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02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alucorp.sharepoint.com/sites/MyAluKGBR/Technical/Shared Documents/"/>
    </mc:Choice>
  </mc:AlternateContent>
  <xr:revisionPtr revIDLastSave="0" documentId="8_{EF584800-C7F2-4B87-8D3E-C0D953240200}" xr6:coauthVersionLast="47" xr6:coauthVersionMax="47" xr10:uidLastSave="{00000000-0000-0000-0000-000000000000}"/>
  <workbookProtection workbookAlgorithmName="SHA-512" workbookHashValue="XUHrg6ZEfCNq7tXSVst3z5LMSmlFLqQavoE53MQWq3ZWw5kPlZ1u8qzF5iq00PZdijSmCGO1Vov4J3Qn3kmK5w==" workbookSaltValue="rcnBNJcBuKms4wDAAEEvaA==" workbookSpinCount="100000" lockStructure="1"/>
  <bookViews>
    <workbookView showHorizontalScroll="0" showVerticalScroll="0" xWindow="-120" yWindow="-120" windowWidth="38640" windowHeight="21240" tabRatio="922" xr2:uid="{7DEBA381-06EB-4896-82AD-3348B2E20560}"/>
  </bookViews>
  <sheets>
    <sheet name="Front Sheet" sheetId="3" r:id="rId1"/>
    <sheet name="Currency" sheetId="17" r:id="rId2"/>
    <sheet name="Calculator" sheetId="2" state="hidden" r:id="rId3"/>
    <sheet name="L&amp;S Dual Rail OX DATA" sheetId="1" state="hidden" r:id="rId4"/>
    <sheet name="L&amp;S Dual Rail XX DATA" sheetId="5" state="hidden" r:id="rId5"/>
    <sheet name="L&amp;S Tri Rail OXX DATA" sheetId="11" state="hidden" r:id="rId6"/>
    <sheet name="Dual Rail OX DATA" sheetId="6" state="hidden" r:id="rId7"/>
    <sheet name="Dual Rail XX DATA" sheetId="7" state="hidden" r:id="rId8"/>
    <sheet name="Bifold 330 Data" sheetId="8" state="hidden" r:id="rId9"/>
    <sheet name="Bifold 321 Data" sheetId="9" state="hidden" r:id="rId10"/>
    <sheet name="Window Top Hung Data" sheetId="12" state="hidden" r:id="rId11"/>
    <sheet name="Window Side Hung &amp; Fixed Data" sheetId="13" state="hidden" r:id="rId12"/>
    <sheet name="Window 2 Sash Data" sheetId="14" state="hidden" r:id="rId13"/>
    <sheet name="Single Door Data" sheetId="15" state="hidden" r:id="rId14"/>
    <sheet name="Double Door Data" sheetId="16" state="hidden" r:id="rId15"/>
  </sheet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25" i="16" l="1"/>
  <c r="AF25" i="15"/>
  <c r="AF43" i="9"/>
  <c r="AF25" i="9"/>
  <c r="AF7" i="9"/>
  <c r="AF43" i="8"/>
  <c r="AF25" i="8"/>
  <c r="AF7" i="8"/>
  <c r="AF43" i="6"/>
  <c r="AF25" i="6"/>
  <c r="AF7" i="6"/>
  <c r="AF43" i="11"/>
  <c r="AF25" i="11"/>
  <c r="AF7" i="11"/>
  <c r="AF43" i="5"/>
  <c r="AF25" i="5"/>
  <c r="AF7" i="5"/>
  <c r="AF43" i="1"/>
  <c r="AF25" i="1"/>
  <c r="AF7" i="1"/>
  <c r="AF43" i="7"/>
  <c r="AF25" i="7"/>
  <c r="AF7" i="7"/>
  <c r="U5" i="2"/>
  <c r="K23" i="3"/>
  <c r="K22" i="3"/>
  <c r="K21" i="3"/>
  <c r="K20" i="3"/>
  <c r="K19" i="3"/>
  <c r="K18" i="3"/>
  <c r="K17" i="3"/>
  <c r="K16" i="3"/>
  <c r="K15" i="3"/>
  <c r="K14" i="3"/>
  <c r="J23" i="3"/>
  <c r="J22" i="3"/>
  <c r="J21" i="3"/>
  <c r="J20" i="3"/>
  <c r="J19" i="3"/>
  <c r="J18" i="3"/>
  <c r="J17" i="3"/>
  <c r="J16" i="3"/>
  <c r="J15" i="3"/>
  <c r="J14" i="3"/>
  <c r="Q4" i="3"/>
  <c r="N4" i="3"/>
  <c r="G24" i="3"/>
  <c r="O6" i="2"/>
  <c r="F21" i="3"/>
  <c r="AF43" i="16"/>
  <c r="AN41" i="16"/>
  <c r="AF41" i="16"/>
  <c r="AH41" i="16" s="1"/>
  <c r="AN40" i="16"/>
  <c r="AF40" i="16"/>
  <c r="AH40" i="16" s="1"/>
  <c r="AN23" i="16"/>
  <c r="AF23" i="16"/>
  <c r="AH23" i="16" s="1"/>
  <c r="AN22" i="16"/>
  <c r="AF22" i="16"/>
  <c r="AH22" i="16" s="1"/>
  <c r="AF7" i="16"/>
  <c r="AN5" i="16"/>
  <c r="AF5" i="16"/>
  <c r="AH5" i="16" s="1"/>
  <c r="AN4" i="16"/>
  <c r="AF4" i="16"/>
  <c r="AH4" i="16" s="1"/>
  <c r="AF7" i="15"/>
  <c r="AF43" i="15"/>
  <c r="AN41" i="15"/>
  <c r="AF41" i="15"/>
  <c r="AH41" i="15" s="1"/>
  <c r="AN40" i="15"/>
  <c r="AF40" i="15"/>
  <c r="AH40" i="15" s="1"/>
  <c r="AN23" i="15"/>
  <c r="AF23" i="15"/>
  <c r="AH23" i="15" s="1"/>
  <c r="AN22" i="15"/>
  <c r="AF22" i="15"/>
  <c r="AH22" i="15" s="1"/>
  <c r="AN5" i="15"/>
  <c r="AF5" i="15"/>
  <c r="AH5" i="15" s="1"/>
  <c r="AN4" i="15"/>
  <c r="AF4" i="15"/>
  <c r="AH4" i="15" s="1"/>
  <c r="AZ19" i="2"/>
  <c r="BA19" i="2" s="1"/>
  <c r="AZ18" i="2"/>
  <c r="BA18" i="2" s="1"/>
  <c r="AZ17" i="2"/>
  <c r="BA17" i="2" s="1"/>
  <c r="AZ16" i="2"/>
  <c r="BA16" i="2" s="1"/>
  <c r="AZ15" i="2"/>
  <c r="BA15" i="2" s="1"/>
  <c r="AZ14" i="2"/>
  <c r="BA14" i="2" s="1"/>
  <c r="AZ13" i="2"/>
  <c r="BA13" i="2" s="1"/>
  <c r="AZ12" i="2"/>
  <c r="BA12" i="2" s="1"/>
  <c r="AZ11" i="2"/>
  <c r="BA11" i="2" s="1"/>
  <c r="AZ10" i="2"/>
  <c r="BA10" i="2" s="1"/>
  <c r="AZ9" i="2"/>
  <c r="BA9" i="2" s="1"/>
  <c r="AZ8" i="2"/>
  <c r="BA8" i="2" s="1"/>
  <c r="AZ7" i="2"/>
  <c r="BA7" i="2" s="1"/>
  <c r="AZ6" i="2"/>
  <c r="BA6" i="2" s="1"/>
  <c r="AZ5" i="2"/>
  <c r="BA5" i="2" s="1"/>
  <c r="AZ4" i="2"/>
  <c r="BA4" i="2" s="1"/>
  <c r="AZ3" i="2"/>
  <c r="BA3" i="2" s="1"/>
  <c r="AZ2" i="2"/>
  <c r="BA2" i="2" s="1"/>
  <c r="AF43" i="14"/>
  <c r="AN41" i="14"/>
  <c r="AF41" i="14"/>
  <c r="AH41" i="14" s="1"/>
  <c r="AN40" i="14"/>
  <c r="AF40" i="14"/>
  <c r="AH40" i="14" s="1"/>
  <c r="AF25" i="14"/>
  <c r="AN23" i="14"/>
  <c r="AF23" i="14"/>
  <c r="AH23" i="14" s="1"/>
  <c r="AN22" i="14"/>
  <c r="AF22" i="14"/>
  <c r="AH22" i="14" s="1"/>
  <c r="AF7" i="14"/>
  <c r="AN5" i="14"/>
  <c r="AF5" i="14"/>
  <c r="AH5" i="14" s="1"/>
  <c r="AN4" i="14"/>
  <c r="AF4" i="14"/>
  <c r="AH4" i="14" s="1"/>
  <c r="AF43" i="13"/>
  <c r="AN41" i="13"/>
  <c r="AF41" i="13"/>
  <c r="AH41" i="13" s="1"/>
  <c r="AN40" i="13"/>
  <c r="AF40" i="13"/>
  <c r="AH40" i="13" s="1"/>
  <c r="AF25" i="13"/>
  <c r="AN23" i="13"/>
  <c r="AF23" i="13"/>
  <c r="AH23" i="13" s="1"/>
  <c r="AN22" i="13"/>
  <c r="AF22" i="13"/>
  <c r="AH22" i="13" s="1"/>
  <c r="AF7" i="13"/>
  <c r="AN5" i="13"/>
  <c r="AF5" i="13"/>
  <c r="AH5" i="13" s="1"/>
  <c r="AN4" i="13"/>
  <c r="AF4" i="13"/>
  <c r="AH4" i="13" s="1"/>
  <c r="AC35" i="16" l="1"/>
  <c r="U35" i="16"/>
  <c r="Z34" i="16"/>
  <c r="R34" i="16"/>
  <c r="W33" i="16"/>
  <c r="AB32" i="16"/>
  <c r="T32" i="16"/>
  <c r="Y31" i="16"/>
  <c r="Q31" i="16"/>
  <c r="V30" i="16"/>
  <c r="AA29" i="16"/>
  <c r="S29" i="16"/>
  <c r="X28" i="16"/>
  <c r="AC27" i="16"/>
  <c r="U27" i="16"/>
  <c r="Z26" i="16"/>
  <c r="R26" i="16"/>
  <c r="W25" i="16"/>
  <c r="AB24" i="16"/>
  <c r="T24" i="16"/>
  <c r="Y23" i="16"/>
  <c r="Q23" i="16"/>
  <c r="V17" i="16"/>
  <c r="AA16" i="16"/>
  <c r="S16" i="16"/>
  <c r="X15" i="16"/>
  <c r="AC14" i="16"/>
  <c r="U14" i="16"/>
  <c r="Z13" i="16"/>
  <c r="R13" i="16"/>
  <c r="W12" i="16"/>
  <c r="AB11" i="16"/>
  <c r="T11" i="16"/>
  <c r="Y10" i="16"/>
  <c r="Q10" i="16"/>
  <c r="V9" i="16"/>
  <c r="AA8" i="16"/>
  <c r="S8" i="16"/>
  <c r="X7" i="16"/>
  <c r="AC6" i="16"/>
  <c r="U6" i="16"/>
  <c r="Z5" i="16"/>
  <c r="R5" i="16"/>
  <c r="W35" i="15"/>
  <c r="AB34" i="15"/>
  <c r="T34" i="15"/>
  <c r="Y33" i="15"/>
  <c r="Q33" i="15"/>
  <c r="V32" i="15"/>
  <c r="AA31" i="15"/>
  <c r="S31" i="15"/>
  <c r="X30" i="15"/>
  <c r="AC29" i="15"/>
  <c r="U29" i="15"/>
  <c r="Z28" i="15"/>
  <c r="R28" i="15"/>
  <c r="W27" i="15"/>
  <c r="AB26" i="15"/>
  <c r="T26" i="15"/>
  <c r="Y25" i="15"/>
  <c r="Q25" i="15"/>
  <c r="V24" i="15"/>
  <c r="AA23" i="15"/>
  <c r="S23" i="15"/>
  <c r="X17" i="15"/>
  <c r="AC16" i="15"/>
  <c r="U16" i="15"/>
  <c r="Z15" i="15"/>
  <c r="R15" i="15"/>
  <c r="W14" i="15"/>
  <c r="AB13" i="15"/>
  <c r="T13" i="15"/>
  <c r="Y12" i="15"/>
  <c r="Q12" i="15"/>
  <c r="V11" i="15"/>
  <c r="AA10" i="15"/>
  <c r="S10" i="15"/>
  <c r="X9" i="15"/>
  <c r="AC8" i="15"/>
  <c r="U8" i="15"/>
  <c r="Z7" i="15"/>
  <c r="R7" i="15"/>
  <c r="W6" i="15"/>
  <c r="AB5" i="15"/>
  <c r="T5" i="15"/>
  <c r="AB35" i="16"/>
  <c r="T35" i="16"/>
  <c r="Y34" i="16"/>
  <c r="Q34" i="16"/>
  <c r="V33" i="16"/>
  <c r="AA32" i="16"/>
  <c r="S32" i="16"/>
  <c r="X31" i="16"/>
  <c r="AC30" i="16"/>
  <c r="U30" i="16"/>
  <c r="Z29" i="16"/>
  <c r="R29" i="16"/>
  <c r="W28" i="16"/>
  <c r="AB27" i="16"/>
  <c r="T27" i="16"/>
  <c r="Y26" i="16"/>
  <c r="Q26" i="16"/>
  <c r="V25" i="16"/>
  <c r="AA24" i="16"/>
  <c r="S24" i="16"/>
  <c r="X23" i="16"/>
  <c r="AC17" i="16"/>
  <c r="U17" i="16"/>
  <c r="Z16" i="16"/>
  <c r="R16" i="16"/>
  <c r="W15" i="16"/>
  <c r="AB14" i="16"/>
  <c r="T14" i="16"/>
  <c r="Y13" i="16"/>
  <c r="Q13" i="16"/>
  <c r="V12" i="16"/>
  <c r="AA11" i="16"/>
  <c r="S11" i="16"/>
  <c r="X10" i="16"/>
  <c r="AC9" i="16"/>
  <c r="U9" i="16"/>
  <c r="Z8" i="16"/>
  <c r="R8" i="16"/>
  <c r="W7" i="16"/>
  <c r="AB6" i="16"/>
  <c r="T6" i="16"/>
  <c r="Y5" i="16"/>
  <c r="Q5" i="16"/>
  <c r="V35" i="15"/>
  <c r="AA34" i="15"/>
  <c r="S34" i="15"/>
  <c r="X33" i="15"/>
  <c r="AC32" i="15"/>
  <c r="U32" i="15"/>
  <c r="Z31" i="15"/>
  <c r="R31" i="15"/>
  <c r="W30" i="15"/>
  <c r="AB29" i="15"/>
  <c r="T29" i="15"/>
  <c r="Y28" i="15"/>
  <c r="Q28" i="15"/>
  <c r="V27" i="15"/>
  <c r="AA26" i="15"/>
  <c r="S26" i="15"/>
  <c r="X25" i="15"/>
  <c r="AC24" i="15"/>
  <c r="U24" i="15"/>
  <c r="Z23" i="15"/>
  <c r="R23" i="15"/>
  <c r="W17" i="15"/>
  <c r="AB16" i="15"/>
  <c r="T16" i="15"/>
  <c r="Y15" i="15"/>
  <c r="Q15" i="15"/>
  <c r="V14" i="15"/>
  <c r="AA13" i="15"/>
  <c r="S13" i="15"/>
  <c r="X12" i="15"/>
  <c r="AC11" i="15"/>
  <c r="U11" i="15"/>
  <c r="Z10" i="15"/>
  <c r="R10" i="15"/>
  <c r="W9" i="15"/>
  <c r="AB8" i="15"/>
  <c r="T8" i="15"/>
  <c r="Y7" i="15"/>
  <c r="Q7" i="15"/>
  <c r="V6" i="15"/>
  <c r="AA5" i="15"/>
  <c r="S5" i="15"/>
  <c r="AA35" i="16"/>
  <c r="Q35" i="16"/>
  <c r="T34" i="16"/>
  <c r="U33" i="16"/>
  <c r="X32" i="16"/>
  <c r="AA31" i="16"/>
  <c r="AB30" i="16"/>
  <c r="R30" i="16"/>
  <c r="U29" i="16"/>
  <c r="V28" i="16"/>
  <c r="Y27" i="16"/>
  <c r="AB26" i="16"/>
  <c r="AC25" i="16"/>
  <c r="S25" i="16"/>
  <c r="V24" i="16"/>
  <c r="W23" i="16"/>
  <c r="Z17" i="16"/>
  <c r="AC16" i="16"/>
  <c r="Q16" i="16"/>
  <c r="T15" i="16"/>
  <c r="W14" i="16"/>
  <c r="X13" i="16"/>
  <c r="AA12" i="16"/>
  <c r="Q12" i="16"/>
  <c r="R11" i="16"/>
  <c r="U10" i="16"/>
  <c r="X9" i="16"/>
  <c r="Y8" i="16"/>
  <c r="AB7" i="16"/>
  <c r="R7" i="16"/>
  <c r="S6" i="16"/>
  <c r="V5" i="16"/>
  <c r="Y35" i="15"/>
  <c r="Z34" i="15"/>
  <c r="AC33" i="15"/>
  <c r="S33" i="15"/>
  <c r="T32" i="15"/>
  <c r="W31" i="15"/>
  <c r="Z30" i="15"/>
  <c r="AA29" i="15"/>
  <c r="Q29" i="15"/>
  <c r="T28" i="15"/>
  <c r="U27" i="15"/>
  <c r="X26" i="15"/>
  <c r="AA25" i="15"/>
  <c r="AB24" i="15"/>
  <c r="R24" i="15"/>
  <c r="U23" i="15"/>
  <c r="V17" i="15"/>
  <c r="Y16" i="15"/>
  <c r="AB15" i="15"/>
  <c r="AC14" i="15"/>
  <c r="S14" i="15"/>
  <c r="V13" i="15"/>
  <c r="W12" i="15"/>
  <c r="Z11" i="15"/>
  <c r="AC10" i="15"/>
  <c r="Q10" i="15"/>
  <c r="T9" i="15"/>
  <c r="W8" i="15"/>
  <c r="X7" i="15"/>
  <c r="AA6" i="15"/>
  <c r="Q6" i="15"/>
  <c r="R5" i="15"/>
  <c r="W35" i="14"/>
  <c r="AB34" i="14"/>
  <c r="T34" i="14"/>
  <c r="Y33" i="14"/>
  <c r="Q33" i="14"/>
  <c r="V32" i="14"/>
  <c r="AA31" i="14"/>
  <c r="S31" i="14"/>
  <c r="X30" i="14"/>
  <c r="AC29" i="14"/>
  <c r="U29" i="14"/>
  <c r="Z28" i="14"/>
  <c r="R28" i="14"/>
  <c r="W27" i="14"/>
  <c r="AB26" i="14"/>
  <c r="T26" i="14"/>
  <c r="Y25" i="14"/>
  <c r="Q25" i="14"/>
  <c r="V24" i="14"/>
  <c r="AA23" i="14"/>
  <c r="S23" i="14"/>
  <c r="X17" i="14"/>
  <c r="AC16" i="14"/>
  <c r="Z35" i="16"/>
  <c r="AC34" i="16"/>
  <c r="S34" i="16"/>
  <c r="T33" i="16"/>
  <c r="W32" i="16"/>
  <c r="Z31" i="16"/>
  <c r="AA30" i="16"/>
  <c r="Q30" i="16"/>
  <c r="T29" i="16"/>
  <c r="U28" i="16"/>
  <c r="X27" i="16"/>
  <c r="AA26" i="16"/>
  <c r="AB25" i="16"/>
  <c r="R25" i="16"/>
  <c r="U24" i="16"/>
  <c r="V23" i="16"/>
  <c r="Y17" i="16"/>
  <c r="AB16" i="16"/>
  <c r="AC15" i="16"/>
  <c r="S15" i="16"/>
  <c r="V14" i="16"/>
  <c r="W13" i="16"/>
  <c r="Z12" i="16"/>
  <c r="AC11" i="16"/>
  <c r="Q11" i="16"/>
  <c r="T10" i="16"/>
  <c r="W9" i="16"/>
  <c r="X8" i="16"/>
  <c r="AA7" i="16"/>
  <c r="Q7" i="16"/>
  <c r="R6" i="16"/>
  <c r="U5" i="16"/>
  <c r="X35" i="15"/>
  <c r="Y34" i="15"/>
  <c r="AB33" i="15"/>
  <c r="R33" i="15"/>
  <c r="S32" i="15"/>
  <c r="V31" i="15"/>
  <c r="Y30" i="15"/>
  <c r="Z29" i="15"/>
  <c r="AC28" i="15"/>
  <c r="S28" i="15"/>
  <c r="T27" i="15"/>
  <c r="W26" i="15"/>
  <c r="Z25" i="15"/>
  <c r="AA24" i="15"/>
  <c r="Q24" i="15"/>
  <c r="T23" i="15"/>
  <c r="U17" i="15"/>
  <c r="X16" i="15"/>
  <c r="AA15" i="15"/>
  <c r="AB14" i="15"/>
  <c r="R14" i="15"/>
  <c r="U13" i="15"/>
  <c r="V12" i="15"/>
  <c r="Y11" i="15"/>
  <c r="AB10" i="15"/>
  <c r="AC9" i="15"/>
  <c r="S9" i="15"/>
  <c r="V8" i="15"/>
  <c r="W7" i="15"/>
  <c r="Z6" i="15"/>
  <c r="AC5" i="15"/>
  <c r="Q5" i="15"/>
  <c r="V35" i="14"/>
  <c r="AA34" i="14"/>
  <c r="S34" i="14"/>
  <c r="X33" i="14"/>
  <c r="AC32" i="14"/>
  <c r="U32" i="14"/>
  <c r="Z31" i="14"/>
  <c r="R31" i="14"/>
  <c r="W30" i="14"/>
  <c r="AB29" i="14"/>
  <c r="T29" i="14"/>
  <c r="Y28" i="14"/>
  <c r="Q28" i="14"/>
  <c r="V27" i="14"/>
  <c r="AA26" i="14"/>
  <c r="S26" i="14"/>
  <c r="X25" i="14"/>
  <c r="AC24" i="14"/>
  <c r="U24" i="14"/>
  <c r="Z23" i="14"/>
  <c r="R23" i="14"/>
  <c r="W17" i="14"/>
  <c r="Y35" i="16"/>
  <c r="AB34" i="16"/>
  <c r="AC33" i="16"/>
  <c r="S33" i="16"/>
  <c r="V32" i="16"/>
  <c r="W31" i="16"/>
  <c r="Z30" i="16"/>
  <c r="AC29" i="16"/>
  <c r="Q29" i="16"/>
  <c r="T28" i="16"/>
  <c r="W27" i="16"/>
  <c r="X26" i="16"/>
  <c r="AA25" i="16"/>
  <c r="Q25" i="16"/>
  <c r="R24" i="16"/>
  <c r="U23" i="16"/>
  <c r="X17" i="16"/>
  <c r="Y16" i="16"/>
  <c r="AB15" i="16"/>
  <c r="R15" i="16"/>
  <c r="S14" i="16"/>
  <c r="V13" i="16"/>
  <c r="Y12" i="16"/>
  <c r="Z11" i="16"/>
  <c r="AC10" i="16"/>
  <c r="S10" i="16"/>
  <c r="T9" i="16"/>
  <c r="W8" i="16"/>
  <c r="Z7" i="16"/>
  <c r="AA6" i="16"/>
  <c r="Q6" i="16"/>
  <c r="T5" i="16"/>
  <c r="U35" i="15"/>
  <c r="X34" i="15"/>
  <c r="AA33" i="15"/>
  <c r="AB32" i="15"/>
  <c r="R32" i="15"/>
  <c r="U31" i="15"/>
  <c r="V30" i="15"/>
  <c r="Y29" i="15"/>
  <c r="AB28" i="15"/>
  <c r="AC27" i="15"/>
  <c r="S27" i="15"/>
  <c r="V26" i="15"/>
  <c r="W25" i="15"/>
  <c r="Z24" i="15"/>
  <c r="AC23" i="15"/>
  <c r="Q23" i="15"/>
  <c r="T17" i="15"/>
  <c r="W16" i="15"/>
  <c r="X15" i="15"/>
  <c r="AA14" i="15"/>
  <c r="Q14" i="15"/>
  <c r="R13" i="15"/>
  <c r="U12" i="15"/>
  <c r="X11" i="15"/>
  <c r="Y10" i="15"/>
  <c r="AB9" i="15"/>
  <c r="R9" i="15"/>
  <c r="S8" i="15"/>
  <c r="V7" i="15"/>
  <c r="Y6" i="15"/>
  <c r="Z5" i="15"/>
  <c r="AC35" i="14"/>
  <c r="U35" i="14"/>
  <c r="Z34" i="14"/>
  <c r="R34" i="14"/>
  <c r="W33" i="14"/>
  <c r="AB32" i="14"/>
  <c r="T32" i="14"/>
  <c r="Y31" i="14"/>
  <c r="Q31" i="14"/>
  <c r="V30" i="14"/>
  <c r="AA29" i="14"/>
  <c r="S29" i="14"/>
  <c r="X28" i="14"/>
  <c r="AC27" i="14"/>
  <c r="U27" i="14"/>
  <c r="Z26" i="14"/>
  <c r="R26" i="14"/>
  <c r="W25" i="14"/>
  <c r="AB24" i="14"/>
  <c r="T24" i="14"/>
  <c r="X35" i="16"/>
  <c r="AA34" i="16"/>
  <c r="AB33" i="16"/>
  <c r="R33" i="16"/>
  <c r="U32" i="16"/>
  <c r="V31" i="16"/>
  <c r="Y30" i="16"/>
  <c r="AB29" i="16"/>
  <c r="AC28" i="16"/>
  <c r="S28" i="16"/>
  <c r="V27" i="16"/>
  <c r="W26" i="16"/>
  <c r="Z25" i="16"/>
  <c r="AC24" i="16"/>
  <c r="Q24" i="16"/>
  <c r="T23" i="16"/>
  <c r="W17" i="16"/>
  <c r="X16" i="16"/>
  <c r="AA15" i="16"/>
  <c r="Q15" i="16"/>
  <c r="R14" i="16"/>
  <c r="U13" i="16"/>
  <c r="X12" i="16"/>
  <c r="Y11" i="16"/>
  <c r="AB10" i="16"/>
  <c r="R10" i="16"/>
  <c r="S9" i="16"/>
  <c r="V8" i="16"/>
  <c r="Y7" i="16"/>
  <c r="Z6" i="16"/>
  <c r="AC5" i="16"/>
  <c r="S5" i="16"/>
  <c r="T35" i="15"/>
  <c r="W34" i="15"/>
  <c r="Z33" i="15"/>
  <c r="AA32" i="15"/>
  <c r="Q32" i="15"/>
  <c r="T31" i="15"/>
  <c r="U30" i="15"/>
  <c r="X29" i="15"/>
  <c r="AA28" i="15"/>
  <c r="AB27" i="15"/>
  <c r="R27" i="15"/>
  <c r="U26" i="15"/>
  <c r="V25" i="15"/>
  <c r="Y24" i="15"/>
  <c r="AB23" i="15"/>
  <c r="AC17" i="15"/>
  <c r="S17" i="15"/>
  <c r="V16" i="15"/>
  <c r="W15" i="15"/>
  <c r="Z14" i="15"/>
  <c r="AC13" i="15"/>
  <c r="Q13" i="15"/>
  <c r="T12" i="15"/>
  <c r="W11" i="15"/>
  <c r="X10" i="15"/>
  <c r="AA9" i="15"/>
  <c r="Q9" i="15"/>
  <c r="R8" i="15"/>
  <c r="U7" i="15"/>
  <c r="X6" i="15"/>
  <c r="Y5" i="15"/>
  <c r="AB35" i="14"/>
  <c r="T35" i="14"/>
  <c r="Y34" i="14"/>
  <c r="Q34" i="14"/>
  <c r="V33" i="14"/>
  <c r="AA32" i="14"/>
  <c r="S32" i="14"/>
  <c r="X31" i="14"/>
  <c r="AC30" i="14"/>
  <c r="U30" i="14"/>
  <c r="Z29" i="14"/>
  <c r="R29" i="14"/>
  <c r="W28" i="14"/>
  <c r="AB27" i="14"/>
  <c r="T27" i="14"/>
  <c r="Y26" i="14"/>
  <c r="Q26" i="14"/>
  <c r="V25" i="14"/>
  <c r="AA24" i="14"/>
  <c r="S24" i="14"/>
  <c r="X23" i="14"/>
  <c r="W35" i="16"/>
  <c r="X34" i="16"/>
  <c r="AA33" i="16"/>
  <c r="Q33" i="16"/>
  <c r="R32" i="16"/>
  <c r="U31" i="16"/>
  <c r="X30" i="16"/>
  <c r="Y29" i="16"/>
  <c r="AB28" i="16"/>
  <c r="R28" i="16"/>
  <c r="S27" i="16"/>
  <c r="V26" i="16"/>
  <c r="Y25" i="16"/>
  <c r="Z24" i="16"/>
  <c r="AC23" i="16"/>
  <c r="S23" i="16"/>
  <c r="T17" i="16"/>
  <c r="W16" i="16"/>
  <c r="Z15" i="16"/>
  <c r="AA14" i="16"/>
  <c r="Q14" i="16"/>
  <c r="T13" i="16"/>
  <c r="U12" i="16"/>
  <c r="X11" i="16"/>
  <c r="AA10" i="16"/>
  <c r="AB9" i="16"/>
  <c r="R9" i="16"/>
  <c r="U8" i="16"/>
  <c r="V7" i="16"/>
  <c r="Y6" i="16"/>
  <c r="AB5" i="16"/>
  <c r="AC35" i="15"/>
  <c r="S35" i="15"/>
  <c r="V34" i="15"/>
  <c r="W33" i="15"/>
  <c r="Z32" i="15"/>
  <c r="AC31" i="15"/>
  <c r="Q31" i="15"/>
  <c r="T30" i="15"/>
  <c r="W29" i="15"/>
  <c r="X28" i="15"/>
  <c r="AA27" i="15"/>
  <c r="Q27" i="15"/>
  <c r="R26" i="15"/>
  <c r="U25" i="15"/>
  <c r="X24" i="15"/>
  <c r="Y23" i="15"/>
  <c r="AB17" i="15"/>
  <c r="R17" i="15"/>
  <c r="S16" i="15"/>
  <c r="V15" i="15"/>
  <c r="Y14" i="15"/>
  <c r="Z13" i="15"/>
  <c r="AC12" i="15"/>
  <c r="S12" i="15"/>
  <c r="T11" i="15"/>
  <c r="W10" i="15"/>
  <c r="Z9" i="15"/>
  <c r="AA8" i="15"/>
  <c r="Q8" i="15"/>
  <c r="T7" i="15"/>
  <c r="U6" i="15"/>
  <c r="X5" i="15"/>
  <c r="AA35" i="14"/>
  <c r="S35" i="14"/>
  <c r="X34" i="14"/>
  <c r="AC33" i="14"/>
  <c r="U33" i="14"/>
  <c r="Z32" i="14"/>
  <c r="R32" i="14"/>
  <c r="W31" i="14"/>
  <c r="AB30" i="14"/>
  <c r="T30" i="14"/>
  <c r="Y29" i="14"/>
  <c r="Q29" i="14"/>
  <c r="V28" i="14"/>
  <c r="AA27" i="14"/>
  <c r="S27" i="14"/>
  <c r="X26" i="14"/>
  <c r="AC25" i="14"/>
  <c r="U25" i="14"/>
  <c r="Z24" i="14"/>
  <c r="R24" i="14"/>
  <c r="W23" i="14"/>
  <c r="AB17" i="14"/>
  <c r="R35" i="16"/>
  <c r="U34" i="16"/>
  <c r="X33" i="16"/>
  <c r="Y32" i="16"/>
  <c r="AB31" i="16"/>
  <c r="R31" i="16"/>
  <c r="S30" i="16"/>
  <c r="V29" i="16"/>
  <c r="Y28" i="16"/>
  <c r="Z27" i="16"/>
  <c r="AC26" i="16"/>
  <c r="S26" i="16"/>
  <c r="T25" i="16"/>
  <c r="W24" i="16"/>
  <c r="Z23" i="16"/>
  <c r="AA17" i="16"/>
  <c r="Q17" i="16"/>
  <c r="T16" i="16"/>
  <c r="U15" i="16"/>
  <c r="X14" i="16"/>
  <c r="AA13" i="16"/>
  <c r="AB12" i="16"/>
  <c r="R12" i="16"/>
  <c r="U11" i="16"/>
  <c r="V10" i="16"/>
  <c r="Y9" i="16"/>
  <c r="AB8" i="16"/>
  <c r="AC7" i="16"/>
  <c r="S7" i="16"/>
  <c r="V6" i="16"/>
  <c r="W5" i="16"/>
  <c r="Z35" i="15"/>
  <c r="AC34" i="15"/>
  <c r="Q34" i="15"/>
  <c r="T33" i="15"/>
  <c r="W32" i="15"/>
  <c r="X31" i="15"/>
  <c r="AA30" i="15"/>
  <c r="Q30" i="15"/>
  <c r="R29" i="15"/>
  <c r="U28" i="15"/>
  <c r="X27" i="15"/>
  <c r="Y26" i="15"/>
  <c r="AB25" i="15"/>
  <c r="R25" i="15"/>
  <c r="S24" i="15"/>
  <c r="V23" i="15"/>
  <c r="Y17" i="15"/>
  <c r="Z16" i="15"/>
  <c r="AC15" i="15"/>
  <c r="S15" i="15"/>
  <c r="T14" i="15"/>
  <c r="W13" i="15"/>
  <c r="Z12" i="15"/>
  <c r="AA11" i="15"/>
  <c r="Q11" i="15"/>
  <c r="T10" i="15"/>
  <c r="U9" i="15"/>
  <c r="X8" i="15"/>
  <c r="AA7" i="15"/>
  <c r="AB6" i="15"/>
  <c r="R6" i="15"/>
  <c r="U5" i="15"/>
  <c r="X35" i="14"/>
  <c r="AC34" i="14"/>
  <c r="U34" i="14"/>
  <c r="Z33" i="14"/>
  <c r="R33" i="14"/>
  <c r="W32" i="14"/>
  <c r="AB31" i="14"/>
  <c r="T31" i="14"/>
  <c r="Y30" i="14"/>
  <c r="Q30" i="14"/>
  <c r="V29" i="14"/>
  <c r="AA28" i="14"/>
  <c r="S28" i="14"/>
  <c r="X27" i="14"/>
  <c r="AC26" i="14"/>
  <c r="U26" i="14"/>
  <c r="Z25" i="14"/>
  <c r="R25" i="14"/>
  <c r="W24" i="14"/>
  <c r="V35" i="16"/>
  <c r="Q32" i="16"/>
  <c r="AA28" i="16"/>
  <c r="X25" i="16"/>
  <c r="S17" i="16"/>
  <c r="AC13" i="16"/>
  <c r="Z10" i="16"/>
  <c r="U7" i="16"/>
  <c r="R35" i="15"/>
  <c r="AB31" i="15"/>
  <c r="W28" i="15"/>
  <c r="T25" i="15"/>
  <c r="Q17" i="15"/>
  <c r="Y13" i="15"/>
  <c r="V10" i="15"/>
  <c r="S7" i="15"/>
  <c r="R35" i="14"/>
  <c r="Y32" i="14"/>
  <c r="S30" i="14"/>
  <c r="Z27" i="14"/>
  <c r="T25" i="14"/>
  <c r="V23" i="14"/>
  <c r="V17" i="14"/>
  <c r="Z16" i="14"/>
  <c r="R16" i="14"/>
  <c r="W15" i="14"/>
  <c r="AB14" i="14"/>
  <c r="T14" i="14"/>
  <c r="Y13" i="14"/>
  <c r="Q13" i="14"/>
  <c r="V12" i="14"/>
  <c r="AA11" i="14"/>
  <c r="S11" i="14"/>
  <c r="X10" i="14"/>
  <c r="AC9" i="14"/>
  <c r="U9" i="14"/>
  <c r="Z8" i="14"/>
  <c r="R8" i="14"/>
  <c r="W7" i="14"/>
  <c r="AB6" i="14"/>
  <c r="T6" i="14"/>
  <c r="Y5" i="14"/>
  <c r="Q5" i="14"/>
  <c r="AF8" i="14" s="1"/>
  <c r="AG8" i="14" s="1"/>
  <c r="V35" i="13"/>
  <c r="AA34" i="13"/>
  <c r="S34" i="13"/>
  <c r="X33" i="13"/>
  <c r="AC32" i="13"/>
  <c r="U32" i="13"/>
  <c r="Z31" i="13"/>
  <c r="R31" i="13"/>
  <c r="W30" i="13"/>
  <c r="AB29" i="13"/>
  <c r="T29" i="13"/>
  <c r="Y28" i="13"/>
  <c r="Q28" i="13"/>
  <c r="V27" i="13"/>
  <c r="AA26" i="13"/>
  <c r="S26" i="13"/>
  <c r="X25" i="13"/>
  <c r="AC24" i="13"/>
  <c r="U24" i="13"/>
  <c r="Z23" i="13"/>
  <c r="R23" i="13"/>
  <c r="W17" i="13"/>
  <c r="AB16" i="13"/>
  <c r="T16" i="13"/>
  <c r="Y15" i="13"/>
  <c r="Q15" i="13"/>
  <c r="V14" i="13"/>
  <c r="AA13" i="13"/>
  <c r="S13" i="13"/>
  <c r="X12" i="13"/>
  <c r="AC11" i="13"/>
  <c r="U11" i="13"/>
  <c r="Z10" i="13"/>
  <c r="R10" i="13"/>
  <c r="W9" i="13"/>
  <c r="AB8" i="13"/>
  <c r="T8" i="13"/>
  <c r="Y7" i="13"/>
  <c r="Q7" i="13"/>
  <c r="V6" i="13"/>
  <c r="AA5" i="13"/>
  <c r="S5" i="13"/>
  <c r="S35" i="16"/>
  <c r="AC31" i="16"/>
  <c r="Z28" i="16"/>
  <c r="U25" i="16"/>
  <c r="R17" i="16"/>
  <c r="AB13" i="16"/>
  <c r="W10" i="16"/>
  <c r="T7" i="16"/>
  <c r="Q35" i="15"/>
  <c r="Y31" i="15"/>
  <c r="V28" i="15"/>
  <c r="S25" i="15"/>
  <c r="AA16" i="15"/>
  <c r="X13" i="15"/>
  <c r="U10" i="15"/>
  <c r="AC6" i="15"/>
  <c r="Q35" i="14"/>
  <c r="X32" i="14"/>
  <c r="R30" i="14"/>
  <c r="Y27" i="14"/>
  <c r="S25" i="14"/>
  <c r="U23" i="14"/>
  <c r="U17" i="14"/>
  <c r="Y16" i="14"/>
  <c r="Q16" i="14"/>
  <c r="V15" i="14"/>
  <c r="AA14" i="14"/>
  <c r="S14" i="14"/>
  <c r="X13" i="14"/>
  <c r="AC12" i="14"/>
  <c r="U12" i="14"/>
  <c r="Z11" i="14"/>
  <c r="R11" i="14"/>
  <c r="W10" i="14"/>
  <c r="AB9" i="14"/>
  <c r="T9" i="14"/>
  <c r="Y8" i="14"/>
  <c r="Q8" i="14"/>
  <c r="V7" i="14"/>
  <c r="AA6" i="14"/>
  <c r="S6" i="14"/>
  <c r="X5" i="14"/>
  <c r="AC35" i="13"/>
  <c r="U35" i="13"/>
  <c r="Z34" i="13"/>
  <c r="R34" i="13"/>
  <c r="W33" i="13"/>
  <c r="AB32" i="13"/>
  <c r="T32" i="13"/>
  <c r="Y31" i="13"/>
  <c r="Q31" i="13"/>
  <c r="V30" i="13"/>
  <c r="AA29" i="13"/>
  <c r="S29" i="13"/>
  <c r="X28" i="13"/>
  <c r="AC27" i="13"/>
  <c r="U27" i="13"/>
  <c r="Z26" i="13"/>
  <c r="R26" i="13"/>
  <c r="W25" i="13"/>
  <c r="AB24" i="13"/>
  <c r="T24" i="13"/>
  <c r="Y23" i="13"/>
  <c r="Q23" i="13"/>
  <c r="AF26" i="13" s="1"/>
  <c r="AG26" i="13" s="1"/>
  <c r="V17" i="13"/>
  <c r="AA16" i="13"/>
  <c r="S16" i="13"/>
  <c r="X15" i="13"/>
  <c r="AC14" i="13"/>
  <c r="U14" i="13"/>
  <c r="Z13" i="13"/>
  <c r="R13" i="13"/>
  <c r="W12" i="13"/>
  <c r="AB11" i="13"/>
  <c r="W34" i="16"/>
  <c r="T31" i="16"/>
  <c r="Q28" i="16"/>
  <c r="Y24" i="16"/>
  <c r="V16" i="16"/>
  <c r="S13" i="16"/>
  <c r="AA9" i="16"/>
  <c r="X6" i="16"/>
  <c r="U34" i="15"/>
  <c r="AC30" i="15"/>
  <c r="Z27" i="15"/>
  <c r="W24" i="15"/>
  <c r="R16" i="15"/>
  <c r="AB12" i="15"/>
  <c r="Y9" i="15"/>
  <c r="T6" i="15"/>
  <c r="W34" i="14"/>
  <c r="Q32" i="14"/>
  <c r="X29" i="14"/>
  <c r="R27" i="14"/>
  <c r="Y24" i="14"/>
  <c r="T23" i="14"/>
  <c r="T17" i="14"/>
  <c r="X16" i="14"/>
  <c r="AC15" i="14"/>
  <c r="U15" i="14"/>
  <c r="Z14" i="14"/>
  <c r="R14" i="14"/>
  <c r="W13" i="14"/>
  <c r="AB12" i="14"/>
  <c r="T12" i="14"/>
  <c r="Y11" i="14"/>
  <c r="Q11" i="14"/>
  <c r="V10" i="14"/>
  <c r="AA9" i="14"/>
  <c r="S9" i="14"/>
  <c r="X8" i="14"/>
  <c r="AC7" i="14"/>
  <c r="U7" i="14"/>
  <c r="Z6" i="14"/>
  <c r="R6" i="14"/>
  <c r="W5" i="14"/>
  <c r="AB35" i="13"/>
  <c r="T35" i="13"/>
  <c r="Y34" i="13"/>
  <c r="Q34" i="13"/>
  <c r="V33" i="13"/>
  <c r="AA32" i="13"/>
  <c r="S32" i="13"/>
  <c r="X31" i="13"/>
  <c r="AC30" i="13"/>
  <c r="U30" i="13"/>
  <c r="Z29" i="13"/>
  <c r="R29" i="13"/>
  <c r="W28" i="13"/>
  <c r="AB27" i="13"/>
  <c r="T27" i="13"/>
  <c r="Y26" i="13"/>
  <c r="Q26" i="13"/>
  <c r="V25" i="13"/>
  <c r="AA24" i="13"/>
  <c r="S24" i="13"/>
  <c r="X23" i="13"/>
  <c r="AC17" i="13"/>
  <c r="U17" i="13"/>
  <c r="Z16" i="13"/>
  <c r="R16" i="13"/>
  <c r="W15" i="13"/>
  <c r="AB14" i="13"/>
  <c r="T14" i="13"/>
  <c r="Y13" i="13"/>
  <c r="Q13" i="13"/>
  <c r="V12" i="13"/>
  <c r="V34" i="16"/>
  <c r="S31" i="16"/>
  <c r="AA27" i="16"/>
  <c r="X24" i="16"/>
  <c r="U16" i="16"/>
  <c r="AC12" i="16"/>
  <c r="Z9" i="16"/>
  <c r="W6" i="16"/>
  <c r="R34" i="15"/>
  <c r="AB30" i="15"/>
  <c r="Y27" i="15"/>
  <c r="T24" i="15"/>
  <c r="Q16" i="15"/>
  <c r="AA12" i="15"/>
  <c r="V9" i="15"/>
  <c r="S6" i="15"/>
  <c r="V34" i="14"/>
  <c r="AC31" i="14"/>
  <c r="W29" i="14"/>
  <c r="Q27" i="14"/>
  <c r="X24" i="14"/>
  <c r="Q23" i="14"/>
  <c r="S17" i="14"/>
  <c r="W16" i="14"/>
  <c r="AB15" i="14"/>
  <c r="T15" i="14"/>
  <c r="Y14" i="14"/>
  <c r="Q14" i="14"/>
  <c r="V13" i="14"/>
  <c r="AA12" i="14"/>
  <c r="S12" i="14"/>
  <c r="X11" i="14"/>
  <c r="AC10" i="14"/>
  <c r="U10" i="14"/>
  <c r="Z9" i="14"/>
  <c r="R9" i="14"/>
  <c r="W8" i="14"/>
  <c r="AB7" i="14"/>
  <c r="T7" i="14"/>
  <c r="Y6" i="14"/>
  <c r="Q6" i="14"/>
  <c r="V5" i="14"/>
  <c r="AA35" i="13"/>
  <c r="S35" i="13"/>
  <c r="X34" i="13"/>
  <c r="AC33" i="13"/>
  <c r="U33" i="13"/>
  <c r="Z32" i="13"/>
  <c r="R32" i="13"/>
  <c r="W31" i="13"/>
  <c r="AB30" i="13"/>
  <c r="T30" i="13"/>
  <c r="Y29" i="13"/>
  <c r="Q29" i="13"/>
  <c r="V28" i="13"/>
  <c r="AA27" i="13"/>
  <c r="S27" i="13"/>
  <c r="X26" i="13"/>
  <c r="AC25" i="13"/>
  <c r="U25" i="13"/>
  <c r="Z24" i="13"/>
  <c r="R24" i="13"/>
  <c r="W23" i="13"/>
  <c r="AB17" i="13"/>
  <c r="T17" i="13"/>
  <c r="Y16" i="13"/>
  <c r="Q16" i="13"/>
  <c r="V15" i="13"/>
  <c r="AA14" i="13"/>
  <c r="S14" i="13"/>
  <c r="X13" i="13"/>
  <c r="AC12" i="13"/>
  <c r="U12" i="13"/>
  <c r="Z11" i="13"/>
  <c r="R11" i="13"/>
  <c r="W10" i="13"/>
  <c r="AB9" i="13"/>
  <c r="T9" i="13"/>
  <c r="Y8" i="13"/>
  <c r="Q8" i="13"/>
  <c r="V7" i="13"/>
  <c r="AA6" i="13"/>
  <c r="S6" i="13"/>
  <c r="X5" i="13"/>
  <c r="Z33" i="16"/>
  <c r="W30" i="16"/>
  <c r="R27" i="16"/>
  <c r="AB23" i="16"/>
  <c r="Y15" i="16"/>
  <c r="T12" i="16"/>
  <c r="Q9" i="16"/>
  <c r="AA5" i="16"/>
  <c r="V33" i="15"/>
  <c r="S30" i="15"/>
  <c r="AC26" i="15"/>
  <c r="X23" i="15"/>
  <c r="U15" i="15"/>
  <c r="R12" i="15"/>
  <c r="Z8" i="15"/>
  <c r="W5" i="15"/>
  <c r="AB33" i="14"/>
  <c r="V31" i="14"/>
  <c r="AC28" i="14"/>
  <c r="W26" i="14"/>
  <c r="Q24" i="14"/>
  <c r="AC17" i="14"/>
  <c r="R17" i="14"/>
  <c r="V16" i="14"/>
  <c r="AA15" i="14"/>
  <c r="S15" i="14"/>
  <c r="X14" i="14"/>
  <c r="AC13" i="14"/>
  <c r="U13" i="14"/>
  <c r="Z12" i="14"/>
  <c r="R12" i="14"/>
  <c r="W11" i="14"/>
  <c r="AB10" i="14"/>
  <c r="T10" i="14"/>
  <c r="Y9" i="14"/>
  <c r="Q9" i="14"/>
  <c r="V8" i="14"/>
  <c r="AA7" i="14"/>
  <c r="S7" i="14"/>
  <c r="X6" i="14"/>
  <c r="AC5" i="14"/>
  <c r="U5" i="14"/>
  <c r="Z35" i="13"/>
  <c r="R35" i="13"/>
  <c r="W34" i="13"/>
  <c r="AB33" i="13"/>
  <c r="T33" i="13"/>
  <c r="Y32" i="13"/>
  <c r="Q32" i="13"/>
  <c r="V31" i="13"/>
  <c r="AA30" i="13"/>
  <c r="S30" i="13"/>
  <c r="X29" i="13"/>
  <c r="AC28" i="13"/>
  <c r="U28" i="13"/>
  <c r="Z27" i="13"/>
  <c r="R27" i="13"/>
  <c r="W26" i="13"/>
  <c r="AB25" i="13"/>
  <c r="T25" i="13"/>
  <c r="Y24" i="13"/>
  <c r="Q24" i="13"/>
  <c r="V23" i="13"/>
  <c r="AA17" i="13"/>
  <c r="S17" i="13"/>
  <c r="X16" i="13"/>
  <c r="AC15" i="13"/>
  <c r="U15" i="13"/>
  <c r="Z14" i="13"/>
  <c r="R14" i="13"/>
  <c r="W13" i="13"/>
  <c r="AB12" i="13"/>
  <c r="T12" i="13"/>
  <c r="Y11" i="13"/>
  <c r="Q11" i="13"/>
  <c r="V10" i="13"/>
  <c r="AA9" i="13"/>
  <c r="S9" i="13"/>
  <c r="X8" i="13"/>
  <c r="AC7" i="13"/>
  <c r="U7" i="13"/>
  <c r="Z6" i="13"/>
  <c r="R6" i="13"/>
  <c r="W5" i="13"/>
  <c r="Y33" i="16"/>
  <c r="T30" i="16"/>
  <c r="Q27" i="16"/>
  <c r="AA23" i="16"/>
  <c r="V15" i="16"/>
  <c r="S12" i="16"/>
  <c r="AC8" i="16"/>
  <c r="X5" i="16"/>
  <c r="U33" i="15"/>
  <c r="R30" i="15"/>
  <c r="Z26" i="15"/>
  <c r="W23" i="15"/>
  <c r="T15" i="15"/>
  <c r="AB11" i="15"/>
  <c r="Y8" i="15"/>
  <c r="V5" i="15"/>
  <c r="AA33" i="14"/>
  <c r="U31" i="14"/>
  <c r="AB28" i="14"/>
  <c r="V26" i="14"/>
  <c r="AC23" i="14"/>
  <c r="AA17" i="14"/>
  <c r="Q17" i="14"/>
  <c r="U16" i="14"/>
  <c r="Z15" i="14"/>
  <c r="R15" i="14"/>
  <c r="W14" i="14"/>
  <c r="AB13" i="14"/>
  <c r="T13" i="14"/>
  <c r="Y12" i="14"/>
  <c r="Q12" i="14"/>
  <c r="V11" i="14"/>
  <c r="AA10" i="14"/>
  <c r="S10" i="14"/>
  <c r="X9" i="14"/>
  <c r="AC8" i="14"/>
  <c r="U8" i="14"/>
  <c r="Z7" i="14"/>
  <c r="R7" i="14"/>
  <c r="W6" i="14"/>
  <c r="AB5" i="14"/>
  <c r="T5" i="14"/>
  <c r="Y35" i="13"/>
  <c r="Q35" i="13"/>
  <c r="V34" i="13"/>
  <c r="AA33" i="13"/>
  <c r="S33" i="13"/>
  <c r="X32" i="13"/>
  <c r="AC31" i="13"/>
  <c r="U31" i="13"/>
  <c r="Z30" i="13"/>
  <c r="R30" i="13"/>
  <c r="W29" i="13"/>
  <c r="AB28" i="13"/>
  <c r="T28" i="13"/>
  <c r="Y27" i="13"/>
  <c r="Q27" i="13"/>
  <c r="V26" i="13"/>
  <c r="AA25" i="13"/>
  <c r="S25" i="13"/>
  <c r="X24" i="13"/>
  <c r="AC23" i="13"/>
  <c r="U23" i="13"/>
  <c r="Z17" i="13"/>
  <c r="R17" i="13"/>
  <c r="W16" i="13"/>
  <c r="AB15" i="13"/>
  <c r="T15" i="13"/>
  <c r="Y14" i="13"/>
  <c r="Q14" i="13"/>
  <c r="V13" i="13"/>
  <c r="AA12" i="13"/>
  <c r="S12" i="13"/>
  <c r="X11" i="13"/>
  <c r="AC10" i="13"/>
  <c r="U10" i="13"/>
  <c r="Z9" i="13"/>
  <c r="R9" i="13"/>
  <c r="W8" i="13"/>
  <c r="AB7" i="13"/>
  <c r="T7" i="13"/>
  <c r="Y6" i="13"/>
  <c r="Q6" i="13"/>
  <c r="V5" i="13"/>
  <c r="AC32" i="16"/>
  <c r="Z14" i="16"/>
  <c r="Y32" i="15"/>
  <c r="X14" i="15"/>
  <c r="T33" i="14"/>
  <c r="AB23" i="14"/>
  <c r="Y15" i="14"/>
  <c r="S13" i="14"/>
  <c r="Z10" i="14"/>
  <c r="T8" i="14"/>
  <c r="AA5" i="14"/>
  <c r="U34" i="13"/>
  <c r="AB31" i="13"/>
  <c r="V29" i="13"/>
  <c r="AC26" i="13"/>
  <c r="W24" i="13"/>
  <c r="Q17" i="13"/>
  <c r="X14" i="13"/>
  <c r="R12" i="13"/>
  <c r="AA10" i="13"/>
  <c r="X9" i="13"/>
  <c r="U8" i="13"/>
  <c r="R7" i="13"/>
  <c r="AB5" i="13"/>
  <c r="Z32" i="16"/>
  <c r="Y14" i="16"/>
  <c r="X32" i="15"/>
  <c r="U14" i="15"/>
  <c r="S33" i="14"/>
  <c r="Y23" i="14"/>
  <c r="X15" i="14"/>
  <c r="R13" i="14"/>
  <c r="Y10" i="14"/>
  <c r="S8" i="14"/>
  <c r="Z5" i="14"/>
  <c r="T34" i="13"/>
  <c r="AA31" i="13"/>
  <c r="U29" i="13"/>
  <c r="AB26" i="13"/>
  <c r="V24" i="13"/>
  <c r="AC16" i="13"/>
  <c r="W14" i="13"/>
  <c r="Q12" i="13"/>
  <c r="Y10" i="13"/>
  <c r="V9" i="13"/>
  <c r="S8" i="13"/>
  <c r="AC6" i="13"/>
  <c r="Z5" i="13"/>
  <c r="X29" i="16"/>
  <c r="W11" i="16"/>
  <c r="V29" i="15"/>
  <c r="S11" i="15"/>
  <c r="AA30" i="14"/>
  <c r="Z17" i="14"/>
  <c r="Q15" i="14"/>
  <c r="X12" i="14"/>
  <c r="R10" i="14"/>
  <c r="Y7" i="14"/>
  <c r="S5" i="14"/>
  <c r="Z33" i="13"/>
  <c r="T31" i="13"/>
  <c r="AA28" i="13"/>
  <c r="U26" i="13"/>
  <c r="AB23" i="13"/>
  <c r="V16" i="13"/>
  <c r="AC13" i="13"/>
  <c r="AA11" i="13"/>
  <c r="X10" i="13"/>
  <c r="U9" i="13"/>
  <c r="R8" i="13"/>
  <c r="AB6" i="13"/>
  <c r="Y5" i="13"/>
  <c r="W29" i="16"/>
  <c r="V11" i="16"/>
  <c r="S29" i="15"/>
  <c r="R11" i="15"/>
  <c r="Z30" i="14"/>
  <c r="Y17" i="14"/>
  <c r="AC14" i="14"/>
  <c r="W12" i="14"/>
  <c r="Q10" i="14"/>
  <c r="X7" i="14"/>
  <c r="R5" i="14"/>
  <c r="Y33" i="13"/>
  <c r="S31" i="13"/>
  <c r="Z28" i="13"/>
  <c r="T26" i="13"/>
  <c r="AA23" i="13"/>
  <c r="U16" i="13"/>
  <c r="AB13" i="13"/>
  <c r="W11" i="13"/>
  <c r="T10" i="13"/>
  <c r="Q9" i="13"/>
  <c r="AA7" i="13"/>
  <c r="X6" i="13"/>
  <c r="U5" i="13"/>
  <c r="T26" i="16"/>
  <c r="Q8" i="16"/>
  <c r="AC25" i="15"/>
  <c r="AB7" i="15"/>
  <c r="T28" i="14"/>
  <c r="AA16" i="14"/>
  <c r="U14" i="14"/>
  <c r="AB11" i="14"/>
  <c r="V9" i="14"/>
  <c r="AC6" i="14"/>
  <c r="W35" i="13"/>
  <c r="Q33" i="13"/>
  <c r="X30" i="13"/>
  <c r="R28" i="13"/>
  <c r="Y25" i="13"/>
  <c r="S23" i="13"/>
  <c r="Z15" i="13"/>
  <c r="T13" i="13"/>
  <c r="T11" i="13"/>
  <c r="Q10" i="13"/>
  <c r="AA8" i="13"/>
  <c r="X7" i="13"/>
  <c r="U6" i="13"/>
  <c r="R5" i="13"/>
  <c r="R23" i="16"/>
  <c r="AB35" i="15"/>
  <c r="AA17" i="15"/>
  <c r="Z35" i="14"/>
  <c r="AB25" i="14"/>
  <c r="T16" i="14"/>
  <c r="AA13" i="14"/>
  <c r="U11" i="14"/>
  <c r="AB8" i="14"/>
  <c r="V6" i="14"/>
  <c r="AC34" i="13"/>
  <c r="W32" i="13"/>
  <c r="Q30" i="13"/>
  <c r="X27" i="13"/>
  <c r="R25" i="13"/>
  <c r="Y17" i="13"/>
  <c r="S15" i="13"/>
  <c r="Z12" i="13"/>
  <c r="S11" i="13"/>
  <c r="AC9" i="13"/>
  <c r="Z8" i="13"/>
  <c r="W7" i="13"/>
  <c r="T6" i="13"/>
  <c r="Q5" i="13"/>
  <c r="U26" i="16"/>
  <c r="U28" i="14"/>
  <c r="W9" i="14"/>
  <c r="Y30" i="13"/>
  <c r="AA15" i="13"/>
  <c r="AC8" i="13"/>
  <c r="AB17" i="16"/>
  <c r="AA25" i="14"/>
  <c r="AA8" i="14"/>
  <c r="AC29" i="13"/>
  <c r="R15" i="13"/>
  <c r="V8" i="13"/>
  <c r="T8" i="16"/>
  <c r="AB16" i="14"/>
  <c r="Q7" i="14"/>
  <c r="S28" i="13"/>
  <c r="U13" i="13"/>
  <c r="Z7" i="13"/>
  <c r="AA35" i="15"/>
  <c r="S16" i="14"/>
  <c r="U6" i="14"/>
  <c r="W27" i="13"/>
  <c r="Y12" i="13"/>
  <c r="S7" i="13"/>
  <c r="Z17" i="15"/>
  <c r="Z13" i="14"/>
  <c r="AB34" i="13"/>
  <c r="Q25" i="13"/>
  <c r="AB10" i="13"/>
  <c r="AC5" i="13"/>
  <c r="AC7" i="15"/>
  <c r="AC11" i="14"/>
  <c r="R33" i="13"/>
  <c r="T23" i="13"/>
  <c r="S10" i="13"/>
  <c r="T5" i="13"/>
  <c r="Q26" i="15"/>
  <c r="V11" i="13"/>
  <c r="Y35" i="14"/>
  <c r="Y9" i="13"/>
  <c r="V14" i="14"/>
  <c r="W6" i="13"/>
  <c r="T11" i="14"/>
  <c r="X35" i="13"/>
  <c r="V32" i="13"/>
  <c r="X17" i="13"/>
  <c r="Z25" i="13"/>
  <c r="AY3" i="2"/>
  <c r="BB3" i="2" s="1"/>
  <c r="BC3" i="2" s="1"/>
  <c r="BD3" i="2" s="1"/>
  <c r="AY11" i="2"/>
  <c r="BB11" i="2" s="1"/>
  <c r="BC11" i="2" s="1"/>
  <c r="BD11" i="2" s="1"/>
  <c r="AY19" i="2"/>
  <c r="AY10" i="2"/>
  <c r="BB10" i="2" s="1"/>
  <c r="BC10" i="2" s="1"/>
  <c r="BD10" i="2" s="1"/>
  <c r="AY4" i="2"/>
  <c r="BB4" i="2" s="1"/>
  <c r="BC4" i="2" s="1"/>
  <c r="BD4" i="2" s="1"/>
  <c r="AY12" i="2"/>
  <c r="BB12" i="2" s="1"/>
  <c r="BC12" i="2" s="1"/>
  <c r="BD12" i="2" s="1"/>
  <c r="AY2" i="2"/>
  <c r="BB2" i="2" s="1"/>
  <c r="BC2" i="2" s="1"/>
  <c r="BD2" i="2" s="1"/>
  <c r="AY17" i="2"/>
  <c r="BB17" i="2" s="1"/>
  <c r="BC17" i="2" s="1"/>
  <c r="BD17" i="2" s="1"/>
  <c r="AY5" i="2"/>
  <c r="AY13" i="2"/>
  <c r="BB13" i="2" s="1"/>
  <c r="BC13" i="2" s="1"/>
  <c r="BD13" i="2" s="1"/>
  <c r="AY9" i="2"/>
  <c r="AY6" i="2"/>
  <c r="BB6" i="2" s="1"/>
  <c r="BC6" i="2" s="1"/>
  <c r="BD6" i="2" s="1"/>
  <c r="AY14" i="2"/>
  <c r="BB14" i="2" s="1"/>
  <c r="BC14" i="2" s="1"/>
  <c r="BD14" i="2" s="1"/>
  <c r="AY16" i="2"/>
  <c r="BB16" i="2" s="1"/>
  <c r="BC16" i="2" s="1"/>
  <c r="BD16" i="2" s="1"/>
  <c r="AY7" i="2"/>
  <c r="BB7" i="2" s="1"/>
  <c r="BC7" i="2" s="1"/>
  <c r="BD7" i="2" s="1"/>
  <c r="AY15" i="2"/>
  <c r="BB15" i="2" s="1"/>
  <c r="BC15" i="2" s="1"/>
  <c r="BD15" i="2" s="1"/>
  <c r="AY8" i="2"/>
  <c r="AY18" i="2"/>
  <c r="BB18" i="2" s="1"/>
  <c r="BC18" i="2" s="1"/>
  <c r="BD18" i="2" s="1"/>
  <c r="U6" i="2"/>
  <c r="Z43" i="14"/>
  <c r="AA53" i="15"/>
  <c r="V50" i="15"/>
  <c r="Y50" i="16"/>
  <c r="W53" i="14"/>
  <c r="AB52" i="14"/>
  <c r="T52" i="14"/>
  <c r="Y51" i="14"/>
  <c r="Q51" i="14"/>
  <c r="V50" i="14"/>
  <c r="AA49" i="14"/>
  <c r="S49" i="14"/>
  <c r="X48" i="14"/>
  <c r="AC47" i="14"/>
  <c r="U47" i="14"/>
  <c r="Z46" i="14"/>
  <c r="R46" i="14"/>
  <c r="W45" i="14"/>
  <c r="AB44" i="14"/>
  <c r="T44" i="14"/>
  <c r="Y43" i="14"/>
  <c r="Q43" i="14"/>
  <c r="V42" i="14"/>
  <c r="AA41" i="14"/>
  <c r="S41" i="14"/>
  <c r="X53" i="13"/>
  <c r="AC52" i="13"/>
  <c r="U52" i="13"/>
  <c r="Z51" i="13"/>
  <c r="R51" i="13"/>
  <c r="W50" i="13"/>
  <c r="AB49" i="13"/>
  <c r="T49" i="13"/>
  <c r="Y48" i="13"/>
  <c r="Q48" i="13"/>
  <c r="V47" i="13"/>
  <c r="AA46" i="13"/>
  <c r="S46" i="13"/>
  <c r="X45" i="13"/>
  <c r="AC44" i="13"/>
  <c r="U44" i="13"/>
  <c r="Z43" i="13"/>
  <c r="R43" i="13"/>
  <c r="W42" i="13"/>
  <c r="AB41" i="13"/>
  <c r="T41" i="13"/>
  <c r="Y53" i="16"/>
  <c r="Q53" i="16"/>
  <c r="V52" i="16"/>
  <c r="AA51" i="16"/>
  <c r="S51" i="16"/>
  <c r="X50" i="16"/>
  <c r="AC49" i="16"/>
  <c r="U49" i="16"/>
  <c r="Z48" i="16"/>
  <c r="R48" i="16"/>
  <c r="W47" i="16"/>
  <c r="AB46" i="16"/>
  <c r="T46" i="16"/>
  <c r="Y45" i="16"/>
  <c r="Q45" i="16"/>
  <c r="V44" i="16"/>
  <c r="AA43" i="16"/>
  <c r="S43" i="16"/>
  <c r="X42" i="16"/>
  <c r="AC41" i="16"/>
  <c r="U41" i="16"/>
  <c r="Z53" i="15"/>
  <c r="R53" i="15"/>
  <c r="W52" i="15"/>
  <c r="AB51" i="15"/>
  <c r="T51" i="15"/>
  <c r="Y50" i="15"/>
  <c r="Q50" i="15"/>
  <c r="V49" i="15"/>
  <c r="AA48" i="15"/>
  <c r="S48" i="15"/>
  <c r="X47" i="15"/>
  <c r="AC46" i="15"/>
  <c r="U46" i="15"/>
  <c r="Z45" i="15"/>
  <c r="R45" i="15"/>
  <c r="W44" i="15"/>
  <c r="AB43" i="15"/>
  <c r="T43" i="15"/>
  <c r="Y42" i="15"/>
  <c r="V53" i="14"/>
  <c r="AA52" i="14"/>
  <c r="S52" i="14"/>
  <c r="X51" i="14"/>
  <c r="AC50" i="14"/>
  <c r="U50" i="14"/>
  <c r="Z49" i="14"/>
  <c r="R49" i="14"/>
  <c r="W48" i="14"/>
  <c r="AB47" i="14"/>
  <c r="T47" i="14"/>
  <c r="Y46" i="14"/>
  <c r="Q46" i="14"/>
  <c r="V45" i="14"/>
  <c r="AA44" i="14"/>
  <c r="S44" i="14"/>
  <c r="X43" i="14"/>
  <c r="AC42" i="14"/>
  <c r="U42" i="14"/>
  <c r="Z41" i="14"/>
  <c r="R41" i="14"/>
  <c r="W53" i="13"/>
  <c r="AB52" i="13"/>
  <c r="T52" i="13"/>
  <c r="Y51" i="13"/>
  <c r="Q51" i="13"/>
  <c r="V50" i="13"/>
  <c r="AA49" i="13"/>
  <c r="S49" i="13"/>
  <c r="X48" i="13"/>
  <c r="AC47" i="13"/>
  <c r="U47" i="13"/>
  <c r="Z46" i="13"/>
  <c r="R46" i="13"/>
  <c r="W45" i="13"/>
  <c r="AB44" i="13"/>
  <c r="T44" i="13"/>
  <c r="Y43" i="13"/>
  <c r="Q43" i="13"/>
  <c r="V42" i="13"/>
  <c r="AA41" i="13"/>
  <c r="S41" i="13"/>
  <c r="X53" i="16"/>
  <c r="AC52" i="16"/>
  <c r="U52" i="16"/>
  <c r="Z51" i="16"/>
  <c r="R51" i="16"/>
  <c r="W50" i="16"/>
  <c r="AB49" i="16"/>
  <c r="T49" i="16"/>
  <c r="Y48" i="16"/>
  <c r="Q48" i="16"/>
  <c r="V47" i="16"/>
  <c r="AA46" i="16"/>
  <c r="S46" i="16"/>
  <c r="X45" i="16"/>
  <c r="AC44" i="16"/>
  <c r="U44" i="16"/>
  <c r="Z43" i="16"/>
  <c r="R43" i="16"/>
  <c r="W42" i="16"/>
  <c r="AB41" i="16"/>
  <c r="T41" i="16"/>
  <c r="Y53" i="15"/>
  <c r="Q53" i="15"/>
  <c r="V52" i="15"/>
  <c r="AA51" i="15"/>
  <c r="S51" i="15"/>
  <c r="X50" i="15"/>
  <c r="AC49" i="15"/>
  <c r="U49" i="15"/>
  <c r="Z48" i="15"/>
  <c r="R48" i="15"/>
  <c r="W47" i="15"/>
  <c r="AB46" i="15"/>
  <c r="T46" i="15"/>
  <c r="Y45" i="15"/>
  <c r="Q45" i="15"/>
  <c r="V44" i="15"/>
  <c r="AA43" i="15"/>
  <c r="S43" i="15"/>
  <c r="X42" i="15"/>
  <c r="AC41" i="15"/>
  <c r="U41" i="15"/>
  <c r="AC53" i="14"/>
  <c r="U53" i="14"/>
  <c r="Z52" i="14"/>
  <c r="R52" i="14"/>
  <c r="W51" i="14"/>
  <c r="AB50" i="14"/>
  <c r="T50" i="14"/>
  <c r="Y49" i="14"/>
  <c r="Q49" i="14"/>
  <c r="V48" i="14"/>
  <c r="AA47" i="14"/>
  <c r="S47" i="14"/>
  <c r="X46" i="14"/>
  <c r="AC45" i="14"/>
  <c r="U45" i="14"/>
  <c r="Z44" i="14"/>
  <c r="R44" i="14"/>
  <c r="W43" i="14"/>
  <c r="AB42" i="14"/>
  <c r="T42" i="14"/>
  <c r="Y41" i="14"/>
  <c r="Q41" i="14"/>
  <c r="AF44" i="14" s="1"/>
  <c r="AG44" i="14" s="1"/>
  <c r="V53" i="13"/>
  <c r="AA52" i="13"/>
  <c r="S52" i="13"/>
  <c r="X51" i="13"/>
  <c r="AC50" i="13"/>
  <c r="U50" i="13"/>
  <c r="Z49" i="13"/>
  <c r="R49" i="13"/>
  <c r="W48" i="13"/>
  <c r="AB47" i="13"/>
  <c r="T47" i="13"/>
  <c r="Y46" i="13"/>
  <c r="Q46" i="13"/>
  <c r="V45" i="13"/>
  <c r="AA44" i="13"/>
  <c r="S44" i="13"/>
  <c r="X43" i="13"/>
  <c r="AC42" i="13"/>
  <c r="U42" i="13"/>
  <c r="Z41" i="13"/>
  <c r="R41" i="13"/>
  <c r="W53" i="16"/>
  <c r="AB52" i="16"/>
  <c r="T52" i="16"/>
  <c r="Y51" i="16"/>
  <c r="Q51" i="16"/>
  <c r="V50" i="16"/>
  <c r="AA49" i="16"/>
  <c r="S49" i="16"/>
  <c r="X48" i="16"/>
  <c r="AC47" i="16"/>
  <c r="U47" i="16"/>
  <c r="Z46" i="16"/>
  <c r="R46" i="16"/>
  <c r="W45" i="16"/>
  <c r="AB44" i="16"/>
  <c r="T44" i="16"/>
  <c r="Y43" i="16"/>
  <c r="Q43" i="16"/>
  <c r="V42" i="16"/>
  <c r="AA41" i="16"/>
  <c r="S41" i="16"/>
  <c r="X53" i="15"/>
  <c r="AC52" i="15"/>
  <c r="U52" i="15"/>
  <c r="Z51" i="15"/>
  <c r="R51" i="15"/>
  <c r="W50" i="15"/>
  <c r="AB49" i="15"/>
  <c r="T49" i="15"/>
  <c r="Y48" i="15"/>
  <c r="Q48" i="15"/>
  <c r="V47" i="15"/>
  <c r="AA46" i="15"/>
  <c r="S46" i="15"/>
  <c r="X45" i="15"/>
  <c r="AC44" i="15"/>
  <c r="U44" i="15"/>
  <c r="Z43" i="15"/>
  <c r="R43" i="15"/>
  <c r="W42" i="15"/>
  <c r="AB41" i="15"/>
  <c r="T41" i="15"/>
  <c r="AB53" i="14"/>
  <c r="T53" i="14"/>
  <c r="Y52" i="14"/>
  <c r="Q52" i="14"/>
  <c r="V51" i="14"/>
  <c r="AA50" i="14"/>
  <c r="S50" i="14"/>
  <c r="X49" i="14"/>
  <c r="AC48" i="14"/>
  <c r="U48" i="14"/>
  <c r="Z47" i="14"/>
  <c r="R47" i="14"/>
  <c r="W46" i="14"/>
  <c r="AB45" i="14"/>
  <c r="T45" i="14"/>
  <c r="Y44" i="14"/>
  <c r="Q44" i="14"/>
  <c r="V43" i="14"/>
  <c r="AA42" i="14"/>
  <c r="S42" i="14"/>
  <c r="X41" i="14"/>
  <c r="AC53" i="13"/>
  <c r="U53" i="13"/>
  <c r="Z52" i="13"/>
  <c r="R52" i="13"/>
  <c r="W51" i="13"/>
  <c r="AB50" i="13"/>
  <c r="T50" i="13"/>
  <c r="Y49" i="13"/>
  <c r="Q49" i="13"/>
  <c r="V48" i="13"/>
  <c r="AA47" i="13"/>
  <c r="S47" i="13"/>
  <c r="X46" i="13"/>
  <c r="AC45" i="13"/>
  <c r="U45" i="13"/>
  <c r="Z44" i="13"/>
  <c r="R44" i="13"/>
  <c r="W43" i="13"/>
  <c r="AB42" i="13"/>
  <c r="T42" i="13"/>
  <c r="Y41" i="13"/>
  <c r="Q41" i="13"/>
  <c r="V53" i="16"/>
  <c r="AA52" i="16"/>
  <c r="S52" i="16"/>
  <c r="AA53" i="14"/>
  <c r="S53" i="14"/>
  <c r="X52" i="14"/>
  <c r="AC51" i="14"/>
  <c r="U51" i="14"/>
  <c r="Z50" i="14"/>
  <c r="R50" i="14"/>
  <c r="W49" i="14"/>
  <c r="AB48" i="14"/>
  <c r="T48" i="14"/>
  <c r="Y47" i="14"/>
  <c r="Q47" i="14"/>
  <c r="V46" i="14"/>
  <c r="AA45" i="14"/>
  <c r="S45" i="14"/>
  <c r="X44" i="14"/>
  <c r="AC43" i="14"/>
  <c r="U43" i="14"/>
  <c r="Z42" i="14"/>
  <c r="R42" i="14"/>
  <c r="W41" i="14"/>
  <c r="AB53" i="13"/>
  <c r="T53" i="13"/>
  <c r="Y52" i="13"/>
  <c r="Q52" i="13"/>
  <c r="V51" i="13"/>
  <c r="AA50" i="13"/>
  <c r="S50" i="13"/>
  <c r="X49" i="13"/>
  <c r="AC48" i="13"/>
  <c r="U48" i="13"/>
  <c r="Z47" i="13"/>
  <c r="R47" i="13"/>
  <c r="W46" i="13"/>
  <c r="AB45" i="13"/>
  <c r="T45" i="13"/>
  <c r="Y44" i="13"/>
  <c r="Q44" i="13"/>
  <c r="V43" i="13"/>
  <c r="AA42" i="13"/>
  <c r="S42" i="13"/>
  <c r="X41" i="13"/>
  <c r="AC53" i="16"/>
  <c r="U53" i="16"/>
  <c r="Z52" i="16"/>
  <c r="R52" i="16"/>
  <c r="W51" i="16"/>
  <c r="AB50" i="16"/>
  <c r="T50" i="16"/>
  <c r="Y49" i="16"/>
  <c r="Q49" i="16"/>
  <c r="V48" i="16"/>
  <c r="AA47" i="16"/>
  <c r="S47" i="16"/>
  <c r="X46" i="16"/>
  <c r="AC45" i="16"/>
  <c r="U45" i="16"/>
  <c r="Z44" i="16"/>
  <c r="R44" i="16"/>
  <c r="W43" i="16"/>
  <c r="AB42" i="16"/>
  <c r="T42" i="16"/>
  <c r="Y41" i="16"/>
  <c r="Q41" i="16"/>
  <c r="V53" i="15"/>
  <c r="AA52" i="15"/>
  <c r="S52" i="15"/>
  <c r="X51" i="15"/>
  <c r="AC50" i="15"/>
  <c r="U50" i="15"/>
  <c r="Z49" i="15"/>
  <c r="R49" i="15"/>
  <c r="W48" i="15"/>
  <c r="AB47" i="15"/>
  <c r="T47" i="15"/>
  <c r="Y46" i="15"/>
  <c r="Q46" i="15"/>
  <c r="V45" i="15"/>
  <c r="AA44" i="15"/>
  <c r="S44" i="15"/>
  <c r="X43" i="15"/>
  <c r="AC42" i="15"/>
  <c r="U42" i="15"/>
  <c r="Z41" i="15"/>
  <c r="R41" i="15"/>
  <c r="Z53" i="14"/>
  <c r="R53" i="14"/>
  <c r="W52" i="14"/>
  <c r="AB51" i="14"/>
  <c r="T51" i="14"/>
  <c r="Y50" i="14"/>
  <c r="Q50" i="14"/>
  <c r="V49" i="14"/>
  <c r="AA48" i="14"/>
  <c r="S48" i="14"/>
  <c r="X47" i="14"/>
  <c r="AC46" i="14"/>
  <c r="U46" i="14"/>
  <c r="Z45" i="14"/>
  <c r="R45" i="14"/>
  <c r="W44" i="14"/>
  <c r="AB43" i="14"/>
  <c r="T43" i="14"/>
  <c r="Y42" i="14"/>
  <c r="Q42" i="14"/>
  <c r="V41" i="14"/>
  <c r="AA53" i="13"/>
  <c r="S53" i="13"/>
  <c r="X52" i="13"/>
  <c r="AC51" i="13"/>
  <c r="U51" i="13"/>
  <c r="Z50" i="13"/>
  <c r="R50" i="13"/>
  <c r="W49" i="13"/>
  <c r="AB48" i="13"/>
  <c r="T48" i="13"/>
  <c r="Y47" i="13"/>
  <c r="Q47" i="13"/>
  <c r="V46" i="13"/>
  <c r="AA45" i="13"/>
  <c r="S45" i="13"/>
  <c r="X44" i="13"/>
  <c r="AC43" i="13"/>
  <c r="U43" i="13"/>
  <c r="Z42" i="13"/>
  <c r="R42" i="13"/>
  <c r="W41" i="13"/>
  <c r="AB53" i="16"/>
  <c r="T53" i="16"/>
  <c r="Y52" i="16"/>
  <c r="Q52" i="16"/>
  <c r="V51" i="16"/>
  <c r="AA50" i="16"/>
  <c r="S50" i="16"/>
  <c r="X49" i="16"/>
  <c r="AC48" i="16"/>
  <c r="U48" i="16"/>
  <c r="Z47" i="16"/>
  <c r="R47" i="16"/>
  <c r="W46" i="16"/>
  <c r="AB45" i="16"/>
  <c r="T45" i="16"/>
  <c r="Y44" i="16"/>
  <c r="Q44" i="16"/>
  <c r="V43" i="16"/>
  <c r="AA42" i="16"/>
  <c r="S42" i="16"/>
  <c r="X41" i="16"/>
  <c r="AC53" i="15"/>
  <c r="U53" i="15"/>
  <c r="Z52" i="15"/>
  <c r="R52" i="15"/>
  <c r="W51" i="15"/>
  <c r="AB50" i="15"/>
  <c r="T50" i="15"/>
  <c r="Y49" i="15"/>
  <c r="Q49" i="15"/>
  <c r="V48" i="15"/>
  <c r="AA47" i="15"/>
  <c r="S47" i="15"/>
  <c r="X46" i="15"/>
  <c r="AC45" i="15"/>
  <c r="U45" i="15"/>
  <c r="Z44" i="15"/>
  <c r="R44" i="15"/>
  <c r="W43" i="15"/>
  <c r="AB42" i="15"/>
  <c r="T42" i="15"/>
  <c r="Y41" i="15"/>
  <c r="Q41" i="15"/>
  <c r="V52" i="14"/>
  <c r="AC49" i="14"/>
  <c r="W47" i="14"/>
  <c r="Q45" i="14"/>
  <c r="X42" i="14"/>
  <c r="R53" i="13"/>
  <c r="Y50" i="13"/>
  <c r="S48" i="13"/>
  <c r="Z45" i="13"/>
  <c r="T43" i="13"/>
  <c r="AA53" i="16"/>
  <c r="X51" i="16"/>
  <c r="Q50" i="16"/>
  <c r="T48" i="16"/>
  <c r="Y46" i="16"/>
  <c r="R45" i="16"/>
  <c r="U43" i="16"/>
  <c r="Z41" i="16"/>
  <c r="S53" i="15"/>
  <c r="V51" i="15"/>
  <c r="AA49" i="15"/>
  <c r="T48" i="15"/>
  <c r="W46" i="15"/>
  <c r="AB44" i="15"/>
  <c r="U43" i="15"/>
  <c r="AA41" i="15"/>
  <c r="U52" i="14"/>
  <c r="AB49" i="14"/>
  <c r="V47" i="14"/>
  <c r="AC44" i="14"/>
  <c r="W42" i="14"/>
  <c r="Q53" i="13"/>
  <c r="X50" i="13"/>
  <c r="R48" i="13"/>
  <c r="Y45" i="13"/>
  <c r="S43" i="13"/>
  <c r="Z53" i="16"/>
  <c r="U51" i="16"/>
  <c r="Z49" i="16"/>
  <c r="S48" i="16"/>
  <c r="V46" i="16"/>
  <c r="AA44" i="16"/>
  <c r="T43" i="16"/>
  <c r="W41" i="16"/>
  <c r="AB52" i="15"/>
  <c r="U51" i="15"/>
  <c r="X49" i="15"/>
  <c r="AC47" i="15"/>
  <c r="V46" i="15"/>
  <c r="Y44" i="15"/>
  <c r="Q43" i="15"/>
  <c r="X41" i="15"/>
  <c r="AA51" i="14"/>
  <c r="U49" i="14"/>
  <c r="AB46" i="14"/>
  <c r="V44" i="14"/>
  <c r="AC41" i="14"/>
  <c r="W52" i="13"/>
  <c r="Q50" i="13"/>
  <c r="X47" i="13"/>
  <c r="R45" i="13"/>
  <c r="Y42" i="13"/>
  <c r="S53" i="16"/>
  <c r="T51" i="16"/>
  <c r="W49" i="16"/>
  <c r="AB47" i="16"/>
  <c r="U46" i="16"/>
  <c r="X44" i="16"/>
  <c r="AC42" i="16"/>
  <c r="V41" i="16"/>
  <c r="Y52" i="15"/>
  <c r="Q51" i="15"/>
  <c r="W49" i="15"/>
  <c r="Z47" i="15"/>
  <c r="R46" i="15"/>
  <c r="X44" i="15"/>
  <c r="AA42" i="15"/>
  <c r="W41" i="15"/>
  <c r="Z51" i="14"/>
  <c r="T49" i="14"/>
  <c r="AA46" i="14"/>
  <c r="U44" i="14"/>
  <c r="AB41" i="14"/>
  <c r="V52" i="13"/>
  <c r="AC49" i="13"/>
  <c r="W47" i="13"/>
  <c r="Q45" i="13"/>
  <c r="X42" i="13"/>
  <c r="R53" i="16"/>
  <c r="AC50" i="16"/>
  <c r="V49" i="16"/>
  <c r="Y47" i="16"/>
  <c r="Q46" i="16"/>
  <c r="W44" i="16"/>
  <c r="Z42" i="16"/>
  <c r="R41" i="16"/>
  <c r="X52" i="15"/>
  <c r="AA50" i="15"/>
  <c r="S49" i="15"/>
  <c r="Y47" i="15"/>
  <c r="AB45" i="15"/>
  <c r="T44" i="15"/>
  <c r="Z42" i="15"/>
  <c r="V41" i="15"/>
  <c r="Y53" i="14"/>
  <c r="S51" i="14"/>
  <c r="Z48" i="14"/>
  <c r="T46" i="14"/>
  <c r="AA43" i="14"/>
  <c r="U41" i="14"/>
  <c r="AB51" i="13"/>
  <c r="V49" i="13"/>
  <c r="AC46" i="13"/>
  <c r="W44" i="13"/>
  <c r="Q42" i="13"/>
  <c r="X52" i="16"/>
  <c r="Z50" i="16"/>
  <c r="R49" i="16"/>
  <c r="X47" i="16"/>
  <c r="AA45" i="16"/>
  <c r="S44" i="16"/>
  <c r="Y42" i="16"/>
  <c r="AB53" i="15"/>
  <c r="T52" i="15"/>
  <c r="Z50" i="15"/>
  <c r="AC48" i="15"/>
  <c r="U47" i="15"/>
  <c r="AA45" i="15"/>
  <c r="Q44" i="15"/>
  <c r="V42" i="15"/>
  <c r="S41" i="15"/>
  <c r="Q53" i="14"/>
  <c r="X50" i="14"/>
  <c r="R48" i="14"/>
  <c r="Y45" i="14"/>
  <c r="S43" i="14"/>
  <c r="Z53" i="13"/>
  <c r="T51" i="13"/>
  <c r="AA48" i="13"/>
  <c r="U46" i="13"/>
  <c r="AB43" i="13"/>
  <c r="V41" i="13"/>
  <c r="AC51" i="16"/>
  <c r="U50" i="16"/>
  <c r="AA48" i="16"/>
  <c r="Q47" i="16"/>
  <c r="V45" i="16"/>
  <c r="AB43" i="16"/>
  <c r="R42" i="16"/>
  <c r="W53" i="15"/>
  <c r="AC51" i="15"/>
  <c r="S50" i="15"/>
  <c r="X48" i="15"/>
  <c r="Q47" i="15"/>
  <c r="T45" i="15"/>
  <c r="Y43" i="15"/>
  <c r="R42" i="15"/>
  <c r="AC52" i="14"/>
  <c r="W50" i="14"/>
  <c r="Q48" i="14"/>
  <c r="X45" i="14"/>
  <c r="R43" i="14"/>
  <c r="Y53" i="13"/>
  <c r="S51" i="13"/>
  <c r="Z48" i="13"/>
  <c r="T46" i="13"/>
  <c r="AA43" i="13"/>
  <c r="U41" i="13"/>
  <c r="AB51" i="16"/>
  <c r="R50" i="16"/>
  <c r="W48" i="16"/>
  <c r="AC46" i="16"/>
  <c r="S45" i="16"/>
  <c r="X43" i="16"/>
  <c r="Q42" i="16"/>
  <c r="T53" i="15"/>
  <c r="Y51" i="15"/>
  <c r="R50" i="15"/>
  <c r="U48" i="15"/>
  <c r="Z46" i="15"/>
  <c r="S45" i="15"/>
  <c r="V43" i="15"/>
  <c r="Q42" i="15"/>
  <c r="Q52" i="15"/>
  <c r="W52" i="16"/>
  <c r="S46" i="14"/>
  <c r="S42" i="15"/>
  <c r="U42" i="16"/>
  <c r="V44" i="13"/>
  <c r="R51" i="14"/>
  <c r="AC43" i="15"/>
  <c r="AC43" i="16"/>
  <c r="AB46" i="13"/>
  <c r="X53" i="14"/>
  <c r="W45" i="15"/>
  <c r="Z45" i="16"/>
  <c r="U49" i="13"/>
  <c r="Y48" i="14"/>
  <c r="R47" i="15"/>
  <c r="T47" i="16"/>
  <c r="AA51" i="13"/>
  <c r="AC41" i="13"/>
  <c r="AB48" i="15"/>
  <c r="AB48" i="16"/>
  <c r="T41" i="14"/>
  <c r="BB19" i="2"/>
  <c r="BC19" i="2" s="1"/>
  <c r="BD19" i="2" s="1"/>
  <c r="BB5" i="2"/>
  <c r="BC5" i="2" s="1"/>
  <c r="BD5" i="2" s="1"/>
  <c r="BB8" i="2"/>
  <c r="BC8" i="2" s="1"/>
  <c r="BD8" i="2" s="1"/>
  <c r="BB9" i="2"/>
  <c r="BC9" i="2" s="1"/>
  <c r="BD9" i="2" s="1"/>
  <c r="AF43" i="12"/>
  <c r="AF25" i="12"/>
  <c r="AF7" i="12"/>
  <c r="AN41" i="12"/>
  <c r="AF41" i="12"/>
  <c r="AH41" i="12" s="1"/>
  <c r="AN40" i="12"/>
  <c r="AF40" i="12"/>
  <c r="AH40" i="12" s="1"/>
  <c r="AN23" i="12"/>
  <c r="AF23" i="12"/>
  <c r="AH23" i="12" s="1"/>
  <c r="AN22" i="12"/>
  <c r="AF22" i="12"/>
  <c r="AH22" i="12" s="1"/>
  <c r="Y28" i="12" s="1"/>
  <c r="AN5" i="12"/>
  <c r="AF5" i="12"/>
  <c r="AH5" i="12" s="1"/>
  <c r="AN4" i="12"/>
  <c r="AF4" i="12"/>
  <c r="AH4" i="12" s="1"/>
  <c r="AN5" i="11"/>
  <c r="AN4" i="11"/>
  <c r="AN41" i="11"/>
  <c r="AF41" i="11"/>
  <c r="AH41" i="11" s="1"/>
  <c r="AN40" i="11"/>
  <c r="AF40" i="11"/>
  <c r="AH40" i="11" s="1"/>
  <c r="AN23" i="11"/>
  <c r="AF23" i="11"/>
  <c r="AH23" i="11" s="1"/>
  <c r="AN22" i="11"/>
  <c r="AF22" i="11"/>
  <c r="AH22" i="11" s="1"/>
  <c r="AF5" i="11"/>
  <c r="AH5" i="11" s="1"/>
  <c r="AF4" i="11"/>
  <c r="AH4" i="11" s="1"/>
  <c r="AN41" i="9"/>
  <c r="AF41" i="9"/>
  <c r="AH41" i="9" s="1"/>
  <c r="AN40" i="9"/>
  <c r="AF40" i="9"/>
  <c r="AH40" i="9" s="1"/>
  <c r="AN23" i="9"/>
  <c r="AF23" i="9"/>
  <c r="AH23" i="9" s="1"/>
  <c r="AN22" i="9"/>
  <c r="AF22" i="9"/>
  <c r="AH22" i="9" s="1"/>
  <c r="Q15" i="9" s="1"/>
  <c r="AN5" i="9"/>
  <c r="AF5" i="9"/>
  <c r="AH5" i="9" s="1"/>
  <c r="AN4" i="9"/>
  <c r="AF4" i="9"/>
  <c r="AH4" i="9" s="1"/>
  <c r="AN41" i="8"/>
  <c r="AF41" i="8"/>
  <c r="AH41" i="8" s="1"/>
  <c r="AN40" i="8"/>
  <c r="AF40" i="8"/>
  <c r="AH40" i="8" s="1"/>
  <c r="AN23" i="8"/>
  <c r="AF23" i="8"/>
  <c r="AH23" i="8" s="1"/>
  <c r="AN22" i="8"/>
  <c r="AF22" i="8"/>
  <c r="AH22" i="8" s="1"/>
  <c r="Q5" i="8" s="1"/>
  <c r="AN5" i="8"/>
  <c r="AF5" i="8"/>
  <c r="AH5" i="8" s="1"/>
  <c r="AN4" i="8"/>
  <c r="AF4" i="8"/>
  <c r="AH4" i="8" s="1"/>
  <c r="AN41" i="7"/>
  <c r="AF41" i="7"/>
  <c r="AH41" i="7" s="1"/>
  <c r="AN40" i="7"/>
  <c r="AF40" i="7"/>
  <c r="AH40" i="7" s="1"/>
  <c r="AN23" i="7"/>
  <c r="AF23" i="7"/>
  <c r="AH23" i="7" s="1"/>
  <c r="AN22" i="7"/>
  <c r="AF22" i="7"/>
  <c r="AH22" i="7" s="1"/>
  <c r="T5" i="7" s="1"/>
  <c r="AN5" i="7"/>
  <c r="AF5" i="7"/>
  <c r="AH5" i="7" s="1"/>
  <c r="AN4" i="7"/>
  <c r="AF4" i="7"/>
  <c r="AH4" i="7" s="1"/>
  <c r="AN41" i="6"/>
  <c r="AF41" i="6"/>
  <c r="AH41" i="6" s="1"/>
  <c r="AN40" i="6"/>
  <c r="AF40" i="6"/>
  <c r="AH40" i="6" s="1"/>
  <c r="AN23" i="6"/>
  <c r="AF23" i="6"/>
  <c r="AH23" i="6" s="1"/>
  <c r="AN22" i="6"/>
  <c r="AF22" i="6"/>
  <c r="AH22" i="6" s="1"/>
  <c r="AN5" i="6"/>
  <c r="AF5" i="6"/>
  <c r="AH5" i="6" s="1"/>
  <c r="AN4" i="6"/>
  <c r="AF4" i="6"/>
  <c r="AH4" i="6" s="1"/>
  <c r="V25" i="6" l="1"/>
  <c r="V23" i="6"/>
  <c r="Y33" i="6"/>
  <c r="S17" i="7"/>
  <c r="AC46" i="8"/>
  <c r="Q48" i="11"/>
  <c r="V12" i="8"/>
  <c r="R23" i="7"/>
  <c r="V6" i="8"/>
  <c r="T33" i="6"/>
  <c r="R25" i="6"/>
  <c r="AB35" i="8"/>
  <c r="Z27" i="7"/>
  <c r="T12" i="8"/>
  <c r="Q43" i="8"/>
  <c r="AA16" i="9"/>
  <c r="Q52" i="8"/>
  <c r="AB34" i="7"/>
  <c r="AB27" i="7"/>
  <c r="R31" i="6"/>
  <c r="AB29" i="8"/>
  <c r="AC23" i="7"/>
  <c r="Z42" i="9"/>
  <c r="U27" i="7"/>
  <c r="W42" i="9"/>
  <c r="W26" i="12"/>
  <c r="U34" i="6"/>
  <c r="U35" i="8"/>
  <c r="V43" i="8"/>
  <c r="U14" i="8"/>
  <c r="AA6" i="9"/>
  <c r="W27" i="8"/>
  <c r="AA35" i="7"/>
  <c r="R11" i="8"/>
  <c r="T30" i="12"/>
  <c r="S35" i="12"/>
  <c r="AC50" i="8"/>
  <c r="W29" i="8"/>
  <c r="U41" i="8"/>
  <c r="T51" i="8"/>
  <c r="X8" i="8"/>
  <c r="U25" i="6"/>
  <c r="U27" i="6"/>
  <c r="AC9" i="8"/>
  <c r="X24" i="6"/>
  <c r="AB12" i="9"/>
  <c r="T6" i="7"/>
  <c r="U10" i="11"/>
  <c r="AB29" i="7"/>
  <c r="R45" i="11"/>
  <c r="W13" i="8"/>
  <c r="W47" i="11"/>
  <c r="Y17" i="8"/>
  <c r="U23" i="6"/>
  <c r="V17" i="8"/>
  <c r="T23" i="6"/>
  <c r="Z11" i="11"/>
  <c r="R50" i="11"/>
  <c r="Q32" i="6"/>
  <c r="Y33" i="7"/>
  <c r="AB32" i="8"/>
  <c r="AC9" i="11"/>
  <c r="T53" i="11"/>
  <c r="AA35" i="6"/>
  <c r="X35" i="8"/>
  <c r="T11" i="11"/>
  <c r="X23" i="6"/>
  <c r="AB35" i="6"/>
  <c r="AC35" i="8"/>
  <c r="AC11" i="11"/>
  <c r="Q23" i="6"/>
  <c r="S13" i="7"/>
  <c r="V9" i="9"/>
  <c r="T13" i="11"/>
  <c r="Y28" i="6"/>
  <c r="S8" i="8"/>
  <c r="Y48" i="11"/>
  <c r="W35" i="6"/>
  <c r="S14" i="12"/>
  <c r="AA5" i="8"/>
  <c r="Q28" i="8"/>
  <c r="S6" i="9"/>
  <c r="Y8" i="12"/>
  <c r="R17" i="7"/>
  <c r="AB26" i="8"/>
  <c r="U50" i="8"/>
  <c r="W23" i="7"/>
  <c r="T28" i="8"/>
  <c r="AC52" i="8"/>
  <c r="T33" i="8"/>
  <c r="AC27" i="7"/>
  <c r="X47" i="8"/>
  <c r="U10" i="9"/>
  <c r="AB33" i="12"/>
  <c r="Z23" i="12"/>
  <c r="V5" i="11"/>
  <c r="AB11" i="11"/>
  <c r="R31" i="7"/>
  <c r="Z45" i="11"/>
  <c r="S42" i="8"/>
  <c r="AC26" i="6"/>
  <c r="AB44" i="8"/>
  <c r="AA33" i="6"/>
  <c r="Z14" i="11"/>
  <c r="S5" i="7"/>
  <c r="X42" i="11"/>
  <c r="Y28" i="7"/>
  <c r="AC46" i="11"/>
  <c r="U7" i="8"/>
  <c r="V44" i="11"/>
  <c r="Y16" i="11"/>
  <c r="Q24" i="6"/>
  <c r="AB33" i="6"/>
  <c r="X7" i="8"/>
  <c r="Z47" i="8"/>
  <c r="Y13" i="11"/>
  <c r="AC25" i="6"/>
  <c r="AC28" i="7"/>
  <c r="W45" i="8"/>
  <c r="Z13" i="11"/>
  <c r="Q26" i="6"/>
  <c r="R29" i="7"/>
  <c r="AB45" i="8"/>
  <c r="Q15" i="11"/>
  <c r="S29" i="6"/>
  <c r="X10" i="8"/>
  <c r="Y31" i="9"/>
  <c r="W45" i="11"/>
  <c r="U32" i="6"/>
  <c r="X15" i="8"/>
  <c r="S7" i="11"/>
  <c r="X53" i="11"/>
  <c r="AB25" i="7"/>
  <c r="W9" i="8"/>
  <c r="S34" i="8"/>
  <c r="Y8" i="9"/>
  <c r="Q35" i="7"/>
  <c r="Z28" i="8"/>
  <c r="Q13" i="9"/>
  <c r="T7" i="8"/>
  <c r="AC31" i="8"/>
  <c r="Y15" i="9"/>
  <c r="S51" i="8"/>
  <c r="Y16" i="8"/>
  <c r="W52" i="8"/>
  <c r="U35" i="12"/>
  <c r="U43" i="9"/>
  <c r="AB27" i="12"/>
  <c r="Y35" i="12"/>
  <c r="AB35" i="12"/>
  <c r="V15" i="11"/>
  <c r="V6" i="7"/>
  <c r="T43" i="11"/>
  <c r="U27" i="8"/>
  <c r="W24" i="6"/>
  <c r="W31" i="12"/>
  <c r="U31" i="6"/>
  <c r="S11" i="8"/>
  <c r="Z33" i="6"/>
  <c r="Y14" i="11"/>
  <c r="Z23" i="7"/>
  <c r="R14" i="11"/>
  <c r="Z8" i="7"/>
  <c r="AC41" i="11"/>
  <c r="T17" i="11"/>
  <c r="AB25" i="6"/>
  <c r="Z35" i="6"/>
  <c r="AA8" i="8"/>
  <c r="X8" i="9"/>
  <c r="AB14" i="11"/>
  <c r="X26" i="6"/>
  <c r="S30" i="7"/>
  <c r="V50" i="8"/>
  <c r="S16" i="11"/>
  <c r="AB27" i="6"/>
  <c r="AA32" i="7"/>
  <c r="Q24" i="9"/>
  <c r="W17" i="11"/>
  <c r="Y31" i="6"/>
  <c r="T14" i="8"/>
  <c r="Z46" i="11"/>
  <c r="S34" i="6"/>
  <c r="S29" i="8"/>
  <c r="U13" i="11"/>
  <c r="AA23" i="6"/>
  <c r="Q32" i="7"/>
  <c r="X14" i="7"/>
  <c r="U11" i="8"/>
  <c r="AB42" i="8"/>
  <c r="Z24" i="9"/>
  <c r="W6" i="8"/>
  <c r="AC29" i="8"/>
  <c r="R16" i="9"/>
  <c r="AB7" i="8"/>
  <c r="V34" i="8"/>
  <c r="X25" i="9"/>
  <c r="AA51" i="8"/>
  <c r="T17" i="8"/>
  <c r="R53" i="8"/>
  <c r="AA45" i="9"/>
  <c r="Z29" i="12"/>
  <c r="Y12" i="12"/>
  <c r="Q45" i="11"/>
  <c r="AB51" i="11"/>
  <c r="X10" i="11"/>
  <c r="V34" i="6"/>
  <c r="U15" i="11"/>
  <c r="Z14" i="8"/>
  <c r="Q53" i="11"/>
  <c r="W25" i="9"/>
  <c r="AB28" i="6"/>
  <c r="T6" i="8"/>
  <c r="T31" i="6"/>
  <c r="Q23" i="9"/>
  <c r="AA13" i="7"/>
  <c r="Y11" i="11"/>
  <c r="X35" i="6"/>
  <c r="X11" i="11"/>
  <c r="Z42" i="11"/>
  <c r="W26" i="6"/>
  <c r="S10" i="7"/>
  <c r="Q10" i="8"/>
  <c r="Q11" i="9"/>
  <c r="V43" i="11"/>
  <c r="Q29" i="6"/>
  <c r="U5" i="8"/>
  <c r="Y23" i="9"/>
  <c r="Z44" i="11"/>
  <c r="R29" i="6"/>
  <c r="W5" i="8"/>
  <c r="V31" i="9"/>
  <c r="Y46" i="11"/>
  <c r="T32" i="6"/>
  <c r="W15" i="8"/>
  <c r="U47" i="11"/>
  <c r="X9" i="7"/>
  <c r="X41" i="8"/>
  <c r="AC13" i="11"/>
  <c r="Z28" i="6"/>
  <c r="AC5" i="8"/>
  <c r="S15" i="7"/>
  <c r="Q15" i="8"/>
  <c r="W43" i="8"/>
  <c r="U25" i="9"/>
  <c r="S10" i="8"/>
  <c r="AB34" i="8"/>
  <c r="Z16" i="9"/>
  <c r="AA12" i="8"/>
  <c r="T41" i="8"/>
  <c r="AA48" i="9"/>
  <c r="AA17" i="8"/>
  <c r="Y53" i="8"/>
  <c r="S27" i="8"/>
  <c r="T23" i="9"/>
  <c r="U31" i="12"/>
  <c r="Y43" i="9"/>
  <c r="S31" i="12"/>
  <c r="AC27" i="9"/>
  <c r="AC31" i="6"/>
  <c r="W5" i="11"/>
  <c r="AC30" i="7"/>
  <c r="R48" i="11"/>
  <c r="R25" i="8"/>
  <c r="V26" i="6"/>
  <c r="Y30" i="12"/>
  <c r="AA28" i="6"/>
  <c r="S8" i="9"/>
  <c r="Y35" i="6"/>
  <c r="S9" i="11"/>
  <c r="R33" i="6"/>
  <c r="V7" i="11"/>
  <c r="Q47" i="11"/>
  <c r="R27" i="6"/>
  <c r="AB13" i="7"/>
  <c r="Q23" i="8"/>
  <c r="V23" i="9"/>
  <c r="T45" i="11"/>
  <c r="Y29" i="6"/>
  <c r="Q9" i="8"/>
  <c r="R26" i="9"/>
  <c r="U45" i="11"/>
  <c r="Z29" i="6"/>
  <c r="Y11" i="8"/>
  <c r="U41" i="9"/>
  <c r="AB47" i="11"/>
  <c r="W33" i="6"/>
  <c r="U26" i="8"/>
  <c r="AB5" i="11"/>
  <c r="Y51" i="11"/>
  <c r="AA10" i="7"/>
  <c r="AB53" i="8"/>
  <c r="S15" i="11"/>
  <c r="U29" i="6"/>
  <c r="U17" i="8"/>
  <c r="W24" i="7"/>
  <c r="U24" i="8"/>
  <c r="U45" i="8"/>
  <c r="V28" i="9"/>
  <c r="AA10" i="8"/>
  <c r="W35" i="8"/>
  <c r="T35" i="9"/>
  <c r="V13" i="8"/>
  <c r="AA46" i="8"/>
  <c r="U34" i="12"/>
  <c r="W26" i="8"/>
  <c r="R28" i="9"/>
  <c r="AA27" i="8"/>
  <c r="AC26" i="9"/>
  <c r="S32" i="8"/>
  <c r="T45" i="9"/>
  <c r="Y23" i="12"/>
  <c r="AA31" i="12"/>
  <c r="S48" i="11"/>
  <c r="Y42" i="11"/>
  <c r="AB46" i="11"/>
  <c r="X12" i="11"/>
  <c r="AC16" i="11"/>
  <c r="W50" i="11"/>
  <c r="X27" i="8"/>
  <c r="W29" i="6"/>
  <c r="Q26" i="7"/>
  <c r="T15" i="11"/>
  <c r="Y13" i="8"/>
  <c r="AC23" i="6"/>
  <c r="T25" i="9"/>
  <c r="U26" i="6"/>
  <c r="U47" i="8"/>
  <c r="S33" i="6"/>
  <c r="R47" i="8"/>
  <c r="Y30" i="6"/>
  <c r="T9" i="11"/>
  <c r="Y47" i="11"/>
  <c r="U28" i="6"/>
  <c r="R15" i="7"/>
  <c r="W25" i="8"/>
  <c r="R33" i="12"/>
  <c r="W46" i="11"/>
  <c r="AC33" i="6"/>
  <c r="V16" i="8"/>
  <c r="AC35" i="9"/>
  <c r="X46" i="11"/>
  <c r="Q34" i="6"/>
  <c r="Z16" i="8"/>
  <c r="R49" i="11"/>
  <c r="R34" i="6"/>
  <c r="AA28" i="8"/>
  <c r="AA10" i="11"/>
  <c r="V27" i="6"/>
  <c r="S23" i="7"/>
  <c r="S17" i="9"/>
  <c r="T41" i="11"/>
  <c r="X30" i="6"/>
  <c r="AB31" i="8"/>
  <c r="W32" i="7"/>
  <c r="AC24" i="8"/>
  <c r="V48" i="8"/>
  <c r="T50" i="9"/>
  <c r="V11" i="8"/>
  <c r="Q46" i="8"/>
  <c r="AB35" i="9"/>
  <c r="AC12" i="7"/>
  <c r="Y14" i="8"/>
  <c r="V47" i="8"/>
  <c r="R27" i="8"/>
  <c r="Z28" i="9"/>
  <c r="AC14" i="7"/>
  <c r="Z32" i="8"/>
  <c r="AA28" i="9"/>
  <c r="Z50" i="8"/>
  <c r="AB45" i="9"/>
  <c r="Z26" i="12"/>
  <c r="U44" i="11"/>
  <c r="AB14" i="8"/>
  <c r="Q27" i="6"/>
  <c r="Z27" i="9"/>
  <c r="R16" i="7"/>
  <c r="AA12" i="11"/>
  <c r="Z8" i="8"/>
  <c r="X47" i="11"/>
  <c r="AB24" i="8"/>
  <c r="AB23" i="6"/>
  <c r="W32" i="8"/>
  <c r="AA25" i="6"/>
  <c r="T32" i="8"/>
  <c r="Z25" i="6"/>
  <c r="AB9" i="11"/>
  <c r="T48" i="11"/>
  <c r="V31" i="6"/>
  <c r="S31" i="7"/>
  <c r="AC27" i="8"/>
  <c r="S50" i="11"/>
  <c r="S35" i="6"/>
  <c r="T23" i="8"/>
  <c r="T50" i="11"/>
  <c r="T35" i="6"/>
  <c r="Y23" i="8"/>
  <c r="AA5" i="11"/>
  <c r="V53" i="11"/>
  <c r="Z10" i="7"/>
  <c r="R46" i="8"/>
  <c r="Y12" i="11"/>
  <c r="Q28" i="6"/>
  <c r="AC6" i="8"/>
  <c r="Y24" i="9"/>
  <c r="T44" i="8"/>
  <c r="U34" i="7"/>
  <c r="X25" i="8"/>
  <c r="Q49" i="8"/>
  <c r="Z52" i="9"/>
  <c r="Y14" i="7"/>
  <c r="Z15" i="8"/>
  <c r="Z49" i="8"/>
  <c r="Z45" i="9"/>
  <c r="AB17" i="7"/>
  <c r="V26" i="8"/>
  <c r="U52" i="8"/>
  <c r="U28" i="8"/>
  <c r="Q33" i="9"/>
  <c r="T7" i="9"/>
  <c r="V12" i="7"/>
  <c r="T27" i="7"/>
  <c r="V27" i="7"/>
  <c r="S32" i="7"/>
  <c r="AC35" i="7"/>
  <c r="Q31" i="7"/>
  <c r="R26" i="7"/>
  <c r="S16" i="7"/>
  <c r="T11" i="7"/>
  <c r="U6" i="7"/>
  <c r="X12" i="7"/>
  <c r="U35" i="7"/>
  <c r="V30" i="7"/>
  <c r="W25" i="7"/>
  <c r="X15" i="7"/>
  <c r="Y10" i="7"/>
  <c r="Z5" i="7"/>
  <c r="S35" i="7"/>
  <c r="T30" i="7"/>
  <c r="U25" i="7"/>
  <c r="V15" i="7"/>
  <c r="W10" i="7"/>
  <c r="Y35" i="7"/>
  <c r="Z30" i="7"/>
  <c r="AA25" i="7"/>
  <c r="AB15" i="7"/>
  <c r="Y7" i="7"/>
  <c r="T32" i="7"/>
  <c r="AB24" i="7"/>
  <c r="Z13" i="7"/>
  <c r="X7" i="7"/>
  <c r="W7" i="7"/>
  <c r="U32" i="7"/>
  <c r="Y31" i="7"/>
  <c r="T24" i="7"/>
  <c r="R13" i="7"/>
  <c r="AC6" i="7"/>
  <c r="W31" i="7"/>
  <c r="AC25" i="7"/>
  <c r="AA14" i="7"/>
  <c r="T9" i="7"/>
  <c r="V34" i="7"/>
  <c r="AB28" i="7"/>
  <c r="U23" i="7"/>
  <c r="AA12" i="7"/>
  <c r="AB7" i="7"/>
  <c r="Z33" i="7"/>
  <c r="AA28" i="7"/>
  <c r="AB23" i="7"/>
  <c r="AC13" i="7"/>
  <c r="Q9" i="7"/>
  <c r="AA30" i="7"/>
  <c r="AC15" i="7"/>
  <c r="R6" i="7"/>
  <c r="AA29" i="7"/>
  <c r="Y23" i="7"/>
  <c r="W12" i="7"/>
  <c r="AB30" i="7"/>
  <c r="Z24" i="7"/>
  <c r="S14" i="7"/>
  <c r="Y8" i="7"/>
  <c r="AA33" i="7"/>
  <c r="T28" i="7"/>
  <c r="Z17" i="7"/>
  <c r="S12" i="7"/>
  <c r="T7" i="7"/>
  <c r="R33" i="7"/>
  <c r="S28" i="7"/>
  <c r="T23" i="7"/>
  <c r="U13" i="7"/>
  <c r="V8" i="7"/>
  <c r="X29" i="7"/>
  <c r="Z14" i="7"/>
  <c r="R5" i="7"/>
  <c r="X30" i="7"/>
  <c r="Z15" i="7"/>
  <c r="AB5" i="7"/>
  <c r="T29" i="7"/>
  <c r="V14" i="7"/>
  <c r="Z34" i="7"/>
  <c r="Z26" i="7"/>
  <c r="V9" i="7"/>
  <c r="X34" i="7"/>
  <c r="AA27" i="7"/>
  <c r="Q16" i="7"/>
  <c r="V7" i="7"/>
  <c r="W29" i="7"/>
  <c r="W16" i="7"/>
  <c r="Z9" i="7"/>
  <c r="X35" i="7"/>
  <c r="V29" i="7"/>
  <c r="Q17" i="7"/>
  <c r="AB10" i="7"/>
  <c r="U28" i="7"/>
  <c r="Q11" i="7"/>
  <c r="AA31" i="7"/>
  <c r="W14" i="7"/>
  <c r="AC32" i="7"/>
  <c r="AB16" i="7"/>
  <c r="AA5" i="7"/>
  <c r="X31" i="7"/>
  <c r="Z16" i="7"/>
  <c r="AB6" i="7"/>
  <c r="AB33" i="7"/>
  <c r="Q24" i="7"/>
  <c r="S9" i="7"/>
  <c r="R34" i="7"/>
  <c r="Q23" i="7"/>
  <c r="AA8" i="7"/>
  <c r="AC33" i="7"/>
  <c r="S27" i="7"/>
  <c r="X13" i="7"/>
  <c r="AA6" i="7"/>
  <c r="Y27" i="7"/>
  <c r="T15" i="7"/>
  <c r="R9" i="7"/>
  <c r="AC34" i="7"/>
  <c r="X27" i="7"/>
  <c r="V16" i="7"/>
  <c r="T10" i="7"/>
  <c r="R27" i="7"/>
  <c r="AA9" i="7"/>
  <c r="U29" i="7"/>
  <c r="T13" i="7"/>
  <c r="Z31" i="7"/>
  <c r="Y15" i="7"/>
  <c r="U30" i="7"/>
  <c r="W15" i="7"/>
  <c r="Y5" i="7"/>
  <c r="Y32" i="7"/>
  <c r="AA17" i="7"/>
  <c r="AC7" i="7"/>
  <c r="V17" i="7"/>
  <c r="R32" i="7"/>
  <c r="T17" i="7"/>
  <c r="S6" i="7"/>
  <c r="R30" i="7"/>
  <c r="Q14" i="7"/>
  <c r="V5" i="7"/>
  <c r="T31" i="7"/>
  <c r="Y17" i="7"/>
  <c r="AA7" i="7"/>
  <c r="Y24" i="7"/>
  <c r="W35" i="7"/>
  <c r="AC16" i="7"/>
  <c r="X25" i="7"/>
  <c r="Q7" i="7"/>
  <c r="Y26" i="7"/>
  <c r="U9" i="7"/>
  <c r="W26" i="7"/>
  <c r="Z6" i="7"/>
  <c r="W27" i="7"/>
  <c r="Y12" i="7"/>
  <c r="U17" i="7"/>
  <c r="AA16" i="7"/>
  <c r="Y29" i="7"/>
  <c r="Y16" i="7"/>
  <c r="Q27" i="7"/>
  <c r="V13" i="7"/>
  <c r="Y30" i="7"/>
  <c r="AA15" i="7"/>
  <c r="S7" i="7"/>
  <c r="V23" i="7"/>
  <c r="T34" i="7"/>
  <c r="Q12" i="7"/>
  <c r="U24" i="7"/>
  <c r="V25" i="7"/>
  <c r="R8" i="7"/>
  <c r="T25" i="7"/>
  <c r="X5" i="7"/>
  <c r="T26" i="7"/>
  <c r="V11" i="7"/>
  <c r="S29" i="7"/>
  <c r="AB11" i="7"/>
  <c r="X26" i="7"/>
  <c r="Z11" i="7"/>
  <c r="S33" i="7"/>
  <c r="X24" i="7"/>
  <c r="U10" i="7"/>
  <c r="U26" i="7"/>
  <c r="Z12" i="7"/>
  <c r="U5" i="7"/>
  <c r="W34" i="7"/>
  <c r="T12" i="7"/>
  <c r="AB26" i="7"/>
  <c r="U8" i="7"/>
  <c r="S34" i="7"/>
  <c r="AC11" i="7"/>
  <c r="Q34" i="7"/>
  <c r="T14" i="7"/>
  <c r="V31" i="7"/>
  <c r="R14" i="7"/>
  <c r="V32" i="7"/>
  <c r="X17" i="7"/>
  <c r="Z7" i="7"/>
  <c r="V33" i="7"/>
  <c r="AC49" i="9"/>
  <c r="Q45" i="9"/>
  <c r="X53" i="9"/>
  <c r="Y48" i="9"/>
  <c r="Z43" i="9"/>
  <c r="T52" i="9"/>
  <c r="U47" i="9"/>
  <c r="V42" i="9"/>
  <c r="U50" i="9"/>
  <c r="V45" i="9"/>
  <c r="AB53" i="9"/>
  <c r="AC48" i="9"/>
  <c r="Q44" i="9"/>
  <c r="AC51" i="9"/>
  <c r="Q47" i="9"/>
  <c r="R42" i="9"/>
  <c r="Y35" i="9"/>
  <c r="Z30" i="9"/>
  <c r="AA25" i="9"/>
  <c r="AB15" i="9"/>
  <c r="AC10" i="9"/>
  <c r="Q6" i="9"/>
  <c r="S30" i="9"/>
  <c r="Q53" i="9"/>
  <c r="R48" i="9"/>
  <c r="S43" i="9"/>
  <c r="Z51" i="9"/>
  <c r="AA46" i="9"/>
  <c r="AB41" i="9"/>
  <c r="V50" i="9"/>
  <c r="W45" i="9"/>
  <c r="V53" i="9"/>
  <c r="W48" i="9"/>
  <c r="X43" i="9"/>
  <c r="Q52" i="9"/>
  <c r="R47" i="9"/>
  <c r="S42" i="9"/>
  <c r="R50" i="9"/>
  <c r="S45" i="9"/>
  <c r="Y49" i="9"/>
  <c r="AA33" i="9"/>
  <c r="AB28" i="9"/>
  <c r="AC23" i="9"/>
  <c r="Q14" i="9"/>
  <c r="R9" i="9"/>
  <c r="W5" i="9"/>
  <c r="U15" i="9"/>
  <c r="V52" i="9"/>
  <c r="W47" i="9"/>
  <c r="X42" i="9"/>
  <c r="R51" i="9"/>
  <c r="S46" i="9"/>
  <c r="AA49" i="9"/>
  <c r="AB44" i="9"/>
  <c r="AA52" i="9"/>
  <c r="AB47" i="9"/>
  <c r="AC42" i="9"/>
  <c r="V51" i="9"/>
  <c r="W46" i="9"/>
  <c r="W49" i="9"/>
  <c r="X44" i="9"/>
  <c r="S47" i="9"/>
  <c r="S33" i="9"/>
  <c r="T28" i="9"/>
  <c r="U23" i="9"/>
  <c r="V13" i="9"/>
  <c r="W8" i="9"/>
  <c r="Z48" i="9"/>
  <c r="V47" i="9"/>
  <c r="W53" i="9"/>
  <c r="R46" i="9"/>
  <c r="X51" i="9"/>
  <c r="S44" i="9"/>
  <c r="S50" i="9"/>
  <c r="AA42" i="9"/>
  <c r="T48" i="9"/>
  <c r="Q35" i="9"/>
  <c r="Q27" i="9"/>
  <c r="Y14" i="9"/>
  <c r="Y6" i="9"/>
  <c r="AC34" i="9"/>
  <c r="Q30" i="9"/>
  <c r="R25" i="9"/>
  <c r="S15" i="9"/>
  <c r="T10" i="9"/>
  <c r="U5" i="9"/>
  <c r="R41" i="9"/>
  <c r="S31" i="9"/>
  <c r="T26" i="9"/>
  <c r="U16" i="9"/>
  <c r="V11" i="9"/>
  <c r="W6" i="9"/>
  <c r="Z53" i="9"/>
  <c r="AA34" i="9"/>
  <c r="AB29" i="9"/>
  <c r="AB46" i="9"/>
  <c r="X45" i="9"/>
  <c r="AB52" i="9"/>
  <c r="T44" i="9"/>
  <c r="AC50" i="9"/>
  <c r="U42" i="9"/>
  <c r="X49" i="9"/>
  <c r="Y47" i="9"/>
  <c r="V34" i="9"/>
  <c r="V26" i="9"/>
  <c r="AA12" i="9"/>
  <c r="V5" i="9"/>
  <c r="AB51" i="9"/>
  <c r="U34" i="9"/>
  <c r="V29" i="9"/>
  <c r="W24" i="9"/>
  <c r="X14" i="9"/>
  <c r="Y9" i="9"/>
  <c r="W35" i="9"/>
  <c r="X30" i="9"/>
  <c r="Y25" i="9"/>
  <c r="Z15" i="9"/>
  <c r="AA10" i="9"/>
  <c r="AB5" i="9"/>
  <c r="T51" i="9"/>
  <c r="S34" i="9"/>
  <c r="T29" i="9"/>
  <c r="U24" i="9"/>
  <c r="V14" i="9"/>
  <c r="W9" i="9"/>
  <c r="R53" i="9"/>
  <c r="Y34" i="9"/>
  <c r="Z29" i="9"/>
  <c r="AA24" i="9"/>
  <c r="AB14" i="9"/>
  <c r="AC9" i="9"/>
  <c r="Q5" i="9"/>
  <c r="X50" i="9"/>
  <c r="AC44" i="9"/>
  <c r="Y51" i="9"/>
  <c r="T47" i="9"/>
  <c r="Y44" i="9"/>
  <c r="Z50" i="9"/>
  <c r="U31" i="9"/>
  <c r="W16" i="9"/>
  <c r="V49" i="9"/>
  <c r="W32" i="9"/>
  <c r="U26" i="9"/>
  <c r="AC13" i="9"/>
  <c r="AA7" i="9"/>
  <c r="Q49" i="9"/>
  <c r="V32" i="9"/>
  <c r="Q25" i="9"/>
  <c r="AB13" i="9"/>
  <c r="Z7" i="9"/>
  <c r="Q41" i="9"/>
  <c r="Y28" i="9"/>
  <c r="R23" i="9"/>
  <c r="X12" i="9"/>
  <c r="U49" i="9"/>
  <c r="U44" i="9"/>
  <c r="Q51" i="9"/>
  <c r="Y46" i="9"/>
  <c r="T53" i="9"/>
  <c r="V43" i="9"/>
  <c r="AB48" i="9"/>
  <c r="R30" i="9"/>
  <c r="T15" i="9"/>
  <c r="AC46" i="9"/>
  <c r="AB31" i="9"/>
  <c r="Z25" i="9"/>
  <c r="U13" i="9"/>
  <c r="S7" i="9"/>
  <c r="X46" i="9"/>
  <c r="AA31" i="9"/>
  <c r="V24" i="9"/>
  <c r="T13" i="9"/>
  <c r="R7" i="9"/>
  <c r="V35" i="9"/>
  <c r="Q28" i="9"/>
  <c r="W17" i="9"/>
  <c r="AC11" i="9"/>
  <c r="V6" i="9"/>
  <c r="T43" i="9"/>
  <c r="X31" i="9"/>
  <c r="Q26" i="9"/>
  <c r="W15" i="9"/>
  <c r="U9" i="9"/>
  <c r="U45" i="9"/>
  <c r="Z32" i="9"/>
  <c r="AA27" i="9"/>
  <c r="AB17" i="9"/>
  <c r="AC12" i="9"/>
  <c r="Q8" i="9"/>
  <c r="U27" i="9"/>
  <c r="T46" i="9"/>
  <c r="AC52" i="9"/>
  <c r="R43" i="9"/>
  <c r="S49" i="9"/>
  <c r="Q46" i="9"/>
  <c r="Y52" i="9"/>
  <c r="V46" i="9"/>
  <c r="R52" i="9"/>
  <c r="W29" i="9"/>
  <c r="S12" i="9"/>
  <c r="W44" i="9"/>
  <c r="T31" i="9"/>
  <c r="AB23" i="9"/>
  <c r="Z12" i="9"/>
  <c r="X6" i="9"/>
  <c r="R44" i="9"/>
  <c r="AC29" i="9"/>
  <c r="AA23" i="9"/>
  <c r="Y12" i="9"/>
  <c r="T5" i="9"/>
  <c r="X33" i="9"/>
  <c r="V27" i="9"/>
  <c r="AB16" i="9"/>
  <c r="U11" i="9"/>
  <c r="AA5" i="9"/>
  <c r="W41" i="9"/>
  <c r="AC30" i="9"/>
  <c r="V25" i="9"/>
  <c r="T14" i="9"/>
  <c r="Z8" i="9"/>
  <c r="AB42" i="9"/>
  <c r="R32" i="9"/>
  <c r="S27" i="9"/>
  <c r="T17" i="9"/>
  <c r="U12" i="9"/>
  <c r="V7" i="9"/>
  <c r="AB24" i="9"/>
  <c r="R27" i="9"/>
  <c r="T24" i="9"/>
  <c r="S51" i="9"/>
  <c r="U52" i="9"/>
  <c r="Q43" i="9"/>
  <c r="AA44" i="9"/>
  <c r="U48" i="9"/>
  <c r="S53" i="9"/>
  <c r="Z44" i="9"/>
  <c r="Z17" i="9"/>
  <c r="Z33" i="9"/>
  <c r="Y17" i="9"/>
  <c r="V8" i="9"/>
  <c r="T34" i="9"/>
  <c r="S23" i="9"/>
  <c r="AC8" i="9"/>
  <c r="AC32" i="9"/>
  <c r="AC24" i="9"/>
  <c r="R10" i="9"/>
  <c r="Y50" i="9"/>
  <c r="S32" i="9"/>
  <c r="X23" i="9"/>
  <c r="AA11" i="9"/>
  <c r="AA35" i="9"/>
  <c r="Y29" i="9"/>
  <c r="W23" i="9"/>
  <c r="R11" i="9"/>
  <c r="V17" i="9"/>
  <c r="W52" i="9"/>
  <c r="T12" i="9"/>
  <c r="U14" i="9"/>
  <c r="AC28" i="9"/>
  <c r="W33" i="9"/>
  <c r="AA8" i="9"/>
  <c r="Y45" i="9"/>
  <c r="W50" i="9"/>
  <c r="Z41" i="9"/>
  <c r="Z47" i="9"/>
  <c r="X52" i="9"/>
  <c r="T42" i="9"/>
  <c r="R17" i="9"/>
  <c r="R33" i="9"/>
  <c r="Q17" i="9"/>
  <c r="AC5" i="9"/>
  <c r="Y33" i="9"/>
  <c r="X17" i="9"/>
  <c r="U8" i="9"/>
  <c r="U32" i="9"/>
  <c r="Z23" i="9"/>
  <c r="AB8" i="9"/>
  <c r="S48" i="9"/>
  <c r="U30" i="9"/>
  <c r="AC17" i="9"/>
  <c r="S11" i="9"/>
  <c r="S35" i="9"/>
  <c r="Q29" i="9"/>
  <c r="Y16" i="9"/>
  <c r="W10" i="9"/>
  <c r="AC14" i="9"/>
  <c r="Y42" i="9"/>
  <c r="AA9" i="9"/>
  <c r="AB50" i="9"/>
  <c r="AB11" i="9"/>
  <c r="W26" i="9"/>
  <c r="Q31" i="9"/>
  <c r="U6" i="9"/>
  <c r="V44" i="9"/>
  <c r="Z49" i="9"/>
  <c r="T41" i="9"/>
  <c r="Z9" i="9"/>
  <c r="S28" i="9"/>
  <c r="AB10" i="9"/>
  <c r="W51" i="9"/>
  <c r="AB26" i="9"/>
  <c r="W30" i="9"/>
  <c r="S13" i="9"/>
  <c r="Q34" i="9"/>
  <c r="S24" i="9"/>
  <c r="R8" i="9"/>
  <c r="V41" i="9"/>
  <c r="X26" i="9"/>
  <c r="S14" i="9"/>
  <c r="X5" i="9"/>
  <c r="U53" i="9"/>
  <c r="R5" i="9"/>
  <c r="Z14" i="9"/>
  <c r="S29" i="9"/>
  <c r="R14" i="9"/>
  <c r="Z13" i="9"/>
  <c r="AC15" i="9"/>
  <c r="AA43" i="9"/>
  <c r="R49" i="9"/>
  <c r="AA53" i="9"/>
  <c r="X32" i="9"/>
  <c r="AB7" i="9"/>
  <c r="X27" i="9"/>
  <c r="Q9" i="9"/>
  <c r="AA41" i="9"/>
  <c r="AC16" i="9"/>
  <c r="AA26" i="9"/>
  <c r="Z10" i="9"/>
  <c r="V33" i="9"/>
  <c r="U17" i="9"/>
  <c r="W7" i="9"/>
  <c r="X34" i="9"/>
  <c r="AC25" i="9"/>
  <c r="X13" i="9"/>
  <c r="W43" i="9"/>
  <c r="U7" i="9"/>
  <c r="Z26" i="9"/>
  <c r="Y11" i="9"/>
  <c r="T11" i="9"/>
  <c r="X47" i="9"/>
  <c r="W13" i="9"/>
  <c r="AB49" i="9"/>
  <c r="Z46" i="9"/>
  <c r="AC43" i="9"/>
  <c r="S25" i="9"/>
  <c r="S41" i="9"/>
  <c r="V16" i="9"/>
  <c r="U29" i="9"/>
  <c r="Q12" i="9"/>
  <c r="AB43" i="9"/>
  <c r="T16" i="9"/>
  <c r="Q7" i="9"/>
  <c r="W28" i="9"/>
  <c r="Y13" i="9"/>
  <c r="Y5" i="9"/>
  <c r="W31" i="9"/>
  <c r="R24" i="9"/>
  <c r="T9" i="9"/>
  <c r="AA29" i="9"/>
  <c r="Q32" i="9"/>
  <c r="AC6" i="9"/>
  <c r="AB33" i="9"/>
  <c r="X28" i="9"/>
  <c r="AA30" i="9"/>
  <c r="R6" i="9"/>
  <c r="Y32" i="9"/>
  <c r="Z35" i="12"/>
  <c r="X30" i="12"/>
  <c r="Y25" i="12"/>
  <c r="Z15" i="12"/>
  <c r="AA10" i="12"/>
  <c r="AB5" i="12"/>
  <c r="S34" i="12"/>
  <c r="T29" i="12"/>
  <c r="U24" i="12"/>
  <c r="V14" i="12"/>
  <c r="W9" i="12"/>
  <c r="AB32" i="12"/>
  <c r="AC27" i="12"/>
  <c r="Q23" i="12"/>
  <c r="R13" i="12"/>
  <c r="S8" i="12"/>
  <c r="AC30" i="12"/>
  <c r="Q26" i="12"/>
  <c r="R16" i="12"/>
  <c r="S11" i="12"/>
  <c r="T6" i="12"/>
  <c r="W34" i="12"/>
  <c r="X29" i="12"/>
  <c r="Y24" i="12"/>
  <c r="Z14" i="12"/>
  <c r="AA9" i="12"/>
  <c r="X32" i="12"/>
  <c r="Y27" i="12"/>
  <c r="Z17" i="12"/>
  <c r="AA12" i="12"/>
  <c r="AB7" i="12"/>
  <c r="Z32" i="12"/>
  <c r="Q8" i="12"/>
  <c r="Y17" i="12"/>
  <c r="T35" i="12"/>
  <c r="Y33" i="12"/>
  <c r="Z28" i="12"/>
  <c r="AA23" i="12"/>
  <c r="AB13" i="12"/>
  <c r="AC8" i="12"/>
  <c r="U32" i="12"/>
  <c r="V27" i="12"/>
  <c r="W17" i="12"/>
  <c r="X12" i="12"/>
  <c r="Y7" i="12"/>
  <c r="Q31" i="12"/>
  <c r="R26" i="12"/>
  <c r="S16" i="12"/>
  <c r="T11" i="12"/>
  <c r="U6" i="12"/>
  <c r="Q34" i="12"/>
  <c r="R29" i="12"/>
  <c r="S24" i="12"/>
  <c r="T14" i="12"/>
  <c r="U9" i="12"/>
  <c r="Y32" i="12"/>
  <c r="Z27" i="12"/>
  <c r="AA17" i="12"/>
  <c r="AB12" i="12"/>
  <c r="AC7" i="12"/>
  <c r="Z30" i="12"/>
  <c r="AA25" i="12"/>
  <c r="AB15" i="12"/>
  <c r="AC10" i="12"/>
  <c r="Q6" i="12"/>
  <c r="U25" i="12"/>
  <c r="Q35" i="12"/>
  <c r="T10" i="12"/>
  <c r="X35" i="12"/>
  <c r="Q33" i="12"/>
  <c r="R28" i="12"/>
  <c r="S23" i="12"/>
  <c r="T13" i="12"/>
  <c r="U8" i="12"/>
  <c r="Z31" i="12"/>
  <c r="AA26" i="12"/>
  <c r="AB16" i="12"/>
  <c r="AC11" i="12"/>
  <c r="Q7" i="12"/>
  <c r="W35" i="12"/>
  <c r="V30" i="12"/>
  <c r="W25" i="12"/>
  <c r="X15" i="12"/>
  <c r="Y10" i="12"/>
  <c r="Z5" i="12"/>
  <c r="V33" i="12"/>
  <c r="W28" i="12"/>
  <c r="X23" i="12"/>
  <c r="Y13" i="12"/>
  <c r="Z8" i="12"/>
  <c r="Q32" i="12"/>
  <c r="R27" i="12"/>
  <c r="S17" i="12"/>
  <c r="T12" i="12"/>
  <c r="U7" i="12"/>
  <c r="R35" i="12"/>
  <c r="R30" i="12"/>
  <c r="S25" i="12"/>
  <c r="T15" i="12"/>
  <c r="U10" i="12"/>
  <c r="V5" i="12"/>
  <c r="AB17" i="12"/>
  <c r="W32" i="12"/>
  <c r="AC5" i="12"/>
  <c r="AC34" i="12"/>
  <c r="AC35" i="12"/>
  <c r="U29" i="12"/>
  <c r="W27" i="12"/>
  <c r="R15" i="12"/>
  <c r="R7" i="12"/>
  <c r="AA34" i="12"/>
  <c r="S26" i="12"/>
  <c r="AA13" i="12"/>
  <c r="AA5" i="12"/>
  <c r="W33" i="12"/>
  <c r="AB24" i="12"/>
  <c r="W12" i="12"/>
  <c r="X31" i="12"/>
  <c r="AC17" i="12"/>
  <c r="X10" i="12"/>
  <c r="S30" i="12"/>
  <c r="X16" i="12"/>
  <c r="S9" i="12"/>
  <c r="T28" i="12"/>
  <c r="Y14" i="12"/>
  <c r="T7" i="12"/>
  <c r="V15" i="12"/>
  <c r="U5" i="12"/>
  <c r="X34" i="12"/>
  <c r="AB9" i="12"/>
  <c r="V29" i="12"/>
  <c r="AB34" i="12"/>
  <c r="AB26" i="12"/>
  <c r="W14" i="12"/>
  <c r="W6" i="12"/>
  <c r="X33" i="12"/>
  <c r="X25" i="12"/>
  <c r="S13" i="12"/>
  <c r="S5" i="12"/>
  <c r="T32" i="12"/>
  <c r="T24" i="12"/>
  <c r="AB11" i="12"/>
  <c r="U30" i="12"/>
  <c r="U17" i="12"/>
  <c r="AC9" i="12"/>
  <c r="AC28" i="12"/>
  <c r="AC15" i="12"/>
  <c r="X8" i="12"/>
  <c r="V34" i="12"/>
  <c r="Q27" i="12"/>
  <c r="Q14" i="12"/>
  <c r="Y6" i="12"/>
  <c r="AC12" i="12"/>
  <c r="R32" i="12"/>
  <c r="V7" i="12"/>
  <c r="AC26" i="12"/>
  <c r="AA28" i="12"/>
  <c r="T26" i="12"/>
  <c r="V11" i="12"/>
  <c r="AC32" i="12"/>
  <c r="R23" i="12"/>
  <c r="T8" i="12"/>
  <c r="S29" i="12"/>
  <c r="U14" i="12"/>
  <c r="V35" i="12"/>
  <c r="V25" i="12"/>
  <c r="R8" i="12"/>
  <c r="V31" i="12"/>
  <c r="U15" i="12"/>
  <c r="W5" i="12"/>
  <c r="V26" i="12"/>
  <c r="X11" i="12"/>
  <c r="W10" i="12"/>
  <c r="Y29" i="12"/>
  <c r="X14" i="12"/>
  <c r="Q25" i="12"/>
  <c r="S10" i="12"/>
  <c r="R31" i="12"/>
  <c r="T16" i="12"/>
  <c r="V6" i="12"/>
  <c r="X28" i="12"/>
  <c r="Z13" i="12"/>
  <c r="Y34" i="12"/>
  <c r="AA24" i="12"/>
  <c r="W7" i="12"/>
  <c r="AA30" i="12"/>
  <c r="R14" i="12"/>
  <c r="X24" i="12"/>
  <c r="Z9" i="12"/>
  <c r="X5" i="12"/>
  <c r="S27" i="12"/>
  <c r="R12" i="12"/>
  <c r="V16" i="12"/>
  <c r="Q16" i="12"/>
  <c r="V24" i="12"/>
  <c r="X9" i="12"/>
  <c r="W30" i="12"/>
  <c r="Y15" i="12"/>
  <c r="U27" i="12"/>
  <c r="Q10" i="12"/>
  <c r="AA32" i="12"/>
  <c r="Z16" i="12"/>
  <c r="AB6" i="12"/>
  <c r="U28" i="12"/>
  <c r="W13" i="12"/>
  <c r="AA33" i="12"/>
  <c r="AC23" i="12"/>
  <c r="R9" i="12"/>
  <c r="Q30" i="12"/>
  <c r="Z24" i="12"/>
  <c r="Y9" i="12"/>
  <c r="AC13" i="12"/>
  <c r="X13" i="12"/>
  <c r="Q29" i="12"/>
  <c r="X26" i="12"/>
  <c r="AC16" i="12"/>
  <c r="Q28" i="12"/>
  <c r="Y31" i="12"/>
  <c r="AA8" i="12"/>
  <c r="Q13" i="12"/>
  <c r="Q24" i="12"/>
  <c r="AB28" i="12"/>
  <c r="X27" i="12"/>
  <c r="AB31" i="12"/>
  <c r="W23" i="12"/>
  <c r="Z11" i="12"/>
  <c r="U16" i="12"/>
  <c r="AC24" i="12"/>
  <c r="AA29" i="12"/>
  <c r="X7" i="12"/>
  <c r="S32" i="12"/>
  <c r="V12" i="12"/>
  <c r="V23" i="12"/>
  <c r="U23" i="12"/>
  <c r="R25" i="12"/>
  <c r="T17" i="12"/>
  <c r="W24" i="12"/>
  <c r="Z33" i="12"/>
  <c r="R11" i="12"/>
  <c r="AA35" i="12"/>
  <c r="AC29" i="12"/>
  <c r="U11" i="12"/>
  <c r="Z34" i="12"/>
  <c r="AC6" i="12"/>
  <c r="T27" i="12"/>
  <c r="Y11" i="12"/>
  <c r="S33" i="12"/>
  <c r="W8" i="12"/>
  <c r="S15" i="12"/>
  <c r="Q17" i="12"/>
  <c r="U26" i="12"/>
  <c r="AB30" i="12"/>
  <c r="Z25" i="12"/>
  <c r="R24" i="12"/>
  <c r="V8" i="12"/>
  <c r="X17" i="12"/>
  <c r="Z10" i="12"/>
  <c r="R34" i="12"/>
  <c r="R5" i="12"/>
  <c r="Y26" i="12"/>
  <c r="Q11" i="12"/>
  <c r="AC31" i="12"/>
  <c r="Z12" i="12"/>
  <c r="S7" i="12"/>
  <c r="AB23" i="12"/>
  <c r="V28" i="12"/>
  <c r="S28" i="12"/>
  <c r="AB10" i="12"/>
  <c r="T9" i="12"/>
  <c r="T34" i="12"/>
  <c r="Z7" i="12"/>
  <c r="AB29" i="12"/>
  <c r="V17" i="12"/>
  <c r="AA11" i="12"/>
  <c r="T33" i="12"/>
  <c r="R6" i="12"/>
  <c r="R17" i="12"/>
  <c r="X6" i="12"/>
  <c r="S6" i="12"/>
  <c r="AC45" i="9"/>
  <c r="AA17" i="11"/>
  <c r="S11" i="7"/>
  <c r="X50" i="11"/>
  <c r="AB7" i="11"/>
  <c r="U35" i="9"/>
  <c r="AA34" i="7"/>
  <c r="S17" i="11"/>
  <c r="R35" i="9"/>
  <c r="Y34" i="7"/>
  <c r="R17" i="11"/>
  <c r="AB8" i="7"/>
  <c r="V49" i="11"/>
  <c r="Z6" i="11"/>
  <c r="Q14" i="11"/>
  <c r="W10" i="11"/>
  <c r="R42" i="11"/>
  <c r="W49" i="11"/>
  <c r="U16" i="7"/>
  <c r="AB25" i="9"/>
  <c r="T14" i="11"/>
  <c r="R47" i="11"/>
  <c r="V10" i="7"/>
  <c r="R35" i="7"/>
  <c r="V48" i="9"/>
  <c r="U14" i="11"/>
  <c r="S47" i="11"/>
  <c r="X10" i="7"/>
  <c r="T35" i="7"/>
  <c r="Q50" i="9"/>
  <c r="AB16" i="11"/>
  <c r="AC50" i="11"/>
  <c r="AA26" i="7"/>
  <c r="R34" i="9"/>
  <c r="AB13" i="11"/>
  <c r="Q51" i="11"/>
  <c r="V24" i="7"/>
  <c r="X29" i="9"/>
  <c r="U5" i="11"/>
  <c r="V16" i="11"/>
  <c r="AC52" i="11"/>
  <c r="T33" i="7"/>
  <c r="X7" i="9"/>
  <c r="AC5" i="7"/>
  <c r="R25" i="7"/>
  <c r="AB9" i="9"/>
  <c r="T30" i="9"/>
  <c r="AC25" i="12"/>
  <c r="Q6" i="7"/>
  <c r="S25" i="7"/>
  <c r="Y26" i="9"/>
  <c r="Q9" i="12"/>
  <c r="R24" i="7"/>
  <c r="S26" i="9"/>
  <c r="X9" i="9"/>
  <c r="AB34" i="9"/>
  <c r="X28" i="7"/>
  <c r="Y30" i="9"/>
  <c r="X11" i="9"/>
  <c r="U51" i="9"/>
  <c r="AA50" i="9"/>
  <c r="S52" i="9"/>
  <c r="AC47" i="9"/>
  <c r="Q48" i="9"/>
  <c r="AC41" i="9"/>
  <c r="V32" i="12"/>
  <c r="AA23" i="7"/>
  <c r="U28" i="9"/>
  <c r="Y11" i="7"/>
  <c r="AA11" i="7"/>
  <c r="Y25" i="7"/>
  <c r="Z35" i="7"/>
  <c r="Z25" i="7"/>
  <c r="AB30" i="9"/>
  <c r="Y6" i="7"/>
  <c r="V26" i="7"/>
  <c r="T6" i="9"/>
  <c r="W11" i="12"/>
  <c r="V28" i="7"/>
  <c r="AC53" i="9"/>
  <c r="Z6" i="12"/>
  <c r="T49" i="9"/>
  <c r="S26" i="7"/>
  <c r="AB12" i="11"/>
  <c r="Z5" i="9"/>
  <c r="AC24" i="7"/>
  <c r="T12" i="11"/>
  <c r="V10" i="9"/>
  <c r="AA6" i="12"/>
  <c r="W28" i="7"/>
  <c r="R9" i="11"/>
  <c r="U43" i="11"/>
  <c r="W5" i="7"/>
  <c r="T33" i="9"/>
  <c r="U17" i="11"/>
  <c r="X7" i="11"/>
  <c r="AB50" i="11"/>
  <c r="Q13" i="7"/>
  <c r="Z41" i="11"/>
  <c r="X17" i="11"/>
  <c r="T52" i="11"/>
  <c r="R28" i="7"/>
  <c r="U13" i="12"/>
  <c r="Z43" i="11"/>
  <c r="U7" i="7"/>
  <c r="W12" i="9"/>
  <c r="AC26" i="7"/>
  <c r="AA14" i="9"/>
  <c r="U31" i="7"/>
  <c r="AB27" i="9"/>
  <c r="AB9" i="7"/>
  <c r="Z31" i="9"/>
  <c r="W14" i="9"/>
  <c r="U12" i="12"/>
  <c r="W33" i="7"/>
  <c r="W11" i="9"/>
  <c r="V13" i="12"/>
  <c r="V10" i="12"/>
  <c r="V9" i="12"/>
  <c r="W17" i="7"/>
  <c r="T52" i="8"/>
  <c r="T16" i="7"/>
  <c r="R53" i="11"/>
  <c r="V10" i="11"/>
  <c r="AA9" i="8"/>
  <c r="AB31" i="6"/>
  <c r="S43" i="11"/>
  <c r="AA49" i="8"/>
  <c r="Q15" i="7"/>
  <c r="W52" i="11"/>
  <c r="AA9" i="11"/>
  <c r="Q30" i="8"/>
  <c r="X49" i="8"/>
  <c r="AB14" i="7"/>
  <c r="V52" i="11"/>
  <c r="Z9" i="11"/>
  <c r="Y16" i="12"/>
  <c r="W7" i="8"/>
  <c r="Z30" i="6"/>
  <c r="Q42" i="11"/>
  <c r="AA17" i="9"/>
  <c r="X23" i="7"/>
  <c r="AA51" i="11"/>
  <c r="Y6" i="11"/>
  <c r="X5" i="11"/>
  <c r="S14" i="11"/>
  <c r="X44" i="11"/>
  <c r="X52" i="11"/>
  <c r="AC28" i="6"/>
  <c r="W6" i="7"/>
  <c r="Z28" i="7"/>
  <c r="W12" i="8"/>
  <c r="S50" i="8"/>
  <c r="Z35" i="9"/>
  <c r="R8" i="11"/>
  <c r="AC17" i="11"/>
  <c r="V51" i="11"/>
  <c r="W31" i="6"/>
  <c r="U15" i="7"/>
  <c r="T10" i="8"/>
  <c r="AB52" i="8"/>
  <c r="S8" i="11"/>
  <c r="Q41" i="11"/>
  <c r="W51" i="11"/>
  <c r="AA32" i="6"/>
  <c r="AC17" i="7"/>
  <c r="AB12" i="8"/>
  <c r="S9" i="9"/>
  <c r="T8" i="11"/>
  <c r="AC42" i="11"/>
  <c r="Y23" i="6"/>
  <c r="T8" i="7"/>
  <c r="V35" i="7"/>
  <c r="Q51" i="8"/>
  <c r="R7" i="11"/>
  <c r="V42" i="11"/>
  <c r="R23" i="6"/>
  <c r="Q5" i="7"/>
  <c r="Q33" i="7"/>
  <c r="Q44" i="8"/>
  <c r="Q9" i="11"/>
  <c r="V24" i="6"/>
  <c r="X8" i="7"/>
  <c r="X14" i="8"/>
  <c r="T32" i="9"/>
  <c r="W11" i="7"/>
  <c r="Q30" i="7"/>
  <c r="S13" i="8"/>
  <c r="AC32" i="8"/>
  <c r="T50" i="8"/>
  <c r="V15" i="9"/>
  <c r="AC33" i="9"/>
  <c r="AC10" i="7"/>
  <c r="AC31" i="7"/>
  <c r="U16" i="8"/>
  <c r="U42" i="8"/>
  <c r="X10" i="9"/>
  <c r="R29" i="9"/>
  <c r="R11" i="7"/>
  <c r="Z32" i="7"/>
  <c r="AB15" i="8"/>
  <c r="AB41" i="8"/>
  <c r="T8" i="9"/>
  <c r="Y41" i="9"/>
  <c r="AA43" i="8"/>
  <c r="R15" i="9"/>
  <c r="AA14" i="12"/>
  <c r="Q10" i="7"/>
  <c r="Y8" i="8"/>
  <c r="S35" i="8"/>
  <c r="R12" i="9"/>
  <c r="AA7" i="12"/>
  <c r="AC31" i="9"/>
  <c r="W16" i="12"/>
  <c r="T25" i="12"/>
  <c r="AB14" i="12"/>
  <c r="AC14" i="12"/>
  <c r="R10" i="12"/>
  <c r="T5" i="12"/>
  <c r="Z29" i="7"/>
  <c r="X15" i="9"/>
  <c r="AC33" i="12"/>
  <c r="Q28" i="7"/>
  <c r="X41" i="9"/>
  <c r="W34" i="9"/>
  <c r="Q10" i="9"/>
  <c r="X6" i="7"/>
  <c r="Z11" i="9"/>
  <c r="U33" i="12"/>
  <c r="T27" i="9"/>
  <c r="Q8" i="7"/>
  <c r="S5" i="9"/>
  <c r="R31" i="9"/>
  <c r="S10" i="9"/>
  <c r="AB32" i="7"/>
  <c r="X35" i="9"/>
  <c r="X24" i="9"/>
  <c r="S12" i="12"/>
  <c r="Q5" i="12"/>
  <c r="AF8" i="12" s="1"/>
  <c r="AG8" i="12" s="1"/>
  <c r="AH8" i="12" s="1"/>
  <c r="X48" i="9"/>
  <c r="AA51" i="9"/>
  <c r="W13" i="11"/>
  <c r="AB15" i="11"/>
  <c r="AA48" i="11"/>
  <c r="AC10" i="11"/>
  <c r="X8" i="11"/>
  <c r="U46" i="11"/>
  <c r="Z48" i="11"/>
  <c r="AA43" i="11"/>
  <c r="W8" i="11"/>
  <c r="V13" i="11"/>
  <c r="AB43" i="11"/>
  <c r="U41" i="11"/>
  <c r="T51" i="11"/>
  <c r="Z53" i="11"/>
  <c r="Q11" i="11"/>
  <c r="V41" i="11"/>
  <c r="T46" i="11"/>
  <c r="Q6" i="11"/>
  <c r="AC15" i="11"/>
  <c r="U52" i="11"/>
  <c r="V47" i="11"/>
  <c r="W42" i="11"/>
  <c r="X14" i="11"/>
  <c r="Y9" i="11"/>
  <c r="AB52" i="11"/>
  <c r="AC47" i="11"/>
  <c r="Q43" i="11"/>
  <c r="R15" i="11"/>
  <c r="S10" i="11"/>
  <c r="T5" i="11"/>
  <c r="S52" i="11"/>
  <c r="T47" i="11"/>
  <c r="U42" i="11"/>
  <c r="V14" i="11"/>
  <c r="W9" i="11"/>
  <c r="Z51" i="11"/>
  <c r="S46" i="11"/>
  <c r="Y17" i="11"/>
  <c r="R12" i="11"/>
  <c r="X6" i="11"/>
  <c r="AA49" i="11"/>
  <c r="T44" i="11"/>
  <c r="Z15" i="11"/>
  <c r="X9" i="11"/>
  <c r="U50" i="11"/>
  <c r="AA44" i="11"/>
  <c r="T16" i="11"/>
  <c r="Z10" i="11"/>
  <c r="S5" i="11"/>
  <c r="U53" i="11"/>
  <c r="V48" i="11"/>
  <c r="W43" i="11"/>
  <c r="X15" i="11"/>
  <c r="Y10" i="11"/>
  <c r="Z5" i="11"/>
  <c r="X49" i="11"/>
  <c r="Y44" i="11"/>
  <c r="Z16" i="11"/>
  <c r="AA11" i="11"/>
  <c r="AB6" i="11"/>
  <c r="R51" i="11"/>
  <c r="X45" i="11"/>
  <c r="Q17" i="11"/>
  <c r="W11" i="11"/>
  <c r="AC5" i="11"/>
  <c r="S49" i="11"/>
  <c r="Y43" i="11"/>
  <c r="W14" i="11"/>
  <c r="AC8" i="11"/>
  <c r="Z49" i="11"/>
  <c r="S44" i="11"/>
  <c r="Y15" i="11"/>
  <c r="R10" i="11"/>
  <c r="Z52" i="11"/>
  <c r="AA47" i="11"/>
  <c r="AB42" i="11"/>
  <c r="AC14" i="11"/>
  <c r="Q10" i="11"/>
  <c r="R5" i="11"/>
  <c r="AB53" i="11"/>
  <c r="AC48" i="11"/>
  <c r="Q44" i="11"/>
  <c r="R16" i="11"/>
  <c r="S11" i="11"/>
  <c r="T6" i="11"/>
  <c r="AB49" i="11"/>
  <c r="R43" i="11"/>
  <c r="Z12" i="11"/>
  <c r="V50" i="11"/>
  <c r="AA41" i="11"/>
  <c r="Q12" i="11"/>
  <c r="AA52" i="11"/>
  <c r="V45" i="11"/>
  <c r="AA13" i="11"/>
  <c r="Q7" i="11"/>
  <c r="Y49" i="11"/>
  <c r="T42" i="11"/>
  <c r="R13" i="11"/>
  <c r="AC6" i="11"/>
  <c r="U48" i="11"/>
  <c r="S42" i="11"/>
  <c r="Q13" i="11"/>
  <c r="Y5" i="11"/>
  <c r="U51" i="11"/>
  <c r="V46" i="11"/>
  <c r="W41" i="11"/>
  <c r="X13" i="11"/>
  <c r="Y8" i="11"/>
  <c r="S51" i="11"/>
  <c r="T49" i="11"/>
  <c r="AB41" i="11"/>
  <c r="AB10" i="11"/>
  <c r="X48" i="11"/>
  <c r="S41" i="11"/>
  <c r="V11" i="11"/>
  <c r="X51" i="11"/>
  <c r="X43" i="11"/>
  <c r="S13" i="11"/>
  <c r="V6" i="11"/>
  <c r="Q49" i="11"/>
  <c r="Y41" i="11"/>
  <c r="W12" i="11"/>
  <c r="U6" i="11"/>
  <c r="Z47" i="11"/>
  <c r="X41" i="11"/>
  <c r="V12" i="11"/>
  <c r="Q5" i="11"/>
  <c r="Z50" i="11"/>
  <c r="AA45" i="11"/>
  <c r="AB17" i="11"/>
  <c r="AC12" i="11"/>
  <c r="Q8" i="11"/>
  <c r="Y53" i="11"/>
  <c r="R6" i="11"/>
  <c r="AA46" i="11"/>
  <c r="AA15" i="11"/>
  <c r="V8" i="11"/>
  <c r="W53" i="11"/>
  <c r="R46" i="11"/>
  <c r="U16" i="11"/>
  <c r="Z7" i="11"/>
  <c r="W48" i="11"/>
  <c r="R41" i="11"/>
  <c r="U11" i="11"/>
  <c r="R52" i="11"/>
  <c r="AC45" i="11"/>
  <c r="AA16" i="11"/>
  <c r="V9" i="11"/>
  <c r="Q52" i="11"/>
  <c r="AB45" i="11"/>
  <c r="W15" i="11"/>
  <c r="U9" i="11"/>
  <c r="AA53" i="11"/>
  <c r="AB48" i="11"/>
  <c r="AC43" i="11"/>
  <c r="Q16" i="11"/>
  <c r="R11" i="11"/>
  <c r="S6" i="11"/>
  <c r="W16" i="11"/>
  <c r="R13" i="9"/>
  <c r="Y45" i="11"/>
  <c r="Y10" i="9"/>
  <c r="V30" i="9"/>
  <c r="AA24" i="7"/>
  <c r="S12" i="11"/>
  <c r="W44" i="11"/>
  <c r="AA15" i="12"/>
  <c r="U12" i="11"/>
  <c r="AC51" i="11"/>
  <c r="Q25" i="7"/>
  <c r="W7" i="11"/>
  <c r="AA50" i="11"/>
  <c r="AB12" i="7"/>
  <c r="V17" i="11"/>
  <c r="Z6" i="9"/>
  <c r="Y7" i="11"/>
  <c r="W30" i="7"/>
  <c r="W6" i="11"/>
  <c r="AA7" i="11"/>
  <c r="Y9" i="7"/>
  <c r="U33" i="9"/>
  <c r="W8" i="7"/>
  <c r="AB6" i="9"/>
  <c r="T31" i="12"/>
  <c r="Q29" i="7"/>
  <c r="Y7" i="9"/>
  <c r="S8" i="7"/>
  <c r="Q42" i="9"/>
  <c r="Y27" i="9"/>
  <c r="Y5" i="12"/>
  <c r="AB8" i="12"/>
  <c r="Y53" i="9"/>
  <c r="AC34" i="6"/>
  <c r="Y27" i="6"/>
  <c r="R30" i="6"/>
  <c r="X32" i="6"/>
  <c r="S25" i="6"/>
  <c r="Q35" i="6"/>
  <c r="W32" i="6"/>
  <c r="X27" i="6"/>
  <c r="Q30" i="6"/>
  <c r="AA31" i="6"/>
  <c r="S31" i="6"/>
  <c r="T26" i="6"/>
  <c r="Z31" i="6"/>
  <c r="AA26" i="6"/>
  <c r="AC35" i="6"/>
  <c r="Q31" i="6"/>
  <c r="R26" i="6"/>
  <c r="Q33" i="6"/>
  <c r="AB26" i="6"/>
  <c r="V35" i="6"/>
  <c r="AB29" i="6"/>
  <c r="U24" i="6"/>
  <c r="V30" i="6"/>
  <c r="AB24" i="6"/>
  <c r="S32" i="6"/>
  <c r="T27" i="6"/>
  <c r="U33" i="6"/>
  <c r="V28" i="6"/>
  <c r="W23" i="6"/>
  <c r="V32" i="6"/>
  <c r="Y25" i="6"/>
  <c r="AA34" i="6"/>
  <c r="T29" i="6"/>
  <c r="Z23" i="6"/>
  <c r="U35" i="6"/>
  <c r="AA29" i="6"/>
  <c r="T24" i="6"/>
  <c r="X31" i="6"/>
  <c r="Y26" i="6"/>
  <c r="Z32" i="6"/>
  <c r="AA27" i="6"/>
  <c r="AB34" i="6"/>
  <c r="W27" i="6"/>
  <c r="X33" i="6"/>
  <c r="S26" i="6"/>
  <c r="X28" i="6"/>
  <c r="AC30" i="6"/>
  <c r="AA24" i="6"/>
  <c r="AB30" i="6"/>
  <c r="Z24" i="6"/>
  <c r="R35" i="6"/>
  <c r="S30" i="6"/>
  <c r="T25" i="6"/>
  <c r="T34" i="6"/>
  <c r="Q25" i="6"/>
  <c r="AC32" i="6"/>
  <c r="X25" i="6"/>
  <c r="Z34" i="6"/>
  <c r="AC27" i="6"/>
  <c r="U30" i="6"/>
  <c r="S24" i="6"/>
  <c r="T30" i="6"/>
  <c r="R24" i="6"/>
  <c r="W34" i="6"/>
  <c r="X29" i="6"/>
  <c r="Y24" i="6"/>
  <c r="AC29" i="6"/>
  <c r="S23" i="6"/>
  <c r="W30" i="6"/>
  <c r="AB32" i="6"/>
  <c r="W25" i="6"/>
  <c r="Y34" i="6"/>
  <c r="W28" i="6"/>
  <c r="X34" i="6"/>
  <c r="S27" i="6"/>
  <c r="Y32" i="6"/>
  <c r="Z27" i="6"/>
  <c r="S28" i="6"/>
  <c r="R6" i="8"/>
  <c r="R50" i="8"/>
  <c r="S45" i="8"/>
  <c r="T35" i="8"/>
  <c r="U30" i="8"/>
  <c r="V25" i="8"/>
  <c r="S53" i="8"/>
  <c r="T48" i="8"/>
  <c r="U43" i="8"/>
  <c r="V33" i="8"/>
  <c r="W28" i="8"/>
  <c r="X23" i="8"/>
  <c r="AC15" i="8"/>
  <c r="X52" i="8"/>
  <c r="Y47" i="8"/>
  <c r="Z42" i="8"/>
  <c r="AA32" i="8"/>
  <c r="AB27" i="8"/>
  <c r="AC17" i="8"/>
  <c r="Q47" i="8"/>
  <c r="Y34" i="8"/>
  <c r="Y26" i="8"/>
  <c r="V49" i="8"/>
  <c r="W44" i="8"/>
  <c r="X34" i="8"/>
  <c r="Y29" i="8"/>
  <c r="Z24" i="8"/>
  <c r="AA14" i="8"/>
  <c r="AB9" i="8"/>
  <c r="X50" i="8"/>
  <c r="Y45" i="8"/>
  <c r="Z35" i="8"/>
  <c r="AA30" i="8"/>
  <c r="AB25" i="8"/>
  <c r="AA29" i="8"/>
  <c r="V46" i="8"/>
  <c r="Q34" i="8"/>
  <c r="Q26" i="8"/>
  <c r="Z53" i="8"/>
  <c r="AA48" i="8"/>
  <c r="AB43" i="8"/>
  <c r="AC33" i="8"/>
  <c r="Q29" i="8"/>
  <c r="R24" i="8"/>
  <c r="S14" i="8"/>
  <c r="T9" i="8"/>
  <c r="AC49" i="8"/>
  <c r="Q45" i="8"/>
  <c r="R35" i="8"/>
  <c r="S30" i="8"/>
  <c r="T25" i="8"/>
  <c r="X53" i="8"/>
  <c r="Y48" i="8"/>
  <c r="Z43" i="8"/>
  <c r="AA33" i="8"/>
  <c r="AB28" i="8"/>
  <c r="AC23" i="8"/>
  <c r="Q14" i="8"/>
  <c r="R9" i="8"/>
  <c r="R49" i="8"/>
  <c r="S44" i="8"/>
  <c r="T34" i="8"/>
  <c r="U29" i="8"/>
  <c r="V24" i="8"/>
  <c r="W14" i="8"/>
  <c r="X9" i="8"/>
  <c r="Q11" i="8"/>
  <c r="Y44" i="8"/>
  <c r="AA53" i="8"/>
  <c r="AC43" i="8"/>
  <c r="R29" i="8"/>
  <c r="Y50" i="8"/>
  <c r="T43" i="8"/>
  <c r="R32" i="8"/>
  <c r="AC25" i="8"/>
  <c r="X13" i="8"/>
  <c r="V7" i="8"/>
  <c r="U49" i="8"/>
  <c r="S43" i="8"/>
  <c r="Q32" i="8"/>
  <c r="Y24" i="8"/>
  <c r="AC51" i="8"/>
  <c r="R42" i="8"/>
  <c r="T27" i="8"/>
  <c r="Q50" i="8"/>
  <c r="Y42" i="8"/>
  <c r="W31" i="8"/>
  <c r="U25" i="8"/>
  <c r="AC12" i="8"/>
  <c r="AA6" i="8"/>
  <c r="Z48" i="8"/>
  <c r="X42" i="8"/>
  <c r="V31" i="8"/>
  <c r="Q24" i="8"/>
  <c r="AB49" i="8"/>
  <c r="U44" i="8"/>
  <c r="S33" i="8"/>
  <c r="Y27" i="8"/>
  <c r="R17" i="8"/>
  <c r="X11" i="8"/>
  <c r="Q6" i="8"/>
  <c r="AA52" i="8"/>
  <c r="T47" i="8"/>
  <c r="Z41" i="8"/>
  <c r="S31" i="8"/>
  <c r="Y25" i="8"/>
  <c r="R15" i="8"/>
  <c r="AC8" i="8"/>
  <c r="R52" i="8"/>
  <c r="S47" i="8"/>
  <c r="T42" i="8"/>
  <c r="U32" i="8"/>
  <c r="V27" i="8"/>
  <c r="W17" i="8"/>
  <c r="X12" i="8"/>
  <c r="Y7" i="8"/>
  <c r="Y51" i="8"/>
  <c r="AC26" i="8"/>
  <c r="Y9" i="8"/>
  <c r="U51" i="8"/>
  <c r="W41" i="8"/>
  <c r="AA24" i="8"/>
  <c r="S48" i="8"/>
  <c r="Q42" i="8"/>
  <c r="AB30" i="8"/>
  <c r="W23" i="8"/>
  <c r="U12" i="8"/>
  <c r="S6" i="8"/>
  <c r="R48" i="8"/>
  <c r="AC41" i="8"/>
  <c r="X29" i="8"/>
  <c r="V23" i="8"/>
  <c r="T49" i="8"/>
  <c r="R43" i="8"/>
  <c r="X32" i="8"/>
  <c r="Q27" i="8"/>
  <c r="W16" i="8"/>
  <c r="AC10" i="8"/>
  <c r="V5" i="8"/>
  <c r="S52" i="8"/>
  <c r="Y46" i="8"/>
  <c r="R41" i="8"/>
  <c r="X30" i="8"/>
  <c r="Q25" i="8"/>
  <c r="AB13" i="8"/>
  <c r="U8" i="8"/>
  <c r="W51" i="8"/>
  <c r="X46" i="8"/>
  <c r="Y41" i="8"/>
  <c r="Z31" i="8"/>
  <c r="AA26" i="8"/>
  <c r="AB16" i="8"/>
  <c r="AC11" i="8"/>
  <c r="Q7" i="8"/>
  <c r="S49" i="8"/>
  <c r="W24" i="8"/>
  <c r="V8" i="8"/>
  <c r="V51" i="8"/>
  <c r="Z26" i="8"/>
  <c r="V9" i="8"/>
  <c r="X48" i="8"/>
  <c r="AB23" i="8"/>
  <c r="R8" i="8"/>
  <c r="W49" i="8"/>
  <c r="Z29" i="8"/>
  <c r="U46" i="8"/>
  <c r="T30" i="8"/>
  <c r="Q16" i="8"/>
  <c r="AB46" i="8"/>
  <c r="Y32" i="8"/>
  <c r="X16" i="8"/>
  <c r="Z51" i="8"/>
  <c r="AC44" i="8"/>
  <c r="U31" i="8"/>
  <c r="X24" i="8"/>
  <c r="S12" i="8"/>
  <c r="V53" i="8"/>
  <c r="V45" i="8"/>
  <c r="Q33" i="8"/>
  <c r="T26" i="8"/>
  <c r="Y12" i="8"/>
  <c r="AB5" i="8"/>
  <c r="AC53" i="8"/>
  <c r="AA47" i="8"/>
  <c r="V35" i="8"/>
  <c r="T29" i="8"/>
  <c r="R23" i="8"/>
  <c r="Z10" i="8"/>
  <c r="AA41" i="8"/>
  <c r="R12" i="8"/>
  <c r="R34" i="8"/>
  <c r="AB11" i="8"/>
  <c r="S41" i="8"/>
  <c r="Q13" i="8"/>
  <c r="T53" i="8"/>
  <c r="X28" i="8"/>
  <c r="V10" i="8"/>
  <c r="R33" i="8"/>
  <c r="Z12" i="8"/>
  <c r="AB48" i="8"/>
  <c r="S24" i="8"/>
  <c r="Z45" i="8"/>
  <c r="V28" i="8"/>
  <c r="V15" i="8"/>
  <c r="T46" i="8"/>
  <c r="AC28" i="8"/>
  <c r="R51" i="8"/>
  <c r="W42" i="8"/>
  <c r="Z30" i="8"/>
  <c r="U23" i="8"/>
  <c r="U10" i="8"/>
  <c r="X51" i="8"/>
  <c r="AA44" i="8"/>
  <c r="V32" i="8"/>
  <c r="AA23" i="8"/>
  <c r="Q12" i="8"/>
  <c r="T5" i="8"/>
  <c r="U53" i="8"/>
  <c r="AC45" i="8"/>
  <c r="AA34" i="8"/>
  <c r="Y28" i="8"/>
  <c r="T16" i="8"/>
  <c r="R10" i="8"/>
  <c r="U34" i="8"/>
  <c r="AB10" i="8"/>
  <c r="Y31" i="8"/>
  <c r="Y10" i="8"/>
  <c r="Z33" i="8"/>
  <c r="AA11" i="8"/>
  <c r="AA50" i="8"/>
  <c r="R26" i="8"/>
  <c r="S9" i="8"/>
  <c r="Y30" i="8"/>
  <c r="W11" i="8"/>
  <c r="X31" i="8"/>
  <c r="R45" i="8"/>
  <c r="X26" i="8"/>
  <c r="Q8" i="8"/>
  <c r="Q53" i="8"/>
  <c r="W34" i="8"/>
  <c r="S17" i="8"/>
  <c r="W50" i="8"/>
  <c r="Y35" i="8"/>
  <c r="AA25" i="8"/>
  <c r="Z9" i="8"/>
  <c r="W48" i="8"/>
  <c r="Y33" i="8"/>
  <c r="X17" i="8"/>
  <c r="Z7" i="8"/>
  <c r="Z44" i="8"/>
  <c r="R31" i="8"/>
  <c r="Z23" i="8"/>
  <c r="AB8" i="8"/>
  <c r="U13" i="8"/>
  <c r="T24" i="8"/>
  <c r="Y43" i="8"/>
  <c r="U9" i="8"/>
  <c r="W33" i="8"/>
  <c r="AC7" i="8"/>
  <c r="S28" i="8"/>
  <c r="AA7" i="8"/>
  <c r="T45" i="8"/>
  <c r="S16" i="8"/>
  <c r="U6" i="8"/>
  <c r="AC30" i="8"/>
  <c r="V41" i="8"/>
  <c r="AB17" i="8"/>
  <c r="X5" i="8"/>
  <c r="V52" i="8"/>
  <c r="AB33" i="8"/>
  <c r="Q48" i="8"/>
  <c r="Q35" i="8"/>
  <c r="S25" i="8"/>
  <c r="W8" i="8"/>
  <c r="AB47" i="8"/>
  <c r="AA31" i="8"/>
  <c r="AC16" i="8"/>
  <c r="R7" i="8"/>
  <c r="Z52" i="8"/>
  <c r="R44" i="8"/>
  <c r="W30" i="8"/>
  <c r="Y15" i="8"/>
  <c r="T8" i="8"/>
  <c r="Z46" i="8"/>
  <c r="S7" i="8"/>
  <c r="Q17" i="8"/>
  <c r="T31" i="8"/>
  <c r="AB6" i="8"/>
  <c r="Q31" i="8"/>
  <c r="Z6" i="8"/>
  <c r="Z25" i="8"/>
  <c r="X6" i="8"/>
  <c r="AA42" i="8"/>
  <c r="AC14" i="8"/>
  <c r="R5" i="8"/>
  <c r="AA45" i="8"/>
  <c r="AB51" i="8"/>
  <c r="U33" i="8"/>
  <c r="Z11" i="8"/>
  <c r="W47" i="8"/>
  <c r="Z27" i="8"/>
  <c r="S46" i="8"/>
  <c r="R30" i="8"/>
  <c r="T15" i="8"/>
  <c r="Y6" i="8"/>
  <c r="AC42" i="8"/>
  <c r="R28" i="8"/>
  <c r="T13" i="8"/>
  <c r="Y49" i="8"/>
  <c r="Q41" i="8"/>
  <c r="S26" i="8"/>
  <c r="AA13" i="8"/>
  <c r="S5" i="8"/>
  <c r="V29" i="8"/>
  <c r="W46" i="8"/>
  <c r="R13" i="8"/>
  <c r="AA16" i="8"/>
  <c r="U48" i="8"/>
  <c r="U15" i="8"/>
  <c r="AC47" i="8"/>
  <c r="S15" i="8"/>
  <c r="V30" i="8"/>
  <c r="T11" i="8"/>
  <c r="V42" i="8"/>
  <c r="U11" i="7"/>
  <c r="Y50" i="11"/>
  <c r="AC7" i="11"/>
  <c r="R45" i="9"/>
  <c r="AB35" i="7"/>
  <c r="V29" i="6"/>
  <c r="Z17" i="11"/>
  <c r="AC34" i="8"/>
  <c r="R10" i="7"/>
  <c r="Q50" i="11"/>
  <c r="U7" i="11"/>
  <c r="R16" i="8"/>
  <c r="Z34" i="8"/>
  <c r="AC9" i="7"/>
  <c r="AC49" i="11"/>
  <c r="T7" i="11"/>
  <c r="AB32" i="9"/>
  <c r="X33" i="7"/>
  <c r="T28" i="6"/>
  <c r="X16" i="11"/>
  <c r="AC7" i="9"/>
  <c r="Y13" i="7"/>
  <c r="U49" i="11"/>
  <c r="AA6" i="11"/>
  <c r="AA14" i="11"/>
  <c r="S45" i="11"/>
  <c r="S53" i="11"/>
  <c r="AA30" i="6"/>
  <c r="AC8" i="7"/>
  <c r="AC29" i="7"/>
  <c r="Z13" i="8"/>
  <c r="Y52" i="8"/>
  <c r="T23" i="12"/>
  <c r="Z8" i="11"/>
  <c r="AA42" i="11"/>
  <c r="Y52" i="11"/>
  <c r="R32" i="6"/>
  <c r="X16" i="7"/>
  <c r="AC13" i="8"/>
  <c r="S16" i="9"/>
  <c r="AA8" i="11"/>
  <c r="R44" i="11"/>
  <c r="AC53" i="11"/>
  <c r="V33" i="6"/>
  <c r="S24" i="7"/>
  <c r="R14" i="8"/>
  <c r="X16" i="9"/>
  <c r="AB8" i="11"/>
  <c r="Q46" i="11"/>
  <c r="Z26" i="6"/>
  <c r="W9" i="7"/>
  <c r="Y5" i="8"/>
  <c r="W53" i="8"/>
  <c r="U8" i="11"/>
  <c r="AB44" i="11"/>
  <c r="AC24" i="6"/>
  <c r="R7" i="7"/>
  <c r="Z5" i="8"/>
  <c r="AC48" i="8"/>
  <c r="T10" i="11"/>
  <c r="AC44" i="11"/>
  <c r="R28" i="6"/>
  <c r="W13" i="7"/>
  <c r="AA15" i="8"/>
  <c r="Z34" i="9"/>
  <c r="R12" i="7"/>
  <c r="AB31" i="7"/>
  <c r="V14" i="8"/>
  <c r="X33" i="8"/>
  <c r="AB50" i="8"/>
  <c r="Q16" i="9"/>
  <c r="AA47" i="9"/>
  <c r="X11" i="7"/>
  <c r="X32" i="7"/>
  <c r="S23" i="8"/>
  <c r="X43" i="8"/>
  <c r="V12" i="9"/>
  <c r="AA32" i="9"/>
  <c r="U12" i="7"/>
  <c r="U33" i="7"/>
  <c r="Z17" i="8"/>
  <c r="X45" i="8"/>
  <c r="AA13" i="9"/>
  <c r="U46" i="9"/>
  <c r="V44" i="8"/>
  <c r="W27" i="9"/>
  <c r="U14" i="7"/>
  <c r="W10" i="8"/>
  <c r="AA35" i="8"/>
  <c r="AA15" i="9"/>
  <c r="X44" i="8"/>
  <c r="AA27" i="12"/>
  <c r="W29" i="12"/>
  <c r="AB25" i="12"/>
  <c r="W15" i="12"/>
  <c r="AA16" i="12"/>
  <c r="Q15" i="12"/>
  <c r="Q12" i="12"/>
  <c r="Q43" i="7"/>
  <c r="AF26" i="16"/>
  <c r="AG26" i="16" s="1"/>
  <c r="AH26" i="16" s="1"/>
  <c r="AF8" i="11"/>
  <c r="AG8" i="11" s="1"/>
  <c r="AH8" i="11" s="1"/>
  <c r="AF26" i="14"/>
  <c r="AG26" i="14" s="1"/>
  <c r="AH26" i="14" s="1"/>
  <c r="V31" i="11"/>
  <c r="AF8" i="16"/>
  <c r="AG8" i="16" s="1"/>
  <c r="AH8" i="16" s="1"/>
  <c r="AF8" i="15"/>
  <c r="AG8" i="15" s="1"/>
  <c r="AH8" i="15" s="1"/>
  <c r="AF8" i="13"/>
  <c r="AG8" i="13" s="1"/>
  <c r="AH8" i="13" s="1"/>
  <c r="AF44" i="13"/>
  <c r="AF26" i="15"/>
  <c r="AG26" i="15" s="1"/>
  <c r="AH26" i="15" s="1"/>
  <c r="G21" i="3"/>
  <c r="AH44" i="14"/>
  <c r="AH8" i="14"/>
  <c r="AH26" i="13"/>
  <c r="AC45" i="12"/>
  <c r="AC48" i="7"/>
  <c r="T41" i="6"/>
  <c r="X51" i="7"/>
  <c r="U42" i="6"/>
  <c r="AB52" i="7"/>
  <c r="V45" i="7"/>
  <c r="U53" i="7"/>
  <c r="T53" i="12"/>
  <c r="AC47" i="7"/>
  <c r="S49" i="7"/>
  <c r="T44" i="7"/>
  <c r="U52" i="6"/>
  <c r="V47" i="6"/>
  <c r="W42" i="6"/>
  <c r="Y46" i="7"/>
  <c r="W53" i="6"/>
  <c r="Z46" i="6"/>
  <c r="R53" i="7"/>
  <c r="W43" i="7"/>
  <c r="Y44" i="7"/>
  <c r="W52" i="7"/>
  <c r="V46" i="7"/>
  <c r="W47" i="7"/>
  <c r="Z52" i="12"/>
  <c r="AC48" i="12"/>
  <c r="V42" i="12"/>
  <c r="X44" i="6"/>
  <c r="Y47" i="6"/>
  <c r="AA43" i="6"/>
  <c r="Z48" i="6"/>
  <c r="Y53" i="6"/>
  <c r="W49" i="6"/>
  <c r="V44" i="6"/>
  <c r="U49" i="6"/>
  <c r="V46" i="6"/>
  <c r="Q45" i="6"/>
  <c r="AC49" i="6"/>
  <c r="U51" i="6"/>
  <c r="Q47" i="6"/>
  <c r="X52" i="6"/>
  <c r="AC43" i="6"/>
  <c r="Y45" i="6"/>
  <c r="X50" i="6"/>
  <c r="AC51" i="6"/>
  <c r="AB48" i="6"/>
  <c r="AA45" i="6"/>
  <c r="U41" i="6"/>
  <c r="T46" i="6"/>
  <c r="S51" i="6"/>
  <c r="AA53" i="6"/>
  <c r="Z50" i="6"/>
  <c r="AC41" i="6"/>
  <c r="AB46" i="6"/>
  <c r="AA51" i="6"/>
  <c r="W41" i="6"/>
  <c r="R42" i="6"/>
  <c r="T48" i="6"/>
  <c r="S45" i="6"/>
  <c r="U43" i="6"/>
  <c r="X42" i="6"/>
  <c r="W47" i="6"/>
  <c r="V52" i="6"/>
  <c r="R50" i="6"/>
  <c r="Z42" i="6"/>
  <c r="S53" i="6"/>
  <c r="S43" i="6"/>
  <c r="R48" i="6"/>
  <c r="Q53" i="6"/>
  <c r="Y42" i="6"/>
  <c r="X47" i="6"/>
  <c r="W52" i="6"/>
  <c r="X41" i="6"/>
  <c r="W46" i="6"/>
  <c r="V51" i="6"/>
  <c r="W43" i="6"/>
  <c r="V48" i="6"/>
  <c r="U53" i="6"/>
  <c r="AC42" i="6"/>
  <c r="AB47" i="6"/>
  <c r="AA52" i="6"/>
  <c r="Y43" i="6"/>
  <c r="X48" i="6"/>
  <c r="T43" i="6"/>
  <c r="S48" i="6"/>
  <c r="R53" i="6"/>
  <c r="S42" i="6"/>
  <c r="R47" i="6"/>
  <c r="Q52" i="6"/>
  <c r="R44" i="6"/>
  <c r="Q49" i="6"/>
  <c r="AC53" i="6"/>
  <c r="X43" i="6"/>
  <c r="W48" i="6"/>
  <c r="V53" i="6"/>
  <c r="AB43" i="6"/>
  <c r="AA48" i="6"/>
  <c r="Z53" i="6"/>
  <c r="AA42" i="6"/>
  <c r="Z47" i="6"/>
  <c r="Y52" i="6"/>
  <c r="Z44" i="6"/>
  <c r="Y49" i="6"/>
  <c r="S44" i="6"/>
  <c r="R49" i="6"/>
  <c r="W44" i="6"/>
  <c r="V49" i="6"/>
  <c r="V43" i="6"/>
  <c r="U48" i="6"/>
  <c r="T53" i="6"/>
  <c r="U45" i="6"/>
  <c r="T50" i="6"/>
  <c r="AA44" i="6"/>
  <c r="Z49" i="6"/>
  <c r="W45" i="6"/>
  <c r="V50" i="6"/>
  <c r="R45" i="6"/>
  <c r="Q50" i="6"/>
  <c r="Q44" i="6"/>
  <c r="AC48" i="6"/>
  <c r="AB53" i="6"/>
  <c r="Q41" i="6"/>
  <c r="AC45" i="6"/>
  <c r="AB50" i="6"/>
  <c r="V45" i="6"/>
  <c r="U50" i="6"/>
  <c r="S41" i="6"/>
  <c r="R46" i="6"/>
  <c r="Q51" i="6"/>
  <c r="V41" i="6"/>
  <c r="U46" i="6"/>
  <c r="T51" i="6"/>
  <c r="T45" i="6"/>
  <c r="S50" i="6"/>
  <c r="T42" i="6"/>
  <c r="S47" i="6"/>
  <c r="R52" i="6"/>
  <c r="Q42" i="6"/>
  <c r="AC46" i="6"/>
  <c r="AB51" i="6"/>
  <c r="AB45" i="6"/>
  <c r="AA50" i="6"/>
  <c r="AA47" i="12"/>
  <c r="Y41" i="12"/>
  <c r="X46" i="12"/>
  <c r="R52" i="12"/>
  <c r="Y50" i="12"/>
  <c r="AA51" i="12"/>
  <c r="AC50" i="12"/>
  <c r="Z45" i="12"/>
  <c r="Y51" i="12"/>
  <c r="T46" i="12"/>
  <c r="U41" i="12"/>
  <c r="AA50" i="12"/>
  <c r="X45" i="12"/>
  <c r="Q50" i="12"/>
  <c r="S51" i="12"/>
  <c r="X50" i="12"/>
  <c r="V49" i="12"/>
  <c r="W44" i="12"/>
  <c r="R50" i="12"/>
  <c r="Q45" i="12"/>
  <c r="T49" i="12"/>
  <c r="U44" i="12"/>
  <c r="AC47" i="12"/>
  <c r="Q43" i="12"/>
  <c r="R53" i="12"/>
  <c r="S48" i="12"/>
  <c r="T43" i="12"/>
  <c r="Z48" i="12"/>
  <c r="AA43" i="12"/>
  <c r="Q48" i="12"/>
  <c r="R43" i="12"/>
  <c r="W52" i="12"/>
  <c r="Y53" i="12"/>
  <c r="X53" i="12"/>
  <c r="X47" i="12"/>
  <c r="Y42" i="12"/>
  <c r="AB51" i="12"/>
  <c r="Q53" i="12"/>
  <c r="Y52" i="12"/>
  <c r="AC46" i="12"/>
  <c r="Q42" i="12"/>
  <c r="U53" i="12"/>
  <c r="W47" i="12"/>
  <c r="X42" i="12"/>
  <c r="V52" i="12"/>
  <c r="Y45" i="12"/>
  <c r="AB49" i="12"/>
  <c r="AB41" i="12"/>
  <c r="T52" i="12"/>
  <c r="R46" i="12"/>
  <c r="V51" i="12"/>
  <c r="Q46" i="12"/>
  <c r="R41" i="12"/>
  <c r="AA52" i="12"/>
  <c r="R47" i="12"/>
  <c r="S42" i="12"/>
  <c r="T50" i="12"/>
  <c r="S45" i="12"/>
  <c r="V48" i="12"/>
  <c r="AC53" i="12"/>
  <c r="AC49" i="12"/>
  <c r="Z51" i="12"/>
  <c r="V44" i="12"/>
  <c r="Y48" i="12"/>
  <c r="T41" i="12"/>
  <c r="W51" i="12"/>
  <c r="W45" i="12"/>
  <c r="W50" i="12"/>
  <c r="V45" i="12"/>
  <c r="Q52" i="12"/>
  <c r="W46" i="12"/>
  <c r="X41" i="12"/>
  <c r="W49" i="12"/>
  <c r="X44" i="12"/>
  <c r="S50" i="12"/>
  <c r="S43" i="12"/>
  <c r="V47" i="12"/>
  <c r="Z50" i="12"/>
  <c r="AB44" i="12"/>
  <c r="Z49" i="12"/>
  <c r="AA44" i="12"/>
  <c r="R51" i="12"/>
  <c r="AB45" i="12"/>
  <c r="AB48" i="12"/>
  <c r="AC43" i="12"/>
  <c r="AA48" i="12"/>
  <c r="X52" i="12"/>
  <c r="AC41" i="12"/>
  <c r="AA46" i="12"/>
  <c r="AA49" i="12"/>
  <c r="T44" i="12"/>
  <c r="R49" i="12"/>
  <c r="S44" i="12"/>
  <c r="U50" i="12"/>
  <c r="T45" i="12"/>
  <c r="T48" i="12"/>
  <c r="U43" i="12"/>
  <c r="Z53" i="12"/>
  <c r="U46" i="12"/>
  <c r="AB50" i="12"/>
  <c r="S46" i="12"/>
  <c r="S49" i="12"/>
  <c r="Y43" i="12"/>
  <c r="W48" i="12"/>
  <c r="X43" i="12"/>
  <c r="X49" i="12"/>
  <c r="Y44" i="12"/>
  <c r="AA53" i="12"/>
  <c r="Y47" i="12"/>
  <c r="Z42" i="12"/>
  <c r="R44" i="12"/>
  <c r="U45" i="12"/>
  <c r="AB43" i="12"/>
  <c r="R48" i="12"/>
  <c r="U52" i="12"/>
  <c r="Z43" i="12"/>
  <c r="U47" i="12"/>
  <c r="AA41" i="12"/>
  <c r="AC52" i="12"/>
  <c r="T47" i="12"/>
  <c r="U42" i="12"/>
  <c r="U48" i="12"/>
  <c r="V43" i="12"/>
  <c r="AC51" i="12"/>
  <c r="V46" i="12"/>
  <c r="W41" i="12"/>
  <c r="S47" i="12"/>
  <c r="AB42" i="12"/>
  <c r="V53" i="12"/>
  <c r="V41" i="12"/>
  <c r="AB46" i="12"/>
  <c r="X51" i="12"/>
  <c r="W42" i="12"/>
  <c r="S53" i="12"/>
  <c r="Z46" i="12"/>
  <c r="S41" i="12"/>
  <c r="S52" i="12"/>
  <c r="Y46" i="12"/>
  <c r="Z41" i="12"/>
  <c r="AB53" i="12"/>
  <c r="Z47" i="12"/>
  <c r="AA42" i="12"/>
  <c r="Q51" i="12"/>
  <c r="AA45" i="12"/>
  <c r="AB52" i="12"/>
  <c r="W43" i="12"/>
  <c r="U51" i="12"/>
  <c r="W53" i="7"/>
  <c r="X48" i="7"/>
  <c r="Y43" i="7"/>
  <c r="Z51" i="6"/>
  <c r="AA46" i="6"/>
  <c r="AB41" i="6"/>
  <c r="V53" i="7"/>
  <c r="Q46" i="7"/>
  <c r="AB52" i="6"/>
  <c r="AB44" i="6"/>
  <c r="AB42" i="7"/>
  <c r="Z41" i="6"/>
  <c r="V43" i="7"/>
  <c r="W41" i="7"/>
  <c r="X42" i="7"/>
  <c r="X48" i="12"/>
  <c r="W53" i="12"/>
  <c r="R51" i="6"/>
  <c r="S46" i="6"/>
  <c r="R41" i="6"/>
  <c r="X49" i="6"/>
  <c r="R45" i="12"/>
  <c r="Q41" i="12"/>
  <c r="T52" i="7"/>
  <c r="U47" i="7"/>
  <c r="V42" i="7"/>
  <c r="W50" i="6"/>
  <c r="X45" i="6"/>
  <c r="AC50" i="7"/>
  <c r="AA44" i="7"/>
  <c r="Y51" i="6"/>
  <c r="Q43" i="6"/>
  <c r="Z52" i="7"/>
  <c r="X51" i="6"/>
  <c r="AC53" i="7"/>
  <c r="W51" i="6"/>
  <c r="Y44" i="6"/>
  <c r="Z45" i="6"/>
  <c r="AF8" i="8"/>
  <c r="AG8" i="8" s="1"/>
  <c r="AH8" i="8" s="1"/>
  <c r="Y51" i="7"/>
  <c r="Z46" i="7"/>
  <c r="AA41" i="7"/>
  <c r="AB49" i="6"/>
  <c r="AC44" i="6"/>
  <c r="U50" i="7"/>
  <c r="S44" i="7"/>
  <c r="AA49" i="6"/>
  <c r="V42" i="6"/>
  <c r="Y49" i="12"/>
  <c r="Q49" i="7"/>
  <c r="AC50" i="6"/>
  <c r="T53" i="7"/>
  <c r="AA47" i="6"/>
  <c r="T44" i="6"/>
  <c r="S52" i="6"/>
  <c r="X33" i="11"/>
  <c r="Y28" i="11"/>
  <c r="Z23" i="11"/>
  <c r="Z34" i="11"/>
  <c r="AA29" i="11"/>
  <c r="AB24" i="11"/>
  <c r="AC32" i="11"/>
  <c r="Q28" i="11"/>
  <c r="R23" i="11"/>
  <c r="R34" i="11"/>
  <c r="S29" i="11"/>
  <c r="T24" i="11"/>
  <c r="U32" i="11"/>
  <c r="V27" i="11"/>
  <c r="W33" i="11"/>
  <c r="X28" i="11"/>
  <c r="Y23" i="11"/>
  <c r="Z31" i="11"/>
  <c r="AA26" i="11"/>
  <c r="AB32" i="11"/>
  <c r="AC27" i="11"/>
  <c r="Q23" i="11"/>
  <c r="R31" i="11"/>
  <c r="S26" i="11"/>
  <c r="T32" i="11"/>
  <c r="U27" i="11"/>
  <c r="V35" i="11"/>
  <c r="W30" i="11"/>
  <c r="X25" i="11"/>
  <c r="Y31" i="11"/>
  <c r="Z26" i="11"/>
  <c r="AA34" i="11"/>
  <c r="AB29" i="11"/>
  <c r="AC24" i="11"/>
  <c r="AC35" i="11"/>
  <c r="Q31" i="11"/>
  <c r="W25" i="11"/>
  <c r="V33" i="11"/>
  <c r="W28" i="11"/>
  <c r="X23" i="11"/>
  <c r="X34" i="11"/>
  <c r="Y29" i="11"/>
  <c r="Z24" i="11"/>
  <c r="Z35" i="11"/>
  <c r="AA30" i="11"/>
  <c r="AB25" i="11"/>
  <c r="S33" i="11"/>
  <c r="T28" i="11"/>
  <c r="U23" i="11"/>
  <c r="X35" i="11"/>
  <c r="Y30" i="11"/>
  <c r="Z25" i="11"/>
  <c r="Q33" i="11"/>
  <c r="R28" i="11"/>
  <c r="S23" i="11"/>
  <c r="AA32" i="11"/>
  <c r="AB27" i="11"/>
  <c r="AC33" i="11"/>
  <c r="Q29" i="11"/>
  <c r="R24" i="11"/>
  <c r="R35" i="11"/>
  <c r="S30" i="11"/>
  <c r="T25" i="11"/>
  <c r="X32" i="11"/>
  <c r="Y27" i="11"/>
  <c r="AC34" i="11"/>
  <c r="Q30" i="11"/>
  <c r="R25" i="11"/>
  <c r="V32" i="11"/>
  <c r="S32" i="11"/>
  <c r="T27" i="11"/>
  <c r="U33" i="11"/>
  <c r="V28" i="11"/>
  <c r="W23" i="11"/>
  <c r="W34" i="11"/>
  <c r="X29" i="11"/>
  <c r="Y24" i="11"/>
  <c r="AC31" i="11"/>
  <c r="Q27" i="11"/>
  <c r="U34" i="11"/>
  <c r="V29" i="11"/>
  <c r="W24" i="11"/>
  <c r="AA31" i="11"/>
  <c r="AB26" i="11"/>
  <c r="X31" i="11"/>
  <c r="Y26" i="11"/>
  <c r="S34" i="11"/>
  <c r="AB35" i="11"/>
  <c r="AC30" i="11"/>
  <c r="Q26" i="11"/>
  <c r="R32" i="11"/>
  <c r="S27" i="11"/>
  <c r="T33" i="11"/>
  <c r="U28" i="11"/>
  <c r="V23" i="11"/>
  <c r="Y35" i="11"/>
  <c r="Z30" i="11"/>
  <c r="AA25" i="11"/>
  <c r="R33" i="11"/>
  <c r="S28" i="11"/>
  <c r="T23" i="11"/>
  <c r="W35" i="11"/>
  <c r="X30" i="11"/>
  <c r="Y25" i="11"/>
  <c r="T29" i="11"/>
  <c r="U35" i="11"/>
  <c r="T35" i="11"/>
  <c r="U30" i="11"/>
  <c r="V25" i="11"/>
  <c r="W31" i="11"/>
  <c r="X26" i="11"/>
  <c r="Y32" i="11"/>
  <c r="Z27" i="11"/>
  <c r="Q35" i="11"/>
  <c r="R30" i="11"/>
  <c r="S25" i="11"/>
  <c r="W32" i="11"/>
  <c r="X27" i="11"/>
  <c r="AB34" i="11"/>
  <c r="AC29" i="11"/>
  <c r="Q25" i="11"/>
  <c r="U24" i="11"/>
  <c r="V30" i="11"/>
  <c r="Y34" i="11"/>
  <c r="Z29" i="11"/>
  <c r="AA24" i="11"/>
  <c r="AA35" i="11"/>
  <c r="AB30" i="11"/>
  <c r="AC25" i="11"/>
  <c r="Q32" i="11"/>
  <c r="R27" i="11"/>
  <c r="V34" i="11"/>
  <c r="W29" i="11"/>
  <c r="X24" i="11"/>
  <c r="AB31" i="11"/>
  <c r="AC26" i="11"/>
  <c r="T34" i="11"/>
  <c r="U29" i="11"/>
  <c r="V24" i="11"/>
  <c r="R26" i="11"/>
  <c r="S35" i="11"/>
  <c r="Q24" i="11"/>
  <c r="AB28" i="11"/>
  <c r="Z33" i="11"/>
  <c r="Q34" i="11"/>
  <c r="Z32" i="11"/>
  <c r="V26" i="11"/>
  <c r="T31" i="11"/>
  <c r="R29" i="11"/>
  <c r="T30" i="11"/>
  <c r="AC23" i="11"/>
  <c r="AA28" i="11"/>
  <c r="Y33" i="11"/>
  <c r="S24" i="11"/>
  <c r="AA27" i="11"/>
  <c r="U26" i="11"/>
  <c r="S31" i="11"/>
  <c r="U25" i="11"/>
  <c r="AB33" i="11"/>
  <c r="AB23" i="11"/>
  <c r="Z28" i="11"/>
  <c r="AC28" i="11"/>
  <c r="AA33" i="11"/>
  <c r="T26" i="11"/>
  <c r="W26" i="11"/>
  <c r="U31" i="11"/>
  <c r="AA23" i="11"/>
  <c r="Q51" i="7"/>
  <c r="R46" i="7"/>
  <c r="S41" i="7"/>
  <c r="T49" i="6"/>
  <c r="U44" i="6"/>
  <c r="V50" i="12"/>
  <c r="Z49" i="7"/>
  <c r="X43" i="7"/>
  <c r="S49" i="6"/>
  <c r="AA41" i="6"/>
  <c r="Z44" i="12"/>
  <c r="V48" i="7"/>
  <c r="T47" i="6"/>
  <c r="X49" i="7"/>
  <c r="X46" i="6"/>
  <c r="T42" i="12"/>
  <c r="U49" i="12"/>
  <c r="T51" i="12"/>
  <c r="AC16" i="6"/>
  <c r="Q12" i="6"/>
  <c r="R7" i="6"/>
  <c r="U16" i="6"/>
  <c r="V11" i="6"/>
  <c r="W6" i="6"/>
  <c r="W14" i="6"/>
  <c r="X9" i="6"/>
  <c r="AB16" i="6"/>
  <c r="AC11" i="6"/>
  <c r="Q7" i="6"/>
  <c r="AB13" i="6"/>
  <c r="AC8" i="6"/>
  <c r="R15" i="6"/>
  <c r="T5" i="6"/>
  <c r="W17" i="6"/>
  <c r="U11" i="6"/>
  <c r="AA5" i="6"/>
  <c r="X15" i="6"/>
  <c r="Y10" i="6"/>
  <c r="Z5" i="6"/>
  <c r="Y13" i="6"/>
  <c r="Z8" i="6"/>
  <c r="Y16" i="6"/>
  <c r="Z11" i="6"/>
  <c r="AA6" i="6"/>
  <c r="AB15" i="6"/>
  <c r="AC10" i="6"/>
  <c r="Q6" i="6"/>
  <c r="Q11" i="6"/>
  <c r="T13" i="6"/>
  <c r="T16" i="6"/>
  <c r="Z10" i="6"/>
  <c r="S5" i="6"/>
  <c r="AC14" i="6"/>
  <c r="Q10" i="6"/>
  <c r="R5" i="6"/>
  <c r="AC17" i="6"/>
  <c r="Q13" i="6"/>
  <c r="R8" i="6"/>
  <c r="Q16" i="6"/>
  <c r="R11" i="6"/>
  <c r="S6" i="6"/>
  <c r="T15" i="6"/>
  <c r="U10" i="6"/>
  <c r="V5" i="6"/>
  <c r="X8" i="6"/>
  <c r="AB12" i="6"/>
  <c r="Y12" i="6"/>
  <c r="Y15" i="6"/>
  <c r="R10" i="6"/>
  <c r="U14" i="6"/>
  <c r="V9" i="6"/>
  <c r="U17" i="6"/>
  <c r="V12" i="6"/>
  <c r="W7" i="6"/>
  <c r="V15" i="6"/>
  <c r="W10" i="6"/>
  <c r="X5" i="6"/>
  <c r="Y14" i="6"/>
  <c r="Z9" i="6"/>
  <c r="R6" i="6"/>
  <c r="V10" i="6"/>
  <c r="AA10" i="6"/>
  <c r="Q15" i="6"/>
  <c r="W9" i="6"/>
  <c r="Z13" i="6"/>
  <c r="AA8" i="6"/>
  <c r="Z16" i="6"/>
  <c r="AA11" i="6"/>
  <c r="AB6" i="6"/>
  <c r="AA14" i="6"/>
  <c r="AB9" i="6"/>
  <c r="Q14" i="6"/>
  <c r="R9" i="6"/>
  <c r="S10" i="6"/>
  <c r="V14" i="6"/>
  <c r="AB8" i="6"/>
  <c r="R13" i="6"/>
  <c r="S8" i="6"/>
  <c r="R16" i="6"/>
  <c r="S11" i="6"/>
  <c r="T6" i="6"/>
  <c r="U8" i="6"/>
  <c r="AA13" i="6"/>
  <c r="T8" i="6"/>
  <c r="V17" i="6"/>
  <c r="W12" i="6"/>
  <c r="X7" i="6"/>
  <c r="W15" i="6"/>
  <c r="X10" i="6"/>
  <c r="Y5" i="6"/>
  <c r="X13" i="6"/>
  <c r="Y8" i="6"/>
  <c r="Z17" i="6"/>
  <c r="AA12" i="6"/>
  <c r="AB7" i="6"/>
  <c r="AB5" i="6"/>
  <c r="AA16" i="6"/>
  <c r="Q5" i="6"/>
  <c r="V7" i="6"/>
  <c r="T7" i="6"/>
  <c r="V8" i="6"/>
  <c r="Z12" i="6"/>
  <c r="X16" i="6"/>
  <c r="S7" i="6"/>
  <c r="V16" i="6"/>
  <c r="Y9" i="6"/>
  <c r="S16" i="6"/>
  <c r="AB17" i="6"/>
  <c r="Y6" i="6"/>
  <c r="AC5" i="6"/>
  <c r="T10" i="6"/>
  <c r="R14" i="6"/>
  <c r="X6" i="6"/>
  <c r="S13" i="6"/>
  <c r="AB11" i="6"/>
  <c r="T17" i="6"/>
  <c r="R17" i="6"/>
  <c r="AA7" i="6"/>
  <c r="Y11" i="6"/>
  <c r="AC13" i="6"/>
  <c r="X12" i="6"/>
  <c r="T11" i="6"/>
  <c r="S14" i="6"/>
  <c r="W16" i="6"/>
  <c r="AA17" i="6"/>
  <c r="U5" i="6"/>
  <c r="S17" i="6"/>
  <c r="S9" i="6"/>
  <c r="W11" i="6"/>
  <c r="Y7" i="6"/>
  <c r="AC6" i="6"/>
  <c r="AB14" i="6"/>
  <c r="AC12" i="6"/>
  <c r="V13" i="6"/>
  <c r="U15" i="6"/>
  <c r="Z14" i="6"/>
  <c r="Z6" i="6"/>
  <c r="X17" i="6"/>
  <c r="V6" i="6"/>
  <c r="U6" i="6"/>
  <c r="T14" i="6"/>
  <c r="U12" i="6"/>
  <c r="S12" i="6"/>
  <c r="AA15" i="6"/>
  <c r="AC7" i="6"/>
  <c r="T12" i="6"/>
  <c r="Z15" i="6"/>
  <c r="AC9" i="6"/>
  <c r="T9" i="6"/>
  <c r="X11" i="6"/>
  <c r="AC15" i="6"/>
  <c r="U13" i="6"/>
  <c r="W5" i="6"/>
  <c r="Y17" i="6"/>
  <c r="AA9" i="6"/>
  <c r="X14" i="6"/>
  <c r="R12" i="6"/>
  <c r="AB10" i="6"/>
  <c r="W13" i="6"/>
  <c r="Z7" i="6"/>
  <c r="U9" i="6"/>
  <c r="S15" i="6"/>
  <c r="Q17" i="6"/>
  <c r="Q8" i="6"/>
  <c r="Q9" i="6"/>
  <c r="U7" i="6"/>
  <c r="W8" i="6"/>
  <c r="V50" i="7"/>
  <c r="W45" i="7"/>
  <c r="X53" i="6"/>
  <c r="Y48" i="6"/>
  <c r="Z43" i="6"/>
  <c r="R49" i="7"/>
  <c r="Z41" i="7"/>
  <c r="AC47" i="6"/>
  <c r="AA47" i="7"/>
  <c r="Y46" i="6"/>
  <c r="Q49" i="12"/>
  <c r="AB42" i="6"/>
  <c r="R42" i="12"/>
  <c r="AC42" i="12"/>
  <c r="W27" i="11"/>
  <c r="T52" i="6"/>
  <c r="Z52" i="6"/>
  <c r="Y50" i="6"/>
  <c r="Q42" i="7"/>
  <c r="Q50" i="7"/>
  <c r="X45" i="7"/>
  <c r="W50" i="7"/>
  <c r="Z45" i="7"/>
  <c r="AC46" i="7"/>
  <c r="W44" i="7"/>
  <c r="T41" i="7"/>
  <c r="S46" i="7"/>
  <c r="R51" i="7"/>
  <c r="AB43" i="7"/>
  <c r="V41" i="7"/>
  <c r="V49" i="7"/>
  <c r="AB41" i="7"/>
  <c r="AA46" i="7"/>
  <c r="Z51" i="7"/>
  <c r="U46" i="7"/>
  <c r="AA48" i="7"/>
  <c r="W42" i="7"/>
  <c r="V47" i="7"/>
  <c r="U52" i="7"/>
  <c r="R43" i="7"/>
  <c r="Q48" i="7"/>
  <c r="AC52" i="7"/>
  <c r="Z43" i="7"/>
  <c r="Y48" i="7"/>
  <c r="X53" i="7"/>
  <c r="Y42" i="7"/>
  <c r="U44" i="7"/>
  <c r="T49" i="7"/>
  <c r="AC44" i="7"/>
  <c r="AA53" i="7"/>
  <c r="AB49" i="7"/>
  <c r="T43" i="7"/>
  <c r="S48" i="7"/>
  <c r="X47" i="7"/>
  <c r="R45" i="7"/>
  <c r="V44" i="7"/>
  <c r="U49" i="7"/>
  <c r="U43" i="7"/>
  <c r="T48" i="7"/>
  <c r="S53" i="7"/>
  <c r="T45" i="7"/>
  <c r="S50" i="7"/>
  <c r="Z44" i="7"/>
  <c r="Y49" i="7"/>
  <c r="Q45" i="7"/>
  <c r="AC49" i="7"/>
  <c r="AC43" i="7"/>
  <c r="AB48" i="7"/>
  <c r="AB53" i="7"/>
  <c r="AB45" i="7"/>
  <c r="AA50" i="7"/>
  <c r="U45" i="7"/>
  <c r="T50" i="7"/>
  <c r="Y45" i="7"/>
  <c r="X50" i="7"/>
  <c r="X44" i="7"/>
  <c r="W49" i="7"/>
  <c r="X41" i="7"/>
  <c r="W46" i="7"/>
  <c r="V51" i="7"/>
  <c r="Q41" i="7"/>
  <c r="AC45" i="7"/>
  <c r="AB50" i="7"/>
  <c r="U41" i="7"/>
  <c r="T46" i="7"/>
  <c r="S51" i="7"/>
  <c r="AB51" i="7"/>
  <c r="S45" i="7"/>
  <c r="R50" i="7"/>
  <c r="S42" i="7"/>
  <c r="R47" i="7"/>
  <c r="Q52" i="7"/>
  <c r="Y41" i="7"/>
  <c r="X46" i="7"/>
  <c r="W51" i="7"/>
  <c r="Y50" i="7"/>
  <c r="U42" i="7"/>
  <c r="T47" i="7"/>
  <c r="S52" i="7"/>
  <c r="AC41" i="7"/>
  <c r="AB46" i="7"/>
  <c r="AA51" i="7"/>
  <c r="AA45" i="7"/>
  <c r="Z50" i="7"/>
  <c r="AA42" i="7"/>
  <c r="Z47" i="7"/>
  <c r="Y52" i="7"/>
  <c r="T42" i="7"/>
  <c r="S47" i="7"/>
  <c r="R52" i="7"/>
  <c r="T51" i="7"/>
  <c r="AC42" i="7"/>
  <c r="AB47" i="7"/>
  <c r="AA52" i="7"/>
  <c r="S43" i="7"/>
  <c r="R48" i="7"/>
  <c r="Q53" i="7"/>
  <c r="R42" i="7"/>
  <c r="Q47" i="7"/>
  <c r="AC51" i="7"/>
  <c r="Q44" i="7"/>
  <c r="Z53" i="7"/>
  <c r="AA43" i="7"/>
  <c r="Z48" i="7"/>
  <c r="Y53" i="7"/>
  <c r="Z42" i="7"/>
  <c r="Y47" i="7"/>
  <c r="X52" i="7"/>
  <c r="AA49" i="7"/>
  <c r="AB44" i="7"/>
  <c r="AC52" i="6"/>
  <c r="Q48" i="6"/>
  <c r="R43" i="6"/>
  <c r="W48" i="7"/>
  <c r="R41" i="7"/>
  <c r="U47" i="6"/>
  <c r="R44" i="7"/>
  <c r="Q46" i="6"/>
  <c r="U48" i="7"/>
  <c r="Y41" i="6"/>
  <c r="U51" i="7"/>
  <c r="V52" i="7"/>
  <c r="Q47" i="12"/>
  <c r="Q44" i="12"/>
  <c r="AB47" i="12"/>
  <c r="AC44" i="12"/>
  <c r="AF44" i="15"/>
  <c r="AF44" i="16"/>
  <c r="AN41" i="5"/>
  <c r="AN40" i="5"/>
  <c r="AF41" i="5"/>
  <c r="AH41" i="5" s="1"/>
  <c r="AF40" i="5"/>
  <c r="AH40" i="5" s="1"/>
  <c r="AN23" i="5"/>
  <c r="AF23" i="5"/>
  <c r="AH23" i="5" s="1"/>
  <c r="AN22" i="5"/>
  <c r="AF22" i="5"/>
  <c r="AH22" i="5" s="1"/>
  <c r="AN5" i="5"/>
  <c r="AF5" i="5"/>
  <c r="AH5" i="5" s="1"/>
  <c r="AN4" i="5"/>
  <c r="AF4" i="5"/>
  <c r="AH4" i="5" s="1"/>
  <c r="AN41" i="1"/>
  <c r="AN40" i="1"/>
  <c r="AN23" i="1"/>
  <c r="AN22" i="1"/>
  <c r="AN5" i="1"/>
  <c r="AN4" i="1"/>
  <c r="AF41" i="1"/>
  <c r="AF40" i="1"/>
  <c r="AF23" i="1"/>
  <c r="AF22" i="1"/>
  <c r="AF5" i="1"/>
  <c r="AH5" i="1" s="1"/>
  <c r="AF4" i="1"/>
  <c r="AH4" i="1" s="1"/>
  <c r="G15" i="3" l="1"/>
  <c r="AF44" i="8"/>
  <c r="AG44" i="8" s="1"/>
  <c r="AH44" i="8" s="1"/>
  <c r="G11" i="3" s="1"/>
  <c r="AF26" i="9"/>
  <c r="AG26" i="9" s="1"/>
  <c r="AH26" i="9" s="1"/>
  <c r="K9" i="3"/>
  <c r="AB51" i="5"/>
  <c r="Y29" i="5"/>
  <c r="R32" i="5"/>
  <c r="V49" i="5"/>
  <c r="AC51" i="5"/>
  <c r="S35" i="5"/>
  <c r="AB27" i="5"/>
  <c r="X52" i="5"/>
  <c r="V28" i="5"/>
  <c r="R53" i="5"/>
  <c r="S32" i="5"/>
  <c r="AC30" i="5"/>
  <c r="V41" i="5"/>
  <c r="W44" i="5"/>
  <c r="AC46" i="5"/>
  <c r="Y42" i="5"/>
  <c r="U30" i="5"/>
  <c r="AB30" i="5"/>
  <c r="Q47" i="5"/>
  <c r="V33" i="5"/>
  <c r="AB43" i="5"/>
  <c r="AA53" i="5"/>
  <c r="X31" i="5"/>
  <c r="Z29" i="5"/>
  <c r="U25" i="5"/>
  <c r="Q50" i="5"/>
  <c r="Z42" i="5"/>
  <c r="T43" i="5"/>
  <c r="AA45" i="5"/>
  <c r="X26" i="5"/>
  <c r="T51" i="5"/>
  <c r="Q42" i="5"/>
  <c r="S24" i="5"/>
  <c r="Y26" i="5"/>
  <c r="Y34" i="5"/>
  <c r="AA27" i="5"/>
  <c r="W52" i="5"/>
  <c r="S45" i="5"/>
  <c r="Z45" i="5"/>
  <c r="X23" i="5"/>
  <c r="T48" i="5"/>
  <c r="Q29" i="5"/>
  <c r="Z53" i="5"/>
  <c r="X34" i="5"/>
  <c r="X44" i="5"/>
  <c r="V25" i="5"/>
  <c r="Y50" i="5"/>
  <c r="T27" i="5"/>
  <c r="S53" i="5"/>
  <c r="R29" i="5"/>
  <c r="AA32" i="5"/>
  <c r="AC43" i="5"/>
  <c r="T35" i="5"/>
  <c r="R24" i="5"/>
  <c r="Q34" i="5"/>
  <c r="W41" i="5"/>
  <c r="T30" i="5"/>
  <c r="R45" i="5"/>
  <c r="U33" i="5"/>
  <c r="AB35" i="5"/>
  <c r="U46" i="5"/>
  <c r="R5" i="5"/>
  <c r="R42" i="5"/>
  <c r="R50" i="5"/>
  <c r="Z32" i="5"/>
  <c r="V46" i="5"/>
  <c r="X47" i="5"/>
  <c r="AA24" i="5"/>
  <c r="W49" i="5"/>
  <c r="S27" i="5"/>
  <c r="Y47" i="5"/>
  <c r="U43" i="5"/>
  <c r="Z24" i="5"/>
  <c r="W23" i="5"/>
  <c r="Z50" i="5"/>
  <c r="U51" i="5"/>
  <c r="S48" i="5"/>
  <c r="Y23" i="5"/>
  <c r="X28" i="5"/>
  <c r="W33" i="5"/>
  <c r="V43" i="5"/>
  <c r="U48" i="5"/>
  <c r="T53" i="5"/>
  <c r="S26" i="5"/>
  <c r="R31" i="5"/>
  <c r="Q41" i="5"/>
  <c r="AC45" i="5"/>
  <c r="AB50" i="5"/>
  <c r="AC33" i="5"/>
  <c r="W25" i="5"/>
  <c r="Q31" i="5"/>
  <c r="X41" i="5"/>
  <c r="R47" i="5"/>
  <c r="Y52" i="5"/>
  <c r="X25" i="5"/>
  <c r="Z31" i="5"/>
  <c r="T42" i="5"/>
  <c r="AA47" i="5"/>
  <c r="U53" i="5"/>
  <c r="T26" i="5"/>
  <c r="S31" i="5"/>
  <c r="R41" i="5"/>
  <c r="Q46" i="5"/>
  <c r="AC50" i="5"/>
  <c r="U26" i="5"/>
  <c r="T31" i="5"/>
  <c r="S41" i="5"/>
  <c r="R46" i="5"/>
  <c r="Q51" i="5"/>
  <c r="AC23" i="5"/>
  <c r="AB28" i="5"/>
  <c r="AA33" i="5"/>
  <c r="Z43" i="5"/>
  <c r="Y48" i="5"/>
  <c r="X53" i="5"/>
  <c r="W26" i="5"/>
  <c r="V31" i="5"/>
  <c r="U41" i="5"/>
  <c r="T46" i="5"/>
  <c r="S51" i="5"/>
  <c r="W17" i="5"/>
  <c r="R15" i="5"/>
  <c r="AB16" i="5"/>
  <c r="W14" i="5"/>
  <c r="X6" i="5"/>
  <c r="U17" i="5"/>
  <c r="V12" i="5"/>
  <c r="W7" i="5"/>
  <c r="S16" i="5"/>
  <c r="Q16" i="5"/>
  <c r="R11" i="5"/>
  <c r="S6" i="5"/>
  <c r="X15" i="5"/>
  <c r="X16" i="5"/>
  <c r="Y11" i="5"/>
  <c r="Z6" i="5"/>
  <c r="AC14" i="5"/>
  <c r="W16" i="5"/>
  <c r="X11" i="5"/>
  <c r="Y6" i="5"/>
  <c r="Q5" i="5"/>
  <c r="Z26" i="5"/>
  <c r="AA42" i="5"/>
  <c r="V27" i="5"/>
  <c r="AC32" i="5"/>
  <c r="Q49" i="5"/>
  <c r="W27" i="5"/>
  <c r="V32" i="5"/>
  <c r="U42" i="5"/>
  <c r="T47" i="5"/>
  <c r="W32" i="5"/>
  <c r="V42" i="5"/>
  <c r="U47" i="5"/>
  <c r="S25" i="5"/>
  <c r="R30" i="5"/>
  <c r="AC44" i="5"/>
  <c r="AB49" i="5"/>
  <c r="Z27" i="5"/>
  <c r="Y32" i="5"/>
  <c r="W47" i="5"/>
  <c r="S10" i="5"/>
  <c r="T16" i="5"/>
  <c r="S11" i="5"/>
  <c r="W12" i="5"/>
  <c r="AB9" i="5"/>
  <c r="T11" i="5"/>
  <c r="U15" i="5"/>
  <c r="V14" i="5"/>
  <c r="T15" i="5"/>
  <c r="Y5" i="5"/>
  <c r="U27" i="5"/>
  <c r="Q44" i="5"/>
  <c r="X49" i="5"/>
  <c r="X33" i="5"/>
  <c r="S23" i="5"/>
  <c r="AB47" i="5"/>
  <c r="T23" i="5"/>
  <c r="R33" i="5"/>
  <c r="Q43" i="5"/>
  <c r="AC47" i="5"/>
  <c r="AA25" i="5"/>
  <c r="Y35" i="5"/>
  <c r="X45" i="5"/>
  <c r="U28" i="5"/>
  <c r="R48" i="5"/>
  <c r="Z7" i="5"/>
  <c r="R7" i="5"/>
  <c r="W15" i="5"/>
  <c r="Q15" i="5"/>
  <c r="S14" i="5"/>
  <c r="S13" i="5"/>
  <c r="Z14" i="5"/>
  <c r="X12" i="5"/>
  <c r="Y14" i="5"/>
  <c r="X5" i="5"/>
  <c r="AA34" i="5"/>
  <c r="AA48" i="5"/>
  <c r="R26" i="5"/>
  <c r="Y31" i="5"/>
  <c r="S42" i="5"/>
  <c r="Z47" i="5"/>
  <c r="AB53" i="5"/>
  <c r="AA26" i="5"/>
  <c r="U32" i="5"/>
  <c r="AB42" i="5"/>
  <c r="V48" i="5"/>
  <c r="AC53" i="5"/>
  <c r="AB26" i="5"/>
  <c r="AA31" i="5"/>
  <c r="Z41" i="5"/>
  <c r="Y46" i="5"/>
  <c r="X51" i="5"/>
  <c r="AC26" i="5"/>
  <c r="AB31" i="5"/>
  <c r="AA41" i="5"/>
  <c r="Z46" i="5"/>
  <c r="Y51" i="5"/>
  <c r="X24" i="5"/>
  <c r="W29" i="5"/>
  <c r="V34" i="5"/>
  <c r="U44" i="5"/>
  <c r="T49" i="5"/>
  <c r="R27" i="5"/>
  <c r="Q32" i="5"/>
  <c r="AC41" i="5"/>
  <c r="AB46" i="5"/>
  <c r="AA51" i="5"/>
  <c r="AA10" i="5"/>
  <c r="Y12" i="5"/>
  <c r="X14" i="5"/>
  <c r="Q12" i="5"/>
  <c r="Y17" i="5"/>
  <c r="Z16" i="5"/>
  <c r="AA11" i="5"/>
  <c r="AB6" i="5"/>
  <c r="U14" i="5"/>
  <c r="V15" i="5"/>
  <c r="W10" i="5"/>
  <c r="Y15" i="5"/>
  <c r="R13" i="5"/>
  <c r="AC15" i="5"/>
  <c r="Q11" i="5"/>
  <c r="R6" i="5"/>
  <c r="Z13" i="5"/>
  <c r="AB15" i="5"/>
  <c r="AC10" i="5"/>
  <c r="Q6" i="5"/>
  <c r="AC5" i="5"/>
  <c r="T32" i="5"/>
  <c r="AC48" i="5"/>
  <c r="W43" i="5"/>
  <c r="S52" i="5"/>
  <c r="X27" i="5"/>
  <c r="T52" i="5"/>
  <c r="Q35" i="5"/>
  <c r="X42" i="5"/>
  <c r="V52" i="5"/>
  <c r="U8" i="5"/>
  <c r="R12" i="5"/>
  <c r="X9" i="5"/>
  <c r="R16" i="5"/>
  <c r="T6" i="5"/>
  <c r="AA14" i="5"/>
  <c r="AA13" i="5"/>
  <c r="V10" i="5"/>
  <c r="AB11" i="5"/>
  <c r="U10" i="5"/>
  <c r="AA5" i="5"/>
  <c r="AC25" i="5"/>
  <c r="AB32" i="5"/>
  <c r="Q28" i="5"/>
  <c r="R44" i="5"/>
  <c r="Y49" i="5"/>
  <c r="R28" i="5"/>
  <c r="Q33" i="5"/>
  <c r="AC42" i="5"/>
  <c r="AA52" i="5"/>
  <c r="S28" i="5"/>
  <c r="AB52" i="5"/>
  <c r="Z30" i="5"/>
  <c r="W50" i="5"/>
  <c r="V23" i="5"/>
  <c r="T33" i="5"/>
  <c r="S43" i="5"/>
  <c r="Q53" i="5"/>
  <c r="Q17" i="5"/>
  <c r="Y9" i="5"/>
  <c r="AB13" i="5"/>
  <c r="X10" i="5"/>
  <c r="Q10" i="5"/>
  <c r="T9" i="5"/>
  <c r="V9" i="5"/>
  <c r="AA9" i="5"/>
  <c r="Y10" i="5"/>
  <c r="Z9" i="5"/>
  <c r="S5" i="5"/>
  <c r="T29" i="5"/>
  <c r="W51" i="5"/>
  <c r="U29" i="5"/>
  <c r="AA35" i="5"/>
  <c r="AC27" i="5"/>
  <c r="R34" i="5"/>
  <c r="Y44" i="5"/>
  <c r="S50" i="5"/>
  <c r="R23" i="5"/>
  <c r="Y28" i="5"/>
  <c r="S34" i="5"/>
  <c r="Z44" i="5"/>
  <c r="T50" i="5"/>
  <c r="AA23" i="5"/>
  <c r="Z28" i="5"/>
  <c r="Y33" i="5"/>
  <c r="X43" i="5"/>
  <c r="W48" i="5"/>
  <c r="V53" i="5"/>
  <c r="AB23" i="5"/>
  <c r="AA28" i="5"/>
  <c r="Z33" i="5"/>
  <c r="Y43" i="5"/>
  <c r="X48" i="5"/>
  <c r="W53" i="5"/>
  <c r="V26" i="5"/>
  <c r="U31" i="5"/>
  <c r="T41" i="5"/>
  <c r="S46" i="5"/>
  <c r="R51" i="5"/>
  <c r="Q24" i="5"/>
  <c r="AC28" i="5"/>
  <c r="AB33" i="5"/>
  <c r="AA43" i="5"/>
  <c r="Z48" i="5"/>
  <c r="Y53" i="5"/>
  <c r="S15" i="5"/>
  <c r="AA15" i="5"/>
  <c r="S7" i="5"/>
  <c r="U16" i="5"/>
  <c r="V11" i="5"/>
  <c r="AB14" i="5"/>
  <c r="AC9" i="5"/>
  <c r="AC11" i="5"/>
  <c r="U6" i="5"/>
  <c r="X13" i="5"/>
  <c r="Y8" i="5"/>
  <c r="U11" i="5"/>
  <c r="S8" i="5"/>
  <c r="R14" i="5"/>
  <c r="S9" i="5"/>
  <c r="R10" i="5"/>
  <c r="AA8" i="5"/>
  <c r="Q14" i="5"/>
  <c r="R9" i="5"/>
  <c r="W5" i="5"/>
  <c r="V5" i="5"/>
  <c r="Q26" i="5"/>
  <c r="S29" i="5"/>
  <c r="T45" i="5"/>
  <c r="Z23" i="5"/>
  <c r="U45" i="5"/>
  <c r="V24" i="5"/>
  <c r="Q23" i="5"/>
  <c r="Z34" i="5"/>
  <c r="AA50" i="5"/>
  <c r="W28" i="5"/>
  <c r="AC35" i="5"/>
  <c r="X46" i="5"/>
  <c r="T34" i="5"/>
  <c r="U50" i="5"/>
  <c r="Z25" i="5"/>
  <c r="AB44" i="5"/>
  <c r="S33" i="5"/>
  <c r="U52" i="5"/>
  <c r="T25" i="5"/>
  <c r="V44" i="5"/>
  <c r="V8" i="5"/>
  <c r="Q9" i="5"/>
  <c r="Z8" i="5"/>
  <c r="AC12" i="5"/>
  <c r="V17" i="5"/>
  <c r="AC7" i="5"/>
  <c r="V13" i="5"/>
  <c r="T5" i="5"/>
  <c r="W46" i="5"/>
  <c r="R52" i="5"/>
  <c r="X29" i="5"/>
  <c r="AA7" i="5"/>
  <c r="Z11" i="5"/>
  <c r="T8" i="5"/>
  <c r="Z52" i="5"/>
  <c r="AA49" i="5"/>
  <c r="W9" i="5"/>
  <c r="W31" i="5"/>
  <c r="AB45" i="5"/>
  <c r="S47" i="5"/>
  <c r="AB34" i="5"/>
  <c r="V29" i="5"/>
  <c r="W45" i="5"/>
  <c r="AB41" i="5"/>
  <c r="AC52" i="5"/>
  <c r="AB25" i="5"/>
  <c r="Q45" i="5"/>
  <c r="T13" i="5"/>
  <c r="AC8" i="5"/>
  <c r="R8" i="5"/>
  <c r="U12" i="5"/>
  <c r="X7" i="5"/>
  <c r="U7" i="5"/>
  <c r="AA12" i="5"/>
  <c r="Z5" i="5"/>
  <c r="U24" i="5"/>
  <c r="W35" i="5"/>
  <c r="Q30" i="5"/>
  <c r="S49" i="5"/>
  <c r="U23" i="5"/>
  <c r="W42" i="5"/>
  <c r="Y45" i="5"/>
  <c r="W6" i="5"/>
  <c r="Z10" i="5"/>
  <c r="AA17" i="5"/>
  <c r="S12" i="5"/>
  <c r="Y30" i="5"/>
  <c r="U49" i="5"/>
  <c r="AB24" i="5"/>
  <c r="Q52" i="5"/>
  <c r="AB29" i="5"/>
  <c r="Q25" i="5"/>
  <c r="AA44" i="5"/>
  <c r="U34" i="5"/>
  <c r="V50" i="5"/>
  <c r="Y27" i="5"/>
  <c r="AA46" i="5"/>
  <c r="AA30" i="5"/>
  <c r="AC49" i="5"/>
  <c r="U13" i="5"/>
  <c r="Z15" i="5"/>
  <c r="T14" i="5"/>
  <c r="Q7" i="5"/>
  <c r="V7" i="5"/>
  <c r="W13" i="5"/>
  <c r="AA16" i="5"/>
  <c r="AB7" i="5"/>
  <c r="V30" i="5"/>
  <c r="V35" i="5"/>
  <c r="R49" i="5"/>
  <c r="W24" i="5"/>
  <c r="AC31" i="5"/>
  <c r="R35" i="5"/>
  <c r="T10" i="5"/>
  <c r="Q13" i="5"/>
  <c r="AB8" i="5"/>
  <c r="T12" i="5"/>
  <c r="U5" i="5"/>
  <c r="AB48" i="5"/>
  <c r="X30" i="5"/>
  <c r="T44" i="5"/>
  <c r="X32" i="5"/>
  <c r="AC16" i="5"/>
  <c r="U9" i="5"/>
  <c r="Y16" i="5"/>
  <c r="X8" i="5"/>
  <c r="R17" i="5"/>
  <c r="S44" i="5"/>
  <c r="Q27" i="5"/>
  <c r="S30" i="5"/>
  <c r="AB10" i="5"/>
  <c r="S17" i="5"/>
  <c r="W8" i="5"/>
  <c r="AA29" i="5"/>
  <c r="W30" i="5"/>
  <c r="Y25" i="5"/>
  <c r="V45" i="5"/>
  <c r="AC34" i="5"/>
  <c r="T28" i="5"/>
  <c r="V47" i="5"/>
  <c r="W34" i="5"/>
  <c r="X50" i="5"/>
  <c r="Z12" i="5"/>
  <c r="V16" i="5"/>
  <c r="Y13" i="5"/>
  <c r="AB17" i="5"/>
  <c r="AA6" i="5"/>
  <c r="AB12" i="5"/>
  <c r="AC6" i="5"/>
  <c r="T7" i="5"/>
  <c r="AC29" i="5"/>
  <c r="X35" i="5"/>
  <c r="Q48" i="5"/>
  <c r="AC13" i="5"/>
  <c r="T17" i="5"/>
  <c r="Z17" i="5"/>
  <c r="U35" i="5"/>
  <c r="Y41" i="5"/>
  <c r="Z49" i="5"/>
  <c r="R25" i="5"/>
  <c r="Z51" i="5"/>
  <c r="Y24" i="5"/>
  <c r="Z35" i="5"/>
  <c r="W11" i="5"/>
  <c r="Y7" i="5"/>
  <c r="AB5" i="5"/>
  <c r="T24" i="5"/>
  <c r="V51" i="5"/>
  <c r="AC24" i="5"/>
  <c r="R43" i="5"/>
  <c r="X17" i="5"/>
  <c r="AC17" i="5"/>
  <c r="Q8" i="5"/>
  <c r="V6" i="5"/>
  <c r="K10" i="3"/>
  <c r="AF8" i="7"/>
  <c r="AG8" i="7" s="1"/>
  <c r="AH8" i="7" s="1"/>
  <c r="K3" i="3" s="1"/>
  <c r="AF26" i="12"/>
  <c r="AG26" i="12" s="1"/>
  <c r="AH26" i="12" s="1"/>
  <c r="G16" i="3" s="1"/>
  <c r="AF44" i="9"/>
  <c r="AG44" i="9" s="1"/>
  <c r="AH44" i="9" s="1"/>
  <c r="AF26" i="6"/>
  <c r="AG26" i="6" s="1"/>
  <c r="AH26" i="6" s="1"/>
  <c r="AF26" i="7"/>
  <c r="AG26" i="7" s="1"/>
  <c r="AH26" i="7" s="1"/>
  <c r="AF26" i="8"/>
  <c r="AG26" i="8" s="1"/>
  <c r="AH26" i="8" s="1"/>
  <c r="G10" i="3" s="1"/>
  <c r="AF8" i="9"/>
  <c r="AG8" i="9" s="1"/>
  <c r="AH8" i="9" s="1"/>
  <c r="G9" i="3" s="1"/>
  <c r="AF44" i="12"/>
  <c r="AF44" i="7"/>
  <c r="AH41" i="1"/>
  <c r="AH40" i="1"/>
  <c r="AH23" i="1"/>
  <c r="AH22" i="1"/>
  <c r="C3" i="2"/>
  <c r="D3" i="2" s="1"/>
  <c r="AF8" i="5" l="1"/>
  <c r="AG8" i="5" s="1"/>
  <c r="AH8" i="5" s="1"/>
  <c r="Z9" i="1"/>
  <c r="V12" i="1"/>
  <c r="AB10" i="1"/>
  <c r="Y6" i="1"/>
  <c r="T13" i="1"/>
  <c r="U12" i="1"/>
  <c r="Z47" i="1"/>
  <c r="T10" i="1"/>
  <c r="AB7" i="1"/>
  <c r="AC13" i="1"/>
  <c r="Q6" i="1"/>
  <c r="X6" i="1"/>
  <c r="R9" i="1"/>
  <c r="U35" i="1"/>
  <c r="AC17" i="1"/>
  <c r="T7" i="1"/>
  <c r="X52" i="1"/>
  <c r="U10" i="1"/>
  <c r="Q14" i="1"/>
  <c r="W15" i="1"/>
  <c r="V30" i="1"/>
  <c r="Q23" i="1"/>
  <c r="AB32" i="1"/>
  <c r="AC27" i="1"/>
  <c r="U30" i="1"/>
  <c r="T45" i="1"/>
  <c r="V8" i="1"/>
  <c r="Y52" i="1"/>
  <c r="V5" i="1"/>
  <c r="Y9" i="1"/>
  <c r="AA7" i="1"/>
  <c r="R50" i="1"/>
  <c r="S50" i="1"/>
  <c r="AB27" i="1"/>
  <c r="Q9" i="1"/>
  <c r="W25" i="1"/>
  <c r="X11" i="1"/>
  <c r="AA32" i="1"/>
  <c r="T35" i="1"/>
  <c r="Z42" i="1"/>
  <c r="W11" i="1"/>
  <c r="X15" i="1"/>
  <c r="Y47" i="1"/>
  <c r="U5" i="1"/>
  <c r="W8" i="1"/>
  <c r="R13" i="1"/>
  <c r="V25" i="1"/>
  <c r="AC10" i="1"/>
  <c r="AA42" i="1"/>
  <c r="Z53" i="1"/>
  <c r="AA48" i="1"/>
  <c r="AB43" i="1"/>
  <c r="AC33" i="1"/>
  <c r="Q29" i="1"/>
  <c r="R24" i="1"/>
  <c r="U49" i="1"/>
  <c r="V44" i="1"/>
  <c r="W34" i="1"/>
  <c r="X29" i="1"/>
  <c r="Y24" i="1"/>
  <c r="Z14" i="1"/>
  <c r="X53" i="1"/>
  <c r="Q50" i="1"/>
  <c r="W44" i="1"/>
  <c r="U33" i="1"/>
  <c r="AA27" i="1"/>
  <c r="T17" i="1"/>
  <c r="Q53" i="1"/>
  <c r="W47" i="1"/>
  <c r="AC41" i="1"/>
  <c r="V31" i="1"/>
  <c r="AB25" i="1"/>
  <c r="U15" i="1"/>
  <c r="Y48" i="1"/>
  <c r="Z43" i="1"/>
  <c r="AA33" i="1"/>
  <c r="AB28" i="1"/>
  <c r="AC23" i="1"/>
  <c r="AA49" i="1"/>
  <c r="AB44" i="1"/>
  <c r="AC34" i="1"/>
  <c r="Q30" i="1"/>
  <c r="R25" i="1"/>
  <c r="S15" i="1"/>
  <c r="AC50" i="1"/>
  <c r="Q46" i="1"/>
  <c r="V49" i="1"/>
  <c r="T43" i="1"/>
  <c r="Z32" i="1"/>
  <c r="S27" i="1"/>
  <c r="Y16" i="1"/>
  <c r="V52" i="1"/>
  <c r="AB46" i="1"/>
  <c r="U41" i="1"/>
  <c r="AA30" i="1"/>
  <c r="T25" i="1"/>
  <c r="R14" i="1"/>
  <c r="AC52" i="1"/>
  <c r="Q48" i="1"/>
  <c r="R43" i="1"/>
  <c r="S33" i="1"/>
  <c r="T28" i="1"/>
  <c r="U23" i="1"/>
  <c r="S49" i="1"/>
  <c r="T44" i="1"/>
  <c r="U34" i="1"/>
  <c r="V29" i="1"/>
  <c r="W24" i="1"/>
  <c r="X14" i="1"/>
  <c r="U50" i="1"/>
  <c r="V45" i="1"/>
  <c r="W35" i="1"/>
  <c r="S7" i="1"/>
  <c r="R53" i="1"/>
  <c r="U46" i="1"/>
  <c r="X34" i="1"/>
  <c r="AC25" i="1"/>
  <c r="Y53" i="1"/>
  <c r="Y45" i="1"/>
  <c r="T33" i="1"/>
  <c r="W26" i="1"/>
  <c r="AB12" i="1"/>
  <c r="T49" i="1"/>
  <c r="AB41" i="1"/>
  <c r="Z30" i="1"/>
  <c r="X24" i="1"/>
  <c r="X48" i="1"/>
  <c r="V42" i="1"/>
  <c r="T31" i="1"/>
  <c r="AB23" i="1"/>
  <c r="W48" i="1"/>
  <c r="U42" i="1"/>
  <c r="AA31" i="1"/>
  <c r="AB26" i="1"/>
  <c r="AC16" i="1"/>
  <c r="Z52" i="1"/>
  <c r="AA47" i="1"/>
  <c r="AB42" i="1"/>
  <c r="AC32" i="1"/>
  <c r="Q28" i="1"/>
  <c r="R23" i="1"/>
  <c r="S45" i="1"/>
  <c r="W52" i="1"/>
  <c r="Z45" i="1"/>
  <c r="R32" i="1"/>
  <c r="U25" i="1"/>
  <c r="AA51" i="1"/>
  <c r="Q45" i="1"/>
  <c r="Y32" i="1"/>
  <c r="Q24" i="1"/>
  <c r="T12" i="1"/>
  <c r="V47" i="1"/>
  <c r="T41" i="1"/>
  <c r="R30" i="1"/>
  <c r="Z17" i="1"/>
  <c r="AC47" i="1"/>
  <c r="AA41" i="1"/>
  <c r="Y30" i="1"/>
  <c r="T23" i="1"/>
  <c r="AB47" i="1"/>
  <c r="Z41" i="1"/>
  <c r="S31" i="1"/>
  <c r="T26" i="1"/>
  <c r="U16" i="1"/>
  <c r="R52" i="1"/>
  <c r="S47" i="1"/>
  <c r="T42" i="1"/>
  <c r="U32" i="1"/>
  <c r="V27" i="1"/>
  <c r="W17" i="1"/>
  <c r="Y50" i="1"/>
  <c r="Q42" i="1"/>
  <c r="T30" i="1"/>
  <c r="AB17" i="1"/>
  <c r="AC49" i="1"/>
  <c r="X42" i="1"/>
  <c r="AC28" i="1"/>
  <c r="S17" i="1"/>
  <c r="Z51" i="1"/>
  <c r="X45" i="1"/>
  <c r="V34" i="1"/>
  <c r="Q27" i="1"/>
  <c r="AB15" i="1"/>
  <c r="T52" i="1"/>
  <c r="R46" i="1"/>
  <c r="Z33" i="1"/>
  <c r="X27" i="1"/>
  <c r="V16" i="1"/>
  <c r="S52" i="1"/>
  <c r="AA44" i="1"/>
  <c r="T34" i="1"/>
  <c r="U29" i="1"/>
  <c r="V24" i="1"/>
  <c r="W14" i="1"/>
  <c r="T50" i="1"/>
  <c r="U45" i="1"/>
  <c r="V35" i="1"/>
  <c r="W30" i="1"/>
  <c r="X25" i="1"/>
  <c r="Y15" i="1"/>
  <c r="S9" i="1"/>
  <c r="R16" i="1"/>
  <c r="AA45" i="1"/>
  <c r="AC5" i="1"/>
  <c r="X47" i="1"/>
  <c r="AB30" i="1"/>
  <c r="T46" i="1"/>
  <c r="U28" i="1"/>
  <c r="Y11" i="1"/>
  <c r="AA46" i="1"/>
  <c r="AC31" i="1"/>
  <c r="W16" i="1"/>
  <c r="U47" i="1"/>
  <c r="W32" i="1"/>
  <c r="Q17" i="1"/>
  <c r="T47" i="1"/>
  <c r="Q33" i="1"/>
  <c r="Q25" i="1"/>
  <c r="V48" i="1"/>
  <c r="AA34" i="1"/>
  <c r="AA26" i="1"/>
  <c r="V14" i="1"/>
  <c r="AA9" i="1"/>
  <c r="Q26" i="1"/>
  <c r="S53" i="1"/>
  <c r="T9" i="1"/>
  <c r="S16" i="1"/>
  <c r="AB45" i="1"/>
  <c r="AB6" i="1"/>
  <c r="AB11" i="1"/>
  <c r="X31" i="1"/>
  <c r="AC6" i="1"/>
  <c r="Q12" i="1"/>
  <c r="Y31" i="1"/>
  <c r="W9" i="1"/>
  <c r="U17" i="1"/>
  <c r="Q47" i="1"/>
  <c r="R7" i="1"/>
  <c r="S12" i="1"/>
  <c r="T32" i="1"/>
  <c r="V28" i="1"/>
  <c r="R27" i="1"/>
  <c r="W29" i="1"/>
  <c r="W45" i="1"/>
  <c r="S44" i="1"/>
  <c r="S23" i="1"/>
  <c r="AC45" i="1"/>
  <c r="AC24" i="1"/>
  <c r="W5" i="1"/>
  <c r="AC30" i="1"/>
  <c r="X5" i="1"/>
  <c r="R26" i="1"/>
  <c r="R8" i="1"/>
  <c r="S8" i="1"/>
  <c r="X41" i="1"/>
  <c r="Z10" i="1"/>
  <c r="T27" i="1"/>
  <c r="U8" i="1"/>
  <c r="S42" i="1"/>
  <c r="Y42" i="1"/>
  <c r="Z35" i="1"/>
  <c r="Y27" i="1"/>
  <c r="Y43" i="1"/>
  <c r="X43" i="1"/>
  <c r="X17" i="1"/>
  <c r="U53" i="1"/>
  <c r="Z31" i="1"/>
  <c r="U24" i="1"/>
  <c r="R6" i="1"/>
  <c r="S6" i="1"/>
  <c r="X28" i="1"/>
  <c r="Z8" i="1"/>
  <c r="AC43" i="1"/>
  <c r="AA8" i="1"/>
  <c r="Q44" i="1"/>
  <c r="V6" i="1"/>
  <c r="Z29" i="1"/>
  <c r="AC14" i="1"/>
  <c r="Y44" i="1"/>
  <c r="AB16" i="1"/>
  <c r="U7" i="1"/>
  <c r="AC46" i="1"/>
  <c r="Y29" i="1"/>
  <c r="AA43" i="1"/>
  <c r="Z27" i="1"/>
  <c r="S46" i="1"/>
  <c r="U31" i="1"/>
  <c r="T15" i="1"/>
  <c r="Z46" i="1"/>
  <c r="AB31" i="1"/>
  <c r="AA15" i="1"/>
  <c r="Y46" i="1"/>
  <c r="V32" i="1"/>
  <c r="AA23" i="1"/>
  <c r="X46" i="1"/>
  <c r="S34" i="1"/>
  <c r="S26" i="1"/>
  <c r="AA13" i="1"/>
  <c r="V10" i="1"/>
  <c r="W28" i="1"/>
  <c r="AB9" i="1"/>
  <c r="Y23" i="1"/>
  <c r="U48" i="1"/>
  <c r="W7" i="1"/>
  <c r="Z12" i="1"/>
  <c r="Q34" i="1"/>
  <c r="X7" i="1"/>
  <c r="AA12" i="1"/>
  <c r="R34" i="1"/>
  <c r="S5" i="1"/>
  <c r="R10" i="1"/>
  <c r="AA24" i="1"/>
  <c r="W49" i="1"/>
  <c r="Z7" i="1"/>
  <c r="Q13" i="1"/>
  <c r="Z34" i="1"/>
  <c r="R45" i="1"/>
  <c r="S43" i="1"/>
  <c r="AC44" i="1"/>
  <c r="Y14" i="1"/>
  <c r="AA28" i="1"/>
  <c r="X30" i="1"/>
  <c r="AC53" i="1"/>
  <c r="X33" i="1"/>
  <c r="S13" i="1"/>
  <c r="Q11" i="1"/>
  <c r="W10" i="1"/>
  <c r="AA50" i="1"/>
  <c r="X13" i="1"/>
  <c r="W41" i="1"/>
  <c r="Y13" i="1"/>
  <c r="AA5" i="1"/>
  <c r="AC51" i="1"/>
  <c r="AB13" i="1"/>
  <c r="X26" i="1"/>
  <c r="V23" i="1"/>
  <c r="U44" i="1"/>
  <c r="W53" i="1"/>
  <c r="S28" i="1"/>
  <c r="V53" i="1"/>
  <c r="AC29" i="1"/>
  <c r="Z44" i="1"/>
  <c r="X12" i="1"/>
  <c r="Z11" i="1"/>
  <c r="V33" i="1"/>
  <c r="R11" i="1"/>
  <c r="T53" i="1"/>
  <c r="U14" i="1"/>
  <c r="AA14" i="1"/>
  <c r="U11" i="1"/>
  <c r="AC8" i="1"/>
  <c r="AB29" i="1"/>
  <c r="Y12" i="1"/>
  <c r="V41" i="1"/>
  <c r="Z24" i="1"/>
  <c r="S51" i="1"/>
  <c r="R35" i="1"/>
  <c r="AA17" i="1"/>
  <c r="U52" i="1"/>
  <c r="W42" i="1"/>
  <c r="V26" i="1"/>
  <c r="AB52" i="1"/>
  <c r="Q43" i="1"/>
  <c r="AC26" i="1"/>
  <c r="AA52" i="1"/>
  <c r="AC42" i="1"/>
  <c r="Z28" i="1"/>
  <c r="Z15" i="1"/>
  <c r="W51" i="1"/>
  <c r="R44" i="1"/>
  <c r="R31" i="1"/>
  <c r="Z23" i="1"/>
  <c r="AC11" i="1"/>
  <c r="Z6" i="1"/>
  <c r="W12" i="1"/>
  <c r="AB35" i="1"/>
  <c r="AA6" i="1"/>
  <c r="AA11" i="1"/>
  <c r="Q31" i="1"/>
  <c r="U9" i="1"/>
  <c r="Z16" i="1"/>
  <c r="V46" i="1"/>
  <c r="V9" i="1"/>
  <c r="AA16" i="1"/>
  <c r="W46" i="1"/>
  <c r="Q7" i="1"/>
  <c r="R12" i="1"/>
  <c r="S32" i="1"/>
  <c r="X9" i="1"/>
  <c r="V17" i="1"/>
  <c r="R47" i="1"/>
  <c r="AA35" i="1"/>
  <c r="W23" i="1"/>
  <c r="AB33" i="1"/>
  <c r="X16" i="1"/>
  <c r="Y35" i="1"/>
  <c r="Y51" i="1"/>
  <c r="R41" i="1"/>
  <c r="R28" i="1"/>
  <c r="AB50" i="1"/>
  <c r="U43" i="1"/>
  <c r="V7" i="1"/>
  <c r="AB51" i="1"/>
  <c r="X50" i="1"/>
  <c r="R51" i="1"/>
  <c r="AA25" i="1"/>
  <c r="S41" i="1"/>
  <c r="U26" i="1"/>
  <c r="X51" i="1"/>
  <c r="R15" i="1"/>
  <c r="W43" i="1"/>
  <c r="U13" i="1"/>
  <c r="W33" i="1"/>
  <c r="T51" i="1"/>
  <c r="W13" i="1"/>
  <c r="AB49" i="1"/>
  <c r="Z25" i="1"/>
  <c r="Y28" i="1"/>
  <c r="X23" i="1"/>
  <c r="AC35" i="1"/>
  <c r="Y26" i="1"/>
  <c r="Q10" i="1"/>
  <c r="AB53" i="1"/>
  <c r="Y34" i="1"/>
  <c r="W6" i="1"/>
  <c r="Q52" i="1"/>
  <c r="X32" i="1"/>
  <c r="AB48" i="1"/>
  <c r="X44" i="1"/>
  <c r="AA10" i="1"/>
  <c r="Y49" i="1"/>
  <c r="T6" i="1"/>
  <c r="S48" i="1"/>
  <c r="Q35" i="1"/>
  <c r="Y17" i="1"/>
  <c r="T16" i="1"/>
  <c r="T48" i="1"/>
  <c r="V43" i="1"/>
  <c r="Q5" i="1"/>
  <c r="R29" i="1"/>
  <c r="Y10" i="1"/>
  <c r="R42" i="1"/>
  <c r="S10" i="1"/>
  <c r="S35" i="1"/>
  <c r="Z49" i="1"/>
  <c r="Q15" i="1"/>
  <c r="Z50" i="1"/>
  <c r="Y5" i="1"/>
  <c r="T11" i="1"/>
  <c r="Y7" i="1"/>
  <c r="Z48" i="1"/>
  <c r="T8" i="1"/>
  <c r="Q16" i="1"/>
  <c r="R48" i="1"/>
  <c r="R17" i="1"/>
  <c r="Q51" i="1"/>
  <c r="AB34" i="1"/>
  <c r="Q49" i="1"/>
  <c r="Q8" i="1"/>
  <c r="AC9" i="1"/>
  <c r="AA53" i="1"/>
  <c r="Z26" i="1"/>
  <c r="AB8" i="1"/>
  <c r="AB24" i="1"/>
  <c r="S30" i="1"/>
  <c r="W27" i="1"/>
  <c r="X8" i="1"/>
  <c r="S11" i="1"/>
  <c r="Z5" i="1"/>
  <c r="AA29" i="1"/>
  <c r="W50" i="1"/>
  <c r="S14" i="1"/>
  <c r="T14" i="1"/>
  <c r="S24" i="1"/>
  <c r="V51" i="1"/>
  <c r="X49" i="1"/>
  <c r="W31" i="1"/>
  <c r="V15" i="1"/>
  <c r="Q32" i="1"/>
  <c r="V50" i="1"/>
  <c r="Y33" i="1"/>
  <c r="Y41" i="1"/>
  <c r="AC7" i="1"/>
  <c r="Y8" i="1"/>
  <c r="X10" i="1"/>
  <c r="R5" i="1"/>
  <c r="S29" i="1"/>
  <c r="AC12" i="1"/>
  <c r="U27" i="1"/>
  <c r="X35" i="1"/>
  <c r="Q41" i="1"/>
  <c r="V13" i="1"/>
  <c r="AC48" i="1"/>
  <c r="Z13" i="1"/>
  <c r="T5" i="1"/>
  <c r="AC15" i="1"/>
  <c r="R33" i="1"/>
  <c r="Y25" i="1"/>
  <c r="T29" i="1"/>
  <c r="U6" i="1"/>
  <c r="AB14" i="1"/>
  <c r="AB5" i="1"/>
  <c r="S25" i="1"/>
  <c r="R49" i="1"/>
  <c r="U51" i="1"/>
  <c r="T24" i="1"/>
  <c r="V11" i="1"/>
  <c r="K4" i="3"/>
  <c r="AF44" i="5"/>
  <c r="AG44" i="5" s="1"/>
  <c r="AH44" i="5" s="1"/>
  <c r="AF26" i="5"/>
  <c r="AG26" i="5" s="1"/>
  <c r="AH26" i="5" s="1"/>
  <c r="AF8" i="1"/>
  <c r="AG8" i="1" s="1"/>
  <c r="AH8" i="1" s="1"/>
  <c r="G5" i="3" s="1"/>
  <c r="AF26" i="1"/>
  <c r="AG26" i="1" s="1"/>
  <c r="AH26" i="1" s="1"/>
  <c r="E4" i="2"/>
  <c r="E3" i="2"/>
  <c r="G3" i="3" l="1"/>
  <c r="AF44" i="1"/>
  <c r="AG44" i="1" s="1"/>
  <c r="AH44" i="1" s="1"/>
  <c r="G4" i="3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</futureMetadata>
  <valueMetadata count="22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</valueMetadata>
</metadata>
</file>

<file path=xl/sharedStrings.xml><?xml version="1.0" encoding="utf-8"?>
<sst xmlns="http://schemas.openxmlformats.org/spreadsheetml/2006/main" count="4718" uniqueCount="1463">
  <si>
    <t>Lift &amp; Slide Doors</t>
  </si>
  <si>
    <t>Inline Sliding Doors</t>
  </si>
  <si>
    <t>System Technical Data</t>
  </si>
  <si>
    <t>Select a configuration</t>
  </si>
  <si>
    <t>q</t>
  </si>
  <si>
    <t>Heritage</t>
  </si>
  <si>
    <t>SC156:</t>
  </si>
  <si>
    <t>S67:</t>
  </si>
  <si>
    <t>System Specifications</t>
  </si>
  <si>
    <t>Cross Sections</t>
  </si>
  <si>
    <t>*BSC94:</t>
  </si>
  <si>
    <t>**BSC94 HI:</t>
  </si>
  <si>
    <t>Sliders &amp; Bifolds</t>
  </si>
  <si>
    <t>S140:</t>
  </si>
  <si>
    <t>Width:</t>
  </si>
  <si>
    <t>* = A product that isn't compliant with Document L.</t>
  </si>
  <si>
    <t>** = A product that is compliant using DSERs or WSERs.</t>
  </si>
  <si>
    <t>Height:</t>
  </si>
  <si>
    <t>Bifolding Doors (BSF70 HI)</t>
  </si>
  <si>
    <t>Doors</t>
  </si>
  <si>
    <t>Doors (sash size)</t>
  </si>
  <si>
    <t>Double Door</t>
  </si>
  <si>
    <t>Standard:</t>
  </si>
  <si>
    <t>58BD HI:</t>
  </si>
  <si>
    <t>Pack^:</t>
  </si>
  <si>
    <t>Heritage:</t>
  </si>
  <si>
    <t>Windows</t>
  </si>
  <si>
    <t>Pack x5^:</t>
  </si>
  <si>
    <t>^ Please refer to the BSF70 Bulk Offer</t>
  </si>
  <si>
    <t>Parts List</t>
  </si>
  <si>
    <t>Discount</t>
  </si>
  <si>
    <t>Profiles:</t>
  </si>
  <si>
    <t>58BW ST HI:</t>
  </si>
  <si>
    <t>Accessories:</t>
  </si>
  <si>
    <t>C70S:</t>
  </si>
  <si>
    <t>Coating</t>
  </si>
  <si>
    <t>Single or Dual:</t>
  </si>
  <si>
    <t>SINGLE</t>
  </si>
  <si>
    <t>Powder Band:</t>
  </si>
  <si>
    <t>BASE</t>
  </si>
  <si>
    <t>Ancillaries</t>
  </si>
  <si>
    <t>Ancilliary Length</t>
  </si>
  <si>
    <t>Standard 150mm cill</t>
  </si>
  <si>
    <t>Length:</t>
  </si>
  <si>
    <t>¬ Not all ancillaries are available in Dual colour.</t>
  </si>
  <si>
    <t>RAL Code:</t>
  </si>
  <si>
    <t>9005M</t>
  </si>
  <si>
    <t>Colours</t>
  </si>
  <si>
    <t>Colour Band:</t>
  </si>
  <si>
    <t>&lt;&gt; = A product that is excluded from above pricing example.</t>
  </si>
  <si>
    <t>Currency:</t>
  </si>
  <si>
    <t>GBP</t>
  </si>
  <si>
    <t>Document Version: 7.0</t>
  </si>
  <si>
    <t>Rate:</t>
  </si>
  <si>
    <t>*Base rate is GBP.</t>
  </si>
  <si>
    <t>Colour Surcharge</t>
  </si>
  <si>
    <t>Systems</t>
  </si>
  <si>
    <t>Sliders H</t>
  </si>
  <si>
    <t>Sliders W</t>
  </si>
  <si>
    <t>Doors W</t>
  </si>
  <si>
    <t>Doors H</t>
  </si>
  <si>
    <t>Finish</t>
  </si>
  <si>
    <t>Single or Dual</t>
  </si>
  <si>
    <t>L&amp;S</t>
  </si>
  <si>
    <t>Slider</t>
  </si>
  <si>
    <t>Bifold</t>
  </si>
  <si>
    <t>Currency</t>
  </si>
  <si>
    <t xml:space="preserve">Snagit Size </t>
  </si>
  <si>
    <t>750 x 1200</t>
  </si>
  <si>
    <t>Description</t>
  </si>
  <si>
    <t>Article</t>
  </si>
  <si>
    <t>Price per Metre BASE</t>
  </si>
  <si>
    <t>mm cost</t>
  </si>
  <si>
    <t>SUM COST</t>
  </si>
  <si>
    <t>Split P/H+A</t>
  </si>
  <si>
    <t>Total £</t>
  </si>
  <si>
    <t>ELEMENTS</t>
  </si>
  <si>
    <t>Select a System</t>
  </si>
  <si>
    <t>Select a profile</t>
  </si>
  <si>
    <t>DATASHEET</t>
  </si>
  <si>
    <t>CROSS SECTION</t>
  </si>
  <si>
    <t>HEADINGS 1</t>
  </si>
  <si>
    <t>HEADINGS 2</t>
  </si>
  <si>
    <t>HEADINGS 3</t>
  </si>
  <si>
    <t>HEADINGS 4</t>
  </si>
  <si>
    <t>HEADINGS 5</t>
  </si>
  <si>
    <t>HEADINGS 6</t>
  </si>
  <si>
    <t>HEADINGS 7</t>
  </si>
  <si>
    <t>HEADINGS 8</t>
  </si>
  <si>
    <t>HEADINGS 9</t>
  </si>
  <si>
    <t>HEADINGS 10</t>
  </si>
  <si>
    <t>ARTICLE 1</t>
  </si>
  <si>
    <t>ARTICLE 2</t>
  </si>
  <si>
    <t>ARTICLE 3</t>
  </si>
  <si>
    <t>ARTICLE 4</t>
  </si>
  <si>
    <t>ARTICLE 5</t>
  </si>
  <si>
    <t>ARTICLE 6</t>
  </si>
  <si>
    <t>ARTICLE 7</t>
  </si>
  <si>
    <t>ARTICLE 8</t>
  </si>
  <si>
    <t>ARTICLE 9</t>
  </si>
  <si>
    <t>ARTICLE 10</t>
  </si>
  <si>
    <t>20mm Add-on for 58mm Frame</t>
  </si>
  <si>
    <t>AW725r2</t>
  </si>
  <si>
    <t>SELECT</t>
  </si>
  <si>
    <t>BAND</t>
  </si>
  <si>
    <t>P</t>
  </si>
  <si>
    <t>HOMESTEAD</t>
  </si>
  <si>
    <t>58BD HI</t>
  </si>
  <si>
    <t>DUAL</t>
  </si>
  <si>
    <t>Lift &amp; Slide Dual Rail OX</t>
  </si>
  <si>
    <t>Inline Slide Dual Rail OX</t>
  </si>
  <si>
    <t>3-3-0</t>
  </si>
  <si>
    <t>Single Door</t>
  </si>
  <si>
    <t>Top Hung</t>
  </si>
  <si>
    <t>EUR</t>
  </si>
  <si>
    <t>Frame:</t>
  </si>
  <si>
    <t>Sash:</t>
  </si>
  <si>
    <t>Meeting Stile:</t>
  </si>
  <si>
    <t>28mm Square Bead:</t>
  </si>
  <si>
    <t>Mechanical Corners:</t>
  </si>
  <si>
    <t>Lock:</t>
  </si>
  <si>
    <t>Hinge (x3):</t>
  </si>
  <si>
    <t>Cylinder (x2) 35/55</t>
  </si>
  <si>
    <t>Centre Seal:</t>
  </si>
  <si>
    <t>Glazing Foam:</t>
  </si>
  <si>
    <t>U44008</t>
  </si>
  <si>
    <t>U44121 OR U44122</t>
  </si>
  <si>
    <t>U59501</t>
  </si>
  <si>
    <t>AW660</t>
  </si>
  <si>
    <t>XA430, XA431 &amp; XA435</t>
  </si>
  <si>
    <t>RX101 OR RX126</t>
  </si>
  <si>
    <t>RX02_</t>
  </si>
  <si>
    <t>RX193</t>
  </si>
  <si>
    <t>V31006 &amp; XA425</t>
  </si>
  <si>
    <t>V90105 &amp; V90106</t>
  </si>
  <si>
    <t>20mm Add-on for 70mm Frame</t>
  </si>
  <si>
    <t>AW724</t>
  </si>
  <si>
    <t>1000M</t>
  </si>
  <si>
    <t>Band A</t>
  </si>
  <si>
    <t>H+A</t>
  </si>
  <si>
    <t>SPECTRUM</t>
  </si>
  <si>
    <t>58BW ST HI</t>
  </si>
  <si>
    <t>Lift &amp; Slide Dual Rail XX</t>
  </si>
  <si>
    <t>Inline Slide Dual Rail XX</t>
  </si>
  <si>
    <t>3-2-1</t>
  </si>
  <si>
    <t>Side Hung &amp; Fixed</t>
  </si>
  <si>
    <t>Mullion / Transom:</t>
  </si>
  <si>
    <t>Crimped Corners:</t>
  </si>
  <si>
    <t>Butt Hinge:</t>
  </si>
  <si>
    <t>Espag Curved Handle:</t>
  </si>
  <si>
    <t>Offset Shootbolt:</t>
  </si>
  <si>
    <t>Thermal Profiles:</t>
  </si>
  <si>
    <t>AW685A</t>
  </si>
  <si>
    <t>U44045</t>
  </si>
  <si>
    <t>AW660 &amp; AW683A</t>
  </si>
  <si>
    <t>H44300</t>
  </si>
  <si>
    <t>H2610_</t>
  </si>
  <si>
    <t>XA57_</t>
  </si>
  <si>
    <t>V31006 &amp; XA506S</t>
  </si>
  <si>
    <t>V90103, V90104 &amp; V90107</t>
  </si>
  <si>
    <t>40mm Add-on for 58mm Frame</t>
  </si>
  <si>
    <t>U44902</t>
  </si>
  <si>
    <t>1000SG</t>
  </si>
  <si>
    <t>Col Price Band A</t>
  </si>
  <si>
    <t>BSC94 L&amp;S</t>
  </si>
  <si>
    <t>CONC:</t>
  </si>
  <si>
    <t>Lift &amp; Slide Tri Rail OXX</t>
  </si>
  <si>
    <t>Top Hung over Fixed &amp; Side Hung</t>
  </si>
  <si>
    <t>HERITAGE</t>
  </si>
  <si>
    <t>Midrail:</t>
  </si>
  <si>
    <t>Lock Box:</t>
  </si>
  <si>
    <t>Double Door MS:</t>
  </si>
  <si>
    <t>28mm Glazing Bead:</t>
  </si>
  <si>
    <t>Hinge (x3/x6):</t>
  </si>
  <si>
    <t>Handle:</t>
  </si>
  <si>
    <t>Cylinder:</t>
  </si>
  <si>
    <t>U43301 OR U43300</t>
  </si>
  <si>
    <t>U43240 x2</t>
  </si>
  <si>
    <t>U43241</t>
  </si>
  <si>
    <t>U43622 OR U43621</t>
  </si>
  <si>
    <t>N43802 &amp; A-GS-240</t>
  </si>
  <si>
    <t>H43315</t>
  </si>
  <si>
    <t>H44503</t>
  </si>
  <si>
    <t>H43136</t>
  </si>
  <si>
    <t>H43922</t>
  </si>
  <si>
    <t>40mm Add-on for 70mm Frame</t>
  </si>
  <si>
    <t>AW728</t>
  </si>
  <si>
    <t>1000HG</t>
  </si>
  <si>
    <t>Col Price Band B</t>
  </si>
  <si>
    <t>BSC94 HI</t>
  </si>
  <si>
    <t>BAND A</t>
  </si>
  <si>
    <t>S140 L&amp;S Double Track Add-on</t>
  </si>
  <si>
    <t>N10907x2</t>
  </si>
  <si>
    <t>1000TEX</t>
  </si>
  <si>
    <t>Band B</t>
  </si>
  <si>
    <t>Col Price Band C</t>
  </si>
  <si>
    <t>BSF70 HI</t>
  </si>
  <si>
    <t>BAND B</t>
  </si>
  <si>
    <t>S140 L&amp;S Double Track Cill</t>
  </si>
  <si>
    <t>U10912</t>
  </si>
  <si>
    <t>1001M</t>
  </si>
  <si>
    <t>Col Price Band D</t>
  </si>
  <si>
    <t>C70S</t>
  </si>
  <si>
    <t>BAND C</t>
  </si>
  <si>
    <t>Interlock &amp; Sash:</t>
  </si>
  <si>
    <t>Screwed Corners:</t>
  </si>
  <si>
    <t>Locking Handle:</t>
  </si>
  <si>
    <t>40/40 Cylinder:</t>
  </si>
  <si>
    <t>Drip Profile:</t>
  </si>
  <si>
    <t>&lt;&gt;No Subcill:</t>
  </si>
  <si>
    <t>&lt;&gt;No Add-on:</t>
  </si>
  <si>
    <t>P-15-100</t>
  </si>
  <si>
    <t>P-15-201</t>
  </si>
  <si>
    <t>P-6N-003</t>
  </si>
  <si>
    <t>A-HM-3208 &amp; A-GM-005</t>
  </si>
  <si>
    <t>A-BH-300 &amp; A-BH-303</t>
  </si>
  <si>
    <t>A-00-CE4040</t>
  </si>
  <si>
    <t>A-BH-021</t>
  </si>
  <si>
    <t>AW5 Series</t>
  </si>
  <si>
    <t>N19631</t>
  </si>
  <si>
    <t>S140 L&amp;S Triple Track Add-on</t>
  </si>
  <si>
    <t>N10907 x2 &amp; N10908</t>
  </si>
  <si>
    <t>1001SG</t>
  </si>
  <si>
    <t>URBANE</t>
  </si>
  <si>
    <t>BAND D</t>
  </si>
  <si>
    <t>35/35 Cylinder:</t>
  </si>
  <si>
    <t>U19145</t>
  </si>
  <si>
    <t>A-HM-1608 &amp; A-GM-005</t>
  </si>
  <si>
    <t>A-BT-211</t>
  </si>
  <si>
    <t>A-00-CE3535</t>
  </si>
  <si>
    <t>A-BP-200</t>
  </si>
  <si>
    <t>AW5</t>
  </si>
  <si>
    <t>S140 L&amp;S Triple Track Cill</t>
  </si>
  <si>
    <t>U10913 &amp; U10914</t>
  </si>
  <si>
    <t>1001HG</t>
  </si>
  <si>
    <t>SILVERANOD</t>
  </si>
  <si>
    <t>S140 L&amp;S</t>
  </si>
  <si>
    <t>28mm QuiK Clip:</t>
  </si>
  <si>
    <t>Clip on Cill:</t>
  </si>
  <si>
    <t>Pinned Corners:</t>
  </si>
  <si>
    <t>Handles:</t>
  </si>
  <si>
    <t>45/45 Cylinder:</t>
  </si>
  <si>
    <t>Outerframe Foam:</t>
  </si>
  <si>
    <t>U60002</t>
  </si>
  <si>
    <t>U60104</t>
  </si>
  <si>
    <t>N60880 &amp; A-GS-117</t>
  </si>
  <si>
    <t>U60406 &amp; N61404</t>
  </si>
  <si>
    <t>RX600 &amp; RX601</t>
  </si>
  <si>
    <t>RX180 &amp; H69101</t>
  </si>
  <si>
    <t>RX194</t>
  </si>
  <si>
    <t>TW118</t>
  </si>
  <si>
    <t>XA505S</t>
  </si>
  <si>
    <t>AW724 &amp; AW728</t>
  </si>
  <si>
    <t>S67 114mm cill nose</t>
  </si>
  <si>
    <t>N99988</t>
  </si>
  <si>
    <t>1001TEX</t>
  </si>
  <si>
    <t>ANOD</t>
  </si>
  <si>
    <t>S67</t>
  </si>
  <si>
    <t>Telescopic Lock:</t>
  </si>
  <si>
    <t>Partial Insulation:</t>
  </si>
  <si>
    <t>U26002</t>
  </si>
  <si>
    <t>U26120</t>
  </si>
  <si>
    <t>U26600</t>
  </si>
  <si>
    <t>N26800</t>
  </si>
  <si>
    <t>XA430 &amp; XA435</t>
  </si>
  <si>
    <t>H2650_</t>
  </si>
  <si>
    <t>XA505S x2</t>
  </si>
  <si>
    <t>V20006</t>
  </si>
  <si>
    <t>S67 154mm cill nose</t>
  </si>
  <si>
    <t>N99989</t>
  </si>
  <si>
    <t>1002M</t>
  </si>
  <si>
    <t>SC156 L&amp;S</t>
  </si>
  <si>
    <t>Lever/Lever Handle:</t>
  </si>
  <si>
    <t>&lt;&gt;No Vertical Foam:</t>
  </si>
  <si>
    <t>U10021 OR U10062/63</t>
  </si>
  <si>
    <t>U10141</t>
  </si>
  <si>
    <t>N10825</t>
  </si>
  <si>
    <t>V46028, 710407 &amp; 710401</t>
  </si>
  <si>
    <t>71835_</t>
  </si>
  <si>
    <t>N10900 &amp; V51046</t>
  </si>
  <si>
    <t>U10912 &amp; V90128</t>
  </si>
  <si>
    <t>N10907 OR N10908</t>
  </si>
  <si>
    <t>V23000</t>
  </si>
  <si>
    <t>S67 20mm Add-on</t>
  </si>
  <si>
    <t>P8013 x2</t>
  </si>
  <si>
    <t>1002SG</t>
  </si>
  <si>
    <t>28mm U-Gasket:</t>
  </si>
  <si>
    <t>Interlock:</t>
  </si>
  <si>
    <t>Cranked Handles:</t>
  </si>
  <si>
    <t>&lt;&gt;No Clip-in Cill:</t>
  </si>
  <si>
    <t>3610 OR U03062</t>
  </si>
  <si>
    <t>U03120 &amp; U03122</t>
  </si>
  <si>
    <t>V04002</t>
  </si>
  <si>
    <t>N03123J</t>
  </si>
  <si>
    <t>H03106 to H03109</t>
  </si>
  <si>
    <t>A-00-CE3535 &amp; 36115</t>
  </si>
  <si>
    <t>H03401 to H03403</t>
  </si>
  <si>
    <t>P8013</t>
  </si>
  <si>
    <t>N99987 to N99989</t>
  </si>
  <si>
    <t>S67 74mm cill nose</t>
  </si>
  <si>
    <t>N99987</t>
  </si>
  <si>
    <t>1002HG</t>
  </si>
  <si>
    <t>Sash Foam:</t>
  </si>
  <si>
    <t>Lower Frame:</t>
  </si>
  <si>
    <t>K2400</t>
  </si>
  <si>
    <t>K2404</t>
  </si>
  <si>
    <t>K1606</t>
  </si>
  <si>
    <t>710401, 710409 &amp; 710411</t>
  </si>
  <si>
    <t>808104C &amp; 808105C</t>
  </si>
  <si>
    <t>H02601</t>
  </si>
  <si>
    <t>K1491 &amp; K1493</t>
  </si>
  <si>
    <t>SC156 25mm Extension Profile</t>
  </si>
  <si>
    <t>K1491</t>
  </si>
  <si>
    <t>1002TEX</t>
  </si>
  <si>
    <t>SC156 45mm Extension Profile</t>
  </si>
  <si>
    <t>K1493</t>
  </si>
  <si>
    <t>1003M</t>
  </si>
  <si>
    <t>AW542r2</t>
  </si>
  <si>
    <t>1003SG</t>
  </si>
  <si>
    <t>Standard 177mm cill</t>
  </si>
  <si>
    <t>AW543r2</t>
  </si>
  <si>
    <t>1003HG</t>
  </si>
  <si>
    <t>Standard 190mm cill</t>
  </si>
  <si>
    <t>AW544r2</t>
  </si>
  <si>
    <t>1003TEX</t>
  </si>
  <si>
    <t>Standard 96mm Cill</t>
  </si>
  <si>
    <t>AW570r2</t>
  </si>
  <si>
    <t>1004M</t>
  </si>
  <si>
    <t>1004SG</t>
  </si>
  <si>
    <t>1004HG</t>
  </si>
  <si>
    <t>1004TEX</t>
  </si>
  <si>
    <t>1005M</t>
  </si>
  <si>
    <t>1005SG</t>
  </si>
  <si>
    <t>1005HG</t>
  </si>
  <si>
    <t>1005TEX</t>
  </si>
  <si>
    <t>1006M</t>
  </si>
  <si>
    <t>1006SG</t>
  </si>
  <si>
    <t>1006HG</t>
  </si>
  <si>
    <t>1006TEX</t>
  </si>
  <si>
    <t>1007M</t>
  </si>
  <si>
    <t>1007SG</t>
  </si>
  <si>
    <t>1007HG</t>
  </si>
  <si>
    <t>1007TEX</t>
  </si>
  <si>
    <t>1011M</t>
  </si>
  <si>
    <t>1011SG</t>
  </si>
  <si>
    <t>1011HG</t>
  </si>
  <si>
    <t>1011TEX</t>
  </si>
  <si>
    <t>1012M</t>
  </si>
  <si>
    <t>1012SG</t>
  </si>
  <si>
    <t>1012HG</t>
  </si>
  <si>
    <t>1012TEX</t>
  </si>
  <si>
    <t>1013M</t>
  </si>
  <si>
    <t>1013SG</t>
  </si>
  <si>
    <t>1013HG</t>
  </si>
  <si>
    <t>1013TEX</t>
  </si>
  <si>
    <t>1014M</t>
  </si>
  <si>
    <t>1014SG</t>
  </si>
  <si>
    <t>1014HG</t>
  </si>
  <si>
    <t>1014TEX</t>
  </si>
  <si>
    <t>1015M</t>
  </si>
  <si>
    <t>1015SG</t>
  </si>
  <si>
    <t>1015HG</t>
  </si>
  <si>
    <t>1015TEX</t>
  </si>
  <si>
    <t>1016M</t>
  </si>
  <si>
    <t>1016SG</t>
  </si>
  <si>
    <t>1016HG</t>
  </si>
  <si>
    <t>1016TEX</t>
  </si>
  <si>
    <t>1017M</t>
  </si>
  <si>
    <t>1017SG</t>
  </si>
  <si>
    <t>1017HG</t>
  </si>
  <si>
    <t>1017TEX</t>
  </si>
  <si>
    <t>1018M</t>
  </si>
  <si>
    <t>1018SG</t>
  </si>
  <si>
    <t>1018HG</t>
  </si>
  <si>
    <t>1018TEX</t>
  </si>
  <si>
    <t>1019M</t>
  </si>
  <si>
    <t>1019SG</t>
  </si>
  <si>
    <t>1019HG</t>
  </si>
  <si>
    <t>1019TEX</t>
  </si>
  <si>
    <t>1020M</t>
  </si>
  <si>
    <t>1020SG</t>
  </si>
  <si>
    <t>1020HG</t>
  </si>
  <si>
    <t>1020TEX</t>
  </si>
  <si>
    <t>1021M</t>
  </si>
  <si>
    <t>1021SG</t>
  </si>
  <si>
    <t>1021HG</t>
  </si>
  <si>
    <t>1021TEX</t>
  </si>
  <si>
    <t>1023M</t>
  </si>
  <si>
    <t>1023SG</t>
  </si>
  <si>
    <t>1023HG</t>
  </si>
  <si>
    <t>1023TEX</t>
  </si>
  <si>
    <t>1024M</t>
  </si>
  <si>
    <t>1024SG</t>
  </si>
  <si>
    <t>1024HG</t>
  </si>
  <si>
    <t>1024TEX</t>
  </si>
  <si>
    <t>1027M</t>
  </si>
  <si>
    <t>1027SG</t>
  </si>
  <si>
    <t>1027HG</t>
  </si>
  <si>
    <t>1027TEX</t>
  </si>
  <si>
    <t>1028M</t>
  </si>
  <si>
    <t>1028SG</t>
  </si>
  <si>
    <t>1028HG</t>
  </si>
  <si>
    <t>1028TEX</t>
  </si>
  <si>
    <t>1032M</t>
  </si>
  <si>
    <t>1032SG</t>
  </si>
  <si>
    <t>1032HG</t>
  </si>
  <si>
    <t>1032TEX</t>
  </si>
  <si>
    <t>1033M</t>
  </si>
  <si>
    <t>1033SG</t>
  </si>
  <si>
    <t>1033HG</t>
  </si>
  <si>
    <t>1033TEX</t>
  </si>
  <si>
    <t>1034M</t>
  </si>
  <si>
    <t>1034SG</t>
  </si>
  <si>
    <t>1034HG</t>
  </si>
  <si>
    <t>1034TEX</t>
  </si>
  <si>
    <t>1035M</t>
  </si>
  <si>
    <t>1035HG</t>
  </si>
  <si>
    <t>1036M</t>
  </si>
  <si>
    <t>1037M</t>
  </si>
  <si>
    <t>1037SG</t>
  </si>
  <si>
    <t>1037HG</t>
  </si>
  <si>
    <t>1037TEX</t>
  </si>
  <si>
    <t>2000M</t>
  </si>
  <si>
    <t>2000SG</t>
  </si>
  <si>
    <t>2000HG</t>
  </si>
  <si>
    <t>2000TEX</t>
  </si>
  <si>
    <t>2001M</t>
  </si>
  <si>
    <t>2001SG</t>
  </si>
  <si>
    <t>2001HG</t>
  </si>
  <si>
    <t>2001TEX</t>
  </si>
  <si>
    <t>2002M</t>
  </si>
  <si>
    <t>2002SG</t>
  </si>
  <si>
    <t>2002HG</t>
  </si>
  <si>
    <t>2002TEX</t>
  </si>
  <si>
    <t>2003M</t>
  </si>
  <si>
    <t>2003SG</t>
  </si>
  <si>
    <t>2003HG</t>
  </si>
  <si>
    <t>2003TEX</t>
  </si>
  <si>
    <t>2004M</t>
  </si>
  <si>
    <t>2004SG</t>
  </si>
  <si>
    <t>2004HG</t>
  </si>
  <si>
    <t>2004TEX</t>
  </si>
  <si>
    <t>2008M</t>
  </si>
  <si>
    <t>2008SG</t>
  </si>
  <si>
    <t>2008HG</t>
  </si>
  <si>
    <t>2008TEX</t>
  </si>
  <si>
    <t>2009M</t>
  </si>
  <si>
    <t>2009SG</t>
  </si>
  <si>
    <t>2009HG</t>
  </si>
  <si>
    <t>2009TEX</t>
  </si>
  <si>
    <t>2010M</t>
  </si>
  <si>
    <t>2010SG</t>
  </si>
  <si>
    <t>2010HG</t>
  </si>
  <si>
    <t>2010TEX</t>
  </si>
  <si>
    <t>2011M</t>
  </si>
  <si>
    <t>2011SG</t>
  </si>
  <si>
    <t>2011HG</t>
  </si>
  <si>
    <t>2011TEX</t>
  </si>
  <si>
    <t>2012M</t>
  </si>
  <si>
    <t>2012SG</t>
  </si>
  <si>
    <t>2012HG</t>
  </si>
  <si>
    <t>2012TEX</t>
  </si>
  <si>
    <t>2013M</t>
  </si>
  <si>
    <t>3000M</t>
  </si>
  <si>
    <t>3000SG</t>
  </si>
  <si>
    <t>3000HG</t>
  </si>
  <si>
    <t>3000TEX</t>
  </si>
  <si>
    <t>3001M</t>
  </si>
  <si>
    <t>3001SG</t>
  </si>
  <si>
    <t>3001HG</t>
  </si>
  <si>
    <t>3001TEX</t>
  </si>
  <si>
    <t>3002M</t>
  </si>
  <si>
    <t>3002SG</t>
  </si>
  <si>
    <t>3002HG</t>
  </si>
  <si>
    <t>3002TEX</t>
  </si>
  <si>
    <t>3003M</t>
  </si>
  <si>
    <t>3003SG</t>
  </si>
  <si>
    <t>3003HG</t>
  </si>
  <si>
    <t>3003TEX</t>
  </si>
  <si>
    <t>3004M</t>
  </si>
  <si>
    <t>3004SG</t>
  </si>
  <si>
    <t>3004HG</t>
  </si>
  <si>
    <t>3004TEX</t>
  </si>
  <si>
    <t>3005M</t>
  </si>
  <si>
    <t>3005SG</t>
  </si>
  <si>
    <t>3005HG</t>
  </si>
  <si>
    <t>3005TEX</t>
  </si>
  <si>
    <t>3007M</t>
  </si>
  <si>
    <t>3007SG</t>
  </si>
  <si>
    <t>3007HG</t>
  </si>
  <si>
    <t>3007TEX</t>
  </si>
  <si>
    <t>3009M</t>
  </si>
  <si>
    <t>3009SG</t>
  </si>
  <si>
    <t>3009HG</t>
  </si>
  <si>
    <t>3009TEX</t>
  </si>
  <si>
    <t>3011M</t>
  </si>
  <si>
    <t>3011SG</t>
  </si>
  <si>
    <t>3011HG</t>
  </si>
  <si>
    <t>3011TEX</t>
  </si>
  <si>
    <t>3012M</t>
  </si>
  <si>
    <t>3012SG</t>
  </si>
  <si>
    <t>3012HG</t>
  </si>
  <si>
    <t>3012TEX</t>
  </si>
  <si>
    <t>3013M</t>
  </si>
  <si>
    <t>3013SG</t>
  </si>
  <si>
    <t>3013HG</t>
  </si>
  <si>
    <t>3013TEX</t>
  </si>
  <si>
    <t>3014M</t>
  </si>
  <si>
    <t>3014SG</t>
  </si>
  <si>
    <t>3014HG</t>
  </si>
  <si>
    <t>3014TEX</t>
  </si>
  <si>
    <t>3015M</t>
  </si>
  <si>
    <t>3015SG</t>
  </si>
  <si>
    <t>3015HG</t>
  </si>
  <si>
    <t>3015TEX</t>
  </si>
  <si>
    <t>3016M</t>
  </si>
  <si>
    <t>3016SG</t>
  </si>
  <si>
    <t>3016HG</t>
  </si>
  <si>
    <t>3016TEX</t>
  </si>
  <si>
    <t>3017M</t>
  </si>
  <si>
    <t>3017SG</t>
  </si>
  <si>
    <t>3017HG</t>
  </si>
  <si>
    <t>3017TEX</t>
  </si>
  <si>
    <t>3018M</t>
  </si>
  <si>
    <t>3018SG</t>
  </si>
  <si>
    <t>3018HG</t>
  </si>
  <si>
    <t>3018TEX</t>
  </si>
  <si>
    <t>3020M</t>
  </si>
  <si>
    <t>3020SG</t>
  </si>
  <si>
    <t>3020HG</t>
  </si>
  <si>
    <t>3020TEX</t>
  </si>
  <si>
    <t>3022M</t>
  </si>
  <si>
    <t>3022SG</t>
  </si>
  <si>
    <t>3022HG</t>
  </si>
  <si>
    <t>3022TEX</t>
  </si>
  <si>
    <t>3027M</t>
  </si>
  <si>
    <t>3027SG</t>
  </si>
  <si>
    <t>3027HG</t>
  </si>
  <si>
    <t>3027TEX</t>
  </si>
  <si>
    <t>3028M</t>
  </si>
  <si>
    <t>3028SG</t>
  </si>
  <si>
    <t>3028HG</t>
  </si>
  <si>
    <t>3028TEX</t>
  </si>
  <si>
    <t>3031M</t>
  </si>
  <si>
    <t>3031SG</t>
  </si>
  <si>
    <t>3031HG</t>
  </si>
  <si>
    <t>3031TEX</t>
  </si>
  <si>
    <t>3032M</t>
  </si>
  <si>
    <t>4001M</t>
  </si>
  <si>
    <t>4001SG</t>
  </si>
  <si>
    <t>4001HG</t>
  </si>
  <si>
    <t>4001TEX</t>
  </si>
  <si>
    <t>4002M</t>
  </si>
  <si>
    <t>4002SG</t>
  </si>
  <si>
    <t>4002HG</t>
  </si>
  <si>
    <t>4002TEX</t>
  </si>
  <si>
    <t>4003M</t>
  </si>
  <si>
    <t>4003SG</t>
  </si>
  <si>
    <t>4003HG</t>
  </si>
  <si>
    <t>4003TEX</t>
  </si>
  <si>
    <t>4004M</t>
  </si>
  <si>
    <t>4004SG</t>
  </si>
  <si>
    <t>4004HG</t>
  </si>
  <si>
    <t>4004TEX</t>
  </si>
  <si>
    <t>4005M</t>
  </si>
  <si>
    <t>4005SG</t>
  </si>
  <si>
    <t>4005HG</t>
  </si>
  <si>
    <t>4005TEX</t>
  </si>
  <si>
    <t>4006M</t>
  </si>
  <si>
    <t>4006SG</t>
  </si>
  <si>
    <t>4006HG</t>
  </si>
  <si>
    <t>4006TEX</t>
  </si>
  <si>
    <t>4007M</t>
  </si>
  <si>
    <t>4007SG</t>
  </si>
  <si>
    <t>4007HG</t>
  </si>
  <si>
    <t>4007TEX</t>
  </si>
  <si>
    <t>4008M</t>
  </si>
  <si>
    <t>4008SG</t>
  </si>
  <si>
    <t>4008HG</t>
  </si>
  <si>
    <t>4008TEX</t>
  </si>
  <si>
    <t>4010M</t>
  </si>
  <si>
    <t>4010SG</t>
  </si>
  <si>
    <t>4010HG</t>
  </si>
  <si>
    <t>4010TEX</t>
  </si>
  <si>
    <t>4012M</t>
  </si>
  <si>
    <t>5000M</t>
  </si>
  <si>
    <t>5000SG</t>
  </si>
  <si>
    <t>5000HG</t>
  </si>
  <si>
    <t>5000TEX</t>
  </si>
  <si>
    <t>5001M</t>
  </si>
  <si>
    <t>5001SG</t>
  </si>
  <si>
    <t>5001HG</t>
  </si>
  <si>
    <t>5001TEX</t>
  </si>
  <si>
    <t>5002M</t>
  </si>
  <si>
    <t>5002SG</t>
  </si>
  <si>
    <t>5002HG</t>
  </si>
  <si>
    <t>5002TEX</t>
  </si>
  <si>
    <t>5003M</t>
  </si>
  <si>
    <t>5003SG</t>
  </si>
  <si>
    <t>5003HG</t>
  </si>
  <si>
    <t>5003TEX</t>
  </si>
  <si>
    <t>5004M</t>
  </si>
  <si>
    <t>5004SG</t>
  </si>
  <si>
    <t>5004HG</t>
  </si>
  <si>
    <t>5004TEX</t>
  </si>
  <si>
    <t>5005M</t>
  </si>
  <si>
    <t>5005SG</t>
  </si>
  <si>
    <t>5005HG</t>
  </si>
  <si>
    <t>5005TEX</t>
  </si>
  <si>
    <t>5007M</t>
  </si>
  <si>
    <t>5007SG</t>
  </si>
  <si>
    <t>5007HG</t>
  </si>
  <si>
    <t>5007TEX</t>
  </si>
  <si>
    <t>5008M</t>
  </si>
  <si>
    <t>5008SG</t>
  </si>
  <si>
    <t>5008HG</t>
  </si>
  <si>
    <t>5008TEX</t>
  </si>
  <si>
    <t>5009M</t>
  </si>
  <si>
    <t>5009SG</t>
  </si>
  <si>
    <t>5009HG</t>
  </si>
  <si>
    <t>5009TEX</t>
  </si>
  <si>
    <t>5010M</t>
  </si>
  <si>
    <t>5010SG</t>
  </si>
  <si>
    <t>5010HG</t>
  </si>
  <si>
    <t>5010TEX</t>
  </si>
  <si>
    <t>5011M</t>
  </si>
  <si>
    <t>5011SG</t>
  </si>
  <si>
    <t>5011HG</t>
  </si>
  <si>
    <t>5011TEX</t>
  </si>
  <si>
    <t>5012M</t>
  </si>
  <si>
    <t>5012SG</t>
  </si>
  <si>
    <t>5012HG</t>
  </si>
  <si>
    <t>5012TEX</t>
  </si>
  <si>
    <t>5013M</t>
  </si>
  <si>
    <t>5013SG</t>
  </si>
  <si>
    <t>5013HG</t>
  </si>
  <si>
    <t>5013TEX</t>
  </si>
  <si>
    <t>5014M</t>
  </si>
  <si>
    <t>5014SG</t>
  </si>
  <si>
    <t>5014HG</t>
  </si>
  <si>
    <t>5014TEX</t>
  </si>
  <si>
    <t>5015M</t>
  </si>
  <si>
    <t>5015SG</t>
  </si>
  <si>
    <t>5015HG</t>
  </si>
  <si>
    <t>5015TEX</t>
  </si>
  <si>
    <t>5017M</t>
  </si>
  <si>
    <t>5017SG</t>
  </si>
  <si>
    <t>5017HG</t>
  </si>
  <si>
    <t>5017TEX</t>
  </si>
  <si>
    <t>5018M</t>
  </si>
  <si>
    <t>5018SG</t>
  </si>
  <si>
    <t>5018HG</t>
  </si>
  <si>
    <t>5018TEX</t>
  </si>
  <si>
    <t>5019M</t>
  </si>
  <si>
    <t>5019SG</t>
  </si>
  <si>
    <t>5019HG</t>
  </si>
  <si>
    <t>5019TEX</t>
  </si>
  <si>
    <t>5020M</t>
  </si>
  <si>
    <t>5020SG</t>
  </si>
  <si>
    <t>5020HG</t>
  </si>
  <si>
    <t>5020TEX</t>
  </si>
  <si>
    <t>5021M</t>
  </si>
  <si>
    <t>5021SG</t>
  </si>
  <si>
    <t>5021HG</t>
  </si>
  <si>
    <t>5021TEX</t>
  </si>
  <si>
    <t>5022M</t>
  </si>
  <si>
    <t>5022SG</t>
  </si>
  <si>
    <t>5022HG</t>
  </si>
  <si>
    <t>5022TEX</t>
  </si>
  <si>
    <t>5023M</t>
  </si>
  <si>
    <t>5023SG</t>
  </si>
  <si>
    <t>5023HG</t>
  </si>
  <si>
    <t>5023TEX</t>
  </si>
  <si>
    <t>5024M</t>
  </si>
  <si>
    <t>5024SG</t>
  </si>
  <si>
    <t>5024HG</t>
  </si>
  <si>
    <t>5024TEX</t>
  </si>
  <si>
    <t>5025M</t>
  </si>
  <si>
    <t>5026M</t>
  </si>
  <si>
    <t>6000M</t>
  </si>
  <si>
    <t>6000SG</t>
  </si>
  <si>
    <t>6000HG</t>
  </si>
  <si>
    <t>6000TEX</t>
  </si>
  <si>
    <t>6001M</t>
  </si>
  <si>
    <t>6001SG</t>
  </si>
  <si>
    <t>6001HG</t>
  </si>
  <si>
    <t>6001TEX</t>
  </si>
  <si>
    <t>6002M</t>
  </si>
  <si>
    <t>6002SG</t>
  </si>
  <si>
    <t>6002HG</t>
  </si>
  <si>
    <t>6002TEX</t>
  </si>
  <si>
    <t>6003M</t>
  </si>
  <si>
    <t>6003SG</t>
  </si>
  <si>
    <t>6003HG</t>
  </si>
  <si>
    <t>6003TEX</t>
  </si>
  <si>
    <t>6004M</t>
  </si>
  <si>
    <t>6004SG</t>
  </si>
  <si>
    <t>6004HG</t>
  </si>
  <si>
    <t>6004TEX</t>
  </si>
  <si>
    <t>6005M</t>
  </si>
  <si>
    <t>6005SG</t>
  </si>
  <si>
    <t>6005HG</t>
  </si>
  <si>
    <t>6005TEX</t>
  </si>
  <si>
    <t>6006M</t>
  </si>
  <si>
    <t>6006SG</t>
  </si>
  <si>
    <t>6006HG</t>
  </si>
  <si>
    <t>6006TEX</t>
  </si>
  <si>
    <t>6007M</t>
  </si>
  <si>
    <t>6007SG</t>
  </si>
  <si>
    <t>6007HG</t>
  </si>
  <si>
    <t>6007TEX</t>
  </si>
  <si>
    <t>6008M</t>
  </si>
  <si>
    <t>6008SG</t>
  </si>
  <si>
    <t>6008HG</t>
  </si>
  <si>
    <t>6008TEX</t>
  </si>
  <si>
    <t>6009M</t>
  </si>
  <si>
    <t>6009SG</t>
  </si>
  <si>
    <t>6009HG</t>
  </si>
  <si>
    <t>6009TEX</t>
  </si>
  <si>
    <t>6010M</t>
  </si>
  <si>
    <t>6010SG</t>
  </si>
  <si>
    <t>6010HG</t>
  </si>
  <si>
    <t>6010TEX</t>
  </si>
  <si>
    <t>6011M</t>
  </si>
  <si>
    <t>6011SG</t>
  </si>
  <si>
    <t>6011HG</t>
  </si>
  <si>
    <t>6011TEX</t>
  </si>
  <si>
    <t>6012M</t>
  </si>
  <si>
    <t>6012SG</t>
  </si>
  <si>
    <t>6012HG</t>
  </si>
  <si>
    <t>6012TEX</t>
  </si>
  <si>
    <t>6013M</t>
  </si>
  <si>
    <t>6013SG</t>
  </si>
  <si>
    <t>6013HG</t>
  </si>
  <si>
    <t>6013TEX</t>
  </si>
  <si>
    <t>6014M</t>
  </si>
  <si>
    <t>6014SG</t>
  </si>
  <si>
    <t>6014HG</t>
  </si>
  <si>
    <t>6014TEX</t>
  </si>
  <si>
    <t>6015M</t>
  </si>
  <si>
    <t>6015SG</t>
  </si>
  <si>
    <t>6015HG</t>
  </si>
  <si>
    <t>6015TEX</t>
  </si>
  <si>
    <t>6016M</t>
  </si>
  <si>
    <t>6016SG</t>
  </si>
  <si>
    <t>6016HG</t>
  </si>
  <si>
    <t>6016TEX</t>
  </si>
  <si>
    <t>6017M</t>
  </si>
  <si>
    <t>6017SG</t>
  </si>
  <si>
    <t>6017HG</t>
  </si>
  <si>
    <t>6017TEX</t>
  </si>
  <si>
    <t>6018M</t>
  </si>
  <si>
    <t>6018SG</t>
  </si>
  <si>
    <t>6018HG</t>
  </si>
  <si>
    <t>6018TEX</t>
  </si>
  <si>
    <t>6019M</t>
  </si>
  <si>
    <t>6019SG</t>
  </si>
  <si>
    <t>6019HG</t>
  </si>
  <si>
    <t>6019TEX</t>
  </si>
  <si>
    <t>6020M</t>
  </si>
  <si>
    <t>6020SG</t>
  </si>
  <si>
    <t>6020HG</t>
  </si>
  <si>
    <t>6020TEX</t>
  </si>
  <si>
    <t>6021M</t>
  </si>
  <si>
    <t>6021SG</t>
  </si>
  <si>
    <t>6021HG</t>
  </si>
  <si>
    <t>6021TEX</t>
  </si>
  <si>
    <t>6022M</t>
  </si>
  <si>
    <t>6022SG</t>
  </si>
  <si>
    <t>6022HG</t>
  </si>
  <si>
    <t>6022TEX</t>
  </si>
  <si>
    <t>6024M</t>
  </si>
  <si>
    <t>Band a</t>
  </si>
  <si>
    <t>6024SG</t>
  </si>
  <si>
    <t>6024HG</t>
  </si>
  <si>
    <t>6024TEX</t>
  </si>
  <si>
    <t>6025M</t>
  </si>
  <si>
    <t>6025SG</t>
  </si>
  <si>
    <t>6025HG</t>
  </si>
  <si>
    <t>6025TEX</t>
  </si>
  <si>
    <t>6026M</t>
  </si>
  <si>
    <t>6026SG</t>
  </si>
  <si>
    <t>6026HG</t>
  </si>
  <si>
    <t>6026TEX</t>
  </si>
  <si>
    <t>6027M</t>
  </si>
  <si>
    <t>6027SG</t>
  </si>
  <si>
    <t>6027HG</t>
  </si>
  <si>
    <t>6027TEX</t>
  </si>
  <si>
    <t>6028M</t>
  </si>
  <si>
    <t>6028SG</t>
  </si>
  <si>
    <t>6028HG</t>
  </si>
  <si>
    <t>6028TEX</t>
  </si>
  <si>
    <t>6029M</t>
  </si>
  <si>
    <t>6029SG</t>
  </si>
  <si>
    <t>6029HG</t>
  </si>
  <si>
    <t>6029TEX</t>
  </si>
  <si>
    <t>6032M</t>
  </si>
  <si>
    <t>6032SG</t>
  </si>
  <si>
    <t>6032HG</t>
  </si>
  <si>
    <t>6032TEX</t>
  </si>
  <si>
    <t>6033M</t>
  </si>
  <si>
    <t>6033SG</t>
  </si>
  <si>
    <t>6033HG</t>
  </si>
  <si>
    <t>6033TEX</t>
  </si>
  <si>
    <t>6034M</t>
  </si>
  <si>
    <t>6034SG</t>
  </si>
  <si>
    <t>6034HG</t>
  </si>
  <si>
    <t>6034TEX</t>
  </si>
  <si>
    <t>6035M</t>
  </si>
  <si>
    <t>6036M</t>
  </si>
  <si>
    <t>6037M</t>
  </si>
  <si>
    <t>6037SG</t>
  </si>
  <si>
    <t>6037HG</t>
  </si>
  <si>
    <t>6037TEX</t>
  </si>
  <si>
    <t>7000M</t>
  </si>
  <si>
    <t>7000SG</t>
  </si>
  <si>
    <t>7000HG</t>
  </si>
  <si>
    <t>7000TEX</t>
  </si>
  <si>
    <t>7001M</t>
  </si>
  <si>
    <t>7001SG</t>
  </si>
  <si>
    <t>7001HG</t>
  </si>
  <si>
    <t>7001TEX</t>
  </si>
  <si>
    <t>7002M</t>
  </si>
  <si>
    <t>7002SG</t>
  </si>
  <si>
    <t>7002HG</t>
  </si>
  <si>
    <t>7002TEX</t>
  </si>
  <si>
    <t>7003M</t>
  </si>
  <si>
    <t>7003SG</t>
  </si>
  <si>
    <t>7003HG</t>
  </si>
  <si>
    <t>7003TEX</t>
  </si>
  <si>
    <t>7004M</t>
  </si>
  <si>
    <t>7004SG</t>
  </si>
  <si>
    <t>7004HG</t>
  </si>
  <si>
    <t>7004TEX</t>
  </si>
  <si>
    <t>7005M</t>
  </si>
  <si>
    <t>7005SG</t>
  </si>
  <si>
    <t>7005HG</t>
  </si>
  <si>
    <t>7005TEX</t>
  </si>
  <si>
    <t>7006M</t>
  </si>
  <si>
    <t>7006SG</t>
  </si>
  <si>
    <t>7006HG</t>
  </si>
  <si>
    <t>7006TEX</t>
  </si>
  <si>
    <t>7008M</t>
  </si>
  <si>
    <t>7008SG</t>
  </si>
  <si>
    <t>7008HG</t>
  </si>
  <si>
    <t>7008TEX</t>
  </si>
  <si>
    <t>7009M</t>
  </si>
  <si>
    <t>7009SG</t>
  </si>
  <si>
    <t>7009HG</t>
  </si>
  <si>
    <t>7009TEX</t>
  </si>
  <si>
    <t>7010M</t>
  </si>
  <si>
    <t>7010SG</t>
  </si>
  <si>
    <t>7010HG</t>
  </si>
  <si>
    <t>7010TEX</t>
  </si>
  <si>
    <t>7011M</t>
  </si>
  <si>
    <t>7011SG</t>
  </si>
  <si>
    <t>7011HG</t>
  </si>
  <si>
    <t>7011TEX</t>
  </si>
  <si>
    <t>7012M</t>
  </si>
  <si>
    <t>7012SG</t>
  </si>
  <si>
    <t>7012HG</t>
  </si>
  <si>
    <t>7012TEX</t>
  </si>
  <si>
    <t>7013M</t>
  </si>
  <si>
    <t>7013SG</t>
  </si>
  <si>
    <t>7013HG</t>
  </si>
  <si>
    <t>7013TEX</t>
  </si>
  <si>
    <t>7015M</t>
  </si>
  <si>
    <t>7015SG</t>
  </si>
  <si>
    <t>7015HG</t>
  </si>
  <si>
    <t>7015TEX</t>
  </si>
  <si>
    <t>7016M</t>
  </si>
  <si>
    <t>7016SG</t>
  </si>
  <si>
    <t>7016HG</t>
  </si>
  <si>
    <t>7016TEX</t>
  </si>
  <si>
    <t>7021M</t>
  </si>
  <si>
    <t>7021SG</t>
  </si>
  <si>
    <t>7021HG</t>
  </si>
  <si>
    <t>7021TEX</t>
  </si>
  <si>
    <t>7022M</t>
  </si>
  <si>
    <t>7022SG</t>
  </si>
  <si>
    <t>7022HG</t>
  </si>
  <si>
    <t>7022TEX</t>
  </si>
  <si>
    <t>7023M</t>
  </si>
  <si>
    <t>7023SG</t>
  </si>
  <si>
    <t>7023HG</t>
  </si>
  <si>
    <t>7023TEX</t>
  </si>
  <si>
    <t>7024M</t>
  </si>
  <si>
    <t>7024SG</t>
  </si>
  <si>
    <t>7024HG</t>
  </si>
  <si>
    <t>7024TEX</t>
  </si>
  <si>
    <t>7026M</t>
  </si>
  <si>
    <t>7026SG</t>
  </si>
  <si>
    <t>7026HG</t>
  </si>
  <si>
    <t>7026TEX</t>
  </si>
  <si>
    <t>7030M</t>
  </si>
  <si>
    <t>7030SG</t>
  </si>
  <si>
    <t>7030HG</t>
  </si>
  <si>
    <t>7030TEX</t>
  </si>
  <si>
    <t>7031M</t>
  </si>
  <si>
    <t>7031SG</t>
  </si>
  <si>
    <t>7031HG</t>
  </si>
  <si>
    <t>7031TEX</t>
  </si>
  <si>
    <t>7032M</t>
  </si>
  <si>
    <t>7032SG</t>
  </si>
  <si>
    <t>7032HG</t>
  </si>
  <si>
    <t>7032TEX</t>
  </si>
  <si>
    <t>7033M</t>
  </si>
  <si>
    <t>7033SG</t>
  </si>
  <si>
    <t>7033HG</t>
  </si>
  <si>
    <t>7033TEX</t>
  </si>
  <si>
    <t>7034M</t>
  </si>
  <si>
    <t>7034SG</t>
  </si>
  <si>
    <t>7034HG</t>
  </si>
  <si>
    <t>7034TEX</t>
  </si>
  <si>
    <t>7035M</t>
  </si>
  <si>
    <t>7035SG</t>
  </si>
  <si>
    <t>7035HG</t>
  </si>
  <si>
    <t>7035TEX</t>
  </si>
  <si>
    <t>7036M</t>
  </si>
  <si>
    <t>7036SG</t>
  </si>
  <si>
    <t>7036HG</t>
  </si>
  <si>
    <t>7036TEX</t>
  </si>
  <si>
    <t>7037M</t>
  </si>
  <si>
    <t>7037SG</t>
  </si>
  <si>
    <t>7037HG</t>
  </si>
  <si>
    <t>7037TEX</t>
  </si>
  <si>
    <t>7038M</t>
  </si>
  <si>
    <t>7038SG</t>
  </si>
  <si>
    <t>7038HG</t>
  </si>
  <si>
    <t>7038TEX</t>
  </si>
  <si>
    <t>7039M</t>
  </si>
  <si>
    <t>7039SG</t>
  </si>
  <si>
    <t>7039HG</t>
  </si>
  <si>
    <t>7039TEX</t>
  </si>
  <si>
    <t>7040M</t>
  </si>
  <si>
    <t>7040SG</t>
  </si>
  <si>
    <t>7040HG</t>
  </si>
  <si>
    <t>7040TEX</t>
  </si>
  <si>
    <t>7042M</t>
  </si>
  <si>
    <t>7042SG</t>
  </si>
  <si>
    <t>7042HG</t>
  </si>
  <si>
    <t>7042TEX</t>
  </si>
  <si>
    <t>7043M</t>
  </si>
  <si>
    <t>7043SG</t>
  </si>
  <si>
    <t>7043HG</t>
  </si>
  <si>
    <t>7043TEX</t>
  </si>
  <si>
    <t>7044M</t>
  </si>
  <si>
    <t>7044SG</t>
  </si>
  <si>
    <t>7044HG</t>
  </si>
  <si>
    <t>7044TEX</t>
  </si>
  <si>
    <t>7045M</t>
  </si>
  <si>
    <t>7045SG</t>
  </si>
  <si>
    <t>7045HG</t>
  </si>
  <si>
    <t>7045TEX</t>
  </si>
  <si>
    <t>7046M</t>
  </si>
  <si>
    <t>7046SG</t>
  </si>
  <si>
    <t>7046HG</t>
  </si>
  <si>
    <t>7046TEX</t>
  </si>
  <si>
    <t>7047M</t>
  </si>
  <si>
    <t>7047SG</t>
  </si>
  <si>
    <t>7047HG</t>
  </si>
  <si>
    <t>7047TEX</t>
  </si>
  <si>
    <t>7048M</t>
  </si>
  <si>
    <t>8000M</t>
  </si>
  <si>
    <t>8000SG</t>
  </si>
  <si>
    <t>8000HG</t>
  </si>
  <si>
    <t>8000TEX</t>
  </si>
  <si>
    <t>8001M</t>
  </si>
  <si>
    <t>8001SG</t>
  </si>
  <si>
    <t>8001HG</t>
  </si>
  <si>
    <t>8001TEX</t>
  </si>
  <si>
    <t>8002M</t>
  </si>
  <si>
    <t>8002SG</t>
  </si>
  <si>
    <t>8002HG</t>
  </si>
  <si>
    <t>8002TEX</t>
  </si>
  <si>
    <t>8003M</t>
  </si>
  <si>
    <t>8003SG</t>
  </si>
  <si>
    <t>8003HG</t>
  </si>
  <si>
    <t>8003TEX</t>
  </si>
  <si>
    <t>8004M</t>
  </si>
  <si>
    <t>8004SG</t>
  </si>
  <si>
    <t>8004HG</t>
  </si>
  <si>
    <t>8004TEX</t>
  </si>
  <si>
    <t>8007M</t>
  </si>
  <si>
    <t>8007SG</t>
  </si>
  <si>
    <t>8007HG</t>
  </si>
  <si>
    <t>8007TEX</t>
  </si>
  <si>
    <t>8008M</t>
  </si>
  <si>
    <t>8008SG</t>
  </si>
  <si>
    <t>8008HG</t>
  </si>
  <si>
    <t>8008TEX</t>
  </si>
  <si>
    <t>8011M</t>
  </si>
  <si>
    <t>8011SG</t>
  </si>
  <si>
    <t>8011HG</t>
  </si>
  <si>
    <t>8011TEX</t>
  </si>
  <si>
    <t>8012M</t>
  </si>
  <si>
    <t>8012SG</t>
  </si>
  <si>
    <t>8012HG</t>
  </si>
  <si>
    <t>8012TEX</t>
  </si>
  <si>
    <t>8014M</t>
  </si>
  <si>
    <t>8014SG</t>
  </si>
  <si>
    <t>8014HG</t>
  </si>
  <si>
    <t>8014TEX</t>
  </si>
  <si>
    <t>8015M</t>
  </si>
  <si>
    <t>8015SG</t>
  </si>
  <si>
    <t>8015HG</t>
  </si>
  <si>
    <t>8015TEX</t>
  </si>
  <si>
    <t>8016M</t>
  </si>
  <si>
    <t>8016SG</t>
  </si>
  <si>
    <t>8016HG</t>
  </si>
  <si>
    <t>8016TEX</t>
  </si>
  <si>
    <t>8017M</t>
  </si>
  <si>
    <t>8017SG</t>
  </si>
  <si>
    <t>8017HG</t>
  </si>
  <si>
    <t>8017TEX</t>
  </si>
  <si>
    <t>8019M</t>
  </si>
  <si>
    <t>8019SG</t>
  </si>
  <si>
    <t>8019HG</t>
  </si>
  <si>
    <t>8019TEX</t>
  </si>
  <si>
    <t>8022M</t>
  </si>
  <si>
    <t>8022SG</t>
  </si>
  <si>
    <t>8022HG</t>
  </si>
  <si>
    <t>8022TEX</t>
  </si>
  <si>
    <t>8023M</t>
  </si>
  <si>
    <t>8023SG</t>
  </si>
  <si>
    <t>8023HG</t>
  </si>
  <si>
    <t>8023TEX</t>
  </si>
  <si>
    <t>8024M</t>
  </si>
  <si>
    <t>8024SG</t>
  </si>
  <si>
    <t>8024HG</t>
  </si>
  <si>
    <t>8024TEX</t>
  </si>
  <si>
    <t>8025M</t>
  </si>
  <si>
    <t>8025SG</t>
  </si>
  <si>
    <t>8025HG</t>
  </si>
  <si>
    <t>8025TEX</t>
  </si>
  <si>
    <t>8028M</t>
  </si>
  <si>
    <t>8028SG</t>
  </si>
  <si>
    <t>8028HG</t>
  </si>
  <si>
    <t>8028TEX</t>
  </si>
  <si>
    <t>8029M</t>
  </si>
  <si>
    <t>8029SG</t>
  </si>
  <si>
    <t>9001M</t>
  </si>
  <si>
    <t>9001SG</t>
  </si>
  <si>
    <t>9001HG</t>
  </si>
  <si>
    <t>9001TEX</t>
  </si>
  <si>
    <t>9002M</t>
  </si>
  <si>
    <t>9002SG</t>
  </si>
  <si>
    <t>9002HG</t>
  </si>
  <si>
    <t>9002TEX</t>
  </si>
  <si>
    <t>9003M</t>
  </si>
  <si>
    <t>9003SG</t>
  </si>
  <si>
    <t>9003HG</t>
  </si>
  <si>
    <t>9003TEX</t>
  </si>
  <si>
    <t>9004M</t>
  </si>
  <si>
    <t>9004SG</t>
  </si>
  <si>
    <t>9004HG</t>
  </si>
  <si>
    <t>9004TEX</t>
  </si>
  <si>
    <t>9005SG</t>
  </si>
  <si>
    <t>9005HG</t>
  </si>
  <si>
    <t>9005TEX</t>
  </si>
  <si>
    <t>9006M</t>
  </si>
  <si>
    <t>9006SG</t>
  </si>
  <si>
    <t>9006HG</t>
  </si>
  <si>
    <t>9006TEX</t>
  </si>
  <si>
    <t>9007M</t>
  </si>
  <si>
    <t>9007SG</t>
  </si>
  <si>
    <t>9007HG</t>
  </si>
  <si>
    <t>9007TEX</t>
  </si>
  <si>
    <t>9010M</t>
  </si>
  <si>
    <t>9010SG</t>
  </si>
  <si>
    <t>9010HG</t>
  </si>
  <si>
    <t>9010TEX</t>
  </si>
  <si>
    <t>9011M</t>
  </si>
  <si>
    <t>9011SG</t>
  </si>
  <si>
    <t>9011HG</t>
  </si>
  <si>
    <t>9011TEX</t>
  </si>
  <si>
    <t>9016M</t>
  </si>
  <si>
    <t>9016SG</t>
  </si>
  <si>
    <t>9016HG</t>
  </si>
  <si>
    <t>9016TEX</t>
  </si>
  <si>
    <t>9017M</t>
  </si>
  <si>
    <t>9017SG</t>
  </si>
  <si>
    <t>9017HG</t>
  </si>
  <si>
    <t>9017TEX</t>
  </si>
  <si>
    <t>9018M</t>
  </si>
  <si>
    <t>9018SG</t>
  </si>
  <si>
    <t>9018HG</t>
  </si>
  <si>
    <t>9018TEX</t>
  </si>
  <si>
    <t>9022M</t>
  </si>
  <si>
    <t>9022SG</t>
  </si>
  <si>
    <t>9022HG</t>
  </si>
  <si>
    <t>9023M</t>
  </si>
  <si>
    <t>9910M</t>
  </si>
  <si>
    <t>9910SG</t>
  </si>
  <si>
    <t>9910HG</t>
  </si>
  <si>
    <t>9910TEX</t>
  </si>
  <si>
    <t>8040M</t>
  </si>
  <si>
    <t>8040SG</t>
  </si>
  <si>
    <t>8040HG</t>
  </si>
  <si>
    <t>8040TEX</t>
  </si>
  <si>
    <t>8070M</t>
  </si>
  <si>
    <t>8080M</t>
  </si>
  <si>
    <t>8080SG</t>
  </si>
  <si>
    <t>8080HG</t>
  </si>
  <si>
    <t>8080TEX</t>
  </si>
  <si>
    <t>8912M</t>
  </si>
  <si>
    <t>8912SG</t>
  </si>
  <si>
    <t>AMBRE</t>
  </si>
  <si>
    <t>ANTU</t>
  </si>
  <si>
    <t>AURORA</t>
  </si>
  <si>
    <t>FUT2600BLEU</t>
  </si>
  <si>
    <t>FUT2700BLEU</t>
  </si>
  <si>
    <t>BOHOL</t>
  </si>
  <si>
    <t>BRISBANE</t>
  </si>
  <si>
    <t>BRONZE</t>
  </si>
  <si>
    <t>BRUN</t>
  </si>
  <si>
    <t>CANON</t>
  </si>
  <si>
    <t>CAPPADOCE</t>
  </si>
  <si>
    <t>CHENNAI</t>
  </si>
  <si>
    <t>COTTON</t>
  </si>
  <si>
    <t>DETENDRE</t>
  </si>
  <si>
    <t>DJIBOUTI</t>
  </si>
  <si>
    <t>FARO</t>
  </si>
  <si>
    <t>Band C</t>
  </si>
  <si>
    <t>GALET</t>
  </si>
  <si>
    <t>GONDAR</t>
  </si>
  <si>
    <t>GRAZALEMA</t>
  </si>
  <si>
    <t>FUT2150GRIS</t>
  </si>
  <si>
    <t>FUT2400GRIS</t>
  </si>
  <si>
    <t>FUTURA2500GRIS</t>
  </si>
  <si>
    <t>FUT2800GRIS</t>
  </si>
  <si>
    <t>FUT2900GRIS</t>
  </si>
  <si>
    <t>INNOKO</t>
  </si>
  <si>
    <t>JAIPUR</t>
  </si>
  <si>
    <t>LABOCA</t>
  </si>
  <si>
    <t>MANGANESE</t>
  </si>
  <si>
    <t>MARS</t>
  </si>
  <si>
    <t>FUT2100NOIR</t>
  </si>
  <si>
    <t>FUT2200NOIR</t>
  </si>
  <si>
    <t>FUT2300NOIR</t>
  </si>
  <si>
    <t>OIA</t>
  </si>
  <si>
    <t>ORDOS</t>
  </si>
  <si>
    <t>OSTUNI</t>
  </si>
  <si>
    <t>PATAH</t>
  </si>
  <si>
    <t>PLATINE</t>
  </si>
  <si>
    <t>FUTURA2525PYRITE</t>
  </si>
  <si>
    <t>RAJA</t>
  </si>
  <si>
    <t>RIO</t>
  </si>
  <si>
    <t>SANCTUM</t>
  </si>
  <si>
    <t>SENOUAL</t>
  </si>
  <si>
    <t>SEQUOIA</t>
  </si>
  <si>
    <t>SILVER</t>
  </si>
  <si>
    <t>FUT2525STL</t>
  </si>
  <si>
    <t>SUMELA</t>
  </si>
  <si>
    <t>TANAMI</t>
  </si>
  <si>
    <t>TASILAQ</t>
  </si>
  <si>
    <t>TIJUKA</t>
  </si>
  <si>
    <t>YAZD</t>
  </si>
  <si>
    <t>ATACAMA</t>
  </si>
  <si>
    <t>BROMO</t>
  </si>
  <si>
    <t>FUT2700GRIS</t>
  </si>
  <si>
    <t>HARMATTAN</t>
  </si>
  <si>
    <t>HIMBA</t>
  </si>
  <si>
    <t>JAISALMER</t>
  </si>
  <si>
    <t>KURA</t>
  </si>
  <si>
    <t>FUT2100ORANGE</t>
  </si>
  <si>
    <t>OTAGO</t>
  </si>
  <si>
    <t>FUT2100ROUGE</t>
  </si>
  <si>
    <t>FUT2600ROUGE</t>
  </si>
  <si>
    <t>SHILIN</t>
  </si>
  <si>
    <t>SINOPE</t>
  </si>
  <si>
    <t>SONORA</t>
  </si>
  <si>
    <t>TIKAL</t>
  </si>
  <si>
    <t>VALPARAISO</t>
  </si>
  <si>
    <t>FUT2300VERT</t>
  </si>
  <si>
    <t>YUMA</t>
  </si>
  <si>
    <t>NATUSHIM</t>
  </si>
  <si>
    <t>STEELBRONZE</t>
  </si>
  <si>
    <t>DARKBRONZE</t>
  </si>
  <si>
    <t>PUREGOLD</t>
  </si>
  <si>
    <t>CHAMPAGNE</t>
  </si>
  <si>
    <t>STEELBLUE</t>
  </si>
  <si>
    <t>CREAM13</t>
  </si>
  <si>
    <t>CREAM15</t>
  </si>
  <si>
    <t>GREY05</t>
  </si>
  <si>
    <t>GREY16</t>
  </si>
  <si>
    <t>BROWN19</t>
  </si>
  <si>
    <t>BLACK50</t>
  </si>
  <si>
    <t>ANOICE</t>
  </si>
  <si>
    <t>ANOBRO</t>
  </si>
  <si>
    <t>ANOBLA</t>
  </si>
  <si>
    <t>DRIFTWOOD</t>
  </si>
  <si>
    <t>GOLDPEARL</t>
  </si>
  <si>
    <t>ANOGDBE</t>
  </si>
  <si>
    <t>ANOSTBL713</t>
  </si>
  <si>
    <t>ANOSTBL715</t>
  </si>
  <si>
    <t>STBRO1</t>
  </si>
  <si>
    <t>STBRO2</t>
  </si>
  <si>
    <t>STBLUEPLAT</t>
  </si>
  <si>
    <t>SOFTSILVER</t>
  </si>
  <si>
    <t>SOFTCHAMPAGNE</t>
  </si>
  <si>
    <t>GOLDSPLENDOUR</t>
  </si>
  <si>
    <t>DBR201</t>
  </si>
  <si>
    <t>DBR202</t>
  </si>
  <si>
    <t>DBR203</t>
  </si>
  <si>
    <t>DBR204</t>
  </si>
  <si>
    <t>DBR205</t>
  </si>
  <si>
    <t>DBR206</t>
  </si>
  <si>
    <t>DBR207</t>
  </si>
  <si>
    <t>DBR209</t>
  </si>
  <si>
    <t>29/70097</t>
  </si>
  <si>
    <t>29/15400</t>
  </si>
  <si>
    <t>29/90249</t>
  </si>
  <si>
    <t>29/70105</t>
  </si>
  <si>
    <t>29/65680</t>
  </si>
  <si>
    <t>29/65650</t>
  </si>
  <si>
    <t>29/91600</t>
  </si>
  <si>
    <t>29/90208</t>
  </si>
  <si>
    <t>29/90050</t>
  </si>
  <si>
    <t>29/70790</t>
  </si>
  <si>
    <t>29/70199</t>
  </si>
  <si>
    <t>29/91041</t>
  </si>
  <si>
    <t>29/90045</t>
  </si>
  <si>
    <t>29/70162</t>
  </si>
  <si>
    <t>29/70588</t>
  </si>
  <si>
    <t>29/90048</t>
  </si>
  <si>
    <t>29/70587</t>
  </si>
  <si>
    <t>29/70271</t>
  </si>
  <si>
    <t>29/82030</t>
  </si>
  <si>
    <t>29/70098</t>
  </si>
  <si>
    <t>29/70103</t>
  </si>
  <si>
    <t>29/91560</t>
  </si>
  <si>
    <t>29/70129</t>
  </si>
  <si>
    <t>29/60064</t>
  </si>
  <si>
    <t>29/80056</t>
  </si>
  <si>
    <t>XDLA489</t>
  </si>
  <si>
    <t>XDLC040</t>
  </si>
  <si>
    <t>XDLC897</t>
  </si>
  <si>
    <t>XDLA962</t>
  </si>
  <si>
    <t>XDN1000</t>
  </si>
  <si>
    <t>XDLC841</t>
  </si>
  <si>
    <t>XDLC009</t>
  </si>
  <si>
    <t>XDLB052</t>
  </si>
  <si>
    <t>XDLB053</t>
  </si>
  <si>
    <t>XDLC012</t>
  </si>
  <si>
    <t>XDMC002</t>
  </si>
  <si>
    <t>XDCB046</t>
  </si>
  <si>
    <t>XDCC030</t>
  </si>
  <si>
    <t>XDKC038</t>
  </si>
  <si>
    <t>XDKB018</t>
  </si>
  <si>
    <t>XDKB025</t>
  </si>
  <si>
    <t>BS00A01M</t>
  </si>
  <si>
    <t>BS00A01SG</t>
  </si>
  <si>
    <t>BS00A01HG</t>
  </si>
  <si>
    <t>BS00A01TEX</t>
  </si>
  <si>
    <t>BS00A05M</t>
  </si>
  <si>
    <t>BS00A05SG</t>
  </si>
  <si>
    <t>BS00A05HG</t>
  </si>
  <si>
    <t>BS00A05TEX</t>
  </si>
  <si>
    <t>BS00A09M</t>
  </si>
  <si>
    <t>BS00A09SG</t>
  </si>
  <si>
    <t>BS00A09HG</t>
  </si>
  <si>
    <t>BS00A09TEX</t>
  </si>
  <si>
    <t>BS00A13M</t>
  </si>
  <si>
    <t>BS00A13SG</t>
  </si>
  <si>
    <t>BS00A13HG</t>
  </si>
  <si>
    <t>BS00A13TEX</t>
  </si>
  <si>
    <t>BS00E55M</t>
  </si>
  <si>
    <t>BS00E55SG</t>
  </si>
  <si>
    <t>BS00E55HG</t>
  </si>
  <si>
    <t>BS00E55TEX</t>
  </si>
  <si>
    <t>BS04E53M</t>
  </si>
  <si>
    <t>BS04E53SG</t>
  </si>
  <si>
    <t>BS04E53HG</t>
  </si>
  <si>
    <t>BS04E53TEX</t>
  </si>
  <si>
    <t>BS08B29M</t>
  </si>
  <si>
    <t>BS08B29SG</t>
  </si>
  <si>
    <t>BS08B29HG</t>
  </si>
  <si>
    <t>BS08B29TEX</t>
  </si>
  <si>
    <t>BS10A03M</t>
  </si>
  <si>
    <t>BS10A03SG</t>
  </si>
  <si>
    <t>BS10A03HG</t>
  </si>
  <si>
    <t>BS10A03TEX</t>
  </si>
  <si>
    <t>BS10A05M</t>
  </si>
  <si>
    <t>BS10A05SG</t>
  </si>
  <si>
    <t>BS10A05HG</t>
  </si>
  <si>
    <t>BS10A05TEX</t>
  </si>
  <si>
    <t>BS10B15M</t>
  </si>
  <si>
    <t>BS10B15SG</t>
  </si>
  <si>
    <t>BS10B15HG</t>
  </si>
  <si>
    <t>BS10B15TEX</t>
  </si>
  <si>
    <t>BS10B19M</t>
  </si>
  <si>
    <t>BS10B19SG</t>
  </si>
  <si>
    <t>BS10B19HG</t>
  </si>
  <si>
    <t>BS10B19TEX</t>
  </si>
  <si>
    <t>BS12B29M</t>
  </si>
  <si>
    <t>BS12B29SG</t>
  </si>
  <si>
    <t>BS12B29HG</t>
  </si>
  <si>
    <t>BS12B29TEX</t>
  </si>
  <si>
    <t>BS12C40M</t>
  </si>
  <si>
    <t>BS12C40SG</t>
  </si>
  <si>
    <t>BS12C40HG</t>
  </si>
  <si>
    <t>BS12C40TEX</t>
  </si>
  <si>
    <t>BS14C39M</t>
  </si>
  <si>
    <t>BS14C39SG</t>
  </si>
  <si>
    <t>BS14C39HG</t>
  </si>
  <si>
    <t>BS14C39TEX</t>
  </si>
  <si>
    <t>BS14E53M</t>
  </si>
  <si>
    <t>BS14E53SG</t>
  </si>
  <si>
    <t>BS14E53HG</t>
  </si>
  <si>
    <t>BS14E53TEX</t>
  </si>
  <si>
    <t>BS16C37M</t>
  </si>
  <si>
    <t>BS16C37SG</t>
  </si>
  <si>
    <t>BS16C37HG</t>
  </si>
  <si>
    <t>BS16C37TEX</t>
  </si>
  <si>
    <t>BS18B25M</t>
  </si>
  <si>
    <t>BS18B25SG</t>
  </si>
  <si>
    <t>BS18B25HG</t>
  </si>
  <si>
    <t>BS18B25TEX</t>
  </si>
  <si>
    <t>BS18B29M</t>
  </si>
  <si>
    <t>BS18B29SG</t>
  </si>
  <si>
    <t>BS18B29HG</t>
  </si>
  <si>
    <t>BS18B29TEX</t>
  </si>
  <si>
    <t>BS18C39M</t>
  </si>
  <si>
    <t>BS18C39SG</t>
  </si>
  <si>
    <t>BS18C39HG</t>
  </si>
  <si>
    <t>BS18C39TEX</t>
  </si>
  <si>
    <t>BS18E53M</t>
  </si>
  <si>
    <t>BS18E53SG</t>
  </si>
  <si>
    <t>BS18E53HG</t>
  </si>
  <si>
    <t>BS18E53TEX</t>
  </si>
  <si>
    <t>BS20C33M</t>
  </si>
  <si>
    <t>BS20C33SG</t>
  </si>
  <si>
    <t>BS20C33HG</t>
  </si>
  <si>
    <t>BS20C33TEX</t>
  </si>
  <si>
    <t>BS20D45M</t>
  </si>
  <si>
    <t>BS20D45SG</t>
  </si>
  <si>
    <t>BS20D45HG</t>
  </si>
  <si>
    <t>BS20D45TEX</t>
  </si>
  <si>
    <t>29/70577</t>
  </si>
  <si>
    <t>29/80077</t>
  </si>
  <si>
    <t>68/60306</t>
  </si>
  <si>
    <t>68/70271</t>
  </si>
  <si>
    <t>68/80045</t>
  </si>
  <si>
    <t>AA25</t>
  </si>
  <si>
    <t>AB25</t>
  </si>
  <si>
    <t>RG1</t>
  </si>
  <si>
    <t>RG2</t>
  </si>
  <si>
    <t>RG3</t>
  </si>
  <si>
    <t>ANOLOK541</t>
  </si>
  <si>
    <t>ANOLOK543</t>
  </si>
  <si>
    <t>ANOLOK545</t>
  </si>
  <si>
    <t>ANOLOK547</t>
  </si>
  <si>
    <t>ANOLOK549</t>
  </si>
  <si>
    <t>PAN31</t>
  </si>
  <si>
    <t>PAN32</t>
  </si>
  <si>
    <t>PAN33</t>
  </si>
  <si>
    <t>PAN34</t>
  </si>
  <si>
    <t>ANOLOKB711</t>
  </si>
  <si>
    <t>ANOLOKB713</t>
  </si>
  <si>
    <t>ANOLOKB715</t>
  </si>
  <si>
    <t>ANOLOKB717</t>
  </si>
  <si>
    <t>ANOLOK54B</t>
  </si>
  <si>
    <t>GBP Prices w/o VAT</t>
  </si>
  <si>
    <t>LOGIKAL OUTPUTS</t>
  </si>
  <si>
    <t>WIDTH HORIZONTAL</t>
  </si>
  <si>
    <t>DISCOUNTED</t>
  </si>
  <si>
    <t>All dimensions in mm</t>
  </si>
  <si>
    <t>S140 L&amp;S XO</t>
  </si>
  <si>
    <t>HEIGHT VERTICAL</t>
  </si>
  <si>
    <t>Discounts:</t>
  </si>
  <si>
    <t>Split:</t>
  </si>
  <si>
    <t>Paint Split</t>
  </si>
  <si>
    <t>H / W</t>
  </si>
  <si>
    <t>2000</t>
  </si>
  <si>
    <t>2100</t>
  </si>
  <si>
    <t>2200</t>
  </si>
  <si>
    <t>2300</t>
  </si>
  <si>
    <t>2400</t>
  </si>
  <si>
    <t>2500</t>
  </si>
  <si>
    <t>2600</t>
  </si>
  <si>
    <t>2700</t>
  </si>
  <si>
    <t>2800</t>
  </si>
  <si>
    <t>2900</t>
  </si>
  <si>
    <t>3000</t>
  </si>
  <si>
    <t>3100</t>
  </si>
  <si>
    <t>3200</t>
  </si>
  <si>
    <t>Painted</t>
  </si>
  <si>
    <t>2000 mm</t>
  </si>
  <si>
    <t>Other</t>
  </si>
  <si>
    <t>2050 mm</t>
  </si>
  <si>
    <t>2100 mm</t>
  </si>
  <si>
    <t>Column:</t>
  </si>
  <si>
    <t>2150 mm</t>
  </si>
  <si>
    <t>Value:</t>
  </si>
  <si>
    <t>2200 mm</t>
  </si>
  <si>
    <t>2250 mm</t>
  </si>
  <si>
    <t>2300 mm</t>
  </si>
  <si>
    <t>2350 mm</t>
  </si>
  <si>
    <t>2400 mm</t>
  </si>
  <si>
    <t>2450 mm</t>
  </si>
  <si>
    <t>2500 mm</t>
  </si>
  <si>
    <t>2550 mm</t>
  </si>
  <si>
    <t>2600 mm</t>
  </si>
  <si>
    <t>SC156 L&amp;S XO</t>
  </si>
  <si>
    <t>BSC94 L&amp;S XO</t>
  </si>
  <si>
    <t>S140 L&amp;S XX</t>
  </si>
  <si>
    <t>SC156 L&amp;S XX</t>
  </si>
  <si>
    <t>BSC94 L&amp;S XX</t>
  </si>
  <si>
    <t>S140 L&amp;S OXX</t>
  </si>
  <si>
    <t>No Solution!</t>
  </si>
  <si>
    <t>S67 OX</t>
  </si>
  <si>
    <t>S140 OX</t>
  </si>
  <si>
    <t>BSC94 HI OX</t>
  </si>
  <si>
    <t>S67 XX</t>
  </si>
  <si>
    <t>BSC94 HI XX</t>
  </si>
  <si>
    <t>BSF70 HI Single</t>
  </si>
  <si>
    <t>BSF70 HI Pack</t>
  </si>
  <si>
    <t>BSF70 HI Pack x5</t>
  </si>
  <si>
    <t>58BW HI</t>
  </si>
  <si>
    <t xml:space="preserve"> 800 mm</t>
  </si>
  <si>
    <t xml:space="preserve"> 850 mm</t>
  </si>
  <si>
    <t xml:space="preserve"> 900 mm</t>
  </si>
  <si>
    <t xml:space="preserve"> 950 mm</t>
  </si>
  <si>
    <t>1000 mm</t>
  </si>
  <si>
    <t>1050 mm</t>
  </si>
  <si>
    <t>1100 mm</t>
  </si>
  <si>
    <t>1150 mm</t>
  </si>
  <si>
    <t>1200 mm</t>
  </si>
  <si>
    <t>1250 mm</t>
  </si>
  <si>
    <t>1300 mm</t>
  </si>
  <si>
    <t>1350 mm</t>
  </si>
  <si>
    <t>1400 mm</t>
  </si>
  <si>
    <t>800 mm</t>
  </si>
  <si>
    <t>850 mm</t>
  </si>
  <si>
    <t>900 mm</t>
  </si>
  <si>
    <t>950 mm</t>
  </si>
  <si>
    <t>800</t>
  </si>
  <si>
    <t>850</t>
  </si>
  <si>
    <t>900</t>
  </si>
  <si>
    <t>950</t>
  </si>
  <si>
    <t>1000</t>
  </si>
  <si>
    <t>1050</t>
  </si>
  <si>
    <t>1100</t>
  </si>
  <si>
    <t>1150</t>
  </si>
  <si>
    <t>1200</t>
  </si>
  <si>
    <t>1250</t>
  </si>
  <si>
    <t>1300</t>
  </si>
  <si>
    <t>1350</t>
  </si>
  <si>
    <t>1400</t>
  </si>
  <si>
    <t>600</t>
  </si>
  <si>
    <t>650</t>
  </si>
  <si>
    <t>700</t>
  </si>
  <si>
    <t>750</t>
  </si>
  <si>
    <t>1700</t>
  </si>
  <si>
    <t>1750</t>
  </si>
  <si>
    <t>1800</t>
  </si>
  <si>
    <t>1850</t>
  </si>
  <si>
    <t>1900</t>
  </si>
  <si>
    <t>1950</t>
  </si>
  <si>
    <t>2050</t>
  </si>
  <si>
    <t>2150</t>
  </si>
  <si>
    <t>2250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</si>
</sst>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0\ &quot;GBP&quot;"/>
    <numFmt numFmtId="165" formatCode="0.00000"/>
    <numFmt numFmtId="166" formatCode="0.0%"/>
    <numFmt numFmtId="167" formatCode="&quot;£&quot;#,##0.00"/>
    <numFmt numFmtId="168" formatCode="000&quot;mm&quot;"/>
    <numFmt numFmtId="169" formatCode="0.000000"/>
    <numFmt numFmtId="170" formatCode="0.0000"/>
    <numFmt numFmtId="171" formatCode="&quot;£&quot;#,##0.00000000"/>
  </numFmts>
  <fonts count="27"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Poppins Light"/>
    </font>
    <font>
      <b/>
      <sz val="11"/>
      <color theme="1"/>
      <name val="Poppins Light"/>
    </font>
    <font>
      <sz val="10"/>
      <color theme="1"/>
      <name val="Poppins Light"/>
    </font>
    <font>
      <b/>
      <u/>
      <sz val="12"/>
      <color theme="1"/>
      <name val="Poppins Light"/>
    </font>
    <font>
      <sz val="8"/>
      <color theme="1"/>
      <name val="Poppins Light"/>
    </font>
    <font>
      <sz val="9"/>
      <color theme="1"/>
      <name val="Poppins Light"/>
    </font>
    <font>
      <b/>
      <sz val="12"/>
      <color theme="0"/>
      <name val="Poppins Light"/>
    </font>
    <font>
      <sz val="8"/>
      <name val="Aptos Narrow"/>
      <family val="2"/>
      <scheme val="minor"/>
    </font>
    <font>
      <b/>
      <sz val="8"/>
      <color theme="0"/>
      <name val="Poppins Light"/>
    </font>
    <font>
      <sz val="7.5"/>
      <color theme="1"/>
      <name val="Poppins Light"/>
    </font>
    <font>
      <sz val="7.5"/>
      <name val="Poppins Light"/>
    </font>
    <font>
      <b/>
      <sz val="11"/>
      <color theme="0"/>
      <name val="Poppins Light"/>
    </font>
    <font>
      <b/>
      <sz val="11.5"/>
      <color theme="0"/>
      <name val="Poppins Light"/>
    </font>
    <font>
      <sz val="11"/>
      <color theme="1"/>
      <name val="Wingdings 3"/>
      <family val="1"/>
      <charset val="2"/>
    </font>
    <font>
      <b/>
      <sz val="8"/>
      <color theme="1"/>
      <name val="Poppins Light"/>
    </font>
    <font>
      <sz val="6"/>
      <color theme="0" tint="-0.499984740745262"/>
      <name val="Wingdings 3"/>
      <family val="1"/>
      <charset val="2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  <font>
      <sz val="7.5"/>
      <color theme="0"/>
      <name val="Poppins Light"/>
    </font>
    <font>
      <sz val="9"/>
      <name val="Poppins Light"/>
    </font>
    <font>
      <sz val="9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E1E2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AD47"/>
        <bgColor rgb="FF70AD47"/>
      </patternFill>
    </fill>
    <fill>
      <patternFill patternType="solid">
        <fgColor rgb="FFC6E0B4"/>
        <bgColor rgb="FFC6E0B4"/>
      </patternFill>
    </fill>
    <fill>
      <patternFill patternType="solid">
        <fgColor rgb="FFE2EFDA"/>
        <bgColor rgb="FFE2EFDA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FFFFFF"/>
      </left>
      <right style="thin">
        <color rgb="FFFFFFFF"/>
      </right>
      <top style="thin">
        <color rgb="FFA9D08E"/>
      </top>
      <bottom/>
      <diagonal/>
    </border>
    <border>
      <left style="thin">
        <color rgb="FFFFFFFF"/>
      </left>
      <right style="thin">
        <color rgb="FFA9D08E"/>
      </right>
      <top style="thin">
        <color rgb="FFA9D08E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A9D08E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A9D08E"/>
      </bottom>
      <diagonal/>
    </border>
    <border>
      <left style="thin">
        <color rgb="FFFFFFFF"/>
      </left>
      <right style="thin">
        <color rgb="FFA9D08E"/>
      </right>
      <top/>
      <bottom style="thin">
        <color rgb="FFA9D08E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02">
    <xf numFmtId="0" fontId="0" fillId="0" borderId="0" xfId="0"/>
    <xf numFmtId="49" fontId="0" fillId="0" borderId="0" xfId="0" applyNumberFormat="1"/>
    <xf numFmtId="164" fontId="0" fillId="0" borderId="0" xfId="0" applyNumberFormat="1"/>
    <xf numFmtId="0" fontId="1" fillId="0" borderId="0" xfId="0" applyFont="1"/>
    <xf numFmtId="10" fontId="0" fillId="0" borderId="0" xfId="0" applyNumberFormat="1"/>
    <xf numFmtId="9" fontId="0" fillId="0" borderId="0" xfId="0" applyNumberFormat="1"/>
    <xf numFmtId="2" fontId="0" fillId="0" borderId="0" xfId="0" applyNumberFormat="1"/>
    <xf numFmtId="0" fontId="4" fillId="0" borderId="6" xfId="0" applyFont="1" applyBorder="1"/>
    <xf numFmtId="49" fontId="4" fillId="0" borderId="4" xfId="0" applyNumberFormat="1" applyFont="1" applyBorder="1"/>
    <xf numFmtId="49" fontId="4" fillId="0" borderId="5" xfId="0" applyNumberFormat="1" applyFont="1" applyBorder="1"/>
    <xf numFmtId="165" fontId="3" fillId="0" borderId="2" xfId="0" applyNumberFormat="1" applyFont="1" applyBorder="1"/>
    <xf numFmtId="165" fontId="3" fillId="0" borderId="3" xfId="0" applyNumberFormat="1" applyFont="1" applyBorder="1"/>
    <xf numFmtId="4" fontId="0" fillId="0" borderId="3" xfId="0" applyNumberFormat="1" applyBorder="1"/>
    <xf numFmtId="4" fontId="0" fillId="0" borderId="2" xfId="0" applyNumberFormat="1" applyBorder="1"/>
    <xf numFmtId="166" fontId="16" fillId="4" borderId="1" xfId="0" applyNumberFormat="1" applyFont="1" applyFill="1" applyBorder="1" applyAlignment="1" applyProtection="1">
      <alignment horizontal="center"/>
      <protection locked="0"/>
    </xf>
    <xf numFmtId="166" fontId="16" fillId="4" borderId="2" xfId="0" applyNumberFormat="1" applyFont="1" applyFill="1" applyBorder="1" applyAlignment="1" applyProtection="1">
      <alignment horizontal="center"/>
      <protection locked="0"/>
    </xf>
    <xf numFmtId="166" fontId="16" fillId="4" borderId="15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8" fontId="16" fillId="4" borderId="23" xfId="0" applyNumberFormat="1" applyFont="1" applyFill="1" applyBorder="1" applyAlignment="1" applyProtection="1">
      <alignment horizontal="center"/>
      <protection locked="0"/>
    </xf>
    <xf numFmtId="168" fontId="16" fillId="4" borderId="15" xfId="0" applyNumberFormat="1" applyFont="1" applyFill="1" applyBorder="1" applyAlignment="1" applyProtection="1">
      <alignment horizontal="center"/>
      <protection locked="0"/>
    </xf>
    <xf numFmtId="168" fontId="16" fillId="4" borderId="1" xfId="0" applyNumberFormat="1" applyFont="1" applyFill="1" applyBorder="1" applyAlignment="1" applyProtection="1">
      <alignment horizontal="center"/>
      <protection locked="0"/>
    </xf>
    <xf numFmtId="169" fontId="0" fillId="0" borderId="0" xfId="0" applyNumberFormat="1"/>
    <xf numFmtId="170" fontId="0" fillId="0" borderId="0" xfId="0" applyNumberFormat="1"/>
    <xf numFmtId="165" fontId="0" fillId="0" borderId="0" xfId="0" applyNumberFormat="1"/>
    <xf numFmtId="0" fontId="5" fillId="3" borderId="0" xfId="0" applyFont="1" applyFill="1"/>
    <xf numFmtId="0" fontId="5" fillId="3" borderId="0" xfId="0" applyFont="1" applyFill="1" applyAlignment="1">
      <alignment horizontal="center"/>
    </xf>
    <xf numFmtId="0" fontId="6" fillId="0" borderId="9" xfId="0" applyFont="1" applyBorder="1" applyAlignment="1">
      <alignment horizontal="right" vertical="center"/>
    </xf>
    <xf numFmtId="167" fontId="5" fillId="3" borderId="1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right" vertical="center"/>
    </xf>
    <xf numFmtId="167" fontId="5" fillId="3" borderId="12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/>
    </xf>
    <xf numFmtId="0" fontId="6" fillId="3" borderId="13" xfId="0" applyFont="1" applyFill="1" applyBorder="1" applyAlignment="1">
      <alignment horizontal="right" vertical="center"/>
    </xf>
    <xf numFmtId="167" fontId="5" fillId="3" borderId="14" xfId="0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horizontal="right"/>
    </xf>
    <xf numFmtId="0" fontId="13" fillId="4" borderId="9" xfId="0" applyFont="1" applyFill="1" applyBorder="1" applyAlignment="1">
      <alignment horizontal="right" vertical="center"/>
    </xf>
    <xf numFmtId="49" fontId="9" fillId="3" borderId="10" xfId="0" applyNumberFormat="1" applyFont="1" applyFill="1" applyBorder="1" applyAlignment="1">
      <alignment horizontal="center"/>
    </xf>
    <xf numFmtId="0" fontId="13" fillId="4" borderId="11" xfId="0" applyFont="1" applyFill="1" applyBorder="1" applyAlignment="1">
      <alignment horizontal="right" vertical="center"/>
    </xf>
    <xf numFmtId="49" fontId="9" fillId="3" borderId="12" xfId="0" applyNumberFormat="1" applyFont="1" applyFill="1" applyBorder="1" applyAlignment="1">
      <alignment horizontal="center"/>
    </xf>
    <xf numFmtId="0" fontId="10" fillId="3" borderId="0" xfId="0" applyFont="1" applyFill="1" applyAlignment="1">
      <alignment vertical="top"/>
    </xf>
    <xf numFmtId="0" fontId="10" fillId="3" borderId="0" xfId="0" applyFont="1" applyFill="1"/>
    <xf numFmtId="0" fontId="14" fillId="3" borderId="0" xfId="0" applyFont="1" applyFill="1" applyAlignment="1">
      <alignment vertical="top"/>
    </xf>
    <xf numFmtId="0" fontId="14" fillId="3" borderId="0" xfId="0" applyFont="1" applyFill="1"/>
    <xf numFmtId="167" fontId="5" fillId="3" borderId="25" xfId="0" applyNumberFormat="1" applyFont="1" applyFill="1" applyBorder="1" applyAlignment="1">
      <alignment horizontal="center" vertical="center"/>
    </xf>
    <xf numFmtId="0" fontId="9" fillId="3" borderId="0" xfId="0" applyFont="1" applyFill="1"/>
    <xf numFmtId="0" fontId="15" fillId="3" borderId="0" xfId="0" applyFont="1" applyFill="1" applyAlignment="1">
      <alignment vertical="top"/>
    </xf>
    <xf numFmtId="0" fontId="14" fillId="3" borderId="0" xfId="0" applyFont="1" applyFill="1" applyAlignment="1">
      <alignment horizontal="center"/>
    </xf>
    <xf numFmtId="0" fontId="14" fillId="3" borderId="0" xfId="0" applyFont="1" applyFill="1" applyAlignment="1">
      <alignment horizontal="left" vertical="top"/>
    </xf>
    <xf numFmtId="167" fontId="5" fillId="3" borderId="0" xfId="0" applyNumberFormat="1" applyFont="1" applyFill="1" applyAlignment="1">
      <alignment horizontal="center" vertical="center"/>
    </xf>
    <xf numFmtId="0" fontId="13" fillId="4" borderId="13" xfId="0" applyFont="1" applyFill="1" applyBorder="1" applyAlignment="1">
      <alignment horizontal="right" vertical="center"/>
    </xf>
    <xf numFmtId="49" fontId="9" fillId="3" borderId="14" xfId="0" applyNumberFormat="1" applyFont="1" applyFill="1" applyBorder="1" applyAlignment="1">
      <alignment horizontal="center"/>
    </xf>
    <xf numFmtId="0" fontId="5" fillId="3" borderId="0" xfId="0" applyFont="1" applyFill="1" applyAlignment="1">
      <alignment vertical="top"/>
    </xf>
    <xf numFmtId="0" fontId="4" fillId="0" borderId="26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18" fillId="3" borderId="0" xfId="0" applyFont="1" applyFill="1"/>
    <xf numFmtId="0" fontId="5" fillId="3" borderId="0" xfId="0" applyFont="1" applyFill="1" applyAlignment="1">
      <alignment horizontal="center" vertical="top"/>
    </xf>
    <xf numFmtId="0" fontId="19" fillId="0" borderId="24" xfId="0" applyFont="1" applyBorder="1" applyAlignment="1">
      <alignment horizontal="right" vertical="center"/>
    </xf>
    <xf numFmtId="0" fontId="9" fillId="3" borderId="0" xfId="0" applyFont="1" applyFill="1" applyAlignment="1">
      <alignment horizontal="right" vertical="top"/>
    </xf>
    <xf numFmtId="49" fontId="9" fillId="3" borderId="0" xfId="0" applyNumberFormat="1" applyFont="1" applyFill="1" applyAlignment="1">
      <alignment horizontal="center"/>
    </xf>
    <xf numFmtId="0" fontId="20" fillId="5" borderId="1" xfId="0" applyFont="1" applyFill="1" applyBorder="1" applyAlignment="1">
      <alignment horizontal="center"/>
    </xf>
    <xf numFmtId="0" fontId="0" fillId="2" borderId="0" xfId="0" applyFill="1"/>
    <xf numFmtId="0" fontId="21" fillId="6" borderId="27" xfId="0" applyFont="1" applyFill="1" applyBorder="1"/>
    <xf numFmtId="0" fontId="21" fillId="6" borderId="28" xfId="0" applyFont="1" applyFill="1" applyBorder="1"/>
    <xf numFmtId="0" fontId="22" fillId="7" borderId="29" xfId="0" applyFont="1" applyFill="1" applyBorder="1"/>
    <xf numFmtId="0" fontId="22" fillId="7" borderId="30" xfId="0" applyFont="1" applyFill="1" applyBorder="1"/>
    <xf numFmtId="0" fontId="22" fillId="8" borderId="29" xfId="0" applyFont="1" applyFill="1" applyBorder="1"/>
    <xf numFmtId="0" fontId="22" fillId="8" borderId="30" xfId="0" applyFont="1" applyFill="1" applyBorder="1"/>
    <xf numFmtId="0" fontId="22" fillId="8" borderId="31" xfId="0" applyFont="1" applyFill="1" applyBorder="1"/>
    <xf numFmtId="0" fontId="22" fillId="8" borderId="32" xfId="0" applyFont="1" applyFill="1" applyBorder="1"/>
    <xf numFmtId="0" fontId="16" fillId="4" borderId="1" xfId="0" applyFont="1" applyFill="1" applyBorder="1" applyAlignment="1" applyProtection="1">
      <alignment horizontal="center"/>
      <protection locked="0"/>
    </xf>
    <xf numFmtId="0" fontId="16" fillId="4" borderId="24" xfId="0" applyFont="1" applyFill="1" applyBorder="1" applyAlignment="1">
      <alignment horizontal="right" vertical="center"/>
    </xf>
    <xf numFmtId="0" fontId="9" fillId="3" borderId="0" xfId="0" applyFont="1" applyFill="1" applyAlignment="1">
      <alignment horizontal="left" vertical="top"/>
    </xf>
    <xf numFmtId="4" fontId="5" fillId="3" borderId="10" xfId="0" applyNumberFormat="1" applyFont="1" applyFill="1" applyBorder="1" applyAlignment="1">
      <alignment horizontal="center" vertical="center"/>
    </xf>
    <xf numFmtId="4" fontId="5" fillId="3" borderId="12" xfId="0" applyNumberFormat="1" applyFont="1" applyFill="1" applyBorder="1" applyAlignment="1">
      <alignment horizontal="center" vertical="center"/>
    </xf>
    <xf numFmtId="4" fontId="5" fillId="3" borderId="14" xfId="0" applyNumberFormat="1" applyFont="1" applyFill="1" applyBorder="1" applyAlignment="1">
      <alignment horizontal="center" vertical="center"/>
    </xf>
    <xf numFmtId="0" fontId="23" fillId="3" borderId="0" xfId="0" applyFont="1" applyFill="1" applyAlignment="1">
      <alignment horizontal="left" vertical="top"/>
    </xf>
    <xf numFmtId="0" fontId="0" fillId="3" borderId="0" xfId="0" applyFill="1"/>
    <xf numFmtId="171" fontId="5" fillId="3" borderId="25" xfId="0" applyNumberFormat="1" applyFont="1" applyFill="1" applyBorder="1" applyAlignment="1">
      <alignment horizontal="center" vertical="center"/>
    </xf>
    <xf numFmtId="2" fontId="24" fillId="3" borderId="0" xfId="0" applyNumberFormat="1" applyFont="1" applyFill="1"/>
    <xf numFmtId="165" fontId="26" fillId="0" borderId="0" xfId="0" applyNumberFormat="1" applyFont="1"/>
    <xf numFmtId="2" fontId="0" fillId="0" borderId="0" xfId="1" applyNumberFormat="1" applyFont="1"/>
    <xf numFmtId="2" fontId="26" fillId="0" borderId="0" xfId="1" applyNumberFormat="1" applyFont="1"/>
    <xf numFmtId="0" fontId="14" fillId="3" borderId="0" xfId="0" applyFont="1" applyFill="1" applyAlignment="1">
      <alignment horizontal="left" vertical="top"/>
    </xf>
    <xf numFmtId="0" fontId="8" fillId="3" borderId="16" xfId="0" applyFont="1" applyFill="1" applyBorder="1" applyAlignment="1">
      <alignment horizontal="center"/>
    </xf>
    <xf numFmtId="0" fontId="17" fillId="4" borderId="7" xfId="0" applyFont="1" applyFill="1" applyBorder="1" applyAlignment="1" applyProtection="1">
      <alignment horizontal="center" vertical="center"/>
      <protection locked="0"/>
    </xf>
    <xf numFmtId="0" fontId="17" fillId="4" borderId="8" xfId="0" applyFont="1" applyFill="1" applyBorder="1" applyAlignment="1" applyProtection="1">
      <alignment horizontal="center" vertical="center"/>
      <protection locked="0"/>
    </xf>
    <xf numFmtId="0" fontId="8" fillId="3" borderId="0" xfId="0" applyFont="1" applyFill="1" applyAlignment="1">
      <alignment horizontal="center"/>
    </xf>
    <xf numFmtId="0" fontId="9" fillId="3" borderId="21" xfId="0" applyFont="1" applyFill="1" applyBorder="1" applyAlignment="1">
      <alignment horizontal="right" vertical="top"/>
    </xf>
    <xf numFmtId="0" fontId="9" fillId="3" borderId="21" xfId="0" quotePrefix="1" applyFont="1" applyFill="1" applyBorder="1" applyAlignment="1">
      <alignment horizontal="right" vertical="top"/>
    </xf>
    <xf numFmtId="0" fontId="6" fillId="3" borderId="18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11" fillId="4" borderId="18" xfId="0" applyFont="1" applyFill="1" applyBorder="1" applyAlignment="1" applyProtection="1">
      <alignment horizontal="center" vertical="center"/>
      <protection locked="0"/>
    </xf>
    <xf numFmtId="0" fontId="11" fillId="4" borderId="19" xfId="0" applyFont="1" applyFill="1" applyBorder="1" applyAlignment="1" applyProtection="1">
      <alignment horizontal="center" vertical="center"/>
      <protection locked="0"/>
    </xf>
    <xf numFmtId="0" fontId="11" fillId="4" borderId="20" xfId="0" applyFont="1" applyFill="1" applyBorder="1" applyAlignment="1" applyProtection="1">
      <alignment horizontal="center" vertical="center"/>
      <protection locked="0"/>
    </xf>
    <xf numFmtId="0" fontId="5" fillId="3" borderId="7" xfId="0" applyFont="1" applyFill="1" applyBorder="1" applyAlignment="1">
      <alignment horizontal="center" vertical="top"/>
    </xf>
    <xf numFmtId="0" fontId="5" fillId="3" borderId="21" xfId="0" applyFont="1" applyFill="1" applyBorder="1" applyAlignment="1">
      <alignment horizontal="center" vertical="top"/>
    </xf>
    <xf numFmtId="0" fontId="5" fillId="3" borderId="17" xfId="0" applyFont="1" applyFill="1" applyBorder="1" applyAlignment="1">
      <alignment horizontal="center" vertical="top"/>
    </xf>
    <xf numFmtId="0" fontId="5" fillId="3" borderId="0" xfId="0" applyFont="1" applyFill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0" fontId="5" fillId="3" borderId="22" xfId="0" applyFont="1" applyFill="1" applyBorder="1" applyAlignment="1">
      <alignment horizontal="center" vertical="top"/>
    </xf>
    <xf numFmtId="0" fontId="25" fillId="3" borderId="0" xfId="0" applyFont="1" applyFill="1" applyAlignment="1">
      <alignment horizontal="right"/>
    </xf>
    <xf numFmtId="0" fontId="0" fillId="2" borderId="0" xfId="0" applyFill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DE1E26"/>
      <color rgb="FFFF61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microsoft.com/office/2017/06/relationships/rdRichValue" Target="richData/rdrichvalue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microsoft.com/office/2022/10/relationships/richValueRel" Target="richData/richValueRel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microsoft.com/office/2017/06/relationships/rdRichValueTypes" Target="richData/rdRichValueTypes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17/06/relationships/rdRichValueStructure" Target="richData/rdrichvaluestructure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301624</xdr:colOff>
      <xdr:row>0</xdr:row>
      <xdr:rowOff>47625</xdr:rowOff>
    </xdr:from>
    <xdr:to>
      <xdr:col>2</xdr:col>
      <xdr:colOff>889000</xdr:colOff>
      <xdr:row>3</xdr:row>
      <xdr:rowOff>22118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50A38588-6F23-49DD-BFF3-5B5A789B1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1624" y="47625"/>
          <a:ext cx="2282826" cy="888893"/>
        </a:xfrm>
        <a:prstGeom prst="rect">
          <a:avLst/>
        </a:prstGeom>
      </xdr:spPr>
    </xdr:pic>
    <xdr:clientData/>
  </xdr:twoCellAnchor>
  <xdr:oneCellAnchor>
    <xdr:from>
      <xdr:col>1</xdr:col>
      <xdr:colOff>113847</xdr:colOff>
      <xdr:row>3</xdr:row>
      <xdr:rowOff>1361</xdr:rowOff>
    </xdr:from>
    <xdr:ext cx="1481752" cy="32316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1700384-69F7-4041-8F30-78252D49FAEA}"/>
            </a:ext>
          </a:extLst>
        </xdr:cNvPr>
        <xdr:cNvSpPr txBox="1"/>
      </xdr:nvSpPr>
      <xdr:spPr>
        <a:xfrm>
          <a:off x="723447" y="896711"/>
          <a:ext cx="1481752" cy="3231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200">
              <a:latin typeface="Poppins Light" panose="00000400000000000000" pitchFamily="2" charset="0"/>
              <a:cs typeface="Poppins Light" panose="00000400000000000000" pitchFamily="2" charset="0"/>
            </a:rPr>
            <a:t>Sales Pricing</a:t>
          </a:r>
          <a:r>
            <a:rPr lang="en-GB" sz="1200" baseline="0">
              <a:latin typeface="Poppins Light" panose="00000400000000000000" pitchFamily="2" charset="0"/>
              <a:cs typeface="Poppins Light" panose="00000400000000000000" pitchFamily="2" charset="0"/>
            </a:rPr>
            <a:t> Tool</a:t>
          </a:r>
          <a:endParaRPr lang="en-GB" sz="1200">
            <a:latin typeface="Poppins Light" panose="00000400000000000000" pitchFamily="2" charset="0"/>
            <a:cs typeface="Poppins Light" panose="00000400000000000000" pitchFamily="2" charset="0"/>
          </a:endParaRPr>
        </a:p>
      </xdr:txBody>
    </xdr:sp>
    <xdr:clientData/>
  </xdr:oneCellAnchor>
  <xdr:twoCellAnchor>
    <xdr:from>
      <xdr:col>4</xdr:col>
      <xdr:colOff>54195</xdr:colOff>
      <xdr:row>20</xdr:row>
      <xdr:rowOff>135731</xdr:rowOff>
    </xdr:from>
    <xdr:to>
      <xdr:col>4</xdr:col>
      <xdr:colOff>414195</xdr:colOff>
      <xdr:row>20</xdr:row>
      <xdr:rowOff>136922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7D08A247-7BFB-2A7D-F092-05A511243212}"/>
            </a:ext>
          </a:extLst>
        </xdr:cNvPr>
        <xdr:cNvCxnSpPr/>
      </xdr:nvCxnSpPr>
      <xdr:spPr>
        <a:xfrm>
          <a:off x="2873595" y="6155531"/>
          <a:ext cx="360000" cy="1191"/>
        </a:xfrm>
        <a:prstGeom prst="straightConnector1">
          <a:avLst/>
        </a:prstGeom>
        <a:ln>
          <a:solidFill>
            <a:srgbClr val="DE1E26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63720</xdr:colOff>
      <xdr:row>22</xdr:row>
      <xdr:rowOff>135731</xdr:rowOff>
    </xdr:from>
    <xdr:to>
      <xdr:col>4</xdr:col>
      <xdr:colOff>423720</xdr:colOff>
      <xdr:row>22</xdr:row>
      <xdr:rowOff>136922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2A8A7123-57F5-4A6B-9143-D3787A218AE9}"/>
            </a:ext>
          </a:extLst>
        </xdr:cNvPr>
        <xdr:cNvCxnSpPr/>
      </xdr:nvCxnSpPr>
      <xdr:spPr>
        <a:xfrm>
          <a:off x="2883120" y="6727031"/>
          <a:ext cx="360000" cy="1191"/>
        </a:xfrm>
        <a:prstGeom prst="straightConnector1">
          <a:avLst/>
        </a:prstGeom>
        <a:ln>
          <a:solidFill>
            <a:srgbClr val="DE1E26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2">
  <rv s="0">
    <v>0</v>
    <v>4</v>
  </rv>
  <rv s="0">
    <v>1</v>
    <v>4</v>
  </rv>
  <rv s="0">
    <v>2</v>
    <v>5</v>
  </rv>
  <rv s="0">
    <v>3</v>
    <v>5</v>
  </rv>
  <rv s="0">
    <v>4</v>
    <v>5</v>
  </rv>
  <rv s="0">
    <v>5</v>
    <v>5</v>
  </rv>
  <rv s="0">
    <v>0</v>
    <v>5</v>
  </rv>
  <rv s="0">
    <v>1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09BFD-C0F6-4C32-A641-D1DD7B662008}">
  <sheetPr>
    <pageSetUpPr autoPageBreaks="0"/>
  </sheetPr>
  <dimension ref="A1:U30"/>
  <sheetViews>
    <sheetView showRowColHeaders="0" tabSelected="1" topLeftCell="B12" zoomScaleNormal="100" workbookViewId="0">
      <selection activeCell="F20" sqref="F20:G20"/>
    </sheetView>
  </sheetViews>
  <sheetFormatPr defaultColWidth="0" defaultRowHeight="21.75" zeroHeight="1"/>
  <cols>
    <col min="1" max="1" width="9.140625" style="24" customWidth="1"/>
    <col min="2" max="2" width="16.28515625" style="24" bestFit="1" customWidth="1"/>
    <col min="3" max="3" width="14.28515625" style="25" bestFit="1" customWidth="1"/>
    <col min="4" max="4" width="2.5703125" style="25" customWidth="1"/>
    <col min="5" max="5" width="7.28515625" style="24" customWidth="1"/>
    <col min="6" max="7" width="20.7109375" style="24" customWidth="1"/>
    <col min="8" max="8" width="2.5703125" style="24" customWidth="1"/>
    <col min="9" max="9" width="7.28515625" style="24" customWidth="1"/>
    <col min="10" max="11" width="20.7109375" style="24" customWidth="1"/>
    <col min="12" max="12" width="2.5703125" style="24" customWidth="1"/>
    <col min="13" max="13" width="7.28515625" style="24" customWidth="1"/>
    <col min="14" max="19" width="18.28515625" style="24" customWidth="1"/>
    <col min="20" max="20" width="2.5703125" style="24" customWidth="1"/>
    <col min="21" max="21" width="0.85546875" style="24" customWidth="1"/>
    <col min="22" max="16384" width="9.140625" style="24" hidden="1"/>
  </cols>
  <sheetData>
    <row r="1" spans="2:20" ht="24" thickBot="1">
      <c r="B1" s="25"/>
      <c r="F1" s="82" t="s">
        <v>0</v>
      </c>
      <c r="G1" s="82"/>
      <c r="I1" s="53"/>
      <c r="J1" s="82" t="s">
        <v>1</v>
      </c>
      <c r="K1" s="82"/>
      <c r="N1" s="85" t="s">
        <v>2</v>
      </c>
      <c r="O1" s="85"/>
      <c r="P1" s="85"/>
      <c r="Q1" s="85"/>
      <c r="R1" s="85"/>
      <c r="S1" s="85"/>
    </row>
    <row r="2" spans="2:20" ht="24" thickBot="1">
      <c r="B2" s="25"/>
      <c r="F2" s="83" t="s">
        <v>3</v>
      </c>
      <c r="G2" s="84"/>
      <c r="H2" s="58" t="s">
        <v>4</v>
      </c>
      <c r="I2" s="53"/>
      <c r="J2" s="83" t="s">
        <v>3</v>
      </c>
      <c r="K2" s="84"/>
      <c r="L2" s="58" t="s">
        <v>4</v>
      </c>
      <c r="N2" s="91" t="s">
        <v>5</v>
      </c>
      <c r="O2" s="92"/>
      <c r="P2" s="92"/>
      <c r="Q2" s="92"/>
      <c r="R2" s="92"/>
      <c r="S2" s="93"/>
      <c r="T2" s="58" t="s">
        <v>4</v>
      </c>
    </row>
    <row r="3" spans="2:20" ht="22.5" thickBot="1">
      <c r="B3" s="25"/>
      <c r="F3" s="26" t="s">
        <v>6</v>
      </c>
      <c r="G3" s="71" t="str">
        <f>IF($F$2="Lift &amp; Slide Dual Rail OX",'L&amp;S Dual Rail OX DATA'!AH26,IF($F$2="Lift &amp; Slide Dual Rail XX",'L&amp;S Dual Rail XX DATA'!AH26,IF($F$2="Lift &amp; Slide Tri Rail OXX",'L&amp;S Tri Rail OXX DATA'!AH26,"")))</f>
        <v/>
      </c>
      <c r="J3" s="26" t="s">
        <v>7</v>
      </c>
      <c r="K3" s="27" t="str">
        <f>IF($J$2="Inline Slide Dual Rail OX",'Dual Rail OX DATA'!AH8,IF($J$2="Inline Slide Dual Rail XX",'Dual Rail XX DATA'!AH8,""))</f>
        <v/>
      </c>
      <c r="N3" s="88" t="s">
        <v>8</v>
      </c>
      <c r="O3" s="89"/>
      <c r="P3" s="90"/>
      <c r="Q3" s="88" t="s">
        <v>9</v>
      </c>
      <c r="R3" s="89"/>
      <c r="S3" s="90"/>
    </row>
    <row r="4" spans="2:20">
      <c r="B4" s="25"/>
      <c r="F4" s="28" t="s">
        <v>10</v>
      </c>
      <c r="G4" s="72" t="str">
        <f>IF($F$2="Lift &amp; Slide Dual Rail OX",'L&amp;S Dual Rail OX DATA'!AH44,IF($F$2="Lift &amp; Slide Dual Rail XX",'L&amp;S Dual Rail XX DATA'!AH44,IF($F$2="Lift &amp; Slide Tri Rail OXX",'L&amp;S Tri Rail OXX DATA'!AH44,"")))</f>
        <v/>
      </c>
      <c r="J4" s="28" t="s">
        <v>11</v>
      </c>
      <c r="K4" s="29" t="str">
        <f>IF($J$2="Inline Slide Dual Rail OX",'Dual Rail OX DATA'!AH26,IF($J$2="Inline Slide Dual Rail XX",'Dual Rail XX DATA'!AH26,""))</f>
        <v/>
      </c>
      <c r="N4" s="95" t="e" vm="1">
        <f>IF($N$2="58BD HI",Calculator!X3,IF($N$2="58BW ST HI",Calculator!X4,IF($N$2="77ID",Calculator!X5,IF($N$2="77IW",Calculator!X6,IF($N$2="77IWE",Calculator!X7,IF($N$2="BSC94 L&amp;S",Calculator!X8,IF($N$2="BSC94 HI",Calculator!X9,IF($N$2="BSF70 HI",Calculator!X10,IF($N$2="C70S",Calculator!X11,IF($N$2="S140 L&amp;S",Calculator!X12,IF($N$2="S67",Calculator!X13,IF($N$2="SC156 L&amp;S",Calculator!X14,IF($N$2="S67",Calculator!X13,IF($N$2="HERITAGE",Calculator!X5,""))))))))))))))</f>
        <v>#VALUE!</v>
      </c>
      <c r="O4" s="95"/>
      <c r="P4" s="98"/>
      <c r="Q4" s="94" t="e" vm="2">
        <f>IF($N$2="58BD HI",Calculator!Y3,IF($N$2="58BW ST HI",Calculator!Y4,IF($N$2="77ID",Calculator!Y5,IF($N$2="77IW",Calculator!Y6,IF($N$2="77IWE",Calculator!Y7,IF($N$2="BSC94 L&amp;S",Calculator!Y8,IF($N$2="BSC94 HI",Calculator!Y9,IF($N$2="BSF70 HI",Calculator!Y10,IF($N$2="C70S",Calculator!Y11,IF($N$2="S140 L&amp;S",Calculator!Y12,IF($N$2="S67",Calculator!Y13,IF($N$2="SC156 L&amp;S",Calculator!Y14,IF($N$2="S67",Calculator!X13,IF($N$2="HERITAGE",Calculator!Y5,""))))))))))))))</f>
        <v>#VALUE!</v>
      </c>
      <c r="R4" s="95"/>
      <c r="S4" s="95"/>
    </row>
    <row r="5" spans="2:20" ht="22.5" thickBot="1">
      <c r="B5" s="25"/>
      <c r="C5" s="30" t="s">
        <v>12</v>
      </c>
      <c r="F5" s="31" t="s">
        <v>13</v>
      </c>
      <c r="G5" s="73" t="str">
        <f>IF($F$2="Lift &amp; Slide Dual Rail OX",'L&amp;S Dual Rail OX DATA'!AH8,IF($F$2="Lift &amp; Slide Dual Rail XX",'L&amp;S Dual Rail XX DATA'!AH8,IF($F$2="Lift &amp; Slide Tri Rail OXX",'L&amp;S Tri Rail OXX DATA'!AH8,"")))</f>
        <v/>
      </c>
      <c r="J5" s="31"/>
      <c r="K5" s="32"/>
      <c r="N5" s="97"/>
      <c r="O5" s="97"/>
      <c r="P5" s="99"/>
      <c r="Q5" s="96"/>
      <c r="R5" s="97"/>
      <c r="S5" s="97"/>
    </row>
    <row r="6" spans="2:20" ht="22.5" thickBot="1">
      <c r="B6" s="33" t="s">
        <v>14</v>
      </c>
      <c r="C6" s="18">
        <v>2100</v>
      </c>
      <c r="D6" s="58" t="s">
        <v>4</v>
      </c>
      <c r="F6" s="86" t="s">
        <v>15</v>
      </c>
      <c r="G6" s="86"/>
      <c r="J6" s="86" t="s">
        <v>16</v>
      </c>
      <c r="K6" s="86"/>
      <c r="N6" s="97"/>
      <c r="O6" s="97"/>
      <c r="P6" s="99"/>
      <c r="Q6" s="96"/>
      <c r="R6" s="97"/>
      <c r="S6" s="97"/>
    </row>
    <row r="7" spans="2:20" ht="24" thickBot="1">
      <c r="B7" s="33" t="s">
        <v>17</v>
      </c>
      <c r="C7" s="19">
        <v>2100</v>
      </c>
      <c r="D7" s="58" t="s">
        <v>4</v>
      </c>
      <c r="F7" s="82" t="s">
        <v>18</v>
      </c>
      <c r="G7" s="82"/>
      <c r="J7" s="82" t="s">
        <v>19</v>
      </c>
      <c r="K7" s="82"/>
      <c r="N7" s="97"/>
      <c r="O7" s="97"/>
      <c r="P7" s="99"/>
      <c r="Q7" s="96"/>
      <c r="R7" s="97"/>
      <c r="S7" s="97"/>
    </row>
    <row r="8" spans="2:20" ht="22.5" thickBot="1">
      <c r="B8" s="33"/>
      <c r="C8" s="30" t="s">
        <v>20</v>
      </c>
      <c r="F8" s="83" t="s">
        <v>3</v>
      </c>
      <c r="G8" s="84"/>
      <c r="H8" s="58" t="s">
        <v>4</v>
      </c>
      <c r="J8" s="83" t="s">
        <v>21</v>
      </c>
      <c r="K8" s="84"/>
      <c r="L8" s="58" t="s">
        <v>4</v>
      </c>
      <c r="N8" s="97"/>
      <c r="O8" s="97"/>
      <c r="P8" s="99"/>
      <c r="Q8" s="96"/>
      <c r="R8" s="97"/>
      <c r="S8" s="97"/>
    </row>
    <row r="9" spans="2:20" ht="22.5" thickBot="1">
      <c r="B9" s="33" t="s">
        <v>14</v>
      </c>
      <c r="C9" s="18">
        <v>900</v>
      </c>
      <c r="D9" s="58" t="s">
        <v>4</v>
      </c>
      <c r="F9" s="26" t="s">
        <v>22</v>
      </c>
      <c r="G9" s="27" t="str">
        <f>IF($F$8="3-3-0",'Bifold 330 Data'!AH8,IF($F$8="3-2-1",'Bifold 321 Data'!AH8,""))</f>
        <v/>
      </c>
      <c r="J9" s="26" t="s">
        <v>23</v>
      </c>
      <c r="K9" s="27" t="str">
        <f>IF($J$8="Single Door",'Single Door Data'!AH8,IF($J$8="Double Door",'Double Door Data'!AH8,""))</f>
        <v>£673.32</v>
      </c>
      <c r="N9" s="97"/>
      <c r="O9" s="97"/>
      <c r="P9" s="99"/>
      <c r="Q9" s="96"/>
      <c r="R9" s="97"/>
      <c r="S9" s="97"/>
    </row>
    <row r="10" spans="2:20" ht="22.5" thickBot="1">
      <c r="B10" s="33" t="s">
        <v>17</v>
      </c>
      <c r="C10" s="19">
        <v>2100</v>
      </c>
      <c r="D10" s="58" t="s">
        <v>4</v>
      </c>
      <c r="F10" s="28" t="s">
        <v>24</v>
      </c>
      <c r="G10" s="29" t="str">
        <f>IF($F$8="3-3-0",'Bifold 330 Data'!AH26,IF($F$8="3-2-1",'Bifold 321 Data'!AH26,""))</f>
        <v/>
      </c>
      <c r="J10" s="28" t="s">
        <v>25</v>
      </c>
      <c r="K10" s="29" t="str">
        <f>IF($J$8="Single Door",'Single Door Data'!AH26,IF($J$8="Double Door",'Double Door Data'!AH26,""))</f>
        <v>£494.22</v>
      </c>
      <c r="N10" s="97"/>
      <c r="O10" s="97"/>
      <c r="P10" s="99"/>
      <c r="Q10" s="96"/>
      <c r="R10" s="97"/>
      <c r="S10" s="97"/>
    </row>
    <row r="11" spans="2:20" ht="22.5" thickBot="1">
      <c r="B11" s="33"/>
      <c r="C11" s="30" t="s">
        <v>26</v>
      </c>
      <c r="F11" s="31" t="s">
        <v>27</v>
      </c>
      <c r="G11" s="32" t="str">
        <f>IF($F$8="3-3-0",'Bifold 330 Data'!AH44,IF($F$8="3-2-1",'Bifold 321 Data'!AH44,""))</f>
        <v/>
      </c>
      <c r="J11" s="31"/>
      <c r="K11" s="32"/>
      <c r="N11" s="97"/>
      <c r="O11" s="97"/>
      <c r="P11" s="99"/>
      <c r="Q11" s="96"/>
      <c r="R11" s="97"/>
      <c r="S11" s="97"/>
    </row>
    <row r="12" spans="2:20" ht="22.5" thickBot="1">
      <c r="B12" s="33" t="s">
        <v>14</v>
      </c>
      <c r="C12" s="18">
        <v>1000</v>
      </c>
      <c r="D12" s="58" t="s">
        <v>4</v>
      </c>
      <c r="F12" s="86" t="s">
        <v>28</v>
      </c>
      <c r="G12" s="86"/>
      <c r="N12" s="97"/>
      <c r="O12" s="97"/>
      <c r="P12" s="99"/>
      <c r="Q12" s="96"/>
      <c r="R12" s="97"/>
      <c r="S12" s="97"/>
    </row>
    <row r="13" spans="2:20" ht="24" thickBot="1">
      <c r="B13" s="33" t="s">
        <v>17</v>
      </c>
      <c r="C13" s="19">
        <v>1000</v>
      </c>
      <c r="D13" s="58" t="s">
        <v>4</v>
      </c>
      <c r="F13" s="82" t="s">
        <v>26</v>
      </c>
      <c r="G13" s="82"/>
      <c r="J13" s="85" t="s">
        <v>29</v>
      </c>
      <c r="K13" s="85"/>
      <c r="N13" s="97"/>
      <c r="O13" s="97"/>
      <c r="P13" s="99"/>
      <c r="Q13" s="96"/>
      <c r="R13" s="97"/>
      <c r="S13" s="97"/>
    </row>
    <row r="14" spans="2:20" ht="22.5" thickBot="1">
      <c r="B14" s="33"/>
      <c r="C14" s="30" t="s">
        <v>30</v>
      </c>
      <c r="F14" s="83" t="s">
        <v>3</v>
      </c>
      <c r="G14" s="84"/>
      <c r="H14" s="58" t="s">
        <v>4</v>
      </c>
      <c r="J14" s="34" t="str">
        <f>IF($N$2="58BD HI",Calculator!Z3,IF($N$2="58BW ST HI",Calculator!Z4,IF($N$2="Heritage",Calculator!Z5,IF($N$2="77IW",Calculator!Z6,IF($N$2="77IWE",Calculator!Z7,IF($N$2="BSC94 L&amp;S",Calculator!Z8,IF($N$2="BSC94 HI",Calculator!Z9,IF($N$2="BSF70 HI",Calculator!Z10,IF($N$2="C70S",Calculator!Z11,IF($N$2="S140 L&amp;S",Calculator!Z12,IF($N$2="S67",Calculator!Z13,IF($N$2="SC156 L&amp;S",Calculator!Z14,""))))))))))))</f>
        <v>Frame:</v>
      </c>
      <c r="K14" s="35" t="str">
        <f>IF($N$2="58BD HI",Calculator!AJ3,IF($N$2="58BW ST HI",Calculator!AJ4,IF($N$2="Heritage",Calculator!AJ5,IF($N$2="77IW",Calculator!AJ6,IF($N$2="77IWE",Calculator!AJ7,IF($N$2="BSC94 L&amp;S",Calculator!AJ8,IF($N$2="BSC94 HI",Calculator!AJ9,IF($N$2="BSF70 HI",Calculator!AJ10,IF($N$2="C70S",Calculator!AJ11,IF($N$2="S140 L&amp;S",Calculator!AJ12,IF($N$2="S67",Calculator!AJ13,IF($N$2="SC156 L&amp;S",Calculator!AJ14,""))))))))))))</f>
        <v>U44008</v>
      </c>
      <c r="N14" s="97"/>
      <c r="O14" s="97"/>
      <c r="P14" s="99"/>
      <c r="Q14" s="96"/>
      <c r="R14" s="97"/>
      <c r="S14" s="97"/>
    </row>
    <row r="15" spans="2:20" ht="22.5" thickBot="1">
      <c r="B15" s="33" t="s">
        <v>31</v>
      </c>
      <c r="C15" s="15">
        <v>0.59</v>
      </c>
      <c r="D15" s="58" t="s">
        <v>4</v>
      </c>
      <c r="F15" s="26" t="s">
        <v>32</v>
      </c>
      <c r="G15" s="27" t="str">
        <f>IF($F$14="Top Hung",'Window Top Hung Data'!AH8,IF($F$14="Side Hung &amp; Fixed",'Window Side Hung &amp; Fixed Data'!AH8,IF($F$14="Top Hung over Fixed &amp; Side Hung",'Window 2 Sash Data'!AH8,"")))</f>
        <v/>
      </c>
      <c r="J15" s="36" t="str">
        <f>IF($N$2="58BD HI",Calculator!AA3,IF($N$2="58BW ST HI",Calculator!AA4,IF($N$2="Heritage",Calculator!AA5,IF($N$2="77IW",Calculator!AA6,IF($N$2="77IWE",Calculator!AA7,IF($N$2="BSC94 L&amp;S",Calculator!AA8,IF($N$2="BSC94 HI",Calculator!AA9,IF($N$2="BSF70 HI",Calculator!AA10,IF($N$2="C70S",Calculator!AA11,IF($N$2="S140 L&amp;S",Calculator!AA12,IF($N$2="S67",Calculator!AA13,IF($N$2="SC156 L&amp;S",Calculator!AA14,""))))))))))))</f>
        <v>Sash:</v>
      </c>
      <c r="K15" s="37" t="str">
        <f>IF($N$2="58BD HI",Calculator!AK3,IF($N$2="58BW ST HI",Calculator!AK4,IF($N$2="Heritage",Calculator!AK5,IF($N$2="77IW",Calculator!AK6,IF($N$2="77IWE",Calculator!AK7,IF($N$2="BSC94 L&amp;S",Calculator!AK8,IF($N$2="BSC94 HI",Calculator!AK9,IF($N$2="BSF70 HI",Calculator!AK10,IF($N$2="C70S",Calculator!AK11,IF($N$2="S140 L&amp;S",Calculator!AK12,IF($N$2="S67",Calculator!AK13,IF($N$2="SC156 L&amp;S",Calculator!AK14,""))))))))))))</f>
        <v>U43301 OR U43300</v>
      </c>
      <c r="L15" s="57"/>
      <c r="N15" s="97"/>
      <c r="O15" s="97"/>
      <c r="P15" s="99"/>
      <c r="Q15" s="96"/>
      <c r="R15" s="97"/>
      <c r="S15" s="97"/>
    </row>
    <row r="16" spans="2:20" ht="22.5" thickBot="1">
      <c r="B16" s="33" t="s">
        <v>33</v>
      </c>
      <c r="C16" s="16">
        <v>0.59</v>
      </c>
      <c r="D16" s="58" t="s">
        <v>4</v>
      </c>
      <c r="F16" s="28" t="s">
        <v>34</v>
      </c>
      <c r="G16" s="29" t="str">
        <f>IF($F$14="Top Hung",'Window Top Hung Data'!AH26,IF($F$14="Side Hung &amp; Fixed",'Window Side Hung &amp; Fixed Data'!AH26,IF($F$14="Top Hung over Fixed &amp; Side Hung",'Window 2 Sash Data'!AH26,"")))</f>
        <v/>
      </c>
      <c r="J16" s="36" t="str">
        <f>IF($N$2="58BD HI",Calculator!AB3,IF($N$2="58BW ST HI",Calculator!AB4,IF($N$2="Heritage",Calculator!AB5,IF($N$2="77IW",Calculator!AB6,IF($N$2="77IWE",Calculator!AB7,IF($N$2="BSC94 L&amp;S",Calculator!AB8,IF($N$2="BSC94 HI",Calculator!AB9,IF($N$2="BSF70 HI",Calculator!AB10,IF($N$2="C70S",Calculator!AB11,IF($N$2="S140 L&amp;S",Calculator!AB12,IF($N$2="S67",Calculator!AB13,IF($N$2="SC156 L&amp;S",Calculator!AB14,""))))))))))))</f>
        <v>Midrail:</v>
      </c>
      <c r="K16" s="37" t="str">
        <f>IF($N$2="58BD HI",Calculator!AL3,IF($N$2="58BW ST HI",Calculator!AL4,IF($N$2="Heritage",Calculator!AL5,IF($N$2="77IW",Calculator!AL6,IF($N$2="77IWE",Calculator!AL7,IF($N$2="BSC94 L&amp;S",Calculator!AL8,IF($N$2="BSC94 HI",Calculator!AL9,IF($N$2="BSF70 HI",Calculator!AL10,IF($N$2="C70S",Calculator!AL11,IF($N$2="S140 L&amp;S",Calculator!AL12,IF($N$2="S67",Calculator!AL13,IF($N$2="SC156 L&amp;S",Calculator!AL14,""))))))))))))</f>
        <v>U43240 x2</v>
      </c>
      <c r="L16" s="57"/>
      <c r="N16" s="97"/>
      <c r="O16" s="97"/>
      <c r="P16" s="99"/>
      <c r="Q16" s="96"/>
      <c r="R16" s="97"/>
      <c r="S16" s="97"/>
    </row>
    <row r="17" spans="1:19" ht="22.5" thickBot="1">
      <c r="B17" s="33"/>
      <c r="C17" s="30" t="s">
        <v>35</v>
      </c>
      <c r="F17" s="31"/>
      <c r="G17" s="32"/>
      <c r="J17" s="36" t="str">
        <f>IF($N$2="58BD HI",Calculator!AC3,IF($N$2="58BW ST HI",Calculator!AC4,IF($N$2="Heritage",Calculator!AC5,IF($N$2="77IW",Calculator!AC6,IF($N$2="77IWE",Calculator!AC7,IF($N$2="BSC94 L&amp;S",Calculator!AC8,IF($N$2="BSC94 HI",Calculator!AC9,IF($N$2="BSF70 HI",Calculator!AC10,IF($N$2="C70S",Calculator!AC11,IF($N$2="S140 L&amp;S",Calculator!AC12,IF($N$2="S67",Calculator!AC13,IF($N$2="SC156 L&amp;S",Calculator!AC14,""))))))))))))</f>
        <v>Lock Box:</v>
      </c>
      <c r="K17" s="37" t="str">
        <f>IF($N$2="58BD HI",Calculator!AM3,IF($N$2="58BW ST HI",Calculator!AM4,IF($N$2="Heritage",Calculator!AM5,IF($N$2="77IW",Calculator!AM6,IF($N$2="77IWE",Calculator!AM7,IF($N$2="BSC94 L&amp;S",Calculator!AM8,IF($N$2="BSC94 HI",Calculator!AM9,IF($N$2="BSF70 HI",Calculator!AM10,IF($N$2="C70S",Calculator!AM11,IF($N$2="S140 L&amp;S",Calculator!AM12,IF($N$2="S67",Calculator!AM13,IF($N$2="SC156 L&amp;S",Calculator!AM14,""))))))))))))</f>
        <v>U43241</v>
      </c>
      <c r="L17" s="57"/>
      <c r="N17" s="97"/>
      <c r="O17" s="97"/>
      <c r="P17" s="99"/>
      <c r="Q17" s="96"/>
      <c r="R17" s="97"/>
      <c r="S17" s="97"/>
    </row>
    <row r="18" spans="1:19" ht="22.5" customHeight="1" thickBot="1">
      <c r="B18" s="33" t="s">
        <v>36</v>
      </c>
      <c r="C18" s="14" t="s">
        <v>37</v>
      </c>
      <c r="D18" s="58" t="s">
        <v>4</v>
      </c>
      <c r="J18" s="36" t="str">
        <f>IF($N$2="58BD HI",Calculator!AD3,IF($N$2="58BW ST HI",Calculator!AD4,IF($N$2="Heritage",Calculator!AD5,IF($N$2="77IW",Calculator!AD6,IF($N$2="77IWE",Calculator!AD7,IF($N$2="BSC94 L&amp;S",Calculator!AD8,IF($N$2="BSC94 HI",Calculator!AD9,IF($N$2="BSF70 HI",Calculator!AD10,IF($N$2="C70S",Calculator!AD11,IF($N$2="S140 L&amp;S",Calculator!AD12,IF($N$2="S67",Calculator!AD13,IF($N$2="SC156 L&amp;S",Calculator!AD14,""))))))))))))</f>
        <v>Double Door MS:</v>
      </c>
      <c r="K18" s="37" t="str">
        <f>IF($N$2="58BD HI",Calculator!AN3,IF($N$2="58BW ST HI",Calculator!AN4,IF($N$2="Heritage",Calculator!AN5,IF($N$2="77IW",Calculator!AN6,IF($N$2="77IWE",Calculator!AN7,IF($N$2="BSC94 L&amp;S",Calculator!AN8,IF($N$2="BSC94 HI",Calculator!AN9,IF($N$2="BSF70 HI",Calculator!AN10,IF($N$2="C70S",Calculator!AN11,IF($N$2="S140 L&amp;S",Calculator!AN12,IF($N$2="S67",Calculator!AN13,IF($N$2="SC156 L&amp;S",Calculator!AN14,""))))))))))))</f>
        <v>U43622 OR U43621</v>
      </c>
      <c r="L18" s="57"/>
      <c r="N18" s="97"/>
      <c r="O18" s="97"/>
      <c r="P18" s="99"/>
      <c r="Q18" s="96"/>
      <c r="R18" s="97"/>
      <c r="S18" s="97"/>
    </row>
    <row r="19" spans="1:19" s="39" customFormat="1" ht="22.5" customHeight="1" thickBot="1">
      <c r="A19" s="38"/>
      <c r="B19" s="33" t="s">
        <v>38</v>
      </c>
      <c r="C19" s="14" t="s">
        <v>39</v>
      </c>
      <c r="D19" s="58" t="s">
        <v>4</v>
      </c>
      <c r="F19" s="82" t="s">
        <v>40</v>
      </c>
      <c r="G19" s="82"/>
      <c r="H19" s="24"/>
      <c r="J19" s="36" t="str">
        <f>IF($N$2="58BD HI",Calculator!AE3,IF($N$2="58BW ST HI",Calculator!AE4,IF($N$2="Heritage",Calculator!AE5,IF($N$2="77IW",Calculator!AE6,IF($N$2="77IWE",Calculator!AE7,IF($N$2="BSC94 L&amp;S",Calculator!AE8,IF($N$2="BSC94 HI",Calculator!AE9,IF($N$2="BSF70 HI",Calculator!AE10,IF($N$2="C70S",Calculator!AE11,IF($N$2="S140 L&amp;S",Calculator!AE12,IF($N$2="S67",Calculator!AE13,IF($N$2="SC156 L&amp;S",Calculator!AE14,""))))))))))))</f>
        <v>28mm Glazing Bead:</v>
      </c>
      <c r="K19" s="37" t="str">
        <f>IF($N$2="58BD HI",Calculator!AO3,IF($N$2="58BW ST HI",Calculator!AO4,IF($N$2="Heritage",Calculator!AO5,IF($N$2="77IW",Calculator!AO6,IF($N$2="77IWE",Calculator!AO7,IF($N$2="BSC94 L&amp;S",Calculator!AO8,IF($N$2="BSC94 HI",Calculator!AO9,IF($N$2="BSF70 HI",Calculator!AO10,IF($N$2="C70S",Calculator!AO11,IF($N$2="S140 L&amp;S",Calculator!AO12,IF($N$2="S67",Calculator!AO13,IF($N$2="SC156 L&amp;S",Calculator!AO14,""))))))))))))</f>
        <v>N43802 &amp; A-GS-240</v>
      </c>
      <c r="L19" s="57"/>
      <c r="N19" s="97"/>
      <c r="O19" s="97"/>
      <c r="P19" s="99"/>
      <c r="Q19" s="96"/>
      <c r="R19" s="97"/>
      <c r="S19" s="97"/>
    </row>
    <row r="20" spans="1:19" s="39" customFormat="1" ht="22.5" customHeight="1" thickBot="1">
      <c r="A20" s="38"/>
      <c r="B20" s="33"/>
      <c r="C20" s="30" t="s">
        <v>41</v>
      </c>
      <c r="D20" s="25"/>
      <c r="F20" s="83" t="s">
        <v>42</v>
      </c>
      <c r="G20" s="84"/>
      <c r="H20" s="58" t="s">
        <v>4</v>
      </c>
      <c r="J20" s="36" t="str">
        <f>IF($N$2="58BD HI",Calculator!AF3,IF($N$2="58BW ST HI",Calculator!AF4,IF($N$2="Heritage",Calculator!AF5,IF($N$2="77IW",Calculator!AF6,IF($N$2="77IWE",Calculator!AF7,IF($N$2="BSC94 L&amp;S",Calculator!AF8,IF($N$2="BSC94 HI",Calculator!AF9,IF($N$2="BSF70 HI",Calculator!AF10,IF($N$2="C70S",Calculator!AF11,IF($N$2="S140 L&amp;S",Calculator!AF12,IF($N$2="S67",Calculator!AF13,IF($N$2="SC156 L&amp;S",Calculator!AF14,""))))))))))))</f>
        <v>Hinge (x3/x6):</v>
      </c>
      <c r="K20" s="37" t="str">
        <f>IF($N$2="58BD HI",Calculator!AP3,IF($N$2="58BW ST HI",Calculator!AP4,IF($N$2="Heritage",Calculator!AP5,IF($N$2="77IW",Calculator!AP6,IF($N$2="77IWE",Calculator!AP7,IF($N$2="BSC94 L&amp;S",Calculator!AP8,IF($N$2="BSC94 HI",Calculator!AP9,IF($N$2="BSF70 HI",Calculator!AP10,IF($N$2="C70S",Calculator!AP11,IF($N$2="S140 L&amp;S",Calculator!AP12,IF($N$2="S67",Calculator!AP13,IF($N$2="SC156 L&amp;S",Calculator!AP14,""))))))))))))</f>
        <v>H43315</v>
      </c>
      <c r="L20" s="57"/>
      <c r="N20" s="97"/>
      <c r="O20" s="97"/>
      <c r="P20" s="99"/>
      <c r="Q20" s="96"/>
      <c r="R20" s="97"/>
      <c r="S20" s="97"/>
    </row>
    <row r="21" spans="1:19" s="39" customFormat="1" ht="22.5" customHeight="1" thickBot="1">
      <c r="A21" s="40"/>
      <c r="B21" s="33" t="s">
        <v>43</v>
      </c>
      <c r="C21" s="20">
        <v>6800</v>
      </c>
      <c r="D21" s="58" t="s">
        <v>4</v>
      </c>
      <c r="F21" s="55" t="str">
        <f>IF(F20="Select a profile","",_xlfn.CONCAT(VLOOKUP(F20,Calculator!AV2:AW20,2,FALSE)," ¬ :"))</f>
        <v>AW542r2 ¬ :</v>
      </c>
      <c r="G21" s="76" t="str">
        <f>IF(F20="Select a profile","",_xlfn.CONCAT(Calculator!$U$6,(VLOOKUP(F20,Calculator!AV2:BD20,9,FALSE))))</f>
        <v>£106.17</v>
      </c>
      <c r="H21" s="47"/>
      <c r="J21" s="36" t="str">
        <f>IF($N$2="58BD HI",Calculator!AG3,IF($N$2="58BW ST HI",Calculator!AG4,IF($N$2="Heritage",Calculator!AG5,IF($N$2="77IW",Calculator!AG6,IF($N$2="77IWE",Calculator!AG7,IF($N$2="BSC94 L&amp;S",Calculator!AG8,IF($N$2="BSC94 HI",Calculator!AG9,IF($N$2="BSF70 HI",Calculator!AG10,IF($N$2="C70S",Calculator!AG11,IF($N$2="S140 L&amp;S",Calculator!AG12,IF($N$2="S67",Calculator!AG13,IF($N$2="SC156 L&amp;S",Calculator!AG14,""))))))))))))</f>
        <v>Lock:</v>
      </c>
      <c r="K21" s="37" t="str">
        <f>IF($N$2="58BD HI",Calculator!AQ3,IF($N$2="58BW ST HI",Calculator!AQ4,IF($N$2="Heritage",Calculator!AQ5,IF($N$2="77IW",Calculator!AQ6,IF($N$2="77IWE",Calculator!AQ7,IF($N$2="BSC94 L&amp;S",Calculator!AQ8,IF($N$2="BSC94 HI",Calculator!AQ9,IF($N$2="BSF70 HI",Calculator!AQ10,IF($N$2="C70S",Calculator!AQ11,IF($N$2="S140 L&amp;S",Calculator!AQ12,IF($N$2="S67",Calculator!AQ13,IF($N$2="SC156 L&amp;S",Calculator!AQ14,""))))))))))))</f>
        <v>H44503</v>
      </c>
      <c r="L21" s="57"/>
      <c r="M21" s="43"/>
      <c r="N21" s="97"/>
      <c r="O21" s="97"/>
      <c r="P21" s="99"/>
      <c r="Q21" s="96"/>
      <c r="R21" s="97"/>
      <c r="S21" s="97"/>
    </row>
    <row r="22" spans="1:19" s="39" customFormat="1" ht="22.5" customHeight="1" thickBot="1">
      <c r="A22" s="44"/>
      <c r="B22" s="41"/>
      <c r="C22" s="45"/>
      <c r="D22" s="45"/>
      <c r="F22" s="87" t="s">
        <v>44</v>
      </c>
      <c r="G22" s="86"/>
      <c r="H22" s="56"/>
      <c r="J22" s="36" t="str">
        <f>IF($N$2="58BD HI",Calculator!AH3,IF($N$2="58BW ST HI",Calculator!AH4,IF($N$2="Heritage",Calculator!AH5,IF($N$2="77IW",Calculator!AH6,IF($N$2="77IWE",Calculator!AH7,IF($N$2="BSC94 L&amp;S",Calculator!AH8,IF($N$2="BSC94 HI",Calculator!AH9,IF($N$2="BSF70 HI",Calculator!AH10,IF($N$2="C70S",Calculator!AH11,IF($N$2="S140 L&amp;S",Calculator!AH12,IF($N$2="S67",Calculator!AH13,IF($N$2="SC156 L&amp;S",Calculator!AH14,""))))))))))))</f>
        <v>Handle:</v>
      </c>
      <c r="K22" s="37" t="str">
        <f>IF($N$2="58BD HI",Calculator!AR3,IF($N$2="58BW ST HI",Calculator!AR4,IF($N$2="Heritage",Calculator!AR5,IF($N$2="77IW",Calculator!AR6,IF($N$2="77IWE",Calculator!AR7,IF($N$2="BSC94 L&amp;S",Calculator!AR8,IF($N$2="BSC94 HI",Calculator!AR9,IF($N$2="BSF70 HI",Calculator!AR10,IF($N$2="C70S",Calculator!AR11,IF($N$2="S140 L&amp;S",Calculator!AR12,IF($N$2="S67",Calculator!AR13,IF($N$2="SC156 L&amp;S",Calculator!AR14,""))))))))))))</f>
        <v>H43136</v>
      </c>
      <c r="L22" s="57"/>
      <c r="M22" s="43"/>
      <c r="N22" s="97"/>
      <c r="O22" s="97"/>
      <c r="P22" s="99"/>
      <c r="Q22" s="96"/>
      <c r="R22" s="97"/>
      <c r="S22" s="97"/>
    </row>
    <row r="23" spans="1:19" s="39" customFormat="1" ht="22.5" customHeight="1" thickBot="1">
      <c r="A23" s="46"/>
      <c r="B23" s="33" t="s">
        <v>45</v>
      </c>
      <c r="C23" s="68" t="s">
        <v>46</v>
      </c>
      <c r="D23" s="58" t="s">
        <v>4</v>
      </c>
      <c r="F23" s="85" t="s">
        <v>47</v>
      </c>
      <c r="G23" s="85"/>
      <c r="H23" s="47"/>
      <c r="J23" s="48" t="str">
        <f>IF($N$2="58BD HI",Calculator!AI3,IF($N$2="58BW ST HI",Calculator!AI4,IF($N$2="Heritage",Calculator!AI5,IF($N$2="77IW",Calculator!AI6,IF($N$2="77IWE",Calculator!AI7,IF($N$2="BSC94 L&amp;S",Calculator!AI8,IF($N$2="BSC94 HI",Calculator!AI9,IF($N$2="BSF70 HI",Calculator!AI10,IF($N$2="C70S",Calculator!AI11,IF($N$2="S140 L&amp;S",Calculator!AI12,IF($N$2="S67",Calculator!AI13,IF($N$2="SC156 L&amp;S",Calculator!AI14,""))))))))))))</f>
        <v>Cylinder:</v>
      </c>
      <c r="K23" s="49" t="str">
        <f>IF($N$2="58BD HI",Calculator!AS3,IF($N$2="58BW ST HI",Calculator!AS4,IF($N$2="Heritage",Calculator!AS5,IF($N$2="77IW",Calculator!AS6,IF($N$2="77IWE",Calculator!AS7,IF($N$2="BSC94 L&amp;S",Calculator!AS8,IF($N$2="BSC94 HI",Calculator!AS9,IF($N$2="BSF70 HI",Calculator!AS10,IF($N$2="C70S",Calculator!AS11,IF($N$2="S140 L&amp;S",Calculator!AS12,IF($N$2="S67",Calculator!AS13,IF($N$2="SC156 L&amp;S",Calculator!AS14,""))))))))))))</f>
        <v>H43922</v>
      </c>
      <c r="L23" s="57"/>
      <c r="N23" s="97"/>
      <c r="O23" s="97"/>
      <c r="P23" s="99"/>
      <c r="Q23" s="96"/>
      <c r="R23" s="97"/>
      <c r="S23" s="97"/>
    </row>
    <row r="24" spans="1:19" s="39" customFormat="1" ht="22.5" customHeight="1" thickBot="1">
      <c r="A24" s="46"/>
      <c r="B24" s="33"/>
      <c r="C24" s="46"/>
      <c r="D24" s="46"/>
      <c r="F24" s="69" t="s">
        <v>48</v>
      </c>
      <c r="G24" s="42" t="str">
        <f>VLOOKUP(C23,Calculator!BE2:BF1055,2,FALSE)</f>
        <v>BASE</v>
      </c>
      <c r="H24" s="47"/>
      <c r="J24" s="81" t="s">
        <v>49</v>
      </c>
      <c r="K24" s="81"/>
      <c r="L24" s="81"/>
      <c r="M24" s="81"/>
      <c r="N24" s="54"/>
      <c r="O24" s="54"/>
      <c r="P24" s="54"/>
      <c r="Q24" s="54"/>
      <c r="R24" s="54"/>
      <c r="S24" s="54"/>
    </row>
    <row r="25" spans="1:19" s="39" customFormat="1" ht="22.5" customHeight="1" thickBot="1">
      <c r="A25" s="74"/>
      <c r="B25" s="33" t="s">
        <v>50</v>
      </c>
      <c r="C25" s="68" t="s">
        <v>51</v>
      </c>
      <c r="D25" s="58" t="s">
        <v>4</v>
      </c>
      <c r="E25" s="77"/>
      <c r="J25" s="81"/>
      <c r="K25" s="81"/>
      <c r="L25" s="81"/>
      <c r="M25" s="81"/>
      <c r="N25" s="50"/>
      <c r="O25" s="50"/>
      <c r="P25" s="50"/>
      <c r="Q25" s="50"/>
      <c r="R25" s="50"/>
      <c r="S25" s="70" t="s">
        <v>52</v>
      </c>
    </row>
    <row r="26" spans="1:19" ht="15.95" hidden="1" customHeight="1"/>
    <row r="27" spans="1:19" ht="15.95" hidden="1" customHeight="1"/>
    <row r="28" spans="1:19" ht="15.95" hidden="1" customHeight="1"/>
    <row r="29" spans="1:19" ht="15.95" hidden="1" customHeight="1"/>
    <row r="30" spans="1:19" ht="15.95" hidden="1" customHeight="1"/>
  </sheetData>
  <sheetProtection algorithmName="SHA-512" hashValue="KgrER5Q6D7xhvHIYqKnDTOwrN3HQJx2tNp1Gqi9Q/9Nelgtq/FoeE+hPGtTZSj7ul/t8ciurMv6gaCrpFXGkjQ==" saltValue="qfYuzqoeI9/kajj7xHT5fA==" spinCount="100000" sheet="1" objects="1" scenarios="1" selectLockedCells="1"/>
  <mergeCells count="26">
    <mergeCell ref="F2:G2"/>
    <mergeCell ref="F1:G1"/>
    <mergeCell ref="J1:K1"/>
    <mergeCell ref="J2:K2"/>
    <mergeCell ref="F8:G8"/>
    <mergeCell ref="J8:K8"/>
    <mergeCell ref="F7:G7"/>
    <mergeCell ref="J7:K7"/>
    <mergeCell ref="F6:G6"/>
    <mergeCell ref="J6:K6"/>
    <mergeCell ref="N3:P3"/>
    <mergeCell ref="Q3:S3"/>
    <mergeCell ref="N1:S1"/>
    <mergeCell ref="N2:S2"/>
    <mergeCell ref="Q4:S23"/>
    <mergeCell ref="N4:P23"/>
    <mergeCell ref="J25:M25"/>
    <mergeCell ref="F13:G13"/>
    <mergeCell ref="F14:G14"/>
    <mergeCell ref="J13:K13"/>
    <mergeCell ref="F12:G12"/>
    <mergeCell ref="J24:M24"/>
    <mergeCell ref="F23:G23"/>
    <mergeCell ref="F19:G19"/>
    <mergeCell ref="F20:G20"/>
    <mergeCell ref="F22:G22"/>
  </mergeCells>
  <dataValidations xWindow="260" yWindow="862" count="1">
    <dataValidation type="whole" allowBlank="1" showInputMessage="1" showErrorMessage="1" error="Value should be between 0mm and 6800mm" prompt="Value should be between 0mm and 6800mm" sqref="C21" xr:uid="{FD642393-B413-48B0-AE77-88CE3F17EDAD}">
      <formula1>0</formula1>
      <formula2>6800</formula2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260" yWindow="862" count="16">
        <x14:dataValidation type="list" allowBlank="1" showInputMessage="1" showErrorMessage="1" xr:uid="{B7E7FCD5-38D2-4E62-B410-262488393337}">
          <x14:formula1>
            <xm:f>Calculator!$N$2:$N$12</xm:f>
          </x14:formula1>
          <xm:sqref>C19</xm:sqref>
        </x14:dataValidation>
        <x14:dataValidation type="list" allowBlank="1" showInputMessage="1" showErrorMessage="1" xr:uid="{51C0CD1F-DFFF-4169-8623-F5FEA27E252A}">
          <x14:formula1>
            <xm:f>Calculator!$S$2:$S$4</xm:f>
          </x14:formula1>
          <xm:sqref>J8:K8</xm:sqref>
        </x14:dataValidation>
        <x14:dataValidation type="list" allowBlank="1" showInputMessage="1" showErrorMessage="1" xr:uid="{9F9B599C-5192-4277-A4DD-4DD8D28360AC}">
          <x14:formula1>
            <xm:f>Calculator!$Q$2:$Q$4</xm:f>
          </x14:formula1>
          <xm:sqref>J2:K2</xm:sqref>
        </x14:dataValidation>
        <x14:dataValidation type="list" allowBlank="1" showInputMessage="1" showErrorMessage="1" xr:uid="{8B349E55-F3E9-4F90-9EA1-1A3B89861F86}">
          <x14:formula1>
            <xm:f>Calculator!$R$2:$R$4</xm:f>
          </x14:formula1>
          <xm:sqref>F8:G8</xm:sqref>
        </x14:dataValidation>
        <x14:dataValidation type="list" allowBlank="1" showInputMessage="1" showErrorMessage="1" xr:uid="{714213B6-0ED3-4CE9-B37F-48EE3C623BA4}">
          <x14:formula1>
            <xm:f>Calculator!$I$2:$I$14</xm:f>
          </x14:formula1>
          <xm:sqref>C7</xm:sqref>
        </x14:dataValidation>
        <x14:dataValidation type="list" allowBlank="1" showInputMessage="1" showErrorMessage="1" xr:uid="{BCD71572-23A4-4823-AACB-AD5EB82D5DFE}">
          <x14:formula1>
            <xm:f>Calculator!$P$2:$P$5</xm:f>
          </x14:formula1>
          <xm:sqref>F2:G2</xm:sqref>
        </x14:dataValidation>
        <x14:dataValidation type="list" allowBlank="1" showInputMessage="1" showErrorMessage="1" xr:uid="{19EEB6D4-F926-4FF8-8C86-D8FBB1A30F96}">
          <x14:formula1>
            <xm:f>Calculator!$K$2:$K$14</xm:f>
          </x14:formula1>
          <xm:sqref>C12:C13</xm:sqref>
        </x14:dataValidation>
        <x14:dataValidation type="list" allowBlank="1" showInputMessage="1" showErrorMessage="1" xr:uid="{9AE131D4-7C95-4A56-8964-EFDA46C7572E}">
          <x14:formula1>
            <xm:f>Calculator!$T$2:$T$5</xm:f>
          </x14:formula1>
          <xm:sqref>F14:G14</xm:sqref>
        </x14:dataValidation>
        <x14:dataValidation type="list" allowBlank="1" showInputMessage="1" showErrorMessage="1" xr:uid="{B2978A64-172B-43E3-A4ED-75F6E80170F5}">
          <x14:formula1>
            <xm:f>Calculator!$H$2:$H$12</xm:f>
          </x14:formula1>
          <xm:sqref>N2:S2</xm:sqref>
        </x14:dataValidation>
        <x14:dataValidation type="list" allowBlank="1" showInputMessage="1" showErrorMessage="1" xr:uid="{BF9207F2-7863-44A8-ABFB-DCC3BBD1D57A}">
          <x14:formula1>
            <xm:f>Calculator!$V$2:$V$20</xm:f>
          </x14:formula1>
          <xm:sqref>F20:G20</xm:sqref>
        </x14:dataValidation>
        <x14:dataValidation type="list" allowBlank="1" showInputMessage="1" showErrorMessage="1" xr:uid="{6DDC8BA8-EA13-4F2A-BB4F-1005B6E32B13}">
          <x14:formula1>
            <xm:f>Calculator!$L$2:$L$14</xm:f>
          </x14:formula1>
          <xm:sqref>C9</xm:sqref>
        </x14:dataValidation>
        <x14:dataValidation type="list" allowBlank="1" showInputMessage="1" showErrorMessage="1" xr:uid="{1F6AD42F-8989-44DF-B439-D14423DFF044}">
          <x14:formula1>
            <xm:f>Calculator!$M$2:$M$14</xm:f>
          </x14:formula1>
          <xm:sqref>C10</xm:sqref>
        </x14:dataValidation>
        <x14:dataValidation type="list" allowBlank="1" showInputMessage="1" showErrorMessage="1" xr:uid="{CFB99F8B-F5C8-46B9-9092-E16A2127B25A}">
          <x14:formula1>
            <xm:f>Calculator!$O$2:$O$3</xm:f>
          </x14:formula1>
          <xm:sqref>C18</xm:sqref>
        </x14:dataValidation>
        <x14:dataValidation type="list" allowBlank="1" showInputMessage="1" showErrorMessage="1" xr:uid="{D283440E-A215-431C-86AE-E5AA2E5A98DB}">
          <x14:formula1>
            <xm:f>Calculator!$BE$2:$BE$1055</xm:f>
          </x14:formula1>
          <xm:sqref>C23</xm:sqref>
        </x14:dataValidation>
        <x14:dataValidation type="list" allowBlank="1" showInputMessage="1" showErrorMessage="1" xr:uid="{7607B82C-9B08-4F45-ABF9-6A207A964045}">
          <x14:formula1>
            <xm:f>Calculator!$U$2:$U$3</xm:f>
          </x14:formula1>
          <xm:sqref>C25</xm:sqref>
        </x14:dataValidation>
        <x14:dataValidation type="list" allowBlank="1" showInputMessage="1" showErrorMessage="1" xr:uid="{BB2E20C9-4CA8-4A77-BAAB-BBF1D11D5DEA}">
          <x14:formula1>
            <xm:f>Calculator!$J$2:$J$14</xm:f>
          </x14:formula1>
          <xm:sqref>C6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F01DF-81F3-4C2B-8D88-C8110F0A66C7}">
  <dimension ref="A1:AN53"/>
  <sheetViews>
    <sheetView topLeftCell="A37" workbookViewId="0">
      <selection activeCell="F64" sqref="F64"/>
    </sheetView>
  </sheetViews>
  <sheetFormatPr defaultRowHeight="15"/>
  <cols>
    <col min="2" max="14" width="12.7109375" customWidth="1"/>
    <col min="17" max="29" width="12.7109375" customWidth="1"/>
    <col min="31" max="31" width="12.140625" bestFit="1" customWidth="1"/>
    <col min="32" max="32" width="10.5703125" bestFit="1" customWidth="1"/>
    <col min="33" max="33" width="12.140625" bestFit="1" customWidth="1"/>
    <col min="34" max="34" width="8" bestFit="1" customWidth="1"/>
    <col min="35" max="35" width="13.7109375" bestFit="1" customWidth="1"/>
    <col min="38" max="38" width="9.85546875" bestFit="1" customWidth="1"/>
    <col min="42" max="42" width="14" bestFit="1" customWidth="1"/>
  </cols>
  <sheetData>
    <row r="1" spans="1:40">
      <c r="A1" s="1" t="s">
        <v>1363</v>
      </c>
      <c r="F1" s="101" t="s">
        <v>1364</v>
      </c>
      <c r="G1" s="101"/>
      <c r="H1" s="101"/>
      <c r="M1" t="s">
        <v>1365</v>
      </c>
      <c r="U1" s="101" t="s">
        <v>1366</v>
      </c>
      <c r="V1" s="101"/>
      <c r="W1" s="101"/>
    </row>
    <row r="2" spans="1:40">
      <c r="A2" s="1" t="s">
        <v>1367</v>
      </c>
      <c r="G2" s="3" t="s">
        <v>1416</v>
      </c>
      <c r="M2" t="s">
        <v>1369</v>
      </c>
      <c r="V2" s="3" t="s">
        <v>1416</v>
      </c>
      <c r="AG2" s="3" t="s">
        <v>1416</v>
      </c>
    </row>
    <row r="3" spans="1:40">
      <c r="AE3" t="s">
        <v>1370</v>
      </c>
      <c r="AG3" t="s">
        <v>53</v>
      </c>
      <c r="AI3" t="s">
        <v>1371</v>
      </c>
      <c r="AL3" t="s">
        <v>1372</v>
      </c>
    </row>
    <row r="4" spans="1:40">
      <c r="A4" s="7" t="s">
        <v>1373</v>
      </c>
      <c r="B4" s="9" t="s">
        <v>1374</v>
      </c>
      <c r="C4" s="9" t="s">
        <v>1375</v>
      </c>
      <c r="D4" s="9" t="s">
        <v>1376</v>
      </c>
      <c r="E4" s="9" t="s">
        <v>1377</v>
      </c>
      <c r="F4" s="9" t="s">
        <v>1378</v>
      </c>
      <c r="G4" s="9" t="s">
        <v>1379</v>
      </c>
      <c r="H4" s="9" t="s">
        <v>1380</v>
      </c>
      <c r="I4" s="9" t="s">
        <v>1381</v>
      </c>
      <c r="J4" s="9" t="s">
        <v>1382</v>
      </c>
      <c r="K4" s="9" t="s">
        <v>1383</v>
      </c>
      <c r="L4" s="9" t="s">
        <v>1384</v>
      </c>
      <c r="M4" s="9" t="s">
        <v>1385</v>
      </c>
      <c r="N4" s="9" t="s">
        <v>1386</v>
      </c>
      <c r="P4" s="7" t="s">
        <v>1373</v>
      </c>
      <c r="Q4" s="9" t="s">
        <v>1374</v>
      </c>
      <c r="R4" s="9" t="s">
        <v>1375</v>
      </c>
      <c r="S4" s="9" t="s">
        <v>1376</v>
      </c>
      <c r="T4" s="9" t="s">
        <v>1377</v>
      </c>
      <c r="U4" s="9" t="s">
        <v>1378</v>
      </c>
      <c r="V4" s="9" t="s">
        <v>1379</v>
      </c>
      <c r="W4" s="9" t="s">
        <v>1380</v>
      </c>
      <c r="X4" s="9" t="s">
        <v>1381</v>
      </c>
      <c r="Y4" s="9" t="s">
        <v>1382</v>
      </c>
      <c r="Z4" s="9" t="s">
        <v>1383</v>
      </c>
      <c r="AA4" s="9" t="s">
        <v>1384</v>
      </c>
      <c r="AB4" s="9" t="s">
        <v>1385</v>
      </c>
      <c r="AC4" s="9" t="s">
        <v>1386</v>
      </c>
      <c r="AE4" s="1" t="s">
        <v>31</v>
      </c>
      <c r="AF4" s="6">
        <f>SUM('Front Sheet'!$C$15*100)</f>
        <v>59</v>
      </c>
      <c r="AG4" s="1" t="s">
        <v>31</v>
      </c>
      <c r="AH4">
        <f>SUM(100-AF4)/100</f>
        <v>0.41</v>
      </c>
      <c r="AI4" s="1" t="s">
        <v>31</v>
      </c>
      <c r="AJ4">
        <v>55.787577140900709</v>
      </c>
      <c r="AL4" t="s">
        <v>1387</v>
      </c>
      <c r="AM4">
        <v>97.76349904182166</v>
      </c>
      <c r="AN4">
        <f>AM4/100</f>
        <v>0.97763499041821655</v>
      </c>
    </row>
    <row r="5" spans="1:40">
      <c r="A5" s="8" t="s">
        <v>1388</v>
      </c>
      <c r="B5" s="2">
        <v>2290.6504602050782</v>
      </c>
      <c r="C5" s="2">
        <v>2314.0583581542969</v>
      </c>
      <c r="D5" s="2">
        <v>2337.4665112304688</v>
      </c>
      <c r="E5" s="2">
        <v>2360.8744091796875</v>
      </c>
      <c r="F5" s="2">
        <v>2384.2721020507811</v>
      </c>
      <c r="G5" s="2">
        <v>2407.6799999999998</v>
      </c>
      <c r="H5" s="2">
        <v>2431.0878979492186</v>
      </c>
      <c r="I5" s="2">
        <v>2454.4960510253904</v>
      </c>
      <c r="J5" s="2">
        <v>2477.9039489746092</v>
      </c>
      <c r="K5" s="2">
        <v>2501.3016418457028</v>
      </c>
      <c r="L5" s="2">
        <v>2524.7095397949215</v>
      </c>
      <c r="M5" s="2">
        <v>2548.1174377441403</v>
      </c>
      <c r="N5" s="2">
        <v>2571.5255908203121</v>
      </c>
      <c r="P5" s="8">
        <v>2000</v>
      </c>
      <c r="Q5" s="2">
        <f>IF(Calculator!$O$6="SINGLEBASE",SUM((((B5/100)*$AJ$22)*$AH$22))+((((B5/100)*$AJ$23)*$AH$23)),IF(Calculator!$O$6="SINGLEELEMENTS",SUM((((B5/100)*$AJ$22)*$AH$22))+(((((B5/100)*$AJ$22)*$AN$22)*$AH$22)*Calculator!$G$2)-((((B5/100)*$AJ$22)*$AN$22)*$AH$22)+((((B5/100)*$AJ$23)*$AH$23)),IF(Calculator!$O$6="SINGLESPECTRUM",SUM((((B5/100)*$AJ$22)*$AH$22))+(((((B5/100)*$AJ$22)*$AN$22)*$AH$22)*Calculator!$G$4)-((((B5/100)*$AJ$22)*$AN$22)*$AH$22)+((((B5/100)*$AJ$23)*$AH$23)),IF(Calculator!$O$6="SINGLEHOMESTEAD",SUM((((B5/100)*$AJ$22)*$AH$22))+(((((B5/100)*$AJ$22)*$AN$22)*$AH$22)*Calculator!$G$3)-((((B5/100)*$AJ$22)*$AN$22)*$AH$22)+((((B5/100)*$AJ$23)*$AH$23)),IF(Calculator!$O$6="SINGLEBAND A",SUM((((B5/100)*$AJ$22)*$AH$22))+(((((B5/100)*$AJ$22)*$AN$22)*$AH$22)*Calculator!$G$5)-((((B5/100)*$AJ$22)*$AN$22)*$AH$22)+((((B5/100)*$AJ$23)*$AH$23)),IF(Calculator!$O$6="SINGLEBAND B",SUM((((B5/100)*$AJ$22)*$AH$22))+(((((B5/100)*$AJ$22)*$AN$22)*$AH$22)*Calculator!$G$6)-((((B5/100)*$AJ$22)*$AN$22)*$AH$22)+((((B5/100)*$AJ$23)*$AH$23)),IF(Calculator!$O$6="SINGLEBAND C",SUM((((B5/100)*$AJ$22)*$AH$22))+(((((B5/100)*$AJ$22)*$AN$22)*$AH$22)*Calculator!$G$7)-((((B5/100)*$AJ$22)*$AN$22)*$AH$22)+((((B5/100)*$AJ$23)*$AH$23)),IF(Calculator!$O$6="SINGLEBAND D",SUM((((B5/100)*$AJ$22)*$AH$22))+(((((B5/100)*$AJ$22)*$AN$22)*$AH$22)*Calculator!$G$8)-((((B5/100)*$AJ$22)*$AN$22)*$AH$22)+((((B5/100)*$AJ$23)*$AH$23)),IF(Calculator!$O$6="SINGLEURBANE",SUM((((B5/100)*$AJ$22)*$AH$22))+(((((B5/100)*$AJ$22)*$AN$22)*$AH$22)*Calculator!$G$9)-((((B5/100)*$AJ$22)*$AN$22)*$AH$22)+((((B5/100)*$AJ$23)*$AH$23)),IF(Calculator!$O$6="SINGLESILVERANOD",SUM((((B5/100)*$AJ$22)*$AH$22))+(((((B5/100)*$AJ$22)*$AN$22)*$AH$22)*Calculator!$G$10)-((((B5/100)*$AJ$22)*$AN$22)*$AH$22)+((((B5/100)*$AJ$23)*$AH$23)),IF(Calculator!$O$6="SINGLEANOD",SUM((((B5/100)*$AJ$22)*$AH$22))+(((((B5/100)*$AJ$22)*$AN$22)*$AH$22)*Calculator!$G$11)-((((B5/100)*$AJ$22)*$AN$22)*$AH$22)+((((B5/100)*$AJ$23)*$AH$23)),IF(Calculator!$O$6="DUALBASE",SUM((((B5/100)*$AJ$22)*$AH$22))+(((((B5/100)*$AJ$22)*$AN$22)*$AH$22)*Calculator!$G$12)-((((B5/100)*$AJ$22)*$AN$22)*$AH$22)+((((B5/100)*$AJ$23)*$AH$23)),IF(Calculator!$O$6="DUALELEMENTS",SUM((((B5/100)*$AJ$22)*$AH$22))+(((((B5/100)*$AJ$22)*$AN$22)*$AH$22)*Calculator!$G$13)-((((B5/100)*$AJ$22)*$AN$22)*$AH$22)+((((B5/100)*$AJ$23)*$AH$23)),IF(Calculator!$O$6="DUALSPECTRUM",SUM((((B5/100)*$AJ$22)*$AH$22))+(((((B5/100)*$AJ$22)*$AN$22)*$AH$22)*Calculator!$G$15)-((((B5/100)*$AJ$22)*$AN$22)*$AH$22)+((((B5/100)*$AJ$23)*$AH$23)),IF(Calculator!$O$6="DUALHOMESTEAD",SUM((((B5/100)*$AJ$22)*$AH$22))+(((((B5/100)*$AJ$22)*$AN$22)*$AH$22)*Calculator!$G$14)-((((B5/100)*$AJ$22)*$AN$22)*$AH$22)+((((B5/100)*$AJ$23)*$AH$23)),IF(Calculator!$O$6="DUALBAND A",SUM((((B5/100)*$AJ$22)*$AH$22))+(((((B5/100)*$AJ$22)*$AN$22)*$AH$22)*Calculator!$G$16)-((((B5/100)*$AJ$22)*$AN$22)*$AH$22)+((((B5/100)*$AJ$23)*$AH$23)),IF(Calculator!$O$6="DUALBAND B",SUM((((B5/100)*$AJ$22)*$AH$22))+(((((B5/100)*$AJ$22)*$AN$22)*$AH$22)*Calculator!$G$17)-((((B5/100)*$AJ$22)*$AN$22)*$AH$22)+((((B5/100)*$AJ$23)*$AH$23)),IF(Calculator!$O$6="DUALBAND C",SUM((((B5/100)*$AJ$22)*$AH$22))+(((((B5/100)*$AJ$22)*$AN$22)*$AH$22)*Calculator!$G$18)-((((B5/100)*$AJ$22)*$AN$22)*$AH$22)+((((B5/100)*$AJ$23)*$AH$23)),IF(Calculator!$O$6="DUALBAND D",SUM((((B5/100)*$AJ$22)*$AH$22))+(((((B5/100)*$AJ$22)*$AN$22)*$AH$22)*Calculator!$G$19)-((((B5/100)*$AJ$22)*$AN$22)*$AH$22)+((((B5/100)*$AJ$23)*$AH$23)),IF(Calculator!$O$6="DUALURBANE",SUM((((B5/100)*$AJ$22)*$AH$22))+(((((B5/100)*$AJ$22)*$AN$22)*$AH$22)*Calculator!$G$20)-((((B5/100)*$AJ$22)*$AN$22)*$AH$22)+((((B5/100)*$AJ$23)*$AH$23)),IF(Calculator!$O$6="DUALSILVERANOD",SUM((((B5/100)*$AJ$22)*$AH$22))+(((((B5/100)*$AJ$22)*$AN$22)*$AH$22)*Calculator!$G$21)-((((B5/100)*$AJ$22)*$AN$22)*$AH$22)+((((B5/100)*$AJ$23)*$AH$23)),IF(Calculator!$O$6="DUALANOD",SUM((((B5/100)*$AJ$22)*$AH$22))+(((((B5/100)*$AJ$22)*$AN$22)*$AH$22)*Calculator!$G$22)-((((B5/100)*$AJ$22)*$AN$22)*$AH$22)+((((B5/100)*$AJ$23)*$AH$23))))))))))))))))))))))))</f>
        <v>939.16668868408192</v>
      </c>
      <c r="R5" s="2">
        <f>IF(Calculator!$O$6="SINGLEBASE",SUM((((C5/100)*$AJ$22)*$AH$22))+((((C5/100)*$AJ$23)*$AH$23)),IF(Calculator!$O$6="SINGLEELEMENTS",SUM((((C5/100)*$AJ$22)*$AH$22))+(((((C5/100)*$AJ$22)*$AN$22)*$AH$22)*Calculator!$G$2)-((((C5/100)*$AJ$22)*$AN$22)*$AH$22)+((((C5/100)*$AJ$23)*$AH$23)),IF(Calculator!$O$6="SINGLESPECTRUM",SUM((((C5/100)*$AJ$22)*$AH$22))+(((((C5/100)*$AJ$22)*$AN$22)*$AH$22)*Calculator!$G$4)-((((C5/100)*$AJ$22)*$AN$22)*$AH$22)+((((C5/100)*$AJ$23)*$AH$23)),IF(Calculator!$O$6="SINGLEHOMESTEAD",SUM((((C5/100)*$AJ$22)*$AH$22))+(((((C5/100)*$AJ$22)*$AN$22)*$AH$22)*Calculator!$G$3)-((((C5/100)*$AJ$22)*$AN$22)*$AH$22)+((((C5/100)*$AJ$23)*$AH$23)),IF(Calculator!$O$6="SINGLEBAND A",SUM((((C5/100)*$AJ$22)*$AH$22))+(((((C5/100)*$AJ$22)*$AN$22)*$AH$22)*Calculator!$G$5)-((((C5/100)*$AJ$22)*$AN$22)*$AH$22)+((((C5/100)*$AJ$23)*$AH$23)),IF(Calculator!$O$6="SINGLEBAND B",SUM((((C5/100)*$AJ$22)*$AH$22))+(((((C5/100)*$AJ$22)*$AN$22)*$AH$22)*Calculator!$G$6)-((((C5/100)*$AJ$22)*$AN$22)*$AH$22)+((((C5/100)*$AJ$23)*$AH$23)),IF(Calculator!$O$6="SINGLEBAND C",SUM((((C5/100)*$AJ$22)*$AH$22))+(((((C5/100)*$AJ$22)*$AN$22)*$AH$22)*Calculator!$G$7)-((((C5/100)*$AJ$22)*$AN$22)*$AH$22)+((((C5/100)*$AJ$23)*$AH$23)),IF(Calculator!$O$6="SINGLEBAND D",SUM((((C5/100)*$AJ$22)*$AH$22))+(((((C5/100)*$AJ$22)*$AN$22)*$AH$22)*Calculator!$G$8)-((((C5/100)*$AJ$22)*$AN$22)*$AH$22)+((((C5/100)*$AJ$23)*$AH$23)),IF(Calculator!$O$6="SINGLEURBANE",SUM((((C5/100)*$AJ$22)*$AH$22))+(((((C5/100)*$AJ$22)*$AN$22)*$AH$22)*Calculator!$G$9)-((((C5/100)*$AJ$22)*$AN$22)*$AH$22)+((((C5/100)*$AJ$23)*$AH$23)),IF(Calculator!$O$6="SINGLESILVERANOD",SUM((((C5/100)*$AJ$22)*$AH$22))+(((((C5/100)*$AJ$22)*$AN$22)*$AH$22)*Calculator!$G$10)-((((C5/100)*$AJ$22)*$AN$22)*$AH$22)+((((C5/100)*$AJ$23)*$AH$23)),IF(Calculator!$O$6="SINGLEANOD",SUM((((C5/100)*$AJ$22)*$AH$22))+(((((C5/100)*$AJ$22)*$AN$22)*$AH$22)*Calculator!$G$11)-((((C5/100)*$AJ$22)*$AN$22)*$AH$22)+((((C5/100)*$AJ$23)*$AH$23)),IF(Calculator!$O$6="DUALBASE",SUM((((C5/100)*$AJ$22)*$AH$22))+(((((C5/100)*$AJ$22)*$AN$22)*$AH$22)*Calculator!$G$12)-((((C5/100)*$AJ$22)*$AN$22)*$AH$22)+((((C5/100)*$AJ$23)*$AH$23)),IF(Calculator!$O$6="DUALELEMENTS",SUM((((C5/100)*$AJ$22)*$AH$22))+(((((C5/100)*$AJ$22)*$AN$22)*$AH$22)*Calculator!$G$13)-((((C5/100)*$AJ$22)*$AN$22)*$AH$22)+((((C5/100)*$AJ$23)*$AH$23)),IF(Calculator!$O$6="DUALSPECTRUM",SUM((((C5/100)*$AJ$22)*$AH$22))+(((((C5/100)*$AJ$22)*$AN$22)*$AH$22)*Calculator!$G$15)-((((C5/100)*$AJ$22)*$AN$22)*$AH$22)+((((C5/100)*$AJ$23)*$AH$23)),IF(Calculator!$O$6="DUALHOMESTEAD",SUM((((C5/100)*$AJ$22)*$AH$22))+(((((C5/100)*$AJ$22)*$AN$22)*$AH$22)*Calculator!$G$14)-((((C5/100)*$AJ$22)*$AN$22)*$AH$22)+((((C5/100)*$AJ$23)*$AH$23)),IF(Calculator!$O$6="DUALBAND A",SUM((((C5/100)*$AJ$22)*$AH$22))+(((((C5/100)*$AJ$22)*$AN$22)*$AH$22)*Calculator!$G$16)-((((C5/100)*$AJ$22)*$AN$22)*$AH$22)+((((C5/100)*$AJ$23)*$AH$23)),IF(Calculator!$O$6="DUALBAND B",SUM((((C5/100)*$AJ$22)*$AH$22))+(((((C5/100)*$AJ$22)*$AN$22)*$AH$22)*Calculator!$G$17)-((((C5/100)*$AJ$22)*$AN$22)*$AH$22)+((((C5/100)*$AJ$23)*$AH$23)),IF(Calculator!$O$6="DUALBAND C",SUM((((C5/100)*$AJ$22)*$AH$22))+(((((C5/100)*$AJ$22)*$AN$22)*$AH$22)*Calculator!$G$18)-((((C5/100)*$AJ$22)*$AN$22)*$AH$22)+((((C5/100)*$AJ$23)*$AH$23)),IF(Calculator!$O$6="DUALBAND D",SUM((((C5/100)*$AJ$22)*$AH$22))+(((((C5/100)*$AJ$22)*$AN$22)*$AH$22)*Calculator!$G$19)-((((C5/100)*$AJ$22)*$AN$22)*$AH$22)+((((C5/100)*$AJ$23)*$AH$23)),IF(Calculator!$O$6="DUALURBANE",SUM((((C5/100)*$AJ$22)*$AH$22))+(((((C5/100)*$AJ$22)*$AN$22)*$AH$22)*Calculator!$G$20)-((((C5/100)*$AJ$22)*$AN$22)*$AH$22)+((((C5/100)*$AJ$23)*$AH$23)),IF(Calculator!$O$6="DUALSILVERANOD",SUM((((C5/100)*$AJ$22)*$AH$22))+(((((C5/100)*$AJ$22)*$AN$22)*$AH$22)*Calculator!$G$21)-((((C5/100)*$AJ$22)*$AN$22)*$AH$22)+((((C5/100)*$AJ$23)*$AH$23)),IF(Calculator!$O$6="DUALANOD",SUM((((C5/100)*$AJ$22)*$AH$22))+(((((C5/100)*$AJ$22)*$AN$22)*$AH$22)*Calculator!$G$22)-((((C5/100)*$AJ$22)*$AN$22)*$AH$22)+((((C5/100)*$AJ$23)*$AH$23))))))))))))))))))))))))</f>
        <v>948.76392684326174</v>
      </c>
      <c r="S5" s="2">
        <f>IF(Calculator!$O$6="SINGLEBASE",SUM((((D5/100)*$AJ$22)*$AH$22))+((((D5/100)*$AJ$23)*$AH$23)),IF(Calculator!$O$6="SINGLEELEMENTS",SUM((((D5/100)*$AJ$22)*$AH$22))+(((((D5/100)*$AJ$22)*$AN$22)*$AH$22)*Calculator!$G$2)-((((D5/100)*$AJ$22)*$AN$22)*$AH$22)+((((D5/100)*$AJ$23)*$AH$23)),IF(Calculator!$O$6="SINGLESPECTRUM",SUM((((D5/100)*$AJ$22)*$AH$22))+(((((D5/100)*$AJ$22)*$AN$22)*$AH$22)*Calculator!$G$4)-((((D5/100)*$AJ$22)*$AN$22)*$AH$22)+((((D5/100)*$AJ$23)*$AH$23)),IF(Calculator!$O$6="SINGLEHOMESTEAD",SUM((((D5/100)*$AJ$22)*$AH$22))+(((((D5/100)*$AJ$22)*$AN$22)*$AH$22)*Calculator!$G$3)-((((D5/100)*$AJ$22)*$AN$22)*$AH$22)+((((D5/100)*$AJ$23)*$AH$23)),IF(Calculator!$O$6="SINGLEBAND A",SUM((((D5/100)*$AJ$22)*$AH$22))+(((((D5/100)*$AJ$22)*$AN$22)*$AH$22)*Calculator!$G$5)-((((D5/100)*$AJ$22)*$AN$22)*$AH$22)+((((D5/100)*$AJ$23)*$AH$23)),IF(Calculator!$O$6="SINGLEBAND B",SUM((((D5/100)*$AJ$22)*$AH$22))+(((((D5/100)*$AJ$22)*$AN$22)*$AH$22)*Calculator!$G$6)-((((D5/100)*$AJ$22)*$AN$22)*$AH$22)+((((D5/100)*$AJ$23)*$AH$23)),IF(Calculator!$O$6="SINGLEBAND C",SUM((((D5/100)*$AJ$22)*$AH$22))+(((((D5/100)*$AJ$22)*$AN$22)*$AH$22)*Calculator!$G$7)-((((D5/100)*$AJ$22)*$AN$22)*$AH$22)+((((D5/100)*$AJ$23)*$AH$23)),IF(Calculator!$O$6="SINGLEBAND D",SUM((((D5/100)*$AJ$22)*$AH$22))+(((((D5/100)*$AJ$22)*$AN$22)*$AH$22)*Calculator!$G$8)-((((D5/100)*$AJ$22)*$AN$22)*$AH$22)+((((D5/100)*$AJ$23)*$AH$23)),IF(Calculator!$O$6="SINGLEURBANE",SUM((((D5/100)*$AJ$22)*$AH$22))+(((((D5/100)*$AJ$22)*$AN$22)*$AH$22)*Calculator!$G$9)-((((D5/100)*$AJ$22)*$AN$22)*$AH$22)+((((D5/100)*$AJ$23)*$AH$23)),IF(Calculator!$O$6="SINGLESILVERANOD",SUM((((D5/100)*$AJ$22)*$AH$22))+(((((D5/100)*$AJ$22)*$AN$22)*$AH$22)*Calculator!$G$10)-((((D5/100)*$AJ$22)*$AN$22)*$AH$22)+((((D5/100)*$AJ$23)*$AH$23)),IF(Calculator!$O$6="SINGLEANOD",SUM((((D5/100)*$AJ$22)*$AH$22))+(((((D5/100)*$AJ$22)*$AN$22)*$AH$22)*Calculator!$G$11)-((((D5/100)*$AJ$22)*$AN$22)*$AH$22)+((((D5/100)*$AJ$23)*$AH$23)),IF(Calculator!$O$6="DUALBASE",SUM((((D5/100)*$AJ$22)*$AH$22))+(((((D5/100)*$AJ$22)*$AN$22)*$AH$22)*Calculator!$G$12)-((((D5/100)*$AJ$22)*$AN$22)*$AH$22)+((((D5/100)*$AJ$23)*$AH$23)),IF(Calculator!$O$6="DUALELEMENTS",SUM((((D5/100)*$AJ$22)*$AH$22))+(((((D5/100)*$AJ$22)*$AN$22)*$AH$22)*Calculator!$G$13)-((((D5/100)*$AJ$22)*$AN$22)*$AH$22)+((((D5/100)*$AJ$23)*$AH$23)),IF(Calculator!$O$6="DUALSPECTRUM",SUM((((D5/100)*$AJ$22)*$AH$22))+(((((D5/100)*$AJ$22)*$AN$22)*$AH$22)*Calculator!$G$15)-((((D5/100)*$AJ$22)*$AN$22)*$AH$22)+((((D5/100)*$AJ$23)*$AH$23)),IF(Calculator!$O$6="DUALHOMESTEAD",SUM((((D5/100)*$AJ$22)*$AH$22))+(((((D5/100)*$AJ$22)*$AN$22)*$AH$22)*Calculator!$G$14)-((((D5/100)*$AJ$22)*$AN$22)*$AH$22)+((((D5/100)*$AJ$23)*$AH$23)),IF(Calculator!$O$6="DUALBAND A",SUM((((D5/100)*$AJ$22)*$AH$22))+(((((D5/100)*$AJ$22)*$AN$22)*$AH$22)*Calculator!$G$16)-((((D5/100)*$AJ$22)*$AN$22)*$AH$22)+((((D5/100)*$AJ$23)*$AH$23)),IF(Calculator!$O$6="DUALBAND B",SUM((((D5/100)*$AJ$22)*$AH$22))+(((((D5/100)*$AJ$22)*$AN$22)*$AH$22)*Calculator!$G$17)-((((D5/100)*$AJ$22)*$AN$22)*$AH$22)+((((D5/100)*$AJ$23)*$AH$23)),IF(Calculator!$O$6="DUALBAND C",SUM((((D5/100)*$AJ$22)*$AH$22))+(((((D5/100)*$AJ$22)*$AN$22)*$AH$22)*Calculator!$G$18)-((((D5/100)*$AJ$22)*$AN$22)*$AH$22)+((((D5/100)*$AJ$23)*$AH$23)),IF(Calculator!$O$6="DUALBAND D",SUM((((D5/100)*$AJ$22)*$AH$22))+(((((D5/100)*$AJ$22)*$AN$22)*$AH$22)*Calculator!$G$19)-((((D5/100)*$AJ$22)*$AN$22)*$AH$22)+((((D5/100)*$AJ$23)*$AH$23)),IF(Calculator!$O$6="DUALURBANE",SUM((((D5/100)*$AJ$22)*$AH$22))+(((((D5/100)*$AJ$22)*$AN$22)*$AH$22)*Calculator!$G$20)-((((D5/100)*$AJ$22)*$AN$22)*$AH$22)+((((D5/100)*$AJ$23)*$AH$23)),IF(Calculator!$O$6="DUALSILVERANOD",SUM((((D5/100)*$AJ$22)*$AH$22))+(((((D5/100)*$AJ$22)*$AN$22)*$AH$22)*Calculator!$G$21)-((((D5/100)*$AJ$22)*$AN$22)*$AH$22)+((((D5/100)*$AJ$23)*$AH$23)),IF(Calculator!$O$6="DUALANOD",SUM((((D5/100)*$AJ$22)*$AH$22))+(((((D5/100)*$AJ$22)*$AN$22)*$AH$22)*Calculator!$G$22)-((((D5/100)*$AJ$22)*$AN$22)*$AH$22)+((((D5/100)*$AJ$23)*$AH$23))))))))))))))))))))))))</f>
        <v>958.36126960449201</v>
      </c>
      <c r="T5" s="2">
        <f>IF(Calculator!$O$6="SINGLEBASE",SUM((((E5/100)*$AJ$22)*$AH$22))+((((E5/100)*$AJ$23)*$AH$23)),IF(Calculator!$O$6="SINGLEELEMENTS",SUM((((E5/100)*$AJ$22)*$AH$22))+(((((E5/100)*$AJ$22)*$AN$22)*$AH$22)*Calculator!$G$2)-((((E5/100)*$AJ$22)*$AN$22)*$AH$22)+((((E5/100)*$AJ$23)*$AH$23)),IF(Calculator!$O$6="SINGLESPECTRUM",SUM((((E5/100)*$AJ$22)*$AH$22))+(((((E5/100)*$AJ$22)*$AN$22)*$AH$22)*Calculator!$G$4)-((((E5/100)*$AJ$22)*$AN$22)*$AH$22)+((((E5/100)*$AJ$23)*$AH$23)),IF(Calculator!$O$6="SINGLEHOMESTEAD",SUM((((E5/100)*$AJ$22)*$AH$22))+(((((E5/100)*$AJ$22)*$AN$22)*$AH$22)*Calculator!$G$3)-((((E5/100)*$AJ$22)*$AN$22)*$AH$22)+((((E5/100)*$AJ$23)*$AH$23)),IF(Calculator!$O$6="SINGLEBAND A",SUM((((E5/100)*$AJ$22)*$AH$22))+(((((E5/100)*$AJ$22)*$AN$22)*$AH$22)*Calculator!$G$5)-((((E5/100)*$AJ$22)*$AN$22)*$AH$22)+((((E5/100)*$AJ$23)*$AH$23)),IF(Calculator!$O$6="SINGLEBAND B",SUM((((E5/100)*$AJ$22)*$AH$22))+(((((E5/100)*$AJ$22)*$AN$22)*$AH$22)*Calculator!$G$6)-((((E5/100)*$AJ$22)*$AN$22)*$AH$22)+((((E5/100)*$AJ$23)*$AH$23)),IF(Calculator!$O$6="SINGLEBAND C",SUM((((E5/100)*$AJ$22)*$AH$22))+(((((E5/100)*$AJ$22)*$AN$22)*$AH$22)*Calculator!$G$7)-((((E5/100)*$AJ$22)*$AN$22)*$AH$22)+((((E5/100)*$AJ$23)*$AH$23)),IF(Calculator!$O$6="SINGLEBAND D",SUM((((E5/100)*$AJ$22)*$AH$22))+(((((E5/100)*$AJ$22)*$AN$22)*$AH$22)*Calculator!$G$8)-((((E5/100)*$AJ$22)*$AN$22)*$AH$22)+((((E5/100)*$AJ$23)*$AH$23)),IF(Calculator!$O$6="SINGLEURBANE",SUM((((E5/100)*$AJ$22)*$AH$22))+(((((E5/100)*$AJ$22)*$AN$22)*$AH$22)*Calculator!$G$9)-((((E5/100)*$AJ$22)*$AN$22)*$AH$22)+((((E5/100)*$AJ$23)*$AH$23)),IF(Calculator!$O$6="SINGLESILVERANOD",SUM((((E5/100)*$AJ$22)*$AH$22))+(((((E5/100)*$AJ$22)*$AN$22)*$AH$22)*Calculator!$G$10)-((((E5/100)*$AJ$22)*$AN$22)*$AH$22)+((((E5/100)*$AJ$23)*$AH$23)),IF(Calculator!$O$6="SINGLEANOD",SUM((((E5/100)*$AJ$22)*$AH$22))+(((((E5/100)*$AJ$22)*$AN$22)*$AH$22)*Calculator!$G$11)-((((E5/100)*$AJ$22)*$AN$22)*$AH$22)+((((E5/100)*$AJ$23)*$AH$23)),IF(Calculator!$O$6="DUALBASE",SUM((((E5/100)*$AJ$22)*$AH$22))+(((((E5/100)*$AJ$22)*$AN$22)*$AH$22)*Calculator!$G$12)-((((E5/100)*$AJ$22)*$AN$22)*$AH$22)+((((E5/100)*$AJ$23)*$AH$23)),IF(Calculator!$O$6="DUALELEMENTS",SUM((((E5/100)*$AJ$22)*$AH$22))+(((((E5/100)*$AJ$22)*$AN$22)*$AH$22)*Calculator!$G$13)-((((E5/100)*$AJ$22)*$AN$22)*$AH$22)+((((E5/100)*$AJ$23)*$AH$23)),IF(Calculator!$O$6="DUALSPECTRUM",SUM((((E5/100)*$AJ$22)*$AH$22))+(((((E5/100)*$AJ$22)*$AN$22)*$AH$22)*Calculator!$G$15)-((((E5/100)*$AJ$22)*$AN$22)*$AH$22)+((((E5/100)*$AJ$23)*$AH$23)),IF(Calculator!$O$6="DUALHOMESTEAD",SUM((((E5/100)*$AJ$22)*$AH$22))+(((((E5/100)*$AJ$22)*$AN$22)*$AH$22)*Calculator!$G$14)-((((E5/100)*$AJ$22)*$AN$22)*$AH$22)+((((E5/100)*$AJ$23)*$AH$23)),IF(Calculator!$O$6="DUALBAND A",SUM((((E5/100)*$AJ$22)*$AH$22))+(((((E5/100)*$AJ$22)*$AN$22)*$AH$22)*Calculator!$G$16)-((((E5/100)*$AJ$22)*$AN$22)*$AH$22)+((((E5/100)*$AJ$23)*$AH$23)),IF(Calculator!$O$6="DUALBAND B",SUM((((E5/100)*$AJ$22)*$AH$22))+(((((E5/100)*$AJ$22)*$AN$22)*$AH$22)*Calculator!$G$17)-((((E5/100)*$AJ$22)*$AN$22)*$AH$22)+((((E5/100)*$AJ$23)*$AH$23)),IF(Calculator!$O$6="DUALBAND C",SUM((((E5/100)*$AJ$22)*$AH$22))+(((((E5/100)*$AJ$22)*$AN$22)*$AH$22)*Calculator!$G$18)-((((E5/100)*$AJ$22)*$AN$22)*$AH$22)+((((E5/100)*$AJ$23)*$AH$23)),IF(Calculator!$O$6="DUALBAND D",SUM((((E5/100)*$AJ$22)*$AH$22))+(((((E5/100)*$AJ$22)*$AN$22)*$AH$22)*Calculator!$G$19)-((((E5/100)*$AJ$22)*$AN$22)*$AH$22)+((((E5/100)*$AJ$23)*$AH$23)),IF(Calculator!$O$6="DUALURBANE",SUM((((E5/100)*$AJ$22)*$AH$22))+(((((E5/100)*$AJ$22)*$AN$22)*$AH$22)*Calculator!$G$20)-((((E5/100)*$AJ$22)*$AN$22)*$AH$22)+((((E5/100)*$AJ$23)*$AH$23)),IF(Calculator!$O$6="DUALSILVERANOD",SUM((((E5/100)*$AJ$22)*$AH$22))+(((((E5/100)*$AJ$22)*$AN$22)*$AH$22)*Calculator!$G$21)-((((E5/100)*$AJ$22)*$AN$22)*$AH$22)+((((E5/100)*$AJ$23)*$AH$23)),IF(Calculator!$O$6="DUALANOD",SUM((((E5/100)*$AJ$22)*$AH$22))+(((((E5/100)*$AJ$22)*$AN$22)*$AH$22)*Calculator!$G$22)-((((E5/100)*$AJ$22)*$AN$22)*$AH$22)+((((E5/100)*$AJ$23)*$AH$23))))))))))))))))))))))))</f>
        <v>967.95850776367172</v>
      </c>
      <c r="U5" s="2">
        <f>IF(Calculator!$O$6="SINGLEBASE",SUM((((F5/100)*$AJ$22)*$AH$22))+((((F5/100)*$AJ$23)*$AH$23)),IF(Calculator!$O$6="SINGLEELEMENTS",SUM((((F5/100)*$AJ$22)*$AH$22))+(((((F5/100)*$AJ$22)*$AN$22)*$AH$22)*Calculator!$G$2)-((((F5/100)*$AJ$22)*$AN$22)*$AH$22)+((((F5/100)*$AJ$23)*$AH$23)),IF(Calculator!$O$6="SINGLESPECTRUM",SUM((((F5/100)*$AJ$22)*$AH$22))+(((((F5/100)*$AJ$22)*$AN$22)*$AH$22)*Calculator!$G$4)-((((F5/100)*$AJ$22)*$AN$22)*$AH$22)+((((F5/100)*$AJ$23)*$AH$23)),IF(Calculator!$O$6="SINGLEHOMESTEAD",SUM((((F5/100)*$AJ$22)*$AH$22))+(((((F5/100)*$AJ$22)*$AN$22)*$AH$22)*Calculator!$G$3)-((((F5/100)*$AJ$22)*$AN$22)*$AH$22)+((((F5/100)*$AJ$23)*$AH$23)),IF(Calculator!$O$6="SINGLEBAND A",SUM((((F5/100)*$AJ$22)*$AH$22))+(((((F5/100)*$AJ$22)*$AN$22)*$AH$22)*Calculator!$G$5)-((((F5/100)*$AJ$22)*$AN$22)*$AH$22)+((((F5/100)*$AJ$23)*$AH$23)),IF(Calculator!$O$6="SINGLEBAND B",SUM((((F5/100)*$AJ$22)*$AH$22))+(((((F5/100)*$AJ$22)*$AN$22)*$AH$22)*Calculator!$G$6)-((((F5/100)*$AJ$22)*$AN$22)*$AH$22)+((((F5/100)*$AJ$23)*$AH$23)),IF(Calculator!$O$6="SINGLEBAND C",SUM((((F5/100)*$AJ$22)*$AH$22))+(((((F5/100)*$AJ$22)*$AN$22)*$AH$22)*Calculator!$G$7)-((((F5/100)*$AJ$22)*$AN$22)*$AH$22)+((((F5/100)*$AJ$23)*$AH$23)),IF(Calculator!$O$6="SINGLEBAND D",SUM((((F5/100)*$AJ$22)*$AH$22))+(((((F5/100)*$AJ$22)*$AN$22)*$AH$22)*Calculator!$G$8)-((((F5/100)*$AJ$22)*$AN$22)*$AH$22)+((((F5/100)*$AJ$23)*$AH$23)),IF(Calculator!$O$6="SINGLEURBANE",SUM((((F5/100)*$AJ$22)*$AH$22))+(((((F5/100)*$AJ$22)*$AN$22)*$AH$22)*Calculator!$G$9)-((((F5/100)*$AJ$22)*$AN$22)*$AH$22)+((((F5/100)*$AJ$23)*$AH$23)),IF(Calculator!$O$6="SINGLESILVERANOD",SUM((((F5/100)*$AJ$22)*$AH$22))+(((((F5/100)*$AJ$22)*$AN$22)*$AH$22)*Calculator!$G$10)-((((F5/100)*$AJ$22)*$AN$22)*$AH$22)+((((F5/100)*$AJ$23)*$AH$23)),IF(Calculator!$O$6="SINGLEANOD",SUM((((F5/100)*$AJ$22)*$AH$22))+(((((F5/100)*$AJ$22)*$AN$22)*$AH$22)*Calculator!$G$11)-((((F5/100)*$AJ$22)*$AN$22)*$AH$22)+((((F5/100)*$AJ$23)*$AH$23)),IF(Calculator!$O$6="DUALBASE",SUM((((F5/100)*$AJ$22)*$AH$22))+(((((F5/100)*$AJ$22)*$AN$22)*$AH$22)*Calculator!$G$12)-((((F5/100)*$AJ$22)*$AN$22)*$AH$22)+((((F5/100)*$AJ$23)*$AH$23)),IF(Calculator!$O$6="DUALELEMENTS",SUM((((F5/100)*$AJ$22)*$AH$22))+(((((F5/100)*$AJ$22)*$AN$22)*$AH$22)*Calculator!$G$13)-((((F5/100)*$AJ$22)*$AN$22)*$AH$22)+((((F5/100)*$AJ$23)*$AH$23)),IF(Calculator!$O$6="DUALSPECTRUM",SUM((((F5/100)*$AJ$22)*$AH$22))+(((((F5/100)*$AJ$22)*$AN$22)*$AH$22)*Calculator!$G$15)-((((F5/100)*$AJ$22)*$AN$22)*$AH$22)+((((F5/100)*$AJ$23)*$AH$23)),IF(Calculator!$O$6="DUALHOMESTEAD",SUM((((F5/100)*$AJ$22)*$AH$22))+(((((F5/100)*$AJ$22)*$AN$22)*$AH$22)*Calculator!$G$14)-((((F5/100)*$AJ$22)*$AN$22)*$AH$22)+((((F5/100)*$AJ$23)*$AH$23)),IF(Calculator!$O$6="DUALBAND A",SUM((((F5/100)*$AJ$22)*$AH$22))+(((((F5/100)*$AJ$22)*$AN$22)*$AH$22)*Calculator!$G$16)-((((F5/100)*$AJ$22)*$AN$22)*$AH$22)+((((F5/100)*$AJ$23)*$AH$23)),IF(Calculator!$O$6="DUALBAND B",SUM((((F5/100)*$AJ$22)*$AH$22))+(((((F5/100)*$AJ$22)*$AN$22)*$AH$22)*Calculator!$G$17)-((((F5/100)*$AJ$22)*$AN$22)*$AH$22)+((((F5/100)*$AJ$23)*$AH$23)),IF(Calculator!$O$6="DUALBAND C",SUM((((F5/100)*$AJ$22)*$AH$22))+(((((F5/100)*$AJ$22)*$AN$22)*$AH$22)*Calculator!$G$18)-((((F5/100)*$AJ$22)*$AN$22)*$AH$22)+((((F5/100)*$AJ$23)*$AH$23)),IF(Calculator!$O$6="DUALBAND D",SUM((((F5/100)*$AJ$22)*$AH$22))+(((((F5/100)*$AJ$22)*$AN$22)*$AH$22)*Calculator!$G$19)-((((F5/100)*$AJ$22)*$AN$22)*$AH$22)+((((F5/100)*$AJ$23)*$AH$23)),IF(Calculator!$O$6="DUALURBANE",SUM((((F5/100)*$AJ$22)*$AH$22))+(((((F5/100)*$AJ$22)*$AN$22)*$AH$22)*Calculator!$G$20)-((((F5/100)*$AJ$22)*$AN$22)*$AH$22)+((((F5/100)*$AJ$23)*$AH$23)),IF(Calculator!$O$6="DUALSILVERANOD",SUM((((F5/100)*$AJ$22)*$AH$22))+(((((F5/100)*$AJ$22)*$AN$22)*$AH$22)*Calculator!$G$21)-((((F5/100)*$AJ$22)*$AN$22)*$AH$22)+((((F5/100)*$AJ$23)*$AH$23)),IF(Calculator!$O$6="DUALANOD",SUM((((F5/100)*$AJ$22)*$AH$22))+(((((F5/100)*$AJ$22)*$AN$22)*$AH$22)*Calculator!$G$22)-((((F5/100)*$AJ$22)*$AN$22)*$AH$22)+((((F5/100)*$AJ$23)*$AH$23))))))))))))))))))))))))</f>
        <v>977.55156184082011</v>
      </c>
      <c r="V5" s="2">
        <f>IF(Calculator!$O$6="SINGLEBASE",SUM((((G5/100)*$AJ$22)*$AH$22))+((((G5/100)*$AJ$23)*$AH$23)),IF(Calculator!$O$6="SINGLEELEMENTS",SUM((((G5/100)*$AJ$22)*$AH$22))+(((((G5/100)*$AJ$22)*$AN$22)*$AH$22)*Calculator!$G$2)-((((G5/100)*$AJ$22)*$AN$22)*$AH$22)+((((G5/100)*$AJ$23)*$AH$23)),IF(Calculator!$O$6="SINGLESPECTRUM",SUM((((G5/100)*$AJ$22)*$AH$22))+(((((G5/100)*$AJ$22)*$AN$22)*$AH$22)*Calculator!$G$4)-((((G5/100)*$AJ$22)*$AN$22)*$AH$22)+((((G5/100)*$AJ$23)*$AH$23)),IF(Calculator!$O$6="SINGLEHOMESTEAD",SUM((((G5/100)*$AJ$22)*$AH$22))+(((((G5/100)*$AJ$22)*$AN$22)*$AH$22)*Calculator!$G$3)-((((G5/100)*$AJ$22)*$AN$22)*$AH$22)+((((G5/100)*$AJ$23)*$AH$23)),IF(Calculator!$O$6="SINGLEBAND A",SUM((((G5/100)*$AJ$22)*$AH$22))+(((((G5/100)*$AJ$22)*$AN$22)*$AH$22)*Calculator!$G$5)-((((G5/100)*$AJ$22)*$AN$22)*$AH$22)+((((G5/100)*$AJ$23)*$AH$23)),IF(Calculator!$O$6="SINGLEBAND B",SUM((((G5/100)*$AJ$22)*$AH$22))+(((((G5/100)*$AJ$22)*$AN$22)*$AH$22)*Calculator!$G$6)-((((G5/100)*$AJ$22)*$AN$22)*$AH$22)+((((G5/100)*$AJ$23)*$AH$23)),IF(Calculator!$O$6="SINGLEBAND C",SUM((((G5/100)*$AJ$22)*$AH$22))+(((((G5/100)*$AJ$22)*$AN$22)*$AH$22)*Calculator!$G$7)-((((G5/100)*$AJ$22)*$AN$22)*$AH$22)+((((G5/100)*$AJ$23)*$AH$23)),IF(Calculator!$O$6="SINGLEBAND D",SUM((((G5/100)*$AJ$22)*$AH$22))+(((((G5/100)*$AJ$22)*$AN$22)*$AH$22)*Calculator!$G$8)-((((G5/100)*$AJ$22)*$AN$22)*$AH$22)+((((G5/100)*$AJ$23)*$AH$23)),IF(Calculator!$O$6="SINGLEURBANE",SUM((((G5/100)*$AJ$22)*$AH$22))+(((((G5/100)*$AJ$22)*$AN$22)*$AH$22)*Calculator!$G$9)-((((G5/100)*$AJ$22)*$AN$22)*$AH$22)+((((G5/100)*$AJ$23)*$AH$23)),IF(Calculator!$O$6="SINGLESILVERANOD",SUM((((G5/100)*$AJ$22)*$AH$22))+(((((G5/100)*$AJ$22)*$AN$22)*$AH$22)*Calculator!$G$10)-((((G5/100)*$AJ$22)*$AN$22)*$AH$22)+((((G5/100)*$AJ$23)*$AH$23)),IF(Calculator!$O$6="SINGLEANOD",SUM((((G5/100)*$AJ$22)*$AH$22))+(((((G5/100)*$AJ$22)*$AN$22)*$AH$22)*Calculator!$G$11)-((((G5/100)*$AJ$22)*$AN$22)*$AH$22)+((((G5/100)*$AJ$23)*$AH$23)),IF(Calculator!$O$6="DUALBASE",SUM((((G5/100)*$AJ$22)*$AH$22))+(((((G5/100)*$AJ$22)*$AN$22)*$AH$22)*Calculator!$G$12)-((((G5/100)*$AJ$22)*$AN$22)*$AH$22)+((((G5/100)*$AJ$23)*$AH$23)),IF(Calculator!$O$6="DUALELEMENTS",SUM((((G5/100)*$AJ$22)*$AH$22))+(((((G5/100)*$AJ$22)*$AN$22)*$AH$22)*Calculator!$G$13)-((((G5/100)*$AJ$22)*$AN$22)*$AH$22)+((((G5/100)*$AJ$23)*$AH$23)),IF(Calculator!$O$6="DUALSPECTRUM",SUM((((G5/100)*$AJ$22)*$AH$22))+(((((G5/100)*$AJ$22)*$AN$22)*$AH$22)*Calculator!$G$15)-((((G5/100)*$AJ$22)*$AN$22)*$AH$22)+((((G5/100)*$AJ$23)*$AH$23)),IF(Calculator!$O$6="DUALHOMESTEAD",SUM((((G5/100)*$AJ$22)*$AH$22))+(((((G5/100)*$AJ$22)*$AN$22)*$AH$22)*Calculator!$G$14)-((((G5/100)*$AJ$22)*$AN$22)*$AH$22)+((((G5/100)*$AJ$23)*$AH$23)),IF(Calculator!$O$6="DUALBAND A",SUM((((G5/100)*$AJ$22)*$AH$22))+(((((G5/100)*$AJ$22)*$AN$22)*$AH$22)*Calculator!$G$16)-((((G5/100)*$AJ$22)*$AN$22)*$AH$22)+((((G5/100)*$AJ$23)*$AH$23)),IF(Calculator!$O$6="DUALBAND B",SUM((((G5/100)*$AJ$22)*$AH$22))+(((((G5/100)*$AJ$22)*$AN$22)*$AH$22)*Calculator!$G$17)-((((G5/100)*$AJ$22)*$AN$22)*$AH$22)+((((G5/100)*$AJ$23)*$AH$23)),IF(Calculator!$O$6="DUALBAND C",SUM((((G5/100)*$AJ$22)*$AH$22))+(((((G5/100)*$AJ$22)*$AN$22)*$AH$22)*Calculator!$G$18)-((((G5/100)*$AJ$22)*$AN$22)*$AH$22)+((((G5/100)*$AJ$23)*$AH$23)),IF(Calculator!$O$6="DUALBAND D",SUM((((G5/100)*$AJ$22)*$AH$22))+(((((G5/100)*$AJ$22)*$AN$22)*$AH$22)*Calculator!$G$19)-((((G5/100)*$AJ$22)*$AN$22)*$AH$22)+((((G5/100)*$AJ$23)*$AH$23)),IF(Calculator!$O$6="DUALURBANE",SUM((((G5/100)*$AJ$22)*$AH$22))+(((((G5/100)*$AJ$22)*$AN$22)*$AH$22)*Calculator!$G$20)-((((G5/100)*$AJ$22)*$AN$22)*$AH$22)+((((G5/100)*$AJ$23)*$AH$23)),IF(Calculator!$O$6="DUALSILVERANOD",SUM((((G5/100)*$AJ$22)*$AH$22))+(((((G5/100)*$AJ$22)*$AN$22)*$AH$22)*Calculator!$G$21)-((((G5/100)*$AJ$22)*$AN$22)*$AH$22)+((((G5/100)*$AJ$23)*$AH$23)),IF(Calculator!$O$6="DUALANOD",SUM((((G5/100)*$AJ$22)*$AH$22))+(((((G5/100)*$AJ$22)*$AN$22)*$AH$22)*Calculator!$G$22)-((((G5/100)*$AJ$22)*$AN$22)*$AH$22)+((((G5/100)*$AJ$23)*$AH$23))))))))))))))))))))))))</f>
        <v>987.14879999999994</v>
      </c>
      <c r="W5" s="2">
        <f>IF(Calculator!$O$6="SINGLEBASE",SUM((((H5/100)*$AJ$22)*$AH$22))+((((H5/100)*$AJ$23)*$AH$23)),IF(Calculator!$O$6="SINGLEELEMENTS",SUM((((H5/100)*$AJ$22)*$AH$22))+(((((H5/100)*$AJ$22)*$AN$22)*$AH$22)*Calculator!$G$2)-((((H5/100)*$AJ$22)*$AN$22)*$AH$22)+((((H5/100)*$AJ$23)*$AH$23)),IF(Calculator!$O$6="SINGLESPECTRUM",SUM((((H5/100)*$AJ$22)*$AH$22))+(((((H5/100)*$AJ$22)*$AN$22)*$AH$22)*Calculator!$G$4)-((((H5/100)*$AJ$22)*$AN$22)*$AH$22)+((((H5/100)*$AJ$23)*$AH$23)),IF(Calculator!$O$6="SINGLEHOMESTEAD",SUM((((H5/100)*$AJ$22)*$AH$22))+(((((H5/100)*$AJ$22)*$AN$22)*$AH$22)*Calculator!$G$3)-((((H5/100)*$AJ$22)*$AN$22)*$AH$22)+((((H5/100)*$AJ$23)*$AH$23)),IF(Calculator!$O$6="SINGLEBAND A",SUM((((H5/100)*$AJ$22)*$AH$22))+(((((H5/100)*$AJ$22)*$AN$22)*$AH$22)*Calculator!$G$5)-((((H5/100)*$AJ$22)*$AN$22)*$AH$22)+((((H5/100)*$AJ$23)*$AH$23)),IF(Calculator!$O$6="SINGLEBAND B",SUM((((H5/100)*$AJ$22)*$AH$22))+(((((H5/100)*$AJ$22)*$AN$22)*$AH$22)*Calculator!$G$6)-((((H5/100)*$AJ$22)*$AN$22)*$AH$22)+((((H5/100)*$AJ$23)*$AH$23)),IF(Calculator!$O$6="SINGLEBAND C",SUM((((H5/100)*$AJ$22)*$AH$22))+(((((H5/100)*$AJ$22)*$AN$22)*$AH$22)*Calculator!$G$7)-((((H5/100)*$AJ$22)*$AN$22)*$AH$22)+((((H5/100)*$AJ$23)*$AH$23)),IF(Calculator!$O$6="SINGLEBAND D",SUM((((H5/100)*$AJ$22)*$AH$22))+(((((H5/100)*$AJ$22)*$AN$22)*$AH$22)*Calculator!$G$8)-((((H5/100)*$AJ$22)*$AN$22)*$AH$22)+((((H5/100)*$AJ$23)*$AH$23)),IF(Calculator!$O$6="SINGLEURBANE",SUM((((H5/100)*$AJ$22)*$AH$22))+(((((H5/100)*$AJ$22)*$AN$22)*$AH$22)*Calculator!$G$9)-((((H5/100)*$AJ$22)*$AN$22)*$AH$22)+((((H5/100)*$AJ$23)*$AH$23)),IF(Calculator!$O$6="SINGLESILVERANOD",SUM((((H5/100)*$AJ$22)*$AH$22))+(((((H5/100)*$AJ$22)*$AN$22)*$AH$22)*Calculator!$G$10)-((((H5/100)*$AJ$22)*$AN$22)*$AH$22)+((((H5/100)*$AJ$23)*$AH$23)),IF(Calculator!$O$6="SINGLEANOD",SUM((((H5/100)*$AJ$22)*$AH$22))+(((((H5/100)*$AJ$22)*$AN$22)*$AH$22)*Calculator!$G$11)-((((H5/100)*$AJ$22)*$AN$22)*$AH$22)+((((H5/100)*$AJ$23)*$AH$23)),IF(Calculator!$O$6="DUALBASE",SUM((((H5/100)*$AJ$22)*$AH$22))+(((((H5/100)*$AJ$22)*$AN$22)*$AH$22)*Calculator!$G$12)-((((H5/100)*$AJ$22)*$AN$22)*$AH$22)+((((H5/100)*$AJ$23)*$AH$23)),IF(Calculator!$O$6="DUALELEMENTS",SUM((((H5/100)*$AJ$22)*$AH$22))+(((((H5/100)*$AJ$22)*$AN$22)*$AH$22)*Calculator!$G$13)-((((H5/100)*$AJ$22)*$AN$22)*$AH$22)+((((H5/100)*$AJ$23)*$AH$23)),IF(Calculator!$O$6="DUALSPECTRUM",SUM((((H5/100)*$AJ$22)*$AH$22))+(((((H5/100)*$AJ$22)*$AN$22)*$AH$22)*Calculator!$G$15)-((((H5/100)*$AJ$22)*$AN$22)*$AH$22)+((((H5/100)*$AJ$23)*$AH$23)),IF(Calculator!$O$6="DUALHOMESTEAD",SUM((((H5/100)*$AJ$22)*$AH$22))+(((((H5/100)*$AJ$22)*$AN$22)*$AH$22)*Calculator!$G$14)-((((H5/100)*$AJ$22)*$AN$22)*$AH$22)+((((H5/100)*$AJ$23)*$AH$23)),IF(Calculator!$O$6="DUALBAND A",SUM((((H5/100)*$AJ$22)*$AH$22))+(((((H5/100)*$AJ$22)*$AN$22)*$AH$22)*Calculator!$G$16)-((((H5/100)*$AJ$22)*$AN$22)*$AH$22)+((((H5/100)*$AJ$23)*$AH$23)),IF(Calculator!$O$6="DUALBAND B",SUM((((H5/100)*$AJ$22)*$AH$22))+(((((H5/100)*$AJ$22)*$AN$22)*$AH$22)*Calculator!$G$17)-((((H5/100)*$AJ$22)*$AN$22)*$AH$22)+((((H5/100)*$AJ$23)*$AH$23)),IF(Calculator!$O$6="DUALBAND C",SUM((((H5/100)*$AJ$22)*$AH$22))+(((((H5/100)*$AJ$22)*$AN$22)*$AH$22)*Calculator!$G$18)-((((H5/100)*$AJ$22)*$AN$22)*$AH$22)+((((H5/100)*$AJ$23)*$AH$23)),IF(Calculator!$O$6="DUALBAND D",SUM((((H5/100)*$AJ$22)*$AH$22))+(((((H5/100)*$AJ$22)*$AN$22)*$AH$22)*Calculator!$G$19)-((((H5/100)*$AJ$22)*$AN$22)*$AH$22)+((((H5/100)*$AJ$23)*$AH$23)),IF(Calculator!$O$6="DUALURBANE",SUM((((H5/100)*$AJ$22)*$AH$22))+(((((H5/100)*$AJ$22)*$AN$22)*$AH$22)*Calculator!$G$20)-((((H5/100)*$AJ$22)*$AN$22)*$AH$22)+((((H5/100)*$AJ$23)*$AH$23)),IF(Calculator!$O$6="DUALSILVERANOD",SUM((((H5/100)*$AJ$22)*$AH$22))+(((((H5/100)*$AJ$22)*$AN$22)*$AH$22)*Calculator!$G$21)-((((H5/100)*$AJ$22)*$AN$22)*$AH$22)+((((H5/100)*$AJ$23)*$AH$23)),IF(Calculator!$O$6="DUALANOD",SUM((((H5/100)*$AJ$22)*$AH$22))+(((((H5/100)*$AJ$22)*$AN$22)*$AH$22)*Calculator!$G$22)-((((H5/100)*$AJ$22)*$AN$22)*$AH$22)+((((H5/100)*$AJ$23)*$AH$23))))))))))))))))))))))))</f>
        <v>996.74603815917953</v>
      </c>
      <c r="X5" s="2">
        <f>IF(Calculator!$O$6="SINGLEBASE",SUM((((I5/100)*$AJ$22)*$AH$22))+((((I5/100)*$AJ$23)*$AH$23)),IF(Calculator!$O$6="SINGLEELEMENTS",SUM((((I5/100)*$AJ$22)*$AH$22))+(((((I5/100)*$AJ$22)*$AN$22)*$AH$22)*Calculator!$G$2)-((((I5/100)*$AJ$22)*$AN$22)*$AH$22)+((((I5/100)*$AJ$23)*$AH$23)),IF(Calculator!$O$6="SINGLESPECTRUM",SUM((((I5/100)*$AJ$22)*$AH$22))+(((((I5/100)*$AJ$22)*$AN$22)*$AH$22)*Calculator!$G$4)-((((I5/100)*$AJ$22)*$AN$22)*$AH$22)+((((I5/100)*$AJ$23)*$AH$23)),IF(Calculator!$O$6="SINGLEHOMESTEAD",SUM((((I5/100)*$AJ$22)*$AH$22))+(((((I5/100)*$AJ$22)*$AN$22)*$AH$22)*Calculator!$G$3)-((((I5/100)*$AJ$22)*$AN$22)*$AH$22)+((((I5/100)*$AJ$23)*$AH$23)),IF(Calculator!$O$6="SINGLEBAND A",SUM((((I5/100)*$AJ$22)*$AH$22))+(((((I5/100)*$AJ$22)*$AN$22)*$AH$22)*Calculator!$G$5)-((((I5/100)*$AJ$22)*$AN$22)*$AH$22)+((((I5/100)*$AJ$23)*$AH$23)),IF(Calculator!$O$6="SINGLEBAND B",SUM((((I5/100)*$AJ$22)*$AH$22))+(((((I5/100)*$AJ$22)*$AN$22)*$AH$22)*Calculator!$G$6)-((((I5/100)*$AJ$22)*$AN$22)*$AH$22)+((((I5/100)*$AJ$23)*$AH$23)),IF(Calculator!$O$6="SINGLEBAND C",SUM((((I5/100)*$AJ$22)*$AH$22))+(((((I5/100)*$AJ$22)*$AN$22)*$AH$22)*Calculator!$G$7)-((((I5/100)*$AJ$22)*$AN$22)*$AH$22)+((((I5/100)*$AJ$23)*$AH$23)),IF(Calculator!$O$6="SINGLEBAND D",SUM((((I5/100)*$AJ$22)*$AH$22))+(((((I5/100)*$AJ$22)*$AN$22)*$AH$22)*Calculator!$G$8)-((((I5/100)*$AJ$22)*$AN$22)*$AH$22)+((((I5/100)*$AJ$23)*$AH$23)),IF(Calculator!$O$6="SINGLEURBANE",SUM((((I5/100)*$AJ$22)*$AH$22))+(((((I5/100)*$AJ$22)*$AN$22)*$AH$22)*Calculator!$G$9)-((((I5/100)*$AJ$22)*$AN$22)*$AH$22)+((((I5/100)*$AJ$23)*$AH$23)),IF(Calculator!$O$6="SINGLESILVERANOD",SUM((((I5/100)*$AJ$22)*$AH$22))+(((((I5/100)*$AJ$22)*$AN$22)*$AH$22)*Calculator!$G$10)-((((I5/100)*$AJ$22)*$AN$22)*$AH$22)+((((I5/100)*$AJ$23)*$AH$23)),IF(Calculator!$O$6="SINGLEANOD",SUM((((I5/100)*$AJ$22)*$AH$22))+(((((I5/100)*$AJ$22)*$AN$22)*$AH$22)*Calculator!$G$11)-((((I5/100)*$AJ$22)*$AN$22)*$AH$22)+((((I5/100)*$AJ$23)*$AH$23)),IF(Calculator!$O$6="DUALBASE",SUM((((I5/100)*$AJ$22)*$AH$22))+(((((I5/100)*$AJ$22)*$AN$22)*$AH$22)*Calculator!$G$12)-((((I5/100)*$AJ$22)*$AN$22)*$AH$22)+((((I5/100)*$AJ$23)*$AH$23)),IF(Calculator!$O$6="DUALELEMENTS",SUM((((I5/100)*$AJ$22)*$AH$22))+(((((I5/100)*$AJ$22)*$AN$22)*$AH$22)*Calculator!$G$13)-((((I5/100)*$AJ$22)*$AN$22)*$AH$22)+((((I5/100)*$AJ$23)*$AH$23)),IF(Calculator!$O$6="DUALSPECTRUM",SUM((((I5/100)*$AJ$22)*$AH$22))+(((((I5/100)*$AJ$22)*$AN$22)*$AH$22)*Calculator!$G$15)-((((I5/100)*$AJ$22)*$AN$22)*$AH$22)+((((I5/100)*$AJ$23)*$AH$23)),IF(Calculator!$O$6="DUALHOMESTEAD",SUM((((I5/100)*$AJ$22)*$AH$22))+(((((I5/100)*$AJ$22)*$AN$22)*$AH$22)*Calculator!$G$14)-((((I5/100)*$AJ$22)*$AN$22)*$AH$22)+((((I5/100)*$AJ$23)*$AH$23)),IF(Calculator!$O$6="DUALBAND A",SUM((((I5/100)*$AJ$22)*$AH$22))+(((((I5/100)*$AJ$22)*$AN$22)*$AH$22)*Calculator!$G$16)-((((I5/100)*$AJ$22)*$AN$22)*$AH$22)+((((I5/100)*$AJ$23)*$AH$23)),IF(Calculator!$O$6="DUALBAND B",SUM((((I5/100)*$AJ$22)*$AH$22))+(((((I5/100)*$AJ$22)*$AN$22)*$AH$22)*Calculator!$G$17)-((((I5/100)*$AJ$22)*$AN$22)*$AH$22)+((((I5/100)*$AJ$23)*$AH$23)),IF(Calculator!$O$6="DUALBAND C",SUM((((I5/100)*$AJ$22)*$AH$22))+(((((I5/100)*$AJ$22)*$AN$22)*$AH$22)*Calculator!$G$18)-((((I5/100)*$AJ$22)*$AN$22)*$AH$22)+((((I5/100)*$AJ$23)*$AH$23)),IF(Calculator!$O$6="DUALBAND D",SUM((((I5/100)*$AJ$22)*$AH$22))+(((((I5/100)*$AJ$22)*$AN$22)*$AH$22)*Calculator!$G$19)-((((I5/100)*$AJ$22)*$AN$22)*$AH$22)+((((I5/100)*$AJ$23)*$AH$23)),IF(Calculator!$O$6="DUALURBANE",SUM((((I5/100)*$AJ$22)*$AH$22))+(((((I5/100)*$AJ$22)*$AN$22)*$AH$22)*Calculator!$G$20)-((((I5/100)*$AJ$22)*$AN$22)*$AH$22)+((((I5/100)*$AJ$23)*$AH$23)),IF(Calculator!$O$6="DUALSILVERANOD",SUM((((I5/100)*$AJ$22)*$AH$22))+(((((I5/100)*$AJ$22)*$AN$22)*$AH$22)*Calculator!$G$21)-((((I5/100)*$AJ$22)*$AN$22)*$AH$22)+((((I5/100)*$AJ$23)*$AH$23)),IF(Calculator!$O$6="DUALANOD",SUM((((I5/100)*$AJ$22)*$AH$22))+(((((I5/100)*$AJ$22)*$AN$22)*$AH$22)*Calculator!$G$22)-((((I5/100)*$AJ$22)*$AN$22)*$AH$22)+((((I5/100)*$AJ$23)*$AH$23))))))))))))))))))))))))</f>
        <v>1006.34338092041</v>
      </c>
      <c r="Y5" s="2">
        <f>IF(Calculator!$O$6="SINGLEBASE",SUM((((J5/100)*$AJ$22)*$AH$22))+((((J5/100)*$AJ$23)*$AH$23)),IF(Calculator!$O$6="SINGLEELEMENTS",SUM((((J5/100)*$AJ$22)*$AH$22))+(((((J5/100)*$AJ$22)*$AN$22)*$AH$22)*Calculator!$G$2)-((((J5/100)*$AJ$22)*$AN$22)*$AH$22)+((((J5/100)*$AJ$23)*$AH$23)),IF(Calculator!$O$6="SINGLESPECTRUM",SUM((((J5/100)*$AJ$22)*$AH$22))+(((((J5/100)*$AJ$22)*$AN$22)*$AH$22)*Calculator!$G$4)-((((J5/100)*$AJ$22)*$AN$22)*$AH$22)+((((J5/100)*$AJ$23)*$AH$23)),IF(Calculator!$O$6="SINGLEHOMESTEAD",SUM((((J5/100)*$AJ$22)*$AH$22))+(((((J5/100)*$AJ$22)*$AN$22)*$AH$22)*Calculator!$G$3)-((((J5/100)*$AJ$22)*$AN$22)*$AH$22)+((((J5/100)*$AJ$23)*$AH$23)),IF(Calculator!$O$6="SINGLEBAND A",SUM((((J5/100)*$AJ$22)*$AH$22))+(((((J5/100)*$AJ$22)*$AN$22)*$AH$22)*Calculator!$G$5)-((((J5/100)*$AJ$22)*$AN$22)*$AH$22)+((((J5/100)*$AJ$23)*$AH$23)),IF(Calculator!$O$6="SINGLEBAND B",SUM((((J5/100)*$AJ$22)*$AH$22))+(((((J5/100)*$AJ$22)*$AN$22)*$AH$22)*Calculator!$G$6)-((((J5/100)*$AJ$22)*$AN$22)*$AH$22)+((((J5/100)*$AJ$23)*$AH$23)),IF(Calculator!$O$6="SINGLEBAND C",SUM((((J5/100)*$AJ$22)*$AH$22))+(((((J5/100)*$AJ$22)*$AN$22)*$AH$22)*Calculator!$G$7)-((((J5/100)*$AJ$22)*$AN$22)*$AH$22)+((((J5/100)*$AJ$23)*$AH$23)),IF(Calculator!$O$6="SINGLEBAND D",SUM((((J5/100)*$AJ$22)*$AH$22))+(((((J5/100)*$AJ$22)*$AN$22)*$AH$22)*Calculator!$G$8)-((((J5/100)*$AJ$22)*$AN$22)*$AH$22)+((((J5/100)*$AJ$23)*$AH$23)),IF(Calculator!$O$6="SINGLEURBANE",SUM((((J5/100)*$AJ$22)*$AH$22))+(((((J5/100)*$AJ$22)*$AN$22)*$AH$22)*Calculator!$G$9)-((((J5/100)*$AJ$22)*$AN$22)*$AH$22)+((((J5/100)*$AJ$23)*$AH$23)),IF(Calculator!$O$6="SINGLESILVERANOD",SUM((((J5/100)*$AJ$22)*$AH$22))+(((((J5/100)*$AJ$22)*$AN$22)*$AH$22)*Calculator!$G$10)-((((J5/100)*$AJ$22)*$AN$22)*$AH$22)+((((J5/100)*$AJ$23)*$AH$23)),IF(Calculator!$O$6="SINGLEANOD",SUM((((J5/100)*$AJ$22)*$AH$22))+(((((J5/100)*$AJ$22)*$AN$22)*$AH$22)*Calculator!$G$11)-((((J5/100)*$AJ$22)*$AN$22)*$AH$22)+((((J5/100)*$AJ$23)*$AH$23)),IF(Calculator!$O$6="DUALBASE",SUM((((J5/100)*$AJ$22)*$AH$22))+(((((J5/100)*$AJ$22)*$AN$22)*$AH$22)*Calculator!$G$12)-((((J5/100)*$AJ$22)*$AN$22)*$AH$22)+((((J5/100)*$AJ$23)*$AH$23)),IF(Calculator!$O$6="DUALELEMENTS",SUM((((J5/100)*$AJ$22)*$AH$22))+(((((J5/100)*$AJ$22)*$AN$22)*$AH$22)*Calculator!$G$13)-((((J5/100)*$AJ$22)*$AN$22)*$AH$22)+((((J5/100)*$AJ$23)*$AH$23)),IF(Calculator!$O$6="DUALSPECTRUM",SUM((((J5/100)*$AJ$22)*$AH$22))+(((((J5/100)*$AJ$22)*$AN$22)*$AH$22)*Calculator!$G$15)-((((J5/100)*$AJ$22)*$AN$22)*$AH$22)+((((J5/100)*$AJ$23)*$AH$23)),IF(Calculator!$O$6="DUALHOMESTEAD",SUM((((J5/100)*$AJ$22)*$AH$22))+(((((J5/100)*$AJ$22)*$AN$22)*$AH$22)*Calculator!$G$14)-((((J5/100)*$AJ$22)*$AN$22)*$AH$22)+((((J5/100)*$AJ$23)*$AH$23)),IF(Calculator!$O$6="DUALBAND A",SUM((((J5/100)*$AJ$22)*$AH$22))+(((((J5/100)*$AJ$22)*$AN$22)*$AH$22)*Calculator!$G$16)-((((J5/100)*$AJ$22)*$AN$22)*$AH$22)+((((J5/100)*$AJ$23)*$AH$23)),IF(Calculator!$O$6="DUALBAND B",SUM((((J5/100)*$AJ$22)*$AH$22))+(((((J5/100)*$AJ$22)*$AN$22)*$AH$22)*Calculator!$G$17)-((((J5/100)*$AJ$22)*$AN$22)*$AH$22)+((((J5/100)*$AJ$23)*$AH$23)),IF(Calculator!$O$6="DUALBAND C",SUM((((J5/100)*$AJ$22)*$AH$22))+(((((J5/100)*$AJ$22)*$AN$22)*$AH$22)*Calculator!$G$18)-((((J5/100)*$AJ$22)*$AN$22)*$AH$22)+((((J5/100)*$AJ$23)*$AH$23)),IF(Calculator!$O$6="DUALBAND D",SUM((((J5/100)*$AJ$22)*$AH$22))+(((((J5/100)*$AJ$22)*$AN$22)*$AH$22)*Calculator!$G$19)-((((J5/100)*$AJ$22)*$AN$22)*$AH$22)+((((J5/100)*$AJ$23)*$AH$23)),IF(Calculator!$O$6="DUALURBANE",SUM((((J5/100)*$AJ$22)*$AH$22))+(((((J5/100)*$AJ$22)*$AN$22)*$AH$22)*Calculator!$G$20)-((((J5/100)*$AJ$22)*$AN$22)*$AH$22)+((((J5/100)*$AJ$23)*$AH$23)),IF(Calculator!$O$6="DUALSILVERANOD",SUM((((J5/100)*$AJ$22)*$AH$22))+(((((J5/100)*$AJ$22)*$AN$22)*$AH$22)*Calculator!$G$21)-((((J5/100)*$AJ$22)*$AN$22)*$AH$22)+((((J5/100)*$AJ$23)*$AH$23)),IF(Calculator!$O$6="DUALANOD",SUM((((J5/100)*$AJ$22)*$AH$22))+(((((J5/100)*$AJ$22)*$AN$22)*$AH$22)*Calculator!$G$22)-((((J5/100)*$AJ$22)*$AN$22)*$AH$22)+((((J5/100)*$AJ$23)*$AH$23))))))))))))))))))))))))</f>
        <v>1015.9406190795897</v>
      </c>
      <c r="Z5" s="2">
        <f>IF(Calculator!$O$6="SINGLEBASE",SUM((((K5/100)*$AJ$22)*$AH$22))+((((K5/100)*$AJ$23)*$AH$23)),IF(Calculator!$O$6="SINGLEELEMENTS",SUM((((K5/100)*$AJ$22)*$AH$22))+(((((K5/100)*$AJ$22)*$AN$22)*$AH$22)*Calculator!$G$2)-((((K5/100)*$AJ$22)*$AN$22)*$AH$22)+((((K5/100)*$AJ$23)*$AH$23)),IF(Calculator!$O$6="SINGLESPECTRUM",SUM((((K5/100)*$AJ$22)*$AH$22))+(((((K5/100)*$AJ$22)*$AN$22)*$AH$22)*Calculator!$G$4)-((((K5/100)*$AJ$22)*$AN$22)*$AH$22)+((((K5/100)*$AJ$23)*$AH$23)),IF(Calculator!$O$6="SINGLEHOMESTEAD",SUM((((K5/100)*$AJ$22)*$AH$22))+(((((K5/100)*$AJ$22)*$AN$22)*$AH$22)*Calculator!$G$3)-((((K5/100)*$AJ$22)*$AN$22)*$AH$22)+((((K5/100)*$AJ$23)*$AH$23)),IF(Calculator!$O$6="SINGLEBAND A",SUM((((K5/100)*$AJ$22)*$AH$22))+(((((K5/100)*$AJ$22)*$AN$22)*$AH$22)*Calculator!$G$5)-((((K5/100)*$AJ$22)*$AN$22)*$AH$22)+((((K5/100)*$AJ$23)*$AH$23)),IF(Calculator!$O$6="SINGLEBAND B",SUM((((K5/100)*$AJ$22)*$AH$22))+(((((K5/100)*$AJ$22)*$AN$22)*$AH$22)*Calculator!$G$6)-((((K5/100)*$AJ$22)*$AN$22)*$AH$22)+((((K5/100)*$AJ$23)*$AH$23)),IF(Calculator!$O$6="SINGLEBAND C",SUM((((K5/100)*$AJ$22)*$AH$22))+(((((K5/100)*$AJ$22)*$AN$22)*$AH$22)*Calculator!$G$7)-((((K5/100)*$AJ$22)*$AN$22)*$AH$22)+((((K5/100)*$AJ$23)*$AH$23)),IF(Calculator!$O$6="SINGLEBAND D",SUM((((K5/100)*$AJ$22)*$AH$22))+(((((K5/100)*$AJ$22)*$AN$22)*$AH$22)*Calculator!$G$8)-((((K5/100)*$AJ$22)*$AN$22)*$AH$22)+((((K5/100)*$AJ$23)*$AH$23)),IF(Calculator!$O$6="SINGLEURBANE",SUM((((K5/100)*$AJ$22)*$AH$22))+(((((K5/100)*$AJ$22)*$AN$22)*$AH$22)*Calculator!$G$9)-((((K5/100)*$AJ$22)*$AN$22)*$AH$22)+((((K5/100)*$AJ$23)*$AH$23)),IF(Calculator!$O$6="SINGLESILVERANOD",SUM((((K5/100)*$AJ$22)*$AH$22))+(((((K5/100)*$AJ$22)*$AN$22)*$AH$22)*Calculator!$G$10)-((((K5/100)*$AJ$22)*$AN$22)*$AH$22)+((((K5/100)*$AJ$23)*$AH$23)),IF(Calculator!$O$6="SINGLEANOD",SUM((((K5/100)*$AJ$22)*$AH$22))+(((((K5/100)*$AJ$22)*$AN$22)*$AH$22)*Calculator!$G$11)-((((K5/100)*$AJ$22)*$AN$22)*$AH$22)+((((K5/100)*$AJ$23)*$AH$23)),IF(Calculator!$O$6="DUALBASE",SUM((((K5/100)*$AJ$22)*$AH$22))+(((((K5/100)*$AJ$22)*$AN$22)*$AH$22)*Calculator!$G$12)-((((K5/100)*$AJ$22)*$AN$22)*$AH$22)+((((K5/100)*$AJ$23)*$AH$23)),IF(Calculator!$O$6="DUALELEMENTS",SUM((((K5/100)*$AJ$22)*$AH$22))+(((((K5/100)*$AJ$22)*$AN$22)*$AH$22)*Calculator!$G$13)-((((K5/100)*$AJ$22)*$AN$22)*$AH$22)+((((K5/100)*$AJ$23)*$AH$23)),IF(Calculator!$O$6="DUALSPECTRUM",SUM((((K5/100)*$AJ$22)*$AH$22))+(((((K5/100)*$AJ$22)*$AN$22)*$AH$22)*Calculator!$G$15)-((((K5/100)*$AJ$22)*$AN$22)*$AH$22)+((((K5/100)*$AJ$23)*$AH$23)),IF(Calculator!$O$6="DUALHOMESTEAD",SUM((((K5/100)*$AJ$22)*$AH$22))+(((((K5/100)*$AJ$22)*$AN$22)*$AH$22)*Calculator!$G$14)-((((K5/100)*$AJ$22)*$AN$22)*$AH$22)+((((K5/100)*$AJ$23)*$AH$23)),IF(Calculator!$O$6="DUALBAND A",SUM((((K5/100)*$AJ$22)*$AH$22))+(((((K5/100)*$AJ$22)*$AN$22)*$AH$22)*Calculator!$G$16)-((((K5/100)*$AJ$22)*$AN$22)*$AH$22)+((((K5/100)*$AJ$23)*$AH$23)),IF(Calculator!$O$6="DUALBAND B",SUM((((K5/100)*$AJ$22)*$AH$22))+(((((K5/100)*$AJ$22)*$AN$22)*$AH$22)*Calculator!$G$17)-((((K5/100)*$AJ$22)*$AN$22)*$AH$22)+((((K5/100)*$AJ$23)*$AH$23)),IF(Calculator!$O$6="DUALBAND C",SUM((((K5/100)*$AJ$22)*$AH$22))+(((((K5/100)*$AJ$22)*$AN$22)*$AH$22)*Calculator!$G$18)-((((K5/100)*$AJ$22)*$AN$22)*$AH$22)+((((K5/100)*$AJ$23)*$AH$23)),IF(Calculator!$O$6="DUALBAND D",SUM((((K5/100)*$AJ$22)*$AH$22))+(((((K5/100)*$AJ$22)*$AN$22)*$AH$22)*Calculator!$G$19)-((((K5/100)*$AJ$22)*$AN$22)*$AH$22)+((((K5/100)*$AJ$23)*$AH$23)),IF(Calculator!$O$6="DUALURBANE",SUM((((K5/100)*$AJ$22)*$AH$22))+(((((K5/100)*$AJ$22)*$AN$22)*$AH$22)*Calculator!$G$20)-((((K5/100)*$AJ$22)*$AN$22)*$AH$22)+((((K5/100)*$AJ$23)*$AH$23)),IF(Calculator!$O$6="DUALSILVERANOD",SUM((((K5/100)*$AJ$22)*$AH$22))+(((((K5/100)*$AJ$22)*$AN$22)*$AH$22)*Calculator!$G$21)-((((K5/100)*$AJ$22)*$AN$22)*$AH$22)+((((K5/100)*$AJ$23)*$AH$23)),IF(Calculator!$O$6="DUALANOD",SUM((((K5/100)*$AJ$22)*$AH$22))+(((((K5/100)*$AJ$22)*$AN$22)*$AH$22)*Calculator!$G$22)-((((K5/100)*$AJ$22)*$AN$22)*$AH$22)+((((K5/100)*$AJ$23)*$AH$23))))))))))))))))))))))))</f>
        <v>1025.5336731567381</v>
      </c>
      <c r="AA5" s="2">
        <f>IF(Calculator!$O$6="SINGLEBASE",SUM((((L5/100)*$AJ$22)*$AH$22))+((((L5/100)*$AJ$23)*$AH$23)),IF(Calculator!$O$6="SINGLEELEMENTS",SUM((((L5/100)*$AJ$22)*$AH$22))+(((((L5/100)*$AJ$22)*$AN$22)*$AH$22)*Calculator!$G$2)-((((L5/100)*$AJ$22)*$AN$22)*$AH$22)+((((L5/100)*$AJ$23)*$AH$23)),IF(Calculator!$O$6="SINGLESPECTRUM",SUM((((L5/100)*$AJ$22)*$AH$22))+(((((L5/100)*$AJ$22)*$AN$22)*$AH$22)*Calculator!$G$4)-((((L5/100)*$AJ$22)*$AN$22)*$AH$22)+((((L5/100)*$AJ$23)*$AH$23)),IF(Calculator!$O$6="SINGLEHOMESTEAD",SUM((((L5/100)*$AJ$22)*$AH$22))+(((((L5/100)*$AJ$22)*$AN$22)*$AH$22)*Calculator!$G$3)-((((L5/100)*$AJ$22)*$AN$22)*$AH$22)+((((L5/100)*$AJ$23)*$AH$23)),IF(Calculator!$O$6="SINGLEBAND A",SUM((((L5/100)*$AJ$22)*$AH$22))+(((((L5/100)*$AJ$22)*$AN$22)*$AH$22)*Calculator!$G$5)-((((L5/100)*$AJ$22)*$AN$22)*$AH$22)+((((L5/100)*$AJ$23)*$AH$23)),IF(Calculator!$O$6="SINGLEBAND B",SUM((((L5/100)*$AJ$22)*$AH$22))+(((((L5/100)*$AJ$22)*$AN$22)*$AH$22)*Calculator!$G$6)-((((L5/100)*$AJ$22)*$AN$22)*$AH$22)+((((L5/100)*$AJ$23)*$AH$23)),IF(Calculator!$O$6="SINGLEBAND C",SUM((((L5/100)*$AJ$22)*$AH$22))+(((((L5/100)*$AJ$22)*$AN$22)*$AH$22)*Calculator!$G$7)-((((L5/100)*$AJ$22)*$AN$22)*$AH$22)+((((L5/100)*$AJ$23)*$AH$23)),IF(Calculator!$O$6="SINGLEBAND D",SUM((((L5/100)*$AJ$22)*$AH$22))+(((((L5/100)*$AJ$22)*$AN$22)*$AH$22)*Calculator!$G$8)-((((L5/100)*$AJ$22)*$AN$22)*$AH$22)+((((L5/100)*$AJ$23)*$AH$23)),IF(Calculator!$O$6="SINGLEURBANE",SUM((((L5/100)*$AJ$22)*$AH$22))+(((((L5/100)*$AJ$22)*$AN$22)*$AH$22)*Calculator!$G$9)-((((L5/100)*$AJ$22)*$AN$22)*$AH$22)+((((L5/100)*$AJ$23)*$AH$23)),IF(Calculator!$O$6="SINGLESILVERANOD",SUM((((L5/100)*$AJ$22)*$AH$22))+(((((L5/100)*$AJ$22)*$AN$22)*$AH$22)*Calculator!$G$10)-((((L5/100)*$AJ$22)*$AN$22)*$AH$22)+((((L5/100)*$AJ$23)*$AH$23)),IF(Calculator!$O$6="SINGLEANOD",SUM((((L5/100)*$AJ$22)*$AH$22))+(((((L5/100)*$AJ$22)*$AN$22)*$AH$22)*Calculator!$G$11)-((((L5/100)*$AJ$22)*$AN$22)*$AH$22)+((((L5/100)*$AJ$23)*$AH$23)),IF(Calculator!$O$6="DUALBASE",SUM((((L5/100)*$AJ$22)*$AH$22))+(((((L5/100)*$AJ$22)*$AN$22)*$AH$22)*Calculator!$G$12)-((((L5/100)*$AJ$22)*$AN$22)*$AH$22)+((((L5/100)*$AJ$23)*$AH$23)),IF(Calculator!$O$6="DUALELEMENTS",SUM((((L5/100)*$AJ$22)*$AH$22))+(((((L5/100)*$AJ$22)*$AN$22)*$AH$22)*Calculator!$G$13)-((((L5/100)*$AJ$22)*$AN$22)*$AH$22)+((((L5/100)*$AJ$23)*$AH$23)),IF(Calculator!$O$6="DUALSPECTRUM",SUM((((L5/100)*$AJ$22)*$AH$22))+(((((L5/100)*$AJ$22)*$AN$22)*$AH$22)*Calculator!$G$15)-((((L5/100)*$AJ$22)*$AN$22)*$AH$22)+((((L5/100)*$AJ$23)*$AH$23)),IF(Calculator!$O$6="DUALHOMESTEAD",SUM((((L5/100)*$AJ$22)*$AH$22))+(((((L5/100)*$AJ$22)*$AN$22)*$AH$22)*Calculator!$G$14)-((((L5/100)*$AJ$22)*$AN$22)*$AH$22)+((((L5/100)*$AJ$23)*$AH$23)),IF(Calculator!$O$6="DUALBAND A",SUM((((L5/100)*$AJ$22)*$AH$22))+(((((L5/100)*$AJ$22)*$AN$22)*$AH$22)*Calculator!$G$16)-((((L5/100)*$AJ$22)*$AN$22)*$AH$22)+((((L5/100)*$AJ$23)*$AH$23)),IF(Calculator!$O$6="DUALBAND B",SUM((((L5/100)*$AJ$22)*$AH$22))+(((((L5/100)*$AJ$22)*$AN$22)*$AH$22)*Calculator!$G$17)-((((L5/100)*$AJ$22)*$AN$22)*$AH$22)+((((L5/100)*$AJ$23)*$AH$23)),IF(Calculator!$O$6="DUALBAND C",SUM((((L5/100)*$AJ$22)*$AH$22))+(((((L5/100)*$AJ$22)*$AN$22)*$AH$22)*Calculator!$G$18)-((((L5/100)*$AJ$22)*$AN$22)*$AH$22)+((((L5/100)*$AJ$23)*$AH$23)),IF(Calculator!$O$6="DUALBAND D",SUM((((L5/100)*$AJ$22)*$AH$22))+(((((L5/100)*$AJ$22)*$AN$22)*$AH$22)*Calculator!$G$19)-((((L5/100)*$AJ$22)*$AN$22)*$AH$22)+((((L5/100)*$AJ$23)*$AH$23)),IF(Calculator!$O$6="DUALURBANE",SUM((((L5/100)*$AJ$22)*$AH$22))+(((((L5/100)*$AJ$22)*$AN$22)*$AH$22)*Calculator!$G$20)-((((L5/100)*$AJ$22)*$AN$22)*$AH$22)+((((L5/100)*$AJ$23)*$AH$23)),IF(Calculator!$O$6="DUALSILVERANOD",SUM((((L5/100)*$AJ$22)*$AH$22))+(((((L5/100)*$AJ$22)*$AN$22)*$AH$22)*Calculator!$G$21)-((((L5/100)*$AJ$22)*$AN$22)*$AH$22)+((((L5/100)*$AJ$23)*$AH$23)),IF(Calculator!$O$6="DUALANOD",SUM((((L5/100)*$AJ$22)*$AH$22))+(((((L5/100)*$AJ$22)*$AN$22)*$AH$22)*Calculator!$G$22)-((((L5/100)*$AJ$22)*$AN$22)*$AH$22)+((((L5/100)*$AJ$23)*$AH$23))))))))))))))))))))))))</f>
        <v>1035.1309113159177</v>
      </c>
      <c r="AB5" s="2">
        <f>IF(Calculator!$O$6="SINGLEBASE",SUM((((M5/100)*$AJ$22)*$AH$22))+((((M5/100)*$AJ$23)*$AH$23)),IF(Calculator!$O$6="SINGLEELEMENTS",SUM((((M5/100)*$AJ$22)*$AH$22))+(((((M5/100)*$AJ$22)*$AN$22)*$AH$22)*Calculator!$G$2)-((((M5/100)*$AJ$22)*$AN$22)*$AH$22)+((((M5/100)*$AJ$23)*$AH$23)),IF(Calculator!$O$6="SINGLESPECTRUM",SUM((((M5/100)*$AJ$22)*$AH$22))+(((((M5/100)*$AJ$22)*$AN$22)*$AH$22)*Calculator!$G$4)-((((M5/100)*$AJ$22)*$AN$22)*$AH$22)+((((M5/100)*$AJ$23)*$AH$23)),IF(Calculator!$O$6="SINGLEHOMESTEAD",SUM((((M5/100)*$AJ$22)*$AH$22))+(((((M5/100)*$AJ$22)*$AN$22)*$AH$22)*Calculator!$G$3)-((((M5/100)*$AJ$22)*$AN$22)*$AH$22)+((((M5/100)*$AJ$23)*$AH$23)),IF(Calculator!$O$6="SINGLEBAND A",SUM((((M5/100)*$AJ$22)*$AH$22))+(((((M5/100)*$AJ$22)*$AN$22)*$AH$22)*Calculator!$G$5)-((((M5/100)*$AJ$22)*$AN$22)*$AH$22)+((((M5/100)*$AJ$23)*$AH$23)),IF(Calculator!$O$6="SINGLEBAND B",SUM((((M5/100)*$AJ$22)*$AH$22))+(((((M5/100)*$AJ$22)*$AN$22)*$AH$22)*Calculator!$G$6)-((((M5/100)*$AJ$22)*$AN$22)*$AH$22)+((((M5/100)*$AJ$23)*$AH$23)),IF(Calculator!$O$6="SINGLEBAND C",SUM((((M5/100)*$AJ$22)*$AH$22))+(((((M5/100)*$AJ$22)*$AN$22)*$AH$22)*Calculator!$G$7)-((((M5/100)*$AJ$22)*$AN$22)*$AH$22)+((((M5/100)*$AJ$23)*$AH$23)),IF(Calculator!$O$6="SINGLEBAND D",SUM((((M5/100)*$AJ$22)*$AH$22))+(((((M5/100)*$AJ$22)*$AN$22)*$AH$22)*Calculator!$G$8)-((((M5/100)*$AJ$22)*$AN$22)*$AH$22)+((((M5/100)*$AJ$23)*$AH$23)),IF(Calculator!$O$6="SINGLEURBANE",SUM((((M5/100)*$AJ$22)*$AH$22))+(((((M5/100)*$AJ$22)*$AN$22)*$AH$22)*Calculator!$G$9)-((((M5/100)*$AJ$22)*$AN$22)*$AH$22)+((((M5/100)*$AJ$23)*$AH$23)),IF(Calculator!$O$6="SINGLESILVERANOD",SUM((((M5/100)*$AJ$22)*$AH$22))+(((((M5/100)*$AJ$22)*$AN$22)*$AH$22)*Calculator!$G$10)-((((M5/100)*$AJ$22)*$AN$22)*$AH$22)+((((M5/100)*$AJ$23)*$AH$23)),IF(Calculator!$O$6="SINGLEANOD",SUM((((M5/100)*$AJ$22)*$AH$22))+(((((M5/100)*$AJ$22)*$AN$22)*$AH$22)*Calculator!$G$11)-((((M5/100)*$AJ$22)*$AN$22)*$AH$22)+((((M5/100)*$AJ$23)*$AH$23)),IF(Calculator!$O$6="DUALBASE",SUM((((M5/100)*$AJ$22)*$AH$22))+(((((M5/100)*$AJ$22)*$AN$22)*$AH$22)*Calculator!$G$12)-((((M5/100)*$AJ$22)*$AN$22)*$AH$22)+((((M5/100)*$AJ$23)*$AH$23)),IF(Calculator!$O$6="DUALELEMENTS",SUM((((M5/100)*$AJ$22)*$AH$22))+(((((M5/100)*$AJ$22)*$AN$22)*$AH$22)*Calculator!$G$13)-((((M5/100)*$AJ$22)*$AN$22)*$AH$22)+((((M5/100)*$AJ$23)*$AH$23)),IF(Calculator!$O$6="DUALSPECTRUM",SUM((((M5/100)*$AJ$22)*$AH$22))+(((((M5/100)*$AJ$22)*$AN$22)*$AH$22)*Calculator!$G$15)-((((M5/100)*$AJ$22)*$AN$22)*$AH$22)+((((M5/100)*$AJ$23)*$AH$23)),IF(Calculator!$O$6="DUALHOMESTEAD",SUM((((M5/100)*$AJ$22)*$AH$22))+(((((M5/100)*$AJ$22)*$AN$22)*$AH$22)*Calculator!$G$14)-((((M5/100)*$AJ$22)*$AN$22)*$AH$22)+((((M5/100)*$AJ$23)*$AH$23)),IF(Calculator!$O$6="DUALBAND A",SUM((((M5/100)*$AJ$22)*$AH$22))+(((((M5/100)*$AJ$22)*$AN$22)*$AH$22)*Calculator!$G$16)-((((M5/100)*$AJ$22)*$AN$22)*$AH$22)+((((M5/100)*$AJ$23)*$AH$23)),IF(Calculator!$O$6="DUALBAND B",SUM((((M5/100)*$AJ$22)*$AH$22))+(((((M5/100)*$AJ$22)*$AN$22)*$AH$22)*Calculator!$G$17)-((((M5/100)*$AJ$22)*$AN$22)*$AH$22)+((((M5/100)*$AJ$23)*$AH$23)),IF(Calculator!$O$6="DUALBAND C",SUM((((M5/100)*$AJ$22)*$AH$22))+(((((M5/100)*$AJ$22)*$AN$22)*$AH$22)*Calculator!$G$18)-((((M5/100)*$AJ$22)*$AN$22)*$AH$22)+((((M5/100)*$AJ$23)*$AH$23)),IF(Calculator!$O$6="DUALBAND D",SUM((((M5/100)*$AJ$22)*$AH$22))+(((((M5/100)*$AJ$22)*$AN$22)*$AH$22)*Calculator!$G$19)-((((M5/100)*$AJ$22)*$AN$22)*$AH$22)+((((M5/100)*$AJ$23)*$AH$23)),IF(Calculator!$O$6="DUALURBANE",SUM((((M5/100)*$AJ$22)*$AH$22))+(((((M5/100)*$AJ$22)*$AN$22)*$AH$22)*Calculator!$G$20)-((((M5/100)*$AJ$22)*$AN$22)*$AH$22)+((((M5/100)*$AJ$23)*$AH$23)),IF(Calculator!$O$6="DUALSILVERANOD",SUM((((M5/100)*$AJ$22)*$AH$22))+(((((M5/100)*$AJ$22)*$AN$22)*$AH$22)*Calculator!$G$21)-((((M5/100)*$AJ$22)*$AN$22)*$AH$22)+((((M5/100)*$AJ$23)*$AH$23)),IF(Calculator!$O$6="DUALANOD",SUM((((M5/100)*$AJ$22)*$AH$22))+(((((M5/100)*$AJ$22)*$AN$22)*$AH$22)*Calculator!$G$22)-((((M5/100)*$AJ$22)*$AN$22)*$AH$22)+((((M5/100)*$AJ$23)*$AH$23))))))))))))))))))))))))</f>
        <v>1044.7281494750973</v>
      </c>
      <c r="AC5" s="2">
        <f>IF(Calculator!$O$6="SINGLEBASE",SUM((((N5/100)*$AJ$22)*$AH$22))+((((N5/100)*$AJ$23)*$AH$23)),IF(Calculator!$O$6="SINGLEELEMENTS",SUM((((N5/100)*$AJ$22)*$AH$22))+(((((N5/100)*$AJ$22)*$AN$22)*$AH$22)*Calculator!$G$2)-((((N5/100)*$AJ$22)*$AN$22)*$AH$22)+((((N5/100)*$AJ$23)*$AH$23)),IF(Calculator!$O$6="SINGLESPECTRUM",SUM((((N5/100)*$AJ$22)*$AH$22))+(((((N5/100)*$AJ$22)*$AN$22)*$AH$22)*Calculator!$G$4)-((((N5/100)*$AJ$22)*$AN$22)*$AH$22)+((((N5/100)*$AJ$23)*$AH$23)),IF(Calculator!$O$6="SINGLEHOMESTEAD",SUM((((N5/100)*$AJ$22)*$AH$22))+(((((N5/100)*$AJ$22)*$AN$22)*$AH$22)*Calculator!$G$3)-((((N5/100)*$AJ$22)*$AN$22)*$AH$22)+((((N5/100)*$AJ$23)*$AH$23)),IF(Calculator!$O$6="SINGLEBAND A",SUM((((N5/100)*$AJ$22)*$AH$22))+(((((N5/100)*$AJ$22)*$AN$22)*$AH$22)*Calculator!$G$5)-((((N5/100)*$AJ$22)*$AN$22)*$AH$22)+((((N5/100)*$AJ$23)*$AH$23)),IF(Calculator!$O$6="SINGLEBAND B",SUM((((N5/100)*$AJ$22)*$AH$22))+(((((N5/100)*$AJ$22)*$AN$22)*$AH$22)*Calculator!$G$6)-((((N5/100)*$AJ$22)*$AN$22)*$AH$22)+((((N5/100)*$AJ$23)*$AH$23)),IF(Calculator!$O$6="SINGLEBAND C",SUM((((N5/100)*$AJ$22)*$AH$22))+(((((N5/100)*$AJ$22)*$AN$22)*$AH$22)*Calculator!$G$7)-((((N5/100)*$AJ$22)*$AN$22)*$AH$22)+((((N5/100)*$AJ$23)*$AH$23)),IF(Calculator!$O$6="SINGLEBAND D",SUM((((N5/100)*$AJ$22)*$AH$22))+(((((N5/100)*$AJ$22)*$AN$22)*$AH$22)*Calculator!$G$8)-((((N5/100)*$AJ$22)*$AN$22)*$AH$22)+((((N5/100)*$AJ$23)*$AH$23)),IF(Calculator!$O$6="SINGLEURBANE",SUM((((N5/100)*$AJ$22)*$AH$22))+(((((N5/100)*$AJ$22)*$AN$22)*$AH$22)*Calculator!$G$9)-((((N5/100)*$AJ$22)*$AN$22)*$AH$22)+((((N5/100)*$AJ$23)*$AH$23)),IF(Calculator!$O$6="SINGLESILVERANOD",SUM((((N5/100)*$AJ$22)*$AH$22))+(((((N5/100)*$AJ$22)*$AN$22)*$AH$22)*Calculator!$G$10)-((((N5/100)*$AJ$22)*$AN$22)*$AH$22)+((((N5/100)*$AJ$23)*$AH$23)),IF(Calculator!$O$6="SINGLEANOD",SUM((((N5/100)*$AJ$22)*$AH$22))+(((((N5/100)*$AJ$22)*$AN$22)*$AH$22)*Calculator!$G$11)-((((N5/100)*$AJ$22)*$AN$22)*$AH$22)+((((N5/100)*$AJ$23)*$AH$23)),IF(Calculator!$O$6="DUALBASE",SUM((((N5/100)*$AJ$22)*$AH$22))+(((((N5/100)*$AJ$22)*$AN$22)*$AH$22)*Calculator!$G$12)-((((N5/100)*$AJ$22)*$AN$22)*$AH$22)+((((N5/100)*$AJ$23)*$AH$23)),IF(Calculator!$O$6="DUALELEMENTS",SUM((((N5/100)*$AJ$22)*$AH$22))+(((((N5/100)*$AJ$22)*$AN$22)*$AH$22)*Calculator!$G$13)-((((N5/100)*$AJ$22)*$AN$22)*$AH$22)+((((N5/100)*$AJ$23)*$AH$23)),IF(Calculator!$O$6="DUALSPECTRUM",SUM((((N5/100)*$AJ$22)*$AH$22))+(((((N5/100)*$AJ$22)*$AN$22)*$AH$22)*Calculator!$G$15)-((((N5/100)*$AJ$22)*$AN$22)*$AH$22)+((((N5/100)*$AJ$23)*$AH$23)),IF(Calculator!$O$6="DUALHOMESTEAD",SUM((((N5/100)*$AJ$22)*$AH$22))+(((((N5/100)*$AJ$22)*$AN$22)*$AH$22)*Calculator!$G$14)-((((N5/100)*$AJ$22)*$AN$22)*$AH$22)+((((N5/100)*$AJ$23)*$AH$23)),IF(Calculator!$O$6="DUALBAND A",SUM((((N5/100)*$AJ$22)*$AH$22))+(((((N5/100)*$AJ$22)*$AN$22)*$AH$22)*Calculator!$G$16)-((((N5/100)*$AJ$22)*$AN$22)*$AH$22)+((((N5/100)*$AJ$23)*$AH$23)),IF(Calculator!$O$6="DUALBAND B",SUM((((N5/100)*$AJ$22)*$AH$22))+(((((N5/100)*$AJ$22)*$AN$22)*$AH$22)*Calculator!$G$17)-((((N5/100)*$AJ$22)*$AN$22)*$AH$22)+((((N5/100)*$AJ$23)*$AH$23)),IF(Calculator!$O$6="DUALBAND C",SUM((((N5/100)*$AJ$22)*$AH$22))+(((((N5/100)*$AJ$22)*$AN$22)*$AH$22)*Calculator!$G$18)-((((N5/100)*$AJ$22)*$AN$22)*$AH$22)+((((N5/100)*$AJ$23)*$AH$23)),IF(Calculator!$O$6="DUALBAND D",SUM((((N5/100)*$AJ$22)*$AH$22))+(((((N5/100)*$AJ$22)*$AN$22)*$AH$22)*Calculator!$G$19)-((((N5/100)*$AJ$22)*$AN$22)*$AH$22)+((((N5/100)*$AJ$23)*$AH$23)),IF(Calculator!$O$6="DUALURBANE",SUM((((N5/100)*$AJ$22)*$AH$22))+(((((N5/100)*$AJ$22)*$AN$22)*$AH$22)*Calculator!$G$20)-((((N5/100)*$AJ$22)*$AN$22)*$AH$22)+((((N5/100)*$AJ$23)*$AH$23)),IF(Calculator!$O$6="DUALSILVERANOD",SUM((((N5/100)*$AJ$22)*$AH$22))+(((((N5/100)*$AJ$22)*$AN$22)*$AH$22)*Calculator!$G$21)-((((N5/100)*$AJ$22)*$AN$22)*$AH$22)+((((N5/100)*$AJ$23)*$AH$23)),IF(Calculator!$O$6="DUALANOD",SUM((((N5/100)*$AJ$22)*$AH$22))+(((((N5/100)*$AJ$22)*$AN$22)*$AH$22)*Calculator!$G$22)-((((N5/100)*$AJ$22)*$AN$22)*$AH$22)+((((N5/100)*$AJ$23)*$AH$23))))))))))))))))))))))))</f>
        <v>1054.3254922363278</v>
      </c>
      <c r="AE5" t="s">
        <v>33</v>
      </c>
      <c r="AF5" s="6">
        <f>SUM('Front Sheet'!$C$16*100)</f>
        <v>59</v>
      </c>
      <c r="AG5" t="s">
        <v>33</v>
      </c>
      <c r="AH5">
        <f>SUM(100-AF5)/100</f>
        <v>0.41</v>
      </c>
      <c r="AI5" t="s">
        <v>33</v>
      </c>
      <c r="AJ5">
        <v>44.212422859099284</v>
      </c>
      <c r="AL5" t="s">
        <v>1389</v>
      </c>
      <c r="AM5">
        <v>2.2365009581783339</v>
      </c>
      <c r="AN5">
        <f>AM5/100</f>
        <v>2.2365009581783338E-2</v>
      </c>
    </row>
    <row r="6" spans="1:40">
      <c r="A6" s="8" t="s">
        <v>1390</v>
      </c>
      <c r="B6" s="2">
        <v>2313.901710205078</v>
      </c>
      <c r="C6" s="2">
        <v>2337.2991479492184</v>
      </c>
      <c r="D6" s="2">
        <v>2360.7073010253903</v>
      </c>
      <c r="E6" s="2">
        <v>2384.115198974609</v>
      </c>
      <c r="F6" s="2">
        <v>2407.5233520507809</v>
      </c>
      <c r="G6" s="2">
        <v>2430.9312499999996</v>
      </c>
      <c r="H6" s="2">
        <v>2454.3286877441406</v>
      </c>
      <c r="I6" s="2">
        <v>2477.7368408203124</v>
      </c>
      <c r="J6" s="2">
        <v>2501.1447387695312</v>
      </c>
      <c r="K6" s="2">
        <v>2524.552891845703</v>
      </c>
      <c r="L6" s="2">
        <v>2547.9607897949218</v>
      </c>
      <c r="M6" s="2">
        <v>2571.3582275390622</v>
      </c>
      <c r="N6" s="2">
        <v>2594.7663806152341</v>
      </c>
      <c r="P6" s="8">
        <v>2050</v>
      </c>
      <c r="Q6" s="2">
        <f>IF(Calculator!$O$6="SINGLEBASE",SUM((((B6/100)*$AJ$22)*$AH$22))+((((B6/100)*$AJ$23)*$AH$23)),IF(Calculator!$O$6="SINGLEELEMENTS",SUM((((B6/100)*$AJ$22)*$AH$22))+(((((B6/100)*$AJ$22)*$AN$22)*$AH$22)*Calculator!$G$2)-((((B6/100)*$AJ$22)*$AN$22)*$AH$22)+((((B6/100)*$AJ$23)*$AH$23)),IF(Calculator!$O$6="SINGLESPECTRUM",SUM((((B6/100)*$AJ$22)*$AH$22))+(((((B6/100)*$AJ$22)*$AN$22)*$AH$22)*Calculator!$G$4)-((((B6/100)*$AJ$22)*$AN$22)*$AH$22)+((((B6/100)*$AJ$23)*$AH$23)),IF(Calculator!$O$6="SINGLEHOMESTEAD",SUM((((B6/100)*$AJ$22)*$AH$22))+(((((B6/100)*$AJ$22)*$AN$22)*$AH$22)*Calculator!$G$3)-((((B6/100)*$AJ$22)*$AN$22)*$AH$22)+((((B6/100)*$AJ$23)*$AH$23)),IF(Calculator!$O$6="SINGLEBAND A",SUM((((B6/100)*$AJ$22)*$AH$22))+(((((B6/100)*$AJ$22)*$AN$22)*$AH$22)*Calculator!$G$5)-((((B6/100)*$AJ$22)*$AN$22)*$AH$22)+((((B6/100)*$AJ$23)*$AH$23)),IF(Calculator!$O$6="SINGLEBAND B",SUM((((B6/100)*$AJ$22)*$AH$22))+(((((B6/100)*$AJ$22)*$AN$22)*$AH$22)*Calculator!$G$6)-((((B6/100)*$AJ$22)*$AN$22)*$AH$22)+((((B6/100)*$AJ$23)*$AH$23)),IF(Calculator!$O$6="SINGLEBAND C",SUM((((B6/100)*$AJ$22)*$AH$22))+(((((B6/100)*$AJ$22)*$AN$22)*$AH$22)*Calculator!$G$7)-((((B6/100)*$AJ$22)*$AN$22)*$AH$22)+((((B6/100)*$AJ$23)*$AH$23)),IF(Calculator!$O$6="SINGLEBAND D",SUM((((B6/100)*$AJ$22)*$AH$22))+(((((B6/100)*$AJ$22)*$AN$22)*$AH$22)*Calculator!$G$8)-((((B6/100)*$AJ$22)*$AN$22)*$AH$22)+((((B6/100)*$AJ$23)*$AH$23)),IF(Calculator!$O$6="SINGLEURBANE",SUM((((B6/100)*$AJ$22)*$AH$22))+(((((B6/100)*$AJ$22)*$AN$22)*$AH$22)*Calculator!$G$9)-((((B6/100)*$AJ$22)*$AN$22)*$AH$22)+((((B6/100)*$AJ$23)*$AH$23)),IF(Calculator!$O$6="SINGLESILVERANOD",SUM((((B6/100)*$AJ$22)*$AH$22))+(((((B6/100)*$AJ$22)*$AN$22)*$AH$22)*Calculator!$G$10)-((((B6/100)*$AJ$22)*$AN$22)*$AH$22)+((((B6/100)*$AJ$23)*$AH$23)),IF(Calculator!$O$6="SINGLEANOD",SUM((((B6/100)*$AJ$22)*$AH$22))+(((((B6/100)*$AJ$22)*$AN$22)*$AH$22)*Calculator!$G$11)-((((B6/100)*$AJ$22)*$AN$22)*$AH$22)+((((B6/100)*$AJ$23)*$AH$23)),IF(Calculator!$O$6="DUALBASE",SUM((((B6/100)*$AJ$22)*$AH$22))+(((((B6/100)*$AJ$22)*$AN$22)*$AH$22)*Calculator!$G$12)-((((B6/100)*$AJ$22)*$AN$22)*$AH$22)+((((B6/100)*$AJ$23)*$AH$23)),IF(Calculator!$O$6="DUALELEMENTS",SUM((((B6/100)*$AJ$22)*$AH$22))+(((((B6/100)*$AJ$22)*$AN$22)*$AH$22)*Calculator!$G$13)-((((B6/100)*$AJ$22)*$AN$22)*$AH$22)+((((B6/100)*$AJ$23)*$AH$23)),IF(Calculator!$O$6="DUALSPECTRUM",SUM((((B6/100)*$AJ$22)*$AH$22))+(((((B6/100)*$AJ$22)*$AN$22)*$AH$22)*Calculator!$G$15)-((((B6/100)*$AJ$22)*$AN$22)*$AH$22)+((((B6/100)*$AJ$23)*$AH$23)),IF(Calculator!$O$6="DUALHOMESTEAD",SUM((((B6/100)*$AJ$22)*$AH$22))+(((((B6/100)*$AJ$22)*$AN$22)*$AH$22)*Calculator!$G$14)-((((B6/100)*$AJ$22)*$AN$22)*$AH$22)+((((B6/100)*$AJ$23)*$AH$23)),IF(Calculator!$O$6="DUALBAND A",SUM((((B6/100)*$AJ$22)*$AH$22))+(((((B6/100)*$AJ$22)*$AN$22)*$AH$22)*Calculator!$G$16)-((((B6/100)*$AJ$22)*$AN$22)*$AH$22)+((((B6/100)*$AJ$23)*$AH$23)),IF(Calculator!$O$6="DUALBAND B",SUM((((B6/100)*$AJ$22)*$AH$22))+(((((B6/100)*$AJ$22)*$AN$22)*$AH$22)*Calculator!$G$17)-((((B6/100)*$AJ$22)*$AN$22)*$AH$22)+((((B6/100)*$AJ$23)*$AH$23)),IF(Calculator!$O$6="DUALBAND C",SUM((((B6/100)*$AJ$22)*$AH$22))+(((((B6/100)*$AJ$22)*$AN$22)*$AH$22)*Calculator!$G$18)-((((B6/100)*$AJ$22)*$AN$22)*$AH$22)+((((B6/100)*$AJ$23)*$AH$23)),IF(Calculator!$O$6="DUALBAND D",SUM((((B6/100)*$AJ$22)*$AH$22))+(((((B6/100)*$AJ$22)*$AN$22)*$AH$22)*Calculator!$G$19)-((((B6/100)*$AJ$22)*$AN$22)*$AH$22)+((((B6/100)*$AJ$23)*$AH$23)),IF(Calculator!$O$6="DUALURBANE",SUM((((B6/100)*$AJ$22)*$AH$22))+(((((B6/100)*$AJ$22)*$AN$22)*$AH$22)*Calculator!$G$20)-((((B6/100)*$AJ$22)*$AN$22)*$AH$22)+((((B6/100)*$AJ$23)*$AH$23)),IF(Calculator!$O$6="DUALSILVERANOD",SUM((((B6/100)*$AJ$22)*$AH$22))+(((((B6/100)*$AJ$22)*$AN$22)*$AH$22)*Calculator!$G$21)-((((B6/100)*$AJ$22)*$AN$22)*$AH$22)+((((B6/100)*$AJ$23)*$AH$23)),IF(Calculator!$O$6="DUALANOD",SUM((((B6/100)*$AJ$22)*$AH$22))+(((((B6/100)*$AJ$22)*$AN$22)*$AH$22)*Calculator!$G$22)-((((B6/100)*$AJ$22)*$AN$22)*$AH$22)+((((B6/100)*$AJ$23)*$AH$23))))))))))))))))))))))))</f>
        <v>948.69970118408185</v>
      </c>
      <c r="R6" s="2">
        <f>IF(Calculator!$O$6="SINGLEBASE",SUM((((C6/100)*$AJ$22)*$AH$22))+((((C6/100)*$AJ$23)*$AH$23)),IF(Calculator!$O$6="SINGLEELEMENTS",SUM((((C6/100)*$AJ$22)*$AH$22))+(((((C6/100)*$AJ$22)*$AN$22)*$AH$22)*Calculator!$G$2)-((((C6/100)*$AJ$22)*$AN$22)*$AH$22)+((((C6/100)*$AJ$23)*$AH$23)),IF(Calculator!$O$6="SINGLESPECTRUM",SUM((((C6/100)*$AJ$22)*$AH$22))+(((((C6/100)*$AJ$22)*$AN$22)*$AH$22)*Calculator!$G$4)-((((C6/100)*$AJ$22)*$AN$22)*$AH$22)+((((C6/100)*$AJ$23)*$AH$23)),IF(Calculator!$O$6="SINGLEHOMESTEAD",SUM((((C6/100)*$AJ$22)*$AH$22))+(((((C6/100)*$AJ$22)*$AN$22)*$AH$22)*Calculator!$G$3)-((((C6/100)*$AJ$22)*$AN$22)*$AH$22)+((((C6/100)*$AJ$23)*$AH$23)),IF(Calculator!$O$6="SINGLEBAND A",SUM((((C6/100)*$AJ$22)*$AH$22))+(((((C6/100)*$AJ$22)*$AN$22)*$AH$22)*Calculator!$G$5)-((((C6/100)*$AJ$22)*$AN$22)*$AH$22)+((((C6/100)*$AJ$23)*$AH$23)),IF(Calculator!$O$6="SINGLEBAND B",SUM((((C6/100)*$AJ$22)*$AH$22))+(((((C6/100)*$AJ$22)*$AN$22)*$AH$22)*Calculator!$G$6)-((((C6/100)*$AJ$22)*$AN$22)*$AH$22)+((((C6/100)*$AJ$23)*$AH$23)),IF(Calculator!$O$6="SINGLEBAND C",SUM((((C6/100)*$AJ$22)*$AH$22))+(((((C6/100)*$AJ$22)*$AN$22)*$AH$22)*Calculator!$G$7)-((((C6/100)*$AJ$22)*$AN$22)*$AH$22)+((((C6/100)*$AJ$23)*$AH$23)),IF(Calculator!$O$6="SINGLEBAND D",SUM((((C6/100)*$AJ$22)*$AH$22))+(((((C6/100)*$AJ$22)*$AN$22)*$AH$22)*Calculator!$G$8)-((((C6/100)*$AJ$22)*$AN$22)*$AH$22)+((((C6/100)*$AJ$23)*$AH$23)),IF(Calculator!$O$6="SINGLEURBANE",SUM((((C6/100)*$AJ$22)*$AH$22))+(((((C6/100)*$AJ$22)*$AN$22)*$AH$22)*Calculator!$G$9)-((((C6/100)*$AJ$22)*$AN$22)*$AH$22)+((((C6/100)*$AJ$23)*$AH$23)),IF(Calculator!$O$6="SINGLESILVERANOD",SUM((((C6/100)*$AJ$22)*$AH$22))+(((((C6/100)*$AJ$22)*$AN$22)*$AH$22)*Calculator!$G$10)-((((C6/100)*$AJ$22)*$AN$22)*$AH$22)+((((C6/100)*$AJ$23)*$AH$23)),IF(Calculator!$O$6="SINGLEANOD",SUM((((C6/100)*$AJ$22)*$AH$22))+(((((C6/100)*$AJ$22)*$AN$22)*$AH$22)*Calculator!$G$11)-((((C6/100)*$AJ$22)*$AN$22)*$AH$22)+((((C6/100)*$AJ$23)*$AH$23)),IF(Calculator!$O$6="DUALBASE",SUM((((C6/100)*$AJ$22)*$AH$22))+(((((C6/100)*$AJ$22)*$AN$22)*$AH$22)*Calculator!$G$12)-((((C6/100)*$AJ$22)*$AN$22)*$AH$22)+((((C6/100)*$AJ$23)*$AH$23)),IF(Calculator!$O$6="DUALELEMENTS",SUM((((C6/100)*$AJ$22)*$AH$22))+(((((C6/100)*$AJ$22)*$AN$22)*$AH$22)*Calculator!$G$13)-((((C6/100)*$AJ$22)*$AN$22)*$AH$22)+((((C6/100)*$AJ$23)*$AH$23)),IF(Calculator!$O$6="DUALSPECTRUM",SUM((((C6/100)*$AJ$22)*$AH$22))+(((((C6/100)*$AJ$22)*$AN$22)*$AH$22)*Calculator!$G$15)-((((C6/100)*$AJ$22)*$AN$22)*$AH$22)+((((C6/100)*$AJ$23)*$AH$23)),IF(Calculator!$O$6="DUALHOMESTEAD",SUM((((C6/100)*$AJ$22)*$AH$22))+(((((C6/100)*$AJ$22)*$AN$22)*$AH$22)*Calculator!$G$14)-((((C6/100)*$AJ$22)*$AN$22)*$AH$22)+((((C6/100)*$AJ$23)*$AH$23)),IF(Calculator!$O$6="DUALBAND A",SUM((((C6/100)*$AJ$22)*$AH$22))+(((((C6/100)*$AJ$22)*$AN$22)*$AH$22)*Calculator!$G$16)-((((C6/100)*$AJ$22)*$AN$22)*$AH$22)+((((C6/100)*$AJ$23)*$AH$23)),IF(Calculator!$O$6="DUALBAND B",SUM((((C6/100)*$AJ$22)*$AH$22))+(((((C6/100)*$AJ$22)*$AN$22)*$AH$22)*Calculator!$G$17)-((((C6/100)*$AJ$22)*$AN$22)*$AH$22)+((((C6/100)*$AJ$23)*$AH$23)),IF(Calculator!$O$6="DUALBAND C",SUM((((C6/100)*$AJ$22)*$AH$22))+(((((C6/100)*$AJ$22)*$AN$22)*$AH$22)*Calculator!$G$18)-((((C6/100)*$AJ$22)*$AN$22)*$AH$22)+((((C6/100)*$AJ$23)*$AH$23)),IF(Calculator!$O$6="DUALBAND D",SUM((((C6/100)*$AJ$22)*$AH$22))+(((((C6/100)*$AJ$22)*$AN$22)*$AH$22)*Calculator!$G$19)-((((C6/100)*$AJ$22)*$AN$22)*$AH$22)+((((C6/100)*$AJ$23)*$AH$23)),IF(Calculator!$O$6="DUALURBANE",SUM((((C6/100)*$AJ$22)*$AH$22))+(((((C6/100)*$AJ$22)*$AN$22)*$AH$22)*Calculator!$G$20)-((((C6/100)*$AJ$22)*$AN$22)*$AH$22)+((((C6/100)*$AJ$23)*$AH$23)),IF(Calculator!$O$6="DUALSILVERANOD",SUM((((C6/100)*$AJ$22)*$AH$22))+(((((C6/100)*$AJ$22)*$AN$22)*$AH$22)*Calculator!$G$21)-((((C6/100)*$AJ$22)*$AN$22)*$AH$22)+((((C6/100)*$AJ$23)*$AH$23)),IF(Calculator!$O$6="DUALANOD",SUM((((C6/100)*$AJ$22)*$AH$22))+(((((C6/100)*$AJ$22)*$AN$22)*$AH$22)*Calculator!$G$22)-((((C6/100)*$AJ$22)*$AN$22)*$AH$22)+((((C6/100)*$AJ$23)*$AH$23))))))))))))))))))))))))</f>
        <v>958.29265065917957</v>
      </c>
      <c r="S6" s="2">
        <f>IF(Calculator!$O$6="SINGLEBASE",SUM((((D6/100)*$AJ$22)*$AH$22))+((((D6/100)*$AJ$23)*$AH$23)),IF(Calculator!$O$6="SINGLEELEMENTS",SUM((((D6/100)*$AJ$22)*$AH$22))+(((((D6/100)*$AJ$22)*$AN$22)*$AH$22)*Calculator!$G$2)-((((D6/100)*$AJ$22)*$AN$22)*$AH$22)+((((D6/100)*$AJ$23)*$AH$23)),IF(Calculator!$O$6="SINGLESPECTRUM",SUM((((D6/100)*$AJ$22)*$AH$22))+(((((D6/100)*$AJ$22)*$AN$22)*$AH$22)*Calculator!$G$4)-((((D6/100)*$AJ$22)*$AN$22)*$AH$22)+((((D6/100)*$AJ$23)*$AH$23)),IF(Calculator!$O$6="SINGLEHOMESTEAD",SUM((((D6/100)*$AJ$22)*$AH$22))+(((((D6/100)*$AJ$22)*$AN$22)*$AH$22)*Calculator!$G$3)-((((D6/100)*$AJ$22)*$AN$22)*$AH$22)+((((D6/100)*$AJ$23)*$AH$23)),IF(Calculator!$O$6="SINGLEBAND A",SUM((((D6/100)*$AJ$22)*$AH$22))+(((((D6/100)*$AJ$22)*$AN$22)*$AH$22)*Calculator!$G$5)-((((D6/100)*$AJ$22)*$AN$22)*$AH$22)+((((D6/100)*$AJ$23)*$AH$23)),IF(Calculator!$O$6="SINGLEBAND B",SUM((((D6/100)*$AJ$22)*$AH$22))+(((((D6/100)*$AJ$22)*$AN$22)*$AH$22)*Calculator!$G$6)-((((D6/100)*$AJ$22)*$AN$22)*$AH$22)+((((D6/100)*$AJ$23)*$AH$23)),IF(Calculator!$O$6="SINGLEBAND C",SUM((((D6/100)*$AJ$22)*$AH$22))+(((((D6/100)*$AJ$22)*$AN$22)*$AH$22)*Calculator!$G$7)-((((D6/100)*$AJ$22)*$AN$22)*$AH$22)+((((D6/100)*$AJ$23)*$AH$23)),IF(Calculator!$O$6="SINGLEBAND D",SUM((((D6/100)*$AJ$22)*$AH$22))+(((((D6/100)*$AJ$22)*$AN$22)*$AH$22)*Calculator!$G$8)-((((D6/100)*$AJ$22)*$AN$22)*$AH$22)+((((D6/100)*$AJ$23)*$AH$23)),IF(Calculator!$O$6="SINGLEURBANE",SUM((((D6/100)*$AJ$22)*$AH$22))+(((((D6/100)*$AJ$22)*$AN$22)*$AH$22)*Calculator!$G$9)-((((D6/100)*$AJ$22)*$AN$22)*$AH$22)+((((D6/100)*$AJ$23)*$AH$23)),IF(Calculator!$O$6="SINGLESILVERANOD",SUM((((D6/100)*$AJ$22)*$AH$22))+(((((D6/100)*$AJ$22)*$AN$22)*$AH$22)*Calculator!$G$10)-((((D6/100)*$AJ$22)*$AN$22)*$AH$22)+((((D6/100)*$AJ$23)*$AH$23)),IF(Calculator!$O$6="SINGLEANOD",SUM((((D6/100)*$AJ$22)*$AH$22))+(((((D6/100)*$AJ$22)*$AN$22)*$AH$22)*Calculator!$G$11)-((((D6/100)*$AJ$22)*$AN$22)*$AH$22)+((((D6/100)*$AJ$23)*$AH$23)),IF(Calculator!$O$6="DUALBASE",SUM((((D6/100)*$AJ$22)*$AH$22))+(((((D6/100)*$AJ$22)*$AN$22)*$AH$22)*Calculator!$G$12)-((((D6/100)*$AJ$22)*$AN$22)*$AH$22)+((((D6/100)*$AJ$23)*$AH$23)),IF(Calculator!$O$6="DUALELEMENTS",SUM((((D6/100)*$AJ$22)*$AH$22))+(((((D6/100)*$AJ$22)*$AN$22)*$AH$22)*Calculator!$G$13)-((((D6/100)*$AJ$22)*$AN$22)*$AH$22)+((((D6/100)*$AJ$23)*$AH$23)),IF(Calculator!$O$6="DUALSPECTRUM",SUM((((D6/100)*$AJ$22)*$AH$22))+(((((D6/100)*$AJ$22)*$AN$22)*$AH$22)*Calculator!$G$15)-((((D6/100)*$AJ$22)*$AN$22)*$AH$22)+((((D6/100)*$AJ$23)*$AH$23)),IF(Calculator!$O$6="DUALHOMESTEAD",SUM((((D6/100)*$AJ$22)*$AH$22))+(((((D6/100)*$AJ$22)*$AN$22)*$AH$22)*Calculator!$G$14)-((((D6/100)*$AJ$22)*$AN$22)*$AH$22)+((((D6/100)*$AJ$23)*$AH$23)),IF(Calculator!$O$6="DUALBAND A",SUM((((D6/100)*$AJ$22)*$AH$22))+(((((D6/100)*$AJ$22)*$AN$22)*$AH$22)*Calculator!$G$16)-((((D6/100)*$AJ$22)*$AN$22)*$AH$22)+((((D6/100)*$AJ$23)*$AH$23)),IF(Calculator!$O$6="DUALBAND B",SUM((((D6/100)*$AJ$22)*$AH$22))+(((((D6/100)*$AJ$22)*$AN$22)*$AH$22)*Calculator!$G$17)-((((D6/100)*$AJ$22)*$AN$22)*$AH$22)+((((D6/100)*$AJ$23)*$AH$23)),IF(Calculator!$O$6="DUALBAND C",SUM((((D6/100)*$AJ$22)*$AH$22))+(((((D6/100)*$AJ$22)*$AN$22)*$AH$22)*Calculator!$G$18)-((((D6/100)*$AJ$22)*$AN$22)*$AH$22)+((((D6/100)*$AJ$23)*$AH$23)),IF(Calculator!$O$6="DUALBAND D",SUM((((D6/100)*$AJ$22)*$AH$22))+(((((D6/100)*$AJ$22)*$AN$22)*$AH$22)*Calculator!$G$19)-((((D6/100)*$AJ$22)*$AN$22)*$AH$22)+((((D6/100)*$AJ$23)*$AH$23)),IF(Calculator!$O$6="DUALURBANE",SUM((((D6/100)*$AJ$22)*$AH$22))+(((((D6/100)*$AJ$22)*$AN$22)*$AH$22)*Calculator!$G$20)-((((D6/100)*$AJ$22)*$AN$22)*$AH$22)+((((D6/100)*$AJ$23)*$AH$23)),IF(Calculator!$O$6="DUALSILVERANOD",SUM((((D6/100)*$AJ$22)*$AH$22))+(((((D6/100)*$AJ$22)*$AN$22)*$AH$22)*Calculator!$G$21)-((((D6/100)*$AJ$22)*$AN$22)*$AH$22)+((((D6/100)*$AJ$23)*$AH$23)),IF(Calculator!$O$6="DUALANOD",SUM((((D6/100)*$AJ$22)*$AH$22))+(((((D6/100)*$AJ$22)*$AN$22)*$AH$22)*Calculator!$G$22)-((((D6/100)*$AJ$22)*$AN$22)*$AH$22)+((((D6/100)*$AJ$23)*$AH$23))))))))))))))))))))))))</f>
        <v>967.88999342040995</v>
      </c>
      <c r="T6" s="2">
        <f>IF(Calculator!$O$6="SINGLEBASE",SUM((((E6/100)*$AJ$22)*$AH$22))+((((E6/100)*$AJ$23)*$AH$23)),IF(Calculator!$O$6="SINGLEELEMENTS",SUM((((E6/100)*$AJ$22)*$AH$22))+(((((E6/100)*$AJ$22)*$AN$22)*$AH$22)*Calculator!$G$2)-((((E6/100)*$AJ$22)*$AN$22)*$AH$22)+((((E6/100)*$AJ$23)*$AH$23)),IF(Calculator!$O$6="SINGLESPECTRUM",SUM((((E6/100)*$AJ$22)*$AH$22))+(((((E6/100)*$AJ$22)*$AN$22)*$AH$22)*Calculator!$G$4)-((((E6/100)*$AJ$22)*$AN$22)*$AH$22)+((((E6/100)*$AJ$23)*$AH$23)),IF(Calculator!$O$6="SINGLEHOMESTEAD",SUM((((E6/100)*$AJ$22)*$AH$22))+(((((E6/100)*$AJ$22)*$AN$22)*$AH$22)*Calculator!$G$3)-((((E6/100)*$AJ$22)*$AN$22)*$AH$22)+((((E6/100)*$AJ$23)*$AH$23)),IF(Calculator!$O$6="SINGLEBAND A",SUM((((E6/100)*$AJ$22)*$AH$22))+(((((E6/100)*$AJ$22)*$AN$22)*$AH$22)*Calculator!$G$5)-((((E6/100)*$AJ$22)*$AN$22)*$AH$22)+((((E6/100)*$AJ$23)*$AH$23)),IF(Calculator!$O$6="SINGLEBAND B",SUM((((E6/100)*$AJ$22)*$AH$22))+(((((E6/100)*$AJ$22)*$AN$22)*$AH$22)*Calculator!$G$6)-((((E6/100)*$AJ$22)*$AN$22)*$AH$22)+((((E6/100)*$AJ$23)*$AH$23)),IF(Calculator!$O$6="SINGLEBAND C",SUM((((E6/100)*$AJ$22)*$AH$22))+(((((E6/100)*$AJ$22)*$AN$22)*$AH$22)*Calculator!$G$7)-((((E6/100)*$AJ$22)*$AN$22)*$AH$22)+((((E6/100)*$AJ$23)*$AH$23)),IF(Calculator!$O$6="SINGLEBAND D",SUM((((E6/100)*$AJ$22)*$AH$22))+(((((E6/100)*$AJ$22)*$AN$22)*$AH$22)*Calculator!$G$8)-((((E6/100)*$AJ$22)*$AN$22)*$AH$22)+((((E6/100)*$AJ$23)*$AH$23)),IF(Calculator!$O$6="SINGLEURBANE",SUM((((E6/100)*$AJ$22)*$AH$22))+(((((E6/100)*$AJ$22)*$AN$22)*$AH$22)*Calculator!$G$9)-((((E6/100)*$AJ$22)*$AN$22)*$AH$22)+((((E6/100)*$AJ$23)*$AH$23)),IF(Calculator!$O$6="SINGLESILVERANOD",SUM((((E6/100)*$AJ$22)*$AH$22))+(((((E6/100)*$AJ$22)*$AN$22)*$AH$22)*Calculator!$G$10)-((((E6/100)*$AJ$22)*$AN$22)*$AH$22)+((((E6/100)*$AJ$23)*$AH$23)),IF(Calculator!$O$6="SINGLEANOD",SUM((((E6/100)*$AJ$22)*$AH$22))+(((((E6/100)*$AJ$22)*$AN$22)*$AH$22)*Calculator!$G$11)-((((E6/100)*$AJ$22)*$AN$22)*$AH$22)+((((E6/100)*$AJ$23)*$AH$23)),IF(Calculator!$O$6="DUALBASE",SUM((((E6/100)*$AJ$22)*$AH$22))+(((((E6/100)*$AJ$22)*$AN$22)*$AH$22)*Calculator!$G$12)-((((E6/100)*$AJ$22)*$AN$22)*$AH$22)+((((E6/100)*$AJ$23)*$AH$23)),IF(Calculator!$O$6="DUALELEMENTS",SUM((((E6/100)*$AJ$22)*$AH$22))+(((((E6/100)*$AJ$22)*$AN$22)*$AH$22)*Calculator!$G$13)-((((E6/100)*$AJ$22)*$AN$22)*$AH$22)+((((E6/100)*$AJ$23)*$AH$23)),IF(Calculator!$O$6="DUALSPECTRUM",SUM((((E6/100)*$AJ$22)*$AH$22))+(((((E6/100)*$AJ$22)*$AN$22)*$AH$22)*Calculator!$G$15)-((((E6/100)*$AJ$22)*$AN$22)*$AH$22)+((((E6/100)*$AJ$23)*$AH$23)),IF(Calculator!$O$6="DUALHOMESTEAD",SUM((((E6/100)*$AJ$22)*$AH$22))+(((((E6/100)*$AJ$22)*$AN$22)*$AH$22)*Calculator!$G$14)-((((E6/100)*$AJ$22)*$AN$22)*$AH$22)+((((E6/100)*$AJ$23)*$AH$23)),IF(Calculator!$O$6="DUALBAND A",SUM((((E6/100)*$AJ$22)*$AH$22))+(((((E6/100)*$AJ$22)*$AN$22)*$AH$22)*Calculator!$G$16)-((((E6/100)*$AJ$22)*$AN$22)*$AH$22)+((((E6/100)*$AJ$23)*$AH$23)),IF(Calculator!$O$6="DUALBAND B",SUM((((E6/100)*$AJ$22)*$AH$22))+(((((E6/100)*$AJ$22)*$AN$22)*$AH$22)*Calculator!$G$17)-((((E6/100)*$AJ$22)*$AN$22)*$AH$22)+((((E6/100)*$AJ$23)*$AH$23)),IF(Calculator!$O$6="DUALBAND C",SUM((((E6/100)*$AJ$22)*$AH$22))+(((((E6/100)*$AJ$22)*$AN$22)*$AH$22)*Calculator!$G$18)-((((E6/100)*$AJ$22)*$AN$22)*$AH$22)+((((E6/100)*$AJ$23)*$AH$23)),IF(Calculator!$O$6="DUALBAND D",SUM((((E6/100)*$AJ$22)*$AH$22))+(((((E6/100)*$AJ$22)*$AN$22)*$AH$22)*Calculator!$G$19)-((((E6/100)*$AJ$22)*$AN$22)*$AH$22)+((((E6/100)*$AJ$23)*$AH$23)),IF(Calculator!$O$6="DUALURBANE",SUM((((E6/100)*$AJ$22)*$AH$22))+(((((E6/100)*$AJ$22)*$AN$22)*$AH$22)*Calculator!$G$20)-((((E6/100)*$AJ$22)*$AN$22)*$AH$22)+((((E6/100)*$AJ$23)*$AH$23)),IF(Calculator!$O$6="DUALSILVERANOD",SUM((((E6/100)*$AJ$22)*$AH$22))+(((((E6/100)*$AJ$22)*$AN$22)*$AH$22)*Calculator!$G$21)-((((E6/100)*$AJ$22)*$AN$22)*$AH$22)+((((E6/100)*$AJ$23)*$AH$23)),IF(Calculator!$O$6="DUALANOD",SUM((((E6/100)*$AJ$22)*$AH$22))+(((((E6/100)*$AJ$22)*$AN$22)*$AH$22)*Calculator!$G$22)-((((E6/100)*$AJ$22)*$AN$22)*$AH$22)+((((E6/100)*$AJ$23)*$AH$23))))))))))))))))))))))))</f>
        <v>977.48723157958966</v>
      </c>
      <c r="U6" s="2">
        <f>IF(Calculator!$O$6="SINGLEBASE",SUM((((F6/100)*$AJ$22)*$AH$22))+((((F6/100)*$AJ$23)*$AH$23)),IF(Calculator!$O$6="SINGLEELEMENTS",SUM((((F6/100)*$AJ$22)*$AH$22))+(((((F6/100)*$AJ$22)*$AN$22)*$AH$22)*Calculator!$G$2)-((((F6/100)*$AJ$22)*$AN$22)*$AH$22)+((((F6/100)*$AJ$23)*$AH$23)),IF(Calculator!$O$6="SINGLESPECTRUM",SUM((((F6/100)*$AJ$22)*$AH$22))+(((((F6/100)*$AJ$22)*$AN$22)*$AH$22)*Calculator!$G$4)-((((F6/100)*$AJ$22)*$AN$22)*$AH$22)+((((F6/100)*$AJ$23)*$AH$23)),IF(Calculator!$O$6="SINGLEHOMESTEAD",SUM((((F6/100)*$AJ$22)*$AH$22))+(((((F6/100)*$AJ$22)*$AN$22)*$AH$22)*Calculator!$G$3)-((((F6/100)*$AJ$22)*$AN$22)*$AH$22)+((((F6/100)*$AJ$23)*$AH$23)),IF(Calculator!$O$6="SINGLEBAND A",SUM((((F6/100)*$AJ$22)*$AH$22))+(((((F6/100)*$AJ$22)*$AN$22)*$AH$22)*Calculator!$G$5)-((((F6/100)*$AJ$22)*$AN$22)*$AH$22)+((((F6/100)*$AJ$23)*$AH$23)),IF(Calculator!$O$6="SINGLEBAND B",SUM((((F6/100)*$AJ$22)*$AH$22))+(((((F6/100)*$AJ$22)*$AN$22)*$AH$22)*Calculator!$G$6)-((((F6/100)*$AJ$22)*$AN$22)*$AH$22)+((((F6/100)*$AJ$23)*$AH$23)),IF(Calculator!$O$6="SINGLEBAND C",SUM((((F6/100)*$AJ$22)*$AH$22))+(((((F6/100)*$AJ$22)*$AN$22)*$AH$22)*Calculator!$G$7)-((((F6/100)*$AJ$22)*$AN$22)*$AH$22)+((((F6/100)*$AJ$23)*$AH$23)),IF(Calculator!$O$6="SINGLEBAND D",SUM((((F6/100)*$AJ$22)*$AH$22))+(((((F6/100)*$AJ$22)*$AN$22)*$AH$22)*Calculator!$G$8)-((((F6/100)*$AJ$22)*$AN$22)*$AH$22)+((((F6/100)*$AJ$23)*$AH$23)),IF(Calculator!$O$6="SINGLEURBANE",SUM((((F6/100)*$AJ$22)*$AH$22))+(((((F6/100)*$AJ$22)*$AN$22)*$AH$22)*Calculator!$G$9)-((((F6/100)*$AJ$22)*$AN$22)*$AH$22)+((((F6/100)*$AJ$23)*$AH$23)),IF(Calculator!$O$6="SINGLESILVERANOD",SUM((((F6/100)*$AJ$22)*$AH$22))+(((((F6/100)*$AJ$22)*$AN$22)*$AH$22)*Calculator!$G$10)-((((F6/100)*$AJ$22)*$AN$22)*$AH$22)+((((F6/100)*$AJ$23)*$AH$23)),IF(Calculator!$O$6="SINGLEANOD",SUM((((F6/100)*$AJ$22)*$AH$22))+(((((F6/100)*$AJ$22)*$AN$22)*$AH$22)*Calculator!$G$11)-((((F6/100)*$AJ$22)*$AN$22)*$AH$22)+((((F6/100)*$AJ$23)*$AH$23)),IF(Calculator!$O$6="DUALBASE",SUM((((F6/100)*$AJ$22)*$AH$22))+(((((F6/100)*$AJ$22)*$AN$22)*$AH$22)*Calculator!$G$12)-((((F6/100)*$AJ$22)*$AN$22)*$AH$22)+((((F6/100)*$AJ$23)*$AH$23)),IF(Calculator!$O$6="DUALELEMENTS",SUM((((F6/100)*$AJ$22)*$AH$22))+(((((F6/100)*$AJ$22)*$AN$22)*$AH$22)*Calculator!$G$13)-((((F6/100)*$AJ$22)*$AN$22)*$AH$22)+((((F6/100)*$AJ$23)*$AH$23)),IF(Calculator!$O$6="DUALSPECTRUM",SUM((((F6/100)*$AJ$22)*$AH$22))+(((((F6/100)*$AJ$22)*$AN$22)*$AH$22)*Calculator!$G$15)-((((F6/100)*$AJ$22)*$AN$22)*$AH$22)+((((F6/100)*$AJ$23)*$AH$23)),IF(Calculator!$O$6="DUALHOMESTEAD",SUM((((F6/100)*$AJ$22)*$AH$22))+(((((F6/100)*$AJ$22)*$AN$22)*$AH$22)*Calculator!$G$14)-((((F6/100)*$AJ$22)*$AN$22)*$AH$22)+((((F6/100)*$AJ$23)*$AH$23)),IF(Calculator!$O$6="DUALBAND A",SUM((((F6/100)*$AJ$22)*$AH$22))+(((((F6/100)*$AJ$22)*$AN$22)*$AH$22)*Calculator!$G$16)-((((F6/100)*$AJ$22)*$AN$22)*$AH$22)+((((F6/100)*$AJ$23)*$AH$23)),IF(Calculator!$O$6="DUALBAND B",SUM((((F6/100)*$AJ$22)*$AH$22))+(((((F6/100)*$AJ$22)*$AN$22)*$AH$22)*Calculator!$G$17)-((((F6/100)*$AJ$22)*$AN$22)*$AH$22)+((((F6/100)*$AJ$23)*$AH$23)),IF(Calculator!$O$6="DUALBAND C",SUM((((F6/100)*$AJ$22)*$AH$22))+(((((F6/100)*$AJ$22)*$AN$22)*$AH$22)*Calculator!$G$18)-((((F6/100)*$AJ$22)*$AN$22)*$AH$22)+((((F6/100)*$AJ$23)*$AH$23)),IF(Calculator!$O$6="DUALBAND D",SUM((((F6/100)*$AJ$22)*$AH$22))+(((((F6/100)*$AJ$22)*$AN$22)*$AH$22)*Calculator!$G$19)-((((F6/100)*$AJ$22)*$AN$22)*$AH$22)+((((F6/100)*$AJ$23)*$AH$23)),IF(Calculator!$O$6="DUALURBANE",SUM((((F6/100)*$AJ$22)*$AH$22))+(((((F6/100)*$AJ$22)*$AN$22)*$AH$22)*Calculator!$G$20)-((((F6/100)*$AJ$22)*$AN$22)*$AH$22)+((((F6/100)*$AJ$23)*$AH$23)),IF(Calculator!$O$6="DUALSILVERANOD",SUM((((F6/100)*$AJ$22)*$AH$22))+(((((F6/100)*$AJ$22)*$AN$22)*$AH$22)*Calculator!$G$21)-((((F6/100)*$AJ$22)*$AN$22)*$AH$22)+((((F6/100)*$AJ$23)*$AH$23)),IF(Calculator!$O$6="DUALANOD",SUM((((F6/100)*$AJ$22)*$AH$22))+(((((F6/100)*$AJ$22)*$AN$22)*$AH$22)*Calculator!$G$22)-((((F6/100)*$AJ$22)*$AN$22)*$AH$22)+((((F6/100)*$AJ$23)*$AH$23))))))))))))))))))))))))</f>
        <v>987.08457434081993</v>
      </c>
      <c r="V6" s="2">
        <f>IF(Calculator!$O$6="SINGLEBASE",SUM((((G6/100)*$AJ$22)*$AH$22))+((((G6/100)*$AJ$23)*$AH$23)),IF(Calculator!$O$6="SINGLEELEMENTS",SUM((((G6/100)*$AJ$22)*$AH$22))+(((((G6/100)*$AJ$22)*$AN$22)*$AH$22)*Calculator!$G$2)-((((G6/100)*$AJ$22)*$AN$22)*$AH$22)+((((G6/100)*$AJ$23)*$AH$23)),IF(Calculator!$O$6="SINGLESPECTRUM",SUM((((G6/100)*$AJ$22)*$AH$22))+(((((G6/100)*$AJ$22)*$AN$22)*$AH$22)*Calculator!$G$4)-((((G6/100)*$AJ$22)*$AN$22)*$AH$22)+((((G6/100)*$AJ$23)*$AH$23)),IF(Calculator!$O$6="SINGLEHOMESTEAD",SUM((((G6/100)*$AJ$22)*$AH$22))+(((((G6/100)*$AJ$22)*$AN$22)*$AH$22)*Calculator!$G$3)-((((G6/100)*$AJ$22)*$AN$22)*$AH$22)+((((G6/100)*$AJ$23)*$AH$23)),IF(Calculator!$O$6="SINGLEBAND A",SUM((((G6/100)*$AJ$22)*$AH$22))+(((((G6/100)*$AJ$22)*$AN$22)*$AH$22)*Calculator!$G$5)-((((G6/100)*$AJ$22)*$AN$22)*$AH$22)+((((G6/100)*$AJ$23)*$AH$23)),IF(Calculator!$O$6="SINGLEBAND B",SUM((((G6/100)*$AJ$22)*$AH$22))+(((((G6/100)*$AJ$22)*$AN$22)*$AH$22)*Calculator!$G$6)-((((G6/100)*$AJ$22)*$AN$22)*$AH$22)+((((G6/100)*$AJ$23)*$AH$23)),IF(Calculator!$O$6="SINGLEBAND C",SUM((((G6/100)*$AJ$22)*$AH$22))+(((((G6/100)*$AJ$22)*$AN$22)*$AH$22)*Calculator!$G$7)-((((G6/100)*$AJ$22)*$AN$22)*$AH$22)+((((G6/100)*$AJ$23)*$AH$23)),IF(Calculator!$O$6="SINGLEBAND D",SUM((((G6/100)*$AJ$22)*$AH$22))+(((((G6/100)*$AJ$22)*$AN$22)*$AH$22)*Calculator!$G$8)-((((G6/100)*$AJ$22)*$AN$22)*$AH$22)+((((G6/100)*$AJ$23)*$AH$23)),IF(Calculator!$O$6="SINGLEURBANE",SUM((((G6/100)*$AJ$22)*$AH$22))+(((((G6/100)*$AJ$22)*$AN$22)*$AH$22)*Calculator!$G$9)-((((G6/100)*$AJ$22)*$AN$22)*$AH$22)+((((G6/100)*$AJ$23)*$AH$23)),IF(Calculator!$O$6="SINGLESILVERANOD",SUM((((G6/100)*$AJ$22)*$AH$22))+(((((G6/100)*$AJ$22)*$AN$22)*$AH$22)*Calculator!$G$10)-((((G6/100)*$AJ$22)*$AN$22)*$AH$22)+((((G6/100)*$AJ$23)*$AH$23)),IF(Calculator!$O$6="SINGLEANOD",SUM((((G6/100)*$AJ$22)*$AH$22))+(((((G6/100)*$AJ$22)*$AN$22)*$AH$22)*Calculator!$G$11)-((((G6/100)*$AJ$22)*$AN$22)*$AH$22)+((((G6/100)*$AJ$23)*$AH$23)),IF(Calculator!$O$6="DUALBASE",SUM((((G6/100)*$AJ$22)*$AH$22))+(((((G6/100)*$AJ$22)*$AN$22)*$AH$22)*Calculator!$G$12)-((((G6/100)*$AJ$22)*$AN$22)*$AH$22)+((((G6/100)*$AJ$23)*$AH$23)),IF(Calculator!$O$6="DUALELEMENTS",SUM((((G6/100)*$AJ$22)*$AH$22))+(((((G6/100)*$AJ$22)*$AN$22)*$AH$22)*Calculator!$G$13)-((((G6/100)*$AJ$22)*$AN$22)*$AH$22)+((((G6/100)*$AJ$23)*$AH$23)),IF(Calculator!$O$6="DUALSPECTRUM",SUM((((G6/100)*$AJ$22)*$AH$22))+(((((G6/100)*$AJ$22)*$AN$22)*$AH$22)*Calculator!$G$15)-((((G6/100)*$AJ$22)*$AN$22)*$AH$22)+((((G6/100)*$AJ$23)*$AH$23)),IF(Calculator!$O$6="DUALHOMESTEAD",SUM((((G6/100)*$AJ$22)*$AH$22))+(((((G6/100)*$AJ$22)*$AN$22)*$AH$22)*Calculator!$G$14)-((((G6/100)*$AJ$22)*$AN$22)*$AH$22)+((((G6/100)*$AJ$23)*$AH$23)),IF(Calculator!$O$6="DUALBAND A",SUM((((G6/100)*$AJ$22)*$AH$22))+(((((G6/100)*$AJ$22)*$AN$22)*$AH$22)*Calculator!$G$16)-((((G6/100)*$AJ$22)*$AN$22)*$AH$22)+((((G6/100)*$AJ$23)*$AH$23)),IF(Calculator!$O$6="DUALBAND B",SUM((((G6/100)*$AJ$22)*$AH$22))+(((((G6/100)*$AJ$22)*$AN$22)*$AH$22)*Calculator!$G$17)-((((G6/100)*$AJ$22)*$AN$22)*$AH$22)+((((G6/100)*$AJ$23)*$AH$23)),IF(Calculator!$O$6="DUALBAND C",SUM((((G6/100)*$AJ$22)*$AH$22))+(((((G6/100)*$AJ$22)*$AN$22)*$AH$22)*Calculator!$G$18)-((((G6/100)*$AJ$22)*$AN$22)*$AH$22)+((((G6/100)*$AJ$23)*$AH$23)),IF(Calculator!$O$6="DUALBAND D",SUM((((G6/100)*$AJ$22)*$AH$22))+(((((G6/100)*$AJ$22)*$AN$22)*$AH$22)*Calculator!$G$19)-((((G6/100)*$AJ$22)*$AN$22)*$AH$22)+((((G6/100)*$AJ$23)*$AH$23)),IF(Calculator!$O$6="DUALURBANE",SUM((((G6/100)*$AJ$22)*$AH$22))+(((((G6/100)*$AJ$22)*$AN$22)*$AH$22)*Calculator!$G$20)-((((G6/100)*$AJ$22)*$AN$22)*$AH$22)+((((G6/100)*$AJ$23)*$AH$23)),IF(Calculator!$O$6="DUALSILVERANOD",SUM((((G6/100)*$AJ$22)*$AH$22))+(((((G6/100)*$AJ$22)*$AN$22)*$AH$22)*Calculator!$G$21)-((((G6/100)*$AJ$22)*$AN$22)*$AH$22)+((((G6/100)*$AJ$23)*$AH$23)),IF(Calculator!$O$6="DUALANOD",SUM((((G6/100)*$AJ$22)*$AH$22))+(((((G6/100)*$AJ$22)*$AN$22)*$AH$22)*Calculator!$G$22)-((((G6/100)*$AJ$22)*$AN$22)*$AH$22)+((((G6/100)*$AJ$23)*$AH$23))))))))))))))))))))))))</f>
        <v>996.68181249999975</v>
      </c>
      <c r="W6" s="2">
        <f>IF(Calculator!$O$6="SINGLEBASE",SUM((((H6/100)*$AJ$22)*$AH$22))+((((H6/100)*$AJ$23)*$AH$23)),IF(Calculator!$O$6="SINGLEELEMENTS",SUM((((H6/100)*$AJ$22)*$AH$22))+(((((H6/100)*$AJ$22)*$AN$22)*$AH$22)*Calculator!$G$2)-((((H6/100)*$AJ$22)*$AN$22)*$AH$22)+((((H6/100)*$AJ$23)*$AH$23)),IF(Calculator!$O$6="SINGLESPECTRUM",SUM((((H6/100)*$AJ$22)*$AH$22))+(((((H6/100)*$AJ$22)*$AN$22)*$AH$22)*Calculator!$G$4)-((((H6/100)*$AJ$22)*$AN$22)*$AH$22)+((((H6/100)*$AJ$23)*$AH$23)),IF(Calculator!$O$6="SINGLEHOMESTEAD",SUM((((H6/100)*$AJ$22)*$AH$22))+(((((H6/100)*$AJ$22)*$AN$22)*$AH$22)*Calculator!$G$3)-((((H6/100)*$AJ$22)*$AN$22)*$AH$22)+((((H6/100)*$AJ$23)*$AH$23)),IF(Calculator!$O$6="SINGLEBAND A",SUM((((H6/100)*$AJ$22)*$AH$22))+(((((H6/100)*$AJ$22)*$AN$22)*$AH$22)*Calculator!$G$5)-((((H6/100)*$AJ$22)*$AN$22)*$AH$22)+((((H6/100)*$AJ$23)*$AH$23)),IF(Calculator!$O$6="SINGLEBAND B",SUM((((H6/100)*$AJ$22)*$AH$22))+(((((H6/100)*$AJ$22)*$AN$22)*$AH$22)*Calculator!$G$6)-((((H6/100)*$AJ$22)*$AN$22)*$AH$22)+((((H6/100)*$AJ$23)*$AH$23)),IF(Calculator!$O$6="SINGLEBAND C",SUM((((H6/100)*$AJ$22)*$AH$22))+(((((H6/100)*$AJ$22)*$AN$22)*$AH$22)*Calculator!$G$7)-((((H6/100)*$AJ$22)*$AN$22)*$AH$22)+((((H6/100)*$AJ$23)*$AH$23)),IF(Calculator!$O$6="SINGLEBAND D",SUM((((H6/100)*$AJ$22)*$AH$22))+(((((H6/100)*$AJ$22)*$AN$22)*$AH$22)*Calculator!$G$8)-((((H6/100)*$AJ$22)*$AN$22)*$AH$22)+((((H6/100)*$AJ$23)*$AH$23)),IF(Calculator!$O$6="SINGLEURBANE",SUM((((H6/100)*$AJ$22)*$AH$22))+(((((H6/100)*$AJ$22)*$AN$22)*$AH$22)*Calculator!$G$9)-((((H6/100)*$AJ$22)*$AN$22)*$AH$22)+((((H6/100)*$AJ$23)*$AH$23)),IF(Calculator!$O$6="SINGLESILVERANOD",SUM((((H6/100)*$AJ$22)*$AH$22))+(((((H6/100)*$AJ$22)*$AN$22)*$AH$22)*Calculator!$G$10)-((((H6/100)*$AJ$22)*$AN$22)*$AH$22)+((((H6/100)*$AJ$23)*$AH$23)),IF(Calculator!$O$6="SINGLEANOD",SUM((((H6/100)*$AJ$22)*$AH$22))+(((((H6/100)*$AJ$22)*$AN$22)*$AH$22)*Calculator!$G$11)-((((H6/100)*$AJ$22)*$AN$22)*$AH$22)+((((H6/100)*$AJ$23)*$AH$23)),IF(Calculator!$O$6="DUALBASE",SUM((((H6/100)*$AJ$22)*$AH$22))+(((((H6/100)*$AJ$22)*$AN$22)*$AH$22)*Calculator!$G$12)-((((H6/100)*$AJ$22)*$AN$22)*$AH$22)+((((H6/100)*$AJ$23)*$AH$23)),IF(Calculator!$O$6="DUALELEMENTS",SUM((((H6/100)*$AJ$22)*$AH$22))+(((((H6/100)*$AJ$22)*$AN$22)*$AH$22)*Calculator!$G$13)-((((H6/100)*$AJ$22)*$AN$22)*$AH$22)+((((H6/100)*$AJ$23)*$AH$23)),IF(Calculator!$O$6="DUALSPECTRUM",SUM((((H6/100)*$AJ$22)*$AH$22))+(((((H6/100)*$AJ$22)*$AN$22)*$AH$22)*Calculator!$G$15)-((((H6/100)*$AJ$22)*$AN$22)*$AH$22)+((((H6/100)*$AJ$23)*$AH$23)),IF(Calculator!$O$6="DUALHOMESTEAD",SUM((((H6/100)*$AJ$22)*$AH$22))+(((((H6/100)*$AJ$22)*$AN$22)*$AH$22)*Calculator!$G$14)-((((H6/100)*$AJ$22)*$AN$22)*$AH$22)+((((H6/100)*$AJ$23)*$AH$23)),IF(Calculator!$O$6="DUALBAND A",SUM((((H6/100)*$AJ$22)*$AH$22))+(((((H6/100)*$AJ$22)*$AN$22)*$AH$22)*Calculator!$G$16)-((((H6/100)*$AJ$22)*$AN$22)*$AH$22)+((((H6/100)*$AJ$23)*$AH$23)),IF(Calculator!$O$6="DUALBAND B",SUM((((H6/100)*$AJ$22)*$AH$22))+(((((H6/100)*$AJ$22)*$AN$22)*$AH$22)*Calculator!$G$17)-((((H6/100)*$AJ$22)*$AN$22)*$AH$22)+((((H6/100)*$AJ$23)*$AH$23)),IF(Calculator!$O$6="DUALBAND C",SUM((((H6/100)*$AJ$22)*$AH$22))+(((((H6/100)*$AJ$22)*$AN$22)*$AH$22)*Calculator!$G$18)-((((H6/100)*$AJ$22)*$AN$22)*$AH$22)+((((H6/100)*$AJ$23)*$AH$23)),IF(Calculator!$O$6="DUALBAND D",SUM((((H6/100)*$AJ$22)*$AH$22))+(((((H6/100)*$AJ$22)*$AN$22)*$AH$22)*Calculator!$G$19)-((((H6/100)*$AJ$22)*$AN$22)*$AH$22)+((((H6/100)*$AJ$23)*$AH$23)),IF(Calculator!$O$6="DUALURBANE",SUM((((H6/100)*$AJ$22)*$AH$22))+(((((H6/100)*$AJ$22)*$AN$22)*$AH$22)*Calculator!$G$20)-((((H6/100)*$AJ$22)*$AN$22)*$AH$22)+((((H6/100)*$AJ$23)*$AH$23)),IF(Calculator!$O$6="DUALSILVERANOD",SUM((((H6/100)*$AJ$22)*$AH$22))+(((((H6/100)*$AJ$22)*$AN$22)*$AH$22)*Calculator!$G$21)-((((H6/100)*$AJ$22)*$AN$22)*$AH$22)+((((H6/100)*$AJ$23)*$AH$23)),IF(Calculator!$O$6="DUALANOD",SUM((((H6/100)*$AJ$22)*$AH$22))+(((((H6/100)*$AJ$22)*$AN$22)*$AH$22)*Calculator!$G$22)-((((H6/100)*$AJ$22)*$AN$22)*$AH$22)+((((H6/100)*$AJ$23)*$AH$23))))))))))))))))))))))))</f>
        <v>1006.2747619750976</v>
      </c>
      <c r="X6" s="2">
        <f>IF(Calculator!$O$6="SINGLEBASE",SUM((((I6/100)*$AJ$22)*$AH$22))+((((I6/100)*$AJ$23)*$AH$23)),IF(Calculator!$O$6="SINGLEELEMENTS",SUM((((I6/100)*$AJ$22)*$AH$22))+(((((I6/100)*$AJ$22)*$AN$22)*$AH$22)*Calculator!$G$2)-((((I6/100)*$AJ$22)*$AN$22)*$AH$22)+((((I6/100)*$AJ$23)*$AH$23)),IF(Calculator!$O$6="SINGLESPECTRUM",SUM((((I6/100)*$AJ$22)*$AH$22))+(((((I6/100)*$AJ$22)*$AN$22)*$AH$22)*Calculator!$G$4)-((((I6/100)*$AJ$22)*$AN$22)*$AH$22)+((((I6/100)*$AJ$23)*$AH$23)),IF(Calculator!$O$6="SINGLEHOMESTEAD",SUM((((I6/100)*$AJ$22)*$AH$22))+(((((I6/100)*$AJ$22)*$AN$22)*$AH$22)*Calculator!$G$3)-((((I6/100)*$AJ$22)*$AN$22)*$AH$22)+((((I6/100)*$AJ$23)*$AH$23)),IF(Calculator!$O$6="SINGLEBAND A",SUM((((I6/100)*$AJ$22)*$AH$22))+(((((I6/100)*$AJ$22)*$AN$22)*$AH$22)*Calculator!$G$5)-((((I6/100)*$AJ$22)*$AN$22)*$AH$22)+((((I6/100)*$AJ$23)*$AH$23)),IF(Calculator!$O$6="SINGLEBAND B",SUM((((I6/100)*$AJ$22)*$AH$22))+(((((I6/100)*$AJ$22)*$AN$22)*$AH$22)*Calculator!$G$6)-((((I6/100)*$AJ$22)*$AN$22)*$AH$22)+((((I6/100)*$AJ$23)*$AH$23)),IF(Calculator!$O$6="SINGLEBAND C",SUM((((I6/100)*$AJ$22)*$AH$22))+(((((I6/100)*$AJ$22)*$AN$22)*$AH$22)*Calculator!$G$7)-((((I6/100)*$AJ$22)*$AN$22)*$AH$22)+((((I6/100)*$AJ$23)*$AH$23)),IF(Calculator!$O$6="SINGLEBAND D",SUM((((I6/100)*$AJ$22)*$AH$22))+(((((I6/100)*$AJ$22)*$AN$22)*$AH$22)*Calculator!$G$8)-((((I6/100)*$AJ$22)*$AN$22)*$AH$22)+((((I6/100)*$AJ$23)*$AH$23)),IF(Calculator!$O$6="SINGLEURBANE",SUM((((I6/100)*$AJ$22)*$AH$22))+(((((I6/100)*$AJ$22)*$AN$22)*$AH$22)*Calculator!$G$9)-((((I6/100)*$AJ$22)*$AN$22)*$AH$22)+((((I6/100)*$AJ$23)*$AH$23)),IF(Calculator!$O$6="SINGLESILVERANOD",SUM((((I6/100)*$AJ$22)*$AH$22))+(((((I6/100)*$AJ$22)*$AN$22)*$AH$22)*Calculator!$G$10)-((((I6/100)*$AJ$22)*$AN$22)*$AH$22)+((((I6/100)*$AJ$23)*$AH$23)),IF(Calculator!$O$6="SINGLEANOD",SUM((((I6/100)*$AJ$22)*$AH$22))+(((((I6/100)*$AJ$22)*$AN$22)*$AH$22)*Calculator!$G$11)-((((I6/100)*$AJ$22)*$AN$22)*$AH$22)+((((I6/100)*$AJ$23)*$AH$23)),IF(Calculator!$O$6="DUALBASE",SUM((((I6/100)*$AJ$22)*$AH$22))+(((((I6/100)*$AJ$22)*$AN$22)*$AH$22)*Calculator!$G$12)-((((I6/100)*$AJ$22)*$AN$22)*$AH$22)+((((I6/100)*$AJ$23)*$AH$23)),IF(Calculator!$O$6="DUALELEMENTS",SUM((((I6/100)*$AJ$22)*$AH$22))+(((((I6/100)*$AJ$22)*$AN$22)*$AH$22)*Calculator!$G$13)-((((I6/100)*$AJ$22)*$AN$22)*$AH$22)+((((I6/100)*$AJ$23)*$AH$23)),IF(Calculator!$O$6="DUALSPECTRUM",SUM((((I6/100)*$AJ$22)*$AH$22))+(((((I6/100)*$AJ$22)*$AN$22)*$AH$22)*Calculator!$G$15)-((((I6/100)*$AJ$22)*$AN$22)*$AH$22)+((((I6/100)*$AJ$23)*$AH$23)),IF(Calculator!$O$6="DUALHOMESTEAD",SUM((((I6/100)*$AJ$22)*$AH$22))+(((((I6/100)*$AJ$22)*$AN$22)*$AH$22)*Calculator!$G$14)-((((I6/100)*$AJ$22)*$AN$22)*$AH$22)+((((I6/100)*$AJ$23)*$AH$23)),IF(Calculator!$O$6="DUALBAND A",SUM((((I6/100)*$AJ$22)*$AH$22))+(((((I6/100)*$AJ$22)*$AN$22)*$AH$22)*Calculator!$G$16)-((((I6/100)*$AJ$22)*$AN$22)*$AH$22)+((((I6/100)*$AJ$23)*$AH$23)),IF(Calculator!$O$6="DUALBAND B",SUM((((I6/100)*$AJ$22)*$AH$22))+(((((I6/100)*$AJ$22)*$AN$22)*$AH$22)*Calculator!$G$17)-((((I6/100)*$AJ$22)*$AN$22)*$AH$22)+((((I6/100)*$AJ$23)*$AH$23)),IF(Calculator!$O$6="DUALBAND C",SUM((((I6/100)*$AJ$22)*$AH$22))+(((((I6/100)*$AJ$22)*$AN$22)*$AH$22)*Calculator!$G$18)-((((I6/100)*$AJ$22)*$AN$22)*$AH$22)+((((I6/100)*$AJ$23)*$AH$23)),IF(Calculator!$O$6="DUALBAND D",SUM((((I6/100)*$AJ$22)*$AH$22))+(((((I6/100)*$AJ$22)*$AN$22)*$AH$22)*Calculator!$G$19)-((((I6/100)*$AJ$22)*$AN$22)*$AH$22)+((((I6/100)*$AJ$23)*$AH$23)),IF(Calculator!$O$6="DUALURBANE",SUM((((I6/100)*$AJ$22)*$AH$22))+(((((I6/100)*$AJ$22)*$AN$22)*$AH$22)*Calculator!$G$20)-((((I6/100)*$AJ$22)*$AN$22)*$AH$22)+((((I6/100)*$AJ$23)*$AH$23)),IF(Calculator!$O$6="DUALSILVERANOD",SUM((((I6/100)*$AJ$22)*$AH$22))+(((((I6/100)*$AJ$22)*$AN$22)*$AH$22)*Calculator!$G$21)-((((I6/100)*$AJ$22)*$AN$22)*$AH$22)+((((I6/100)*$AJ$23)*$AH$23)),IF(Calculator!$O$6="DUALANOD",SUM((((I6/100)*$AJ$22)*$AH$22))+(((((I6/100)*$AJ$22)*$AN$22)*$AH$22)*Calculator!$G$22)-((((I6/100)*$AJ$22)*$AN$22)*$AH$22)+((((I6/100)*$AJ$23)*$AH$23))))))))))))))))))))))))</f>
        <v>1015.872104736328</v>
      </c>
      <c r="Y6" s="2">
        <f>IF(Calculator!$O$6="SINGLEBASE",SUM((((J6/100)*$AJ$22)*$AH$22))+((((J6/100)*$AJ$23)*$AH$23)),IF(Calculator!$O$6="SINGLEELEMENTS",SUM((((J6/100)*$AJ$22)*$AH$22))+(((((J6/100)*$AJ$22)*$AN$22)*$AH$22)*Calculator!$G$2)-((((J6/100)*$AJ$22)*$AN$22)*$AH$22)+((((J6/100)*$AJ$23)*$AH$23)),IF(Calculator!$O$6="SINGLESPECTRUM",SUM((((J6/100)*$AJ$22)*$AH$22))+(((((J6/100)*$AJ$22)*$AN$22)*$AH$22)*Calculator!$G$4)-((((J6/100)*$AJ$22)*$AN$22)*$AH$22)+((((J6/100)*$AJ$23)*$AH$23)),IF(Calculator!$O$6="SINGLEHOMESTEAD",SUM((((J6/100)*$AJ$22)*$AH$22))+(((((J6/100)*$AJ$22)*$AN$22)*$AH$22)*Calculator!$G$3)-((((J6/100)*$AJ$22)*$AN$22)*$AH$22)+((((J6/100)*$AJ$23)*$AH$23)),IF(Calculator!$O$6="SINGLEBAND A",SUM((((J6/100)*$AJ$22)*$AH$22))+(((((J6/100)*$AJ$22)*$AN$22)*$AH$22)*Calculator!$G$5)-((((J6/100)*$AJ$22)*$AN$22)*$AH$22)+((((J6/100)*$AJ$23)*$AH$23)),IF(Calculator!$O$6="SINGLEBAND B",SUM((((J6/100)*$AJ$22)*$AH$22))+(((((J6/100)*$AJ$22)*$AN$22)*$AH$22)*Calculator!$G$6)-((((J6/100)*$AJ$22)*$AN$22)*$AH$22)+((((J6/100)*$AJ$23)*$AH$23)),IF(Calculator!$O$6="SINGLEBAND C",SUM((((J6/100)*$AJ$22)*$AH$22))+(((((J6/100)*$AJ$22)*$AN$22)*$AH$22)*Calculator!$G$7)-((((J6/100)*$AJ$22)*$AN$22)*$AH$22)+((((J6/100)*$AJ$23)*$AH$23)),IF(Calculator!$O$6="SINGLEBAND D",SUM((((J6/100)*$AJ$22)*$AH$22))+(((((J6/100)*$AJ$22)*$AN$22)*$AH$22)*Calculator!$G$8)-((((J6/100)*$AJ$22)*$AN$22)*$AH$22)+((((J6/100)*$AJ$23)*$AH$23)),IF(Calculator!$O$6="SINGLEURBANE",SUM((((J6/100)*$AJ$22)*$AH$22))+(((((J6/100)*$AJ$22)*$AN$22)*$AH$22)*Calculator!$G$9)-((((J6/100)*$AJ$22)*$AN$22)*$AH$22)+((((J6/100)*$AJ$23)*$AH$23)),IF(Calculator!$O$6="SINGLESILVERANOD",SUM((((J6/100)*$AJ$22)*$AH$22))+(((((J6/100)*$AJ$22)*$AN$22)*$AH$22)*Calculator!$G$10)-((((J6/100)*$AJ$22)*$AN$22)*$AH$22)+((((J6/100)*$AJ$23)*$AH$23)),IF(Calculator!$O$6="SINGLEANOD",SUM((((J6/100)*$AJ$22)*$AH$22))+(((((J6/100)*$AJ$22)*$AN$22)*$AH$22)*Calculator!$G$11)-((((J6/100)*$AJ$22)*$AN$22)*$AH$22)+((((J6/100)*$AJ$23)*$AH$23)),IF(Calculator!$O$6="DUALBASE",SUM((((J6/100)*$AJ$22)*$AH$22))+(((((J6/100)*$AJ$22)*$AN$22)*$AH$22)*Calculator!$G$12)-((((J6/100)*$AJ$22)*$AN$22)*$AH$22)+((((J6/100)*$AJ$23)*$AH$23)),IF(Calculator!$O$6="DUALELEMENTS",SUM((((J6/100)*$AJ$22)*$AH$22))+(((((J6/100)*$AJ$22)*$AN$22)*$AH$22)*Calculator!$G$13)-((((J6/100)*$AJ$22)*$AN$22)*$AH$22)+((((J6/100)*$AJ$23)*$AH$23)),IF(Calculator!$O$6="DUALSPECTRUM",SUM((((J6/100)*$AJ$22)*$AH$22))+(((((J6/100)*$AJ$22)*$AN$22)*$AH$22)*Calculator!$G$15)-((((J6/100)*$AJ$22)*$AN$22)*$AH$22)+((((J6/100)*$AJ$23)*$AH$23)),IF(Calculator!$O$6="DUALHOMESTEAD",SUM((((J6/100)*$AJ$22)*$AH$22))+(((((J6/100)*$AJ$22)*$AN$22)*$AH$22)*Calculator!$G$14)-((((J6/100)*$AJ$22)*$AN$22)*$AH$22)+((((J6/100)*$AJ$23)*$AH$23)),IF(Calculator!$O$6="DUALBAND A",SUM((((J6/100)*$AJ$22)*$AH$22))+(((((J6/100)*$AJ$22)*$AN$22)*$AH$22)*Calculator!$G$16)-((((J6/100)*$AJ$22)*$AN$22)*$AH$22)+((((J6/100)*$AJ$23)*$AH$23)),IF(Calculator!$O$6="DUALBAND B",SUM((((J6/100)*$AJ$22)*$AH$22))+(((((J6/100)*$AJ$22)*$AN$22)*$AH$22)*Calculator!$G$17)-((((J6/100)*$AJ$22)*$AN$22)*$AH$22)+((((J6/100)*$AJ$23)*$AH$23)),IF(Calculator!$O$6="DUALBAND C",SUM((((J6/100)*$AJ$22)*$AH$22))+(((((J6/100)*$AJ$22)*$AN$22)*$AH$22)*Calculator!$G$18)-((((J6/100)*$AJ$22)*$AN$22)*$AH$22)+((((J6/100)*$AJ$23)*$AH$23)),IF(Calculator!$O$6="DUALBAND D",SUM((((J6/100)*$AJ$22)*$AH$22))+(((((J6/100)*$AJ$22)*$AN$22)*$AH$22)*Calculator!$G$19)-((((J6/100)*$AJ$22)*$AN$22)*$AH$22)+((((J6/100)*$AJ$23)*$AH$23)),IF(Calculator!$O$6="DUALURBANE",SUM((((J6/100)*$AJ$22)*$AH$22))+(((((J6/100)*$AJ$22)*$AN$22)*$AH$22)*Calculator!$G$20)-((((J6/100)*$AJ$22)*$AN$22)*$AH$22)+((((J6/100)*$AJ$23)*$AH$23)),IF(Calculator!$O$6="DUALSILVERANOD",SUM((((J6/100)*$AJ$22)*$AH$22))+(((((J6/100)*$AJ$22)*$AN$22)*$AH$22)*Calculator!$G$21)-((((J6/100)*$AJ$22)*$AN$22)*$AH$22)+((((J6/100)*$AJ$23)*$AH$23)),IF(Calculator!$O$6="DUALANOD",SUM((((J6/100)*$AJ$22)*$AH$22))+(((((J6/100)*$AJ$22)*$AN$22)*$AH$22)*Calculator!$G$22)-((((J6/100)*$AJ$22)*$AN$22)*$AH$22)+((((J6/100)*$AJ$23)*$AH$23))))))))))))))))))))))))</f>
        <v>1025.4693428955079</v>
      </c>
      <c r="Z6" s="2">
        <f>IF(Calculator!$O$6="SINGLEBASE",SUM((((K6/100)*$AJ$22)*$AH$22))+((((K6/100)*$AJ$23)*$AH$23)),IF(Calculator!$O$6="SINGLEELEMENTS",SUM((((K6/100)*$AJ$22)*$AH$22))+(((((K6/100)*$AJ$22)*$AN$22)*$AH$22)*Calculator!$G$2)-((((K6/100)*$AJ$22)*$AN$22)*$AH$22)+((((K6/100)*$AJ$23)*$AH$23)),IF(Calculator!$O$6="SINGLESPECTRUM",SUM((((K6/100)*$AJ$22)*$AH$22))+(((((K6/100)*$AJ$22)*$AN$22)*$AH$22)*Calculator!$G$4)-((((K6/100)*$AJ$22)*$AN$22)*$AH$22)+((((K6/100)*$AJ$23)*$AH$23)),IF(Calculator!$O$6="SINGLEHOMESTEAD",SUM((((K6/100)*$AJ$22)*$AH$22))+(((((K6/100)*$AJ$22)*$AN$22)*$AH$22)*Calculator!$G$3)-((((K6/100)*$AJ$22)*$AN$22)*$AH$22)+((((K6/100)*$AJ$23)*$AH$23)),IF(Calculator!$O$6="SINGLEBAND A",SUM((((K6/100)*$AJ$22)*$AH$22))+(((((K6/100)*$AJ$22)*$AN$22)*$AH$22)*Calculator!$G$5)-((((K6/100)*$AJ$22)*$AN$22)*$AH$22)+((((K6/100)*$AJ$23)*$AH$23)),IF(Calculator!$O$6="SINGLEBAND B",SUM((((K6/100)*$AJ$22)*$AH$22))+(((((K6/100)*$AJ$22)*$AN$22)*$AH$22)*Calculator!$G$6)-((((K6/100)*$AJ$22)*$AN$22)*$AH$22)+((((K6/100)*$AJ$23)*$AH$23)),IF(Calculator!$O$6="SINGLEBAND C",SUM((((K6/100)*$AJ$22)*$AH$22))+(((((K6/100)*$AJ$22)*$AN$22)*$AH$22)*Calculator!$G$7)-((((K6/100)*$AJ$22)*$AN$22)*$AH$22)+((((K6/100)*$AJ$23)*$AH$23)),IF(Calculator!$O$6="SINGLEBAND D",SUM((((K6/100)*$AJ$22)*$AH$22))+(((((K6/100)*$AJ$22)*$AN$22)*$AH$22)*Calculator!$G$8)-((((K6/100)*$AJ$22)*$AN$22)*$AH$22)+((((K6/100)*$AJ$23)*$AH$23)),IF(Calculator!$O$6="SINGLEURBANE",SUM((((K6/100)*$AJ$22)*$AH$22))+(((((K6/100)*$AJ$22)*$AN$22)*$AH$22)*Calculator!$G$9)-((((K6/100)*$AJ$22)*$AN$22)*$AH$22)+((((K6/100)*$AJ$23)*$AH$23)),IF(Calculator!$O$6="SINGLESILVERANOD",SUM((((K6/100)*$AJ$22)*$AH$22))+(((((K6/100)*$AJ$22)*$AN$22)*$AH$22)*Calculator!$G$10)-((((K6/100)*$AJ$22)*$AN$22)*$AH$22)+((((K6/100)*$AJ$23)*$AH$23)),IF(Calculator!$O$6="SINGLEANOD",SUM((((K6/100)*$AJ$22)*$AH$22))+(((((K6/100)*$AJ$22)*$AN$22)*$AH$22)*Calculator!$G$11)-((((K6/100)*$AJ$22)*$AN$22)*$AH$22)+((((K6/100)*$AJ$23)*$AH$23)),IF(Calculator!$O$6="DUALBASE",SUM((((K6/100)*$AJ$22)*$AH$22))+(((((K6/100)*$AJ$22)*$AN$22)*$AH$22)*Calculator!$G$12)-((((K6/100)*$AJ$22)*$AN$22)*$AH$22)+((((K6/100)*$AJ$23)*$AH$23)),IF(Calculator!$O$6="DUALELEMENTS",SUM((((K6/100)*$AJ$22)*$AH$22))+(((((K6/100)*$AJ$22)*$AN$22)*$AH$22)*Calculator!$G$13)-((((K6/100)*$AJ$22)*$AN$22)*$AH$22)+((((K6/100)*$AJ$23)*$AH$23)),IF(Calculator!$O$6="DUALSPECTRUM",SUM((((K6/100)*$AJ$22)*$AH$22))+(((((K6/100)*$AJ$22)*$AN$22)*$AH$22)*Calculator!$G$15)-((((K6/100)*$AJ$22)*$AN$22)*$AH$22)+((((K6/100)*$AJ$23)*$AH$23)),IF(Calculator!$O$6="DUALHOMESTEAD",SUM((((K6/100)*$AJ$22)*$AH$22))+(((((K6/100)*$AJ$22)*$AN$22)*$AH$22)*Calculator!$G$14)-((((K6/100)*$AJ$22)*$AN$22)*$AH$22)+((((K6/100)*$AJ$23)*$AH$23)),IF(Calculator!$O$6="DUALBAND A",SUM((((K6/100)*$AJ$22)*$AH$22))+(((((K6/100)*$AJ$22)*$AN$22)*$AH$22)*Calculator!$G$16)-((((K6/100)*$AJ$22)*$AN$22)*$AH$22)+((((K6/100)*$AJ$23)*$AH$23)),IF(Calculator!$O$6="DUALBAND B",SUM((((K6/100)*$AJ$22)*$AH$22))+(((((K6/100)*$AJ$22)*$AN$22)*$AH$22)*Calculator!$G$17)-((((K6/100)*$AJ$22)*$AN$22)*$AH$22)+((((K6/100)*$AJ$23)*$AH$23)),IF(Calculator!$O$6="DUALBAND C",SUM((((K6/100)*$AJ$22)*$AH$22))+(((((K6/100)*$AJ$22)*$AN$22)*$AH$22)*Calculator!$G$18)-((((K6/100)*$AJ$22)*$AN$22)*$AH$22)+((((K6/100)*$AJ$23)*$AH$23)),IF(Calculator!$O$6="DUALBAND D",SUM((((K6/100)*$AJ$22)*$AH$22))+(((((K6/100)*$AJ$22)*$AN$22)*$AH$22)*Calculator!$G$19)-((((K6/100)*$AJ$22)*$AN$22)*$AH$22)+((((K6/100)*$AJ$23)*$AH$23)),IF(Calculator!$O$6="DUALURBANE",SUM((((K6/100)*$AJ$22)*$AH$22))+(((((K6/100)*$AJ$22)*$AN$22)*$AH$22)*Calculator!$G$20)-((((K6/100)*$AJ$22)*$AN$22)*$AH$22)+((((K6/100)*$AJ$23)*$AH$23)),IF(Calculator!$O$6="DUALSILVERANOD",SUM((((K6/100)*$AJ$22)*$AH$22))+(((((K6/100)*$AJ$22)*$AN$22)*$AH$22)*Calculator!$G$21)-((((K6/100)*$AJ$22)*$AN$22)*$AH$22)+((((K6/100)*$AJ$23)*$AH$23)),IF(Calculator!$O$6="DUALANOD",SUM((((K6/100)*$AJ$22)*$AH$22))+(((((K6/100)*$AJ$22)*$AN$22)*$AH$22)*Calculator!$G$22)-((((K6/100)*$AJ$22)*$AN$22)*$AH$22)+((((K6/100)*$AJ$23)*$AH$23))))))))))))))))))))))))</f>
        <v>1035.0666856567382</v>
      </c>
      <c r="AA6" s="2">
        <f>IF(Calculator!$O$6="SINGLEBASE",SUM((((L6/100)*$AJ$22)*$AH$22))+((((L6/100)*$AJ$23)*$AH$23)),IF(Calculator!$O$6="SINGLEELEMENTS",SUM((((L6/100)*$AJ$22)*$AH$22))+(((((L6/100)*$AJ$22)*$AN$22)*$AH$22)*Calculator!$G$2)-((((L6/100)*$AJ$22)*$AN$22)*$AH$22)+((((L6/100)*$AJ$23)*$AH$23)),IF(Calculator!$O$6="SINGLESPECTRUM",SUM((((L6/100)*$AJ$22)*$AH$22))+(((((L6/100)*$AJ$22)*$AN$22)*$AH$22)*Calculator!$G$4)-((((L6/100)*$AJ$22)*$AN$22)*$AH$22)+((((L6/100)*$AJ$23)*$AH$23)),IF(Calculator!$O$6="SINGLEHOMESTEAD",SUM((((L6/100)*$AJ$22)*$AH$22))+(((((L6/100)*$AJ$22)*$AN$22)*$AH$22)*Calculator!$G$3)-((((L6/100)*$AJ$22)*$AN$22)*$AH$22)+((((L6/100)*$AJ$23)*$AH$23)),IF(Calculator!$O$6="SINGLEBAND A",SUM((((L6/100)*$AJ$22)*$AH$22))+(((((L6/100)*$AJ$22)*$AN$22)*$AH$22)*Calculator!$G$5)-((((L6/100)*$AJ$22)*$AN$22)*$AH$22)+((((L6/100)*$AJ$23)*$AH$23)),IF(Calculator!$O$6="SINGLEBAND B",SUM((((L6/100)*$AJ$22)*$AH$22))+(((((L6/100)*$AJ$22)*$AN$22)*$AH$22)*Calculator!$G$6)-((((L6/100)*$AJ$22)*$AN$22)*$AH$22)+((((L6/100)*$AJ$23)*$AH$23)),IF(Calculator!$O$6="SINGLEBAND C",SUM((((L6/100)*$AJ$22)*$AH$22))+(((((L6/100)*$AJ$22)*$AN$22)*$AH$22)*Calculator!$G$7)-((((L6/100)*$AJ$22)*$AN$22)*$AH$22)+((((L6/100)*$AJ$23)*$AH$23)),IF(Calculator!$O$6="SINGLEBAND D",SUM((((L6/100)*$AJ$22)*$AH$22))+(((((L6/100)*$AJ$22)*$AN$22)*$AH$22)*Calculator!$G$8)-((((L6/100)*$AJ$22)*$AN$22)*$AH$22)+((((L6/100)*$AJ$23)*$AH$23)),IF(Calculator!$O$6="SINGLEURBANE",SUM((((L6/100)*$AJ$22)*$AH$22))+(((((L6/100)*$AJ$22)*$AN$22)*$AH$22)*Calculator!$G$9)-((((L6/100)*$AJ$22)*$AN$22)*$AH$22)+((((L6/100)*$AJ$23)*$AH$23)),IF(Calculator!$O$6="SINGLESILVERANOD",SUM((((L6/100)*$AJ$22)*$AH$22))+(((((L6/100)*$AJ$22)*$AN$22)*$AH$22)*Calculator!$G$10)-((((L6/100)*$AJ$22)*$AN$22)*$AH$22)+((((L6/100)*$AJ$23)*$AH$23)),IF(Calculator!$O$6="SINGLEANOD",SUM((((L6/100)*$AJ$22)*$AH$22))+(((((L6/100)*$AJ$22)*$AN$22)*$AH$22)*Calculator!$G$11)-((((L6/100)*$AJ$22)*$AN$22)*$AH$22)+((((L6/100)*$AJ$23)*$AH$23)),IF(Calculator!$O$6="DUALBASE",SUM((((L6/100)*$AJ$22)*$AH$22))+(((((L6/100)*$AJ$22)*$AN$22)*$AH$22)*Calculator!$G$12)-((((L6/100)*$AJ$22)*$AN$22)*$AH$22)+((((L6/100)*$AJ$23)*$AH$23)),IF(Calculator!$O$6="DUALELEMENTS",SUM((((L6/100)*$AJ$22)*$AH$22))+(((((L6/100)*$AJ$22)*$AN$22)*$AH$22)*Calculator!$G$13)-((((L6/100)*$AJ$22)*$AN$22)*$AH$22)+((((L6/100)*$AJ$23)*$AH$23)),IF(Calculator!$O$6="DUALSPECTRUM",SUM((((L6/100)*$AJ$22)*$AH$22))+(((((L6/100)*$AJ$22)*$AN$22)*$AH$22)*Calculator!$G$15)-((((L6/100)*$AJ$22)*$AN$22)*$AH$22)+((((L6/100)*$AJ$23)*$AH$23)),IF(Calculator!$O$6="DUALHOMESTEAD",SUM((((L6/100)*$AJ$22)*$AH$22))+(((((L6/100)*$AJ$22)*$AN$22)*$AH$22)*Calculator!$G$14)-((((L6/100)*$AJ$22)*$AN$22)*$AH$22)+((((L6/100)*$AJ$23)*$AH$23)),IF(Calculator!$O$6="DUALBAND A",SUM((((L6/100)*$AJ$22)*$AH$22))+(((((L6/100)*$AJ$22)*$AN$22)*$AH$22)*Calculator!$G$16)-((((L6/100)*$AJ$22)*$AN$22)*$AH$22)+((((L6/100)*$AJ$23)*$AH$23)),IF(Calculator!$O$6="DUALBAND B",SUM((((L6/100)*$AJ$22)*$AH$22))+(((((L6/100)*$AJ$22)*$AN$22)*$AH$22)*Calculator!$G$17)-((((L6/100)*$AJ$22)*$AN$22)*$AH$22)+((((L6/100)*$AJ$23)*$AH$23)),IF(Calculator!$O$6="DUALBAND C",SUM((((L6/100)*$AJ$22)*$AH$22))+(((((L6/100)*$AJ$22)*$AN$22)*$AH$22)*Calculator!$G$18)-((((L6/100)*$AJ$22)*$AN$22)*$AH$22)+((((L6/100)*$AJ$23)*$AH$23)),IF(Calculator!$O$6="DUALBAND D",SUM((((L6/100)*$AJ$22)*$AH$22))+(((((L6/100)*$AJ$22)*$AN$22)*$AH$22)*Calculator!$G$19)-((((L6/100)*$AJ$22)*$AN$22)*$AH$22)+((((L6/100)*$AJ$23)*$AH$23)),IF(Calculator!$O$6="DUALURBANE",SUM((((L6/100)*$AJ$22)*$AH$22))+(((((L6/100)*$AJ$22)*$AN$22)*$AH$22)*Calculator!$G$20)-((((L6/100)*$AJ$22)*$AN$22)*$AH$22)+((((L6/100)*$AJ$23)*$AH$23)),IF(Calculator!$O$6="DUALSILVERANOD",SUM((((L6/100)*$AJ$22)*$AH$22))+(((((L6/100)*$AJ$22)*$AN$22)*$AH$22)*Calculator!$G$21)-((((L6/100)*$AJ$22)*$AN$22)*$AH$22)+((((L6/100)*$AJ$23)*$AH$23)),IF(Calculator!$O$6="DUALANOD",SUM((((L6/100)*$AJ$22)*$AH$22))+(((((L6/100)*$AJ$22)*$AN$22)*$AH$22)*Calculator!$G$22)-((((L6/100)*$AJ$22)*$AN$22)*$AH$22)+((((L6/100)*$AJ$23)*$AH$23))))))))))))))))))))))))</f>
        <v>1044.6639238159178</v>
      </c>
      <c r="AB6" s="2">
        <f>IF(Calculator!$O$6="SINGLEBASE",SUM((((M6/100)*$AJ$22)*$AH$22))+((((M6/100)*$AJ$23)*$AH$23)),IF(Calculator!$O$6="SINGLEELEMENTS",SUM((((M6/100)*$AJ$22)*$AH$22))+(((((M6/100)*$AJ$22)*$AN$22)*$AH$22)*Calculator!$G$2)-((((M6/100)*$AJ$22)*$AN$22)*$AH$22)+((((M6/100)*$AJ$23)*$AH$23)),IF(Calculator!$O$6="SINGLESPECTRUM",SUM((((M6/100)*$AJ$22)*$AH$22))+(((((M6/100)*$AJ$22)*$AN$22)*$AH$22)*Calculator!$G$4)-((((M6/100)*$AJ$22)*$AN$22)*$AH$22)+((((M6/100)*$AJ$23)*$AH$23)),IF(Calculator!$O$6="SINGLEHOMESTEAD",SUM((((M6/100)*$AJ$22)*$AH$22))+(((((M6/100)*$AJ$22)*$AN$22)*$AH$22)*Calculator!$G$3)-((((M6/100)*$AJ$22)*$AN$22)*$AH$22)+((((M6/100)*$AJ$23)*$AH$23)),IF(Calculator!$O$6="SINGLEBAND A",SUM((((M6/100)*$AJ$22)*$AH$22))+(((((M6/100)*$AJ$22)*$AN$22)*$AH$22)*Calculator!$G$5)-((((M6/100)*$AJ$22)*$AN$22)*$AH$22)+((((M6/100)*$AJ$23)*$AH$23)),IF(Calculator!$O$6="SINGLEBAND B",SUM((((M6/100)*$AJ$22)*$AH$22))+(((((M6/100)*$AJ$22)*$AN$22)*$AH$22)*Calculator!$G$6)-((((M6/100)*$AJ$22)*$AN$22)*$AH$22)+((((M6/100)*$AJ$23)*$AH$23)),IF(Calculator!$O$6="SINGLEBAND C",SUM((((M6/100)*$AJ$22)*$AH$22))+(((((M6/100)*$AJ$22)*$AN$22)*$AH$22)*Calculator!$G$7)-((((M6/100)*$AJ$22)*$AN$22)*$AH$22)+((((M6/100)*$AJ$23)*$AH$23)),IF(Calculator!$O$6="SINGLEBAND D",SUM((((M6/100)*$AJ$22)*$AH$22))+(((((M6/100)*$AJ$22)*$AN$22)*$AH$22)*Calculator!$G$8)-((((M6/100)*$AJ$22)*$AN$22)*$AH$22)+((((M6/100)*$AJ$23)*$AH$23)),IF(Calculator!$O$6="SINGLEURBANE",SUM((((M6/100)*$AJ$22)*$AH$22))+(((((M6/100)*$AJ$22)*$AN$22)*$AH$22)*Calculator!$G$9)-((((M6/100)*$AJ$22)*$AN$22)*$AH$22)+((((M6/100)*$AJ$23)*$AH$23)),IF(Calculator!$O$6="SINGLESILVERANOD",SUM((((M6/100)*$AJ$22)*$AH$22))+(((((M6/100)*$AJ$22)*$AN$22)*$AH$22)*Calculator!$G$10)-((((M6/100)*$AJ$22)*$AN$22)*$AH$22)+((((M6/100)*$AJ$23)*$AH$23)),IF(Calculator!$O$6="SINGLEANOD",SUM((((M6/100)*$AJ$22)*$AH$22))+(((((M6/100)*$AJ$22)*$AN$22)*$AH$22)*Calculator!$G$11)-((((M6/100)*$AJ$22)*$AN$22)*$AH$22)+((((M6/100)*$AJ$23)*$AH$23)),IF(Calculator!$O$6="DUALBASE",SUM((((M6/100)*$AJ$22)*$AH$22))+(((((M6/100)*$AJ$22)*$AN$22)*$AH$22)*Calculator!$G$12)-((((M6/100)*$AJ$22)*$AN$22)*$AH$22)+((((M6/100)*$AJ$23)*$AH$23)),IF(Calculator!$O$6="DUALELEMENTS",SUM((((M6/100)*$AJ$22)*$AH$22))+(((((M6/100)*$AJ$22)*$AN$22)*$AH$22)*Calculator!$G$13)-((((M6/100)*$AJ$22)*$AN$22)*$AH$22)+((((M6/100)*$AJ$23)*$AH$23)),IF(Calculator!$O$6="DUALSPECTRUM",SUM((((M6/100)*$AJ$22)*$AH$22))+(((((M6/100)*$AJ$22)*$AN$22)*$AH$22)*Calculator!$G$15)-((((M6/100)*$AJ$22)*$AN$22)*$AH$22)+((((M6/100)*$AJ$23)*$AH$23)),IF(Calculator!$O$6="DUALHOMESTEAD",SUM((((M6/100)*$AJ$22)*$AH$22))+(((((M6/100)*$AJ$22)*$AN$22)*$AH$22)*Calculator!$G$14)-((((M6/100)*$AJ$22)*$AN$22)*$AH$22)+((((M6/100)*$AJ$23)*$AH$23)),IF(Calculator!$O$6="DUALBAND A",SUM((((M6/100)*$AJ$22)*$AH$22))+(((((M6/100)*$AJ$22)*$AN$22)*$AH$22)*Calculator!$G$16)-((((M6/100)*$AJ$22)*$AN$22)*$AH$22)+((((M6/100)*$AJ$23)*$AH$23)),IF(Calculator!$O$6="DUALBAND B",SUM((((M6/100)*$AJ$22)*$AH$22))+(((((M6/100)*$AJ$22)*$AN$22)*$AH$22)*Calculator!$G$17)-((((M6/100)*$AJ$22)*$AN$22)*$AH$22)+((((M6/100)*$AJ$23)*$AH$23)),IF(Calculator!$O$6="DUALBAND C",SUM((((M6/100)*$AJ$22)*$AH$22))+(((((M6/100)*$AJ$22)*$AN$22)*$AH$22)*Calculator!$G$18)-((((M6/100)*$AJ$22)*$AN$22)*$AH$22)+((((M6/100)*$AJ$23)*$AH$23)),IF(Calculator!$O$6="DUALBAND D",SUM((((M6/100)*$AJ$22)*$AH$22))+(((((M6/100)*$AJ$22)*$AN$22)*$AH$22)*Calculator!$G$19)-((((M6/100)*$AJ$22)*$AN$22)*$AH$22)+((((M6/100)*$AJ$23)*$AH$23)),IF(Calculator!$O$6="DUALURBANE",SUM((((M6/100)*$AJ$22)*$AH$22))+(((((M6/100)*$AJ$22)*$AN$22)*$AH$22)*Calculator!$G$20)-((((M6/100)*$AJ$22)*$AN$22)*$AH$22)+((((M6/100)*$AJ$23)*$AH$23)),IF(Calculator!$O$6="DUALSILVERANOD",SUM((((M6/100)*$AJ$22)*$AH$22))+(((((M6/100)*$AJ$22)*$AN$22)*$AH$22)*Calculator!$G$21)-((((M6/100)*$AJ$22)*$AN$22)*$AH$22)+((((M6/100)*$AJ$23)*$AH$23)),IF(Calculator!$O$6="DUALANOD",SUM((((M6/100)*$AJ$22)*$AH$22))+(((((M6/100)*$AJ$22)*$AN$22)*$AH$22)*Calculator!$G$22)-((((M6/100)*$AJ$22)*$AN$22)*$AH$22)+((((M6/100)*$AJ$23)*$AH$23))))))))))))))))))))))))</f>
        <v>1054.2568732910154</v>
      </c>
      <c r="AC6" s="2">
        <f>IF(Calculator!$O$6="SINGLEBASE",SUM((((N6/100)*$AJ$22)*$AH$22))+((((N6/100)*$AJ$23)*$AH$23)),IF(Calculator!$O$6="SINGLEELEMENTS",SUM((((N6/100)*$AJ$22)*$AH$22))+(((((N6/100)*$AJ$22)*$AN$22)*$AH$22)*Calculator!$G$2)-((((N6/100)*$AJ$22)*$AN$22)*$AH$22)+((((N6/100)*$AJ$23)*$AH$23)),IF(Calculator!$O$6="SINGLESPECTRUM",SUM((((N6/100)*$AJ$22)*$AH$22))+(((((N6/100)*$AJ$22)*$AN$22)*$AH$22)*Calculator!$G$4)-((((N6/100)*$AJ$22)*$AN$22)*$AH$22)+((((N6/100)*$AJ$23)*$AH$23)),IF(Calculator!$O$6="SINGLEHOMESTEAD",SUM((((N6/100)*$AJ$22)*$AH$22))+(((((N6/100)*$AJ$22)*$AN$22)*$AH$22)*Calculator!$G$3)-((((N6/100)*$AJ$22)*$AN$22)*$AH$22)+((((N6/100)*$AJ$23)*$AH$23)),IF(Calculator!$O$6="SINGLEBAND A",SUM((((N6/100)*$AJ$22)*$AH$22))+(((((N6/100)*$AJ$22)*$AN$22)*$AH$22)*Calculator!$G$5)-((((N6/100)*$AJ$22)*$AN$22)*$AH$22)+((((N6/100)*$AJ$23)*$AH$23)),IF(Calculator!$O$6="SINGLEBAND B",SUM((((N6/100)*$AJ$22)*$AH$22))+(((((N6/100)*$AJ$22)*$AN$22)*$AH$22)*Calculator!$G$6)-((((N6/100)*$AJ$22)*$AN$22)*$AH$22)+((((N6/100)*$AJ$23)*$AH$23)),IF(Calculator!$O$6="SINGLEBAND C",SUM((((N6/100)*$AJ$22)*$AH$22))+(((((N6/100)*$AJ$22)*$AN$22)*$AH$22)*Calculator!$G$7)-((((N6/100)*$AJ$22)*$AN$22)*$AH$22)+((((N6/100)*$AJ$23)*$AH$23)),IF(Calculator!$O$6="SINGLEBAND D",SUM((((N6/100)*$AJ$22)*$AH$22))+(((((N6/100)*$AJ$22)*$AN$22)*$AH$22)*Calculator!$G$8)-((((N6/100)*$AJ$22)*$AN$22)*$AH$22)+((((N6/100)*$AJ$23)*$AH$23)),IF(Calculator!$O$6="SINGLEURBANE",SUM((((N6/100)*$AJ$22)*$AH$22))+(((((N6/100)*$AJ$22)*$AN$22)*$AH$22)*Calculator!$G$9)-((((N6/100)*$AJ$22)*$AN$22)*$AH$22)+((((N6/100)*$AJ$23)*$AH$23)),IF(Calculator!$O$6="SINGLESILVERANOD",SUM((((N6/100)*$AJ$22)*$AH$22))+(((((N6/100)*$AJ$22)*$AN$22)*$AH$22)*Calculator!$G$10)-((((N6/100)*$AJ$22)*$AN$22)*$AH$22)+((((N6/100)*$AJ$23)*$AH$23)),IF(Calculator!$O$6="SINGLEANOD",SUM((((N6/100)*$AJ$22)*$AH$22))+(((((N6/100)*$AJ$22)*$AN$22)*$AH$22)*Calculator!$G$11)-((((N6/100)*$AJ$22)*$AN$22)*$AH$22)+((((N6/100)*$AJ$23)*$AH$23)),IF(Calculator!$O$6="DUALBASE",SUM((((N6/100)*$AJ$22)*$AH$22))+(((((N6/100)*$AJ$22)*$AN$22)*$AH$22)*Calculator!$G$12)-((((N6/100)*$AJ$22)*$AN$22)*$AH$22)+((((N6/100)*$AJ$23)*$AH$23)),IF(Calculator!$O$6="DUALELEMENTS",SUM((((N6/100)*$AJ$22)*$AH$22))+(((((N6/100)*$AJ$22)*$AN$22)*$AH$22)*Calculator!$G$13)-((((N6/100)*$AJ$22)*$AN$22)*$AH$22)+((((N6/100)*$AJ$23)*$AH$23)),IF(Calculator!$O$6="DUALSPECTRUM",SUM((((N6/100)*$AJ$22)*$AH$22))+(((((N6/100)*$AJ$22)*$AN$22)*$AH$22)*Calculator!$G$15)-((((N6/100)*$AJ$22)*$AN$22)*$AH$22)+((((N6/100)*$AJ$23)*$AH$23)),IF(Calculator!$O$6="DUALHOMESTEAD",SUM((((N6/100)*$AJ$22)*$AH$22))+(((((N6/100)*$AJ$22)*$AN$22)*$AH$22)*Calculator!$G$14)-((((N6/100)*$AJ$22)*$AN$22)*$AH$22)+((((N6/100)*$AJ$23)*$AH$23)),IF(Calculator!$O$6="DUALBAND A",SUM((((N6/100)*$AJ$22)*$AH$22))+(((((N6/100)*$AJ$22)*$AN$22)*$AH$22)*Calculator!$G$16)-((((N6/100)*$AJ$22)*$AN$22)*$AH$22)+((((N6/100)*$AJ$23)*$AH$23)),IF(Calculator!$O$6="DUALBAND B",SUM((((N6/100)*$AJ$22)*$AH$22))+(((((N6/100)*$AJ$22)*$AN$22)*$AH$22)*Calculator!$G$17)-((((N6/100)*$AJ$22)*$AN$22)*$AH$22)+((((N6/100)*$AJ$23)*$AH$23)),IF(Calculator!$O$6="DUALBAND C",SUM((((N6/100)*$AJ$22)*$AH$22))+(((((N6/100)*$AJ$22)*$AN$22)*$AH$22)*Calculator!$G$18)-((((N6/100)*$AJ$22)*$AN$22)*$AH$22)+((((N6/100)*$AJ$23)*$AH$23)),IF(Calculator!$O$6="DUALBAND D",SUM((((N6/100)*$AJ$22)*$AH$22))+(((((N6/100)*$AJ$22)*$AN$22)*$AH$22)*Calculator!$G$19)-((((N6/100)*$AJ$22)*$AN$22)*$AH$22)+((((N6/100)*$AJ$23)*$AH$23)),IF(Calculator!$O$6="DUALURBANE",SUM((((N6/100)*$AJ$22)*$AH$22))+(((((N6/100)*$AJ$22)*$AN$22)*$AH$22)*Calculator!$G$20)-((((N6/100)*$AJ$22)*$AN$22)*$AH$22)+((((N6/100)*$AJ$23)*$AH$23)),IF(Calculator!$O$6="DUALSILVERANOD",SUM((((N6/100)*$AJ$22)*$AH$22))+(((((N6/100)*$AJ$22)*$AN$22)*$AH$22)*Calculator!$G$21)-((((N6/100)*$AJ$22)*$AN$22)*$AH$22)+((((N6/100)*$AJ$23)*$AH$23)),IF(Calculator!$O$6="DUALANOD",SUM((((N6/100)*$AJ$22)*$AH$22))+(((((N6/100)*$AJ$22)*$AN$22)*$AH$22)*Calculator!$G$22)-((((N6/100)*$AJ$22)*$AN$22)*$AH$22)+((((N6/100)*$AJ$23)*$AH$23))))))))))))))))))))))))</f>
        <v>1063.8542160522456</v>
      </c>
    </row>
    <row r="7" spans="1:40">
      <c r="A7" s="8" t="s">
        <v>1391</v>
      </c>
      <c r="B7" s="2">
        <v>2337.1424999999999</v>
      </c>
      <c r="C7" s="2">
        <v>2360.5503979492187</v>
      </c>
      <c r="D7" s="2">
        <v>2383.9480908203122</v>
      </c>
      <c r="E7" s="2">
        <v>2407.355988769531</v>
      </c>
      <c r="F7" s="2">
        <v>2430.7641418457029</v>
      </c>
      <c r="G7" s="2">
        <v>2454.1720397949216</v>
      </c>
      <c r="H7" s="2">
        <v>2477.5799377441404</v>
      </c>
      <c r="I7" s="2">
        <v>2500.9776306152344</v>
      </c>
      <c r="J7" s="2">
        <v>2524.3855285644531</v>
      </c>
      <c r="K7" s="2">
        <v>2547.793681640625</v>
      </c>
      <c r="L7" s="2">
        <v>2571.2015795898437</v>
      </c>
      <c r="M7" s="2">
        <v>2594.6094775390625</v>
      </c>
      <c r="N7" s="2">
        <v>2618.007170410156</v>
      </c>
      <c r="P7" s="8">
        <v>2100</v>
      </c>
      <c r="Q7" s="2">
        <f>IF(Calculator!$O$6="SINGLEBASE",SUM((((B7/100)*$AJ$22)*$AH$22))+((((B7/100)*$AJ$23)*$AH$23)),IF(Calculator!$O$6="SINGLEELEMENTS",SUM((((B7/100)*$AJ$22)*$AH$22))+(((((B7/100)*$AJ$22)*$AN$22)*$AH$22)*Calculator!$G$2)-((((B7/100)*$AJ$22)*$AN$22)*$AH$22)+((((B7/100)*$AJ$23)*$AH$23)),IF(Calculator!$O$6="SINGLESPECTRUM",SUM((((B7/100)*$AJ$22)*$AH$22))+(((((B7/100)*$AJ$22)*$AN$22)*$AH$22)*Calculator!$G$4)-((((B7/100)*$AJ$22)*$AN$22)*$AH$22)+((((B7/100)*$AJ$23)*$AH$23)),IF(Calculator!$O$6="SINGLEHOMESTEAD",SUM((((B7/100)*$AJ$22)*$AH$22))+(((((B7/100)*$AJ$22)*$AN$22)*$AH$22)*Calculator!$G$3)-((((B7/100)*$AJ$22)*$AN$22)*$AH$22)+((((B7/100)*$AJ$23)*$AH$23)),IF(Calculator!$O$6="SINGLEBAND A",SUM((((B7/100)*$AJ$22)*$AH$22))+(((((B7/100)*$AJ$22)*$AN$22)*$AH$22)*Calculator!$G$5)-((((B7/100)*$AJ$22)*$AN$22)*$AH$22)+((((B7/100)*$AJ$23)*$AH$23)),IF(Calculator!$O$6="SINGLEBAND B",SUM((((B7/100)*$AJ$22)*$AH$22))+(((((B7/100)*$AJ$22)*$AN$22)*$AH$22)*Calculator!$G$6)-((((B7/100)*$AJ$22)*$AN$22)*$AH$22)+((((B7/100)*$AJ$23)*$AH$23)),IF(Calculator!$O$6="SINGLEBAND C",SUM((((B7/100)*$AJ$22)*$AH$22))+(((((B7/100)*$AJ$22)*$AN$22)*$AH$22)*Calculator!$G$7)-((((B7/100)*$AJ$22)*$AN$22)*$AH$22)+((((B7/100)*$AJ$23)*$AH$23)),IF(Calculator!$O$6="SINGLEBAND D",SUM((((B7/100)*$AJ$22)*$AH$22))+(((((B7/100)*$AJ$22)*$AN$22)*$AH$22)*Calculator!$G$8)-((((B7/100)*$AJ$22)*$AN$22)*$AH$22)+((((B7/100)*$AJ$23)*$AH$23)),IF(Calculator!$O$6="SINGLEURBANE",SUM((((B7/100)*$AJ$22)*$AH$22))+(((((B7/100)*$AJ$22)*$AN$22)*$AH$22)*Calculator!$G$9)-((((B7/100)*$AJ$22)*$AN$22)*$AH$22)+((((B7/100)*$AJ$23)*$AH$23)),IF(Calculator!$O$6="SINGLESILVERANOD",SUM((((B7/100)*$AJ$22)*$AH$22))+(((((B7/100)*$AJ$22)*$AN$22)*$AH$22)*Calculator!$G$10)-((((B7/100)*$AJ$22)*$AN$22)*$AH$22)+((((B7/100)*$AJ$23)*$AH$23)),IF(Calculator!$O$6="SINGLEANOD",SUM((((B7/100)*$AJ$22)*$AH$22))+(((((B7/100)*$AJ$22)*$AN$22)*$AH$22)*Calculator!$G$11)-((((B7/100)*$AJ$22)*$AN$22)*$AH$22)+((((B7/100)*$AJ$23)*$AH$23)),IF(Calculator!$O$6="DUALBASE",SUM((((B7/100)*$AJ$22)*$AH$22))+(((((B7/100)*$AJ$22)*$AN$22)*$AH$22)*Calculator!$G$12)-((((B7/100)*$AJ$22)*$AN$22)*$AH$22)+((((B7/100)*$AJ$23)*$AH$23)),IF(Calculator!$O$6="DUALELEMENTS",SUM((((B7/100)*$AJ$22)*$AH$22))+(((((B7/100)*$AJ$22)*$AN$22)*$AH$22)*Calculator!$G$13)-((((B7/100)*$AJ$22)*$AN$22)*$AH$22)+((((B7/100)*$AJ$23)*$AH$23)),IF(Calculator!$O$6="DUALSPECTRUM",SUM((((B7/100)*$AJ$22)*$AH$22))+(((((B7/100)*$AJ$22)*$AN$22)*$AH$22)*Calculator!$G$15)-((((B7/100)*$AJ$22)*$AN$22)*$AH$22)+((((B7/100)*$AJ$23)*$AH$23)),IF(Calculator!$O$6="DUALHOMESTEAD",SUM((((B7/100)*$AJ$22)*$AH$22))+(((((B7/100)*$AJ$22)*$AN$22)*$AH$22)*Calculator!$G$14)-((((B7/100)*$AJ$22)*$AN$22)*$AH$22)+((((B7/100)*$AJ$23)*$AH$23)),IF(Calculator!$O$6="DUALBAND A",SUM((((B7/100)*$AJ$22)*$AH$22))+(((((B7/100)*$AJ$22)*$AN$22)*$AH$22)*Calculator!$G$16)-((((B7/100)*$AJ$22)*$AN$22)*$AH$22)+((((B7/100)*$AJ$23)*$AH$23)),IF(Calculator!$O$6="DUALBAND B",SUM((((B7/100)*$AJ$22)*$AH$22))+(((((B7/100)*$AJ$22)*$AN$22)*$AH$22)*Calculator!$G$17)-((((B7/100)*$AJ$22)*$AN$22)*$AH$22)+((((B7/100)*$AJ$23)*$AH$23)),IF(Calculator!$O$6="DUALBAND C",SUM((((B7/100)*$AJ$22)*$AH$22))+(((((B7/100)*$AJ$22)*$AN$22)*$AH$22)*Calculator!$G$18)-((((B7/100)*$AJ$22)*$AN$22)*$AH$22)+((((B7/100)*$AJ$23)*$AH$23)),IF(Calculator!$O$6="DUALBAND D",SUM((((B7/100)*$AJ$22)*$AH$22))+(((((B7/100)*$AJ$22)*$AN$22)*$AH$22)*Calculator!$G$19)-((((B7/100)*$AJ$22)*$AN$22)*$AH$22)+((((B7/100)*$AJ$23)*$AH$23)),IF(Calculator!$O$6="DUALURBANE",SUM((((B7/100)*$AJ$22)*$AH$22))+(((((B7/100)*$AJ$22)*$AN$22)*$AH$22)*Calculator!$G$20)-((((B7/100)*$AJ$22)*$AN$22)*$AH$22)+((((B7/100)*$AJ$23)*$AH$23)),IF(Calculator!$O$6="DUALSILVERANOD",SUM((((B7/100)*$AJ$22)*$AH$22))+(((((B7/100)*$AJ$22)*$AN$22)*$AH$22)*Calculator!$G$21)-((((B7/100)*$AJ$22)*$AN$22)*$AH$22)+((((B7/100)*$AJ$23)*$AH$23)),IF(Calculator!$O$6="DUALANOD",SUM((((B7/100)*$AJ$22)*$AH$22))+(((((B7/100)*$AJ$22)*$AN$22)*$AH$22)*Calculator!$G$22)-((((B7/100)*$AJ$22)*$AN$22)*$AH$22)+((((B7/100)*$AJ$23)*$AH$23))))))))))))))))))))))))</f>
        <v>958.22842499999979</v>
      </c>
      <c r="R7" s="2">
        <f>IF(Calculator!$O$6="SINGLEBASE",SUM((((C7/100)*$AJ$22)*$AH$22))+((((C7/100)*$AJ$23)*$AH$23)),IF(Calculator!$O$6="SINGLEELEMENTS",SUM((((C7/100)*$AJ$22)*$AH$22))+(((((C7/100)*$AJ$22)*$AN$22)*$AH$22)*Calculator!$G$2)-((((C7/100)*$AJ$22)*$AN$22)*$AH$22)+((((C7/100)*$AJ$23)*$AH$23)),IF(Calculator!$O$6="SINGLESPECTRUM",SUM((((C7/100)*$AJ$22)*$AH$22))+(((((C7/100)*$AJ$22)*$AN$22)*$AH$22)*Calculator!$G$4)-((((C7/100)*$AJ$22)*$AN$22)*$AH$22)+((((C7/100)*$AJ$23)*$AH$23)),IF(Calculator!$O$6="SINGLEHOMESTEAD",SUM((((C7/100)*$AJ$22)*$AH$22))+(((((C7/100)*$AJ$22)*$AN$22)*$AH$22)*Calculator!$G$3)-((((C7/100)*$AJ$22)*$AN$22)*$AH$22)+((((C7/100)*$AJ$23)*$AH$23)),IF(Calculator!$O$6="SINGLEBAND A",SUM((((C7/100)*$AJ$22)*$AH$22))+(((((C7/100)*$AJ$22)*$AN$22)*$AH$22)*Calculator!$G$5)-((((C7/100)*$AJ$22)*$AN$22)*$AH$22)+((((C7/100)*$AJ$23)*$AH$23)),IF(Calculator!$O$6="SINGLEBAND B",SUM((((C7/100)*$AJ$22)*$AH$22))+(((((C7/100)*$AJ$22)*$AN$22)*$AH$22)*Calculator!$G$6)-((((C7/100)*$AJ$22)*$AN$22)*$AH$22)+((((C7/100)*$AJ$23)*$AH$23)),IF(Calculator!$O$6="SINGLEBAND C",SUM((((C7/100)*$AJ$22)*$AH$22))+(((((C7/100)*$AJ$22)*$AN$22)*$AH$22)*Calculator!$G$7)-((((C7/100)*$AJ$22)*$AN$22)*$AH$22)+((((C7/100)*$AJ$23)*$AH$23)),IF(Calculator!$O$6="SINGLEBAND D",SUM((((C7/100)*$AJ$22)*$AH$22))+(((((C7/100)*$AJ$22)*$AN$22)*$AH$22)*Calculator!$G$8)-((((C7/100)*$AJ$22)*$AN$22)*$AH$22)+((((C7/100)*$AJ$23)*$AH$23)),IF(Calculator!$O$6="SINGLEURBANE",SUM((((C7/100)*$AJ$22)*$AH$22))+(((((C7/100)*$AJ$22)*$AN$22)*$AH$22)*Calculator!$G$9)-((((C7/100)*$AJ$22)*$AN$22)*$AH$22)+((((C7/100)*$AJ$23)*$AH$23)),IF(Calculator!$O$6="SINGLESILVERANOD",SUM((((C7/100)*$AJ$22)*$AH$22))+(((((C7/100)*$AJ$22)*$AN$22)*$AH$22)*Calculator!$G$10)-((((C7/100)*$AJ$22)*$AN$22)*$AH$22)+((((C7/100)*$AJ$23)*$AH$23)),IF(Calculator!$O$6="SINGLEANOD",SUM((((C7/100)*$AJ$22)*$AH$22))+(((((C7/100)*$AJ$22)*$AN$22)*$AH$22)*Calculator!$G$11)-((((C7/100)*$AJ$22)*$AN$22)*$AH$22)+((((C7/100)*$AJ$23)*$AH$23)),IF(Calculator!$O$6="DUALBASE",SUM((((C7/100)*$AJ$22)*$AH$22))+(((((C7/100)*$AJ$22)*$AN$22)*$AH$22)*Calculator!$G$12)-((((C7/100)*$AJ$22)*$AN$22)*$AH$22)+((((C7/100)*$AJ$23)*$AH$23)),IF(Calculator!$O$6="DUALELEMENTS",SUM((((C7/100)*$AJ$22)*$AH$22))+(((((C7/100)*$AJ$22)*$AN$22)*$AH$22)*Calculator!$G$13)-((((C7/100)*$AJ$22)*$AN$22)*$AH$22)+((((C7/100)*$AJ$23)*$AH$23)),IF(Calculator!$O$6="DUALSPECTRUM",SUM((((C7/100)*$AJ$22)*$AH$22))+(((((C7/100)*$AJ$22)*$AN$22)*$AH$22)*Calculator!$G$15)-((((C7/100)*$AJ$22)*$AN$22)*$AH$22)+((((C7/100)*$AJ$23)*$AH$23)),IF(Calculator!$O$6="DUALHOMESTEAD",SUM((((C7/100)*$AJ$22)*$AH$22))+(((((C7/100)*$AJ$22)*$AN$22)*$AH$22)*Calculator!$G$14)-((((C7/100)*$AJ$22)*$AN$22)*$AH$22)+((((C7/100)*$AJ$23)*$AH$23)),IF(Calculator!$O$6="DUALBAND A",SUM((((C7/100)*$AJ$22)*$AH$22))+(((((C7/100)*$AJ$22)*$AN$22)*$AH$22)*Calculator!$G$16)-((((C7/100)*$AJ$22)*$AN$22)*$AH$22)+((((C7/100)*$AJ$23)*$AH$23)),IF(Calculator!$O$6="DUALBAND B",SUM((((C7/100)*$AJ$22)*$AH$22))+(((((C7/100)*$AJ$22)*$AN$22)*$AH$22)*Calculator!$G$17)-((((C7/100)*$AJ$22)*$AN$22)*$AH$22)+((((C7/100)*$AJ$23)*$AH$23)),IF(Calculator!$O$6="DUALBAND C",SUM((((C7/100)*$AJ$22)*$AH$22))+(((((C7/100)*$AJ$22)*$AN$22)*$AH$22)*Calculator!$G$18)-((((C7/100)*$AJ$22)*$AN$22)*$AH$22)+((((C7/100)*$AJ$23)*$AH$23)),IF(Calculator!$O$6="DUALBAND D",SUM((((C7/100)*$AJ$22)*$AH$22))+(((((C7/100)*$AJ$22)*$AN$22)*$AH$22)*Calculator!$G$19)-((((C7/100)*$AJ$22)*$AN$22)*$AH$22)+((((C7/100)*$AJ$23)*$AH$23)),IF(Calculator!$O$6="DUALURBANE",SUM((((C7/100)*$AJ$22)*$AH$22))+(((((C7/100)*$AJ$22)*$AN$22)*$AH$22)*Calculator!$G$20)-((((C7/100)*$AJ$22)*$AN$22)*$AH$22)+((((C7/100)*$AJ$23)*$AH$23)),IF(Calculator!$O$6="DUALSILVERANOD",SUM((((C7/100)*$AJ$22)*$AH$22))+(((((C7/100)*$AJ$22)*$AN$22)*$AH$22)*Calculator!$G$21)-((((C7/100)*$AJ$22)*$AN$22)*$AH$22)+((((C7/100)*$AJ$23)*$AH$23)),IF(Calculator!$O$6="DUALANOD",SUM((((C7/100)*$AJ$22)*$AH$22))+(((((C7/100)*$AJ$22)*$AN$22)*$AH$22)*Calculator!$G$22)-((((C7/100)*$AJ$22)*$AN$22)*$AH$22)+((((C7/100)*$AJ$23)*$AH$23))))))))))))))))))))))))</f>
        <v>967.82566315917961</v>
      </c>
      <c r="S7" s="2">
        <f>IF(Calculator!$O$6="SINGLEBASE",SUM((((D7/100)*$AJ$22)*$AH$22))+((((D7/100)*$AJ$23)*$AH$23)),IF(Calculator!$O$6="SINGLEELEMENTS",SUM((((D7/100)*$AJ$22)*$AH$22))+(((((D7/100)*$AJ$22)*$AN$22)*$AH$22)*Calculator!$G$2)-((((D7/100)*$AJ$22)*$AN$22)*$AH$22)+((((D7/100)*$AJ$23)*$AH$23)),IF(Calculator!$O$6="SINGLESPECTRUM",SUM((((D7/100)*$AJ$22)*$AH$22))+(((((D7/100)*$AJ$22)*$AN$22)*$AH$22)*Calculator!$G$4)-((((D7/100)*$AJ$22)*$AN$22)*$AH$22)+((((D7/100)*$AJ$23)*$AH$23)),IF(Calculator!$O$6="SINGLEHOMESTEAD",SUM((((D7/100)*$AJ$22)*$AH$22))+(((((D7/100)*$AJ$22)*$AN$22)*$AH$22)*Calculator!$G$3)-((((D7/100)*$AJ$22)*$AN$22)*$AH$22)+((((D7/100)*$AJ$23)*$AH$23)),IF(Calculator!$O$6="SINGLEBAND A",SUM((((D7/100)*$AJ$22)*$AH$22))+(((((D7/100)*$AJ$22)*$AN$22)*$AH$22)*Calculator!$G$5)-((((D7/100)*$AJ$22)*$AN$22)*$AH$22)+((((D7/100)*$AJ$23)*$AH$23)),IF(Calculator!$O$6="SINGLEBAND B",SUM((((D7/100)*$AJ$22)*$AH$22))+(((((D7/100)*$AJ$22)*$AN$22)*$AH$22)*Calculator!$G$6)-((((D7/100)*$AJ$22)*$AN$22)*$AH$22)+((((D7/100)*$AJ$23)*$AH$23)),IF(Calculator!$O$6="SINGLEBAND C",SUM((((D7/100)*$AJ$22)*$AH$22))+(((((D7/100)*$AJ$22)*$AN$22)*$AH$22)*Calculator!$G$7)-((((D7/100)*$AJ$22)*$AN$22)*$AH$22)+((((D7/100)*$AJ$23)*$AH$23)),IF(Calculator!$O$6="SINGLEBAND D",SUM((((D7/100)*$AJ$22)*$AH$22))+(((((D7/100)*$AJ$22)*$AN$22)*$AH$22)*Calculator!$G$8)-((((D7/100)*$AJ$22)*$AN$22)*$AH$22)+((((D7/100)*$AJ$23)*$AH$23)),IF(Calculator!$O$6="SINGLEURBANE",SUM((((D7/100)*$AJ$22)*$AH$22))+(((((D7/100)*$AJ$22)*$AN$22)*$AH$22)*Calculator!$G$9)-((((D7/100)*$AJ$22)*$AN$22)*$AH$22)+((((D7/100)*$AJ$23)*$AH$23)),IF(Calculator!$O$6="SINGLESILVERANOD",SUM((((D7/100)*$AJ$22)*$AH$22))+(((((D7/100)*$AJ$22)*$AN$22)*$AH$22)*Calculator!$G$10)-((((D7/100)*$AJ$22)*$AN$22)*$AH$22)+((((D7/100)*$AJ$23)*$AH$23)),IF(Calculator!$O$6="SINGLEANOD",SUM((((D7/100)*$AJ$22)*$AH$22))+(((((D7/100)*$AJ$22)*$AN$22)*$AH$22)*Calculator!$G$11)-((((D7/100)*$AJ$22)*$AN$22)*$AH$22)+((((D7/100)*$AJ$23)*$AH$23)),IF(Calculator!$O$6="DUALBASE",SUM((((D7/100)*$AJ$22)*$AH$22))+(((((D7/100)*$AJ$22)*$AN$22)*$AH$22)*Calculator!$G$12)-((((D7/100)*$AJ$22)*$AN$22)*$AH$22)+((((D7/100)*$AJ$23)*$AH$23)),IF(Calculator!$O$6="DUALELEMENTS",SUM((((D7/100)*$AJ$22)*$AH$22))+(((((D7/100)*$AJ$22)*$AN$22)*$AH$22)*Calculator!$G$13)-((((D7/100)*$AJ$22)*$AN$22)*$AH$22)+((((D7/100)*$AJ$23)*$AH$23)),IF(Calculator!$O$6="DUALSPECTRUM",SUM((((D7/100)*$AJ$22)*$AH$22))+(((((D7/100)*$AJ$22)*$AN$22)*$AH$22)*Calculator!$G$15)-((((D7/100)*$AJ$22)*$AN$22)*$AH$22)+((((D7/100)*$AJ$23)*$AH$23)),IF(Calculator!$O$6="DUALHOMESTEAD",SUM((((D7/100)*$AJ$22)*$AH$22))+(((((D7/100)*$AJ$22)*$AN$22)*$AH$22)*Calculator!$G$14)-((((D7/100)*$AJ$22)*$AN$22)*$AH$22)+((((D7/100)*$AJ$23)*$AH$23)),IF(Calculator!$O$6="DUALBAND A",SUM((((D7/100)*$AJ$22)*$AH$22))+(((((D7/100)*$AJ$22)*$AN$22)*$AH$22)*Calculator!$G$16)-((((D7/100)*$AJ$22)*$AN$22)*$AH$22)+((((D7/100)*$AJ$23)*$AH$23)),IF(Calculator!$O$6="DUALBAND B",SUM((((D7/100)*$AJ$22)*$AH$22))+(((((D7/100)*$AJ$22)*$AN$22)*$AH$22)*Calculator!$G$17)-((((D7/100)*$AJ$22)*$AN$22)*$AH$22)+((((D7/100)*$AJ$23)*$AH$23)),IF(Calculator!$O$6="DUALBAND C",SUM((((D7/100)*$AJ$22)*$AH$22))+(((((D7/100)*$AJ$22)*$AN$22)*$AH$22)*Calculator!$G$18)-((((D7/100)*$AJ$22)*$AN$22)*$AH$22)+((((D7/100)*$AJ$23)*$AH$23)),IF(Calculator!$O$6="DUALBAND D",SUM((((D7/100)*$AJ$22)*$AH$22))+(((((D7/100)*$AJ$22)*$AN$22)*$AH$22)*Calculator!$G$19)-((((D7/100)*$AJ$22)*$AN$22)*$AH$22)+((((D7/100)*$AJ$23)*$AH$23)),IF(Calculator!$O$6="DUALURBANE",SUM((((D7/100)*$AJ$22)*$AH$22))+(((((D7/100)*$AJ$22)*$AN$22)*$AH$22)*Calculator!$G$20)-((((D7/100)*$AJ$22)*$AN$22)*$AH$22)+((((D7/100)*$AJ$23)*$AH$23)),IF(Calculator!$O$6="DUALSILVERANOD",SUM((((D7/100)*$AJ$22)*$AH$22))+(((((D7/100)*$AJ$22)*$AN$22)*$AH$22)*Calculator!$G$21)-((((D7/100)*$AJ$22)*$AN$22)*$AH$22)+((((D7/100)*$AJ$23)*$AH$23)),IF(Calculator!$O$6="DUALANOD",SUM((((D7/100)*$AJ$22)*$AH$22))+(((((D7/100)*$AJ$22)*$AN$22)*$AH$22)*Calculator!$G$22)-((((D7/100)*$AJ$22)*$AN$22)*$AH$22)+((((D7/100)*$AJ$23)*$AH$23))))))))))))))))))))))))</f>
        <v>977.41871723632789</v>
      </c>
      <c r="T7" s="2">
        <f>IF(Calculator!$O$6="SINGLEBASE",SUM((((E7/100)*$AJ$22)*$AH$22))+((((E7/100)*$AJ$23)*$AH$23)),IF(Calculator!$O$6="SINGLEELEMENTS",SUM((((E7/100)*$AJ$22)*$AH$22))+(((((E7/100)*$AJ$22)*$AN$22)*$AH$22)*Calculator!$G$2)-((((E7/100)*$AJ$22)*$AN$22)*$AH$22)+((((E7/100)*$AJ$23)*$AH$23)),IF(Calculator!$O$6="SINGLESPECTRUM",SUM((((E7/100)*$AJ$22)*$AH$22))+(((((E7/100)*$AJ$22)*$AN$22)*$AH$22)*Calculator!$G$4)-((((E7/100)*$AJ$22)*$AN$22)*$AH$22)+((((E7/100)*$AJ$23)*$AH$23)),IF(Calculator!$O$6="SINGLEHOMESTEAD",SUM((((E7/100)*$AJ$22)*$AH$22))+(((((E7/100)*$AJ$22)*$AN$22)*$AH$22)*Calculator!$G$3)-((((E7/100)*$AJ$22)*$AN$22)*$AH$22)+((((E7/100)*$AJ$23)*$AH$23)),IF(Calculator!$O$6="SINGLEBAND A",SUM((((E7/100)*$AJ$22)*$AH$22))+(((((E7/100)*$AJ$22)*$AN$22)*$AH$22)*Calculator!$G$5)-((((E7/100)*$AJ$22)*$AN$22)*$AH$22)+((((E7/100)*$AJ$23)*$AH$23)),IF(Calculator!$O$6="SINGLEBAND B",SUM((((E7/100)*$AJ$22)*$AH$22))+(((((E7/100)*$AJ$22)*$AN$22)*$AH$22)*Calculator!$G$6)-((((E7/100)*$AJ$22)*$AN$22)*$AH$22)+((((E7/100)*$AJ$23)*$AH$23)),IF(Calculator!$O$6="SINGLEBAND C",SUM((((E7/100)*$AJ$22)*$AH$22))+(((((E7/100)*$AJ$22)*$AN$22)*$AH$22)*Calculator!$G$7)-((((E7/100)*$AJ$22)*$AN$22)*$AH$22)+((((E7/100)*$AJ$23)*$AH$23)),IF(Calculator!$O$6="SINGLEBAND D",SUM((((E7/100)*$AJ$22)*$AH$22))+(((((E7/100)*$AJ$22)*$AN$22)*$AH$22)*Calculator!$G$8)-((((E7/100)*$AJ$22)*$AN$22)*$AH$22)+((((E7/100)*$AJ$23)*$AH$23)),IF(Calculator!$O$6="SINGLEURBANE",SUM((((E7/100)*$AJ$22)*$AH$22))+(((((E7/100)*$AJ$22)*$AN$22)*$AH$22)*Calculator!$G$9)-((((E7/100)*$AJ$22)*$AN$22)*$AH$22)+((((E7/100)*$AJ$23)*$AH$23)),IF(Calculator!$O$6="SINGLESILVERANOD",SUM((((E7/100)*$AJ$22)*$AH$22))+(((((E7/100)*$AJ$22)*$AN$22)*$AH$22)*Calculator!$G$10)-((((E7/100)*$AJ$22)*$AN$22)*$AH$22)+((((E7/100)*$AJ$23)*$AH$23)),IF(Calculator!$O$6="SINGLEANOD",SUM((((E7/100)*$AJ$22)*$AH$22))+(((((E7/100)*$AJ$22)*$AN$22)*$AH$22)*Calculator!$G$11)-((((E7/100)*$AJ$22)*$AN$22)*$AH$22)+((((E7/100)*$AJ$23)*$AH$23)),IF(Calculator!$O$6="DUALBASE",SUM((((E7/100)*$AJ$22)*$AH$22))+(((((E7/100)*$AJ$22)*$AN$22)*$AH$22)*Calculator!$G$12)-((((E7/100)*$AJ$22)*$AN$22)*$AH$22)+((((E7/100)*$AJ$23)*$AH$23)),IF(Calculator!$O$6="DUALELEMENTS",SUM((((E7/100)*$AJ$22)*$AH$22))+(((((E7/100)*$AJ$22)*$AN$22)*$AH$22)*Calculator!$G$13)-((((E7/100)*$AJ$22)*$AN$22)*$AH$22)+((((E7/100)*$AJ$23)*$AH$23)),IF(Calculator!$O$6="DUALSPECTRUM",SUM((((E7/100)*$AJ$22)*$AH$22))+(((((E7/100)*$AJ$22)*$AN$22)*$AH$22)*Calculator!$G$15)-((((E7/100)*$AJ$22)*$AN$22)*$AH$22)+((((E7/100)*$AJ$23)*$AH$23)),IF(Calculator!$O$6="DUALHOMESTEAD",SUM((((E7/100)*$AJ$22)*$AH$22))+(((((E7/100)*$AJ$22)*$AN$22)*$AH$22)*Calculator!$G$14)-((((E7/100)*$AJ$22)*$AN$22)*$AH$22)+((((E7/100)*$AJ$23)*$AH$23)),IF(Calculator!$O$6="DUALBAND A",SUM((((E7/100)*$AJ$22)*$AH$22))+(((((E7/100)*$AJ$22)*$AN$22)*$AH$22)*Calculator!$G$16)-((((E7/100)*$AJ$22)*$AN$22)*$AH$22)+((((E7/100)*$AJ$23)*$AH$23)),IF(Calculator!$O$6="DUALBAND B",SUM((((E7/100)*$AJ$22)*$AH$22))+(((((E7/100)*$AJ$22)*$AN$22)*$AH$22)*Calculator!$G$17)-((((E7/100)*$AJ$22)*$AN$22)*$AH$22)+((((E7/100)*$AJ$23)*$AH$23)),IF(Calculator!$O$6="DUALBAND C",SUM((((E7/100)*$AJ$22)*$AH$22))+(((((E7/100)*$AJ$22)*$AN$22)*$AH$22)*Calculator!$G$18)-((((E7/100)*$AJ$22)*$AN$22)*$AH$22)+((((E7/100)*$AJ$23)*$AH$23)),IF(Calculator!$O$6="DUALBAND D",SUM((((E7/100)*$AJ$22)*$AH$22))+(((((E7/100)*$AJ$22)*$AN$22)*$AH$22)*Calculator!$G$19)-((((E7/100)*$AJ$22)*$AN$22)*$AH$22)+((((E7/100)*$AJ$23)*$AH$23)),IF(Calculator!$O$6="DUALURBANE",SUM((((E7/100)*$AJ$22)*$AH$22))+(((((E7/100)*$AJ$22)*$AN$22)*$AH$22)*Calculator!$G$20)-((((E7/100)*$AJ$22)*$AN$22)*$AH$22)+((((E7/100)*$AJ$23)*$AH$23)),IF(Calculator!$O$6="DUALSILVERANOD",SUM((((E7/100)*$AJ$22)*$AH$22))+(((((E7/100)*$AJ$22)*$AN$22)*$AH$22)*Calculator!$G$21)-((((E7/100)*$AJ$22)*$AN$22)*$AH$22)+((((E7/100)*$AJ$23)*$AH$23)),IF(Calculator!$O$6="DUALANOD",SUM((((E7/100)*$AJ$22)*$AH$22))+(((((E7/100)*$AJ$22)*$AN$22)*$AH$22)*Calculator!$G$22)-((((E7/100)*$AJ$22)*$AN$22)*$AH$22)+((((E7/100)*$AJ$23)*$AH$23))))))))))))))))))))))))</f>
        <v>987.01595539550772</v>
      </c>
      <c r="U7" s="2">
        <f>IF(Calculator!$O$6="SINGLEBASE",SUM((((F7/100)*$AJ$22)*$AH$22))+((((F7/100)*$AJ$23)*$AH$23)),IF(Calculator!$O$6="SINGLEELEMENTS",SUM((((F7/100)*$AJ$22)*$AH$22))+(((((F7/100)*$AJ$22)*$AN$22)*$AH$22)*Calculator!$G$2)-((((F7/100)*$AJ$22)*$AN$22)*$AH$22)+((((F7/100)*$AJ$23)*$AH$23)),IF(Calculator!$O$6="SINGLESPECTRUM",SUM((((F7/100)*$AJ$22)*$AH$22))+(((((F7/100)*$AJ$22)*$AN$22)*$AH$22)*Calculator!$G$4)-((((F7/100)*$AJ$22)*$AN$22)*$AH$22)+((((F7/100)*$AJ$23)*$AH$23)),IF(Calculator!$O$6="SINGLEHOMESTEAD",SUM((((F7/100)*$AJ$22)*$AH$22))+(((((F7/100)*$AJ$22)*$AN$22)*$AH$22)*Calculator!$G$3)-((((F7/100)*$AJ$22)*$AN$22)*$AH$22)+((((F7/100)*$AJ$23)*$AH$23)),IF(Calculator!$O$6="SINGLEBAND A",SUM((((F7/100)*$AJ$22)*$AH$22))+(((((F7/100)*$AJ$22)*$AN$22)*$AH$22)*Calculator!$G$5)-((((F7/100)*$AJ$22)*$AN$22)*$AH$22)+((((F7/100)*$AJ$23)*$AH$23)),IF(Calculator!$O$6="SINGLEBAND B",SUM((((F7/100)*$AJ$22)*$AH$22))+(((((F7/100)*$AJ$22)*$AN$22)*$AH$22)*Calculator!$G$6)-((((F7/100)*$AJ$22)*$AN$22)*$AH$22)+((((F7/100)*$AJ$23)*$AH$23)),IF(Calculator!$O$6="SINGLEBAND C",SUM((((F7/100)*$AJ$22)*$AH$22))+(((((F7/100)*$AJ$22)*$AN$22)*$AH$22)*Calculator!$G$7)-((((F7/100)*$AJ$22)*$AN$22)*$AH$22)+((((F7/100)*$AJ$23)*$AH$23)),IF(Calculator!$O$6="SINGLEBAND D",SUM((((F7/100)*$AJ$22)*$AH$22))+(((((F7/100)*$AJ$22)*$AN$22)*$AH$22)*Calculator!$G$8)-((((F7/100)*$AJ$22)*$AN$22)*$AH$22)+((((F7/100)*$AJ$23)*$AH$23)),IF(Calculator!$O$6="SINGLEURBANE",SUM((((F7/100)*$AJ$22)*$AH$22))+(((((F7/100)*$AJ$22)*$AN$22)*$AH$22)*Calculator!$G$9)-((((F7/100)*$AJ$22)*$AN$22)*$AH$22)+((((F7/100)*$AJ$23)*$AH$23)),IF(Calculator!$O$6="SINGLESILVERANOD",SUM((((F7/100)*$AJ$22)*$AH$22))+(((((F7/100)*$AJ$22)*$AN$22)*$AH$22)*Calculator!$G$10)-((((F7/100)*$AJ$22)*$AN$22)*$AH$22)+((((F7/100)*$AJ$23)*$AH$23)),IF(Calculator!$O$6="SINGLEANOD",SUM((((F7/100)*$AJ$22)*$AH$22))+(((((F7/100)*$AJ$22)*$AN$22)*$AH$22)*Calculator!$G$11)-((((F7/100)*$AJ$22)*$AN$22)*$AH$22)+((((F7/100)*$AJ$23)*$AH$23)),IF(Calculator!$O$6="DUALBASE",SUM((((F7/100)*$AJ$22)*$AH$22))+(((((F7/100)*$AJ$22)*$AN$22)*$AH$22)*Calculator!$G$12)-((((F7/100)*$AJ$22)*$AN$22)*$AH$22)+((((F7/100)*$AJ$23)*$AH$23)),IF(Calculator!$O$6="DUALELEMENTS",SUM((((F7/100)*$AJ$22)*$AH$22))+(((((F7/100)*$AJ$22)*$AN$22)*$AH$22)*Calculator!$G$13)-((((F7/100)*$AJ$22)*$AN$22)*$AH$22)+((((F7/100)*$AJ$23)*$AH$23)),IF(Calculator!$O$6="DUALSPECTRUM",SUM((((F7/100)*$AJ$22)*$AH$22))+(((((F7/100)*$AJ$22)*$AN$22)*$AH$22)*Calculator!$G$15)-((((F7/100)*$AJ$22)*$AN$22)*$AH$22)+((((F7/100)*$AJ$23)*$AH$23)),IF(Calculator!$O$6="DUALHOMESTEAD",SUM((((F7/100)*$AJ$22)*$AH$22))+(((((F7/100)*$AJ$22)*$AN$22)*$AH$22)*Calculator!$G$14)-((((F7/100)*$AJ$22)*$AN$22)*$AH$22)+((((F7/100)*$AJ$23)*$AH$23)),IF(Calculator!$O$6="DUALBAND A",SUM((((F7/100)*$AJ$22)*$AH$22))+(((((F7/100)*$AJ$22)*$AN$22)*$AH$22)*Calculator!$G$16)-((((F7/100)*$AJ$22)*$AN$22)*$AH$22)+((((F7/100)*$AJ$23)*$AH$23)),IF(Calculator!$O$6="DUALBAND B",SUM((((F7/100)*$AJ$22)*$AH$22))+(((((F7/100)*$AJ$22)*$AN$22)*$AH$22)*Calculator!$G$17)-((((F7/100)*$AJ$22)*$AN$22)*$AH$22)+((((F7/100)*$AJ$23)*$AH$23)),IF(Calculator!$O$6="DUALBAND C",SUM((((F7/100)*$AJ$22)*$AH$22))+(((((F7/100)*$AJ$22)*$AN$22)*$AH$22)*Calculator!$G$18)-((((F7/100)*$AJ$22)*$AN$22)*$AH$22)+((((F7/100)*$AJ$23)*$AH$23)),IF(Calculator!$O$6="DUALBAND D",SUM((((F7/100)*$AJ$22)*$AH$22))+(((((F7/100)*$AJ$22)*$AN$22)*$AH$22)*Calculator!$G$19)-((((F7/100)*$AJ$22)*$AN$22)*$AH$22)+((((F7/100)*$AJ$23)*$AH$23)),IF(Calculator!$O$6="DUALURBANE",SUM((((F7/100)*$AJ$22)*$AH$22))+(((((F7/100)*$AJ$22)*$AN$22)*$AH$22)*Calculator!$G$20)-((((F7/100)*$AJ$22)*$AN$22)*$AH$22)+((((F7/100)*$AJ$23)*$AH$23)),IF(Calculator!$O$6="DUALSILVERANOD",SUM((((F7/100)*$AJ$22)*$AH$22))+(((((F7/100)*$AJ$22)*$AN$22)*$AH$22)*Calculator!$G$21)-((((F7/100)*$AJ$22)*$AN$22)*$AH$22)+((((F7/100)*$AJ$23)*$AH$23)),IF(Calculator!$O$6="DUALANOD",SUM((((F7/100)*$AJ$22)*$AH$22))+(((((F7/100)*$AJ$22)*$AN$22)*$AH$22)*Calculator!$G$22)-((((F7/100)*$AJ$22)*$AN$22)*$AH$22)+((((F7/100)*$AJ$23)*$AH$23))))))))))))))))))))))))</f>
        <v>996.61329815673798</v>
      </c>
      <c r="V7" s="2">
        <f>IF(Calculator!$O$6="SINGLEBASE",SUM((((G7/100)*$AJ$22)*$AH$22))+((((G7/100)*$AJ$23)*$AH$23)),IF(Calculator!$O$6="SINGLEELEMENTS",SUM((((G7/100)*$AJ$22)*$AH$22))+(((((G7/100)*$AJ$22)*$AN$22)*$AH$22)*Calculator!$G$2)-((((G7/100)*$AJ$22)*$AN$22)*$AH$22)+((((G7/100)*$AJ$23)*$AH$23)),IF(Calculator!$O$6="SINGLESPECTRUM",SUM((((G7/100)*$AJ$22)*$AH$22))+(((((G7/100)*$AJ$22)*$AN$22)*$AH$22)*Calculator!$G$4)-((((G7/100)*$AJ$22)*$AN$22)*$AH$22)+((((G7/100)*$AJ$23)*$AH$23)),IF(Calculator!$O$6="SINGLEHOMESTEAD",SUM((((G7/100)*$AJ$22)*$AH$22))+(((((G7/100)*$AJ$22)*$AN$22)*$AH$22)*Calculator!$G$3)-((((G7/100)*$AJ$22)*$AN$22)*$AH$22)+((((G7/100)*$AJ$23)*$AH$23)),IF(Calculator!$O$6="SINGLEBAND A",SUM((((G7/100)*$AJ$22)*$AH$22))+(((((G7/100)*$AJ$22)*$AN$22)*$AH$22)*Calculator!$G$5)-((((G7/100)*$AJ$22)*$AN$22)*$AH$22)+((((G7/100)*$AJ$23)*$AH$23)),IF(Calculator!$O$6="SINGLEBAND B",SUM((((G7/100)*$AJ$22)*$AH$22))+(((((G7/100)*$AJ$22)*$AN$22)*$AH$22)*Calculator!$G$6)-((((G7/100)*$AJ$22)*$AN$22)*$AH$22)+((((G7/100)*$AJ$23)*$AH$23)),IF(Calculator!$O$6="SINGLEBAND C",SUM((((G7/100)*$AJ$22)*$AH$22))+(((((G7/100)*$AJ$22)*$AN$22)*$AH$22)*Calculator!$G$7)-((((G7/100)*$AJ$22)*$AN$22)*$AH$22)+((((G7/100)*$AJ$23)*$AH$23)),IF(Calculator!$O$6="SINGLEBAND D",SUM((((G7/100)*$AJ$22)*$AH$22))+(((((G7/100)*$AJ$22)*$AN$22)*$AH$22)*Calculator!$G$8)-((((G7/100)*$AJ$22)*$AN$22)*$AH$22)+((((G7/100)*$AJ$23)*$AH$23)),IF(Calculator!$O$6="SINGLEURBANE",SUM((((G7/100)*$AJ$22)*$AH$22))+(((((G7/100)*$AJ$22)*$AN$22)*$AH$22)*Calculator!$G$9)-((((G7/100)*$AJ$22)*$AN$22)*$AH$22)+((((G7/100)*$AJ$23)*$AH$23)),IF(Calculator!$O$6="SINGLESILVERANOD",SUM((((G7/100)*$AJ$22)*$AH$22))+(((((G7/100)*$AJ$22)*$AN$22)*$AH$22)*Calculator!$G$10)-((((G7/100)*$AJ$22)*$AN$22)*$AH$22)+((((G7/100)*$AJ$23)*$AH$23)),IF(Calculator!$O$6="SINGLEANOD",SUM((((G7/100)*$AJ$22)*$AH$22))+(((((G7/100)*$AJ$22)*$AN$22)*$AH$22)*Calculator!$G$11)-((((G7/100)*$AJ$22)*$AN$22)*$AH$22)+((((G7/100)*$AJ$23)*$AH$23)),IF(Calculator!$O$6="DUALBASE",SUM((((G7/100)*$AJ$22)*$AH$22))+(((((G7/100)*$AJ$22)*$AN$22)*$AH$22)*Calculator!$G$12)-((((G7/100)*$AJ$22)*$AN$22)*$AH$22)+((((G7/100)*$AJ$23)*$AH$23)),IF(Calculator!$O$6="DUALELEMENTS",SUM((((G7/100)*$AJ$22)*$AH$22))+(((((G7/100)*$AJ$22)*$AN$22)*$AH$22)*Calculator!$G$13)-((((G7/100)*$AJ$22)*$AN$22)*$AH$22)+((((G7/100)*$AJ$23)*$AH$23)),IF(Calculator!$O$6="DUALSPECTRUM",SUM((((G7/100)*$AJ$22)*$AH$22))+(((((G7/100)*$AJ$22)*$AN$22)*$AH$22)*Calculator!$G$15)-((((G7/100)*$AJ$22)*$AN$22)*$AH$22)+((((G7/100)*$AJ$23)*$AH$23)),IF(Calculator!$O$6="DUALHOMESTEAD",SUM((((G7/100)*$AJ$22)*$AH$22))+(((((G7/100)*$AJ$22)*$AN$22)*$AH$22)*Calculator!$G$14)-((((G7/100)*$AJ$22)*$AN$22)*$AH$22)+((((G7/100)*$AJ$23)*$AH$23)),IF(Calculator!$O$6="DUALBAND A",SUM((((G7/100)*$AJ$22)*$AH$22))+(((((G7/100)*$AJ$22)*$AN$22)*$AH$22)*Calculator!$G$16)-((((G7/100)*$AJ$22)*$AN$22)*$AH$22)+((((G7/100)*$AJ$23)*$AH$23)),IF(Calculator!$O$6="DUALBAND B",SUM((((G7/100)*$AJ$22)*$AH$22))+(((((G7/100)*$AJ$22)*$AN$22)*$AH$22)*Calculator!$G$17)-((((G7/100)*$AJ$22)*$AN$22)*$AH$22)+((((G7/100)*$AJ$23)*$AH$23)),IF(Calculator!$O$6="DUALBAND C",SUM((((G7/100)*$AJ$22)*$AH$22))+(((((G7/100)*$AJ$22)*$AN$22)*$AH$22)*Calculator!$G$18)-((((G7/100)*$AJ$22)*$AN$22)*$AH$22)+((((G7/100)*$AJ$23)*$AH$23)),IF(Calculator!$O$6="DUALBAND D",SUM((((G7/100)*$AJ$22)*$AH$22))+(((((G7/100)*$AJ$22)*$AN$22)*$AH$22)*Calculator!$G$19)-((((G7/100)*$AJ$22)*$AN$22)*$AH$22)+((((G7/100)*$AJ$23)*$AH$23)),IF(Calculator!$O$6="DUALURBANE",SUM((((G7/100)*$AJ$22)*$AH$22))+(((((G7/100)*$AJ$22)*$AN$22)*$AH$22)*Calculator!$G$20)-((((G7/100)*$AJ$22)*$AN$22)*$AH$22)+((((G7/100)*$AJ$23)*$AH$23)),IF(Calculator!$O$6="DUALSILVERANOD",SUM((((G7/100)*$AJ$22)*$AH$22))+(((((G7/100)*$AJ$22)*$AN$22)*$AH$22)*Calculator!$G$21)-((((G7/100)*$AJ$22)*$AN$22)*$AH$22)+((((G7/100)*$AJ$23)*$AH$23)),IF(Calculator!$O$6="DUALANOD",SUM((((G7/100)*$AJ$22)*$AH$22))+(((((G7/100)*$AJ$22)*$AN$22)*$AH$22)*Calculator!$G$22)-((((G7/100)*$AJ$22)*$AN$22)*$AH$22)+((((G7/100)*$AJ$23)*$AH$23))))))))))))))))))))))))</f>
        <v>1006.2105363159177</v>
      </c>
      <c r="W7" s="2">
        <f>IF(Calculator!$O$6="SINGLEBASE",SUM((((H7/100)*$AJ$22)*$AH$22))+((((H7/100)*$AJ$23)*$AH$23)),IF(Calculator!$O$6="SINGLEELEMENTS",SUM((((H7/100)*$AJ$22)*$AH$22))+(((((H7/100)*$AJ$22)*$AN$22)*$AH$22)*Calculator!$G$2)-((((H7/100)*$AJ$22)*$AN$22)*$AH$22)+((((H7/100)*$AJ$23)*$AH$23)),IF(Calculator!$O$6="SINGLESPECTRUM",SUM((((H7/100)*$AJ$22)*$AH$22))+(((((H7/100)*$AJ$22)*$AN$22)*$AH$22)*Calculator!$G$4)-((((H7/100)*$AJ$22)*$AN$22)*$AH$22)+((((H7/100)*$AJ$23)*$AH$23)),IF(Calculator!$O$6="SINGLEHOMESTEAD",SUM((((H7/100)*$AJ$22)*$AH$22))+(((((H7/100)*$AJ$22)*$AN$22)*$AH$22)*Calculator!$G$3)-((((H7/100)*$AJ$22)*$AN$22)*$AH$22)+((((H7/100)*$AJ$23)*$AH$23)),IF(Calculator!$O$6="SINGLEBAND A",SUM((((H7/100)*$AJ$22)*$AH$22))+(((((H7/100)*$AJ$22)*$AN$22)*$AH$22)*Calculator!$G$5)-((((H7/100)*$AJ$22)*$AN$22)*$AH$22)+((((H7/100)*$AJ$23)*$AH$23)),IF(Calculator!$O$6="SINGLEBAND B",SUM((((H7/100)*$AJ$22)*$AH$22))+(((((H7/100)*$AJ$22)*$AN$22)*$AH$22)*Calculator!$G$6)-((((H7/100)*$AJ$22)*$AN$22)*$AH$22)+((((H7/100)*$AJ$23)*$AH$23)),IF(Calculator!$O$6="SINGLEBAND C",SUM((((H7/100)*$AJ$22)*$AH$22))+(((((H7/100)*$AJ$22)*$AN$22)*$AH$22)*Calculator!$G$7)-((((H7/100)*$AJ$22)*$AN$22)*$AH$22)+((((H7/100)*$AJ$23)*$AH$23)),IF(Calculator!$O$6="SINGLEBAND D",SUM((((H7/100)*$AJ$22)*$AH$22))+(((((H7/100)*$AJ$22)*$AN$22)*$AH$22)*Calculator!$G$8)-((((H7/100)*$AJ$22)*$AN$22)*$AH$22)+((((H7/100)*$AJ$23)*$AH$23)),IF(Calculator!$O$6="SINGLEURBANE",SUM((((H7/100)*$AJ$22)*$AH$22))+(((((H7/100)*$AJ$22)*$AN$22)*$AH$22)*Calculator!$G$9)-((((H7/100)*$AJ$22)*$AN$22)*$AH$22)+((((H7/100)*$AJ$23)*$AH$23)),IF(Calculator!$O$6="SINGLESILVERANOD",SUM((((H7/100)*$AJ$22)*$AH$22))+(((((H7/100)*$AJ$22)*$AN$22)*$AH$22)*Calculator!$G$10)-((((H7/100)*$AJ$22)*$AN$22)*$AH$22)+((((H7/100)*$AJ$23)*$AH$23)),IF(Calculator!$O$6="SINGLEANOD",SUM((((H7/100)*$AJ$22)*$AH$22))+(((((H7/100)*$AJ$22)*$AN$22)*$AH$22)*Calculator!$G$11)-((((H7/100)*$AJ$22)*$AN$22)*$AH$22)+((((H7/100)*$AJ$23)*$AH$23)),IF(Calculator!$O$6="DUALBASE",SUM((((H7/100)*$AJ$22)*$AH$22))+(((((H7/100)*$AJ$22)*$AN$22)*$AH$22)*Calculator!$G$12)-((((H7/100)*$AJ$22)*$AN$22)*$AH$22)+((((H7/100)*$AJ$23)*$AH$23)),IF(Calculator!$O$6="DUALELEMENTS",SUM((((H7/100)*$AJ$22)*$AH$22))+(((((H7/100)*$AJ$22)*$AN$22)*$AH$22)*Calculator!$G$13)-((((H7/100)*$AJ$22)*$AN$22)*$AH$22)+((((H7/100)*$AJ$23)*$AH$23)),IF(Calculator!$O$6="DUALSPECTRUM",SUM((((H7/100)*$AJ$22)*$AH$22))+(((((H7/100)*$AJ$22)*$AN$22)*$AH$22)*Calculator!$G$15)-((((H7/100)*$AJ$22)*$AN$22)*$AH$22)+((((H7/100)*$AJ$23)*$AH$23)),IF(Calculator!$O$6="DUALHOMESTEAD",SUM((((H7/100)*$AJ$22)*$AH$22))+(((((H7/100)*$AJ$22)*$AN$22)*$AH$22)*Calculator!$G$14)-((((H7/100)*$AJ$22)*$AN$22)*$AH$22)+((((H7/100)*$AJ$23)*$AH$23)),IF(Calculator!$O$6="DUALBAND A",SUM((((H7/100)*$AJ$22)*$AH$22))+(((((H7/100)*$AJ$22)*$AN$22)*$AH$22)*Calculator!$G$16)-((((H7/100)*$AJ$22)*$AN$22)*$AH$22)+((((H7/100)*$AJ$23)*$AH$23)),IF(Calculator!$O$6="DUALBAND B",SUM((((H7/100)*$AJ$22)*$AH$22))+(((((H7/100)*$AJ$22)*$AN$22)*$AH$22)*Calculator!$G$17)-((((H7/100)*$AJ$22)*$AN$22)*$AH$22)+((((H7/100)*$AJ$23)*$AH$23)),IF(Calculator!$O$6="DUALBAND C",SUM((((H7/100)*$AJ$22)*$AH$22))+(((((H7/100)*$AJ$22)*$AN$22)*$AH$22)*Calculator!$G$18)-((((H7/100)*$AJ$22)*$AN$22)*$AH$22)+((((H7/100)*$AJ$23)*$AH$23)),IF(Calculator!$O$6="DUALBAND D",SUM((((H7/100)*$AJ$22)*$AH$22))+(((((H7/100)*$AJ$22)*$AN$22)*$AH$22)*Calculator!$G$19)-((((H7/100)*$AJ$22)*$AN$22)*$AH$22)+((((H7/100)*$AJ$23)*$AH$23)),IF(Calculator!$O$6="DUALURBANE",SUM((((H7/100)*$AJ$22)*$AH$22))+(((((H7/100)*$AJ$22)*$AN$22)*$AH$22)*Calculator!$G$20)-((((H7/100)*$AJ$22)*$AN$22)*$AH$22)+((((H7/100)*$AJ$23)*$AH$23)),IF(Calculator!$O$6="DUALSILVERANOD",SUM((((H7/100)*$AJ$22)*$AH$22))+(((((H7/100)*$AJ$22)*$AN$22)*$AH$22)*Calculator!$G$21)-((((H7/100)*$AJ$22)*$AN$22)*$AH$22)+((((H7/100)*$AJ$23)*$AH$23)),IF(Calculator!$O$6="DUALANOD",SUM((((H7/100)*$AJ$22)*$AH$22))+(((((H7/100)*$AJ$22)*$AN$22)*$AH$22)*Calculator!$G$22)-((((H7/100)*$AJ$22)*$AN$22)*$AH$22)+((((H7/100)*$AJ$23)*$AH$23))))))))))))))))))))))))</f>
        <v>1015.8077744750974</v>
      </c>
      <c r="X7" s="2">
        <f>IF(Calculator!$O$6="SINGLEBASE",SUM((((I7/100)*$AJ$22)*$AH$22))+((((I7/100)*$AJ$23)*$AH$23)),IF(Calculator!$O$6="SINGLEELEMENTS",SUM((((I7/100)*$AJ$22)*$AH$22))+(((((I7/100)*$AJ$22)*$AN$22)*$AH$22)*Calculator!$G$2)-((((I7/100)*$AJ$22)*$AN$22)*$AH$22)+((((I7/100)*$AJ$23)*$AH$23)),IF(Calculator!$O$6="SINGLESPECTRUM",SUM((((I7/100)*$AJ$22)*$AH$22))+(((((I7/100)*$AJ$22)*$AN$22)*$AH$22)*Calculator!$G$4)-((((I7/100)*$AJ$22)*$AN$22)*$AH$22)+((((I7/100)*$AJ$23)*$AH$23)),IF(Calculator!$O$6="SINGLEHOMESTEAD",SUM((((I7/100)*$AJ$22)*$AH$22))+(((((I7/100)*$AJ$22)*$AN$22)*$AH$22)*Calculator!$G$3)-((((I7/100)*$AJ$22)*$AN$22)*$AH$22)+((((I7/100)*$AJ$23)*$AH$23)),IF(Calculator!$O$6="SINGLEBAND A",SUM((((I7/100)*$AJ$22)*$AH$22))+(((((I7/100)*$AJ$22)*$AN$22)*$AH$22)*Calculator!$G$5)-((((I7/100)*$AJ$22)*$AN$22)*$AH$22)+((((I7/100)*$AJ$23)*$AH$23)),IF(Calculator!$O$6="SINGLEBAND B",SUM((((I7/100)*$AJ$22)*$AH$22))+(((((I7/100)*$AJ$22)*$AN$22)*$AH$22)*Calculator!$G$6)-((((I7/100)*$AJ$22)*$AN$22)*$AH$22)+((((I7/100)*$AJ$23)*$AH$23)),IF(Calculator!$O$6="SINGLEBAND C",SUM((((I7/100)*$AJ$22)*$AH$22))+(((((I7/100)*$AJ$22)*$AN$22)*$AH$22)*Calculator!$G$7)-((((I7/100)*$AJ$22)*$AN$22)*$AH$22)+((((I7/100)*$AJ$23)*$AH$23)),IF(Calculator!$O$6="SINGLEBAND D",SUM((((I7/100)*$AJ$22)*$AH$22))+(((((I7/100)*$AJ$22)*$AN$22)*$AH$22)*Calculator!$G$8)-((((I7/100)*$AJ$22)*$AN$22)*$AH$22)+((((I7/100)*$AJ$23)*$AH$23)),IF(Calculator!$O$6="SINGLEURBANE",SUM((((I7/100)*$AJ$22)*$AH$22))+(((((I7/100)*$AJ$22)*$AN$22)*$AH$22)*Calculator!$G$9)-((((I7/100)*$AJ$22)*$AN$22)*$AH$22)+((((I7/100)*$AJ$23)*$AH$23)),IF(Calculator!$O$6="SINGLESILVERANOD",SUM((((I7/100)*$AJ$22)*$AH$22))+(((((I7/100)*$AJ$22)*$AN$22)*$AH$22)*Calculator!$G$10)-((((I7/100)*$AJ$22)*$AN$22)*$AH$22)+((((I7/100)*$AJ$23)*$AH$23)),IF(Calculator!$O$6="SINGLEANOD",SUM((((I7/100)*$AJ$22)*$AH$22))+(((((I7/100)*$AJ$22)*$AN$22)*$AH$22)*Calculator!$G$11)-((((I7/100)*$AJ$22)*$AN$22)*$AH$22)+((((I7/100)*$AJ$23)*$AH$23)),IF(Calculator!$O$6="DUALBASE",SUM((((I7/100)*$AJ$22)*$AH$22))+(((((I7/100)*$AJ$22)*$AN$22)*$AH$22)*Calculator!$G$12)-((((I7/100)*$AJ$22)*$AN$22)*$AH$22)+((((I7/100)*$AJ$23)*$AH$23)),IF(Calculator!$O$6="DUALELEMENTS",SUM((((I7/100)*$AJ$22)*$AH$22))+(((((I7/100)*$AJ$22)*$AN$22)*$AH$22)*Calculator!$G$13)-((((I7/100)*$AJ$22)*$AN$22)*$AH$22)+((((I7/100)*$AJ$23)*$AH$23)),IF(Calculator!$O$6="DUALSPECTRUM",SUM((((I7/100)*$AJ$22)*$AH$22))+(((((I7/100)*$AJ$22)*$AN$22)*$AH$22)*Calculator!$G$15)-((((I7/100)*$AJ$22)*$AN$22)*$AH$22)+((((I7/100)*$AJ$23)*$AH$23)),IF(Calculator!$O$6="DUALHOMESTEAD",SUM((((I7/100)*$AJ$22)*$AH$22))+(((((I7/100)*$AJ$22)*$AN$22)*$AH$22)*Calculator!$G$14)-((((I7/100)*$AJ$22)*$AN$22)*$AH$22)+((((I7/100)*$AJ$23)*$AH$23)),IF(Calculator!$O$6="DUALBAND A",SUM((((I7/100)*$AJ$22)*$AH$22))+(((((I7/100)*$AJ$22)*$AN$22)*$AH$22)*Calculator!$G$16)-((((I7/100)*$AJ$22)*$AN$22)*$AH$22)+((((I7/100)*$AJ$23)*$AH$23)),IF(Calculator!$O$6="DUALBAND B",SUM((((I7/100)*$AJ$22)*$AH$22))+(((((I7/100)*$AJ$22)*$AN$22)*$AH$22)*Calculator!$G$17)-((((I7/100)*$AJ$22)*$AN$22)*$AH$22)+((((I7/100)*$AJ$23)*$AH$23)),IF(Calculator!$O$6="DUALBAND C",SUM((((I7/100)*$AJ$22)*$AH$22))+(((((I7/100)*$AJ$22)*$AN$22)*$AH$22)*Calculator!$G$18)-((((I7/100)*$AJ$22)*$AN$22)*$AH$22)+((((I7/100)*$AJ$23)*$AH$23)),IF(Calculator!$O$6="DUALBAND D",SUM((((I7/100)*$AJ$22)*$AH$22))+(((((I7/100)*$AJ$22)*$AN$22)*$AH$22)*Calculator!$G$19)-((((I7/100)*$AJ$22)*$AN$22)*$AH$22)+((((I7/100)*$AJ$23)*$AH$23)),IF(Calculator!$O$6="DUALURBANE",SUM((((I7/100)*$AJ$22)*$AH$22))+(((((I7/100)*$AJ$22)*$AN$22)*$AH$22)*Calculator!$G$20)-((((I7/100)*$AJ$22)*$AN$22)*$AH$22)+((((I7/100)*$AJ$23)*$AH$23)),IF(Calculator!$O$6="DUALSILVERANOD",SUM((((I7/100)*$AJ$22)*$AH$22))+(((((I7/100)*$AJ$22)*$AN$22)*$AH$22)*Calculator!$G$21)-((((I7/100)*$AJ$22)*$AN$22)*$AH$22)+((((I7/100)*$AJ$23)*$AH$23)),IF(Calculator!$O$6="DUALANOD",SUM((((I7/100)*$AJ$22)*$AH$22))+(((((I7/100)*$AJ$22)*$AN$22)*$AH$22)*Calculator!$G$22)-((((I7/100)*$AJ$22)*$AN$22)*$AH$22)+((((I7/100)*$AJ$23)*$AH$23))))))))))))))))))))))))</f>
        <v>1025.4008285522459</v>
      </c>
      <c r="Y7" s="2">
        <f>IF(Calculator!$O$6="SINGLEBASE",SUM((((J7/100)*$AJ$22)*$AH$22))+((((J7/100)*$AJ$23)*$AH$23)),IF(Calculator!$O$6="SINGLEELEMENTS",SUM((((J7/100)*$AJ$22)*$AH$22))+(((((J7/100)*$AJ$22)*$AN$22)*$AH$22)*Calculator!$G$2)-((((J7/100)*$AJ$22)*$AN$22)*$AH$22)+((((J7/100)*$AJ$23)*$AH$23)),IF(Calculator!$O$6="SINGLESPECTRUM",SUM((((J7/100)*$AJ$22)*$AH$22))+(((((J7/100)*$AJ$22)*$AN$22)*$AH$22)*Calculator!$G$4)-((((J7/100)*$AJ$22)*$AN$22)*$AH$22)+((((J7/100)*$AJ$23)*$AH$23)),IF(Calculator!$O$6="SINGLEHOMESTEAD",SUM((((J7/100)*$AJ$22)*$AH$22))+(((((J7/100)*$AJ$22)*$AN$22)*$AH$22)*Calculator!$G$3)-((((J7/100)*$AJ$22)*$AN$22)*$AH$22)+((((J7/100)*$AJ$23)*$AH$23)),IF(Calculator!$O$6="SINGLEBAND A",SUM((((J7/100)*$AJ$22)*$AH$22))+(((((J7/100)*$AJ$22)*$AN$22)*$AH$22)*Calculator!$G$5)-((((J7/100)*$AJ$22)*$AN$22)*$AH$22)+((((J7/100)*$AJ$23)*$AH$23)),IF(Calculator!$O$6="SINGLEBAND B",SUM((((J7/100)*$AJ$22)*$AH$22))+(((((J7/100)*$AJ$22)*$AN$22)*$AH$22)*Calculator!$G$6)-((((J7/100)*$AJ$22)*$AN$22)*$AH$22)+((((J7/100)*$AJ$23)*$AH$23)),IF(Calculator!$O$6="SINGLEBAND C",SUM((((J7/100)*$AJ$22)*$AH$22))+(((((J7/100)*$AJ$22)*$AN$22)*$AH$22)*Calculator!$G$7)-((((J7/100)*$AJ$22)*$AN$22)*$AH$22)+((((J7/100)*$AJ$23)*$AH$23)),IF(Calculator!$O$6="SINGLEBAND D",SUM((((J7/100)*$AJ$22)*$AH$22))+(((((J7/100)*$AJ$22)*$AN$22)*$AH$22)*Calculator!$G$8)-((((J7/100)*$AJ$22)*$AN$22)*$AH$22)+((((J7/100)*$AJ$23)*$AH$23)),IF(Calculator!$O$6="SINGLEURBANE",SUM((((J7/100)*$AJ$22)*$AH$22))+(((((J7/100)*$AJ$22)*$AN$22)*$AH$22)*Calculator!$G$9)-((((J7/100)*$AJ$22)*$AN$22)*$AH$22)+((((J7/100)*$AJ$23)*$AH$23)),IF(Calculator!$O$6="SINGLESILVERANOD",SUM((((J7/100)*$AJ$22)*$AH$22))+(((((J7/100)*$AJ$22)*$AN$22)*$AH$22)*Calculator!$G$10)-((((J7/100)*$AJ$22)*$AN$22)*$AH$22)+((((J7/100)*$AJ$23)*$AH$23)),IF(Calculator!$O$6="SINGLEANOD",SUM((((J7/100)*$AJ$22)*$AH$22))+(((((J7/100)*$AJ$22)*$AN$22)*$AH$22)*Calculator!$G$11)-((((J7/100)*$AJ$22)*$AN$22)*$AH$22)+((((J7/100)*$AJ$23)*$AH$23)),IF(Calculator!$O$6="DUALBASE",SUM((((J7/100)*$AJ$22)*$AH$22))+(((((J7/100)*$AJ$22)*$AN$22)*$AH$22)*Calculator!$G$12)-((((J7/100)*$AJ$22)*$AN$22)*$AH$22)+((((J7/100)*$AJ$23)*$AH$23)),IF(Calculator!$O$6="DUALELEMENTS",SUM((((J7/100)*$AJ$22)*$AH$22))+(((((J7/100)*$AJ$22)*$AN$22)*$AH$22)*Calculator!$G$13)-((((J7/100)*$AJ$22)*$AN$22)*$AH$22)+((((J7/100)*$AJ$23)*$AH$23)),IF(Calculator!$O$6="DUALSPECTRUM",SUM((((J7/100)*$AJ$22)*$AH$22))+(((((J7/100)*$AJ$22)*$AN$22)*$AH$22)*Calculator!$G$15)-((((J7/100)*$AJ$22)*$AN$22)*$AH$22)+((((J7/100)*$AJ$23)*$AH$23)),IF(Calculator!$O$6="DUALHOMESTEAD",SUM((((J7/100)*$AJ$22)*$AH$22))+(((((J7/100)*$AJ$22)*$AN$22)*$AH$22)*Calculator!$G$14)-((((J7/100)*$AJ$22)*$AN$22)*$AH$22)+((((J7/100)*$AJ$23)*$AH$23)),IF(Calculator!$O$6="DUALBAND A",SUM((((J7/100)*$AJ$22)*$AH$22))+(((((J7/100)*$AJ$22)*$AN$22)*$AH$22)*Calculator!$G$16)-((((J7/100)*$AJ$22)*$AN$22)*$AH$22)+((((J7/100)*$AJ$23)*$AH$23)),IF(Calculator!$O$6="DUALBAND B",SUM((((J7/100)*$AJ$22)*$AH$22))+(((((J7/100)*$AJ$22)*$AN$22)*$AH$22)*Calculator!$G$17)-((((J7/100)*$AJ$22)*$AN$22)*$AH$22)+((((J7/100)*$AJ$23)*$AH$23)),IF(Calculator!$O$6="DUALBAND C",SUM((((J7/100)*$AJ$22)*$AH$22))+(((((J7/100)*$AJ$22)*$AN$22)*$AH$22)*Calculator!$G$18)-((((J7/100)*$AJ$22)*$AN$22)*$AH$22)+((((J7/100)*$AJ$23)*$AH$23)),IF(Calculator!$O$6="DUALBAND D",SUM((((J7/100)*$AJ$22)*$AH$22))+(((((J7/100)*$AJ$22)*$AN$22)*$AH$22)*Calculator!$G$19)-((((J7/100)*$AJ$22)*$AN$22)*$AH$22)+((((J7/100)*$AJ$23)*$AH$23)),IF(Calculator!$O$6="DUALURBANE",SUM((((J7/100)*$AJ$22)*$AH$22))+(((((J7/100)*$AJ$22)*$AN$22)*$AH$22)*Calculator!$G$20)-((((J7/100)*$AJ$22)*$AN$22)*$AH$22)+((((J7/100)*$AJ$23)*$AH$23)),IF(Calculator!$O$6="DUALSILVERANOD",SUM((((J7/100)*$AJ$22)*$AH$22))+(((((J7/100)*$AJ$22)*$AN$22)*$AH$22)*Calculator!$G$21)-((((J7/100)*$AJ$22)*$AN$22)*$AH$22)+((((J7/100)*$AJ$23)*$AH$23)),IF(Calculator!$O$6="DUALANOD",SUM((((J7/100)*$AJ$22)*$AH$22))+(((((J7/100)*$AJ$22)*$AN$22)*$AH$22)*Calculator!$G$22)-((((J7/100)*$AJ$22)*$AN$22)*$AH$22)+((((J7/100)*$AJ$23)*$AH$23))))))))))))))))))))))))</f>
        <v>1034.9980667114255</v>
      </c>
      <c r="Z7" s="2">
        <f>IF(Calculator!$O$6="SINGLEBASE",SUM((((K7/100)*$AJ$22)*$AH$22))+((((K7/100)*$AJ$23)*$AH$23)),IF(Calculator!$O$6="SINGLEELEMENTS",SUM((((K7/100)*$AJ$22)*$AH$22))+(((((K7/100)*$AJ$22)*$AN$22)*$AH$22)*Calculator!$G$2)-((((K7/100)*$AJ$22)*$AN$22)*$AH$22)+((((K7/100)*$AJ$23)*$AH$23)),IF(Calculator!$O$6="SINGLESPECTRUM",SUM((((K7/100)*$AJ$22)*$AH$22))+(((((K7/100)*$AJ$22)*$AN$22)*$AH$22)*Calculator!$G$4)-((((K7/100)*$AJ$22)*$AN$22)*$AH$22)+((((K7/100)*$AJ$23)*$AH$23)),IF(Calculator!$O$6="SINGLEHOMESTEAD",SUM((((K7/100)*$AJ$22)*$AH$22))+(((((K7/100)*$AJ$22)*$AN$22)*$AH$22)*Calculator!$G$3)-((((K7/100)*$AJ$22)*$AN$22)*$AH$22)+((((K7/100)*$AJ$23)*$AH$23)),IF(Calculator!$O$6="SINGLEBAND A",SUM((((K7/100)*$AJ$22)*$AH$22))+(((((K7/100)*$AJ$22)*$AN$22)*$AH$22)*Calculator!$G$5)-((((K7/100)*$AJ$22)*$AN$22)*$AH$22)+((((K7/100)*$AJ$23)*$AH$23)),IF(Calculator!$O$6="SINGLEBAND B",SUM((((K7/100)*$AJ$22)*$AH$22))+(((((K7/100)*$AJ$22)*$AN$22)*$AH$22)*Calculator!$G$6)-((((K7/100)*$AJ$22)*$AN$22)*$AH$22)+((((K7/100)*$AJ$23)*$AH$23)),IF(Calculator!$O$6="SINGLEBAND C",SUM((((K7/100)*$AJ$22)*$AH$22))+(((((K7/100)*$AJ$22)*$AN$22)*$AH$22)*Calculator!$G$7)-((((K7/100)*$AJ$22)*$AN$22)*$AH$22)+((((K7/100)*$AJ$23)*$AH$23)),IF(Calculator!$O$6="SINGLEBAND D",SUM((((K7/100)*$AJ$22)*$AH$22))+(((((K7/100)*$AJ$22)*$AN$22)*$AH$22)*Calculator!$G$8)-((((K7/100)*$AJ$22)*$AN$22)*$AH$22)+((((K7/100)*$AJ$23)*$AH$23)),IF(Calculator!$O$6="SINGLEURBANE",SUM((((K7/100)*$AJ$22)*$AH$22))+(((((K7/100)*$AJ$22)*$AN$22)*$AH$22)*Calculator!$G$9)-((((K7/100)*$AJ$22)*$AN$22)*$AH$22)+((((K7/100)*$AJ$23)*$AH$23)),IF(Calculator!$O$6="SINGLESILVERANOD",SUM((((K7/100)*$AJ$22)*$AH$22))+(((((K7/100)*$AJ$22)*$AN$22)*$AH$22)*Calculator!$G$10)-((((K7/100)*$AJ$22)*$AN$22)*$AH$22)+((((K7/100)*$AJ$23)*$AH$23)),IF(Calculator!$O$6="SINGLEANOD",SUM((((K7/100)*$AJ$22)*$AH$22))+(((((K7/100)*$AJ$22)*$AN$22)*$AH$22)*Calculator!$G$11)-((((K7/100)*$AJ$22)*$AN$22)*$AH$22)+((((K7/100)*$AJ$23)*$AH$23)),IF(Calculator!$O$6="DUALBASE",SUM((((K7/100)*$AJ$22)*$AH$22))+(((((K7/100)*$AJ$22)*$AN$22)*$AH$22)*Calculator!$G$12)-((((K7/100)*$AJ$22)*$AN$22)*$AH$22)+((((K7/100)*$AJ$23)*$AH$23)),IF(Calculator!$O$6="DUALELEMENTS",SUM((((K7/100)*$AJ$22)*$AH$22))+(((((K7/100)*$AJ$22)*$AN$22)*$AH$22)*Calculator!$G$13)-((((K7/100)*$AJ$22)*$AN$22)*$AH$22)+((((K7/100)*$AJ$23)*$AH$23)),IF(Calculator!$O$6="DUALSPECTRUM",SUM((((K7/100)*$AJ$22)*$AH$22))+(((((K7/100)*$AJ$22)*$AN$22)*$AH$22)*Calculator!$G$15)-((((K7/100)*$AJ$22)*$AN$22)*$AH$22)+((((K7/100)*$AJ$23)*$AH$23)),IF(Calculator!$O$6="DUALHOMESTEAD",SUM((((K7/100)*$AJ$22)*$AH$22))+(((((K7/100)*$AJ$22)*$AN$22)*$AH$22)*Calculator!$G$14)-((((K7/100)*$AJ$22)*$AN$22)*$AH$22)+((((K7/100)*$AJ$23)*$AH$23)),IF(Calculator!$O$6="DUALBAND A",SUM((((K7/100)*$AJ$22)*$AH$22))+(((((K7/100)*$AJ$22)*$AN$22)*$AH$22)*Calculator!$G$16)-((((K7/100)*$AJ$22)*$AN$22)*$AH$22)+((((K7/100)*$AJ$23)*$AH$23)),IF(Calculator!$O$6="DUALBAND B",SUM((((K7/100)*$AJ$22)*$AH$22))+(((((K7/100)*$AJ$22)*$AN$22)*$AH$22)*Calculator!$G$17)-((((K7/100)*$AJ$22)*$AN$22)*$AH$22)+((((K7/100)*$AJ$23)*$AH$23)),IF(Calculator!$O$6="DUALBAND C",SUM((((K7/100)*$AJ$22)*$AH$22))+(((((K7/100)*$AJ$22)*$AN$22)*$AH$22)*Calculator!$G$18)-((((K7/100)*$AJ$22)*$AN$22)*$AH$22)+((((K7/100)*$AJ$23)*$AH$23)),IF(Calculator!$O$6="DUALBAND D",SUM((((K7/100)*$AJ$22)*$AH$22))+(((((K7/100)*$AJ$22)*$AN$22)*$AH$22)*Calculator!$G$19)-((((K7/100)*$AJ$22)*$AN$22)*$AH$22)+((((K7/100)*$AJ$23)*$AH$23)),IF(Calculator!$O$6="DUALURBANE",SUM((((K7/100)*$AJ$22)*$AH$22))+(((((K7/100)*$AJ$22)*$AN$22)*$AH$22)*Calculator!$G$20)-((((K7/100)*$AJ$22)*$AN$22)*$AH$22)+((((K7/100)*$AJ$23)*$AH$23)),IF(Calculator!$O$6="DUALSILVERANOD",SUM((((K7/100)*$AJ$22)*$AH$22))+(((((K7/100)*$AJ$22)*$AN$22)*$AH$22)*Calculator!$G$21)-((((K7/100)*$AJ$22)*$AN$22)*$AH$22)+((((K7/100)*$AJ$23)*$AH$23)),IF(Calculator!$O$6="DUALANOD",SUM((((K7/100)*$AJ$22)*$AH$22))+(((((K7/100)*$AJ$22)*$AN$22)*$AH$22)*Calculator!$G$22)-((((K7/100)*$AJ$22)*$AN$22)*$AH$22)+((((K7/100)*$AJ$23)*$AH$23))))))))))))))))))))))))</f>
        <v>1044.595409472656</v>
      </c>
      <c r="AA7" s="2">
        <f>IF(Calculator!$O$6="SINGLEBASE",SUM((((L7/100)*$AJ$22)*$AH$22))+((((L7/100)*$AJ$23)*$AH$23)),IF(Calculator!$O$6="SINGLEELEMENTS",SUM((((L7/100)*$AJ$22)*$AH$22))+(((((L7/100)*$AJ$22)*$AN$22)*$AH$22)*Calculator!$G$2)-((((L7/100)*$AJ$22)*$AN$22)*$AH$22)+((((L7/100)*$AJ$23)*$AH$23)),IF(Calculator!$O$6="SINGLESPECTRUM",SUM((((L7/100)*$AJ$22)*$AH$22))+(((((L7/100)*$AJ$22)*$AN$22)*$AH$22)*Calculator!$G$4)-((((L7/100)*$AJ$22)*$AN$22)*$AH$22)+((((L7/100)*$AJ$23)*$AH$23)),IF(Calculator!$O$6="SINGLEHOMESTEAD",SUM((((L7/100)*$AJ$22)*$AH$22))+(((((L7/100)*$AJ$22)*$AN$22)*$AH$22)*Calculator!$G$3)-((((L7/100)*$AJ$22)*$AN$22)*$AH$22)+((((L7/100)*$AJ$23)*$AH$23)),IF(Calculator!$O$6="SINGLEBAND A",SUM((((L7/100)*$AJ$22)*$AH$22))+(((((L7/100)*$AJ$22)*$AN$22)*$AH$22)*Calculator!$G$5)-((((L7/100)*$AJ$22)*$AN$22)*$AH$22)+((((L7/100)*$AJ$23)*$AH$23)),IF(Calculator!$O$6="SINGLEBAND B",SUM((((L7/100)*$AJ$22)*$AH$22))+(((((L7/100)*$AJ$22)*$AN$22)*$AH$22)*Calculator!$G$6)-((((L7/100)*$AJ$22)*$AN$22)*$AH$22)+((((L7/100)*$AJ$23)*$AH$23)),IF(Calculator!$O$6="SINGLEBAND C",SUM((((L7/100)*$AJ$22)*$AH$22))+(((((L7/100)*$AJ$22)*$AN$22)*$AH$22)*Calculator!$G$7)-((((L7/100)*$AJ$22)*$AN$22)*$AH$22)+((((L7/100)*$AJ$23)*$AH$23)),IF(Calculator!$O$6="SINGLEBAND D",SUM((((L7/100)*$AJ$22)*$AH$22))+(((((L7/100)*$AJ$22)*$AN$22)*$AH$22)*Calculator!$G$8)-((((L7/100)*$AJ$22)*$AN$22)*$AH$22)+((((L7/100)*$AJ$23)*$AH$23)),IF(Calculator!$O$6="SINGLEURBANE",SUM((((L7/100)*$AJ$22)*$AH$22))+(((((L7/100)*$AJ$22)*$AN$22)*$AH$22)*Calculator!$G$9)-((((L7/100)*$AJ$22)*$AN$22)*$AH$22)+((((L7/100)*$AJ$23)*$AH$23)),IF(Calculator!$O$6="SINGLESILVERANOD",SUM((((L7/100)*$AJ$22)*$AH$22))+(((((L7/100)*$AJ$22)*$AN$22)*$AH$22)*Calculator!$G$10)-((((L7/100)*$AJ$22)*$AN$22)*$AH$22)+((((L7/100)*$AJ$23)*$AH$23)),IF(Calculator!$O$6="SINGLEANOD",SUM((((L7/100)*$AJ$22)*$AH$22))+(((((L7/100)*$AJ$22)*$AN$22)*$AH$22)*Calculator!$G$11)-((((L7/100)*$AJ$22)*$AN$22)*$AH$22)+((((L7/100)*$AJ$23)*$AH$23)),IF(Calculator!$O$6="DUALBASE",SUM((((L7/100)*$AJ$22)*$AH$22))+(((((L7/100)*$AJ$22)*$AN$22)*$AH$22)*Calculator!$G$12)-((((L7/100)*$AJ$22)*$AN$22)*$AH$22)+((((L7/100)*$AJ$23)*$AH$23)),IF(Calculator!$O$6="DUALELEMENTS",SUM((((L7/100)*$AJ$22)*$AH$22))+(((((L7/100)*$AJ$22)*$AN$22)*$AH$22)*Calculator!$G$13)-((((L7/100)*$AJ$22)*$AN$22)*$AH$22)+((((L7/100)*$AJ$23)*$AH$23)),IF(Calculator!$O$6="DUALSPECTRUM",SUM((((L7/100)*$AJ$22)*$AH$22))+(((((L7/100)*$AJ$22)*$AN$22)*$AH$22)*Calculator!$G$15)-((((L7/100)*$AJ$22)*$AN$22)*$AH$22)+((((L7/100)*$AJ$23)*$AH$23)),IF(Calculator!$O$6="DUALHOMESTEAD",SUM((((L7/100)*$AJ$22)*$AH$22))+(((((L7/100)*$AJ$22)*$AN$22)*$AH$22)*Calculator!$G$14)-((((L7/100)*$AJ$22)*$AN$22)*$AH$22)+((((L7/100)*$AJ$23)*$AH$23)),IF(Calculator!$O$6="DUALBAND A",SUM((((L7/100)*$AJ$22)*$AH$22))+(((((L7/100)*$AJ$22)*$AN$22)*$AH$22)*Calculator!$G$16)-((((L7/100)*$AJ$22)*$AN$22)*$AH$22)+((((L7/100)*$AJ$23)*$AH$23)),IF(Calculator!$O$6="DUALBAND B",SUM((((L7/100)*$AJ$22)*$AH$22))+(((((L7/100)*$AJ$22)*$AN$22)*$AH$22)*Calculator!$G$17)-((((L7/100)*$AJ$22)*$AN$22)*$AH$22)+((((L7/100)*$AJ$23)*$AH$23)),IF(Calculator!$O$6="DUALBAND C",SUM((((L7/100)*$AJ$22)*$AH$22))+(((((L7/100)*$AJ$22)*$AN$22)*$AH$22)*Calculator!$G$18)-((((L7/100)*$AJ$22)*$AN$22)*$AH$22)+((((L7/100)*$AJ$23)*$AH$23)),IF(Calculator!$O$6="DUALBAND D",SUM((((L7/100)*$AJ$22)*$AH$22))+(((((L7/100)*$AJ$22)*$AN$22)*$AH$22)*Calculator!$G$19)-((((L7/100)*$AJ$22)*$AN$22)*$AH$22)+((((L7/100)*$AJ$23)*$AH$23)),IF(Calculator!$O$6="DUALURBANE",SUM((((L7/100)*$AJ$22)*$AH$22))+(((((L7/100)*$AJ$22)*$AN$22)*$AH$22)*Calculator!$G$20)-((((L7/100)*$AJ$22)*$AN$22)*$AH$22)+((((L7/100)*$AJ$23)*$AH$23)),IF(Calculator!$O$6="DUALSILVERANOD",SUM((((L7/100)*$AJ$22)*$AH$22))+(((((L7/100)*$AJ$22)*$AN$22)*$AH$22)*Calculator!$G$21)-((((L7/100)*$AJ$22)*$AN$22)*$AH$22)+((((L7/100)*$AJ$23)*$AH$23)),IF(Calculator!$O$6="DUALANOD",SUM((((L7/100)*$AJ$22)*$AH$22))+(((((L7/100)*$AJ$22)*$AN$22)*$AH$22)*Calculator!$G$22)-((((L7/100)*$AJ$22)*$AN$22)*$AH$22)+((((L7/100)*$AJ$23)*$AH$23))))))))))))))))))))))))</f>
        <v>1054.1926476318358</v>
      </c>
      <c r="AB7" s="2">
        <f>IF(Calculator!$O$6="SINGLEBASE",SUM((((M7/100)*$AJ$22)*$AH$22))+((((M7/100)*$AJ$23)*$AH$23)),IF(Calculator!$O$6="SINGLEELEMENTS",SUM((((M7/100)*$AJ$22)*$AH$22))+(((((M7/100)*$AJ$22)*$AN$22)*$AH$22)*Calculator!$G$2)-((((M7/100)*$AJ$22)*$AN$22)*$AH$22)+((((M7/100)*$AJ$23)*$AH$23)),IF(Calculator!$O$6="SINGLESPECTRUM",SUM((((M7/100)*$AJ$22)*$AH$22))+(((((M7/100)*$AJ$22)*$AN$22)*$AH$22)*Calculator!$G$4)-((((M7/100)*$AJ$22)*$AN$22)*$AH$22)+((((M7/100)*$AJ$23)*$AH$23)),IF(Calculator!$O$6="SINGLEHOMESTEAD",SUM((((M7/100)*$AJ$22)*$AH$22))+(((((M7/100)*$AJ$22)*$AN$22)*$AH$22)*Calculator!$G$3)-((((M7/100)*$AJ$22)*$AN$22)*$AH$22)+((((M7/100)*$AJ$23)*$AH$23)),IF(Calculator!$O$6="SINGLEBAND A",SUM((((M7/100)*$AJ$22)*$AH$22))+(((((M7/100)*$AJ$22)*$AN$22)*$AH$22)*Calculator!$G$5)-((((M7/100)*$AJ$22)*$AN$22)*$AH$22)+((((M7/100)*$AJ$23)*$AH$23)),IF(Calculator!$O$6="SINGLEBAND B",SUM((((M7/100)*$AJ$22)*$AH$22))+(((((M7/100)*$AJ$22)*$AN$22)*$AH$22)*Calculator!$G$6)-((((M7/100)*$AJ$22)*$AN$22)*$AH$22)+((((M7/100)*$AJ$23)*$AH$23)),IF(Calculator!$O$6="SINGLEBAND C",SUM((((M7/100)*$AJ$22)*$AH$22))+(((((M7/100)*$AJ$22)*$AN$22)*$AH$22)*Calculator!$G$7)-((((M7/100)*$AJ$22)*$AN$22)*$AH$22)+((((M7/100)*$AJ$23)*$AH$23)),IF(Calculator!$O$6="SINGLEBAND D",SUM((((M7/100)*$AJ$22)*$AH$22))+(((((M7/100)*$AJ$22)*$AN$22)*$AH$22)*Calculator!$G$8)-((((M7/100)*$AJ$22)*$AN$22)*$AH$22)+((((M7/100)*$AJ$23)*$AH$23)),IF(Calculator!$O$6="SINGLEURBANE",SUM((((M7/100)*$AJ$22)*$AH$22))+(((((M7/100)*$AJ$22)*$AN$22)*$AH$22)*Calculator!$G$9)-((((M7/100)*$AJ$22)*$AN$22)*$AH$22)+((((M7/100)*$AJ$23)*$AH$23)),IF(Calculator!$O$6="SINGLESILVERANOD",SUM((((M7/100)*$AJ$22)*$AH$22))+(((((M7/100)*$AJ$22)*$AN$22)*$AH$22)*Calculator!$G$10)-((((M7/100)*$AJ$22)*$AN$22)*$AH$22)+((((M7/100)*$AJ$23)*$AH$23)),IF(Calculator!$O$6="SINGLEANOD",SUM((((M7/100)*$AJ$22)*$AH$22))+(((((M7/100)*$AJ$22)*$AN$22)*$AH$22)*Calculator!$G$11)-((((M7/100)*$AJ$22)*$AN$22)*$AH$22)+((((M7/100)*$AJ$23)*$AH$23)),IF(Calculator!$O$6="DUALBASE",SUM((((M7/100)*$AJ$22)*$AH$22))+(((((M7/100)*$AJ$22)*$AN$22)*$AH$22)*Calculator!$G$12)-((((M7/100)*$AJ$22)*$AN$22)*$AH$22)+((((M7/100)*$AJ$23)*$AH$23)),IF(Calculator!$O$6="DUALELEMENTS",SUM((((M7/100)*$AJ$22)*$AH$22))+(((((M7/100)*$AJ$22)*$AN$22)*$AH$22)*Calculator!$G$13)-((((M7/100)*$AJ$22)*$AN$22)*$AH$22)+((((M7/100)*$AJ$23)*$AH$23)),IF(Calculator!$O$6="DUALSPECTRUM",SUM((((M7/100)*$AJ$22)*$AH$22))+(((((M7/100)*$AJ$22)*$AN$22)*$AH$22)*Calculator!$G$15)-((((M7/100)*$AJ$22)*$AN$22)*$AH$22)+((((M7/100)*$AJ$23)*$AH$23)),IF(Calculator!$O$6="DUALHOMESTEAD",SUM((((M7/100)*$AJ$22)*$AH$22))+(((((M7/100)*$AJ$22)*$AN$22)*$AH$22)*Calculator!$G$14)-((((M7/100)*$AJ$22)*$AN$22)*$AH$22)+((((M7/100)*$AJ$23)*$AH$23)),IF(Calculator!$O$6="DUALBAND A",SUM((((M7/100)*$AJ$22)*$AH$22))+(((((M7/100)*$AJ$22)*$AN$22)*$AH$22)*Calculator!$G$16)-((((M7/100)*$AJ$22)*$AN$22)*$AH$22)+((((M7/100)*$AJ$23)*$AH$23)),IF(Calculator!$O$6="DUALBAND B",SUM((((M7/100)*$AJ$22)*$AH$22))+(((((M7/100)*$AJ$22)*$AN$22)*$AH$22)*Calculator!$G$17)-((((M7/100)*$AJ$22)*$AN$22)*$AH$22)+((((M7/100)*$AJ$23)*$AH$23)),IF(Calculator!$O$6="DUALBAND C",SUM((((M7/100)*$AJ$22)*$AH$22))+(((((M7/100)*$AJ$22)*$AN$22)*$AH$22)*Calculator!$G$18)-((((M7/100)*$AJ$22)*$AN$22)*$AH$22)+((((M7/100)*$AJ$23)*$AH$23)),IF(Calculator!$O$6="DUALBAND D",SUM((((M7/100)*$AJ$22)*$AH$22))+(((((M7/100)*$AJ$22)*$AN$22)*$AH$22)*Calculator!$G$19)-((((M7/100)*$AJ$22)*$AN$22)*$AH$22)+((((M7/100)*$AJ$23)*$AH$23)),IF(Calculator!$O$6="DUALURBANE",SUM((((M7/100)*$AJ$22)*$AH$22))+(((((M7/100)*$AJ$22)*$AN$22)*$AH$22)*Calculator!$G$20)-((((M7/100)*$AJ$22)*$AN$22)*$AH$22)+((((M7/100)*$AJ$23)*$AH$23)),IF(Calculator!$O$6="DUALSILVERANOD",SUM((((M7/100)*$AJ$22)*$AH$22))+(((((M7/100)*$AJ$22)*$AN$22)*$AH$22)*Calculator!$G$21)-((((M7/100)*$AJ$22)*$AN$22)*$AH$22)+((((M7/100)*$AJ$23)*$AH$23)),IF(Calculator!$O$6="DUALANOD",SUM((((M7/100)*$AJ$22)*$AH$22))+(((((M7/100)*$AJ$22)*$AN$22)*$AH$22)*Calculator!$G$22)-((((M7/100)*$AJ$22)*$AN$22)*$AH$22)+((((M7/100)*$AJ$23)*$AH$23))))))))))))))))))))))))</f>
        <v>1063.7898857910154</v>
      </c>
      <c r="AC7" s="2">
        <f>IF(Calculator!$O$6="SINGLEBASE",SUM((((N7/100)*$AJ$22)*$AH$22))+((((N7/100)*$AJ$23)*$AH$23)),IF(Calculator!$O$6="SINGLEELEMENTS",SUM((((N7/100)*$AJ$22)*$AH$22))+(((((N7/100)*$AJ$22)*$AN$22)*$AH$22)*Calculator!$G$2)-((((N7/100)*$AJ$22)*$AN$22)*$AH$22)+((((N7/100)*$AJ$23)*$AH$23)),IF(Calculator!$O$6="SINGLESPECTRUM",SUM((((N7/100)*$AJ$22)*$AH$22))+(((((N7/100)*$AJ$22)*$AN$22)*$AH$22)*Calculator!$G$4)-((((N7/100)*$AJ$22)*$AN$22)*$AH$22)+((((N7/100)*$AJ$23)*$AH$23)),IF(Calculator!$O$6="SINGLEHOMESTEAD",SUM((((N7/100)*$AJ$22)*$AH$22))+(((((N7/100)*$AJ$22)*$AN$22)*$AH$22)*Calculator!$G$3)-((((N7/100)*$AJ$22)*$AN$22)*$AH$22)+((((N7/100)*$AJ$23)*$AH$23)),IF(Calculator!$O$6="SINGLEBAND A",SUM((((N7/100)*$AJ$22)*$AH$22))+(((((N7/100)*$AJ$22)*$AN$22)*$AH$22)*Calculator!$G$5)-((((N7/100)*$AJ$22)*$AN$22)*$AH$22)+((((N7/100)*$AJ$23)*$AH$23)),IF(Calculator!$O$6="SINGLEBAND B",SUM((((N7/100)*$AJ$22)*$AH$22))+(((((N7/100)*$AJ$22)*$AN$22)*$AH$22)*Calculator!$G$6)-((((N7/100)*$AJ$22)*$AN$22)*$AH$22)+((((N7/100)*$AJ$23)*$AH$23)),IF(Calculator!$O$6="SINGLEBAND C",SUM((((N7/100)*$AJ$22)*$AH$22))+(((((N7/100)*$AJ$22)*$AN$22)*$AH$22)*Calculator!$G$7)-((((N7/100)*$AJ$22)*$AN$22)*$AH$22)+((((N7/100)*$AJ$23)*$AH$23)),IF(Calculator!$O$6="SINGLEBAND D",SUM((((N7/100)*$AJ$22)*$AH$22))+(((((N7/100)*$AJ$22)*$AN$22)*$AH$22)*Calculator!$G$8)-((((N7/100)*$AJ$22)*$AN$22)*$AH$22)+((((N7/100)*$AJ$23)*$AH$23)),IF(Calculator!$O$6="SINGLEURBANE",SUM((((N7/100)*$AJ$22)*$AH$22))+(((((N7/100)*$AJ$22)*$AN$22)*$AH$22)*Calculator!$G$9)-((((N7/100)*$AJ$22)*$AN$22)*$AH$22)+((((N7/100)*$AJ$23)*$AH$23)),IF(Calculator!$O$6="SINGLESILVERANOD",SUM((((N7/100)*$AJ$22)*$AH$22))+(((((N7/100)*$AJ$22)*$AN$22)*$AH$22)*Calculator!$G$10)-((((N7/100)*$AJ$22)*$AN$22)*$AH$22)+((((N7/100)*$AJ$23)*$AH$23)),IF(Calculator!$O$6="SINGLEANOD",SUM((((N7/100)*$AJ$22)*$AH$22))+(((((N7/100)*$AJ$22)*$AN$22)*$AH$22)*Calculator!$G$11)-((((N7/100)*$AJ$22)*$AN$22)*$AH$22)+((((N7/100)*$AJ$23)*$AH$23)),IF(Calculator!$O$6="DUALBASE",SUM((((N7/100)*$AJ$22)*$AH$22))+(((((N7/100)*$AJ$22)*$AN$22)*$AH$22)*Calculator!$G$12)-((((N7/100)*$AJ$22)*$AN$22)*$AH$22)+((((N7/100)*$AJ$23)*$AH$23)),IF(Calculator!$O$6="DUALELEMENTS",SUM((((N7/100)*$AJ$22)*$AH$22))+(((((N7/100)*$AJ$22)*$AN$22)*$AH$22)*Calculator!$G$13)-((((N7/100)*$AJ$22)*$AN$22)*$AH$22)+((((N7/100)*$AJ$23)*$AH$23)),IF(Calculator!$O$6="DUALSPECTRUM",SUM((((N7/100)*$AJ$22)*$AH$22))+(((((N7/100)*$AJ$22)*$AN$22)*$AH$22)*Calculator!$G$15)-((((N7/100)*$AJ$22)*$AN$22)*$AH$22)+((((N7/100)*$AJ$23)*$AH$23)),IF(Calculator!$O$6="DUALHOMESTEAD",SUM((((N7/100)*$AJ$22)*$AH$22))+(((((N7/100)*$AJ$22)*$AN$22)*$AH$22)*Calculator!$G$14)-((((N7/100)*$AJ$22)*$AN$22)*$AH$22)+((((N7/100)*$AJ$23)*$AH$23)),IF(Calculator!$O$6="DUALBAND A",SUM((((N7/100)*$AJ$22)*$AH$22))+(((((N7/100)*$AJ$22)*$AN$22)*$AH$22)*Calculator!$G$16)-((((N7/100)*$AJ$22)*$AN$22)*$AH$22)+((((N7/100)*$AJ$23)*$AH$23)),IF(Calculator!$O$6="DUALBAND B",SUM((((N7/100)*$AJ$22)*$AH$22))+(((((N7/100)*$AJ$22)*$AN$22)*$AH$22)*Calculator!$G$17)-((((N7/100)*$AJ$22)*$AN$22)*$AH$22)+((((N7/100)*$AJ$23)*$AH$23)),IF(Calculator!$O$6="DUALBAND C",SUM((((N7/100)*$AJ$22)*$AH$22))+(((((N7/100)*$AJ$22)*$AN$22)*$AH$22)*Calculator!$G$18)-((((N7/100)*$AJ$22)*$AN$22)*$AH$22)+((((N7/100)*$AJ$23)*$AH$23)),IF(Calculator!$O$6="DUALBAND D",SUM((((N7/100)*$AJ$22)*$AH$22))+(((((N7/100)*$AJ$22)*$AN$22)*$AH$22)*Calculator!$G$19)-((((N7/100)*$AJ$22)*$AN$22)*$AH$22)+((((N7/100)*$AJ$23)*$AH$23)),IF(Calculator!$O$6="DUALURBANE",SUM((((N7/100)*$AJ$22)*$AH$22))+(((((N7/100)*$AJ$22)*$AN$22)*$AH$22)*Calculator!$G$20)-((((N7/100)*$AJ$22)*$AN$22)*$AH$22)+((((N7/100)*$AJ$23)*$AH$23)),IF(Calculator!$O$6="DUALSILVERANOD",SUM((((N7/100)*$AJ$22)*$AH$22))+(((((N7/100)*$AJ$22)*$AN$22)*$AH$22)*Calculator!$G$21)-((((N7/100)*$AJ$22)*$AN$22)*$AH$22)+((((N7/100)*$AJ$23)*$AH$23)),IF(Calculator!$O$6="DUALANOD",SUM((((N7/100)*$AJ$22)*$AH$22))+(((((N7/100)*$AJ$22)*$AN$22)*$AH$22)*Calculator!$G$22)-((((N7/100)*$AJ$22)*$AN$22)*$AH$22)+((((N7/100)*$AJ$23)*$AH$23))))))))))))))))))))))))</f>
        <v>1073.3829398681637</v>
      </c>
      <c r="AE7" t="s">
        <v>1392</v>
      </c>
      <c r="AF7">
        <f>IF('Front Sheet'!$C$6=2000,2,IF('Front Sheet'!$C$6=2100,3,IF('Front Sheet'!$C$6=2200,4,IF('Front Sheet'!$C$6=2300,5,IF('Front Sheet'!$C$6=2400,6,IF('Front Sheet'!$C$6=2500,7,IF('Front Sheet'!$C$6=2600,8,IF('Front Sheet'!$C$6=2700,9,IF('Front Sheet'!$C$6=2800,10,IF('Front Sheet'!$C$6=2900,11,IF('Front Sheet'!$C$6=3000,12,IF('Front Sheet'!$C$6=3100,13,IF('Front Sheet'!$C$6=3200,14,"")))))))))))))</f>
        <v>3</v>
      </c>
    </row>
    <row r="8" spans="1:40">
      <c r="A8" s="8" t="s">
        <v>1393</v>
      </c>
      <c r="B8" s="2">
        <v>2360.3832897949219</v>
      </c>
      <c r="C8" s="2">
        <v>2383.7911877441406</v>
      </c>
      <c r="D8" s="2">
        <v>2407.1993408203125</v>
      </c>
      <c r="E8" s="2">
        <v>2430.6072387695313</v>
      </c>
      <c r="F8" s="2">
        <v>2454.0049316406248</v>
      </c>
      <c r="G8" s="2">
        <v>2477.4128295898436</v>
      </c>
      <c r="H8" s="2">
        <v>2500.8207275390623</v>
      </c>
      <c r="I8" s="2">
        <v>2524.2288806152342</v>
      </c>
      <c r="J8" s="2">
        <v>2547.6367785644529</v>
      </c>
      <c r="K8" s="2">
        <v>2571.0344714355465</v>
      </c>
      <c r="L8" s="2">
        <v>2594.4423693847652</v>
      </c>
      <c r="M8" s="2">
        <v>2617.8505224609371</v>
      </c>
      <c r="N8" s="2">
        <v>2641.2584204101558</v>
      </c>
      <c r="P8" s="8">
        <v>2150</v>
      </c>
      <c r="Q8" s="2">
        <f>IF(Calculator!$O$6="SINGLEBASE",SUM((((B8/100)*$AJ$22)*$AH$22))+((((B8/100)*$AJ$23)*$AH$23)),IF(Calculator!$O$6="SINGLEELEMENTS",SUM((((B8/100)*$AJ$22)*$AH$22))+(((((B8/100)*$AJ$22)*$AN$22)*$AH$22)*Calculator!$G$2)-((((B8/100)*$AJ$22)*$AN$22)*$AH$22)+((((B8/100)*$AJ$23)*$AH$23)),IF(Calculator!$O$6="SINGLESPECTRUM",SUM((((B8/100)*$AJ$22)*$AH$22))+(((((B8/100)*$AJ$22)*$AN$22)*$AH$22)*Calculator!$G$4)-((((B8/100)*$AJ$22)*$AN$22)*$AH$22)+((((B8/100)*$AJ$23)*$AH$23)),IF(Calculator!$O$6="SINGLEHOMESTEAD",SUM((((B8/100)*$AJ$22)*$AH$22))+(((((B8/100)*$AJ$22)*$AN$22)*$AH$22)*Calculator!$G$3)-((((B8/100)*$AJ$22)*$AN$22)*$AH$22)+((((B8/100)*$AJ$23)*$AH$23)),IF(Calculator!$O$6="SINGLEBAND A",SUM((((B8/100)*$AJ$22)*$AH$22))+(((((B8/100)*$AJ$22)*$AN$22)*$AH$22)*Calculator!$G$5)-((((B8/100)*$AJ$22)*$AN$22)*$AH$22)+((((B8/100)*$AJ$23)*$AH$23)),IF(Calculator!$O$6="SINGLEBAND B",SUM((((B8/100)*$AJ$22)*$AH$22))+(((((B8/100)*$AJ$22)*$AN$22)*$AH$22)*Calculator!$G$6)-((((B8/100)*$AJ$22)*$AN$22)*$AH$22)+((((B8/100)*$AJ$23)*$AH$23)),IF(Calculator!$O$6="SINGLEBAND C",SUM((((B8/100)*$AJ$22)*$AH$22))+(((((B8/100)*$AJ$22)*$AN$22)*$AH$22)*Calculator!$G$7)-((((B8/100)*$AJ$22)*$AN$22)*$AH$22)+((((B8/100)*$AJ$23)*$AH$23)),IF(Calculator!$O$6="SINGLEBAND D",SUM((((B8/100)*$AJ$22)*$AH$22))+(((((B8/100)*$AJ$22)*$AN$22)*$AH$22)*Calculator!$G$8)-((((B8/100)*$AJ$22)*$AN$22)*$AH$22)+((((B8/100)*$AJ$23)*$AH$23)),IF(Calculator!$O$6="SINGLEURBANE",SUM((((B8/100)*$AJ$22)*$AH$22))+(((((B8/100)*$AJ$22)*$AN$22)*$AH$22)*Calculator!$G$9)-((((B8/100)*$AJ$22)*$AN$22)*$AH$22)+((((B8/100)*$AJ$23)*$AH$23)),IF(Calculator!$O$6="SINGLESILVERANOD",SUM((((B8/100)*$AJ$22)*$AH$22))+(((((B8/100)*$AJ$22)*$AN$22)*$AH$22)*Calculator!$G$10)-((((B8/100)*$AJ$22)*$AN$22)*$AH$22)+((((B8/100)*$AJ$23)*$AH$23)),IF(Calculator!$O$6="SINGLEANOD",SUM((((B8/100)*$AJ$22)*$AH$22))+(((((B8/100)*$AJ$22)*$AN$22)*$AH$22)*Calculator!$G$11)-((((B8/100)*$AJ$22)*$AN$22)*$AH$22)+((((B8/100)*$AJ$23)*$AH$23)),IF(Calculator!$O$6="DUALBASE",SUM((((B8/100)*$AJ$22)*$AH$22))+(((((B8/100)*$AJ$22)*$AN$22)*$AH$22)*Calculator!$G$12)-((((B8/100)*$AJ$22)*$AN$22)*$AH$22)+((((B8/100)*$AJ$23)*$AH$23)),IF(Calculator!$O$6="DUALELEMENTS",SUM((((B8/100)*$AJ$22)*$AH$22))+(((((B8/100)*$AJ$22)*$AN$22)*$AH$22)*Calculator!$G$13)-((((B8/100)*$AJ$22)*$AN$22)*$AH$22)+((((B8/100)*$AJ$23)*$AH$23)),IF(Calculator!$O$6="DUALSPECTRUM",SUM((((B8/100)*$AJ$22)*$AH$22))+(((((B8/100)*$AJ$22)*$AN$22)*$AH$22)*Calculator!$G$15)-((((B8/100)*$AJ$22)*$AN$22)*$AH$22)+((((B8/100)*$AJ$23)*$AH$23)),IF(Calculator!$O$6="DUALHOMESTEAD",SUM((((B8/100)*$AJ$22)*$AH$22))+(((((B8/100)*$AJ$22)*$AN$22)*$AH$22)*Calculator!$G$14)-((((B8/100)*$AJ$22)*$AN$22)*$AH$22)+((((B8/100)*$AJ$23)*$AH$23)),IF(Calculator!$O$6="DUALBAND A",SUM((((B8/100)*$AJ$22)*$AH$22))+(((((B8/100)*$AJ$22)*$AN$22)*$AH$22)*Calculator!$G$16)-((((B8/100)*$AJ$22)*$AN$22)*$AH$22)+((((B8/100)*$AJ$23)*$AH$23)),IF(Calculator!$O$6="DUALBAND B",SUM((((B8/100)*$AJ$22)*$AH$22))+(((((B8/100)*$AJ$22)*$AN$22)*$AH$22)*Calculator!$G$17)-((((B8/100)*$AJ$22)*$AN$22)*$AH$22)+((((B8/100)*$AJ$23)*$AH$23)),IF(Calculator!$O$6="DUALBAND C",SUM((((B8/100)*$AJ$22)*$AH$22))+(((((B8/100)*$AJ$22)*$AN$22)*$AH$22)*Calculator!$G$18)-((((B8/100)*$AJ$22)*$AN$22)*$AH$22)+((((B8/100)*$AJ$23)*$AH$23)),IF(Calculator!$O$6="DUALBAND D",SUM((((B8/100)*$AJ$22)*$AH$22))+(((((B8/100)*$AJ$22)*$AN$22)*$AH$22)*Calculator!$G$19)-((((B8/100)*$AJ$22)*$AN$22)*$AH$22)+((((B8/100)*$AJ$23)*$AH$23)),IF(Calculator!$O$6="DUALURBANE",SUM((((B8/100)*$AJ$22)*$AH$22))+(((((B8/100)*$AJ$22)*$AN$22)*$AH$22)*Calculator!$G$20)-((((B8/100)*$AJ$22)*$AN$22)*$AH$22)+((((B8/100)*$AJ$23)*$AH$23)),IF(Calculator!$O$6="DUALSILVERANOD",SUM((((B8/100)*$AJ$22)*$AH$22))+(((((B8/100)*$AJ$22)*$AN$22)*$AH$22)*Calculator!$G$21)-((((B8/100)*$AJ$22)*$AN$22)*$AH$22)+((((B8/100)*$AJ$23)*$AH$23)),IF(Calculator!$O$6="DUALANOD",SUM((((B8/100)*$AJ$22)*$AH$22))+(((((B8/100)*$AJ$22)*$AN$22)*$AH$22)*Calculator!$G$22)-((((B8/100)*$AJ$22)*$AN$22)*$AH$22)+((((B8/100)*$AJ$23)*$AH$23))))))))))))))))))))))))</f>
        <v>967.75714881591784</v>
      </c>
      <c r="R8" s="2">
        <f>IF(Calculator!$O$6="SINGLEBASE",SUM((((C8/100)*$AJ$22)*$AH$22))+((((C8/100)*$AJ$23)*$AH$23)),IF(Calculator!$O$6="SINGLEELEMENTS",SUM((((C8/100)*$AJ$22)*$AH$22))+(((((C8/100)*$AJ$22)*$AN$22)*$AH$22)*Calculator!$G$2)-((((C8/100)*$AJ$22)*$AN$22)*$AH$22)+((((C8/100)*$AJ$23)*$AH$23)),IF(Calculator!$O$6="SINGLESPECTRUM",SUM((((C8/100)*$AJ$22)*$AH$22))+(((((C8/100)*$AJ$22)*$AN$22)*$AH$22)*Calculator!$G$4)-((((C8/100)*$AJ$22)*$AN$22)*$AH$22)+((((C8/100)*$AJ$23)*$AH$23)),IF(Calculator!$O$6="SINGLEHOMESTEAD",SUM((((C8/100)*$AJ$22)*$AH$22))+(((((C8/100)*$AJ$22)*$AN$22)*$AH$22)*Calculator!$G$3)-((((C8/100)*$AJ$22)*$AN$22)*$AH$22)+((((C8/100)*$AJ$23)*$AH$23)),IF(Calculator!$O$6="SINGLEBAND A",SUM((((C8/100)*$AJ$22)*$AH$22))+(((((C8/100)*$AJ$22)*$AN$22)*$AH$22)*Calculator!$G$5)-((((C8/100)*$AJ$22)*$AN$22)*$AH$22)+((((C8/100)*$AJ$23)*$AH$23)),IF(Calculator!$O$6="SINGLEBAND B",SUM((((C8/100)*$AJ$22)*$AH$22))+(((((C8/100)*$AJ$22)*$AN$22)*$AH$22)*Calculator!$G$6)-((((C8/100)*$AJ$22)*$AN$22)*$AH$22)+((((C8/100)*$AJ$23)*$AH$23)),IF(Calculator!$O$6="SINGLEBAND C",SUM((((C8/100)*$AJ$22)*$AH$22))+(((((C8/100)*$AJ$22)*$AN$22)*$AH$22)*Calculator!$G$7)-((((C8/100)*$AJ$22)*$AN$22)*$AH$22)+((((C8/100)*$AJ$23)*$AH$23)),IF(Calculator!$O$6="SINGLEBAND D",SUM((((C8/100)*$AJ$22)*$AH$22))+(((((C8/100)*$AJ$22)*$AN$22)*$AH$22)*Calculator!$G$8)-((((C8/100)*$AJ$22)*$AN$22)*$AH$22)+((((C8/100)*$AJ$23)*$AH$23)),IF(Calculator!$O$6="SINGLEURBANE",SUM((((C8/100)*$AJ$22)*$AH$22))+(((((C8/100)*$AJ$22)*$AN$22)*$AH$22)*Calculator!$G$9)-((((C8/100)*$AJ$22)*$AN$22)*$AH$22)+((((C8/100)*$AJ$23)*$AH$23)),IF(Calculator!$O$6="SINGLESILVERANOD",SUM((((C8/100)*$AJ$22)*$AH$22))+(((((C8/100)*$AJ$22)*$AN$22)*$AH$22)*Calculator!$G$10)-((((C8/100)*$AJ$22)*$AN$22)*$AH$22)+((((C8/100)*$AJ$23)*$AH$23)),IF(Calculator!$O$6="SINGLEANOD",SUM((((C8/100)*$AJ$22)*$AH$22))+(((((C8/100)*$AJ$22)*$AN$22)*$AH$22)*Calculator!$G$11)-((((C8/100)*$AJ$22)*$AN$22)*$AH$22)+((((C8/100)*$AJ$23)*$AH$23)),IF(Calculator!$O$6="DUALBASE",SUM((((C8/100)*$AJ$22)*$AH$22))+(((((C8/100)*$AJ$22)*$AN$22)*$AH$22)*Calculator!$G$12)-((((C8/100)*$AJ$22)*$AN$22)*$AH$22)+((((C8/100)*$AJ$23)*$AH$23)),IF(Calculator!$O$6="DUALELEMENTS",SUM((((C8/100)*$AJ$22)*$AH$22))+(((((C8/100)*$AJ$22)*$AN$22)*$AH$22)*Calculator!$G$13)-((((C8/100)*$AJ$22)*$AN$22)*$AH$22)+((((C8/100)*$AJ$23)*$AH$23)),IF(Calculator!$O$6="DUALSPECTRUM",SUM((((C8/100)*$AJ$22)*$AH$22))+(((((C8/100)*$AJ$22)*$AN$22)*$AH$22)*Calculator!$G$15)-((((C8/100)*$AJ$22)*$AN$22)*$AH$22)+((((C8/100)*$AJ$23)*$AH$23)),IF(Calculator!$O$6="DUALHOMESTEAD",SUM((((C8/100)*$AJ$22)*$AH$22))+(((((C8/100)*$AJ$22)*$AN$22)*$AH$22)*Calculator!$G$14)-((((C8/100)*$AJ$22)*$AN$22)*$AH$22)+((((C8/100)*$AJ$23)*$AH$23)),IF(Calculator!$O$6="DUALBAND A",SUM((((C8/100)*$AJ$22)*$AH$22))+(((((C8/100)*$AJ$22)*$AN$22)*$AH$22)*Calculator!$G$16)-((((C8/100)*$AJ$22)*$AN$22)*$AH$22)+((((C8/100)*$AJ$23)*$AH$23)),IF(Calculator!$O$6="DUALBAND B",SUM((((C8/100)*$AJ$22)*$AH$22))+(((((C8/100)*$AJ$22)*$AN$22)*$AH$22)*Calculator!$G$17)-((((C8/100)*$AJ$22)*$AN$22)*$AH$22)+((((C8/100)*$AJ$23)*$AH$23)),IF(Calculator!$O$6="DUALBAND C",SUM((((C8/100)*$AJ$22)*$AH$22))+(((((C8/100)*$AJ$22)*$AN$22)*$AH$22)*Calculator!$G$18)-((((C8/100)*$AJ$22)*$AN$22)*$AH$22)+((((C8/100)*$AJ$23)*$AH$23)),IF(Calculator!$O$6="DUALBAND D",SUM((((C8/100)*$AJ$22)*$AH$22))+(((((C8/100)*$AJ$22)*$AN$22)*$AH$22)*Calculator!$G$19)-((((C8/100)*$AJ$22)*$AN$22)*$AH$22)+((((C8/100)*$AJ$23)*$AH$23)),IF(Calculator!$O$6="DUALURBANE",SUM((((C8/100)*$AJ$22)*$AH$22))+(((((C8/100)*$AJ$22)*$AN$22)*$AH$22)*Calculator!$G$20)-((((C8/100)*$AJ$22)*$AN$22)*$AH$22)+((((C8/100)*$AJ$23)*$AH$23)),IF(Calculator!$O$6="DUALSILVERANOD",SUM((((C8/100)*$AJ$22)*$AH$22))+(((((C8/100)*$AJ$22)*$AN$22)*$AH$22)*Calculator!$G$21)-((((C8/100)*$AJ$22)*$AN$22)*$AH$22)+((((C8/100)*$AJ$23)*$AH$23)),IF(Calculator!$O$6="DUALANOD",SUM((((C8/100)*$AJ$22)*$AH$22))+(((((C8/100)*$AJ$22)*$AN$22)*$AH$22)*Calculator!$G$22)-((((C8/100)*$AJ$22)*$AN$22)*$AH$22)+((((C8/100)*$AJ$23)*$AH$23))))))))))))))))))))))))</f>
        <v>977.35438697509744</v>
      </c>
      <c r="S8" s="2">
        <f>IF(Calculator!$O$6="SINGLEBASE",SUM((((D8/100)*$AJ$22)*$AH$22))+((((D8/100)*$AJ$23)*$AH$23)),IF(Calculator!$O$6="SINGLEELEMENTS",SUM((((D8/100)*$AJ$22)*$AH$22))+(((((D8/100)*$AJ$22)*$AN$22)*$AH$22)*Calculator!$G$2)-((((D8/100)*$AJ$22)*$AN$22)*$AH$22)+((((D8/100)*$AJ$23)*$AH$23)),IF(Calculator!$O$6="SINGLESPECTRUM",SUM((((D8/100)*$AJ$22)*$AH$22))+(((((D8/100)*$AJ$22)*$AN$22)*$AH$22)*Calculator!$G$4)-((((D8/100)*$AJ$22)*$AN$22)*$AH$22)+((((D8/100)*$AJ$23)*$AH$23)),IF(Calculator!$O$6="SINGLEHOMESTEAD",SUM((((D8/100)*$AJ$22)*$AH$22))+(((((D8/100)*$AJ$22)*$AN$22)*$AH$22)*Calculator!$G$3)-((((D8/100)*$AJ$22)*$AN$22)*$AH$22)+((((D8/100)*$AJ$23)*$AH$23)),IF(Calculator!$O$6="SINGLEBAND A",SUM((((D8/100)*$AJ$22)*$AH$22))+(((((D8/100)*$AJ$22)*$AN$22)*$AH$22)*Calculator!$G$5)-((((D8/100)*$AJ$22)*$AN$22)*$AH$22)+((((D8/100)*$AJ$23)*$AH$23)),IF(Calculator!$O$6="SINGLEBAND B",SUM((((D8/100)*$AJ$22)*$AH$22))+(((((D8/100)*$AJ$22)*$AN$22)*$AH$22)*Calculator!$G$6)-((((D8/100)*$AJ$22)*$AN$22)*$AH$22)+((((D8/100)*$AJ$23)*$AH$23)),IF(Calculator!$O$6="SINGLEBAND C",SUM((((D8/100)*$AJ$22)*$AH$22))+(((((D8/100)*$AJ$22)*$AN$22)*$AH$22)*Calculator!$G$7)-((((D8/100)*$AJ$22)*$AN$22)*$AH$22)+((((D8/100)*$AJ$23)*$AH$23)),IF(Calculator!$O$6="SINGLEBAND D",SUM((((D8/100)*$AJ$22)*$AH$22))+(((((D8/100)*$AJ$22)*$AN$22)*$AH$22)*Calculator!$G$8)-((((D8/100)*$AJ$22)*$AN$22)*$AH$22)+((((D8/100)*$AJ$23)*$AH$23)),IF(Calculator!$O$6="SINGLEURBANE",SUM((((D8/100)*$AJ$22)*$AH$22))+(((((D8/100)*$AJ$22)*$AN$22)*$AH$22)*Calculator!$G$9)-((((D8/100)*$AJ$22)*$AN$22)*$AH$22)+((((D8/100)*$AJ$23)*$AH$23)),IF(Calculator!$O$6="SINGLESILVERANOD",SUM((((D8/100)*$AJ$22)*$AH$22))+(((((D8/100)*$AJ$22)*$AN$22)*$AH$22)*Calculator!$G$10)-((((D8/100)*$AJ$22)*$AN$22)*$AH$22)+((((D8/100)*$AJ$23)*$AH$23)),IF(Calculator!$O$6="SINGLEANOD",SUM((((D8/100)*$AJ$22)*$AH$22))+(((((D8/100)*$AJ$22)*$AN$22)*$AH$22)*Calculator!$G$11)-((((D8/100)*$AJ$22)*$AN$22)*$AH$22)+((((D8/100)*$AJ$23)*$AH$23)),IF(Calculator!$O$6="DUALBASE",SUM((((D8/100)*$AJ$22)*$AH$22))+(((((D8/100)*$AJ$22)*$AN$22)*$AH$22)*Calculator!$G$12)-((((D8/100)*$AJ$22)*$AN$22)*$AH$22)+((((D8/100)*$AJ$23)*$AH$23)),IF(Calculator!$O$6="DUALELEMENTS",SUM((((D8/100)*$AJ$22)*$AH$22))+(((((D8/100)*$AJ$22)*$AN$22)*$AH$22)*Calculator!$G$13)-((((D8/100)*$AJ$22)*$AN$22)*$AH$22)+((((D8/100)*$AJ$23)*$AH$23)),IF(Calculator!$O$6="DUALSPECTRUM",SUM((((D8/100)*$AJ$22)*$AH$22))+(((((D8/100)*$AJ$22)*$AN$22)*$AH$22)*Calculator!$G$15)-((((D8/100)*$AJ$22)*$AN$22)*$AH$22)+((((D8/100)*$AJ$23)*$AH$23)),IF(Calculator!$O$6="DUALHOMESTEAD",SUM((((D8/100)*$AJ$22)*$AH$22))+(((((D8/100)*$AJ$22)*$AN$22)*$AH$22)*Calculator!$G$14)-((((D8/100)*$AJ$22)*$AN$22)*$AH$22)+((((D8/100)*$AJ$23)*$AH$23)),IF(Calculator!$O$6="DUALBAND A",SUM((((D8/100)*$AJ$22)*$AH$22))+(((((D8/100)*$AJ$22)*$AN$22)*$AH$22)*Calculator!$G$16)-((((D8/100)*$AJ$22)*$AN$22)*$AH$22)+((((D8/100)*$AJ$23)*$AH$23)),IF(Calculator!$O$6="DUALBAND B",SUM((((D8/100)*$AJ$22)*$AH$22))+(((((D8/100)*$AJ$22)*$AN$22)*$AH$22)*Calculator!$G$17)-((((D8/100)*$AJ$22)*$AN$22)*$AH$22)+((((D8/100)*$AJ$23)*$AH$23)),IF(Calculator!$O$6="DUALBAND C",SUM((((D8/100)*$AJ$22)*$AH$22))+(((((D8/100)*$AJ$22)*$AN$22)*$AH$22)*Calculator!$G$18)-((((D8/100)*$AJ$22)*$AN$22)*$AH$22)+((((D8/100)*$AJ$23)*$AH$23)),IF(Calculator!$O$6="DUALBAND D",SUM((((D8/100)*$AJ$22)*$AH$22))+(((((D8/100)*$AJ$22)*$AN$22)*$AH$22)*Calculator!$G$19)-((((D8/100)*$AJ$22)*$AN$22)*$AH$22)+((((D8/100)*$AJ$23)*$AH$23)),IF(Calculator!$O$6="DUALURBANE",SUM((((D8/100)*$AJ$22)*$AH$22))+(((((D8/100)*$AJ$22)*$AN$22)*$AH$22)*Calculator!$G$20)-((((D8/100)*$AJ$22)*$AN$22)*$AH$22)+((((D8/100)*$AJ$23)*$AH$23)),IF(Calculator!$O$6="DUALSILVERANOD",SUM((((D8/100)*$AJ$22)*$AH$22))+(((((D8/100)*$AJ$22)*$AN$22)*$AH$22)*Calculator!$G$21)-((((D8/100)*$AJ$22)*$AN$22)*$AH$22)+((((D8/100)*$AJ$23)*$AH$23)),IF(Calculator!$O$6="DUALANOD",SUM((((D8/100)*$AJ$22)*$AH$22))+(((((D8/100)*$AJ$22)*$AN$22)*$AH$22)*Calculator!$G$22)-((((D8/100)*$AJ$22)*$AN$22)*$AH$22)+((((D8/100)*$AJ$23)*$AH$23))))))))))))))))))))))))</f>
        <v>986.95172973632793</v>
      </c>
      <c r="T8" s="2">
        <f>IF(Calculator!$O$6="SINGLEBASE",SUM((((E8/100)*$AJ$22)*$AH$22))+((((E8/100)*$AJ$23)*$AH$23)),IF(Calculator!$O$6="SINGLEELEMENTS",SUM((((E8/100)*$AJ$22)*$AH$22))+(((((E8/100)*$AJ$22)*$AN$22)*$AH$22)*Calculator!$G$2)-((((E8/100)*$AJ$22)*$AN$22)*$AH$22)+((((E8/100)*$AJ$23)*$AH$23)),IF(Calculator!$O$6="SINGLESPECTRUM",SUM((((E8/100)*$AJ$22)*$AH$22))+(((((E8/100)*$AJ$22)*$AN$22)*$AH$22)*Calculator!$G$4)-((((E8/100)*$AJ$22)*$AN$22)*$AH$22)+((((E8/100)*$AJ$23)*$AH$23)),IF(Calculator!$O$6="SINGLEHOMESTEAD",SUM((((E8/100)*$AJ$22)*$AH$22))+(((((E8/100)*$AJ$22)*$AN$22)*$AH$22)*Calculator!$G$3)-((((E8/100)*$AJ$22)*$AN$22)*$AH$22)+((((E8/100)*$AJ$23)*$AH$23)),IF(Calculator!$O$6="SINGLEBAND A",SUM((((E8/100)*$AJ$22)*$AH$22))+(((((E8/100)*$AJ$22)*$AN$22)*$AH$22)*Calculator!$G$5)-((((E8/100)*$AJ$22)*$AN$22)*$AH$22)+((((E8/100)*$AJ$23)*$AH$23)),IF(Calculator!$O$6="SINGLEBAND B",SUM((((E8/100)*$AJ$22)*$AH$22))+(((((E8/100)*$AJ$22)*$AN$22)*$AH$22)*Calculator!$G$6)-((((E8/100)*$AJ$22)*$AN$22)*$AH$22)+((((E8/100)*$AJ$23)*$AH$23)),IF(Calculator!$O$6="SINGLEBAND C",SUM((((E8/100)*$AJ$22)*$AH$22))+(((((E8/100)*$AJ$22)*$AN$22)*$AH$22)*Calculator!$G$7)-((((E8/100)*$AJ$22)*$AN$22)*$AH$22)+((((E8/100)*$AJ$23)*$AH$23)),IF(Calculator!$O$6="SINGLEBAND D",SUM((((E8/100)*$AJ$22)*$AH$22))+(((((E8/100)*$AJ$22)*$AN$22)*$AH$22)*Calculator!$G$8)-((((E8/100)*$AJ$22)*$AN$22)*$AH$22)+((((E8/100)*$AJ$23)*$AH$23)),IF(Calculator!$O$6="SINGLEURBANE",SUM((((E8/100)*$AJ$22)*$AH$22))+(((((E8/100)*$AJ$22)*$AN$22)*$AH$22)*Calculator!$G$9)-((((E8/100)*$AJ$22)*$AN$22)*$AH$22)+((((E8/100)*$AJ$23)*$AH$23)),IF(Calculator!$O$6="SINGLESILVERANOD",SUM((((E8/100)*$AJ$22)*$AH$22))+(((((E8/100)*$AJ$22)*$AN$22)*$AH$22)*Calculator!$G$10)-((((E8/100)*$AJ$22)*$AN$22)*$AH$22)+((((E8/100)*$AJ$23)*$AH$23)),IF(Calculator!$O$6="SINGLEANOD",SUM((((E8/100)*$AJ$22)*$AH$22))+(((((E8/100)*$AJ$22)*$AN$22)*$AH$22)*Calculator!$G$11)-((((E8/100)*$AJ$22)*$AN$22)*$AH$22)+((((E8/100)*$AJ$23)*$AH$23)),IF(Calculator!$O$6="DUALBASE",SUM((((E8/100)*$AJ$22)*$AH$22))+(((((E8/100)*$AJ$22)*$AN$22)*$AH$22)*Calculator!$G$12)-((((E8/100)*$AJ$22)*$AN$22)*$AH$22)+((((E8/100)*$AJ$23)*$AH$23)),IF(Calculator!$O$6="DUALELEMENTS",SUM((((E8/100)*$AJ$22)*$AH$22))+(((((E8/100)*$AJ$22)*$AN$22)*$AH$22)*Calculator!$G$13)-((((E8/100)*$AJ$22)*$AN$22)*$AH$22)+((((E8/100)*$AJ$23)*$AH$23)),IF(Calculator!$O$6="DUALSPECTRUM",SUM((((E8/100)*$AJ$22)*$AH$22))+(((((E8/100)*$AJ$22)*$AN$22)*$AH$22)*Calculator!$G$15)-((((E8/100)*$AJ$22)*$AN$22)*$AH$22)+((((E8/100)*$AJ$23)*$AH$23)),IF(Calculator!$O$6="DUALHOMESTEAD",SUM((((E8/100)*$AJ$22)*$AH$22))+(((((E8/100)*$AJ$22)*$AN$22)*$AH$22)*Calculator!$G$14)-((((E8/100)*$AJ$22)*$AN$22)*$AH$22)+((((E8/100)*$AJ$23)*$AH$23)),IF(Calculator!$O$6="DUALBAND A",SUM((((E8/100)*$AJ$22)*$AH$22))+(((((E8/100)*$AJ$22)*$AN$22)*$AH$22)*Calculator!$G$16)-((((E8/100)*$AJ$22)*$AN$22)*$AH$22)+((((E8/100)*$AJ$23)*$AH$23)),IF(Calculator!$O$6="DUALBAND B",SUM((((E8/100)*$AJ$22)*$AH$22))+(((((E8/100)*$AJ$22)*$AN$22)*$AH$22)*Calculator!$G$17)-((((E8/100)*$AJ$22)*$AN$22)*$AH$22)+((((E8/100)*$AJ$23)*$AH$23)),IF(Calculator!$O$6="DUALBAND C",SUM((((E8/100)*$AJ$22)*$AH$22))+(((((E8/100)*$AJ$22)*$AN$22)*$AH$22)*Calculator!$G$18)-((((E8/100)*$AJ$22)*$AN$22)*$AH$22)+((((E8/100)*$AJ$23)*$AH$23)),IF(Calculator!$O$6="DUALBAND D",SUM((((E8/100)*$AJ$22)*$AH$22))+(((((E8/100)*$AJ$22)*$AN$22)*$AH$22)*Calculator!$G$19)-((((E8/100)*$AJ$22)*$AN$22)*$AH$22)+((((E8/100)*$AJ$23)*$AH$23)),IF(Calculator!$O$6="DUALURBANE",SUM((((E8/100)*$AJ$22)*$AH$22))+(((((E8/100)*$AJ$22)*$AN$22)*$AH$22)*Calculator!$G$20)-((((E8/100)*$AJ$22)*$AN$22)*$AH$22)+((((E8/100)*$AJ$23)*$AH$23)),IF(Calculator!$O$6="DUALSILVERANOD",SUM((((E8/100)*$AJ$22)*$AH$22))+(((((E8/100)*$AJ$22)*$AN$22)*$AH$22)*Calculator!$G$21)-((((E8/100)*$AJ$22)*$AN$22)*$AH$22)+((((E8/100)*$AJ$23)*$AH$23)),IF(Calculator!$O$6="DUALANOD",SUM((((E8/100)*$AJ$22)*$AH$22))+(((((E8/100)*$AJ$22)*$AN$22)*$AH$22)*Calculator!$G$22)-((((E8/100)*$AJ$22)*$AN$22)*$AH$22)+((((E8/100)*$AJ$23)*$AH$23))))))))))))))))))))))))</f>
        <v>996.54896789550764</v>
      </c>
      <c r="U8" s="2">
        <f>IF(Calculator!$O$6="SINGLEBASE",SUM((((F8/100)*$AJ$22)*$AH$22))+((((F8/100)*$AJ$23)*$AH$23)),IF(Calculator!$O$6="SINGLEELEMENTS",SUM((((F8/100)*$AJ$22)*$AH$22))+(((((F8/100)*$AJ$22)*$AN$22)*$AH$22)*Calculator!$G$2)-((((F8/100)*$AJ$22)*$AN$22)*$AH$22)+((((F8/100)*$AJ$23)*$AH$23)),IF(Calculator!$O$6="SINGLESPECTRUM",SUM((((F8/100)*$AJ$22)*$AH$22))+(((((F8/100)*$AJ$22)*$AN$22)*$AH$22)*Calculator!$G$4)-((((F8/100)*$AJ$22)*$AN$22)*$AH$22)+((((F8/100)*$AJ$23)*$AH$23)),IF(Calculator!$O$6="SINGLEHOMESTEAD",SUM((((F8/100)*$AJ$22)*$AH$22))+(((((F8/100)*$AJ$22)*$AN$22)*$AH$22)*Calculator!$G$3)-((((F8/100)*$AJ$22)*$AN$22)*$AH$22)+((((F8/100)*$AJ$23)*$AH$23)),IF(Calculator!$O$6="SINGLEBAND A",SUM((((F8/100)*$AJ$22)*$AH$22))+(((((F8/100)*$AJ$22)*$AN$22)*$AH$22)*Calculator!$G$5)-((((F8/100)*$AJ$22)*$AN$22)*$AH$22)+((((F8/100)*$AJ$23)*$AH$23)),IF(Calculator!$O$6="SINGLEBAND B",SUM((((F8/100)*$AJ$22)*$AH$22))+(((((F8/100)*$AJ$22)*$AN$22)*$AH$22)*Calculator!$G$6)-((((F8/100)*$AJ$22)*$AN$22)*$AH$22)+((((F8/100)*$AJ$23)*$AH$23)),IF(Calculator!$O$6="SINGLEBAND C",SUM((((F8/100)*$AJ$22)*$AH$22))+(((((F8/100)*$AJ$22)*$AN$22)*$AH$22)*Calculator!$G$7)-((((F8/100)*$AJ$22)*$AN$22)*$AH$22)+((((F8/100)*$AJ$23)*$AH$23)),IF(Calculator!$O$6="SINGLEBAND D",SUM((((F8/100)*$AJ$22)*$AH$22))+(((((F8/100)*$AJ$22)*$AN$22)*$AH$22)*Calculator!$G$8)-((((F8/100)*$AJ$22)*$AN$22)*$AH$22)+((((F8/100)*$AJ$23)*$AH$23)),IF(Calculator!$O$6="SINGLEURBANE",SUM((((F8/100)*$AJ$22)*$AH$22))+(((((F8/100)*$AJ$22)*$AN$22)*$AH$22)*Calculator!$G$9)-((((F8/100)*$AJ$22)*$AN$22)*$AH$22)+((((F8/100)*$AJ$23)*$AH$23)),IF(Calculator!$O$6="SINGLESILVERANOD",SUM((((F8/100)*$AJ$22)*$AH$22))+(((((F8/100)*$AJ$22)*$AN$22)*$AH$22)*Calculator!$G$10)-((((F8/100)*$AJ$22)*$AN$22)*$AH$22)+((((F8/100)*$AJ$23)*$AH$23)),IF(Calculator!$O$6="SINGLEANOD",SUM((((F8/100)*$AJ$22)*$AH$22))+(((((F8/100)*$AJ$22)*$AN$22)*$AH$22)*Calculator!$G$11)-((((F8/100)*$AJ$22)*$AN$22)*$AH$22)+((((F8/100)*$AJ$23)*$AH$23)),IF(Calculator!$O$6="DUALBASE",SUM((((F8/100)*$AJ$22)*$AH$22))+(((((F8/100)*$AJ$22)*$AN$22)*$AH$22)*Calculator!$G$12)-((((F8/100)*$AJ$22)*$AN$22)*$AH$22)+((((F8/100)*$AJ$23)*$AH$23)),IF(Calculator!$O$6="DUALELEMENTS",SUM((((F8/100)*$AJ$22)*$AH$22))+(((((F8/100)*$AJ$22)*$AN$22)*$AH$22)*Calculator!$G$13)-((((F8/100)*$AJ$22)*$AN$22)*$AH$22)+((((F8/100)*$AJ$23)*$AH$23)),IF(Calculator!$O$6="DUALSPECTRUM",SUM((((F8/100)*$AJ$22)*$AH$22))+(((((F8/100)*$AJ$22)*$AN$22)*$AH$22)*Calculator!$G$15)-((((F8/100)*$AJ$22)*$AN$22)*$AH$22)+((((F8/100)*$AJ$23)*$AH$23)),IF(Calculator!$O$6="DUALHOMESTEAD",SUM((((F8/100)*$AJ$22)*$AH$22))+(((((F8/100)*$AJ$22)*$AN$22)*$AH$22)*Calculator!$G$14)-((((F8/100)*$AJ$22)*$AN$22)*$AH$22)+((((F8/100)*$AJ$23)*$AH$23)),IF(Calculator!$O$6="DUALBAND A",SUM((((F8/100)*$AJ$22)*$AH$22))+(((((F8/100)*$AJ$22)*$AN$22)*$AH$22)*Calculator!$G$16)-((((F8/100)*$AJ$22)*$AN$22)*$AH$22)+((((F8/100)*$AJ$23)*$AH$23)),IF(Calculator!$O$6="DUALBAND B",SUM((((F8/100)*$AJ$22)*$AH$22))+(((((F8/100)*$AJ$22)*$AN$22)*$AH$22)*Calculator!$G$17)-((((F8/100)*$AJ$22)*$AN$22)*$AH$22)+((((F8/100)*$AJ$23)*$AH$23)),IF(Calculator!$O$6="DUALBAND C",SUM((((F8/100)*$AJ$22)*$AH$22))+(((((F8/100)*$AJ$22)*$AN$22)*$AH$22)*Calculator!$G$18)-((((F8/100)*$AJ$22)*$AN$22)*$AH$22)+((((F8/100)*$AJ$23)*$AH$23)),IF(Calculator!$O$6="DUALBAND D",SUM((((F8/100)*$AJ$22)*$AH$22))+(((((F8/100)*$AJ$22)*$AN$22)*$AH$22)*Calculator!$G$19)-((((F8/100)*$AJ$22)*$AN$22)*$AH$22)+((((F8/100)*$AJ$23)*$AH$23)),IF(Calculator!$O$6="DUALURBANE",SUM((((F8/100)*$AJ$22)*$AH$22))+(((((F8/100)*$AJ$22)*$AN$22)*$AH$22)*Calculator!$G$20)-((((F8/100)*$AJ$22)*$AN$22)*$AH$22)+((((F8/100)*$AJ$23)*$AH$23)),IF(Calculator!$O$6="DUALSILVERANOD",SUM((((F8/100)*$AJ$22)*$AH$22))+(((((F8/100)*$AJ$22)*$AN$22)*$AH$22)*Calculator!$G$21)-((((F8/100)*$AJ$22)*$AN$22)*$AH$22)+((((F8/100)*$AJ$23)*$AH$23)),IF(Calculator!$O$6="DUALANOD",SUM((((F8/100)*$AJ$22)*$AH$22))+(((((F8/100)*$AJ$22)*$AN$22)*$AH$22)*Calculator!$G$22)-((((F8/100)*$AJ$22)*$AN$22)*$AH$22)+((((F8/100)*$AJ$23)*$AH$23))))))))))))))))))))))))</f>
        <v>1006.142021972656</v>
      </c>
      <c r="V8" s="2">
        <f>IF(Calculator!$O$6="SINGLEBASE",SUM((((G8/100)*$AJ$22)*$AH$22))+((((G8/100)*$AJ$23)*$AH$23)),IF(Calculator!$O$6="SINGLEELEMENTS",SUM((((G8/100)*$AJ$22)*$AH$22))+(((((G8/100)*$AJ$22)*$AN$22)*$AH$22)*Calculator!$G$2)-((((G8/100)*$AJ$22)*$AN$22)*$AH$22)+((((G8/100)*$AJ$23)*$AH$23)),IF(Calculator!$O$6="SINGLESPECTRUM",SUM((((G8/100)*$AJ$22)*$AH$22))+(((((G8/100)*$AJ$22)*$AN$22)*$AH$22)*Calculator!$G$4)-((((G8/100)*$AJ$22)*$AN$22)*$AH$22)+((((G8/100)*$AJ$23)*$AH$23)),IF(Calculator!$O$6="SINGLEHOMESTEAD",SUM((((G8/100)*$AJ$22)*$AH$22))+(((((G8/100)*$AJ$22)*$AN$22)*$AH$22)*Calculator!$G$3)-((((G8/100)*$AJ$22)*$AN$22)*$AH$22)+((((G8/100)*$AJ$23)*$AH$23)),IF(Calculator!$O$6="SINGLEBAND A",SUM((((G8/100)*$AJ$22)*$AH$22))+(((((G8/100)*$AJ$22)*$AN$22)*$AH$22)*Calculator!$G$5)-((((G8/100)*$AJ$22)*$AN$22)*$AH$22)+((((G8/100)*$AJ$23)*$AH$23)),IF(Calculator!$O$6="SINGLEBAND B",SUM((((G8/100)*$AJ$22)*$AH$22))+(((((G8/100)*$AJ$22)*$AN$22)*$AH$22)*Calculator!$G$6)-((((G8/100)*$AJ$22)*$AN$22)*$AH$22)+((((G8/100)*$AJ$23)*$AH$23)),IF(Calculator!$O$6="SINGLEBAND C",SUM((((G8/100)*$AJ$22)*$AH$22))+(((((G8/100)*$AJ$22)*$AN$22)*$AH$22)*Calculator!$G$7)-((((G8/100)*$AJ$22)*$AN$22)*$AH$22)+((((G8/100)*$AJ$23)*$AH$23)),IF(Calculator!$O$6="SINGLEBAND D",SUM((((G8/100)*$AJ$22)*$AH$22))+(((((G8/100)*$AJ$22)*$AN$22)*$AH$22)*Calculator!$G$8)-((((G8/100)*$AJ$22)*$AN$22)*$AH$22)+((((G8/100)*$AJ$23)*$AH$23)),IF(Calculator!$O$6="SINGLEURBANE",SUM((((G8/100)*$AJ$22)*$AH$22))+(((((G8/100)*$AJ$22)*$AN$22)*$AH$22)*Calculator!$G$9)-((((G8/100)*$AJ$22)*$AN$22)*$AH$22)+((((G8/100)*$AJ$23)*$AH$23)),IF(Calculator!$O$6="SINGLESILVERANOD",SUM((((G8/100)*$AJ$22)*$AH$22))+(((((G8/100)*$AJ$22)*$AN$22)*$AH$22)*Calculator!$G$10)-((((G8/100)*$AJ$22)*$AN$22)*$AH$22)+((((G8/100)*$AJ$23)*$AH$23)),IF(Calculator!$O$6="SINGLEANOD",SUM((((G8/100)*$AJ$22)*$AH$22))+(((((G8/100)*$AJ$22)*$AN$22)*$AH$22)*Calculator!$G$11)-((((G8/100)*$AJ$22)*$AN$22)*$AH$22)+((((G8/100)*$AJ$23)*$AH$23)),IF(Calculator!$O$6="DUALBASE",SUM((((G8/100)*$AJ$22)*$AH$22))+(((((G8/100)*$AJ$22)*$AN$22)*$AH$22)*Calculator!$G$12)-((((G8/100)*$AJ$22)*$AN$22)*$AH$22)+((((G8/100)*$AJ$23)*$AH$23)),IF(Calculator!$O$6="DUALELEMENTS",SUM((((G8/100)*$AJ$22)*$AH$22))+(((((G8/100)*$AJ$22)*$AN$22)*$AH$22)*Calculator!$G$13)-((((G8/100)*$AJ$22)*$AN$22)*$AH$22)+((((G8/100)*$AJ$23)*$AH$23)),IF(Calculator!$O$6="DUALSPECTRUM",SUM((((G8/100)*$AJ$22)*$AH$22))+(((((G8/100)*$AJ$22)*$AN$22)*$AH$22)*Calculator!$G$15)-((((G8/100)*$AJ$22)*$AN$22)*$AH$22)+((((G8/100)*$AJ$23)*$AH$23)),IF(Calculator!$O$6="DUALHOMESTEAD",SUM((((G8/100)*$AJ$22)*$AH$22))+(((((G8/100)*$AJ$22)*$AN$22)*$AH$22)*Calculator!$G$14)-((((G8/100)*$AJ$22)*$AN$22)*$AH$22)+((((G8/100)*$AJ$23)*$AH$23)),IF(Calculator!$O$6="DUALBAND A",SUM((((G8/100)*$AJ$22)*$AH$22))+(((((G8/100)*$AJ$22)*$AN$22)*$AH$22)*Calculator!$G$16)-((((G8/100)*$AJ$22)*$AN$22)*$AH$22)+((((G8/100)*$AJ$23)*$AH$23)),IF(Calculator!$O$6="DUALBAND B",SUM((((G8/100)*$AJ$22)*$AH$22))+(((((G8/100)*$AJ$22)*$AN$22)*$AH$22)*Calculator!$G$17)-((((G8/100)*$AJ$22)*$AN$22)*$AH$22)+((((G8/100)*$AJ$23)*$AH$23)),IF(Calculator!$O$6="DUALBAND C",SUM((((G8/100)*$AJ$22)*$AH$22))+(((((G8/100)*$AJ$22)*$AN$22)*$AH$22)*Calculator!$G$18)-((((G8/100)*$AJ$22)*$AN$22)*$AH$22)+((((G8/100)*$AJ$23)*$AH$23)),IF(Calculator!$O$6="DUALBAND D",SUM((((G8/100)*$AJ$22)*$AH$22))+(((((G8/100)*$AJ$22)*$AN$22)*$AH$22)*Calculator!$G$19)-((((G8/100)*$AJ$22)*$AN$22)*$AH$22)+((((G8/100)*$AJ$23)*$AH$23)),IF(Calculator!$O$6="DUALURBANE",SUM((((G8/100)*$AJ$22)*$AH$22))+(((((G8/100)*$AJ$22)*$AN$22)*$AH$22)*Calculator!$G$20)-((((G8/100)*$AJ$22)*$AN$22)*$AH$22)+((((G8/100)*$AJ$23)*$AH$23)),IF(Calculator!$O$6="DUALSILVERANOD",SUM((((G8/100)*$AJ$22)*$AH$22))+(((((G8/100)*$AJ$22)*$AN$22)*$AH$22)*Calculator!$G$21)-((((G8/100)*$AJ$22)*$AN$22)*$AH$22)+((((G8/100)*$AJ$23)*$AH$23)),IF(Calculator!$O$6="DUALANOD",SUM((((G8/100)*$AJ$22)*$AH$22))+(((((G8/100)*$AJ$22)*$AN$22)*$AH$22)*Calculator!$G$22)-((((G8/100)*$AJ$22)*$AN$22)*$AH$22)+((((G8/100)*$AJ$23)*$AH$23))))))))))))))))))))))))</f>
        <v>1015.7392601318356</v>
      </c>
      <c r="W8" s="2">
        <f>IF(Calculator!$O$6="SINGLEBASE",SUM((((H8/100)*$AJ$22)*$AH$22))+((((H8/100)*$AJ$23)*$AH$23)),IF(Calculator!$O$6="SINGLEELEMENTS",SUM((((H8/100)*$AJ$22)*$AH$22))+(((((H8/100)*$AJ$22)*$AN$22)*$AH$22)*Calculator!$G$2)-((((H8/100)*$AJ$22)*$AN$22)*$AH$22)+((((H8/100)*$AJ$23)*$AH$23)),IF(Calculator!$O$6="SINGLESPECTRUM",SUM((((H8/100)*$AJ$22)*$AH$22))+(((((H8/100)*$AJ$22)*$AN$22)*$AH$22)*Calculator!$G$4)-((((H8/100)*$AJ$22)*$AN$22)*$AH$22)+((((H8/100)*$AJ$23)*$AH$23)),IF(Calculator!$O$6="SINGLEHOMESTEAD",SUM((((H8/100)*$AJ$22)*$AH$22))+(((((H8/100)*$AJ$22)*$AN$22)*$AH$22)*Calculator!$G$3)-((((H8/100)*$AJ$22)*$AN$22)*$AH$22)+((((H8/100)*$AJ$23)*$AH$23)),IF(Calculator!$O$6="SINGLEBAND A",SUM((((H8/100)*$AJ$22)*$AH$22))+(((((H8/100)*$AJ$22)*$AN$22)*$AH$22)*Calculator!$G$5)-((((H8/100)*$AJ$22)*$AN$22)*$AH$22)+((((H8/100)*$AJ$23)*$AH$23)),IF(Calculator!$O$6="SINGLEBAND B",SUM((((H8/100)*$AJ$22)*$AH$22))+(((((H8/100)*$AJ$22)*$AN$22)*$AH$22)*Calculator!$G$6)-((((H8/100)*$AJ$22)*$AN$22)*$AH$22)+((((H8/100)*$AJ$23)*$AH$23)),IF(Calculator!$O$6="SINGLEBAND C",SUM((((H8/100)*$AJ$22)*$AH$22))+(((((H8/100)*$AJ$22)*$AN$22)*$AH$22)*Calculator!$G$7)-((((H8/100)*$AJ$22)*$AN$22)*$AH$22)+((((H8/100)*$AJ$23)*$AH$23)),IF(Calculator!$O$6="SINGLEBAND D",SUM((((H8/100)*$AJ$22)*$AH$22))+(((((H8/100)*$AJ$22)*$AN$22)*$AH$22)*Calculator!$G$8)-((((H8/100)*$AJ$22)*$AN$22)*$AH$22)+((((H8/100)*$AJ$23)*$AH$23)),IF(Calculator!$O$6="SINGLEURBANE",SUM((((H8/100)*$AJ$22)*$AH$22))+(((((H8/100)*$AJ$22)*$AN$22)*$AH$22)*Calculator!$G$9)-((((H8/100)*$AJ$22)*$AN$22)*$AH$22)+((((H8/100)*$AJ$23)*$AH$23)),IF(Calculator!$O$6="SINGLESILVERANOD",SUM((((H8/100)*$AJ$22)*$AH$22))+(((((H8/100)*$AJ$22)*$AN$22)*$AH$22)*Calculator!$G$10)-((((H8/100)*$AJ$22)*$AN$22)*$AH$22)+((((H8/100)*$AJ$23)*$AH$23)),IF(Calculator!$O$6="SINGLEANOD",SUM((((H8/100)*$AJ$22)*$AH$22))+(((((H8/100)*$AJ$22)*$AN$22)*$AH$22)*Calculator!$G$11)-((((H8/100)*$AJ$22)*$AN$22)*$AH$22)+((((H8/100)*$AJ$23)*$AH$23)),IF(Calculator!$O$6="DUALBASE",SUM((((H8/100)*$AJ$22)*$AH$22))+(((((H8/100)*$AJ$22)*$AN$22)*$AH$22)*Calculator!$G$12)-((((H8/100)*$AJ$22)*$AN$22)*$AH$22)+((((H8/100)*$AJ$23)*$AH$23)),IF(Calculator!$O$6="DUALELEMENTS",SUM((((H8/100)*$AJ$22)*$AH$22))+(((((H8/100)*$AJ$22)*$AN$22)*$AH$22)*Calculator!$G$13)-((((H8/100)*$AJ$22)*$AN$22)*$AH$22)+((((H8/100)*$AJ$23)*$AH$23)),IF(Calculator!$O$6="DUALSPECTRUM",SUM((((H8/100)*$AJ$22)*$AH$22))+(((((H8/100)*$AJ$22)*$AN$22)*$AH$22)*Calculator!$G$15)-((((H8/100)*$AJ$22)*$AN$22)*$AH$22)+((((H8/100)*$AJ$23)*$AH$23)),IF(Calculator!$O$6="DUALHOMESTEAD",SUM((((H8/100)*$AJ$22)*$AH$22))+(((((H8/100)*$AJ$22)*$AN$22)*$AH$22)*Calculator!$G$14)-((((H8/100)*$AJ$22)*$AN$22)*$AH$22)+((((H8/100)*$AJ$23)*$AH$23)),IF(Calculator!$O$6="DUALBAND A",SUM((((H8/100)*$AJ$22)*$AH$22))+(((((H8/100)*$AJ$22)*$AN$22)*$AH$22)*Calculator!$G$16)-((((H8/100)*$AJ$22)*$AN$22)*$AH$22)+((((H8/100)*$AJ$23)*$AH$23)),IF(Calculator!$O$6="DUALBAND B",SUM((((H8/100)*$AJ$22)*$AH$22))+(((((H8/100)*$AJ$22)*$AN$22)*$AH$22)*Calculator!$G$17)-((((H8/100)*$AJ$22)*$AN$22)*$AH$22)+((((H8/100)*$AJ$23)*$AH$23)),IF(Calculator!$O$6="DUALBAND C",SUM((((H8/100)*$AJ$22)*$AH$22))+(((((H8/100)*$AJ$22)*$AN$22)*$AH$22)*Calculator!$G$18)-((((H8/100)*$AJ$22)*$AN$22)*$AH$22)+((((H8/100)*$AJ$23)*$AH$23)),IF(Calculator!$O$6="DUALBAND D",SUM((((H8/100)*$AJ$22)*$AH$22))+(((((H8/100)*$AJ$22)*$AN$22)*$AH$22)*Calculator!$G$19)-((((H8/100)*$AJ$22)*$AN$22)*$AH$22)+((((H8/100)*$AJ$23)*$AH$23)),IF(Calculator!$O$6="DUALURBANE",SUM((((H8/100)*$AJ$22)*$AH$22))+(((((H8/100)*$AJ$22)*$AN$22)*$AH$22)*Calculator!$G$20)-((((H8/100)*$AJ$22)*$AN$22)*$AH$22)+((((H8/100)*$AJ$23)*$AH$23)),IF(Calculator!$O$6="DUALSILVERANOD",SUM((((H8/100)*$AJ$22)*$AH$22))+(((((H8/100)*$AJ$22)*$AN$22)*$AH$22)*Calculator!$G$21)-((((H8/100)*$AJ$22)*$AN$22)*$AH$22)+((((H8/100)*$AJ$23)*$AH$23)),IF(Calculator!$O$6="DUALANOD",SUM((((H8/100)*$AJ$22)*$AH$22))+(((((H8/100)*$AJ$22)*$AN$22)*$AH$22)*Calculator!$G$22)-((((H8/100)*$AJ$22)*$AN$22)*$AH$22)+((((H8/100)*$AJ$23)*$AH$23))))))))))))))))))))))))</f>
        <v>1025.3364982910155</v>
      </c>
      <c r="X8" s="2">
        <f>IF(Calculator!$O$6="SINGLEBASE",SUM((((I8/100)*$AJ$22)*$AH$22))+((((I8/100)*$AJ$23)*$AH$23)),IF(Calculator!$O$6="SINGLEELEMENTS",SUM((((I8/100)*$AJ$22)*$AH$22))+(((((I8/100)*$AJ$22)*$AN$22)*$AH$22)*Calculator!$G$2)-((((I8/100)*$AJ$22)*$AN$22)*$AH$22)+((((I8/100)*$AJ$23)*$AH$23)),IF(Calculator!$O$6="SINGLESPECTRUM",SUM((((I8/100)*$AJ$22)*$AH$22))+(((((I8/100)*$AJ$22)*$AN$22)*$AH$22)*Calculator!$G$4)-((((I8/100)*$AJ$22)*$AN$22)*$AH$22)+((((I8/100)*$AJ$23)*$AH$23)),IF(Calculator!$O$6="SINGLEHOMESTEAD",SUM((((I8/100)*$AJ$22)*$AH$22))+(((((I8/100)*$AJ$22)*$AN$22)*$AH$22)*Calculator!$G$3)-((((I8/100)*$AJ$22)*$AN$22)*$AH$22)+((((I8/100)*$AJ$23)*$AH$23)),IF(Calculator!$O$6="SINGLEBAND A",SUM((((I8/100)*$AJ$22)*$AH$22))+(((((I8/100)*$AJ$22)*$AN$22)*$AH$22)*Calculator!$G$5)-((((I8/100)*$AJ$22)*$AN$22)*$AH$22)+((((I8/100)*$AJ$23)*$AH$23)),IF(Calculator!$O$6="SINGLEBAND B",SUM((((I8/100)*$AJ$22)*$AH$22))+(((((I8/100)*$AJ$22)*$AN$22)*$AH$22)*Calculator!$G$6)-((((I8/100)*$AJ$22)*$AN$22)*$AH$22)+((((I8/100)*$AJ$23)*$AH$23)),IF(Calculator!$O$6="SINGLEBAND C",SUM((((I8/100)*$AJ$22)*$AH$22))+(((((I8/100)*$AJ$22)*$AN$22)*$AH$22)*Calculator!$G$7)-((((I8/100)*$AJ$22)*$AN$22)*$AH$22)+((((I8/100)*$AJ$23)*$AH$23)),IF(Calculator!$O$6="SINGLEBAND D",SUM((((I8/100)*$AJ$22)*$AH$22))+(((((I8/100)*$AJ$22)*$AN$22)*$AH$22)*Calculator!$G$8)-((((I8/100)*$AJ$22)*$AN$22)*$AH$22)+((((I8/100)*$AJ$23)*$AH$23)),IF(Calculator!$O$6="SINGLEURBANE",SUM((((I8/100)*$AJ$22)*$AH$22))+(((((I8/100)*$AJ$22)*$AN$22)*$AH$22)*Calculator!$G$9)-((((I8/100)*$AJ$22)*$AN$22)*$AH$22)+((((I8/100)*$AJ$23)*$AH$23)),IF(Calculator!$O$6="SINGLESILVERANOD",SUM((((I8/100)*$AJ$22)*$AH$22))+(((((I8/100)*$AJ$22)*$AN$22)*$AH$22)*Calculator!$G$10)-((((I8/100)*$AJ$22)*$AN$22)*$AH$22)+((((I8/100)*$AJ$23)*$AH$23)),IF(Calculator!$O$6="SINGLEANOD",SUM((((I8/100)*$AJ$22)*$AH$22))+(((((I8/100)*$AJ$22)*$AN$22)*$AH$22)*Calculator!$G$11)-((((I8/100)*$AJ$22)*$AN$22)*$AH$22)+((((I8/100)*$AJ$23)*$AH$23)),IF(Calculator!$O$6="DUALBASE",SUM((((I8/100)*$AJ$22)*$AH$22))+(((((I8/100)*$AJ$22)*$AN$22)*$AH$22)*Calculator!$G$12)-((((I8/100)*$AJ$22)*$AN$22)*$AH$22)+((((I8/100)*$AJ$23)*$AH$23)),IF(Calculator!$O$6="DUALELEMENTS",SUM((((I8/100)*$AJ$22)*$AH$22))+(((((I8/100)*$AJ$22)*$AN$22)*$AH$22)*Calculator!$G$13)-((((I8/100)*$AJ$22)*$AN$22)*$AH$22)+((((I8/100)*$AJ$23)*$AH$23)),IF(Calculator!$O$6="DUALSPECTRUM",SUM((((I8/100)*$AJ$22)*$AH$22))+(((((I8/100)*$AJ$22)*$AN$22)*$AH$22)*Calculator!$G$15)-((((I8/100)*$AJ$22)*$AN$22)*$AH$22)+((((I8/100)*$AJ$23)*$AH$23)),IF(Calculator!$O$6="DUALHOMESTEAD",SUM((((I8/100)*$AJ$22)*$AH$22))+(((((I8/100)*$AJ$22)*$AN$22)*$AH$22)*Calculator!$G$14)-((((I8/100)*$AJ$22)*$AN$22)*$AH$22)+((((I8/100)*$AJ$23)*$AH$23)),IF(Calculator!$O$6="DUALBAND A",SUM((((I8/100)*$AJ$22)*$AH$22))+(((((I8/100)*$AJ$22)*$AN$22)*$AH$22)*Calculator!$G$16)-((((I8/100)*$AJ$22)*$AN$22)*$AH$22)+((((I8/100)*$AJ$23)*$AH$23)),IF(Calculator!$O$6="DUALBAND B",SUM((((I8/100)*$AJ$22)*$AH$22))+(((((I8/100)*$AJ$22)*$AN$22)*$AH$22)*Calculator!$G$17)-((((I8/100)*$AJ$22)*$AN$22)*$AH$22)+((((I8/100)*$AJ$23)*$AH$23)),IF(Calculator!$O$6="DUALBAND C",SUM((((I8/100)*$AJ$22)*$AH$22))+(((((I8/100)*$AJ$22)*$AN$22)*$AH$22)*Calculator!$G$18)-((((I8/100)*$AJ$22)*$AN$22)*$AH$22)+((((I8/100)*$AJ$23)*$AH$23)),IF(Calculator!$O$6="DUALBAND D",SUM((((I8/100)*$AJ$22)*$AH$22))+(((((I8/100)*$AJ$22)*$AN$22)*$AH$22)*Calculator!$G$19)-((((I8/100)*$AJ$22)*$AN$22)*$AH$22)+((((I8/100)*$AJ$23)*$AH$23)),IF(Calculator!$O$6="DUALURBANE",SUM((((I8/100)*$AJ$22)*$AH$22))+(((((I8/100)*$AJ$22)*$AN$22)*$AH$22)*Calculator!$G$20)-((((I8/100)*$AJ$22)*$AN$22)*$AH$22)+((((I8/100)*$AJ$23)*$AH$23)),IF(Calculator!$O$6="DUALSILVERANOD",SUM((((I8/100)*$AJ$22)*$AH$22))+(((((I8/100)*$AJ$22)*$AN$22)*$AH$22)*Calculator!$G$21)-((((I8/100)*$AJ$22)*$AN$22)*$AH$22)+((((I8/100)*$AJ$23)*$AH$23)),IF(Calculator!$O$6="DUALANOD",SUM((((I8/100)*$AJ$22)*$AH$22))+(((((I8/100)*$AJ$22)*$AN$22)*$AH$22)*Calculator!$G$22)-((((I8/100)*$AJ$22)*$AN$22)*$AH$22)+((((I8/100)*$AJ$23)*$AH$23))))))))))))))))))))))))</f>
        <v>1034.933841052246</v>
      </c>
      <c r="Y8" s="2">
        <f>IF(Calculator!$O$6="SINGLEBASE",SUM((((J8/100)*$AJ$22)*$AH$22))+((((J8/100)*$AJ$23)*$AH$23)),IF(Calculator!$O$6="SINGLEELEMENTS",SUM((((J8/100)*$AJ$22)*$AH$22))+(((((J8/100)*$AJ$22)*$AN$22)*$AH$22)*Calculator!$G$2)-((((J8/100)*$AJ$22)*$AN$22)*$AH$22)+((((J8/100)*$AJ$23)*$AH$23)),IF(Calculator!$O$6="SINGLESPECTRUM",SUM((((J8/100)*$AJ$22)*$AH$22))+(((((J8/100)*$AJ$22)*$AN$22)*$AH$22)*Calculator!$G$4)-((((J8/100)*$AJ$22)*$AN$22)*$AH$22)+((((J8/100)*$AJ$23)*$AH$23)),IF(Calculator!$O$6="SINGLEHOMESTEAD",SUM((((J8/100)*$AJ$22)*$AH$22))+(((((J8/100)*$AJ$22)*$AN$22)*$AH$22)*Calculator!$G$3)-((((J8/100)*$AJ$22)*$AN$22)*$AH$22)+((((J8/100)*$AJ$23)*$AH$23)),IF(Calculator!$O$6="SINGLEBAND A",SUM((((J8/100)*$AJ$22)*$AH$22))+(((((J8/100)*$AJ$22)*$AN$22)*$AH$22)*Calculator!$G$5)-((((J8/100)*$AJ$22)*$AN$22)*$AH$22)+((((J8/100)*$AJ$23)*$AH$23)),IF(Calculator!$O$6="SINGLEBAND B",SUM((((J8/100)*$AJ$22)*$AH$22))+(((((J8/100)*$AJ$22)*$AN$22)*$AH$22)*Calculator!$G$6)-((((J8/100)*$AJ$22)*$AN$22)*$AH$22)+((((J8/100)*$AJ$23)*$AH$23)),IF(Calculator!$O$6="SINGLEBAND C",SUM((((J8/100)*$AJ$22)*$AH$22))+(((((J8/100)*$AJ$22)*$AN$22)*$AH$22)*Calculator!$G$7)-((((J8/100)*$AJ$22)*$AN$22)*$AH$22)+((((J8/100)*$AJ$23)*$AH$23)),IF(Calculator!$O$6="SINGLEBAND D",SUM((((J8/100)*$AJ$22)*$AH$22))+(((((J8/100)*$AJ$22)*$AN$22)*$AH$22)*Calculator!$G$8)-((((J8/100)*$AJ$22)*$AN$22)*$AH$22)+((((J8/100)*$AJ$23)*$AH$23)),IF(Calculator!$O$6="SINGLEURBANE",SUM((((J8/100)*$AJ$22)*$AH$22))+(((((J8/100)*$AJ$22)*$AN$22)*$AH$22)*Calculator!$G$9)-((((J8/100)*$AJ$22)*$AN$22)*$AH$22)+((((J8/100)*$AJ$23)*$AH$23)),IF(Calculator!$O$6="SINGLESILVERANOD",SUM((((J8/100)*$AJ$22)*$AH$22))+(((((J8/100)*$AJ$22)*$AN$22)*$AH$22)*Calculator!$G$10)-((((J8/100)*$AJ$22)*$AN$22)*$AH$22)+((((J8/100)*$AJ$23)*$AH$23)),IF(Calculator!$O$6="SINGLEANOD",SUM((((J8/100)*$AJ$22)*$AH$22))+(((((J8/100)*$AJ$22)*$AN$22)*$AH$22)*Calculator!$G$11)-((((J8/100)*$AJ$22)*$AN$22)*$AH$22)+((((J8/100)*$AJ$23)*$AH$23)),IF(Calculator!$O$6="DUALBASE",SUM((((J8/100)*$AJ$22)*$AH$22))+(((((J8/100)*$AJ$22)*$AN$22)*$AH$22)*Calculator!$G$12)-((((J8/100)*$AJ$22)*$AN$22)*$AH$22)+((((J8/100)*$AJ$23)*$AH$23)),IF(Calculator!$O$6="DUALELEMENTS",SUM((((J8/100)*$AJ$22)*$AH$22))+(((((J8/100)*$AJ$22)*$AN$22)*$AH$22)*Calculator!$G$13)-((((J8/100)*$AJ$22)*$AN$22)*$AH$22)+((((J8/100)*$AJ$23)*$AH$23)),IF(Calculator!$O$6="DUALSPECTRUM",SUM((((J8/100)*$AJ$22)*$AH$22))+(((((J8/100)*$AJ$22)*$AN$22)*$AH$22)*Calculator!$G$15)-((((J8/100)*$AJ$22)*$AN$22)*$AH$22)+((((J8/100)*$AJ$23)*$AH$23)),IF(Calculator!$O$6="DUALHOMESTEAD",SUM((((J8/100)*$AJ$22)*$AH$22))+(((((J8/100)*$AJ$22)*$AN$22)*$AH$22)*Calculator!$G$14)-((((J8/100)*$AJ$22)*$AN$22)*$AH$22)+((((J8/100)*$AJ$23)*$AH$23)),IF(Calculator!$O$6="DUALBAND A",SUM((((J8/100)*$AJ$22)*$AH$22))+(((((J8/100)*$AJ$22)*$AN$22)*$AH$22)*Calculator!$G$16)-((((J8/100)*$AJ$22)*$AN$22)*$AH$22)+((((J8/100)*$AJ$23)*$AH$23)),IF(Calculator!$O$6="DUALBAND B",SUM((((J8/100)*$AJ$22)*$AH$22))+(((((J8/100)*$AJ$22)*$AN$22)*$AH$22)*Calculator!$G$17)-((((J8/100)*$AJ$22)*$AN$22)*$AH$22)+((((J8/100)*$AJ$23)*$AH$23)),IF(Calculator!$O$6="DUALBAND C",SUM((((J8/100)*$AJ$22)*$AH$22))+(((((J8/100)*$AJ$22)*$AN$22)*$AH$22)*Calculator!$G$18)-((((J8/100)*$AJ$22)*$AN$22)*$AH$22)+((((J8/100)*$AJ$23)*$AH$23)),IF(Calculator!$O$6="DUALBAND D",SUM((((J8/100)*$AJ$22)*$AH$22))+(((((J8/100)*$AJ$22)*$AN$22)*$AH$22)*Calculator!$G$19)-((((J8/100)*$AJ$22)*$AN$22)*$AH$22)+((((J8/100)*$AJ$23)*$AH$23)),IF(Calculator!$O$6="DUALURBANE",SUM((((J8/100)*$AJ$22)*$AH$22))+(((((J8/100)*$AJ$22)*$AN$22)*$AH$22)*Calculator!$G$20)-((((J8/100)*$AJ$22)*$AN$22)*$AH$22)+((((J8/100)*$AJ$23)*$AH$23)),IF(Calculator!$O$6="DUALSILVERANOD",SUM((((J8/100)*$AJ$22)*$AH$22))+(((((J8/100)*$AJ$22)*$AN$22)*$AH$22)*Calculator!$G$21)-((((J8/100)*$AJ$22)*$AN$22)*$AH$22)+((((J8/100)*$AJ$23)*$AH$23)),IF(Calculator!$O$6="DUALANOD",SUM((((J8/100)*$AJ$22)*$AH$22))+(((((J8/100)*$AJ$22)*$AN$22)*$AH$22)*Calculator!$G$22)-((((J8/100)*$AJ$22)*$AN$22)*$AH$22)+((((J8/100)*$AJ$23)*$AH$23))))))))))))))))))))))))</f>
        <v>1044.5310792114255</v>
      </c>
      <c r="Z8" s="2">
        <f>IF(Calculator!$O$6="SINGLEBASE",SUM((((K8/100)*$AJ$22)*$AH$22))+((((K8/100)*$AJ$23)*$AH$23)),IF(Calculator!$O$6="SINGLEELEMENTS",SUM((((K8/100)*$AJ$22)*$AH$22))+(((((K8/100)*$AJ$22)*$AN$22)*$AH$22)*Calculator!$G$2)-((((K8/100)*$AJ$22)*$AN$22)*$AH$22)+((((K8/100)*$AJ$23)*$AH$23)),IF(Calculator!$O$6="SINGLESPECTRUM",SUM((((K8/100)*$AJ$22)*$AH$22))+(((((K8/100)*$AJ$22)*$AN$22)*$AH$22)*Calculator!$G$4)-((((K8/100)*$AJ$22)*$AN$22)*$AH$22)+((((K8/100)*$AJ$23)*$AH$23)),IF(Calculator!$O$6="SINGLEHOMESTEAD",SUM((((K8/100)*$AJ$22)*$AH$22))+(((((K8/100)*$AJ$22)*$AN$22)*$AH$22)*Calculator!$G$3)-((((K8/100)*$AJ$22)*$AN$22)*$AH$22)+((((K8/100)*$AJ$23)*$AH$23)),IF(Calculator!$O$6="SINGLEBAND A",SUM((((K8/100)*$AJ$22)*$AH$22))+(((((K8/100)*$AJ$22)*$AN$22)*$AH$22)*Calculator!$G$5)-((((K8/100)*$AJ$22)*$AN$22)*$AH$22)+((((K8/100)*$AJ$23)*$AH$23)),IF(Calculator!$O$6="SINGLEBAND B",SUM((((K8/100)*$AJ$22)*$AH$22))+(((((K8/100)*$AJ$22)*$AN$22)*$AH$22)*Calculator!$G$6)-((((K8/100)*$AJ$22)*$AN$22)*$AH$22)+((((K8/100)*$AJ$23)*$AH$23)),IF(Calculator!$O$6="SINGLEBAND C",SUM((((K8/100)*$AJ$22)*$AH$22))+(((((K8/100)*$AJ$22)*$AN$22)*$AH$22)*Calculator!$G$7)-((((K8/100)*$AJ$22)*$AN$22)*$AH$22)+((((K8/100)*$AJ$23)*$AH$23)),IF(Calculator!$O$6="SINGLEBAND D",SUM((((K8/100)*$AJ$22)*$AH$22))+(((((K8/100)*$AJ$22)*$AN$22)*$AH$22)*Calculator!$G$8)-((((K8/100)*$AJ$22)*$AN$22)*$AH$22)+((((K8/100)*$AJ$23)*$AH$23)),IF(Calculator!$O$6="SINGLEURBANE",SUM((((K8/100)*$AJ$22)*$AH$22))+(((((K8/100)*$AJ$22)*$AN$22)*$AH$22)*Calculator!$G$9)-((((K8/100)*$AJ$22)*$AN$22)*$AH$22)+((((K8/100)*$AJ$23)*$AH$23)),IF(Calculator!$O$6="SINGLESILVERANOD",SUM((((K8/100)*$AJ$22)*$AH$22))+(((((K8/100)*$AJ$22)*$AN$22)*$AH$22)*Calculator!$G$10)-((((K8/100)*$AJ$22)*$AN$22)*$AH$22)+((((K8/100)*$AJ$23)*$AH$23)),IF(Calculator!$O$6="SINGLEANOD",SUM((((K8/100)*$AJ$22)*$AH$22))+(((((K8/100)*$AJ$22)*$AN$22)*$AH$22)*Calculator!$G$11)-((((K8/100)*$AJ$22)*$AN$22)*$AH$22)+((((K8/100)*$AJ$23)*$AH$23)),IF(Calculator!$O$6="DUALBASE",SUM((((K8/100)*$AJ$22)*$AH$22))+(((((K8/100)*$AJ$22)*$AN$22)*$AH$22)*Calculator!$G$12)-((((K8/100)*$AJ$22)*$AN$22)*$AH$22)+((((K8/100)*$AJ$23)*$AH$23)),IF(Calculator!$O$6="DUALELEMENTS",SUM((((K8/100)*$AJ$22)*$AH$22))+(((((K8/100)*$AJ$22)*$AN$22)*$AH$22)*Calculator!$G$13)-((((K8/100)*$AJ$22)*$AN$22)*$AH$22)+((((K8/100)*$AJ$23)*$AH$23)),IF(Calculator!$O$6="DUALSPECTRUM",SUM((((K8/100)*$AJ$22)*$AH$22))+(((((K8/100)*$AJ$22)*$AN$22)*$AH$22)*Calculator!$G$15)-((((K8/100)*$AJ$22)*$AN$22)*$AH$22)+((((K8/100)*$AJ$23)*$AH$23)),IF(Calculator!$O$6="DUALHOMESTEAD",SUM((((K8/100)*$AJ$22)*$AH$22))+(((((K8/100)*$AJ$22)*$AN$22)*$AH$22)*Calculator!$G$14)-((((K8/100)*$AJ$22)*$AN$22)*$AH$22)+((((K8/100)*$AJ$23)*$AH$23)),IF(Calculator!$O$6="DUALBAND A",SUM((((K8/100)*$AJ$22)*$AH$22))+(((((K8/100)*$AJ$22)*$AN$22)*$AH$22)*Calculator!$G$16)-((((K8/100)*$AJ$22)*$AN$22)*$AH$22)+((((K8/100)*$AJ$23)*$AH$23)),IF(Calculator!$O$6="DUALBAND B",SUM((((K8/100)*$AJ$22)*$AH$22))+(((((K8/100)*$AJ$22)*$AN$22)*$AH$22)*Calculator!$G$17)-((((K8/100)*$AJ$22)*$AN$22)*$AH$22)+((((K8/100)*$AJ$23)*$AH$23)),IF(Calculator!$O$6="DUALBAND C",SUM((((K8/100)*$AJ$22)*$AH$22))+(((((K8/100)*$AJ$22)*$AN$22)*$AH$22)*Calculator!$G$18)-((((K8/100)*$AJ$22)*$AN$22)*$AH$22)+((((K8/100)*$AJ$23)*$AH$23)),IF(Calculator!$O$6="DUALBAND D",SUM((((K8/100)*$AJ$22)*$AH$22))+(((((K8/100)*$AJ$22)*$AN$22)*$AH$22)*Calculator!$G$19)-((((K8/100)*$AJ$22)*$AN$22)*$AH$22)+((((K8/100)*$AJ$23)*$AH$23)),IF(Calculator!$O$6="DUALURBANE",SUM((((K8/100)*$AJ$22)*$AH$22))+(((((K8/100)*$AJ$22)*$AN$22)*$AH$22)*Calculator!$G$20)-((((K8/100)*$AJ$22)*$AN$22)*$AH$22)+((((K8/100)*$AJ$23)*$AH$23)),IF(Calculator!$O$6="DUALSILVERANOD",SUM((((K8/100)*$AJ$22)*$AH$22))+(((((K8/100)*$AJ$22)*$AN$22)*$AH$22)*Calculator!$G$21)-((((K8/100)*$AJ$22)*$AN$22)*$AH$22)+((((K8/100)*$AJ$23)*$AH$23)),IF(Calculator!$O$6="DUALANOD",SUM((((K8/100)*$AJ$22)*$AH$22))+(((((K8/100)*$AJ$22)*$AN$22)*$AH$22)*Calculator!$G$22)-((((K8/100)*$AJ$22)*$AN$22)*$AH$22)+((((K8/100)*$AJ$23)*$AH$23))))))))))))))))))))))))</f>
        <v>1054.1241332885738</v>
      </c>
      <c r="AA8" s="2">
        <f>IF(Calculator!$O$6="SINGLEBASE",SUM((((L8/100)*$AJ$22)*$AH$22))+((((L8/100)*$AJ$23)*$AH$23)),IF(Calculator!$O$6="SINGLEELEMENTS",SUM((((L8/100)*$AJ$22)*$AH$22))+(((((L8/100)*$AJ$22)*$AN$22)*$AH$22)*Calculator!$G$2)-((((L8/100)*$AJ$22)*$AN$22)*$AH$22)+((((L8/100)*$AJ$23)*$AH$23)),IF(Calculator!$O$6="SINGLESPECTRUM",SUM((((L8/100)*$AJ$22)*$AH$22))+(((((L8/100)*$AJ$22)*$AN$22)*$AH$22)*Calculator!$G$4)-((((L8/100)*$AJ$22)*$AN$22)*$AH$22)+((((L8/100)*$AJ$23)*$AH$23)),IF(Calculator!$O$6="SINGLEHOMESTEAD",SUM((((L8/100)*$AJ$22)*$AH$22))+(((((L8/100)*$AJ$22)*$AN$22)*$AH$22)*Calculator!$G$3)-((((L8/100)*$AJ$22)*$AN$22)*$AH$22)+((((L8/100)*$AJ$23)*$AH$23)),IF(Calculator!$O$6="SINGLEBAND A",SUM((((L8/100)*$AJ$22)*$AH$22))+(((((L8/100)*$AJ$22)*$AN$22)*$AH$22)*Calculator!$G$5)-((((L8/100)*$AJ$22)*$AN$22)*$AH$22)+((((L8/100)*$AJ$23)*$AH$23)),IF(Calculator!$O$6="SINGLEBAND B",SUM((((L8/100)*$AJ$22)*$AH$22))+(((((L8/100)*$AJ$22)*$AN$22)*$AH$22)*Calculator!$G$6)-((((L8/100)*$AJ$22)*$AN$22)*$AH$22)+((((L8/100)*$AJ$23)*$AH$23)),IF(Calculator!$O$6="SINGLEBAND C",SUM((((L8/100)*$AJ$22)*$AH$22))+(((((L8/100)*$AJ$22)*$AN$22)*$AH$22)*Calculator!$G$7)-((((L8/100)*$AJ$22)*$AN$22)*$AH$22)+((((L8/100)*$AJ$23)*$AH$23)),IF(Calculator!$O$6="SINGLEBAND D",SUM((((L8/100)*$AJ$22)*$AH$22))+(((((L8/100)*$AJ$22)*$AN$22)*$AH$22)*Calculator!$G$8)-((((L8/100)*$AJ$22)*$AN$22)*$AH$22)+((((L8/100)*$AJ$23)*$AH$23)),IF(Calculator!$O$6="SINGLEURBANE",SUM((((L8/100)*$AJ$22)*$AH$22))+(((((L8/100)*$AJ$22)*$AN$22)*$AH$22)*Calculator!$G$9)-((((L8/100)*$AJ$22)*$AN$22)*$AH$22)+((((L8/100)*$AJ$23)*$AH$23)),IF(Calculator!$O$6="SINGLESILVERANOD",SUM((((L8/100)*$AJ$22)*$AH$22))+(((((L8/100)*$AJ$22)*$AN$22)*$AH$22)*Calculator!$G$10)-((((L8/100)*$AJ$22)*$AN$22)*$AH$22)+((((L8/100)*$AJ$23)*$AH$23)),IF(Calculator!$O$6="SINGLEANOD",SUM((((L8/100)*$AJ$22)*$AH$22))+(((((L8/100)*$AJ$22)*$AN$22)*$AH$22)*Calculator!$G$11)-((((L8/100)*$AJ$22)*$AN$22)*$AH$22)+((((L8/100)*$AJ$23)*$AH$23)),IF(Calculator!$O$6="DUALBASE",SUM((((L8/100)*$AJ$22)*$AH$22))+(((((L8/100)*$AJ$22)*$AN$22)*$AH$22)*Calculator!$G$12)-((((L8/100)*$AJ$22)*$AN$22)*$AH$22)+((((L8/100)*$AJ$23)*$AH$23)),IF(Calculator!$O$6="DUALELEMENTS",SUM((((L8/100)*$AJ$22)*$AH$22))+(((((L8/100)*$AJ$22)*$AN$22)*$AH$22)*Calculator!$G$13)-((((L8/100)*$AJ$22)*$AN$22)*$AH$22)+((((L8/100)*$AJ$23)*$AH$23)),IF(Calculator!$O$6="DUALSPECTRUM",SUM((((L8/100)*$AJ$22)*$AH$22))+(((((L8/100)*$AJ$22)*$AN$22)*$AH$22)*Calculator!$G$15)-((((L8/100)*$AJ$22)*$AN$22)*$AH$22)+((((L8/100)*$AJ$23)*$AH$23)),IF(Calculator!$O$6="DUALHOMESTEAD",SUM((((L8/100)*$AJ$22)*$AH$22))+(((((L8/100)*$AJ$22)*$AN$22)*$AH$22)*Calculator!$G$14)-((((L8/100)*$AJ$22)*$AN$22)*$AH$22)+((((L8/100)*$AJ$23)*$AH$23)),IF(Calculator!$O$6="DUALBAND A",SUM((((L8/100)*$AJ$22)*$AH$22))+(((((L8/100)*$AJ$22)*$AN$22)*$AH$22)*Calculator!$G$16)-((((L8/100)*$AJ$22)*$AN$22)*$AH$22)+((((L8/100)*$AJ$23)*$AH$23)),IF(Calculator!$O$6="DUALBAND B",SUM((((L8/100)*$AJ$22)*$AH$22))+(((((L8/100)*$AJ$22)*$AN$22)*$AH$22)*Calculator!$G$17)-((((L8/100)*$AJ$22)*$AN$22)*$AH$22)+((((L8/100)*$AJ$23)*$AH$23)),IF(Calculator!$O$6="DUALBAND C",SUM((((L8/100)*$AJ$22)*$AH$22))+(((((L8/100)*$AJ$22)*$AN$22)*$AH$22)*Calculator!$G$18)-((((L8/100)*$AJ$22)*$AN$22)*$AH$22)+((((L8/100)*$AJ$23)*$AH$23)),IF(Calculator!$O$6="DUALBAND D",SUM((((L8/100)*$AJ$22)*$AH$22))+(((((L8/100)*$AJ$22)*$AN$22)*$AH$22)*Calculator!$G$19)-((((L8/100)*$AJ$22)*$AN$22)*$AH$22)+((((L8/100)*$AJ$23)*$AH$23)),IF(Calculator!$O$6="DUALURBANE",SUM((((L8/100)*$AJ$22)*$AH$22))+(((((L8/100)*$AJ$22)*$AN$22)*$AH$22)*Calculator!$G$20)-((((L8/100)*$AJ$22)*$AN$22)*$AH$22)+((((L8/100)*$AJ$23)*$AH$23)),IF(Calculator!$O$6="DUALSILVERANOD",SUM((((L8/100)*$AJ$22)*$AH$22))+(((((L8/100)*$AJ$22)*$AN$22)*$AH$22)*Calculator!$G$21)-((((L8/100)*$AJ$22)*$AN$22)*$AH$22)+((((L8/100)*$AJ$23)*$AH$23)),IF(Calculator!$O$6="DUALANOD",SUM((((L8/100)*$AJ$22)*$AH$22))+(((((L8/100)*$AJ$22)*$AN$22)*$AH$22)*Calculator!$G$22)-((((L8/100)*$AJ$22)*$AN$22)*$AH$22)+((((L8/100)*$AJ$23)*$AH$23))))))))))))))))))))))))</f>
        <v>1063.7213714477537</v>
      </c>
      <c r="AB8" s="2">
        <f>IF(Calculator!$O$6="SINGLEBASE",SUM((((M8/100)*$AJ$22)*$AH$22))+((((M8/100)*$AJ$23)*$AH$23)),IF(Calculator!$O$6="SINGLEELEMENTS",SUM((((M8/100)*$AJ$22)*$AH$22))+(((((M8/100)*$AJ$22)*$AN$22)*$AH$22)*Calculator!$G$2)-((((M8/100)*$AJ$22)*$AN$22)*$AH$22)+((((M8/100)*$AJ$23)*$AH$23)),IF(Calculator!$O$6="SINGLESPECTRUM",SUM((((M8/100)*$AJ$22)*$AH$22))+(((((M8/100)*$AJ$22)*$AN$22)*$AH$22)*Calculator!$G$4)-((((M8/100)*$AJ$22)*$AN$22)*$AH$22)+((((M8/100)*$AJ$23)*$AH$23)),IF(Calculator!$O$6="SINGLEHOMESTEAD",SUM((((M8/100)*$AJ$22)*$AH$22))+(((((M8/100)*$AJ$22)*$AN$22)*$AH$22)*Calculator!$G$3)-((((M8/100)*$AJ$22)*$AN$22)*$AH$22)+((((M8/100)*$AJ$23)*$AH$23)),IF(Calculator!$O$6="SINGLEBAND A",SUM((((M8/100)*$AJ$22)*$AH$22))+(((((M8/100)*$AJ$22)*$AN$22)*$AH$22)*Calculator!$G$5)-((((M8/100)*$AJ$22)*$AN$22)*$AH$22)+((((M8/100)*$AJ$23)*$AH$23)),IF(Calculator!$O$6="SINGLEBAND B",SUM((((M8/100)*$AJ$22)*$AH$22))+(((((M8/100)*$AJ$22)*$AN$22)*$AH$22)*Calculator!$G$6)-((((M8/100)*$AJ$22)*$AN$22)*$AH$22)+((((M8/100)*$AJ$23)*$AH$23)),IF(Calculator!$O$6="SINGLEBAND C",SUM((((M8/100)*$AJ$22)*$AH$22))+(((((M8/100)*$AJ$22)*$AN$22)*$AH$22)*Calculator!$G$7)-((((M8/100)*$AJ$22)*$AN$22)*$AH$22)+((((M8/100)*$AJ$23)*$AH$23)),IF(Calculator!$O$6="SINGLEBAND D",SUM((((M8/100)*$AJ$22)*$AH$22))+(((((M8/100)*$AJ$22)*$AN$22)*$AH$22)*Calculator!$G$8)-((((M8/100)*$AJ$22)*$AN$22)*$AH$22)+((((M8/100)*$AJ$23)*$AH$23)),IF(Calculator!$O$6="SINGLEURBANE",SUM((((M8/100)*$AJ$22)*$AH$22))+(((((M8/100)*$AJ$22)*$AN$22)*$AH$22)*Calculator!$G$9)-((((M8/100)*$AJ$22)*$AN$22)*$AH$22)+((((M8/100)*$AJ$23)*$AH$23)),IF(Calculator!$O$6="SINGLESILVERANOD",SUM((((M8/100)*$AJ$22)*$AH$22))+(((((M8/100)*$AJ$22)*$AN$22)*$AH$22)*Calculator!$G$10)-((((M8/100)*$AJ$22)*$AN$22)*$AH$22)+((((M8/100)*$AJ$23)*$AH$23)),IF(Calculator!$O$6="SINGLEANOD",SUM((((M8/100)*$AJ$22)*$AH$22))+(((((M8/100)*$AJ$22)*$AN$22)*$AH$22)*Calculator!$G$11)-((((M8/100)*$AJ$22)*$AN$22)*$AH$22)+((((M8/100)*$AJ$23)*$AH$23)),IF(Calculator!$O$6="DUALBASE",SUM((((M8/100)*$AJ$22)*$AH$22))+(((((M8/100)*$AJ$22)*$AN$22)*$AH$22)*Calculator!$G$12)-((((M8/100)*$AJ$22)*$AN$22)*$AH$22)+((((M8/100)*$AJ$23)*$AH$23)),IF(Calculator!$O$6="DUALELEMENTS",SUM((((M8/100)*$AJ$22)*$AH$22))+(((((M8/100)*$AJ$22)*$AN$22)*$AH$22)*Calculator!$G$13)-((((M8/100)*$AJ$22)*$AN$22)*$AH$22)+((((M8/100)*$AJ$23)*$AH$23)),IF(Calculator!$O$6="DUALSPECTRUM",SUM((((M8/100)*$AJ$22)*$AH$22))+(((((M8/100)*$AJ$22)*$AN$22)*$AH$22)*Calculator!$G$15)-((((M8/100)*$AJ$22)*$AN$22)*$AH$22)+((((M8/100)*$AJ$23)*$AH$23)),IF(Calculator!$O$6="DUALHOMESTEAD",SUM((((M8/100)*$AJ$22)*$AH$22))+(((((M8/100)*$AJ$22)*$AN$22)*$AH$22)*Calculator!$G$14)-((((M8/100)*$AJ$22)*$AN$22)*$AH$22)+((((M8/100)*$AJ$23)*$AH$23)),IF(Calculator!$O$6="DUALBAND A",SUM((((M8/100)*$AJ$22)*$AH$22))+(((((M8/100)*$AJ$22)*$AN$22)*$AH$22)*Calculator!$G$16)-((((M8/100)*$AJ$22)*$AN$22)*$AH$22)+((((M8/100)*$AJ$23)*$AH$23)),IF(Calculator!$O$6="DUALBAND B",SUM((((M8/100)*$AJ$22)*$AH$22))+(((((M8/100)*$AJ$22)*$AN$22)*$AH$22)*Calculator!$G$17)-((((M8/100)*$AJ$22)*$AN$22)*$AH$22)+((((M8/100)*$AJ$23)*$AH$23)),IF(Calculator!$O$6="DUALBAND C",SUM((((M8/100)*$AJ$22)*$AH$22))+(((((M8/100)*$AJ$22)*$AN$22)*$AH$22)*Calculator!$G$18)-((((M8/100)*$AJ$22)*$AN$22)*$AH$22)+((((M8/100)*$AJ$23)*$AH$23)),IF(Calculator!$O$6="DUALBAND D",SUM((((M8/100)*$AJ$22)*$AH$22))+(((((M8/100)*$AJ$22)*$AN$22)*$AH$22)*Calculator!$G$19)-((((M8/100)*$AJ$22)*$AN$22)*$AH$22)+((((M8/100)*$AJ$23)*$AH$23)),IF(Calculator!$O$6="DUALURBANE",SUM((((M8/100)*$AJ$22)*$AH$22))+(((((M8/100)*$AJ$22)*$AN$22)*$AH$22)*Calculator!$G$20)-((((M8/100)*$AJ$22)*$AN$22)*$AH$22)+((((M8/100)*$AJ$23)*$AH$23)),IF(Calculator!$O$6="DUALSILVERANOD",SUM((((M8/100)*$AJ$22)*$AH$22))+(((((M8/100)*$AJ$22)*$AN$22)*$AH$22)*Calculator!$G$21)-((((M8/100)*$AJ$22)*$AN$22)*$AH$22)+((((M8/100)*$AJ$23)*$AH$23)),IF(Calculator!$O$6="DUALANOD",SUM((((M8/100)*$AJ$22)*$AH$22))+(((((M8/100)*$AJ$22)*$AN$22)*$AH$22)*Calculator!$G$22)-((((M8/100)*$AJ$22)*$AN$22)*$AH$22)+((((M8/100)*$AJ$23)*$AH$23))))))))))))))))))))))))</f>
        <v>1073.3187142089841</v>
      </c>
      <c r="AC8" s="2">
        <f>IF(Calculator!$O$6="SINGLEBASE",SUM((((N8/100)*$AJ$22)*$AH$22))+((((N8/100)*$AJ$23)*$AH$23)),IF(Calculator!$O$6="SINGLEELEMENTS",SUM((((N8/100)*$AJ$22)*$AH$22))+(((((N8/100)*$AJ$22)*$AN$22)*$AH$22)*Calculator!$G$2)-((((N8/100)*$AJ$22)*$AN$22)*$AH$22)+((((N8/100)*$AJ$23)*$AH$23)),IF(Calculator!$O$6="SINGLESPECTRUM",SUM((((N8/100)*$AJ$22)*$AH$22))+(((((N8/100)*$AJ$22)*$AN$22)*$AH$22)*Calculator!$G$4)-((((N8/100)*$AJ$22)*$AN$22)*$AH$22)+((((N8/100)*$AJ$23)*$AH$23)),IF(Calculator!$O$6="SINGLEHOMESTEAD",SUM((((N8/100)*$AJ$22)*$AH$22))+(((((N8/100)*$AJ$22)*$AN$22)*$AH$22)*Calculator!$G$3)-((((N8/100)*$AJ$22)*$AN$22)*$AH$22)+((((N8/100)*$AJ$23)*$AH$23)),IF(Calculator!$O$6="SINGLEBAND A",SUM((((N8/100)*$AJ$22)*$AH$22))+(((((N8/100)*$AJ$22)*$AN$22)*$AH$22)*Calculator!$G$5)-((((N8/100)*$AJ$22)*$AN$22)*$AH$22)+((((N8/100)*$AJ$23)*$AH$23)),IF(Calculator!$O$6="SINGLEBAND B",SUM((((N8/100)*$AJ$22)*$AH$22))+(((((N8/100)*$AJ$22)*$AN$22)*$AH$22)*Calculator!$G$6)-((((N8/100)*$AJ$22)*$AN$22)*$AH$22)+((((N8/100)*$AJ$23)*$AH$23)),IF(Calculator!$O$6="SINGLEBAND C",SUM((((N8/100)*$AJ$22)*$AH$22))+(((((N8/100)*$AJ$22)*$AN$22)*$AH$22)*Calculator!$G$7)-((((N8/100)*$AJ$22)*$AN$22)*$AH$22)+((((N8/100)*$AJ$23)*$AH$23)),IF(Calculator!$O$6="SINGLEBAND D",SUM((((N8/100)*$AJ$22)*$AH$22))+(((((N8/100)*$AJ$22)*$AN$22)*$AH$22)*Calculator!$G$8)-((((N8/100)*$AJ$22)*$AN$22)*$AH$22)+((((N8/100)*$AJ$23)*$AH$23)),IF(Calculator!$O$6="SINGLEURBANE",SUM((((N8/100)*$AJ$22)*$AH$22))+(((((N8/100)*$AJ$22)*$AN$22)*$AH$22)*Calculator!$G$9)-((((N8/100)*$AJ$22)*$AN$22)*$AH$22)+((((N8/100)*$AJ$23)*$AH$23)),IF(Calculator!$O$6="SINGLESILVERANOD",SUM((((N8/100)*$AJ$22)*$AH$22))+(((((N8/100)*$AJ$22)*$AN$22)*$AH$22)*Calculator!$G$10)-((((N8/100)*$AJ$22)*$AN$22)*$AH$22)+((((N8/100)*$AJ$23)*$AH$23)),IF(Calculator!$O$6="SINGLEANOD",SUM((((N8/100)*$AJ$22)*$AH$22))+(((((N8/100)*$AJ$22)*$AN$22)*$AH$22)*Calculator!$G$11)-((((N8/100)*$AJ$22)*$AN$22)*$AH$22)+((((N8/100)*$AJ$23)*$AH$23)),IF(Calculator!$O$6="DUALBASE",SUM((((N8/100)*$AJ$22)*$AH$22))+(((((N8/100)*$AJ$22)*$AN$22)*$AH$22)*Calculator!$G$12)-((((N8/100)*$AJ$22)*$AN$22)*$AH$22)+((((N8/100)*$AJ$23)*$AH$23)),IF(Calculator!$O$6="DUALELEMENTS",SUM((((N8/100)*$AJ$22)*$AH$22))+(((((N8/100)*$AJ$22)*$AN$22)*$AH$22)*Calculator!$G$13)-((((N8/100)*$AJ$22)*$AN$22)*$AH$22)+((((N8/100)*$AJ$23)*$AH$23)),IF(Calculator!$O$6="DUALSPECTRUM",SUM((((N8/100)*$AJ$22)*$AH$22))+(((((N8/100)*$AJ$22)*$AN$22)*$AH$22)*Calculator!$G$15)-((((N8/100)*$AJ$22)*$AN$22)*$AH$22)+((((N8/100)*$AJ$23)*$AH$23)),IF(Calculator!$O$6="DUALHOMESTEAD",SUM((((N8/100)*$AJ$22)*$AH$22))+(((((N8/100)*$AJ$22)*$AN$22)*$AH$22)*Calculator!$G$14)-((((N8/100)*$AJ$22)*$AN$22)*$AH$22)+((((N8/100)*$AJ$23)*$AH$23)),IF(Calculator!$O$6="DUALBAND A",SUM((((N8/100)*$AJ$22)*$AH$22))+(((((N8/100)*$AJ$22)*$AN$22)*$AH$22)*Calculator!$G$16)-((((N8/100)*$AJ$22)*$AN$22)*$AH$22)+((((N8/100)*$AJ$23)*$AH$23)),IF(Calculator!$O$6="DUALBAND B",SUM((((N8/100)*$AJ$22)*$AH$22))+(((((N8/100)*$AJ$22)*$AN$22)*$AH$22)*Calculator!$G$17)-((((N8/100)*$AJ$22)*$AN$22)*$AH$22)+((((N8/100)*$AJ$23)*$AH$23)),IF(Calculator!$O$6="DUALBAND C",SUM((((N8/100)*$AJ$22)*$AH$22))+(((((N8/100)*$AJ$22)*$AN$22)*$AH$22)*Calculator!$G$18)-((((N8/100)*$AJ$22)*$AN$22)*$AH$22)+((((N8/100)*$AJ$23)*$AH$23)),IF(Calculator!$O$6="DUALBAND D",SUM((((N8/100)*$AJ$22)*$AH$22))+(((((N8/100)*$AJ$22)*$AN$22)*$AH$22)*Calculator!$G$19)-((((N8/100)*$AJ$22)*$AN$22)*$AH$22)+((((N8/100)*$AJ$23)*$AH$23)),IF(Calculator!$O$6="DUALURBANE",SUM((((N8/100)*$AJ$22)*$AH$22))+(((((N8/100)*$AJ$22)*$AN$22)*$AH$22)*Calculator!$G$20)-((((N8/100)*$AJ$22)*$AN$22)*$AH$22)+((((N8/100)*$AJ$23)*$AH$23)),IF(Calculator!$O$6="DUALSILVERANOD",SUM((((N8/100)*$AJ$22)*$AH$22))+(((((N8/100)*$AJ$22)*$AN$22)*$AH$22)*Calculator!$G$21)-((((N8/100)*$AJ$22)*$AN$22)*$AH$22)+((((N8/100)*$AJ$23)*$AH$23)),IF(Calculator!$O$6="DUALANOD",SUM((((N8/100)*$AJ$22)*$AH$22))+(((((N8/100)*$AJ$22)*$AN$22)*$AH$22)*Calculator!$G$22)-((((N8/100)*$AJ$22)*$AN$22)*$AH$22)+((((N8/100)*$AJ$23)*$AH$23))))))))))))))))))))))))</f>
        <v>1082.9159523681637</v>
      </c>
      <c r="AE8" t="s">
        <v>1394</v>
      </c>
      <c r="AF8">
        <f>IF(Calculator!$U$5="GBP",VLOOKUP('Front Sheet'!$C$7,'Bifold 321 Data'!P4:AC17,(AF7),FALSE),SUM(VLOOKUP('Front Sheet'!$C$7,'Bifold 321 Data'!P4:AC17,(AF7),FALSE))*Currency!$B$2)</f>
        <v>967.82566315917961</v>
      </c>
      <c r="AG8" t="str">
        <f>FIXED(AF8)</f>
        <v>967.83</v>
      </c>
      <c r="AH8" t="str">
        <f>_xlfn.CONCAT(Calculator!$U$6,AG8)</f>
        <v>£967.83</v>
      </c>
    </row>
    <row r="9" spans="1:40">
      <c r="A9" s="8" t="s">
        <v>1395</v>
      </c>
      <c r="B9" s="2">
        <v>2383.6345397949217</v>
      </c>
      <c r="C9" s="2">
        <v>2407.0319775390622</v>
      </c>
      <c r="D9" s="2">
        <v>2430.440130615234</v>
      </c>
      <c r="E9" s="2">
        <v>2453.8480285644528</v>
      </c>
      <c r="F9" s="2">
        <v>2477.2561816406246</v>
      </c>
      <c r="G9" s="2">
        <v>2500.6640795898434</v>
      </c>
      <c r="H9" s="2">
        <v>2524.0617724609374</v>
      </c>
      <c r="I9" s="2">
        <v>2547.4696704101561</v>
      </c>
      <c r="J9" s="2">
        <v>2570.8775683593749</v>
      </c>
      <c r="K9" s="2">
        <v>2594.2857214355467</v>
      </c>
      <c r="L9" s="2">
        <v>2617.6936193847655</v>
      </c>
      <c r="M9" s="2">
        <v>2641.0913122558591</v>
      </c>
      <c r="N9" s="2">
        <v>2664.4992102050778</v>
      </c>
      <c r="P9" s="8">
        <v>2200</v>
      </c>
      <c r="Q9" s="2">
        <f>IF(Calculator!$O$6="SINGLEBASE",SUM((((B9/100)*$AJ$22)*$AH$22))+((((B9/100)*$AJ$23)*$AH$23)),IF(Calculator!$O$6="SINGLEELEMENTS",SUM((((B9/100)*$AJ$22)*$AH$22))+(((((B9/100)*$AJ$22)*$AN$22)*$AH$22)*Calculator!$G$2)-((((B9/100)*$AJ$22)*$AN$22)*$AH$22)+((((B9/100)*$AJ$23)*$AH$23)),IF(Calculator!$O$6="SINGLESPECTRUM",SUM((((B9/100)*$AJ$22)*$AH$22))+(((((B9/100)*$AJ$22)*$AN$22)*$AH$22)*Calculator!$G$4)-((((B9/100)*$AJ$22)*$AN$22)*$AH$22)+((((B9/100)*$AJ$23)*$AH$23)),IF(Calculator!$O$6="SINGLEHOMESTEAD",SUM((((B9/100)*$AJ$22)*$AH$22))+(((((B9/100)*$AJ$22)*$AN$22)*$AH$22)*Calculator!$G$3)-((((B9/100)*$AJ$22)*$AN$22)*$AH$22)+((((B9/100)*$AJ$23)*$AH$23)),IF(Calculator!$O$6="SINGLEBAND A",SUM((((B9/100)*$AJ$22)*$AH$22))+(((((B9/100)*$AJ$22)*$AN$22)*$AH$22)*Calculator!$G$5)-((((B9/100)*$AJ$22)*$AN$22)*$AH$22)+((((B9/100)*$AJ$23)*$AH$23)),IF(Calculator!$O$6="SINGLEBAND B",SUM((((B9/100)*$AJ$22)*$AH$22))+(((((B9/100)*$AJ$22)*$AN$22)*$AH$22)*Calculator!$G$6)-((((B9/100)*$AJ$22)*$AN$22)*$AH$22)+((((B9/100)*$AJ$23)*$AH$23)),IF(Calculator!$O$6="SINGLEBAND C",SUM((((B9/100)*$AJ$22)*$AH$22))+(((((B9/100)*$AJ$22)*$AN$22)*$AH$22)*Calculator!$G$7)-((((B9/100)*$AJ$22)*$AN$22)*$AH$22)+((((B9/100)*$AJ$23)*$AH$23)),IF(Calculator!$O$6="SINGLEBAND D",SUM((((B9/100)*$AJ$22)*$AH$22))+(((((B9/100)*$AJ$22)*$AN$22)*$AH$22)*Calculator!$G$8)-((((B9/100)*$AJ$22)*$AN$22)*$AH$22)+((((B9/100)*$AJ$23)*$AH$23)),IF(Calculator!$O$6="SINGLEURBANE",SUM((((B9/100)*$AJ$22)*$AH$22))+(((((B9/100)*$AJ$22)*$AN$22)*$AH$22)*Calculator!$G$9)-((((B9/100)*$AJ$22)*$AN$22)*$AH$22)+((((B9/100)*$AJ$23)*$AH$23)),IF(Calculator!$O$6="SINGLESILVERANOD",SUM((((B9/100)*$AJ$22)*$AH$22))+(((((B9/100)*$AJ$22)*$AN$22)*$AH$22)*Calculator!$G$10)-((((B9/100)*$AJ$22)*$AN$22)*$AH$22)+((((B9/100)*$AJ$23)*$AH$23)),IF(Calculator!$O$6="SINGLEANOD",SUM((((B9/100)*$AJ$22)*$AH$22))+(((((B9/100)*$AJ$22)*$AN$22)*$AH$22)*Calculator!$G$11)-((((B9/100)*$AJ$22)*$AN$22)*$AH$22)+((((B9/100)*$AJ$23)*$AH$23)),IF(Calculator!$O$6="DUALBASE",SUM((((B9/100)*$AJ$22)*$AH$22))+(((((B9/100)*$AJ$22)*$AN$22)*$AH$22)*Calculator!$G$12)-((((B9/100)*$AJ$22)*$AN$22)*$AH$22)+((((B9/100)*$AJ$23)*$AH$23)),IF(Calculator!$O$6="DUALELEMENTS",SUM((((B9/100)*$AJ$22)*$AH$22))+(((((B9/100)*$AJ$22)*$AN$22)*$AH$22)*Calculator!$G$13)-((((B9/100)*$AJ$22)*$AN$22)*$AH$22)+((((B9/100)*$AJ$23)*$AH$23)),IF(Calculator!$O$6="DUALSPECTRUM",SUM((((B9/100)*$AJ$22)*$AH$22))+(((((B9/100)*$AJ$22)*$AN$22)*$AH$22)*Calculator!$G$15)-((((B9/100)*$AJ$22)*$AN$22)*$AH$22)+((((B9/100)*$AJ$23)*$AH$23)),IF(Calculator!$O$6="DUALHOMESTEAD",SUM((((B9/100)*$AJ$22)*$AH$22))+(((((B9/100)*$AJ$22)*$AN$22)*$AH$22)*Calculator!$G$14)-((((B9/100)*$AJ$22)*$AN$22)*$AH$22)+((((B9/100)*$AJ$23)*$AH$23)),IF(Calculator!$O$6="DUALBAND A",SUM((((B9/100)*$AJ$22)*$AH$22))+(((((B9/100)*$AJ$22)*$AN$22)*$AH$22)*Calculator!$G$16)-((((B9/100)*$AJ$22)*$AN$22)*$AH$22)+((((B9/100)*$AJ$23)*$AH$23)),IF(Calculator!$O$6="DUALBAND B",SUM((((B9/100)*$AJ$22)*$AH$22))+(((((B9/100)*$AJ$22)*$AN$22)*$AH$22)*Calculator!$G$17)-((((B9/100)*$AJ$22)*$AN$22)*$AH$22)+((((B9/100)*$AJ$23)*$AH$23)),IF(Calculator!$O$6="DUALBAND C",SUM((((B9/100)*$AJ$22)*$AH$22))+(((((B9/100)*$AJ$22)*$AN$22)*$AH$22)*Calculator!$G$18)-((((B9/100)*$AJ$22)*$AN$22)*$AH$22)+((((B9/100)*$AJ$23)*$AH$23)),IF(Calculator!$O$6="DUALBAND D",SUM((((B9/100)*$AJ$22)*$AH$22))+(((((B9/100)*$AJ$22)*$AN$22)*$AH$22)*Calculator!$G$19)-((((B9/100)*$AJ$22)*$AN$22)*$AH$22)+((((B9/100)*$AJ$23)*$AH$23)),IF(Calculator!$O$6="DUALURBANE",SUM((((B9/100)*$AJ$22)*$AH$22))+(((((B9/100)*$AJ$22)*$AN$22)*$AH$22)*Calculator!$G$20)-((((B9/100)*$AJ$22)*$AN$22)*$AH$22)+((((B9/100)*$AJ$23)*$AH$23)),IF(Calculator!$O$6="DUALSILVERANOD",SUM((((B9/100)*$AJ$22)*$AH$22))+(((((B9/100)*$AJ$22)*$AN$22)*$AH$22)*Calculator!$G$21)-((((B9/100)*$AJ$22)*$AN$22)*$AH$22)+((((B9/100)*$AJ$23)*$AH$23)),IF(Calculator!$O$6="DUALANOD",SUM((((B9/100)*$AJ$22)*$AH$22))+(((((B9/100)*$AJ$22)*$AN$22)*$AH$22)*Calculator!$G$22)-((((B9/100)*$AJ$22)*$AN$22)*$AH$22)+((((B9/100)*$AJ$23)*$AH$23))))))))))))))))))))))))</f>
        <v>977.29016131591766</v>
      </c>
      <c r="R9" s="2">
        <f>IF(Calculator!$O$6="SINGLEBASE",SUM((((C9/100)*$AJ$22)*$AH$22))+((((C9/100)*$AJ$23)*$AH$23)),IF(Calculator!$O$6="SINGLEELEMENTS",SUM((((C9/100)*$AJ$22)*$AH$22))+(((((C9/100)*$AJ$22)*$AN$22)*$AH$22)*Calculator!$G$2)-((((C9/100)*$AJ$22)*$AN$22)*$AH$22)+((((C9/100)*$AJ$23)*$AH$23)),IF(Calculator!$O$6="SINGLESPECTRUM",SUM((((C9/100)*$AJ$22)*$AH$22))+(((((C9/100)*$AJ$22)*$AN$22)*$AH$22)*Calculator!$G$4)-((((C9/100)*$AJ$22)*$AN$22)*$AH$22)+((((C9/100)*$AJ$23)*$AH$23)),IF(Calculator!$O$6="SINGLEHOMESTEAD",SUM((((C9/100)*$AJ$22)*$AH$22))+(((((C9/100)*$AJ$22)*$AN$22)*$AH$22)*Calculator!$G$3)-((((C9/100)*$AJ$22)*$AN$22)*$AH$22)+((((C9/100)*$AJ$23)*$AH$23)),IF(Calculator!$O$6="SINGLEBAND A",SUM((((C9/100)*$AJ$22)*$AH$22))+(((((C9/100)*$AJ$22)*$AN$22)*$AH$22)*Calculator!$G$5)-((((C9/100)*$AJ$22)*$AN$22)*$AH$22)+((((C9/100)*$AJ$23)*$AH$23)),IF(Calculator!$O$6="SINGLEBAND B",SUM((((C9/100)*$AJ$22)*$AH$22))+(((((C9/100)*$AJ$22)*$AN$22)*$AH$22)*Calculator!$G$6)-((((C9/100)*$AJ$22)*$AN$22)*$AH$22)+((((C9/100)*$AJ$23)*$AH$23)),IF(Calculator!$O$6="SINGLEBAND C",SUM((((C9/100)*$AJ$22)*$AH$22))+(((((C9/100)*$AJ$22)*$AN$22)*$AH$22)*Calculator!$G$7)-((((C9/100)*$AJ$22)*$AN$22)*$AH$22)+((((C9/100)*$AJ$23)*$AH$23)),IF(Calculator!$O$6="SINGLEBAND D",SUM((((C9/100)*$AJ$22)*$AH$22))+(((((C9/100)*$AJ$22)*$AN$22)*$AH$22)*Calculator!$G$8)-((((C9/100)*$AJ$22)*$AN$22)*$AH$22)+((((C9/100)*$AJ$23)*$AH$23)),IF(Calculator!$O$6="SINGLEURBANE",SUM((((C9/100)*$AJ$22)*$AH$22))+(((((C9/100)*$AJ$22)*$AN$22)*$AH$22)*Calculator!$G$9)-((((C9/100)*$AJ$22)*$AN$22)*$AH$22)+((((C9/100)*$AJ$23)*$AH$23)),IF(Calculator!$O$6="SINGLESILVERANOD",SUM((((C9/100)*$AJ$22)*$AH$22))+(((((C9/100)*$AJ$22)*$AN$22)*$AH$22)*Calculator!$G$10)-((((C9/100)*$AJ$22)*$AN$22)*$AH$22)+((((C9/100)*$AJ$23)*$AH$23)),IF(Calculator!$O$6="SINGLEANOD",SUM((((C9/100)*$AJ$22)*$AH$22))+(((((C9/100)*$AJ$22)*$AN$22)*$AH$22)*Calculator!$G$11)-((((C9/100)*$AJ$22)*$AN$22)*$AH$22)+((((C9/100)*$AJ$23)*$AH$23)),IF(Calculator!$O$6="DUALBASE",SUM((((C9/100)*$AJ$22)*$AH$22))+(((((C9/100)*$AJ$22)*$AN$22)*$AH$22)*Calculator!$G$12)-((((C9/100)*$AJ$22)*$AN$22)*$AH$22)+((((C9/100)*$AJ$23)*$AH$23)),IF(Calculator!$O$6="DUALELEMENTS",SUM((((C9/100)*$AJ$22)*$AH$22))+(((((C9/100)*$AJ$22)*$AN$22)*$AH$22)*Calculator!$G$13)-((((C9/100)*$AJ$22)*$AN$22)*$AH$22)+((((C9/100)*$AJ$23)*$AH$23)),IF(Calculator!$O$6="DUALSPECTRUM",SUM((((C9/100)*$AJ$22)*$AH$22))+(((((C9/100)*$AJ$22)*$AN$22)*$AH$22)*Calculator!$G$15)-((((C9/100)*$AJ$22)*$AN$22)*$AH$22)+((((C9/100)*$AJ$23)*$AH$23)),IF(Calculator!$O$6="DUALHOMESTEAD",SUM((((C9/100)*$AJ$22)*$AH$22))+(((((C9/100)*$AJ$22)*$AN$22)*$AH$22)*Calculator!$G$14)-((((C9/100)*$AJ$22)*$AN$22)*$AH$22)+((((C9/100)*$AJ$23)*$AH$23)),IF(Calculator!$O$6="DUALBAND A",SUM((((C9/100)*$AJ$22)*$AH$22))+(((((C9/100)*$AJ$22)*$AN$22)*$AH$22)*Calculator!$G$16)-((((C9/100)*$AJ$22)*$AN$22)*$AH$22)+((((C9/100)*$AJ$23)*$AH$23)),IF(Calculator!$O$6="DUALBAND B",SUM((((C9/100)*$AJ$22)*$AH$22))+(((((C9/100)*$AJ$22)*$AN$22)*$AH$22)*Calculator!$G$17)-((((C9/100)*$AJ$22)*$AN$22)*$AH$22)+((((C9/100)*$AJ$23)*$AH$23)),IF(Calculator!$O$6="DUALBAND C",SUM((((C9/100)*$AJ$22)*$AH$22))+(((((C9/100)*$AJ$22)*$AN$22)*$AH$22)*Calculator!$G$18)-((((C9/100)*$AJ$22)*$AN$22)*$AH$22)+((((C9/100)*$AJ$23)*$AH$23)),IF(Calculator!$O$6="DUALBAND D",SUM((((C9/100)*$AJ$22)*$AH$22))+(((((C9/100)*$AJ$22)*$AN$22)*$AH$22)*Calculator!$G$19)-((((C9/100)*$AJ$22)*$AN$22)*$AH$22)+((((C9/100)*$AJ$23)*$AH$23)),IF(Calculator!$O$6="DUALURBANE",SUM((((C9/100)*$AJ$22)*$AH$22))+(((((C9/100)*$AJ$22)*$AN$22)*$AH$22)*Calculator!$G$20)-((((C9/100)*$AJ$22)*$AN$22)*$AH$22)+((((C9/100)*$AJ$23)*$AH$23)),IF(Calculator!$O$6="DUALSILVERANOD",SUM((((C9/100)*$AJ$22)*$AH$22))+(((((C9/100)*$AJ$22)*$AN$22)*$AH$22)*Calculator!$G$21)-((((C9/100)*$AJ$22)*$AN$22)*$AH$22)+((((C9/100)*$AJ$23)*$AH$23)),IF(Calculator!$O$6="DUALANOD",SUM((((C9/100)*$AJ$22)*$AH$22))+(((((C9/100)*$AJ$22)*$AN$22)*$AH$22)*Calculator!$G$22)-((((C9/100)*$AJ$22)*$AN$22)*$AH$22)+((((C9/100)*$AJ$23)*$AH$23))))))))))))))))))))))))</f>
        <v>986.88311079101527</v>
      </c>
      <c r="S9" s="2">
        <f>IF(Calculator!$O$6="SINGLEBASE",SUM((((D9/100)*$AJ$22)*$AH$22))+((((D9/100)*$AJ$23)*$AH$23)),IF(Calculator!$O$6="SINGLEELEMENTS",SUM((((D9/100)*$AJ$22)*$AH$22))+(((((D9/100)*$AJ$22)*$AN$22)*$AH$22)*Calculator!$G$2)-((((D9/100)*$AJ$22)*$AN$22)*$AH$22)+((((D9/100)*$AJ$23)*$AH$23)),IF(Calculator!$O$6="SINGLESPECTRUM",SUM((((D9/100)*$AJ$22)*$AH$22))+(((((D9/100)*$AJ$22)*$AN$22)*$AH$22)*Calculator!$G$4)-((((D9/100)*$AJ$22)*$AN$22)*$AH$22)+((((D9/100)*$AJ$23)*$AH$23)),IF(Calculator!$O$6="SINGLEHOMESTEAD",SUM((((D9/100)*$AJ$22)*$AH$22))+(((((D9/100)*$AJ$22)*$AN$22)*$AH$22)*Calculator!$G$3)-((((D9/100)*$AJ$22)*$AN$22)*$AH$22)+((((D9/100)*$AJ$23)*$AH$23)),IF(Calculator!$O$6="SINGLEBAND A",SUM((((D9/100)*$AJ$22)*$AH$22))+(((((D9/100)*$AJ$22)*$AN$22)*$AH$22)*Calculator!$G$5)-((((D9/100)*$AJ$22)*$AN$22)*$AH$22)+((((D9/100)*$AJ$23)*$AH$23)),IF(Calculator!$O$6="SINGLEBAND B",SUM((((D9/100)*$AJ$22)*$AH$22))+(((((D9/100)*$AJ$22)*$AN$22)*$AH$22)*Calculator!$G$6)-((((D9/100)*$AJ$22)*$AN$22)*$AH$22)+((((D9/100)*$AJ$23)*$AH$23)),IF(Calculator!$O$6="SINGLEBAND C",SUM((((D9/100)*$AJ$22)*$AH$22))+(((((D9/100)*$AJ$22)*$AN$22)*$AH$22)*Calculator!$G$7)-((((D9/100)*$AJ$22)*$AN$22)*$AH$22)+((((D9/100)*$AJ$23)*$AH$23)),IF(Calculator!$O$6="SINGLEBAND D",SUM((((D9/100)*$AJ$22)*$AH$22))+(((((D9/100)*$AJ$22)*$AN$22)*$AH$22)*Calculator!$G$8)-((((D9/100)*$AJ$22)*$AN$22)*$AH$22)+((((D9/100)*$AJ$23)*$AH$23)),IF(Calculator!$O$6="SINGLEURBANE",SUM((((D9/100)*$AJ$22)*$AH$22))+(((((D9/100)*$AJ$22)*$AN$22)*$AH$22)*Calculator!$G$9)-((((D9/100)*$AJ$22)*$AN$22)*$AH$22)+((((D9/100)*$AJ$23)*$AH$23)),IF(Calculator!$O$6="SINGLESILVERANOD",SUM((((D9/100)*$AJ$22)*$AH$22))+(((((D9/100)*$AJ$22)*$AN$22)*$AH$22)*Calculator!$G$10)-((((D9/100)*$AJ$22)*$AN$22)*$AH$22)+((((D9/100)*$AJ$23)*$AH$23)),IF(Calculator!$O$6="SINGLEANOD",SUM((((D9/100)*$AJ$22)*$AH$22))+(((((D9/100)*$AJ$22)*$AN$22)*$AH$22)*Calculator!$G$11)-((((D9/100)*$AJ$22)*$AN$22)*$AH$22)+((((D9/100)*$AJ$23)*$AH$23)),IF(Calculator!$O$6="DUALBASE",SUM((((D9/100)*$AJ$22)*$AH$22))+(((((D9/100)*$AJ$22)*$AN$22)*$AH$22)*Calculator!$G$12)-((((D9/100)*$AJ$22)*$AN$22)*$AH$22)+((((D9/100)*$AJ$23)*$AH$23)),IF(Calculator!$O$6="DUALELEMENTS",SUM((((D9/100)*$AJ$22)*$AH$22))+(((((D9/100)*$AJ$22)*$AN$22)*$AH$22)*Calculator!$G$13)-((((D9/100)*$AJ$22)*$AN$22)*$AH$22)+((((D9/100)*$AJ$23)*$AH$23)),IF(Calculator!$O$6="DUALSPECTRUM",SUM((((D9/100)*$AJ$22)*$AH$22))+(((((D9/100)*$AJ$22)*$AN$22)*$AH$22)*Calculator!$G$15)-((((D9/100)*$AJ$22)*$AN$22)*$AH$22)+((((D9/100)*$AJ$23)*$AH$23)),IF(Calculator!$O$6="DUALHOMESTEAD",SUM((((D9/100)*$AJ$22)*$AH$22))+(((((D9/100)*$AJ$22)*$AN$22)*$AH$22)*Calculator!$G$14)-((((D9/100)*$AJ$22)*$AN$22)*$AH$22)+((((D9/100)*$AJ$23)*$AH$23)),IF(Calculator!$O$6="DUALBAND A",SUM((((D9/100)*$AJ$22)*$AH$22))+(((((D9/100)*$AJ$22)*$AN$22)*$AH$22)*Calculator!$G$16)-((((D9/100)*$AJ$22)*$AN$22)*$AH$22)+((((D9/100)*$AJ$23)*$AH$23)),IF(Calculator!$O$6="DUALBAND B",SUM((((D9/100)*$AJ$22)*$AH$22))+(((((D9/100)*$AJ$22)*$AN$22)*$AH$22)*Calculator!$G$17)-((((D9/100)*$AJ$22)*$AN$22)*$AH$22)+((((D9/100)*$AJ$23)*$AH$23)),IF(Calculator!$O$6="DUALBAND C",SUM((((D9/100)*$AJ$22)*$AH$22))+(((((D9/100)*$AJ$22)*$AN$22)*$AH$22)*Calculator!$G$18)-((((D9/100)*$AJ$22)*$AN$22)*$AH$22)+((((D9/100)*$AJ$23)*$AH$23)),IF(Calculator!$O$6="DUALBAND D",SUM((((D9/100)*$AJ$22)*$AH$22))+(((((D9/100)*$AJ$22)*$AN$22)*$AH$22)*Calculator!$G$19)-((((D9/100)*$AJ$22)*$AN$22)*$AH$22)+((((D9/100)*$AJ$23)*$AH$23)),IF(Calculator!$O$6="DUALURBANE",SUM((((D9/100)*$AJ$22)*$AH$22))+(((((D9/100)*$AJ$22)*$AN$22)*$AH$22)*Calculator!$G$20)-((((D9/100)*$AJ$22)*$AN$22)*$AH$22)+((((D9/100)*$AJ$23)*$AH$23)),IF(Calculator!$O$6="DUALSILVERANOD",SUM((((D9/100)*$AJ$22)*$AH$22))+(((((D9/100)*$AJ$22)*$AN$22)*$AH$22)*Calculator!$G$21)-((((D9/100)*$AJ$22)*$AN$22)*$AH$22)+((((D9/100)*$AJ$23)*$AH$23)),IF(Calculator!$O$6="DUALANOD",SUM((((D9/100)*$AJ$22)*$AH$22))+(((((D9/100)*$AJ$22)*$AN$22)*$AH$22)*Calculator!$G$22)-((((D9/100)*$AJ$22)*$AN$22)*$AH$22)+((((D9/100)*$AJ$23)*$AH$23))))))))))))))))))))))))</f>
        <v>996.48045355224576</v>
      </c>
      <c r="T9" s="2">
        <f>IF(Calculator!$O$6="SINGLEBASE",SUM((((E9/100)*$AJ$22)*$AH$22))+((((E9/100)*$AJ$23)*$AH$23)),IF(Calculator!$O$6="SINGLEELEMENTS",SUM((((E9/100)*$AJ$22)*$AH$22))+(((((E9/100)*$AJ$22)*$AN$22)*$AH$22)*Calculator!$G$2)-((((E9/100)*$AJ$22)*$AN$22)*$AH$22)+((((E9/100)*$AJ$23)*$AH$23)),IF(Calculator!$O$6="SINGLESPECTRUM",SUM((((E9/100)*$AJ$22)*$AH$22))+(((((E9/100)*$AJ$22)*$AN$22)*$AH$22)*Calculator!$G$4)-((((E9/100)*$AJ$22)*$AN$22)*$AH$22)+((((E9/100)*$AJ$23)*$AH$23)),IF(Calculator!$O$6="SINGLEHOMESTEAD",SUM((((E9/100)*$AJ$22)*$AH$22))+(((((E9/100)*$AJ$22)*$AN$22)*$AH$22)*Calculator!$G$3)-((((E9/100)*$AJ$22)*$AN$22)*$AH$22)+((((E9/100)*$AJ$23)*$AH$23)),IF(Calculator!$O$6="SINGLEBAND A",SUM((((E9/100)*$AJ$22)*$AH$22))+(((((E9/100)*$AJ$22)*$AN$22)*$AH$22)*Calculator!$G$5)-((((E9/100)*$AJ$22)*$AN$22)*$AH$22)+((((E9/100)*$AJ$23)*$AH$23)),IF(Calculator!$O$6="SINGLEBAND B",SUM((((E9/100)*$AJ$22)*$AH$22))+(((((E9/100)*$AJ$22)*$AN$22)*$AH$22)*Calculator!$G$6)-((((E9/100)*$AJ$22)*$AN$22)*$AH$22)+((((E9/100)*$AJ$23)*$AH$23)),IF(Calculator!$O$6="SINGLEBAND C",SUM((((E9/100)*$AJ$22)*$AH$22))+(((((E9/100)*$AJ$22)*$AN$22)*$AH$22)*Calculator!$G$7)-((((E9/100)*$AJ$22)*$AN$22)*$AH$22)+((((E9/100)*$AJ$23)*$AH$23)),IF(Calculator!$O$6="SINGLEBAND D",SUM((((E9/100)*$AJ$22)*$AH$22))+(((((E9/100)*$AJ$22)*$AN$22)*$AH$22)*Calculator!$G$8)-((((E9/100)*$AJ$22)*$AN$22)*$AH$22)+((((E9/100)*$AJ$23)*$AH$23)),IF(Calculator!$O$6="SINGLEURBANE",SUM((((E9/100)*$AJ$22)*$AH$22))+(((((E9/100)*$AJ$22)*$AN$22)*$AH$22)*Calculator!$G$9)-((((E9/100)*$AJ$22)*$AN$22)*$AH$22)+((((E9/100)*$AJ$23)*$AH$23)),IF(Calculator!$O$6="SINGLESILVERANOD",SUM((((E9/100)*$AJ$22)*$AH$22))+(((((E9/100)*$AJ$22)*$AN$22)*$AH$22)*Calculator!$G$10)-((((E9/100)*$AJ$22)*$AN$22)*$AH$22)+((((E9/100)*$AJ$23)*$AH$23)),IF(Calculator!$O$6="SINGLEANOD",SUM((((E9/100)*$AJ$22)*$AH$22))+(((((E9/100)*$AJ$22)*$AN$22)*$AH$22)*Calculator!$G$11)-((((E9/100)*$AJ$22)*$AN$22)*$AH$22)+((((E9/100)*$AJ$23)*$AH$23)),IF(Calculator!$O$6="DUALBASE",SUM((((E9/100)*$AJ$22)*$AH$22))+(((((E9/100)*$AJ$22)*$AN$22)*$AH$22)*Calculator!$G$12)-((((E9/100)*$AJ$22)*$AN$22)*$AH$22)+((((E9/100)*$AJ$23)*$AH$23)),IF(Calculator!$O$6="DUALELEMENTS",SUM((((E9/100)*$AJ$22)*$AH$22))+(((((E9/100)*$AJ$22)*$AN$22)*$AH$22)*Calculator!$G$13)-((((E9/100)*$AJ$22)*$AN$22)*$AH$22)+((((E9/100)*$AJ$23)*$AH$23)),IF(Calculator!$O$6="DUALSPECTRUM",SUM((((E9/100)*$AJ$22)*$AH$22))+(((((E9/100)*$AJ$22)*$AN$22)*$AH$22)*Calculator!$G$15)-((((E9/100)*$AJ$22)*$AN$22)*$AH$22)+((((E9/100)*$AJ$23)*$AH$23)),IF(Calculator!$O$6="DUALHOMESTEAD",SUM((((E9/100)*$AJ$22)*$AH$22))+(((((E9/100)*$AJ$22)*$AN$22)*$AH$22)*Calculator!$G$14)-((((E9/100)*$AJ$22)*$AN$22)*$AH$22)+((((E9/100)*$AJ$23)*$AH$23)),IF(Calculator!$O$6="DUALBAND A",SUM((((E9/100)*$AJ$22)*$AH$22))+(((((E9/100)*$AJ$22)*$AN$22)*$AH$22)*Calculator!$G$16)-((((E9/100)*$AJ$22)*$AN$22)*$AH$22)+((((E9/100)*$AJ$23)*$AH$23)),IF(Calculator!$O$6="DUALBAND B",SUM((((E9/100)*$AJ$22)*$AH$22))+(((((E9/100)*$AJ$22)*$AN$22)*$AH$22)*Calculator!$G$17)-((((E9/100)*$AJ$22)*$AN$22)*$AH$22)+((((E9/100)*$AJ$23)*$AH$23)),IF(Calculator!$O$6="DUALBAND C",SUM((((E9/100)*$AJ$22)*$AH$22))+(((((E9/100)*$AJ$22)*$AN$22)*$AH$22)*Calculator!$G$18)-((((E9/100)*$AJ$22)*$AN$22)*$AH$22)+((((E9/100)*$AJ$23)*$AH$23)),IF(Calculator!$O$6="DUALBAND D",SUM((((E9/100)*$AJ$22)*$AH$22))+(((((E9/100)*$AJ$22)*$AN$22)*$AH$22)*Calculator!$G$19)-((((E9/100)*$AJ$22)*$AN$22)*$AH$22)+((((E9/100)*$AJ$23)*$AH$23)),IF(Calculator!$O$6="DUALURBANE",SUM((((E9/100)*$AJ$22)*$AH$22))+(((((E9/100)*$AJ$22)*$AN$22)*$AH$22)*Calculator!$G$20)-((((E9/100)*$AJ$22)*$AN$22)*$AH$22)+((((E9/100)*$AJ$23)*$AH$23)),IF(Calculator!$O$6="DUALSILVERANOD",SUM((((E9/100)*$AJ$22)*$AH$22))+(((((E9/100)*$AJ$22)*$AN$22)*$AH$22)*Calculator!$G$21)-((((E9/100)*$AJ$22)*$AN$22)*$AH$22)+((((E9/100)*$AJ$23)*$AH$23)),IF(Calculator!$O$6="DUALANOD",SUM((((E9/100)*$AJ$22)*$AH$22))+(((((E9/100)*$AJ$22)*$AN$22)*$AH$22)*Calculator!$G$22)-((((E9/100)*$AJ$22)*$AN$22)*$AH$22)+((((E9/100)*$AJ$23)*$AH$23))))))))))))))))))))))))</f>
        <v>1006.0776917114254</v>
      </c>
      <c r="U9" s="2">
        <f>IF(Calculator!$O$6="SINGLEBASE",SUM((((F9/100)*$AJ$22)*$AH$22))+((((F9/100)*$AJ$23)*$AH$23)),IF(Calculator!$O$6="SINGLEELEMENTS",SUM((((F9/100)*$AJ$22)*$AH$22))+(((((F9/100)*$AJ$22)*$AN$22)*$AH$22)*Calculator!$G$2)-((((F9/100)*$AJ$22)*$AN$22)*$AH$22)+((((F9/100)*$AJ$23)*$AH$23)),IF(Calculator!$O$6="SINGLESPECTRUM",SUM((((F9/100)*$AJ$22)*$AH$22))+(((((F9/100)*$AJ$22)*$AN$22)*$AH$22)*Calculator!$G$4)-((((F9/100)*$AJ$22)*$AN$22)*$AH$22)+((((F9/100)*$AJ$23)*$AH$23)),IF(Calculator!$O$6="SINGLEHOMESTEAD",SUM((((F9/100)*$AJ$22)*$AH$22))+(((((F9/100)*$AJ$22)*$AN$22)*$AH$22)*Calculator!$G$3)-((((F9/100)*$AJ$22)*$AN$22)*$AH$22)+((((F9/100)*$AJ$23)*$AH$23)),IF(Calculator!$O$6="SINGLEBAND A",SUM((((F9/100)*$AJ$22)*$AH$22))+(((((F9/100)*$AJ$22)*$AN$22)*$AH$22)*Calculator!$G$5)-((((F9/100)*$AJ$22)*$AN$22)*$AH$22)+((((F9/100)*$AJ$23)*$AH$23)),IF(Calculator!$O$6="SINGLEBAND B",SUM((((F9/100)*$AJ$22)*$AH$22))+(((((F9/100)*$AJ$22)*$AN$22)*$AH$22)*Calculator!$G$6)-((((F9/100)*$AJ$22)*$AN$22)*$AH$22)+((((F9/100)*$AJ$23)*$AH$23)),IF(Calculator!$O$6="SINGLEBAND C",SUM((((F9/100)*$AJ$22)*$AH$22))+(((((F9/100)*$AJ$22)*$AN$22)*$AH$22)*Calculator!$G$7)-((((F9/100)*$AJ$22)*$AN$22)*$AH$22)+((((F9/100)*$AJ$23)*$AH$23)),IF(Calculator!$O$6="SINGLEBAND D",SUM((((F9/100)*$AJ$22)*$AH$22))+(((((F9/100)*$AJ$22)*$AN$22)*$AH$22)*Calculator!$G$8)-((((F9/100)*$AJ$22)*$AN$22)*$AH$22)+((((F9/100)*$AJ$23)*$AH$23)),IF(Calculator!$O$6="SINGLEURBANE",SUM((((F9/100)*$AJ$22)*$AH$22))+(((((F9/100)*$AJ$22)*$AN$22)*$AH$22)*Calculator!$G$9)-((((F9/100)*$AJ$22)*$AN$22)*$AH$22)+((((F9/100)*$AJ$23)*$AH$23)),IF(Calculator!$O$6="SINGLESILVERANOD",SUM((((F9/100)*$AJ$22)*$AH$22))+(((((F9/100)*$AJ$22)*$AN$22)*$AH$22)*Calculator!$G$10)-((((F9/100)*$AJ$22)*$AN$22)*$AH$22)+((((F9/100)*$AJ$23)*$AH$23)),IF(Calculator!$O$6="SINGLEANOD",SUM((((F9/100)*$AJ$22)*$AH$22))+(((((F9/100)*$AJ$22)*$AN$22)*$AH$22)*Calculator!$G$11)-((((F9/100)*$AJ$22)*$AN$22)*$AH$22)+((((F9/100)*$AJ$23)*$AH$23)),IF(Calculator!$O$6="DUALBASE",SUM((((F9/100)*$AJ$22)*$AH$22))+(((((F9/100)*$AJ$22)*$AN$22)*$AH$22)*Calculator!$G$12)-((((F9/100)*$AJ$22)*$AN$22)*$AH$22)+((((F9/100)*$AJ$23)*$AH$23)),IF(Calculator!$O$6="DUALELEMENTS",SUM((((F9/100)*$AJ$22)*$AH$22))+(((((F9/100)*$AJ$22)*$AN$22)*$AH$22)*Calculator!$G$13)-((((F9/100)*$AJ$22)*$AN$22)*$AH$22)+((((F9/100)*$AJ$23)*$AH$23)),IF(Calculator!$O$6="DUALSPECTRUM",SUM((((F9/100)*$AJ$22)*$AH$22))+(((((F9/100)*$AJ$22)*$AN$22)*$AH$22)*Calculator!$G$15)-((((F9/100)*$AJ$22)*$AN$22)*$AH$22)+((((F9/100)*$AJ$23)*$AH$23)),IF(Calculator!$O$6="DUALHOMESTEAD",SUM((((F9/100)*$AJ$22)*$AH$22))+(((((F9/100)*$AJ$22)*$AN$22)*$AH$22)*Calculator!$G$14)-((((F9/100)*$AJ$22)*$AN$22)*$AH$22)+((((F9/100)*$AJ$23)*$AH$23)),IF(Calculator!$O$6="DUALBAND A",SUM((((F9/100)*$AJ$22)*$AH$22))+(((((F9/100)*$AJ$22)*$AN$22)*$AH$22)*Calculator!$G$16)-((((F9/100)*$AJ$22)*$AN$22)*$AH$22)+((((F9/100)*$AJ$23)*$AH$23)),IF(Calculator!$O$6="DUALBAND B",SUM((((F9/100)*$AJ$22)*$AH$22))+(((((F9/100)*$AJ$22)*$AN$22)*$AH$22)*Calculator!$G$17)-((((F9/100)*$AJ$22)*$AN$22)*$AH$22)+((((F9/100)*$AJ$23)*$AH$23)),IF(Calculator!$O$6="DUALBAND C",SUM((((F9/100)*$AJ$22)*$AH$22))+(((((F9/100)*$AJ$22)*$AN$22)*$AH$22)*Calculator!$G$18)-((((F9/100)*$AJ$22)*$AN$22)*$AH$22)+((((F9/100)*$AJ$23)*$AH$23)),IF(Calculator!$O$6="DUALBAND D",SUM((((F9/100)*$AJ$22)*$AH$22))+(((((F9/100)*$AJ$22)*$AN$22)*$AH$22)*Calculator!$G$19)-((((F9/100)*$AJ$22)*$AN$22)*$AH$22)+((((F9/100)*$AJ$23)*$AH$23)),IF(Calculator!$O$6="DUALURBANE",SUM((((F9/100)*$AJ$22)*$AH$22))+(((((F9/100)*$AJ$22)*$AN$22)*$AH$22)*Calculator!$G$20)-((((F9/100)*$AJ$22)*$AN$22)*$AH$22)+((((F9/100)*$AJ$23)*$AH$23)),IF(Calculator!$O$6="DUALSILVERANOD",SUM((((F9/100)*$AJ$22)*$AH$22))+(((((F9/100)*$AJ$22)*$AN$22)*$AH$22)*Calculator!$G$21)-((((F9/100)*$AJ$22)*$AN$22)*$AH$22)+((((F9/100)*$AJ$23)*$AH$23)),IF(Calculator!$O$6="DUALANOD",SUM((((F9/100)*$AJ$22)*$AH$22))+(((((F9/100)*$AJ$22)*$AN$22)*$AH$22)*Calculator!$G$22)-((((F9/100)*$AJ$22)*$AN$22)*$AH$22)+((((F9/100)*$AJ$23)*$AH$23))))))))))))))))))))))))</f>
        <v>1015.6750344726559</v>
      </c>
      <c r="V9" s="2">
        <f>IF(Calculator!$O$6="SINGLEBASE",SUM((((G9/100)*$AJ$22)*$AH$22))+((((G9/100)*$AJ$23)*$AH$23)),IF(Calculator!$O$6="SINGLEELEMENTS",SUM((((G9/100)*$AJ$22)*$AH$22))+(((((G9/100)*$AJ$22)*$AN$22)*$AH$22)*Calculator!$G$2)-((((G9/100)*$AJ$22)*$AN$22)*$AH$22)+((((G9/100)*$AJ$23)*$AH$23)),IF(Calculator!$O$6="SINGLESPECTRUM",SUM((((G9/100)*$AJ$22)*$AH$22))+(((((G9/100)*$AJ$22)*$AN$22)*$AH$22)*Calculator!$G$4)-((((G9/100)*$AJ$22)*$AN$22)*$AH$22)+((((G9/100)*$AJ$23)*$AH$23)),IF(Calculator!$O$6="SINGLEHOMESTEAD",SUM((((G9/100)*$AJ$22)*$AH$22))+(((((G9/100)*$AJ$22)*$AN$22)*$AH$22)*Calculator!$G$3)-((((G9/100)*$AJ$22)*$AN$22)*$AH$22)+((((G9/100)*$AJ$23)*$AH$23)),IF(Calculator!$O$6="SINGLEBAND A",SUM((((G9/100)*$AJ$22)*$AH$22))+(((((G9/100)*$AJ$22)*$AN$22)*$AH$22)*Calculator!$G$5)-((((G9/100)*$AJ$22)*$AN$22)*$AH$22)+((((G9/100)*$AJ$23)*$AH$23)),IF(Calculator!$O$6="SINGLEBAND B",SUM((((G9/100)*$AJ$22)*$AH$22))+(((((G9/100)*$AJ$22)*$AN$22)*$AH$22)*Calculator!$G$6)-((((G9/100)*$AJ$22)*$AN$22)*$AH$22)+((((G9/100)*$AJ$23)*$AH$23)),IF(Calculator!$O$6="SINGLEBAND C",SUM((((G9/100)*$AJ$22)*$AH$22))+(((((G9/100)*$AJ$22)*$AN$22)*$AH$22)*Calculator!$G$7)-((((G9/100)*$AJ$22)*$AN$22)*$AH$22)+((((G9/100)*$AJ$23)*$AH$23)),IF(Calculator!$O$6="SINGLEBAND D",SUM((((G9/100)*$AJ$22)*$AH$22))+(((((G9/100)*$AJ$22)*$AN$22)*$AH$22)*Calculator!$G$8)-((((G9/100)*$AJ$22)*$AN$22)*$AH$22)+((((G9/100)*$AJ$23)*$AH$23)),IF(Calculator!$O$6="SINGLEURBANE",SUM((((G9/100)*$AJ$22)*$AH$22))+(((((G9/100)*$AJ$22)*$AN$22)*$AH$22)*Calculator!$G$9)-((((G9/100)*$AJ$22)*$AN$22)*$AH$22)+((((G9/100)*$AJ$23)*$AH$23)),IF(Calculator!$O$6="SINGLESILVERANOD",SUM((((G9/100)*$AJ$22)*$AH$22))+(((((G9/100)*$AJ$22)*$AN$22)*$AH$22)*Calculator!$G$10)-((((G9/100)*$AJ$22)*$AN$22)*$AH$22)+((((G9/100)*$AJ$23)*$AH$23)),IF(Calculator!$O$6="SINGLEANOD",SUM((((G9/100)*$AJ$22)*$AH$22))+(((((G9/100)*$AJ$22)*$AN$22)*$AH$22)*Calculator!$G$11)-((((G9/100)*$AJ$22)*$AN$22)*$AH$22)+((((G9/100)*$AJ$23)*$AH$23)),IF(Calculator!$O$6="DUALBASE",SUM((((G9/100)*$AJ$22)*$AH$22))+(((((G9/100)*$AJ$22)*$AN$22)*$AH$22)*Calculator!$G$12)-((((G9/100)*$AJ$22)*$AN$22)*$AH$22)+((((G9/100)*$AJ$23)*$AH$23)),IF(Calculator!$O$6="DUALELEMENTS",SUM((((G9/100)*$AJ$22)*$AH$22))+(((((G9/100)*$AJ$22)*$AN$22)*$AH$22)*Calculator!$G$13)-((((G9/100)*$AJ$22)*$AN$22)*$AH$22)+((((G9/100)*$AJ$23)*$AH$23)),IF(Calculator!$O$6="DUALSPECTRUM",SUM((((G9/100)*$AJ$22)*$AH$22))+(((((G9/100)*$AJ$22)*$AN$22)*$AH$22)*Calculator!$G$15)-((((G9/100)*$AJ$22)*$AN$22)*$AH$22)+((((G9/100)*$AJ$23)*$AH$23)),IF(Calculator!$O$6="DUALHOMESTEAD",SUM((((G9/100)*$AJ$22)*$AH$22))+(((((G9/100)*$AJ$22)*$AN$22)*$AH$22)*Calculator!$G$14)-((((G9/100)*$AJ$22)*$AN$22)*$AH$22)+((((G9/100)*$AJ$23)*$AH$23)),IF(Calculator!$O$6="DUALBAND A",SUM((((G9/100)*$AJ$22)*$AH$22))+(((((G9/100)*$AJ$22)*$AN$22)*$AH$22)*Calculator!$G$16)-((((G9/100)*$AJ$22)*$AN$22)*$AH$22)+((((G9/100)*$AJ$23)*$AH$23)),IF(Calculator!$O$6="DUALBAND B",SUM((((G9/100)*$AJ$22)*$AH$22))+(((((G9/100)*$AJ$22)*$AN$22)*$AH$22)*Calculator!$G$17)-((((G9/100)*$AJ$22)*$AN$22)*$AH$22)+((((G9/100)*$AJ$23)*$AH$23)),IF(Calculator!$O$6="DUALBAND C",SUM((((G9/100)*$AJ$22)*$AH$22))+(((((G9/100)*$AJ$22)*$AN$22)*$AH$22)*Calculator!$G$18)-((((G9/100)*$AJ$22)*$AN$22)*$AH$22)+((((G9/100)*$AJ$23)*$AH$23)),IF(Calculator!$O$6="DUALBAND D",SUM((((G9/100)*$AJ$22)*$AH$22))+(((((G9/100)*$AJ$22)*$AN$22)*$AH$22)*Calculator!$G$19)-((((G9/100)*$AJ$22)*$AN$22)*$AH$22)+((((G9/100)*$AJ$23)*$AH$23)),IF(Calculator!$O$6="DUALURBANE",SUM((((G9/100)*$AJ$22)*$AH$22))+(((((G9/100)*$AJ$22)*$AN$22)*$AH$22)*Calculator!$G$20)-((((G9/100)*$AJ$22)*$AN$22)*$AH$22)+((((G9/100)*$AJ$23)*$AH$23)),IF(Calculator!$O$6="DUALSILVERANOD",SUM((((G9/100)*$AJ$22)*$AH$22))+(((((G9/100)*$AJ$22)*$AN$22)*$AH$22)*Calculator!$G$21)-((((G9/100)*$AJ$22)*$AN$22)*$AH$22)+((((G9/100)*$AJ$23)*$AH$23)),IF(Calculator!$O$6="DUALANOD",SUM((((G9/100)*$AJ$22)*$AH$22))+(((((G9/100)*$AJ$22)*$AN$22)*$AH$22)*Calculator!$G$22)-((((G9/100)*$AJ$22)*$AN$22)*$AH$22)+((((G9/100)*$AJ$23)*$AH$23))))))))))))))))))))))))</f>
        <v>1025.2722726318357</v>
      </c>
      <c r="W9" s="2">
        <f>IF(Calculator!$O$6="SINGLEBASE",SUM((((H9/100)*$AJ$22)*$AH$22))+((((H9/100)*$AJ$23)*$AH$23)),IF(Calculator!$O$6="SINGLEELEMENTS",SUM((((H9/100)*$AJ$22)*$AH$22))+(((((H9/100)*$AJ$22)*$AN$22)*$AH$22)*Calculator!$G$2)-((((H9/100)*$AJ$22)*$AN$22)*$AH$22)+((((H9/100)*$AJ$23)*$AH$23)),IF(Calculator!$O$6="SINGLESPECTRUM",SUM((((H9/100)*$AJ$22)*$AH$22))+(((((H9/100)*$AJ$22)*$AN$22)*$AH$22)*Calculator!$G$4)-((((H9/100)*$AJ$22)*$AN$22)*$AH$22)+((((H9/100)*$AJ$23)*$AH$23)),IF(Calculator!$O$6="SINGLEHOMESTEAD",SUM((((H9/100)*$AJ$22)*$AH$22))+(((((H9/100)*$AJ$22)*$AN$22)*$AH$22)*Calculator!$G$3)-((((H9/100)*$AJ$22)*$AN$22)*$AH$22)+((((H9/100)*$AJ$23)*$AH$23)),IF(Calculator!$O$6="SINGLEBAND A",SUM((((H9/100)*$AJ$22)*$AH$22))+(((((H9/100)*$AJ$22)*$AN$22)*$AH$22)*Calculator!$G$5)-((((H9/100)*$AJ$22)*$AN$22)*$AH$22)+((((H9/100)*$AJ$23)*$AH$23)),IF(Calculator!$O$6="SINGLEBAND B",SUM((((H9/100)*$AJ$22)*$AH$22))+(((((H9/100)*$AJ$22)*$AN$22)*$AH$22)*Calculator!$G$6)-((((H9/100)*$AJ$22)*$AN$22)*$AH$22)+((((H9/100)*$AJ$23)*$AH$23)),IF(Calculator!$O$6="SINGLEBAND C",SUM((((H9/100)*$AJ$22)*$AH$22))+(((((H9/100)*$AJ$22)*$AN$22)*$AH$22)*Calculator!$G$7)-((((H9/100)*$AJ$22)*$AN$22)*$AH$22)+((((H9/100)*$AJ$23)*$AH$23)),IF(Calculator!$O$6="SINGLEBAND D",SUM((((H9/100)*$AJ$22)*$AH$22))+(((((H9/100)*$AJ$22)*$AN$22)*$AH$22)*Calculator!$G$8)-((((H9/100)*$AJ$22)*$AN$22)*$AH$22)+((((H9/100)*$AJ$23)*$AH$23)),IF(Calculator!$O$6="SINGLEURBANE",SUM((((H9/100)*$AJ$22)*$AH$22))+(((((H9/100)*$AJ$22)*$AN$22)*$AH$22)*Calculator!$G$9)-((((H9/100)*$AJ$22)*$AN$22)*$AH$22)+((((H9/100)*$AJ$23)*$AH$23)),IF(Calculator!$O$6="SINGLESILVERANOD",SUM((((H9/100)*$AJ$22)*$AH$22))+(((((H9/100)*$AJ$22)*$AN$22)*$AH$22)*Calculator!$G$10)-((((H9/100)*$AJ$22)*$AN$22)*$AH$22)+((((H9/100)*$AJ$23)*$AH$23)),IF(Calculator!$O$6="SINGLEANOD",SUM((((H9/100)*$AJ$22)*$AH$22))+(((((H9/100)*$AJ$22)*$AN$22)*$AH$22)*Calculator!$G$11)-((((H9/100)*$AJ$22)*$AN$22)*$AH$22)+((((H9/100)*$AJ$23)*$AH$23)),IF(Calculator!$O$6="DUALBASE",SUM((((H9/100)*$AJ$22)*$AH$22))+(((((H9/100)*$AJ$22)*$AN$22)*$AH$22)*Calculator!$G$12)-((((H9/100)*$AJ$22)*$AN$22)*$AH$22)+((((H9/100)*$AJ$23)*$AH$23)),IF(Calculator!$O$6="DUALELEMENTS",SUM((((H9/100)*$AJ$22)*$AH$22))+(((((H9/100)*$AJ$22)*$AN$22)*$AH$22)*Calculator!$G$13)-((((H9/100)*$AJ$22)*$AN$22)*$AH$22)+((((H9/100)*$AJ$23)*$AH$23)),IF(Calculator!$O$6="DUALSPECTRUM",SUM((((H9/100)*$AJ$22)*$AH$22))+(((((H9/100)*$AJ$22)*$AN$22)*$AH$22)*Calculator!$G$15)-((((H9/100)*$AJ$22)*$AN$22)*$AH$22)+((((H9/100)*$AJ$23)*$AH$23)),IF(Calculator!$O$6="DUALHOMESTEAD",SUM((((H9/100)*$AJ$22)*$AH$22))+(((((H9/100)*$AJ$22)*$AN$22)*$AH$22)*Calculator!$G$14)-((((H9/100)*$AJ$22)*$AN$22)*$AH$22)+((((H9/100)*$AJ$23)*$AH$23)),IF(Calculator!$O$6="DUALBAND A",SUM((((H9/100)*$AJ$22)*$AH$22))+(((((H9/100)*$AJ$22)*$AN$22)*$AH$22)*Calculator!$G$16)-((((H9/100)*$AJ$22)*$AN$22)*$AH$22)+((((H9/100)*$AJ$23)*$AH$23)),IF(Calculator!$O$6="DUALBAND B",SUM((((H9/100)*$AJ$22)*$AH$22))+(((((H9/100)*$AJ$22)*$AN$22)*$AH$22)*Calculator!$G$17)-((((H9/100)*$AJ$22)*$AN$22)*$AH$22)+((((H9/100)*$AJ$23)*$AH$23)),IF(Calculator!$O$6="DUALBAND C",SUM((((H9/100)*$AJ$22)*$AH$22))+(((((H9/100)*$AJ$22)*$AN$22)*$AH$22)*Calculator!$G$18)-((((H9/100)*$AJ$22)*$AN$22)*$AH$22)+((((H9/100)*$AJ$23)*$AH$23)),IF(Calculator!$O$6="DUALBAND D",SUM((((H9/100)*$AJ$22)*$AH$22))+(((((H9/100)*$AJ$22)*$AN$22)*$AH$22)*Calculator!$G$19)-((((H9/100)*$AJ$22)*$AN$22)*$AH$22)+((((H9/100)*$AJ$23)*$AH$23)),IF(Calculator!$O$6="DUALURBANE",SUM((((H9/100)*$AJ$22)*$AH$22))+(((((H9/100)*$AJ$22)*$AN$22)*$AH$22)*Calculator!$G$20)-((((H9/100)*$AJ$22)*$AN$22)*$AH$22)+((((H9/100)*$AJ$23)*$AH$23)),IF(Calculator!$O$6="DUALSILVERANOD",SUM((((H9/100)*$AJ$22)*$AH$22))+(((((H9/100)*$AJ$22)*$AN$22)*$AH$22)*Calculator!$G$21)-((((H9/100)*$AJ$22)*$AN$22)*$AH$22)+((((H9/100)*$AJ$23)*$AH$23)),IF(Calculator!$O$6="DUALANOD",SUM((((H9/100)*$AJ$22)*$AH$22))+(((((H9/100)*$AJ$22)*$AN$22)*$AH$22)*Calculator!$G$22)-((((H9/100)*$AJ$22)*$AN$22)*$AH$22)+((((H9/100)*$AJ$23)*$AH$23))))))))))))))))))))))))</f>
        <v>1034.8653267089844</v>
      </c>
      <c r="X9" s="2">
        <f>IF(Calculator!$O$6="SINGLEBASE",SUM((((I9/100)*$AJ$22)*$AH$22))+((((I9/100)*$AJ$23)*$AH$23)),IF(Calculator!$O$6="SINGLEELEMENTS",SUM((((I9/100)*$AJ$22)*$AH$22))+(((((I9/100)*$AJ$22)*$AN$22)*$AH$22)*Calculator!$G$2)-((((I9/100)*$AJ$22)*$AN$22)*$AH$22)+((((I9/100)*$AJ$23)*$AH$23)),IF(Calculator!$O$6="SINGLESPECTRUM",SUM((((I9/100)*$AJ$22)*$AH$22))+(((((I9/100)*$AJ$22)*$AN$22)*$AH$22)*Calculator!$G$4)-((((I9/100)*$AJ$22)*$AN$22)*$AH$22)+((((I9/100)*$AJ$23)*$AH$23)),IF(Calculator!$O$6="SINGLEHOMESTEAD",SUM((((I9/100)*$AJ$22)*$AH$22))+(((((I9/100)*$AJ$22)*$AN$22)*$AH$22)*Calculator!$G$3)-((((I9/100)*$AJ$22)*$AN$22)*$AH$22)+((((I9/100)*$AJ$23)*$AH$23)),IF(Calculator!$O$6="SINGLEBAND A",SUM((((I9/100)*$AJ$22)*$AH$22))+(((((I9/100)*$AJ$22)*$AN$22)*$AH$22)*Calculator!$G$5)-((((I9/100)*$AJ$22)*$AN$22)*$AH$22)+((((I9/100)*$AJ$23)*$AH$23)),IF(Calculator!$O$6="SINGLEBAND B",SUM((((I9/100)*$AJ$22)*$AH$22))+(((((I9/100)*$AJ$22)*$AN$22)*$AH$22)*Calculator!$G$6)-((((I9/100)*$AJ$22)*$AN$22)*$AH$22)+((((I9/100)*$AJ$23)*$AH$23)),IF(Calculator!$O$6="SINGLEBAND C",SUM((((I9/100)*$AJ$22)*$AH$22))+(((((I9/100)*$AJ$22)*$AN$22)*$AH$22)*Calculator!$G$7)-((((I9/100)*$AJ$22)*$AN$22)*$AH$22)+((((I9/100)*$AJ$23)*$AH$23)),IF(Calculator!$O$6="SINGLEBAND D",SUM((((I9/100)*$AJ$22)*$AH$22))+(((((I9/100)*$AJ$22)*$AN$22)*$AH$22)*Calculator!$G$8)-((((I9/100)*$AJ$22)*$AN$22)*$AH$22)+((((I9/100)*$AJ$23)*$AH$23)),IF(Calculator!$O$6="SINGLEURBANE",SUM((((I9/100)*$AJ$22)*$AH$22))+(((((I9/100)*$AJ$22)*$AN$22)*$AH$22)*Calculator!$G$9)-((((I9/100)*$AJ$22)*$AN$22)*$AH$22)+((((I9/100)*$AJ$23)*$AH$23)),IF(Calculator!$O$6="SINGLESILVERANOD",SUM((((I9/100)*$AJ$22)*$AH$22))+(((((I9/100)*$AJ$22)*$AN$22)*$AH$22)*Calculator!$G$10)-((((I9/100)*$AJ$22)*$AN$22)*$AH$22)+((((I9/100)*$AJ$23)*$AH$23)),IF(Calculator!$O$6="SINGLEANOD",SUM((((I9/100)*$AJ$22)*$AH$22))+(((((I9/100)*$AJ$22)*$AN$22)*$AH$22)*Calculator!$G$11)-((((I9/100)*$AJ$22)*$AN$22)*$AH$22)+((((I9/100)*$AJ$23)*$AH$23)),IF(Calculator!$O$6="DUALBASE",SUM((((I9/100)*$AJ$22)*$AH$22))+(((((I9/100)*$AJ$22)*$AN$22)*$AH$22)*Calculator!$G$12)-((((I9/100)*$AJ$22)*$AN$22)*$AH$22)+((((I9/100)*$AJ$23)*$AH$23)),IF(Calculator!$O$6="DUALELEMENTS",SUM((((I9/100)*$AJ$22)*$AH$22))+(((((I9/100)*$AJ$22)*$AN$22)*$AH$22)*Calculator!$G$13)-((((I9/100)*$AJ$22)*$AN$22)*$AH$22)+((((I9/100)*$AJ$23)*$AH$23)),IF(Calculator!$O$6="DUALSPECTRUM",SUM((((I9/100)*$AJ$22)*$AH$22))+(((((I9/100)*$AJ$22)*$AN$22)*$AH$22)*Calculator!$G$15)-((((I9/100)*$AJ$22)*$AN$22)*$AH$22)+((((I9/100)*$AJ$23)*$AH$23)),IF(Calculator!$O$6="DUALHOMESTEAD",SUM((((I9/100)*$AJ$22)*$AH$22))+(((((I9/100)*$AJ$22)*$AN$22)*$AH$22)*Calculator!$G$14)-((((I9/100)*$AJ$22)*$AN$22)*$AH$22)+((((I9/100)*$AJ$23)*$AH$23)),IF(Calculator!$O$6="DUALBAND A",SUM((((I9/100)*$AJ$22)*$AH$22))+(((((I9/100)*$AJ$22)*$AN$22)*$AH$22)*Calculator!$G$16)-((((I9/100)*$AJ$22)*$AN$22)*$AH$22)+((((I9/100)*$AJ$23)*$AH$23)),IF(Calculator!$O$6="DUALBAND B",SUM((((I9/100)*$AJ$22)*$AH$22))+(((((I9/100)*$AJ$22)*$AN$22)*$AH$22)*Calculator!$G$17)-((((I9/100)*$AJ$22)*$AN$22)*$AH$22)+((((I9/100)*$AJ$23)*$AH$23)),IF(Calculator!$O$6="DUALBAND C",SUM((((I9/100)*$AJ$22)*$AH$22))+(((((I9/100)*$AJ$22)*$AN$22)*$AH$22)*Calculator!$G$18)-((((I9/100)*$AJ$22)*$AN$22)*$AH$22)+((((I9/100)*$AJ$23)*$AH$23)),IF(Calculator!$O$6="DUALBAND D",SUM((((I9/100)*$AJ$22)*$AH$22))+(((((I9/100)*$AJ$22)*$AN$22)*$AH$22)*Calculator!$G$19)-((((I9/100)*$AJ$22)*$AN$22)*$AH$22)+((((I9/100)*$AJ$23)*$AH$23)),IF(Calculator!$O$6="DUALURBANE",SUM((((I9/100)*$AJ$22)*$AH$22))+(((((I9/100)*$AJ$22)*$AN$22)*$AH$22)*Calculator!$G$20)-((((I9/100)*$AJ$22)*$AN$22)*$AH$22)+((((I9/100)*$AJ$23)*$AH$23)),IF(Calculator!$O$6="DUALSILVERANOD",SUM((((I9/100)*$AJ$22)*$AH$22))+(((((I9/100)*$AJ$22)*$AN$22)*$AH$22)*Calculator!$G$21)-((((I9/100)*$AJ$22)*$AN$22)*$AH$22)+((((I9/100)*$AJ$23)*$AH$23)),IF(Calculator!$O$6="DUALANOD",SUM((((I9/100)*$AJ$22)*$AH$22))+(((((I9/100)*$AJ$22)*$AN$22)*$AH$22)*Calculator!$G$22)-((((I9/100)*$AJ$22)*$AN$22)*$AH$22)+((((I9/100)*$AJ$23)*$AH$23))))))))))))))))))))))))</f>
        <v>1044.4625648681638</v>
      </c>
      <c r="Y9" s="2">
        <f>IF(Calculator!$O$6="SINGLEBASE",SUM((((J9/100)*$AJ$22)*$AH$22))+((((J9/100)*$AJ$23)*$AH$23)),IF(Calculator!$O$6="SINGLEELEMENTS",SUM((((J9/100)*$AJ$22)*$AH$22))+(((((J9/100)*$AJ$22)*$AN$22)*$AH$22)*Calculator!$G$2)-((((J9/100)*$AJ$22)*$AN$22)*$AH$22)+((((J9/100)*$AJ$23)*$AH$23)),IF(Calculator!$O$6="SINGLESPECTRUM",SUM((((J9/100)*$AJ$22)*$AH$22))+(((((J9/100)*$AJ$22)*$AN$22)*$AH$22)*Calculator!$G$4)-((((J9/100)*$AJ$22)*$AN$22)*$AH$22)+((((J9/100)*$AJ$23)*$AH$23)),IF(Calculator!$O$6="SINGLEHOMESTEAD",SUM((((J9/100)*$AJ$22)*$AH$22))+(((((J9/100)*$AJ$22)*$AN$22)*$AH$22)*Calculator!$G$3)-((((J9/100)*$AJ$22)*$AN$22)*$AH$22)+((((J9/100)*$AJ$23)*$AH$23)),IF(Calculator!$O$6="SINGLEBAND A",SUM((((J9/100)*$AJ$22)*$AH$22))+(((((J9/100)*$AJ$22)*$AN$22)*$AH$22)*Calculator!$G$5)-((((J9/100)*$AJ$22)*$AN$22)*$AH$22)+((((J9/100)*$AJ$23)*$AH$23)),IF(Calculator!$O$6="SINGLEBAND B",SUM((((J9/100)*$AJ$22)*$AH$22))+(((((J9/100)*$AJ$22)*$AN$22)*$AH$22)*Calculator!$G$6)-((((J9/100)*$AJ$22)*$AN$22)*$AH$22)+((((J9/100)*$AJ$23)*$AH$23)),IF(Calculator!$O$6="SINGLEBAND C",SUM((((J9/100)*$AJ$22)*$AH$22))+(((((J9/100)*$AJ$22)*$AN$22)*$AH$22)*Calculator!$G$7)-((((J9/100)*$AJ$22)*$AN$22)*$AH$22)+((((J9/100)*$AJ$23)*$AH$23)),IF(Calculator!$O$6="SINGLEBAND D",SUM((((J9/100)*$AJ$22)*$AH$22))+(((((J9/100)*$AJ$22)*$AN$22)*$AH$22)*Calculator!$G$8)-((((J9/100)*$AJ$22)*$AN$22)*$AH$22)+((((J9/100)*$AJ$23)*$AH$23)),IF(Calculator!$O$6="SINGLEURBANE",SUM((((J9/100)*$AJ$22)*$AH$22))+(((((J9/100)*$AJ$22)*$AN$22)*$AH$22)*Calculator!$G$9)-((((J9/100)*$AJ$22)*$AN$22)*$AH$22)+((((J9/100)*$AJ$23)*$AH$23)),IF(Calculator!$O$6="SINGLESILVERANOD",SUM((((J9/100)*$AJ$22)*$AH$22))+(((((J9/100)*$AJ$22)*$AN$22)*$AH$22)*Calculator!$G$10)-((((J9/100)*$AJ$22)*$AN$22)*$AH$22)+((((J9/100)*$AJ$23)*$AH$23)),IF(Calculator!$O$6="SINGLEANOD",SUM((((J9/100)*$AJ$22)*$AH$22))+(((((J9/100)*$AJ$22)*$AN$22)*$AH$22)*Calculator!$G$11)-((((J9/100)*$AJ$22)*$AN$22)*$AH$22)+((((J9/100)*$AJ$23)*$AH$23)),IF(Calculator!$O$6="DUALBASE",SUM((((J9/100)*$AJ$22)*$AH$22))+(((((J9/100)*$AJ$22)*$AN$22)*$AH$22)*Calculator!$G$12)-((((J9/100)*$AJ$22)*$AN$22)*$AH$22)+((((J9/100)*$AJ$23)*$AH$23)),IF(Calculator!$O$6="DUALELEMENTS",SUM((((J9/100)*$AJ$22)*$AH$22))+(((((J9/100)*$AJ$22)*$AN$22)*$AH$22)*Calculator!$G$13)-((((J9/100)*$AJ$22)*$AN$22)*$AH$22)+((((J9/100)*$AJ$23)*$AH$23)),IF(Calculator!$O$6="DUALSPECTRUM",SUM((((J9/100)*$AJ$22)*$AH$22))+(((((J9/100)*$AJ$22)*$AN$22)*$AH$22)*Calculator!$G$15)-((((J9/100)*$AJ$22)*$AN$22)*$AH$22)+((((J9/100)*$AJ$23)*$AH$23)),IF(Calculator!$O$6="DUALHOMESTEAD",SUM((((J9/100)*$AJ$22)*$AH$22))+(((((J9/100)*$AJ$22)*$AN$22)*$AH$22)*Calculator!$G$14)-((((J9/100)*$AJ$22)*$AN$22)*$AH$22)+((((J9/100)*$AJ$23)*$AH$23)),IF(Calculator!$O$6="DUALBAND A",SUM((((J9/100)*$AJ$22)*$AH$22))+(((((J9/100)*$AJ$22)*$AN$22)*$AH$22)*Calculator!$G$16)-((((J9/100)*$AJ$22)*$AN$22)*$AH$22)+((((J9/100)*$AJ$23)*$AH$23)),IF(Calculator!$O$6="DUALBAND B",SUM((((J9/100)*$AJ$22)*$AH$22))+(((((J9/100)*$AJ$22)*$AN$22)*$AH$22)*Calculator!$G$17)-((((J9/100)*$AJ$22)*$AN$22)*$AH$22)+((((J9/100)*$AJ$23)*$AH$23)),IF(Calculator!$O$6="DUALBAND C",SUM((((J9/100)*$AJ$22)*$AH$22))+(((((J9/100)*$AJ$22)*$AN$22)*$AH$22)*Calculator!$G$18)-((((J9/100)*$AJ$22)*$AN$22)*$AH$22)+((((J9/100)*$AJ$23)*$AH$23)),IF(Calculator!$O$6="DUALBAND D",SUM((((J9/100)*$AJ$22)*$AH$22))+(((((J9/100)*$AJ$22)*$AN$22)*$AH$22)*Calculator!$G$19)-((((J9/100)*$AJ$22)*$AN$22)*$AH$22)+((((J9/100)*$AJ$23)*$AH$23)),IF(Calculator!$O$6="DUALURBANE",SUM((((J9/100)*$AJ$22)*$AH$22))+(((((J9/100)*$AJ$22)*$AN$22)*$AH$22)*Calculator!$G$20)-((((J9/100)*$AJ$22)*$AN$22)*$AH$22)+((((J9/100)*$AJ$23)*$AH$23)),IF(Calculator!$O$6="DUALSILVERANOD",SUM((((J9/100)*$AJ$22)*$AH$22))+(((((J9/100)*$AJ$22)*$AN$22)*$AH$22)*Calculator!$G$21)-((((J9/100)*$AJ$22)*$AN$22)*$AH$22)+((((J9/100)*$AJ$23)*$AH$23)),IF(Calculator!$O$6="DUALANOD",SUM((((J9/100)*$AJ$22)*$AH$22))+(((((J9/100)*$AJ$22)*$AN$22)*$AH$22)*Calculator!$G$22)-((((J9/100)*$AJ$22)*$AN$22)*$AH$22)+((((J9/100)*$AJ$23)*$AH$23))))))))))))))))))))))))</f>
        <v>1054.0598030273436</v>
      </c>
      <c r="Z9" s="2">
        <f>IF(Calculator!$O$6="SINGLEBASE",SUM((((K9/100)*$AJ$22)*$AH$22))+((((K9/100)*$AJ$23)*$AH$23)),IF(Calculator!$O$6="SINGLEELEMENTS",SUM((((K9/100)*$AJ$22)*$AH$22))+(((((K9/100)*$AJ$22)*$AN$22)*$AH$22)*Calculator!$G$2)-((((K9/100)*$AJ$22)*$AN$22)*$AH$22)+((((K9/100)*$AJ$23)*$AH$23)),IF(Calculator!$O$6="SINGLESPECTRUM",SUM((((K9/100)*$AJ$22)*$AH$22))+(((((K9/100)*$AJ$22)*$AN$22)*$AH$22)*Calculator!$G$4)-((((K9/100)*$AJ$22)*$AN$22)*$AH$22)+((((K9/100)*$AJ$23)*$AH$23)),IF(Calculator!$O$6="SINGLEHOMESTEAD",SUM((((K9/100)*$AJ$22)*$AH$22))+(((((K9/100)*$AJ$22)*$AN$22)*$AH$22)*Calculator!$G$3)-((((K9/100)*$AJ$22)*$AN$22)*$AH$22)+((((K9/100)*$AJ$23)*$AH$23)),IF(Calculator!$O$6="SINGLEBAND A",SUM((((K9/100)*$AJ$22)*$AH$22))+(((((K9/100)*$AJ$22)*$AN$22)*$AH$22)*Calculator!$G$5)-((((K9/100)*$AJ$22)*$AN$22)*$AH$22)+((((K9/100)*$AJ$23)*$AH$23)),IF(Calculator!$O$6="SINGLEBAND B",SUM((((K9/100)*$AJ$22)*$AH$22))+(((((K9/100)*$AJ$22)*$AN$22)*$AH$22)*Calculator!$G$6)-((((K9/100)*$AJ$22)*$AN$22)*$AH$22)+((((K9/100)*$AJ$23)*$AH$23)),IF(Calculator!$O$6="SINGLEBAND C",SUM((((K9/100)*$AJ$22)*$AH$22))+(((((K9/100)*$AJ$22)*$AN$22)*$AH$22)*Calculator!$G$7)-((((K9/100)*$AJ$22)*$AN$22)*$AH$22)+((((K9/100)*$AJ$23)*$AH$23)),IF(Calculator!$O$6="SINGLEBAND D",SUM((((K9/100)*$AJ$22)*$AH$22))+(((((K9/100)*$AJ$22)*$AN$22)*$AH$22)*Calculator!$G$8)-((((K9/100)*$AJ$22)*$AN$22)*$AH$22)+((((K9/100)*$AJ$23)*$AH$23)),IF(Calculator!$O$6="SINGLEURBANE",SUM((((K9/100)*$AJ$22)*$AH$22))+(((((K9/100)*$AJ$22)*$AN$22)*$AH$22)*Calculator!$G$9)-((((K9/100)*$AJ$22)*$AN$22)*$AH$22)+((((K9/100)*$AJ$23)*$AH$23)),IF(Calculator!$O$6="SINGLESILVERANOD",SUM((((K9/100)*$AJ$22)*$AH$22))+(((((K9/100)*$AJ$22)*$AN$22)*$AH$22)*Calculator!$G$10)-((((K9/100)*$AJ$22)*$AN$22)*$AH$22)+((((K9/100)*$AJ$23)*$AH$23)),IF(Calculator!$O$6="SINGLEANOD",SUM((((K9/100)*$AJ$22)*$AH$22))+(((((K9/100)*$AJ$22)*$AN$22)*$AH$22)*Calculator!$G$11)-((((K9/100)*$AJ$22)*$AN$22)*$AH$22)+((((K9/100)*$AJ$23)*$AH$23)),IF(Calculator!$O$6="DUALBASE",SUM((((K9/100)*$AJ$22)*$AH$22))+(((((K9/100)*$AJ$22)*$AN$22)*$AH$22)*Calculator!$G$12)-((((K9/100)*$AJ$22)*$AN$22)*$AH$22)+((((K9/100)*$AJ$23)*$AH$23)),IF(Calculator!$O$6="DUALELEMENTS",SUM((((K9/100)*$AJ$22)*$AH$22))+(((((K9/100)*$AJ$22)*$AN$22)*$AH$22)*Calculator!$G$13)-((((K9/100)*$AJ$22)*$AN$22)*$AH$22)+((((K9/100)*$AJ$23)*$AH$23)),IF(Calculator!$O$6="DUALSPECTRUM",SUM((((K9/100)*$AJ$22)*$AH$22))+(((((K9/100)*$AJ$22)*$AN$22)*$AH$22)*Calculator!$G$15)-((((K9/100)*$AJ$22)*$AN$22)*$AH$22)+((((K9/100)*$AJ$23)*$AH$23)),IF(Calculator!$O$6="DUALHOMESTEAD",SUM((((K9/100)*$AJ$22)*$AH$22))+(((((K9/100)*$AJ$22)*$AN$22)*$AH$22)*Calculator!$G$14)-((((K9/100)*$AJ$22)*$AN$22)*$AH$22)+((((K9/100)*$AJ$23)*$AH$23)),IF(Calculator!$O$6="DUALBAND A",SUM((((K9/100)*$AJ$22)*$AH$22))+(((((K9/100)*$AJ$22)*$AN$22)*$AH$22)*Calculator!$G$16)-((((K9/100)*$AJ$22)*$AN$22)*$AH$22)+((((K9/100)*$AJ$23)*$AH$23)),IF(Calculator!$O$6="DUALBAND B",SUM((((K9/100)*$AJ$22)*$AH$22))+(((((K9/100)*$AJ$22)*$AN$22)*$AH$22)*Calculator!$G$17)-((((K9/100)*$AJ$22)*$AN$22)*$AH$22)+((((K9/100)*$AJ$23)*$AH$23)),IF(Calculator!$O$6="DUALBAND C",SUM((((K9/100)*$AJ$22)*$AH$22))+(((((K9/100)*$AJ$22)*$AN$22)*$AH$22)*Calculator!$G$18)-((((K9/100)*$AJ$22)*$AN$22)*$AH$22)+((((K9/100)*$AJ$23)*$AH$23)),IF(Calculator!$O$6="DUALBAND D",SUM((((K9/100)*$AJ$22)*$AH$22))+(((((K9/100)*$AJ$22)*$AN$22)*$AH$22)*Calculator!$G$19)-((((K9/100)*$AJ$22)*$AN$22)*$AH$22)+((((K9/100)*$AJ$23)*$AH$23)),IF(Calculator!$O$6="DUALURBANE",SUM((((K9/100)*$AJ$22)*$AH$22))+(((((K9/100)*$AJ$22)*$AN$22)*$AH$22)*Calculator!$G$20)-((((K9/100)*$AJ$22)*$AN$22)*$AH$22)+((((K9/100)*$AJ$23)*$AH$23)),IF(Calculator!$O$6="DUALSILVERANOD",SUM((((K9/100)*$AJ$22)*$AH$22))+(((((K9/100)*$AJ$22)*$AN$22)*$AH$22)*Calculator!$G$21)-((((K9/100)*$AJ$22)*$AN$22)*$AH$22)+((((K9/100)*$AJ$23)*$AH$23)),IF(Calculator!$O$6="DUALANOD",SUM((((K9/100)*$AJ$22)*$AH$22))+(((((K9/100)*$AJ$22)*$AN$22)*$AH$22)*Calculator!$G$22)-((((K9/100)*$AJ$22)*$AN$22)*$AH$22)+((((K9/100)*$AJ$23)*$AH$23))))))))))))))))))))))))</f>
        <v>1063.6571457885741</v>
      </c>
      <c r="AA9" s="2">
        <f>IF(Calculator!$O$6="SINGLEBASE",SUM((((L9/100)*$AJ$22)*$AH$22))+((((L9/100)*$AJ$23)*$AH$23)),IF(Calculator!$O$6="SINGLEELEMENTS",SUM((((L9/100)*$AJ$22)*$AH$22))+(((((L9/100)*$AJ$22)*$AN$22)*$AH$22)*Calculator!$G$2)-((((L9/100)*$AJ$22)*$AN$22)*$AH$22)+((((L9/100)*$AJ$23)*$AH$23)),IF(Calculator!$O$6="SINGLESPECTRUM",SUM((((L9/100)*$AJ$22)*$AH$22))+(((((L9/100)*$AJ$22)*$AN$22)*$AH$22)*Calculator!$G$4)-((((L9/100)*$AJ$22)*$AN$22)*$AH$22)+((((L9/100)*$AJ$23)*$AH$23)),IF(Calculator!$O$6="SINGLEHOMESTEAD",SUM((((L9/100)*$AJ$22)*$AH$22))+(((((L9/100)*$AJ$22)*$AN$22)*$AH$22)*Calculator!$G$3)-((((L9/100)*$AJ$22)*$AN$22)*$AH$22)+((((L9/100)*$AJ$23)*$AH$23)),IF(Calculator!$O$6="SINGLEBAND A",SUM((((L9/100)*$AJ$22)*$AH$22))+(((((L9/100)*$AJ$22)*$AN$22)*$AH$22)*Calculator!$G$5)-((((L9/100)*$AJ$22)*$AN$22)*$AH$22)+((((L9/100)*$AJ$23)*$AH$23)),IF(Calculator!$O$6="SINGLEBAND B",SUM((((L9/100)*$AJ$22)*$AH$22))+(((((L9/100)*$AJ$22)*$AN$22)*$AH$22)*Calculator!$G$6)-((((L9/100)*$AJ$22)*$AN$22)*$AH$22)+((((L9/100)*$AJ$23)*$AH$23)),IF(Calculator!$O$6="SINGLEBAND C",SUM((((L9/100)*$AJ$22)*$AH$22))+(((((L9/100)*$AJ$22)*$AN$22)*$AH$22)*Calculator!$G$7)-((((L9/100)*$AJ$22)*$AN$22)*$AH$22)+((((L9/100)*$AJ$23)*$AH$23)),IF(Calculator!$O$6="SINGLEBAND D",SUM((((L9/100)*$AJ$22)*$AH$22))+(((((L9/100)*$AJ$22)*$AN$22)*$AH$22)*Calculator!$G$8)-((((L9/100)*$AJ$22)*$AN$22)*$AH$22)+((((L9/100)*$AJ$23)*$AH$23)),IF(Calculator!$O$6="SINGLEURBANE",SUM((((L9/100)*$AJ$22)*$AH$22))+(((((L9/100)*$AJ$22)*$AN$22)*$AH$22)*Calculator!$G$9)-((((L9/100)*$AJ$22)*$AN$22)*$AH$22)+((((L9/100)*$AJ$23)*$AH$23)),IF(Calculator!$O$6="SINGLESILVERANOD",SUM((((L9/100)*$AJ$22)*$AH$22))+(((((L9/100)*$AJ$22)*$AN$22)*$AH$22)*Calculator!$G$10)-((((L9/100)*$AJ$22)*$AN$22)*$AH$22)+((((L9/100)*$AJ$23)*$AH$23)),IF(Calculator!$O$6="SINGLEANOD",SUM((((L9/100)*$AJ$22)*$AH$22))+(((((L9/100)*$AJ$22)*$AN$22)*$AH$22)*Calculator!$G$11)-((((L9/100)*$AJ$22)*$AN$22)*$AH$22)+((((L9/100)*$AJ$23)*$AH$23)),IF(Calculator!$O$6="DUALBASE",SUM((((L9/100)*$AJ$22)*$AH$22))+(((((L9/100)*$AJ$22)*$AN$22)*$AH$22)*Calculator!$G$12)-((((L9/100)*$AJ$22)*$AN$22)*$AH$22)+((((L9/100)*$AJ$23)*$AH$23)),IF(Calculator!$O$6="DUALELEMENTS",SUM((((L9/100)*$AJ$22)*$AH$22))+(((((L9/100)*$AJ$22)*$AN$22)*$AH$22)*Calculator!$G$13)-((((L9/100)*$AJ$22)*$AN$22)*$AH$22)+((((L9/100)*$AJ$23)*$AH$23)),IF(Calculator!$O$6="DUALSPECTRUM",SUM((((L9/100)*$AJ$22)*$AH$22))+(((((L9/100)*$AJ$22)*$AN$22)*$AH$22)*Calculator!$G$15)-((((L9/100)*$AJ$22)*$AN$22)*$AH$22)+((((L9/100)*$AJ$23)*$AH$23)),IF(Calculator!$O$6="DUALHOMESTEAD",SUM((((L9/100)*$AJ$22)*$AH$22))+(((((L9/100)*$AJ$22)*$AN$22)*$AH$22)*Calculator!$G$14)-((((L9/100)*$AJ$22)*$AN$22)*$AH$22)+((((L9/100)*$AJ$23)*$AH$23)),IF(Calculator!$O$6="DUALBAND A",SUM((((L9/100)*$AJ$22)*$AH$22))+(((((L9/100)*$AJ$22)*$AN$22)*$AH$22)*Calculator!$G$16)-((((L9/100)*$AJ$22)*$AN$22)*$AH$22)+((((L9/100)*$AJ$23)*$AH$23)),IF(Calculator!$O$6="DUALBAND B",SUM((((L9/100)*$AJ$22)*$AH$22))+(((((L9/100)*$AJ$22)*$AN$22)*$AH$22)*Calculator!$G$17)-((((L9/100)*$AJ$22)*$AN$22)*$AH$22)+((((L9/100)*$AJ$23)*$AH$23)),IF(Calculator!$O$6="DUALBAND C",SUM((((L9/100)*$AJ$22)*$AH$22))+(((((L9/100)*$AJ$22)*$AN$22)*$AH$22)*Calculator!$G$18)-((((L9/100)*$AJ$22)*$AN$22)*$AH$22)+((((L9/100)*$AJ$23)*$AH$23)),IF(Calculator!$O$6="DUALBAND D",SUM((((L9/100)*$AJ$22)*$AH$22))+(((((L9/100)*$AJ$22)*$AN$22)*$AH$22)*Calculator!$G$19)-((((L9/100)*$AJ$22)*$AN$22)*$AH$22)+((((L9/100)*$AJ$23)*$AH$23)),IF(Calculator!$O$6="DUALURBANE",SUM((((L9/100)*$AJ$22)*$AH$22))+(((((L9/100)*$AJ$22)*$AN$22)*$AH$22)*Calculator!$G$20)-((((L9/100)*$AJ$22)*$AN$22)*$AH$22)+((((L9/100)*$AJ$23)*$AH$23)),IF(Calculator!$O$6="DUALSILVERANOD",SUM((((L9/100)*$AJ$22)*$AH$22))+(((((L9/100)*$AJ$22)*$AN$22)*$AH$22)*Calculator!$G$21)-((((L9/100)*$AJ$22)*$AN$22)*$AH$22)+((((L9/100)*$AJ$23)*$AH$23)),IF(Calculator!$O$6="DUALANOD",SUM((((L9/100)*$AJ$22)*$AH$22))+(((((L9/100)*$AJ$22)*$AN$22)*$AH$22)*Calculator!$G$22)-((((L9/100)*$AJ$22)*$AN$22)*$AH$22)+((((L9/100)*$AJ$23)*$AH$23))))))))))))))))))))))))</f>
        <v>1073.2543839477539</v>
      </c>
      <c r="AB9" s="2">
        <f>IF(Calculator!$O$6="SINGLEBASE",SUM((((M9/100)*$AJ$22)*$AH$22))+((((M9/100)*$AJ$23)*$AH$23)),IF(Calculator!$O$6="SINGLEELEMENTS",SUM((((M9/100)*$AJ$22)*$AH$22))+(((((M9/100)*$AJ$22)*$AN$22)*$AH$22)*Calculator!$G$2)-((((M9/100)*$AJ$22)*$AN$22)*$AH$22)+((((M9/100)*$AJ$23)*$AH$23)),IF(Calculator!$O$6="SINGLESPECTRUM",SUM((((M9/100)*$AJ$22)*$AH$22))+(((((M9/100)*$AJ$22)*$AN$22)*$AH$22)*Calculator!$G$4)-((((M9/100)*$AJ$22)*$AN$22)*$AH$22)+((((M9/100)*$AJ$23)*$AH$23)),IF(Calculator!$O$6="SINGLEHOMESTEAD",SUM((((M9/100)*$AJ$22)*$AH$22))+(((((M9/100)*$AJ$22)*$AN$22)*$AH$22)*Calculator!$G$3)-((((M9/100)*$AJ$22)*$AN$22)*$AH$22)+((((M9/100)*$AJ$23)*$AH$23)),IF(Calculator!$O$6="SINGLEBAND A",SUM((((M9/100)*$AJ$22)*$AH$22))+(((((M9/100)*$AJ$22)*$AN$22)*$AH$22)*Calculator!$G$5)-((((M9/100)*$AJ$22)*$AN$22)*$AH$22)+((((M9/100)*$AJ$23)*$AH$23)),IF(Calculator!$O$6="SINGLEBAND B",SUM((((M9/100)*$AJ$22)*$AH$22))+(((((M9/100)*$AJ$22)*$AN$22)*$AH$22)*Calculator!$G$6)-((((M9/100)*$AJ$22)*$AN$22)*$AH$22)+((((M9/100)*$AJ$23)*$AH$23)),IF(Calculator!$O$6="SINGLEBAND C",SUM((((M9/100)*$AJ$22)*$AH$22))+(((((M9/100)*$AJ$22)*$AN$22)*$AH$22)*Calculator!$G$7)-((((M9/100)*$AJ$22)*$AN$22)*$AH$22)+((((M9/100)*$AJ$23)*$AH$23)),IF(Calculator!$O$6="SINGLEBAND D",SUM((((M9/100)*$AJ$22)*$AH$22))+(((((M9/100)*$AJ$22)*$AN$22)*$AH$22)*Calculator!$G$8)-((((M9/100)*$AJ$22)*$AN$22)*$AH$22)+((((M9/100)*$AJ$23)*$AH$23)),IF(Calculator!$O$6="SINGLEURBANE",SUM((((M9/100)*$AJ$22)*$AH$22))+(((((M9/100)*$AJ$22)*$AN$22)*$AH$22)*Calculator!$G$9)-((((M9/100)*$AJ$22)*$AN$22)*$AH$22)+((((M9/100)*$AJ$23)*$AH$23)),IF(Calculator!$O$6="SINGLESILVERANOD",SUM((((M9/100)*$AJ$22)*$AH$22))+(((((M9/100)*$AJ$22)*$AN$22)*$AH$22)*Calculator!$G$10)-((((M9/100)*$AJ$22)*$AN$22)*$AH$22)+((((M9/100)*$AJ$23)*$AH$23)),IF(Calculator!$O$6="SINGLEANOD",SUM((((M9/100)*$AJ$22)*$AH$22))+(((((M9/100)*$AJ$22)*$AN$22)*$AH$22)*Calculator!$G$11)-((((M9/100)*$AJ$22)*$AN$22)*$AH$22)+((((M9/100)*$AJ$23)*$AH$23)),IF(Calculator!$O$6="DUALBASE",SUM((((M9/100)*$AJ$22)*$AH$22))+(((((M9/100)*$AJ$22)*$AN$22)*$AH$22)*Calculator!$G$12)-((((M9/100)*$AJ$22)*$AN$22)*$AH$22)+((((M9/100)*$AJ$23)*$AH$23)),IF(Calculator!$O$6="DUALELEMENTS",SUM((((M9/100)*$AJ$22)*$AH$22))+(((((M9/100)*$AJ$22)*$AN$22)*$AH$22)*Calculator!$G$13)-((((M9/100)*$AJ$22)*$AN$22)*$AH$22)+((((M9/100)*$AJ$23)*$AH$23)),IF(Calculator!$O$6="DUALSPECTRUM",SUM((((M9/100)*$AJ$22)*$AH$22))+(((((M9/100)*$AJ$22)*$AN$22)*$AH$22)*Calculator!$G$15)-((((M9/100)*$AJ$22)*$AN$22)*$AH$22)+((((M9/100)*$AJ$23)*$AH$23)),IF(Calculator!$O$6="DUALHOMESTEAD",SUM((((M9/100)*$AJ$22)*$AH$22))+(((((M9/100)*$AJ$22)*$AN$22)*$AH$22)*Calculator!$G$14)-((((M9/100)*$AJ$22)*$AN$22)*$AH$22)+((((M9/100)*$AJ$23)*$AH$23)),IF(Calculator!$O$6="DUALBAND A",SUM((((M9/100)*$AJ$22)*$AH$22))+(((((M9/100)*$AJ$22)*$AN$22)*$AH$22)*Calculator!$G$16)-((((M9/100)*$AJ$22)*$AN$22)*$AH$22)+((((M9/100)*$AJ$23)*$AH$23)),IF(Calculator!$O$6="DUALBAND B",SUM((((M9/100)*$AJ$22)*$AH$22))+(((((M9/100)*$AJ$22)*$AN$22)*$AH$22)*Calculator!$G$17)-((((M9/100)*$AJ$22)*$AN$22)*$AH$22)+((((M9/100)*$AJ$23)*$AH$23)),IF(Calculator!$O$6="DUALBAND C",SUM((((M9/100)*$AJ$22)*$AH$22))+(((((M9/100)*$AJ$22)*$AN$22)*$AH$22)*Calculator!$G$18)-((((M9/100)*$AJ$22)*$AN$22)*$AH$22)+((((M9/100)*$AJ$23)*$AH$23)),IF(Calculator!$O$6="DUALBAND D",SUM((((M9/100)*$AJ$22)*$AH$22))+(((((M9/100)*$AJ$22)*$AN$22)*$AH$22)*Calculator!$G$19)-((((M9/100)*$AJ$22)*$AN$22)*$AH$22)+((((M9/100)*$AJ$23)*$AH$23)),IF(Calculator!$O$6="DUALURBANE",SUM((((M9/100)*$AJ$22)*$AH$22))+(((((M9/100)*$AJ$22)*$AN$22)*$AH$22)*Calculator!$G$20)-((((M9/100)*$AJ$22)*$AN$22)*$AH$22)+((((M9/100)*$AJ$23)*$AH$23)),IF(Calculator!$O$6="DUALSILVERANOD",SUM((((M9/100)*$AJ$22)*$AH$22))+(((((M9/100)*$AJ$22)*$AN$22)*$AH$22)*Calculator!$G$21)-((((M9/100)*$AJ$22)*$AN$22)*$AH$22)+((((M9/100)*$AJ$23)*$AH$23)),IF(Calculator!$O$6="DUALANOD",SUM((((M9/100)*$AJ$22)*$AH$22))+(((((M9/100)*$AJ$22)*$AN$22)*$AH$22)*Calculator!$G$22)-((((M9/100)*$AJ$22)*$AN$22)*$AH$22)+((((M9/100)*$AJ$23)*$AH$23))))))))))))))))))))))))</f>
        <v>1082.847438024902</v>
      </c>
      <c r="AC9" s="2">
        <f>IF(Calculator!$O$6="SINGLEBASE",SUM((((N9/100)*$AJ$22)*$AH$22))+((((N9/100)*$AJ$23)*$AH$23)),IF(Calculator!$O$6="SINGLEELEMENTS",SUM((((N9/100)*$AJ$22)*$AH$22))+(((((N9/100)*$AJ$22)*$AN$22)*$AH$22)*Calculator!$G$2)-((((N9/100)*$AJ$22)*$AN$22)*$AH$22)+((((N9/100)*$AJ$23)*$AH$23)),IF(Calculator!$O$6="SINGLESPECTRUM",SUM((((N9/100)*$AJ$22)*$AH$22))+(((((N9/100)*$AJ$22)*$AN$22)*$AH$22)*Calculator!$G$4)-((((N9/100)*$AJ$22)*$AN$22)*$AH$22)+((((N9/100)*$AJ$23)*$AH$23)),IF(Calculator!$O$6="SINGLEHOMESTEAD",SUM((((N9/100)*$AJ$22)*$AH$22))+(((((N9/100)*$AJ$22)*$AN$22)*$AH$22)*Calculator!$G$3)-((((N9/100)*$AJ$22)*$AN$22)*$AH$22)+((((N9/100)*$AJ$23)*$AH$23)),IF(Calculator!$O$6="SINGLEBAND A",SUM((((N9/100)*$AJ$22)*$AH$22))+(((((N9/100)*$AJ$22)*$AN$22)*$AH$22)*Calculator!$G$5)-((((N9/100)*$AJ$22)*$AN$22)*$AH$22)+((((N9/100)*$AJ$23)*$AH$23)),IF(Calculator!$O$6="SINGLEBAND B",SUM((((N9/100)*$AJ$22)*$AH$22))+(((((N9/100)*$AJ$22)*$AN$22)*$AH$22)*Calculator!$G$6)-((((N9/100)*$AJ$22)*$AN$22)*$AH$22)+((((N9/100)*$AJ$23)*$AH$23)),IF(Calculator!$O$6="SINGLEBAND C",SUM((((N9/100)*$AJ$22)*$AH$22))+(((((N9/100)*$AJ$22)*$AN$22)*$AH$22)*Calculator!$G$7)-((((N9/100)*$AJ$22)*$AN$22)*$AH$22)+((((N9/100)*$AJ$23)*$AH$23)),IF(Calculator!$O$6="SINGLEBAND D",SUM((((N9/100)*$AJ$22)*$AH$22))+(((((N9/100)*$AJ$22)*$AN$22)*$AH$22)*Calculator!$G$8)-((((N9/100)*$AJ$22)*$AN$22)*$AH$22)+((((N9/100)*$AJ$23)*$AH$23)),IF(Calculator!$O$6="SINGLEURBANE",SUM((((N9/100)*$AJ$22)*$AH$22))+(((((N9/100)*$AJ$22)*$AN$22)*$AH$22)*Calculator!$G$9)-((((N9/100)*$AJ$22)*$AN$22)*$AH$22)+((((N9/100)*$AJ$23)*$AH$23)),IF(Calculator!$O$6="SINGLESILVERANOD",SUM((((N9/100)*$AJ$22)*$AH$22))+(((((N9/100)*$AJ$22)*$AN$22)*$AH$22)*Calculator!$G$10)-((((N9/100)*$AJ$22)*$AN$22)*$AH$22)+((((N9/100)*$AJ$23)*$AH$23)),IF(Calculator!$O$6="SINGLEANOD",SUM((((N9/100)*$AJ$22)*$AH$22))+(((((N9/100)*$AJ$22)*$AN$22)*$AH$22)*Calculator!$G$11)-((((N9/100)*$AJ$22)*$AN$22)*$AH$22)+((((N9/100)*$AJ$23)*$AH$23)),IF(Calculator!$O$6="DUALBASE",SUM((((N9/100)*$AJ$22)*$AH$22))+(((((N9/100)*$AJ$22)*$AN$22)*$AH$22)*Calculator!$G$12)-((((N9/100)*$AJ$22)*$AN$22)*$AH$22)+((((N9/100)*$AJ$23)*$AH$23)),IF(Calculator!$O$6="DUALELEMENTS",SUM((((N9/100)*$AJ$22)*$AH$22))+(((((N9/100)*$AJ$22)*$AN$22)*$AH$22)*Calculator!$G$13)-((((N9/100)*$AJ$22)*$AN$22)*$AH$22)+((((N9/100)*$AJ$23)*$AH$23)),IF(Calculator!$O$6="DUALSPECTRUM",SUM((((N9/100)*$AJ$22)*$AH$22))+(((((N9/100)*$AJ$22)*$AN$22)*$AH$22)*Calculator!$G$15)-((((N9/100)*$AJ$22)*$AN$22)*$AH$22)+((((N9/100)*$AJ$23)*$AH$23)),IF(Calculator!$O$6="DUALHOMESTEAD",SUM((((N9/100)*$AJ$22)*$AH$22))+(((((N9/100)*$AJ$22)*$AN$22)*$AH$22)*Calculator!$G$14)-((((N9/100)*$AJ$22)*$AN$22)*$AH$22)+((((N9/100)*$AJ$23)*$AH$23)),IF(Calculator!$O$6="DUALBAND A",SUM((((N9/100)*$AJ$22)*$AH$22))+(((((N9/100)*$AJ$22)*$AN$22)*$AH$22)*Calculator!$G$16)-((((N9/100)*$AJ$22)*$AN$22)*$AH$22)+((((N9/100)*$AJ$23)*$AH$23)),IF(Calculator!$O$6="DUALBAND B",SUM((((N9/100)*$AJ$22)*$AH$22))+(((((N9/100)*$AJ$22)*$AN$22)*$AH$22)*Calculator!$G$17)-((((N9/100)*$AJ$22)*$AN$22)*$AH$22)+((((N9/100)*$AJ$23)*$AH$23)),IF(Calculator!$O$6="DUALBAND C",SUM((((N9/100)*$AJ$22)*$AH$22))+(((((N9/100)*$AJ$22)*$AN$22)*$AH$22)*Calculator!$G$18)-((((N9/100)*$AJ$22)*$AN$22)*$AH$22)+((((N9/100)*$AJ$23)*$AH$23)),IF(Calculator!$O$6="DUALBAND D",SUM((((N9/100)*$AJ$22)*$AH$22))+(((((N9/100)*$AJ$22)*$AN$22)*$AH$22)*Calculator!$G$19)-((((N9/100)*$AJ$22)*$AN$22)*$AH$22)+((((N9/100)*$AJ$23)*$AH$23)),IF(Calculator!$O$6="DUALURBANE",SUM((((N9/100)*$AJ$22)*$AH$22))+(((((N9/100)*$AJ$22)*$AN$22)*$AH$22)*Calculator!$G$20)-((((N9/100)*$AJ$22)*$AN$22)*$AH$22)+((((N9/100)*$AJ$23)*$AH$23)),IF(Calculator!$O$6="DUALSILVERANOD",SUM((((N9/100)*$AJ$22)*$AH$22))+(((((N9/100)*$AJ$22)*$AN$22)*$AH$22)*Calculator!$G$21)-((((N9/100)*$AJ$22)*$AN$22)*$AH$22)+((((N9/100)*$AJ$23)*$AH$23)),IF(Calculator!$O$6="DUALANOD",SUM((((N9/100)*$AJ$22)*$AH$22))+(((((N9/100)*$AJ$22)*$AN$22)*$AH$22)*Calculator!$G$22)-((((N9/100)*$AJ$22)*$AN$22)*$AH$22)+((((N9/100)*$AJ$23)*$AH$23))))))))))))))))))))))))</f>
        <v>1092.4446761840818</v>
      </c>
    </row>
    <row r="10" spans="1:40">
      <c r="A10" s="8" t="s">
        <v>1396</v>
      </c>
      <c r="B10" s="2">
        <v>2406.8753295898437</v>
      </c>
      <c r="C10" s="2">
        <v>2430.2832275390624</v>
      </c>
      <c r="D10" s="2">
        <v>2453.680920410156</v>
      </c>
      <c r="E10" s="2">
        <v>2477.0888183593747</v>
      </c>
      <c r="F10" s="2">
        <v>2500.4969714355466</v>
      </c>
      <c r="G10" s="2">
        <v>2523.9048693847653</v>
      </c>
      <c r="H10" s="2">
        <v>2547.3130224609372</v>
      </c>
      <c r="I10" s="2">
        <v>2570.7104602050781</v>
      </c>
      <c r="J10" s="2">
        <v>2594.1183581542969</v>
      </c>
      <c r="K10" s="2">
        <v>2617.5265112304687</v>
      </c>
      <c r="L10" s="2">
        <v>2640.9344091796875</v>
      </c>
      <c r="M10" s="2">
        <v>2664.3425622558593</v>
      </c>
      <c r="N10" s="2">
        <v>2687.74</v>
      </c>
      <c r="P10" s="8">
        <v>2250</v>
      </c>
      <c r="Q10" s="2">
        <f>IF(Calculator!$O$6="SINGLEBASE",SUM((((B10/100)*$AJ$22)*$AH$22))+((((B10/100)*$AJ$23)*$AH$23)),IF(Calculator!$O$6="SINGLEELEMENTS",SUM((((B10/100)*$AJ$22)*$AH$22))+(((((B10/100)*$AJ$22)*$AN$22)*$AH$22)*Calculator!$G$2)-((((B10/100)*$AJ$22)*$AN$22)*$AH$22)+((((B10/100)*$AJ$23)*$AH$23)),IF(Calculator!$O$6="SINGLESPECTRUM",SUM((((B10/100)*$AJ$22)*$AH$22))+(((((B10/100)*$AJ$22)*$AN$22)*$AH$22)*Calculator!$G$4)-((((B10/100)*$AJ$22)*$AN$22)*$AH$22)+((((B10/100)*$AJ$23)*$AH$23)),IF(Calculator!$O$6="SINGLEHOMESTEAD",SUM((((B10/100)*$AJ$22)*$AH$22))+(((((B10/100)*$AJ$22)*$AN$22)*$AH$22)*Calculator!$G$3)-((((B10/100)*$AJ$22)*$AN$22)*$AH$22)+((((B10/100)*$AJ$23)*$AH$23)),IF(Calculator!$O$6="SINGLEBAND A",SUM((((B10/100)*$AJ$22)*$AH$22))+(((((B10/100)*$AJ$22)*$AN$22)*$AH$22)*Calculator!$G$5)-((((B10/100)*$AJ$22)*$AN$22)*$AH$22)+((((B10/100)*$AJ$23)*$AH$23)),IF(Calculator!$O$6="SINGLEBAND B",SUM((((B10/100)*$AJ$22)*$AH$22))+(((((B10/100)*$AJ$22)*$AN$22)*$AH$22)*Calculator!$G$6)-((((B10/100)*$AJ$22)*$AN$22)*$AH$22)+((((B10/100)*$AJ$23)*$AH$23)),IF(Calculator!$O$6="SINGLEBAND C",SUM((((B10/100)*$AJ$22)*$AH$22))+(((((B10/100)*$AJ$22)*$AN$22)*$AH$22)*Calculator!$G$7)-((((B10/100)*$AJ$22)*$AN$22)*$AH$22)+((((B10/100)*$AJ$23)*$AH$23)),IF(Calculator!$O$6="SINGLEBAND D",SUM((((B10/100)*$AJ$22)*$AH$22))+(((((B10/100)*$AJ$22)*$AN$22)*$AH$22)*Calculator!$G$8)-((((B10/100)*$AJ$22)*$AN$22)*$AH$22)+((((B10/100)*$AJ$23)*$AH$23)),IF(Calculator!$O$6="SINGLEURBANE",SUM((((B10/100)*$AJ$22)*$AH$22))+(((((B10/100)*$AJ$22)*$AN$22)*$AH$22)*Calculator!$G$9)-((((B10/100)*$AJ$22)*$AN$22)*$AH$22)+((((B10/100)*$AJ$23)*$AH$23)),IF(Calculator!$O$6="SINGLESILVERANOD",SUM((((B10/100)*$AJ$22)*$AH$22))+(((((B10/100)*$AJ$22)*$AN$22)*$AH$22)*Calculator!$G$10)-((((B10/100)*$AJ$22)*$AN$22)*$AH$22)+((((B10/100)*$AJ$23)*$AH$23)),IF(Calculator!$O$6="SINGLEANOD",SUM((((B10/100)*$AJ$22)*$AH$22))+(((((B10/100)*$AJ$22)*$AN$22)*$AH$22)*Calculator!$G$11)-((((B10/100)*$AJ$22)*$AN$22)*$AH$22)+((((B10/100)*$AJ$23)*$AH$23)),IF(Calculator!$O$6="DUALBASE",SUM((((B10/100)*$AJ$22)*$AH$22))+(((((B10/100)*$AJ$22)*$AN$22)*$AH$22)*Calculator!$G$12)-((((B10/100)*$AJ$22)*$AN$22)*$AH$22)+((((B10/100)*$AJ$23)*$AH$23)),IF(Calculator!$O$6="DUALELEMENTS",SUM((((B10/100)*$AJ$22)*$AH$22))+(((((B10/100)*$AJ$22)*$AN$22)*$AH$22)*Calculator!$G$13)-((((B10/100)*$AJ$22)*$AN$22)*$AH$22)+((((B10/100)*$AJ$23)*$AH$23)),IF(Calculator!$O$6="DUALSPECTRUM",SUM((((B10/100)*$AJ$22)*$AH$22))+(((((B10/100)*$AJ$22)*$AN$22)*$AH$22)*Calculator!$G$15)-((((B10/100)*$AJ$22)*$AN$22)*$AH$22)+((((B10/100)*$AJ$23)*$AH$23)),IF(Calculator!$O$6="DUALHOMESTEAD",SUM((((B10/100)*$AJ$22)*$AH$22))+(((((B10/100)*$AJ$22)*$AN$22)*$AH$22)*Calculator!$G$14)-((((B10/100)*$AJ$22)*$AN$22)*$AH$22)+((((B10/100)*$AJ$23)*$AH$23)),IF(Calculator!$O$6="DUALBAND A",SUM((((B10/100)*$AJ$22)*$AH$22))+(((((B10/100)*$AJ$22)*$AN$22)*$AH$22)*Calculator!$G$16)-((((B10/100)*$AJ$22)*$AN$22)*$AH$22)+((((B10/100)*$AJ$23)*$AH$23)),IF(Calculator!$O$6="DUALBAND B",SUM((((B10/100)*$AJ$22)*$AH$22))+(((((B10/100)*$AJ$22)*$AN$22)*$AH$22)*Calculator!$G$17)-((((B10/100)*$AJ$22)*$AN$22)*$AH$22)+((((B10/100)*$AJ$23)*$AH$23)),IF(Calculator!$O$6="DUALBAND C",SUM((((B10/100)*$AJ$22)*$AH$22))+(((((B10/100)*$AJ$22)*$AN$22)*$AH$22)*Calculator!$G$18)-((((B10/100)*$AJ$22)*$AN$22)*$AH$22)+((((B10/100)*$AJ$23)*$AH$23)),IF(Calculator!$O$6="DUALBAND D",SUM((((B10/100)*$AJ$22)*$AH$22))+(((((B10/100)*$AJ$22)*$AN$22)*$AH$22)*Calculator!$G$19)-((((B10/100)*$AJ$22)*$AN$22)*$AH$22)+((((B10/100)*$AJ$23)*$AH$23)),IF(Calculator!$O$6="DUALURBANE",SUM((((B10/100)*$AJ$22)*$AH$22))+(((((B10/100)*$AJ$22)*$AN$22)*$AH$22)*Calculator!$G$20)-((((B10/100)*$AJ$22)*$AN$22)*$AH$22)+((((B10/100)*$AJ$23)*$AH$23)),IF(Calculator!$O$6="DUALSILVERANOD",SUM((((B10/100)*$AJ$22)*$AH$22))+(((((B10/100)*$AJ$22)*$AN$22)*$AH$22)*Calculator!$G$21)-((((B10/100)*$AJ$22)*$AN$22)*$AH$22)+((((B10/100)*$AJ$23)*$AH$23)),IF(Calculator!$O$6="DUALANOD",SUM((((B10/100)*$AJ$22)*$AH$22))+(((((B10/100)*$AJ$22)*$AN$22)*$AH$22)*Calculator!$G$22)-((((B10/100)*$AJ$22)*$AN$22)*$AH$22)+((((B10/100)*$AJ$23)*$AH$23))))))))))))))))))))))))</f>
        <v>986.81888513183571</v>
      </c>
      <c r="R10" s="2">
        <f>IF(Calculator!$O$6="SINGLEBASE",SUM((((C10/100)*$AJ$22)*$AH$22))+((((C10/100)*$AJ$23)*$AH$23)),IF(Calculator!$O$6="SINGLEELEMENTS",SUM((((C10/100)*$AJ$22)*$AH$22))+(((((C10/100)*$AJ$22)*$AN$22)*$AH$22)*Calculator!$G$2)-((((C10/100)*$AJ$22)*$AN$22)*$AH$22)+((((C10/100)*$AJ$23)*$AH$23)),IF(Calculator!$O$6="SINGLESPECTRUM",SUM((((C10/100)*$AJ$22)*$AH$22))+(((((C10/100)*$AJ$22)*$AN$22)*$AH$22)*Calculator!$G$4)-((((C10/100)*$AJ$22)*$AN$22)*$AH$22)+((((C10/100)*$AJ$23)*$AH$23)),IF(Calculator!$O$6="SINGLEHOMESTEAD",SUM((((C10/100)*$AJ$22)*$AH$22))+(((((C10/100)*$AJ$22)*$AN$22)*$AH$22)*Calculator!$G$3)-((((C10/100)*$AJ$22)*$AN$22)*$AH$22)+((((C10/100)*$AJ$23)*$AH$23)),IF(Calculator!$O$6="SINGLEBAND A",SUM((((C10/100)*$AJ$22)*$AH$22))+(((((C10/100)*$AJ$22)*$AN$22)*$AH$22)*Calculator!$G$5)-((((C10/100)*$AJ$22)*$AN$22)*$AH$22)+((((C10/100)*$AJ$23)*$AH$23)),IF(Calculator!$O$6="SINGLEBAND B",SUM((((C10/100)*$AJ$22)*$AH$22))+(((((C10/100)*$AJ$22)*$AN$22)*$AH$22)*Calculator!$G$6)-((((C10/100)*$AJ$22)*$AN$22)*$AH$22)+((((C10/100)*$AJ$23)*$AH$23)),IF(Calculator!$O$6="SINGLEBAND C",SUM((((C10/100)*$AJ$22)*$AH$22))+(((((C10/100)*$AJ$22)*$AN$22)*$AH$22)*Calculator!$G$7)-((((C10/100)*$AJ$22)*$AN$22)*$AH$22)+((((C10/100)*$AJ$23)*$AH$23)),IF(Calculator!$O$6="SINGLEBAND D",SUM((((C10/100)*$AJ$22)*$AH$22))+(((((C10/100)*$AJ$22)*$AN$22)*$AH$22)*Calculator!$G$8)-((((C10/100)*$AJ$22)*$AN$22)*$AH$22)+((((C10/100)*$AJ$23)*$AH$23)),IF(Calculator!$O$6="SINGLEURBANE",SUM((((C10/100)*$AJ$22)*$AH$22))+(((((C10/100)*$AJ$22)*$AN$22)*$AH$22)*Calculator!$G$9)-((((C10/100)*$AJ$22)*$AN$22)*$AH$22)+((((C10/100)*$AJ$23)*$AH$23)),IF(Calculator!$O$6="SINGLESILVERANOD",SUM((((C10/100)*$AJ$22)*$AH$22))+(((((C10/100)*$AJ$22)*$AN$22)*$AH$22)*Calculator!$G$10)-((((C10/100)*$AJ$22)*$AN$22)*$AH$22)+((((C10/100)*$AJ$23)*$AH$23)),IF(Calculator!$O$6="SINGLEANOD",SUM((((C10/100)*$AJ$22)*$AH$22))+(((((C10/100)*$AJ$22)*$AN$22)*$AH$22)*Calculator!$G$11)-((((C10/100)*$AJ$22)*$AN$22)*$AH$22)+((((C10/100)*$AJ$23)*$AH$23)),IF(Calculator!$O$6="DUALBASE",SUM((((C10/100)*$AJ$22)*$AH$22))+(((((C10/100)*$AJ$22)*$AN$22)*$AH$22)*Calculator!$G$12)-((((C10/100)*$AJ$22)*$AN$22)*$AH$22)+((((C10/100)*$AJ$23)*$AH$23)),IF(Calculator!$O$6="DUALELEMENTS",SUM((((C10/100)*$AJ$22)*$AH$22))+(((((C10/100)*$AJ$22)*$AN$22)*$AH$22)*Calculator!$G$13)-((((C10/100)*$AJ$22)*$AN$22)*$AH$22)+((((C10/100)*$AJ$23)*$AH$23)),IF(Calculator!$O$6="DUALSPECTRUM",SUM((((C10/100)*$AJ$22)*$AH$22))+(((((C10/100)*$AJ$22)*$AN$22)*$AH$22)*Calculator!$G$15)-((((C10/100)*$AJ$22)*$AN$22)*$AH$22)+((((C10/100)*$AJ$23)*$AH$23)),IF(Calculator!$O$6="DUALHOMESTEAD",SUM((((C10/100)*$AJ$22)*$AH$22))+(((((C10/100)*$AJ$22)*$AN$22)*$AH$22)*Calculator!$G$14)-((((C10/100)*$AJ$22)*$AN$22)*$AH$22)+((((C10/100)*$AJ$23)*$AH$23)),IF(Calculator!$O$6="DUALBAND A",SUM((((C10/100)*$AJ$22)*$AH$22))+(((((C10/100)*$AJ$22)*$AN$22)*$AH$22)*Calculator!$G$16)-((((C10/100)*$AJ$22)*$AN$22)*$AH$22)+((((C10/100)*$AJ$23)*$AH$23)),IF(Calculator!$O$6="DUALBAND B",SUM((((C10/100)*$AJ$22)*$AH$22))+(((((C10/100)*$AJ$22)*$AN$22)*$AH$22)*Calculator!$G$17)-((((C10/100)*$AJ$22)*$AN$22)*$AH$22)+((((C10/100)*$AJ$23)*$AH$23)),IF(Calculator!$O$6="DUALBAND C",SUM((((C10/100)*$AJ$22)*$AH$22))+(((((C10/100)*$AJ$22)*$AN$22)*$AH$22)*Calculator!$G$18)-((((C10/100)*$AJ$22)*$AN$22)*$AH$22)+((((C10/100)*$AJ$23)*$AH$23)),IF(Calculator!$O$6="DUALBAND D",SUM((((C10/100)*$AJ$22)*$AH$22))+(((((C10/100)*$AJ$22)*$AN$22)*$AH$22)*Calculator!$G$19)-((((C10/100)*$AJ$22)*$AN$22)*$AH$22)+((((C10/100)*$AJ$23)*$AH$23)),IF(Calculator!$O$6="DUALURBANE",SUM((((C10/100)*$AJ$22)*$AH$22))+(((((C10/100)*$AJ$22)*$AN$22)*$AH$22)*Calculator!$G$20)-((((C10/100)*$AJ$22)*$AN$22)*$AH$22)+((((C10/100)*$AJ$23)*$AH$23)),IF(Calculator!$O$6="DUALSILVERANOD",SUM((((C10/100)*$AJ$22)*$AH$22))+(((((C10/100)*$AJ$22)*$AN$22)*$AH$22)*Calculator!$G$21)-((((C10/100)*$AJ$22)*$AN$22)*$AH$22)+((((C10/100)*$AJ$23)*$AH$23)),IF(Calculator!$O$6="DUALANOD",SUM((((C10/100)*$AJ$22)*$AH$22))+(((((C10/100)*$AJ$22)*$AN$22)*$AH$22)*Calculator!$G$22)-((((C10/100)*$AJ$22)*$AN$22)*$AH$22)+((((C10/100)*$AJ$23)*$AH$23))))))))))))))))))))))))</f>
        <v>996.41612329101542</v>
      </c>
      <c r="S10" s="2">
        <f>IF(Calculator!$O$6="SINGLEBASE",SUM((((D10/100)*$AJ$22)*$AH$22))+((((D10/100)*$AJ$23)*$AH$23)),IF(Calculator!$O$6="SINGLEELEMENTS",SUM((((D10/100)*$AJ$22)*$AH$22))+(((((D10/100)*$AJ$22)*$AN$22)*$AH$22)*Calculator!$G$2)-((((D10/100)*$AJ$22)*$AN$22)*$AH$22)+((((D10/100)*$AJ$23)*$AH$23)),IF(Calculator!$O$6="SINGLESPECTRUM",SUM((((D10/100)*$AJ$22)*$AH$22))+(((((D10/100)*$AJ$22)*$AN$22)*$AH$22)*Calculator!$G$4)-((((D10/100)*$AJ$22)*$AN$22)*$AH$22)+((((D10/100)*$AJ$23)*$AH$23)),IF(Calculator!$O$6="SINGLEHOMESTEAD",SUM((((D10/100)*$AJ$22)*$AH$22))+(((((D10/100)*$AJ$22)*$AN$22)*$AH$22)*Calculator!$G$3)-((((D10/100)*$AJ$22)*$AN$22)*$AH$22)+((((D10/100)*$AJ$23)*$AH$23)),IF(Calculator!$O$6="SINGLEBAND A",SUM((((D10/100)*$AJ$22)*$AH$22))+(((((D10/100)*$AJ$22)*$AN$22)*$AH$22)*Calculator!$G$5)-((((D10/100)*$AJ$22)*$AN$22)*$AH$22)+((((D10/100)*$AJ$23)*$AH$23)),IF(Calculator!$O$6="SINGLEBAND B",SUM((((D10/100)*$AJ$22)*$AH$22))+(((((D10/100)*$AJ$22)*$AN$22)*$AH$22)*Calculator!$G$6)-((((D10/100)*$AJ$22)*$AN$22)*$AH$22)+((((D10/100)*$AJ$23)*$AH$23)),IF(Calculator!$O$6="SINGLEBAND C",SUM((((D10/100)*$AJ$22)*$AH$22))+(((((D10/100)*$AJ$22)*$AN$22)*$AH$22)*Calculator!$G$7)-((((D10/100)*$AJ$22)*$AN$22)*$AH$22)+((((D10/100)*$AJ$23)*$AH$23)),IF(Calculator!$O$6="SINGLEBAND D",SUM((((D10/100)*$AJ$22)*$AH$22))+(((((D10/100)*$AJ$22)*$AN$22)*$AH$22)*Calculator!$G$8)-((((D10/100)*$AJ$22)*$AN$22)*$AH$22)+((((D10/100)*$AJ$23)*$AH$23)),IF(Calculator!$O$6="SINGLEURBANE",SUM((((D10/100)*$AJ$22)*$AH$22))+(((((D10/100)*$AJ$22)*$AN$22)*$AH$22)*Calculator!$G$9)-((((D10/100)*$AJ$22)*$AN$22)*$AH$22)+((((D10/100)*$AJ$23)*$AH$23)),IF(Calculator!$O$6="SINGLESILVERANOD",SUM((((D10/100)*$AJ$22)*$AH$22))+(((((D10/100)*$AJ$22)*$AN$22)*$AH$22)*Calculator!$G$10)-((((D10/100)*$AJ$22)*$AN$22)*$AH$22)+((((D10/100)*$AJ$23)*$AH$23)),IF(Calculator!$O$6="SINGLEANOD",SUM((((D10/100)*$AJ$22)*$AH$22))+(((((D10/100)*$AJ$22)*$AN$22)*$AH$22)*Calculator!$G$11)-((((D10/100)*$AJ$22)*$AN$22)*$AH$22)+((((D10/100)*$AJ$23)*$AH$23)),IF(Calculator!$O$6="DUALBASE",SUM((((D10/100)*$AJ$22)*$AH$22))+(((((D10/100)*$AJ$22)*$AN$22)*$AH$22)*Calculator!$G$12)-((((D10/100)*$AJ$22)*$AN$22)*$AH$22)+((((D10/100)*$AJ$23)*$AH$23)),IF(Calculator!$O$6="DUALELEMENTS",SUM((((D10/100)*$AJ$22)*$AH$22))+(((((D10/100)*$AJ$22)*$AN$22)*$AH$22)*Calculator!$G$13)-((((D10/100)*$AJ$22)*$AN$22)*$AH$22)+((((D10/100)*$AJ$23)*$AH$23)),IF(Calculator!$O$6="DUALSPECTRUM",SUM((((D10/100)*$AJ$22)*$AH$22))+(((((D10/100)*$AJ$22)*$AN$22)*$AH$22)*Calculator!$G$15)-((((D10/100)*$AJ$22)*$AN$22)*$AH$22)+((((D10/100)*$AJ$23)*$AH$23)),IF(Calculator!$O$6="DUALHOMESTEAD",SUM((((D10/100)*$AJ$22)*$AH$22))+(((((D10/100)*$AJ$22)*$AN$22)*$AH$22)*Calculator!$G$14)-((((D10/100)*$AJ$22)*$AN$22)*$AH$22)+((((D10/100)*$AJ$23)*$AH$23)),IF(Calculator!$O$6="DUALBAND A",SUM((((D10/100)*$AJ$22)*$AH$22))+(((((D10/100)*$AJ$22)*$AN$22)*$AH$22)*Calculator!$G$16)-((((D10/100)*$AJ$22)*$AN$22)*$AH$22)+((((D10/100)*$AJ$23)*$AH$23)),IF(Calculator!$O$6="DUALBAND B",SUM((((D10/100)*$AJ$22)*$AH$22))+(((((D10/100)*$AJ$22)*$AN$22)*$AH$22)*Calculator!$G$17)-((((D10/100)*$AJ$22)*$AN$22)*$AH$22)+((((D10/100)*$AJ$23)*$AH$23)),IF(Calculator!$O$6="DUALBAND C",SUM((((D10/100)*$AJ$22)*$AH$22))+(((((D10/100)*$AJ$22)*$AN$22)*$AH$22)*Calculator!$G$18)-((((D10/100)*$AJ$22)*$AN$22)*$AH$22)+((((D10/100)*$AJ$23)*$AH$23)),IF(Calculator!$O$6="DUALBAND D",SUM((((D10/100)*$AJ$22)*$AH$22))+(((((D10/100)*$AJ$22)*$AN$22)*$AH$22)*Calculator!$G$19)-((((D10/100)*$AJ$22)*$AN$22)*$AH$22)+((((D10/100)*$AJ$23)*$AH$23)),IF(Calculator!$O$6="DUALURBANE",SUM((((D10/100)*$AJ$22)*$AH$22))+(((((D10/100)*$AJ$22)*$AN$22)*$AH$22)*Calculator!$G$20)-((((D10/100)*$AJ$22)*$AN$22)*$AH$22)+((((D10/100)*$AJ$23)*$AH$23)),IF(Calculator!$O$6="DUALSILVERANOD",SUM((((D10/100)*$AJ$22)*$AH$22))+(((((D10/100)*$AJ$22)*$AN$22)*$AH$22)*Calculator!$G$21)-((((D10/100)*$AJ$22)*$AN$22)*$AH$22)+((((D10/100)*$AJ$23)*$AH$23)),IF(Calculator!$O$6="DUALANOD",SUM((((D10/100)*$AJ$22)*$AH$22))+(((((D10/100)*$AJ$22)*$AN$22)*$AH$22)*Calculator!$G$22)-((((D10/100)*$AJ$22)*$AN$22)*$AH$22)+((((D10/100)*$AJ$23)*$AH$23))))))))))))))))))))))))</f>
        <v>1006.0091773681638</v>
      </c>
      <c r="T10" s="2">
        <f>IF(Calculator!$O$6="SINGLEBASE",SUM((((E10/100)*$AJ$22)*$AH$22))+((((E10/100)*$AJ$23)*$AH$23)),IF(Calculator!$O$6="SINGLEELEMENTS",SUM((((E10/100)*$AJ$22)*$AH$22))+(((((E10/100)*$AJ$22)*$AN$22)*$AH$22)*Calculator!$G$2)-((((E10/100)*$AJ$22)*$AN$22)*$AH$22)+((((E10/100)*$AJ$23)*$AH$23)),IF(Calculator!$O$6="SINGLESPECTRUM",SUM((((E10/100)*$AJ$22)*$AH$22))+(((((E10/100)*$AJ$22)*$AN$22)*$AH$22)*Calculator!$G$4)-((((E10/100)*$AJ$22)*$AN$22)*$AH$22)+((((E10/100)*$AJ$23)*$AH$23)),IF(Calculator!$O$6="SINGLEHOMESTEAD",SUM((((E10/100)*$AJ$22)*$AH$22))+(((((E10/100)*$AJ$22)*$AN$22)*$AH$22)*Calculator!$G$3)-((((E10/100)*$AJ$22)*$AN$22)*$AH$22)+((((E10/100)*$AJ$23)*$AH$23)),IF(Calculator!$O$6="SINGLEBAND A",SUM((((E10/100)*$AJ$22)*$AH$22))+(((((E10/100)*$AJ$22)*$AN$22)*$AH$22)*Calculator!$G$5)-((((E10/100)*$AJ$22)*$AN$22)*$AH$22)+((((E10/100)*$AJ$23)*$AH$23)),IF(Calculator!$O$6="SINGLEBAND B",SUM((((E10/100)*$AJ$22)*$AH$22))+(((((E10/100)*$AJ$22)*$AN$22)*$AH$22)*Calculator!$G$6)-((((E10/100)*$AJ$22)*$AN$22)*$AH$22)+((((E10/100)*$AJ$23)*$AH$23)),IF(Calculator!$O$6="SINGLEBAND C",SUM((((E10/100)*$AJ$22)*$AH$22))+(((((E10/100)*$AJ$22)*$AN$22)*$AH$22)*Calculator!$G$7)-((((E10/100)*$AJ$22)*$AN$22)*$AH$22)+((((E10/100)*$AJ$23)*$AH$23)),IF(Calculator!$O$6="SINGLEBAND D",SUM((((E10/100)*$AJ$22)*$AH$22))+(((((E10/100)*$AJ$22)*$AN$22)*$AH$22)*Calculator!$G$8)-((((E10/100)*$AJ$22)*$AN$22)*$AH$22)+((((E10/100)*$AJ$23)*$AH$23)),IF(Calculator!$O$6="SINGLEURBANE",SUM((((E10/100)*$AJ$22)*$AH$22))+(((((E10/100)*$AJ$22)*$AN$22)*$AH$22)*Calculator!$G$9)-((((E10/100)*$AJ$22)*$AN$22)*$AH$22)+((((E10/100)*$AJ$23)*$AH$23)),IF(Calculator!$O$6="SINGLESILVERANOD",SUM((((E10/100)*$AJ$22)*$AH$22))+(((((E10/100)*$AJ$22)*$AN$22)*$AH$22)*Calculator!$G$10)-((((E10/100)*$AJ$22)*$AN$22)*$AH$22)+((((E10/100)*$AJ$23)*$AH$23)),IF(Calculator!$O$6="SINGLEANOD",SUM((((E10/100)*$AJ$22)*$AH$22))+(((((E10/100)*$AJ$22)*$AN$22)*$AH$22)*Calculator!$G$11)-((((E10/100)*$AJ$22)*$AN$22)*$AH$22)+((((E10/100)*$AJ$23)*$AH$23)),IF(Calculator!$O$6="DUALBASE",SUM((((E10/100)*$AJ$22)*$AH$22))+(((((E10/100)*$AJ$22)*$AN$22)*$AH$22)*Calculator!$G$12)-((((E10/100)*$AJ$22)*$AN$22)*$AH$22)+((((E10/100)*$AJ$23)*$AH$23)),IF(Calculator!$O$6="DUALELEMENTS",SUM((((E10/100)*$AJ$22)*$AH$22))+(((((E10/100)*$AJ$22)*$AN$22)*$AH$22)*Calculator!$G$13)-((((E10/100)*$AJ$22)*$AN$22)*$AH$22)+((((E10/100)*$AJ$23)*$AH$23)),IF(Calculator!$O$6="DUALSPECTRUM",SUM((((E10/100)*$AJ$22)*$AH$22))+(((((E10/100)*$AJ$22)*$AN$22)*$AH$22)*Calculator!$G$15)-((((E10/100)*$AJ$22)*$AN$22)*$AH$22)+((((E10/100)*$AJ$23)*$AH$23)),IF(Calculator!$O$6="DUALHOMESTEAD",SUM((((E10/100)*$AJ$22)*$AH$22))+(((((E10/100)*$AJ$22)*$AN$22)*$AH$22)*Calculator!$G$14)-((((E10/100)*$AJ$22)*$AN$22)*$AH$22)+((((E10/100)*$AJ$23)*$AH$23)),IF(Calculator!$O$6="DUALBAND A",SUM((((E10/100)*$AJ$22)*$AH$22))+(((((E10/100)*$AJ$22)*$AN$22)*$AH$22)*Calculator!$G$16)-((((E10/100)*$AJ$22)*$AN$22)*$AH$22)+((((E10/100)*$AJ$23)*$AH$23)),IF(Calculator!$O$6="DUALBAND B",SUM((((E10/100)*$AJ$22)*$AH$22))+(((((E10/100)*$AJ$22)*$AN$22)*$AH$22)*Calculator!$G$17)-((((E10/100)*$AJ$22)*$AN$22)*$AH$22)+((((E10/100)*$AJ$23)*$AH$23)),IF(Calculator!$O$6="DUALBAND C",SUM((((E10/100)*$AJ$22)*$AH$22))+(((((E10/100)*$AJ$22)*$AN$22)*$AH$22)*Calculator!$G$18)-((((E10/100)*$AJ$22)*$AN$22)*$AH$22)+((((E10/100)*$AJ$23)*$AH$23)),IF(Calculator!$O$6="DUALBAND D",SUM((((E10/100)*$AJ$22)*$AH$22))+(((((E10/100)*$AJ$22)*$AN$22)*$AH$22)*Calculator!$G$19)-((((E10/100)*$AJ$22)*$AN$22)*$AH$22)+((((E10/100)*$AJ$23)*$AH$23)),IF(Calculator!$O$6="DUALURBANE",SUM((((E10/100)*$AJ$22)*$AH$22))+(((((E10/100)*$AJ$22)*$AN$22)*$AH$22)*Calculator!$G$20)-((((E10/100)*$AJ$22)*$AN$22)*$AH$22)+((((E10/100)*$AJ$23)*$AH$23)),IF(Calculator!$O$6="DUALSILVERANOD",SUM((((E10/100)*$AJ$22)*$AH$22))+(((((E10/100)*$AJ$22)*$AN$22)*$AH$22)*Calculator!$G$21)-((((E10/100)*$AJ$22)*$AN$22)*$AH$22)+((((E10/100)*$AJ$23)*$AH$23)),IF(Calculator!$O$6="DUALANOD",SUM((((E10/100)*$AJ$22)*$AH$22))+(((((E10/100)*$AJ$22)*$AN$22)*$AH$22)*Calculator!$G$22)-((((E10/100)*$AJ$22)*$AN$22)*$AH$22)+((((E10/100)*$AJ$23)*$AH$23))))))))))))))))))))))))</f>
        <v>1015.6064155273435</v>
      </c>
      <c r="U10" s="2">
        <f>IF(Calculator!$O$6="SINGLEBASE",SUM((((F10/100)*$AJ$22)*$AH$22))+((((F10/100)*$AJ$23)*$AH$23)),IF(Calculator!$O$6="SINGLEELEMENTS",SUM((((F10/100)*$AJ$22)*$AH$22))+(((((F10/100)*$AJ$22)*$AN$22)*$AH$22)*Calculator!$G$2)-((((F10/100)*$AJ$22)*$AN$22)*$AH$22)+((((F10/100)*$AJ$23)*$AH$23)),IF(Calculator!$O$6="SINGLESPECTRUM",SUM((((F10/100)*$AJ$22)*$AH$22))+(((((F10/100)*$AJ$22)*$AN$22)*$AH$22)*Calculator!$G$4)-((((F10/100)*$AJ$22)*$AN$22)*$AH$22)+((((F10/100)*$AJ$23)*$AH$23)),IF(Calculator!$O$6="SINGLEHOMESTEAD",SUM((((F10/100)*$AJ$22)*$AH$22))+(((((F10/100)*$AJ$22)*$AN$22)*$AH$22)*Calculator!$G$3)-((((F10/100)*$AJ$22)*$AN$22)*$AH$22)+((((F10/100)*$AJ$23)*$AH$23)),IF(Calculator!$O$6="SINGLEBAND A",SUM((((F10/100)*$AJ$22)*$AH$22))+(((((F10/100)*$AJ$22)*$AN$22)*$AH$22)*Calculator!$G$5)-((((F10/100)*$AJ$22)*$AN$22)*$AH$22)+((((F10/100)*$AJ$23)*$AH$23)),IF(Calculator!$O$6="SINGLEBAND B",SUM((((F10/100)*$AJ$22)*$AH$22))+(((((F10/100)*$AJ$22)*$AN$22)*$AH$22)*Calculator!$G$6)-((((F10/100)*$AJ$22)*$AN$22)*$AH$22)+((((F10/100)*$AJ$23)*$AH$23)),IF(Calculator!$O$6="SINGLEBAND C",SUM((((F10/100)*$AJ$22)*$AH$22))+(((((F10/100)*$AJ$22)*$AN$22)*$AH$22)*Calculator!$G$7)-((((F10/100)*$AJ$22)*$AN$22)*$AH$22)+((((F10/100)*$AJ$23)*$AH$23)),IF(Calculator!$O$6="SINGLEBAND D",SUM((((F10/100)*$AJ$22)*$AH$22))+(((((F10/100)*$AJ$22)*$AN$22)*$AH$22)*Calculator!$G$8)-((((F10/100)*$AJ$22)*$AN$22)*$AH$22)+((((F10/100)*$AJ$23)*$AH$23)),IF(Calculator!$O$6="SINGLEURBANE",SUM((((F10/100)*$AJ$22)*$AH$22))+(((((F10/100)*$AJ$22)*$AN$22)*$AH$22)*Calculator!$G$9)-((((F10/100)*$AJ$22)*$AN$22)*$AH$22)+((((F10/100)*$AJ$23)*$AH$23)),IF(Calculator!$O$6="SINGLESILVERANOD",SUM((((F10/100)*$AJ$22)*$AH$22))+(((((F10/100)*$AJ$22)*$AN$22)*$AH$22)*Calculator!$G$10)-((((F10/100)*$AJ$22)*$AN$22)*$AH$22)+((((F10/100)*$AJ$23)*$AH$23)),IF(Calculator!$O$6="SINGLEANOD",SUM((((F10/100)*$AJ$22)*$AH$22))+(((((F10/100)*$AJ$22)*$AN$22)*$AH$22)*Calculator!$G$11)-((((F10/100)*$AJ$22)*$AN$22)*$AH$22)+((((F10/100)*$AJ$23)*$AH$23)),IF(Calculator!$O$6="DUALBASE",SUM((((F10/100)*$AJ$22)*$AH$22))+(((((F10/100)*$AJ$22)*$AN$22)*$AH$22)*Calculator!$G$12)-((((F10/100)*$AJ$22)*$AN$22)*$AH$22)+((((F10/100)*$AJ$23)*$AH$23)),IF(Calculator!$O$6="DUALELEMENTS",SUM((((F10/100)*$AJ$22)*$AH$22))+(((((F10/100)*$AJ$22)*$AN$22)*$AH$22)*Calculator!$G$13)-((((F10/100)*$AJ$22)*$AN$22)*$AH$22)+((((F10/100)*$AJ$23)*$AH$23)),IF(Calculator!$O$6="DUALSPECTRUM",SUM((((F10/100)*$AJ$22)*$AH$22))+(((((F10/100)*$AJ$22)*$AN$22)*$AH$22)*Calculator!$G$15)-((((F10/100)*$AJ$22)*$AN$22)*$AH$22)+((((F10/100)*$AJ$23)*$AH$23)),IF(Calculator!$O$6="DUALHOMESTEAD",SUM((((F10/100)*$AJ$22)*$AH$22))+(((((F10/100)*$AJ$22)*$AN$22)*$AH$22)*Calculator!$G$14)-((((F10/100)*$AJ$22)*$AN$22)*$AH$22)+((((F10/100)*$AJ$23)*$AH$23)),IF(Calculator!$O$6="DUALBAND A",SUM((((F10/100)*$AJ$22)*$AH$22))+(((((F10/100)*$AJ$22)*$AN$22)*$AH$22)*Calculator!$G$16)-((((F10/100)*$AJ$22)*$AN$22)*$AH$22)+((((F10/100)*$AJ$23)*$AH$23)),IF(Calculator!$O$6="DUALBAND B",SUM((((F10/100)*$AJ$22)*$AH$22))+(((((F10/100)*$AJ$22)*$AN$22)*$AH$22)*Calculator!$G$17)-((((F10/100)*$AJ$22)*$AN$22)*$AH$22)+((((F10/100)*$AJ$23)*$AH$23)),IF(Calculator!$O$6="DUALBAND C",SUM((((F10/100)*$AJ$22)*$AH$22))+(((((F10/100)*$AJ$22)*$AN$22)*$AH$22)*Calculator!$G$18)-((((F10/100)*$AJ$22)*$AN$22)*$AH$22)+((((F10/100)*$AJ$23)*$AH$23)),IF(Calculator!$O$6="DUALBAND D",SUM((((F10/100)*$AJ$22)*$AH$22))+(((((F10/100)*$AJ$22)*$AN$22)*$AH$22)*Calculator!$G$19)-((((F10/100)*$AJ$22)*$AN$22)*$AH$22)+((((F10/100)*$AJ$23)*$AH$23)),IF(Calculator!$O$6="DUALURBANE",SUM((((F10/100)*$AJ$22)*$AH$22))+(((((F10/100)*$AJ$22)*$AN$22)*$AH$22)*Calculator!$G$20)-((((F10/100)*$AJ$22)*$AN$22)*$AH$22)+((((F10/100)*$AJ$23)*$AH$23)),IF(Calculator!$O$6="DUALSILVERANOD",SUM((((F10/100)*$AJ$22)*$AH$22))+(((((F10/100)*$AJ$22)*$AN$22)*$AH$22)*Calculator!$G$21)-((((F10/100)*$AJ$22)*$AN$22)*$AH$22)+((((F10/100)*$AJ$23)*$AH$23)),IF(Calculator!$O$6="DUALANOD",SUM((((F10/100)*$AJ$22)*$AH$22))+(((((F10/100)*$AJ$22)*$AN$22)*$AH$22)*Calculator!$G$22)-((((F10/100)*$AJ$22)*$AN$22)*$AH$22)+((((F10/100)*$AJ$23)*$AH$23))))))))))))))))))))))))</f>
        <v>1025.2037582885739</v>
      </c>
      <c r="V10" s="2">
        <f>IF(Calculator!$O$6="SINGLEBASE",SUM((((G10/100)*$AJ$22)*$AH$22))+((((G10/100)*$AJ$23)*$AH$23)),IF(Calculator!$O$6="SINGLEELEMENTS",SUM((((G10/100)*$AJ$22)*$AH$22))+(((((G10/100)*$AJ$22)*$AN$22)*$AH$22)*Calculator!$G$2)-((((G10/100)*$AJ$22)*$AN$22)*$AH$22)+((((G10/100)*$AJ$23)*$AH$23)),IF(Calculator!$O$6="SINGLESPECTRUM",SUM((((G10/100)*$AJ$22)*$AH$22))+(((((G10/100)*$AJ$22)*$AN$22)*$AH$22)*Calculator!$G$4)-((((G10/100)*$AJ$22)*$AN$22)*$AH$22)+((((G10/100)*$AJ$23)*$AH$23)),IF(Calculator!$O$6="SINGLEHOMESTEAD",SUM((((G10/100)*$AJ$22)*$AH$22))+(((((G10/100)*$AJ$22)*$AN$22)*$AH$22)*Calculator!$G$3)-((((G10/100)*$AJ$22)*$AN$22)*$AH$22)+((((G10/100)*$AJ$23)*$AH$23)),IF(Calculator!$O$6="SINGLEBAND A",SUM((((G10/100)*$AJ$22)*$AH$22))+(((((G10/100)*$AJ$22)*$AN$22)*$AH$22)*Calculator!$G$5)-((((G10/100)*$AJ$22)*$AN$22)*$AH$22)+((((G10/100)*$AJ$23)*$AH$23)),IF(Calculator!$O$6="SINGLEBAND B",SUM((((G10/100)*$AJ$22)*$AH$22))+(((((G10/100)*$AJ$22)*$AN$22)*$AH$22)*Calculator!$G$6)-((((G10/100)*$AJ$22)*$AN$22)*$AH$22)+((((G10/100)*$AJ$23)*$AH$23)),IF(Calculator!$O$6="SINGLEBAND C",SUM((((G10/100)*$AJ$22)*$AH$22))+(((((G10/100)*$AJ$22)*$AN$22)*$AH$22)*Calculator!$G$7)-((((G10/100)*$AJ$22)*$AN$22)*$AH$22)+((((G10/100)*$AJ$23)*$AH$23)),IF(Calculator!$O$6="SINGLEBAND D",SUM((((G10/100)*$AJ$22)*$AH$22))+(((((G10/100)*$AJ$22)*$AN$22)*$AH$22)*Calculator!$G$8)-((((G10/100)*$AJ$22)*$AN$22)*$AH$22)+((((G10/100)*$AJ$23)*$AH$23)),IF(Calculator!$O$6="SINGLEURBANE",SUM((((G10/100)*$AJ$22)*$AH$22))+(((((G10/100)*$AJ$22)*$AN$22)*$AH$22)*Calculator!$G$9)-((((G10/100)*$AJ$22)*$AN$22)*$AH$22)+((((G10/100)*$AJ$23)*$AH$23)),IF(Calculator!$O$6="SINGLESILVERANOD",SUM((((G10/100)*$AJ$22)*$AH$22))+(((((G10/100)*$AJ$22)*$AN$22)*$AH$22)*Calculator!$G$10)-((((G10/100)*$AJ$22)*$AN$22)*$AH$22)+((((G10/100)*$AJ$23)*$AH$23)),IF(Calculator!$O$6="SINGLEANOD",SUM((((G10/100)*$AJ$22)*$AH$22))+(((((G10/100)*$AJ$22)*$AN$22)*$AH$22)*Calculator!$G$11)-((((G10/100)*$AJ$22)*$AN$22)*$AH$22)+((((G10/100)*$AJ$23)*$AH$23)),IF(Calculator!$O$6="DUALBASE",SUM((((G10/100)*$AJ$22)*$AH$22))+(((((G10/100)*$AJ$22)*$AN$22)*$AH$22)*Calculator!$G$12)-((((G10/100)*$AJ$22)*$AN$22)*$AH$22)+((((G10/100)*$AJ$23)*$AH$23)),IF(Calculator!$O$6="DUALELEMENTS",SUM((((G10/100)*$AJ$22)*$AH$22))+(((((G10/100)*$AJ$22)*$AN$22)*$AH$22)*Calculator!$G$13)-((((G10/100)*$AJ$22)*$AN$22)*$AH$22)+((((G10/100)*$AJ$23)*$AH$23)),IF(Calculator!$O$6="DUALSPECTRUM",SUM((((G10/100)*$AJ$22)*$AH$22))+(((((G10/100)*$AJ$22)*$AN$22)*$AH$22)*Calculator!$G$15)-((((G10/100)*$AJ$22)*$AN$22)*$AH$22)+((((G10/100)*$AJ$23)*$AH$23)),IF(Calculator!$O$6="DUALHOMESTEAD",SUM((((G10/100)*$AJ$22)*$AH$22))+(((((G10/100)*$AJ$22)*$AN$22)*$AH$22)*Calculator!$G$14)-((((G10/100)*$AJ$22)*$AN$22)*$AH$22)+((((G10/100)*$AJ$23)*$AH$23)),IF(Calculator!$O$6="DUALBAND A",SUM((((G10/100)*$AJ$22)*$AH$22))+(((((G10/100)*$AJ$22)*$AN$22)*$AH$22)*Calculator!$G$16)-((((G10/100)*$AJ$22)*$AN$22)*$AH$22)+((((G10/100)*$AJ$23)*$AH$23)),IF(Calculator!$O$6="DUALBAND B",SUM((((G10/100)*$AJ$22)*$AH$22))+(((((G10/100)*$AJ$22)*$AN$22)*$AH$22)*Calculator!$G$17)-((((G10/100)*$AJ$22)*$AN$22)*$AH$22)+((((G10/100)*$AJ$23)*$AH$23)),IF(Calculator!$O$6="DUALBAND C",SUM((((G10/100)*$AJ$22)*$AH$22))+(((((G10/100)*$AJ$22)*$AN$22)*$AH$22)*Calculator!$G$18)-((((G10/100)*$AJ$22)*$AN$22)*$AH$22)+((((G10/100)*$AJ$23)*$AH$23)),IF(Calculator!$O$6="DUALBAND D",SUM((((G10/100)*$AJ$22)*$AH$22))+(((((G10/100)*$AJ$22)*$AN$22)*$AH$22)*Calculator!$G$19)-((((G10/100)*$AJ$22)*$AN$22)*$AH$22)+((((G10/100)*$AJ$23)*$AH$23)),IF(Calculator!$O$6="DUALURBANE",SUM((((G10/100)*$AJ$22)*$AH$22))+(((((G10/100)*$AJ$22)*$AN$22)*$AH$22)*Calculator!$G$20)-((((G10/100)*$AJ$22)*$AN$22)*$AH$22)+((((G10/100)*$AJ$23)*$AH$23)),IF(Calculator!$O$6="DUALSILVERANOD",SUM((((G10/100)*$AJ$22)*$AH$22))+(((((G10/100)*$AJ$22)*$AN$22)*$AH$22)*Calculator!$G$21)-((((G10/100)*$AJ$22)*$AN$22)*$AH$22)+((((G10/100)*$AJ$23)*$AH$23)),IF(Calculator!$O$6="DUALANOD",SUM((((G10/100)*$AJ$22)*$AH$22))+(((((G10/100)*$AJ$22)*$AN$22)*$AH$22)*Calculator!$G$22)-((((G10/100)*$AJ$22)*$AN$22)*$AH$22)+((((G10/100)*$AJ$23)*$AH$23))))))))))))))))))))))))</f>
        <v>1034.8009964477537</v>
      </c>
      <c r="W10" s="2">
        <f>IF(Calculator!$O$6="SINGLEBASE",SUM((((H10/100)*$AJ$22)*$AH$22))+((((H10/100)*$AJ$23)*$AH$23)),IF(Calculator!$O$6="SINGLEELEMENTS",SUM((((H10/100)*$AJ$22)*$AH$22))+(((((H10/100)*$AJ$22)*$AN$22)*$AH$22)*Calculator!$G$2)-((((H10/100)*$AJ$22)*$AN$22)*$AH$22)+((((H10/100)*$AJ$23)*$AH$23)),IF(Calculator!$O$6="SINGLESPECTRUM",SUM((((H10/100)*$AJ$22)*$AH$22))+(((((H10/100)*$AJ$22)*$AN$22)*$AH$22)*Calculator!$G$4)-((((H10/100)*$AJ$22)*$AN$22)*$AH$22)+((((H10/100)*$AJ$23)*$AH$23)),IF(Calculator!$O$6="SINGLEHOMESTEAD",SUM((((H10/100)*$AJ$22)*$AH$22))+(((((H10/100)*$AJ$22)*$AN$22)*$AH$22)*Calculator!$G$3)-((((H10/100)*$AJ$22)*$AN$22)*$AH$22)+((((H10/100)*$AJ$23)*$AH$23)),IF(Calculator!$O$6="SINGLEBAND A",SUM((((H10/100)*$AJ$22)*$AH$22))+(((((H10/100)*$AJ$22)*$AN$22)*$AH$22)*Calculator!$G$5)-((((H10/100)*$AJ$22)*$AN$22)*$AH$22)+((((H10/100)*$AJ$23)*$AH$23)),IF(Calculator!$O$6="SINGLEBAND B",SUM((((H10/100)*$AJ$22)*$AH$22))+(((((H10/100)*$AJ$22)*$AN$22)*$AH$22)*Calculator!$G$6)-((((H10/100)*$AJ$22)*$AN$22)*$AH$22)+((((H10/100)*$AJ$23)*$AH$23)),IF(Calculator!$O$6="SINGLEBAND C",SUM((((H10/100)*$AJ$22)*$AH$22))+(((((H10/100)*$AJ$22)*$AN$22)*$AH$22)*Calculator!$G$7)-((((H10/100)*$AJ$22)*$AN$22)*$AH$22)+((((H10/100)*$AJ$23)*$AH$23)),IF(Calculator!$O$6="SINGLEBAND D",SUM((((H10/100)*$AJ$22)*$AH$22))+(((((H10/100)*$AJ$22)*$AN$22)*$AH$22)*Calculator!$G$8)-((((H10/100)*$AJ$22)*$AN$22)*$AH$22)+((((H10/100)*$AJ$23)*$AH$23)),IF(Calculator!$O$6="SINGLEURBANE",SUM((((H10/100)*$AJ$22)*$AH$22))+(((((H10/100)*$AJ$22)*$AN$22)*$AH$22)*Calculator!$G$9)-((((H10/100)*$AJ$22)*$AN$22)*$AH$22)+((((H10/100)*$AJ$23)*$AH$23)),IF(Calculator!$O$6="SINGLESILVERANOD",SUM((((H10/100)*$AJ$22)*$AH$22))+(((((H10/100)*$AJ$22)*$AN$22)*$AH$22)*Calculator!$G$10)-((((H10/100)*$AJ$22)*$AN$22)*$AH$22)+((((H10/100)*$AJ$23)*$AH$23)),IF(Calculator!$O$6="SINGLEANOD",SUM((((H10/100)*$AJ$22)*$AH$22))+(((((H10/100)*$AJ$22)*$AN$22)*$AH$22)*Calculator!$G$11)-((((H10/100)*$AJ$22)*$AN$22)*$AH$22)+((((H10/100)*$AJ$23)*$AH$23)),IF(Calculator!$O$6="DUALBASE",SUM((((H10/100)*$AJ$22)*$AH$22))+(((((H10/100)*$AJ$22)*$AN$22)*$AH$22)*Calculator!$G$12)-((((H10/100)*$AJ$22)*$AN$22)*$AH$22)+((((H10/100)*$AJ$23)*$AH$23)),IF(Calculator!$O$6="DUALELEMENTS",SUM((((H10/100)*$AJ$22)*$AH$22))+(((((H10/100)*$AJ$22)*$AN$22)*$AH$22)*Calculator!$G$13)-((((H10/100)*$AJ$22)*$AN$22)*$AH$22)+((((H10/100)*$AJ$23)*$AH$23)),IF(Calculator!$O$6="DUALSPECTRUM",SUM((((H10/100)*$AJ$22)*$AH$22))+(((((H10/100)*$AJ$22)*$AN$22)*$AH$22)*Calculator!$G$15)-((((H10/100)*$AJ$22)*$AN$22)*$AH$22)+((((H10/100)*$AJ$23)*$AH$23)),IF(Calculator!$O$6="DUALHOMESTEAD",SUM((((H10/100)*$AJ$22)*$AH$22))+(((((H10/100)*$AJ$22)*$AN$22)*$AH$22)*Calculator!$G$14)-((((H10/100)*$AJ$22)*$AN$22)*$AH$22)+((((H10/100)*$AJ$23)*$AH$23)),IF(Calculator!$O$6="DUALBAND A",SUM((((H10/100)*$AJ$22)*$AH$22))+(((((H10/100)*$AJ$22)*$AN$22)*$AH$22)*Calculator!$G$16)-((((H10/100)*$AJ$22)*$AN$22)*$AH$22)+((((H10/100)*$AJ$23)*$AH$23)),IF(Calculator!$O$6="DUALBAND B",SUM((((H10/100)*$AJ$22)*$AH$22))+(((((H10/100)*$AJ$22)*$AN$22)*$AH$22)*Calculator!$G$17)-((((H10/100)*$AJ$22)*$AN$22)*$AH$22)+((((H10/100)*$AJ$23)*$AH$23)),IF(Calculator!$O$6="DUALBAND C",SUM((((H10/100)*$AJ$22)*$AH$22))+(((((H10/100)*$AJ$22)*$AN$22)*$AH$22)*Calculator!$G$18)-((((H10/100)*$AJ$22)*$AN$22)*$AH$22)+((((H10/100)*$AJ$23)*$AH$23)),IF(Calculator!$O$6="DUALBAND D",SUM((((H10/100)*$AJ$22)*$AH$22))+(((((H10/100)*$AJ$22)*$AN$22)*$AH$22)*Calculator!$G$19)-((((H10/100)*$AJ$22)*$AN$22)*$AH$22)+((((H10/100)*$AJ$23)*$AH$23)),IF(Calculator!$O$6="DUALURBANE",SUM((((H10/100)*$AJ$22)*$AH$22))+(((((H10/100)*$AJ$22)*$AN$22)*$AH$22)*Calculator!$G$20)-((((H10/100)*$AJ$22)*$AN$22)*$AH$22)+((((H10/100)*$AJ$23)*$AH$23)),IF(Calculator!$O$6="DUALSILVERANOD",SUM((((H10/100)*$AJ$22)*$AH$22))+(((((H10/100)*$AJ$22)*$AN$22)*$AH$22)*Calculator!$G$21)-((((H10/100)*$AJ$22)*$AN$22)*$AH$22)+((((H10/100)*$AJ$23)*$AH$23)),IF(Calculator!$O$6="DUALANOD",SUM((((H10/100)*$AJ$22)*$AH$22))+(((((H10/100)*$AJ$22)*$AN$22)*$AH$22)*Calculator!$G$22)-((((H10/100)*$AJ$22)*$AN$22)*$AH$22)+((((H10/100)*$AJ$23)*$AH$23))))))))))))))))))))))))</f>
        <v>1044.398339208984</v>
      </c>
      <c r="X10" s="2">
        <f>IF(Calculator!$O$6="SINGLEBASE",SUM((((I10/100)*$AJ$22)*$AH$22))+((((I10/100)*$AJ$23)*$AH$23)),IF(Calculator!$O$6="SINGLEELEMENTS",SUM((((I10/100)*$AJ$22)*$AH$22))+(((((I10/100)*$AJ$22)*$AN$22)*$AH$22)*Calculator!$G$2)-((((I10/100)*$AJ$22)*$AN$22)*$AH$22)+((((I10/100)*$AJ$23)*$AH$23)),IF(Calculator!$O$6="SINGLESPECTRUM",SUM((((I10/100)*$AJ$22)*$AH$22))+(((((I10/100)*$AJ$22)*$AN$22)*$AH$22)*Calculator!$G$4)-((((I10/100)*$AJ$22)*$AN$22)*$AH$22)+((((I10/100)*$AJ$23)*$AH$23)),IF(Calculator!$O$6="SINGLEHOMESTEAD",SUM((((I10/100)*$AJ$22)*$AH$22))+(((((I10/100)*$AJ$22)*$AN$22)*$AH$22)*Calculator!$G$3)-((((I10/100)*$AJ$22)*$AN$22)*$AH$22)+((((I10/100)*$AJ$23)*$AH$23)),IF(Calculator!$O$6="SINGLEBAND A",SUM((((I10/100)*$AJ$22)*$AH$22))+(((((I10/100)*$AJ$22)*$AN$22)*$AH$22)*Calculator!$G$5)-((((I10/100)*$AJ$22)*$AN$22)*$AH$22)+((((I10/100)*$AJ$23)*$AH$23)),IF(Calculator!$O$6="SINGLEBAND B",SUM((((I10/100)*$AJ$22)*$AH$22))+(((((I10/100)*$AJ$22)*$AN$22)*$AH$22)*Calculator!$G$6)-((((I10/100)*$AJ$22)*$AN$22)*$AH$22)+((((I10/100)*$AJ$23)*$AH$23)),IF(Calculator!$O$6="SINGLEBAND C",SUM((((I10/100)*$AJ$22)*$AH$22))+(((((I10/100)*$AJ$22)*$AN$22)*$AH$22)*Calculator!$G$7)-((((I10/100)*$AJ$22)*$AN$22)*$AH$22)+((((I10/100)*$AJ$23)*$AH$23)),IF(Calculator!$O$6="SINGLEBAND D",SUM((((I10/100)*$AJ$22)*$AH$22))+(((((I10/100)*$AJ$22)*$AN$22)*$AH$22)*Calculator!$G$8)-((((I10/100)*$AJ$22)*$AN$22)*$AH$22)+((((I10/100)*$AJ$23)*$AH$23)),IF(Calculator!$O$6="SINGLEURBANE",SUM((((I10/100)*$AJ$22)*$AH$22))+(((((I10/100)*$AJ$22)*$AN$22)*$AH$22)*Calculator!$G$9)-((((I10/100)*$AJ$22)*$AN$22)*$AH$22)+((((I10/100)*$AJ$23)*$AH$23)),IF(Calculator!$O$6="SINGLESILVERANOD",SUM((((I10/100)*$AJ$22)*$AH$22))+(((((I10/100)*$AJ$22)*$AN$22)*$AH$22)*Calculator!$G$10)-((((I10/100)*$AJ$22)*$AN$22)*$AH$22)+((((I10/100)*$AJ$23)*$AH$23)),IF(Calculator!$O$6="SINGLEANOD",SUM((((I10/100)*$AJ$22)*$AH$22))+(((((I10/100)*$AJ$22)*$AN$22)*$AH$22)*Calculator!$G$11)-((((I10/100)*$AJ$22)*$AN$22)*$AH$22)+((((I10/100)*$AJ$23)*$AH$23)),IF(Calculator!$O$6="DUALBASE",SUM((((I10/100)*$AJ$22)*$AH$22))+(((((I10/100)*$AJ$22)*$AN$22)*$AH$22)*Calculator!$G$12)-((((I10/100)*$AJ$22)*$AN$22)*$AH$22)+((((I10/100)*$AJ$23)*$AH$23)),IF(Calculator!$O$6="DUALELEMENTS",SUM((((I10/100)*$AJ$22)*$AH$22))+(((((I10/100)*$AJ$22)*$AN$22)*$AH$22)*Calculator!$G$13)-((((I10/100)*$AJ$22)*$AN$22)*$AH$22)+((((I10/100)*$AJ$23)*$AH$23)),IF(Calculator!$O$6="DUALSPECTRUM",SUM((((I10/100)*$AJ$22)*$AH$22))+(((((I10/100)*$AJ$22)*$AN$22)*$AH$22)*Calculator!$G$15)-((((I10/100)*$AJ$22)*$AN$22)*$AH$22)+((((I10/100)*$AJ$23)*$AH$23)),IF(Calculator!$O$6="DUALHOMESTEAD",SUM((((I10/100)*$AJ$22)*$AH$22))+(((((I10/100)*$AJ$22)*$AN$22)*$AH$22)*Calculator!$G$14)-((((I10/100)*$AJ$22)*$AN$22)*$AH$22)+((((I10/100)*$AJ$23)*$AH$23)),IF(Calculator!$O$6="DUALBAND A",SUM((((I10/100)*$AJ$22)*$AH$22))+(((((I10/100)*$AJ$22)*$AN$22)*$AH$22)*Calculator!$G$16)-((((I10/100)*$AJ$22)*$AN$22)*$AH$22)+((((I10/100)*$AJ$23)*$AH$23)),IF(Calculator!$O$6="DUALBAND B",SUM((((I10/100)*$AJ$22)*$AH$22))+(((((I10/100)*$AJ$22)*$AN$22)*$AH$22)*Calculator!$G$17)-((((I10/100)*$AJ$22)*$AN$22)*$AH$22)+((((I10/100)*$AJ$23)*$AH$23)),IF(Calculator!$O$6="DUALBAND C",SUM((((I10/100)*$AJ$22)*$AH$22))+(((((I10/100)*$AJ$22)*$AN$22)*$AH$22)*Calculator!$G$18)-((((I10/100)*$AJ$22)*$AN$22)*$AH$22)+((((I10/100)*$AJ$23)*$AH$23)),IF(Calculator!$O$6="DUALBAND D",SUM((((I10/100)*$AJ$22)*$AH$22))+(((((I10/100)*$AJ$22)*$AN$22)*$AH$22)*Calculator!$G$19)-((((I10/100)*$AJ$22)*$AN$22)*$AH$22)+((((I10/100)*$AJ$23)*$AH$23)),IF(Calculator!$O$6="DUALURBANE",SUM((((I10/100)*$AJ$22)*$AH$22))+(((((I10/100)*$AJ$22)*$AN$22)*$AH$22)*Calculator!$G$20)-((((I10/100)*$AJ$22)*$AN$22)*$AH$22)+((((I10/100)*$AJ$23)*$AH$23)),IF(Calculator!$O$6="DUALSILVERANOD",SUM((((I10/100)*$AJ$22)*$AH$22))+(((((I10/100)*$AJ$22)*$AN$22)*$AH$22)*Calculator!$G$21)-((((I10/100)*$AJ$22)*$AN$22)*$AH$22)+((((I10/100)*$AJ$23)*$AH$23)),IF(Calculator!$O$6="DUALANOD",SUM((((I10/100)*$AJ$22)*$AH$22))+(((((I10/100)*$AJ$22)*$AN$22)*$AH$22)*Calculator!$G$22)-((((I10/100)*$AJ$22)*$AN$22)*$AH$22)+((((I10/100)*$AJ$23)*$AH$23))))))))))))))))))))))))</f>
        <v>1053.9912886840818</v>
      </c>
      <c r="Y10" s="2">
        <f>IF(Calculator!$O$6="SINGLEBASE",SUM((((J10/100)*$AJ$22)*$AH$22))+((((J10/100)*$AJ$23)*$AH$23)),IF(Calculator!$O$6="SINGLEELEMENTS",SUM((((J10/100)*$AJ$22)*$AH$22))+(((((J10/100)*$AJ$22)*$AN$22)*$AH$22)*Calculator!$G$2)-((((J10/100)*$AJ$22)*$AN$22)*$AH$22)+((((J10/100)*$AJ$23)*$AH$23)),IF(Calculator!$O$6="SINGLESPECTRUM",SUM((((J10/100)*$AJ$22)*$AH$22))+(((((J10/100)*$AJ$22)*$AN$22)*$AH$22)*Calculator!$G$4)-((((J10/100)*$AJ$22)*$AN$22)*$AH$22)+((((J10/100)*$AJ$23)*$AH$23)),IF(Calculator!$O$6="SINGLEHOMESTEAD",SUM((((J10/100)*$AJ$22)*$AH$22))+(((((J10/100)*$AJ$22)*$AN$22)*$AH$22)*Calculator!$G$3)-((((J10/100)*$AJ$22)*$AN$22)*$AH$22)+((((J10/100)*$AJ$23)*$AH$23)),IF(Calculator!$O$6="SINGLEBAND A",SUM((((J10/100)*$AJ$22)*$AH$22))+(((((J10/100)*$AJ$22)*$AN$22)*$AH$22)*Calculator!$G$5)-((((J10/100)*$AJ$22)*$AN$22)*$AH$22)+((((J10/100)*$AJ$23)*$AH$23)),IF(Calculator!$O$6="SINGLEBAND B",SUM((((J10/100)*$AJ$22)*$AH$22))+(((((J10/100)*$AJ$22)*$AN$22)*$AH$22)*Calculator!$G$6)-((((J10/100)*$AJ$22)*$AN$22)*$AH$22)+((((J10/100)*$AJ$23)*$AH$23)),IF(Calculator!$O$6="SINGLEBAND C",SUM((((J10/100)*$AJ$22)*$AH$22))+(((((J10/100)*$AJ$22)*$AN$22)*$AH$22)*Calculator!$G$7)-((((J10/100)*$AJ$22)*$AN$22)*$AH$22)+((((J10/100)*$AJ$23)*$AH$23)),IF(Calculator!$O$6="SINGLEBAND D",SUM((((J10/100)*$AJ$22)*$AH$22))+(((((J10/100)*$AJ$22)*$AN$22)*$AH$22)*Calculator!$G$8)-((((J10/100)*$AJ$22)*$AN$22)*$AH$22)+((((J10/100)*$AJ$23)*$AH$23)),IF(Calculator!$O$6="SINGLEURBANE",SUM((((J10/100)*$AJ$22)*$AH$22))+(((((J10/100)*$AJ$22)*$AN$22)*$AH$22)*Calculator!$G$9)-((((J10/100)*$AJ$22)*$AN$22)*$AH$22)+((((J10/100)*$AJ$23)*$AH$23)),IF(Calculator!$O$6="SINGLESILVERANOD",SUM((((J10/100)*$AJ$22)*$AH$22))+(((((J10/100)*$AJ$22)*$AN$22)*$AH$22)*Calculator!$G$10)-((((J10/100)*$AJ$22)*$AN$22)*$AH$22)+((((J10/100)*$AJ$23)*$AH$23)),IF(Calculator!$O$6="SINGLEANOD",SUM((((J10/100)*$AJ$22)*$AH$22))+(((((J10/100)*$AJ$22)*$AN$22)*$AH$22)*Calculator!$G$11)-((((J10/100)*$AJ$22)*$AN$22)*$AH$22)+((((J10/100)*$AJ$23)*$AH$23)),IF(Calculator!$O$6="DUALBASE",SUM((((J10/100)*$AJ$22)*$AH$22))+(((((J10/100)*$AJ$22)*$AN$22)*$AH$22)*Calculator!$G$12)-((((J10/100)*$AJ$22)*$AN$22)*$AH$22)+((((J10/100)*$AJ$23)*$AH$23)),IF(Calculator!$O$6="DUALELEMENTS",SUM((((J10/100)*$AJ$22)*$AH$22))+(((((J10/100)*$AJ$22)*$AN$22)*$AH$22)*Calculator!$G$13)-((((J10/100)*$AJ$22)*$AN$22)*$AH$22)+((((J10/100)*$AJ$23)*$AH$23)),IF(Calculator!$O$6="DUALSPECTRUM",SUM((((J10/100)*$AJ$22)*$AH$22))+(((((J10/100)*$AJ$22)*$AN$22)*$AH$22)*Calculator!$G$15)-((((J10/100)*$AJ$22)*$AN$22)*$AH$22)+((((J10/100)*$AJ$23)*$AH$23)),IF(Calculator!$O$6="DUALHOMESTEAD",SUM((((J10/100)*$AJ$22)*$AH$22))+(((((J10/100)*$AJ$22)*$AN$22)*$AH$22)*Calculator!$G$14)-((((J10/100)*$AJ$22)*$AN$22)*$AH$22)+((((J10/100)*$AJ$23)*$AH$23)),IF(Calculator!$O$6="DUALBAND A",SUM((((J10/100)*$AJ$22)*$AH$22))+(((((J10/100)*$AJ$22)*$AN$22)*$AH$22)*Calculator!$G$16)-((((J10/100)*$AJ$22)*$AN$22)*$AH$22)+((((J10/100)*$AJ$23)*$AH$23)),IF(Calculator!$O$6="DUALBAND B",SUM((((J10/100)*$AJ$22)*$AH$22))+(((((J10/100)*$AJ$22)*$AN$22)*$AH$22)*Calculator!$G$17)-((((J10/100)*$AJ$22)*$AN$22)*$AH$22)+((((J10/100)*$AJ$23)*$AH$23)),IF(Calculator!$O$6="DUALBAND C",SUM((((J10/100)*$AJ$22)*$AH$22))+(((((J10/100)*$AJ$22)*$AN$22)*$AH$22)*Calculator!$G$18)-((((J10/100)*$AJ$22)*$AN$22)*$AH$22)+((((J10/100)*$AJ$23)*$AH$23)),IF(Calculator!$O$6="DUALBAND D",SUM((((J10/100)*$AJ$22)*$AH$22))+(((((J10/100)*$AJ$22)*$AN$22)*$AH$22)*Calculator!$G$19)-((((J10/100)*$AJ$22)*$AN$22)*$AH$22)+((((J10/100)*$AJ$23)*$AH$23)),IF(Calculator!$O$6="DUALURBANE",SUM((((J10/100)*$AJ$22)*$AH$22))+(((((J10/100)*$AJ$22)*$AN$22)*$AH$22)*Calculator!$G$20)-((((J10/100)*$AJ$22)*$AN$22)*$AH$22)+((((J10/100)*$AJ$23)*$AH$23)),IF(Calculator!$O$6="DUALSILVERANOD",SUM((((J10/100)*$AJ$22)*$AH$22))+(((((J10/100)*$AJ$22)*$AN$22)*$AH$22)*Calculator!$G$21)-((((J10/100)*$AJ$22)*$AN$22)*$AH$22)+((((J10/100)*$AJ$23)*$AH$23)),IF(Calculator!$O$6="DUALANOD",SUM((((J10/100)*$AJ$22)*$AH$22))+(((((J10/100)*$AJ$22)*$AN$22)*$AH$22)*Calculator!$G$22)-((((J10/100)*$AJ$22)*$AN$22)*$AH$22)+((((J10/100)*$AJ$23)*$AH$23))))))))))))))))))))))))</f>
        <v>1063.5885268432617</v>
      </c>
      <c r="Z10" s="2">
        <f>IF(Calculator!$O$6="SINGLEBASE",SUM((((K10/100)*$AJ$22)*$AH$22))+((((K10/100)*$AJ$23)*$AH$23)),IF(Calculator!$O$6="SINGLEELEMENTS",SUM((((K10/100)*$AJ$22)*$AH$22))+(((((K10/100)*$AJ$22)*$AN$22)*$AH$22)*Calculator!$G$2)-((((K10/100)*$AJ$22)*$AN$22)*$AH$22)+((((K10/100)*$AJ$23)*$AH$23)),IF(Calculator!$O$6="SINGLESPECTRUM",SUM((((K10/100)*$AJ$22)*$AH$22))+(((((K10/100)*$AJ$22)*$AN$22)*$AH$22)*Calculator!$G$4)-((((K10/100)*$AJ$22)*$AN$22)*$AH$22)+((((K10/100)*$AJ$23)*$AH$23)),IF(Calculator!$O$6="SINGLEHOMESTEAD",SUM((((K10/100)*$AJ$22)*$AH$22))+(((((K10/100)*$AJ$22)*$AN$22)*$AH$22)*Calculator!$G$3)-((((K10/100)*$AJ$22)*$AN$22)*$AH$22)+((((K10/100)*$AJ$23)*$AH$23)),IF(Calculator!$O$6="SINGLEBAND A",SUM((((K10/100)*$AJ$22)*$AH$22))+(((((K10/100)*$AJ$22)*$AN$22)*$AH$22)*Calculator!$G$5)-((((K10/100)*$AJ$22)*$AN$22)*$AH$22)+((((K10/100)*$AJ$23)*$AH$23)),IF(Calculator!$O$6="SINGLEBAND B",SUM((((K10/100)*$AJ$22)*$AH$22))+(((((K10/100)*$AJ$22)*$AN$22)*$AH$22)*Calculator!$G$6)-((((K10/100)*$AJ$22)*$AN$22)*$AH$22)+((((K10/100)*$AJ$23)*$AH$23)),IF(Calculator!$O$6="SINGLEBAND C",SUM((((K10/100)*$AJ$22)*$AH$22))+(((((K10/100)*$AJ$22)*$AN$22)*$AH$22)*Calculator!$G$7)-((((K10/100)*$AJ$22)*$AN$22)*$AH$22)+((((K10/100)*$AJ$23)*$AH$23)),IF(Calculator!$O$6="SINGLEBAND D",SUM((((K10/100)*$AJ$22)*$AH$22))+(((((K10/100)*$AJ$22)*$AN$22)*$AH$22)*Calculator!$G$8)-((((K10/100)*$AJ$22)*$AN$22)*$AH$22)+((((K10/100)*$AJ$23)*$AH$23)),IF(Calculator!$O$6="SINGLEURBANE",SUM((((K10/100)*$AJ$22)*$AH$22))+(((((K10/100)*$AJ$22)*$AN$22)*$AH$22)*Calculator!$G$9)-((((K10/100)*$AJ$22)*$AN$22)*$AH$22)+((((K10/100)*$AJ$23)*$AH$23)),IF(Calculator!$O$6="SINGLESILVERANOD",SUM((((K10/100)*$AJ$22)*$AH$22))+(((((K10/100)*$AJ$22)*$AN$22)*$AH$22)*Calculator!$G$10)-((((K10/100)*$AJ$22)*$AN$22)*$AH$22)+((((K10/100)*$AJ$23)*$AH$23)),IF(Calculator!$O$6="SINGLEANOD",SUM((((K10/100)*$AJ$22)*$AH$22))+(((((K10/100)*$AJ$22)*$AN$22)*$AH$22)*Calculator!$G$11)-((((K10/100)*$AJ$22)*$AN$22)*$AH$22)+((((K10/100)*$AJ$23)*$AH$23)),IF(Calculator!$O$6="DUALBASE",SUM((((K10/100)*$AJ$22)*$AH$22))+(((((K10/100)*$AJ$22)*$AN$22)*$AH$22)*Calculator!$G$12)-((((K10/100)*$AJ$22)*$AN$22)*$AH$22)+((((K10/100)*$AJ$23)*$AH$23)),IF(Calculator!$O$6="DUALELEMENTS",SUM((((K10/100)*$AJ$22)*$AH$22))+(((((K10/100)*$AJ$22)*$AN$22)*$AH$22)*Calculator!$G$13)-((((K10/100)*$AJ$22)*$AN$22)*$AH$22)+((((K10/100)*$AJ$23)*$AH$23)),IF(Calculator!$O$6="DUALSPECTRUM",SUM((((K10/100)*$AJ$22)*$AH$22))+(((((K10/100)*$AJ$22)*$AN$22)*$AH$22)*Calculator!$G$15)-((((K10/100)*$AJ$22)*$AN$22)*$AH$22)+((((K10/100)*$AJ$23)*$AH$23)),IF(Calculator!$O$6="DUALHOMESTEAD",SUM((((K10/100)*$AJ$22)*$AH$22))+(((((K10/100)*$AJ$22)*$AN$22)*$AH$22)*Calculator!$G$14)-((((K10/100)*$AJ$22)*$AN$22)*$AH$22)+((((K10/100)*$AJ$23)*$AH$23)),IF(Calculator!$O$6="DUALBAND A",SUM((((K10/100)*$AJ$22)*$AH$22))+(((((K10/100)*$AJ$22)*$AN$22)*$AH$22)*Calculator!$G$16)-((((K10/100)*$AJ$22)*$AN$22)*$AH$22)+((((K10/100)*$AJ$23)*$AH$23)),IF(Calculator!$O$6="DUALBAND B",SUM((((K10/100)*$AJ$22)*$AH$22))+(((((K10/100)*$AJ$22)*$AN$22)*$AH$22)*Calculator!$G$17)-((((K10/100)*$AJ$22)*$AN$22)*$AH$22)+((((K10/100)*$AJ$23)*$AH$23)),IF(Calculator!$O$6="DUALBAND C",SUM((((K10/100)*$AJ$22)*$AH$22))+(((((K10/100)*$AJ$22)*$AN$22)*$AH$22)*Calculator!$G$18)-((((K10/100)*$AJ$22)*$AN$22)*$AH$22)+((((K10/100)*$AJ$23)*$AH$23)),IF(Calculator!$O$6="DUALBAND D",SUM((((K10/100)*$AJ$22)*$AH$22))+(((((K10/100)*$AJ$22)*$AN$22)*$AH$22)*Calculator!$G$19)-((((K10/100)*$AJ$22)*$AN$22)*$AH$22)+((((K10/100)*$AJ$23)*$AH$23)),IF(Calculator!$O$6="DUALURBANE",SUM((((K10/100)*$AJ$22)*$AH$22))+(((((K10/100)*$AJ$22)*$AN$22)*$AH$22)*Calculator!$G$20)-((((K10/100)*$AJ$22)*$AN$22)*$AH$22)+((((K10/100)*$AJ$23)*$AH$23)),IF(Calculator!$O$6="DUALSILVERANOD",SUM((((K10/100)*$AJ$22)*$AH$22))+(((((K10/100)*$AJ$22)*$AN$22)*$AH$22)*Calculator!$G$21)-((((K10/100)*$AJ$22)*$AN$22)*$AH$22)+((((K10/100)*$AJ$23)*$AH$23)),IF(Calculator!$O$6="DUALANOD",SUM((((K10/100)*$AJ$22)*$AH$22))+(((((K10/100)*$AJ$22)*$AN$22)*$AH$22)*Calculator!$G$22)-((((K10/100)*$AJ$22)*$AN$22)*$AH$22)+((((K10/100)*$AJ$23)*$AH$23))))))))))))))))))))))))</f>
        <v>1073.1858696044919</v>
      </c>
      <c r="AA10" s="2">
        <f>IF(Calculator!$O$6="SINGLEBASE",SUM((((L10/100)*$AJ$22)*$AH$22))+((((L10/100)*$AJ$23)*$AH$23)),IF(Calculator!$O$6="SINGLEELEMENTS",SUM((((L10/100)*$AJ$22)*$AH$22))+(((((L10/100)*$AJ$22)*$AN$22)*$AH$22)*Calculator!$G$2)-((((L10/100)*$AJ$22)*$AN$22)*$AH$22)+((((L10/100)*$AJ$23)*$AH$23)),IF(Calculator!$O$6="SINGLESPECTRUM",SUM((((L10/100)*$AJ$22)*$AH$22))+(((((L10/100)*$AJ$22)*$AN$22)*$AH$22)*Calculator!$G$4)-((((L10/100)*$AJ$22)*$AN$22)*$AH$22)+((((L10/100)*$AJ$23)*$AH$23)),IF(Calculator!$O$6="SINGLEHOMESTEAD",SUM((((L10/100)*$AJ$22)*$AH$22))+(((((L10/100)*$AJ$22)*$AN$22)*$AH$22)*Calculator!$G$3)-((((L10/100)*$AJ$22)*$AN$22)*$AH$22)+((((L10/100)*$AJ$23)*$AH$23)),IF(Calculator!$O$6="SINGLEBAND A",SUM((((L10/100)*$AJ$22)*$AH$22))+(((((L10/100)*$AJ$22)*$AN$22)*$AH$22)*Calculator!$G$5)-((((L10/100)*$AJ$22)*$AN$22)*$AH$22)+((((L10/100)*$AJ$23)*$AH$23)),IF(Calculator!$O$6="SINGLEBAND B",SUM((((L10/100)*$AJ$22)*$AH$22))+(((((L10/100)*$AJ$22)*$AN$22)*$AH$22)*Calculator!$G$6)-((((L10/100)*$AJ$22)*$AN$22)*$AH$22)+((((L10/100)*$AJ$23)*$AH$23)),IF(Calculator!$O$6="SINGLEBAND C",SUM((((L10/100)*$AJ$22)*$AH$22))+(((((L10/100)*$AJ$22)*$AN$22)*$AH$22)*Calculator!$G$7)-((((L10/100)*$AJ$22)*$AN$22)*$AH$22)+((((L10/100)*$AJ$23)*$AH$23)),IF(Calculator!$O$6="SINGLEBAND D",SUM((((L10/100)*$AJ$22)*$AH$22))+(((((L10/100)*$AJ$22)*$AN$22)*$AH$22)*Calculator!$G$8)-((((L10/100)*$AJ$22)*$AN$22)*$AH$22)+((((L10/100)*$AJ$23)*$AH$23)),IF(Calculator!$O$6="SINGLEURBANE",SUM((((L10/100)*$AJ$22)*$AH$22))+(((((L10/100)*$AJ$22)*$AN$22)*$AH$22)*Calculator!$G$9)-((((L10/100)*$AJ$22)*$AN$22)*$AH$22)+((((L10/100)*$AJ$23)*$AH$23)),IF(Calculator!$O$6="SINGLESILVERANOD",SUM((((L10/100)*$AJ$22)*$AH$22))+(((((L10/100)*$AJ$22)*$AN$22)*$AH$22)*Calculator!$G$10)-((((L10/100)*$AJ$22)*$AN$22)*$AH$22)+((((L10/100)*$AJ$23)*$AH$23)),IF(Calculator!$O$6="SINGLEANOD",SUM((((L10/100)*$AJ$22)*$AH$22))+(((((L10/100)*$AJ$22)*$AN$22)*$AH$22)*Calculator!$G$11)-((((L10/100)*$AJ$22)*$AN$22)*$AH$22)+((((L10/100)*$AJ$23)*$AH$23)),IF(Calculator!$O$6="DUALBASE",SUM((((L10/100)*$AJ$22)*$AH$22))+(((((L10/100)*$AJ$22)*$AN$22)*$AH$22)*Calculator!$G$12)-((((L10/100)*$AJ$22)*$AN$22)*$AH$22)+((((L10/100)*$AJ$23)*$AH$23)),IF(Calculator!$O$6="DUALELEMENTS",SUM((((L10/100)*$AJ$22)*$AH$22))+(((((L10/100)*$AJ$22)*$AN$22)*$AH$22)*Calculator!$G$13)-((((L10/100)*$AJ$22)*$AN$22)*$AH$22)+((((L10/100)*$AJ$23)*$AH$23)),IF(Calculator!$O$6="DUALSPECTRUM",SUM((((L10/100)*$AJ$22)*$AH$22))+(((((L10/100)*$AJ$22)*$AN$22)*$AH$22)*Calculator!$G$15)-((((L10/100)*$AJ$22)*$AN$22)*$AH$22)+((((L10/100)*$AJ$23)*$AH$23)),IF(Calculator!$O$6="DUALHOMESTEAD",SUM((((L10/100)*$AJ$22)*$AH$22))+(((((L10/100)*$AJ$22)*$AN$22)*$AH$22)*Calculator!$G$14)-((((L10/100)*$AJ$22)*$AN$22)*$AH$22)+((((L10/100)*$AJ$23)*$AH$23)),IF(Calculator!$O$6="DUALBAND A",SUM((((L10/100)*$AJ$22)*$AH$22))+(((((L10/100)*$AJ$22)*$AN$22)*$AH$22)*Calculator!$G$16)-((((L10/100)*$AJ$22)*$AN$22)*$AH$22)+((((L10/100)*$AJ$23)*$AH$23)),IF(Calculator!$O$6="DUALBAND B",SUM((((L10/100)*$AJ$22)*$AH$22))+(((((L10/100)*$AJ$22)*$AN$22)*$AH$22)*Calculator!$G$17)-((((L10/100)*$AJ$22)*$AN$22)*$AH$22)+((((L10/100)*$AJ$23)*$AH$23)),IF(Calculator!$O$6="DUALBAND C",SUM((((L10/100)*$AJ$22)*$AH$22))+(((((L10/100)*$AJ$22)*$AN$22)*$AH$22)*Calculator!$G$18)-((((L10/100)*$AJ$22)*$AN$22)*$AH$22)+((((L10/100)*$AJ$23)*$AH$23)),IF(Calculator!$O$6="DUALBAND D",SUM((((L10/100)*$AJ$22)*$AH$22))+(((((L10/100)*$AJ$22)*$AN$22)*$AH$22)*Calculator!$G$19)-((((L10/100)*$AJ$22)*$AN$22)*$AH$22)+((((L10/100)*$AJ$23)*$AH$23)),IF(Calculator!$O$6="DUALURBANE",SUM((((L10/100)*$AJ$22)*$AH$22))+(((((L10/100)*$AJ$22)*$AN$22)*$AH$22)*Calculator!$G$20)-((((L10/100)*$AJ$22)*$AN$22)*$AH$22)+((((L10/100)*$AJ$23)*$AH$23)),IF(Calculator!$O$6="DUALSILVERANOD",SUM((((L10/100)*$AJ$22)*$AH$22))+(((((L10/100)*$AJ$22)*$AN$22)*$AH$22)*Calculator!$G$21)-((((L10/100)*$AJ$22)*$AN$22)*$AH$22)+((((L10/100)*$AJ$23)*$AH$23)),IF(Calculator!$O$6="DUALANOD",SUM((((L10/100)*$AJ$22)*$AH$22))+(((((L10/100)*$AJ$22)*$AN$22)*$AH$22)*Calculator!$G$22)-((((L10/100)*$AJ$22)*$AN$22)*$AH$22)+((((L10/100)*$AJ$23)*$AH$23))))))))))))))))))))))))</f>
        <v>1082.7831077636718</v>
      </c>
      <c r="AB10" s="2">
        <f>IF(Calculator!$O$6="SINGLEBASE",SUM((((M10/100)*$AJ$22)*$AH$22))+((((M10/100)*$AJ$23)*$AH$23)),IF(Calculator!$O$6="SINGLEELEMENTS",SUM((((M10/100)*$AJ$22)*$AH$22))+(((((M10/100)*$AJ$22)*$AN$22)*$AH$22)*Calculator!$G$2)-((((M10/100)*$AJ$22)*$AN$22)*$AH$22)+((((M10/100)*$AJ$23)*$AH$23)),IF(Calculator!$O$6="SINGLESPECTRUM",SUM((((M10/100)*$AJ$22)*$AH$22))+(((((M10/100)*$AJ$22)*$AN$22)*$AH$22)*Calculator!$G$4)-((((M10/100)*$AJ$22)*$AN$22)*$AH$22)+((((M10/100)*$AJ$23)*$AH$23)),IF(Calculator!$O$6="SINGLEHOMESTEAD",SUM((((M10/100)*$AJ$22)*$AH$22))+(((((M10/100)*$AJ$22)*$AN$22)*$AH$22)*Calculator!$G$3)-((((M10/100)*$AJ$22)*$AN$22)*$AH$22)+((((M10/100)*$AJ$23)*$AH$23)),IF(Calculator!$O$6="SINGLEBAND A",SUM((((M10/100)*$AJ$22)*$AH$22))+(((((M10/100)*$AJ$22)*$AN$22)*$AH$22)*Calculator!$G$5)-((((M10/100)*$AJ$22)*$AN$22)*$AH$22)+((((M10/100)*$AJ$23)*$AH$23)),IF(Calculator!$O$6="SINGLEBAND B",SUM((((M10/100)*$AJ$22)*$AH$22))+(((((M10/100)*$AJ$22)*$AN$22)*$AH$22)*Calculator!$G$6)-((((M10/100)*$AJ$22)*$AN$22)*$AH$22)+((((M10/100)*$AJ$23)*$AH$23)),IF(Calculator!$O$6="SINGLEBAND C",SUM((((M10/100)*$AJ$22)*$AH$22))+(((((M10/100)*$AJ$22)*$AN$22)*$AH$22)*Calculator!$G$7)-((((M10/100)*$AJ$22)*$AN$22)*$AH$22)+((((M10/100)*$AJ$23)*$AH$23)),IF(Calculator!$O$6="SINGLEBAND D",SUM((((M10/100)*$AJ$22)*$AH$22))+(((((M10/100)*$AJ$22)*$AN$22)*$AH$22)*Calculator!$G$8)-((((M10/100)*$AJ$22)*$AN$22)*$AH$22)+((((M10/100)*$AJ$23)*$AH$23)),IF(Calculator!$O$6="SINGLEURBANE",SUM((((M10/100)*$AJ$22)*$AH$22))+(((((M10/100)*$AJ$22)*$AN$22)*$AH$22)*Calculator!$G$9)-((((M10/100)*$AJ$22)*$AN$22)*$AH$22)+((((M10/100)*$AJ$23)*$AH$23)),IF(Calculator!$O$6="SINGLESILVERANOD",SUM((((M10/100)*$AJ$22)*$AH$22))+(((((M10/100)*$AJ$22)*$AN$22)*$AH$22)*Calculator!$G$10)-((((M10/100)*$AJ$22)*$AN$22)*$AH$22)+((((M10/100)*$AJ$23)*$AH$23)),IF(Calculator!$O$6="SINGLEANOD",SUM((((M10/100)*$AJ$22)*$AH$22))+(((((M10/100)*$AJ$22)*$AN$22)*$AH$22)*Calculator!$G$11)-((((M10/100)*$AJ$22)*$AN$22)*$AH$22)+((((M10/100)*$AJ$23)*$AH$23)),IF(Calculator!$O$6="DUALBASE",SUM((((M10/100)*$AJ$22)*$AH$22))+(((((M10/100)*$AJ$22)*$AN$22)*$AH$22)*Calculator!$G$12)-((((M10/100)*$AJ$22)*$AN$22)*$AH$22)+((((M10/100)*$AJ$23)*$AH$23)),IF(Calculator!$O$6="DUALELEMENTS",SUM((((M10/100)*$AJ$22)*$AH$22))+(((((M10/100)*$AJ$22)*$AN$22)*$AH$22)*Calculator!$G$13)-((((M10/100)*$AJ$22)*$AN$22)*$AH$22)+((((M10/100)*$AJ$23)*$AH$23)),IF(Calculator!$O$6="DUALSPECTRUM",SUM((((M10/100)*$AJ$22)*$AH$22))+(((((M10/100)*$AJ$22)*$AN$22)*$AH$22)*Calculator!$G$15)-((((M10/100)*$AJ$22)*$AN$22)*$AH$22)+((((M10/100)*$AJ$23)*$AH$23)),IF(Calculator!$O$6="DUALHOMESTEAD",SUM((((M10/100)*$AJ$22)*$AH$22))+(((((M10/100)*$AJ$22)*$AN$22)*$AH$22)*Calculator!$G$14)-((((M10/100)*$AJ$22)*$AN$22)*$AH$22)+((((M10/100)*$AJ$23)*$AH$23)),IF(Calculator!$O$6="DUALBAND A",SUM((((M10/100)*$AJ$22)*$AH$22))+(((((M10/100)*$AJ$22)*$AN$22)*$AH$22)*Calculator!$G$16)-((((M10/100)*$AJ$22)*$AN$22)*$AH$22)+((((M10/100)*$AJ$23)*$AH$23)),IF(Calculator!$O$6="DUALBAND B",SUM((((M10/100)*$AJ$22)*$AH$22))+(((((M10/100)*$AJ$22)*$AN$22)*$AH$22)*Calculator!$G$17)-((((M10/100)*$AJ$22)*$AN$22)*$AH$22)+((((M10/100)*$AJ$23)*$AH$23)),IF(Calculator!$O$6="DUALBAND C",SUM((((M10/100)*$AJ$22)*$AH$22))+(((((M10/100)*$AJ$22)*$AN$22)*$AH$22)*Calculator!$G$18)-((((M10/100)*$AJ$22)*$AN$22)*$AH$22)+((((M10/100)*$AJ$23)*$AH$23)),IF(Calculator!$O$6="DUALBAND D",SUM((((M10/100)*$AJ$22)*$AH$22))+(((((M10/100)*$AJ$22)*$AN$22)*$AH$22)*Calculator!$G$19)-((((M10/100)*$AJ$22)*$AN$22)*$AH$22)+((((M10/100)*$AJ$23)*$AH$23)),IF(Calculator!$O$6="DUALURBANE",SUM((((M10/100)*$AJ$22)*$AH$22))+(((((M10/100)*$AJ$22)*$AN$22)*$AH$22)*Calculator!$G$20)-((((M10/100)*$AJ$22)*$AN$22)*$AH$22)+((((M10/100)*$AJ$23)*$AH$23)),IF(Calculator!$O$6="DUALSILVERANOD",SUM((((M10/100)*$AJ$22)*$AH$22))+(((((M10/100)*$AJ$22)*$AN$22)*$AH$22)*Calculator!$G$21)-((((M10/100)*$AJ$22)*$AN$22)*$AH$22)+((((M10/100)*$AJ$23)*$AH$23)),IF(Calculator!$O$6="DUALANOD",SUM((((M10/100)*$AJ$22)*$AH$22))+(((((M10/100)*$AJ$22)*$AN$22)*$AH$22)*Calculator!$G$22)-((((M10/100)*$AJ$22)*$AN$22)*$AH$22)+((((M10/100)*$AJ$23)*$AH$23))))))))))))))))))))))))</f>
        <v>1092.3804505249022</v>
      </c>
      <c r="AC10" s="2">
        <f>IF(Calculator!$O$6="SINGLEBASE",SUM((((N10/100)*$AJ$22)*$AH$22))+((((N10/100)*$AJ$23)*$AH$23)),IF(Calculator!$O$6="SINGLEELEMENTS",SUM((((N10/100)*$AJ$22)*$AH$22))+(((((N10/100)*$AJ$22)*$AN$22)*$AH$22)*Calculator!$G$2)-((((N10/100)*$AJ$22)*$AN$22)*$AH$22)+((((N10/100)*$AJ$23)*$AH$23)),IF(Calculator!$O$6="SINGLESPECTRUM",SUM((((N10/100)*$AJ$22)*$AH$22))+(((((N10/100)*$AJ$22)*$AN$22)*$AH$22)*Calculator!$G$4)-((((N10/100)*$AJ$22)*$AN$22)*$AH$22)+((((N10/100)*$AJ$23)*$AH$23)),IF(Calculator!$O$6="SINGLEHOMESTEAD",SUM((((N10/100)*$AJ$22)*$AH$22))+(((((N10/100)*$AJ$22)*$AN$22)*$AH$22)*Calculator!$G$3)-((((N10/100)*$AJ$22)*$AN$22)*$AH$22)+((((N10/100)*$AJ$23)*$AH$23)),IF(Calculator!$O$6="SINGLEBAND A",SUM((((N10/100)*$AJ$22)*$AH$22))+(((((N10/100)*$AJ$22)*$AN$22)*$AH$22)*Calculator!$G$5)-((((N10/100)*$AJ$22)*$AN$22)*$AH$22)+((((N10/100)*$AJ$23)*$AH$23)),IF(Calculator!$O$6="SINGLEBAND B",SUM((((N10/100)*$AJ$22)*$AH$22))+(((((N10/100)*$AJ$22)*$AN$22)*$AH$22)*Calculator!$G$6)-((((N10/100)*$AJ$22)*$AN$22)*$AH$22)+((((N10/100)*$AJ$23)*$AH$23)),IF(Calculator!$O$6="SINGLEBAND C",SUM((((N10/100)*$AJ$22)*$AH$22))+(((((N10/100)*$AJ$22)*$AN$22)*$AH$22)*Calculator!$G$7)-((((N10/100)*$AJ$22)*$AN$22)*$AH$22)+((((N10/100)*$AJ$23)*$AH$23)),IF(Calculator!$O$6="SINGLEBAND D",SUM((((N10/100)*$AJ$22)*$AH$22))+(((((N10/100)*$AJ$22)*$AN$22)*$AH$22)*Calculator!$G$8)-((((N10/100)*$AJ$22)*$AN$22)*$AH$22)+((((N10/100)*$AJ$23)*$AH$23)),IF(Calculator!$O$6="SINGLEURBANE",SUM((((N10/100)*$AJ$22)*$AH$22))+(((((N10/100)*$AJ$22)*$AN$22)*$AH$22)*Calculator!$G$9)-((((N10/100)*$AJ$22)*$AN$22)*$AH$22)+((((N10/100)*$AJ$23)*$AH$23)),IF(Calculator!$O$6="SINGLESILVERANOD",SUM((((N10/100)*$AJ$22)*$AH$22))+(((((N10/100)*$AJ$22)*$AN$22)*$AH$22)*Calculator!$G$10)-((((N10/100)*$AJ$22)*$AN$22)*$AH$22)+((((N10/100)*$AJ$23)*$AH$23)),IF(Calculator!$O$6="SINGLEANOD",SUM((((N10/100)*$AJ$22)*$AH$22))+(((((N10/100)*$AJ$22)*$AN$22)*$AH$22)*Calculator!$G$11)-((((N10/100)*$AJ$22)*$AN$22)*$AH$22)+((((N10/100)*$AJ$23)*$AH$23)),IF(Calculator!$O$6="DUALBASE",SUM((((N10/100)*$AJ$22)*$AH$22))+(((((N10/100)*$AJ$22)*$AN$22)*$AH$22)*Calculator!$G$12)-((((N10/100)*$AJ$22)*$AN$22)*$AH$22)+((((N10/100)*$AJ$23)*$AH$23)),IF(Calculator!$O$6="DUALELEMENTS",SUM((((N10/100)*$AJ$22)*$AH$22))+(((((N10/100)*$AJ$22)*$AN$22)*$AH$22)*Calculator!$G$13)-((((N10/100)*$AJ$22)*$AN$22)*$AH$22)+((((N10/100)*$AJ$23)*$AH$23)),IF(Calculator!$O$6="DUALSPECTRUM",SUM((((N10/100)*$AJ$22)*$AH$22))+(((((N10/100)*$AJ$22)*$AN$22)*$AH$22)*Calculator!$G$15)-((((N10/100)*$AJ$22)*$AN$22)*$AH$22)+((((N10/100)*$AJ$23)*$AH$23)),IF(Calculator!$O$6="DUALHOMESTEAD",SUM((((N10/100)*$AJ$22)*$AH$22))+(((((N10/100)*$AJ$22)*$AN$22)*$AH$22)*Calculator!$G$14)-((((N10/100)*$AJ$22)*$AN$22)*$AH$22)+((((N10/100)*$AJ$23)*$AH$23)),IF(Calculator!$O$6="DUALBAND A",SUM((((N10/100)*$AJ$22)*$AH$22))+(((((N10/100)*$AJ$22)*$AN$22)*$AH$22)*Calculator!$G$16)-((((N10/100)*$AJ$22)*$AN$22)*$AH$22)+((((N10/100)*$AJ$23)*$AH$23)),IF(Calculator!$O$6="DUALBAND B",SUM((((N10/100)*$AJ$22)*$AH$22))+(((((N10/100)*$AJ$22)*$AN$22)*$AH$22)*Calculator!$G$17)-((((N10/100)*$AJ$22)*$AN$22)*$AH$22)+((((N10/100)*$AJ$23)*$AH$23)),IF(Calculator!$O$6="DUALBAND C",SUM((((N10/100)*$AJ$22)*$AH$22))+(((((N10/100)*$AJ$22)*$AN$22)*$AH$22)*Calculator!$G$18)-((((N10/100)*$AJ$22)*$AN$22)*$AH$22)+((((N10/100)*$AJ$23)*$AH$23)),IF(Calculator!$O$6="DUALBAND D",SUM((((N10/100)*$AJ$22)*$AH$22))+(((((N10/100)*$AJ$22)*$AN$22)*$AH$22)*Calculator!$G$19)-((((N10/100)*$AJ$22)*$AN$22)*$AH$22)+((((N10/100)*$AJ$23)*$AH$23)),IF(Calculator!$O$6="DUALURBANE",SUM((((N10/100)*$AJ$22)*$AH$22))+(((((N10/100)*$AJ$22)*$AN$22)*$AH$22)*Calculator!$G$20)-((((N10/100)*$AJ$22)*$AN$22)*$AH$22)+((((N10/100)*$AJ$23)*$AH$23)),IF(Calculator!$O$6="DUALSILVERANOD",SUM((((N10/100)*$AJ$22)*$AH$22))+(((((N10/100)*$AJ$22)*$AN$22)*$AH$22)*Calculator!$G$21)-((((N10/100)*$AJ$22)*$AN$22)*$AH$22)+((((N10/100)*$AJ$23)*$AH$23)),IF(Calculator!$O$6="DUALANOD",SUM((((N10/100)*$AJ$22)*$AH$22))+(((((N10/100)*$AJ$22)*$AN$22)*$AH$22)*Calculator!$G$22)-((((N10/100)*$AJ$22)*$AN$22)*$AH$22)+((((N10/100)*$AJ$23)*$AH$23))))))))))))))))))))))))</f>
        <v>1101.9733999999999</v>
      </c>
    </row>
    <row r="11" spans="1:40">
      <c r="A11" s="8" t="s">
        <v>1397</v>
      </c>
      <c r="B11" s="2">
        <v>2430.1161193847656</v>
      </c>
      <c r="C11" s="2">
        <v>2453.5242724609375</v>
      </c>
      <c r="D11" s="2">
        <v>2476.9321704101562</v>
      </c>
      <c r="E11" s="2">
        <v>2500.340068359375</v>
      </c>
      <c r="F11" s="2">
        <v>2523.7377612304685</v>
      </c>
      <c r="G11" s="2">
        <v>2547.1456591796873</v>
      </c>
      <c r="H11" s="2">
        <v>2570.5538122558592</v>
      </c>
      <c r="I11" s="2">
        <v>2593.9617102050779</v>
      </c>
      <c r="J11" s="2">
        <v>2617.3696081542967</v>
      </c>
      <c r="K11" s="2">
        <v>2640.7673010253902</v>
      </c>
      <c r="L11" s="2">
        <v>2664.175198974609</v>
      </c>
      <c r="M11" s="2">
        <v>2687.5833520507813</v>
      </c>
      <c r="N11" s="2">
        <v>2710.99125</v>
      </c>
      <c r="P11" s="8">
        <v>2300</v>
      </c>
      <c r="Q11" s="2">
        <f>IF(Calculator!$O$6="SINGLEBASE",SUM((((B11/100)*$AJ$22)*$AH$22))+((((B11/100)*$AJ$23)*$AH$23)),IF(Calculator!$O$6="SINGLEELEMENTS",SUM((((B11/100)*$AJ$22)*$AH$22))+(((((B11/100)*$AJ$22)*$AN$22)*$AH$22)*Calculator!$G$2)-((((B11/100)*$AJ$22)*$AN$22)*$AH$22)+((((B11/100)*$AJ$23)*$AH$23)),IF(Calculator!$O$6="SINGLESPECTRUM",SUM((((B11/100)*$AJ$22)*$AH$22))+(((((B11/100)*$AJ$22)*$AN$22)*$AH$22)*Calculator!$G$4)-((((B11/100)*$AJ$22)*$AN$22)*$AH$22)+((((B11/100)*$AJ$23)*$AH$23)),IF(Calculator!$O$6="SINGLEHOMESTEAD",SUM((((B11/100)*$AJ$22)*$AH$22))+(((((B11/100)*$AJ$22)*$AN$22)*$AH$22)*Calculator!$G$3)-((((B11/100)*$AJ$22)*$AN$22)*$AH$22)+((((B11/100)*$AJ$23)*$AH$23)),IF(Calculator!$O$6="SINGLEBAND A",SUM((((B11/100)*$AJ$22)*$AH$22))+(((((B11/100)*$AJ$22)*$AN$22)*$AH$22)*Calculator!$G$5)-((((B11/100)*$AJ$22)*$AN$22)*$AH$22)+((((B11/100)*$AJ$23)*$AH$23)),IF(Calculator!$O$6="SINGLEBAND B",SUM((((B11/100)*$AJ$22)*$AH$22))+(((((B11/100)*$AJ$22)*$AN$22)*$AH$22)*Calculator!$G$6)-((((B11/100)*$AJ$22)*$AN$22)*$AH$22)+((((B11/100)*$AJ$23)*$AH$23)),IF(Calculator!$O$6="SINGLEBAND C",SUM((((B11/100)*$AJ$22)*$AH$22))+(((((B11/100)*$AJ$22)*$AN$22)*$AH$22)*Calculator!$G$7)-((((B11/100)*$AJ$22)*$AN$22)*$AH$22)+((((B11/100)*$AJ$23)*$AH$23)),IF(Calculator!$O$6="SINGLEBAND D",SUM((((B11/100)*$AJ$22)*$AH$22))+(((((B11/100)*$AJ$22)*$AN$22)*$AH$22)*Calculator!$G$8)-((((B11/100)*$AJ$22)*$AN$22)*$AH$22)+((((B11/100)*$AJ$23)*$AH$23)),IF(Calculator!$O$6="SINGLEURBANE",SUM((((B11/100)*$AJ$22)*$AH$22))+(((((B11/100)*$AJ$22)*$AN$22)*$AH$22)*Calculator!$G$9)-((((B11/100)*$AJ$22)*$AN$22)*$AH$22)+((((B11/100)*$AJ$23)*$AH$23)),IF(Calculator!$O$6="SINGLESILVERANOD",SUM((((B11/100)*$AJ$22)*$AH$22))+(((((B11/100)*$AJ$22)*$AN$22)*$AH$22)*Calculator!$G$10)-((((B11/100)*$AJ$22)*$AN$22)*$AH$22)+((((B11/100)*$AJ$23)*$AH$23)),IF(Calculator!$O$6="SINGLEANOD",SUM((((B11/100)*$AJ$22)*$AH$22))+(((((B11/100)*$AJ$22)*$AN$22)*$AH$22)*Calculator!$G$11)-((((B11/100)*$AJ$22)*$AN$22)*$AH$22)+((((B11/100)*$AJ$23)*$AH$23)),IF(Calculator!$O$6="DUALBASE",SUM((((B11/100)*$AJ$22)*$AH$22))+(((((B11/100)*$AJ$22)*$AN$22)*$AH$22)*Calculator!$G$12)-((((B11/100)*$AJ$22)*$AN$22)*$AH$22)+((((B11/100)*$AJ$23)*$AH$23)),IF(Calculator!$O$6="DUALELEMENTS",SUM((((B11/100)*$AJ$22)*$AH$22))+(((((B11/100)*$AJ$22)*$AN$22)*$AH$22)*Calculator!$G$13)-((((B11/100)*$AJ$22)*$AN$22)*$AH$22)+((((B11/100)*$AJ$23)*$AH$23)),IF(Calculator!$O$6="DUALSPECTRUM",SUM((((B11/100)*$AJ$22)*$AH$22))+(((((B11/100)*$AJ$22)*$AN$22)*$AH$22)*Calculator!$G$15)-((((B11/100)*$AJ$22)*$AN$22)*$AH$22)+((((B11/100)*$AJ$23)*$AH$23)),IF(Calculator!$O$6="DUALHOMESTEAD",SUM((((B11/100)*$AJ$22)*$AH$22))+(((((B11/100)*$AJ$22)*$AN$22)*$AH$22)*Calculator!$G$14)-((((B11/100)*$AJ$22)*$AN$22)*$AH$22)+((((B11/100)*$AJ$23)*$AH$23)),IF(Calculator!$O$6="DUALBAND A",SUM((((B11/100)*$AJ$22)*$AH$22))+(((((B11/100)*$AJ$22)*$AN$22)*$AH$22)*Calculator!$G$16)-((((B11/100)*$AJ$22)*$AN$22)*$AH$22)+((((B11/100)*$AJ$23)*$AH$23)),IF(Calculator!$O$6="DUALBAND B",SUM((((B11/100)*$AJ$22)*$AH$22))+(((((B11/100)*$AJ$22)*$AN$22)*$AH$22)*Calculator!$G$17)-((((B11/100)*$AJ$22)*$AN$22)*$AH$22)+((((B11/100)*$AJ$23)*$AH$23)),IF(Calculator!$O$6="DUALBAND C",SUM((((B11/100)*$AJ$22)*$AH$22))+(((((B11/100)*$AJ$22)*$AN$22)*$AH$22)*Calculator!$G$18)-((((B11/100)*$AJ$22)*$AN$22)*$AH$22)+((((B11/100)*$AJ$23)*$AH$23)),IF(Calculator!$O$6="DUALBAND D",SUM((((B11/100)*$AJ$22)*$AH$22))+(((((B11/100)*$AJ$22)*$AN$22)*$AH$22)*Calculator!$G$19)-((((B11/100)*$AJ$22)*$AN$22)*$AH$22)+((((B11/100)*$AJ$23)*$AH$23)),IF(Calculator!$O$6="DUALURBANE",SUM((((B11/100)*$AJ$22)*$AH$22))+(((((B11/100)*$AJ$22)*$AN$22)*$AH$22)*Calculator!$G$20)-((((B11/100)*$AJ$22)*$AN$22)*$AH$22)+((((B11/100)*$AJ$23)*$AH$23)),IF(Calculator!$O$6="DUALSILVERANOD",SUM((((B11/100)*$AJ$22)*$AH$22))+(((((B11/100)*$AJ$22)*$AN$22)*$AH$22)*Calculator!$G$21)-((((B11/100)*$AJ$22)*$AN$22)*$AH$22)+((((B11/100)*$AJ$23)*$AH$23)),IF(Calculator!$O$6="DUALANOD",SUM((((B11/100)*$AJ$22)*$AH$22))+(((((B11/100)*$AJ$22)*$AN$22)*$AH$22)*Calculator!$G$22)-((((B11/100)*$AJ$22)*$AN$22)*$AH$22)+((((B11/100)*$AJ$23)*$AH$23))))))))))))))))))))))))</f>
        <v>996.34760894775366</v>
      </c>
      <c r="R11" s="2">
        <f>IF(Calculator!$O$6="SINGLEBASE",SUM((((C11/100)*$AJ$22)*$AH$22))+((((C11/100)*$AJ$23)*$AH$23)),IF(Calculator!$O$6="SINGLEELEMENTS",SUM((((C11/100)*$AJ$22)*$AH$22))+(((((C11/100)*$AJ$22)*$AN$22)*$AH$22)*Calculator!$G$2)-((((C11/100)*$AJ$22)*$AN$22)*$AH$22)+((((C11/100)*$AJ$23)*$AH$23)),IF(Calculator!$O$6="SINGLESPECTRUM",SUM((((C11/100)*$AJ$22)*$AH$22))+(((((C11/100)*$AJ$22)*$AN$22)*$AH$22)*Calculator!$G$4)-((((C11/100)*$AJ$22)*$AN$22)*$AH$22)+((((C11/100)*$AJ$23)*$AH$23)),IF(Calculator!$O$6="SINGLEHOMESTEAD",SUM((((C11/100)*$AJ$22)*$AH$22))+(((((C11/100)*$AJ$22)*$AN$22)*$AH$22)*Calculator!$G$3)-((((C11/100)*$AJ$22)*$AN$22)*$AH$22)+((((C11/100)*$AJ$23)*$AH$23)),IF(Calculator!$O$6="SINGLEBAND A",SUM((((C11/100)*$AJ$22)*$AH$22))+(((((C11/100)*$AJ$22)*$AN$22)*$AH$22)*Calculator!$G$5)-((((C11/100)*$AJ$22)*$AN$22)*$AH$22)+((((C11/100)*$AJ$23)*$AH$23)),IF(Calculator!$O$6="SINGLEBAND B",SUM((((C11/100)*$AJ$22)*$AH$22))+(((((C11/100)*$AJ$22)*$AN$22)*$AH$22)*Calculator!$G$6)-((((C11/100)*$AJ$22)*$AN$22)*$AH$22)+((((C11/100)*$AJ$23)*$AH$23)),IF(Calculator!$O$6="SINGLEBAND C",SUM((((C11/100)*$AJ$22)*$AH$22))+(((((C11/100)*$AJ$22)*$AN$22)*$AH$22)*Calculator!$G$7)-((((C11/100)*$AJ$22)*$AN$22)*$AH$22)+((((C11/100)*$AJ$23)*$AH$23)),IF(Calculator!$O$6="SINGLEBAND D",SUM((((C11/100)*$AJ$22)*$AH$22))+(((((C11/100)*$AJ$22)*$AN$22)*$AH$22)*Calculator!$G$8)-((((C11/100)*$AJ$22)*$AN$22)*$AH$22)+((((C11/100)*$AJ$23)*$AH$23)),IF(Calculator!$O$6="SINGLEURBANE",SUM((((C11/100)*$AJ$22)*$AH$22))+(((((C11/100)*$AJ$22)*$AN$22)*$AH$22)*Calculator!$G$9)-((((C11/100)*$AJ$22)*$AN$22)*$AH$22)+((((C11/100)*$AJ$23)*$AH$23)),IF(Calculator!$O$6="SINGLESILVERANOD",SUM((((C11/100)*$AJ$22)*$AH$22))+(((((C11/100)*$AJ$22)*$AN$22)*$AH$22)*Calculator!$G$10)-((((C11/100)*$AJ$22)*$AN$22)*$AH$22)+((((C11/100)*$AJ$23)*$AH$23)),IF(Calculator!$O$6="SINGLEANOD",SUM((((C11/100)*$AJ$22)*$AH$22))+(((((C11/100)*$AJ$22)*$AN$22)*$AH$22)*Calculator!$G$11)-((((C11/100)*$AJ$22)*$AN$22)*$AH$22)+((((C11/100)*$AJ$23)*$AH$23)),IF(Calculator!$O$6="DUALBASE",SUM((((C11/100)*$AJ$22)*$AH$22))+(((((C11/100)*$AJ$22)*$AN$22)*$AH$22)*Calculator!$G$12)-((((C11/100)*$AJ$22)*$AN$22)*$AH$22)+((((C11/100)*$AJ$23)*$AH$23)),IF(Calculator!$O$6="DUALELEMENTS",SUM((((C11/100)*$AJ$22)*$AH$22))+(((((C11/100)*$AJ$22)*$AN$22)*$AH$22)*Calculator!$G$13)-((((C11/100)*$AJ$22)*$AN$22)*$AH$22)+((((C11/100)*$AJ$23)*$AH$23)),IF(Calculator!$O$6="DUALSPECTRUM",SUM((((C11/100)*$AJ$22)*$AH$22))+(((((C11/100)*$AJ$22)*$AN$22)*$AH$22)*Calculator!$G$15)-((((C11/100)*$AJ$22)*$AN$22)*$AH$22)+((((C11/100)*$AJ$23)*$AH$23)),IF(Calculator!$O$6="DUALHOMESTEAD",SUM((((C11/100)*$AJ$22)*$AH$22))+(((((C11/100)*$AJ$22)*$AN$22)*$AH$22)*Calculator!$G$14)-((((C11/100)*$AJ$22)*$AN$22)*$AH$22)+((((C11/100)*$AJ$23)*$AH$23)),IF(Calculator!$O$6="DUALBAND A",SUM((((C11/100)*$AJ$22)*$AH$22))+(((((C11/100)*$AJ$22)*$AN$22)*$AH$22)*Calculator!$G$16)-((((C11/100)*$AJ$22)*$AN$22)*$AH$22)+((((C11/100)*$AJ$23)*$AH$23)),IF(Calculator!$O$6="DUALBAND B",SUM((((C11/100)*$AJ$22)*$AH$22))+(((((C11/100)*$AJ$22)*$AN$22)*$AH$22)*Calculator!$G$17)-((((C11/100)*$AJ$22)*$AN$22)*$AH$22)+((((C11/100)*$AJ$23)*$AH$23)),IF(Calculator!$O$6="DUALBAND C",SUM((((C11/100)*$AJ$22)*$AH$22))+(((((C11/100)*$AJ$22)*$AN$22)*$AH$22)*Calculator!$G$18)-((((C11/100)*$AJ$22)*$AN$22)*$AH$22)+((((C11/100)*$AJ$23)*$AH$23)),IF(Calculator!$O$6="DUALBAND D",SUM((((C11/100)*$AJ$22)*$AH$22))+(((((C11/100)*$AJ$22)*$AN$22)*$AH$22)*Calculator!$G$19)-((((C11/100)*$AJ$22)*$AN$22)*$AH$22)+((((C11/100)*$AJ$23)*$AH$23)),IF(Calculator!$O$6="DUALURBANE",SUM((((C11/100)*$AJ$22)*$AH$22))+(((((C11/100)*$AJ$22)*$AN$22)*$AH$22)*Calculator!$G$20)-((((C11/100)*$AJ$22)*$AN$22)*$AH$22)+((((C11/100)*$AJ$23)*$AH$23)),IF(Calculator!$O$6="DUALSILVERANOD",SUM((((C11/100)*$AJ$22)*$AH$22))+(((((C11/100)*$AJ$22)*$AN$22)*$AH$22)*Calculator!$G$21)-((((C11/100)*$AJ$22)*$AN$22)*$AH$22)+((((C11/100)*$AJ$23)*$AH$23)),IF(Calculator!$O$6="DUALANOD",SUM((((C11/100)*$AJ$22)*$AH$22))+(((((C11/100)*$AJ$22)*$AN$22)*$AH$22)*Calculator!$G$22)-((((C11/100)*$AJ$22)*$AN$22)*$AH$22)+((((C11/100)*$AJ$23)*$AH$23))))))))))))))))))))))))</f>
        <v>1005.9449517089843</v>
      </c>
      <c r="S11" s="2">
        <f>IF(Calculator!$O$6="SINGLEBASE",SUM((((D11/100)*$AJ$22)*$AH$22))+((((D11/100)*$AJ$23)*$AH$23)),IF(Calculator!$O$6="SINGLEELEMENTS",SUM((((D11/100)*$AJ$22)*$AH$22))+(((((D11/100)*$AJ$22)*$AN$22)*$AH$22)*Calculator!$G$2)-((((D11/100)*$AJ$22)*$AN$22)*$AH$22)+((((D11/100)*$AJ$23)*$AH$23)),IF(Calculator!$O$6="SINGLESPECTRUM",SUM((((D11/100)*$AJ$22)*$AH$22))+(((((D11/100)*$AJ$22)*$AN$22)*$AH$22)*Calculator!$G$4)-((((D11/100)*$AJ$22)*$AN$22)*$AH$22)+((((D11/100)*$AJ$23)*$AH$23)),IF(Calculator!$O$6="SINGLEHOMESTEAD",SUM((((D11/100)*$AJ$22)*$AH$22))+(((((D11/100)*$AJ$22)*$AN$22)*$AH$22)*Calculator!$G$3)-((((D11/100)*$AJ$22)*$AN$22)*$AH$22)+((((D11/100)*$AJ$23)*$AH$23)),IF(Calculator!$O$6="SINGLEBAND A",SUM((((D11/100)*$AJ$22)*$AH$22))+(((((D11/100)*$AJ$22)*$AN$22)*$AH$22)*Calculator!$G$5)-((((D11/100)*$AJ$22)*$AN$22)*$AH$22)+((((D11/100)*$AJ$23)*$AH$23)),IF(Calculator!$O$6="SINGLEBAND B",SUM((((D11/100)*$AJ$22)*$AH$22))+(((((D11/100)*$AJ$22)*$AN$22)*$AH$22)*Calculator!$G$6)-((((D11/100)*$AJ$22)*$AN$22)*$AH$22)+((((D11/100)*$AJ$23)*$AH$23)),IF(Calculator!$O$6="SINGLEBAND C",SUM((((D11/100)*$AJ$22)*$AH$22))+(((((D11/100)*$AJ$22)*$AN$22)*$AH$22)*Calculator!$G$7)-((((D11/100)*$AJ$22)*$AN$22)*$AH$22)+((((D11/100)*$AJ$23)*$AH$23)),IF(Calculator!$O$6="SINGLEBAND D",SUM((((D11/100)*$AJ$22)*$AH$22))+(((((D11/100)*$AJ$22)*$AN$22)*$AH$22)*Calculator!$G$8)-((((D11/100)*$AJ$22)*$AN$22)*$AH$22)+((((D11/100)*$AJ$23)*$AH$23)),IF(Calculator!$O$6="SINGLEURBANE",SUM((((D11/100)*$AJ$22)*$AH$22))+(((((D11/100)*$AJ$22)*$AN$22)*$AH$22)*Calculator!$G$9)-((((D11/100)*$AJ$22)*$AN$22)*$AH$22)+((((D11/100)*$AJ$23)*$AH$23)),IF(Calculator!$O$6="SINGLESILVERANOD",SUM((((D11/100)*$AJ$22)*$AH$22))+(((((D11/100)*$AJ$22)*$AN$22)*$AH$22)*Calculator!$G$10)-((((D11/100)*$AJ$22)*$AN$22)*$AH$22)+((((D11/100)*$AJ$23)*$AH$23)),IF(Calculator!$O$6="SINGLEANOD",SUM((((D11/100)*$AJ$22)*$AH$22))+(((((D11/100)*$AJ$22)*$AN$22)*$AH$22)*Calculator!$G$11)-((((D11/100)*$AJ$22)*$AN$22)*$AH$22)+((((D11/100)*$AJ$23)*$AH$23)),IF(Calculator!$O$6="DUALBASE",SUM((((D11/100)*$AJ$22)*$AH$22))+(((((D11/100)*$AJ$22)*$AN$22)*$AH$22)*Calculator!$G$12)-((((D11/100)*$AJ$22)*$AN$22)*$AH$22)+((((D11/100)*$AJ$23)*$AH$23)),IF(Calculator!$O$6="DUALELEMENTS",SUM((((D11/100)*$AJ$22)*$AH$22))+(((((D11/100)*$AJ$22)*$AN$22)*$AH$22)*Calculator!$G$13)-((((D11/100)*$AJ$22)*$AN$22)*$AH$22)+((((D11/100)*$AJ$23)*$AH$23)),IF(Calculator!$O$6="DUALSPECTRUM",SUM((((D11/100)*$AJ$22)*$AH$22))+(((((D11/100)*$AJ$22)*$AN$22)*$AH$22)*Calculator!$G$15)-((((D11/100)*$AJ$22)*$AN$22)*$AH$22)+((((D11/100)*$AJ$23)*$AH$23)),IF(Calculator!$O$6="DUALHOMESTEAD",SUM((((D11/100)*$AJ$22)*$AH$22))+(((((D11/100)*$AJ$22)*$AN$22)*$AH$22)*Calculator!$G$14)-((((D11/100)*$AJ$22)*$AN$22)*$AH$22)+((((D11/100)*$AJ$23)*$AH$23)),IF(Calculator!$O$6="DUALBAND A",SUM((((D11/100)*$AJ$22)*$AH$22))+(((((D11/100)*$AJ$22)*$AN$22)*$AH$22)*Calculator!$G$16)-((((D11/100)*$AJ$22)*$AN$22)*$AH$22)+((((D11/100)*$AJ$23)*$AH$23)),IF(Calculator!$O$6="DUALBAND B",SUM((((D11/100)*$AJ$22)*$AH$22))+(((((D11/100)*$AJ$22)*$AN$22)*$AH$22)*Calculator!$G$17)-((((D11/100)*$AJ$22)*$AN$22)*$AH$22)+((((D11/100)*$AJ$23)*$AH$23)),IF(Calculator!$O$6="DUALBAND C",SUM((((D11/100)*$AJ$22)*$AH$22))+(((((D11/100)*$AJ$22)*$AN$22)*$AH$22)*Calculator!$G$18)-((((D11/100)*$AJ$22)*$AN$22)*$AH$22)+((((D11/100)*$AJ$23)*$AH$23)),IF(Calculator!$O$6="DUALBAND D",SUM((((D11/100)*$AJ$22)*$AH$22))+(((((D11/100)*$AJ$22)*$AN$22)*$AH$22)*Calculator!$G$19)-((((D11/100)*$AJ$22)*$AN$22)*$AH$22)+((((D11/100)*$AJ$23)*$AH$23)),IF(Calculator!$O$6="DUALURBANE",SUM((((D11/100)*$AJ$22)*$AH$22))+(((((D11/100)*$AJ$22)*$AN$22)*$AH$22)*Calculator!$G$20)-((((D11/100)*$AJ$22)*$AN$22)*$AH$22)+((((D11/100)*$AJ$23)*$AH$23)),IF(Calculator!$O$6="DUALSILVERANOD",SUM((((D11/100)*$AJ$22)*$AH$22))+(((((D11/100)*$AJ$22)*$AN$22)*$AH$22)*Calculator!$G$21)-((((D11/100)*$AJ$22)*$AN$22)*$AH$22)+((((D11/100)*$AJ$23)*$AH$23)),IF(Calculator!$O$6="DUALANOD",SUM((((D11/100)*$AJ$22)*$AH$22))+(((((D11/100)*$AJ$22)*$AN$22)*$AH$22)*Calculator!$G$22)-((((D11/100)*$AJ$22)*$AN$22)*$AH$22)+((((D11/100)*$AJ$23)*$AH$23))))))))))))))))))))))))</f>
        <v>1015.5421898681639</v>
      </c>
      <c r="T11" s="2">
        <f>IF(Calculator!$O$6="SINGLEBASE",SUM((((E11/100)*$AJ$22)*$AH$22))+((((E11/100)*$AJ$23)*$AH$23)),IF(Calculator!$O$6="SINGLEELEMENTS",SUM((((E11/100)*$AJ$22)*$AH$22))+(((((E11/100)*$AJ$22)*$AN$22)*$AH$22)*Calculator!$G$2)-((((E11/100)*$AJ$22)*$AN$22)*$AH$22)+((((E11/100)*$AJ$23)*$AH$23)),IF(Calculator!$O$6="SINGLESPECTRUM",SUM((((E11/100)*$AJ$22)*$AH$22))+(((((E11/100)*$AJ$22)*$AN$22)*$AH$22)*Calculator!$G$4)-((((E11/100)*$AJ$22)*$AN$22)*$AH$22)+((((E11/100)*$AJ$23)*$AH$23)),IF(Calculator!$O$6="SINGLEHOMESTEAD",SUM((((E11/100)*$AJ$22)*$AH$22))+(((((E11/100)*$AJ$22)*$AN$22)*$AH$22)*Calculator!$G$3)-((((E11/100)*$AJ$22)*$AN$22)*$AH$22)+((((E11/100)*$AJ$23)*$AH$23)),IF(Calculator!$O$6="SINGLEBAND A",SUM((((E11/100)*$AJ$22)*$AH$22))+(((((E11/100)*$AJ$22)*$AN$22)*$AH$22)*Calculator!$G$5)-((((E11/100)*$AJ$22)*$AN$22)*$AH$22)+((((E11/100)*$AJ$23)*$AH$23)),IF(Calculator!$O$6="SINGLEBAND B",SUM((((E11/100)*$AJ$22)*$AH$22))+(((((E11/100)*$AJ$22)*$AN$22)*$AH$22)*Calculator!$G$6)-((((E11/100)*$AJ$22)*$AN$22)*$AH$22)+((((E11/100)*$AJ$23)*$AH$23)),IF(Calculator!$O$6="SINGLEBAND C",SUM((((E11/100)*$AJ$22)*$AH$22))+(((((E11/100)*$AJ$22)*$AN$22)*$AH$22)*Calculator!$G$7)-((((E11/100)*$AJ$22)*$AN$22)*$AH$22)+((((E11/100)*$AJ$23)*$AH$23)),IF(Calculator!$O$6="SINGLEBAND D",SUM((((E11/100)*$AJ$22)*$AH$22))+(((((E11/100)*$AJ$22)*$AN$22)*$AH$22)*Calculator!$G$8)-((((E11/100)*$AJ$22)*$AN$22)*$AH$22)+((((E11/100)*$AJ$23)*$AH$23)),IF(Calculator!$O$6="SINGLEURBANE",SUM((((E11/100)*$AJ$22)*$AH$22))+(((((E11/100)*$AJ$22)*$AN$22)*$AH$22)*Calculator!$G$9)-((((E11/100)*$AJ$22)*$AN$22)*$AH$22)+((((E11/100)*$AJ$23)*$AH$23)),IF(Calculator!$O$6="SINGLESILVERANOD",SUM((((E11/100)*$AJ$22)*$AH$22))+(((((E11/100)*$AJ$22)*$AN$22)*$AH$22)*Calculator!$G$10)-((((E11/100)*$AJ$22)*$AN$22)*$AH$22)+((((E11/100)*$AJ$23)*$AH$23)),IF(Calculator!$O$6="SINGLEANOD",SUM((((E11/100)*$AJ$22)*$AH$22))+(((((E11/100)*$AJ$22)*$AN$22)*$AH$22)*Calculator!$G$11)-((((E11/100)*$AJ$22)*$AN$22)*$AH$22)+((((E11/100)*$AJ$23)*$AH$23)),IF(Calculator!$O$6="DUALBASE",SUM((((E11/100)*$AJ$22)*$AH$22))+(((((E11/100)*$AJ$22)*$AN$22)*$AH$22)*Calculator!$G$12)-((((E11/100)*$AJ$22)*$AN$22)*$AH$22)+((((E11/100)*$AJ$23)*$AH$23)),IF(Calculator!$O$6="DUALELEMENTS",SUM((((E11/100)*$AJ$22)*$AH$22))+(((((E11/100)*$AJ$22)*$AN$22)*$AH$22)*Calculator!$G$13)-((((E11/100)*$AJ$22)*$AN$22)*$AH$22)+((((E11/100)*$AJ$23)*$AH$23)),IF(Calculator!$O$6="DUALSPECTRUM",SUM((((E11/100)*$AJ$22)*$AH$22))+(((((E11/100)*$AJ$22)*$AN$22)*$AH$22)*Calculator!$G$15)-((((E11/100)*$AJ$22)*$AN$22)*$AH$22)+((((E11/100)*$AJ$23)*$AH$23)),IF(Calculator!$O$6="DUALHOMESTEAD",SUM((((E11/100)*$AJ$22)*$AH$22))+(((((E11/100)*$AJ$22)*$AN$22)*$AH$22)*Calculator!$G$14)-((((E11/100)*$AJ$22)*$AN$22)*$AH$22)+((((E11/100)*$AJ$23)*$AH$23)),IF(Calculator!$O$6="DUALBAND A",SUM((((E11/100)*$AJ$22)*$AH$22))+(((((E11/100)*$AJ$22)*$AN$22)*$AH$22)*Calculator!$G$16)-((((E11/100)*$AJ$22)*$AN$22)*$AH$22)+((((E11/100)*$AJ$23)*$AH$23)),IF(Calculator!$O$6="DUALBAND B",SUM((((E11/100)*$AJ$22)*$AH$22))+(((((E11/100)*$AJ$22)*$AN$22)*$AH$22)*Calculator!$G$17)-((((E11/100)*$AJ$22)*$AN$22)*$AH$22)+((((E11/100)*$AJ$23)*$AH$23)),IF(Calculator!$O$6="DUALBAND C",SUM((((E11/100)*$AJ$22)*$AH$22))+(((((E11/100)*$AJ$22)*$AN$22)*$AH$22)*Calculator!$G$18)-((((E11/100)*$AJ$22)*$AN$22)*$AH$22)+((((E11/100)*$AJ$23)*$AH$23)),IF(Calculator!$O$6="DUALBAND D",SUM((((E11/100)*$AJ$22)*$AH$22))+(((((E11/100)*$AJ$22)*$AN$22)*$AH$22)*Calculator!$G$19)-((((E11/100)*$AJ$22)*$AN$22)*$AH$22)+((((E11/100)*$AJ$23)*$AH$23)),IF(Calculator!$O$6="DUALURBANE",SUM((((E11/100)*$AJ$22)*$AH$22))+(((((E11/100)*$AJ$22)*$AN$22)*$AH$22)*Calculator!$G$20)-((((E11/100)*$AJ$22)*$AN$22)*$AH$22)+((((E11/100)*$AJ$23)*$AH$23)),IF(Calculator!$O$6="DUALSILVERANOD",SUM((((E11/100)*$AJ$22)*$AH$22))+(((((E11/100)*$AJ$22)*$AN$22)*$AH$22)*Calculator!$G$21)-((((E11/100)*$AJ$22)*$AN$22)*$AH$22)+((((E11/100)*$AJ$23)*$AH$23)),IF(Calculator!$O$6="DUALANOD",SUM((((E11/100)*$AJ$22)*$AH$22))+(((((E11/100)*$AJ$22)*$AN$22)*$AH$22)*Calculator!$G$22)-((((E11/100)*$AJ$22)*$AN$22)*$AH$22)+((((E11/100)*$AJ$23)*$AH$23))))))))))))))))))))))))</f>
        <v>1025.1394280273437</v>
      </c>
      <c r="U11" s="2">
        <f>IF(Calculator!$O$6="SINGLEBASE",SUM((((F11/100)*$AJ$22)*$AH$22))+((((F11/100)*$AJ$23)*$AH$23)),IF(Calculator!$O$6="SINGLEELEMENTS",SUM((((F11/100)*$AJ$22)*$AH$22))+(((((F11/100)*$AJ$22)*$AN$22)*$AH$22)*Calculator!$G$2)-((((F11/100)*$AJ$22)*$AN$22)*$AH$22)+((((F11/100)*$AJ$23)*$AH$23)),IF(Calculator!$O$6="SINGLESPECTRUM",SUM((((F11/100)*$AJ$22)*$AH$22))+(((((F11/100)*$AJ$22)*$AN$22)*$AH$22)*Calculator!$G$4)-((((F11/100)*$AJ$22)*$AN$22)*$AH$22)+((((F11/100)*$AJ$23)*$AH$23)),IF(Calculator!$O$6="SINGLEHOMESTEAD",SUM((((F11/100)*$AJ$22)*$AH$22))+(((((F11/100)*$AJ$22)*$AN$22)*$AH$22)*Calculator!$G$3)-((((F11/100)*$AJ$22)*$AN$22)*$AH$22)+((((F11/100)*$AJ$23)*$AH$23)),IF(Calculator!$O$6="SINGLEBAND A",SUM((((F11/100)*$AJ$22)*$AH$22))+(((((F11/100)*$AJ$22)*$AN$22)*$AH$22)*Calculator!$G$5)-((((F11/100)*$AJ$22)*$AN$22)*$AH$22)+((((F11/100)*$AJ$23)*$AH$23)),IF(Calculator!$O$6="SINGLEBAND B",SUM((((F11/100)*$AJ$22)*$AH$22))+(((((F11/100)*$AJ$22)*$AN$22)*$AH$22)*Calculator!$G$6)-((((F11/100)*$AJ$22)*$AN$22)*$AH$22)+((((F11/100)*$AJ$23)*$AH$23)),IF(Calculator!$O$6="SINGLEBAND C",SUM((((F11/100)*$AJ$22)*$AH$22))+(((((F11/100)*$AJ$22)*$AN$22)*$AH$22)*Calculator!$G$7)-((((F11/100)*$AJ$22)*$AN$22)*$AH$22)+((((F11/100)*$AJ$23)*$AH$23)),IF(Calculator!$O$6="SINGLEBAND D",SUM((((F11/100)*$AJ$22)*$AH$22))+(((((F11/100)*$AJ$22)*$AN$22)*$AH$22)*Calculator!$G$8)-((((F11/100)*$AJ$22)*$AN$22)*$AH$22)+((((F11/100)*$AJ$23)*$AH$23)),IF(Calculator!$O$6="SINGLEURBANE",SUM((((F11/100)*$AJ$22)*$AH$22))+(((((F11/100)*$AJ$22)*$AN$22)*$AH$22)*Calculator!$G$9)-((((F11/100)*$AJ$22)*$AN$22)*$AH$22)+((((F11/100)*$AJ$23)*$AH$23)),IF(Calculator!$O$6="SINGLESILVERANOD",SUM((((F11/100)*$AJ$22)*$AH$22))+(((((F11/100)*$AJ$22)*$AN$22)*$AH$22)*Calculator!$G$10)-((((F11/100)*$AJ$22)*$AN$22)*$AH$22)+((((F11/100)*$AJ$23)*$AH$23)),IF(Calculator!$O$6="SINGLEANOD",SUM((((F11/100)*$AJ$22)*$AH$22))+(((((F11/100)*$AJ$22)*$AN$22)*$AH$22)*Calculator!$G$11)-((((F11/100)*$AJ$22)*$AN$22)*$AH$22)+((((F11/100)*$AJ$23)*$AH$23)),IF(Calculator!$O$6="DUALBASE",SUM((((F11/100)*$AJ$22)*$AH$22))+(((((F11/100)*$AJ$22)*$AN$22)*$AH$22)*Calculator!$G$12)-((((F11/100)*$AJ$22)*$AN$22)*$AH$22)+((((F11/100)*$AJ$23)*$AH$23)),IF(Calculator!$O$6="DUALELEMENTS",SUM((((F11/100)*$AJ$22)*$AH$22))+(((((F11/100)*$AJ$22)*$AN$22)*$AH$22)*Calculator!$G$13)-((((F11/100)*$AJ$22)*$AN$22)*$AH$22)+((((F11/100)*$AJ$23)*$AH$23)),IF(Calculator!$O$6="DUALSPECTRUM",SUM((((F11/100)*$AJ$22)*$AH$22))+(((((F11/100)*$AJ$22)*$AN$22)*$AH$22)*Calculator!$G$15)-((((F11/100)*$AJ$22)*$AN$22)*$AH$22)+((((F11/100)*$AJ$23)*$AH$23)),IF(Calculator!$O$6="DUALHOMESTEAD",SUM((((F11/100)*$AJ$22)*$AH$22))+(((((F11/100)*$AJ$22)*$AN$22)*$AH$22)*Calculator!$G$14)-((((F11/100)*$AJ$22)*$AN$22)*$AH$22)+((((F11/100)*$AJ$23)*$AH$23)),IF(Calculator!$O$6="DUALBAND A",SUM((((F11/100)*$AJ$22)*$AH$22))+(((((F11/100)*$AJ$22)*$AN$22)*$AH$22)*Calculator!$G$16)-((((F11/100)*$AJ$22)*$AN$22)*$AH$22)+((((F11/100)*$AJ$23)*$AH$23)),IF(Calculator!$O$6="DUALBAND B",SUM((((F11/100)*$AJ$22)*$AH$22))+(((((F11/100)*$AJ$22)*$AN$22)*$AH$22)*Calculator!$G$17)-((((F11/100)*$AJ$22)*$AN$22)*$AH$22)+((((F11/100)*$AJ$23)*$AH$23)),IF(Calculator!$O$6="DUALBAND C",SUM((((F11/100)*$AJ$22)*$AH$22))+(((((F11/100)*$AJ$22)*$AN$22)*$AH$22)*Calculator!$G$18)-((((F11/100)*$AJ$22)*$AN$22)*$AH$22)+((((F11/100)*$AJ$23)*$AH$23)),IF(Calculator!$O$6="DUALBAND D",SUM((((F11/100)*$AJ$22)*$AH$22))+(((((F11/100)*$AJ$22)*$AN$22)*$AH$22)*Calculator!$G$19)-((((F11/100)*$AJ$22)*$AN$22)*$AH$22)+((((F11/100)*$AJ$23)*$AH$23)),IF(Calculator!$O$6="DUALURBANE",SUM((((F11/100)*$AJ$22)*$AH$22))+(((((F11/100)*$AJ$22)*$AN$22)*$AH$22)*Calculator!$G$20)-((((F11/100)*$AJ$22)*$AN$22)*$AH$22)+((((F11/100)*$AJ$23)*$AH$23)),IF(Calculator!$O$6="DUALSILVERANOD",SUM((((F11/100)*$AJ$22)*$AH$22))+(((((F11/100)*$AJ$22)*$AN$22)*$AH$22)*Calculator!$G$21)-((((F11/100)*$AJ$22)*$AN$22)*$AH$22)+((((F11/100)*$AJ$23)*$AH$23)),IF(Calculator!$O$6="DUALANOD",SUM((((F11/100)*$AJ$22)*$AH$22))+(((((F11/100)*$AJ$22)*$AN$22)*$AH$22)*Calculator!$G$22)-((((F11/100)*$AJ$22)*$AN$22)*$AH$22)+((((F11/100)*$AJ$23)*$AH$23))))))))))))))))))))))))</f>
        <v>1034.732482104492</v>
      </c>
      <c r="V11" s="2">
        <f>IF(Calculator!$O$6="SINGLEBASE",SUM((((G11/100)*$AJ$22)*$AH$22))+((((G11/100)*$AJ$23)*$AH$23)),IF(Calculator!$O$6="SINGLEELEMENTS",SUM((((G11/100)*$AJ$22)*$AH$22))+(((((G11/100)*$AJ$22)*$AN$22)*$AH$22)*Calculator!$G$2)-((((G11/100)*$AJ$22)*$AN$22)*$AH$22)+((((G11/100)*$AJ$23)*$AH$23)),IF(Calculator!$O$6="SINGLESPECTRUM",SUM((((G11/100)*$AJ$22)*$AH$22))+(((((G11/100)*$AJ$22)*$AN$22)*$AH$22)*Calculator!$G$4)-((((G11/100)*$AJ$22)*$AN$22)*$AH$22)+((((G11/100)*$AJ$23)*$AH$23)),IF(Calculator!$O$6="SINGLEHOMESTEAD",SUM((((G11/100)*$AJ$22)*$AH$22))+(((((G11/100)*$AJ$22)*$AN$22)*$AH$22)*Calculator!$G$3)-((((G11/100)*$AJ$22)*$AN$22)*$AH$22)+((((G11/100)*$AJ$23)*$AH$23)),IF(Calculator!$O$6="SINGLEBAND A",SUM((((G11/100)*$AJ$22)*$AH$22))+(((((G11/100)*$AJ$22)*$AN$22)*$AH$22)*Calculator!$G$5)-((((G11/100)*$AJ$22)*$AN$22)*$AH$22)+((((G11/100)*$AJ$23)*$AH$23)),IF(Calculator!$O$6="SINGLEBAND B",SUM((((G11/100)*$AJ$22)*$AH$22))+(((((G11/100)*$AJ$22)*$AN$22)*$AH$22)*Calculator!$G$6)-((((G11/100)*$AJ$22)*$AN$22)*$AH$22)+((((G11/100)*$AJ$23)*$AH$23)),IF(Calculator!$O$6="SINGLEBAND C",SUM((((G11/100)*$AJ$22)*$AH$22))+(((((G11/100)*$AJ$22)*$AN$22)*$AH$22)*Calculator!$G$7)-((((G11/100)*$AJ$22)*$AN$22)*$AH$22)+((((G11/100)*$AJ$23)*$AH$23)),IF(Calculator!$O$6="SINGLEBAND D",SUM((((G11/100)*$AJ$22)*$AH$22))+(((((G11/100)*$AJ$22)*$AN$22)*$AH$22)*Calculator!$G$8)-((((G11/100)*$AJ$22)*$AN$22)*$AH$22)+((((G11/100)*$AJ$23)*$AH$23)),IF(Calculator!$O$6="SINGLEURBANE",SUM((((G11/100)*$AJ$22)*$AH$22))+(((((G11/100)*$AJ$22)*$AN$22)*$AH$22)*Calculator!$G$9)-((((G11/100)*$AJ$22)*$AN$22)*$AH$22)+((((G11/100)*$AJ$23)*$AH$23)),IF(Calculator!$O$6="SINGLESILVERANOD",SUM((((G11/100)*$AJ$22)*$AH$22))+(((((G11/100)*$AJ$22)*$AN$22)*$AH$22)*Calculator!$G$10)-((((G11/100)*$AJ$22)*$AN$22)*$AH$22)+((((G11/100)*$AJ$23)*$AH$23)),IF(Calculator!$O$6="SINGLEANOD",SUM((((G11/100)*$AJ$22)*$AH$22))+(((((G11/100)*$AJ$22)*$AN$22)*$AH$22)*Calculator!$G$11)-((((G11/100)*$AJ$22)*$AN$22)*$AH$22)+((((G11/100)*$AJ$23)*$AH$23)),IF(Calculator!$O$6="DUALBASE",SUM((((G11/100)*$AJ$22)*$AH$22))+(((((G11/100)*$AJ$22)*$AN$22)*$AH$22)*Calculator!$G$12)-((((G11/100)*$AJ$22)*$AN$22)*$AH$22)+((((G11/100)*$AJ$23)*$AH$23)),IF(Calculator!$O$6="DUALELEMENTS",SUM((((G11/100)*$AJ$22)*$AH$22))+(((((G11/100)*$AJ$22)*$AN$22)*$AH$22)*Calculator!$G$13)-((((G11/100)*$AJ$22)*$AN$22)*$AH$22)+((((G11/100)*$AJ$23)*$AH$23)),IF(Calculator!$O$6="DUALSPECTRUM",SUM((((G11/100)*$AJ$22)*$AH$22))+(((((G11/100)*$AJ$22)*$AN$22)*$AH$22)*Calculator!$G$15)-((((G11/100)*$AJ$22)*$AN$22)*$AH$22)+((((G11/100)*$AJ$23)*$AH$23)),IF(Calculator!$O$6="DUALHOMESTEAD",SUM((((G11/100)*$AJ$22)*$AH$22))+(((((G11/100)*$AJ$22)*$AN$22)*$AH$22)*Calculator!$G$14)-((((G11/100)*$AJ$22)*$AN$22)*$AH$22)+((((G11/100)*$AJ$23)*$AH$23)),IF(Calculator!$O$6="DUALBAND A",SUM((((G11/100)*$AJ$22)*$AH$22))+(((((G11/100)*$AJ$22)*$AN$22)*$AH$22)*Calculator!$G$16)-((((G11/100)*$AJ$22)*$AN$22)*$AH$22)+((((G11/100)*$AJ$23)*$AH$23)),IF(Calculator!$O$6="DUALBAND B",SUM((((G11/100)*$AJ$22)*$AH$22))+(((((G11/100)*$AJ$22)*$AN$22)*$AH$22)*Calculator!$G$17)-((((G11/100)*$AJ$22)*$AN$22)*$AH$22)+((((G11/100)*$AJ$23)*$AH$23)),IF(Calculator!$O$6="DUALBAND C",SUM((((G11/100)*$AJ$22)*$AH$22))+(((((G11/100)*$AJ$22)*$AN$22)*$AH$22)*Calculator!$G$18)-((((G11/100)*$AJ$22)*$AN$22)*$AH$22)+((((G11/100)*$AJ$23)*$AH$23)),IF(Calculator!$O$6="DUALBAND D",SUM((((G11/100)*$AJ$22)*$AH$22))+(((((G11/100)*$AJ$22)*$AN$22)*$AH$22)*Calculator!$G$19)-((((G11/100)*$AJ$22)*$AN$22)*$AH$22)+((((G11/100)*$AJ$23)*$AH$23)),IF(Calculator!$O$6="DUALURBANE",SUM((((G11/100)*$AJ$22)*$AH$22))+(((((G11/100)*$AJ$22)*$AN$22)*$AH$22)*Calculator!$G$20)-((((G11/100)*$AJ$22)*$AN$22)*$AH$22)+((((G11/100)*$AJ$23)*$AH$23)),IF(Calculator!$O$6="DUALSILVERANOD",SUM((((G11/100)*$AJ$22)*$AH$22))+(((((G11/100)*$AJ$22)*$AN$22)*$AH$22)*Calculator!$G$21)-((((G11/100)*$AJ$22)*$AN$22)*$AH$22)+((((G11/100)*$AJ$23)*$AH$23)),IF(Calculator!$O$6="DUALANOD",SUM((((G11/100)*$AJ$22)*$AH$22))+(((((G11/100)*$AJ$22)*$AN$22)*$AH$22)*Calculator!$G$22)-((((G11/100)*$AJ$22)*$AN$22)*$AH$22)+((((G11/100)*$AJ$23)*$AH$23))))))))))))))))))))))))</f>
        <v>1044.3297202636718</v>
      </c>
      <c r="W11" s="2">
        <f>IF(Calculator!$O$6="SINGLEBASE",SUM((((H11/100)*$AJ$22)*$AH$22))+((((H11/100)*$AJ$23)*$AH$23)),IF(Calculator!$O$6="SINGLEELEMENTS",SUM((((H11/100)*$AJ$22)*$AH$22))+(((((H11/100)*$AJ$22)*$AN$22)*$AH$22)*Calculator!$G$2)-((((H11/100)*$AJ$22)*$AN$22)*$AH$22)+((((H11/100)*$AJ$23)*$AH$23)),IF(Calculator!$O$6="SINGLESPECTRUM",SUM((((H11/100)*$AJ$22)*$AH$22))+(((((H11/100)*$AJ$22)*$AN$22)*$AH$22)*Calculator!$G$4)-((((H11/100)*$AJ$22)*$AN$22)*$AH$22)+((((H11/100)*$AJ$23)*$AH$23)),IF(Calculator!$O$6="SINGLEHOMESTEAD",SUM((((H11/100)*$AJ$22)*$AH$22))+(((((H11/100)*$AJ$22)*$AN$22)*$AH$22)*Calculator!$G$3)-((((H11/100)*$AJ$22)*$AN$22)*$AH$22)+((((H11/100)*$AJ$23)*$AH$23)),IF(Calculator!$O$6="SINGLEBAND A",SUM((((H11/100)*$AJ$22)*$AH$22))+(((((H11/100)*$AJ$22)*$AN$22)*$AH$22)*Calculator!$G$5)-((((H11/100)*$AJ$22)*$AN$22)*$AH$22)+((((H11/100)*$AJ$23)*$AH$23)),IF(Calculator!$O$6="SINGLEBAND B",SUM((((H11/100)*$AJ$22)*$AH$22))+(((((H11/100)*$AJ$22)*$AN$22)*$AH$22)*Calculator!$G$6)-((((H11/100)*$AJ$22)*$AN$22)*$AH$22)+((((H11/100)*$AJ$23)*$AH$23)),IF(Calculator!$O$6="SINGLEBAND C",SUM((((H11/100)*$AJ$22)*$AH$22))+(((((H11/100)*$AJ$22)*$AN$22)*$AH$22)*Calculator!$G$7)-((((H11/100)*$AJ$22)*$AN$22)*$AH$22)+((((H11/100)*$AJ$23)*$AH$23)),IF(Calculator!$O$6="SINGLEBAND D",SUM((((H11/100)*$AJ$22)*$AH$22))+(((((H11/100)*$AJ$22)*$AN$22)*$AH$22)*Calculator!$G$8)-((((H11/100)*$AJ$22)*$AN$22)*$AH$22)+((((H11/100)*$AJ$23)*$AH$23)),IF(Calculator!$O$6="SINGLEURBANE",SUM((((H11/100)*$AJ$22)*$AH$22))+(((((H11/100)*$AJ$22)*$AN$22)*$AH$22)*Calculator!$G$9)-((((H11/100)*$AJ$22)*$AN$22)*$AH$22)+((((H11/100)*$AJ$23)*$AH$23)),IF(Calculator!$O$6="SINGLESILVERANOD",SUM((((H11/100)*$AJ$22)*$AH$22))+(((((H11/100)*$AJ$22)*$AN$22)*$AH$22)*Calculator!$G$10)-((((H11/100)*$AJ$22)*$AN$22)*$AH$22)+((((H11/100)*$AJ$23)*$AH$23)),IF(Calculator!$O$6="SINGLEANOD",SUM((((H11/100)*$AJ$22)*$AH$22))+(((((H11/100)*$AJ$22)*$AN$22)*$AH$22)*Calculator!$G$11)-((((H11/100)*$AJ$22)*$AN$22)*$AH$22)+((((H11/100)*$AJ$23)*$AH$23)),IF(Calculator!$O$6="DUALBASE",SUM((((H11/100)*$AJ$22)*$AH$22))+(((((H11/100)*$AJ$22)*$AN$22)*$AH$22)*Calculator!$G$12)-((((H11/100)*$AJ$22)*$AN$22)*$AH$22)+((((H11/100)*$AJ$23)*$AH$23)),IF(Calculator!$O$6="DUALELEMENTS",SUM((((H11/100)*$AJ$22)*$AH$22))+(((((H11/100)*$AJ$22)*$AN$22)*$AH$22)*Calculator!$G$13)-((((H11/100)*$AJ$22)*$AN$22)*$AH$22)+((((H11/100)*$AJ$23)*$AH$23)),IF(Calculator!$O$6="DUALSPECTRUM",SUM((((H11/100)*$AJ$22)*$AH$22))+(((((H11/100)*$AJ$22)*$AN$22)*$AH$22)*Calculator!$G$15)-((((H11/100)*$AJ$22)*$AN$22)*$AH$22)+((((H11/100)*$AJ$23)*$AH$23)),IF(Calculator!$O$6="DUALHOMESTEAD",SUM((((H11/100)*$AJ$22)*$AH$22))+(((((H11/100)*$AJ$22)*$AN$22)*$AH$22)*Calculator!$G$14)-((((H11/100)*$AJ$22)*$AN$22)*$AH$22)+((((H11/100)*$AJ$23)*$AH$23)),IF(Calculator!$O$6="DUALBAND A",SUM((((H11/100)*$AJ$22)*$AH$22))+(((((H11/100)*$AJ$22)*$AN$22)*$AH$22)*Calculator!$G$16)-((((H11/100)*$AJ$22)*$AN$22)*$AH$22)+((((H11/100)*$AJ$23)*$AH$23)),IF(Calculator!$O$6="DUALBAND B",SUM((((H11/100)*$AJ$22)*$AH$22))+(((((H11/100)*$AJ$22)*$AN$22)*$AH$22)*Calculator!$G$17)-((((H11/100)*$AJ$22)*$AN$22)*$AH$22)+((((H11/100)*$AJ$23)*$AH$23)),IF(Calculator!$O$6="DUALBAND C",SUM((((H11/100)*$AJ$22)*$AH$22))+(((((H11/100)*$AJ$22)*$AN$22)*$AH$22)*Calculator!$G$18)-((((H11/100)*$AJ$22)*$AN$22)*$AH$22)+((((H11/100)*$AJ$23)*$AH$23)),IF(Calculator!$O$6="DUALBAND D",SUM((((H11/100)*$AJ$22)*$AH$22))+(((((H11/100)*$AJ$22)*$AN$22)*$AH$22)*Calculator!$G$19)-((((H11/100)*$AJ$22)*$AN$22)*$AH$22)+((((H11/100)*$AJ$23)*$AH$23)),IF(Calculator!$O$6="DUALURBANE",SUM((((H11/100)*$AJ$22)*$AH$22))+(((((H11/100)*$AJ$22)*$AN$22)*$AH$22)*Calculator!$G$20)-((((H11/100)*$AJ$22)*$AN$22)*$AH$22)+((((H11/100)*$AJ$23)*$AH$23)),IF(Calculator!$O$6="DUALSILVERANOD",SUM((((H11/100)*$AJ$22)*$AH$22))+(((((H11/100)*$AJ$22)*$AN$22)*$AH$22)*Calculator!$G$21)-((((H11/100)*$AJ$22)*$AN$22)*$AH$22)+((((H11/100)*$AJ$23)*$AH$23)),IF(Calculator!$O$6="DUALANOD",SUM((((H11/100)*$AJ$22)*$AH$22))+(((((H11/100)*$AJ$22)*$AN$22)*$AH$22)*Calculator!$G$22)-((((H11/100)*$AJ$22)*$AN$22)*$AH$22)+((((H11/100)*$AJ$23)*$AH$23))))))))))))))))))))))))</f>
        <v>1053.9270630249023</v>
      </c>
      <c r="X11" s="2">
        <f>IF(Calculator!$O$6="SINGLEBASE",SUM((((I11/100)*$AJ$22)*$AH$22))+((((I11/100)*$AJ$23)*$AH$23)),IF(Calculator!$O$6="SINGLEELEMENTS",SUM((((I11/100)*$AJ$22)*$AH$22))+(((((I11/100)*$AJ$22)*$AN$22)*$AH$22)*Calculator!$G$2)-((((I11/100)*$AJ$22)*$AN$22)*$AH$22)+((((I11/100)*$AJ$23)*$AH$23)),IF(Calculator!$O$6="SINGLESPECTRUM",SUM((((I11/100)*$AJ$22)*$AH$22))+(((((I11/100)*$AJ$22)*$AN$22)*$AH$22)*Calculator!$G$4)-((((I11/100)*$AJ$22)*$AN$22)*$AH$22)+((((I11/100)*$AJ$23)*$AH$23)),IF(Calculator!$O$6="SINGLEHOMESTEAD",SUM((((I11/100)*$AJ$22)*$AH$22))+(((((I11/100)*$AJ$22)*$AN$22)*$AH$22)*Calculator!$G$3)-((((I11/100)*$AJ$22)*$AN$22)*$AH$22)+((((I11/100)*$AJ$23)*$AH$23)),IF(Calculator!$O$6="SINGLEBAND A",SUM((((I11/100)*$AJ$22)*$AH$22))+(((((I11/100)*$AJ$22)*$AN$22)*$AH$22)*Calculator!$G$5)-((((I11/100)*$AJ$22)*$AN$22)*$AH$22)+((((I11/100)*$AJ$23)*$AH$23)),IF(Calculator!$O$6="SINGLEBAND B",SUM((((I11/100)*$AJ$22)*$AH$22))+(((((I11/100)*$AJ$22)*$AN$22)*$AH$22)*Calculator!$G$6)-((((I11/100)*$AJ$22)*$AN$22)*$AH$22)+((((I11/100)*$AJ$23)*$AH$23)),IF(Calculator!$O$6="SINGLEBAND C",SUM((((I11/100)*$AJ$22)*$AH$22))+(((((I11/100)*$AJ$22)*$AN$22)*$AH$22)*Calculator!$G$7)-((((I11/100)*$AJ$22)*$AN$22)*$AH$22)+((((I11/100)*$AJ$23)*$AH$23)),IF(Calculator!$O$6="SINGLEBAND D",SUM((((I11/100)*$AJ$22)*$AH$22))+(((((I11/100)*$AJ$22)*$AN$22)*$AH$22)*Calculator!$G$8)-((((I11/100)*$AJ$22)*$AN$22)*$AH$22)+((((I11/100)*$AJ$23)*$AH$23)),IF(Calculator!$O$6="SINGLEURBANE",SUM((((I11/100)*$AJ$22)*$AH$22))+(((((I11/100)*$AJ$22)*$AN$22)*$AH$22)*Calculator!$G$9)-((((I11/100)*$AJ$22)*$AN$22)*$AH$22)+((((I11/100)*$AJ$23)*$AH$23)),IF(Calculator!$O$6="SINGLESILVERANOD",SUM((((I11/100)*$AJ$22)*$AH$22))+(((((I11/100)*$AJ$22)*$AN$22)*$AH$22)*Calculator!$G$10)-((((I11/100)*$AJ$22)*$AN$22)*$AH$22)+((((I11/100)*$AJ$23)*$AH$23)),IF(Calculator!$O$6="SINGLEANOD",SUM((((I11/100)*$AJ$22)*$AH$22))+(((((I11/100)*$AJ$22)*$AN$22)*$AH$22)*Calculator!$G$11)-((((I11/100)*$AJ$22)*$AN$22)*$AH$22)+((((I11/100)*$AJ$23)*$AH$23)),IF(Calculator!$O$6="DUALBASE",SUM((((I11/100)*$AJ$22)*$AH$22))+(((((I11/100)*$AJ$22)*$AN$22)*$AH$22)*Calculator!$G$12)-((((I11/100)*$AJ$22)*$AN$22)*$AH$22)+((((I11/100)*$AJ$23)*$AH$23)),IF(Calculator!$O$6="DUALELEMENTS",SUM((((I11/100)*$AJ$22)*$AH$22))+(((((I11/100)*$AJ$22)*$AN$22)*$AH$22)*Calculator!$G$13)-((((I11/100)*$AJ$22)*$AN$22)*$AH$22)+((((I11/100)*$AJ$23)*$AH$23)),IF(Calculator!$O$6="DUALSPECTRUM",SUM((((I11/100)*$AJ$22)*$AH$22))+(((((I11/100)*$AJ$22)*$AN$22)*$AH$22)*Calculator!$G$15)-((((I11/100)*$AJ$22)*$AN$22)*$AH$22)+((((I11/100)*$AJ$23)*$AH$23)),IF(Calculator!$O$6="DUALHOMESTEAD",SUM((((I11/100)*$AJ$22)*$AH$22))+(((((I11/100)*$AJ$22)*$AN$22)*$AH$22)*Calculator!$G$14)-((((I11/100)*$AJ$22)*$AN$22)*$AH$22)+((((I11/100)*$AJ$23)*$AH$23)),IF(Calculator!$O$6="DUALBAND A",SUM((((I11/100)*$AJ$22)*$AH$22))+(((((I11/100)*$AJ$22)*$AN$22)*$AH$22)*Calculator!$G$16)-((((I11/100)*$AJ$22)*$AN$22)*$AH$22)+((((I11/100)*$AJ$23)*$AH$23)),IF(Calculator!$O$6="DUALBAND B",SUM((((I11/100)*$AJ$22)*$AH$22))+(((((I11/100)*$AJ$22)*$AN$22)*$AH$22)*Calculator!$G$17)-((((I11/100)*$AJ$22)*$AN$22)*$AH$22)+((((I11/100)*$AJ$23)*$AH$23)),IF(Calculator!$O$6="DUALBAND C",SUM((((I11/100)*$AJ$22)*$AH$22))+(((((I11/100)*$AJ$22)*$AN$22)*$AH$22)*Calculator!$G$18)-((((I11/100)*$AJ$22)*$AN$22)*$AH$22)+((((I11/100)*$AJ$23)*$AH$23)),IF(Calculator!$O$6="DUALBAND D",SUM((((I11/100)*$AJ$22)*$AH$22))+(((((I11/100)*$AJ$22)*$AN$22)*$AH$22)*Calculator!$G$19)-((((I11/100)*$AJ$22)*$AN$22)*$AH$22)+((((I11/100)*$AJ$23)*$AH$23)),IF(Calculator!$O$6="DUALURBANE",SUM((((I11/100)*$AJ$22)*$AH$22))+(((((I11/100)*$AJ$22)*$AN$22)*$AH$22)*Calculator!$G$20)-((((I11/100)*$AJ$22)*$AN$22)*$AH$22)+((((I11/100)*$AJ$23)*$AH$23)),IF(Calculator!$O$6="DUALSILVERANOD",SUM((((I11/100)*$AJ$22)*$AH$22))+(((((I11/100)*$AJ$22)*$AN$22)*$AH$22)*Calculator!$G$21)-((((I11/100)*$AJ$22)*$AN$22)*$AH$22)+((((I11/100)*$AJ$23)*$AH$23)),IF(Calculator!$O$6="DUALANOD",SUM((((I11/100)*$AJ$22)*$AH$22))+(((((I11/100)*$AJ$22)*$AN$22)*$AH$22)*Calculator!$G$22)-((((I11/100)*$AJ$22)*$AN$22)*$AH$22)+((((I11/100)*$AJ$23)*$AH$23))))))))))))))))))))))))</f>
        <v>1063.5243011840819</v>
      </c>
      <c r="Y11" s="2">
        <f>IF(Calculator!$O$6="SINGLEBASE",SUM((((J11/100)*$AJ$22)*$AH$22))+((((J11/100)*$AJ$23)*$AH$23)),IF(Calculator!$O$6="SINGLEELEMENTS",SUM((((J11/100)*$AJ$22)*$AH$22))+(((((J11/100)*$AJ$22)*$AN$22)*$AH$22)*Calculator!$G$2)-((((J11/100)*$AJ$22)*$AN$22)*$AH$22)+((((J11/100)*$AJ$23)*$AH$23)),IF(Calculator!$O$6="SINGLESPECTRUM",SUM((((J11/100)*$AJ$22)*$AH$22))+(((((J11/100)*$AJ$22)*$AN$22)*$AH$22)*Calculator!$G$4)-((((J11/100)*$AJ$22)*$AN$22)*$AH$22)+((((J11/100)*$AJ$23)*$AH$23)),IF(Calculator!$O$6="SINGLEHOMESTEAD",SUM((((J11/100)*$AJ$22)*$AH$22))+(((((J11/100)*$AJ$22)*$AN$22)*$AH$22)*Calculator!$G$3)-((((J11/100)*$AJ$22)*$AN$22)*$AH$22)+((((J11/100)*$AJ$23)*$AH$23)),IF(Calculator!$O$6="SINGLEBAND A",SUM((((J11/100)*$AJ$22)*$AH$22))+(((((J11/100)*$AJ$22)*$AN$22)*$AH$22)*Calculator!$G$5)-((((J11/100)*$AJ$22)*$AN$22)*$AH$22)+((((J11/100)*$AJ$23)*$AH$23)),IF(Calculator!$O$6="SINGLEBAND B",SUM((((J11/100)*$AJ$22)*$AH$22))+(((((J11/100)*$AJ$22)*$AN$22)*$AH$22)*Calculator!$G$6)-((((J11/100)*$AJ$22)*$AN$22)*$AH$22)+((((J11/100)*$AJ$23)*$AH$23)),IF(Calculator!$O$6="SINGLEBAND C",SUM((((J11/100)*$AJ$22)*$AH$22))+(((((J11/100)*$AJ$22)*$AN$22)*$AH$22)*Calculator!$G$7)-((((J11/100)*$AJ$22)*$AN$22)*$AH$22)+((((J11/100)*$AJ$23)*$AH$23)),IF(Calculator!$O$6="SINGLEBAND D",SUM((((J11/100)*$AJ$22)*$AH$22))+(((((J11/100)*$AJ$22)*$AN$22)*$AH$22)*Calculator!$G$8)-((((J11/100)*$AJ$22)*$AN$22)*$AH$22)+((((J11/100)*$AJ$23)*$AH$23)),IF(Calculator!$O$6="SINGLEURBANE",SUM((((J11/100)*$AJ$22)*$AH$22))+(((((J11/100)*$AJ$22)*$AN$22)*$AH$22)*Calculator!$G$9)-((((J11/100)*$AJ$22)*$AN$22)*$AH$22)+((((J11/100)*$AJ$23)*$AH$23)),IF(Calculator!$O$6="SINGLESILVERANOD",SUM((((J11/100)*$AJ$22)*$AH$22))+(((((J11/100)*$AJ$22)*$AN$22)*$AH$22)*Calculator!$G$10)-((((J11/100)*$AJ$22)*$AN$22)*$AH$22)+((((J11/100)*$AJ$23)*$AH$23)),IF(Calculator!$O$6="SINGLEANOD",SUM((((J11/100)*$AJ$22)*$AH$22))+(((((J11/100)*$AJ$22)*$AN$22)*$AH$22)*Calculator!$G$11)-((((J11/100)*$AJ$22)*$AN$22)*$AH$22)+((((J11/100)*$AJ$23)*$AH$23)),IF(Calculator!$O$6="DUALBASE",SUM((((J11/100)*$AJ$22)*$AH$22))+(((((J11/100)*$AJ$22)*$AN$22)*$AH$22)*Calculator!$G$12)-((((J11/100)*$AJ$22)*$AN$22)*$AH$22)+((((J11/100)*$AJ$23)*$AH$23)),IF(Calculator!$O$6="DUALELEMENTS",SUM((((J11/100)*$AJ$22)*$AH$22))+(((((J11/100)*$AJ$22)*$AN$22)*$AH$22)*Calculator!$G$13)-((((J11/100)*$AJ$22)*$AN$22)*$AH$22)+((((J11/100)*$AJ$23)*$AH$23)),IF(Calculator!$O$6="DUALSPECTRUM",SUM((((J11/100)*$AJ$22)*$AH$22))+(((((J11/100)*$AJ$22)*$AN$22)*$AH$22)*Calculator!$G$15)-((((J11/100)*$AJ$22)*$AN$22)*$AH$22)+((((J11/100)*$AJ$23)*$AH$23)),IF(Calculator!$O$6="DUALHOMESTEAD",SUM((((J11/100)*$AJ$22)*$AH$22))+(((((J11/100)*$AJ$22)*$AN$22)*$AH$22)*Calculator!$G$14)-((((J11/100)*$AJ$22)*$AN$22)*$AH$22)+((((J11/100)*$AJ$23)*$AH$23)),IF(Calculator!$O$6="DUALBAND A",SUM((((J11/100)*$AJ$22)*$AH$22))+(((((J11/100)*$AJ$22)*$AN$22)*$AH$22)*Calculator!$G$16)-((((J11/100)*$AJ$22)*$AN$22)*$AH$22)+((((J11/100)*$AJ$23)*$AH$23)),IF(Calculator!$O$6="DUALBAND B",SUM((((J11/100)*$AJ$22)*$AH$22))+(((((J11/100)*$AJ$22)*$AN$22)*$AH$22)*Calculator!$G$17)-((((J11/100)*$AJ$22)*$AN$22)*$AH$22)+((((J11/100)*$AJ$23)*$AH$23)),IF(Calculator!$O$6="DUALBAND C",SUM((((J11/100)*$AJ$22)*$AH$22))+(((((J11/100)*$AJ$22)*$AN$22)*$AH$22)*Calculator!$G$18)-((((J11/100)*$AJ$22)*$AN$22)*$AH$22)+((((J11/100)*$AJ$23)*$AH$23)),IF(Calculator!$O$6="DUALBAND D",SUM((((J11/100)*$AJ$22)*$AH$22))+(((((J11/100)*$AJ$22)*$AN$22)*$AH$22)*Calculator!$G$19)-((((J11/100)*$AJ$22)*$AN$22)*$AH$22)+((((J11/100)*$AJ$23)*$AH$23)),IF(Calculator!$O$6="DUALURBANE",SUM((((J11/100)*$AJ$22)*$AH$22))+(((((J11/100)*$AJ$22)*$AN$22)*$AH$22)*Calculator!$G$20)-((((J11/100)*$AJ$22)*$AN$22)*$AH$22)+((((J11/100)*$AJ$23)*$AH$23)),IF(Calculator!$O$6="DUALSILVERANOD",SUM((((J11/100)*$AJ$22)*$AH$22))+(((((J11/100)*$AJ$22)*$AN$22)*$AH$22)*Calculator!$G$21)-((((J11/100)*$AJ$22)*$AN$22)*$AH$22)+((((J11/100)*$AJ$23)*$AH$23)),IF(Calculator!$O$6="DUALANOD",SUM((((J11/100)*$AJ$22)*$AH$22))+(((((J11/100)*$AJ$22)*$AN$22)*$AH$22)*Calculator!$G$22)-((((J11/100)*$AJ$22)*$AN$22)*$AH$22)+((((J11/100)*$AJ$23)*$AH$23))))))))))))))))))))))))</f>
        <v>1073.1215393432617</v>
      </c>
      <c r="Z11" s="2">
        <f>IF(Calculator!$O$6="SINGLEBASE",SUM((((K11/100)*$AJ$22)*$AH$22))+((((K11/100)*$AJ$23)*$AH$23)),IF(Calculator!$O$6="SINGLEELEMENTS",SUM((((K11/100)*$AJ$22)*$AH$22))+(((((K11/100)*$AJ$22)*$AN$22)*$AH$22)*Calculator!$G$2)-((((K11/100)*$AJ$22)*$AN$22)*$AH$22)+((((K11/100)*$AJ$23)*$AH$23)),IF(Calculator!$O$6="SINGLESPECTRUM",SUM((((K11/100)*$AJ$22)*$AH$22))+(((((K11/100)*$AJ$22)*$AN$22)*$AH$22)*Calculator!$G$4)-((((K11/100)*$AJ$22)*$AN$22)*$AH$22)+((((K11/100)*$AJ$23)*$AH$23)),IF(Calculator!$O$6="SINGLEHOMESTEAD",SUM((((K11/100)*$AJ$22)*$AH$22))+(((((K11/100)*$AJ$22)*$AN$22)*$AH$22)*Calculator!$G$3)-((((K11/100)*$AJ$22)*$AN$22)*$AH$22)+((((K11/100)*$AJ$23)*$AH$23)),IF(Calculator!$O$6="SINGLEBAND A",SUM((((K11/100)*$AJ$22)*$AH$22))+(((((K11/100)*$AJ$22)*$AN$22)*$AH$22)*Calculator!$G$5)-((((K11/100)*$AJ$22)*$AN$22)*$AH$22)+((((K11/100)*$AJ$23)*$AH$23)),IF(Calculator!$O$6="SINGLEBAND B",SUM((((K11/100)*$AJ$22)*$AH$22))+(((((K11/100)*$AJ$22)*$AN$22)*$AH$22)*Calculator!$G$6)-((((K11/100)*$AJ$22)*$AN$22)*$AH$22)+((((K11/100)*$AJ$23)*$AH$23)),IF(Calculator!$O$6="SINGLEBAND C",SUM((((K11/100)*$AJ$22)*$AH$22))+(((((K11/100)*$AJ$22)*$AN$22)*$AH$22)*Calculator!$G$7)-((((K11/100)*$AJ$22)*$AN$22)*$AH$22)+((((K11/100)*$AJ$23)*$AH$23)),IF(Calculator!$O$6="SINGLEBAND D",SUM((((K11/100)*$AJ$22)*$AH$22))+(((((K11/100)*$AJ$22)*$AN$22)*$AH$22)*Calculator!$G$8)-((((K11/100)*$AJ$22)*$AN$22)*$AH$22)+((((K11/100)*$AJ$23)*$AH$23)),IF(Calculator!$O$6="SINGLEURBANE",SUM((((K11/100)*$AJ$22)*$AH$22))+(((((K11/100)*$AJ$22)*$AN$22)*$AH$22)*Calculator!$G$9)-((((K11/100)*$AJ$22)*$AN$22)*$AH$22)+((((K11/100)*$AJ$23)*$AH$23)),IF(Calculator!$O$6="SINGLESILVERANOD",SUM((((K11/100)*$AJ$22)*$AH$22))+(((((K11/100)*$AJ$22)*$AN$22)*$AH$22)*Calculator!$G$10)-((((K11/100)*$AJ$22)*$AN$22)*$AH$22)+((((K11/100)*$AJ$23)*$AH$23)),IF(Calculator!$O$6="SINGLEANOD",SUM((((K11/100)*$AJ$22)*$AH$22))+(((((K11/100)*$AJ$22)*$AN$22)*$AH$22)*Calculator!$G$11)-((((K11/100)*$AJ$22)*$AN$22)*$AH$22)+((((K11/100)*$AJ$23)*$AH$23)),IF(Calculator!$O$6="DUALBASE",SUM((((K11/100)*$AJ$22)*$AH$22))+(((((K11/100)*$AJ$22)*$AN$22)*$AH$22)*Calculator!$G$12)-((((K11/100)*$AJ$22)*$AN$22)*$AH$22)+((((K11/100)*$AJ$23)*$AH$23)),IF(Calculator!$O$6="DUALELEMENTS",SUM((((K11/100)*$AJ$22)*$AH$22))+(((((K11/100)*$AJ$22)*$AN$22)*$AH$22)*Calculator!$G$13)-((((K11/100)*$AJ$22)*$AN$22)*$AH$22)+((((K11/100)*$AJ$23)*$AH$23)),IF(Calculator!$O$6="DUALSPECTRUM",SUM((((K11/100)*$AJ$22)*$AH$22))+(((((K11/100)*$AJ$22)*$AN$22)*$AH$22)*Calculator!$G$15)-((((K11/100)*$AJ$22)*$AN$22)*$AH$22)+((((K11/100)*$AJ$23)*$AH$23)),IF(Calculator!$O$6="DUALHOMESTEAD",SUM((((K11/100)*$AJ$22)*$AH$22))+(((((K11/100)*$AJ$22)*$AN$22)*$AH$22)*Calculator!$G$14)-((((K11/100)*$AJ$22)*$AN$22)*$AH$22)+((((K11/100)*$AJ$23)*$AH$23)),IF(Calculator!$O$6="DUALBAND A",SUM((((K11/100)*$AJ$22)*$AH$22))+(((((K11/100)*$AJ$22)*$AN$22)*$AH$22)*Calculator!$G$16)-((((K11/100)*$AJ$22)*$AN$22)*$AH$22)+((((K11/100)*$AJ$23)*$AH$23)),IF(Calculator!$O$6="DUALBAND B",SUM((((K11/100)*$AJ$22)*$AH$22))+(((((K11/100)*$AJ$22)*$AN$22)*$AH$22)*Calculator!$G$17)-((((K11/100)*$AJ$22)*$AN$22)*$AH$22)+((((K11/100)*$AJ$23)*$AH$23)),IF(Calculator!$O$6="DUALBAND C",SUM((((K11/100)*$AJ$22)*$AH$22))+(((((K11/100)*$AJ$22)*$AN$22)*$AH$22)*Calculator!$G$18)-((((K11/100)*$AJ$22)*$AN$22)*$AH$22)+((((K11/100)*$AJ$23)*$AH$23)),IF(Calculator!$O$6="DUALBAND D",SUM((((K11/100)*$AJ$22)*$AH$22))+(((((K11/100)*$AJ$22)*$AN$22)*$AH$22)*Calculator!$G$19)-((((K11/100)*$AJ$22)*$AN$22)*$AH$22)+((((K11/100)*$AJ$23)*$AH$23)),IF(Calculator!$O$6="DUALURBANE",SUM((((K11/100)*$AJ$22)*$AH$22))+(((((K11/100)*$AJ$22)*$AN$22)*$AH$22)*Calculator!$G$20)-((((K11/100)*$AJ$22)*$AN$22)*$AH$22)+((((K11/100)*$AJ$23)*$AH$23)),IF(Calculator!$O$6="DUALSILVERANOD",SUM((((K11/100)*$AJ$22)*$AH$22))+(((((K11/100)*$AJ$22)*$AN$22)*$AH$22)*Calculator!$G$21)-((((K11/100)*$AJ$22)*$AN$22)*$AH$22)+((((K11/100)*$AJ$23)*$AH$23)),IF(Calculator!$O$6="DUALANOD",SUM((((K11/100)*$AJ$22)*$AH$22))+(((((K11/100)*$AJ$22)*$AN$22)*$AH$22)*Calculator!$G$22)-((((K11/100)*$AJ$22)*$AN$22)*$AH$22)+((((K11/100)*$AJ$23)*$AH$23))))))))))))))))))))))))</f>
        <v>1082.71459342041</v>
      </c>
      <c r="AA11" s="2">
        <f>IF(Calculator!$O$6="SINGLEBASE",SUM((((L11/100)*$AJ$22)*$AH$22))+((((L11/100)*$AJ$23)*$AH$23)),IF(Calculator!$O$6="SINGLEELEMENTS",SUM((((L11/100)*$AJ$22)*$AH$22))+(((((L11/100)*$AJ$22)*$AN$22)*$AH$22)*Calculator!$G$2)-((((L11/100)*$AJ$22)*$AN$22)*$AH$22)+((((L11/100)*$AJ$23)*$AH$23)),IF(Calculator!$O$6="SINGLESPECTRUM",SUM((((L11/100)*$AJ$22)*$AH$22))+(((((L11/100)*$AJ$22)*$AN$22)*$AH$22)*Calculator!$G$4)-((((L11/100)*$AJ$22)*$AN$22)*$AH$22)+((((L11/100)*$AJ$23)*$AH$23)),IF(Calculator!$O$6="SINGLEHOMESTEAD",SUM((((L11/100)*$AJ$22)*$AH$22))+(((((L11/100)*$AJ$22)*$AN$22)*$AH$22)*Calculator!$G$3)-((((L11/100)*$AJ$22)*$AN$22)*$AH$22)+((((L11/100)*$AJ$23)*$AH$23)),IF(Calculator!$O$6="SINGLEBAND A",SUM((((L11/100)*$AJ$22)*$AH$22))+(((((L11/100)*$AJ$22)*$AN$22)*$AH$22)*Calculator!$G$5)-((((L11/100)*$AJ$22)*$AN$22)*$AH$22)+((((L11/100)*$AJ$23)*$AH$23)),IF(Calculator!$O$6="SINGLEBAND B",SUM((((L11/100)*$AJ$22)*$AH$22))+(((((L11/100)*$AJ$22)*$AN$22)*$AH$22)*Calculator!$G$6)-((((L11/100)*$AJ$22)*$AN$22)*$AH$22)+((((L11/100)*$AJ$23)*$AH$23)),IF(Calculator!$O$6="SINGLEBAND C",SUM((((L11/100)*$AJ$22)*$AH$22))+(((((L11/100)*$AJ$22)*$AN$22)*$AH$22)*Calculator!$G$7)-((((L11/100)*$AJ$22)*$AN$22)*$AH$22)+((((L11/100)*$AJ$23)*$AH$23)),IF(Calculator!$O$6="SINGLEBAND D",SUM((((L11/100)*$AJ$22)*$AH$22))+(((((L11/100)*$AJ$22)*$AN$22)*$AH$22)*Calculator!$G$8)-((((L11/100)*$AJ$22)*$AN$22)*$AH$22)+((((L11/100)*$AJ$23)*$AH$23)),IF(Calculator!$O$6="SINGLEURBANE",SUM((((L11/100)*$AJ$22)*$AH$22))+(((((L11/100)*$AJ$22)*$AN$22)*$AH$22)*Calculator!$G$9)-((((L11/100)*$AJ$22)*$AN$22)*$AH$22)+((((L11/100)*$AJ$23)*$AH$23)),IF(Calculator!$O$6="SINGLESILVERANOD",SUM((((L11/100)*$AJ$22)*$AH$22))+(((((L11/100)*$AJ$22)*$AN$22)*$AH$22)*Calculator!$G$10)-((((L11/100)*$AJ$22)*$AN$22)*$AH$22)+((((L11/100)*$AJ$23)*$AH$23)),IF(Calculator!$O$6="SINGLEANOD",SUM((((L11/100)*$AJ$22)*$AH$22))+(((((L11/100)*$AJ$22)*$AN$22)*$AH$22)*Calculator!$G$11)-((((L11/100)*$AJ$22)*$AN$22)*$AH$22)+((((L11/100)*$AJ$23)*$AH$23)),IF(Calculator!$O$6="DUALBASE",SUM((((L11/100)*$AJ$22)*$AH$22))+(((((L11/100)*$AJ$22)*$AN$22)*$AH$22)*Calculator!$G$12)-((((L11/100)*$AJ$22)*$AN$22)*$AH$22)+((((L11/100)*$AJ$23)*$AH$23)),IF(Calculator!$O$6="DUALELEMENTS",SUM((((L11/100)*$AJ$22)*$AH$22))+(((((L11/100)*$AJ$22)*$AN$22)*$AH$22)*Calculator!$G$13)-((((L11/100)*$AJ$22)*$AN$22)*$AH$22)+((((L11/100)*$AJ$23)*$AH$23)),IF(Calculator!$O$6="DUALSPECTRUM",SUM((((L11/100)*$AJ$22)*$AH$22))+(((((L11/100)*$AJ$22)*$AN$22)*$AH$22)*Calculator!$G$15)-((((L11/100)*$AJ$22)*$AN$22)*$AH$22)+((((L11/100)*$AJ$23)*$AH$23)),IF(Calculator!$O$6="DUALHOMESTEAD",SUM((((L11/100)*$AJ$22)*$AH$22))+(((((L11/100)*$AJ$22)*$AN$22)*$AH$22)*Calculator!$G$14)-((((L11/100)*$AJ$22)*$AN$22)*$AH$22)+((((L11/100)*$AJ$23)*$AH$23)),IF(Calculator!$O$6="DUALBAND A",SUM((((L11/100)*$AJ$22)*$AH$22))+(((((L11/100)*$AJ$22)*$AN$22)*$AH$22)*Calculator!$G$16)-((((L11/100)*$AJ$22)*$AN$22)*$AH$22)+((((L11/100)*$AJ$23)*$AH$23)),IF(Calculator!$O$6="DUALBAND B",SUM((((L11/100)*$AJ$22)*$AH$22))+(((((L11/100)*$AJ$22)*$AN$22)*$AH$22)*Calculator!$G$17)-((((L11/100)*$AJ$22)*$AN$22)*$AH$22)+((((L11/100)*$AJ$23)*$AH$23)),IF(Calculator!$O$6="DUALBAND C",SUM((((L11/100)*$AJ$22)*$AH$22))+(((((L11/100)*$AJ$22)*$AN$22)*$AH$22)*Calculator!$G$18)-((((L11/100)*$AJ$22)*$AN$22)*$AH$22)+((((L11/100)*$AJ$23)*$AH$23)),IF(Calculator!$O$6="DUALBAND D",SUM((((L11/100)*$AJ$22)*$AH$22))+(((((L11/100)*$AJ$22)*$AN$22)*$AH$22)*Calculator!$G$19)-((((L11/100)*$AJ$22)*$AN$22)*$AH$22)+((((L11/100)*$AJ$23)*$AH$23)),IF(Calculator!$O$6="DUALURBANE",SUM((((L11/100)*$AJ$22)*$AH$22))+(((((L11/100)*$AJ$22)*$AN$22)*$AH$22)*Calculator!$G$20)-((((L11/100)*$AJ$22)*$AN$22)*$AH$22)+((((L11/100)*$AJ$23)*$AH$23)),IF(Calculator!$O$6="DUALSILVERANOD",SUM((((L11/100)*$AJ$22)*$AH$22))+(((((L11/100)*$AJ$22)*$AN$22)*$AH$22)*Calculator!$G$21)-((((L11/100)*$AJ$22)*$AN$22)*$AH$22)+((((L11/100)*$AJ$23)*$AH$23)),IF(Calculator!$O$6="DUALANOD",SUM((((L11/100)*$AJ$22)*$AH$22))+(((((L11/100)*$AJ$22)*$AN$22)*$AH$22)*Calculator!$G$22)-((((L11/100)*$AJ$22)*$AN$22)*$AH$22)+((((L11/100)*$AJ$23)*$AH$23))))))))))))))))))))))))</f>
        <v>1092.3118315795896</v>
      </c>
      <c r="AB11" s="2">
        <f>IF(Calculator!$O$6="SINGLEBASE",SUM((((M11/100)*$AJ$22)*$AH$22))+((((M11/100)*$AJ$23)*$AH$23)),IF(Calculator!$O$6="SINGLEELEMENTS",SUM((((M11/100)*$AJ$22)*$AH$22))+(((((M11/100)*$AJ$22)*$AN$22)*$AH$22)*Calculator!$G$2)-((((M11/100)*$AJ$22)*$AN$22)*$AH$22)+((((M11/100)*$AJ$23)*$AH$23)),IF(Calculator!$O$6="SINGLESPECTRUM",SUM((((M11/100)*$AJ$22)*$AH$22))+(((((M11/100)*$AJ$22)*$AN$22)*$AH$22)*Calculator!$G$4)-((((M11/100)*$AJ$22)*$AN$22)*$AH$22)+((((M11/100)*$AJ$23)*$AH$23)),IF(Calculator!$O$6="SINGLEHOMESTEAD",SUM((((M11/100)*$AJ$22)*$AH$22))+(((((M11/100)*$AJ$22)*$AN$22)*$AH$22)*Calculator!$G$3)-((((M11/100)*$AJ$22)*$AN$22)*$AH$22)+((((M11/100)*$AJ$23)*$AH$23)),IF(Calculator!$O$6="SINGLEBAND A",SUM((((M11/100)*$AJ$22)*$AH$22))+(((((M11/100)*$AJ$22)*$AN$22)*$AH$22)*Calculator!$G$5)-((((M11/100)*$AJ$22)*$AN$22)*$AH$22)+((((M11/100)*$AJ$23)*$AH$23)),IF(Calculator!$O$6="SINGLEBAND B",SUM((((M11/100)*$AJ$22)*$AH$22))+(((((M11/100)*$AJ$22)*$AN$22)*$AH$22)*Calculator!$G$6)-((((M11/100)*$AJ$22)*$AN$22)*$AH$22)+((((M11/100)*$AJ$23)*$AH$23)),IF(Calculator!$O$6="SINGLEBAND C",SUM((((M11/100)*$AJ$22)*$AH$22))+(((((M11/100)*$AJ$22)*$AN$22)*$AH$22)*Calculator!$G$7)-((((M11/100)*$AJ$22)*$AN$22)*$AH$22)+((((M11/100)*$AJ$23)*$AH$23)),IF(Calculator!$O$6="SINGLEBAND D",SUM((((M11/100)*$AJ$22)*$AH$22))+(((((M11/100)*$AJ$22)*$AN$22)*$AH$22)*Calculator!$G$8)-((((M11/100)*$AJ$22)*$AN$22)*$AH$22)+((((M11/100)*$AJ$23)*$AH$23)),IF(Calculator!$O$6="SINGLEURBANE",SUM((((M11/100)*$AJ$22)*$AH$22))+(((((M11/100)*$AJ$22)*$AN$22)*$AH$22)*Calculator!$G$9)-((((M11/100)*$AJ$22)*$AN$22)*$AH$22)+((((M11/100)*$AJ$23)*$AH$23)),IF(Calculator!$O$6="SINGLESILVERANOD",SUM((((M11/100)*$AJ$22)*$AH$22))+(((((M11/100)*$AJ$22)*$AN$22)*$AH$22)*Calculator!$G$10)-((((M11/100)*$AJ$22)*$AN$22)*$AH$22)+((((M11/100)*$AJ$23)*$AH$23)),IF(Calculator!$O$6="SINGLEANOD",SUM((((M11/100)*$AJ$22)*$AH$22))+(((((M11/100)*$AJ$22)*$AN$22)*$AH$22)*Calculator!$G$11)-((((M11/100)*$AJ$22)*$AN$22)*$AH$22)+((((M11/100)*$AJ$23)*$AH$23)),IF(Calculator!$O$6="DUALBASE",SUM((((M11/100)*$AJ$22)*$AH$22))+(((((M11/100)*$AJ$22)*$AN$22)*$AH$22)*Calculator!$G$12)-((((M11/100)*$AJ$22)*$AN$22)*$AH$22)+((((M11/100)*$AJ$23)*$AH$23)),IF(Calculator!$O$6="DUALELEMENTS",SUM((((M11/100)*$AJ$22)*$AH$22))+(((((M11/100)*$AJ$22)*$AN$22)*$AH$22)*Calculator!$G$13)-((((M11/100)*$AJ$22)*$AN$22)*$AH$22)+((((M11/100)*$AJ$23)*$AH$23)),IF(Calculator!$O$6="DUALSPECTRUM",SUM((((M11/100)*$AJ$22)*$AH$22))+(((((M11/100)*$AJ$22)*$AN$22)*$AH$22)*Calculator!$G$15)-((((M11/100)*$AJ$22)*$AN$22)*$AH$22)+((((M11/100)*$AJ$23)*$AH$23)),IF(Calculator!$O$6="DUALHOMESTEAD",SUM((((M11/100)*$AJ$22)*$AH$22))+(((((M11/100)*$AJ$22)*$AN$22)*$AH$22)*Calculator!$G$14)-((((M11/100)*$AJ$22)*$AN$22)*$AH$22)+((((M11/100)*$AJ$23)*$AH$23)),IF(Calculator!$O$6="DUALBAND A",SUM((((M11/100)*$AJ$22)*$AH$22))+(((((M11/100)*$AJ$22)*$AN$22)*$AH$22)*Calculator!$G$16)-((((M11/100)*$AJ$22)*$AN$22)*$AH$22)+((((M11/100)*$AJ$23)*$AH$23)),IF(Calculator!$O$6="DUALBAND B",SUM((((M11/100)*$AJ$22)*$AH$22))+(((((M11/100)*$AJ$22)*$AN$22)*$AH$22)*Calculator!$G$17)-((((M11/100)*$AJ$22)*$AN$22)*$AH$22)+((((M11/100)*$AJ$23)*$AH$23)),IF(Calculator!$O$6="DUALBAND C",SUM((((M11/100)*$AJ$22)*$AH$22))+(((((M11/100)*$AJ$22)*$AN$22)*$AH$22)*Calculator!$G$18)-((((M11/100)*$AJ$22)*$AN$22)*$AH$22)+((((M11/100)*$AJ$23)*$AH$23)),IF(Calculator!$O$6="DUALBAND D",SUM((((M11/100)*$AJ$22)*$AH$22))+(((((M11/100)*$AJ$22)*$AN$22)*$AH$22)*Calculator!$G$19)-((((M11/100)*$AJ$22)*$AN$22)*$AH$22)+((((M11/100)*$AJ$23)*$AH$23)),IF(Calculator!$O$6="DUALURBANE",SUM((((M11/100)*$AJ$22)*$AH$22))+(((((M11/100)*$AJ$22)*$AN$22)*$AH$22)*Calculator!$G$20)-((((M11/100)*$AJ$22)*$AN$22)*$AH$22)+((((M11/100)*$AJ$23)*$AH$23)),IF(Calculator!$O$6="DUALSILVERANOD",SUM((((M11/100)*$AJ$22)*$AH$22))+(((((M11/100)*$AJ$22)*$AN$22)*$AH$22)*Calculator!$G$21)-((((M11/100)*$AJ$22)*$AN$22)*$AH$22)+((((M11/100)*$AJ$23)*$AH$23)),IF(Calculator!$O$6="DUALANOD",SUM((((M11/100)*$AJ$22)*$AH$22))+(((((M11/100)*$AJ$22)*$AN$22)*$AH$22)*Calculator!$G$22)-((((M11/100)*$AJ$22)*$AN$22)*$AH$22)+((((M11/100)*$AJ$23)*$AH$23))))))))))))))))))))))))</f>
        <v>1101.9091743408201</v>
      </c>
      <c r="AC11" s="2">
        <f>IF(Calculator!$O$6="SINGLEBASE",SUM((((N11/100)*$AJ$22)*$AH$22))+((((N11/100)*$AJ$23)*$AH$23)),IF(Calculator!$O$6="SINGLEELEMENTS",SUM((((N11/100)*$AJ$22)*$AH$22))+(((((N11/100)*$AJ$22)*$AN$22)*$AH$22)*Calculator!$G$2)-((((N11/100)*$AJ$22)*$AN$22)*$AH$22)+((((N11/100)*$AJ$23)*$AH$23)),IF(Calculator!$O$6="SINGLESPECTRUM",SUM((((N11/100)*$AJ$22)*$AH$22))+(((((N11/100)*$AJ$22)*$AN$22)*$AH$22)*Calculator!$G$4)-((((N11/100)*$AJ$22)*$AN$22)*$AH$22)+((((N11/100)*$AJ$23)*$AH$23)),IF(Calculator!$O$6="SINGLEHOMESTEAD",SUM((((N11/100)*$AJ$22)*$AH$22))+(((((N11/100)*$AJ$22)*$AN$22)*$AH$22)*Calculator!$G$3)-((((N11/100)*$AJ$22)*$AN$22)*$AH$22)+((((N11/100)*$AJ$23)*$AH$23)),IF(Calculator!$O$6="SINGLEBAND A",SUM((((N11/100)*$AJ$22)*$AH$22))+(((((N11/100)*$AJ$22)*$AN$22)*$AH$22)*Calculator!$G$5)-((((N11/100)*$AJ$22)*$AN$22)*$AH$22)+((((N11/100)*$AJ$23)*$AH$23)),IF(Calculator!$O$6="SINGLEBAND B",SUM((((N11/100)*$AJ$22)*$AH$22))+(((((N11/100)*$AJ$22)*$AN$22)*$AH$22)*Calculator!$G$6)-((((N11/100)*$AJ$22)*$AN$22)*$AH$22)+((((N11/100)*$AJ$23)*$AH$23)),IF(Calculator!$O$6="SINGLEBAND C",SUM((((N11/100)*$AJ$22)*$AH$22))+(((((N11/100)*$AJ$22)*$AN$22)*$AH$22)*Calculator!$G$7)-((((N11/100)*$AJ$22)*$AN$22)*$AH$22)+((((N11/100)*$AJ$23)*$AH$23)),IF(Calculator!$O$6="SINGLEBAND D",SUM((((N11/100)*$AJ$22)*$AH$22))+(((((N11/100)*$AJ$22)*$AN$22)*$AH$22)*Calculator!$G$8)-((((N11/100)*$AJ$22)*$AN$22)*$AH$22)+((((N11/100)*$AJ$23)*$AH$23)),IF(Calculator!$O$6="SINGLEURBANE",SUM((((N11/100)*$AJ$22)*$AH$22))+(((((N11/100)*$AJ$22)*$AN$22)*$AH$22)*Calculator!$G$9)-((((N11/100)*$AJ$22)*$AN$22)*$AH$22)+((((N11/100)*$AJ$23)*$AH$23)),IF(Calculator!$O$6="SINGLESILVERANOD",SUM((((N11/100)*$AJ$22)*$AH$22))+(((((N11/100)*$AJ$22)*$AN$22)*$AH$22)*Calculator!$G$10)-((((N11/100)*$AJ$22)*$AN$22)*$AH$22)+((((N11/100)*$AJ$23)*$AH$23)),IF(Calculator!$O$6="SINGLEANOD",SUM((((N11/100)*$AJ$22)*$AH$22))+(((((N11/100)*$AJ$22)*$AN$22)*$AH$22)*Calculator!$G$11)-((((N11/100)*$AJ$22)*$AN$22)*$AH$22)+((((N11/100)*$AJ$23)*$AH$23)),IF(Calculator!$O$6="DUALBASE",SUM((((N11/100)*$AJ$22)*$AH$22))+(((((N11/100)*$AJ$22)*$AN$22)*$AH$22)*Calculator!$G$12)-((((N11/100)*$AJ$22)*$AN$22)*$AH$22)+((((N11/100)*$AJ$23)*$AH$23)),IF(Calculator!$O$6="DUALELEMENTS",SUM((((N11/100)*$AJ$22)*$AH$22))+(((((N11/100)*$AJ$22)*$AN$22)*$AH$22)*Calculator!$G$13)-((((N11/100)*$AJ$22)*$AN$22)*$AH$22)+((((N11/100)*$AJ$23)*$AH$23)),IF(Calculator!$O$6="DUALSPECTRUM",SUM((((N11/100)*$AJ$22)*$AH$22))+(((((N11/100)*$AJ$22)*$AN$22)*$AH$22)*Calculator!$G$15)-((((N11/100)*$AJ$22)*$AN$22)*$AH$22)+((((N11/100)*$AJ$23)*$AH$23)),IF(Calculator!$O$6="DUALHOMESTEAD",SUM((((N11/100)*$AJ$22)*$AH$22))+(((((N11/100)*$AJ$22)*$AN$22)*$AH$22)*Calculator!$G$14)-((((N11/100)*$AJ$22)*$AN$22)*$AH$22)+((((N11/100)*$AJ$23)*$AH$23)),IF(Calculator!$O$6="DUALBAND A",SUM((((N11/100)*$AJ$22)*$AH$22))+(((((N11/100)*$AJ$22)*$AN$22)*$AH$22)*Calculator!$G$16)-((((N11/100)*$AJ$22)*$AN$22)*$AH$22)+((((N11/100)*$AJ$23)*$AH$23)),IF(Calculator!$O$6="DUALBAND B",SUM((((N11/100)*$AJ$22)*$AH$22))+(((((N11/100)*$AJ$22)*$AN$22)*$AH$22)*Calculator!$G$17)-((((N11/100)*$AJ$22)*$AN$22)*$AH$22)+((((N11/100)*$AJ$23)*$AH$23)),IF(Calculator!$O$6="DUALBAND C",SUM((((N11/100)*$AJ$22)*$AH$22))+(((((N11/100)*$AJ$22)*$AN$22)*$AH$22)*Calculator!$G$18)-((((N11/100)*$AJ$22)*$AN$22)*$AH$22)+((((N11/100)*$AJ$23)*$AH$23)),IF(Calculator!$O$6="DUALBAND D",SUM((((N11/100)*$AJ$22)*$AH$22))+(((((N11/100)*$AJ$22)*$AN$22)*$AH$22)*Calculator!$G$19)-((((N11/100)*$AJ$22)*$AN$22)*$AH$22)+((((N11/100)*$AJ$23)*$AH$23)),IF(Calculator!$O$6="DUALURBANE",SUM((((N11/100)*$AJ$22)*$AH$22))+(((((N11/100)*$AJ$22)*$AN$22)*$AH$22)*Calculator!$G$20)-((((N11/100)*$AJ$22)*$AN$22)*$AH$22)+((((N11/100)*$AJ$23)*$AH$23)),IF(Calculator!$O$6="DUALSILVERANOD",SUM((((N11/100)*$AJ$22)*$AH$22))+(((((N11/100)*$AJ$22)*$AN$22)*$AH$22)*Calculator!$G$21)-((((N11/100)*$AJ$22)*$AN$22)*$AH$22)+((((N11/100)*$AJ$23)*$AH$23)),IF(Calculator!$O$6="DUALANOD",SUM((((N11/100)*$AJ$22)*$AH$22))+(((((N11/100)*$AJ$22)*$AN$22)*$AH$22)*Calculator!$G$22)-((((N11/100)*$AJ$22)*$AN$22)*$AH$22)+((((N11/100)*$AJ$23)*$AH$23))))))))))))))))))))))))</f>
        <v>1111.5064124999999</v>
      </c>
    </row>
    <row r="12" spans="1:40">
      <c r="A12" s="8" t="s">
        <v>1398</v>
      </c>
      <c r="B12" s="2">
        <v>2453.3673693847654</v>
      </c>
      <c r="C12" s="2">
        <v>2476.765062255859</v>
      </c>
      <c r="D12" s="2">
        <v>2500.1729602050777</v>
      </c>
      <c r="E12" s="2">
        <v>2523.5808581542965</v>
      </c>
      <c r="F12" s="2">
        <v>2546.9890112304683</v>
      </c>
      <c r="G12" s="2">
        <v>2570.3969091796871</v>
      </c>
      <c r="H12" s="2">
        <v>2593.7946020507811</v>
      </c>
      <c r="I12" s="2">
        <v>2617.2024999999999</v>
      </c>
      <c r="J12" s="2">
        <v>2640.6103979492186</v>
      </c>
      <c r="K12" s="2">
        <v>2664.0185510253905</v>
      </c>
      <c r="L12" s="2">
        <v>2687.4264489746092</v>
      </c>
      <c r="M12" s="2">
        <v>2710.8241418457028</v>
      </c>
      <c r="N12" s="2">
        <v>2734.2320397949215</v>
      </c>
      <c r="P12" s="8">
        <v>2350</v>
      </c>
      <c r="Q12" s="2">
        <f>IF(Calculator!$O$6="SINGLEBASE",SUM((((B12/100)*$AJ$22)*$AH$22))+((((B12/100)*$AJ$23)*$AH$23)),IF(Calculator!$O$6="SINGLEELEMENTS",SUM((((B12/100)*$AJ$22)*$AH$22))+(((((B12/100)*$AJ$22)*$AN$22)*$AH$22)*Calculator!$G$2)-((((B12/100)*$AJ$22)*$AN$22)*$AH$22)+((((B12/100)*$AJ$23)*$AH$23)),IF(Calculator!$O$6="SINGLESPECTRUM",SUM((((B12/100)*$AJ$22)*$AH$22))+(((((B12/100)*$AJ$22)*$AN$22)*$AH$22)*Calculator!$G$4)-((((B12/100)*$AJ$22)*$AN$22)*$AH$22)+((((B12/100)*$AJ$23)*$AH$23)),IF(Calculator!$O$6="SINGLEHOMESTEAD",SUM((((B12/100)*$AJ$22)*$AH$22))+(((((B12/100)*$AJ$22)*$AN$22)*$AH$22)*Calculator!$G$3)-((((B12/100)*$AJ$22)*$AN$22)*$AH$22)+((((B12/100)*$AJ$23)*$AH$23)),IF(Calculator!$O$6="SINGLEBAND A",SUM((((B12/100)*$AJ$22)*$AH$22))+(((((B12/100)*$AJ$22)*$AN$22)*$AH$22)*Calculator!$G$5)-((((B12/100)*$AJ$22)*$AN$22)*$AH$22)+((((B12/100)*$AJ$23)*$AH$23)),IF(Calculator!$O$6="SINGLEBAND B",SUM((((B12/100)*$AJ$22)*$AH$22))+(((((B12/100)*$AJ$22)*$AN$22)*$AH$22)*Calculator!$G$6)-((((B12/100)*$AJ$22)*$AN$22)*$AH$22)+((((B12/100)*$AJ$23)*$AH$23)),IF(Calculator!$O$6="SINGLEBAND C",SUM((((B12/100)*$AJ$22)*$AH$22))+(((((B12/100)*$AJ$22)*$AN$22)*$AH$22)*Calculator!$G$7)-((((B12/100)*$AJ$22)*$AN$22)*$AH$22)+((((B12/100)*$AJ$23)*$AH$23)),IF(Calculator!$O$6="SINGLEBAND D",SUM((((B12/100)*$AJ$22)*$AH$22))+(((((B12/100)*$AJ$22)*$AN$22)*$AH$22)*Calculator!$G$8)-((((B12/100)*$AJ$22)*$AN$22)*$AH$22)+((((B12/100)*$AJ$23)*$AH$23)),IF(Calculator!$O$6="SINGLEURBANE",SUM((((B12/100)*$AJ$22)*$AH$22))+(((((B12/100)*$AJ$22)*$AN$22)*$AH$22)*Calculator!$G$9)-((((B12/100)*$AJ$22)*$AN$22)*$AH$22)+((((B12/100)*$AJ$23)*$AH$23)),IF(Calculator!$O$6="SINGLESILVERANOD",SUM((((B12/100)*$AJ$22)*$AH$22))+(((((B12/100)*$AJ$22)*$AN$22)*$AH$22)*Calculator!$G$10)-((((B12/100)*$AJ$22)*$AN$22)*$AH$22)+((((B12/100)*$AJ$23)*$AH$23)),IF(Calculator!$O$6="SINGLEANOD",SUM((((B12/100)*$AJ$22)*$AH$22))+(((((B12/100)*$AJ$22)*$AN$22)*$AH$22)*Calculator!$G$11)-((((B12/100)*$AJ$22)*$AN$22)*$AH$22)+((((B12/100)*$AJ$23)*$AH$23)),IF(Calculator!$O$6="DUALBASE",SUM((((B12/100)*$AJ$22)*$AH$22))+(((((B12/100)*$AJ$22)*$AN$22)*$AH$22)*Calculator!$G$12)-((((B12/100)*$AJ$22)*$AN$22)*$AH$22)+((((B12/100)*$AJ$23)*$AH$23)),IF(Calculator!$O$6="DUALELEMENTS",SUM((((B12/100)*$AJ$22)*$AH$22))+(((((B12/100)*$AJ$22)*$AN$22)*$AH$22)*Calculator!$G$13)-((((B12/100)*$AJ$22)*$AN$22)*$AH$22)+((((B12/100)*$AJ$23)*$AH$23)),IF(Calculator!$O$6="DUALSPECTRUM",SUM((((B12/100)*$AJ$22)*$AH$22))+(((((B12/100)*$AJ$22)*$AN$22)*$AH$22)*Calculator!$G$15)-((((B12/100)*$AJ$22)*$AN$22)*$AH$22)+((((B12/100)*$AJ$23)*$AH$23)),IF(Calculator!$O$6="DUALHOMESTEAD",SUM((((B12/100)*$AJ$22)*$AH$22))+(((((B12/100)*$AJ$22)*$AN$22)*$AH$22)*Calculator!$G$14)-((((B12/100)*$AJ$22)*$AN$22)*$AH$22)+((((B12/100)*$AJ$23)*$AH$23)),IF(Calculator!$O$6="DUALBAND A",SUM((((B12/100)*$AJ$22)*$AH$22))+(((((B12/100)*$AJ$22)*$AN$22)*$AH$22)*Calculator!$G$16)-((((B12/100)*$AJ$22)*$AN$22)*$AH$22)+((((B12/100)*$AJ$23)*$AH$23)),IF(Calculator!$O$6="DUALBAND B",SUM((((B12/100)*$AJ$22)*$AH$22))+(((((B12/100)*$AJ$22)*$AN$22)*$AH$22)*Calculator!$G$17)-((((B12/100)*$AJ$22)*$AN$22)*$AH$22)+((((B12/100)*$AJ$23)*$AH$23)),IF(Calculator!$O$6="DUALBAND C",SUM((((B12/100)*$AJ$22)*$AH$22))+(((((B12/100)*$AJ$22)*$AN$22)*$AH$22)*Calculator!$G$18)-((((B12/100)*$AJ$22)*$AN$22)*$AH$22)+((((B12/100)*$AJ$23)*$AH$23)),IF(Calculator!$O$6="DUALBAND D",SUM((((B12/100)*$AJ$22)*$AH$22))+(((((B12/100)*$AJ$22)*$AN$22)*$AH$22)*Calculator!$G$19)-((((B12/100)*$AJ$22)*$AN$22)*$AH$22)+((((B12/100)*$AJ$23)*$AH$23)),IF(Calculator!$O$6="DUALURBANE",SUM((((B12/100)*$AJ$22)*$AH$22))+(((((B12/100)*$AJ$22)*$AN$22)*$AH$22)*Calculator!$G$20)-((((B12/100)*$AJ$22)*$AN$22)*$AH$22)+((((B12/100)*$AJ$23)*$AH$23)),IF(Calculator!$O$6="DUALSILVERANOD",SUM((((B12/100)*$AJ$22)*$AH$22))+(((((B12/100)*$AJ$22)*$AN$22)*$AH$22)*Calculator!$G$21)-((((B12/100)*$AJ$22)*$AN$22)*$AH$22)+((((B12/100)*$AJ$23)*$AH$23)),IF(Calculator!$O$6="DUALANOD",SUM((((B12/100)*$AJ$22)*$AH$22))+(((((B12/100)*$AJ$22)*$AN$22)*$AH$22)*Calculator!$G$22)-((((B12/100)*$AJ$22)*$AN$22)*$AH$22)+((((B12/100)*$AJ$23)*$AH$23))))))))))))))))))))))))</f>
        <v>1005.8806214477536</v>
      </c>
      <c r="R12" s="2">
        <f>IF(Calculator!$O$6="SINGLEBASE",SUM((((C12/100)*$AJ$22)*$AH$22))+((((C12/100)*$AJ$23)*$AH$23)),IF(Calculator!$O$6="SINGLEELEMENTS",SUM((((C12/100)*$AJ$22)*$AH$22))+(((((C12/100)*$AJ$22)*$AN$22)*$AH$22)*Calculator!$G$2)-((((C12/100)*$AJ$22)*$AN$22)*$AH$22)+((((C12/100)*$AJ$23)*$AH$23)),IF(Calculator!$O$6="SINGLESPECTRUM",SUM((((C12/100)*$AJ$22)*$AH$22))+(((((C12/100)*$AJ$22)*$AN$22)*$AH$22)*Calculator!$G$4)-((((C12/100)*$AJ$22)*$AN$22)*$AH$22)+((((C12/100)*$AJ$23)*$AH$23)),IF(Calculator!$O$6="SINGLEHOMESTEAD",SUM((((C12/100)*$AJ$22)*$AH$22))+(((((C12/100)*$AJ$22)*$AN$22)*$AH$22)*Calculator!$G$3)-((((C12/100)*$AJ$22)*$AN$22)*$AH$22)+((((C12/100)*$AJ$23)*$AH$23)),IF(Calculator!$O$6="SINGLEBAND A",SUM((((C12/100)*$AJ$22)*$AH$22))+(((((C12/100)*$AJ$22)*$AN$22)*$AH$22)*Calculator!$G$5)-((((C12/100)*$AJ$22)*$AN$22)*$AH$22)+((((C12/100)*$AJ$23)*$AH$23)),IF(Calculator!$O$6="SINGLEBAND B",SUM((((C12/100)*$AJ$22)*$AH$22))+(((((C12/100)*$AJ$22)*$AN$22)*$AH$22)*Calculator!$G$6)-((((C12/100)*$AJ$22)*$AN$22)*$AH$22)+((((C12/100)*$AJ$23)*$AH$23)),IF(Calculator!$O$6="SINGLEBAND C",SUM((((C12/100)*$AJ$22)*$AH$22))+(((((C12/100)*$AJ$22)*$AN$22)*$AH$22)*Calculator!$G$7)-((((C12/100)*$AJ$22)*$AN$22)*$AH$22)+((((C12/100)*$AJ$23)*$AH$23)),IF(Calculator!$O$6="SINGLEBAND D",SUM((((C12/100)*$AJ$22)*$AH$22))+(((((C12/100)*$AJ$22)*$AN$22)*$AH$22)*Calculator!$G$8)-((((C12/100)*$AJ$22)*$AN$22)*$AH$22)+((((C12/100)*$AJ$23)*$AH$23)),IF(Calculator!$O$6="SINGLEURBANE",SUM((((C12/100)*$AJ$22)*$AH$22))+(((((C12/100)*$AJ$22)*$AN$22)*$AH$22)*Calculator!$G$9)-((((C12/100)*$AJ$22)*$AN$22)*$AH$22)+((((C12/100)*$AJ$23)*$AH$23)),IF(Calculator!$O$6="SINGLESILVERANOD",SUM((((C12/100)*$AJ$22)*$AH$22))+(((((C12/100)*$AJ$22)*$AN$22)*$AH$22)*Calculator!$G$10)-((((C12/100)*$AJ$22)*$AN$22)*$AH$22)+((((C12/100)*$AJ$23)*$AH$23)),IF(Calculator!$O$6="SINGLEANOD",SUM((((C12/100)*$AJ$22)*$AH$22))+(((((C12/100)*$AJ$22)*$AN$22)*$AH$22)*Calculator!$G$11)-((((C12/100)*$AJ$22)*$AN$22)*$AH$22)+((((C12/100)*$AJ$23)*$AH$23)),IF(Calculator!$O$6="DUALBASE",SUM((((C12/100)*$AJ$22)*$AH$22))+(((((C12/100)*$AJ$22)*$AN$22)*$AH$22)*Calculator!$G$12)-((((C12/100)*$AJ$22)*$AN$22)*$AH$22)+((((C12/100)*$AJ$23)*$AH$23)),IF(Calculator!$O$6="DUALELEMENTS",SUM((((C12/100)*$AJ$22)*$AH$22))+(((((C12/100)*$AJ$22)*$AN$22)*$AH$22)*Calculator!$G$13)-((((C12/100)*$AJ$22)*$AN$22)*$AH$22)+((((C12/100)*$AJ$23)*$AH$23)),IF(Calculator!$O$6="DUALSPECTRUM",SUM((((C12/100)*$AJ$22)*$AH$22))+(((((C12/100)*$AJ$22)*$AN$22)*$AH$22)*Calculator!$G$15)-((((C12/100)*$AJ$22)*$AN$22)*$AH$22)+((((C12/100)*$AJ$23)*$AH$23)),IF(Calculator!$O$6="DUALHOMESTEAD",SUM((((C12/100)*$AJ$22)*$AH$22))+(((((C12/100)*$AJ$22)*$AN$22)*$AH$22)*Calculator!$G$14)-((((C12/100)*$AJ$22)*$AN$22)*$AH$22)+((((C12/100)*$AJ$23)*$AH$23)),IF(Calculator!$O$6="DUALBAND A",SUM((((C12/100)*$AJ$22)*$AH$22))+(((((C12/100)*$AJ$22)*$AN$22)*$AH$22)*Calculator!$G$16)-((((C12/100)*$AJ$22)*$AN$22)*$AH$22)+((((C12/100)*$AJ$23)*$AH$23)),IF(Calculator!$O$6="DUALBAND B",SUM((((C12/100)*$AJ$22)*$AH$22))+(((((C12/100)*$AJ$22)*$AN$22)*$AH$22)*Calculator!$G$17)-((((C12/100)*$AJ$22)*$AN$22)*$AH$22)+((((C12/100)*$AJ$23)*$AH$23)),IF(Calculator!$O$6="DUALBAND C",SUM((((C12/100)*$AJ$22)*$AH$22))+(((((C12/100)*$AJ$22)*$AN$22)*$AH$22)*Calculator!$G$18)-((((C12/100)*$AJ$22)*$AN$22)*$AH$22)+((((C12/100)*$AJ$23)*$AH$23)),IF(Calculator!$O$6="DUALBAND D",SUM((((C12/100)*$AJ$22)*$AH$22))+(((((C12/100)*$AJ$22)*$AN$22)*$AH$22)*Calculator!$G$19)-((((C12/100)*$AJ$22)*$AN$22)*$AH$22)+((((C12/100)*$AJ$23)*$AH$23)),IF(Calculator!$O$6="DUALURBANE",SUM((((C12/100)*$AJ$22)*$AH$22))+(((((C12/100)*$AJ$22)*$AN$22)*$AH$22)*Calculator!$G$20)-((((C12/100)*$AJ$22)*$AN$22)*$AH$22)+((((C12/100)*$AJ$23)*$AH$23)),IF(Calculator!$O$6="DUALSILVERANOD",SUM((((C12/100)*$AJ$22)*$AH$22))+(((((C12/100)*$AJ$22)*$AN$22)*$AH$22)*Calculator!$G$21)-((((C12/100)*$AJ$22)*$AN$22)*$AH$22)+((((C12/100)*$AJ$23)*$AH$23)),IF(Calculator!$O$6="DUALANOD",SUM((((C12/100)*$AJ$22)*$AH$22))+(((((C12/100)*$AJ$22)*$AN$22)*$AH$22)*Calculator!$G$22)-((((C12/100)*$AJ$22)*$AN$22)*$AH$22)+((((C12/100)*$AJ$23)*$AH$23))))))))))))))))))))))))</f>
        <v>1015.4736755249021</v>
      </c>
      <c r="S12" s="2">
        <f>IF(Calculator!$O$6="SINGLEBASE",SUM((((D12/100)*$AJ$22)*$AH$22))+((((D12/100)*$AJ$23)*$AH$23)),IF(Calculator!$O$6="SINGLEELEMENTS",SUM((((D12/100)*$AJ$22)*$AH$22))+(((((D12/100)*$AJ$22)*$AN$22)*$AH$22)*Calculator!$G$2)-((((D12/100)*$AJ$22)*$AN$22)*$AH$22)+((((D12/100)*$AJ$23)*$AH$23)),IF(Calculator!$O$6="SINGLESPECTRUM",SUM((((D12/100)*$AJ$22)*$AH$22))+(((((D12/100)*$AJ$22)*$AN$22)*$AH$22)*Calculator!$G$4)-((((D12/100)*$AJ$22)*$AN$22)*$AH$22)+((((D12/100)*$AJ$23)*$AH$23)),IF(Calculator!$O$6="SINGLEHOMESTEAD",SUM((((D12/100)*$AJ$22)*$AH$22))+(((((D12/100)*$AJ$22)*$AN$22)*$AH$22)*Calculator!$G$3)-((((D12/100)*$AJ$22)*$AN$22)*$AH$22)+((((D12/100)*$AJ$23)*$AH$23)),IF(Calculator!$O$6="SINGLEBAND A",SUM((((D12/100)*$AJ$22)*$AH$22))+(((((D12/100)*$AJ$22)*$AN$22)*$AH$22)*Calculator!$G$5)-((((D12/100)*$AJ$22)*$AN$22)*$AH$22)+((((D12/100)*$AJ$23)*$AH$23)),IF(Calculator!$O$6="SINGLEBAND B",SUM((((D12/100)*$AJ$22)*$AH$22))+(((((D12/100)*$AJ$22)*$AN$22)*$AH$22)*Calculator!$G$6)-((((D12/100)*$AJ$22)*$AN$22)*$AH$22)+((((D12/100)*$AJ$23)*$AH$23)),IF(Calculator!$O$6="SINGLEBAND C",SUM((((D12/100)*$AJ$22)*$AH$22))+(((((D12/100)*$AJ$22)*$AN$22)*$AH$22)*Calculator!$G$7)-((((D12/100)*$AJ$22)*$AN$22)*$AH$22)+((((D12/100)*$AJ$23)*$AH$23)),IF(Calculator!$O$6="SINGLEBAND D",SUM((((D12/100)*$AJ$22)*$AH$22))+(((((D12/100)*$AJ$22)*$AN$22)*$AH$22)*Calculator!$G$8)-((((D12/100)*$AJ$22)*$AN$22)*$AH$22)+((((D12/100)*$AJ$23)*$AH$23)),IF(Calculator!$O$6="SINGLEURBANE",SUM((((D12/100)*$AJ$22)*$AH$22))+(((((D12/100)*$AJ$22)*$AN$22)*$AH$22)*Calculator!$G$9)-((((D12/100)*$AJ$22)*$AN$22)*$AH$22)+((((D12/100)*$AJ$23)*$AH$23)),IF(Calculator!$O$6="SINGLESILVERANOD",SUM((((D12/100)*$AJ$22)*$AH$22))+(((((D12/100)*$AJ$22)*$AN$22)*$AH$22)*Calculator!$G$10)-((((D12/100)*$AJ$22)*$AN$22)*$AH$22)+((((D12/100)*$AJ$23)*$AH$23)),IF(Calculator!$O$6="SINGLEANOD",SUM((((D12/100)*$AJ$22)*$AH$22))+(((((D12/100)*$AJ$22)*$AN$22)*$AH$22)*Calculator!$G$11)-((((D12/100)*$AJ$22)*$AN$22)*$AH$22)+((((D12/100)*$AJ$23)*$AH$23)),IF(Calculator!$O$6="DUALBASE",SUM((((D12/100)*$AJ$22)*$AH$22))+(((((D12/100)*$AJ$22)*$AN$22)*$AH$22)*Calculator!$G$12)-((((D12/100)*$AJ$22)*$AN$22)*$AH$22)+((((D12/100)*$AJ$23)*$AH$23)),IF(Calculator!$O$6="DUALELEMENTS",SUM((((D12/100)*$AJ$22)*$AH$22))+(((((D12/100)*$AJ$22)*$AN$22)*$AH$22)*Calculator!$G$13)-((((D12/100)*$AJ$22)*$AN$22)*$AH$22)+((((D12/100)*$AJ$23)*$AH$23)),IF(Calculator!$O$6="DUALSPECTRUM",SUM((((D12/100)*$AJ$22)*$AH$22))+(((((D12/100)*$AJ$22)*$AN$22)*$AH$22)*Calculator!$G$15)-((((D12/100)*$AJ$22)*$AN$22)*$AH$22)+((((D12/100)*$AJ$23)*$AH$23)),IF(Calculator!$O$6="DUALHOMESTEAD",SUM((((D12/100)*$AJ$22)*$AH$22))+(((((D12/100)*$AJ$22)*$AN$22)*$AH$22)*Calculator!$G$14)-((((D12/100)*$AJ$22)*$AN$22)*$AH$22)+((((D12/100)*$AJ$23)*$AH$23)),IF(Calculator!$O$6="DUALBAND A",SUM((((D12/100)*$AJ$22)*$AH$22))+(((((D12/100)*$AJ$22)*$AN$22)*$AH$22)*Calculator!$G$16)-((((D12/100)*$AJ$22)*$AN$22)*$AH$22)+((((D12/100)*$AJ$23)*$AH$23)),IF(Calculator!$O$6="DUALBAND B",SUM((((D12/100)*$AJ$22)*$AH$22))+(((((D12/100)*$AJ$22)*$AN$22)*$AH$22)*Calculator!$G$17)-((((D12/100)*$AJ$22)*$AN$22)*$AH$22)+((((D12/100)*$AJ$23)*$AH$23)),IF(Calculator!$O$6="DUALBAND C",SUM((((D12/100)*$AJ$22)*$AH$22))+(((((D12/100)*$AJ$22)*$AN$22)*$AH$22)*Calculator!$G$18)-((((D12/100)*$AJ$22)*$AN$22)*$AH$22)+((((D12/100)*$AJ$23)*$AH$23)),IF(Calculator!$O$6="DUALBAND D",SUM((((D12/100)*$AJ$22)*$AH$22))+(((((D12/100)*$AJ$22)*$AN$22)*$AH$22)*Calculator!$G$19)-((((D12/100)*$AJ$22)*$AN$22)*$AH$22)+((((D12/100)*$AJ$23)*$AH$23)),IF(Calculator!$O$6="DUALURBANE",SUM((((D12/100)*$AJ$22)*$AH$22))+(((((D12/100)*$AJ$22)*$AN$22)*$AH$22)*Calculator!$G$20)-((((D12/100)*$AJ$22)*$AN$22)*$AH$22)+((((D12/100)*$AJ$23)*$AH$23)),IF(Calculator!$O$6="DUALSILVERANOD",SUM((((D12/100)*$AJ$22)*$AH$22))+(((((D12/100)*$AJ$22)*$AN$22)*$AH$22)*Calculator!$G$21)-((((D12/100)*$AJ$22)*$AN$22)*$AH$22)+((((D12/100)*$AJ$23)*$AH$23)),IF(Calculator!$O$6="DUALANOD",SUM((((D12/100)*$AJ$22)*$AH$22))+(((((D12/100)*$AJ$22)*$AN$22)*$AH$22)*Calculator!$G$22)-((((D12/100)*$AJ$22)*$AN$22)*$AH$22)+((((D12/100)*$AJ$23)*$AH$23))))))))))))))))))))))))</f>
        <v>1025.0709136840817</v>
      </c>
      <c r="T12" s="2">
        <f>IF(Calculator!$O$6="SINGLEBASE",SUM((((E12/100)*$AJ$22)*$AH$22))+((((E12/100)*$AJ$23)*$AH$23)),IF(Calculator!$O$6="SINGLEELEMENTS",SUM((((E12/100)*$AJ$22)*$AH$22))+(((((E12/100)*$AJ$22)*$AN$22)*$AH$22)*Calculator!$G$2)-((((E12/100)*$AJ$22)*$AN$22)*$AH$22)+((((E12/100)*$AJ$23)*$AH$23)),IF(Calculator!$O$6="SINGLESPECTRUM",SUM((((E12/100)*$AJ$22)*$AH$22))+(((((E12/100)*$AJ$22)*$AN$22)*$AH$22)*Calculator!$G$4)-((((E12/100)*$AJ$22)*$AN$22)*$AH$22)+((((E12/100)*$AJ$23)*$AH$23)),IF(Calculator!$O$6="SINGLEHOMESTEAD",SUM((((E12/100)*$AJ$22)*$AH$22))+(((((E12/100)*$AJ$22)*$AN$22)*$AH$22)*Calculator!$G$3)-((((E12/100)*$AJ$22)*$AN$22)*$AH$22)+((((E12/100)*$AJ$23)*$AH$23)),IF(Calculator!$O$6="SINGLEBAND A",SUM((((E12/100)*$AJ$22)*$AH$22))+(((((E12/100)*$AJ$22)*$AN$22)*$AH$22)*Calculator!$G$5)-((((E12/100)*$AJ$22)*$AN$22)*$AH$22)+((((E12/100)*$AJ$23)*$AH$23)),IF(Calculator!$O$6="SINGLEBAND B",SUM((((E12/100)*$AJ$22)*$AH$22))+(((((E12/100)*$AJ$22)*$AN$22)*$AH$22)*Calculator!$G$6)-((((E12/100)*$AJ$22)*$AN$22)*$AH$22)+((((E12/100)*$AJ$23)*$AH$23)),IF(Calculator!$O$6="SINGLEBAND C",SUM((((E12/100)*$AJ$22)*$AH$22))+(((((E12/100)*$AJ$22)*$AN$22)*$AH$22)*Calculator!$G$7)-((((E12/100)*$AJ$22)*$AN$22)*$AH$22)+((((E12/100)*$AJ$23)*$AH$23)),IF(Calculator!$O$6="SINGLEBAND D",SUM((((E12/100)*$AJ$22)*$AH$22))+(((((E12/100)*$AJ$22)*$AN$22)*$AH$22)*Calculator!$G$8)-((((E12/100)*$AJ$22)*$AN$22)*$AH$22)+((((E12/100)*$AJ$23)*$AH$23)),IF(Calculator!$O$6="SINGLEURBANE",SUM((((E12/100)*$AJ$22)*$AH$22))+(((((E12/100)*$AJ$22)*$AN$22)*$AH$22)*Calculator!$G$9)-((((E12/100)*$AJ$22)*$AN$22)*$AH$22)+((((E12/100)*$AJ$23)*$AH$23)),IF(Calculator!$O$6="SINGLESILVERANOD",SUM((((E12/100)*$AJ$22)*$AH$22))+(((((E12/100)*$AJ$22)*$AN$22)*$AH$22)*Calculator!$G$10)-((((E12/100)*$AJ$22)*$AN$22)*$AH$22)+((((E12/100)*$AJ$23)*$AH$23)),IF(Calculator!$O$6="SINGLEANOD",SUM((((E12/100)*$AJ$22)*$AH$22))+(((((E12/100)*$AJ$22)*$AN$22)*$AH$22)*Calculator!$G$11)-((((E12/100)*$AJ$22)*$AN$22)*$AH$22)+((((E12/100)*$AJ$23)*$AH$23)),IF(Calculator!$O$6="DUALBASE",SUM((((E12/100)*$AJ$22)*$AH$22))+(((((E12/100)*$AJ$22)*$AN$22)*$AH$22)*Calculator!$G$12)-((((E12/100)*$AJ$22)*$AN$22)*$AH$22)+((((E12/100)*$AJ$23)*$AH$23)),IF(Calculator!$O$6="DUALELEMENTS",SUM((((E12/100)*$AJ$22)*$AH$22))+(((((E12/100)*$AJ$22)*$AN$22)*$AH$22)*Calculator!$G$13)-((((E12/100)*$AJ$22)*$AN$22)*$AH$22)+((((E12/100)*$AJ$23)*$AH$23)),IF(Calculator!$O$6="DUALSPECTRUM",SUM((((E12/100)*$AJ$22)*$AH$22))+(((((E12/100)*$AJ$22)*$AN$22)*$AH$22)*Calculator!$G$15)-((((E12/100)*$AJ$22)*$AN$22)*$AH$22)+((((E12/100)*$AJ$23)*$AH$23)),IF(Calculator!$O$6="DUALHOMESTEAD",SUM((((E12/100)*$AJ$22)*$AH$22))+(((((E12/100)*$AJ$22)*$AN$22)*$AH$22)*Calculator!$G$14)-((((E12/100)*$AJ$22)*$AN$22)*$AH$22)+((((E12/100)*$AJ$23)*$AH$23)),IF(Calculator!$O$6="DUALBAND A",SUM((((E12/100)*$AJ$22)*$AH$22))+(((((E12/100)*$AJ$22)*$AN$22)*$AH$22)*Calculator!$G$16)-((((E12/100)*$AJ$22)*$AN$22)*$AH$22)+((((E12/100)*$AJ$23)*$AH$23)),IF(Calculator!$O$6="DUALBAND B",SUM((((E12/100)*$AJ$22)*$AH$22))+(((((E12/100)*$AJ$22)*$AN$22)*$AH$22)*Calculator!$G$17)-((((E12/100)*$AJ$22)*$AN$22)*$AH$22)+((((E12/100)*$AJ$23)*$AH$23)),IF(Calculator!$O$6="DUALBAND C",SUM((((E12/100)*$AJ$22)*$AH$22))+(((((E12/100)*$AJ$22)*$AN$22)*$AH$22)*Calculator!$G$18)-((((E12/100)*$AJ$22)*$AN$22)*$AH$22)+((((E12/100)*$AJ$23)*$AH$23)),IF(Calculator!$O$6="DUALBAND D",SUM((((E12/100)*$AJ$22)*$AH$22))+(((((E12/100)*$AJ$22)*$AN$22)*$AH$22)*Calculator!$G$19)-((((E12/100)*$AJ$22)*$AN$22)*$AH$22)+((((E12/100)*$AJ$23)*$AH$23)),IF(Calculator!$O$6="DUALURBANE",SUM((((E12/100)*$AJ$22)*$AH$22))+(((((E12/100)*$AJ$22)*$AN$22)*$AH$22)*Calculator!$G$20)-((((E12/100)*$AJ$22)*$AN$22)*$AH$22)+((((E12/100)*$AJ$23)*$AH$23)),IF(Calculator!$O$6="DUALSILVERANOD",SUM((((E12/100)*$AJ$22)*$AH$22))+(((((E12/100)*$AJ$22)*$AN$22)*$AH$22)*Calculator!$G$21)-((((E12/100)*$AJ$22)*$AN$22)*$AH$22)+((((E12/100)*$AJ$23)*$AH$23)),IF(Calculator!$O$6="DUALANOD",SUM((((E12/100)*$AJ$22)*$AH$22))+(((((E12/100)*$AJ$22)*$AN$22)*$AH$22)*Calculator!$G$22)-((((E12/100)*$AJ$22)*$AN$22)*$AH$22)+((((E12/100)*$AJ$23)*$AH$23))))))))))))))))))))))))</f>
        <v>1034.6681518432615</v>
      </c>
      <c r="U12" s="2">
        <f>IF(Calculator!$O$6="SINGLEBASE",SUM((((F12/100)*$AJ$22)*$AH$22))+((((F12/100)*$AJ$23)*$AH$23)),IF(Calculator!$O$6="SINGLEELEMENTS",SUM((((F12/100)*$AJ$22)*$AH$22))+(((((F12/100)*$AJ$22)*$AN$22)*$AH$22)*Calculator!$G$2)-((((F12/100)*$AJ$22)*$AN$22)*$AH$22)+((((F12/100)*$AJ$23)*$AH$23)),IF(Calculator!$O$6="SINGLESPECTRUM",SUM((((F12/100)*$AJ$22)*$AH$22))+(((((F12/100)*$AJ$22)*$AN$22)*$AH$22)*Calculator!$G$4)-((((F12/100)*$AJ$22)*$AN$22)*$AH$22)+((((F12/100)*$AJ$23)*$AH$23)),IF(Calculator!$O$6="SINGLEHOMESTEAD",SUM((((F12/100)*$AJ$22)*$AH$22))+(((((F12/100)*$AJ$22)*$AN$22)*$AH$22)*Calculator!$G$3)-((((F12/100)*$AJ$22)*$AN$22)*$AH$22)+((((F12/100)*$AJ$23)*$AH$23)),IF(Calculator!$O$6="SINGLEBAND A",SUM((((F12/100)*$AJ$22)*$AH$22))+(((((F12/100)*$AJ$22)*$AN$22)*$AH$22)*Calculator!$G$5)-((((F12/100)*$AJ$22)*$AN$22)*$AH$22)+((((F12/100)*$AJ$23)*$AH$23)),IF(Calculator!$O$6="SINGLEBAND B",SUM((((F12/100)*$AJ$22)*$AH$22))+(((((F12/100)*$AJ$22)*$AN$22)*$AH$22)*Calculator!$G$6)-((((F12/100)*$AJ$22)*$AN$22)*$AH$22)+((((F12/100)*$AJ$23)*$AH$23)),IF(Calculator!$O$6="SINGLEBAND C",SUM((((F12/100)*$AJ$22)*$AH$22))+(((((F12/100)*$AJ$22)*$AN$22)*$AH$22)*Calculator!$G$7)-((((F12/100)*$AJ$22)*$AN$22)*$AH$22)+((((F12/100)*$AJ$23)*$AH$23)),IF(Calculator!$O$6="SINGLEBAND D",SUM((((F12/100)*$AJ$22)*$AH$22))+(((((F12/100)*$AJ$22)*$AN$22)*$AH$22)*Calculator!$G$8)-((((F12/100)*$AJ$22)*$AN$22)*$AH$22)+((((F12/100)*$AJ$23)*$AH$23)),IF(Calculator!$O$6="SINGLEURBANE",SUM((((F12/100)*$AJ$22)*$AH$22))+(((((F12/100)*$AJ$22)*$AN$22)*$AH$22)*Calculator!$G$9)-((((F12/100)*$AJ$22)*$AN$22)*$AH$22)+((((F12/100)*$AJ$23)*$AH$23)),IF(Calculator!$O$6="SINGLESILVERANOD",SUM((((F12/100)*$AJ$22)*$AH$22))+(((((F12/100)*$AJ$22)*$AN$22)*$AH$22)*Calculator!$G$10)-((((F12/100)*$AJ$22)*$AN$22)*$AH$22)+((((F12/100)*$AJ$23)*$AH$23)),IF(Calculator!$O$6="SINGLEANOD",SUM((((F12/100)*$AJ$22)*$AH$22))+(((((F12/100)*$AJ$22)*$AN$22)*$AH$22)*Calculator!$G$11)-((((F12/100)*$AJ$22)*$AN$22)*$AH$22)+((((F12/100)*$AJ$23)*$AH$23)),IF(Calculator!$O$6="DUALBASE",SUM((((F12/100)*$AJ$22)*$AH$22))+(((((F12/100)*$AJ$22)*$AN$22)*$AH$22)*Calculator!$G$12)-((((F12/100)*$AJ$22)*$AN$22)*$AH$22)+((((F12/100)*$AJ$23)*$AH$23)),IF(Calculator!$O$6="DUALELEMENTS",SUM((((F12/100)*$AJ$22)*$AH$22))+(((((F12/100)*$AJ$22)*$AN$22)*$AH$22)*Calculator!$G$13)-((((F12/100)*$AJ$22)*$AN$22)*$AH$22)+((((F12/100)*$AJ$23)*$AH$23)),IF(Calculator!$O$6="DUALSPECTRUM",SUM((((F12/100)*$AJ$22)*$AH$22))+(((((F12/100)*$AJ$22)*$AN$22)*$AH$22)*Calculator!$G$15)-((((F12/100)*$AJ$22)*$AN$22)*$AH$22)+((((F12/100)*$AJ$23)*$AH$23)),IF(Calculator!$O$6="DUALHOMESTEAD",SUM((((F12/100)*$AJ$22)*$AH$22))+(((((F12/100)*$AJ$22)*$AN$22)*$AH$22)*Calculator!$G$14)-((((F12/100)*$AJ$22)*$AN$22)*$AH$22)+((((F12/100)*$AJ$23)*$AH$23)),IF(Calculator!$O$6="DUALBAND A",SUM((((F12/100)*$AJ$22)*$AH$22))+(((((F12/100)*$AJ$22)*$AN$22)*$AH$22)*Calculator!$G$16)-((((F12/100)*$AJ$22)*$AN$22)*$AH$22)+((((F12/100)*$AJ$23)*$AH$23)),IF(Calculator!$O$6="DUALBAND B",SUM((((F12/100)*$AJ$22)*$AH$22))+(((((F12/100)*$AJ$22)*$AN$22)*$AH$22)*Calculator!$G$17)-((((F12/100)*$AJ$22)*$AN$22)*$AH$22)+((((F12/100)*$AJ$23)*$AH$23)),IF(Calculator!$O$6="DUALBAND C",SUM((((F12/100)*$AJ$22)*$AH$22))+(((((F12/100)*$AJ$22)*$AN$22)*$AH$22)*Calculator!$G$18)-((((F12/100)*$AJ$22)*$AN$22)*$AH$22)+((((F12/100)*$AJ$23)*$AH$23)),IF(Calculator!$O$6="DUALBAND D",SUM((((F12/100)*$AJ$22)*$AH$22))+(((((F12/100)*$AJ$22)*$AN$22)*$AH$22)*Calculator!$G$19)-((((F12/100)*$AJ$22)*$AN$22)*$AH$22)+((((F12/100)*$AJ$23)*$AH$23)),IF(Calculator!$O$6="DUALURBANE",SUM((((F12/100)*$AJ$22)*$AH$22))+(((((F12/100)*$AJ$22)*$AN$22)*$AH$22)*Calculator!$G$20)-((((F12/100)*$AJ$22)*$AN$22)*$AH$22)+((((F12/100)*$AJ$23)*$AH$23)),IF(Calculator!$O$6="DUALSILVERANOD",SUM((((F12/100)*$AJ$22)*$AH$22))+(((((F12/100)*$AJ$22)*$AN$22)*$AH$22)*Calculator!$G$21)-((((F12/100)*$AJ$22)*$AN$22)*$AH$22)+((((F12/100)*$AJ$23)*$AH$23)),IF(Calculator!$O$6="DUALANOD",SUM((((F12/100)*$AJ$22)*$AH$22))+(((((F12/100)*$AJ$22)*$AN$22)*$AH$22)*Calculator!$G$22)-((((F12/100)*$AJ$22)*$AN$22)*$AH$22)+((((F12/100)*$AJ$23)*$AH$23))))))))))))))))))))))))</f>
        <v>1044.2654946044918</v>
      </c>
      <c r="V12" s="2">
        <f>IF(Calculator!$O$6="SINGLEBASE",SUM((((G12/100)*$AJ$22)*$AH$22))+((((G12/100)*$AJ$23)*$AH$23)),IF(Calculator!$O$6="SINGLEELEMENTS",SUM((((G12/100)*$AJ$22)*$AH$22))+(((((G12/100)*$AJ$22)*$AN$22)*$AH$22)*Calculator!$G$2)-((((G12/100)*$AJ$22)*$AN$22)*$AH$22)+((((G12/100)*$AJ$23)*$AH$23)),IF(Calculator!$O$6="SINGLESPECTRUM",SUM((((G12/100)*$AJ$22)*$AH$22))+(((((G12/100)*$AJ$22)*$AN$22)*$AH$22)*Calculator!$G$4)-((((G12/100)*$AJ$22)*$AN$22)*$AH$22)+((((G12/100)*$AJ$23)*$AH$23)),IF(Calculator!$O$6="SINGLEHOMESTEAD",SUM((((G12/100)*$AJ$22)*$AH$22))+(((((G12/100)*$AJ$22)*$AN$22)*$AH$22)*Calculator!$G$3)-((((G12/100)*$AJ$22)*$AN$22)*$AH$22)+((((G12/100)*$AJ$23)*$AH$23)),IF(Calculator!$O$6="SINGLEBAND A",SUM((((G12/100)*$AJ$22)*$AH$22))+(((((G12/100)*$AJ$22)*$AN$22)*$AH$22)*Calculator!$G$5)-((((G12/100)*$AJ$22)*$AN$22)*$AH$22)+((((G12/100)*$AJ$23)*$AH$23)),IF(Calculator!$O$6="SINGLEBAND B",SUM((((G12/100)*$AJ$22)*$AH$22))+(((((G12/100)*$AJ$22)*$AN$22)*$AH$22)*Calculator!$G$6)-((((G12/100)*$AJ$22)*$AN$22)*$AH$22)+((((G12/100)*$AJ$23)*$AH$23)),IF(Calculator!$O$6="SINGLEBAND C",SUM((((G12/100)*$AJ$22)*$AH$22))+(((((G12/100)*$AJ$22)*$AN$22)*$AH$22)*Calculator!$G$7)-((((G12/100)*$AJ$22)*$AN$22)*$AH$22)+((((G12/100)*$AJ$23)*$AH$23)),IF(Calculator!$O$6="SINGLEBAND D",SUM((((G12/100)*$AJ$22)*$AH$22))+(((((G12/100)*$AJ$22)*$AN$22)*$AH$22)*Calculator!$G$8)-((((G12/100)*$AJ$22)*$AN$22)*$AH$22)+((((G12/100)*$AJ$23)*$AH$23)),IF(Calculator!$O$6="SINGLEURBANE",SUM((((G12/100)*$AJ$22)*$AH$22))+(((((G12/100)*$AJ$22)*$AN$22)*$AH$22)*Calculator!$G$9)-((((G12/100)*$AJ$22)*$AN$22)*$AH$22)+((((G12/100)*$AJ$23)*$AH$23)),IF(Calculator!$O$6="SINGLESILVERANOD",SUM((((G12/100)*$AJ$22)*$AH$22))+(((((G12/100)*$AJ$22)*$AN$22)*$AH$22)*Calculator!$G$10)-((((G12/100)*$AJ$22)*$AN$22)*$AH$22)+((((G12/100)*$AJ$23)*$AH$23)),IF(Calculator!$O$6="SINGLEANOD",SUM((((G12/100)*$AJ$22)*$AH$22))+(((((G12/100)*$AJ$22)*$AN$22)*$AH$22)*Calculator!$G$11)-((((G12/100)*$AJ$22)*$AN$22)*$AH$22)+((((G12/100)*$AJ$23)*$AH$23)),IF(Calculator!$O$6="DUALBASE",SUM((((G12/100)*$AJ$22)*$AH$22))+(((((G12/100)*$AJ$22)*$AN$22)*$AH$22)*Calculator!$G$12)-((((G12/100)*$AJ$22)*$AN$22)*$AH$22)+((((G12/100)*$AJ$23)*$AH$23)),IF(Calculator!$O$6="DUALELEMENTS",SUM((((G12/100)*$AJ$22)*$AH$22))+(((((G12/100)*$AJ$22)*$AN$22)*$AH$22)*Calculator!$G$13)-((((G12/100)*$AJ$22)*$AN$22)*$AH$22)+((((G12/100)*$AJ$23)*$AH$23)),IF(Calculator!$O$6="DUALSPECTRUM",SUM((((G12/100)*$AJ$22)*$AH$22))+(((((G12/100)*$AJ$22)*$AN$22)*$AH$22)*Calculator!$G$15)-((((G12/100)*$AJ$22)*$AN$22)*$AH$22)+((((G12/100)*$AJ$23)*$AH$23)),IF(Calculator!$O$6="DUALHOMESTEAD",SUM((((G12/100)*$AJ$22)*$AH$22))+(((((G12/100)*$AJ$22)*$AN$22)*$AH$22)*Calculator!$G$14)-((((G12/100)*$AJ$22)*$AN$22)*$AH$22)+((((G12/100)*$AJ$23)*$AH$23)),IF(Calculator!$O$6="DUALBAND A",SUM((((G12/100)*$AJ$22)*$AH$22))+(((((G12/100)*$AJ$22)*$AN$22)*$AH$22)*Calculator!$G$16)-((((G12/100)*$AJ$22)*$AN$22)*$AH$22)+((((G12/100)*$AJ$23)*$AH$23)),IF(Calculator!$O$6="DUALBAND B",SUM((((G12/100)*$AJ$22)*$AH$22))+(((((G12/100)*$AJ$22)*$AN$22)*$AH$22)*Calculator!$G$17)-((((G12/100)*$AJ$22)*$AN$22)*$AH$22)+((((G12/100)*$AJ$23)*$AH$23)),IF(Calculator!$O$6="DUALBAND C",SUM((((G12/100)*$AJ$22)*$AH$22))+(((((G12/100)*$AJ$22)*$AN$22)*$AH$22)*Calculator!$G$18)-((((G12/100)*$AJ$22)*$AN$22)*$AH$22)+((((G12/100)*$AJ$23)*$AH$23)),IF(Calculator!$O$6="DUALBAND D",SUM((((G12/100)*$AJ$22)*$AH$22))+(((((G12/100)*$AJ$22)*$AN$22)*$AH$22)*Calculator!$G$19)-((((G12/100)*$AJ$22)*$AN$22)*$AH$22)+((((G12/100)*$AJ$23)*$AH$23)),IF(Calculator!$O$6="DUALURBANE",SUM((((G12/100)*$AJ$22)*$AH$22))+(((((G12/100)*$AJ$22)*$AN$22)*$AH$22)*Calculator!$G$20)-((((G12/100)*$AJ$22)*$AN$22)*$AH$22)+((((G12/100)*$AJ$23)*$AH$23)),IF(Calculator!$O$6="DUALSILVERANOD",SUM((((G12/100)*$AJ$22)*$AH$22))+(((((G12/100)*$AJ$22)*$AN$22)*$AH$22)*Calculator!$G$21)-((((G12/100)*$AJ$22)*$AN$22)*$AH$22)+((((G12/100)*$AJ$23)*$AH$23)),IF(Calculator!$O$6="DUALANOD",SUM((((G12/100)*$AJ$22)*$AH$22))+(((((G12/100)*$AJ$22)*$AN$22)*$AH$22)*Calculator!$G$22)-((((G12/100)*$AJ$22)*$AN$22)*$AH$22)+((((G12/100)*$AJ$23)*$AH$23))))))))))))))))))))))))</f>
        <v>1053.8627327636716</v>
      </c>
      <c r="W12" s="2">
        <f>IF(Calculator!$O$6="SINGLEBASE",SUM((((H12/100)*$AJ$22)*$AH$22))+((((H12/100)*$AJ$23)*$AH$23)),IF(Calculator!$O$6="SINGLEELEMENTS",SUM((((H12/100)*$AJ$22)*$AH$22))+(((((H12/100)*$AJ$22)*$AN$22)*$AH$22)*Calculator!$G$2)-((((H12/100)*$AJ$22)*$AN$22)*$AH$22)+((((H12/100)*$AJ$23)*$AH$23)),IF(Calculator!$O$6="SINGLESPECTRUM",SUM((((H12/100)*$AJ$22)*$AH$22))+(((((H12/100)*$AJ$22)*$AN$22)*$AH$22)*Calculator!$G$4)-((((H12/100)*$AJ$22)*$AN$22)*$AH$22)+((((H12/100)*$AJ$23)*$AH$23)),IF(Calculator!$O$6="SINGLEHOMESTEAD",SUM((((H12/100)*$AJ$22)*$AH$22))+(((((H12/100)*$AJ$22)*$AN$22)*$AH$22)*Calculator!$G$3)-((((H12/100)*$AJ$22)*$AN$22)*$AH$22)+((((H12/100)*$AJ$23)*$AH$23)),IF(Calculator!$O$6="SINGLEBAND A",SUM((((H12/100)*$AJ$22)*$AH$22))+(((((H12/100)*$AJ$22)*$AN$22)*$AH$22)*Calculator!$G$5)-((((H12/100)*$AJ$22)*$AN$22)*$AH$22)+((((H12/100)*$AJ$23)*$AH$23)),IF(Calculator!$O$6="SINGLEBAND B",SUM((((H12/100)*$AJ$22)*$AH$22))+(((((H12/100)*$AJ$22)*$AN$22)*$AH$22)*Calculator!$G$6)-((((H12/100)*$AJ$22)*$AN$22)*$AH$22)+((((H12/100)*$AJ$23)*$AH$23)),IF(Calculator!$O$6="SINGLEBAND C",SUM((((H12/100)*$AJ$22)*$AH$22))+(((((H12/100)*$AJ$22)*$AN$22)*$AH$22)*Calculator!$G$7)-((((H12/100)*$AJ$22)*$AN$22)*$AH$22)+((((H12/100)*$AJ$23)*$AH$23)),IF(Calculator!$O$6="SINGLEBAND D",SUM((((H12/100)*$AJ$22)*$AH$22))+(((((H12/100)*$AJ$22)*$AN$22)*$AH$22)*Calculator!$G$8)-((((H12/100)*$AJ$22)*$AN$22)*$AH$22)+((((H12/100)*$AJ$23)*$AH$23)),IF(Calculator!$O$6="SINGLEURBANE",SUM((((H12/100)*$AJ$22)*$AH$22))+(((((H12/100)*$AJ$22)*$AN$22)*$AH$22)*Calculator!$G$9)-((((H12/100)*$AJ$22)*$AN$22)*$AH$22)+((((H12/100)*$AJ$23)*$AH$23)),IF(Calculator!$O$6="SINGLESILVERANOD",SUM((((H12/100)*$AJ$22)*$AH$22))+(((((H12/100)*$AJ$22)*$AN$22)*$AH$22)*Calculator!$G$10)-((((H12/100)*$AJ$22)*$AN$22)*$AH$22)+((((H12/100)*$AJ$23)*$AH$23)),IF(Calculator!$O$6="SINGLEANOD",SUM((((H12/100)*$AJ$22)*$AH$22))+(((((H12/100)*$AJ$22)*$AN$22)*$AH$22)*Calculator!$G$11)-((((H12/100)*$AJ$22)*$AN$22)*$AH$22)+((((H12/100)*$AJ$23)*$AH$23)),IF(Calculator!$O$6="DUALBASE",SUM((((H12/100)*$AJ$22)*$AH$22))+(((((H12/100)*$AJ$22)*$AN$22)*$AH$22)*Calculator!$G$12)-((((H12/100)*$AJ$22)*$AN$22)*$AH$22)+((((H12/100)*$AJ$23)*$AH$23)),IF(Calculator!$O$6="DUALELEMENTS",SUM((((H12/100)*$AJ$22)*$AH$22))+(((((H12/100)*$AJ$22)*$AN$22)*$AH$22)*Calculator!$G$13)-((((H12/100)*$AJ$22)*$AN$22)*$AH$22)+((((H12/100)*$AJ$23)*$AH$23)),IF(Calculator!$O$6="DUALSPECTRUM",SUM((((H12/100)*$AJ$22)*$AH$22))+(((((H12/100)*$AJ$22)*$AN$22)*$AH$22)*Calculator!$G$15)-((((H12/100)*$AJ$22)*$AN$22)*$AH$22)+((((H12/100)*$AJ$23)*$AH$23)),IF(Calculator!$O$6="DUALHOMESTEAD",SUM((((H12/100)*$AJ$22)*$AH$22))+(((((H12/100)*$AJ$22)*$AN$22)*$AH$22)*Calculator!$G$14)-((((H12/100)*$AJ$22)*$AN$22)*$AH$22)+((((H12/100)*$AJ$23)*$AH$23)),IF(Calculator!$O$6="DUALBAND A",SUM((((H12/100)*$AJ$22)*$AH$22))+(((((H12/100)*$AJ$22)*$AN$22)*$AH$22)*Calculator!$G$16)-((((H12/100)*$AJ$22)*$AN$22)*$AH$22)+((((H12/100)*$AJ$23)*$AH$23)),IF(Calculator!$O$6="DUALBAND B",SUM((((H12/100)*$AJ$22)*$AH$22))+(((((H12/100)*$AJ$22)*$AN$22)*$AH$22)*Calculator!$G$17)-((((H12/100)*$AJ$22)*$AN$22)*$AH$22)+((((H12/100)*$AJ$23)*$AH$23)),IF(Calculator!$O$6="DUALBAND C",SUM((((H12/100)*$AJ$22)*$AH$22))+(((((H12/100)*$AJ$22)*$AN$22)*$AH$22)*Calculator!$G$18)-((((H12/100)*$AJ$22)*$AN$22)*$AH$22)+((((H12/100)*$AJ$23)*$AH$23)),IF(Calculator!$O$6="DUALBAND D",SUM((((H12/100)*$AJ$22)*$AH$22))+(((((H12/100)*$AJ$22)*$AN$22)*$AH$22)*Calculator!$G$19)-((((H12/100)*$AJ$22)*$AN$22)*$AH$22)+((((H12/100)*$AJ$23)*$AH$23)),IF(Calculator!$O$6="DUALURBANE",SUM((((H12/100)*$AJ$22)*$AH$22))+(((((H12/100)*$AJ$22)*$AN$22)*$AH$22)*Calculator!$G$20)-((((H12/100)*$AJ$22)*$AN$22)*$AH$22)+((((H12/100)*$AJ$23)*$AH$23)),IF(Calculator!$O$6="DUALSILVERANOD",SUM((((H12/100)*$AJ$22)*$AH$22))+(((((H12/100)*$AJ$22)*$AN$22)*$AH$22)*Calculator!$G$21)-((((H12/100)*$AJ$22)*$AN$22)*$AH$22)+((((H12/100)*$AJ$23)*$AH$23)),IF(Calculator!$O$6="DUALANOD",SUM((((H12/100)*$AJ$22)*$AH$22))+(((((H12/100)*$AJ$22)*$AN$22)*$AH$22)*Calculator!$G$22)-((((H12/100)*$AJ$22)*$AN$22)*$AH$22)+((((H12/100)*$AJ$23)*$AH$23))))))))))))))))))))))))</f>
        <v>1063.4557868408201</v>
      </c>
      <c r="X12" s="2">
        <f>IF(Calculator!$O$6="SINGLEBASE",SUM((((I12/100)*$AJ$22)*$AH$22))+((((I12/100)*$AJ$23)*$AH$23)),IF(Calculator!$O$6="SINGLEELEMENTS",SUM((((I12/100)*$AJ$22)*$AH$22))+(((((I12/100)*$AJ$22)*$AN$22)*$AH$22)*Calculator!$G$2)-((((I12/100)*$AJ$22)*$AN$22)*$AH$22)+((((I12/100)*$AJ$23)*$AH$23)),IF(Calculator!$O$6="SINGLESPECTRUM",SUM((((I12/100)*$AJ$22)*$AH$22))+(((((I12/100)*$AJ$22)*$AN$22)*$AH$22)*Calculator!$G$4)-((((I12/100)*$AJ$22)*$AN$22)*$AH$22)+((((I12/100)*$AJ$23)*$AH$23)),IF(Calculator!$O$6="SINGLEHOMESTEAD",SUM((((I12/100)*$AJ$22)*$AH$22))+(((((I12/100)*$AJ$22)*$AN$22)*$AH$22)*Calculator!$G$3)-((((I12/100)*$AJ$22)*$AN$22)*$AH$22)+((((I12/100)*$AJ$23)*$AH$23)),IF(Calculator!$O$6="SINGLEBAND A",SUM((((I12/100)*$AJ$22)*$AH$22))+(((((I12/100)*$AJ$22)*$AN$22)*$AH$22)*Calculator!$G$5)-((((I12/100)*$AJ$22)*$AN$22)*$AH$22)+((((I12/100)*$AJ$23)*$AH$23)),IF(Calculator!$O$6="SINGLEBAND B",SUM((((I12/100)*$AJ$22)*$AH$22))+(((((I12/100)*$AJ$22)*$AN$22)*$AH$22)*Calculator!$G$6)-((((I12/100)*$AJ$22)*$AN$22)*$AH$22)+((((I12/100)*$AJ$23)*$AH$23)),IF(Calculator!$O$6="SINGLEBAND C",SUM((((I12/100)*$AJ$22)*$AH$22))+(((((I12/100)*$AJ$22)*$AN$22)*$AH$22)*Calculator!$G$7)-((((I12/100)*$AJ$22)*$AN$22)*$AH$22)+((((I12/100)*$AJ$23)*$AH$23)),IF(Calculator!$O$6="SINGLEBAND D",SUM((((I12/100)*$AJ$22)*$AH$22))+(((((I12/100)*$AJ$22)*$AN$22)*$AH$22)*Calculator!$G$8)-((((I12/100)*$AJ$22)*$AN$22)*$AH$22)+((((I12/100)*$AJ$23)*$AH$23)),IF(Calculator!$O$6="SINGLEURBANE",SUM((((I12/100)*$AJ$22)*$AH$22))+(((((I12/100)*$AJ$22)*$AN$22)*$AH$22)*Calculator!$G$9)-((((I12/100)*$AJ$22)*$AN$22)*$AH$22)+((((I12/100)*$AJ$23)*$AH$23)),IF(Calculator!$O$6="SINGLESILVERANOD",SUM((((I12/100)*$AJ$22)*$AH$22))+(((((I12/100)*$AJ$22)*$AN$22)*$AH$22)*Calculator!$G$10)-((((I12/100)*$AJ$22)*$AN$22)*$AH$22)+((((I12/100)*$AJ$23)*$AH$23)),IF(Calculator!$O$6="SINGLEANOD",SUM((((I12/100)*$AJ$22)*$AH$22))+(((((I12/100)*$AJ$22)*$AN$22)*$AH$22)*Calculator!$G$11)-((((I12/100)*$AJ$22)*$AN$22)*$AH$22)+((((I12/100)*$AJ$23)*$AH$23)),IF(Calculator!$O$6="DUALBASE",SUM((((I12/100)*$AJ$22)*$AH$22))+(((((I12/100)*$AJ$22)*$AN$22)*$AH$22)*Calculator!$G$12)-((((I12/100)*$AJ$22)*$AN$22)*$AH$22)+((((I12/100)*$AJ$23)*$AH$23)),IF(Calculator!$O$6="DUALELEMENTS",SUM((((I12/100)*$AJ$22)*$AH$22))+(((((I12/100)*$AJ$22)*$AN$22)*$AH$22)*Calculator!$G$13)-((((I12/100)*$AJ$22)*$AN$22)*$AH$22)+((((I12/100)*$AJ$23)*$AH$23)),IF(Calculator!$O$6="DUALSPECTRUM",SUM((((I12/100)*$AJ$22)*$AH$22))+(((((I12/100)*$AJ$22)*$AN$22)*$AH$22)*Calculator!$G$15)-((((I12/100)*$AJ$22)*$AN$22)*$AH$22)+((((I12/100)*$AJ$23)*$AH$23)),IF(Calculator!$O$6="DUALHOMESTEAD",SUM((((I12/100)*$AJ$22)*$AH$22))+(((((I12/100)*$AJ$22)*$AN$22)*$AH$22)*Calculator!$G$14)-((((I12/100)*$AJ$22)*$AN$22)*$AH$22)+((((I12/100)*$AJ$23)*$AH$23)),IF(Calculator!$O$6="DUALBAND A",SUM((((I12/100)*$AJ$22)*$AH$22))+(((((I12/100)*$AJ$22)*$AN$22)*$AH$22)*Calculator!$G$16)-((((I12/100)*$AJ$22)*$AN$22)*$AH$22)+((((I12/100)*$AJ$23)*$AH$23)),IF(Calculator!$O$6="DUALBAND B",SUM((((I12/100)*$AJ$22)*$AH$22))+(((((I12/100)*$AJ$22)*$AN$22)*$AH$22)*Calculator!$G$17)-((((I12/100)*$AJ$22)*$AN$22)*$AH$22)+((((I12/100)*$AJ$23)*$AH$23)),IF(Calculator!$O$6="DUALBAND C",SUM((((I12/100)*$AJ$22)*$AH$22))+(((((I12/100)*$AJ$22)*$AN$22)*$AH$22)*Calculator!$G$18)-((((I12/100)*$AJ$22)*$AN$22)*$AH$22)+((((I12/100)*$AJ$23)*$AH$23)),IF(Calculator!$O$6="DUALBAND D",SUM((((I12/100)*$AJ$22)*$AH$22))+(((((I12/100)*$AJ$22)*$AN$22)*$AH$22)*Calculator!$G$19)-((((I12/100)*$AJ$22)*$AN$22)*$AH$22)+((((I12/100)*$AJ$23)*$AH$23)),IF(Calculator!$O$6="DUALURBANE",SUM((((I12/100)*$AJ$22)*$AH$22))+(((((I12/100)*$AJ$22)*$AN$22)*$AH$22)*Calculator!$G$20)-((((I12/100)*$AJ$22)*$AN$22)*$AH$22)+((((I12/100)*$AJ$23)*$AH$23)),IF(Calculator!$O$6="DUALSILVERANOD",SUM((((I12/100)*$AJ$22)*$AH$22))+(((((I12/100)*$AJ$22)*$AN$22)*$AH$22)*Calculator!$G$21)-((((I12/100)*$AJ$22)*$AN$22)*$AH$22)+((((I12/100)*$AJ$23)*$AH$23)),IF(Calculator!$O$6="DUALANOD",SUM((((I12/100)*$AJ$22)*$AH$22))+(((((I12/100)*$AJ$22)*$AN$22)*$AH$22)*Calculator!$G$22)-((((I12/100)*$AJ$22)*$AN$22)*$AH$22)+((((I12/100)*$AJ$23)*$AH$23))))))))))))))))))))))))</f>
        <v>1073.0530249999997</v>
      </c>
      <c r="Y12" s="2">
        <f>IF(Calculator!$O$6="SINGLEBASE",SUM((((J12/100)*$AJ$22)*$AH$22))+((((J12/100)*$AJ$23)*$AH$23)),IF(Calculator!$O$6="SINGLEELEMENTS",SUM((((J12/100)*$AJ$22)*$AH$22))+(((((J12/100)*$AJ$22)*$AN$22)*$AH$22)*Calculator!$G$2)-((((J12/100)*$AJ$22)*$AN$22)*$AH$22)+((((J12/100)*$AJ$23)*$AH$23)),IF(Calculator!$O$6="SINGLESPECTRUM",SUM((((J12/100)*$AJ$22)*$AH$22))+(((((J12/100)*$AJ$22)*$AN$22)*$AH$22)*Calculator!$G$4)-((((J12/100)*$AJ$22)*$AN$22)*$AH$22)+((((J12/100)*$AJ$23)*$AH$23)),IF(Calculator!$O$6="SINGLEHOMESTEAD",SUM((((J12/100)*$AJ$22)*$AH$22))+(((((J12/100)*$AJ$22)*$AN$22)*$AH$22)*Calculator!$G$3)-((((J12/100)*$AJ$22)*$AN$22)*$AH$22)+((((J12/100)*$AJ$23)*$AH$23)),IF(Calculator!$O$6="SINGLEBAND A",SUM((((J12/100)*$AJ$22)*$AH$22))+(((((J12/100)*$AJ$22)*$AN$22)*$AH$22)*Calculator!$G$5)-((((J12/100)*$AJ$22)*$AN$22)*$AH$22)+((((J12/100)*$AJ$23)*$AH$23)),IF(Calculator!$O$6="SINGLEBAND B",SUM((((J12/100)*$AJ$22)*$AH$22))+(((((J12/100)*$AJ$22)*$AN$22)*$AH$22)*Calculator!$G$6)-((((J12/100)*$AJ$22)*$AN$22)*$AH$22)+((((J12/100)*$AJ$23)*$AH$23)),IF(Calculator!$O$6="SINGLEBAND C",SUM((((J12/100)*$AJ$22)*$AH$22))+(((((J12/100)*$AJ$22)*$AN$22)*$AH$22)*Calculator!$G$7)-((((J12/100)*$AJ$22)*$AN$22)*$AH$22)+((((J12/100)*$AJ$23)*$AH$23)),IF(Calculator!$O$6="SINGLEBAND D",SUM((((J12/100)*$AJ$22)*$AH$22))+(((((J12/100)*$AJ$22)*$AN$22)*$AH$22)*Calculator!$G$8)-((((J12/100)*$AJ$22)*$AN$22)*$AH$22)+((((J12/100)*$AJ$23)*$AH$23)),IF(Calculator!$O$6="SINGLEURBANE",SUM((((J12/100)*$AJ$22)*$AH$22))+(((((J12/100)*$AJ$22)*$AN$22)*$AH$22)*Calculator!$G$9)-((((J12/100)*$AJ$22)*$AN$22)*$AH$22)+((((J12/100)*$AJ$23)*$AH$23)),IF(Calculator!$O$6="SINGLESILVERANOD",SUM((((J12/100)*$AJ$22)*$AH$22))+(((((J12/100)*$AJ$22)*$AN$22)*$AH$22)*Calculator!$G$10)-((((J12/100)*$AJ$22)*$AN$22)*$AH$22)+((((J12/100)*$AJ$23)*$AH$23)),IF(Calculator!$O$6="SINGLEANOD",SUM((((J12/100)*$AJ$22)*$AH$22))+(((((J12/100)*$AJ$22)*$AN$22)*$AH$22)*Calculator!$G$11)-((((J12/100)*$AJ$22)*$AN$22)*$AH$22)+((((J12/100)*$AJ$23)*$AH$23)),IF(Calculator!$O$6="DUALBASE",SUM((((J12/100)*$AJ$22)*$AH$22))+(((((J12/100)*$AJ$22)*$AN$22)*$AH$22)*Calculator!$G$12)-((((J12/100)*$AJ$22)*$AN$22)*$AH$22)+((((J12/100)*$AJ$23)*$AH$23)),IF(Calculator!$O$6="DUALELEMENTS",SUM((((J12/100)*$AJ$22)*$AH$22))+(((((J12/100)*$AJ$22)*$AN$22)*$AH$22)*Calculator!$G$13)-((((J12/100)*$AJ$22)*$AN$22)*$AH$22)+((((J12/100)*$AJ$23)*$AH$23)),IF(Calculator!$O$6="DUALSPECTRUM",SUM((((J12/100)*$AJ$22)*$AH$22))+(((((J12/100)*$AJ$22)*$AN$22)*$AH$22)*Calculator!$G$15)-((((J12/100)*$AJ$22)*$AN$22)*$AH$22)+((((J12/100)*$AJ$23)*$AH$23)),IF(Calculator!$O$6="DUALHOMESTEAD",SUM((((J12/100)*$AJ$22)*$AH$22))+(((((J12/100)*$AJ$22)*$AN$22)*$AH$22)*Calculator!$G$14)-((((J12/100)*$AJ$22)*$AN$22)*$AH$22)+((((J12/100)*$AJ$23)*$AH$23)),IF(Calculator!$O$6="DUALBAND A",SUM((((J12/100)*$AJ$22)*$AH$22))+(((((J12/100)*$AJ$22)*$AN$22)*$AH$22)*Calculator!$G$16)-((((J12/100)*$AJ$22)*$AN$22)*$AH$22)+((((J12/100)*$AJ$23)*$AH$23)),IF(Calculator!$O$6="DUALBAND B",SUM((((J12/100)*$AJ$22)*$AH$22))+(((((J12/100)*$AJ$22)*$AN$22)*$AH$22)*Calculator!$G$17)-((((J12/100)*$AJ$22)*$AN$22)*$AH$22)+((((J12/100)*$AJ$23)*$AH$23)),IF(Calculator!$O$6="DUALBAND C",SUM((((J12/100)*$AJ$22)*$AH$22))+(((((J12/100)*$AJ$22)*$AN$22)*$AH$22)*Calculator!$G$18)-((((J12/100)*$AJ$22)*$AN$22)*$AH$22)+((((J12/100)*$AJ$23)*$AH$23)),IF(Calculator!$O$6="DUALBAND D",SUM((((J12/100)*$AJ$22)*$AH$22))+(((((J12/100)*$AJ$22)*$AN$22)*$AH$22)*Calculator!$G$19)-((((J12/100)*$AJ$22)*$AN$22)*$AH$22)+((((J12/100)*$AJ$23)*$AH$23)),IF(Calculator!$O$6="DUALURBANE",SUM((((J12/100)*$AJ$22)*$AH$22))+(((((J12/100)*$AJ$22)*$AN$22)*$AH$22)*Calculator!$G$20)-((((J12/100)*$AJ$22)*$AN$22)*$AH$22)+((((J12/100)*$AJ$23)*$AH$23)),IF(Calculator!$O$6="DUALSILVERANOD",SUM((((J12/100)*$AJ$22)*$AH$22))+(((((J12/100)*$AJ$22)*$AN$22)*$AH$22)*Calculator!$G$21)-((((J12/100)*$AJ$22)*$AN$22)*$AH$22)+((((J12/100)*$AJ$23)*$AH$23)),IF(Calculator!$O$6="DUALANOD",SUM((((J12/100)*$AJ$22)*$AH$22))+(((((J12/100)*$AJ$22)*$AN$22)*$AH$22)*Calculator!$G$22)-((((J12/100)*$AJ$22)*$AN$22)*$AH$22)+((((J12/100)*$AJ$23)*$AH$23))))))))))))))))))))))))</f>
        <v>1082.6502631591795</v>
      </c>
      <c r="Z12" s="2">
        <f>IF(Calculator!$O$6="SINGLEBASE",SUM((((K12/100)*$AJ$22)*$AH$22))+((((K12/100)*$AJ$23)*$AH$23)),IF(Calculator!$O$6="SINGLEELEMENTS",SUM((((K12/100)*$AJ$22)*$AH$22))+(((((K12/100)*$AJ$22)*$AN$22)*$AH$22)*Calculator!$G$2)-((((K12/100)*$AJ$22)*$AN$22)*$AH$22)+((((K12/100)*$AJ$23)*$AH$23)),IF(Calculator!$O$6="SINGLESPECTRUM",SUM((((K12/100)*$AJ$22)*$AH$22))+(((((K12/100)*$AJ$22)*$AN$22)*$AH$22)*Calculator!$G$4)-((((K12/100)*$AJ$22)*$AN$22)*$AH$22)+((((K12/100)*$AJ$23)*$AH$23)),IF(Calculator!$O$6="SINGLEHOMESTEAD",SUM((((K12/100)*$AJ$22)*$AH$22))+(((((K12/100)*$AJ$22)*$AN$22)*$AH$22)*Calculator!$G$3)-((((K12/100)*$AJ$22)*$AN$22)*$AH$22)+((((K12/100)*$AJ$23)*$AH$23)),IF(Calculator!$O$6="SINGLEBAND A",SUM((((K12/100)*$AJ$22)*$AH$22))+(((((K12/100)*$AJ$22)*$AN$22)*$AH$22)*Calculator!$G$5)-((((K12/100)*$AJ$22)*$AN$22)*$AH$22)+((((K12/100)*$AJ$23)*$AH$23)),IF(Calculator!$O$6="SINGLEBAND B",SUM((((K12/100)*$AJ$22)*$AH$22))+(((((K12/100)*$AJ$22)*$AN$22)*$AH$22)*Calculator!$G$6)-((((K12/100)*$AJ$22)*$AN$22)*$AH$22)+((((K12/100)*$AJ$23)*$AH$23)),IF(Calculator!$O$6="SINGLEBAND C",SUM((((K12/100)*$AJ$22)*$AH$22))+(((((K12/100)*$AJ$22)*$AN$22)*$AH$22)*Calculator!$G$7)-((((K12/100)*$AJ$22)*$AN$22)*$AH$22)+((((K12/100)*$AJ$23)*$AH$23)),IF(Calculator!$O$6="SINGLEBAND D",SUM((((K12/100)*$AJ$22)*$AH$22))+(((((K12/100)*$AJ$22)*$AN$22)*$AH$22)*Calculator!$G$8)-((((K12/100)*$AJ$22)*$AN$22)*$AH$22)+((((K12/100)*$AJ$23)*$AH$23)),IF(Calculator!$O$6="SINGLEURBANE",SUM((((K12/100)*$AJ$22)*$AH$22))+(((((K12/100)*$AJ$22)*$AN$22)*$AH$22)*Calculator!$G$9)-((((K12/100)*$AJ$22)*$AN$22)*$AH$22)+((((K12/100)*$AJ$23)*$AH$23)),IF(Calculator!$O$6="SINGLESILVERANOD",SUM((((K12/100)*$AJ$22)*$AH$22))+(((((K12/100)*$AJ$22)*$AN$22)*$AH$22)*Calculator!$G$10)-((((K12/100)*$AJ$22)*$AN$22)*$AH$22)+((((K12/100)*$AJ$23)*$AH$23)),IF(Calculator!$O$6="SINGLEANOD",SUM((((K12/100)*$AJ$22)*$AH$22))+(((((K12/100)*$AJ$22)*$AN$22)*$AH$22)*Calculator!$G$11)-((((K12/100)*$AJ$22)*$AN$22)*$AH$22)+((((K12/100)*$AJ$23)*$AH$23)),IF(Calculator!$O$6="DUALBASE",SUM((((K12/100)*$AJ$22)*$AH$22))+(((((K12/100)*$AJ$22)*$AN$22)*$AH$22)*Calculator!$G$12)-((((K12/100)*$AJ$22)*$AN$22)*$AH$22)+((((K12/100)*$AJ$23)*$AH$23)),IF(Calculator!$O$6="DUALELEMENTS",SUM((((K12/100)*$AJ$22)*$AH$22))+(((((K12/100)*$AJ$22)*$AN$22)*$AH$22)*Calculator!$G$13)-((((K12/100)*$AJ$22)*$AN$22)*$AH$22)+((((K12/100)*$AJ$23)*$AH$23)),IF(Calculator!$O$6="DUALSPECTRUM",SUM((((K12/100)*$AJ$22)*$AH$22))+(((((K12/100)*$AJ$22)*$AN$22)*$AH$22)*Calculator!$G$15)-((((K12/100)*$AJ$22)*$AN$22)*$AH$22)+((((K12/100)*$AJ$23)*$AH$23)),IF(Calculator!$O$6="DUALHOMESTEAD",SUM((((K12/100)*$AJ$22)*$AH$22))+(((((K12/100)*$AJ$22)*$AN$22)*$AH$22)*Calculator!$G$14)-((((K12/100)*$AJ$22)*$AN$22)*$AH$22)+((((K12/100)*$AJ$23)*$AH$23)),IF(Calculator!$O$6="DUALBAND A",SUM((((K12/100)*$AJ$22)*$AH$22))+(((((K12/100)*$AJ$22)*$AN$22)*$AH$22)*Calculator!$G$16)-((((K12/100)*$AJ$22)*$AN$22)*$AH$22)+((((K12/100)*$AJ$23)*$AH$23)),IF(Calculator!$O$6="DUALBAND B",SUM((((K12/100)*$AJ$22)*$AH$22))+(((((K12/100)*$AJ$22)*$AN$22)*$AH$22)*Calculator!$G$17)-((((K12/100)*$AJ$22)*$AN$22)*$AH$22)+((((K12/100)*$AJ$23)*$AH$23)),IF(Calculator!$O$6="DUALBAND C",SUM((((K12/100)*$AJ$22)*$AH$22))+(((((K12/100)*$AJ$22)*$AN$22)*$AH$22)*Calculator!$G$18)-((((K12/100)*$AJ$22)*$AN$22)*$AH$22)+((((K12/100)*$AJ$23)*$AH$23)),IF(Calculator!$O$6="DUALBAND D",SUM((((K12/100)*$AJ$22)*$AH$22))+(((((K12/100)*$AJ$22)*$AN$22)*$AH$22)*Calculator!$G$19)-((((K12/100)*$AJ$22)*$AN$22)*$AH$22)+((((K12/100)*$AJ$23)*$AH$23)),IF(Calculator!$O$6="DUALURBANE",SUM((((K12/100)*$AJ$22)*$AH$22))+(((((K12/100)*$AJ$22)*$AN$22)*$AH$22)*Calculator!$G$20)-((((K12/100)*$AJ$22)*$AN$22)*$AH$22)+((((K12/100)*$AJ$23)*$AH$23)),IF(Calculator!$O$6="DUALSILVERANOD",SUM((((K12/100)*$AJ$22)*$AH$22))+(((((K12/100)*$AJ$22)*$AN$22)*$AH$22)*Calculator!$G$21)-((((K12/100)*$AJ$22)*$AN$22)*$AH$22)+((((K12/100)*$AJ$23)*$AH$23)),IF(Calculator!$O$6="DUALANOD",SUM((((K12/100)*$AJ$22)*$AH$22))+(((((K12/100)*$AJ$22)*$AN$22)*$AH$22)*Calculator!$G$22)-((((K12/100)*$AJ$22)*$AN$22)*$AH$22)+((((K12/100)*$AJ$23)*$AH$23))))))))))))))))))))))))</f>
        <v>1092.24760592041</v>
      </c>
      <c r="AA12" s="2">
        <f>IF(Calculator!$O$6="SINGLEBASE",SUM((((L12/100)*$AJ$22)*$AH$22))+((((L12/100)*$AJ$23)*$AH$23)),IF(Calculator!$O$6="SINGLEELEMENTS",SUM((((L12/100)*$AJ$22)*$AH$22))+(((((L12/100)*$AJ$22)*$AN$22)*$AH$22)*Calculator!$G$2)-((((L12/100)*$AJ$22)*$AN$22)*$AH$22)+((((L12/100)*$AJ$23)*$AH$23)),IF(Calculator!$O$6="SINGLESPECTRUM",SUM((((L12/100)*$AJ$22)*$AH$22))+(((((L12/100)*$AJ$22)*$AN$22)*$AH$22)*Calculator!$G$4)-((((L12/100)*$AJ$22)*$AN$22)*$AH$22)+((((L12/100)*$AJ$23)*$AH$23)),IF(Calculator!$O$6="SINGLEHOMESTEAD",SUM((((L12/100)*$AJ$22)*$AH$22))+(((((L12/100)*$AJ$22)*$AN$22)*$AH$22)*Calculator!$G$3)-((((L12/100)*$AJ$22)*$AN$22)*$AH$22)+((((L12/100)*$AJ$23)*$AH$23)),IF(Calculator!$O$6="SINGLEBAND A",SUM((((L12/100)*$AJ$22)*$AH$22))+(((((L12/100)*$AJ$22)*$AN$22)*$AH$22)*Calculator!$G$5)-((((L12/100)*$AJ$22)*$AN$22)*$AH$22)+((((L12/100)*$AJ$23)*$AH$23)),IF(Calculator!$O$6="SINGLEBAND B",SUM((((L12/100)*$AJ$22)*$AH$22))+(((((L12/100)*$AJ$22)*$AN$22)*$AH$22)*Calculator!$G$6)-((((L12/100)*$AJ$22)*$AN$22)*$AH$22)+((((L12/100)*$AJ$23)*$AH$23)),IF(Calculator!$O$6="SINGLEBAND C",SUM((((L12/100)*$AJ$22)*$AH$22))+(((((L12/100)*$AJ$22)*$AN$22)*$AH$22)*Calculator!$G$7)-((((L12/100)*$AJ$22)*$AN$22)*$AH$22)+((((L12/100)*$AJ$23)*$AH$23)),IF(Calculator!$O$6="SINGLEBAND D",SUM((((L12/100)*$AJ$22)*$AH$22))+(((((L12/100)*$AJ$22)*$AN$22)*$AH$22)*Calculator!$G$8)-((((L12/100)*$AJ$22)*$AN$22)*$AH$22)+((((L12/100)*$AJ$23)*$AH$23)),IF(Calculator!$O$6="SINGLEURBANE",SUM((((L12/100)*$AJ$22)*$AH$22))+(((((L12/100)*$AJ$22)*$AN$22)*$AH$22)*Calculator!$G$9)-((((L12/100)*$AJ$22)*$AN$22)*$AH$22)+((((L12/100)*$AJ$23)*$AH$23)),IF(Calculator!$O$6="SINGLESILVERANOD",SUM((((L12/100)*$AJ$22)*$AH$22))+(((((L12/100)*$AJ$22)*$AN$22)*$AH$22)*Calculator!$G$10)-((((L12/100)*$AJ$22)*$AN$22)*$AH$22)+((((L12/100)*$AJ$23)*$AH$23)),IF(Calculator!$O$6="SINGLEANOD",SUM((((L12/100)*$AJ$22)*$AH$22))+(((((L12/100)*$AJ$22)*$AN$22)*$AH$22)*Calculator!$G$11)-((((L12/100)*$AJ$22)*$AN$22)*$AH$22)+((((L12/100)*$AJ$23)*$AH$23)),IF(Calculator!$O$6="DUALBASE",SUM((((L12/100)*$AJ$22)*$AH$22))+(((((L12/100)*$AJ$22)*$AN$22)*$AH$22)*Calculator!$G$12)-((((L12/100)*$AJ$22)*$AN$22)*$AH$22)+((((L12/100)*$AJ$23)*$AH$23)),IF(Calculator!$O$6="DUALELEMENTS",SUM((((L12/100)*$AJ$22)*$AH$22))+(((((L12/100)*$AJ$22)*$AN$22)*$AH$22)*Calculator!$G$13)-((((L12/100)*$AJ$22)*$AN$22)*$AH$22)+((((L12/100)*$AJ$23)*$AH$23)),IF(Calculator!$O$6="DUALSPECTRUM",SUM((((L12/100)*$AJ$22)*$AH$22))+(((((L12/100)*$AJ$22)*$AN$22)*$AH$22)*Calculator!$G$15)-((((L12/100)*$AJ$22)*$AN$22)*$AH$22)+((((L12/100)*$AJ$23)*$AH$23)),IF(Calculator!$O$6="DUALHOMESTEAD",SUM((((L12/100)*$AJ$22)*$AH$22))+(((((L12/100)*$AJ$22)*$AN$22)*$AH$22)*Calculator!$G$14)-((((L12/100)*$AJ$22)*$AN$22)*$AH$22)+((((L12/100)*$AJ$23)*$AH$23)),IF(Calculator!$O$6="DUALBAND A",SUM((((L12/100)*$AJ$22)*$AH$22))+(((((L12/100)*$AJ$22)*$AN$22)*$AH$22)*Calculator!$G$16)-((((L12/100)*$AJ$22)*$AN$22)*$AH$22)+((((L12/100)*$AJ$23)*$AH$23)),IF(Calculator!$O$6="DUALBAND B",SUM((((L12/100)*$AJ$22)*$AH$22))+(((((L12/100)*$AJ$22)*$AN$22)*$AH$22)*Calculator!$G$17)-((((L12/100)*$AJ$22)*$AN$22)*$AH$22)+((((L12/100)*$AJ$23)*$AH$23)),IF(Calculator!$O$6="DUALBAND C",SUM((((L12/100)*$AJ$22)*$AH$22))+(((((L12/100)*$AJ$22)*$AN$22)*$AH$22)*Calculator!$G$18)-((((L12/100)*$AJ$22)*$AN$22)*$AH$22)+((((L12/100)*$AJ$23)*$AH$23)),IF(Calculator!$O$6="DUALBAND D",SUM((((L12/100)*$AJ$22)*$AH$22))+(((((L12/100)*$AJ$22)*$AN$22)*$AH$22)*Calculator!$G$19)-((((L12/100)*$AJ$22)*$AN$22)*$AH$22)+((((L12/100)*$AJ$23)*$AH$23)),IF(Calculator!$O$6="DUALURBANE",SUM((((L12/100)*$AJ$22)*$AH$22))+(((((L12/100)*$AJ$22)*$AN$22)*$AH$22)*Calculator!$G$20)-((((L12/100)*$AJ$22)*$AN$22)*$AH$22)+((((L12/100)*$AJ$23)*$AH$23)),IF(Calculator!$O$6="DUALSILVERANOD",SUM((((L12/100)*$AJ$22)*$AH$22))+(((((L12/100)*$AJ$22)*$AN$22)*$AH$22)*Calculator!$G$21)-((((L12/100)*$AJ$22)*$AN$22)*$AH$22)+((((L12/100)*$AJ$23)*$AH$23)),IF(Calculator!$O$6="DUALANOD",SUM((((L12/100)*$AJ$22)*$AH$22))+(((((L12/100)*$AJ$22)*$AN$22)*$AH$22)*Calculator!$G$22)-((((L12/100)*$AJ$22)*$AN$22)*$AH$22)+((((L12/100)*$AJ$23)*$AH$23))))))))))))))))))))))))</f>
        <v>1101.8448440795896</v>
      </c>
      <c r="AB12" s="2">
        <f>IF(Calculator!$O$6="SINGLEBASE",SUM((((M12/100)*$AJ$22)*$AH$22))+((((M12/100)*$AJ$23)*$AH$23)),IF(Calculator!$O$6="SINGLEELEMENTS",SUM((((M12/100)*$AJ$22)*$AH$22))+(((((M12/100)*$AJ$22)*$AN$22)*$AH$22)*Calculator!$G$2)-((((M12/100)*$AJ$22)*$AN$22)*$AH$22)+((((M12/100)*$AJ$23)*$AH$23)),IF(Calculator!$O$6="SINGLESPECTRUM",SUM((((M12/100)*$AJ$22)*$AH$22))+(((((M12/100)*$AJ$22)*$AN$22)*$AH$22)*Calculator!$G$4)-((((M12/100)*$AJ$22)*$AN$22)*$AH$22)+((((M12/100)*$AJ$23)*$AH$23)),IF(Calculator!$O$6="SINGLEHOMESTEAD",SUM((((M12/100)*$AJ$22)*$AH$22))+(((((M12/100)*$AJ$22)*$AN$22)*$AH$22)*Calculator!$G$3)-((((M12/100)*$AJ$22)*$AN$22)*$AH$22)+((((M12/100)*$AJ$23)*$AH$23)),IF(Calculator!$O$6="SINGLEBAND A",SUM((((M12/100)*$AJ$22)*$AH$22))+(((((M12/100)*$AJ$22)*$AN$22)*$AH$22)*Calculator!$G$5)-((((M12/100)*$AJ$22)*$AN$22)*$AH$22)+((((M12/100)*$AJ$23)*$AH$23)),IF(Calculator!$O$6="SINGLEBAND B",SUM((((M12/100)*$AJ$22)*$AH$22))+(((((M12/100)*$AJ$22)*$AN$22)*$AH$22)*Calculator!$G$6)-((((M12/100)*$AJ$22)*$AN$22)*$AH$22)+((((M12/100)*$AJ$23)*$AH$23)),IF(Calculator!$O$6="SINGLEBAND C",SUM((((M12/100)*$AJ$22)*$AH$22))+(((((M12/100)*$AJ$22)*$AN$22)*$AH$22)*Calculator!$G$7)-((((M12/100)*$AJ$22)*$AN$22)*$AH$22)+((((M12/100)*$AJ$23)*$AH$23)),IF(Calculator!$O$6="SINGLEBAND D",SUM((((M12/100)*$AJ$22)*$AH$22))+(((((M12/100)*$AJ$22)*$AN$22)*$AH$22)*Calculator!$G$8)-((((M12/100)*$AJ$22)*$AN$22)*$AH$22)+((((M12/100)*$AJ$23)*$AH$23)),IF(Calculator!$O$6="SINGLEURBANE",SUM((((M12/100)*$AJ$22)*$AH$22))+(((((M12/100)*$AJ$22)*$AN$22)*$AH$22)*Calculator!$G$9)-((((M12/100)*$AJ$22)*$AN$22)*$AH$22)+((((M12/100)*$AJ$23)*$AH$23)),IF(Calculator!$O$6="SINGLESILVERANOD",SUM((((M12/100)*$AJ$22)*$AH$22))+(((((M12/100)*$AJ$22)*$AN$22)*$AH$22)*Calculator!$G$10)-((((M12/100)*$AJ$22)*$AN$22)*$AH$22)+((((M12/100)*$AJ$23)*$AH$23)),IF(Calculator!$O$6="SINGLEANOD",SUM((((M12/100)*$AJ$22)*$AH$22))+(((((M12/100)*$AJ$22)*$AN$22)*$AH$22)*Calculator!$G$11)-((((M12/100)*$AJ$22)*$AN$22)*$AH$22)+((((M12/100)*$AJ$23)*$AH$23)),IF(Calculator!$O$6="DUALBASE",SUM((((M12/100)*$AJ$22)*$AH$22))+(((((M12/100)*$AJ$22)*$AN$22)*$AH$22)*Calculator!$G$12)-((((M12/100)*$AJ$22)*$AN$22)*$AH$22)+((((M12/100)*$AJ$23)*$AH$23)),IF(Calculator!$O$6="DUALELEMENTS",SUM((((M12/100)*$AJ$22)*$AH$22))+(((((M12/100)*$AJ$22)*$AN$22)*$AH$22)*Calculator!$G$13)-((((M12/100)*$AJ$22)*$AN$22)*$AH$22)+((((M12/100)*$AJ$23)*$AH$23)),IF(Calculator!$O$6="DUALSPECTRUM",SUM((((M12/100)*$AJ$22)*$AH$22))+(((((M12/100)*$AJ$22)*$AN$22)*$AH$22)*Calculator!$G$15)-((((M12/100)*$AJ$22)*$AN$22)*$AH$22)+((((M12/100)*$AJ$23)*$AH$23)),IF(Calculator!$O$6="DUALHOMESTEAD",SUM((((M12/100)*$AJ$22)*$AH$22))+(((((M12/100)*$AJ$22)*$AN$22)*$AH$22)*Calculator!$G$14)-((((M12/100)*$AJ$22)*$AN$22)*$AH$22)+((((M12/100)*$AJ$23)*$AH$23)),IF(Calculator!$O$6="DUALBAND A",SUM((((M12/100)*$AJ$22)*$AH$22))+(((((M12/100)*$AJ$22)*$AN$22)*$AH$22)*Calculator!$G$16)-((((M12/100)*$AJ$22)*$AN$22)*$AH$22)+((((M12/100)*$AJ$23)*$AH$23)),IF(Calculator!$O$6="DUALBAND B",SUM((((M12/100)*$AJ$22)*$AH$22))+(((((M12/100)*$AJ$22)*$AN$22)*$AH$22)*Calculator!$G$17)-((((M12/100)*$AJ$22)*$AN$22)*$AH$22)+((((M12/100)*$AJ$23)*$AH$23)),IF(Calculator!$O$6="DUALBAND C",SUM((((M12/100)*$AJ$22)*$AH$22))+(((((M12/100)*$AJ$22)*$AN$22)*$AH$22)*Calculator!$G$18)-((((M12/100)*$AJ$22)*$AN$22)*$AH$22)+((((M12/100)*$AJ$23)*$AH$23)),IF(Calculator!$O$6="DUALBAND D",SUM((((M12/100)*$AJ$22)*$AH$22))+(((((M12/100)*$AJ$22)*$AN$22)*$AH$22)*Calculator!$G$19)-((((M12/100)*$AJ$22)*$AN$22)*$AH$22)+((((M12/100)*$AJ$23)*$AH$23)),IF(Calculator!$O$6="DUALURBANE",SUM((((M12/100)*$AJ$22)*$AH$22))+(((((M12/100)*$AJ$22)*$AN$22)*$AH$22)*Calculator!$G$20)-((((M12/100)*$AJ$22)*$AN$22)*$AH$22)+((((M12/100)*$AJ$23)*$AH$23)),IF(Calculator!$O$6="DUALSILVERANOD",SUM((((M12/100)*$AJ$22)*$AH$22))+(((((M12/100)*$AJ$22)*$AN$22)*$AH$22)*Calculator!$G$21)-((((M12/100)*$AJ$22)*$AN$22)*$AH$22)+((((M12/100)*$AJ$23)*$AH$23)),IF(Calculator!$O$6="DUALANOD",SUM((((M12/100)*$AJ$22)*$AH$22))+(((((M12/100)*$AJ$22)*$AN$22)*$AH$22)*Calculator!$G$22)-((((M12/100)*$AJ$22)*$AN$22)*$AH$22)+((((M12/100)*$AJ$23)*$AH$23))))))))))))))))))))))))</f>
        <v>1111.4378981567379</v>
      </c>
      <c r="AC12" s="2">
        <f>IF(Calculator!$O$6="SINGLEBASE",SUM((((N12/100)*$AJ$22)*$AH$22))+((((N12/100)*$AJ$23)*$AH$23)),IF(Calculator!$O$6="SINGLEELEMENTS",SUM((((N12/100)*$AJ$22)*$AH$22))+(((((N12/100)*$AJ$22)*$AN$22)*$AH$22)*Calculator!$G$2)-((((N12/100)*$AJ$22)*$AN$22)*$AH$22)+((((N12/100)*$AJ$23)*$AH$23)),IF(Calculator!$O$6="SINGLESPECTRUM",SUM((((N12/100)*$AJ$22)*$AH$22))+(((((N12/100)*$AJ$22)*$AN$22)*$AH$22)*Calculator!$G$4)-((((N12/100)*$AJ$22)*$AN$22)*$AH$22)+((((N12/100)*$AJ$23)*$AH$23)),IF(Calculator!$O$6="SINGLEHOMESTEAD",SUM((((N12/100)*$AJ$22)*$AH$22))+(((((N12/100)*$AJ$22)*$AN$22)*$AH$22)*Calculator!$G$3)-((((N12/100)*$AJ$22)*$AN$22)*$AH$22)+((((N12/100)*$AJ$23)*$AH$23)),IF(Calculator!$O$6="SINGLEBAND A",SUM((((N12/100)*$AJ$22)*$AH$22))+(((((N12/100)*$AJ$22)*$AN$22)*$AH$22)*Calculator!$G$5)-((((N12/100)*$AJ$22)*$AN$22)*$AH$22)+((((N12/100)*$AJ$23)*$AH$23)),IF(Calculator!$O$6="SINGLEBAND B",SUM((((N12/100)*$AJ$22)*$AH$22))+(((((N12/100)*$AJ$22)*$AN$22)*$AH$22)*Calculator!$G$6)-((((N12/100)*$AJ$22)*$AN$22)*$AH$22)+((((N12/100)*$AJ$23)*$AH$23)),IF(Calculator!$O$6="SINGLEBAND C",SUM((((N12/100)*$AJ$22)*$AH$22))+(((((N12/100)*$AJ$22)*$AN$22)*$AH$22)*Calculator!$G$7)-((((N12/100)*$AJ$22)*$AN$22)*$AH$22)+((((N12/100)*$AJ$23)*$AH$23)),IF(Calculator!$O$6="SINGLEBAND D",SUM((((N12/100)*$AJ$22)*$AH$22))+(((((N12/100)*$AJ$22)*$AN$22)*$AH$22)*Calculator!$G$8)-((((N12/100)*$AJ$22)*$AN$22)*$AH$22)+((((N12/100)*$AJ$23)*$AH$23)),IF(Calculator!$O$6="SINGLEURBANE",SUM((((N12/100)*$AJ$22)*$AH$22))+(((((N12/100)*$AJ$22)*$AN$22)*$AH$22)*Calculator!$G$9)-((((N12/100)*$AJ$22)*$AN$22)*$AH$22)+((((N12/100)*$AJ$23)*$AH$23)),IF(Calculator!$O$6="SINGLESILVERANOD",SUM((((N12/100)*$AJ$22)*$AH$22))+(((((N12/100)*$AJ$22)*$AN$22)*$AH$22)*Calculator!$G$10)-((((N12/100)*$AJ$22)*$AN$22)*$AH$22)+((((N12/100)*$AJ$23)*$AH$23)),IF(Calculator!$O$6="SINGLEANOD",SUM((((N12/100)*$AJ$22)*$AH$22))+(((((N12/100)*$AJ$22)*$AN$22)*$AH$22)*Calculator!$G$11)-((((N12/100)*$AJ$22)*$AN$22)*$AH$22)+((((N12/100)*$AJ$23)*$AH$23)),IF(Calculator!$O$6="DUALBASE",SUM((((N12/100)*$AJ$22)*$AH$22))+(((((N12/100)*$AJ$22)*$AN$22)*$AH$22)*Calculator!$G$12)-((((N12/100)*$AJ$22)*$AN$22)*$AH$22)+((((N12/100)*$AJ$23)*$AH$23)),IF(Calculator!$O$6="DUALELEMENTS",SUM((((N12/100)*$AJ$22)*$AH$22))+(((((N12/100)*$AJ$22)*$AN$22)*$AH$22)*Calculator!$G$13)-((((N12/100)*$AJ$22)*$AN$22)*$AH$22)+((((N12/100)*$AJ$23)*$AH$23)),IF(Calculator!$O$6="DUALSPECTRUM",SUM((((N12/100)*$AJ$22)*$AH$22))+(((((N12/100)*$AJ$22)*$AN$22)*$AH$22)*Calculator!$G$15)-((((N12/100)*$AJ$22)*$AN$22)*$AH$22)+((((N12/100)*$AJ$23)*$AH$23)),IF(Calculator!$O$6="DUALHOMESTEAD",SUM((((N12/100)*$AJ$22)*$AH$22))+(((((N12/100)*$AJ$22)*$AN$22)*$AH$22)*Calculator!$G$14)-((((N12/100)*$AJ$22)*$AN$22)*$AH$22)+((((N12/100)*$AJ$23)*$AH$23)),IF(Calculator!$O$6="DUALBAND A",SUM((((N12/100)*$AJ$22)*$AH$22))+(((((N12/100)*$AJ$22)*$AN$22)*$AH$22)*Calculator!$G$16)-((((N12/100)*$AJ$22)*$AN$22)*$AH$22)+((((N12/100)*$AJ$23)*$AH$23)),IF(Calculator!$O$6="DUALBAND B",SUM((((N12/100)*$AJ$22)*$AH$22))+(((((N12/100)*$AJ$22)*$AN$22)*$AH$22)*Calculator!$G$17)-((((N12/100)*$AJ$22)*$AN$22)*$AH$22)+((((N12/100)*$AJ$23)*$AH$23)),IF(Calculator!$O$6="DUALBAND C",SUM((((N12/100)*$AJ$22)*$AH$22))+(((((N12/100)*$AJ$22)*$AN$22)*$AH$22)*Calculator!$G$18)-((((N12/100)*$AJ$22)*$AN$22)*$AH$22)+((((N12/100)*$AJ$23)*$AH$23)),IF(Calculator!$O$6="DUALBAND D",SUM((((N12/100)*$AJ$22)*$AH$22))+(((((N12/100)*$AJ$22)*$AN$22)*$AH$22)*Calculator!$G$19)-((((N12/100)*$AJ$22)*$AN$22)*$AH$22)+((((N12/100)*$AJ$23)*$AH$23)),IF(Calculator!$O$6="DUALURBANE",SUM((((N12/100)*$AJ$22)*$AH$22))+(((((N12/100)*$AJ$22)*$AN$22)*$AH$22)*Calculator!$G$20)-((((N12/100)*$AJ$22)*$AN$22)*$AH$22)+((((N12/100)*$AJ$23)*$AH$23)),IF(Calculator!$O$6="DUALSILVERANOD",SUM((((N12/100)*$AJ$22)*$AH$22))+(((((N12/100)*$AJ$22)*$AN$22)*$AH$22)*Calculator!$G$21)-((((N12/100)*$AJ$22)*$AN$22)*$AH$22)+((((N12/100)*$AJ$23)*$AH$23)),IF(Calculator!$O$6="DUALANOD",SUM((((N12/100)*$AJ$22)*$AH$22))+(((((N12/100)*$AJ$22)*$AN$22)*$AH$22)*Calculator!$G$22)-((((N12/100)*$AJ$22)*$AN$22)*$AH$22)+((((N12/100)*$AJ$23)*$AH$23))))))))))))))))))))))))</f>
        <v>1121.0351363159177</v>
      </c>
    </row>
    <row r="13" spans="1:40">
      <c r="A13" s="8" t="s">
        <v>1399</v>
      </c>
      <c r="B13" s="2">
        <v>2476.6081591796874</v>
      </c>
      <c r="C13" s="2">
        <v>2500.0163122558592</v>
      </c>
      <c r="D13" s="2">
        <v>2523.4137499999997</v>
      </c>
      <c r="E13" s="2">
        <v>2546.8216479492185</v>
      </c>
      <c r="F13" s="2">
        <v>2570.2298010253903</v>
      </c>
      <c r="G13" s="2">
        <v>2593.6376989746091</v>
      </c>
      <c r="H13" s="2">
        <v>2617.0458520507809</v>
      </c>
      <c r="I13" s="2">
        <v>2640.4432897949218</v>
      </c>
      <c r="J13" s="2">
        <v>2663.8511877441406</v>
      </c>
      <c r="K13" s="2">
        <v>2687.2593408203124</v>
      </c>
      <c r="L13" s="2">
        <v>2710.6672387695312</v>
      </c>
      <c r="M13" s="2">
        <v>2734.0753918457031</v>
      </c>
      <c r="N13" s="2">
        <v>2757.4728295898435</v>
      </c>
      <c r="P13" s="8">
        <v>2400</v>
      </c>
      <c r="Q13" s="2">
        <f>IF(Calculator!$O$6="SINGLEBASE",SUM((((B13/100)*$AJ$22)*$AH$22))+((((B13/100)*$AJ$23)*$AH$23)),IF(Calculator!$O$6="SINGLEELEMENTS",SUM((((B13/100)*$AJ$22)*$AH$22))+(((((B13/100)*$AJ$22)*$AN$22)*$AH$22)*Calculator!$G$2)-((((B13/100)*$AJ$22)*$AN$22)*$AH$22)+((((B13/100)*$AJ$23)*$AH$23)),IF(Calculator!$O$6="SINGLESPECTRUM",SUM((((B13/100)*$AJ$22)*$AH$22))+(((((B13/100)*$AJ$22)*$AN$22)*$AH$22)*Calculator!$G$4)-((((B13/100)*$AJ$22)*$AN$22)*$AH$22)+((((B13/100)*$AJ$23)*$AH$23)),IF(Calculator!$O$6="SINGLEHOMESTEAD",SUM((((B13/100)*$AJ$22)*$AH$22))+(((((B13/100)*$AJ$22)*$AN$22)*$AH$22)*Calculator!$G$3)-((((B13/100)*$AJ$22)*$AN$22)*$AH$22)+((((B13/100)*$AJ$23)*$AH$23)),IF(Calculator!$O$6="SINGLEBAND A",SUM((((B13/100)*$AJ$22)*$AH$22))+(((((B13/100)*$AJ$22)*$AN$22)*$AH$22)*Calculator!$G$5)-((((B13/100)*$AJ$22)*$AN$22)*$AH$22)+((((B13/100)*$AJ$23)*$AH$23)),IF(Calculator!$O$6="SINGLEBAND B",SUM((((B13/100)*$AJ$22)*$AH$22))+(((((B13/100)*$AJ$22)*$AN$22)*$AH$22)*Calculator!$G$6)-((((B13/100)*$AJ$22)*$AN$22)*$AH$22)+((((B13/100)*$AJ$23)*$AH$23)),IF(Calculator!$O$6="SINGLEBAND C",SUM((((B13/100)*$AJ$22)*$AH$22))+(((((B13/100)*$AJ$22)*$AN$22)*$AH$22)*Calculator!$G$7)-((((B13/100)*$AJ$22)*$AN$22)*$AH$22)+((((B13/100)*$AJ$23)*$AH$23)),IF(Calculator!$O$6="SINGLEBAND D",SUM((((B13/100)*$AJ$22)*$AH$22))+(((((B13/100)*$AJ$22)*$AN$22)*$AH$22)*Calculator!$G$8)-((((B13/100)*$AJ$22)*$AN$22)*$AH$22)+((((B13/100)*$AJ$23)*$AH$23)),IF(Calculator!$O$6="SINGLEURBANE",SUM((((B13/100)*$AJ$22)*$AH$22))+(((((B13/100)*$AJ$22)*$AN$22)*$AH$22)*Calculator!$G$9)-((((B13/100)*$AJ$22)*$AN$22)*$AH$22)+((((B13/100)*$AJ$23)*$AH$23)),IF(Calculator!$O$6="SINGLESILVERANOD",SUM((((B13/100)*$AJ$22)*$AH$22))+(((((B13/100)*$AJ$22)*$AN$22)*$AH$22)*Calculator!$G$10)-((((B13/100)*$AJ$22)*$AN$22)*$AH$22)+((((B13/100)*$AJ$23)*$AH$23)),IF(Calculator!$O$6="SINGLEANOD",SUM((((B13/100)*$AJ$22)*$AH$22))+(((((B13/100)*$AJ$22)*$AN$22)*$AH$22)*Calculator!$G$11)-((((B13/100)*$AJ$22)*$AN$22)*$AH$22)+((((B13/100)*$AJ$23)*$AH$23)),IF(Calculator!$O$6="DUALBASE",SUM((((B13/100)*$AJ$22)*$AH$22))+(((((B13/100)*$AJ$22)*$AN$22)*$AH$22)*Calculator!$G$12)-((((B13/100)*$AJ$22)*$AN$22)*$AH$22)+((((B13/100)*$AJ$23)*$AH$23)),IF(Calculator!$O$6="DUALELEMENTS",SUM((((B13/100)*$AJ$22)*$AH$22))+(((((B13/100)*$AJ$22)*$AN$22)*$AH$22)*Calculator!$G$13)-((((B13/100)*$AJ$22)*$AN$22)*$AH$22)+((((B13/100)*$AJ$23)*$AH$23)),IF(Calculator!$O$6="DUALSPECTRUM",SUM((((B13/100)*$AJ$22)*$AH$22))+(((((B13/100)*$AJ$22)*$AN$22)*$AH$22)*Calculator!$G$15)-((((B13/100)*$AJ$22)*$AN$22)*$AH$22)+((((B13/100)*$AJ$23)*$AH$23)),IF(Calculator!$O$6="DUALHOMESTEAD",SUM((((B13/100)*$AJ$22)*$AH$22))+(((((B13/100)*$AJ$22)*$AN$22)*$AH$22)*Calculator!$G$14)-((((B13/100)*$AJ$22)*$AN$22)*$AH$22)+((((B13/100)*$AJ$23)*$AH$23)),IF(Calculator!$O$6="DUALBAND A",SUM((((B13/100)*$AJ$22)*$AH$22))+(((((B13/100)*$AJ$22)*$AN$22)*$AH$22)*Calculator!$G$16)-((((B13/100)*$AJ$22)*$AN$22)*$AH$22)+((((B13/100)*$AJ$23)*$AH$23)),IF(Calculator!$O$6="DUALBAND B",SUM((((B13/100)*$AJ$22)*$AH$22))+(((((B13/100)*$AJ$22)*$AN$22)*$AH$22)*Calculator!$G$17)-((((B13/100)*$AJ$22)*$AN$22)*$AH$22)+((((B13/100)*$AJ$23)*$AH$23)),IF(Calculator!$O$6="DUALBAND C",SUM((((B13/100)*$AJ$22)*$AH$22))+(((((B13/100)*$AJ$22)*$AN$22)*$AH$22)*Calculator!$G$18)-((((B13/100)*$AJ$22)*$AN$22)*$AH$22)+((((B13/100)*$AJ$23)*$AH$23)),IF(Calculator!$O$6="DUALBAND D",SUM((((B13/100)*$AJ$22)*$AH$22))+(((((B13/100)*$AJ$22)*$AN$22)*$AH$22)*Calculator!$G$19)-((((B13/100)*$AJ$22)*$AN$22)*$AH$22)+((((B13/100)*$AJ$23)*$AH$23)),IF(Calculator!$O$6="DUALURBANE",SUM((((B13/100)*$AJ$22)*$AH$22))+(((((B13/100)*$AJ$22)*$AN$22)*$AH$22)*Calculator!$G$20)-((((B13/100)*$AJ$22)*$AN$22)*$AH$22)+((((B13/100)*$AJ$23)*$AH$23)),IF(Calculator!$O$6="DUALSILVERANOD",SUM((((B13/100)*$AJ$22)*$AH$22))+(((((B13/100)*$AJ$22)*$AN$22)*$AH$22)*Calculator!$G$21)-((((B13/100)*$AJ$22)*$AN$22)*$AH$22)+((((B13/100)*$AJ$23)*$AH$23)),IF(Calculator!$O$6="DUALANOD",SUM((((B13/100)*$AJ$22)*$AH$22))+(((((B13/100)*$AJ$22)*$AN$22)*$AH$22)*Calculator!$G$22)-((((B13/100)*$AJ$22)*$AN$22)*$AH$22)+((((B13/100)*$AJ$23)*$AH$23))))))))))))))))))))))))</f>
        <v>1015.4093452636716</v>
      </c>
      <c r="R13" s="2">
        <f>IF(Calculator!$O$6="SINGLEBASE",SUM((((C13/100)*$AJ$22)*$AH$22))+((((C13/100)*$AJ$23)*$AH$23)),IF(Calculator!$O$6="SINGLEELEMENTS",SUM((((C13/100)*$AJ$22)*$AH$22))+(((((C13/100)*$AJ$22)*$AN$22)*$AH$22)*Calculator!$G$2)-((((C13/100)*$AJ$22)*$AN$22)*$AH$22)+((((C13/100)*$AJ$23)*$AH$23)),IF(Calculator!$O$6="SINGLESPECTRUM",SUM((((C13/100)*$AJ$22)*$AH$22))+(((((C13/100)*$AJ$22)*$AN$22)*$AH$22)*Calculator!$G$4)-((((C13/100)*$AJ$22)*$AN$22)*$AH$22)+((((C13/100)*$AJ$23)*$AH$23)),IF(Calculator!$O$6="SINGLEHOMESTEAD",SUM((((C13/100)*$AJ$22)*$AH$22))+(((((C13/100)*$AJ$22)*$AN$22)*$AH$22)*Calculator!$G$3)-((((C13/100)*$AJ$22)*$AN$22)*$AH$22)+((((C13/100)*$AJ$23)*$AH$23)),IF(Calculator!$O$6="SINGLEBAND A",SUM((((C13/100)*$AJ$22)*$AH$22))+(((((C13/100)*$AJ$22)*$AN$22)*$AH$22)*Calculator!$G$5)-((((C13/100)*$AJ$22)*$AN$22)*$AH$22)+((((C13/100)*$AJ$23)*$AH$23)),IF(Calculator!$O$6="SINGLEBAND B",SUM((((C13/100)*$AJ$22)*$AH$22))+(((((C13/100)*$AJ$22)*$AN$22)*$AH$22)*Calculator!$G$6)-((((C13/100)*$AJ$22)*$AN$22)*$AH$22)+((((C13/100)*$AJ$23)*$AH$23)),IF(Calculator!$O$6="SINGLEBAND C",SUM((((C13/100)*$AJ$22)*$AH$22))+(((((C13/100)*$AJ$22)*$AN$22)*$AH$22)*Calculator!$G$7)-((((C13/100)*$AJ$22)*$AN$22)*$AH$22)+((((C13/100)*$AJ$23)*$AH$23)),IF(Calculator!$O$6="SINGLEBAND D",SUM((((C13/100)*$AJ$22)*$AH$22))+(((((C13/100)*$AJ$22)*$AN$22)*$AH$22)*Calculator!$G$8)-((((C13/100)*$AJ$22)*$AN$22)*$AH$22)+((((C13/100)*$AJ$23)*$AH$23)),IF(Calculator!$O$6="SINGLEURBANE",SUM((((C13/100)*$AJ$22)*$AH$22))+(((((C13/100)*$AJ$22)*$AN$22)*$AH$22)*Calculator!$G$9)-((((C13/100)*$AJ$22)*$AN$22)*$AH$22)+((((C13/100)*$AJ$23)*$AH$23)),IF(Calculator!$O$6="SINGLESILVERANOD",SUM((((C13/100)*$AJ$22)*$AH$22))+(((((C13/100)*$AJ$22)*$AN$22)*$AH$22)*Calculator!$G$10)-((((C13/100)*$AJ$22)*$AN$22)*$AH$22)+((((C13/100)*$AJ$23)*$AH$23)),IF(Calculator!$O$6="SINGLEANOD",SUM((((C13/100)*$AJ$22)*$AH$22))+(((((C13/100)*$AJ$22)*$AN$22)*$AH$22)*Calculator!$G$11)-((((C13/100)*$AJ$22)*$AN$22)*$AH$22)+((((C13/100)*$AJ$23)*$AH$23)),IF(Calculator!$O$6="DUALBASE",SUM((((C13/100)*$AJ$22)*$AH$22))+(((((C13/100)*$AJ$22)*$AN$22)*$AH$22)*Calculator!$G$12)-((((C13/100)*$AJ$22)*$AN$22)*$AH$22)+((((C13/100)*$AJ$23)*$AH$23)),IF(Calculator!$O$6="DUALELEMENTS",SUM((((C13/100)*$AJ$22)*$AH$22))+(((((C13/100)*$AJ$22)*$AN$22)*$AH$22)*Calculator!$G$13)-((((C13/100)*$AJ$22)*$AN$22)*$AH$22)+((((C13/100)*$AJ$23)*$AH$23)),IF(Calculator!$O$6="DUALSPECTRUM",SUM((((C13/100)*$AJ$22)*$AH$22))+(((((C13/100)*$AJ$22)*$AN$22)*$AH$22)*Calculator!$G$15)-((((C13/100)*$AJ$22)*$AN$22)*$AH$22)+((((C13/100)*$AJ$23)*$AH$23)),IF(Calculator!$O$6="DUALHOMESTEAD",SUM((((C13/100)*$AJ$22)*$AH$22))+(((((C13/100)*$AJ$22)*$AN$22)*$AH$22)*Calculator!$G$14)-((((C13/100)*$AJ$22)*$AN$22)*$AH$22)+((((C13/100)*$AJ$23)*$AH$23)),IF(Calculator!$O$6="DUALBAND A",SUM((((C13/100)*$AJ$22)*$AH$22))+(((((C13/100)*$AJ$22)*$AN$22)*$AH$22)*Calculator!$G$16)-((((C13/100)*$AJ$22)*$AN$22)*$AH$22)+((((C13/100)*$AJ$23)*$AH$23)),IF(Calculator!$O$6="DUALBAND B",SUM((((C13/100)*$AJ$22)*$AH$22))+(((((C13/100)*$AJ$22)*$AN$22)*$AH$22)*Calculator!$G$17)-((((C13/100)*$AJ$22)*$AN$22)*$AH$22)+((((C13/100)*$AJ$23)*$AH$23)),IF(Calculator!$O$6="DUALBAND C",SUM((((C13/100)*$AJ$22)*$AH$22))+(((((C13/100)*$AJ$22)*$AN$22)*$AH$22)*Calculator!$G$18)-((((C13/100)*$AJ$22)*$AN$22)*$AH$22)+((((C13/100)*$AJ$23)*$AH$23)),IF(Calculator!$O$6="DUALBAND D",SUM((((C13/100)*$AJ$22)*$AH$22))+(((((C13/100)*$AJ$22)*$AN$22)*$AH$22)*Calculator!$G$19)-((((C13/100)*$AJ$22)*$AN$22)*$AH$22)+((((C13/100)*$AJ$23)*$AH$23)),IF(Calculator!$O$6="DUALURBANE",SUM((((C13/100)*$AJ$22)*$AH$22))+(((((C13/100)*$AJ$22)*$AN$22)*$AH$22)*Calculator!$G$20)-((((C13/100)*$AJ$22)*$AN$22)*$AH$22)+((((C13/100)*$AJ$23)*$AH$23)),IF(Calculator!$O$6="DUALSILVERANOD",SUM((((C13/100)*$AJ$22)*$AH$22))+(((((C13/100)*$AJ$22)*$AN$22)*$AH$22)*Calculator!$G$21)-((((C13/100)*$AJ$22)*$AN$22)*$AH$22)+((((C13/100)*$AJ$23)*$AH$23)),IF(Calculator!$O$6="DUALANOD",SUM((((C13/100)*$AJ$22)*$AH$22))+(((((C13/100)*$AJ$22)*$AN$22)*$AH$22)*Calculator!$G$22)-((((C13/100)*$AJ$22)*$AN$22)*$AH$22)+((((C13/100)*$AJ$23)*$AH$23))))))))))))))))))))))))</f>
        <v>1025.0066880249021</v>
      </c>
      <c r="S13" s="2">
        <f>IF(Calculator!$O$6="SINGLEBASE",SUM((((D13/100)*$AJ$22)*$AH$22))+((((D13/100)*$AJ$23)*$AH$23)),IF(Calculator!$O$6="SINGLEELEMENTS",SUM((((D13/100)*$AJ$22)*$AH$22))+(((((D13/100)*$AJ$22)*$AN$22)*$AH$22)*Calculator!$G$2)-((((D13/100)*$AJ$22)*$AN$22)*$AH$22)+((((D13/100)*$AJ$23)*$AH$23)),IF(Calculator!$O$6="SINGLESPECTRUM",SUM((((D13/100)*$AJ$22)*$AH$22))+(((((D13/100)*$AJ$22)*$AN$22)*$AH$22)*Calculator!$G$4)-((((D13/100)*$AJ$22)*$AN$22)*$AH$22)+((((D13/100)*$AJ$23)*$AH$23)),IF(Calculator!$O$6="SINGLEHOMESTEAD",SUM((((D13/100)*$AJ$22)*$AH$22))+(((((D13/100)*$AJ$22)*$AN$22)*$AH$22)*Calculator!$G$3)-((((D13/100)*$AJ$22)*$AN$22)*$AH$22)+((((D13/100)*$AJ$23)*$AH$23)),IF(Calculator!$O$6="SINGLEBAND A",SUM((((D13/100)*$AJ$22)*$AH$22))+(((((D13/100)*$AJ$22)*$AN$22)*$AH$22)*Calculator!$G$5)-((((D13/100)*$AJ$22)*$AN$22)*$AH$22)+((((D13/100)*$AJ$23)*$AH$23)),IF(Calculator!$O$6="SINGLEBAND B",SUM((((D13/100)*$AJ$22)*$AH$22))+(((((D13/100)*$AJ$22)*$AN$22)*$AH$22)*Calculator!$G$6)-((((D13/100)*$AJ$22)*$AN$22)*$AH$22)+((((D13/100)*$AJ$23)*$AH$23)),IF(Calculator!$O$6="SINGLEBAND C",SUM((((D13/100)*$AJ$22)*$AH$22))+(((((D13/100)*$AJ$22)*$AN$22)*$AH$22)*Calculator!$G$7)-((((D13/100)*$AJ$22)*$AN$22)*$AH$22)+((((D13/100)*$AJ$23)*$AH$23)),IF(Calculator!$O$6="SINGLEBAND D",SUM((((D13/100)*$AJ$22)*$AH$22))+(((((D13/100)*$AJ$22)*$AN$22)*$AH$22)*Calculator!$G$8)-((((D13/100)*$AJ$22)*$AN$22)*$AH$22)+((((D13/100)*$AJ$23)*$AH$23)),IF(Calculator!$O$6="SINGLEURBANE",SUM((((D13/100)*$AJ$22)*$AH$22))+(((((D13/100)*$AJ$22)*$AN$22)*$AH$22)*Calculator!$G$9)-((((D13/100)*$AJ$22)*$AN$22)*$AH$22)+((((D13/100)*$AJ$23)*$AH$23)),IF(Calculator!$O$6="SINGLESILVERANOD",SUM((((D13/100)*$AJ$22)*$AH$22))+(((((D13/100)*$AJ$22)*$AN$22)*$AH$22)*Calculator!$G$10)-((((D13/100)*$AJ$22)*$AN$22)*$AH$22)+((((D13/100)*$AJ$23)*$AH$23)),IF(Calculator!$O$6="SINGLEANOD",SUM((((D13/100)*$AJ$22)*$AH$22))+(((((D13/100)*$AJ$22)*$AN$22)*$AH$22)*Calculator!$G$11)-((((D13/100)*$AJ$22)*$AN$22)*$AH$22)+((((D13/100)*$AJ$23)*$AH$23)),IF(Calculator!$O$6="DUALBASE",SUM((((D13/100)*$AJ$22)*$AH$22))+(((((D13/100)*$AJ$22)*$AN$22)*$AH$22)*Calculator!$G$12)-((((D13/100)*$AJ$22)*$AN$22)*$AH$22)+((((D13/100)*$AJ$23)*$AH$23)),IF(Calculator!$O$6="DUALELEMENTS",SUM((((D13/100)*$AJ$22)*$AH$22))+(((((D13/100)*$AJ$22)*$AN$22)*$AH$22)*Calculator!$G$13)-((((D13/100)*$AJ$22)*$AN$22)*$AH$22)+((((D13/100)*$AJ$23)*$AH$23)),IF(Calculator!$O$6="DUALSPECTRUM",SUM((((D13/100)*$AJ$22)*$AH$22))+(((((D13/100)*$AJ$22)*$AN$22)*$AH$22)*Calculator!$G$15)-((((D13/100)*$AJ$22)*$AN$22)*$AH$22)+((((D13/100)*$AJ$23)*$AH$23)),IF(Calculator!$O$6="DUALHOMESTEAD",SUM((((D13/100)*$AJ$22)*$AH$22))+(((((D13/100)*$AJ$22)*$AN$22)*$AH$22)*Calculator!$G$14)-((((D13/100)*$AJ$22)*$AN$22)*$AH$22)+((((D13/100)*$AJ$23)*$AH$23)),IF(Calculator!$O$6="DUALBAND A",SUM((((D13/100)*$AJ$22)*$AH$22))+(((((D13/100)*$AJ$22)*$AN$22)*$AH$22)*Calculator!$G$16)-((((D13/100)*$AJ$22)*$AN$22)*$AH$22)+((((D13/100)*$AJ$23)*$AH$23)),IF(Calculator!$O$6="DUALBAND B",SUM((((D13/100)*$AJ$22)*$AH$22))+(((((D13/100)*$AJ$22)*$AN$22)*$AH$22)*Calculator!$G$17)-((((D13/100)*$AJ$22)*$AN$22)*$AH$22)+((((D13/100)*$AJ$23)*$AH$23)),IF(Calculator!$O$6="DUALBAND C",SUM((((D13/100)*$AJ$22)*$AH$22))+(((((D13/100)*$AJ$22)*$AN$22)*$AH$22)*Calculator!$G$18)-((((D13/100)*$AJ$22)*$AN$22)*$AH$22)+((((D13/100)*$AJ$23)*$AH$23)),IF(Calculator!$O$6="DUALBAND D",SUM((((D13/100)*$AJ$22)*$AH$22))+(((((D13/100)*$AJ$22)*$AN$22)*$AH$22)*Calculator!$G$19)-((((D13/100)*$AJ$22)*$AN$22)*$AH$22)+((((D13/100)*$AJ$23)*$AH$23)),IF(Calculator!$O$6="DUALURBANE",SUM((((D13/100)*$AJ$22)*$AH$22))+(((((D13/100)*$AJ$22)*$AN$22)*$AH$22)*Calculator!$G$20)-((((D13/100)*$AJ$22)*$AN$22)*$AH$22)+((((D13/100)*$AJ$23)*$AH$23)),IF(Calculator!$O$6="DUALSILVERANOD",SUM((((D13/100)*$AJ$22)*$AH$22))+(((((D13/100)*$AJ$22)*$AN$22)*$AH$22)*Calculator!$G$21)-((((D13/100)*$AJ$22)*$AN$22)*$AH$22)+((((D13/100)*$AJ$23)*$AH$23)),IF(Calculator!$O$6="DUALANOD",SUM((((D13/100)*$AJ$22)*$AH$22))+(((((D13/100)*$AJ$22)*$AN$22)*$AH$22)*Calculator!$G$22)-((((D13/100)*$AJ$22)*$AN$22)*$AH$22)+((((D13/100)*$AJ$23)*$AH$23))))))))))))))))))))))))</f>
        <v>1034.5996374999997</v>
      </c>
      <c r="T13" s="2">
        <f>IF(Calculator!$O$6="SINGLEBASE",SUM((((E13/100)*$AJ$22)*$AH$22))+((((E13/100)*$AJ$23)*$AH$23)),IF(Calculator!$O$6="SINGLEELEMENTS",SUM((((E13/100)*$AJ$22)*$AH$22))+(((((E13/100)*$AJ$22)*$AN$22)*$AH$22)*Calculator!$G$2)-((((E13/100)*$AJ$22)*$AN$22)*$AH$22)+((((E13/100)*$AJ$23)*$AH$23)),IF(Calculator!$O$6="SINGLESPECTRUM",SUM((((E13/100)*$AJ$22)*$AH$22))+(((((E13/100)*$AJ$22)*$AN$22)*$AH$22)*Calculator!$G$4)-((((E13/100)*$AJ$22)*$AN$22)*$AH$22)+((((E13/100)*$AJ$23)*$AH$23)),IF(Calculator!$O$6="SINGLEHOMESTEAD",SUM((((E13/100)*$AJ$22)*$AH$22))+(((((E13/100)*$AJ$22)*$AN$22)*$AH$22)*Calculator!$G$3)-((((E13/100)*$AJ$22)*$AN$22)*$AH$22)+((((E13/100)*$AJ$23)*$AH$23)),IF(Calculator!$O$6="SINGLEBAND A",SUM((((E13/100)*$AJ$22)*$AH$22))+(((((E13/100)*$AJ$22)*$AN$22)*$AH$22)*Calculator!$G$5)-((((E13/100)*$AJ$22)*$AN$22)*$AH$22)+((((E13/100)*$AJ$23)*$AH$23)),IF(Calculator!$O$6="SINGLEBAND B",SUM((((E13/100)*$AJ$22)*$AH$22))+(((((E13/100)*$AJ$22)*$AN$22)*$AH$22)*Calculator!$G$6)-((((E13/100)*$AJ$22)*$AN$22)*$AH$22)+((((E13/100)*$AJ$23)*$AH$23)),IF(Calculator!$O$6="SINGLEBAND C",SUM((((E13/100)*$AJ$22)*$AH$22))+(((((E13/100)*$AJ$22)*$AN$22)*$AH$22)*Calculator!$G$7)-((((E13/100)*$AJ$22)*$AN$22)*$AH$22)+((((E13/100)*$AJ$23)*$AH$23)),IF(Calculator!$O$6="SINGLEBAND D",SUM((((E13/100)*$AJ$22)*$AH$22))+(((((E13/100)*$AJ$22)*$AN$22)*$AH$22)*Calculator!$G$8)-((((E13/100)*$AJ$22)*$AN$22)*$AH$22)+((((E13/100)*$AJ$23)*$AH$23)),IF(Calculator!$O$6="SINGLEURBANE",SUM((((E13/100)*$AJ$22)*$AH$22))+(((((E13/100)*$AJ$22)*$AN$22)*$AH$22)*Calculator!$G$9)-((((E13/100)*$AJ$22)*$AN$22)*$AH$22)+((((E13/100)*$AJ$23)*$AH$23)),IF(Calculator!$O$6="SINGLESILVERANOD",SUM((((E13/100)*$AJ$22)*$AH$22))+(((((E13/100)*$AJ$22)*$AN$22)*$AH$22)*Calculator!$G$10)-((((E13/100)*$AJ$22)*$AN$22)*$AH$22)+((((E13/100)*$AJ$23)*$AH$23)),IF(Calculator!$O$6="SINGLEANOD",SUM((((E13/100)*$AJ$22)*$AH$22))+(((((E13/100)*$AJ$22)*$AN$22)*$AH$22)*Calculator!$G$11)-((((E13/100)*$AJ$22)*$AN$22)*$AH$22)+((((E13/100)*$AJ$23)*$AH$23)),IF(Calculator!$O$6="DUALBASE",SUM((((E13/100)*$AJ$22)*$AH$22))+(((((E13/100)*$AJ$22)*$AN$22)*$AH$22)*Calculator!$G$12)-((((E13/100)*$AJ$22)*$AN$22)*$AH$22)+((((E13/100)*$AJ$23)*$AH$23)),IF(Calculator!$O$6="DUALELEMENTS",SUM((((E13/100)*$AJ$22)*$AH$22))+(((((E13/100)*$AJ$22)*$AN$22)*$AH$22)*Calculator!$G$13)-((((E13/100)*$AJ$22)*$AN$22)*$AH$22)+((((E13/100)*$AJ$23)*$AH$23)),IF(Calculator!$O$6="DUALSPECTRUM",SUM((((E13/100)*$AJ$22)*$AH$22))+(((((E13/100)*$AJ$22)*$AN$22)*$AH$22)*Calculator!$G$15)-((((E13/100)*$AJ$22)*$AN$22)*$AH$22)+((((E13/100)*$AJ$23)*$AH$23)),IF(Calculator!$O$6="DUALHOMESTEAD",SUM((((E13/100)*$AJ$22)*$AH$22))+(((((E13/100)*$AJ$22)*$AN$22)*$AH$22)*Calculator!$G$14)-((((E13/100)*$AJ$22)*$AN$22)*$AH$22)+((((E13/100)*$AJ$23)*$AH$23)),IF(Calculator!$O$6="DUALBAND A",SUM((((E13/100)*$AJ$22)*$AH$22))+(((((E13/100)*$AJ$22)*$AN$22)*$AH$22)*Calculator!$G$16)-((((E13/100)*$AJ$22)*$AN$22)*$AH$22)+((((E13/100)*$AJ$23)*$AH$23)),IF(Calculator!$O$6="DUALBAND B",SUM((((E13/100)*$AJ$22)*$AH$22))+(((((E13/100)*$AJ$22)*$AN$22)*$AH$22)*Calculator!$G$17)-((((E13/100)*$AJ$22)*$AN$22)*$AH$22)+((((E13/100)*$AJ$23)*$AH$23)),IF(Calculator!$O$6="DUALBAND C",SUM((((E13/100)*$AJ$22)*$AH$22))+(((((E13/100)*$AJ$22)*$AN$22)*$AH$22)*Calculator!$G$18)-((((E13/100)*$AJ$22)*$AN$22)*$AH$22)+((((E13/100)*$AJ$23)*$AH$23)),IF(Calculator!$O$6="DUALBAND D",SUM((((E13/100)*$AJ$22)*$AH$22))+(((((E13/100)*$AJ$22)*$AN$22)*$AH$22)*Calculator!$G$19)-((((E13/100)*$AJ$22)*$AN$22)*$AH$22)+((((E13/100)*$AJ$23)*$AH$23)),IF(Calculator!$O$6="DUALURBANE",SUM((((E13/100)*$AJ$22)*$AH$22))+(((((E13/100)*$AJ$22)*$AN$22)*$AH$22)*Calculator!$G$20)-((((E13/100)*$AJ$22)*$AN$22)*$AH$22)+((((E13/100)*$AJ$23)*$AH$23)),IF(Calculator!$O$6="DUALSILVERANOD",SUM((((E13/100)*$AJ$22)*$AH$22))+(((((E13/100)*$AJ$22)*$AN$22)*$AH$22)*Calculator!$G$21)-((((E13/100)*$AJ$22)*$AN$22)*$AH$22)+((((E13/100)*$AJ$23)*$AH$23)),IF(Calculator!$O$6="DUALANOD",SUM((((E13/100)*$AJ$22)*$AH$22))+(((((E13/100)*$AJ$22)*$AN$22)*$AH$22)*Calculator!$G$22)-((((E13/100)*$AJ$22)*$AN$22)*$AH$22)+((((E13/100)*$AJ$23)*$AH$23))))))))))))))))))))))))</f>
        <v>1044.1968756591796</v>
      </c>
      <c r="U13" s="2">
        <f>IF(Calculator!$O$6="SINGLEBASE",SUM((((F13/100)*$AJ$22)*$AH$22))+((((F13/100)*$AJ$23)*$AH$23)),IF(Calculator!$O$6="SINGLEELEMENTS",SUM((((F13/100)*$AJ$22)*$AH$22))+(((((F13/100)*$AJ$22)*$AN$22)*$AH$22)*Calculator!$G$2)-((((F13/100)*$AJ$22)*$AN$22)*$AH$22)+((((F13/100)*$AJ$23)*$AH$23)),IF(Calculator!$O$6="SINGLESPECTRUM",SUM((((F13/100)*$AJ$22)*$AH$22))+(((((F13/100)*$AJ$22)*$AN$22)*$AH$22)*Calculator!$G$4)-((((F13/100)*$AJ$22)*$AN$22)*$AH$22)+((((F13/100)*$AJ$23)*$AH$23)),IF(Calculator!$O$6="SINGLEHOMESTEAD",SUM((((F13/100)*$AJ$22)*$AH$22))+(((((F13/100)*$AJ$22)*$AN$22)*$AH$22)*Calculator!$G$3)-((((F13/100)*$AJ$22)*$AN$22)*$AH$22)+((((F13/100)*$AJ$23)*$AH$23)),IF(Calculator!$O$6="SINGLEBAND A",SUM((((F13/100)*$AJ$22)*$AH$22))+(((((F13/100)*$AJ$22)*$AN$22)*$AH$22)*Calculator!$G$5)-((((F13/100)*$AJ$22)*$AN$22)*$AH$22)+((((F13/100)*$AJ$23)*$AH$23)),IF(Calculator!$O$6="SINGLEBAND B",SUM((((F13/100)*$AJ$22)*$AH$22))+(((((F13/100)*$AJ$22)*$AN$22)*$AH$22)*Calculator!$G$6)-((((F13/100)*$AJ$22)*$AN$22)*$AH$22)+((((F13/100)*$AJ$23)*$AH$23)),IF(Calculator!$O$6="SINGLEBAND C",SUM((((F13/100)*$AJ$22)*$AH$22))+(((((F13/100)*$AJ$22)*$AN$22)*$AH$22)*Calculator!$G$7)-((((F13/100)*$AJ$22)*$AN$22)*$AH$22)+((((F13/100)*$AJ$23)*$AH$23)),IF(Calculator!$O$6="SINGLEBAND D",SUM((((F13/100)*$AJ$22)*$AH$22))+(((((F13/100)*$AJ$22)*$AN$22)*$AH$22)*Calculator!$G$8)-((((F13/100)*$AJ$22)*$AN$22)*$AH$22)+((((F13/100)*$AJ$23)*$AH$23)),IF(Calculator!$O$6="SINGLEURBANE",SUM((((F13/100)*$AJ$22)*$AH$22))+(((((F13/100)*$AJ$22)*$AN$22)*$AH$22)*Calculator!$G$9)-((((F13/100)*$AJ$22)*$AN$22)*$AH$22)+((((F13/100)*$AJ$23)*$AH$23)),IF(Calculator!$O$6="SINGLESILVERANOD",SUM((((F13/100)*$AJ$22)*$AH$22))+(((((F13/100)*$AJ$22)*$AN$22)*$AH$22)*Calculator!$G$10)-((((F13/100)*$AJ$22)*$AN$22)*$AH$22)+((((F13/100)*$AJ$23)*$AH$23)),IF(Calculator!$O$6="SINGLEANOD",SUM((((F13/100)*$AJ$22)*$AH$22))+(((((F13/100)*$AJ$22)*$AN$22)*$AH$22)*Calculator!$G$11)-((((F13/100)*$AJ$22)*$AN$22)*$AH$22)+((((F13/100)*$AJ$23)*$AH$23)),IF(Calculator!$O$6="DUALBASE",SUM((((F13/100)*$AJ$22)*$AH$22))+(((((F13/100)*$AJ$22)*$AN$22)*$AH$22)*Calculator!$G$12)-((((F13/100)*$AJ$22)*$AN$22)*$AH$22)+((((F13/100)*$AJ$23)*$AH$23)),IF(Calculator!$O$6="DUALELEMENTS",SUM((((F13/100)*$AJ$22)*$AH$22))+(((((F13/100)*$AJ$22)*$AN$22)*$AH$22)*Calculator!$G$13)-((((F13/100)*$AJ$22)*$AN$22)*$AH$22)+((((F13/100)*$AJ$23)*$AH$23)),IF(Calculator!$O$6="DUALSPECTRUM",SUM((((F13/100)*$AJ$22)*$AH$22))+(((((F13/100)*$AJ$22)*$AN$22)*$AH$22)*Calculator!$G$15)-((((F13/100)*$AJ$22)*$AN$22)*$AH$22)+((((F13/100)*$AJ$23)*$AH$23)),IF(Calculator!$O$6="DUALHOMESTEAD",SUM((((F13/100)*$AJ$22)*$AH$22))+(((((F13/100)*$AJ$22)*$AN$22)*$AH$22)*Calculator!$G$14)-((((F13/100)*$AJ$22)*$AN$22)*$AH$22)+((((F13/100)*$AJ$23)*$AH$23)),IF(Calculator!$O$6="DUALBAND A",SUM((((F13/100)*$AJ$22)*$AH$22))+(((((F13/100)*$AJ$22)*$AN$22)*$AH$22)*Calculator!$G$16)-((((F13/100)*$AJ$22)*$AN$22)*$AH$22)+((((F13/100)*$AJ$23)*$AH$23)),IF(Calculator!$O$6="DUALBAND B",SUM((((F13/100)*$AJ$22)*$AH$22))+(((((F13/100)*$AJ$22)*$AN$22)*$AH$22)*Calculator!$G$17)-((((F13/100)*$AJ$22)*$AN$22)*$AH$22)+((((F13/100)*$AJ$23)*$AH$23)),IF(Calculator!$O$6="DUALBAND C",SUM((((F13/100)*$AJ$22)*$AH$22))+(((((F13/100)*$AJ$22)*$AN$22)*$AH$22)*Calculator!$G$18)-((((F13/100)*$AJ$22)*$AN$22)*$AH$22)+((((F13/100)*$AJ$23)*$AH$23)),IF(Calculator!$O$6="DUALBAND D",SUM((((F13/100)*$AJ$22)*$AH$22))+(((((F13/100)*$AJ$22)*$AN$22)*$AH$22)*Calculator!$G$19)-((((F13/100)*$AJ$22)*$AN$22)*$AH$22)+((((F13/100)*$AJ$23)*$AH$23)),IF(Calculator!$O$6="DUALURBANE",SUM((((F13/100)*$AJ$22)*$AH$22))+(((((F13/100)*$AJ$22)*$AN$22)*$AH$22)*Calculator!$G$20)-((((F13/100)*$AJ$22)*$AN$22)*$AH$22)+((((F13/100)*$AJ$23)*$AH$23)),IF(Calculator!$O$6="DUALSILVERANOD",SUM((((F13/100)*$AJ$22)*$AH$22))+(((((F13/100)*$AJ$22)*$AN$22)*$AH$22)*Calculator!$G$21)-((((F13/100)*$AJ$22)*$AN$22)*$AH$22)+((((F13/100)*$AJ$23)*$AH$23)),IF(Calculator!$O$6="DUALANOD",SUM((((F13/100)*$AJ$22)*$AH$22))+(((((F13/100)*$AJ$22)*$AN$22)*$AH$22)*Calculator!$G$22)-((((F13/100)*$AJ$22)*$AN$22)*$AH$22)+((((F13/100)*$AJ$23)*$AH$23))))))))))))))))))))))))</f>
        <v>1053.7942184204098</v>
      </c>
      <c r="V13" s="2">
        <f>IF(Calculator!$O$6="SINGLEBASE",SUM((((G13/100)*$AJ$22)*$AH$22))+((((G13/100)*$AJ$23)*$AH$23)),IF(Calculator!$O$6="SINGLEELEMENTS",SUM((((G13/100)*$AJ$22)*$AH$22))+(((((G13/100)*$AJ$22)*$AN$22)*$AH$22)*Calculator!$G$2)-((((G13/100)*$AJ$22)*$AN$22)*$AH$22)+((((G13/100)*$AJ$23)*$AH$23)),IF(Calculator!$O$6="SINGLESPECTRUM",SUM((((G13/100)*$AJ$22)*$AH$22))+(((((G13/100)*$AJ$22)*$AN$22)*$AH$22)*Calculator!$G$4)-((((G13/100)*$AJ$22)*$AN$22)*$AH$22)+((((G13/100)*$AJ$23)*$AH$23)),IF(Calculator!$O$6="SINGLEHOMESTEAD",SUM((((G13/100)*$AJ$22)*$AH$22))+(((((G13/100)*$AJ$22)*$AN$22)*$AH$22)*Calculator!$G$3)-((((G13/100)*$AJ$22)*$AN$22)*$AH$22)+((((G13/100)*$AJ$23)*$AH$23)),IF(Calculator!$O$6="SINGLEBAND A",SUM((((G13/100)*$AJ$22)*$AH$22))+(((((G13/100)*$AJ$22)*$AN$22)*$AH$22)*Calculator!$G$5)-((((G13/100)*$AJ$22)*$AN$22)*$AH$22)+((((G13/100)*$AJ$23)*$AH$23)),IF(Calculator!$O$6="SINGLEBAND B",SUM((((G13/100)*$AJ$22)*$AH$22))+(((((G13/100)*$AJ$22)*$AN$22)*$AH$22)*Calculator!$G$6)-((((G13/100)*$AJ$22)*$AN$22)*$AH$22)+((((G13/100)*$AJ$23)*$AH$23)),IF(Calculator!$O$6="SINGLEBAND C",SUM((((G13/100)*$AJ$22)*$AH$22))+(((((G13/100)*$AJ$22)*$AN$22)*$AH$22)*Calculator!$G$7)-((((G13/100)*$AJ$22)*$AN$22)*$AH$22)+((((G13/100)*$AJ$23)*$AH$23)),IF(Calculator!$O$6="SINGLEBAND D",SUM((((G13/100)*$AJ$22)*$AH$22))+(((((G13/100)*$AJ$22)*$AN$22)*$AH$22)*Calculator!$G$8)-((((G13/100)*$AJ$22)*$AN$22)*$AH$22)+((((G13/100)*$AJ$23)*$AH$23)),IF(Calculator!$O$6="SINGLEURBANE",SUM((((G13/100)*$AJ$22)*$AH$22))+(((((G13/100)*$AJ$22)*$AN$22)*$AH$22)*Calculator!$G$9)-((((G13/100)*$AJ$22)*$AN$22)*$AH$22)+((((G13/100)*$AJ$23)*$AH$23)),IF(Calculator!$O$6="SINGLESILVERANOD",SUM((((G13/100)*$AJ$22)*$AH$22))+(((((G13/100)*$AJ$22)*$AN$22)*$AH$22)*Calculator!$G$10)-((((G13/100)*$AJ$22)*$AN$22)*$AH$22)+((((G13/100)*$AJ$23)*$AH$23)),IF(Calculator!$O$6="SINGLEANOD",SUM((((G13/100)*$AJ$22)*$AH$22))+(((((G13/100)*$AJ$22)*$AN$22)*$AH$22)*Calculator!$G$11)-((((G13/100)*$AJ$22)*$AN$22)*$AH$22)+((((G13/100)*$AJ$23)*$AH$23)),IF(Calculator!$O$6="DUALBASE",SUM((((G13/100)*$AJ$22)*$AH$22))+(((((G13/100)*$AJ$22)*$AN$22)*$AH$22)*Calculator!$G$12)-((((G13/100)*$AJ$22)*$AN$22)*$AH$22)+((((G13/100)*$AJ$23)*$AH$23)),IF(Calculator!$O$6="DUALELEMENTS",SUM((((G13/100)*$AJ$22)*$AH$22))+(((((G13/100)*$AJ$22)*$AN$22)*$AH$22)*Calculator!$G$13)-((((G13/100)*$AJ$22)*$AN$22)*$AH$22)+((((G13/100)*$AJ$23)*$AH$23)),IF(Calculator!$O$6="DUALSPECTRUM",SUM((((G13/100)*$AJ$22)*$AH$22))+(((((G13/100)*$AJ$22)*$AN$22)*$AH$22)*Calculator!$G$15)-((((G13/100)*$AJ$22)*$AN$22)*$AH$22)+((((G13/100)*$AJ$23)*$AH$23)),IF(Calculator!$O$6="DUALHOMESTEAD",SUM((((G13/100)*$AJ$22)*$AH$22))+(((((G13/100)*$AJ$22)*$AN$22)*$AH$22)*Calculator!$G$14)-((((G13/100)*$AJ$22)*$AN$22)*$AH$22)+((((G13/100)*$AJ$23)*$AH$23)),IF(Calculator!$O$6="DUALBAND A",SUM((((G13/100)*$AJ$22)*$AH$22))+(((((G13/100)*$AJ$22)*$AN$22)*$AH$22)*Calculator!$G$16)-((((G13/100)*$AJ$22)*$AN$22)*$AH$22)+((((G13/100)*$AJ$23)*$AH$23)),IF(Calculator!$O$6="DUALBAND B",SUM((((G13/100)*$AJ$22)*$AH$22))+(((((G13/100)*$AJ$22)*$AN$22)*$AH$22)*Calculator!$G$17)-((((G13/100)*$AJ$22)*$AN$22)*$AH$22)+((((G13/100)*$AJ$23)*$AH$23)),IF(Calculator!$O$6="DUALBAND C",SUM((((G13/100)*$AJ$22)*$AH$22))+(((((G13/100)*$AJ$22)*$AN$22)*$AH$22)*Calculator!$G$18)-((((G13/100)*$AJ$22)*$AN$22)*$AH$22)+((((G13/100)*$AJ$23)*$AH$23)),IF(Calculator!$O$6="DUALBAND D",SUM((((G13/100)*$AJ$22)*$AH$22))+(((((G13/100)*$AJ$22)*$AN$22)*$AH$22)*Calculator!$G$19)-((((G13/100)*$AJ$22)*$AN$22)*$AH$22)+((((G13/100)*$AJ$23)*$AH$23)),IF(Calculator!$O$6="DUALURBANE",SUM((((G13/100)*$AJ$22)*$AH$22))+(((((G13/100)*$AJ$22)*$AN$22)*$AH$22)*Calculator!$G$20)-((((G13/100)*$AJ$22)*$AN$22)*$AH$22)+((((G13/100)*$AJ$23)*$AH$23)),IF(Calculator!$O$6="DUALSILVERANOD",SUM((((G13/100)*$AJ$22)*$AH$22))+(((((G13/100)*$AJ$22)*$AN$22)*$AH$22)*Calculator!$G$21)-((((G13/100)*$AJ$22)*$AN$22)*$AH$22)+((((G13/100)*$AJ$23)*$AH$23)),IF(Calculator!$O$6="DUALANOD",SUM((((G13/100)*$AJ$22)*$AH$22))+(((((G13/100)*$AJ$22)*$AN$22)*$AH$22)*Calculator!$G$22)-((((G13/100)*$AJ$22)*$AN$22)*$AH$22)+((((G13/100)*$AJ$23)*$AH$23))))))))))))))))))))))))</f>
        <v>1063.3914565795897</v>
      </c>
      <c r="W13" s="2">
        <f>IF(Calculator!$O$6="SINGLEBASE",SUM((((H13/100)*$AJ$22)*$AH$22))+((((H13/100)*$AJ$23)*$AH$23)),IF(Calculator!$O$6="SINGLEELEMENTS",SUM((((H13/100)*$AJ$22)*$AH$22))+(((((H13/100)*$AJ$22)*$AN$22)*$AH$22)*Calculator!$G$2)-((((H13/100)*$AJ$22)*$AN$22)*$AH$22)+((((H13/100)*$AJ$23)*$AH$23)),IF(Calculator!$O$6="SINGLESPECTRUM",SUM((((H13/100)*$AJ$22)*$AH$22))+(((((H13/100)*$AJ$22)*$AN$22)*$AH$22)*Calculator!$G$4)-((((H13/100)*$AJ$22)*$AN$22)*$AH$22)+((((H13/100)*$AJ$23)*$AH$23)),IF(Calculator!$O$6="SINGLEHOMESTEAD",SUM((((H13/100)*$AJ$22)*$AH$22))+(((((H13/100)*$AJ$22)*$AN$22)*$AH$22)*Calculator!$G$3)-((((H13/100)*$AJ$22)*$AN$22)*$AH$22)+((((H13/100)*$AJ$23)*$AH$23)),IF(Calculator!$O$6="SINGLEBAND A",SUM((((H13/100)*$AJ$22)*$AH$22))+(((((H13/100)*$AJ$22)*$AN$22)*$AH$22)*Calculator!$G$5)-((((H13/100)*$AJ$22)*$AN$22)*$AH$22)+((((H13/100)*$AJ$23)*$AH$23)),IF(Calculator!$O$6="SINGLEBAND B",SUM((((H13/100)*$AJ$22)*$AH$22))+(((((H13/100)*$AJ$22)*$AN$22)*$AH$22)*Calculator!$G$6)-((((H13/100)*$AJ$22)*$AN$22)*$AH$22)+((((H13/100)*$AJ$23)*$AH$23)),IF(Calculator!$O$6="SINGLEBAND C",SUM((((H13/100)*$AJ$22)*$AH$22))+(((((H13/100)*$AJ$22)*$AN$22)*$AH$22)*Calculator!$G$7)-((((H13/100)*$AJ$22)*$AN$22)*$AH$22)+((((H13/100)*$AJ$23)*$AH$23)),IF(Calculator!$O$6="SINGLEBAND D",SUM((((H13/100)*$AJ$22)*$AH$22))+(((((H13/100)*$AJ$22)*$AN$22)*$AH$22)*Calculator!$G$8)-((((H13/100)*$AJ$22)*$AN$22)*$AH$22)+((((H13/100)*$AJ$23)*$AH$23)),IF(Calculator!$O$6="SINGLEURBANE",SUM((((H13/100)*$AJ$22)*$AH$22))+(((((H13/100)*$AJ$22)*$AN$22)*$AH$22)*Calculator!$G$9)-((((H13/100)*$AJ$22)*$AN$22)*$AH$22)+((((H13/100)*$AJ$23)*$AH$23)),IF(Calculator!$O$6="SINGLESILVERANOD",SUM((((H13/100)*$AJ$22)*$AH$22))+(((((H13/100)*$AJ$22)*$AN$22)*$AH$22)*Calculator!$G$10)-((((H13/100)*$AJ$22)*$AN$22)*$AH$22)+((((H13/100)*$AJ$23)*$AH$23)),IF(Calculator!$O$6="SINGLEANOD",SUM((((H13/100)*$AJ$22)*$AH$22))+(((((H13/100)*$AJ$22)*$AN$22)*$AH$22)*Calculator!$G$11)-((((H13/100)*$AJ$22)*$AN$22)*$AH$22)+((((H13/100)*$AJ$23)*$AH$23)),IF(Calculator!$O$6="DUALBASE",SUM((((H13/100)*$AJ$22)*$AH$22))+(((((H13/100)*$AJ$22)*$AN$22)*$AH$22)*Calculator!$G$12)-((((H13/100)*$AJ$22)*$AN$22)*$AH$22)+((((H13/100)*$AJ$23)*$AH$23)),IF(Calculator!$O$6="DUALELEMENTS",SUM((((H13/100)*$AJ$22)*$AH$22))+(((((H13/100)*$AJ$22)*$AN$22)*$AH$22)*Calculator!$G$13)-((((H13/100)*$AJ$22)*$AN$22)*$AH$22)+((((H13/100)*$AJ$23)*$AH$23)),IF(Calculator!$O$6="DUALSPECTRUM",SUM((((H13/100)*$AJ$22)*$AH$22))+(((((H13/100)*$AJ$22)*$AN$22)*$AH$22)*Calculator!$G$15)-((((H13/100)*$AJ$22)*$AN$22)*$AH$22)+((((H13/100)*$AJ$23)*$AH$23)),IF(Calculator!$O$6="DUALHOMESTEAD",SUM((((H13/100)*$AJ$22)*$AH$22))+(((((H13/100)*$AJ$22)*$AN$22)*$AH$22)*Calculator!$G$14)-((((H13/100)*$AJ$22)*$AN$22)*$AH$22)+((((H13/100)*$AJ$23)*$AH$23)),IF(Calculator!$O$6="DUALBAND A",SUM((((H13/100)*$AJ$22)*$AH$22))+(((((H13/100)*$AJ$22)*$AN$22)*$AH$22)*Calculator!$G$16)-((((H13/100)*$AJ$22)*$AN$22)*$AH$22)+((((H13/100)*$AJ$23)*$AH$23)),IF(Calculator!$O$6="DUALBAND B",SUM((((H13/100)*$AJ$22)*$AH$22))+(((((H13/100)*$AJ$22)*$AN$22)*$AH$22)*Calculator!$G$17)-((((H13/100)*$AJ$22)*$AN$22)*$AH$22)+((((H13/100)*$AJ$23)*$AH$23)),IF(Calculator!$O$6="DUALBAND C",SUM((((H13/100)*$AJ$22)*$AH$22))+(((((H13/100)*$AJ$22)*$AN$22)*$AH$22)*Calculator!$G$18)-((((H13/100)*$AJ$22)*$AN$22)*$AH$22)+((((H13/100)*$AJ$23)*$AH$23)),IF(Calculator!$O$6="DUALBAND D",SUM((((H13/100)*$AJ$22)*$AH$22))+(((((H13/100)*$AJ$22)*$AN$22)*$AH$22)*Calculator!$G$19)-((((H13/100)*$AJ$22)*$AN$22)*$AH$22)+((((H13/100)*$AJ$23)*$AH$23)),IF(Calculator!$O$6="DUALURBANE",SUM((((H13/100)*$AJ$22)*$AH$22))+(((((H13/100)*$AJ$22)*$AN$22)*$AH$22)*Calculator!$G$20)-((((H13/100)*$AJ$22)*$AN$22)*$AH$22)+((((H13/100)*$AJ$23)*$AH$23)),IF(Calculator!$O$6="DUALSILVERANOD",SUM((((H13/100)*$AJ$22)*$AH$22))+(((((H13/100)*$AJ$22)*$AN$22)*$AH$22)*Calculator!$G$21)-((((H13/100)*$AJ$22)*$AN$22)*$AH$22)+((((H13/100)*$AJ$23)*$AH$23)),IF(Calculator!$O$6="DUALANOD",SUM((((H13/100)*$AJ$22)*$AH$22))+(((((H13/100)*$AJ$22)*$AN$22)*$AH$22)*Calculator!$G$22)-((((H13/100)*$AJ$22)*$AN$22)*$AH$22)+((((H13/100)*$AJ$23)*$AH$23))))))))))))))))))))))))</f>
        <v>1072.9887993408199</v>
      </c>
      <c r="X13" s="2">
        <f>IF(Calculator!$O$6="SINGLEBASE",SUM((((I13/100)*$AJ$22)*$AH$22))+((((I13/100)*$AJ$23)*$AH$23)),IF(Calculator!$O$6="SINGLEELEMENTS",SUM((((I13/100)*$AJ$22)*$AH$22))+(((((I13/100)*$AJ$22)*$AN$22)*$AH$22)*Calculator!$G$2)-((((I13/100)*$AJ$22)*$AN$22)*$AH$22)+((((I13/100)*$AJ$23)*$AH$23)),IF(Calculator!$O$6="SINGLESPECTRUM",SUM((((I13/100)*$AJ$22)*$AH$22))+(((((I13/100)*$AJ$22)*$AN$22)*$AH$22)*Calculator!$G$4)-((((I13/100)*$AJ$22)*$AN$22)*$AH$22)+((((I13/100)*$AJ$23)*$AH$23)),IF(Calculator!$O$6="SINGLEHOMESTEAD",SUM((((I13/100)*$AJ$22)*$AH$22))+(((((I13/100)*$AJ$22)*$AN$22)*$AH$22)*Calculator!$G$3)-((((I13/100)*$AJ$22)*$AN$22)*$AH$22)+((((I13/100)*$AJ$23)*$AH$23)),IF(Calculator!$O$6="SINGLEBAND A",SUM((((I13/100)*$AJ$22)*$AH$22))+(((((I13/100)*$AJ$22)*$AN$22)*$AH$22)*Calculator!$G$5)-((((I13/100)*$AJ$22)*$AN$22)*$AH$22)+((((I13/100)*$AJ$23)*$AH$23)),IF(Calculator!$O$6="SINGLEBAND B",SUM((((I13/100)*$AJ$22)*$AH$22))+(((((I13/100)*$AJ$22)*$AN$22)*$AH$22)*Calculator!$G$6)-((((I13/100)*$AJ$22)*$AN$22)*$AH$22)+((((I13/100)*$AJ$23)*$AH$23)),IF(Calculator!$O$6="SINGLEBAND C",SUM((((I13/100)*$AJ$22)*$AH$22))+(((((I13/100)*$AJ$22)*$AN$22)*$AH$22)*Calculator!$G$7)-((((I13/100)*$AJ$22)*$AN$22)*$AH$22)+((((I13/100)*$AJ$23)*$AH$23)),IF(Calculator!$O$6="SINGLEBAND D",SUM((((I13/100)*$AJ$22)*$AH$22))+(((((I13/100)*$AJ$22)*$AN$22)*$AH$22)*Calculator!$G$8)-((((I13/100)*$AJ$22)*$AN$22)*$AH$22)+((((I13/100)*$AJ$23)*$AH$23)),IF(Calculator!$O$6="SINGLEURBANE",SUM((((I13/100)*$AJ$22)*$AH$22))+(((((I13/100)*$AJ$22)*$AN$22)*$AH$22)*Calculator!$G$9)-((((I13/100)*$AJ$22)*$AN$22)*$AH$22)+((((I13/100)*$AJ$23)*$AH$23)),IF(Calculator!$O$6="SINGLESILVERANOD",SUM((((I13/100)*$AJ$22)*$AH$22))+(((((I13/100)*$AJ$22)*$AN$22)*$AH$22)*Calculator!$G$10)-((((I13/100)*$AJ$22)*$AN$22)*$AH$22)+((((I13/100)*$AJ$23)*$AH$23)),IF(Calculator!$O$6="SINGLEANOD",SUM((((I13/100)*$AJ$22)*$AH$22))+(((((I13/100)*$AJ$22)*$AN$22)*$AH$22)*Calculator!$G$11)-((((I13/100)*$AJ$22)*$AN$22)*$AH$22)+((((I13/100)*$AJ$23)*$AH$23)),IF(Calculator!$O$6="DUALBASE",SUM((((I13/100)*$AJ$22)*$AH$22))+(((((I13/100)*$AJ$22)*$AN$22)*$AH$22)*Calculator!$G$12)-((((I13/100)*$AJ$22)*$AN$22)*$AH$22)+((((I13/100)*$AJ$23)*$AH$23)),IF(Calculator!$O$6="DUALELEMENTS",SUM((((I13/100)*$AJ$22)*$AH$22))+(((((I13/100)*$AJ$22)*$AN$22)*$AH$22)*Calculator!$G$13)-((((I13/100)*$AJ$22)*$AN$22)*$AH$22)+((((I13/100)*$AJ$23)*$AH$23)),IF(Calculator!$O$6="DUALSPECTRUM",SUM((((I13/100)*$AJ$22)*$AH$22))+(((((I13/100)*$AJ$22)*$AN$22)*$AH$22)*Calculator!$G$15)-((((I13/100)*$AJ$22)*$AN$22)*$AH$22)+((((I13/100)*$AJ$23)*$AH$23)),IF(Calculator!$O$6="DUALHOMESTEAD",SUM((((I13/100)*$AJ$22)*$AH$22))+(((((I13/100)*$AJ$22)*$AN$22)*$AH$22)*Calculator!$G$14)-((((I13/100)*$AJ$22)*$AN$22)*$AH$22)+((((I13/100)*$AJ$23)*$AH$23)),IF(Calculator!$O$6="DUALBAND A",SUM((((I13/100)*$AJ$22)*$AH$22))+(((((I13/100)*$AJ$22)*$AN$22)*$AH$22)*Calculator!$G$16)-((((I13/100)*$AJ$22)*$AN$22)*$AH$22)+((((I13/100)*$AJ$23)*$AH$23)),IF(Calculator!$O$6="DUALBAND B",SUM((((I13/100)*$AJ$22)*$AH$22))+(((((I13/100)*$AJ$22)*$AN$22)*$AH$22)*Calculator!$G$17)-((((I13/100)*$AJ$22)*$AN$22)*$AH$22)+((((I13/100)*$AJ$23)*$AH$23)),IF(Calculator!$O$6="DUALBAND C",SUM((((I13/100)*$AJ$22)*$AH$22))+(((((I13/100)*$AJ$22)*$AN$22)*$AH$22)*Calculator!$G$18)-((((I13/100)*$AJ$22)*$AN$22)*$AH$22)+((((I13/100)*$AJ$23)*$AH$23)),IF(Calculator!$O$6="DUALBAND D",SUM((((I13/100)*$AJ$22)*$AH$22))+(((((I13/100)*$AJ$22)*$AN$22)*$AH$22)*Calculator!$G$19)-((((I13/100)*$AJ$22)*$AN$22)*$AH$22)+((((I13/100)*$AJ$23)*$AH$23)),IF(Calculator!$O$6="DUALURBANE",SUM((((I13/100)*$AJ$22)*$AH$22))+(((((I13/100)*$AJ$22)*$AN$22)*$AH$22)*Calculator!$G$20)-((((I13/100)*$AJ$22)*$AN$22)*$AH$22)+((((I13/100)*$AJ$23)*$AH$23)),IF(Calculator!$O$6="DUALSILVERANOD",SUM((((I13/100)*$AJ$22)*$AH$22))+(((((I13/100)*$AJ$22)*$AN$22)*$AH$22)*Calculator!$G$21)-((((I13/100)*$AJ$22)*$AN$22)*$AH$22)+((((I13/100)*$AJ$23)*$AH$23)),IF(Calculator!$O$6="DUALANOD",SUM((((I13/100)*$AJ$22)*$AH$22))+(((((I13/100)*$AJ$22)*$AN$22)*$AH$22)*Calculator!$G$22)-((((I13/100)*$AJ$22)*$AN$22)*$AH$22)+((((I13/100)*$AJ$23)*$AH$23))))))))))))))))))))))))</f>
        <v>1082.5817488159178</v>
      </c>
      <c r="Y13" s="2">
        <f>IF(Calculator!$O$6="SINGLEBASE",SUM((((J13/100)*$AJ$22)*$AH$22))+((((J13/100)*$AJ$23)*$AH$23)),IF(Calculator!$O$6="SINGLEELEMENTS",SUM((((J13/100)*$AJ$22)*$AH$22))+(((((J13/100)*$AJ$22)*$AN$22)*$AH$22)*Calculator!$G$2)-((((J13/100)*$AJ$22)*$AN$22)*$AH$22)+((((J13/100)*$AJ$23)*$AH$23)),IF(Calculator!$O$6="SINGLESPECTRUM",SUM((((J13/100)*$AJ$22)*$AH$22))+(((((J13/100)*$AJ$22)*$AN$22)*$AH$22)*Calculator!$G$4)-((((J13/100)*$AJ$22)*$AN$22)*$AH$22)+((((J13/100)*$AJ$23)*$AH$23)),IF(Calculator!$O$6="SINGLEHOMESTEAD",SUM((((J13/100)*$AJ$22)*$AH$22))+(((((J13/100)*$AJ$22)*$AN$22)*$AH$22)*Calculator!$G$3)-((((J13/100)*$AJ$22)*$AN$22)*$AH$22)+((((J13/100)*$AJ$23)*$AH$23)),IF(Calculator!$O$6="SINGLEBAND A",SUM((((J13/100)*$AJ$22)*$AH$22))+(((((J13/100)*$AJ$22)*$AN$22)*$AH$22)*Calculator!$G$5)-((((J13/100)*$AJ$22)*$AN$22)*$AH$22)+((((J13/100)*$AJ$23)*$AH$23)),IF(Calculator!$O$6="SINGLEBAND B",SUM((((J13/100)*$AJ$22)*$AH$22))+(((((J13/100)*$AJ$22)*$AN$22)*$AH$22)*Calculator!$G$6)-((((J13/100)*$AJ$22)*$AN$22)*$AH$22)+((((J13/100)*$AJ$23)*$AH$23)),IF(Calculator!$O$6="SINGLEBAND C",SUM((((J13/100)*$AJ$22)*$AH$22))+(((((J13/100)*$AJ$22)*$AN$22)*$AH$22)*Calculator!$G$7)-((((J13/100)*$AJ$22)*$AN$22)*$AH$22)+((((J13/100)*$AJ$23)*$AH$23)),IF(Calculator!$O$6="SINGLEBAND D",SUM((((J13/100)*$AJ$22)*$AH$22))+(((((J13/100)*$AJ$22)*$AN$22)*$AH$22)*Calculator!$G$8)-((((J13/100)*$AJ$22)*$AN$22)*$AH$22)+((((J13/100)*$AJ$23)*$AH$23)),IF(Calculator!$O$6="SINGLEURBANE",SUM((((J13/100)*$AJ$22)*$AH$22))+(((((J13/100)*$AJ$22)*$AN$22)*$AH$22)*Calculator!$G$9)-((((J13/100)*$AJ$22)*$AN$22)*$AH$22)+((((J13/100)*$AJ$23)*$AH$23)),IF(Calculator!$O$6="SINGLESILVERANOD",SUM((((J13/100)*$AJ$22)*$AH$22))+(((((J13/100)*$AJ$22)*$AN$22)*$AH$22)*Calculator!$G$10)-((((J13/100)*$AJ$22)*$AN$22)*$AH$22)+((((J13/100)*$AJ$23)*$AH$23)),IF(Calculator!$O$6="SINGLEANOD",SUM((((J13/100)*$AJ$22)*$AH$22))+(((((J13/100)*$AJ$22)*$AN$22)*$AH$22)*Calculator!$G$11)-((((J13/100)*$AJ$22)*$AN$22)*$AH$22)+((((J13/100)*$AJ$23)*$AH$23)),IF(Calculator!$O$6="DUALBASE",SUM((((J13/100)*$AJ$22)*$AH$22))+(((((J13/100)*$AJ$22)*$AN$22)*$AH$22)*Calculator!$G$12)-((((J13/100)*$AJ$22)*$AN$22)*$AH$22)+((((J13/100)*$AJ$23)*$AH$23)),IF(Calculator!$O$6="DUALELEMENTS",SUM((((J13/100)*$AJ$22)*$AH$22))+(((((J13/100)*$AJ$22)*$AN$22)*$AH$22)*Calculator!$G$13)-((((J13/100)*$AJ$22)*$AN$22)*$AH$22)+((((J13/100)*$AJ$23)*$AH$23)),IF(Calculator!$O$6="DUALSPECTRUM",SUM((((J13/100)*$AJ$22)*$AH$22))+(((((J13/100)*$AJ$22)*$AN$22)*$AH$22)*Calculator!$G$15)-((((J13/100)*$AJ$22)*$AN$22)*$AH$22)+((((J13/100)*$AJ$23)*$AH$23)),IF(Calculator!$O$6="DUALHOMESTEAD",SUM((((J13/100)*$AJ$22)*$AH$22))+(((((J13/100)*$AJ$22)*$AN$22)*$AH$22)*Calculator!$G$14)-((((J13/100)*$AJ$22)*$AN$22)*$AH$22)+((((J13/100)*$AJ$23)*$AH$23)),IF(Calculator!$O$6="DUALBAND A",SUM((((J13/100)*$AJ$22)*$AH$22))+(((((J13/100)*$AJ$22)*$AN$22)*$AH$22)*Calculator!$G$16)-((((J13/100)*$AJ$22)*$AN$22)*$AH$22)+((((J13/100)*$AJ$23)*$AH$23)),IF(Calculator!$O$6="DUALBAND B",SUM((((J13/100)*$AJ$22)*$AH$22))+(((((J13/100)*$AJ$22)*$AN$22)*$AH$22)*Calculator!$G$17)-((((J13/100)*$AJ$22)*$AN$22)*$AH$22)+((((J13/100)*$AJ$23)*$AH$23)),IF(Calculator!$O$6="DUALBAND C",SUM((((J13/100)*$AJ$22)*$AH$22))+(((((J13/100)*$AJ$22)*$AN$22)*$AH$22)*Calculator!$G$18)-((((J13/100)*$AJ$22)*$AN$22)*$AH$22)+((((J13/100)*$AJ$23)*$AH$23)),IF(Calculator!$O$6="DUALBAND D",SUM((((J13/100)*$AJ$22)*$AH$22))+(((((J13/100)*$AJ$22)*$AN$22)*$AH$22)*Calculator!$G$19)-((((J13/100)*$AJ$22)*$AN$22)*$AH$22)+((((J13/100)*$AJ$23)*$AH$23)),IF(Calculator!$O$6="DUALURBANE",SUM((((J13/100)*$AJ$22)*$AH$22))+(((((J13/100)*$AJ$22)*$AN$22)*$AH$22)*Calculator!$G$20)-((((J13/100)*$AJ$22)*$AN$22)*$AH$22)+((((J13/100)*$AJ$23)*$AH$23)),IF(Calculator!$O$6="DUALSILVERANOD",SUM((((J13/100)*$AJ$22)*$AH$22))+(((((J13/100)*$AJ$22)*$AN$22)*$AH$22)*Calculator!$G$21)-((((J13/100)*$AJ$22)*$AN$22)*$AH$22)+((((J13/100)*$AJ$23)*$AH$23)),IF(Calculator!$O$6="DUALANOD",SUM((((J13/100)*$AJ$22)*$AH$22))+(((((J13/100)*$AJ$22)*$AN$22)*$AH$22)*Calculator!$G$22)-((((J13/100)*$AJ$22)*$AN$22)*$AH$22)+((((J13/100)*$AJ$23)*$AH$23))))))))))))))))))))))))</f>
        <v>1092.1789869750976</v>
      </c>
      <c r="Z13" s="2">
        <f>IF(Calculator!$O$6="SINGLEBASE",SUM((((K13/100)*$AJ$22)*$AH$22))+((((K13/100)*$AJ$23)*$AH$23)),IF(Calculator!$O$6="SINGLEELEMENTS",SUM((((K13/100)*$AJ$22)*$AH$22))+(((((K13/100)*$AJ$22)*$AN$22)*$AH$22)*Calculator!$G$2)-((((K13/100)*$AJ$22)*$AN$22)*$AH$22)+((((K13/100)*$AJ$23)*$AH$23)),IF(Calculator!$O$6="SINGLESPECTRUM",SUM((((K13/100)*$AJ$22)*$AH$22))+(((((K13/100)*$AJ$22)*$AN$22)*$AH$22)*Calculator!$G$4)-((((K13/100)*$AJ$22)*$AN$22)*$AH$22)+((((K13/100)*$AJ$23)*$AH$23)),IF(Calculator!$O$6="SINGLEHOMESTEAD",SUM((((K13/100)*$AJ$22)*$AH$22))+(((((K13/100)*$AJ$22)*$AN$22)*$AH$22)*Calculator!$G$3)-((((K13/100)*$AJ$22)*$AN$22)*$AH$22)+((((K13/100)*$AJ$23)*$AH$23)),IF(Calculator!$O$6="SINGLEBAND A",SUM((((K13/100)*$AJ$22)*$AH$22))+(((((K13/100)*$AJ$22)*$AN$22)*$AH$22)*Calculator!$G$5)-((((K13/100)*$AJ$22)*$AN$22)*$AH$22)+((((K13/100)*$AJ$23)*$AH$23)),IF(Calculator!$O$6="SINGLEBAND B",SUM((((K13/100)*$AJ$22)*$AH$22))+(((((K13/100)*$AJ$22)*$AN$22)*$AH$22)*Calculator!$G$6)-((((K13/100)*$AJ$22)*$AN$22)*$AH$22)+((((K13/100)*$AJ$23)*$AH$23)),IF(Calculator!$O$6="SINGLEBAND C",SUM((((K13/100)*$AJ$22)*$AH$22))+(((((K13/100)*$AJ$22)*$AN$22)*$AH$22)*Calculator!$G$7)-((((K13/100)*$AJ$22)*$AN$22)*$AH$22)+((((K13/100)*$AJ$23)*$AH$23)),IF(Calculator!$O$6="SINGLEBAND D",SUM((((K13/100)*$AJ$22)*$AH$22))+(((((K13/100)*$AJ$22)*$AN$22)*$AH$22)*Calculator!$G$8)-((((K13/100)*$AJ$22)*$AN$22)*$AH$22)+((((K13/100)*$AJ$23)*$AH$23)),IF(Calculator!$O$6="SINGLEURBANE",SUM((((K13/100)*$AJ$22)*$AH$22))+(((((K13/100)*$AJ$22)*$AN$22)*$AH$22)*Calculator!$G$9)-((((K13/100)*$AJ$22)*$AN$22)*$AH$22)+((((K13/100)*$AJ$23)*$AH$23)),IF(Calculator!$O$6="SINGLESILVERANOD",SUM((((K13/100)*$AJ$22)*$AH$22))+(((((K13/100)*$AJ$22)*$AN$22)*$AH$22)*Calculator!$G$10)-((((K13/100)*$AJ$22)*$AN$22)*$AH$22)+((((K13/100)*$AJ$23)*$AH$23)),IF(Calculator!$O$6="SINGLEANOD",SUM((((K13/100)*$AJ$22)*$AH$22))+(((((K13/100)*$AJ$22)*$AN$22)*$AH$22)*Calculator!$G$11)-((((K13/100)*$AJ$22)*$AN$22)*$AH$22)+((((K13/100)*$AJ$23)*$AH$23)),IF(Calculator!$O$6="DUALBASE",SUM((((K13/100)*$AJ$22)*$AH$22))+(((((K13/100)*$AJ$22)*$AN$22)*$AH$22)*Calculator!$G$12)-((((K13/100)*$AJ$22)*$AN$22)*$AH$22)+((((K13/100)*$AJ$23)*$AH$23)),IF(Calculator!$O$6="DUALELEMENTS",SUM((((K13/100)*$AJ$22)*$AH$22))+(((((K13/100)*$AJ$22)*$AN$22)*$AH$22)*Calculator!$G$13)-((((K13/100)*$AJ$22)*$AN$22)*$AH$22)+((((K13/100)*$AJ$23)*$AH$23)),IF(Calculator!$O$6="DUALSPECTRUM",SUM((((K13/100)*$AJ$22)*$AH$22))+(((((K13/100)*$AJ$22)*$AN$22)*$AH$22)*Calculator!$G$15)-((((K13/100)*$AJ$22)*$AN$22)*$AH$22)+((((K13/100)*$AJ$23)*$AH$23)),IF(Calculator!$O$6="DUALHOMESTEAD",SUM((((K13/100)*$AJ$22)*$AH$22))+(((((K13/100)*$AJ$22)*$AN$22)*$AH$22)*Calculator!$G$14)-((((K13/100)*$AJ$22)*$AN$22)*$AH$22)+((((K13/100)*$AJ$23)*$AH$23)),IF(Calculator!$O$6="DUALBAND A",SUM((((K13/100)*$AJ$22)*$AH$22))+(((((K13/100)*$AJ$22)*$AN$22)*$AH$22)*Calculator!$G$16)-((((K13/100)*$AJ$22)*$AN$22)*$AH$22)+((((K13/100)*$AJ$23)*$AH$23)),IF(Calculator!$O$6="DUALBAND B",SUM((((K13/100)*$AJ$22)*$AH$22))+(((((K13/100)*$AJ$22)*$AN$22)*$AH$22)*Calculator!$G$17)-((((K13/100)*$AJ$22)*$AN$22)*$AH$22)+((((K13/100)*$AJ$23)*$AH$23)),IF(Calculator!$O$6="DUALBAND C",SUM((((K13/100)*$AJ$22)*$AH$22))+(((((K13/100)*$AJ$22)*$AN$22)*$AH$22)*Calculator!$G$18)-((((K13/100)*$AJ$22)*$AN$22)*$AH$22)+((((K13/100)*$AJ$23)*$AH$23)),IF(Calculator!$O$6="DUALBAND D",SUM((((K13/100)*$AJ$22)*$AH$22))+(((((K13/100)*$AJ$22)*$AN$22)*$AH$22)*Calculator!$G$19)-((((K13/100)*$AJ$22)*$AN$22)*$AH$22)+((((K13/100)*$AJ$23)*$AH$23)),IF(Calculator!$O$6="DUALURBANE",SUM((((K13/100)*$AJ$22)*$AH$22))+(((((K13/100)*$AJ$22)*$AN$22)*$AH$22)*Calculator!$G$20)-((((K13/100)*$AJ$22)*$AN$22)*$AH$22)+((((K13/100)*$AJ$23)*$AH$23)),IF(Calculator!$O$6="DUALSILVERANOD",SUM((((K13/100)*$AJ$22)*$AH$22))+(((((K13/100)*$AJ$22)*$AN$22)*$AH$22)*Calculator!$G$21)-((((K13/100)*$AJ$22)*$AN$22)*$AH$22)+((((K13/100)*$AJ$23)*$AH$23)),IF(Calculator!$O$6="DUALANOD",SUM((((K13/100)*$AJ$22)*$AH$22))+(((((K13/100)*$AJ$22)*$AN$22)*$AH$22)*Calculator!$G$22)-((((K13/100)*$AJ$22)*$AN$22)*$AH$22)+((((K13/100)*$AJ$23)*$AH$23))))))))))))))))))))))))</f>
        <v>1101.7763297363279</v>
      </c>
      <c r="AA13" s="2">
        <f>IF(Calculator!$O$6="SINGLEBASE",SUM((((L13/100)*$AJ$22)*$AH$22))+((((L13/100)*$AJ$23)*$AH$23)),IF(Calculator!$O$6="SINGLEELEMENTS",SUM((((L13/100)*$AJ$22)*$AH$22))+(((((L13/100)*$AJ$22)*$AN$22)*$AH$22)*Calculator!$G$2)-((((L13/100)*$AJ$22)*$AN$22)*$AH$22)+((((L13/100)*$AJ$23)*$AH$23)),IF(Calculator!$O$6="SINGLESPECTRUM",SUM((((L13/100)*$AJ$22)*$AH$22))+(((((L13/100)*$AJ$22)*$AN$22)*$AH$22)*Calculator!$G$4)-((((L13/100)*$AJ$22)*$AN$22)*$AH$22)+((((L13/100)*$AJ$23)*$AH$23)),IF(Calculator!$O$6="SINGLEHOMESTEAD",SUM((((L13/100)*$AJ$22)*$AH$22))+(((((L13/100)*$AJ$22)*$AN$22)*$AH$22)*Calculator!$G$3)-((((L13/100)*$AJ$22)*$AN$22)*$AH$22)+((((L13/100)*$AJ$23)*$AH$23)),IF(Calculator!$O$6="SINGLEBAND A",SUM((((L13/100)*$AJ$22)*$AH$22))+(((((L13/100)*$AJ$22)*$AN$22)*$AH$22)*Calculator!$G$5)-((((L13/100)*$AJ$22)*$AN$22)*$AH$22)+((((L13/100)*$AJ$23)*$AH$23)),IF(Calculator!$O$6="SINGLEBAND B",SUM((((L13/100)*$AJ$22)*$AH$22))+(((((L13/100)*$AJ$22)*$AN$22)*$AH$22)*Calculator!$G$6)-((((L13/100)*$AJ$22)*$AN$22)*$AH$22)+((((L13/100)*$AJ$23)*$AH$23)),IF(Calculator!$O$6="SINGLEBAND C",SUM((((L13/100)*$AJ$22)*$AH$22))+(((((L13/100)*$AJ$22)*$AN$22)*$AH$22)*Calculator!$G$7)-((((L13/100)*$AJ$22)*$AN$22)*$AH$22)+((((L13/100)*$AJ$23)*$AH$23)),IF(Calculator!$O$6="SINGLEBAND D",SUM((((L13/100)*$AJ$22)*$AH$22))+(((((L13/100)*$AJ$22)*$AN$22)*$AH$22)*Calculator!$G$8)-((((L13/100)*$AJ$22)*$AN$22)*$AH$22)+((((L13/100)*$AJ$23)*$AH$23)),IF(Calculator!$O$6="SINGLEURBANE",SUM((((L13/100)*$AJ$22)*$AH$22))+(((((L13/100)*$AJ$22)*$AN$22)*$AH$22)*Calculator!$G$9)-((((L13/100)*$AJ$22)*$AN$22)*$AH$22)+((((L13/100)*$AJ$23)*$AH$23)),IF(Calculator!$O$6="SINGLESILVERANOD",SUM((((L13/100)*$AJ$22)*$AH$22))+(((((L13/100)*$AJ$22)*$AN$22)*$AH$22)*Calculator!$G$10)-((((L13/100)*$AJ$22)*$AN$22)*$AH$22)+((((L13/100)*$AJ$23)*$AH$23)),IF(Calculator!$O$6="SINGLEANOD",SUM((((L13/100)*$AJ$22)*$AH$22))+(((((L13/100)*$AJ$22)*$AN$22)*$AH$22)*Calculator!$G$11)-((((L13/100)*$AJ$22)*$AN$22)*$AH$22)+((((L13/100)*$AJ$23)*$AH$23)),IF(Calculator!$O$6="DUALBASE",SUM((((L13/100)*$AJ$22)*$AH$22))+(((((L13/100)*$AJ$22)*$AN$22)*$AH$22)*Calculator!$G$12)-((((L13/100)*$AJ$22)*$AN$22)*$AH$22)+((((L13/100)*$AJ$23)*$AH$23)),IF(Calculator!$O$6="DUALELEMENTS",SUM((((L13/100)*$AJ$22)*$AH$22))+(((((L13/100)*$AJ$22)*$AN$22)*$AH$22)*Calculator!$G$13)-((((L13/100)*$AJ$22)*$AN$22)*$AH$22)+((((L13/100)*$AJ$23)*$AH$23)),IF(Calculator!$O$6="DUALSPECTRUM",SUM((((L13/100)*$AJ$22)*$AH$22))+(((((L13/100)*$AJ$22)*$AN$22)*$AH$22)*Calculator!$G$15)-((((L13/100)*$AJ$22)*$AN$22)*$AH$22)+((((L13/100)*$AJ$23)*$AH$23)),IF(Calculator!$O$6="DUALHOMESTEAD",SUM((((L13/100)*$AJ$22)*$AH$22))+(((((L13/100)*$AJ$22)*$AN$22)*$AH$22)*Calculator!$G$14)-((((L13/100)*$AJ$22)*$AN$22)*$AH$22)+((((L13/100)*$AJ$23)*$AH$23)),IF(Calculator!$O$6="DUALBAND A",SUM((((L13/100)*$AJ$22)*$AH$22))+(((((L13/100)*$AJ$22)*$AN$22)*$AH$22)*Calculator!$G$16)-((((L13/100)*$AJ$22)*$AN$22)*$AH$22)+((((L13/100)*$AJ$23)*$AH$23)),IF(Calculator!$O$6="DUALBAND B",SUM((((L13/100)*$AJ$22)*$AH$22))+(((((L13/100)*$AJ$22)*$AN$22)*$AH$22)*Calculator!$G$17)-((((L13/100)*$AJ$22)*$AN$22)*$AH$22)+((((L13/100)*$AJ$23)*$AH$23)),IF(Calculator!$O$6="DUALBAND C",SUM((((L13/100)*$AJ$22)*$AH$22))+(((((L13/100)*$AJ$22)*$AN$22)*$AH$22)*Calculator!$G$18)-((((L13/100)*$AJ$22)*$AN$22)*$AH$22)+((((L13/100)*$AJ$23)*$AH$23)),IF(Calculator!$O$6="DUALBAND D",SUM((((L13/100)*$AJ$22)*$AH$22))+(((((L13/100)*$AJ$22)*$AN$22)*$AH$22)*Calculator!$G$19)-((((L13/100)*$AJ$22)*$AN$22)*$AH$22)+((((L13/100)*$AJ$23)*$AH$23)),IF(Calculator!$O$6="DUALURBANE",SUM((((L13/100)*$AJ$22)*$AH$22))+(((((L13/100)*$AJ$22)*$AN$22)*$AH$22)*Calculator!$G$20)-((((L13/100)*$AJ$22)*$AN$22)*$AH$22)+((((L13/100)*$AJ$23)*$AH$23)),IF(Calculator!$O$6="DUALSILVERANOD",SUM((((L13/100)*$AJ$22)*$AH$22))+(((((L13/100)*$AJ$22)*$AN$22)*$AH$22)*Calculator!$G$21)-((((L13/100)*$AJ$22)*$AN$22)*$AH$22)+((((L13/100)*$AJ$23)*$AH$23)),IF(Calculator!$O$6="DUALANOD",SUM((((L13/100)*$AJ$22)*$AH$22))+(((((L13/100)*$AJ$22)*$AN$22)*$AH$22)*Calculator!$G$22)-((((L13/100)*$AJ$22)*$AN$22)*$AH$22)+((((L13/100)*$AJ$23)*$AH$23))))))))))))))))))))))))</f>
        <v>1111.3735678955077</v>
      </c>
      <c r="AB13" s="2">
        <f>IF(Calculator!$O$6="SINGLEBASE",SUM((((M13/100)*$AJ$22)*$AH$22))+((((M13/100)*$AJ$23)*$AH$23)),IF(Calculator!$O$6="SINGLEELEMENTS",SUM((((M13/100)*$AJ$22)*$AH$22))+(((((M13/100)*$AJ$22)*$AN$22)*$AH$22)*Calculator!$G$2)-((((M13/100)*$AJ$22)*$AN$22)*$AH$22)+((((M13/100)*$AJ$23)*$AH$23)),IF(Calculator!$O$6="SINGLESPECTRUM",SUM((((M13/100)*$AJ$22)*$AH$22))+(((((M13/100)*$AJ$22)*$AN$22)*$AH$22)*Calculator!$G$4)-((((M13/100)*$AJ$22)*$AN$22)*$AH$22)+((((M13/100)*$AJ$23)*$AH$23)),IF(Calculator!$O$6="SINGLEHOMESTEAD",SUM((((M13/100)*$AJ$22)*$AH$22))+(((((M13/100)*$AJ$22)*$AN$22)*$AH$22)*Calculator!$G$3)-((((M13/100)*$AJ$22)*$AN$22)*$AH$22)+((((M13/100)*$AJ$23)*$AH$23)),IF(Calculator!$O$6="SINGLEBAND A",SUM((((M13/100)*$AJ$22)*$AH$22))+(((((M13/100)*$AJ$22)*$AN$22)*$AH$22)*Calculator!$G$5)-((((M13/100)*$AJ$22)*$AN$22)*$AH$22)+((((M13/100)*$AJ$23)*$AH$23)),IF(Calculator!$O$6="SINGLEBAND B",SUM((((M13/100)*$AJ$22)*$AH$22))+(((((M13/100)*$AJ$22)*$AN$22)*$AH$22)*Calculator!$G$6)-((((M13/100)*$AJ$22)*$AN$22)*$AH$22)+((((M13/100)*$AJ$23)*$AH$23)),IF(Calculator!$O$6="SINGLEBAND C",SUM((((M13/100)*$AJ$22)*$AH$22))+(((((M13/100)*$AJ$22)*$AN$22)*$AH$22)*Calculator!$G$7)-((((M13/100)*$AJ$22)*$AN$22)*$AH$22)+((((M13/100)*$AJ$23)*$AH$23)),IF(Calculator!$O$6="SINGLEBAND D",SUM((((M13/100)*$AJ$22)*$AH$22))+(((((M13/100)*$AJ$22)*$AN$22)*$AH$22)*Calculator!$G$8)-((((M13/100)*$AJ$22)*$AN$22)*$AH$22)+((((M13/100)*$AJ$23)*$AH$23)),IF(Calculator!$O$6="SINGLEURBANE",SUM((((M13/100)*$AJ$22)*$AH$22))+(((((M13/100)*$AJ$22)*$AN$22)*$AH$22)*Calculator!$G$9)-((((M13/100)*$AJ$22)*$AN$22)*$AH$22)+((((M13/100)*$AJ$23)*$AH$23)),IF(Calculator!$O$6="SINGLESILVERANOD",SUM((((M13/100)*$AJ$22)*$AH$22))+(((((M13/100)*$AJ$22)*$AN$22)*$AH$22)*Calculator!$G$10)-((((M13/100)*$AJ$22)*$AN$22)*$AH$22)+((((M13/100)*$AJ$23)*$AH$23)),IF(Calculator!$O$6="SINGLEANOD",SUM((((M13/100)*$AJ$22)*$AH$22))+(((((M13/100)*$AJ$22)*$AN$22)*$AH$22)*Calculator!$G$11)-((((M13/100)*$AJ$22)*$AN$22)*$AH$22)+((((M13/100)*$AJ$23)*$AH$23)),IF(Calculator!$O$6="DUALBASE",SUM((((M13/100)*$AJ$22)*$AH$22))+(((((M13/100)*$AJ$22)*$AN$22)*$AH$22)*Calculator!$G$12)-((((M13/100)*$AJ$22)*$AN$22)*$AH$22)+((((M13/100)*$AJ$23)*$AH$23)),IF(Calculator!$O$6="DUALELEMENTS",SUM((((M13/100)*$AJ$22)*$AH$22))+(((((M13/100)*$AJ$22)*$AN$22)*$AH$22)*Calculator!$G$13)-((((M13/100)*$AJ$22)*$AN$22)*$AH$22)+((((M13/100)*$AJ$23)*$AH$23)),IF(Calculator!$O$6="DUALSPECTRUM",SUM((((M13/100)*$AJ$22)*$AH$22))+(((((M13/100)*$AJ$22)*$AN$22)*$AH$22)*Calculator!$G$15)-((((M13/100)*$AJ$22)*$AN$22)*$AH$22)+((((M13/100)*$AJ$23)*$AH$23)),IF(Calculator!$O$6="DUALHOMESTEAD",SUM((((M13/100)*$AJ$22)*$AH$22))+(((((M13/100)*$AJ$22)*$AN$22)*$AH$22)*Calculator!$G$14)-((((M13/100)*$AJ$22)*$AN$22)*$AH$22)+((((M13/100)*$AJ$23)*$AH$23)),IF(Calculator!$O$6="DUALBAND A",SUM((((M13/100)*$AJ$22)*$AH$22))+(((((M13/100)*$AJ$22)*$AN$22)*$AH$22)*Calculator!$G$16)-((((M13/100)*$AJ$22)*$AN$22)*$AH$22)+((((M13/100)*$AJ$23)*$AH$23)),IF(Calculator!$O$6="DUALBAND B",SUM((((M13/100)*$AJ$22)*$AH$22))+(((((M13/100)*$AJ$22)*$AN$22)*$AH$22)*Calculator!$G$17)-((((M13/100)*$AJ$22)*$AN$22)*$AH$22)+((((M13/100)*$AJ$23)*$AH$23)),IF(Calculator!$O$6="DUALBAND C",SUM((((M13/100)*$AJ$22)*$AH$22))+(((((M13/100)*$AJ$22)*$AN$22)*$AH$22)*Calculator!$G$18)-((((M13/100)*$AJ$22)*$AN$22)*$AH$22)+((((M13/100)*$AJ$23)*$AH$23)),IF(Calculator!$O$6="DUALBAND D",SUM((((M13/100)*$AJ$22)*$AH$22))+(((((M13/100)*$AJ$22)*$AN$22)*$AH$22)*Calculator!$G$19)-((((M13/100)*$AJ$22)*$AN$22)*$AH$22)+((((M13/100)*$AJ$23)*$AH$23)),IF(Calculator!$O$6="DUALURBANE",SUM((((M13/100)*$AJ$22)*$AH$22))+(((((M13/100)*$AJ$22)*$AN$22)*$AH$22)*Calculator!$G$20)-((((M13/100)*$AJ$22)*$AN$22)*$AH$22)+((((M13/100)*$AJ$23)*$AH$23)),IF(Calculator!$O$6="DUALSILVERANOD",SUM((((M13/100)*$AJ$22)*$AH$22))+(((((M13/100)*$AJ$22)*$AN$22)*$AH$22)*Calculator!$G$21)-((((M13/100)*$AJ$22)*$AN$22)*$AH$22)+((((M13/100)*$AJ$23)*$AH$23)),IF(Calculator!$O$6="DUALANOD",SUM((((M13/100)*$AJ$22)*$AH$22))+(((((M13/100)*$AJ$22)*$AN$22)*$AH$22)*Calculator!$G$22)-((((M13/100)*$AJ$22)*$AN$22)*$AH$22)+((((M13/100)*$AJ$23)*$AH$23))))))))))))))))))))))))</f>
        <v>1120.9709106567379</v>
      </c>
      <c r="AC13" s="2">
        <f>IF(Calculator!$O$6="SINGLEBASE",SUM((((N13/100)*$AJ$22)*$AH$22))+((((N13/100)*$AJ$23)*$AH$23)),IF(Calculator!$O$6="SINGLEELEMENTS",SUM((((N13/100)*$AJ$22)*$AH$22))+(((((N13/100)*$AJ$22)*$AN$22)*$AH$22)*Calculator!$G$2)-((((N13/100)*$AJ$22)*$AN$22)*$AH$22)+((((N13/100)*$AJ$23)*$AH$23)),IF(Calculator!$O$6="SINGLESPECTRUM",SUM((((N13/100)*$AJ$22)*$AH$22))+(((((N13/100)*$AJ$22)*$AN$22)*$AH$22)*Calculator!$G$4)-((((N13/100)*$AJ$22)*$AN$22)*$AH$22)+((((N13/100)*$AJ$23)*$AH$23)),IF(Calculator!$O$6="SINGLEHOMESTEAD",SUM((((N13/100)*$AJ$22)*$AH$22))+(((((N13/100)*$AJ$22)*$AN$22)*$AH$22)*Calculator!$G$3)-((((N13/100)*$AJ$22)*$AN$22)*$AH$22)+((((N13/100)*$AJ$23)*$AH$23)),IF(Calculator!$O$6="SINGLEBAND A",SUM((((N13/100)*$AJ$22)*$AH$22))+(((((N13/100)*$AJ$22)*$AN$22)*$AH$22)*Calculator!$G$5)-((((N13/100)*$AJ$22)*$AN$22)*$AH$22)+((((N13/100)*$AJ$23)*$AH$23)),IF(Calculator!$O$6="SINGLEBAND B",SUM((((N13/100)*$AJ$22)*$AH$22))+(((((N13/100)*$AJ$22)*$AN$22)*$AH$22)*Calculator!$G$6)-((((N13/100)*$AJ$22)*$AN$22)*$AH$22)+((((N13/100)*$AJ$23)*$AH$23)),IF(Calculator!$O$6="SINGLEBAND C",SUM((((N13/100)*$AJ$22)*$AH$22))+(((((N13/100)*$AJ$22)*$AN$22)*$AH$22)*Calculator!$G$7)-((((N13/100)*$AJ$22)*$AN$22)*$AH$22)+((((N13/100)*$AJ$23)*$AH$23)),IF(Calculator!$O$6="SINGLEBAND D",SUM((((N13/100)*$AJ$22)*$AH$22))+(((((N13/100)*$AJ$22)*$AN$22)*$AH$22)*Calculator!$G$8)-((((N13/100)*$AJ$22)*$AN$22)*$AH$22)+((((N13/100)*$AJ$23)*$AH$23)),IF(Calculator!$O$6="SINGLEURBANE",SUM((((N13/100)*$AJ$22)*$AH$22))+(((((N13/100)*$AJ$22)*$AN$22)*$AH$22)*Calculator!$G$9)-((((N13/100)*$AJ$22)*$AN$22)*$AH$22)+((((N13/100)*$AJ$23)*$AH$23)),IF(Calculator!$O$6="SINGLESILVERANOD",SUM((((N13/100)*$AJ$22)*$AH$22))+(((((N13/100)*$AJ$22)*$AN$22)*$AH$22)*Calculator!$G$10)-((((N13/100)*$AJ$22)*$AN$22)*$AH$22)+((((N13/100)*$AJ$23)*$AH$23)),IF(Calculator!$O$6="SINGLEANOD",SUM((((N13/100)*$AJ$22)*$AH$22))+(((((N13/100)*$AJ$22)*$AN$22)*$AH$22)*Calculator!$G$11)-((((N13/100)*$AJ$22)*$AN$22)*$AH$22)+((((N13/100)*$AJ$23)*$AH$23)),IF(Calculator!$O$6="DUALBASE",SUM((((N13/100)*$AJ$22)*$AH$22))+(((((N13/100)*$AJ$22)*$AN$22)*$AH$22)*Calculator!$G$12)-((((N13/100)*$AJ$22)*$AN$22)*$AH$22)+((((N13/100)*$AJ$23)*$AH$23)),IF(Calculator!$O$6="DUALELEMENTS",SUM((((N13/100)*$AJ$22)*$AH$22))+(((((N13/100)*$AJ$22)*$AN$22)*$AH$22)*Calculator!$G$13)-((((N13/100)*$AJ$22)*$AN$22)*$AH$22)+((((N13/100)*$AJ$23)*$AH$23)),IF(Calculator!$O$6="DUALSPECTRUM",SUM((((N13/100)*$AJ$22)*$AH$22))+(((((N13/100)*$AJ$22)*$AN$22)*$AH$22)*Calculator!$G$15)-((((N13/100)*$AJ$22)*$AN$22)*$AH$22)+((((N13/100)*$AJ$23)*$AH$23)),IF(Calculator!$O$6="DUALHOMESTEAD",SUM((((N13/100)*$AJ$22)*$AH$22))+(((((N13/100)*$AJ$22)*$AN$22)*$AH$22)*Calculator!$G$14)-((((N13/100)*$AJ$22)*$AN$22)*$AH$22)+((((N13/100)*$AJ$23)*$AH$23)),IF(Calculator!$O$6="DUALBAND A",SUM((((N13/100)*$AJ$22)*$AH$22))+(((((N13/100)*$AJ$22)*$AN$22)*$AH$22)*Calculator!$G$16)-((((N13/100)*$AJ$22)*$AN$22)*$AH$22)+((((N13/100)*$AJ$23)*$AH$23)),IF(Calculator!$O$6="DUALBAND B",SUM((((N13/100)*$AJ$22)*$AH$22))+(((((N13/100)*$AJ$22)*$AN$22)*$AH$22)*Calculator!$G$17)-((((N13/100)*$AJ$22)*$AN$22)*$AH$22)+((((N13/100)*$AJ$23)*$AH$23)),IF(Calculator!$O$6="DUALBAND C",SUM((((N13/100)*$AJ$22)*$AH$22))+(((((N13/100)*$AJ$22)*$AN$22)*$AH$22)*Calculator!$G$18)-((((N13/100)*$AJ$22)*$AN$22)*$AH$22)+((((N13/100)*$AJ$23)*$AH$23)),IF(Calculator!$O$6="DUALBAND D",SUM((((N13/100)*$AJ$22)*$AH$22))+(((((N13/100)*$AJ$22)*$AN$22)*$AH$22)*Calculator!$G$19)-((((N13/100)*$AJ$22)*$AN$22)*$AH$22)+((((N13/100)*$AJ$23)*$AH$23)),IF(Calculator!$O$6="DUALURBANE",SUM((((N13/100)*$AJ$22)*$AH$22))+(((((N13/100)*$AJ$22)*$AN$22)*$AH$22)*Calculator!$G$20)-((((N13/100)*$AJ$22)*$AN$22)*$AH$22)+((((N13/100)*$AJ$23)*$AH$23)),IF(Calculator!$O$6="DUALSILVERANOD",SUM((((N13/100)*$AJ$22)*$AH$22))+(((((N13/100)*$AJ$22)*$AN$22)*$AH$22)*Calculator!$G$21)-((((N13/100)*$AJ$22)*$AN$22)*$AH$22)+((((N13/100)*$AJ$23)*$AH$23)),IF(Calculator!$O$6="DUALANOD",SUM((((N13/100)*$AJ$22)*$AH$22))+(((((N13/100)*$AJ$22)*$AN$22)*$AH$22)*Calculator!$G$22)-((((N13/100)*$AJ$22)*$AN$22)*$AH$22)+((((N13/100)*$AJ$23)*$AH$23))))))))))))))))))))))))</f>
        <v>1130.5638601318358</v>
      </c>
    </row>
    <row r="14" spans="1:40">
      <c r="A14" s="8" t="s">
        <v>1400</v>
      </c>
      <c r="B14" s="2">
        <v>2499.8489489746094</v>
      </c>
      <c r="C14" s="2">
        <v>2523.2571020507812</v>
      </c>
      <c r="D14" s="2">
        <v>2546.665</v>
      </c>
      <c r="E14" s="2">
        <v>2570.0728979492187</v>
      </c>
      <c r="F14" s="2">
        <v>2593.4705908203123</v>
      </c>
      <c r="G14" s="2">
        <v>2616.878488769531</v>
      </c>
      <c r="H14" s="2">
        <v>2640.2866418457029</v>
      </c>
      <c r="I14" s="2">
        <v>2663.6945397949216</v>
      </c>
      <c r="J14" s="2">
        <v>2687.1024377441404</v>
      </c>
      <c r="K14" s="2">
        <v>2710.5001306152344</v>
      </c>
      <c r="L14" s="2">
        <v>2733.9080285644532</v>
      </c>
      <c r="M14" s="2">
        <v>2757.316181640625</v>
      </c>
      <c r="N14" s="2">
        <v>2780.7240795898438</v>
      </c>
      <c r="P14" s="8">
        <v>2450</v>
      </c>
      <c r="Q14" s="2">
        <f>IF(Calculator!$O$6="SINGLEBASE",SUM((((B14/100)*$AJ$22)*$AH$22))+((((B14/100)*$AJ$23)*$AH$23)),IF(Calculator!$O$6="SINGLEELEMENTS",SUM((((B14/100)*$AJ$22)*$AH$22))+(((((B14/100)*$AJ$22)*$AN$22)*$AH$22)*Calculator!$G$2)-((((B14/100)*$AJ$22)*$AN$22)*$AH$22)+((((B14/100)*$AJ$23)*$AH$23)),IF(Calculator!$O$6="SINGLESPECTRUM",SUM((((B14/100)*$AJ$22)*$AH$22))+(((((B14/100)*$AJ$22)*$AN$22)*$AH$22)*Calculator!$G$4)-((((B14/100)*$AJ$22)*$AN$22)*$AH$22)+((((B14/100)*$AJ$23)*$AH$23)),IF(Calculator!$O$6="SINGLEHOMESTEAD",SUM((((B14/100)*$AJ$22)*$AH$22))+(((((B14/100)*$AJ$22)*$AN$22)*$AH$22)*Calculator!$G$3)-((((B14/100)*$AJ$22)*$AN$22)*$AH$22)+((((B14/100)*$AJ$23)*$AH$23)),IF(Calculator!$O$6="SINGLEBAND A",SUM((((B14/100)*$AJ$22)*$AH$22))+(((((B14/100)*$AJ$22)*$AN$22)*$AH$22)*Calculator!$G$5)-((((B14/100)*$AJ$22)*$AN$22)*$AH$22)+((((B14/100)*$AJ$23)*$AH$23)),IF(Calculator!$O$6="SINGLEBAND B",SUM((((B14/100)*$AJ$22)*$AH$22))+(((((B14/100)*$AJ$22)*$AN$22)*$AH$22)*Calculator!$G$6)-((((B14/100)*$AJ$22)*$AN$22)*$AH$22)+((((B14/100)*$AJ$23)*$AH$23)),IF(Calculator!$O$6="SINGLEBAND C",SUM((((B14/100)*$AJ$22)*$AH$22))+(((((B14/100)*$AJ$22)*$AN$22)*$AH$22)*Calculator!$G$7)-((((B14/100)*$AJ$22)*$AN$22)*$AH$22)+((((B14/100)*$AJ$23)*$AH$23)),IF(Calculator!$O$6="SINGLEBAND D",SUM((((B14/100)*$AJ$22)*$AH$22))+(((((B14/100)*$AJ$22)*$AN$22)*$AH$22)*Calculator!$G$8)-((((B14/100)*$AJ$22)*$AN$22)*$AH$22)+((((B14/100)*$AJ$23)*$AH$23)),IF(Calculator!$O$6="SINGLEURBANE",SUM((((B14/100)*$AJ$22)*$AH$22))+(((((B14/100)*$AJ$22)*$AN$22)*$AH$22)*Calculator!$G$9)-((((B14/100)*$AJ$22)*$AN$22)*$AH$22)+((((B14/100)*$AJ$23)*$AH$23)),IF(Calculator!$O$6="SINGLESILVERANOD",SUM((((B14/100)*$AJ$22)*$AH$22))+(((((B14/100)*$AJ$22)*$AN$22)*$AH$22)*Calculator!$G$10)-((((B14/100)*$AJ$22)*$AN$22)*$AH$22)+((((B14/100)*$AJ$23)*$AH$23)),IF(Calculator!$O$6="SINGLEANOD",SUM((((B14/100)*$AJ$22)*$AH$22))+(((((B14/100)*$AJ$22)*$AN$22)*$AH$22)*Calculator!$G$11)-((((B14/100)*$AJ$22)*$AN$22)*$AH$22)+((((B14/100)*$AJ$23)*$AH$23)),IF(Calculator!$O$6="DUALBASE",SUM((((B14/100)*$AJ$22)*$AH$22))+(((((B14/100)*$AJ$22)*$AN$22)*$AH$22)*Calculator!$G$12)-((((B14/100)*$AJ$22)*$AN$22)*$AH$22)+((((B14/100)*$AJ$23)*$AH$23)),IF(Calculator!$O$6="DUALELEMENTS",SUM((((B14/100)*$AJ$22)*$AH$22))+(((((B14/100)*$AJ$22)*$AN$22)*$AH$22)*Calculator!$G$13)-((((B14/100)*$AJ$22)*$AN$22)*$AH$22)+((((B14/100)*$AJ$23)*$AH$23)),IF(Calculator!$O$6="DUALSPECTRUM",SUM((((B14/100)*$AJ$22)*$AH$22))+(((((B14/100)*$AJ$22)*$AN$22)*$AH$22)*Calculator!$G$15)-((((B14/100)*$AJ$22)*$AN$22)*$AH$22)+((((B14/100)*$AJ$23)*$AH$23)),IF(Calculator!$O$6="DUALHOMESTEAD",SUM((((B14/100)*$AJ$22)*$AH$22))+(((((B14/100)*$AJ$22)*$AN$22)*$AH$22)*Calculator!$G$14)-((((B14/100)*$AJ$22)*$AN$22)*$AH$22)+((((B14/100)*$AJ$23)*$AH$23)),IF(Calculator!$O$6="DUALBAND A",SUM((((B14/100)*$AJ$22)*$AH$22))+(((((B14/100)*$AJ$22)*$AN$22)*$AH$22)*Calculator!$G$16)-((((B14/100)*$AJ$22)*$AN$22)*$AH$22)+((((B14/100)*$AJ$23)*$AH$23)),IF(Calculator!$O$6="DUALBAND B",SUM((((B14/100)*$AJ$22)*$AH$22))+(((((B14/100)*$AJ$22)*$AN$22)*$AH$22)*Calculator!$G$17)-((((B14/100)*$AJ$22)*$AN$22)*$AH$22)+((((B14/100)*$AJ$23)*$AH$23)),IF(Calculator!$O$6="DUALBAND C",SUM((((B14/100)*$AJ$22)*$AH$22))+(((((B14/100)*$AJ$22)*$AN$22)*$AH$22)*Calculator!$G$18)-((((B14/100)*$AJ$22)*$AN$22)*$AH$22)+((((B14/100)*$AJ$23)*$AH$23)),IF(Calculator!$O$6="DUALBAND D",SUM((((B14/100)*$AJ$22)*$AH$22))+(((((B14/100)*$AJ$22)*$AN$22)*$AH$22)*Calculator!$G$19)-((((B14/100)*$AJ$22)*$AN$22)*$AH$22)+((((B14/100)*$AJ$23)*$AH$23)),IF(Calculator!$O$6="DUALURBANE",SUM((((B14/100)*$AJ$22)*$AH$22))+(((((B14/100)*$AJ$22)*$AN$22)*$AH$22)*Calculator!$G$20)-((((B14/100)*$AJ$22)*$AN$22)*$AH$22)+((((B14/100)*$AJ$23)*$AH$23)),IF(Calculator!$O$6="DUALSILVERANOD",SUM((((B14/100)*$AJ$22)*$AH$22))+(((((B14/100)*$AJ$22)*$AN$22)*$AH$22)*Calculator!$G$21)-((((B14/100)*$AJ$22)*$AN$22)*$AH$22)+((((B14/100)*$AJ$23)*$AH$23)),IF(Calculator!$O$6="DUALANOD",SUM((((B14/100)*$AJ$22)*$AH$22))+(((((B14/100)*$AJ$22)*$AN$22)*$AH$22)*Calculator!$G$22)-((((B14/100)*$AJ$22)*$AN$22)*$AH$22)+((((B14/100)*$AJ$23)*$AH$23))))))))))))))))))))))))</f>
        <v>1024.9380690795895</v>
      </c>
      <c r="R14" s="2">
        <f>IF(Calculator!$O$6="SINGLEBASE",SUM((((C14/100)*$AJ$22)*$AH$22))+((((C14/100)*$AJ$23)*$AH$23)),IF(Calculator!$O$6="SINGLEELEMENTS",SUM((((C14/100)*$AJ$22)*$AH$22))+(((((C14/100)*$AJ$22)*$AN$22)*$AH$22)*Calculator!$G$2)-((((C14/100)*$AJ$22)*$AN$22)*$AH$22)+((((C14/100)*$AJ$23)*$AH$23)),IF(Calculator!$O$6="SINGLESPECTRUM",SUM((((C14/100)*$AJ$22)*$AH$22))+(((((C14/100)*$AJ$22)*$AN$22)*$AH$22)*Calculator!$G$4)-((((C14/100)*$AJ$22)*$AN$22)*$AH$22)+((((C14/100)*$AJ$23)*$AH$23)),IF(Calculator!$O$6="SINGLEHOMESTEAD",SUM((((C14/100)*$AJ$22)*$AH$22))+(((((C14/100)*$AJ$22)*$AN$22)*$AH$22)*Calculator!$G$3)-((((C14/100)*$AJ$22)*$AN$22)*$AH$22)+((((C14/100)*$AJ$23)*$AH$23)),IF(Calculator!$O$6="SINGLEBAND A",SUM((((C14/100)*$AJ$22)*$AH$22))+(((((C14/100)*$AJ$22)*$AN$22)*$AH$22)*Calculator!$G$5)-((((C14/100)*$AJ$22)*$AN$22)*$AH$22)+((((C14/100)*$AJ$23)*$AH$23)),IF(Calculator!$O$6="SINGLEBAND B",SUM((((C14/100)*$AJ$22)*$AH$22))+(((((C14/100)*$AJ$22)*$AN$22)*$AH$22)*Calculator!$G$6)-((((C14/100)*$AJ$22)*$AN$22)*$AH$22)+((((C14/100)*$AJ$23)*$AH$23)),IF(Calculator!$O$6="SINGLEBAND C",SUM((((C14/100)*$AJ$22)*$AH$22))+(((((C14/100)*$AJ$22)*$AN$22)*$AH$22)*Calculator!$G$7)-((((C14/100)*$AJ$22)*$AN$22)*$AH$22)+((((C14/100)*$AJ$23)*$AH$23)),IF(Calculator!$O$6="SINGLEBAND D",SUM((((C14/100)*$AJ$22)*$AH$22))+(((((C14/100)*$AJ$22)*$AN$22)*$AH$22)*Calculator!$G$8)-((((C14/100)*$AJ$22)*$AN$22)*$AH$22)+((((C14/100)*$AJ$23)*$AH$23)),IF(Calculator!$O$6="SINGLEURBANE",SUM((((C14/100)*$AJ$22)*$AH$22))+(((((C14/100)*$AJ$22)*$AN$22)*$AH$22)*Calculator!$G$9)-((((C14/100)*$AJ$22)*$AN$22)*$AH$22)+((((C14/100)*$AJ$23)*$AH$23)),IF(Calculator!$O$6="SINGLESILVERANOD",SUM((((C14/100)*$AJ$22)*$AH$22))+(((((C14/100)*$AJ$22)*$AN$22)*$AH$22)*Calculator!$G$10)-((((C14/100)*$AJ$22)*$AN$22)*$AH$22)+((((C14/100)*$AJ$23)*$AH$23)),IF(Calculator!$O$6="SINGLEANOD",SUM((((C14/100)*$AJ$22)*$AH$22))+(((((C14/100)*$AJ$22)*$AN$22)*$AH$22)*Calculator!$G$11)-((((C14/100)*$AJ$22)*$AN$22)*$AH$22)+((((C14/100)*$AJ$23)*$AH$23)),IF(Calculator!$O$6="DUALBASE",SUM((((C14/100)*$AJ$22)*$AH$22))+(((((C14/100)*$AJ$22)*$AN$22)*$AH$22)*Calculator!$G$12)-((((C14/100)*$AJ$22)*$AN$22)*$AH$22)+((((C14/100)*$AJ$23)*$AH$23)),IF(Calculator!$O$6="DUALELEMENTS",SUM((((C14/100)*$AJ$22)*$AH$22))+(((((C14/100)*$AJ$22)*$AN$22)*$AH$22)*Calculator!$G$13)-((((C14/100)*$AJ$22)*$AN$22)*$AH$22)+((((C14/100)*$AJ$23)*$AH$23)),IF(Calculator!$O$6="DUALSPECTRUM",SUM((((C14/100)*$AJ$22)*$AH$22))+(((((C14/100)*$AJ$22)*$AN$22)*$AH$22)*Calculator!$G$15)-((((C14/100)*$AJ$22)*$AN$22)*$AH$22)+((((C14/100)*$AJ$23)*$AH$23)),IF(Calculator!$O$6="DUALHOMESTEAD",SUM((((C14/100)*$AJ$22)*$AH$22))+(((((C14/100)*$AJ$22)*$AN$22)*$AH$22)*Calculator!$G$14)-((((C14/100)*$AJ$22)*$AN$22)*$AH$22)+((((C14/100)*$AJ$23)*$AH$23)),IF(Calculator!$O$6="DUALBAND A",SUM((((C14/100)*$AJ$22)*$AH$22))+(((((C14/100)*$AJ$22)*$AN$22)*$AH$22)*Calculator!$G$16)-((((C14/100)*$AJ$22)*$AN$22)*$AH$22)+((((C14/100)*$AJ$23)*$AH$23)),IF(Calculator!$O$6="DUALBAND B",SUM((((C14/100)*$AJ$22)*$AH$22))+(((((C14/100)*$AJ$22)*$AN$22)*$AH$22)*Calculator!$G$17)-((((C14/100)*$AJ$22)*$AN$22)*$AH$22)+((((C14/100)*$AJ$23)*$AH$23)),IF(Calculator!$O$6="DUALBAND C",SUM((((C14/100)*$AJ$22)*$AH$22))+(((((C14/100)*$AJ$22)*$AN$22)*$AH$22)*Calculator!$G$18)-((((C14/100)*$AJ$22)*$AN$22)*$AH$22)+((((C14/100)*$AJ$23)*$AH$23)),IF(Calculator!$O$6="DUALBAND D",SUM((((C14/100)*$AJ$22)*$AH$22))+(((((C14/100)*$AJ$22)*$AN$22)*$AH$22)*Calculator!$G$19)-((((C14/100)*$AJ$22)*$AN$22)*$AH$22)+((((C14/100)*$AJ$23)*$AH$23)),IF(Calculator!$O$6="DUALURBANE",SUM((((C14/100)*$AJ$22)*$AH$22))+(((((C14/100)*$AJ$22)*$AN$22)*$AH$22)*Calculator!$G$20)-((((C14/100)*$AJ$22)*$AN$22)*$AH$22)+((((C14/100)*$AJ$23)*$AH$23)),IF(Calculator!$O$6="DUALSILVERANOD",SUM((((C14/100)*$AJ$22)*$AH$22))+(((((C14/100)*$AJ$22)*$AN$22)*$AH$22)*Calculator!$G$21)-((((C14/100)*$AJ$22)*$AN$22)*$AH$22)+((((C14/100)*$AJ$23)*$AH$23)),IF(Calculator!$O$6="DUALANOD",SUM((((C14/100)*$AJ$22)*$AH$22))+(((((C14/100)*$AJ$22)*$AN$22)*$AH$22)*Calculator!$G$22)-((((C14/100)*$AJ$22)*$AN$22)*$AH$22)+((((C14/100)*$AJ$23)*$AH$23))))))))))))))))))))))))</f>
        <v>1034.5354118408202</v>
      </c>
      <c r="S14" s="2">
        <f>IF(Calculator!$O$6="SINGLEBASE",SUM((((D14/100)*$AJ$22)*$AH$22))+((((D14/100)*$AJ$23)*$AH$23)),IF(Calculator!$O$6="SINGLEELEMENTS",SUM((((D14/100)*$AJ$22)*$AH$22))+(((((D14/100)*$AJ$22)*$AN$22)*$AH$22)*Calculator!$G$2)-((((D14/100)*$AJ$22)*$AN$22)*$AH$22)+((((D14/100)*$AJ$23)*$AH$23)),IF(Calculator!$O$6="SINGLESPECTRUM",SUM((((D14/100)*$AJ$22)*$AH$22))+(((((D14/100)*$AJ$22)*$AN$22)*$AH$22)*Calculator!$G$4)-((((D14/100)*$AJ$22)*$AN$22)*$AH$22)+((((D14/100)*$AJ$23)*$AH$23)),IF(Calculator!$O$6="SINGLEHOMESTEAD",SUM((((D14/100)*$AJ$22)*$AH$22))+(((((D14/100)*$AJ$22)*$AN$22)*$AH$22)*Calculator!$G$3)-((((D14/100)*$AJ$22)*$AN$22)*$AH$22)+((((D14/100)*$AJ$23)*$AH$23)),IF(Calculator!$O$6="SINGLEBAND A",SUM((((D14/100)*$AJ$22)*$AH$22))+(((((D14/100)*$AJ$22)*$AN$22)*$AH$22)*Calculator!$G$5)-((((D14/100)*$AJ$22)*$AN$22)*$AH$22)+((((D14/100)*$AJ$23)*$AH$23)),IF(Calculator!$O$6="SINGLEBAND B",SUM((((D14/100)*$AJ$22)*$AH$22))+(((((D14/100)*$AJ$22)*$AN$22)*$AH$22)*Calculator!$G$6)-((((D14/100)*$AJ$22)*$AN$22)*$AH$22)+((((D14/100)*$AJ$23)*$AH$23)),IF(Calculator!$O$6="SINGLEBAND C",SUM((((D14/100)*$AJ$22)*$AH$22))+(((((D14/100)*$AJ$22)*$AN$22)*$AH$22)*Calculator!$G$7)-((((D14/100)*$AJ$22)*$AN$22)*$AH$22)+((((D14/100)*$AJ$23)*$AH$23)),IF(Calculator!$O$6="SINGLEBAND D",SUM((((D14/100)*$AJ$22)*$AH$22))+(((((D14/100)*$AJ$22)*$AN$22)*$AH$22)*Calculator!$G$8)-((((D14/100)*$AJ$22)*$AN$22)*$AH$22)+((((D14/100)*$AJ$23)*$AH$23)),IF(Calculator!$O$6="SINGLEURBANE",SUM((((D14/100)*$AJ$22)*$AH$22))+(((((D14/100)*$AJ$22)*$AN$22)*$AH$22)*Calculator!$G$9)-((((D14/100)*$AJ$22)*$AN$22)*$AH$22)+((((D14/100)*$AJ$23)*$AH$23)),IF(Calculator!$O$6="SINGLESILVERANOD",SUM((((D14/100)*$AJ$22)*$AH$22))+(((((D14/100)*$AJ$22)*$AN$22)*$AH$22)*Calculator!$G$10)-((((D14/100)*$AJ$22)*$AN$22)*$AH$22)+((((D14/100)*$AJ$23)*$AH$23)),IF(Calculator!$O$6="SINGLEANOD",SUM((((D14/100)*$AJ$22)*$AH$22))+(((((D14/100)*$AJ$22)*$AN$22)*$AH$22)*Calculator!$G$11)-((((D14/100)*$AJ$22)*$AN$22)*$AH$22)+((((D14/100)*$AJ$23)*$AH$23)),IF(Calculator!$O$6="DUALBASE",SUM((((D14/100)*$AJ$22)*$AH$22))+(((((D14/100)*$AJ$22)*$AN$22)*$AH$22)*Calculator!$G$12)-((((D14/100)*$AJ$22)*$AN$22)*$AH$22)+((((D14/100)*$AJ$23)*$AH$23)),IF(Calculator!$O$6="DUALELEMENTS",SUM((((D14/100)*$AJ$22)*$AH$22))+(((((D14/100)*$AJ$22)*$AN$22)*$AH$22)*Calculator!$G$13)-((((D14/100)*$AJ$22)*$AN$22)*$AH$22)+((((D14/100)*$AJ$23)*$AH$23)),IF(Calculator!$O$6="DUALSPECTRUM",SUM((((D14/100)*$AJ$22)*$AH$22))+(((((D14/100)*$AJ$22)*$AN$22)*$AH$22)*Calculator!$G$15)-((((D14/100)*$AJ$22)*$AN$22)*$AH$22)+((((D14/100)*$AJ$23)*$AH$23)),IF(Calculator!$O$6="DUALHOMESTEAD",SUM((((D14/100)*$AJ$22)*$AH$22))+(((((D14/100)*$AJ$22)*$AN$22)*$AH$22)*Calculator!$G$14)-((((D14/100)*$AJ$22)*$AN$22)*$AH$22)+((((D14/100)*$AJ$23)*$AH$23)),IF(Calculator!$O$6="DUALBAND A",SUM((((D14/100)*$AJ$22)*$AH$22))+(((((D14/100)*$AJ$22)*$AN$22)*$AH$22)*Calculator!$G$16)-((((D14/100)*$AJ$22)*$AN$22)*$AH$22)+((((D14/100)*$AJ$23)*$AH$23)),IF(Calculator!$O$6="DUALBAND B",SUM((((D14/100)*$AJ$22)*$AH$22))+(((((D14/100)*$AJ$22)*$AN$22)*$AH$22)*Calculator!$G$17)-((((D14/100)*$AJ$22)*$AN$22)*$AH$22)+((((D14/100)*$AJ$23)*$AH$23)),IF(Calculator!$O$6="DUALBAND C",SUM((((D14/100)*$AJ$22)*$AH$22))+(((((D14/100)*$AJ$22)*$AN$22)*$AH$22)*Calculator!$G$18)-((((D14/100)*$AJ$22)*$AN$22)*$AH$22)+((((D14/100)*$AJ$23)*$AH$23)),IF(Calculator!$O$6="DUALBAND D",SUM((((D14/100)*$AJ$22)*$AH$22))+(((((D14/100)*$AJ$22)*$AN$22)*$AH$22)*Calculator!$G$19)-((((D14/100)*$AJ$22)*$AN$22)*$AH$22)+((((D14/100)*$AJ$23)*$AH$23)),IF(Calculator!$O$6="DUALURBANE",SUM((((D14/100)*$AJ$22)*$AH$22))+(((((D14/100)*$AJ$22)*$AN$22)*$AH$22)*Calculator!$G$20)-((((D14/100)*$AJ$22)*$AN$22)*$AH$22)+((((D14/100)*$AJ$23)*$AH$23)),IF(Calculator!$O$6="DUALSILVERANOD",SUM((((D14/100)*$AJ$22)*$AH$22))+(((((D14/100)*$AJ$22)*$AN$22)*$AH$22)*Calculator!$G$21)-((((D14/100)*$AJ$22)*$AN$22)*$AH$22)+((((D14/100)*$AJ$23)*$AH$23)),IF(Calculator!$O$6="DUALANOD",SUM((((D14/100)*$AJ$22)*$AH$22))+(((((D14/100)*$AJ$22)*$AN$22)*$AH$22)*Calculator!$G$22)-((((D14/100)*$AJ$22)*$AN$22)*$AH$22)+((((D14/100)*$AJ$23)*$AH$23))))))))))))))))))))))))</f>
        <v>1044.13265</v>
      </c>
      <c r="T14" s="2">
        <f>IF(Calculator!$O$6="SINGLEBASE",SUM((((E14/100)*$AJ$22)*$AH$22))+((((E14/100)*$AJ$23)*$AH$23)),IF(Calculator!$O$6="SINGLEELEMENTS",SUM((((E14/100)*$AJ$22)*$AH$22))+(((((E14/100)*$AJ$22)*$AN$22)*$AH$22)*Calculator!$G$2)-((((E14/100)*$AJ$22)*$AN$22)*$AH$22)+((((E14/100)*$AJ$23)*$AH$23)),IF(Calculator!$O$6="SINGLESPECTRUM",SUM((((E14/100)*$AJ$22)*$AH$22))+(((((E14/100)*$AJ$22)*$AN$22)*$AH$22)*Calculator!$G$4)-((((E14/100)*$AJ$22)*$AN$22)*$AH$22)+((((E14/100)*$AJ$23)*$AH$23)),IF(Calculator!$O$6="SINGLEHOMESTEAD",SUM((((E14/100)*$AJ$22)*$AH$22))+(((((E14/100)*$AJ$22)*$AN$22)*$AH$22)*Calculator!$G$3)-((((E14/100)*$AJ$22)*$AN$22)*$AH$22)+((((E14/100)*$AJ$23)*$AH$23)),IF(Calculator!$O$6="SINGLEBAND A",SUM((((E14/100)*$AJ$22)*$AH$22))+(((((E14/100)*$AJ$22)*$AN$22)*$AH$22)*Calculator!$G$5)-((((E14/100)*$AJ$22)*$AN$22)*$AH$22)+((((E14/100)*$AJ$23)*$AH$23)),IF(Calculator!$O$6="SINGLEBAND B",SUM((((E14/100)*$AJ$22)*$AH$22))+(((((E14/100)*$AJ$22)*$AN$22)*$AH$22)*Calculator!$G$6)-((((E14/100)*$AJ$22)*$AN$22)*$AH$22)+((((E14/100)*$AJ$23)*$AH$23)),IF(Calculator!$O$6="SINGLEBAND C",SUM((((E14/100)*$AJ$22)*$AH$22))+(((((E14/100)*$AJ$22)*$AN$22)*$AH$22)*Calculator!$G$7)-((((E14/100)*$AJ$22)*$AN$22)*$AH$22)+((((E14/100)*$AJ$23)*$AH$23)),IF(Calculator!$O$6="SINGLEBAND D",SUM((((E14/100)*$AJ$22)*$AH$22))+(((((E14/100)*$AJ$22)*$AN$22)*$AH$22)*Calculator!$G$8)-((((E14/100)*$AJ$22)*$AN$22)*$AH$22)+((((E14/100)*$AJ$23)*$AH$23)),IF(Calculator!$O$6="SINGLEURBANE",SUM((((E14/100)*$AJ$22)*$AH$22))+(((((E14/100)*$AJ$22)*$AN$22)*$AH$22)*Calculator!$G$9)-((((E14/100)*$AJ$22)*$AN$22)*$AH$22)+((((E14/100)*$AJ$23)*$AH$23)),IF(Calculator!$O$6="SINGLESILVERANOD",SUM((((E14/100)*$AJ$22)*$AH$22))+(((((E14/100)*$AJ$22)*$AN$22)*$AH$22)*Calculator!$G$10)-((((E14/100)*$AJ$22)*$AN$22)*$AH$22)+((((E14/100)*$AJ$23)*$AH$23)),IF(Calculator!$O$6="SINGLEANOD",SUM((((E14/100)*$AJ$22)*$AH$22))+(((((E14/100)*$AJ$22)*$AN$22)*$AH$22)*Calculator!$G$11)-((((E14/100)*$AJ$22)*$AN$22)*$AH$22)+((((E14/100)*$AJ$23)*$AH$23)),IF(Calculator!$O$6="DUALBASE",SUM((((E14/100)*$AJ$22)*$AH$22))+(((((E14/100)*$AJ$22)*$AN$22)*$AH$22)*Calculator!$G$12)-((((E14/100)*$AJ$22)*$AN$22)*$AH$22)+((((E14/100)*$AJ$23)*$AH$23)),IF(Calculator!$O$6="DUALELEMENTS",SUM((((E14/100)*$AJ$22)*$AH$22))+(((((E14/100)*$AJ$22)*$AN$22)*$AH$22)*Calculator!$G$13)-((((E14/100)*$AJ$22)*$AN$22)*$AH$22)+((((E14/100)*$AJ$23)*$AH$23)),IF(Calculator!$O$6="DUALSPECTRUM",SUM((((E14/100)*$AJ$22)*$AH$22))+(((((E14/100)*$AJ$22)*$AN$22)*$AH$22)*Calculator!$G$15)-((((E14/100)*$AJ$22)*$AN$22)*$AH$22)+((((E14/100)*$AJ$23)*$AH$23)),IF(Calculator!$O$6="DUALHOMESTEAD",SUM((((E14/100)*$AJ$22)*$AH$22))+(((((E14/100)*$AJ$22)*$AN$22)*$AH$22)*Calculator!$G$14)-((((E14/100)*$AJ$22)*$AN$22)*$AH$22)+((((E14/100)*$AJ$23)*$AH$23)),IF(Calculator!$O$6="DUALBAND A",SUM((((E14/100)*$AJ$22)*$AH$22))+(((((E14/100)*$AJ$22)*$AN$22)*$AH$22)*Calculator!$G$16)-((((E14/100)*$AJ$22)*$AN$22)*$AH$22)+((((E14/100)*$AJ$23)*$AH$23)),IF(Calculator!$O$6="DUALBAND B",SUM((((E14/100)*$AJ$22)*$AH$22))+(((((E14/100)*$AJ$22)*$AN$22)*$AH$22)*Calculator!$G$17)-((((E14/100)*$AJ$22)*$AN$22)*$AH$22)+((((E14/100)*$AJ$23)*$AH$23)),IF(Calculator!$O$6="DUALBAND C",SUM((((E14/100)*$AJ$22)*$AH$22))+(((((E14/100)*$AJ$22)*$AN$22)*$AH$22)*Calculator!$G$18)-((((E14/100)*$AJ$22)*$AN$22)*$AH$22)+((((E14/100)*$AJ$23)*$AH$23)),IF(Calculator!$O$6="DUALBAND D",SUM((((E14/100)*$AJ$22)*$AH$22))+(((((E14/100)*$AJ$22)*$AN$22)*$AH$22)*Calculator!$G$19)-((((E14/100)*$AJ$22)*$AN$22)*$AH$22)+((((E14/100)*$AJ$23)*$AH$23)),IF(Calculator!$O$6="DUALURBANE",SUM((((E14/100)*$AJ$22)*$AH$22))+(((((E14/100)*$AJ$22)*$AN$22)*$AH$22)*Calculator!$G$20)-((((E14/100)*$AJ$22)*$AN$22)*$AH$22)+((((E14/100)*$AJ$23)*$AH$23)),IF(Calculator!$O$6="DUALSILVERANOD",SUM((((E14/100)*$AJ$22)*$AH$22))+(((((E14/100)*$AJ$22)*$AN$22)*$AH$22)*Calculator!$G$21)-((((E14/100)*$AJ$22)*$AN$22)*$AH$22)+((((E14/100)*$AJ$23)*$AH$23)),IF(Calculator!$O$6="DUALANOD",SUM((((E14/100)*$AJ$22)*$AH$22))+(((((E14/100)*$AJ$22)*$AN$22)*$AH$22)*Calculator!$G$22)-((((E14/100)*$AJ$22)*$AN$22)*$AH$22)+((((E14/100)*$AJ$23)*$AH$23))))))))))))))))))))))))</f>
        <v>1053.7298881591796</v>
      </c>
      <c r="U14" s="2">
        <f>IF(Calculator!$O$6="SINGLEBASE",SUM((((F14/100)*$AJ$22)*$AH$22))+((((F14/100)*$AJ$23)*$AH$23)),IF(Calculator!$O$6="SINGLEELEMENTS",SUM((((F14/100)*$AJ$22)*$AH$22))+(((((F14/100)*$AJ$22)*$AN$22)*$AH$22)*Calculator!$G$2)-((((F14/100)*$AJ$22)*$AN$22)*$AH$22)+((((F14/100)*$AJ$23)*$AH$23)),IF(Calculator!$O$6="SINGLESPECTRUM",SUM((((F14/100)*$AJ$22)*$AH$22))+(((((F14/100)*$AJ$22)*$AN$22)*$AH$22)*Calculator!$G$4)-((((F14/100)*$AJ$22)*$AN$22)*$AH$22)+((((F14/100)*$AJ$23)*$AH$23)),IF(Calculator!$O$6="SINGLEHOMESTEAD",SUM((((F14/100)*$AJ$22)*$AH$22))+(((((F14/100)*$AJ$22)*$AN$22)*$AH$22)*Calculator!$G$3)-((((F14/100)*$AJ$22)*$AN$22)*$AH$22)+((((F14/100)*$AJ$23)*$AH$23)),IF(Calculator!$O$6="SINGLEBAND A",SUM((((F14/100)*$AJ$22)*$AH$22))+(((((F14/100)*$AJ$22)*$AN$22)*$AH$22)*Calculator!$G$5)-((((F14/100)*$AJ$22)*$AN$22)*$AH$22)+((((F14/100)*$AJ$23)*$AH$23)),IF(Calculator!$O$6="SINGLEBAND B",SUM((((F14/100)*$AJ$22)*$AH$22))+(((((F14/100)*$AJ$22)*$AN$22)*$AH$22)*Calculator!$G$6)-((((F14/100)*$AJ$22)*$AN$22)*$AH$22)+((((F14/100)*$AJ$23)*$AH$23)),IF(Calculator!$O$6="SINGLEBAND C",SUM((((F14/100)*$AJ$22)*$AH$22))+(((((F14/100)*$AJ$22)*$AN$22)*$AH$22)*Calculator!$G$7)-((((F14/100)*$AJ$22)*$AN$22)*$AH$22)+((((F14/100)*$AJ$23)*$AH$23)),IF(Calculator!$O$6="SINGLEBAND D",SUM((((F14/100)*$AJ$22)*$AH$22))+(((((F14/100)*$AJ$22)*$AN$22)*$AH$22)*Calculator!$G$8)-((((F14/100)*$AJ$22)*$AN$22)*$AH$22)+((((F14/100)*$AJ$23)*$AH$23)),IF(Calculator!$O$6="SINGLEURBANE",SUM((((F14/100)*$AJ$22)*$AH$22))+(((((F14/100)*$AJ$22)*$AN$22)*$AH$22)*Calculator!$G$9)-((((F14/100)*$AJ$22)*$AN$22)*$AH$22)+((((F14/100)*$AJ$23)*$AH$23)),IF(Calculator!$O$6="SINGLESILVERANOD",SUM((((F14/100)*$AJ$22)*$AH$22))+(((((F14/100)*$AJ$22)*$AN$22)*$AH$22)*Calculator!$G$10)-((((F14/100)*$AJ$22)*$AN$22)*$AH$22)+((((F14/100)*$AJ$23)*$AH$23)),IF(Calculator!$O$6="SINGLEANOD",SUM((((F14/100)*$AJ$22)*$AH$22))+(((((F14/100)*$AJ$22)*$AN$22)*$AH$22)*Calculator!$G$11)-((((F14/100)*$AJ$22)*$AN$22)*$AH$22)+((((F14/100)*$AJ$23)*$AH$23)),IF(Calculator!$O$6="DUALBASE",SUM((((F14/100)*$AJ$22)*$AH$22))+(((((F14/100)*$AJ$22)*$AN$22)*$AH$22)*Calculator!$G$12)-((((F14/100)*$AJ$22)*$AN$22)*$AH$22)+((((F14/100)*$AJ$23)*$AH$23)),IF(Calculator!$O$6="DUALELEMENTS",SUM((((F14/100)*$AJ$22)*$AH$22))+(((((F14/100)*$AJ$22)*$AN$22)*$AH$22)*Calculator!$G$13)-((((F14/100)*$AJ$22)*$AN$22)*$AH$22)+((((F14/100)*$AJ$23)*$AH$23)),IF(Calculator!$O$6="DUALSPECTRUM",SUM((((F14/100)*$AJ$22)*$AH$22))+(((((F14/100)*$AJ$22)*$AN$22)*$AH$22)*Calculator!$G$15)-((((F14/100)*$AJ$22)*$AN$22)*$AH$22)+((((F14/100)*$AJ$23)*$AH$23)),IF(Calculator!$O$6="DUALHOMESTEAD",SUM((((F14/100)*$AJ$22)*$AH$22))+(((((F14/100)*$AJ$22)*$AN$22)*$AH$22)*Calculator!$G$14)-((((F14/100)*$AJ$22)*$AN$22)*$AH$22)+((((F14/100)*$AJ$23)*$AH$23)),IF(Calculator!$O$6="DUALBAND A",SUM((((F14/100)*$AJ$22)*$AH$22))+(((((F14/100)*$AJ$22)*$AN$22)*$AH$22)*Calculator!$G$16)-((((F14/100)*$AJ$22)*$AN$22)*$AH$22)+((((F14/100)*$AJ$23)*$AH$23)),IF(Calculator!$O$6="DUALBAND B",SUM((((F14/100)*$AJ$22)*$AH$22))+(((((F14/100)*$AJ$22)*$AN$22)*$AH$22)*Calculator!$G$17)-((((F14/100)*$AJ$22)*$AN$22)*$AH$22)+((((F14/100)*$AJ$23)*$AH$23)),IF(Calculator!$O$6="DUALBAND C",SUM((((F14/100)*$AJ$22)*$AH$22))+(((((F14/100)*$AJ$22)*$AN$22)*$AH$22)*Calculator!$G$18)-((((F14/100)*$AJ$22)*$AN$22)*$AH$22)+((((F14/100)*$AJ$23)*$AH$23)),IF(Calculator!$O$6="DUALBAND D",SUM((((F14/100)*$AJ$22)*$AH$22))+(((((F14/100)*$AJ$22)*$AN$22)*$AH$22)*Calculator!$G$19)-((((F14/100)*$AJ$22)*$AN$22)*$AH$22)+((((F14/100)*$AJ$23)*$AH$23)),IF(Calculator!$O$6="DUALURBANE",SUM((((F14/100)*$AJ$22)*$AH$22))+(((((F14/100)*$AJ$22)*$AN$22)*$AH$22)*Calculator!$G$20)-((((F14/100)*$AJ$22)*$AN$22)*$AH$22)+((((F14/100)*$AJ$23)*$AH$23)),IF(Calculator!$O$6="DUALSILVERANOD",SUM((((F14/100)*$AJ$22)*$AH$22))+(((((F14/100)*$AJ$22)*$AN$22)*$AH$22)*Calculator!$G$21)-((((F14/100)*$AJ$22)*$AN$22)*$AH$22)+((((F14/100)*$AJ$23)*$AH$23)),IF(Calculator!$O$6="DUALANOD",SUM((((F14/100)*$AJ$22)*$AH$22))+(((((F14/100)*$AJ$22)*$AN$22)*$AH$22)*Calculator!$G$22)-((((F14/100)*$AJ$22)*$AN$22)*$AH$22)+((((F14/100)*$AJ$23)*$AH$23))))))))))))))))))))))))</f>
        <v>1063.3229422363279</v>
      </c>
      <c r="V14" s="2">
        <f>IF(Calculator!$O$6="SINGLEBASE",SUM((((G14/100)*$AJ$22)*$AH$22))+((((G14/100)*$AJ$23)*$AH$23)),IF(Calculator!$O$6="SINGLEELEMENTS",SUM((((G14/100)*$AJ$22)*$AH$22))+(((((G14/100)*$AJ$22)*$AN$22)*$AH$22)*Calculator!$G$2)-((((G14/100)*$AJ$22)*$AN$22)*$AH$22)+((((G14/100)*$AJ$23)*$AH$23)),IF(Calculator!$O$6="SINGLESPECTRUM",SUM((((G14/100)*$AJ$22)*$AH$22))+(((((G14/100)*$AJ$22)*$AN$22)*$AH$22)*Calculator!$G$4)-((((G14/100)*$AJ$22)*$AN$22)*$AH$22)+((((G14/100)*$AJ$23)*$AH$23)),IF(Calculator!$O$6="SINGLEHOMESTEAD",SUM((((G14/100)*$AJ$22)*$AH$22))+(((((G14/100)*$AJ$22)*$AN$22)*$AH$22)*Calculator!$G$3)-((((G14/100)*$AJ$22)*$AN$22)*$AH$22)+((((G14/100)*$AJ$23)*$AH$23)),IF(Calculator!$O$6="SINGLEBAND A",SUM((((G14/100)*$AJ$22)*$AH$22))+(((((G14/100)*$AJ$22)*$AN$22)*$AH$22)*Calculator!$G$5)-((((G14/100)*$AJ$22)*$AN$22)*$AH$22)+((((G14/100)*$AJ$23)*$AH$23)),IF(Calculator!$O$6="SINGLEBAND B",SUM((((G14/100)*$AJ$22)*$AH$22))+(((((G14/100)*$AJ$22)*$AN$22)*$AH$22)*Calculator!$G$6)-((((G14/100)*$AJ$22)*$AN$22)*$AH$22)+((((G14/100)*$AJ$23)*$AH$23)),IF(Calculator!$O$6="SINGLEBAND C",SUM((((G14/100)*$AJ$22)*$AH$22))+(((((G14/100)*$AJ$22)*$AN$22)*$AH$22)*Calculator!$G$7)-((((G14/100)*$AJ$22)*$AN$22)*$AH$22)+((((G14/100)*$AJ$23)*$AH$23)),IF(Calculator!$O$6="SINGLEBAND D",SUM((((G14/100)*$AJ$22)*$AH$22))+(((((G14/100)*$AJ$22)*$AN$22)*$AH$22)*Calculator!$G$8)-((((G14/100)*$AJ$22)*$AN$22)*$AH$22)+((((G14/100)*$AJ$23)*$AH$23)),IF(Calculator!$O$6="SINGLEURBANE",SUM((((G14/100)*$AJ$22)*$AH$22))+(((((G14/100)*$AJ$22)*$AN$22)*$AH$22)*Calculator!$G$9)-((((G14/100)*$AJ$22)*$AN$22)*$AH$22)+((((G14/100)*$AJ$23)*$AH$23)),IF(Calculator!$O$6="SINGLESILVERANOD",SUM((((G14/100)*$AJ$22)*$AH$22))+(((((G14/100)*$AJ$22)*$AN$22)*$AH$22)*Calculator!$G$10)-((((G14/100)*$AJ$22)*$AN$22)*$AH$22)+((((G14/100)*$AJ$23)*$AH$23)),IF(Calculator!$O$6="SINGLEANOD",SUM((((G14/100)*$AJ$22)*$AH$22))+(((((G14/100)*$AJ$22)*$AN$22)*$AH$22)*Calculator!$G$11)-((((G14/100)*$AJ$22)*$AN$22)*$AH$22)+((((G14/100)*$AJ$23)*$AH$23)),IF(Calculator!$O$6="DUALBASE",SUM((((G14/100)*$AJ$22)*$AH$22))+(((((G14/100)*$AJ$22)*$AN$22)*$AH$22)*Calculator!$G$12)-((((G14/100)*$AJ$22)*$AN$22)*$AH$22)+((((G14/100)*$AJ$23)*$AH$23)),IF(Calculator!$O$6="DUALELEMENTS",SUM((((G14/100)*$AJ$22)*$AH$22))+(((((G14/100)*$AJ$22)*$AN$22)*$AH$22)*Calculator!$G$13)-((((G14/100)*$AJ$22)*$AN$22)*$AH$22)+((((G14/100)*$AJ$23)*$AH$23)),IF(Calculator!$O$6="DUALSPECTRUM",SUM((((G14/100)*$AJ$22)*$AH$22))+(((((G14/100)*$AJ$22)*$AN$22)*$AH$22)*Calculator!$G$15)-((((G14/100)*$AJ$22)*$AN$22)*$AH$22)+((((G14/100)*$AJ$23)*$AH$23)),IF(Calculator!$O$6="DUALHOMESTEAD",SUM((((G14/100)*$AJ$22)*$AH$22))+(((((G14/100)*$AJ$22)*$AN$22)*$AH$22)*Calculator!$G$14)-((((G14/100)*$AJ$22)*$AN$22)*$AH$22)+((((G14/100)*$AJ$23)*$AH$23)),IF(Calculator!$O$6="DUALBAND A",SUM((((G14/100)*$AJ$22)*$AH$22))+(((((G14/100)*$AJ$22)*$AN$22)*$AH$22)*Calculator!$G$16)-((((G14/100)*$AJ$22)*$AN$22)*$AH$22)+((((G14/100)*$AJ$23)*$AH$23)),IF(Calculator!$O$6="DUALBAND B",SUM((((G14/100)*$AJ$22)*$AH$22))+(((((G14/100)*$AJ$22)*$AN$22)*$AH$22)*Calculator!$G$17)-((((G14/100)*$AJ$22)*$AN$22)*$AH$22)+((((G14/100)*$AJ$23)*$AH$23)),IF(Calculator!$O$6="DUALBAND C",SUM((((G14/100)*$AJ$22)*$AH$22))+(((((G14/100)*$AJ$22)*$AN$22)*$AH$22)*Calculator!$G$18)-((((G14/100)*$AJ$22)*$AN$22)*$AH$22)+((((G14/100)*$AJ$23)*$AH$23)),IF(Calculator!$O$6="DUALBAND D",SUM((((G14/100)*$AJ$22)*$AH$22))+(((((G14/100)*$AJ$22)*$AN$22)*$AH$22)*Calculator!$G$19)-((((G14/100)*$AJ$22)*$AN$22)*$AH$22)+((((G14/100)*$AJ$23)*$AH$23)),IF(Calculator!$O$6="DUALURBANE",SUM((((G14/100)*$AJ$22)*$AH$22))+(((((G14/100)*$AJ$22)*$AN$22)*$AH$22)*Calculator!$G$20)-((((G14/100)*$AJ$22)*$AN$22)*$AH$22)+((((G14/100)*$AJ$23)*$AH$23)),IF(Calculator!$O$6="DUALSILVERANOD",SUM((((G14/100)*$AJ$22)*$AH$22))+(((((G14/100)*$AJ$22)*$AN$22)*$AH$22)*Calculator!$G$21)-((((G14/100)*$AJ$22)*$AN$22)*$AH$22)+((((G14/100)*$AJ$23)*$AH$23)),IF(Calculator!$O$6="DUALANOD",SUM((((G14/100)*$AJ$22)*$AH$22))+(((((G14/100)*$AJ$22)*$AN$22)*$AH$22)*Calculator!$G$22)-((((G14/100)*$AJ$22)*$AN$22)*$AH$22)+((((G14/100)*$AJ$23)*$AH$23))))))))))))))))))))))))</f>
        <v>1072.9201803955075</v>
      </c>
      <c r="W14" s="2">
        <f>IF(Calculator!$O$6="SINGLEBASE",SUM((((H14/100)*$AJ$22)*$AH$22))+((((H14/100)*$AJ$23)*$AH$23)),IF(Calculator!$O$6="SINGLEELEMENTS",SUM((((H14/100)*$AJ$22)*$AH$22))+(((((H14/100)*$AJ$22)*$AN$22)*$AH$22)*Calculator!$G$2)-((((H14/100)*$AJ$22)*$AN$22)*$AH$22)+((((H14/100)*$AJ$23)*$AH$23)),IF(Calculator!$O$6="SINGLESPECTRUM",SUM((((H14/100)*$AJ$22)*$AH$22))+(((((H14/100)*$AJ$22)*$AN$22)*$AH$22)*Calculator!$G$4)-((((H14/100)*$AJ$22)*$AN$22)*$AH$22)+((((H14/100)*$AJ$23)*$AH$23)),IF(Calculator!$O$6="SINGLEHOMESTEAD",SUM((((H14/100)*$AJ$22)*$AH$22))+(((((H14/100)*$AJ$22)*$AN$22)*$AH$22)*Calculator!$G$3)-((((H14/100)*$AJ$22)*$AN$22)*$AH$22)+((((H14/100)*$AJ$23)*$AH$23)),IF(Calculator!$O$6="SINGLEBAND A",SUM((((H14/100)*$AJ$22)*$AH$22))+(((((H14/100)*$AJ$22)*$AN$22)*$AH$22)*Calculator!$G$5)-((((H14/100)*$AJ$22)*$AN$22)*$AH$22)+((((H14/100)*$AJ$23)*$AH$23)),IF(Calculator!$O$6="SINGLEBAND B",SUM((((H14/100)*$AJ$22)*$AH$22))+(((((H14/100)*$AJ$22)*$AN$22)*$AH$22)*Calculator!$G$6)-((((H14/100)*$AJ$22)*$AN$22)*$AH$22)+((((H14/100)*$AJ$23)*$AH$23)),IF(Calculator!$O$6="SINGLEBAND C",SUM((((H14/100)*$AJ$22)*$AH$22))+(((((H14/100)*$AJ$22)*$AN$22)*$AH$22)*Calculator!$G$7)-((((H14/100)*$AJ$22)*$AN$22)*$AH$22)+((((H14/100)*$AJ$23)*$AH$23)),IF(Calculator!$O$6="SINGLEBAND D",SUM((((H14/100)*$AJ$22)*$AH$22))+(((((H14/100)*$AJ$22)*$AN$22)*$AH$22)*Calculator!$G$8)-((((H14/100)*$AJ$22)*$AN$22)*$AH$22)+((((H14/100)*$AJ$23)*$AH$23)),IF(Calculator!$O$6="SINGLEURBANE",SUM((((H14/100)*$AJ$22)*$AH$22))+(((((H14/100)*$AJ$22)*$AN$22)*$AH$22)*Calculator!$G$9)-((((H14/100)*$AJ$22)*$AN$22)*$AH$22)+((((H14/100)*$AJ$23)*$AH$23)),IF(Calculator!$O$6="SINGLESILVERANOD",SUM((((H14/100)*$AJ$22)*$AH$22))+(((((H14/100)*$AJ$22)*$AN$22)*$AH$22)*Calculator!$G$10)-((((H14/100)*$AJ$22)*$AN$22)*$AH$22)+((((H14/100)*$AJ$23)*$AH$23)),IF(Calculator!$O$6="SINGLEANOD",SUM((((H14/100)*$AJ$22)*$AH$22))+(((((H14/100)*$AJ$22)*$AN$22)*$AH$22)*Calculator!$G$11)-((((H14/100)*$AJ$22)*$AN$22)*$AH$22)+((((H14/100)*$AJ$23)*$AH$23)),IF(Calculator!$O$6="DUALBASE",SUM((((H14/100)*$AJ$22)*$AH$22))+(((((H14/100)*$AJ$22)*$AN$22)*$AH$22)*Calculator!$G$12)-((((H14/100)*$AJ$22)*$AN$22)*$AH$22)+((((H14/100)*$AJ$23)*$AH$23)),IF(Calculator!$O$6="DUALELEMENTS",SUM((((H14/100)*$AJ$22)*$AH$22))+(((((H14/100)*$AJ$22)*$AN$22)*$AH$22)*Calculator!$G$13)-((((H14/100)*$AJ$22)*$AN$22)*$AH$22)+((((H14/100)*$AJ$23)*$AH$23)),IF(Calculator!$O$6="DUALSPECTRUM",SUM((((H14/100)*$AJ$22)*$AH$22))+(((((H14/100)*$AJ$22)*$AN$22)*$AH$22)*Calculator!$G$15)-((((H14/100)*$AJ$22)*$AN$22)*$AH$22)+((((H14/100)*$AJ$23)*$AH$23)),IF(Calculator!$O$6="DUALHOMESTEAD",SUM((((H14/100)*$AJ$22)*$AH$22))+(((((H14/100)*$AJ$22)*$AN$22)*$AH$22)*Calculator!$G$14)-((((H14/100)*$AJ$22)*$AN$22)*$AH$22)+((((H14/100)*$AJ$23)*$AH$23)),IF(Calculator!$O$6="DUALBAND A",SUM((((H14/100)*$AJ$22)*$AH$22))+(((((H14/100)*$AJ$22)*$AN$22)*$AH$22)*Calculator!$G$16)-((((H14/100)*$AJ$22)*$AN$22)*$AH$22)+((((H14/100)*$AJ$23)*$AH$23)),IF(Calculator!$O$6="DUALBAND B",SUM((((H14/100)*$AJ$22)*$AH$22))+(((((H14/100)*$AJ$22)*$AN$22)*$AH$22)*Calculator!$G$17)-((((H14/100)*$AJ$22)*$AN$22)*$AH$22)+((((H14/100)*$AJ$23)*$AH$23)),IF(Calculator!$O$6="DUALBAND C",SUM((((H14/100)*$AJ$22)*$AH$22))+(((((H14/100)*$AJ$22)*$AN$22)*$AH$22)*Calculator!$G$18)-((((H14/100)*$AJ$22)*$AN$22)*$AH$22)+((((H14/100)*$AJ$23)*$AH$23)),IF(Calculator!$O$6="DUALBAND D",SUM((((H14/100)*$AJ$22)*$AH$22))+(((((H14/100)*$AJ$22)*$AN$22)*$AH$22)*Calculator!$G$19)-((((H14/100)*$AJ$22)*$AN$22)*$AH$22)+((((H14/100)*$AJ$23)*$AH$23)),IF(Calculator!$O$6="DUALURBANE",SUM((((H14/100)*$AJ$22)*$AH$22))+(((((H14/100)*$AJ$22)*$AN$22)*$AH$22)*Calculator!$G$20)-((((H14/100)*$AJ$22)*$AN$22)*$AH$22)+((((H14/100)*$AJ$23)*$AH$23)),IF(Calculator!$O$6="DUALSILVERANOD",SUM((((H14/100)*$AJ$22)*$AH$22))+(((((H14/100)*$AJ$22)*$AN$22)*$AH$22)*Calculator!$G$21)-((((H14/100)*$AJ$22)*$AN$22)*$AH$22)+((((H14/100)*$AJ$23)*$AH$23)),IF(Calculator!$O$6="DUALANOD",SUM((((H14/100)*$AJ$22)*$AH$22))+(((((H14/100)*$AJ$22)*$AN$22)*$AH$22)*Calculator!$G$22)-((((H14/100)*$AJ$22)*$AN$22)*$AH$22)+((((H14/100)*$AJ$23)*$AH$23))))))))))))))))))))))))</f>
        <v>1082.5175231567382</v>
      </c>
      <c r="X14" s="2">
        <f>IF(Calculator!$O$6="SINGLEBASE",SUM((((I14/100)*$AJ$22)*$AH$22))+((((I14/100)*$AJ$23)*$AH$23)),IF(Calculator!$O$6="SINGLEELEMENTS",SUM((((I14/100)*$AJ$22)*$AH$22))+(((((I14/100)*$AJ$22)*$AN$22)*$AH$22)*Calculator!$G$2)-((((I14/100)*$AJ$22)*$AN$22)*$AH$22)+((((I14/100)*$AJ$23)*$AH$23)),IF(Calculator!$O$6="SINGLESPECTRUM",SUM((((I14/100)*$AJ$22)*$AH$22))+(((((I14/100)*$AJ$22)*$AN$22)*$AH$22)*Calculator!$G$4)-((((I14/100)*$AJ$22)*$AN$22)*$AH$22)+((((I14/100)*$AJ$23)*$AH$23)),IF(Calculator!$O$6="SINGLEHOMESTEAD",SUM((((I14/100)*$AJ$22)*$AH$22))+(((((I14/100)*$AJ$22)*$AN$22)*$AH$22)*Calculator!$G$3)-((((I14/100)*$AJ$22)*$AN$22)*$AH$22)+((((I14/100)*$AJ$23)*$AH$23)),IF(Calculator!$O$6="SINGLEBAND A",SUM((((I14/100)*$AJ$22)*$AH$22))+(((((I14/100)*$AJ$22)*$AN$22)*$AH$22)*Calculator!$G$5)-((((I14/100)*$AJ$22)*$AN$22)*$AH$22)+((((I14/100)*$AJ$23)*$AH$23)),IF(Calculator!$O$6="SINGLEBAND B",SUM((((I14/100)*$AJ$22)*$AH$22))+(((((I14/100)*$AJ$22)*$AN$22)*$AH$22)*Calculator!$G$6)-((((I14/100)*$AJ$22)*$AN$22)*$AH$22)+((((I14/100)*$AJ$23)*$AH$23)),IF(Calculator!$O$6="SINGLEBAND C",SUM((((I14/100)*$AJ$22)*$AH$22))+(((((I14/100)*$AJ$22)*$AN$22)*$AH$22)*Calculator!$G$7)-((((I14/100)*$AJ$22)*$AN$22)*$AH$22)+((((I14/100)*$AJ$23)*$AH$23)),IF(Calculator!$O$6="SINGLEBAND D",SUM((((I14/100)*$AJ$22)*$AH$22))+(((((I14/100)*$AJ$22)*$AN$22)*$AH$22)*Calculator!$G$8)-((((I14/100)*$AJ$22)*$AN$22)*$AH$22)+((((I14/100)*$AJ$23)*$AH$23)),IF(Calculator!$O$6="SINGLEURBANE",SUM((((I14/100)*$AJ$22)*$AH$22))+(((((I14/100)*$AJ$22)*$AN$22)*$AH$22)*Calculator!$G$9)-((((I14/100)*$AJ$22)*$AN$22)*$AH$22)+((((I14/100)*$AJ$23)*$AH$23)),IF(Calculator!$O$6="SINGLESILVERANOD",SUM((((I14/100)*$AJ$22)*$AH$22))+(((((I14/100)*$AJ$22)*$AN$22)*$AH$22)*Calculator!$G$10)-((((I14/100)*$AJ$22)*$AN$22)*$AH$22)+((((I14/100)*$AJ$23)*$AH$23)),IF(Calculator!$O$6="SINGLEANOD",SUM((((I14/100)*$AJ$22)*$AH$22))+(((((I14/100)*$AJ$22)*$AN$22)*$AH$22)*Calculator!$G$11)-((((I14/100)*$AJ$22)*$AN$22)*$AH$22)+((((I14/100)*$AJ$23)*$AH$23)),IF(Calculator!$O$6="DUALBASE",SUM((((I14/100)*$AJ$22)*$AH$22))+(((((I14/100)*$AJ$22)*$AN$22)*$AH$22)*Calculator!$G$12)-((((I14/100)*$AJ$22)*$AN$22)*$AH$22)+((((I14/100)*$AJ$23)*$AH$23)),IF(Calculator!$O$6="DUALELEMENTS",SUM((((I14/100)*$AJ$22)*$AH$22))+(((((I14/100)*$AJ$22)*$AN$22)*$AH$22)*Calculator!$G$13)-((((I14/100)*$AJ$22)*$AN$22)*$AH$22)+((((I14/100)*$AJ$23)*$AH$23)),IF(Calculator!$O$6="DUALSPECTRUM",SUM((((I14/100)*$AJ$22)*$AH$22))+(((((I14/100)*$AJ$22)*$AN$22)*$AH$22)*Calculator!$G$15)-((((I14/100)*$AJ$22)*$AN$22)*$AH$22)+((((I14/100)*$AJ$23)*$AH$23)),IF(Calculator!$O$6="DUALHOMESTEAD",SUM((((I14/100)*$AJ$22)*$AH$22))+(((((I14/100)*$AJ$22)*$AN$22)*$AH$22)*Calculator!$G$14)-((((I14/100)*$AJ$22)*$AN$22)*$AH$22)+((((I14/100)*$AJ$23)*$AH$23)),IF(Calculator!$O$6="DUALBAND A",SUM((((I14/100)*$AJ$22)*$AH$22))+(((((I14/100)*$AJ$22)*$AN$22)*$AH$22)*Calculator!$G$16)-((((I14/100)*$AJ$22)*$AN$22)*$AH$22)+((((I14/100)*$AJ$23)*$AH$23)),IF(Calculator!$O$6="DUALBAND B",SUM((((I14/100)*$AJ$22)*$AH$22))+(((((I14/100)*$AJ$22)*$AN$22)*$AH$22)*Calculator!$G$17)-((((I14/100)*$AJ$22)*$AN$22)*$AH$22)+((((I14/100)*$AJ$23)*$AH$23)),IF(Calculator!$O$6="DUALBAND C",SUM((((I14/100)*$AJ$22)*$AH$22))+(((((I14/100)*$AJ$22)*$AN$22)*$AH$22)*Calculator!$G$18)-((((I14/100)*$AJ$22)*$AN$22)*$AH$22)+((((I14/100)*$AJ$23)*$AH$23)),IF(Calculator!$O$6="DUALBAND D",SUM((((I14/100)*$AJ$22)*$AH$22))+(((((I14/100)*$AJ$22)*$AN$22)*$AH$22)*Calculator!$G$19)-((((I14/100)*$AJ$22)*$AN$22)*$AH$22)+((((I14/100)*$AJ$23)*$AH$23)),IF(Calculator!$O$6="DUALURBANE",SUM((((I14/100)*$AJ$22)*$AH$22))+(((((I14/100)*$AJ$22)*$AN$22)*$AH$22)*Calculator!$G$20)-((((I14/100)*$AJ$22)*$AN$22)*$AH$22)+((((I14/100)*$AJ$23)*$AH$23)),IF(Calculator!$O$6="DUALSILVERANOD",SUM((((I14/100)*$AJ$22)*$AH$22))+(((((I14/100)*$AJ$22)*$AN$22)*$AH$22)*Calculator!$G$21)-((((I14/100)*$AJ$22)*$AN$22)*$AH$22)+((((I14/100)*$AJ$23)*$AH$23)),IF(Calculator!$O$6="DUALANOD",SUM((((I14/100)*$AJ$22)*$AH$22))+(((((I14/100)*$AJ$22)*$AN$22)*$AH$22)*Calculator!$G$22)-((((I14/100)*$AJ$22)*$AN$22)*$AH$22)+((((I14/100)*$AJ$23)*$AH$23))))))))))))))))))))))))</f>
        <v>1092.1147613159178</v>
      </c>
      <c r="Y14" s="2">
        <f>IF(Calculator!$O$6="SINGLEBASE",SUM((((J14/100)*$AJ$22)*$AH$22))+((((J14/100)*$AJ$23)*$AH$23)),IF(Calculator!$O$6="SINGLEELEMENTS",SUM((((J14/100)*$AJ$22)*$AH$22))+(((((J14/100)*$AJ$22)*$AN$22)*$AH$22)*Calculator!$G$2)-((((J14/100)*$AJ$22)*$AN$22)*$AH$22)+((((J14/100)*$AJ$23)*$AH$23)),IF(Calculator!$O$6="SINGLESPECTRUM",SUM((((J14/100)*$AJ$22)*$AH$22))+(((((J14/100)*$AJ$22)*$AN$22)*$AH$22)*Calculator!$G$4)-((((J14/100)*$AJ$22)*$AN$22)*$AH$22)+((((J14/100)*$AJ$23)*$AH$23)),IF(Calculator!$O$6="SINGLEHOMESTEAD",SUM((((J14/100)*$AJ$22)*$AH$22))+(((((J14/100)*$AJ$22)*$AN$22)*$AH$22)*Calculator!$G$3)-((((J14/100)*$AJ$22)*$AN$22)*$AH$22)+((((J14/100)*$AJ$23)*$AH$23)),IF(Calculator!$O$6="SINGLEBAND A",SUM((((J14/100)*$AJ$22)*$AH$22))+(((((J14/100)*$AJ$22)*$AN$22)*$AH$22)*Calculator!$G$5)-((((J14/100)*$AJ$22)*$AN$22)*$AH$22)+((((J14/100)*$AJ$23)*$AH$23)),IF(Calculator!$O$6="SINGLEBAND B",SUM((((J14/100)*$AJ$22)*$AH$22))+(((((J14/100)*$AJ$22)*$AN$22)*$AH$22)*Calculator!$G$6)-((((J14/100)*$AJ$22)*$AN$22)*$AH$22)+((((J14/100)*$AJ$23)*$AH$23)),IF(Calculator!$O$6="SINGLEBAND C",SUM((((J14/100)*$AJ$22)*$AH$22))+(((((J14/100)*$AJ$22)*$AN$22)*$AH$22)*Calculator!$G$7)-((((J14/100)*$AJ$22)*$AN$22)*$AH$22)+((((J14/100)*$AJ$23)*$AH$23)),IF(Calculator!$O$6="SINGLEBAND D",SUM((((J14/100)*$AJ$22)*$AH$22))+(((((J14/100)*$AJ$22)*$AN$22)*$AH$22)*Calculator!$G$8)-((((J14/100)*$AJ$22)*$AN$22)*$AH$22)+((((J14/100)*$AJ$23)*$AH$23)),IF(Calculator!$O$6="SINGLEURBANE",SUM((((J14/100)*$AJ$22)*$AH$22))+(((((J14/100)*$AJ$22)*$AN$22)*$AH$22)*Calculator!$G$9)-((((J14/100)*$AJ$22)*$AN$22)*$AH$22)+((((J14/100)*$AJ$23)*$AH$23)),IF(Calculator!$O$6="SINGLESILVERANOD",SUM((((J14/100)*$AJ$22)*$AH$22))+(((((J14/100)*$AJ$22)*$AN$22)*$AH$22)*Calculator!$G$10)-((((J14/100)*$AJ$22)*$AN$22)*$AH$22)+((((J14/100)*$AJ$23)*$AH$23)),IF(Calculator!$O$6="SINGLEANOD",SUM((((J14/100)*$AJ$22)*$AH$22))+(((((J14/100)*$AJ$22)*$AN$22)*$AH$22)*Calculator!$G$11)-((((J14/100)*$AJ$22)*$AN$22)*$AH$22)+((((J14/100)*$AJ$23)*$AH$23)),IF(Calculator!$O$6="DUALBASE",SUM((((J14/100)*$AJ$22)*$AH$22))+(((((J14/100)*$AJ$22)*$AN$22)*$AH$22)*Calculator!$G$12)-((((J14/100)*$AJ$22)*$AN$22)*$AH$22)+((((J14/100)*$AJ$23)*$AH$23)),IF(Calculator!$O$6="DUALELEMENTS",SUM((((J14/100)*$AJ$22)*$AH$22))+(((((J14/100)*$AJ$22)*$AN$22)*$AH$22)*Calculator!$G$13)-((((J14/100)*$AJ$22)*$AN$22)*$AH$22)+((((J14/100)*$AJ$23)*$AH$23)),IF(Calculator!$O$6="DUALSPECTRUM",SUM((((J14/100)*$AJ$22)*$AH$22))+(((((J14/100)*$AJ$22)*$AN$22)*$AH$22)*Calculator!$G$15)-((((J14/100)*$AJ$22)*$AN$22)*$AH$22)+((((J14/100)*$AJ$23)*$AH$23)),IF(Calculator!$O$6="DUALHOMESTEAD",SUM((((J14/100)*$AJ$22)*$AH$22))+(((((J14/100)*$AJ$22)*$AN$22)*$AH$22)*Calculator!$G$14)-((((J14/100)*$AJ$22)*$AN$22)*$AH$22)+((((J14/100)*$AJ$23)*$AH$23)),IF(Calculator!$O$6="DUALBAND A",SUM((((J14/100)*$AJ$22)*$AH$22))+(((((J14/100)*$AJ$22)*$AN$22)*$AH$22)*Calculator!$G$16)-((((J14/100)*$AJ$22)*$AN$22)*$AH$22)+((((J14/100)*$AJ$23)*$AH$23)),IF(Calculator!$O$6="DUALBAND B",SUM((((J14/100)*$AJ$22)*$AH$22))+(((((J14/100)*$AJ$22)*$AN$22)*$AH$22)*Calculator!$G$17)-((((J14/100)*$AJ$22)*$AN$22)*$AH$22)+((((J14/100)*$AJ$23)*$AH$23)),IF(Calculator!$O$6="DUALBAND C",SUM((((J14/100)*$AJ$22)*$AH$22))+(((((J14/100)*$AJ$22)*$AN$22)*$AH$22)*Calculator!$G$18)-((((J14/100)*$AJ$22)*$AN$22)*$AH$22)+((((J14/100)*$AJ$23)*$AH$23)),IF(Calculator!$O$6="DUALBAND D",SUM((((J14/100)*$AJ$22)*$AH$22))+(((((J14/100)*$AJ$22)*$AN$22)*$AH$22)*Calculator!$G$19)-((((J14/100)*$AJ$22)*$AN$22)*$AH$22)+((((J14/100)*$AJ$23)*$AH$23)),IF(Calculator!$O$6="DUALURBANE",SUM((((J14/100)*$AJ$22)*$AH$22))+(((((J14/100)*$AJ$22)*$AN$22)*$AH$22)*Calculator!$G$20)-((((J14/100)*$AJ$22)*$AN$22)*$AH$22)+((((J14/100)*$AJ$23)*$AH$23)),IF(Calculator!$O$6="DUALSILVERANOD",SUM((((J14/100)*$AJ$22)*$AH$22))+(((((J14/100)*$AJ$22)*$AN$22)*$AH$22)*Calculator!$G$21)-((((J14/100)*$AJ$22)*$AN$22)*$AH$22)+((((J14/100)*$AJ$23)*$AH$23)),IF(Calculator!$O$6="DUALANOD",SUM((((J14/100)*$AJ$22)*$AH$22))+(((((J14/100)*$AJ$22)*$AN$22)*$AH$22)*Calculator!$G$22)-((((J14/100)*$AJ$22)*$AN$22)*$AH$22)+((((J14/100)*$AJ$23)*$AH$23))))))))))))))))))))))))</f>
        <v>1101.7119994750974</v>
      </c>
      <c r="Z14" s="2">
        <f>IF(Calculator!$O$6="SINGLEBASE",SUM((((K14/100)*$AJ$22)*$AH$22))+((((K14/100)*$AJ$23)*$AH$23)),IF(Calculator!$O$6="SINGLEELEMENTS",SUM((((K14/100)*$AJ$22)*$AH$22))+(((((K14/100)*$AJ$22)*$AN$22)*$AH$22)*Calculator!$G$2)-((((K14/100)*$AJ$22)*$AN$22)*$AH$22)+((((K14/100)*$AJ$23)*$AH$23)),IF(Calculator!$O$6="SINGLESPECTRUM",SUM((((K14/100)*$AJ$22)*$AH$22))+(((((K14/100)*$AJ$22)*$AN$22)*$AH$22)*Calculator!$G$4)-((((K14/100)*$AJ$22)*$AN$22)*$AH$22)+((((K14/100)*$AJ$23)*$AH$23)),IF(Calculator!$O$6="SINGLEHOMESTEAD",SUM((((K14/100)*$AJ$22)*$AH$22))+(((((K14/100)*$AJ$22)*$AN$22)*$AH$22)*Calculator!$G$3)-((((K14/100)*$AJ$22)*$AN$22)*$AH$22)+((((K14/100)*$AJ$23)*$AH$23)),IF(Calculator!$O$6="SINGLEBAND A",SUM((((K14/100)*$AJ$22)*$AH$22))+(((((K14/100)*$AJ$22)*$AN$22)*$AH$22)*Calculator!$G$5)-((((K14/100)*$AJ$22)*$AN$22)*$AH$22)+((((K14/100)*$AJ$23)*$AH$23)),IF(Calculator!$O$6="SINGLEBAND B",SUM((((K14/100)*$AJ$22)*$AH$22))+(((((K14/100)*$AJ$22)*$AN$22)*$AH$22)*Calculator!$G$6)-((((K14/100)*$AJ$22)*$AN$22)*$AH$22)+((((K14/100)*$AJ$23)*$AH$23)),IF(Calculator!$O$6="SINGLEBAND C",SUM((((K14/100)*$AJ$22)*$AH$22))+(((((K14/100)*$AJ$22)*$AN$22)*$AH$22)*Calculator!$G$7)-((((K14/100)*$AJ$22)*$AN$22)*$AH$22)+((((K14/100)*$AJ$23)*$AH$23)),IF(Calculator!$O$6="SINGLEBAND D",SUM((((K14/100)*$AJ$22)*$AH$22))+(((((K14/100)*$AJ$22)*$AN$22)*$AH$22)*Calculator!$G$8)-((((K14/100)*$AJ$22)*$AN$22)*$AH$22)+((((K14/100)*$AJ$23)*$AH$23)),IF(Calculator!$O$6="SINGLEURBANE",SUM((((K14/100)*$AJ$22)*$AH$22))+(((((K14/100)*$AJ$22)*$AN$22)*$AH$22)*Calculator!$G$9)-((((K14/100)*$AJ$22)*$AN$22)*$AH$22)+((((K14/100)*$AJ$23)*$AH$23)),IF(Calculator!$O$6="SINGLESILVERANOD",SUM((((K14/100)*$AJ$22)*$AH$22))+(((((K14/100)*$AJ$22)*$AN$22)*$AH$22)*Calculator!$G$10)-((((K14/100)*$AJ$22)*$AN$22)*$AH$22)+((((K14/100)*$AJ$23)*$AH$23)),IF(Calculator!$O$6="SINGLEANOD",SUM((((K14/100)*$AJ$22)*$AH$22))+(((((K14/100)*$AJ$22)*$AN$22)*$AH$22)*Calculator!$G$11)-((((K14/100)*$AJ$22)*$AN$22)*$AH$22)+((((K14/100)*$AJ$23)*$AH$23)),IF(Calculator!$O$6="DUALBASE",SUM((((K14/100)*$AJ$22)*$AH$22))+(((((K14/100)*$AJ$22)*$AN$22)*$AH$22)*Calculator!$G$12)-((((K14/100)*$AJ$22)*$AN$22)*$AH$22)+((((K14/100)*$AJ$23)*$AH$23)),IF(Calculator!$O$6="DUALELEMENTS",SUM((((K14/100)*$AJ$22)*$AH$22))+(((((K14/100)*$AJ$22)*$AN$22)*$AH$22)*Calculator!$G$13)-((((K14/100)*$AJ$22)*$AN$22)*$AH$22)+((((K14/100)*$AJ$23)*$AH$23)),IF(Calculator!$O$6="DUALSPECTRUM",SUM((((K14/100)*$AJ$22)*$AH$22))+(((((K14/100)*$AJ$22)*$AN$22)*$AH$22)*Calculator!$G$15)-((((K14/100)*$AJ$22)*$AN$22)*$AH$22)+((((K14/100)*$AJ$23)*$AH$23)),IF(Calculator!$O$6="DUALHOMESTEAD",SUM((((K14/100)*$AJ$22)*$AH$22))+(((((K14/100)*$AJ$22)*$AN$22)*$AH$22)*Calculator!$G$14)-((((K14/100)*$AJ$22)*$AN$22)*$AH$22)+((((K14/100)*$AJ$23)*$AH$23)),IF(Calculator!$O$6="DUALBAND A",SUM((((K14/100)*$AJ$22)*$AH$22))+(((((K14/100)*$AJ$22)*$AN$22)*$AH$22)*Calculator!$G$16)-((((K14/100)*$AJ$22)*$AN$22)*$AH$22)+((((K14/100)*$AJ$23)*$AH$23)),IF(Calculator!$O$6="DUALBAND B",SUM((((K14/100)*$AJ$22)*$AH$22))+(((((K14/100)*$AJ$22)*$AN$22)*$AH$22)*Calculator!$G$17)-((((K14/100)*$AJ$22)*$AN$22)*$AH$22)+((((K14/100)*$AJ$23)*$AH$23)),IF(Calculator!$O$6="DUALBAND C",SUM((((K14/100)*$AJ$22)*$AH$22))+(((((K14/100)*$AJ$22)*$AN$22)*$AH$22)*Calculator!$G$18)-((((K14/100)*$AJ$22)*$AN$22)*$AH$22)+((((K14/100)*$AJ$23)*$AH$23)),IF(Calculator!$O$6="DUALBAND D",SUM((((K14/100)*$AJ$22)*$AH$22))+(((((K14/100)*$AJ$22)*$AN$22)*$AH$22)*Calculator!$G$19)-((((K14/100)*$AJ$22)*$AN$22)*$AH$22)+((((K14/100)*$AJ$23)*$AH$23)),IF(Calculator!$O$6="DUALURBANE",SUM((((K14/100)*$AJ$22)*$AH$22))+(((((K14/100)*$AJ$22)*$AN$22)*$AH$22)*Calculator!$G$20)-((((K14/100)*$AJ$22)*$AN$22)*$AH$22)+((((K14/100)*$AJ$23)*$AH$23)),IF(Calculator!$O$6="DUALSILVERANOD",SUM((((K14/100)*$AJ$22)*$AH$22))+(((((K14/100)*$AJ$22)*$AN$22)*$AH$22)*Calculator!$G$21)-((((K14/100)*$AJ$22)*$AN$22)*$AH$22)+((((K14/100)*$AJ$23)*$AH$23)),IF(Calculator!$O$6="DUALANOD",SUM((((K14/100)*$AJ$22)*$AH$22))+(((((K14/100)*$AJ$22)*$AN$22)*$AH$22)*Calculator!$G$22)-((((K14/100)*$AJ$22)*$AN$22)*$AH$22)+((((K14/100)*$AJ$23)*$AH$23))))))))))))))))))))))))</f>
        <v>1111.3050535522461</v>
      </c>
      <c r="AA14" s="2">
        <f>IF(Calculator!$O$6="SINGLEBASE",SUM((((L14/100)*$AJ$22)*$AH$22))+((((L14/100)*$AJ$23)*$AH$23)),IF(Calculator!$O$6="SINGLEELEMENTS",SUM((((L14/100)*$AJ$22)*$AH$22))+(((((L14/100)*$AJ$22)*$AN$22)*$AH$22)*Calculator!$G$2)-((((L14/100)*$AJ$22)*$AN$22)*$AH$22)+((((L14/100)*$AJ$23)*$AH$23)),IF(Calculator!$O$6="SINGLESPECTRUM",SUM((((L14/100)*$AJ$22)*$AH$22))+(((((L14/100)*$AJ$22)*$AN$22)*$AH$22)*Calculator!$G$4)-((((L14/100)*$AJ$22)*$AN$22)*$AH$22)+((((L14/100)*$AJ$23)*$AH$23)),IF(Calculator!$O$6="SINGLEHOMESTEAD",SUM((((L14/100)*$AJ$22)*$AH$22))+(((((L14/100)*$AJ$22)*$AN$22)*$AH$22)*Calculator!$G$3)-((((L14/100)*$AJ$22)*$AN$22)*$AH$22)+((((L14/100)*$AJ$23)*$AH$23)),IF(Calculator!$O$6="SINGLEBAND A",SUM((((L14/100)*$AJ$22)*$AH$22))+(((((L14/100)*$AJ$22)*$AN$22)*$AH$22)*Calculator!$G$5)-((((L14/100)*$AJ$22)*$AN$22)*$AH$22)+((((L14/100)*$AJ$23)*$AH$23)),IF(Calculator!$O$6="SINGLEBAND B",SUM((((L14/100)*$AJ$22)*$AH$22))+(((((L14/100)*$AJ$22)*$AN$22)*$AH$22)*Calculator!$G$6)-((((L14/100)*$AJ$22)*$AN$22)*$AH$22)+((((L14/100)*$AJ$23)*$AH$23)),IF(Calculator!$O$6="SINGLEBAND C",SUM((((L14/100)*$AJ$22)*$AH$22))+(((((L14/100)*$AJ$22)*$AN$22)*$AH$22)*Calculator!$G$7)-((((L14/100)*$AJ$22)*$AN$22)*$AH$22)+((((L14/100)*$AJ$23)*$AH$23)),IF(Calculator!$O$6="SINGLEBAND D",SUM((((L14/100)*$AJ$22)*$AH$22))+(((((L14/100)*$AJ$22)*$AN$22)*$AH$22)*Calculator!$G$8)-((((L14/100)*$AJ$22)*$AN$22)*$AH$22)+((((L14/100)*$AJ$23)*$AH$23)),IF(Calculator!$O$6="SINGLEURBANE",SUM((((L14/100)*$AJ$22)*$AH$22))+(((((L14/100)*$AJ$22)*$AN$22)*$AH$22)*Calculator!$G$9)-((((L14/100)*$AJ$22)*$AN$22)*$AH$22)+((((L14/100)*$AJ$23)*$AH$23)),IF(Calculator!$O$6="SINGLESILVERANOD",SUM((((L14/100)*$AJ$22)*$AH$22))+(((((L14/100)*$AJ$22)*$AN$22)*$AH$22)*Calculator!$G$10)-((((L14/100)*$AJ$22)*$AN$22)*$AH$22)+((((L14/100)*$AJ$23)*$AH$23)),IF(Calculator!$O$6="SINGLEANOD",SUM((((L14/100)*$AJ$22)*$AH$22))+(((((L14/100)*$AJ$22)*$AN$22)*$AH$22)*Calculator!$G$11)-((((L14/100)*$AJ$22)*$AN$22)*$AH$22)+((((L14/100)*$AJ$23)*$AH$23)),IF(Calculator!$O$6="DUALBASE",SUM((((L14/100)*$AJ$22)*$AH$22))+(((((L14/100)*$AJ$22)*$AN$22)*$AH$22)*Calculator!$G$12)-((((L14/100)*$AJ$22)*$AN$22)*$AH$22)+((((L14/100)*$AJ$23)*$AH$23)),IF(Calculator!$O$6="DUALELEMENTS",SUM((((L14/100)*$AJ$22)*$AH$22))+(((((L14/100)*$AJ$22)*$AN$22)*$AH$22)*Calculator!$G$13)-((((L14/100)*$AJ$22)*$AN$22)*$AH$22)+((((L14/100)*$AJ$23)*$AH$23)),IF(Calculator!$O$6="DUALSPECTRUM",SUM((((L14/100)*$AJ$22)*$AH$22))+(((((L14/100)*$AJ$22)*$AN$22)*$AH$22)*Calculator!$G$15)-((((L14/100)*$AJ$22)*$AN$22)*$AH$22)+((((L14/100)*$AJ$23)*$AH$23)),IF(Calculator!$O$6="DUALHOMESTEAD",SUM((((L14/100)*$AJ$22)*$AH$22))+(((((L14/100)*$AJ$22)*$AN$22)*$AH$22)*Calculator!$G$14)-((((L14/100)*$AJ$22)*$AN$22)*$AH$22)+((((L14/100)*$AJ$23)*$AH$23)),IF(Calculator!$O$6="DUALBAND A",SUM((((L14/100)*$AJ$22)*$AH$22))+(((((L14/100)*$AJ$22)*$AN$22)*$AH$22)*Calculator!$G$16)-((((L14/100)*$AJ$22)*$AN$22)*$AH$22)+((((L14/100)*$AJ$23)*$AH$23)),IF(Calculator!$O$6="DUALBAND B",SUM((((L14/100)*$AJ$22)*$AH$22))+(((((L14/100)*$AJ$22)*$AN$22)*$AH$22)*Calculator!$G$17)-((((L14/100)*$AJ$22)*$AN$22)*$AH$22)+((((L14/100)*$AJ$23)*$AH$23)),IF(Calculator!$O$6="DUALBAND C",SUM((((L14/100)*$AJ$22)*$AH$22))+(((((L14/100)*$AJ$22)*$AN$22)*$AH$22)*Calculator!$G$18)-((((L14/100)*$AJ$22)*$AN$22)*$AH$22)+((((L14/100)*$AJ$23)*$AH$23)),IF(Calculator!$O$6="DUALBAND D",SUM((((L14/100)*$AJ$22)*$AH$22))+(((((L14/100)*$AJ$22)*$AN$22)*$AH$22)*Calculator!$G$19)-((((L14/100)*$AJ$22)*$AN$22)*$AH$22)+((((L14/100)*$AJ$23)*$AH$23)),IF(Calculator!$O$6="DUALURBANE",SUM((((L14/100)*$AJ$22)*$AH$22))+(((((L14/100)*$AJ$22)*$AN$22)*$AH$22)*Calculator!$G$20)-((((L14/100)*$AJ$22)*$AN$22)*$AH$22)+((((L14/100)*$AJ$23)*$AH$23)),IF(Calculator!$O$6="DUALSILVERANOD",SUM((((L14/100)*$AJ$22)*$AH$22))+(((((L14/100)*$AJ$22)*$AN$22)*$AH$22)*Calculator!$G$21)-((((L14/100)*$AJ$22)*$AN$22)*$AH$22)+((((L14/100)*$AJ$23)*$AH$23)),IF(Calculator!$O$6="DUALANOD",SUM((((L14/100)*$AJ$22)*$AH$22))+(((((L14/100)*$AJ$22)*$AN$22)*$AH$22)*Calculator!$G$22)-((((L14/100)*$AJ$22)*$AN$22)*$AH$22)+((((L14/100)*$AJ$23)*$AH$23))))))))))))))))))))))))</f>
        <v>1120.9022917114257</v>
      </c>
      <c r="AB14" s="2">
        <f>IF(Calculator!$O$6="SINGLEBASE",SUM((((M14/100)*$AJ$22)*$AH$22))+((((M14/100)*$AJ$23)*$AH$23)),IF(Calculator!$O$6="SINGLEELEMENTS",SUM((((M14/100)*$AJ$22)*$AH$22))+(((((M14/100)*$AJ$22)*$AN$22)*$AH$22)*Calculator!$G$2)-((((M14/100)*$AJ$22)*$AN$22)*$AH$22)+((((M14/100)*$AJ$23)*$AH$23)),IF(Calculator!$O$6="SINGLESPECTRUM",SUM((((M14/100)*$AJ$22)*$AH$22))+(((((M14/100)*$AJ$22)*$AN$22)*$AH$22)*Calculator!$G$4)-((((M14/100)*$AJ$22)*$AN$22)*$AH$22)+((((M14/100)*$AJ$23)*$AH$23)),IF(Calculator!$O$6="SINGLEHOMESTEAD",SUM((((M14/100)*$AJ$22)*$AH$22))+(((((M14/100)*$AJ$22)*$AN$22)*$AH$22)*Calculator!$G$3)-((((M14/100)*$AJ$22)*$AN$22)*$AH$22)+((((M14/100)*$AJ$23)*$AH$23)),IF(Calculator!$O$6="SINGLEBAND A",SUM((((M14/100)*$AJ$22)*$AH$22))+(((((M14/100)*$AJ$22)*$AN$22)*$AH$22)*Calculator!$G$5)-((((M14/100)*$AJ$22)*$AN$22)*$AH$22)+((((M14/100)*$AJ$23)*$AH$23)),IF(Calculator!$O$6="SINGLEBAND B",SUM((((M14/100)*$AJ$22)*$AH$22))+(((((M14/100)*$AJ$22)*$AN$22)*$AH$22)*Calculator!$G$6)-((((M14/100)*$AJ$22)*$AN$22)*$AH$22)+((((M14/100)*$AJ$23)*$AH$23)),IF(Calculator!$O$6="SINGLEBAND C",SUM((((M14/100)*$AJ$22)*$AH$22))+(((((M14/100)*$AJ$22)*$AN$22)*$AH$22)*Calculator!$G$7)-((((M14/100)*$AJ$22)*$AN$22)*$AH$22)+((((M14/100)*$AJ$23)*$AH$23)),IF(Calculator!$O$6="SINGLEBAND D",SUM((((M14/100)*$AJ$22)*$AH$22))+(((((M14/100)*$AJ$22)*$AN$22)*$AH$22)*Calculator!$G$8)-((((M14/100)*$AJ$22)*$AN$22)*$AH$22)+((((M14/100)*$AJ$23)*$AH$23)),IF(Calculator!$O$6="SINGLEURBANE",SUM((((M14/100)*$AJ$22)*$AH$22))+(((((M14/100)*$AJ$22)*$AN$22)*$AH$22)*Calculator!$G$9)-((((M14/100)*$AJ$22)*$AN$22)*$AH$22)+((((M14/100)*$AJ$23)*$AH$23)),IF(Calculator!$O$6="SINGLESILVERANOD",SUM((((M14/100)*$AJ$22)*$AH$22))+(((((M14/100)*$AJ$22)*$AN$22)*$AH$22)*Calculator!$G$10)-((((M14/100)*$AJ$22)*$AN$22)*$AH$22)+((((M14/100)*$AJ$23)*$AH$23)),IF(Calculator!$O$6="SINGLEANOD",SUM((((M14/100)*$AJ$22)*$AH$22))+(((((M14/100)*$AJ$22)*$AN$22)*$AH$22)*Calculator!$G$11)-((((M14/100)*$AJ$22)*$AN$22)*$AH$22)+((((M14/100)*$AJ$23)*$AH$23)),IF(Calculator!$O$6="DUALBASE",SUM((((M14/100)*$AJ$22)*$AH$22))+(((((M14/100)*$AJ$22)*$AN$22)*$AH$22)*Calculator!$G$12)-((((M14/100)*$AJ$22)*$AN$22)*$AH$22)+((((M14/100)*$AJ$23)*$AH$23)),IF(Calculator!$O$6="DUALELEMENTS",SUM((((M14/100)*$AJ$22)*$AH$22))+(((((M14/100)*$AJ$22)*$AN$22)*$AH$22)*Calculator!$G$13)-((((M14/100)*$AJ$22)*$AN$22)*$AH$22)+((((M14/100)*$AJ$23)*$AH$23)),IF(Calculator!$O$6="DUALSPECTRUM",SUM((((M14/100)*$AJ$22)*$AH$22))+(((((M14/100)*$AJ$22)*$AN$22)*$AH$22)*Calculator!$G$15)-((((M14/100)*$AJ$22)*$AN$22)*$AH$22)+((((M14/100)*$AJ$23)*$AH$23)),IF(Calculator!$O$6="DUALHOMESTEAD",SUM((((M14/100)*$AJ$22)*$AH$22))+(((((M14/100)*$AJ$22)*$AN$22)*$AH$22)*Calculator!$G$14)-((((M14/100)*$AJ$22)*$AN$22)*$AH$22)+((((M14/100)*$AJ$23)*$AH$23)),IF(Calculator!$O$6="DUALBAND A",SUM((((M14/100)*$AJ$22)*$AH$22))+(((((M14/100)*$AJ$22)*$AN$22)*$AH$22)*Calculator!$G$16)-((((M14/100)*$AJ$22)*$AN$22)*$AH$22)+((((M14/100)*$AJ$23)*$AH$23)),IF(Calculator!$O$6="DUALBAND B",SUM((((M14/100)*$AJ$22)*$AH$22))+(((((M14/100)*$AJ$22)*$AN$22)*$AH$22)*Calculator!$G$17)-((((M14/100)*$AJ$22)*$AN$22)*$AH$22)+((((M14/100)*$AJ$23)*$AH$23)),IF(Calculator!$O$6="DUALBAND C",SUM((((M14/100)*$AJ$22)*$AH$22))+(((((M14/100)*$AJ$22)*$AN$22)*$AH$22)*Calculator!$G$18)-((((M14/100)*$AJ$22)*$AN$22)*$AH$22)+((((M14/100)*$AJ$23)*$AH$23)),IF(Calculator!$O$6="DUALBAND D",SUM((((M14/100)*$AJ$22)*$AH$22))+(((((M14/100)*$AJ$22)*$AN$22)*$AH$22)*Calculator!$G$19)-((((M14/100)*$AJ$22)*$AN$22)*$AH$22)+((((M14/100)*$AJ$23)*$AH$23)),IF(Calculator!$O$6="DUALURBANE",SUM((((M14/100)*$AJ$22)*$AH$22))+(((((M14/100)*$AJ$22)*$AN$22)*$AH$22)*Calculator!$G$20)-((((M14/100)*$AJ$22)*$AN$22)*$AH$22)+((((M14/100)*$AJ$23)*$AH$23)),IF(Calculator!$O$6="DUALSILVERANOD",SUM((((M14/100)*$AJ$22)*$AH$22))+(((((M14/100)*$AJ$22)*$AN$22)*$AH$22)*Calculator!$G$21)-((((M14/100)*$AJ$22)*$AN$22)*$AH$22)+((((M14/100)*$AJ$23)*$AH$23)),IF(Calculator!$O$6="DUALANOD",SUM((((M14/100)*$AJ$22)*$AH$22))+(((((M14/100)*$AJ$22)*$AN$22)*$AH$22)*Calculator!$G$22)-((((M14/100)*$AJ$22)*$AN$22)*$AH$22)+((((M14/100)*$AJ$23)*$AH$23))))))))))))))))))))))))</f>
        <v>1130.4996344726562</v>
      </c>
      <c r="AC14" s="2">
        <f>IF(Calculator!$O$6="SINGLEBASE",SUM((((N14/100)*$AJ$22)*$AH$22))+((((N14/100)*$AJ$23)*$AH$23)),IF(Calculator!$O$6="SINGLEELEMENTS",SUM((((N14/100)*$AJ$22)*$AH$22))+(((((N14/100)*$AJ$22)*$AN$22)*$AH$22)*Calculator!$G$2)-((((N14/100)*$AJ$22)*$AN$22)*$AH$22)+((((N14/100)*$AJ$23)*$AH$23)),IF(Calculator!$O$6="SINGLESPECTRUM",SUM((((N14/100)*$AJ$22)*$AH$22))+(((((N14/100)*$AJ$22)*$AN$22)*$AH$22)*Calculator!$G$4)-((((N14/100)*$AJ$22)*$AN$22)*$AH$22)+((((N14/100)*$AJ$23)*$AH$23)),IF(Calculator!$O$6="SINGLEHOMESTEAD",SUM((((N14/100)*$AJ$22)*$AH$22))+(((((N14/100)*$AJ$22)*$AN$22)*$AH$22)*Calculator!$G$3)-((((N14/100)*$AJ$22)*$AN$22)*$AH$22)+((((N14/100)*$AJ$23)*$AH$23)),IF(Calculator!$O$6="SINGLEBAND A",SUM((((N14/100)*$AJ$22)*$AH$22))+(((((N14/100)*$AJ$22)*$AN$22)*$AH$22)*Calculator!$G$5)-((((N14/100)*$AJ$22)*$AN$22)*$AH$22)+((((N14/100)*$AJ$23)*$AH$23)),IF(Calculator!$O$6="SINGLEBAND B",SUM((((N14/100)*$AJ$22)*$AH$22))+(((((N14/100)*$AJ$22)*$AN$22)*$AH$22)*Calculator!$G$6)-((((N14/100)*$AJ$22)*$AN$22)*$AH$22)+((((N14/100)*$AJ$23)*$AH$23)),IF(Calculator!$O$6="SINGLEBAND C",SUM((((N14/100)*$AJ$22)*$AH$22))+(((((N14/100)*$AJ$22)*$AN$22)*$AH$22)*Calculator!$G$7)-((((N14/100)*$AJ$22)*$AN$22)*$AH$22)+((((N14/100)*$AJ$23)*$AH$23)),IF(Calculator!$O$6="SINGLEBAND D",SUM((((N14/100)*$AJ$22)*$AH$22))+(((((N14/100)*$AJ$22)*$AN$22)*$AH$22)*Calculator!$G$8)-((((N14/100)*$AJ$22)*$AN$22)*$AH$22)+((((N14/100)*$AJ$23)*$AH$23)),IF(Calculator!$O$6="SINGLEURBANE",SUM((((N14/100)*$AJ$22)*$AH$22))+(((((N14/100)*$AJ$22)*$AN$22)*$AH$22)*Calculator!$G$9)-((((N14/100)*$AJ$22)*$AN$22)*$AH$22)+((((N14/100)*$AJ$23)*$AH$23)),IF(Calculator!$O$6="SINGLESILVERANOD",SUM((((N14/100)*$AJ$22)*$AH$22))+(((((N14/100)*$AJ$22)*$AN$22)*$AH$22)*Calculator!$G$10)-((((N14/100)*$AJ$22)*$AN$22)*$AH$22)+((((N14/100)*$AJ$23)*$AH$23)),IF(Calculator!$O$6="SINGLEANOD",SUM((((N14/100)*$AJ$22)*$AH$22))+(((((N14/100)*$AJ$22)*$AN$22)*$AH$22)*Calculator!$G$11)-((((N14/100)*$AJ$22)*$AN$22)*$AH$22)+((((N14/100)*$AJ$23)*$AH$23)),IF(Calculator!$O$6="DUALBASE",SUM((((N14/100)*$AJ$22)*$AH$22))+(((((N14/100)*$AJ$22)*$AN$22)*$AH$22)*Calculator!$G$12)-((((N14/100)*$AJ$22)*$AN$22)*$AH$22)+((((N14/100)*$AJ$23)*$AH$23)),IF(Calculator!$O$6="DUALELEMENTS",SUM((((N14/100)*$AJ$22)*$AH$22))+(((((N14/100)*$AJ$22)*$AN$22)*$AH$22)*Calculator!$G$13)-((((N14/100)*$AJ$22)*$AN$22)*$AH$22)+((((N14/100)*$AJ$23)*$AH$23)),IF(Calculator!$O$6="DUALSPECTRUM",SUM((((N14/100)*$AJ$22)*$AH$22))+(((((N14/100)*$AJ$22)*$AN$22)*$AH$22)*Calculator!$G$15)-((((N14/100)*$AJ$22)*$AN$22)*$AH$22)+((((N14/100)*$AJ$23)*$AH$23)),IF(Calculator!$O$6="DUALHOMESTEAD",SUM((((N14/100)*$AJ$22)*$AH$22))+(((((N14/100)*$AJ$22)*$AN$22)*$AH$22)*Calculator!$G$14)-((((N14/100)*$AJ$22)*$AN$22)*$AH$22)+((((N14/100)*$AJ$23)*$AH$23)),IF(Calculator!$O$6="DUALBAND A",SUM((((N14/100)*$AJ$22)*$AH$22))+(((((N14/100)*$AJ$22)*$AN$22)*$AH$22)*Calculator!$G$16)-((((N14/100)*$AJ$22)*$AN$22)*$AH$22)+((((N14/100)*$AJ$23)*$AH$23)),IF(Calculator!$O$6="DUALBAND B",SUM((((N14/100)*$AJ$22)*$AH$22))+(((((N14/100)*$AJ$22)*$AN$22)*$AH$22)*Calculator!$G$17)-((((N14/100)*$AJ$22)*$AN$22)*$AH$22)+((((N14/100)*$AJ$23)*$AH$23)),IF(Calculator!$O$6="DUALBAND C",SUM((((N14/100)*$AJ$22)*$AH$22))+(((((N14/100)*$AJ$22)*$AN$22)*$AH$22)*Calculator!$G$18)-((((N14/100)*$AJ$22)*$AN$22)*$AH$22)+((((N14/100)*$AJ$23)*$AH$23)),IF(Calculator!$O$6="DUALBAND D",SUM((((N14/100)*$AJ$22)*$AH$22))+(((((N14/100)*$AJ$22)*$AN$22)*$AH$22)*Calculator!$G$19)-((((N14/100)*$AJ$22)*$AN$22)*$AH$22)+((((N14/100)*$AJ$23)*$AH$23)),IF(Calculator!$O$6="DUALURBANE",SUM((((N14/100)*$AJ$22)*$AH$22))+(((((N14/100)*$AJ$22)*$AN$22)*$AH$22)*Calculator!$G$20)-((((N14/100)*$AJ$22)*$AN$22)*$AH$22)+((((N14/100)*$AJ$23)*$AH$23)),IF(Calculator!$O$6="DUALSILVERANOD",SUM((((N14/100)*$AJ$22)*$AH$22))+(((((N14/100)*$AJ$22)*$AN$22)*$AH$22)*Calculator!$G$21)-((((N14/100)*$AJ$22)*$AN$22)*$AH$22)+((((N14/100)*$AJ$23)*$AH$23)),IF(Calculator!$O$6="DUALANOD",SUM((((N14/100)*$AJ$22)*$AH$22))+(((((N14/100)*$AJ$22)*$AN$22)*$AH$22)*Calculator!$G$22)-((((N14/100)*$AJ$22)*$AN$22)*$AH$22)+((((N14/100)*$AJ$23)*$AH$23))))))))))))))))))))))))</f>
        <v>1140.0968726318358</v>
      </c>
    </row>
    <row r="15" spans="1:40">
      <c r="A15" s="8" t="s">
        <v>1401</v>
      </c>
      <c r="B15" s="2">
        <v>2523.1001989746092</v>
      </c>
      <c r="C15" s="2">
        <v>2546.4978918457027</v>
      </c>
      <c r="D15" s="2">
        <v>2569.9057897949215</v>
      </c>
      <c r="E15" s="2">
        <v>2593.3136877441402</v>
      </c>
      <c r="F15" s="2">
        <v>2616.7218408203125</v>
      </c>
      <c r="G15" s="2">
        <v>2640.1297387695313</v>
      </c>
      <c r="H15" s="2">
        <v>2663.5274316406249</v>
      </c>
      <c r="I15" s="2">
        <v>2686.9353295898436</v>
      </c>
      <c r="J15" s="2">
        <v>2710.3432275390624</v>
      </c>
      <c r="K15" s="2">
        <v>2733.7513806152342</v>
      </c>
      <c r="L15" s="2">
        <v>2757.159278564453</v>
      </c>
      <c r="M15" s="2">
        <v>2780.5569714355465</v>
      </c>
      <c r="N15" s="2">
        <v>2803.9648693847653</v>
      </c>
      <c r="P15" s="8">
        <v>2500</v>
      </c>
      <c r="Q15" s="2">
        <f>IF(Calculator!$O$6="SINGLEBASE",SUM((((B15/100)*$AJ$22)*$AH$22))+((((B15/100)*$AJ$23)*$AH$23)),IF(Calculator!$O$6="SINGLEELEMENTS",SUM((((B15/100)*$AJ$22)*$AH$22))+(((((B15/100)*$AJ$22)*$AN$22)*$AH$22)*Calculator!$G$2)-((((B15/100)*$AJ$22)*$AN$22)*$AH$22)+((((B15/100)*$AJ$23)*$AH$23)),IF(Calculator!$O$6="SINGLESPECTRUM",SUM((((B15/100)*$AJ$22)*$AH$22))+(((((B15/100)*$AJ$22)*$AN$22)*$AH$22)*Calculator!$G$4)-((((B15/100)*$AJ$22)*$AN$22)*$AH$22)+((((B15/100)*$AJ$23)*$AH$23)),IF(Calculator!$O$6="SINGLEHOMESTEAD",SUM((((B15/100)*$AJ$22)*$AH$22))+(((((B15/100)*$AJ$22)*$AN$22)*$AH$22)*Calculator!$G$3)-((((B15/100)*$AJ$22)*$AN$22)*$AH$22)+((((B15/100)*$AJ$23)*$AH$23)),IF(Calculator!$O$6="SINGLEBAND A",SUM((((B15/100)*$AJ$22)*$AH$22))+(((((B15/100)*$AJ$22)*$AN$22)*$AH$22)*Calculator!$G$5)-((((B15/100)*$AJ$22)*$AN$22)*$AH$22)+((((B15/100)*$AJ$23)*$AH$23)),IF(Calculator!$O$6="SINGLEBAND B",SUM((((B15/100)*$AJ$22)*$AH$22))+(((((B15/100)*$AJ$22)*$AN$22)*$AH$22)*Calculator!$G$6)-((((B15/100)*$AJ$22)*$AN$22)*$AH$22)+((((B15/100)*$AJ$23)*$AH$23)),IF(Calculator!$O$6="SINGLEBAND C",SUM((((B15/100)*$AJ$22)*$AH$22))+(((((B15/100)*$AJ$22)*$AN$22)*$AH$22)*Calculator!$G$7)-((((B15/100)*$AJ$22)*$AN$22)*$AH$22)+((((B15/100)*$AJ$23)*$AH$23)),IF(Calculator!$O$6="SINGLEBAND D",SUM((((B15/100)*$AJ$22)*$AH$22))+(((((B15/100)*$AJ$22)*$AN$22)*$AH$22)*Calculator!$G$8)-((((B15/100)*$AJ$22)*$AN$22)*$AH$22)+((((B15/100)*$AJ$23)*$AH$23)),IF(Calculator!$O$6="SINGLEURBANE",SUM((((B15/100)*$AJ$22)*$AH$22))+(((((B15/100)*$AJ$22)*$AN$22)*$AH$22)*Calculator!$G$9)-((((B15/100)*$AJ$22)*$AN$22)*$AH$22)+((((B15/100)*$AJ$23)*$AH$23)),IF(Calculator!$O$6="SINGLESILVERANOD",SUM((((B15/100)*$AJ$22)*$AH$22))+(((((B15/100)*$AJ$22)*$AN$22)*$AH$22)*Calculator!$G$10)-((((B15/100)*$AJ$22)*$AN$22)*$AH$22)+((((B15/100)*$AJ$23)*$AH$23)),IF(Calculator!$O$6="SINGLEANOD",SUM((((B15/100)*$AJ$22)*$AH$22))+(((((B15/100)*$AJ$22)*$AN$22)*$AH$22)*Calculator!$G$11)-((((B15/100)*$AJ$22)*$AN$22)*$AH$22)+((((B15/100)*$AJ$23)*$AH$23)),IF(Calculator!$O$6="DUALBASE",SUM((((B15/100)*$AJ$22)*$AH$22))+(((((B15/100)*$AJ$22)*$AN$22)*$AH$22)*Calculator!$G$12)-((((B15/100)*$AJ$22)*$AN$22)*$AH$22)+((((B15/100)*$AJ$23)*$AH$23)),IF(Calculator!$O$6="DUALELEMENTS",SUM((((B15/100)*$AJ$22)*$AH$22))+(((((B15/100)*$AJ$22)*$AN$22)*$AH$22)*Calculator!$G$13)-((((B15/100)*$AJ$22)*$AN$22)*$AH$22)+((((B15/100)*$AJ$23)*$AH$23)),IF(Calculator!$O$6="DUALSPECTRUM",SUM((((B15/100)*$AJ$22)*$AH$22))+(((((B15/100)*$AJ$22)*$AN$22)*$AH$22)*Calculator!$G$15)-((((B15/100)*$AJ$22)*$AN$22)*$AH$22)+((((B15/100)*$AJ$23)*$AH$23)),IF(Calculator!$O$6="DUALHOMESTEAD",SUM((((B15/100)*$AJ$22)*$AH$22))+(((((B15/100)*$AJ$22)*$AN$22)*$AH$22)*Calculator!$G$14)-((((B15/100)*$AJ$22)*$AN$22)*$AH$22)+((((B15/100)*$AJ$23)*$AH$23)),IF(Calculator!$O$6="DUALBAND A",SUM((((B15/100)*$AJ$22)*$AH$22))+(((((B15/100)*$AJ$22)*$AN$22)*$AH$22)*Calculator!$G$16)-((((B15/100)*$AJ$22)*$AN$22)*$AH$22)+((((B15/100)*$AJ$23)*$AH$23)),IF(Calculator!$O$6="DUALBAND B",SUM((((B15/100)*$AJ$22)*$AH$22))+(((((B15/100)*$AJ$22)*$AN$22)*$AH$22)*Calculator!$G$17)-((((B15/100)*$AJ$22)*$AN$22)*$AH$22)+((((B15/100)*$AJ$23)*$AH$23)),IF(Calculator!$O$6="DUALBAND C",SUM((((B15/100)*$AJ$22)*$AH$22))+(((((B15/100)*$AJ$22)*$AN$22)*$AH$22)*Calculator!$G$18)-((((B15/100)*$AJ$22)*$AN$22)*$AH$22)+((((B15/100)*$AJ$23)*$AH$23)),IF(Calculator!$O$6="DUALBAND D",SUM((((B15/100)*$AJ$22)*$AH$22))+(((((B15/100)*$AJ$22)*$AN$22)*$AH$22)*Calculator!$G$19)-((((B15/100)*$AJ$22)*$AN$22)*$AH$22)+((((B15/100)*$AJ$23)*$AH$23)),IF(Calculator!$O$6="DUALURBANE",SUM((((B15/100)*$AJ$22)*$AH$22))+(((((B15/100)*$AJ$22)*$AN$22)*$AH$22)*Calculator!$G$20)-((((B15/100)*$AJ$22)*$AN$22)*$AH$22)+((((B15/100)*$AJ$23)*$AH$23)),IF(Calculator!$O$6="DUALSILVERANOD",SUM((((B15/100)*$AJ$22)*$AH$22))+(((((B15/100)*$AJ$22)*$AN$22)*$AH$22)*Calculator!$G$21)-((((B15/100)*$AJ$22)*$AN$22)*$AH$22)+((((B15/100)*$AJ$23)*$AH$23)),IF(Calculator!$O$6="DUALANOD",SUM((((B15/100)*$AJ$22)*$AH$22))+(((((B15/100)*$AJ$22)*$AN$22)*$AH$22)*Calculator!$G$22)-((((B15/100)*$AJ$22)*$AN$22)*$AH$22)+((((B15/100)*$AJ$23)*$AH$23))))))))))))))))))))))))</f>
        <v>1034.4710815795897</v>
      </c>
      <c r="R15" s="2">
        <f>IF(Calculator!$O$6="SINGLEBASE",SUM((((C15/100)*$AJ$22)*$AH$22))+((((C15/100)*$AJ$23)*$AH$23)),IF(Calculator!$O$6="SINGLEELEMENTS",SUM((((C15/100)*$AJ$22)*$AH$22))+(((((C15/100)*$AJ$22)*$AN$22)*$AH$22)*Calculator!$G$2)-((((C15/100)*$AJ$22)*$AN$22)*$AH$22)+((((C15/100)*$AJ$23)*$AH$23)),IF(Calculator!$O$6="SINGLESPECTRUM",SUM((((C15/100)*$AJ$22)*$AH$22))+(((((C15/100)*$AJ$22)*$AN$22)*$AH$22)*Calculator!$G$4)-((((C15/100)*$AJ$22)*$AN$22)*$AH$22)+((((C15/100)*$AJ$23)*$AH$23)),IF(Calculator!$O$6="SINGLEHOMESTEAD",SUM((((C15/100)*$AJ$22)*$AH$22))+(((((C15/100)*$AJ$22)*$AN$22)*$AH$22)*Calculator!$G$3)-((((C15/100)*$AJ$22)*$AN$22)*$AH$22)+((((C15/100)*$AJ$23)*$AH$23)),IF(Calculator!$O$6="SINGLEBAND A",SUM((((C15/100)*$AJ$22)*$AH$22))+(((((C15/100)*$AJ$22)*$AN$22)*$AH$22)*Calculator!$G$5)-((((C15/100)*$AJ$22)*$AN$22)*$AH$22)+((((C15/100)*$AJ$23)*$AH$23)),IF(Calculator!$O$6="SINGLEBAND B",SUM((((C15/100)*$AJ$22)*$AH$22))+(((((C15/100)*$AJ$22)*$AN$22)*$AH$22)*Calculator!$G$6)-((((C15/100)*$AJ$22)*$AN$22)*$AH$22)+((((C15/100)*$AJ$23)*$AH$23)),IF(Calculator!$O$6="SINGLEBAND C",SUM((((C15/100)*$AJ$22)*$AH$22))+(((((C15/100)*$AJ$22)*$AN$22)*$AH$22)*Calculator!$G$7)-((((C15/100)*$AJ$22)*$AN$22)*$AH$22)+((((C15/100)*$AJ$23)*$AH$23)),IF(Calculator!$O$6="SINGLEBAND D",SUM((((C15/100)*$AJ$22)*$AH$22))+(((((C15/100)*$AJ$22)*$AN$22)*$AH$22)*Calculator!$G$8)-((((C15/100)*$AJ$22)*$AN$22)*$AH$22)+((((C15/100)*$AJ$23)*$AH$23)),IF(Calculator!$O$6="SINGLEURBANE",SUM((((C15/100)*$AJ$22)*$AH$22))+(((((C15/100)*$AJ$22)*$AN$22)*$AH$22)*Calculator!$G$9)-((((C15/100)*$AJ$22)*$AN$22)*$AH$22)+((((C15/100)*$AJ$23)*$AH$23)),IF(Calculator!$O$6="SINGLESILVERANOD",SUM((((C15/100)*$AJ$22)*$AH$22))+(((((C15/100)*$AJ$22)*$AN$22)*$AH$22)*Calculator!$G$10)-((((C15/100)*$AJ$22)*$AN$22)*$AH$22)+((((C15/100)*$AJ$23)*$AH$23)),IF(Calculator!$O$6="SINGLEANOD",SUM((((C15/100)*$AJ$22)*$AH$22))+(((((C15/100)*$AJ$22)*$AN$22)*$AH$22)*Calculator!$G$11)-((((C15/100)*$AJ$22)*$AN$22)*$AH$22)+((((C15/100)*$AJ$23)*$AH$23)),IF(Calculator!$O$6="DUALBASE",SUM((((C15/100)*$AJ$22)*$AH$22))+(((((C15/100)*$AJ$22)*$AN$22)*$AH$22)*Calculator!$G$12)-((((C15/100)*$AJ$22)*$AN$22)*$AH$22)+((((C15/100)*$AJ$23)*$AH$23)),IF(Calculator!$O$6="DUALELEMENTS",SUM((((C15/100)*$AJ$22)*$AH$22))+(((((C15/100)*$AJ$22)*$AN$22)*$AH$22)*Calculator!$G$13)-((((C15/100)*$AJ$22)*$AN$22)*$AH$22)+((((C15/100)*$AJ$23)*$AH$23)),IF(Calculator!$O$6="DUALSPECTRUM",SUM((((C15/100)*$AJ$22)*$AH$22))+(((((C15/100)*$AJ$22)*$AN$22)*$AH$22)*Calculator!$G$15)-((((C15/100)*$AJ$22)*$AN$22)*$AH$22)+((((C15/100)*$AJ$23)*$AH$23)),IF(Calculator!$O$6="DUALHOMESTEAD",SUM((((C15/100)*$AJ$22)*$AH$22))+(((((C15/100)*$AJ$22)*$AN$22)*$AH$22)*Calculator!$G$14)-((((C15/100)*$AJ$22)*$AN$22)*$AH$22)+((((C15/100)*$AJ$23)*$AH$23)),IF(Calculator!$O$6="DUALBAND A",SUM((((C15/100)*$AJ$22)*$AH$22))+(((((C15/100)*$AJ$22)*$AN$22)*$AH$22)*Calculator!$G$16)-((((C15/100)*$AJ$22)*$AN$22)*$AH$22)+((((C15/100)*$AJ$23)*$AH$23)),IF(Calculator!$O$6="DUALBAND B",SUM((((C15/100)*$AJ$22)*$AH$22))+(((((C15/100)*$AJ$22)*$AN$22)*$AH$22)*Calculator!$G$17)-((((C15/100)*$AJ$22)*$AN$22)*$AH$22)+((((C15/100)*$AJ$23)*$AH$23)),IF(Calculator!$O$6="DUALBAND C",SUM((((C15/100)*$AJ$22)*$AH$22))+(((((C15/100)*$AJ$22)*$AN$22)*$AH$22)*Calculator!$G$18)-((((C15/100)*$AJ$22)*$AN$22)*$AH$22)+((((C15/100)*$AJ$23)*$AH$23)),IF(Calculator!$O$6="DUALBAND D",SUM((((C15/100)*$AJ$22)*$AH$22))+(((((C15/100)*$AJ$22)*$AN$22)*$AH$22)*Calculator!$G$19)-((((C15/100)*$AJ$22)*$AN$22)*$AH$22)+((((C15/100)*$AJ$23)*$AH$23)),IF(Calculator!$O$6="DUALURBANE",SUM((((C15/100)*$AJ$22)*$AH$22))+(((((C15/100)*$AJ$22)*$AN$22)*$AH$22)*Calculator!$G$20)-((((C15/100)*$AJ$22)*$AN$22)*$AH$22)+((((C15/100)*$AJ$23)*$AH$23)),IF(Calculator!$O$6="DUALSILVERANOD",SUM((((C15/100)*$AJ$22)*$AH$22))+(((((C15/100)*$AJ$22)*$AN$22)*$AH$22)*Calculator!$G$21)-((((C15/100)*$AJ$22)*$AN$22)*$AH$22)+((((C15/100)*$AJ$23)*$AH$23)),IF(Calculator!$O$6="DUALANOD",SUM((((C15/100)*$AJ$22)*$AH$22))+(((((C15/100)*$AJ$22)*$AN$22)*$AH$22)*Calculator!$G$22)-((((C15/100)*$AJ$22)*$AN$22)*$AH$22)+((((C15/100)*$AJ$23)*$AH$23))))))))))))))))))))))))</f>
        <v>1044.064135656738</v>
      </c>
      <c r="S15" s="2">
        <f>IF(Calculator!$O$6="SINGLEBASE",SUM((((D15/100)*$AJ$22)*$AH$22))+((((D15/100)*$AJ$23)*$AH$23)),IF(Calculator!$O$6="SINGLEELEMENTS",SUM((((D15/100)*$AJ$22)*$AH$22))+(((((D15/100)*$AJ$22)*$AN$22)*$AH$22)*Calculator!$G$2)-((((D15/100)*$AJ$22)*$AN$22)*$AH$22)+((((D15/100)*$AJ$23)*$AH$23)),IF(Calculator!$O$6="SINGLESPECTRUM",SUM((((D15/100)*$AJ$22)*$AH$22))+(((((D15/100)*$AJ$22)*$AN$22)*$AH$22)*Calculator!$G$4)-((((D15/100)*$AJ$22)*$AN$22)*$AH$22)+((((D15/100)*$AJ$23)*$AH$23)),IF(Calculator!$O$6="SINGLEHOMESTEAD",SUM((((D15/100)*$AJ$22)*$AH$22))+(((((D15/100)*$AJ$22)*$AN$22)*$AH$22)*Calculator!$G$3)-((((D15/100)*$AJ$22)*$AN$22)*$AH$22)+((((D15/100)*$AJ$23)*$AH$23)),IF(Calculator!$O$6="SINGLEBAND A",SUM((((D15/100)*$AJ$22)*$AH$22))+(((((D15/100)*$AJ$22)*$AN$22)*$AH$22)*Calculator!$G$5)-((((D15/100)*$AJ$22)*$AN$22)*$AH$22)+((((D15/100)*$AJ$23)*$AH$23)),IF(Calculator!$O$6="SINGLEBAND B",SUM((((D15/100)*$AJ$22)*$AH$22))+(((((D15/100)*$AJ$22)*$AN$22)*$AH$22)*Calculator!$G$6)-((((D15/100)*$AJ$22)*$AN$22)*$AH$22)+((((D15/100)*$AJ$23)*$AH$23)),IF(Calculator!$O$6="SINGLEBAND C",SUM((((D15/100)*$AJ$22)*$AH$22))+(((((D15/100)*$AJ$22)*$AN$22)*$AH$22)*Calculator!$G$7)-((((D15/100)*$AJ$22)*$AN$22)*$AH$22)+((((D15/100)*$AJ$23)*$AH$23)),IF(Calculator!$O$6="SINGLEBAND D",SUM((((D15/100)*$AJ$22)*$AH$22))+(((((D15/100)*$AJ$22)*$AN$22)*$AH$22)*Calculator!$G$8)-((((D15/100)*$AJ$22)*$AN$22)*$AH$22)+((((D15/100)*$AJ$23)*$AH$23)),IF(Calculator!$O$6="SINGLEURBANE",SUM((((D15/100)*$AJ$22)*$AH$22))+(((((D15/100)*$AJ$22)*$AN$22)*$AH$22)*Calculator!$G$9)-((((D15/100)*$AJ$22)*$AN$22)*$AH$22)+((((D15/100)*$AJ$23)*$AH$23)),IF(Calculator!$O$6="SINGLESILVERANOD",SUM((((D15/100)*$AJ$22)*$AH$22))+(((((D15/100)*$AJ$22)*$AN$22)*$AH$22)*Calculator!$G$10)-((((D15/100)*$AJ$22)*$AN$22)*$AH$22)+((((D15/100)*$AJ$23)*$AH$23)),IF(Calculator!$O$6="SINGLEANOD",SUM((((D15/100)*$AJ$22)*$AH$22))+(((((D15/100)*$AJ$22)*$AN$22)*$AH$22)*Calculator!$G$11)-((((D15/100)*$AJ$22)*$AN$22)*$AH$22)+((((D15/100)*$AJ$23)*$AH$23)),IF(Calculator!$O$6="DUALBASE",SUM((((D15/100)*$AJ$22)*$AH$22))+(((((D15/100)*$AJ$22)*$AN$22)*$AH$22)*Calculator!$G$12)-((((D15/100)*$AJ$22)*$AN$22)*$AH$22)+((((D15/100)*$AJ$23)*$AH$23)),IF(Calculator!$O$6="DUALELEMENTS",SUM((((D15/100)*$AJ$22)*$AH$22))+(((((D15/100)*$AJ$22)*$AN$22)*$AH$22)*Calculator!$G$13)-((((D15/100)*$AJ$22)*$AN$22)*$AH$22)+((((D15/100)*$AJ$23)*$AH$23)),IF(Calculator!$O$6="DUALSPECTRUM",SUM((((D15/100)*$AJ$22)*$AH$22))+(((((D15/100)*$AJ$22)*$AN$22)*$AH$22)*Calculator!$G$15)-((((D15/100)*$AJ$22)*$AN$22)*$AH$22)+((((D15/100)*$AJ$23)*$AH$23)),IF(Calculator!$O$6="DUALHOMESTEAD",SUM((((D15/100)*$AJ$22)*$AH$22))+(((((D15/100)*$AJ$22)*$AN$22)*$AH$22)*Calculator!$G$14)-((((D15/100)*$AJ$22)*$AN$22)*$AH$22)+((((D15/100)*$AJ$23)*$AH$23)),IF(Calculator!$O$6="DUALBAND A",SUM((((D15/100)*$AJ$22)*$AH$22))+(((((D15/100)*$AJ$22)*$AN$22)*$AH$22)*Calculator!$G$16)-((((D15/100)*$AJ$22)*$AN$22)*$AH$22)+((((D15/100)*$AJ$23)*$AH$23)),IF(Calculator!$O$6="DUALBAND B",SUM((((D15/100)*$AJ$22)*$AH$22))+(((((D15/100)*$AJ$22)*$AN$22)*$AH$22)*Calculator!$G$17)-((((D15/100)*$AJ$22)*$AN$22)*$AH$22)+((((D15/100)*$AJ$23)*$AH$23)),IF(Calculator!$O$6="DUALBAND C",SUM((((D15/100)*$AJ$22)*$AH$22))+(((((D15/100)*$AJ$22)*$AN$22)*$AH$22)*Calculator!$G$18)-((((D15/100)*$AJ$22)*$AN$22)*$AH$22)+((((D15/100)*$AJ$23)*$AH$23)),IF(Calculator!$O$6="DUALBAND D",SUM((((D15/100)*$AJ$22)*$AH$22))+(((((D15/100)*$AJ$22)*$AN$22)*$AH$22)*Calculator!$G$19)-((((D15/100)*$AJ$22)*$AN$22)*$AH$22)+((((D15/100)*$AJ$23)*$AH$23)),IF(Calculator!$O$6="DUALURBANE",SUM((((D15/100)*$AJ$22)*$AH$22))+(((((D15/100)*$AJ$22)*$AN$22)*$AH$22)*Calculator!$G$20)-((((D15/100)*$AJ$22)*$AN$22)*$AH$22)+((((D15/100)*$AJ$23)*$AH$23)),IF(Calculator!$O$6="DUALSILVERANOD",SUM((((D15/100)*$AJ$22)*$AH$22))+(((((D15/100)*$AJ$22)*$AN$22)*$AH$22)*Calculator!$G$21)-((((D15/100)*$AJ$22)*$AN$22)*$AH$22)+((((D15/100)*$AJ$23)*$AH$23)),IF(Calculator!$O$6="DUALANOD",SUM((((D15/100)*$AJ$22)*$AH$22))+(((((D15/100)*$AJ$22)*$AN$22)*$AH$22)*Calculator!$G$22)-((((D15/100)*$AJ$22)*$AN$22)*$AH$22)+((((D15/100)*$AJ$23)*$AH$23))))))))))))))))))))))))</f>
        <v>1053.6613738159176</v>
      </c>
      <c r="T15" s="2">
        <f>IF(Calculator!$O$6="SINGLEBASE",SUM((((E15/100)*$AJ$22)*$AH$22))+((((E15/100)*$AJ$23)*$AH$23)),IF(Calculator!$O$6="SINGLEELEMENTS",SUM((((E15/100)*$AJ$22)*$AH$22))+(((((E15/100)*$AJ$22)*$AN$22)*$AH$22)*Calculator!$G$2)-((((E15/100)*$AJ$22)*$AN$22)*$AH$22)+((((E15/100)*$AJ$23)*$AH$23)),IF(Calculator!$O$6="SINGLESPECTRUM",SUM((((E15/100)*$AJ$22)*$AH$22))+(((((E15/100)*$AJ$22)*$AN$22)*$AH$22)*Calculator!$G$4)-((((E15/100)*$AJ$22)*$AN$22)*$AH$22)+((((E15/100)*$AJ$23)*$AH$23)),IF(Calculator!$O$6="SINGLEHOMESTEAD",SUM((((E15/100)*$AJ$22)*$AH$22))+(((((E15/100)*$AJ$22)*$AN$22)*$AH$22)*Calculator!$G$3)-((((E15/100)*$AJ$22)*$AN$22)*$AH$22)+((((E15/100)*$AJ$23)*$AH$23)),IF(Calculator!$O$6="SINGLEBAND A",SUM((((E15/100)*$AJ$22)*$AH$22))+(((((E15/100)*$AJ$22)*$AN$22)*$AH$22)*Calculator!$G$5)-((((E15/100)*$AJ$22)*$AN$22)*$AH$22)+((((E15/100)*$AJ$23)*$AH$23)),IF(Calculator!$O$6="SINGLEBAND B",SUM((((E15/100)*$AJ$22)*$AH$22))+(((((E15/100)*$AJ$22)*$AN$22)*$AH$22)*Calculator!$G$6)-((((E15/100)*$AJ$22)*$AN$22)*$AH$22)+((((E15/100)*$AJ$23)*$AH$23)),IF(Calculator!$O$6="SINGLEBAND C",SUM((((E15/100)*$AJ$22)*$AH$22))+(((((E15/100)*$AJ$22)*$AN$22)*$AH$22)*Calculator!$G$7)-((((E15/100)*$AJ$22)*$AN$22)*$AH$22)+((((E15/100)*$AJ$23)*$AH$23)),IF(Calculator!$O$6="SINGLEBAND D",SUM((((E15/100)*$AJ$22)*$AH$22))+(((((E15/100)*$AJ$22)*$AN$22)*$AH$22)*Calculator!$G$8)-((((E15/100)*$AJ$22)*$AN$22)*$AH$22)+((((E15/100)*$AJ$23)*$AH$23)),IF(Calculator!$O$6="SINGLEURBANE",SUM((((E15/100)*$AJ$22)*$AH$22))+(((((E15/100)*$AJ$22)*$AN$22)*$AH$22)*Calculator!$G$9)-((((E15/100)*$AJ$22)*$AN$22)*$AH$22)+((((E15/100)*$AJ$23)*$AH$23)),IF(Calculator!$O$6="SINGLESILVERANOD",SUM((((E15/100)*$AJ$22)*$AH$22))+(((((E15/100)*$AJ$22)*$AN$22)*$AH$22)*Calculator!$G$10)-((((E15/100)*$AJ$22)*$AN$22)*$AH$22)+((((E15/100)*$AJ$23)*$AH$23)),IF(Calculator!$O$6="SINGLEANOD",SUM((((E15/100)*$AJ$22)*$AH$22))+(((((E15/100)*$AJ$22)*$AN$22)*$AH$22)*Calculator!$G$11)-((((E15/100)*$AJ$22)*$AN$22)*$AH$22)+((((E15/100)*$AJ$23)*$AH$23)),IF(Calculator!$O$6="DUALBASE",SUM((((E15/100)*$AJ$22)*$AH$22))+(((((E15/100)*$AJ$22)*$AN$22)*$AH$22)*Calculator!$G$12)-((((E15/100)*$AJ$22)*$AN$22)*$AH$22)+((((E15/100)*$AJ$23)*$AH$23)),IF(Calculator!$O$6="DUALELEMENTS",SUM((((E15/100)*$AJ$22)*$AH$22))+(((((E15/100)*$AJ$22)*$AN$22)*$AH$22)*Calculator!$G$13)-((((E15/100)*$AJ$22)*$AN$22)*$AH$22)+((((E15/100)*$AJ$23)*$AH$23)),IF(Calculator!$O$6="DUALSPECTRUM",SUM((((E15/100)*$AJ$22)*$AH$22))+(((((E15/100)*$AJ$22)*$AN$22)*$AH$22)*Calculator!$G$15)-((((E15/100)*$AJ$22)*$AN$22)*$AH$22)+((((E15/100)*$AJ$23)*$AH$23)),IF(Calculator!$O$6="DUALHOMESTEAD",SUM((((E15/100)*$AJ$22)*$AH$22))+(((((E15/100)*$AJ$22)*$AN$22)*$AH$22)*Calculator!$G$14)-((((E15/100)*$AJ$22)*$AN$22)*$AH$22)+((((E15/100)*$AJ$23)*$AH$23)),IF(Calculator!$O$6="DUALBAND A",SUM((((E15/100)*$AJ$22)*$AH$22))+(((((E15/100)*$AJ$22)*$AN$22)*$AH$22)*Calculator!$G$16)-((((E15/100)*$AJ$22)*$AN$22)*$AH$22)+((((E15/100)*$AJ$23)*$AH$23)),IF(Calculator!$O$6="DUALBAND B",SUM((((E15/100)*$AJ$22)*$AH$22))+(((((E15/100)*$AJ$22)*$AN$22)*$AH$22)*Calculator!$G$17)-((((E15/100)*$AJ$22)*$AN$22)*$AH$22)+((((E15/100)*$AJ$23)*$AH$23)),IF(Calculator!$O$6="DUALBAND C",SUM((((E15/100)*$AJ$22)*$AH$22))+(((((E15/100)*$AJ$22)*$AN$22)*$AH$22)*Calculator!$G$18)-((((E15/100)*$AJ$22)*$AN$22)*$AH$22)+((((E15/100)*$AJ$23)*$AH$23)),IF(Calculator!$O$6="DUALBAND D",SUM((((E15/100)*$AJ$22)*$AH$22))+(((((E15/100)*$AJ$22)*$AN$22)*$AH$22)*Calculator!$G$19)-((((E15/100)*$AJ$22)*$AN$22)*$AH$22)+((((E15/100)*$AJ$23)*$AH$23)),IF(Calculator!$O$6="DUALURBANE",SUM((((E15/100)*$AJ$22)*$AH$22))+(((((E15/100)*$AJ$22)*$AN$22)*$AH$22)*Calculator!$G$20)-((((E15/100)*$AJ$22)*$AN$22)*$AH$22)+((((E15/100)*$AJ$23)*$AH$23)),IF(Calculator!$O$6="DUALSILVERANOD",SUM((((E15/100)*$AJ$22)*$AH$22))+(((((E15/100)*$AJ$22)*$AN$22)*$AH$22)*Calculator!$G$21)-((((E15/100)*$AJ$22)*$AN$22)*$AH$22)+((((E15/100)*$AJ$23)*$AH$23)),IF(Calculator!$O$6="DUALANOD",SUM((((E15/100)*$AJ$22)*$AH$22))+(((((E15/100)*$AJ$22)*$AN$22)*$AH$22)*Calculator!$G$22)-((((E15/100)*$AJ$22)*$AN$22)*$AH$22)+((((E15/100)*$AJ$23)*$AH$23))))))))))))))))))))))))</f>
        <v>1063.2586119750974</v>
      </c>
      <c r="U15" s="2">
        <f>IF(Calculator!$O$6="SINGLEBASE",SUM((((F15/100)*$AJ$22)*$AH$22))+((((F15/100)*$AJ$23)*$AH$23)),IF(Calculator!$O$6="SINGLEELEMENTS",SUM((((F15/100)*$AJ$22)*$AH$22))+(((((F15/100)*$AJ$22)*$AN$22)*$AH$22)*Calculator!$G$2)-((((F15/100)*$AJ$22)*$AN$22)*$AH$22)+((((F15/100)*$AJ$23)*$AH$23)),IF(Calculator!$O$6="SINGLESPECTRUM",SUM((((F15/100)*$AJ$22)*$AH$22))+(((((F15/100)*$AJ$22)*$AN$22)*$AH$22)*Calculator!$G$4)-((((F15/100)*$AJ$22)*$AN$22)*$AH$22)+((((F15/100)*$AJ$23)*$AH$23)),IF(Calculator!$O$6="SINGLEHOMESTEAD",SUM((((F15/100)*$AJ$22)*$AH$22))+(((((F15/100)*$AJ$22)*$AN$22)*$AH$22)*Calculator!$G$3)-((((F15/100)*$AJ$22)*$AN$22)*$AH$22)+((((F15/100)*$AJ$23)*$AH$23)),IF(Calculator!$O$6="SINGLEBAND A",SUM((((F15/100)*$AJ$22)*$AH$22))+(((((F15/100)*$AJ$22)*$AN$22)*$AH$22)*Calculator!$G$5)-((((F15/100)*$AJ$22)*$AN$22)*$AH$22)+((((F15/100)*$AJ$23)*$AH$23)),IF(Calculator!$O$6="SINGLEBAND B",SUM((((F15/100)*$AJ$22)*$AH$22))+(((((F15/100)*$AJ$22)*$AN$22)*$AH$22)*Calculator!$G$6)-((((F15/100)*$AJ$22)*$AN$22)*$AH$22)+((((F15/100)*$AJ$23)*$AH$23)),IF(Calculator!$O$6="SINGLEBAND C",SUM((((F15/100)*$AJ$22)*$AH$22))+(((((F15/100)*$AJ$22)*$AN$22)*$AH$22)*Calculator!$G$7)-((((F15/100)*$AJ$22)*$AN$22)*$AH$22)+((((F15/100)*$AJ$23)*$AH$23)),IF(Calculator!$O$6="SINGLEBAND D",SUM((((F15/100)*$AJ$22)*$AH$22))+(((((F15/100)*$AJ$22)*$AN$22)*$AH$22)*Calculator!$G$8)-((((F15/100)*$AJ$22)*$AN$22)*$AH$22)+((((F15/100)*$AJ$23)*$AH$23)),IF(Calculator!$O$6="SINGLEURBANE",SUM((((F15/100)*$AJ$22)*$AH$22))+(((((F15/100)*$AJ$22)*$AN$22)*$AH$22)*Calculator!$G$9)-((((F15/100)*$AJ$22)*$AN$22)*$AH$22)+((((F15/100)*$AJ$23)*$AH$23)),IF(Calculator!$O$6="SINGLESILVERANOD",SUM((((F15/100)*$AJ$22)*$AH$22))+(((((F15/100)*$AJ$22)*$AN$22)*$AH$22)*Calculator!$G$10)-((((F15/100)*$AJ$22)*$AN$22)*$AH$22)+((((F15/100)*$AJ$23)*$AH$23)),IF(Calculator!$O$6="SINGLEANOD",SUM((((F15/100)*$AJ$22)*$AH$22))+(((((F15/100)*$AJ$22)*$AN$22)*$AH$22)*Calculator!$G$11)-((((F15/100)*$AJ$22)*$AN$22)*$AH$22)+((((F15/100)*$AJ$23)*$AH$23)),IF(Calculator!$O$6="DUALBASE",SUM((((F15/100)*$AJ$22)*$AH$22))+(((((F15/100)*$AJ$22)*$AN$22)*$AH$22)*Calculator!$G$12)-((((F15/100)*$AJ$22)*$AN$22)*$AH$22)+((((F15/100)*$AJ$23)*$AH$23)),IF(Calculator!$O$6="DUALELEMENTS",SUM((((F15/100)*$AJ$22)*$AH$22))+(((((F15/100)*$AJ$22)*$AN$22)*$AH$22)*Calculator!$G$13)-((((F15/100)*$AJ$22)*$AN$22)*$AH$22)+((((F15/100)*$AJ$23)*$AH$23)),IF(Calculator!$O$6="DUALSPECTRUM",SUM((((F15/100)*$AJ$22)*$AH$22))+(((((F15/100)*$AJ$22)*$AN$22)*$AH$22)*Calculator!$G$15)-((((F15/100)*$AJ$22)*$AN$22)*$AH$22)+((((F15/100)*$AJ$23)*$AH$23)),IF(Calculator!$O$6="DUALHOMESTEAD",SUM((((F15/100)*$AJ$22)*$AH$22))+(((((F15/100)*$AJ$22)*$AN$22)*$AH$22)*Calculator!$G$14)-((((F15/100)*$AJ$22)*$AN$22)*$AH$22)+((((F15/100)*$AJ$23)*$AH$23)),IF(Calculator!$O$6="DUALBAND A",SUM((((F15/100)*$AJ$22)*$AH$22))+(((((F15/100)*$AJ$22)*$AN$22)*$AH$22)*Calculator!$G$16)-((((F15/100)*$AJ$22)*$AN$22)*$AH$22)+((((F15/100)*$AJ$23)*$AH$23)),IF(Calculator!$O$6="DUALBAND B",SUM((((F15/100)*$AJ$22)*$AH$22))+(((((F15/100)*$AJ$22)*$AN$22)*$AH$22)*Calculator!$G$17)-((((F15/100)*$AJ$22)*$AN$22)*$AH$22)+((((F15/100)*$AJ$23)*$AH$23)),IF(Calculator!$O$6="DUALBAND C",SUM((((F15/100)*$AJ$22)*$AH$22))+(((((F15/100)*$AJ$22)*$AN$22)*$AH$22)*Calculator!$G$18)-((((F15/100)*$AJ$22)*$AN$22)*$AH$22)+((((F15/100)*$AJ$23)*$AH$23)),IF(Calculator!$O$6="DUALBAND D",SUM((((F15/100)*$AJ$22)*$AH$22))+(((((F15/100)*$AJ$22)*$AN$22)*$AH$22)*Calculator!$G$19)-((((F15/100)*$AJ$22)*$AN$22)*$AH$22)+((((F15/100)*$AJ$23)*$AH$23)),IF(Calculator!$O$6="DUALURBANE",SUM((((F15/100)*$AJ$22)*$AH$22))+(((((F15/100)*$AJ$22)*$AN$22)*$AH$22)*Calculator!$G$20)-((((F15/100)*$AJ$22)*$AN$22)*$AH$22)+((((F15/100)*$AJ$23)*$AH$23)),IF(Calculator!$O$6="DUALSILVERANOD",SUM((((F15/100)*$AJ$22)*$AH$22))+(((((F15/100)*$AJ$22)*$AN$22)*$AH$22)*Calculator!$G$21)-((((F15/100)*$AJ$22)*$AN$22)*$AH$22)+((((F15/100)*$AJ$23)*$AH$23)),IF(Calculator!$O$6="DUALANOD",SUM((((F15/100)*$AJ$22)*$AH$22))+(((((F15/100)*$AJ$22)*$AN$22)*$AH$22)*Calculator!$G$22)-((((F15/100)*$AJ$22)*$AN$22)*$AH$22)+((((F15/100)*$AJ$23)*$AH$23))))))))))))))))))))))))</f>
        <v>1072.8559547363282</v>
      </c>
      <c r="V15" s="2">
        <f>IF(Calculator!$O$6="SINGLEBASE",SUM((((G15/100)*$AJ$22)*$AH$22))+((((G15/100)*$AJ$23)*$AH$23)),IF(Calculator!$O$6="SINGLEELEMENTS",SUM((((G15/100)*$AJ$22)*$AH$22))+(((((G15/100)*$AJ$22)*$AN$22)*$AH$22)*Calculator!$G$2)-((((G15/100)*$AJ$22)*$AN$22)*$AH$22)+((((G15/100)*$AJ$23)*$AH$23)),IF(Calculator!$O$6="SINGLESPECTRUM",SUM((((G15/100)*$AJ$22)*$AH$22))+(((((G15/100)*$AJ$22)*$AN$22)*$AH$22)*Calculator!$G$4)-((((G15/100)*$AJ$22)*$AN$22)*$AH$22)+((((G15/100)*$AJ$23)*$AH$23)),IF(Calculator!$O$6="SINGLEHOMESTEAD",SUM((((G15/100)*$AJ$22)*$AH$22))+(((((G15/100)*$AJ$22)*$AN$22)*$AH$22)*Calculator!$G$3)-((((G15/100)*$AJ$22)*$AN$22)*$AH$22)+((((G15/100)*$AJ$23)*$AH$23)),IF(Calculator!$O$6="SINGLEBAND A",SUM((((G15/100)*$AJ$22)*$AH$22))+(((((G15/100)*$AJ$22)*$AN$22)*$AH$22)*Calculator!$G$5)-((((G15/100)*$AJ$22)*$AN$22)*$AH$22)+((((G15/100)*$AJ$23)*$AH$23)),IF(Calculator!$O$6="SINGLEBAND B",SUM((((G15/100)*$AJ$22)*$AH$22))+(((((G15/100)*$AJ$22)*$AN$22)*$AH$22)*Calculator!$G$6)-((((G15/100)*$AJ$22)*$AN$22)*$AH$22)+((((G15/100)*$AJ$23)*$AH$23)),IF(Calculator!$O$6="SINGLEBAND C",SUM((((G15/100)*$AJ$22)*$AH$22))+(((((G15/100)*$AJ$22)*$AN$22)*$AH$22)*Calculator!$G$7)-((((G15/100)*$AJ$22)*$AN$22)*$AH$22)+((((G15/100)*$AJ$23)*$AH$23)),IF(Calculator!$O$6="SINGLEBAND D",SUM((((G15/100)*$AJ$22)*$AH$22))+(((((G15/100)*$AJ$22)*$AN$22)*$AH$22)*Calculator!$G$8)-((((G15/100)*$AJ$22)*$AN$22)*$AH$22)+((((G15/100)*$AJ$23)*$AH$23)),IF(Calculator!$O$6="SINGLEURBANE",SUM((((G15/100)*$AJ$22)*$AH$22))+(((((G15/100)*$AJ$22)*$AN$22)*$AH$22)*Calculator!$G$9)-((((G15/100)*$AJ$22)*$AN$22)*$AH$22)+((((G15/100)*$AJ$23)*$AH$23)),IF(Calculator!$O$6="SINGLESILVERANOD",SUM((((G15/100)*$AJ$22)*$AH$22))+(((((G15/100)*$AJ$22)*$AN$22)*$AH$22)*Calculator!$G$10)-((((G15/100)*$AJ$22)*$AN$22)*$AH$22)+((((G15/100)*$AJ$23)*$AH$23)),IF(Calculator!$O$6="SINGLEANOD",SUM((((G15/100)*$AJ$22)*$AH$22))+(((((G15/100)*$AJ$22)*$AN$22)*$AH$22)*Calculator!$G$11)-((((G15/100)*$AJ$22)*$AN$22)*$AH$22)+((((G15/100)*$AJ$23)*$AH$23)),IF(Calculator!$O$6="DUALBASE",SUM((((G15/100)*$AJ$22)*$AH$22))+(((((G15/100)*$AJ$22)*$AN$22)*$AH$22)*Calculator!$G$12)-((((G15/100)*$AJ$22)*$AN$22)*$AH$22)+((((G15/100)*$AJ$23)*$AH$23)),IF(Calculator!$O$6="DUALELEMENTS",SUM((((G15/100)*$AJ$22)*$AH$22))+(((((G15/100)*$AJ$22)*$AN$22)*$AH$22)*Calculator!$G$13)-((((G15/100)*$AJ$22)*$AN$22)*$AH$22)+((((G15/100)*$AJ$23)*$AH$23)),IF(Calculator!$O$6="DUALSPECTRUM",SUM((((G15/100)*$AJ$22)*$AH$22))+(((((G15/100)*$AJ$22)*$AN$22)*$AH$22)*Calculator!$G$15)-((((G15/100)*$AJ$22)*$AN$22)*$AH$22)+((((G15/100)*$AJ$23)*$AH$23)),IF(Calculator!$O$6="DUALHOMESTEAD",SUM((((G15/100)*$AJ$22)*$AH$22))+(((((G15/100)*$AJ$22)*$AN$22)*$AH$22)*Calculator!$G$14)-((((G15/100)*$AJ$22)*$AN$22)*$AH$22)+((((G15/100)*$AJ$23)*$AH$23)),IF(Calculator!$O$6="DUALBAND A",SUM((((G15/100)*$AJ$22)*$AH$22))+(((((G15/100)*$AJ$22)*$AN$22)*$AH$22)*Calculator!$G$16)-((((G15/100)*$AJ$22)*$AN$22)*$AH$22)+((((G15/100)*$AJ$23)*$AH$23)),IF(Calculator!$O$6="DUALBAND B",SUM((((G15/100)*$AJ$22)*$AH$22))+(((((G15/100)*$AJ$22)*$AN$22)*$AH$22)*Calculator!$G$17)-((((G15/100)*$AJ$22)*$AN$22)*$AH$22)+((((G15/100)*$AJ$23)*$AH$23)),IF(Calculator!$O$6="DUALBAND C",SUM((((G15/100)*$AJ$22)*$AH$22))+(((((G15/100)*$AJ$22)*$AN$22)*$AH$22)*Calculator!$G$18)-((((G15/100)*$AJ$22)*$AN$22)*$AH$22)+((((G15/100)*$AJ$23)*$AH$23)),IF(Calculator!$O$6="DUALBAND D",SUM((((G15/100)*$AJ$22)*$AH$22))+(((((G15/100)*$AJ$22)*$AN$22)*$AH$22)*Calculator!$G$19)-((((G15/100)*$AJ$22)*$AN$22)*$AH$22)+((((G15/100)*$AJ$23)*$AH$23)),IF(Calculator!$O$6="DUALURBANE",SUM((((G15/100)*$AJ$22)*$AH$22))+(((((G15/100)*$AJ$22)*$AN$22)*$AH$22)*Calculator!$G$20)-((((G15/100)*$AJ$22)*$AN$22)*$AH$22)+((((G15/100)*$AJ$23)*$AH$23)),IF(Calculator!$O$6="DUALSILVERANOD",SUM((((G15/100)*$AJ$22)*$AH$22))+(((((G15/100)*$AJ$22)*$AN$22)*$AH$22)*Calculator!$G$21)-((((G15/100)*$AJ$22)*$AN$22)*$AH$22)+((((G15/100)*$AJ$23)*$AH$23)),IF(Calculator!$O$6="DUALANOD",SUM((((G15/100)*$AJ$22)*$AH$22))+(((((G15/100)*$AJ$22)*$AN$22)*$AH$22)*Calculator!$G$22)-((((G15/100)*$AJ$22)*$AN$22)*$AH$22)+((((G15/100)*$AJ$23)*$AH$23))))))))))))))))))))))))</f>
        <v>1082.4531928955075</v>
      </c>
      <c r="W15" s="2">
        <f>IF(Calculator!$O$6="SINGLEBASE",SUM((((H15/100)*$AJ$22)*$AH$22))+((((H15/100)*$AJ$23)*$AH$23)),IF(Calculator!$O$6="SINGLEELEMENTS",SUM((((H15/100)*$AJ$22)*$AH$22))+(((((H15/100)*$AJ$22)*$AN$22)*$AH$22)*Calculator!$G$2)-((((H15/100)*$AJ$22)*$AN$22)*$AH$22)+((((H15/100)*$AJ$23)*$AH$23)),IF(Calculator!$O$6="SINGLESPECTRUM",SUM((((H15/100)*$AJ$22)*$AH$22))+(((((H15/100)*$AJ$22)*$AN$22)*$AH$22)*Calculator!$G$4)-((((H15/100)*$AJ$22)*$AN$22)*$AH$22)+((((H15/100)*$AJ$23)*$AH$23)),IF(Calculator!$O$6="SINGLEHOMESTEAD",SUM((((H15/100)*$AJ$22)*$AH$22))+(((((H15/100)*$AJ$22)*$AN$22)*$AH$22)*Calculator!$G$3)-((((H15/100)*$AJ$22)*$AN$22)*$AH$22)+((((H15/100)*$AJ$23)*$AH$23)),IF(Calculator!$O$6="SINGLEBAND A",SUM((((H15/100)*$AJ$22)*$AH$22))+(((((H15/100)*$AJ$22)*$AN$22)*$AH$22)*Calculator!$G$5)-((((H15/100)*$AJ$22)*$AN$22)*$AH$22)+((((H15/100)*$AJ$23)*$AH$23)),IF(Calculator!$O$6="SINGLEBAND B",SUM((((H15/100)*$AJ$22)*$AH$22))+(((((H15/100)*$AJ$22)*$AN$22)*$AH$22)*Calculator!$G$6)-((((H15/100)*$AJ$22)*$AN$22)*$AH$22)+((((H15/100)*$AJ$23)*$AH$23)),IF(Calculator!$O$6="SINGLEBAND C",SUM((((H15/100)*$AJ$22)*$AH$22))+(((((H15/100)*$AJ$22)*$AN$22)*$AH$22)*Calculator!$G$7)-((((H15/100)*$AJ$22)*$AN$22)*$AH$22)+((((H15/100)*$AJ$23)*$AH$23)),IF(Calculator!$O$6="SINGLEBAND D",SUM((((H15/100)*$AJ$22)*$AH$22))+(((((H15/100)*$AJ$22)*$AN$22)*$AH$22)*Calculator!$G$8)-((((H15/100)*$AJ$22)*$AN$22)*$AH$22)+((((H15/100)*$AJ$23)*$AH$23)),IF(Calculator!$O$6="SINGLEURBANE",SUM((((H15/100)*$AJ$22)*$AH$22))+(((((H15/100)*$AJ$22)*$AN$22)*$AH$22)*Calculator!$G$9)-((((H15/100)*$AJ$22)*$AN$22)*$AH$22)+((((H15/100)*$AJ$23)*$AH$23)),IF(Calculator!$O$6="SINGLESILVERANOD",SUM((((H15/100)*$AJ$22)*$AH$22))+(((((H15/100)*$AJ$22)*$AN$22)*$AH$22)*Calculator!$G$10)-((((H15/100)*$AJ$22)*$AN$22)*$AH$22)+((((H15/100)*$AJ$23)*$AH$23)),IF(Calculator!$O$6="SINGLEANOD",SUM((((H15/100)*$AJ$22)*$AH$22))+(((((H15/100)*$AJ$22)*$AN$22)*$AH$22)*Calculator!$G$11)-((((H15/100)*$AJ$22)*$AN$22)*$AH$22)+((((H15/100)*$AJ$23)*$AH$23)),IF(Calculator!$O$6="DUALBASE",SUM((((H15/100)*$AJ$22)*$AH$22))+(((((H15/100)*$AJ$22)*$AN$22)*$AH$22)*Calculator!$G$12)-((((H15/100)*$AJ$22)*$AN$22)*$AH$22)+((((H15/100)*$AJ$23)*$AH$23)),IF(Calculator!$O$6="DUALELEMENTS",SUM((((H15/100)*$AJ$22)*$AH$22))+(((((H15/100)*$AJ$22)*$AN$22)*$AH$22)*Calculator!$G$13)-((((H15/100)*$AJ$22)*$AN$22)*$AH$22)+((((H15/100)*$AJ$23)*$AH$23)),IF(Calculator!$O$6="DUALSPECTRUM",SUM((((H15/100)*$AJ$22)*$AH$22))+(((((H15/100)*$AJ$22)*$AN$22)*$AH$22)*Calculator!$G$15)-((((H15/100)*$AJ$22)*$AN$22)*$AH$22)+((((H15/100)*$AJ$23)*$AH$23)),IF(Calculator!$O$6="DUALHOMESTEAD",SUM((((H15/100)*$AJ$22)*$AH$22))+(((((H15/100)*$AJ$22)*$AN$22)*$AH$22)*Calculator!$G$14)-((((H15/100)*$AJ$22)*$AN$22)*$AH$22)+((((H15/100)*$AJ$23)*$AH$23)),IF(Calculator!$O$6="DUALBAND A",SUM((((H15/100)*$AJ$22)*$AH$22))+(((((H15/100)*$AJ$22)*$AN$22)*$AH$22)*Calculator!$G$16)-((((H15/100)*$AJ$22)*$AN$22)*$AH$22)+((((H15/100)*$AJ$23)*$AH$23)),IF(Calculator!$O$6="DUALBAND B",SUM((((H15/100)*$AJ$22)*$AH$22))+(((((H15/100)*$AJ$22)*$AN$22)*$AH$22)*Calculator!$G$17)-((((H15/100)*$AJ$22)*$AN$22)*$AH$22)+((((H15/100)*$AJ$23)*$AH$23)),IF(Calculator!$O$6="DUALBAND C",SUM((((H15/100)*$AJ$22)*$AH$22))+(((((H15/100)*$AJ$22)*$AN$22)*$AH$22)*Calculator!$G$18)-((((H15/100)*$AJ$22)*$AN$22)*$AH$22)+((((H15/100)*$AJ$23)*$AH$23)),IF(Calculator!$O$6="DUALBAND D",SUM((((H15/100)*$AJ$22)*$AH$22))+(((((H15/100)*$AJ$22)*$AN$22)*$AH$22)*Calculator!$G$19)-((((H15/100)*$AJ$22)*$AN$22)*$AH$22)+((((H15/100)*$AJ$23)*$AH$23)),IF(Calculator!$O$6="DUALURBANE",SUM((((H15/100)*$AJ$22)*$AH$22))+(((((H15/100)*$AJ$22)*$AN$22)*$AH$22)*Calculator!$G$20)-((((H15/100)*$AJ$22)*$AN$22)*$AH$22)+((((H15/100)*$AJ$23)*$AH$23)),IF(Calculator!$O$6="DUALSILVERANOD",SUM((((H15/100)*$AJ$22)*$AH$22))+(((((H15/100)*$AJ$22)*$AN$22)*$AH$22)*Calculator!$G$21)-((((H15/100)*$AJ$22)*$AN$22)*$AH$22)+((((H15/100)*$AJ$23)*$AH$23)),IF(Calculator!$O$6="DUALANOD",SUM((((H15/100)*$AJ$22)*$AH$22))+(((((H15/100)*$AJ$22)*$AN$22)*$AH$22)*Calculator!$G$22)-((((H15/100)*$AJ$22)*$AN$22)*$AH$22)+((((H15/100)*$AJ$23)*$AH$23))))))))))))))))))))))))</f>
        <v>1092.0462469726563</v>
      </c>
      <c r="X15" s="2">
        <f>IF(Calculator!$O$6="SINGLEBASE",SUM((((I15/100)*$AJ$22)*$AH$22))+((((I15/100)*$AJ$23)*$AH$23)),IF(Calculator!$O$6="SINGLEELEMENTS",SUM((((I15/100)*$AJ$22)*$AH$22))+(((((I15/100)*$AJ$22)*$AN$22)*$AH$22)*Calculator!$G$2)-((((I15/100)*$AJ$22)*$AN$22)*$AH$22)+((((I15/100)*$AJ$23)*$AH$23)),IF(Calculator!$O$6="SINGLESPECTRUM",SUM((((I15/100)*$AJ$22)*$AH$22))+(((((I15/100)*$AJ$22)*$AN$22)*$AH$22)*Calculator!$G$4)-((((I15/100)*$AJ$22)*$AN$22)*$AH$22)+((((I15/100)*$AJ$23)*$AH$23)),IF(Calculator!$O$6="SINGLEHOMESTEAD",SUM((((I15/100)*$AJ$22)*$AH$22))+(((((I15/100)*$AJ$22)*$AN$22)*$AH$22)*Calculator!$G$3)-((((I15/100)*$AJ$22)*$AN$22)*$AH$22)+((((I15/100)*$AJ$23)*$AH$23)),IF(Calculator!$O$6="SINGLEBAND A",SUM((((I15/100)*$AJ$22)*$AH$22))+(((((I15/100)*$AJ$22)*$AN$22)*$AH$22)*Calculator!$G$5)-((((I15/100)*$AJ$22)*$AN$22)*$AH$22)+((((I15/100)*$AJ$23)*$AH$23)),IF(Calculator!$O$6="SINGLEBAND B",SUM((((I15/100)*$AJ$22)*$AH$22))+(((((I15/100)*$AJ$22)*$AN$22)*$AH$22)*Calculator!$G$6)-((((I15/100)*$AJ$22)*$AN$22)*$AH$22)+((((I15/100)*$AJ$23)*$AH$23)),IF(Calculator!$O$6="SINGLEBAND C",SUM((((I15/100)*$AJ$22)*$AH$22))+(((((I15/100)*$AJ$22)*$AN$22)*$AH$22)*Calculator!$G$7)-((((I15/100)*$AJ$22)*$AN$22)*$AH$22)+((((I15/100)*$AJ$23)*$AH$23)),IF(Calculator!$O$6="SINGLEBAND D",SUM((((I15/100)*$AJ$22)*$AH$22))+(((((I15/100)*$AJ$22)*$AN$22)*$AH$22)*Calculator!$G$8)-((((I15/100)*$AJ$22)*$AN$22)*$AH$22)+((((I15/100)*$AJ$23)*$AH$23)),IF(Calculator!$O$6="SINGLEURBANE",SUM((((I15/100)*$AJ$22)*$AH$22))+(((((I15/100)*$AJ$22)*$AN$22)*$AH$22)*Calculator!$G$9)-((((I15/100)*$AJ$22)*$AN$22)*$AH$22)+((((I15/100)*$AJ$23)*$AH$23)),IF(Calculator!$O$6="SINGLESILVERANOD",SUM((((I15/100)*$AJ$22)*$AH$22))+(((((I15/100)*$AJ$22)*$AN$22)*$AH$22)*Calculator!$G$10)-((((I15/100)*$AJ$22)*$AN$22)*$AH$22)+((((I15/100)*$AJ$23)*$AH$23)),IF(Calculator!$O$6="SINGLEANOD",SUM((((I15/100)*$AJ$22)*$AH$22))+(((((I15/100)*$AJ$22)*$AN$22)*$AH$22)*Calculator!$G$11)-((((I15/100)*$AJ$22)*$AN$22)*$AH$22)+((((I15/100)*$AJ$23)*$AH$23)),IF(Calculator!$O$6="DUALBASE",SUM((((I15/100)*$AJ$22)*$AH$22))+(((((I15/100)*$AJ$22)*$AN$22)*$AH$22)*Calculator!$G$12)-((((I15/100)*$AJ$22)*$AN$22)*$AH$22)+((((I15/100)*$AJ$23)*$AH$23)),IF(Calculator!$O$6="DUALELEMENTS",SUM((((I15/100)*$AJ$22)*$AH$22))+(((((I15/100)*$AJ$22)*$AN$22)*$AH$22)*Calculator!$G$13)-((((I15/100)*$AJ$22)*$AN$22)*$AH$22)+((((I15/100)*$AJ$23)*$AH$23)),IF(Calculator!$O$6="DUALSPECTRUM",SUM((((I15/100)*$AJ$22)*$AH$22))+(((((I15/100)*$AJ$22)*$AN$22)*$AH$22)*Calculator!$G$15)-((((I15/100)*$AJ$22)*$AN$22)*$AH$22)+((((I15/100)*$AJ$23)*$AH$23)),IF(Calculator!$O$6="DUALHOMESTEAD",SUM((((I15/100)*$AJ$22)*$AH$22))+(((((I15/100)*$AJ$22)*$AN$22)*$AH$22)*Calculator!$G$14)-((((I15/100)*$AJ$22)*$AN$22)*$AH$22)+((((I15/100)*$AJ$23)*$AH$23)),IF(Calculator!$O$6="DUALBAND A",SUM((((I15/100)*$AJ$22)*$AH$22))+(((((I15/100)*$AJ$22)*$AN$22)*$AH$22)*Calculator!$G$16)-((((I15/100)*$AJ$22)*$AN$22)*$AH$22)+((((I15/100)*$AJ$23)*$AH$23)),IF(Calculator!$O$6="DUALBAND B",SUM((((I15/100)*$AJ$22)*$AH$22))+(((((I15/100)*$AJ$22)*$AN$22)*$AH$22)*Calculator!$G$17)-((((I15/100)*$AJ$22)*$AN$22)*$AH$22)+((((I15/100)*$AJ$23)*$AH$23)),IF(Calculator!$O$6="DUALBAND C",SUM((((I15/100)*$AJ$22)*$AH$22))+(((((I15/100)*$AJ$22)*$AN$22)*$AH$22)*Calculator!$G$18)-((((I15/100)*$AJ$22)*$AN$22)*$AH$22)+((((I15/100)*$AJ$23)*$AH$23)),IF(Calculator!$O$6="DUALBAND D",SUM((((I15/100)*$AJ$22)*$AH$22))+(((((I15/100)*$AJ$22)*$AN$22)*$AH$22)*Calculator!$G$19)-((((I15/100)*$AJ$22)*$AN$22)*$AH$22)+((((I15/100)*$AJ$23)*$AH$23)),IF(Calculator!$O$6="DUALURBANE",SUM((((I15/100)*$AJ$22)*$AH$22))+(((((I15/100)*$AJ$22)*$AN$22)*$AH$22)*Calculator!$G$20)-((((I15/100)*$AJ$22)*$AN$22)*$AH$22)+((((I15/100)*$AJ$23)*$AH$23)),IF(Calculator!$O$6="DUALSILVERANOD",SUM((((I15/100)*$AJ$22)*$AH$22))+(((((I15/100)*$AJ$22)*$AN$22)*$AH$22)*Calculator!$G$21)-((((I15/100)*$AJ$22)*$AN$22)*$AH$22)+((((I15/100)*$AJ$23)*$AH$23)),IF(Calculator!$O$6="DUALANOD",SUM((((I15/100)*$AJ$22)*$AH$22))+(((((I15/100)*$AJ$22)*$AN$22)*$AH$22)*Calculator!$G$22)-((((I15/100)*$AJ$22)*$AN$22)*$AH$22)+((((I15/100)*$AJ$23)*$AH$23))))))))))))))))))))))))</f>
        <v>1101.6434851318356</v>
      </c>
      <c r="Y15" s="2">
        <f>IF(Calculator!$O$6="SINGLEBASE",SUM((((J15/100)*$AJ$22)*$AH$22))+((((J15/100)*$AJ$23)*$AH$23)),IF(Calculator!$O$6="SINGLEELEMENTS",SUM((((J15/100)*$AJ$22)*$AH$22))+(((((J15/100)*$AJ$22)*$AN$22)*$AH$22)*Calculator!$G$2)-((((J15/100)*$AJ$22)*$AN$22)*$AH$22)+((((J15/100)*$AJ$23)*$AH$23)),IF(Calculator!$O$6="SINGLESPECTRUM",SUM((((J15/100)*$AJ$22)*$AH$22))+(((((J15/100)*$AJ$22)*$AN$22)*$AH$22)*Calculator!$G$4)-((((J15/100)*$AJ$22)*$AN$22)*$AH$22)+((((J15/100)*$AJ$23)*$AH$23)),IF(Calculator!$O$6="SINGLEHOMESTEAD",SUM((((J15/100)*$AJ$22)*$AH$22))+(((((J15/100)*$AJ$22)*$AN$22)*$AH$22)*Calculator!$G$3)-((((J15/100)*$AJ$22)*$AN$22)*$AH$22)+((((J15/100)*$AJ$23)*$AH$23)),IF(Calculator!$O$6="SINGLEBAND A",SUM((((J15/100)*$AJ$22)*$AH$22))+(((((J15/100)*$AJ$22)*$AN$22)*$AH$22)*Calculator!$G$5)-((((J15/100)*$AJ$22)*$AN$22)*$AH$22)+((((J15/100)*$AJ$23)*$AH$23)),IF(Calculator!$O$6="SINGLEBAND B",SUM((((J15/100)*$AJ$22)*$AH$22))+(((((J15/100)*$AJ$22)*$AN$22)*$AH$22)*Calculator!$G$6)-((((J15/100)*$AJ$22)*$AN$22)*$AH$22)+((((J15/100)*$AJ$23)*$AH$23)),IF(Calculator!$O$6="SINGLEBAND C",SUM((((J15/100)*$AJ$22)*$AH$22))+(((((J15/100)*$AJ$22)*$AN$22)*$AH$22)*Calculator!$G$7)-((((J15/100)*$AJ$22)*$AN$22)*$AH$22)+((((J15/100)*$AJ$23)*$AH$23)),IF(Calculator!$O$6="SINGLEBAND D",SUM((((J15/100)*$AJ$22)*$AH$22))+(((((J15/100)*$AJ$22)*$AN$22)*$AH$22)*Calculator!$G$8)-((((J15/100)*$AJ$22)*$AN$22)*$AH$22)+((((J15/100)*$AJ$23)*$AH$23)),IF(Calculator!$O$6="SINGLEURBANE",SUM((((J15/100)*$AJ$22)*$AH$22))+(((((J15/100)*$AJ$22)*$AN$22)*$AH$22)*Calculator!$G$9)-((((J15/100)*$AJ$22)*$AN$22)*$AH$22)+((((J15/100)*$AJ$23)*$AH$23)),IF(Calculator!$O$6="SINGLESILVERANOD",SUM((((J15/100)*$AJ$22)*$AH$22))+(((((J15/100)*$AJ$22)*$AN$22)*$AH$22)*Calculator!$G$10)-((((J15/100)*$AJ$22)*$AN$22)*$AH$22)+((((J15/100)*$AJ$23)*$AH$23)),IF(Calculator!$O$6="SINGLEANOD",SUM((((J15/100)*$AJ$22)*$AH$22))+(((((J15/100)*$AJ$22)*$AN$22)*$AH$22)*Calculator!$G$11)-((((J15/100)*$AJ$22)*$AN$22)*$AH$22)+((((J15/100)*$AJ$23)*$AH$23)),IF(Calculator!$O$6="DUALBASE",SUM((((J15/100)*$AJ$22)*$AH$22))+(((((J15/100)*$AJ$22)*$AN$22)*$AH$22)*Calculator!$G$12)-((((J15/100)*$AJ$22)*$AN$22)*$AH$22)+((((J15/100)*$AJ$23)*$AH$23)),IF(Calculator!$O$6="DUALELEMENTS",SUM((((J15/100)*$AJ$22)*$AH$22))+(((((J15/100)*$AJ$22)*$AN$22)*$AH$22)*Calculator!$G$13)-((((J15/100)*$AJ$22)*$AN$22)*$AH$22)+((((J15/100)*$AJ$23)*$AH$23)),IF(Calculator!$O$6="DUALSPECTRUM",SUM((((J15/100)*$AJ$22)*$AH$22))+(((((J15/100)*$AJ$22)*$AN$22)*$AH$22)*Calculator!$G$15)-((((J15/100)*$AJ$22)*$AN$22)*$AH$22)+((((J15/100)*$AJ$23)*$AH$23)),IF(Calculator!$O$6="DUALHOMESTEAD",SUM((((J15/100)*$AJ$22)*$AH$22))+(((((J15/100)*$AJ$22)*$AN$22)*$AH$22)*Calculator!$G$14)-((((J15/100)*$AJ$22)*$AN$22)*$AH$22)+((((J15/100)*$AJ$23)*$AH$23)),IF(Calculator!$O$6="DUALBAND A",SUM((((J15/100)*$AJ$22)*$AH$22))+(((((J15/100)*$AJ$22)*$AN$22)*$AH$22)*Calculator!$G$16)-((((J15/100)*$AJ$22)*$AN$22)*$AH$22)+((((J15/100)*$AJ$23)*$AH$23)),IF(Calculator!$O$6="DUALBAND B",SUM((((J15/100)*$AJ$22)*$AH$22))+(((((J15/100)*$AJ$22)*$AN$22)*$AH$22)*Calculator!$G$17)-((((J15/100)*$AJ$22)*$AN$22)*$AH$22)+((((J15/100)*$AJ$23)*$AH$23)),IF(Calculator!$O$6="DUALBAND C",SUM((((J15/100)*$AJ$22)*$AH$22))+(((((J15/100)*$AJ$22)*$AN$22)*$AH$22)*Calculator!$G$18)-((((J15/100)*$AJ$22)*$AN$22)*$AH$22)+((((J15/100)*$AJ$23)*$AH$23)),IF(Calculator!$O$6="DUALBAND D",SUM((((J15/100)*$AJ$22)*$AH$22))+(((((J15/100)*$AJ$22)*$AN$22)*$AH$22)*Calculator!$G$19)-((((J15/100)*$AJ$22)*$AN$22)*$AH$22)+((((J15/100)*$AJ$23)*$AH$23)),IF(Calculator!$O$6="DUALURBANE",SUM((((J15/100)*$AJ$22)*$AH$22))+(((((J15/100)*$AJ$22)*$AN$22)*$AH$22)*Calculator!$G$20)-((((J15/100)*$AJ$22)*$AN$22)*$AH$22)+((((J15/100)*$AJ$23)*$AH$23)),IF(Calculator!$O$6="DUALSILVERANOD",SUM((((J15/100)*$AJ$22)*$AH$22))+(((((J15/100)*$AJ$22)*$AN$22)*$AH$22)*Calculator!$G$21)-((((J15/100)*$AJ$22)*$AN$22)*$AH$22)+((((J15/100)*$AJ$23)*$AH$23)),IF(Calculator!$O$6="DUALANOD",SUM((((J15/100)*$AJ$22)*$AH$22))+(((((J15/100)*$AJ$22)*$AN$22)*$AH$22)*Calculator!$G$22)-((((J15/100)*$AJ$22)*$AN$22)*$AH$22)+((((J15/100)*$AJ$23)*$AH$23))))))))))))))))))))))))</f>
        <v>1111.2407232910155</v>
      </c>
      <c r="Z15" s="2">
        <f>IF(Calculator!$O$6="SINGLEBASE",SUM((((K15/100)*$AJ$22)*$AH$22))+((((K15/100)*$AJ$23)*$AH$23)),IF(Calculator!$O$6="SINGLEELEMENTS",SUM((((K15/100)*$AJ$22)*$AH$22))+(((((K15/100)*$AJ$22)*$AN$22)*$AH$22)*Calculator!$G$2)-((((K15/100)*$AJ$22)*$AN$22)*$AH$22)+((((K15/100)*$AJ$23)*$AH$23)),IF(Calculator!$O$6="SINGLESPECTRUM",SUM((((K15/100)*$AJ$22)*$AH$22))+(((((K15/100)*$AJ$22)*$AN$22)*$AH$22)*Calculator!$G$4)-((((K15/100)*$AJ$22)*$AN$22)*$AH$22)+((((K15/100)*$AJ$23)*$AH$23)),IF(Calculator!$O$6="SINGLEHOMESTEAD",SUM((((K15/100)*$AJ$22)*$AH$22))+(((((K15/100)*$AJ$22)*$AN$22)*$AH$22)*Calculator!$G$3)-((((K15/100)*$AJ$22)*$AN$22)*$AH$22)+((((K15/100)*$AJ$23)*$AH$23)),IF(Calculator!$O$6="SINGLEBAND A",SUM((((K15/100)*$AJ$22)*$AH$22))+(((((K15/100)*$AJ$22)*$AN$22)*$AH$22)*Calculator!$G$5)-((((K15/100)*$AJ$22)*$AN$22)*$AH$22)+((((K15/100)*$AJ$23)*$AH$23)),IF(Calculator!$O$6="SINGLEBAND B",SUM((((K15/100)*$AJ$22)*$AH$22))+(((((K15/100)*$AJ$22)*$AN$22)*$AH$22)*Calculator!$G$6)-((((K15/100)*$AJ$22)*$AN$22)*$AH$22)+((((K15/100)*$AJ$23)*$AH$23)),IF(Calculator!$O$6="SINGLEBAND C",SUM((((K15/100)*$AJ$22)*$AH$22))+(((((K15/100)*$AJ$22)*$AN$22)*$AH$22)*Calculator!$G$7)-((((K15/100)*$AJ$22)*$AN$22)*$AH$22)+((((K15/100)*$AJ$23)*$AH$23)),IF(Calculator!$O$6="SINGLEBAND D",SUM((((K15/100)*$AJ$22)*$AH$22))+(((((K15/100)*$AJ$22)*$AN$22)*$AH$22)*Calculator!$G$8)-((((K15/100)*$AJ$22)*$AN$22)*$AH$22)+((((K15/100)*$AJ$23)*$AH$23)),IF(Calculator!$O$6="SINGLEURBANE",SUM((((K15/100)*$AJ$22)*$AH$22))+(((((K15/100)*$AJ$22)*$AN$22)*$AH$22)*Calculator!$G$9)-((((K15/100)*$AJ$22)*$AN$22)*$AH$22)+((((K15/100)*$AJ$23)*$AH$23)),IF(Calculator!$O$6="SINGLESILVERANOD",SUM((((K15/100)*$AJ$22)*$AH$22))+(((((K15/100)*$AJ$22)*$AN$22)*$AH$22)*Calculator!$G$10)-((((K15/100)*$AJ$22)*$AN$22)*$AH$22)+((((K15/100)*$AJ$23)*$AH$23)),IF(Calculator!$O$6="SINGLEANOD",SUM((((K15/100)*$AJ$22)*$AH$22))+(((((K15/100)*$AJ$22)*$AN$22)*$AH$22)*Calculator!$G$11)-((((K15/100)*$AJ$22)*$AN$22)*$AH$22)+((((K15/100)*$AJ$23)*$AH$23)),IF(Calculator!$O$6="DUALBASE",SUM((((K15/100)*$AJ$22)*$AH$22))+(((((K15/100)*$AJ$22)*$AN$22)*$AH$22)*Calculator!$G$12)-((((K15/100)*$AJ$22)*$AN$22)*$AH$22)+((((K15/100)*$AJ$23)*$AH$23)),IF(Calculator!$O$6="DUALELEMENTS",SUM((((K15/100)*$AJ$22)*$AH$22))+(((((K15/100)*$AJ$22)*$AN$22)*$AH$22)*Calculator!$G$13)-((((K15/100)*$AJ$22)*$AN$22)*$AH$22)+((((K15/100)*$AJ$23)*$AH$23)),IF(Calculator!$O$6="DUALSPECTRUM",SUM((((K15/100)*$AJ$22)*$AH$22))+(((((K15/100)*$AJ$22)*$AN$22)*$AH$22)*Calculator!$G$15)-((((K15/100)*$AJ$22)*$AN$22)*$AH$22)+((((K15/100)*$AJ$23)*$AH$23)),IF(Calculator!$O$6="DUALHOMESTEAD",SUM((((K15/100)*$AJ$22)*$AH$22))+(((((K15/100)*$AJ$22)*$AN$22)*$AH$22)*Calculator!$G$14)-((((K15/100)*$AJ$22)*$AN$22)*$AH$22)+((((K15/100)*$AJ$23)*$AH$23)),IF(Calculator!$O$6="DUALBAND A",SUM((((K15/100)*$AJ$22)*$AH$22))+(((((K15/100)*$AJ$22)*$AN$22)*$AH$22)*Calculator!$G$16)-((((K15/100)*$AJ$22)*$AN$22)*$AH$22)+((((K15/100)*$AJ$23)*$AH$23)),IF(Calculator!$O$6="DUALBAND B",SUM((((K15/100)*$AJ$22)*$AH$22))+(((((K15/100)*$AJ$22)*$AN$22)*$AH$22)*Calculator!$G$17)-((((K15/100)*$AJ$22)*$AN$22)*$AH$22)+((((K15/100)*$AJ$23)*$AH$23)),IF(Calculator!$O$6="DUALBAND C",SUM((((K15/100)*$AJ$22)*$AH$22))+(((((K15/100)*$AJ$22)*$AN$22)*$AH$22)*Calculator!$G$18)-((((K15/100)*$AJ$22)*$AN$22)*$AH$22)+((((K15/100)*$AJ$23)*$AH$23)),IF(Calculator!$O$6="DUALBAND D",SUM((((K15/100)*$AJ$22)*$AH$22))+(((((K15/100)*$AJ$22)*$AN$22)*$AH$22)*Calculator!$G$19)-((((K15/100)*$AJ$22)*$AN$22)*$AH$22)+((((K15/100)*$AJ$23)*$AH$23)),IF(Calculator!$O$6="DUALURBANE",SUM((((K15/100)*$AJ$22)*$AH$22))+(((((K15/100)*$AJ$22)*$AN$22)*$AH$22)*Calculator!$G$20)-((((K15/100)*$AJ$22)*$AN$22)*$AH$22)+((((K15/100)*$AJ$23)*$AH$23)),IF(Calculator!$O$6="DUALSILVERANOD",SUM((((K15/100)*$AJ$22)*$AH$22))+(((((K15/100)*$AJ$22)*$AN$22)*$AH$22)*Calculator!$G$21)-((((K15/100)*$AJ$22)*$AN$22)*$AH$22)+((((K15/100)*$AJ$23)*$AH$23)),IF(Calculator!$O$6="DUALANOD",SUM((((K15/100)*$AJ$22)*$AH$22))+(((((K15/100)*$AJ$22)*$AN$22)*$AH$22)*Calculator!$G$22)-((((K15/100)*$AJ$22)*$AN$22)*$AH$22)+((((K15/100)*$AJ$23)*$AH$23))))))))))))))))))))))))</f>
        <v>1120.8380660522457</v>
      </c>
      <c r="AA15" s="2">
        <f>IF(Calculator!$O$6="SINGLEBASE",SUM((((L15/100)*$AJ$22)*$AH$22))+((((L15/100)*$AJ$23)*$AH$23)),IF(Calculator!$O$6="SINGLEELEMENTS",SUM((((L15/100)*$AJ$22)*$AH$22))+(((((L15/100)*$AJ$22)*$AN$22)*$AH$22)*Calculator!$G$2)-((((L15/100)*$AJ$22)*$AN$22)*$AH$22)+((((L15/100)*$AJ$23)*$AH$23)),IF(Calculator!$O$6="SINGLESPECTRUM",SUM((((L15/100)*$AJ$22)*$AH$22))+(((((L15/100)*$AJ$22)*$AN$22)*$AH$22)*Calculator!$G$4)-((((L15/100)*$AJ$22)*$AN$22)*$AH$22)+((((L15/100)*$AJ$23)*$AH$23)),IF(Calculator!$O$6="SINGLEHOMESTEAD",SUM((((L15/100)*$AJ$22)*$AH$22))+(((((L15/100)*$AJ$22)*$AN$22)*$AH$22)*Calculator!$G$3)-((((L15/100)*$AJ$22)*$AN$22)*$AH$22)+((((L15/100)*$AJ$23)*$AH$23)),IF(Calculator!$O$6="SINGLEBAND A",SUM((((L15/100)*$AJ$22)*$AH$22))+(((((L15/100)*$AJ$22)*$AN$22)*$AH$22)*Calculator!$G$5)-((((L15/100)*$AJ$22)*$AN$22)*$AH$22)+((((L15/100)*$AJ$23)*$AH$23)),IF(Calculator!$O$6="SINGLEBAND B",SUM((((L15/100)*$AJ$22)*$AH$22))+(((((L15/100)*$AJ$22)*$AN$22)*$AH$22)*Calculator!$G$6)-((((L15/100)*$AJ$22)*$AN$22)*$AH$22)+((((L15/100)*$AJ$23)*$AH$23)),IF(Calculator!$O$6="SINGLEBAND C",SUM((((L15/100)*$AJ$22)*$AH$22))+(((((L15/100)*$AJ$22)*$AN$22)*$AH$22)*Calculator!$G$7)-((((L15/100)*$AJ$22)*$AN$22)*$AH$22)+((((L15/100)*$AJ$23)*$AH$23)),IF(Calculator!$O$6="SINGLEBAND D",SUM((((L15/100)*$AJ$22)*$AH$22))+(((((L15/100)*$AJ$22)*$AN$22)*$AH$22)*Calculator!$G$8)-((((L15/100)*$AJ$22)*$AN$22)*$AH$22)+((((L15/100)*$AJ$23)*$AH$23)),IF(Calculator!$O$6="SINGLEURBANE",SUM((((L15/100)*$AJ$22)*$AH$22))+(((((L15/100)*$AJ$22)*$AN$22)*$AH$22)*Calculator!$G$9)-((((L15/100)*$AJ$22)*$AN$22)*$AH$22)+((((L15/100)*$AJ$23)*$AH$23)),IF(Calculator!$O$6="SINGLESILVERANOD",SUM((((L15/100)*$AJ$22)*$AH$22))+(((((L15/100)*$AJ$22)*$AN$22)*$AH$22)*Calculator!$G$10)-((((L15/100)*$AJ$22)*$AN$22)*$AH$22)+((((L15/100)*$AJ$23)*$AH$23)),IF(Calculator!$O$6="SINGLEANOD",SUM((((L15/100)*$AJ$22)*$AH$22))+(((((L15/100)*$AJ$22)*$AN$22)*$AH$22)*Calculator!$G$11)-((((L15/100)*$AJ$22)*$AN$22)*$AH$22)+((((L15/100)*$AJ$23)*$AH$23)),IF(Calculator!$O$6="DUALBASE",SUM((((L15/100)*$AJ$22)*$AH$22))+(((((L15/100)*$AJ$22)*$AN$22)*$AH$22)*Calculator!$G$12)-((((L15/100)*$AJ$22)*$AN$22)*$AH$22)+((((L15/100)*$AJ$23)*$AH$23)),IF(Calculator!$O$6="DUALELEMENTS",SUM((((L15/100)*$AJ$22)*$AH$22))+(((((L15/100)*$AJ$22)*$AN$22)*$AH$22)*Calculator!$G$13)-((((L15/100)*$AJ$22)*$AN$22)*$AH$22)+((((L15/100)*$AJ$23)*$AH$23)),IF(Calculator!$O$6="DUALSPECTRUM",SUM((((L15/100)*$AJ$22)*$AH$22))+(((((L15/100)*$AJ$22)*$AN$22)*$AH$22)*Calculator!$G$15)-((((L15/100)*$AJ$22)*$AN$22)*$AH$22)+((((L15/100)*$AJ$23)*$AH$23)),IF(Calculator!$O$6="DUALHOMESTEAD",SUM((((L15/100)*$AJ$22)*$AH$22))+(((((L15/100)*$AJ$22)*$AN$22)*$AH$22)*Calculator!$G$14)-((((L15/100)*$AJ$22)*$AN$22)*$AH$22)+((((L15/100)*$AJ$23)*$AH$23)),IF(Calculator!$O$6="DUALBAND A",SUM((((L15/100)*$AJ$22)*$AH$22))+(((((L15/100)*$AJ$22)*$AN$22)*$AH$22)*Calculator!$G$16)-((((L15/100)*$AJ$22)*$AN$22)*$AH$22)+((((L15/100)*$AJ$23)*$AH$23)),IF(Calculator!$O$6="DUALBAND B",SUM((((L15/100)*$AJ$22)*$AH$22))+(((((L15/100)*$AJ$22)*$AN$22)*$AH$22)*Calculator!$G$17)-((((L15/100)*$AJ$22)*$AN$22)*$AH$22)+((((L15/100)*$AJ$23)*$AH$23)),IF(Calculator!$O$6="DUALBAND C",SUM((((L15/100)*$AJ$22)*$AH$22))+(((((L15/100)*$AJ$22)*$AN$22)*$AH$22)*Calculator!$G$18)-((((L15/100)*$AJ$22)*$AN$22)*$AH$22)+((((L15/100)*$AJ$23)*$AH$23)),IF(Calculator!$O$6="DUALBAND D",SUM((((L15/100)*$AJ$22)*$AH$22))+(((((L15/100)*$AJ$22)*$AN$22)*$AH$22)*Calculator!$G$19)-((((L15/100)*$AJ$22)*$AN$22)*$AH$22)+((((L15/100)*$AJ$23)*$AH$23)),IF(Calculator!$O$6="DUALURBANE",SUM((((L15/100)*$AJ$22)*$AH$22))+(((((L15/100)*$AJ$22)*$AN$22)*$AH$22)*Calculator!$G$20)-((((L15/100)*$AJ$22)*$AN$22)*$AH$22)+((((L15/100)*$AJ$23)*$AH$23)),IF(Calculator!$O$6="DUALSILVERANOD",SUM((((L15/100)*$AJ$22)*$AH$22))+(((((L15/100)*$AJ$22)*$AN$22)*$AH$22)*Calculator!$G$21)-((((L15/100)*$AJ$22)*$AN$22)*$AH$22)+((((L15/100)*$AJ$23)*$AH$23)),IF(Calculator!$O$6="DUALANOD",SUM((((L15/100)*$AJ$22)*$AH$22))+(((((L15/100)*$AJ$22)*$AN$22)*$AH$22)*Calculator!$G$22)-((((L15/100)*$AJ$22)*$AN$22)*$AH$22)+((((L15/100)*$AJ$23)*$AH$23))))))))))))))))))))))))</f>
        <v>1130.4353042114255</v>
      </c>
      <c r="AB15" s="2">
        <f>IF(Calculator!$O$6="SINGLEBASE",SUM((((M15/100)*$AJ$22)*$AH$22))+((((M15/100)*$AJ$23)*$AH$23)),IF(Calculator!$O$6="SINGLEELEMENTS",SUM((((M15/100)*$AJ$22)*$AH$22))+(((((M15/100)*$AJ$22)*$AN$22)*$AH$22)*Calculator!$G$2)-((((M15/100)*$AJ$22)*$AN$22)*$AH$22)+((((M15/100)*$AJ$23)*$AH$23)),IF(Calculator!$O$6="SINGLESPECTRUM",SUM((((M15/100)*$AJ$22)*$AH$22))+(((((M15/100)*$AJ$22)*$AN$22)*$AH$22)*Calculator!$G$4)-((((M15/100)*$AJ$22)*$AN$22)*$AH$22)+((((M15/100)*$AJ$23)*$AH$23)),IF(Calculator!$O$6="SINGLEHOMESTEAD",SUM((((M15/100)*$AJ$22)*$AH$22))+(((((M15/100)*$AJ$22)*$AN$22)*$AH$22)*Calculator!$G$3)-((((M15/100)*$AJ$22)*$AN$22)*$AH$22)+((((M15/100)*$AJ$23)*$AH$23)),IF(Calculator!$O$6="SINGLEBAND A",SUM((((M15/100)*$AJ$22)*$AH$22))+(((((M15/100)*$AJ$22)*$AN$22)*$AH$22)*Calculator!$G$5)-((((M15/100)*$AJ$22)*$AN$22)*$AH$22)+((((M15/100)*$AJ$23)*$AH$23)),IF(Calculator!$O$6="SINGLEBAND B",SUM((((M15/100)*$AJ$22)*$AH$22))+(((((M15/100)*$AJ$22)*$AN$22)*$AH$22)*Calculator!$G$6)-((((M15/100)*$AJ$22)*$AN$22)*$AH$22)+((((M15/100)*$AJ$23)*$AH$23)),IF(Calculator!$O$6="SINGLEBAND C",SUM((((M15/100)*$AJ$22)*$AH$22))+(((((M15/100)*$AJ$22)*$AN$22)*$AH$22)*Calculator!$G$7)-((((M15/100)*$AJ$22)*$AN$22)*$AH$22)+((((M15/100)*$AJ$23)*$AH$23)),IF(Calculator!$O$6="SINGLEBAND D",SUM((((M15/100)*$AJ$22)*$AH$22))+(((((M15/100)*$AJ$22)*$AN$22)*$AH$22)*Calculator!$G$8)-((((M15/100)*$AJ$22)*$AN$22)*$AH$22)+((((M15/100)*$AJ$23)*$AH$23)),IF(Calculator!$O$6="SINGLEURBANE",SUM((((M15/100)*$AJ$22)*$AH$22))+(((((M15/100)*$AJ$22)*$AN$22)*$AH$22)*Calculator!$G$9)-((((M15/100)*$AJ$22)*$AN$22)*$AH$22)+((((M15/100)*$AJ$23)*$AH$23)),IF(Calculator!$O$6="SINGLESILVERANOD",SUM((((M15/100)*$AJ$22)*$AH$22))+(((((M15/100)*$AJ$22)*$AN$22)*$AH$22)*Calculator!$G$10)-((((M15/100)*$AJ$22)*$AN$22)*$AH$22)+((((M15/100)*$AJ$23)*$AH$23)),IF(Calculator!$O$6="SINGLEANOD",SUM((((M15/100)*$AJ$22)*$AH$22))+(((((M15/100)*$AJ$22)*$AN$22)*$AH$22)*Calculator!$G$11)-((((M15/100)*$AJ$22)*$AN$22)*$AH$22)+((((M15/100)*$AJ$23)*$AH$23)),IF(Calculator!$O$6="DUALBASE",SUM((((M15/100)*$AJ$22)*$AH$22))+(((((M15/100)*$AJ$22)*$AN$22)*$AH$22)*Calculator!$G$12)-((((M15/100)*$AJ$22)*$AN$22)*$AH$22)+((((M15/100)*$AJ$23)*$AH$23)),IF(Calculator!$O$6="DUALELEMENTS",SUM((((M15/100)*$AJ$22)*$AH$22))+(((((M15/100)*$AJ$22)*$AN$22)*$AH$22)*Calculator!$G$13)-((((M15/100)*$AJ$22)*$AN$22)*$AH$22)+((((M15/100)*$AJ$23)*$AH$23)),IF(Calculator!$O$6="DUALSPECTRUM",SUM((((M15/100)*$AJ$22)*$AH$22))+(((((M15/100)*$AJ$22)*$AN$22)*$AH$22)*Calculator!$G$15)-((((M15/100)*$AJ$22)*$AN$22)*$AH$22)+((((M15/100)*$AJ$23)*$AH$23)),IF(Calculator!$O$6="DUALHOMESTEAD",SUM((((M15/100)*$AJ$22)*$AH$22))+(((((M15/100)*$AJ$22)*$AN$22)*$AH$22)*Calculator!$G$14)-((((M15/100)*$AJ$22)*$AN$22)*$AH$22)+((((M15/100)*$AJ$23)*$AH$23)),IF(Calculator!$O$6="DUALBAND A",SUM((((M15/100)*$AJ$22)*$AH$22))+(((((M15/100)*$AJ$22)*$AN$22)*$AH$22)*Calculator!$G$16)-((((M15/100)*$AJ$22)*$AN$22)*$AH$22)+((((M15/100)*$AJ$23)*$AH$23)),IF(Calculator!$O$6="DUALBAND B",SUM((((M15/100)*$AJ$22)*$AH$22))+(((((M15/100)*$AJ$22)*$AN$22)*$AH$22)*Calculator!$G$17)-((((M15/100)*$AJ$22)*$AN$22)*$AH$22)+((((M15/100)*$AJ$23)*$AH$23)),IF(Calculator!$O$6="DUALBAND C",SUM((((M15/100)*$AJ$22)*$AH$22))+(((((M15/100)*$AJ$22)*$AN$22)*$AH$22)*Calculator!$G$18)-((((M15/100)*$AJ$22)*$AN$22)*$AH$22)+((((M15/100)*$AJ$23)*$AH$23)),IF(Calculator!$O$6="DUALBAND D",SUM((((M15/100)*$AJ$22)*$AH$22))+(((((M15/100)*$AJ$22)*$AN$22)*$AH$22)*Calculator!$G$19)-((((M15/100)*$AJ$22)*$AN$22)*$AH$22)+((((M15/100)*$AJ$23)*$AH$23)),IF(Calculator!$O$6="DUALURBANE",SUM((((M15/100)*$AJ$22)*$AH$22))+(((((M15/100)*$AJ$22)*$AN$22)*$AH$22)*Calculator!$G$20)-((((M15/100)*$AJ$22)*$AN$22)*$AH$22)+((((M15/100)*$AJ$23)*$AH$23)),IF(Calculator!$O$6="DUALSILVERANOD",SUM((((M15/100)*$AJ$22)*$AH$22))+(((((M15/100)*$AJ$22)*$AN$22)*$AH$22)*Calculator!$G$21)-((((M15/100)*$AJ$22)*$AN$22)*$AH$22)+((((M15/100)*$AJ$23)*$AH$23)),IF(Calculator!$O$6="DUALANOD",SUM((((M15/100)*$AJ$22)*$AH$22))+(((((M15/100)*$AJ$22)*$AN$22)*$AH$22)*Calculator!$G$22)-((((M15/100)*$AJ$22)*$AN$22)*$AH$22)+((((M15/100)*$AJ$23)*$AH$23))))))))))))))))))))))))</f>
        <v>1140.0283582885741</v>
      </c>
      <c r="AC15" s="2">
        <f>IF(Calculator!$O$6="SINGLEBASE",SUM((((N15/100)*$AJ$22)*$AH$22))+((((N15/100)*$AJ$23)*$AH$23)),IF(Calculator!$O$6="SINGLEELEMENTS",SUM((((N15/100)*$AJ$22)*$AH$22))+(((((N15/100)*$AJ$22)*$AN$22)*$AH$22)*Calculator!$G$2)-((((N15/100)*$AJ$22)*$AN$22)*$AH$22)+((((N15/100)*$AJ$23)*$AH$23)),IF(Calculator!$O$6="SINGLESPECTRUM",SUM((((N15/100)*$AJ$22)*$AH$22))+(((((N15/100)*$AJ$22)*$AN$22)*$AH$22)*Calculator!$G$4)-((((N15/100)*$AJ$22)*$AN$22)*$AH$22)+((((N15/100)*$AJ$23)*$AH$23)),IF(Calculator!$O$6="SINGLEHOMESTEAD",SUM((((N15/100)*$AJ$22)*$AH$22))+(((((N15/100)*$AJ$22)*$AN$22)*$AH$22)*Calculator!$G$3)-((((N15/100)*$AJ$22)*$AN$22)*$AH$22)+((((N15/100)*$AJ$23)*$AH$23)),IF(Calculator!$O$6="SINGLEBAND A",SUM((((N15/100)*$AJ$22)*$AH$22))+(((((N15/100)*$AJ$22)*$AN$22)*$AH$22)*Calculator!$G$5)-((((N15/100)*$AJ$22)*$AN$22)*$AH$22)+((((N15/100)*$AJ$23)*$AH$23)),IF(Calculator!$O$6="SINGLEBAND B",SUM((((N15/100)*$AJ$22)*$AH$22))+(((((N15/100)*$AJ$22)*$AN$22)*$AH$22)*Calculator!$G$6)-((((N15/100)*$AJ$22)*$AN$22)*$AH$22)+((((N15/100)*$AJ$23)*$AH$23)),IF(Calculator!$O$6="SINGLEBAND C",SUM((((N15/100)*$AJ$22)*$AH$22))+(((((N15/100)*$AJ$22)*$AN$22)*$AH$22)*Calculator!$G$7)-((((N15/100)*$AJ$22)*$AN$22)*$AH$22)+((((N15/100)*$AJ$23)*$AH$23)),IF(Calculator!$O$6="SINGLEBAND D",SUM((((N15/100)*$AJ$22)*$AH$22))+(((((N15/100)*$AJ$22)*$AN$22)*$AH$22)*Calculator!$G$8)-((((N15/100)*$AJ$22)*$AN$22)*$AH$22)+((((N15/100)*$AJ$23)*$AH$23)),IF(Calculator!$O$6="SINGLEURBANE",SUM((((N15/100)*$AJ$22)*$AH$22))+(((((N15/100)*$AJ$22)*$AN$22)*$AH$22)*Calculator!$G$9)-((((N15/100)*$AJ$22)*$AN$22)*$AH$22)+((((N15/100)*$AJ$23)*$AH$23)),IF(Calculator!$O$6="SINGLESILVERANOD",SUM((((N15/100)*$AJ$22)*$AH$22))+(((((N15/100)*$AJ$22)*$AN$22)*$AH$22)*Calculator!$G$10)-((((N15/100)*$AJ$22)*$AN$22)*$AH$22)+((((N15/100)*$AJ$23)*$AH$23)),IF(Calculator!$O$6="SINGLEANOD",SUM((((N15/100)*$AJ$22)*$AH$22))+(((((N15/100)*$AJ$22)*$AN$22)*$AH$22)*Calculator!$G$11)-((((N15/100)*$AJ$22)*$AN$22)*$AH$22)+((((N15/100)*$AJ$23)*$AH$23)),IF(Calculator!$O$6="DUALBASE",SUM((((N15/100)*$AJ$22)*$AH$22))+(((((N15/100)*$AJ$22)*$AN$22)*$AH$22)*Calculator!$G$12)-((((N15/100)*$AJ$22)*$AN$22)*$AH$22)+((((N15/100)*$AJ$23)*$AH$23)),IF(Calculator!$O$6="DUALELEMENTS",SUM((((N15/100)*$AJ$22)*$AH$22))+(((((N15/100)*$AJ$22)*$AN$22)*$AH$22)*Calculator!$G$13)-((((N15/100)*$AJ$22)*$AN$22)*$AH$22)+((((N15/100)*$AJ$23)*$AH$23)),IF(Calculator!$O$6="DUALSPECTRUM",SUM((((N15/100)*$AJ$22)*$AH$22))+(((((N15/100)*$AJ$22)*$AN$22)*$AH$22)*Calculator!$G$15)-((((N15/100)*$AJ$22)*$AN$22)*$AH$22)+((((N15/100)*$AJ$23)*$AH$23)),IF(Calculator!$O$6="DUALHOMESTEAD",SUM((((N15/100)*$AJ$22)*$AH$22))+(((((N15/100)*$AJ$22)*$AN$22)*$AH$22)*Calculator!$G$14)-((((N15/100)*$AJ$22)*$AN$22)*$AH$22)+((((N15/100)*$AJ$23)*$AH$23)),IF(Calculator!$O$6="DUALBAND A",SUM((((N15/100)*$AJ$22)*$AH$22))+(((((N15/100)*$AJ$22)*$AN$22)*$AH$22)*Calculator!$G$16)-((((N15/100)*$AJ$22)*$AN$22)*$AH$22)+((((N15/100)*$AJ$23)*$AH$23)),IF(Calculator!$O$6="DUALBAND B",SUM((((N15/100)*$AJ$22)*$AH$22))+(((((N15/100)*$AJ$22)*$AN$22)*$AH$22)*Calculator!$G$17)-((((N15/100)*$AJ$22)*$AN$22)*$AH$22)+((((N15/100)*$AJ$23)*$AH$23)),IF(Calculator!$O$6="DUALBAND C",SUM((((N15/100)*$AJ$22)*$AH$22))+(((((N15/100)*$AJ$22)*$AN$22)*$AH$22)*Calculator!$G$18)-((((N15/100)*$AJ$22)*$AN$22)*$AH$22)+((((N15/100)*$AJ$23)*$AH$23)),IF(Calculator!$O$6="DUALBAND D",SUM((((N15/100)*$AJ$22)*$AH$22))+(((((N15/100)*$AJ$22)*$AN$22)*$AH$22)*Calculator!$G$19)-((((N15/100)*$AJ$22)*$AN$22)*$AH$22)+((((N15/100)*$AJ$23)*$AH$23)),IF(Calculator!$O$6="DUALURBANE",SUM((((N15/100)*$AJ$22)*$AH$22))+(((((N15/100)*$AJ$22)*$AN$22)*$AH$22)*Calculator!$G$20)-((((N15/100)*$AJ$22)*$AN$22)*$AH$22)+((((N15/100)*$AJ$23)*$AH$23)),IF(Calculator!$O$6="DUALSILVERANOD",SUM((((N15/100)*$AJ$22)*$AH$22))+(((((N15/100)*$AJ$22)*$AN$22)*$AH$22)*Calculator!$G$21)-((((N15/100)*$AJ$22)*$AN$22)*$AH$22)+((((N15/100)*$AJ$23)*$AH$23)),IF(Calculator!$O$6="DUALANOD",SUM((((N15/100)*$AJ$22)*$AH$22))+(((((N15/100)*$AJ$22)*$AN$22)*$AH$22)*Calculator!$G$22)-((((N15/100)*$AJ$22)*$AN$22)*$AH$22)+((((N15/100)*$AJ$23)*$AH$23))))))))))))))))))))))))</f>
        <v>1149.6255964477537</v>
      </c>
    </row>
    <row r="16" spans="1:40">
      <c r="A16" s="8" t="s">
        <v>1402</v>
      </c>
      <c r="B16" s="2">
        <v>2546.3409887695311</v>
      </c>
      <c r="C16" s="2">
        <v>2569.749141845703</v>
      </c>
      <c r="D16" s="2">
        <v>2593.1570397949217</v>
      </c>
      <c r="E16" s="2">
        <v>2616.5544775390622</v>
      </c>
      <c r="F16" s="2">
        <v>2639.962630615234</v>
      </c>
      <c r="G16" s="2">
        <v>2663.3705285644528</v>
      </c>
      <c r="H16" s="2">
        <v>2686.7786816406247</v>
      </c>
      <c r="I16" s="2">
        <v>2710.1865795898434</v>
      </c>
      <c r="J16" s="2">
        <v>2733.5842724609374</v>
      </c>
      <c r="K16" s="2">
        <v>2756.9921704101562</v>
      </c>
      <c r="L16" s="2">
        <v>2780.4000683593749</v>
      </c>
      <c r="M16" s="2">
        <v>2803.8082214355468</v>
      </c>
      <c r="N16" s="2">
        <v>2827.2056591796872</v>
      </c>
      <c r="P16" s="8">
        <v>2550</v>
      </c>
      <c r="Q16" s="2">
        <f>IF(Calculator!$O$6="SINGLEBASE",SUM((((B16/100)*$AJ$22)*$AH$22))+((((B16/100)*$AJ$23)*$AH$23)),IF(Calculator!$O$6="SINGLEELEMENTS",SUM((((B16/100)*$AJ$22)*$AH$22))+(((((B16/100)*$AJ$22)*$AN$22)*$AH$22)*Calculator!$G$2)-((((B16/100)*$AJ$22)*$AN$22)*$AH$22)+((((B16/100)*$AJ$23)*$AH$23)),IF(Calculator!$O$6="SINGLESPECTRUM",SUM((((B16/100)*$AJ$22)*$AH$22))+(((((B16/100)*$AJ$22)*$AN$22)*$AH$22)*Calculator!$G$4)-((((B16/100)*$AJ$22)*$AN$22)*$AH$22)+((((B16/100)*$AJ$23)*$AH$23)),IF(Calculator!$O$6="SINGLEHOMESTEAD",SUM((((B16/100)*$AJ$22)*$AH$22))+(((((B16/100)*$AJ$22)*$AN$22)*$AH$22)*Calculator!$G$3)-((((B16/100)*$AJ$22)*$AN$22)*$AH$22)+((((B16/100)*$AJ$23)*$AH$23)),IF(Calculator!$O$6="SINGLEBAND A",SUM((((B16/100)*$AJ$22)*$AH$22))+(((((B16/100)*$AJ$22)*$AN$22)*$AH$22)*Calculator!$G$5)-((((B16/100)*$AJ$22)*$AN$22)*$AH$22)+((((B16/100)*$AJ$23)*$AH$23)),IF(Calculator!$O$6="SINGLEBAND B",SUM((((B16/100)*$AJ$22)*$AH$22))+(((((B16/100)*$AJ$22)*$AN$22)*$AH$22)*Calculator!$G$6)-((((B16/100)*$AJ$22)*$AN$22)*$AH$22)+((((B16/100)*$AJ$23)*$AH$23)),IF(Calculator!$O$6="SINGLEBAND C",SUM((((B16/100)*$AJ$22)*$AH$22))+(((((B16/100)*$AJ$22)*$AN$22)*$AH$22)*Calculator!$G$7)-((((B16/100)*$AJ$22)*$AN$22)*$AH$22)+((((B16/100)*$AJ$23)*$AH$23)),IF(Calculator!$O$6="SINGLEBAND D",SUM((((B16/100)*$AJ$22)*$AH$22))+(((((B16/100)*$AJ$22)*$AN$22)*$AH$22)*Calculator!$G$8)-((((B16/100)*$AJ$22)*$AN$22)*$AH$22)+((((B16/100)*$AJ$23)*$AH$23)),IF(Calculator!$O$6="SINGLEURBANE",SUM((((B16/100)*$AJ$22)*$AH$22))+(((((B16/100)*$AJ$22)*$AN$22)*$AH$22)*Calculator!$G$9)-((((B16/100)*$AJ$22)*$AN$22)*$AH$22)+((((B16/100)*$AJ$23)*$AH$23)),IF(Calculator!$O$6="SINGLESILVERANOD",SUM((((B16/100)*$AJ$22)*$AH$22))+(((((B16/100)*$AJ$22)*$AN$22)*$AH$22)*Calculator!$G$10)-((((B16/100)*$AJ$22)*$AN$22)*$AH$22)+((((B16/100)*$AJ$23)*$AH$23)),IF(Calculator!$O$6="SINGLEANOD",SUM((((B16/100)*$AJ$22)*$AH$22))+(((((B16/100)*$AJ$22)*$AN$22)*$AH$22)*Calculator!$G$11)-((((B16/100)*$AJ$22)*$AN$22)*$AH$22)+((((B16/100)*$AJ$23)*$AH$23)),IF(Calculator!$O$6="DUALBASE",SUM((((B16/100)*$AJ$22)*$AH$22))+(((((B16/100)*$AJ$22)*$AN$22)*$AH$22)*Calculator!$G$12)-((((B16/100)*$AJ$22)*$AN$22)*$AH$22)+((((B16/100)*$AJ$23)*$AH$23)),IF(Calculator!$O$6="DUALELEMENTS",SUM((((B16/100)*$AJ$22)*$AH$22))+(((((B16/100)*$AJ$22)*$AN$22)*$AH$22)*Calculator!$G$13)-((((B16/100)*$AJ$22)*$AN$22)*$AH$22)+((((B16/100)*$AJ$23)*$AH$23)),IF(Calculator!$O$6="DUALSPECTRUM",SUM((((B16/100)*$AJ$22)*$AH$22))+(((((B16/100)*$AJ$22)*$AN$22)*$AH$22)*Calculator!$G$15)-((((B16/100)*$AJ$22)*$AN$22)*$AH$22)+((((B16/100)*$AJ$23)*$AH$23)),IF(Calculator!$O$6="DUALHOMESTEAD",SUM((((B16/100)*$AJ$22)*$AH$22))+(((((B16/100)*$AJ$22)*$AN$22)*$AH$22)*Calculator!$G$14)-((((B16/100)*$AJ$22)*$AN$22)*$AH$22)+((((B16/100)*$AJ$23)*$AH$23)),IF(Calculator!$O$6="DUALBAND A",SUM((((B16/100)*$AJ$22)*$AH$22))+(((((B16/100)*$AJ$22)*$AN$22)*$AH$22)*Calculator!$G$16)-((((B16/100)*$AJ$22)*$AN$22)*$AH$22)+((((B16/100)*$AJ$23)*$AH$23)),IF(Calculator!$O$6="DUALBAND B",SUM((((B16/100)*$AJ$22)*$AH$22))+(((((B16/100)*$AJ$22)*$AN$22)*$AH$22)*Calculator!$G$17)-((((B16/100)*$AJ$22)*$AN$22)*$AH$22)+((((B16/100)*$AJ$23)*$AH$23)),IF(Calculator!$O$6="DUALBAND C",SUM((((B16/100)*$AJ$22)*$AH$22))+(((((B16/100)*$AJ$22)*$AN$22)*$AH$22)*Calculator!$G$18)-((((B16/100)*$AJ$22)*$AN$22)*$AH$22)+((((B16/100)*$AJ$23)*$AH$23)),IF(Calculator!$O$6="DUALBAND D",SUM((((B16/100)*$AJ$22)*$AH$22))+(((((B16/100)*$AJ$22)*$AN$22)*$AH$22)*Calculator!$G$19)-((((B16/100)*$AJ$22)*$AN$22)*$AH$22)+((((B16/100)*$AJ$23)*$AH$23)),IF(Calculator!$O$6="DUALURBANE",SUM((((B16/100)*$AJ$22)*$AH$22))+(((((B16/100)*$AJ$22)*$AN$22)*$AH$22)*Calculator!$G$20)-((((B16/100)*$AJ$22)*$AN$22)*$AH$22)+((((B16/100)*$AJ$23)*$AH$23)),IF(Calculator!$O$6="DUALSILVERANOD",SUM((((B16/100)*$AJ$22)*$AH$22))+(((((B16/100)*$AJ$22)*$AN$22)*$AH$22)*Calculator!$G$21)-((((B16/100)*$AJ$22)*$AN$22)*$AH$22)+((((B16/100)*$AJ$23)*$AH$23)),IF(Calculator!$O$6="DUALANOD",SUM((((B16/100)*$AJ$22)*$AH$22))+(((((B16/100)*$AJ$22)*$AN$22)*$AH$22)*Calculator!$G$22)-((((B16/100)*$AJ$22)*$AN$22)*$AH$22)+((((B16/100)*$AJ$23)*$AH$23))))))))))))))))))))))))</f>
        <v>1043.9998053955073</v>
      </c>
      <c r="R16" s="2">
        <f>IF(Calculator!$O$6="SINGLEBASE",SUM((((C16/100)*$AJ$22)*$AH$22))+((((C16/100)*$AJ$23)*$AH$23)),IF(Calculator!$O$6="SINGLEELEMENTS",SUM((((C16/100)*$AJ$22)*$AH$22))+(((((C16/100)*$AJ$22)*$AN$22)*$AH$22)*Calculator!$G$2)-((((C16/100)*$AJ$22)*$AN$22)*$AH$22)+((((C16/100)*$AJ$23)*$AH$23)),IF(Calculator!$O$6="SINGLESPECTRUM",SUM((((C16/100)*$AJ$22)*$AH$22))+(((((C16/100)*$AJ$22)*$AN$22)*$AH$22)*Calculator!$G$4)-((((C16/100)*$AJ$22)*$AN$22)*$AH$22)+((((C16/100)*$AJ$23)*$AH$23)),IF(Calculator!$O$6="SINGLEHOMESTEAD",SUM((((C16/100)*$AJ$22)*$AH$22))+(((((C16/100)*$AJ$22)*$AN$22)*$AH$22)*Calculator!$G$3)-((((C16/100)*$AJ$22)*$AN$22)*$AH$22)+((((C16/100)*$AJ$23)*$AH$23)),IF(Calculator!$O$6="SINGLEBAND A",SUM((((C16/100)*$AJ$22)*$AH$22))+(((((C16/100)*$AJ$22)*$AN$22)*$AH$22)*Calculator!$G$5)-((((C16/100)*$AJ$22)*$AN$22)*$AH$22)+((((C16/100)*$AJ$23)*$AH$23)),IF(Calculator!$O$6="SINGLEBAND B",SUM((((C16/100)*$AJ$22)*$AH$22))+(((((C16/100)*$AJ$22)*$AN$22)*$AH$22)*Calculator!$G$6)-((((C16/100)*$AJ$22)*$AN$22)*$AH$22)+((((C16/100)*$AJ$23)*$AH$23)),IF(Calculator!$O$6="SINGLEBAND C",SUM((((C16/100)*$AJ$22)*$AH$22))+(((((C16/100)*$AJ$22)*$AN$22)*$AH$22)*Calculator!$G$7)-((((C16/100)*$AJ$22)*$AN$22)*$AH$22)+((((C16/100)*$AJ$23)*$AH$23)),IF(Calculator!$O$6="SINGLEBAND D",SUM((((C16/100)*$AJ$22)*$AH$22))+(((((C16/100)*$AJ$22)*$AN$22)*$AH$22)*Calculator!$G$8)-((((C16/100)*$AJ$22)*$AN$22)*$AH$22)+((((C16/100)*$AJ$23)*$AH$23)),IF(Calculator!$O$6="SINGLEURBANE",SUM((((C16/100)*$AJ$22)*$AH$22))+(((((C16/100)*$AJ$22)*$AN$22)*$AH$22)*Calculator!$G$9)-((((C16/100)*$AJ$22)*$AN$22)*$AH$22)+((((C16/100)*$AJ$23)*$AH$23)),IF(Calculator!$O$6="SINGLESILVERANOD",SUM((((C16/100)*$AJ$22)*$AH$22))+(((((C16/100)*$AJ$22)*$AN$22)*$AH$22)*Calculator!$G$10)-((((C16/100)*$AJ$22)*$AN$22)*$AH$22)+((((C16/100)*$AJ$23)*$AH$23)),IF(Calculator!$O$6="SINGLEANOD",SUM((((C16/100)*$AJ$22)*$AH$22))+(((((C16/100)*$AJ$22)*$AN$22)*$AH$22)*Calculator!$G$11)-((((C16/100)*$AJ$22)*$AN$22)*$AH$22)+((((C16/100)*$AJ$23)*$AH$23)),IF(Calculator!$O$6="DUALBASE",SUM((((C16/100)*$AJ$22)*$AH$22))+(((((C16/100)*$AJ$22)*$AN$22)*$AH$22)*Calculator!$G$12)-((((C16/100)*$AJ$22)*$AN$22)*$AH$22)+((((C16/100)*$AJ$23)*$AH$23)),IF(Calculator!$O$6="DUALELEMENTS",SUM((((C16/100)*$AJ$22)*$AH$22))+(((((C16/100)*$AJ$22)*$AN$22)*$AH$22)*Calculator!$G$13)-((((C16/100)*$AJ$22)*$AN$22)*$AH$22)+((((C16/100)*$AJ$23)*$AH$23)),IF(Calculator!$O$6="DUALSPECTRUM",SUM((((C16/100)*$AJ$22)*$AH$22))+(((((C16/100)*$AJ$22)*$AN$22)*$AH$22)*Calculator!$G$15)-((((C16/100)*$AJ$22)*$AN$22)*$AH$22)+((((C16/100)*$AJ$23)*$AH$23)),IF(Calculator!$O$6="DUALHOMESTEAD",SUM((((C16/100)*$AJ$22)*$AH$22))+(((((C16/100)*$AJ$22)*$AN$22)*$AH$22)*Calculator!$G$14)-((((C16/100)*$AJ$22)*$AN$22)*$AH$22)+((((C16/100)*$AJ$23)*$AH$23)),IF(Calculator!$O$6="DUALBAND A",SUM((((C16/100)*$AJ$22)*$AH$22))+(((((C16/100)*$AJ$22)*$AN$22)*$AH$22)*Calculator!$G$16)-((((C16/100)*$AJ$22)*$AN$22)*$AH$22)+((((C16/100)*$AJ$23)*$AH$23)),IF(Calculator!$O$6="DUALBAND B",SUM((((C16/100)*$AJ$22)*$AH$22))+(((((C16/100)*$AJ$22)*$AN$22)*$AH$22)*Calculator!$G$17)-((((C16/100)*$AJ$22)*$AN$22)*$AH$22)+((((C16/100)*$AJ$23)*$AH$23)),IF(Calculator!$O$6="DUALBAND C",SUM((((C16/100)*$AJ$22)*$AH$22))+(((((C16/100)*$AJ$22)*$AN$22)*$AH$22)*Calculator!$G$18)-((((C16/100)*$AJ$22)*$AN$22)*$AH$22)+((((C16/100)*$AJ$23)*$AH$23)),IF(Calculator!$O$6="DUALBAND D",SUM((((C16/100)*$AJ$22)*$AH$22))+(((((C16/100)*$AJ$22)*$AN$22)*$AH$22)*Calculator!$G$19)-((((C16/100)*$AJ$22)*$AN$22)*$AH$22)+((((C16/100)*$AJ$23)*$AH$23)),IF(Calculator!$O$6="DUALURBANE",SUM((((C16/100)*$AJ$22)*$AH$22))+(((((C16/100)*$AJ$22)*$AN$22)*$AH$22)*Calculator!$G$20)-((((C16/100)*$AJ$22)*$AN$22)*$AH$22)+((((C16/100)*$AJ$23)*$AH$23)),IF(Calculator!$O$6="DUALSILVERANOD",SUM((((C16/100)*$AJ$22)*$AH$22))+(((((C16/100)*$AJ$22)*$AN$22)*$AH$22)*Calculator!$G$21)-((((C16/100)*$AJ$22)*$AN$22)*$AH$22)+((((C16/100)*$AJ$23)*$AH$23)),IF(Calculator!$O$6="DUALANOD",SUM((((C16/100)*$AJ$22)*$AH$22))+(((((C16/100)*$AJ$22)*$AN$22)*$AH$22)*Calculator!$G$22)-((((C16/100)*$AJ$22)*$AN$22)*$AH$22)+((((C16/100)*$AJ$23)*$AH$23))))))))))))))))))))))))</f>
        <v>1053.5971481567381</v>
      </c>
      <c r="S16" s="2">
        <f>IF(Calculator!$O$6="SINGLEBASE",SUM((((D16/100)*$AJ$22)*$AH$22))+((((D16/100)*$AJ$23)*$AH$23)),IF(Calculator!$O$6="SINGLEELEMENTS",SUM((((D16/100)*$AJ$22)*$AH$22))+(((((D16/100)*$AJ$22)*$AN$22)*$AH$22)*Calculator!$G$2)-((((D16/100)*$AJ$22)*$AN$22)*$AH$22)+((((D16/100)*$AJ$23)*$AH$23)),IF(Calculator!$O$6="SINGLESPECTRUM",SUM((((D16/100)*$AJ$22)*$AH$22))+(((((D16/100)*$AJ$22)*$AN$22)*$AH$22)*Calculator!$G$4)-((((D16/100)*$AJ$22)*$AN$22)*$AH$22)+((((D16/100)*$AJ$23)*$AH$23)),IF(Calculator!$O$6="SINGLEHOMESTEAD",SUM((((D16/100)*$AJ$22)*$AH$22))+(((((D16/100)*$AJ$22)*$AN$22)*$AH$22)*Calculator!$G$3)-((((D16/100)*$AJ$22)*$AN$22)*$AH$22)+((((D16/100)*$AJ$23)*$AH$23)),IF(Calculator!$O$6="SINGLEBAND A",SUM((((D16/100)*$AJ$22)*$AH$22))+(((((D16/100)*$AJ$22)*$AN$22)*$AH$22)*Calculator!$G$5)-((((D16/100)*$AJ$22)*$AN$22)*$AH$22)+((((D16/100)*$AJ$23)*$AH$23)),IF(Calculator!$O$6="SINGLEBAND B",SUM((((D16/100)*$AJ$22)*$AH$22))+(((((D16/100)*$AJ$22)*$AN$22)*$AH$22)*Calculator!$G$6)-((((D16/100)*$AJ$22)*$AN$22)*$AH$22)+((((D16/100)*$AJ$23)*$AH$23)),IF(Calculator!$O$6="SINGLEBAND C",SUM((((D16/100)*$AJ$22)*$AH$22))+(((((D16/100)*$AJ$22)*$AN$22)*$AH$22)*Calculator!$G$7)-((((D16/100)*$AJ$22)*$AN$22)*$AH$22)+((((D16/100)*$AJ$23)*$AH$23)),IF(Calculator!$O$6="SINGLEBAND D",SUM((((D16/100)*$AJ$22)*$AH$22))+(((((D16/100)*$AJ$22)*$AN$22)*$AH$22)*Calculator!$G$8)-((((D16/100)*$AJ$22)*$AN$22)*$AH$22)+((((D16/100)*$AJ$23)*$AH$23)),IF(Calculator!$O$6="SINGLEURBANE",SUM((((D16/100)*$AJ$22)*$AH$22))+(((((D16/100)*$AJ$22)*$AN$22)*$AH$22)*Calculator!$G$9)-((((D16/100)*$AJ$22)*$AN$22)*$AH$22)+((((D16/100)*$AJ$23)*$AH$23)),IF(Calculator!$O$6="SINGLESILVERANOD",SUM((((D16/100)*$AJ$22)*$AH$22))+(((((D16/100)*$AJ$22)*$AN$22)*$AH$22)*Calculator!$G$10)-((((D16/100)*$AJ$22)*$AN$22)*$AH$22)+((((D16/100)*$AJ$23)*$AH$23)),IF(Calculator!$O$6="SINGLEANOD",SUM((((D16/100)*$AJ$22)*$AH$22))+(((((D16/100)*$AJ$22)*$AN$22)*$AH$22)*Calculator!$G$11)-((((D16/100)*$AJ$22)*$AN$22)*$AH$22)+((((D16/100)*$AJ$23)*$AH$23)),IF(Calculator!$O$6="DUALBASE",SUM((((D16/100)*$AJ$22)*$AH$22))+(((((D16/100)*$AJ$22)*$AN$22)*$AH$22)*Calculator!$G$12)-((((D16/100)*$AJ$22)*$AN$22)*$AH$22)+((((D16/100)*$AJ$23)*$AH$23)),IF(Calculator!$O$6="DUALELEMENTS",SUM((((D16/100)*$AJ$22)*$AH$22))+(((((D16/100)*$AJ$22)*$AN$22)*$AH$22)*Calculator!$G$13)-((((D16/100)*$AJ$22)*$AN$22)*$AH$22)+((((D16/100)*$AJ$23)*$AH$23)),IF(Calculator!$O$6="DUALSPECTRUM",SUM((((D16/100)*$AJ$22)*$AH$22))+(((((D16/100)*$AJ$22)*$AN$22)*$AH$22)*Calculator!$G$15)-((((D16/100)*$AJ$22)*$AN$22)*$AH$22)+((((D16/100)*$AJ$23)*$AH$23)),IF(Calculator!$O$6="DUALHOMESTEAD",SUM((((D16/100)*$AJ$22)*$AH$22))+(((((D16/100)*$AJ$22)*$AN$22)*$AH$22)*Calculator!$G$14)-((((D16/100)*$AJ$22)*$AN$22)*$AH$22)+((((D16/100)*$AJ$23)*$AH$23)),IF(Calculator!$O$6="DUALBAND A",SUM((((D16/100)*$AJ$22)*$AH$22))+(((((D16/100)*$AJ$22)*$AN$22)*$AH$22)*Calculator!$G$16)-((((D16/100)*$AJ$22)*$AN$22)*$AH$22)+((((D16/100)*$AJ$23)*$AH$23)),IF(Calculator!$O$6="DUALBAND B",SUM((((D16/100)*$AJ$22)*$AH$22))+(((((D16/100)*$AJ$22)*$AN$22)*$AH$22)*Calculator!$G$17)-((((D16/100)*$AJ$22)*$AN$22)*$AH$22)+((((D16/100)*$AJ$23)*$AH$23)),IF(Calculator!$O$6="DUALBAND C",SUM((((D16/100)*$AJ$22)*$AH$22))+(((((D16/100)*$AJ$22)*$AN$22)*$AH$22)*Calculator!$G$18)-((((D16/100)*$AJ$22)*$AN$22)*$AH$22)+((((D16/100)*$AJ$23)*$AH$23)),IF(Calculator!$O$6="DUALBAND D",SUM((((D16/100)*$AJ$22)*$AH$22))+(((((D16/100)*$AJ$22)*$AN$22)*$AH$22)*Calculator!$G$19)-((((D16/100)*$AJ$22)*$AN$22)*$AH$22)+((((D16/100)*$AJ$23)*$AH$23)),IF(Calculator!$O$6="DUALURBANE",SUM((((D16/100)*$AJ$22)*$AH$22))+(((((D16/100)*$AJ$22)*$AN$22)*$AH$22)*Calculator!$G$20)-((((D16/100)*$AJ$22)*$AN$22)*$AH$22)+((((D16/100)*$AJ$23)*$AH$23)),IF(Calculator!$O$6="DUALSILVERANOD",SUM((((D16/100)*$AJ$22)*$AH$22))+(((((D16/100)*$AJ$22)*$AN$22)*$AH$22)*Calculator!$G$21)-((((D16/100)*$AJ$22)*$AN$22)*$AH$22)+((((D16/100)*$AJ$23)*$AH$23)),IF(Calculator!$O$6="DUALANOD",SUM((((D16/100)*$AJ$22)*$AH$22))+(((((D16/100)*$AJ$22)*$AN$22)*$AH$22)*Calculator!$G$22)-((((D16/100)*$AJ$22)*$AN$22)*$AH$22)+((((D16/100)*$AJ$23)*$AH$23))))))))))))))))))))))))</f>
        <v>1063.1943863159177</v>
      </c>
      <c r="T16" s="2">
        <f>IF(Calculator!$O$6="SINGLEBASE",SUM((((E16/100)*$AJ$22)*$AH$22))+((((E16/100)*$AJ$23)*$AH$23)),IF(Calculator!$O$6="SINGLEELEMENTS",SUM((((E16/100)*$AJ$22)*$AH$22))+(((((E16/100)*$AJ$22)*$AN$22)*$AH$22)*Calculator!$G$2)-((((E16/100)*$AJ$22)*$AN$22)*$AH$22)+((((E16/100)*$AJ$23)*$AH$23)),IF(Calculator!$O$6="SINGLESPECTRUM",SUM((((E16/100)*$AJ$22)*$AH$22))+(((((E16/100)*$AJ$22)*$AN$22)*$AH$22)*Calculator!$G$4)-((((E16/100)*$AJ$22)*$AN$22)*$AH$22)+((((E16/100)*$AJ$23)*$AH$23)),IF(Calculator!$O$6="SINGLEHOMESTEAD",SUM((((E16/100)*$AJ$22)*$AH$22))+(((((E16/100)*$AJ$22)*$AN$22)*$AH$22)*Calculator!$G$3)-((((E16/100)*$AJ$22)*$AN$22)*$AH$22)+((((E16/100)*$AJ$23)*$AH$23)),IF(Calculator!$O$6="SINGLEBAND A",SUM((((E16/100)*$AJ$22)*$AH$22))+(((((E16/100)*$AJ$22)*$AN$22)*$AH$22)*Calculator!$G$5)-((((E16/100)*$AJ$22)*$AN$22)*$AH$22)+((((E16/100)*$AJ$23)*$AH$23)),IF(Calculator!$O$6="SINGLEBAND B",SUM((((E16/100)*$AJ$22)*$AH$22))+(((((E16/100)*$AJ$22)*$AN$22)*$AH$22)*Calculator!$G$6)-((((E16/100)*$AJ$22)*$AN$22)*$AH$22)+((((E16/100)*$AJ$23)*$AH$23)),IF(Calculator!$O$6="SINGLEBAND C",SUM((((E16/100)*$AJ$22)*$AH$22))+(((((E16/100)*$AJ$22)*$AN$22)*$AH$22)*Calculator!$G$7)-((((E16/100)*$AJ$22)*$AN$22)*$AH$22)+((((E16/100)*$AJ$23)*$AH$23)),IF(Calculator!$O$6="SINGLEBAND D",SUM((((E16/100)*$AJ$22)*$AH$22))+(((((E16/100)*$AJ$22)*$AN$22)*$AH$22)*Calculator!$G$8)-((((E16/100)*$AJ$22)*$AN$22)*$AH$22)+((((E16/100)*$AJ$23)*$AH$23)),IF(Calculator!$O$6="SINGLEURBANE",SUM((((E16/100)*$AJ$22)*$AH$22))+(((((E16/100)*$AJ$22)*$AN$22)*$AH$22)*Calculator!$G$9)-((((E16/100)*$AJ$22)*$AN$22)*$AH$22)+((((E16/100)*$AJ$23)*$AH$23)),IF(Calculator!$O$6="SINGLESILVERANOD",SUM((((E16/100)*$AJ$22)*$AH$22))+(((((E16/100)*$AJ$22)*$AN$22)*$AH$22)*Calculator!$G$10)-((((E16/100)*$AJ$22)*$AN$22)*$AH$22)+((((E16/100)*$AJ$23)*$AH$23)),IF(Calculator!$O$6="SINGLEANOD",SUM((((E16/100)*$AJ$22)*$AH$22))+(((((E16/100)*$AJ$22)*$AN$22)*$AH$22)*Calculator!$G$11)-((((E16/100)*$AJ$22)*$AN$22)*$AH$22)+((((E16/100)*$AJ$23)*$AH$23)),IF(Calculator!$O$6="DUALBASE",SUM((((E16/100)*$AJ$22)*$AH$22))+(((((E16/100)*$AJ$22)*$AN$22)*$AH$22)*Calculator!$G$12)-((((E16/100)*$AJ$22)*$AN$22)*$AH$22)+((((E16/100)*$AJ$23)*$AH$23)),IF(Calculator!$O$6="DUALELEMENTS",SUM((((E16/100)*$AJ$22)*$AH$22))+(((((E16/100)*$AJ$22)*$AN$22)*$AH$22)*Calculator!$G$13)-((((E16/100)*$AJ$22)*$AN$22)*$AH$22)+((((E16/100)*$AJ$23)*$AH$23)),IF(Calculator!$O$6="DUALSPECTRUM",SUM((((E16/100)*$AJ$22)*$AH$22))+(((((E16/100)*$AJ$22)*$AN$22)*$AH$22)*Calculator!$G$15)-((((E16/100)*$AJ$22)*$AN$22)*$AH$22)+((((E16/100)*$AJ$23)*$AH$23)),IF(Calculator!$O$6="DUALHOMESTEAD",SUM((((E16/100)*$AJ$22)*$AH$22))+(((((E16/100)*$AJ$22)*$AN$22)*$AH$22)*Calculator!$G$14)-((((E16/100)*$AJ$22)*$AN$22)*$AH$22)+((((E16/100)*$AJ$23)*$AH$23)),IF(Calculator!$O$6="DUALBAND A",SUM((((E16/100)*$AJ$22)*$AH$22))+(((((E16/100)*$AJ$22)*$AN$22)*$AH$22)*Calculator!$G$16)-((((E16/100)*$AJ$22)*$AN$22)*$AH$22)+((((E16/100)*$AJ$23)*$AH$23)),IF(Calculator!$O$6="DUALBAND B",SUM((((E16/100)*$AJ$22)*$AH$22))+(((((E16/100)*$AJ$22)*$AN$22)*$AH$22)*Calculator!$G$17)-((((E16/100)*$AJ$22)*$AN$22)*$AH$22)+((((E16/100)*$AJ$23)*$AH$23)),IF(Calculator!$O$6="DUALBAND C",SUM((((E16/100)*$AJ$22)*$AH$22))+(((((E16/100)*$AJ$22)*$AN$22)*$AH$22)*Calculator!$G$18)-((((E16/100)*$AJ$22)*$AN$22)*$AH$22)+((((E16/100)*$AJ$23)*$AH$23)),IF(Calculator!$O$6="DUALBAND D",SUM((((E16/100)*$AJ$22)*$AH$22))+(((((E16/100)*$AJ$22)*$AN$22)*$AH$22)*Calculator!$G$19)-((((E16/100)*$AJ$22)*$AN$22)*$AH$22)+((((E16/100)*$AJ$23)*$AH$23)),IF(Calculator!$O$6="DUALURBANE",SUM((((E16/100)*$AJ$22)*$AH$22))+(((((E16/100)*$AJ$22)*$AN$22)*$AH$22)*Calculator!$G$20)-((((E16/100)*$AJ$22)*$AN$22)*$AH$22)+((((E16/100)*$AJ$23)*$AH$23)),IF(Calculator!$O$6="DUALSILVERANOD",SUM((((E16/100)*$AJ$22)*$AH$22))+(((((E16/100)*$AJ$22)*$AN$22)*$AH$22)*Calculator!$G$21)-((((E16/100)*$AJ$22)*$AN$22)*$AH$22)+((((E16/100)*$AJ$23)*$AH$23)),IF(Calculator!$O$6="DUALANOD",SUM((((E16/100)*$AJ$22)*$AH$22))+(((((E16/100)*$AJ$22)*$AN$22)*$AH$22)*Calculator!$G$22)-((((E16/100)*$AJ$22)*$AN$22)*$AH$22)+((((E16/100)*$AJ$23)*$AH$23))))))))))))))))))))))))</f>
        <v>1072.7873357910153</v>
      </c>
      <c r="U16" s="2">
        <f>IF(Calculator!$O$6="SINGLEBASE",SUM((((F16/100)*$AJ$22)*$AH$22))+((((F16/100)*$AJ$23)*$AH$23)),IF(Calculator!$O$6="SINGLEELEMENTS",SUM((((F16/100)*$AJ$22)*$AH$22))+(((((F16/100)*$AJ$22)*$AN$22)*$AH$22)*Calculator!$G$2)-((((F16/100)*$AJ$22)*$AN$22)*$AH$22)+((((F16/100)*$AJ$23)*$AH$23)),IF(Calculator!$O$6="SINGLESPECTRUM",SUM((((F16/100)*$AJ$22)*$AH$22))+(((((F16/100)*$AJ$22)*$AN$22)*$AH$22)*Calculator!$G$4)-((((F16/100)*$AJ$22)*$AN$22)*$AH$22)+((((F16/100)*$AJ$23)*$AH$23)),IF(Calculator!$O$6="SINGLEHOMESTEAD",SUM((((F16/100)*$AJ$22)*$AH$22))+(((((F16/100)*$AJ$22)*$AN$22)*$AH$22)*Calculator!$G$3)-((((F16/100)*$AJ$22)*$AN$22)*$AH$22)+((((F16/100)*$AJ$23)*$AH$23)),IF(Calculator!$O$6="SINGLEBAND A",SUM((((F16/100)*$AJ$22)*$AH$22))+(((((F16/100)*$AJ$22)*$AN$22)*$AH$22)*Calculator!$G$5)-((((F16/100)*$AJ$22)*$AN$22)*$AH$22)+((((F16/100)*$AJ$23)*$AH$23)),IF(Calculator!$O$6="SINGLEBAND B",SUM((((F16/100)*$AJ$22)*$AH$22))+(((((F16/100)*$AJ$22)*$AN$22)*$AH$22)*Calculator!$G$6)-((((F16/100)*$AJ$22)*$AN$22)*$AH$22)+((((F16/100)*$AJ$23)*$AH$23)),IF(Calculator!$O$6="SINGLEBAND C",SUM((((F16/100)*$AJ$22)*$AH$22))+(((((F16/100)*$AJ$22)*$AN$22)*$AH$22)*Calculator!$G$7)-((((F16/100)*$AJ$22)*$AN$22)*$AH$22)+((((F16/100)*$AJ$23)*$AH$23)),IF(Calculator!$O$6="SINGLEBAND D",SUM((((F16/100)*$AJ$22)*$AH$22))+(((((F16/100)*$AJ$22)*$AN$22)*$AH$22)*Calculator!$G$8)-((((F16/100)*$AJ$22)*$AN$22)*$AH$22)+((((F16/100)*$AJ$23)*$AH$23)),IF(Calculator!$O$6="SINGLEURBANE",SUM((((F16/100)*$AJ$22)*$AH$22))+(((((F16/100)*$AJ$22)*$AN$22)*$AH$22)*Calculator!$G$9)-((((F16/100)*$AJ$22)*$AN$22)*$AH$22)+((((F16/100)*$AJ$23)*$AH$23)),IF(Calculator!$O$6="SINGLESILVERANOD",SUM((((F16/100)*$AJ$22)*$AH$22))+(((((F16/100)*$AJ$22)*$AN$22)*$AH$22)*Calculator!$G$10)-((((F16/100)*$AJ$22)*$AN$22)*$AH$22)+((((F16/100)*$AJ$23)*$AH$23)),IF(Calculator!$O$6="SINGLEANOD",SUM((((F16/100)*$AJ$22)*$AH$22))+(((((F16/100)*$AJ$22)*$AN$22)*$AH$22)*Calculator!$G$11)-((((F16/100)*$AJ$22)*$AN$22)*$AH$22)+((((F16/100)*$AJ$23)*$AH$23)),IF(Calculator!$O$6="DUALBASE",SUM((((F16/100)*$AJ$22)*$AH$22))+(((((F16/100)*$AJ$22)*$AN$22)*$AH$22)*Calculator!$G$12)-((((F16/100)*$AJ$22)*$AN$22)*$AH$22)+((((F16/100)*$AJ$23)*$AH$23)),IF(Calculator!$O$6="DUALELEMENTS",SUM((((F16/100)*$AJ$22)*$AH$22))+(((((F16/100)*$AJ$22)*$AN$22)*$AH$22)*Calculator!$G$13)-((((F16/100)*$AJ$22)*$AN$22)*$AH$22)+((((F16/100)*$AJ$23)*$AH$23)),IF(Calculator!$O$6="DUALSPECTRUM",SUM((((F16/100)*$AJ$22)*$AH$22))+(((((F16/100)*$AJ$22)*$AN$22)*$AH$22)*Calculator!$G$15)-((((F16/100)*$AJ$22)*$AN$22)*$AH$22)+((((F16/100)*$AJ$23)*$AH$23)),IF(Calculator!$O$6="DUALHOMESTEAD",SUM((((F16/100)*$AJ$22)*$AH$22))+(((((F16/100)*$AJ$22)*$AN$22)*$AH$22)*Calculator!$G$14)-((((F16/100)*$AJ$22)*$AN$22)*$AH$22)+((((F16/100)*$AJ$23)*$AH$23)),IF(Calculator!$O$6="DUALBAND A",SUM((((F16/100)*$AJ$22)*$AH$22))+(((((F16/100)*$AJ$22)*$AN$22)*$AH$22)*Calculator!$G$16)-((((F16/100)*$AJ$22)*$AN$22)*$AH$22)+((((F16/100)*$AJ$23)*$AH$23)),IF(Calculator!$O$6="DUALBAND B",SUM((((F16/100)*$AJ$22)*$AH$22))+(((((F16/100)*$AJ$22)*$AN$22)*$AH$22)*Calculator!$G$17)-((((F16/100)*$AJ$22)*$AN$22)*$AH$22)+((((F16/100)*$AJ$23)*$AH$23)),IF(Calculator!$O$6="DUALBAND C",SUM((((F16/100)*$AJ$22)*$AH$22))+(((((F16/100)*$AJ$22)*$AN$22)*$AH$22)*Calculator!$G$18)-((((F16/100)*$AJ$22)*$AN$22)*$AH$22)+((((F16/100)*$AJ$23)*$AH$23)),IF(Calculator!$O$6="DUALBAND D",SUM((((F16/100)*$AJ$22)*$AH$22))+(((((F16/100)*$AJ$22)*$AN$22)*$AH$22)*Calculator!$G$19)-((((F16/100)*$AJ$22)*$AN$22)*$AH$22)+((((F16/100)*$AJ$23)*$AH$23)),IF(Calculator!$O$6="DUALURBANE",SUM((((F16/100)*$AJ$22)*$AH$22))+(((((F16/100)*$AJ$22)*$AN$22)*$AH$22)*Calculator!$G$20)-((((F16/100)*$AJ$22)*$AN$22)*$AH$22)+((((F16/100)*$AJ$23)*$AH$23)),IF(Calculator!$O$6="DUALSILVERANOD",SUM((((F16/100)*$AJ$22)*$AH$22))+(((((F16/100)*$AJ$22)*$AN$22)*$AH$22)*Calculator!$G$21)-((((F16/100)*$AJ$22)*$AN$22)*$AH$22)+((((F16/100)*$AJ$23)*$AH$23)),IF(Calculator!$O$6="DUALANOD",SUM((((F16/100)*$AJ$22)*$AH$22))+(((((F16/100)*$AJ$22)*$AN$22)*$AH$22)*Calculator!$G$22)-((((F16/100)*$AJ$22)*$AN$22)*$AH$22)+((((F16/100)*$AJ$23)*$AH$23))))))))))))))))))))))))</f>
        <v>1082.384678552246</v>
      </c>
      <c r="V16" s="2">
        <f>IF(Calculator!$O$6="SINGLEBASE",SUM((((G16/100)*$AJ$22)*$AH$22))+((((G16/100)*$AJ$23)*$AH$23)),IF(Calculator!$O$6="SINGLEELEMENTS",SUM((((G16/100)*$AJ$22)*$AH$22))+(((((G16/100)*$AJ$22)*$AN$22)*$AH$22)*Calculator!$G$2)-((((G16/100)*$AJ$22)*$AN$22)*$AH$22)+((((G16/100)*$AJ$23)*$AH$23)),IF(Calculator!$O$6="SINGLESPECTRUM",SUM((((G16/100)*$AJ$22)*$AH$22))+(((((G16/100)*$AJ$22)*$AN$22)*$AH$22)*Calculator!$G$4)-((((G16/100)*$AJ$22)*$AN$22)*$AH$22)+((((G16/100)*$AJ$23)*$AH$23)),IF(Calculator!$O$6="SINGLEHOMESTEAD",SUM((((G16/100)*$AJ$22)*$AH$22))+(((((G16/100)*$AJ$22)*$AN$22)*$AH$22)*Calculator!$G$3)-((((G16/100)*$AJ$22)*$AN$22)*$AH$22)+((((G16/100)*$AJ$23)*$AH$23)),IF(Calculator!$O$6="SINGLEBAND A",SUM((((G16/100)*$AJ$22)*$AH$22))+(((((G16/100)*$AJ$22)*$AN$22)*$AH$22)*Calculator!$G$5)-((((G16/100)*$AJ$22)*$AN$22)*$AH$22)+((((G16/100)*$AJ$23)*$AH$23)),IF(Calculator!$O$6="SINGLEBAND B",SUM((((G16/100)*$AJ$22)*$AH$22))+(((((G16/100)*$AJ$22)*$AN$22)*$AH$22)*Calculator!$G$6)-((((G16/100)*$AJ$22)*$AN$22)*$AH$22)+((((G16/100)*$AJ$23)*$AH$23)),IF(Calculator!$O$6="SINGLEBAND C",SUM((((G16/100)*$AJ$22)*$AH$22))+(((((G16/100)*$AJ$22)*$AN$22)*$AH$22)*Calculator!$G$7)-((((G16/100)*$AJ$22)*$AN$22)*$AH$22)+((((G16/100)*$AJ$23)*$AH$23)),IF(Calculator!$O$6="SINGLEBAND D",SUM((((G16/100)*$AJ$22)*$AH$22))+(((((G16/100)*$AJ$22)*$AN$22)*$AH$22)*Calculator!$G$8)-((((G16/100)*$AJ$22)*$AN$22)*$AH$22)+((((G16/100)*$AJ$23)*$AH$23)),IF(Calculator!$O$6="SINGLEURBANE",SUM((((G16/100)*$AJ$22)*$AH$22))+(((((G16/100)*$AJ$22)*$AN$22)*$AH$22)*Calculator!$G$9)-((((G16/100)*$AJ$22)*$AN$22)*$AH$22)+((((G16/100)*$AJ$23)*$AH$23)),IF(Calculator!$O$6="SINGLESILVERANOD",SUM((((G16/100)*$AJ$22)*$AH$22))+(((((G16/100)*$AJ$22)*$AN$22)*$AH$22)*Calculator!$G$10)-((((G16/100)*$AJ$22)*$AN$22)*$AH$22)+((((G16/100)*$AJ$23)*$AH$23)),IF(Calculator!$O$6="SINGLEANOD",SUM((((G16/100)*$AJ$22)*$AH$22))+(((((G16/100)*$AJ$22)*$AN$22)*$AH$22)*Calculator!$G$11)-((((G16/100)*$AJ$22)*$AN$22)*$AH$22)+((((G16/100)*$AJ$23)*$AH$23)),IF(Calculator!$O$6="DUALBASE",SUM((((G16/100)*$AJ$22)*$AH$22))+(((((G16/100)*$AJ$22)*$AN$22)*$AH$22)*Calculator!$G$12)-((((G16/100)*$AJ$22)*$AN$22)*$AH$22)+((((G16/100)*$AJ$23)*$AH$23)),IF(Calculator!$O$6="DUALELEMENTS",SUM((((G16/100)*$AJ$22)*$AH$22))+(((((G16/100)*$AJ$22)*$AN$22)*$AH$22)*Calculator!$G$13)-((((G16/100)*$AJ$22)*$AN$22)*$AH$22)+((((G16/100)*$AJ$23)*$AH$23)),IF(Calculator!$O$6="DUALSPECTRUM",SUM((((G16/100)*$AJ$22)*$AH$22))+(((((G16/100)*$AJ$22)*$AN$22)*$AH$22)*Calculator!$G$15)-((((G16/100)*$AJ$22)*$AN$22)*$AH$22)+((((G16/100)*$AJ$23)*$AH$23)),IF(Calculator!$O$6="DUALHOMESTEAD",SUM((((G16/100)*$AJ$22)*$AH$22))+(((((G16/100)*$AJ$22)*$AN$22)*$AH$22)*Calculator!$G$14)-((((G16/100)*$AJ$22)*$AN$22)*$AH$22)+((((G16/100)*$AJ$23)*$AH$23)),IF(Calculator!$O$6="DUALBAND A",SUM((((G16/100)*$AJ$22)*$AH$22))+(((((G16/100)*$AJ$22)*$AN$22)*$AH$22)*Calculator!$G$16)-((((G16/100)*$AJ$22)*$AN$22)*$AH$22)+((((G16/100)*$AJ$23)*$AH$23)),IF(Calculator!$O$6="DUALBAND B",SUM((((G16/100)*$AJ$22)*$AH$22))+(((((G16/100)*$AJ$22)*$AN$22)*$AH$22)*Calculator!$G$17)-((((G16/100)*$AJ$22)*$AN$22)*$AH$22)+((((G16/100)*$AJ$23)*$AH$23)),IF(Calculator!$O$6="DUALBAND C",SUM((((G16/100)*$AJ$22)*$AH$22))+(((((G16/100)*$AJ$22)*$AN$22)*$AH$22)*Calculator!$G$18)-((((G16/100)*$AJ$22)*$AN$22)*$AH$22)+((((G16/100)*$AJ$23)*$AH$23)),IF(Calculator!$O$6="DUALBAND D",SUM((((G16/100)*$AJ$22)*$AH$22))+(((((G16/100)*$AJ$22)*$AN$22)*$AH$22)*Calculator!$G$19)-((((G16/100)*$AJ$22)*$AN$22)*$AH$22)+((((G16/100)*$AJ$23)*$AH$23)),IF(Calculator!$O$6="DUALURBANE",SUM((((G16/100)*$AJ$22)*$AH$22))+(((((G16/100)*$AJ$22)*$AN$22)*$AH$22)*Calculator!$G$20)-((((G16/100)*$AJ$22)*$AN$22)*$AH$22)+((((G16/100)*$AJ$23)*$AH$23)),IF(Calculator!$O$6="DUALSILVERANOD",SUM((((G16/100)*$AJ$22)*$AH$22))+(((((G16/100)*$AJ$22)*$AN$22)*$AH$22)*Calculator!$G$21)-((((G16/100)*$AJ$22)*$AN$22)*$AH$22)+((((G16/100)*$AJ$23)*$AH$23)),IF(Calculator!$O$6="DUALANOD",SUM((((G16/100)*$AJ$22)*$AH$22))+(((((G16/100)*$AJ$22)*$AN$22)*$AH$22)*Calculator!$G$22)-((((G16/100)*$AJ$22)*$AN$22)*$AH$22)+((((G16/100)*$AJ$23)*$AH$23))))))))))))))))))))))))</f>
        <v>1091.9819167114256</v>
      </c>
      <c r="W16" s="2">
        <f>IF(Calculator!$O$6="SINGLEBASE",SUM((((H16/100)*$AJ$22)*$AH$22))+((((H16/100)*$AJ$23)*$AH$23)),IF(Calculator!$O$6="SINGLEELEMENTS",SUM((((H16/100)*$AJ$22)*$AH$22))+(((((H16/100)*$AJ$22)*$AN$22)*$AH$22)*Calculator!$G$2)-((((H16/100)*$AJ$22)*$AN$22)*$AH$22)+((((H16/100)*$AJ$23)*$AH$23)),IF(Calculator!$O$6="SINGLESPECTRUM",SUM((((H16/100)*$AJ$22)*$AH$22))+(((((H16/100)*$AJ$22)*$AN$22)*$AH$22)*Calculator!$G$4)-((((H16/100)*$AJ$22)*$AN$22)*$AH$22)+((((H16/100)*$AJ$23)*$AH$23)),IF(Calculator!$O$6="SINGLEHOMESTEAD",SUM((((H16/100)*$AJ$22)*$AH$22))+(((((H16/100)*$AJ$22)*$AN$22)*$AH$22)*Calculator!$G$3)-((((H16/100)*$AJ$22)*$AN$22)*$AH$22)+((((H16/100)*$AJ$23)*$AH$23)),IF(Calculator!$O$6="SINGLEBAND A",SUM((((H16/100)*$AJ$22)*$AH$22))+(((((H16/100)*$AJ$22)*$AN$22)*$AH$22)*Calculator!$G$5)-((((H16/100)*$AJ$22)*$AN$22)*$AH$22)+((((H16/100)*$AJ$23)*$AH$23)),IF(Calculator!$O$6="SINGLEBAND B",SUM((((H16/100)*$AJ$22)*$AH$22))+(((((H16/100)*$AJ$22)*$AN$22)*$AH$22)*Calculator!$G$6)-((((H16/100)*$AJ$22)*$AN$22)*$AH$22)+((((H16/100)*$AJ$23)*$AH$23)),IF(Calculator!$O$6="SINGLEBAND C",SUM((((H16/100)*$AJ$22)*$AH$22))+(((((H16/100)*$AJ$22)*$AN$22)*$AH$22)*Calculator!$G$7)-((((H16/100)*$AJ$22)*$AN$22)*$AH$22)+((((H16/100)*$AJ$23)*$AH$23)),IF(Calculator!$O$6="SINGLEBAND D",SUM((((H16/100)*$AJ$22)*$AH$22))+(((((H16/100)*$AJ$22)*$AN$22)*$AH$22)*Calculator!$G$8)-((((H16/100)*$AJ$22)*$AN$22)*$AH$22)+((((H16/100)*$AJ$23)*$AH$23)),IF(Calculator!$O$6="SINGLEURBANE",SUM((((H16/100)*$AJ$22)*$AH$22))+(((((H16/100)*$AJ$22)*$AN$22)*$AH$22)*Calculator!$G$9)-((((H16/100)*$AJ$22)*$AN$22)*$AH$22)+((((H16/100)*$AJ$23)*$AH$23)),IF(Calculator!$O$6="SINGLESILVERANOD",SUM((((H16/100)*$AJ$22)*$AH$22))+(((((H16/100)*$AJ$22)*$AN$22)*$AH$22)*Calculator!$G$10)-((((H16/100)*$AJ$22)*$AN$22)*$AH$22)+((((H16/100)*$AJ$23)*$AH$23)),IF(Calculator!$O$6="SINGLEANOD",SUM((((H16/100)*$AJ$22)*$AH$22))+(((((H16/100)*$AJ$22)*$AN$22)*$AH$22)*Calculator!$G$11)-((((H16/100)*$AJ$22)*$AN$22)*$AH$22)+((((H16/100)*$AJ$23)*$AH$23)),IF(Calculator!$O$6="DUALBASE",SUM((((H16/100)*$AJ$22)*$AH$22))+(((((H16/100)*$AJ$22)*$AN$22)*$AH$22)*Calculator!$G$12)-((((H16/100)*$AJ$22)*$AN$22)*$AH$22)+((((H16/100)*$AJ$23)*$AH$23)),IF(Calculator!$O$6="DUALELEMENTS",SUM((((H16/100)*$AJ$22)*$AH$22))+(((((H16/100)*$AJ$22)*$AN$22)*$AH$22)*Calculator!$G$13)-((((H16/100)*$AJ$22)*$AN$22)*$AH$22)+((((H16/100)*$AJ$23)*$AH$23)),IF(Calculator!$O$6="DUALSPECTRUM",SUM((((H16/100)*$AJ$22)*$AH$22))+(((((H16/100)*$AJ$22)*$AN$22)*$AH$22)*Calculator!$G$15)-((((H16/100)*$AJ$22)*$AN$22)*$AH$22)+((((H16/100)*$AJ$23)*$AH$23)),IF(Calculator!$O$6="DUALHOMESTEAD",SUM((((H16/100)*$AJ$22)*$AH$22))+(((((H16/100)*$AJ$22)*$AN$22)*$AH$22)*Calculator!$G$14)-((((H16/100)*$AJ$22)*$AN$22)*$AH$22)+((((H16/100)*$AJ$23)*$AH$23)),IF(Calculator!$O$6="DUALBAND A",SUM((((H16/100)*$AJ$22)*$AH$22))+(((((H16/100)*$AJ$22)*$AN$22)*$AH$22)*Calculator!$G$16)-((((H16/100)*$AJ$22)*$AN$22)*$AH$22)+((((H16/100)*$AJ$23)*$AH$23)),IF(Calculator!$O$6="DUALBAND B",SUM((((H16/100)*$AJ$22)*$AH$22))+(((((H16/100)*$AJ$22)*$AN$22)*$AH$22)*Calculator!$G$17)-((((H16/100)*$AJ$22)*$AN$22)*$AH$22)+((((H16/100)*$AJ$23)*$AH$23)),IF(Calculator!$O$6="DUALBAND C",SUM((((H16/100)*$AJ$22)*$AH$22))+(((((H16/100)*$AJ$22)*$AN$22)*$AH$22)*Calculator!$G$18)-((((H16/100)*$AJ$22)*$AN$22)*$AH$22)+((((H16/100)*$AJ$23)*$AH$23)),IF(Calculator!$O$6="DUALBAND D",SUM((((H16/100)*$AJ$22)*$AH$22))+(((((H16/100)*$AJ$22)*$AN$22)*$AH$22)*Calculator!$G$19)-((((H16/100)*$AJ$22)*$AN$22)*$AH$22)+((((H16/100)*$AJ$23)*$AH$23)),IF(Calculator!$O$6="DUALURBANE",SUM((((H16/100)*$AJ$22)*$AH$22))+(((((H16/100)*$AJ$22)*$AN$22)*$AH$22)*Calculator!$G$20)-((((H16/100)*$AJ$22)*$AN$22)*$AH$22)+((((H16/100)*$AJ$23)*$AH$23)),IF(Calculator!$O$6="DUALSILVERANOD",SUM((((H16/100)*$AJ$22)*$AH$22))+(((((H16/100)*$AJ$22)*$AN$22)*$AH$22)*Calculator!$G$21)-((((H16/100)*$AJ$22)*$AN$22)*$AH$22)+((((H16/100)*$AJ$23)*$AH$23)),IF(Calculator!$O$6="DUALANOD",SUM((((H16/100)*$AJ$22)*$AH$22))+(((((H16/100)*$AJ$22)*$AN$22)*$AH$22)*Calculator!$G$22)-((((H16/100)*$AJ$22)*$AN$22)*$AH$22)+((((H16/100)*$AJ$23)*$AH$23))))))))))))))))))))))))</f>
        <v>1101.5792594726561</v>
      </c>
      <c r="X16" s="2">
        <f>IF(Calculator!$O$6="SINGLEBASE",SUM((((I16/100)*$AJ$22)*$AH$22))+((((I16/100)*$AJ$23)*$AH$23)),IF(Calculator!$O$6="SINGLEELEMENTS",SUM((((I16/100)*$AJ$22)*$AH$22))+(((((I16/100)*$AJ$22)*$AN$22)*$AH$22)*Calculator!$G$2)-((((I16/100)*$AJ$22)*$AN$22)*$AH$22)+((((I16/100)*$AJ$23)*$AH$23)),IF(Calculator!$O$6="SINGLESPECTRUM",SUM((((I16/100)*$AJ$22)*$AH$22))+(((((I16/100)*$AJ$22)*$AN$22)*$AH$22)*Calculator!$G$4)-((((I16/100)*$AJ$22)*$AN$22)*$AH$22)+((((I16/100)*$AJ$23)*$AH$23)),IF(Calculator!$O$6="SINGLEHOMESTEAD",SUM((((I16/100)*$AJ$22)*$AH$22))+(((((I16/100)*$AJ$22)*$AN$22)*$AH$22)*Calculator!$G$3)-((((I16/100)*$AJ$22)*$AN$22)*$AH$22)+((((I16/100)*$AJ$23)*$AH$23)),IF(Calculator!$O$6="SINGLEBAND A",SUM((((I16/100)*$AJ$22)*$AH$22))+(((((I16/100)*$AJ$22)*$AN$22)*$AH$22)*Calculator!$G$5)-((((I16/100)*$AJ$22)*$AN$22)*$AH$22)+((((I16/100)*$AJ$23)*$AH$23)),IF(Calculator!$O$6="SINGLEBAND B",SUM((((I16/100)*$AJ$22)*$AH$22))+(((((I16/100)*$AJ$22)*$AN$22)*$AH$22)*Calculator!$G$6)-((((I16/100)*$AJ$22)*$AN$22)*$AH$22)+((((I16/100)*$AJ$23)*$AH$23)),IF(Calculator!$O$6="SINGLEBAND C",SUM((((I16/100)*$AJ$22)*$AH$22))+(((((I16/100)*$AJ$22)*$AN$22)*$AH$22)*Calculator!$G$7)-((((I16/100)*$AJ$22)*$AN$22)*$AH$22)+((((I16/100)*$AJ$23)*$AH$23)),IF(Calculator!$O$6="SINGLEBAND D",SUM((((I16/100)*$AJ$22)*$AH$22))+(((((I16/100)*$AJ$22)*$AN$22)*$AH$22)*Calculator!$G$8)-((((I16/100)*$AJ$22)*$AN$22)*$AH$22)+((((I16/100)*$AJ$23)*$AH$23)),IF(Calculator!$O$6="SINGLEURBANE",SUM((((I16/100)*$AJ$22)*$AH$22))+(((((I16/100)*$AJ$22)*$AN$22)*$AH$22)*Calculator!$G$9)-((((I16/100)*$AJ$22)*$AN$22)*$AH$22)+((((I16/100)*$AJ$23)*$AH$23)),IF(Calculator!$O$6="SINGLESILVERANOD",SUM((((I16/100)*$AJ$22)*$AH$22))+(((((I16/100)*$AJ$22)*$AN$22)*$AH$22)*Calculator!$G$10)-((((I16/100)*$AJ$22)*$AN$22)*$AH$22)+((((I16/100)*$AJ$23)*$AH$23)),IF(Calculator!$O$6="SINGLEANOD",SUM((((I16/100)*$AJ$22)*$AH$22))+(((((I16/100)*$AJ$22)*$AN$22)*$AH$22)*Calculator!$G$11)-((((I16/100)*$AJ$22)*$AN$22)*$AH$22)+((((I16/100)*$AJ$23)*$AH$23)),IF(Calculator!$O$6="DUALBASE",SUM((((I16/100)*$AJ$22)*$AH$22))+(((((I16/100)*$AJ$22)*$AN$22)*$AH$22)*Calculator!$G$12)-((((I16/100)*$AJ$22)*$AN$22)*$AH$22)+((((I16/100)*$AJ$23)*$AH$23)),IF(Calculator!$O$6="DUALELEMENTS",SUM((((I16/100)*$AJ$22)*$AH$22))+(((((I16/100)*$AJ$22)*$AN$22)*$AH$22)*Calculator!$G$13)-((((I16/100)*$AJ$22)*$AN$22)*$AH$22)+((((I16/100)*$AJ$23)*$AH$23)),IF(Calculator!$O$6="DUALSPECTRUM",SUM((((I16/100)*$AJ$22)*$AH$22))+(((((I16/100)*$AJ$22)*$AN$22)*$AH$22)*Calculator!$G$15)-((((I16/100)*$AJ$22)*$AN$22)*$AH$22)+((((I16/100)*$AJ$23)*$AH$23)),IF(Calculator!$O$6="DUALHOMESTEAD",SUM((((I16/100)*$AJ$22)*$AH$22))+(((((I16/100)*$AJ$22)*$AN$22)*$AH$22)*Calculator!$G$14)-((((I16/100)*$AJ$22)*$AN$22)*$AH$22)+((((I16/100)*$AJ$23)*$AH$23)),IF(Calculator!$O$6="DUALBAND A",SUM((((I16/100)*$AJ$22)*$AH$22))+(((((I16/100)*$AJ$22)*$AN$22)*$AH$22)*Calculator!$G$16)-((((I16/100)*$AJ$22)*$AN$22)*$AH$22)+((((I16/100)*$AJ$23)*$AH$23)),IF(Calculator!$O$6="DUALBAND B",SUM((((I16/100)*$AJ$22)*$AH$22))+(((((I16/100)*$AJ$22)*$AN$22)*$AH$22)*Calculator!$G$17)-((((I16/100)*$AJ$22)*$AN$22)*$AH$22)+((((I16/100)*$AJ$23)*$AH$23)),IF(Calculator!$O$6="DUALBAND C",SUM((((I16/100)*$AJ$22)*$AH$22))+(((((I16/100)*$AJ$22)*$AN$22)*$AH$22)*Calculator!$G$18)-((((I16/100)*$AJ$22)*$AN$22)*$AH$22)+((((I16/100)*$AJ$23)*$AH$23)),IF(Calculator!$O$6="DUALBAND D",SUM((((I16/100)*$AJ$22)*$AH$22))+(((((I16/100)*$AJ$22)*$AN$22)*$AH$22)*Calculator!$G$19)-((((I16/100)*$AJ$22)*$AN$22)*$AH$22)+((((I16/100)*$AJ$23)*$AH$23)),IF(Calculator!$O$6="DUALURBANE",SUM((((I16/100)*$AJ$22)*$AH$22))+(((((I16/100)*$AJ$22)*$AN$22)*$AH$22)*Calculator!$G$20)-((((I16/100)*$AJ$22)*$AN$22)*$AH$22)+((((I16/100)*$AJ$23)*$AH$23)),IF(Calculator!$O$6="DUALSILVERANOD",SUM((((I16/100)*$AJ$22)*$AH$22))+(((((I16/100)*$AJ$22)*$AN$22)*$AH$22)*Calculator!$G$21)-((((I16/100)*$AJ$22)*$AN$22)*$AH$22)+((((I16/100)*$AJ$23)*$AH$23)),IF(Calculator!$O$6="DUALANOD",SUM((((I16/100)*$AJ$22)*$AH$22))+(((((I16/100)*$AJ$22)*$AN$22)*$AH$22)*Calculator!$G$22)-((((I16/100)*$AJ$22)*$AN$22)*$AH$22)+((((I16/100)*$AJ$23)*$AH$23))))))))))))))))))))))))</f>
        <v>1111.1764976318357</v>
      </c>
      <c r="Y16" s="2">
        <f>IF(Calculator!$O$6="SINGLEBASE",SUM((((J16/100)*$AJ$22)*$AH$22))+((((J16/100)*$AJ$23)*$AH$23)),IF(Calculator!$O$6="SINGLEELEMENTS",SUM((((J16/100)*$AJ$22)*$AH$22))+(((((J16/100)*$AJ$22)*$AN$22)*$AH$22)*Calculator!$G$2)-((((J16/100)*$AJ$22)*$AN$22)*$AH$22)+((((J16/100)*$AJ$23)*$AH$23)),IF(Calculator!$O$6="SINGLESPECTRUM",SUM((((J16/100)*$AJ$22)*$AH$22))+(((((J16/100)*$AJ$22)*$AN$22)*$AH$22)*Calculator!$G$4)-((((J16/100)*$AJ$22)*$AN$22)*$AH$22)+((((J16/100)*$AJ$23)*$AH$23)),IF(Calculator!$O$6="SINGLEHOMESTEAD",SUM((((J16/100)*$AJ$22)*$AH$22))+(((((J16/100)*$AJ$22)*$AN$22)*$AH$22)*Calculator!$G$3)-((((J16/100)*$AJ$22)*$AN$22)*$AH$22)+((((J16/100)*$AJ$23)*$AH$23)),IF(Calculator!$O$6="SINGLEBAND A",SUM((((J16/100)*$AJ$22)*$AH$22))+(((((J16/100)*$AJ$22)*$AN$22)*$AH$22)*Calculator!$G$5)-((((J16/100)*$AJ$22)*$AN$22)*$AH$22)+((((J16/100)*$AJ$23)*$AH$23)),IF(Calculator!$O$6="SINGLEBAND B",SUM((((J16/100)*$AJ$22)*$AH$22))+(((((J16/100)*$AJ$22)*$AN$22)*$AH$22)*Calculator!$G$6)-((((J16/100)*$AJ$22)*$AN$22)*$AH$22)+((((J16/100)*$AJ$23)*$AH$23)),IF(Calculator!$O$6="SINGLEBAND C",SUM((((J16/100)*$AJ$22)*$AH$22))+(((((J16/100)*$AJ$22)*$AN$22)*$AH$22)*Calculator!$G$7)-((((J16/100)*$AJ$22)*$AN$22)*$AH$22)+((((J16/100)*$AJ$23)*$AH$23)),IF(Calculator!$O$6="SINGLEBAND D",SUM((((J16/100)*$AJ$22)*$AH$22))+(((((J16/100)*$AJ$22)*$AN$22)*$AH$22)*Calculator!$G$8)-((((J16/100)*$AJ$22)*$AN$22)*$AH$22)+((((J16/100)*$AJ$23)*$AH$23)),IF(Calculator!$O$6="SINGLEURBANE",SUM((((J16/100)*$AJ$22)*$AH$22))+(((((J16/100)*$AJ$22)*$AN$22)*$AH$22)*Calculator!$G$9)-((((J16/100)*$AJ$22)*$AN$22)*$AH$22)+((((J16/100)*$AJ$23)*$AH$23)),IF(Calculator!$O$6="SINGLESILVERANOD",SUM((((J16/100)*$AJ$22)*$AH$22))+(((((J16/100)*$AJ$22)*$AN$22)*$AH$22)*Calculator!$G$10)-((((J16/100)*$AJ$22)*$AN$22)*$AH$22)+((((J16/100)*$AJ$23)*$AH$23)),IF(Calculator!$O$6="SINGLEANOD",SUM((((J16/100)*$AJ$22)*$AH$22))+(((((J16/100)*$AJ$22)*$AN$22)*$AH$22)*Calculator!$G$11)-((((J16/100)*$AJ$22)*$AN$22)*$AH$22)+((((J16/100)*$AJ$23)*$AH$23)),IF(Calculator!$O$6="DUALBASE",SUM((((J16/100)*$AJ$22)*$AH$22))+(((((J16/100)*$AJ$22)*$AN$22)*$AH$22)*Calculator!$G$12)-((((J16/100)*$AJ$22)*$AN$22)*$AH$22)+((((J16/100)*$AJ$23)*$AH$23)),IF(Calculator!$O$6="DUALELEMENTS",SUM((((J16/100)*$AJ$22)*$AH$22))+(((((J16/100)*$AJ$22)*$AN$22)*$AH$22)*Calculator!$G$13)-((((J16/100)*$AJ$22)*$AN$22)*$AH$22)+((((J16/100)*$AJ$23)*$AH$23)),IF(Calculator!$O$6="DUALSPECTRUM",SUM((((J16/100)*$AJ$22)*$AH$22))+(((((J16/100)*$AJ$22)*$AN$22)*$AH$22)*Calculator!$G$15)-((((J16/100)*$AJ$22)*$AN$22)*$AH$22)+((((J16/100)*$AJ$23)*$AH$23)),IF(Calculator!$O$6="DUALHOMESTEAD",SUM((((J16/100)*$AJ$22)*$AH$22))+(((((J16/100)*$AJ$22)*$AN$22)*$AH$22)*Calculator!$G$14)-((((J16/100)*$AJ$22)*$AN$22)*$AH$22)+((((J16/100)*$AJ$23)*$AH$23)),IF(Calculator!$O$6="DUALBAND A",SUM((((J16/100)*$AJ$22)*$AH$22))+(((((J16/100)*$AJ$22)*$AN$22)*$AH$22)*Calculator!$G$16)-((((J16/100)*$AJ$22)*$AN$22)*$AH$22)+((((J16/100)*$AJ$23)*$AH$23)),IF(Calculator!$O$6="DUALBAND B",SUM((((J16/100)*$AJ$22)*$AH$22))+(((((J16/100)*$AJ$22)*$AN$22)*$AH$22)*Calculator!$G$17)-((((J16/100)*$AJ$22)*$AN$22)*$AH$22)+((((J16/100)*$AJ$23)*$AH$23)),IF(Calculator!$O$6="DUALBAND C",SUM((((J16/100)*$AJ$22)*$AH$22))+(((((J16/100)*$AJ$22)*$AN$22)*$AH$22)*Calculator!$G$18)-((((J16/100)*$AJ$22)*$AN$22)*$AH$22)+((((J16/100)*$AJ$23)*$AH$23)),IF(Calculator!$O$6="DUALBAND D",SUM((((J16/100)*$AJ$22)*$AH$22))+(((((J16/100)*$AJ$22)*$AN$22)*$AH$22)*Calculator!$G$19)-((((J16/100)*$AJ$22)*$AN$22)*$AH$22)+((((J16/100)*$AJ$23)*$AH$23)),IF(Calculator!$O$6="DUALURBANE",SUM((((J16/100)*$AJ$22)*$AH$22))+(((((J16/100)*$AJ$22)*$AN$22)*$AH$22)*Calculator!$G$20)-((((J16/100)*$AJ$22)*$AN$22)*$AH$22)+((((J16/100)*$AJ$23)*$AH$23)),IF(Calculator!$O$6="DUALSILVERANOD",SUM((((J16/100)*$AJ$22)*$AH$22))+(((((J16/100)*$AJ$22)*$AN$22)*$AH$22)*Calculator!$G$21)-((((J16/100)*$AJ$22)*$AN$22)*$AH$22)+((((J16/100)*$AJ$23)*$AH$23)),IF(Calculator!$O$6="DUALANOD",SUM((((J16/100)*$AJ$22)*$AH$22))+(((((J16/100)*$AJ$22)*$AN$22)*$AH$22)*Calculator!$G$22)-((((J16/100)*$AJ$22)*$AN$22)*$AH$22)+((((J16/100)*$AJ$23)*$AH$23))))))))))))))))))))))))</f>
        <v>1120.7695517089842</v>
      </c>
      <c r="Z16" s="2">
        <f>IF(Calculator!$O$6="SINGLEBASE",SUM((((K16/100)*$AJ$22)*$AH$22))+((((K16/100)*$AJ$23)*$AH$23)),IF(Calculator!$O$6="SINGLEELEMENTS",SUM((((K16/100)*$AJ$22)*$AH$22))+(((((K16/100)*$AJ$22)*$AN$22)*$AH$22)*Calculator!$G$2)-((((K16/100)*$AJ$22)*$AN$22)*$AH$22)+((((K16/100)*$AJ$23)*$AH$23)),IF(Calculator!$O$6="SINGLESPECTRUM",SUM((((K16/100)*$AJ$22)*$AH$22))+(((((K16/100)*$AJ$22)*$AN$22)*$AH$22)*Calculator!$G$4)-((((K16/100)*$AJ$22)*$AN$22)*$AH$22)+((((K16/100)*$AJ$23)*$AH$23)),IF(Calculator!$O$6="SINGLEHOMESTEAD",SUM((((K16/100)*$AJ$22)*$AH$22))+(((((K16/100)*$AJ$22)*$AN$22)*$AH$22)*Calculator!$G$3)-((((K16/100)*$AJ$22)*$AN$22)*$AH$22)+((((K16/100)*$AJ$23)*$AH$23)),IF(Calculator!$O$6="SINGLEBAND A",SUM((((K16/100)*$AJ$22)*$AH$22))+(((((K16/100)*$AJ$22)*$AN$22)*$AH$22)*Calculator!$G$5)-((((K16/100)*$AJ$22)*$AN$22)*$AH$22)+((((K16/100)*$AJ$23)*$AH$23)),IF(Calculator!$O$6="SINGLEBAND B",SUM((((K16/100)*$AJ$22)*$AH$22))+(((((K16/100)*$AJ$22)*$AN$22)*$AH$22)*Calculator!$G$6)-((((K16/100)*$AJ$22)*$AN$22)*$AH$22)+((((K16/100)*$AJ$23)*$AH$23)),IF(Calculator!$O$6="SINGLEBAND C",SUM((((K16/100)*$AJ$22)*$AH$22))+(((((K16/100)*$AJ$22)*$AN$22)*$AH$22)*Calculator!$G$7)-((((K16/100)*$AJ$22)*$AN$22)*$AH$22)+((((K16/100)*$AJ$23)*$AH$23)),IF(Calculator!$O$6="SINGLEBAND D",SUM((((K16/100)*$AJ$22)*$AH$22))+(((((K16/100)*$AJ$22)*$AN$22)*$AH$22)*Calculator!$G$8)-((((K16/100)*$AJ$22)*$AN$22)*$AH$22)+((((K16/100)*$AJ$23)*$AH$23)),IF(Calculator!$O$6="SINGLEURBANE",SUM((((K16/100)*$AJ$22)*$AH$22))+(((((K16/100)*$AJ$22)*$AN$22)*$AH$22)*Calculator!$G$9)-((((K16/100)*$AJ$22)*$AN$22)*$AH$22)+((((K16/100)*$AJ$23)*$AH$23)),IF(Calculator!$O$6="SINGLESILVERANOD",SUM((((K16/100)*$AJ$22)*$AH$22))+(((((K16/100)*$AJ$22)*$AN$22)*$AH$22)*Calculator!$G$10)-((((K16/100)*$AJ$22)*$AN$22)*$AH$22)+((((K16/100)*$AJ$23)*$AH$23)),IF(Calculator!$O$6="SINGLEANOD",SUM((((K16/100)*$AJ$22)*$AH$22))+(((((K16/100)*$AJ$22)*$AN$22)*$AH$22)*Calculator!$G$11)-((((K16/100)*$AJ$22)*$AN$22)*$AH$22)+((((K16/100)*$AJ$23)*$AH$23)),IF(Calculator!$O$6="DUALBASE",SUM((((K16/100)*$AJ$22)*$AH$22))+(((((K16/100)*$AJ$22)*$AN$22)*$AH$22)*Calculator!$G$12)-((((K16/100)*$AJ$22)*$AN$22)*$AH$22)+((((K16/100)*$AJ$23)*$AH$23)),IF(Calculator!$O$6="DUALELEMENTS",SUM((((K16/100)*$AJ$22)*$AH$22))+(((((K16/100)*$AJ$22)*$AN$22)*$AH$22)*Calculator!$G$13)-((((K16/100)*$AJ$22)*$AN$22)*$AH$22)+((((K16/100)*$AJ$23)*$AH$23)),IF(Calculator!$O$6="DUALSPECTRUM",SUM((((K16/100)*$AJ$22)*$AH$22))+(((((K16/100)*$AJ$22)*$AN$22)*$AH$22)*Calculator!$G$15)-((((K16/100)*$AJ$22)*$AN$22)*$AH$22)+((((K16/100)*$AJ$23)*$AH$23)),IF(Calculator!$O$6="DUALHOMESTEAD",SUM((((K16/100)*$AJ$22)*$AH$22))+(((((K16/100)*$AJ$22)*$AN$22)*$AH$22)*Calculator!$G$14)-((((K16/100)*$AJ$22)*$AN$22)*$AH$22)+((((K16/100)*$AJ$23)*$AH$23)),IF(Calculator!$O$6="DUALBAND A",SUM((((K16/100)*$AJ$22)*$AH$22))+(((((K16/100)*$AJ$22)*$AN$22)*$AH$22)*Calculator!$G$16)-((((K16/100)*$AJ$22)*$AN$22)*$AH$22)+((((K16/100)*$AJ$23)*$AH$23)),IF(Calculator!$O$6="DUALBAND B",SUM((((K16/100)*$AJ$22)*$AH$22))+(((((K16/100)*$AJ$22)*$AN$22)*$AH$22)*Calculator!$G$17)-((((K16/100)*$AJ$22)*$AN$22)*$AH$22)+((((K16/100)*$AJ$23)*$AH$23)),IF(Calculator!$O$6="DUALBAND C",SUM((((K16/100)*$AJ$22)*$AH$22))+(((((K16/100)*$AJ$22)*$AN$22)*$AH$22)*Calculator!$G$18)-((((K16/100)*$AJ$22)*$AN$22)*$AH$22)+((((K16/100)*$AJ$23)*$AH$23)),IF(Calculator!$O$6="DUALBAND D",SUM((((K16/100)*$AJ$22)*$AH$22))+(((((K16/100)*$AJ$22)*$AN$22)*$AH$22)*Calculator!$G$19)-((((K16/100)*$AJ$22)*$AN$22)*$AH$22)+((((K16/100)*$AJ$23)*$AH$23)),IF(Calculator!$O$6="DUALURBANE",SUM((((K16/100)*$AJ$22)*$AH$22))+(((((K16/100)*$AJ$22)*$AN$22)*$AH$22)*Calculator!$G$20)-((((K16/100)*$AJ$22)*$AN$22)*$AH$22)+((((K16/100)*$AJ$23)*$AH$23)),IF(Calculator!$O$6="DUALSILVERANOD",SUM((((K16/100)*$AJ$22)*$AH$22))+(((((K16/100)*$AJ$22)*$AN$22)*$AH$22)*Calculator!$G$21)-((((K16/100)*$AJ$22)*$AN$22)*$AH$22)+((((K16/100)*$AJ$23)*$AH$23)),IF(Calculator!$O$6="DUALANOD",SUM((((K16/100)*$AJ$22)*$AH$22))+(((((K16/100)*$AJ$22)*$AN$22)*$AH$22)*Calculator!$G$22)-((((K16/100)*$AJ$22)*$AN$22)*$AH$22)+((((K16/100)*$AJ$23)*$AH$23))))))))))))))))))))))))</f>
        <v>1130.3667898681638</v>
      </c>
      <c r="AA16" s="2">
        <f>IF(Calculator!$O$6="SINGLEBASE",SUM((((L16/100)*$AJ$22)*$AH$22))+((((L16/100)*$AJ$23)*$AH$23)),IF(Calculator!$O$6="SINGLEELEMENTS",SUM((((L16/100)*$AJ$22)*$AH$22))+(((((L16/100)*$AJ$22)*$AN$22)*$AH$22)*Calculator!$G$2)-((((L16/100)*$AJ$22)*$AN$22)*$AH$22)+((((L16/100)*$AJ$23)*$AH$23)),IF(Calculator!$O$6="SINGLESPECTRUM",SUM((((L16/100)*$AJ$22)*$AH$22))+(((((L16/100)*$AJ$22)*$AN$22)*$AH$22)*Calculator!$G$4)-((((L16/100)*$AJ$22)*$AN$22)*$AH$22)+((((L16/100)*$AJ$23)*$AH$23)),IF(Calculator!$O$6="SINGLEHOMESTEAD",SUM((((L16/100)*$AJ$22)*$AH$22))+(((((L16/100)*$AJ$22)*$AN$22)*$AH$22)*Calculator!$G$3)-((((L16/100)*$AJ$22)*$AN$22)*$AH$22)+((((L16/100)*$AJ$23)*$AH$23)),IF(Calculator!$O$6="SINGLEBAND A",SUM((((L16/100)*$AJ$22)*$AH$22))+(((((L16/100)*$AJ$22)*$AN$22)*$AH$22)*Calculator!$G$5)-((((L16/100)*$AJ$22)*$AN$22)*$AH$22)+((((L16/100)*$AJ$23)*$AH$23)),IF(Calculator!$O$6="SINGLEBAND B",SUM((((L16/100)*$AJ$22)*$AH$22))+(((((L16/100)*$AJ$22)*$AN$22)*$AH$22)*Calculator!$G$6)-((((L16/100)*$AJ$22)*$AN$22)*$AH$22)+((((L16/100)*$AJ$23)*$AH$23)),IF(Calculator!$O$6="SINGLEBAND C",SUM((((L16/100)*$AJ$22)*$AH$22))+(((((L16/100)*$AJ$22)*$AN$22)*$AH$22)*Calculator!$G$7)-((((L16/100)*$AJ$22)*$AN$22)*$AH$22)+((((L16/100)*$AJ$23)*$AH$23)),IF(Calculator!$O$6="SINGLEBAND D",SUM((((L16/100)*$AJ$22)*$AH$22))+(((((L16/100)*$AJ$22)*$AN$22)*$AH$22)*Calculator!$G$8)-((((L16/100)*$AJ$22)*$AN$22)*$AH$22)+((((L16/100)*$AJ$23)*$AH$23)),IF(Calculator!$O$6="SINGLEURBANE",SUM((((L16/100)*$AJ$22)*$AH$22))+(((((L16/100)*$AJ$22)*$AN$22)*$AH$22)*Calculator!$G$9)-((((L16/100)*$AJ$22)*$AN$22)*$AH$22)+((((L16/100)*$AJ$23)*$AH$23)),IF(Calculator!$O$6="SINGLESILVERANOD",SUM((((L16/100)*$AJ$22)*$AH$22))+(((((L16/100)*$AJ$22)*$AN$22)*$AH$22)*Calculator!$G$10)-((((L16/100)*$AJ$22)*$AN$22)*$AH$22)+((((L16/100)*$AJ$23)*$AH$23)),IF(Calculator!$O$6="SINGLEANOD",SUM((((L16/100)*$AJ$22)*$AH$22))+(((((L16/100)*$AJ$22)*$AN$22)*$AH$22)*Calculator!$G$11)-((((L16/100)*$AJ$22)*$AN$22)*$AH$22)+((((L16/100)*$AJ$23)*$AH$23)),IF(Calculator!$O$6="DUALBASE",SUM((((L16/100)*$AJ$22)*$AH$22))+(((((L16/100)*$AJ$22)*$AN$22)*$AH$22)*Calculator!$G$12)-((((L16/100)*$AJ$22)*$AN$22)*$AH$22)+((((L16/100)*$AJ$23)*$AH$23)),IF(Calculator!$O$6="DUALELEMENTS",SUM((((L16/100)*$AJ$22)*$AH$22))+(((((L16/100)*$AJ$22)*$AN$22)*$AH$22)*Calculator!$G$13)-((((L16/100)*$AJ$22)*$AN$22)*$AH$22)+((((L16/100)*$AJ$23)*$AH$23)),IF(Calculator!$O$6="DUALSPECTRUM",SUM((((L16/100)*$AJ$22)*$AH$22))+(((((L16/100)*$AJ$22)*$AN$22)*$AH$22)*Calculator!$G$15)-((((L16/100)*$AJ$22)*$AN$22)*$AH$22)+((((L16/100)*$AJ$23)*$AH$23)),IF(Calculator!$O$6="DUALHOMESTEAD",SUM((((L16/100)*$AJ$22)*$AH$22))+(((((L16/100)*$AJ$22)*$AN$22)*$AH$22)*Calculator!$G$14)-((((L16/100)*$AJ$22)*$AN$22)*$AH$22)+((((L16/100)*$AJ$23)*$AH$23)),IF(Calculator!$O$6="DUALBAND A",SUM((((L16/100)*$AJ$22)*$AH$22))+(((((L16/100)*$AJ$22)*$AN$22)*$AH$22)*Calculator!$G$16)-((((L16/100)*$AJ$22)*$AN$22)*$AH$22)+((((L16/100)*$AJ$23)*$AH$23)),IF(Calculator!$O$6="DUALBAND B",SUM((((L16/100)*$AJ$22)*$AH$22))+(((((L16/100)*$AJ$22)*$AN$22)*$AH$22)*Calculator!$G$17)-((((L16/100)*$AJ$22)*$AN$22)*$AH$22)+((((L16/100)*$AJ$23)*$AH$23)),IF(Calculator!$O$6="DUALBAND C",SUM((((L16/100)*$AJ$22)*$AH$22))+(((((L16/100)*$AJ$22)*$AN$22)*$AH$22)*Calculator!$G$18)-((((L16/100)*$AJ$22)*$AN$22)*$AH$22)+((((L16/100)*$AJ$23)*$AH$23)),IF(Calculator!$O$6="DUALBAND D",SUM((((L16/100)*$AJ$22)*$AH$22))+(((((L16/100)*$AJ$22)*$AN$22)*$AH$22)*Calculator!$G$19)-((((L16/100)*$AJ$22)*$AN$22)*$AH$22)+((((L16/100)*$AJ$23)*$AH$23)),IF(Calculator!$O$6="DUALURBANE",SUM((((L16/100)*$AJ$22)*$AH$22))+(((((L16/100)*$AJ$22)*$AN$22)*$AH$22)*Calculator!$G$20)-((((L16/100)*$AJ$22)*$AN$22)*$AH$22)+((((L16/100)*$AJ$23)*$AH$23)),IF(Calculator!$O$6="DUALSILVERANOD",SUM((((L16/100)*$AJ$22)*$AH$22))+(((((L16/100)*$AJ$22)*$AN$22)*$AH$22)*Calculator!$G$21)-((((L16/100)*$AJ$22)*$AN$22)*$AH$22)+((((L16/100)*$AJ$23)*$AH$23)),IF(Calculator!$O$6="DUALANOD",SUM((((L16/100)*$AJ$22)*$AH$22))+(((((L16/100)*$AJ$22)*$AN$22)*$AH$22)*Calculator!$G$22)-((((L16/100)*$AJ$22)*$AN$22)*$AH$22)+((((L16/100)*$AJ$23)*$AH$23))))))))))))))))))))))))</f>
        <v>1139.9640280273436</v>
      </c>
      <c r="AB16" s="2">
        <f>IF(Calculator!$O$6="SINGLEBASE",SUM((((M16/100)*$AJ$22)*$AH$22))+((((M16/100)*$AJ$23)*$AH$23)),IF(Calculator!$O$6="SINGLEELEMENTS",SUM((((M16/100)*$AJ$22)*$AH$22))+(((((M16/100)*$AJ$22)*$AN$22)*$AH$22)*Calculator!$G$2)-((((M16/100)*$AJ$22)*$AN$22)*$AH$22)+((((M16/100)*$AJ$23)*$AH$23)),IF(Calculator!$O$6="SINGLESPECTRUM",SUM((((M16/100)*$AJ$22)*$AH$22))+(((((M16/100)*$AJ$22)*$AN$22)*$AH$22)*Calculator!$G$4)-((((M16/100)*$AJ$22)*$AN$22)*$AH$22)+((((M16/100)*$AJ$23)*$AH$23)),IF(Calculator!$O$6="SINGLEHOMESTEAD",SUM((((M16/100)*$AJ$22)*$AH$22))+(((((M16/100)*$AJ$22)*$AN$22)*$AH$22)*Calculator!$G$3)-((((M16/100)*$AJ$22)*$AN$22)*$AH$22)+((((M16/100)*$AJ$23)*$AH$23)),IF(Calculator!$O$6="SINGLEBAND A",SUM((((M16/100)*$AJ$22)*$AH$22))+(((((M16/100)*$AJ$22)*$AN$22)*$AH$22)*Calculator!$G$5)-((((M16/100)*$AJ$22)*$AN$22)*$AH$22)+((((M16/100)*$AJ$23)*$AH$23)),IF(Calculator!$O$6="SINGLEBAND B",SUM((((M16/100)*$AJ$22)*$AH$22))+(((((M16/100)*$AJ$22)*$AN$22)*$AH$22)*Calculator!$G$6)-((((M16/100)*$AJ$22)*$AN$22)*$AH$22)+((((M16/100)*$AJ$23)*$AH$23)),IF(Calculator!$O$6="SINGLEBAND C",SUM((((M16/100)*$AJ$22)*$AH$22))+(((((M16/100)*$AJ$22)*$AN$22)*$AH$22)*Calculator!$G$7)-((((M16/100)*$AJ$22)*$AN$22)*$AH$22)+((((M16/100)*$AJ$23)*$AH$23)),IF(Calculator!$O$6="SINGLEBAND D",SUM((((M16/100)*$AJ$22)*$AH$22))+(((((M16/100)*$AJ$22)*$AN$22)*$AH$22)*Calculator!$G$8)-((((M16/100)*$AJ$22)*$AN$22)*$AH$22)+((((M16/100)*$AJ$23)*$AH$23)),IF(Calculator!$O$6="SINGLEURBANE",SUM((((M16/100)*$AJ$22)*$AH$22))+(((((M16/100)*$AJ$22)*$AN$22)*$AH$22)*Calculator!$G$9)-((((M16/100)*$AJ$22)*$AN$22)*$AH$22)+((((M16/100)*$AJ$23)*$AH$23)),IF(Calculator!$O$6="SINGLESILVERANOD",SUM((((M16/100)*$AJ$22)*$AH$22))+(((((M16/100)*$AJ$22)*$AN$22)*$AH$22)*Calculator!$G$10)-((((M16/100)*$AJ$22)*$AN$22)*$AH$22)+((((M16/100)*$AJ$23)*$AH$23)),IF(Calculator!$O$6="SINGLEANOD",SUM((((M16/100)*$AJ$22)*$AH$22))+(((((M16/100)*$AJ$22)*$AN$22)*$AH$22)*Calculator!$G$11)-((((M16/100)*$AJ$22)*$AN$22)*$AH$22)+((((M16/100)*$AJ$23)*$AH$23)),IF(Calculator!$O$6="DUALBASE",SUM((((M16/100)*$AJ$22)*$AH$22))+(((((M16/100)*$AJ$22)*$AN$22)*$AH$22)*Calculator!$G$12)-((((M16/100)*$AJ$22)*$AN$22)*$AH$22)+((((M16/100)*$AJ$23)*$AH$23)),IF(Calculator!$O$6="DUALELEMENTS",SUM((((M16/100)*$AJ$22)*$AH$22))+(((((M16/100)*$AJ$22)*$AN$22)*$AH$22)*Calculator!$G$13)-((((M16/100)*$AJ$22)*$AN$22)*$AH$22)+((((M16/100)*$AJ$23)*$AH$23)),IF(Calculator!$O$6="DUALSPECTRUM",SUM((((M16/100)*$AJ$22)*$AH$22))+(((((M16/100)*$AJ$22)*$AN$22)*$AH$22)*Calculator!$G$15)-((((M16/100)*$AJ$22)*$AN$22)*$AH$22)+((((M16/100)*$AJ$23)*$AH$23)),IF(Calculator!$O$6="DUALHOMESTEAD",SUM((((M16/100)*$AJ$22)*$AH$22))+(((((M16/100)*$AJ$22)*$AN$22)*$AH$22)*Calculator!$G$14)-((((M16/100)*$AJ$22)*$AN$22)*$AH$22)+((((M16/100)*$AJ$23)*$AH$23)),IF(Calculator!$O$6="DUALBAND A",SUM((((M16/100)*$AJ$22)*$AH$22))+(((((M16/100)*$AJ$22)*$AN$22)*$AH$22)*Calculator!$G$16)-((((M16/100)*$AJ$22)*$AN$22)*$AH$22)+((((M16/100)*$AJ$23)*$AH$23)),IF(Calculator!$O$6="DUALBAND B",SUM((((M16/100)*$AJ$22)*$AH$22))+(((((M16/100)*$AJ$22)*$AN$22)*$AH$22)*Calculator!$G$17)-((((M16/100)*$AJ$22)*$AN$22)*$AH$22)+((((M16/100)*$AJ$23)*$AH$23)),IF(Calculator!$O$6="DUALBAND C",SUM((((M16/100)*$AJ$22)*$AH$22))+(((((M16/100)*$AJ$22)*$AN$22)*$AH$22)*Calculator!$G$18)-((((M16/100)*$AJ$22)*$AN$22)*$AH$22)+((((M16/100)*$AJ$23)*$AH$23)),IF(Calculator!$O$6="DUALBAND D",SUM((((M16/100)*$AJ$22)*$AH$22))+(((((M16/100)*$AJ$22)*$AN$22)*$AH$22)*Calculator!$G$19)-((((M16/100)*$AJ$22)*$AN$22)*$AH$22)+((((M16/100)*$AJ$23)*$AH$23)),IF(Calculator!$O$6="DUALURBANE",SUM((((M16/100)*$AJ$22)*$AH$22))+(((((M16/100)*$AJ$22)*$AN$22)*$AH$22)*Calculator!$G$20)-((((M16/100)*$AJ$22)*$AN$22)*$AH$22)+((((M16/100)*$AJ$23)*$AH$23)),IF(Calculator!$O$6="DUALSILVERANOD",SUM((((M16/100)*$AJ$22)*$AH$22))+(((((M16/100)*$AJ$22)*$AN$22)*$AH$22)*Calculator!$G$21)-((((M16/100)*$AJ$22)*$AN$22)*$AH$22)+((((M16/100)*$AJ$23)*$AH$23)),IF(Calculator!$O$6="DUALANOD",SUM((((M16/100)*$AJ$22)*$AH$22))+(((((M16/100)*$AJ$22)*$AN$22)*$AH$22)*Calculator!$G$22)-((((M16/100)*$AJ$22)*$AN$22)*$AH$22)+((((M16/100)*$AJ$23)*$AH$23))))))))))))))))))))))))</f>
        <v>1149.5613707885741</v>
      </c>
      <c r="AC16" s="2">
        <f>IF(Calculator!$O$6="SINGLEBASE",SUM((((N16/100)*$AJ$22)*$AH$22))+((((N16/100)*$AJ$23)*$AH$23)),IF(Calculator!$O$6="SINGLEELEMENTS",SUM((((N16/100)*$AJ$22)*$AH$22))+(((((N16/100)*$AJ$22)*$AN$22)*$AH$22)*Calculator!$G$2)-((((N16/100)*$AJ$22)*$AN$22)*$AH$22)+((((N16/100)*$AJ$23)*$AH$23)),IF(Calculator!$O$6="SINGLESPECTRUM",SUM((((N16/100)*$AJ$22)*$AH$22))+(((((N16/100)*$AJ$22)*$AN$22)*$AH$22)*Calculator!$G$4)-((((N16/100)*$AJ$22)*$AN$22)*$AH$22)+((((N16/100)*$AJ$23)*$AH$23)),IF(Calculator!$O$6="SINGLEHOMESTEAD",SUM((((N16/100)*$AJ$22)*$AH$22))+(((((N16/100)*$AJ$22)*$AN$22)*$AH$22)*Calculator!$G$3)-((((N16/100)*$AJ$22)*$AN$22)*$AH$22)+((((N16/100)*$AJ$23)*$AH$23)),IF(Calculator!$O$6="SINGLEBAND A",SUM((((N16/100)*$AJ$22)*$AH$22))+(((((N16/100)*$AJ$22)*$AN$22)*$AH$22)*Calculator!$G$5)-((((N16/100)*$AJ$22)*$AN$22)*$AH$22)+((((N16/100)*$AJ$23)*$AH$23)),IF(Calculator!$O$6="SINGLEBAND B",SUM((((N16/100)*$AJ$22)*$AH$22))+(((((N16/100)*$AJ$22)*$AN$22)*$AH$22)*Calculator!$G$6)-((((N16/100)*$AJ$22)*$AN$22)*$AH$22)+((((N16/100)*$AJ$23)*$AH$23)),IF(Calculator!$O$6="SINGLEBAND C",SUM((((N16/100)*$AJ$22)*$AH$22))+(((((N16/100)*$AJ$22)*$AN$22)*$AH$22)*Calculator!$G$7)-((((N16/100)*$AJ$22)*$AN$22)*$AH$22)+((((N16/100)*$AJ$23)*$AH$23)),IF(Calculator!$O$6="SINGLEBAND D",SUM((((N16/100)*$AJ$22)*$AH$22))+(((((N16/100)*$AJ$22)*$AN$22)*$AH$22)*Calculator!$G$8)-((((N16/100)*$AJ$22)*$AN$22)*$AH$22)+((((N16/100)*$AJ$23)*$AH$23)),IF(Calculator!$O$6="SINGLEURBANE",SUM((((N16/100)*$AJ$22)*$AH$22))+(((((N16/100)*$AJ$22)*$AN$22)*$AH$22)*Calculator!$G$9)-((((N16/100)*$AJ$22)*$AN$22)*$AH$22)+((((N16/100)*$AJ$23)*$AH$23)),IF(Calculator!$O$6="SINGLESILVERANOD",SUM((((N16/100)*$AJ$22)*$AH$22))+(((((N16/100)*$AJ$22)*$AN$22)*$AH$22)*Calculator!$G$10)-((((N16/100)*$AJ$22)*$AN$22)*$AH$22)+((((N16/100)*$AJ$23)*$AH$23)),IF(Calculator!$O$6="SINGLEANOD",SUM((((N16/100)*$AJ$22)*$AH$22))+(((((N16/100)*$AJ$22)*$AN$22)*$AH$22)*Calculator!$G$11)-((((N16/100)*$AJ$22)*$AN$22)*$AH$22)+((((N16/100)*$AJ$23)*$AH$23)),IF(Calculator!$O$6="DUALBASE",SUM((((N16/100)*$AJ$22)*$AH$22))+(((((N16/100)*$AJ$22)*$AN$22)*$AH$22)*Calculator!$G$12)-((((N16/100)*$AJ$22)*$AN$22)*$AH$22)+((((N16/100)*$AJ$23)*$AH$23)),IF(Calculator!$O$6="DUALELEMENTS",SUM((((N16/100)*$AJ$22)*$AH$22))+(((((N16/100)*$AJ$22)*$AN$22)*$AH$22)*Calculator!$G$13)-((((N16/100)*$AJ$22)*$AN$22)*$AH$22)+((((N16/100)*$AJ$23)*$AH$23)),IF(Calculator!$O$6="DUALSPECTRUM",SUM((((N16/100)*$AJ$22)*$AH$22))+(((((N16/100)*$AJ$22)*$AN$22)*$AH$22)*Calculator!$G$15)-((((N16/100)*$AJ$22)*$AN$22)*$AH$22)+((((N16/100)*$AJ$23)*$AH$23)),IF(Calculator!$O$6="DUALHOMESTEAD",SUM((((N16/100)*$AJ$22)*$AH$22))+(((((N16/100)*$AJ$22)*$AN$22)*$AH$22)*Calculator!$G$14)-((((N16/100)*$AJ$22)*$AN$22)*$AH$22)+((((N16/100)*$AJ$23)*$AH$23)),IF(Calculator!$O$6="DUALBAND A",SUM((((N16/100)*$AJ$22)*$AH$22))+(((((N16/100)*$AJ$22)*$AN$22)*$AH$22)*Calculator!$G$16)-((((N16/100)*$AJ$22)*$AN$22)*$AH$22)+((((N16/100)*$AJ$23)*$AH$23)),IF(Calculator!$O$6="DUALBAND B",SUM((((N16/100)*$AJ$22)*$AH$22))+(((((N16/100)*$AJ$22)*$AN$22)*$AH$22)*Calculator!$G$17)-((((N16/100)*$AJ$22)*$AN$22)*$AH$22)+((((N16/100)*$AJ$23)*$AH$23)),IF(Calculator!$O$6="DUALBAND C",SUM((((N16/100)*$AJ$22)*$AH$22))+(((((N16/100)*$AJ$22)*$AN$22)*$AH$22)*Calculator!$G$18)-((((N16/100)*$AJ$22)*$AN$22)*$AH$22)+((((N16/100)*$AJ$23)*$AH$23)),IF(Calculator!$O$6="DUALBAND D",SUM((((N16/100)*$AJ$22)*$AH$22))+(((((N16/100)*$AJ$22)*$AN$22)*$AH$22)*Calculator!$G$19)-((((N16/100)*$AJ$22)*$AN$22)*$AH$22)+((((N16/100)*$AJ$23)*$AH$23)),IF(Calculator!$O$6="DUALURBANE",SUM((((N16/100)*$AJ$22)*$AH$22))+(((((N16/100)*$AJ$22)*$AN$22)*$AH$22)*Calculator!$G$20)-((((N16/100)*$AJ$22)*$AN$22)*$AH$22)+((((N16/100)*$AJ$23)*$AH$23)),IF(Calculator!$O$6="DUALSILVERANOD",SUM((((N16/100)*$AJ$22)*$AH$22))+(((((N16/100)*$AJ$22)*$AN$22)*$AH$22)*Calculator!$G$21)-((((N16/100)*$AJ$22)*$AN$22)*$AH$22)+((((N16/100)*$AJ$23)*$AH$23)),IF(Calculator!$O$6="DUALANOD",SUM((((N16/100)*$AJ$22)*$AH$22))+(((((N16/100)*$AJ$22)*$AN$22)*$AH$22)*Calculator!$G$22)-((((N16/100)*$AJ$22)*$AN$22)*$AH$22)+((((N16/100)*$AJ$23)*$AH$23))))))))))))))))))))))))</f>
        <v>1159.1543202636717</v>
      </c>
    </row>
    <row r="17" spans="1:40">
      <c r="A17" s="8" t="s">
        <v>1403</v>
      </c>
      <c r="B17" s="2">
        <v>2569.5817785644531</v>
      </c>
      <c r="C17" s="2">
        <v>2592.9899316406249</v>
      </c>
      <c r="D17" s="2">
        <v>2616.3978295898437</v>
      </c>
      <c r="E17" s="2">
        <v>2639.8057275390624</v>
      </c>
      <c r="F17" s="2">
        <v>2663.203420410156</v>
      </c>
      <c r="G17" s="2">
        <v>2686.6113183593748</v>
      </c>
      <c r="H17" s="2">
        <v>2710.0194714355466</v>
      </c>
      <c r="I17" s="2">
        <v>2733.4273693847654</v>
      </c>
      <c r="J17" s="2">
        <v>2756.8355224609372</v>
      </c>
      <c r="K17" s="2">
        <v>2780.2329602050781</v>
      </c>
      <c r="L17" s="2">
        <v>2803.6408581542969</v>
      </c>
      <c r="M17" s="2">
        <v>2827.0490112304688</v>
      </c>
      <c r="N17" s="2">
        <v>2850.4569091796875</v>
      </c>
      <c r="P17" s="8">
        <v>2600</v>
      </c>
      <c r="Q17" s="2">
        <f>IF(Calculator!$O$6="SINGLEBASE",SUM((((B17/100)*$AJ$22)*$AH$22))+((((B17/100)*$AJ$23)*$AH$23)),IF(Calculator!$O$6="SINGLEELEMENTS",SUM((((B17/100)*$AJ$22)*$AH$22))+(((((B17/100)*$AJ$22)*$AN$22)*$AH$22)*Calculator!$G$2)-((((B17/100)*$AJ$22)*$AN$22)*$AH$22)+((((B17/100)*$AJ$23)*$AH$23)),IF(Calculator!$O$6="SINGLESPECTRUM",SUM((((B17/100)*$AJ$22)*$AH$22))+(((((B17/100)*$AJ$22)*$AN$22)*$AH$22)*Calculator!$G$4)-((((B17/100)*$AJ$22)*$AN$22)*$AH$22)+((((B17/100)*$AJ$23)*$AH$23)),IF(Calculator!$O$6="SINGLEHOMESTEAD",SUM((((B17/100)*$AJ$22)*$AH$22))+(((((B17/100)*$AJ$22)*$AN$22)*$AH$22)*Calculator!$G$3)-((((B17/100)*$AJ$22)*$AN$22)*$AH$22)+((((B17/100)*$AJ$23)*$AH$23)),IF(Calculator!$O$6="SINGLEBAND A",SUM((((B17/100)*$AJ$22)*$AH$22))+(((((B17/100)*$AJ$22)*$AN$22)*$AH$22)*Calculator!$G$5)-((((B17/100)*$AJ$22)*$AN$22)*$AH$22)+((((B17/100)*$AJ$23)*$AH$23)),IF(Calculator!$O$6="SINGLEBAND B",SUM((((B17/100)*$AJ$22)*$AH$22))+(((((B17/100)*$AJ$22)*$AN$22)*$AH$22)*Calculator!$G$6)-((((B17/100)*$AJ$22)*$AN$22)*$AH$22)+((((B17/100)*$AJ$23)*$AH$23)),IF(Calculator!$O$6="SINGLEBAND C",SUM((((B17/100)*$AJ$22)*$AH$22))+(((((B17/100)*$AJ$22)*$AN$22)*$AH$22)*Calculator!$G$7)-((((B17/100)*$AJ$22)*$AN$22)*$AH$22)+((((B17/100)*$AJ$23)*$AH$23)),IF(Calculator!$O$6="SINGLEBAND D",SUM((((B17/100)*$AJ$22)*$AH$22))+(((((B17/100)*$AJ$22)*$AN$22)*$AH$22)*Calculator!$G$8)-((((B17/100)*$AJ$22)*$AN$22)*$AH$22)+((((B17/100)*$AJ$23)*$AH$23)),IF(Calculator!$O$6="SINGLEURBANE",SUM((((B17/100)*$AJ$22)*$AH$22))+(((((B17/100)*$AJ$22)*$AN$22)*$AH$22)*Calculator!$G$9)-((((B17/100)*$AJ$22)*$AN$22)*$AH$22)+((((B17/100)*$AJ$23)*$AH$23)),IF(Calculator!$O$6="SINGLESILVERANOD",SUM((((B17/100)*$AJ$22)*$AH$22))+(((((B17/100)*$AJ$22)*$AN$22)*$AH$22)*Calculator!$G$10)-((((B17/100)*$AJ$22)*$AN$22)*$AH$22)+((((B17/100)*$AJ$23)*$AH$23)),IF(Calculator!$O$6="SINGLEANOD",SUM((((B17/100)*$AJ$22)*$AH$22))+(((((B17/100)*$AJ$22)*$AN$22)*$AH$22)*Calculator!$G$11)-((((B17/100)*$AJ$22)*$AN$22)*$AH$22)+((((B17/100)*$AJ$23)*$AH$23)),IF(Calculator!$O$6="DUALBASE",SUM((((B17/100)*$AJ$22)*$AH$22))+(((((B17/100)*$AJ$22)*$AN$22)*$AH$22)*Calculator!$G$12)-((((B17/100)*$AJ$22)*$AN$22)*$AH$22)+((((B17/100)*$AJ$23)*$AH$23)),IF(Calculator!$O$6="DUALELEMENTS",SUM((((B17/100)*$AJ$22)*$AH$22))+(((((B17/100)*$AJ$22)*$AN$22)*$AH$22)*Calculator!$G$13)-((((B17/100)*$AJ$22)*$AN$22)*$AH$22)+((((B17/100)*$AJ$23)*$AH$23)),IF(Calculator!$O$6="DUALSPECTRUM",SUM((((B17/100)*$AJ$22)*$AH$22))+(((((B17/100)*$AJ$22)*$AN$22)*$AH$22)*Calculator!$G$15)-((((B17/100)*$AJ$22)*$AN$22)*$AH$22)+((((B17/100)*$AJ$23)*$AH$23)),IF(Calculator!$O$6="DUALHOMESTEAD",SUM((((B17/100)*$AJ$22)*$AH$22))+(((((B17/100)*$AJ$22)*$AN$22)*$AH$22)*Calculator!$G$14)-((((B17/100)*$AJ$22)*$AN$22)*$AH$22)+((((B17/100)*$AJ$23)*$AH$23)),IF(Calculator!$O$6="DUALBAND A",SUM((((B17/100)*$AJ$22)*$AH$22))+(((((B17/100)*$AJ$22)*$AN$22)*$AH$22)*Calculator!$G$16)-((((B17/100)*$AJ$22)*$AN$22)*$AH$22)+((((B17/100)*$AJ$23)*$AH$23)),IF(Calculator!$O$6="DUALBAND B",SUM((((B17/100)*$AJ$22)*$AH$22))+(((((B17/100)*$AJ$22)*$AN$22)*$AH$22)*Calculator!$G$17)-((((B17/100)*$AJ$22)*$AN$22)*$AH$22)+((((B17/100)*$AJ$23)*$AH$23)),IF(Calculator!$O$6="DUALBAND C",SUM((((B17/100)*$AJ$22)*$AH$22))+(((((B17/100)*$AJ$22)*$AN$22)*$AH$22)*Calculator!$G$18)-((((B17/100)*$AJ$22)*$AN$22)*$AH$22)+((((B17/100)*$AJ$23)*$AH$23)),IF(Calculator!$O$6="DUALBAND D",SUM((((B17/100)*$AJ$22)*$AH$22))+(((((B17/100)*$AJ$22)*$AN$22)*$AH$22)*Calculator!$G$19)-((((B17/100)*$AJ$22)*$AN$22)*$AH$22)+((((B17/100)*$AJ$23)*$AH$23)),IF(Calculator!$O$6="DUALURBANE",SUM((((B17/100)*$AJ$22)*$AH$22))+(((((B17/100)*$AJ$22)*$AN$22)*$AH$22)*Calculator!$G$20)-((((B17/100)*$AJ$22)*$AN$22)*$AH$22)+((((B17/100)*$AJ$23)*$AH$23)),IF(Calculator!$O$6="DUALSILVERANOD",SUM((((B17/100)*$AJ$22)*$AH$22))+(((((B17/100)*$AJ$22)*$AN$22)*$AH$22)*Calculator!$G$21)-((((B17/100)*$AJ$22)*$AN$22)*$AH$22)+((((B17/100)*$AJ$23)*$AH$23)),IF(Calculator!$O$6="DUALANOD",SUM((((B17/100)*$AJ$22)*$AH$22))+(((((B17/100)*$AJ$22)*$AN$22)*$AH$22)*Calculator!$G$22)-((((B17/100)*$AJ$22)*$AN$22)*$AH$22)+((((B17/100)*$AJ$23)*$AH$23))))))))))))))))))))))))</f>
        <v>1053.5285292114256</v>
      </c>
      <c r="R17" s="2">
        <f>IF(Calculator!$O$6="SINGLEBASE",SUM((((C17/100)*$AJ$22)*$AH$22))+((((C17/100)*$AJ$23)*$AH$23)),IF(Calculator!$O$6="SINGLEELEMENTS",SUM((((C17/100)*$AJ$22)*$AH$22))+(((((C17/100)*$AJ$22)*$AN$22)*$AH$22)*Calculator!$G$2)-((((C17/100)*$AJ$22)*$AN$22)*$AH$22)+((((C17/100)*$AJ$23)*$AH$23)),IF(Calculator!$O$6="SINGLESPECTRUM",SUM((((C17/100)*$AJ$22)*$AH$22))+(((((C17/100)*$AJ$22)*$AN$22)*$AH$22)*Calculator!$G$4)-((((C17/100)*$AJ$22)*$AN$22)*$AH$22)+((((C17/100)*$AJ$23)*$AH$23)),IF(Calculator!$O$6="SINGLEHOMESTEAD",SUM((((C17/100)*$AJ$22)*$AH$22))+(((((C17/100)*$AJ$22)*$AN$22)*$AH$22)*Calculator!$G$3)-((((C17/100)*$AJ$22)*$AN$22)*$AH$22)+((((C17/100)*$AJ$23)*$AH$23)),IF(Calculator!$O$6="SINGLEBAND A",SUM((((C17/100)*$AJ$22)*$AH$22))+(((((C17/100)*$AJ$22)*$AN$22)*$AH$22)*Calculator!$G$5)-((((C17/100)*$AJ$22)*$AN$22)*$AH$22)+((((C17/100)*$AJ$23)*$AH$23)),IF(Calculator!$O$6="SINGLEBAND B",SUM((((C17/100)*$AJ$22)*$AH$22))+(((((C17/100)*$AJ$22)*$AN$22)*$AH$22)*Calculator!$G$6)-((((C17/100)*$AJ$22)*$AN$22)*$AH$22)+((((C17/100)*$AJ$23)*$AH$23)),IF(Calculator!$O$6="SINGLEBAND C",SUM((((C17/100)*$AJ$22)*$AH$22))+(((((C17/100)*$AJ$22)*$AN$22)*$AH$22)*Calculator!$G$7)-((((C17/100)*$AJ$22)*$AN$22)*$AH$22)+((((C17/100)*$AJ$23)*$AH$23)),IF(Calculator!$O$6="SINGLEBAND D",SUM((((C17/100)*$AJ$22)*$AH$22))+(((((C17/100)*$AJ$22)*$AN$22)*$AH$22)*Calculator!$G$8)-((((C17/100)*$AJ$22)*$AN$22)*$AH$22)+((((C17/100)*$AJ$23)*$AH$23)),IF(Calculator!$O$6="SINGLEURBANE",SUM((((C17/100)*$AJ$22)*$AH$22))+(((((C17/100)*$AJ$22)*$AN$22)*$AH$22)*Calculator!$G$9)-((((C17/100)*$AJ$22)*$AN$22)*$AH$22)+((((C17/100)*$AJ$23)*$AH$23)),IF(Calculator!$O$6="SINGLESILVERANOD",SUM((((C17/100)*$AJ$22)*$AH$22))+(((((C17/100)*$AJ$22)*$AN$22)*$AH$22)*Calculator!$G$10)-((((C17/100)*$AJ$22)*$AN$22)*$AH$22)+((((C17/100)*$AJ$23)*$AH$23)),IF(Calculator!$O$6="SINGLEANOD",SUM((((C17/100)*$AJ$22)*$AH$22))+(((((C17/100)*$AJ$22)*$AN$22)*$AH$22)*Calculator!$G$11)-((((C17/100)*$AJ$22)*$AN$22)*$AH$22)+((((C17/100)*$AJ$23)*$AH$23)),IF(Calculator!$O$6="DUALBASE",SUM((((C17/100)*$AJ$22)*$AH$22))+(((((C17/100)*$AJ$22)*$AN$22)*$AH$22)*Calculator!$G$12)-((((C17/100)*$AJ$22)*$AN$22)*$AH$22)+((((C17/100)*$AJ$23)*$AH$23)),IF(Calculator!$O$6="DUALELEMENTS",SUM((((C17/100)*$AJ$22)*$AH$22))+(((((C17/100)*$AJ$22)*$AN$22)*$AH$22)*Calculator!$G$13)-((((C17/100)*$AJ$22)*$AN$22)*$AH$22)+((((C17/100)*$AJ$23)*$AH$23)),IF(Calculator!$O$6="DUALSPECTRUM",SUM((((C17/100)*$AJ$22)*$AH$22))+(((((C17/100)*$AJ$22)*$AN$22)*$AH$22)*Calculator!$G$15)-((((C17/100)*$AJ$22)*$AN$22)*$AH$22)+((((C17/100)*$AJ$23)*$AH$23)),IF(Calculator!$O$6="DUALHOMESTEAD",SUM((((C17/100)*$AJ$22)*$AH$22))+(((((C17/100)*$AJ$22)*$AN$22)*$AH$22)*Calculator!$G$14)-((((C17/100)*$AJ$22)*$AN$22)*$AH$22)+((((C17/100)*$AJ$23)*$AH$23)),IF(Calculator!$O$6="DUALBAND A",SUM((((C17/100)*$AJ$22)*$AH$22))+(((((C17/100)*$AJ$22)*$AN$22)*$AH$22)*Calculator!$G$16)-((((C17/100)*$AJ$22)*$AN$22)*$AH$22)+((((C17/100)*$AJ$23)*$AH$23)),IF(Calculator!$O$6="DUALBAND B",SUM((((C17/100)*$AJ$22)*$AH$22))+(((((C17/100)*$AJ$22)*$AN$22)*$AH$22)*Calculator!$G$17)-((((C17/100)*$AJ$22)*$AN$22)*$AH$22)+((((C17/100)*$AJ$23)*$AH$23)),IF(Calculator!$O$6="DUALBAND C",SUM((((C17/100)*$AJ$22)*$AH$22))+(((((C17/100)*$AJ$22)*$AN$22)*$AH$22)*Calculator!$G$18)-((((C17/100)*$AJ$22)*$AN$22)*$AH$22)+((((C17/100)*$AJ$23)*$AH$23)),IF(Calculator!$O$6="DUALBAND D",SUM((((C17/100)*$AJ$22)*$AH$22))+(((((C17/100)*$AJ$22)*$AN$22)*$AH$22)*Calculator!$G$19)-((((C17/100)*$AJ$22)*$AN$22)*$AH$22)+((((C17/100)*$AJ$23)*$AH$23)),IF(Calculator!$O$6="DUALURBANE",SUM((((C17/100)*$AJ$22)*$AH$22))+(((((C17/100)*$AJ$22)*$AN$22)*$AH$22)*Calculator!$G$20)-((((C17/100)*$AJ$22)*$AN$22)*$AH$22)+((((C17/100)*$AJ$23)*$AH$23)),IF(Calculator!$O$6="DUALSILVERANOD",SUM((((C17/100)*$AJ$22)*$AH$22))+(((((C17/100)*$AJ$22)*$AN$22)*$AH$22)*Calculator!$G$21)-((((C17/100)*$AJ$22)*$AN$22)*$AH$22)+((((C17/100)*$AJ$23)*$AH$23)),IF(Calculator!$O$6="DUALANOD",SUM((((C17/100)*$AJ$22)*$AH$22))+(((((C17/100)*$AJ$22)*$AN$22)*$AH$22)*Calculator!$G$22)-((((C17/100)*$AJ$22)*$AN$22)*$AH$22)+((((C17/100)*$AJ$23)*$AH$23))))))))))))))))))))))))</f>
        <v>1063.1258719726561</v>
      </c>
      <c r="S17" s="2">
        <f>IF(Calculator!$O$6="SINGLEBASE",SUM((((D17/100)*$AJ$22)*$AH$22))+((((D17/100)*$AJ$23)*$AH$23)),IF(Calculator!$O$6="SINGLEELEMENTS",SUM((((D17/100)*$AJ$22)*$AH$22))+(((((D17/100)*$AJ$22)*$AN$22)*$AH$22)*Calculator!$G$2)-((((D17/100)*$AJ$22)*$AN$22)*$AH$22)+((((D17/100)*$AJ$23)*$AH$23)),IF(Calculator!$O$6="SINGLESPECTRUM",SUM((((D17/100)*$AJ$22)*$AH$22))+(((((D17/100)*$AJ$22)*$AN$22)*$AH$22)*Calculator!$G$4)-((((D17/100)*$AJ$22)*$AN$22)*$AH$22)+((((D17/100)*$AJ$23)*$AH$23)),IF(Calculator!$O$6="SINGLEHOMESTEAD",SUM((((D17/100)*$AJ$22)*$AH$22))+(((((D17/100)*$AJ$22)*$AN$22)*$AH$22)*Calculator!$G$3)-((((D17/100)*$AJ$22)*$AN$22)*$AH$22)+((((D17/100)*$AJ$23)*$AH$23)),IF(Calculator!$O$6="SINGLEBAND A",SUM((((D17/100)*$AJ$22)*$AH$22))+(((((D17/100)*$AJ$22)*$AN$22)*$AH$22)*Calculator!$G$5)-((((D17/100)*$AJ$22)*$AN$22)*$AH$22)+((((D17/100)*$AJ$23)*$AH$23)),IF(Calculator!$O$6="SINGLEBAND B",SUM((((D17/100)*$AJ$22)*$AH$22))+(((((D17/100)*$AJ$22)*$AN$22)*$AH$22)*Calculator!$G$6)-((((D17/100)*$AJ$22)*$AN$22)*$AH$22)+((((D17/100)*$AJ$23)*$AH$23)),IF(Calculator!$O$6="SINGLEBAND C",SUM((((D17/100)*$AJ$22)*$AH$22))+(((((D17/100)*$AJ$22)*$AN$22)*$AH$22)*Calculator!$G$7)-((((D17/100)*$AJ$22)*$AN$22)*$AH$22)+((((D17/100)*$AJ$23)*$AH$23)),IF(Calculator!$O$6="SINGLEBAND D",SUM((((D17/100)*$AJ$22)*$AH$22))+(((((D17/100)*$AJ$22)*$AN$22)*$AH$22)*Calculator!$G$8)-((((D17/100)*$AJ$22)*$AN$22)*$AH$22)+((((D17/100)*$AJ$23)*$AH$23)),IF(Calculator!$O$6="SINGLEURBANE",SUM((((D17/100)*$AJ$22)*$AH$22))+(((((D17/100)*$AJ$22)*$AN$22)*$AH$22)*Calculator!$G$9)-((((D17/100)*$AJ$22)*$AN$22)*$AH$22)+((((D17/100)*$AJ$23)*$AH$23)),IF(Calculator!$O$6="SINGLESILVERANOD",SUM((((D17/100)*$AJ$22)*$AH$22))+(((((D17/100)*$AJ$22)*$AN$22)*$AH$22)*Calculator!$G$10)-((((D17/100)*$AJ$22)*$AN$22)*$AH$22)+((((D17/100)*$AJ$23)*$AH$23)),IF(Calculator!$O$6="SINGLEANOD",SUM((((D17/100)*$AJ$22)*$AH$22))+(((((D17/100)*$AJ$22)*$AN$22)*$AH$22)*Calculator!$G$11)-((((D17/100)*$AJ$22)*$AN$22)*$AH$22)+((((D17/100)*$AJ$23)*$AH$23)),IF(Calculator!$O$6="DUALBASE",SUM((((D17/100)*$AJ$22)*$AH$22))+(((((D17/100)*$AJ$22)*$AN$22)*$AH$22)*Calculator!$G$12)-((((D17/100)*$AJ$22)*$AN$22)*$AH$22)+((((D17/100)*$AJ$23)*$AH$23)),IF(Calculator!$O$6="DUALELEMENTS",SUM((((D17/100)*$AJ$22)*$AH$22))+(((((D17/100)*$AJ$22)*$AN$22)*$AH$22)*Calculator!$G$13)-((((D17/100)*$AJ$22)*$AN$22)*$AH$22)+((((D17/100)*$AJ$23)*$AH$23)),IF(Calculator!$O$6="DUALSPECTRUM",SUM((((D17/100)*$AJ$22)*$AH$22))+(((((D17/100)*$AJ$22)*$AN$22)*$AH$22)*Calculator!$G$15)-((((D17/100)*$AJ$22)*$AN$22)*$AH$22)+((((D17/100)*$AJ$23)*$AH$23)),IF(Calculator!$O$6="DUALHOMESTEAD",SUM((((D17/100)*$AJ$22)*$AH$22))+(((((D17/100)*$AJ$22)*$AN$22)*$AH$22)*Calculator!$G$14)-((((D17/100)*$AJ$22)*$AN$22)*$AH$22)+((((D17/100)*$AJ$23)*$AH$23)),IF(Calculator!$O$6="DUALBAND A",SUM((((D17/100)*$AJ$22)*$AH$22))+(((((D17/100)*$AJ$22)*$AN$22)*$AH$22)*Calculator!$G$16)-((((D17/100)*$AJ$22)*$AN$22)*$AH$22)+((((D17/100)*$AJ$23)*$AH$23)),IF(Calculator!$O$6="DUALBAND B",SUM((((D17/100)*$AJ$22)*$AH$22))+(((((D17/100)*$AJ$22)*$AN$22)*$AH$22)*Calculator!$G$17)-((((D17/100)*$AJ$22)*$AN$22)*$AH$22)+((((D17/100)*$AJ$23)*$AH$23)),IF(Calculator!$O$6="DUALBAND C",SUM((((D17/100)*$AJ$22)*$AH$22))+(((((D17/100)*$AJ$22)*$AN$22)*$AH$22)*Calculator!$G$18)-((((D17/100)*$AJ$22)*$AN$22)*$AH$22)+((((D17/100)*$AJ$23)*$AH$23)),IF(Calculator!$O$6="DUALBAND D",SUM((((D17/100)*$AJ$22)*$AH$22))+(((((D17/100)*$AJ$22)*$AN$22)*$AH$22)*Calculator!$G$19)-((((D17/100)*$AJ$22)*$AN$22)*$AH$22)+((((D17/100)*$AJ$23)*$AH$23)),IF(Calculator!$O$6="DUALURBANE",SUM((((D17/100)*$AJ$22)*$AH$22))+(((((D17/100)*$AJ$22)*$AN$22)*$AH$22)*Calculator!$G$20)-((((D17/100)*$AJ$22)*$AN$22)*$AH$22)+((((D17/100)*$AJ$23)*$AH$23)),IF(Calculator!$O$6="DUALSILVERANOD",SUM((((D17/100)*$AJ$22)*$AH$22))+(((((D17/100)*$AJ$22)*$AN$22)*$AH$22)*Calculator!$G$21)-((((D17/100)*$AJ$22)*$AN$22)*$AH$22)+((((D17/100)*$AJ$23)*$AH$23)),IF(Calculator!$O$6="DUALANOD",SUM((((D17/100)*$AJ$22)*$AH$22))+(((((D17/100)*$AJ$22)*$AN$22)*$AH$22)*Calculator!$G$22)-((((D17/100)*$AJ$22)*$AN$22)*$AH$22)+((((D17/100)*$AJ$23)*$AH$23))))))))))))))))))))))))</f>
        <v>1072.7231101318357</v>
      </c>
      <c r="T17" s="2">
        <f>IF(Calculator!$O$6="SINGLEBASE",SUM((((E17/100)*$AJ$22)*$AH$22))+((((E17/100)*$AJ$23)*$AH$23)),IF(Calculator!$O$6="SINGLEELEMENTS",SUM((((E17/100)*$AJ$22)*$AH$22))+(((((E17/100)*$AJ$22)*$AN$22)*$AH$22)*Calculator!$G$2)-((((E17/100)*$AJ$22)*$AN$22)*$AH$22)+((((E17/100)*$AJ$23)*$AH$23)),IF(Calculator!$O$6="SINGLESPECTRUM",SUM((((E17/100)*$AJ$22)*$AH$22))+(((((E17/100)*$AJ$22)*$AN$22)*$AH$22)*Calculator!$G$4)-((((E17/100)*$AJ$22)*$AN$22)*$AH$22)+((((E17/100)*$AJ$23)*$AH$23)),IF(Calculator!$O$6="SINGLEHOMESTEAD",SUM((((E17/100)*$AJ$22)*$AH$22))+(((((E17/100)*$AJ$22)*$AN$22)*$AH$22)*Calculator!$G$3)-((((E17/100)*$AJ$22)*$AN$22)*$AH$22)+((((E17/100)*$AJ$23)*$AH$23)),IF(Calculator!$O$6="SINGLEBAND A",SUM((((E17/100)*$AJ$22)*$AH$22))+(((((E17/100)*$AJ$22)*$AN$22)*$AH$22)*Calculator!$G$5)-((((E17/100)*$AJ$22)*$AN$22)*$AH$22)+((((E17/100)*$AJ$23)*$AH$23)),IF(Calculator!$O$6="SINGLEBAND B",SUM((((E17/100)*$AJ$22)*$AH$22))+(((((E17/100)*$AJ$22)*$AN$22)*$AH$22)*Calculator!$G$6)-((((E17/100)*$AJ$22)*$AN$22)*$AH$22)+((((E17/100)*$AJ$23)*$AH$23)),IF(Calculator!$O$6="SINGLEBAND C",SUM((((E17/100)*$AJ$22)*$AH$22))+(((((E17/100)*$AJ$22)*$AN$22)*$AH$22)*Calculator!$G$7)-((((E17/100)*$AJ$22)*$AN$22)*$AH$22)+((((E17/100)*$AJ$23)*$AH$23)),IF(Calculator!$O$6="SINGLEBAND D",SUM((((E17/100)*$AJ$22)*$AH$22))+(((((E17/100)*$AJ$22)*$AN$22)*$AH$22)*Calculator!$G$8)-((((E17/100)*$AJ$22)*$AN$22)*$AH$22)+((((E17/100)*$AJ$23)*$AH$23)),IF(Calculator!$O$6="SINGLEURBANE",SUM((((E17/100)*$AJ$22)*$AH$22))+(((((E17/100)*$AJ$22)*$AN$22)*$AH$22)*Calculator!$G$9)-((((E17/100)*$AJ$22)*$AN$22)*$AH$22)+((((E17/100)*$AJ$23)*$AH$23)),IF(Calculator!$O$6="SINGLESILVERANOD",SUM((((E17/100)*$AJ$22)*$AH$22))+(((((E17/100)*$AJ$22)*$AN$22)*$AH$22)*Calculator!$G$10)-((((E17/100)*$AJ$22)*$AN$22)*$AH$22)+((((E17/100)*$AJ$23)*$AH$23)),IF(Calculator!$O$6="SINGLEANOD",SUM((((E17/100)*$AJ$22)*$AH$22))+(((((E17/100)*$AJ$22)*$AN$22)*$AH$22)*Calculator!$G$11)-((((E17/100)*$AJ$22)*$AN$22)*$AH$22)+((((E17/100)*$AJ$23)*$AH$23)),IF(Calculator!$O$6="DUALBASE",SUM((((E17/100)*$AJ$22)*$AH$22))+(((((E17/100)*$AJ$22)*$AN$22)*$AH$22)*Calculator!$G$12)-((((E17/100)*$AJ$22)*$AN$22)*$AH$22)+((((E17/100)*$AJ$23)*$AH$23)),IF(Calculator!$O$6="DUALELEMENTS",SUM((((E17/100)*$AJ$22)*$AH$22))+(((((E17/100)*$AJ$22)*$AN$22)*$AH$22)*Calculator!$G$13)-((((E17/100)*$AJ$22)*$AN$22)*$AH$22)+((((E17/100)*$AJ$23)*$AH$23)),IF(Calculator!$O$6="DUALSPECTRUM",SUM((((E17/100)*$AJ$22)*$AH$22))+(((((E17/100)*$AJ$22)*$AN$22)*$AH$22)*Calculator!$G$15)-((((E17/100)*$AJ$22)*$AN$22)*$AH$22)+((((E17/100)*$AJ$23)*$AH$23)),IF(Calculator!$O$6="DUALHOMESTEAD",SUM((((E17/100)*$AJ$22)*$AH$22))+(((((E17/100)*$AJ$22)*$AN$22)*$AH$22)*Calculator!$G$14)-((((E17/100)*$AJ$22)*$AN$22)*$AH$22)+((((E17/100)*$AJ$23)*$AH$23)),IF(Calculator!$O$6="DUALBAND A",SUM((((E17/100)*$AJ$22)*$AH$22))+(((((E17/100)*$AJ$22)*$AN$22)*$AH$22)*Calculator!$G$16)-((((E17/100)*$AJ$22)*$AN$22)*$AH$22)+((((E17/100)*$AJ$23)*$AH$23)),IF(Calculator!$O$6="DUALBAND B",SUM((((E17/100)*$AJ$22)*$AH$22))+(((((E17/100)*$AJ$22)*$AN$22)*$AH$22)*Calculator!$G$17)-((((E17/100)*$AJ$22)*$AN$22)*$AH$22)+((((E17/100)*$AJ$23)*$AH$23)),IF(Calculator!$O$6="DUALBAND C",SUM((((E17/100)*$AJ$22)*$AH$22))+(((((E17/100)*$AJ$22)*$AN$22)*$AH$22)*Calculator!$G$18)-((((E17/100)*$AJ$22)*$AN$22)*$AH$22)+((((E17/100)*$AJ$23)*$AH$23)),IF(Calculator!$O$6="DUALBAND D",SUM((((E17/100)*$AJ$22)*$AH$22))+(((((E17/100)*$AJ$22)*$AN$22)*$AH$22)*Calculator!$G$19)-((((E17/100)*$AJ$22)*$AN$22)*$AH$22)+((((E17/100)*$AJ$23)*$AH$23)),IF(Calculator!$O$6="DUALURBANE",SUM((((E17/100)*$AJ$22)*$AH$22))+(((((E17/100)*$AJ$22)*$AN$22)*$AH$22)*Calculator!$G$20)-((((E17/100)*$AJ$22)*$AN$22)*$AH$22)+((((E17/100)*$AJ$23)*$AH$23)),IF(Calculator!$O$6="DUALSILVERANOD",SUM((((E17/100)*$AJ$22)*$AH$22))+(((((E17/100)*$AJ$22)*$AN$22)*$AH$22)*Calculator!$G$21)-((((E17/100)*$AJ$22)*$AN$22)*$AH$22)+((((E17/100)*$AJ$23)*$AH$23)),IF(Calculator!$O$6="DUALANOD",SUM((((E17/100)*$AJ$22)*$AH$22))+(((((E17/100)*$AJ$22)*$AN$22)*$AH$22)*Calculator!$G$22)-((((E17/100)*$AJ$22)*$AN$22)*$AH$22)+((((E17/100)*$AJ$23)*$AH$23))))))))))))))))))))))))</f>
        <v>1082.3203482910153</v>
      </c>
      <c r="U17" s="2">
        <f>IF(Calculator!$O$6="SINGLEBASE",SUM((((F17/100)*$AJ$22)*$AH$22))+((((F17/100)*$AJ$23)*$AH$23)),IF(Calculator!$O$6="SINGLEELEMENTS",SUM((((F17/100)*$AJ$22)*$AH$22))+(((((F17/100)*$AJ$22)*$AN$22)*$AH$22)*Calculator!$G$2)-((((F17/100)*$AJ$22)*$AN$22)*$AH$22)+((((F17/100)*$AJ$23)*$AH$23)),IF(Calculator!$O$6="SINGLESPECTRUM",SUM((((F17/100)*$AJ$22)*$AH$22))+(((((F17/100)*$AJ$22)*$AN$22)*$AH$22)*Calculator!$G$4)-((((F17/100)*$AJ$22)*$AN$22)*$AH$22)+((((F17/100)*$AJ$23)*$AH$23)),IF(Calculator!$O$6="SINGLEHOMESTEAD",SUM((((F17/100)*$AJ$22)*$AH$22))+(((((F17/100)*$AJ$22)*$AN$22)*$AH$22)*Calculator!$G$3)-((((F17/100)*$AJ$22)*$AN$22)*$AH$22)+((((F17/100)*$AJ$23)*$AH$23)),IF(Calculator!$O$6="SINGLEBAND A",SUM((((F17/100)*$AJ$22)*$AH$22))+(((((F17/100)*$AJ$22)*$AN$22)*$AH$22)*Calculator!$G$5)-((((F17/100)*$AJ$22)*$AN$22)*$AH$22)+((((F17/100)*$AJ$23)*$AH$23)),IF(Calculator!$O$6="SINGLEBAND B",SUM((((F17/100)*$AJ$22)*$AH$22))+(((((F17/100)*$AJ$22)*$AN$22)*$AH$22)*Calculator!$G$6)-((((F17/100)*$AJ$22)*$AN$22)*$AH$22)+((((F17/100)*$AJ$23)*$AH$23)),IF(Calculator!$O$6="SINGLEBAND C",SUM((((F17/100)*$AJ$22)*$AH$22))+(((((F17/100)*$AJ$22)*$AN$22)*$AH$22)*Calculator!$G$7)-((((F17/100)*$AJ$22)*$AN$22)*$AH$22)+((((F17/100)*$AJ$23)*$AH$23)),IF(Calculator!$O$6="SINGLEBAND D",SUM((((F17/100)*$AJ$22)*$AH$22))+(((((F17/100)*$AJ$22)*$AN$22)*$AH$22)*Calculator!$G$8)-((((F17/100)*$AJ$22)*$AN$22)*$AH$22)+((((F17/100)*$AJ$23)*$AH$23)),IF(Calculator!$O$6="SINGLEURBANE",SUM((((F17/100)*$AJ$22)*$AH$22))+(((((F17/100)*$AJ$22)*$AN$22)*$AH$22)*Calculator!$G$9)-((((F17/100)*$AJ$22)*$AN$22)*$AH$22)+((((F17/100)*$AJ$23)*$AH$23)),IF(Calculator!$O$6="SINGLESILVERANOD",SUM((((F17/100)*$AJ$22)*$AH$22))+(((((F17/100)*$AJ$22)*$AN$22)*$AH$22)*Calculator!$G$10)-((((F17/100)*$AJ$22)*$AN$22)*$AH$22)+((((F17/100)*$AJ$23)*$AH$23)),IF(Calculator!$O$6="SINGLEANOD",SUM((((F17/100)*$AJ$22)*$AH$22))+(((((F17/100)*$AJ$22)*$AN$22)*$AH$22)*Calculator!$G$11)-((((F17/100)*$AJ$22)*$AN$22)*$AH$22)+((((F17/100)*$AJ$23)*$AH$23)),IF(Calculator!$O$6="DUALBASE",SUM((((F17/100)*$AJ$22)*$AH$22))+(((((F17/100)*$AJ$22)*$AN$22)*$AH$22)*Calculator!$G$12)-((((F17/100)*$AJ$22)*$AN$22)*$AH$22)+((((F17/100)*$AJ$23)*$AH$23)),IF(Calculator!$O$6="DUALELEMENTS",SUM((((F17/100)*$AJ$22)*$AH$22))+(((((F17/100)*$AJ$22)*$AN$22)*$AH$22)*Calculator!$G$13)-((((F17/100)*$AJ$22)*$AN$22)*$AH$22)+((((F17/100)*$AJ$23)*$AH$23)),IF(Calculator!$O$6="DUALSPECTRUM",SUM((((F17/100)*$AJ$22)*$AH$22))+(((((F17/100)*$AJ$22)*$AN$22)*$AH$22)*Calculator!$G$15)-((((F17/100)*$AJ$22)*$AN$22)*$AH$22)+((((F17/100)*$AJ$23)*$AH$23)),IF(Calculator!$O$6="DUALHOMESTEAD",SUM((((F17/100)*$AJ$22)*$AH$22))+(((((F17/100)*$AJ$22)*$AN$22)*$AH$22)*Calculator!$G$14)-((((F17/100)*$AJ$22)*$AN$22)*$AH$22)+((((F17/100)*$AJ$23)*$AH$23)),IF(Calculator!$O$6="DUALBAND A",SUM((((F17/100)*$AJ$22)*$AH$22))+(((((F17/100)*$AJ$22)*$AN$22)*$AH$22)*Calculator!$G$16)-((((F17/100)*$AJ$22)*$AN$22)*$AH$22)+((((F17/100)*$AJ$23)*$AH$23)),IF(Calculator!$O$6="DUALBAND B",SUM((((F17/100)*$AJ$22)*$AH$22))+(((((F17/100)*$AJ$22)*$AN$22)*$AH$22)*Calculator!$G$17)-((((F17/100)*$AJ$22)*$AN$22)*$AH$22)+((((F17/100)*$AJ$23)*$AH$23)),IF(Calculator!$O$6="DUALBAND C",SUM((((F17/100)*$AJ$22)*$AH$22))+(((((F17/100)*$AJ$22)*$AN$22)*$AH$22)*Calculator!$G$18)-((((F17/100)*$AJ$22)*$AN$22)*$AH$22)+((((F17/100)*$AJ$23)*$AH$23)),IF(Calculator!$O$6="DUALBAND D",SUM((((F17/100)*$AJ$22)*$AH$22))+(((((F17/100)*$AJ$22)*$AN$22)*$AH$22)*Calculator!$G$19)-((((F17/100)*$AJ$22)*$AN$22)*$AH$22)+((((F17/100)*$AJ$23)*$AH$23)),IF(Calculator!$O$6="DUALURBANE",SUM((((F17/100)*$AJ$22)*$AH$22))+(((((F17/100)*$AJ$22)*$AN$22)*$AH$22)*Calculator!$G$20)-((((F17/100)*$AJ$22)*$AN$22)*$AH$22)+((((F17/100)*$AJ$23)*$AH$23)),IF(Calculator!$O$6="DUALSILVERANOD",SUM((((F17/100)*$AJ$22)*$AH$22))+(((((F17/100)*$AJ$22)*$AN$22)*$AH$22)*Calculator!$G$21)-((((F17/100)*$AJ$22)*$AN$22)*$AH$22)+((((F17/100)*$AJ$23)*$AH$23)),IF(Calculator!$O$6="DUALANOD",SUM((((F17/100)*$AJ$22)*$AH$22))+(((((F17/100)*$AJ$22)*$AN$22)*$AH$22)*Calculator!$G$22)-((((F17/100)*$AJ$22)*$AN$22)*$AH$22)+((((F17/100)*$AJ$23)*$AH$23))))))))))))))))))))))))</f>
        <v>1091.913402368164</v>
      </c>
      <c r="V17" s="2">
        <f>IF(Calculator!$O$6="SINGLEBASE",SUM((((G17/100)*$AJ$22)*$AH$22))+((((G17/100)*$AJ$23)*$AH$23)),IF(Calculator!$O$6="SINGLEELEMENTS",SUM((((G17/100)*$AJ$22)*$AH$22))+(((((G17/100)*$AJ$22)*$AN$22)*$AH$22)*Calculator!$G$2)-((((G17/100)*$AJ$22)*$AN$22)*$AH$22)+((((G17/100)*$AJ$23)*$AH$23)),IF(Calculator!$O$6="SINGLESPECTRUM",SUM((((G17/100)*$AJ$22)*$AH$22))+(((((G17/100)*$AJ$22)*$AN$22)*$AH$22)*Calculator!$G$4)-((((G17/100)*$AJ$22)*$AN$22)*$AH$22)+((((G17/100)*$AJ$23)*$AH$23)),IF(Calculator!$O$6="SINGLEHOMESTEAD",SUM((((G17/100)*$AJ$22)*$AH$22))+(((((G17/100)*$AJ$22)*$AN$22)*$AH$22)*Calculator!$G$3)-((((G17/100)*$AJ$22)*$AN$22)*$AH$22)+((((G17/100)*$AJ$23)*$AH$23)),IF(Calculator!$O$6="SINGLEBAND A",SUM((((G17/100)*$AJ$22)*$AH$22))+(((((G17/100)*$AJ$22)*$AN$22)*$AH$22)*Calculator!$G$5)-((((G17/100)*$AJ$22)*$AN$22)*$AH$22)+((((G17/100)*$AJ$23)*$AH$23)),IF(Calculator!$O$6="SINGLEBAND B",SUM((((G17/100)*$AJ$22)*$AH$22))+(((((G17/100)*$AJ$22)*$AN$22)*$AH$22)*Calculator!$G$6)-((((G17/100)*$AJ$22)*$AN$22)*$AH$22)+((((G17/100)*$AJ$23)*$AH$23)),IF(Calculator!$O$6="SINGLEBAND C",SUM((((G17/100)*$AJ$22)*$AH$22))+(((((G17/100)*$AJ$22)*$AN$22)*$AH$22)*Calculator!$G$7)-((((G17/100)*$AJ$22)*$AN$22)*$AH$22)+((((G17/100)*$AJ$23)*$AH$23)),IF(Calculator!$O$6="SINGLEBAND D",SUM((((G17/100)*$AJ$22)*$AH$22))+(((((G17/100)*$AJ$22)*$AN$22)*$AH$22)*Calculator!$G$8)-((((G17/100)*$AJ$22)*$AN$22)*$AH$22)+((((G17/100)*$AJ$23)*$AH$23)),IF(Calculator!$O$6="SINGLEURBANE",SUM((((G17/100)*$AJ$22)*$AH$22))+(((((G17/100)*$AJ$22)*$AN$22)*$AH$22)*Calculator!$G$9)-((((G17/100)*$AJ$22)*$AN$22)*$AH$22)+((((G17/100)*$AJ$23)*$AH$23)),IF(Calculator!$O$6="SINGLESILVERANOD",SUM((((G17/100)*$AJ$22)*$AH$22))+(((((G17/100)*$AJ$22)*$AN$22)*$AH$22)*Calculator!$G$10)-((((G17/100)*$AJ$22)*$AN$22)*$AH$22)+((((G17/100)*$AJ$23)*$AH$23)),IF(Calculator!$O$6="SINGLEANOD",SUM((((G17/100)*$AJ$22)*$AH$22))+(((((G17/100)*$AJ$22)*$AN$22)*$AH$22)*Calculator!$G$11)-((((G17/100)*$AJ$22)*$AN$22)*$AH$22)+((((G17/100)*$AJ$23)*$AH$23)),IF(Calculator!$O$6="DUALBASE",SUM((((G17/100)*$AJ$22)*$AH$22))+(((((G17/100)*$AJ$22)*$AN$22)*$AH$22)*Calculator!$G$12)-((((G17/100)*$AJ$22)*$AN$22)*$AH$22)+((((G17/100)*$AJ$23)*$AH$23)),IF(Calculator!$O$6="DUALELEMENTS",SUM((((G17/100)*$AJ$22)*$AH$22))+(((((G17/100)*$AJ$22)*$AN$22)*$AH$22)*Calculator!$G$13)-((((G17/100)*$AJ$22)*$AN$22)*$AH$22)+((((G17/100)*$AJ$23)*$AH$23)),IF(Calculator!$O$6="DUALSPECTRUM",SUM((((G17/100)*$AJ$22)*$AH$22))+(((((G17/100)*$AJ$22)*$AN$22)*$AH$22)*Calculator!$G$15)-((((G17/100)*$AJ$22)*$AN$22)*$AH$22)+((((G17/100)*$AJ$23)*$AH$23)),IF(Calculator!$O$6="DUALHOMESTEAD",SUM((((G17/100)*$AJ$22)*$AH$22))+(((((G17/100)*$AJ$22)*$AN$22)*$AH$22)*Calculator!$G$14)-((((G17/100)*$AJ$22)*$AN$22)*$AH$22)+((((G17/100)*$AJ$23)*$AH$23)),IF(Calculator!$O$6="DUALBAND A",SUM((((G17/100)*$AJ$22)*$AH$22))+(((((G17/100)*$AJ$22)*$AN$22)*$AH$22)*Calculator!$G$16)-((((G17/100)*$AJ$22)*$AN$22)*$AH$22)+((((G17/100)*$AJ$23)*$AH$23)),IF(Calculator!$O$6="DUALBAND B",SUM((((G17/100)*$AJ$22)*$AH$22))+(((((G17/100)*$AJ$22)*$AN$22)*$AH$22)*Calculator!$G$17)-((((G17/100)*$AJ$22)*$AN$22)*$AH$22)+((((G17/100)*$AJ$23)*$AH$23)),IF(Calculator!$O$6="DUALBAND C",SUM((((G17/100)*$AJ$22)*$AH$22))+(((((G17/100)*$AJ$22)*$AN$22)*$AH$22)*Calculator!$G$18)-((((G17/100)*$AJ$22)*$AN$22)*$AH$22)+((((G17/100)*$AJ$23)*$AH$23)),IF(Calculator!$O$6="DUALBAND D",SUM((((G17/100)*$AJ$22)*$AH$22))+(((((G17/100)*$AJ$22)*$AN$22)*$AH$22)*Calculator!$G$19)-((((G17/100)*$AJ$22)*$AN$22)*$AH$22)+((((G17/100)*$AJ$23)*$AH$23)),IF(Calculator!$O$6="DUALURBANE",SUM((((G17/100)*$AJ$22)*$AH$22))+(((((G17/100)*$AJ$22)*$AN$22)*$AH$22)*Calculator!$G$20)-((((G17/100)*$AJ$22)*$AN$22)*$AH$22)+((((G17/100)*$AJ$23)*$AH$23)),IF(Calculator!$O$6="DUALSILVERANOD",SUM((((G17/100)*$AJ$22)*$AH$22))+(((((G17/100)*$AJ$22)*$AN$22)*$AH$22)*Calculator!$G$21)-((((G17/100)*$AJ$22)*$AN$22)*$AH$22)+((((G17/100)*$AJ$23)*$AH$23)),IF(Calculator!$O$6="DUALANOD",SUM((((G17/100)*$AJ$22)*$AH$22))+(((((G17/100)*$AJ$22)*$AN$22)*$AH$22)*Calculator!$G$22)-((((G17/100)*$AJ$22)*$AN$22)*$AH$22)+((((G17/100)*$AJ$23)*$AH$23))))))))))))))))))))))))</f>
        <v>1101.5106405273434</v>
      </c>
      <c r="W17" s="2">
        <f>IF(Calculator!$O$6="SINGLEBASE",SUM((((H17/100)*$AJ$22)*$AH$22))+((((H17/100)*$AJ$23)*$AH$23)),IF(Calculator!$O$6="SINGLEELEMENTS",SUM((((H17/100)*$AJ$22)*$AH$22))+(((((H17/100)*$AJ$22)*$AN$22)*$AH$22)*Calculator!$G$2)-((((H17/100)*$AJ$22)*$AN$22)*$AH$22)+((((H17/100)*$AJ$23)*$AH$23)),IF(Calculator!$O$6="SINGLESPECTRUM",SUM((((H17/100)*$AJ$22)*$AH$22))+(((((H17/100)*$AJ$22)*$AN$22)*$AH$22)*Calculator!$G$4)-((((H17/100)*$AJ$22)*$AN$22)*$AH$22)+((((H17/100)*$AJ$23)*$AH$23)),IF(Calculator!$O$6="SINGLEHOMESTEAD",SUM((((H17/100)*$AJ$22)*$AH$22))+(((((H17/100)*$AJ$22)*$AN$22)*$AH$22)*Calculator!$G$3)-((((H17/100)*$AJ$22)*$AN$22)*$AH$22)+((((H17/100)*$AJ$23)*$AH$23)),IF(Calculator!$O$6="SINGLEBAND A",SUM((((H17/100)*$AJ$22)*$AH$22))+(((((H17/100)*$AJ$22)*$AN$22)*$AH$22)*Calculator!$G$5)-((((H17/100)*$AJ$22)*$AN$22)*$AH$22)+((((H17/100)*$AJ$23)*$AH$23)),IF(Calculator!$O$6="SINGLEBAND B",SUM((((H17/100)*$AJ$22)*$AH$22))+(((((H17/100)*$AJ$22)*$AN$22)*$AH$22)*Calculator!$G$6)-((((H17/100)*$AJ$22)*$AN$22)*$AH$22)+((((H17/100)*$AJ$23)*$AH$23)),IF(Calculator!$O$6="SINGLEBAND C",SUM((((H17/100)*$AJ$22)*$AH$22))+(((((H17/100)*$AJ$22)*$AN$22)*$AH$22)*Calculator!$G$7)-((((H17/100)*$AJ$22)*$AN$22)*$AH$22)+((((H17/100)*$AJ$23)*$AH$23)),IF(Calculator!$O$6="SINGLEBAND D",SUM((((H17/100)*$AJ$22)*$AH$22))+(((((H17/100)*$AJ$22)*$AN$22)*$AH$22)*Calculator!$G$8)-((((H17/100)*$AJ$22)*$AN$22)*$AH$22)+((((H17/100)*$AJ$23)*$AH$23)),IF(Calculator!$O$6="SINGLEURBANE",SUM((((H17/100)*$AJ$22)*$AH$22))+(((((H17/100)*$AJ$22)*$AN$22)*$AH$22)*Calculator!$G$9)-((((H17/100)*$AJ$22)*$AN$22)*$AH$22)+((((H17/100)*$AJ$23)*$AH$23)),IF(Calculator!$O$6="SINGLESILVERANOD",SUM((((H17/100)*$AJ$22)*$AH$22))+(((((H17/100)*$AJ$22)*$AN$22)*$AH$22)*Calculator!$G$10)-((((H17/100)*$AJ$22)*$AN$22)*$AH$22)+((((H17/100)*$AJ$23)*$AH$23)),IF(Calculator!$O$6="SINGLEANOD",SUM((((H17/100)*$AJ$22)*$AH$22))+(((((H17/100)*$AJ$22)*$AN$22)*$AH$22)*Calculator!$G$11)-((((H17/100)*$AJ$22)*$AN$22)*$AH$22)+((((H17/100)*$AJ$23)*$AH$23)),IF(Calculator!$O$6="DUALBASE",SUM((((H17/100)*$AJ$22)*$AH$22))+(((((H17/100)*$AJ$22)*$AN$22)*$AH$22)*Calculator!$G$12)-((((H17/100)*$AJ$22)*$AN$22)*$AH$22)+((((H17/100)*$AJ$23)*$AH$23)),IF(Calculator!$O$6="DUALELEMENTS",SUM((((H17/100)*$AJ$22)*$AH$22))+(((((H17/100)*$AJ$22)*$AN$22)*$AH$22)*Calculator!$G$13)-((((H17/100)*$AJ$22)*$AN$22)*$AH$22)+((((H17/100)*$AJ$23)*$AH$23)),IF(Calculator!$O$6="DUALSPECTRUM",SUM((((H17/100)*$AJ$22)*$AH$22))+(((((H17/100)*$AJ$22)*$AN$22)*$AH$22)*Calculator!$G$15)-((((H17/100)*$AJ$22)*$AN$22)*$AH$22)+((((H17/100)*$AJ$23)*$AH$23)),IF(Calculator!$O$6="DUALHOMESTEAD",SUM((((H17/100)*$AJ$22)*$AH$22))+(((((H17/100)*$AJ$22)*$AN$22)*$AH$22)*Calculator!$G$14)-((((H17/100)*$AJ$22)*$AN$22)*$AH$22)+((((H17/100)*$AJ$23)*$AH$23)),IF(Calculator!$O$6="DUALBAND A",SUM((((H17/100)*$AJ$22)*$AH$22))+(((((H17/100)*$AJ$22)*$AN$22)*$AH$22)*Calculator!$G$16)-((((H17/100)*$AJ$22)*$AN$22)*$AH$22)+((((H17/100)*$AJ$23)*$AH$23)),IF(Calculator!$O$6="DUALBAND B",SUM((((H17/100)*$AJ$22)*$AH$22))+(((((H17/100)*$AJ$22)*$AN$22)*$AH$22)*Calculator!$G$17)-((((H17/100)*$AJ$22)*$AN$22)*$AH$22)+((((H17/100)*$AJ$23)*$AH$23)),IF(Calculator!$O$6="DUALBAND C",SUM((((H17/100)*$AJ$22)*$AH$22))+(((((H17/100)*$AJ$22)*$AN$22)*$AH$22)*Calculator!$G$18)-((((H17/100)*$AJ$22)*$AN$22)*$AH$22)+((((H17/100)*$AJ$23)*$AH$23)),IF(Calculator!$O$6="DUALBAND D",SUM((((H17/100)*$AJ$22)*$AH$22))+(((((H17/100)*$AJ$22)*$AN$22)*$AH$22)*Calculator!$G$19)-((((H17/100)*$AJ$22)*$AN$22)*$AH$22)+((((H17/100)*$AJ$23)*$AH$23)),IF(Calculator!$O$6="DUALURBANE",SUM((((H17/100)*$AJ$22)*$AH$22))+(((((H17/100)*$AJ$22)*$AN$22)*$AH$22)*Calculator!$G$20)-((((H17/100)*$AJ$22)*$AN$22)*$AH$22)+((((H17/100)*$AJ$23)*$AH$23)),IF(Calculator!$O$6="DUALSILVERANOD",SUM((((H17/100)*$AJ$22)*$AH$22))+(((((H17/100)*$AJ$22)*$AN$22)*$AH$22)*Calculator!$G$21)-((((H17/100)*$AJ$22)*$AN$22)*$AH$22)+((((H17/100)*$AJ$23)*$AH$23)),IF(Calculator!$O$6="DUALANOD",SUM((((H17/100)*$AJ$22)*$AH$22))+(((((H17/100)*$AJ$22)*$AN$22)*$AH$22)*Calculator!$G$22)-((((H17/100)*$AJ$22)*$AN$22)*$AH$22)+((((H17/100)*$AJ$23)*$AH$23))))))))))))))))))))))))</f>
        <v>1111.1079832885739</v>
      </c>
      <c r="X17" s="2">
        <f>IF(Calculator!$O$6="SINGLEBASE",SUM((((I17/100)*$AJ$22)*$AH$22))+((((I17/100)*$AJ$23)*$AH$23)),IF(Calculator!$O$6="SINGLEELEMENTS",SUM((((I17/100)*$AJ$22)*$AH$22))+(((((I17/100)*$AJ$22)*$AN$22)*$AH$22)*Calculator!$G$2)-((((I17/100)*$AJ$22)*$AN$22)*$AH$22)+((((I17/100)*$AJ$23)*$AH$23)),IF(Calculator!$O$6="SINGLESPECTRUM",SUM((((I17/100)*$AJ$22)*$AH$22))+(((((I17/100)*$AJ$22)*$AN$22)*$AH$22)*Calculator!$G$4)-((((I17/100)*$AJ$22)*$AN$22)*$AH$22)+((((I17/100)*$AJ$23)*$AH$23)),IF(Calculator!$O$6="SINGLEHOMESTEAD",SUM((((I17/100)*$AJ$22)*$AH$22))+(((((I17/100)*$AJ$22)*$AN$22)*$AH$22)*Calculator!$G$3)-((((I17/100)*$AJ$22)*$AN$22)*$AH$22)+((((I17/100)*$AJ$23)*$AH$23)),IF(Calculator!$O$6="SINGLEBAND A",SUM((((I17/100)*$AJ$22)*$AH$22))+(((((I17/100)*$AJ$22)*$AN$22)*$AH$22)*Calculator!$G$5)-((((I17/100)*$AJ$22)*$AN$22)*$AH$22)+((((I17/100)*$AJ$23)*$AH$23)),IF(Calculator!$O$6="SINGLEBAND B",SUM((((I17/100)*$AJ$22)*$AH$22))+(((((I17/100)*$AJ$22)*$AN$22)*$AH$22)*Calculator!$G$6)-((((I17/100)*$AJ$22)*$AN$22)*$AH$22)+((((I17/100)*$AJ$23)*$AH$23)),IF(Calculator!$O$6="SINGLEBAND C",SUM((((I17/100)*$AJ$22)*$AH$22))+(((((I17/100)*$AJ$22)*$AN$22)*$AH$22)*Calculator!$G$7)-((((I17/100)*$AJ$22)*$AN$22)*$AH$22)+((((I17/100)*$AJ$23)*$AH$23)),IF(Calculator!$O$6="SINGLEBAND D",SUM((((I17/100)*$AJ$22)*$AH$22))+(((((I17/100)*$AJ$22)*$AN$22)*$AH$22)*Calculator!$G$8)-((((I17/100)*$AJ$22)*$AN$22)*$AH$22)+((((I17/100)*$AJ$23)*$AH$23)),IF(Calculator!$O$6="SINGLEURBANE",SUM((((I17/100)*$AJ$22)*$AH$22))+(((((I17/100)*$AJ$22)*$AN$22)*$AH$22)*Calculator!$G$9)-((((I17/100)*$AJ$22)*$AN$22)*$AH$22)+((((I17/100)*$AJ$23)*$AH$23)),IF(Calculator!$O$6="SINGLESILVERANOD",SUM((((I17/100)*$AJ$22)*$AH$22))+(((((I17/100)*$AJ$22)*$AN$22)*$AH$22)*Calculator!$G$10)-((((I17/100)*$AJ$22)*$AN$22)*$AH$22)+((((I17/100)*$AJ$23)*$AH$23)),IF(Calculator!$O$6="SINGLEANOD",SUM((((I17/100)*$AJ$22)*$AH$22))+(((((I17/100)*$AJ$22)*$AN$22)*$AH$22)*Calculator!$G$11)-((((I17/100)*$AJ$22)*$AN$22)*$AH$22)+((((I17/100)*$AJ$23)*$AH$23)),IF(Calculator!$O$6="DUALBASE",SUM((((I17/100)*$AJ$22)*$AH$22))+(((((I17/100)*$AJ$22)*$AN$22)*$AH$22)*Calculator!$G$12)-((((I17/100)*$AJ$22)*$AN$22)*$AH$22)+((((I17/100)*$AJ$23)*$AH$23)),IF(Calculator!$O$6="DUALELEMENTS",SUM((((I17/100)*$AJ$22)*$AH$22))+(((((I17/100)*$AJ$22)*$AN$22)*$AH$22)*Calculator!$G$13)-((((I17/100)*$AJ$22)*$AN$22)*$AH$22)+((((I17/100)*$AJ$23)*$AH$23)),IF(Calculator!$O$6="DUALSPECTRUM",SUM((((I17/100)*$AJ$22)*$AH$22))+(((((I17/100)*$AJ$22)*$AN$22)*$AH$22)*Calculator!$G$15)-((((I17/100)*$AJ$22)*$AN$22)*$AH$22)+((((I17/100)*$AJ$23)*$AH$23)),IF(Calculator!$O$6="DUALHOMESTEAD",SUM((((I17/100)*$AJ$22)*$AH$22))+(((((I17/100)*$AJ$22)*$AN$22)*$AH$22)*Calculator!$G$14)-((((I17/100)*$AJ$22)*$AN$22)*$AH$22)+((((I17/100)*$AJ$23)*$AH$23)),IF(Calculator!$O$6="DUALBAND A",SUM((((I17/100)*$AJ$22)*$AH$22))+(((((I17/100)*$AJ$22)*$AN$22)*$AH$22)*Calculator!$G$16)-((((I17/100)*$AJ$22)*$AN$22)*$AH$22)+((((I17/100)*$AJ$23)*$AH$23)),IF(Calculator!$O$6="DUALBAND B",SUM((((I17/100)*$AJ$22)*$AH$22))+(((((I17/100)*$AJ$22)*$AN$22)*$AH$22)*Calculator!$G$17)-((((I17/100)*$AJ$22)*$AN$22)*$AH$22)+((((I17/100)*$AJ$23)*$AH$23)),IF(Calculator!$O$6="DUALBAND C",SUM((((I17/100)*$AJ$22)*$AH$22))+(((((I17/100)*$AJ$22)*$AN$22)*$AH$22)*Calculator!$G$18)-((((I17/100)*$AJ$22)*$AN$22)*$AH$22)+((((I17/100)*$AJ$23)*$AH$23)),IF(Calculator!$O$6="DUALBAND D",SUM((((I17/100)*$AJ$22)*$AH$22))+(((((I17/100)*$AJ$22)*$AN$22)*$AH$22)*Calculator!$G$19)-((((I17/100)*$AJ$22)*$AN$22)*$AH$22)+((((I17/100)*$AJ$23)*$AH$23)),IF(Calculator!$O$6="DUALURBANE",SUM((((I17/100)*$AJ$22)*$AH$22))+(((((I17/100)*$AJ$22)*$AN$22)*$AH$22)*Calculator!$G$20)-((((I17/100)*$AJ$22)*$AN$22)*$AH$22)+((((I17/100)*$AJ$23)*$AH$23)),IF(Calculator!$O$6="DUALSILVERANOD",SUM((((I17/100)*$AJ$22)*$AH$22))+(((((I17/100)*$AJ$22)*$AN$22)*$AH$22)*Calculator!$G$21)-((((I17/100)*$AJ$22)*$AN$22)*$AH$22)+((((I17/100)*$AJ$23)*$AH$23)),IF(Calculator!$O$6="DUALANOD",SUM((((I17/100)*$AJ$22)*$AH$22))+(((((I17/100)*$AJ$22)*$AN$22)*$AH$22)*Calculator!$G$22)-((((I17/100)*$AJ$22)*$AN$22)*$AH$22)+((((I17/100)*$AJ$23)*$AH$23))))))))))))))))))))))))</f>
        <v>1120.7052214477537</v>
      </c>
      <c r="Y17" s="2">
        <f>IF(Calculator!$O$6="SINGLEBASE",SUM((((J17/100)*$AJ$22)*$AH$22))+((((J17/100)*$AJ$23)*$AH$23)),IF(Calculator!$O$6="SINGLEELEMENTS",SUM((((J17/100)*$AJ$22)*$AH$22))+(((((J17/100)*$AJ$22)*$AN$22)*$AH$22)*Calculator!$G$2)-((((J17/100)*$AJ$22)*$AN$22)*$AH$22)+((((J17/100)*$AJ$23)*$AH$23)),IF(Calculator!$O$6="SINGLESPECTRUM",SUM((((J17/100)*$AJ$22)*$AH$22))+(((((J17/100)*$AJ$22)*$AN$22)*$AH$22)*Calculator!$G$4)-((((J17/100)*$AJ$22)*$AN$22)*$AH$22)+((((J17/100)*$AJ$23)*$AH$23)),IF(Calculator!$O$6="SINGLEHOMESTEAD",SUM((((J17/100)*$AJ$22)*$AH$22))+(((((J17/100)*$AJ$22)*$AN$22)*$AH$22)*Calculator!$G$3)-((((J17/100)*$AJ$22)*$AN$22)*$AH$22)+((((J17/100)*$AJ$23)*$AH$23)),IF(Calculator!$O$6="SINGLEBAND A",SUM((((J17/100)*$AJ$22)*$AH$22))+(((((J17/100)*$AJ$22)*$AN$22)*$AH$22)*Calculator!$G$5)-((((J17/100)*$AJ$22)*$AN$22)*$AH$22)+((((J17/100)*$AJ$23)*$AH$23)),IF(Calculator!$O$6="SINGLEBAND B",SUM((((J17/100)*$AJ$22)*$AH$22))+(((((J17/100)*$AJ$22)*$AN$22)*$AH$22)*Calculator!$G$6)-((((J17/100)*$AJ$22)*$AN$22)*$AH$22)+((((J17/100)*$AJ$23)*$AH$23)),IF(Calculator!$O$6="SINGLEBAND C",SUM((((J17/100)*$AJ$22)*$AH$22))+(((((J17/100)*$AJ$22)*$AN$22)*$AH$22)*Calculator!$G$7)-((((J17/100)*$AJ$22)*$AN$22)*$AH$22)+((((J17/100)*$AJ$23)*$AH$23)),IF(Calculator!$O$6="SINGLEBAND D",SUM((((J17/100)*$AJ$22)*$AH$22))+(((((J17/100)*$AJ$22)*$AN$22)*$AH$22)*Calculator!$G$8)-((((J17/100)*$AJ$22)*$AN$22)*$AH$22)+((((J17/100)*$AJ$23)*$AH$23)),IF(Calculator!$O$6="SINGLEURBANE",SUM((((J17/100)*$AJ$22)*$AH$22))+(((((J17/100)*$AJ$22)*$AN$22)*$AH$22)*Calculator!$G$9)-((((J17/100)*$AJ$22)*$AN$22)*$AH$22)+((((J17/100)*$AJ$23)*$AH$23)),IF(Calculator!$O$6="SINGLESILVERANOD",SUM((((J17/100)*$AJ$22)*$AH$22))+(((((J17/100)*$AJ$22)*$AN$22)*$AH$22)*Calculator!$G$10)-((((J17/100)*$AJ$22)*$AN$22)*$AH$22)+((((J17/100)*$AJ$23)*$AH$23)),IF(Calculator!$O$6="SINGLEANOD",SUM((((J17/100)*$AJ$22)*$AH$22))+(((((J17/100)*$AJ$22)*$AN$22)*$AH$22)*Calculator!$G$11)-((((J17/100)*$AJ$22)*$AN$22)*$AH$22)+((((J17/100)*$AJ$23)*$AH$23)),IF(Calculator!$O$6="DUALBASE",SUM((((J17/100)*$AJ$22)*$AH$22))+(((((J17/100)*$AJ$22)*$AN$22)*$AH$22)*Calculator!$G$12)-((((J17/100)*$AJ$22)*$AN$22)*$AH$22)+((((J17/100)*$AJ$23)*$AH$23)),IF(Calculator!$O$6="DUALELEMENTS",SUM((((J17/100)*$AJ$22)*$AH$22))+(((((J17/100)*$AJ$22)*$AN$22)*$AH$22)*Calculator!$G$13)-((((J17/100)*$AJ$22)*$AN$22)*$AH$22)+((((J17/100)*$AJ$23)*$AH$23)),IF(Calculator!$O$6="DUALSPECTRUM",SUM((((J17/100)*$AJ$22)*$AH$22))+(((((J17/100)*$AJ$22)*$AN$22)*$AH$22)*Calculator!$G$15)-((((J17/100)*$AJ$22)*$AN$22)*$AH$22)+((((J17/100)*$AJ$23)*$AH$23)),IF(Calculator!$O$6="DUALHOMESTEAD",SUM((((J17/100)*$AJ$22)*$AH$22))+(((((J17/100)*$AJ$22)*$AN$22)*$AH$22)*Calculator!$G$14)-((((J17/100)*$AJ$22)*$AN$22)*$AH$22)+((((J17/100)*$AJ$23)*$AH$23)),IF(Calculator!$O$6="DUALBAND A",SUM((((J17/100)*$AJ$22)*$AH$22))+(((((J17/100)*$AJ$22)*$AN$22)*$AH$22)*Calculator!$G$16)-((((J17/100)*$AJ$22)*$AN$22)*$AH$22)+((((J17/100)*$AJ$23)*$AH$23)),IF(Calculator!$O$6="DUALBAND B",SUM((((J17/100)*$AJ$22)*$AH$22))+(((((J17/100)*$AJ$22)*$AN$22)*$AH$22)*Calculator!$G$17)-((((J17/100)*$AJ$22)*$AN$22)*$AH$22)+((((J17/100)*$AJ$23)*$AH$23)),IF(Calculator!$O$6="DUALBAND C",SUM((((J17/100)*$AJ$22)*$AH$22))+(((((J17/100)*$AJ$22)*$AN$22)*$AH$22)*Calculator!$G$18)-((((J17/100)*$AJ$22)*$AN$22)*$AH$22)+((((J17/100)*$AJ$23)*$AH$23)),IF(Calculator!$O$6="DUALBAND D",SUM((((J17/100)*$AJ$22)*$AH$22))+(((((J17/100)*$AJ$22)*$AN$22)*$AH$22)*Calculator!$G$19)-((((J17/100)*$AJ$22)*$AN$22)*$AH$22)+((((J17/100)*$AJ$23)*$AH$23)),IF(Calculator!$O$6="DUALURBANE",SUM((((J17/100)*$AJ$22)*$AH$22))+(((((J17/100)*$AJ$22)*$AN$22)*$AH$22)*Calculator!$G$20)-((((J17/100)*$AJ$22)*$AN$22)*$AH$22)+((((J17/100)*$AJ$23)*$AH$23)),IF(Calculator!$O$6="DUALSILVERANOD",SUM((((J17/100)*$AJ$22)*$AH$22))+(((((J17/100)*$AJ$22)*$AN$22)*$AH$22)*Calculator!$G$21)-((((J17/100)*$AJ$22)*$AN$22)*$AH$22)+((((J17/100)*$AJ$23)*$AH$23)),IF(Calculator!$O$6="DUALANOD",SUM((((J17/100)*$AJ$22)*$AH$22))+(((((J17/100)*$AJ$22)*$AN$22)*$AH$22)*Calculator!$G$22)-((((J17/100)*$AJ$22)*$AN$22)*$AH$22)+((((J17/100)*$AJ$23)*$AH$23))))))))))))))))))))))))</f>
        <v>1130.3025642089842</v>
      </c>
      <c r="Z17" s="2">
        <f>IF(Calculator!$O$6="SINGLEBASE",SUM((((K17/100)*$AJ$22)*$AH$22))+((((K17/100)*$AJ$23)*$AH$23)),IF(Calculator!$O$6="SINGLEELEMENTS",SUM((((K17/100)*$AJ$22)*$AH$22))+(((((K17/100)*$AJ$22)*$AN$22)*$AH$22)*Calculator!$G$2)-((((K17/100)*$AJ$22)*$AN$22)*$AH$22)+((((K17/100)*$AJ$23)*$AH$23)),IF(Calculator!$O$6="SINGLESPECTRUM",SUM((((K17/100)*$AJ$22)*$AH$22))+(((((K17/100)*$AJ$22)*$AN$22)*$AH$22)*Calculator!$G$4)-((((K17/100)*$AJ$22)*$AN$22)*$AH$22)+((((K17/100)*$AJ$23)*$AH$23)),IF(Calculator!$O$6="SINGLEHOMESTEAD",SUM((((K17/100)*$AJ$22)*$AH$22))+(((((K17/100)*$AJ$22)*$AN$22)*$AH$22)*Calculator!$G$3)-((((K17/100)*$AJ$22)*$AN$22)*$AH$22)+((((K17/100)*$AJ$23)*$AH$23)),IF(Calculator!$O$6="SINGLEBAND A",SUM((((K17/100)*$AJ$22)*$AH$22))+(((((K17/100)*$AJ$22)*$AN$22)*$AH$22)*Calculator!$G$5)-((((K17/100)*$AJ$22)*$AN$22)*$AH$22)+((((K17/100)*$AJ$23)*$AH$23)),IF(Calculator!$O$6="SINGLEBAND B",SUM((((K17/100)*$AJ$22)*$AH$22))+(((((K17/100)*$AJ$22)*$AN$22)*$AH$22)*Calculator!$G$6)-((((K17/100)*$AJ$22)*$AN$22)*$AH$22)+((((K17/100)*$AJ$23)*$AH$23)),IF(Calculator!$O$6="SINGLEBAND C",SUM((((K17/100)*$AJ$22)*$AH$22))+(((((K17/100)*$AJ$22)*$AN$22)*$AH$22)*Calculator!$G$7)-((((K17/100)*$AJ$22)*$AN$22)*$AH$22)+((((K17/100)*$AJ$23)*$AH$23)),IF(Calculator!$O$6="SINGLEBAND D",SUM((((K17/100)*$AJ$22)*$AH$22))+(((((K17/100)*$AJ$22)*$AN$22)*$AH$22)*Calculator!$G$8)-((((K17/100)*$AJ$22)*$AN$22)*$AH$22)+((((K17/100)*$AJ$23)*$AH$23)),IF(Calculator!$O$6="SINGLEURBANE",SUM((((K17/100)*$AJ$22)*$AH$22))+(((((K17/100)*$AJ$22)*$AN$22)*$AH$22)*Calculator!$G$9)-((((K17/100)*$AJ$22)*$AN$22)*$AH$22)+((((K17/100)*$AJ$23)*$AH$23)),IF(Calculator!$O$6="SINGLESILVERANOD",SUM((((K17/100)*$AJ$22)*$AH$22))+(((((K17/100)*$AJ$22)*$AN$22)*$AH$22)*Calculator!$G$10)-((((K17/100)*$AJ$22)*$AN$22)*$AH$22)+((((K17/100)*$AJ$23)*$AH$23)),IF(Calculator!$O$6="SINGLEANOD",SUM((((K17/100)*$AJ$22)*$AH$22))+(((((K17/100)*$AJ$22)*$AN$22)*$AH$22)*Calculator!$G$11)-((((K17/100)*$AJ$22)*$AN$22)*$AH$22)+((((K17/100)*$AJ$23)*$AH$23)),IF(Calculator!$O$6="DUALBASE",SUM((((K17/100)*$AJ$22)*$AH$22))+(((((K17/100)*$AJ$22)*$AN$22)*$AH$22)*Calculator!$G$12)-((((K17/100)*$AJ$22)*$AN$22)*$AH$22)+((((K17/100)*$AJ$23)*$AH$23)),IF(Calculator!$O$6="DUALELEMENTS",SUM((((K17/100)*$AJ$22)*$AH$22))+(((((K17/100)*$AJ$22)*$AN$22)*$AH$22)*Calculator!$G$13)-((((K17/100)*$AJ$22)*$AN$22)*$AH$22)+((((K17/100)*$AJ$23)*$AH$23)),IF(Calculator!$O$6="DUALSPECTRUM",SUM((((K17/100)*$AJ$22)*$AH$22))+(((((K17/100)*$AJ$22)*$AN$22)*$AH$22)*Calculator!$G$15)-((((K17/100)*$AJ$22)*$AN$22)*$AH$22)+((((K17/100)*$AJ$23)*$AH$23)),IF(Calculator!$O$6="DUALHOMESTEAD",SUM((((K17/100)*$AJ$22)*$AH$22))+(((((K17/100)*$AJ$22)*$AN$22)*$AH$22)*Calculator!$G$14)-((((K17/100)*$AJ$22)*$AN$22)*$AH$22)+((((K17/100)*$AJ$23)*$AH$23)),IF(Calculator!$O$6="DUALBAND A",SUM((((K17/100)*$AJ$22)*$AH$22))+(((((K17/100)*$AJ$22)*$AN$22)*$AH$22)*Calculator!$G$16)-((((K17/100)*$AJ$22)*$AN$22)*$AH$22)+((((K17/100)*$AJ$23)*$AH$23)),IF(Calculator!$O$6="DUALBAND B",SUM((((K17/100)*$AJ$22)*$AH$22))+(((((K17/100)*$AJ$22)*$AN$22)*$AH$22)*Calculator!$G$17)-((((K17/100)*$AJ$22)*$AN$22)*$AH$22)+((((K17/100)*$AJ$23)*$AH$23)),IF(Calculator!$O$6="DUALBAND C",SUM((((K17/100)*$AJ$22)*$AH$22))+(((((K17/100)*$AJ$22)*$AN$22)*$AH$22)*Calculator!$G$18)-((((K17/100)*$AJ$22)*$AN$22)*$AH$22)+((((K17/100)*$AJ$23)*$AH$23)),IF(Calculator!$O$6="DUALBAND D",SUM((((K17/100)*$AJ$22)*$AH$22))+(((((K17/100)*$AJ$22)*$AN$22)*$AH$22)*Calculator!$G$19)-((((K17/100)*$AJ$22)*$AN$22)*$AH$22)+((((K17/100)*$AJ$23)*$AH$23)),IF(Calculator!$O$6="DUALURBANE",SUM((((K17/100)*$AJ$22)*$AH$22))+(((((K17/100)*$AJ$22)*$AN$22)*$AH$22)*Calculator!$G$20)-((((K17/100)*$AJ$22)*$AN$22)*$AH$22)+((((K17/100)*$AJ$23)*$AH$23)),IF(Calculator!$O$6="DUALSILVERANOD",SUM((((K17/100)*$AJ$22)*$AH$22))+(((((K17/100)*$AJ$22)*$AN$22)*$AH$22)*Calculator!$G$21)-((((K17/100)*$AJ$22)*$AN$22)*$AH$22)+((((K17/100)*$AJ$23)*$AH$23)),IF(Calculator!$O$6="DUALANOD",SUM((((K17/100)*$AJ$22)*$AH$22))+(((((K17/100)*$AJ$22)*$AN$22)*$AH$22)*Calculator!$G$22)-((((K17/100)*$AJ$22)*$AN$22)*$AH$22)+((((K17/100)*$AJ$23)*$AH$23))))))))))))))))))))))))</f>
        <v>1139.8955136840818</v>
      </c>
      <c r="AA17" s="2">
        <f>IF(Calculator!$O$6="SINGLEBASE",SUM((((L17/100)*$AJ$22)*$AH$22))+((((L17/100)*$AJ$23)*$AH$23)),IF(Calculator!$O$6="SINGLEELEMENTS",SUM((((L17/100)*$AJ$22)*$AH$22))+(((((L17/100)*$AJ$22)*$AN$22)*$AH$22)*Calculator!$G$2)-((((L17/100)*$AJ$22)*$AN$22)*$AH$22)+((((L17/100)*$AJ$23)*$AH$23)),IF(Calculator!$O$6="SINGLESPECTRUM",SUM((((L17/100)*$AJ$22)*$AH$22))+(((((L17/100)*$AJ$22)*$AN$22)*$AH$22)*Calculator!$G$4)-((((L17/100)*$AJ$22)*$AN$22)*$AH$22)+((((L17/100)*$AJ$23)*$AH$23)),IF(Calculator!$O$6="SINGLEHOMESTEAD",SUM((((L17/100)*$AJ$22)*$AH$22))+(((((L17/100)*$AJ$22)*$AN$22)*$AH$22)*Calculator!$G$3)-((((L17/100)*$AJ$22)*$AN$22)*$AH$22)+((((L17/100)*$AJ$23)*$AH$23)),IF(Calculator!$O$6="SINGLEBAND A",SUM((((L17/100)*$AJ$22)*$AH$22))+(((((L17/100)*$AJ$22)*$AN$22)*$AH$22)*Calculator!$G$5)-((((L17/100)*$AJ$22)*$AN$22)*$AH$22)+((((L17/100)*$AJ$23)*$AH$23)),IF(Calculator!$O$6="SINGLEBAND B",SUM((((L17/100)*$AJ$22)*$AH$22))+(((((L17/100)*$AJ$22)*$AN$22)*$AH$22)*Calculator!$G$6)-((((L17/100)*$AJ$22)*$AN$22)*$AH$22)+((((L17/100)*$AJ$23)*$AH$23)),IF(Calculator!$O$6="SINGLEBAND C",SUM((((L17/100)*$AJ$22)*$AH$22))+(((((L17/100)*$AJ$22)*$AN$22)*$AH$22)*Calculator!$G$7)-((((L17/100)*$AJ$22)*$AN$22)*$AH$22)+((((L17/100)*$AJ$23)*$AH$23)),IF(Calculator!$O$6="SINGLEBAND D",SUM((((L17/100)*$AJ$22)*$AH$22))+(((((L17/100)*$AJ$22)*$AN$22)*$AH$22)*Calculator!$G$8)-((((L17/100)*$AJ$22)*$AN$22)*$AH$22)+((((L17/100)*$AJ$23)*$AH$23)),IF(Calculator!$O$6="SINGLEURBANE",SUM((((L17/100)*$AJ$22)*$AH$22))+(((((L17/100)*$AJ$22)*$AN$22)*$AH$22)*Calculator!$G$9)-((((L17/100)*$AJ$22)*$AN$22)*$AH$22)+((((L17/100)*$AJ$23)*$AH$23)),IF(Calculator!$O$6="SINGLESILVERANOD",SUM((((L17/100)*$AJ$22)*$AH$22))+(((((L17/100)*$AJ$22)*$AN$22)*$AH$22)*Calculator!$G$10)-((((L17/100)*$AJ$22)*$AN$22)*$AH$22)+((((L17/100)*$AJ$23)*$AH$23)),IF(Calculator!$O$6="SINGLEANOD",SUM((((L17/100)*$AJ$22)*$AH$22))+(((((L17/100)*$AJ$22)*$AN$22)*$AH$22)*Calculator!$G$11)-((((L17/100)*$AJ$22)*$AN$22)*$AH$22)+((((L17/100)*$AJ$23)*$AH$23)),IF(Calculator!$O$6="DUALBASE",SUM((((L17/100)*$AJ$22)*$AH$22))+(((((L17/100)*$AJ$22)*$AN$22)*$AH$22)*Calculator!$G$12)-((((L17/100)*$AJ$22)*$AN$22)*$AH$22)+((((L17/100)*$AJ$23)*$AH$23)),IF(Calculator!$O$6="DUALELEMENTS",SUM((((L17/100)*$AJ$22)*$AH$22))+(((((L17/100)*$AJ$22)*$AN$22)*$AH$22)*Calculator!$G$13)-((((L17/100)*$AJ$22)*$AN$22)*$AH$22)+((((L17/100)*$AJ$23)*$AH$23)),IF(Calculator!$O$6="DUALSPECTRUM",SUM((((L17/100)*$AJ$22)*$AH$22))+(((((L17/100)*$AJ$22)*$AN$22)*$AH$22)*Calculator!$G$15)-((((L17/100)*$AJ$22)*$AN$22)*$AH$22)+((((L17/100)*$AJ$23)*$AH$23)),IF(Calculator!$O$6="DUALHOMESTEAD",SUM((((L17/100)*$AJ$22)*$AH$22))+(((((L17/100)*$AJ$22)*$AN$22)*$AH$22)*Calculator!$G$14)-((((L17/100)*$AJ$22)*$AN$22)*$AH$22)+((((L17/100)*$AJ$23)*$AH$23)),IF(Calculator!$O$6="DUALBAND A",SUM((((L17/100)*$AJ$22)*$AH$22))+(((((L17/100)*$AJ$22)*$AN$22)*$AH$22)*Calculator!$G$16)-((((L17/100)*$AJ$22)*$AN$22)*$AH$22)+((((L17/100)*$AJ$23)*$AH$23)),IF(Calculator!$O$6="DUALBAND B",SUM((((L17/100)*$AJ$22)*$AH$22))+(((((L17/100)*$AJ$22)*$AN$22)*$AH$22)*Calculator!$G$17)-((((L17/100)*$AJ$22)*$AN$22)*$AH$22)+((((L17/100)*$AJ$23)*$AH$23)),IF(Calculator!$O$6="DUALBAND C",SUM((((L17/100)*$AJ$22)*$AH$22))+(((((L17/100)*$AJ$22)*$AN$22)*$AH$22)*Calculator!$G$18)-((((L17/100)*$AJ$22)*$AN$22)*$AH$22)+((((L17/100)*$AJ$23)*$AH$23)),IF(Calculator!$O$6="DUALBAND D",SUM((((L17/100)*$AJ$22)*$AH$22))+(((((L17/100)*$AJ$22)*$AN$22)*$AH$22)*Calculator!$G$19)-((((L17/100)*$AJ$22)*$AN$22)*$AH$22)+((((L17/100)*$AJ$23)*$AH$23)),IF(Calculator!$O$6="DUALURBANE",SUM((((L17/100)*$AJ$22)*$AH$22))+(((((L17/100)*$AJ$22)*$AN$22)*$AH$22)*Calculator!$G$20)-((((L17/100)*$AJ$22)*$AN$22)*$AH$22)+((((L17/100)*$AJ$23)*$AH$23)),IF(Calculator!$O$6="DUALSILVERANOD",SUM((((L17/100)*$AJ$22)*$AH$22))+(((((L17/100)*$AJ$22)*$AN$22)*$AH$22)*Calculator!$G$21)-((((L17/100)*$AJ$22)*$AN$22)*$AH$22)+((((L17/100)*$AJ$23)*$AH$23)),IF(Calculator!$O$6="DUALANOD",SUM((((L17/100)*$AJ$22)*$AH$22))+(((((L17/100)*$AJ$22)*$AN$22)*$AH$22)*Calculator!$G$22)-((((L17/100)*$AJ$22)*$AN$22)*$AH$22)+((((L17/100)*$AJ$23)*$AH$23))))))))))))))))))))))))</f>
        <v>1149.4927518432617</v>
      </c>
      <c r="AB17" s="2">
        <f>IF(Calculator!$O$6="SINGLEBASE",SUM((((M17/100)*$AJ$22)*$AH$22))+((((M17/100)*$AJ$23)*$AH$23)),IF(Calculator!$O$6="SINGLEELEMENTS",SUM((((M17/100)*$AJ$22)*$AH$22))+(((((M17/100)*$AJ$22)*$AN$22)*$AH$22)*Calculator!$G$2)-((((M17/100)*$AJ$22)*$AN$22)*$AH$22)+((((M17/100)*$AJ$23)*$AH$23)),IF(Calculator!$O$6="SINGLESPECTRUM",SUM((((M17/100)*$AJ$22)*$AH$22))+(((((M17/100)*$AJ$22)*$AN$22)*$AH$22)*Calculator!$G$4)-((((M17/100)*$AJ$22)*$AN$22)*$AH$22)+((((M17/100)*$AJ$23)*$AH$23)),IF(Calculator!$O$6="SINGLEHOMESTEAD",SUM((((M17/100)*$AJ$22)*$AH$22))+(((((M17/100)*$AJ$22)*$AN$22)*$AH$22)*Calculator!$G$3)-((((M17/100)*$AJ$22)*$AN$22)*$AH$22)+((((M17/100)*$AJ$23)*$AH$23)),IF(Calculator!$O$6="SINGLEBAND A",SUM((((M17/100)*$AJ$22)*$AH$22))+(((((M17/100)*$AJ$22)*$AN$22)*$AH$22)*Calculator!$G$5)-((((M17/100)*$AJ$22)*$AN$22)*$AH$22)+((((M17/100)*$AJ$23)*$AH$23)),IF(Calculator!$O$6="SINGLEBAND B",SUM((((M17/100)*$AJ$22)*$AH$22))+(((((M17/100)*$AJ$22)*$AN$22)*$AH$22)*Calculator!$G$6)-((((M17/100)*$AJ$22)*$AN$22)*$AH$22)+((((M17/100)*$AJ$23)*$AH$23)),IF(Calculator!$O$6="SINGLEBAND C",SUM((((M17/100)*$AJ$22)*$AH$22))+(((((M17/100)*$AJ$22)*$AN$22)*$AH$22)*Calculator!$G$7)-((((M17/100)*$AJ$22)*$AN$22)*$AH$22)+((((M17/100)*$AJ$23)*$AH$23)),IF(Calculator!$O$6="SINGLEBAND D",SUM((((M17/100)*$AJ$22)*$AH$22))+(((((M17/100)*$AJ$22)*$AN$22)*$AH$22)*Calculator!$G$8)-((((M17/100)*$AJ$22)*$AN$22)*$AH$22)+((((M17/100)*$AJ$23)*$AH$23)),IF(Calculator!$O$6="SINGLEURBANE",SUM((((M17/100)*$AJ$22)*$AH$22))+(((((M17/100)*$AJ$22)*$AN$22)*$AH$22)*Calculator!$G$9)-((((M17/100)*$AJ$22)*$AN$22)*$AH$22)+((((M17/100)*$AJ$23)*$AH$23)),IF(Calculator!$O$6="SINGLESILVERANOD",SUM((((M17/100)*$AJ$22)*$AH$22))+(((((M17/100)*$AJ$22)*$AN$22)*$AH$22)*Calculator!$G$10)-((((M17/100)*$AJ$22)*$AN$22)*$AH$22)+((((M17/100)*$AJ$23)*$AH$23)),IF(Calculator!$O$6="SINGLEANOD",SUM((((M17/100)*$AJ$22)*$AH$22))+(((((M17/100)*$AJ$22)*$AN$22)*$AH$22)*Calculator!$G$11)-((((M17/100)*$AJ$22)*$AN$22)*$AH$22)+((((M17/100)*$AJ$23)*$AH$23)),IF(Calculator!$O$6="DUALBASE",SUM((((M17/100)*$AJ$22)*$AH$22))+(((((M17/100)*$AJ$22)*$AN$22)*$AH$22)*Calculator!$G$12)-((((M17/100)*$AJ$22)*$AN$22)*$AH$22)+((((M17/100)*$AJ$23)*$AH$23)),IF(Calculator!$O$6="DUALELEMENTS",SUM((((M17/100)*$AJ$22)*$AH$22))+(((((M17/100)*$AJ$22)*$AN$22)*$AH$22)*Calculator!$G$13)-((((M17/100)*$AJ$22)*$AN$22)*$AH$22)+((((M17/100)*$AJ$23)*$AH$23)),IF(Calculator!$O$6="DUALSPECTRUM",SUM((((M17/100)*$AJ$22)*$AH$22))+(((((M17/100)*$AJ$22)*$AN$22)*$AH$22)*Calculator!$G$15)-((((M17/100)*$AJ$22)*$AN$22)*$AH$22)+((((M17/100)*$AJ$23)*$AH$23)),IF(Calculator!$O$6="DUALHOMESTEAD",SUM((((M17/100)*$AJ$22)*$AH$22))+(((((M17/100)*$AJ$22)*$AN$22)*$AH$22)*Calculator!$G$14)-((((M17/100)*$AJ$22)*$AN$22)*$AH$22)+((((M17/100)*$AJ$23)*$AH$23)),IF(Calculator!$O$6="DUALBAND A",SUM((((M17/100)*$AJ$22)*$AH$22))+(((((M17/100)*$AJ$22)*$AN$22)*$AH$22)*Calculator!$G$16)-((((M17/100)*$AJ$22)*$AN$22)*$AH$22)+((((M17/100)*$AJ$23)*$AH$23)),IF(Calculator!$O$6="DUALBAND B",SUM((((M17/100)*$AJ$22)*$AH$22))+(((((M17/100)*$AJ$22)*$AN$22)*$AH$22)*Calculator!$G$17)-((((M17/100)*$AJ$22)*$AN$22)*$AH$22)+((((M17/100)*$AJ$23)*$AH$23)),IF(Calculator!$O$6="DUALBAND C",SUM((((M17/100)*$AJ$22)*$AH$22))+(((((M17/100)*$AJ$22)*$AN$22)*$AH$22)*Calculator!$G$18)-((((M17/100)*$AJ$22)*$AN$22)*$AH$22)+((((M17/100)*$AJ$23)*$AH$23)),IF(Calculator!$O$6="DUALBAND D",SUM((((M17/100)*$AJ$22)*$AH$22))+(((((M17/100)*$AJ$22)*$AN$22)*$AH$22)*Calculator!$G$19)-((((M17/100)*$AJ$22)*$AN$22)*$AH$22)+((((M17/100)*$AJ$23)*$AH$23)),IF(Calculator!$O$6="DUALURBANE",SUM((((M17/100)*$AJ$22)*$AH$22))+(((((M17/100)*$AJ$22)*$AN$22)*$AH$22)*Calculator!$G$20)-((((M17/100)*$AJ$22)*$AN$22)*$AH$22)+((((M17/100)*$AJ$23)*$AH$23)),IF(Calculator!$O$6="DUALSILVERANOD",SUM((((M17/100)*$AJ$22)*$AH$22))+(((((M17/100)*$AJ$22)*$AN$22)*$AH$22)*Calculator!$G$21)-((((M17/100)*$AJ$22)*$AN$22)*$AH$22)+((((M17/100)*$AJ$23)*$AH$23)),IF(Calculator!$O$6="DUALANOD",SUM((((M17/100)*$AJ$22)*$AH$22))+(((((M17/100)*$AJ$22)*$AN$22)*$AH$22)*Calculator!$G$22)-((((M17/100)*$AJ$22)*$AN$22)*$AH$22)+((((M17/100)*$AJ$23)*$AH$23))))))))))))))))))))))))</f>
        <v>1159.0900946044922</v>
      </c>
      <c r="AC17" s="2">
        <f>IF(Calculator!$O$6="SINGLEBASE",SUM((((N17/100)*$AJ$22)*$AH$22))+((((N17/100)*$AJ$23)*$AH$23)),IF(Calculator!$O$6="SINGLEELEMENTS",SUM((((N17/100)*$AJ$22)*$AH$22))+(((((N17/100)*$AJ$22)*$AN$22)*$AH$22)*Calculator!$G$2)-((((N17/100)*$AJ$22)*$AN$22)*$AH$22)+((((N17/100)*$AJ$23)*$AH$23)),IF(Calculator!$O$6="SINGLESPECTRUM",SUM((((N17/100)*$AJ$22)*$AH$22))+(((((N17/100)*$AJ$22)*$AN$22)*$AH$22)*Calculator!$G$4)-((((N17/100)*$AJ$22)*$AN$22)*$AH$22)+((((N17/100)*$AJ$23)*$AH$23)),IF(Calculator!$O$6="SINGLEHOMESTEAD",SUM((((N17/100)*$AJ$22)*$AH$22))+(((((N17/100)*$AJ$22)*$AN$22)*$AH$22)*Calculator!$G$3)-((((N17/100)*$AJ$22)*$AN$22)*$AH$22)+((((N17/100)*$AJ$23)*$AH$23)),IF(Calculator!$O$6="SINGLEBAND A",SUM((((N17/100)*$AJ$22)*$AH$22))+(((((N17/100)*$AJ$22)*$AN$22)*$AH$22)*Calculator!$G$5)-((((N17/100)*$AJ$22)*$AN$22)*$AH$22)+((((N17/100)*$AJ$23)*$AH$23)),IF(Calculator!$O$6="SINGLEBAND B",SUM((((N17/100)*$AJ$22)*$AH$22))+(((((N17/100)*$AJ$22)*$AN$22)*$AH$22)*Calculator!$G$6)-((((N17/100)*$AJ$22)*$AN$22)*$AH$22)+((((N17/100)*$AJ$23)*$AH$23)),IF(Calculator!$O$6="SINGLEBAND C",SUM((((N17/100)*$AJ$22)*$AH$22))+(((((N17/100)*$AJ$22)*$AN$22)*$AH$22)*Calculator!$G$7)-((((N17/100)*$AJ$22)*$AN$22)*$AH$22)+((((N17/100)*$AJ$23)*$AH$23)),IF(Calculator!$O$6="SINGLEBAND D",SUM((((N17/100)*$AJ$22)*$AH$22))+(((((N17/100)*$AJ$22)*$AN$22)*$AH$22)*Calculator!$G$8)-((((N17/100)*$AJ$22)*$AN$22)*$AH$22)+((((N17/100)*$AJ$23)*$AH$23)),IF(Calculator!$O$6="SINGLEURBANE",SUM((((N17/100)*$AJ$22)*$AH$22))+(((((N17/100)*$AJ$22)*$AN$22)*$AH$22)*Calculator!$G$9)-((((N17/100)*$AJ$22)*$AN$22)*$AH$22)+((((N17/100)*$AJ$23)*$AH$23)),IF(Calculator!$O$6="SINGLESILVERANOD",SUM((((N17/100)*$AJ$22)*$AH$22))+(((((N17/100)*$AJ$22)*$AN$22)*$AH$22)*Calculator!$G$10)-((((N17/100)*$AJ$22)*$AN$22)*$AH$22)+((((N17/100)*$AJ$23)*$AH$23)),IF(Calculator!$O$6="SINGLEANOD",SUM((((N17/100)*$AJ$22)*$AH$22))+(((((N17/100)*$AJ$22)*$AN$22)*$AH$22)*Calculator!$G$11)-((((N17/100)*$AJ$22)*$AN$22)*$AH$22)+((((N17/100)*$AJ$23)*$AH$23)),IF(Calculator!$O$6="DUALBASE",SUM((((N17/100)*$AJ$22)*$AH$22))+(((((N17/100)*$AJ$22)*$AN$22)*$AH$22)*Calculator!$G$12)-((((N17/100)*$AJ$22)*$AN$22)*$AH$22)+((((N17/100)*$AJ$23)*$AH$23)),IF(Calculator!$O$6="DUALELEMENTS",SUM((((N17/100)*$AJ$22)*$AH$22))+(((((N17/100)*$AJ$22)*$AN$22)*$AH$22)*Calculator!$G$13)-((((N17/100)*$AJ$22)*$AN$22)*$AH$22)+((((N17/100)*$AJ$23)*$AH$23)),IF(Calculator!$O$6="DUALSPECTRUM",SUM((((N17/100)*$AJ$22)*$AH$22))+(((((N17/100)*$AJ$22)*$AN$22)*$AH$22)*Calculator!$G$15)-((((N17/100)*$AJ$22)*$AN$22)*$AH$22)+((((N17/100)*$AJ$23)*$AH$23)),IF(Calculator!$O$6="DUALHOMESTEAD",SUM((((N17/100)*$AJ$22)*$AH$22))+(((((N17/100)*$AJ$22)*$AN$22)*$AH$22)*Calculator!$G$14)-((((N17/100)*$AJ$22)*$AN$22)*$AH$22)+((((N17/100)*$AJ$23)*$AH$23)),IF(Calculator!$O$6="DUALBAND A",SUM((((N17/100)*$AJ$22)*$AH$22))+(((((N17/100)*$AJ$22)*$AN$22)*$AH$22)*Calculator!$G$16)-((((N17/100)*$AJ$22)*$AN$22)*$AH$22)+((((N17/100)*$AJ$23)*$AH$23)),IF(Calculator!$O$6="DUALBAND B",SUM((((N17/100)*$AJ$22)*$AH$22))+(((((N17/100)*$AJ$22)*$AN$22)*$AH$22)*Calculator!$G$17)-((((N17/100)*$AJ$22)*$AN$22)*$AH$22)+((((N17/100)*$AJ$23)*$AH$23)),IF(Calculator!$O$6="DUALBAND C",SUM((((N17/100)*$AJ$22)*$AH$22))+(((((N17/100)*$AJ$22)*$AN$22)*$AH$22)*Calculator!$G$18)-((((N17/100)*$AJ$22)*$AN$22)*$AH$22)+((((N17/100)*$AJ$23)*$AH$23)),IF(Calculator!$O$6="DUALBAND D",SUM((((N17/100)*$AJ$22)*$AH$22))+(((((N17/100)*$AJ$22)*$AN$22)*$AH$22)*Calculator!$G$19)-((((N17/100)*$AJ$22)*$AN$22)*$AH$22)+((((N17/100)*$AJ$23)*$AH$23)),IF(Calculator!$O$6="DUALURBANE",SUM((((N17/100)*$AJ$22)*$AH$22))+(((((N17/100)*$AJ$22)*$AN$22)*$AH$22)*Calculator!$G$20)-((((N17/100)*$AJ$22)*$AN$22)*$AH$22)+((((N17/100)*$AJ$23)*$AH$23)),IF(Calculator!$O$6="DUALSILVERANOD",SUM((((N17/100)*$AJ$22)*$AH$22))+(((((N17/100)*$AJ$22)*$AN$22)*$AH$22)*Calculator!$G$21)-((((N17/100)*$AJ$22)*$AN$22)*$AH$22)+((((N17/100)*$AJ$23)*$AH$23)),IF(Calculator!$O$6="DUALANOD",SUM((((N17/100)*$AJ$22)*$AH$22))+(((((N17/100)*$AJ$22)*$AN$22)*$AH$22)*Calculator!$G$22)-((((N17/100)*$AJ$22)*$AN$22)*$AH$22)+((((N17/100)*$AJ$23)*$AH$23))))))))))))))))))))))))</f>
        <v>1168.6873327636717</v>
      </c>
    </row>
    <row r="20" spans="1:40">
      <c r="G20" s="3" t="s">
        <v>1417</v>
      </c>
      <c r="V20" s="3" t="s">
        <v>1417</v>
      </c>
      <c r="AG20" s="3" t="s">
        <v>1417</v>
      </c>
    </row>
    <row r="21" spans="1:40">
      <c r="AE21" t="s">
        <v>1370</v>
      </c>
      <c r="AG21" t="s">
        <v>53</v>
      </c>
      <c r="AI21" t="s">
        <v>1371</v>
      </c>
      <c r="AL21" t="s">
        <v>1372</v>
      </c>
    </row>
    <row r="22" spans="1:40">
      <c r="A22" s="7" t="s">
        <v>1373</v>
      </c>
      <c r="B22" s="9" t="s">
        <v>1374</v>
      </c>
      <c r="C22" s="9" t="s">
        <v>1375</v>
      </c>
      <c r="D22" s="9" t="s">
        <v>1376</v>
      </c>
      <c r="E22" s="9" t="s">
        <v>1377</v>
      </c>
      <c r="F22" s="9" t="s">
        <v>1378</v>
      </c>
      <c r="G22" s="9" t="s">
        <v>1379</v>
      </c>
      <c r="H22" s="9" t="s">
        <v>1380</v>
      </c>
      <c r="I22" s="9" t="s">
        <v>1381</v>
      </c>
      <c r="J22" s="9" t="s">
        <v>1382</v>
      </c>
      <c r="K22" s="9" t="s">
        <v>1383</v>
      </c>
      <c r="L22" s="9" t="s">
        <v>1384</v>
      </c>
      <c r="M22" s="9" t="s">
        <v>1385</v>
      </c>
      <c r="N22" s="9" t="s">
        <v>1386</v>
      </c>
      <c r="P22" s="7" t="s">
        <v>1373</v>
      </c>
      <c r="Q22" s="9" t="s">
        <v>1374</v>
      </c>
      <c r="R22" s="9" t="s">
        <v>1375</v>
      </c>
      <c r="S22" s="9" t="s">
        <v>1376</v>
      </c>
      <c r="T22" s="9" t="s">
        <v>1377</v>
      </c>
      <c r="U22" s="9" t="s">
        <v>1378</v>
      </c>
      <c r="V22" s="9" t="s">
        <v>1379</v>
      </c>
      <c r="W22" s="9" t="s">
        <v>1380</v>
      </c>
      <c r="X22" s="9" t="s">
        <v>1381</v>
      </c>
      <c r="Y22" s="9" t="s">
        <v>1382</v>
      </c>
      <c r="Z22" s="9" t="s">
        <v>1383</v>
      </c>
      <c r="AA22" s="9" t="s">
        <v>1384</v>
      </c>
      <c r="AB22" s="9" t="s">
        <v>1385</v>
      </c>
      <c r="AC22" s="9" t="s">
        <v>1386</v>
      </c>
      <c r="AE22" s="1" t="s">
        <v>31</v>
      </c>
      <c r="AF22" s="6">
        <f>SUM('Front Sheet'!$C$15*100)</f>
        <v>59</v>
      </c>
      <c r="AG22" s="1" t="s">
        <v>31</v>
      </c>
      <c r="AH22">
        <f>SUM(100-AF22)/100</f>
        <v>0.41</v>
      </c>
      <c r="AI22" s="1" t="s">
        <v>31</v>
      </c>
      <c r="AJ22">
        <v>58.731266424901399</v>
      </c>
      <c r="AL22" t="s">
        <v>1387</v>
      </c>
      <c r="AM22">
        <v>97.76349904182166</v>
      </c>
      <c r="AN22">
        <f>AM22/100</f>
        <v>0.97763499041821655</v>
      </c>
    </row>
    <row r="23" spans="1:40">
      <c r="A23" s="8" t="s">
        <v>1388</v>
      </c>
      <c r="B23" s="2">
        <v>2191.5425683593749</v>
      </c>
      <c r="C23" s="2">
        <v>2214.9507214355467</v>
      </c>
      <c r="D23" s="2">
        <v>2238.3481591796872</v>
      </c>
      <c r="E23" s="2">
        <v>2261.756312255859</v>
      </c>
      <c r="F23" s="2">
        <v>2285.1642102050778</v>
      </c>
      <c r="G23" s="2">
        <v>2308.5721081542965</v>
      </c>
      <c r="H23" s="2">
        <v>2331.9802612304684</v>
      </c>
      <c r="I23" s="2">
        <v>2355.3776989746093</v>
      </c>
      <c r="J23" s="2">
        <v>2378.7858520507812</v>
      </c>
      <c r="K23" s="2">
        <v>2402.1937499999999</v>
      </c>
      <c r="L23" s="2">
        <v>2425.6016479492187</v>
      </c>
      <c r="M23" s="2">
        <v>2449.0098010253905</v>
      </c>
      <c r="N23" s="2">
        <v>2472.407238769531</v>
      </c>
      <c r="P23" s="8">
        <v>2000</v>
      </c>
      <c r="Q23" s="2">
        <f>IF(Calculator!$O$6="SINGLEBASE",SUM((((B23/100)*$AJ$22)*$AH$22))+((((B23/100)*$AJ$23)*$AH$23)),IF(Calculator!$O$6="SINGLEELEMENTS",SUM((((B23/100)*$AJ$22)*$AH$22))+(((((B23/100)*$AJ$22)*$AN$22)*$AH$22)*Calculator!$G$2)-((((B23/100)*$AJ$22)*$AN$22)*$AH$22)+((((B23/100)*$AJ$23)*$AH$23)),IF(Calculator!$O$6="SINGLESPECTRUM",SUM((((B23/100)*$AJ$22)*$AH$22))+(((((B23/100)*$AJ$22)*$AN$22)*$AH$22)*Calculator!$G$4)-((((B23/100)*$AJ$22)*$AN$22)*$AH$22)+((((B23/100)*$AJ$23)*$AH$23)),IF(Calculator!$O$6="SINGLEHOMESTEAD",SUM((((B23/100)*$AJ$22)*$AH$22))+(((((B23/100)*$AJ$22)*$AN$22)*$AH$22)*Calculator!$G$3)-((((B23/100)*$AJ$22)*$AN$22)*$AH$22)+((((B23/100)*$AJ$23)*$AH$23)),IF(Calculator!$O$6="SINGLEBAND A",SUM((((B23/100)*$AJ$22)*$AH$22))+(((((B23/100)*$AJ$22)*$AN$22)*$AH$22)*Calculator!$G$5)-((((B23/100)*$AJ$22)*$AN$22)*$AH$22)+((((B23/100)*$AJ$23)*$AH$23)),IF(Calculator!$O$6="SINGLEBAND B",SUM((((B23/100)*$AJ$22)*$AH$22))+(((((B23/100)*$AJ$22)*$AN$22)*$AH$22)*Calculator!$G$6)-((((B23/100)*$AJ$22)*$AN$22)*$AH$22)+((((B23/100)*$AJ$23)*$AH$23)),IF(Calculator!$O$6="SINGLEBAND C",SUM((((B23/100)*$AJ$22)*$AH$22))+(((((B23/100)*$AJ$22)*$AN$22)*$AH$22)*Calculator!$G$7)-((((B23/100)*$AJ$22)*$AN$22)*$AH$22)+((((B23/100)*$AJ$23)*$AH$23)),IF(Calculator!$O$6="SINGLEBAND D",SUM((((B23/100)*$AJ$22)*$AH$22))+(((((B23/100)*$AJ$22)*$AN$22)*$AH$22)*Calculator!$G$8)-((((B23/100)*$AJ$22)*$AN$22)*$AH$22)+((((B23/100)*$AJ$23)*$AH$23)),IF(Calculator!$O$6="SINGLEURBANE",SUM((((B23/100)*$AJ$22)*$AH$22))+(((((B23/100)*$AJ$22)*$AN$22)*$AH$22)*Calculator!$G$9)-((((B23/100)*$AJ$22)*$AN$22)*$AH$22)+((((B23/100)*$AJ$23)*$AH$23)),IF(Calculator!$O$6="SINGLESILVERANOD",SUM((((B23/100)*$AJ$22)*$AH$22))+(((((B23/100)*$AJ$22)*$AN$22)*$AH$22)*Calculator!$G$10)-((((B23/100)*$AJ$22)*$AN$22)*$AH$22)+((((B23/100)*$AJ$23)*$AH$23)),IF(Calculator!$O$6="SINGLEANOD",SUM((((B23/100)*$AJ$22)*$AH$22))+(((((B23/100)*$AJ$22)*$AN$22)*$AH$22)*Calculator!$G$11)-((((B23/100)*$AJ$22)*$AN$22)*$AH$22)+((((B23/100)*$AJ$23)*$AH$23)),IF(Calculator!$O$6="DUALBASE",SUM((((B23/100)*$AJ$22)*$AH$22))+(((((B23/100)*$AJ$22)*$AN$22)*$AH$22)*Calculator!$G$12)-((((B23/100)*$AJ$22)*$AN$22)*$AH$22)+((((B23/100)*$AJ$23)*$AH$23)),IF(Calculator!$O$6="DUALELEMENTS",SUM((((B23/100)*$AJ$22)*$AH$22))+(((((B23/100)*$AJ$22)*$AN$22)*$AH$22)*Calculator!$G$13)-((((B23/100)*$AJ$22)*$AN$22)*$AH$22)+((((B23/100)*$AJ$23)*$AH$23)),IF(Calculator!$O$6="DUALSPECTRUM",SUM((((B23/100)*$AJ$22)*$AH$22))+(((((B23/100)*$AJ$22)*$AN$22)*$AH$22)*Calculator!$G$15)-((((B23/100)*$AJ$22)*$AN$22)*$AH$22)+((((B23/100)*$AJ$23)*$AH$23)),IF(Calculator!$O$6="DUALHOMESTEAD",SUM((((B23/100)*$AJ$22)*$AH$22))+(((((B23/100)*$AJ$22)*$AN$22)*$AH$22)*Calculator!$G$14)-((((B23/100)*$AJ$22)*$AN$22)*$AH$22)+((((B23/100)*$AJ$23)*$AH$23)),IF(Calculator!$O$6="DUALBAND A",SUM((((B23/100)*$AJ$22)*$AH$22))+(((((B23/100)*$AJ$22)*$AN$22)*$AH$22)*Calculator!$G$16)-((((B23/100)*$AJ$22)*$AN$22)*$AH$22)+((((B23/100)*$AJ$23)*$AH$23)),IF(Calculator!$O$6="DUALBAND B",SUM((((B23/100)*$AJ$22)*$AH$22))+(((((B23/100)*$AJ$22)*$AN$22)*$AH$22)*Calculator!$G$17)-((((B23/100)*$AJ$22)*$AN$22)*$AH$22)+((((B23/100)*$AJ$23)*$AH$23)),IF(Calculator!$O$6="DUALBAND C",SUM((((B23/100)*$AJ$22)*$AH$22))+(((((B23/100)*$AJ$22)*$AN$22)*$AH$22)*Calculator!$G$18)-((((B23/100)*$AJ$22)*$AN$22)*$AH$22)+((((B23/100)*$AJ$23)*$AH$23)),IF(Calculator!$O$6="DUALBAND D",SUM((((B23/100)*$AJ$22)*$AH$22))+(((((B23/100)*$AJ$22)*$AN$22)*$AH$22)*Calculator!$G$19)-((((B23/100)*$AJ$22)*$AN$22)*$AH$22)+((((B23/100)*$AJ$23)*$AH$23)),IF(Calculator!$O$6="DUALURBANE",SUM((((B23/100)*$AJ$22)*$AH$22))+(((((B23/100)*$AJ$22)*$AN$22)*$AH$22)*Calculator!$G$20)-((((B23/100)*$AJ$22)*$AN$22)*$AH$22)+((((B23/100)*$AJ$23)*$AH$23)),IF(Calculator!$O$6="DUALSILVERANOD",SUM((((B23/100)*$AJ$22)*$AH$22))+(((((B23/100)*$AJ$22)*$AN$22)*$AH$22)*Calculator!$G$21)-((((B23/100)*$AJ$22)*$AN$22)*$AH$22)+((((B23/100)*$AJ$23)*$AH$23)),IF(Calculator!$O$6="DUALANOD",SUM((((B23/100)*$AJ$22)*$AH$22))+(((((B23/100)*$AJ$22)*$AN$22)*$AH$22)*Calculator!$G$22)-((((B23/100)*$AJ$22)*$AN$22)*$AH$22)+((((B23/100)*$AJ$23)*$AH$23))))))))))))))))))))))))</f>
        <v>898.53245302734354</v>
      </c>
      <c r="R23" s="2">
        <f>IF(Calculator!$O$6="SINGLEBASE",SUM((((C23/100)*$AJ$22)*$AH$22))+((((C23/100)*$AJ$23)*$AH$23)),IF(Calculator!$O$6="SINGLEELEMENTS",SUM((((C23/100)*$AJ$22)*$AH$22))+(((((C23/100)*$AJ$22)*$AN$22)*$AH$22)*Calculator!$G$2)-((((C23/100)*$AJ$22)*$AN$22)*$AH$22)+((((C23/100)*$AJ$23)*$AH$23)),IF(Calculator!$O$6="SINGLESPECTRUM",SUM((((C23/100)*$AJ$22)*$AH$22))+(((((C23/100)*$AJ$22)*$AN$22)*$AH$22)*Calculator!$G$4)-((((C23/100)*$AJ$22)*$AN$22)*$AH$22)+((((C23/100)*$AJ$23)*$AH$23)),IF(Calculator!$O$6="SINGLEHOMESTEAD",SUM((((C23/100)*$AJ$22)*$AH$22))+(((((C23/100)*$AJ$22)*$AN$22)*$AH$22)*Calculator!$G$3)-((((C23/100)*$AJ$22)*$AN$22)*$AH$22)+((((C23/100)*$AJ$23)*$AH$23)),IF(Calculator!$O$6="SINGLEBAND A",SUM((((C23/100)*$AJ$22)*$AH$22))+(((((C23/100)*$AJ$22)*$AN$22)*$AH$22)*Calculator!$G$5)-((((C23/100)*$AJ$22)*$AN$22)*$AH$22)+((((C23/100)*$AJ$23)*$AH$23)),IF(Calculator!$O$6="SINGLEBAND B",SUM((((C23/100)*$AJ$22)*$AH$22))+(((((C23/100)*$AJ$22)*$AN$22)*$AH$22)*Calculator!$G$6)-((((C23/100)*$AJ$22)*$AN$22)*$AH$22)+((((C23/100)*$AJ$23)*$AH$23)),IF(Calculator!$O$6="SINGLEBAND C",SUM((((C23/100)*$AJ$22)*$AH$22))+(((((C23/100)*$AJ$22)*$AN$22)*$AH$22)*Calculator!$G$7)-((((C23/100)*$AJ$22)*$AN$22)*$AH$22)+((((C23/100)*$AJ$23)*$AH$23)),IF(Calculator!$O$6="SINGLEBAND D",SUM((((C23/100)*$AJ$22)*$AH$22))+(((((C23/100)*$AJ$22)*$AN$22)*$AH$22)*Calculator!$G$8)-((((C23/100)*$AJ$22)*$AN$22)*$AH$22)+((((C23/100)*$AJ$23)*$AH$23)),IF(Calculator!$O$6="SINGLEURBANE",SUM((((C23/100)*$AJ$22)*$AH$22))+(((((C23/100)*$AJ$22)*$AN$22)*$AH$22)*Calculator!$G$9)-((((C23/100)*$AJ$22)*$AN$22)*$AH$22)+((((C23/100)*$AJ$23)*$AH$23)),IF(Calculator!$O$6="SINGLESILVERANOD",SUM((((C23/100)*$AJ$22)*$AH$22))+(((((C23/100)*$AJ$22)*$AN$22)*$AH$22)*Calculator!$G$10)-((((C23/100)*$AJ$22)*$AN$22)*$AH$22)+((((C23/100)*$AJ$23)*$AH$23)),IF(Calculator!$O$6="SINGLEANOD",SUM((((C23/100)*$AJ$22)*$AH$22))+(((((C23/100)*$AJ$22)*$AN$22)*$AH$22)*Calculator!$G$11)-((((C23/100)*$AJ$22)*$AN$22)*$AH$22)+((((C23/100)*$AJ$23)*$AH$23)),IF(Calculator!$O$6="DUALBASE",SUM((((C23/100)*$AJ$22)*$AH$22))+(((((C23/100)*$AJ$22)*$AN$22)*$AH$22)*Calculator!$G$12)-((((C23/100)*$AJ$22)*$AN$22)*$AH$22)+((((C23/100)*$AJ$23)*$AH$23)),IF(Calculator!$O$6="DUALELEMENTS",SUM((((C23/100)*$AJ$22)*$AH$22))+(((((C23/100)*$AJ$22)*$AN$22)*$AH$22)*Calculator!$G$13)-((((C23/100)*$AJ$22)*$AN$22)*$AH$22)+((((C23/100)*$AJ$23)*$AH$23)),IF(Calculator!$O$6="DUALSPECTRUM",SUM((((C23/100)*$AJ$22)*$AH$22))+(((((C23/100)*$AJ$22)*$AN$22)*$AH$22)*Calculator!$G$15)-((((C23/100)*$AJ$22)*$AN$22)*$AH$22)+((((C23/100)*$AJ$23)*$AH$23)),IF(Calculator!$O$6="DUALHOMESTEAD",SUM((((C23/100)*$AJ$22)*$AH$22))+(((((C23/100)*$AJ$22)*$AN$22)*$AH$22)*Calculator!$G$14)-((((C23/100)*$AJ$22)*$AN$22)*$AH$22)+((((C23/100)*$AJ$23)*$AH$23)),IF(Calculator!$O$6="DUALBAND A",SUM((((C23/100)*$AJ$22)*$AH$22))+(((((C23/100)*$AJ$22)*$AN$22)*$AH$22)*Calculator!$G$16)-((((C23/100)*$AJ$22)*$AN$22)*$AH$22)+((((C23/100)*$AJ$23)*$AH$23)),IF(Calculator!$O$6="DUALBAND B",SUM((((C23/100)*$AJ$22)*$AH$22))+(((((C23/100)*$AJ$22)*$AN$22)*$AH$22)*Calculator!$G$17)-((((C23/100)*$AJ$22)*$AN$22)*$AH$22)+((((C23/100)*$AJ$23)*$AH$23)),IF(Calculator!$O$6="DUALBAND C",SUM((((C23/100)*$AJ$22)*$AH$22))+(((((C23/100)*$AJ$22)*$AN$22)*$AH$22)*Calculator!$G$18)-((((C23/100)*$AJ$22)*$AN$22)*$AH$22)+((((C23/100)*$AJ$23)*$AH$23)),IF(Calculator!$O$6="DUALBAND D",SUM((((C23/100)*$AJ$22)*$AH$22))+(((((C23/100)*$AJ$22)*$AN$22)*$AH$22)*Calculator!$G$19)-((((C23/100)*$AJ$22)*$AN$22)*$AH$22)+((((C23/100)*$AJ$23)*$AH$23)),IF(Calculator!$O$6="DUALURBANE",SUM((((C23/100)*$AJ$22)*$AH$22))+(((((C23/100)*$AJ$22)*$AN$22)*$AH$22)*Calculator!$G$20)-((((C23/100)*$AJ$22)*$AN$22)*$AH$22)+((((C23/100)*$AJ$23)*$AH$23)),IF(Calculator!$O$6="DUALSILVERANOD",SUM((((C23/100)*$AJ$22)*$AH$22))+(((((C23/100)*$AJ$22)*$AN$22)*$AH$22)*Calculator!$G$21)-((((C23/100)*$AJ$22)*$AN$22)*$AH$22)+((((C23/100)*$AJ$23)*$AH$23)),IF(Calculator!$O$6="DUALANOD",SUM((((C23/100)*$AJ$22)*$AH$22))+(((((C23/100)*$AJ$22)*$AN$22)*$AH$22)*Calculator!$G$22)-((((C23/100)*$AJ$22)*$AN$22)*$AH$22)+((((C23/100)*$AJ$23)*$AH$23))))))))))))))))))))))))</f>
        <v>908.12979578857403</v>
      </c>
      <c r="S23" s="2">
        <f>IF(Calculator!$O$6="SINGLEBASE",SUM((((D23/100)*$AJ$22)*$AH$22))+((((D23/100)*$AJ$23)*$AH$23)),IF(Calculator!$O$6="SINGLEELEMENTS",SUM((((D23/100)*$AJ$22)*$AH$22))+(((((D23/100)*$AJ$22)*$AN$22)*$AH$22)*Calculator!$G$2)-((((D23/100)*$AJ$22)*$AN$22)*$AH$22)+((((D23/100)*$AJ$23)*$AH$23)),IF(Calculator!$O$6="SINGLESPECTRUM",SUM((((D23/100)*$AJ$22)*$AH$22))+(((((D23/100)*$AJ$22)*$AN$22)*$AH$22)*Calculator!$G$4)-((((D23/100)*$AJ$22)*$AN$22)*$AH$22)+((((D23/100)*$AJ$23)*$AH$23)),IF(Calculator!$O$6="SINGLEHOMESTEAD",SUM((((D23/100)*$AJ$22)*$AH$22))+(((((D23/100)*$AJ$22)*$AN$22)*$AH$22)*Calculator!$G$3)-((((D23/100)*$AJ$22)*$AN$22)*$AH$22)+((((D23/100)*$AJ$23)*$AH$23)),IF(Calculator!$O$6="SINGLEBAND A",SUM((((D23/100)*$AJ$22)*$AH$22))+(((((D23/100)*$AJ$22)*$AN$22)*$AH$22)*Calculator!$G$5)-((((D23/100)*$AJ$22)*$AN$22)*$AH$22)+((((D23/100)*$AJ$23)*$AH$23)),IF(Calculator!$O$6="SINGLEBAND B",SUM((((D23/100)*$AJ$22)*$AH$22))+(((((D23/100)*$AJ$22)*$AN$22)*$AH$22)*Calculator!$G$6)-((((D23/100)*$AJ$22)*$AN$22)*$AH$22)+((((D23/100)*$AJ$23)*$AH$23)),IF(Calculator!$O$6="SINGLEBAND C",SUM((((D23/100)*$AJ$22)*$AH$22))+(((((D23/100)*$AJ$22)*$AN$22)*$AH$22)*Calculator!$G$7)-((((D23/100)*$AJ$22)*$AN$22)*$AH$22)+((((D23/100)*$AJ$23)*$AH$23)),IF(Calculator!$O$6="SINGLEBAND D",SUM((((D23/100)*$AJ$22)*$AH$22))+(((((D23/100)*$AJ$22)*$AN$22)*$AH$22)*Calculator!$G$8)-((((D23/100)*$AJ$22)*$AN$22)*$AH$22)+((((D23/100)*$AJ$23)*$AH$23)),IF(Calculator!$O$6="SINGLEURBANE",SUM((((D23/100)*$AJ$22)*$AH$22))+(((((D23/100)*$AJ$22)*$AN$22)*$AH$22)*Calculator!$G$9)-((((D23/100)*$AJ$22)*$AN$22)*$AH$22)+((((D23/100)*$AJ$23)*$AH$23)),IF(Calculator!$O$6="SINGLESILVERANOD",SUM((((D23/100)*$AJ$22)*$AH$22))+(((((D23/100)*$AJ$22)*$AN$22)*$AH$22)*Calculator!$G$10)-((((D23/100)*$AJ$22)*$AN$22)*$AH$22)+((((D23/100)*$AJ$23)*$AH$23)),IF(Calculator!$O$6="SINGLEANOD",SUM((((D23/100)*$AJ$22)*$AH$22))+(((((D23/100)*$AJ$22)*$AN$22)*$AH$22)*Calculator!$G$11)-((((D23/100)*$AJ$22)*$AN$22)*$AH$22)+((((D23/100)*$AJ$23)*$AH$23)),IF(Calculator!$O$6="DUALBASE",SUM((((D23/100)*$AJ$22)*$AH$22))+(((((D23/100)*$AJ$22)*$AN$22)*$AH$22)*Calculator!$G$12)-((((D23/100)*$AJ$22)*$AN$22)*$AH$22)+((((D23/100)*$AJ$23)*$AH$23)),IF(Calculator!$O$6="DUALELEMENTS",SUM((((D23/100)*$AJ$22)*$AH$22))+(((((D23/100)*$AJ$22)*$AN$22)*$AH$22)*Calculator!$G$13)-((((D23/100)*$AJ$22)*$AN$22)*$AH$22)+((((D23/100)*$AJ$23)*$AH$23)),IF(Calculator!$O$6="DUALSPECTRUM",SUM((((D23/100)*$AJ$22)*$AH$22))+(((((D23/100)*$AJ$22)*$AN$22)*$AH$22)*Calculator!$G$15)-((((D23/100)*$AJ$22)*$AN$22)*$AH$22)+((((D23/100)*$AJ$23)*$AH$23)),IF(Calculator!$O$6="DUALHOMESTEAD",SUM((((D23/100)*$AJ$22)*$AH$22))+(((((D23/100)*$AJ$22)*$AN$22)*$AH$22)*Calculator!$G$14)-((((D23/100)*$AJ$22)*$AN$22)*$AH$22)+((((D23/100)*$AJ$23)*$AH$23)),IF(Calculator!$O$6="DUALBAND A",SUM((((D23/100)*$AJ$22)*$AH$22))+(((((D23/100)*$AJ$22)*$AN$22)*$AH$22)*Calculator!$G$16)-((((D23/100)*$AJ$22)*$AN$22)*$AH$22)+((((D23/100)*$AJ$23)*$AH$23)),IF(Calculator!$O$6="DUALBAND B",SUM((((D23/100)*$AJ$22)*$AH$22))+(((((D23/100)*$AJ$22)*$AN$22)*$AH$22)*Calculator!$G$17)-((((D23/100)*$AJ$22)*$AN$22)*$AH$22)+((((D23/100)*$AJ$23)*$AH$23)),IF(Calculator!$O$6="DUALBAND C",SUM((((D23/100)*$AJ$22)*$AH$22))+(((((D23/100)*$AJ$22)*$AN$22)*$AH$22)*Calculator!$G$18)-((((D23/100)*$AJ$22)*$AN$22)*$AH$22)+((((D23/100)*$AJ$23)*$AH$23)),IF(Calculator!$O$6="DUALBAND D",SUM((((D23/100)*$AJ$22)*$AH$22))+(((((D23/100)*$AJ$22)*$AN$22)*$AH$22)*Calculator!$G$19)-((((D23/100)*$AJ$22)*$AN$22)*$AH$22)+((((D23/100)*$AJ$23)*$AH$23)),IF(Calculator!$O$6="DUALURBANE",SUM((((D23/100)*$AJ$22)*$AH$22))+(((((D23/100)*$AJ$22)*$AN$22)*$AH$22)*Calculator!$G$20)-((((D23/100)*$AJ$22)*$AN$22)*$AH$22)+((((D23/100)*$AJ$23)*$AH$23)),IF(Calculator!$O$6="DUALSILVERANOD",SUM((((D23/100)*$AJ$22)*$AH$22))+(((((D23/100)*$AJ$22)*$AN$22)*$AH$22)*Calculator!$G$21)-((((D23/100)*$AJ$22)*$AN$22)*$AH$22)+((((D23/100)*$AJ$23)*$AH$23)),IF(Calculator!$O$6="DUALANOD",SUM((((D23/100)*$AJ$22)*$AH$22))+(((((D23/100)*$AJ$22)*$AN$22)*$AH$22)*Calculator!$G$22)-((((D23/100)*$AJ$22)*$AN$22)*$AH$22)+((((D23/100)*$AJ$23)*$AH$23))))))))))))))))))))))))</f>
        <v>917.72274526367175</v>
      </c>
      <c r="T23" s="2">
        <f>IF(Calculator!$O$6="SINGLEBASE",SUM((((E23/100)*$AJ$22)*$AH$22))+((((E23/100)*$AJ$23)*$AH$23)),IF(Calculator!$O$6="SINGLEELEMENTS",SUM((((E23/100)*$AJ$22)*$AH$22))+(((((E23/100)*$AJ$22)*$AN$22)*$AH$22)*Calculator!$G$2)-((((E23/100)*$AJ$22)*$AN$22)*$AH$22)+((((E23/100)*$AJ$23)*$AH$23)),IF(Calculator!$O$6="SINGLESPECTRUM",SUM((((E23/100)*$AJ$22)*$AH$22))+(((((E23/100)*$AJ$22)*$AN$22)*$AH$22)*Calculator!$G$4)-((((E23/100)*$AJ$22)*$AN$22)*$AH$22)+((((E23/100)*$AJ$23)*$AH$23)),IF(Calculator!$O$6="SINGLEHOMESTEAD",SUM((((E23/100)*$AJ$22)*$AH$22))+(((((E23/100)*$AJ$22)*$AN$22)*$AH$22)*Calculator!$G$3)-((((E23/100)*$AJ$22)*$AN$22)*$AH$22)+((((E23/100)*$AJ$23)*$AH$23)),IF(Calculator!$O$6="SINGLEBAND A",SUM((((E23/100)*$AJ$22)*$AH$22))+(((((E23/100)*$AJ$22)*$AN$22)*$AH$22)*Calculator!$G$5)-((((E23/100)*$AJ$22)*$AN$22)*$AH$22)+((((E23/100)*$AJ$23)*$AH$23)),IF(Calculator!$O$6="SINGLEBAND B",SUM((((E23/100)*$AJ$22)*$AH$22))+(((((E23/100)*$AJ$22)*$AN$22)*$AH$22)*Calculator!$G$6)-((((E23/100)*$AJ$22)*$AN$22)*$AH$22)+((((E23/100)*$AJ$23)*$AH$23)),IF(Calculator!$O$6="SINGLEBAND C",SUM((((E23/100)*$AJ$22)*$AH$22))+(((((E23/100)*$AJ$22)*$AN$22)*$AH$22)*Calculator!$G$7)-((((E23/100)*$AJ$22)*$AN$22)*$AH$22)+((((E23/100)*$AJ$23)*$AH$23)),IF(Calculator!$O$6="SINGLEBAND D",SUM((((E23/100)*$AJ$22)*$AH$22))+(((((E23/100)*$AJ$22)*$AN$22)*$AH$22)*Calculator!$G$8)-((((E23/100)*$AJ$22)*$AN$22)*$AH$22)+((((E23/100)*$AJ$23)*$AH$23)),IF(Calculator!$O$6="SINGLEURBANE",SUM((((E23/100)*$AJ$22)*$AH$22))+(((((E23/100)*$AJ$22)*$AN$22)*$AH$22)*Calculator!$G$9)-((((E23/100)*$AJ$22)*$AN$22)*$AH$22)+((((E23/100)*$AJ$23)*$AH$23)),IF(Calculator!$O$6="SINGLESILVERANOD",SUM((((E23/100)*$AJ$22)*$AH$22))+(((((E23/100)*$AJ$22)*$AN$22)*$AH$22)*Calculator!$G$10)-((((E23/100)*$AJ$22)*$AN$22)*$AH$22)+((((E23/100)*$AJ$23)*$AH$23)),IF(Calculator!$O$6="SINGLEANOD",SUM((((E23/100)*$AJ$22)*$AH$22))+(((((E23/100)*$AJ$22)*$AN$22)*$AH$22)*Calculator!$G$11)-((((E23/100)*$AJ$22)*$AN$22)*$AH$22)+((((E23/100)*$AJ$23)*$AH$23)),IF(Calculator!$O$6="DUALBASE",SUM((((E23/100)*$AJ$22)*$AH$22))+(((((E23/100)*$AJ$22)*$AN$22)*$AH$22)*Calculator!$G$12)-((((E23/100)*$AJ$22)*$AN$22)*$AH$22)+((((E23/100)*$AJ$23)*$AH$23)),IF(Calculator!$O$6="DUALELEMENTS",SUM((((E23/100)*$AJ$22)*$AH$22))+(((((E23/100)*$AJ$22)*$AN$22)*$AH$22)*Calculator!$G$13)-((((E23/100)*$AJ$22)*$AN$22)*$AH$22)+((((E23/100)*$AJ$23)*$AH$23)),IF(Calculator!$O$6="DUALSPECTRUM",SUM((((E23/100)*$AJ$22)*$AH$22))+(((((E23/100)*$AJ$22)*$AN$22)*$AH$22)*Calculator!$G$15)-((((E23/100)*$AJ$22)*$AN$22)*$AH$22)+((((E23/100)*$AJ$23)*$AH$23)),IF(Calculator!$O$6="DUALHOMESTEAD",SUM((((E23/100)*$AJ$22)*$AH$22))+(((((E23/100)*$AJ$22)*$AN$22)*$AH$22)*Calculator!$G$14)-((((E23/100)*$AJ$22)*$AN$22)*$AH$22)+((((E23/100)*$AJ$23)*$AH$23)),IF(Calculator!$O$6="DUALBAND A",SUM((((E23/100)*$AJ$22)*$AH$22))+(((((E23/100)*$AJ$22)*$AN$22)*$AH$22)*Calculator!$G$16)-((((E23/100)*$AJ$22)*$AN$22)*$AH$22)+((((E23/100)*$AJ$23)*$AH$23)),IF(Calculator!$O$6="DUALBAND B",SUM((((E23/100)*$AJ$22)*$AH$22))+(((((E23/100)*$AJ$22)*$AN$22)*$AH$22)*Calculator!$G$17)-((((E23/100)*$AJ$22)*$AN$22)*$AH$22)+((((E23/100)*$AJ$23)*$AH$23)),IF(Calculator!$O$6="DUALBAND C",SUM((((E23/100)*$AJ$22)*$AH$22))+(((((E23/100)*$AJ$22)*$AN$22)*$AH$22)*Calculator!$G$18)-((((E23/100)*$AJ$22)*$AN$22)*$AH$22)+((((E23/100)*$AJ$23)*$AH$23)),IF(Calculator!$O$6="DUALBAND D",SUM((((E23/100)*$AJ$22)*$AH$22))+(((((E23/100)*$AJ$22)*$AN$22)*$AH$22)*Calculator!$G$19)-((((E23/100)*$AJ$22)*$AN$22)*$AH$22)+((((E23/100)*$AJ$23)*$AH$23)),IF(Calculator!$O$6="DUALURBANE",SUM((((E23/100)*$AJ$22)*$AH$22))+(((((E23/100)*$AJ$22)*$AN$22)*$AH$22)*Calculator!$G$20)-((((E23/100)*$AJ$22)*$AN$22)*$AH$22)+((((E23/100)*$AJ$23)*$AH$23)),IF(Calculator!$O$6="DUALSILVERANOD",SUM((((E23/100)*$AJ$22)*$AH$22))+(((((E23/100)*$AJ$22)*$AN$22)*$AH$22)*Calculator!$G$21)-((((E23/100)*$AJ$22)*$AN$22)*$AH$22)+((((E23/100)*$AJ$23)*$AH$23)),IF(Calculator!$O$6="DUALANOD",SUM((((E23/100)*$AJ$22)*$AH$22))+(((((E23/100)*$AJ$22)*$AN$22)*$AH$22)*Calculator!$G$22)-((((E23/100)*$AJ$22)*$AN$22)*$AH$22)+((((E23/100)*$AJ$23)*$AH$23))))))))))))))))))))))))</f>
        <v>927.32008802490213</v>
      </c>
      <c r="U23" s="2">
        <f>IF(Calculator!$O$6="SINGLEBASE",SUM((((F23/100)*$AJ$22)*$AH$22))+((((F23/100)*$AJ$23)*$AH$23)),IF(Calculator!$O$6="SINGLEELEMENTS",SUM((((F23/100)*$AJ$22)*$AH$22))+(((((F23/100)*$AJ$22)*$AN$22)*$AH$22)*Calculator!$G$2)-((((F23/100)*$AJ$22)*$AN$22)*$AH$22)+((((F23/100)*$AJ$23)*$AH$23)),IF(Calculator!$O$6="SINGLESPECTRUM",SUM((((F23/100)*$AJ$22)*$AH$22))+(((((F23/100)*$AJ$22)*$AN$22)*$AH$22)*Calculator!$G$4)-((((F23/100)*$AJ$22)*$AN$22)*$AH$22)+((((F23/100)*$AJ$23)*$AH$23)),IF(Calculator!$O$6="SINGLEHOMESTEAD",SUM((((F23/100)*$AJ$22)*$AH$22))+(((((F23/100)*$AJ$22)*$AN$22)*$AH$22)*Calculator!$G$3)-((((F23/100)*$AJ$22)*$AN$22)*$AH$22)+((((F23/100)*$AJ$23)*$AH$23)),IF(Calculator!$O$6="SINGLEBAND A",SUM((((F23/100)*$AJ$22)*$AH$22))+(((((F23/100)*$AJ$22)*$AN$22)*$AH$22)*Calculator!$G$5)-((((F23/100)*$AJ$22)*$AN$22)*$AH$22)+((((F23/100)*$AJ$23)*$AH$23)),IF(Calculator!$O$6="SINGLEBAND B",SUM((((F23/100)*$AJ$22)*$AH$22))+(((((F23/100)*$AJ$22)*$AN$22)*$AH$22)*Calculator!$G$6)-((((F23/100)*$AJ$22)*$AN$22)*$AH$22)+((((F23/100)*$AJ$23)*$AH$23)),IF(Calculator!$O$6="SINGLEBAND C",SUM((((F23/100)*$AJ$22)*$AH$22))+(((((F23/100)*$AJ$22)*$AN$22)*$AH$22)*Calculator!$G$7)-((((F23/100)*$AJ$22)*$AN$22)*$AH$22)+((((F23/100)*$AJ$23)*$AH$23)),IF(Calculator!$O$6="SINGLEBAND D",SUM((((F23/100)*$AJ$22)*$AH$22))+(((((F23/100)*$AJ$22)*$AN$22)*$AH$22)*Calculator!$G$8)-((((F23/100)*$AJ$22)*$AN$22)*$AH$22)+((((F23/100)*$AJ$23)*$AH$23)),IF(Calculator!$O$6="SINGLEURBANE",SUM((((F23/100)*$AJ$22)*$AH$22))+(((((F23/100)*$AJ$22)*$AN$22)*$AH$22)*Calculator!$G$9)-((((F23/100)*$AJ$22)*$AN$22)*$AH$22)+((((F23/100)*$AJ$23)*$AH$23)),IF(Calculator!$O$6="SINGLESILVERANOD",SUM((((F23/100)*$AJ$22)*$AH$22))+(((((F23/100)*$AJ$22)*$AN$22)*$AH$22)*Calculator!$G$10)-((((F23/100)*$AJ$22)*$AN$22)*$AH$22)+((((F23/100)*$AJ$23)*$AH$23)),IF(Calculator!$O$6="SINGLEANOD",SUM((((F23/100)*$AJ$22)*$AH$22))+(((((F23/100)*$AJ$22)*$AN$22)*$AH$22)*Calculator!$G$11)-((((F23/100)*$AJ$22)*$AN$22)*$AH$22)+((((F23/100)*$AJ$23)*$AH$23)),IF(Calculator!$O$6="DUALBASE",SUM((((F23/100)*$AJ$22)*$AH$22))+(((((F23/100)*$AJ$22)*$AN$22)*$AH$22)*Calculator!$G$12)-((((F23/100)*$AJ$22)*$AN$22)*$AH$22)+((((F23/100)*$AJ$23)*$AH$23)),IF(Calculator!$O$6="DUALELEMENTS",SUM((((F23/100)*$AJ$22)*$AH$22))+(((((F23/100)*$AJ$22)*$AN$22)*$AH$22)*Calculator!$G$13)-((((F23/100)*$AJ$22)*$AN$22)*$AH$22)+((((F23/100)*$AJ$23)*$AH$23)),IF(Calculator!$O$6="DUALSPECTRUM",SUM((((F23/100)*$AJ$22)*$AH$22))+(((((F23/100)*$AJ$22)*$AN$22)*$AH$22)*Calculator!$G$15)-((((F23/100)*$AJ$22)*$AN$22)*$AH$22)+((((F23/100)*$AJ$23)*$AH$23)),IF(Calculator!$O$6="DUALHOMESTEAD",SUM((((F23/100)*$AJ$22)*$AH$22))+(((((F23/100)*$AJ$22)*$AN$22)*$AH$22)*Calculator!$G$14)-((((F23/100)*$AJ$22)*$AN$22)*$AH$22)+((((F23/100)*$AJ$23)*$AH$23)),IF(Calculator!$O$6="DUALBAND A",SUM((((F23/100)*$AJ$22)*$AH$22))+(((((F23/100)*$AJ$22)*$AN$22)*$AH$22)*Calculator!$G$16)-((((F23/100)*$AJ$22)*$AN$22)*$AH$22)+((((F23/100)*$AJ$23)*$AH$23)),IF(Calculator!$O$6="DUALBAND B",SUM((((F23/100)*$AJ$22)*$AH$22))+(((((F23/100)*$AJ$22)*$AN$22)*$AH$22)*Calculator!$G$17)-((((F23/100)*$AJ$22)*$AN$22)*$AH$22)+((((F23/100)*$AJ$23)*$AH$23)),IF(Calculator!$O$6="DUALBAND C",SUM((((F23/100)*$AJ$22)*$AH$22))+(((((F23/100)*$AJ$22)*$AN$22)*$AH$22)*Calculator!$G$18)-((((F23/100)*$AJ$22)*$AN$22)*$AH$22)+((((F23/100)*$AJ$23)*$AH$23)),IF(Calculator!$O$6="DUALBAND D",SUM((((F23/100)*$AJ$22)*$AH$22))+(((((F23/100)*$AJ$22)*$AN$22)*$AH$22)*Calculator!$G$19)-((((F23/100)*$AJ$22)*$AN$22)*$AH$22)+((((F23/100)*$AJ$23)*$AH$23)),IF(Calculator!$O$6="DUALURBANE",SUM((((F23/100)*$AJ$22)*$AH$22))+(((((F23/100)*$AJ$22)*$AN$22)*$AH$22)*Calculator!$G$20)-((((F23/100)*$AJ$22)*$AN$22)*$AH$22)+((((F23/100)*$AJ$23)*$AH$23)),IF(Calculator!$O$6="DUALSILVERANOD",SUM((((F23/100)*$AJ$22)*$AH$22))+(((((F23/100)*$AJ$22)*$AN$22)*$AH$22)*Calculator!$G$21)-((((F23/100)*$AJ$22)*$AN$22)*$AH$22)+((((F23/100)*$AJ$23)*$AH$23)),IF(Calculator!$O$6="DUALANOD",SUM((((F23/100)*$AJ$22)*$AH$22))+(((((F23/100)*$AJ$22)*$AN$22)*$AH$22)*Calculator!$G$22)-((((F23/100)*$AJ$22)*$AN$22)*$AH$22)+((((F23/100)*$AJ$23)*$AH$23))))))))))))))))))))))))</f>
        <v>936.91732618408196</v>
      </c>
      <c r="V23" s="2">
        <f>IF(Calculator!$O$6="SINGLEBASE",SUM((((G23/100)*$AJ$22)*$AH$22))+((((G23/100)*$AJ$23)*$AH$23)),IF(Calculator!$O$6="SINGLEELEMENTS",SUM((((G23/100)*$AJ$22)*$AH$22))+(((((G23/100)*$AJ$22)*$AN$22)*$AH$22)*Calculator!$G$2)-((((G23/100)*$AJ$22)*$AN$22)*$AH$22)+((((G23/100)*$AJ$23)*$AH$23)),IF(Calculator!$O$6="SINGLESPECTRUM",SUM((((G23/100)*$AJ$22)*$AH$22))+(((((G23/100)*$AJ$22)*$AN$22)*$AH$22)*Calculator!$G$4)-((((G23/100)*$AJ$22)*$AN$22)*$AH$22)+((((G23/100)*$AJ$23)*$AH$23)),IF(Calculator!$O$6="SINGLEHOMESTEAD",SUM((((G23/100)*$AJ$22)*$AH$22))+(((((G23/100)*$AJ$22)*$AN$22)*$AH$22)*Calculator!$G$3)-((((G23/100)*$AJ$22)*$AN$22)*$AH$22)+((((G23/100)*$AJ$23)*$AH$23)),IF(Calculator!$O$6="SINGLEBAND A",SUM((((G23/100)*$AJ$22)*$AH$22))+(((((G23/100)*$AJ$22)*$AN$22)*$AH$22)*Calculator!$G$5)-((((G23/100)*$AJ$22)*$AN$22)*$AH$22)+((((G23/100)*$AJ$23)*$AH$23)),IF(Calculator!$O$6="SINGLEBAND B",SUM((((G23/100)*$AJ$22)*$AH$22))+(((((G23/100)*$AJ$22)*$AN$22)*$AH$22)*Calculator!$G$6)-((((G23/100)*$AJ$22)*$AN$22)*$AH$22)+((((G23/100)*$AJ$23)*$AH$23)),IF(Calculator!$O$6="SINGLEBAND C",SUM((((G23/100)*$AJ$22)*$AH$22))+(((((G23/100)*$AJ$22)*$AN$22)*$AH$22)*Calculator!$G$7)-((((G23/100)*$AJ$22)*$AN$22)*$AH$22)+((((G23/100)*$AJ$23)*$AH$23)),IF(Calculator!$O$6="SINGLEBAND D",SUM((((G23/100)*$AJ$22)*$AH$22))+(((((G23/100)*$AJ$22)*$AN$22)*$AH$22)*Calculator!$G$8)-((((G23/100)*$AJ$22)*$AN$22)*$AH$22)+((((G23/100)*$AJ$23)*$AH$23)),IF(Calculator!$O$6="SINGLEURBANE",SUM((((G23/100)*$AJ$22)*$AH$22))+(((((G23/100)*$AJ$22)*$AN$22)*$AH$22)*Calculator!$G$9)-((((G23/100)*$AJ$22)*$AN$22)*$AH$22)+((((G23/100)*$AJ$23)*$AH$23)),IF(Calculator!$O$6="SINGLESILVERANOD",SUM((((G23/100)*$AJ$22)*$AH$22))+(((((G23/100)*$AJ$22)*$AN$22)*$AH$22)*Calculator!$G$10)-((((G23/100)*$AJ$22)*$AN$22)*$AH$22)+((((G23/100)*$AJ$23)*$AH$23)),IF(Calculator!$O$6="SINGLEANOD",SUM((((G23/100)*$AJ$22)*$AH$22))+(((((G23/100)*$AJ$22)*$AN$22)*$AH$22)*Calculator!$G$11)-((((G23/100)*$AJ$22)*$AN$22)*$AH$22)+((((G23/100)*$AJ$23)*$AH$23)),IF(Calculator!$O$6="DUALBASE",SUM((((G23/100)*$AJ$22)*$AH$22))+(((((G23/100)*$AJ$22)*$AN$22)*$AH$22)*Calculator!$G$12)-((((G23/100)*$AJ$22)*$AN$22)*$AH$22)+((((G23/100)*$AJ$23)*$AH$23)),IF(Calculator!$O$6="DUALELEMENTS",SUM((((G23/100)*$AJ$22)*$AH$22))+(((((G23/100)*$AJ$22)*$AN$22)*$AH$22)*Calculator!$G$13)-((((G23/100)*$AJ$22)*$AN$22)*$AH$22)+((((G23/100)*$AJ$23)*$AH$23)),IF(Calculator!$O$6="DUALSPECTRUM",SUM((((G23/100)*$AJ$22)*$AH$22))+(((((G23/100)*$AJ$22)*$AN$22)*$AH$22)*Calculator!$G$15)-((((G23/100)*$AJ$22)*$AN$22)*$AH$22)+((((G23/100)*$AJ$23)*$AH$23)),IF(Calculator!$O$6="DUALHOMESTEAD",SUM((((G23/100)*$AJ$22)*$AH$22))+(((((G23/100)*$AJ$22)*$AN$22)*$AH$22)*Calculator!$G$14)-((((G23/100)*$AJ$22)*$AN$22)*$AH$22)+((((G23/100)*$AJ$23)*$AH$23)),IF(Calculator!$O$6="DUALBAND A",SUM((((G23/100)*$AJ$22)*$AH$22))+(((((G23/100)*$AJ$22)*$AN$22)*$AH$22)*Calculator!$G$16)-((((G23/100)*$AJ$22)*$AN$22)*$AH$22)+((((G23/100)*$AJ$23)*$AH$23)),IF(Calculator!$O$6="DUALBAND B",SUM((((G23/100)*$AJ$22)*$AH$22))+(((((G23/100)*$AJ$22)*$AN$22)*$AH$22)*Calculator!$G$17)-((((G23/100)*$AJ$22)*$AN$22)*$AH$22)+((((G23/100)*$AJ$23)*$AH$23)),IF(Calculator!$O$6="DUALBAND C",SUM((((G23/100)*$AJ$22)*$AH$22))+(((((G23/100)*$AJ$22)*$AN$22)*$AH$22)*Calculator!$G$18)-((((G23/100)*$AJ$22)*$AN$22)*$AH$22)+((((G23/100)*$AJ$23)*$AH$23)),IF(Calculator!$O$6="DUALBAND D",SUM((((G23/100)*$AJ$22)*$AH$22))+(((((G23/100)*$AJ$22)*$AN$22)*$AH$22)*Calculator!$G$19)-((((G23/100)*$AJ$22)*$AN$22)*$AH$22)+((((G23/100)*$AJ$23)*$AH$23)),IF(Calculator!$O$6="DUALURBANE",SUM((((G23/100)*$AJ$22)*$AH$22))+(((((G23/100)*$AJ$22)*$AN$22)*$AH$22)*Calculator!$G$20)-((((G23/100)*$AJ$22)*$AN$22)*$AH$22)+((((G23/100)*$AJ$23)*$AH$23)),IF(Calculator!$O$6="DUALSILVERANOD",SUM((((G23/100)*$AJ$22)*$AH$22))+(((((G23/100)*$AJ$22)*$AN$22)*$AH$22)*Calculator!$G$21)-((((G23/100)*$AJ$22)*$AN$22)*$AH$22)+((((G23/100)*$AJ$23)*$AH$23)),IF(Calculator!$O$6="DUALANOD",SUM((((G23/100)*$AJ$22)*$AH$22))+(((((G23/100)*$AJ$22)*$AN$22)*$AH$22)*Calculator!$G$22)-((((G23/100)*$AJ$22)*$AN$22)*$AH$22)+((((G23/100)*$AJ$23)*$AH$23))))))))))))))))))))))))</f>
        <v>946.51456434326133</v>
      </c>
      <c r="W23" s="2">
        <f>IF(Calculator!$O$6="SINGLEBASE",SUM((((H23/100)*$AJ$22)*$AH$22))+((((H23/100)*$AJ$23)*$AH$23)),IF(Calculator!$O$6="SINGLEELEMENTS",SUM((((H23/100)*$AJ$22)*$AH$22))+(((((H23/100)*$AJ$22)*$AN$22)*$AH$22)*Calculator!$G$2)-((((H23/100)*$AJ$22)*$AN$22)*$AH$22)+((((H23/100)*$AJ$23)*$AH$23)),IF(Calculator!$O$6="SINGLESPECTRUM",SUM((((H23/100)*$AJ$22)*$AH$22))+(((((H23/100)*$AJ$22)*$AN$22)*$AH$22)*Calculator!$G$4)-((((H23/100)*$AJ$22)*$AN$22)*$AH$22)+((((H23/100)*$AJ$23)*$AH$23)),IF(Calculator!$O$6="SINGLEHOMESTEAD",SUM((((H23/100)*$AJ$22)*$AH$22))+(((((H23/100)*$AJ$22)*$AN$22)*$AH$22)*Calculator!$G$3)-((((H23/100)*$AJ$22)*$AN$22)*$AH$22)+((((H23/100)*$AJ$23)*$AH$23)),IF(Calculator!$O$6="SINGLEBAND A",SUM((((H23/100)*$AJ$22)*$AH$22))+(((((H23/100)*$AJ$22)*$AN$22)*$AH$22)*Calculator!$G$5)-((((H23/100)*$AJ$22)*$AN$22)*$AH$22)+((((H23/100)*$AJ$23)*$AH$23)),IF(Calculator!$O$6="SINGLEBAND B",SUM((((H23/100)*$AJ$22)*$AH$22))+(((((H23/100)*$AJ$22)*$AN$22)*$AH$22)*Calculator!$G$6)-((((H23/100)*$AJ$22)*$AN$22)*$AH$22)+((((H23/100)*$AJ$23)*$AH$23)),IF(Calculator!$O$6="SINGLEBAND C",SUM((((H23/100)*$AJ$22)*$AH$22))+(((((H23/100)*$AJ$22)*$AN$22)*$AH$22)*Calculator!$G$7)-((((H23/100)*$AJ$22)*$AN$22)*$AH$22)+((((H23/100)*$AJ$23)*$AH$23)),IF(Calculator!$O$6="SINGLEBAND D",SUM((((H23/100)*$AJ$22)*$AH$22))+(((((H23/100)*$AJ$22)*$AN$22)*$AH$22)*Calculator!$G$8)-((((H23/100)*$AJ$22)*$AN$22)*$AH$22)+((((H23/100)*$AJ$23)*$AH$23)),IF(Calculator!$O$6="SINGLEURBANE",SUM((((H23/100)*$AJ$22)*$AH$22))+(((((H23/100)*$AJ$22)*$AN$22)*$AH$22)*Calculator!$G$9)-((((H23/100)*$AJ$22)*$AN$22)*$AH$22)+((((H23/100)*$AJ$23)*$AH$23)),IF(Calculator!$O$6="SINGLESILVERANOD",SUM((((H23/100)*$AJ$22)*$AH$22))+(((((H23/100)*$AJ$22)*$AN$22)*$AH$22)*Calculator!$G$10)-((((H23/100)*$AJ$22)*$AN$22)*$AH$22)+((((H23/100)*$AJ$23)*$AH$23)),IF(Calculator!$O$6="SINGLEANOD",SUM((((H23/100)*$AJ$22)*$AH$22))+(((((H23/100)*$AJ$22)*$AN$22)*$AH$22)*Calculator!$G$11)-((((H23/100)*$AJ$22)*$AN$22)*$AH$22)+((((H23/100)*$AJ$23)*$AH$23)),IF(Calculator!$O$6="DUALBASE",SUM((((H23/100)*$AJ$22)*$AH$22))+(((((H23/100)*$AJ$22)*$AN$22)*$AH$22)*Calculator!$G$12)-((((H23/100)*$AJ$22)*$AN$22)*$AH$22)+((((H23/100)*$AJ$23)*$AH$23)),IF(Calculator!$O$6="DUALELEMENTS",SUM((((H23/100)*$AJ$22)*$AH$22))+(((((H23/100)*$AJ$22)*$AN$22)*$AH$22)*Calculator!$G$13)-((((H23/100)*$AJ$22)*$AN$22)*$AH$22)+((((H23/100)*$AJ$23)*$AH$23)),IF(Calculator!$O$6="DUALSPECTRUM",SUM((((H23/100)*$AJ$22)*$AH$22))+(((((H23/100)*$AJ$22)*$AN$22)*$AH$22)*Calculator!$G$15)-((((H23/100)*$AJ$22)*$AN$22)*$AH$22)+((((H23/100)*$AJ$23)*$AH$23)),IF(Calculator!$O$6="DUALHOMESTEAD",SUM((((H23/100)*$AJ$22)*$AH$22))+(((((H23/100)*$AJ$22)*$AN$22)*$AH$22)*Calculator!$G$14)-((((H23/100)*$AJ$22)*$AN$22)*$AH$22)+((((H23/100)*$AJ$23)*$AH$23)),IF(Calculator!$O$6="DUALBAND A",SUM((((H23/100)*$AJ$22)*$AH$22))+(((((H23/100)*$AJ$22)*$AN$22)*$AH$22)*Calculator!$G$16)-((((H23/100)*$AJ$22)*$AN$22)*$AH$22)+((((H23/100)*$AJ$23)*$AH$23)),IF(Calculator!$O$6="DUALBAND B",SUM((((H23/100)*$AJ$22)*$AH$22))+(((((H23/100)*$AJ$22)*$AN$22)*$AH$22)*Calculator!$G$17)-((((H23/100)*$AJ$22)*$AN$22)*$AH$22)+((((H23/100)*$AJ$23)*$AH$23)),IF(Calculator!$O$6="DUALBAND C",SUM((((H23/100)*$AJ$22)*$AH$22))+(((((H23/100)*$AJ$22)*$AN$22)*$AH$22)*Calculator!$G$18)-((((H23/100)*$AJ$22)*$AN$22)*$AH$22)+((((H23/100)*$AJ$23)*$AH$23)),IF(Calculator!$O$6="DUALBAND D",SUM((((H23/100)*$AJ$22)*$AH$22))+(((((H23/100)*$AJ$22)*$AN$22)*$AH$22)*Calculator!$G$19)-((((H23/100)*$AJ$22)*$AN$22)*$AH$22)+((((H23/100)*$AJ$23)*$AH$23)),IF(Calculator!$O$6="DUALURBANE",SUM((((H23/100)*$AJ$22)*$AH$22))+(((((H23/100)*$AJ$22)*$AN$22)*$AH$22)*Calculator!$G$20)-((((H23/100)*$AJ$22)*$AN$22)*$AH$22)+((((H23/100)*$AJ$23)*$AH$23)),IF(Calculator!$O$6="DUALSILVERANOD",SUM((((H23/100)*$AJ$22)*$AH$22))+(((((H23/100)*$AJ$22)*$AN$22)*$AH$22)*Calculator!$G$21)-((((H23/100)*$AJ$22)*$AN$22)*$AH$22)+((((H23/100)*$AJ$23)*$AH$23)),IF(Calculator!$O$6="DUALANOD",SUM((((H23/100)*$AJ$22)*$AH$22))+(((((H23/100)*$AJ$22)*$AN$22)*$AH$22)*Calculator!$G$22)-((((H23/100)*$AJ$22)*$AN$22)*$AH$22)+((((H23/100)*$AJ$23)*$AH$23))))))))))))))))))))))))</f>
        <v>956.11190710449193</v>
      </c>
      <c r="X23" s="2">
        <f>IF(Calculator!$O$6="SINGLEBASE",SUM((((I23/100)*$AJ$22)*$AH$22))+((((I23/100)*$AJ$23)*$AH$23)),IF(Calculator!$O$6="SINGLEELEMENTS",SUM((((I23/100)*$AJ$22)*$AH$22))+(((((I23/100)*$AJ$22)*$AN$22)*$AH$22)*Calculator!$G$2)-((((I23/100)*$AJ$22)*$AN$22)*$AH$22)+((((I23/100)*$AJ$23)*$AH$23)),IF(Calculator!$O$6="SINGLESPECTRUM",SUM((((I23/100)*$AJ$22)*$AH$22))+(((((I23/100)*$AJ$22)*$AN$22)*$AH$22)*Calculator!$G$4)-((((I23/100)*$AJ$22)*$AN$22)*$AH$22)+((((I23/100)*$AJ$23)*$AH$23)),IF(Calculator!$O$6="SINGLEHOMESTEAD",SUM((((I23/100)*$AJ$22)*$AH$22))+(((((I23/100)*$AJ$22)*$AN$22)*$AH$22)*Calculator!$G$3)-((((I23/100)*$AJ$22)*$AN$22)*$AH$22)+((((I23/100)*$AJ$23)*$AH$23)),IF(Calculator!$O$6="SINGLEBAND A",SUM((((I23/100)*$AJ$22)*$AH$22))+(((((I23/100)*$AJ$22)*$AN$22)*$AH$22)*Calculator!$G$5)-((((I23/100)*$AJ$22)*$AN$22)*$AH$22)+((((I23/100)*$AJ$23)*$AH$23)),IF(Calculator!$O$6="SINGLEBAND B",SUM((((I23/100)*$AJ$22)*$AH$22))+(((((I23/100)*$AJ$22)*$AN$22)*$AH$22)*Calculator!$G$6)-((((I23/100)*$AJ$22)*$AN$22)*$AH$22)+((((I23/100)*$AJ$23)*$AH$23)),IF(Calculator!$O$6="SINGLEBAND C",SUM((((I23/100)*$AJ$22)*$AH$22))+(((((I23/100)*$AJ$22)*$AN$22)*$AH$22)*Calculator!$G$7)-((((I23/100)*$AJ$22)*$AN$22)*$AH$22)+((((I23/100)*$AJ$23)*$AH$23)),IF(Calculator!$O$6="SINGLEBAND D",SUM((((I23/100)*$AJ$22)*$AH$22))+(((((I23/100)*$AJ$22)*$AN$22)*$AH$22)*Calculator!$G$8)-((((I23/100)*$AJ$22)*$AN$22)*$AH$22)+((((I23/100)*$AJ$23)*$AH$23)),IF(Calculator!$O$6="SINGLEURBANE",SUM((((I23/100)*$AJ$22)*$AH$22))+(((((I23/100)*$AJ$22)*$AN$22)*$AH$22)*Calculator!$G$9)-((((I23/100)*$AJ$22)*$AN$22)*$AH$22)+((((I23/100)*$AJ$23)*$AH$23)),IF(Calculator!$O$6="SINGLESILVERANOD",SUM((((I23/100)*$AJ$22)*$AH$22))+(((((I23/100)*$AJ$22)*$AN$22)*$AH$22)*Calculator!$G$10)-((((I23/100)*$AJ$22)*$AN$22)*$AH$22)+((((I23/100)*$AJ$23)*$AH$23)),IF(Calculator!$O$6="SINGLEANOD",SUM((((I23/100)*$AJ$22)*$AH$22))+(((((I23/100)*$AJ$22)*$AN$22)*$AH$22)*Calculator!$G$11)-((((I23/100)*$AJ$22)*$AN$22)*$AH$22)+((((I23/100)*$AJ$23)*$AH$23)),IF(Calculator!$O$6="DUALBASE",SUM((((I23/100)*$AJ$22)*$AH$22))+(((((I23/100)*$AJ$22)*$AN$22)*$AH$22)*Calculator!$G$12)-((((I23/100)*$AJ$22)*$AN$22)*$AH$22)+((((I23/100)*$AJ$23)*$AH$23)),IF(Calculator!$O$6="DUALELEMENTS",SUM((((I23/100)*$AJ$22)*$AH$22))+(((((I23/100)*$AJ$22)*$AN$22)*$AH$22)*Calculator!$G$13)-((((I23/100)*$AJ$22)*$AN$22)*$AH$22)+((((I23/100)*$AJ$23)*$AH$23)),IF(Calculator!$O$6="DUALSPECTRUM",SUM((((I23/100)*$AJ$22)*$AH$22))+(((((I23/100)*$AJ$22)*$AN$22)*$AH$22)*Calculator!$G$15)-((((I23/100)*$AJ$22)*$AN$22)*$AH$22)+((((I23/100)*$AJ$23)*$AH$23)),IF(Calculator!$O$6="DUALHOMESTEAD",SUM((((I23/100)*$AJ$22)*$AH$22))+(((((I23/100)*$AJ$22)*$AN$22)*$AH$22)*Calculator!$G$14)-((((I23/100)*$AJ$22)*$AN$22)*$AH$22)+((((I23/100)*$AJ$23)*$AH$23)),IF(Calculator!$O$6="DUALBAND A",SUM((((I23/100)*$AJ$22)*$AH$22))+(((((I23/100)*$AJ$22)*$AN$22)*$AH$22)*Calculator!$G$16)-((((I23/100)*$AJ$22)*$AN$22)*$AH$22)+((((I23/100)*$AJ$23)*$AH$23)),IF(Calculator!$O$6="DUALBAND B",SUM((((I23/100)*$AJ$22)*$AH$22))+(((((I23/100)*$AJ$22)*$AN$22)*$AH$22)*Calculator!$G$17)-((((I23/100)*$AJ$22)*$AN$22)*$AH$22)+((((I23/100)*$AJ$23)*$AH$23)),IF(Calculator!$O$6="DUALBAND C",SUM((((I23/100)*$AJ$22)*$AH$22))+(((((I23/100)*$AJ$22)*$AN$22)*$AH$22)*Calculator!$G$18)-((((I23/100)*$AJ$22)*$AN$22)*$AH$22)+((((I23/100)*$AJ$23)*$AH$23)),IF(Calculator!$O$6="DUALBAND D",SUM((((I23/100)*$AJ$22)*$AH$22))+(((((I23/100)*$AJ$22)*$AN$22)*$AH$22)*Calculator!$G$19)-((((I23/100)*$AJ$22)*$AN$22)*$AH$22)+((((I23/100)*$AJ$23)*$AH$23)),IF(Calculator!$O$6="DUALURBANE",SUM((((I23/100)*$AJ$22)*$AH$22))+(((((I23/100)*$AJ$22)*$AN$22)*$AH$22)*Calculator!$G$20)-((((I23/100)*$AJ$22)*$AN$22)*$AH$22)+((((I23/100)*$AJ$23)*$AH$23)),IF(Calculator!$O$6="DUALSILVERANOD",SUM((((I23/100)*$AJ$22)*$AH$22))+(((((I23/100)*$AJ$22)*$AN$22)*$AH$22)*Calculator!$G$21)-((((I23/100)*$AJ$22)*$AN$22)*$AH$22)+((((I23/100)*$AJ$23)*$AH$23)),IF(Calculator!$O$6="DUALANOD",SUM((((I23/100)*$AJ$22)*$AH$22))+(((((I23/100)*$AJ$22)*$AN$22)*$AH$22)*Calculator!$G$22)-((((I23/100)*$AJ$22)*$AN$22)*$AH$22)+((((I23/100)*$AJ$23)*$AH$23))))))))))))))))))))))))</f>
        <v>965.70485657958966</v>
      </c>
      <c r="Y23" s="2">
        <f>IF(Calculator!$O$6="SINGLEBASE",SUM((((J23/100)*$AJ$22)*$AH$22))+((((J23/100)*$AJ$23)*$AH$23)),IF(Calculator!$O$6="SINGLEELEMENTS",SUM((((J23/100)*$AJ$22)*$AH$22))+(((((J23/100)*$AJ$22)*$AN$22)*$AH$22)*Calculator!$G$2)-((((J23/100)*$AJ$22)*$AN$22)*$AH$22)+((((J23/100)*$AJ$23)*$AH$23)),IF(Calculator!$O$6="SINGLESPECTRUM",SUM((((J23/100)*$AJ$22)*$AH$22))+(((((J23/100)*$AJ$22)*$AN$22)*$AH$22)*Calculator!$G$4)-((((J23/100)*$AJ$22)*$AN$22)*$AH$22)+((((J23/100)*$AJ$23)*$AH$23)),IF(Calculator!$O$6="SINGLEHOMESTEAD",SUM((((J23/100)*$AJ$22)*$AH$22))+(((((J23/100)*$AJ$22)*$AN$22)*$AH$22)*Calculator!$G$3)-((((J23/100)*$AJ$22)*$AN$22)*$AH$22)+((((J23/100)*$AJ$23)*$AH$23)),IF(Calculator!$O$6="SINGLEBAND A",SUM((((J23/100)*$AJ$22)*$AH$22))+(((((J23/100)*$AJ$22)*$AN$22)*$AH$22)*Calculator!$G$5)-((((J23/100)*$AJ$22)*$AN$22)*$AH$22)+((((J23/100)*$AJ$23)*$AH$23)),IF(Calculator!$O$6="SINGLEBAND B",SUM((((J23/100)*$AJ$22)*$AH$22))+(((((J23/100)*$AJ$22)*$AN$22)*$AH$22)*Calculator!$G$6)-((((J23/100)*$AJ$22)*$AN$22)*$AH$22)+((((J23/100)*$AJ$23)*$AH$23)),IF(Calculator!$O$6="SINGLEBAND C",SUM((((J23/100)*$AJ$22)*$AH$22))+(((((J23/100)*$AJ$22)*$AN$22)*$AH$22)*Calculator!$G$7)-((((J23/100)*$AJ$22)*$AN$22)*$AH$22)+((((J23/100)*$AJ$23)*$AH$23)),IF(Calculator!$O$6="SINGLEBAND D",SUM((((J23/100)*$AJ$22)*$AH$22))+(((((J23/100)*$AJ$22)*$AN$22)*$AH$22)*Calculator!$G$8)-((((J23/100)*$AJ$22)*$AN$22)*$AH$22)+((((J23/100)*$AJ$23)*$AH$23)),IF(Calculator!$O$6="SINGLEURBANE",SUM((((J23/100)*$AJ$22)*$AH$22))+(((((J23/100)*$AJ$22)*$AN$22)*$AH$22)*Calculator!$G$9)-((((J23/100)*$AJ$22)*$AN$22)*$AH$22)+((((J23/100)*$AJ$23)*$AH$23)),IF(Calculator!$O$6="SINGLESILVERANOD",SUM((((J23/100)*$AJ$22)*$AH$22))+(((((J23/100)*$AJ$22)*$AN$22)*$AH$22)*Calculator!$G$10)-((((J23/100)*$AJ$22)*$AN$22)*$AH$22)+((((J23/100)*$AJ$23)*$AH$23)),IF(Calculator!$O$6="SINGLEANOD",SUM((((J23/100)*$AJ$22)*$AH$22))+(((((J23/100)*$AJ$22)*$AN$22)*$AH$22)*Calculator!$G$11)-((((J23/100)*$AJ$22)*$AN$22)*$AH$22)+((((J23/100)*$AJ$23)*$AH$23)),IF(Calculator!$O$6="DUALBASE",SUM((((J23/100)*$AJ$22)*$AH$22))+(((((J23/100)*$AJ$22)*$AN$22)*$AH$22)*Calculator!$G$12)-((((J23/100)*$AJ$22)*$AN$22)*$AH$22)+((((J23/100)*$AJ$23)*$AH$23)),IF(Calculator!$O$6="DUALELEMENTS",SUM((((J23/100)*$AJ$22)*$AH$22))+(((((J23/100)*$AJ$22)*$AN$22)*$AH$22)*Calculator!$G$13)-((((J23/100)*$AJ$22)*$AN$22)*$AH$22)+((((J23/100)*$AJ$23)*$AH$23)),IF(Calculator!$O$6="DUALSPECTRUM",SUM((((J23/100)*$AJ$22)*$AH$22))+(((((J23/100)*$AJ$22)*$AN$22)*$AH$22)*Calculator!$G$15)-((((J23/100)*$AJ$22)*$AN$22)*$AH$22)+((((J23/100)*$AJ$23)*$AH$23)),IF(Calculator!$O$6="DUALHOMESTEAD",SUM((((J23/100)*$AJ$22)*$AH$22))+(((((J23/100)*$AJ$22)*$AN$22)*$AH$22)*Calculator!$G$14)-((((J23/100)*$AJ$22)*$AN$22)*$AH$22)+((((J23/100)*$AJ$23)*$AH$23)),IF(Calculator!$O$6="DUALBAND A",SUM((((J23/100)*$AJ$22)*$AH$22))+(((((J23/100)*$AJ$22)*$AN$22)*$AH$22)*Calculator!$G$16)-((((J23/100)*$AJ$22)*$AN$22)*$AH$22)+((((J23/100)*$AJ$23)*$AH$23)),IF(Calculator!$O$6="DUALBAND B",SUM((((J23/100)*$AJ$22)*$AH$22))+(((((J23/100)*$AJ$22)*$AN$22)*$AH$22)*Calculator!$G$17)-((((J23/100)*$AJ$22)*$AN$22)*$AH$22)+((((J23/100)*$AJ$23)*$AH$23)),IF(Calculator!$O$6="DUALBAND C",SUM((((J23/100)*$AJ$22)*$AH$22))+(((((J23/100)*$AJ$22)*$AN$22)*$AH$22)*Calculator!$G$18)-((((J23/100)*$AJ$22)*$AN$22)*$AH$22)+((((J23/100)*$AJ$23)*$AH$23)),IF(Calculator!$O$6="DUALBAND D",SUM((((J23/100)*$AJ$22)*$AH$22))+(((((J23/100)*$AJ$22)*$AN$22)*$AH$22)*Calculator!$G$19)-((((J23/100)*$AJ$22)*$AN$22)*$AH$22)+((((J23/100)*$AJ$23)*$AH$23)),IF(Calculator!$O$6="DUALURBANE",SUM((((J23/100)*$AJ$22)*$AH$22))+(((((J23/100)*$AJ$22)*$AN$22)*$AH$22)*Calculator!$G$20)-((((J23/100)*$AJ$22)*$AN$22)*$AH$22)+((((J23/100)*$AJ$23)*$AH$23)),IF(Calculator!$O$6="DUALSILVERANOD",SUM((((J23/100)*$AJ$22)*$AH$22))+(((((J23/100)*$AJ$22)*$AN$22)*$AH$22)*Calculator!$G$21)-((((J23/100)*$AJ$22)*$AN$22)*$AH$22)+((((J23/100)*$AJ$23)*$AH$23)),IF(Calculator!$O$6="DUALANOD",SUM((((J23/100)*$AJ$22)*$AH$22))+(((((J23/100)*$AJ$22)*$AN$22)*$AH$22)*Calculator!$G$22)-((((J23/100)*$AJ$22)*$AN$22)*$AH$22)+((((J23/100)*$AJ$23)*$AH$23))))))))))))))))))))))))</f>
        <v>975.30219934082015</v>
      </c>
      <c r="Z23" s="2">
        <f>IF(Calculator!$O$6="SINGLEBASE",SUM((((K23/100)*$AJ$22)*$AH$22))+((((K23/100)*$AJ$23)*$AH$23)),IF(Calculator!$O$6="SINGLEELEMENTS",SUM((((K23/100)*$AJ$22)*$AH$22))+(((((K23/100)*$AJ$22)*$AN$22)*$AH$22)*Calculator!$G$2)-((((K23/100)*$AJ$22)*$AN$22)*$AH$22)+((((K23/100)*$AJ$23)*$AH$23)),IF(Calculator!$O$6="SINGLESPECTRUM",SUM((((K23/100)*$AJ$22)*$AH$22))+(((((K23/100)*$AJ$22)*$AN$22)*$AH$22)*Calculator!$G$4)-((((K23/100)*$AJ$22)*$AN$22)*$AH$22)+((((K23/100)*$AJ$23)*$AH$23)),IF(Calculator!$O$6="SINGLEHOMESTEAD",SUM((((K23/100)*$AJ$22)*$AH$22))+(((((K23/100)*$AJ$22)*$AN$22)*$AH$22)*Calculator!$G$3)-((((K23/100)*$AJ$22)*$AN$22)*$AH$22)+((((K23/100)*$AJ$23)*$AH$23)),IF(Calculator!$O$6="SINGLEBAND A",SUM((((K23/100)*$AJ$22)*$AH$22))+(((((K23/100)*$AJ$22)*$AN$22)*$AH$22)*Calculator!$G$5)-((((K23/100)*$AJ$22)*$AN$22)*$AH$22)+((((K23/100)*$AJ$23)*$AH$23)),IF(Calculator!$O$6="SINGLEBAND B",SUM((((K23/100)*$AJ$22)*$AH$22))+(((((K23/100)*$AJ$22)*$AN$22)*$AH$22)*Calculator!$G$6)-((((K23/100)*$AJ$22)*$AN$22)*$AH$22)+((((K23/100)*$AJ$23)*$AH$23)),IF(Calculator!$O$6="SINGLEBAND C",SUM((((K23/100)*$AJ$22)*$AH$22))+(((((K23/100)*$AJ$22)*$AN$22)*$AH$22)*Calculator!$G$7)-((((K23/100)*$AJ$22)*$AN$22)*$AH$22)+((((K23/100)*$AJ$23)*$AH$23)),IF(Calculator!$O$6="SINGLEBAND D",SUM((((K23/100)*$AJ$22)*$AH$22))+(((((K23/100)*$AJ$22)*$AN$22)*$AH$22)*Calculator!$G$8)-((((K23/100)*$AJ$22)*$AN$22)*$AH$22)+((((K23/100)*$AJ$23)*$AH$23)),IF(Calculator!$O$6="SINGLEURBANE",SUM((((K23/100)*$AJ$22)*$AH$22))+(((((K23/100)*$AJ$22)*$AN$22)*$AH$22)*Calculator!$G$9)-((((K23/100)*$AJ$22)*$AN$22)*$AH$22)+((((K23/100)*$AJ$23)*$AH$23)),IF(Calculator!$O$6="SINGLESILVERANOD",SUM((((K23/100)*$AJ$22)*$AH$22))+(((((K23/100)*$AJ$22)*$AN$22)*$AH$22)*Calculator!$G$10)-((((K23/100)*$AJ$22)*$AN$22)*$AH$22)+((((K23/100)*$AJ$23)*$AH$23)),IF(Calculator!$O$6="SINGLEANOD",SUM((((K23/100)*$AJ$22)*$AH$22))+(((((K23/100)*$AJ$22)*$AN$22)*$AH$22)*Calculator!$G$11)-((((K23/100)*$AJ$22)*$AN$22)*$AH$22)+((((K23/100)*$AJ$23)*$AH$23)),IF(Calculator!$O$6="DUALBASE",SUM((((K23/100)*$AJ$22)*$AH$22))+(((((K23/100)*$AJ$22)*$AN$22)*$AH$22)*Calculator!$G$12)-((((K23/100)*$AJ$22)*$AN$22)*$AH$22)+((((K23/100)*$AJ$23)*$AH$23)),IF(Calculator!$O$6="DUALELEMENTS",SUM((((K23/100)*$AJ$22)*$AH$22))+(((((K23/100)*$AJ$22)*$AN$22)*$AH$22)*Calculator!$G$13)-((((K23/100)*$AJ$22)*$AN$22)*$AH$22)+((((K23/100)*$AJ$23)*$AH$23)),IF(Calculator!$O$6="DUALSPECTRUM",SUM((((K23/100)*$AJ$22)*$AH$22))+(((((K23/100)*$AJ$22)*$AN$22)*$AH$22)*Calculator!$G$15)-((((K23/100)*$AJ$22)*$AN$22)*$AH$22)+((((K23/100)*$AJ$23)*$AH$23)),IF(Calculator!$O$6="DUALHOMESTEAD",SUM((((K23/100)*$AJ$22)*$AH$22))+(((((K23/100)*$AJ$22)*$AN$22)*$AH$22)*Calculator!$G$14)-((((K23/100)*$AJ$22)*$AN$22)*$AH$22)+((((K23/100)*$AJ$23)*$AH$23)),IF(Calculator!$O$6="DUALBAND A",SUM((((K23/100)*$AJ$22)*$AH$22))+(((((K23/100)*$AJ$22)*$AN$22)*$AH$22)*Calculator!$G$16)-((((K23/100)*$AJ$22)*$AN$22)*$AH$22)+((((K23/100)*$AJ$23)*$AH$23)),IF(Calculator!$O$6="DUALBAND B",SUM((((K23/100)*$AJ$22)*$AH$22))+(((((K23/100)*$AJ$22)*$AN$22)*$AH$22)*Calculator!$G$17)-((((K23/100)*$AJ$22)*$AN$22)*$AH$22)+((((K23/100)*$AJ$23)*$AH$23)),IF(Calculator!$O$6="DUALBAND C",SUM((((K23/100)*$AJ$22)*$AH$22))+(((((K23/100)*$AJ$22)*$AN$22)*$AH$22)*Calculator!$G$18)-((((K23/100)*$AJ$22)*$AN$22)*$AH$22)+((((K23/100)*$AJ$23)*$AH$23)),IF(Calculator!$O$6="DUALBAND D",SUM((((K23/100)*$AJ$22)*$AH$22))+(((((K23/100)*$AJ$22)*$AN$22)*$AH$22)*Calculator!$G$19)-((((K23/100)*$AJ$22)*$AN$22)*$AH$22)+((((K23/100)*$AJ$23)*$AH$23)),IF(Calculator!$O$6="DUALURBANE",SUM((((K23/100)*$AJ$22)*$AH$22))+(((((K23/100)*$AJ$22)*$AN$22)*$AH$22)*Calculator!$G$20)-((((K23/100)*$AJ$22)*$AN$22)*$AH$22)+((((K23/100)*$AJ$23)*$AH$23)),IF(Calculator!$O$6="DUALSILVERANOD",SUM((((K23/100)*$AJ$22)*$AH$22))+(((((K23/100)*$AJ$22)*$AN$22)*$AH$22)*Calculator!$G$21)-((((K23/100)*$AJ$22)*$AN$22)*$AH$22)+((((K23/100)*$AJ$23)*$AH$23)),IF(Calculator!$O$6="DUALANOD",SUM((((K23/100)*$AJ$22)*$AH$22))+(((((K23/100)*$AJ$22)*$AN$22)*$AH$22)*Calculator!$G$22)-((((K23/100)*$AJ$22)*$AN$22)*$AH$22)+((((K23/100)*$AJ$23)*$AH$23))))))))))))))))))))))))</f>
        <v>984.89943749999986</v>
      </c>
      <c r="AA23" s="2">
        <f>IF(Calculator!$O$6="SINGLEBASE",SUM((((L23/100)*$AJ$22)*$AH$22))+((((L23/100)*$AJ$23)*$AH$23)),IF(Calculator!$O$6="SINGLEELEMENTS",SUM((((L23/100)*$AJ$22)*$AH$22))+(((((L23/100)*$AJ$22)*$AN$22)*$AH$22)*Calculator!$G$2)-((((L23/100)*$AJ$22)*$AN$22)*$AH$22)+((((L23/100)*$AJ$23)*$AH$23)),IF(Calculator!$O$6="SINGLESPECTRUM",SUM((((L23/100)*$AJ$22)*$AH$22))+(((((L23/100)*$AJ$22)*$AN$22)*$AH$22)*Calculator!$G$4)-((((L23/100)*$AJ$22)*$AN$22)*$AH$22)+((((L23/100)*$AJ$23)*$AH$23)),IF(Calculator!$O$6="SINGLEHOMESTEAD",SUM((((L23/100)*$AJ$22)*$AH$22))+(((((L23/100)*$AJ$22)*$AN$22)*$AH$22)*Calculator!$G$3)-((((L23/100)*$AJ$22)*$AN$22)*$AH$22)+((((L23/100)*$AJ$23)*$AH$23)),IF(Calculator!$O$6="SINGLEBAND A",SUM((((L23/100)*$AJ$22)*$AH$22))+(((((L23/100)*$AJ$22)*$AN$22)*$AH$22)*Calculator!$G$5)-((((L23/100)*$AJ$22)*$AN$22)*$AH$22)+((((L23/100)*$AJ$23)*$AH$23)),IF(Calculator!$O$6="SINGLEBAND B",SUM((((L23/100)*$AJ$22)*$AH$22))+(((((L23/100)*$AJ$22)*$AN$22)*$AH$22)*Calculator!$G$6)-((((L23/100)*$AJ$22)*$AN$22)*$AH$22)+((((L23/100)*$AJ$23)*$AH$23)),IF(Calculator!$O$6="SINGLEBAND C",SUM((((L23/100)*$AJ$22)*$AH$22))+(((((L23/100)*$AJ$22)*$AN$22)*$AH$22)*Calculator!$G$7)-((((L23/100)*$AJ$22)*$AN$22)*$AH$22)+((((L23/100)*$AJ$23)*$AH$23)),IF(Calculator!$O$6="SINGLEBAND D",SUM((((L23/100)*$AJ$22)*$AH$22))+(((((L23/100)*$AJ$22)*$AN$22)*$AH$22)*Calculator!$G$8)-((((L23/100)*$AJ$22)*$AN$22)*$AH$22)+((((L23/100)*$AJ$23)*$AH$23)),IF(Calculator!$O$6="SINGLEURBANE",SUM((((L23/100)*$AJ$22)*$AH$22))+(((((L23/100)*$AJ$22)*$AN$22)*$AH$22)*Calculator!$G$9)-((((L23/100)*$AJ$22)*$AN$22)*$AH$22)+((((L23/100)*$AJ$23)*$AH$23)),IF(Calculator!$O$6="SINGLESILVERANOD",SUM((((L23/100)*$AJ$22)*$AH$22))+(((((L23/100)*$AJ$22)*$AN$22)*$AH$22)*Calculator!$G$10)-((((L23/100)*$AJ$22)*$AN$22)*$AH$22)+((((L23/100)*$AJ$23)*$AH$23)),IF(Calculator!$O$6="SINGLEANOD",SUM((((L23/100)*$AJ$22)*$AH$22))+(((((L23/100)*$AJ$22)*$AN$22)*$AH$22)*Calculator!$G$11)-((((L23/100)*$AJ$22)*$AN$22)*$AH$22)+((((L23/100)*$AJ$23)*$AH$23)),IF(Calculator!$O$6="DUALBASE",SUM((((L23/100)*$AJ$22)*$AH$22))+(((((L23/100)*$AJ$22)*$AN$22)*$AH$22)*Calculator!$G$12)-((((L23/100)*$AJ$22)*$AN$22)*$AH$22)+((((L23/100)*$AJ$23)*$AH$23)),IF(Calculator!$O$6="DUALELEMENTS",SUM((((L23/100)*$AJ$22)*$AH$22))+(((((L23/100)*$AJ$22)*$AN$22)*$AH$22)*Calculator!$G$13)-((((L23/100)*$AJ$22)*$AN$22)*$AH$22)+((((L23/100)*$AJ$23)*$AH$23)),IF(Calculator!$O$6="DUALSPECTRUM",SUM((((L23/100)*$AJ$22)*$AH$22))+(((((L23/100)*$AJ$22)*$AN$22)*$AH$22)*Calculator!$G$15)-((((L23/100)*$AJ$22)*$AN$22)*$AH$22)+((((L23/100)*$AJ$23)*$AH$23)),IF(Calculator!$O$6="DUALHOMESTEAD",SUM((((L23/100)*$AJ$22)*$AH$22))+(((((L23/100)*$AJ$22)*$AN$22)*$AH$22)*Calculator!$G$14)-((((L23/100)*$AJ$22)*$AN$22)*$AH$22)+((((L23/100)*$AJ$23)*$AH$23)),IF(Calculator!$O$6="DUALBAND A",SUM((((L23/100)*$AJ$22)*$AH$22))+(((((L23/100)*$AJ$22)*$AN$22)*$AH$22)*Calculator!$G$16)-((((L23/100)*$AJ$22)*$AN$22)*$AH$22)+((((L23/100)*$AJ$23)*$AH$23)),IF(Calculator!$O$6="DUALBAND B",SUM((((L23/100)*$AJ$22)*$AH$22))+(((((L23/100)*$AJ$22)*$AN$22)*$AH$22)*Calculator!$G$17)-((((L23/100)*$AJ$22)*$AN$22)*$AH$22)+((((L23/100)*$AJ$23)*$AH$23)),IF(Calculator!$O$6="DUALBAND C",SUM((((L23/100)*$AJ$22)*$AH$22))+(((((L23/100)*$AJ$22)*$AN$22)*$AH$22)*Calculator!$G$18)-((((L23/100)*$AJ$22)*$AN$22)*$AH$22)+((((L23/100)*$AJ$23)*$AH$23)),IF(Calculator!$O$6="DUALBAND D",SUM((((L23/100)*$AJ$22)*$AH$22))+(((((L23/100)*$AJ$22)*$AN$22)*$AH$22)*Calculator!$G$19)-((((L23/100)*$AJ$22)*$AN$22)*$AH$22)+((((L23/100)*$AJ$23)*$AH$23)),IF(Calculator!$O$6="DUALURBANE",SUM((((L23/100)*$AJ$22)*$AH$22))+(((((L23/100)*$AJ$22)*$AN$22)*$AH$22)*Calculator!$G$20)-((((L23/100)*$AJ$22)*$AN$22)*$AH$22)+((((L23/100)*$AJ$23)*$AH$23)),IF(Calculator!$O$6="DUALSILVERANOD",SUM((((L23/100)*$AJ$22)*$AH$22))+(((((L23/100)*$AJ$22)*$AN$22)*$AH$22)*Calculator!$G$21)-((((L23/100)*$AJ$22)*$AN$22)*$AH$22)+((((L23/100)*$AJ$23)*$AH$23)),IF(Calculator!$O$6="DUALANOD",SUM((((L23/100)*$AJ$22)*$AH$22))+(((((L23/100)*$AJ$22)*$AN$22)*$AH$22)*Calculator!$G$22)-((((L23/100)*$AJ$22)*$AN$22)*$AH$22)+((((L23/100)*$AJ$23)*$AH$23))))))))))))))))))))))))</f>
        <v>994.49667565917946</v>
      </c>
      <c r="AB23" s="2">
        <f>IF(Calculator!$O$6="SINGLEBASE",SUM((((M23/100)*$AJ$22)*$AH$22))+((((M23/100)*$AJ$23)*$AH$23)),IF(Calculator!$O$6="SINGLEELEMENTS",SUM((((M23/100)*$AJ$22)*$AH$22))+(((((M23/100)*$AJ$22)*$AN$22)*$AH$22)*Calculator!$G$2)-((((M23/100)*$AJ$22)*$AN$22)*$AH$22)+((((M23/100)*$AJ$23)*$AH$23)),IF(Calculator!$O$6="SINGLESPECTRUM",SUM((((M23/100)*$AJ$22)*$AH$22))+(((((M23/100)*$AJ$22)*$AN$22)*$AH$22)*Calculator!$G$4)-((((M23/100)*$AJ$22)*$AN$22)*$AH$22)+((((M23/100)*$AJ$23)*$AH$23)),IF(Calculator!$O$6="SINGLEHOMESTEAD",SUM((((M23/100)*$AJ$22)*$AH$22))+(((((M23/100)*$AJ$22)*$AN$22)*$AH$22)*Calculator!$G$3)-((((M23/100)*$AJ$22)*$AN$22)*$AH$22)+((((M23/100)*$AJ$23)*$AH$23)),IF(Calculator!$O$6="SINGLEBAND A",SUM((((M23/100)*$AJ$22)*$AH$22))+(((((M23/100)*$AJ$22)*$AN$22)*$AH$22)*Calculator!$G$5)-((((M23/100)*$AJ$22)*$AN$22)*$AH$22)+((((M23/100)*$AJ$23)*$AH$23)),IF(Calculator!$O$6="SINGLEBAND B",SUM((((M23/100)*$AJ$22)*$AH$22))+(((((M23/100)*$AJ$22)*$AN$22)*$AH$22)*Calculator!$G$6)-((((M23/100)*$AJ$22)*$AN$22)*$AH$22)+((((M23/100)*$AJ$23)*$AH$23)),IF(Calculator!$O$6="SINGLEBAND C",SUM((((M23/100)*$AJ$22)*$AH$22))+(((((M23/100)*$AJ$22)*$AN$22)*$AH$22)*Calculator!$G$7)-((((M23/100)*$AJ$22)*$AN$22)*$AH$22)+((((M23/100)*$AJ$23)*$AH$23)),IF(Calculator!$O$6="SINGLEBAND D",SUM((((M23/100)*$AJ$22)*$AH$22))+(((((M23/100)*$AJ$22)*$AN$22)*$AH$22)*Calculator!$G$8)-((((M23/100)*$AJ$22)*$AN$22)*$AH$22)+((((M23/100)*$AJ$23)*$AH$23)),IF(Calculator!$O$6="SINGLEURBANE",SUM((((M23/100)*$AJ$22)*$AH$22))+(((((M23/100)*$AJ$22)*$AN$22)*$AH$22)*Calculator!$G$9)-((((M23/100)*$AJ$22)*$AN$22)*$AH$22)+((((M23/100)*$AJ$23)*$AH$23)),IF(Calculator!$O$6="SINGLESILVERANOD",SUM((((M23/100)*$AJ$22)*$AH$22))+(((((M23/100)*$AJ$22)*$AN$22)*$AH$22)*Calculator!$G$10)-((((M23/100)*$AJ$22)*$AN$22)*$AH$22)+((((M23/100)*$AJ$23)*$AH$23)),IF(Calculator!$O$6="SINGLEANOD",SUM((((M23/100)*$AJ$22)*$AH$22))+(((((M23/100)*$AJ$22)*$AN$22)*$AH$22)*Calculator!$G$11)-((((M23/100)*$AJ$22)*$AN$22)*$AH$22)+((((M23/100)*$AJ$23)*$AH$23)),IF(Calculator!$O$6="DUALBASE",SUM((((M23/100)*$AJ$22)*$AH$22))+(((((M23/100)*$AJ$22)*$AN$22)*$AH$22)*Calculator!$G$12)-((((M23/100)*$AJ$22)*$AN$22)*$AH$22)+((((M23/100)*$AJ$23)*$AH$23)),IF(Calculator!$O$6="DUALELEMENTS",SUM((((M23/100)*$AJ$22)*$AH$22))+(((((M23/100)*$AJ$22)*$AN$22)*$AH$22)*Calculator!$G$13)-((((M23/100)*$AJ$22)*$AN$22)*$AH$22)+((((M23/100)*$AJ$23)*$AH$23)),IF(Calculator!$O$6="DUALSPECTRUM",SUM((((M23/100)*$AJ$22)*$AH$22))+(((((M23/100)*$AJ$22)*$AN$22)*$AH$22)*Calculator!$G$15)-((((M23/100)*$AJ$22)*$AN$22)*$AH$22)+((((M23/100)*$AJ$23)*$AH$23)),IF(Calculator!$O$6="DUALHOMESTEAD",SUM((((M23/100)*$AJ$22)*$AH$22))+(((((M23/100)*$AJ$22)*$AN$22)*$AH$22)*Calculator!$G$14)-((((M23/100)*$AJ$22)*$AN$22)*$AH$22)+((((M23/100)*$AJ$23)*$AH$23)),IF(Calculator!$O$6="DUALBAND A",SUM((((M23/100)*$AJ$22)*$AH$22))+(((((M23/100)*$AJ$22)*$AN$22)*$AH$22)*Calculator!$G$16)-((((M23/100)*$AJ$22)*$AN$22)*$AH$22)+((((M23/100)*$AJ$23)*$AH$23)),IF(Calculator!$O$6="DUALBAND B",SUM((((M23/100)*$AJ$22)*$AH$22))+(((((M23/100)*$AJ$22)*$AN$22)*$AH$22)*Calculator!$G$17)-((((M23/100)*$AJ$22)*$AN$22)*$AH$22)+((((M23/100)*$AJ$23)*$AH$23)),IF(Calculator!$O$6="DUALBAND C",SUM((((M23/100)*$AJ$22)*$AH$22))+(((((M23/100)*$AJ$22)*$AN$22)*$AH$22)*Calculator!$G$18)-((((M23/100)*$AJ$22)*$AN$22)*$AH$22)+((((M23/100)*$AJ$23)*$AH$23)),IF(Calculator!$O$6="DUALBAND D",SUM((((M23/100)*$AJ$22)*$AH$22))+(((((M23/100)*$AJ$22)*$AN$22)*$AH$22)*Calculator!$G$19)-((((M23/100)*$AJ$22)*$AN$22)*$AH$22)+((((M23/100)*$AJ$23)*$AH$23)),IF(Calculator!$O$6="DUALURBANE",SUM((((M23/100)*$AJ$22)*$AH$22))+(((((M23/100)*$AJ$22)*$AN$22)*$AH$22)*Calculator!$G$20)-((((M23/100)*$AJ$22)*$AN$22)*$AH$22)+((((M23/100)*$AJ$23)*$AH$23)),IF(Calculator!$O$6="DUALSILVERANOD",SUM((((M23/100)*$AJ$22)*$AH$22))+(((((M23/100)*$AJ$22)*$AN$22)*$AH$22)*Calculator!$G$21)-((((M23/100)*$AJ$22)*$AN$22)*$AH$22)+((((M23/100)*$AJ$23)*$AH$23)),IF(Calculator!$O$6="DUALANOD",SUM((((M23/100)*$AJ$22)*$AH$22))+(((((M23/100)*$AJ$22)*$AN$22)*$AH$22)*Calculator!$G$22)-((((M23/100)*$AJ$22)*$AN$22)*$AH$22)+((((M23/100)*$AJ$23)*$AH$23))))))))))))))))))))))))</f>
        <v>1004.0940184204101</v>
      </c>
      <c r="AC23" s="2">
        <f>IF(Calculator!$O$6="SINGLEBASE",SUM((((N23/100)*$AJ$22)*$AH$22))+((((N23/100)*$AJ$23)*$AH$23)),IF(Calculator!$O$6="SINGLEELEMENTS",SUM((((N23/100)*$AJ$22)*$AH$22))+(((((N23/100)*$AJ$22)*$AN$22)*$AH$22)*Calculator!$G$2)-((((N23/100)*$AJ$22)*$AN$22)*$AH$22)+((((N23/100)*$AJ$23)*$AH$23)),IF(Calculator!$O$6="SINGLESPECTRUM",SUM((((N23/100)*$AJ$22)*$AH$22))+(((((N23/100)*$AJ$22)*$AN$22)*$AH$22)*Calculator!$G$4)-((((N23/100)*$AJ$22)*$AN$22)*$AH$22)+((((N23/100)*$AJ$23)*$AH$23)),IF(Calculator!$O$6="SINGLEHOMESTEAD",SUM((((N23/100)*$AJ$22)*$AH$22))+(((((N23/100)*$AJ$22)*$AN$22)*$AH$22)*Calculator!$G$3)-((((N23/100)*$AJ$22)*$AN$22)*$AH$22)+((((N23/100)*$AJ$23)*$AH$23)),IF(Calculator!$O$6="SINGLEBAND A",SUM((((N23/100)*$AJ$22)*$AH$22))+(((((N23/100)*$AJ$22)*$AN$22)*$AH$22)*Calculator!$G$5)-((((N23/100)*$AJ$22)*$AN$22)*$AH$22)+((((N23/100)*$AJ$23)*$AH$23)),IF(Calculator!$O$6="SINGLEBAND B",SUM((((N23/100)*$AJ$22)*$AH$22))+(((((N23/100)*$AJ$22)*$AN$22)*$AH$22)*Calculator!$G$6)-((((N23/100)*$AJ$22)*$AN$22)*$AH$22)+((((N23/100)*$AJ$23)*$AH$23)),IF(Calculator!$O$6="SINGLEBAND C",SUM((((N23/100)*$AJ$22)*$AH$22))+(((((N23/100)*$AJ$22)*$AN$22)*$AH$22)*Calculator!$G$7)-((((N23/100)*$AJ$22)*$AN$22)*$AH$22)+((((N23/100)*$AJ$23)*$AH$23)),IF(Calculator!$O$6="SINGLEBAND D",SUM((((N23/100)*$AJ$22)*$AH$22))+(((((N23/100)*$AJ$22)*$AN$22)*$AH$22)*Calculator!$G$8)-((((N23/100)*$AJ$22)*$AN$22)*$AH$22)+((((N23/100)*$AJ$23)*$AH$23)),IF(Calculator!$O$6="SINGLEURBANE",SUM((((N23/100)*$AJ$22)*$AH$22))+(((((N23/100)*$AJ$22)*$AN$22)*$AH$22)*Calculator!$G$9)-((((N23/100)*$AJ$22)*$AN$22)*$AH$22)+((((N23/100)*$AJ$23)*$AH$23)),IF(Calculator!$O$6="SINGLESILVERANOD",SUM((((N23/100)*$AJ$22)*$AH$22))+(((((N23/100)*$AJ$22)*$AN$22)*$AH$22)*Calculator!$G$10)-((((N23/100)*$AJ$22)*$AN$22)*$AH$22)+((((N23/100)*$AJ$23)*$AH$23)),IF(Calculator!$O$6="SINGLEANOD",SUM((((N23/100)*$AJ$22)*$AH$22))+(((((N23/100)*$AJ$22)*$AN$22)*$AH$22)*Calculator!$G$11)-((((N23/100)*$AJ$22)*$AN$22)*$AH$22)+((((N23/100)*$AJ$23)*$AH$23)),IF(Calculator!$O$6="DUALBASE",SUM((((N23/100)*$AJ$22)*$AH$22))+(((((N23/100)*$AJ$22)*$AN$22)*$AH$22)*Calculator!$G$12)-((((N23/100)*$AJ$22)*$AN$22)*$AH$22)+((((N23/100)*$AJ$23)*$AH$23)),IF(Calculator!$O$6="DUALELEMENTS",SUM((((N23/100)*$AJ$22)*$AH$22))+(((((N23/100)*$AJ$22)*$AN$22)*$AH$22)*Calculator!$G$13)-((((N23/100)*$AJ$22)*$AN$22)*$AH$22)+((((N23/100)*$AJ$23)*$AH$23)),IF(Calculator!$O$6="DUALSPECTRUM",SUM((((N23/100)*$AJ$22)*$AH$22))+(((((N23/100)*$AJ$22)*$AN$22)*$AH$22)*Calculator!$G$15)-((((N23/100)*$AJ$22)*$AN$22)*$AH$22)+((((N23/100)*$AJ$23)*$AH$23)),IF(Calculator!$O$6="DUALHOMESTEAD",SUM((((N23/100)*$AJ$22)*$AH$22))+(((((N23/100)*$AJ$22)*$AN$22)*$AH$22)*Calculator!$G$14)-((((N23/100)*$AJ$22)*$AN$22)*$AH$22)+((((N23/100)*$AJ$23)*$AH$23)),IF(Calculator!$O$6="DUALBAND A",SUM((((N23/100)*$AJ$22)*$AH$22))+(((((N23/100)*$AJ$22)*$AN$22)*$AH$22)*Calculator!$G$16)-((((N23/100)*$AJ$22)*$AN$22)*$AH$22)+((((N23/100)*$AJ$23)*$AH$23)),IF(Calculator!$O$6="DUALBAND B",SUM((((N23/100)*$AJ$22)*$AH$22))+(((((N23/100)*$AJ$22)*$AN$22)*$AH$22)*Calculator!$G$17)-((((N23/100)*$AJ$22)*$AN$22)*$AH$22)+((((N23/100)*$AJ$23)*$AH$23)),IF(Calculator!$O$6="DUALBAND C",SUM((((N23/100)*$AJ$22)*$AH$22))+(((((N23/100)*$AJ$22)*$AN$22)*$AH$22)*Calculator!$G$18)-((((N23/100)*$AJ$22)*$AN$22)*$AH$22)+((((N23/100)*$AJ$23)*$AH$23)),IF(Calculator!$O$6="DUALBAND D",SUM((((N23/100)*$AJ$22)*$AH$22))+(((((N23/100)*$AJ$22)*$AN$22)*$AH$22)*Calculator!$G$19)-((((N23/100)*$AJ$22)*$AN$22)*$AH$22)+((((N23/100)*$AJ$23)*$AH$23)),IF(Calculator!$O$6="DUALURBANE",SUM((((N23/100)*$AJ$22)*$AH$22))+(((((N23/100)*$AJ$22)*$AN$22)*$AH$22)*Calculator!$G$20)-((((N23/100)*$AJ$22)*$AN$22)*$AH$22)+((((N23/100)*$AJ$23)*$AH$23)),IF(Calculator!$O$6="DUALSILVERANOD",SUM((((N23/100)*$AJ$22)*$AH$22))+(((((N23/100)*$AJ$22)*$AN$22)*$AH$22)*Calculator!$G$21)-((((N23/100)*$AJ$22)*$AN$22)*$AH$22)+((((N23/100)*$AJ$23)*$AH$23)),IF(Calculator!$O$6="DUALANOD",SUM((((N23/100)*$AJ$22)*$AH$22))+(((((N23/100)*$AJ$22)*$AN$22)*$AH$22)*Calculator!$G$22)-((((N23/100)*$AJ$22)*$AN$22)*$AH$22)+((((N23/100)*$AJ$23)*$AH$23))))))))))))))))))))))))</f>
        <v>1013.6869678955075</v>
      </c>
      <c r="AE23" t="s">
        <v>33</v>
      </c>
      <c r="AF23" s="6">
        <f>SUM('Front Sheet'!$C$16*100)</f>
        <v>59</v>
      </c>
      <c r="AG23" t="s">
        <v>33</v>
      </c>
      <c r="AH23">
        <f>SUM(100-AF23)/100</f>
        <v>0.41</v>
      </c>
      <c r="AI23" t="s">
        <v>33</v>
      </c>
      <c r="AJ23">
        <v>41.268733575098594</v>
      </c>
      <c r="AL23" t="s">
        <v>1389</v>
      </c>
      <c r="AM23">
        <v>2.2365009581783339</v>
      </c>
      <c r="AN23">
        <f>AM23/100</f>
        <v>2.2365009581783338E-2</v>
      </c>
    </row>
    <row r="24" spans="1:40">
      <c r="A24" s="8" t="s">
        <v>1390</v>
      </c>
      <c r="B24" s="2">
        <v>2214.7833581542968</v>
      </c>
      <c r="C24" s="2">
        <v>2238.1915112304687</v>
      </c>
      <c r="D24" s="2">
        <v>2261.5994091796874</v>
      </c>
      <c r="E24" s="2">
        <v>2285.0075622558593</v>
      </c>
      <c r="F24" s="2">
        <v>2308.4049999999997</v>
      </c>
      <c r="G24" s="2">
        <v>2331.8128979492185</v>
      </c>
      <c r="H24" s="2">
        <v>2355.2210510253904</v>
      </c>
      <c r="I24" s="2">
        <v>2378.6289489746091</v>
      </c>
      <c r="J24" s="2">
        <v>2402.037102050781</v>
      </c>
      <c r="K24" s="2">
        <v>2425.4345397949219</v>
      </c>
      <c r="L24" s="2">
        <v>2448.8424377441406</v>
      </c>
      <c r="M24" s="2">
        <v>2472.2505908203125</v>
      </c>
      <c r="N24" s="2">
        <v>2495.6584887695312</v>
      </c>
      <c r="P24" s="8">
        <v>2050</v>
      </c>
      <c r="Q24" s="2">
        <f>IF(Calculator!$O$6="SINGLEBASE",SUM((((B24/100)*$AJ$22)*$AH$22))+((((B24/100)*$AJ$23)*$AH$23)),IF(Calculator!$O$6="SINGLEELEMENTS",SUM((((B24/100)*$AJ$22)*$AH$22))+(((((B24/100)*$AJ$22)*$AN$22)*$AH$22)*Calculator!$G$2)-((((B24/100)*$AJ$22)*$AN$22)*$AH$22)+((((B24/100)*$AJ$23)*$AH$23)),IF(Calculator!$O$6="SINGLESPECTRUM",SUM((((B24/100)*$AJ$22)*$AH$22))+(((((B24/100)*$AJ$22)*$AN$22)*$AH$22)*Calculator!$G$4)-((((B24/100)*$AJ$22)*$AN$22)*$AH$22)+((((B24/100)*$AJ$23)*$AH$23)),IF(Calculator!$O$6="SINGLEHOMESTEAD",SUM((((B24/100)*$AJ$22)*$AH$22))+(((((B24/100)*$AJ$22)*$AN$22)*$AH$22)*Calculator!$G$3)-((((B24/100)*$AJ$22)*$AN$22)*$AH$22)+((((B24/100)*$AJ$23)*$AH$23)),IF(Calculator!$O$6="SINGLEBAND A",SUM((((B24/100)*$AJ$22)*$AH$22))+(((((B24/100)*$AJ$22)*$AN$22)*$AH$22)*Calculator!$G$5)-((((B24/100)*$AJ$22)*$AN$22)*$AH$22)+((((B24/100)*$AJ$23)*$AH$23)),IF(Calculator!$O$6="SINGLEBAND B",SUM((((B24/100)*$AJ$22)*$AH$22))+(((((B24/100)*$AJ$22)*$AN$22)*$AH$22)*Calculator!$G$6)-((((B24/100)*$AJ$22)*$AN$22)*$AH$22)+((((B24/100)*$AJ$23)*$AH$23)),IF(Calculator!$O$6="SINGLEBAND C",SUM((((B24/100)*$AJ$22)*$AH$22))+(((((B24/100)*$AJ$22)*$AN$22)*$AH$22)*Calculator!$G$7)-((((B24/100)*$AJ$22)*$AN$22)*$AH$22)+((((B24/100)*$AJ$23)*$AH$23)),IF(Calculator!$O$6="SINGLEBAND D",SUM((((B24/100)*$AJ$22)*$AH$22))+(((((B24/100)*$AJ$22)*$AN$22)*$AH$22)*Calculator!$G$8)-((((B24/100)*$AJ$22)*$AN$22)*$AH$22)+((((B24/100)*$AJ$23)*$AH$23)),IF(Calculator!$O$6="SINGLEURBANE",SUM((((B24/100)*$AJ$22)*$AH$22))+(((((B24/100)*$AJ$22)*$AN$22)*$AH$22)*Calculator!$G$9)-((((B24/100)*$AJ$22)*$AN$22)*$AH$22)+((((B24/100)*$AJ$23)*$AH$23)),IF(Calculator!$O$6="SINGLESILVERANOD",SUM((((B24/100)*$AJ$22)*$AH$22))+(((((B24/100)*$AJ$22)*$AN$22)*$AH$22)*Calculator!$G$10)-((((B24/100)*$AJ$22)*$AN$22)*$AH$22)+((((B24/100)*$AJ$23)*$AH$23)),IF(Calculator!$O$6="SINGLEANOD",SUM((((B24/100)*$AJ$22)*$AH$22))+(((((B24/100)*$AJ$22)*$AN$22)*$AH$22)*Calculator!$G$11)-((((B24/100)*$AJ$22)*$AN$22)*$AH$22)+((((B24/100)*$AJ$23)*$AH$23)),IF(Calculator!$O$6="DUALBASE",SUM((((B24/100)*$AJ$22)*$AH$22))+(((((B24/100)*$AJ$22)*$AN$22)*$AH$22)*Calculator!$G$12)-((((B24/100)*$AJ$22)*$AN$22)*$AH$22)+((((B24/100)*$AJ$23)*$AH$23)),IF(Calculator!$O$6="DUALELEMENTS",SUM((((B24/100)*$AJ$22)*$AH$22))+(((((B24/100)*$AJ$22)*$AN$22)*$AH$22)*Calculator!$G$13)-((((B24/100)*$AJ$22)*$AN$22)*$AH$22)+((((B24/100)*$AJ$23)*$AH$23)),IF(Calculator!$O$6="DUALSPECTRUM",SUM((((B24/100)*$AJ$22)*$AH$22))+(((((B24/100)*$AJ$22)*$AN$22)*$AH$22)*Calculator!$G$15)-((((B24/100)*$AJ$22)*$AN$22)*$AH$22)+((((B24/100)*$AJ$23)*$AH$23)),IF(Calculator!$O$6="DUALHOMESTEAD",SUM((((B24/100)*$AJ$22)*$AH$22))+(((((B24/100)*$AJ$22)*$AN$22)*$AH$22)*Calculator!$G$14)-((((B24/100)*$AJ$22)*$AN$22)*$AH$22)+((((B24/100)*$AJ$23)*$AH$23)),IF(Calculator!$O$6="DUALBAND A",SUM((((B24/100)*$AJ$22)*$AH$22))+(((((B24/100)*$AJ$22)*$AN$22)*$AH$22)*Calculator!$G$16)-((((B24/100)*$AJ$22)*$AN$22)*$AH$22)+((((B24/100)*$AJ$23)*$AH$23)),IF(Calculator!$O$6="DUALBAND B",SUM((((B24/100)*$AJ$22)*$AH$22))+(((((B24/100)*$AJ$22)*$AN$22)*$AH$22)*Calculator!$G$17)-((((B24/100)*$AJ$22)*$AN$22)*$AH$22)+((((B24/100)*$AJ$23)*$AH$23)),IF(Calculator!$O$6="DUALBAND C",SUM((((B24/100)*$AJ$22)*$AH$22))+(((((B24/100)*$AJ$22)*$AN$22)*$AH$22)*Calculator!$G$18)-((((B24/100)*$AJ$22)*$AN$22)*$AH$22)+((((B24/100)*$AJ$23)*$AH$23)),IF(Calculator!$O$6="DUALBAND D",SUM((((B24/100)*$AJ$22)*$AH$22))+(((((B24/100)*$AJ$22)*$AN$22)*$AH$22)*Calculator!$G$19)-((((B24/100)*$AJ$22)*$AN$22)*$AH$22)+((((B24/100)*$AJ$23)*$AH$23)),IF(Calculator!$O$6="DUALURBANE",SUM((((B24/100)*$AJ$22)*$AH$22))+(((((B24/100)*$AJ$22)*$AN$22)*$AH$22)*Calculator!$G$20)-((((B24/100)*$AJ$22)*$AN$22)*$AH$22)+((((B24/100)*$AJ$23)*$AH$23)),IF(Calculator!$O$6="DUALSILVERANOD",SUM((((B24/100)*$AJ$22)*$AH$22))+(((((B24/100)*$AJ$22)*$AN$22)*$AH$22)*Calculator!$G$21)-((((B24/100)*$AJ$22)*$AN$22)*$AH$22)+((((B24/100)*$AJ$23)*$AH$23)),IF(Calculator!$O$6="DUALANOD",SUM((((B24/100)*$AJ$22)*$AH$22))+(((((B24/100)*$AJ$22)*$AN$22)*$AH$22)*Calculator!$G$22)-((((B24/100)*$AJ$22)*$AN$22)*$AH$22)+((((B24/100)*$AJ$23)*$AH$23))))))))))))))))))))))))</f>
        <v>908.06117684326171</v>
      </c>
      <c r="R24" s="2">
        <f>IF(Calculator!$O$6="SINGLEBASE",SUM((((C24/100)*$AJ$22)*$AH$22))+((((C24/100)*$AJ$23)*$AH$23)),IF(Calculator!$O$6="SINGLEELEMENTS",SUM((((C24/100)*$AJ$22)*$AH$22))+(((((C24/100)*$AJ$22)*$AN$22)*$AH$22)*Calculator!$G$2)-((((C24/100)*$AJ$22)*$AN$22)*$AH$22)+((((C24/100)*$AJ$23)*$AH$23)),IF(Calculator!$O$6="SINGLESPECTRUM",SUM((((C24/100)*$AJ$22)*$AH$22))+(((((C24/100)*$AJ$22)*$AN$22)*$AH$22)*Calculator!$G$4)-((((C24/100)*$AJ$22)*$AN$22)*$AH$22)+((((C24/100)*$AJ$23)*$AH$23)),IF(Calculator!$O$6="SINGLEHOMESTEAD",SUM((((C24/100)*$AJ$22)*$AH$22))+(((((C24/100)*$AJ$22)*$AN$22)*$AH$22)*Calculator!$G$3)-((((C24/100)*$AJ$22)*$AN$22)*$AH$22)+((((C24/100)*$AJ$23)*$AH$23)),IF(Calculator!$O$6="SINGLEBAND A",SUM((((C24/100)*$AJ$22)*$AH$22))+(((((C24/100)*$AJ$22)*$AN$22)*$AH$22)*Calculator!$G$5)-((((C24/100)*$AJ$22)*$AN$22)*$AH$22)+((((C24/100)*$AJ$23)*$AH$23)),IF(Calculator!$O$6="SINGLEBAND B",SUM((((C24/100)*$AJ$22)*$AH$22))+(((((C24/100)*$AJ$22)*$AN$22)*$AH$22)*Calculator!$G$6)-((((C24/100)*$AJ$22)*$AN$22)*$AH$22)+((((C24/100)*$AJ$23)*$AH$23)),IF(Calculator!$O$6="SINGLEBAND C",SUM((((C24/100)*$AJ$22)*$AH$22))+(((((C24/100)*$AJ$22)*$AN$22)*$AH$22)*Calculator!$G$7)-((((C24/100)*$AJ$22)*$AN$22)*$AH$22)+((((C24/100)*$AJ$23)*$AH$23)),IF(Calculator!$O$6="SINGLEBAND D",SUM((((C24/100)*$AJ$22)*$AH$22))+(((((C24/100)*$AJ$22)*$AN$22)*$AH$22)*Calculator!$G$8)-((((C24/100)*$AJ$22)*$AN$22)*$AH$22)+((((C24/100)*$AJ$23)*$AH$23)),IF(Calculator!$O$6="SINGLEURBANE",SUM((((C24/100)*$AJ$22)*$AH$22))+(((((C24/100)*$AJ$22)*$AN$22)*$AH$22)*Calculator!$G$9)-((((C24/100)*$AJ$22)*$AN$22)*$AH$22)+((((C24/100)*$AJ$23)*$AH$23)),IF(Calculator!$O$6="SINGLESILVERANOD",SUM((((C24/100)*$AJ$22)*$AH$22))+(((((C24/100)*$AJ$22)*$AN$22)*$AH$22)*Calculator!$G$10)-((((C24/100)*$AJ$22)*$AN$22)*$AH$22)+((((C24/100)*$AJ$23)*$AH$23)),IF(Calculator!$O$6="SINGLEANOD",SUM((((C24/100)*$AJ$22)*$AH$22))+(((((C24/100)*$AJ$22)*$AN$22)*$AH$22)*Calculator!$G$11)-((((C24/100)*$AJ$22)*$AN$22)*$AH$22)+((((C24/100)*$AJ$23)*$AH$23)),IF(Calculator!$O$6="DUALBASE",SUM((((C24/100)*$AJ$22)*$AH$22))+(((((C24/100)*$AJ$22)*$AN$22)*$AH$22)*Calculator!$G$12)-((((C24/100)*$AJ$22)*$AN$22)*$AH$22)+((((C24/100)*$AJ$23)*$AH$23)),IF(Calculator!$O$6="DUALELEMENTS",SUM((((C24/100)*$AJ$22)*$AH$22))+(((((C24/100)*$AJ$22)*$AN$22)*$AH$22)*Calculator!$G$13)-((((C24/100)*$AJ$22)*$AN$22)*$AH$22)+((((C24/100)*$AJ$23)*$AH$23)),IF(Calculator!$O$6="DUALSPECTRUM",SUM((((C24/100)*$AJ$22)*$AH$22))+(((((C24/100)*$AJ$22)*$AN$22)*$AH$22)*Calculator!$G$15)-((((C24/100)*$AJ$22)*$AN$22)*$AH$22)+((((C24/100)*$AJ$23)*$AH$23)),IF(Calculator!$O$6="DUALHOMESTEAD",SUM((((C24/100)*$AJ$22)*$AH$22))+(((((C24/100)*$AJ$22)*$AN$22)*$AH$22)*Calculator!$G$14)-((((C24/100)*$AJ$22)*$AN$22)*$AH$22)+((((C24/100)*$AJ$23)*$AH$23)),IF(Calculator!$O$6="DUALBAND A",SUM((((C24/100)*$AJ$22)*$AH$22))+(((((C24/100)*$AJ$22)*$AN$22)*$AH$22)*Calculator!$G$16)-((((C24/100)*$AJ$22)*$AN$22)*$AH$22)+((((C24/100)*$AJ$23)*$AH$23)),IF(Calculator!$O$6="DUALBAND B",SUM((((C24/100)*$AJ$22)*$AH$22))+(((((C24/100)*$AJ$22)*$AN$22)*$AH$22)*Calculator!$G$17)-((((C24/100)*$AJ$22)*$AN$22)*$AH$22)+((((C24/100)*$AJ$23)*$AH$23)),IF(Calculator!$O$6="DUALBAND C",SUM((((C24/100)*$AJ$22)*$AH$22))+(((((C24/100)*$AJ$22)*$AN$22)*$AH$22)*Calculator!$G$18)-((((C24/100)*$AJ$22)*$AN$22)*$AH$22)+((((C24/100)*$AJ$23)*$AH$23)),IF(Calculator!$O$6="DUALBAND D",SUM((((C24/100)*$AJ$22)*$AH$22))+(((((C24/100)*$AJ$22)*$AN$22)*$AH$22)*Calculator!$G$19)-((((C24/100)*$AJ$22)*$AN$22)*$AH$22)+((((C24/100)*$AJ$23)*$AH$23)),IF(Calculator!$O$6="DUALURBANE",SUM((((C24/100)*$AJ$22)*$AH$22))+(((((C24/100)*$AJ$22)*$AN$22)*$AH$22)*Calculator!$G$20)-((((C24/100)*$AJ$22)*$AN$22)*$AH$22)+((((C24/100)*$AJ$23)*$AH$23)),IF(Calculator!$O$6="DUALSILVERANOD",SUM((((C24/100)*$AJ$22)*$AH$22))+(((((C24/100)*$AJ$22)*$AN$22)*$AH$22)*Calculator!$G$21)-((((C24/100)*$AJ$22)*$AN$22)*$AH$22)+((((C24/100)*$AJ$23)*$AH$23)),IF(Calculator!$O$6="DUALANOD",SUM((((C24/100)*$AJ$22)*$AH$22))+(((((C24/100)*$AJ$22)*$AN$22)*$AH$22)*Calculator!$G$22)-((((C24/100)*$AJ$22)*$AN$22)*$AH$22)+((((C24/100)*$AJ$23)*$AH$23))))))))))))))))))))))))</f>
        <v>917.65851960449208</v>
      </c>
      <c r="S24" s="2">
        <f>IF(Calculator!$O$6="SINGLEBASE",SUM((((D24/100)*$AJ$22)*$AH$22))+((((D24/100)*$AJ$23)*$AH$23)),IF(Calculator!$O$6="SINGLEELEMENTS",SUM((((D24/100)*$AJ$22)*$AH$22))+(((((D24/100)*$AJ$22)*$AN$22)*$AH$22)*Calculator!$G$2)-((((D24/100)*$AJ$22)*$AN$22)*$AH$22)+((((D24/100)*$AJ$23)*$AH$23)),IF(Calculator!$O$6="SINGLESPECTRUM",SUM((((D24/100)*$AJ$22)*$AH$22))+(((((D24/100)*$AJ$22)*$AN$22)*$AH$22)*Calculator!$G$4)-((((D24/100)*$AJ$22)*$AN$22)*$AH$22)+((((D24/100)*$AJ$23)*$AH$23)),IF(Calculator!$O$6="SINGLEHOMESTEAD",SUM((((D24/100)*$AJ$22)*$AH$22))+(((((D24/100)*$AJ$22)*$AN$22)*$AH$22)*Calculator!$G$3)-((((D24/100)*$AJ$22)*$AN$22)*$AH$22)+((((D24/100)*$AJ$23)*$AH$23)),IF(Calculator!$O$6="SINGLEBAND A",SUM((((D24/100)*$AJ$22)*$AH$22))+(((((D24/100)*$AJ$22)*$AN$22)*$AH$22)*Calculator!$G$5)-((((D24/100)*$AJ$22)*$AN$22)*$AH$22)+((((D24/100)*$AJ$23)*$AH$23)),IF(Calculator!$O$6="SINGLEBAND B",SUM((((D24/100)*$AJ$22)*$AH$22))+(((((D24/100)*$AJ$22)*$AN$22)*$AH$22)*Calculator!$G$6)-((((D24/100)*$AJ$22)*$AN$22)*$AH$22)+((((D24/100)*$AJ$23)*$AH$23)),IF(Calculator!$O$6="SINGLEBAND C",SUM((((D24/100)*$AJ$22)*$AH$22))+(((((D24/100)*$AJ$22)*$AN$22)*$AH$22)*Calculator!$G$7)-((((D24/100)*$AJ$22)*$AN$22)*$AH$22)+((((D24/100)*$AJ$23)*$AH$23)),IF(Calculator!$O$6="SINGLEBAND D",SUM((((D24/100)*$AJ$22)*$AH$22))+(((((D24/100)*$AJ$22)*$AN$22)*$AH$22)*Calculator!$G$8)-((((D24/100)*$AJ$22)*$AN$22)*$AH$22)+((((D24/100)*$AJ$23)*$AH$23)),IF(Calculator!$O$6="SINGLEURBANE",SUM((((D24/100)*$AJ$22)*$AH$22))+(((((D24/100)*$AJ$22)*$AN$22)*$AH$22)*Calculator!$G$9)-((((D24/100)*$AJ$22)*$AN$22)*$AH$22)+((((D24/100)*$AJ$23)*$AH$23)),IF(Calculator!$O$6="SINGLESILVERANOD",SUM((((D24/100)*$AJ$22)*$AH$22))+(((((D24/100)*$AJ$22)*$AN$22)*$AH$22)*Calculator!$G$10)-((((D24/100)*$AJ$22)*$AN$22)*$AH$22)+((((D24/100)*$AJ$23)*$AH$23)),IF(Calculator!$O$6="SINGLEANOD",SUM((((D24/100)*$AJ$22)*$AH$22))+(((((D24/100)*$AJ$22)*$AN$22)*$AH$22)*Calculator!$G$11)-((((D24/100)*$AJ$22)*$AN$22)*$AH$22)+((((D24/100)*$AJ$23)*$AH$23)),IF(Calculator!$O$6="DUALBASE",SUM((((D24/100)*$AJ$22)*$AH$22))+(((((D24/100)*$AJ$22)*$AN$22)*$AH$22)*Calculator!$G$12)-((((D24/100)*$AJ$22)*$AN$22)*$AH$22)+((((D24/100)*$AJ$23)*$AH$23)),IF(Calculator!$O$6="DUALELEMENTS",SUM((((D24/100)*$AJ$22)*$AH$22))+(((((D24/100)*$AJ$22)*$AN$22)*$AH$22)*Calculator!$G$13)-((((D24/100)*$AJ$22)*$AN$22)*$AH$22)+((((D24/100)*$AJ$23)*$AH$23)),IF(Calculator!$O$6="DUALSPECTRUM",SUM((((D24/100)*$AJ$22)*$AH$22))+(((((D24/100)*$AJ$22)*$AN$22)*$AH$22)*Calculator!$G$15)-((((D24/100)*$AJ$22)*$AN$22)*$AH$22)+((((D24/100)*$AJ$23)*$AH$23)),IF(Calculator!$O$6="DUALHOMESTEAD",SUM((((D24/100)*$AJ$22)*$AH$22))+(((((D24/100)*$AJ$22)*$AN$22)*$AH$22)*Calculator!$G$14)-((((D24/100)*$AJ$22)*$AN$22)*$AH$22)+((((D24/100)*$AJ$23)*$AH$23)),IF(Calculator!$O$6="DUALBAND A",SUM((((D24/100)*$AJ$22)*$AH$22))+(((((D24/100)*$AJ$22)*$AN$22)*$AH$22)*Calculator!$G$16)-((((D24/100)*$AJ$22)*$AN$22)*$AH$22)+((((D24/100)*$AJ$23)*$AH$23)),IF(Calculator!$O$6="DUALBAND B",SUM((((D24/100)*$AJ$22)*$AH$22))+(((((D24/100)*$AJ$22)*$AN$22)*$AH$22)*Calculator!$G$17)-((((D24/100)*$AJ$22)*$AN$22)*$AH$22)+((((D24/100)*$AJ$23)*$AH$23)),IF(Calculator!$O$6="DUALBAND C",SUM((((D24/100)*$AJ$22)*$AH$22))+(((((D24/100)*$AJ$22)*$AN$22)*$AH$22)*Calculator!$G$18)-((((D24/100)*$AJ$22)*$AN$22)*$AH$22)+((((D24/100)*$AJ$23)*$AH$23)),IF(Calculator!$O$6="DUALBAND D",SUM((((D24/100)*$AJ$22)*$AH$22))+(((((D24/100)*$AJ$22)*$AN$22)*$AH$22)*Calculator!$G$19)-((((D24/100)*$AJ$22)*$AN$22)*$AH$22)+((((D24/100)*$AJ$23)*$AH$23)),IF(Calculator!$O$6="DUALURBANE",SUM((((D24/100)*$AJ$22)*$AH$22))+(((((D24/100)*$AJ$22)*$AN$22)*$AH$22)*Calculator!$G$20)-((((D24/100)*$AJ$22)*$AN$22)*$AH$22)+((((D24/100)*$AJ$23)*$AH$23)),IF(Calculator!$O$6="DUALSILVERANOD",SUM((((D24/100)*$AJ$22)*$AH$22))+(((((D24/100)*$AJ$22)*$AN$22)*$AH$22)*Calculator!$G$21)-((((D24/100)*$AJ$22)*$AN$22)*$AH$22)+((((D24/100)*$AJ$23)*$AH$23)),IF(Calculator!$O$6="DUALANOD",SUM((((D24/100)*$AJ$22)*$AH$22))+(((((D24/100)*$AJ$22)*$AN$22)*$AH$22)*Calculator!$G$22)-((((D24/100)*$AJ$22)*$AN$22)*$AH$22)+((((D24/100)*$AJ$23)*$AH$23))))))))))))))))))))))))</f>
        <v>927.25575776367191</v>
      </c>
      <c r="T24" s="2">
        <f>IF(Calculator!$O$6="SINGLEBASE",SUM((((E24/100)*$AJ$22)*$AH$22))+((((E24/100)*$AJ$23)*$AH$23)),IF(Calculator!$O$6="SINGLEELEMENTS",SUM((((E24/100)*$AJ$22)*$AH$22))+(((((E24/100)*$AJ$22)*$AN$22)*$AH$22)*Calculator!$G$2)-((((E24/100)*$AJ$22)*$AN$22)*$AH$22)+((((E24/100)*$AJ$23)*$AH$23)),IF(Calculator!$O$6="SINGLESPECTRUM",SUM((((E24/100)*$AJ$22)*$AH$22))+(((((E24/100)*$AJ$22)*$AN$22)*$AH$22)*Calculator!$G$4)-((((E24/100)*$AJ$22)*$AN$22)*$AH$22)+((((E24/100)*$AJ$23)*$AH$23)),IF(Calculator!$O$6="SINGLEHOMESTEAD",SUM((((E24/100)*$AJ$22)*$AH$22))+(((((E24/100)*$AJ$22)*$AN$22)*$AH$22)*Calculator!$G$3)-((((E24/100)*$AJ$22)*$AN$22)*$AH$22)+((((E24/100)*$AJ$23)*$AH$23)),IF(Calculator!$O$6="SINGLEBAND A",SUM((((E24/100)*$AJ$22)*$AH$22))+(((((E24/100)*$AJ$22)*$AN$22)*$AH$22)*Calculator!$G$5)-((((E24/100)*$AJ$22)*$AN$22)*$AH$22)+((((E24/100)*$AJ$23)*$AH$23)),IF(Calculator!$O$6="SINGLEBAND B",SUM((((E24/100)*$AJ$22)*$AH$22))+(((((E24/100)*$AJ$22)*$AN$22)*$AH$22)*Calculator!$G$6)-((((E24/100)*$AJ$22)*$AN$22)*$AH$22)+((((E24/100)*$AJ$23)*$AH$23)),IF(Calculator!$O$6="SINGLEBAND C",SUM((((E24/100)*$AJ$22)*$AH$22))+(((((E24/100)*$AJ$22)*$AN$22)*$AH$22)*Calculator!$G$7)-((((E24/100)*$AJ$22)*$AN$22)*$AH$22)+((((E24/100)*$AJ$23)*$AH$23)),IF(Calculator!$O$6="SINGLEBAND D",SUM((((E24/100)*$AJ$22)*$AH$22))+(((((E24/100)*$AJ$22)*$AN$22)*$AH$22)*Calculator!$G$8)-((((E24/100)*$AJ$22)*$AN$22)*$AH$22)+((((E24/100)*$AJ$23)*$AH$23)),IF(Calculator!$O$6="SINGLEURBANE",SUM((((E24/100)*$AJ$22)*$AH$22))+(((((E24/100)*$AJ$22)*$AN$22)*$AH$22)*Calculator!$G$9)-((((E24/100)*$AJ$22)*$AN$22)*$AH$22)+((((E24/100)*$AJ$23)*$AH$23)),IF(Calculator!$O$6="SINGLESILVERANOD",SUM((((E24/100)*$AJ$22)*$AH$22))+(((((E24/100)*$AJ$22)*$AN$22)*$AH$22)*Calculator!$G$10)-((((E24/100)*$AJ$22)*$AN$22)*$AH$22)+((((E24/100)*$AJ$23)*$AH$23)),IF(Calculator!$O$6="SINGLEANOD",SUM((((E24/100)*$AJ$22)*$AH$22))+(((((E24/100)*$AJ$22)*$AN$22)*$AH$22)*Calculator!$G$11)-((((E24/100)*$AJ$22)*$AN$22)*$AH$22)+((((E24/100)*$AJ$23)*$AH$23)),IF(Calculator!$O$6="DUALBASE",SUM((((E24/100)*$AJ$22)*$AH$22))+(((((E24/100)*$AJ$22)*$AN$22)*$AH$22)*Calculator!$G$12)-((((E24/100)*$AJ$22)*$AN$22)*$AH$22)+((((E24/100)*$AJ$23)*$AH$23)),IF(Calculator!$O$6="DUALELEMENTS",SUM((((E24/100)*$AJ$22)*$AH$22))+(((((E24/100)*$AJ$22)*$AN$22)*$AH$22)*Calculator!$G$13)-((((E24/100)*$AJ$22)*$AN$22)*$AH$22)+((((E24/100)*$AJ$23)*$AH$23)),IF(Calculator!$O$6="DUALSPECTRUM",SUM((((E24/100)*$AJ$22)*$AH$22))+(((((E24/100)*$AJ$22)*$AN$22)*$AH$22)*Calculator!$G$15)-((((E24/100)*$AJ$22)*$AN$22)*$AH$22)+((((E24/100)*$AJ$23)*$AH$23)),IF(Calculator!$O$6="DUALHOMESTEAD",SUM((((E24/100)*$AJ$22)*$AH$22))+(((((E24/100)*$AJ$22)*$AN$22)*$AH$22)*Calculator!$G$14)-((((E24/100)*$AJ$22)*$AN$22)*$AH$22)+((((E24/100)*$AJ$23)*$AH$23)),IF(Calculator!$O$6="DUALBAND A",SUM((((E24/100)*$AJ$22)*$AH$22))+(((((E24/100)*$AJ$22)*$AN$22)*$AH$22)*Calculator!$G$16)-((((E24/100)*$AJ$22)*$AN$22)*$AH$22)+((((E24/100)*$AJ$23)*$AH$23)),IF(Calculator!$O$6="DUALBAND B",SUM((((E24/100)*$AJ$22)*$AH$22))+(((((E24/100)*$AJ$22)*$AN$22)*$AH$22)*Calculator!$G$17)-((((E24/100)*$AJ$22)*$AN$22)*$AH$22)+((((E24/100)*$AJ$23)*$AH$23)),IF(Calculator!$O$6="DUALBAND C",SUM((((E24/100)*$AJ$22)*$AH$22))+(((((E24/100)*$AJ$22)*$AN$22)*$AH$22)*Calculator!$G$18)-((((E24/100)*$AJ$22)*$AN$22)*$AH$22)+((((E24/100)*$AJ$23)*$AH$23)),IF(Calculator!$O$6="DUALBAND D",SUM((((E24/100)*$AJ$22)*$AH$22))+(((((E24/100)*$AJ$22)*$AN$22)*$AH$22)*Calculator!$G$19)-((((E24/100)*$AJ$22)*$AN$22)*$AH$22)+((((E24/100)*$AJ$23)*$AH$23)),IF(Calculator!$O$6="DUALURBANE",SUM((((E24/100)*$AJ$22)*$AH$22))+(((((E24/100)*$AJ$22)*$AN$22)*$AH$22)*Calculator!$G$20)-((((E24/100)*$AJ$22)*$AN$22)*$AH$22)+((((E24/100)*$AJ$23)*$AH$23)),IF(Calculator!$O$6="DUALSILVERANOD",SUM((((E24/100)*$AJ$22)*$AH$22))+(((((E24/100)*$AJ$22)*$AN$22)*$AH$22)*Calculator!$G$21)-((((E24/100)*$AJ$22)*$AN$22)*$AH$22)+((((E24/100)*$AJ$23)*$AH$23)),IF(Calculator!$O$6="DUALANOD",SUM((((E24/100)*$AJ$22)*$AH$22))+(((((E24/100)*$AJ$22)*$AN$22)*$AH$22)*Calculator!$G$22)-((((E24/100)*$AJ$22)*$AN$22)*$AH$22)+((((E24/100)*$AJ$23)*$AH$23))))))))))))))))))))))))</f>
        <v>936.85310052490206</v>
      </c>
      <c r="U24" s="2">
        <f>IF(Calculator!$O$6="SINGLEBASE",SUM((((F24/100)*$AJ$22)*$AH$22))+((((F24/100)*$AJ$23)*$AH$23)),IF(Calculator!$O$6="SINGLEELEMENTS",SUM((((F24/100)*$AJ$22)*$AH$22))+(((((F24/100)*$AJ$22)*$AN$22)*$AH$22)*Calculator!$G$2)-((((F24/100)*$AJ$22)*$AN$22)*$AH$22)+((((F24/100)*$AJ$23)*$AH$23)),IF(Calculator!$O$6="SINGLESPECTRUM",SUM((((F24/100)*$AJ$22)*$AH$22))+(((((F24/100)*$AJ$22)*$AN$22)*$AH$22)*Calculator!$G$4)-((((F24/100)*$AJ$22)*$AN$22)*$AH$22)+((((F24/100)*$AJ$23)*$AH$23)),IF(Calculator!$O$6="SINGLEHOMESTEAD",SUM((((F24/100)*$AJ$22)*$AH$22))+(((((F24/100)*$AJ$22)*$AN$22)*$AH$22)*Calculator!$G$3)-((((F24/100)*$AJ$22)*$AN$22)*$AH$22)+((((F24/100)*$AJ$23)*$AH$23)),IF(Calculator!$O$6="SINGLEBAND A",SUM((((F24/100)*$AJ$22)*$AH$22))+(((((F24/100)*$AJ$22)*$AN$22)*$AH$22)*Calculator!$G$5)-((((F24/100)*$AJ$22)*$AN$22)*$AH$22)+((((F24/100)*$AJ$23)*$AH$23)),IF(Calculator!$O$6="SINGLEBAND B",SUM((((F24/100)*$AJ$22)*$AH$22))+(((((F24/100)*$AJ$22)*$AN$22)*$AH$22)*Calculator!$G$6)-((((F24/100)*$AJ$22)*$AN$22)*$AH$22)+((((F24/100)*$AJ$23)*$AH$23)),IF(Calculator!$O$6="SINGLEBAND C",SUM((((F24/100)*$AJ$22)*$AH$22))+(((((F24/100)*$AJ$22)*$AN$22)*$AH$22)*Calculator!$G$7)-((((F24/100)*$AJ$22)*$AN$22)*$AH$22)+((((F24/100)*$AJ$23)*$AH$23)),IF(Calculator!$O$6="SINGLEBAND D",SUM((((F24/100)*$AJ$22)*$AH$22))+(((((F24/100)*$AJ$22)*$AN$22)*$AH$22)*Calculator!$G$8)-((((F24/100)*$AJ$22)*$AN$22)*$AH$22)+((((F24/100)*$AJ$23)*$AH$23)),IF(Calculator!$O$6="SINGLEURBANE",SUM((((F24/100)*$AJ$22)*$AH$22))+(((((F24/100)*$AJ$22)*$AN$22)*$AH$22)*Calculator!$G$9)-((((F24/100)*$AJ$22)*$AN$22)*$AH$22)+((((F24/100)*$AJ$23)*$AH$23)),IF(Calculator!$O$6="SINGLESILVERANOD",SUM((((F24/100)*$AJ$22)*$AH$22))+(((((F24/100)*$AJ$22)*$AN$22)*$AH$22)*Calculator!$G$10)-((((F24/100)*$AJ$22)*$AN$22)*$AH$22)+((((F24/100)*$AJ$23)*$AH$23)),IF(Calculator!$O$6="SINGLEANOD",SUM((((F24/100)*$AJ$22)*$AH$22))+(((((F24/100)*$AJ$22)*$AN$22)*$AH$22)*Calculator!$G$11)-((((F24/100)*$AJ$22)*$AN$22)*$AH$22)+((((F24/100)*$AJ$23)*$AH$23)),IF(Calculator!$O$6="DUALBASE",SUM((((F24/100)*$AJ$22)*$AH$22))+(((((F24/100)*$AJ$22)*$AN$22)*$AH$22)*Calculator!$G$12)-((((F24/100)*$AJ$22)*$AN$22)*$AH$22)+((((F24/100)*$AJ$23)*$AH$23)),IF(Calculator!$O$6="DUALELEMENTS",SUM((((F24/100)*$AJ$22)*$AH$22))+(((((F24/100)*$AJ$22)*$AN$22)*$AH$22)*Calculator!$G$13)-((((F24/100)*$AJ$22)*$AN$22)*$AH$22)+((((F24/100)*$AJ$23)*$AH$23)),IF(Calculator!$O$6="DUALSPECTRUM",SUM((((F24/100)*$AJ$22)*$AH$22))+(((((F24/100)*$AJ$22)*$AN$22)*$AH$22)*Calculator!$G$15)-((((F24/100)*$AJ$22)*$AN$22)*$AH$22)+((((F24/100)*$AJ$23)*$AH$23)),IF(Calculator!$O$6="DUALHOMESTEAD",SUM((((F24/100)*$AJ$22)*$AH$22))+(((((F24/100)*$AJ$22)*$AN$22)*$AH$22)*Calculator!$G$14)-((((F24/100)*$AJ$22)*$AN$22)*$AH$22)+((((F24/100)*$AJ$23)*$AH$23)),IF(Calculator!$O$6="DUALBAND A",SUM((((F24/100)*$AJ$22)*$AH$22))+(((((F24/100)*$AJ$22)*$AN$22)*$AH$22)*Calculator!$G$16)-((((F24/100)*$AJ$22)*$AN$22)*$AH$22)+((((F24/100)*$AJ$23)*$AH$23)),IF(Calculator!$O$6="DUALBAND B",SUM((((F24/100)*$AJ$22)*$AH$22))+(((((F24/100)*$AJ$22)*$AN$22)*$AH$22)*Calculator!$G$17)-((((F24/100)*$AJ$22)*$AN$22)*$AH$22)+((((F24/100)*$AJ$23)*$AH$23)),IF(Calculator!$O$6="DUALBAND C",SUM((((F24/100)*$AJ$22)*$AH$22))+(((((F24/100)*$AJ$22)*$AN$22)*$AH$22)*Calculator!$G$18)-((((F24/100)*$AJ$22)*$AN$22)*$AH$22)+((((F24/100)*$AJ$23)*$AH$23)),IF(Calculator!$O$6="DUALBAND D",SUM((((F24/100)*$AJ$22)*$AH$22))+(((((F24/100)*$AJ$22)*$AN$22)*$AH$22)*Calculator!$G$19)-((((F24/100)*$AJ$22)*$AN$22)*$AH$22)+((((F24/100)*$AJ$23)*$AH$23)),IF(Calculator!$O$6="DUALURBANE",SUM((((F24/100)*$AJ$22)*$AH$22))+(((((F24/100)*$AJ$22)*$AN$22)*$AH$22)*Calculator!$G$20)-((((F24/100)*$AJ$22)*$AN$22)*$AH$22)+((((F24/100)*$AJ$23)*$AH$23)),IF(Calculator!$O$6="DUALSILVERANOD",SUM((((F24/100)*$AJ$22)*$AH$22))+(((((F24/100)*$AJ$22)*$AN$22)*$AH$22)*Calculator!$G$21)-((((F24/100)*$AJ$22)*$AN$22)*$AH$22)+((((F24/100)*$AJ$23)*$AH$23)),IF(Calculator!$O$6="DUALANOD",SUM((((F24/100)*$AJ$22)*$AH$22))+(((((F24/100)*$AJ$22)*$AN$22)*$AH$22)*Calculator!$G$22)-((((F24/100)*$AJ$22)*$AN$22)*$AH$22)+((((F24/100)*$AJ$23)*$AH$23))))))))))))))))))))))))</f>
        <v>946.44604999999979</v>
      </c>
      <c r="V24" s="2">
        <f>IF(Calculator!$O$6="SINGLEBASE",SUM((((G24/100)*$AJ$22)*$AH$22))+((((G24/100)*$AJ$23)*$AH$23)),IF(Calculator!$O$6="SINGLEELEMENTS",SUM((((G24/100)*$AJ$22)*$AH$22))+(((((G24/100)*$AJ$22)*$AN$22)*$AH$22)*Calculator!$G$2)-((((G24/100)*$AJ$22)*$AN$22)*$AH$22)+((((G24/100)*$AJ$23)*$AH$23)),IF(Calculator!$O$6="SINGLESPECTRUM",SUM((((G24/100)*$AJ$22)*$AH$22))+(((((G24/100)*$AJ$22)*$AN$22)*$AH$22)*Calculator!$G$4)-((((G24/100)*$AJ$22)*$AN$22)*$AH$22)+((((G24/100)*$AJ$23)*$AH$23)),IF(Calculator!$O$6="SINGLEHOMESTEAD",SUM((((G24/100)*$AJ$22)*$AH$22))+(((((G24/100)*$AJ$22)*$AN$22)*$AH$22)*Calculator!$G$3)-((((G24/100)*$AJ$22)*$AN$22)*$AH$22)+((((G24/100)*$AJ$23)*$AH$23)),IF(Calculator!$O$6="SINGLEBAND A",SUM((((G24/100)*$AJ$22)*$AH$22))+(((((G24/100)*$AJ$22)*$AN$22)*$AH$22)*Calculator!$G$5)-((((G24/100)*$AJ$22)*$AN$22)*$AH$22)+((((G24/100)*$AJ$23)*$AH$23)),IF(Calculator!$O$6="SINGLEBAND B",SUM((((G24/100)*$AJ$22)*$AH$22))+(((((G24/100)*$AJ$22)*$AN$22)*$AH$22)*Calculator!$G$6)-((((G24/100)*$AJ$22)*$AN$22)*$AH$22)+((((G24/100)*$AJ$23)*$AH$23)),IF(Calculator!$O$6="SINGLEBAND C",SUM((((G24/100)*$AJ$22)*$AH$22))+(((((G24/100)*$AJ$22)*$AN$22)*$AH$22)*Calculator!$G$7)-((((G24/100)*$AJ$22)*$AN$22)*$AH$22)+((((G24/100)*$AJ$23)*$AH$23)),IF(Calculator!$O$6="SINGLEBAND D",SUM((((G24/100)*$AJ$22)*$AH$22))+(((((G24/100)*$AJ$22)*$AN$22)*$AH$22)*Calculator!$G$8)-((((G24/100)*$AJ$22)*$AN$22)*$AH$22)+((((G24/100)*$AJ$23)*$AH$23)),IF(Calculator!$O$6="SINGLEURBANE",SUM((((G24/100)*$AJ$22)*$AH$22))+(((((G24/100)*$AJ$22)*$AN$22)*$AH$22)*Calculator!$G$9)-((((G24/100)*$AJ$22)*$AN$22)*$AH$22)+((((G24/100)*$AJ$23)*$AH$23)),IF(Calculator!$O$6="SINGLESILVERANOD",SUM((((G24/100)*$AJ$22)*$AH$22))+(((((G24/100)*$AJ$22)*$AN$22)*$AH$22)*Calculator!$G$10)-((((G24/100)*$AJ$22)*$AN$22)*$AH$22)+((((G24/100)*$AJ$23)*$AH$23)),IF(Calculator!$O$6="SINGLEANOD",SUM((((G24/100)*$AJ$22)*$AH$22))+(((((G24/100)*$AJ$22)*$AN$22)*$AH$22)*Calculator!$G$11)-((((G24/100)*$AJ$22)*$AN$22)*$AH$22)+((((G24/100)*$AJ$23)*$AH$23)),IF(Calculator!$O$6="DUALBASE",SUM((((G24/100)*$AJ$22)*$AH$22))+(((((G24/100)*$AJ$22)*$AN$22)*$AH$22)*Calculator!$G$12)-((((G24/100)*$AJ$22)*$AN$22)*$AH$22)+((((G24/100)*$AJ$23)*$AH$23)),IF(Calculator!$O$6="DUALELEMENTS",SUM((((G24/100)*$AJ$22)*$AH$22))+(((((G24/100)*$AJ$22)*$AN$22)*$AH$22)*Calculator!$G$13)-((((G24/100)*$AJ$22)*$AN$22)*$AH$22)+((((G24/100)*$AJ$23)*$AH$23)),IF(Calculator!$O$6="DUALSPECTRUM",SUM((((G24/100)*$AJ$22)*$AH$22))+(((((G24/100)*$AJ$22)*$AN$22)*$AH$22)*Calculator!$G$15)-((((G24/100)*$AJ$22)*$AN$22)*$AH$22)+((((G24/100)*$AJ$23)*$AH$23)),IF(Calculator!$O$6="DUALHOMESTEAD",SUM((((G24/100)*$AJ$22)*$AH$22))+(((((G24/100)*$AJ$22)*$AN$22)*$AH$22)*Calculator!$G$14)-((((G24/100)*$AJ$22)*$AN$22)*$AH$22)+((((G24/100)*$AJ$23)*$AH$23)),IF(Calculator!$O$6="DUALBAND A",SUM((((G24/100)*$AJ$22)*$AH$22))+(((((G24/100)*$AJ$22)*$AN$22)*$AH$22)*Calculator!$G$16)-((((G24/100)*$AJ$22)*$AN$22)*$AH$22)+((((G24/100)*$AJ$23)*$AH$23)),IF(Calculator!$O$6="DUALBAND B",SUM((((G24/100)*$AJ$22)*$AH$22))+(((((G24/100)*$AJ$22)*$AN$22)*$AH$22)*Calculator!$G$17)-((((G24/100)*$AJ$22)*$AN$22)*$AH$22)+((((G24/100)*$AJ$23)*$AH$23)),IF(Calculator!$O$6="DUALBAND C",SUM((((G24/100)*$AJ$22)*$AH$22))+(((((G24/100)*$AJ$22)*$AN$22)*$AH$22)*Calculator!$G$18)-((((G24/100)*$AJ$22)*$AN$22)*$AH$22)+((((G24/100)*$AJ$23)*$AH$23)),IF(Calculator!$O$6="DUALBAND D",SUM((((G24/100)*$AJ$22)*$AH$22))+(((((G24/100)*$AJ$22)*$AN$22)*$AH$22)*Calculator!$G$19)-((((G24/100)*$AJ$22)*$AN$22)*$AH$22)+((((G24/100)*$AJ$23)*$AH$23)),IF(Calculator!$O$6="DUALURBANE",SUM((((G24/100)*$AJ$22)*$AH$22))+(((((G24/100)*$AJ$22)*$AN$22)*$AH$22)*Calculator!$G$20)-((((G24/100)*$AJ$22)*$AN$22)*$AH$22)+((((G24/100)*$AJ$23)*$AH$23)),IF(Calculator!$O$6="DUALSILVERANOD",SUM((((G24/100)*$AJ$22)*$AH$22))+(((((G24/100)*$AJ$22)*$AN$22)*$AH$22)*Calculator!$G$21)-((((G24/100)*$AJ$22)*$AN$22)*$AH$22)+((((G24/100)*$AJ$23)*$AH$23)),IF(Calculator!$O$6="DUALANOD",SUM((((G24/100)*$AJ$22)*$AH$22))+(((((G24/100)*$AJ$22)*$AN$22)*$AH$22)*Calculator!$G$22)-((((G24/100)*$AJ$22)*$AN$22)*$AH$22)+((((G24/100)*$AJ$23)*$AH$23))))))))))))))))))))))))</f>
        <v>956.04328815917961</v>
      </c>
      <c r="W24" s="2">
        <f>IF(Calculator!$O$6="SINGLEBASE",SUM((((H24/100)*$AJ$22)*$AH$22))+((((H24/100)*$AJ$23)*$AH$23)),IF(Calculator!$O$6="SINGLEELEMENTS",SUM((((H24/100)*$AJ$22)*$AH$22))+(((((H24/100)*$AJ$22)*$AN$22)*$AH$22)*Calculator!$G$2)-((((H24/100)*$AJ$22)*$AN$22)*$AH$22)+((((H24/100)*$AJ$23)*$AH$23)),IF(Calculator!$O$6="SINGLESPECTRUM",SUM((((H24/100)*$AJ$22)*$AH$22))+(((((H24/100)*$AJ$22)*$AN$22)*$AH$22)*Calculator!$G$4)-((((H24/100)*$AJ$22)*$AN$22)*$AH$22)+((((H24/100)*$AJ$23)*$AH$23)),IF(Calculator!$O$6="SINGLEHOMESTEAD",SUM((((H24/100)*$AJ$22)*$AH$22))+(((((H24/100)*$AJ$22)*$AN$22)*$AH$22)*Calculator!$G$3)-((((H24/100)*$AJ$22)*$AN$22)*$AH$22)+((((H24/100)*$AJ$23)*$AH$23)),IF(Calculator!$O$6="SINGLEBAND A",SUM((((H24/100)*$AJ$22)*$AH$22))+(((((H24/100)*$AJ$22)*$AN$22)*$AH$22)*Calculator!$G$5)-((((H24/100)*$AJ$22)*$AN$22)*$AH$22)+((((H24/100)*$AJ$23)*$AH$23)),IF(Calculator!$O$6="SINGLEBAND B",SUM((((H24/100)*$AJ$22)*$AH$22))+(((((H24/100)*$AJ$22)*$AN$22)*$AH$22)*Calculator!$G$6)-((((H24/100)*$AJ$22)*$AN$22)*$AH$22)+((((H24/100)*$AJ$23)*$AH$23)),IF(Calculator!$O$6="SINGLEBAND C",SUM((((H24/100)*$AJ$22)*$AH$22))+(((((H24/100)*$AJ$22)*$AN$22)*$AH$22)*Calculator!$G$7)-((((H24/100)*$AJ$22)*$AN$22)*$AH$22)+((((H24/100)*$AJ$23)*$AH$23)),IF(Calculator!$O$6="SINGLEBAND D",SUM((((H24/100)*$AJ$22)*$AH$22))+(((((H24/100)*$AJ$22)*$AN$22)*$AH$22)*Calculator!$G$8)-((((H24/100)*$AJ$22)*$AN$22)*$AH$22)+((((H24/100)*$AJ$23)*$AH$23)),IF(Calculator!$O$6="SINGLEURBANE",SUM((((H24/100)*$AJ$22)*$AH$22))+(((((H24/100)*$AJ$22)*$AN$22)*$AH$22)*Calculator!$G$9)-((((H24/100)*$AJ$22)*$AN$22)*$AH$22)+((((H24/100)*$AJ$23)*$AH$23)),IF(Calculator!$O$6="SINGLESILVERANOD",SUM((((H24/100)*$AJ$22)*$AH$22))+(((((H24/100)*$AJ$22)*$AN$22)*$AH$22)*Calculator!$G$10)-((((H24/100)*$AJ$22)*$AN$22)*$AH$22)+((((H24/100)*$AJ$23)*$AH$23)),IF(Calculator!$O$6="SINGLEANOD",SUM((((H24/100)*$AJ$22)*$AH$22))+(((((H24/100)*$AJ$22)*$AN$22)*$AH$22)*Calculator!$G$11)-((((H24/100)*$AJ$22)*$AN$22)*$AH$22)+((((H24/100)*$AJ$23)*$AH$23)),IF(Calculator!$O$6="DUALBASE",SUM((((H24/100)*$AJ$22)*$AH$22))+(((((H24/100)*$AJ$22)*$AN$22)*$AH$22)*Calculator!$G$12)-((((H24/100)*$AJ$22)*$AN$22)*$AH$22)+((((H24/100)*$AJ$23)*$AH$23)),IF(Calculator!$O$6="DUALELEMENTS",SUM((((H24/100)*$AJ$22)*$AH$22))+(((((H24/100)*$AJ$22)*$AN$22)*$AH$22)*Calculator!$G$13)-((((H24/100)*$AJ$22)*$AN$22)*$AH$22)+((((H24/100)*$AJ$23)*$AH$23)),IF(Calculator!$O$6="DUALSPECTRUM",SUM((((H24/100)*$AJ$22)*$AH$22))+(((((H24/100)*$AJ$22)*$AN$22)*$AH$22)*Calculator!$G$15)-((((H24/100)*$AJ$22)*$AN$22)*$AH$22)+((((H24/100)*$AJ$23)*$AH$23)),IF(Calculator!$O$6="DUALHOMESTEAD",SUM((((H24/100)*$AJ$22)*$AH$22))+(((((H24/100)*$AJ$22)*$AN$22)*$AH$22)*Calculator!$G$14)-((((H24/100)*$AJ$22)*$AN$22)*$AH$22)+((((H24/100)*$AJ$23)*$AH$23)),IF(Calculator!$O$6="DUALBAND A",SUM((((H24/100)*$AJ$22)*$AH$22))+(((((H24/100)*$AJ$22)*$AN$22)*$AH$22)*Calculator!$G$16)-((((H24/100)*$AJ$22)*$AN$22)*$AH$22)+((((H24/100)*$AJ$23)*$AH$23)),IF(Calculator!$O$6="DUALBAND B",SUM((((H24/100)*$AJ$22)*$AH$22))+(((((H24/100)*$AJ$22)*$AN$22)*$AH$22)*Calculator!$G$17)-((((H24/100)*$AJ$22)*$AN$22)*$AH$22)+((((H24/100)*$AJ$23)*$AH$23)),IF(Calculator!$O$6="DUALBAND C",SUM((((H24/100)*$AJ$22)*$AH$22))+(((((H24/100)*$AJ$22)*$AN$22)*$AH$22)*Calculator!$G$18)-((((H24/100)*$AJ$22)*$AN$22)*$AH$22)+((((H24/100)*$AJ$23)*$AH$23)),IF(Calculator!$O$6="DUALBAND D",SUM((((H24/100)*$AJ$22)*$AH$22))+(((((H24/100)*$AJ$22)*$AN$22)*$AH$22)*Calculator!$G$19)-((((H24/100)*$AJ$22)*$AN$22)*$AH$22)+((((H24/100)*$AJ$23)*$AH$23)),IF(Calculator!$O$6="DUALURBANE",SUM((((H24/100)*$AJ$22)*$AH$22))+(((((H24/100)*$AJ$22)*$AN$22)*$AH$22)*Calculator!$G$20)-((((H24/100)*$AJ$22)*$AN$22)*$AH$22)+((((H24/100)*$AJ$23)*$AH$23)),IF(Calculator!$O$6="DUALSILVERANOD",SUM((((H24/100)*$AJ$22)*$AH$22))+(((((H24/100)*$AJ$22)*$AN$22)*$AH$22)*Calculator!$G$21)-((((H24/100)*$AJ$22)*$AN$22)*$AH$22)+((((H24/100)*$AJ$23)*$AH$23)),IF(Calculator!$O$6="DUALANOD",SUM((((H24/100)*$AJ$22)*$AH$22))+(((((H24/100)*$AJ$22)*$AN$22)*$AH$22)*Calculator!$G$22)-((((H24/100)*$AJ$22)*$AN$22)*$AH$22)+((((H24/100)*$AJ$23)*$AH$23))))))))))))))))))))))))</f>
        <v>965.64063092040988</v>
      </c>
      <c r="X24" s="2">
        <f>IF(Calculator!$O$6="SINGLEBASE",SUM((((I24/100)*$AJ$22)*$AH$22))+((((I24/100)*$AJ$23)*$AH$23)),IF(Calculator!$O$6="SINGLEELEMENTS",SUM((((I24/100)*$AJ$22)*$AH$22))+(((((I24/100)*$AJ$22)*$AN$22)*$AH$22)*Calculator!$G$2)-((((I24/100)*$AJ$22)*$AN$22)*$AH$22)+((((I24/100)*$AJ$23)*$AH$23)),IF(Calculator!$O$6="SINGLESPECTRUM",SUM((((I24/100)*$AJ$22)*$AH$22))+(((((I24/100)*$AJ$22)*$AN$22)*$AH$22)*Calculator!$G$4)-((((I24/100)*$AJ$22)*$AN$22)*$AH$22)+((((I24/100)*$AJ$23)*$AH$23)),IF(Calculator!$O$6="SINGLEHOMESTEAD",SUM((((I24/100)*$AJ$22)*$AH$22))+(((((I24/100)*$AJ$22)*$AN$22)*$AH$22)*Calculator!$G$3)-((((I24/100)*$AJ$22)*$AN$22)*$AH$22)+((((I24/100)*$AJ$23)*$AH$23)),IF(Calculator!$O$6="SINGLEBAND A",SUM((((I24/100)*$AJ$22)*$AH$22))+(((((I24/100)*$AJ$22)*$AN$22)*$AH$22)*Calculator!$G$5)-((((I24/100)*$AJ$22)*$AN$22)*$AH$22)+((((I24/100)*$AJ$23)*$AH$23)),IF(Calculator!$O$6="SINGLEBAND B",SUM((((I24/100)*$AJ$22)*$AH$22))+(((((I24/100)*$AJ$22)*$AN$22)*$AH$22)*Calculator!$G$6)-((((I24/100)*$AJ$22)*$AN$22)*$AH$22)+((((I24/100)*$AJ$23)*$AH$23)),IF(Calculator!$O$6="SINGLEBAND C",SUM((((I24/100)*$AJ$22)*$AH$22))+(((((I24/100)*$AJ$22)*$AN$22)*$AH$22)*Calculator!$G$7)-((((I24/100)*$AJ$22)*$AN$22)*$AH$22)+((((I24/100)*$AJ$23)*$AH$23)),IF(Calculator!$O$6="SINGLEBAND D",SUM((((I24/100)*$AJ$22)*$AH$22))+(((((I24/100)*$AJ$22)*$AN$22)*$AH$22)*Calculator!$G$8)-((((I24/100)*$AJ$22)*$AN$22)*$AH$22)+((((I24/100)*$AJ$23)*$AH$23)),IF(Calculator!$O$6="SINGLEURBANE",SUM((((I24/100)*$AJ$22)*$AH$22))+(((((I24/100)*$AJ$22)*$AN$22)*$AH$22)*Calculator!$G$9)-((((I24/100)*$AJ$22)*$AN$22)*$AH$22)+((((I24/100)*$AJ$23)*$AH$23)),IF(Calculator!$O$6="SINGLESILVERANOD",SUM((((I24/100)*$AJ$22)*$AH$22))+(((((I24/100)*$AJ$22)*$AN$22)*$AH$22)*Calculator!$G$10)-((((I24/100)*$AJ$22)*$AN$22)*$AH$22)+((((I24/100)*$AJ$23)*$AH$23)),IF(Calculator!$O$6="SINGLEANOD",SUM((((I24/100)*$AJ$22)*$AH$22))+(((((I24/100)*$AJ$22)*$AN$22)*$AH$22)*Calculator!$G$11)-((((I24/100)*$AJ$22)*$AN$22)*$AH$22)+((((I24/100)*$AJ$23)*$AH$23)),IF(Calculator!$O$6="DUALBASE",SUM((((I24/100)*$AJ$22)*$AH$22))+(((((I24/100)*$AJ$22)*$AN$22)*$AH$22)*Calculator!$G$12)-((((I24/100)*$AJ$22)*$AN$22)*$AH$22)+((((I24/100)*$AJ$23)*$AH$23)),IF(Calculator!$O$6="DUALELEMENTS",SUM((((I24/100)*$AJ$22)*$AH$22))+(((((I24/100)*$AJ$22)*$AN$22)*$AH$22)*Calculator!$G$13)-((((I24/100)*$AJ$22)*$AN$22)*$AH$22)+((((I24/100)*$AJ$23)*$AH$23)),IF(Calculator!$O$6="DUALSPECTRUM",SUM((((I24/100)*$AJ$22)*$AH$22))+(((((I24/100)*$AJ$22)*$AN$22)*$AH$22)*Calculator!$G$15)-((((I24/100)*$AJ$22)*$AN$22)*$AH$22)+((((I24/100)*$AJ$23)*$AH$23)),IF(Calculator!$O$6="DUALHOMESTEAD",SUM((((I24/100)*$AJ$22)*$AH$22))+(((((I24/100)*$AJ$22)*$AN$22)*$AH$22)*Calculator!$G$14)-((((I24/100)*$AJ$22)*$AN$22)*$AH$22)+((((I24/100)*$AJ$23)*$AH$23)),IF(Calculator!$O$6="DUALBAND A",SUM((((I24/100)*$AJ$22)*$AH$22))+(((((I24/100)*$AJ$22)*$AN$22)*$AH$22)*Calculator!$G$16)-((((I24/100)*$AJ$22)*$AN$22)*$AH$22)+((((I24/100)*$AJ$23)*$AH$23)),IF(Calculator!$O$6="DUALBAND B",SUM((((I24/100)*$AJ$22)*$AH$22))+(((((I24/100)*$AJ$22)*$AN$22)*$AH$22)*Calculator!$G$17)-((((I24/100)*$AJ$22)*$AN$22)*$AH$22)+((((I24/100)*$AJ$23)*$AH$23)),IF(Calculator!$O$6="DUALBAND C",SUM((((I24/100)*$AJ$22)*$AH$22))+(((((I24/100)*$AJ$22)*$AN$22)*$AH$22)*Calculator!$G$18)-((((I24/100)*$AJ$22)*$AN$22)*$AH$22)+((((I24/100)*$AJ$23)*$AH$23)),IF(Calculator!$O$6="DUALBAND D",SUM((((I24/100)*$AJ$22)*$AH$22))+(((((I24/100)*$AJ$22)*$AN$22)*$AH$22)*Calculator!$G$19)-((((I24/100)*$AJ$22)*$AN$22)*$AH$22)+((((I24/100)*$AJ$23)*$AH$23)),IF(Calculator!$O$6="DUALURBANE",SUM((((I24/100)*$AJ$22)*$AH$22))+(((((I24/100)*$AJ$22)*$AN$22)*$AH$22)*Calculator!$G$20)-((((I24/100)*$AJ$22)*$AN$22)*$AH$22)+((((I24/100)*$AJ$23)*$AH$23)),IF(Calculator!$O$6="DUALSILVERANOD",SUM((((I24/100)*$AJ$22)*$AH$22))+(((((I24/100)*$AJ$22)*$AN$22)*$AH$22)*Calculator!$G$21)-((((I24/100)*$AJ$22)*$AN$22)*$AH$22)+((((I24/100)*$AJ$23)*$AH$23)),IF(Calculator!$O$6="DUALANOD",SUM((((I24/100)*$AJ$22)*$AH$22))+(((((I24/100)*$AJ$22)*$AN$22)*$AH$22)*Calculator!$G$22)-((((I24/100)*$AJ$22)*$AN$22)*$AH$22)+((((I24/100)*$AJ$23)*$AH$23))))))))))))))))))))))))</f>
        <v>975.2378690795897</v>
      </c>
      <c r="Y24" s="2">
        <f>IF(Calculator!$O$6="SINGLEBASE",SUM((((J24/100)*$AJ$22)*$AH$22))+((((J24/100)*$AJ$23)*$AH$23)),IF(Calculator!$O$6="SINGLEELEMENTS",SUM((((J24/100)*$AJ$22)*$AH$22))+(((((J24/100)*$AJ$22)*$AN$22)*$AH$22)*Calculator!$G$2)-((((J24/100)*$AJ$22)*$AN$22)*$AH$22)+((((J24/100)*$AJ$23)*$AH$23)),IF(Calculator!$O$6="SINGLESPECTRUM",SUM((((J24/100)*$AJ$22)*$AH$22))+(((((J24/100)*$AJ$22)*$AN$22)*$AH$22)*Calculator!$G$4)-((((J24/100)*$AJ$22)*$AN$22)*$AH$22)+((((J24/100)*$AJ$23)*$AH$23)),IF(Calculator!$O$6="SINGLEHOMESTEAD",SUM((((J24/100)*$AJ$22)*$AH$22))+(((((J24/100)*$AJ$22)*$AN$22)*$AH$22)*Calculator!$G$3)-((((J24/100)*$AJ$22)*$AN$22)*$AH$22)+((((J24/100)*$AJ$23)*$AH$23)),IF(Calculator!$O$6="SINGLEBAND A",SUM((((J24/100)*$AJ$22)*$AH$22))+(((((J24/100)*$AJ$22)*$AN$22)*$AH$22)*Calculator!$G$5)-((((J24/100)*$AJ$22)*$AN$22)*$AH$22)+((((J24/100)*$AJ$23)*$AH$23)),IF(Calculator!$O$6="SINGLEBAND B",SUM((((J24/100)*$AJ$22)*$AH$22))+(((((J24/100)*$AJ$22)*$AN$22)*$AH$22)*Calculator!$G$6)-((((J24/100)*$AJ$22)*$AN$22)*$AH$22)+((((J24/100)*$AJ$23)*$AH$23)),IF(Calculator!$O$6="SINGLEBAND C",SUM((((J24/100)*$AJ$22)*$AH$22))+(((((J24/100)*$AJ$22)*$AN$22)*$AH$22)*Calculator!$G$7)-((((J24/100)*$AJ$22)*$AN$22)*$AH$22)+((((J24/100)*$AJ$23)*$AH$23)),IF(Calculator!$O$6="SINGLEBAND D",SUM((((J24/100)*$AJ$22)*$AH$22))+(((((J24/100)*$AJ$22)*$AN$22)*$AH$22)*Calculator!$G$8)-((((J24/100)*$AJ$22)*$AN$22)*$AH$22)+((((J24/100)*$AJ$23)*$AH$23)),IF(Calculator!$O$6="SINGLEURBANE",SUM((((J24/100)*$AJ$22)*$AH$22))+(((((J24/100)*$AJ$22)*$AN$22)*$AH$22)*Calculator!$G$9)-((((J24/100)*$AJ$22)*$AN$22)*$AH$22)+((((J24/100)*$AJ$23)*$AH$23)),IF(Calculator!$O$6="SINGLESILVERANOD",SUM((((J24/100)*$AJ$22)*$AH$22))+(((((J24/100)*$AJ$22)*$AN$22)*$AH$22)*Calculator!$G$10)-((((J24/100)*$AJ$22)*$AN$22)*$AH$22)+((((J24/100)*$AJ$23)*$AH$23)),IF(Calculator!$O$6="SINGLEANOD",SUM((((J24/100)*$AJ$22)*$AH$22))+(((((J24/100)*$AJ$22)*$AN$22)*$AH$22)*Calculator!$G$11)-((((J24/100)*$AJ$22)*$AN$22)*$AH$22)+((((J24/100)*$AJ$23)*$AH$23)),IF(Calculator!$O$6="DUALBASE",SUM((((J24/100)*$AJ$22)*$AH$22))+(((((J24/100)*$AJ$22)*$AN$22)*$AH$22)*Calculator!$G$12)-((((J24/100)*$AJ$22)*$AN$22)*$AH$22)+((((J24/100)*$AJ$23)*$AH$23)),IF(Calculator!$O$6="DUALELEMENTS",SUM((((J24/100)*$AJ$22)*$AH$22))+(((((J24/100)*$AJ$22)*$AN$22)*$AH$22)*Calculator!$G$13)-((((J24/100)*$AJ$22)*$AN$22)*$AH$22)+((((J24/100)*$AJ$23)*$AH$23)),IF(Calculator!$O$6="DUALSPECTRUM",SUM((((J24/100)*$AJ$22)*$AH$22))+(((((J24/100)*$AJ$22)*$AN$22)*$AH$22)*Calculator!$G$15)-((((J24/100)*$AJ$22)*$AN$22)*$AH$22)+((((J24/100)*$AJ$23)*$AH$23)),IF(Calculator!$O$6="DUALHOMESTEAD",SUM((((J24/100)*$AJ$22)*$AH$22))+(((((J24/100)*$AJ$22)*$AN$22)*$AH$22)*Calculator!$G$14)-((((J24/100)*$AJ$22)*$AN$22)*$AH$22)+((((J24/100)*$AJ$23)*$AH$23)),IF(Calculator!$O$6="DUALBAND A",SUM((((J24/100)*$AJ$22)*$AH$22))+(((((J24/100)*$AJ$22)*$AN$22)*$AH$22)*Calculator!$G$16)-((((J24/100)*$AJ$22)*$AN$22)*$AH$22)+((((J24/100)*$AJ$23)*$AH$23)),IF(Calculator!$O$6="DUALBAND B",SUM((((J24/100)*$AJ$22)*$AH$22))+(((((J24/100)*$AJ$22)*$AN$22)*$AH$22)*Calculator!$G$17)-((((J24/100)*$AJ$22)*$AN$22)*$AH$22)+((((J24/100)*$AJ$23)*$AH$23)),IF(Calculator!$O$6="DUALBAND C",SUM((((J24/100)*$AJ$22)*$AH$22))+(((((J24/100)*$AJ$22)*$AN$22)*$AH$22)*Calculator!$G$18)-((((J24/100)*$AJ$22)*$AN$22)*$AH$22)+((((J24/100)*$AJ$23)*$AH$23)),IF(Calculator!$O$6="DUALBAND D",SUM((((J24/100)*$AJ$22)*$AH$22))+(((((J24/100)*$AJ$22)*$AN$22)*$AH$22)*Calculator!$G$19)-((((J24/100)*$AJ$22)*$AN$22)*$AH$22)+((((J24/100)*$AJ$23)*$AH$23)),IF(Calculator!$O$6="DUALURBANE",SUM((((J24/100)*$AJ$22)*$AH$22))+(((((J24/100)*$AJ$22)*$AN$22)*$AH$22)*Calculator!$G$20)-((((J24/100)*$AJ$22)*$AN$22)*$AH$22)+((((J24/100)*$AJ$23)*$AH$23)),IF(Calculator!$O$6="DUALSILVERANOD",SUM((((J24/100)*$AJ$22)*$AH$22))+(((((J24/100)*$AJ$22)*$AN$22)*$AH$22)*Calculator!$G$21)-((((J24/100)*$AJ$22)*$AN$22)*$AH$22)+((((J24/100)*$AJ$23)*$AH$23)),IF(Calculator!$O$6="DUALANOD",SUM((((J24/100)*$AJ$22)*$AH$22))+(((((J24/100)*$AJ$22)*$AN$22)*$AH$22)*Calculator!$G$22)-((((J24/100)*$AJ$22)*$AN$22)*$AH$22)+((((J24/100)*$AJ$23)*$AH$23))))))))))))))))))))))))</f>
        <v>984.83521184082008</v>
      </c>
      <c r="Z24" s="2">
        <f>IF(Calculator!$O$6="SINGLEBASE",SUM((((K24/100)*$AJ$22)*$AH$22))+((((K24/100)*$AJ$23)*$AH$23)),IF(Calculator!$O$6="SINGLEELEMENTS",SUM((((K24/100)*$AJ$22)*$AH$22))+(((((K24/100)*$AJ$22)*$AN$22)*$AH$22)*Calculator!$G$2)-((((K24/100)*$AJ$22)*$AN$22)*$AH$22)+((((K24/100)*$AJ$23)*$AH$23)),IF(Calculator!$O$6="SINGLESPECTRUM",SUM((((K24/100)*$AJ$22)*$AH$22))+(((((K24/100)*$AJ$22)*$AN$22)*$AH$22)*Calculator!$G$4)-((((K24/100)*$AJ$22)*$AN$22)*$AH$22)+((((K24/100)*$AJ$23)*$AH$23)),IF(Calculator!$O$6="SINGLEHOMESTEAD",SUM((((K24/100)*$AJ$22)*$AH$22))+(((((K24/100)*$AJ$22)*$AN$22)*$AH$22)*Calculator!$G$3)-((((K24/100)*$AJ$22)*$AN$22)*$AH$22)+((((K24/100)*$AJ$23)*$AH$23)),IF(Calculator!$O$6="SINGLEBAND A",SUM((((K24/100)*$AJ$22)*$AH$22))+(((((K24/100)*$AJ$22)*$AN$22)*$AH$22)*Calculator!$G$5)-((((K24/100)*$AJ$22)*$AN$22)*$AH$22)+((((K24/100)*$AJ$23)*$AH$23)),IF(Calculator!$O$6="SINGLEBAND B",SUM((((K24/100)*$AJ$22)*$AH$22))+(((((K24/100)*$AJ$22)*$AN$22)*$AH$22)*Calculator!$G$6)-((((K24/100)*$AJ$22)*$AN$22)*$AH$22)+((((K24/100)*$AJ$23)*$AH$23)),IF(Calculator!$O$6="SINGLEBAND C",SUM((((K24/100)*$AJ$22)*$AH$22))+(((((K24/100)*$AJ$22)*$AN$22)*$AH$22)*Calculator!$G$7)-((((K24/100)*$AJ$22)*$AN$22)*$AH$22)+((((K24/100)*$AJ$23)*$AH$23)),IF(Calculator!$O$6="SINGLEBAND D",SUM((((K24/100)*$AJ$22)*$AH$22))+(((((K24/100)*$AJ$22)*$AN$22)*$AH$22)*Calculator!$G$8)-((((K24/100)*$AJ$22)*$AN$22)*$AH$22)+((((K24/100)*$AJ$23)*$AH$23)),IF(Calculator!$O$6="SINGLEURBANE",SUM((((K24/100)*$AJ$22)*$AH$22))+(((((K24/100)*$AJ$22)*$AN$22)*$AH$22)*Calculator!$G$9)-((((K24/100)*$AJ$22)*$AN$22)*$AH$22)+((((K24/100)*$AJ$23)*$AH$23)),IF(Calculator!$O$6="SINGLESILVERANOD",SUM((((K24/100)*$AJ$22)*$AH$22))+(((((K24/100)*$AJ$22)*$AN$22)*$AH$22)*Calculator!$G$10)-((((K24/100)*$AJ$22)*$AN$22)*$AH$22)+((((K24/100)*$AJ$23)*$AH$23)),IF(Calculator!$O$6="SINGLEANOD",SUM((((K24/100)*$AJ$22)*$AH$22))+(((((K24/100)*$AJ$22)*$AN$22)*$AH$22)*Calculator!$G$11)-((((K24/100)*$AJ$22)*$AN$22)*$AH$22)+((((K24/100)*$AJ$23)*$AH$23)),IF(Calculator!$O$6="DUALBASE",SUM((((K24/100)*$AJ$22)*$AH$22))+(((((K24/100)*$AJ$22)*$AN$22)*$AH$22)*Calculator!$G$12)-((((K24/100)*$AJ$22)*$AN$22)*$AH$22)+((((K24/100)*$AJ$23)*$AH$23)),IF(Calculator!$O$6="DUALELEMENTS",SUM((((K24/100)*$AJ$22)*$AH$22))+(((((K24/100)*$AJ$22)*$AN$22)*$AH$22)*Calculator!$G$13)-((((K24/100)*$AJ$22)*$AN$22)*$AH$22)+((((K24/100)*$AJ$23)*$AH$23)),IF(Calculator!$O$6="DUALSPECTRUM",SUM((((K24/100)*$AJ$22)*$AH$22))+(((((K24/100)*$AJ$22)*$AN$22)*$AH$22)*Calculator!$G$15)-((((K24/100)*$AJ$22)*$AN$22)*$AH$22)+((((K24/100)*$AJ$23)*$AH$23)),IF(Calculator!$O$6="DUALHOMESTEAD",SUM((((K24/100)*$AJ$22)*$AH$22))+(((((K24/100)*$AJ$22)*$AN$22)*$AH$22)*Calculator!$G$14)-((((K24/100)*$AJ$22)*$AN$22)*$AH$22)+((((K24/100)*$AJ$23)*$AH$23)),IF(Calculator!$O$6="DUALBAND A",SUM((((K24/100)*$AJ$22)*$AH$22))+(((((K24/100)*$AJ$22)*$AN$22)*$AH$22)*Calculator!$G$16)-((((K24/100)*$AJ$22)*$AN$22)*$AH$22)+((((K24/100)*$AJ$23)*$AH$23)),IF(Calculator!$O$6="DUALBAND B",SUM((((K24/100)*$AJ$22)*$AH$22))+(((((K24/100)*$AJ$22)*$AN$22)*$AH$22)*Calculator!$G$17)-((((K24/100)*$AJ$22)*$AN$22)*$AH$22)+((((K24/100)*$AJ$23)*$AH$23)),IF(Calculator!$O$6="DUALBAND C",SUM((((K24/100)*$AJ$22)*$AH$22))+(((((K24/100)*$AJ$22)*$AN$22)*$AH$22)*Calculator!$G$18)-((((K24/100)*$AJ$22)*$AN$22)*$AH$22)+((((K24/100)*$AJ$23)*$AH$23)),IF(Calculator!$O$6="DUALBAND D",SUM((((K24/100)*$AJ$22)*$AH$22))+(((((K24/100)*$AJ$22)*$AN$22)*$AH$22)*Calculator!$G$19)-((((K24/100)*$AJ$22)*$AN$22)*$AH$22)+((((K24/100)*$AJ$23)*$AH$23)),IF(Calculator!$O$6="DUALURBANE",SUM((((K24/100)*$AJ$22)*$AH$22))+(((((K24/100)*$AJ$22)*$AN$22)*$AH$22)*Calculator!$G$20)-((((K24/100)*$AJ$22)*$AN$22)*$AH$22)+((((K24/100)*$AJ$23)*$AH$23)),IF(Calculator!$O$6="DUALSILVERANOD",SUM((((K24/100)*$AJ$22)*$AH$22))+(((((K24/100)*$AJ$22)*$AN$22)*$AH$22)*Calculator!$G$21)-((((K24/100)*$AJ$22)*$AN$22)*$AH$22)+((((K24/100)*$AJ$23)*$AH$23)),IF(Calculator!$O$6="DUALANOD",SUM((((K24/100)*$AJ$22)*$AH$22))+(((((K24/100)*$AJ$22)*$AN$22)*$AH$22)*Calculator!$G$22)-((((K24/100)*$AJ$22)*$AN$22)*$AH$22)+((((K24/100)*$AJ$23)*$AH$23))))))))))))))))))))))))</f>
        <v>994.42816131591781</v>
      </c>
      <c r="AA24" s="2">
        <f>IF(Calculator!$O$6="SINGLEBASE",SUM((((L24/100)*$AJ$22)*$AH$22))+((((L24/100)*$AJ$23)*$AH$23)),IF(Calculator!$O$6="SINGLEELEMENTS",SUM((((L24/100)*$AJ$22)*$AH$22))+(((((L24/100)*$AJ$22)*$AN$22)*$AH$22)*Calculator!$G$2)-((((L24/100)*$AJ$22)*$AN$22)*$AH$22)+((((L24/100)*$AJ$23)*$AH$23)),IF(Calculator!$O$6="SINGLESPECTRUM",SUM((((L24/100)*$AJ$22)*$AH$22))+(((((L24/100)*$AJ$22)*$AN$22)*$AH$22)*Calculator!$G$4)-((((L24/100)*$AJ$22)*$AN$22)*$AH$22)+((((L24/100)*$AJ$23)*$AH$23)),IF(Calculator!$O$6="SINGLEHOMESTEAD",SUM((((L24/100)*$AJ$22)*$AH$22))+(((((L24/100)*$AJ$22)*$AN$22)*$AH$22)*Calculator!$G$3)-((((L24/100)*$AJ$22)*$AN$22)*$AH$22)+((((L24/100)*$AJ$23)*$AH$23)),IF(Calculator!$O$6="SINGLEBAND A",SUM((((L24/100)*$AJ$22)*$AH$22))+(((((L24/100)*$AJ$22)*$AN$22)*$AH$22)*Calculator!$G$5)-((((L24/100)*$AJ$22)*$AN$22)*$AH$22)+((((L24/100)*$AJ$23)*$AH$23)),IF(Calculator!$O$6="SINGLEBAND B",SUM((((L24/100)*$AJ$22)*$AH$22))+(((((L24/100)*$AJ$22)*$AN$22)*$AH$22)*Calculator!$G$6)-((((L24/100)*$AJ$22)*$AN$22)*$AH$22)+((((L24/100)*$AJ$23)*$AH$23)),IF(Calculator!$O$6="SINGLEBAND C",SUM((((L24/100)*$AJ$22)*$AH$22))+(((((L24/100)*$AJ$22)*$AN$22)*$AH$22)*Calculator!$G$7)-((((L24/100)*$AJ$22)*$AN$22)*$AH$22)+((((L24/100)*$AJ$23)*$AH$23)),IF(Calculator!$O$6="SINGLEBAND D",SUM((((L24/100)*$AJ$22)*$AH$22))+(((((L24/100)*$AJ$22)*$AN$22)*$AH$22)*Calculator!$G$8)-((((L24/100)*$AJ$22)*$AN$22)*$AH$22)+((((L24/100)*$AJ$23)*$AH$23)),IF(Calculator!$O$6="SINGLEURBANE",SUM((((L24/100)*$AJ$22)*$AH$22))+(((((L24/100)*$AJ$22)*$AN$22)*$AH$22)*Calculator!$G$9)-((((L24/100)*$AJ$22)*$AN$22)*$AH$22)+((((L24/100)*$AJ$23)*$AH$23)),IF(Calculator!$O$6="SINGLESILVERANOD",SUM((((L24/100)*$AJ$22)*$AH$22))+(((((L24/100)*$AJ$22)*$AN$22)*$AH$22)*Calculator!$G$10)-((((L24/100)*$AJ$22)*$AN$22)*$AH$22)+((((L24/100)*$AJ$23)*$AH$23)),IF(Calculator!$O$6="SINGLEANOD",SUM((((L24/100)*$AJ$22)*$AH$22))+(((((L24/100)*$AJ$22)*$AN$22)*$AH$22)*Calculator!$G$11)-((((L24/100)*$AJ$22)*$AN$22)*$AH$22)+((((L24/100)*$AJ$23)*$AH$23)),IF(Calculator!$O$6="DUALBASE",SUM((((L24/100)*$AJ$22)*$AH$22))+(((((L24/100)*$AJ$22)*$AN$22)*$AH$22)*Calculator!$G$12)-((((L24/100)*$AJ$22)*$AN$22)*$AH$22)+((((L24/100)*$AJ$23)*$AH$23)),IF(Calculator!$O$6="DUALELEMENTS",SUM((((L24/100)*$AJ$22)*$AH$22))+(((((L24/100)*$AJ$22)*$AN$22)*$AH$22)*Calculator!$G$13)-((((L24/100)*$AJ$22)*$AN$22)*$AH$22)+((((L24/100)*$AJ$23)*$AH$23)),IF(Calculator!$O$6="DUALSPECTRUM",SUM((((L24/100)*$AJ$22)*$AH$22))+(((((L24/100)*$AJ$22)*$AN$22)*$AH$22)*Calculator!$G$15)-((((L24/100)*$AJ$22)*$AN$22)*$AH$22)+((((L24/100)*$AJ$23)*$AH$23)),IF(Calculator!$O$6="DUALHOMESTEAD",SUM((((L24/100)*$AJ$22)*$AH$22))+(((((L24/100)*$AJ$22)*$AN$22)*$AH$22)*Calculator!$G$14)-((((L24/100)*$AJ$22)*$AN$22)*$AH$22)+((((L24/100)*$AJ$23)*$AH$23)),IF(Calculator!$O$6="DUALBAND A",SUM((((L24/100)*$AJ$22)*$AH$22))+(((((L24/100)*$AJ$22)*$AN$22)*$AH$22)*Calculator!$G$16)-((((L24/100)*$AJ$22)*$AN$22)*$AH$22)+((((L24/100)*$AJ$23)*$AH$23)),IF(Calculator!$O$6="DUALBAND B",SUM((((L24/100)*$AJ$22)*$AH$22))+(((((L24/100)*$AJ$22)*$AN$22)*$AH$22)*Calculator!$G$17)-((((L24/100)*$AJ$22)*$AN$22)*$AH$22)+((((L24/100)*$AJ$23)*$AH$23)),IF(Calculator!$O$6="DUALBAND C",SUM((((L24/100)*$AJ$22)*$AH$22))+(((((L24/100)*$AJ$22)*$AN$22)*$AH$22)*Calculator!$G$18)-((((L24/100)*$AJ$22)*$AN$22)*$AH$22)+((((L24/100)*$AJ$23)*$AH$23)),IF(Calculator!$O$6="DUALBAND D",SUM((((L24/100)*$AJ$22)*$AH$22))+(((((L24/100)*$AJ$22)*$AN$22)*$AH$22)*Calculator!$G$19)-((((L24/100)*$AJ$22)*$AN$22)*$AH$22)+((((L24/100)*$AJ$23)*$AH$23)),IF(Calculator!$O$6="DUALURBANE",SUM((((L24/100)*$AJ$22)*$AH$22))+(((((L24/100)*$AJ$22)*$AN$22)*$AH$22)*Calculator!$G$20)-((((L24/100)*$AJ$22)*$AN$22)*$AH$22)+((((L24/100)*$AJ$23)*$AH$23)),IF(Calculator!$O$6="DUALSILVERANOD",SUM((((L24/100)*$AJ$22)*$AH$22))+(((((L24/100)*$AJ$22)*$AN$22)*$AH$22)*Calculator!$G$21)-((((L24/100)*$AJ$22)*$AN$22)*$AH$22)+((((L24/100)*$AJ$23)*$AH$23)),IF(Calculator!$O$6="DUALANOD",SUM((((L24/100)*$AJ$22)*$AH$22))+(((((L24/100)*$AJ$22)*$AN$22)*$AH$22)*Calculator!$G$22)-((((L24/100)*$AJ$22)*$AN$22)*$AH$22)+((((L24/100)*$AJ$23)*$AH$23))))))))))))))))))))))))</f>
        <v>1004.0253994750974</v>
      </c>
      <c r="AB24" s="2">
        <f>IF(Calculator!$O$6="SINGLEBASE",SUM((((M24/100)*$AJ$22)*$AH$22))+((((M24/100)*$AJ$23)*$AH$23)),IF(Calculator!$O$6="SINGLEELEMENTS",SUM((((M24/100)*$AJ$22)*$AH$22))+(((((M24/100)*$AJ$22)*$AN$22)*$AH$22)*Calculator!$G$2)-((((M24/100)*$AJ$22)*$AN$22)*$AH$22)+((((M24/100)*$AJ$23)*$AH$23)),IF(Calculator!$O$6="SINGLESPECTRUM",SUM((((M24/100)*$AJ$22)*$AH$22))+(((((M24/100)*$AJ$22)*$AN$22)*$AH$22)*Calculator!$G$4)-((((M24/100)*$AJ$22)*$AN$22)*$AH$22)+((((M24/100)*$AJ$23)*$AH$23)),IF(Calculator!$O$6="SINGLEHOMESTEAD",SUM((((M24/100)*$AJ$22)*$AH$22))+(((((M24/100)*$AJ$22)*$AN$22)*$AH$22)*Calculator!$G$3)-((((M24/100)*$AJ$22)*$AN$22)*$AH$22)+((((M24/100)*$AJ$23)*$AH$23)),IF(Calculator!$O$6="SINGLEBAND A",SUM((((M24/100)*$AJ$22)*$AH$22))+(((((M24/100)*$AJ$22)*$AN$22)*$AH$22)*Calculator!$G$5)-((((M24/100)*$AJ$22)*$AN$22)*$AH$22)+((((M24/100)*$AJ$23)*$AH$23)),IF(Calculator!$O$6="SINGLEBAND B",SUM((((M24/100)*$AJ$22)*$AH$22))+(((((M24/100)*$AJ$22)*$AN$22)*$AH$22)*Calculator!$G$6)-((((M24/100)*$AJ$22)*$AN$22)*$AH$22)+((((M24/100)*$AJ$23)*$AH$23)),IF(Calculator!$O$6="SINGLEBAND C",SUM((((M24/100)*$AJ$22)*$AH$22))+(((((M24/100)*$AJ$22)*$AN$22)*$AH$22)*Calculator!$G$7)-((((M24/100)*$AJ$22)*$AN$22)*$AH$22)+((((M24/100)*$AJ$23)*$AH$23)),IF(Calculator!$O$6="SINGLEBAND D",SUM((((M24/100)*$AJ$22)*$AH$22))+(((((M24/100)*$AJ$22)*$AN$22)*$AH$22)*Calculator!$G$8)-((((M24/100)*$AJ$22)*$AN$22)*$AH$22)+((((M24/100)*$AJ$23)*$AH$23)),IF(Calculator!$O$6="SINGLEURBANE",SUM((((M24/100)*$AJ$22)*$AH$22))+(((((M24/100)*$AJ$22)*$AN$22)*$AH$22)*Calculator!$G$9)-((((M24/100)*$AJ$22)*$AN$22)*$AH$22)+((((M24/100)*$AJ$23)*$AH$23)),IF(Calculator!$O$6="SINGLESILVERANOD",SUM((((M24/100)*$AJ$22)*$AH$22))+(((((M24/100)*$AJ$22)*$AN$22)*$AH$22)*Calculator!$G$10)-((((M24/100)*$AJ$22)*$AN$22)*$AH$22)+((((M24/100)*$AJ$23)*$AH$23)),IF(Calculator!$O$6="SINGLEANOD",SUM((((M24/100)*$AJ$22)*$AH$22))+(((((M24/100)*$AJ$22)*$AN$22)*$AH$22)*Calculator!$G$11)-((((M24/100)*$AJ$22)*$AN$22)*$AH$22)+((((M24/100)*$AJ$23)*$AH$23)),IF(Calculator!$O$6="DUALBASE",SUM((((M24/100)*$AJ$22)*$AH$22))+(((((M24/100)*$AJ$22)*$AN$22)*$AH$22)*Calculator!$G$12)-((((M24/100)*$AJ$22)*$AN$22)*$AH$22)+((((M24/100)*$AJ$23)*$AH$23)),IF(Calculator!$O$6="DUALELEMENTS",SUM((((M24/100)*$AJ$22)*$AH$22))+(((((M24/100)*$AJ$22)*$AN$22)*$AH$22)*Calculator!$G$13)-((((M24/100)*$AJ$22)*$AN$22)*$AH$22)+((((M24/100)*$AJ$23)*$AH$23)),IF(Calculator!$O$6="DUALSPECTRUM",SUM((((M24/100)*$AJ$22)*$AH$22))+(((((M24/100)*$AJ$22)*$AN$22)*$AH$22)*Calculator!$G$15)-((((M24/100)*$AJ$22)*$AN$22)*$AH$22)+((((M24/100)*$AJ$23)*$AH$23)),IF(Calculator!$O$6="DUALHOMESTEAD",SUM((((M24/100)*$AJ$22)*$AH$22))+(((((M24/100)*$AJ$22)*$AN$22)*$AH$22)*Calculator!$G$14)-((((M24/100)*$AJ$22)*$AN$22)*$AH$22)+((((M24/100)*$AJ$23)*$AH$23)),IF(Calculator!$O$6="DUALBAND A",SUM((((M24/100)*$AJ$22)*$AH$22))+(((((M24/100)*$AJ$22)*$AN$22)*$AH$22)*Calculator!$G$16)-((((M24/100)*$AJ$22)*$AN$22)*$AH$22)+((((M24/100)*$AJ$23)*$AH$23)),IF(Calculator!$O$6="DUALBAND B",SUM((((M24/100)*$AJ$22)*$AH$22))+(((((M24/100)*$AJ$22)*$AN$22)*$AH$22)*Calculator!$G$17)-((((M24/100)*$AJ$22)*$AN$22)*$AH$22)+((((M24/100)*$AJ$23)*$AH$23)),IF(Calculator!$O$6="DUALBAND C",SUM((((M24/100)*$AJ$22)*$AH$22))+(((((M24/100)*$AJ$22)*$AN$22)*$AH$22)*Calculator!$G$18)-((((M24/100)*$AJ$22)*$AN$22)*$AH$22)+((((M24/100)*$AJ$23)*$AH$23)),IF(Calculator!$O$6="DUALBAND D",SUM((((M24/100)*$AJ$22)*$AH$22))+(((((M24/100)*$AJ$22)*$AN$22)*$AH$22)*Calculator!$G$19)-((((M24/100)*$AJ$22)*$AN$22)*$AH$22)+((((M24/100)*$AJ$23)*$AH$23)),IF(Calculator!$O$6="DUALURBANE",SUM((((M24/100)*$AJ$22)*$AH$22))+(((((M24/100)*$AJ$22)*$AN$22)*$AH$22)*Calculator!$G$20)-((((M24/100)*$AJ$22)*$AN$22)*$AH$22)+((((M24/100)*$AJ$23)*$AH$23)),IF(Calculator!$O$6="DUALSILVERANOD",SUM((((M24/100)*$AJ$22)*$AH$22))+(((((M24/100)*$AJ$22)*$AN$22)*$AH$22)*Calculator!$G$21)-((((M24/100)*$AJ$22)*$AN$22)*$AH$22)+((((M24/100)*$AJ$23)*$AH$23)),IF(Calculator!$O$6="DUALANOD",SUM((((M24/100)*$AJ$22)*$AH$22))+(((((M24/100)*$AJ$22)*$AN$22)*$AH$22)*Calculator!$G$22)-((((M24/100)*$AJ$22)*$AN$22)*$AH$22)+((((M24/100)*$AJ$23)*$AH$23))))))))))))))))))))))))</f>
        <v>1013.622742236328</v>
      </c>
      <c r="AC24" s="2">
        <f>IF(Calculator!$O$6="SINGLEBASE",SUM((((N24/100)*$AJ$22)*$AH$22))+((((N24/100)*$AJ$23)*$AH$23)),IF(Calculator!$O$6="SINGLEELEMENTS",SUM((((N24/100)*$AJ$22)*$AH$22))+(((((N24/100)*$AJ$22)*$AN$22)*$AH$22)*Calculator!$G$2)-((((N24/100)*$AJ$22)*$AN$22)*$AH$22)+((((N24/100)*$AJ$23)*$AH$23)),IF(Calculator!$O$6="SINGLESPECTRUM",SUM((((N24/100)*$AJ$22)*$AH$22))+(((((N24/100)*$AJ$22)*$AN$22)*$AH$22)*Calculator!$G$4)-((((N24/100)*$AJ$22)*$AN$22)*$AH$22)+((((N24/100)*$AJ$23)*$AH$23)),IF(Calculator!$O$6="SINGLEHOMESTEAD",SUM((((N24/100)*$AJ$22)*$AH$22))+(((((N24/100)*$AJ$22)*$AN$22)*$AH$22)*Calculator!$G$3)-((((N24/100)*$AJ$22)*$AN$22)*$AH$22)+((((N24/100)*$AJ$23)*$AH$23)),IF(Calculator!$O$6="SINGLEBAND A",SUM((((N24/100)*$AJ$22)*$AH$22))+(((((N24/100)*$AJ$22)*$AN$22)*$AH$22)*Calculator!$G$5)-((((N24/100)*$AJ$22)*$AN$22)*$AH$22)+((((N24/100)*$AJ$23)*$AH$23)),IF(Calculator!$O$6="SINGLEBAND B",SUM((((N24/100)*$AJ$22)*$AH$22))+(((((N24/100)*$AJ$22)*$AN$22)*$AH$22)*Calculator!$G$6)-((((N24/100)*$AJ$22)*$AN$22)*$AH$22)+((((N24/100)*$AJ$23)*$AH$23)),IF(Calculator!$O$6="SINGLEBAND C",SUM((((N24/100)*$AJ$22)*$AH$22))+(((((N24/100)*$AJ$22)*$AN$22)*$AH$22)*Calculator!$G$7)-((((N24/100)*$AJ$22)*$AN$22)*$AH$22)+((((N24/100)*$AJ$23)*$AH$23)),IF(Calculator!$O$6="SINGLEBAND D",SUM((((N24/100)*$AJ$22)*$AH$22))+(((((N24/100)*$AJ$22)*$AN$22)*$AH$22)*Calculator!$G$8)-((((N24/100)*$AJ$22)*$AN$22)*$AH$22)+((((N24/100)*$AJ$23)*$AH$23)),IF(Calculator!$O$6="SINGLEURBANE",SUM((((N24/100)*$AJ$22)*$AH$22))+(((((N24/100)*$AJ$22)*$AN$22)*$AH$22)*Calculator!$G$9)-((((N24/100)*$AJ$22)*$AN$22)*$AH$22)+((((N24/100)*$AJ$23)*$AH$23)),IF(Calculator!$O$6="SINGLESILVERANOD",SUM((((N24/100)*$AJ$22)*$AH$22))+(((((N24/100)*$AJ$22)*$AN$22)*$AH$22)*Calculator!$G$10)-((((N24/100)*$AJ$22)*$AN$22)*$AH$22)+((((N24/100)*$AJ$23)*$AH$23)),IF(Calculator!$O$6="SINGLEANOD",SUM((((N24/100)*$AJ$22)*$AH$22))+(((((N24/100)*$AJ$22)*$AN$22)*$AH$22)*Calculator!$G$11)-((((N24/100)*$AJ$22)*$AN$22)*$AH$22)+((((N24/100)*$AJ$23)*$AH$23)),IF(Calculator!$O$6="DUALBASE",SUM((((N24/100)*$AJ$22)*$AH$22))+(((((N24/100)*$AJ$22)*$AN$22)*$AH$22)*Calculator!$G$12)-((((N24/100)*$AJ$22)*$AN$22)*$AH$22)+((((N24/100)*$AJ$23)*$AH$23)),IF(Calculator!$O$6="DUALELEMENTS",SUM((((N24/100)*$AJ$22)*$AH$22))+(((((N24/100)*$AJ$22)*$AN$22)*$AH$22)*Calculator!$G$13)-((((N24/100)*$AJ$22)*$AN$22)*$AH$22)+((((N24/100)*$AJ$23)*$AH$23)),IF(Calculator!$O$6="DUALSPECTRUM",SUM((((N24/100)*$AJ$22)*$AH$22))+(((((N24/100)*$AJ$22)*$AN$22)*$AH$22)*Calculator!$G$15)-((((N24/100)*$AJ$22)*$AN$22)*$AH$22)+((((N24/100)*$AJ$23)*$AH$23)),IF(Calculator!$O$6="DUALHOMESTEAD",SUM((((N24/100)*$AJ$22)*$AH$22))+(((((N24/100)*$AJ$22)*$AN$22)*$AH$22)*Calculator!$G$14)-((((N24/100)*$AJ$22)*$AN$22)*$AH$22)+((((N24/100)*$AJ$23)*$AH$23)),IF(Calculator!$O$6="DUALBAND A",SUM((((N24/100)*$AJ$22)*$AH$22))+(((((N24/100)*$AJ$22)*$AN$22)*$AH$22)*Calculator!$G$16)-((((N24/100)*$AJ$22)*$AN$22)*$AH$22)+((((N24/100)*$AJ$23)*$AH$23)),IF(Calculator!$O$6="DUALBAND B",SUM((((N24/100)*$AJ$22)*$AH$22))+(((((N24/100)*$AJ$22)*$AN$22)*$AH$22)*Calculator!$G$17)-((((N24/100)*$AJ$22)*$AN$22)*$AH$22)+((((N24/100)*$AJ$23)*$AH$23)),IF(Calculator!$O$6="DUALBAND C",SUM((((N24/100)*$AJ$22)*$AH$22))+(((((N24/100)*$AJ$22)*$AN$22)*$AH$22)*Calculator!$G$18)-((((N24/100)*$AJ$22)*$AN$22)*$AH$22)+((((N24/100)*$AJ$23)*$AH$23)),IF(Calculator!$O$6="DUALBAND D",SUM((((N24/100)*$AJ$22)*$AH$22))+(((((N24/100)*$AJ$22)*$AN$22)*$AH$22)*Calculator!$G$19)-((((N24/100)*$AJ$22)*$AN$22)*$AH$22)+((((N24/100)*$AJ$23)*$AH$23)),IF(Calculator!$O$6="DUALURBANE",SUM((((N24/100)*$AJ$22)*$AH$22))+(((((N24/100)*$AJ$22)*$AN$22)*$AH$22)*Calculator!$G$20)-((((N24/100)*$AJ$22)*$AN$22)*$AH$22)+((((N24/100)*$AJ$23)*$AH$23)),IF(Calculator!$O$6="DUALSILVERANOD",SUM((((N24/100)*$AJ$22)*$AH$22))+(((((N24/100)*$AJ$22)*$AN$22)*$AH$22)*Calculator!$G$21)-((((N24/100)*$AJ$22)*$AN$22)*$AH$22)+((((N24/100)*$AJ$23)*$AH$23)),IF(Calculator!$O$6="DUALANOD",SUM((((N24/100)*$AJ$22)*$AH$22))+(((((N24/100)*$AJ$22)*$AN$22)*$AH$22)*Calculator!$G$22)-((((N24/100)*$AJ$22)*$AN$22)*$AH$22)+((((N24/100)*$AJ$23)*$AH$23))))))))))))))))))))))))</f>
        <v>1023.2199803955077</v>
      </c>
    </row>
    <row r="25" spans="1:40">
      <c r="A25" s="8" t="s">
        <v>1391</v>
      </c>
      <c r="B25" s="2">
        <v>2212.2126989746093</v>
      </c>
      <c r="C25" s="2">
        <v>2235.6208520507812</v>
      </c>
      <c r="D25" s="2">
        <v>2259.0287499999999</v>
      </c>
      <c r="E25" s="2">
        <v>2282.4261877441404</v>
      </c>
      <c r="F25" s="2">
        <v>2305.8343408203123</v>
      </c>
      <c r="G25" s="2">
        <v>2329.242238769531</v>
      </c>
      <c r="H25" s="2">
        <v>2352.6503918457029</v>
      </c>
      <c r="I25" s="2">
        <v>2376.0582897949216</v>
      </c>
      <c r="J25" s="2">
        <v>2399.4557275390625</v>
      </c>
      <c r="K25" s="2">
        <v>2422.8638806152344</v>
      </c>
      <c r="L25" s="2">
        <v>2446.2717785644531</v>
      </c>
      <c r="M25" s="2">
        <v>2469.679931640625</v>
      </c>
      <c r="N25" s="2">
        <v>2493.0878295898438</v>
      </c>
      <c r="P25" s="8">
        <v>2100</v>
      </c>
      <c r="Q25" s="2">
        <f>IF(Calculator!$O$6="SINGLEBASE",SUM((((B25/100)*$AJ$22)*$AH$22))+((((B25/100)*$AJ$23)*$AH$23)),IF(Calculator!$O$6="SINGLEELEMENTS",SUM((((B25/100)*$AJ$22)*$AH$22))+(((((B25/100)*$AJ$22)*$AN$22)*$AH$22)*Calculator!$G$2)-((((B25/100)*$AJ$22)*$AN$22)*$AH$22)+((((B25/100)*$AJ$23)*$AH$23)),IF(Calculator!$O$6="SINGLESPECTRUM",SUM((((B25/100)*$AJ$22)*$AH$22))+(((((B25/100)*$AJ$22)*$AN$22)*$AH$22)*Calculator!$G$4)-((((B25/100)*$AJ$22)*$AN$22)*$AH$22)+((((B25/100)*$AJ$23)*$AH$23)),IF(Calculator!$O$6="SINGLEHOMESTEAD",SUM((((B25/100)*$AJ$22)*$AH$22))+(((((B25/100)*$AJ$22)*$AN$22)*$AH$22)*Calculator!$G$3)-((((B25/100)*$AJ$22)*$AN$22)*$AH$22)+((((B25/100)*$AJ$23)*$AH$23)),IF(Calculator!$O$6="SINGLEBAND A",SUM((((B25/100)*$AJ$22)*$AH$22))+(((((B25/100)*$AJ$22)*$AN$22)*$AH$22)*Calculator!$G$5)-((((B25/100)*$AJ$22)*$AN$22)*$AH$22)+((((B25/100)*$AJ$23)*$AH$23)),IF(Calculator!$O$6="SINGLEBAND B",SUM((((B25/100)*$AJ$22)*$AH$22))+(((((B25/100)*$AJ$22)*$AN$22)*$AH$22)*Calculator!$G$6)-((((B25/100)*$AJ$22)*$AN$22)*$AH$22)+((((B25/100)*$AJ$23)*$AH$23)),IF(Calculator!$O$6="SINGLEBAND C",SUM((((B25/100)*$AJ$22)*$AH$22))+(((((B25/100)*$AJ$22)*$AN$22)*$AH$22)*Calculator!$G$7)-((((B25/100)*$AJ$22)*$AN$22)*$AH$22)+((((B25/100)*$AJ$23)*$AH$23)),IF(Calculator!$O$6="SINGLEBAND D",SUM((((B25/100)*$AJ$22)*$AH$22))+(((((B25/100)*$AJ$22)*$AN$22)*$AH$22)*Calculator!$G$8)-((((B25/100)*$AJ$22)*$AN$22)*$AH$22)+((((B25/100)*$AJ$23)*$AH$23)),IF(Calculator!$O$6="SINGLEURBANE",SUM((((B25/100)*$AJ$22)*$AH$22))+(((((B25/100)*$AJ$22)*$AN$22)*$AH$22)*Calculator!$G$9)-((((B25/100)*$AJ$22)*$AN$22)*$AH$22)+((((B25/100)*$AJ$23)*$AH$23)),IF(Calculator!$O$6="SINGLESILVERANOD",SUM((((B25/100)*$AJ$22)*$AH$22))+(((((B25/100)*$AJ$22)*$AN$22)*$AH$22)*Calculator!$G$10)-((((B25/100)*$AJ$22)*$AN$22)*$AH$22)+((((B25/100)*$AJ$23)*$AH$23)),IF(Calculator!$O$6="SINGLEANOD",SUM((((B25/100)*$AJ$22)*$AH$22))+(((((B25/100)*$AJ$22)*$AN$22)*$AH$22)*Calculator!$G$11)-((((B25/100)*$AJ$22)*$AN$22)*$AH$22)+((((B25/100)*$AJ$23)*$AH$23)),IF(Calculator!$O$6="DUALBASE",SUM((((B25/100)*$AJ$22)*$AH$22))+(((((B25/100)*$AJ$22)*$AN$22)*$AH$22)*Calculator!$G$12)-((((B25/100)*$AJ$22)*$AN$22)*$AH$22)+((((B25/100)*$AJ$23)*$AH$23)),IF(Calculator!$O$6="DUALELEMENTS",SUM((((B25/100)*$AJ$22)*$AH$22))+(((((B25/100)*$AJ$22)*$AN$22)*$AH$22)*Calculator!$G$13)-((((B25/100)*$AJ$22)*$AN$22)*$AH$22)+((((B25/100)*$AJ$23)*$AH$23)),IF(Calculator!$O$6="DUALSPECTRUM",SUM((((B25/100)*$AJ$22)*$AH$22))+(((((B25/100)*$AJ$22)*$AN$22)*$AH$22)*Calculator!$G$15)-((((B25/100)*$AJ$22)*$AN$22)*$AH$22)+((((B25/100)*$AJ$23)*$AH$23)),IF(Calculator!$O$6="DUALHOMESTEAD",SUM((((B25/100)*$AJ$22)*$AH$22))+(((((B25/100)*$AJ$22)*$AN$22)*$AH$22)*Calculator!$G$14)-((((B25/100)*$AJ$22)*$AN$22)*$AH$22)+((((B25/100)*$AJ$23)*$AH$23)),IF(Calculator!$O$6="DUALBAND A",SUM((((B25/100)*$AJ$22)*$AH$22))+(((((B25/100)*$AJ$22)*$AN$22)*$AH$22)*Calculator!$G$16)-((((B25/100)*$AJ$22)*$AN$22)*$AH$22)+((((B25/100)*$AJ$23)*$AH$23)),IF(Calculator!$O$6="DUALBAND B",SUM((((B25/100)*$AJ$22)*$AH$22))+(((((B25/100)*$AJ$22)*$AN$22)*$AH$22)*Calculator!$G$17)-((((B25/100)*$AJ$22)*$AN$22)*$AH$22)+((((B25/100)*$AJ$23)*$AH$23)),IF(Calculator!$O$6="DUALBAND C",SUM((((B25/100)*$AJ$22)*$AH$22))+(((((B25/100)*$AJ$22)*$AN$22)*$AH$22)*Calculator!$G$18)-((((B25/100)*$AJ$22)*$AN$22)*$AH$22)+((((B25/100)*$AJ$23)*$AH$23)),IF(Calculator!$O$6="DUALBAND D",SUM((((B25/100)*$AJ$22)*$AH$22))+(((((B25/100)*$AJ$22)*$AN$22)*$AH$22)*Calculator!$G$19)-((((B25/100)*$AJ$22)*$AN$22)*$AH$22)+((((B25/100)*$AJ$23)*$AH$23)),IF(Calculator!$O$6="DUALURBANE",SUM((((B25/100)*$AJ$22)*$AH$22))+(((((B25/100)*$AJ$22)*$AN$22)*$AH$22)*Calculator!$G$20)-((((B25/100)*$AJ$22)*$AN$22)*$AH$22)+((((B25/100)*$AJ$23)*$AH$23)),IF(Calculator!$O$6="DUALSILVERANOD",SUM((((B25/100)*$AJ$22)*$AH$22))+(((((B25/100)*$AJ$22)*$AN$22)*$AH$22)*Calculator!$G$21)-((((B25/100)*$AJ$22)*$AN$22)*$AH$22)+((((B25/100)*$AJ$23)*$AH$23)),IF(Calculator!$O$6="DUALANOD",SUM((((B25/100)*$AJ$22)*$AH$22))+(((((B25/100)*$AJ$22)*$AN$22)*$AH$22)*Calculator!$G$22)-((((B25/100)*$AJ$22)*$AN$22)*$AH$22)+((((B25/100)*$AJ$23)*$AH$23))))))))))))))))))))))))</f>
        <v>907.00720657958971</v>
      </c>
      <c r="R25" s="2">
        <f>IF(Calculator!$O$6="SINGLEBASE",SUM((((C25/100)*$AJ$22)*$AH$22))+((((C25/100)*$AJ$23)*$AH$23)),IF(Calculator!$O$6="SINGLEELEMENTS",SUM((((C25/100)*$AJ$22)*$AH$22))+(((((C25/100)*$AJ$22)*$AN$22)*$AH$22)*Calculator!$G$2)-((((C25/100)*$AJ$22)*$AN$22)*$AH$22)+((((C25/100)*$AJ$23)*$AH$23)),IF(Calculator!$O$6="SINGLESPECTRUM",SUM((((C25/100)*$AJ$22)*$AH$22))+(((((C25/100)*$AJ$22)*$AN$22)*$AH$22)*Calculator!$G$4)-((((C25/100)*$AJ$22)*$AN$22)*$AH$22)+((((C25/100)*$AJ$23)*$AH$23)),IF(Calculator!$O$6="SINGLEHOMESTEAD",SUM((((C25/100)*$AJ$22)*$AH$22))+(((((C25/100)*$AJ$22)*$AN$22)*$AH$22)*Calculator!$G$3)-((((C25/100)*$AJ$22)*$AN$22)*$AH$22)+((((C25/100)*$AJ$23)*$AH$23)),IF(Calculator!$O$6="SINGLEBAND A",SUM((((C25/100)*$AJ$22)*$AH$22))+(((((C25/100)*$AJ$22)*$AN$22)*$AH$22)*Calculator!$G$5)-((((C25/100)*$AJ$22)*$AN$22)*$AH$22)+((((C25/100)*$AJ$23)*$AH$23)),IF(Calculator!$O$6="SINGLEBAND B",SUM((((C25/100)*$AJ$22)*$AH$22))+(((((C25/100)*$AJ$22)*$AN$22)*$AH$22)*Calculator!$G$6)-((((C25/100)*$AJ$22)*$AN$22)*$AH$22)+((((C25/100)*$AJ$23)*$AH$23)),IF(Calculator!$O$6="SINGLEBAND C",SUM((((C25/100)*$AJ$22)*$AH$22))+(((((C25/100)*$AJ$22)*$AN$22)*$AH$22)*Calculator!$G$7)-((((C25/100)*$AJ$22)*$AN$22)*$AH$22)+((((C25/100)*$AJ$23)*$AH$23)),IF(Calculator!$O$6="SINGLEBAND D",SUM((((C25/100)*$AJ$22)*$AH$22))+(((((C25/100)*$AJ$22)*$AN$22)*$AH$22)*Calculator!$G$8)-((((C25/100)*$AJ$22)*$AN$22)*$AH$22)+((((C25/100)*$AJ$23)*$AH$23)),IF(Calculator!$O$6="SINGLEURBANE",SUM((((C25/100)*$AJ$22)*$AH$22))+(((((C25/100)*$AJ$22)*$AN$22)*$AH$22)*Calculator!$G$9)-((((C25/100)*$AJ$22)*$AN$22)*$AH$22)+((((C25/100)*$AJ$23)*$AH$23)),IF(Calculator!$O$6="SINGLESILVERANOD",SUM((((C25/100)*$AJ$22)*$AH$22))+(((((C25/100)*$AJ$22)*$AN$22)*$AH$22)*Calculator!$G$10)-((((C25/100)*$AJ$22)*$AN$22)*$AH$22)+((((C25/100)*$AJ$23)*$AH$23)),IF(Calculator!$O$6="SINGLEANOD",SUM((((C25/100)*$AJ$22)*$AH$22))+(((((C25/100)*$AJ$22)*$AN$22)*$AH$22)*Calculator!$G$11)-((((C25/100)*$AJ$22)*$AN$22)*$AH$22)+((((C25/100)*$AJ$23)*$AH$23)),IF(Calculator!$O$6="DUALBASE",SUM((((C25/100)*$AJ$22)*$AH$22))+(((((C25/100)*$AJ$22)*$AN$22)*$AH$22)*Calculator!$G$12)-((((C25/100)*$AJ$22)*$AN$22)*$AH$22)+((((C25/100)*$AJ$23)*$AH$23)),IF(Calculator!$O$6="DUALELEMENTS",SUM((((C25/100)*$AJ$22)*$AH$22))+(((((C25/100)*$AJ$22)*$AN$22)*$AH$22)*Calculator!$G$13)-((((C25/100)*$AJ$22)*$AN$22)*$AH$22)+((((C25/100)*$AJ$23)*$AH$23)),IF(Calculator!$O$6="DUALSPECTRUM",SUM((((C25/100)*$AJ$22)*$AH$22))+(((((C25/100)*$AJ$22)*$AN$22)*$AH$22)*Calculator!$G$15)-((((C25/100)*$AJ$22)*$AN$22)*$AH$22)+((((C25/100)*$AJ$23)*$AH$23)),IF(Calculator!$O$6="DUALHOMESTEAD",SUM((((C25/100)*$AJ$22)*$AH$22))+(((((C25/100)*$AJ$22)*$AN$22)*$AH$22)*Calculator!$G$14)-((((C25/100)*$AJ$22)*$AN$22)*$AH$22)+((((C25/100)*$AJ$23)*$AH$23)),IF(Calculator!$O$6="DUALBAND A",SUM((((C25/100)*$AJ$22)*$AH$22))+(((((C25/100)*$AJ$22)*$AN$22)*$AH$22)*Calculator!$G$16)-((((C25/100)*$AJ$22)*$AN$22)*$AH$22)+((((C25/100)*$AJ$23)*$AH$23)),IF(Calculator!$O$6="DUALBAND B",SUM((((C25/100)*$AJ$22)*$AH$22))+(((((C25/100)*$AJ$22)*$AN$22)*$AH$22)*Calculator!$G$17)-((((C25/100)*$AJ$22)*$AN$22)*$AH$22)+((((C25/100)*$AJ$23)*$AH$23)),IF(Calculator!$O$6="DUALBAND C",SUM((((C25/100)*$AJ$22)*$AH$22))+(((((C25/100)*$AJ$22)*$AN$22)*$AH$22)*Calculator!$G$18)-((((C25/100)*$AJ$22)*$AN$22)*$AH$22)+((((C25/100)*$AJ$23)*$AH$23)),IF(Calculator!$O$6="DUALBAND D",SUM((((C25/100)*$AJ$22)*$AH$22))+(((((C25/100)*$AJ$22)*$AN$22)*$AH$22)*Calculator!$G$19)-((((C25/100)*$AJ$22)*$AN$22)*$AH$22)+((((C25/100)*$AJ$23)*$AH$23)),IF(Calculator!$O$6="DUALURBANE",SUM((((C25/100)*$AJ$22)*$AH$22))+(((((C25/100)*$AJ$22)*$AN$22)*$AH$22)*Calculator!$G$20)-((((C25/100)*$AJ$22)*$AN$22)*$AH$22)+((((C25/100)*$AJ$23)*$AH$23)),IF(Calculator!$O$6="DUALSILVERANOD",SUM((((C25/100)*$AJ$22)*$AH$22))+(((((C25/100)*$AJ$22)*$AN$22)*$AH$22)*Calculator!$G$21)-((((C25/100)*$AJ$22)*$AN$22)*$AH$22)+((((C25/100)*$AJ$23)*$AH$23)),IF(Calculator!$O$6="DUALANOD",SUM((((C25/100)*$AJ$22)*$AH$22))+(((((C25/100)*$AJ$22)*$AN$22)*$AH$22)*Calculator!$G$22)-((((C25/100)*$AJ$22)*$AN$22)*$AH$22)+((((C25/100)*$AJ$23)*$AH$23))))))))))))))))))))))))</f>
        <v>916.60454934082031</v>
      </c>
      <c r="S25" s="2">
        <f>IF(Calculator!$O$6="SINGLEBASE",SUM((((D25/100)*$AJ$22)*$AH$22))+((((D25/100)*$AJ$23)*$AH$23)),IF(Calculator!$O$6="SINGLEELEMENTS",SUM((((D25/100)*$AJ$22)*$AH$22))+(((((D25/100)*$AJ$22)*$AN$22)*$AH$22)*Calculator!$G$2)-((((D25/100)*$AJ$22)*$AN$22)*$AH$22)+((((D25/100)*$AJ$23)*$AH$23)),IF(Calculator!$O$6="SINGLESPECTRUM",SUM((((D25/100)*$AJ$22)*$AH$22))+(((((D25/100)*$AJ$22)*$AN$22)*$AH$22)*Calculator!$G$4)-((((D25/100)*$AJ$22)*$AN$22)*$AH$22)+((((D25/100)*$AJ$23)*$AH$23)),IF(Calculator!$O$6="SINGLEHOMESTEAD",SUM((((D25/100)*$AJ$22)*$AH$22))+(((((D25/100)*$AJ$22)*$AN$22)*$AH$22)*Calculator!$G$3)-((((D25/100)*$AJ$22)*$AN$22)*$AH$22)+((((D25/100)*$AJ$23)*$AH$23)),IF(Calculator!$O$6="SINGLEBAND A",SUM((((D25/100)*$AJ$22)*$AH$22))+(((((D25/100)*$AJ$22)*$AN$22)*$AH$22)*Calculator!$G$5)-((((D25/100)*$AJ$22)*$AN$22)*$AH$22)+((((D25/100)*$AJ$23)*$AH$23)),IF(Calculator!$O$6="SINGLEBAND B",SUM((((D25/100)*$AJ$22)*$AH$22))+(((((D25/100)*$AJ$22)*$AN$22)*$AH$22)*Calculator!$G$6)-((((D25/100)*$AJ$22)*$AN$22)*$AH$22)+((((D25/100)*$AJ$23)*$AH$23)),IF(Calculator!$O$6="SINGLEBAND C",SUM((((D25/100)*$AJ$22)*$AH$22))+(((((D25/100)*$AJ$22)*$AN$22)*$AH$22)*Calculator!$G$7)-((((D25/100)*$AJ$22)*$AN$22)*$AH$22)+((((D25/100)*$AJ$23)*$AH$23)),IF(Calculator!$O$6="SINGLEBAND D",SUM((((D25/100)*$AJ$22)*$AH$22))+(((((D25/100)*$AJ$22)*$AN$22)*$AH$22)*Calculator!$G$8)-((((D25/100)*$AJ$22)*$AN$22)*$AH$22)+((((D25/100)*$AJ$23)*$AH$23)),IF(Calculator!$O$6="SINGLEURBANE",SUM((((D25/100)*$AJ$22)*$AH$22))+(((((D25/100)*$AJ$22)*$AN$22)*$AH$22)*Calculator!$G$9)-((((D25/100)*$AJ$22)*$AN$22)*$AH$22)+((((D25/100)*$AJ$23)*$AH$23)),IF(Calculator!$O$6="SINGLESILVERANOD",SUM((((D25/100)*$AJ$22)*$AH$22))+(((((D25/100)*$AJ$22)*$AN$22)*$AH$22)*Calculator!$G$10)-((((D25/100)*$AJ$22)*$AN$22)*$AH$22)+((((D25/100)*$AJ$23)*$AH$23)),IF(Calculator!$O$6="SINGLEANOD",SUM((((D25/100)*$AJ$22)*$AH$22))+(((((D25/100)*$AJ$22)*$AN$22)*$AH$22)*Calculator!$G$11)-((((D25/100)*$AJ$22)*$AN$22)*$AH$22)+((((D25/100)*$AJ$23)*$AH$23)),IF(Calculator!$O$6="DUALBASE",SUM((((D25/100)*$AJ$22)*$AH$22))+(((((D25/100)*$AJ$22)*$AN$22)*$AH$22)*Calculator!$G$12)-((((D25/100)*$AJ$22)*$AN$22)*$AH$22)+((((D25/100)*$AJ$23)*$AH$23)),IF(Calculator!$O$6="DUALELEMENTS",SUM((((D25/100)*$AJ$22)*$AH$22))+(((((D25/100)*$AJ$22)*$AN$22)*$AH$22)*Calculator!$G$13)-((((D25/100)*$AJ$22)*$AN$22)*$AH$22)+((((D25/100)*$AJ$23)*$AH$23)),IF(Calculator!$O$6="DUALSPECTRUM",SUM((((D25/100)*$AJ$22)*$AH$22))+(((((D25/100)*$AJ$22)*$AN$22)*$AH$22)*Calculator!$G$15)-((((D25/100)*$AJ$22)*$AN$22)*$AH$22)+((((D25/100)*$AJ$23)*$AH$23)),IF(Calculator!$O$6="DUALHOMESTEAD",SUM((((D25/100)*$AJ$22)*$AH$22))+(((((D25/100)*$AJ$22)*$AN$22)*$AH$22)*Calculator!$G$14)-((((D25/100)*$AJ$22)*$AN$22)*$AH$22)+((((D25/100)*$AJ$23)*$AH$23)),IF(Calculator!$O$6="DUALBAND A",SUM((((D25/100)*$AJ$22)*$AH$22))+(((((D25/100)*$AJ$22)*$AN$22)*$AH$22)*Calculator!$G$16)-((((D25/100)*$AJ$22)*$AN$22)*$AH$22)+((((D25/100)*$AJ$23)*$AH$23)),IF(Calculator!$O$6="DUALBAND B",SUM((((D25/100)*$AJ$22)*$AH$22))+(((((D25/100)*$AJ$22)*$AN$22)*$AH$22)*Calculator!$G$17)-((((D25/100)*$AJ$22)*$AN$22)*$AH$22)+((((D25/100)*$AJ$23)*$AH$23)),IF(Calculator!$O$6="DUALBAND C",SUM((((D25/100)*$AJ$22)*$AH$22))+(((((D25/100)*$AJ$22)*$AN$22)*$AH$22)*Calculator!$G$18)-((((D25/100)*$AJ$22)*$AN$22)*$AH$22)+((((D25/100)*$AJ$23)*$AH$23)),IF(Calculator!$O$6="DUALBAND D",SUM((((D25/100)*$AJ$22)*$AH$22))+(((((D25/100)*$AJ$22)*$AN$22)*$AH$22)*Calculator!$G$19)-((((D25/100)*$AJ$22)*$AN$22)*$AH$22)+((((D25/100)*$AJ$23)*$AH$23)),IF(Calculator!$O$6="DUALURBANE",SUM((((D25/100)*$AJ$22)*$AH$22))+(((((D25/100)*$AJ$22)*$AN$22)*$AH$22)*Calculator!$G$20)-((((D25/100)*$AJ$22)*$AN$22)*$AH$22)+((((D25/100)*$AJ$23)*$AH$23)),IF(Calculator!$O$6="DUALSILVERANOD",SUM((((D25/100)*$AJ$22)*$AH$22))+(((((D25/100)*$AJ$22)*$AN$22)*$AH$22)*Calculator!$G$21)-((((D25/100)*$AJ$22)*$AN$22)*$AH$22)+((((D25/100)*$AJ$23)*$AH$23)),IF(Calculator!$O$6="DUALANOD",SUM((((D25/100)*$AJ$22)*$AH$22))+(((((D25/100)*$AJ$22)*$AN$22)*$AH$22)*Calculator!$G$22)-((((D25/100)*$AJ$22)*$AN$22)*$AH$22)+((((D25/100)*$AJ$23)*$AH$23))))))))))))))))))))))))</f>
        <v>926.20178749999991</v>
      </c>
      <c r="T25" s="2">
        <f>IF(Calculator!$O$6="SINGLEBASE",SUM((((E25/100)*$AJ$22)*$AH$22))+((((E25/100)*$AJ$23)*$AH$23)),IF(Calculator!$O$6="SINGLEELEMENTS",SUM((((E25/100)*$AJ$22)*$AH$22))+(((((E25/100)*$AJ$22)*$AN$22)*$AH$22)*Calculator!$G$2)-((((E25/100)*$AJ$22)*$AN$22)*$AH$22)+((((E25/100)*$AJ$23)*$AH$23)),IF(Calculator!$O$6="SINGLESPECTRUM",SUM((((E25/100)*$AJ$22)*$AH$22))+(((((E25/100)*$AJ$22)*$AN$22)*$AH$22)*Calculator!$G$4)-((((E25/100)*$AJ$22)*$AN$22)*$AH$22)+((((E25/100)*$AJ$23)*$AH$23)),IF(Calculator!$O$6="SINGLEHOMESTEAD",SUM((((E25/100)*$AJ$22)*$AH$22))+(((((E25/100)*$AJ$22)*$AN$22)*$AH$22)*Calculator!$G$3)-((((E25/100)*$AJ$22)*$AN$22)*$AH$22)+((((E25/100)*$AJ$23)*$AH$23)),IF(Calculator!$O$6="SINGLEBAND A",SUM((((E25/100)*$AJ$22)*$AH$22))+(((((E25/100)*$AJ$22)*$AN$22)*$AH$22)*Calculator!$G$5)-((((E25/100)*$AJ$22)*$AN$22)*$AH$22)+((((E25/100)*$AJ$23)*$AH$23)),IF(Calculator!$O$6="SINGLEBAND B",SUM((((E25/100)*$AJ$22)*$AH$22))+(((((E25/100)*$AJ$22)*$AN$22)*$AH$22)*Calculator!$G$6)-((((E25/100)*$AJ$22)*$AN$22)*$AH$22)+((((E25/100)*$AJ$23)*$AH$23)),IF(Calculator!$O$6="SINGLEBAND C",SUM((((E25/100)*$AJ$22)*$AH$22))+(((((E25/100)*$AJ$22)*$AN$22)*$AH$22)*Calculator!$G$7)-((((E25/100)*$AJ$22)*$AN$22)*$AH$22)+((((E25/100)*$AJ$23)*$AH$23)),IF(Calculator!$O$6="SINGLEBAND D",SUM((((E25/100)*$AJ$22)*$AH$22))+(((((E25/100)*$AJ$22)*$AN$22)*$AH$22)*Calculator!$G$8)-((((E25/100)*$AJ$22)*$AN$22)*$AH$22)+((((E25/100)*$AJ$23)*$AH$23)),IF(Calculator!$O$6="SINGLEURBANE",SUM((((E25/100)*$AJ$22)*$AH$22))+(((((E25/100)*$AJ$22)*$AN$22)*$AH$22)*Calculator!$G$9)-((((E25/100)*$AJ$22)*$AN$22)*$AH$22)+((((E25/100)*$AJ$23)*$AH$23)),IF(Calculator!$O$6="SINGLESILVERANOD",SUM((((E25/100)*$AJ$22)*$AH$22))+(((((E25/100)*$AJ$22)*$AN$22)*$AH$22)*Calculator!$G$10)-((((E25/100)*$AJ$22)*$AN$22)*$AH$22)+((((E25/100)*$AJ$23)*$AH$23)),IF(Calculator!$O$6="SINGLEANOD",SUM((((E25/100)*$AJ$22)*$AH$22))+(((((E25/100)*$AJ$22)*$AN$22)*$AH$22)*Calculator!$G$11)-((((E25/100)*$AJ$22)*$AN$22)*$AH$22)+((((E25/100)*$AJ$23)*$AH$23)),IF(Calculator!$O$6="DUALBASE",SUM((((E25/100)*$AJ$22)*$AH$22))+(((((E25/100)*$AJ$22)*$AN$22)*$AH$22)*Calculator!$G$12)-((((E25/100)*$AJ$22)*$AN$22)*$AH$22)+((((E25/100)*$AJ$23)*$AH$23)),IF(Calculator!$O$6="DUALELEMENTS",SUM((((E25/100)*$AJ$22)*$AH$22))+(((((E25/100)*$AJ$22)*$AN$22)*$AH$22)*Calculator!$G$13)-((((E25/100)*$AJ$22)*$AN$22)*$AH$22)+((((E25/100)*$AJ$23)*$AH$23)),IF(Calculator!$O$6="DUALSPECTRUM",SUM((((E25/100)*$AJ$22)*$AH$22))+(((((E25/100)*$AJ$22)*$AN$22)*$AH$22)*Calculator!$G$15)-((((E25/100)*$AJ$22)*$AN$22)*$AH$22)+((((E25/100)*$AJ$23)*$AH$23)),IF(Calculator!$O$6="DUALHOMESTEAD",SUM((((E25/100)*$AJ$22)*$AH$22))+(((((E25/100)*$AJ$22)*$AN$22)*$AH$22)*Calculator!$G$14)-((((E25/100)*$AJ$22)*$AN$22)*$AH$22)+((((E25/100)*$AJ$23)*$AH$23)),IF(Calculator!$O$6="DUALBAND A",SUM((((E25/100)*$AJ$22)*$AH$22))+(((((E25/100)*$AJ$22)*$AN$22)*$AH$22)*Calculator!$G$16)-((((E25/100)*$AJ$22)*$AN$22)*$AH$22)+((((E25/100)*$AJ$23)*$AH$23)),IF(Calculator!$O$6="DUALBAND B",SUM((((E25/100)*$AJ$22)*$AH$22))+(((((E25/100)*$AJ$22)*$AN$22)*$AH$22)*Calculator!$G$17)-((((E25/100)*$AJ$22)*$AN$22)*$AH$22)+((((E25/100)*$AJ$23)*$AH$23)),IF(Calculator!$O$6="DUALBAND C",SUM((((E25/100)*$AJ$22)*$AH$22))+(((((E25/100)*$AJ$22)*$AN$22)*$AH$22)*Calculator!$G$18)-((((E25/100)*$AJ$22)*$AN$22)*$AH$22)+((((E25/100)*$AJ$23)*$AH$23)),IF(Calculator!$O$6="DUALBAND D",SUM((((E25/100)*$AJ$22)*$AH$22))+(((((E25/100)*$AJ$22)*$AN$22)*$AH$22)*Calculator!$G$19)-((((E25/100)*$AJ$22)*$AN$22)*$AH$22)+((((E25/100)*$AJ$23)*$AH$23)),IF(Calculator!$O$6="DUALURBANE",SUM((((E25/100)*$AJ$22)*$AH$22))+(((((E25/100)*$AJ$22)*$AN$22)*$AH$22)*Calculator!$G$20)-((((E25/100)*$AJ$22)*$AN$22)*$AH$22)+((((E25/100)*$AJ$23)*$AH$23)),IF(Calculator!$O$6="DUALSILVERANOD",SUM((((E25/100)*$AJ$22)*$AH$22))+(((((E25/100)*$AJ$22)*$AN$22)*$AH$22)*Calculator!$G$21)-((((E25/100)*$AJ$22)*$AN$22)*$AH$22)+((((E25/100)*$AJ$23)*$AH$23)),IF(Calculator!$O$6="DUALANOD",SUM((((E25/100)*$AJ$22)*$AH$22))+(((((E25/100)*$AJ$22)*$AN$22)*$AH$22)*Calculator!$G$22)-((((E25/100)*$AJ$22)*$AN$22)*$AH$22)+((((E25/100)*$AJ$23)*$AH$23))))))))))))))))))))))))</f>
        <v>935.79473697509741</v>
      </c>
      <c r="U25" s="2">
        <f>IF(Calculator!$O$6="SINGLEBASE",SUM((((F25/100)*$AJ$22)*$AH$22))+((((F25/100)*$AJ$23)*$AH$23)),IF(Calculator!$O$6="SINGLEELEMENTS",SUM((((F25/100)*$AJ$22)*$AH$22))+(((((F25/100)*$AJ$22)*$AN$22)*$AH$22)*Calculator!$G$2)-((((F25/100)*$AJ$22)*$AN$22)*$AH$22)+((((F25/100)*$AJ$23)*$AH$23)),IF(Calculator!$O$6="SINGLESPECTRUM",SUM((((F25/100)*$AJ$22)*$AH$22))+(((((F25/100)*$AJ$22)*$AN$22)*$AH$22)*Calculator!$G$4)-((((F25/100)*$AJ$22)*$AN$22)*$AH$22)+((((F25/100)*$AJ$23)*$AH$23)),IF(Calculator!$O$6="SINGLEHOMESTEAD",SUM((((F25/100)*$AJ$22)*$AH$22))+(((((F25/100)*$AJ$22)*$AN$22)*$AH$22)*Calculator!$G$3)-((((F25/100)*$AJ$22)*$AN$22)*$AH$22)+((((F25/100)*$AJ$23)*$AH$23)),IF(Calculator!$O$6="SINGLEBAND A",SUM((((F25/100)*$AJ$22)*$AH$22))+(((((F25/100)*$AJ$22)*$AN$22)*$AH$22)*Calculator!$G$5)-((((F25/100)*$AJ$22)*$AN$22)*$AH$22)+((((F25/100)*$AJ$23)*$AH$23)),IF(Calculator!$O$6="SINGLEBAND B",SUM((((F25/100)*$AJ$22)*$AH$22))+(((((F25/100)*$AJ$22)*$AN$22)*$AH$22)*Calculator!$G$6)-((((F25/100)*$AJ$22)*$AN$22)*$AH$22)+((((F25/100)*$AJ$23)*$AH$23)),IF(Calculator!$O$6="SINGLEBAND C",SUM((((F25/100)*$AJ$22)*$AH$22))+(((((F25/100)*$AJ$22)*$AN$22)*$AH$22)*Calculator!$G$7)-((((F25/100)*$AJ$22)*$AN$22)*$AH$22)+((((F25/100)*$AJ$23)*$AH$23)),IF(Calculator!$O$6="SINGLEBAND D",SUM((((F25/100)*$AJ$22)*$AH$22))+(((((F25/100)*$AJ$22)*$AN$22)*$AH$22)*Calculator!$G$8)-((((F25/100)*$AJ$22)*$AN$22)*$AH$22)+((((F25/100)*$AJ$23)*$AH$23)),IF(Calculator!$O$6="SINGLEURBANE",SUM((((F25/100)*$AJ$22)*$AH$22))+(((((F25/100)*$AJ$22)*$AN$22)*$AH$22)*Calculator!$G$9)-((((F25/100)*$AJ$22)*$AN$22)*$AH$22)+((((F25/100)*$AJ$23)*$AH$23)),IF(Calculator!$O$6="SINGLESILVERANOD",SUM((((F25/100)*$AJ$22)*$AH$22))+(((((F25/100)*$AJ$22)*$AN$22)*$AH$22)*Calculator!$G$10)-((((F25/100)*$AJ$22)*$AN$22)*$AH$22)+((((F25/100)*$AJ$23)*$AH$23)),IF(Calculator!$O$6="SINGLEANOD",SUM((((F25/100)*$AJ$22)*$AH$22))+(((((F25/100)*$AJ$22)*$AN$22)*$AH$22)*Calculator!$G$11)-((((F25/100)*$AJ$22)*$AN$22)*$AH$22)+((((F25/100)*$AJ$23)*$AH$23)),IF(Calculator!$O$6="DUALBASE",SUM((((F25/100)*$AJ$22)*$AH$22))+(((((F25/100)*$AJ$22)*$AN$22)*$AH$22)*Calculator!$G$12)-((((F25/100)*$AJ$22)*$AN$22)*$AH$22)+((((F25/100)*$AJ$23)*$AH$23)),IF(Calculator!$O$6="DUALELEMENTS",SUM((((F25/100)*$AJ$22)*$AH$22))+(((((F25/100)*$AJ$22)*$AN$22)*$AH$22)*Calculator!$G$13)-((((F25/100)*$AJ$22)*$AN$22)*$AH$22)+((((F25/100)*$AJ$23)*$AH$23)),IF(Calculator!$O$6="DUALSPECTRUM",SUM((((F25/100)*$AJ$22)*$AH$22))+(((((F25/100)*$AJ$22)*$AN$22)*$AH$22)*Calculator!$G$15)-((((F25/100)*$AJ$22)*$AN$22)*$AH$22)+((((F25/100)*$AJ$23)*$AH$23)),IF(Calculator!$O$6="DUALHOMESTEAD",SUM((((F25/100)*$AJ$22)*$AH$22))+(((((F25/100)*$AJ$22)*$AN$22)*$AH$22)*Calculator!$G$14)-((((F25/100)*$AJ$22)*$AN$22)*$AH$22)+((((F25/100)*$AJ$23)*$AH$23)),IF(Calculator!$O$6="DUALBAND A",SUM((((F25/100)*$AJ$22)*$AH$22))+(((((F25/100)*$AJ$22)*$AN$22)*$AH$22)*Calculator!$G$16)-((((F25/100)*$AJ$22)*$AN$22)*$AH$22)+((((F25/100)*$AJ$23)*$AH$23)),IF(Calculator!$O$6="DUALBAND B",SUM((((F25/100)*$AJ$22)*$AH$22))+(((((F25/100)*$AJ$22)*$AN$22)*$AH$22)*Calculator!$G$17)-((((F25/100)*$AJ$22)*$AN$22)*$AH$22)+((((F25/100)*$AJ$23)*$AH$23)),IF(Calculator!$O$6="DUALBAND C",SUM((((F25/100)*$AJ$22)*$AH$22))+(((((F25/100)*$AJ$22)*$AN$22)*$AH$22)*Calculator!$G$18)-((((F25/100)*$AJ$22)*$AN$22)*$AH$22)+((((F25/100)*$AJ$23)*$AH$23)),IF(Calculator!$O$6="DUALBAND D",SUM((((F25/100)*$AJ$22)*$AH$22))+(((((F25/100)*$AJ$22)*$AN$22)*$AH$22)*Calculator!$G$19)-((((F25/100)*$AJ$22)*$AN$22)*$AH$22)+((((F25/100)*$AJ$23)*$AH$23)),IF(Calculator!$O$6="DUALURBANE",SUM((((F25/100)*$AJ$22)*$AH$22))+(((((F25/100)*$AJ$22)*$AN$22)*$AH$22)*Calculator!$G$20)-((((F25/100)*$AJ$22)*$AN$22)*$AH$22)+((((F25/100)*$AJ$23)*$AH$23)),IF(Calculator!$O$6="DUALSILVERANOD",SUM((((F25/100)*$AJ$22)*$AH$22))+(((((F25/100)*$AJ$22)*$AN$22)*$AH$22)*Calculator!$G$21)-((((F25/100)*$AJ$22)*$AN$22)*$AH$22)+((((F25/100)*$AJ$23)*$AH$23)),IF(Calculator!$O$6="DUALANOD",SUM((((F25/100)*$AJ$22)*$AH$22))+(((((F25/100)*$AJ$22)*$AN$22)*$AH$22)*Calculator!$G$22)-((((F25/100)*$AJ$22)*$AN$22)*$AH$22)+((((F25/100)*$AJ$23)*$AH$23))))))))))))))))))))))))</f>
        <v>945.3920797363279</v>
      </c>
      <c r="V25" s="2">
        <f>IF(Calculator!$O$6="SINGLEBASE",SUM((((G25/100)*$AJ$22)*$AH$22))+((((G25/100)*$AJ$23)*$AH$23)),IF(Calculator!$O$6="SINGLEELEMENTS",SUM((((G25/100)*$AJ$22)*$AH$22))+(((((G25/100)*$AJ$22)*$AN$22)*$AH$22)*Calculator!$G$2)-((((G25/100)*$AJ$22)*$AN$22)*$AH$22)+((((G25/100)*$AJ$23)*$AH$23)),IF(Calculator!$O$6="SINGLESPECTRUM",SUM((((G25/100)*$AJ$22)*$AH$22))+(((((G25/100)*$AJ$22)*$AN$22)*$AH$22)*Calculator!$G$4)-((((G25/100)*$AJ$22)*$AN$22)*$AH$22)+((((G25/100)*$AJ$23)*$AH$23)),IF(Calculator!$O$6="SINGLEHOMESTEAD",SUM((((G25/100)*$AJ$22)*$AH$22))+(((((G25/100)*$AJ$22)*$AN$22)*$AH$22)*Calculator!$G$3)-((((G25/100)*$AJ$22)*$AN$22)*$AH$22)+((((G25/100)*$AJ$23)*$AH$23)),IF(Calculator!$O$6="SINGLEBAND A",SUM((((G25/100)*$AJ$22)*$AH$22))+(((((G25/100)*$AJ$22)*$AN$22)*$AH$22)*Calculator!$G$5)-((((G25/100)*$AJ$22)*$AN$22)*$AH$22)+((((G25/100)*$AJ$23)*$AH$23)),IF(Calculator!$O$6="SINGLEBAND B",SUM((((G25/100)*$AJ$22)*$AH$22))+(((((G25/100)*$AJ$22)*$AN$22)*$AH$22)*Calculator!$G$6)-((((G25/100)*$AJ$22)*$AN$22)*$AH$22)+((((G25/100)*$AJ$23)*$AH$23)),IF(Calculator!$O$6="SINGLEBAND C",SUM((((G25/100)*$AJ$22)*$AH$22))+(((((G25/100)*$AJ$22)*$AN$22)*$AH$22)*Calculator!$G$7)-((((G25/100)*$AJ$22)*$AN$22)*$AH$22)+((((G25/100)*$AJ$23)*$AH$23)),IF(Calculator!$O$6="SINGLEBAND D",SUM((((G25/100)*$AJ$22)*$AH$22))+(((((G25/100)*$AJ$22)*$AN$22)*$AH$22)*Calculator!$G$8)-((((G25/100)*$AJ$22)*$AN$22)*$AH$22)+((((G25/100)*$AJ$23)*$AH$23)),IF(Calculator!$O$6="SINGLEURBANE",SUM((((G25/100)*$AJ$22)*$AH$22))+(((((G25/100)*$AJ$22)*$AN$22)*$AH$22)*Calculator!$G$9)-((((G25/100)*$AJ$22)*$AN$22)*$AH$22)+((((G25/100)*$AJ$23)*$AH$23)),IF(Calculator!$O$6="SINGLESILVERANOD",SUM((((G25/100)*$AJ$22)*$AH$22))+(((((G25/100)*$AJ$22)*$AN$22)*$AH$22)*Calculator!$G$10)-((((G25/100)*$AJ$22)*$AN$22)*$AH$22)+((((G25/100)*$AJ$23)*$AH$23)),IF(Calculator!$O$6="SINGLEANOD",SUM((((G25/100)*$AJ$22)*$AH$22))+(((((G25/100)*$AJ$22)*$AN$22)*$AH$22)*Calculator!$G$11)-((((G25/100)*$AJ$22)*$AN$22)*$AH$22)+((((G25/100)*$AJ$23)*$AH$23)),IF(Calculator!$O$6="DUALBASE",SUM((((G25/100)*$AJ$22)*$AH$22))+(((((G25/100)*$AJ$22)*$AN$22)*$AH$22)*Calculator!$G$12)-((((G25/100)*$AJ$22)*$AN$22)*$AH$22)+((((G25/100)*$AJ$23)*$AH$23)),IF(Calculator!$O$6="DUALELEMENTS",SUM((((G25/100)*$AJ$22)*$AH$22))+(((((G25/100)*$AJ$22)*$AN$22)*$AH$22)*Calculator!$G$13)-((((G25/100)*$AJ$22)*$AN$22)*$AH$22)+((((G25/100)*$AJ$23)*$AH$23)),IF(Calculator!$O$6="DUALSPECTRUM",SUM((((G25/100)*$AJ$22)*$AH$22))+(((((G25/100)*$AJ$22)*$AN$22)*$AH$22)*Calculator!$G$15)-((((G25/100)*$AJ$22)*$AN$22)*$AH$22)+((((G25/100)*$AJ$23)*$AH$23)),IF(Calculator!$O$6="DUALHOMESTEAD",SUM((((G25/100)*$AJ$22)*$AH$22))+(((((G25/100)*$AJ$22)*$AN$22)*$AH$22)*Calculator!$G$14)-((((G25/100)*$AJ$22)*$AN$22)*$AH$22)+((((G25/100)*$AJ$23)*$AH$23)),IF(Calculator!$O$6="DUALBAND A",SUM((((G25/100)*$AJ$22)*$AH$22))+(((((G25/100)*$AJ$22)*$AN$22)*$AH$22)*Calculator!$G$16)-((((G25/100)*$AJ$22)*$AN$22)*$AH$22)+((((G25/100)*$AJ$23)*$AH$23)),IF(Calculator!$O$6="DUALBAND B",SUM((((G25/100)*$AJ$22)*$AH$22))+(((((G25/100)*$AJ$22)*$AN$22)*$AH$22)*Calculator!$G$17)-((((G25/100)*$AJ$22)*$AN$22)*$AH$22)+((((G25/100)*$AJ$23)*$AH$23)),IF(Calculator!$O$6="DUALBAND C",SUM((((G25/100)*$AJ$22)*$AH$22))+(((((G25/100)*$AJ$22)*$AN$22)*$AH$22)*Calculator!$G$18)-((((G25/100)*$AJ$22)*$AN$22)*$AH$22)+((((G25/100)*$AJ$23)*$AH$23)),IF(Calculator!$O$6="DUALBAND D",SUM((((G25/100)*$AJ$22)*$AH$22))+(((((G25/100)*$AJ$22)*$AN$22)*$AH$22)*Calculator!$G$19)-((((G25/100)*$AJ$22)*$AN$22)*$AH$22)+((((G25/100)*$AJ$23)*$AH$23)),IF(Calculator!$O$6="DUALURBANE",SUM((((G25/100)*$AJ$22)*$AH$22))+(((((G25/100)*$AJ$22)*$AN$22)*$AH$22)*Calculator!$G$20)-((((G25/100)*$AJ$22)*$AN$22)*$AH$22)+((((G25/100)*$AJ$23)*$AH$23)),IF(Calculator!$O$6="DUALSILVERANOD",SUM((((G25/100)*$AJ$22)*$AH$22))+(((((G25/100)*$AJ$22)*$AN$22)*$AH$22)*Calculator!$G$21)-((((G25/100)*$AJ$22)*$AN$22)*$AH$22)+((((G25/100)*$AJ$23)*$AH$23)),IF(Calculator!$O$6="DUALANOD",SUM((((G25/100)*$AJ$22)*$AH$22))+(((((G25/100)*$AJ$22)*$AN$22)*$AH$22)*Calculator!$G$22)-((((G25/100)*$AJ$22)*$AN$22)*$AH$22)+((((G25/100)*$AJ$23)*$AH$23))))))))))))))))))))))))</f>
        <v>954.98931789550761</v>
      </c>
      <c r="W25" s="2">
        <f>IF(Calculator!$O$6="SINGLEBASE",SUM((((H25/100)*$AJ$22)*$AH$22))+((((H25/100)*$AJ$23)*$AH$23)),IF(Calculator!$O$6="SINGLEELEMENTS",SUM((((H25/100)*$AJ$22)*$AH$22))+(((((H25/100)*$AJ$22)*$AN$22)*$AH$22)*Calculator!$G$2)-((((H25/100)*$AJ$22)*$AN$22)*$AH$22)+((((H25/100)*$AJ$23)*$AH$23)),IF(Calculator!$O$6="SINGLESPECTRUM",SUM((((H25/100)*$AJ$22)*$AH$22))+(((((H25/100)*$AJ$22)*$AN$22)*$AH$22)*Calculator!$G$4)-((((H25/100)*$AJ$22)*$AN$22)*$AH$22)+((((H25/100)*$AJ$23)*$AH$23)),IF(Calculator!$O$6="SINGLEHOMESTEAD",SUM((((H25/100)*$AJ$22)*$AH$22))+(((((H25/100)*$AJ$22)*$AN$22)*$AH$22)*Calculator!$G$3)-((((H25/100)*$AJ$22)*$AN$22)*$AH$22)+((((H25/100)*$AJ$23)*$AH$23)),IF(Calculator!$O$6="SINGLEBAND A",SUM((((H25/100)*$AJ$22)*$AH$22))+(((((H25/100)*$AJ$22)*$AN$22)*$AH$22)*Calculator!$G$5)-((((H25/100)*$AJ$22)*$AN$22)*$AH$22)+((((H25/100)*$AJ$23)*$AH$23)),IF(Calculator!$O$6="SINGLEBAND B",SUM((((H25/100)*$AJ$22)*$AH$22))+(((((H25/100)*$AJ$22)*$AN$22)*$AH$22)*Calculator!$G$6)-((((H25/100)*$AJ$22)*$AN$22)*$AH$22)+((((H25/100)*$AJ$23)*$AH$23)),IF(Calculator!$O$6="SINGLEBAND C",SUM((((H25/100)*$AJ$22)*$AH$22))+(((((H25/100)*$AJ$22)*$AN$22)*$AH$22)*Calculator!$G$7)-((((H25/100)*$AJ$22)*$AN$22)*$AH$22)+((((H25/100)*$AJ$23)*$AH$23)),IF(Calculator!$O$6="SINGLEBAND D",SUM((((H25/100)*$AJ$22)*$AH$22))+(((((H25/100)*$AJ$22)*$AN$22)*$AH$22)*Calculator!$G$8)-((((H25/100)*$AJ$22)*$AN$22)*$AH$22)+((((H25/100)*$AJ$23)*$AH$23)),IF(Calculator!$O$6="SINGLEURBANE",SUM((((H25/100)*$AJ$22)*$AH$22))+(((((H25/100)*$AJ$22)*$AN$22)*$AH$22)*Calculator!$G$9)-((((H25/100)*$AJ$22)*$AN$22)*$AH$22)+((((H25/100)*$AJ$23)*$AH$23)),IF(Calculator!$O$6="SINGLESILVERANOD",SUM((((H25/100)*$AJ$22)*$AH$22))+(((((H25/100)*$AJ$22)*$AN$22)*$AH$22)*Calculator!$G$10)-((((H25/100)*$AJ$22)*$AN$22)*$AH$22)+((((H25/100)*$AJ$23)*$AH$23)),IF(Calculator!$O$6="SINGLEANOD",SUM((((H25/100)*$AJ$22)*$AH$22))+(((((H25/100)*$AJ$22)*$AN$22)*$AH$22)*Calculator!$G$11)-((((H25/100)*$AJ$22)*$AN$22)*$AH$22)+((((H25/100)*$AJ$23)*$AH$23)),IF(Calculator!$O$6="DUALBASE",SUM((((H25/100)*$AJ$22)*$AH$22))+(((((H25/100)*$AJ$22)*$AN$22)*$AH$22)*Calculator!$G$12)-((((H25/100)*$AJ$22)*$AN$22)*$AH$22)+((((H25/100)*$AJ$23)*$AH$23)),IF(Calculator!$O$6="DUALELEMENTS",SUM((((H25/100)*$AJ$22)*$AH$22))+(((((H25/100)*$AJ$22)*$AN$22)*$AH$22)*Calculator!$G$13)-((((H25/100)*$AJ$22)*$AN$22)*$AH$22)+((((H25/100)*$AJ$23)*$AH$23)),IF(Calculator!$O$6="DUALSPECTRUM",SUM((((H25/100)*$AJ$22)*$AH$22))+(((((H25/100)*$AJ$22)*$AN$22)*$AH$22)*Calculator!$G$15)-((((H25/100)*$AJ$22)*$AN$22)*$AH$22)+((((H25/100)*$AJ$23)*$AH$23)),IF(Calculator!$O$6="DUALHOMESTEAD",SUM((((H25/100)*$AJ$22)*$AH$22))+(((((H25/100)*$AJ$22)*$AN$22)*$AH$22)*Calculator!$G$14)-((((H25/100)*$AJ$22)*$AN$22)*$AH$22)+((((H25/100)*$AJ$23)*$AH$23)),IF(Calculator!$O$6="DUALBAND A",SUM((((H25/100)*$AJ$22)*$AH$22))+(((((H25/100)*$AJ$22)*$AN$22)*$AH$22)*Calculator!$G$16)-((((H25/100)*$AJ$22)*$AN$22)*$AH$22)+((((H25/100)*$AJ$23)*$AH$23)),IF(Calculator!$O$6="DUALBAND B",SUM((((H25/100)*$AJ$22)*$AH$22))+(((((H25/100)*$AJ$22)*$AN$22)*$AH$22)*Calculator!$G$17)-((((H25/100)*$AJ$22)*$AN$22)*$AH$22)+((((H25/100)*$AJ$23)*$AH$23)),IF(Calculator!$O$6="DUALBAND C",SUM((((H25/100)*$AJ$22)*$AH$22))+(((((H25/100)*$AJ$22)*$AN$22)*$AH$22)*Calculator!$G$18)-((((H25/100)*$AJ$22)*$AN$22)*$AH$22)+((((H25/100)*$AJ$23)*$AH$23)),IF(Calculator!$O$6="DUALBAND D",SUM((((H25/100)*$AJ$22)*$AH$22))+(((((H25/100)*$AJ$22)*$AN$22)*$AH$22)*Calculator!$G$19)-((((H25/100)*$AJ$22)*$AN$22)*$AH$22)+((((H25/100)*$AJ$23)*$AH$23)),IF(Calculator!$O$6="DUALURBANE",SUM((((H25/100)*$AJ$22)*$AH$22))+(((((H25/100)*$AJ$22)*$AN$22)*$AH$22)*Calculator!$G$20)-((((H25/100)*$AJ$22)*$AN$22)*$AH$22)+((((H25/100)*$AJ$23)*$AH$23)),IF(Calculator!$O$6="DUALSILVERANOD",SUM((((H25/100)*$AJ$22)*$AH$22))+(((((H25/100)*$AJ$22)*$AN$22)*$AH$22)*Calculator!$G$21)-((((H25/100)*$AJ$22)*$AN$22)*$AH$22)+((((H25/100)*$AJ$23)*$AH$23)),IF(Calculator!$O$6="DUALANOD",SUM((((H25/100)*$AJ$22)*$AH$22))+(((((H25/100)*$AJ$22)*$AN$22)*$AH$22)*Calculator!$G$22)-((((H25/100)*$AJ$22)*$AN$22)*$AH$22)+((((H25/100)*$AJ$23)*$AH$23))))))))))))))))))))))))</f>
        <v>964.5866606567381</v>
      </c>
      <c r="X25" s="2">
        <f>IF(Calculator!$O$6="SINGLEBASE",SUM((((I25/100)*$AJ$22)*$AH$22))+((((I25/100)*$AJ$23)*$AH$23)),IF(Calculator!$O$6="SINGLEELEMENTS",SUM((((I25/100)*$AJ$22)*$AH$22))+(((((I25/100)*$AJ$22)*$AN$22)*$AH$22)*Calculator!$G$2)-((((I25/100)*$AJ$22)*$AN$22)*$AH$22)+((((I25/100)*$AJ$23)*$AH$23)),IF(Calculator!$O$6="SINGLESPECTRUM",SUM((((I25/100)*$AJ$22)*$AH$22))+(((((I25/100)*$AJ$22)*$AN$22)*$AH$22)*Calculator!$G$4)-((((I25/100)*$AJ$22)*$AN$22)*$AH$22)+((((I25/100)*$AJ$23)*$AH$23)),IF(Calculator!$O$6="SINGLEHOMESTEAD",SUM((((I25/100)*$AJ$22)*$AH$22))+(((((I25/100)*$AJ$22)*$AN$22)*$AH$22)*Calculator!$G$3)-((((I25/100)*$AJ$22)*$AN$22)*$AH$22)+((((I25/100)*$AJ$23)*$AH$23)),IF(Calculator!$O$6="SINGLEBAND A",SUM((((I25/100)*$AJ$22)*$AH$22))+(((((I25/100)*$AJ$22)*$AN$22)*$AH$22)*Calculator!$G$5)-((((I25/100)*$AJ$22)*$AN$22)*$AH$22)+((((I25/100)*$AJ$23)*$AH$23)),IF(Calculator!$O$6="SINGLEBAND B",SUM((((I25/100)*$AJ$22)*$AH$22))+(((((I25/100)*$AJ$22)*$AN$22)*$AH$22)*Calculator!$G$6)-((((I25/100)*$AJ$22)*$AN$22)*$AH$22)+((((I25/100)*$AJ$23)*$AH$23)),IF(Calculator!$O$6="SINGLEBAND C",SUM((((I25/100)*$AJ$22)*$AH$22))+(((((I25/100)*$AJ$22)*$AN$22)*$AH$22)*Calculator!$G$7)-((((I25/100)*$AJ$22)*$AN$22)*$AH$22)+((((I25/100)*$AJ$23)*$AH$23)),IF(Calculator!$O$6="SINGLEBAND D",SUM((((I25/100)*$AJ$22)*$AH$22))+(((((I25/100)*$AJ$22)*$AN$22)*$AH$22)*Calculator!$G$8)-((((I25/100)*$AJ$22)*$AN$22)*$AH$22)+((((I25/100)*$AJ$23)*$AH$23)),IF(Calculator!$O$6="SINGLEURBANE",SUM((((I25/100)*$AJ$22)*$AH$22))+(((((I25/100)*$AJ$22)*$AN$22)*$AH$22)*Calculator!$G$9)-((((I25/100)*$AJ$22)*$AN$22)*$AH$22)+((((I25/100)*$AJ$23)*$AH$23)),IF(Calculator!$O$6="SINGLESILVERANOD",SUM((((I25/100)*$AJ$22)*$AH$22))+(((((I25/100)*$AJ$22)*$AN$22)*$AH$22)*Calculator!$G$10)-((((I25/100)*$AJ$22)*$AN$22)*$AH$22)+((((I25/100)*$AJ$23)*$AH$23)),IF(Calculator!$O$6="SINGLEANOD",SUM((((I25/100)*$AJ$22)*$AH$22))+(((((I25/100)*$AJ$22)*$AN$22)*$AH$22)*Calculator!$G$11)-((((I25/100)*$AJ$22)*$AN$22)*$AH$22)+((((I25/100)*$AJ$23)*$AH$23)),IF(Calculator!$O$6="DUALBASE",SUM((((I25/100)*$AJ$22)*$AH$22))+(((((I25/100)*$AJ$22)*$AN$22)*$AH$22)*Calculator!$G$12)-((((I25/100)*$AJ$22)*$AN$22)*$AH$22)+((((I25/100)*$AJ$23)*$AH$23)),IF(Calculator!$O$6="DUALELEMENTS",SUM((((I25/100)*$AJ$22)*$AH$22))+(((((I25/100)*$AJ$22)*$AN$22)*$AH$22)*Calculator!$G$13)-((((I25/100)*$AJ$22)*$AN$22)*$AH$22)+((((I25/100)*$AJ$23)*$AH$23)),IF(Calculator!$O$6="DUALSPECTRUM",SUM((((I25/100)*$AJ$22)*$AH$22))+(((((I25/100)*$AJ$22)*$AN$22)*$AH$22)*Calculator!$G$15)-((((I25/100)*$AJ$22)*$AN$22)*$AH$22)+((((I25/100)*$AJ$23)*$AH$23)),IF(Calculator!$O$6="DUALHOMESTEAD",SUM((((I25/100)*$AJ$22)*$AH$22))+(((((I25/100)*$AJ$22)*$AN$22)*$AH$22)*Calculator!$G$14)-((((I25/100)*$AJ$22)*$AN$22)*$AH$22)+((((I25/100)*$AJ$23)*$AH$23)),IF(Calculator!$O$6="DUALBAND A",SUM((((I25/100)*$AJ$22)*$AH$22))+(((((I25/100)*$AJ$22)*$AN$22)*$AH$22)*Calculator!$G$16)-((((I25/100)*$AJ$22)*$AN$22)*$AH$22)+((((I25/100)*$AJ$23)*$AH$23)),IF(Calculator!$O$6="DUALBAND B",SUM((((I25/100)*$AJ$22)*$AH$22))+(((((I25/100)*$AJ$22)*$AN$22)*$AH$22)*Calculator!$G$17)-((((I25/100)*$AJ$22)*$AN$22)*$AH$22)+((((I25/100)*$AJ$23)*$AH$23)),IF(Calculator!$O$6="DUALBAND C",SUM((((I25/100)*$AJ$22)*$AH$22))+(((((I25/100)*$AJ$22)*$AN$22)*$AH$22)*Calculator!$G$18)-((((I25/100)*$AJ$22)*$AN$22)*$AH$22)+((((I25/100)*$AJ$23)*$AH$23)),IF(Calculator!$O$6="DUALBAND D",SUM((((I25/100)*$AJ$22)*$AH$22))+(((((I25/100)*$AJ$22)*$AN$22)*$AH$22)*Calculator!$G$19)-((((I25/100)*$AJ$22)*$AN$22)*$AH$22)+((((I25/100)*$AJ$23)*$AH$23)),IF(Calculator!$O$6="DUALURBANE",SUM((((I25/100)*$AJ$22)*$AH$22))+(((((I25/100)*$AJ$22)*$AN$22)*$AH$22)*Calculator!$G$20)-((((I25/100)*$AJ$22)*$AN$22)*$AH$22)+((((I25/100)*$AJ$23)*$AH$23)),IF(Calculator!$O$6="DUALSILVERANOD",SUM((((I25/100)*$AJ$22)*$AH$22))+(((((I25/100)*$AJ$22)*$AN$22)*$AH$22)*Calculator!$G$21)-((((I25/100)*$AJ$22)*$AN$22)*$AH$22)+((((I25/100)*$AJ$23)*$AH$23)),IF(Calculator!$O$6="DUALANOD",SUM((((I25/100)*$AJ$22)*$AH$22))+(((((I25/100)*$AJ$22)*$AN$22)*$AH$22)*Calculator!$G$22)-((((I25/100)*$AJ$22)*$AN$22)*$AH$22)+((((I25/100)*$AJ$23)*$AH$23))))))))))))))))))))))))</f>
        <v>974.1838988159177</v>
      </c>
      <c r="Y25" s="2">
        <f>IF(Calculator!$O$6="SINGLEBASE",SUM((((J25/100)*$AJ$22)*$AH$22))+((((J25/100)*$AJ$23)*$AH$23)),IF(Calculator!$O$6="SINGLEELEMENTS",SUM((((J25/100)*$AJ$22)*$AH$22))+(((((J25/100)*$AJ$22)*$AN$22)*$AH$22)*Calculator!$G$2)-((((J25/100)*$AJ$22)*$AN$22)*$AH$22)+((((J25/100)*$AJ$23)*$AH$23)),IF(Calculator!$O$6="SINGLESPECTRUM",SUM((((J25/100)*$AJ$22)*$AH$22))+(((((J25/100)*$AJ$22)*$AN$22)*$AH$22)*Calculator!$G$4)-((((J25/100)*$AJ$22)*$AN$22)*$AH$22)+((((J25/100)*$AJ$23)*$AH$23)),IF(Calculator!$O$6="SINGLEHOMESTEAD",SUM((((J25/100)*$AJ$22)*$AH$22))+(((((J25/100)*$AJ$22)*$AN$22)*$AH$22)*Calculator!$G$3)-((((J25/100)*$AJ$22)*$AN$22)*$AH$22)+((((J25/100)*$AJ$23)*$AH$23)),IF(Calculator!$O$6="SINGLEBAND A",SUM((((J25/100)*$AJ$22)*$AH$22))+(((((J25/100)*$AJ$22)*$AN$22)*$AH$22)*Calculator!$G$5)-((((J25/100)*$AJ$22)*$AN$22)*$AH$22)+((((J25/100)*$AJ$23)*$AH$23)),IF(Calculator!$O$6="SINGLEBAND B",SUM((((J25/100)*$AJ$22)*$AH$22))+(((((J25/100)*$AJ$22)*$AN$22)*$AH$22)*Calculator!$G$6)-((((J25/100)*$AJ$22)*$AN$22)*$AH$22)+((((J25/100)*$AJ$23)*$AH$23)),IF(Calculator!$O$6="SINGLEBAND C",SUM((((J25/100)*$AJ$22)*$AH$22))+(((((J25/100)*$AJ$22)*$AN$22)*$AH$22)*Calculator!$G$7)-((((J25/100)*$AJ$22)*$AN$22)*$AH$22)+((((J25/100)*$AJ$23)*$AH$23)),IF(Calculator!$O$6="SINGLEBAND D",SUM((((J25/100)*$AJ$22)*$AH$22))+(((((J25/100)*$AJ$22)*$AN$22)*$AH$22)*Calculator!$G$8)-((((J25/100)*$AJ$22)*$AN$22)*$AH$22)+((((J25/100)*$AJ$23)*$AH$23)),IF(Calculator!$O$6="SINGLEURBANE",SUM((((J25/100)*$AJ$22)*$AH$22))+(((((J25/100)*$AJ$22)*$AN$22)*$AH$22)*Calculator!$G$9)-((((J25/100)*$AJ$22)*$AN$22)*$AH$22)+((((J25/100)*$AJ$23)*$AH$23)),IF(Calculator!$O$6="SINGLESILVERANOD",SUM((((J25/100)*$AJ$22)*$AH$22))+(((((J25/100)*$AJ$22)*$AN$22)*$AH$22)*Calculator!$G$10)-((((J25/100)*$AJ$22)*$AN$22)*$AH$22)+((((J25/100)*$AJ$23)*$AH$23)),IF(Calculator!$O$6="SINGLEANOD",SUM((((J25/100)*$AJ$22)*$AH$22))+(((((J25/100)*$AJ$22)*$AN$22)*$AH$22)*Calculator!$G$11)-((((J25/100)*$AJ$22)*$AN$22)*$AH$22)+((((J25/100)*$AJ$23)*$AH$23)),IF(Calculator!$O$6="DUALBASE",SUM((((J25/100)*$AJ$22)*$AH$22))+(((((J25/100)*$AJ$22)*$AN$22)*$AH$22)*Calculator!$G$12)-((((J25/100)*$AJ$22)*$AN$22)*$AH$22)+((((J25/100)*$AJ$23)*$AH$23)),IF(Calculator!$O$6="DUALELEMENTS",SUM((((J25/100)*$AJ$22)*$AH$22))+(((((J25/100)*$AJ$22)*$AN$22)*$AH$22)*Calculator!$G$13)-((((J25/100)*$AJ$22)*$AN$22)*$AH$22)+((((J25/100)*$AJ$23)*$AH$23)),IF(Calculator!$O$6="DUALSPECTRUM",SUM((((J25/100)*$AJ$22)*$AH$22))+(((((J25/100)*$AJ$22)*$AN$22)*$AH$22)*Calculator!$G$15)-((((J25/100)*$AJ$22)*$AN$22)*$AH$22)+((((J25/100)*$AJ$23)*$AH$23)),IF(Calculator!$O$6="DUALHOMESTEAD",SUM((((J25/100)*$AJ$22)*$AH$22))+(((((J25/100)*$AJ$22)*$AN$22)*$AH$22)*Calculator!$G$14)-((((J25/100)*$AJ$22)*$AN$22)*$AH$22)+((((J25/100)*$AJ$23)*$AH$23)),IF(Calculator!$O$6="DUALBAND A",SUM((((J25/100)*$AJ$22)*$AH$22))+(((((J25/100)*$AJ$22)*$AN$22)*$AH$22)*Calculator!$G$16)-((((J25/100)*$AJ$22)*$AN$22)*$AH$22)+((((J25/100)*$AJ$23)*$AH$23)),IF(Calculator!$O$6="DUALBAND B",SUM((((J25/100)*$AJ$22)*$AH$22))+(((((J25/100)*$AJ$22)*$AN$22)*$AH$22)*Calculator!$G$17)-((((J25/100)*$AJ$22)*$AN$22)*$AH$22)+((((J25/100)*$AJ$23)*$AH$23)),IF(Calculator!$O$6="DUALBAND C",SUM((((J25/100)*$AJ$22)*$AH$22))+(((((J25/100)*$AJ$22)*$AN$22)*$AH$22)*Calculator!$G$18)-((((J25/100)*$AJ$22)*$AN$22)*$AH$22)+((((J25/100)*$AJ$23)*$AH$23)),IF(Calculator!$O$6="DUALBAND D",SUM((((J25/100)*$AJ$22)*$AH$22))+(((((J25/100)*$AJ$22)*$AN$22)*$AH$22)*Calculator!$G$19)-((((J25/100)*$AJ$22)*$AN$22)*$AH$22)+((((J25/100)*$AJ$23)*$AH$23)),IF(Calculator!$O$6="DUALURBANE",SUM((((J25/100)*$AJ$22)*$AH$22))+(((((J25/100)*$AJ$22)*$AN$22)*$AH$22)*Calculator!$G$20)-((((J25/100)*$AJ$22)*$AN$22)*$AH$22)+((((J25/100)*$AJ$23)*$AH$23)),IF(Calculator!$O$6="DUALSILVERANOD",SUM((((J25/100)*$AJ$22)*$AH$22))+(((((J25/100)*$AJ$22)*$AN$22)*$AH$22)*Calculator!$G$21)-((((J25/100)*$AJ$22)*$AN$22)*$AH$22)+((((J25/100)*$AJ$23)*$AH$23)),IF(Calculator!$O$6="DUALANOD",SUM((((J25/100)*$AJ$22)*$AH$22))+(((((J25/100)*$AJ$22)*$AN$22)*$AH$22)*Calculator!$G$22)-((((J25/100)*$AJ$22)*$AN$22)*$AH$22)+((((J25/100)*$AJ$23)*$AH$23))))))))))))))))))))))))</f>
        <v>983.77684829101565</v>
      </c>
      <c r="Z25" s="2">
        <f>IF(Calculator!$O$6="SINGLEBASE",SUM((((K25/100)*$AJ$22)*$AH$22))+((((K25/100)*$AJ$23)*$AH$23)),IF(Calculator!$O$6="SINGLEELEMENTS",SUM((((K25/100)*$AJ$22)*$AH$22))+(((((K25/100)*$AJ$22)*$AN$22)*$AH$22)*Calculator!$G$2)-((((K25/100)*$AJ$22)*$AN$22)*$AH$22)+((((K25/100)*$AJ$23)*$AH$23)),IF(Calculator!$O$6="SINGLESPECTRUM",SUM((((K25/100)*$AJ$22)*$AH$22))+(((((K25/100)*$AJ$22)*$AN$22)*$AH$22)*Calculator!$G$4)-((((K25/100)*$AJ$22)*$AN$22)*$AH$22)+((((K25/100)*$AJ$23)*$AH$23)),IF(Calculator!$O$6="SINGLEHOMESTEAD",SUM((((K25/100)*$AJ$22)*$AH$22))+(((((K25/100)*$AJ$22)*$AN$22)*$AH$22)*Calculator!$G$3)-((((K25/100)*$AJ$22)*$AN$22)*$AH$22)+((((K25/100)*$AJ$23)*$AH$23)),IF(Calculator!$O$6="SINGLEBAND A",SUM((((K25/100)*$AJ$22)*$AH$22))+(((((K25/100)*$AJ$22)*$AN$22)*$AH$22)*Calculator!$G$5)-((((K25/100)*$AJ$22)*$AN$22)*$AH$22)+((((K25/100)*$AJ$23)*$AH$23)),IF(Calculator!$O$6="SINGLEBAND B",SUM((((K25/100)*$AJ$22)*$AH$22))+(((((K25/100)*$AJ$22)*$AN$22)*$AH$22)*Calculator!$G$6)-((((K25/100)*$AJ$22)*$AN$22)*$AH$22)+((((K25/100)*$AJ$23)*$AH$23)),IF(Calculator!$O$6="SINGLEBAND C",SUM((((K25/100)*$AJ$22)*$AH$22))+(((((K25/100)*$AJ$22)*$AN$22)*$AH$22)*Calculator!$G$7)-((((K25/100)*$AJ$22)*$AN$22)*$AH$22)+((((K25/100)*$AJ$23)*$AH$23)),IF(Calculator!$O$6="SINGLEBAND D",SUM((((K25/100)*$AJ$22)*$AH$22))+(((((K25/100)*$AJ$22)*$AN$22)*$AH$22)*Calculator!$G$8)-((((K25/100)*$AJ$22)*$AN$22)*$AH$22)+((((K25/100)*$AJ$23)*$AH$23)),IF(Calculator!$O$6="SINGLEURBANE",SUM((((K25/100)*$AJ$22)*$AH$22))+(((((K25/100)*$AJ$22)*$AN$22)*$AH$22)*Calculator!$G$9)-((((K25/100)*$AJ$22)*$AN$22)*$AH$22)+((((K25/100)*$AJ$23)*$AH$23)),IF(Calculator!$O$6="SINGLESILVERANOD",SUM((((K25/100)*$AJ$22)*$AH$22))+(((((K25/100)*$AJ$22)*$AN$22)*$AH$22)*Calculator!$G$10)-((((K25/100)*$AJ$22)*$AN$22)*$AH$22)+((((K25/100)*$AJ$23)*$AH$23)),IF(Calculator!$O$6="SINGLEANOD",SUM((((K25/100)*$AJ$22)*$AH$22))+(((((K25/100)*$AJ$22)*$AN$22)*$AH$22)*Calculator!$G$11)-((((K25/100)*$AJ$22)*$AN$22)*$AH$22)+((((K25/100)*$AJ$23)*$AH$23)),IF(Calculator!$O$6="DUALBASE",SUM((((K25/100)*$AJ$22)*$AH$22))+(((((K25/100)*$AJ$22)*$AN$22)*$AH$22)*Calculator!$G$12)-((((K25/100)*$AJ$22)*$AN$22)*$AH$22)+((((K25/100)*$AJ$23)*$AH$23)),IF(Calculator!$O$6="DUALELEMENTS",SUM((((K25/100)*$AJ$22)*$AH$22))+(((((K25/100)*$AJ$22)*$AN$22)*$AH$22)*Calculator!$G$13)-((((K25/100)*$AJ$22)*$AN$22)*$AH$22)+((((K25/100)*$AJ$23)*$AH$23)),IF(Calculator!$O$6="DUALSPECTRUM",SUM((((K25/100)*$AJ$22)*$AH$22))+(((((K25/100)*$AJ$22)*$AN$22)*$AH$22)*Calculator!$G$15)-((((K25/100)*$AJ$22)*$AN$22)*$AH$22)+((((K25/100)*$AJ$23)*$AH$23)),IF(Calculator!$O$6="DUALHOMESTEAD",SUM((((K25/100)*$AJ$22)*$AH$22))+(((((K25/100)*$AJ$22)*$AN$22)*$AH$22)*Calculator!$G$14)-((((K25/100)*$AJ$22)*$AN$22)*$AH$22)+((((K25/100)*$AJ$23)*$AH$23)),IF(Calculator!$O$6="DUALBAND A",SUM((((K25/100)*$AJ$22)*$AH$22))+(((((K25/100)*$AJ$22)*$AN$22)*$AH$22)*Calculator!$G$16)-((((K25/100)*$AJ$22)*$AN$22)*$AH$22)+((((K25/100)*$AJ$23)*$AH$23)),IF(Calculator!$O$6="DUALBAND B",SUM((((K25/100)*$AJ$22)*$AH$22))+(((((K25/100)*$AJ$22)*$AN$22)*$AH$22)*Calculator!$G$17)-((((K25/100)*$AJ$22)*$AN$22)*$AH$22)+((((K25/100)*$AJ$23)*$AH$23)),IF(Calculator!$O$6="DUALBAND C",SUM((((K25/100)*$AJ$22)*$AH$22))+(((((K25/100)*$AJ$22)*$AN$22)*$AH$22)*Calculator!$G$18)-((((K25/100)*$AJ$22)*$AN$22)*$AH$22)+((((K25/100)*$AJ$23)*$AH$23)),IF(Calculator!$O$6="DUALBAND D",SUM((((K25/100)*$AJ$22)*$AH$22))+(((((K25/100)*$AJ$22)*$AN$22)*$AH$22)*Calculator!$G$19)-((((K25/100)*$AJ$22)*$AN$22)*$AH$22)+((((K25/100)*$AJ$23)*$AH$23)),IF(Calculator!$O$6="DUALURBANE",SUM((((K25/100)*$AJ$22)*$AH$22))+(((((K25/100)*$AJ$22)*$AN$22)*$AH$22)*Calculator!$G$20)-((((K25/100)*$AJ$22)*$AN$22)*$AH$22)+((((K25/100)*$AJ$23)*$AH$23)),IF(Calculator!$O$6="DUALSILVERANOD",SUM((((K25/100)*$AJ$22)*$AH$22))+(((((K25/100)*$AJ$22)*$AN$22)*$AH$22)*Calculator!$G$21)-((((K25/100)*$AJ$22)*$AN$22)*$AH$22)+((((K25/100)*$AJ$23)*$AH$23)),IF(Calculator!$O$6="DUALANOD",SUM((((K25/100)*$AJ$22)*$AH$22))+(((((K25/100)*$AJ$22)*$AN$22)*$AH$22)*Calculator!$G$22)-((((K25/100)*$AJ$22)*$AN$22)*$AH$22)+((((K25/100)*$AJ$23)*$AH$23))))))))))))))))))))))))</f>
        <v>993.37419105224581</v>
      </c>
      <c r="AA25" s="2">
        <f>IF(Calculator!$O$6="SINGLEBASE",SUM((((L25/100)*$AJ$22)*$AH$22))+((((L25/100)*$AJ$23)*$AH$23)),IF(Calculator!$O$6="SINGLEELEMENTS",SUM((((L25/100)*$AJ$22)*$AH$22))+(((((L25/100)*$AJ$22)*$AN$22)*$AH$22)*Calculator!$G$2)-((((L25/100)*$AJ$22)*$AN$22)*$AH$22)+((((L25/100)*$AJ$23)*$AH$23)),IF(Calculator!$O$6="SINGLESPECTRUM",SUM((((L25/100)*$AJ$22)*$AH$22))+(((((L25/100)*$AJ$22)*$AN$22)*$AH$22)*Calculator!$G$4)-((((L25/100)*$AJ$22)*$AN$22)*$AH$22)+((((L25/100)*$AJ$23)*$AH$23)),IF(Calculator!$O$6="SINGLEHOMESTEAD",SUM((((L25/100)*$AJ$22)*$AH$22))+(((((L25/100)*$AJ$22)*$AN$22)*$AH$22)*Calculator!$G$3)-((((L25/100)*$AJ$22)*$AN$22)*$AH$22)+((((L25/100)*$AJ$23)*$AH$23)),IF(Calculator!$O$6="SINGLEBAND A",SUM((((L25/100)*$AJ$22)*$AH$22))+(((((L25/100)*$AJ$22)*$AN$22)*$AH$22)*Calculator!$G$5)-((((L25/100)*$AJ$22)*$AN$22)*$AH$22)+((((L25/100)*$AJ$23)*$AH$23)),IF(Calculator!$O$6="SINGLEBAND B",SUM((((L25/100)*$AJ$22)*$AH$22))+(((((L25/100)*$AJ$22)*$AN$22)*$AH$22)*Calculator!$G$6)-((((L25/100)*$AJ$22)*$AN$22)*$AH$22)+((((L25/100)*$AJ$23)*$AH$23)),IF(Calculator!$O$6="SINGLEBAND C",SUM((((L25/100)*$AJ$22)*$AH$22))+(((((L25/100)*$AJ$22)*$AN$22)*$AH$22)*Calculator!$G$7)-((((L25/100)*$AJ$22)*$AN$22)*$AH$22)+((((L25/100)*$AJ$23)*$AH$23)),IF(Calculator!$O$6="SINGLEBAND D",SUM((((L25/100)*$AJ$22)*$AH$22))+(((((L25/100)*$AJ$22)*$AN$22)*$AH$22)*Calculator!$G$8)-((((L25/100)*$AJ$22)*$AN$22)*$AH$22)+((((L25/100)*$AJ$23)*$AH$23)),IF(Calculator!$O$6="SINGLEURBANE",SUM((((L25/100)*$AJ$22)*$AH$22))+(((((L25/100)*$AJ$22)*$AN$22)*$AH$22)*Calculator!$G$9)-((((L25/100)*$AJ$22)*$AN$22)*$AH$22)+((((L25/100)*$AJ$23)*$AH$23)),IF(Calculator!$O$6="SINGLESILVERANOD",SUM((((L25/100)*$AJ$22)*$AH$22))+(((((L25/100)*$AJ$22)*$AN$22)*$AH$22)*Calculator!$G$10)-((((L25/100)*$AJ$22)*$AN$22)*$AH$22)+((((L25/100)*$AJ$23)*$AH$23)),IF(Calculator!$O$6="SINGLEANOD",SUM((((L25/100)*$AJ$22)*$AH$22))+(((((L25/100)*$AJ$22)*$AN$22)*$AH$22)*Calculator!$G$11)-((((L25/100)*$AJ$22)*$AN$22)*$AH$22)+((((L25/100)*$AJ$23)*$AH$23)),IF(Calculator!$O$6="DUALBASE",SUM((((L25/100)*$AJ$22)*$AH$22))+(((((L25/100)*$AJ$22)*$AN$22)*$AH$22)*Calculator!$G$12)-((((L25/100)*$AJ$22)*$AN$22)*$AH$22)+((((L25/100)*$AJ$23)*$AH$23)),IF(Calculator!$O$6="DUALELEMENTS",SUM((((L25/100)*$AJ$22)*$AH$22))+(((((L25/100)*$AJ$22)*$AN$22)*$AH$22)*Calculator!$G$13)-((((L25/100)*$AJ$22)*$AN$22)*$AH$22)+((((L25/100)*$AJ$23)*$AH$23)),IF(Calculator!$O$6="DUALSPECTRUM",SUM((((L25/100)*$AJ$22)*$AH$22))+(((((L25/100)*$AJ$22)*$AN$22)*$AH$22)*Calculator!$G$15)-((((L25/100)*$AJ$22)*$AN$22)*$AH$22)+((((L25/100)*$AJ$23)*$AH$23)),IF(Calculator!$O$6="DUALHOMESTEAD",SUM((((L25/100)*$AJ$22)*$AH$22))+(((((L25/100)*$AJ$22)*$AN$22)*$AH$22)*Calculator!$G$14)-((((L25/100)*$AJ$22)*$AN$22)*$AH$22)+((((L25/100)*$AJ$23)*$AH$23)),IF(Calculator!$O$6="DUALBAND A",SUM((((L25/100)*$AJ$22)*$AH$22))+(((((L25/100)*$AJ$22)*$AN$22)*$AH$22)*Calculator!$G$16)-((((L25/100)*$AJ$22)*$AN$22)*$AH$22)+((((L25/100)*$AJ$23)*$AH$23)),IF(Calculator!$O$6="DUALBAND B",SUM((((L25/100)*$AJ$22)*$AH$22))+(((((L25/100)*$AJ$22)*$AN$22)*$AH$22)*Calculator!$G$17)-((((L25/100)*$AJ$22)*$AN$22)*$AH$22)+((((L25/100)*$AJ$23)*$AH$23)),IF(Calculator!$O$6="DUALBAND C",SUM((((L25/100)*$AJ$22)*$AH$22))+(((((L25/100)*$AJ$22)*$AN$22)*$AH$22)*Calculator!$G$18)-((((L25/100)*$AJ$22)*$AN$22)*$AH$22)+((((L25/100)*$AJ$23)*$AH$23)),IF(Calculator!$O$6="DUALBAND D",SUM((((L25/100)*$AJ$22)*$AH$22))+(((((L25/100)*$AJ$22)*$AN$22)*$AH$22)*Calculator!$G$19)-((((L25/100)*$AJ$22)*$AN$22)*$AH$22)+((((L25/100)*$AJ$23)*$AH$23)),IF(Calculator!$O$6="DUALURBANE",SUM((((L25/100)*$AJ$22)*$AH$22))+(((((L25/100)*$AJ$22)*$AN$22)*$AH$22)*Calculator!$G$20)-((((L25/100)*$AJ$22)*$AN$22)*$AH$22)+((((L25/100)*$AJ$23)*$AH$23)),IF(Calculator!$O$6="DUALSILVERANOD",SUM((((L25/100)*$AJ$22)*$AH$22))+(((((L25/100)*$AJ$22)*$AN$22)*$AH$22)*Calculator!$G$21)-((((L25/100)*$AJ$22)*$AN$22)*$AH$22)+((((L25/100)*$AJ$23)*$AH$23)),IF(Calculator!$O$6="DUALANOD",SUM((((L25/100)*$AJ$22)*$AH$22))+(((((L25/100)*$AJ$22)*$AN$22)*$AH$22)*Calculator!$G$22)-((((L25/100)*$AJ$22)*$AN$22)*$AH$22)+((((L25/100)*$AJ$23)*$AH$23))))))))))))))))))))))))</f>
        <v>1002.9714292114256</v>
      </c>
      <c r="AB25" s="2">
        <f>IF(Calculator!$O$6="SINGLEBASE",SUM((((M25/100)*$AJ$22)*$AH$22))+((((M25/100)*$AJ$23)*$AH$23)),IF(Calculator!$O$6="SINGLEELEMENTS",SUM((((M25/100)*$AJ$22)*$AH$22))+(((((M25/100)*$AJ$22)*$AN$22)*$AH$22)*Calculator!$G$2)-((((M25/100)*$AJ$22)*$AN$22)*$AH$22)+((((M25/100)*$AJ$23)*$AH$23)),IF(Calculator!$O$6="SINGLESPECTRUM",SUM((((M25/100)*$AJ$22)*$AH$22))+(((((M25/100)*$AJ$22)*$AN$22)*$AH$22)*Calculator!$G$4)-((((M25/100)*$AJ$22)*$AN$22)*$AH$22)+((((M25/100)*$AJ$23)*$AH$23)),IF(Calculator!$O$6="SINGLEHOMESTEAD",SUM((((M25/100)*$AJ$22)*$AH$22))+(((((M25/100)*$AJ$22)*$AN$22)*$AH$22)*Calculator!$G$3)-((((M25/100)*$AJ$22)*$AN$22)*$AH$22)+((((M25/100)*$AJ$23)*$AH$23)),IF(Calculator!$O$6="SINGLEBAND A",SUM((((M25/100)*$AJ$22)*$AH$22))+(((((M25/100)*$AJ$22)*$AN$22)*$AH$22)*Calculator!$G$5)-((((M25/100)*$AJ$22)*$AN$22)*$AH$22)+((((M25/100)*$AJ$23)*$AH$23)),IF(Calculator!$O$6="SINGLEBAND B",SUM((((M25/100)*$AJ$22)*$AH$22))+(((((M25/100)*$AJ$22)*$AN$22)*$AH$22)*Calculator!$G$6)-((((M25/100)*$AJ$22)*$AN$22)*$AH$22)+((((M25/100)*$AJ$23)*$AH$23)),IF(Calculator!$O$6="SINGLEBAND C",SUM((((M25/100)*$AJ$22)*$AH$22))+(((((M25/100)*$AJ$22)*$AN$22)*$AH$22)*Calculator!$G$7)-((((M25/100)*$AJ$22)*$AN$22)*$AH$22)+((((M25/100)*$AJ$23)*$AH$23)),IF(Calculator!$O$6="SINGLEBAND D",SUM((((M25/100)*$AJ$22)*$AH$22))+(((((M25/100)*$AJ$22)*$AN$22)*$AH$22)*Calculator!$G$8)-((((M25/100)*$AJ$22)*$AN$22)*$AH$22)+((((M25/100)*$AJ$23)*$AH$23)),IF(Calculator!$O$6="SINGLEURBANE",SUM((((M25/100)*$AJ$22)*$AH$22))+(((((M25/100)*$AJ$22)*$AN$22)*$AH$22)*Calculator!$G$9)-((((M25/100)*$AJ$22)*$AN$22)*$AH$22)+((((M25/100)*$AJ$23)*$AH$23)),IF(Calculator!$O$6="SINGLESILVERANOD",SUM((((M25/100)*$AJ$22)*$AH$22))+(((((M25/100)*$AJ$22)*$AN$22)*$AH$22)*Calculator!$G$10)-((((M25/100)*$AJ$22)*$AN$22)*$AH$22)+((((M25/100)*$AJ$23)*$AH$23)),IF(Calculator!$O$6="SINGLEANOD",SUM((((M25/100)*$AJ$22)*$AH$22))+(((((M25/100)*$AJ$22)*$AN$22)*$AH$22)*Calculator!$G$11)-((((M25/100)*$AJ$22)*$AN$22)*$AH$22)+((((M25/100)*$AJ$23)*$AH$23)),IF(Calculator!$O$6="DUALBASE",SUM((((M25/100)*$AJ$22)*$AH$22))+(((((M25/100)*$AJ$22)*$AN$22)*$AH$22)*Calculator!$G$12)-((((M25/100)*$AJ$22)*$AN$22)*$AH$22)+((((M25/100)*$AJ$23)*$AH$23)),IF(Calculator!$O$6="DUALELEMENTS",SUM((((M25/100)*$AJ$22)*$AH$22))+(((((M25/100)*$AJ$22)*$AN$22)*$AH$22)*Calculator!$G$13)-((((M25/100)*$AJ$22)*$AN$22)*$AH$22)+((((M25/100)*$AJ$23)*$AH$23)),IF(Calculator!$O$6="DUALSPECTRUM",SUM((((M25/100)*$AJ$22)*$AH$22))+(((((M25/100)*$AJ$22)*$AN$22)*$AH$22)*Calculator!$G$15)-((((M25/100)*$AJ$22)*$AN$22)*$AH$22)+((((M25/100)*$AJ$23)*$AH$23)),IF(Calculator!$O$6="DUALHOMESTEAD",SUM((((M25/100)*$AJ$22)*$AH$22))+(((((M25/100)*$AJ$22)*$AN$22)*$AH$22)*Calculator!$G$14)-((((M25/100)*$AJ$22)*$AN$22)*$AH$22)+((((M25/100)*$AJ$23)*$AH$23)),IF(Calculator!$O$6="DUALBAND A",SUM((((M25/100)*$AJ$22)*$AH$22))+(((((M25/100)*$AJ$22)*$AN$22)*$AH$22)*Calculator!$G$16)-((((M25/100)*$AJ$22)*$AN$22)*$AH$22)+((((M25/100)*$AJ$23)*$AH$23)),IF(Calculator!$O$6="DUALBAND B",SUM((((M25/100)*$AJ$22)*$AH$22))+(((((M25/100)*$AJ$22)*$AN$22)*$AH$22)*Calculator!$G$17)-((((M25/100)*$AJ$22)*$AN$22)*$AH$22)+((((M25/100)*$AJ$23)*$AH$23)),IF(Calculator!$O$6="DUALBAND C",SUM((((M25/100)*$AJ$22)*$AH$22))+(((((M25/100)*$AJ$22)*$AN$22)*$AH$22)*Calculator!$G$18)-((((M25/100)*$AJ$22)*$AN$22)*$AH$22)+((((M25/100)*$AJ$23)*$AH$23)),IF(Calculator!$O$6="DUALBAND D",SUM((((M25/100)*$AJ$22)*$AH$22))+(((((M25/100)*$AJ$22)*$AN$22)*$AH$22)*Calculator!$G$19)-((((M25/100)*$AJ$22)*$AN$22)*$AH$22)+((((M25/100)*$AJ$23)*$AH$23)),IF(Calculator!$O$6="DUALURBANE",SUM((((M25/100)*$AJ$22)*$AH$22))+(((((M25/100)*$AJ$22)*$AN$22)*$AH$22)*Calculator!$G$20)-((((M25/100)*$AJ$22)*$AN$22)*$AH$22)+((((M25/100)*$AJ$23)*$AH$23)),IF(Calculator!$O$6="DUALSILVERANOD",SUM((((M25/100)*$AJ$22)*$AH$22))+(((((M25/100)*$AJ$22)*$AN$22)*$AH$22)*Calculator!$G$21)-((((M25/100)*$AJ$22)*$AN$22)*$AH$22)+((((M25/100)*$AJ$23)*$AH$23)),IF(Calculator!$O$6="DUALANOD",SUM((((M25/100)*$AJ$22)*$AH$22))+(((((M25/100)*$AJ$22)*$AN$22)*$AH$22)*Calculator!$G$22)-((((M25/100)*$AJ$22)*$AN$22)*$AH$22)+((((M25/100)*$AJ$23)*$AH$23))))))))))))))))))))))))</f>
        <v>1012.568771972656</v>
      </c>
      <c r="AC25" s="2">
        <f>IF(Calculator!$O$6="SINGLEBASE",SUM((((N25/100)*$AJ$22)*$AH$22))+((((N25/100)*$AJ$23)*$AH$23)),IF(Calculator!$O$6="SINGLEELEMENTS",SUM((((N25/100)*$AJ$22)*$AH$22))+(((((N25/100)*$AJ$22)*$AN$22)*$AH$22)*Calculator!$G$2)-((((N25/100)*$AJ$22)*$AN$22)*$AH$22)+((((N25/100)*$AJ$23)*$AH$23)),IF(Calculator!$O$6="SINGLESPECTRUM",SUM((((N25/100)*$AJ$22)*$AH$22))+(((((N25/100)*$AJ$22)*$AN$22)*$AH$22)*Calculator!$G$4)-((((N25/100)*$AJ$22)*$AN$22)*$AH$22)+((((N25/100)*$AJ$23)*$AH$23)),IF(Calculator!$O$6="SINGLEHOMESTEAD",SUM((((N25/100)*$AJ$22)*$AH$22))+(((((N25/100)*$AJ$22)*$AN$22)*$AH$22)*Calculator!$G$3)-((((N25/100)*$AJ$22)*$AN$22)*$AH$22)+((((N25/100)*$AJ$23)*$AH$23)),IF(Calculator!$O$6="SINGLEBAND A",SUM((((N25/100)*$AJ$22)*$AH$22))+(((((N25/100)*$AJ$22)*$AN$22)*$AH$22)*Calculator!$G$5)-((((N25/100)*$AJ$22)*$AN$22)*$AH$22)+((((N25/100)*$AJ$23)*$AH$23)),IF(Calculator!$O$6="SINGLEBAND B",SUM((((N25/100)*$AJ$22)*$AH$22))+(((((N25/100)*$AJ$22)*$AN$22)*$AH$22)*Calculator!$G$6)-((((N25/100)*$AJ$22)*$AN$22)*$AH$22)+((((N25/100)*$AJ$23)*$AH$23)),IF(Calculator!$O$6="SINGLEBAND C",SUM((((N25/100)*$AJ$22)*$AH$22))+(((((N25/100)*$AJ$22)*$AN$22)*$AH$22)*Calculator!$G$7)-((((N25/100)*$AJ$22)*$AN$22)*$AH$22)+((((N25/100)*$AJ$23)*$AH$23)),IF(Calculator!$O$6="SINGLEBAND D",SUM((((N25/100)*$AJ$22)*$AH$22))+(((((N25/100)*$AJ$22)*$AN$22)*$AH$22)*Calculator!$G$8)-((((N25/100)*$AJ$22)*$AN$22)*$AH$22)+((((N25/100)*$AJ$23)*$AH$23)),IF(Calculator!$O$6="SINGLEURBANE",SUM((((N25/100)*$AJ$22)*$AH$22))+(((((N25/100)*$AJ$22)*$AN$22)*$AH$22)*Calculator!$G$9)-((((N25/100)*$AJ$22)*$AN$22)*$AH$22)+((((N25/100)*$AJ$23)*$AH$23)),IF(Calculator!$O$6="SINGLESILVERANOD",SUM((((N25/100)*$AJ$22)*$AH$22))+(((((N25/100)*$AJ$22)*$AN$22)*$AH$22)*Calculator!$G$10)-((((N25/100)*$AJ$22)*$AN$22)*$AH$22)+((((N25/100)*$AJ$23)*$AH$23)),IF(Calculator!$O$6="SINGLEANOD",SUM((((N25/100)*$AJ$22)*$AH$22))+(((((N25/100)*$AJ$22)*$AN$22)*$AH$22)*Calculator!$G$11)-((((N25/100)*$AJ$22)*$AN$22)*$AH$22)+((((N25/100)*$AJ$23)*$AH$23)),IF(Calculator!$O$6="DUALBASE",SUM((((N25/100)*$AJ$22)*$AH$22))+(((((N25/100)*$AJ$22)*$AN$22)*$AH$22)*Calculator!$G$12)-((((N25/100)*$AJ$22)*$AN$22)*$AH$22)+((((N25/100)*$AJ$23)*$AH$23)),IF(Calculator!$O$6="DUALELEMENTS",SUM((((N25/100)*$AJ$22)*$AH$22))+(((((N25/100)*$AJ$22)*$AN$22)*$AH$22)*Calculator!$G$13)-((((N25/100)*$AJ$22)*$AN$22)*$AH$22)+((((N25/100)*$AJ$23)*$AH$23)),IF(Calculator!$O$6="DUALSPECTRUM",SUM((((N25/100)*$AJ$22)*$AH$22))+(((((N25/100)*$AJ$22)*$AN$22)*$AH$22)*Calculator!$G$15)-((((N25/100)*$AJ$22)*$AN$22)*$AH$22)+((((N25/100)*$AJ$23)*$AH$23)),IF(Calculator!$O$6="DUALHOMESTEAD",SUM((((N25/100)*$AJ$22)*$AH$22))+(((((N25/100)*$AJ$22)*$AN$22)*$AH$22)*Calculator!$G$14)-((((N25/100)*$AJ$22)*$AN$22)*$AH$22)+((((N25/100)*$AJ$23)*$AH$23)),IF(Calculator!$O$6="DUALBAND A",SUM((((N25/100)*$AJ$22)*$AH$22))+(((((N25/100)*$AJ$22)*$AN$22)*$AH$22)*Calculator!$G$16)-((((N25/100)*$AJ$22)*$AN$22)*$AH$22)+((((N25/100)*$AJ$23)*$AH$23)),IF(Calculator!$O$6="DUALBAND B",SUM((((N25/100)*$AJ$22)*$AH$22))+(((((N25/100)*$AJ$22)*$AN$22)*$AH$22)*Calculator!$G$17)-((((N25/100)*$AJ$22)*$AN$22)*$AH$22)+((((N25/100)*$AJ$23)*$AH$23)),IF(Calculator!$O$6="DUALBAND C",SUM((((N25/100)*$AJ$22)*$AH$22))+(((((N25/100)*$AJ$22)*$AN$22)*$AH$22)*Calculator!$G$18)-((((N25/100)*$AJ$22)*$AN$22)*$AH$22)+((((N25/100)*$AJ$23)*$AH$23)),IF(Calculator!$O$6="DUALBAND D",SUM((((N25/100)*$AJ$22)*$AH$22))+(((((N25/100)*$AJ$22)*$AN$22)*$AH$22)*Calculator!$G$19)-((((N25/100)*$AJ$22)*$AN$22)*$AH$22)+((((N25/100)*$AJ$23)*$AH$23)),IF(Calculator!$O$6="DUALURBANE",SUM((((N25/100)*$AJ$22)*$AH$22))+(((((N25/100)*$AJ$22)*$AN$22)*$AH$22)*Calculator!$G$20)-((((N25/100)*$AJ$22)*$AN$22)*$AH$22)+((((N25/100)*$AJ$23)*$AH$23)),IF(Calculator!$O$6="DUALSILVERANOD",SUM((((N25/100)*$AJ$22)*$AH$22))+(((((N25/100)*$AJ$22)*$AN$22)*$AH$22)*Calculator!$G$21)-((((N25/100)*$AJ$22)*$AN$22)*$AH$22)+((((N25/100)*$AJ$23)*$AH$23)),IF(Calculator!$O$6="DUALANOD",SUM((((N25/100)*$AJ$22)*$AH$22))+(((((N25/100)*$AJ$22)*$AN$22)*$AH$22)*Calculator!$G$22)-((((N25/100)*$AJ$22)*$AN$22)*$AH$22)+((((N25/100)*$AJ$23)*$AH$23))))))))))))))))))))))))</f>
        <v>1022.1660101318358</v>
      </c>
      <c r="AE25" t="s">
        <v>1392</v>
      </c>
      <c r="AF25">
        <f>IF('Front Sheet'!$C$6=2000,2,IF('Front Sheet'!$C$6=2100,3,IF('Front Sheet'!$C$6=2200,4,IF('Front Sheet'!$C$6=2300,5,IF('Front Sheet'!$C$6=2400,6,IF('Front Sheet'!$C$6=2500,7,IF('Front Sheet'!$C$6=2600,8,IF('Front Sheet'!$C$6=2700,9,IF('Front Sheet'!$C$6=2800,10,IF('Front Sheet'!$C$6=2900,11,IF('Front Sheet'!$C$6=3000,12,IF('Front Sheet'!$C$6=3100,13,IF('Front Sheet'!$C$6=3200,14,"")))))))))))))</f>
        <v>3</v>
      </c>
    </row>
    <row r="26" spans="1:40">
      <c r="A26" s="8" t="s">
        <v>1393</v>
      </c>
      <c r="B26" s="2">
        <v>2235.4534887695313</v>
      </c>
      <c r="C26" s="2">
        <v>2258.8616418457032</v>
      </c>
      <c r="D26" s="2">
        <v>2282.2695397949219</v>
      </c>
      <c r="E26" s="2">
        <v>2305.6774377441407</v>
      </c>
      <c r="F26" s="2">
        <v>2329.0855908203125</v>
      </c>
      <c r="G26" s="2">
        <v>2352.483028564453</v>
      </c>
      <c r="H26" s="2">
        <v>2375.8911816406248</v>
      </c>
      <c r="I26" s="2">
        <v>2399.2990795898436</v>
      </c>
      <c r="J26" s="2">
        <v>2422.7069775390623</v>
      </c>
      <c r="K26" s="2">
        <v>2446.1151306152342</v>
      </c>
      <c r="L26" s="2">
        <v>2469.5125683593747</v>
      </c>
      <c r="M26" s="2">
        <v>2492.9207214355465</v>
      </c>
      <c r="N26" s="2">
        <v>2516.3286193847653</v>
      </c>
      <c r="P26" s="8">
        <v>2150</v>
      </c>
      <c r="Q26" s="2">
        <f>IF(Calculator!$O$6="SINGLEBASE",SUM((((B26/100)*$AJ$22)*$AH$22))+((((B26/100)*$AJ$23)*$AH$23)),IF(Calculator!$O$6="SINGLEELEMENTS",SUM((((B26/100)*$AJ$22)*$AH$22))+(((((B26/100)*$AJ$22)*$AN$22)*$AH$22)*Calculator!$G$2)-((((B26/100)*$AJ$22)*$AN$22)*$AH$22)+((((B26/100)*$AJ$23)*$AH$23)),IF(Calculator!$O$6="SINGLESPECTRUM",SUM((((B26/100)*$AJ$22)*$AH$22))+(((((B26/100)*$AJ$22)*$AN$22)*$AH$22)*Calculator!$G$4)-((((B26/100)*$AJ$22)*$AN$22)*$AH$22)+((((B26/100)*$AJ$23)*$AH$23)),IF(Calculator!$O$6="SINGLEHOMESTEAD",SUM((((B26/100)*$AJ$22)*$AH$22))+(((((B26/100)*$AJ$22)*$AN$22)*$AH$22)*Calculator!$G$3)-((((B26/100)*$AJ$22)*$AN$22)*$AH$22)+((((B26/100)*$AJ$23)*$AH$23)),IF(Calculator!$O$6="SINGLEBAND A",SUM((((B26/100)*$AJ$22)*$AH$22))+(((((B26/100)*$AJ$22)*$AN$22)*$AH$22)*Calculator!$G$5)-((((B26/100)*$AJ$22)*$AN$22)*$AH$22)+((((B26/100)*$AJ$23)*$AH$23)),IF(Calculator!$O$6="SINGLEBAND B",SUM((((B26/100)*$AJ$22)*$AH$22))+(((((B26/100)*$AJ$22)*$AN$22)*$AH$22)*Calculator!$G$6)-((((B26/100)*$AJ$22)*$AN$22)*$AH$22)+((((B26/100)*$AJ$23)*$AH$23)),IF(Calculator!$O$6="SINGLEBAND C",SUM((((B26/100)*$AJ$22)*$AH$22))+(((((B26/100)*$AJ$22)*$AN$22)*$AH$22)*Calculator!$G$7)-((((B26/100)*$AJ$22)*$AN$22)*$AH$22)+((((B26/100)*$AJ$23)*$AH$23)),IF(Calculator!$O$6="SINGLEBAND D",SUM((((B26/100)*$AJ$22)*$AH$22))+(((((B26/100)*$AJ$22)*$AN$22)*$AH$22)*Calculator!$G$8)-((((B26/100)*$AJ$22)*$AN$22)*$AH$22)+((((B26/100)*$AJ$23)*$AH$23)),IF(Calculator!$O$6="SINGLEURBANE",SUM((((B26/100)*$AJ$22)*$AH$22))+(((((B26/100)*$AJ$22)*$AN$22)*$AH$22)*Calculator!$G$9)-((((B26/100)*$AJ$22)*$AN$22)*$AH$22)+((((B26/100)*$AJ$23)*$AH$23)),IF(Calculator!$O$6="SINGLESILVERANOD",SUM((((B26/100)*$AJ$22)*$AH$22))+(((((B26/100)*$AJ$22)*$AN$22)*$AH$22)*Calculator!$G$10)-((((B26/100)*$AJ$22)*$AN$22)*$AH$22)+((((B26/100)*$AJ$23)*$AH$23)),IF(Calculator!$O$6="SINGLEANOD",SUM((((B26/100)*$AJ$22)*$AH$22))+(((((B26/100)*$AJ$22)*$AN$22)*$AH$22)*Calculator!$G$11)-((((B26/100)*$AJ$22)*$AN$22)*$AH$22)+((((B26/100)*$AJ$23)*$AH$23)),IF(Calculator!$O$6="DUALBASE",SUM((((B26/100)*$AJ$22)*$AH$22))+(((((B26/100)*$AJ$22)*$AN$22)*$AH$22)*Calculator!$G$12)-((((B26/100)*$AJ$22)*$AN$22)*$AH$22)+((((B26/100)*$AJ$23)*$AH$23)),IF(Calculator!$O$6="DUALELEMENTS",SUM((((B26/100)*$AJ$22)*$AH$22))+(((((B26/100)*$AJ$22)*$AN$22)*$AH$22)*Calculator!$G$13)-((((B26/100)*$AJ$22)*$AN$22)*$AH$22)+((((B26/100)*$AJ$23)*$AH$23)),IF(Calculator!$O$6="DUALSPECTRUM",SUM((((B26/100)*$AJ$22)*$AH$22))+(((((B26/100)*$AJ$22)*$AN$22)*$AH$22)*Calculator!$G$15)-((((B26/100)*$AJ$22)*$AN$22)*$AH$22)+((((B26/100)*$AJ$23)*$AH$23)),IF(Calculator!$O$6="DUALHOMESTEAD",SUM((((B26/100)*$AJ$22)*$AH$22))+(((((B26/100)*$AJ$22)*$AN$22)*$AH$22)*Calculator!$G$14)-((((B26/100)*$AJ$22)*$AN$22)*$AH$22)+((((B26/100)*$AJ$23)*$AH$23)),IF(Calculator!$O$6="DUALBAND A",SUM((((B26/100)*$AJ$22)*$AH$22))+(((((B26/100)*$AJ$22)*$AN$22)*$AH$22)*Calculator!$G$16)-((((B26/100)*$AJ$22)*$AN$22)*$AH$22)+((((B26/100)*$AJ$23)*$AH$23)),IF(Calculator!$O$6="DUALBAND B",SUM((((B26/100)*$AJ$22)*$AH$22))+(((((B26/100)*$AJ$22)*$AN$22)*$AH$22)*Calculator!$G$17)-((((B26/100)*$AJ$22)*$AN$22)*$AH$22)+((((B26/100)*$AJ$23)*$AH$23)),IF(Calculator!$O$6="DUALBAND C",SUM((((B26/100)*$AJ$22)*$AH$22))+(((((B26/100)*$AJ$22)*$AN$22)*$AH$22)*Calculator!$G$18)-((((B26/100)*$AJ$22)*$AN$22)*$AH$22)+((((B26/100)*$AJ$23)*$AH$23)),IF(Calculator!$O$6="DUALBAND D",SUM((((B26/100)*$AJ$22)*$AH$22))+(((((B26/100)*$AJ$22)*$AN$22)*$AH$22)*Calculator!$G$19)-((((B26/100)*$AJ$22)*$AN$22)*$AH$22)+((((B26/100)*$AJ$23)*$AH$23)),IF(Calculator!$O$6="DUALURBANE",SUM((((B26/100)*$AJ$22)*$AH$22))+(((((B26/100)*$AJ$22)*$AN$22)*$AH$22)*Calculator!$G$20)-((((B26/100)*$AJ$22)*$AN$22)*$AH$22)+((((B26/100)*$AJ$23)*$AH$23)),IF(Calculator!$O$6="DUALSILVERANOD",SUM((((B26/100)*$AJ$22)*$AH$22))+(((((B26/100)*$AJ$22)*$AN$22)*$AH$22)*Calculator!$G$21)-((((B26/100)*$AJ$22)*$AN$22)*$AH$22)+((((B26/100)*$AJ$23)*$AH$23)),IF(Calculator!$O$6="DUALANOD",SUM((((B26/100)*$AJ$22)*$AH$22))+(((((B26/100)*$AJ$22)*$AN$22)*$AH$22)*Calculator!$G$22)-((((B26/100)*$AJ$22)*$AN$22)*$AH$22)+((((B26/100)*$AJ$23)*$AH$23))))))))))))))))))))))))</f>
        <v>916.53593039550765</v>
      </c>
      <c r="R26" s="2">
        <f>IF(Calculator!$O$6="SINGLEBASE",SUM((((C26/100)*$AJ$22)*$AH$22))+((((C26/100)*$AJ$23)*$AH$23)),IF(Calculator!$O$6="SINGLEELEMENTS",SUM((((C26/100)*$AJ$22)*$AH$22))+(((((C26/100)*$AJ$22)*$AN$22)*$AH$22)*Calculator!$G$2)-((((C26/100)*$AJ$22)*$AN$22)*$AH$22)+((((C26/100)*$AJ$23)*$AH$23)),IF(Calculator!$O$6="SINGLESPECTRUM",SUM((((C26/100)*$AJ$22)*$AH$22))+(((((C26/100)*$AJ$22)*$AN$22)*$AH$22)*Calculator!$G$4)-((((C26/100)*$AJ$22)*$AN$22)*$AH$22)+((((C26/100)*$AJ$23)*$AH$23)),IF(Calculator!$O$6="SINGLEHOMESTEAD",SUM((((C26/100)*$AJ$22)*$AH$22))+(((((C26/100)*$AJ$22)*$AN$22)*$AH$22)*Calculator!$G$3)-((((C26/100)*$AJ$22)*$AN$22)*$AH$22)+((((C26/100)*$AJ$23)*$AH$23)),IF(Calculator!$O$6="SINGLEBAND A",SUM((((C26/100)*$AJ$22)*$AH$22))+(((((C26/100)*$AJ$22)*$AN$22)*$AH$22)*Calculator!$G$5)-((((C26/100)*$AJ$22)*$AN$22)*$AH$22)+((((C26/100)*$AJ$23)*$AH$23)),IF(Calculator!$O$6="SINGLEBAND B",SUM((((C26/100)*$AJ$22)*$AH$22))+(((((C26/100)*$AJ$22)*$AN$22)*$AH$22)*Calculator!$G$6)-((((C26/100)*$AJ$22)*$AN$22)*$AH$22)+((((C26/100)*$AJ$23)*$AH$23)),IF(Calculator!$O$6="SINGLEBAND C",SUM((((C26/100)*$AJ$22)*$AH$22))+(((((C26/100)*$AJ$22)*$AN$22)*$AH$22)*Calculator!$G$7)-((((C26/100)*$AJ$22)*$AN$22)*$AH$22)+((((C26/100)*$AJ$23)*$AH$23)),IF(Calculator!$O$6="SINGLEBAND D",SUM((((C26/100)*$AJ$22)*$AH$22))+(((((C26/100)*$AJ$22)*$AN$22)*$AH$22)*Calculator!$G$8)-((((C26/100)*$AJ$22)*$AN$22)*$AH$22)+((((C26/100)*$AJ$23)*$AH$23)),IF(Calculator!$O$6="SINGLEURBANE",SUM((((C26/100)*$AJ$22)*$AH$22))+(((((C26/100)*$AJ$22)*$AN$22)*$AH$22)*Calculator!$G$9)-((((C26/100)*$AJ$22)*$AN$22)*$AH$22)+((((C26/100)*$AJ$23)*$AH$23)),IF(Calculator!$O$6="SINGLESILVERANOD",SUM((((C26/100)*$AJ$22)*$AH$22))+(((((C26/100)*$AJ$22)*$AN$22)*$AH$22)*Calculator!$G$10)-((((C26/100)*$AJ$22)*$AN$22)*$AH$22)+((((C26/100)*$AJ$23)*$AH$23)),IF(Calculator!$O$6="SINGLEANOD",SUM((((C26/100)*$AJ$22)*$AH$22))+(((((C26/100)*$AJ$22)*$AN$22)*$AH$22)*Calculator!$G$11)-((((C26/100)*$AJ$22)*$AN$22)*$AH$22)+((((C26/100)*$AJ$23)*$AH$23)),IF(Calculator!$O$6="DUALBASE",SUM((((C26/100)*$AJ$22)*$AH$22))+(((((C26/100)*$AJ$22)*$AN$22)*$AH$22)*Calculator!$G$12)-((((C26/100)*$AJ$22)*$AN$22)*$AH$22)+((((C26/100)*$AJ$23)*$AH$23)),IF(Calculator!$O$6="DUALELEMENTS",SUM((((C26/100)*$AJ$22)*$AH$22))+(((((C26/100)*$AJ$22)*$AN$22)*$AH$22)*Calculator!$G$13)-((((C26/100)*$AJ$22)*$AN$22)*$AH$22)+((((C26/100)*$AJ$23)*$AH$23)),IF(Calculator!$O$6="DUALSPECTRUM",SUM((((C26/100)*$AJ$22)*$AH$22))+(((((C26/100)*$AJ$22)*$AN$22)*$AH$22)*Calculator!$G$15)-((((C26/100)*$AJ$22)*$AN$22)*$AH$22)+((((C26/100)*$AJ$23)*$AH$23)),IF(Calculator!$O$6="DUALHOMESTEAD",SUM((((C26/100)*$AJ$22)*$AH$22))+(((((C26/100)*$AJ$22)*$AN$22)*$AH$22)*Calculator!$G$14)-((((C26/100)*$AJ$22)*$AN$22)*$AH$22)+((((C26/100)*$AJ$23)*$AH$23)),IF(Calculator!$O$6="DUALBAND A",SUM((((C26/100)*$AJ$22)*$AH$22))+(((((C26/100)*$AJ$22)*$AN$22)*$AH$22)*Calculator!$G$16)-((((C26/100)*$AJ$22)*$AN$22)*$AH$22)+((((C26/100)*$AJ$23)*$AH$23)),IF(Calculator!$O$6="DUALBAND B",SUM((((C26/100)*$AJ$22)*$AH$22))+(((((C26/100)*$AJ$22)*$AN$22)*$AH$22)*Calculator!$G$17)-((((C26/100)*$AJ$22)*$AN$22)*$AH$22)+((((C26/100)*$AJ$23)*$AH$23)),IF(Calculator!$O$6="DUALBAND C",SUM((((C26/100)*$AJ$22)*$AH$22))+(((((C26/100)*$AJ$22)*$AN$22)*$AH$22)*Calculator!$G$18)-((((C26/100)*$AJ$22)*$AN$22)*$AH$22)+((((C26/100)*$AJ$23)*$AH$23)),IF(Calculator!$O$6="DUALBAND D",SUM((((C26/100)*$AJ$22)*$AH$22))+(((((C26/100)*$AJ$22)*$AN$22)*$AH$22)*Calculator!$G$19)-((((C26/100)*$AJ$22)*$AN$22)*$AH$22)+((((C26/100)*$AJ$23)*$AH$23)),IF(Calculator!$O$6="DUALURBANE",SUM((((C26/100)*$AJ$22)*$AH$22))+(((((C26/100)*$AJ$22)*$AN$22)*$AH$22)*Calculator!$G$20)-((((C26/100)*$AJ$22)*$AN$22)*$AH$22)+((((C26/100)*$AJ$23)*$AH$23)),IF(Calculator!$O$6="DUALSILVERANOD",SUM((((C26/100)*$AJ$22)*$AH$22))+(((((C26/100)*$AJ$22)*$AN$22)*$AH$22)*Calculator!$G$21)-((((C26/100)*$AJ$22)*$AN$22)*$AH$22)+((((C26/100)*$AJ$23)*$AH$23)),IF(Calculator!$O$6="DUALANOD",SUM((((C26/100)*$AJ$22)*$AH$22))+(((((C26/100)*$AJ$22)*$AN$22)*$AH$22)*Calculator!$G$22)-((((C26/100)*$AJ$22)*$AN$22)*$AH$22)+((((C26/100)*$AJ$23)*$AH$23))))))))))))))))))))))))</f>
        <v>926.13327315673814</v>
      </c>
      <c r="S26" s="2">
        <f>IF(Calculator!$O$6="SINGLEBASE",SUM((((D26/100)*$AJ$22)*$AH$22))+((((D26/100)*$AJ$23)*$AH$23)),IF(Calculator!$O$6="SINGLEELEMENTS",SUM((((D26/100)*$AJ$22)*$AH$22))+(((((D26/100)*$AJ$22)*$AN$22)*$AH$22)*Calculator!$G$2)-((((D26/100)*$AJ$22)*$AN$22)*$AH$22)+((((D26/100)*$AJ$23)*$AH$23)),IF(Calculator!$O$6="SINGLESPECTRUM",SUM((((D26/100)*$AJ$22)*$AH$22))+(((((D26/100)*$AJ$22)*$AN$22)*$AH$22)*Calculator!$G$4)-((((D26/100)*$AJ$22)*$AN$22)*$AH$22)+((((D26/100)*$AJ$23)*$AH$23)),IF(Calculator!$O$6="SINGLEHOMESTEAD",SUM((((D26/100)*$AJ$22)*$AH$22))+(((((D26/100)*$AJ$22)*$AN$22)*$AH$22)*Calculator!$G$3)-((((D26/100)*$AJ$22)*$AN$22)*$AH$22)+((((D26/100)*$AJ$23)*$AH$23)),IF(Calculator!$O$6="SINGLEBAND A",SUM((((D26/100)*$AJ$22)*$AH$22))+(((((D26/100)*$AJ$22)*$AN$22)*$AH$22)*Calculator!$G$5)-((((D26/100)*$AJ$22)*$AN$22)*$AH$22)+((((D26/100)*$AJ$23)*$AH$23)),IF(Calculator!$O$6="SINGLEBAND B",SUM((((D26/100)*$AJ$22)*$AH$22))+(((((D26/100)*$AJ$22)*$AN$22)*$AH$22)*Calculator!$G$6)-((((D26/100)*$AJ$22)*$AN$22)*$AH$22)+((((D26/100)*$AJ$23)*$AH$23)),IF(Calculator!$O$6="SINGLEBAND C",SUM((((D26/100)*$AJ$22)*$AH$22))+(((((D26/100)*$AJ$22)*$AN$22)*$AH$22)*Calculator!$G$7)-((((D26/100)*$AJ$22)*$AN$22)*$AH$22)+((((D26/100)*$AJ$23)*$AH$23)),IF(Calculator!$O$6="SINGLEBAND D",SUM((((D26/100)*$AJ$22)*$AH$22))+(((((D26/100)*$AJ$22)*$AN$22)*$AH$22)*Calculator!$G$8)-((((D26/100)*$AJ$22)*$AN$22)*$AH$22)+((((D26/100)*$AJ$23)*$AH$23)),IF(Calculator!$O$6="SINGLEURBANE",SUM((((D26/100)*$AJ$22)*$AH$22))+(((((D26/100)*$AJ$22)*$AN$22)*$AH$22)*Calculator!$G$9)-((((D26/100)*$AJ$22)*$AN$22)*$AH$22)+((((D26/100)*$AJ$23)*$AH$23)),IF(Calculator!$O$6="SINGLESILVERANOD",SUM((((D26/100)*$AJ$22)*$AH$22))+(((((D26/100)*$AJ$22)*$AN$22)*$AH$22)*Calculator!$G$10)-((((D26/100)*$AJ$22)*$AN$22)*$AH$22)+((((D26/100)*$AJ$23)*$AH$23)),IF(Calculator!$O$6="SINGLEANOD",SUM((((D26/100)*$AJ$22)*$AH$22))+(((((D26/100)*$AJ$22)*$AN$22)*$AH$22)*Calculator!$G$11)-((((D26/100)*$AJ$22)*$AN$22)*$AH$22)+((((D26/100)*$AJ$23)*$AH$23)),IF(Calculator!$O$6="DUALBASE",SUM((((D26/100)*$AJ$22)*$AH$22))+(((((D26/100)*$AJ$22)*$AN$22)*$AH$22)*Calculator!$G$12)-((((D26/100)*$AJ$22)*$AN$22)*$AH$22)+((((D26/100)*$AJ$23)*$AH$23)),IF(Calculator!$O$6="DUALELEMENTS",SUM((((D26/100)*$AJ$22)*$AH$22))+(((((D26/100)*$AJ$22)*$AN$22)*$AH$22)*Calculator!$G$13)-((((D26/100)*$AJ$22)*$AN$22)*$AH$22)+((((D26/100)*$AJ$23)*$AH$23)),IF(Calculator!$O$6="DUALSPECTRUM",SUM((((D26/100)*$AJ$22)*$AH$22))+(((((D26/100)*$AJ$22)*$AN$22)*$AH$22)*Calculator!$G$15)-((((D26/100)*$AJ$22)*$AN$22)*$AH$22)+((((D26/100)*$AJ$23)*$AH$23)),IF(Calculator!$O$6="DUALHOMESTEAD",SUM((((D26/100)*$AJ$22)*$AH$22))+(((((D26/100)*$AJ$22)*$AN$22)*$AH$22)*Calculator!$G$14)-((((D26/100)*$AJ$22)*$AN$22)*$AH$22)+((((D26/100)*$AJ$23)*$AH$23)),IF(Calculator!$O$6="DUALBAND A",SUM((((D26/100)*$AJ$22)*$AH$22))+(((((D26/100)*$AJ$22)*$AN$22)*$AH$22)*Calculator!$G$16)-((((D26/100)*$AJ$22)*$AN$22)*$AH$22)+((((D26/100)*$AJ$23)*$AH$23)),IF(Calculator!$O$6="DUALBAND B",SUM((((D26/100)*$AJ$22)*$AH$22))+(((((D26/100)*$AJ$22)*$AN$22)*$AH$22)*Calculator!$G$17)-((((D26/100)*$AJ$22)*$AN$22)*$AH$22)+((((D26/100)*$AJ$23)*$AH$23)),IF(Calculator!$O$6="DUALBAND C",SUM((((D26/100)*$AJ$22)*$AH$22))+(((((D26/100)*$AJ$22)*$AN$22)*$AH$22)*Calculator!$G$18)-((((D26/100)*$AJ$22)*$AN$22)*$AH$22)+((((D26/100)*$AJ$23)*$AH$23)),IF(Calculator!$O$6="DUALBAND D",SUM((((D26/100)*$AJ$22)*$AH$22))+(((((D26/100)*$AJ$22)*$AN$22)*$AH$22)*Calculator!$G$19)-((((D26/100)*$AJ$22)*$AN$22)*$AH$22)+((((D26/100)*$AJ$23)*$AH$23)),IF(Calculator!$O$6="DUALURBANE",SUM((((D26/100)*$AJ$22)*$AH$22))+(((((D26/100)*$AJ$22)*$AN$22)*$AH$22)*Calculator!$G$20)-((((D26/100)*$AJ$22)*$AN$22)*$AH$22)+((((D26/100)*$AJ$23)*$AH$23)),IF(Calculator!$O$6="DUALSILVERANOD",SUM((((D26/100)*$AJ$22)*$AH$22))+(((((D26/100)*$AJ$22)*$AN$22)*$AH$22)*Calculator!$G$21)-((((D26/100)*$AJ$22)*$AN$22)*$AH$22)+((((D26/100)*$AJ$23)*$AH$23)),IF(Calculator!$O$6="DUALANOD",SUM((((D26/100)*$AJ$22)*$AH$22))+(((((D26/100)*$AJ$22)*$AN$22)*$AH$22)*Calculator!$G$22)-((((D26/100)*$AJ$22)*$AN$22)*$AH$22)+((((D26/100)*$AJ$23)*$AH$23))))))))))))))))))))))))</f>
        <v>935.73051131591785</v>
      </c>
      <c r="T26" s="2">
        <f>IF(Calculator!$O$6="SINGLEBASE",SUM((((E26/100)*$AJ$22)*$AH$22))+((((E26/100)*$AJ$23)*$AH$23)),IF(Calculator!$O$6="SINGLEELEMENTS",SUM((((E26/100)*$AJ$22)*$AH$22))+(((((E26/100)*$AJ$22)*$AN$22)*$AH$22)*Calculator!$G$2)-((((E26/100)*$AJ$22)*$AN$22)*$AH$22)+((((E26/100)*$AJ$23)*$AH$23)),IF(Calculator!$O$6="SINGLESPECTRUM",SUM((((E26/100)*$AJ$22)*$AH$22))+(((((E26/100)*$AJ$22)*$AN$22)*$AH$22)*Calculator!$G$4)-((((E26/100)*$AJ$22)*$AN$22)*$AH$22)+((((E26/100)*$AJ$23)*$AH$23)),IF(Calculator!$O$6="SINGLEHOMESTEAD",SUM((((E26/100)*$AJ$22)*$AH$22))+(((((E26/100)*$AJ$22)*$AN$22)*$AH$22)*Calculator!$G$3)-((((E26/100)*$AJ$22)*$AN$22)*$AH$22)+((((E26/100)*$AJ$23)*$AH$23)),IF(Calculator!$O$6="SINGLEBAND A",SUM((((E26/100)*$AJ$22)*$AH$22))+(((((E26/100)*$AJ$22)*$AN$22)*$AH$22)*Calculator!$G$5)-((((E26/100)*$AJ$22)*$AN$22)*$AH$22)+((((E26/100)*$AJ$23)*$AH$23)),IF(Calculator!$O$6="SINGLEBAND B",SUM((((E26/100)*$AJ$22)*$AH$22))+(((((E26/100)*$AJ$22)*$AN$22)*$AH$22)*Calculator!$G$6)-((((E26/100)*$AJ$22)*$AN$22)*$AH$22)+((((E26/100)*$AJ$23)*$AH$23)),IF(Calculator!$O$6="SINGLEBAND C",SUM((((E26/100)*$AJ$22)*$AH$22))+(((((E26/100)*$AJ$22)*$AN$22)*$AH$22)*Calculator!$G$7)-((((E26/100)*$AJ$22)*$AN$22)*$AH$22)+((((E26/100)*$AJ$23)*$AH$23)),IF(Calculator!$O$6="SINGLEBAND D",SUM((((E26/100)*$AJ$22)*$AH$22))+(((((E26/100)*$AJ$22)*$AN$22)*$AH$22)*Calculator!$G$8)-((((E26/100)*$AJ$22)*$AN$22)*$AH$22)+((((E26/100)*$AJ$23)*$AH$23)),IF(Calculator!$O$6="SINGLEURBANE",SUM((((E26/100)*$AJ$22)*$AH$22))+(((((E26/100)*$AJ$22)*$AN$22)*$AH$22)*Calculator!$G$9)-((((E26/100)*$AJ$22)*$AN$22)*$AH$22)+((((E26/100)*$AJ$23)*$AH$23)),IF(Calculator!$O$6="SINGLESILVERANOD",SUM((((E26/100)*$AJ$22)*$AH$22))+(((((E26/100)*$AJ$22)*$AN$22)*$AH$22)*Calculator!$G$10)-((((E26/100)*$AJ$22)*$AN$22)*$AH$22)+((((E26/100)*$AJ$23)*$AH$23)),IF(Calculator!$O$6="SINGLEANOD",SUM((((E26/100)*$AJ$22)*$AH$22))+(((((E26/100)*$AJ$22)*$AN$22)*$AH$22)*Calculator!$G$11)-((((E26/100)*$AJ$22)*$AN$22)*$AH$22)+((((E26/100)*$AJ$23)*$AH$23)),IF(Calculator!$O$6="DUALBASE",SUM((((E26/100)*$AJ$22)*$AH$22))+(((((E26/100)*$AJ$22)*$AN$22)*$AH$22)*Calculator!$G$12)-((((E26/100)*$AJ$22)*$AN$22)*$AH$22)+((((E26/100)*$AJ$23)*$AH$23)),IF(Calculator!$O$6="DUALELEMENTS",SUM((((E26/100)*$AJ$22)*$AH$22))+(((((E26/100)*$AJ$22)*$AN$22)*$AH$22)*Calculator!$G$13)-((((E26/100)*$AJ$22)*$AN$22)*$AH$22)+((((E26/100)*$AJ$23)*$AH$23)),IF(Calculator!$O$6="DUALSPECTRUM",SUM((((E26/100)*$AJ$22)*$AH$22))+(((((E26/100)*$AJ$22)*$AN$22)*$AH$22)*Calculator!$G$15)-((((E26/100)*$AJ$22)*$AN$22)*$AH$22)+((((E26/100)*$AJ$23)*$AH$23)),IF(Calculator!$O$6="DUALHOMESTEAD",SUM((((E26/100)*$AJ$22)*$AH$22))+(((((E26/100)*$AJ$22)*$AN$22)*$AH$22)*Calculator!$G$14)-((((E26/100)*$AJ$22)*$AN$22)*$AH$22)+((((E26/100)*$AJ$23)*$AH$23)),IF(Calculator!$O$6="DUALBAND A",SUM((((E26/100)*$AJ$22)*$AH$22))+(((((E26/100)*$AJ$22)*$AN$22)*$AH$22)*Calculator!$G$16)-((((E26/100)*$AJ$22)*$AN$22)*$AH$22)+((((E26/100)*$AJ$23)*$AH$23)),IF(Calculator!$O$6="DUALBAND B",SUM((((E26/100)*$AJ$22)*$AH$22))+(((((E26/100)*$AJ$22)*$AN$22)*$AH$22)*Calculator!$G$17)-((((E26/100)*$AJ$22)*$AN$22)*$AH$22)+((((E26/100)*$AJ$23)*$AH$23)),IF(Calculator!$O$6="DUALBAND C",SUM((((E26/100)*$AJ$22)*$AH$22))+(((((E26/100)*$AJ$22)*$AN$22)*$AH$22)*Calculator!$G$18)-((((E26/100)*$AJ$22)*$AN$22)*$AH$22)+((((E26/100)*$AJ$23)*$AH$23)),IF(Calculator!$O$6="DUALBAND D",SUM((((E26/100)*$AJ$22)*$AH$22))+(((((E26/100)*$AJ$22)*$AN$22)*$AH$22)*Calculator!$G$19)-((((E26/100)*$AJ$22)*$AN$22)*$AH$22)+((((E26/100)*$AJ$23)*$AH$23)),IF(Calculator!$O$6="DUALURBANE",SUM((((E26/100)*$AJ$22)*$AH$22))+(((((E26/100)*$AJ$22)*$AN$22)*$AH$22)*Calculator!$G$20)-((((E26/100)*$AJ$22)*$AN$22)*$AH$22)+((((E26/100)*$AJ$23)*$AH$23)),IF(Calculator!$O$6="DUALSILVERANOD",SUM((((E26/100)*$AJ$22)*$AH$22))+(((((E26/100)*$AJ$22)*$AN$22)*$AH$22)*Calculator!$G$21)-((((E26/100)*$AJ$22)*$AN$22)*$AH$22)+((((E26/100)*$AJ$23)*$AH$23)),IF(Calculator!$O$6="DUALANOD",SUM((((E26/100)*$AJ$22)*$AH$22))+(((((E26/100)*$AJ$22)*$AN$22)*$AH$22)*Calculator!$G$22)-((((E26/100)*$AJ$22)*$AN$22)*$AH$22)+((((E26/100)*$AJ$23)*$AH$23))))))))))))))))))))))))</f>
        <v>945.32774947509756</v>
      </c>
      <c r="U26" s="2">
        <f>IF(Calculator!$O$6="SINGLEBASE",SUM((((F26/100)*$AJ$22)*$AH$22))+((((F26/100)*$AJ$23)*$AH$23)),IF(Calculator!$O$6="SINGLEELEMENTS",SUM((((F26/100)*$AJ$22)*$AH$22))+(((((F26/100)*$AJ$22)*$AN$22)*$AH$22)*Calculator!$G$2)-((((F26/100)*$AJ$22)*$AN$22)*$AH$22)+((((F26/100)*$AJ$23)*$AH$23)),IF(Calculator!$O$6="SINGLESPECTRUM",SUM((((F26/100)*$AJ$22)*$AH$22))+(((((F26/100)*$AJ$22)*$AN$22)*$AH$22)*Calculator!$G$4)-((((F26/100)*$AJ$22)*$AN$22)*$AH$22)+((((F26/100)*$AJ$23)*$AH$23)),IF(Calculator!$O$6="SINGLEHOMESTEAD",SUM((((F26/100)*$AJ$22)*$AH$22))+(((((F26/100)*$AJ$22)*$AN$22)*$AH$22)*Calculator!$G$3)-((((F26/100)*$AJ$22)*$AN$22)*$AH$22)+((((F26/100)*$AJ$23)*$AH$23)),IF(Calculator!$O$6="SINGLEBAND A",SUM((((F26/100)*$AJ$22)*$AH$22))+(((((F26/100)*$AJ$22)*$AN$22)*$AH$22)*Calculator!$G$5)-((((F26/100)*$AJ$22)*$AN$22)*$AH$22)+((((F26/100)*$AJ$23)*$AH$23)),IF(Calculator!$O$6="SINGLEBAND B",SUM((((F26/100)*$AJ$22)*$AH$22))+(((((F26/100)*$AJ$22)*$AN$22)*$AH$22)*Calculator!$G$6)-((((F26/100)*$AJ$22)*$AN$22)*$AH$22)+((((F26/100)*$AJ$23)*$AH$23)),IF(Calculator!$O$6="SINGLEBAND C",SUM((((F26/100)*$AJ$22)*$AH$22))+(((((F26/100)*$AJ$22)*$AN$22)*$AH$22)*Calculator!$G$7)-((((F26/100)*$AJ$22)*$AN$22)*$AH$22)+((((F26/100)*$AJ$23)*$AH$23)),IF(Calculator!$O$6="SINGLEBAND D",SUM((((F26/100)*$AJ$22)*$AH$22))+(((((F26/100)*$AJ$22)*$AN$22)*$AH$22)*Calculator!$G$8)-((((F26/100)*$AJ$22)*$AN$22)*$AH$22)+((((F26/100)*$AJ$23)*$AH$23)),IF(Calculator!$O$6="SINGLEURBANE",SUM((((F26/100)*$AJ$22)*$AH$22))+(((((F26/100)*$AJ$22)*$AN$22)*$AH$22)*Calculator!$G$9)-((((F26/100)*$AJ$22)*$AN$22)*$AH$22)+((((F26/100)*$AJ$23)*$AH$23)),IF(Calculator!$O$6="SINGLESILVERANOD",SUM((((F26/100)*$AJ$22)*$AH$22))+(((((F26/100)*$AJ$22)*$AN$22)*$AH$22)*Calculator!$G$10)-((((F26/100)*$AJ$22)*$AN$22)*$AH$22)+((((F26/100)*$AJ$23)*$AH$23)),IF(Calculator!$O$6="SINGLEANOD",SUM((((F26/100)*$AJ$22)*$AH$22))+(((((F26/100)*$AJ$22)*$AN$22)*$AH$22)*Calculator!$G$11)-((((F26/100)*$AJ$22)*$AN$22)*$AH$22)+((((F26/100)*$AJ$23)*$AH$23)),IF(Calculator!$O$6="DUALBASE",SUM((((F26/100)*$AJ$22)*$AH$22))+(((((F26/100)*$AJ$22)*$AN$22)*$AH$22)*Calculator!$G$12)-((((F26/100)*$AJ$22)*$AN$22)*$AH$22)+((((F26/100)*$AJ$23)*$AH$23)),IF(Calculator!$O$6="DUALELEMENTS",SUM((((F26/100)*$AJ$22)*$AH$22))+(((((F26/100)*$AJ$22)*$AN$22)*$AH$22)*Calculator!$G$13)-((((F26/100)*$AJ$22)*$AN$22)*$AH$22)+((((F26/100)*$AJ$23)*$AH$23)),IF(Calculator!$O$6="DUALSPECTRUM",SUM((((F26/100)*$AJ$22)*$AH$22))+(((((F26/100)*$AJ$22)*$AN$22)*$AH$22)*Calculator!$G$15)-((((F26/100)*$AJ$22)*$AN$22)*$AH$22)+((((F26/100)*$AJ$23)*$AH$23)),IF(Calculator!$O$6="DUALHOMESTEAD",SUM((((F26/100)*$AJ$22)*$AH$22))+(((((F26/100)*$AJ$22)*$AN$22)*$AH$22)*Calculator!$G$14)-((((F26/100)*$AJ$22)*$AN$22)*$AH$22)+((((F26/100)*$AJ$23)*$AH$23)),IF(Calculator!$O$6="DUALBAND A",SUM((((F26/100)*$AJ$22)*$AH$22))+(((((F26/100)*$AJ$22)*$AN$22)*$AH$22)*Calculator!$G$16)-((((F26/100)*$AJ$22)*$AN$22)*$AH$22)+((((F26/100)*$AJ$23)*$AH$23)),IF(Calculator!$O$6="DUALBAND B",SUM((((F26/100)*$AJ$22)*$AH$22))+(((((F26/100)*$AJ$22)*$AN$22)*$AH$22)*Calculator!$G$17)-((((F26/100)*$AJ$22)*$AN$22)*$AH$22)+((((F26/100)*$AJ$23)*$AH$23)),IF(Calculator!$O$6="DUALBAND C",SUM((((F26/100)*$AJ$22)*$AH$22))+(((((F26/100)*$AJ$22)*$AN$22)*$AH$22)*Calculator!$G$18)-((((F26/100)*$AJ$22)*$AN$22)*$AH$22)+((((F26/100)*$AJ$23)*$AH$23)),IF(Calculator!$O$6="DUALBAND D",SUM((((F26/100)*$AJ$22)*$AH$22))+(((((F26/100)*$AJ$22)*$AN$22)*$AH$22)*Calculator!$G$19)-((((F26/100)*$AJ$22)*$AN$22)*$AH$22)+((((F26/100)*$AJ$23)*$AH$23)),IF(Calculator!$O$6="DUALURBANE",SUM((((F26/100)*$AJ$22)*$AH$22))+(((((F26/100)*$AJ$22)*$AN$22)*$AH$22)*Calculator!$G$20)-((((F26/100)*$AJ$22)*$AN$22)*$AH$22)+((((F26/100)*$AJ$23)*$AH$23)),IF(Calculator!$O$6="DUALSILVERANOD",SUM((((F26/100)*$AJ$22)*$AH$22))+(((((F26/100)*$AJ$22)*$AN$22)*$AH$22)*Calculator!$G$21)-((((F26/100)*$AJ$22)*$AN$22)*$AH$22)+((((F26/100)*$AJ$23)*$AH$23)),IF(Calculator!$O$6="DUALANOD",SUM((((F26/100)*$AJ$22)*$AH$22))+(((((F26/100)*$AJ$22)*$AN$22)*$AH$22)*Calculator!$G$22)-((((F26/100)*$AJ$22)*$AN$22)*$AH$22)+((((F26/100)*$AJ$23)*$AH$23))))))))))))))))))))))))</f>
        <v>954.92509223632806</v>
      </c>
      <c r="V26" s="2">
        <f>IF(Calculator!$O$6="SINGLEBASE",SUM((((G26/100)*$AJ$22)*$AH$22))+((((G26/100)*$AJ$23)*$AH$23)),IF(Calculator!$O$6="SINGLEELEMENTS",SUM((((G26/100)*$AJ$22)*$AH$22))+(((((G26/100)*$AJ$22)*$AN$22)*$AH$22)*Calculator!$G$2)-((((G26/100)*$AJ$22)*$AN$22)*$AH$22)+((((G26/100)*$AJ$23)*$AH$23)),IF(Calculator!$O$6="SINGLESPECTRUM",SUM((((G26/100)*$AJ$22)*$AH$22))+(((((G26/100)*$AJ$22)*$AN$22)*$AH$22)*Calculator!$G$4)-((((G26/100)*$AJ$22)*$AN$22)*$AH$22)+((((G26/100)*$AJ$23)*$AH$23)),IF(Calculator!$O$6="SINGLEHOMESTEAD",SUM((((G26/100)*$AJ$22)*$AH$22))+(((((G26/100)*$AJ$22)*$AN$22)*$AH$22)*Calculator!$G$3)-((((G26/100)*$AJ$22)*$AN$22)*$AH$22)+((((G26/100)*$AJ$23)*$AH$23)),IF(Calculator!$O$6="SINGLEBAND A",SUM((((G26/100)*$AJ$22)*$AH$22))+(((((G26/100)*$AJ$22)*$AN$22)*$AH$22)*Calculator!$G$5)-((((G26/100)*$AJ$22)*$AN$22)*$AH$22)+((((G26/100)*$AJ$23)*$AH$23)),IF(Calculator!$O$6="SINGLEBAND B",SUM((((G26/100)*$AJ$22)*$AH$22))+(((((G26/100)*$AJ$22)*$AN$22)*$AH$22)*Calculator!$G$6)-((((G26/100)*$AJ$22)*$AN$22)*$AH$22)+((((G26/100)*$AJ$23)*$AH$23)),IF(Calculator!$O$6="SINGLEBAND C",SUM((((G26/100)*$AJ$22)*$AH$22))+(((((G26/100)*$AJ$22)*$AN$22)*$AH$22)*Calculator!$G$7)-((((G26/100)*$AJ$22)*$AN$22)*$AH$22)+((((G26/100)*$AJ$23)*$AH$23)),IF(Calculator!$O$6="SINGLEBAND D",SUM((((G26/100)*$AJ$22)*$AH$22))+(((((G26/100)*$AJ$22)*$AN$22)*$AH$22)*Calculator!$G$8)-((((G26/100)*$AJ$22)*$AN$22)*$AH$22)+((((G26/100)*$AJ$23)*$AH$23)),IF(Calculator!$O$6="SINGLEURBANE",SUM((((G26/100)*$AJ$22)*$AH$22))+(((((G26/100)*$AJ$22)*$AN$22)*$AH$22)*Calculator!$G$9)-((((G26/100)*$AJ$22)*$AN$22)*$AH$22)+((((G26/100)*$AJ$23)*$AH$23)),IF(Calculator!$O$6="SINGLESILVERANOD",SUM((((G26/100)*$AJ$22)*$AH$22))+(((((G26/100)*$AJ$22)*$AN$22)*$AH$22)*Calculator!$G$10)-((((G26/100)*$AJ$22)*$AN$22)*$AH$22)+((((G26/100)*$AJ$23)*$AH$23)),IF(Calculator!$O$6="SINGLEANOD",SUM((((G26/100)*$AJ$22)*$AH$22))+(((((G26/100)*$AJ$22)*$AN$22)*$AH$22)*Calculator!$G$11)-((((G26/100)*$AJ$22)*$AN$22)*$AH$22)+((((G26/100)*$AJ$23)*$AH$23)),IF(Calculator!$O$6="DUALBASE",SUM((((G26/100)*$AJ$22)*$AH$22))+(((((G26/100)*$AJ$22)*$AN$22)*$AH$22)*Calculator!$G$12)-((((G26/100)*$AJ$22)*$AN$22)*$AH$22)+((((G26/100)*$AJ$23)*$AH$23)),IF(Calculator!$O$6="DUALELEMENTS",SUM((((G26/100)*$AJ$22)*$AH$22))+(((((G26/100)*$AJ$22)*$AN$22)*$AH$22)*Calculator!$G$13)-((((G26/100)*$AJ$22)*$AN$22)*$AH$22)+((((G26/100)*$AJ$23)*$AH$23)),IF(Calculator!$O$6="DUALSPECTRUM",SUM((((G26/100)*$AJ$22)*$AH$22))+(((((G26/100)*$AJ$22)*$AN$22)*$AH$22)*Calculator!$G$15)-((((G26/100)*$AJ$22)*$AN$22)*$AH$22)+((((G26/100)*$AJ$23)*$AH$23)),IF(Calculator!$O$6="DUALHOMESTEAD",SUM((((G26/100)*$AJ$22)*$AH$22))+(((((G26/100)*$AJ$22)*$AN$22)*$AH$22)*Calculator!$G$14)-((((G26/100)*$AJ$22)*$AN$22)*$AH$22)+((((G26/100)*$AJ$23)*$AH$23)),IF(Calculator!$O$6="DUALBAND A",SUM((((G26/100)*$AJ$22)*$AH$22))+(((((G26/100)*$AJ$22)*$AN$22)*$AH$22)*Calculator!$G$16)-((((G26/100)*$AJ$22)*$AN$22)*$AH$22)+((((G26/100)*$AJ$23)*$AH$23)),IF(Calculator!$O$6="DUALBAND B",SUM((((G26/100)*$AJ$22)*$AH$22))+(((((G26/100)*$AJ$22)*$AN$22)*$AH$22)*Calculator!$G$17)-((((G26/100)*$AJ$22)*$AN$22)*$AH$22)+((((G26/100)*$AJ$23)*$AH$23)),IF(Calculator!$O$6="DUALBAND C",SUM((((G26/100)*$AJ$22)*$AH$22))+(((((G26/100)*$AJ$22)*$AN$22)*$AH$22)*Calculator!$G$18)-((((G26/100)*$AJ$22)*$AN$22)*$AH$22)+((((G26/100)*$AJ$23)*$AH$23)),IF(Calculator!$O$6="DUALBAND D",SUM((((G26/100)*$AJ$22)*$AH$22))+(((((G26/100)*$AJ$22)*$AN$22)*$AH$22)*Calculator!$G$19)-((((G26/100)*$AJ$22)*$AN$22)*$AH$22)+((((G26/100)*$AJ$23)*$AH$23)),IF(Calculator!$O$6="DUALURBANE",SUM((((G26/100)*$AJ$22)*$AH$22))+(((((G26/100)*$AJ$22)*$AN$22)*$AH$22)*Calculator!$G$20)-((((G26/100)*$AJ$22)*$AN$22)*$AH$22)+((((G26/100)*$AJ$23)*$AH$23)),IF(Calculator!$O$6="DUALSILVERANOD",SUM((((G26/100)*$AJ$22)*$AH$22))+(((((G26/100)*$AJ$22)*$AN$22)*$AH$22)*Calculator!$G$21)-((((G26/100)*$AJ$22)*$AN$22)*$AH$22)+((((G26/100)*$AJ$23)*$AH$23)),IF(Calculator!$O$6="DUALANOD",SUM((((G26/100)*$AJ$22)*$AH$22))+(((((G26/100)*$AJ$22)*$AN$22)*$AH$22)*Calculator!$G$22)-((((G26/100)*$AJ$22)*$AN$22)*$AH$22)+((((G26/100)*$AJ$23)*$AH$23))))))))))))))))))))))))</f>
        <v>964.51804171142567</v>
      </c>
      <c r="W26" s="2">
        <f>IF(Calculator!$O$6="SINGLEBASE",SUM((((H26/100)*$AJ$22)*$AH$22))+((((H26/100)*$AJ$23)*$AH$23)),IF(Calculator!$O$6="SINGLEELEMENTS",SUM((((H26/100)*$AJ$22)*$AH$22))+(((((H26/100)*$AJ$22)*$AN$22)*$AH$22)*Calculator!$G$2)-((((H26/100)*$AJ$22)*$AN$22)*$AH$22)+((((H26/100)*$AJ$23)*$AH$23)),IF(Calculator!$O$6="SINGLESPECTRUM",SUM((((H26/100)*$AJ$22)*$AH$22))+(((((H26/100)*$AJ$22)*$AN$22)*$AH$22)*Calculator!$G$4)-((((H26/100)*$AJ$22)*$AN$22)*$AH$22)+((((H26/100)*$AJ$23)*$AH$23)),IF(Calculator!$O$6="SINGLEHOMESTEAD",SUM((((H26/100)*$AJ$22)*$AH$22))+(((((H26/100)*$AJ$22)*$AN$22)*$AH$22)*Calculator!$G$3)-((((H26/100)*$AJ$22)*$AN$22)*$AH$22)+((((H26/100)*$AJ$23)*$AH$23)),IF(Calculator!$O$6="SINGLEBAND A",SUM((((H26/100)*$AJ$22)*$AH$22))+(((((H26/100)*$AJ$22)*$AN$22)*$AH$22)*Calculator!$G$5)-((((H26/100)*$AJ$22)*$AN$22)*$AH$22)+((((H26/100)*$AJ$23)*$AH$23)),IF(Calculator!$O$6="SINGLEBAND B",SUM((((H26/100)*$AJ$22)*$AH$22))+(((((H26/100)*$AJ$22)*$AN$22)*$AH$22)*Calculator!$G$6)-((((H26/100)*$AJ$22)*$AN$22)*$AH$22)+((((H26/100)*$AJ$23)*$AH$23)),IF(Calculator!$O$6="SINGLEBAND C",SUM((((H26/100)*$AJ$22)*$AH$22))+(((((H26/100)*$AJ$22)*$AN$22)*$AH$22)*Calculator!$G$7)-((((H26/100)*$AJ$22)*$AN$22)*$AH$22)+((((H26/100)*$AJ$23)*$AH$23)),IF(Calculator!$O$6="SINGLEBAND D",SUM((((H26/100)*$AJ$22)*$AH$22))+(((((H26/100)*$AJ$22)*$AN$22)*$AH$22)*Calculator!$G$8)-((((H26/100)*$AJ$22)*$AN$22)*$AH$22)+((((H26/100)*$AJ$23)*$AH$23)),IF(Calculator!$O$6="SINGLEURBANE",SUM((((H26/100)*$AJ$22)*$AH$22))+(((((H26/100)*$AJ$22)*$AN$22)*$AH$22)*Calculator!$G$9)-((((H26/100)*$AJ$22)*$AN$22)*$AH$22)+((((H26/100)*$AJ$23)*$AH$23)),IF(Calculator!$O$6="SINGLESILVERANOD",SUM((((H26/100)*$AJ$22)*$AH$22))+(((((H26/100)*$AJ$22)*$AN$22)*$AH$22)*Calculator!$G$10)-((((H26/100)*$AJ$22)*$AN$22)*$AH$22)+((((H26/100)*$AJ$23)*$AH$23)),IF(Calculator!$O$6="SINGLEANOD",SUM((((H26/100)*$AJ$22)*$AH$22))+(((((H26/100)*$AJ$22)*$AN$22)*$AH$22)*Calculator!$G$11)-((((H26/100)*$AJ$22)*$AN$22)*$AH$22)+((((H26/100)*$AJ$23)*$AH$23)),IF(Calculator!$O$6="DUALBASE",SUM((((H26/100)*$AJ$22)*$AH$22))+(((((H26/100)*$AJ$22)*$AN$22)*$AH$22)*Calculator!$G$12)-((((H26/100)*$AJ$22)*$AN$22)*$AH$22)+((((H26/100)*$AJ$23)*$AH$23)),IF(Calculator!$O$6="DUALELEMENTS",SUM((((H26/100)*$AJ$22)*$AH$22))+(((((H26/100)*$AJ$22)*$AN$22)*$AH$22)*Calculator!$G$13)-((((H26/100)*$AJ$22)*$AN$22)*$AH$22)+((((H26/100)*$AJ$23)*$AH$23)),IF(Calculator!$O$6="DUALSPECTRUM",SUM((((H26/100)*$AJ$22)*$AH$22))+(((((H26/100)*$AJ$22)*$AN$22)*$AH$22)*Calculator!$G$15)-((((H26/100)*$AJ$22)*$AN$22)*$AH$22)+((((H26/100)*$AJ$23)*$AH$23)),IF(Calculator!$O$6="DUALHOMESTEAD",SUM((((H26/100)*$AJ$22)*$AH$22))+(((((H26/100)*$AJ$22)*$AN$22)*$AH$22)*Calculator!$G$14)-((((H26/100)*$AJ$22)*$AN$22)*$AH$22)+((((H26/100)*$AJ$23)*$AH$23)),IF(Calculator!$O$6="DUALBAND A",SUM((((H26/100)*$AJ$22)*$AH$22))+(((((H26/100)*$AJ$22)*$AN$22)*$AH$22)*Calculator!$G$16)-((((H26/100)*$AJ$22)*$AN$22)*$AH$22)+((((H26/100)*$AJ$23)*$AH$23)),IF(Calculator!$O$6="DUALBAND B",SUM((((H26/100)*$AJ$22)*$AH$22))+(((((H26/100)*$AJ$22)*$AN$22)*$AH$22)*Calculator!$G$17)-((((H26/100)*$AJ$22)*$AN$22)*$AH$22)+((((H26/100)*$AJ$23)*$AH$23)),IF(Calculator!$O$6="DUALBAND C",SUM((((H26/100)*$AJ$22)*$AH$22))+(((((H26/100)*$AJ$22)*$AN$22)*$AH$22)*Calculator!$G$18)-((((H26/100)*$AJ$22)*$AN$22)*$AH$22)+((((H26/100)*$AJ$23)*$AH$23)),IF(Calculator!$O$6="DUALBAND D",SUM((((H26/100)*$AJ$22)*$AH$22))+(((((H26/100)*$AJ$22)*$AN$22)*$AH$22)*Calculator!$G$19)-((((H26/100)*$AJ$22)*$AN$22)*$AH$22)+((((H26/100)*$AJ$23)*$AH$23)),IF(Calculator!$O$6="DUALURBANE",SUM((((H26/100)*$AJ$22)*$AH$22))+(((((H26/100)*$AJ$22)*$AN$22)*$AH$22)*Calculator!$G$20)-((((H26/100)*$AJ$22)*$AN$22)*$AH$22)+((((H26/100)*$AJ$23)*$AH$23)),IF(Calculator!$O$6="DUALSILVERANOD",SUM((((H26/100)*$AJ$22)*$AH$22))+(((((H26/100)*$AJ$22)*$AN$22)*$AH$22)*Calculator!$G$21)-((((H26/100)*$AJ$22)*$AN$22)*$AH$22)+((((H26/100)*$AJ$23)*$AH$23)),IF(Calculator!$O$6="DUALANOD",SUM((((H26/100)*$AJ$22)*$AH$22))+(((((H26/100)*$AJ$22)*$AN$22)*$AH$22)*Calculator!$G$22)-((((H26/100)*$AJ$22)*$AN$22)*$AH$22)+((((H26/100)*$AJ$23)*$AH$23))))))))))))))))))))))))</f>
        <v>974.11538447265593</v>
      </c>
      <c r="X26" s="2">
        <f>IF(Calculator!$O$6="SINGLEBASE",SUM((((I26/100)*$AJ$22)*$AH$22))+((((I26/100)*$AJ$23)*$AH$23)),IF(Calculator!$O$6="SINGLEELEMENTS",SUM((((I26/100)*$AJ$22)*$AH$22))+(((((I26/100)*$AJ$22)*$AN$22)*$AH$22)*Calculator!$G$2)-((((I26/100)*$AJ$22)*$AN$22)*$AH$22)+((((I26/100)*$AJ$23)*$AH$23)),IF(Calculator!$O$6="SINGLESPECTRUM",SUM((((I26/100)*$AJ$22)*$AH$22))+(((((I26/100)*$AJ$22)*$AN$22)*$AH$22)*Calculator!$G$4)-((((I26/100)*$AJ$22)*$AN$22)*$AH$22)+((((I26/100)*$AJ$23)*$AH$23)),IF(Calculator!$O$6="SINGLEHOMESTEAD",SUM((((I26/100)*$AJ$22)*$AH$22))+(((((I26/100)*$AJ$22)*$AN$22)*$AH$22)*Calculator!$G$3)-((((I26/100)*$AJ$22)*$AN$22)*$AH$22)+((((I26/100)*$AJ$23)*$AH$23)),IF(Calculator!$O$6="SINGLEBAND A",SUM((((I26/100)*$AJ$22)*$AH$22))+(((((I26/100)*$AJ$22)*$AN$22)*$AH$22)*Calculator!$G$5)-((((I26/100)*$AJ$22)*$AN$22)*$AH$22)+((((I26/100)*$AJ$23)*$AH$23)),IF(Calculator!$O$6="SINGLEBAND B",SUM((((I26/100)*$AJ$22)*$AH$22))+(((((I26/100)*$AJ$22)*$AN$22)*$AH$22)*Calculator!$G$6)-((((I26/100)*$AJ$22)*$AN$22)*$AH$22)+((((I26/100)*$AJ$23)*$AH$23)),IF(Calculator!$O$6="SINGLEBAND C",SUM((((I26/100)*$AJ$22)*$AH$22))+(((((I26/100)*$AJ$22)*$AN$22)*$AH$22)*Calculator!$G$7)-((((I26/100)*$AJ$22)*$AN$22)*$AH$22)+((((I26/100)*$AJ$23)*$AH$23)),IF(Calculator!$O$6="SINGLEBAND D",SUM((((I26/100)*$AJ$22)*$AH$22))+(((((I26/100)*$AJ$22)*$AN$22)*$AH$22)*Calculator!$G$8)-((((I26/100)*$AJ$22)*$AN$22)*$AH$22)+((((I26/100)*$AJ$23)*$AH$23)),IF(Calculator!$O$6="SINGLEURBANE",SUM((((I26/100)*$AJ$22)*$AH$22))+(((((I26/100)*$AJ$22)*$AN$22)*$AH$22)*Calculator!$G$9)-((((I26/100)*$AJ$22)*$AN$22)*$AH$22)+((((I26/100)*$AJ$23)*$AH$23)),IF(Calculator!$O$6="SINGLESILVERANOD",SUM((((I26/100)*$AJ$22)*$AH$22))+(((((I26/100)*$AJ$22)*$AN$22)*$AH$22)*Calculator!$G$10)-((((I26/100)*$AJ$22)*$AN$22)*$AH$22)+((((I26/100)*$AJ$23)*$AH$23)),IF(Calculator!$O$6="SINGLEANOD",SUM((((I26/100)*$AJ$22)*$AH$22))+(((((I26/100)*$AJ$22)*$AN$22)*$AH$22)*Calculator!$G$11)-((((I26/100)*$AJ$22)*$AN$22)*$AH$22)+((((I26/100)*$AJ$23)*$AH$23)),IF(Calculator!$O$6="DUALBASE",SUM((((I26/100)*$AJ$22)*$AH$22))+(((((I26/100)*$AJ$22)*$AN$22)*$AH$22)*Calculator!$G$12)-((((I26/100)*$AJ$22)*$AN$22)*$AH$22)+((((I26/100)*$AJ$23)*$AH$23)),IF(Calculator!$O$6="DUALELEMENTS",SUM((((I26/100)*$AJ$22)*$AH$22))+(((((I26/100)*$AJ$22)*$AN$22)*$AH$22)*Calculator!$G$13)-((((I26/100)*$AJ$22)*$AN$22)*$AH$22)+((((I26/100)*$AJ$23)*$AH$23)),IF(Calculator!$O$6="DUALSPECTRUM",SUM((((I26/100)*$AJ$22)*$AH$22))+(((((I26/100)*$AJ$22)*$AN$22)*$AH$22)*Calculator!$G$15)-((((I26/100)*$AJ$22)*$AN$22)*$AH$22)+((((I26/100)*$AJ$23)*$AH$23)),IF(Calculator!$O$6="DUALHOMESTEAD",SUM((((I26/100)*$AJ$22)*$AH$22))+(((((I26/100)*$AJ$22)*$AN$22)*$AH$22)*Calculator!$G$14)-((((I26/100)*$AJ$22)*$AN$22)*$AH$22)+((((I26/100)*$AJ$23)*$AH$23)),IF(Calculator!$O$6="DUALBAND A",SUM((((I26/100)*$AJ$22)*$AH$22))+(((((I26/100)*$AJ$22)*$AN$22)*$AH$22)*Calculator!$G$16)-((((I26/100)*$AJ$22)*$AN$22)*$AH$22)+((((I26/100)*$AJ$23)*$AH$23)),IF(Calculator!$O$6="DUALBAND B",SUM((((I26/100)*$AJ$22)*$AH$22))+(((((I26/100)*$AJ$22)*$AN$22)*$AH$22)*Calculator!$G$17)-((((I26/100)*$AJ$22)*$AN$22)*$AH$22)+((((I26/100)*$AJ$23)*$AH$23)),IF(Calculator!$O$6="DUALBAND C",SUM((((I26/100)*$AJ$22)*$AH$22))+(((((I26/100)*$AJ$22)*$AN$22)*$AH$22)*Calculator!$G$18)-((((I26/100)*$AJ$22)*$AN$22)*$AH$22)+((((I26/100)*$AJ$23)*$AH$23)),IF(Calculator!$O$6="DUALBAND D",SUM((((I26/100)*$AJ$22)*$AH$22))+(((((I26/100)*$AJ$22)*$AN$22)*$AH$22)*Calculator!$G$19)-((((I26/100)*$AJ$22)*$AN$22)*$AH$22)+((((I26/100)*$AJ$23)*$AH$23)),IF(Calculator!$O$6="DUALURBANE",SUM((((I26/100)*$AJ$22)*$AH$22))+(((((I26/100)*$AJ$22)*$AN$22)*$AH$22)*Calculator!$G$20)-((((I26/100)*$AJ$22)*$AN$22)*$AH$22)+((((I26/100)*$AJ$23)*$AH$23)),IF(Calculator!$O$6="DUALSILVERANOD",SUM((((I26/100)*$AJ$22)*$AH$22))+(((((I26/100)*$AJ$22)*$AN$22)*$AH$22)*Calculator!$G$21)-((((I26/100)*$AJ$22)*$AN$22)*$AH$22)+((((I26/100)*$AJ$23)*$AH$23)),IF(Calculator!$O$6="DUALANOD",SUM((((I26/100)*$AJ$22)*$AH$22))+(((((I26/100)*$AJ$22)*$AN$22)*$AH$22)*Calculator!$G$22)-((((I26/100)*$AJ$22)*$AN$22)*$AH$22)+((((I26/100)*$AJ$23)*$AH$23))))))))))))))))))))))))</f>
        <v>983.71262263183576</v>
      </c>
      <c r="Y26" s="2">
        <f>IF(Calculator!$O$6="SINGLEBASE",SUM((((J26/100)*$AJ$22)*$AH$22))+((((J26/100)*$AJ$23)*$AH$23)),IF(Calculator!$O$6="SINGLEELEMENTS",SUM((((J26/100)*$AJ$22)*$AH$22))+(((((J26/100)*$AJ$22)*$AN$22)*$AH$22)*Calculator!$G$2)-((((J26/100)*$AJ$22)*$AN$22)*$AH$22)+((((J26/100)*$AJ$23)*$AH$23)),IF(Calculator!$O$6="SINGLESPECTRUM",SUM((((J26/100)*$AJ$22)*$AH$22))+(((((J26/100)*$AJ$22)*$AN$22)*$AH$22)*Calculator!$G$4)-((((J26/100)*$AJ$22)*$AN$22)*$AH$22)+((((J26/100)*$AJ$23)*$AH$23)),IF(Calculator!$O$6="SINGLEHOMESTEAD",SUM((((J26/100)*$AJ$22)*$AH$22))+(((((J26/100)*$AJ$22)*$AN$22)*$AH$22)*Calculator!$G$3)-((((J26/100)*$AJ$22)*$AN$22)*$AH$22)+((((J26/100)*$AJ$23)*$AH$23)),IF(Calculator!$O$6="SINGLEBAND A",SUM((((J26/100)*$AJ$22)*$AH$22))+(((((J26/100)*$AJ$22)*$AN$22)*$AH$22)*Calculator!$G$5)-((((J26/100)*$AJ$22)*$AN$22)*$AH$22)+((((J26/100)*$AJ$23)*$AH$23)),IF(Calculator!$O$6="SINGLEBAND B",SUM((((J26/100)*$AJ$22)*$AH$22))+(((((J26/100)*$AJ$22)*$AN$22)*$AH$22)*Calculator!$G$6)-((((J26/100)*$AJ$22)*$AN$22)*$AH$22)+((((J26/100)*$AJ$23)*$AH$23)),IF(Calculator!$O$6="SINGLEBAND C",SUM((((J26/100)*$AJ$22)*$AH$22))+(((((J26/100)*$AJ$22)*$AN$22)*$AH$22)*Calculator!$G$7)-((((J26/100)*$AJ$22)*$AN$22)*$AH$22)+((((J26/100)*$AJ$23)*$AH$23)),IF(Calculator!$O$6="SINGLEBAND D",SUM((((J26/100)*$AJ$22)*$AH$22))+(((((J26/100)*$AJ$22)*$AN$22)*$AH$22)*Calculator!$G$8)-((((J26/100)*$AJ$22)*$AN$22)*$AH$22)+((((J26/100)*$AJ$23)*$AH$23)),IF(Calculator!$O$6="SINGLEURBANE",SUM((((J26/100)*$AJ$22)*$AH$22))+(((((J26/100)*$AJ$22)*$AN$22)*$AH$22)*Calculator!$G$9)-((((J26/100)*$AJ$22)*$AN$22)*$AH$22)+((((J26/100)*$AJ$23)*$AH$23)),IF(Calculator!$O$6="SINGLESILVERANOD",SUM((((J26/100)*$AJ$22)*$AH$22))+(((((J26/100)*$AJ$22)*$AN$22)*$AH$22)*Calculator!$G$10)-((((J26/100)*$AJ$22)*$AN$22)*$AH$22)+((((J26/100)*$AJ$23)*$AH$23)),IF(Calculator!$O$6="SINGLEANOD",SUM((((J26/100)*$AJ$22)*$AH$22))+(((((J26/100)*$AJ$22)*$AN$22)*$AH$22)*Calculator!$G$11)-((((J26/100)*$AJ$22)*$AN$22)*$AH$22)+((((J26/100)*$AJ$23)*$AH$23)),IF(Calculator!$O$6="DUALBASE",SUM((((J26/100)*$AJ$22)*$AH$22))+(((((J26/100)*$AJ$22)*$AN$22)*$AH$22)*Calculator!$G$12)-((((J26/100)*$AJ$22)*$AN$22)*$AH$22)+((((J26/100)*$AJ$23)*$AH$23)),IF(Calculator!$O$6="DUALELEMENTS",SUM((((J26/100)*$AJ$22)*$AH$22))+(((((J26/100)*$AJ$22)*$AN$22)*$AH$22)*Calculator!$G$13)-((((J26/100)*$AJ$22)*$AN$22)*$AH$22)+((((J26/100)*$AJ$23)*$AH$23)),IF(Calculator!$O$6="DUALSPECTRUM",SUM((((J26/100)*$AJ$22)*$AH$22))+(((((J26/100)*$AJ$22)*$AN$22)*$AH$22)*Calculator!$G$15)-((((J26/100)*$AJ$22)*$AN$22)*$AH$22)+((((J26/100)*$AJ$23)*$AH$23)),IF(Calculator!$O$6="DUALHOMESTEAD",SUM((((J26/100)*$AJ$22)*$AH$22))+(((((J26/100)*$AJ$22)*$AN$22)*$AH$22)*Calculator!$G$14)-((((J26/100)*$AJ$22)*$AN$22)*$AH$22)+((((J26/100)*$AJ$23)*$AH$23)),IF(Calculator!$O$6="DUALBAND A",SUM((((J26/100)*$AJ$22)*$AH$22))+(((((J26/100)*$AJ$22)*$AN$22)*$AH$22)*Calculator!$G$16)-((((J26/100)*$AJ$22)*$AN$22)*$AH$22)+((((J26/100)*$AJ$23)*$AH$23)),IF(Calculator!$O$6="DUALBAND B",SUM((((J26/100)*$AJ$22)*$AH$22))+(((((J26/100)*$AJ$22)*$AN$22)*$AH$22)*Calculator!$G$17)-((((J26/100)*$AJ$22)*$AN$22)*$AH$22)+((((J26/100)*$AJ$23)*$AH$23)),IF(Calculator!$O$6="DUALBAND C",SUM((((J26/100)*$AJ$22)*$AH$22))+(((((J26/100)*$AJ$22)*$AN$22)*$AH$22)*Calculator!$G$18)-((((J26/100)*$AJ$22)*$AN$22)*$AH$22)+((((J26/100)*$AJ$23)*$AH$23)),IF(Calculator!$O$6="DUALBAND D",SUM((((J26/100)*$AJ$22)*$AH$22))+(((((J26/100)*$AJ$22)*$AN$22)*$AH$22)*Calculator!$G$19)-((((J26/100)*$AJ$22)*$AN$22)*$AH$22)+((((J26/100)*$AJ$23)*$AH$23)),IF(Calculator!$O$6="DUALURBANE",SUM((((J26/100)*$AJ$22)*$AH$22))+(((((J26/100)*$AJ$22)*$AN$22)*$AH$22)*Calculator!$G$20)-((((J26/100)*$AJ$22)*$AN$22)*$AH$22)+((((J26/100)*$AJ$23)*$AH$23)),IF(Calculator!$O$6="DUALSILVERANOD",SUM((((J26/100)*$AJ$22)*$AH$22))+(((((J26/100)*$AJ$22)*$AN$22)*$AH$22)*Calculator!$G$21)-((((J26/100)*$AJ$22)*$AN$22)*$AH$22)+((((J26/100)*$AJ$23)*$AH$23)),IF(Calculator!$O$6="DUALANOD",SUM((((J26/100)*$AJ$22)*$AH$22))+(((((J26/100)*$AJ$22)*$AN$22)*$AH$22)*Calculator!$G$22)-((((J26/100)*$AJ$22)*$AN$22)*$AH$22)+((((J26/100)*$AJ$23)*$AH$23))))))))))))))))))))))))</f>
        <v>993.30986079101558</v>
      </c>
      <c r="Z26" s="2">
        <f>IF(Calculator!$O$6="SINGLEBASE",SUM((((K26/100)*$AJ$22)*$AH$22))+((((K26/100)*$AJ$23)*$AH$23)),IF(Calculator!$O$6="SINGLEELEMENTS",SUM((((K26/100)*$AJ$22)*$AH$22))+(((((K26/100)*$AJ$22)*$AN$22)*$AH$22)*Calculator!$G$2)-((((K26/100)*$AJ$22)*$AN$22)*$AH$22)+((((K26/100)*$AJ$23)*$AH$23)),IF(Calculator!$O$6="SINGLESPECTRUM",SUM((((K26/100)*$AJ$22)*$AH$22))+(((((K26/100)*$AJ$22)*$AN$22)*$AH$22)*Calculator!$G$4)-((((K26/100)*$AJ$22)*$AN$22)*$AH$22)+((((K26/100)*$AJ$23)*$AH$23)),IF(Calculator!$O$6="SINGLEHOMESTEAD",SUM((((K26/100)*$AJ$22)*$AH$22))+(((((K26/100)*$AJ$22)*$AN$22)*$AH$22)*Calculator!$G$3)-((((K26/100)*$AJ$22)*$AN$22)*$AH$22)+((((K26/100)*$AJ$23)*$AH$23)),IF(Calculator!$O$6="SINGLEBAND A",SUM((((K26/100)*$AJ$22)*$AH$22))+(((((K26/100)*$AJ$22)*$AN$22)*$AH$22)*Calculator!$G$5)-((((K26/100)*$AJ$22)*$AN$22)*$AH$22)+((((K26/100)*$AJ$23)*$AH$23)),IF(Calculator!$O$6="SINGLEBAND B",SUM((((K26/100)*$AJ$22)*$AH$22))+(((((K26/100)*$AJ$22)*$AN$22)*$AH$22)*Calculator!$G$6)-((((K26/100)*$AJ$22)*$AN$22)*$AH$22)+((((K26/100)*$AJ$23)*$AH$23)),IF(Calculator!$O$6="SINGLEBAND C",SUM((((K26/100)*$AJ$22)*$AH$22))+(((((K26/100)*$AJ$22)*$AN$22)*$AH$22)*Calculator!$G$7)-((((K26/100)*$AJ$22)*$AN$22)*$AH$22)+((((K26/100)*$AJ$23)*$AH$23)),IF(Calculator!$O$6="SINGLEBAND D",SUM((((K26/100)*$AJ$22)*$AH$22))+(((((K26/100)*$AJ$22)*$AN$22)*$AH$22)*Calculator!$G$8)-((((K26/100)*$AJ$22)*$AN$22)*$AH$22)+((((K26/100)*$AJ$23)*$AH$23)),IF(Calculator!$O$6="SINGLEURBANE",SUM((((K26/100)*$AJ$22)*$AH$22))+(((((K26/100)*$AJ$22)*$AN$22)*$AH$22)*Calculator!$G$9)-((((K26/100)*$AJ$22)*$AN$22)*$AH$22)+((((K26/100)*$AJ$23)*$AH$23)),IF(Calculator!$O$6="SINGLESILVERANOD",SUM((((K26/100)*$AJ$22)*$AH$22))+(((((K26/100)*$AJ$22)*$AN$22)*$AH$22)*Calculator!$G$10)-((((K26/100)*$AJ$22)*$AN$22)*$AH$22)+((((K26/100)*$AJ$23)*$AH$23)),IF(Calculator!$O$6="SINGLEANOD",SUM((((K26/100)*$AJ$22)*$AH$22))+(((((K26/100)*$AJ$22)*$AN$22)*$AH$22)*Calculator!$G$11)-((((K26/100)*$AJ$22)*$AN$22)*$AH$22)+((((K26/100)*$AJ$23)*$AH$23)),IF(Calculator!$O$6="DUALBASE",SUM((((K26/100)*$AJ$22)*$AH$22))+(((((K26/100)*$AJ$22)*$AN$22)*$AH$22)*Calculator!$G$12)-((((K26/100)*$AJ$22)*$AN$22)*$AH$22)+((((K26/100)*$AJ$23)*$AH$23)),IF(Calculator!$O$6="DUALELEMENTS",SUM((((K26/100)*$AJ$22)*$AH$22))+(((((K26/100)*$AJ$22)*$AN$22)*$AH$22)*Calculator!$G$13)-((((K26/100)*$AJ$22)*$AN$22)*$AH$22)+((((K26/100)*$AJ$23)*$AH$23)),IF(Calculator!$O$6="DUALSPECTRUM",SUM((((K26/100)*$AJ$22)*$AH$22))+(((((K26/100)*$AJ$22)*$AN$22)*$AH$22)*Calculator!$G$15)-((((K26/100)*$AJ$22)*$AN$22)*$AH$22)+((((K26/100)*$AJ$23)*$AH$23)),IF(Calculator!$O$6="DUALHOMESTEAD",SUM((((K26/100)*$AJ$22)*$AH$22))+(((((K26/100)*$AJ$22)*$AN$22)*$AH$22)*Calculator!$G$14)-((((K26/100)*$AJ$22)*$AN$22)*$AH$22)+((((K26/100)*$AJ$23)*$AH$23)),IF(Calculator!$O$6="DUALBAND A",SUM((((K26/100)*$AJ$22)*$AH$22))+(((((K26/100)*$AJ$22)*$AN$22)*$AH$22)*Calculator!$G$16)-((((K26/100)*$AJ$22)*$AN$22)*$AH$22)+((((K26/100)*$AJ$23)*$AH$23)),IF(Calculator!$O$6="DUALBAND B",SUM((((K26/100)*$AJ$22)*$AH$22))+(((((K26/100)*$AJ$22)*$AN$22)*$AH$22)*Calculator!$G$17)-((((K26/100)*$AJ$22)*$AN$22)*$AH$22)+((((K26/100)*$AJ$23)*$AH$23)),IF(Calculator!$O$6="DUALBAND C",SUM((((K26/100)*$AJ$22)*$AH$22))+(((((K26/100)*$AJ$22)*$AN$22)*$AH$22)*Calculator!$G$18)-((((K26/100)*$AJ$22)*$AN$22)*$AH$22)+((((K26/100)*$AJ$23)*$AH$23)),IF(Calculator!$O$6="DUALBAND D",SUM((((K26/100)*$AJ$22)*$AH$22))+(((((K26/100)*$AJ$22)*$AN$22)*$AH$22)*Calculator!$G$19)-((((K26/100)*$AJ$22)*$AN$22)*$AH$22)+((((K26/100)*$AJ$23)*$AH$23)),IF(Calculator!$O$6="DUALURBANE",SUM((((K26/100)*$AJ$22)*$AH$22))+(((((K26/100)*$AJ$22)*$AN$22)*$AH$22)*Calculator!$G$20)-((((K26/100)*$AJ$22)*$AN$22)*$AH$22)+((((K26/100)*$AJ$23)*$AH$23)),IF(Calculator!$O$6="DUALSILVERANOD",SUM((((K26/100)*$AJ$22)*$AH$22))+(((((K26/100)*$AJ$22)*$AN$22)*$AH$22)*Calculator!$G$21)-((((K26/100)*$AJ$22)*$AN$22)*$AH$22)+((((K26/100)*$AJ$23)*$AH$23)),IF(Calculator!$O$6="DUALANOD",SUM((((K26/100)*$AJ$22)*$AH$22))+(((((K26/100)*$AJ$22)*$AN$22)*$AH$22)*Calculator!$G$22)-((((K26/100)*$AJ$22)*$AN$22)*$AH$22)+((((K26/100)*$AJ$23)*$AH$23))))))))))))))))))))))))</f>
        <v>1002.9072035522458</v>
      </c>
      <c r="AA26" s="2">
        <f>IF(Calculator!$O$6="SINGLEBASE",SUM((((L26/100)*$AJ$22)*$AH$22))+((((L26/100)*$AJ$23)*$AH$23)),IF(Calculator!$O$6="SINGLEELEMENTS",SUM((((L26/100)*$AJ$22)*$AH$22))+(((((L26/100)*$AJ$22)*$AN$22)*$AH$22)*Calculator!$G$2)-((((L26/100)*$AJ$22)*$AN$22)*$AH$22)+((((L26/100)*$AJ$23)*$AH$23)),IF(Calculator!$O$6="SINGLESPECTRUM",SUM((((L26/100)*$AJ$22)*$AH$22))+(((((L26/100)*$AJ$22)*$AN$22)*$AH$22)*Calculator!$G$4)-((((L26/100)*$AJ$22)*$AN$22)*$AH$22)+((((L26/100)*$AJ$23)*$AH$23)),IF(Calculator!$O$6="SINGLEHOMESTEAD",SUM((((L26/100)*$AJ$22)*$AH$22))+(((((L26/100)*$AJ$22)*$AN$22)*$AH$22)*Calculator!$G$3)-((((L26/100)*$AJ$22)*$AN$22)*$AH$22)+((((L26/100)*$AJ$23)*$AH$23)),IF(Calculator!$O$6="SINGLEBAND A",SUM((((L26/100)*$AJ$22)*$AH$22))+(((((L26/100)*$AJ$22)*$AN$22)*$AH$22)*Calculator!$G$5)-((((L26/100)*$AJ$22)*$AN$22)*$AH$22)+((((L26/100)*$AJ$23)*$AH$23)),IF(Calculator!$O$6="SINGLEBAND B",SUM((((L26/100)*$AJ$22)*$AH$22))+(((((L26/100)*$AJ$22)*$AN$22)*$AH$22)*Calculator!$G$6)-((((L26/100)*$AJ$22)*$AN$22)*$AH$22)+((((L26/100)*$AJ$23)*$AH$23)),IF(Calculator!$O$6="SINGLEBAND C",SUM((((L26/100)*$AJ$22)*$AH$22))+(((((L26/100)*$AJ$22)*$AN$22)*$AH$22)*Calculator!$G$7)-((((L26/100)*$AJ$22)*$AN$22)*$AH$22)+((((L26/100)*$AJ$23)*$AH$23)),IF(Calculator!$O$6="SINGLEBAND D",SUM((((L26/100)*$AJ$22)*$AH$22))+(((((L26/100)*$AJ$22)*$AN$22)*$AH$22)*Calculator!$G$8)-((((L26/100)*$AJ$22)*$AN$22)*$AH$22)+((((L26/100)*$AJ$23)*$AH$23)),IF(Calculator!$O$6="SINGLEURBANE",SUM((((L26/100)*$AJ$22)*$AH$22))+(((((L26/100)*$AJ$22)*$AN$22)*$AH$22)*Calculator!$G$9)-((((L26/100)*$AJ$22)*$AN$22)*$AH$22)+((((L26/100)*$AJ$23)*$AH$23)),IF(Calculator!$O$6="SINGLESILVERANOD",SUM((((L26/100)*$AJ$22)*$AH$22))+(((((L26/100)*$AJ$22)*$AN$22)*$AH$22)*Calculator!$G$10)-((((L26/100)*$AJ$22)*$AN$22)*$AH$22)+((((L26/100)*$AJ$23)*$AH$23)),IF(Calculator!$O$6="SINGLEANOD",SUM((((L26/100)*$AJ$22)*$AH$22))+(((((L26/100)*$AJ$22)*$AN$22)*$AH$22)*Calculator!$G$11)-((((L26/100)*$AJ$22)*$AN$22)*$AH$22)+((((L26/100)*$AJ$23)*$AH$23)),IF(Calculator!$O$6="DUALBASE",SUM((((L26/100)*$AJ$22)*$AH$22))+(((((L26/100)*$AJ$22)*$AN$22)*$AH$22)*Calculator!$G$12)-((((L26/100)*$AJ$22)*$AN$22)*$AH$22)+((((L26/100)*$AJ$23)*$AH$23)),IF(Calculator!$O$6="DUALELEMENTS",SUM((((L26/100)*$AJ$22)*$AH$22))+(((((L26/100)*$AJ$22)*$AN$22)*$AH$22)*Calculator!$G$13)-((((L26/100)*$AJ$22)*$AN$22)*$AH$22)+((((L26/100)*$AJ$23)*$AH$23)),IF(Calculator!$O$6="DUALSPECTRUM",SUM((((L26/100)*$AJ$22)*$AH$22))+(((((L26/100)*$AJ$22)*$AN$22)*$AH$22)*Calculator!$G$15)-((((L26/100)*$AJ$22)*$AN$22)*$AH$22)+((((L26/100)*$AJ$23)*$AH$23)),IF(Calculator!$O$6="DUALHOMESTEAD",SUM((((L26/100)*$AJ$22)*$AH$22))+(((((L26/100)*$AJ$22)*$AN$22)*$AH$22)*Calculator!$G$14)-((((L26/100)*$AJ$22)*$AN$22)*$AH$22)+((((L26/100)*$AJ$23)*$AH$23)),IF(Calculator!$O$6="DUALBAND A",SUM((((L26/100)*$AJ$22)*$AH$22))+(((((L26/100)*$AJ$22)*$AN$22)*$AH$22)*Calculator!$G$16)-((((L26/100)*$AJ$22)*$AN$22)*$AH$22)+((((L26/100)*$AJ$23)*$AH$23)),IF(Calculator!$O$6="DUALBAND B",SUM((((L26/100)*$AJ$22)*$AH$22))+(((((L26/100)*$AJ$22)*$AN$22)*$AH$22)*Calculator!$G$17)-((((L26/100)*$AJ$22)*$AN$22)*$AH$22)+((((L26/100)*$AJ$23)*$AH$23)),IF(Calculator!$O$6="DUALBAND C",SUM((((L26/100)*$AJ$22)*$AH$22))+(((((L26/100)*$AJ$22)*$AN$22)*$AH$22)*Calculator!$G$18)-((((L26/100)*$AJ$22)*$AN$22)*$AH$22)+((((L26/100)*$AJ$23)*$AH$23)),IF(Calculator!$O$6="DUALBAND D",SUM((((L26/100)*$AJ$22)*$AH$22))+(((((L26/100)*$AJ$22)*$AN$22)*$AH$22)*Calculator!$G$19)-((((L26/100)*$AJ$22)*$AN$22)*$AH$22)+((((L26/100)*$AJ$23)*$AH$23)),IF(Calculator!$O$6="DUALURBANE",SUM((((L26/100)*$AJ$22)*$AH$22))+(((((L26/100)*$AJ$22)*$AN$22)*$AH$22)*Calculator!$G$20)-((((L26/100)*$AJ$22)*$AN$22)*$AH$22)+((((L26/100)*$AJ$23)*$AH$23)),IF(Calculator!$O$6="DUALSILVERANOD",SUM((((L26/100)*$AJ$22)*$AH$22))+(((((L26/100)*$AJ$22)*$AN$22)*$AH$22)*Calculator!$G$21)-((((L26/100)*$AJ$22)*$AN$22)*$AH$22)+((((L26/100)*$AJ$23)*$AH$23)),IF(Calculator!$O$6="DUALANOD",SUM((((L26/100)*$AJ$22)*$AH$22))+(((((L26/100)*$AJ$22)*$AN$22)*$AH$22)*Calculator!$G$22)-((((L26/100)*$AJ$22)*$AN$22)*$AH$22)+((((L26/100)*$AJ$23)*$AH$23))))))))))))))))))))))))</f>
        <v>1012.5001530273435</v>
      </c>
      <c r="AB26" s="2">
        <f>IF(Calculator!$O$6="SINGLEBASE",SUM((((M26/100)*$AJ$22)*$AH$22))+((((M26/100)*$AJ$23)*$AH$23)),IF(Calculator!$O$6="SINGLEELEMENTS",SUM((((M26/100)*$AJ$22)*$AH$22))+(((((M26/100)*$AJ$22)*$AN$22)*$AH$22)*Calculator!$G$2)-((((M26/100)*$AJ$22)*$AN$22)*$AH$22)+((((M26/100)*$AJ$23)*$AH$23)),IF(Calculator!$O$6="SINGLESPECTRUM",SUM((((M26/100)*$AJ$22)*$AH$22))+(((((M26/100)*$AJ$22)*$AN$22)*$AH$22)*Calculator!$G$4)-((((M26/100)*$AJ$22)*$AN$22)*$AH$22)+((((M26/100)*$AJ$23)*$AH$23)),IF(Calculator!$O$6="SINGLEHOMESTEAD",SUM((((M26/100)*$AJ$22)*$AH$22))+(((((M26/100)*$AJ$22)*$AN$22)*$AH$22)*Calculator!$G$3)-((((M26/100)*$AJ$22)*$AN$22)*$AH$22)+((((M26/100)*$AJ$23)*$AH$23)),IF(Calculator!$O$6="SINGLEBAND A",SUM((((M26/100)*$AJ$22)*$AH$22))+(((((M26/100)*$AJ$22)*$AN$22)*$AH$22)*Calculator!$G$5)-((((M26/100)*$AJ$22)*$AN$22)*$AH$22)+((((M26/100)*$AJ$23)*$AH$23)),IF(Calculator!$O$6="SINGLEBAND B",SUM((((M26/100)*$AJ$22)*$AH$22))+(((((M26/100)*$AJ$22)*$AN$22)*$AH$22)*Calculator!$G$6)-((((M26/100)*$AJ$22)*$AN$22)*$AH$22)+((((M26/100)*$AJ$23)*$AH$23)),IF(Calculator!$O$6="SINGLEBAND C",SUM((((M26/100)*$AJ$22)*$AH$22))+(((((M26/100)*$AJ$22)*$AN$22)*$AH$22)*Calculator!$G$7)-((((M26/100)*$AJ$22)*$AN$22)*$AH$22)+((((M26/100)*$AJ$23)*$AH$23)),IF(Calculator!$O$6="SINGLEBAND D",SUM((((M26/100)*$AJ$22)*$AH$22))+(((((M26/100)*$AJ$22)*$AN$22)*$AH$22)*Calculator!$G$8)-((((M26/100)*$AJ$22)*$AN$22)*$AH$22)+((((M26/100)*$AJ$23)*$AH$23)),IF(Calculator!$O$6="SINGLEURBANE",SUM((((M26/100)*$AJ$22)*$AH$22))+(((((M26/100)*$AJ$22)*$AN$22)*$AH$22)*Calculator!$G$9)-((((M26/100)*$AJ$22)*$AN$22)*$AH$22)+((((M26/100)*$AJ$23)*$AH$23)),IF(Calculator!$O$6="SINGLESILVERANOD",SUM((((M26/100)*$AJ$22)*$AH$22))+(((((M26/100)*$AJ$22)*$AN$22)*$AH$22)*Calculator!$G$10)-((((M26/100)*$AJ$22)*$AN$22)*$AH$22)+((((M26/100)*$AJ$23)*$AH$23)),IF(Calculator!$O$6="SINGLEANOD",SUM((((M26/100)*$AJ$22)*$AH$22))+(((((M26/100)*$AJ$22)*$AN$22)*$AH$22)*Calculator!$G$11)-((((M26/100)*$AJ$22)*$AN$22)*$AH$22)+((((M26/100)*$AJ$23)*$AH$23)),IF(Calculator!$O$6="DUALBASE",SUM((((M26/100)*$AJ$22)*$AH$22))+(((((M26/100)*$AJ$22)*$AN$22)*$AH$22)*Calculator!$G$12)-((((M26/100)*$AJ$22)*$AN$22)*$AH$22)+((((M26/100)*$AJ$23)*$AH$23)),IF(Calculator!$O$6="DUALELEMENTS",SUM((((M26/100)*$AJ$22)*$AH$22))+(((((M26/100)*$AJ$22)*$AN$22)*$AH$22)*Calculator!$G$13)-((((M26/100)*$AJ$22)*$AN$22)*$AH$22)+((((M26/100)*$AJ$23)*$AH$23)),IF(Calculator!$O$6="DUALSPECTRUM",SUM((((M26/100)*$AJ$22)*$AH$22))+(((((M26/100)*$AJ$22)*$AN$22)*$AH$22)*Calculator!$G$15)-((((M26/100)*$AJ$22)*$AN$22)*$AH$22)+((((M26/100)*$AJ$23)*$AH$23)),IF(Calculator!$O$6="DUALHOMESTEAD",SUM((((M26/100)*$AJ$22)*$AH$22))+(((((M26/100)*$AJ$22)*$AN$22)*$AH$22)*Calculator!$G$14)-((((M26/100)*$AJ$22)*$AN$22)*$AH$22)+((((M26/100)*$AJ$23)*$AH$23)),IF(Calculator!$O$6="DUALBAND A",SUM((((M26/100)*$AJ$22)*$AH$22))+(((((M26/100)*$AJ$22)*$AN$22)*$AH$22)*Calculator!$G$16)-((((M26/100)*$AJ$22)*$AN$22)*$AH$22)+((((M26/100)*$AJ$23)*$AH$23)),IF(Calculator!$O$6="DUALBAND B",SUM((((M26/100)*$AJ$22)*$AH$22))+(((((M26/100)*$AJ$22)*$AN$22)*$AH$22)*Calculator!$G$17)-((((M26/100)*$AJ$22)*$AN$22)*$AH$22)+((((M26/100)*$AJ$23)*$AH$23)),IF(Calculator!$O$6="DUALBAND C",SUM((((M26/100)*$AJ$22)*$AH$22))+(((((M26/100)*$AJ$22)*$AN$22)*$AH$22)*Calculator!$G$18)-((((M26/100)*$AJ$22)*$AN$22)*$AH$22)+((((M26/100)*$AJ$23)*$AH$23)),IF(Calculator!$O$6="DUALBAND D",SUM((((M26/100)*$AJ$22)*$AH$22))+(((((M26/100)*$AJ$22)*$AN$22)*$AH$22)*Calculator!$G$19)-((((M26/100)*$AJ$22)*$AN$22)*$AH$22)+((((M26/100)*$AJ$23)*$AH$23)),IF(Calculator!$O$6="DUALURBANE",SUM((((M26/100)*$AJ$22)*$AH$22))+(((((M26/100)*$AJ$22)*$AN$22)*$AH$22)*Calculator!$G$20)-((((M26/100)*$AJ$22)*$AN$22)*$AH$22)+((((M26/100)*$AJ$23)*$AH$23)),IF(Calculator!$O$6="DUALSILVERANOD",SUM((((M26/100)*$AJ$22)*$AH$22))+(((((M26/100)*$AJ$22)*$AN$22)*$AH$22)*Calculator!$G$21)-((((M26/100)*$AJ$22)*$AN$22)*$AH$22)+((((M26/100)*$AJ$23)*$AH$23)),IF(Calculator!$O$6="DUALANOD",SUM((((M26/100)*$AJ$22)*$AH$22))+(((((M26/100)*$AJ$22)*$AN$22)*$AH$22)*Calculator!$G$22)-((((M26/100)*$AJ$22)*$AN$22)*$AH$22)+((((M26/100)*$AJ$23)*$AH$23))))))))))))))))))))))))</f>
        <v>1022.097495788574</v>
      </c>
      <c r="AC26" s="2">
        <f>IF(Calculator!$O$6="SINGLEBASE",SUM((((N26/100)*$AJ$22)*$AH$22))+((((N26/100)*$AJ$23)*$AH$23)),IF(Calculator!$O$6="SINGLEELEMENTS",SUM((((N26/100)*$AJ$22)*$AH$22))+(((((N26/100)*$AJ$22)*$AN$22)*$AH$22)*Calculator!$G$2)-((((N26/100)*$AJ$22)*$AN$22)*$AH$22)+((((N26/100)*$AJ$23)*$AH$23)),IF(Calculator!$O$6="SINGLESPECTRUM",SUM((((N26/100)*$AJ$22)*$AH$22))+(((((N26/100)*$AJ$22)*$AN$22)*$AH$22)*Calculator!$G$4)-((((N26/100)*$AJ$22)*$AN$22)*$AH$22)+((((N26/100)*$AJ$23)*$AH$23)),IF(Calculator!$O$6="SINGLEHOMESTEAD",SUM((((N26/100)*$AJ$22)*$AH$22))+(((((N26/100)*$AJ$22)*$AN$22)*$AH$22)*Calculator!$G$3)-((((N26/100)*$AJ$22)*$AN$22)*$AH$22)+((((N26/100)*$AJ$23)*$AH$23)),IF(Calculator!$O$6="SINGLEBAND A",SUM((((N26/100)*$AJ$22)*$AH$22))+(((((N26/100)*$AJ$22)*$AN$22)*$AH$22)*Calculator!$G$5)-((((N26/100)*$AJ$22)*$AN$22)*$AH$22)+((((N26/100)*$AJ$23)*$AH$23)),IF(Calculator!$O$6="SINGLEBAND B",SUM((((N26/100)*$AJ$22)*$AH$22))+(((((N26/100)*$AJ$22)*$AN$22)*$AH$22)*Calculator!$G$6)-((((N26/100)*$AJ$22)*$AN$22)*$AH$22)+((((N26/100)*$AJ$23)*$AH$23)),IF(Calculator!$O$6="SINGLEBAND C",SUM((((N26/100)*$AJ$22)*$AH$22))+(((((N26/100)*$AJ$22)*$AN$22)*$AH$22)*Calculator!$G$7)-((((N26/100)*$AJ$22)*$AN$22)*$AH$22)+((((N26/100)*$AJ$23)*$AH$23)),IF(Calculator!$O$6="SINGLEBAND D",SUM((((N26/100)*$AJ$22)*$AH$22))+(((((N26/100)*$AJ$22)*$AN$22)*$AH$22)*Calculator!$G$8)-((((N26/100)*$AJ$22)*$AN$22)*$AH$22)+((((N26/100)*$AJ$23)*$AH$23)),IF(Calculator!$O$6="SINGLEURBANE",SUM((((N26/100)*$AJ$22)*$AH$22))+(((((N26/100)*$AJ$22)*$AN$22)*$AH$22)*Calculator!$G$9)-((((N26/100)*$AJ$22)*$AN$22)*$AH$22)+((((N26/100)*$AJ$23)*$AH$23)),IF(Calculator!$O$6="SINGLESILVERANOD",SUM((((N26/100)*$AJ$22)*$AH$22))+(((((N26/100)*$AJ$22)*$AN$22)*$AH$22)*Calculator!$G$10)-((((N26/100)*$AJ$22)*$AN$22)*$AH$22)+((((N26/100)*$AJ$23)*$AH$23)),IF(Calculator!$O$6="SINGLEANOD",SUM((((N26/100)*$AJ$22)*$AH$22))+(((((N26/100)*$AJ$22)*$AN$22)*$AH$22)*Calculator!$G$11)-((((N26/100)*$AJ$22)*$AN$22)*$AH$22)+((((N26/100)*$AJ$23)*$AH$23)),IF(Calculator!$O$6="DUALBASE",SUM((((N26/100)*$AJ$22)*$AH$22))+(((((N26/100)*$AJ$22)*$AN$22)*$AH$22)*Calculator!$G$12)-((((N26/100)*$AJ$22)*$AN$22)*$AH$22)+((((N26/100)*$AJ$23)*$AH$23)),IF(Calculator!$O$6="DUALELEMENTS",SUM((((N26/100)*$AJ$22)*$AH$22))+(((((N26/100)*$AJ$22)*$AN$22)*$AH$22)*Calculator!$G$13)-((((N26/100)*$AJ$22)*$AN$22)*$AH$22)+((((N26/100)*$AJ$23)*$AH$23)),IF(Calculator!$O$6="DUALSPECTRUM",SUM((((N26/100)*$AJ$22)*$AH$22))+(((((N26/100)*$AJ$22)*$AN$22)*$AH$22)*Calculator!$G$15)-((((N26/100)*$AJ$22)*$AN$22)*$AH$22)+((((N26/100)*$AJ$23)*$AH$23)),IF(Calculator!$O$6="DUALHOMESTEAD",SUM((((N26/100)*$AJ$22)*$AH$22))+(((((N26/100)*$AJ$22)*$AN$22)*$AH$22)*Calculator!$G$14)-((((N26/100)*$AJ$22)*$AN$22)*$AH$22)+((((N26/100)*$AJ$23)*$AH$23)),IF(Calculator!$O$6="DUALBAND A",SUM((((N26/100)*$AJ$22)*$AH$22))+(((((N26/100)*$AJ$22)*$AN$22)*$AH$22)*Calculator!$G$16)-((((N26/100)*$AJ$22)*$AN$22)*$AH$22)+((((N26/100)*$AJ$23)*$AH$23)),IF(Calculator!$O$6="DUALBAND B",SUM((((N26/100)*$AJ$22)*$AH$22))+(((((N26/100)*$AJ$22)*$AN$22)*$AH$22)*Calculator!$G$17)-((((N26/100)*$AJ$22)*$AN$22)*$AH$22)+((((N26/100)*$AJ$23)*$AH$23)),IF(Calculator!$O$6="DUALBAND C",SUM((((N26/100)*$AJ$22)*$AH$22))+(((((N26/100)*$AJ$22)*$AN$22)*$AH$22)*Calculator!$G$18)-((((N26/100)*$AJ$22)*$AN$22)*$AH$22)+((((N26/100)*$AJ$23)*$AH$23)),IF(Calculator!$O$6="DUALBAND D",SUM((((N26/100)*$AJ$22)*$AH$22))+(((((N26/100)*$AJ$22)*$AN$22)*$AH$22)*Calculator!$G$19)-((((N26/100)*$AJ$22)*$AN$22)*$AH$22)+((((N26/100)*$AJ$23)*$AH$23)),IF(Calculator!$O$6="DUALURBANE",SUM((((N26/100)*$AJ$22)*$AH$22))+(((((N26/100)*$AJ$22)*$AN$22)*$AH$22)*Calculator!$G$20)-((((N26/100)*$AJ$22)*$AN$22)*$AH$22)+((((N26/100)*$AJ$23)*$AH$23)),IF(Calculator!$O$6="DUALSILVERANOD",SUM((((N26/100)*$AJ$22)*$AH$22))+(((((N26/100)*$AJ$22)*$AN$22)*$AH$22)*Calculator!$G$21)-((((N26/100)*$AJ$22)*$AN$22)*$AH$22)+((((N26/100)*$AJ$23)*$AH$23)),IF(Calculator!$O$6="DUALANOD",SUM((((N26/100)*$AJ$22)*$AH$22))+(((((N26/100)*$AJ$22)*$AN$22)*$AH$22)*Calculator!$G$22)-((((N26/100)*$AJ$22)*$AN$22)*$AH$22)+((((N26/100)*$AJ$23)*$AH$23))))))))))))))))))))))))</f>
        <v>1031.6947339477538</v>
      </c>
      <c r="AE26" t="s">
        <v>1394</v>
      </c>
      <c r="AF26">
        <f>IF(Calculator!$U$5="GBP",VLOOKUP('Front Sheet'!$C$7,'Bifold 321 Data'!P22:AC35,(AF25),FALSE),SUM(VLOOKUP('Front Sheet'!$C$7,'Bifold 321 Data'!P22:AC35,(AF25),FALSE))*Currency!$B$2)</f>
        <v>916.60454934082031</v>
      </c>
      <c r="AG26" t="str">
        <f>FIXED(AF26)</f>
        <v>916.60</v>
      </c>
      <c r="AH26" t="str">
        <f>_xlfn.CONCAT(Calculator!$U$6,AG26)</f>
        <v>£916.60</v>
      </c>
    </row>
    <row r="27" spans="1:40">
      <c r="A27" s="8" t="s">
        <v>1395</v>
      </c>
      <c r="B27" s="2">
        <v>2258.7047387695311</v>
      </c>
      <c r="C27" s="2">
        <v>2282.112891845703</v>
      </c>
      <c r="D27" s="2">
        <v>2305.5103295898434</v>
      </c>
      <c r="E27" s="2">
        <v>2328.9182275390622</v>
      </c>
      <c r="F27" s="2">
        <v>2352.326380615234</v>
      </c>
      <c r="G27" s="2">
        <v>2375.7342785644528</v>
      </c>
      <c r="H27" s="2">
        <v>2399.1424316406246</v>
      </c>
      <c r="I27" s="2">
        <v>2422.5398693847656</v>
      </c>
      <c r="J27" s="2">
        <v>2445.9480224609374</v>
      </c>
      <c r="K27" s="2">
        <v>2469.3559204101562</v>
      </c>
      <c r="L27" s="2">
        <v>2492.7638183593749</v>
      </c>
      <c r="M27" s="2">
        <v>2516.1615112304685</v>
      </c>
      <c r="N27" s="2">
        <v>2539.5694091796872</v>
      </c>
      <c r="P27" s="8">
        <v>2200</v>
      </c>
      <c r="Q27" s="2">
        <f>IF(Calculator!$O$6="SINGLEBASE",SUM((((B27/100)*$AJ$22)*$AH$22))+((((B27/100)*$AJ$23)*$AH$23)),IF(Calculator!$O$6="SINGLEELEMENTS",SUM((((B27/100)*$AJ$22)*$AH$22))+(((((B27/100)*$AJ$22)*$AN$22)*$AH$22)*Calculator!$G$2)-((((B27/100)*$AJ$22)*$AN$22)*$AH$22)+((((B27/100)*$AJ$23)*$AH$23)),IF(Calculator!$O$6="SINGLESPECTRUM",SUM((((B27/100)*$AJ$22)*$AH$22))+(((((B27/100)*$AJ$22)*$AN$22)*$AH$22)*Calculator!$G$4)-((((B27/100)*$AJ$22)*$AN$22)*$AH$22)+((((B27/100)*$AJ$23)*$AH$23)),IF(Calculator!$O$6="SINGLEHOMESTEAD",SUM((((B27/100)*$AJ$22)*$AH$22))+(((((B27/100)*$AJ$22)*$AN$22)*$AH$22)*Calculator!$G$3)-((((B27/100)*$AJ$22)*$AN$22)*$AH$22)+((((B27/100)*$AJ$23)*$AH$23)),IF(Calculator!$O$6="SINGLEBAND A",SUM((((B27/100)*$AJ$22)*$AH$22))+(((((B27/100)*$AJ$22)*$AN$22)*$AH$22)*Calculator!$G$5)-((((B27/100)*$AJ$22)*$AN$22)*$AH$22)+((((B27/100)*$AJ$23)*$AH$23)),IF(Calculator!$O$6="SINGLEBAND B",SUM((((B27/100)*$AJ$22)*$AH$22))+(((((B27/100)*$AJ$22)*$AN$22)*$AH$22)*Calculator!$G$6)-((((B27/100)*$AJ$22)*$AN$22)*$AH$22)+((((B27/100)*$AJ$23)*$AH$23)),IF(Calculator!$O$6="SINGLEBAND C",SUM((((B27/100)*$AJ$22)*$AH$22))+(((((B27/100)*$AJ$22)*$AN$22)*$AH$22)*Calculator!$G$7)-((((B27/100)*$AJ$22)*$AN$22)*$AH$22)+((((B27/100)*$AJ$23)*$AH$23)),IF(Calculator!$O$6="SINGLEBAND D",SUM((((B27/100)*$AJ$22)*$AH$22))+(((((B27/100)*$AJ$22)*$AN$22)*$AH$22)*Calculator!$G$8)-((((B27/100)*$AJ$22)*$AN$22)*$AH$22)+((((B27/100)*$AJ$23)*$AH$23)),IF(Calculator!$O$6="SINGLEURBANE",SUM((((B27/100)*$AJ$22)*$AH$22))+(((((B27/100)*$AJ$22)*$AN$22)*$AH$22)*Calculator!$G$9)-((((B27/100)*$AJ$22)*$AN$22)*$AH$22)+((((B27/100)*$AJ$23)*$AH$23)),IF(Calculator!$O$6="SINGLESILVERANOD",SUM((((B27/100)*$AJ$22)*$AH$22))+(((((B27/100)*$AJ$22)*$AN$22)*$AH$22)*Calculator!$G$10)-((((B27/100)*$AJ$22)*$AN$22)*$AH$22)+((((B27/100)*$AJ$23)*$AH$23)),IF(Calculator!$O$6="SINGLEANOD",SUM((((B27/100)*$AJ$22)*$AH$22))+(((((B27/100)*$AJ$22)*$AN$22)*$AH$22)*Calculator!$G$11)-((((B27/100)*$AJ$22)*$AN$22)*$AH$22)+((((B27/100)*$AJ$23)*$AH$23)),IF(Calculator!$O$6="DUALBASE",SUM((((B27/100)*$AJ$22)*$AH$22))+(((((B27/100)*$AJ$22)*$AN$22)*$AH$22)*Calculator!$G$12)-((((B27/100)*$AJ$22)*$AN$22)*$AH$22)+((((B27/100)*$AJ$23)*$AH$23)),IF(Calculator!$O$6="DUALELEMENTS",SUM((((B27/100)*$AJ$22)*$AH$22))+(((((B27/100)*$AJ$22)*$AN$22)*$AH$22)*Calculator!$G$13)-((((B27/100)*$AJ$22)*$AN$22)*$AH$22)+((((B27/100)*$AJ$23)*$AH$23)),IF(Calculator!$O$6="DUALSPECTRUM",SUM((((B27/100)*$AJ$22)*$AH$22))+(((((B27/100)*$AJ$22)*$AN$22)*$AH$22)*Calculator!$G$15)-((((B27/100)*$AJ$22)*$AN$22)*$AH$22)+((((B27/100)*$AJ$23)*$AH$23)),IF(Calculator!$O$6="DUALHOMESTEAD",SUM((((B27/100)*$AJ$22)*$AH$22))+(((((B27/100)*$AJ$22)*$AN$22)*$AH$22)*Calculator!$G$14)-((((B27/100)*$AJ$22)*$AN$22)*$AH$22)+((((B27/100)*$AJ$23)*$AH$23)),IF(Calculator!$O$6="DUALBAND A",SUM((((B27/100)*$AJ$22)*$AH$22))+(((((B27/100)*$AJ$22)*$AN$22)*$AH$22)*Calculator!$G$16)-((((B27/100)*$AJ$22)*$AN$22)*$AH$22)+((((B27/100)*$AJ$23)*$AH$23)),IF(Calculator!$O$6="DUALBAND B",SUM((((B27/100)*$AJ$22)*$AH$22))+(((((B27/100)*$AJ$22)*$AN$22)*$AH$22)*Calculator!$G$17)-((((B27/100)*$AJ$22)*$AN$22)*$AH$22)+((((B27/100)*$AJ$23)*$AH$23)),IF(Calculator!$O$6="DUALBAND C",SUM((((B27/100)*$AJ$22)*$AH$22))+(((((B27/100)*$AJ$22)*$AN$22)*$AH$22)*Calculator!$G$18)-((((B27/100)*$AJ$22)*$AN$22)*$AH$22)+((((B27/100)*$AJ$23)*$AH$23)),IF(Calculator!$O$6="DUALBAND D",SUM((((B27/100)*$AJ$22)*$AH$22))+(((((B27/100)*$AJ$22)*$AN$22)*$AH$22)*Calculator!$G$19)-((((B27/100)*$AJ$22)*$AN$22)*$AH$22)+((((B27/100)*$AJ$23)*$AH$23)),IF(Calculator!$O$6="DUALURBANE",SUM((((B27/100)*$AJ$22)*$AH$22))+(((((B27/100)*$AJ$22)*$AN$22)*$AH$22)*Calculator!$G$20)-((((B27/100)*$AJ$22)*$AN$22)*$AH$22)+((((B27/100)*$AJ$23)*$AH$23)),IF(Calculator!$O$6="DUALSILVERANOD",SUM((((B27/100)*$AJ$22)*$AH$22))+(((((B27/100)*$AJ$22)*$AN$22)*$AH$22)*Calculator!$G$21)-((((B27/100)*$AJ$22)*$AN$22)*$AH$22)+((((B27/100)*$AJ$23)*$AH$23)),IF(Calculator!$O$6="DUALANOD",SUM((((B27/100)*$AJ$22)*$AH$22))+(((((B27/100)*$AJ$22)*$AN$22)*$AH$22)*Calculator!$G$22)-((((B27/100)*$AJ$22)*$AN$22)*$AH$22)+((((B27/100)*$AJ$23)*$AH$23))))))))))))))))))))))))</f>
        <v>926.06894289550769</v>
      </c>
      <c r="R27" s="2">
        <f>IF(Calculator!$O$6="SINGLEBASE",SUM((((C27/100)*$AJ$22)*$AH$22))+((((C27/100)*$AJ$23)*$AH$23)),IF(Calculator!$O$6="SINGLEELEMENTS",SUM((((C27/100)*$AJ$22)*$AH$22))+(((((C27/100)*$AJ$22)*$AN$22)*$AH$22)*Calculator!$G$2)-((((C27/100)*$AJ$22)*$AN$22)*$AH$22)+((((C27/100)*$AJ$23)*$AH$23)),IF(Calculator!$O$6="SINGLESPECTRUM",SUM((((C27/100)*$AJ$22)*$AH$22))+(((((C27/100)*$AJ$22)*$AN$22)*$AH$22)*Calculator!$G$4)-((((C27/100)*$AJ$22)*$AN$22)*$AH$22)+((((C27/100)*$AJ$23)*$AH$23)),IF(Calculator!$O$6="SINGLEHOMESTEAD",SUM((((C27/100)*$AJ$22)*$AH$22))+(((((C27/100)*$AJ$22)*$AN$22)*$AH$22)*Calculator!$G$3)-((((C27/100)*$AJ$22)*$AN$22)*$AH$22)+((((C27/100)*$AJ$23)*$AH$23)),IF(Calculator!$O$6="SINGLEBAND A",SUM((((C27/100)*$AJ$22)*$AH$22))+(((((C27/100)*$AJ$22)*$AN$22)*$AH$22)*Calculator!$G$5)-((((C27/100)*$AJ$22)*$AN$22)*$AH$22)+((((C27/100)*$AJ$23)*$AH$23)),IF(Calculator!$O$6="SINGLEBAND B",SUM((((C27/100)*$AJ$22)*$AH$22))+(((((C27/100)*$AJ$22)*$AN$22)*$AH$22)*Calculator!$G$6)-((((C27/100)*$AJ$22)*$AN$22)*$AH$22)+((((C27/100)*$AJ$23)*$AH$23)),IF(Calculator!$O$6="SINGLEBAND C",SUM((((C27/100)*$AJ$22)*$AH$22))+(((((C27/100)*$AJ$22)*$AN$22)*$AH$22)*Calculator!$G$7)-((((C27/100)*$AJ$22)*$AN$22)*$AH$22)+((((C27/100)*$AJ$23)*$AH$23)),IF(Calculator!$O$6="SINGLEBAND D",SUM((((C27/100)*$AJ$22)*$AH$22))+(((((C27/100)*$AJ$22)*$AN$22)*$AH$22)*Calculator!$G$8)-((((C27/100)*$AJ$22)*$AN$22)*$AH$22)+((((C27/100)*$AJ$23)*$AH$23)),IF(Calculator!$O$6="SINGLEURBANE",SUM((((C27/100)*$AJ$22)*$AH$22))+(((((C27/100)*$AJ$22)*$AN$22)*$AH$22)*Calculator!$G$9)-((((C27/100)*$AJ$22)*$AN$22)*$AH$22)+((((C27/100)*$AJ$23)*$AH$23)),IF(Calculator!$O$6="SINGLESILVERANOD",SUM((((C27/100)*$AJ$22)*$AH$22))+(((((C27/100)*$AJ$22)*$AN$22)*$AH$22)*Calculator!$G$10)-((((C27/100)*$AJ$22)*$AN$22)*$AH$22)+((((C27/100)*$AJ$23)*$AH$23)),IF(Calculator!$O$6="SINGLEANOD",SUM((((C27/100)*$AJ$22)*$AH$22))+(((((C27/100)*$AJ$22)*$AN$22)*$AH$22)*Calculator!$G$11)-((((C27/100)*$AJ$22)*$AN$22)*$AH$22)+((((C27/100)*$AJ$23)*$AH$23)),IF(Calculator!$O$6="DUALBASE",SUM((((C27/100)*$AJ$22)*$AH$22))+(((((C27/100)*$AJ$22)*$AN$22)*$AH$22)*Calculator!$G$12)-((((C27/100)*$AJ$22)*$AN$22)*$AH$22)+((((C27/100)*$AJ$23)*$AH$23)),IF(Calculator!$O$6="DUALELEMENTS",SUM((((C27/100)*$AJ$22)*$AH$22))+(((((C27/100)*$AJ$22)*$AN$22)*$AH$22)*Calculator!$G$13)-((((C27/100)*$AJ$22)*$AN$22)*$AH$22)+((((C27/100)*$AJ$23)*$AH$23)),IF(Calculator!$O$6="DUALSPECTRUM",SUM((((C27/100)*$AJ$22)*$AH$22))+(((((C27/100)*$AJ$22)*$AN$22)*$AH$22)*Calculator!$G$15)-((((C27/100)*$AJ$22)*$AN$22)*$AH$22)+((((C27/100)*$AJ$23)*$AH$23)),IF(Calculator!$O$6="DUALHOMESTEAD",SUM((((C27/100)*$AJ$22)*$AH$22))+(((((C27/100)*$AJ$22)*$AN$22)*$AH$22)*Calculator!$G$14)-((((C27/100)*$AJ$22)*$AN$22)*$AH$22)+((((C27/100)*$AJ$23)*$AH$23)),IF(Calculator!$O$6="DUALBAND A",SUM((((C27/100)*$AJ$22)*$AH$22))+(((((C27/100)*$AJ$22)*$AN$22)*$AH$22)*Calculator!$G$16)-((((C27/100)*$AJ$22)*$AN$22)*$AH$22)+((((C27/100)*$AJ$23)*$AH$23)),IF(Calculator!$O$6="DUALBAND B",SUM((((C27/100)*$AJ$22)*$AH$22))+(((((C27/100)*$AJ$22)*$AN$22)*$AH$22)*Calculator!$G$17)-((((C27/100)*$AJ$22)*$AN$22)*$AH$22)+((((C27/100)*$AJ$23)*$AH$23)),IF(Calculator!$O$6="DUALBAND C",SUM((((C27/100)*$AJ$22)*$AH$22))+(((((C27/100)*$AJ$22)*$AN$22)*$AH$22)*Calculator!$G$18)-((((C27/100)*$AJ$22)*$AN$22)*$AH$22)+((((C27/100)*$AJ$23)*$AH$23)),IF(Calculator!$O$6="DUALBAND D",SUM((((C27/100)*$AJ$22)*$AH$22))+(((((C27/100)*$AJ$22)*$AN$22)*$AH$22)*Calculator!$G$19)-((((C27/100)*$AJ$22)*$AN$22)*$AH$22)+((((C27/100)*$AJ$23)*$AH$23)),IF(Calculator!$O$6="DUALURBANE",SUM((((C27/100)*$AJ$22)*$AH$22))+(((((C27/100)*$AJ$22)*$AN$22)*$AH$22)*Calculator!$G$20)-((((C27/100)*$AJ$22)*$AN$22)*$AH$22)+((((C27/100)*$AJ$23)*$AH$23)),IF(Calculator!$O$6="DUALSILVERANOD",SUM((((C27/100)*$AJ$22)*$AH$22))+(((((C27/100)*$AJ$22)*$AN$22)*$AH$22)*Calculator!$G$21)-((((C27/100)*$AJ$22)*$AN$22)*$AH$22)+((((C27/100)*$AJ$23)*$AH$23)),IF(Calculator!$O$6="DUALANOD",SUM((((C27/100)*$AJ$22)*$AH$22))+(((((C27/100)*$AJ$22)*$AN$22)*$AH$22)*Calculator!$G$22)-((((C27/100)*$AJ$22)*$AN$22)*$AH$22)+((((C27/100)*$AJ$23)*$AH$23))))))))))))))))))))))))</f>
        <v>935.66628565673818</v>
      </c>
      <c r="S27" s="2">
        <f>IF(Calculator!$O$6="SINGLEBASE",SUM((((D27/100)*$AJ$22)*$AH$22))+((((D27/100)*$AJ$23)*$AH$23)),IF(Calculator!$O$6="SINGLEELEMENTS",SUM((((D27/100)*$AJ$22)*$AH$22))+(((((D27/100)*$AJ$22)*$AN$22)*$AH$22)*Calculator!$G$2)-((((D27/100)*$AJ$22)*$AN$22)*$AH$22)+((((D27/100)*$AJ$23)*$AH$23)),IF(Calculator!$O$6="SINGLESPECTRUM",SUM((((D27/100)*$AJ$22)*$AH$22))+(((((D27/100)*$AJ$22)*$AN$22)*$AH$22)*Calculator!$G$4)-((((D27/100)*$AJ$22)*$AN$22)*$AH$22)+((((D27/100)*$AJ$23)*$AH$23)),IF(Calculator!$O$6="SINGLEHOMESTEAD",SUM((((D27/100)*$AJ$22)*$AH$22))+(((((D27/100)*$AJ$22)*$AN$22)*$AH$22)*Calculator!$G$3)-((((D27/100)*$AJ$22)*$AN$22)*$AH$22)+((((D27/100)*$AJ$23)*$AH$23)),IF(Calculator!$O$6="SINGLEBAND A",SUM((((D27/100)*$AJ$22)*$AH$22))+(((((D27/100)*$AJ$22)*$AN$22)*$AH$22)*Calculator!$G$5)-((((D27/100)*$AJ$22)*$AN$22)*$AH$22)+((((D27/100)*$AJ$23)*$AH$23)),IF(Calculator!$O$6="SINGLEBAND B",SUM((((D27/100)*$AJ$22)*$AH$22))+(((((D27/100)*$AJ$22)*$AN$22)*$AH$22)*Calculator!$G$6)-((((D27/100)*$AJ$22)*$AN$22)*$AH$22)+((((D27/100)*$AJ$23)*$AH$23)),IF(Calculator!$O$6="SINGLEBAND C",SUM((((D27/100)*$AJ$22)*$AH$22))+(((((D27/100)*$AJ$22)*$AN$22)*$AH$22)*Calculator!$G$7)-((((D27/100)*$AJ$22)*$AN$22)*$AH$22)+((((D27/100)*$AJ$23)*$AH$23)),IF(Calculator!$O$6="SINGLEBAND D",SUM((((D27/100)*$AJ$22)*$AH$22))+(((((D27/100)*$AJ$22)*$AN$22)*$AH$22)*Calculator!$G$8)-((((D27/100)*$AJ$22)*$AN$22)*$AH$22)+((((D27/100)*$AJ$23)*$AH$23)),IF(Calculator!$O$6="SINGLEURBANE",SUM((((D27/100)*$AJ$22)*$AH$22))+(((((D27/100)*$AJ$22)*$AN$22)*$AH$22)*Calculator!$G$9)-((((D27/100)*$AJ$22)*$AN$22)*$AH$22)+((((D27/100)*$AJ$23)*$AH$23)),IF(Calculator!$O$6="SINGLESILVERANOD",SUM((((D27/100)*$AJ$22)*$AH$22))+(((((D27/100)*$AJ$22)*$AN$22)*$AH$22)*Calculator!$G$10)-((((D27/100)*$AJ$22)*$AN$22)*$AH$22)+((((D27/100)*$AJ$23)*$AH$23)),IF(Calculator!$O$6="SINGLEANOD",SUM((((D27/100)*$AJ$22)*$AH$22))+(((((D27/100)*$AJ$22)*$AN$22)*$AH$22)*Calculator!$G$11)-((((D27/100)*$AJ$22)*$AN$22)*$AH$22)+((((D27/100)*$AJ$23)*$AH$23)),IF(Calculator!$O$6="DUALBASE",SUM((((D27/100)*$AJ$22)*$AH$22))+(((((D27/100)*$AJ$22)*$AN$22)*$AH$22)*Calculator!$G$12)-((((D27/100)*$AJ$22)*$AN$22)*$AH$22)+((((D27/100)*$AJ$23)*$AH$23)),IF(Calculator!$O$6="DUALELEMENTS",SUM((((D27/100)*$AJ$22)*$AH$22))+(((((D27/100)*$AJ$22)*$AN$22)*$AH$22)*Calculator!$G$13)-((((D27/100)*$AJ$22)*$AN$22)*$AH$22)+((((D27/100)*$AJ$23)*$AH$23)),IF(Calculator!$O$6="DUALSPECTRUM",SUM((((D27/100)*$AJ$22)*$AH$22))+(((((D27/100)*$AJ$22)*$AN$22)*$AH$22)*Calculator!$G$15)-((((D27/100)*$AJ$22)*$AN$22)*$AH$22)+((((D27/100)*$AJ$23)*$AH$23)),IF(Calculator!$O$6="DUALHOMESTEAD",SUM((((D27/100)*$AJ$22)*$AH$22))+(((((D27/100)*$AJ$22)*$AN$22)*$AH$22)*Calculator!$G$14)-((((D27/100)*$AJ$22)*$AN$22)*$AH$22)+((((D27/100)*$AJ$23)*$AH$23)),IF(Calculator!$O$6="DUALBAND A",SUM((((D27/100)*$AJ$22)*$AH$22))+(((((D27/100)*$AJ$22)*$AN$22)*$AH$22)*Calculator!$G$16)-((((D27/100)*$AJ$22)*$AN$22)*$AH$22)+((((D27/100)*$AJ$23)*$AH$23)),IF(Calculator!$O$6="DUALBAND B",SUM((((D27/100)*$AJ$22)*$AH$22))+(((((D27/100)*$AJ$22)*$AN$22)*$AH$22)*Calculator!$G$17)-((((D27/100)*$AJ$22)*$AN$22)*$AH$22)+((((D27/100)*$AJ$23)*$AH$23)),IF(Calculator!$O$6="DUALBAND C",SUM((((D27/100)*$AJ$22)*$AH$22))+(((((D27/100)*$AJ$22)*$AN$22)*$AH$22)*Calculator!$G$18)-((((D27/100)*$AJ$22)*$AN$22)*$AH$22)+((((D27/100)*$AJ$23)*$AH$23)),IF(Calculator!$O$6="DUALBAND D",SUM((((D27/100)*$AJ$22)*$AH$22))+(((((D27/100)*$AJ$22)*$AN$22)*$AH$22)*Calculator!$G$19)-((((D27/100)*$AJ$22)*$AN$22)*$AH$22)+((((D27/100)*$AJ$23)*$AH$23)),IF(Calculator!$O$6="DUALURBANE",SUM((((D27/100)*$AJ$22)*$AH$22))+(((((D27/100)*$AJ$22)*$AN$22)*$AH$22)*Calculator!$G$20)-((((D27/100)*$AJ$22)*$AN$22)*$AH$22)+((((D27/100)*$AJ$23)*$AH$23)),IF(Calculator!$O$6="DUALSILVERANOD",SUM((((D27/100)*$AJ$22)*$AH$22))+(((((D27/100)*$AJ$22)*$AN$22)*$AH$22)*Calculator!$G$21)-((((D27/100)*$AJ$22)*$AN$22)*$AH$22)+((((D27/100)*$AJ$23)*$AH$23)),IF(Calculator!$O$6="DUALANOD",SUM((((D27/100)*$AJ$22)*$AH$22))+(((((D27/100)*$AJ$22)*$AN$22)*$AH$22)*Calculator!$G$22)-((((D27/100)*$AJ$22)*$AN$22)*$AH$22)+((((D27/100)*$AJ$23)*$AH$23))))))))))))))))))))))))</f>
        <v>945.25923513183568</v>
      </c>
      <c r="T27" s="2">
        <f>IF(Calculator!$O$6="SINGLEBASE",SUM((((E27/100)*$AJ$22)*$AH$22))+((((E27/100)*$AJ$23)*$AH$23)),IF(Calculator!$O$6="SINGLEELEMENTS",SUM((((E27/100)*$AJ$22)*$AH$22))+(((((E27/100)*$AJ$22)*$AN$22)*$AH$22)*Calculator!$G$2)-((((E27/100)*$AJ$22)*$AN$22)*$AH$22)+((((E27/100)*$AJ$23)*$AH$23)),IF(Calculator!$O$6="SINGLESPECTRUM",SUM((((E27/100)*$AJ$22)*$AH$22))+(((((E27/100)*$AJ$22)*$AN$22)*$AH$22)*Calculator!$G$4)-((((E27/100)*$AJ$22)*$AN$22)*$AH$22)+((((E27/100)*$AJ$23)*$AH$23)),IF(Calculator!$O$6="SINGLEHOMESTEAD",SUM((((E27/100)*$AJ$22)*$AH$22))+(((((E27/100)*$AJ$22)*$AN$22)*$AH$22)*Calculator!$G$3)-((((E27/100)*$AJ$22)*$AN$22)*$AH$22)+((((E27/100)*$AJ$23)*$AH$23)),IF(Calculator!$O$6="SINGLEBAND A",SUM((((E27/100)*$AJ$22)*$AH$22))+(((((E27/100)*$AJ$22)*$AN$22)*$AH$22)*Calculator!$G$5)-((((E27/100)*$AJ$22)*$AN$22)*$AH$22)+((((E27/100)*$AJ$23)*$AH$23)),IF(Calculator!$O$6="SINGLEBAND B",SUM((((E27/100)*$AJ$22)*$AH$22))+(((((E27/100)*$AJ$22)*$AN$22)*$AH$22)*Calculator!$G$6)-((((E27/100)*$AJ$22)*$AN$22)*$AH$22)+((((E27/100)*$AJ$23)*$AH$23)),IF(Calculator!$O$6="SINGLEBAND C",SUM((((E27/100)*$AJ$22)*$AH$22))+(((((E27/100)*$AJ$22)*$AN$22)*$AH$22)*Calculator!$G$7)-((((E27/100)*$AJ$22)*$AN$22)*$AH$22)+((((E27/100)*$AJ$23)*$AH$23)),IF(Calculator!$O$6="SINGLEBAND D",SUM((((E27/100)*$AJ$22)*$AH$22))+(((((E27/100)*$AJ$22)*$AN$22)*$AH$22)*Calculator!$G$8)-((((E27/100)*$AJ$22)*$AN$22)*$AH$22)+((((E27/100)*$AJ$23)*$AH$23)),IF(Calculator!$O$6="SINGLEURBANE",SUM((((E27/100)*$AJ$22)*$AH$22))+(((((E27/100)*$AJ$22)*$AN$22)*$AH$22)*Calculator!$G$9)-((((E27/100)*$AJ$22)*$AN$22)*$AH$22)+((((E27/100)*$AJ$23)*$AH$23)),IF(Calculator!$O$6="SINGLESILVERANOD",SUM((((E27/100)*$AJ$22)*$AH$22))+(((((E27/100)*$AJ$22)*$AN$22)*$AH$22)*Calculator!$G$10)-((((E27/100)*$AJ$22)*$AN$22)*$AH$22)+((((E27/100)*$AJ$23)*$AH$23)),IF(Calculator!$O$6="SINGLEANOD",SUM((((E27/100)*$AJ$22)*$AH$22))+(((((E27/100)*$AJ$22)*$AN$22)*$AH$22)*Calculator!$G$11)-((((E27/100)*$AJ$22)*$AN$22)*$AH$22)+((((E27/100)*$AJ$23)*$AH$23)),IF(Calculator!$O$6="DUALBASE",SUM((((E27/100)*$AJ$22)*$AH$22))+(((((E27/100)*$AJ$22)*$AN$22)*$AH$22)*Calculator!$G$12)-((((E27/100)*$AJ$22)*$AN$22)*$AH$22)+((((E27/100)*$AJ$23)*$AH$23)),IF(Calculator!$O$6="DUALELEMENTS",SUM((((E27/100)*$AJ$22)*$AH$22))+(((((E27/100)*$AJ$22)*$AN$22)*$AH$22)*Calculator!$G$13)-((((E27/100)*$AJ$22)*$AN$22)*$AH$22)+((((E27/100)*$AJ$23)*$AH$23)),IF(Calculator!$O$6="DUALSPECTRUM",SUM((((E27/100)*$AJ$22)*$AH$22))+(((((E27/100)*$AJ$22)*$AN$22)*$AH$22)*Calculator!$G$15)-((((E27/100)*$AJ$22)*$AN$22)*$AH$22)+((((E27/100)*$AJ$23)*$AH$23)),IF(Calculator!$O$6="DUALHOMESTEAD",SUM((((E27/100)*$AJ$22)*$AH$22))+(((((E27/100)*$AJ$22)*$AN$22)*$AH$22)*Calculator!$G$14)-((((E27/100)*$AJ$22)*$AN$22)*$AH$22)+((((E27/100)*$AJ$23)*$AH$23)),IF(Calculator!$O$6="DUALBAND A",SUM((((E27/100)*$AJ$22)*$AH$22))+(((((E27/100)*$AJ$22)*$AN$22)*$AH$22)*Calculator!$G$16)-((((E27/100)*$AJ$22)*$AN$22)*$AH$22)+((((E27/100)*$AJ$23)*$AH$23)),IF(Calculator!$O$6="DUALBAND B",SUM((((E27/100)*$AJ$22)*$AH$22))+(((((E27/100)*$AJ$22)*$AN$22)*$AH$22)*Calculator!$G$17)-((((E27/100)*$AJ$22)*$AN$22)*$AH$22)+((((E27/100)*$AJ$23)*$AH$23)),IF(Calculator!$O$6="DUALBAND C",SUM((((E27/100)*$AJ$22)*$AH$22))+(((((E27/100)*$AJ$22)*$AN$22)*$AH$22)*Calculator!$G$18)-((((E27/100)*$AJ$22)*$AN$22)*$AH$22)+((((E27/100)*$AJ$23)*$AH$23)),IF(Calculator!$O$6="DUALBAND D",SUM((((E27/100)*$AJ$22)*$AH$22))+(((((E27/100)*$AJ$22)*$AN$22)*$AH$22)*Calculator!$G$19)-((((E27/100)*$AJ$22)*$AN$22)*$AH$22)+((((E27/100)*$AJ$23)*$AH$23)),IF(Calculator!$O$6="DUALURBANE",SUM((((E27/100)*$AJ$22)*$AH$22))+(((((E27/100)*$AJ$22)*$AN$22)*$AH$22)*Calculator!$G$20)-((((E27/100)*$AJ$22)*$AN$22)*$AH$22)+((((E27/100)*$AJ$23)*$AH$23)),IF(Calculator!$O$6="DUALSILVERANOD",SUM((((E27/100)*$AJ$22)*$AH$22))+(((((E27/100)*$AJ$22)*$AN$22)*$AH$22)*Calculator!$G$21)-((((E27/100)*$AJ$22)*$AN$22)*$AH$22)+((((E27/100)*$AJ$23)*$AH$23)),IF(Calculator!$O$6="DUALANOD",SUM((((E27/100)*$AJ$22)*$AH$22))+(((((E27/100)*$AJ$22)*$AN$22)*$AH$22)*Calculator!$G$22)-((((E27/100)*$AJ$22)*$AN$22)*$AH$22)+((((E27/100)*$AJ$23)*$AH$23))))))))))))))))))))))))</f>
        <v>954.8564732910155</v>
      </c>
      <c r="U27" s="2">
        <f>IF(Calculator!$O$6="SINGLEBASE",SUM((((F27/100)*$AJ$22)*$AH$22))+((((F27/100)*$AJ$23)*$AH$23)),IF(Calculator!$O$6="SINGLEELEMENTS",SUM((((F27/100)*$AJ$22)*$AH$22))+(((((F27/100)*$AJ$22)*$AN$22)*$AH$22)*Calculator!$G$2)-((((F27/100)*$AJ$22)*$AN$22)*$AH$22)+((((F27/100)*$AJ$23)*$AH$23)),IF(Calculator!$O$6="SINGLESPECTRUM",SUM((((F27/100)*$AJ$22)*$AH$22))+(((((F27/100)*$AJ$22)*$AN$22)*$AH$22)*Calculator!$G$4)-((((F27/100)*$AJ$22)*$AN$22)*$AH$22)+((((F27/100)*$AJ$23)*$AH$23)),IF(Calculator!$O$6="SINGLEHOMESTEAD",SUM((((F27/100)*$AJ$22)*$AH$22))+(((((F27/100)*$AJ$22)*$AN$22)*$AH$22)*Calculator!$G$3)-((((F27/100)*$AJ$22)*$AN$22)*$AH$22)+((((F27/100)*$AJ$23)*$AH$23)),IF(Calculator!$O$6="SINGLEBAND A",SUM((((F27/100)*$AJ$22)*$AH$22))+(((((F27/100)*$AJ$22)*$AN$22)*$AH$22)*Calculator!$G$5)-((((F27/100)*$AJ$22)*$AN$22)*$AH$22)+((((F27/100)*$AJ$23)*$AH$23)),IF(Calculator!$O$6="SINGLEBAND B",SUM((((F27/100)*$AJ$22)*$AH$22))+(((((F27/100)*$AJ$22)*$AN$22)*$AH$22)*Calculator!$G$6)-((((F27/100)*$AJ$22)*$AN$22)*$AH$22)+((((F27/100)*$AJ$23)*$AH$23)),IF(Calculator!$O$6="SINGLEBAND C",SUM((((F27/100)*$AJ$22)*$AH$22))+(((((F27/100)*$AJ$22)*$AN$22)*$AH$22)*Calculator!$G$7)-((((F27/100)*$AJ$22)*$AN$22)*$AH$22)+((((F27/100)*$AJ$23)*$AH$23)),IF(Calculator!$O$6="SINGLEBAND D",SUM((((F27/100)*$AJ$22)*$AH$22))+(((((F27/100)*$AJ$22)*$AN$22)*$AH$22)*Calculator!$G$8)-((((F27/100)*$AJ$22)*$AN$22)*$AH$22)+((((F27/100)*$AJ$23)*$AH$23)),IF(Calculator!$O$6="SINGLEURBANE",SUM((((F27/100)*$AJ$22)*$AH$22))+(((((F27/100)*$AJ$22)*$AN$22)*$AH$22)*Calculator!$G$9)-((((F27/100)*$AJ$22)*$AN$22)*$AH$22)+((((F27/100)*$AJ$23)*$AH$23)),IF(Calculator!$O$6="SINGLESILVERANOD",SUM((((F27/100)*$AJ$22)*$AH$22))+(((((F27/100)*$AJ$22)*$AN$22)*$AH$22)*Calculator!$G$10)-((((F27/100)*$AJ$22)*$AN$22)*$AH$22)+((((F27/100)*$AJ$23)*$AH$23)),IF(Calculator!$O$6="SINGLEANOD",SUM((((F27/100)*$AJ$22)*$AH$22))+(((((F27/100)*$AJ$22)*$AN$22)*$AH$22)*Calculator!$G$11)-((((F27/100)*$AJ$22)*$AN$22)*$AH$22)+((((F27/100)*$AJ$23)*$AH$23)),IF(Calculator!$O$6="DUALBASE",SUM((((F27/100)*$AJ$22)*$AH$22))+(((((F27/100)*$AJ$22)*$AN$22)*$AH$22)*Calculator!$G$12)-((((F27/100)*$AJ$22)*$AN$22)*$AH$22)+((((F27/100)*$AJ$23)*$AH$23)),IF(Calculator!$O$6="DUALELEMENTS",SUM((((F27/100)*$AJ$22)*$AH$22))+(((((F27/100)*$AJ$22)*$AN$22)*$AH$22)*Calculator!$G$13)-((((F27/100)*$AJ$22)*$AN$22)*$AH$22)+((((F27/100)*$AJ$23)*$AH$23)),IF(Calculator!$O$6="DUALSPECTRUM",SUM((((F27/100)*$AJ$22)*$AH$22))+(((((F27/100)*$AJ$22)*$AN$22)*$AH$22)*Calculator!$G$15)-((((F27/100)*$AJ$22)*$AN$22)*$AH$22)+((((F27/100)*$AJ$23)*$AH$23)),IF(Calculator!$O$6="DUALHOMESTEAD",SUM((((F27/100)*$AJ$22)*$AH$22))+(((((F27/100)*$AJ$22)*$AN$22)*$AH$22)*Calculator!$G$14)-((((F27/100)*$AJ$22)*$AN$22)*$AH$22)+((((F27/100)*$AJ$23)*$AH$23)),IF(Calculator!$O$6="DUALBAND A",SUM((((F27/100)*$AJ$22)*$AH$22))+(((((F27/100)*$AJ$22)*$AN$22)*$AH$22)*Calculator!$G$16)-((((F27/100)*$AJ$22)*$AN$22)*$AH$22)+((((F27/100)*$AJ$23)*$AH$23)),IF(Calculator!$O$6="DUALBAND B",SUM((((F27/100)*$AJ$22)*$AH$22))+(((((F27/100)*$AJ$22)*$AN$22)*$AH$22)*Calculator!$G$17)-((((F27/100)*$AJ$22)*$AN$22)*$AH$22)+((((F27/100)*$AJ$23)*$AH$23)),IF(Calculator!$O$6="DUALBAND C",SUM((((F27/100)*$AJ$22)*$AH$22))+(((((F27/100)*$AJ$22)*$AN$22)*$AH$22)*Calculator!$G$18)-((((F27/100)*$AJ$22)*$AN$22)*$AH$22)+((((F27/100)*$AJ$23)*$AH$23)),IF(Calculator!$O$6="DUALBAND D",SUM((((F27/100)*$AJ$22)*$AH$22))+(((((F27/100)*$AJ$22)*$AN$22)*$AH$22)*Calculator!$G$19)-((((F27/100)*$AJ$22)*$AN$22)*$AH$22)+((((F27/100)*$AJ$23)*$AH$23)),IF(Calculator!$O$6="DUALURBANE",SUM((((F27/100)*$AJ$22)*$AH$22))+(((((F27/100)*$AJ$22)*$AN$22)*$AH$22)*Calculator!$G$20)-((((F27/100)*$AJ$22)*$AN$22)*$AH$22)+((((F27/100)*$AJ$23)*$AH$23)),IF(Calculator!$O$6="DUALSILVERANOD",SUM((((F27/100)*$AJ$22)*$AH$22))+(((((F27/100)*$AJ$22)*$AN$22)*$AH$22)*Calculator!$G$21)-((((F27/100)*$AJ$22)*$AN$22)*$AH$22)+((((F27/100)*$AJ$23)*$AH$23)),IF(Calculator!$O$6="DUALANOD",SUM((((F27/100)*$AJ$22)*$AH$22))+(((((F27/100)*$AJ$22)*$AN$22)*$AH$22)*Calculator!$G$22)-((((F27/100)*$AJ$22)*$AN$22)*$AH$22)+((((F27/100)*$AJ$23)*$AH$23))))))))))))))))))))))))</f>
        <v>964.45381605224588</v>
      </c>
      <c r="V27" s="2">
        <f>IF(Calculator!$O$6="SINGLEBASE",SUM((((G27/100)*$AJ$22)*$AH$22))+((((G27/100)*$AJ$23)*$AH$23)),IF(Calculator!$O$6="SINGLEELEMENTS",SUM((((G27/100)*$AJ$22)*$AH$22))+(((((G27/100)*$AJ$22)*$AN$22)*$AH$22)*Calculator!$G$2)-((((G27/100)*$AJ$22)*$AN$22)*$AH$22)+((((G27/100)*$AJ$23)*$AH$23)),IF(Calculator!$O$6="SINGLESPECTRUM",SUM((((G27/100)*$AJ$22)*$AH$22))+(((((G27/100)*$AJ$22)*$AN$22)*$AH$22)*Calculator!$G$4)-((((G27/100)*$AJ$22)*$AN$22)*$AH$22)+((((G27/100)*$AJ$23)*$AH$23)),IF(Calculator!$O$6="SINGLEHOMESTEAD",SUM((((G27/100)*$AJ$22)*$AH$22))+(((((G27/100)*$AJ$22)*$AN$22)*$AH$22)*Calculator!$G$3)-((((G27/100)*$AJ$22)*$AN$22)*$AH$22)+((((G27/100)*$AJ$23)*$AH$23)),IF(Calculator!$O$6="SINGLEBAND A",SUM((((G27/100)*$AJ$22)*$AH$22))+(((((G27/100)*$AJ$22)*$AN$22)*$AH$22)*Calculator!$G$5)-((((G27/100)*$AJ$22)*$AN$22)*$AH$22)+((((G27/100)*$AJ$23)*$AH$23)),IF(Calculator!$O$6="SINGLEBAND B",SUM((((G27/100)*$AJ$22)*$AH$22))+(((((G27/100)*$AJ$22)*$AN$22)*$AH$22)*Calculator!$G$6)-((((G27/100)*$AJ$22)*$AN$22)*$AH$22)+((((G27/100)*$AJ$23)*$AH$23)),IF(Calculator!$O$6="SINGLEBAND C",SUM((((G27/100)*$AJ$22)*$AH$22))+(((((G27/100)*$AJ$22)*$AN$22)*$AH$22)*Calculator!$G$7)-((((G27/100)*$AJ$22)*$AN$22)*$AH$22)+((((G27/100)*$AJ$23)*$AH$23)),IF(Calculator!$O$6="SINGLEBAND D",SUM((((G27/100)*$AJ$22)*$AH$22))+(((((G27/100)*$AJ$22)*$AN$22)*$AH$22)*Calculator!$G$8)-((((G27/100)*$AJ$22)*$AN$22)*$AH$22)+((((G27/100)*$AJ$23)*$AH$23)),IF(Calculator!$O$6="SINGLEURBANE",SUM((((G27/100)*$AJ$22)*$AH$22))+(((((G27/100)*$AJ$22)*$AN$22)*$AH$22)*Calculator!$G$9)-((((G27/100)*$AJ$22)*$AN$22)*$AH$22)+((((G27/100)*$AJ$23)*$AH$23)),IF(Calculator!$O$6="SINGLESILVERANOD",SUM((((G27/100)*$AJ$22)*$AH$22))+(((((G27/100)*$AJ$22)*$AN$22)*$AH$22)*Calculator!$G$10)-((((G27/100)*$AJ$22)*$AN$22)*$AH$22)+((((G27/100)*$AJ$23)*$AH$23)),IF(Calculator!$O$6="SINGLEANOD",SUM((((G27/100)*$AJ$22)*$AH$22))+(((((G27/100)*$AJ$22)*$AN$22)*$AH$22)*Calculator!$G$11)-((((G27/100)*$AJ$22)*$AN$22)*$AH$22)+((((G27/100)*$AJ$23)*$AH$23)),IF(Calculator!$O$6="DUALBASE",SUM((((G27/100)*$AJ$22)*$AH$22))+(((((G27/100)*$AJ$22)*$AN$22)*$AH$22)*Calculator!$G$12)-((((G27/100)*$AJ$22)*$AN$22)*$AH$22)+((((G27/100)*$AJ$23)*$AH$23)),IF(Calculator!$O$6="DUALELEMENTS",SUM((((G27/100)*$AJ$22)*$AH$22))+(((((G27/100)*$AJ$22)*$AN$22)*$AH$22)*Calculator!$G$13)-((((G27/100)*$AJ$22)*$AN$22)*$AH$22)+((((G27/100)*$AJ$23)*$AH$23)),IF(Calculator!$O$6="DUALSPECTRUM",SUM((((G27/100)*$AJ$22)*$AH$22))+(((((G27/100)*$AJ$22)*$AN$22)*$AH$22)*Calculator!$G$15)-((((G27/100)*$AJ$22)*$AN$22)*$AH$22)+((((G27/100)*$AJ$23)*$AH$23)),IF(Calculator!$O$6="DUALHOMESTEAD",SUM((((G27/100)*$AJ$22)*$AH$22))+(((((G27/100)*$AJ$22)*$AN$22)*$AH$22)*Calculator!$G$14)-((((G27/100)*$AJ$22)*$AN$22)*$AH$22)+((((G27/100)*$AJ$23)*$AH$23)),IF(Calculator!$O$6="DUALBAND A",SUM((((G27/100)*$AJ$22)*$AH$22))+(((((G27/100)*$AJ$22)*$AN$22)*$AH$22)*Calculator!$G$16)-((((G27/100)*$AJ$22)*$AN$22)*$AH$22)+((((G27/100)*$AJ$23)*$AH$23)),IF(Calculator!$O$6="DUALBAND B",SUM((((G27/100)*$AJ$22)*$AH$22))+(((((G27/100)*$AJ$22)*$AN$22)*$AH$22)*Calculator!$G$17)-((((G27/100)*$AJ$22)*$AN$22)*$AH$22)+((((G27/100)*$AJ$23)*$AH$23)),IF(Calculator!$O$6="DUALBAND C",SUM((((G27/100)*$AJ$22)*$AH$22))+(((((G27/100)*$AJ$22)*$AN$22)*$AH$22)*Calculator!$G$18)-((((G27/100)*$AJ$22)*$AN$22)*$AH$22)+((((G27/100)*$AJ$23)*$AH$23)),IF(Calculator!$O$6="DUALBAND D",SUM((((G27/100)*$AJ$22)*$AH$22))+(((((G27/100)*$AJ$22)*$AN$22)*$AH$22)*Calculator!$G$19)-((((G27/100)*$AJ$22)*$AN$22)*$AH$22)+((((G27/100)*$AJ$23)*$AH$23)),IF(Calculator!$O$6="DUALURBANE",SUM((((G27/100)*$AJ$22)*$AH$22))+(((((G27/100)*$AJ$22)*$AN$22)*$AH$22)*Calculator!$G$20)-((((G27/100)*$AJ$22)*$AN$22)*$AH$22)+((((G27/100)*$AJ$23)*$AH$23)),IF(Calculator!$O$6="DUALSILVERANOD",SUM((((G27/100)*$AJ$22)*$AH$22))+(((((G27/100)*$AJ$22)*$AN$22)*$AH$22)*Calculator!$G$21)-((((G27/100)*$AJ$22)*$AN$22)*$AH$22)+((((G27/100)*$AJ$23)*$AH$23)),IF(Calculator!$O$6="DUALANOD",SUM((((G27/100)*$AJ$22)*$AH$22))+(((((G27/100)*$AJ$22)*$AN$22)*$AH$22)*Calculator!$G$22)-((((G27/100)*$AJ$22)*$AN$22)*$AH$22)+((((G27/100)*$AJ$23)*$AH$23))))))))))))))))))))))))</f>
        <v>974.05105421142571</v>
      </c>
      <c r="W27" s="2">
        <f>IF(Calculator!$O$6="SINGLEBASE",SUM((((H27/100)*$AJ$22)*$AH$22))+((((H27/100)*$AJ$23)*$AH$23)),IF(Calculator!$O$6="SINGLEELEMENTS",SUM((((H27/100)*$AJ$22)*$AH$22))+(((((H27/100)*$AJ$22)*$AN$22)*$AH$22)*Calculator!$G$2)-((((H27/100)*$AJ$22)*$AN$22)*$AH$22)+((((H27/100)*$AJ$23)*$AH$23)),IF(Calculator!$O$6="SINGLESPECTRUM",SUM((((H27/100)*$AJ$22)*$AH$22))+(((((H27/100)*$AJ$22)*$AN$22)*$AH$22)*Calculator!$G$4)-((((H27/100)*$AJ$22)*$AN$22)*$AH$22)+((((H27/100)*$AJ$23)*$AH$23)),IF(Calculator!$O$6="SINGLEHOMESTEAD",SUM((((H27/100)*$AJ$22)*$AH$22))+(((((H27/100)*$AJ$22)*$AN$22)*$AH$22)*Calculator!$G$3)-((((H27/100)*$AJ$22)*$AN$22)*$AH$22)+((((H27/100)*$AJ$23)*$AH$23)),IF(Calculator!$O$6="SINGLEBAND A",SUM((((H27/100)*$AJ$22)*$AH$22))+(((((H27/100)*$AJ$22)*$AN$22)*$AH$22)*Calculator!$G$5)-((((H27/100)*$AJ$22)*$AN$22)*$AH$22)+((((H27/100)*$AJ$23)*$AH$23)),IF(Calculator!$O$6="SINGLEBAND B",SUM((((H27/100)*$AJ$22)*$AH$22))+(((((H27/100)*$AJ$22)*$AN$22)*$AH$22)*Calculator!$G$6)-((((H27/100)*$AJ$22)*$AN$22)*$AH$22)+((((H27/100)*$AJ$23)*$AH$23)),IF(Calculator!$O$6="SINGLEBAND C",SUM((((H27/100)*$AJ$22)*$AH$22))+(((((H27/100)*$AJ$22)*$AN$22)*$AH$22)*Calculator!$G$7)-((((H27/100)*$AJ$22)*$AN$22)*$AH$22)+((((H27/100)*$AJ$23)*$AH$23)),IF(Calculator!$O$6="SINGLEBAND D",SUM((((H27/100)*$AJ$22)*$AH$22))+(((((H27/100)*$AJ$22)*$AN$22)*$AH$22)*Calculator!$G$8)-((((H27/100)*$AJ$22)*$AN$22)*$AH$22)+((((H27/100)*$AJ$23)*$AH$23)),IF(Calculator!$O$6="SINGLEURBANE",SUM((((H27/100)*$AJ$22)*$AH$22))+(((((H27/100)*$AJ$22)*$AN$22)*$AH$22)*Calculator!$G$9)-((((H27/100)*$AJ$22)*$AN$22)*$AH$22)+((((H27/100)*$AJ$23)*$AH$23)),IF(Calculator!$O$6="SINGLESILVERANOD",SUM((((H27/100)*$AJ$22)*$AH$22))+(((((H27/100)*$AJ$22)*$AN$22)*$AH$22)*Calculator!$G$10)-((((H27/100)*$AJ$22)*$AN$22)*$AH$22)+((((H27/100)*$AJ$23)*$AH$23)),IF(Calculator!$O$6="SINGLEANOD",SUM((((H27/100)*$AJ$22)*$AH$22))+(((((H27/100)*$AJ$22)*$AN$22)*$AH$22)*Calculator!$G$11)-((((H27/100)*$AJ$22)*$AN$22)*$AH$22)+((((H27/100)*$AJ$23)*$AH$23)),IF(Calculator!$O$6="DUALBASE",SUM((((H27/100)*$AJ$22)*$AH$22))+(((((H27/100)*$AJ$22)*$AN$22)*$AH$22)*Calculator!$G$12)-((((H27/100)*$AJ$22)*$AN$22)*$AH$22)+((((H27/100)*$AJ$23)*$AH$23)),IF(Calculator!$O$6="DUALELEMENTS",SUM((((H27/100)*$AJ$22)*$AH$22))+(((((H27/100)*$AJ$22)*$AN$22)*$AH$22)*Calculator!$G$13)-((((H27/100)*$AJ$22)*$AN$22)*$AH$22)+((((H27/100)*$AJ$23)*$AH$23)),IF(Calculator!$O$6="DUALSPECTRUM",SUM((((H27/100)*$AJ$22)*$AH$22))+(((((H27/100)*$AJ$22)*$AN$22)*$AH$22)*Calculator!$G$15)-((((H27/100)*$AJ$22)*$AN$22)*$AH$22)+((((H27/100)*$AJ$23)*$AH$23)),IF(Calculator!$O$6="DUALHOMESTEAD",SUM((((H27/100)*$AJ$22)*$AH$22))+(((((H27/100)*$AJ$22)*$AN$22)*$AH$22)*Calculator!$G$14)-((((H27/100)*$AJ$22)*$AN$22)*$AH$22)+((((H27/100)*$AJ$23)*$AH$23)),IF(Calculator!$O$6="DUALBAND A",SUM((((H27/100)*$AJ$22)*$AH$22))+(((((H27/100)*$AJ$22)*$AN$22)*$AH$22)*Calculator!$G$16)-((((H27/100)*$AJ$22)*$AN$22)*$AH$22)+((((H27/100)*$AJ$23)*$AH$23)),IF(Calculator!$O$6="DUALBAND B",SUM((((H27/100)*$AJ$22)*$AH$22))+(((((H27/100)*$AJ$22)*$AN$22)*$AH$22)*Calculator!$G$17)-((((H27/100)*$AJ$22)*$AN$22)*$AH$22)+((((H27/100)*$AJ$23)*$AH$23)),IF(Calculator!$O$6="DUALBAND C",SUM((((H27/100)*$AJ$22)*$AH$22))+(((((H27/100)*$AJ$22)*$AN$22)*$AH$22)*Calculator!$G$18)-((((H27/100)*$AJ$22)*$AN$22)*$AH$22)+((((H27/100)*$AJ$23)*$AH$23)),IF(Calculator!$O$6="DUALBAND D",SUM((((H27/100)*$AJ$22)*$AH$22))+(((((H27/100)*$AJ$22)*$AN$22)*$AH$22)*Calculator!$G$19)-((((H27/100)*$AJ$22)*$AN$22)*$AH$22)+((((H27/100)*$AJ$23)*$AH$23)),IF(Calculator!$O$6="DUALURBANE",SUM((((H27/100)*$AJ$22)*$AH$22))+(((((H27/100)*$AJ$22)*$AN$22)*$AH$22)*Calculator!$G$20)-((((H27/100)*$AJ$22)*$AN$22)*$AH$22)+((((H27/100)*$AJ$23)*$AH$23)),IF(Calculator!$O$6="DUALSILVERANOD",SUM((((H27/100)*$AJ$22)*$AH$22))+(((((H27/100)*$AJ$22)*$AN$22)*$AH$22)*Calculator!$G$21)-((((H27/100)*$AJ$22)*$AN$22)*$AH$22)+((((H27/100)*$AJ$23)*$AH$23)),IF(Calculator!$O$6="DUALANOD",SUM((((H27/100)*$AJ$22)*$AH$22))+(((((H27/100)*$AJ$22)*$AN$22)*$AH$22)*Calculator!$G$22)-((((H27/100)*$AJ$22)*$AN$22)*$AH$22)+((((H27/100)*$AJ$23)*$AH$23))))))))))))))))))))))))</f>
        <v>983.64839697265586</v>
      </c>
      <c r="X27" s="2">
        <f>IF(Calculator!$O$6="SINGLEBASE",SUM((((I27/100)*$AJ$22)*$AH$22))+((((I27/100)*$AJ$23)*$AH$23)),IF(Calculator!$O$6="SINGLEELEMENTS",SUM((((I27/100)*$AJ$22)*$AH$22))+(((((I27/100)*$AJ$22)*$AN$22)*$AH$22)*Calculator!$G$2)-((((I27/100)*$AJ$22)*$AN$22)*$AH$22)+((((I27/100)*$AJ$23)*$AH$23)),IF(Calculator!$O$6="SINGLESPECTRUM",SUM((((I27/100)*$AJ$22)*$AH$22))+(((((I27/100)*$AJ$22)*$AN$22)*$AH$22)*Calculator!$G$4)-((((I27/100)*$AJ$22)*$AN$22)*$AH$22)+((((I27/100)*$AJ$23)*$AH$23)),IF(Calculator!$O$6="SINGLEHOMESTEAD",SUM((((I27/100)*$AJ$22)*$AH$22))+(((((I27/100)*$AJ$22)*$AN$22)*$AH$22)*Calculator!$G$3)-((((I27/100)*$AJ$22)*$AN$22)*$AH$22)+((((I27/100)*$AJ$23)*$AH$23)),IF(Calculator!$O$6="SINGLEBAND A",SUM((((I27/100)*$AJ$22)*$AH$22))+(((((I27/100)*$AJ$22)*$AN$22)*$AH$22)*Calculator!$G$5)-((((I27/100)*$AJ$22)*$AN$22)*$AH$22)+((((I27/100)*$AJ$23)*$AH$23)),IF(Calculator!$O$6="SINGLEBAND B",SUM((((I27/100)*$AJ$22)*$AH$22))+(((((I27/100)*$AJ$22)*$AN$22)*$AH$22)*Calculator!$G$6)-((((I27/100)*$AJ$22)*$AN$22)*$AH$22)+((((I27/100)*$AJ$23)*$AH$23)),IF(Calculator!$O$6="SINGLEBAND C",SUM((((I27/100)*$AJ$22)*$AH$22))+(((((I27/100)*$AJ$22)*$AN$22)*$AH$22)*Calculator!$G$7)-((((I27/100)*$AJ$22)*$AN$22)*$AH$22)+((((I27/100)*$AJ$23)*$AH$23)),IF(Calculator!$O$6="SINGLEBAND D",SUM((((I27/100)*$AJ$22)*$AH$22))+(((((I27/100)*$AJ$22)*$AN$22)*$AH$22)*Calculator!$G$8)-((((I27/100)*$AJ$22)*$AN$22)*$AH$22)+((((I27/100)*$AJ$23)*$AH$23)),IF(Calculator!$O$6="SINGLEURBANE",SUM((((I27/100)*$AJ$22)*$AH$22))+(((((I27/100)*$AJ$22)*$AN$22)*$AH$22)*Calculator!$G$9)-((((I27/100)*$AJ$22)*$AN$22)*$AH$22)+((((I27/100)*$AJ$23)*$AH$23)),IF(Calculator!$O$6="SINGLESILVERANOD",SUM((((I27/100)*$AJ$22)*$AH$22))+(((((I27/100)*$AJ$22)*$AN$22)*$AH$22)*Calculator!$G$10)-((((I27/100)*$AJ$22)*$AN$22)*$AH$22)+((((I27/100)*$AJ$23)*$AH$23)),IF(Calculator!$O$6="SINGLEANOD",SUM((((I27/100)*$AJ$22)*$AH$22))+(((((I27/100)*$AJ$22)*$AN$22)*$AH$22)*Calculator!$G$11)-((((I27/100)*$AJ$22)*$AN$22)*$AH$22)+((((I27/100)*$AJ$23)*$AH$23)),IF(Calculator!$O$6="DUALBASE",SUM((((I27/100)*$AJ$22)*$AH$22))+(((((I27/100)*$AJ$22)*$AN$22)*$AH$22)*Calculator!$G$12)-((((I27/100)*$AJ$22)*$AN$22)*$AH$22)+((((I27/100)*$AJ$23)*$AH$23)),IF(Calculator!$O$6="DUALELEMENTS",SUM((((I27/100)*$AJ$22)*$AH$22))+(((((I27/100)*$AJ$22)*$AN$22)*$AH$22)*Calculator!$G$13)-((((I27/100)*$AJ$22)*$AN$22)*$AH$22)+((((I27/100)*$AJ$23)*$AH$23)),IF(Calculator!$O$6="DUALSPECTRUM",SUM((((I27/100)*$AJ$22)*$AH$22))+(((((I27/100)*$AJ$22)*$AN$22)*$AH$22)*Calculator!$G$15)-((((I27/100)*$AJ$22)*$AN$22)*$AH$22)+((((I27/100)*$AJ$23)*$AH$23)),IF(Calculator!$O$6="DUALHOMESTEAD",SUM((((I27/100)*$AJ$22)*$AH$22))+(((((I27/100)*$AJ$22)*$AN$22)*$AH$22)*Calculator!$G$14)-((((I27/100)*$AJ$22)*$AN$22)*$AH$22)+((((I27/100)*$AJ$23)*$AH$23)),IF(Calculator!$O$6="DUALBAND A",SUM((((I27/100)*$AJ$22)*$AH$22))+(((((I27/100)*$AJ$22)*$AN$22)*$AH$22)*Calculator!$G$16)-((((I27/100)*$AJ$22)*$AN$22)*$AH$22)+((((I27/100)*$AJ$23)*$AH$23)),IF(Calculator!$O$6="DUALBAND B",SUM((((I27/100)*$AJ$22)*$AH$22))+(((((I27/100)*$AJ$22)*$AN$22)*$AH$22)*Calculator!$G$17)-((((I27/100)*$AJ$22)*$AN$22)*$AH$22)+((((I27/100)*$AJ$23)*$AH$23)),IF(Calculator!$O$6="DUALBAND C",SUM((((I27/100)*$AJ$22)*$AH$22))+(((((I27/100)*$AJ$22)*$AN$22)*$AH$22)*Calculator!$G$18)-((((I27/100)*$AJ$22)*$AN$22)*$AH$22)+((((I27/100)*$AJ$23)*$AH$23)),IF(Calculator!$O$6="DUALBAND D",SUM((((I27/100)*$AJ$22)*$AH$22))+(((((I27/100)*$AJ$22)*$AN$22)*$AH$22)*Calculator!$G$19)-((((I27/100)*$AJ$22)*$AN$22)*$AH$22)+((((I27/100)*$AJ$23)*$AH$23)),IF(Calculator!$O$6="DUALURBANE",SUM((((I27/100)*$AJ$22)*$AH$22))+(((((I27/100)*$AJ$22)*$AN$22)*$AH$22)*Calculator!$G$20)-((((I27/100)*$AJ$22)*$AN$22)*$AH$22)+((((I27/100)*$AJ$23)*$AH$23)),IF(Calculator!$O$6="DUALSILVERANOD",SUM((((I27/100)*$AJ$22)*$AH$22))+(((((I27/100)*$AJ$22)*$AN$22)*$AH$22)*Calculator!$G$21)-((((I27/100)*$AJ$22)*$AN$22)*$AH$22)+((((I27/100)*$AJ$23)*$AH$23)),IF(Calculator!$O$6="DUALANOD",SUM((((I27/100)*$AJ$22)*$AH$22))+(((((I27/100)*$AJ$22)*$AN$22)*$AH$22)*Calculator!$G$22)-((((I27/100)*$AJ$22)*$AN$22)*$AH$22)+((((I27/100)*$AJ$23)*$AH$23))))))))))))))))))))))))</f>
        <v>993.24134644775381</v>
      </c>
      <c r="Y27" s="2">
        <f>IF(Calculator!$O$6="SINGLEBASE",SUM((((J27/100)*$AJ$22)*$AH$22))+((((J27/100)*$AJ$23)*$AH$23)),IF(Calculator!$O$6="SINGLEELEMENTS",SUM((((J27/100)*$AJ$22)*$AH$22))+(((((J27/100)*$AJ$22)*$AN$22)*$AH$22)*Calculator!$G$2)-((((J27/100)*$AJ$22)*$AN$22)*$AH$22)+((((J27/100)*$AJ$23)*$AH$23)),IF(Calculator!$O$6="SINGLESPECTRUM",SUM((((J27/100)*$AJ$22)*$AH$22))+(((((J27/100)*$AJ$22)*$AN$22)*$AH$22)*Calculator!$G$4)-((((J27/100)*$AJ$22)*$AN$22)*$AH$22)+((((J27/100)*$AJ$23)*$AH$23)),IF(Calculator!$O$6="SINGLEHOMESTEAD",SUM((((J27/100)*$AJ$22)*$AH$22))+(((((J27/100)*$AJ$22)*$AN$22)*$AH$22)*Calculator!$G$3)-((((J27/100)*$AJ$22)*$AN$22)*$AH$22)+((((J27/100)*$AJ$23)*$AH$23)),IF(Calculator!$O$6="SINGLEBAND A",SUM((((J27/100)*$AJ$22)*$AH$22))+(((((J27/100)*$AJ$22)*$AN$22)*$AH$22)*Calculator!$G$5)-((((J27/100)*$AJ$22)*$AN$22)*$AH$22)+((((J27/100)*$AJ$23)*$AH$23)),IF(Calculator!$O$6="SINGLEBAND B",SUM((((J27/100)*$AJ$22)*$AH$22))+(((((J27/100)*$AJ$22)*$AN$22)*$AH$22)*Calculator!$G$6)-((((J27/100)*$AJ$22)*$AN$22)*$AH$22)+((((J27/100)*$AJ$23)*$AH$23)),IF(Calculator!$O$6="SINGLEBAND C",SUM((((J27/100)*$AJ$22)*$AH$22))+(((((J27/100)*$AJ$22)*$AN$22)*$AH$22)*Calculator!$G$7)-((((J27/100)*$AJ$22)*$AN$22)*$AH$22)+((((J27/100)*$AJ$23)*$AH$23)),IF(Calculator!$O$6="SINGLEBAND D",SUM((((J27/100)*$AJ$22)*$AH$22))+(((((J27/100)*$AJ$22)*$AN$22)*$AH$22)*Calculator!$G$8)-((((J27/100)*$AJ$22)*$AN$22)*$AH$22)+((((J27/100)*$AJ$23)*$AH$23)),IF(Calculator!$O$6="SINGLEURBANE",SUM((((J27/100)*$AJ$22)*$AH$22))+(((((J27/100)*$AJ$22)*$AN$22)*$AH$22)*Calculator!$G$9)-((((J27/100)*$AJ$22)*$AN$22)*$AH$22)+((((J27/100)*$AJ$23)*$AH$23)),IF(Calculator!$O$6="SINGLESILVERANOD",SUM((((J27/100)*$AJ$22)*$AH$22))+(((((J27/100)*$AJ$22)*$AN$22)*$AH$22)*Calculator!$G$10)-((((J27/100)*$AJ$22)*$AN$22)*$AH$22)+((((J27/100)*$AJ$23)*$AH$23)),IF(Calculator!$O$6="SINGLEANOD",SUM((((J27/100)*$AJ$22)*$AH$22))+(((((J27/100)*$AJ$22)*$AN$22)*$AH$22)*Calculator!$G$11)-((((J27/100)*$AJ$22)*$AN$22)*$AH$22)+((((J27/100)*$AJ$23)*$AH$23)),IF(Calculator!$O$6="DUALBASE",SUM((((J27/100)*$AJ$22)*$AH$22))+(((((J27/100)*$AJ$22)*$AN$22)*$AH$22)*Calculator!$G$12)-((((J27/100)*$AJ$22)*$AN$22)*$AH$22)+((((J27/100)*$AJ$23)*$AH$23)),IF(Calculator!$O$6="DUALELEMENTS",SUM((((J27/100)*$AJ$22)*$AH$22))+(((((J27/100)*$AJ$22)*$AN$22)*$AH$22)*Calculator!$G$13)-((((J27/100)*$AJ$22)*$AN$22)*$AH$22)+((((J27/100)*$AJ$23)*$AH$23)),IF(Calculator!$O$6="DUALSPECTRUM",SUM((((J27/100)*$AJ$22)*$AH$22))+(((((J27/100)*$AJ$22)*$AN$22)*$AH$22)*Calculator!$G$15)-((((J27/100)*$AJ$22)*$AN$22)*$AH$22)+((((J27/100)*$AJ$23)*$AH$23)),IF(Calculator!$O$6="DUALHOMESTEAD",SUM((((J27/100)*$AJ$22)*$AH$22))+(((((J27/100)*$AJ$22)*$AN$22)*$AH$22)*Calculator!$G$14)-((((J27/100)*$AJ$22)*$AN$22)*$AH$22)+((((J27/100)*$AJ$23)*$AH$23)),IF(Calculator!$O$6="DUALBAND A",SUM((((J27/100)*$AJ$22)*$AH$22))+(((((J27/100)*$AJ$22)*$AN$22)*$AH$22)*Calculator!$G$16)-((((J27/100)*$AJ$22)*$AN$22)*$AH$22)+((((J27/100)*$AJ$23)*$AH$23)),IF(Calculator!$O$6="DUALBAND B",SUM((((J27/100)*$AJ$22)*$AH$22))+(((((J27/100)*$AJ$22)*$AN$22)*$AH$22)*Calculator!$G$17)-((((J27/100)*$AJ$22)*$AN$22)*$AH$22)+((((J27/100)*$AJ$23)*$AH$23)),IF(Calculator!$O$6="DUALBAND C",SUM((((J27/100)*$AJ$22)*$AH$22))+(((((J27/100)*$AJ$22)*$AN$22)*$AH$22)*Calculator!$G$18)-((((J27/100)*$AJ$22)*$AN$22)*$AH$22)+((((J27/100)*$AJ$23)*$AH$23)),IF(Calculator!$O$6="DUALBAND D",SUM((((J27/100)*$AJ$22)*$AH$22))+(((((J27/100)*$AJ$22)*$AN$22)*$AH$22)*Calculator!$G$19)-((((J27/100)*$AJ$22)*$AN$22)*$AH$22)+((((J27/100)*$AJ$23)*$AH$23)),IF(Calculator!$O$6="DUALURBANE",SUM((((J27/100)*$AJ$22)*$AH$22))+(((((J27/100)*$AJ$22)*$AN$22)*$AH$22)*Calculator!$G$20)-((((J27/100)*$AJ$22)*$AN$22)*$AH$22)+((((J27/100)*$AJ$23)*$AH$23)),IF(Calculator!$O$6="DUALSILVERANOD",SUM((((J27/100)*$AJ$22)*$AH$22))+(((((J27/100)*$AJ$22)*$AN$22)*$AH$22)*Calculator!$G$21)-((((J27/100)*$AJ$22)*$AN$22)*$AH$22)+((((J27/100)*$AJ$23)*$AH$23)),IF(Calculator!$O$6="DUALANOD",SUM((((J27/100)*$AJ$22)*$AH$22))+(((((J27/100)*$AJ$22)*$AN$22)*$AH$22)*Calculator!$G$22)-((((J27/100)*$AJ$22)*$AN$22)*$AH$22)+((((J27/100)*$AJ$23)*$AH$23))))))))))))))))))))))))</f>
        <v>1002.8386892089843</v>
      </c>
      <c r="Z27" s="2">
        <f>IF(Calculator!$O$6="SINGLEBASE",SUM((((K27/100)*$AJ$22)*$AH$22))+((((K27/100)*$AJ$23)*$AH$23)),IF(Calculator!$O$6="SINGLEELEMENTS",SUM((((K27/100)*$AJ$22)*$AH$22))+(((((K27/100)*$AJ$22)*$AN$22)*$AH$22)*Calculator!$G$2)-((((K27/100)*$AJ$22)*$AN$22)*$AH$22)+((((K27/100)*$AJ$23)*$AH$23)),IF(Calculator!$O$6="SINGLESPECTRUM",SUM((((K27/100)*$AJ$22)*$AH$22))+(((((K27/100)*$AJ$22)*$AN$22)*$AH$22)*Calculator!$G$4)-((((K27/100)*$AJ$22)*$AN$22)*$AH$22)+((((K27/100)*$AJ$23)*$AH$23)),IF(Calculator!$O$6="SINGLEHOMESTEAD",SUM((((K27/100)*$AJ$22)*$AH$22))+(((((K27/100)*$AJ$22)*$AN$22)*$AH$22)*Calculator!$G$3)-((((K27/100)*$AJ$22)*$AN$22)*$AH$22)+((((K27/100)*$AJ$23)*$AH$23)),IF(Calculator!$O$6="SINGLEBAND A",SUM((((K27/100)*$AJ$22)*$AH$22))+(((((K27/100)*$AJ$22)*$AN$22)*$AH$22)*Calculator!$G$5)-((((K27/100)*$AJ$22)*$AN$22)*$AH$22)+((((K27/100)*$AJ$23)*$AH$23)),IF(Calculator!$O$6="SINGLEBAND B",SUM((((K27/100)*$AJ$22)*$AH$22))+(((((K27/100)*$AJ$22)*$AN$22)*$AH$22)*Calculator!$G$6)-((((K27/100)*$AJ$22)*$AN$22)*$AH$22)+((((K27/100)*$AJ$23)*$AH$23)),IF(Calculator!$O$6="SINGLEBAND C",SUM((((K27/100)*$AJ$22)*$AH$22))+(((((K27/100)*$AJ$22)*$AN$22)*$AH$22)*Calculator!$G$7)-((((K27/100)*$AJ$22)*$AN$22)*$AH$22)+((((K27/100)*$AJ$23)*$AH$23)),IF(Calculator!$O$6="SINGLEBAND D",SUM((((K27/100)*$AJ$22)*$AH$22))+(((((K27/100)*$AJ$22)*$AN$22)*$AH$22)*Calculator!$G$8)-((((K27/100)*$AJ$22)*$AN$22)*$AH$22)+((((K27/100)*$AJ$23)*$AH$23)),IF(Calculator!$O$6="SINGLEURBANE",SUM((((K27/100)*$AJ$22)*$AH$22))+(((((K27/100)*$AJ$22)*$AN$22)*$AH$22)*Calculator!$G$9)-((((K27/100)*$AJ$22)*$AN$22)*$AH$22)+((((K27/100)*$AJ$23)*$AH$23)),IF(Calculator!$O$6="SINGLESILVERANOD",SUM((((K27/100)*$AJ$22)*$AH$22))+(((((K27/100)*$AJ$22)*$AN$22)*$AH$22)*Calculator!$G$10)-((((K27/100)*$AJ$22)*$AN$22)*$AH$22)+((((K27/100)*$AJ$23)*$AH$23)),IF(Calculator!$O$6="SINGLEANOD",SUM((((K27/100)*$AJ$22)*$AH$22))+(((((K27/100)*$AJ$22)*$AN$22)*$AH$22)*Calculator!$G$11)-((((K27/100)*$AJ$22)*$AN$22)*$AH$22)+((((K27/100)*$AJ$23)*$AH$23)),IF(Calculator!$O$6="DUALBASE",SUM((((K27/100)*$AJ$22)*$AH$22))+(((((K27/100)*$AJ$22)*$AN$22)*$AH$22)*Calculator!$G$12)-((((K27/100)*$AJ$22)*$AN$22)*$AH$22)+((((K27/100)*$AJ$23)*$AH$23)),IF(Calculator!$O$6="DUALELEMENTS",SUM((((K27/100)*$AJ$22)*$AH$22))+(((((K27/100)*$AJ$22)*$AN$22)*$AH$22)*Calculator!$G$13)-((((K27/100)*$AJ$22)*$AN$22)*$AH$22)+((((K27/100)*$AJ$23)*$AH$23)),IF(Calculator!$O$6="DUALSPECTRUM",SUM((((K27/100)*$AJ$22)*$AH$22))+(((((K27/100)*$AJ$22)*$AN$22)*$AH$22)*Calculator!$G$15)-((((K27/100)*$AJ$22)*$AN$22)*$AH$22)+((((K27/100)*$AJ$23)*$AH$23)),IF(Calculator!$O$6="DUALHOMESTEAD",SUM((((K27/100)*$AJ$22)*$AH$22))+(((((K27/100)*$AJ$22)*$AN$22)*$AH$22)*Calculator!$G$14)-((((K27/100)*$AJ$22)*$AN$22)*$AH$22)+((((K27/100)*$AJ$23)*$AH$23)),IF(Calculator!$O$6="DUALBAND A",SUM((((K27/100)*$AJ$22)*$AH$22))+(((((K27/100)*$AJ$22)*$AN$22)*$AH$22)*Calculator!$G$16)-((((K27/100)*$AJ$22)*$AN$22)*$AH$22)+((((K27/100)*$AJ$23)*$AH$23)),IF(Calculator!$O$6="DUALBAND B",SUM((((K27/100)*$AJ$22)*$AH$22))+(((((K27/100)*$AJ$22)*$AN$22)*$AH$22)*Calculator!$G$17)-((((K27/100)*$AJ$22)*$AN$22)*$AH$22)+((((K27/100)*$AJ$23)*$AH$23)),IF(Calculator!$O$6="DUALBAND C",SUM((((K27/100)*$AJ$22)*$AH$22))+(((((K27/100)*$AJ$22)*$AN$22)*$AH$22)*Calculator!$G$18)-((((K27/100)*$AJ$22)*$AN$22)*$AH$22)+((((K27/100)*$AJ$23)*$AH$23)),IF(Calculator!$O$6="DUALBAND D",SUM((((K27/100)*$AJ$22)*$AH$22))+(((((K27/100)*$AJ$22)*$AN$22)*$AH$22)*Calculator!$G$19)-((((K27/100)*$AJ$22)*$AN$22)*$AH$22)+((((K27/100)*$AJ$23)*$AH$23)),IF(Calculator!$O$6="DUALURBANE",SUM((((K27/100)*$AJ$22)*$AH$22))+(((((K27/100)*$AJ$22)*$AN$22)*$AH$22)*Calculator!$G$20)-((((K27/100)*$AJ$22)*$AN$22)*$AH$22)+((((K27/100)*$AJ$23)*$AH$23)),IF(Calculator!$O$6="DUALSILVERANOD",SUM((((K27/100)*$AJ$22)*$AH$22))+(((((K27/100)*$AJ$22)*$AN$22)*$AH$22)*Calculator!$G$21)-((((K27/100)*$AJ$22)*$AN$22)*$AH$22)+((((K27/100)*$AJ$23)*$AH$23)),IF(Calculator!$O$6="DUALANOD",SUM((((K27/100)*$AJ$22)*$AH$22))+(((((K27/100)*$AJ$22)*$AN$22)*$AH$22)*Calculator!$G$22)-((((K27/100)*$AJ$22)*$AN$22)*$AH$22)+((((K27/100)*$AJ$23)*$AH$23))))))))))))))))))))))))</f>
        <v>1012.4359273681639</v>
      </c>
      <c r="AA27" s="2">
        <f>IF(Calculator!$O$6="SINGLEBASE",SUM((((L27/100)*$AJ$22)*$AH$22))+((((L27/100)*$AJ$23)*$AH$23)),IF(Calculator!$O$6="SINGLEELEMENTS",SUM((((L27/100)*$AJ$22)*$AH$22))+(((((L27/100)*$AJ$22)*$AN$22)*$AH$22)*Calculator!$G$2)-((((L27/100)*$AJ$22)*$AN$22)*$AH$22)+((((L27/100)*$AJ$23)*$AH$23)),IF(Calculator!$O$6="SINGLESPECTRUM",SUM((((L27/100)*$AJ$22)*$AH$22))+(((((L27/100)*$AJ$22)*$AN$22)*$AH$22)*Calculator!$G$4)-((((L27/100)*$AJ$22)*$AN$22)*$AH$22)+((((L27/100)*$AJ$23)*$AH$23)),IF(Calculator!$O$6="SINGLEHOMESTEAD",SUM((((L27/100)*$AJ$22)*$AH$22))+(((((L27/100)*$AJ$22)*$AN$22)*$AH$22)*Calculator!$G$3)-((((L27/100)*$AJ$22)*$AN$22)*$AH$22)+((((L27/100)*$AJ$23)*$AH$23)),IF(Calculator!$O$6="SINGLEBAND A",SUM((((L27/100)*$AJ$22)*$AH$22))+(((((L27/100)*$AJ$22)*$AN$22)*$AH$22)*Calculator!$G$5)-((((L27/100)*$AJ$22)*$AN$22)*$AH$22)+((((L27/100)*$AJ$23)*$AH$23)),IF(Calculator!$O$6="SINGLEBAND B",SUM((((L27/100)*$AJ$22)*$AH$22))+(((((L27/100)*$AJ$22)*$AN$22)*$AH$22)*Calculator!$G$6)-((((L27/100)*$AJ$22)*$AN$22)*$AH$22)+((((L27/100)*$AJ$23)*$AH$23)),IF(Calculator!$O$6="SINGLEBAND C",SUM((((L27/100)*$AJ$22)*$AH$22))+(((((L27/100)*$AJ$22)*$AN$22)*$AH$22)*Calculator!$G$7)-((((L27/100)*$AJ$22)*$AN$22)*$AH$22)+((((L27/100)*$AJ$23)*$AH$23)),IF(Calculator!$O$6="SINGLEBAND D",SUM((((L27/100)*$AJ$22)*$AH$22))+(((((L27/100)*$AJ$22)*$AN$22)*$AH$22)*Calculator!$G$8)-((((L27/100)*$AJ$22)*$AN$22)*$AH$22)+((((L27/100)*$AJ$23)*$AH$23)),IF(Calculator!$O$6="SINGLEURBANE",SUM((((L27/100)*$AJ$22)*$AH$22))+(((((L27/100)*$AJ$22)*$AN$22)*$AH$22)*Calculator!$G$9)-((((L27/100)*$AJ$22)*$AN$22)*$AH$22)+((((L27/100)*$AJ$23)*$AH$23)),IF(Calculator!$O$6="SINGLESILVERANOD",SUM((((L27/100)*$AJ$22)*$AH$22))+(((((L27/100)*$AJ$22)*$AN$22)*$AH$22)*Calculator!$G$10)-((((L27/100)*$AJ$22)*$AN$22)*$AH$22)+((((L27/100)*$AJ$23)*$AH$23)),IF(Calculator!$O$6="SINGLEANOD",SUM((((L27/100)*$AJ$22)*$AH$22))+(((((L27/100)*$AJ$22)*$AN$22)*$AH$22)*Calculator!$G$11)-((((L27/100)*$AJ$22)*$AN$22)*$AH$22)+((((L27/100)*$AJ$23)*$AH$23)),IF(Calculator!$O$6="DUALBASE",SUM((((L27/100)*$AJ$22)*$AH$22))+(((((L27/100)*$AJ$22)*$AN$22)*$AH$22)*Calculator!$G$12)-((((L27/100)*$AJ$22)*$AN$22)*$AH$22)+((((L27/100)*$AJ$23)*$AH$23)),IF(Calculator!$O$6="DUALELEMENTS",SUM((((L27/100)*$AJ$22)*$AH$22))+(((((L27/100)*$AJ$22)*$AN$22)*$AH$22)*Calculator!$G$13)-((((L27/100)*$AJ$22)*$AN$22)*$AH$22)+((((L27/100)*$AJ$23)*$AH$23)),IF(Calculator!$O$6="DUALSPECTRUM",SUM((((L27/100)*$AJ$22)*$AH$22))+(((((L27/100)*$AJ$22)*$AN$22)*$AH$22)*Calculator!$G$15)-((((L27/100)*$AJ$22)*$AN$22)*$AH$22)+((((L27/100)*$AJ$23)*$AH$23)),IF(Calculator!$O$6="DUALHOMESTEAD",SUM((((L27/100)*$AJ$22)*$AH$22))+(((((L27/100)*$AJ$22)*$AN$22)*$AH$22)*Calculator!$G$14)-((((L27/100)*$AJ$22)*$AN$22)*$AH$22)+((((L27/100)*$AJ$23)*$AH$23)),IF(Calculator!$O$6="DUALBAND A",SUM((((L27/100)*$AJ$22)*$AH$22))+(((((L27/100)*$AJ$22)*$AN$22)*$AH$22)*Calculator!$G$16)-((((L27/100)*$AJ$22)*$AN$22)*$AH$22)+((((L27/100)*$AJ$23)*$AH$23)),IF(Calculator!$O$6="DUALBAND B",SUM((((L27/100)*$AJ$22)*$AH$22))+(((((L27/100)*$AJ$22)*$AN$22)*$AH$22)*Calculator!$G$17)-((((L27/100)*$AJ$22)*$AN$22)*$AH$22)+((((L27/100)*$AJ$23)*$AH$23)),IF(Calculator!$O$6="DUALBAND C",SUM((((L27/100)*$AJ$22)*$AH$22))+(((((L27/100)*$AJ$22)*$AN$22)*$AH$22)*Calculator!$G$18)-((((L27/100)*$AJ$22)*$AN$22)*$AH$22)+((((L27/100)*$AJ$23)*$AH$23)),IF(Calculator!$O$6="DUALBAND D",SUM((((L27/100)*$AJ$22)*$AH$22))+(((((L27/100)*$AJ$22)*$AN$22)*$AH$22)*Calculator!$G$19)-((((L27/100)*$AJ$22)*$AN$22)*$AH$22)+((((L27/100)*$AJ$23)*$AH$23)),IF(Calculator!$O$6="DUALURBANE",SUM((((L27/100)*$AJ$22)*$AH$22))+(((((L27/100)*$AJ$22)*$AN$22)*$AH$22)*Calculator!$G$20)-((((L27/100)*$AJ$22)*$AN$22)*$AH$22)+((((L27/100)*$AJ$23)*$AH$23)),IF(Calculator!$O$6="DUALSILVERANOD",SUM((((L27/100)*$AJ$22)*$AH$22))+(((((L27/100)*$AJ$22)*$AN$22)*$AH$22)*Calculator!$G$21)-((((L27/100)*$AJ$22)*$AN$22)*$AH$22)+((((L27/100)*$AJ$23)*$AH$23)),IF(Calculator!$O$6="DUALANOD",SUM((((L27/100)*$AJ$22)*$AH$22))+(((((L27/100)*$AJ$22)*$AN$22)*$AH$22)*Calculator!$G$22)-((((L27/100)*$AJ$22)*$AN$22)*$AH$22)+((((L27/100)*$AJ$23)*$AH$23))))))))))))))))))))))))</f>
        <v>1022.0331655273436</v>
      </c>
      <c r="AB27" s="2">
        <f>IF(Calculator!$O$6="SINGLEBASE",SUM((((M27/100)*$AJ$22)*$AH$22))+((((M27/100)*$AJ$23)*$AH$23)),IF(Calculator!$O$6="SINGLEELEMENTS",SUM((((M27/100)*$AJ$22)*$AH$22))+(((((M27/100)*$AJ$22)*$AN$22)*$AH$22)*Calculator!$G$2)-((((M27/100)*$AJ$22)*$AN$22)*$AH$22)+((((M27/100)*$AJ$23)*$AH$23)),IF(Calculator!$O$6="SINGLESPECTRUM",SUM((((M27/100)*$AJ$22)*$AH$22))+(((((M27/100)*$AJ$22)*$AN$22)*$AH$22)*Calculator!$G$4)-((((M27/100)*$AJ$22)*$AN$22)*$AH$22)+((((M27/100)*$AJ$23)*$AH$23)),IF(Calculator!$O$6="SINGLEHOMESTEAD",SUM((((M27/100)*$AJ$22)*$AH$22))+(((((M27/100)*$AJ$22)*$AN$22)*$AH$22)*Calculator!$G$3)-((((M27/100)*$AJ$22)*$AN$22)*$AH$22)+((((M27/100)*$AJ$23)*$AH$23)),IF(Calculator!$O$6="SINGLEBAND A",SUM((((M27/100)*$AJ$22)*$AH$22))+(((((M27/100)*$AJ$22)*$AN$22)*$AH$22)*Calculator!$G$5)-((((M27/100)*$AJ$22)*$AN$22)*$AH$22)+((((M27/100)*$AJ$23)*$AH$23)),IF(Calculator!$O$6="SINGLEBAND B",SUM((((M27/100)*$AJ$22)*$AH$22))+(((((M27/100)*$AJ$22)*$AN$22)*$AH$22)*Calculator!$G$6)-((((M27/100)*$AJ$22)*$AN$22)*$AH$22)+((((M27/100)*$AJ$23)*$AH$23)),IF(Calculator!$O$6="SINGLEBAND C",SUM((((M27/100)*$AJ$22)*$AH$22))+(((((M27/100)*$AJ$22)*$AN$22)*$AH$22)*Calculator!$G$7)-((((M27/100)*$AJ$22)*$AN$22)*$AH$22)+((((M27/100)*$AJ$23)*$AH$23)),IF(Calculator!$O$6="SINGLEBAND D",SUM((((M27/100)*$AJ$22)*$AH$22))+(((((M27/100)*$AJ$22)*$AN$22)*$AH$22)*Calculator!$G$8)-((((M27/100)*$AJ$22)*$AN$22)*$AH$22)+((((M27/100)*$AJ$23)*$AH$23)),IF(Calculator!$O$6="SINGLEURBANE",SUM((((M27/100)*$AJ$22)*$AH$22))+(((((M27/100)*$AJ$22)*$AN$22)*$AH$22)*Calculator!$G$9)-((((M27/100)*$AJ$22)*$AN$22)*$AH$22)+((((M27/100)*$AJ$23)*$AH$23)),IF(Calculator!$O$6="SINGLESILVERANOD",SUM((((M27/100)*$AJ$22)*$AH$22))+(((((M27/100)*$AJ$22)*$AN$22)*$AH$22)*Calculator!$G$10)-((((M27/100)*$AJ$22)*$AN$22)*$AH$22)+((((M27/100)*$AJ$23)*$AH$23)),IF(Calculator!$O$6="SINGLEANOD",SUM((((M27/100)*$AJ$22)*$AH$22))+(((((M27/100)*$AJ$22)*$AN$22)*$AH$22)*Calculator!$G$11)-((((M27/100)*$AJ$22)*$AN$22)*$AH$22)+((((M27/100)*$AJ$23)*$AH$23)),IF(Calculator!$O$6="DUALBASE",SUM((((M27/100)*$AJ$22)*$AH$22))+(((((M27/100)*$AJ$22)*$AN$22)*$AH$22)*Calculator!$G$12)-((((M27/100)*$AJ$22)*$AN$22)*$AH$22)+((((M27/100)*$AJ$23)*$AH$23)),IF(Calculator!$O$6="DUALELEMENTS",SUM((((M27/100)*$AJ$22)*$AH$22))+(((((M27/100)*$AJ$22)*$AN$22)*$AH$22)*Calculator!$G$13)-((((M27/100)*$AJ$22)*$AN$22)*$AH$22)+((((M27/100)*$AJ$23)*$AH$23)),IF(Calculator!$O$6="DUALSPECTRUM",SUM((((M27/100)*$AJ$22)*$AH$22))+(((((M27/100)*$AJ$22)*$AN$22)*$AH$22)*Calculator!$G$15)-((((M27/100)*$AJ$22)*$AN$22)*$AH$22)+((((M27/100)*$AJ$23)*$AH$23)),IF(Calculator!$O$6="DUALHOMESTEAD",SUM((((M27/100)*$AJ$22)*$AH$22))+(((((M27/100)*$AJ$22)*$AN$22)*$AH$22)*Calculator!$G$14)-((((M27/100)*$AJ$22)*$AN$22)*$AH$22)+((((M27/100)*$AJ$23)*$AH$23)),IF(Calculator!$O$6="DUALBAND A",SUM((((M27/100)*$AJ$22)*$AH$22))+(((((M27/100)*$AJ$22)*$AN$22)*$AH$22)*Calculator!$G$16)-((((M27/100)*$AJ$22)*$AN$22)*$AH$22)+((((M27/100)*$AJ$23)*$AH$23)),IF(Calculator!$O$6="DUALBAND B",SUM((((M27/100)*$AJ$22)*$AH$22))+(((((M27/100)*$AJ$22)*$AN$22)*$AH$22)*Calculator!$G$17)-((((M27/100)*$AJ$22)*$AN$22)*$AH$22)+((((M27/100)*$AJ$23)*$AH$23)),IF(Calculator!$O$6="DUALBAND C",SUM((((M27/100)*$AJ$22)*$AH$22))+(((((M27/100)*$AJ$22)*$AN$22)*$AH$22)*Calculator!$G$18)-((((M27/100)*$AJ$22)*$AN$22)*$AH$22)+((((M27/100)*$AJ$23)*$AH$23)),IF(Calculator!$O$6="DUALBAND D",SUM((((M27/100)*$AJ$22)*$AH$22))+(((((M27/100)*$AJ$22)*$AN$22)*$AH$22)*Calculator!$G$19)-((((M27/100)*$AJ$22)*$AN$22)*$AH$22)+((((M27/100)*$AJ$23)*$AH$23)),IF(Calculator!$O$6="DUALURBANE",SUM((((M27/100)*$AJ$22)*$AH$22))+(((((M27/100)*$AJ$22)*$AN$22)*$AH$22)*Calculator!$G$20)-((((M27/100)*$AJ$22)*$AN$22)*$AH$22)+((((M27/100)*$AJ$23)*$AH$23)),IF(Calculator!$O$6="DUALSILVERANOD",SUM((((M27/100)*$AJ$22)*$AH$22))+(((((M27/100)*$AJ$22)*$AN$22)*$AH$22)*Calculator!$G$21)-((((M27/100)*$AJ$22)*$AN$22)*$AH$22)+((((M27/100)*$AJ$23)*$AH$23)),IF(Calculator!$O$6="DUALANOD",SUM((((M27/100)*$AJ$22)*$AH$22))+(((((M27/100)*$AJ$22)*$AN$22)*$AH$22)*Calculator!$G$22)-((((M27/100)*$AJ$22)*$AN$22)*$AH$22)+((((M27/100)*$AJ$23)*$AH$23))))))))))))))))))))))))</f>
        <v>1031.6262196044918</v>
      </c>
      <c r="AC27" s="2">
        <f>IF(Calculator!$O$6="SINGLEBASE",SUM((((N27/100)*$AJ$22)*$AH$22))+((((N27/100)*$AJ$23)*$AH$23)),IF(Calculator!$O$6="SINGLEELEMENTS",SUM((((N27/100)*$AJ$22)*$AH$22))+(((((N27/100)*$AJ$22)*$AN$22)*$AH$22)*Calculator!$G$2)-((((N27/100)*$AJ$22)*$AN$22)*$AH$22)+((((N27/100)*$AJ$23)*$AH$23)),IF(Calculator!$O$6="SINGLESPECTRUM",SUM((((N27/100)*$AJ$22)*$AH$22))+(((((N27/100)*$AJ$22)*$AN$22)*$AH$22)*Calculator!$G$4)-((((N27/100)*$AJ$22)*$AN$22)*$AH$22)+((((N27/100)*$AJ$23)*$AH$23)),IF(Calculator!$O$6="SINGLEHOMESTEAD",SUM((((N27/100)*$AJ$22)*$AH$22))+(((((N27/100)*$AJ$22)*$AN$22)*$AH$22)*Calculator!$G$3)-((((N27/100)*$AJ$22)*$AN$22)*$AH$22)+((((N27/100)*$AJ$23)*$AH$23)),IF(Calculator!$O$6="SINGLEBAND A",SUM((((N27/100)*$AJ$22)*$AH$22))+(((((N27/100)*$AJ$22)*$AN$22)*$AH$22)*Calculator!$G$5)-((((N27/100)*$AJ$22)*$AN$22)*$AH$22)+((((N27/100)*$AJ$23)*$AH$23)),IF(Calculator!$O$6="SINGLEBAND B",SUM((((N27/100)*$AJ$22)*$AH$22))+(((((N27/100)*$AJ$22)*$AN$22)*$AH$22)*Calculator!$G$6)-((((N27/100)*$AJ$22)*$AN$22)*$AH$22)+((((N27/100)*$AJ$23)*$AH$23)),IF(Calculator!$O$6="SINGLEBAND C",SUM((((N27/100)*$AJ$22)*$AH$22))+(((((N27/100)*$AJ$22)*$AN$22)*$AH$22)*Calculator!$G$7)-((((N27/100)*$AJ$22)*$AN$22)*$AH$22)+((((N27/100)*$AJ$23)*$AH$23)),IF(Calculator!$O$6="SINGLEBAND D",SUM((((N27/100)*$AJ$22)*$AH$22))+(((((N27/100)*$AJ$22)*$AN$22)*$AH$22)*Calculator!$G$8)-((((N27/100)*$AJ$22)*$AN$22)*$AH$22)+((((N27/100)*$AJ$23)*$AH$23)),IF(Calculator!$O$6="SINGLEURBANE",SUM((((N27/100)*$AJ$22)*$AH$22))+(((((N27/100)*$AJ$22)*$AN$22)*$AH$22)*Calculator!$G$9)-((((N27/100)*$AJ$22)*$AN$22)*$AH$22)+((((N27/100)*$AJ$23)*$AH$23)),IF(Calculator!$O$6="SINGLESILVERANOD",SUM((((N27/100)*$AJ$22)*$AH$22))+(((((N27/100)*$AJ$22)*$AN$22)*$AH$22)*Calculator!$G$10)-((((N27/100)*$AJ$22)*$AN$22)*$AH$22)+((((N27/100)*$AJ$23)*$AH$23)),IF(Calculator!$O$6="SINGLEANOD",SUM((((N27/100)*$AJ$22)*$AH$22))+(((((N27/100)*$AJ$22)*$AN$22)*$AH$22)*Calculator!$G$11)-((((N27/100)*$AJ$22)*$AN$22)*$AH$22)+((((N27/100)*$AJ$23)*$AH$23)),IF(Calculator!$O$6="DUALBASE",SUM((((N27/100)*$AJ$22)*$AH$22))+(((((N27/100)*$AJ$22)*$AN$22)*$AH$22)*Calculator!$G$12)-((((N27/100)*$AJ$22)*$AN$22)*$AH$22)+((((N27/100)*$AJ$23)*$AH$23)),IF(Calculator!$O$6="DUALELEMENTS",SUM((((N27/100)*$AJ$22)*$AH$22))+(((((N27/100)*$AJ$22)*$AN$22)*$AH$22)*Calculator!$G$13)-((((N27/100)*$AJ$22)*$AN$22)*$AH$22)+((((N27/100)*$AJ$23)*$AH$23)),IF(Calculator!$O$6="DUALSPECTRUM",SUM((((N27/100)*$AJ$22)*$AH$22))+(((((N27/100)*$AJ$22)*$AN$22)*$AH$22)*Calculator!$G$15)-((((N27/100)*$AJ$22)*$AN$22)*$AH$22)+((((N27/100)*$AJ$23)*$AH$23)),IF(Calculator!$O$6="DUALHOMESTEAD",SUM((((N27/100)*$AJ$22)*$AH$22))+(((((N27/100)*$AJ$22)*$AN$22)*$AH$22)*Calculator!$G$14)-((((N27/100)*$AJ$22)*$AN$22)*$AH$22)+((((N27/100)*$AJ$23)*$AH$23)),IF(Calculator!$O$6="DUALBAND A",SUM((((N27/100)*$AJ$22)*$AH$22))+(((((N27/100)*$AJ$22)*$AN$22)*$AH$22)*Calculator!$G$16)-((((N27/100)*$AJ$22)*$AN$22)*$AH$22)+((((N27/100)*$AJ$23)*$AH$23)),IF(Calculator!$O$6="DUALBAND B",SUM((((N27/100)*$AJ$22)*$AH$22))+(((((N27/100)*$AJ$22)*$AN$22)*$AH$22)*Calculator!$G$17)-((((N27/100)*$AJ$22)*$AN$22)*$AH$22)+((((N27/100)*$AJ$23)*$AH$23)),IF(Calculator!$O$6="DUALBAND C",SUM((((N27/100)*$AJ$22)*$AH$22))+(((((N27/100)*$AJ$22)*$AN$22)*$AH$22)*Calculator!$G$18)-((((N27/100)*$AJ$22)*$AN$22)*$AH$22)+((((N27/100)*$AJ$23)*$AH$23)),IF(Calculator!$O$6="DUALBAND D",SUM((((N27/100)*$AJ$22)*$AH$22))+(((((N27/100)*$AJ$22)*$AN$22)*$AH$22)*Calculator!$G$19)-((((N27/100)*$AJ$22)*$AN$22)*$AH$22)+((((N27/100)*$AJ$23)*$AH$23)),IF(Calculator!$O$6="DUALURBANE",SUM((((N27/100)*$AJ$22)*$AH$22))+(((((N27/100)*$AJ$22)*$AN$22)*$AH$22)*Calculator!$G$20)-((((N27/100)*$AJ$22)*$AN$22)*$AH$22)+((((N27/100)*$AJ$23)*$AH$23)),IF(Calculator!$O$6="DUALSILVERANOD",SUM((((N27/100)*$AJ$22)*$AH$22))+(((((N27/100)*$AJ$22)*$AN$22)*$AH$22)*Calculator!$G$21)-((((N27/100)*$AJ$22)*$AN$22)*$AH$22)+((((N27/100)*$AJ$23)*$AH$23)),IF(Calculator!$O$6="DUALANOD",SUM((((N27/100)*$AJ$22)*$AH$22))+(((((N27/100)*$AJ$22)*$AN$22)*$AH$22)*Calculator!$G$22)-((((N27/100)*$AJ$22)*$AN$22)*$AH$22)+((((N27/100)*$AJ$23)*$AH$23))))))))))))))))))))))))</f>
        <v>1041.2234577636716</v>
      </c>
    </row>
    <row r="28" spans="1:40">
      <c r="A28" s="8" t="s">
        <v>1396</v>
      </c>
      <c r="B28" s="2">
        <v>2281.9455285644531</v>
      </c>
      <c r="C28" s="2">
        <v>2305.3536816406249</v>
      </c>
      <c r="D28" s="2">
        <v>2328.7615795898437</v>
      </c>
      <c r="E28" s="2">
        <v>2352.1592724609372</v>
      </c>
      <c r="F28" s="2">
        <v>2375.567170410156</v>
      </c>
      <c r="G28" s="2">
        <v>2398.9750683593747</v>
      </c>
      <c r="H28" s="2">
        <v>2422.3832214355466</v>
      </c>
      <c r="I28" s="2">
        <v>2445.7911193847654</v>
      </c>
      <c r="J28" s="2">
        <v>2469.1888122558594</v>
      </c>
      <c r="K28" s="2">
        <v>2492.5967102050781</v>
      </c>
      <c r="L28" s="2">
        <v>2516.0046081542969</v>
      </c>
      <c r="M28" s="2">
        <v>2539.4127612304687</v>
      </c>
      <c r="N28" s="2">
        <v>2562.8206591796875</v>
      </c>
      <c r="P28" s="8">
        <v>2250</v>
      </c>
      <c r="Q28" s="2">
        <f>IF(Calculator!$O$6="SINGLEBASE",SUM((((B28/100)*$AJ$22)*$AH$22))+((((B28/100)*$AJ$23)*$AH$23)),IF(Calculator!$O$6="SINGLEELEMENTS",SUM((((B28/100)*$AJ$22)*$AH$22))+(((((B28/100)*$AJ$22)*$AN$22)*$AH$22)*Calculator!$G$2)-((((B28/100)*$AJ$22)*$AN$22)*$AH$22)+((((B28/100)*$AJ$23)*$AH$23)),IF(Calculator!$O$6="SINGLESPECTRUM",SUM((((B28/100)*$AJ$22)*$AH$22))+(((((B28/100)*$AJ$22)*$AN$22)*$AH$22)*Calculator!$G$4)-((((B28/100)*$AJ$22)*$AN$22)*$AH$22)+((((B28/100)*$AJ$23)*$AH$23)),IF(Calculator!$O$6="SINGLEHOMESTEAD",SUM((((B28/100)*$AJ$22)*$AH$22))+(((((B28/100)*$AJ$22)*$AN$22)*$AH$22)*Calculator!$G$3)-((((B28/100)*$AJ$22)*$AN$22)*$AH$22)+((((B28/100)*$AJ$23)*$AH$23)),IF(Calculator!$O$6="SINGLEBAND A",SUM((((B28/100)*$AJ$22)*$AH$22))+(((((B28/100)*$AJ$22)*$AN$22)*$AH$22)*Calculator!$G$5)-((((B28/100)*$AJ$22)*$AN$22)*$AH$22)+((((B28/100)*$AJ$23)*$AH$23)),IF(Calculator!$O$6="SINGLEBAND B",SUM((((B28/100)*$AJ$22)*$AH$22))+(((((B28/100)*$AJ$22)*$AN$22)*$AH$22)*Calculator!$G$6)-((((B28/100)*$AJ$22)*$AN$22)*$AH$22)+((((B28/100)*$AJ$23)*$AH$23)),IF(Calculator!$O$6="SINGLEBAND C",SUM((((B28/100)*$AJ$22)*$AH$22))+(((((B28/100)*$AJ$22)*$AN$22)*$AH$22)*Calculator!$G$7)-((((B28/100)*$AJ$22)*$AN$22)*$AH$22)+((((B28/100)*$AJ$23)*$AH$23)),IF(Calculator!$O$6="SINGLEBAND D",SUM((((B28/100)*$AJ$22)*$AH$22))+(((((B28/100)*$AJ$22)*$AN$22)*$AH$22)*Calculator!$G$8)-((((B28/100)*$AJ$22)*$AN$22)*$AH$22)+((((B28/100)*$AJ$23)*$AH$23)),IF(Calculator!$O$6="SINGLEURBANE",SUM((((B28/100)*$AJ$22)*$AH$22))+(((((B28/100)*$AJ$22)*$AN$22)*$AH$22)*Calculator!$G$9)-((((B28/100)*$AJ$22)*$AN$22)*$AH$22)+((((B28/100)*$AJ$23)*$AH$23)),IF(Calculator!$O$6="SINGLESILVERANOD",SUM((((B28/100)*$AJ$22)*$AH$22))+(((((B28/100)*$AJ$22)*$AN$22)*$AH$22)*Calculator!$G$10)-((((B28/100)*$AJ$22)*$AN$22)*$AH$22)+((((B28/100)*$AJ$23)*$AH$23)),IF(Calculator!$O$6="SINGLEANOD",SUM((((B28/100)*$AJ$22)*$AH$22))+(((((B28/100)*$AJ$22)*$AN$22)*$AH$22)*Calculator!$G$11)-((((B28/100)*$AJ$22)*$AN$22)*$AH$22)+((((B28/100)*$AJ$23)*$AH$23)),IF(Calculator!$O$6="DUALBASE",SUM((((B28/100)*$AJ$22)*$AH$22))+(((((B28/100)*$AJ$22)*$AN$22)*$AH$22)*Calculator!$G$12)-((((B28/100)*$AJ$22)*$AN$22)*$AH$22)+((((B28/100)*$AJ$23)*$AH$23)),IF(Calculator!$O$6="DUALELEMENTS",SUM((((B28/100)*$AJ$22)*$AH$22))+(((((B28/100)*$AJ$22)*$AN$22)*$AH$22)*Calculator!$G$13)-((((B28/100)*$AJ$22)*$AN$22)*$AH$22)+((((B28/100)*$AJ$23)*$AH$23)),IF(Calculator!$O$6="DUALSPECTRUM",SUM((((B28/100)*$AJ$22)*$AH$22))+(((((B28/100)*$AJ$22)*$AN$22)*$AH$22)*Calculator!$G$15)-((((B28/100)*$AJ$22)*$AN$22)*$AH$22)+((((B28/100)*$AJ$23)*$AH$23)),IF(Calculator!$O$6="DUALHOMESTEAD",SUM((((B28/100)*$AJ$22)*$AH$22))+(((((B28/100)*$AJ$22)*$AN$22)*$AH$22)*Calculator!$G$14)-((((B28/100)*$AJ$22)*$AN$22)*$AH$22)+((((B28/100)*$AJ$23)*$AH$23)),IF(Calculator!$O$6="DUALBAND A",SUM((((B28/100)*$AJ$22)*$AH$22))+(((((B28/100)*$AJ$22)*$AN$22)*$AH$22)*Calculator!$G$16)-((((B28/100)*$AJ$22)*$AN$22)*$AH$22)+((((B28/100)*$AJ$23)*$AH$23)),IF(Calculator!$O$6="DUALBAND B",SUM((((B28/100)*$AJ$22)*$AH$22))+(((((B28/100)*$AJ$22)*$AN$22)*$AH$22)*Calculator!$G$17)-((((B28/100)*$AJ$22)*$AN$22)*$AH$22)+((((B28/100)*$AJ$23)*$AH$23)),IF(Calculator!$O$6="DUALBAND C",SUM((((B28/100)*$AJ$22)*$AH$22))+(((((B28/100)*$AJ$22)*$AN$22)*$AH$22)*Calculator!$G$18)-((((B28/100)*$AJ$22)*$AN$22)*$AH$22)+((((B28/100)*$AJ$23)*$AH$23)),IF(Calculator!$O$6="DUALBAND D",SUM((((B28/100)*$AJ$22)*$AH$22))+(((((B28/100)*$AJ$22)*$AN$22)*$AH$22)*Calculator!$G$19)-((((B28/100)*$AJ$22)*$AN$22)*$AH$22)+((((B28/100)*$AJ$23)*$AH$23)),IF(Calculator!$O$6="DUALURBANE",SUM((((B28/100)*$AJ$22)*$AH$22))+(((((B28/100)*$AJ$22)*$AN$22)*$AH$22)*Calculator!$G$20)-((((B28/100)*$AJ$22)*$AN$22)*$AH$22)+((((B28/100)*$AJ$23)*$AH$23)),IF(Calculator!$O$6="DUALSILVERANOD",SUM((((B28/100)*$AJ$22)*$AH$22))+(((((B28/100)*$AJ$22)*$AN$22)*$AH$22)*Calculator!$G$21)-((((B28/100)*$AJ$22)*$AN$22)*$AH$22)+((((B28/100)*$AJ$23)*$AH$23)),IF(Calculator!$O$6="DUALANOD",SUM((((B28/100)*$AJ$22)*$AH$22))+(((((B28/100)*$AJ$22)*$AN$22)*$AH$22)*Calculator!$G$22)-((((B28/100)*$AJ$22)*$AN$22)*$AH$22)+((((B28/100)*$AJ$23)*$AH$23))))))))))))))))))))))))</f>
        <v>935.59766671142563</v>
      </c>
      <c r="R28" s="2">
        <f>IF(Calculator!$O$6="SINGLEBASE",SUM((((C28/100)*$AJ$22)*$AH$22))+((((C28/100)*$AJ$23)*$AH$23)),IF(Calculator!$O$6="SINGLEELEMENTS",SUM((((C28/100)*$AJ$22)*$AH$22))+(((((C28/100)*$AJ$22)*$AN$22)*$AH$22)*Calculator!$G$2)-((((C28/100)*$AJ$22)*$AN$22)*$AH$22)+((((C28/100)*$AJ$23)*$AH$23)),IF(Calculator!$O$6="SINGLESPECTRUM",SUM((((C28/100)*$AJ$22)*$AH$22))+(((((C28/100)*$AJ$22)*$AN$22)*$AH$22)*Calculator!$G$4)-((((C28/100)*$AJ$22)*$AN$22)*$AH$22)+((((C28/100)*$AJ$23)*$AH$23)),IF(Calculator!$O$6="SINGLEHOMESTEAD",SUM((((C28/100)*$AJ$22)*$AH$22))+(((((C28/100)*$AJ$22)*$AN$22)*$AH$22)*Calculator!$G$3)-((((C28/100)*$AJ$22)*$AN$22)*$AH$22)+((((C28/100)*$AJ$23)*$AH$23)),IF(Calculator!$O$6="SINGLEBAND A",SUM((((C28/100)*$AJ$22)*$AH$22))+(((((C28/100)*$AJ$22)*$AN$22)*$AH$22)*Calculator!$G$5)-((((C28/100)*$AJ$22)*$AN$22)*$AH$22)+((((C28/100)*$AJ$23)*$AH$23)),IF(Calculator!$O$6="SINGLEBAND B",SUM((((C28/100)*$AJ$22)*$AH$22))+(((((C28/100)*$AJ$22)*$AN$22)*$AH$22)*Calculator!$G$6)-((((C28/100)*$AJ$22)*$AN$22)*$AH$22)+((((C28/100)*$AJ$23)*$AH$23)),IF(Calculator!$O$6="SINGLEBAND C",SUM((((C28/100)*$AJ$22)*$AH$22))+(((((C28/100)*$AJ$22)*$AN$22)*$AH$22)*Calculator!$G$7)-((((C28/100)*$AJ$22)*$AN$22)*$AH$22)+((((C28/100)*$AJ$23)*$AH$23)),IF(Calculator!$O$6="SINGLEBAND D",SUM((((C28/100)*$AJ$22)*$AH$22))+(((((C28/100)*$AJ$22)*$AN$22)*$AH$22)*Calculator!$G$8)-((((C28/100)*$AJ$22)*$AN$22)*$AH$22)+((((C28/100)*$AJ$23)*$AH$23)),IF(Calculator!$O$6="SINGLEURBANE",SUM((((C28/100)*$AJ$22)*$AH$22))+(((((C28/100)*$AJ$22)*$AN$22)*$AH$22)*Calculator!$G$9)-((((C28/100)*$AJ$22)*$AN$22)*$AH$22)+((((C28/100)*$AJ$23)*$AH$23)),IF(Calculator!$O$6="SINGLESILVERANOD",SUM((((C28/100)*$AJ$22)*$AH$22))+(((((C28/100)*$AJ$22)*$AN$22)*$AH$22)*Calculator!$G$10)-((((C28/100)*$AJ$22)*$AN$22)*$AH$22)+((((C28/100)*$AJ$23)*$AH$23)),IF(Calculator!$O$6="SINGLEANOD",SUM((((C28/100)*$AJ$22)*$AH$22))+(((((C28/100)*$AJ$22)*$AN$22)*$AH$22)*Calculator!$G$11)-((((C28/100)*$AJ$22)*$AN$22)*$AH$22)+((((C28/100)*$AJ$23)*$AH$23)),IF(Calculator!$O$6="DUALBASE",SUM((((C28/100)*$AJ$22)*$AH$22))+(((((C28/100)*$AJ$22)*$AN$22)*$AH$22)*Calculator!$G$12)-((((C28/100)*$AJ$22)*$AN$22)*$AH$22)+((((C28/100)*$AJ$23)*$AH$23)),IF(Calculator!$O$6="DUALELEMENTS",SUM((((C28/100)*$AJ$22)*$AH$22))+(((((C28/100)*$AJ$22)*$AN$22)*$AH$22)*Calculator!$G$13)-((((C28/100)*$AJ$22)*$AN$22)*$AH$22)+((((C28/100)*$AJ$23)*$AH$23)),IF(Calculator!$O$6="DUALSPECTRUM",SUM((((C28/100)*$AJ$22)*$AH$22))+(((((C28/100)*$AJ$22)*$AN$22)*$AH$22)*Calculator!$G$15)-((((C28/100)*$AJ$22)*$AN$22)*$AH$22)+((((C28/100)*$AJ$23)*$AH$23)),IF(Calculator!$O$6="DUALHOMESTEAD",SUM((((C28/100)*$AJ$22)*$AH$22))+(((((C28/100)*$AJ$22)*$AN$22)*$AH$22)*Calculator!$G$14)-((((C28/100)*$AJ$22)*$AN$22)*$AH$22)+((((C28/100)*$AJ$23)*$AH$23)),IF(Calculator!$O$6="DUALBAND A",SUM((((C28/100)*$AJ$22)*$AH$22))+(((((C28/100)*$AJ$22)*$AN$22)*$AH$22)*Calculator!$G$16)-((((C28/100)*$AJ$22)*$AN$22)*$AH$22)+((((C28/100)*$AJ$23)*$AH$23)),IF(Calculator!$O$6="DUALBAND B",SUM((((C28/100)*$AJ$22)*$AH$22))+(((((C28/100)*$AJ$22)*$AN$22)*$AH$22)*Calculator!$G$17)-((((C28/100)*$AJ$22)*$AN$22)*$AH$22)+((((C28/100)*$AJ$23)*$AH$23)),IF(Calculator!$O$6="DUALBAND C",SUM((((C28/100)*$AJ$22)*$AH$22))+(((((C28/100)*$AJ$22)*$AN$22)*$AH$22)*Calculator!$G$18)-((((C28/100)*$AJ$22)*$AN$22)*$AH$22)+((((C28/100)*$AJ$23)*$AH$23)),IF(Calculator!$O$6="DUALBAND D",SUM((((C28/100)*$AJ$22)*$AH$22))+(((((C28/100)*$AJ$22)*$AN$22)*$AH$22)*Calculator!$G$19)-((((C28/100)*$AJ$22)*$AN$22)*$AH$22)+((((C28/100)*$AJ$23)*$AH$23)),IF(Calculator!$O$6="DUALURBANE",SUM((((C28/100)*$AJ$22)*$AH$22))+(((((C28/100)*$AJ$22)*$AN$22)*$AH$22)*Calculator!$G$20)-((((C28/100)*$AJ$22)*$AN$22)*$AH$22)+((((C28/100)*$AJ$23)*$AH$23)),IF(Calculator!$O$6="DUALSILVERANOD",SUM((((C28/100)*$AJ$22)*$AH$22))+(((((C28/100)*$AJ$22)*$AN$22)*$AH$22)*Calculator!$G$21)-((((C28/100)*$AJ$22)*$AN$22)*$AH$22)+((((C28/100)*$AJ$23)*$AH$23)),IF(Calculator!$O$6="DUALANOD",SUM((((C28/100)*$AJ$22)*$AH$22))+(((((C28/100)*$AJ$22)*$AN$22)*$AH$22)*Calculator!$G$22)-((((C28/100)*$AJ$22)*$AN$22)*$AH$22)+((((C28/100)*$AJ$23)*$AH$23))))))))))))))))))))))))</f>
        <v>945.19500947265612</v>
      </c>
      <c r="S28" s="2">
        <f>IF(Calculator!$O$6="SINGLEBASE",SUM((((D28/100)*$AJ$22)*$AH$22))+((((D28/100)*$AJ$23)*$AH$23)),IF(Calculator!$O$6="SINGLEELEMENTS",SUM((((D28/100)*$AJ$22)*$AH$22))+(((((D28/100)*$AJ$22)*$AN$22)*$AH$22)*Calculator!$G$2)-((((D28/100)*$AJ$22)*$AN$22)*$AH$22)+((((D28/100)*$AJ$23)*$AH$23)),IF(Calculator!$O$6="SINGLESPECTRUM",SUM((((D28/100)*$AJ$22)*$AH$22))+(((((D28/100)*$AJ$22)*$AN$22)*$AH$22)*Calculator!$G$4)-((((D28/100)*$AJ$22)*$AN$22)*$AH$22)+((((D28/100)*$AJ$23)*$AH$23)),IF(Calculator!$O$6="SINGLEHOMESTEAD",SUM((((D28/100)*$AJ$22)*$AH$22))+(((((D28/100)*$AJ$22)*$AN$22)*$AH$22)*Calculator!$G$3)-((((D28/100)*$AJ$22)*$AN$22)*$AH$22)+((((D28/100)*$AJ$23)*$AH$23)),IF(Calculator!$O$6="SINGLEBAND A",SUM((((D28/100)*$AJ$22)*$AH$22))+(((((D28/100)*$AJ$22)*$AN$22)*$AH$22)*Calculator!$G$5)-((((D28/100)*$AJ$22)*$AN$22)*$AH$22)+((((D28/100)*$AJ$23)*$AH$23)),IF(Calculator!$O$6="SINGLEBAND B",SUM((((D28/100)*$AJ$22)*$AH$22))+(((((D28/100)*$AJ$22)*$AN$22)*$AH$22)*Calculator!$G$6)-((((D28/100)*$AJ$22)*$AN$22)*$AH$22)+((((D28/100)*$AJ$23)*$AH$23)),IF(Calculator!$O$6="SINGLEBAND C",SUM((((D28/100)*$AJ$22)*$AH$22))+(((((D28/100)*$AJ$22)*$AN$22)*$AH$22)*Calculator!$G$7)-((((D28/100)*$AJ$22)*$AN$22)*$AH$22)+((((D28/100)*$AJ$23)*$AH$23)),IF(Calculator!$O$6="SINGLEBAND D",SUM((((D28/100)*$AJ$22)*$AH$22))+(((((D28/100)*$AJ$22)*$AN$22)*$AH$22)*Calculator!$G$8)-((((D28/100)*$AJ$22)*$AN$22)*$AH$22)+((((D28/100)*$AJ$23)*$AH$23)),IF(Calculator!$O$6="SINGLEURBANE",SUM((((D28/100)*$AJ$22)*$AH$22))+(((((D28/100)*$AJ$22)*$AN$22)*$AH$22)*Calculator!$G$9)-((((D28/100)*$AJ$22)*$AN$22)*$AH$22)+((((D28/100)*$AJ$23)*$AH$23)),IF(Calculator!$O$6="SINGLESILVERANOD",SUM((((D28/100)*$AJ$22)*$AH$22))+(((((D28/100)*$AJ$22)*$AN$22)*$AH$22)*Calculator!$G$10)-((((D28/100)*$AJ$22)*$AN$22)*$AH$22)+((((D28/100)*$AJ$23)*$AH$23)),IF(Calculator!$O$6="SINGLEANOD",SUM((((D28/100)*$AJ$22)*$AH$22))+(((((D28/100)*$AJ$22)*$AN$22)*$AH$22)*Calculator!$G$11)-((((D28/100)*$AJ$22)*$AN$22)*$AH$22)+((((D28/100)*$AJ$23)*$AH$23)),IF(Calculator!$O$6="DUALBASE",SUM((((D28/100)*$AJ$22)*$AH$22))+(((((D28/100)*$AJ$22)*$AN$22)*$AH$22)*Calculator!$G$12)-((((D28/100)*$AJ$22)*$AN$22)*$AH$22)+((((D28/100)*$AJ$23)*$AH$23)),IF(Calculator!$O$6="DUALELEMENTS",SUM((((D28/100)*$AJ$22)*$AH$22))+(((((D28/100)*$AJ$22)*$AN$22)*$AH$22)*Calculator!$G$13)-((((D28/100)*$AJ$22)*$AN$22)*$AH$22)+((((D28/100)*$AJ$23)*$AH$23)),IF(Calculator!$O$6="DUALSPECTRUM",SUM((((D28/100)*$AJ$22)*$AH$22))+(((((D28/100)*$AJ$22)*$AN$22)*$AH$22)*Calculator!$G$15)-((((D28/100)*$AJ$22)*$AN$22)*$AH$22)+((((D28/100)*$AJ$23)*$AH$23)),IF(Calculator!$O$6="DUALHOMESTEAD",SUM((((D28/100)*$AJ$22)*$AH$22))+(((((D28/100)*$AJ$22)*$AN$22)*$AH$22)*Calculator!$G$14)-((((D28/100)*$AJ$22)*$AN$22)*$AH$22)+((((D28/100)*$AJ$23)*$AH$23)),IF(Calculator!$O$6="DUALBAND A",SUM((((D28/100)*$AJ$22)*$AH$22))+(((((D28/100)*$AJ$22)*$AN$22)*$AH$22)*Calculator!$G$16)-((((D28/100)*$AJ$22)*$AN$22)*$AH$22)+((((D28/100)*$AJ$23)*$AH$23)),IF(Calculator!$O$6="DUALBAND B",SUM((((D28/100)*$AJ$22)*$AH$22))+(((((D28/100)*$AJ$22)*$AN$22)*$AH$22)*Calculator!$G$17)-((((D28/100)*$AJ$22)*$AN$22)*$AH$22)+((((D28/100)*$AJ$23)*$AH$23)),IF(Calculator!$O$6="DUALBAND C",SUM((((D28/100)*$AJ$22)*$AH$22))+(((((D28/100)*$AJ$22)*$AN$22)*$AH$22)*Calculator!$G$18)-((((D28/100)*$AJ$22)*$AN$22)*$AH$22)+((((D28/100)*$AJ$23)*$AH$23)),IF(Calculator!$O$6="DUALBAND D",SUM((((D28/100)*$AJ$22)*$AH$22))+(((((D28/100)*$AJ$22)*$AN$22)*$AH$22)*Calculator!$G$19)-((((D28/100)*$AJ$22)*$AN$22)*$AH$22)+((((D28/100)*$AJ$23)*$AH$23)),IF(Calculator!$O$6="DUALURBANE",SUM((((D28/100)*$AJ$22)*$AH$22))+(((((D28/100)*$AJ$22)*$AN$22)*$AH$22)*Calculator!$G$20)-((((D28/100)*$AJ$22)*$AN$22)*$AH$22)+((((D28/100)*$AJ$23)*$AH$23)),IF(Calculator!$O$6="DUALSILVERANOD",SUM((((D28/100)*$AJ$22)*$AH$22))+(((((D28/100)*$AJ$22)*$AN$22)*$AH$22)*Calculator!$G$21)-((((D28/100)*$AJ$22)*$AN$22)*$AH$22)+((((D28/100)*$AJ$23)*$AH$23)),IF(Calculator!$O$6="DUALANOD",SUM((((D28/100)*$AJ$22)*$AH$22))+(((((D28/100)*$AJ$22)*$AN$22)*$AH$22)*Calculator!$G$22)-((((D28/100)*$AJ$22)*$AN$22)*$AH$22)+((((D28/100)*$AJ$23)*$AH$23))))))))))))))))))))))))</f>
        <v>954.79224763183561</v>
      </c>
      <c r="T28" s="2">
        <f>IF(Calculator!$O$6="SINGLEBASE",SUM((((E28/100)*$AJ$22)*$AH$22))+((((E28/100)*$AJ$23)*$AH$23)),IF(Calculator!$O$6="SINGLEELEMENTS",SUM((((E28/100)*$AJ$22)*$AH$22))+(((((E28/100)*$AJ$22)*$AN$22)*$AH$22)*Calculator!$G$2)-((((E28/100)*$AJ$22)*$AN$22)*$AH$22)+((((E28/100)*$AJ$23)*$AH$23)),IF(Calculator!$O$6="SINGLESPECTRUM",SUM((((E28/100)*$AJ$22)*$AH$22))+(((((E28/100)*$AJ$22)*$AN$22)*$AH$22)*Calculator!$G$4)-((((E28/100)*$AJ$22)*$AN$22)*$AH$22)+((((E28/100)*$AJ$23)*$AH$23)),IF(Calculator!$O$6="SINGLEHOMESTEAD",SUM((((E28/100)*$AJ$22)*$AH$22))+(((((E28/100)*$AJ$22)*$AN$22)*$AH$22)*Calculator!$G$3)-((((E28/100)*$AJ$22)*$AN$22)*$AH$22)+((((E28/100)*$AJ$23)*$AH$23)),IF(Calculator!$O$6="SINGLEBAND A",SUM((((E28/100)*$AJ$22)*$AH$22))+(((((E28/100)*$AJ$22)*$AN$22)*$AH$22)*Calculator!$G$5)-((((E28/100)*$AJ$22)*$AN$22)*$AH$22)+((((E28/100)*$AJ$23)*$AH$23)),IF(Calculator!$O$6="SINGLEBAND B",SUM((((E28/100)*$AJ$22)*$AH$22))+(((((E28/100)*$AJ$22)*$AN$22)*$AH$22)*Calculator!$G$6)-((((E28/100)*$AJ$22)*$AN$22)*$AH$22)+((((E28/100)*$AJ$23)*$AH$23)),IF(Calculator!$O$6="SINGLEBAND C",SUM((((E28/100)*$AJ$22)*$AH$22))+(((((E28/100)*$AJ$22)*$AN$22)*$AH$22)*Calculator!$G$7)-((((E28/100)*$AJ$22)*$AN$22)*$AH$22)+((((E28/100)*$AJ$23)*$AH$23)),IF(Calculator!$O$6="SINGLEBAND D",SUM((((E28/100)*$AJ$22)*$AH$22))+(((((E28/100)*$AJ$22)*$AN$22)*$AH$22)*Calculator!$G$8)-((((E28/100)*$AJ$22)*$AN$22)*$AH$22)+((((E28/100)*$AJ$23)*$AH$23)),IF(Calculator!$O$6="SINGLEURBANE",SUM((((E28/100)*$AJ$22)*$AH$22))+(((((E28/100)*$AJ$22)*$AN$22)*$AH$22)*Calculator!$G$9)-((((E28/100)*$AJ$22)*$AN$22)*$AH$22)+((((E28/100)*$AJ$23)*$AH$23)),IF(Calculator!$O$6="SINGLESILVERANOD",SUM((((E28/100)*$AJ$22)*$AH$22))+(((((E28/100)*$AJ$22)*$AN$22)*$AH$22)*Calculator!$G$10)-((((E28/100)*$AJ$22)*$AN$22)*$AH$22)+((((E28/100)*$AJ$23)*$AH$23)),IF(Calculator!$O$6="SINGLEANOD",SUM((((E28/100)*$AJ$22)*$AH$22))+(((((E28/100)*$AJ$22)*$AN$22)*$AH$22)*Calculator!$G$11)-((((E28/100)*$AJ$22)*$AN$22)*$AH$22)+((((E28/100)*$AJ$23)*$AH$23)),IF(Calculator!$O$6="DUALBASE",SUM((((E28/100)*$AJ$22)*$AH$22))+(((((E28/100)*$AJ$22)*$AN$22)*$AH$22)*Calculator!$G$12)-((((E28/100)*$AJ$22)*$AN$22)*$AH$22)+((((E28/100)*$AJ$23)*$AH$23)),IF(Calculator!$O$6="DUALELEMENTS",SUM((((E28/100)*$AJ$22)*$AH$22))+(((((E28/100)*$AJ$22)*$AN$22)*$AH$22)*Calculator!$G$13)-((((E28/100)*$AJ$22)*$AN$22)*$AH$22)+((((E28/100)*$AJ$23)*$AH$23)),IF(Calculator!$O$6="DUALSPECTRUM",SUM((((E28/100)*$AJ$22)*$AH$22))+(((((E28/100)*$AJ$22)*$AN$22)*$AH$22)*Calculator!$G$15)-((((E28/100)*$AJ$22)*$AN$22)*$AH$22)+((((E28/100)*$AJ$23)*$AH$23)),IF(Calculator!$O$6="DUALHOMESTEAD",SUM((((E28/100)*$AJ$22)*$AH$22))+(((((E28/100)*$AJ$22)*$AN$22)*$AH$22)*Calculator!$G$14)-((((E28/100)*$AJ$22)*$AN$22)*$AH$22)+((((E28/100)*$AJ$23)*$AH$23)),IF(Calculator!$O$6="DUALBAND A",SUM((((E28/100)*$AJ$22)*$AH$22))+(((((E28/100)*$AJ$22)*$AN$22)*$AH$22)*Calculator!$G$16)-((((E28/100)*$AJ$22)*$AN$22)*$AH$22)+((((E28/100)*$AJ$23)*$AH$23)),IF(Calculator!$O$6="DUALBAND B",SUM((((E28/100)*$AJ$22)*$AH$22))+(((((E28/100)*$AJ$22)*$AN$22)*$AH$22)*Calculator!$G$17)-((((E28/100)*$AJ$22)*$AN$22)*$AH$22)+((((E28/100)*$AJ$23)*$AH$23)),IF(Calculator!$O$6="DUALBAND C",SUM((((E28/100)*$AJ$22)*$AH$22))+(((((E28/100)*$AJ$22)*$AN$22)*$AH$22)*Calculator!$G$18)-((((E28/100)*$AJ$22)*$AN$22)*$AH$22)+((((E28/100)*$AJ$23)*$AH$23)),IF(Calculator!$O$6="DUALBAND D",SUM((((E28/100)*$AJ$22)*$AH$22))+(((((E28/100)*$AJ$22)*$AN$22)*$AH$22)*Calculator!$G$19)-((((E28/100)*$AJ$22)*$AN$22)*$AH$22)+((((E28/100)*$AJ$23)*$AH$23)),IF(Calculator!$O$6="DUALURBANE",SUM((((E28/100)*$AJ$22)*$AH$22))+(((((E28/100)*$AJ$22)*$AN$22)*$AH$22)*Calculator!$G$20)-((((E28/100)*$AJ$22)*$AN$22)*$AH$22)+((((E28/100)*$AJ$23)*$AH$23)),IF(Calculator!$O$6="DUALSILVERANOD",SUM((((E28/100)*$AJ$22)*$AH$22))+(((((E28/100)*$AJ$22)*$AN$22)*$AH$22)*Calculator!$G$21)-((((E28/100)*$AJ$22)*$AN$22)*$AH$22)+((((E28/100)*$AJ$23)*$AH$23)),IF(Calculator!$O$6="DUALANOD",SUM((((E28/100)*$AJ$22)*$AH$22))+(((((E28/100)*$AJ$22)*$AN$22)*$AH$22)*Calculator!$G$22)-((((E28/100)*$AJ$22)*$AN$22)*$AH$22)+((((E28/100)*$AJ$23)*$AH$23))))))))))))))))))))))))</f>
        <v>964.38530170898412</v>
      </c>
      <c r="U28" s="2">
        <f>IF(Calculator!$O$6="SINGLEBASE",SUM((((F28/100)*$AJ$22)*$AH$22))+((((F28/100)*$AJ$23)*$AH$23)),IF(Calculator!$O$6="SINGLEELEMENTS",SUM((((F28/100)*$AJ$22)*$AH$22))+(((((F28/100)*$AJ$22)*$AN$22)*$AH$22)*Calculator!$G$2)-((((F28/100)*$AJ$22)*$AN$22)*$AH$22)+((((F28/100)*$AJ$23)*$AH$23)),IF(Calculator!$O$6="SINGLESPECTRUM",SUM((((F28/100)*$AJ$22)*$AH$22))+(((((F28/100)*$AJ$22)*$AN$22)*$AH$22)*Calculator!$G$4)-((((F28/100)*$AJ$22)*$AN$22)*$AH$22)+((((F28/100)*$AJ$23)*$AH$23)),IF(Calculator!$O$6="SINGLEHOMESTEAD",SUM((((F28/100)*$AJ$22)*$AH$22))+(((((F28/100)*$AJ$22)*$AN$22)*$AH$22)*Calculator!$G$3)-((((F28/100)*$AJ$22)*$AN$22)*$AH$22)+((((F28/100)*$AJ$23)*$AH$23)),IF(Calculator!$O$6="SINGLEBAND A",SUM((((F28/100)*$AJ$22)*$AH$22))+(((((F28/100)*$AJ$22)*$AN$22)*$AH$22)*Calculator!$G$5)-((((F28/100)*$AJ$22)*$AN$22)*$AH$22)+((((F28/100)*$AJ$23)*$AH$23)),IF(Calculator!$O$6="SINGLEBAND B",SUM((((F28/100)*$AJ$22)*$AH$22))+(((((F28/100)*$AJ$22)*$AN$22)*$AH$22)*Calculator!$G$6)-((((F28/100)*$AJ$22)*$AN$22)*$AH$22)+((((F28/100)*$AJ$23)*$AH$23)),IF(Calculator!$O$6="SINGLEBAND C",SUM((((F28/100)*$AJ$22)*$AH$22))+(((((F28/100)*$AJ$22)*$AN$22)*$AH$22)*Calculator!$G$7)-((((F28/100)*$AJ$22)*$AN$22)*$AH$22)+((((F28/100)*$AJ$23)*$AH$23)),IF(Calculator!$O$6="SINGLEBAND D",SUM((((F28/100)*$AJ$22)*$AH$22))+(((((F28/100)*$AJ$22)*$AN$22)*$AH$22)*Calculator!$G$8)-((((F28/100)*$AJ$22)*$AN$22)*$AH$22)+((((F28/100)*$AJ$23)*$AH$23)),IF(Calculator!$O$6="SINGLEURBANE",SUM((((F28/100)*$AJ$22)*$AH$22))+(((((F28/100)*$AJ$22)*$AN$22)*$AH$22)*Calculator!$G$9)-((((F28/100)*$AJ$22)*$AN$22)*$AH$22)+((((F28/100)*$AJ$23)*$AH$23)),IF(Calculator!$O$6="SINGLESILVERANOD",SUM((((F28/100)*$AJ$22)*$AH$22))+(((((F28/100)*$AJ$22)*$AN$22)*$AH$22)*Calculator!$G$10)-((((F28/100)*$AJ$22)*$AN$22)*$AH$22)+((((F28/100)*$AJ$23)*$AH$23)),IF(Calculator!$O$6="SINGLEANOD",SUM((((F28/100)*$AJ$22)*$AH$22))+(((((F28/100)*$AJ$22)*$AN$22)*$AH$22)*Calculator!$G$11)-((((F28/100)*$AJ$22)*$AN$22)*$AH$22)+((((F28/100)*$AJ$23)*$AH$23)),IF(Calculator!$O$6="DUALBASE",SUM((((F28/100)*$AJ$22)*$AH$22))+(((((F28/100)*$AJ$22)*$AN$22)*$AH$22)*Calculator!$G$12)-((((F28/100)*$AJ$22)*$AN$22)*$AH$22)+((((F28/100)*$AJ$23)*$AH$23)),IF(Calculator!$O$6="DUALELEMENTS",SUM((((F28/100)*$AJ$22)*$AH$22))+(((((F28/100)*$AJ$22)*$AN$22)*$AH$22)*Calculator!$G$13)-((((F28/100)*$AJ$22)*$AN$22)*$AH$22)+((((F28/100)*$AJ$23)*$AH$23)),IF(Calculator!$O$6="DUALSPECTRUM",SUM((((F28/100)*$AJ$22)*$AH$22))+(((((F28/100)*$AJ$22)*$AN$22)*$AH$22)*Calculator!$G$15)-((((F28/100)*$AJ$22)*$AN$22)*$AH$22)+((((F28/100)*$AJ$23)*$AH$23)),IF(Calculator!$O$6="DUALHOMESTEAD",SUM((((F28/100)*$AJ$22)*$AH$22))+(((((F28/100)*$AJ$22)*$AN$22)*$AH$22)*Calculator!$G$14)-((((F28/100)*$AJ$22)*$AN$22)*$AH$22)+((((F28/100)*$AJ$23)*$AH$23)),IF(Calculator!$O$6="DUALBAND A",SUM((((F28/100)*$AJ$22)*$AH$22))+(((((F28/100)*$AJ$22)*$AN$22)*$AH$22)*Calculator!$G$16)-((((F28/100)*$AJ$22)*$AN$22)*$AH$22)+((((F28/100)*$AJ$23)*$AH$23)),IF(Calculator!$O$6="DUALBAND B",SUM((((F28/100)*$AJ$22)*$AH$22))+(((((F28/100)*$AJ$22)*$AN$22)*$AH$22)*Calculator!$G$17)-((((F28/100)*$AJ$22)*$AN$22)*$AH$22)+((((F28/100)*$AJ$23)*$AH$23)),IF(Calculator!$O$6="DUALBAND C",SUM((((F28/100)*$AJ$22)*$AH$22))+(((((F28/100)*$AJ$22)*$AN$22)*$AH$22)*Calculator!$G$18)-((((F28/100)*$AJ$22)*$AN$22)*$AH$22)+((((F28/100)*$AJ$23)*$AH$23)),IF(Calculator!$O$6="DUALBAND D",SUM((((F28/100)*$AJ$22)*$AH$22))+(((((F28/100)*$AJ$22)*$AN$22)*$AH$22)*Calculator!$G$19)-((((F28/100)*$AJ$22)*$AN$22)*$AH$22)+((((F28/100)*$AJ$23)*$AH$23)),IF(Calculator!$O$6="DUALURBANE",SUM((((F28/100)*$AJ$22)*$AH$22))+(((((F28/100)*$AJ$22)*$AN$22)*$AH$22)*Calculator!$G$20)-((((F28/100)*$AJ$22)*$AN$22)*$AH$22)+((((F28/100)*$AJ$23)*$AH$23)),IF(Calculator!$O$6="DUALSILVERANOD",SUM((((F28/100)*$AJ$22)*$AH$22))+(((((F28/100)*$AJ$22)*$AN$22)*$AH$22)*Calculator!$G$21)-((((F28/100)*$AJ$22)*$AN$22)*$AH$22)+((((F28/100)*$AJ$23)*$AH$23)),IF(Calculator!$O$6="DUALANOD",SUM((((F28/100)*$AJ$22)*$AH$22))+(((((F28/100)*$AJ$22)*$AN$22)*$AH$22)*Calculator!$G$22)-((((F28/100)*$AJ$22)*$AN$22)*$AH$22)+((((F28/100)*$AJ$23)*$AH$23))))))))))))))))))))))))</f>
        <v>973.98253986816371</v>
      </c>
      <c r="V28" s="2">
        <f>IF(Calculator!$O$6="SINGLEBASE",SUM((((G28/100)*$AJ$22)*$AH$22))+((((G28/100)*$AJ$23)*$AH$23)),IF(Calculator!$O$6="SINGLEELEMENTS",SUM((((G28/100)*$AJ$22)*$AH$22))+(((((G28/100)*$AJ$22)*$AN$22)*$AH$22)*Calculator!$G$2)-((((G28/100)*$AJ$22)*$AN$22)*$AH$22)+((((G28/100)*$AJ$23)*$AH$23)),IF(Calculator!$O$6="SINGLESPECTRUM",SUM((((G28/100)*$AJ$22)*$AH$22))+(((((G28/100)*$AJ$22)*$AN$22)*$AH$22)*Calculator!$G$4)-((((G28/100)*$AJ$22)*$AN$22)*$AH$22)+((((G28/100)*$AJ$23)*$AH$23)),IF(Calculator!$O$6="SINGLEHOMESTEAD",SUM((((G28/100)*$AJ$22)*$AH$22))+(((((G28/100)*$AJ$22)*$AN$22)*$AH$22)*Calculator!$G$3)-((((G28/100)*$AJ$22)*$AN$22)*$AH$22)+((((G28/100)*$AJ$23)*$AH$23)),IF(Calculator!$O$6="SINGLEBAND A",SUM((((G28/100)*$AJ$22)*$AH$22))+(((((G28/100)*$AJ$22)*$AN$22)*$AH$22)*Calculator!$G$5)-((((G28/100)*$AJ$22)*$AN$22)*$AH$22)+((((G28/100)*$AJ$23)*$AH$23)),IF(Calculator!$O$6="SINGLEBAND B",SUM((((G28/100)*$AJ$22)*$AH$22))+(((((G28/100)*$AJ$22)*$AN$22)*$AH$22)*Calculator!$G$6)-((((G28/100)*$AJ$22)*$AN$22)*$AH$22)+((((G28/100)*$AJ$23)*$AH$23)),IF(Calculator!$O$6="SINGLEBAND C",SUM((((G28/100)*$AJ$22)*$AH$22))+(((((G28/100)*$AJ$22)*$AN$22)*$AH$22)*Calculator!$G$7)-((((G28/100)*$AJ$22)*$AN$22)*$AH$22)+((((G28/100)*$AJ$23)*$AH$23)),IF(Calculator!$O$6="SINGLEBAND D",SUM((((G28/100)*$AJ$22)*$AH$22))+(((((G28/100)*$AJ$22)*$AN$22)*$AH$22)*Calculator!$G$8)-((((G28/100)*$AJ$22)*$AN$22)*$AH$22)+((((G28/100)*$AJ$23)*$AH$23)),IF(Calculator!$O$6="SINGLEURBANE",SUM((((G28/100)*$AJ$22)*$AH$22))+(((((G28/100)*$AJ$22)*$AN$22)*$AH$22)*Calculator!$G$9)-((((G28/100)*$AJ$22)*$AN$22)*$AH$22)+((((G28/100)*$AJ$23)*$AH$23)),IF(Calculator!$O$6="SINGLESILVERANOD",SUM((((G28/100)*$AJ$22)*$AH$22))+(((((G28/100)*$AJ$22)*$AN$22)*$AH$22)*Calculator!$G$10)-((((G28/100)*$AJ$22)*$AN$22)*$AH$22)+((((G28/100)*$AJ$23)*$AH$23)),IF(Calculator!$O$6="SINGLEANOD",SUM((((G28/100)*$AJ$22)*$AH$22))+(((((G28/100)*$AJ$22)*$AN$22)*$AH$22)*Calculator!$G$11)-((((G28/100)*$AJ$22)*$AN$22)*$AH$22)+((((G28/100)*$AJ$23)*$AH$23)),IF(Calculator!$O$6="DUALBASE",SUM((((G28/100)*$AJ$22)*$AH$22))+(((((G28/100)*$AJ$22)*$AN$22)*$AH$22)*Calculator!$G$12)-((((G28/100)*$AJ$22)*$AN$22)*$AH$22)+((((G28/100)*$AJ$23)*$AH$23)),IF(Calculator!$O$6="DUALELEMENTS",SUM((((G28/100)*$AJ$22)*$AH$22))+(((((G28/100)*$AJ$22)*$AN$22)*$AH$22)*Calculator!$G$13)-((((G28/100)*$AJ$22)*$AN$22)*$AH$22)+((((G28/100)*$AJ$23)*$AH$23)),IF(Calculator!$O$6="DUALSPECTRUM",SUM((((G28/100)*$AJ$22)*$AH$22))+(((((G28/100)*$AJ$22)*$AN$22)*$AH$22)*Calculator!$G$15)-((((G28/100)*$AJ$22)*$AN$22)*$AH$22)+((((G28/100)*$AJ$23)*$AH$23)),IF(Calculator!$O$6="DUALHOMESTEAD",SUM((((G28/100)*$AJ$22)*$AH$22))+(((((G28/100)*$AJ$22)*$AN$22)*$AH$22)*Calculator!$G$14)-((((G28/100)*$AJ$22)*$AN$22)*$AH$22)+((((G28/100)*$AJ$23)*$AH$23)),IF(Calculator!$O$6="DUALBAND A",SUM((((G28/100)*$AJ$22)*$AH$22))+(((((G28/100)*$AJ$22)*$AN$22)*$AH$22)*Calculator!$G$16)-((((G28/100)*$AJ$22)*$AN$22)*$AH$22)+((((G28/100)*$AJ$23)*$AH$23)),IF(Calculator!$O$6="DUALBAND B",SUM((((G28/100)*$AJ$22)*$AH$22))+(((((G28/100)*$AJ$22)*$AN$22)*$AH$22)*Calculator!$G$17)-((((G28/100)*$AJ$22)*$AN$22)*$AH$22)+((((G28/100)*$AJ$23)*$AH$23)),IF(Calculator!$O$6="DUALBAND C",SUM((((G28/100)*$AJ$22)*$AH$22))+(((((G28/100)*$AJ$22)*$AN$22)*$AH$22)*Calculator!$G$18)-((((G28/100)*$AJ$22)*$AN$22)*$AH$22)+((((G28/100)*$AJ$23)*$AH$23)),IF(Calculator!$O$6="DUALBAND D",SUM((((G28/100)*$AJ$22)*$AH$22))+(((((G28/100)*$AJ$22)*$AN$22)*$AH$22)*Calculator!$G$19)-((((G28/100)*$AJ$22)*$AN$22)*$AH$22)+((((G28/100)*$AJ$23)*$AH$23)),IF(Calculator!$O$6="DUALURBANE",SUM((((G28/100)*$AJ$22)*$AH$22))+(((((G28/100)*$AJ$22)*$AN$22)*$AH$22)*Calculator!$G$20)-((((G28/100)*$AJ$22)*$AN$22)*$AH$22)+((((G28/100)*$AJ$23)*$AH$23)),IF(Calculator!$O$6="DUALSILVERANOD",SUM((((G28/100)*$AJ$22)*$AH$22))+(((((G28/100)*$AJ$22)*$AN$22)*$AH$22)*Calculator!$G$21)-((((G28/100)*$AJ$22)*$AN$22)*$AH$22)+((((G28/100)*$AJ$23)*$AH$23)),IF(Calculator!$O$6="DUALANOD",SUM((((G28/100)*$AJ$22)*$AH$22))+(((((G28/100)*$AJ$22)*$AN$22)*$AH$22)*Calculator!$G$22)-((((G28/100)*$AJ$22)*$AN$22)*$AH$22)+((((G28/100)*$AJ$23)*$AH$23))))))))))))))))))))))))</f>
        <v>983.57977802734354</v>
      </c>
      <c r="W28" s="2">
        <f>IF(Calculator!$O$6="SINGLEBASE",SUM((((H28/100)*$AJ$22)*$AH$22))+((((H28/100)*$AJ$23)*$AH$23)),IF(Calculator!$O$6="SINGLEELEMENTS",SUM((((H28/100)*$AJ$22)*$AH$22))+(((((H28/100)*$AJ$22)*$AN$22)*$AH$22)*Calculator!$G$2)-((((H28/100)*$AJ$22)*$AN$22)*$AH$22)+((((H28/100)*$AJ$23)*$AH$23)),IF(Calculator!$O$6="SINGLESPECTRUM",SUM((((H28/100)*$AJ$22)*$AH$22))+(((((H28/100)*$AJ$22)*$AN$22)*$AH$22)*Calculator!$G$4)-((((H28/100)*$AJ$22)*$AN$22)*$AH$22)+((((H28/100)*$AJ$23)*$AH$23)),IF(Calculator!$O$6="SINGLEHOMESTEAD",SUM((((H28/100)*$AJ$22)*$AH$22))+(((((H28/100)*$AJ$22)*$AN$22)*$AH$22)*Calculator!$G$3)-((((H28/100)*$AJ$22)*$AN$22)*$AH$22)+((((H28/100)*$AJ$23)*$AH$23)),IF(Calculator!$O$6="SINGLEBAND A",SUM((((H28/100)*$AJ$22)*$AH$22))+(((((H28/100)*$AJ$22)*$AN$22)*$AH$22)*Calculator!$G$5)-((((H28/100)*$AJ$22)*$AN$22)*$AH$22)+((((H28/100)*$AJ$23)*$AH$23)),IF(Calculator!$O$6="SINGLEBAND B",SUM((((H28/100)*$AJ$22)*$AH$22))+(((((H28/100)*$AJ$22)*$AN$22)*$AH$22)*Calculator!$G$6)-((((H28/100)*$AJ$22)*$AN$22)*$AH$22)+((((H28/100)*$AJ$23)*$AH$23)),IF(Calculator!$O$6="SINGLEBAND C",SUM((((H28/100)*$AJ$22)*$AH$22))+(((((H28/100)*$AJ$22)*$AN$22)*$AH$22)*Calculator!$G$7)-((((H28/100)*$AJ$22)*$AN$22)*$AH$22)+((((H28/100)*$AJ$23)*$AH$23)),IF(Calculator!$O$6="SINGLEBAND D",SUM((((H28/100)*$AJ$22)*$AH$22))+(((((H28/100)*$AJ$22)*$AN$22)*$AH$22)*Calculator!$G$8)-((((H28/100)*$AJ$22)*$AN$22)*$AH$22)+((((H28/100)*$AJ$23)*$AH$23)),IF(Calculator!$O$6="SINGLEURBANE",SUM((((H28/100)*$AJ$22)*$AH$22))+(((((H28/100)*$AJ$22)*$AN$22)*$AH$22)*Calculator!$G$9)-((((H28/100)*$AJ$22)*$AN$22)*$AH$22)+((((H28/100)*$AJ$23)*$AH$23)),IF(Calculator!$O$6="SINGLESILVERANOD",SUM((((H28/100)*$AJ$22)*$AH$22))+(((((H28/100)*$AJ$22)*$AN$22)*$AH$22)*Calculator!$G$10)-((((H28/100)*$AJ$22)*$AN$22)*$AH$22)+((((H28/100)*$AJ$23)*$AH$23)),IF(Calculator!$O$6="SINGLEANOD",SUM((((H28/100)*$AJ$22)*$AH$22))+(((((H28/100)*$AJ$22)*$AN$22)*$AH$22)*Calculator!$G$11)-((((H28/100)*$AJ$22)*$AN$22)*$AH$22)+((((H28/100)*$AJ$23)*$AH$23)),IF(Calculator!$O$6="DUALBASE",SUM((((H28/100)*$AJ$22)*$AH$22))+(((((H28/100)*$AJ$22)*$AN$22)*$AH$22)*Calculator!$G$12)-((((H28/100)*$AJ$22)*$AN$22)*$AH$22)+((((H28/100)*$AJ$23)*$AH$23)),IF(Calculator!$O$6="DUALELEMENTS",SUM((((H28/100)*$AJ$22)*$AH$22))+(((((H28/100)*$AJ$22)*$AN$22)*$AH$22)*Calculator!$G$13)-((((H28/100)*$AJ$22)*$AN$22)*$AH$22)+((((H28/100)*$AJ$23)*$AH$23)),IF(Calculator!$O$6="DUALSPECTRUM",SUM((((H28/100)*$AJ$22)*$AH$22))+(((((H28/100)*$AJ$22)*$AN$22)*$AH$22)*Calculator!$G$15)-((((H28/100)*$AJ$22)*$AN$22)*$AH$22)+((((H28/100)*$AJ$23)*$AH$23)),IF(Calculator!$O$6="DUALHOMESTEAD",SUM((((H28/100)*$AJ$22)*$AH$22))+(((((H28/100)*$AJ$22)*$AN$22)*$AH$22)*Calculator!$G$14)-((((H28/100)*$AJ$22)*$AN$22)*$AH$22)+((((H28/100)*$AJ$23)*$AH$23)),IF(Calculator!$O$6="DUALBAND A",SUM((((H28/100)*$AJ$22)*$AH$22))+(((((H28/100)*$AJ$22)*$AN$22)*$AH$22)*Calculator!$G$16)-((((H28/100)*$AJ$22)*$AN$22)*$AH$22)+((((H28/100)*$AJ$23)*$AH$23)),IF(Calculator!$O$6="DUALBAND B",SUM((((H28/100)*$AJ$22)*$AH$22))+(((((H28/100)*$AJ$22)*$AN$22)*$AH$22)*Calculator!$G$17)-((((H28/100)*$AJ$22)*$AN$22)*$AH$22)+((((H28/100)*$AJ$23)*$AH$23)),IF(Calculator!$O$6="DUALBAND C",SUM((((H28/100)*$AJ$22)*$AH$22))+(((((H28/100)*$AJ$22)*$AN$22)*$AH$22)*Calculator!$G$18)-((((H28/100)*$AJ$22)*$AN$22)*$AH$22)+((((H28/100)*$AJ$23)*$AH$23)),IF(Calculator!$O$6="DUALBAND D",SUM((((H28/100)*$AJ$22)*$AH$22))+(((((H28/100)*$AJ$22)*$AN$22)*$AH$22)*Calculator!$G$19)-((((H28/100)*$AJ$22)*$AN$22)*$AH$22)+((((H28/100)*$AJ$23)*$AH$23)),IF(Calculator!$O$6="DUALURBANE",SUM((((H28/100)*$AJ$22)*$AH$22))+(((((H28/100)*$AJ$22)*$AN$22)*$AH$22)*Calculator!$G$20)-((((H28/100)*$AJ$22)*$AN$22)*$AH$22)+((((H28/100)*$AJ$23)*$AH$23)),IF(Calculator!$O$6="DUALSILVERANOD",SUM((((H28/100)*$AJ$22)*$AH$22))+(((((H28/100)*$AJ$22)*$AN$22)*$AH$22)*Calculator!$G$21)-((((H28/100)*$AJ$22)*$AN$22)*$AH$22)+((((H28/100)*$AJ$23)*$AH$23)),IF(Calculator!$O$6="DUALANOD",SUM((((H28/100)*$AJ$22)*$AH$22))+(((((H28/100)*$AJ$22)*$AN$22)*$AH$22)*Calculator!$G$22)-((((H28/100)*$AJ$22)*$AN$22)*$AH$22)+((((H28/100)*$AJ$23)*$AH$23))))))))))))))))))))))))</f>
        <v>993.1771207885738</v>
      </c>
      <c r="X28" s="2">
        <f>IF(Calculator!$O$6="SINGLEBASE",SUM((((I28/100)*$AJ$22)*$AH$22))+((((I28/100)*$AJ$23)*$AH$23)),IF(Calculator!$O$6="SINGLEELEMENTS",SUM((((I28/100)*$AJ$22)*$AH$22))+(((((I28/100)*$AJ$22)*$AN$22)*$AH$22)*Calculator!$G$2)-((((I28/100)*$AJ$22)*$AN$22)*$AH$22)+((((I28/100)*$AJ$23)*$AH$23)),IF(Calculator!$O$6="SINGLESPECTRUM",SUM((((I28/100)*$AJ$22)*$AH$22))+(((((I28/100)*$AJ$22)*$AN$22)*$AH$22)*Calculator!$G$4)-((((I28/100)*$AJ$22)*$AN$22)*$AH$22)+((((I28/100)*$AJ$23)*$AH$23)),IF(Calculator!$O$6="SINGLEHOMESTEAD",SUM((((I28/100)*$AJ$22)*$AH$22))+(((((I28/100)*$AJ$22)*$AN$22)*$AH$22)*Calculator!$G$3)-((((I28/100)*$AJ$22)*$AN$22)*$AH$22)+((((I28/100)*$AJ$23)*$AH$23)),IF(Calculator!$O$6="SINGLEBAND A",SUM((((I28/100)*$AJ$22)*$AH$22))+(((((I28/100)*$AJ$22)*$AN$22)*$AH$22)*Calculator!$G$5)-((((I28/100)*$AJ$22)*$AN$22)*$AH$22)+((((I28/100)*$AJ$23)*$AH$23)),IF(Calculator!$O$6="SINGLEBAND B",SUM((((I28/100)*$AJ$22)*$AH$22))+(((((I28/100)*$AJ$22)*$AN$22)*$AH$22)*Calculator!$G$6)-((((I28/100)*$AJ$22)*$AN$22)*$AH$22)+((((I28/100)*$AJ$23)*$AH$23)),IF(Calculator!$O$6="SINGLEBAND C",SUM((((I28/100)*$AJ$22)*$AH$22))+(((((I28/100)*$AJ$22)*$AN$22)*$AH$22)*Calculator!$G$7)-((((I28/100)*$AJ$22)*$AN$22)*$AH$22)+((((I28/100)*$AJ$23)*$AH$23)),IF(Calculator!$O$6="SINGLEBAND D",SUM((((I28/100)*$AJ$22)*$AH$22))+(((((I28/100)*$AJ$22)*$AN$22)*$AH$22)*Calculator!$G$8)-((((I28/100)*$AJ$22)*$AN$22)*$AH$22)+((((I28/100)*$AJ$23)*$AH$23)),IF(Calculator!$O$6="SINGLEURBANE",SUM((((I28/100)*$AJ$22)*$AH$22))+(((((I28/100)*$AJ$22)*$AN$22)*$AH$22)*Calculator!$G$9)-((((I28/100)*$AJ$22)*$AN$22)*$AH$22)+((((I28/100)*$AJ$23)*$AH$23)),IF(Calculator!$O$6="SINGLESILVERANOD",SUM((((I28/100)*$AJ$22)*$AH$22))+(((((I28/100)*$AJ$22)*$AN$22)*$AH$22)*Calculator!$G$10)-((((I28/100)*$AJ$22)*$AN$22)*$AH$22)+((((I28/100)*$AJ$23)*$AH$23)),IF(Calculator!$O$6="SINGLEANOD",SUM((((I28/100)*$AJ$22)*$AH$22))+(((((I28/100)*$AJ$22)*$AN$22)*$AH$22)*Calculator!$G$11)-((((I28/100)*$AJ$22)*$AN$22)*$AH$22)+((((I28/100)*$AJ$23)*$AH$23)),IF(Calculator!$O$6="DUALBASE",SUM((((I28/100)*$AJ$22)*$AH$22))+(((((I28/100)*$AJ$22)*$AN$22)*$AH$22)*Calculator!$G$12)-((((I28/100)*$AJ$22)*$AN$22)*$AH$22)+((((I28/100)*$AJ$23)*$AH$23)),IF(Calculator!$O$6="DUALELEMENTS",SUM((((I28/100)*$AJ$22)*$AH$22))+(((((I28/100)*$AJ$22)*$AN$22)*$AH$22)*Calculator!$G$13)-((((I28/100)*$AJ$22)*$AN$22)*$AH$22)+((((I28/100)*$AJ$23)*$AH$23)),IF(Calculator!$O$6="DUALSPECTRUM",SUM((((I28/100)*$AJ$22)*$AH$22))+(((((I28/100)*$AJ$22)*$AN$22)*$AH$22)*Calculator!$G$15)-((((I28/100)*$AJ$22)*$AN$22)*$AH$22)+((((I28/100)*$AJ$23)*$AH$23)),IF(Calculator!$O$6="DUALHOMESTEAD",SUM((((I28/100)*$AJ$22)*$AH$22))+(((((I28/100)*$AJ$22)*$AN$22)*$AH$22)*Calculator!$G$14)-((((I28/100)*$AJ$22)*$AN$22)*$AH$22)+((((I28/100)*$AJ$23)*$AH$23)),IF(Calculator!$O$6="DUALBAND A",SUM((((I28/100)*$AJ$22)*$AH$22))+(((((I28/100)*$AJ$22)*$AN$22)*$AH$22)*Calculator!$G$16)-((((I28/100)*$AJ$22)*$AN$22)*$AH$22)+((((I28/100)*$AJ$23)*$AH$23)),IF(Calculator!$O$6="DUALBAND B",SUM((((I28/100)*$AJ$22)*$AH$22))+(((((I28/100)*$AJ$22)*$AN$22)*$AH$22)*Calculator!$G$17)-((((I28/100)*$AJ$22)*$AN$22)*$AH$22)+((((I28/100)*$AJ$23)*$AH$23)),IF(Calculator!$O$6="DUALBAND C",SUM((((I28/100)*$AJ$22)*$AH$22))+(((((I28/100)*$AJ$22)*$AN$22)*$AH$22)*Calculator!$G$18)-((((I28/100)*$AJ$22)*$AN$22)*$AH$22)+((((I28/100)*$AJ$23)*$AH$23)),IF(Calculator!$O$6="DUALBAND D",SUM((((I28/100)*$AJ$22)*$AH$22))+(((((I28/100)*$AJ$22)*$AN$22)*$AH$22)*Calculator!$G$19)-((((I28/100)*$AJ$22)*$AN$22)*$AH$22)+((((I28/100)*$AJ$23)*$AH$23)),IF(Calculator!$O$6="DUALURBANE",SUM((((I28/100)*$AJ$22)*$AH$22))+(((((I28/100)*$AJ$22)*$AN$22)*$AH$22)*Calculator!$G$20)-((((I28/100)*$AJ$22)*$AN$22)*$AH$22)+((((I28/100)*$AJ$23)*$AH$23)),IF(Calculator!$O$6="DUALSILVERANOD",SUM((((I28/100)*$AJ$22)*$AH$22))+(((((I28/100)*$AJ$22)*$AN$22)*$AH$22)*Calculator!$G$21)-((((I28/100)*$AJ$22)*$AN$22)*$AH$22)+((((I28/100)*$AJ$23)*$AH$23)),IF(Calculator!$O$6="DUALANOD",SUM((((I28/100)*$AJ$22)*$AH$22))+(((((I28/100)*$AJ$22)*$AN$22)*$AH$22)*Calculator!$G$22)-((((I28/100)*$AJ$22)*$AN$22)*$AH$22)+((((I28/100)*$AJ$23)*$AH$23))))))))))))))))))))))))</f>
        <v>1002.7743589477536</v>
      </c>
      <c r="Y28" s="2">
        <f>IF(Calculator!$O$6="SINGLEBASE",SUM((((J28/100)*$AJ$22)*$AH$22))+((((J28/100)*$AJ$23)*$AH$23)),IF(Calculator!$O$6="SINGLEELEMENTS",SUM((((J28/100)*$AJ$22)*$AH$22))+(((((J28/100)*$AJ$22)*$AN$22)*$AH$22)*Calculator!$G$2)-((((J28/100)*$AJ$22)*$AN$22)*$AH$22)+((((J28/100)*$AJ$23)*$AH$23)),IF(Calculator!$O$6="SINGLESPECTRUM",SUM((((J28/100)*$AJ$22)*$AH$22))+(((((J28/100)*$AJ$22)*$AN$22)*$AH$22)*Calculator!$G$4)-((((J28/100)*$AJ$22)*$AN$22)*$AH$22)+((((J28/100)*$AJ$23)*$AH$23)),IF(Calculator!$O$6="SINGLEHOMESTEAD",SUM((((J28/100)*$AJ$22)*$AH$22))+(((((J28/100)*$AJ$22)*$AN$22)*$AH$22)*Calculator!$G$3)-((((J28/100)*$AJ$22)*$AN$22)*$AH$22)+((((J28/100)*$AJ$23)*$AH$23)),IF(Calculator!$O$6="SINGLEBAND A",SUM((((J28/100)*$AJ$22)*$AH$22))+(((((J28/100)*$AJ$22)*$AN$22)*$AH$22)*Calculator!$G$5)-((((J28/100)*$AJ$22)*$AN$22)*$AH$22)+((((J28/100)*$AJ$23)*$AH$23)),IF(Calculator!$O$6="SINGLEBAND B",SUM((((J28/100)*$AJ$22)*$AH$22))+(((((J28/100)*$AJ$22)*$AN$22)*$AH$22)*Calculator!$G$6)-((((J28/100)*$AJ$22)*$AN$22)*$AH$22)+((((J28/100)*$AJ$23)*$AH$23)),IF(Calculator!$O$6="SINGLEBAND C",SUM((((J28/100)*$AJ$22)*$AH$22))+(((((J28/100)*$AJ$22)*$AN$22)*$AH$22)*Calculator!$G$7)-((((J28/100)*$AJ$22)*$AN$22)*$AH$22)+((((J28/100)*$AJ$23)*$AH$23)),IF(Calculator!$O$6="SINGLEBAND D",SUM((((J28/100)*$AJ$22)*$AH$22))+(((((J28/100)*$AJ$22)*$AN$22)*$AH$22)*Calculator!$G$8)-((((J28/100)*$AJ$22)*$AN$22)*$AH$22)+((((J28/100)*$AJ$23)*$AH$23)),IF(Calculator!$O$6="SINGLEURBANE",SUM((((J28/100)*$AJ$22)*$AH$22))+(((((J28/100)*$AJ$22)*$AN$22)*$AH$22)*Calculator!$G$9)-((((J28/100)*$AJ$22)*$AN$22)*$AH$22)+((((J28/100)*$AJ$23)*$AH$23)),IF(Calculator!$O$6="SINGLESILVERANOD",SUM((((J28/100)*$AJ$22)*$AH$22))+(((((J28/100)*$AJ$22)*$AN$22)*$AH$22)*Calculator!$G$10)-((((J28/100)*$AJ$22)*$AN$22)*$AH$22)+((((J28/100)*$AJ$23)*$AH$23)),IF(Calculator!$O$6="SINGLEANOD",SUM((((J28/100)*$AJ$22)*$AH$22))+(((((J28/100)*$AJ$22)*$AN$22)*$AH$22)*Calculator!$G$11)-((((J28/100)*$AJ$22)*$AN$22)*$AH$22)+((((J28/100)*$AJ$23)*$AH$23)),IF(Calculator!$O$6="DUALBASE",SUM((((J28/100)*$AJ$22)*$AH$22))+(((((J28/100)*$AJ$22)*$AN$22)*$AH$22)*Calculator!$G$12)-((((J28/100)*$AJ$22)*$AN$22)*$AH$22)+((((J28/100)*$AJ$23)*$AH$23)),IF(Calculator!$O$6="DUALELEMENTS",SUM((((J28/100)*$AJ$22)*$AH$22))+(((((J28/100)*$AJ$22)*$AN$22)*$AH$22)*Calculator!$G$13)-((((J28/100)*$AJ$22)*$AN$22)*$AH$22)+((((J28/100)*$AJ$23)*$AH$23)),IF(Calculator!$O$6="DUALSPECTRUM",SUM((((J28/100)*$AJ$22)*$AH$22))+(((((J28/100)*$AJ$22)*$AN$22)*$AH$22)*Calculator!$G$15)-((((J28/100)*$AJ$22)*$AN$22)*$AH$22)+((((J28/100)*$AJ$23)*$AH$23)),IF(Calculator!$O$6="DUALHOMESTEAD",SUM((((J28/100)*$AJ$22)*$AH$22))+(((((J28/100)*$AJ$22)*$AN$22)*$AH$22)*Calculator!$G$14)-((((J28/100)*$AJ$22)*$AN$22)*$AH$22)+((((J28/100)*$AJ$23)*$AH$23)),IF(Calculator!$O$6="DUALBAND A",SUM((((J28/100)*$AJ$22)*$AH$22))+(((((J28/100)*$AJ$22)*$AN$22)*$AH$22)*Calculator!$G$16)-((((J28/100)*$AJ$22)*$AN$22)*$AH$22)+((((J28/100)*$AJ$23)*$AH$23)),IF(Calculator!$O$6="DUALBAND B",SUM((((J28/100)*$AJ$22)*$AH$22))+(((((J28/100)*$AJ$22)*$AN$22)*$AH$22)*Calculator!$G$17)-((((J28/100)*$AJ$22)*$AN$22)*$AH$22)+((((J28/100)*$AJ$23)*$AH$23)),IF(Calculator!$O$6="DUALBAND C",SUM((((J28/100)*$AJ$22)*$AH$22))+(((((J28/100)*$AJ$22)*$AN$22)*$AH$22)*Calculator!$G$18)-((((J28/100)*$AJ$22)*$AN$22)*$AH$22)+((((J28/100)*$AJ$23)*$AH$23)),IF(Calculator!$O$6="DUALBAND D",SUM((((J28/100)*$AJ$22)*$AH$22))+(((((J28/100)*$AJ$22)*$AN$22)*$AH$22)*Calculator!$G$19)-((((J28/100)*$AJ$22)*$AN$22)*$AH$22)+((((J28/100)*$AJ$23)*$AH$23)),IF(Calculator!$O$6="DUALURBANE",SUM((((J28/100)*$AJ$22)*$AH$22))+(((((J28/100)*$AJ$22)*$AN$22)*$AH$22)*Calculator!$G$20)-((((J28/100)*$AJ$22)*$AN$22)*$AH$22)+((((J28/100)*$AJ$23)*$AH$23)),IF(Calculator!$O$6="DUALSILVERANOD",SUM((((J28/100)*$AJ$22)*$AH$22))+(((((J28/100)*$AJ$22)*$AN$22)*$AH$22)*Calculator!$G$21)-((((J28/100)*$AJ$22)*$AN$22)*$AH$22)+((((J28/100)*$AJ$23)*$AH$23)),IF(Calculator!$O$6="DUALANOD",SUM((((J28/100)*$AJ$22)*$AH$22))+(((((J28/100)*$AJ$22)*$AN$22)*$AH$22)*Calculator!$G$22)-((((J28/100)*$AJ$22)*$AN$22)*$AH$22)+((((J28/100)*$AJ$23)*$AH$23))))))))))))))))))))))))</f>
        <v>1012.3674130249022</v>
      </c>
      <c r="Z28" s="2">
        <f>IF(Calculator!$O$6="SINGLEBASE",SUM((((K28/100)*$AJ$22)*$AH$22))+((((K28/100)*$AJ$23)*$AH$23)),IF(Calculator!$O$6="SINGLEELEMENTS",SUM((((K28/100)*$AJ$22)*$AH$22))+(((((K28/100)*$AJ$22)*$AN$22)*$AH$22)*Calculator!$G$2)-((((K28/100)*$AJ$22)*$AN$22)*$AH$22)+((((K28/100)*$AJ$23)*$AH$23)),IF(Calculator!$O$6="SINGLESPECTRUM",SUM((((K28/100)*$AJ$22)*$AH$22))+(((((K28/100)*$AJ$22)*$AN$22)*$AH$22)*Calculator!$G$4)-((((K28/100)*$AJ$22)*$AN$22)*$AH$22)+((((K28/100)*$AJ$23)*$AH$23)),IF(Calculator!$O$6="SINGLEHOMESTEAD",SUM((((K28/100)*$AJ$22)*$AH$22))+(((((K28/100)*$AJ$22)*$AN$22)*$AH$22)*Calculator!$G$3)-((((K28/100)*$AJ$22)*$AN$22)*$AH$22)+((((K28/100)*$AJ$23)*$AH$23)),IF(Calculator!$O$6="SINGLEBAND A",SUM((((K28/100)*$AJ$22)*$AH$22))+(((((K28/100)*$AJ$22)*$AN$22)*$AH$22)*Calculator!$G$5)-((((K28/100)*$AJ$22)*$AN$22)*$AH$22)+((((K28/100)*$AJ$23)*$AH$23)),IF(Calculator!$O$6="SINGLEBAND B",SUM((((K28/100)*$AJ$22)*$AH$22))+(((((K28/100)*$AJ$22)*$AN$22)*$AH$22)*Calculator!$G$6)-((((K28/100)*$AJ$22)*$AN$22)*$AH$22)+((((K28/100)*$AJ$23)*$AH$23)),IF(Calculator!$O$6="SINGLEBAND C",SUM((((K28/100)*$AJ$22)*$AH$22))+(((((K28/100)*$AJ$22)*$AN$22)*$AH$22)*Calculator!$G$7)-((((K28/100)*$AJ$22)*$AN$22)*$AH$22)+((((K28/100)*$AJ$23)*$AH$23)),IF(Calculator!$O$6="SINGLEBAND D",SUM((((K28/100)*$AJ$22)*$AH$22))+(((((K28/100)*$AJ$22)*$AN$22)*$AH$22)*Calculator!$G$8)-((((K28/100)*$AJ$22)*$AN$22)*$AH$22)+((((K28/100)*$AJ$23)*$AH$23)),IF(Calculator!$O$6="SINGLEURBANE",SUM((((K28/100)*$AJ$22)*$AH$22))+(((((K28/100)*$AJ$22)*$AN$22)*$AH$22)*Calculator!$G$9)-((((K28/100)*$AJ$22)*$AN$22)*$AH$22)+((((K28/100)*$AJ$23)*$AH$23)),IF(Calculator!$O$6="SINGLESILVERANOD",SUM((((K28/100)*$AJ$22)*$AH$22))+(((((K28/100)*$AJ$22)*$AN$22)*$AH$22)*Calculator!$G$10)-((((K28/100)*$AJ$22)*$AN$22)*$AH$22)+((((K28/100)*$AJ$23)*$AH$23)),IF(Calculator!$O$6="SINGLEANOD",SUM((((K28/100)*$AJ$22)*$AH$22))+(((((K28/100)*$AJ$22)*$AN$22)*$AH$22)*Calculator!$G$11)-((((K28/100)*$AJ$22)*$AN$22)*$AH$22)+((((K28/100)*$AJ$23)*$AH$23)),IF(Calculator!$O$6="DUALBASE",SUM((((K28/100)*$AJ$22)*$AH$22))+(((((K28/100)*$AJ$22)*$AN$22)*$AH$22)*Calculator!$G$12)-((((K28/100)*$AJ$22)*$AN$22)*$AH$22)+((((K28/100)*$AJ$23)*$AH$23)),IF(Calculator!$O$6="DUALELEMENTS",SUM((((K28/100)*$AJ$22)*$AH$22))+(((((K28/100)*$AJ$22)*$AN$22)*$AH$22)*Calculator!$G$13)-((((K28/100)*$AJ$22)*$AN$22)*$AH$22)+((((K28/100)*$AJ$23)*$AH$23)),IF(Calculator!$O$6="DUALSPECTRUM",SUM((((K28/100)*$AJ$22)*$AH$22))+(((((K28/100)*$AJ$22)*$AN$22)*$AH$22)*Calculator!$G$15)-((((K28/100)*$AJ$22)*$AN$22)*$AH$22)+((((K28/100)*$AJ$23)*$AH$23)),IF(Calculator!$O$6="DUALHOMESTEAD",SUM((((K28/100)*$AJ$22)*$AH$22))+(((((K28/100)*$AJ$22)*$AN$22)*$AH$22)*Calculator!$G$14)-((((K28/100)*$AJ$22)*$AN$22)*$AH$22)+((((K28/100)*$AJ$23)*$AH$23)),IF(Calculator!$O$6="DUALBAND A",SUM((((K28/100)*$AJ$22)*$AH$22))+(((((K28/100)*$AJ$22)*$AN$22)*$AH$22)*Calculator!$G$16)-((((K28/100)*$AJ$22)*$AN$22)*$AH$22)+((((K28/100)*$AJ$23)*$AH$23)),IF(Calculator!$O$6="DUALBAND B",SUM((((K28/100)*$AJ$22)*$AH$22))+(((((K28/100)*$AJ$22)*$AN$22)*$AH$22)*Calculator!$G$17)-((((K28/100)*$AJ$22)*$AN$22)*$AH$22)+((((K28/100)*$AJ$23)*$AH$23)),IF(Calculator!$O$6="DUALBAND C",SUM((((K28/100)*$AJ$22)*$AH$22))+(((((K28/100)*$AJ$22)*$AN$22)*$AH$22)*Calculator!$G$18)-((((K28/100)*$AJ$22)*$AN$22)*$AH$22)+((((K28/100)*$AJ$23)*$AH$23)),IF(Calculator!$O$6="DUALBAND D",SUM((((K28/100)*$AJ$22)*$AH$22))+(((((K28/100)*$AJ$22)*$AN$22)*$AH$22)*Calculator!$G$19)-((((K28/100)*$AJ$22)*$AN$22)*$AH$22)+((((K28/100)*$AJ$23)*$AH$23)),IF(Calculator!$O$6="DUALURBANE",SUM((((K28/100)*$AJ$22)*$AH$22))+(((((K28/100)*$AJ$22)*$AN$22)*$AH$22)*Calculator!$G$20)-((((K28/100)*$AJ$22)*$AN$22)*$AH$22)+((((K28/100)*$AJ$23)*$AH$23)),IF(Calculator!$O$6="DUALSILVERANOD",SUM((((K28/100)*$AJ$22)*$AH$22))+(((((K28/100)*$AJ$22)*$AN$22)*$AH$22)*Calculator!$G$21)-((((K28/100)*$AJ$22)*$AN$22)*$AH$22)+((((K28/100)*$AJ$23)*$AH$23)),IF(Calculator!$O$6="DUALANOD",SUM((((K28/100)*$AJ$22)*$AH$22))+(((((K28/100)*$AJ$22)*$AN$22)*$AH$22)*Calculator!$G$22)-((((K28/100)*$AJ$22)*$AN$22)*$AH$22)+((((K28/100)*$AJ$23)*$AH$23))))))))))))))))))))))))</f>
        <v>1021.964651184082</v>
      </c>
      <c r="AA28" s="2">
        <f>IF(Calculator!$O$6="SINGLEBASE",SUM((((L28/100)*$AJ$22)*$AH$22))+((((L28/100)*$AJ$23)*$AH$23)),IF(Calculator!$O$6="SINGLEELEMENTS",SUM((((L28/100)*$AJ$22)*$AH$22))+(((((L28/100)*$AJ$22)*$AN$22)*$AH$22)*Calculator!$G$2)-((((L28/100)*$AJ$22)*$AN$22)*$AH$22)+((((L28/100)*$AJ$23)*$AH$23)),IF(Calculator!$O$6="SINGLESPECTRUM",SUM((((L28/100)*$AJ$22)*$AH$22))+(((((L28/100)*$AJ$22)*$AN$22)*$AH$22)*Calculator!$G$4)-((((L28/100)*$AJ$22)*$AN$22)*$AH$22)+((((L28/100)*$AJ$23)*$AH$23)),IF(Calculator!$O$6="SINGLEHOMESTEAD",SUM((((L28/100)*$AJ$22)*$AH$22))+(((((L28/100)*$AJ$22)*$AN$22)*$AH$22)*Calculator!$G$3)-((((L28/100)*$AJ$22)*$AN$22)*$AH$22)+((((L28/100)*$AJ$23)*$AH$23)),IF(Calculator!$O$6="SINGLEBAND A",SUM((((L28/100)*$AJ$22)*$AH$22))+(((((L28/100)*$AJ$22)*$AN$22)*$AH$22)*Calculator!$G$5)-((((L28/100)*$AJ$22)*$AN$22)*$AH$22)+((((L28/100)*$AJ$23)*$AH$23)),IF(Calculator!$O$6="SINGLEBAND B",SUM((((L28/100)*$AJ$22)*$AH$22))+(((((L28/100)*$AJ$22)*$AN$22)*$AH$22)*Calculator!$G$6)-((((L28/100)*$AJ$22)*$AN$22)*$AH$22)+((((L28/100)*$AJ$23)*$AH$23)),IF(Calculator!$O$6="SINGLEBAND C",SUM((((L28/100)*$AJ$22)*$AH$22))+(((((L28/100)*$AJ$22)*$AN$22)*$AH$22)*Calculator!$G$7)-((((L28/100)*$AJ$22)*$AN$22)*$AH$22)+((((L28/100)*$AJ$23)*$AH$23)),IF(Calculator!$O$6="SINGLEBAND D",SUM((((L28/100)*$AJ$22)*$AH$22))+(((((L28/100)*$AJ$22)*$AN$22)*$AH$22)*Calculator!$G$8)-((((L28/100)*$AJ$22)*$AN$22)*$AH$22)+((((L28/100)*$AJ$23)*$AH$23)),IF(Calculator!$O$6="SINGLEURBANE",SUM((((L28/100)*$AJ$22)*$AH$22))+(((((L28/100)*$AJ$22)*$AN$22)*$AH$22)*Calculator!$G$9)-((((L28/100)*$AJ$22)*$AN$22)*$AH$22)+((((L28/100)*$AJ$23)*$AH$23)),IF(Calculator!$O$6="SINGLESILVERANOD",SUM((((L28/100)*$AJ$22)*$AH$22))+(((((L28/100)*$AJ$22)*$AN$22)*$AH$22)*Calculator!$G$10)-((((L28/100)*$AJ$22)*$AN$22)*$AH$22)+((((L28/100)*$AJ$23)*$AH$23)),IF(Calculator!$O$6="SINGLEANOD",SUM((((L28/100)*$AJ$22)*$AH$22))+(((((L28/100)*$AJ$22)*$AN$22)*$AH$22)*Calculator!$G$11)-((((L28/100)*$AJ$22)*$AN$22)*$AH$22)+((((L28/100)*$AJ$23)*$AH$23)),IF(Calculator!$O$6="DUALBASE",SUM((((L28/100)*$AJ$22)*$AH$22))+(((((L28/100)*$AJ$22)*$AN$22)*$AH$22)*Calculator!$G$12)-((((L28/100)*$AJ$22)*$AN$22)*$AH$22)+((((L28/100)*$AJ$23)*$AH$23)),IF(Calculator!$O$6="DUALELEMENTS",SUM((((L28/100)*$AJ$22)*$AH$22))+(((((L28/100)*$AJ$22)*$AN$22)*$AH$22)*Calculator!$G$13)-((((L28/100)*$AJ$22)*$AN$22)*$AH$22)+((((L28/100)*$AJ$23)*$AH$23)),IF(Calculator!$O$6="DUALSPECTRUM",SUM((((L28/100)*$AJ$22)*$AH$22))+(((((L28/100)*$AJ$22)*$AN$22)*$AH$22)*Calculator!$G$15)-((((L28/100)*$AJ$22)*$AN$22)*$AH$22)+((((L28/100)*$AJ$23)*$AH$23)),IF(Calculator!$O$6="DUALHOMESTEAD",SUM((((L28/100)*$AJ$22)*$AH$22))+(((((L28/100)*$AJ$22)*$AN$22)*$AH$22)*Calculator!$G$14)-((((L28/100)*$AJ$22)*$AN$22)*$AH$22)+((((L28/100)*$AJ$23)*$AH$23)),IF(Calculator!$O$6="DUALBAND A",SUM((((L28/100)*$AJ$22)*$AH$22))+(((((L28/100)*$AJ$22)*$AN$22)*$AH$22)*Calculator!$G$16)-((((L28/100)*$AJ$22)*$AN$22)*$AH$22)+((((L28/100)*$AJ$23)*$AH$23)),IF(Calculator!$O$6="DUALBAND B",SUM((((L28/100)*$AJ$22)*$AH$22))+(((((L28/100)*$AJ$22)*$AN$22)*$AH$22)*Calculator!$G$17)-((((L28/100)*$AJ$22)*$AN$22)*$AH$22)+((((L28/100)*$AJ$23)*$AH$23)),IF(Calculator!$O$6="DUALBAND C",SUM((((L28/100)*$AJ$22)*$AH$22))+(((((L28/100)*$AJ$22)*$AN$22)*$AH$22)*Calculator!$G$18)-((((L28/100)*$AJ$22)*$AN$22)*$AH$22)+((((L28/100)*$AJ$23)*$AH$23)),IF(Calculator!$O$6="DUALBAND D",SUM((((L28/100)*$AJ$22)*$AH$22))+(((((L28/100)*$AJ$22)*$AN$22)*$AH$22)*Calculator!$G$19)-((((L28/100)*$AJ$22)*$AN$22)*$AH$22)+((((L28/100)*$AJ$23)*$AH$23)),IF(Calculator!$O$6="DUALURBANE",SUM((((L28/100)*$AJ$22)*$AH$22))+(((((L28/100)*$AJ$22)*$AN$22)*$AH$22)*Calculator!$G$20)-((((L28/100)*$AJ$22)*$AN$22)*$AH$22)+((((L28/100)*$AJ$23)*$AH$23)),IF(Calculator!$O$6="DUALSILVERANOD",SUM((((L28/100)*$AJ$22)*$AH$22))+(((((L28/100)*$AJ$22)*$AN$22)*$AH$22)*Calculator!$G$21)-((((L28/100)*$AJ$22)*$AN$22)*$AH$22)+((((L28/100)*$AJ$23)*$AH$23)),IF(Calculator!$O$6="DUALANOD",SUM((((L28/100)*$AJ$22)*$AH$22))+(((((L28/100)*$AJ$22)*$AN$22)*$AH$22)*Calculator!$G$22)-((((L28/100)*$AJ$22)*$AN$22)*$AH$22)+((((L28/100)*$AJ$23)*$AH$23))))))))))))))))))))))))</f>
        <v>1031.5618893432616</v>
      </c>
      <c r="AB28" s="2">
        <f>IF(Calculator!$O$6="SINGLEBASE",SUM((((M28/100)*$AJ$22)*$AH$22))+((((M28/100)*$AJ$23)*$AH$23)),IF(Calculator!$O$6="SINGLEELEMENTS",SUM((((M28/100)*$AJ$22)*$AH$22))+(((((M28/100)*$AJ$22)*$AN$22)*$AH$22)*Calculator!$G$2)-((((M28/100)*$AJ$22)*$AN$22)*$AH$22)+((((M28/100)*$AJ$23)*$AH$23)),IF(Calculator!$O$6="SINGLESPECTRUM",SUM((((M28/100)*$AJ$22)*$AH$22))+(((((M28/100)*$AJ$22)*$AN$22)*$AH$22)*Calculator!$G$4)-((((M28/100)*$AJ$22)*$AN$22)*$AH$22)+((((M28/100)*$AJ$23)*$AH$23)),IF(Calculator!$O$6="SINGLEHOMESTEAD",SUM((((M28/100)*$AJ$22)*$AH$22))+(((((M28/100)*$AJ$22)*$AN$22)*$AH$22)*Calculator!$G$3)-((((M28/100)*$AJ$22)*$AN$22)*$AH$22)+((((M28/100)*$AJ$23)*$AH$23)),IF(Calculator!$O$6="SINGLEBAND A",SUM((((M28/100)*$AJ$22)*$AH$22))+(((((M28/100)*$AJ$22)*$AN$22)*$AH$22)*Calculator!$G$5)-((((M28/100)*$AJ$22)*$AN$22)*$AH$22)+((((M28/100)*$AJ$23)*$AH$23)),IF(Calculator!$O$6="SINGLEBAND B",SUM((((M28/100)*$AJ$22)*$AH$22))+(((((M28/100)*$AJ$22)*$AN$22)*$AH$22)*Calculator!$G$6)-((((M28/100)*$AJ$22)*$AN$22)*$AH$22)+((((M28/100)*$AJ$23)*$AH$23)),IF(Calculator!$O$6="SINGLEBAND C",SUM((((M28/100)*$AJ$22)*$AH$22))+(((((M28/100)*$AJ$22)*$AN$22)*$AH$22)*Calculator!$G$7)-((((M28/100)*$AJ$22)*$AN$22)*$AH$22)+((((M28/100)*$AJ$23)*$AH$23)),IF(Calculator!$O$6="SINGLEBAND D",SUM((((M28/100)*$AJ$22)*$AH$22))+(((((M28/100)*$AJ$22)*$AN$22)*$AH$22)*Calculator!$G$8)-((((M28/100)*$AJ$22)*$AN$22)*$AH$22)+((((M28/100)*$AJ$23)*$AH$23)),IF(Calculator!$O$6="SINGLEURBANE",SUM((((M28/100)*$AJ$22)*$AH$22))+(((((M28/100)*$AJ$22)*$AN$22)*$AH$22)*Calculator!$G$9)-((((M28/100)*$AJ$22)*$AN$22)*$AH$22)+((((M28/100)*$AJ$23)*$AH$23)),IF(Calculator!$O$6="SINGLESILVERANOD",SUM((((M28/100)*$AJ$22)*$AH$22))+(((((M28/100)*$AJ$22)*$AN$22)*$AH$22)*Calculator!$G$10)-((((M28/100)*$AJ$22)*$AN$22)*$AH$22)+((((M28/100)*$AJ$23)*$AH$23)),IF(Calculator!$O$6="SINGLEANOD",SUM((((M28/100)*$AJ$22)*$AH$22))+(((((M28/100)*$AJ$22)*$AN$22)*$AH$22)*Calculator!$G$11)-((((M28/100)*$AJ$22)*$AN$22)*$AH$22)+((((M28/100)*$AJ$23)*$AH$23)),IF(Calculator!$O$6="DUALBASE",SUM((((M28/100)*$AJ$22)*$AH$22))+(((((M28/100)*$AJ$22)*$AN$22)*$AH$22)*Calculator!$G$12)-((((M28/100)*$AJ$22)*$AN$22)*$AH$22)+((((M28/100)*$AJ$23)*$AH$23)),IF(Calculator!$O$6="DUALELEMENTS",SUM((((M28/100)*$AJ$22)*$AH$22))+(((((M28/100)*$AJ$22)*$AN$22)*$AH$22)*Calculator!$G$13)-((((M28/100)*$AJ$22)*$AN$22)*$AH$22)+((((M28/100)*$AJ$23)*$AH$23)),IF(Calculator!$O$6="DUALSPECTRUM",SUM((((M28/100)*$AJ$22)*$AH$22))+(((((M28/100)*$AJ$22)*$AN$22)*$AH$22)*Calculator!$G$15)-((((M28/100)*$AJ$22)*$AN$22)*$AH$22)+((((M28/100)*$AJ$23)*$AH$23)),IF(Calculator!$O$6="DUALHOMESTEAD",SUM((((M28/100)*$AJ$22)*$AH$22))+(((((M28/100)*$AJ$22)*$AN$22)*$AH$22)*Calculator!$G$14)-((((M28/100)*$AJ$22)*$AN$22)*$AH$22)+((((M28/100)*$AJ$23)*$AH$23)),IF(Calculator!$O$6="DUALBAND A",SUM((((M28/100)*$AJ$22)*$AH$22))+(((((M28/100)*$AJ$22)*$AN$22)*$AH$22)*Calculator!$G$16)-((((M28/100)*$AJ$22)*$AN$22)*$AH$22)+((((M28/100)*$AJ$23)*$AH$23)),IF(Calculator!$O$6="DUALBAND B",SUM((((M28/100)*$AJ$22)*$AH$22))+(((((M28/100)*$AJ$22)*$AN$22)*$AH$22)*Calculator!$G$17)-((((M28/100)*$AJ$22)*$AN$22)*$AH$22)+((((M28/100)*$AJ$23)*$AH$23)),IF(Calculator!$O$6="DUALBAND C",SUM((((M28/100)*$AJ$22)*$AH$22))+(((((M28/100)*$AJ$22)*$AN$22)*$AH$22)*Calculator!$G$18)-((((M28/100)*$AJ$22)*$AN$22)*$AH$22)+((((M28/100)*$AJ$23)*$AH$23)),IF(Calculator!$O$6="DUALBAND D",SUM((((M28/100)*$AJ$22)*$AH$22))+(((((M28/100)*$AJ$22)*$AN$22)*$AH$22)*Calculator!$G$19)-((((M28/100)*$AJ$22)*$AN$22)*$AH$22)+((((M28/100)*$AJ$23)*$AH$23)),IF(Calculator!$O$6="DUALURBANE",SUM((((M28/100)*$AJ$22)*$AH$22))+(((((M28/100)*$AJ$22)*$AN$22)*$AH$22)*Calculator!$G$20)-((((M28/100)*$AJ$22)*$AN$22)*$AH$22)+((((M28/100)*$AJ$23)*$AH$23)),IF(Calculator!$O$6="DUALSILVERANOD",SUM((((M28/100)*$AJ$22)*$AH$22))+(((((M28/100)*$AJ$22)*$AN$22)*$AH$22)*Calculator!$G$21)-((((M28/100)*$AJ$22)*$AN$22)*$AH$22)+((((M28/100)*$AJ$23)*$AH$23)),IF(Calculator!$O$6="DUALANOD",SUM((((M28/100)*$AJ$22)*$AH$22))+(((((M28/100)*$AJ$22)*$AN$22)*$AH$22)*Calculator!$G$22)-((((M28/100)*$AJ$22)*$AN$22)*$AH$22)+((((M28/100)*$AJ$23)*$AH$23))))))))))))))))))))))))</f>
        <v>1041.159232104492</v>
      </c>
      <c r="AC28" s="2">
        <f>IF(Calculator!$O$6="SINGLEBASE",SUM((((N28/100)*$AJ$22)*$AH$22))+((((N28/100)*$AJ$23)*$AH$23)),IF(Calculator!$O$6="SINGLEELEMENTS",SUM((((N28/100)*$AJ$22)*$AH$22))+(((((N28/100)*$AJ$22)*$AN$22)*$AH$22)*Calculator!$G$2)-((((N28/100)*$AJ$22)*$AN$22)*$AH$22)+((((N28/100)*$AJ$23)*$AH$23)),IF(Calculator!$O$6="SINGLESPECTRUM",SUM((((N28/100)*$AJ$22)*$AH$22))+(((((N28/100)*$AJ$22)*$AN$22)*$AH$22)*Calculator!$G$4)-((((N28/100)*$AJ$22)*$AN$22)*$AH$22)+((((N28/100)*$AJ$23)*$AH$23)),IF(Calculator!$O$6="SINGLEHOMESTEAD",SUM((((N28/100)*$AJ$22)*$AH$22))+(((((N28/100)*$AJ$22)*$AN$22)*$AH$22)*Calculator!$G$3)-((((N28/100)*$AJ$22)*$AN$22)*$AH$22)+((((N28/100)*$AJ$23)*$AH$23)),IF(Calculator!$O$6="SINGLEBAND A",SUM((((N28/100)*$AJ$22)*$AH$22))+(((((N28/100)*$AJ$22)*$AN$22)*$AH$22)*Calculator!$G$5)-((((N28/100)*$AJ$22)*$AN$22)*$AH$22)+((((N28/100)*$AJ$23)*$AH$23)),IF(Calculator!$O$6="SINGLEBAND B",SUM((((N28/100)*$AJ$22)*$AH$22))+(((((N28/100)*$AJ$22)*$AN$22)*$AH$22)*Calculator!$G$6)-((((N28/100)*$AJ$22)*$AN$22)*$AH$22)+((((N28/100)*$AJ$23)*$AH$23)),IF(Calculator!$O$6="SINGLEBAND C",SUM((((N28/100)*$AJ$22)*$AH$22))+(((((N28/100)*$AJ$22)*$AN$22)*$AH$22)*Calculator!$G$7)-((((N28/100)*$AJ$22)*$AN$22)*$AH$22)+((((N28/100)*$AJ$23)*$AH$23)),IF(Calculator!$O$6="SINGLEBAND D",SUM((((N28/100)*$AJ$22)*$AH$22))+(((((N28/100)*$AJ$22)*$AN$22)*$AH$22)*Calculator!$G$8)-((((N28/100)*$AJ$22)*$AN$22)*$AH$22)+((((N28/100)*$AJ$23)*$AH$23)),IF(Calculator!$O$6="SINGLEURBANE",SUM((((N28/100)*$AJ$22)*$AH$22))+(((((N28/100)*$AJ$22)*$AN$22)*$AH$22)*Calculator!$G$9)-((((N28/100)*$AJ$22)*$AN$22)*$AH$22)+((((N28/100)*$AJ$23)*$AH$23)),IF(Calculator!$O$6="SINGLESILVERANOD",SUM((((N28/100)*$AJ$22)*$AH$22))+(((((N28/100)*$AJ$22)*$AN$22)*$AH$22)*Calculator!$G$10)-((((N28/100)*$AJ$22)*$AN$22)*$AH$22)+((((N28/100)*$AJ$23)*$AH$23)),IF(Calculator!$O$6="SINGLEANOD",SUM((((N28/100)*$AJ$22)*$AH$22))+(((((N28/100)*$AJ$22)*$AN$22)*$AH$22)*Calculator!$G$11)-((((N28/100)*$AJ$22)*$AN$22)*$AH$22)+((((N28/100)*$AJ$23)*$AH$23)),IF(Calculator!$O$6="DUALBASE",SUM((((N28/100)*$AJ$22)*$AH$22))+(((((N28/100)*$AJ$22)*$AN$22)*$AH$22)*Calculator!$G$12)-((((N28/100)*$AJ$22)*$AN$22)*$AH$22)+((((N28/100)*$AJ$23)*$AH$23)),IF(Calculator!$O$6="DUALELEMENTS",SUM((((N28/100)*$AJ$22)*$AH$22))+(((((N28/100)*$AJ$22)*$AN$22)*$AH$22)*Calculator!$G$13)-((((N28/100)*$AJ$22)*$AN$22)*$AH$22)+((((N28/100)*$AJ$23)*$AH$23)),IF(Calculator!$O$6="DUALSPECTRUM",SUM((((N28/100)*$AJ$22)*$AH$22))+(((((N28/100)*$AJ$22)*$AN$22)*$AH$22)*Calculator!$G$15)-((((N28/100)*$AJ$22)*$AN$22)*$AH$22)+((((N28/100)*$AJ$23)*$AH$23)),IF(Calculator!$O$6="DUALHOMESTEAD",SUM((((N28/100)*$AJ$22)*$AH$22))+(((((N28/100)*$AJ$22)*$AN$22)*$AH$22)*Calculator!$G$14)-((((N28/100)*$AJ$22)*$AN$22)*$AH$22)+((((N28/100)*$AJ$23)*$AH$23)),IF(Calculator!$O$6="DUALBAND A",SUM((((N28/100)*$AJ$22)*$AH$22))+(((((N28/100)*$AJ$22)*$AN$22)*$AH$22)*Calculator!$G$16)-((((N28/100)*$AJ$22)*$AN$22)*$AH$22)+((((N28/100)*$AJ$23)*$AH$23)),IF(Calculator!$O$6="DUALBAND B",SUM((((N28/100)*$AJ$22)*$AH$22))+(((((N28/100)*$AJ$22)*$AN$22)*$AH$22)*Calculator!$G$17)-((((N28/100)*$AJ$22)*$AN$22)*$AH$22)+((((N28/100)*$AJ$23)*$AH$23)),IF(Calculator!$O$6="DUALBAND C",SUM((((N28/100)*$AJ$22)*$AH$22))+(((((N28/100)*$AJ$22)*$AN$22)*$AH$22)*Calculator!$G$18)-((((N28/100)*$AJ$22)*$AN$22)*$AH$22)+((((N28/100)*$AJ$23)*$AH$23)),IF(Calculator!$O$6="DUALBAND D",SUM((((N28/100)*$AJ$22)*$AH$22))+(((((N28/100)*$AJ$22)*$AN$22)*$AH$22)*Calculator!$G$19)-((((N28/100)*$AJ$22)*$AN$22)*$AH$22)+((((N28/100)*$AJ$23)*$AH$23)),IF(Calculator!$O$6="DUALURBANE",SUM((((N28/100)*$AJ$22)*$AH$22))+(((((N28/100)*$AJ$22)*$AN$22)*$AH$22)*Calculator!$G$20)-((((N28/100)*$AJ$22)*$AN$22)*$AH$22)+((((N28/100)*$AJ$23)*$AH$23)),IF(Calculator!$O$6="DUALSILVERANOD",SUM((((N28/100)*$AJ$22)*$AH$22))+(((((N28/100)*$AJ$22)*$AN$22)*$AH$22)*Calculator!$G$21)-((((N28/100)*$AJ$22)*$AN$22)*$AH$22)+((((N28/100)*$AJ$23)*$AH$23)),IF(Calculator!$O$6="DUALANOD",SUM((((N28/100)*$AJ$22)*$AH$22))+(((((N28/100)*$AJ$22)*$AN$22)*$AH$22)*Calculator!$G$22)-((((N28/100)*$AJ$22)*$AN$22)*$AH$22)+((((N28/100)*$AJ$23)*$AH$23))))))))))))))))))))))))</f>
        <v>1050.7564702636716</v>
      </c>
    </row>
    <row r="29" spans="1:40">
      <c r="A29" s="8" t="s">
        <v>1397</v>
      </c>
      <c r="B29" s="2">
        <v>2305.186318359375</v>
      </c>
      <c r="C29" s="2">
        <v>2328.5944714355469</v>
      </c>
      <c r="D29" s="2">
        <v>2352.0023693847656</v>
      </c>
      <c r="E29" s="2">
        <v>2375.4105224609375</v>
      </c>
      <c r="F29" s="2">
        <v>2398.8184204101563</v>
      </c>
      <c r="G29" s="2">
        <v>2422.2158581542967</v>
      </c>
      <c r="H29" s="2">
        <v>2445.6240112304686</v>
      </c>
      <c r="I29" s="2">
        <v>2469.0319091796873</v>
      </c>
      <c r="J29" s="2">
        <v>2492.4400622558592</v>
      </c>
      <c r="K29" s="2">
        <v>2515.8479602050779</v>
      </c>
      <c r="L29" s="2">
        <v>2539.2453979492184</v>
      </c>
      <c r="M29" s="2">
        <v>2562.6535510253902</v>
      </c>
      <c r="N29" s="2">
        <v>2586.061448974609</v>
      </c>
      <c r="P29" s="8" t="s">
        <v>1377</v>
      </c>
      <c r="Q29" s="2">
        <f>IF(Calculator!$O$6="SINGLEBASE",SUM((((B29/100)*$AJ$22)*$AH$22))+((((B29/100)*$AJ$23)*$AH$23)),IF(Calculator!$O$6="SINGLEELEMENTS",SUM((((B29/100)*$AJ$22)*$AH$22))+(((((B29/100)*$AJ$22)*$AN$22)*$AH$22)*Calculator!$G$2)-((((B29/100)*$AJ$22)*$AN$22)*$AH$22)+((((B29/100)*$AJ$23)*$AH$23)),IF(Calculator!$O$6="SINGLESPECTRUM",SUM((((B29/100)*$AJ$22)*$AH$22))+(((((B29/100)*$AJ$22)*$AN$22)*$AH$22)*Calculator!$G$4)-((((B29/100)*$AJ$22)*$AN$22)*$AH$22)+((((B29/100)*$AJ$23)*$AH$23)),IF(Calculator!$O$6="SINGLEHOMESTEAD",SUM((((B29/100)*$AJ$22)*$AH$22))+(((((B29/100)*$AJ$22)*$AN$22)*$AH$22)*Calculator!$G$3)-((((B29/100)*$AJ$22)*$AN$22)*$AH$22)+((((B29/100)*$AJ$23)*$AH$23)),IF(Calculator!$O$6="SINGLEBAND A",SUM((((B29/100)*$AJ$22)*$AH$22))+(((((B29/100)*$AJ$22)*$AN$22)*$AH$22)*Calculator!$G$5)-((((B29/100)*$AJ$22)*$AN$22)*$AH$22)+((((B29/100)*$AJ$23)*$AH$23)),IF(Calculator!$O$6="SINGLEBAND B",SUM((((B29/100)*$AJ$22)*$AH$22))+(((((B29/100)*$AJ$22)*$AN$22)*$AH$22)*Calculator!$G$6)-((((B29/100)*$AJ$22)*$AN$22)*$AH$22)+((((B29/100)*$AJ$23)*$AH$23)),IF(Calculator!$O$6="SINGLEBAND C",SUM((((B29/100)*$AJ$22)*$AH$22))+(((((B29/100)*$AJ$22)*$AN$22)*$AH$22)*Calculator!$G$7)-((((B29/100)*$AJ$22)*$AN$22)*$AH$22)+((((B29/100)*$AJ$23)*$AH$23)),IF(Calculator!$O$6="SINGLEBAND D",SUM((((B29/100)*$AJ$22)*$AH$22))+(((((B29/100)*$AJ$22)*$AN$22)*$AH$22)*Calculator!$G$8)-((((B29/100)*$AJ$22)*$AN$22)*$AH$22)+((((B29/100)*$AJ$23)*$AH$23)),IF(Calculator!$O$6="SINGLEURBANE",SUM((((B29/100)*$AJ$22)*$AH$22))+(((((B29/100)*$AJ$22)*$AN$22)*$AH$22)*Calculator!$G$9)-((((B29/100)*$AJ$22)*$AN$22)*$AH$22)+((((B29/100)*$AJ$23)*$AH$23)),IF(Calculator!$O$6="SINGLESILVERANOD",SUM((((B29/100)*$AJ$22)*$AH$22))+(((((B29/100)*$AJ$22)*$AN$22)*$AH$22)*Calculator!$G$10)-((((B29/100)*$AJ$22)*$AN$22)*$AH$22)+((((B29/100)*$AJ$23)*$AH$23)),IF(Calculator!$O$6="SINGLEANOD",SUM((((B29/100)*$AJ$22)*$AH$22))+(((((B29/100)*$AJ$22)*$AN$22)*$AH$22)*Calculator!$G$11)-((((B29/100)*$AJ$22)*$AN$22)*$AH$22)+((((B29/100)*$AJ$23)*$AH$23)),IF(Calculator!$O$6="DUALBASE",SUM((((B29/100)*$AJ$22)*$AH$22))+(((((B29/100)*$AJ$22)*$AN$22)*$AH$22)*Calculator!$G$12)-((((B29/100)*$AJ$22)*$AN$22)*$AH$22)+((((B29/100)*$AJ$23)*$AH$23)),IF(Calculator!$O$6="DUALELEMENTS",SUM((((B29/100)*$AJ$22)*$AH$22))+(((((B29/100)*$AJ$22)*$AN$22)*$AH$22)*Calculator!$G$13)-((((B29/100)*$AJ$22)*$AN$22)*$AH$22)+((((B29/100)*$AJ$23)*$AH$23)),IF(Calculator!$O$6="DUALSPECTRUM",SUM((((B29/100)*$AJ$22)*$AH$22))+(((((B29/100)*$AJ$22)*$AN$22)*$AH$22)*Calculator!$G$15)-((((B29/100)*$AJ$22)*$AN$22)*$AH$22)+((((B29/100)*$AJ$23)*$AH$23)),IF(Calculator!$O$6="DUALHOMESTEAD",SUM((((B29/100)*$AJ$22)*$AH$22))+(((((B29/100)*$AJ$22)*$AN$22)*$AH$22)*Calculator!$G$14)-((((B29/100)*$AJ$22)*$AN$22)*$AH$22)+((((B29/100)*$AJ$23)*$AH$23)),IF(Calculator!$O$6="DUALBAND A",SUM((((B29/100)*$AJ$22)*$AH$22))+(((((B29/100)*$AJ$22)*$AN$22)*$AH$22)*Calculator!$G$16)-((((B29/100)*$AJ$22)*$AN$22)*$AH$22)+((((B29/100)*$AJ$23)*$AH$23)),IF(Calculator!$O$6="DUALBAND B",SUM((((B29/100)*$AJ$22)*$AH$22))+(((((B29/100)*$AJ$22)*$AN$22)*$AH$22)*Calculator!$G$17)-((((B29/100)*$AJ$22)*$AN$22)*$AH$22)+((((B29/100)*$AJ$23)*$AH$23)),IF(Calculator!$O$6="DUALBAND C",SUM((((B29/100)*$AJ$22)*$AH$22))+(((((B29/100)*$AJ$22)*$AN$22)*$AH$22)*Calculator!$G$18)-((((B29/100)*$AJ$22)*$AN$22)*$AH$22)+((((B29/100)*$AJ$23)*$AH$23)),IF(Calculator!$O$6="DUALBAND D",SUM((((B29/100)*$AJ$22)*$AH$22))+(((((B29/100)*$AJ$22)*$AN$22)*$AH$22)*Calculator!$G$19)-((((B29/100)*$AJ$22)*$AN$22)*$AH$22)+((((B29/100)*$AJ$23)*$AH$23)),IF(Calculator!$O$6="DUALURBANE",SUM((((B29/100)*$AJ$22)*$AH$22))+(((((B29/100)*$AJ$22)*$AN$22)*$AH$22)*Calculator!$G$20)-((((B29/100)*$AJ$22)*$AN$22)*$AH$22)+((((B29/100)*$AJ$23)*$AH$23)),IF(Calculator!$O$6="DUALSILVERANOD",SUM((((B29/100)*$AJ$22)*$AH$22))+(((((B29/100)*$AJ$22)*$AN$22)*$AH$22)*Calculator!$G$21)-((((B29/100)*$AJ$22)*$AN$22)*$AH$22)+((((B29/100)*$AJ$23)*$AH$23)),IF(Calculator!$O$6="DUALANOD",SUM((((B29/100)*$AJ$22)*$AH$22))+(((((B29/100)*$AJ$22)*$AN$22)*$AH$22)*Calculator!$G$22)-((((B29/100)*$AJ$22)*$AN$22)*$AH$22)+((((B29/100)*$AJ$23)*$AH$23))))))))))))))))))))))))</f>
        <v>945.12639052734357</v>
      </c>
      <c r="R29" s="2">
        <f>IF(Calculator!$O$6="SINGLEBASE",SUM((((C29/100)*$AJ$22)*$AH$22))+((((C29/100)*$AJ$23)*$AH$23)),IF(Calculator!$O$6="SINGLEELEMENTS",SUM((((C29/100)*$AJ$22)*$AH$22))+(((((C29/100)*$AJ$22)*$AN$22)*$AH$22)*Calculator!$G$2)-((((C29/100)*$AJ$22)*$AN$22)*$AH$22)+((((C29/100)*$AJ$23)*$AH$23)),IF(Calculator!$O$6="SINGLESPECTRUM",SUM((((C29/100)*$AJ$22)*$AH$22))+(((((C29/100)*$AJ$22)*$AN$22)*$AH$22)*Calculator!$G$4)-((((C29/100)*$AJ$22)*$AN$22)*$AH$22)+((((C29/100)*$AJ$23)*$AH$23)),IF(Calculator!$O$6="SINGLEHOMESTEAD",SUM((((C29/100)*$AJ$22)*$AH$22))+(((((C29/100)*$AJ$22)*$AN$22)*$AH$22)*Calculator!$G$3)-((((C29/100)*$AJ$22)*$AN$22)*$AH$22)+((((C29/100)*$AJ$23)*$AH$23)),IF(Calculator!$O$6="SINGLEBAND A",SUM((((C29/100)*$AJ$22)*$AH$22))+(((((C29/100)*$AJ$22)*$AN$22)*$AH$22)*Calculator!$G$5)-((((C29/100)*$AJ$22)*$AN$22)*$AH$22)+((((C29/100)*$AJ$23)*$AH$23)),IF(Calculator!$O$6="SINGLEBAND B",SUM((((C29/100)*$AJ$22)*$AH$22))+(((((C29/100)*$AJ$22)*$AN$22)*$AH$22)*Calculator!$G$6)-((((C29/100)*$AJ$22)*$AN$22)*$AH$22)+((((C29/100)*$AJ$23)*$AH$23)),IF(Calculator!$O$6="SINGLEBAND C",SUM((((C29/100)*$AJ$22)*$AH$22))+(((((C29/100)*$AJ$22)*$AN$22)*$AH$22)*Calculator!$G$7)-((((C29/100)*$AJ$22)*$AN$22)*$AH$22)+((((C29/100)*$AJ$23)*$AH$23)),IF(Calculator!$O$6="SINGLEBAND D",SUM((((C29/100)*$AJ$22)*$AH$22))+(((((C29/100)*$AJ$22)*$AN$22)*$AH$22)*Calculator!$G$8)-((((C29/100)*$AJ$22)*$AN$22)*$AH$22)+((((C29/100)*$AJ$23)*$AH$23)),IF(Calculator!$O$6="SINGLEURBANE",SUM((((C29/100)*$AJ$22)*$AH$22))+(((((C29/100)*$AJ$22)*$AN$22)*$AH$22)*Calculator!$G$9)-((((C29/100)*$AJ$22)*$AN$22)*$AH$22)+((((C29/100)*$AJ$23)*$AH$23)),IF(Calculator!$O$6="SINGLESILVERANOD",SUM((((C29/100)*$AJ$22)*$AH$22))+(((((C29/100)*$AJ$22)*$AN$22)*$AH$22)*Calculator!$G$10)-((((C29/100)*$AJ$22)*$AN$22)*$AH$22)+((((C29/100)*$AJ$23)*$AH$23)),IF(Calculator!$O$6="SINGLEANOD",SUM((((C29/100)*$AJ$22)*$AH$22))+(((((C29/100)*$AJ$22)*$AN$22)*$AH$22)*Calculator!$G$11)-((((C29/100)*$AJ$22)*$AN$22)*$AH$22)+((((C29/100)*$AJ$23)*$AH$23)),IF(Calculator!$O$6="DUALBASE",SUM((((C29/100)*$AJ$22)*$AH$22))+(((((C29/100)*$AJ$22)*$AN$22)*$AH$22)*Calculator!$G$12)-((((C29/100)*$AJ$22)*$AN$22)*$AH$22)+((((C29/100)*$AJ$23)*$AH$23)),IF(Calculator!$O$6="DUALELEMENTS",SUM((((C29/100)*$AJ$22)*$AH$22))+(((((C29/100)*$AJ$22)*$AN$22)*$AH$22)*Calculator!$G$13)-((((C29/100)*$AJ$22)*$AN$22)*$AH$22)+((((C29/100)*$AJ$23)*$AH$23)),IF(Calculator!$O$6="DUALSPECTRUM",SUM((((C29/100)*$AJ$22)*$AH$22))+(((((C29/100)*$AJ$22)*$AN$22)*$AH$22)*Calculator!$G$15)-((((C29/100)*$AJ$22)*$AN$22)*$AH$22)+((((C29/100)*$AJ$23)*$AH$23)),IF(Calculator!$O$6="DUALHOMESTEAD",SUM((((C29/100)*$AJ$22)*$AH$22))+(((((C29/100)*$AJ$22)*$AN$22)*$AH$22)*Calculator!$G$14)-((((C29/100)*$AJ$22)*$AN$22)*$AH$22)+((((C29/100)*$AJ$23)*$AH$23)),IF(Calculator!$O$6="DUALBAND A",SUM((((C29/100)*$AJ$22)*$AH$22))+(((((C29/100)*$AJ$22)*$AN$22)*$AH$22)*Calculator!$G$16)-((((C29/100)*$AJ$22)*$AN$22)*$AH$22)+((((C29/100)*$AJ$23)*$AH$23)),IF(Calculator!$O$6="DUALBAND B",SUM((((C29/100)*$AJ$22)*$AH$22))+(((((C29/100)*$AJ$22)*$AN$22)*$AH$22)*Calculator!$G$17)-((((C29/100)*$AJ$22)*$AN$22)*$AH$22)+((((C29/100)*$AJ$23)*$AH$23)),IF(Calculator!$O$6="DUALBAND C",SUM((((C29/100)*$AJ$22)*$AH$22))+(((((C29/100)*$AJ$22)*$AN$22)*$AH$22)*Calculator!$G$18)-((((C29/100)*$AJ$22)*$AN$22)*$AH$22)+((((C29/100)*$AJ$23)*$AH$23)),IF(Calculator!$O$6="DUALBAND D",SUM((((C29/100)*$AJ$22)*$AH$22))+(((((C29/100)*$AJ$22)*$AN$22)*$AH$22)*Calculator!$G$19)-((((C29/100)*$AJ$22)*$AN$22)*$AH$22)+((((C29/100)*$AJ$23)*$AH$23)),IF(Calculator!$O$6="DUALURBANE",SUM((((C29/100)*$AJ$22)*$AH$22))+(((((C29/100)*$AJ$22)*$AN$22)*$AH$22)*Calculator!$G$20)-((((C29/100)*$AJ$22)*$AN$22)*$AH$22)+((((C29/100)*$AJ$23)*$AH$23)),IF(Calculator!$O$6="DUALSILVERANOD",SUM((((C29/100)*$AJ$22)*$AH$22))+(((((C29/100)*$AJ$22)*$AN$22)*$AH$22)*Calculator!$G$21)-((((C29/100)*$AJ$22)*$AN$22)*$AH$22)+((((C29/100)*$AJ$23)*$AH$23)),IF(Calculator!$O$6="DUALANOD",SUM((((C29/100)*$AJ$22)*$AH$22))+(((((C29/100)*$AJ$22)*$AN$22)*$AH$22)*Calculator!$G$22)-((((C29/100)*$AJ$22)*$AN$22)*$AH$22)+((((C29/100)*$AJ$23)*$AH$23))))))))))))))))))))))))</f>
        <v>954.72373328857407</v>
      </c>
      <c r="S29" s="2">
        <f>IF(Calculator!$O$6="SINGLEBASE",SUM((((D29/100)*$AJ$22)*$AH$22))+((((D29/100)*$AJ$23)*$AH$23)),IF(Calculator!$O$6="SINGLEELEMENTS",SUM((((D29/100)*$AJ$22)*$AH$22))+(((((D29/100)*$AJ$22)*$AN$22)*$AH$22)*Calculator!$G$2)-((((D29/100)*$AJ$22)*$AN$22)*$AH$22)+((((D29/100)*$AJ$23)*$AH$23)),IF(Calculator!$O$6="SINGLESPECTRUM",SUM((((D29/100)*$AJ$22)*$AH$22))+(((((D29/100)*$AJ$22)*$AN$22)*$AH$22)*Calculator!$G$4)-((((D29/100)*$AJ$22)*$AN$22)*$AH$22)+((((D29/100)*$AJ$23)*$AH$23)),IF(Calculator!$O$6="SINGLEHOMESTEAD",SUM((((D29/100)*$AJ$22)*$AH$22))+(((((D29/100)*$AJ$22)*$AN$22)*$AH$22)*Calculator!$G$3)-((((D29/100)*$AJ$22)*$AN$22)*$AH$22)+((((D29/100)*$AJ$23)*$AH$23)),IF(Calculator!$O$6="SINGLEBAND A",SUM((((D29/100)*$AJ$22)*$AH$22))+(((((D29/100)*$AJ$22)*$AN$22)*$AH$22)*Calculator!$G$5)-((((D29/100)*$AJ$22)*$AN$22)*$AH$22)+((((D29/100)*$AJ$23)*$AH$23)),IF(Calculator!$O$6="SINGLEBAND B",SUM((((D29/100)*$AJ$22)*$AH$22))+(((((D29/100)*$AJ$22)*$AN$22)*$AH$22)*Calculator!$G$6)-((((D29/100)*$AJ$22)*$AN$22)*$AH$22)+((((D29/100)*$AJ$23)*$AH$23)),IF(Calculator!$O$6="SINGLEBAND C",SUM((((D29/100)*$AJ$22)*$AH$22))+(((((D29/100)*$AJ$22)*$AN$22)*$AH$22)*Calculator!$G$7)-((((D29/100)*$AJ$22)*$AN$22)*$AH$22)+((((D29/100)*$AJ$23)*$AH$23)),IF(Calculator!$O$6="SINGLEBAND D",SUM((((D29/100)*$AJ$22)*$AH$22))+(((((D29/100)*$AJ$22)*$AN$22)*$AH$22)*Calculator!$G$8)-((((D29/100)*$AJ$22)*$AN$22)*$AH$22)+((((D29/100)*$AJ$23)*$AH$23)),IF(Calculator!$O$6="SINGLEURBANE",SUM((((D29/100)*$AJ$22)*$AH$22))+(((((D29/100)*$AJ$22)*$AN$22)*$AH$22)*Calculator!$G$9)-((((D29/100)*$AJ$22)*$AN$22)*$AH$22)+((((D29/100)*$AJ$23)*$AH$23)),IF(Calculator!$O$6="SINGLESILVERANOD",SUM((((D29/100)*$AJ$22)*$AH$22))+(((((D29/100)*$AJ$22)*$AN$22)*$AH$22)*Calculator!$G$10)-((((D29/100)*$AJ$22)*$AN$22)*$AH$22)+((((D29/100)*$AJ$23)*$AH$23)),IF(Calculator!$O$6="SINGLEANOD",SUM((((D29/100)*$AJ$22)*$AH$22))+(((((D29/100)*$AJ$22)*$AN$22)*$AH$22)*Calculator!$G$11)-((((D29/100)*$AJ$22)*$AN$22)*$AH$22)+((((D29/100)*$AJ$23)*$AH$23)),IF(Calculator!$O$6="DUALBASE",SUM((((D29/100)*$AJ$22)*$AH$22))+(((((D29/100)*$AJ$22)*$AN$22)*$AH$22)*Calculator!$G$12)-((((D29/100)*$AJ$22)*$AN$22)*$AH$22)+((((D29/100)*$AJ$23)*$AH$23)),IF(Calculator!$O$6="DUALELEMENTS",SUM((((D29/100)*$AJ$22)*$AH$22))+(((((D29/100)*$AJ$22)*$AN$22)*$AH$22)*Calculator!$G$13)-((((D29/100)*$AJ$22)*$AN$22)*$AH$22)+((((D29/100)*$AJ$23)*$AH$23)),IF(Calculator!$O$6="DUALSPECTRUM",SUM((((D29/100)*$AJ$22)*$AH$22))+(((((D29/100)*$AJ$22)*$AN$22)*$AH$22)*Calculator!$G$15)-((((D29/100)*$AJ$22)*$AN$22)*$AH$22)+((((D29/100)*$AJ$23)*$AH$23)),IF(Calculator!$O$6="DUALHOMESTEAD",SUM((((D29/100)*$AJ$22)*$AH$22))+(((((D29/100)*$AJ$22)*$AN$22)*$AH$22)*Calculator!$G$14)-((((D29/100)*$AJ$22)*$AN$22)*$AH$22)+((((D29/100)*$AJ$23)*$AH$23)),IF(Calculator!$O$6="DUALBAND A",SUM((((D29/100)*$AJ$22)*$AH$22))+(((((D29/100)*$AJ$22)*$AN$22)*$AH$22)*Calculator!$G$16)-((((D29/100)*$AJ$22)*$AN$22)*$AH$22)+((((D29/100)*$AJ$23)*$AH$23)),IF(Calculator!$O$6="DUALBAND B",SUM((((D29/100)*$AJ$22)*$AH$22))+(((((D29/100)*$AJ$22)*$AN$22)*$AH$22)*Calculator!$G$17)-((((D29/100)*$AJ$22)*$AN$22)*$AH$22)+((((D29/100)*$AJ$23)*$AH$23)),IF(Calculator!$O$6="DUALBAND C",SUM((((D29/100)*$AJ$22)*$AH$22))+(((((D29/100)*$AJ$22)*$AN$22)*$AH$22)*Calculator!$G$18)-((((D29/100)*$AJ$22)*$AN$22)*$AH$22)+((((D29/100)*$AJ$23)*$AH$23)),IF(Calculator!$O$6="DUALBAND D",SUM((((D29/100)*$AJ$22)*$AH$22))+(((((D29/100)*$AJ$22)*$AN$22)*$AH$22)*Calculator!$G$19)-((((D29/100)*$AJ$22)*$AN$22)*$AH$22)+((((D29/100)*$AJ$23)*$AH$23)),IF(Calculator!$O$6="DUALURBANE",SUM((((D29/100)*$AJ$22)*$AH$22))+(((((D29/100)*$AJ$22)*$AN$22)*$AH$22)*Calculator!$G$20)-((((D29/100)*$AJ$22)*$AN$22)*$AH$22)+((((D29/100)*$AJ$23)*$AH$23)),IF(Calculator!$O$6="DUALSILVERANOD",SUM((((D29/100)*$AJ$22)*$AH$22))+(((((D29/100)*$AJ$22)*$AN$22)*$AH$22)*Calculator!$G$21)-((((D29/100)*$AJ$22)*$AN$22)*$AH$22)+((((D29/100)*$AJ$23)*$AH$23)),IF(Calculator!$O$6="DUALANOD",SUM((((D29/100)*$AJ$22)*$AH$22))+(((((D29/100)*$AJ$22)*$AN$22)*$AH$22)*Calculator!$G$22)-((((D29/100)*$AJ$22)*$AN$22)*$AH$22)+((((D29/100)*$AJ$23)*$AH$23))))))))))))))))))))))))</f>
        <v>964.32097144775378</v>
      </c>
      <c r="T29" s="2">
        <f>IF(Calculator!$O$6="SINGLEBASE",SUM((((E29/100)*$AJ$22)*$AH$22))+((((E29/100)*$AJ$23)*$AH$23)),IF(Calculator!$O$6="SINGLEELEMENTS",SUM((((E29/100)*$AJ$22)*$AH$22))+(((((E29/100)*$AJ$22)*$AN$22)*$AH$22)*Calculator!$G$2)-((((E29/100)*$AJ$22)*$AN$22)*$AH$22)+((((E29/100)*$AJ$23)*$AH$23)),IF(Calculator!$O$6="SINGLESPECTRUM",SUM((((E29/100)*$AJ$22)*$AH$22))+(((((E29/100)*$AJ$22)*$AN$22)*$AH$22)*Calculator!$G$4)-((((E29/100)*$AJ$22)*$AN$22)*$AH$22)+((((E29/100)*$AJ$23)*$AH$23)),IF(Calculator!$O$6="SINGLEHOMESTEAD",SUM((((E29/100)*$AJ$22)*$AH$22))+(((((E29/100)*$AJ$22)*$AN$22)*$AH$22)*Calculator!$G$3)-((((E29/100)*$AJ$22)*$AN$22)*$AH$22)+((((E29/100)*$AJ$23)*$AH$23)),IF(Calculator!$O$6="SINGLEBAND A",SUM((((E29/100)*$AJ$22)*$AH$22))+(((((E29/100)*$AJ$22)*$AN$22)*$AH$22)*Calculator!$G$5)-((((E29/100)*$AJ$22)*$AN$22)*$AH$22)+((((E29/100)*$AJ$23)*$AH$23)),IF(Calculator!$O$6="SINGLEBAND B",SUM((((E29/100)*$AJ$22)*$AH$22))+(((((E29/100)*$AJ$22)*$AN$22)*$AH$22)*Calculator!$G$6)-((((E29/100)*$AJ$22)*$AN$22)*$AH$22)+((((E29/100)*$AJ$23)*$AH$23)),IF(Calculator!$O$6="SINGLEBAND C",SUM((((E29/100)*$AJ$22)*$AH$22))+(((((E29/100)*$AJ$22)*$AN$22)*$AH$22)*Calculator!$G$7)-((((E29/100)*$AJ$22)*$AN$22)*$AH$22)+((((E29/100)*$AJ$23)*$AH$23)),IF(Calculator!$O$6="SINGLEBAND D",SUM((((E29/100)*$AJ$22)*$AH$22))+(((((E29/100)*$AJ$22)*$AN$22)*$AH$22)*Calculator!$G$8)-((((E29/100)*$AJ$22)*$AN$22)*$AH$22)+((((E29/100)*$AJ$23)*$AH$23)),IF(Calculator!$O$6="SINGLEURBANE",SUM((((E29/100)*$AJ$22)*$AH$22))+(((((E29/100)*$AJ$22)*$AN$22)*$AH$22)*Calculator!$G$9)-((((E29/100)*$AJ$22)*$AN$22)*$AH$22)+((((E29/100)*$AJ$23)*$AH$23)),IF(Calculator!$O$6="SINGLESILVERANOD",SUM((((E29/100)*$AJ$22)*$AH$22))+(((((E29/100)*$AJ$22)*$AN$22)*$AH$22)*Calculator!$G$10)-((((E29/100)*$AJ$22)*$AN$22)*$AH$22)+((((E29/100)*$AJ$23)*$AH$23)),IF(Calculator!$O$6="SINGLEANOD",SUM((((E29/100)*$AJ$22)*$AH$22))+(((((E29/100)*$AJ$22)*$AN$22)*$AH$22)*Calculator!$G$11)-((((E29/100)*$AJ$22)*$AN$22)*$AH$22)+((((E29/100)*$AJ$23)*$AH$23)),IF(Calculator!$O$6="DUALBASE",SUM((((E29/100)*$AJ$22)*$AH$22))+(((((E29/100)*$AJ$22)*$AN$22)*$AH$22)*Calculator!$G$12)-((((E29/100)*$AJ$22)*$AN$22)*$AH$22)+((((E29/100)*$AJ$23)*$AH$23)),IF(Calculator!$O$6="DUALELEMENTS",SUM((((E29/100)*$AJ$22)*$AH$22))+(((((E29/100)*$AJ$22)*$AN$22)*$AH$22)*Calculator!$G$13)-((((E29/100)*$AJ$22)*$AN$22)*$AH$22)+((((E29/100)*$AJ$23)*$AH$23)),IF(Calculator!$O$6="DUALSPECTRUM",SUM((((E29/100)*$AJ$22)*$AH$22))+(((((E29/100)*$AJ$22)*$AN$22)*$AH$22)*Calculator!$G$15)-((((E29/100)*$AJ$22)*$AN$22)*$AH$22)+((((E29/100)*$AJ$23)*$AH$23)),IF(Calculator!$O$6="DUALHOMESTEAD",SUM((((E29/100)*$AJ$22)*$AH$22))+(((((E29/100)*$AJ$22)*$AN$22)*$AH$22)*Calculator!$G$14)-((((E29/100)*$AJ$22)*$AN$22)*$AH$22)+((((E29/100)*$AJ$23)*$AH$23)),IF(Calculator!$O$6="DUALBAND A",SUM((((E29/100)*$AJ$22)*$AH$22))+(((((E29/100)*$AJ$22)*$AN$22)*$AH$22)*Calculator!$G$16)-((((E29/100)*$AJ$22)*$AN$22)*$AH$22)+((((E29/100)*$AJ$23)*$AH$23)),IF(Calculator!$O$6="DUALBAND B",SUM((((E29/100)*$AJ$22)*$AH$22))+(((((E29/100)*$AJ$22)*$AN$22)*$AH$22)*Calculator!$G$17)-((((E29/100)*$AJ$22)*$AN$22)*$AH$22)+((((E29/100)*$AJ$23)*$AH$23)),IF(Calculator!$O$6="DUALBAND C",SUM((((E29/100)*$AJ$22)*$AH$22))+(((((E29/100)*$AJ$22)*$AN$22)*$AH$22)*Calculator!$G$18)-((((E29/100)*$AJ$22)*$AN$22)*$AH$22)+((((E29/100)*$AJ$23)*$AH$23)),IF(Calculator!$O$6="DUALBAND D",SUM((((E29/100)*$AJ$22)*$AH$22))+(((((E29/100)*$AJ$22)*$AN$22)*$AH$22)*Calculator!$G$19)-((((E29/100)*$AJ$22)*$AN$22)*$AH$22)+((((E29/100)*$AJ$23)*$AH$23)),IF(Calculator!$O$6="DUALURBANE",SUM((((E29/100)*$AJ$22)*$AH$22))+(((((E29/100)*$AJ$22)*$AN$22)*$AH$22)*Calculator!$G$20)-((((E29/100)*$AJ$22)*$AN$22)*$AH$22)+((((E29/100)*$AJ$23)*$AH$23)),IF(Calculator!$O$6="DUALSILVERANOD",SUM((((E29/100)*$AJ$22)*$AH$22))+(((((E29/100)*$AJ$22)*$AN$22)*$AH$22)*Calculator!$G$21)-((((E29/100)*$AJ$22)*$AN$22)*$AH$22)+((((E29/100)*$AJ$23)*$AH$23)),IF(Calculator!$O$6="DUALANOD",SUM((((E29/100)*$AJ$22)*$AH$22))+(((((E29/100)*$AJ$22)*$AN$22)*$AH$22)*Calculator!$G$22)-((((E29/100)*$AJ$22)*$AN$22)*$AH$22)+((((E29/100)*$AJ$23)*$AH$23))))))))))))))))))))))))</f>
        <v>973.91831420898427</v>
      </c>
      <c r="U29" s="2">
        <f>IF(Calculator!$O$6="SINGLEBASE",SUM((((F29/100)*$AJ$22)*$AH$22))+((((F29/100)*$AJ$23)*$AH$23)),IF(Calculator!$O$6="SINGLEELEMENTS",SUM((((F29/100)*$AJ$22)*$AH$22))+(((((F29/100)*$AJ$22)*$AN$22)*$AH$22)*Calculator!$G$2)-((((F29/100)*$AJ$22)*$AN$22)*$AH$22)+((((F29/100)*$AJ$23)*$AH$23)),IF(Calculator!$O$6="SINGLESPECTRUM",SUM((((F29/100)*$AJ$22)*$AH$22))+(((((F29/100)*$AJ$22)*$AN$22)*$AH$22)*Calculator!$G$4)-((((F29/100)*$AJ$22)*$AN$22)*$AH$22)+((((F29/100)*$AJ$23)*$AH$23)),IF(Calculator!$O$6="SINGLEHOMESTEAD",SUM((((F29/100)*$AJ$22)*$AH$22))+(((((F29/100)*$AJ$22)*$AN$22)*$AH$22)*Calculator!$G$3)-((((F29/100)*$AJ$22)*$AN$22)*$AH$22)+((((F29/100)*$AJ$23)*$AH$23)),IF(Calculator!$O$6="SINGLEBAND A",SUM((((F29/100)*$AJ$22)*$AH$22))+(((((F29/100)*$AJ$22)*$AN$22)*$AH$22)*Calculator!$G$5)-((((F29/100)*$AJ$22)*$AN$22)*$AH$22)+((((F29/100)*$AJ$23)*$AH$23)),IF(Calculator!$O$6="SINGLEBAND B",SUM((((F29/100)*$AJ$22)*$AH$22))+(((((F29/100)*$AJ$22)*$AN$22)*$AH$22)*Calculator!$G$6)-((((F29/100)*$AJ$22)*$AN$22)*$AH$22)+((((F29/100)*$AJ$23)*$AH$23)),IF(Calculator!$O$6="SINGLEBAND C",SUM((((F29/100)*$AJ$22)*$AH$22))+(((((F29/100)*$AJ$22)*$AN$22)*$AH$22)*Calculator!$G$7)-((((F29/100)*$AJ$22)*$AN$22)*$AH$22)+((((F29/100)*$AJ$23)*$AH$23)),IF(Calculator!$O$6="SINGLEBAND D",SUM((((F29/100)*$AJ$22)*$AH$22))+(((((F29/100)*$AJ$22)*$AN$22)*$AH$22)*Calculator!$G$8)-((((F29/100)*$AJ$22)*$AN$22)*$AH$22)+((((F29/100)*$AJ$23)*$AH$23)),IF(Calculator!$O$6="SINGLEURBANE",SUM((((F29/100)*$AJ$22)*$AH$22))+(((((F29/100)*$AJ$22)*$AN$22)*$AH$22)*Calculator!$G$9)-((((F29/100)*$AJ$22)*$AN$22)*$AH$22)+((((F29/100)*$AJ$23)*$AH$23)),IF(Calculator!$O$6="SINGLESILVERANOD",SUM((((F29/100)*$AJ$22)*$AH$22))+(((((F29/100)*$AJ$22)*$AN$22)*$AH$22)*Calculator!$G$10)-((((F29/100)*$AJ$22)*$AN$22)*$AH$22)+((((F29/100)*$AJ$23)*$AH$23)),IF(Calculator!$O$6="SINGLEANOD",SUM((((F29/100)*$AJ$22)*$AH$22))+(((((F29/100)*$AJ$22)*$AN$22)*$AH$22)*Calculator!$G$11)-((((F29/100)*$AJ$22)*$AN$22)*$AH$22)+((((F29/100)*$AJ$23)*$AH$23)),IF(Calculator!$O$6="DUALBASE",SUM((((F29/100)*$AJ$22)*$AH$22))+(((((F29/100)*$AJ$22)*$AN$22)*$AH$22)*Calculator!$G$12)-((((F29/100)*$AJ$22)*$AN$22)*$AH$22)+((((F29/100)*$AJ$23)*$AH$23)),IF(Calculator!$O$6="DUALELEMENTS",SUM((((F29/100)*$AJ$22)*$AH$22))+(((((F29/100)*$AJ$22)*$AN$22)*$AH$22)*Calculator!$G$13)-((((F29/100)*$AJ$22)*$AN$22)*$AH$22)+((((F29/100)*$AJ$23)*$AH$23)),IF(Calculator!$O$6="DUALSPECTRUM",SUM((((F29/100)*$AJ$22)*$AH$22))+(((((F29/100)*$AJ$22)*$AN$22)*$AH$22)*Calculator!$G$15)-((((F29/100)*$AJ$22)*$AN$22)*$AH$22)+((((F29/100)*$AJ$23)*$AH$23)),IF(Calculator!$O$6="DUALHOMESTEAD",SUM((((F29/100)*$AJ$22)*$AH$22))+(((((F29/100)*$AJ$22)*$AN$22)*$AH$22)*Calculator!$G$14)-((((F29/100)*$AJ$22)*$AN$22)*$AH$22)+((((F29/100)*$AJ$23)*$AH$23)),IF(Calculator!$O$6="DUALBAND A",SUM((((F29/100)*$AJ$22)*$AH$22))+(((((F29/100)*$AJ$22)*$AN$22)*$AH$22)*Calculator!$G$16)-((((F29/100)*$AJ$22)*$AN$22)*$AH$22)+((((F29/100)*$AJ$23)*$AH$23)),IF(Calculator!$O$6="DUALBAND B",SUM((((F29/100)*$AJ$22)*$AH$22))+(((((F29/100)*$AJ$22)*$AN$22)*$AH$22)*Calculator!$G$17)-((((F29/100)*$AJ$22)*$AN$22)*$AH$22)+((((F29/100)*$AJ$23)*$AH$23)),IF(Calculator!$O$6="DUALBAND C",SUM((((F29/100)*$AJ$22)*$AH$22))+(((((F29/100)*$AJ$22)*$AN$22)*$AH$22)*Calculator!$G$18)-((((F29/100)*$AJ$22)*$AN$22)*$AH$22)+((((F29/100)*$AJ$23)*$AH$23)),IF(Calculator!$O$6="DUALBAND D",SUM((((F29/100)*$AJ$22)*$AH$22))+(((((F29/100)*$AJ$22)*$AN$22)*$AH$22)*Calculator!$G$19)-((((F29/100)*$AJ$22)*$AN$22)*$AH$22)+((((F29/100)*$AJ$23)*$AH$23)),IF(Calculator!$O$6="DUALURBANE",SUM((((F29/100)*$AJ$22)*$AH$22))+(((((F29/100)*$AJ$22)*$AN$22)*$AH$22)*Calculator!$G$20)-((((F29/100)*$AJ$22)*$AN$22)*$AH$22)+((((F29/100)*$AJ$23)*$AH$23)),IF(Calculator!$O$6="DUALSILVERANOD",SUM((((F29/100)*$AJ$22)*$AH$22))+(((((F29/100)*$AJ$22)*$AN$22)*$AH$22)*Calculator!$G$21)-((((F29/100)*$AJ$22)*$AN$22)*$AH$22)+((((F29/100)*$AJ$23)*$AH$23)),IF(Calculator!$O$6="DUALANOD",SUM((((F29/100)*$AJ$22)*$AH$22))+(((((F29/100)*$AJ$22)*$AN$22)*$AH$22)*Calculator!$G$22)-((((F29/100)*$AJ$22)*$AN$22)*$AH$22)+((((F29/100)*$AJ$23)*$AH$23))))))))))))))))))))))))</f>
        <v>983.51555236816398</v>
      </c>
      <c r="V29" s="2">
        <f>IF(Calculator!$O$6="SINGLEBASE",SUM((((G29/100)*$AJ$22)*$AH$22))+((((G29/100)*$AJ$23)*$AH$23)),IF(Calculator!$O$6="SINGLEELEMENTS",SUM((((G29/100)*$AJ$22)*$AH$22))+(((((G29/100)*$AJ$22)*$AN$22)*$AH$22)*Calculator!$G$2)-((((G29/100)*$AJ$22)*$AN$22)*$AH$22)+((((G29/100)*$AJ$23)*$AH$23)),IF(Calculator!$O$6="SINGLESPECTRUM",SUM((((G29/100)*$AJ$22)*$AH$22))+(((((G29/100)*$AJ$22)*$AN$22)*$AH$22)*Calculator!$G$4)-((((G29/100)*$AJ$22)*$AN$22)*$AH$22)+((((G29/100)*$AJ$23)*$AH$23)),IF(Calculator!$O$6="SINGLEHOMESTEAD",SUM((((G29/100)*$AJ$22)*$AH$22))+(((((G29/100)*$AJ$22)*$AN$22)*$AH$22)*Calculator!$G$3)-((((G29/100)*$AJ$22)*$AN$22)*$AH$22)+((((G29/100)*$AJ$23)*$AH$23)),IF(Calculator!$O$6="SINGLEBAND A",SUM((((G29/100)*$AJ$22)*$AH$22))+(((((G29/100)*$AJ$22)*$AN$22)*$AH$22)*Calculator!$G$5)-((((G29/100)*$AJ$22)*$AN$22)*$AH$22)+((((G29/100)*$AJ$23)*$AH$23)),IF(Calculator!$O$6="SINGLEBAND B",SUM((((G29/100)*$AJ$22)*$AH$22))+(((((G29/100)*$AJ$22)*$AN$22)*$AH$22)*Calculator!$G$6)-((((G29/100)*$AJ$22)*$AN$22)*$AH$22)+((((G29/100)*$AJ$23)*$AH$23)),IF(Calculator!$O$6="SINGLEBAND C",SUM((((G29/100)*$AJ$22)*$AH$22))+(((((G29/100)*$AJ$22)*$AN$22)*$AH$22)*Calculator!$G$7)-((((G29/100)*$AJ$22)*$AN$22)*$AH$22)+((((G29/100)*$AJ$23)*$AH$23)),IF(Calculator!$O$6="SINGLEBAND D",SUM((((G29/100)*$AJ$22)*$AH$22))+(((((G29/100)*$AJ$22)*$AN$22)*$AH$22)*Calculator!$G$8)-((((G29/100)*$AJ$22)*$AN$22)*$AH$22)+((((G29/100)*$AJ$23)*$AH$23)),IF(Calculator!$O$6="SINGLEURBANE",SUM((((G29/100)*$AJ$22)*$AH$22))+(((((G29/100)*$AJ$22)*$AN$22)*$AH$22)*Calculator!$G$9)-((((G29/100)*$AJ$22)*$AN$22)*$AH$22)+((((G29/100)*$AJ$23)*$AH$23)),IF(Calculator!$O$6="SINGLESILVERANOD",SUM((((G29/100)*$AJ$22)*$AH$22))+(((((G29/100)*$AJ$22)*$AN$22)*$AH$22)*Calculator!$G$10)-((((G29/100)*$AJ$22)*$AN$22)*$AH$22)+((((G29/100)*$AJ$23)*$AH$23)),IF(Calculator!$O$6="SINGLEANOD",SUM((((G29/100)*$AJ$22)*$AH$22))+(((((G29/100)*$AJ$22)*$AN$22)*$AH$22)*Calculator!$G$11)-((((G29/100)*$AJ$22)*$AN$22)*$AH$22)+((((G29/100)*$AJ$23)*$AH$23)),IF(Calculator!$O$6="DUALBASE",SUM((((G29/100)*$AJ$22)*$AH$22))+(((((G29/100)*$AJ$22)*$AN$22)*$AH$22)*Calculator!$G$12)-((((G29/100)*$AJ$22)*$AN$22)*$AH$22)+((((G29/100)*$AJ$23)*$AH$23)),IF(Calculator!$O$6="DUALELEMENTS",SUM((((G29/100)*$AJ$22)*$AH$22))+(((((G29/100)*$AJ$22)*$AN$22)*$AH$22)*Calculator!$G$13)-((((G29/100)*$AJ$22)*$AN$22)*$AH$22)+((((G29/100)*$AJ$23)*$AH$23)),IF(Calculator!$O$6="DUALSPECTRUM",SUM((((G29/100)*$AJ$22)*$AH$22))+(((((G29/100)*$AJ$22)*$AN$22)*$AH$22)*Calculator!$G$15)-((((G29/100)*$AJ$22)*$AN$22)*$AH$22)+((((G29/100)*$AJ$23)*$AH$23)),IF(Calculator!$O$6="DUALHOMESTEAD",SUM((((G29/100)*$AJ$22)*$AH$22))+(((((G29/100)*$AJ$22)*$AN$22)*$AH$22)*Calculator!$G$14)-((((G29/100)*$AJ$22)*$AN$22)*$AH$22)+((((G29/100)*$AJ$23)*$AH$23)),IF(Calculator!$O$6="DUALBAND A",SUM((((G29/100)*$AJ$22)*$AH$22))+(((((G29/100)*$AJ$22)*$AN$22)*$AH$22)*Calculator!$G$16)-((((G29/100)*$AJ$22)*$AN$22)*$AH$22)+((((G29/100)*$AJ$23)*$AH$23)),IF(Calculator!$O$6="DUALBAND B",SUM((((G29/100)*$AJ$22)*$AH$22))+(((((G29/100)*$AJ$22)*$AN$22)*$AH$22)*Calculator!$G$17)-((((G29/100)*$AJ$22)*$AN$22)*$AH$22)+((((G29/100)*$AJ$23)*$AH$23)),IF(Calculator!$O$6="DUALBAND C",SUM((((G29/100)*$AJ$22)*$AH$22))+(((((G29/100)*$AJ$22)*$AN$22)*$AH$22)*Calculator!$G$18)-((((G29/100)*$AJ$22)*$AN$22)*$AH$22)+((((G29/100)*$AJ$23)*$AH$23)),IF(Calculator!$O$6="DUALBAND D",SUM((((G29/100)*$AJ$22)*$AH$22))+(((((G29/100)*$AJ$22)*$AN$22)*$AH$22)*Calculator!$G$19)-((((G29/100)*$AJ$22)*$AN$22)*$AH$22)+((((G29/100)*$AJ$23)*$AH$23)),IF(Calculator!$O$6="DUALURBANE",SUM((((G29/100)*$AJ$22)*$AH$22))+(((((G29/100)*$AJ$22)*$AN$22)*$AH$22)*Calculator!$G$20)-((((G29/100)*$AJ$22)*$AN$22)*$AH$22)+((((G29/100)*$AJ$23)*$AH$23)),IF(Calculator!$O$6="DUALSILVERANOD",SUM((((G29/100)*$AJ$22)*$AH$22))+(((((G29/100)*$AJ$22)*$AN$22)*$AH$22)*Calculator!$G$21)-((((G29/100)*$AJ$22)*$AN$22)*$AH$22)+((((G29/100)*$AJ$23)*$AH$23)),IF(Calculator!$O$6="DUALANOD",SUM((((G29/100)*$AJ$22)*$AH$22))+(((((G29/100)*$AJ$22)*$AN$22)*$AH$22)*Calculator!$G$22)-((((G29/100)*$AJ$22)*$AN$22)*$AH$22)+((((G29/100)*$AJ$23)*$AH$23))))))))))))))))))))))))</f>
        <v>993.10850184326148</v>
      </c>
      <c r="W29" s="2">
        <f>IF(Calculator!$O$6="SINGLEBASE",SUM((((H29/100)*$AJ$22)*$AH$22))+((((H29/100)*$AJ$23)*$AH$23)),IF(Calculator!$O$6="SINGLEELEMENTS",SUM((((H29/100)*$AJ$22)*$AH$22))+(((((H29/100)*$AJ$22)*$AN$22)*$AH$22)*Calculator!$G$2)-((((H29/100)*$AJ$22)*$AN$22)*$AH$22)+((((H29/100)*$AJ$23)*$AH$23)),IF(Calculator!$O$6="SINGLESPECTRUM",SUM((((H29/100)*$AJ$22)*$AH$22))+(((((H29/100)*$AJ$22)*$AN$22)*$AH$22)*Calculator!$G$4)-((((H29/100)*$AJ$22)*$AN$22)*$AH$22)+((((H29/100)*$AJ$23)*$AH$23)),IF(Calculator!$O$6="SINGLEHOMESTEAD",SUM((((H29/100)*$AJ$22)*$AH$22))+(((((H29/100)*$AJ$22)*$AN$22)*$AH$22)*Calculator!$G$3)-((((H29/100)*$AJ$22)*$AN$22)*$AH$22)+((((H29/100)*$AJ$23)*$AH$23)),IF(Calculator!$O$6="SINGLEBAND A",SUM((((H29/100)*$AJ$22)*$AH$22))+(((((H29/100)*$AJ$22)*$AN$22)*$AH$22)*Calculator!$G$5)-((((H29/100)*$AJ$22)*$AN$22)*$AH$22)+((((H29/100)*$AJ$23)*$AH$23)),IF(Calculator!$O$6="SINGLEBAND B",SUM((((H29/100)*$AJ$22)*$AH$22))+(((((H29/100)*$AJ$22)*$AN$22)*$AH$22)*Calculator!$G$6)-((((H29/100)*$AJ$22)*$AN$22)*$AH$22)+((((H29/100)*$AJ$23)*$AH$23)),IF(Calculator!$O$6="SINGLEBAND C",SUM((((H29/100)*$AJ$22)*$AH$22))+(((((H29/100)*$AJ$22)*$AN$22)*$AH$22)*Calculator!$G$7)-((((H29/100)*$AJ$22)*$AN$22)*$AH$22)+((((H29/100)*$AJ$23)*$AH$23)),IF(Calculator!$O$6="SINGLEBAND D",SUM((((H29/100)*$AJ$22)*$AH$22))+(((((H29/100)*$AJ$22)*$AN$22)*$AH$22)*Calculator!$G$8)-((((H29/100)*$AJ$22)*$AN$22)*$AH$22)+((((H29/100)*$AJ$23)*$AH$23)),IF(Calculator!$O$6="SINGLEURBANE",SUM((((H29/100)*$AJ$22)*$AH$22))+(((((H29/100)*$AJ$22)*$AN$22)*$AH$22)*Calculator!$G$9)-((((H29/100)*$AJ$22)*$AN$22)*$AH$22)+((((H29/100)*$AJ$23)*$AH$23)),IF(Calculator!$O$6="SINGLESILVERANOD",SUM((((H29/100)*$AJ$22)*$AH$22))+(((((H29/100)*$AJ$22)*$AN$22)*$AH$22)*Calculator!$G$10)-((((H29/100)*$AJ$22)*$AN$22)*$AH$22)+((((H29/100)*$AJ$23)*$AH$23)),IF(Calculator!$O$6="SINGLEANOD",SUM((((H29/100)*$AJ$22)*$AH$22))+(((((H29/100)*$AJ$22)*$AN$22)*$AH$22)*Calculator!$G$11)-((((H29/100)*$AJ$22)*$AN$22)*$AH$22)+((((H29/100)*$AJ$23)*$AH$23)),IF(Calculator!$O$6="DUALBASE",SUM((((H29/100)*$AJ$22)*$AH$22))+(((((H29/100)*$AJ$22)*$AN$22)*$AH$22)*Calculator!$G$12)-((((H29/100)*$AJ$22)*$AN$22)*$AH$22)+((((H29/100)*$AJ$23)*$AH$23)),IF(Calculator!$O$6="DUALELEMENTS",SUM((((H29/100)*$AJ$22)*$AH$22))+(((((H29/100)*$AJ$22)*$AN$22)*$AH$22)*Calculator!$G$13)-((((H29/100)*$AJ$22)*$AN$22)*$AH$22)+((((H29/100)*$AJ$23)*$AH$23)),IF(Calculator!$O$6="DUALSPECTRUM",SUM((((H29/100)*$AJ$22)*$AH$22))+(((((H29/100)*$AJ$22)*$AN$22)*$AH$22)*Calculator!$G$15)-((((H29/100)*$AJ$22)*$AN$22)*$AH$22)+((((H29/100)*$AJ$23)*$AH$23)),IF(Calculator!$O$6="DUALHOMESTEAD",SUM((((H29/100)*$AJ$22)*$AH$22))+(((((H29/100)*$AJ$22)*$AN$22)*$AH$22)*Calculator!$G$14)-((((H29/100)*$AJ$22)*$AN$22)*$AH$22)+((((H29/100)*$AJ$23)*$AH$23)),IF(Calculator!$O$6="DUALBAND A",SUM((((H29/100)*$AJ$22)*$AH$22))+(((((H29/100)*$AJ$22)*$AN$22)*$AH$22)*Calculator!$G$16)-((((H29/100)*$AJ$22)*$AN$22)*$AH$22)+((((H29/100)*$AJ$23)*$AH$23)),IF(Calculator!$O$6="DUALBAND B",SUM((((H29/100)*$AJ$22)*$AH$22))+(((((H29/100)*$AJ$22)*$AN$22)*$AH$22)*Calculator!$G$17)-((((H29/100)*$AJ$22)*$AN$22)*$AH$22)+((((H29/100)*$AJ$23)*$AH$23)),IF(Calculator!$O$6="DUALBAND C",SUM((((H29/100)*$AJ$22)*$AH$22))+(((((H29/100)*$AJ$22)*$AN$22)*$AH$22)*Calculator!$G$18)-((((H29/100)*$AJ$22)*$AN$22)*$AH$22)+((((H29/100)*$AJ$23)*$AH$23)),IF(Calculator!$O$6="DUALBAND D",SUM((((H29/100)*$AJ$22)*$AH$22))+(((((H29/100)*$AJ$22)*$AN$22)*$AH$22)*Calculator!$G$19)-((((H29/100)*$AJ$22)*$AN$22)*$AH$22)+((((H29/100)*$AJ$23)*$AH$23)),IF(Calculator!$O$6="DUALURBANE",SUM((((H29/100)*$AJ$22)*$AH$22))+(((((H29/100)*$AJ$22)*$AN$22)*$AH$22)*Calculator!$G$20)-((((H29/100)*$AJ$22)*$AN$22)*$AH$22)+((((H29/100)*$AJ$23)*$AH$23)),IF(Calculator!$O$6="DUALSILVERANOD",SUM((((H29/100)*$AJ$22)*$AH$22))+(((((H29/100)*$AJ$22)*$AN$22)*$AH$22)*Calculator!$G$21)-((((H29/100)*$AJ$22)*$AN$22)*$AH$22)+((((H29/100)*$AJ$23)*$AH$23)),IF(Calculator!$O$6="DUALANOD",SUM((((H29/100)*$AJ$22)*$AH$22))+(((((H29/100)*$AJ$22)*$AN$22)*$AH$22)*Calculator!$G$22)-((((H29/100)*$AJ$22)*$AN$22)*$AH$22)+((((H29/100)*$AJ$23)*$AH$23))))))))))))))))))))))))</f>
        <v>1002.705844604492</v>
      </c>
      <c r="X29" s="2">
        <f>IF(Calculator!$O$6="SINGLEBASE",SUM((((I29/100)*$AJ$22)*$AH$22))+((((I29/100)*$AJ$23)*$AH$23)),IF(Calculator!$O$6="SINGLEELEMENTS",SUM((((I29/100)*$AJ$22)*$AH$22))+(((((I29/100)*$AJ$22)*$AN$22)*$AH$22)*Calculator!$G$2)-((((I29/100)*$AJ$22)*$AN$22)*$AH$22)+((((I29/100)*$AJ$23)*$AH$23)),IF(Calculator!$O$6="SINGLESPECTRUM",SUM((((I29/100)*$AJ$22)*$AH$22))+(((((I29/100)*$AJ$22)*$AN$22)*$AH$22)*Calculator!$G$4)-((((I29/100)*$AJ$22)*$AN$22)*$AH$22)+((((I29/100)*$AJ$23)*$AH$23)),IF(Calculator!$O$6="SINGLEHOMESTEAD",SUM((((I29/100)*$AJ$22)*$AH$22))+(((((I29/100)*$AJ$22)*$AN$22)*$AH$22)*Calculator!$G$3)-((((I29/100)*$AJ$22)*$AN$22)*$AH$22)+((((I29/100)*$AJ$23)*$AH$23)),IF(Calculator!$O$6="SINGLEBAND A",SUM((((I29/100)*$AJ$22)*$AH$22))+(((((I29/100)*$AJ$22)*$AN$22)*$AH$22)*Calculator!$G$5)-((((I29/100)*$AJ$22)*$AN$22)*$AH$22)+((((I29/100)*$AJ$23)*$AH$23)),IF(Calculator!$O$6="SINGLEBAND B",SUM((((I29/100)*$AJ$22)*$AH$22))+(((((I29/100)*$AJ$22)*$AN$22)*$AH$22)*Calculator!$G$6)-((((I29/100)*$AJ$22)*$AN$22)*$AH$22)+((((I29/100)*$AJ$23)*$AH$23)),IF(Calculator!$O$6="SINGLEBAND C",SUM((((I29/100)*$AJ$22)*$AH$22))+(((((I29/100)*$AJ$22)*$AN$22)*$AH$22)*Calculator!$G$7)-((((I29/100)*$AJ$22)*$AN$22)*$AH$22)+((((I29/100)*$AJ$23)*$AH$23)),IF(Calculator!$O$6="SINGLEBAND D",SUM((((I29/100)*$AJ$22)*$AH$22))+(((((I29/100)*$AJ$22)*$AN$22)*$AH$22)*Calculator!$G$8)-((((I29/100)*$AJ$22)*$AN$22)*$AH$22)+((((I29/100)*$AJ$23)*$AH$23)),IF(Calculator!$O$6="SINGLEURBANE",SUM((((I29/100)*$AJ$22)*$AH$22))+(((((I29/100)*$AJ$22)*$AN$22)*$AH$22)*Calculator!$G$9)-((((I29/100)*$AJ$22)*$AN$22)*$AH$22)+((((I29/100)*$AJ$23)*$AH$23)),IF(Calculator!$O$6="SINGLESILVERANOD",SUM((((I29/100)*$AJ$22)*$AH$22))+(((((I29/100)*$AJ$22)*$AN$22)*$AH$22)*Calculator!$G$10)-((((I29/100)*$AJ$22)*$AN$22)*$AH$22)+((((I29/100)*$AJ$23)*$AH$23)),IF(Calculator!$O$6="SINGLEANOD",SUM((((I29/100)*$AJ$22)*$AH$22))+(((((I29/100)*$AJ$22)*$AN$22)*$AH$22)*Calculator!$G$11)-((((I29/100)*$AJ$22)*$AN$22)*$AH$22)+((((I29/100)*$AJ$23)*$AH$23)),IF(Calculator!$O$6="DUALBASE",SUM((((I29/100)*$AJ$22)*$AH$22))+(((((I29/100)*$AJ$22)*$AN$22)*$AH$22)*Calculator!$G$12)-((((I29/100)*$AJ$22)*$AN$22)*$AH$22)+((((I29/100)*$AJ$23)*$AH$23)),IF(Calculator!$O$6="DUALELEMENTS",SUM((((I29/100)*$AJ$22)*$AH$22))+(((((I29/100)*$AJ$22)*$AN$22)*$AH$22)*Calculator!$G$13)-((((I29/100)*$AJ$22)*$AN$22)*$AH$22)+((((I29/100)*$AJ$23)*$AH$23)),IF(Calculator!$O$6="DUALSPECTRUM",SUM((((I29/100)*$AJ$22)*$AH$22))+(((((I29/100)*$AJ$22)*$AN$22)*$AH$22)*Calculator!$G$15)-((((I29/100)*$AJ$22)*$AN$22)*$AH$22)+((((I29/100)*$AJ$23)*$AH$23)),IF(Calculator!$O$6="DUALHOMESTEAD",SUM((((I29/100)*$AJ$22)*$AH$22))+(((((I29/100)*$AJ$22)*$AN$22)*$AH$22)*Calculator!$G$14)-((((I29/100)*$AJ$22)*$AN$22)*$AH$22)+((((I29/100)*$AJ$23)*$AH$23)),IF(Calculator!$O$6="DUALBAND A",SUM((((I29/100)*$AJ$22)*$AH$22))+(((((I29/100)*$AJ$22)*$AN$22)*$AH$22)*Calculator!$G$16)-((((I29/100)*$AJ$22)*$AN$22)*$AH$22)+((((I29/100)*$AJ$23)*$AH$23)),IF(Calculator!$O$6="DUALBAND B",SUM((((I29/100)*$AJ$22)*$AH$22))+(((((I29/100)*$AJ$22)*$AN$22)*$AH$22)*Calculator!$G$17)-((((I29/100)*$AJ$22)*$AN$22)*$AH$22)+((((I29/100)*$AJ$23)*$AH$23)),IF(Calculator!$O$6="DUALBAND C",SUM((((I29/100)*$AJ$22)*$AH$22))+(((((I29/100)*$AJ$22)*$AN$22)*$AH$22)*Calculator!$G$18)-((((I29/100)*$AJ$22)*$AN$22)*$AH$22)+((((I29/100)*$AJ$23)*$AH$23)),IF(Calculator!$O$6="DUALBAND D",SUM((((I29/100)*$AJ$22)*$AH$22))+(((((I29/100)*$AJ$22)*$AN$22)*$AH$22)*Calculator!$G$19)-((((I29/100)*$AJ$22)*$AN$22)*$AH$22)+((((I29/100)*$AJ$23)*$AH$23)),IF(Calculator!$O$6="DUALURBANE",SUM((((I29/100)*$AJ$22)*$AH$22))+(((((I29/100)*$AJ$22)*$AN$22)*$AH$22)*Calculator!$G$20)-((((I29/100)*$AJ$22)*$AN$22)*$AH$22)+((((I29/100)*$AJ$23)*$AH$23)),IF(Calculator!$O$6="DUALSILVERANOD",SUM((((I29/100)*$AJ$22)*$AH$22))+(((((I29/100)*$AJ$22)*$AN$22)*$AH$22)*Calculator!$G$21)-((((I29/100)*$AJ$22)*$AN$22)*$AH$22)+((((I29/100)*$AJ$23)*$AH$23)),IF(Calculator!$O$6="DUALANOD",SUM((((I29/100)*$AJ$22)*$AH$22))+(((((I29/100)*$AJ$22)*$AN$22)*$AH$22)*Calculator!$G$22)-((((I29/100)*$AJ$22)*$AN$22)*$AH$22)+((((I29/100)*$AJ$23)*$AH$23))))))))))))))))))))))))</f>
        <v>1012.3030827636717</v>
      </c>
      <c r="Y29" s="2">
        <f>IF(Calculator!$O$6="SINGLEBASE",SUM((((J29/100)*$AJ$22)*$AH$22))+((((J29/100)*$AJ$23)*$AH$23)),IF(Calculator!$O$6="SINGLEELEMENTS",SUM((((J29/100)*$AJ$22)*$AH$22))+(((((J29/100)*$AJ$22)*$AN$22)*$AH$22)*Calculator!$G$2)-((((J29/100)*$AJ$22)*$AN$22)*$AH$22)+((((J29/100)*$AJ$23)*$AH$23)),IF(Calculator!$O$6="SINGLESPECTRUM",SUM((((J29/100)*$AJ$22)*$AH$22))+(((((J29/100)*$AJ$22)*$AN$22)*$AH$22)*Calculator!$G$4)-((((J29/100)*$AJ$22)*$AN$22)*$AH$22)+((((J29/100)*$AJ$23)*$AH$23)),IF(Calculator!$O$6="SINGLEHOMESTEAD",SUM((((J29/100)*$AJ$22)*$AH$22))+(((((J29/100)*$AJ$22)*$AN$22)*$AH$22)*Calculator!$G$3)-((((J29/100)*$AJ$22)*$AN$22)*$AH$22)+((((J29/100)*$AJ$23)*$AH$23)),IF(Calculator!$O$6="SINGLEBAND A",SUM((((J29/100)*$AJ$22)*$AH$22))+(((((J29/100)*$AJ$22)*$AN$22)*$AH$22)*Calculator!$G$5)-((((J29/100)*$AJ$22)*$AN$22)*$AH$22)+((((J29/100)*$AJ$23)*$AH$23)),IF(Calculator!$O$6="SINGLEBAND B",SUM((((J29/100)*$AJ$22)*$AH$22))+(((((J29/100)*$AJ$22)*$AN$22)*$AH$22)*Calculator!$G$6)-((((J29/100)*$AJ$22)*$AN$22)*$AH$22)+((((J29/100)*$AJ$23)*$AH$23)),IF(Calculator!$O$6="SINGLEBAND C",SUM((((J29/100)*$AJ$22)*$AH$22))+(((((J29/100)*$AJ$22)*$AN$22)*$AH$22)*Calculator!$G$7)-((((J29/100)*$AJ$22)*$AN$22)*$AH$22)+((((J29/100)*$AJ$23)*$AH$23)),IF(Calculator!$O$6="SINGLEBAND D",SUM((((J29/100)*$AJ$22)*$AH$22))+(((((J29/100)*$AJ$22)*$AN$22)*$AH$22)*Calculator!$G$8)-((((J29/100)*$AJ$22)*$AN$22)*$AH$22)+((((J29/100)*$AJ$23)*$AH$23)),IF(Calculator!$O$6="SINGLEURBANE",SUM((((J29/100)*$AJ$22)*$AH$22))+(((((J29/100)*$AJ$22)*$AN$22)*$AH$22)*Calculator!$G$9)-((((J29/100)*$AJ$22)*$AN$22)*$AH$22)+((((J29/100)*$AJ$23)*$AH$23)),IF(Calculator!$O$6="SINGLESILVERANOD",SUM((((J29/100)*$AJ$22)*$AH$22))+(((((J29/100)*$AJ$22)*$AN$22)*$AH$22)*Calculator!$G$10)-((((J29/100)*$AJ$22)*$AN$22)*$AH$22)+((((J29/100)*$AJ$23)*$AH$23)),IF(Calculator!$O$6="SINGLEANOD",SUM((((J29/100)*$AJ$22)*$AH$22))+(((((J29/100)*$AJ$22)*$AN$22)*$AH$22)*Calculator!$G$11)-((((J29/100)*$AJ$22)*$AN$22)*$AH$22)+((((J29/100)*$AJ$23)*$AH$23)),IF(Calculator!$O$6="DUALBASE",SUM((((J29/100)*$AJ$22)*$AH$22))+(((((J29/100)*$AJ$22)*$AN$22)*$AH$22)*Calculator!$G$12)-((((J29/100)*$AJ$22)*$AN$22)*$AH$22)+((((J29/100)*$AJ$23)*$AH$23)),IF(Calculator!$O$6="DUALELEMENTS",SUM((((J29/100)*$AJ$22)*$AH$22))+(((((J29/100)*$AJ$22)*$AN$22)*$AH$22)*Calculator!$G$13)-((((J29/100)*$AJ$22)*$AN$22)*$AH$22)+((((J29/100)*$AJ$23)*$AH$23)),IF(Calculator!$O$6="DUALSPECTRUM",SUM((((J29/100)*$AJ$22)*$AH$22))+(((((J29/100)*$AJ$22)*$AN$22)*$AH$22)*Calculator!$G$15)-((((J29/100)*$AJ$22)*$AN$22)*$AH$22)+((((J29/100)*$AJ$23)*$AH$23)),IF(Calculator!$O$6="DUALHOMESTEAD",SUM((((J29/100)*$AJ$22)*$AH$22))+(((((J29/100)*$AJ$22)*$AN$22)*$AH$22)*Calculator!$G$14)-((((J29/100)*$AJ$22)*$AN$22)*$AH$22)+((((J29/100)*$AJ$23)*$AH$23)),IF(Calculator!$O$6="DUALBAND A",SUM((((J29/100)*$AJ$22)*$AH$22))+(((((J29/100)*$AJ$22)*$AN$22)*$AH$22)*Calculator!$G$16)-((((J29/100)*$AJ$22)*$AN$22)*$AH$22)+((((J29/100)*$AJ$23)*$AH$23)),IF(Calculator!$O$6="DUALBAND B",SUM((((J29/100)*$AJ$22)*$AH$22))+(((((J29/100)*$AJ$22)*$AN$22)*$AH$22)*Calculator!$G$17)-((((J29/100)*$AJ$22)*$AN$22)*$AH$22)+((((J29/100)*$AJ$23)*$AH$23)),IF(Calculator!$O$6="DUALBAND C",SUM((((J29/100)*$AJ$22)*$AH$22))+(((((J29/100)*$AJ$22)*$AN$22)*$AH$22)*Calculator!$G$18)-((((J29/100)*$AJ$22)*$AN$22)*$AH$22)+((((J29/100)*$AJ$23)*$AH$23)),IF(Calculator!$O$6="DUALBAND D",SUM((((J29/100)*$AJ$22)*$AH$22))+(((((J29/100)*$AJ$22)*$AN$22)*$AH$22)*Calculator!$G$19)-((((J29/100)*$AJ$22)*$AN$22)*$AH$22)+((((J29/100)*$AJ$23)*$AH$23)),IF(Calculator!$O$6="DUALURBANE",SUM((((J29/100)*$AJ$22)*$AH$22))+(((((J29/100)*$AJ$22)*$AN$22)*$AH$22)*Calculator!$G$20)-((((J29/100)*$AJ$22)*$AN$22)*$AH$22)+((((J29/100)*$AJ$23)*$AH$23)),IF(Calculator!$O$6="DUALSILVERANOD",SUM((((J29/100)*$AJ$22)*$AH$22))+(((((J29/100)*$AJ$22)*$AN$22)*$AH$22)*Calculator!$G$21)-((((J29/100)*$AJ$22)*$AN$22)*$AH$22)+((((J29/100)*$AJ$23)*$AH$23)),IF(Calculator!$O$6="DUALANOD",SUM((((J29/100)*$AJ$22)*$AH$22))+(((((J29/100)*$AJ$22)*$AN$22)*$AH$22)*Calculator!$G$22)-((((J29/100)*$AJ$22)*$AN$22)*$AH$22)+((((J29/100)*$AJ$23)*$AH$23))))))))))))))))))))))))</f>
        <v>1021.9004255249022</v>
      </c>
      <c r="Z29" s="2">
        <f>IF(Calculator!$O$6="SINGLEBASE",SUM((((K29/100)*$AJ$22)*$AH$22))+((((K29/100)*$AJ$23)*$AH$23)),IF(Calculator!$O$6="SINGLEELEMENTS",SUM((((K29/100)*$AJ$22)*$AH$22))+(((((K29/100)*$AJ$22)*$AN$22)*$AH$22)*Calculator!$G$2)-((((K29/100)*$AJ$22)*$AN$22)*$AH$22)+((((K29/100)*$AJ$23)*$AH$23)),IF(Calculator!$O$6="SINGLESPECTRUM",SUM((((K29/100)*$AJ$22)*$AH$22))+(((((K29/100)*$AJ$22)*$AN$22)*$AH$22)*Calculator!$G$4)-((((K29/100)*$AJ$22)*$AN$22)*$AH$22)+((((K29/100)*$AJ$23)*$AH$23)),IF(Calculator!$O$6="SINGLEHOMESTEAD",SUM((((K29/100)*$AJ$22)*$AH$22))+(((((K29/100)*$AJ$22)*$AN$22)*$AH$22)*Calculator!$G$3)-((((K29/100)*$AJ$22)*$AN$22)*$AH$22)+((((K29/100)*$AJ$23)*$AH$23)),IF(Calculator!$O$6="SINGLEBAND A",SUM((((K29/100)*$AJ$22)*$AH$22))+(((((K29/100)*$AJ$22)*$AN$22)*$AH$22)*Calculator!$G$5)-((((K29/100)*$AJ$22)*$AN$22)*$AH$22)+((((K29/100)*$AJ$23)*$AH$23)),IF(Calculator!$O$6="SINGLEBAND B",SUM((((K29/100)*$AJ$22)*$AH$22))+(((((K29/100)*$AJ$22)*$AN$22)*$AH$22)*Calculator!$G$6)-((((K29/100)*$AJ$22)*$AN$22)*$AH$22)+((((K29/100)*$AJ$23)*$AH$23)),IF(Calculator!$O$6="SINGLEBAND C",SUM((((K29/100)*$AJ$22)*$AH$22))+(((((K29/100)*$AJ$22)*$AN$22)*$AH$22)*Calculator!$G$7)-((((K29/100)*$AJ$22)*$AN$22)*$AH$22)+((((K29/100)*$AJ$23)*$AH$23)),IF(Calculator!$O$6="SINGLEBAND D",SUM((((K29/100)*$AJ$22)*$AH$22))+(((((K29/100)*$AJ$22)*$AN$22)*$AH$22)*Calculator!$G$8)-((((K29/100)*$AJ$22)*$AN$22)*$AH$22)+((((K29/100)*$AJ$23)*$AH$23)),IF(Calculator!$O$6="SINGLEURBANE",SUM((((K29/100)*$AJ$22)*$AH$22))+(((((K29/100)*$AJ$22)*$AN$22)*$AH$22)*Calculator!$G$9)-((((K29/100)*$AJ$22)*$AN$22)*$AH$22)+((((K29/100)*$AJ$23)*$AH$23)),IF(Calculator!$O$6="SINGLESILVERANOD",SUM((((K29/100)*$AJ$22)*$AH$22))+(((((K29/100)*$AJ$22)*$AN$22)*$AH$22)*Calculator!$G$10)-((((K29/100)*$AJ$22)*$AN$22)*$AH$22)+((((K29/100)*$AJ$23)*$AH$23)),IF(Calculator!$O$6="SINGLEANOD",SUM((((K29/100)*$AJ$22)*$AH$22))+(((((K29/100)*$AJ$22)*$AN$22)*$AH$22)*Calculator!$G$11)-((((K29/100)*$AJ$22)*$AN$22)*$AH$22)+((((K29/100)*$AJ$23)*$AH$23)),IF(Calculator!$O$6="DUALBASE",SUM((((K29/100)*$AJ$22)*$AH$22))+(((((K29/100)*$AJ$22)*$AN$22)*$AH$22)*Calculator!$G$12)-((((K29/100)*$AJ$22)*$AN$22)*$AH$22)+((((K29/100)*$AJ$23)*$AH$23)),IF(Calculator!$O$6="DUALELEMENTS",SUM((((K29/100)*$AJ$22)*$AH$22))+(((((K29/100)*$AJ$22)*$AN$22)*$AH$22)*Calculator!$G$13)-((((K29/100)*$AJ$22)*$AN$22)*$AH$22)+((((K29/100)*$AJ$23)*$AH$23)),IF(Calculator!$O$6="DUALSPECTRUM",SUM((((K29/100)*$AJ$22)*$AH$22))+(((((K29/100)*$AJ$22)*$AN$22)*$AH$22)*Calculator!$G$15)-((((K29/100)*$AJ$22)*$AN$22)*$AH$22)+((((K29/100)*$AJ$23)*$AH$23)),IF(Calculator!$O$6="DUALHOMESTEAD",SUM((((K29/100)*$AJ$22)*$AH$22))+(((((K29/100)*$AJ$22)*$AN$22)*$AH$22)*Calculator!$G$14)-((((K29/100)*$AJ$22)*$AN$22)*$AH$22)+((((K29/100)*$AJ$23)*$AH$23)),IF(Calculator!$O$6="DUALBAND A",SUM((((K29/100)*$AJ$22)*$AH$22))+(((((K29/100)*$AJ$22)*$AN$22)*$AH$22)*Calculator!$G$16)-((((K29/100)*$AJ$22)*$AN$22)*$AH$22)+((((K29/100)*$AJ$23)*$AH$23)),IF(Calculator!$O$6="DUALBAND B",SUM((((K29/100)*$AJ$22)*$AH$22))+(((((K29/100)*$AJ$22)*$AN$22)*$AH$22)*Calculator!$G$17)-((((K29/100)*$AJ$22)*$AN$22)*$AH$22)+((((K29/100)*$AJ$23)*$AH$23)),IF(Calculator!$O$6="DUALBAND C",SUM((((K29/100)*$AJ$22)*$AH$22))+(((((K29/100)*$AJ$22)*$AN$22)*$AH$22)*Calculator!$G$18)-((((K29/100)*$AJ$22)*$AN$22)*$AH$22)+((((K29/100)*$AJ$23)*$AH$23)),IF(Calculator!$O$6="DUALBAND D",SUM((((K29/100)*$AJ$22)*$AH$22))+(((((K29/100)*$AJ$22)*$AN$22)*$AH$22)*Calculator!$G$19)-((((K29/100)*$AJ$22)*$AN$22)*$AH$22)+((((K29/100)*$AJ$23)*$AH$23)),IF(Calculator!$O$6="DUALURBANE",SUM((((K29/100)*$AJ$22)*$AH$22))+(((((K29/100)*$AJ$22)*$AN$22)*$AH$22)*Calculator!$G$20)-((((K29/100)*$AJ$22)*$AN$22)*$AH$22)+((((K29/100)*$AJ$23)*$AH$23)),IF(Calculator!$O$6="DUALSILVERANOD",SUM((((K29/100)*$AJ$22)*$AH$22))+(((((K29/100)*$AJ$22)*$AN$22)*$AH$22)*Calculator!$G$21)-((((K29/100)*$AJ$22)*$AN$22)*$AH$22)+((((K29/100)*$AJ$23)*$AH$23)),IF(Calculator!$O$6="DUALANOD",SUM((((K29/100)*$AJ$22)*$AH$22))+(((((K29/100)*$AJ$22)*$AN$22)*$AH$22)*Calculator!$G$22)-((((K29/100)*$AJ$22)*$AN$22)*$AH$22)+((((K29/100)*$AJ$23)*$AH$23))))))))))))))))))))))))</f>
        <v>1031.4976636840818</v>
      </c>
      <c r="AA29" s="2">
        <f>IF(Calculator!$O$6="SINGLEBASE",SUM((((L29/100)*$AJ$22)*$AH$22))+((((L29/100)*$AJ$23)*$AH$23)),IF(Calculator!$O$6="SINGLEELEMENTS",SUM((((L29/100)*$AJ$22)*$AH$22))+(((((L29/100)*$AJ$22)*$AN$22)*$AH$22)*Calculator!$G$2)-((((L29/100)*$AJ$22)*$AN$22)*$AH$22)+((((L29/100)*$AJ$23)*$AH$23)),IF(Calculator!$O$6="SINGLESPECTRUM",SUM((((L29/100)*$AJ$22)*$AH$22))+(((((L29/100)*$AJ$22)*$AN$22)*$AH$22)*Calculator!$G$4)-((((L29/100)*$AJ$22)*$AN$22)*$AH$22)+((((L29/100)*$AJ$23)*$AH$23)),IF(Calculator!$O$6="SINGLEHOMESTEAD",SUM((((L29/100)*$AJ$22)*$AH$22))+(((((L29/100)*$AJ$22)*$AN$22)*$AH$22)*Calculator!$G$3)-((((L29/100)*$AJ$22)*$AN$22)*$AH$22)+((((L29/100)*$AJ$23)*$AH$23)),IF(Calculator!$O$6="SINGLEBAND A",SUM((((L29/100)*$AJ$22)*$AH$22))+(((((L29/100)*$AJ$22)*$AN$22)*$AH$22)*Calculator!$G$5)-((((L29/100)*$AJ$22)*$AN$22)*$AH$22)+((((L29/100)*$AJ$23)*$AH$23)),IF(Calculator!$O$6="SINGLEBAND B",SUM((((L29/100)*$AJ$22)*$AH$22))+(((((L29/100)*$AJ$22)*$AN$22)*$AH$22)*Calculator!$G$6)-((((L29/100)*$AJ$22)*$AN$22)*$AH$22)+((((L29/100)*$AJ$23)*$AH$23)),IF(Calculator!$O$6="SINGLEBAND C",SUM((((L29/100)*$AJ$22)*$AH$22))+(((((L29/100)*$AJ$22)*$AN$22)*$AH$22)*Calculator!$G$7)-((((L29/100)*$AJ$22)*$AN$22)*$AH$22)+((((L29/100)*$AJ$23)*$AH$23)),IF(Calculator!$O$6="SINGLEBAND D",SUM((((L29/100)*$AJ$22)*$AH$22))+(((((L29/100)*$AJ$22)*$AN$22)*$AH$22)*Calculator!$G$8)-((((L29/100)*$AJ$22)*$AN$22)*$AH$22)+((((L29/100)*$AJ$23)*$AH$23)),IF(Calculator!$O$6="SINGLEURBANE",SUM((((L29/100)*$AJ$22)*$AH$22))+(((((L29/100)*$AJ$22)*$AN$22)*$AH$22)*Calculator!$G$9)-((((L29/100)*$AJ$22)*$AN$22)*$AH$22)+((((L29/100)*$AJ$23)*$AH$23)),IF(Calculator!$O$6="SINGLESILVERANOD",SUM((((L29/100)*$AJ$22)*$AH$22))+(((((L29/100)*$AJ$22)*$AN$22)*$AH$22)*Calculator!$G$10)-((((L29/100)*$AJ$22)*$AN$22)*$AH$22)+((((L29/100)*$AJ$23)*$AH$23)),IF(Calculator!$O$6="SINGLEANOD",SUM((((L29/100)*$AJ$22)*$AH$22))+(((((L29/100)*$AJ$22)*$AN$22)*$AH$22)*Calculator!$G$11)-((((L29/100)*$AJ$22)*$AN$22)*$AH$22)+((((L29/100)*$AJ$23)*$AH$23)),IF(Calculator!$O$6="DUALBASE",SUM((((L29/100)*$AJ$22)*$AH$22))+(((((L29/100)*$AJ$22)*$AN$22)*$AH$22)*Calculator!$G$12)-((((L29/100)*$AJ$22)*$AN$22)*$AH$22)+((((L29/100)*$AJ$23)*$AH$23)),IF(Calculator!$O$6="DUALELEMENTS",SUM((((L29/100)*$AJ$22)*$AH$22))+(((((L29/100)*$AJ$22)*$AN$22)*$AH$22)*Calculator!$G$13)-((((L29/100)*$AJ$22)*$AN$22)*$AH$22)+((((L29/100)*$AJ$23)*$AH$23)),IF(Calculator!$O$6="DUALSPECTRUM",SUM((((L29/100)*$AJ$22)*$AH$22))+(((((L29/100)*$AJ$22)*$AN$22)*$AH$22)*Calculator!$G$15)-((((L29/100)*$AJ$22)*$AN$22)*$AH$22)+((((L29/100)*$AJ$23)*$AH$23)),IF(Calculator!$O$6="DUALHOMESTEAD",SUM((((L29/100)*$AJ$22)*$AH$22))+(((((L29/100)*$AJ$22)*$AN$22)*$AH$22)*Calculator!$G$14)-((((L29/100)*$AJ$22)*$AN$22)*$AH$22)+((((L29/100)*$AJ$23)*$AH$23)),IF(Calculator!$O$6="DUALBAND A",SUM((((L29/100)*$AJ$22)*$AH$22))+(((((L29/100)*$AJ$22)*$AN$22)*$AH$22)*Calculator!$G$16)-((((L29/100)*$AJ$22)*$AN$22)*$AH$22)+((((L29/100)*$AJ$23)*$AH$23)),IF(Calculator!$O$6="DUALBAND B",SUM((((L29/100)*$AJ$22)*$AH$22))+(((((L29/100)*$AJ$22)*$AN$22)*$AH$22)*Calculator!$G$17)-((((L29/100)*$AJ$22)*$AN$22)*$AH$22)+((((L29/100)*$AJ$23)*$AH$23)),IF(Calculator!$O$6="DUALBAND C",SUM((((L29/100)*$AJ$22)*$AH$22))+(((((L29/100)*$AJ$22)*$AN$22)*$AH$22)*Calculator!$G$18)-((((L29/100)*$AJ$22)*$AN$22)*$AH$22)+((((L29/100)*$AJ$23)*$AH$23)),IF(Calculator!$O$6="DUALBAND D",SUM((((L29/100)*$AJ$22)*$AH$22))+(((((L29/100)*$AJ$22)*$AN$22)*$AH$22)*Calculator!$G$19)-((((L29/100)*$AJ$22)*$AN$22)*$AH$22)+((((L29/100)*$AJ$23)*$AH$23)),IF(Calculator!$O$6="DUALURBANE",SUM((((L29/100)*$AJ$22)*$AH$22))+(((((L29/100)*$AJ$22)*$AN$22)*$AH$22)*Calculator!$G$20)-((((L29/100)*$AJ$22)*$AN$22)*$AH$22)+((((L29/100)*$AJ$23)*$AH$23)),IF(Calculator!$O$6="DUALSILVERANOD",SUM((((L29/100)*$AJ$22)*$AH$22))+(((((L29/100)*$AJ$22)*$AN$22)*$AH$22)*Calculator!$G$21)-((((L29/100)*$AJ$22)*$AN$22)*$AH$22)+((((L29/100)*$AJ$23)*$AH$23)),IF(Calculator!$O$6="DUALANOD",SUM((((L29/100)*$AJ$22)*$AH$22))+(((((L29/100)*$AJ$22)*$AN$22)*$AH$22)*Calculator!$G$22)-((((L29/100)*$AJ$22)*$AN$22)*$AH$22)+((((L29/100)*$AJ$23)*$AH$23))))))))))))))))))))))))</f>
        <v>1041.0906131591796</v>
      </c>
      <c r="AB29" s="2">
        <f>IF(Calculator!$O$6="SINGLEBASE",SUM((((M29/100)*$AJ$22)*$AH$22))+((((M29/100)*$AJ$23)*$AH$23)),IF(Calculator!$O$6="SINGLEELEMENTS",SUM((((M29/100)*$AJ$22)*$AH$22))+(((((M29/100)*$AJ$22)*$AN$22)*$AH$22)*Calculator!$G$2)-((((M29/100)*$AJ$22)*$AN$22)*$AH$22)+((((M29/100)*$AJ$23)*$AH$23)),IF(Calculator!$O$6="SINGLESPECTRUM",SUM((((M29/100)*$AJ$22)*$AH$22))+(((((M29/100)*$AJ$22)*$AN$22)*$AH$22)*Calculator!$G$4)-((((M29/100)*$AJ$22)*$AN$22)*$AH$22)+((((M29/100)*$AJ$23)*$AH$23)),IF(Calculator!$O$6="SINGLEHOMESTEAD",SUM((((M29/100)*$AJ$22)*$AH$22))+(((((M29/100)*$AJ$22)*$AN$22)*$AH$22)*Calculator!$G$3)-((((M29/100)*$AJ$22)*$AN$22)*$AH$22)+((((M29/100)*$AJ$23)*$AH$23)),IF(Calculator!$O$6="SINGLEBAND A",SUM((((M29/100)*$AJ$22)*$AH$22))+(((((M29/100)*$AJ$22)*$AN$22)*$AH$22)*Calculator!$G$5)-((((M29/100)*$AJ$22)*$AN$22)*$AH$22)+((((M29/100)*$AJ$23)*$AH$23)),IF(Calculator!$O$6="SINGLEBAND B",SUM((((M29/100)*$AJ$22)*$AH$22))+(((((M29/100)*$AJ$22)*$AN$22)*$AH$22)*Calculator!$G$6)-((((M29/100)*$AJ$22)*$AN$22)*$AH$22)+((((M29/100)*$AJ$23)*$AH$23)),IF(Calculator!$O$6="SINGLEBAND C",SUM((((M29/100)*$AJ$22)*$AH$22))+(((((M29/100)*$AJ$22)*$AN$22)*$AH$22)*Calculator!$G$7)-((((M29/100)*$AJ$22)*$AN$22)*$AH$22)+((((M29/100)*$AJ$23)*$AH$23)),IF(Calculator!$O$6="SINGLEBAND D",SUM((((M29/100)*$AJ$22)*$AH$22))+(((((M29/100)*$AJ$22)*$AN$22)*$AH$22)*Calculator!$G$8)-((((M29/100)*$AJ$22)*$AN$22)*$AH$22)+((((M29/100)*$AJ$23)*$AH$23)),IF(Calculator!$O$6="SINGLEURBANE",SUM((((M29/100)*$AJ$22)*$AH$22))+(((((M29/100)*$AJ$22)*$AN$22)*$AH$22)*Calculator!$G$9)-((((M29/100)*$AJ$22)*$AN$22)*$AH$22)+((((M29/100)*$AJ$23)*$AH$23)),IF(Calculator!$O$6="SINGLESILVERANOD",SUM((((M29/100)*$AJ$22)*$AH$22))+(((((M29/100)*$AJ$22)*$AN$22)*$AH$22)*Calculator!$G$10)-((((M29/100)*$AJ$22)*$AN$22)*$AH$22)+((((M29/100)*$AJ$23)*$AH$23)),IF(Calculator!$O$6="SINGLEANOD",SUM((((M29/100)*$AJ$22)*$AH$22))+(((((M29/100)*$AJ$22)*$AN$22)*$AH$22)*Calculator!$G$11)-((((M29/100)*$AJ$22)*$AN$22)*$AH$22)+((((M29/100)*$AJ$23)*$AH$23)),IF(Calculator!$O$6="DUALBASE",SUM((((M29/100)*$AJ$22)*$AH$22))+(((((M29/100)*$AJ$22)*$AN$22)*$AH$22)*Calculator!$G$12)-((((M29/100)*$AJ$22)*$AN$22)*$AH$22)+((((M29/100)*$AJ$23)*$AH$23)),IF(Calculator!$O$6="DUALELEMENTS",SUM((((M29/100)*$AJ$22)*$AH$22))+(((((M29/100)*$AJ$22)*$AN$22)*$AH$22)*Calculator!$G$13)-((((M29/100)*$AJ$22)*$AN$22)*$AH$22)+((((M29/100)*$AJ$23)*$AH$23)),IF(Calculator!$O$6="DUALSPECTRUM",SUM((((M29/100)*$AJ$22)*$AH$22))+(((((M29/100)*$AJ$22)*$AN$22)*$AH$22)*Calculator!$G$15)-((((M29/100)*$AJ$22)*$AN$22)*$AH$22)+((((M29/100)*$AJ$23)*$AH$23)),IF(Calculator!$O$6="DUALHOMESTEAD",SUM((((M29/100)*$AJ$22)*$AH$22))+(((((M29/100)*$AJ$22)*$AN$22)*$AH$22)*Calculator!$G$14)-((((M29/100)*$AJ$22)*$AN$22)*$AH$22)+((((M29/100)*$AJ$23)*$AH$23)),IF(Calculator!$O$6="DUALBAND A",SUM((((M29/100)*$AJ$22)*$AH$22))+(((((M29/100)*$AJ$22)*$AN$22)*$AH$22)*Calculator!$G$16)-((((M29/100)*$AJ$22)*$AN$22)*$AH$22)+((((M29/100)*$AJ$23)*$AH$23)),IF(Calculator!$O$6="DUALBAND B",SUM((((M29/100)*$AJ$22)*$AH$22))+(((((M29/100)*$AJ$22)*$AN$22)*$AH$22)*Calculator!$G$17)-((((M29/100)*$AJ$22)*$AN$22)*$AH$22)+((((M29/100)*$AJ$23)*$AH$23)),IF(Calculator!$O$6="DUALBAND C",SUM((((M29/100)*$AJ$22)*$AH$22))+(((((M29/100)*$AJ$22)*$AN$22)*$AH$22)*Calculator!$G$18)-((((M29/100)*$AJ$22)*$AN$22)*$AH$22)+((((M29/100)*$AJ$23)*$AH$23)),IF(Calculator!$O$6="DUALBAND D",SUM((((M29/100)*$AJ$22)*$AH$22))+(((((M29/100)*$AJ$22)*$AN$22)*$AH$22)*Calculator!$G$19)-((((M29/100)*$AJ$22)*$AN$22)*$AH$22)+((((M29/100)*$AJ$23)*$AH$23)),IF(Calculator!$O$6="DUALURBANE",SUM((((M29/100)*$AJ$22)*$AH$22))+(((((M29/100)*$AJ$22)*$AN$22)*$AH$22)*Calculator!$G$20)-((((M29/100)*$AJ$22)*$AN$22)*$AH$22)+((((M29/100)*$AJ$23)*$AH$23)),IF(Calculator!$O$6="DUALSILVERANOD",SUM((((M29/100)*$AJ$22)*$AH$22))+(((((M29/100)*$AJ$22)*$AN$22)*$AH$22)*Calculator!$G$21)-((((M29/100)*$AJ$22)*$AN$22)*$AH$22)+((((M29/100)*$AJ$23)*$AH$23)),IF(Calculator!$O$6="DUALANOD",SUM((((M29/100)*$AJ$22)*$AH$22))+(((((M29/100)*$AJ$22)*$AN$22)*$AH$22)*Calculator!$G$22)-((((M29/100)*$AJ$22)*$AN$22)*$AH$22)+((((M29/100)*$AJ$23)*$AH$23))))))))))))))))))))))))</f>
        <v>1050.6879559204099</v>
      </c>
      <c r="AC29" s="2">
        <f>IF(Calculator!$O$6="SINGLEBASE",SUM((((N29/100)*$AJ$22)*$AH$22))+((((N29/100)*$AJ$23)*$AH$23)),IF(Calculator!$O$6="SINGLEELEMENTS",SUM((((N29/100)*$AJ$22)*$AH$22))+(((((N29/100)*$AJ$22)*$AN$22)*$AH$22)*Calculator!$G$2)-((((N29/100)*$AJ$22)*$AN$22)*$AH$22)+((((N29/100)*$AJ$23)*$AH$23)),IF(Calculator!$O$6="SINGLESPECTRUM",SUM((((N29/100)*$AJ$22)*$AH$22))+(((((N29/100)*$AJ$22)*$AN$22)*$AH$22)*Calculator!$G$4)-((((N29/100)*$AJ$22)*$AN$22)*$AH$22)+((((N29/100)*$AJ$23)*$AH$23)),IF(Calculator!$O$6="SINGLEHOMESTEAD",SUM((((N29/100)*$AJ$22)*$AH$22))+(((((N29/100)*$AJ$22)*$AN$22)*$AH$22)*Calculator!$G$3)-((((N29/100)*$AJ$22)*$AN$22)*$AH$22)+((((N29/100)*$AJ$23)*$AH$23)),IF(Calculator!$O$6="SINGLEBAND A",SUM((((N29/100)*$AJ$22)*$AH$22))+(((((N29/100)*$AJ$22)*$AN$22)*$AH$22)*Calculator!$G$5)-((((N29/100)*$AJ$22)*$AN$22)*$AH$22)+((((N29/100)*$AJ$23)*$AH$23)),IF(Calculator!$O$6="SINGLEBAND B",SUM((((N29/100)*$AJ$22)*$AH$22))+(((((N29/100)*$AJ$22)*$AN$22)*$AH$22)*Calculator!$G$6)-((((N29/100)*$AJ$22)*$AN$22)*$AH$22)+((((N29/100)*$AJ$23)*$AH$23)),IF(Calculator!$O$6="SINGLEBAND C",SUM((((N29/100)*$AJ$22)*$AH$22))+(((((N29/100)*$AJ$22)*$AN$22)*$AH$22)*Calculator!$G$7)-((((N29/100)*$AJ$22)*$AN$22)*$AH$22)+((((N29/100)*$AJ$23)*$AH$23)),IF(Calculator!$O$6="SINGLEBAND D",SUM((((N29/100)*$AJ$22)*$AH$22))+(((((N29/100)*$AJ$22)*$AN$22)*$AH$22)*Calculator!$G$8)-((((N29/100)*$AJ$22)*$AN$22)*$AH$22)+((((N29/100)*$AJ$23)*$AH$23)),IF(Calculator!$O$6="SINGLEURBANE",SUM((((N29/100)*$AJ$22)*$AH$22))+(((((N29/100)*$AJ$22)*$AN$22)*$AH$22)*Calculator!$G$9)-((((N29/100)*$AJ$22)*$AN$22)*$AH$22)+((((N29/100)*$AJ$23)*$AH$23)),IF(Calculator!$O$6="SINGLESILVERANOD",SUM((((N29/100)*$AJ$22)*$AH$22))+(((((N29/100)*$AJ$22)*$AN$22)*$AH$22)*Calculator!$G$10)-((((N29/100)*$AJ$22)*$AN$22)*$AH$22)+((((N29/100)*$AJ$23)*$AH$23)),IF(Calculator!$O$6="SINGLEANOD",SUM((((N29/100)*$AJ$22)*$AH$22))+(((((N29/100)*$AJ$22)*$AN$22)*$AH$22)*Calculator!$G$11)-((((N29/100)*$AJ$22)*$AN$22)*$AH$22)+((((N29/100)*$AJ$23)*$AH$23)),IF(Calculator!$O$6="DUALBASE",SUM((((N29/100)*$AJ$22)*$AH$22))+(((((N29/100)*$AJ$22)*$AN$22)*$AH$22)*Calculator!$G$12)-((((N29/100)*$AJ$22)*$AN$22)*$AH$22)+((((N29/100)*$AJ$23)*$AH$23)),IF(Calculator!$O$6="DUALELEMENTS",SUM((((N29/100)*$AJ$22)*$AH$22))+(((((N29/100)*$AJ$22)*$AN$22)*$AH$22)*Calculator!$G$13)-((((N29/100)*$AJ$22)*$AN$22)*$AH$22)+((((N29/100)*$AJ$23)*$AH$23)),IF(Calculator!$O$6="DUALSPECTRUM",SUM((((N29/100)*$AJ$22)*$AH$22))+(((((N29/100)*$AJ$22)*$AN$22)*$AH$22)*Calculator!$G$15)-((((N29/100)*$AJ$22)*$AN$22)*$AH$22)+((((N29/100)*$AJ$23)*$AH$23)),IF(Calculator!$O$6="DUALHOMESTEAD",SUM((((N29/100)*$AJ$22)*$AH$22))+(((((N29/100)*$AJ$22)*$AN$22)*$AH$22)*Calculator!$G$14)-((((N29/100)*$AJ$22)*$AN$22)*$AH$22)+((((N29/100)*$AJ$23)*$AH$23)),IF(Calculator!$O$6="DUALBAND A",SUM((((N29/100)*$AJ$22)*$AH$22))+(((((N29/100)*$AJ$22)*$AN$22)*$AH$22)*Calculator!$G$16)-((((N29/100)*$AJ$22)*$AN$22)*$AH$22)+((((N29/100)*$AJ$23)*$AH$23)),IF(Calculator!$O$6="DUALBAND B",SUM((((N29/100)*$AJ$22)*$AH$22))+(((((N29/100)*$AJ$22)*$AN$22)*$AH$22)*Calculator!$G$17)-((((N29/100)*$AJ$22)*$AN$22)*$AH$22)+((((N29/100)*$AJ$23)*$AH$23)),IF(Calculator!$O$6="DUALBAND C",SUM((((N29/100)*$AJ$22)*$AH$22))+(((((N29/100)*$AJ$22)*$AN$22)*$AH$22)*Calculator!$G$18)-((((N29/100)*$AJ$22)*$AN$22)*$AH$22)+((((N29/100)*$AJ$23)*$AH$23)),IF(Calculator!$O$6="DUALBAND D",SUM((((N29/100)*$AJ$22)*$AH$22))+(((((N29/100)*$AJ$22)*$AN$22)*$AH$22)*Calculator!$G$19)-((((N29/100)*$AJ$22)*$AN$22)*$AH$22)+((((N29/100)*$AJ$23)*$AH$23)),IF(Calculator!$O$6="DUALURBANE",SUM((((N29/100)*$AJ$22)*$AH$22))+(((((N29/100)*$AJ$22)*$AN$22)*$AH$22)*Calculator!$G$20)-((((N29/100)*$AJ$22)*$AN$22)*$AH$22)+((((N29/100)*$AJ$23)*$AH$23)),IF(Calculator!$O$6="DUALSILVERANOD",SUM((((N29/100)*$AJ$22)*$AH$22))+(((((N29/100)*$AJ$22)*$AN$22)*$AH$22)*Calculator!$G$21)-((((N29/100)*$AJ$22)*$AN$22)*$AH$22)+((((N29/100)*$AJ$23)*$AH$23)),IF(Calculator!$O$6="DUALANOD",SUM((((N29/100)*$AJ$22)*$AH$22))+(((((N29/100)*$AJ$22)*$AN$22)*$AH$22)*Calculator!$G$22)-((((N29/100)*$AJ$22)*$AN$22)*$AH$22)+((((N29/100)*$AJ$23)*$AH$23))))))))))))))))))))))))</f>
        <v>1060.2851940795895</v>
      </c>
    </row>
    <row r="30" spans="1:40">
      <c r="A30" s="8" t="s">
        <v>1398</v>
      </c>
      <c r="B30" s="2">
        <v>2328.4375683593748</v>
      </c>
      <c r="C30" s="2">
        <v>2351.8457214355467</v>
      </c>
      <c r="D30" s="2">
        <v>2375.2431591796872</v>
      </c>
      <c r="E30" s="2">
        <v>2398.651312255859</v>
      </c>
      <c r="F30" s="2">
        <v>2422.0592102050778</v>
      </c>
      <c r="G30" s="2">
        <v>2445.4671081542965</v>
      </c>
      <c r="H30" s="2">
        <v>2468.8752612304684</v>
      </c>
      <c r="I30" s="2">
        <v>2492.2726989746093</v>
      </c>
      <c r="J30" s="2">
        <v>2515.6808520507811</v>
      </c>
      <c r="K30" s="2">
        <v>2539.0887499999999</v>
      </c>
      <c r="L30" s="2">
        <v>2562.4966479492186</v>
      </c>
      <c r="M30" s="2">
        <v>2585.8943408203122</v>
      </c>
      <c r="N30" s="2">
        <v>2609.302238769531</v>
      </c>
      <c r="P30" s="8">
        <v>2350</v>
      </c>
      <c r="Q30" s="2">
        <f>IF(Calculator!$O$6="SINGLEBASE",SUM((((B30/100)*$AJ$22)*$AH$22))+((((B30/100)*$AJ$23)*$AH$23)),IF(Calculator!$O$6="SINGLEELEMENTS",SUM((((B30/100)*$AJ$22)*$AH$22))+(((((B30/100)*$AJ$22)*$AN$22)*$AH$22)*Calculator!$G$2)-((((B30/100)*$AJ$22)*$AN$22)*$AH$22)+((((B30/100)*$AJ$23)*$AH$23)),IF(Calculator!$O$6="SINGLESPECTRUM",SUM((((B30/100)*$AJ$22)*$AH$22))+(((((B30/100)*$AJ$22)*$AN$22)*$AH$22)*Calculator!$G$4)-((((B30/100)*$AJ$22)*$AN$22)*$AH$22)+((((B30/100)*$AJ$23)*$AH$23)),IF(Calculator!$O$6="SINGLEHOMESTEAD",SUM((((B30/100)*$AJ$22)*$AH$22))+(((((B30/100)*$AJ$22)*$AN$22)*$AH$22)*Calculator!$G$3)-((((B30/100)*$AJ$22)*$AN$22)*$AH$22)+((((B30/100)*$AJ$23)*$AH$23)),IF(Calculator!$O$6="SINGLEBAND A",SUM((((B30/100)*$AJ$22)*$AH$22))+(((((B30/100)*$AJ$22)*$AN$22)*$AH$22)*Calculator!$G$5)-((((B30/100)*$AJ$22)*$AN$22)*$AH$22)+((((B30/100)*$AJ$23)*$AH$23)),IF(Calculator!$O$6="SINGLEBAND B",SUM((((B30/100)*$AJ$22)*$AH$22))+(((((B30/100)*$AJ$22)*$AN$22)*$AH$22)*Calculator!$G$6)-((((B30/100)*$AJ$22)*$AN$22)*$AH$22)+((((B30/100)*$AJ$23)*$AH$23)),IF(Calculator!$O$6="SINGLEBAND C",SUM((((B30/100)*$AJ$22)*$AH$22))+(((((B30/100)*$AJ$22)*$AN$22)*$AH$22)*Calculator!$G$7)-((((B30/100)*$AJ$22)*$AN$22)*$AH$22)+((((B30/100)*$AJ$23)*$AH$23)),IF(Calculator!$O$6="SINGLEBAND D",SUM((((B30/100)*$AJ$22)*$AH$22))+(((((B30/100)*$AJ$22)*$AN$22)*$AH$22)*Calculator!$G$8)-((((B30/100)*$AJ$22)*$AN$22)*$AH$22)+((((B30/100)*$AJ$23)*$AH$23)),IF(Calculator!$O$6="SINGLEURBANE",SUM((((B30/100)*$AJ$22)*$AH$22))+(((((B30/100)*$AJ$22)*$AN$22)*$AH$22)*Calculator!$G$9)-((((B30/100)*$AJ$22)*$AN$22)*$AH$22)+((((B30/100)*$AJ$23)*$AH$23)),IF(Calculator!$O$6="SINGLESILVERANOD",SUM((((B30/100)*$AJ$22)*$AH$22))+(((((B30/100)*$AJ$22)*$AN$22)*$AH$22)*Calculator!$G$10)-((((B30/100)*$AJ$22)*$AN$22)*$AH$22)+((((B30/100)*$AJ$23)*$AH$23)),IF(Calculator!$O$6="SINGLEANOD",SUM((((B30/100)*$AJ$22)*$AH$22))+(((((B30/100)*$AJ$22)*$AN$22)*$AH$22)*Calculator!$G$11)-((((B30/100)*$AJ$22)*$AN$22)*$AH$22)+((((B30/100)*$AJ$23)*$AH$23)),IF(Calculator!$O$6="DUALBASE",SUM((((B30/100)*$AJ$22)*$AH$22))+(((((B30/100)*$AJ$22)*$AN$22)*$AH$22)*Calculator!$G$12)-((((B30/100)*$AJ$22)*$AN$22)*$AH$22)+((((B30/100)*$AJ$23)*$AH$23)),IF(Calculator!$O$6="DUALELEMENTS",SUM((((B30/100)*$AJ$22)*$AH$22))+(((((B30/100)*$AJ$22)*$AN$22)*$AH$22)*Calculator!$G$13)-((((B30/100)*$AJ$22)*$AN$22)*$AH$22)+((((B30/100)*$AJ$23)*$AH$23)),IF(Calculator!$O$6="DUALSPECTRUM",SUM((((B30/100)*$AJ$22)*$AH$22))+(((((B30/100)*$AJ$22)*$AN$22)*$AH$22)*Calculator!$G$15)-((((B30/100)*$AJ$22)*$AN$22)*$AH$22)+((((B30/100)*$AJ$23)*$AH$23)),IF(Calculator!$O$6="DUALHOMESTEAD",SUM((((B30/100)*$AJ$22)*$AH$22))+(((((B30/100)*$AJ$22)*$AN$22)*$AH$22)*Calculator!$G$14)-((((B30/100)*$AJ$22)*$AN$22)*$AH$22)+((((B30/100)*$AJ$23)*$AH$23)),IF(Calculator!$O$6="DUALBAND A",SUM((((B30/100)*$AJ$22)*$AH$22))+(((((B30/100)*$AJ$22)*$AN$22)*$AH$22)*Calculator!$G$16)-((((B30/100)*$AJ$22)*$AN$22)*$AH$22)+((((B30/100)*$AJ$23)*$AH$23)),IF(Calculator!$O$6="DUALBAND B",SUM((((B30/100)*$AJ$22)*$AH$22))+(((((B30/100)*$AJ$22)*$AN$22)*$AH$22)*Calculator!$G$17)-((((B30/100)*$AJ$22)*$AN$22)*$AH$22)+((((B30/100)*$AJ$23)*$AH$23)),IF(Calculator!$O$6="DUALBAND C",SUM((((B30/100)*$AJ$22)*$AH$22))+(((((B30/100)*$AJ$22)*$AN$22)*$AH$22)*Calculator!$G$18)-((((B30/100)*$AJ$22)*$AN$22)*$AH$22)+((((B30/100)*$AJ$23)*$AH$23)),IF(Calculator!$O$6="DUALBAND D",SUM((((B30/100)*$AJ$22)*$AH$22))+(((((B30/100)*$AJ$22)*$AN$22)*$AH$22)*Calculator!$G$19)-((((B30/100)*$AJ$22)*$AN$22)*$AH$22)+((((B30/100)*$AJ$23)*$AH$23)),IF(Calculator!$O$6="DUALURBANE",SUM((((B30/100)*$AJ$22)*$AH$22))+(((((B30/100)*$AJ$22)*$AN$22)*$AH$22)*Calculator!$G$20)-((((B30/100)*$AJ$22)*$AN$22)*$AH$22)+((((B30/100)*$AJ$23)*$AH$23)),IF(Calculator!$O$6="DUALSILVERANOD",SUM((((B30/100)*$AJ$22)*$AH$22))+(((((B30/100)*$AJ$22)*$AN$22)*$AH$22)*Calculator!$G$21)-((((B30/100)*$AJ$22)*$AN$22)*$AH$22)+((((B30/100)*$AJ$23)*$AH$23)),IF(Calculator!$O$6="DUALANOD",SUM((((B30/100)*$AJ$22)*$AH$22))+(((((B30/100)*$AJ$22)*$AN$22)*$AH$22)*Calculator!$G$22)-((((B30/100)*$AJ$22)*$AN$22)*$AH$22)+((((B30/100)*$AJ$23)*$AH$23))))))))))))))))))))))))</f>
        <v>954.6594030273435</v>
      </c>
      <c r="R30" s="2">
        <f>IF(Calculator!$O$6="SINGLEBASE",SUM((((C30/100)*$AJ$22)*$AH$22))+((((C30/100)*$AJ$23)*$AH$23)),IF(Calculator!$O$6="SINGLEELEMENTS",SUM((((C30/100)*$AJ$22)*$AH$22))+(((((C30/100)*$AJ$22)*$AN$22)*$AH$22)*Calculator!$G$2)-((((C30/100)*$AJ$22)*$AN$22)*$AH$22)+((((C30/100)*$AJ$23)*$AH$23)),IF(Calculator!$O$6="SINGLESPECTRUM",SUM((((C30/100)*$AJ$22)*$AH$22))+(((((C30/100)*$AJ$22)*$AN$22)*$AH$22)*Calculator!$G$4)-((((C30/100)*$AJ$22)*$AN$22)*$AH$22)+((((C30/100)*$AJ$23)*$AH$23)),IF(Calculator!$O$6="SINGLEHOMESTEAD",SUM((((C30/100)*$AJ$22)*$AH$22))+(((((C30/100)*$AJ$22)*$AN$22)*$AH$22)*Calculator!$G$3)-((((C30/100)*$AJ$22)*$AN$22)*$AH$22)+((((C30/100)*$AJ$23)*$AH$23)),IF(Calculator!$O$6="SINGLEBAND A",SUM((((C30/100)*$AJ$22)*$AH$22))+(((((C30/100)*$AJ$22)*$AN$22)*$AH$22)*Calculator!$G$5)-((((C30/100)*$AJ$22)*$AN$22)*$AH$22)+((((C30/100)*$AJ$23)*$AH$23)),IF(Calculator!$O$6="SINGLEBAND B",SUM((((C30/100)*$AJ$22)*$AH$22))+(((((C30/100)*$AJ$22)*$AN$22)*$AH$22)*Calculator!$G$6)-((((C30/100)*$AJ$22)*$AN$22)*$AH$22)+((((C30/100)*$AJ$23)*$AH$23)),IF(Calculator!$O$6="SINGLEBAND C",SUM((((C30/100)*$AJ$22)*$AH$22))+(((((C30/100)*$AJ$22)*$AN$22)*$AH$22)*Calculator!$G$7)-((((C30/100)*$AJ$22)*$AN$22)*$AH$22)+((((C30/100)*$AJ$23)*$AH$23)),IF(Calculator!$O$6="SINGLEBAND D",SUM((((C30/100)*$AJ$22)*$AH$22))+(((((C30/100)*$AJ$22)*$AN$22)*$AH$22)*Calculator!$G$8)-((((C30/100)*$AJ$22)*$AN$22)*$AH$22)+((((C30/100)*$AJ$23)*$AH$23)),IF(Calculator!$O$6="SINGLEURBANE",SUM((((C30/100)*$AJ$22)*$AH$22))+(((((C30/100)*$AJ$22)*$AN$22)*$AH$22)*Calculator!$G$9)-((((C30/100)*$AJ$22)*$AN$22)*$AH$22)+((((C30/100)*$AJ$23)*$AH$23)),IF(Calculator!$O$6="SINGLESILVERANOD",SUM((((C30/100)*$AJ$22)*$AH$22))+(((((C30/100)*$AJ$22)*$AN$22)*$AH$22)*Calculator!$G$10)-((((C30/100)*$AJ$22)*$AN$22)*$AH$22)+((((C30/100)*$AJ$23)*$AH$23)),IF(Calculator!$O$6="SINGLEANOD",SUM((((C30/100)*$AJ$22)*$AH$22))+(((((C30/100)*$AJ$22)*$AN$22)*$AH$22)*Calculator!$G$11)-((((C30/100)*$AJ$22)*$AN$22)*$AH$22)+((((C30/100)*$AJ$23)*$AH$23)),IF(Calculator!$O$6="DUALBASE",SUM((((C30/100)*$AJ$22)*$AH$22))+(((((C30/100)*$AJ$22)*$AN$22)*$AH$22)*Calculator!$G$12)-((((C30/100)*$AJ$22)*$AN$22)*$AH$22)+((((C30/100)*$AJ$23)*$AH$23)),IF(Calculator!$O$6="DUALELEMENTS",SUM((((C30/100)*$AJ$22)*$AH$22))+(((((C30/100)*$AJ$22)*$AN$22)*$AH$22)*Calculator!$G$13)-((((C30/100)*$AJ$22)*$AN$22)*$AH$22)+((((C30/100)*$AJ$23)*$AH$23)),IF(Calculator!$O$6="DUALSPECTRUM",SUM((((C30/100)*$AJ$22)*$AH$22))+(((((C30/100)*$AJ$22)*$AN$22)*$AH$22)*Calculator!$G$15)-((((C30/100)*$AJ$22)*$AN$22)*$AH$22)+((((C30/100)*$AJ$23)*$AH$23)),IF(Calculator!$O$6="DUALHOMESTEAD",SUM((((C30/100)*$AJ$22)*$AH$22))+(((((C30/100)*$AJ$22)*$AN$22)*$AH$22)*Calculator!$G$14)-((((C30/100)*$AJ$22)*$AN$22)*$AH$22)+((((C30/100)*$AJ$23)*$AH$23)),IF(Calculator!$O$6="DUALBAND A",SUM((((C30/100)*$AJ$22)*$AH$22))+(((((C30/100)*$AJ$22)*$AN$22)*$AH$22)*Calculator!$G$16)-((((C30/100)*$AJ$22)*$AN$22)*$AH$22)+((((C30/100)*$AJ$23)*$AH$23)),IF(Calculator!$O$6="DUALBAND B",SUM((((C30/100)*$AJ$22)*$AH$22))+(((((C30/100)*$AJ$22)*$AN$22)*$AH$22)*Calculator!$G$17)-((((C30/100)*$AJ$22)*$AN$22)*$AH$22)+((((C30/100)*$AJ$23)*$AH$23)),IF(Calculator!$O$6="DUALBAND C",SUM((((C30/100)*$AJ$22)*$AH$22))+(((((C30/100)*$AJ$22)*$AN$22)*$AH$22)*Calculator!$G$18)-((((C30/100)*$AJ$22)*$AN$22)*$AH$22)+((((C30/100)*$AJ$23)*$AH$23)),IF(Calculator!$O$6="DUALBAND D",SUM((((C30/100)*$AJ$22)*$AH$22))+(((((C30/100)*$AJ$22)*$AN$22)*$AH$22)*Calculator!$G$19)-((((C30/100)*$AJ$22)*$AN$22)*$AH$22)+((((C30/100)*$AJ$23)*$AH$23)),IF(Calculator!$O$6="DUALURBANE",SUM((((C30/100)*$AJ$22)*$AH$22))+(((((C30/100)*$AJ$22)*$AN$22)*$AH$22)*Calculator!$G$20)-((((C30/100)*$AJ$22)*$AN$22)*$AH$22)+((((C30/100)*$AJ$23)*$AH$23)),IF(Calculator!$O$6="DUALSILVERANOD",SUM((((C30/100)*$AJ$22)*$AH$22))+(((((C30/100)*$AJ$22)*$AN$22)*$AH$22)*Calculator!$G$21)-((((C30/100)*$AJ$22)*$AN$22)*$AH$22)+((((C30/100)*$AJ$23)*$AH$23)),IF(Calculator!$O$6="DUALANOD",SUM((((C30/100)*$AJ$22)*$AH$22))+(((((C30/100)*$AJ$22)*$AN$22)*$AH$22)*Calculator!$G$22)-((((C30/100)*$AJ$22)*$AN$22)*$AH$22)+((((C30/100)*$AJ$23)*$AH$23))))))))))))))))))))))))</f>
        <v>964.25674578857411</v>
      </c>
      <c r="S30" s="2">
        <f>IF(Calculator!$O$6="SINGLEBASE",SUM((((D30/100)*$AJ$22)*$AH$22))+((((D30/100)*$AJ$23)*$AH$23)),IF(Calculator!$O$6="SINGLEELEMENTS",SUM((((D30/100)*$AJ$22)*$AH$22))+(((((D30/100)*$AJ$22)*$AN$22)*$AH$22)*Calculator!$G$2)-((((D30/100)*$AJ$22)*$AN$22)*$AH$22)+((((D30/100)*$AJ$23)*$AH$23)),IF(Calculator!$O$6="SINGLESPECTRUM",SUM((((D30/100)*$AJ$22)*$AH$22))+(((((D30/100)*$AJ$22)*$AN$22)*$AH$22)*Calculator!$G$4)-((((D30/100)*$AJ$22)*$AN$22)*$AH$22)+((((D30/100)*$AJ$23)*$AH$23)),IF(Calculator!$O$6="SINGLEHOMESTEAD",SUM((((D30/100)*$AJ$22)*$AH$22))+(((((D30/100)*$AJ$22)*$AN$22)*$AH$22)*Calculator!$G$3)-((((D30/100)*$AJ$22)*$AN$22)*$AH$22)+((((D30/100)*$AJ$23)*$AH$23)),IF(Calculator!$O$6="SINGLEBAND A",SUM((((D30/100)*$AJ$22)*$AH$22))+(((((D30/100)*$AJ$22)*$AN$22)*$AH$22)*Calculator!$G$5)-((((D30/100)*$AJ$22)*$AN$22)*$AH$22)+((((D30/100)*$AJ$23)*$AH$23)),IF(Calculator!$O$6="SINGLEBAND B",SUM((((D30/100)*$AJ$22)*$AH$22))+(((((D30/100)*$AJ$22)*$AN$22)*$AH$22)*Calculator!$G$6)-((((D30/100)*$AJ$22)*$AN$22)*$AH$22)+((((D30/100)*$AJ$23)*$AH$23)),IF(Calculator!$O$6="SINGLEBAND C",SUM((((D30/100)*$AJ$22)*$AH$22))+(((((D30/100)*$AJ$22)*$AN$22)*$AH$22)*Calculator!$G$7)-((((D30/100)*$AJ$22)*$AN$22)*$AH$22)+((((D30/100)*$AJ$23)*$AH$23)),IF(Calculator!$O$6="SINGLEBAND D",SUM((((D30/100)*$AJ$22)*$AH$22))+(((((D30/100)*$AJ$22)*$AN$22)*$AH$22)*Calculator!$G$8)-((((D30/100)*$AJ$22)*$AN$22)*$AH$22)+((((D30/100)*$AJ$23)*$AH$23)),IF(Calculator!$O$6="SINGLEURBANE",SUM((((D30/100)*$AJ$22)*$AH$22))+(((((D30/100)*$AJ$22)*$AN$22)*$AH$22)*Calculator!$G$9)-((((D30/100)*$AJ$22)*$AN$22)*$AH$22)+((((D30/100)*$AJ$23)*$AH$23)),IF(Calculator!$O$6="SINGLESILVERANOD",SUM((((D30/100)*$AJ$22)*$AH$22))+(((((D30/100)*$AJ$22)*$AN$22)*$AH$22)*Calculator!$G$10)-((((D30/100)*$AJ$22)*$AN$22)*$AH$22)+((((D30/100)*$AJ$23)*$AH$23)),IF(Calculator!$O$6="SINGLEANOD",SUM((((D30/100)*$AJ$22)*$AH$22))+(((((D30/100)*$AJ$22)*$AN$22)*$AH$22)*Calculator!$G$11)-((((D30/100)*$AJ$22)*$AN$22)*$AH$22)+((((D30/100)*$AJ$23)*$AH$23)),IF(Calculator!$O$6="DUALBASE",SUM((((D30/100)*$AJ$22)*$AH$22))+(((((D30/100)*$AJ$22)*$AN$22)*$AH$22)*Calculator!$G$12)-((((D30/100)*$AJ$22)*$AN$22)*$AH$22)+((((D30/100)*$AJ$23)*$AH$23)),IF(Calculator!$O$6="DUALELEMENTS",SUM((((D30/100)*$AJ$22)*$AH$22))+(((((D30/100)*$AJ$22)*$AN$22)*$AH$22)*Calculator!$G$13)-((((D30/100)*$AJ$22)*$AN$22)*$AH$22)+((((D30/100)*$AJ$23)*$AH$23)),IF(Calculator!$O$6="DUALSPECTRUM",SUM((((D30/100)*$AJ$22)*$AH$22))+(((((D30/100)*$AJ$22)*$AN$22)*$AH$22)*Calculator!$G$15)-((((D30/100)*$AJ$22)*$AN$22)*$AH$22)+((((D30/100)*$AJ$23)*$AH$23)),IF(Calculator!$O$6="DUALHOMESTEAD",SUM((((D30/100)*$AJ$22)*$AH$22))+(((((D30/100)*$AJ$22)*$AN$22)*$AH$22)*Calculator!$G$14)-((((D30/100)*$AJ$22)*$AN$22)*$AH$22)+((((D30/100)*$AJ$23)*$AH$23)),IF(Calculator!$O$6="DUALBAND A",SUM((((D30/100)*$AJ$22)*$AH$22))+(((((D30/100)*$AJ$22)*$AN$22)*$AH$22)*Calculator!$G$16)-((((D30/100)*$AJ$22)*$AN$22)*$AH$22)+((((D30/100)*$AJ$23)*$AH$23)),IF(Calculator!$O$6="DUALBAND B",SUM((((D30/100)*$AJ$22)*$AH$22))+(((((D30/100)*$AJ$22)*$AN$22)*$AH$22)*Calculator!$G$17)-((((D30/100)*$AJ$22)*$AN$22)*$AH$22)+((((D30/100)*$AJ$23)*$AH$23)),IF(Calculator!$O$6="DUALBAND C",SUM((((D30/100)*$AJ$22)*$AH$22))+(((((D30/100)*$AJ$22)*$AN$22)*$AH$22)*Calculator!$G$18)-((((D30/100)*$AJ$22)*$AN$22)*$AH$22)+((((D30/100)*$AJ$23)*$AH$23)),IF(Calculator!$O$6="DUALBAND D",SUM((((D30/100)*$AJ$22)*$AH$22))+(((((D30/100)*$AJ$22)*$AN$22)*$AH$22)*Calculator!$G$19)-((((D30/100)*$AJ$22)*$AN$22)*$AH$22)+((((D30/100)*$AJ$23)*$AH$23)),IF(Calculator!$O$6="DUALURBANE",SUM((((D30/100)*$AJ$22)*$AH$22))+(((((D30/100)*$AJ$22)*$AN$22)*$AH$22)*Calculator!$G$20)-((((D30/100)*$AJ$22)*$AN$22)*$AH$22)+((((D30/100)*$AJ$23)*$AH$23)),IF(Calculator!$O$6="DUALSILVERANOD",SUM((((D30/100)*$AJ$22)*$AH$22))+(((((D30/100)*$AJ$22)*$AN$22)*$AH$22)*Calculator!$G$21)-((((D30/100)*$AJ$22)*$AN$22)*$AH$22)+((((D30/100)*$AJ$23)*$AH$23)),IF(Calculator!$O$6="DUALANOD",SUM((((D30/100)*$AJ$22)*$AH$22))+(((((D30/100)*$AJ$22)*$AN$22)*$AH$22)*Calculator!$G$22)-((((D30/100)*$AJ$22)*$AN$22)*$AH$22)+((((D30/100)*$AJ$23)*$AH$23))))))))))))))))))))))))</f>
        <v>973.84969526367149</v>
      </c>
      <c r="T30" s="2">
        <f>IF(Calculator!$O$6="SINGLEBASE",SUM((((E30/100)*$AJ$22)*$AH$22))+((((E30/100)*$AJ$23)*$AH$23)),IF(Calculator!$O$6="SINGLEELEMENTS",SUM((((E30/100)*$AJ$22)*$AH$22))+(((((E30/100)*$AJ$22)*$AN$22)*$AH$22)*Calculator!$G$2)-((((E30/100)*$AJ$22)*$AN$22)*$AH$22)+((((E30/100)*$AJ$23)*$AH$23)),IF(Calculator!$O$6="SINGLESPECTRUM",SUM((((E30/100)*$AJ$22)*$AH$22))+(((((E30/100)*$AJ$22)*$AN$22)*$AH$22)*Calculator!$G$4)-((((E30/100)*$AJ$22)*$AN$22)*$AH$22)+((((E30/100)*$AJ$23)*$AH$23)),IF(Calculator!$O$6="SINGLEHOMESTEAD",SUM((((E30/100)*$AJ$22)*$AH$22))+(((((E30/100)*$AJ$22)*$AN$22)*$AH$22)*Calculator!$G$3)-((((E30/100)*$AJ$22)*$AN$22)*$AH$22)+((((E30/100)*$AJ$23)*$AH$23)),IF(Calculator!$O$6="SINGLEBAND A",SUM((((E30/100)*$AJ$22)*$AH$22))+(((((E30/100)*$AJ$22)*$AN$22)*$AH$22)*Calculator!$G$5)-((((E30/100)*$AJ$22)*$AN$22)*$AH$22)+((((E30/100)*$AJ$23)*$AH$23)),IF(Calculator!$O$6="SINGLEBAND B",SUM((((E30/100)*$AJ$22)*$AH$22))+(((((E30/100)*$AJ$22)*$AN$22)*$AH$22)*Calculator!$G$6)-((((E30/100)*$AJ$22)*$AN$22)*$AH$22)+((((E30/100)*$AJ$23)*$AH$23)),IF(Calculator!$O$6="SINGLEBAND C",SUM((((E30/100)*$AJ$22)*$AH$22))+(((((E30/100)*$AJ$22)*$AN$22)*$AH$22)*Calculator!$G$7)-((((E30/100)*$AJ$22)*$AN$22)*$AH$22)+((((E30/100)*$AJ$23)*$AH$23)),IF(Calculator!$O$6="SINGLEBAND D",SUM((((E30/100)*$AJ$22)*$AH$22))+(((((E30/100)*$AJ$22)*$AN$22)*$AH$22)*Calculator!$G$8)-((((E30/100)*$AJ$22)*$AN$22)*$AH$22)+((((E30/100)*$AJ$23)*$AH$23)),IF(Calculator!$O$6="SINGLEURBANE",SUM((((E30/100)*$AJ$22)*$AH$22))+(((((E30/100)*$AJ$22)*$AN$22)*$AH$22)*Calculator!$G$9)-((((E30/100)*$AJ$22)*$AN$22)*$AH$22)+((((E30/100)*$AJ$23)*$AH$23)),IF(Calculator!$O$6="SINGLESILVERANOD",SUM((((E30/100)*$AJ$22)*$AH$22))+(((((E30/100)*$AJ$22)*$AN$22)*$AH$22)*Calculator!$G$10)-((((E30/100)*$AJ$22)*$AN$22)*$AH$22)+((((E30/100)*$AJ$23)*$AH$23)),IF(Calculator!$O$6="SINGLEANOD",SUM((((E30/100)*$AJ$22)*$AH$22))+(((((E30/100)*$AJ$22)*$AN$22)*$AH$22)*Calculator!$G$11)-((((E30/100)*$AJ$22)*$AN$22)*$AH$22)+((((E30/100)*$AJ$23)*$AH$23)),IF(Calculator!$O$6="DUALBASE",SUM((((E30/100)*$AJ$22)*$AH$22))+(((((E30/100)*$AJ$22)*$AN$22)*$AH$22)*Calculator!$G$12)-((((E30/100)*$AJ$22)*$AN$22)*$AH$22)+((((E30/100)*$AJ$23)*$AH$23)),IF(Calculator!$O$6="DUALELEMENTS",SUM((((E30/100)*$AJ$22)*$AH$22))+(((((E30/100)*$AJ$22)*$AN$22)*$AH$22)*Calculator!$G$13)-((((E30/100)*$AJ$22)*$AN$22)*$AH$22)+((((E30/100)*$AJ$23)*$AH$23)),IF(Calculator!$O$6="DUALSPECTRUM",SUM((((E30/100)*$AJ$22)*$AH$22))+(((((E30/100)*$AJ$22)*$AN$22)*$AH$22)*Calculator!$G$15)-((((E30/100)*$AJ$22)*$AN$22)*$AH$22)+((((E30/100)*$AJ$23)*$AH$23)),IF(Calculator!$O$6="DUALHOMESTEAD",SUM((((E30/100)*$AJ$22)*$AH$22))+(((((E30/100)*$AJ$22)*$AN$22)*$AH$22)*Calculator!$G$14)-((((E30/100)*$AJ$22)*$AN$22)*$AH$22)+((((E30/100)*$AJ$23)*$AH$23)),IF(Calculator!$O$6="DUALBAND A",SUM((((E30/100)*$AJ$22)*$AH$22))+(((((E30/100)*$AJ$22)*$AN$22)*$AH$22)*Calculator!$G$16)-((((E30/100)*$AJ$22)*$AN$22)*$AH$22)+((((E30/100)*$AJ$23)*$AH$23)),IF(Calculator!$O$6="DUALBAND B",SUM((((E30/100)*$AJ$22)*$AH$22))+(((((E30/100)*$AJ$22)*$AN$22)*$AH$22)*Calculator!$G$17)-((((E30/100)*$AJ$22)*$AN$22)*$AH$22)+((((E30/100)*$AJ$23)*$AH$23)),IF(Calculator!$O$6="DUALBAND C",SUM((((E30/100)*$AJ$22)*$AH$22))+(((((E30/100)*$AJ$22)*$AN$22)*$AH$22)*Calculator!$G$18)-((((E30/100)*$AJ$22)*$AN$22)*$AH$22)+((((E30/100)*$AJ$23)*$AH$23)),IF(Calculator!$O$6="DUALBAND D",SUM((((E30/100)*$AJ$22)*$AH$22))+(((((E30/100)*$AJ$22)*$AN$22)*$AH$22)*Calculator!$G$19)-((((E30/100)*$AJ$22)*$AN$22)*$AH$22)+((((E30/100)*$AJ$23)*$AH$23)),IF(Calculator!$O$6="DUALURBANE",SUM((((E30/100)*$AJ$22)*$AH$22))+(((((E30/100)*$AJ$22)*$AN$22)*$AH$22)*Calculator!$G$20)-((((E30/100)*$AJ$22)*$AN$22)*$AH$22)+((((E30/100)*$AJ$23)*$AH$23)),IF(Calculator!$O$6="DUALSILVERANOD",SUM((((E30/100)*$AJ$22)*$AH$22))+(((((E30/100)*$AJ$22)*$AN$22)*$AH$22)*Calculator!$G$21)-((((E30/100)*$AJ$22)*$AN$22)*$AH$22)+((((E30/100)*$AJ$23)*$AH$23)),IF(Calculator!$O$6="DUALANOD",SUM((((E30/100)*$AJ$22)*$AH$22))+(((((E30/100)*$AJ$22)*$AN$22)*$AH$22)*Calculator!$G$22)-((((E30/100)*$AJ$22)*$AN$22)*$AH$22)+((((E30/100)*$AJ$23)*$AH$23))))))))))))))))))))))))</f>
        <v>983.4470380249021</v>
      </c>
      <c r="U30" s="2">
        <f>IF(Calculator!$O$6="SINGLEBASE",SUM((((F30/100)*$AJ$22)*$AH$22))+((((F30/100)*$AJ$23)*$AH$23)),IF(Calculator!$O$6="SINGLEELEMENTS",SUM((((F30/100)*$AJ$22)*$AH$22))+(((((F30/100)*$AJ$22)*$AN$22)*$AH$22)*Calculator!$G$2)-((((F30/100)*$AJ$22)*$AN$22)*$AH$22)+((((F30/100)*$AJ$23)*$AH$23)),IF(Calculator!$O$6="SINGLESPECTRUM",SUM((((F30/100)*$AJ$22)*$AH$22))+(((((F30/100)*$AJ$22)*$AN$22)*$AH$22)*Calculator!$G$4)-((((F30/100)*$AJ$22)*$AN$22)*$AH$22)+((((F30/100)*$AJ$23)*$AH$23)),IF(Calculator!$O$6="SINGLEHOMESTEAD",SUM((((F30/100)*$AJ$22)*$AH$22))+(((((F30/100)*$AJ$22)*$AN$22)*$AH$22)*Calculator!$G$3)-((((F30/100)*$AJ$22)*$AN$22)*$AH$22)+((((F30/100)*$AJ$23)*$AH$23)),IF(Calculator!$O$6="SINGLEBAND A",SUM((((F30/100)*$AJ$22)*$AH$22))+(((((F30/100)*$AJ$22)*$AN$22)*$AH$22)*Calculator!$G$5)-((((F30/100)*$AJ$22)*$AN$22)*$AH$22)+((((F30/100)*$AJ$23)*$AH$23)),IF(Calculator!$O$6="SINGLEBAND B",SUM((((F30/100)*$AJ$22)*$AH$22))+(((((F30/100)*$AJ$22)*$AN$22)*$AH$22)*Calculator!$G$6)-((((F30/100)*$AJ$22)*$AN$22)*$AH$22)+((((F30/100)*$AJ$23)*$AH$23)),IF(Calculator!$O$6="SINGLEBAND C",SUM((((F30/100)*$AJ$22)*$AH$22))+(((((F30/100)*$AJ$22)*$AN$22)*$AH$22)*Calculator!$G$7)-((((F30/100)*$AJ$22)*$AN$22)*$AH$22)+((((F30/100)*$AJ$23)*$AH$23)),IF(Calculator!$O$6="SINGLEBAND D",SUM((((F30/100)*$AJ$22)*$AH$22))+(((((F30/100)*$AJ$22)*$AN$22)*$AH$22)*Calculator!$G$8)-((((F30/100)*$AJ$22)*$AN$22)*$AH$22)+((((F30/100)*$AJ$23)*$AH$23)),IF(Calculator!$O$6="SINGLEURBANE",SUM((((F30/100)*$AJ$22)*$AH$22))+(((((F30/100)*$AJ$22)*$AN$22)*$AH$22)*Calculator!$G$9)-((((F30/100)*$AJ$22)*$AN$22)*$AH$22)+((((F30/100)*$AJ$23)*$AH$23)),IF(Calculator!$O$6="SINGLESILVERANOD",SUM((((F30/100)*$AJ$22)*$AH$22))+(((((F30/100)*$AJ$22)*$AN$22)*$AH$22)*Calculator!$G$10)-((((F30/100)*$AJ$22)*$AN$22)*$AH$22)+((((F30/100)*$AJ$23)*$AH$23)),IF(Calculator!$O$6="SINGLEANOD",SUM((((F30/100)*$AJ$22)*$AH$22))+(((((F30/100)*$AJ$22)*$AN$22)*$AH$22)*Calculator!$G$11)-((((F30/100)*$AJ$22)*$AN$22)*$AH$22)+((((F30/100)*$AJ$23)*$AH$23)),IF(Calculator!$O$6="DUALBASE",SUM((((F30/100)*$AJ$22)*$AH$22))+(((((F30/100)*$AJ$22)*$AN$22)*$AH$22)*Calculator!$G$12)-((((F30/100)*$AJ$22)*$AN$22)*$AH$22)+((((F30/100)*$AJ$23)*$AH$23)),IF(Calculator!$O$6="DUALELEMENTS",SUM((((F30/100)*$AJ$22)*$AH$22))+(((((F30/100)*$AJ$22)*$AN$22)*$AH$22)*Calculator!$G$13)-((((F30/100)*$AJ$22)*$AN$22)*$AH$22)+((((F30/100)*$AJ$23)*$AH$23)),IF(Calculator!$O$6="DUALSPECTRUM",SUM((((F30/100)*$AJ$22)*$AH$22))+(((((F30/100)*$AJ$22)*$AN$22)*$AH$22)*Calculator!$G$15)-((((F30/100)*$AJ$22)*$AN$22)*$AH$22)+((((F30/100)*$AJ$23)*$AH$23)),IF(Calculator!$O$6="DUALHOMESTEAD",SUM((((F30/100)*$AJ$22)*$AH$22))+(((((F30/100)*$AJ$22)*$AN$22)*$AH$22)*Calculator!$G$14)-((((F30/100)*$AJ$22)*$AN$22)*$AH$22)+((((F30/100)*$AJ$23)*$AH$23)),IF(Calculator!$O$6="DUALBAND A",SUM((((F30/100)*$AJ$22)*$AH$22))+(((((F30/100)*$AJ$22)*$AN$22)*$AH$22)*Calculator!$G$16)-((((F30/100)*$AJ$22)*$AN$22)*$AH$22)+((((F30/100)*$AJ$23)*$AH$23)),IF(Calculator!$O$6="DUALBAND B",SUM((((F30/100)*$AJ$22)*$AH$22))+(((((F30/100)*$AJ$22)*$AN$22)*$AH$22)*Calculator!$G$17)-((((F30/100)*$AJ$22)*$AN$22)*$AH$22)+((((F30/100)*$AJ$23)*$AH$23)),IF(Calculator!$O$6="DUALBAND C",SUM((((F30/100)*$AJ$22)*$AH$22))+(((((F30/100)*$AJ$22)*$AN$22)*$AH$22)*Calculator!$G$18)-((((F30/100)*$AJ$22)*$AN$22)*$AH$22)+((((F30/100)*$AJ$23)*$AH$23)),IF(Calculator!$O$6="DUALBAND D",SUM((((F30/100)*$AJ$22)*$AH$22))+(((((F30/100)*$AJ$22)*$AN$22)*$AH$22)*Calculator!$G$19)-((((F30/100)*$AJ$22)*$AN$22)*$AH$22)+((((F30/100)*$AJ$23)*$AH$23)),IF(Calculator!$O$6="DUALURBANE",SUM((((F30/100)*$AJ$22)*$AH$22))+(((((F30/100)*$AJ$22)*$AN$22)*$AH$22)*Calculator!$G$20)-((((F30/100)*$AJ$22)*$AN$22)*$AH$22)+((((F30/100)*$AJ$23)*$AH$23)),IF(Calculator!$O$6="DUALSILVERANOD",SUM((((F30/100)*$AJ$22)*$AH$22))+(((((F30/100)*$AJ$22)*$AN$22)*$AH$22)*Calculator!$G$21)-((((F30/100)*$AJ$22)*$AN$22)*$AH$22)+((((F30/100)*$AJ$23)*$AH$23)),IF(Calculator!$O$6="DUALANOD",SUM((((F30/100)*$AJ$22)*$AH$22))+(((((F30/100)*$AJ$22)*$AN$22)*$AH$22)*Calculator!$G$22)-((((F30/100)*$AJ$22)*$AN$22)*$AH$22)+((((F30/100)*$AJ$23)*$AH$23))))))))))))))))))))))))</f>
        <v>993.04427618408181</v>
      </c>
      <c r="V30" s="2">
        <f>IF(Calculator!$O$6="SINGLEBASE",SUM((((G30/100)*$AJ$22)*$AH$22))+((((G30/100)*$AJ$23)*$AH$23)),IF(Calculator!$O$6="SINGLEELEMENTS",SUM((((G30/100)*$AJ$22)*$AH$22))+(((((G30/100)*$AJ$22)*$AN$22)*$AH$22)*Calculator!$G$2)-((((G30/100)*$AJ$22)*$AN$22)*$AH$22)+((((G30/100)*$AJ$23)*$AH$23)),IF(Calculator!$O$6="SINGLESPECTRUM",SUM((((G30/100)*$AJ$22)*$AH$22))+(((((G30/100)*$AJ$22)*$AN$22)*$AH$22)*Calculator!$G$4)-((((G30/100)*$AJ$22)*$AN$22)*$AH$22)+((((G30/100)*$AJ$23)*$AH$23)),IF(Calculator!$O$6="SINGLEHOMESTEAD",SUM((((G30/100)*$AJ$22)*$AH$22))+(((((G30/100)*$AJ$22)*$AN$22)*$AH$22)*Calculator!$G$3)-((((G30/100)*$AJ$22)*$AN$22)*$AH$22)+((((G30/100)*$AJ$23)*$AH$23)),IF(Calculator!$O$6="SINGLEBAND A",SUM((((G30/100)*$AJ$22)*$AH$22))+(((((G30/100)*$AJ$22)*$AN$22)*$AH$22)*Calculator!$G$5)-((((G30/100)*$AJ$22)*$AN$22)*$AH$22)+((((G30/100)*$AJ$23)*$AH$23)),IF(Calculator!$O$6="SINGLEBAND B",SUM((((G30/100)*$AJ$22)*$AH$22))+(((((G30/100)*$AJ$22)*$AN$22)*$AH$22)*Calculator!$G$6)-((((G30/100)*$AJ$22)*$AN$22)*$AH$22)+((((G30/100)*$AJ$23)*$AH$23)),IF(Calculator!$O$6="SINGLEBAND C",SUM((((G30/100)*$AJ$22)*$AH$22))+(((((G30/100)*$AJ$22)*$AN$22)*$AH$22)*Calculator!$G$7)-((((G30/100)*$AJ$22)*$AN$22)*$AH$22)+((((G30/100)*$AJ$23)*$AH$23)),IF(Calculator!$O$6="SINGLEBAND D",SUM((((G30/100)*$AJ$22)*$AH$22))+(((((G30/100)*$AJ$22)*$AN$22)*$AH$22)*Calculator!$G$8)-((((G30/100)*$AJ$22)*$AN$22)*$AH$22)+((((G30/100)*$AJ$23)*$AH$23)),IF(Calculator!$O$6="SINGLEURBANE",SUM((((G30/100)*$AJ$22)*$AH$22))+(((((G30/100)*$AJ$22)*$AN$22)*$AH$22)*Calculator!$G$9)-((((G30/100)*$AJ$22)*$AN$22)*$AH$22)+((((G30/100)*$AJ$23)*$AH$23)),IF(Calculator!$O$6="SINGLESILVERANOD",SUM((((G30/100)*$AJ$22)*$AH$22))+(((((G30/100)*$AJ$22)*$AN$22)*$AH$22)*Calculator!$G$10)-((((G30/100)*$AJ$22)*$AN$22)*$AH$22)+((((G30/100)*$AJ$23)*$AH$23)),IF(Calculator!$O$6="SINGLEANOD",SUM((((G30/100)*$AJ$22)*$AH$22))+(((((G30/100)*$AJ$22)*$AN$22)*$AH$22)*Calculator!$G$11)-((((G30/100)*$AJ$22)*$AN$22)*$AH$22)+((((G30/100)*$AJ$23)*$AH$23)),IF(Calculator!$O$6="DUALBASE",SUM((((G30/100)*$AJ$22)*$AH$22))+(((((G30/100)*$AJ$22)*$AN$22)*$AH$22)*Calculator!$G$12)-((((G30/100)*$AJ$22)*$AN$22)*$AH$22)+((((G30/100)*$AJ$23)*$AH$23)),IF(Calculator!$O$6="DUALELEMENTS",SUM((((G30/100)*$AJ$22)*$AH$22))+(((((G30/100)*$AJ$22)*$AN$22)*$AH$22)*Calculator!$G$13)-((((G30/100)*$AJ$22)*$AN$22)*$AH$22)+((((G30/100)*$AJ$23)*$AH$23)),IF(Calculator!$O$6="DUALSPECTRUM",SUM((((G30/100)*$AJ$22)*$AH$22))+(((((G30/100)*$AJ$22)*$AN$22)*$AH$22)*Calculator!$G$15)-((((G30/100)*$AJ$22)*$AN$22)*$AH$22)+((((G30/100)*$AJ$23)*$AH$23)),IF(Calculator!$O$6="DUALHOMESTEAD",SUM((((G30/100)*$AJ$22)*$AH$22))+(((((G30/100)*$AJ$22)*$AN$22)*$AH$22)*Calculator!$G$14)-((((G30/100)*$AJ$22)*$AN$22)*$AH$22)+((((G30/100)*$AJ$23)*$AH$23)),IF(Calculator!$O$6="DUALBAND A",SUM((((G30/100)*$AJ$22)*$AH$22))+(((((G30/100)*$AJ$22)*$AN$22)*$AH$22)*Calculator!$G$16)-((((G30/100)*$AJ$22)*$AN$22)*$AH$22)+((((G30/100)*$AJ$23)*$AH$23)),IF(Calculator!$O$6="DUALBAND B",SUM((((G30/100)*$AJ$22)*$AH$22))+(((((G30/100)*$AJ$22)*$AN$22)*$AH$22)*Calculator!$G$17)-((((G30/100)*$AJ$22)*$AN$22)*$AH$22)+((((G30/100)*$AJ$23)*$AH$23)),IF(Calculator!$O$6="DUALBAND C",SUM((((G30/100)*$AJ$22)*$AH$22))+(((((G30/100)*$AJ$22)*$AN$22)*$AH$22)*Calculator!$G$18)-((((G30/100)*$AJ$22)*$AN$22)*$AH$22)+((((G30/100)*$AJ$23)*$AH$23)),IF(Calculator!$O$6="DUALBAND D",SUM((((G30/100)*$AJ$22)*$AH$22))+(((((G30/100)*$AJ$22)*$AN$22)*$AH$22)*Calculator!$G$19)-((((G30/100)*$AJ$22)*$AN$22)*$AH$22)+((((G30/100)*$AJ$23)*$AH$23)),IF(Calculator!$O$6="DUALURBANE",SUM((((G30/100)*$AJ$22)*$AH$22))+(((((G30/100)*$AJ$22)*$AN$22)*$AH$22)*Calculator!$G$20)-((((G30/100)*$AJ$22)*$AN$22)*$AH$22)+((((G30/100)*$AJ$23)*$AH$23)),IF(Calculator!$O$6="DUALSILVERANOD",SUM((((G30/100)*$AJ$22)*$AH$22))+(((((G30/100)*$AJ$22)*$AN$22)*$AH$22)*Calculator!$G$21)-((((G30/100)*$AJ$22)*$AN$22)*$AH$22)+((((G30/100)*$AJ$23)*$AH$23)),IF(Calculator!$O$6="DUALANOD",SUM((((G30/100)*$AJ$22)*$AH$22))+(((((G30/100)*$AJ$22)*$AN$22)*$AH$22)*Calculator!$G$22)-((((G30/100)*$AJ$22)*$AN$22)*$AH$22)+((((G30/100)*$AJ$23)*$AH$23))))))))))))))))))))))))</f>
        <v>1002.6415143432614</v>
      </c>
      <c r="W30" s="2">
        <f>IF(Calculator!$O$6="SINGLEBASE",SUM((((H30/100)*$AJ$22)*$AH$22))+((((H30/100)*$AJ$23)*$AH$23)),IF(Calculator!$O$6="SINGLEELEMENTS",SUM((((H30/100)*$AJ$22)*$AH$22))+(((((H30/100)*$AJ$22)*$AN$22)*$AH$22)*Calculator!$G$2)-((((H30/100)*$AJ$22)*$AN$22)*$AH$22)+((((H30/100)*$AJ$23)*$AH$23)),IF(Calculator!$O$6="SINGLESPECTRUM",SUM((((H30/100)*$AJ$22)*$AH$22))+(((((H30/100)*$AJ$22)*$AN$22)*$AH$22)*Calculator!$G$4)-((((H30/100)*$AJ$22)*$AN$22)*$AH$22)+((((H30/100)*$AJ$23)*$AH$23)),IF(Calculator!$O$6="SINGLEHOMESTEAD",SUM((((H30/100)*$AJ$22)*$AH$22))+(((((H30/100)*$AJ$22)*$AN$22)*$AH$22)*Calculator!$G$3)-((((H30/100)*$AJ$22)*$AN$22)*$AH$22)+((((H30/100)*$AJ$23)*$AH$23)),IF(Calculator!$O$6="SINGLEBAND A",SUM((((H30/100)*$AJ$22)*$AH$22))+(((((H30/100)*$AJ$22)*$AN$22)*$AH$22)*Calculator!$G$5)-((((H30/100)*$AJ$22)*$AN$22)*$AH$22)+((((H30/100)*$AJ$23)*$AH$23)),IF(Calculator!$O$6="SINGLEBAND B",SUM((((H30/100)*$AJ$22)*$AH$22))+(((((H30/100)*$AJ$22)*$AN$22)*$AH$22)*Calculator!$G$6)-((((H30/100)*$AJ$22)*$AN$22)*$AH$22)+((((H30/100)*$AJ$23)*$AH$23)),IF(Calculator!$O$6="SINGLEBAND C",SUM((((H30/100)*$AJ$22)*$AH$22))+(((((H30/100)*$AJ$22)*$AN$22)*$AH$22)*Calculator!$G$7)-((((H30/100)*$AJ$22)*$AN$22)*$AH$22)+((((H30/100)*$AJ$23)*$AH$23)),IF(Calculator!$O$6="SINGLEBAND D",SUM((((H30/100)*$AJ$22)*$AH$22))+(((((H30/100)*$AJ$22)*$AN$22)*$AH$22)*Calculator!$G$8)-((((H30/100)*$AJ$22)*$AN$22)*$AH$22)+((((H30/100)*$AJ$23)*$AH$23)),IF(Calculator!$O$6="SINGLEURBANE",SUM((((H30/100)*$AJ$22)*$AH$22))+(((((H30/100)*$AJ$22)*$AN$22)*$AH$22)*Calculator!$G$9)-((((H30/100)*$AJ$22)*$AN$22)*$AH$22)+((((H30/100)*$AJ$23)*$AH$23)),IF(Calculator!$O$6="SINGLESILVERANOD",SUM((((H30/100)*$AJ$22)*$AH$22))+(((((H30/100)*$AJ$22)*$AN$22)*$AH$22)*Calculator!$G$10)-((((H30/100)*$AJ$22)*$AN$22)*$AH$22)+((((H30/100)*$AJ$23)*$AH$23)),IF(Calculator!$O$6="SINGLEANOD",SUM((((H30/100)*$AJ$22)*$AH$22))+(((((H30/100)*$AJ$22)*$AN$22)*$AH$22)*Calculator!$G$11)-((((H30/100)*$AJ$22)*$AN$22)*$AH$22)+((((H30/100)*$AJ$23)*$AH$23)),IF(Calculator!$O$6="DUALBASE",SUM((((H30/100)*$AJ$22)*$AH$22))+(((((H30/100)*$AJ$22)*$AN$22)*$AH$22)*Calculator!$G$12)-((((H30/100)*$AJ$22)*$AN$22)*$AH$22)+((((H30/100)*$AJ$23)*$AH$23)),IF(Calculator!$O$6="DUALELEMENTS",SUM((((H30/100)*$AJ$22)*$AH$22))+(((((H30/100)*$AJ$22)*$AN$22)*$AH$22)*Calculator!$G$13)-((((H30/100)*$AJ$22)*$AN$22)*$AH$22)+((((H30/100)*$AJ$23)*$AH$23)),IF(Calculator!$O$6="DUALSPECTRUM",SUM((((H30/100)*$AJ$22)*$AH$22))+(((((H30/100)*$AJ$22)*$AN$22)*$AH$22)*Calculator!$G$15)-((((H30/100)*$AJ$22)*$AN$22)*$AH$22)+((((H30/100)*$AJ$23)*$AH$23)),IF(Calculator!$O$6="DUALHOMESTEAD",SUM((((H30/100)*$AJ$22)*$AH$22))+(((((H30/100)*$AJ$22)*$AN$22)*$AH$22)*Calculator!$G$14)-((((H30/100)*$AJ$22)*$AN$22)*$AH$22)+((((H30/100)*$AJ$23)*$AH$23)),IF(Calculator!$O$6="DUALBAND A",SUM((((H30/100)*$AJ$22)*$AH$22))+(((((H30/100)*$AJ$22)*$AN$22)*$AH$22)*Calculator!$G$16)-((((H30/100)*$AJ$22)*$AN$22)*$AH$22)+((((H30/100)*$AJ$23)*$AH$23)),IF(Calculator!$O$6="DUALBAND B",SUM((((H30/100)*$AJ$22)*$AH$22))+(((((H30/100)*$AJ$22)*$AN$22)*$AH$22)*Calculator!$G$17)-((((H30/100)*$AJ$22)*$AN$22)*$AH$22)+((((H30/100)*$AJ$23)*$AH$23)),IF(Calculator!$O$6="DUALBAND C",SUM((((H30/100)*$AJ$22)*$AH$22))+(((((H30/100)*$AJ$22)*$AN$22)*$AH$22)*Calculator!$G$18)-((((H30/100)*$AJ$22)*$AN$22)*$AH$22)+((((H30/100)*$AJ$23)*$AH$23)),IF(Calculator!$O$6="DUALBAND D",SUM((((H30/100)*$AJ$22)*$AH$22))+(((((H30/100)*$AJ$22)*$AN$22)*$AH$22)*Calculator!$G$19)-((((H30/100)*$AJ$22)*$AN$22)*$AH$22)+((((H30/100)*$AJ$23)*$AH$23)),IF(Calculator!$O$6="DUALURBANE",SUM((((H30/100)*$AJ$22)*$AH$22))+(((((H30/100)*$AJ$22)*$AN$22)*$AH$22)*Calculator!$G$20)-((((H30/100)*$AJ$22)*$AN$22)*$AH$22)+((((H30/100)*$AJ$23)*$AH$23)),IF(Calculator!$O$6="DUALSILVERANOD",SUM((((H30/100)*$AJ$22)*$AH$22))+(((((H30/100)*$AJ$22)*$AN$22)*$AH$22)*Calculator!$G$21)-((((H30/100)*$AJ$22)*$AN$22)*$AH$22)+((((H30/100)*$AJ$23)*$AH$23)),IF(Calculator!$O$6="DUALANOD",SUM((((H30/100)*$AJ$22)*$AH$22))+(((((H30/100)*$AJ$22)*$AN$22)*$AH$22)*Calculator!$G$22)-((((H30/100)*$AJ$22)*$AN$22)*$AH$22)+((((H30/100)*$AJ$23)*$AH$23))))))))))))))))))))))))</f>
        <v>1012.2388571044919</v>
      </c>
      <c r="X30" s="2">
        <f>IF(Calculator!$O$6="SINGLEBASE",SUM((((I30/100)*$AJ$22)*$AH$22))+((((I30/100)*$AJ$23)*$AH$23)),IF(Calculator!$O$6="SINGLEELEMENTS",SUM((((I30/100)*$AJ$22)*$AH$22))+(((((I30/100)*$AJ$22)*$AN$22)*$AH$22)*Calculator!$G$2)-((((I30/100)*$AJ$22)*$AN$22)*$AH$22)+((((I30/100)*$AJ$23)*$AH$23)),IF(Calculator!$O$6="SINGLESPECTRUM",SUM((((I30/100)*$AJ$22)*$AH$22))+(((((I30/100)*$AJ$22)*$AN$22)*$AH$22)*Calculator!$G$4)-((((I30/100)*$AJ$22)*$AN$22)*$AH$22)+((((I30/100)*$AJ$23)*$AH$23)),IF(Calculator!$O$6="SINGLEHOMESTEAD",SUM((((I30/100)*$AJ$22)*$AH$22))+(((((I30/100)*$AJ$22)*$AN$22)*$AH$22)*Calculator!$G$3)-((((I30/100)*$AJ$22)*$AN$22)*$AH$22)+((((I30/100)*$AJ$23)*$AH$23)),IF(Calculator!$O$6="SINGLEBAND A",SUM((((I30/100)*$AJ$22)*$AH$22))+(((((I30/100)*$AJ$22)*$AN$22)*$AH$22)*Calculator!$G$5)-((((I30/100)*$AJ$22)*$AN$22)*$AH$22)+((((I30/100)*$AJ$23)*$AH$23)),IF(Calculator!$O$6="SINGLEBAND B",SUM((((I30/100)*$AJ$22)*$AH$22))+(((((I30/100)*$AJ$22)*$AN$22)*$AH$22)*Calculator!$G$6)-((((I30/100)*$AJ$22)*$AN$22)*$AH$22)+((((I30/100)*$AJ$23)*$AH$23)),IF(Calculator!$O$6="SINGLEBAND C",SUM((((I30/100)*$AJ$22)*$AH$22))+(((((I30/100)*$AJ$22)*$AN$22)*$AH$22)*Calculator!$G$7)-((((I30/100)*$AJ$22)*$AN$22)*$AH$22)+((((I30/100)*$AJ$23)*$AH$23)),IF(Calculator!$O$6="SINGLEBAND D",SUM((((I30/100)*$AJ$22)*$AH$22))+(((((I30/100)*$AJ$22)*$AN$22)*$AH$22)*Calculator!$G$8)-((((I30/100)*$AJ$22)*$AN$22)*$AH$22)+((((I30/100)*$AJ$23)*$AH$23)),IF(Calculator!$O$6="SINGLEURBANE",SUM((((I30/100)*$AJ$22)*$AH$22))+(((((I30/100)*$AJ$22)*$AN$22)*$AH$22)*Calculator!$G$9)-((((I30/100)*$AJ$22)*$AN$22)*$AH$22)+((((I30/100)*$AJ$23)*$AH$23)),IF(Calculator!$O$6="SINGLESILVERANOD",SUM((((I30/100)*$AJ$22)*$AH$22))+(((((I30/100)*$AJ$22)*$AN$22)*$AH$22)*Calculator!$G$10)-((((I30/100)*$AJ$22)*$AN$22)*$AH$22)+((((I30/100)*$AJ$23)*$AH$23)),IF(Calculator!$O$6="SINGLEANOD",SUM((((I30/100)*$AJ$22)*$AH$22))+(((((I30/100)*$AJ$22)*$AN$22)*$AH$22)*Calculator!$G$11)-((((I30/100)*$AJ$22)*$AN$22)*$AH$22)+((((I30/100)*$AJ$23)*$AH$23)),IF(Calculator!$O$6="DUALBASE",SUM((((I30/100)*$AJ$22)*$AH$22))+(((((I30/100)*$AJ$22)*$AN$22)*$AH$22)*Calculator!$G$12)-((((I30/100)*$AJ$22)*$AN$22)*$AH$22)+((((I30/100)*$AJ$23)*$AH$23)),IF(Calculator!$O$6="DUALELEMENTS",SUM((((I30/100)*$AJ$22)*$AH$22))+(((((I30/100)*$AJ$22)*$AN$22)*$AH$22)*Calculator!$G$13)-((((I30/100)*$AJ$22)*$AN$22)*$AH$22)+((((I30/100)*$AJ$23)*$AH$23)),IF(Calculator!$O$6="DUALSPECTRUM",SUM((((I30/100)*$AJ$22)*$AH$22))+(((((I30/100)*$AJ$22)*$AN$22)*$AH$22)*Calculator!$G$15)-((((I30/100)*$AJ$22)*$AN$22)*$AH$22)+((((I30/100)*$AJ$23)*$AH$23)),IF(Calculator!$O$6="DUALHOMESTEAD",SUM((((I30/100)*$AJ$22)*$AH$22))+(((((I30/100)*$AJ$22)*$AN$22)*$AH$22)*Calculator!$G$14)-((((I30/100)*$AJ$22)*$AN$22)*$AH$22)+((((I30/100)*$AJ$23)*$AH$23)),IF(Calculator!$O$6="DUALBAND A",SUM((((I30/100)*$AJ$22)*$AH$22))+(((((I30/100)*$AJ$22)*$AN$22)*$AH$22)*Calculator!$G$16)-((((I30/100)*$AJ$22)*$AN$22)*$AH$22)+((((I30/100)*$AJ$23)*$AH$23)),IF(Calculator!$O$6="DUALBAND B",SUM((((I30/100)*$AJ$22)*$AH$22))+(((((I30/100)*$AJ$22)*$AN$22)*$AH$22)*Calculator!$G$17)-((((I30/100)*$AJ$22)*$AN$22)*$AH$22)+((((I30/100)*$AJ$23)*$AH$23)),IF(Calculator!$O$6="DUALBAND C",SUM((((I30/100)*$AJ$22)*$AH$22))+(((((I30/100)*$AJ$22)*$AN$22)*$AH$22)*Calculator!$G$18)-((((I30/100)*$AJ$22)*$AN$22)*$AH$22)+((((I30/100)*$AJ$23)*$AH$23)),IF(Calculator!$O$6="DUALBAND D",SUM((((I30/100)*$AJ$22)*$AH$22))+(((((I30/100)*$AJ$22)*$AN$22)*$AH$22)*Calculator!$G$19)-((((I30/100)*$AJ$22)*$AN$22)*$AH$22)+((((I30/100)*$AJ$23)*$AH$23)),IF(Calculator!$O$6="DUALURBANE",SUM((((I30/100)*$AJ$22)*$AH$22))+(((((I30/100)*$AJ$22)*$AN$22)*$AH$22)*Calculator!$G$20)-((((I30/100)*$AJ$22)*$AN$22)*$AH$22)+((((I30/100)*$AJ$23)*$AH$23)),IF(Calculator!$O$6="DUALSILVERANOD",SUM((((I30/100)*$AJ$22)*$AH$22))+(((((I30/100)*$AJ$22)*$AN$22)*$AH$22)*Calculator!$G$21)-((((I30/100)*$AJ$22)*$AN$22)*$AH$22)+((((I30/100)*$AJ$23)*$AH$23)),IF(Calculator!$O$6="DUALANOD",SUM((((I30/100)*$AJ$22)*$AH$22))+(((((I30/100)*$AJ$22)*$AN$22)*$AH$22)*Calculator!$G$22)-((((I30/100)*$AJ$22)*$AN$22)*$AH$22)+((((I30/100)*$AJ$23)*$AH$23))))))))))))))))))))))))</f>
        <v>1021.8318065795897</v>
      </c>
      <c r="Y30" s="2">
        <f>IF(Calculator!$O$6="SINGLEBASE",SUM((((J30/100)*$AJ$22)*$AH$22))+((((J30/100)*$AJ$23)*$AH$23)),IF(Calculator!$O$6="SINGLEELEMENTS",SUM((((J30/100)*$AJ$22)*$AH$22))+(((((J30/100)*$AJ$22)*$AN$22)*$AH$22)*Calculator!$G$2)-((((J30/100)*$AJ$22)*$AN$22)*$AH$22)+((((J30/100)*$AJ$23)*$AH$23)),IF(Calculator!$O$6="SINGLESPECTRUM",SUM((((J30/100)*$AJ$22)*$AH$22))+(((((J30/100)*$AJ$22)*$AN$22)*$AH$22)*Calculator!$G$4)-((((J30/100)*$AJ$22)*$AN$22)*$AH$22)+((((J30/100)*$AJ$23)*$AH$23)),IF(Calculator!$O$6="SINGLEHOMESTEAD",SUM((((J30/100)*$AJ$22)*$AH$22))+(((((J30/100)*$AJ$22)*$AN$22)*$AH$22)*Calculator!$G$3)-((((J30/100)*$AJ$22)*$AN$22)*$AH$22)+((((J30/100)*$AJ$23)*$AH$23)),IF(Calculator!$O$6="SINGLEBAND A",SUM((((J30/100)*$AJ$22)*$AH$22))+(((((J30/100)*$AJ$22)*$AN$22)*$AH$22)*Calculator!$G$5)-((((J30/100)*$AJ$22)*$AN$22)*$AH$22)+((((J30/100)*$AJ$23)*$AH$23)),IF(Calculator!$O$6="SINGLEBAND B",SUM((((J30/100)*$AJ$22)*$AH$22))+(((((J30/100)*$AJ$22)*$AN$22)*$AH$22)*Calculator!$G$6)-((((J30/100)*$AJ$22)*$AN$22)*$AH$22)+((((J30/100)*$AJ$23)*$AH$23)),IF(Calculator!$O$6="SINGLEBAND C",SUM((((J30/100)*$AJ$22)*$AH$22))+(((((J30/100)*$AJ$22)*$AN$22)*$AH$22)*Calculator!$G$7)-((((J30/100)*$AJ$22)*$AN$22)*$AH$22)+((((J30/100)*$AJ$23)*$AH$23)),IF(Calculator!$O$6="SINGLEBAND D",SUM((((J30/100)*$AJ$22)*$AH$22))+(((((J30/100)*$AJ$22)*$AN$22)*$AH$22)*Calculator!$G$8)-((((J30/100)*$AJ$22)*$AN$22)*$AH$22)+((((J30/100)*$AJ$23)*$AH$23)),IF(Calculator!$O$6="SINGLEURBANE",SUM((((J30/100)*$AJ$22)*$AH$22))+(((((J30/100)*$AJ$22)*$AN$22)*$AH$22)*Calculator!$G$9)-((((J30/100)*$AJ$22)*$AN$22)*$AH$22)+((((J30/100)*$AJ$23)*$AH$23)),IF(Calculator!$O$6="SINGLESILVERANOD",SUM((((J30/100)*$AJ$22)*$AH$22))+(((((J30/100)*$AJ$22)*$AN$22)*$AH$22)*Calculator!$G$10)-((((J30/100)*$AJ$22)*$AN$22)*$AH$22)+((((J30/100)*$AJ$23)*$AH$23)),IF(Calculator!$O$6="SINGLEANOD",SUM((((J30/100)*$AJ$22)*$AH$22))+(((((J30/100)*$AJ$22)*$AN$22)*$AH$22)*Calculator!$G$11)-((((J30/100)*$AJ$22)*$AN$22)*$AH$22)+((((J30/100)*$AJ$23)*$AH$23)),IF(Calculator!$O$6="DUALBASE",SUM((((J30/100)*$AJ$22)*$AH$22))+(((((J30/100)*$AJ$22)*$AN$22)*$AH$22)*Calculator!$G$12)-((((J30/100)*$AJ$22)*$AN$22)*$AH$22)+((((J30/100)*$AJ$23)*$AH$23)),IF(Calculator!$O$6="DUALELEMENTS",SUM((((J30/100)*$AJ$22)*$AH$22))+(((((J30/100)*$AJ$22)*$AN$22)*$AH$22)*Calculator!$G$13)-((((J30/100)*$AJ$22)*$AN$22)*$AH$22)+((((J30/100)*$AJ$23)*$AH$23)),IF(Calculator!$O$6="DUALSPECTRUM",SUM((((J30/100)*$AJ$22)*$AH$22))+(((((J30/100)*$AJ$22)*$AN$22)*$AH$22)*Calculator!$G$15)-((((J30/100)*$AJ$22)*$AN$22)*$AH$22)+((((J30/100)*$AJ$23)*$AH$23)),IF(Calculator!$O$6="DUALHOMESTEAD",SUM((((J30/100)*$AJ$22)*$AH$22))+(((((J30/100)*$AJ$22)*$AN$22)*$AH$22)*Calculator!$G$14)-((((J30/100)*$AJ$22)*$AN$22)*$AH$22)+((((J30/100)*$AJ$23)*$AH$23)),IF(Calculator!$O$6="DUALBAND A",SUM((((J30/100)*$AJ$22)*$AH$22))+(((((J30/100)*$AJ$22)*$AN$22)*$AH$22)*Calculator!$G$16)-((((J30/100)*$AJ$22)*$AN$22)*$AH$22)+((((J30/100)*$AJ$23)*$AH$23)),IF(Calculator!$O$6="DUALBAND B",SUM((((J30/100)*$AJ$22)*$AH$22))+(((((J30/100)*$AJ$22)*$AN$22)*$AH$22)*Calculator!$G$17)-((((J30/100)*$AJ$22)*$AN$22)*$AH$22)+((((J30/100)*$AJ$23)*$AH$23)),IF(Calculator!$O$6="DUALBAND C",SUM((((J30/100)*$AJ$22)*$AH$22))+(((((J30/100)*$AJ$22)*$AN$22)*$AH$22)*Calculator!$G$18)-((((J30/100)*$AJ$22)*$AN$22)*$AH$22)+((((J30/100)*$AJ$23)*$AH$23)),IF(Calculator!$O$6="DUALBAND D",SUM((((J30/100)*$AJ$22)*$AH$22))+(((((J30/100)*$AJ$22)*$AN$22)*$AH$22)*Calculator!$G$19)-((((J30/100)*$AJ$22)*$AN$22)*$AH$22)+((((J30/100)*$AJ$23)*$AH$23)),IF(Calculator!$O$6="DUALURBANE",SUM((((J30/100)*$AJ$22)*$AH$22))+(((((J30/100)*$AJ$22)*$AN$22)*$AH$22)*Calculator!$G$20)-((((J30/100)*$AJ$22)*$AN$22)*$AH$22)+((((J30/100)*$AJ$23)*$AH$23)),IF(Calculator!$O$6="DUALSILVERANOD",SUM((((J30/100)*$AJ$22)*$AH$22))+(((((J30/100)*$AJ$22)*$AN$22)*$AH$22)*Calculator!$G$21)-((((J30/100)*$AJ$22)*$AN$22)*$AH$22)+((((J30/100)*$AJ$23)*$AH$23)),IF(Calculator!$O$6="DUALANOD",SUM((((J30/100)*$AJ$22)*$AH$22))+(((((J30/100)*$AJ$22)*$AN$22)*$AH$22)*Calculator!$G$22)-((((J30/100)*$AJ$22)*$AN$22)*$AH$22)+((((J30/100)*$AJ$23)*$AH$23))))))))))))))))))))))))</f>
        <v>1031.4291493408202</v>
      </c>
      <c r="Z30" s="2">
        <f>IF(Calculator!$O$6="SINGLEBASE",SUM((((K30/100)*$AJ$22)*$AH$22))+((((K30/100)*$AJ$23)*$AH$23)),IF(Calculator!$O$6="SINGLEELEMENTS",SUM((((K30/100)*$AJ$22)*$AH$22))+(((((K30/100)*$AJ$22)*$AN$22)*$AH$22)*Calculator!$G$2)-((((K30/100)*$AJ$22)*$AN$22)*$AH$22)+((((K30/100)*$AJ$23)*$AH$23)),IF(Calculator!$O$6="SINGLESPECTRUM",SUM((((K30/100)*$AJ$22)*$AH$22))+(((((K30/100)*$AJ$22)*$AN$22)*$AH$22)*Calculator!$G$4)-((((K30/100)*$AJ$22)*$AN$22)*$AH$22)+((((K30/100)*$AJ$23)*$AH$23)),IF(Calculator!$O$6="SINGLEHOMESTEAD",SUM((((K30/100)*$AJ$22)*$AH$22))+(((((K30/100)*$AJ$22)*$AN$22)*$AH$22)*Calculator!$G$3)-((((K30/100)*$AJ$22)*$AN$22)*$AH$22)+((((K30/100)*$AJ$23)*$AH$23)),IF(Calculator!$O$6="SINGLEBAND A",SUM((((K30/100)*$AJ$22)*$AH$22))+(((((K30/100)*$AJ$22)*$AN$22)*$AH$22)*Calculator!$G$5)-((((K30/100)*$AJ$22)*$AN$22)*$AH$22)+((((K30/100)*$AJ$23)*$AH$23)),IF(Calculator!$O$6="SINGLEBAND B",SUM((((K30/100)*$AJ$22)*$AH$22))+(((((K30/100)*$AJ$22)*$AN$22)*$AH$22)*Calculator!$G$6)-((((K30/100)*$AJ$22)*$AN$22)*$AH$22)+((((K30/100)*$AJ$23)*$AH$23)),IF(Calculator!$O$6="SINGLEBAND C",SUM((((K30/100)*$AJ$22)*$AH$22))+(((((K30/100)*$AJ$22)*$AN$22)*$AH$22)*Calculator!$G$7)-((((K30/100)*$AJ$22)*$AN$22)*$AH$22)+((((K30/100)*$AJ$23)*$AH$23)),IF(Calculator!$O$6="SINGLEBAND D",SUM((((K30/100)*$AJ$22)*$AH$22))+(((((K30/100)*$AJ$22)*$AN$22)*$AH$22)*Calculator!$G$8)-((((K30/100)*$AJ$22)*$AN$22)*$AH$22)+((((K30/100)*$AJ$23)*$AH$23)),IF(Calculator!$O$6="SINGLEURBANE",SUM((((K30/100)*$AJ$22)*$AH$22))+(((((K30/100)*$AJ$22)*$AN$22)*$AH$22)*Calculator!$G$9)-((((K30/100)*$AJ$22)*$AN$22)*$AH$22)+((((K30/100)*$AJ$23)*$AH$23)),IF(Calculator!$O$6="SINGLESILVERANOD",SUM((((K30/100)*$AJ$22)*$AH$22))+(((((K30/100)*$AJ$22)*$AN$22)*$AH$22)*Calculator!$G$10)-((((K30/100)*$AJ$22)*$AN$22)*$AH$22)+((((K30/100)*$AJ$23)*$AH$23)),IF(Calculator!$O$6="SINGLEANOD",SUM((((K30/100)*$AJ$22)*$AH$22))+(((((K30/100)*$AJ$22)*$AN$22)*$AH$22)*Calculator!$G$11)-((((K30/100)*$AJ$22)*$AN$22)*$AH$22)+((((K30/100)*$AJ$23)*$AH$23)),IF(Calculator!$O$6="DUALBASE",SUM((((K30/100)*$AJ$22)*$AH$22))+(((((K30/100)*$AJ$22)*$AN$22)*$AH$22)*Calculator!$G$12)-((((K30/100)*$AJ$22)*$AN$22)*$AH$22)+((((K30/100)*$AJ$23)*$AH$23)),IF(Calculator!$O$6="DUALELEMENTS",SUM((((K30/100)*$AJ$22)*$AH$22))+(((((K30/100)*$AJ$22)*$AN$22)*$AH$22)*Calculator!$G$13)-((((K30/100)*$AJ$22)*$AN$22)*$AH$22)+((((K30/100)*$AJ$23)*$AH$23)),IF(Calculator!$O$6="DUALSPECTRUM",SUM((((K30/100)*$AJ$22)*$AH$22))+(((((K30/100)*$AJ$22)*$AN$22)*$AH$22)*Calculator!$G$15)-((((K30/100)*$AJ$22)*$AN$22)*$AH$22)+((((K30/100)*$AJ$23)*$AH$23)),IF(Calculator!$O$6="DUALHOMESTEAD",SUM((((K30/100)*$AJ$22)*$AH$22))+(((((K30/100)*$AJ$22)*$AN$22)*$AH$22)*Calculator!$G$14)-((((K30/100)*$AJ$22)*$AN$22)*$AH$22)+((((K30/100)*$AJ$23)*$AH$23)),IF(Calculator!$O$6="DUALBAND A",SUM((((K30/100)*$AJ$22)*$AH$22))+(((((K30/100)*$AJ$22)*$AN$22)*$AH$22)*Calculator!$G$16)-((((K30/100)*$AJ$22)*$AN$22)*$AH$22)+((((K30/100)*$AJ$23)*$AH$23)),IF(Calculator!$O$6="DUALBAND B",SUM((((K30/100)*$AJ$22)*$AH$22))+(((((K30/100)*$AJ$22)*$AN$22)*$AH$22)*Calculator!$G$17)-((((K30/100)*$AJ$22)*$AN$22)*$AH$22)+((((K30/100)*$AJ$23)*$AH$23)),IF(Calculator!$O$6="DUALBAND C",SUM((((K30/100)*$AJ$22)*$AH$22))+(((((K30/100)*$AJ$22)*$AN$22)*$AH$22)*Calculator!$G$18)-((((K30/100)*$AJ$22)*$AN$22)*$AH$22)+((((K30/100)*$AJ$23)*$AH$23)),IF(Calculator!$O$6="DUALBAND D",SUM((((K30/100)*$AJ$22)*$AH$22))+(((((K30/100)*$AJ$22)*$AN$22)*$AH$22)*Calculator!$G$19)-((((K30/100)*$AJ$22)*$AN$22)*$AH$22)+((((K30/100)*$AJ$23)*$AH$23)),IF(Calculator!$O$6="DUALURBANE",SUM((((K30/100)*$AJ$22)*$AH$22))+(((((K30/100)*$AJ$22)*$AN$22)*$AH$22)*Calculator!$G$20)-((((K30/100)*$AJ$22)*$AN$22)*$AH$22)+((((K30/100)*$AJ$23)*$AH$23)),IF(Calculator!$O$6="DUALSILVERANOD",SUM((((K30/100)*$AJ$22)*$AH$22))+(((((K30/100)*$AJ$22)*$AN$22)*$AH$22)*Calculator!$G$21)-((((K30/100)*$AJ$22)*$AN$22)*$AH$22)+((((K30/100)*$AJ$23)*$AH$23)),IF(Calculator!$O$6="DUALANOD",SUM((((K30/100)*$AJ$22)*$AH$22))+(((((K30/100)*$AJ$22)*$AN$22)*$AH$22)*Calculator!$G$22)-((((K30/100)*$AJ$22)*$AN$22)*$AH$22)+((((K30/100)*$AJ$23)*$AH$23))))))))))))))))))))))))</f>
        <v>1041.0263874999998</v>
      </c>
      <c r="AA30" s="2">
        <f>IF(Calculator!$O$6="SINGLEBASE",SUM((((L30/100)*$AJ$22)*$AH$22))+((((L30/100)*$AJ$23)*$AH$23)),IF(Calculator!$O$6="SINGLEELEMENTS",SUM((((L30/100)*$AJ$22)*$AH$22))+(((((L30/100)*$AJ$22)*$AN$22)*$AH$22)*Calculator!$G$2)-((((L30/100)*$AJ$22)*$AN$22)*$AH$22)+((((L30/100)*$AJ$23)*$AH$23)),IF(Calculator!$O$6="SINGLESPECTRUM",SUM((((L30/100)*$AJ$22)*$AH$22))+(((((L30/100)*$AJ$22)*$AN$22)*$AH$22)*Calculator!$G$4)-((((L30/100)*$AJ$22)*$AN$22)*$AH$22)+((((L30/100)*$AJ$23)*$AH$23)),IF(Calculator!$O$6="SINGLEHOMESTEAD",SUM((((L30/100)*$AJ$22)*$AH$22))+(((((L30/100)*$AJ$22)*$AN$22)*$AH$22)*Calculator!$G$3)-((((L30/100)*$AJ$22)*$AN$22)*$AH$22)+((((L30/100)*$AJ$23)*$AH$23)),IF(Calculator!$O$6="SINGLEBAND A",SUM((((L30/100)*$AJ$22)*$AH$22))+(((((L30/100)*$AJ$22)*$AN$22)*$AH$22)*Calculator!$G$5)-((((L30/100)*$AJ$22)*$AN$22)*$AH$22)+((((L30/100)*$AJ$23)*$AH$23)),IF(Calculator!$O$6="SINGLEBAND B",SUM((((L30/100)*$AJ$22)*$AH$22))+(((((L30/100)*$AJ$22)*$AN$22)*$AH$22)*Calculator!$G$6)-((((L30/100)*$AJ$22)*$AN$22)*$AH$22)+((((L30/100)*$AJ$23)*$AH$23)),IF(Calculator!$O$6="SINGLEBAND C",SUM((((L30/100)*$AJ$22)*$AH$22))+(((((L30/100)*$AJ$22)*$AN$22)*$AH$22)*Calculator!$G$7)-((((L30/100)*$AJ$22)*$AN$22)*$AH$22)+((((L30/100)*$AJ$23)*$AH$23)),IF(Calculator!$O$6="SINGLEBAND D",SUM((((L30/100)*$AJ$22)*$AH$22))+(((((L30/100)*$AJ$22)*$AN$22)*$AH$22)*Calculator!$G$8)-((((L30/100)*$AJ$22)*$AN$22)*$AH$22)+((((L30/100)*$AJ$23)*$AH$23)),IF(Calculator!$O$6="SINGLEURBANE",SUM((((L30/100)*$AJ$22)*$AH$22))+(((((L30/100)*$AJ$22)*$AN$22)*$AH$22)*Calculator!$G$9)-((((L30/100)*$AJ$22)*$AN$22)*$AH$22)+((((L30/100)*$AJ$23)*$AH$23)),IF(Calculator!$O$6="SINGLESILVERANOD",SUM((((L30/100)*$AJ$22)*$AH$22))+(((((L30/100)*$AJ$22)*$AN$22)*$AH$22)*Calculator!$G$10)-((((L30/100)*$AJ$22)*$AN$22)*$AH$22)+((((L30/100)*$AJ$23)*$AH$23)),IF(Calculator!$O$6="SINGLEANOD",SUM((((L30/100)*$AJ$22)*$AH$22))+(((((L30/100)*$AJ$22)*$AN$22)*$AH$22)*Calculator!$G$11)-((((L30/100)*$AJ$22)*$AN$22)*$AH$22)+((((L30/100)*$AJ$23)*$AH$23)),IF(Calculator!$O$6="DUALBASE",SUM((((L30/100)*$AJ$22)*$AH$22))+(((((L30/100)*$AJ$22)*$AN$22)*$AH$22)*Calculator!$G$12)-((((L30/100)*$AJ$22)*$AN$22)*$AH$22)+((((L30/100)*$AJ$23)*$AH$23)),IF(Calculator!$O$6="DUALELEMENTS",SUM((((L30/100)*$AJ$22)*$AH$22))+(((((L30/100)*$AJ$22)*$AN$22)*$AH$22)*Calculator!$G$13)-((((L30/100)*$AJ$22)*$AN$22)*$AH$22)+((((L30/100)*$AJ$23)*$AH$23)),IF(Calculator!$O$6="DUALSPECTRUM",SUM((((L30/100)*$AJ$22)*$AH$22))+(((((L30/100)*$AJ$22)*$AN$22)*$AH$22)*Calculator!$G$15)-((((L30/100)*$AJ$22)*$AN$22)*$AH$22)+((((L30/100)*$AJ$23)*$AH$23)),IF(Calculator!$O$6="DUALHOMESTEAD",SUM((((L30/100)*$AJ$22)*$AH$22))+(((((L30/100)*$AJ$22)*$AN$22)*$AH$22)*Calculator!$G$14)-((((L30/100)*$AJ$22)*$AN$22)*$AH$22)+((((L30/100)*$AJ$23)*$AH$23)),IF(Calculator!$O$6="DUALBAND A",SUM((((L30/100)*$AJ$22)*$AH$22))+(((((L30/100)*$AJ$22)*$AN$22)*$AH$22)*Calculator!$G$16)-((((L30/100)*$AJ$22)*$AN$22)*$AH$22)+((((L30/100)*$AJ$23)*$AH$23)),IF(Calculator!$O$6="DUALBAND B",SUM((((L30/100)*$AJ$22)*$AH$22))+(((((L30/100)*$AJ$22)*$AN$22)*$AH$22)*Calculator!$G$17)-((((L30/100)*$AJ$22)*$AN$22)*$AH$22)+((((L30/100)*$AJ$23)*$AH$23)),IF(Calculator!$O$6="DUALBAND C",SUM((((L30/100)*$AJ$22)*$AH$22))+(((((L30/100)*$AJ$22)*$AN$22)*$AH$22)*Calculator!$G$18)-((((L30/100)*$AJ$22)*$AN$22)*$AH$22)+((((L30/100)*$AJ$23)*$AH$23)),IF(Calculator!$O$6="DUALBAND D",SUM((((L30/100)*$AJ$22)*$AH$22))+(((((L30/100)*$AJ$22)*$AN$22)*$AH$22)*Calculator!$G$19)-((((L30/100)*$AJ$22)*$AN$22)*$AH$22)+((((L30/100)*$AJ$23)*$AH$23)),IF(Calculator!$O$6="DUALURBANE",SUM((((L30/100)*$AJ$22)*$AH$22))+(((((L30/100)*$AJ$22)*$AN$22)*$AH$22)*Calculator!$G$20)-((((L30/100)*$AJ$22)*$AN$22)*$AH$22)+((((L30/100)*$AJ$23)*$AH$23)),IF(Calculator!$O$6="DUALSILVERANOD",SUM((((L30/100)*$AJ$22)*$AH$22))+(((((L30/100)*$AJ$22)*$AN$22)*$AH$22)*Calculator!$G$21)-((((L30/100)*$AJ$22)*$AN$22)*$AH$22)+((((L30/100)*$AJ$23)*$AH$23)),IF(Calculator!$O$6="DUALANOD",SUM((((L30/100)*$AJ$22)*$AH$22))+(((((L30/100)*$AJ$22)*$AN$22)*$AH$22)*Calculator!$G$22)-((((L30/100)*$AJ$22)*$AN$22)*$AH$22)+((((L30/100)*$AJ$23)*$AH$23))))))))))))))))))))))))</f>
        <v>1050.6236256591794</v>
      </c>
      <c r="AB30" s="2">
        <f>IF(Calculator!$O$6="SINGLEBASE",SUM((((M30/100)*$AJ$22)*$AH$22))+((((M30/100)*$AJ$23)*$AH$23)),IF(Calculator!$O$6="SINGLEELEMENTS",SUM((((M30/100)*$AJ$22)*$AH$22))+(((((M30/100)*$AJ$22)*$AN$22)*$AH$22)*Calculator!$G$2)-((((M30/100)*$AJ$22)*$AN$22)*$AH$22)+((((M30/100)*$AJ$23)*$AH$23)),IF(Calculator!$O$6="SINGLESPECTRUM",SUM((((M30/100)*$AJ$22)*$AH$22))+(((((M30/100)*$AJ$22)*$AN$22)*$AH$22)*Calculator!$G$4)-((((M30/100)*$AJ$22)*$AN$22)*$AH$22)+((((M30/100)*$AJ$23)*$AH$23)),IF(Calculator!$O$6="SINGLEHOMESTEAD",SUM((((M30/100)*$AJ$22)*$AH$22))+(((((M30/100)*$AJ$22)*$AN$22)*$AH$22)*Calculator!$G$3)-((((M30/100)*$AJ$22)*$AN$22)*$AH$22)+((((M30/100)*$AJ$23)*$AH$23)),IF(Calculator!$O$6="SINGLEBAND A",SUM((((M30/100)*$AJ$22)*$AH$22))+(((((M30/100)*$AJ$22)*$AN$22)*$AH$22)*Calculator!$G$5)-((((M30/100)*$AJ$22)*$AN$22)*$AH$22)+((((M30/100)*$AJ$23)*$AH$23)),IF(Calculator!$O$6="SINGLEBAND B",SUM((((M30/100)*$AJ$22)*$AH$22))+(((((M30/100)*$AJ$22)*$AN$22)*$AH$22)*Calculator!$G$6)-((((M30/100)*$AJ$22)*$AN$22)*$AH$22)+((((M30/100)*$AJ$23)*$AH$23)),IF(Calculator!$O$6="SINGLEBAND C",SUM((((M30/100)*$AJ$22)*$AH$22))+(((((M30/100)*$AJ$22)*$AN$22)*$AH$22)*Calculator!$G$7)-((((M30/100)*$AJ$22)*$AN$22)*$AH$22)+((((M30/100)*$AJ$23)*$AH$23)),IF(Calculator!$O$6="SINGLEBAND D",SUM((((M30/100)*$AJ$22)*$AH$22))+(((((M30/100)*$AJ$22)*$AN$22)*$AH$22)*Calculator!$G$8)-((((M30/100)*$AJ$22)*$AN$22)*$AH$22)+((((M30/100)*$AJ$23)*$AH$23)),IF(Calculator!$O$6="SINGLEURBANE",SUM((((M30/100)*$AJ$22)*$AH$22))+(((((M30/100)*$AJ$22)*$AN$22)*$AH$22)*Calculator!$G$9)-((((M30/100)*$AJ$22)*$AN$22)*$AH$22)+((((M30/100)*$AJ$23)*$AH$23)),IF(Calculator!$O$6="SINGLESILVERANOD",SUM((((M30/100)*$AJ$22)*$AH$22))+(((((M30/100)*$AJ$22)*$AN$22)*$AH$22)*Calculator!$G$10)-((((M30/100)*$AJ$22)*$AN$22)*$AH$22)+((((M30/100)*$AJ$23)*$AH$23)),IF(Calculator!$O$6="SINGLEANOD",SUM((((M30/100)*$AJ$22)*$AH$22))+(((((M30/100)*$AJ$22)*$AN$22)*$AH$22)*Calculator!$G$11)-((((M30/100)*$AJ$22)*$AN$22)*$AH$22)+((((M30/100)*$AJ$23)*$AH$23)),IF(Calculator!$O$6="DUALBASE",SUM((((M30/100)*$AJ$22)*$AH$22))+(((((M30/100)*$AJ$22)*$AN$22)*$AH$22)*Calculator!$G$12)-((((M30/100)*$AJ$22)*$AN$22)*$AH$22)+((((M30/100)*$AJ$23)*$AH$23)),IF(Calculator!$O$6="DUALELEMENTS",SUM((((M30/100)*$AJ$22)*$AH$22))+(((((M30/100)*$AJ$22)*$AN$22)*$AH$22)*Calculator!$G$13)-((((M30/100)*$AJ$22)*$AN$22)*$AH$22)+((((M30/100)*$AJ$23)*$AH$23)),IF(Calculator!$O$6="DUALSPECTRUM",SUM((((M30/100)*$AJ$22)*$AH$22))+(((((M30/100)*$AJ$22)*$AN$22)*$AH$22)*Calculator!$G$15)-((((M30/100)*$AJ$22)*$AN$22)*$AH$22)+((((M30/100)*$AJ$23)*$AH$23)),IF(Calculator!$O$6="DUALHOMESTEAD",SUM((((M30/100)*$AJ$22)*$AH$22))+(((((M30/100)*$AJ$22)*$AN$22)*$AH$22)*Calculator!$G$14)-((((M30/100)*$AJ$22)*$AN$22)*$AH$22)+((((M30/100)*$AJ$23)*$AH$23)),IF(Calculator!$O$6="DUALBAND A",SUM((((M30/100)*$AJ$22)*$AH$22))+(((((M30/100)*$AJ$22)*$AN$22)*$AH$22)*Calculator!$G$16)-((((M30/100)*$AJ$22)*$AN$22)*$AH$22)+((((M30/100)*$AJ$23)*$AH$23)),IF(Calculator!$O$6="DUALBAND B",SUM((((M30/100)*$AJ$22)*$AH$22))+(((((M30/100)*$AJ$22)*$AN$22)*$AH$22)*Calculator!$G$17)-((((M30/100)*$AJ$22)*$AN$22)*$AH$22)+((((M30/100)*$AJ$23)*$AH$23)),IF(Calculator!$O$6="DUALBAND C",SUM((((M30/100)*$AJ$22)*$AH$22))+(((((M30/100)*$AJ$22)*$AN$22)*$AH$22)*Calculator!$G$18)-((((M30/100)*$AJ$22)*$AN$22)*$AH$22)+((((M30/100)*$AJ$23)*$AH$23)),IF(Calculator!$O$6="DUALBAND D",SUM((((M30/100)*$AJ$22)*$AH$22))+(((((M30/100)*$AJ$22)*$AN$22)*$AH$22)*Calculator!$G$19)-((((M30/100)*$AJ$22)*$AN$22)*$AH$22)+((((M30/100)*$AJ$23)*$AH$23)),IF(Calculator!$O$6="DUALURBANE",SUM((((M30/100)*$AJ$22)*$AH$22))+(((((M30/100)*$AJ$22)*$AN$22)*$AH$22)*Calculator!$G$20)-((((M30/100)*$AJ$22)*$AN$22)*$AH$22)+((((M30/100)*$AJ$23)*$AH$23)),IF(Calculator!$O$6="DUALSILVERANOD",SUM((((M30/100)*$AJ$22)*$AH$22))+(((((M30/100)*$AJ$22)*$AN$22)*$AH$22)*Calculator!$G$21)-((((M30/100)*$AJ$22)*$AN$22)*$AH$22)+((((M30/100)*$AJ$23)*$AH$23)),IF(Calculator!$O$6="DUALANOD",SUM((((M30/100)*$AJ$22)*$AH$22))+(((((M30/100)*$AJ$22)*$AN$22)*$AH$22)*Calculator!$G$22)-((((M30/100)*$AJ$22)*$AN$22)*$AH$22)+((((M30/100)*$AJ$23)*$AH$23))))))))))))))))))))))))</f>
        <v>1060.2166797363277</v>
      </c>
      <c r="AC30" s="2">
        <f>IF(Calculator!$O$6="SINGLEBASE",SUM((((N30/100)*$AJ$22)*$AH$22))+((((N30/100)*$AJ$23)*$AH$23)),IF(Calculator!$O$6="SINGLEELEMENTS",SUM((((N30/100)*$AJ$22)*$AH$22))+(((((N30/100)*$AJ$22)*$AN$22)*$AH$22)*Calculator!$G$2)-((((N30/100)*$AJ$22)*$AN$22)*$AH$22)+((((N30/100)*$AJ$23)*$AH$23)),IF(Calculator!$O$6="SINGLESPECTRUM",SUM((((N30/100)*$AJ$22)*$AH$22))+(((((N30/100)*$AJ$22)*$AN$22)*$AH$22)*Calculator!$G$4)-((((N30/100)*$AJ$22)*$AN$22)*$AH$22)+((((N30/100)*$AJ$23)*$AH$23)),IF(Calculator!$O$6="SINGLEHOMESTEAD",SUM((((N30/100)*$AJ$22)*$AH$22))+(((((N30/100)*$AJ$22)*$AN$22)*$AH$22)*Calculator!$G$3)-((((N30/100)*$AJ$22)*$AN$22)*$AH$22)+((((N30/100)*$AJ$23)*$AH$23)),IF(Calculator!$O$6="SINGLEBAND A",SUM((((N30/100)*$AJ$22)*$AH$22))+(((((N30/100)*$AJ$22)*$AN$22)*$AH$22)*Calculator!$G$5)-((((N30/100)*$AJ$22)*$AN$22)*$AH$22)+((((N30/100)*$AJ$23)*$AH$23)),IF(Calculator!$O$6="SINGLEBAND B",SUM((((N30/100)*$AJ$22)*$AH$22))+(((((N30/100)*$AJ$22)*$AN$22)*$AH$22)*Calculator!$G$6)-((((N30/100)*$AJ$22)*$AN$22)*$AH$22)+((((N30/100)*$AJ$23)*$AH$23)),IF(Calculator!$O$6="SINGLEBAND C",SUM((((N30/100)*$AJ$22)*$AH$22))+(((((N30/100)*$AJ$22)*$AN$22)*$AH$22)*Calculator!$G$7)-((((N30/100)*$AJ$22)*$AN$22)*$AH$22)+((((N30/100)*$AJ$23)*$AH$23)),IF(Calculator!$O$6="SINGLEBAND D",SUM((((N30/100)*$AJ$22)*$AH$22))+(((((N30/100)*$AJ$22)*$AN$22)*$AH$22)*Calculator!$G$8)-((((N30/100)*$AJ$22)*$AN$22)*$AH$22)+((((N30/100)*$AJ$23)*$AH$23)),IF(Calculator!$O$6="SINGLEURBANE",SUM((((N30/100)*$AJ$22)*$AH$22))+(((((N30/100)*$AJ$22)*$AN$22)*$AH$22)*Calculator!$G$9)-((((N30/100)*$AJ$22)*$AN$22)*$AH$22)+((((N30/100)*$AJ$23)*$AH$23)),IF(Calculator!$O$6="SINGLESILVERANOD",SUM((((N30/100)*$AJ$22)*$AH$22))+(((((N30/100)*$AJ$22)*$AN$22)*$AH$22)*Calculator!$G$10)-((((N30/100)*$AJ$22)*$AN$22)*$AH$22)+((((N30/100)*$AJ$23)*$AH$23)),IF(Calculator!$O$6="SINGLEANOD",SUM((((N30/100)*$AJ$22)*$AH$22))+(((((N30/100)*$AJ$22)*$AN$22)*$AH$22)*Calculator!$G$11)-((((N30/100)*$AJ$22)*$AN$22)*$AH$22)+((((N30/100)*$AJ$23)*$AH$23)),IF(Calculator!$O$6="DUALBASE",SUM((((N30/100)*$AJ$22)*$AH$22))+(((((N30/100)*$AJ$22)*$AN$22)*$AH$22)*Calculator!$G$12)-((((N30/100)*$AJ$22)*$AN$22)*$AH$22)+((((N30/100)*$AJ$23)*$AH$23)),IF(Calculator!$O$6="DUALELEMENTS",SUM((((N30/100)*$AJ$22)*$AH$22))+(((((N30/100)*$AJ$22)*$AN$22)*$AH$22)*Calculator!$G$13)-((((N30/100)*$AJ$22)*$AN$22)*$AH$22)+((((N30/100)*$AJ$23)*$AH$23)),IF(Calculator!$O$6="DUALSPECTRUM",SUM((((N30/100)*$AJ$22)*$AH$22))+(((((N30/100)*$AJ$22)*$AN$22)*$AH$22)*Calculator!$G$15)-((((N30/100)*$AJ$22)*$AN$22)*$AH$22)+((((N30/100)*$AJ$23)*$AH$23)),IF(Calculator!$O$6="DUALHOMESTEAD",SUM((((N30/100)*$AJ$22)*$AH$22))+(((((N30/100)*$AJ$22)*$AN$22)*$AH$22)*Calculator!$G$14)-((((N30/100)*$AJ$22)*$AN$22)*$AH$22)+((((N30/100)*$AJ$23)*$AH$23)),IF(Calculator!$O$6="DUALBAND A",SUM((((N30/100)*$AJ$22)*$AH$22))+(((((N30/100)*$AJ$22)*$AN$22)*$AH$22)*Calculator!$G$16)-((((N30/100)*$AJ$22)*$AN$22)*$AH$22)+((((N30/100)*$AJ$23)*$AH$23)),IF(Calculator!$O$6="DUALBAND B",SUM((((N30/100)*$AJ$22)*$AH$22))+(((((N30/100)*$AJ$22)*$AN$22)*$AH$22)*Calculator!$G$17)-((((N30/100)*$AJ$22)*$AN$22)*$AH$22)+((((N30/100)*$AJ$23)*$AH$23)),IF(Calculator!$O$6="DUALBAND C",SUM((((N30/100)*$AJ$22)*$AH$22))+(((((N30/100)*$AJ$22)*$AN$22)*$AH$22)*Calculator!$G$18)-((((N30/100)*$AJ$22)*$AN$22)*$AH$22)+((((N30/100)*$AJ$23)*$AH$23)),IF(Calculator!$O$6="DUALBAND D",SUM((((N30/100)*$AJ$22)*$AH$22))+(((((N30/100)*$AJ$22)*$AN$22)*$AH$22)*Calculator!$G$19)-((((N30/100)*$AJ$22)*$AN$22)*$AH$22)+((((N30/100)*$AJ$23)*$AH$23)),IF(Calculator!$O$6="DUALURBANE",SUM((((N30/100)*$AJ$22)*$AH$22))+(((((N30/100)*$AJ$22)*$AN$22)*$AH$22)*Calculator!$G$20)-((((N30/100)*$AJ$22)*$AN$22)*$AH$22)+((((N30/100)*$AJ$23)*$AH$23)),IF(Calculator!$O$6="DUALSILVERANOD",SUM((((N30/100)*$AJ$22)*$AH$22))+(((((N30/100)*$AJ$22)*$AN$22)*$AH$22)*Calculator!$G$21)-((((N30/100)*$AJ$22)*$AN$22)*$AH$22)+((((N30/100)*$AJ$23)*$AH$23)),IF(Calculator!$O$6="DUALANOD",SUM((((N30/100)*$AJ$22)*$AH$22))+(((((N30/100)*$AJ$22)*$AN$22)*$AH$22)*Calculator!$G$22)-((((N30/100)*$AJ$22)*$AN$22)*$AH$22)+((((N30/100)*$AJ$23)*$AH$23))))))))))))))))))))))))</f>
        <v>1069.8139178955075</v>
      </c>
    </row>
    <row r="31" spans="1:40">
      <c r="A31" s="8" t="s">
        <v>1399</v>
      </c>
      <c r="B31" s="2">
        <v>2351.6783581542968</v>
      </c>
      <c r="C31" s="2">
        <v>2375.0865112304687</v>
      </c>
      <c r="D31" s="2">
        <v>2398.4944091796874</v>
      </c>
      <c r="E31" s="2">
        <v>2421.892102050781</v>
      </c>
      <c r="F31" s="2">
        <v>2445.2999999999997</v>
      </c>
      <c r="G31" s="2">
        <v>2468.7078979492185</v>
      </c>
      <c r="H31" s="2">
        <v>2492.1160510253903</v>
      </c>
      <c r="I31" s="2">
        <v>2515.5239489746091</v>
      </c>
      <c r="J31" s="2">
        <v>2538.9216418457031</v>
      </c>
      <c r="K31" s="2">
        <v>2562.3295397949219</v>
      </c>
      <c r="L31" s="2">
        <v>2585.7374377441406</v>
      </c>
      <c r="M31" s="2">
        <v>2609.1455908203125</v>
      </c>
      <c r="N31" s="2">
        <v>2632.5534887695312</v>
      </c>
      <c r="P31" s="8">
        <v>2400</v>
      </c>
      <c r="Q31" s="2">
        <f>IF(Calculator!$O$6="SINGLEBASE",SUM((((B31/100)*$AJ$22)*$AH$22))+((((B31/100)*$AJ$23)*$AH$23)),IF(Calculator!$O$6="SINGLEELEMENTS",SUM((((B31/100)*$AJ$22)*$AH$22))+(((((B31/100)*$AJ$22)*$AN$22)*$AH$22)*Calculator!$G$2)-((((B31/100)*$AJ$22)*$AN$22)*$AH$22)+((((B31/100)*$AJ$23)*$AH$23)),IF(Calculator!$O$6="SINGLESPECTRUM",SUM((((B31/100)*$AJ$22)*$AH$22))+(((((B31/100)*$AJ$22)*$AN$22)*$AH$22)*Calculator!$G$4)-((((B31/100)*$AJ$22)*$AN$22)*$AH$22)+((((B31/100)*$AJ$23)*$AH$23)),IF(Calculator!$O$6="SINGLEHOMESTEAD",SUM((((B31/100)*$AJ$22)*$AH$22))+(((((B31/100)*$AJ$22)*$AN$22)*$AH$22)*Calculator!$G$3)-((((B31/100)*$AJ$22)*$AN$22)*$AH$22)+((((B31/100)*$AJ$23)*$AH$23)),IF(Calculator!$O$6="SINGLEBAND A",SUM((((B31/100)*$AJ$22)*$AH$22))+(((((B31/100)*$AJ$22)*$AN$22)*$AH$22)*Calculator!$G$5)-((((B31/100)*$AJ$22)*$AN$22)*$AH$22)+((((B31/100)*$AJ$23)*$AH$23)),IF(Calculator!$O$6="SINGLEBAND B",SUM((((B31/100)*$AJ$22)*$AH$22))+(((((B31/100)*$AJ$22)*$AN$22)*$AH$22)*Calculator!$G$6)-((((B31/100)*$AJ$22)*$AN$22)*$AH$22)+((((B31/100)*$AJ$23)*$AH$23)),IF(Calculator!$O$6="SINGLEBAND C",SUM((((B31/100)*$AJ$22)*$AH$22))+(((((B31/100)*$AJ$22)*$AN$22)*$AH$22)*Calculator!$G$7)-((((B31/100)*$AJ$22)*$AN$22)*$AH$22)+((((B31/100)*$AJ$23)*$AH$23)),IF(Calculator!$O$6="SINGLEBAND D",SUM((((B31/100)*$AJ$22)*$AH$22))+(((((B31/100)*$AJ$22)*$AN$22)*$AH$22)*Calculator!$G$8)-((((B31/100)*$AJ$22)*$AN$22)*$AH$22)+((((B31/100)*$AJ$23)*$AH$23)),IF(Calculator!$O$6="SINGLEURBANE",SUM((((B31/100)*$AJ$22)*$AH$22))+(((((B31/100)*$AJ$22)*$AN$22)*$AH$22)*Calculator!$G$9)-((((B31/100)*$AJ$22)*$AN$22)*$AH$22)+((((B31/100)*$AJ$23)*$AH$23)),IF(Calculator!$O$6="SINGLESILVERANOD",SUM((((B31/100)*$AJ$22)*$AH$22))+(((((B31/100)*$AJ$22)*$AN$22)*$AH$22)*Calculator!$G$10)-((((B31/100)*$AJ$22)*$AN$22)*$AH$22)+((((B31/100)*$AJ$23)*$AH$23)),IF(Calculator!$O$6="SINGLEANOD",SUM((((B31/100)*$AJ$22)*$AH$22))+(((((B31/100)*$AJ$22)*$AN$22)*$AH$22)*Calculator!$G$11)-((((B31/100)*$AJ$22)*$AN$22)*$AH$22)+((((B31/100)*$AJ$23)*$AH$23)),IF(Calculator!$O$6="DUALBASE",SUM((((B31/100)*$AJ$22)*$AH$22))+(((((B31/100)*$AJ$22)*$AN$22)*$AH$22)*Calculator!$G$12)-((((B31/100)*$AJ$22)*$AN$22)*$AH$22)+((((B31/100)*$AJ$23)*$AH$23)),IF(Calculator!$O$6="DUALELEMENTS",SUM((((B31/100)*$AJ$22)*$AH$22))+(((((B31/100)*$AJ$22)*$AN$22)*$AH$22)*Calculator!$G$13)-((((B31/100)*$AJ$22)*$AN$22)*$AH$22)+((((B31/100)*$AJ$23)*$AH$23)),IF(Calculator!$O$6="DUALSPECTRUM",SUM((((B31/100)*$AJ$22)*$AH$22))+(((((B31/100)*$AJ$22)*$AN$22)*$AH$22)*Calculator!$G$15)-((((B31/100)*$AJ$22)*$AN$22)*$AH$22)+((((B31/100)*$AJ$23)*$AH$23)),IF(Calculator!$O$6="DUALHOMESTEAD",SUM((((B31/100)*$AJ$22)*$AH$22))+(((((B31/100)*$AJ$22)*$AN$22)*$AH$22)*Calculator!$G$14)-((((B31/100)*$AJ$22)*$AN$22)*$AH$22)+((((B31/100)*$AJ$23)*$AH$23)),IF(Calculator!$O$6="DUALBAND A",SUM((((B31/100)*$AJ$22)*$AH$22))+(((((B31/100)*$AJ$22)*$AN$22)*$AH$22)*Calculator!$G$16)-((((B31/100)*$AJ$22)*$AN$22)*$AH$22)+((((B31/100)*$AJ$23)*$AH$23)),IF(Calculator!$O$6="DUALBAND B",SUM((((B31/100)*$AJ$22)*$AH$22))+(((((B31/100)*$AJ$22)*$AN$22)*$AH$22)*Calculator!$G$17)-((((B31/100)*$AJ$22)*$AN$22)*$AH$22)+((((B31/100)*$AJ$23)*$AH$23)),IF(Calculator!$O$6="DUALBAND C",SUM((((B31/100)*$AJ$22)*$AH$22))+(((((B31/100)*$AJ$22)*$AN$22)*$AH$22)*Calculator!$G$18)-((((B31/100)*$AJ$22)*$AN$22)*$AH$22)+((((B31/100)*$AJ$23)*$AH$23)),IF(Calculator!$O$6="DUALBAND D",SUM((((B31/100)*$AJ$22)*$AH$22))+(((((B31/100)*$AJ$22)*$AN$22)*$AH$22)*Calculator!$G$19)-((((B31/100)*$AJ$22)*$AN$22)*$AH$22)+((((B31/100)*$AJ$23)*$AH$23)),IF(Calculator!$O$6="DUALURBANE",SUM((((B31/100)*$AJ$22)*$AH$22))+(((((B31/100)*$AJ$22)*$AN$22)*$AH$22)*Calculator!$G$20)-((((B31/100)*$AJ$22)*$AN$22)*$AH$22)+((((B31/100)*$AJ$23)*$AH$23)),IF(Calculator!$O$6="DUALSILVERANOD",SUM((((B31/100)*$AJ$22)*$AH$22))+(((((B31/100)*$AJ$22)*$AN$22)*$AH$22)*Calculator!$G$21)-((((B31/100)*$AJ$22)*$AN$22)*$AH$22)+((((B31/100)*$AJ$23)*$AH$23)),IF(Calculator!$O$6="DUALANOD",SUM((((B31/100)*$AJ$22)*$AH$22))+(((((B31/100)*$AJ$22)*$AN$22)*$AH$22)*Calculator!$G$22)-((((B31/100)*$AJ$22)*$AN$22)*$AH$22)+((((B31/100)*$AJ$23)*$AH$23))))))))))))))))))))))))</f>
        <v>964.18812684326144</v>
      </c>
      <c r="R31" s="2">
        <f>IF(Calculator!$O$6="SINGLEBASE",SUM((((C31/100)*$AJ$22)*$AH$22))+((((C31/100)*$AJ$23)*$AH$23)),IF(Calculator!$O$6="SINGLEELEMENTS",SUM((((C31/100)*$AJ$22)*$AH$22))+(((((C31/100)*$AJ$22)*$AN$22)*$AH$22)*Calculator!$G$2)-((((C31/100)*$AJ$22)*$AN$22)*$AH$22)+((((C31/100)*$AJ$23)*$AH$23)),IF(Calculator!$O$6="SINGLESPECTRUM",SUM((((C31/100)*$AJ$22)*$AH$22))+(((((C31/100)*$AJ$22)*$AN$22)*$AH$22)*Calculator!$G$4)-((((C31/100)*$AJ$22)*$AN$22)*$AH$22)+((((C31/100)*$AJ$23)*$AH$23)),IF(Calculator!$O$6="SINGLEHOMESTEAD",SUM((((C31/100)*$AJ$22)*$AH$22))+(((((C31/100)*$AJ$22)*$AN$22)*$AH$22)*Calculator!$G$3)-((((C31/100)*$AJ$22)*$AN$22)*$AH$22)+((((C31/100)*$AJ$23)*$AH$23)),IF(Calculator!$O$6="SINGLEBAND A",SUM((((C31/100)*$AJ$22)*$AH$22))+(((((C31/100)*$AJ$22)*$AN$22)*$AH$22)*Calculator!$G$5)-((((C31/100)*$AJ$22)*$AN$22)*$AH$22)+((((C31/100)*$AJ$23)*$AH$23)),IF(Calculator!$O$6="SINGLEBAND B",SUM((((C31/100)*$AJ$22)*$AH$22))+(((((C31/100)*$AJ$22)*$AN$22)*$AH$22)*Calculator!$G$6)-((((C31/100)*$AJ$22)*$AN$22)*$AH$22)+((((C31/100)*$AJ$23)*$AH$23)),IF(Calculator!$O$6="SINGLEBAND C",SUM((((C31/100)*$AJ$22)*$AH$22))+(((((C31/100)*$AJ$22)*$AN$22)*$AH$22)*Calculator!$G$7)-((((C31/100)*$AJ$22)*$AN$22)*$AH$22)+((((C31/100)*$AJ$23)*$AH$23)),IF(Calculator!$O$6="SINGLEBAND D",SUM((((C31/100)*$AJ$22)*$AH$22))+(((((C31/100)*$AJ$22)*$AN$22)*$AH$22)*Calculator!$G$8)-((((C31/100)*$AJ$22)*$AN$22)*$AH$22)+((((C31/100)*$AJ$23)*$AH$23)),IF(Calculator!$O$6="SINGLEURBANE",SUM((((C31/100)*$AJ$22)*$AH$22))+(((((C31/100)*$AJ$22)*$AN$22)*$AH$22)*Calculator!$G$9)-((((C31/100)*$AJ$22)*$AN$22)*$AH$22)+((((C31/100)*$AJ$23)*$AH$23)),IF(Calculator!$O$6="SINGLESILVERANOD",SUM((((C31/100)*$AJ$22)*$AH$22))+(((((C31/100)*$AJ$22)*$AN$22)*$AH$22)*Calculator!$G$10)-((((C31/100)*$AJ$22)*$AN$22)*$AH$22)+((((C31/100)*$AJ$23)*$AH$23)),IF(Calculator!$O$6="SINGLEANOD",SUM((((C31/100)*$AJ$22)*$AH$22))+(((((C31/100)*$AJ$22)*$AN$22)*$AH$22)*Calculator!$G$11)-((((C31/100)*$AJ$22)*$AN$22)*$AH$22)+((((C31/100)*$AJ$23)*$AH$23)),IF(Calculator!$O$6="DUALBASE",SUM((((C31/100)*$AJ$22)*$AH$22))+(((((C31/100)*$AJ$22)*$AN$22)*$AH$22)*Calculator!$G$12)-((((C31/100)*$AJ$22)*$AN$22)*$AH$22)+((((C31/100)*$AJ$23)*$AH$23)),IF(Calculator!$O$6="DUALELEMENTS",SUM((((C31/100)*$AJ$22)*$AH$22))+(((((C31/100)*$AJ$22)*$AN$22)*$AH$22)*Calculator!$G$13)-((((C31/100)*$AJ$22)*$AN$22)*$AH$22)+((((C31/100)*$AJ$23)*$AH$23)),IF(Calculator!$O$6="DUALSPECTRUM",SUM((((C31/100)*$AJ$22)*$AH$22))+(((((C31/100)*$AJ$22)*$AN$22)*$AH$22)*Calculator!$G$15)-((((C31/100)*$AJ$22)*$AN$22)*$AH$22)+((((C31/100)*$AJ$23)*$AH$23)),IF(Calculator!$O$6="DUALHOMESTEAD",SUM((((C31/100)*$AJ$22)*$AH$22))+(((((C31/100)*$AJ$22)*$AN$22)*$AH$22)*Calculator!$G$14)-((((C31/100)*$AJ$22)*$AN$22)*$AH$22)+((((C31/100)*$AJ$23)*$AH$23)),IF(Calculator!$O$6="DUALBAND A",SUM((((C31/100)*$AJ$22)*$AH$22))+(((((C31/100)*$AJ$22)*$AN$22)*$AH$22)*Calculator!$G$16)-((((C31/100)*$AJ$22)*$AN$22)*$AH$22)+((((C31/100)*$AJ$23)*$AH$23)),IF(Calculator!$O$6="DUALBAND B",SUM((((C31/100)*$AJ$22)*$AH$22))+(((((C31/100)*$AJ$22)*$AN$22)*$AH$22)*Calculator!$G$17)-((((C31/100)*$AJ$22)*$AN$22)*$AH$22)+((((C31/100)*$AJ$23)*$AH$23)),IF(Calculator!$O$6="DUALBAND C",SUM((((C31/100)*$AJ$22)*$AH$22))+(((((C31/100)*$AJ$22)*$AN$22)*$AH$22)*Calculator!$G$18)-((((C31/100)*$AJ$22)*$AN$22)*$AH$22)+((((C31/100)*$AJ$23)*$AH$23)),IF(Calculator!$O$6="DUALBAND D",SUM((((C31/100)*$AJ$22)*$AH$22))+(((((C31/100)*$AJ$22)*$AN$22)*$AH$22)*Calculator!$G$19)-((((C31/100)*$AJ$22)*$AN$22)*$AH$22)+((((C31/100)*$AJ$23)*$AH$23)),IF(Calculator!$O$6="DUALURBANE",SUM((((C31/100)*$AJ$22)*$AH$22))+(((((C31/100)*$AJ$22)*$AN$22)*$AH$22)*Calculator!$G$20)-((((C31/100)*$AJ$22)*$AN$22)*$AH$22)+((((C31/100)*$AJ$23)*$AH$23)),IF(Calculator!$O$6="DUALSILVERANOD",SUM((((C31/100)*$AJ$22)*$AH$22))+(((((C31/100)*$AJ$22)*$AN$22)*$AH$22)*Calculator!$G$21)-((((C31/100)*$AJ$22)*$AN$22)*$AH$22)+((((C31/100)*$AJ$23)*$AH$23)),IF(Calculator!$O$6="DUALANOD",SUM((((C31/100)*$AJ$22)*$AH$22))+(((((C31/100)*$AJ$22)*$AN$22)*$AH$22)*Calculator!$G$22)-((((C31/100)*$AJ$22)*$AN$22)*$AH$22)+((((C31/100)*$AJ$23)*$AH$23))))))))))))))))))))))))</f>
        <v>973.78546960449216</v>
      </c>
      <c r="S31" s="2">
        <f>IF(Calculator!$O$6="SINGLEBASE",SUM((((D31/100)*$AJ$22)*$AH$22))+((((D31/100)*$AJ$23)*$AH$23)),IF(Calculator!$O$6="SINGLEELEMENTS",SUM((((D31/100)*$AJ$22)*$AH$22))+(((((D31/100)*$AJ$22)*$AN$22)*$AH$22)*Calculator!$G$2)-((((D31/100)*$AJ$22)*$AN$22)*$AH$22)+((((D31/100)*$AJ$23)*$AH$23)),IF(Calculator!$O$6="SINGLESPECTRUM",SUM((((D31/100)*$AJ$22)*$AH$22))+(((((D31/100)*$AJ$22)*$AN$22)*$AH$22)*Calculator!$G$4)-((((D31/100)*$AJ$22)*$AN$22)*$AH$22)+((((D31/100)*$AJ$23)*$AH$23)),IF(Calculator!$O$6="SINGLEHOMESTEAD",SUM((((D31/100)*$AJ$22)*$AH$22))+(((((D31/100)*$AJ$22)*$AN$22)*$AH$22)*Calculator!$G$3)-((((D31/100)*$AJ$22)*$AN$22)*$AH$22)+((((D31/100)*$AJ$23)*$AH$23)),IF(Calculator!$O$6="SINGLEBAND A",SUM((((D31/100)*$AJ$22)*$AH$22))+(((((D31/100)*$AJ$22)*$AN$22)*$AH$22)*Calculator!$G$5)-((((D31/100)*$AJ$22)*$AN$22)*$AH$22)+((((D31/100)*$AJ$23)*$AH$23)),IF(Calculator!$O$6="SINGLEBAND B",SUM((((D31/100)*$AJ$22)*$AH$22))+(((((D31/100)*$AJ$22)*$AN$22)*$AH$22)*Calculator!$G$6)-((((D31/100)*$AJ$22)*$AN$22)*$AH$22)+((((D31/100)*$AJ$23)*$AH$23)),IF(Calculator!$O$6="SINGLEBAND C",SUM((((D31/100)*$AJ$22)*$AH$22))+(((((D31/100)*$AJ$22)*$AN$22)*$AH$22)*Calculator!$G$7)-((((D31/100)*$AJ$22)*$AN$22)*$AH$22)+((((D31/100)*$AJ$23)*$AH$23)),IF(Calculator!$O$6="SINGLEBAND D",SUM((((D31/100)*$AJ$22)*$AH$22))+(((((D31/100)*$AJ$22)*$AN$22)*$AH$22)*Calculator!$G$8)-((((D31/100)*$AJ$22)*$AN$22)*$AH$22)+((((D31/100)*$AJ$23)*$AH$23)),IF(Calculator!$O$6="SINGLEURBANE",SUM((((D31/100)*$AJ$22)*$AH$22))+(((((D31/100)*$AJ$22)*$AN$22)*$AH$22)*Calculator!$G$9)-((((D31/100)*$AJ$22)*$AN$22)*$AH$22)+((((D31/100)*$AJ$23)*$AH$23)),IF(Calculator!$O$6="SINGLESILVERANOD",SUM((((D31/100)*$AJ$22)*$AH$22))+(((((D31/100)*$AJ$22)*$AN$22)*$AH$22)*Calculator!$G$10)-((((D31/100)*$AJ$22)*$AN$22)*$AH$22)+((((D31/100)*$AJ$23)*$AH$23)),IF(Calculator!$O$6="SINGLEANOD",SUM((((D31/100)*$AJ$22)*$AH$22))+(((((D31/100)*$AJ$22)*$AN$22)*$AH$22)*Calculator!$G$11)-((((D31/100)*$AJ$22)*$AN$22)*$AH$22)+((((D31/100)*$AJ$23)*$AH$23)),IF(Calculator!$O$6="DUALBASE",SUM((((D31/100)*$AJ$22)*$AH$22))+(((((D31/100)*$AJ$22)*$AN$22)*$AH$22)*Calculator!$G$12)-((((D31/100)*$AJ$22)*$AN$22)*$AH$22)+((((D31/100)*$AJ$23)*$AH$23)),IF(Calculator!$O$6="DUALELEMENTS",SUM((((D31/100)*$AJ$22)*$AH$22))+(((((D31/100)*$AJ$22)*$AN$22)*$AH$22)*Calculator!$G$13)-((((D31/100)*$AJ$22)*$AN$22)*$AH$22)+((((D31/100)*$AJ$23)*$AH$23)),IF(Calculator!$O$6="DUALSPECTRUM",SUM((((D31/100)*$AJ$22)*$AH$22))+(((((D31/100)*$AJ$22)*$AN$22)*$AH$22)*Calculator!$G$15)-((((D31/100)*$AJ$22)*$AN$22)*$AH$22)+((((D31/100)*$AJ$23)*$AH$23)),IF(Calculator!$O$6="DUALHOMESTEAD",SUM((((D31/100)*$AJ$22)*$AH$22))+(((((D31/100)*$AJ$22)*$AN$22)*$AH$22)*Calculator!$G$14)-((((D31/100)*$AJ$22)*$AN$22)*$AH$22)+((((D31/100)*$AJ$23)*$AH$23)),IF(Calculator!$O$6="DUALBAND A",SUM((((D31/100)*$AJ$22)*$AH$22))+(((((D31/100)*$AJ$22)*$AN$22)*$AH$22)*Calculator!$G$16)-((((D31/100)*$AJ$22)*$AN$22)*$AH$22)+((((D31/100)*$AJ$23)*$AH$23)),IF(Calculator!$O$6="DUALBAND B",SUM((((D31/100)*$AJ$22)*$AH$22))+(((((D31/100)*$AJ$22)*$AN$22)*$AH$22)*Calculator!$G$17)-((((D31/100)*$AJ$22)*$AN$22)*$AH$22)+((((D31/100)*$AJ$23)*$AH$23)),IF(Calculator!$O$6="DUALBAND C",SUM((((D31/100)*$AJ$22)*$AH$22))+(((((D31/100)*$AJ$22)*$AN$22)*$AH$22)*Calculator!$G$18)-((((D31/100)*$AJ$22)*$AN$22)*$AH$22)+((((D31/100)*$AJ$23)*$AH$23)),IF(Calculator!$O$6="DUALBAND D",SUM((((D31/100)*$AJ$22)*$AH$22))+(((((D31/100)*$AJ$22)*$AN$22)*$AH$22)*Calculator!$G$19)-((((D31/100)*$AJ$22)*$AN$22)*$AH$22)+((((D31/100)*$AJ$23)*$AH$23)),IF(Calculator!$O$6="DUALURBANE",SUM((((D31/100)*$AJ$22)*$AH$22))+(((((D31/100)*$AJ$22)*$AN$22)*$AH$22)*Calculator!$G$20)-((((D31/100)*$AJ$22)*$AN$22)*$AH$22)+((((D31/100)*$AJ$23)*$AH$23)),IF(Calculator!$O$6="DUALSILVERANOD",SUM((((D31/100)*$AJ$22)*$AH$22))+(((((D31/100)*$AJ$22)*$AN$22)*$AH$22)*Calculator!$G$21)-((((D31/100)*$AJ$22)*$AN$22)*$AH$22)+((((D31/100)*$AJ$23)*$AH$23)),IF(Calculator!$O$6="DUALANOD",SUM((((D31/100)*$AJ$22)*$AH$22))+(((((D31/100)*$AJ$22)*$AN$22)*$AH$22)*Calculator!$G$22)-((((D31/100)*$AJ$22)*$AN$22)*$AH$22)+((((D31/100)*$AJ$23)*$AH$23))))))))))))))))))))))))</f>
        <v>983.38270776367165</v>
      </c>
      <c r="T31" s="2">
        <f>IF(Calculator!$O$6="SINGLEBASE",SUM((((E31/100)*$AJ$22)*$AH$22))+((((E31/100)*$AJ$23)*$AH$23)),IF(Calculator!$O$6="SINGLEELEMENTS",SUM((((E31/100)*$AJ$22)*$AH$22))+(((((E31/100)*$AJ$22)*$AN$22)*$AH$22)*Calculator!$G$2)-((((E31/100)*$AJ$22)*$AN$22)*$AH$22)+((((E31/100)*$AJ$23)*$AH$23)),IF(Calculator!$O$6="SINGLESPECTRUM",SUM((((E31/100)*$AJ$22)*$AH$22))+(((((E31/100)*$AJ$22)*$AN$22)*$AH$22)*Calculator!$G$4)-((((E31/100)*$AJ$22)*$AN$22)*$AH$22)+((((E31/100)*$AJ$23)*$AH$23)),IF(Calculator!$O$6="SINGLEHOMESTEAD",SUM((((E31/100)*$AJ$22)*$AH$22))+(((((E31/100)*$AJ$22)*$AN$22)*$AH$22)*Calculator!$G$3)-((((E31/100)*$AJ$22)*$AN$22)*$AH$22)+((((E31/100)*$AJ$23)*$AH$23)),IF(Calculator!$O$6="SINGLEBAND A",SUM((((E31/100)*$AJ$22)*$AH$22))+(((((E31/100)*$AJ$22)*$AN$22)*$AH$22)*Calculator!$G$5)-((((E31/100)*$AJ$22)*$AN$22)*$AH$22)+((((E31/100)*$AJ$23)*$AH$23)),IF(Calculator!$O$6="SINGLEBAND B",SUM((((E31/100)*$AJ$22)*$AH$22))+(((((E31/100)*$AJ$22)*$AN$22)*$AH$22)*Calculator!$G$6)-((((E31/100)*$AJ$22)*$AN$22)*$AH$22)+((((E31/100)*$AJ$23)*$AH$23)),IF(Calculator!$O$6="SINGLEBAND C",SUM((((E31/100)*$AJ$22)*$AH$22))+(((((E31/100)*$AJ$22)*$AN$22)*$AH$22)*Calculator!$G$7)-((((E31/100)*$AJ$22)*$AN$22)*$AH$22)+((((E31/100)*$AJ$23)*$AH$23)),IF(Calculator!$O$6="SINGLEBAND D",SUM((((E31/100)*$AJ$22)*$AH$22))+(((((E31/100)*$AJ$22)*$AN$22)*$AH$22)*Calculator!$G$8)-((((E31/100)*$AJ$22)*$AN$22)*$AH$22)+((((E31/100)*$AJ$23)*$AH$23)),IF(Calculator!$O$6="SINGLEURBANE",SUM((((E31/100)*$AJ$22)*$AH$22))+(((((E31/100)*$AJ$22)*$AN$22)*$AH$22)*Calculator!$G$9)-((((E31/100)*$AJ$22)*$AN$22)*$AH$22)+((((E31/100)*$AJ$23)*$AH$23)),IF(Calculator!$O$6="SINGLESILVERANOD",SUM((((E31/100)*$AJ$22)*$AH$22))+(((((E31/100)*$AJ$22)*$AN$22)*$AH$22)*Calculator!$G$10)-((((E31/100)*$AJ$22)*$AN$22)*$AH$22)+((((E31/100)*$AJ$23)*$AH$23)),IF(Calculator!$O$6="SINGLEANOD",SUM((((E31/100)*$AJ$22)*$AH$22))+(((((E31/100)*$AJ$22)*$AN$22)*$AH$22)*Calculator!$G$11)-((((E31/100)*$AJ$22)*$AN$22)*$AH$22)+((((E31/100)*$AJ$23)*$AH$23)),IF(Calculator!$O$6="DUALBASE",SUM((((E31/100)*$AJ$22)*$AH$22))+(((((E31/100)*$AJ$22)*$AN$22)*$AH$22)*Calculator!$G$12)-((((E31/100)*$AJ$22)*$AN$22)*$AH$22)+((((E31/100)*$AJ$23)*$AH$23)),IF(Calculator!$O$6="DUALELEMENTS",SUM((((E31/100)*$AJ$22)*$AH$22))+(((((E31/100)*$AJ$22)*$AN$22)*$AH$22)*Calculator!$G$13)-((((E31/100)*$AJ$22)*$AN$22)*$AH$22)+((((E31/100)*$AJ$23)*$AH$23)),IF(Calculator!$O$6="DUALSPECTRUM",SUM((((E31/100)*$AJ$22)*$AH$22))+(((((E31/100)*$AJ$22)*$AN$22)*$AH$22)*Calculator!$G$15)-((((E31/100)*$AJ$22)*$AN$22)*$AH$22)+((((E31/100)*$AJ$23)*$AH$23)),IF(Calculator!$O$6="DUALHOMESTEAD",SUM((((E31/100)*$AJ$22)*$AH$22))+(((((E31/100)*$AJ$22)*$AN$22)*$AH$22)*Calculator!$G$14)-((((E31/100)*$AJ$22)*$AN$22)*$AH$22)+((((E31/100)*$AJ$23)*$AH$23)),IF(Calculator!$O$6="DUALBAND A",SUM((((E31/100)*$AJ$22)*$AH$22))+(((((E31/100)*$AJ$22)*$AN$22)*$AH$22)*Calculator!$G$16)-((((E31/100)*$AJ$22)*$AN$22)*$AH$22)+((((E31/100)*$AJ$23)*$AH$23)),IF(Calculator!$O$6="DUALBAND B",SUM((((E31/100)*$AJ$22)*$AH$22))+(((((E31/100)*$AJ$22)*$AN$22)*$AH$22)*Calculator!$G$17)-((((E31/100)*$AJ$22)*$AN$22)*$AH$22)+((((E31/100)*$AJ$23)*$AH$23)),IF(Calculator!$O$6="DUALBAND C",SUM((((E31/100)*$AJ$22)*$AH$22))+(((((E31/100)*$AJ$22)*$AN$22)*$AH$22)*Calculator!$G$18)-((((E31/100)*$AJ$22)*$AN$22)*$AH$22)+((((E31/100)*$AJ$23)*$AH$23)),IF(Calculator!$O$6="DUALBAND D",SUM((((E31/100)*$AJ$22)*$AH$22))+(((((E31/100)*$AJ$22)*$AN$22)*$AH$22)*Calculator!$G$19)-((((E31/100)*$AJ$22)*$AN$22)*$AH$22)+((((E31/100)*$AJ$23)*$AH$23)),IF(Calculator!$O$6="DUALURBANE",SUM((((E31/100)*$AJ$22)*$AH$22))+(((((E31/100)*$AJ$22)*$AN$22)*$AH$22)*Calculator!$G$20)-((((E31/100)*$AJ$22)*$AN$22)*$AH$22)+((((E31/100)*$AJ$23)*$AH$23)),IF(Calculator!$O$6="DUALSILVERANOD",SUM((((E31/100)*$AJ$22)*$AH$22))+(((((E31/100)*$AJ$22)*$AN$22)*$AH$22)*Calculator!$G$21)-((((E31/100)*$AJ$22)*$AN$22)*$AH$22)+((((E31/100)*$AJ$23)*$AH$23)),IF(Calculator!$O$6="DUALANOD",SUM((((E31/100)*$AJ$22)*$AH$22))+(((((E31/100)*$AJ$22)*$AN$22)*$AH$22)*Calculator!$G$22)-((((E31/100)*$AJ$22)*$AN$22)*$AH$22)+((((E31/100)*$AJ$23)*$AH$23))))))))))))))))))))))))</f>
        <v>992.97576184082004</v>
      </c>
      <c r="U31" s="2">
        <f>IF(Calculator!$O$6="SINGLEBASE",SUM((((F31/100)*$AJ$22)*$AH$22))+((((F31/100)*$AJ$23)*$AH$23)),IF(Calculator!$O$6="SINGLEELEMENTS",SUM((((F31/100)*$AJ$22)*$AH$22))+(((((F31/100)*$AJ$22)*$AN$22)*$AH$22)*Calculator!$G$2)-((((F31/100)*$AJ$22)*$AN$22)*$AH$22)+((((F31/100)*$AJ$23)*$AH$23)),IF(Calculator!$O$6="SINGLESPECTRUM",SUM((((F31/100)*$AJ$22)*$AH$22))+(((((F31/100)*$AJ$22)*$AN$22)*$AH$22)*Calculator!$G$4)-((((F31/100)*$AJ$22)*$AN$22)*$AH$22)+((((F31/100)*$AJ$23)*$AH$23)),IF(Calculator!$O$6="SINGLEHOMESTEAD",SUM((((F31/100)*$AJ$22)*$AH$22))+(((((F31/100)*$AJ$22)*$AN$22)*$AH$22)*Calculator!$G$3)-((((F31/100)*$AJ$22)*$AN$22)*$AH$22)+((((F31/100)*$AJ$23)*$AH$23)),IF(Calculator!$O$6="SINGLEBAND A",SUM((((F31/100)*$AJ$22)*$AH$22))+(((((F31/100)*$AJ$22)*$AN$22)*$AH$22)*Calculator!$G$5)-((((F31/100)*$AJ$22)*$AN$22)*$AH$22)+((((F31/100)*$AJ$23)*$AH$23)),IF(Calculator!$O$6="SINGLEBAND B",SUM((((F31/100)*$AJ$22)*$AH$22))+(((((F31/100)*$AJ$22)*$AN$22)*$AH$22)*Calculator!$G$6)-((((F31/100)*$AJ$22)*$AN$22)*$AH$22)+((((F31/100)*$AJ$23)*$AH$23)),IF(Calculator!$O$6="SINGLEBAND C",SUM((((F31/100)*$AJ$22)*$AH$22))+(((((F31/100)*$AJ$22)*$AN$22)*$AH$22)*Calculator!$G$7)-((((F31/100)*$AJ$22)*$AN$22)*$AH$22)+((((F31/100)*$AJ$23)*$AH$23)),IF(Calculator!$O$6="SINGLEBAND D",SUM((((F31/100)*$AJ$22)*$AH$22))+(((((F31/100)*$AJ$22)*$AN$22)*$AH$22)*Calculator!$G$8)-((((F31/100)*$AJ$22)*$AN$22)*$AH$22)+((((F31/100)*$AJ$23)*$AH$23)),IF(Calculator!$O$6="SINGLEURBANE",SUM((((F31/100)*$AJ$22)*$AH$22))+(((((F31/100)*$AJ$22)*$AN$22)*$AH$22)*Calculator!$G$9)-((((F31/100)*$AJ$22)*$AN$22)*$AH$22)+((((F31/100)*$AJ$23)*$AH$23)),IF(Calculator!$O$6="SINGLESILVERANOD",SUM((((F31/100)*$AJ$22)*$AH$22))+(((((F31/100)*$AJ$22)*$AN$22)*$AH$22)*Calculator!$G$10)-((((F31/100)*$AJ$22)*$AN$22)*$AH$22)+((((F31/100)*$AJ$23)*$AH$23)),IF(Calculator!$O$6="SINGLEANOD",SUM((((F31/100)*$AJ$22)*$AH$22))+(((((F31/100)*$AJ$22)*$AN$22)*$AH$22)*Calculator!$G$11)-((((F31/100)*$AJ$22)*$AN$22)*$AH$22)+((((F31/100)*$AJ$23)*$AH$23)),IF(Calculator!$O$6="DUALBASE",SUM((((F31/100)*$AJ$22)*$AH$22))+(((((F31/100)*$AJ$22)*$AN$22)*$AH$22)*Calculator!$G$12)-((((F31/100)*$AJ$22)*$AN$22)*$AH$22)+((((F31/100)*$AJ$23)*$AH$23)),IF(Calculator!$O$6="DUALELEMENTS",SUM((((F31/100)*$AJ$22)*$AH$22))+(((((F31/100)*$AJ$22)*$AN$22)*$AH$22)*Calculator!$G$13)-((((F31/100)*$AJ$22)*$AN$22)*$AH$22)+((((F31/100)*$AJ$23)*$AH$23)),IF(Calculator!$O$6="DUALSPECTRUM",SUM((((F31/100)*$AJ$22)*$AH$22))+(((((F31/100)*$AJ$22)*$AN$22)*$AH$22)*Calculator!$G$15)-((((F31/100)*$AJ$22)*$AN$22)*$AH$22)+((((F31/100)*$AJ$23)*$AH$23)),IF(Calculator!$O$6="DUALHOMESTEAD",SUM((((F31/100)*$AJ$22)*$AH$22))+(((((F31/100)*$AJ$22)*$AN$22)*$AH$22)*Calculator!$G$14)-((((F31/100)*$AJ$22)*$AN$22)*$AH$22)+((((F31/100)*$AJ$23)*$AH$23)),IF(Calculator!$O$6="DUALBAND A",SUM((((F31/100)*$AJ$22)*$AH$22))+(((((F31/100)*$AJ$22)*$AN$22)*$AH$22)*Calculator!$G$16)-((((F31/100)*$AJ$22)*$AN$22)*$AH$22)+((((F31/100)*$AJ$23)*$AH$23)),IF(Calculator!$O$6="DUALBAND B",SUM((((F31/100)*$AJ$22)*$AH$22))+(((((F31/100)*$AJ$22)*$AN$22)*$AH$22)*Calculator!$G$17)-((((F31/100)*$AJ$22)*$AN$22)*$AH$22)+((((F31/100)*$AJ$23)*$AH$23)),IF(Calculator!$O$6="DUALBAND C",SUM((((F31/100)*$AJ$22)*$AH$22))+(((((F31/100)*$AJ$22)*$AN$22)*$AH$22)*Calculator!$G$18)-((((F31/100)*$AJ$22)*$AN$22)*$AH$22)+((((F31/100)*$AJ$23)*$AH$23)),IF(Calculator!$O$6="DUALBAND D",SUM((((F31/100)*$AJ$22)*$AH$22))+(((((F31/100)*$AJ$22)*$AN$22)*$AH$22)*Calculator!$G$19)-((((F31/100)*$AJ$22)*$AN$22)*$AH$22)+((((F31/100)*$AJ$23)*$AH$23)),IF(Calculator!$O$6="DUALURBANE",SUM((((F31/100)*$AJ$22)*$AH$22))+(((((F31/100)*$AJ$22)*$AN$22)*$AH$22)*Calculator!$G$20)-((((F31/100)*$AJ$22)*$AN$22)*$AH$22)+((((F31/100)*$AJ$23)*$AH$23)),IF(Calculator!$O$6="DUALSILVERANOD",SUM((((F31/100)*$AJ$22)*$AH$22))+(((((F31/100)*$AJ$22)*$AN$22)*$AH$22)*Calculator!$G$21)-((((F31/100)*$AJ$22)*$AN$22)*$AH$22)+((((F31/100)*$AJ$23)*$AH$23)),IF(Calculator!$O$6="DUALANOD",SUM((((F31/100)*$AJ$22)*$AH$22))+(((((F31/100)*$AJ$22)*$AN$22)*$AH$22)*Calculator!$G$22)-((((F31/100)*$AJ$22)*$AN$22)*$AH$22)+((((F31/100)*$AJ$23)*$AH$23))))))))))))))))))))))))</f>
        <v>1002.5729999999996</v>
      </c>
      <c r="V31" s="2">
        <f>IF(Calculator!$O$6="SINGLEBASE",SUM((((G31/100)*$AJ$22)*$AH$22))+((((G31/100)*$AJ$23)*$AH$23)),IF(Calculator!$O$6="SINGLEELEMENTS",SUM((((G31/100)*$AJ$22)*$AH$22))+(((((G31/100)*$AJ$22)*$AN$22)*$AH$22)*Calculator!$G$2)-((((G31/100)*$AJ$22)*$AN$22)*$AH$22)+((((G31/100)*$AJ$23)*$AH$23)),IF(Calculator!$O$6="SINGLESPECTRUM",SUM((((G31/100)*$AJ$22)*$AH$22))+(((((G31/100)*$AJ$22)*$AN$22)*$AH$22)*Calculator!$G$4)-((((G31/100)*$AJ$22)*$AN$22)*$AH$22)+((((G31/100)*$AJ$23)*$AH$23)),IF(Calculator!$O$6="SINGLEHOMESTEAD",SUM((((G31/100)*$AJ$22)*$AH$22))+(((((G31/100)*$AJ$22)*$AN$22)*$AH$22)*Calculator!$G$3)-((((G31/100)*$AJ$22)*$AN$22)*$AH$22)+((((G31/100)*$AJ$23)*$AH$23)),IF(Calculator!$O$6="SINGLEBAND A",SUM((((G31/100)*$AJ$22)*$AH$22))+(((((G31/100)*$AJ$22)*$AN$22)*$AH$22)*Calculator!$G$5)-((((G31/100)*$AJ$22)*$AN$22)*$AH$22)+((((G31/100)*$AJ$23)*$AH$23)),IF(Calculator!$O$6="SINGLEBAND B",SUM((((G31/100)*$AJ$22)*$AH$22))+(((((G31/100)*$AJ$22)*$AN$22)*$AH$22)*Calculator!$G$6)-((((G31/100)*$AJ$22)*$AN$22)*$AH$22)+((((G31/100)*$AJ$23)*$AH$23)),IF(Calculator!$O$6="SINGLEBAND C",SUM((((G31/100)*$AJ$22)*$AH$22))+(((((G31/100)*$AJ$22)*$AN$22)*$AH$22)*Calculator!$G$7)-((((G31/100)*$AJ$22)*$AN$22)*$AH$22)+((((G31/100)*$AJ$23)*$AH$23)),IF(Calculator!$O$6="SINGLEBAND D",SUM((((G31/100)*$AJ$22)*$AH$22))+(((((G31/100)*$AJ$22)*$AN$22)*$AH$22)*Calculator!$G$8)-((((G31/100)*$AJ$22)*$AN$22)*$AH$22)+((((G31/100)*$AJ$23)*$AH$23)),IF(Calculator!$O$6="SINGLEURBANE",SUM((((G31/100)*$AJ$22)*$AH$22))+(((((G31/100)*$AJ$22)*$AN$22)*$AH$22)*Calculator!$G$9)-((((G31/100)*$AJ$22)*$AN$22)*$AH$22)+((((G31/100)*$AJ$23)*$AH$23)),IF(Calculator!$O$6="SINGLESILVERANOD",SUM((((G31/100)*$AJ$22)*$AH$22))+(((((G31/100)*$AJ$22)*$AN$22)*$AH$22)*Calculator!$G$10)-((((G31/100)*$AJ$22)*$AN$22)*$AH$22)+((((G31/100)*$AJ$23)*$AH$23)),IF(Calculator!$O$6="SINGLEANOD",SUM((((G31/100)*$AJ$22)*$AH$22))+(((((G31/100)*$AJ$22)*$AN$22)*$AH$22)*Calculator!$G$11)-((((G31/100)*$AJ$22)*$AN$22)*$AH$22)+((((G31/100)*$AJ$23)*$AH$23)),IF(Calculator!$O$6="DUALBASE",SUM((((G31/100)*$AJ$22)*$AH$22))+(((((G31/100)*$AJ$22)*$AN$22)*$AH$22)*Calculator!$G$12)-((((G31/100)*$AJ$22)*$AN$22)*$AH$22)+((((G31/100)*$AJ$23)*$AH$23)),IF(Calculator!$O$6="DUALELEMENTS",SUM((((G31/100)*$AJ$22)*$AH$22))+(((((G31/100)*$AJ$22)*$AN$22)*$AH$22)*Calculator!$G$13)-((((G31/100)*$AJ$22)*$AN$22)*$AH$22)+((((G31/100)*$AJ$23)*$AH$23)),IF(Calculator!$O$6="DUALSPECTRUM",SUM((((G31/100)*$AJ$22)*$AH$22))+(((((G31/100)*$AJ$22)*$AN$22)*$AH$22)*Calculator!$G$15)-((((G31/100)*$AJ$22)*$AN$22)*$AH$22)+((((G31/100)*$AJ$23)*$AH$23)),IF(Calculator!$O$6="DUALHOMESTEAD",SUM((((G31/100)*$AJ$22)*$AH$22))+(((((G31/100)*$AJ$22)*$AN$22)*$AH$22)*Calculator!$G$14)-((((G31/100)*$AJ$22)*$AN$22)*$AH$22)+((((G31/100)*$AJ$23)*$AH$23)),IF(Calculator!$O$6="DUALBAND A",SUM((((G31/100)*$AJ$22)*$AH$22))+(((((G31/100)*$AJ$22)*$AN$22)*$AH$22)*Calculator!$G$16)-((((G31/100)*$AJ$22)*$AN$22)*$AH$22)+((((G31/100)*$AJ$23)*$AH$23)),IF(Calculator!$O$6="DUALBAND B",SUM((((G31/100)*$AJ$22)*$AH$22))+(((((G31/100)*$AJ$22)*$AN$22)*$AH$22)*Calculator!$G$17)-((((G31/100)*$AJ$22)*$AN$22)*$AH$22)+((((G31/100)*$AJ$23)*$AH$23)),IF(Calculator!$O$6="DUALBAND C",SUM((((G31/100)*$AJ$22)*$AH$22))+(((((G31/100)*$AJ$22)*$AN$22)*$AH$22)*Calculator!$G$18)-((((G31/100)*$AJ$22)*$AN$22)*$AH$22)+((((G31/100)*$AJ$23)*$AH$23)),IF(Calculator!$O$6="DUALBAND D",SUM((((G31/100)*$AJ$22)*$AH$22))+(((((G31/100)*$AJ$22)*$AN$22)*$AH$22)*Calculator!$G$19)-((((G31/100)*$AJ$22)*$AN$22)*$AH$22)+((((G31/100)*$AJ$23)*$AH$23)),IF(Calculator!$O$6="DUALURBANE",SUM((((G31/100)*$AJ$22)*$AH$22))+(((((G31/100)*$AJ$22)*$AN$22)*$AH$22)*Calculator!$G$20)-((((G31/100)*$AJ$22)*$AN$22)*$AH$22)+((((G31/100)*$AJ$23)*$AH$23)),IF(Calculator!$O$6="DUALSILVERANOD",SUM((((G31/100)*$AJ$22)*$AH$22))+(((((G31/100)*$AJ$22)*$AN$22)*$AH$22)*Calculator!$G$21)-((((G31/100)*$AJ$22)*$AN$22)*$AH$22)+((((G31/100)*$AJ$23)*$AH$23)),IF(Calculator!$O$6="DUALANOD",SUM((((G31/100)*$AJ$22)*$AH$22))+(((((G31/100)*$AJ$22)*$AN$22)*$AH$22)*Calculator!$G$22)-((((G31/100)*$AJ$22)*$AN$22)*$AH$22)+((((G31/100)*$AJ$23)*$AH$23))))))))))))))))))))))))</f>
        <v>1012.1702381591795</v>
      </c>
      <c r="W31" s="2">
        <f>IF(Calculator!$O$6="SINGLEBASE",SUM((((H31/100)*$AJ$22)*$AH$22))+((((H31/100)*$AJ$23)*$AH$23)),IF(Calculator!$O$6="SINGLEELEMENTS",SUM((((H31/100)*$AJ$22)*$AH$22))+(((((H31/100)*$AJ$22)*$AN$22)*$AH$22)*Calculator!$G$2)-((((H31/100)*$AJ$22)*$AN$22)*$AH$22)+((((H31/100)*$AJ$23)*$AH$23)),IF(Calculator!$O$6="SINGLESPECTRUM",SUM((((H31/100)*$AJ$22)*$AH$22))+(((((H31/100)*$AJ$22)*$AN$22)*$AH$22)*Calculator!$G$4)-((((H31/100)*$AJ$22)*$AN$22)*$AH$22)+((((H31/100)*$AJ$23)*$AH$23)),IF(Calculator!$O$6="SINGLEHOMESTEAD",SUM((((H31/100)*$AJ$22)*$AH$22))+(((((H31/100)*$AJ$22)*$AN$22)*$AH$22)*Calculator!$G$3)-((((H31/100)*$AJ$22)*$AN$22)*$AH$22)+((((H31/100)*$AJ$23)*$AH$23)),IF(Calculator!$O$6="SINGLEBAND A",SUM((((H31/100)*$AJ$22)*$AH$22))+(((((H31/100)*$AJ$22)*$AN$22)*$AH$22)*Calculator!$G$5)-((((H31/100)*$AJ$22)*$AN$22)*$AH$22)+((((H31/100)*$AJ$23)*$AH$23)),IF(Calculator!$O$6="SINGLEBAND B",SUM((((H31/100)*$AJ$22)*$AH$22))+(((((H31/100)*$AJ$22)*$AN$22)*$AH$22)*Calculator!$G$6)-((((H31/100)*$AJ$22)*$AN$22)*$AH$22)+((((H31/100)*$AJ$23)*$AH$23)),IF(Calculator!$O$6="SINGLEBAND C",SUM((((H31/100)*$AJ$22)*$AH$22))+(((((H31/100)*$AJ$22)*$AN$22)*$AH$22)*Calculator!$G$7)-((((H31/100)*$AJ$22)*$AN$22)*$AH$22)+((((H31/100)*$AJ$23)*$AH$23)),IF(Calculator!$O$6="SINGLEBAND D",SUM((((H31/100)*$AJ$22)*$AH$22))+(((((H31/100)*$AJ$22)*$AN$22)*$AH$22)*Calculator!$G$8)-((((H31/100)*$AJ$22)*$AN$22)*$AH$22)+((((H31/100)*$AJ$23)*$AH$23)),IF(Calculator!$O$6="SINGLEURBANE",SUM((((H31/100)*$AJ$22)*$AH$22))+(((((H31/100)*$AJ$22)*$AN$22)*$AH$22)*Calculator!$G$9)-((((H31/100)*$AJ$22)*$AN$22)*$AH$22)+((((H31/100)*$AJ$23)*$AH$23)),IF(Calculator!$O$6="SINGLESILVERANOD",SUM((((H31/100)*$AJ$22)*$AH$22))+(((((H31/100)*$AJ$22)*$AN$22)*$AH$22)*Calculator!$G$10)-((((H31/100)*$AJ$22)*$AN$22)*$AH$22)+((((H31/100)*$AJ$23)*$AH$23)),IF(Calculator!$O$6="SINGLEANOD",SUM((((H31/100)*$AJ$22)*$AH$22))+(((((H31/100)*$AJ$22)*$AN$22)*$AH$22)*Calculator!$G$11)-((((H31/100)*$AJ$22)*$AN$22)*$AH$22)+((((H31/100)*$AJ$23)*$AH$23)),IF(Calculator!$O$6="DUALBASE",SUM((((H31/100)*$AJ$22)*$AH$22))+(((((H31/100)*$AJ$22)*$AN$22)*$AH$22)*Calculator!$G$12)-((((H31/100)*$AJ$22)*$AN$22)*$AH$22)+((((H31/100)*$AJ$23)*$AH$23)),IF(Calculator!$O$6="DUALELEMENTS",SUM((((H31/100)*$AJ$22)*$AH$22))+(((((H31/100)*$AJ$22)*$AN$22)*$AH$22)*Calculator!$G$13)-((((H31/100)*$AJ$22)*$AN$22)*$AH$22)+((((H31/100)*$AJ$23)*$AH$23)),IF(Calculator!$O$6="DUALSPECTRUM",SUM((((H31/100)*$AJ$22)*$AH$22))+(((((H31/100)*$AJ$22)*$AN$22)*$AH$22)*Calculator!$G$15)-((((H31/100)*$AJ$22)*$AN$22)*$AH$22)+((((H31/100)*$AJ$23)*$AH$23)),IF(Calculator!$O$6="DUALHOMESTEAD",SUM((((H31/100)*$AJ$22)*$AH$22))+(((((H31/100)*$AJ$22)*$AN$22)*$AH$22)*Calculator!$G$14)-((((H31/100)*$AJ$22)*$AN$22)*$AH$22)+((((H31/100)*$AJ$23)*$AH$23)),IF(Calculator!$O$6="DUALBAND A",SUM((((H31/100)*$AJ$22)*$AH$22))+(((((H31/100)*$AJ$22)*$AN$22)*$AH$22)*Calculator!$G$16)-((((H31/100)*$AJ$22)*$AN$22)*$AH$22)+((((H31/100)*$AJ$23)*$AH$23)),IF(Calculator!$O$6="DUALBAND B",SUM((((H31/100)*$AJ$22)*$AH$22))+(((((H31/100)*$AJ$22)*$AN$22)*$AH$22)*Calculator!$G$17)-((((H31/100)*$AJ$22)*$AN$22)*$AH$22)+((((H31/100)*$AJ$23)*$AH$23)),IF(Calculator!$O$6="DUALBAND C",SUM((((H31/100)*$AJ$22)*$AH$22))+(((((H31/100)*$AJ$22)*$AN$22)*$AH$22)*Calculator!$G$18)-((((H31/100)*$AJ$22)*$AN$22)*$AH$22)+((((H31/100)*$AJ$23)*$AH$23)),IF(Calculator!$O$6="DUALBAND D",SUM((((H31/100)*$AJ$22)*$AH$22))+(((((H31/100)*$AJ$22)*$AN$22)*$AH$22)*Calculator!$G$19)-((((H31/100)*$AJ$22)*$AN$22)*$AH$22)+((((H31/100)*$AJ$23)*$AH$23)),IF(Calculator!$O$6="DUALURBANE",SUM((((H31/100)*$AJ$22)*$AH$22))+(((((H31/100)*$AJ$22)*$AN$22)*$AH$22)*Calculator!$G$20)-((((H31/100)*$AJ$22)*$AN$22)*$AH$22)+((((H31/100)*$AJ$23)*$AH$23)),IF(Calculator!$O$6="DUALSILVERANOD",SUM((((H31/100)*$AJ$22)*$AH$22))+(((((H31/100)*$AJ$22)*$AN$22)*$AH$22)*Calculator!$G$21)-((((H31/100)*$AJ$22)*$AN$22)*$AH$22)+((((H31/100)*$AJ$23)*$AH$23)),IF(Calculator!$O$6="DUALANOD",SUM((((H31/100)*$AJ$22)*$AH$22))+(((((H31/100)*$AJ$22)*$AN$22)*$AH$22)*Calculator!$G$22)-((((H31/100)*$AJ$22)*$AN$22)*$AH$22)+((((H31/100)*$AJ$23)*$AH$23))))))))))))))))))))))))</f>
        <v>1021.7675809204098</v>
      </c>
      <c r="X31" s="2">
        <f>IF(Calculator!$O$6="SINGLEBASE",SUM((((I31/100)*$AJ$22)*$AH$22))+((((I31/100)*$AJ$23)*$AH$23)),IF(Calculator!$O$6="SINGLEELEMENTS",SUM((((I31/100)*$AJ$22)*$AH$22))+(((((I31/100)*$AJ$22)*$AN$22)*$AH$22)*Calculator!$G$2)-((((I31/100)*$AJ$22)*$AN$22)*$AH$22)+((((I31/100)*$AJ$23)*$AH$23)),IF(Calculator!$O$6="SINGLESPECTRUM",SUM((((I31/100)*$AJ$22)*$AH$22))+(((((I31/100)*$AJ$22)*$AN$22)*$AH$22)*Calculator!$G$4)-((((I31/100)*$AJ$22)*$AN$22)*$AH$22)+((((I31/100)*$AJ$23)*$AH$23)),IF(Calculator!$O$6="SINGLEHOMESTEAD",SUM((((I31/100)*$AJ$22)*$AH$22))+(((((I31/100)*$AJ$22)*$AN$22)*$AH$22)*Calculator!$G$3)-((((I31/100)*$AJ$22)*$AN$22)*$AH$22)+((((I31/100)*$AJ$23)*$AH$23)),IF(Calculator!$O$6="SINGLEBAND A",SUM((((I31/100)*$AJ$22)*$AH$22))+(((((I31/100)*$AJ$22)*$AN$22)*$AH$22)*Calculator!$G$5)-((((I31/100)*$AJ$22)*$AN$22)*$AH$22)+((((I31/100)*$AJ$23)*$AH$23)),IF(Calculator!$O$6="SINGLEBAND B",SUM((((I31/100)*$AJ$22)*$AH$22))+(((((I31/100)*$AJ$22)*$AN$22)*$AH$22)*Calculator!$G$6)-((((I31/100)*$AJ$22)*$AN$22)*$AH$22)+((((I31/100)*$AJ$23)*$AH$23)),IF(Calculator!$O$6="SINGLEBAND C",SUM((((I31/100)*$AJ$22)*$AH$22))+(((((I31/100)*$AJ$22)*$AN$22)*$AH$22)*Calculator!$G$7)-((((I31/100)*$AJ$22)*$AN$22)*$AH$22)+((((I31/100)*$AJ$23)*$AH$23)),IF(Calculator!$O$6="SINGLEBAND D",SUM((((I31/100)*$AJ$22)*$AH$22))+(((((I31/100)*$AJ$22)*$AN$22)*$AH$22)*Calculator!$G$8)-((((I31/100)*$AJ$22)*$AN$22)*$AH$22)+((((I31/100)*$AJ$23)*$AH$23)),IF(Calculator!$O$6="SINGLEURBANE",SUM((((I31/100)*$AJ$22)*$AH$22))+(((((I31/100)*$AJ$22)*$AN$22)*$AH$22)*Calculator!$G$9)-((((I31/100)*$AJ$22)*$AN$22)*$AH$22)+((((I31/100)*$AJ$23)*$AH$23)),IF(Calculator!$O$6="SINGLESILVERANOD",SUM((((I31/100)*$AJ$22)*$AH$22))+(((((I31/100)*$AJ$22)*$AN$22)*$AH$22)*Calculator!$G$10)-((((I31/100)*$AJ$22)*$AN$22)*$AH$22)+((((I31/100)*$AJ$23)*$AH$23)),IF(Calculator!$O$6="SINGLEANOD",SUM((((I31/100)*$AJ$22)*$AH$22))+(((((I31/100)*$AJ$22)*$AN$22)*$AH$22)*Calculator!$G$11)-((((I31/100)*$AJ$22)*$AN$22)*$AH$22)+((((I31/100)*$AJ$23)*$AH$23)),IF(Calculator!$O$6="DUALBASE",SUM((((I31/100)*$AJ$22)*$AH$22))+(((((I31/100)*$AJ$22)*$AN$22)*$AH$22)*Calculator!$G$12)-((((I31/100)*$AJ$22)*$AN$22)*$AH$22)+((((I31/100)*$AJ$23)*$AH$23)),IF(Calculator!$O$6="DUALELEMENTS",SUM((((I31/100)*$AJ$22)*$AH$22))+(((((I31/100)*$AJ$22)*$AN$22)*$AH$22)*Calculator!$G$13)-((((I31/100)*$AJ$22)*$AN$22)*$AH$22)+((((I31/100)*$AJ$23)*$AH$23)),IF(Calculator!$O$6="DUALSPECTRUM",SUM((((I31/100)*$AJ$22)*$AH$22))+(((((I31/100)*$AJ$22)*$AN$22)*$AH$22)*Calculator!$G$15)-((((I31/100)*$AJ$22)*$AN$22)*$AH$22)+((((I31/100)*$AJ$23)*$AH$23)),IF(Calculator!$O$6="DUALHOMESTEAD",SUM((((I31/100)*$AJ$22)*$AH$22))+(((((I31/100)*$AJ$22)*$AN$22)*$AH$22)*Calculator!$G$14)-((((I31/100)*$AJ$22)*$AN$22)*$AH$22)+((((I31/100)*$AJ$23)*$AH$23)),IF(Calculator!$O$6="DUALBAND A",SUM((((I31/100)*$AJ$22)*$AH$22))+(((((I31/100)*$AJ$22)*$AN$22)*$AH$22)*Calculator!$G$16)-((((I31/100)*$AJ$22)*$AN$22)*$AH$22)+((((I31/100)*$AJ$23)*$AH$23)),IF(Calculator!$O$6="DUALBAND B",SUM((((I31/100)*$AJ$22)*$AH$22))+(((((I31/100)*$AJ$22)*$AN$22)*$AH$22)*Calculator!$G$17)-((((I31/100)*$AJ$22)*$AN$22)*$AH$22)+((((I31/100)*$AJ$23)*$AH$23)),IF(Calculator!$O$6="DUALBAND C",SUM((((I31/100)*$AJ$22)*$AH$22))+(((((I31/100)*$AJ$22)*$AN$22)*$AH$22)*Calculator!$G$18)-((((I31/100)*$AJ$22)*$AN$22)*$AH$22)+((((I31/100)*$AJ$23)*$AH$23)),IF(Calculator!$O$6="DUALBAND D",SUM((((I31/100)*$AJ$22)*$AH$22))+(((((I31/100)*$AJ$22)*$AN$22)*$AH$22)*Calculator!$G$19)-((((I31/100)*$AJ$22)*$AN$22)*$AH$22)+((((I31/100)*$AJ$23)*$AH$23)),IF(Calculator!$O$6="DUALURBANE",SUM((((I31/100)*$AJ$22)*$AH$22))+(((((I31/100)*$AJ$22)*$AN$22)*$AH$22)*Calculator!$G$20)-((((I31/100)*$AJ$22)*$AN$22)*$AH$22)+((((I31/100)*$AJ$23)*$AH$23)),IF(Calculator!$O$6="DUALSILVERANOD",SUM((((I31/100)*$AJ$22)*$AH$22))+(((((I31/100)*$AJ$22)*$AN$22)*$AH$22)*Calculator!$G$21)-((((I31/100)*$AJ$22)*$AN$22)*$AH$22)+((((I31/100)*$AJ$23)*$AH$23)),IF(Calculator!$O$6="DUALANOD",SUM((((I31/100)*$AJ$22)*$AH$22))+(((((I31/100)*$AJ$22)*$AN$22)*$AH$22)*Calculator!$G$22)-((((I31/100)*$AJ$22)*$AN$22)*$AH$22)+((((I31/100)*$AJ$23)*$AH$23))))))))))))))))))))))))</f>
        <v>1031.3648190795896</v>
      </c>
      <c r="Y31" s="2">
        <f>IF(Calculator!$O$6="SINGLEBASE",SUM((((J31/100)*$AJ$22)*$AH$22))+((((J31/100)*$AJ$23)*$AH$23)),IF(Calculator!$O$6="SINGLEELEMENTS",SUM((((J31/100)*$AJ$22)*$AH$22))+(((((J31/100)*$AJ$22)*$AN$22)*$AH$22)*Calculator!$G$2)-((((J31/100)*$AJ$22)*$AN$22)*$AH$22)+((((J31/100)*$AJ$23)*$AH$23)),IF(Calculator!$O$6="SINGLESPECTRUM",SUM((((J31/100)*$AJ$22)*$AH$22))+(((((J31/100)*$AJ$22)*$AN$22)*$AH$22)*Calculator!$G$4)-((((J31/100)*$AJ$22)*$AN$22)*$AH$22)+((((J31/100)*$AJ$23)*$AH$23)),IF(Calculator!$O$6="SINGLEHOMESTEAD",SUM((((J31/100)*$AJ$22)*$AH$22))+(((((J31/100)*$AJ$22)*$AN$22)*$AH$22)*Calculator!$G$3)-((((J31/100)*$AJ$22)*$AN$22)*$AH$22)+((((J31/100)*$AJ$23)*$AH$23)),IF(Calculator!$O$6="SINGLEBAND A",SUM((((J31/100)*$AJ$22)*$AH$22))+(((((J31/100)*$AJ$22)*$AN$22)*$AH$22)*Calculator!$G$5)-((((J31/100)*$AJ$22)*$AN$22)*$AH$22)+((((J31/100)*$AJ$23)*$AH$23)),IF(Calculator!$O$6="SINGLEBAND B",SUM((((J31/100)*$AJ$22)*$AH$22))+(((((J31/100)*$AJ$22)*$AN$22)*$AH$22)*Calculator!$G$6)-((((J31/100)*$AJ$22)*$AN$22)*$AH$22)+((((J31/100)*$AJ$23)*$AH$23)),IF(Calculator!$O$6="SINGLEBAND C",SUM((((J31/100)*$AJ$22)*$AH$22))+(((((J31/100)*$AJ$22)*$AN$22)*$AH$22)*Calculator!$G$7)-((((J31/100)*$AJ$22)*$AN$22)*$AH$22)+((((J31/100)*$AJ$23)*$AH$23)),IF(Calculator!$O$6="SINGLEBAND D",SUM((((J31/100)*$AJ$22)*$AH$22))+(((((J31/100)*$AJ$22)*$AN$22)*$AH$22)*Calculator!$G$8)-((((J31/100)*$AJ$22)*$AN$22)*$AH$22)+((((J31/100)*$AJ$23)*$AH$23)),IF(Calculator!$O$6="SINGLEURBANE",SUM((((J31/100)*$AJ$22)*$AH$22))+(((((J31/100)*$AJ$22)*$AN$22)*$AH$22)*Calculator!$G$9)-((((J31/100)*$AJ$22)*$AN$22)*$AH$22)+((((J31/100)*$AJ$23)*$AH$23)),IF(Calculator!$O$6="SINGLESILVERANOD",SUM((((J31/100)*$AJ$22)*$AH$22))+(((((J31/100)*$AJ$22)*$AN$22)*$AH$22)*Calculator!$G$10)-((((J31/100)*$AJ$22)*$AN$22)*$AH$22)+((((J31/100)*$AJ$23)*$AH$23)),IF(Calculator!$O$6="SINGLEANOD",SUM((((J31/100)*$AJ$22)*$AH$22))+(((((J31/100)*$AJ$22)*$AN$22)*$AH$22)*Calculator!$G$11)-((((J31/100)*$AJ$22)*$AN$22)*$AH$22)+((((J31/100)*$AJ$23)*$AH$23)),IF(Calculator!$O$6="DUALBASE",SUM((((J31/100)*$AJ$22)*$AH$22))+(((((J31/100)*$AJ$22)*$AN$22)*$AH$22)*Calculator!$G$12)-((((J31/100)*$AJ$22)*$AN$22)*$AH$22)+((((J31/100)*$AJ$23)*$AH$23)),IF(Calculator!$O$6="DUALELEMENTS",SUM((((J31/100)*$AJ$22)*$AH$22))+(((((J31/100)*$AJ$22)*$AN$22)*$AH$22)*Calculator!$G$13)-((((J31/100)*$AJ$22)*$AN$22)*$AH$22)+((((J31/100)*$AJ$23)*$AH$23)),IF(Calculator!$O$6="DUALSPECTRUM",SUM((((J31/100)*$AJ$22)*$AH$22))+(((((J31/100)*$AJ$22)*$AN$22)*$AH$22)*Calculator!$G$15)-((((J31/100)*$AJ$22)*$AN$22)*$AH$22)+((((J31/100)*$AJ$23)*$AH$23)),IF(Calculator!$O$6="DUALHOMESTEAD",SUM((((J31/100)*$AJ$22)*$AH$22))+(((((J31/100)*$AJ$22)*$AN$22)*$AH$22)*Calculator!$G$14)-((((J31/100)*$AJ$22)*$AN$22)*$AH$22)+((((J31/100)*$AJ$23)*$AH$23)),IF(Calculator!$O$6="DUALBAND A",SUM((((J31/100)*$AJ$22)*$AH$22))+(((((J31/100)*$AJ$22)*$AN$22)*$AH$22)*Calculator!$G$16)-((((J31/100)*$AJ$22)*$AN$22)*$AH$22)+((((J31/100)*$AJ$23)*$AH$23)),IF(Calculator!$O$6="DUALBAND B",SUM((((J31/100)*$AJ$22)*$AH$22))+(((((J31/100)*$AJ$22)*$AN$22)*$AH$22)*Calculator!$G$17)-((((J31/100)*$AJ$22)*$AN$22)*$AH$22)+((((J31/100)*$AJ$23)*$AH$23)),IF(Calculator!$O$6="DUALBAND C",SUM((((J31/100)*$AJ$22)*$AH$22))+(((((J31/100)*$AJ$22)*$AN$22)*$AH$22)*Calculator!$G$18)-((((J31/100)*$AJ$22)*$AN$22)*$AH$22)+((((J31/100)*$AJ$23)*$AH$23)),IF(Calculator!$O$6="DUALBAND D",SUM((((J31/100)*$AJ$22)*$AH$22))+(((((J31/100)*$AJ$22)*$AN$22)*$AH$22)*Calculator!$G$19)-((((J31/100)*$AJ$22)*$AN$22)*$AH$22)+((((J31/100)*$AJ$23)*$AH$23)),IF(Calculator!$O$6="DUALURBANE",SUM((((J31/100)*$AJ$22)*$AH$22))+(((((J31/100)*$AJ$22)*$AN$22)*$AH$22)*Calculator!$G$20)-((((J31/100)*$AJ$22)*$AN$22)*$AH$22)+((((J31/100)*$AJ$23)*$AH$23)),IF(Calculator!$O$6="DUALSILVERANOD",SUM((((J31/100)*$AJ$22)*$AH$22))+(((((J31/100)*$AJ$22)*$AN$22)*$AH$22)*Calculator!$G$21)-((((J31/100)*$AJ$22)*$AN$22)*$AH$22)+((((J31/100)*$AJ$23)*$AH$23)),IF(Calculator!$O$6="DUALANOD",SUM((((J31/100)*$AJ$22)*$AH$22))+(((((J31/100)*$AJ$22)*$AN$22)*$AH$22)*Calculator!$G$22)-((((J31/100)*$AJ$22)*$AN$22)*$AH$22)+((((J31/100)*$AJ$23)*$AH$23))))))))))))))))))))))))</f>
        <v>1040.9578731567381</v>
      </c>
      <c r="Z31" s="2">
        <f>IF(Calculator!$O$6="SINGLEBASE",SUM((((K31/100)*$AJ$22)*$AH$22))+((((K31/100)*$AJ$23)*$AH$23)),IF(Calculator!$O$6="SINGLEELEMENTS",SUM((((K31/100)*$AJ$22)*$AH$22))+(((((K31/100)*$AJ$22)*$AN$22)*$AH$22)*Calculator!$G$2)-((((K31/100)*$AJ$22)*$AN$22)*$AH$22)+((((K31/100)*$AJ$23)*$AH$23)),IF(Calculator!$O$6="SINGLESPECTRUM",SUM((((K31/100)*$AJ$22)*$AH$22))+(((((K31/100)*$AJ$22)*$AN$22)*$AH$22)*Calculator!$G$4)-((((K31/100)*$AJ$22)*$AN$22)*$AH$22)+((((K31/100)*$AJ$23)*$AH$23)),IF(Calculator!$O$6="SINGLEHOMESTEAD",SUM((((K31/100)*$AJ$22)*$AH$22))+(((((K31/100)*$AJ$22)*$AN$22)*$AH$22)*Calculator!$G$3)-((((K31/100)*$AJ$22)*$AN$22)*$AH$22)+((((K31/100)*$AJ$23)*$AH$23)),IF(Calculator!$O$6="SINGLEBAND A",SUM((((K31/100)*$AJ$22)*$AH$22))+(((((K31/100)*$AJ$22)*$AN$22)*$AH$22)*Calculator!$G$5)-((((K31/100)*$AJ$22)*$AN$22)*$AH$22)+((((K31/100)*$AJ$23)*$AH$23)),IF(Calculator!$O$6="SINGLEBAND B",SUM((((K31/100)*$AJ$22)*$AH$22))+(((((K31/100)*$AJ$22)*$AN$22)*$AH$22)*Calculator!$G$6)-((((K31/100)*$AJ$22)*$AN$22)*$AH$22)+((((K31/100)*$AJ$23)*$AH$23)),IF(Calculator!$O$6="SINGLEBAND C",SUM((((K31/100)*$AJ$22)*$AH$22))+(((((K31/100)*$AJ$22)*$AN$22)*$AH$22)*Calculator!$G$7)-((((K31/100)*$AJ$22)*$AN$22)*$AH$22)+((((K31/100)*$AJ$23)*$AH$23)),IF(Calculator!$O$6="SINGLEBAND D",SUM((((K31/100)*$AJ$22)*$AH$22))+(((((K31/100)*$AJ$22)*$AN$22)*$AH$22)*Calculator!$G$8)-((((K31/100)*$AJ$22)*$AN$22)*$AH$22)+((((K31/100)*$AJ$23)*$AH$23)),IF(Calculator!$O$6="SINGLEURBANE",SUM((((K31/100)*$AJ$22)*$AH$22))+(((((K31/100)*$AJ$22)*$AN$22)*$AH$22)*Calculator!$G$9)-((((K31/100)*$AJ$22)*$AN$22)*$AH$22)+((((K31/100)*$AJ$23)*$AH$23)),IF(Calculator!$O$6="SINGLESILVERANOD",SUM((((K31/100)*$AJ$22)*$AH$22))+(((((K31/100)*$AJ$22)*$AN$22)*$AH$22)*Calculator!$G$10)-((((K31/100)*$AJ$22)*$AN$22)*$AH$22)+((((K31/100)*$AJ$23)*$AH$23)),IF(Calculator!$O$6="SINGLEANOD",SUM((((K31/100)*$AJ$22)*$AH$22))+(((((K31/100)*$AJ$22)*$AN$22)*$AH$22)*Calculator!$G$11)-((((K31/100)*$AJ$22)*$AN$22)*$AH$22)+((((K31/100)*$AJ$23)*$AH$23)),IF(Calculator!$O$6="DUALBASE",SUM((((K31/100)*$AJ$22)*$AH$22))+(((((K31/100)*$AJ$22)*$AN$22)*$AH$22)*Calculator!$G$12)-((((K31/100)*$AJ$22)*$AN$22)*$AH$22)+((((K31/100)*$AJ$23)*$AH$23)),IF(Calculator!$O$6="DUALELEMENTS",SUM((((K31/100)*$AJ$22)*$AH$22))+(((((K31/100)*$AJ$22)*$AN$22)*$AH$22)*Calculator!$G$13)-((((K31/100)*$AJ$22)*$AN$22)*$AH$22)+((((K31/100)*$AJ$23)*$AH$23)),IF(Calculator!$O$6="DUALSPECTRUM",SUM((((K31/100)*$AJ$22)*$AH$22))+(((((K31/100)*$AJ$22)*$AN$22)*$AH$22)*Calculator!$G$15)-((((K31/100)*$AJ$22)*$AN$22)*$AH$22)+((((K31/100)*$AJ$23)*$AH$23)),IF(Calculator!$O$6="DUALHOMESTEAD",SUM((((K31/100)*$AJ$22)*$AH$22))+(((((K31/100)*$AJ$22)*$AN$22)*$AH$22)*Calculator!$G$14)-((((K31/100)*$AJ$22)*$AN$22)*$AH$22)+((((K31/100)*$AJ$23)*$AH$23)),IF(Calculator!$O$6="DUALBAND A",SUM((((K31/100)*$AJ$22)*$AH$22))+(((((K31/100)*$AJ$22)*$AN$22)*$AH$22)*Calculator!$G$16)-((((K31/100)*$AJ$22)*$AN$22)*$AH$22)+((((K31/100)*$AJ$23)*$AH$23)),IF(Calculator!$O$6="DUALBAND B",SUM((((K31/100)*$AJ$22)*$AH$22))+(((((K31/100)*$AJ$22)*$AN$22)*$AH$22)*Calculator!$G$17)-((((K31/100)*$AJ$22)*$AN$22)*$AH$22)+((((K31/100)*$AJ$23)*$AH$23)),IF(Calculator!$O$6="DUALBAND C",SUM((((K31/100)*$AJ$22)*$AH$22))+(((((K31/100)*$AJ$22)*$AN$22)*$AH$22)*Calculator!$G$18)-((((K31/100)*$AJ$22)*$AN$22)*$AH$22)+((((K31/100)*$AJ$23)*$AH$23)),IF(Calculator!$O$6="DUALBAND D",SUM((((K31/100)*$AJ$22)*$AH$22))+(((((K31/100)*$AJ$22)*$AN$22)*$AH$22)*Calculator!$G$19)-((((K31/100)*$AJ$22)*$AN$22)*$AH$22)+((((K31/100)*$AJ$23)*$AH$23)),IF(Calculator!$O$6="DUALURBANE",SUM((((K31/100)*$AJ$22)*$AH$22))+(((((K31/100)*$AJ$22)*$AN$22)*$AH$22)*Calculator!$G$20)-((((K31/100)*$AJ$22)*$AN$22)*$AH$22)+((((K31/100)*$AJ$23)*$AH$23)),IF(Calculator!$O$6="DUALSILVERANOD",SUM((((K31/100)*$AJ$22)*$AH$22))+(((((K31/100)*$AJ$22)*$AN$22)*$AH$22)*Calculator!$G$21)-((((K31/100)*$AJ$22)*$AN$22)*$AH$22)+((((K31/100)*$AJ$23)*$AH$23)),IF(Calculator!$O$6="DUALANOD",SUM((((K31/100)*$AJ$22)*$AH$22))+(((((K31/100)*$AJ$22)*$AN$22)*$AH$22)*Calculator!$G$22)-((((K31/100)*$AJ$22)*$AN$22)*$AH$22)+((((K31/100)*$AJ$23)*$AH$23))))))))))))))))))))))))</f>
        <v>1050.5551113159177</v>
      </c>
      <c r="AA31" s="2">
        <f>IF(Calculator!$O$6="SINGLEBASE",SUM((((L31/100)*$AJ$22)*$AH$22))+((((L31/100)*$AJ$23)*$AH$23)),IF(Calculator!$O$6="SINGLEELEMENTS",SUM((((L31/100)*$AJ$22)*$AH$22))+(((((L31/100)*$AJ$22)*$AN$22)*$AH$22)*Calculator!$G$2)-((((L31/100)*$AJ$22)*$AN$22)*$AH$22)+((((L31/100)*$AJ$23)*$AH$23)),IF(Calculator!$O$6="SINGLESPECTRUM",SUM((((L31/100)*$AJ$22)*$AH$22))+(((((L31/100)*$AJ$22)*$AN$22)*$AH$22)*Calculator!$G$4)-((((L31/100)*$AJ$22)*$AN$22)*$AH$22)+((((L31/100)*$AJ$23)*$AH$23)),IF(Calculator!$O$6="SINGLEHOMESTEAD",SUM((((L31/100)*$AJ$22)*$AH$22))+(((((L31/100)*$AJ$22)*$AN$22)*$AH$22)*Calculator!$G$3)-((((L31/100)*$AJ$22)*$AN$22)*$AH$22)+((((L31/100)*$AJ$23)*$AH$23)),IF(Calculator!$O$6="SINGLEBAND A",SUM((((L31/100)*$AJ$22)*$AH$22))+(((((L31/100)*$AJ$22)*$AN$22)*$AH$22)*Calculator!$G$5)-((((L31/100)*$AJ$22)*$AN$22)*$AH$22)+((((L31/100)*$AJ$23)*$AH$23)),IF(Calculator!$O$6="SINGLEBAND B",SUM((((L31/100)*$AJ$22)*$AH$22))+(((((L31/100)*$AJ$22)*$AN$22)*$AH$22)*Calculator!$G$6)-((((L31/100)*$AJ$22)*$AN$22)*$AH$22)+((((L31/100)*$AJ$23)*$AH$23)),IF(Calculator!$O$6="SINGLEBAND C",SUM((((L31/100)*$AJ$22)*$AH$22))+(((((L31/100)*$AJ$22)*$AN$22)*$AH$22)*Calculator!$G$7)-((((L31/100)*$AJ$22)*$AN$22)*$AH$22)+((((L31/100)*$AJ$23)*$AH$23)),IF(Calculator!$O$6="SINGLEBAND D",SUM((((L31/100)*$AJ$22)*$AH$22))+(((((L31/100)*$AJ$22)*$AN$22)*$AH$22)*Calculator!$G$8)-((((L31/100)*$AJ$22)*$AN$22)*$AH$22)+((((L31/100)*$AJ$23)*$AH$23)),IF(Calculator!$O$6="SINGLEURBANE",SUM((((L31/100)*$AJ$22)*$AH$22))+(((((L31/100)*$AJ$22)*$AN$22)*$AH$22)*Calculator!$G$9)-((((L31/100)*$AJ$22)*$AN$22)*$AH$22)+((((L31/100)*$AJ$23)*$AH$23)),IF(Calculator!$O$6="SINGLESILVERANOD",SUM((((L31/100)*$AJ$22)*$AH$22))+(((((L31/100)*$AJ$22)*$AN$22)*$AH$22)*Calculator!$G$10)-((((L31/100)*$AJ$22)*$AN$22)*$AH$22)+((((L31/100)*$AJ$23)*$AH$23)),IF(Calculator!$O$6="SINGLEANOD",SUM((((L31/100)*$AJ$22)*$AH$22))+(((((L31/100)*$AJ$22)*$AN$22)*$AH$22)*Calculator!$G$11)-((((L31/100)*$AJ$22)*$AN$22)*$AH$22)+((((L31/100)*$AJ$23)*$AH$23)),IF(Calculator!$O$6="DUALBASE",SUM((((L31/100)*$AJ$22)*$AH$22))+(((((L31/100)*$AJ$22)*$AN$22)*$AH$22)*Calculator!$G$12)-((((L31/100)*$AJ$22)*$AN$22)*$AH$22)+((((L31/100)*$AJ$23)*$AH$23)),IF(Calculator!$O$6="DUALELEMENTS",SUM((((L31/100)*$AJ$22)*$AH$22))+(((((L31/100)*$AJ$22)*$AN$22)*$AH$22)*Calculator!$G$13)-((((L31/100)*$AJ$22)*$AN$22)*$AH$22)+((((L31/100)*$AJ$23)*$AH$23)),IF(Calculator!$O$6="DUALSPECTRUM",SUM((((L31/100)*$AJ$22)*$AH$22))+(((((L31/100)*$AJ$22)*$AN$22)*$AH$22)*Calculator!$G$15)-((((L31/100)*$AJ$22)*$AN$22)*$AH$22)+((((L31/100)*$AJ$23)*$AH$23)),IF(Calculator!$O$6="DUALHOMESTEAD",SUM((((L31/100)*$AJ$22)*$AH$22))+(((((L31/100)*$AJ$22)*$AN$22)*$AH$22)*Calculator!$G$14)-((((L31/100)*$AJ$22)*$AN$22)*$AH$22)+((((L31/100)*$AJ$23)*$AH$23)),IF(Calculator!$O$6="DUALBAND A",SUM((((L31/100)*$AJ$22)*$AH$22))+(((((L31/100)*$AJ$22)*$AN$22)*$AH$22)*Calculator!$G$16)-((((L31/100)*$AJ$22)*$AN$22)*$AH$22)+((((L31/100)*$AJ$23)*$AH$23)),IF(Calculator!$O$6="DUALBAND B",SUM((((L31/100)*$AJ$22)*$AH$22))+(((((L31/100)*$AJ$22)*$AN$22)*$AH$22)*Calculator!$G$17)-((((L31/100)*$AJ$22)*$AN$22)*$AH$22)+((((L31/100)*$AJ$23)*$AH$23)),IF(Calculator!$O$6="DUALBAND C",SUM((((L31/100)*$AJ$22)*$AH$22))+(((((L31/100)*$AJ$22)*$AN$22)*$AH$22)*Calculator!$G$18)-((((L31/100)*$AJ$22)*$AN$22)*$AH$22)+((((L31/100)*$AJ$23)*$AH$23)),IF(Calculator!$O$6="DUALBAND D",SUM((((L31/100)*$AJ$22)*$AH$22))+(((((L31/100)*$AJ$22)*$AN$22)*$AH$22)*Calculator!$G$19)-((((L31/100)*$AJ$22)*$AN$22)*$AH$22)+((((L31/100)*$AJ$23)*$AH$23)),IF(Calculator!$O$6="DUALURBANE",SUM((((L31/100)*$AJ$22)*$AH$22))+(((((L31/100)*$AJ$22)*$AN$22)*$AH$22)*Calculator!$G$20)-((((L31/100)*$AJ$22)*$AN$22)*$AH$22)+((((L31/100)*$AJ$23)*$AH$23)),IF(Calculator!$O$6="DUALSILVERANOD",SUM((((L31/100)*$AJ$22)*$AH$22))+(((((L31/100)*$AJ$22)*$AN$22)*$AH$22)*Calculator!$G$21)-((((L31/100)*$AJ$22)*$AN$22)*$AH$22)+((((L31/100)*$AJ$23)*$AH$23)),IF(Calculator!$O$6="DUALANOD",SUM((((L31/100)*$AJ$22)*$AH$22))+(((((L31/100)*$AJ$22)*$AN$22)*$AH$22)*Calculator!$G$22)-((((L31/100)*$AJ$22)*$AN$22)*$AH$22)+((((L31/100)*$AJ$23)*$AH$23))))))))))))))))))))))))</f>
        <v>1060.1523494750977</v>
      </c>
      <c r="AB31" s="2">
        <f>IF(Calculator!$O$6="SINGLEBASE",SUM((((M31/100)*$AJ$22)*$AH$22))+((((M31/100)*$AJ$23)*$AH$23)),IF(Calculator!$O$6="SINGLEELEMENTS",SUM((((M31/100)*$AJ$22)*$AH$22))+(((((M31/100)*$AJ$22)*$AN$22)*$AH$22)*Calculator!$G$2)-((((M31/100)*$AJ$22)*$AN$22)*$AH$22)+((((M31/100)*$AJ$23)*$AH$23)),IF(Calculator!$O$6="SINGLESPECTRUM",SUM((((M31/100)*$AJ$22)*$AH$22))+(((((M31/100)*$AJ$22)*$AN$22)*$AH$22)*Calculator!$G$4)-((((M31/100)*$AJ$22)*$AN$22)*$AH$22)+((((M31/100)*$AJ$23)*$AH$23)),IF(Calculator!$O$6="SINGLEHOMESTEAD",SUM((((M31/100)*$AJ$22)*$AH$22))+(((((M31/100)*$AJ$22)*$AN$22)*$AH$22)*Calculator!$G$3)-((((M31/100)*$AJ$22)*$AN$22)*$AH$22)+((((M31/100)*$AJ$23)*$AH$23)),IF(Calculator!$O$6="SINGLEBAND A",SUM((((M31/100)*$AJ$22)*$AH$22))+(((((M31/100)*$AJ$22)*$AN$22)*$AH$22)*Calculator!$G$5)-((((M31/100)*$AJ$22)*$AN$22)*$AH$22)+((((M31/100)*$AJ$23)*$AH$23)),IF(Calculator!$O$6="SINGLEBAND B",SUM((((M31/100)*$AJ$22)*$AH$22))+(((((M31/100)*$AJ$22)*$AN$22)*$AH$22)*Calculator!$G$6)-((((M31/100)*$AJ$22)*$AN$22)*$AH$22)+((((M31/100)*$AJ$23)*$AH$23)),IF(Calculator!$O$6="SINGLEBAND C",SUM((((M31/100)*$AJ$22)*$AH$22))+(((((M31/100)*$AJ$22)*$AN$22)*$AH$22)*Calculator!$G$7)-((((M31/100)*$AJ$22)*$AN$22)*$AH$22)+((((M31/100)*$AJ$23)*$AH$23)),IF(Calculator!$O$6="SINGLEBAND D",SUM((((M31/100)*$AJ$22)*$AH$22))+(((((M31/100)*$AJ$22)*$AN$22)*$AH$22)*Calculator!$G$8)-((((M31/100)*$AJ$22)*$AN$22)*$AH$22)+((((M31/100)*$AJ$23)*$AH$23)),IF(Calculator!$O$6="SINGLEURBANE",SUM((((M31/100)*$AJ$22)*$AH$22))+(((((M31/100)*$AJ$22)*$AN$22)*$AH$22)*Calculator!$G$9)-((((M31/100)*$AJ$22)*$AN$22)*$AH$22)+((((M31/100)*$AJ$23)*$AH$23)),IF(Calculator!$O$6="SINGLESILVERANOD",SUM((((M31/100)*$AJ$22)*$AH$22))+(((((M31/100)*$AJ$22)*$AN$22)*$AH$22)*Calculator!$G$10)-((((M31/100)*$AJ$22)*$AN$22)*$AH$22)+((((M31/100)*$AJ$23)*$AH$23)),IF(Calculator!$O$6="SINGLEANOD",SUM((((M31/100)*$AJ$22)*$AH$22))+(((((M31/100)*$AJ$22)*$AN$22)*$AH$22)*Calculator!$G$11)-((((M31/100)*$AJ$22)*$AN$22)*$AH$22)+((((M31/100)*$AJ$23)*$AH$23)),IF(Calculator!$O$6="DUALBASE",SUM((((M31/100)*$AJ$22)*$AH$22))+(((((M31/100)*$AJ$22)*$AN$22)*$AH$22)*Calculator!$G$12)-((((M31/100)*$AJ$22)*$AN$22)*$AH$22)+((((M31/100)*$AJ$23)*$AH$23)),IF(Calculator!$O$6="DUALELEMENTS",SUM((((M31/100)*$AJ$22)*$AH$22))+(((((M31/100)*$AJ$22)*$AN$22)*$AH$22)*Calculator!$G$13)-((((M31/100)*$AJ$22)*$AN$22)*$AH$22)+((((M31/100)*$AJ$23)*$AH$23)),IF(Calculator!$O$6="DUALSPECTRUM",SUM((((M31/100)*$AJ$22)*$AH$22))+(((((M31/100)*$AJ$22)*$AN$22)*$AH$22)*Calculator!$G$15)-((((M31/100)*$AJ$22)*$AN$22)*$AH$22)+((((M31/100)*$AJ$23)*$AH$23)),IF(Calculator!$O$6="DUALHOMESTEAD",SUM((((M31/100)*$AJ$22)*$AH$22))+(((((M31/100)*$AJ$22)*$AN$22)*$AH$22)*Calculator!$G$14)-((((M31/100)*$AJ$22)*$AN$22)*$AH$22)+((((M31/100)*$AJ$23)*$AH$23)),IF(Calculator!$O$6="DUALBAND A",SUM((((M31/100)*$AJ$22)*$AH$22))+(((((M31/100)*$AJ$22)*$AN$22)*$AH$22)*Calculator!$G$16)-((((M31/100)*$AJ$22)*$AN$22)*$AH$22)+((((M31/100)*$AJ$23)*$AH$23)),IF(Calculator!$O$6="DUALBAND B",SUM((((M31/100)*$AJ$22)*$AH$22))+(((((M31/100)*$AJ$22)*$AN$22)*$AH$22)*Calculator!$G$17)-((((M31/100)*$AJ$22)*$AN$22)*$AH$22)+((((M31/100)*$AJ$23)*$AH$23)),IF(Calculator!$O$6="DUALBAND C",SUM((((M31/100)*$AJ$22)*$AH$22))+(((((M31/100)*$AJ$22)*$AN$22)*$AH$22)*Calculator!$G$18)-((((M31/100)*$AJ$22)*$AN$22)*$AH$22)+((((M31/100)*$AJ$23)*$AH$23)),IF(Calculator!$O$6="DUALBAND D",SUM((((M31/100)*$AJ$22)*$AH$22))+(((((M31/100)*$AJ$22)*$AN$22)*$AH$22)*Calculator!$G$19)-((((M31/100)*$AJ$22)*$AN$22)*$AH$22)+((((M31/100)*$AJ$23)*$AH$23)),IF(Calculator!$O$6="DUALURBANE",SUM((((M31/100)*$AJ$22)*$AH$22))+(((((M31/100)*$AJ$22)*$AN$22)*$AH$22)*Calculator!$G$20)-((((M31/100)*$AJ$22)*$AN$22)*$AH$22)+((((M31/100)*$AJ$23)*$AH$23)),IF(Calculator!$O$6="DUALSILVERANOD",SUM((((M31/100)*$AJ$22)*$AH$22))+(((((M31/100)*$AJ$22)*$AN$22)*$AH$22)*Calculator!$G$21)-((((M31/100)*$AJ$22)*$AN$22)*$AH$22)+((((M31/100)*$AJ$23)*$AH$23)),IF(Calculator!$O$6="DUALANOD",SUM((((M31/100)*$AJ$22)*$AH$22))+(((((M31/100)*$AJ$22)*$AN$22)*$AH$22)*Calculator!$G$22)-((((M31/100)*$AJ$22)*$AN$22)*$AH$22)+((((M31/100)*$AJ$23)*$AH$23))))))))))))))))))))))))</f>
        <v>1069.749692236328</v>
      </c>
      <c r="AC31" s="2">
        <f>IF(Calculator!$O$6="SINGLEBASE",SUM((((N31/100)*$AJ$22)*$AH$22))+((((N31/100)*$AJ$23)*$AH$23)),IF(Calculator!$O$6="SINGLEELEMENTS",SUM((((N31/100)*$AJ$22)*$AH$22))+(((((N31/100)*$AJ$22)*$AN$22)*$AH$22)*Calculator!$G$2)-((((N31/100)*$AJ$22)*$AN$22)*$AH$22)+((((N31/100)*$AJ$23)*$AH$23)),IF(Calculator!$O$6="SINGLESPECTRUM",SUM((((N31/100)*$AJ$22)*$AH$22))+(((((N31/100)*$AJ$22)*$AN$22)*$AH$22)*Calculator!$G$4)-((((N31/100)*$AJ$22)*$AN$22)*$AH$22)+((((N31/100)*$AJ$23)*$AH$23)),IF(Calculator!$O$6="SINGLEHOMESTEAD",SUM((((N31/100)*$AJ$22)*$AH$22))+(((((N31/100)*$AJ$22)*$AN$22)*$AH$22)*Calculator!$G$3)-((((N31/100)*$AJ$22)*$AN$22)*$AH$22)+((((N31/100)*$AJ$23)*$AH$23)),IF(Calculator!$O$6="SINGLEBAND A",SUM((((N31/100)*$AJ$22)*$AH$22))+(((((N31/100)*$AJ$22)*$AN$22)*$AH$22)*Calculator!$G$5)-((((N31/100)*$AJ$22)*$AN$22)*$AH$22)+((((N31/100)*$AJ$23)*$AH$23)),IF(Calculator!$O$6="SINGLEBAND B",SUM((((N31/100)*$AJ$22)*$AH$22))+(((((N31/100)*$AJ$22)*$AN$22)*$AH$22)*Calculator!$G$6)-((((N31/100)*$AJ$22)*$AN$22)*$AH$22)+((((N31/100)*$AJ$23)*$AH$23)),IF(Calculator!$O$6="SINGLEBAND C",SUM((((N31/100)*$AJ$22)*$AH$22))+(((((N31/100)*$AJ$22)*$AN$22)*$AH$22)*Calculator!$G$7)-((((N31/100)*$AJ$22)*$AN$22)*$AH$22)+((((N31/100)*$AJ$23)*$AH$23)),IF(Calculator!$O$6="SINGLEBAND D",SUM((((N31/100)*$AJ$22)*$AH$22))+(((((N31/100)*$AJ$22)*$AN$22)*$AH$22)*Calculator!$G$8)-((((N31/100)*$AJ$22)*$AN$22)*$AH$22)+((((N31/100)*$AJ$23)*$AH$23)),IF(Calculator!$O$6="SINGLEURBANE",SUM((((N31/100)*$AJ$22)*$AH$22))+(((((N31/100)*$AJ$22)*$AN$22)*$AH$22)*Calculator!$G$9)-((((N31/100)*$AJ$22)*$AN$22)*$AH$22)+((((N31/100)*$AJ$23)*$AH$23)),IF(Calculator!$O$6="SINGLESILVERANOD",SUM((((N31/100)*$AJ$22)*$AH$22))+(((((N31/100)*$AJ$22)*$AN$22)*$AH$22)*Calculator!$G$10)-((((N31/100)*$AJ$22)*$AN$22)*$AH$22)+((((N31/100)*$AJ$23)*$AH$23)),IF(Calculator!$O$6="SINGLEANOD",SUM((((N31/100)*$AJ$22)*$AH$22))+(((((N31/100)*$AJ$22)*$AN$22)*$AH$22)*Calculator!$G$11)-((((N31/100)*$AJ$22)*$AN$22)*$AH$22)+((((N31/100)*$AJ$23)*$AH$23)),IF(Calculator!$O$6="DUALBASE",SUM((((N31/100)*$AJ$22)*$AH$22))+(((((N31/100)*$AJ$22)*$AN$22)*$AH$22)*Calculator!$G$12)-((((N31/100)*$AJ$22)*$AN$22)*$AH$22)+((((N31/100)*$AJ$23)*$AH$23)),IF(Calculator!$O$6="DUALELEMENTS",SUM((((N31/100)*$AJ$22)*$AH$22))+(((((N31/100)*$AJ$22)*$AN$22)*$AH$22)*Calculator!$G$13)-((((N31/100)*$AJ$22)*$AN$22)*$AH$22)+((((N31/100)*$AJ$23)*$AH$23)),IF(Calculator!$O$6="DUALSPECTRUM",SUM((((N31/100)*$AJ$22)*$AH$22))+(((((N31/100)*$AJ$22)*$AN$22)*$AH$22)*Calculator!$G$15)-((((N31/100)*$AJ$22)*$AN$22)*$AH$22)+((((N31/100)*$AJ$23)*$AH$23)),IF(Calculator!$O$6="DUALHOMESTEAD",SUM((((N31/100)*$AJ$22)*$AH$22))+(((((N31/100)*$AJ$22)*$AN$22)*$AH$22)*Calculator!$G$14)-((((N31/100)*$AJ$22)*$AN$22)*$AH$22)+((((N31/100)*$AJ$23)*$AH$23)),IF(Calculator!$O$6="DUALBAND A",SUM((((N31/100)*$AJ$22)*$AH$22))+(((((N31/100)*$AJ$22)*$AN$22)*$AH$22)*Calculator!$G$16)-((((N31/100)*$AJ$22)*$AN$22)*$AH$22)+((((N31/100)*$AJ$23)*$AH$23)),IF(Calculator!$O$6="DUALBAND B",SUM((((N31/100)*$AJ$22)*$AH$22))+(((((N31/100)*$AJ$22)*$AN$22)*$AH$22)*Calculator!$G$17)-((((N31/100)*$AJ$22)*$AN$22)*$AH$22)+((((N31/100)*$AJ$23)*$AH$23)),IF(Calculator!$O$6="DUALBAND C",SUM((((N31/100)*$AJ$22)*$AH$22))+(((((N31/100)*$AJ$22)*$AN$22)*$AH$22)*Calculator!$G$18)-((((N31/100)*$AJ$22)*$AN$22)*$AH$22)+((((N31/100)*$AJ$23)*$AH$23)),IF(Calculator!$O$6="DUALBAND D",SUM((((N31/100)*$AJ$22)*$AH$22))+(((((N31/100)*$AJ$22)*$AN$22)*$AH$22)*Calculator!$G$19)-((((N31/100)*$AJ$22)*$AN$22)*$AH$22)+((((N31/100)*$AJ$23)*$AH$23)),IF(Calculator!$O$6="DUALURBANE",SUM((((N31/100)*$AJ$22)*$AH$22))+(((((N31/100)*$AJ$22)*$AN$22)*$AH$22)*Calculator!$G$20)-((((N31/100)*$AJ$22)*$AN$22)*$AH$22)+((((N31/100)*$AJ$23)*$AH$23)),IF(Calculator!$O$6="DUALSILVERANOD",SUM((((N31/100)*$AJ$22)*$AH$22))+(((((N31/100)*$AJ$22)*$AN$22)*$AH$22)*Calculator!$G$21)-((((N31/100)*$AJ$22)*$AN$22)*$AH$22)+((((N31/100)*$AJ$23)*$AH$23)),IF(Calculator!$O$6="DUALANOD",SUM((((N31/100)*$AJ$22)*$AH$22))+(((((N31/100)*$AJ$22)*$AN$22)*$AH$22)*Calculator!$G$22)-((((N31/100)*$AJ$22)*$AN$22)*$AH$22)+((((N31/100)*$AJ$23)*$AH$23))))))))))))))))))))))))</f>
        <v>1079.3469303955078</v>
      </c>
    </row>
    <row r="32" spans="1:40">
      <c r="A32" s="8" t="s">
        <v>1400</v>
      </c>
      <c r="B32" s="2">
        <v>2374.9191479492188</v>
      </c>
      <c r="C32" s="2">
        <v>2398.3273010253906</v>
      </c>
      <c r="D32" s="2">
        <v>2421.7351989746094</v>
      </c>
      <c r="E32" s="2">
        <v>2445.1433520507812</v>
      </c>
      <c r="F32" s="2">
        <v>2468.55125</v>
      </c>
      <c r="G32" s="2">
        <v>2491.9486877441404</v>
      </c>
      <c r="H32" s="2">
        <v>2515.3568408203123</v>
      </c>
      <c r="I32" s="2">
        <v>2538.764738769531</v>
      </c>
      <c r="J32" s="2">
        <v>2562.1728918457029</v>
      </c>
      <c r="K32" s="2">
        <v>2585.5807897949217</v>
      </c>
      <c r="L32" s="2">
        <v>2608.9782275390621</v>
      </c>
      <c r="M32" s="2">
        <v>2632.386380615234</v>
      </c>
      <c r="N32" s="2">
        <v>2655.7942785644527</v>
      </c>
      <c r="P32" s="8">
        <v>2450</v>
      </c>
      <c r="Q32" s="2">
        <f>IF(Calculator!$O$6="SINGLEBASE",SUM((((B32/100)*$AJ$22)*$AH$22))+((((B32/100)*$AJ$23)*$AH$23)),IF(Calculator!$O$6="SINGLEELEMENTS",SUM((((B32/100)*$AJ$22)*$AH$22))+(((((B32/100)*$AJ$22)*$AN$22)*$AH$22)*Calculator!$G$2)-((((B32/100)*$AJ$22)*$AN$22)*$AH$22)+((((B32/100)*$AJ$23)*$AH$23)),IF(Calculator!$O$6="SINGLESPECTRUM",SUM((((B32/100)*$AJ$22)*$AH$22))+(((((B32/100)*$AJ$22)*$AN$22)*$AH$22)*Calculator!$G$4)-((((B32/100)*$AJ$22)*$AN$22)*$AH$22)+((((B32/100)*$AJ$23)*$AH$23)),IF(Calculator!$O$6="SINGLEHOMESTEAD",SUM((((B32/100)*$AJ$22)*$AH$22))+(((((B32/100)*$AJ$22)*$AN$22)*$AH$22)*Calculator!$G$3)-((((B32/100)*$AJ$22)*$AN$22)*$AH$22)+((((B32/100)*$AJ$23)*$AH$23)),IF(Calculator!$O$6="SINGLEBAND A",SUM((((B32/100)*$AJ$22)*$AH$22))+(((((B32/100)*$AJ$22)*$AN$22)*$AH$22)*Calculator!$G$5)-((((B32/100)*$AJ$22)*$AN$22)*$AH$22)+((((B32/100)*$AJ$23)*$AH$23)),IF(Calculator!$O$6="SINGLEBAND B",SUM((((B32/100)*$AJ$22)*$AH$22))+(((((B32/100)*$AJ$22)*$AN$22)*$AH$22)*Calculator!$G$6)-((((B32/100)*$AJ$22)*$AN$22)*$AH$22)+((((B32/100)*$AJ$23)*$AH$23)),IF(Calculator!$O$6="SINGLEBAND C",SUM((((B32/100)*$AJ$22)*$AH$22))+(((((B32/100)*$AJ$22)*$AN$22)*$AH$22)*Calculator!$G$7)-((((B32/100)*$AJ$22)*$AN$22)*$AH$22)+((((B32/100)*$AJ$23)*$AH$23)),IF(Calculator!$O$6="SINGLEBAND D",SUM((((B32/100)*$AJ$22)*$AH$22))+(((((B32/100)*$AJ$22)*$AN$22)*$AH$22)*Calculator!$G$8)-((((B32/100)*$AJ$22)*$AN$22)*$AH$22)+((((B32/100)*$AJ$23)*$AH$23)),IF(Calculator!$O$6="SINGLEURBANE",SUM((((B32/100)*$AJ$22)*$AH$22))+(((((B32/100)*$AJ$22)*$AN$22)*$AH$22)*Calculator!$G$9)-((((B32/100)*$AJ$22)*$AN$22)*$AH$22)+((((B32/100)*$AJ$23)*$AH$23)),IF(Calculator!$O$6="SINGLESILVERANOD",SUM((((B32/100)*$AJ$22)*$AH$22))+(((((B32/100)*$AJ$22)*$AN$22)*$AH$22)*Calculator!$G$10)-((((B32/100)*$AJ$22)*$AN$22)*$AH$22)+((((B32/100)*$AJ$23)*$AH$23)),IF(Calculator!$O$6="SINGLEANOD",SUM((((B32/100)*$AJ$22)*$AH$22))+(((((B32/100)*$AJ$22)*$AN$22)*$AH$22)*Calculator!$G$11)-((((B32/100)*$AJ$22)*$AN$22)*$AH$22)+((((B32/100)*$AJ$23)*$AH$23)),IF(Calculator!$O$6="DUALBASE",SUM((((B32/100)*$AJ$22)*$AH$22))+(((((B32/100)*$AJ$22)*$AN$22)*$AH$22)*Calculator!$G$12)-((((B32/100)*$AJ$22)*$AN$22)*$AH$22)+((((B32/100)*$AJ$23)*$AH$23)),IF(Calculator!$O$6="DUALELEMENTS",SUM((((B32/100)*$AJ$22)*$AH$22))+(((((B32/100)*$AJ$22)*$AN$22)*$AH$22)*Calculator!$G$13)-((((B32/100)*$AJ$22)*$AN$22)*$AH$22)+((((B32/100)*$AJ$23)*$AH$23)),IF(Calculator!$O$6="DUALSPECTRUM",SUM((((B32/100)*$AJ$22)*$AH$22))+(((((B32/100)*$AJ$22)*$AN$22)*$AH$22)*Calculator!$G$15)-((((B32/100)*$AJ$22)*$AN$22)*$AH$22)+((((B32/100)*$AJ$23)*$AH$23)),IF(Calculator!$O$6="DUALHOMESTEAD",SUM((((B32/100)*$AJ$22)*$AH$22))+(((((B32/100)*$AJ$22)*$AN$22)*$AH$22)*Calculator!$G$14)-((((B32/100)*$AJ$22)*$AN$22)*$AH$22)+((((B32/100)*$AJ$23)*$AH$23)),IF(Calculator!$O$6="DUALBAND A",SUM((((B32/100)*$AJ$22)*$AH$22))+(((((B32/100)*$AJ$22)*$AN$22)*$AH$22)*Calculator!$G$16)-((((B32/100)*$AJ$22)*$AN$22)*$AH$22)+((((B32/100)*$AJ$23)*$AH$23)),IF(Calculator!$O$6="DUALBAND B",SUM((((B32/100)*$AJ$22)*$AH$22))+(((((B32/100)*$AJ$22)*$AN$22)*$AH$22)*Calculator!$G$17)-((((B32/100)*$AJ$22)*$AN$22)*$AH$22)+((((B32/100)*$AJ$23)*$AH$23)),IF(Calculator!$O$6="DUALBAND C",SUM((((B32/100)*$AJ$22)*$AH$22))+(((((B32/100)*$AJ$22)*$AN$22)*$AH$22)*Calculator!$G$18)-((((B32/100)*$AJ$22)*$AN$22)*$AH$22)+((((B32/100)*$AJ$23)*$AH$23)),IF(Calculator!$O$6="DUALBAND D",SUM((((B32/100)*$AJ$22)*$AH$22))+(((((B32/100)*$AJ$22)*$AN$22)*$AH$22)*Calculator!$G$19)-((((B32/100)*$AJ$22)*$AN$22)*$AH$22)+((((B32/100)*$AJ$23)*$AH$23)),IF(Calculator!$O$6="DUALURBANE",SUM((((B32/100)*$AJ$22)*$AH$22))+(((((B32/100)*$AJ$22)*$AN$22)*$AH$22)*Calculator!$G$20)-((((B32/100)*$AJ$22)*$AN$22)*$AH$22)+((((B32/100)*$AJ$23)*$AH$23)),IF(Calculator!$O$6="DUALSILVERANOD",SUM((((B32/100)*$AJ$22)*$AH$22))+(((((B32/100)*$AJ$22)*$AN$22)*$AH$22)*Calculator!$G$21)-((((B32/100)*$AJ$22)*$AN$22)*$AH$22)+((((B32/100)*$AJ$23)*$AH$23)),IF(Calculator!$O$6="DUALANOD",SUM((((B32/100)*$AJ$22)*$AH$22))+(((((B32/100)*$AJ$22)*$AN$22)*$AH$22)*Calculator!$G$22)-((((B32/100)*$AJ$22)*$AN$22)*$AH$22)+((((B32/100)*$AJ$23)*$AH$23))))))))))))))))))))))))</f>
        <v>973.7168506591795</v>
      </c>
      <c r="R32" s="2">
        <f>IF(Calculator!$O$6="SINGLEBASE",SUM((((C32/100)*$AJ$22)*$AH$22))+((((C32/100)*$AJ$23)*$AH$23)),IF(Calculator!$O$6="SINGLEELEMENTS",SUM((((C32/100)*$AJ$22)*$AH$22))+(((((C32/100)*$AJ$22)*$AN$22)*$AH$22)*Calculator!$G$2)-((((C32/100)*$AJ$22)*$AN$22)*$AH$22)+((((C32/100)*$AJ$23)*$AH$23)),IF(Calculator!$O$6="SINGLESPECTRUM",SUM((((C32/100)*$AJ$22)*$AH$22))+(((((C32/100)*$AJ$22)*$AN$22)*$AH$22)*Calculator!$G$4)-((((C32/100)*$AJ$22)*$AN$22)*$AH$22)+((((C32/100)*$AJ$23)*$AH$23)),IF(Calculator!$O$6="SINGLEHOMESTEAD",SUM((((C32/100)*$AJ$22)*$AH$22))+(((((C32/100)*$AJ$22)*$AN$22)*$AH$22)*Calculator!$G$3)-((((C32/100)*$AJ$22)*$AN$22)*$AH$22)+((((C32/100)*$AJ$23)*$AH$23)),IF(Calculator!$O$6="SINGLEBAND A",SUM((((C32/100)*$AJ$22)*$AH$22))+(((((C32/100)*$AJ$22)*$AN$22)*$AH$22)*Calculator!$G$5)-((((C32/100)*$AJ$22)*$AN$22)*$AH$22)+((((C32/100)*$AJ$23)*$AH$23)),IF(Calculator!$O$6="SINGLEBAND B",SUM((((C32/100)*$AJ$22)*$AH$22))+(((((C32/100)*$AJ$22)*$AN$22)*$AH$22)*Calculator!$G$6)-((((C32/100)*$AJ$22)*$AN$22)*$AH$22)+((((C32/100)*$AJ$23)*$AH$23)),IF(Calculator!$O$6="SINGLEBAND C",SUM((((C32/100)*$AJ$22)*$AH$22))+(((((C32/100)*$AJ$22)*$AN$22)*$AH$22)*Calculator!$G$7)-((((C32/100)*$AJ$22)*$AN$22)*$AH$22)+((((C32/100)*$AJ$23)*$AH$23)),IF(Calculator!$O$6="SINGLEBAND D",SUM((((C32/100)*$AJ$22)*$AH$22))+(((((C32/100)*$AJ$22)*$AN$22)*$AH$22)*Calculator!$G$8)-((((C32/100)*$AJ$22)*$AN$22)*$AH$22)+((((C32/100)*$AJ$23)*$AH$23)),IF(Calculator!$O$6="SINGLEURBANE",SUM((((C32/100)*$AJ$22)*$AH$22))+(((((C32/100)*$AJ$22)*$AN$22)*$AH$22)*Calculator!$G$9)-((((C32/100)*$AJ$22)*$AN$22)*$AH$22)+((((C32/100)*$AJ$23)*$AH$23)),IF(Calculator!$O$6="SINGLESILVERANOD",SUM((((C32/100)*$AJ$22)*$AH$22))+(((((C32/100)*$AJ$22)*$AN$22)*$AH$22)*Calculator!$G$10)-((((C32/100)*$AJ$22)*$AN$22)*$AH$22)+((((C32/100)*$AJ$23)*$AH$23)),IF(Calculator!$O$6="SINGLEANOD",SUM((((C32/100)*$AJ$22)*$AH$22))+(((((C32/100)*$AJ$22)*$AN$22)*$AH$22)*Calculator!$G$11)-((((C32/100)*$AJ$22)*$AN$22)*$AH$22)+((((C32/100)*$AJ$23)*$AH$23)),IF(Calculator!$O$6="DUALBASE",SUM((((C32/100)*$AJ$22)*$AH$22))+(((((C32/100)*$AJ$22)*$AN$22)*$AH$22)*Calculator!$G$12)-((((C32/100)*$AJ$22)*$AN$22)*$AH$22)+((((C32/100)*$AJ$23)*$AH$23)),IF(Calculator!$O$6="DUALELEMENTS",SUM((((C32/100)*$AJ$22)*$AH$22))+(((((C32/100)*$AJ$22)*$AN$22)*$AH$22)*Calculator!$G$13)-((((C32/100)*$AJ$22)*$AN$22)*$AH$22)+((((C32/100)*$AJ$23)*$AH$23)),IF(Calculator!$O$6="DUALSPECTRUM",SUM((((C32/100)*$AJ$22)*$AH$22))+(((((C32/100)*$AJ$22)*$AN$22)*$AH$22)*Calculator!$G$15)-((((C32/100)*$AJ$22)*$AN$22)*$AH$22)+((((C32/100)*$AJ$23)*$AH$23)),IF(Calculator!$O$6="DUALHOMESTEAD",SUM((((C32/100)*$AJ$22)*$AH$22))+(((((C32/100)*$AJ$22)*$AN$22)*$AH$22)*Calculator!$G$14)-((((C32/100)*$AJ$22)*$AN$22)*$AH$22)+((((C32/100)*$AJ$23)*$AH$23)),IF(Calculator!$O$6="DUALBAND A",SUM((((C32/100)*$AJ$22)*$AH$22))+(((((C32/100)*$AJ$22)*$AN$22)*$AH$22)*Calculator!$G$16)-((((C32/100)*$AJ$22)*$AN$22)*$AH$22)+((((C32/100)*$AJ$23)*$AH$23)),IF(Calculator!$O$6="DUALBAND B",SUM((((C32/100)*$AJ$22)*$AH$22))+(((((C32/100)*$AJ$22)*$AN$22)*$AH$22)*Calculator!$G$17)-((((C32/100)*$AJ$22)*$AN$22)*$AH$22)+((((C32/100)*$AJ$23)*$AH$23)),IF(Calculator!$O$6="DUALBAND C",SUM((((C32/100)*$AJ$22)*$AH$22))+(((((C32/100)*$AJ$22)*$AN$22)*$AH$22)*Calculator!$G$18)-((((C32/100)*$AJ$22)*$AN$22)*$AH$22)+((((C32/100)*$AJ$23)*$AH$23)),IF(Calculator!$O$6="DUALBAND D",SUM((((C32/100)*$AJ$22)*$AH$22))+(((((C32/100)*$AJ$22)*$AN$22)*$AH$22)*Calculator!$G$19)-((((C32/100)*$AJ$22)*$AN$22)*$AH$22)+((((C32/100)*$AJ$23)*$AH$23)),IF(Calculator!$O$6="DUALURBANE",SUM((((C32/100)*$AJ$22)*$AH$22))+(((((C32/100)*$AJ$22)*$AN$22)*$AH$22)*Calculator!$G$20)-((((C32/100)*$AJ$22)*$AN$22)*$AH$22)+((((C32/100)*$AJ$23)*$AH$23)),IF(Calculator!$O$6="DUALSILVERANOD",SUM((((C32/100)*$AJ$22)*$AH$22))+(((((C32/100)*$AJ$22)*$AN$22)*$AH$22)*Calculator!$G$21)-((((C32/100)*$AJ$22)*$AN$22)*$AH$22)+((((C32/100)*$AJ$23)*$AH$23)),IF(Calculator!$O$6="DUALANOD",SUM((((C32/100)*$AJ$22)*$AH$22))+(((((C32/100)*$AJ$22)*$AN$22)*$AH$22)*Calculator!$G$22)-((((C32/100)*$AJ$22)*$AN$22)*$AH$22)+((((C32/100)*$AJ$23)*$AH$23))))))))))))))))))))))))</f>
        <v>983.31419342040999</v>
      </c>
      <c r="S32" s="2">
        <f>IF(Calculator!$O$6="SINGLEBASE",SUM((((D32/100)*$AJ$22)*$AH$22))+((((D32/100)*$AJ$23)*$AH$23)),IF(Calculator!$O$6="SINGLEELEMENTS",SUM((((D32/100)*$AJ$22)*$AH$22))+(((((D32/100)*$AJ$22)*$AN$22)*$AH$22)*Calculator!$G$2)-((((D32/100)*$AJ$22)*$AN$22)*$AH$22)+((((D32/100)*$AJ$23)*$AH$23)),IF(Calculator!$O$6="SINGLESPECTRUM",SUM((((D32/100)*$AJ$22)*$AH$22))+(((((D32/100)*$AJ$22)*$AN$22)*$AH$22)*Calculator!$G$4)-((((D32/100)*$AJ$22)*$AN$22)*$AH$22)+((((D32/100)*$AJ$23)*$AH$23)),IF(Calculator!$O$6="SINGLEHOMESTEAD",SUM((((D32/100)*$AJ$22)*$AH$22))+(((((D32/100)*$AJ$22)*$AN$22)*$AH$22)*Calculator!$G$3)-((((D32/100)*$AJ$22)*$AN$22)*$AH$22)+((((D32/100)*$AJ$23)*$AH$23)),IF(Calculator!$O$6="SINGLEBAND A",SUM((((D32/100)*$AJ$22)*$AH$22))+(((((D32/100)*$AJ$22)*$AN$22)*$AH$22)*Calculator!$G$5)-((((D32/100)*$AJ$22)*$AN$22)*$AH$22)+((((D32/100)*$AJ$23)*$AH$23)),IF(Calculator!$O$6="SINGLEBAND B",SUM((((D32/100)*$AJ$22)*$AH$22))+(((((D32/100)*$AJ$22)*$AN$22)*$AH$22)*Calculator!$G$6)-((((D32/100)*$AJ$22)*$AN$22)*$AH$22)+((((D32/100)*$AJ$23)*$AH$23)),IF(Calculator!$O$6="SINGLEBAND C",SUM((((D32/100)*$AJ$22)*$AH$22))+(((((D32/100)*$AJ$22)*$AN$22)*$AH$22)*Calculator!$G$7)-((((D32/100)*$AJ$22)*$AN$22)*$AH$22)+((((D32/100)*$AJ$23)*$AH$23)),IF(Calculator!$O$6="SINGLEBAND D",SUM((((D32/100)*$AJ$22)*$AH$22))+(((((D32/100)*$AJ$22)*$AN$22)*$AH$22)*Calculator!$G$8)-((((D32/100)*$AJ$22)*$AN$22)*$AH$22)+((((D32/100)*$AJ$23)*$AH$23)),IF(Calculator!$O$6="SINGLEURBANE",SUM((((D32/100)*$AJ$22)*$AH$22))+(((((D32/100)*$AJ$22)*$AN$22)*$AH$22)*Calculator!$G$9)-((((D32/100)*$AJ$22)*$AN$22)*$AH$22)+((((D32/100)*$AJ$23)*$AH$23)),IF(Calculator!$O$6="SINGLESILVERANOD",SUM((((D32/100)*$AJ$22)*$AH$22))+(((((D32/100)*$AJ$22)*$AN$22)*$AH$22)*Calculator!$G$10)-((((D32/100)*$AJ$22)*$AN$22)*$AH$22)+((((D32/100)*$AJ$23)*$AH$23)),IF(Calculator!$O$6="SINGLEANOD",SUM((((D32/100)*$AJ$22)*$AH$22))+(((((D32/100)*$AJ$22)*$AN$22)*$AH$22)*Calculator!$G$11)-((((D32/100)*$AJ$22)*$AN$22)*$AH$22)+((((D32/100)*$AJ$23)*$AH$23)),IF(Calculator!$O$6="DUALBASE",SUM((((D32/100)*$AJ$22)*$AH$22))+(((((D32/100)*$AJ$22)*$AN$22)*$AH$22)*Calculator!$G$12)-((((D32/100)*$AJ$22)*$AN$22)*$AH$22)+((((D32/100)*$AJ$23)*$AH$23)),IF(Calculator!$O$6="DUALELEMENTS",SUM((((D32/100)*$AJ$22)*$AH$22))+(((((D32/100)*$AJ$22)*$AN$22)*$AH$22)*Calculator!$G$13)-((((D32/100)*$AJ$22)*$AN$22)*$AH$22)+((((D32/100)*$AJ$23)*$AH$23)),IF(Calculator!$O$6="DUALSPECTRUM",SUM((((D32/100)*$AJ$22)*$AH$22))+(((((D32/100)*$AJ$22)*$AN$22)*$AH$22)*Calculator!$G$15)-((((D32/100)*$AJ$22)*$AN$22)*$AH$22)+((((D32/100)*$AJ$23)*$AH$23)),IF(Calculator!$O$6="DUALHOMESTEAD",SUM((((D32/100)*$AJ$22)*$AH$22))+(((((D32/100)*$AJ$22)*$AN$22)*$AH$22)*Calculator!$G$14)-((((D32/100)*$AJ$22)*$AN$22)*$AH$22)+((((D32/100)*$AJ$23)*$AH$23)),IF(Calculator!$O$6="DUALBAND A",SUM((((D32/100)*$AJ$22)*$AH$22))+(((((D32/100)*$AJ$22)*$AN$22)*$AH$22)*Calculator!$G$16)-((((D32/100)*$AJ$22)*$AN$22)*$AH$22)+((((D32/100)*$AJ$23)*$AH$23)),IF(Calculator!$O$6="DUALBAND B",SUM((((D32/100)*$AJ$22)*$AH$22))+(((((D32/100)*$AJ$22)*$AN$22)*$AH$22)*Calculator!$G$17)-((((D32/100)*$AJ$22)*$AN$22)*$AH$22)+((((D32/100)*$AJ$23)*$AH$23)),IF(Calculator!$O$6="DUALBAND C",SUM((((D32/100)*$AJ$22)*$AH$22))+(((((D32/100)*$AJ$22)*$AN$22)*$AH$22)*Calculator!$G$18)-((((D32/100)*$AJ$22)*$AN$22)*$AH$22)+((((D32/100)*$AJ$23)*$AH$23)),IF(Calculator!$O$6="DUALBAND D",SUM((((D32/100)*$AJ$22)*$AH$22))+(((((D32/100)*$AJ$22)*$AN$22)*$AH$22)*Calculator!$G$19)-((((D32/100)*$AJ$22)*$AN$22)*$AH$22)+((((D32/100)*$AJ$23)*$AH$23)),IF(Calculator!$O$6="DUALURBANE",SUM((((D32/100)*$AJ$22)*$AH$22))+(((((D32/100)*$AJ$22)*$AN$22)*$AH$22)*Calculator!$G$20)-((((D32/100)*$AJ$22)*$AN$22)*$AH$22)+((((D32/100)*$AJ$23)*$AH$23)),IF(Calculator!$O$6="DUALSILVERANOD",SUM((((D32/100)*$AJ$22)*$AH$22))+(((((D32/100)*$AJ$22)*$AN$22)*$AH$22)*Calculator!$G$21)-((((D32/100)*$AJ$22)*$AN$22)*$AH$22)+((((D32/100)*$AJ$23)*$AH$23)),IF(Calculator!$O$6="DUALANOD",SUM((((D32/100)*$AJ$22)*$AH$22))+(((((D32/100)*$AJ$22)*$AN$22)*$AH$22)*Calculator!$G$22)-((((D32/100)*$AJ$22)*$AN$22)*$AH$22)+((((D32/100)*$AJ$23)*$AH$23))))))))))))))))))))))))</f>
        <v>992.91143157958959</v>
      </c>
      <c r="T32" s="2">
        <f>IF(Calculator!$O$6="SINGLEBASE",SUM((((E32/100)*$AJ$22)*$AH$22))+((((E32/100)*$AJ$23)*$AH$23)),IF(Calculator!$O$6="SINGLEELEMENTS",SUM((((E32/100)*$AJ$22)*$AH$22))+(((((E32/100)*$AJ$22)*$AN$22)*$AH$22)*Calculator!$G$2)-((((E32/100)*$AJ$22)*$AN$22)*$AH$22)+((((E32/100)*$AJ$23)*$AH$23)),IF(Calculator!$O$6="SINGLESPECTRUM",SUM((((E32/100)*$AJ$22)*$AH$22))+(((((E32/100)*$AJ$22)*$AN$22)*$AH$22)*Calculator!$G$4)-((((E32/100)*$AJ$22)*$AN$22)*$AH$22)+((((E32/100)*$AJ$23)*$AH$23)),IF(Calculator!$O$6="SINGLEHOMESTEAD",SUM((((E32/100)*$AJ$22)*$AH$22))+(((((E32/100)*$AJ$22)*$AN$22)*$AH$22)*Calculator!$G$3)-((((E32/100)*$AJ$22)*$AN$22)*$AH$22)+((((E32/100)*$AJ$23)*$AH$23)),IF(Calculator!$O$6="SINGLEBAND A",SUM((((E32/100)*$AJ$22)*$AH$22))+(((((E32/100)*$AJ$22)*$AN$22)*$AH$22)*Calculator!$G$5)-((((E32/100)*$AJ$22)*$AN$22)*$AH$22)+((((E32/100)*$AJ$23)*$AH$23)),IF(Calculator!$O$6="SINGLEBAND B",SUM((((E32/100)*$AJ$22)*$AH$22))+(((((E32/100)*$AJ$22)*$AN$22)*$AH$22)*Calculator!$G$6)-((((E32/100)*$AJ$22)*$AN$22)*$AH$22)+((((E32/100)*$AJ$23)*$AH$23)),IF(Calculator!$O$6="SINGLEBAND C",SUM((((E32/100)*$AJ$22)*$AH$22))+(((((E32/100)*$AJ$22)*$AN$22)*$AH$22)*Calculator!$G$7)-((((E32/100)*$AJ$22)*$AN$22)*$AH$22)+((((E32/100)*$AJ$23)*$AH$23)),IF(Calculator!$O$6="SINGLEBAND D",SUM((((E32/100)*$AJ$22)*$AH$22))+(((((E32/100)*$AJ$22)*$AN$22)*$AH$22)*Calculator!$G$8)-((((E32/100)*$AJ$22)*$AN$22)*$AH$22)+((((E32/100)*$AJ$23)*$AH$23)),IF(Calculator!$O$6="SINGLEURBANE",SUM((((E32/100)*$AJ$22)*$AH$22))+(((((E32/100)*$AJ$22)*$AN$22)*$AH$22)*Calculator!$G$9)-((((E32/100)*$AJ$22)*$AN$22)*$AH$22)+((((E32/100)*$AJ$23)*$AH$23)),IF(Calculator!$O$6="SINGLESILVERANOD",SUM((((E32/100)*$AJ$22)*$AH$22))+(((((E32/100)*$AJ$22)*$AN$22)*$AH$22)*Calculator!$G$10)-((((E32/100)*$AJ$22)*$AN$22)*$AH$22)+((((E32/100)*$AJ$23)*$AH$23)),IF(Calculator!$O$6="SINGLEANOD",SUM((((E32/100)*$AJ$22)*$AH$22))+(((((E32/100)*$AJ$22)*$AN$22)*$AH$22)*Calculator!$G$11)-((((E32/100)*$AJ$22)*$AN$22)*$AH$22)+((((E32/100)*$AJ$23)*$AH$23)),IF(Calculator!$O$6="DUALBASE",SUM((((E32/100)*$AJ$22)*$AH$22))+(((((E32/100)*$AJ$22)*$AN$22)*$AH$22)*Calculator!$G$12)-((((E32/100)*$AJ$22)*$AN$22)*$AH$22)+((((E32/100)*$AJ$23)*$AH$23)),IF(Calculator!$O$6="DUALELEMENTS",SUM((((E32/100)*$AJ$22)*$AH$22))+(((((E32/100)*$AJ$22)*$AN$22)*$AH$22)*Calculator!$G$13)-((((E32/100)*$AJ$22)*$AN$22)*$AH$22)+((((E32/100)*$AJ$23)*$AH$23)),IF(Calculator!$O$6="DUALSPECTRUM",SUM((((E32/100)*$AJ$22)*$AH$22))+(((((E32/100)*$AJ$22)*$AN$22)*$AH$22)*Calculator!$G$15)-((((E32/100)*$AJ$22)*$AN$22)*$AH$22)+((((E32/100)*$AJ$23)*$AH$23)),IF(Calculator!$O$6="DUALHOMESTEAD",SUM((((E32/100)*$AJ$22)*$AH$22))+(((((E32/100)*$AJ$22)*$AN$22)*$AH$22)*Calculator!$G$14)-((((E32/100)*$AJ$22)*$AN$22)*$AH$22)+((((E32/100)*$AJ$23)*$AH$23)),IF(Calculator!$O$6="DUALBAND A",SUM((((E32/100)*$AJ$22)*$AH$22))+(((((E32/100)*$AJ$22)*$AN$22)*$AH$22)*Calculator!$G$16)-((((E32/100)*$AJ$22)*$AN$22)*$AH$22)+((((E32/100)*$AJ$23)*$AH$23)),IF(Calculator!$O$6="DUALBAND B",SUM((((E32/100)*$AJ$22)*$AH$22))+(((((E32/100)*$AJ$22)*$AN$22)*$AH$22)*Calculator!$G$17)-((((E32/100)*$AJ$22)*$AN$22)*$AH$22)+((((E32/100)*$AJ$23)*$AH$23)),IF(Calculator!$O$6="DUALBAND C",SUM((((E32/100)*$AJ$22)*$AH$22))+(((((E32/100)*$AJ$22)*$AN$22)*$AH$22)*Calculator!$G$18)-((((E32/100)*$AJ$22)*$AN$22)*$AH$22)+((((E32/100)*$AJ$23)*$AH$23)),IF(Calculator!$O$6="DUALBAND D",SUM((((E32/100)*$AJ$22)*$AH$22))+(((((E32/100)*$AJ$22)*$AN$22)*$AH$22)*Calculator!$G$19)-((((E32/100)*$AJ$22)*$AN$22)*$AH$22)+((((E32/100)*$AJ$23)*$AH$23)),IF(Calculator!$O$6="DUALURBANE",SUM((((E32/100)*$AJ$22)*$AH$22))+(((((E32/100)*$AJ$22)*$AN$22)*$AH$22)*Calculator!$G$20)-((((E32/100)*$AJ$22)*$AN$22)*$AH$22)+((((E32/100)*$AJ$23)*$AH$23)),IF(Calculator!$O$6="DUALSILVERANOD",SUM((((E32/100)*$AJ$22)*$AH$22))+(((((E32/100)*$AJ$22)*$AN$22)*$AH$22)*Calculator!$G$21)-((((E32/100)*$AJ$22)*$AN$22)*$AH$22)+((((E32/100)*$AJ$23)*$AH$23)),IF(Calculator!$O$6="DUALANOD",SUM((((E32/100)*$AJ$22)*$AH$22))+(((((E32/100)*$AJ$22)*$AN$22)*$AH$22)*Calculator!$G$22)-((((E32/100)*$AJ$22)*$AN$22)*$AH$22)+((((E32/100)*$AJ$23)*$AH$23))))))))))))))))))))))))</f>
        <v>1002.5087743408201</v>
      </c>
      <c r="U32" s="2">
        <f>IF(Calculator!$O$6="SINGLEBASE",SUM((((F32/100)*$AJ$22)*$AH$22))+((((F32/100)*$AJ$23)*$AH$23)),IF(Calculator!$O$6="SINGLEELEMENTS",SUM((((F32/100)*$AJ$22)*$AH$22))+(((((F32/100)*$AJ$22)*$AN$22)*$AH$22)*Calculator!$G$2)-((((F32/100)*$AJ$22)*$AN$22)*$AH$22)+((((F32/100)*$AJ$23)*$AH$23)),IF(Calculator!$O$6="SINGLESPECTRUM",SUM((((F32/100)*$AJ$22)*$AH$22))+(((((F32/100)*$AJ$22)*$AN$22)*$AH$22)*Calculator!$G$4)-((((F32/100)*$AJ$22)*$AN$22)*$AH$22)+((((F32/100)*$AJ$23)*$AH$23)),IF(Calculator!$O$6="SINGLEHOMESTEAD",SUM((((F32/100)*$AJ$22)*$AH$22))+(((((F32/100)*$AJ$22)*$AN$22)*$AH$22)*Calculator!$G$3)-((((F32/100)*$AJ$22)*$AN$22)*$AH$22)+((((F32/100)*$AJ$23)*$AH$23)),IF(Calculator!$O$6="SINGLEBAND A",SUM((((F32/100)*$AJ$22)*$AH$22))+(((((F32/100)*$AJ$22)*$AN$22)*$AH$22)*Calculator!$G$5)-((((F32/100)*$AJ$22)*$AN$22)*$AH$22)+((((F32/100)*$AJ$23)*$AH$23)),IF(Calculator!$O$6="SINGLEBAND B",SUM((((F32/100)*$AJ$22)*$AH$22))+(((((F32/100)*$AJ$22)*$AN$22)*$AH$22)*Calculator!$G$6)-((((F32/100)*$AJ$22)*$AN$22)*$AH$22)+((((F32/100)*$AJ$23)*$AH$23)),IF(Calculator!$O$6="SINGLEBAND C",SUM((((F32/100)*$AJ$22)*$AH$22))+(((((F32/100)*$AJ$22)*$AN$22)*$AH$22)*Calculator!$G$7)-((((F32/100)*$AJ$22)*$AN$22)*$AH$22)+((((F32/100)*$AJ$23)*$AH$23)),IF(Calculator!$O$6="SINGLEBAND D",SUM((((F32/100)*$AJ$22)*$AH$22))+(((((F32/100)*$AJ$22)*$AN$22)*$AH$22)*Calculator!$G$8)-((((F32/100)*$AJ$22)*$AN$22)*$AH$22)+((((F32/100)*$AJ$23)*$AH$23)),IF(Calculator!$O$6="SINGLEURBANE",SUM((((F32/100)*$AJ$22)*$AH$22))+(((((F32/100)*$AJ$22)*$AN$22)*$AH$22)*Calculator!$G$9)-((((F32/100)*$AJ$22)*$AN$22)*$AH$22)+((((F32/100)*$AJ$23)*$AH$23)),IF(Calculator!$O$6="SINGLESILVERANOD",SUM((((F32/100)*$AJ$22)*$AH$22))+(((((F32/100)*$AJ$22)*$AN$22)*$AH$22)*Calculator!$G$10)-((((F32/100)*$AJ$22)*$AN$22)*$AH$22)+((((F32/100)*$AJ$23)*$AH$23)),IF(Calculator!$O$6="SINGLEANOD",SUM((((F32/100)*$AJ$22)*$AH$22))+(((((F32/100)*$AJ$22)*$AN$22)*$AH$22)*Calculator!$G$11)-((((F32/100)*$AJ$22)*$AN$22)*$AH$22)+((((F32/100)*$AJ$23)*$AH$23)),IF(Calculator!$O$6="DUALBASE",SUM((((F32/100)*$AJ$22)*$AH$22))+(((((F32/100)*$AJ$22)*$AN$22)*$AH$22)*Calculator!$G$12)-((((F32/100)*$AJ$22)*$AN$22)*$AH$22)+((((F32/100)*$AJ$23)*$AH$23)),IF(Calculator!$O$6="DUALELEMENTS",SUM((((F32/100)*$AJ$22)*$AH$22))+(((((F32/100)*$AJ$22)*$AN$22)*$AH$22)*Calculator!$G$13)-((((F32/100)*$AJ$22)*$AN$22)*$AH$22)+((((F32/100)*$AJ$23)*$AH$23)),IF(Calculator!$O$6="DUALSPECTRUM",SUM((((F32/100)*$AJ$22)*$AH$22))+(((((F32/100)*$AJ$22)*$AN$22)*$AH$22)*Calculator!$G$15)-((((F32/100)*$AJ$22)*$AN$22)*$AH$22)+((((F32/100)*$AJ$23)*$AH$23)),IF(Calculator!$O$6="DUALHOMESTEAD",SUM((((F32/100)*$AJ$22)*$AH$22))+(((((F32/100)*$AJ$22)*$AN$22)*$AH$22)*Calculator!$G$14)-((((F32/100)*$AJ$22)*$AN$22)*$AH$22)+((((F32/100)*$AJ$23)*$AH$23)),IF(Calculator!$O$6="DUALBAND A",SUM((((F32/100)*$AJ$22)*$AH$22))+(((((F32/100)*$AJ$22)*$AN$22)*$AH$22)*Calculator!$G$16)-((((F32/100)*$AJ$22)*$AN$22)*$AH$22)+((((F32/100)*$AJ$23)*$AH$23)),IF(Calculator!$O$6="DUALBAND B",SUM((((F32/100)*$AJ$22)*$AH$22))+(((((F32/100)*$AJ$22)*$AN$22)*$AH$22)*Calculator!$G$17)-((((F32/100)*$AJ$22)*$AN$22)*$AH$22)+((((F32/100)*$AJ$23)*$AH$23)),IF(Calculator!$O$6="DUALBAND C",SUM((((F32/100)*$AJ$22)*$AH$22))+(((((F32/100)*$AJ$22)*$AN$22)*$AH$22)*Calculator!$G$18)-((((F32/100)*$AJ$22)*$AN$22)*$AH$22)+((((F32/100)*$AJ$23)*$AH$23)),IF(Calculator!$O$6="DUALBAND D",SUM((((F32/100)*$AJ$22)*$AH$22))+(((((F32/100)*$AJ$22)*$AN$22)*$AH$22)*Calculator!$G$19)-((((F32/100)*$AJ$22)*$AN$22)*$AH$22)+((((F32/100)*$AJ$23)*$AH$23)),IF(Calculator!$O$6="DUALURBANE",SUM((((F32/100)*$AJ$22)*$AH$22))+(((((F32/100)*$AJ$22)*$AN$22)*$AH$22)*Calculator!$G$20)-((((F32/100)*$AJ$22)*$AN$22)*$AH$22)+((((F32/100)*$AJ$23)*$AH$23)),IF(Calculator!$O$6="DUALSILVERANOD",SUM((((F32/100)*$AJ$22)*$AH$22))+(((((F32/100)*$AJ$22)*$AN$22)*$AH$22)*Calculator!$G$21)-((((F32/100)*$AJ$22)*$AN$22)*$AH$22)+((((F32/100)*$AJ$23)*$AH$23)),IF(Calculator!$O$6="DUALANOD",SUM((((F32/100)*$AJ$22)*$AH$22))+(((((F32/100)*$AJ$22)*$AN$22)*$AH$22)*Calculator!$G$22)-((((F32/100)*$AJ$22)*$AN$22)*$AH$22)+((((F32/100)*$AJ$23)*$AH$23))))))))))))))))))))))))</f>
        <v>1012.1060124999999</v>
      </c>
      <c r="V32" s="2">
        <f>IF(Calculator!$O$6="SINGLEBASE",SUM((((G32/100)*$AJ$22)*$AH$22))+((((G32/100)*$AJ$23)*$AH$23)),IF(Calculator!$O$6="SINGLEELEMENTS",SUM((((G32/100)*$AJ$22)*$AH$22))+(((((G32/100)*$AJ$22)*$AN$22)*$AH$22)*Calculator!$G$2)-((((G32/100)*$AJ$22)*$AN$22)*$AH$22)+((((G32/100)*$AJ$23)*$AH$23)),IF(Calculator!$O$6="SINGLESPECTRUM",SUM((((G32/100)*$AJ$22)*$AH$22))+(((((G32/100)*$AJ$22)*$AN$22)*$AH$22)*Calculator!$G$4)-((((G32/100)*$AJ$22)*$AN$22)*$AH$22)+((((G32/100)*$AJ$23)*$AH$23)),IF(Calculator!$O$6="SINGLEHOMESTEAD",SUM((((G32/100)*$AJ$22)*$AH$22))+(((((G32/100)*$AJ$22)*$AN$22)*$AH$22)*Calculator!$G$3)-((((G32/100)*$AJ$22)*$AN$22)*$AH$22)+((((G32/100)*$AJ$23)*$AH$23)),IF(Calculator!$O$6="SINGLEBAND A",SUM((((G32/100)*$AJ$22)*$AH$22))+(((((G32/100)*$AJ$22)*$AN$22)*$AH$22)*Calculator!$G$5)-((((G32/100)*$AJ$22)*$AN$22)*$AH$22)+((((G32/100)*$AJ$23)*$AH$23)),IF(Calculator!$O$6="SINGLEBAND B",SUM((((G32/100)*$AJ$22)*$AH$22))+(((((G32/100)*$AJ$22)*$AN$22)*$AH$22)*Calculator!$G$6)-((((G32/100)*$AJ$22)*$AN$22)*$AH$22)+((((G32/100)*$AJ$23)*$AH$23)),IF(Calculator!$O$6="SINGLEBAND C",SUM((((G32/100)*$AJ$22)*$AH$22))+(((((G32/100)*$AJ$22)*$AN$22)*$AH$22)*Calculator!$G$7)-((((G32/100)*$AJ$22)*$AN$22)*$AH$22)+((((G32/100)*$AJ$23)*$AH$23)),IF(Calculator!$O$6="SINGLEBAND D",SUM((((G32/100)*$AJ$22)*$AH$22))+(((((G32/100)*$AJ$22)*$AN$22)*$AH$22)*Calculator!$G$8)-((((G32/100)*$AJ$22)*$AN$22)*$AH$22)+((((G32/100)*$AJ$23)*$AH$23)),IF(Calculator!$O$6="SINGLEURBANE",SUM((((G32/100)*$AJ$22)*$AH$22))+(((((G32/100)*$AJ$22)*$AN$22)*$AH$22)*Calculator!$G$9)-((((G32/100)*$AJ$22)*$AN$22)*$AH$22)+((((G32/100)*$AJ$23)*$AH$23)),IF(Calculator!$O$6="SINGLESILVERANOD",SUM((((G32/100)*$AJ$22)*$AH$22))+(((((G32/100)*$AJ$22)*$AN$22)*$AH$22)*Calculator!$G$10)-((((G32/100)*$AJ$22)*$AN$22)*$AH$22)+((((G32/100)*$AJ$23)*$AH$23)),IF(Calculator!$O$6="SINGLEANOD",SUM((((G32/100)*$AJ$22)*$AH$22))+(((((G32/100)*$AJ$22)*$AN$22)*$AH$22)*Calculator!$G$11)-((((G32/100)*$AJ$22)*$AN$22)*$AH$22)+((((G32/100)*$AJ$23)*$AH$23)),IF(Calculator!$O$6="DUALBASE",SUM((((G32/100)*$AJ$22)*$AH$22))+(((((G32/100)*$AJ$22)*$AN$22)*$AH$22)*Calculator!$G$12)-((((G32/100)*$AJ$22)*$AN$22)*$AH$22)+((((G32/100)*$AJ$23)*$AH$23)),IF(Calculator!$O$6="DUALELEMENTS",SUM((((G32/100)*$AJ$22)*$AH$22))+(((((G32/100)*$AJ$22)*$AN$22)*$AH$22)*Calculator!$G$13)-((((G32/100)*$AJ$22)*$AN$22)*$AH$22)+((((G32/100)*$AJ$23)*$AH$23)),IF(Calculator!$O$6="DUALSPECTRUM",SUM((((G32/100)*$AJ$22)*$AH$22))+(((((G32/100)*$AJ$22)*$AN$22)*$AH$22)*Calculator!$G$15)-((((G32/100)*$AJ$22)*$AN$22)*$AH$22)+((((G32/100)*$AJ$23)*$AH$23)),IF(Calculator!$O$6="DUALHOMESTEAD",SUM((((G32/100)*$AJ$22)*$AH$22))+(((((G32/100)*$AJ$22)*$AN$22)*$AH$22)*Calculator!$G$14)-((((G32/100)*$AJ$22)*$AN$22)*$AH$22)+((((G32/100)*$AJ$23)*$AH$23)),IF(Calculator!$O$6="DUALBAND A",SUM((((G32/100)*$AJ$22)*$AH$22))+(((((G32/100)*$AJ$22)*$AN$22)*$AH$22)*Calculator!$G$16)-((((G32/100)*$AJ$22)*$AN$22)*$AH$22)+((((G32/100)*$AJ$23)*$AH$23)),IF(Calculator!$O$6="DUALBAND B",SUM((((G32/100)*$AJ$22)*$AH$22))+(((((G32/100)*$AJ$22)*$AN$22)*$AH$22)*Calculator!$G$17)-((((G32/100)*$AJ$22)*$AN$22)*$AH$22)+((((G32/100)*$AJ$23)*$AH$23)),IF(Calculator!$O$6="DUALBAND C",SUM((((G32/100)*$AJ$22)*$AH$22))+(((((G32/100)*$AJ$22)*$AN$22)*$AH$22)*Calculator!$G$18)-((((G32/100)*$AJ$22)*$AN$22)*$AH$22)+((((G32/100)*$AJ$23)*$AH$23)),IF(Calculator!$O$6="DUALBAND D",SUM((((G32/100)*$AJ$22)*$AH$22))+(((((G32/100)*$AJ$22)*$AN$22)*$AH$22)*Calculator!$G$19)-((((G32/100)*$AJ$22)*$AN$22)*$AH$22)+((((G32/100)*$AJ$23)*$AH$23)),IF(Calculator!$O$6="DUALURBANE",SUM((((G32/100)*$AJ$22)*$AH$22))+(((((G32/100)*$AJ$22)*$AN$22)*$AH$22)*Calculator!$G$20)-((((G32/100)*$AJ$22)*$AN$22)*$AH$22)+((((G32/100)*$AJ$23)*$AH$23)),IF(Calculator!$O$6="DUALSILVERANOD",SUM((((G32/100)*$AJ$22)*$AH$22))+(((((G32/100)*$AJ$22)*$AN$22)*$AH$22)*Calculator!$G$21)-((((G32/100)*$AJ$22)*$AN$22)*$AH$22)+((((G32/100)*$AJ$23)*$AH$23)),IF(Calculator!$O$6="DUALANOD",SUM((((G32/100)*$AJ$22)*$AH$22))+(((((G32/100)*$AJ$22)*$AN$22)*$AH$22)*Calculator!$G$22)-((((G32/100)*$AJ$22)*$AN$22)*$AH$22)+((((G32/100)*$AJ$23)*$AH$23))))))))))))))))))))))))</f>
        <v>1021.6989619750975</v>
      </c>
      <c r="W32" s="2">
        <f>IF(Calculator!$O$6="SINGLEBASE",SUM((((H32/100)*$AJ$22)*$AH$22))+((((H32/100)*$AJ$23)*$AH$23)),IF(Calculator!$O$6="SINGLEELEMENTS",SUM((((H32/100)*$AJ$22)*$AH$22))+(((((H32/100)*$AJ$22)*$AN$22)*$AH$22)*Calculator!$G$2)-((((H32/100)*$AJ$22)*$AN$22)*$AH$22)+((((H32/100)*$AJ$23)*$AH$23)),IF(Calculator!$O$6="SINGLESPECTRUM",SUM((((H32/100)*$AJ$22)*$AH$22))+(((((H32/100)*$AJ$22)*$AN$22)*$AH$22)*Calculator!$G$4)-((((H32/100)*$AJ$22)*$AN$22)*$AH$22)+((((H32/100)*$AJ$23)*$AH$23)),IF(Calculator!$O$6="SINGLEHOMESTEAD",SUM((((H32/100)*$AJ$22)*$AH$22))+(((((H32/100)*$AJ$22)*$AN$22)*$AH$22)*Calculator!$G$3)-((((H32/100)*$AJ$22)*$AN$22)*$AH$22)+((((H32/100)*$AJ$23)*$AH$23)),IF(Calculator!$O$6="SINGLEBAND A",SUM((((H32/100)*$AJ$22)*$AH$22))+(((((H32/100)*$AJ$22)*$AN$22)*$AH$22)*Calculator!$G$5)-((((H32/100)*$AJ$22)*$AN$22)*$AH$22)+((((H32/100)*$AJ$23)*$AH$23)),IF(Calculator!$O$6="SINGLEBAND B",SUM((((H32/100)*$AJ$22)*$AH$22))+(((((H32/100)*$AJ$22)*$AN$22)*$AH$22)*Calculator!$G$6)-((((H32/100)*$AJ$22)*$AN$22)*$AH$22)+((((H32/100)*$AJ$23)*$AH$23)),IF(Calculator!$O$6="SINGLEBAND C",SUM((((H32/100)*$AJ$22)*$AH$22))+(((((H32/100)*$AJ$22)*$AN$22)*$AH$22)*Calculator!$G$7)-((((H32/100)*$AJ$22)*$AN$22)*$AH$22)+((((H32/100)*$AJ$23)*$AH$23)),IF(Calculator!$O$6="SINGLEBAND D",SUM((((H32/100)*$AJ$22)*$AH$22))+(((((H32/100)*$AJ$22)*$AN$22)*$AH$22)*Calculator!$G$8)-((((H32/100)*$AJ$22)*$AN$22)*$AH$22)+((((H32/100)*$AJ$23)*$AH$23)),IF(Calculator!$O$6="SINGLEURBANE",SUM((((H32/100)*$AJ$22)*$AH$22))+(((((H32/100)*$AJ$22)*$AN$22)*$AH$22)*Calculator!$G$9)-((((H32/100)*$AJ$22)*$AN$22)*$AH$22)+((((H32/100)*$AJ$23)*$AH$23)),IF(Calculator!$O$6="SINGLESILVERANOD",SUM((((H32/100)*$AJ$22)*$AH$22))+(((((H32/100)*$AJ$22)*$AN$22)*$AH$22)*Calculator!$G$10)-((((H32/100)*$AJ$22)*$AN$22)*$AH$22)+((((H32/100)*$AJ$23)*$AH$23)),IF(Calculator!$O$6="SINGLEANOD",SUM((((H32/100)*$AJ$22)*$AH$22))+(((((H32/100)*$AJ$22)*$AN$22)*$AH$22)*Calculator!$G$11)-((((H32/100)*$AJ$22)*$AN$22)*$AH$22)+((((H32/100)*$AJ$23)*$AH$23)),IF(Calculator!$O$6="DUALBASE",SUM((((H32/100)*$AJ$22)*$AH$22))+(((((H32/100)*$AJ$22)*$AN$22)*$AH$22)*Calculator!$G$12)-((((H32/100)*$AJ$22)*$AN$22)*$AH$22)+((((H32/100)*$AJ$23)*$AH$23)),IF(Calculator!$O$6="DUALELEMENTS",SUM((((H32/100)*$AJ$22)*$AH$22))+(((((H32/100)*$AJ$22)*$AN$22)*$AH$22)*Calculator!$G$13)-((((H32/100)*$AJ$22)*$AN$22)*$AH$22)+((((H32/100)*$AJ$23)*$AH$23)),IF(Calculator!$O$6="DUALSPECTRUM",SUM((((H32/100)*$AJ$22)*$AH$22))+(((((H32/100)*$AJ$22)*$AN$22)*$AH$22)*Calculator!$G$15)-((((H32/100)*$AJ$22)*$AN$22)*$AH$22)+((((H32/100)*$AJ$23)*$AH$23)),IF(Calculator!$O$6="DUALHOMESTEAD",SUM((((H32/100)*$AJ$22)*$AH$22))+(((((H32/100)*$AJ$22)*$AN$22)*$AH$22)*Calculator!$G$14)-((((H32/100)*$AJ$22)*$AN$22)*$AH$22)+((((H32/100)*$AJ$23)*$AH$23)),IF(Calculator!$O$6="DUALBAND A",SUM((((H32/100)*$AJ$22)*$AH$22))+(((((H32/100)*$AJ$22)*$AN$22)*$AH$22)*Calculator!$G$16)-((((H32/100)*$AJ$22)*$AN$22)*$AH$22)+((((H32/100)*$AJ$23)*$AH$23)),IF(Calculator!$O$6="DUALBAND B",SUM((((H32/100)*$AJ$22)*$AH$22))+(((((H32/100)*$AJ$22)*$AN$22)*$AH$22)*Calculator!$G$17)-((((H32/100)*$AJ$22)*$AN$22)*$AH$22)+((((H32/100)*$AJ$23)*$AH$23)),IF(Calculator!$O$6="DUALBAND C",SUM((((H32/100)*$AJ$22)*$AH$22))+(((((H32/100)*$AJ$22)*$AN$22)*$AH$22)*Calculator!$G$18)-((((H32/100)*$AJ$22)*$AN$22)*$AH$22)+((((H32/100)*$AJ$23)*$AH$23)),IF(Calculator!$O$6="DUALBAND D",SUM((((H32/100)*$AJ$22)*$AH$22))+(((((H32/100)*$AJ$22)*$AN$22)*$AH$22)*Calculator!$G$19)-((((H32/100)*$AJ$22)*$AN$22)*$AH$22)+((((H32/100)*$AJ$23)*$AH$23)),IF(Calculator!$O$6="DUALURBANE",SUM((((H32/100)*$AJ$22)*$AH$22))+(((((H32/100)*$AJ$22)*$AN$22)*$AH$22)*Calculator!$G$20)-((((H32/100)*$AJ$22)*$AN$22)*$AH$22)+((((H32/100)*$AJ$23)*$AH$23)),IF(Calculator!$O$6="DUALSILVERANOD",SUM((((H32/100)*$AJ$22)*$AH$22))+(((((H32/100)*$AJ$22)*$AN$22)*$AH$22)*Calculator!$G$21)-((((H32/100)*$AJ$22)*$AN$22)*$AH$22)+((((H32/100)*$AJ$23)*$AH$23)),IF(Calculator!$O$6="DUALANOD",SUM((((H32/100)*$AJ$22)*$AH$22))+(((((H32/100)*$AJ$22)*$AN$22)*$AH$22)*Calculator!$G$22)-((((H32/100)*$AJ$22)*$AN$22)*$AH$22)+((((H32/100)*$AJ$23)*$AH$23))))))))))))))))))))))))</f>
        <v>1031.296304736328</v>
      </c>
      <c r="X32" s="2">
        <f>IF(Calculator!$O$6="SINGLEBASE",SUM((((I32/100)*$AJ$22)*$AH$22))+((((I32/100)*$AJ$23)*$AH$23)),IF(Calculator!$O$6="SINGLEELEMENTS",SUM((((I32/100)*$AJ$22)*$AH$22))+(((((I32/100)*$AJ$22)*$AN$22)*$AH$22)*Calculator!$G$2)-((((I32/100)*$AJ$22)*$AN$22)*$AH$22)+((((I32/100)*$AJ$23)*$AH$23)),IF(Calculator!$O$6="SINGLESPECTRUM",SUM((((I32/100)*$AJ$22)*$AH$22))+(((((I32/100)*$AJ$22)*$AN$22)*$AH$22)*Calculator!$G$4)-((((I32/100)*$AJ$22)*$AN$22)*$AH$22)+((((I32/100)*$AJ$23)*$AH$23)),IF(Calculator!$O$6="SINGLEHOMESTEAD",SUM((((I32/100)*$AJ$22)*$AH$22))+(((((I32/100)*$AJ$22)*$AN$22)*$AH$22)*Calculator!$G$3)-((((I32/100)*$AJ$22)*$AN$22)*$AH$22)+((((I32/100)*$AJ$23)*$AH$23)),IF(Calculator!$O$6="SINGLEBAND A",SUM((((I32/100)*$AJ$22)*$AH$22))+(((((I32/100)*$AJ$22)*$AN$22)*$AH$22)*Calculator!$G$5)-((((I32/100)*$AJ$22)*$AN$22)*$AH$22)+((((I32/100)*$AJ$23)*$AH$23)),IF(Calculator!$O$6="SINGLEBAND B",SUM((((I32/100)*$AJ$22)*$AH$22))+(((((I32/100)*$AJ$22)*$AN$22)*$AH$22)*Calculator!$G$6)-((((I32/100)*$AJ$22)*$AN$22)*$AH$22)+((((I32/100)*$AJ$23)*$AH$23)),IF(Calculator!$O$6="SINGLEBAND C",SUM((((I32/100)*$AJ$22)*$AH$22))+(((((I32/100)*$AJ$22)*$AN$22)*$AH$22)*Calculator!$G$7)-((((I32/100)*$AJ$22)*$AN$22)*$AH$22)+((((I32/100)*$AJ$23)*$AH$23)),IF(Calculator!$O$6="SINGLEBAND D",SUM((((I32/100)*$AJ$22)*$AH$22))+(((((I32/100)*$AJ$22)*$AN$22)*$AH$22)*Calculator!$G$8)-((((I32/100)*$AJ$22)*$AN$22)*$AH$22)+((((I32/100)*$AJ$23)*$AH$23)),IF(Calculator!$O$6="SINGLEURBANE",SUM((((I32/100)*$AJ$22)*$AH$22))+(((((I32/100)*$AJ$22)*$AN$22)*$AH$22)*Calculator!$G$9)-((((I32/100)*$AJ$22)*$AN$22)*$AH$22)+((((I32/100)*$AJ$23)*$AH$23)),IF(Calculator!$O$6="SINGLESILVERANOD",SUM((((I32/100)*$AJ$22)*$AH$22))+(((((I32/100)*$AJ$22)*$AN$22)*$AH$22)*Calculator!$G$10)-((((I32/100)*$AJ$22)*$AN$22)*$AH$22)+((((I32/100)*$AJ$23)*$AH$23)),IF(Calculator!$O$6="SINGLEANOD",SUM((((I32/100)*$AJ$22)*$AH$22))+(((((I32/100)*$AJ$22)*$AN$22)*$AH$22)*Calculator!$G$11)-((((I32/100)*$AJ$22)*$AN$22)*$AH$22)+((((I32/100)*$AJ$23)*$AH$23)),IF(Calculator!$O$6="DUALBASE",SUM((((I32/100)*$AJ$22)*$AH$22))+(((((I32/100)*$AJ$22)*$AN$22)*$AH$22)*Calculator!$G$12)-((((I32/100)*$AJ$22)*$AN$22)*$AH$22)+((((I32/100)*$AJ$23)*$AH$23)),IF(Calculator!$O$6="DUALELEMENTS",SUM((((I32/100)*$AJ$22)*$AH$22))+(((((I32/100)*$AJ$22)*$AN$22)*$AH$22)*Calculator!$G$13)-((((I32/100)*$AJ$22)*$AN$22)*$AH$22)+((((I32/100)*$AJ$23)*$AH$23)),IF(Calculator!$O$6="DUALSPECTRUM",SUM((((I32/100)*$AJ$22)*$AH$22))+(((((I32/100)*$AJ$22)*$AN$22)*$AH$22)*Calculator!$G$15)-((((I32/100)*$AJ$22)*$AN$22)*$AH$22)+((((I32/100)*$AJ$23)*$AH$23)),IF(Calculator!$O$6="DUALHOMESTEAD",SUM((((I32/100)*$AJ$22)*$AH$22))+(((((I32/100)*$AJ$22)*$AN$22)*$AH$22)*Calculator!$G$14)-((((I32/100)*$AJ$22)*$AN$22)*$AH$22)+((((I32/100)*$AJ$23)*$AH$23)),IF(Calculator!$O$6="DUALBAND A",SUM((((I32/100)*$AJ$22)*$AH$22))+(((((I32/100)*$AJ$22)*$AN$22)*$AH$22)*Calculator!$G$16)-((((I32/100)*$AJ$22)*$AN$22)*$AH$22)+((((I32/100)*$AJ$23)*$AH$23)),IF(Calculator!$O$6="DUALBAND B",SUM((((I32/100)*$AJ$22)*$AH$22))+(((((I32/100)*$AJ$22)*$AN$22)*$AH$22)*Calculator!$G$17)-((((I32/100)*$AJ$22)*$AN$22)*$AH$22)+((((I32/100)*$AJ$23)*$AH$23)),IF(Calculator!$O$6="DUALBAND C",SUM((((I32/100)*$AJ$22)*$AH$22))+(((((I32/100)*$AJ$22)*$AN$22)*$AH$22)*Calculator!$G$18)-((((I32/100)*$AJ$22)*$AN$22)*$AH$22)+((((I32/100)*$AJ$23)*$AH$23)),IF(Calculator!$O$6="DUALBAND D",SUM((((I32/100)*$AJ$22)*$AH$22))+(((((I32/100)*$AJ$22)*$AN$22)*$AH$22)*Calculator!$G$19)-((((I32/100)*$AJ$22)*$AN$22)*$AH$22)+((((I32/100)*$AJ$23)*$AH$23)),IF(Calculator!$O$6="DUALURBANE",SUM((((I32/100)*$AJ$22)*$AH$22))+(((((I32/100)*$AJ$22)*$AN$22)*$AH$22)*Calculator!$G$20)-((((I32/100)*$AJ$22)*$AN$22)*$AH$22)+((((I32/100)*$AJ$23)*$AH$23)),IF(Calculator!$O$6="DUALSILVERANOD",SUM((((I32/100)*$AJ$22)*$AH$22))+(((((I32/100)*$AJ$22)*$AN$22)*$AH$22)*Calculator!$G$21)-((((I32/100)*$AJ$22)*$AN$22)*$AH$22)+((((I32/100)*$AJ$23)*$AH$23)),IF(Calculator!$O$6="DUALANOD",SUM((((I32/100)*$AJ$22)*$AH$22))+(((((I32/100)*$AJ$22)*$AN$22)*$AH$22)*Calculator!$G$22)-((((I32/100)*$AJ$22)*$AN$22)*$AH$22)+((((I32/100)*$AJ$23)*$AH$23))))))))))))))))))))))))</f>
        <v>1040.8935428955076</v>
      </c>
      <c r="Y32" s="2">
        <f>IF(Calculator!$O$6="SINGLEBASE",SUM((((J32/100)*$AJ$22)*$AH$22))+((((J32/100)*$AJ$23)*$AH$23)),IF(Calculator!$O$6="SINGLEELEMENTS",SUM((((J32/100)*$AJ$22)*$AH$22))+(((((J32/100)*$AJ$22)*$AN$22)*$AH$22)*Calculator!$G$2)-((((J32/100)*$AJ$22)*$AN$22)*$AH$22)+((((J32/100)*$AJ$23)*$AH$23)),IF(Calculator!$O$6="SINGLESPECTRUM",SUM((((J32/100)*$AJ$22)*$AH$22))+(((((J32/100)*$AJ$22)*$AN$22)*$AH$22)*Calculator!$G$4)-((((J32/100)*$AJ$22)*$AN$22)*$AH$22)+((((J32/100)*$AJ$23)*$AH$23)),IF(Calculator!$O$6="SINGLEHOMESTEAD",SUM((((J32/100)*$AJ$22)*$AH$22))+(((((J32/100)*$AJ$22)*$AN$22)*$AH$22)*Calculator!$G$3)-((((J32/100)*$AJ$22)*$AN$22)*$AH$22)+((((J32/100)*$AJ$23)*$AH$23)),IF(Calculator!$O$6="SINGLEBAND A",SUM((((J32/100)*$AJ$22)*$AH$22))+(((((J32/100)*$AJ$22)*$AN$22)*$AH$22)*Calculator!$G$5)-((((J32/100)*$AJ$22)*$AN$22)*$AH$22)+((((J32/100)*$AJ$23)*$AH$23)),IF(Calculator!$O$6="SINGLEBAND B",SUM((((J32/100)*$AJ$22)*$AH$22))+(((((J32/100)*$AJ$22)*$AN$22)*$AH$22)*Calculator!$G$6)-((((J32/100)*$AJ$22)*$AN$22)*$AH$22)+((((J32/100)*$AJ$23)*$AH$23)),IF(Calculator!$O$6="SINGLEBAND C",SUM((((J32/100)*$AJ$22)*$AH$22))+(((((J32/100)*$AJ$22)*$AN$22)*$AH$22)*Calculator!$G$7)-((((J32/100)*$AJ$22)*$AN$22)*$AH$22)+((((J32/100)*$AJ$23)*$AH$23)),IF(Calculator!$O$6="SINGLEBAND D",SUM((((J32/100)*$AJ$22)*$AH$22))+(((((J32/100)*$AJ$22)*$AN$22)*$AH$22)*Calculator!$G$8)-((((J32/100)*$AJ$22)*$AN$22)*$AH$22)+((((J32/100)*$AJ$23)*$AH$23)),IF(Calculator!$O$6="SINGLEURBANE",SUM((((J32/100)*$AJ$22)*$AH$22))+(((((J32/100)*$AJ$22)*$AN$22)*$AH$22)*Calculator!$G$9)-((((J32/100)*$AJ$22)*$AN$22)*$AH$22)+((((J32/100)*$AJ$23)*$AH$23)),IF(Calculator!$O$6="SINGLESILVERANOD",SUM((((J32/100)*$AJ$22)*$AH$22))+(((((J32/100)*$AJ$22)*$AN$22)*$AH$22)*Calculator!$G$10)-((((J32/100)*$AJ$22)*$AN$22)*$AH$22)+((((J32/100)*$AJ$23)*$AH$23)),IF(Calculator!$O$6="SINGLEANOD",SUM((((J32/100)*$AJ$22)*$AH$22))+(((((J32/100)*$AJ$22)*$AN$22)*$AH$22)*Calculator!$G$11)-((((J32/100)*$AJ$22)*$AN$22)*$AH$22)+((((J32/100)*$AJ$23)*$AH$23)),IF(Calculator!$O$6="DUALBASE",SUM((((J32/100)*$AJ$22)*$AH$22))+(((((J32/100)*$AJ$22)*$AN$22)*$AH$22)*Calculator!$G$12)-((((J32/100)*$AJ$22)*$AN$22)*$AH$22)+((((J32/100)*$AJ$23)*$AH$23)),IF(Calculator!$O$6="DUALELEMENTS",SUM((((J32/100)*$AJ$22)*$AH$22))+(((((J32/100)*$AJ$22)*$AN$22)*$AH$22)*Calculator!$G$13)-((((J32/100)*$AJ$22)*$AN$22)*$AH$22)+((((J32/100)*$AJ$23)*$AH$23)),IF(Calculator!$O$6="DUALSPECTRUM",SUM((((J32/100)*$AJ$22)*$AH$22))+(((((J32/100)*$AJ$22)*$AN$22)*$AH$22)*Calculator!$G$15)-((((J32/100)*$AJ$22)*$AN$22)*$AH$22)+((((J32/100)*$AJ$23)*$AH$23)),IF(Calculator!$O$6="DUALHOMESTEAD",SUM((((J32/100)*$AJ$22)*$AH$22))+(((((J32/100)*$AJ$22)*$AN$22)*$AH$22)*Calculator!$G$14)-((((J32/100)*$AJ$22)*$AN$22)*$AH$22)+((((J32/100)*$AJ$23)*$AH$23)),IF(Calculator!$O$6="DUALBAND A",SUM((((J32/100)*$AJ$22)*$AH$22))+(((((J32/100)*$AJ$22)*$AN$22)*$AH$22)*Calculator!$G$16)-((((J32/100)*$AJ$22)*$AN$22)*$AH$22)+((((J32/100)*$AJ$23)*$AH$23)),IF(Calculator!$O$6="DUALBAND B",SUM((((J32/100)*$AJ$22)*$AH$22))+(((((J32/100)*$AJ$22)*$AN$22)*$AH$22)*Calculator!$G$17)-((((J32/100)*$AJ$22)*$AN$22)*$AH$22)+((((J32/100)*$AJ$23)*$AH$23)),IF(Calculator!$O$6="DUALBAND C",SUM((((J32/100)*$AJ$22)*$AH$22))+(((((J32/100)*$AJ$22)*$AN$22)*$AH$22)*Calculator!$G$18)-((((J32/100)*$AJ$22)*$AN$22)*$AH$22)+((((J32/100)*$AJ$23)*$AH$23)),IF(Calculator!$O$6="DUALBAND D",SUM((((J32/100)*$AJ$22)*$AH$22))+(((((J32/100)*$AJ$22)*$AN$22)*$AH$22)*Calculator!$G$19)-((((J32/100)*$AJ$22)*$AN$22)*$AH$22)+((((J32/100)*$AJ$23)*$AH$23)),IF(Calculator!$O$6="DUALURBANE",SUM((((J32/100)*$AJ$22)*$AH$22))+(((((J32/100)*$AJ$22)*$AN$22)*$AH$22)*Calculator!$G$20)-((((J32/100)*$AJ$22)*$AN$22)*$AH$22)+((((J32/100)*$AJ$23)*$AH$23)),IF(Calculator!$O$6="DUALSILVERANOD",SUM((((J32/100)*$AJ$22)*$AH$22))+(((((J32/100)*$AJ$22)*$AN$22)*$AH$22)*Calculator!$G$21)-((((J32/100)*$AJ$22)*$AN$22)*$AH$22)+((((J32/100)*$AJ$23)*$AH$23)),IF(Calculator!$O$6="DUALANOD",SUM((((J32/100)*$AJ$22)*$AH$22))+(((((J32/100)*$AJ$22)*$AN$22)*$AH$22)*Calculator!$G$22)-((((J32/100)*$AJ$22)*$AN$22)*$AH$22)+((((J32/100)*$AJ$23)*$AH$23))))))))))))))))))))))))</f>
        <v>1050.4908856567381</v>
      </c>
      <c r="Z32" s="2">
        <f>IF(Calculator!$O$6="SINGLEBASE",SUM((((K32/100)*$AJ$22)*$AH$22))+((((K32/100)*$AJ$23)*$AH$23)),IF(Calculator!$O$6="SINGLEELEMENTS",SUM((((K32/100)*$AJ$22)*$AH$22))+(((((K32/100)*$AJ$22)*$AN$22)*$AH$22)*Calculator!$G$2)-((((K32/100)*$AJ$22)*$AN$22)*$AH$22)+((((K32/100)*$AJ$23)*$AH$23)),IF(Calculator!$O$6="SINGLESPECTRUM",SUM((((K32/100)*$AJ$22)*$AH$22))+(((((K32/100)*$AJ$22)*$AN$22)*$AH$22)*Calculator!$G$4)-((((K32/100)*$AJ$22)*$AN$22)*$AH$22)+((((K32/100)*$AJ$23)*$AH$23)),IF(Calculator!$O$6="SINGLEHOMESTEAD",SUM((((K32/100)*$AJ$22)*$AH$22))+(((((K32/100)*$AJ$22)*$AN$22)*$AH$22)*Calculator!$G$3)-((((K32/100)*$AJ$22)*$AN$22)*$AH$22)+((((K32/100)*$AJ$23)*$AH$23)),IF(Calculator!$O$6="SINGLEBAND A",SUM((((K32/100)*$AJ$22)*$AH$22))+(((((K32/100)*$AJ$22)*$AN$22)*$AH$22)*Calculator!$G$5)-((((K32/100)*$AJ$22)*$AN$22)*$AH$22)+((((K32/100)*$AJ$23)*$AH$23)),IF(Calculator!$O$6="SINGLEBAND B",SUM((((K32/100)*$AJ$22)*$AH$22))+(((((K32/100)*$AJ$22)*$AN$22)*$AH$22)*Calculator!$G$6)-((((K32/100)*$AJ$22)*$AN$22)*$AH$22)+((((K32/100)*$AJ$23)*$AH$23)),IF(Calculator!$O$6="SINGLEBAND C",SUM((((K32/100)*$AJ$22)*$AH$22))+(((((K32/100)*$AJ$22)*$AN$22)*$AH$22)*Calculator!$G$7)-((((K32/100)*$AJ$22)*$AN$22)*$AH$22)+((((K32/100)*$AJ$23)*$AH$23)),IF(Calculator!$O$6="SINGLEBAND D",SUM((((K32/100)*$AJ$22)*$AH$22))+(((((K32/100)*$AJ$22)*$AN$22)*$AH$22)*Calculator!$G$8)-((((K32/100)*$AJ$22)*$AN$22)*$AH$22)+((((K32/100)*$AJ$23)*$AH$23)),IF(Calculator!$O$6="SINGLEURBANE",SUM((((K32/100)*$AJ$22)*$AH$22))+(((((K32/100)*$AJ$22)*$AN$22)*$AH$22)*Calculator!$G$9)-((((K32/100)*$AJ$22)*$AN$22)*$AH$22)+((((K32/100)*$AJ$23)*$AH$23)),IF(Calculator!$O$6="SINGLESILVERANOD",SUM((((K32/100)*$AJ$22)*$AH$22))+(((((K32/100)*$AJ$22)*$AN$22)*$AH$22)*Calculator!$G$10)-((((K32/100)*$AJ$22)*$AN$22)*$AH$22)+((((K32/100)*$AJ$23)*$AH$23)),IF(Calculator!$O$6="SINGLEANOD",SUM((((K32/100)*$AJ$22)*$AH$22))+(((((K32/100)*$AJ$22)*$AN$22)*$AH$22)*Calculator!$G$11)-((((K32/100)*$AJ$22)*$AN$22)*$AH$22)+((((K32/100)*$AJ$23)*$AH$23)),IF(Calculator!$O$6="DUALBASE",SUM((((K32/100)*$AJ$22)*$AH$22))+(((((K32/100)*$AJ$22)*$AN$22)*$AH$22)*Calculator!$G$12)-((((K32/100)*$AJ$22)*$AN$22)*$AH$22)+((((K32/100)*$AJ$23)*$AH$23)),IF(Calculator!$O$6="DUALELEMENTS",SUM((((K32/100)*$AJ$22)*$AH$22))+(((((K32/100)*$AJ$22)*$AN$22)*$AH$22)*Calculator!$G$13)-((((K32/100)*$AJ$22)*$AN$22)*$AH$22)+((((K32/100)*$AJ$23)*$AH$23)),IF(Calculator!$O$6="DUALSPECTRUM",SUM((((K32/100)*$AJ$22)*$AH$22))+(((((K32/100)*$AJ$22)*$AN$22)*$AH$22)*Calculator!$G$15)-((((K32/100)*$AJ$22)*$AN$22)*$AH$22)+((((K32/100)*$AJ$23)*$AH$23)),IF(Calculator!$O$6="DUALHOMESTEAD",SUM((((K32/100)*$AJ$22)*$AH$22))+(((((K32/100)*$AJ$22)*$AN$22)*$AH$22)*Calculator!$G$14)-((((K32/100)*$AJ$22)*$AN$22)*$AH$22)+((((K32/100)*$AJ$23)*$AH$23)),IF(Calculator!$O$6="DUALBAND A",SUM((((K32/100)*$AJ$22)*$AH$22))+(((((K32/100)*$AJ$22)*$AN$22)*$AH$22)*Calculator!$G$16)-((((K32/100)*$AJ$22)*$AN$22)*$AH$22)+((((K32/100)*$AJ$23)*$AH$23)),IF(Calculator!$O$6="DUALBAND B",SUM((((K32/100)*$AJ$22)*$AH$22))+(((((K32/100)*$AJ$22)*$AN$22)*$AH$22)*Calculator!$G$17)-((((K32/100)*$AJ$22)*$AN$22)*$AH$22)+((((K32/100)*$AJ$23)*$AH$23)),IF(Calculator!$O$6="DUALBAND C",SUM((((K32/100)*$AJ$22)*$AH$22))+(((((K32/100)*$AJ$22)*$AN$22)*$AH$22)*Calculator!$G$18)-((((K32/100)*$AJ$22)*$AN$22)*$AH$22)+((((K32/100)*$AJ$23)*$AH$23)),IF(Calculator!$O$6="DUALBAND D",SUM((((K32/100)*$AJ$22)*$AH$22))+(((((K32/100)*$AJ$22)*$AN$22)*$AH$22)*Calculator!$G$19)-((((K32/100)*$AJ$22)*$AN$22)*$AH$22)+((((K32/100)*$AJ$23)*$AH$23)),IF(Calculator!$O$6="DUALURBANE",SUM((((K32/100)*$AJ$22)*$AH$22))+(((((K32/100)*$AJ$22)*$AN$22)*$AH$22)*Calculator!$G$20)-((((K32/100)*$AJ$22)*$AN$22)*$AH$22)+((((K32/100)*$AJ$23)*$AH$23)),IF(Calculator!$O$6="DUALSILVERANOD",SUM((((K32/100)*$AJ$22)*$AH$22))+(((((K32/100)*$AJ$22)*$AN$22)*$AH$22)*Calculator!$G$21)-((((K32/100)*$AJ$22)*$AN$22)*$AH$22)+((((K32/100)*$AJ$23)*$AH$23)),IF(Calculator!$O$6="DUALANOD",SUM((((K32/100)*$AJ$22)*$AH$22))+(((((K32/100)*$AJ$22)*$AN$22)*$AH$22)*Calculator!$G$22)-((((K32/100)*$AJ$22)*$AN$22)*$AH$22)+((((K32/100)*$AJ$23)*$AH$23))))))))))))))))))))))))</f>
        <v>1060.0881238159177</v>
      </c>
      <c r="AA32" s="2">
        <f>IF(Calculator!$O$6="SINGLEBASE",SUM((((L32/100)*$AJ$22)*$AH$22))+((((L32/100)*$AJ$23)*$AH$23)),IF(Calculator!$O$6="SINGLEELEMENTS",SUM((((L32/100)*$AJ$22)*$AH$22))+(((((L32/100)*$AJ$22)*$AN$22)*$AH$22)*Calculator!$G$2)-((((L32/100)*$AJ$22)*$AN$22)*$AH$22)+((((L32/100)*$AJ$23)*$AH$23)),IF(Calculator!$O$6="SINGLESPECTRUM",SUM((((L32/100)*$AJ$22)*$AH$22))+(((((L32/100)*$AJ$22)*$AN$22)*$AH$22)*Calculator!$G$4)-((((L32/100)*$AJ$22)*$AN$22)*$AH$22)+((((L32/100)*$AJ$23)*$AH$23)),IF(Calculator!$O$6="SINGLEHOMESTEAD",SUM((((L32/100)*$AJ$22)*$AH$22))+(((((L32/100)*$AJ$22)*$AN$22)*$AH$22)*Calculator!$G$3)-((((L32/100)*$AJ$22)*$AN$22)*$AH$22)+((((L32/100)*$AJ$23)*$AH$23)),IF(Calculator!$O$6="SINGLEBAND A",SUM((((L32/100)*$AJ$22)*$AH$22))+(((((L32/100)*$AJ$22)*$AN$22)*$AH$22)*Calculator!$G$5)-((((L32/100)*$AJ$22)*$AN$22)*$AH$22)+((((L32/100)*$AJ$23)*$AH$23)),IF(Calculator!$O$6="SINGLEBAND B",SUM((((L32/100)*$AJ$22)*$AH$22))+(((((L32/100)*$AJ$22)*$AN$22)*$AH$22)*Calculator!$G$6)-((((L32/100)*$AJ$22)*$AN$22)*$AH$22)+((((L32/100)*$AJ$23)*$AH$23)),IF(Calculator!$O$6="SINGLEBAND C",SUM((((L32/100)*$AJ$22)*$AH$22))+(((((L32/100)*$AJ$22)*$AN$22)*$AH$22)*Calculator!$G$7)-((((L32/100)*$AJ$22)*$AN$22)*$AH$22)+((((L32/100)*$AJ$23)*$AH$23)),IF(Calculator!$O$6="SINGLEBAND D",SUM((((L32/100)*$AJ$22)*$AH$22))+(((((L32/100)*$AJ$22)*$AN$22)*$AH$22)*Calculator!$G$8)-((((L32/100)*$AJ$22)*$AN$22)*$AH$22)+((((L32/100)*$AJ$23)*$AH$23)),IF(Calculator!$O$6="SINGLEURBANE",SUM((((L32/100)*$AJ$22)*$AH$22))+(((((L32/100)*$AJ$22)*$AN$22)*$AH$22)*Calculator!$G$9)-((((L32/100)*$AJ$22)*$AN$22)*$AH$22)+((((L32/100)*$AJ$23)*$AH$23)),IF(Calculator!$O$6="SINGLESILVERANOD",SUM((((L32/100)*$AJ$22)*$AH$22))+(((((L32/100)*$AJ$22)*$AN$22)*$AH$22)*Calculator!$G$10)-((((L32/100)*$AJ$22)*$AN$22)*$AH$22)+((((L32/100)*$AJ$23)*$AH$23)),IF(Calculator!$O$6="SINGLEANOD",SUM((((L32/100)*$AJ$22)*$AH$22))+(((((L32/100)*$AJ$22)*$AN$22)*$AH$22)*Calculator!$G$11)-((((L32/100)*$AJ$22)*$AN$22)*$AH$22)+((((L32/100)*$AJ$23)*$AH$23)),IF(Calculator!$O$6="DUALBASE",SUM((((L32/100)*$AJ$22)*$AH$22))+(((((L32/100)*$AJ$22)*$AN$22)*$AH$22)*Calculator!$G$12)-((((L32/100)*$AJ$22)*$AN$22)*$AH$22)+((((L32/100)*$AJ$23)*$AH$23)),IF(Calculator!$O$6="DUALELEMENTS",SUM((((L32/100)*$AJ$22)*$AH$22))+(((((L32/100)*$AJ$22)*$AN$22)*$AH$22)*Calculator!$G$13)-((((L32/100)*$AJ$22)*$AN$22)*$AH$22)+((((L32/100)*$AJ$23)*$AH$23)),IF(Calculator!$O$6="DUALSPECTRUM",SUM((((L32/100)*$AJ$22)*$AH$22))+(((((L32/100)*$AJ$22)*$AN$22)*$AH$22)*Calculator!$G$15)-((((L32/100)*$AJ$22)*$AN$22)*$AH$22)+((((L32/100)*$AJ$23)*$AH$23)),IF(Calculator!$O$6="DUALHOMESTEAD",SUM((((L32/100)*$AJ$22)*$AH$22))+(((((L32/100)*$AJ$22)*$AN$22)*$AH$22)*Calculator!$G$14)-((((L32/100)*$AJ$22)*$AN$22)*$AH$22)+((((L32/100)*$AJ$23)*$AH$23)),IF(Calculator!$O$6="DUALBAND A",SUM((((L32/100)*$AJ$22)*$AH$22))+(((((L32/100)*$AJ$22)*$AN$22)*$AH$22)*Calculator!$G$16)-((((L32/100)*$AJ$22)*$AN$22)*$AH$22)+((((L32/100)*$AJ$23)*$AH$23)),IF(Calculator!$O$6="DUALBAND B",SUM((((L32/100)*$AJ$22)*$AH$22))+(((((L32/100)*$AJ$22)*$AN$22)*$AH$22)*Calculator!$G$17)-((((L32/100)*$AJ$22)*$AN$22)*$AH$22)+((((L32/100)*$AJ$23)*$AH$23)),IF(Calculator!$O$6="DUALBAND C",SUM((((L32/100)*$AJ$22)*$AH$22))+(((((L32/100)*$AJ$22)*$AN$22)*$AH$22)*Calculator!$G$18)-((((L32/100)*$AJ$22)*$AN$22)*$AH$22)+((((L32/100)*$AJ$23)*$AH$23)),IF(Calculator!$O$6="DUALBAND D",SUM((((L32/100)*$AJ$22)*$AH$22))+(((((L32/100)*$AJ$22)*$AN$22)*$AH$22)*Calculator!$G$19)-((((L32/100)*$AJ$22)*$AN$22)*$AH$22)+((((L32/100)*$AJ$23)*$AH$23)),IF(Calculator!$O$6="DUALURBANE",SUM((((L32/100)*$AJ$22)*$AH$22))+(((((L32/100)*$AJ$22)*$AN$22)*$AH$22)*Calculator!$G$20)-((((L32/100)*$AJ$22)*$AN$22)*$AH$22)+((((L32/100)*$AJ$23)*$AH$23)),IF(Calculator!$O$6="DUALSILVERANOD",SUM((((L32/100)*$AJ$22)*$AH$22))+(((((L32/100)*$AJ$22)*$AN$22)*$AH$22)*Calculator!$G$21)-((((L32/100)*$AJ$22)*$AN$22)*$AH$22)+((((L32/100)*$AJ$23)*$AH$23)),IF(Calculator!$O$6="DUALANOD",SUM((((L32/100)*$AJ$22)*$AH$22))+(((((L32/100)*$AJ$22)*$AN$22)*$AH$22)*Calculator!$G$22)-((((L32/100)*$AJ$22)*$AN$22)*$AH$22)+((((L32/100)*$AJ$23)*$AH$23))))))))))))))))))))))))</f>
        <v>1069.6810732910153</v>
      </c>
      <c r="AB32" s="2">
        <f>IF(Calculator!$O$6="SINGLEBASE",SUM((((M32/100)*$AJ$22)*$AH$22))+((((M32/100)*$AJ$23)*$AH$23)),IF(Calculator!$O$6="SINGLEELEMENTS",SUM((((M32/100)*$AJ$22)*$AH$22))+(((((M32/100)*$AJ$22)*$AN$22)*$AH$22)*Calculator!$G$2)-((((M32/100)*$AJ$22)*$AN$22)*$AH$22)+((((M32/100)*$AJ$23)*$AH$23)),IF(Calculator!$O$6="SINGLESPECTRUM",SUM((((M32/100)*$AJ$22)*$AH$22))+(((((M32/100)*$AJ$22)*$AN$22)*$AH$22)*Calculator!$G$4)-((((M32/100)*$AJ$22)*$AN$22)*$AH$22)+((((M32/100)*$AJ$23)*$AH$23)),IF(Calculator!$O$6="SINGLEHOMESTEAD",SUM((((M32/100)*$AJ$22)*$AH$22))+(((((M32/100)*$AJ$22)*$AN$22)*$AH$22)*Calculator!$G$3)-((((M32/100)*$AJ$22)*$AN$22)*$AH$22)+((((M32/100)*$AJ$23)*$AH$23)),IF(Calculator!$O$6="SINGLEBAND A",SUM((((M32/100)*$AJ$22)*$AH$22))+(((((M32/100)*$AJ$22)*$AN$22)*$AH$22)*Calculator!$G$5)-((((M32/100)*$AJ$22)*$AN$22)*$AH$22)+((((M32/100)*$AJ$23)*$AH$23)),IF(Calculator!$O$6="SINGLEBAND B",SUM((((M32/100)*$AJ$22)*$AH$22))+(((((M32/100)*$AJ$22)*$AN$22)*$AH$22)*Calculator!$G$6)-((((M32/100)*$AJ$22)*$AN$22)*$AH$22)+((((M32/100)*$AJ$23)*$AH$23)),IF(Calculator!$O$6="SINGLEBAND C",SUM((((M32/100)*$AJ$22)*$AH$22))+(((((M32/100)*$AJ$22)*$AN$22)*$AH$22)*Calculator!$G$7)-((((M32/100)*$AJ$22)*$AN$22)*$AH$22)+((((M32/100)*$AJ$23)*$AH$23)),IF(Calculator!$O$6="SINGLEBAND D",SUM((((M32/100)*$AJ$22)*$AH$22))+(((((M32/100)*$AJ$22)*$AN$22)*$AH$22)*Calculator!$G$8)-((((M32/100)*$AJ$22)*$AN$22)*$AH$22)+((((M32/100)*$AJ$23)*$AH$23)),IF(Calculator!$O$6="SINGLEURBANE",SUM((((M32/100)*$AJ$22)*$AH$22))+(((((M32/100)*$AJ$22)*$AN$22)*$AH$22)*Calculator!$G$9)-((((M32/100)*$AJ$22)*$AN$22)*$AH$22)+((((M32/100)*$AJ$23)*$AH$23)),IF(Calculator!$O$6="SINGLESILVERANOD",SUM((((M32/100)*$AJ$22)*$AH$22))+(((((M32/100)*$AJ$22)*$AN$22)*$AH$22)*Calculator!$G$10)-((((M32/100)*$AJ$22)*$AN$22)*$AH$22)+((((M32/100)*$AJ$23)*$AH$23)),IF(Calculator!$O$6="SINGLEANOD",SUM((((M32/100)*$AJ$22)*$AH$22))+(((((M32/100)*$AJ$22)*$AN$22)*$AH$22)*Calculator!$G$11)-((((M32/100)*$AJ$22)*$AN$22)*$AH$22)+((((M32/100)*$AJ$23)*$AH$23)),IF(Calculator!$O$6="DUALBASE",SUM((((M32/100)*$AJ$22)*$AH$22))+(((((M32/100)*$AJ$22)*$AN$22)*$AH$22)*Calculator!$G$12)-((((M32/100)*$AJ$22)*$AN$22)*$AH$22)+((((M32/100)*$AJ$23)*$AH$23)),IF(Calculator!$O$6="DUALELEMENTS",SUM((((M32/100)*$AJ$22)*$AH$22))+(((((M32/100)*$AJ$22)*$AN$22)*$AH$22)*Calculator!$G$13)-((((M32/100)*$AJ$22)*$AN$22)*$AH$22)+((((M32/100)*$AJ$23)*$AH$23)),IF(Calculator!$O$6="DUALSPECTRUM",SUM((((M32/100)*$AJ$22)*$AH$22))+(((((M32/100)*$AJ$22)*$AN$22)*$AH$22)*Calculator!$G$15)-((((M32/100)*$AJ$22)*$AN$22)*$AH$22)+((((M32/100)*$AJ$23)*$AH$23)),IF(Calculator!$O$6="DUALHOMESTEAD",SUM((((M32/100)*$AJ$22)*$AH$22))+(((((M32/100)*$AJ$22)*$AN$22)*$AH$22)*Calculator!$G$14)-((((M32/100)*$AJ$22)*$AN$22)*$AH$22)+((((M32/100)*$AJ$23)*$AH$23)),IF(Calculator!$O$6="DUALBAND A",SUM((((M32/100)*$AJ$22)*$AH$22))+(((((M32/100)*$AJ$22)*$AN$22)*$AH$22)*Calculator!$G$16)-((((M32/100)*$AJ$22)*$AN$22)*$AH$22)+((((M32/100)*$AJ$23)*$AH$23)),IF(Calculator!$O$6="DUALBAND B",SUM((((M32/100)*$AJ$22)*$AH$22))+(((((M32/100)*$AJ$22)*$AN$22)*$AH$22)*Calculator!$G$17)-((((M32/100)*$AJ$22)*$AN$22)*$AH$22)+((((M32/100)*$AJ$23)*$AH$23)),IF(Calculator!$O$6="DUALBAND C",SUM((((M32/100)*$AJ$22)*$AH$22))+(((((M32/100)*$AJ$22)*$AN$22)*$AH$22)*Calculator!$G$18)-((((M32/100)*$AJ$22)*$AN$22)*$AH$22)+((((M32/100)*$AJ$23)*$AH$23)),IF(Calculator!$O$6="DUALBAND D",SUM((((M32/100)*$AJ$22)*$AH$22))+(((((M32/100)*$AJ$22)*$AN$22)*$AH$22)*Calculator!$G$19)-((((M32/100)*$AJ$22)*$AN$22)*$AH$22)+((((M32/100)*$AJ$23)*$AH$23)),IF(Calculator!$O$6="DUALURBANE",SUM((((M32/100)*$AJ$22)*$AH$22))+(((((M32/100)*$AJ$22)*$AN$22)*$AH$22)*Calculator!$G$20)-((((M32/100)*$AJ$22)*$AN$22)*$AH$22)+((((M32/100)*$AJ$23)*$AH$23)),IF(Calculator!$O$6="DUALSILVERANOD",SUM((((M32/100)*$AJ$22)*$AH$22))+(((((M32/100)*$AJ$22)*$AN$22)*$AH$22)*Calculator!$G$21)-((((M32/100)*$AJ$22)*$AN$22)*$AH$22)+((((M32/100)*$AJ$23)*$AH$23)),IF(Calculator!$O$6="DUALANOD",SUM((((M32/100)*$AJ$22)*$AH$22))+(((((M32/100)*$AJ$22)*$AN$22)*$AH$22)*Calculator!$G$22)-((((M32/100)*$AJ$22)*$AN$22)*$AH$22)+((((M32/100)*$AJ$23)*$AH$23))))))))))))))))))))))))</f>
        <v>1079.2784160522458</v>
      </c>
      <c r="AC32" s="2">
        <f>IF(Calculator!$O$6="SINGLEBASE",SUM((((N32/100)*$AJ$22)*$AH$22))+((((N32/100)*$AJ$23)*$AH$23)),IF(Calculator!$O$6="SINGLEELEMENTS",SUM((((N32/100)*$AJ$22)*$AH$22))+(((((N32/100)*$AJ$22)*$AN$22)*$AH$22)*Calculator!$G$2)-((((N32/100)*$AJ$22)*$AN$22)*$AH$22)+((((N32/100)*$AJ$23)*$AH$23)),IF(Calculator!$O$6="SINGLESPECTRUM",SUM((((N32/100)*$AJ$22)*$AH$22))+(((((N32/100)*$AJ$22)*$AN$22)*$AH$22)*Calculator!$G$4)-((((N32/100)*$AJ$22)*$AN$22)*$AH$22)+((((N32/100)*$AJ$23)*$AH$23)),IF(Calculator!$O$6="SINGLEHOMESTEAD",SUM((((N32/100)*$AJ$22)*$AH$22))+(((((N32/100)*$AJ$22)*$AN$22)*$AH$22)*Calculator!$G$3)-((((N32/100)*$AJ$22)*$AN$22)*$AH$22)+((((N32/100)*$AJ$23)*$AH$23)),IF(Calculator!$O$6="SINGLEBAND A",SUM((((N32/100)*$AJ$22)*$AH$22))+(((((N32/100)*$AJ$22)*$AN$22)*$AH$22)*Calculator!$G$5)-((((N32/100)*$AJ$22)*$AN$22)*$AH$22)+((((N32/100)*$AJ$23)*$AH$23)),IF(Calculator!$O$6="SINGLEBAND B",SUM((((N32/100)*$AJ$22)*$AH$22))+(((((N32/100)*$AJ$22)*$AN$22)*$AH$22)*Calculator!$G$6)-((((N32/100)*$AJ$22)*$AN$22)*$AH$22)+((((N32/100)*$AJ$23)*$AH$23)),IF(Calculator!$O$6="SINGLEBAND C",SUM((((N32/100)*$AJ$22)*$AH$22))+(((((N32/100)*$AJ$22)*$AN$22)*$AH$22)*Calculator!$G$7)-((((N32/100)*$AJ$22)*$AN$22)*$AH$22)+((((N32/100)*$AJ$23)*$AH$23)),IF(Calculator!$O$6="SINGLEBAND D",SUM((((N32/100)*$AJ$22)*$AH$22))+(((((N32/100)*$AJ$22)*$AN$22)*$AH$22)*Calculator!$G$8)-((((N32/100)*$AJ$22)*$AN$22)*$AH$22)+((((N32/100)*$AJ$23)*$AH$23)),IF(Calculator!$O$6="SINGLEURBANE",SUM((((N32/100)*$AJ$22)*$AH$22))+(((((N32/100)*$AJ$22)*$AN$22)*$AH$22)*Calculator!$G$9)-((((N32/100)*$AJ$22)*$AN$22)*$AH$22)+((((N32/100)*$AJ$23)*$AH$23)),IF(Calculator!$O$6="SINGLESILVERANOD",SUM((((N32/100)*$AJ$22)*$AH$22))+(((((N32/100)*$AJ$22)*$AN$22)*$AH$22)*Calculator!$G$10)-((((N32/100)*$AJ$22)*$AN$22)*$AH$22)+((((N32/100)*$AJ$23)*$AH$23)),IF(Calculator!$O$6="SINGLEANOD",SUM((((N32/100)*$AJ$22)*$AH$22))+(((((N32/100)*$AJ$22)*$AN$22)*$AH$22)*Calculator!$G$11)-((((N32/100)*$AJ$22)*$AN$22)*$AH$22)+((((N32/100)*$AJ$23)*$AH$23)),IF(Calculator!$O$6="DUALBASE",SUM((((N32/100)*$AJ$22)*$AH$22))+(((((N32/100)*$AJ$22)*$AN$22)*$AH$22)*Calculator!$G$12)-((((N32/100)*$AJ$22)*$AN$22)*$AH$22)+((((N32/100)*$AJ$23)*$AH$23)),IF(Calculator!$O$6="DUALELEMENTS",SUM((((N32/100)*$AJ$22)*$AH$22))+(((((N32/100)*$AJ$22)*$AN$22)*$AH$22)*Calculator!$G$13)-((((N32/100)*$AJ$22)*$AN$22)*$AH$22)+((((N32/100)*$AJ$23)*$AH$23)),IF(Calculator!$O$6="DUALSPECTRUM",SUM((((N32/100)*$AJ$22)*$AH$22))+(((((N32/100)*$AJ$22)*$AN$22)*$AH$22)*Calculator!$G$15)-((((N32/100)*$AJ$22)*$AN$22)*$AH$22)+((((N32/100)*$AJ$23)*$AH$23)),IF(Calculator!$O$6="DUALHOMESTEAD",SUM((((N32/100)*$AJ$22)*$AH$22))+(((((N32/100)*$AJ$22)*$AN$22)*$AH$22)*Calculator!$G$14)-((((N32/100)*$AJ$22)*$AN$22)*$AH$22)+((((N32/100)*$AJ$23)*$AH$23)),IF(Calculator!$O$6="DUALBAND A",SUM((((N32/100)*$AJ$22)*$AH$22))+(((((N32/100)*$AJ$22)*$AN$22)*$AH$22)*Calculator!$G$16)-((((N32/100)*$AJ$22)*$AN$22)*$AH$22)+((((N32/100)*$AJ$23)*$AH$23)),IF(Calculator!$O$6="DUALBAND B",SUM((((N32/100)*$AJ$22)*$AH$22))+(((((N32/100)*$AJ$22)*$AN$22)*$AH$22)*Calculator!$G$17)-((((N32/100)*$AJ$22)*$AN$22)*$AH$22)+((((N32/100)*$AJ$23)*$AH$23)),IF(Calculator!$O$6="DUALBAND C",SUM((((N32/100)*$AJ$22)*$AH$22))+(((((N32/100)*$AJ$22)*$AN$22)*$AH$22)*Calculator!$G$18)-((((N32/100)*$AJ$22)*$AN$22)*$AH$22)+((((N32/100)*$AJ$23)*$AH$23)),IF(Calculator!$O$6="DUALBAND D",SUM((((N32/100)*$AJ$22)*$AH$22))+(((((N32/100)*$AJ$22)*$AN$22)*$AH$22)*Calculator!$G$19)-((((N32/100)*$AJ$22)*$AN$22)*$AH$22)+((((N32/100)*$AJ$23)*$AH$23)),IF(Calculator!$O$6="DUALURBANE",SUM((((N32/100)*$AJ$22)*$AH$22))+(((((N32/100)*$AJ$22)*$AN$22)*$AH$22)*Calculator!$G$20)-((((N32/100)*$AJ$22)*$AN$22)*$AH$22)+((((N32/100)*$AJ$23)*$AH$23)),IF(Calculator!$O$6="DUALSILVERANOD",SUM((((N32/100)*$AJ$22)*$AH$22))+(((((N32/100)*$AJ$22)*$AN$22)*$AH$22)*Calculator!$G$21)-((((N32/100)*$AJ$22)*$AN$22)*$AH$22)+((((N32/100)*$AJ$23)*$AH$23)),IF(Calculator!$O$6="DUALANOD",SUM((((N32/100)*$AJ$22)*$AH$22))+(((((N32/100)*$AJ$22)*$AN$22)*$AH$22)*Calculator!$G$22)-((((N32/100)*$AJ$22)*$AN$22)*$AH$22)+((((N32/100)*$AJ$23)*$AH$23))))))))))))))))))))))))</f>
        <v>1088.8756542114256</v>
      </c>
    </row>
    <row r="33" spans="1:40">
      <c r="A33" s="8" t="s">
        <v>1401</v>
      </c>
      <c r="B33" s="2">
        <v>2398.1703979492186</v>
      </c>
      <c r="C33" s="2">
        <v>2421.5785510253904</v>
      </c>
      <c r="D33" s="2">
        <v>2444.9759887695309</v>
      </c>
      <c r="E33" s="2">
        <v>2468.3841418457027</v>
      </c>
      <c r="F33" s="2">
        <v>2491.7920397949215</v>
      </c>
      <c r="G33" s="2">
        <v>2515.1999377441402</v>
      </c>
      <c r="H33" s="2">
        <v>2538.6080908203126</v>
      </c>
      <c r="I33" s="2">
        <v>2562.005528564453</v>
      </c>
      <c r="J33" s="2">
        <v>2585.4136816406249</v>
      </c>
      <c r="K33" s="2">
        <v>2608.8215795898436</v>
      </c>
      <c r="L33" s="2">
        <v>2632.2294775390624</v>
      </c>
      <c r="M33" s="2">
        <v>2655.6271704101559</v>
      </c>
      <c r="N33" s="2">
        <v>2679.0350683593747</v>
      </c>
      <c r="P33" s="8">
        <v>2500</v>
      </c>
      <c r="Q33" s="2">
        <f>IF(Calculator!$O$6="SINGLEBASE",SUM((((B33/100)*$AJ$22)*$AH$22))+((((B33/100)*$AJ$23)*$AH$23)),IF(Calculator!$O$6="SINGLEELEMENTS",SUM((((B33/100)*$AJ$22)*$AH$22))+(((((B33/100)*$AJ$22)*$AN$22)*$AH$22)*Calculator!$G$2)-((((B33/100)*$AJ$22)*$AN$22)*$AH$22)+((((B33/100)*$AJ$23)*$AH$23)),IF(Calculator!$O$6="SINGLESPECTRUM",SUM((((B33/100)*$AJ$22)*$AH$22))+(((((B33/100)*$AJ$22)*$AN$22)*$AH$22)*Calculator!$G$4)-((((B33/100)*$AJ$22)*$AN$22)*$AH$22)+((((B33/100)*$AJ$23)*$AH$23)),IF(Calculator!$O$6="SINGLEHOMESTEAD",SUM((((B33/100)*$AJ$22)*$AH$22))+(((((B33/100)*$AJ$22)*$AN$22)*$AH$22)*Calculator!$G$3)-((((B33/100)*$AJ$22)*$AN$22)*$AH$22)+((((B33/100)*$AJ$23)*$AH$23)),IF(Calculator!$O$6="SINGLEBAND A",SUM((((B33/100)*$AJ$22)*$AH$22))+(((((B33/100)*$AJ$22)*$AN$22)*$AH$22)*Calculator!$G$5)-((((B33/100)*$AJ$22)*$AN$22)*$AH$22)+((((B33/100)*$AJ$23)*$AH$23)),IF(Calculator!$O$6="SINGLEBAND B",SUM((((B33/100)*$AJ$22)*$AH$22))+(((((B33/100)*$AJ$22)*$AN$22)*$AH$22)*Calculator!$G$6)-((((B33/100)*$AJ$22)*$AN$22)*$AH$22)+((((B33/100)*$AJ$23)*$AH$23)),IF(Calculator!$O$6="SINGLEBAND C",SUM((((B33/100)*$AJ$22)*$AH$22))+(((((B33/100)*$AJ$22)*$AN$22)*$AH$22)*Calculator!$G$7)-((((B33/100)*$AJ$22)*$AN$22)*$AH$22)+((((B33/100)*$AJ$23)*$AH$23)),IF(Calculator!$O$6="SINGLEBAND D",SUM((((B33/100)*$AJ$22)*$AH$22))+(((((B33/100)*$AJ$22)*$AN$22)*$AH$22)*Calculator!$G$8)-((((B33/100)*$AJ$22)*$AN$22)*$AH$22)+((((B33/100)*$AJ$23)*$AH$23)),IF(Calculator!$O$6="SINGLEURBANE",SUM((((B33/100)*$AJ$22)*$AH$22))+(((((B33/100)*$AJ$22)*$AN$22)*$AH$22)*Calculator!$G$9)-((((B33/100)*$AJ$22)*$AN$22)*$AH$22)+((((B33/100)*$AJ$23)*$AH$23)),IF(Calculator!$O$6="SINGLESILVERANOD",SUM((((B33/100)*$AJ$22)*$AH$22))+(((((B33/100)*$AJ$22)*$AN$22)*$AH$22)*Calculator!$G$10)-((((B33/100)*$AJ$22)*$AN$22)*$AH$22)+((((B33/100)*$AJ$23)*$AH$23)),IF(Calculator!$O$6="SINGLEANOD",SUM((((B33/100)*$AJ$22)*$AH$22))+(((((B33/100)*$AJ$22)*$AN$22)*$AH$22)*Calculator!$G$11)-((((B33/100)*$AJ$22)*$AN$22)*$AH$22)+((((B33/100)*$AJ$23)*$AH$23)),IF(Calculator!$O$6="DUALBASE",SUM((((B33/100)*$AJ$22)*$AH$22))+(((((B33/100)*$AJ$22)*$AN$22)*$AH$22)*Calculator!$G$12)-((((B33/100)*$AJ$22)*$AN$22)*$AH$22)+((((B33/100)*$AJ$23)*$AH$23)),IF(Calculator!$O$6="DUALELEMENTS",SUM((((B33/100)*$AJ$22)*$AH$22))+(((((B33/100)*$AJ$22)*$AN$22)*$AH$22)*Calculator!$G$13)-((((B33/100)*$AJ$22)*$AN$22)*$AH$22)+((((B33/100)*$AJ$23)*$AH$23)),IF(Calculator!$O$6="DUALSPECTRUM",SUM((((B33/100)*$AJ$22)*$AH$22))+(((((B33/100)*$AJ$22)*$AN$22)*$AH$22)*Calculator!$G$15)-((((B33/100)*$AJ$22)*$AN$22)*$AH$22)+((((B33/100)*$AJ$23)*$AH$23)),IF(Calculator!$O$6="DUALHOMESTEAD",SUM((((B33/100)*$AJ$22)*$AH$22))+(((((B33/100)*$AJ$22)*$AN$22)*$AH$22)*Calculator!$G$14)-((((B33/100)*$AJ$22)*$AN$22)*$AH$22)+((((B33/100)*$AJ$23)*$AH$23)),IF(Calculator!$O$6="DUALBAND A",SUM((((B33/100)*$AJ$22)*$AH$22))+(((((B33/100)*$AJ$22)*$AN$22)*$AH$22)*Calculator!$G$16)-((((B33/100)*$AJ$22)*$AN$22)*$AH$22)+((((B33/100)*$AJ$23)*$AH$23)),IF(Calculator!$O$6="DUALBAND B",SUM((((B33/100)*$AJ$22)*$AH$22))+(((((B33/100)*$AJ$22)*$AN$22)*$AH$22)*Calculator!$G$17)-((((B33/100)*$AJ$22)*$AN$22)*$AH$22)+((((B33/100)*$AJ$23)*$AH$23)),IF(Calculator!$O$6="DUALBAND C",SUM((((B33/100)*$AJ$22)*$AH$22))+(((((B33/100)*$AJ$22)*$AN$22)*$AH$22)*Calculator!$G$18)-((((B33/100)*$AJ$22)*$AN$22)*$AH$22)+((((B33/100)*$AJ$23)*$AH$23)),IF(Calculator!$O$6="DUALBAND D",SUM((((B33/100)*$AJ$22)*$AH$22))+(((((B33/100)*$AJ$22)*$AN$22)*$AH$22)*Calculator!$G$19)-((((B33/100)*$AJ$22)*$AN$22)*$AH$22)+((((B33/100)*$AJ$23)*$AH$23)),IF(Calculator!$O$6="DUALURBANE",SUM((((B33/100)*$AJ$22)*$AH$22))+(((((B33/100)*$AJ$22)*$AN$22)*$AH$22)*Calculator!$G$20)-((((B33/100)*$AJ$22)*$AN$22)*$AH$22)+((((B33/100)*$AJ$23)*$AH$23)),IF(Calculator!$O$6="DUALSILVERANOD",SUM((((B33/100)*$AJ$22)*$AH$22))+(((((B33/100)*$AJ$22)*$AN$22)*$AH$22)*Calculator!$G$21)-((((B33/100)*$AJ$22)*$AN$22)*$AH$22)+((((B33/100)*$AJ$23)*$AH$23)),IF(Calculator!$O$6="DUALANOD",SUM((((B33/100)*$AJ$22)*$AH$22))+(((((B33/100)*$AJ$22)*$AN$22)*$AH$22)*Calculator!$G$22)-((((B33/100)*$AJ$22)*$AN$22)*$AH$22)+((((B33/100)*$AJ$23)*$AH$23))))))))))))))))))))))))</f>
        <v>983.24986315917943</v>
      </c>
      <c r="R33" s="2">
        <f>IF(Calculator!$O$6="SINGLEBASE",SUM((((C33/100)*$AJ$22)*$AH$22))+((((C33/100)*$AJ$23)*$AH$23)),IF(Calculator!$O$6="SINGLEELEMENTS",SUM((((C33/100)*$AJ$22)*$AH$22))+(((((C33/100)*$AJ$22)*$AN$22)*$AH$22)*Calculator!$G$2)-((((C33/100)*$AJ$22)*$AN$22)*$AH$22)+((((C33/100)*$AJ$23)*$AH$23)),IF(Calculator!$O$6="SINGLESPECTRUM",SUM((((C33/100)*$AJ$22)*$AH$22))+(((((C33/100)*$AJ$22)*$AN$22)*$AH$22)*Calculator!$G$4)-((((C33/100)*$AJ$22)*$AN$22)*$AH$22)+((((C33/100)*$AJ$23)*$AH$23)),IF(Calculator!$O$6="SINGLEHOMESTEAD",SUM((((C33/100)*$AJ$22)*$AH$22))+(((((C33/100)*$AJ$22)*$AN$22)*$AH$22)*Calculator!$G$3)-((((C33/100)*$AJ$22)*$AN$22)*$AH$22)+((((C33/100)*$AJ$23)*$AH$23)),IF(Calculator!$O$6="SINGLEBAND A",SUM((((C33/100)*$AJ$22)*$AH$22))+(((((C33/100)*$AJ$22)*$AN$22)*$AH$22)*Calculator!$G$5)-((((C33/100)*$AJ$22)*$AN$22)*$AH$22)+((((C33/100)*$AJ$23)*$AH$23)),IF(Calculator!$O$6="SINGLEBAND B",SUM((((C33/100)*$AJ$22)*$AH$22))+(((((C33/100)*$AJ$22)*$AN$22)*$AH$22)*Calculator!$G$6)-((((C33/100)*$AJ$22)*$AN$22)*$AH$22)+((((C33/100)*$AJ$23)*$AH$23)),IF(Calculator!$O$6="SINGLEBAND C",SUM((((C33/100)*$AJ$22)*$AH$22))+(((((C33/100)*$AJ$22)*$AN$22)*$AH$22)*Calculator!$G$7)-((((C33/100)*$AJ$22)*$AN$22)*$AH$22)+((((C33/100)*$AJ$23)*$AH$23)),IF(Calculator!$O$6="SINGLEBAND D",SUM((((C33/100)*$AJ$22)*$AH$22))+(((((C33/100)*$AJ$22)*$AN$22)*$AH$22)*Calculator!$G$8)-((((C33/100)*$AJ$22)*$AN$22)*$AH$22)+((((C33/100)*$AJ$23)*$AH$23)),IF(Calculator!$O$6="SINGLEURBANE",SUM((((C33/100)*$AJ$22)*$AH$22))+(((((C33/100)*$AJ$22)*$AN$22)*$AH$22)*Calculator!$G$9)-((((C33/100)*$AJ$22)*$AN$22)*$AH$22)+((((C33/100)*$AJ$23)*$AH$23)),IF(Calculator!$O$6="SINGLESILVERANOD",SUM((((C33/100)*$AJ$22)*$AH$22))+(((((C33/100)*$AJ$22)*$AN$22)*$AH$22)*Calculator!$G$10)-((((C33/100)*$AJ$22)*$AN$22)*$AH$22)+((((C33/100)*$AJ$23)*$AH$23)),IF(Calculator!$O$6="SINGLEANOD",SUM((((C33/100)*$AJ$22)*$AH$22))+(((((C33/100)*$AJ$22)*$AN$22)*$AH$22)*Calculator!$G$11)-((((C33/100)*$AJ$22)*$AN$22)*$AH$22)+((((C33/100)*$AJ$23)*$AH$23)),IF(Calculator!$O$6="DUALBASE",SUM((((C33/100)*$AJ$22)*$AH$22))+(((((C33/100)*$AJ$22)*$AN$22)*$AH$22)*Calculator!$G$12)-((((C33/100)*$AJ$22)*$AN$22)*$AH$22)+((((C33/100)*$AJ$23)*$AH$23)),IF(Calculator!$O$6="DUALELEMENTS",SUM((((C33/100)*$AJ$22)*$AH$22))+(((((C33/100)*$AJ$22)*$AN$22)*$AH$22)*Calculator!$G$13)-((((C33/100)*$AJ$22)*$AN$22)*$AH$22)+((((C33/100)*$AJ$23)*$AH$23)),IF(Calculator!$O$6="DUALSPECTRUM",SUM((((C33/100)*$AJ$22)*$AH$22))+(((((C33/100)*$AJ$22)*$AN$22)*$AH$22)*Calculator!$G$15)-((((C33/100)*$AJ$22)*$AN$22)*$AH$22)+((((C33/100)*$AJ$23)*$AH$23)),IF(Calculator!$O$6="DUALHOMESTEAD",SUM((((C33/100)*$AJ$22)*$AH$22))+(((((C33/100)*$AJ$22)*$AN$22)*$AH$22)*Calculator!$G$14)-((((C33/100)*$AJ$22)*$AN$22)*$AH$22)+((((C33/100)*$AJ$23)*$AH$23)),IF(Calculator!$O$6="DUALBAND A",SUM((((C33/100)*$AJ$22)*$AH$22))+(((((C33/100)*$AJ$22)*$AN$22)*$AH$22)*Calculator!$G$16)-((((C33/100)*$AJ$22)*$AN$22)*$AH$22)+((((C33/100)*$AJ$23)*$AH$23)),IF(Calculator!$O$6="DUALBAND B",SUM((((C33/100)*$AJ$22)*$AH$22))+(((((C33/100)*$AJ$22)*$AN$22)*$AH$22)*Calculator!$G$17)-((((C33/100)*$AJ$22)*$AN$22)*$AH$22)+((((C33/100)*$AJ$23)*$AH$23)),IF(Calculator!$O$6="DUALBAND C",SUM((((C33/100)*$AJ$22)*$AH$22))+(((((C33/100)*$AJ$22)*$AN$22)*$AH$22)*Calculator!$G$18)-((((C33/100)*$AJ$22)*$AN$22)*$AH$22)+((((C33/100)*$AJ$23)*$AH$23)),IF(Calculator!$O$6="DUALBAND D",SUM((((C33/100)*$AJ$22)*$AH$22))+(((((C33/100)*$AJ$22)*$AN$22)*$AH$22)*Calculator!$G$19)-((((C33/100)*$AJ$22)*$AN$22)*$AH$22)+((((C33/100)*$AJ$23)*$AH$23)),IF(Calculator!$O$6="DUALURBANE",SUM((((C33/100)*$AJ$22)*$AH$22))+(((((C33/100)*$AJ$22)*$AN$22)*$AH$22)*Calculator!$G$20)-((((C33/100)*$AJ$22)*$AN$22)*$AH$22)+((((C33/100)*$AJ$23)*$AH$23)),IF(Calculator!$O$6="DUALSILVERANOD",SUM((((C33/100)*$AJ$22)*$AH$22))+(((((C33/100)*$AJ$22)*$AN$22)*$AH$22)*Calculator!$G$21)-((((C33/100)*$AJ$22)*$AN$22)*$AH$22)+((((C33/100)*$AJ$23)*$AH$23)),IF(Calculator!$O$6="DUALANOD",SUM((((C33/100)*$AJ$22)*$AH$22))+(((((C33/100)*$AJ$22)*$AN$22)*$AH$22)*Calculator!$G$22)-((((C33/100)*$AJ$22)*$AN$22)*$AH$22)+((((C33/100)*$AJ$23)*$AH$23))))))))))))))))))))))))</f>
        <v>992.84720592041003</v>
      </c>
      <c r="S33" s="2">
        <f>IF(Calculator!$O$6="SINGLEBASE",SUM((((D33/100)*$AJ$22)*$AH$22))+((((D33/100)*$AJ$23)*$AH$23)),IF(Calculator!$O$6="SINGLEELEMENTS",SUM((((D33/100)*$AJ$22)*$AH$22))+(((((D33/100)*$AJ$22)*$AN$22)*$AH$22)*Calculator!$G$2)-((((D33/100)*$AJ$22)*$AN$22)*$AH$22)+((((D33/100)*$AJ$23)*$AH$23)),IF(Calculator!$O$6="SINGLESPECTRUM",SUM((((D33/100)*$AJ$22)*$AH$22))+(((((D33/100)*$AJ$22)*$AN$22)*$AH$22)*Calculator!$G$4)-((((D33/100)*$AJ$22)*$AN$22)*$AH$22)+((((D33/100)*$AJ$23)*$AH$23)),IF(Calculator!$O$6="SINGLEHOMESTEAD",SUM((((D33/100)*$AJ$22)*$AH$22))+(((((D33/100)*$AJ$22)*$AN$22)*$AH$22)*Calculator!$G$3)-((((D33/100)*$AJ$22)*$AN$22)*$AH$22)+((((D33/100)*$AJ$23)*$AH$23)),IF(Calculator!$O$6="SINGLEBAND A",SUM((((D33/100)*$AJ$22)*$AH$22))+(((((D33/100)*$AJ$22)*$AN$22)*$AH$22)*Calculator!$G$5)-((((D33/100)*$AJ$22)*$AN$22)*$AH$22)+((((D33/100)*$AJ$23)*$AH$23)),IF(Calculator!$O$6="SINGLEBAND B",SUM((((D33/100)*$AJ$22)*$AH$22))+(((((D33/100)*$AJ$22)*$AN$22)*$AH$22)*Calculator!$G$6)-((((D33/100)*$AJ$22)*$AN$22)*$AH$22)+((((D33/100)*$AJ$23)*$AH$23)),IF(Calculator!$O$6="SINGLEBAND C",SUM((((D33/100)*$AJ$22)*$AH$22))+(((((D33/100)*$AJ$22)*$AN$22)*$AH$22)*Calculator!$G$7)-((((D33/100)*$AJ$22)*$AN$22)*$AH$22)+((((D33/100)*$AJ$23)*$AH$23)),IF(Calculator!$O$6="SINGLEBAND D",SUM((((D33/100)*$AJ$22)*$AH$22))+(((((D33/100)*$AJ$22)*$AN$22)*$AH$22)*Calculator!$G$8)-((((D33/100)*$AJ$22)*$AN$22)*$AH$22)+((((D33/100)*$AJ$23)*$AH$23)),IF(Calculator!$O$6="SINGLEURBANE",SUM((((D33/100)*$AJ$22)*$AH$22))+(((((D33/100)*$AJ$22)*$AN$22)*$AH$22)*Calculator!$G$9)-((((D33/100)*$AJ$22)*$AN$22)*$AH$22)+((((D33/100)*$AJ$23)*$AH$23)),IF(Calculator!$O$6="SINGLESILVERANOD",SUM((((D33/100)*$AJ$22)*$AH$22))+(((((D33/100)*$AJ$22)*$AN$22)*$AH$22)*Calculator!$G$10)-((((D33/100)*$AJ$22)*$AN$22)*$AH$22)+((((D33/100)*$AJ$23)*$AH$23)),IF(Calculator!$O$6="SINGLEANOD",SUM((((D33/100)*$AJ$22)*$AH$22))+(((((D33/100)*$AJ$22)*$AN$22)*$AH$22)*Calculator!$G$11)-((((D33/100)*$AJ$22)*$AN$22)*$AH$22)+((((D33/100)*$AJ$23)*$AH$23)),IF(Calculator!$O$6="DUALBASE",SUM((((D33/100)*$AJ$22)*$AH$22))+(((((D33/100)*$AJ$22)*$AN$22)*$AH$22)*Calculator!$G$12)-((((D33/100)*$AJ$22)*$AN$22)*$AH$22)+((((D33/100)*$AJ$23)*$AH$23)),IF(Calculator!$O$6="DUALELEMENTS",SUM((((D33/100)*$AJ$22)*$AH$22))+(((((D33/100)*$AJ$22)*$AN$22)*$AH$22)*Calculator!$G$13)-((((D33/100)*$AJ$22)*$AN$22)*$AH$22)+((((D33/100)*$AJ$23)*$AH$23)),IF(Calculator!$O$6="DUALSPECTRUM",SUM((((D33/100)*$AJ$22)*$AH$22))+(((((D33/100)*$AJ$22)*$AN$22)*$AH$22)*Calculator!$G$15)-((((D33/100)*$AJ$22)*$AN$22)*$AH$22)+((((D33/100)*$AJ$23)*$AH$23)),IF(Calculator!$O$6="DUALHOMESTEAD",SUM((((D33/100)*$AJ$22)*$AH$22))+(((((D33/100)*$AJ$22)*$AN$22)*$AH$22)*Calculator!$G$14)-((((D33/100)*$AJ$22)*$AN$22)*$AH$22)+((((D33/100)*$AJ$23)*$AH$23)),IF(Calculator!$O$6="DUALBAND A",SUM((((D33/100)*$AJ$22)*$AH$22))+(((((D33/100)*$AJ$22)*$AN$22)*$AH$22)*Calculator!$G$16)-((((D33/100)*$AJ$22)*$AN$22)*$AH$22)+((((D33/100)*$AJ$23)*$AH$23)),IF(Calculator!$O$6="DUALBAND B",SUM((((D33/100)*$AJ$22)*$AH$22))+(((((D33/100)*$AJ$22)*$AN$22)*$AH$22)*Calculator!$G$17)-((((D33/100)*$AJ$22)*$AN$22)*$AH$22)+((((D33/100)*$AJ$23)*$AH$23)),IF(Calculator!$O$6="DUALBAND C",SUM((((D33/100)*$AJ$22)*$AH$22))+(((((D33/100)*$AJ$22)*$AN$22)*$AH$22)*Calculator!$G$18)-((((D33/100)*$AJ$22)*$AN$22)*$AH$22)+((((D33/100)*$AJ$23)*$AH$23)),IF(Calculator!$O$6="DUALBAND D",SUM((((D33/100)*$AJ$22)*$AH$22))+(((((D33/100)*$AJ$22)*$AN$22)*$AH$22)*Calculator!$G$19)-((((D33/100)*$AJ$22)*$AN$22)*$AH$22)+((((D33/100)*$AJ$23)*$AH$23)),IF(Calculator!$O$6="DUALURBANE",SUM((((D33/100)*$AJ$22)*$AH$22))+(((((D33/100)*$AJ$22)*$AN$22)*$AH$22)*Calculator!$G$20)-((((D33/100)*$AJ$22)*$AN$22)*$AH$22)+((((D33/100)*$AJ$23)*$AH$23)),IF(Calculator!$O$6="DUALSILVERANOD",SUM((((D33/100)*$AJ$22)*$AH$22))+(((((D33/100)*$AJ$22)*$AN$22)*$AH$22)*Calculator!$G$21)-((((D33/100)*$AJ$22)*$AN$22)*$AH$22)+((((D33/100)*$AJ$23)*$AH$23)),IF(Calculator!$O$6="DUALANOD",SUM((((D33/100)*$AJ$22)*$AH$22))+(((((D33/100)*$AJ$22)*$AN$22)*$AH$22)*Calculator!$G$22)-((((D33/100)*$AJ$22)*$AN$22)*$AH$22)+((((D33/100)*$AJ$23)*$AH$23))))))))))))))))))))))))</f>
        <v>1002.4401553955075</v>
      </c>
      <c r="T33" s="2">
        <f>IF(Calculator!$O$6="SINGLEBASE",SUM((((E33/100)*$AJ$22)*$AH$22))+((((E33/100)*$AJ$23)*$AH$23)),IF(Calculator!$O$6="SINGLEELEMENTS",SUM((((E33/100)*$AJ$22)*$AH$22))+(((((E33/100)*$AJ$22)*$AN$22)*$AH$22)*Calculator!$G$2)-((((E33/100)*$AJ$22)*$AN$22)*$AH$22)+((((E33/100)*$AJ$23)*$AH$23)),IF(Calculator!$O$6="SINGLESPECTRUM",SUM((((E33/100)*$AJ$22)*$AH$22))+(((((E33/100)*$AJ$22)*$AN$22)*$AH$22)*Calculator!$G$4)-((((E33/100)*$AJ$22)*$AN$22)*$AH$22)+((((E33/100)*$AJ$23)*$AH$23)),IF(Calculator!$O$6="SINGLEHOMESTEAD",SUM((((E33/100)*$AJ$22)*$AH$22))+(((((E33/100)*$AJ$22)*$AN$22)*$AH$22)*Calculator!$G$3)-((((E33/100)*$AJ$22)*$AN$22)*$AH$22)+((((E33/100)*$AJ$23)*$AH$23)),IF(Calculator!$O$6="SINGLEBAND A",SUM((((E33/100)*$AJ$22)*$AH$22))+(((((E33/100)*$AJ$22)*$AN$22)*$AH$22)*Calculator!$G$5)-((((E33/100)*$AJ$22)*$AN$22)*$AH$22)+((((E33/100)*$AJ$23)*$AH$23)),IF(Calculator!$O$6="SINGLEBAND B",SUM((((E33/100)*$AJ$22)*$AH$22))+(((((E33/100)*$AJ$22)*$AN$22)*$AH$22)*Calculator!$G$6)-((((E33/100)*$AJ$22)*$AN$22)*$AH$22)+((((E33/100)*$AJ$23)*$AH$23)),IF(Calculator!$O$6="SINGLEBAND C",SUM((((E33/100)*$AJ$22)*$AH$22))+(((((E33/100)*$AJ$22)*$AN$22)*$AH$22)*Calculator!$G$7)-((((E33/100)*$AJ$22)*$AN$22)*$AH$22)+((((E33/100)*$AJ$23)*$AH$23)),IF(Calculator!$O$6="SINGLEBAND D",SUM((((E33/100)*$AJ$22)*$AH$22))+(((((E33/100)*$AJ$22)*$AN$22)*$AH$22)*Calculator!$G$8)-((((E33/100)*$AJ$22)*$AN$22)*$AH$22)+((((E33/100)*$AJ$23)*$AH$23)),IF(Calculator!$O$6="SINGLEURBANE",SUM((((E33/100)*$AJ$22)*$AH$22))+(((((E33/100)*$AJ$22)*$AN$22)*$AH$22)*Calculator!$G$9)-((((E33/100)*$AJ$22)*$AN$22)*$AH$22)+((((E33/100)*$AJ$23)*$AH$23)),IF(Calculator!$O$6="SINGLESILVERANOD",SUM((((E33/100)*$AJ$22)*$AH$22))+(((((E33/100)*$AJ$22)*$AN$22)*$AH$22)*Calculator!$G$10)-((((E33/100)*$AJ$22)*$AN$22)*$AH$22)+((((E33/100)*$AJ$23)*$AH$23)),IF(Calculator!$O$6="SINGLEANOD",SUM((((E33/100)*$AJ$22)*$AH$22))+(((((E33/100)*$AJ$22)*$AN$22)*$AH$22)*Calculator!$G$11)-((((E33/100)*$AJ$22)*$AN$22)*$AH$22)+((((E33/100)*$AJ$23)*$AH$23)),IF(Calculator!$O$6="DUALBASE",SUM((((E33/100)*$AJ$22)*$AH$22))+(((((E33/100)*$AJ$22)*$AN$22)*$AH$22)*Calculator!$G$12)-((((E33/100)*$AJ$22)*$AN$22)*$AH$22)+((((E33/100)*$AJ$23)*$AH$23)),IF(Calculator!$O$6="DUALELEMENTS",SUM((((E33/100)*$AJ$22)*$AH$22))+(((((E33/100)*$AJ$22)*$AN$22)*$AH$22)*Calculator!$G$13)-((((E33/100)*$AJ$22)*$AN$22)*$AH$22)+((((E33/100)*$AJ$23)*$AH$23)),IF(Calculator!$O$6="DUALSPECTRUM",SUM((((E33/100)*$AJ$22)*$AH$22))+(((((E33/100)*$AJ$22)*$AN$22)*$AH$22)*Calculator!$G$15)-((((E33/100)*$AJ$22)*$AN$22)*$AH$22)+((((E33/100)*$AJ$23)*$AH$23)),IF(Calculator!$O$6="DUALHOMESTEAD",SUM((((E33/100)*$AJ$22)*$AH$22))+(((((E33/100)*$AJ$22)*$AN$22)*$AH$22)*Calculator!$G$14)-((((E33/100)*$AJ$22)*$AN$22)*$AH$22)+((((E33/100)*$AJ$23)*$AH$23)),IF(Calculator!$O$6="DUALBAND A",SUM((((E33/100)*$AJ$22)*$AH$22))+(((((E33/100)*$AJ$22)*$AN$22)*$AH$22)*Calculator!$G$16)-((((E33/100)*$AJ$22)*$AN$22)*$AH$22)+((((E33/100)*$AJ$23)*$AH$23)),IF(Calculator!$O$6="DUALBAND B",SUM((((E33/100)*$AJ$22)*$AH$22))+(((((E33/100)*$AJ$22)*$AN$22)*$AH$22)*Calculator!$G$17)-((((E33/100)*$AJ$22)*$AN$22)*$AH$22)+((((E33/100)*$AJ$23)*$AH$23)),IF(Calculator!$O$6="DUALBAND C",SUM((((E33/100)*$AJ$22)*$AH$22))+(((((E33/100)*$AJ$22)*$AN$22)*$AH$22)*Calculator!$G$18)-((((E33/100)*$AJ$22)*$AN$22)*$AH$22)+((((E33/100)*$AJ$23)*$AH$23)),IF(Calculator!$O$6="DUALBAND D",SUM((((E33/100)*$AJ$22)*$AH$22))+(((((E33/100)*$AJ$22)*$AN$22)*$AH$22)*Calculator!$G$19)-((((E33/100)*$AJ$22)*$AN$22)*$AH$22)+((((E33/100)*$AJ$23)*$AH$23)),IF(Calculator!$O$6="DUALURBANE",SUM((((E33/100)*$AJ$22)*$AH$22))+(((((E33/100)*$AJ$22)*$AN$22)*$AH$22)*Calculator!$G$20)-((((E33/100)*$AJ$22)*$AN$22)*$AH$22)+((((E33/100)*$AJ$23)*$AH$23)),IF(Calculator!$O$6="DUALSILVERANOD",SUM((((E33/100)*$AJ$22)*$AH$22))+(((((E33/100)*$AJ$22)*$AN$22)*$AH$22)*Calculator!$G$21)-((((E33/100)*$AJ$22)*$AN$22)*$AH$22)+((((E33/100)*$AJ$23)*$AH$23)),IF(Calculator!$O$6="DUALANOD",SUM((((E33/100)*$AJ$22)*$AH$22))+(((((E33/100)*$AJ$22)*$AN$22)*$AH$22)*Calculator!$G$22)-((((E33/100)*$AJ$22)*$AN$22)*$AH$22)+((((E33/100)*$AJ$23)*$AH$23))))))))))))))))))))))))</f>
        <v>1012.0374981567379</v>
      </c>
      <c r="U33" s="2">
        <f>IF(Calculator!$O$6="SINGLEBASE",SUM((((F33/100)*$AJ$22)*$AH$22))+((((F33/100)*$AJ$23)*$AH$23)),IF(Calculator!$O$6="SINGLEELEMENTS",SUM((((F33/100)*$AJ$22)*$AH$22))+(((((F33/100)*$AJ$22)*$AN$22)*$AH$22)*Calculator!$G$2)-((((F33/100)*$AJ$22)*$AN$22)*$AH$22)+((((F33/100)*$AJ$23)*$AH$23)),IF(Calculator!$O$6="SINGLESPECTRUM",SUM((((F33/100)*$AJ$22)*$AH$22))+(((((F33/100)*$AJ$22)*$AN$22)*$AH$22)*Calculator!$G$4)-((((F33/100)*$AJ$22)*$AN$22)*$AH$22)+((((F33/100)*$AJ$23)*$AH$23)),IF(Calculator!$O$6="SINGLEHOMESTEAD",SUM((((F33/100)*$AJ$22)*$AH$22))+(((((F33/100)*$AJ$22)*$AN$22)*$AH$22)*Calculator!$G$3)-((((F33/100)*$AJ$22)*$AN$22)*$AH$22)+((((F33/100)*$AJ$23)*$AH$23)),IF(Calculator!$O$6="SINGLEBAND A",SUM((((F33/100)*$AJ$22)*$AH$22))+(((((F33/100)*$AJ$22)*$AN$22)*$AH$22)*Calculator!$G$5)-((((F33/100)*$AJ$22)*$AN$22)*$AH$22)+((((F33/100)*$AJ$23)*$AH$23)),IF(Calculator!$O$6="SINGLEBAND B",SUM((((F33/100)*$AJ$22)*$AH$22))+(((((F33/100)*$AJ$22)*$AN$22)*$AH$22)*Calculator!$G$6)-((((F33/100)*$AJ$22)*$AN$22)*$AH$22)+((((F33/100)*$AJ$23)*$AH$23)),IF(Calculator!$O$6="SINGLEBAND C",SUM((((F33/100)*$AJ$22)*$AH$22))+(((((F33/100)*$AJ$22)*$AN$22)*$AH$22)*Calculator!$G$7)-((((F33/100)*$AJ$22)*$AN$22)*$AH$22)+((((F33/100)*$AJ$23)*$AH$23)),IF(Calculator!$O$6="SINGLEBAND D",SUM((((F33/100)*$AJ$22)*$AH$22))+(((((F33/100)*$AJ$22)*$AN$22)*$AH$22)*Calculator!$G$8)-((((F33/100)*$AJ$22)*$AN$22)*$AH$22)+((((F33/100)*$AJ$23)*$AH$23)),IF(Calculator!$O$6="SINGLEURBANE",SUM((((F33/100)*$AJ$22)*$AH$22))+(((((F33/100)*$AJ$22)*$AN$22)*$AH$22)*Calculator!$G$9)-((((F33/100)*$AJ$22)*$AN$22)*$AH$22)+((((F33/100)*$AJ$23)*$AH$23)),IF(Calculator!$O$6="SINGLESILVERANOD",SUM((((F33/100)*$AJ$22)*$AH$22))+(((((F33/100)*$AJ$22)*$AN$22)*$AH$22)*Calculator!$G$10)-((((F33/100)*$AJ$22)*$AN$22)*$AH$22)+((((F33/100)*$AJ$23)*$AH$23)),IF(Calculator!$O$6="SINGLEANOD",SUM((((F33/100)*$AJ$22)*$AH$22))+(((((F33/100)*$AJ$22)*$AN$22)*$AH$22)*Calculator!$G$11)-((((F33/100)*$AJ$22)*$AN$22)*$AH$22)+((((F33/100)*$AJ$23)*$AH$23)),IF(Calculator!$O$6="DUALBASE",SUM((((F33/100)*$AJ$22)*$AH$22))+(((((F33/100)*$AJ$22)*$AN$22)*$AH$22)*Calculator!$G$12)-((((F33/100)*$AJ$22)*$AN$22)*$AH$22)+((((F33/100)*$AJ$23)*$AH$23)),IF(Calculator!$O$6="DUALELEMENTS",SUM((((F33/100)*$AJ$22)*$AH$22))+(((((F33/100)*$AJ$22)*$AN$22)*$AH$22)*Calculator!$G$13)-((((F33/100)*$AJ$22)*$AN$22)*$AH$22)+((((F33/100)*$AJ$23)*$AH$23)),IF(Calculator!$O$6="DUALSPECTRUM",SUM((((F33/100)*$AJ$22)*$AH$22))+(((((F33/100)*$AJ$22)*$AN$22)*$AH$22)*Calculator!$G$15)-((((F33/100)*$AJ$22)*$AN$22)*$AH$22)+((((F33/100)*$AJ$23)*$AH$23)),IF(Calculator!$O$6="DUALHOMESTEAD",SUM((((F33/100)*$AJ$22)*$AH$22))+(((((F33/100)*$AJ$22)*$AN$22)*$AH$22)*Calculator!$G$14)-((((F33/100)*$AJ$22)*$AN$22)*$AH$22)+((((F33/100)*$AJ$23)*$AH$23)),IF(Calculator!$O$6="DUALBAND A",SUM((((F33/100)*$AJ$22)*$AH$22))+(((((F33/100)*$AJ$22)*$AN$22)*$AH$22)*Calculator!$G$16)-((((F33/100)*$AJ$22)*$AN$22)*$AH$22)+((((F33/100)*$AJ$23)*$AH$23)),IF(Calculator!$O$6="DUALBAND B",SUM((((F33/100)*$AJ$22)*$AH$22))+(((((F33/100)*$AJ$22)*$AN$22)*$AH$22)*Calculator!$G$17)-((((F33/100)*$AJ$22)*$AN$22)*$AH$22)+((((F33/100)*$AJ$23)*$AH$23)),IF(Calculator!$O$6="DUALBAND C",SUM((((F33/100)*$AJ$22)*$AH$22))+(((((F33/100)*$AJ$22)*$AN$22)*$AH$22)*Calculator!$G$18)-((((F33/100)*$AJ$22)*$AN$22)*$AH$22)+((((F33/100)*$AJ$23)*$AH$23)),IF(Calculator!$O$6="DUALBAND D",SUM((((F33/100)*$AJ$22)*$AH$22))+(((((F33/100)*$AJ$22)*$AN$22)*$AH$22)*Calculator!$G$19)-((((F33/100)*$AJ$22)*$AN$22)*$AH$22)+((((F33/100)*$AJ$23)*$AH$23)),IF(Calculator!$O$6="DUALURBANE",SUM((((F33/100)*$AJ$22)*$AH$22))+(((((F33/100)*$AJ$22)*$AN$22)*$AH$22)*Calculator!$G$20)-((((F33/100)*$AJ$22)*$AN$22)*$AH$22)+((((F33/100)*$AJ$23)*$AH$23)),IF(Calculator!$O$6="DUALSILVERANOD",SUM((((F33/100)*$AJ$22)*$AH$22))+(((((F33/100)*$AJ$22)*$AN$22)*$AH$22)*Calculator!$G$21)-((((F33/100)*$AJ$22)*$AN$22)*$AH$22)+((((F33/100)*$AJ$23)*$AH$23)),IF(Calculator!$O$6="DUALANOD",SUM((((F33/100)*$AJ$22)*$AH$22))+(((((F33/100)*$AJ$22)*$AN$22)*$AH$22)*Calculator!$G$22)-((((F33/100)*$AJ$22)*$AN$22)*$AH$22)+((((F33/100)*$AJ$23)*$AH$23))))))))))))))))))))))))</f>
        <v>1021.6347363159176</v>
      </c>
      <c r="V33" s="2">
        <f>IF(Calculator!$O$6="SINGLEBASE",SUM((((G33/100)*$AJ$22)*$AH$22))+((((G33/100)*$AJ$23)*$AH$23)),IF(Calculator!$O$6="SINGLEELEMENTS",SUM((((G33/100)*$AJ$22)*$AH$22))+(((((G33/100)*$AJ$22)*$AN$22)*$AH$22)*Calculator!$G$2)-((((G33/100)*$AJ$22)*$AN$22)*$AH$22)+((((G33/100)*$AJ$23)*$AH$23)),IF(Calculator!$O$6="SINGLESPECTRUM",SUM((((G33/100)*$AJ$22)*$AH$22))+(((((G33/100)*$AJ$22)*$AN$22)*$AH$22)*Calculator!$G$4)-((((G33/100)*$AJ$22)*$AN$22)*$AH$22)+((((G33/100)*$AJ$23)*$AH$23)),IF(Calculator!$O$6="SINGLEHOMESTEAD",SUM((((G33/100)*$AJ$22)*$AH$22))+(((((G33/100)*$AJ$22)*$AN$22)*$AH$22)*Calculator!$G$3)-((((G33/100)*$AJ$22)*$AN$22)*$AH$22)+((((G33/100)*$AJ$23)*$AH$23)),IF(Calculator!$O$6="SINGLEBAND A",SUM((((G33/100)*$AJ$22)*$AH$22))+(((((G33/100)*$AJ$22)*$AN$22)*$AH$22)*Calculator!$G$5)-((((G33/100)*$AJ$22)*$AN$22)*$AH$22)+((((G33/100)*$AJ$23)*$AH$23)),IF(Calculator!$O$6="SINGLEBAND B",SUM((((G33/100)*$AJ$22)*$AH$22))+(((((G33/100)*$AJ$22)*$AN$22)*$AH$22)*Calculator!$G$6)-((((G33/100)*$AJ$22)*$AN$22)*$AH$22)+((((G33/100)*$AJ$23)*$AH$23)),IF(Calculator!$O$6="SINGLEBAND C",SUM((((G33/100)*$AJ$22)*$AH$22))+(((((G33/100)*$AJ$22)*$AN$22)*$AH$22)*Calculator!$G$7)-((((G33/100)*$AJ$22)*$AN$22)*$AH$22)+((((G33/100)*$AJ$23)*$AH$23)),IF(Calculator!$O$6="SINGLEBAND D",SUM((((G33/100)*$AJ$22)*$AH$22))+(((((G33/100)*$AJ$22)*$AN$22)*$AH$22)*Calculator!$G$8)-((((G33/100)*$AJ$22)*$AN$22)*$AH$22)+((((G33/100)*$AJ$23)*$AH$23)),IF(Calculator!$O$6="SINGLEURBANE",SUM((((G33/100)*$AJ$22)*$AH$22))+(((((G33/100)*$AJ$22)*$AN$22)*$AH$22)*Calculator!$G$9)-((((G33/100)*$AJ$22)*$AN$22)*$AH$22)+((((G33/100)*$AJ$23)*$AH$23)),IF(Calculator!$O$6="SINGLESILVERANOD",SUM((((G33/100)*$AJ$22)*$AH$22))+(((((G33/100)*$AJ$22)*$AN$22)*$AH$22)*Calculator!$G$10)-((((G33/100)*$AJ$22)*$AN$22)*$AH$22)+((((G33/100)*$AJ$23)*$AH$23)),IF(Calculator!$O$6="SINGLEANOD",SUM((((G33/100)*$AJ$22)*$AH$22))+(((((G33/100)*$AJ$22)*$AN$22)*$AH$22)*Calculator!$G$11)-((((G33/100)*$AJ$22)*$AN$22)*$AH$22)+((((G33/100)*$AJ$23)*$AH$23)),IF(Calculator!$O$6="DUALBASE",SUM((((G33/100)*$AJ$22)*$AH$22))+(((((G33/100)*$AJ$22)*$AN$22)*$AH$22)*Calculator!$G$12)-((((G33/100)*$AJ$22)*$AN$22)*$AH$22)+((((G33/100)*$AJ$23)*$AH$23)),IF(Calculator!$O$6="DUALELEMENTS",SUM((((G33/100)*$AJ$22)*$AH$22))+(((((G33/100)*$AJ$22)*$AN$22)*$AH$22)*Calculator!$G$13)-((((G33/100)*$AJ$22)*$AN$22)*$AH$22)+((((G33/100)*$AJ$23)*$AH$23)),IF(Calculator!$O$6="DUALSPECTRUM",SUM((((G33/100)*$AJ$22)*$AH$22))+(((((G33/100)*$AJ$22)*$AN$22)*$AH$22)*Calculator!$G$15)-((((G33/100)*$AJ$22)*$AN$22)*$AH$22)+((((G33/100)*$AJ$23)*$AH$23)),IF(Calculator!$O$6="DUALHOMESTEAD",SUM((((G33/100)*$AJ$22)*$AH$22))+(((((G33/100)*$AJ$22)*$AN$22)*$AH$22)*Calculator!$G$14)-((((G33/100)*$AJ$22)*$AN$22)*$AH$22)+((((G33/100)*$AJ$23)*$AH$23)),IF(Calculator!$O$6="DUALBAND A",SUM((((G33/100)*$AJ$22)*$AH$22))+(((((G33/100)*$AJ$22)*$AN$22)*$AH$22)*Calculator!$G$16)-((((G33/100)*$AJ$22)*$AN$22)*$AH$22)+((((G33/100)*$AJ$23)*$AH$23)),IF(Calculator!$O$6="DUALBAND B",SUM((((G33/100)*$AJ$22)*$AH$22))+(((((G33/100)*$AJ$22)*$AN$22)*$AH$22)*Calculator!$G$17)-((((G33/100)*$AJ$22)*$AN$22)*$AH$22)+((((G33/100)*$AJ$23)*$AH$23)),IF(Calculator!$O$6="DUALBAND C",SUM((((G33/100)*$AJ$22)*$AH$22))+(((((G33/100)*$AJ$22)*$AN$22)*$AH$22)*Calculator!$G$18)-((((G33/100)*$AJ$22)*$AN$22)*$AH$22)+((((G33/100)*$AJ$23)*$AH$23)),IF(Calculator!$O$6="DUALBAND D",SUM((((G33/100)*$AJ$22)*$AH$22))+(((((G33/100)*$AJ$22)*$AN$22)*$AH$22)*Calculator!$G$19)-((((G33/100)*$AJ$22)*$AN$22)*$AH$22)+((((G33/100)*$AJ$23)*$AH$23)),IF(Calculator!$O$6="DUALURBANE",SUM((((G33/100)*$AJ$22)*$AH$22))+(((((G33/100)*$AJ$22)*$AN$22)*$AH$22)*Calculator!$G$20)-((((G33/100)*$AJ$22)*$AN$22)*$AH$22)+((((G33/100)*$AJ$23)*$AH$23)),IF(Calculator!$O$6="DUALSILVERANOD",SUM((((G33/100)*$AJ$22)*$AH$22))+(((((G33/100)*$AJ$22)*$AN$22)*$AH$22)*Calculator!$G$21)-((((G33/100)*$AJ$22)*$AN$22)*$AH$22)+((((G33/100)*$AJ$23)*$AH$23)),IF(Calculator!$O$6="DUALANOD",SUM((((G33/100)*$AJ$22)*$AH$22))+(((((G33/100)*$AJ$22)*$AN$22)*$AH$22)*Calculator!$G$22)-((((G33/100)*$AJ$22)*$AN$22)*$AH$22)+((((G33/100)*$AJ$23)*$AH$23))))))))))))))))))))))))</f>
        <v>1031.2319744750976</v>
      </c>
      <c r="W33" s="2">
        <f>IF(Calculator!$O$6="SINGLEBASE",SUM((((H33/100)*$AJ$22)*$AH$22))+((((H33/100)*$AJ$23)*$AH$23)),IF(Calculator!$O$6="SINGLEELEMENTS",SUM((((H33/100)*$AJ$22)*$AH$22))+(((((H33/100)*$AJ$22)*$AN$22)*$AH$22)*Calculator!$G$2)-((((H33/100)*$AJ$22)*$AN$22)*$AH$22)+((((H33/100)*$AJ$23)*$AH$23)),IF(Calculator!$O$6="SINGLESPECTRUM",SUM((((H33/100)*$AJ$22)*$AH$22))+(((((H33/100)*$AJ$22)*$AN$22)*$AH$22)*Calculator!$G$4)-((((H33/100)*$AJ$22)*$AN$22)*$AH$22)+((((H33/100)*$AJ$23)*$AH$23)),IF(Calculator!$O$6="SINGLEHOMESTEAD",SUM((((H33/100)*$AJ$22)*$AH$22))+(((((H33/100)*$AJ$22)*$AN$22)*$AH$22)*Calculator!$G$3)-((((H33/100)*$AJ$22)*$AN$22)*$AH$22)+((((H33/100)*$AJ$23)*$AH$23)),IF(Calculator!$O$6="SINGLEBAND A",SUM((((H33/100)*$AJ$22)*$AH$22))+(((((H33/100)*$AJ$22)*$AN$22)*$AH$22)*Calculator!$G$5)-((((H33/100)*$AJ$22)*$AN$22)*$AH$22)+((((H33/100)*$AJ$23)*$AH$23)),IF(Calculator!$O$6="SINGLEBAND B",SUM((((H33/100)*$AJ$22)*$AH$22))+(((((H33/100)*$AJ$22)*$AN$22)*$AH$22)*Calculator!$G$6)-((((H33/100)*$AJ$22)*$AN$22)*$AH$22)+((((H33/100)*$AJ$23)*$AH$23)),IF(Calculator!$O$6="SINGLEBAND C",SUM((((H33/100)*$AJ$22)*$AH$22))+(((((H33/100)*$AJ$22)*$AN$22)*$AH$22)*Calculator!$G$7)-((((H33/100)*$AJ$22)*$AN$22)*$AH$22)+((((H33/100)*$AJ$23)*$AH$23)),IF(Calculator!$O$6="SINGLEBAND D",SUM((((H33/100)*$AJ$22)*$AH$22))+(((((H33/100)*$AJ$22)*$AN$22)*$AH$22)*Calculator!$G$8)-((((H33/100)*$AJ$22)*$AN$22)*$AH$22)+((((H33/100)*$AJ$23)*$AH$23)),IF(Calculator!$O$6="SINGLEURBANE",SUM((((H33/100)*$AJ$22)*$AH$22))+(((((H33/100)*$AJ$22)*$AN$22)*$AH$22)*Calculator!$G$9)-((((H33/100)*$AJ$22)*$AN$22)*$AH$22)+((((H33/100)*$AJ$23)*$AH$23)),IF(Calculator!$O$6="SINGLESILVERANOD",SUM((((H33/100)*$AJ$22)*$AH$22))+(((((H33/100)*$AJ$22)*$AN$22)*$AH$22)*Calculator!$G$10)-((((H33/100)*$AJ$22)*$AN$22)*$AH$22)+((((H33/100)*$AJ$23)*$AH$23)),IF(Calculator!$O$6="SINGLEANOD",SUM((((H33/100)*$AJ$22)*$AH$22))+(((((H33/100)*$AJ$22)*$AN$22)*$AH$22)*Calculator!$G$11)-((((H33/100)*$AJ$22)*$AN$22)*$AH$22)+((((H33/100)*$AJ$23)*$AH$23)),IF(Calculator!$O$6="DUALBASE",SUM((((H33/100)*$AJ$22)*$AH$22))+(((((H33/100)*$AJ$22)*$AN$22)*$AH$22)*Calculator!$G$12)-((((H33/100)*$AJ$22)*$AN$22)*$AH$22)+((((H33/100)*$AJ$23)*$AH$23)),IF(Calculator!$O$6="DUALELEMENTS",SUM((((H33/100)*$AJ$22)*$AH$22))+(((((H33/100)*$AJ$22)*$AN$22)*$AH$22)*Calculator!$G$13)-((((H33/100)*$AJ$22)*$AN$22)*$AH$22)+((((H33/100)*$AJ$23)*$AH$23)),IF(Calculator!$O$6="DUALSPECTRUM",SUM((((H33/100)*$AJ$22)*$AH$22))+(((((H33/100)*$AJ$22)*$AN$22)*$AH$22)*Calculator!$G$15)-((((H33/100)*$AJ$22)*$AN$22)*$AH$22)+((((H33/100)*$AJ$23)*$AH$23)),IF(Calculator!$O$6="DUALHOMESTEAD",SUM((((H33/100)*$AJ$22)*$AH$22))+(((((H33/100)*$AJ$22)*$AN$22)*$AH$22)*Calculator!$G$14)-((((H33/100)*$AJ$22)*$AN$22)*$AH$22)+((((H33/100)*$AJ$23)*$AH$23)),IF(Calculator!$O$6="DUALBAND A",SUM((((H33/100)*$AJ$22)*$AH$22))+(((((H33/100)*$AJ$22)*$AN$22)*$AH$22)*Calculator!$G$16)-((((H33/100)*$AJ$22)*$AN$22)*$AH$22)+((((H33/100)*$AJ$23)*$AH$23)),IF(Calculator!$O$6="DUALBAND B",SUM((((H33/100)*$AJ$22)*$AH$22))+(((((H33/100)*$AJ$22)*$AN$22)*$AH$22)*Calculator!$G$17)-((((H33/100)*$AJ$22)*$AN$22)*$AH$22)+((((H33/100)*$AJ$23)*$AH$23)),IF(Calculator!$O$6="DUALBAND C",SUM((((H33/100)*$AJ$22)*$AH$22))+(((((H33/100)*$AJ$22)*$AN$22)*$AH$22)*Calculator!$G$18)-((((H33/100)*$AJ$22)*$AN$22)*$AH$22)+((((H33/100)*$AJ$23)*$AH$23)),IF(Calculator!$O$6="DUALBAND D",SUM((((H33/100)*$AJ$22)*$AH$22))+(((((H33/100)*$AJ$22)*$AN$22)*$AH$22)*Calculator!$G$19)-((((H33/100)*$AJ$22)*$AN$22)*$AH$22)+((((H33/100)*$AJ$23)*$AH$23)),IF(Calculator!$O$6="DUALURBANE",SUM((((H33/100)*$AJ$22)*$AH$22))+(((((H33/100)*$AJ$22)*$AN$22)*$AH$22)*Calculator!$G$20)-((((H33/100)*$AJ$22)*$AN$22)*$AH$22)+((((H33/100)*$AJ$23)*$AH$23)),IF(Calculator!$O$6="DUALSILVERANOD",SUM((((H33/100)*$AJ$22)*$AH$22))+(((((H33/100)*$AJ$22)*$AN$22)*$AH$22)*Calculator!$G$21)-((((H33/100)*$AJ$22)*$AN$22)*$AH$22)+((((H33/100)*$AJ$23)*$AH$23)),IF(Calculator!$O$6="DUALANOD",SUM((((H33/100)*$AJ$22)*$AH$22))+(((((H33/100)*$AJ$22)*$AN$22)*$AH$22)*Calculator!$G$22)-((((H33/100)*$AJ$22)*$AN$22)*$AH$22)+((((H33/100)*$AJ$23)*$AH$23))))))))))))))))))))))))</f>
        <v>1040.8293172363281</v>
      </c>
      <c r="X33" s="2">
        <f>IF(Calculator!$O$6="SINGLEBASE",SUM((((I33/100)*$AJ$22)*$AH$22))+((((I33/100)*$AJ$23)*$AH$23)),IF(Calculator!$O$6="SINGLEELEMENTS",SUM((((I33/100)*$AJ$22)*$AH$22))+(((((I33/100)*$AJ$22)*$AN$22)*$AH$22)*Calculator!$G$2)-((((I33/100)*$AJ$22)*$AN$22)*$AH$22)+((((I33/100)*$AJ$23)*$AH$23)),IF(Calculator!$O$6="SINGLESPECTRUM",SUM((((I33/100)*$AJ$22)*$AH$22))+(((((I33/100)*$AJ$22)*$AN$22)*$AH$22)*Calculator!$G$4)-((((I33/100)*$AJ$22)*$AN$22)*$AH$22)+((((I33/100)*$AJ$23)*$AH$23)),IF(Calculator!$O$6="SINGLEHOMESTEAD",SUM((((I33/100)*$AJ$22)*$AH$22))+(((((I33/100)*$AJ$22)*$AN$22)*$AH$22)*Calculator!$G$3)-((((I33/100)*$AJ$22)*$AN$22)*$AH$22)+((((I33/100)*$AJ$23)*$AH$23)),IF(Calculator!$O$6="SINGLEBAND A",SUM((((I33/100)*$AJ$22)*$AH$22))+(((((I33/100)*$AJ$22)*$AN$22)*$AH$22)*Calculator!$G$5)-((((I33/100)*$AJ$22)*$AN$22)*$AH$22)+((((I33/100)*$AJ$23)*$AH$23)),IF(Calculator!$O$6="SINGLEBAND B",SUM((((I33/100)*$AJ$22)*$AH$22))+(((((I33/100)*$AJ$22)*$AN$22)*$AH$22)*Calculator!$G$6)-((((I33/100)*$AJ$22)*$AN$22)*$AH$22)+((((I33/100)*$AJ$23)*$AH$23)),IF(Calculator!$O$6="SINGLEBAND C",SUM((((I33/100)*$AJ$22)*$AH$22))+(((((I33/100)*$AJ$22)*$AN$22)*$AH$22)*Calculator!$G$7)-((((I33/100)*$AJ$22)*$AN$22)*$AH$22)+((((I33/100)*$AJ$23)*$AH$23)),IF(Calculator!$O$6="SINGLEBAND D",SUM((((I33/100)*$AJ$22)*$AH$22))+(((((I33/100)*$AJ$22)*$AN$22)*$AH$22)*Calculator!$G$8)-((((I33/100)*$AJ$22)*$AN$22)*$AH$22)+((((I33/100)*$AJ$23)*$AH$23)),IF(Calculator!$O$6="SINGLEURBANE",SUM((((I33/100)*$AJ$22)*$AH$22))+(((((I33/100)*$AJ$22)*$AN$22)*$AH$22)*Calculator!$G$9)-((((I33/100)*$AJ$22)*$AN$22)*$AH$22)+((((I33/100)*$AJ$23)*$AH$23)),IF(Calculator!$O$6="SINGLESILVERANOD",SUM((((I33/100)*$AJ$22)*$AH$22))+(((((I33/100)*$AJ$22)*$AN$22)*$AH$22)*Calculator!$G$10)-((((I33/100)*$AJ$22)*$AN$22)*$AH$22)+((((I33/100)*$AJ$23)*$AH$23)),IF(Calculator!$O$6="SINGLEANOD",SUM((((I33/100)*$AJ$22)*$AH$22))+(((((I33/100)*$AJ$22)*$AN$22)*$AH$22)*Calculator!$G$11)-((((I33/100)*$AJ$22)*$AN$22)*$AH$22)+((((I33/100)*$AJ$23)*$AH$23)),IF(Calculator!$O$6="DUALBASE",SUM((((I33/100)*$AJ$22)*$AH$22))+(((((I33/100)*$AJ$22)*$AN$22)*$AH$22)*Calculator!$G$12)-((((I33/100)*$AJ$22)*$AN$22)*$AH$22)+((((I33/100)*$AJ$23)*$AH$23)),IF(Calculator!$O$6="DUALELEMENTS",SUM((((I33/100)*$AJ$22)*$AH$22))+(((((I33/100)*$AJ$22)*$AN$22)*$AH$22)*Calculator!$G$13)-((((I33/100)*$AJ$22)*$AN$22)*$AH$22)+((((I33/100)*$AJ$23)*$AH$23)),IF(Calculator!$O$6="DUALSPECTRUM",SUM((((I33/100)*$AJ$22)*$AH$22))+(((((I33/100)*$AJ$22)*$AN$22)*$AH$22)*Calculator!$G$15)-((((I33/100)*$AJ$22)*$AN$22)*$AH$22)+((((I33/100)*$AJ$23)*$AH$23)),IF(Calculator!$O$6="DUALHOMESTEAD",SUM((((I33/100)*$AJ$22)*$AH$22))+(((((I33/100)*$AJ$22)*$AN$22)*$AH$22)*Calculator!$G$14)-((((I33/100)*$AJ$22)*$AN$22)*$AH$22)+((((I33/100)*$AJ$23)*$AH$23)),IF(Calculator!$O$6="DUALBAND A",SUM((((I33/100)*$AJ$22)*$AH$22))+(((((I33/100)*$AJ$22)*$AN$22)*$AH$22)*Calculator!$G$16)-((((I33/100)*$AJ$22)*$AN$22)*$AH$22)+((((I33/100)*$AJ$23)*$AH$23)),IF(Calculator!$O$6="DUALBAND B",SUM((((I33/100)*$AJ$22)*$AH$22))+(((((I33/100)*$AJ$22)*$AN$22)*$AH$22)*Calculator!$G$17)-((((I33/100)*$AJ$22)*$AN$22)*$AH$22)+((((I33/100)*$AJ$23)*$AH$23)),IF(Calculator!$O$6="DUALBAND C",SUM((((I33/100)*$AJ$22)*$AH$22))+(((((I33/100)*$AJ$22)*$AN$22)*$AH$22)*Calculator!$G$18)-((((I33/100)*$AJ$22)*$AN$22)*$AH$22)+((((I33/100)*$AJ$23)*$AH$23)),IF(Calculator!$O$6="DUALBAND D",SUM((((I33/100)*$AJ$22)*$AH$22))+(((((I33/100)*$AJ$22)*$AN$22)*$AH$22)*Calculator!$G$19)-((((I33/100)*$AJ$22)*$AN$22)*$AH$22)+((((I33/100)*$AJ$23)*$AH$23)),IF(Calculator!$O$6="DUALURBANE",SUM((((I33/100)*$AJ$22)*$AH$22))+(((((I33/100)*$AJ$22)*$AN$22)*$AH$22)*Calculator!$G$20)-((((I33/100)*$AJ$22)*$AN$22)*$AH$22)+((((I33/100)*$AJ$23)*$AH$23)),IF(Calculator!$O$6="DUALSILVERANOD",SUM((((I33/100)*$AJ$22)*$AH$22))+(((((I33/100)*$AJ$22)*$AN$22)*$AH$22)*Calculator!$G$21)-((((I33/100)*$AJ$22)*$AN$22)*$AH$22)+((((I33/100)*$AJ$23)*$AH$23)),IF(Calculator!$O$6="DUALANOD",SUM((((I33/100)*$AJ$22)*$AH$22))+(((((I33/100)*$AJ$22)*$AN$22)*$AH$22)*Calculator!$G$22)-((((I33/100)*$AJ$22)*$AN$22)*$AH$22)+((((I33/100)*$AJ$23)*$AH$23))))))))))))))))))))))))</f>
        <v>1050.4222667114254</v>
      </c>
      <c r="Y33" s="2">
        <f>IF(Calculator!$O$6="SINGLEBASE",SUM((((J33/100)*$AJ$22)*$AH$22))+((((J33/100)*$AJ$23)*$AH$23)),IF(Calculator!$O$6="SINGLEELEMENTS",SUM((((J33/100)*$AJ$22)*$AH$22))+(((((J33/100)*$AJ$22)*$AN$22)*$AH$22)*Calculator!$G$2)-((((J33/100)*$AJ$22)*$AN$22)*$AH$22)+((((J33/100)*$AJ$23)*$AH$23)),IF(Calculator!$O$6="SINGLESPECTRUM",SUM((((J33/100)*$AJ$22)*$AH$22))+(((((J33/100)*$AJ$22)*$AN$22)*$AH$22)*Calculator!$G$4)-((((J33/100)*$AJ$22)*$AN$22)*$AH$22)+((((J33/100)*$AJ$23)*$AH$23)),IF(Calculator!$O$6="SINGLEHOMESTEAD",SUM((((J33/100)*$AJ$22)*$AH$22))+(((((J33/100)*$AJ$22)*$AN$22)*$AH$22)*Calculator!$G$3)-((((J33/100)*$AJ$22)*$AN$22)*$AH$22)+((((J33/100)*$AJ$23)*$AH$23)),IF(Calculator!$O$6="SINGLEBAND A",SUM((((J33/100)*$AJ$22)*$AH$22))+(((((J33/100)*$AJ$22)*$AN$22)*$AH$22)*Calculator!$G$5)-((((J33/100)*$AJ$22)*$AN$22)*$AH$22)+((((J33/100)*$AJ$23)*$AH$23)),IF(Calculator!$O$6="SINGLEBAND B",SUM((((J33/100)*$AJ$22)*$AH$22))+(((((J33/100)*$AJ$22)*$AN$22)*$AH$22)*Calculator!$G$6)-((((J33/100)*$AJ$22)*$AN$22)*$AH$22)+((((J33/100)*$AJ$23)*$AH$23)),IF(Calculator!$O$6="SINGLEBAND C",SUM((((J33/100)*$AJ$22)*$AH$22))+(((((J33/100)*$AJ$22)*$AN$22)*$AH$22)*Calculator!$G$7)-((((J33/100)*$AJ$22)*$AN$22)*$AH$22)+((((J33/100)*$AJ$23)*$AH$23)),IF(Calculator!$O$6="SINGLEBAND D",SUM((((J33/100)*$AJ$22)*$AH$22))+(((((J33/100)*$AJ$22)*$AN$22)*$AH$22)*Calculator!$G$8)-((((J33/100)*$AJ$22)*$AN$22)*$AH$22)+((((J33/100)*$AJ$23)*$AH$23)),IF(Calculator!$O$6="SINGLEURBANE",SUM((((J33/100)*$AJ$22)*$AH$22))+(((((J33/100)*$AJ$22)*$AN$22)*$AH$22)*Calculator!$G$9)-((((J33/100)*$AJ$22)*$AN$22)*$AH$22)+((((J33/100)*$AJ$23)*$AH$23)),IF(Calculator!$O$6="SINGLESILVERANOD",SUM((((J33/100)*$AJ$22)*$AH$22))+(((((J33/100)*$AJ$22)*$AN$22)*$AH$22)*Calculator!$G$10)-((((J33/100)*$AJ$22)*$AN$22)*$AH$22)+((((J33/100)*$AJ$23)*$AH$23)),IF(Calculator!$O$6="SINGLEANOD",SUM((((J33/100)*$AJ$22)*$AH$22))+(((((J33/100)*$AJ$22)*$AN$22)*$AH$22)*Calculator!$G$11)-((((J33/100)*$AJ$22)*$AN$22)*$AH$22)+((((J33/100)*$AJ$23)*$AH$23)),IF(Calculator!$O$6="DUALBASE",SUM((((J33/100)*$AJ$22)*$AH$22))+(((((J33/100)*$AJ$22)*$AN$22)*$AH$22)*Calculator!$G$12)-((((J33/100)*$AJ$22)*$AN$22)*$AH$22)+((((J33/100)*$AJ$23)*$AH$23)),IF(Calculator!$O$6="DUALELEMENTS",SUM((((J33/100)*$AJ$22)*$AH$22))+(((((J33/100)*$AJ$22)*$AN$22)*$AH$22)*Calculator!$G$13)-((((J33/100)*$AJ$22)*$AN$22)*$AH$22)+((((J33/100)*$AJ$23)*$AH$23)),IF(Calculator!$O$6="DUALSPECTRUM",SUM((((J33/100)*$AJ$22)*$AH$22))+(((((J33/100)*$AJ$22)*$AN$22)*$AH$22)*Calculator!$G$15)-((((J33/100)*$AJ$22)*$AN$22)*$AH$22)+((((J33/100)*$AJ$23)*$AH$23)),IF(Calculator!$O$6="DUALHOMESTEAD",SUM((((J33/100)*$AJ$22)*$AH$22))+(((((J33/100)*$AJ$22)*$AN$22)*$AH$22)*Calculator!$G$14)-((((J33/100)*$AJ$22)*$AN$22)*$AH$22)+((((J33/100)*$AJ$23)*$AH$23)),IF(Calculator!$O$6="DUALBAND A",SUM((((J33/100)*$AJ$22)*$AH$22))+(((((J33/100)*$AJ$22)*$AN$22)*$AH$22)*Calculator!$G$16)-((((J33/100)*$AJ$22)*$AN$22)*$AH$22)+((((J33/100)*$AJ$23)*$AH$23)),IF(Calculator!$O$6="DUALBAND B",SUM((((J33/100)*$AJ$22)*$AH$22))+(((((J33/100)*$AJ$22)*$AN$22)*$AH$22)*Calculator!$G$17)-((((J33/100)*$AJ$22)*$AN$22)*$AH$22)+((((J33/100)*$AJ$23)*$AH$23)),IF(Calculator!$O$6="DUALBAND C",SUM((((J33/100)*$AJ$22)*$AH$22))+(((((J33/100)*$AJ$22)*$AN$22)*$AH$22)*Calculator!$G$18)-((((J33/100)*$AJ$22)*$AN$22)*$AH$22)+((((J33/100)*$AJ$23)*$AH$23)),IF(Calculator!$O$6="DUALBAND D",SUM((((J33/100)*$AJ$22)*$AH$22))+(((((J33/100)*$AJ$22)*$AN$22)*$AH$22)*Calculator!$G$19)-((((J33/100)*$AJ$22)*$AN$22)*$AH$22)+((((J33/100)*$AJ$23)*$AH$23)),IF(Calculator!$O$6="DUALURBANE",SUM((((J33/100)*$AJ$22)*$AH$22))+(((((J33/100)*$AJ$22)*$AN$22)*$AH$22)*Calculator!$G$20)-((((J33/100)*$AJ$22)*$AN$22)*$AH$22)+((((J33/100)*$AJ$23)*$AH$23)),IF(Calculator!$O$6="DUALSILVERANOD",SUM((((J33/100)*$AJ$22)*$AH$22))+(((((J33/100)*$AJ$22)*$AN$22)*$AH$22)*Calculator!$G$21)-((((J33/100)*$AJ$22)*$AN$22)*$AH$22)+((((J33/100)*$AJ$23)*$AH$23)),IF(Calculator!$O$6="DUALANOD",SUM((((J33/100)*$AJ$22)*$AH$22))+(((((J33/100)*$AJ$22)*$AN$22)*$AH$22)*Calculator!$G$22)-((((J33/100)*$AJ$22)*$AN$22)*$AH$22)+((((J33/100)*$AJ$23)*$AH$23))))))))))))))))))))))))</f>
        <v>1060.0196094726562</v>
      </c>
      <c r="Z33" s="2">
        <f>IF(Calculator!$O$6="SINGLEBASE",SUM((((K33/100)*$AJ$22)*$AH$22))+((((K33/100)*$AJ$23)*$AH$23)),IF(Calculator!$O$6="SINGLEELEMENTS",SUM((((K33/100)*$AJ$22)*$AH$22))+(((((K33/100)*$AJ$22)*$AN$22)*$AH$22)*Calculator!$G$2)-((((K33/100)*$AJ$22)*$AN$22)*$AH$22)+((((K33/100)*$AJ$23)*$AH$23)),IF(Calculator!$O$6="SINGLESPECTRUM",SUM((((K33/100)*$AJ$22)*$AH$22))+(((((K33/100)*$AJ$22)*$AN$22)*$AH$22)*Calculator!$G$4)-((((K33/100)*$AJ$22)*$AN$22)*$AH$22)+((((K33/100)*$AJ$23)*$AH$23)),IF(Calculator!$O$6="SINGLEHOMESTEAD",SUM((((K33/100)*$AJ$22)*$AH$22))+(((((K33/100)*$AJ$22)*$AN$22)*$AH$22)*Calculator!$G$3)-((((K33/100)*$AJ$22)*$AN$22)*$AH$22)+((((K33/100)*$AJ$23)*$AH$23)),IF(Calculator!$O$6="SINGLEBAND A",SUM((((K33/100)*$AJ$22)*$AH$22))+(((((K33/100)*$AJ$22)*$AN$22)*$AH$22)*Calculator!$G$5)-((((K33/100)*$AJ$22)*$AN$22)*$AH$22)+((((K33/100)*$AJ$23)*$AH$23)),IF(Calculator!$O$6="SINGLEBAND B",SUM((((K33/100)*$AJ$22)*$AH$22))+(((((K33/100)*$AJ$22)*$AN$22)*$AH$22)*Calculator!$G$6)-((((K33/100)*$AJ$22)*$AN$22)*$AH$22)+((((K33/100)*$AJ$23)*$AH$23)),IF(Calculator!$O$6="SINGLEBAND C",SUM((((K33/100)*$AJ$22)*$AH$22))+(((((K33/100)*$AJ$22)*$AN$22)*$AH$22)*Calculator!$G$7)-((((K33/100)*$AJ$22)*$AN$22)*$AH$22)+((((K33/100)*$AJ$23)*$AH$23)),IF(Calculator!$O$6="SINGLEBAND D",SUM((((K33/100)*$AJ$22)*$AH$22))+(((((K33/100)*$AJ$22)*$AN$22)*$AH$22)*Calculator!$G$8)-((((K33/100)*$AJ$22)*$AN$22)*$AH$22)+((((K33/100)*$AJ$23)*$AH$23)),IF(Calculator!$O$6="SINGLEURBANE",SUM((((K33/100)*$AJ$22)*$AH$22))+(((((K33/100)*$AJ$22)*$AN$22)*$AH$22)*Calculator!$G$9)-((((K33/100)*$AJ$22)*$AN$22)*$AH$22)+((((K33/100)*$AJ$23)*$AH$23)),IF(Calculator!$O$6="SINGLESILVERANOD",SUM((((K33/100)*$AJ$22)*$AH$22))+(((((K33/100)*$AJ$22)*$AN$22)*$AH$22)*Calculator!$G$10)-((((K33/100)*$AJ$22)*$AN$22)*$AH$22)+((((K33/100)*$AJ$23)*$AH$23)),IF(Calculator!$O$6="SINGLEANOD",SUM((((K33/100)*$AJ$22)*$AH$22))+(((((K33/100)*$AJ$22)*$AN$22)*$AH$22)*Calculator!$G$11)-((((K33/100)*$AJ$22)*$AN$22)*$AH$22)+((((K33/100)*$AJ$23)*$AH$23)),IF(Calculator!$O$6="DUALBASE",SUM((((K33/100)*$AJ$22)*$AH$22))+(((((K33/100)*$AJ$22)*$AN$22)*$AH$22)*Calculator!$G$12)-((((K33/100)*$AJ$22)*$AN$22)*$AH$22)+((((K33/100)*$AJ$23)*$AH$23)),IF(Calculator!$O$6="DUALELEMENTS",SUM((((K33/100)*$AJ$22)*$AH$22))+(((((K33/100)*$AJ$22)*$AN$22)*$AH$22)*Calculator!$G$13)-((((K33/100)*$AJ$22)*$AN$22)*$AH$22)+((((K33/100)*$AJ$23)*$AH$23)),IF(Calculator!$O$6="DUALSPECTRUM",SUM((((K33/100)*$AJ$22)*$AH$22))+(((((K33/100)*$AJ$22)*$AN$22)*$AH$22)*Calculator!$G$15)-((((K33/100)*$AJ$22)*$AN$22)*$AH$22)+((((K33/100)*$AJ$23)*$AH$23)),IF(Calculator!$O$6="DUALHOMESTEAD",SUM((((K33/100)*$AJ$22)*$AH$22))+(((((K33/100)*$AJ$22)*$AN$22)*$AH$22)*Calculator!$G$14)-((((K33/100)*$AJ$22)*$AN$22)*$AH$22)+((((K33/100)*$AJ$23)*$AH$23)),IF(Calculator!$O$6="DUALBAND A",SUM((((K33/100)*$AJ$22)*$AH$22))+(((((K33/100)*$AJ$22)*$AN$22)*$AH$22)*Calculator!$G$16)-((((K33/100)*$AJ$22)*$AN$22)*$AH$22)+((((K33/100)*$AJ$23)*$AH$23)),IF(Calculator!$O$6="DUALBAND B",SUM((((K33/100)*$AJ$22)*$AH$22))+(((((K33/100)*$AJ$22)*$AN$22)*$AH$22)*Calculator!$G$17)-((((K33/100)*$AJ$22)*$AN$22)*$AH$22)+((((K33/100)*$AJ$23)*$AH$23)),IF(Calculator!$O$6="DUALBAND C",SUM((((K33/100)*$AJ$22)*$AH$22))+(((((K33/100)*$AJ$22)*$AN$22)*$AH$22)*Calculator!$G$18)-((((K33/100)*$AJ$22)*$AN$22)*$AH$22)+((((K33/100)*$AJ$23)*$AH$23)),IF(Calculator!$O$6="DUALBAND D",SUM((((K33/100)*$AJ$22)*$AH$22))+(((((K33/100)*$AJ$22)*$AN$22)*$AH$22)*Calculator!$G$19)-((((K33/100)*$AJ$22)*$AN$22)*$AH$22)+((((K33/100)*$AJ$23)*$AH$23)),IF(Calculator!$O$6="DUALURBANE",SUM((((K33/100)*$AJ$22)*$AH$22))+(((((K33/100)*$AJ$22)*$AN$22)*$AH$22)*Calculator!$G$20)-((((K33/100)*$AJ$22)*$AN$22)*$AH$22)+((((K33/100)*$AJ$23)*$AH$23)),IF(Calculator!$O$6="DUALSILVERANOD",SUM((((K33/100)*$AJ$22)*$AH$22))+(((((K33/100)*$AJ$22)*$AN$22)*$AH$22)*Calculator!$G$21)-((((K33/100)*$AJ$22)*$AN$22)*$AH$22)+((((K33/100)*$AJ$23)*$AH$23)),IF(Calculator!$O$6="DUALANOD",SUM((((K33/100)*$AJ$22)*$AH$22))+(((((K33/100)*$AJ$22)*$AN$22)*$AH$22)*Calculator!$G$22)-((((K33/100)*$AJ$22)*$AN$22)*$AH$22)+((((K33/100)*$AJ$23)*$AH$23))))))))))))))))))))))))</f>
        <v>1069.6168476318358</v>
      </c>
      <c r="AA33" s="2">
        <f>IF(Calculator!$O$6="SINGLEBASE",SUM((((L33/100)*$AJ$22)*$AH$22))+((((L33/100)*$AJ$23)*$AH$23)),IF(Calculator!$O$6="SINGLEELEMENTS",SUM((((L33/100)*$AJ$22)*$AH$22))+(((((L33/100)*$AJ$22)*$AN$22)*$AH$22)*Calculator!$G$2)-((((L33/100)*$AJ$22)*$AN$22)*$AH$22)+((((L33/100)*$AJ$23)*$AH$23)),IF(Calculator!$O$6="SINGLESPECTRUM",SUM((((L33/100)*$AJ$22)*$AH$22))+(((((L33/100)*$AJ$22)*$AN$22)*$AH$22)*Calculator!$G$4)-((((L33/100)*$AJ$22)*$AN$22)*$AH$22)+((((L33/100)*$AJ$23)*$AH$23)),IF(Calculator!$O$6="SINGLEHOMESTEAD",SUM((((L33/100)*$AJ$22)*$AH$22))+(((((L33/100)*$AJ$22)*$AN$22)*$AH$22)*Calculator!$G$3)-((((L33/100)*$AJ$22)*$AN$22)*$AH$22)+((((L33/100)*$AJ$23)*$AH$23)),IF(Calculator!$O$6="SINGLEBAND A",SUM((((L33/100)*$AJ$22)*$AH$22))+(((((L33/100)*$AJ$22)*$AN$22)*$AH$22)*Calculator!$G$5)-((((L33/100)*$AJ$22)*$AN$22)*$AH$22)+((((L33/100)*$AJ$23)*$AH$23)),IF(Calculator!$O$6="SINGLEBAND B",SUM((((L33/100)*$AJ$22)*$AH$22))+(((((L33/100)*$AJ$22)*$AN$22)*$AH$22)*Calculator!$G$6)-((((L33/100)*$AJ$22)*$AN$22)*$AH$22)+((((L33/100)*$AJ$23)*$AH$23)),IF(Calculator!$O$6="SINGLEBAND C",SUM((((L33/100)*$AJ$22)*$AH$22))+(((((L33/100)*$AJ$22)*$AN$22)*$AH$22)*Calculator!$G$7)-((((L33/100)*$AJ$22)*$AN$22)*$AH$22)+((((L33/100)*$AJ$23)*$AH$23)),IF(Calculator!$O$6="SINGLEBAND D",SUM((((L33/100)*$AJ$22)*$AH$22))+(((((L33/100)*$AJ$22)*$AN$22)*$AH$22)*Calculator!$G$8)-((((L33/100)*$AJ$22)*$AN$22)*$AH$22)+((((L33/100)*$AJ$23)*$AH$23)),IF(Calculator!$O$6="SINGLEURBANE",SUM((((L33/100)*$AJ$22)*$AH$22))+(((((L33/100)*$AJ$22)*$AN$22)*$AH$22)*Calculator!$G$9)-((((L33/100)*$AJ$22)*$AN$22)*$AH$22)+((((L33/100)*$AJ$23)*$AH$23)),IF(Calculator!$O$6="SINGLESILVERANOD",SUM((((L33/100)*$AJ$22)*$AH$22))+(((((L33/100)*$AJ$22)*$AN$22)*$AH$22)*Calculator!$G$10)-((((L33/100)*$AJ$22)*$AN$22)*$AH$22)+((((L33/100)*$AJ$23)*$AH$23)),IF(Calculator!$O$6="SINGLEANOD",SUM((((L33/100)*$AJ$22)*$AH$22))+(((((L33/100)*$AJ$22)*$AN$22)*$AH$22)*Calculator!$G$11)-((((L33/100)*$AJ$22)*$AN$22)*$AH$22)+((((L33/100)*$AJ$23)*$AH$23)),IF(Calculator!$O$6="DUALBASE",SUM((((L33/100)*$AJ$22)*$AH$22))+(((((L33/100)*$AJ$22)*$AN$22)*$AH$22)*Calculator!$G$12)-((((L33/100)*$AJ$22)*$AN$22)*$AH$22)+((((L33/100)*$AJ$23)*$AH$23)),IF(Calculator!$O$6="DUALELEMENTS",SUM((((L33/100)*$AJ$22)*$AH$22))+(((((L33/100)*$AJ$22)*$AN$22)*$AH$22)*Calculator!$G$13)-((((L33/100)*$AJ$22)*$AN$22)*$AH$22)+((((L33/100)*$AJ$23)*$AH$23)),IF(Calculator!$O$6="DUALSPECTRUM",SUM((((L33/100)*$AJ$22)*$AH$22))+(((((L33/100)*$AJ$22)*$AN$22)*$AH$22)*Calculator!$G$15)-((((L33/100)*$AJ$22)*$AN$22)*$AH$22)+((((L33/100)*$AJ$23)*$AH$23)),IF(Calculator!$O$6="DUALHOMESTEAD",SUM((((L33/100)*$AJ$22)*$AH$22))+(((((L33/100)*$AJ$22)*$AN$22)*$AH$22)*Calculator!$G$14)-((((L33/100)*$AJ$22)*$AN$22)*$AH$22)+((((L33/100)*$AJ$23)*$AH$23)),IF(Calculator!$O$6="DUALBAND A",SUM((((L33/100)*$AJ$22)*$AH$22))+(((((L33/100)*$AJ$22)*$AN$22)*$AH$22)*Calculator!$G$16)-((((L33/100)*$AJ$22)*$AN$22)*$AH$22)+((((L33/100)*$AJ$23)*$AH$23)),IF(Calculator!$O$6="DUALBAND B",SUM((((L33/100)*$AJ$22)*$AH$22))+(((((L33/100)*$AJ$22)*$AN$22)*$AH$22)*Calculator!$G$17)-((((L33/100)*$AJ$22)*$AN$22)*$AH$22)+((((L33/100)*$AJ$23)*$AH$23)),IF(Calculator!$O$6="DUALBAND C",SUM((((L33/100)*$AJ$22)*$AH$22))+(((((L33/100)*$AJ$22)*$AN$22)*$AH$22)*Calculator!$G$18)-((((L33/100)*$AJ$22)*$AN$22)*$AH$22)+((((L33/100)*$AJ$23)*$AH$23)),IF(Calculator!$O$6="DUALBAND D",SUM((((L33/100)*$AJ$22)*$AH$22))+(((((L33/100)*$AJ$22)*$AN$22)*$AH$22)*Calculator!$G$19)-((((L33/100)*$AJ$22)*$AN$22)*$AH$22)+((((L33/100)*$AJ$23)*$AH$23)),IF(Calculator!$O$6="DUALURBANE",SUM((((L33/100)*$AJ$22)*$AH$22))+(((((L33/100)*$AJ$22)*$AN$22)*$AH$22)*Calculator!$G$20)-((((L33/100)*$AJ$22)*$AN$22)*$AH$22)+((((L33/100)*$AJ$23)*$AH$23)),IF(Calculator!$O$6="DUALSILVERANOD",SUM((((L33/100)*$AJ$22)*$AH$22))+(((((L33/100)*$AJ$22)*$AN$22)*$AH$22)*Calculator!$G$21)-((((L33/100)*$AJ$22)*$AN$22)*$AH$22)+((((L33/100)*$AJ$23)*$AH$23)),IF(Calculator!$O$6="DUALANOD",SUM((((L33/100)*$AJ$22)*$AH$22))+(((((L33/100)*$AJ$22)*$AN$22)*$AH$22)*Calculator!$G$22)-((((L33/100)*$AJ$22)*$AN$22)*$AH$22)+((((L33/100)*$AJ$23)*$AH$23))))))))))))))))))))))))</f>
        <v>1079.2140857910153</v>
      </c>
      <c r="AB33" s="2">
        <f>IF(Calculator!$O$6="SINGLEBASE",SUM((((M33/100)*$AJ$22)*$AH$22))+((((M33/100)*$AJ$23)*$AH$23)),IF(Calculator!$O$6="SINGLEELEMENTS",SUM((((M33/100)*$AJ$22)*$AH$22))+(((((M33/100)*$AJ$22)*$AN$22)*$AH$22)*Calculator!$G$2)-((((M33/100)*$AJ$22)*$AN$22)*$AH$22)+((((M33/100)*$AJ$23)*$AH$23)),IF(Calculator!$O$6="SINGLESPECTRUM",SUM((((M33/100)*$AJ$22)*$AH$22))+(((((M33/100)*$AJ$22)*$AN$22)*$AH$22)*Calculator!$G$4)-((((M33/100)*$AJ$22)*$AN$22)*$AH$22)+((((M33/100)*$AJ$23)*$AH$23)),IF(Calculator!$O$6="SINGLEHOMESTEAD",SUM((((M33/100)*$AJ$22)*$AH$22))+(((((M33/100)*$AJ$22)*$AN$22)*$AH$22)*Calculator!$G$3)-((((M33/100)*$AJ$22)*$AN$22)*$AH$22)+((((M33/100)*$AJ$23)*$AH$23)),IF(Calculator!$O$6="SINGLEBAND A",SUM((((M33/100)*$AJ$22)*$AH$22))+(((((M33/100)*$AJ$22)*$AN$22)*$AH$22)*Calculator!$G$5)-((((M33/100)*$AJ$22)*$AN$22)*$AH$22)+((((M33/100)*$AJ$23)*$AH$23)),IF(Calculator!$O$6="SINGLEBAND B",SUM((((M33/100)*$AJ$22)*$AH$22))+(((((M33/100)*$AJ$22)*$AN$22)*$AH$22)*Calculator!$G$6)-((((M33/100)*$AJ$22)*$AN$22)*$AH$22)+((((M33/100)*$AJ$23)*$AH$23)),IF(Calculator!$O$6="SINGLEBAND C",SUM((((M33/100)*$AJ$22)*$AH$22))+(((((M33/100)*$AJ$22)*$AN$22)*$AH$22)*Calculator!$G$7)-((((M33/100)*$AJ$22)*$AN$22)*$AH$22)+((((M33/100)*$AJ$23)*$AH$23)),IF(Calculator!$O$6="SINGLEBAND D",SUM((((M33/100)*$AJ$22)*$AH$22))+(((((M33/100)*$AJ$22)*$AN$22)*$AH$22)*Calculator!$G$8)-((((M33/100)*$AJ$22)*$AN$22)*$AH$22)+((((M33/100)*$AJ$23)*$AH$23)),IF(Calculator!$O$6="SINGLEURBANE",SUM((((M33/100)*$AJ$22)*$AH$22))+(((((M33/100)*$AJ$22)*$AN$22)*$AH$22)*Calculator!$G$9)-((((M33/100)*$AJ$22)*$AN$22)*$AH$22)+((((M33/100)*$AJ$23)*$AH$23)),IF(Calculator!$O$6="SINGLESILVERANOD",SUM((((M33/100)*$AJ$22)*$AH$22))+(((((M33/100)*$AJ$22)*$AN$22)*$AH$22)*Calculator!$G$10)-((((M33/100)*$AJ$22)*$AN$22)*$AH$22)+((((M33/100)*$AJ$23)*$AH$23)),IF(Calculator!$O$6="SINGLEANOD",SUM((((M33/100)*$AJ$22)*$AH$22))+(((((M33/100)*$AJ$22)*$AN$22)*$AH$22)*Calculator!$G$11)-((((M33/100)*$AJ$22)*$AN$22)*$AH$22)+((((M33/100)*$AJ$23)*$AH$23)),IF(Calculator!$O$6="DUALBASE",SUM((((M33/100)*$AJ$22)*$AH$22))+(((((M33/100)*$AJ$22)*$AN$22)*$AH$22)*Calculator!$G$12)-((((M33/100)*$AJ$22)*$AN$22)*$AH$22)+((((M33/100)*$AJ$23)*$AH$23)),IF(Calculator!$O$6="DUALELEMENTS",SUM((((M33/100)*$AJ$22)*$AH$22))+(((((M33/100)*$AJ$22)*$AN$22)*$AH$22)*Calculator!$G$13)-((((M33/100)*$AJ$22)*$AN$22)*$AH$22)+((((M33/100)*$AJ$23)*$AH$23)),IF(Calculator!$O$6="DUALSPECTRUM",SUM((((M33/100)*$AJ$22)*$AH$22))+(((((M33/100)*$AJ$22)*$AN$22)*$AH$22)*Calculator!$G$15)-((((M33/100)*$AJ$22)*$AN$22)*$AH$22)+((((M33/100)*$AJ$23)*$AH$23)),IF(Calculator!$O$6="DUALHOMESTEAD",SUM((((M33/100)*$AJ$22)*$AH$22))+(((((M33/100)*$AJ$22)*$AN$22)*$AH$22)*Calculator!$G$14)-((((M33/100)*$AJ$22)*$AN$22)*$AH$22)+((((M33/100)*$AJ$23)*$AH$23)),IF(Calculator!$O$6="DUALBAND A",SUM((((M33/100)*$AJ$22)*$AH$22))+(((((M33/100)*$AJ$22)*$AN$22)*$AH$22)*Calculator!$G$16)-((((M33/100)*$AJ$22)*$AN$22)*$AH$22)+((((M33/100)*$AJ$23)*$AH$23)),IF(Calculator!$O$6="DUALBAND B",SUM((((M33/100)*$AJ$22)*$AH$22))+(((((M33/100)*$AJ$22)*$AN$22)*$AH$22)*Calculator!$G$17)-((((M33/100)*$AJ$22)*$AN$22)*$AH$22)+((((M33/100)*$AJ$23)*$AH$23)),IF(Calculator!$O$6="DUALBAND C",SUM((((M33/100)*$AJ$22)*$AH$22))+(((((M33/100)*$AJ$22)*$AN$22)*$AH$22)*Calculator!$G$18)-((((M33/100)*$AJ$22)*$AN$22)*$AH$22)+((((M33/100)*$AJ$23)*$AH$23)),IF(Calculator!$O$6="DUALBAND D",SUM((((M33/100)*$AJ$22)*$AH$22))+(((((M33/100)*$AJ$22)*$AN$22)*$AH$22)*Calculator!$G$19)-((((M33/100)*$AJ$22)*$AN$22)*$AH$22)+((((M33/100)*$AJ$23)*$AH$23)),IF(Calculator!$O$6="DUALURBANE",SUM((((M33/100)*$AJ$22)*$AH$22))+(((((M33/100)*$AJ$22)*$AN$22)*$AH$22)*Calculator!$G$20)-((((M33/100)*$AJ$22)*$AN$22)*$AH$22)+((((M33/100)*$AJ$23)*$AH$23)),IF(Calculator!$O$6="DUALSILVERANOD",SUM((((M33/100)*$AJ$22)*$AH$22))+(((((M33/100)*$AJ$22)*$AN$22)*$AH$22)*Calculator!$G$21)-((((M33/100)*$AJ$22)*$AN$22)*$AH$22)+((((M33/100)*$AJ$23)*$AH$23)),IF(Calculator!$O$6="DUALANOD",SUM((((M33/100)*$AJ$22)*$AH$22))+(((((M33/100)*$AJ$22)*$AN$22)*$AH$22)*Calculator!$G$22)-((((M33/100)*$AJ$22)*$AN$22)*$AH$22)+((((M33/100)*$AJ$23)*$AH$23))))))))))))))))))))))))</f>
        <v>1088.8071398681636</v>
      </c>
      <c r="AC33" s="2">
        <f>IF(Calculator!$O$6="SINGLEBASE",SUM((((N33/100)*$AJ$22)*$AH$22))+((((N33/100)*$AJ$23)*$AH$23)),IF(Calculator!$O$6="SINGLEELEMENTS",SUM((((N33/100)*$AJ$22)*$AH$22))+(((((N33/100)*$AJ$22)*$AN$22)*$AH$22)*Calculator!$G$2)-((((N33/100)*$AJ$22)*$AN$22)*$AH$22)+((((N33/100)*$AJ$23)*$AH$23)),IF(Calculator!$O$6="SINGLESPECTRUM",SUM((((N33/100)*$AJ$22)*$AH$22))+(((((N33/100)*$AJ$22)*$AN$22)*$AH$22)*Calculator!$G$4)-((((N33/100)*$AJ$22)*$AN$22)*$AH$22)+((((N33/100)*$AJ$23)*$AH$23)),IF(Calculator!$O$6="SINGLEHOMESTEAD",SUM((((N33/100)*$AJ$22)*$AH$22))+(((((N33/100)*$AJ$22)*$AN$22)*$AH$22)*Calculator!$G$3)-((((N33/100)*$AJ$22)*$AN$22)*$AH$22)+((((N33/100)*$AJ$23)*$AH$23)),IF(Calculator!$O$6="SINGLEBAND A",SUM((((N33/100)*$AJ$22)*$AH$22))+(((((N33/100)*$AJ$22)*$AN$22)*$AH$22)*Calculator!$G$5)-((((N33/100)*$AJ$22)*$AN$22)*$AH$22)+((((N33/100)*$AJ$23)*$AH$23)),IF(Calculator!$O$6="SINGLEBAND B",SUM((((N33/100)*$AJ$22)*$AH$22))+(((((N33/100)*$AJ$22)*$AN$22)*$AH$22)*Calculator!$G$6)-((((N33/100)*$AJ$22)*$AN$22)*$AH$22)+((((N33/100)*$AJ$23)*$AH$23)),IF(Calculator!$O$6="SINGLEBAND C",SUM((((N33/100)*$AJ$22)*$AH$22))+(((((N33/100)*$AJ$22)*$AN$22)*$AH$22)*Calculator!$G$7)-((((N33/100)*$AJ$22)*$AN$22)*$AH$22)+((((N33/100)*$AJ$23)*$AH$23)),IF(Calculator!$O$6="SINGLEBAND D",SUM((((N33/100)*$AJ$22)*$AH$22))+(((((N33/100)*$AJ$22)*$AN$22)*$AH$22)*Calculator!$G$8)-((((N33/100)*$AJ$22)*$AN$22)*$AH$22)+((((N33/100)*$AJ$23)*$AH$23)),IF(Calculator!$O$6="SINGLEURBANE",SUM((((N33/100)*$AJ$22)*$AH$22))+(((((N33/100)*$AJ$22)*$AN$22)*$AH$22)*Calculator!$G$9)-((((N33/100)*$AJ$22)*$AN$22)*$AH$22)+((((N33/100)*$AJ$23)*$AH$23)),IF(Calculator!$O$6="SINGLESILVERANOD",SUM((((N33/100)*$AJ$22)*$AH$22))+(((((N33/100)*$AJ$22)*$AN$22)*$AH$22)*Calculator!$G$10)-((((N33/100)*$AJ$22)*$AN$22)*$AH$22)+((((N33/100)*$AJ$23)*$AH$23)),IF(Calculator!$O$6="SINGLEANOD",SUM((((N33/100)*$AJ$22)*$AH$22))+(((((N33/100)*$AJ$22)*$AN$22)*$AH$22)*Calculator!$G$11)-((((N33/100)*$AJ$22)*$AN$22)*$AH$22)+((((N33/100)*$AJ$23)*$AH$23)),IF(Calculator!$O$6="DUALBASE",SUM((((N33/100)*$AJ$22)*$AH$22))+(((((N33/100)*$AJ$22)*$AN$22)*$AH$22)*Calculator!$G$12)-((((N33/100)*$AJ$22)*$AN$22)*$AH$22)+((((N33/100)*$AJ$23)*$AH$23)),IF(Calculator!$O$6="DUALELEMENTS",SUM((((N33/100)*$AJ$22)*$AH$22))+(((((N33/100)*$AJ$22)*$AN$22)*$AH$22)*Calculator!$G$13)-((((N33/100)*$AJ$22)*$AN$22)*$AH$22)+((((N33/100)*$AJ$23)*$AH$23)),IF(Calculator!$O$6="DUALSPECTRUM",SUM((((N33/100)*$AJ$22)*$AH$22))+(((((N33/100)*$AJ$22)*$AN$22)*$AH$22)*Calculator!$G$15)-((((N33/100)*$AJ$22)*$AN$22)*$AH$22)+((((N33/100)*$AJ$23)*$AH$23)),IF(Calculator!$O$6="DUALHOMESTEAD",SUM((((N33/100)*$AJ$22)*$AH$22))+(((((N33/100)*$AJ$22)*$AN$22)*$AH$22)*Calculator!$G$14)-((((N33/100)*$AJ$22)*$AN$22)*$AH$22)+((((N33/100)*$AJ$23)*$AH$23)),IF(Calculator!$O$6="DUALBAND A",SUM((((N33/100)*$AJ$22)*$AH$22))+(((((N33/100)*$AJ$22)*$AN$22)*$AH$22)*Calculator!$G$16)-((((N33/100)*$AJ$22)*$AN$22)*$AH$22)+((((N33/100)*$AJ$23)*$AH$23)),IF(Calculator!$O$6="DUALBAND B",SUM((((N33/100)*$AJ$22)*$AH$22))+(((((N33/100)*$AJ$22)*$AN$22)*$AH$22)*Calculator!$G$17)-((((N33/100)*$AJ$22)*$AN$22)*$AH$22)+((((N33/100)*$AJ$23)*$AH$23)),IF(Calculator!$O$6="DUALBAND C",SUM((((N33/100)*$AJ$22)*$AH$22))+(((((N33/100)*$AJ$22)*$AN$22)*$AH$22)*Calculator!$G$18)-((((N33/100)*$AJ$22)*$AN$22)*$AH$22)+((((N33/100)*$AJ$23)*$AH$23)),IF(Calculator!$O$6="DUALBAND D",SUM((((N33/100)*$AJ$22)*$AH$22))+(((((N33/100)*$AJ$22)*$AN$22)*$AH$22)*Calculator!$G$19)-((((N33/100)*$AJ$22)*$AN$22)*$AH$22)+((((N33/100)*$AJ$23)*$AH$23)),IF(Calculator!$O$6="DUALURBANE",SUM((((N33/100)*$AJ$22)*$AH$22))+(((((N33/100)*$AJ$22)*$AN$22)*$AH$22)*Calculator!$G$20)-((((N33/100)*$AJ$22)*$AN$22)*$AH$22)+((((N33/100)*$AJ$23)*$AH$23)),IF(Calculator!$O$6="DUALSILVERANOD",SUM((((N33/100)*$AJ$22)*$AH$22))+(((((N33/100)*$AJ$22)*$AN$22)*$AH$22)*Calculator!$G$21)-((((N33/100)*$AJ$22)*$AN$22)*$AH$22)+((((N33/100)*$AJ$23)*$AH$23)),IF(Calculator!$O$6="DUALANOD",SUM((((N33/100)*$AJ$22)*$AH$22))+(((((N33/100)*$AJ$22)*$AN$22)*$AH$22)*Calculator!$G$22)-((((N33/100)*$AJ$22)*$AN$22)*$AH$22)+((((N33/100)*$AJ$23)*$AH$23))))))))))))))))))))))))</f>
        <v>1098.4043780273435</v>
      </c>
    </row>
    <row r="34" spans="1:40">
      <c r="A34" s="8" t="s">
        <v>1402</v>
      </c>
      <c r="B34" s="2">
        <v>2421.4111877441405</v>
      </c>
      <c r="C34" s="2">
        <v>2444.8193408203124</v>
      </c>
      <c r="D34" s="2">
        <v>2468.2272387695311</v>
      </c>
      <c r="E34" s="2">
        <v>2491.6249316406247</v>
      </c>
      <c r="F34" s="2">
        <v>2515.0328295898435</v>
      </c>
      <c r="G34" s="2">
        <v>2538.4407275390622</v>
      </c>
      <c r="H34" s="2">
        <v>2561.8488806152341</v>
      </c>
      <c r="I34" s="2">
        <v>2585.2567785644528</v>
      </c>
      <c r="J34" s="2">
        <v>2608.6544714355468</v>
      </c>
      <c r="K34" s="2">
        <v>2632.0623693847656</v>
      </c>
      <c r="L34" s="2">
        <v>2655.4705224609374</v>
      </c>
      <c r="M34" s="2">
        <v>2678.8784204101562</v>
      </c>
      <c r="N34" s="2">
        <v>2702.2863183593749</v>
      </c>
      <c r="P34" s="8">
        <v>2550</v>
      </c>
      <c r="Q34" s="2">
        <f>IF(Calculator!$O$6="SINGLEBASE",SUM((((B34/100)*$AJ$22)*$AH$22))+((((B34/100)*$AJ$23)*$AH$23)),IF(Calculator!$O$6="SINGLEELEMENTS",SUM((((B34/100)*$AJ$22)*$AH$22))+(((((B34/100)*$AJ$22)*$AN$22)*$AH$22)*Calculator!$G$2)-((((B34/100)*$AJ$22)*$AN$22)*$AH$22)+((((B34/100)*$AJ$23)*$AH$23)),IF(Calculator!$O$6="SINGLESPECTRUM",SUM((((B34/100)*$AJ$22)*$AH$22))+(((((B34/100)*$AJ$22)*$AN$22)*$AH$22)*Calculator!$G$4)-((((B34/100)*$AJ$22)*$AN$22)*$AH$22)+((((B34/100)*$AJ$23)*$AH$23)),IF(Calculator!$O$6="SINGLEHOMESTEAD",SUM((((B34/100)*$AJ$22)*$AH$22))+(((((B34/100)*$AJ$22)*$AN$22)*$AH$22)*Calculator!$G$3)-((((B34/100)*$AJ$22)*$AN$22)*$AH$22)+((((B34/100)*$AJ$23)*$AH$23)),IF(Calculator!$O$6="SINGLEBAND A",SUM((((B34/100)*$AJ$22)*$AH$22))+(((((B34/100)*$AJ$22)*$AN$22)*$AH$22)*Calculator!$G$5)-((((B34/100)*$AJ$22)*$AN$22)*$AH$22)+((((B34/100)*$AJ$23)*$AH$23)),IF(Calculator!$O$6="SINGLEBAND B",SUM((((B34/100)*$AJ$22)*$AH$22))+(((((B34/100)*$AJ$22)*$AN$22)*$AH$22)*Calculator!$G$6)-((((B34/100)*$AJ$22)*$AN$22)*$AH$22)+((((B34/100)*$AJ$23)*$AH$23)),IF(Calculator!$O$6="SINGLEBAND C",SUM((((B34/100)*$AJ$22)*$AH$22))+(((((B34/100)*$AJ$22)*$AN$22)*$AH$22)*Calculator!$G$7)-((((B34/100)*$AJ$22)*$AN$22)*$AH$22)+((((B34/100)*$AJ$23)*$AH$23)),IF(Calculator!$O$6="SINGLEBAND D",SUM((((B34/100)*$AJ$22)*$AH$22))+(((((B34/100)*$AJ$22)*$AN$22)*$AH$22)*Calculator!$G$8)-((((B34/100)*$AJ$22)*$AN$22)*$AH$22)+((((B34/100)*$AJ$23)*$AH$23)),IF(Calculator!$O$6="SINGLEURBANE",SUM((((B34/100)*$AJ$22)*$AH$22))+(((((B34/100)*$AJ$22)*$AN$22)*$AH$22)*Calculator!$G$9)-((((B34/100)*$AJ$22)*$AN$22)*$AH$22)+((((B34/100)*$AJ$23)*$AH$23)),IF(Calculator!$O$6="SINGLESILVERANOD",SUM((((B34/100)*$AJ$22)*$AH$22))+(((((B34/100)*$AJ$22)*$AN$22)*$AH$22)*Calculator!$G$10)-((((B34/100)*$AJ$22)*$AN$22)*$AH$22)+((((B34/100)*$AJ$23)*$AH$23)),IF(Calculator!$O$6="SINGLEANOD",SUM((((B34/100)*$AJ$22)*$AH$22))+(((((B34/100)*$AJ$22)*$AN$22)*$AH$22)*Calculator!$G$11)-((((B34/100)*$AJ$22)*$AN$22)*$AH$22)+((((B34/100)*$AJ$23)*$AH$23)),IF(Calculator!$O$6="DUALBASE",SUM((((B34/100)*$AJ$22)*$AH$22))+(((((B34/100)*$AJ$22)*$AN$22)*$AH$22)*Calculator!$G$12)-((((B34/100)*$AJ$22)*$AN$22)*$AH$22)+((((B34/100)*$AJ$23)*$AH$23)),IF(Calculator!$O$6="DUALELEMENTS",SUM((((B34/100)*$AJ$22)*$AH$22))+(((((B34/100)*$AJ$22)*$AN$22)*$AH$22)*Calculator!$G$13)-((((B34/100)*$AJ$22)*$AN$22)*$AH$22)+((((B34/100)*$AJ$23)*$AH$23)),IF(Calculator!$O$6="DUALSPECTRUM",SUM((((B34/100)*$AJ$22)*$AH$22))+(((((B34/100)*$AJ$22)*$AN$22)*$AH$22)*Calculator!$G$15)-((((B34/100)*$AJ$22)*$AN$22)*$AH$22)+((((B34/100)*$AJ$23)*$AH$23)),IF(Calculator!$O$6="DUALHOMESTEAD",SUM((((B34/100)*$AJ$22)*$AH$22))+(((((B34/100)*$AJ$22)*$AN$22)*$AH$22)*Calculator!$G$14)-((((B34/100)*$AJ$22)*$AN$22)*$AH$22)+((((B34/100)*$AJ$23)*$AH$23)),IF(Calculator!$O$6="DUALBAND A",SUM((((B34/100)*$AJ$22)*$AH$22))+(((((B34/100)*$AJ$22)*$AN$22)*$AH$22)*Calculator!$G$16)-((((B34/100)*$AJ$22)*$AN$22)*$AH$22)+((((B34/100)*$AJ$23)*$AH$23)),IF(Calculator!$O$6="DUALBAND B",SUM((((B34/100)*$AJ$22)*$AH$22))+(((((B34/100)*$AJ$22)*$AN$22)*$AH$22)*Calculator!$G$17)-((((B34/100)*$AJ$22)*$AN$22)*$AH$22)+((((B34/100)*$AJ$23)*$AH$23)),IF(Calculator!$O$6="DUALBAND C",SUM((((B34/100)*$AJ$22)*$AH$22))+(((((B34/100)*$AJ$22)*$AN$22)*$AH$22)*Calculator!$G$18)-((((B34/100)*$AJ$22)*$AN$22)*$AH$22)+((((B34/100)*$AJ$23)*$AH$23)),IF(Calculator!$O$6="DUALBAND D",SUM((((B34/100)*$AJ$22)*$AH$22))+(((((B34/100)*$AJ$22)*$AN$22)*$AH$22)*Calculator!$G$19)-((((B34/100)*$AJ$22)*$AN$22)*$AH$22)+((((B34/100)*$AJ$23)*$AH$23)),IF(Calculator!$O$6="DUALURBANE",SUM((((B34/100)*$AJ$22)*$AH$22))+(((((B34/100)*$AJ$22)*$AN$22)*$AH$22)*Calculator!$G$20)-((((B34/100)*$AJ$22)*$AN$22)*$AH$22)+((((B34/100)*$AJ$23)*$AH$23)),IF(Calculator!$O$6="DUALSILVERANOD",SUM((((B34/100)*$AJ$22)*$AH$22))+(((((B34/100)*$AJ$22)*$AN$22)*$AH$22)*Calculator!$G$21)-((((B34/100)*$AJ$22)*$AN$22)*$AH$22)+((((B34/100)*$AJ$23)*$AH$23)),IF(Calculator!$O$6="DUALANOD",SUM((((B34/100)*$AJ$22)*$AH$22))+(((((B34/100)*$AJ$22)*$AN$22)*$AH$22)*Calculator!$G$22)-((((B34/100)*$AJ$22)*$AN$22)*$AH$22)+((((B34/100)*$AJ$23)*$AH$23))))))))))))))))))))))))</f>
        <v>992.7785869750976</v>
      </c>
      <c r="R34" s="2">
        <f>IF(Calculator!$O$6="SINGLEBASE",SUM((((C34/100)*$AJ$22)*$AH$22))+((((C34/100)*$AJ$23)*$AH$23)),IF(Calculator!$O$6="SINGLEELEMENTS",SUM((((C34/100)*$AJ$22)*$AH$22))+(((((C34/100)*$AJ$22)*$AN$22)*$AH$22)*Calculator!$G$2)-((((C34/100)*$AJ$22)*$AN$22)*$AH$22)+((((C34/100)*$AJ$23)*$AH$23)),IF(Calculator!$O$6="SINGLESPECTRUM",SUM((((C34/100)*$AJ$22)*$AH$22))+(((((C34/100)*$AJ$22)*$AN$22)*$AH$22)*Calculator!$G$4)-((((C34/100)*$AJ$22)*$AN$22)*$AH$22)+((((C34/100)*$AJ$23)*$AH$23)),IF(Calculator!$O$6="SINGLEHOMESTEAD",SUM((((C34/100)*$AJ$22)*$AH$22))+(((((C34/100)*$AJ$22)*$AN$22)*$AH$22)*Calculator!$G$3)-((((C34/100)*$AJ$22)*$AN$22)*$AH$22)+((((C34/100)*$AJ$23)*$AH$23)),IF(Calculator!$O$6="SINGLEBAND A",SUM((((C34/100)*$AJ$22)*$AH$22))+(((((C34/100)*$AJ$22)*$AN$22)*$AH$22)*Calculator!$G$5)-((((C34/100)*$AJ$22)*$AN$22)*$AH$22)+((((C34/100)*$AJ$23)*$AH$23)),IF(Calculator!$O$6="SINGLEBAND B",SUM((((C34/100)*$AJ$22)*$AH$22))+(((((C34/100)*$AJ$22)*$AN$22)*$AH$22)*Calculator!$G$6)-((((C34/100)*$AJ$22)*$AN$22)*$AH$22)+((((C34/100)*$AJ$23)*$AH$23)),IF(Calculator!$O$6="SINGLEBAND C",SUM((((C34/100)*$AJ$22)*$AH$22))+(((((C34/100)*$AJ$22)*$AN$22)*$AH$22)*Calculator!$G$7)-((((C34/100)*$AJ$22)*$AN$22)*$AH$22)+((((C34/100)*$AJ$23)*$AH$23)),IF(Calculator!$O$6="SINGLEBAND D",SUM((((C34/100)*$AJ$22)*$AH$22))+(((((C34/100)*$AJ$22)*$AN$22)*$AH$22)*Calculator!$G$8)-((((C34/100)*$AJ$22)*$AN$22)*$AH$22)+((((C34/100)*$AJ$23)*$AH$23)),IF(Calculator!$O$6="SINGLEURBANE",SUM((((C34/100)*$AJ$22)*$AH$22))+(((((C34/100)*$AJ$22)*$AN$22)*$AH$22)*Calculator!$G$9)-((((C34/100)*$AJ$22)*$AN$22)*$AH$22)+((((C34/100)*$AJ$23)*$AH$23)),IF(Calculator!$O$6="SINGLESILVERANOD",SUM((((C34/100)*$AJ$22)*$AH$22))+(((((C34/100)*$AJ$22)*$AN$22)*$AH$22)*Calculator!$G$10)-((((C34/100)*$AJ$22)*$AN$22)*$AH$22)+((((C34/100)*$AJ$23)*$AH$23)),IF(Calculator!$O$6="SINGLEANOD",SUM((((C34/100)*$AJ$22)*$AH$22))+(((((C34/100)*$AJ$22)*$AN$22)*$AH$22)*Calculator!$G$11)-((((C34/100)*$AJ$22)*$AN$22)*$AH$22)+((((C34/100)*$AJ$23)*$AH$23)),IF(Calculator!$O$6="DUALBASE",SUM((((C34/100)*$AJ$22)*$AH$22))+(((((C34/100)*$AJ$22)*$AN$22)*$AH$22)*Calculator!$G$12)-((((C34/100)*$AJ$22)*$AN$22)*$AH$22)+((((C34/100)*$AJ$23)*$AH$23)),IF(Calculator!$O$6="DUALELEMENTS",SUM((((C34/100)*$AJ$22)*$AH$22))+(((((C34/100)*$AJ$22)*$AN$22)*$AH$22)*Calculator!$G$13)-((((C34/100)*$AJ$22)*$AN$22)*$AH$22)+((((C34/100)*$AJ$23)*$AH$23)),IF(Calculator!$O$6="DUALSPECTRUM",SUM((((C34/100)*$AJ$22)*$AH$22))+(((((C34/100)*$AJ$22)*$AN$22)*$AH$22)*Calculator!$G$15)-((((C34/100)*$AJ$22)*$AN$22)*$AH$22)+((((C34/100)*$AJ$23)*$AH$23)),IF(Calculator!$O$6="DUALHOMESTEAD",SUM((((C34/100)*$AJ$22)*$AH$22))+(((((C34/100)*$AJ$22)*$AN$22)*$AH$22)*Calculator!$G$14)-((((C34/100)*$AJ$22)*$AN$22)*$AH$22)+((((C34/100)*$AJ$23)*$AH$23)),IF(Calculator!$O$6="DUALBAND A",SUM((((C34/100)*$AJ$22)*$AH$22))+(((((C34/100)*$AJ$22)*$AN$22)*$AH$22)*Calculator!$G$16)-((((C34/100)*$AJ$22)*$AN$22)*$AH$22)+((((C34/100)*$AJ$23)*$AH$23)),IF(Calculator!$O$6="DUALBAND B",SUM((((C34/100)*$AJ$22)*$AH$22))+(((((C34/100)*$AJ$22)*$AN$22)*$AH$22)*Calculator!$G$17)-((((C34/100)*$AJ$22)*$AN$22)*$AH$22)+((((C34/100)*$AJ$23)*$AH$23)),IF(Calculator!$O$6="DUALBAND C",SUM((((C34/100)*$AJ$22)*$AH$22))+(((((C34/100)*$AJ$22)*$AN$22)*$AH$22)*Calculator!$G$18)-((((C34/100)*$AJ$22)*$AN$22)*$AH$22)+((((C34/100)*$AJ$23)*$AH$23)),IF(Calculator!$O$6="DUALBAND D",SUM((((C34/100)*$AJ$22)*$AH$22))+(((((C34/100)*$AJ$22)*$AN$22)*$AH$22)*Calculator!$G$19)-((((C34/100)*$AJ$22)*$AN$22)*$AH$22)+((((C34/100)*$AJ$23)*$AH$23)),IF(Calculator!$O$6="DUALURBANE",SUM((((C34/100)*$AJ$22)*$AH$22))+(((((C34/100)*$AJ$22)*$AN$22)*$AH$22)*Calculator!$G$20)-((((C34/100)*$AJ$22)*$AN$22)*$AH$22)+((((C34/100)*$AJ$23)*$AH$23)),IF(Calculator!$O$6="DUALSILVERANOD",SUM((((C34/100)*$AJ$22)*$AH$22))+(((((C34/100)*$AJ$22)*$AN$22)*$AH$22)*Calculator!$G$21)-((((C34/100)*$AJ$22)*$AN$22)*$AH$22)+((((C34/100)*$AJ$23)*$AH$23)),IF(Calculator!$O$6="DUALANOD",SUM((((C34/100)*$AJ$22)*$AH$22))+(((((C34/100)*$AJ$22)*$AN$22)*$AH$22)*Calculator!$G$22)-((((C34/100)*$AJ$22)*$AN$22)*$AH$22)+((((C34/100)*$AJ$23)*$AH$23))))))))))))))))))))))))</f>
        <v>1002.3759297363279</v>
      </c>
      <c r="S34" s="2">
        <f>IF(Calculator!$O$6="SINGLEBASE",SUM((((D34/100)*$AJ$22)*$AH$22))+((((D34/100)*$AJ$23)*$AH$23)),IF(Calculator!$O$6="SINGLEELEMENTS",SUM((((D34/100)*$AJ$22)*$AH$22))+(((((D34/100)*$AJ$22)*$AN$22)*$AH$22)*Calculator!$G$2)-((((D34/100)*$AJ$22)*$AN$22)*$AH$22)+((((D34/100)*$AJ$23)*$AH$23)),IF(Calculator!$O$6="SINGLESPECTRUM",SUM((((D34/100)*$AJ$22)*$AH$22))+(((((D34/100)*$AJ$22)*$AN$22)*$AH$22)*Calculator!$G$4)-((((D34/100)*$AJ$22)*$AN$22)*$AH$22)+((((D34/100)*$AJ$23)*$AH$23)),IF(Calculator!$O$6="SINGLEHOMESTEAD",SUM((((D34/100)*$AJ$22)*$AH$22))+(((((D34/100)*$AJ$22)*$AN$22)*$AH$22)*Calculator!$G$3)-((((D34/100)*$AJ$22)*$AN$22)*$AH$22)+((((D34/100)*$AJ$23)*$AH$23)),IF(Calculator!$O$6="SINGLEBAND A",SUM((((D34/100)*$AJ$22)*$AH$22))+(((((D34/100)*$AJ$22)*$AN$22)*$AH$22)*Calculator!$G$5)-((((D34/100)*$AJ$22)*$AN$22)*$AH$22)+((((D34/100)*$AJ$23)*$AH$23)),IF(Calculator!$O$6="SINGLEBAND B",SUM((((D34/100)*$AJ$22)*$AH$22))+(((((D34/100)*$AJ$22)*$AN$22)*$AH$22)*Calculator!$G$6)-((((D34/100)*$AJ$22)*$AN$22)*$AH$22)+((((D34/100)*$AJ$23)*$AH$23)),IF(Calculator!$O$6="SINGLEBAND C",SUM((((D34/100)*$AJ$22)*$AH$22))+(((((D34/100)*$AJ$22)*$AN$22)*$AH$22)*Calculator!$G$7)-((((D34/100)*$AJ$22)*$AN$22)*$AH$22)+((((D34/100)*$AJ$23)*$AH$23)),IF(Calculator!$O$6="SINGLEBAND D",SUM((((D34/100)*$AJ$22)*$AH$22))+(((((D34/100)*$AJ$22)*$AN$22)*$AH$22)*Calculator!$G$8)-((((D34/100)*$AJ$22)*$AN$22)*$AH$22)+((((D34/100)*$AJ$23)*$AH$23)),IF(Calculator!$O$6="SINGLEURBANE",SUM((((D34/100)*$AJ$22)*$AH$22))+(((((D34/100)*$AJ$22)*$AN$22)*$AH$22)*Calculator!$G$9)-((((D34/100)*$AJ$22)*$AN$22)*$AH$22)+((((D34/100)*$AJ$23)*$AH$23)),IF(Calculator!$O$6="SINGLESILVERANOD",SUM((((D34/100)*$AJ$22)*$AH$22))+(((((D34/100)*$AJ$22)*$AN$22)*$AH$22)*Calculator!$G$10)-((((D34/100)*$AJ$22)*$AN$22)*$AH$22)+((((D34/100)*$AJ$23)*$AH$23)),IF(Calculator!$O$6="SINGLEANOD",SUM((((D34/100)*$AJ$22)*$AH$22))+(((((D34/100)*$AJ$22)*$AN$22)*$AH$22)*Calculator!$G$11)-((((D34/100)*$AJ$22)*$AN$22)*$AH$22)+((((D34/100)*$AJ$23)*$AH$23)),IF(Calculator!$O$6="DUALBASE",SUM((((D34/100)*$AJ$22)*$AH$22))+(((((D34/100)*$AJ$22)*$AN$22)*$AH$22)*Calculator!$G$12)-((((D34/100)*$AJ$22)*$AN$22)*$AH$22)+((((D34/100)*$AJ$23)*$AH$23)),IF(Calculator!$O$6="DUALELEMENTS",SUM((((D34/100)*$AJ$22)*$AH$22))+(((((D34/100)*$AJ$22)*$AN$22)*$AH$22)*Calculator!$G$13)-((((D34/100)*$AJ$22)*$AN$22)*$AH$22)+((((D34/100)*$AJ$23)*$AH$23)),IF(Calculator!$O$6="DUALSPECTRUM",SUM((((D34/100)*$AJ$22)*$AH$22))+(((((D34/100)*$AJ$22)*$AN$22)*$AH$22)*Calculator!$G$15)-((((D34/100)*$AJ$22)*$AN$22)*$AH$22)+((((D34/100)*$AJ$23)*$AH$23)),IF(Calculator!$O$6="DUALHOMESTEAD",SUM((((D34/100)*$AJ$22)*$AH$22))+(((((D34/100)*$AJ$22)*$AN$22)*$AH$22)*Calculator!$G$14)-((((D34/100)*$AJ$22)*$AN$22)*$AH$22)+((((D34/100)*$AJ$23)*$AH$23)),IF(Calculator!$O$6="DUALBAND A",SUM((((D34/100)*$AJ$22)*$AH$22))+(((((D34/100)*$AJ$22)*$AN$22)*$AH$22)*Calculator!$G$16)-((((D34/100)*$AJ$22)*$AN$22)*$AH$22)+((((D34/100)*$AJ$23)*$AH$23)),IF(Calculator!$O$6="DUALBAND B",SUM((((D34/100)*$AJ$22)*$AH$22))+(((((D34/100)*$AJ$22)*$AN$22)*$AH$22)*Calculator!$G$17)-((((D34/100)*$AJ$22)*$AN$22)*$AH$22)+((((D34/100)*$AJ$23)*$AH$23)),IF(Calculator!$O$6="DUALBAND C",SUM((((D34/100)*$AJ$22)*$AH$22))+(((((D34/100)*$AJ$22)*$AN$22)*$AH$22)*Calculator!$G$18)-((((D34/100)*$AJ$22)*$AN$22)*$AH$22)+((((D34/100)*$AJ$23)*$AH$23)),IF(Calculator!$O$6="DUALBAND D",SUM((((D34/100)*$AJ$22)*$AH$22))+(((((D34/100)*$AJ$22)*$AN$22)*$AH$22)*Calculator!$G$19)-((((D34/100)*$AJ$22)*$AN$22)*$AH$22)+((((D34/100)*$AJ$23)*$AH$23)),IF(Calculator!$O$6="DUALURBANE",SUM((((D34/100)*$AJ$22)*$AH$22))+(((((D34/100)*$AJ$22)*$AN$22)*$AH$22)*Calculator!$G$20)-((((D34/100)*$AJ$22)*$AN$22)*$AH$22)+((((D34/100)*$AJ$23)*$AH$23)),IF(Calculator!$O$6="DUALSILVERANOD",SUM((((D34/100)*$AJ$22)*$AH$22))+(((((D34/100)*$AJ$22)*$AN$22)*$AH$22)*Calculator!$G$21)-((((D34/100)*$AJ$22)*$AN$22)*$AH$22)+((((D34/100)*$AJ$23)*$AH$23)),IF(Calculator!$O$6="DUALANOD",SUM((((D34/100)*$AJ$22)*$AH$22))+(((((D34/100)*$AJ$22)*$AN$22)*$AH$22)*Calculator!$G$22)-((((D34/100)*$AJ$22)*$AN$22)*$AH$22)+((((D34/100)*$AJ$23)*$AH$23))))))))))))))))))))))))</f>
        <v>1011.9731678955076</v>
      </c>
      <c r="T34" s="2">
        <f>IF(Calculator!$O$6="SINGLEBASE",SUM((((E34/100)*$AJ$22)*$AH$22))+((((E34/100)*$AJ$23)*$AH$23)),IF(Calculator!$O$6="SINGLEELEMENTS",SUM((((E34/100)*$AJ$22)*$AH$22))+(((((E34/100)*$AJ$22)*$AN$22)*$AH$22)*Calculator!$G$2)-((((E34/100)*$AJ$22)*$AN$22)*$AH$22)+((((E34/100)*$AJ$23)*$AH$23)),IF(Calculator!$O$6="SINGLESPECTRUM",SUM((((E34/100)*$AJ$22)*$AH$22))+(((((E34/100)*$AJ$22)*$AN$22)*$AH$22)*Calculator!$G$4)-((((E34/100)*$AJ$22)*$AN$22)*$AH$22)+((((E34/100)*$AJ$23)*$AH$23)),IF(Calculator!$O$6="SINGLEHOMESTEAD",SUM((((E34/100)*$AJ$22)*$AH$22))+(((((E34/100)*$AJ$22)*$AN$22)*$AH$22)*Calculator!$G$3)-((((E34/100)*$AJ$22)*$AN$22)*$AH$22)+((((E34/100)*$AJ$23)*$AH$23)),IF(Calculator!$O$6="SINGLEBAND A",SUM((((E34/100)*$AJ$22)*$AH$22))+(((((E34/100)*$AJ$22)*$AN$22)*$AH$22)*Calculator!$G$5)-((((E34/100)*$AJ$22)*$AN$22)*$AH$22)+((((E34/100)*$AJ$23)*$AH$23)),IF(Calculator!$O$6="SINGLEBAND B",SUM((((E34/100)*$AJ$22)*$AH$22))+(((((E34/100)*$AJ$22)*$AN$22)*$AH$22)*Calculator!$G$6)-((((E34/100)*$AJ$22)*$AN$22)*$AH$22)+((((E34/100)*$AJ$23)*$AH$23)),IF(Calculator!$O$6="SINGLEBAND C",SUM((((E34/100)*$AJ$22)*$AH$22))+(((((E34/100)*$AJ$22)*$AN$22)*$AH$22)*Calculator!$G$7)-((((E34/100)*$AJ$22)*$AN$22)*$AH$22)+((((E34/100)*$AJ$23)*$AH$23)),IF(Calculator!$O$6="SINGLEBAND D",SUM((((E34/100)*$AJ$22)*$AH$22))+(((((E34/100)*$AJ$22)*$AN$22)*$AH$22)*Calculator!$G$8)-((((E34/100)*$AJ$22)*$AN$22)*$AH$22)+((((E34/100)*$AJ$23)*$AH$23)),IF(Calculator!$O$6="SINGLEURBANE",SUM((((E34/100)*$AJ$22)*$AH$22))+(((((E34/100)*$AJ$22)*$AN$22)*$AH$22)*Calculator!$G$9)-((((E34/100)*$AJ$22)*$AN$22)*$AH$22)+((((E34/100)*$AJ$23)*$AH$23)),IF(Calculator!$O$6="SINGLESILVERANOD",SUM((((E34/100)*$AJ$22)*$AH$22))+(((((E34/100)*$AJ$22)*$AN$22)*$AH$22)*Calculator!$G$10)-((((E34/100)*$AJ$22)*$AN$22)*$AH$22)+((((E34/100)*$AJ$23)*$AH$23)),IF(Calculator!$O$6="SINGLEANOD",SUM((((E34/100)*$AJ$22)*$AH$22))+(((((E34/100)*$AJ$22)*$AN$22)*$AH$22)*Calculator!$G$11)-((((E34/100)*$AJ$22)*$AN$22)*$AH$22)+((((E34/100)*$AJ$23)*$AH$23)),IF(Calculator!$O$6="DUALBASE",SUM((((E34/100)*$AJ$22)*$AH$22))+(((((E34/100)*$AJ$22)*$AN$22)*$AH$22)*Calculator!$G$12)-((((E34/100)*$AJ$22)*$AN$22)*$AH$22)+((((E34/100)*$AJ$23)*$AH$23)),IF(Calculator!$O$6="DUALELEMENTS",SUM((((E34/100)*$AJ$22)*$AH$22))+(((((E34/100)*$AJ$22)*$AN$22)*$AH$22)*Calculator!$G$13)-((((E34/100)*$AJ$22)*$AN$22)*$AH$22)+((((E34/100)*$AJ$23)*$AH$23)),IF(Calculator!$O$6="DUALSPECTRUM",SUM((((E34/100)*$AJ$22)*$AH$22))+(((((E34/100)*$AJ$22)*$AN$22)*$AH$22)*Calculator!$G$15)-((((E34/100)*$AJ$22)*$AN$22)*$AH$22)+((((E34/100)*$AJ$23)*$AH$23)),IF(Calculator!$O$6="DUALHOMESTEAD",SUM((((E34/100)*$AJ$22)*$AH$22))+(((((E34/100)*$AJ$22)*$AN$22)*$AH$22)*Calculator!$G$14)-((((E34/100)*$AJ$22)*$AN$22)*$AH$22)+((((E34/100)*$AJ$23)*$AH$23)),IF(Calculator!$O$6="DUALBAND A",SUM((((E34/100)*$AJ$22)*$AH$22))+(((((E34/100)*$AJ$22)*$AN$22)*$AH$22)*Calculator!$G$16)-((((E34/100)*$AJ$22)*$AN$22)*$AH$22)+((((E34/100)*$AJ$23)*$AH$23)),IF(Calculator!$O$6="DUALBAND B",SUM((((E34/100)*$AJ$22)*$AH$22))+(((((E34/100)*$AJ$22)*$AN$22)*$AH$22)*Calculator!$G$17)-((((E34/100)*$AJ$22)*$AN$22)*$AH$22)+((((E34/100)*$AJ$23)*$AH$23)),IF(Calculator!$O$6="DUALBAND C",SUM((((E34/100)*$AJ$22)*$AH$22))+(((((E34/100)*$AJ$22)*$AN$22)*$AH$22)*Calculator!$G$18)-((((E34/100)*$AJ$22)*$AN$22)*$AH$22)+((((E34/100)*$AJ$23)*$AH$23)),IF(Calculator!$O$6="DUALBAND D",SUM((((E34/100)*$AJ$22)*$AH$22))+(((((E34/100)*$AJ$22)*$AN$22)*$AH$22)*Calculator!$G$19)-((((E34/100)*$AJ$22)*$AN$22)*$AH$22)+((((E34/100)*$AJ$23)*$AH$23)),IF(Calculator!$O$6="DUALURBANE",SUM((((E34/100)*$AJ$22)*$AH$22))+(((((E34/100)*$AJ$22)*$AN$22)*$AH$22)*Calculator!$G$20)-((((E34/100)*$AJ$22)*$AN$22)*$AH$22)+((((E34/100)*$AJ$23)*$AH$23)),IF(Calculator!$O$6="DUALSILVERANOD",SUM((((E34/100)*$AJ$22)*$AH$22))+(((((E34/100)*$AJ$22)*$AN$22)*$AH$22)*Calculator!$G$21)-((((E34/100)*$AJ$22)*$AN$22)*$AH$22)+((((E34/100)*$AJ$23)*$AH$23)),IF(Calculator!$O$6="DUALANOD",SUM((((E34/100)*$AJ$22)*$AH$22))+(((((E34/100)*$AJ$22)*$AN$22)*$AH$22)*Calculator!$G$22)-((((E34/100)*$AJ$22)*$AN$22)*$AH$22)+((((E34/100)*$AJ$23)*$AH$23))))))))))))))))))))))))</f>
        <v>1021.566221972656</v>
      </c>
      <c r="U34" s="2">
        <f>IF(Calculator!$O$6="SINGLEBASE",SUM((((F34/100)*$AJ$22)*$AH$22))+((((F34/100)*$AJ$23)*$AH$23)),IF(Calculator!$O$6="SINGLEELEMENTS",SUM((((F34/100)*$AJ$22)*$AH$22))+(((((F34/100)*$AJ$22)*$AN$22)*$AH$22)*Calculator!$G$2)-((((F34/100)*$AJ$22)*$AN$22)*$AH$22)+((((F34/100)*$AJ$23)*$AH$23)),IF(Calculator!$O$6="SINGLESPECTRUM",SUM((((F34/100)*$AJ$22)*$AH$22))+(((((F34/100)*$AJ$22)*$AN$22)*$AH$22)*Calculator!$G$4)-((((F34/100)*$AJ$22)*$AN$22)*$AH$22)+((((F34/100)*$AJ$23)*$AH$23)),IF(Calculator!$O$6="SINGLEHOMESTEAD",SUM((((F34/100)*$AJ$22)*$AH$22))+(((((F34/100)*$AJ$22)*$AN$22)*$AH$22)*Calculator!$G$3)-((((F34/100)*$AJ$22)*$AN$22)*$AH$22)+((((F34/100)*$AJ$23)*$AH$23)),IF(Calculator!$O$6="SINGLEBAND A",SUM((((F34/100)*$AJ$22)*$AH$22))+(((((F34/100)*$AJ$22)*$AN$22)*$AH$22)*Calculator!$G$5)-((((F34/100)*$AJ$22)*$AN$22)*$AH$22)+((((F34/100)*$AJ$23)*$AH$23)),IF(Calculator!$O$6="SINGLEBAND B",SUM((((F34/100)*$AJ$22)*$AH$22))+(((((F34/100)*$AJ$22)*$AN$22)*$AH$22)*Calculator!$G$6)-((((F34/100)*$AJ$22)*$AN$22)*$AH$22)+((((F34/100)*$AJ$23)*$AH$23)),IF(Calculator!$O$6="SINGLEBAND C",SUM((((F34/100)*$AJ$22)*$AH$22))+(((((F34/100)*$AJ$22)*$AN$22)*$AH$22)*Calculator!$G$7)-((((F34/100)*$AJ$22)*$AN$22)*$AH$22)+((((F34/100)*$AJ$23)*$AH$23)),IF(Calculator!$O$6="SINGLEBAND D",SUM((((F34/100)*$AJ$22)*$AH$22))+(((((F34/100)*$AJ$22)*$AN$22)*$AH$22)*Calculator!$G$8)-((((F34/100)*$AJ$22)*$AN$22)*$AH$22)+((((F34/100)*$AJ$23)*$AH$23)),IF(Calculator!$O$6="SINGLEURBANE",SUM((((F34/100)*$AJ$22)*$AH$22))+(((((F34/100)*$AJ$22)*$AN$22)*$AH$22)*Calculator!$G$9)-((((F34/100)*$AJ$22)*$AN$22)*$AH$22)+((((F34/100)*$AJ$23)*$AH$23)),IF(Calculator!$O$6="SINGLESILVERANOD",SUM((((F34/100)*$AJ$22)*$AH$22))+(((((F34/100)*$AJ$22)*$AN$22)*$AH$22)*Calculator!$G$10)-((((F34/100)*$AJ$22)*$AN$22)*$AH$22)+((((F34/100)*$AJ$23)*$AH$23)),IF(Calculator!$O$6="SINGLEANOD",SUM((((F34/100)*$AJ$22)*$AH$22))+(((((F34/100)*$AJ$22)*$AN$22)*$AH$22)*Calculator!$G$11)-((((F34/100)*$AJ$22)*$AN$22)*$AH$22)+((((F34/100)*$AJ$23)*$AH$23)),IF(Calculator!$O$6="DUALBASE",SUM((((F34/100)*$AJ$22)*$AH$22))+(((((F34/100)*$AJ$22)*$AN$22)*$AH$22)*Calculator!$G$12)-((((F34/100)*$AJ$22)*$AN$22)*$AH$22)+((((F34/100)*$AJ$23)*$AH$23)),IF(Calculator!$O$6="DUALELEMENTS",SUM((((F34/100)*$AJ$22)*$AH$22))+(((((F34/100)*$AJ$22)*$AN$22)*$AH$22)*Calculator!$G$13)-((((F34/100)*$AJ$22)*$AN$22)*$AH$22)+((((F34/100)*$AJ$23)*$AH$23)),IF(Calculator!$O$6="DUALSPECTRUM",SUM((((F34/100)*$AJ$22)*$AH$22))+(((((F34/100)*$AJ$22)*$AN$22)*$AH$22)*Calculator!$G$15)-((((F34/100)*$AJ$22)*$AN$22)*$AH$22)+((((F34/100)*$AJ$23)*$AH$23)),IF(Calculator!$O$6="DUALHOMESTEAD",SUM((((F34/100)*$AJ$22)*$AH$22))+(((((F34/100)*$AJ$22)*$AN$22)*$AH$22)*Calculator!$G$14)-((((F34/100)*$AJ$22)*$AN$22)*$AH$22)+((((F34/100)*$AJ$23)*$AH$23)),IF(Calculator!$O$6="DUALBAND A",SUM((((F34/100)*$AJ$22)*$AH$22))+(((((F34/100)*$AJ$22)*$AN$22)*$AH$22)*Calculator!$G$16)-((((F34/100)*$AJ$22)*$AN$22)*$AH$22)+((((F34/100)*$AJ$23)*$AH$23)),IF(Calculator!$O$6="DUALBAND B",SUM((((F34/100)*$AJ$22)*$AH$22))+(((((F34/100)*$AJ$22)*$AN$22)*$AH$22)*Calculator!$G$17)-((((F34/100)*$AJ$22)*$AN$22)*$AH$22)+((((F34/100)*$AJ$23)*$AH$23)),IF(Calculator!$O$6="DUALBAND C",SUM((((F34/100)*$AJ$22)*$AH$22))+(((((F34/100)*$AJ$22)*$AN$22)*$AH$22)*Calculator!$G$18)-((((F34/100)*$AJ$22)*$AN$22)*$AH$22)+((((F34/100)*$AJ$23)*$AH$23)),IF(Calculator!$O$6="DUALBAND D",SUM((((F34/100)*$AJ$22)*$AH$22))+(((((F34/100)*$AJ$22)*$AN$22)*$AH$22)*Calculator!$G$19)-((((F34/100)*$AJ$22)*$AN$22)*$AH$22)+((((F34/100)*$AJ$23)*$AH$23)),IF(Calculator!$O$6="DUALURBANE",SUM((((F34/100)*$AJ$22)*$AH$22))+(((((F34/100)*$AJ$22)*$AN$22)*$AH$22)*Calculator!$G$20)-((((F34/100)*$AJ$22)*$AN$22)*$AH$22)+((((F34/100)*$AJ$23)*$AH$23)),IF(Calculator!$O$6="DUALSILVERANOD",SUM((((F34/100)*$AJ$22)*$AH$22))+(((((F34/100)*$AJ$22)*$AN$22)*$AH$22)*Calculator!$G$21)-((((F34/100)*$AJ$22)*$AN$22)*$AH$22)+((((F34/100)*$AJ$23)*$AH$23)),IF(Calculator!$O$6="DUALANOD",SUM((((F34/100)*$AJ$22)*$AH$22))+(((((F34/100)*$AJ$22)*$AN$22)*$AH$22)*Calculator!$G$22)-((((F34/100)*$AJ$22)*$AN$22)*$AH$22)+((((F34/100)*$AJ$23)*$AH$23))))))))))))))))))))))))</f>
        <v>1031.1634601318356</v>
      </c>
      <c r="V34" s="2">
        <f>IF(Calculator!$O$6="SINGLEBASE",SUM((((G34/100)*$AJ$22)*$AH$22))+((((G34/100)*$AJ$23)*$AH$23)),IF(Calculator!$O$6="SINGLEELEMENTS",SUM((((G34/100)*$AJ$22)*$AH$22))+(((((G34/100)*$AJ$22)*$AN$22)*$AH$22)*Calculator!$G$2)-((((G34/100)*$AJ$22)*$AN$22)*$AH$22)+((((G34/100)*$AJ$23)*$AH$23)),IF(Calculator!$O$6="SINGLESPECTRUM",SUM((((G34/100)*$AJ$22)*$AH$22))+(((((G34/100)*$AJ$22)*$AN$22)*$AH$22)*Calculator!$G$4)-((((G34/100)*$AJ$22)*$AN$22)*$AH$22)+((((G34/100)*$AJ$23)*$AH$23)),IF(Calculator!$O$6="SINGLEHOMESTEAD",SUM((((G34/100)*$AJ$22)*$AH$22))+(((((G34/100)*$AJ$22)*$AN$22)*$AH$22)*Calculator!$G$3)-((((G34/100)*$AJ$22)*$AN$22)*$AH$22)+((((G34/100)*$AJ$23)*$AH$23)),IF(Calculator!$O$6="SINGLEBAND A",SUM((((G34/100)*$AJ$22)*$AH$22))+(((((G34/100)*$AJ$22)*$AN$22)*$AH$22)*Calculator!$G$5)-((((G34/100)*$AJ$22)*$AN$22)*$AH$22)+((((G34/100)*$AJ$23)*$AH$23)),IF(Calculator!$O$6="SINGLEBAND B",SUM((((G34/100)*$AJ$22)*$AH$22))+(((((G34/100)*$AJ$22)*$AN$22)*$AH$22)*Calculator!$G$6)-((((G34/100)*$AJ$22)*$AN$22)*$AH$22)+((((G34/100)*$AJ$23)*$AH$23)),IF(Calculator!$O$6="SINGLEBAND C",SUM((((G34/100)*$AJ$22)*$AH$22))+(((((G34/100)*$AJ$22)*$AN$22)*$AH$22)*Calculator!$G$7)-((((G34/100)*$AJ$22)*$AN$22)*$AH$22)+((((G34/100)*$AJ$23)*$AH$23)),IF(Calculator!$O$6="SINGLEBAND D",SUM((((G34/100)*$AJ$22)*$AH$22))+(((((G34/100)*$AJ$22)*$AN$22)*$AH$22)*Calculator!$G$8)-((((G34/100)*$AJ$22)*$AN$22)*$AH$22)+((((G34/100)*$AJ$23)*$AH$23)),IF(Calculator!$O$6="SINGLEURBANE",SUM((((G34/100)*$AJ$22)*$AH$22))+(((((G34/100)*$AJ$22)*$AN$22)*$AH$22)*Calculator!$G$9)-((((G34/100)*$AJ$22)*$AN$22)*$AH$22)+((((G34/100)*$AJ$23)*$AH$23)),IF(Calculator!$O$6="SINGLESILVERANOD",SUM((((G34/100)*$AJ$22)*$AH$22))+(((((G34/100)*$AJ$22)*$AN$22)*$AH$22)*Calculator!$G$10)-((((G34/100)*$AJ$22)*$AN$22)*$AH$22)+((((G34/100)*$AJ$23)*$AH$23)),IF(Calculator!$O$6="SINGLEANOD",SUM((((G34/100)*$AJ$22)*$AH$22))+(((((G34/100)*$AJ$22)*$AN$22)*$AH$22)*Calculator!$G$11)-((((G34/100)*$AJ$22)*$AN$22)*$AH$22)+((((G34/100)*$AJ$23)*$AH$23)),IF(Calculator!$O$6="DUALBASE",SUM((((G34/100)*$AJ$22)*$AH$22))+(((((G34/100)*$AJ$22)*$AN$22)*$AH$22)*Calculator!$G$12)-((((G34/100)*$AJ$22)*$AN$22)*$AH$22)+((((G34/100)*$AJ$23)*$AH$23)),IF(Calculator!$O$6="DUALELEMENTS",SUM((((G34/100)*$AJ$22)*$AH$22))+(((((G34/100)*$AJ$22)*$AN$22)*$AH$22)*Calculator!$G$13)-((((G34/100)*$AJ$22)*$AN$22)*$AH$22)+((((G34/100)*$AJ$23)*$AH$23)),IF(Calculator!$O$6="DUALSPECTRUM",SUM((((G34/100)*$AJ$22)*$AH$22))+(((((G34/100)*$AJ$22)*$AN$22)*$AH$22)*Calculator!$G$15)-((((G34/100)*$AJ$22)*$AN$22)*$AH$22)+((((G34/100)*$AJ$23)*$AH$23)),IF(Calculator!$O$6="DUALHOMESTEAD",SUM((((G34/100)*$AJ$22)*$AH$22))+(((((G34/100)*$AJ$22)*$AN$22)*$AH$22)*Calculator!$G$14)-((((G34/100)*$AJ$22)*$AN$22)*$AH$22)+((((G34/100)*$AJ$23)*$AH$23)),IF(Calculator!$O$6="DUALBAND A",SUM((((G34/100)*$AJ$22)*$AH$22))+(((((G34/100)*$AJ$22)*$AN$22)*$AH$22)*Calculator!$G$16)-((((G34/100)*$AJ$22)*$AN$22)*$AH$22)+((((G34/100)*$AJ$23)*$AH$23)),IF(Calculator!$O$6="DUALBAND B",SUM((((G34/100)*$AJ$22)*$AH$22))+(((((G34/100)*$AJ$22)*$AN$22)*$AH$22)*Calculator!$G$17)-((((G34/100)*$AJ$22)*$AN$22)*$AH$22)+((((G34/100)*$AJ$23)*$AH$23)),IF(Calculator!$O$6="DUALBAND C",SUM((((G34/100)*$AJ$22)*$AH$22))+(((((G34/100)*$AJ$22)*$AN$22)*$AH$22)*Calculator!$G$18)-((((G34/100)*$AJ$22)*$AN$22)*$AH$22)+((((G34/100)*$AJ$23)*$AH$23)),IF(Calculator!$O$6="DUALBAND D",SUM((((G34/100)*$AJ$22)*$AH$22))+(((((G34/100)*$AJ$22)*$AN$22)*$AH$22)*Calculator!$G$19)-((((G34/100)*$AJ$22)*$AN$22)*$AH$22)+((((G34/100)*$AJ$23)*$AH$23)),IF(Calculator!$O$6="DUALURBANE",SUM((((G34/100)*$AJ$22)*$AH$22))+(((((G34/100)*$AJ$22)*$AN$22)*$AH$22)*Calculator!$G$20)-((((G34/100)*$AJ$22)*$AN$22)*$AH$22)+((((G34/100)*$AJ$23)*$AH$23)),IF(Calculator!$O$6="DUALSILVERANOD",SUM((((G34/100)*$AJ$22)*$AH$22))+(((((G34/100)*$AJ$22)*$AN$22)*$AH$22)*Calculator!$G$21)-((((G34/100)*$AJ$22)*$AN$22)*$AH$22)+((((G34/100)*$AJ$23)*$AH$23)),IF(Calculator!$O$6="DUALANOD",SUM((((G34/100)*$AJ$22)*$AH$22))+(((((G34/100)*$AJ$22)*$AN$22)*$AH$22)*Calculator!$G$22)-((((G34/100)*$AJ$22)*$AN$22)*$AH$22)+((((G34/100)*$AJ$23)*$AH$23))))))))))))))))))))))))</f>
        <v>1040.7606982910154</v>
      </c>
      <c r="W34" s="2">
        <f>IF(Calculator!$O$6="SINGLEBASE",SUM((((H34/100)*$AJ$22)*$AH$22))+((((H34/100)*$AJ$23)*$AH$23)),IF(Calculator!$O$6="SINGLEELEMENTS",SUM((((H34/100)*$AJ$22)*$AH$22))+(((((H34/100)*$AJ$22)*$AN$22)*$AH$22)*Calculator!$G$2)-((((H34/100)*$AJ$22)*$AN$22)*$AH$22)+((((H34/100)*$AJ$23)*$AH$23)),IF(Calculator!$O$6="SINGLESPECTRUM",SUM((((H34/100)*$AJ$22)*$AH$22))+(((((H34/100)*$AJ$22)*$AN$22)*$AH$22)*Calculator!$G$4)-((((H34/100)*$AJ$22)*$AN$22)*$AH$22)+((((H34/100)*$AJ$23)*$AH$23)),IF(Calculator!$O$6="SINGLEHOMESTEAD",SUM((((H34/100)*$AJ$22)*$AH$22))+(((((H34/100)*$AJ$22)*$AN$22)*$AH$22)*Calculator!$G$3)-((((H34/100)*$AJ$22)*$AN$22)*$AH$22)+((((H34/100)*$AJ$23)*$AH$23)),IF(Calculator!$O$6="SINGLEBAND A",SUM((((H34/100)*$AJ$22)*$AH$22))+(((((H34/100)*$AJ$22)*$AN$22)*$AH$22)*Calculator!$G$5)-((((H34/100)*$AJ$22)*$AN$22)*$AH$22)+((((H34/100)*$AJ$23)*$AH$23)),IF(Calculator!$O$6="SINGLEBAND B",SUM((((H34/100)*$AJ$22)*$AH$22))+(((((H34/100)*$AJ$22)*$AN$22)*$AH$22)*Calculator!$G$6)-((((H34/100)*$AJ$22)*$AN$22)*$AH$22)+((((H34/100)*$AJ$23)*$AH$23)),IF(Calculator!$O$6="SINGLEBAND C",SUM((((H34/100)*$AJ$22)*$AH$22))+(((((H34/100)*$AJ$22)*$AN$22)*$AH$22)*Calculator!$G$7)-((((H34/100)*$AJ$22)*$AN$22)*$AH$22)+((((H34/100)*$AJ$23)*$AH$23)),IF(Calculator!$O$6="SINGLEBAND D",SUM((((H34/100)*$AJ$22)*$AH$22))+(((((H34/100)*$AJ$22)*$AN$22)*$AH$22)*Calculator!$G$8)-((((H34/100)*$AJ$22)*$AN$22)*$AH$22)+((((H34/100)*$AJ$23)*$AH$23)),IF(Calculator!$O$6="SINGLEURBANE",SUM((((H34/100)*$AJ$22)*$AH$22))+(((((H34/100)*$AJ$22)*$AN$22)*$AH$22)*Calculator!$G$9)-((((H34/100)*$AJ$22)*$AN$22)*$AH$22)+((((H34/100)*$AJ$23)*$AH$23)),IF(Calculator!$O$6="SINGLESILVERANOD",SUM((((H34/100)*$AJ$22)*$AH$22))+(((((H34/100)*$AJ$22)*$AN$22)*$AH$22)*Calculator!$G$10)-((((H34/100)*$AJ$22)*$AN$22)*$AH$22)+((((H34/100)*$AJ$23)*$AH$23)),IF(Calculator!$O$6="SINGLEANOD",SUM((((H34/100)*$AJ$22)*$AH$22))+(((((H34/100)*$AJ$22)*$AN$22)*$AH$22)*Calculator!$G$11)-((((H34/100)*$AJ$22)*$AN$22)*$AH$22)+((((H34/100)*$AJ$23)*$AH$23)),IF(Calculator!$O$6="DUALBASE",SUM((((H34/100)*$AJ$22)*$AH$22))+(((((H34/100)*$AJ$22)*$AN$22)*$AH$22)*Calculator!$G$12)-((((H34/100)*$AJ$22)*$AN$22)*$AH$22)+((((H34/100)*$AJ$23)*$AH$23)),IF(Calculator!$O$6="DUALELEMENTS",SUM((((H34/100)*$AJ$22)*$AH$22))+(((((H34/100)*$AJ$22)*$AN$22)*$AH$22)*Calculator!$G$13)-((((H34/100)*$AJ$22)*$AN$22)*$AH$22)+((((H34/100)*$AJ$23)*$AH$23)),IF(Calculator!$O$6="DUALSPECTRUM",SUM((((H34/100)*$AJ$22)*$AH$22))+(((((H34/100)*$AJ$22)*$AN$22)*$AH$22)*Calculator!$G$15)-((((H34/100)*$AJ$22)*$AN$22)*$AH$22)+((((H34/100)*$AJ$23)*$AH$23)),IF(Calculator!$O$6="DUALHOMESTEAD",SUM((((H34/100)*$AJ$22)*$AH$22))+(((((H34/100)*$AJ$22)*$AN$22)*$AH$22)*Calculator!$G$14)-((((H34/100)*$AJ$22)*$AN$22)*$AH$22)+((((H34/100)*$AJ$23)*$AH$23)),IF(Calculator!$O$6="DUALBAND A",SUM((((H34/100)*$AJ$22)*$AH$22))+(((((H34/100)*$AJ$22)*$AN$22)*$AH$22)*Calculator!$G$16)-((((H34/100)*$AJ$22)*$AN$22)*$AH$22)+((((H34/100)*$AJ$23)*$AH$23)),IF(Calculator!$O$6="DUALBAND B",SUM((((H34/100)*$AJ$22)*$AH$22))+(((((H34/100)*$AJ$22)*$AN$22)*$AH$22)*Calculator!$G$17)-((((H34/100)*$AJ$22)*$AN$22)*$AH$22)+((((H34/100)*$AJ$23)*$AH$23)),IF(Calculator!$O$6="DUALBAND C",SUM((((H34/100)*$AJ$22)*$AH$22))+(((((H34/100)*$AJ$22)*$AN$22)*$AH$22)*Calculator!$G$18)-((((H34/100)*$AJ$22)*$AN$22)*$AH$22)+((((H34/100)*$AJ$23)*$AH$23)),IF(Calculator!$O$6="DUALBAND D",SUM((((H34/100)*$AJ$22)*$AH$22))+(((((H34/100)*$AJ$22)*$AN$22)*$AH$22)*Calculator!$G$19)-((((H34/100)*$AJ$22)*$AN$22)*$AH$22)+((((H34/100)*$AJ$23)*$AH$23)),IF(Calculator!$O$6="DUALURBANE",SUM((((H34/100)*$AJ$22)*$AH$22))+(((((H34/100)*$AJ$22)*$AN$22)*$AH$22)*Calculator!$G$20)-((((H34/100)*$AJ$22)*$AN$22)*$AH$22)+((((H34/100)*$AJ$23)*$AH$23)),IF(Calculator!$O$6="DUALSILVERANOD",SUM((((H34/100)*$AJ$22)*$AH$22))+(((((H34/100)*$AJ$22)*$AN$22)*$AH$22)*Calculator!$G$21)-((((H34/100)*$AJ$22)*$AN$22)*$AH$22)+((((H34/100)*$AJ$23)*$AH$23)),IF(Calculator!$O$6="DUALANOD",SUM((((H34/100)*$AJ$22)*$AH$22))+(((((H34/100)*$AJ$22)*$AN$22)*$AH$22)*Calculator!$G$22)-((((H34/100)*$AJ$22)*$AN$22)*$AH$22)+((((H34/100)*$AJ$23)*$AH$23))))))))))))))))))))))))</f>
        <v>1050.3580410522459</v>
      </c>
      <c r="X34" s="2">
        <f>IF(Calculator!$O$6="SINGLEBASE",SUM((((I34/100)*$AJ$22)*$AH$22))+((((I34/100)*$AJ$23)*$AH$23)),IF(Calculator!$O$6="SINGLEELEMENTS",SUM((((I34/100)*$AJ$22)*$AH$22))+(((((I34/100)*$AJ$22)*$AN$22)*$AH$22)*Calculator!$G$2)-((((I34/100)*$AJ$22)*$AN$22)*$AH$22)+((((I34/100)*$AJ$23)*$AH$23)),IF(Calculator!$O$6="SINGLESPECTRUM",SUM((((I34/100)*$AJ$22)*$AH$22))+(((((I34/100)*$AJ$22)*$AN$22)*$AH$22)*Calculator!$G$4)-((((I34/100)*$AJ$22)*$AN$22)*$AH$22)+((((I34/100)*$AJ$23)*$AH$23)),IF(Calculator!$O$6="SINGLEHOMESTEAD",SUM((((I34/100)*$AJ$22)*$AH$22))+(((((I34/100)*$AJ$22)*$AN$22)*$AH$22)*Calculator!$G$3)-((((I34/100)*$AJ$22)*$AN$22)*$AH$22)+((((I34/100)*$AJ$23)*$AH$23)),IF(Calculator!$O$6="SINGLEBAND A",SUM((((I34/100)*$AJ$22)*$AH$22))+(((((I34/100)*$AJ$22)*$AN$22)*$AH$22)*Calculator!$G$5)-((((I34/100)*$AJ$22)*$AN$22)*$AH$22)+((((I34/100)*$AJ$23)*$AH$23)),IF(Calculator!$O$6="SINGLEBAND B",SUM((((I34/100)*$AJ$22)*$AH$22))+(((((I34/100)*$AJ$22)*$AN$22)*$AH$22)*Calculator!$G$6)-((((I34/100)*$AJ$22)*$AN$22)*$AH$22)+((((I34/100)*$AJ$23)*$AH$23)),IF(Calculator!$O$6="SINGLEBAND C",SUM((((I34/100)*$AJ$22)*$AH$22))+(((((I34/100)*$AJ$22)*$AN$22)*$AH$22)*Calculator!$G$7)-((((I34/100)*$AJ$22)*$AN$22)*$AH$22)+((((I34/100)*$AJ$23)*$AH$23)),IF(Calculator!$O$6="SINGLEBAND D",SUM((((I34/100)*$AJ$22)*$AH$22))+(((((I34/100)*$AJ$22)*$AN$22)*$AH$22)*Calculator!$G$8)-((((I34/100)*$AJ$22)*$AN$22)*$AH$22)+((((I34/100)*$AJ$23)*$AH$23)),IF(Calculator!$O$6="SINGLEURBANE",SUM((((I34/100)*$AJ$22)*$AH$22))+(((((I34/100)*$AJ$22)*$AN$22)*$AH$22)*Calculator!$G$9)-((((I34/100)*$AJ$22)*$AN$22)*$AH$22)+((((I34/100)*$AJ$23)*$AH$23)),IF(Calculator!$O$6="SINGLESILVERANOD",SUM((((I34/100)*$AJ$22)*$AH$22))+(((((I34/100)*$AJ$22)*$AN$22)*$AH$22)*Calculator!$G$10)-((((I34/100)*$AJ$22)*$AN$22)*$AH$22)+((((I34/100)*$AJ$23)*$AH$23)),IF(Calculator!$O$6="SINGLEANOD",SUM((((I34/100)*$AJ$22)*$AH$22))+(((((I34/100)*$AJ$22)*$AN$22)*$AH$22)*Calculator!$G$11)-((((I34/100)*$AJ$22)*$AN$22)*$AH$22)+((((I34/100)*$AJ$23)*$AH$23)),IF(Calculator!$O$6="DUALBASE",SUM((((I34/100)*$AJ$22)*$AH$22))+(((((I34/100)*$AJ$22)*$AN$22)*$AH$22)*Calculator!$G$12)-((((I34/100)*$AJ$22)*$AN$22)*$AH$22)+((((I34/100)*$AJ$23)*$AH$23)),IF(Calculator!$O$6="DUALELEMENTS",SUM((((I34/100)*$AJ$22)*$AH$22))+(((((I34/100)*$AJ$22)*$AN$22)*$AH$22)*Calculator!$G$13)-((((I34/100)*$AJ$22)*$AN$22)*$AH$22)+((((I34/100)*$AJ$23)*$AH$23)),IF(Calculator!$O$6="DUALSPECTRUM",SUM((((I34/100)*$AJ$22)*$AH$22))+(((((I34/100)*$AJ$22)*$AN$22)*$AH$22)*Calculator!$G$15)-((((I34/100)*$AJ$22)*$AN$22)*$AH$22)+((((I34/100)*$AJ$23)*$AH$23)),IF(Calculator!$O$6="DUALHOMESTEAD",SUM((((I34/100)*$AJ$22)*$AH$22))+(((((I34/100)*$AJ$22)*$AN$22)*$AH$22)*Calculator!$G$14)-((((I34/100)*$AJ$22)*$AN$22)*$AH$22)+((((I34/100)*$AJ$23)*$AH$23)),IF(Calculator!$O$6="DUALBAND A",SUM((((I34/100)*$AJ$22)*$AH$22))+(((((I34/100)*$AJ$22)*$AN$22)*$AH$22)*Calculator!$G$16)-((((I34/100)*$AJ$22)*$AN$22)*$AH$22)+((((I34/100)*$AJ$23)*$AH$23)),IF(Calculator!$O$6="DUALBAND B",SUM((((I34/100)*$AJ$22)*$AH$22))+(((((I34/100)*$AJ$22)*$AN$22)*$AH$22)*Calculator!$G$17)-((((I34/100)*$AJ$22)*$AN$22)*$AH$22)+((((I34/100)*$AJ$23)*$AH$23)),IF(Calculator!$O$6="DUALBAND C",SUM((((I34/100)*$AJ$22)*$AH$22))+(((((I34/100)*$AJ$22)*$AN$22)*$AH$22)*Calculator!$G$18)-((((I34/100)*$AJ$22)*$AN$22)*$AH$22)+((((I34/100)*$AJ$23)*$AH$23)),IF(Calculator!$O$6="DUALBAND D",SUM((((I34/100)*$AJ$22)*$AH$22))+(((((I34/100)*$AJ$22)*$AN$22)*$AH$22)*Calculator!$G$19)-((((I34/100)*$AJ$22)*$AN$22)*$AH$22)+((((I34/100)*$AJ$23)*$AH$23)),IF(Calculator!$O$6="DUALURBANE",SUM((((I34/100)*$AJ$22)*$AH$22))+(((((I34/100)*$AJ$22)*$AN$22)*$AH$22)*Calculator!$G$20)-((((I34/100)*$AJ$22)*$AN$22)*$AH$22)+((((I34/100)*$AJ$23)*$AH$23)),IF(Calculator!$O$6="DUALSILVERANOD",SUM((((I34/100)*$AJ$22)*$AH$22))+(((((I34/100)*$AJ$22)*$AN$22)*$AH$22)*Calculator!$G$21)-((((I34/100)*$AJ$22)*$AN$22)*$AH$22)+((((I34/100)*$AJ$23)*$AH$23)),IF(Calculator!$O$6="DUALANOD",SUM((((I34/100)*$AJ$22)*$AH$22))+(((((I34/100)*$AJ$22)*$AN$22)*$AH$22)*Calculator!$G$22)-((((I34/100)*$AJ$22)*$AN$22)*$AH$22)+((((I34/100)*$AJ$23)*$AH$23))))))))))))))))))))))))</f>
        <v>1059.9552792114255</v>
      </c>
      <c r="Y34" s="2">
        <f>IF(Calculator!$O$6="SINGLEBASE",SUM((((J34/100)*$AJ$22)*$AH$22))+((((J34/100)*$AJ$23)*$AH$23)),IF(Calculator!$O$6="SINGLEELEMENTS",SUM((((J34/100)*$AJ$22)*$AH$22))+(((((J34/100)*$AJ$22)*$AN$22)*$AH$22)*Calculator!$G$2)-((((J34/100)*$AJ$22)*$AN$22)*$AH$22)+((((J34/100)*$AJ$23)*$AH$23)),IF(Calculator!$O$6="SINGLESPECTRUM",SUM((((J34/100)*$AJ$22)*$AH$22))+(((((J34/100)*$AJ$22)*$AN$22)*$AH$22)*Calculator!$G$4)-((((J34/100)*$AJ$22)*$AN$22)*$AH$22)+((((J34/100)*$AJ$23)*$AH$23)),IF(Calculator!$O$6="SINGLEHOMESTEAD",SUM((((J34/100)*$AJ$22)*$AH$22))+(((((J34/100)*$AJ$22)*$AN$22)*$AH$22)*Calculator!$G$3)-((((J34/100)*$AJ$22)*$AN$22)*$AH$22)+((((J34/100)*$AJ$23)*$AH$23)),IF(Calculator!$O$6="SINGLEBAND A",SUM((((J34/100)*$AJ$22)*$AH$22))+(((((J34/100)*$AJ$22)*$AN$22)*$AH$22)*Calculator!$G$5)-((((J34/100)*$AJ$22)*$AN$22)*$AH$22)+((((J34/100)*$AJ$23)*$AH$23)),IF(Calculator!$O$6="SINGLEBAND B",SUM((((J34/100)*$AJ$22)*$AH$22))+(((((J34/100)*$AJ$22)*$AN$22)*$AH$22)*Calculator!$G$6)-((((J34/100)*$AJ$22)*$AN$22)*$AH$22)+((((J34/100)*$AJ$23)*$AH$23)),IF(Calculator!$O$6="SINGLEBAND C",SUM((((J34/100)*$AJ$22)*$AH$22))+(((((J34/100)*$AJ$22)*$AN$22)*$AH$22)*Calculator!$G$7)-((((J34/100)*$AJ$22)*$AN$22)*$AH$22)+((((J34/100)*$AJ$23)*$AH$23)),IF(Calculator!$O$6="SINGLEBAND D",SUM((((J34/100)*$AJ$22)*$AH$22))+(((((J34/100)*$AJ$22)*$AN$22)*$AH$22)*Calculator!$G$8)-((((J34/100)*$AJ$22)*$AN$22)*$AH$22)+((((J34/100)*$AJ$23)*$AH$23)),IF(Calculator!$O$6="SINGLEURBANE",SUM((((J34/100)*$AJ$22)*$AH$22))+(((((J34/100)*$AJ$22)*$AN$22)*$AH$22)*Calculator!$G$9)-((((J34/100)*$AJ$22)*$AN$22)*$AH$22)+((((J34/100)*$AJ$23)*$AH$23)),IF(Calculator!$O$6="SINGLESILVERANOD",SUM((((J34/100)*$AJ$22)*$AH$22))+(((((J34/100)*$AJ$22)*$AN$22)*$AH$22)*Calculator!$G$10)-((((J34/100)*$AJ$22)*$AN$22)*$AH$22)+((((J34/100)*$AJ$23)*$AH$23)),IF(Calculator!$O$6="SINGLEANOD",SUM((((J34/100)*$AJ$22)*$AH$22))+(((((J34/100)*$AJ$22)*$AN$22)*$AH$22)*Calculator!$G$11)-((((J34/100)*$AJ$22)*$AN$22)*$AH$22)+((((J34/100)*$AJ$23)*$AH$23)),IF(Calculator!$O$6="DUALBASE",SUM((((J34/100)*$AJ$22)*$AH$22))+(((((J34/100)*$AJ$22)*$AN$22)*$AH$22)*Calculator!$G$12)-((((J34/100)*$AJ$22)*$AN$22)*$AH$22)+((((J34/100)*$AJ$23)*$AH$23)),IF(Calculator!$O$6="DUALELEMENTS",SUM((((J34/100)*$AJ$22)*$AH$22))+(((((J34/100)*$AJ$22)*$AN$22)*$AH$22)*Calculator!$G$13)-((((J34/100)*$AJ$22)*$AN$22)*$AH$22)+((((J34/100)*$AJ$23)*$AH$23)),IF(Calculator!$O$6="DUALSPECTRUM",SUM((((J34/100)*$AJ$22)*$AH$22))+(((((J34/100)*$AJ$22)*$AN$22)*$AH$22)*Calculator!$G$15)-((((J34/100)*$AJ$22)*$AN$22)*$AH$22)+((((J34/100)*$AJ$23)*$AH$23)),IF(Calculator!$O$6="DUALHOMESTEAD",SUM((((J34/100)*$AJ$22)*$AH$22))+(((((J34/100)*$AJ$22)*$AN$22)*$AH$22)*Calculator!$G$14)-((((J34/100)*$AJ$22)*$AN$22)*$AH$22)+((((J34/100)*$AJ$23)*$AH$23)),IF(Calculator!$O$6="DUALBAND A",SUM((((J34/100)*$AJ$22)*$AH$22))+(((((J34/100)*$AJ$22)*$AN$22)*$AH$22)*Calculator!$G$16)-((((J34/100)*$AJ$22)*$AN$22)*$AH$22)+((((J34/100)*$AJ$23)*$AH$23)),IF(Calculator!$O$6="DUALBAND B",SUM((((J34/100)*$AJ$22)*$AH$22))+(((((J34/100)*$AJ$22)*$AN$22)*$AH$22)*Calculator!$G$17)-((((J34/100)*$AJ$22)*$AN$22)*$AH$22)+((((J34/100)*$AJ$23)*$AH$23)),IF(Calculator!$O$6="DUALBAND C",SUM((((J34/100)*$AJ$22)*$AH$22))+(((((J34/100)*$AJ$22)*$AN$22)*$AH$22)*Calculator!$G$18)-((((J34/100)*$AJ$22)*$AN$22)*$AH$22)+((((J34/100)*$AJ$23)*$AH$23)),IF(Calculator!$O$6="DUALBAND D",SUM((((J34/100)*$AJ$22)*$AH$22))+(((((J34/100)*$AJ$22)*$AN$22)*$AH$22)*Calculator!$G$19)-((((J34/100)*$AJ$22)*$AN$22)*$AH$22)+((((J34/100)*$AJ$23)*$AH$23)),IF(Calculator!$O$6="DUALURBANE",SUM((((J34/100)*$AJ$22)*$AH$22))+(((((J34/100)*$AJ$22)*$AN$22)*$AH$22)*Calculator!$G$20)-((((J34/100)*$AJ$22)*$AN$22)*$AH$22)+((((J34/100)*$AJ$23)*$AH$23)),IF(Calculator!$O$6="DUALSILVERANOD",SUM((((J34/100)*$AJ$22)*$AH$22))+(((((J34/100)*$AJ$22)*$AN$22)*$AH$22)*Calculator!$G$21)-((((J34/100)*$AJ$22)*$AN$22)*$AH$22)+((((J34/100)*$AJ$23)*$AH$23)),IF(Calculator!$O$6="DUALANOD",SUM((((J34/100)*$AJ$22)*$AH$22))+(((((J34/100)*$AJ$22)*$AN$22)*$AH$22)*Calculator!$G$22)-((((J34/100)*$AJ$22)*$AN$22)*$AH$22)+((((J34/100)*$AJ$23)*$AH$23))))))))))))))))))))))))</f>
        <v>1069.5483332885742</v>
      </c>
      <c r="Z34" s="2">
        <f>IF(Calculator!$O$6="SINGLEBASE",SUM((((K34/100)*$AJ$22)*$AH$22))+((((K34/100)*$AJ$23)*$AH$23)),IF(Calculator!$O$6="SINGLEELEMENTS",SUM((((K34/100)*$AJ$22)*$AH$22))+(((((K34/100)*$AJ$22)*$AN$22)*$AH$22)*Calculator!$G$2)-((((K34/100)*$AJ$22)*$AN$22)*$AH$22)+((((K34/100)*$AJ$23)*$AH$23)),IF(Calculator!$O$6="SINGLESPECTRUM",SUM((((K34/100)*$AJ$22)*$AH$22))+(((((K34/100)*$AJ$22)*$AN$22)*$AH$22)*Calculator!$G$4)-((((K34/100)*$AJ$22)*$AN$22)*$AH$22)+((((K34/100)*$AJ$23)*$AH$23)),IF(Calculator!$O$6="SINGLEHOMESTEAD",SUM((((K34/100)*$AJ$22)*$AH$22))+(((((K34/100)*$AJ$22)*$AN$22)*$AH$22)*Calculator!$G$3)-((((K34/100)*$AJ$22)*$AN$22)*$AH$22)+((((K34/100)*$AJ$23)*$AH$23)),IF(Calculator!$O$6="SINGLEBAND A",SUM((((K34/100)*$AJ$22)*$AH$22))+(((((K34/100)*$AJ$22)*$AN$22)*$AH$22)*Calculator!$G$5)-((((K34/100)*$AJ$22)*$AN$22)*$AH$22)+((((K34/100)*$AJ$23)*$AH$23)),IF(Calculator!$O$6="SINGLEBAND B",SUM((((K34/100)*$AJ$22)*$AH$22))+(((((K34/100)*$AJ$22)*$AN$22)*$AH$22)*Calculator!$G$6)-((((K34/100)*$AJ$22)*$AN$22)*$AH$22)+((((K34/100)*$AJ$23)*$AH$23)),IF(Calculator!$O$6="SINGLEBAND C",SUM((((K34/100)*$AJ$22)*$AH$22))+(((((K34/100)*$AJ$22)*$AN$22)*$AH$22)*Calculator!$G$7)-((((K34/100)*$AJ$22)*$AN$22)*$AH$22)+((((K34/100)*$AJ$23)*$AH$23)),IF(Calculator!$O$6="SINGLEBAND D",SUM((((K34/100)*$AJ$22)*$AH$22))+(((((K34/100)*$AJ$22)*$AN$22)*$AH$22)*Calculator!$G$8)-((((K34/100)*$AJ$22)*$AN$22)*$AH$22)+((((K34/100)*$AJ$23)*$AH$23)),IF(Calculator!$O$6="SINGLEURBANE",SUM((((K34/100)*$AJ$22)*$AH$22))+(((((K34/100)*$AJ$22)*$AN$22)*$AH$22)*Calculator!$G$9)-((((K34/100)*$AJ$22)*$AN$22)*$AH$22)+((((K34/100)*$AJ$23)*$AH$23)),IF(Calculator!$O$6="SINGLESILVERANOD",SUM((((K34/100)*$AJ$22)*$AH$22))+(((((K34/100)*$AJ$22)*$AN$22)*$AH$22)*Calculator!$G$10)-((((K34/100)*$AJ$22)*$AN$22)*$AH$22)+((((K34/100)*$AJ$23)*$AH$23)),IF(Calculator!$O$6="SINGLEANOD",SUM((((K34/100)*$AJ$22)*$AH$22))+(((((K34/100)*$AJ$22)*$AN$22)*$AH$22)*Calculator!$G$11)-((((K34/100)*$AJ$22)*$AN$22)*$AH$22)+((((K34/100)*$AJ$23)*$AH$23)),IF(Calculator!$O$6="DUALBASE",SUM((((K34/100)*$AJ$22)*$AH$22))+(((((K34/100)*$AJ$22)*$AN$22)*$AH$22)*Calculator!$G$12)-((((K34/100)*$AJ$22)*$AN$22)*$AH$22)+((((K34/100)*$AJ$23)*$AH$23)),IF(Calculator!$O$6="DUALELEMENTS",SUM((((K34/100)*$AJ$22)*$AH$22))+(((((K34/100)*$AJ$22)*$AN$22)*$AH$22)*Calculator!$G$13)-((((K34/100)*$AJ$22)*$AN$22)*$AH$22)+((((K34/100)*$AJ$23)*$AH$23)),IF(Calculator!$O$6="DUALSPECTRUM",SUM((((K34/100)*$AJ$22)*$AH$22))+(((((K34/100)*$AJ$22)*$AN$22)*$AH$22)*Calculator!$G$15)-((((K34/100)*$AJ$22)*$AN$22)*$AH$22)+((((K34/100)*$AJ$23)*$AH$23)),IF(Calculator!$O$6="DUALHOMESTEAD",SUM((((K34/100)*$AJ$22)*$AH$22))+(((((K34/100)*$AJ$22)*$AN$22)*$AH$22)*Calculator!$G$14)-((((K34/100)*$AJ$22)*$AN$22)*$AH$22)+((((K34/100)*$AJ$23)*$AH$23)),IF(Calculator!$O$6="DUALBAND A",SUM((((K34/100)*$AJ$22)*$AH$22))+(((((K34/100)*$AJ$22)*$AN$22)*$AH$22)*Calculator!$G$16)-((((K34/100)*$AJ$22)*$AN$22)*$AH$22)+((((K34/100)*$AJ$23)*$AH$23)),IF(Calculator!$O$6="DUALBAND B",SUM((((K34/100)*$AJ$22)*$AH$22))+(((((K34/100)*$AJ$22)*$AN$22)*$AH$22)*Calculator!$G$17)-((((K34/100)*$AJ$22)*$AN$22)*$AH$22)+((((K34/100)*$AJ$23)*$AH$23)),IF(Calculator!$O$6="DUALBAND C",SUM((((K34/100)*$AJ$22)*$AH$22))+(((((K34/100)*$AJ$22)*$AN$22)*$AH$22)*Calculator!$G$18)-((((K34/100)*$AJ$22)*$AN$22)*$AH$22)+((((K34/100)*$AJ$23)*$AH$23)),IF(Calculator!$O$6="DUALBAND D",SUM((((K34/100)*$AJ$22)*$AH$22))+(((((K34/100)*$AJ$22)*$AN$22)*$AH$22)*Calculator!$G$19)-((((K34/100)*$AJ$22)*$AN$22)*$AH$22)+((((K34/100)*$AJ$23)*$AH$23)),IF(Calculator!$O$6="DUALURBANE",SUM((((K34/100)*$AJ$22)*$AH$22))+(((((K34/100)*$AJ$22)*$AN$22)*$AH$22)*Calculator!$G$20)-((((K34/100)*$AJ$22)*$AN$22)*$AH$22)+((((K34/100)*$AJ$23)*$AH$23)),IF(Calculator!$O$6="DUALSILVERANOD",SUM((((K34/100)*$AJ$22)*$AH$22))+(((((K34/100)*$AJ$22)*$AN$22)*$AH$22)*Calculator!$G$21)-((((K34/100)*$AJ$22)*$AN$22)*$AH$22)+((((K34/100)*$AJ$23)*$AH$23)),IF(Calculator!$O$6="DUALANOD",SUM((((K34/100)*$AJ$22)*$AH$22))+(((((K34/100)*$AJ$22)*$AN$22)*$AH$22)*Calculator!$G$22)-((((K34/100)*$AJ$22)*$AN$22)*$AH$22)+((((K34/100)*$AJ$23)*$AH$23))))))))))))))))))))))))</f>
        <v>1079.1455714477536</v>
      </c>
      <c r="AA34" s="2">
        <f>IF(Calculator!$O$6="SINGLEBASE",SUM((((L34/100)*$AJ$22)*$AH$22))+((((L34/100)*$AJ$23)*$AH$23)),IF(Calculator!$O$6="SINGLEELEMENTS",SUM((((L34/100)*$AJ$22)*$AH$22))+(((((L34/100)*$AJ$22)*$AN$22)*$AH$22)*Calculator!$G$2)-((((L34/100)*$AJ$22)*$AN$22)*$AH$22)+((((L34/100)*$AJ$23)*$AH$23)),IF(Calculator!$O$6="SINGLESPECTRUM",SUM((((L34/100)*$AJ$22)*$AH$22))+(((((L34/100)*$AJ$22)*$AN$22)*$AH$22)*Calculator!$G$4)-((((L34/100)*$AJ$22)*$AN$22)*$AH$22)+((((L34/100)*$AJ$23)*$AH$23)),IF(Calculator!$O$6="SINGLEHOMESTEAD",SUM((((L34/100)*$AJ$22)*$AH$22))+(((((L34/100)*$AJ$22)*$AN$22)*$AH$22)*Calculator!$G$3)-((((L34/100)*$AJ$22)*$AN$22)*$AH$22)+((((L34/100)*$AJ$23)*$AH$23)),IF(Calculator!$O$6="SINGLEBAND A",SUM((((L34/100)*$AJ$22)*$AH$22))+(((((L34/100)*$AJ$22)*$AN$22)*$AH$22)*Calculator!$G$5)-((((L34/100)*$AJ$22)*$AN$22)*$AH$22)+((((L34/100)*$AJ$23)*$AH$23)),IF(Calculator!$O$6="SINGLEBAND B",SUM((((L34/100)*$AJ$22)*$AH$22))+(((((L34/100)*$AJ$22)*$AN$22)*$AH$22)*Calculator!$G$6)-((((L34/100)*$AJ$22)*$AN$22)*$AH$22)+((((L34/100)*$AJ$23)*$AH$23)),IF(Calculator!$O$6="SINGLEBAND C",SUM((((L34/100)*$AJ$22)*$AH$22))+(((((L34/100)*$AJ$22)*$AN$22)*$AH$22)*Calculator!$G$7)-((((L34/100)*$AJ$22)*$AN$22)*$AH$22)+((((L34/100)*$AJ$23)*$AH$23)),IF(Calculator!$O$6="SINGLEBAND D",SUM((((L34/100)*$AJ$22)*$AH$22))+(((((L34/100)*$AJ$22)*$AN$22)*$AH$22)*Calculator!$G$8)-((((L34/100)*$AJ$22)*$AN$22)*$AH$22)+((((L34/100)*$AJ$23)*$AH$23)),IF(Calculator!$O$6="SINGLEURBANE",SUM((((L34/100)*$AJ$22)*$AH$22))+(((((L34/100)*$AJ$22)*$AN$22)*$AH$22)*Calculator!$G$9)-((((L34/100)*$AJ$22)*$AN$22)*$AH$22)+((((L34/100)*$AJ$23)*$AH$23)),IF(Calculator!$O$6="SINGLESILVERANOD",SUM((((L34/100)*$AJ$22)*$AH$22))+(((((L34/100)*$AJ$22)*$AN$22)*$AH$22)*Calculator!$G$10)-((((L34/100)*$AJ$22)*$AN$22)*$AH$22)+((((L34/100)*$AJ$23)*$AH$23)),IF(Calculator!$O$6="SINGLEANOD",SUM((((L34/100)*$AJ$22)*$AH$22))+(((((L34/100)*$AJ$22)*$AN$22)*$AH$22)*Calculator!$G$11)-((((L34/100)*$AJ$22)*$AN$22)*$AH$22)+((((L34/100)*$AJ$23)*$AH$23)),IF(Calculator!$O$6="DUALBASE",SUM((((L34/100)*$AJ$22)*$AH$22))+(((((L34/100)*$AJ$22)*$AN$22)*$AH$22)*Calculator!$G$12)-((((L34/100)*$AJ$22)*$AN$22)*$AH$22)+((((L34/100)*$AJ$23)*$AH$23)),IF(Calculator!$O$6="DUALELEMENTS",SUM((((L34/100)*$AJ$22)*$AH$22))+(((((L34/100)*$AJ$22)*$AN$22)*$AH$22)*Calculator!$G$13)-((((L34/100)*$AJ$22)*$AN$22)*$AH$22)+((((L34/100)*$AJ$23)*$AH$23)),IF(Calculator!$O$6="DUALSPECTRUM",SUM((((L34/100)*$AJ$22)*$AH$22))+(((((L34/100)*$AJ$22)*$AN$22)*$AH$22)*Calculator!$G$15)-((((L34/100)*$AJ$22)*$AN$22)*$AH$22)+((((L34/100)*$AJ$23)*$AH$23)),IF(Calculator!$O$6="DUALHOMESTEAD",SUM((((L34/100)*$AJ$22)*$AH$22))+(((((L34/100)*$AJ$22)*$AN$22)*$AH$22)*Calculator!$G$14)-((((L34/100)*$AJ$22)*$AN$22)*$AH$22)+((((L34/100)*$AJ$23)*$AH$23)),IF(Calculator!$O$6="DUALBAND A",SUM((((L34/100)*$AJ$22)*$AH$22))+(((((L34/100)*$AJ$22)*$AN$22)*$AH$22)*Calculator!$G$16)-((((L34/100)*$AJ$22)*$AN$22)*$AH$22)+((((L34/100)*$AJ$23)*$AH$23)),IF(Calculator!$O$6="DUALBAND B",SUM((((L34/100)*$AJ$22)*$AH$22))+(((((L34/100)*$AJ$22)*$AN$22)*$AH$22)*Calculator!$G$17)-((((L34/100)*$AJ$22)*$AN$22)*$AH$22)+((((L34/100)*$AJ$23)*$AH$23)),IF(Calculator!$O$6="DUALBAND C",SUM((((L34/100)*$AJ$22)*$AH$22))+(((((L34/100)*$AJ$22)*$AN$22)*$AH$22)*Calculator!$G$18)-((((L34/100)*$AJ$22)*$AN$22)*$AH$22)+((((L34/100)*$AJ$23)*$AH$23)),IF(Calculator!$O$6="DUALBAND D",SUM((((L34/100)*$AJ$22)*$AH$22))+(((((L34/100)*$AJ$22)*$AN$22)*$AH$22)*Calculator!$G$19)-((((L34/100)*$AJ$22)*$AN$22)*$AH$22)+((((L34/100)*$AJ$23)*$AH$23)),IF(Calculator!$O$6="DUALURBANE",SUM((((L34/100)*$AJ$22)*$AH$22))+(((((L34/100)*$AJ$22)*$AN$22)*$AH$22)*Calculator!$G$20)-((((L34/100)*$AJ$22)*$AN$22)*$AH$22)+((((L34/100)*$AJ$23)*$AH$23)),IF(Calculator!$O$6="DUALSILVERANOD",SUM((((L34/100)*$AJ$22)*$AH$22))+(((((L34/100)*$AJ$22)*$AN$22)*$AH$22)*Calculator!$G$21)-((((L34/100)*$AJ$22)*$AN$22)*$AH$22)+((((L34/100)*$AJ$23)*$AH$23)),IF(Calculator!$O$6="DUALANOD",SUM((((L34/100)*$AJ$22)*$AH$22))+(((((L34/100)*$AJ$22)*$AN$22)*$AH$22)*Calculator!$G$22)-((((L34/100)*$AJ$22)*$AN$22)*$AH$22)+((((L34/100)*$AJ$23)*$AH$23))))))))))))))))))))))))</f>
        <v>1088.7429142089841</v>
      </c>
      <c r="AB34" s="2">
        <f>IF(Calculator!$O$6="SINGLEBASE",SUM((((M34/100)*$AJ$22)*$AH$22))+((((M34/100)*$AJ$23)*$AH$23)),IF(Calculator!$O$6="SINGLEELEMENTS",SUM((((M34/100)*$AJ$22)*$AH$22))+(((((M34/100)*$AJ$22)*$AN$22)*$AH$22)*Calculator!$G$2)-((((M34/100)*$AJ$22)*$AN$22)*$AH$22)+((((M34/100)*$AJ$23)*$AH$23)),IF(Calculator!$O$6="SINGLESPECTRUM",SUM((((M34/100)*$AJ$22)*$AH$22))+(((((M34/100)*$AJ$22)*$AN$22)*$AH$22)*Calculator!$G$4)-((((M34/100)*$AJ$22)*$AN$22)*$AH$22)+((((M34/100)*$AJ$23)*$AH$23)),IF(Calculator!$O$6="SINGLEHOMESTEAD",SUM((((M34/100)*$AJ$22)*$AH$22))+(((((M34/100)*$AJ$22)*$AN$22)*$AH$22)*Calculator!$G$3)-((((M34/100)*$AJ$22)*$AN$22)*$AH$22)+((((M34/100)*$AJ$23)*$AH$23)),IF(Calculator!$O$6="SINGLEBAND A",SUM((((M34/100)*$AJ$22)*$AH$22))+(((((M34/100)*$AJ$22)*$AN$22)*$AH$22)*Calculator!$G$5)-((((M34/100)*$AJ$22)*$AN$22)*$AH$22)+((((M34/100)*$AJ$23)*$AH$23)),IF(Calculator!$O$6="SINGLEBAND B",SUM((((M34/100)*$AJ$22)*$AH$22))+(((((M34/100)*$AJ$22)*$AN$22)*$AH$22)*Calculator!$G$6)-((((M34/100)*$AJ$22)*$AN$22)*$AH$22)+((((M34/100)*$AJ$23)*$AH$23)),IF(Calculator!$O$6="SINGLEBAND C",SUM((((M34/100)*$AJ$22)*$AH$22))+(((((M34/100)*$AJ$22)*$AN$22)*$AH$22)*Calculator!$G$7)-((((M34/100)*$AJ$22)*$AN$22)*$AH$22)+((((M34/100)*$AJ$23)*$AH$23)),IF(Calculator!$O$6="SINGLEBAND D",SUM((((M34/100)*$AJ$22)*$AH$22))+(((((M34/100)*$AJ$22)*$AN$22)*$AH$22)*Calculator!$G$8)-((((M34/100)*$AJ$22)*$AN$22)*$AH$22)+((((M34/100)*$AJ$23)*$AH$23)),IF(Calculator!$O$6="SINGLEURBANE",SUM((((M34/100)*$AJ$22)*$AH$22))+(((((M34/100)*$AJ$22)*$AN$22)*$AH$22)*Calculator!$G$9)-((((M34/100)*$AJ$22)*$AN$22)*$AH$22)+((((M34/100)*$AJ$23)*$AH$23)),IF(Calculator!$O$6="SINGLESILVERANOD",SUM((((M34/100)*$AJ$22)*$AH$22))+(((((M34/100)*$AJ$22)*$AN$22)*$AH$22)*Calculator!$G$10)-((((M34/100)*$AJ$22)*$AN$22)*$AH$22)+((((M34/100)*$AJ$23)*$AH$23)),IF(Calculator!$O$6="SINGLEANOD",SUM((((M34/100)*$AJ$22)*$AH$22))+(((((M34/100)*$AJ$22)*$AN$22)*$AH$22)*Calculator!$G$11)-((((M34/100)*$AJ$22)*$AN$22)*$AH$22)+((((M34/100)*$AJ$23)*$AH$23)),IF(Calculator!$O$6="DUALBASE",SUM((((M34/100)*$AJ$22)*$AH$22))+(((((M34/100)*$AJ$22)*$AN$22)*$AH$22)*Calculator!$G$12)-((((M34/100)*$AJ$22)*$AN$22)*$AH$22)+((((M34/100)*$AJ$23)*$AH$23)),IF(Calculator!$O$6="DUALELEMENTS",SUM((((M34/100)*$AJ$22)*$AH$22))+(((((M34/100)*$AJ$22)*$AN$22)*$AH$22)*Calculator!$G$13)-((((M34/100)*$AJ$22)*$AN$22)*$AH$22)+((((M34/100)*$AJ$23)*$AH$23)),IF(Calculator!$O$6="DUALSPECTRUM",SUM((((M34/100)*$AJ$22)*$AH$22))+(((((M34/100)*$AJ$22)*$AN$22)*$AH$22)*Calculator!$G$15)-((((M34/100)*$AJ$22)*$AN$22)*$AH$22)+((((M34/100)*$AJ$23)*$AH$23)),IF(Calculator!$O$6="DUALHOMESTEAD",SUM((((M34/100)*$AJ$22)*$AH$22))+(((((M34/100)*$AJ$22)*$AN$22)*$AH$22)*Calculator!$G$14)-((((M34/100)*$AJ$22)*$AN$22)*$AH$22)+((((M34/100)*$AJ$23)*$AH$23)),IF(Calculator!$O$6="DUALBAND A",SUM((((M34/100)*$AJ$22)*$AH$22))+(((((M34/100)*$AJ$22)*$AN$22)*$AH$22)*Calculator!$G$16)-((((M34/100)*$AJ$22)*$AN$22)*$AH$22)+((((M34/100)*$AJ$23)*$AH$23)),IF(Calculator!$O$6="DUALBAND B",SUM((((M34/100)*$AJ$22)*$AH$22))+(((((M34/100)*$AJ$22)*$AN$22)*$AH$22)*Calculator!$G$17)-((((M34/100)*$AJ$22)*$AN$22)*$AH$22)+((((M34/100)*$AJ$23)*$AH$23)),IF(Calculator!$O$6="DUALBAND C",SUM((((M34/100)*$AJ$22)*$AH$22))+(((((M34/100)*$AJ$22)*$AN$22)*$AH$22)*Calculator!$G$18)-((((M34/100)*$AJ$22)*$AN$22)*$AH$22)+((((M34/100)*$AJ$23)*$AH$23)),IF(Calculator!$O$6="DUALBAND D",SUM((((M34/100)*$AJ$22)*$AH$22))+(((((M34/100)*$AJ$22)*$AN$22)*$AH$22)*Calculator!$G$19)-((((M34/100)*$AJ$22)*$AN$22)*$AH$22)+((((M34/100)*$AJ$23)*$AH$23)),IF(Calculator!$O$6="DUALURBANE",SUM((((M34/100)*$AJ$22)*$AH$22))+(((((M34/100)*$AJ$22)*$AN$22)*$AH$22)*Calculator!$G$20)-((((M34/100)*$AJ$22)*$AN$22)*$AH$22)+((((M34/100)*$AJ$23)*$AH$23)),IF(Calculator!$O$6="DUALSILVERANOD",SUM((((M34/100)*$AJ$22)*$AH$22))+(((((M34/100)*$AJ$22)*$AN$22)*$AH$22)*Calculator!$G$21)-((((M34/100)*$AJ$22)*$AN$22)*$AH$22)+((((M34/100)*$AJ$23)*$AH$23)),IF(Calculator!$O$6="DUALANOD",SUM((((M34/100)*$AJ$22)*$AH$22))+(((((M34/100)*$AJ$22)*$AN$22)*$AH$22)*Calculator!$G$22)-((((M34/100)*$AJ$22)*$AN$22)*$AH$22)+((((M34/100)*$AJ$23)*$AH$23))))))))))))))))))))))))</f>
        <v>1098.3401523681639</v>
      </c>
      <c r="AC34" s="2">
        <f>IF(Calculator!$O$6="SINGLEBASE",SUM((((N34/100)*$AJ$22)*$AH$22))+((((N34/100)*$AJ$23)*$AH$23)),IF(Calculator!$O$6="SINGLEELEMENTS",SUM((((N34/100)*$AJ$22)*$AH$22))+(((((N34/100)*$AJ$22)*$AN$22)*$AH$22)*Calculator!$G$2)-((((N34/100)*$AJ$22)*$AN$22)*$AH$22)+((((N34/100)*$AJ$23)*$AH$23)),IF(Calculator!$O$6="SINGLESPECTRUM",SUM((((N34/100)*$AJ$22)*$AH$22))+(((((N34/100)*$AJ$22)*$AN$22)*$AH$22)*Calculator!$G$4)-((((N34/100)*$AJ$22)*$AN$22)*$AH$22)+((((N34/100)*$AJ$23)*$AH$23)),IF(Calculator!$O$6="SINGLEHOMESTEAD",SUM((((N34/100)*$AJ$22)*$AH$22))+(((((N34/100)*$AJ$22)*$AN$22)*$AH$22)*Calculator!$G$3)-((((N34/100)*$AJ$22)*$AN$22)*$AH$22)+((((N34/100)*$AJ$23)*$AH$23)),IF(Calculator!$O$6="SINGLEBAND A",SUM((((N34/100)*$AJ$22)*$AH$22))+(((((N34/100)*$AJ$22)*$AN$22)*$AH$22)*Calculator!$G$5)-((((N34/100)*$AJ$22)*$AN$22)*$AH$22)+((((N34/100)*$AJ$23)*$AH$23)),IF(Calculator!$O$6="SINGLEBAND B",SUM((((N34/100)*$AJ$22)*$AH$22))+(((((N34/100)*$AJ$22)*$AN$22)*$AH$22)*Calculator!$G$6)-((((N34/100)*$AJ$22)*$AN$22)*$AH$22)+((((N34/100)*$AJ$23)*$AH$23)),IF(Calculator!$O$6="SINGLEBAND C",SUM((((N34/100)*$AJ$22)*$AH$22))+(((((N34/100)*$AJ$22)*$AN$22)*$AH$22)*Calculator!$G$7)-((((N34/100)*$AJ$22)*$AN$22)*$AH$22)+((((N34/100)*$AJ$23)*$AH$23)),IF(Calculator!$O$6="SINGLEBAND D",SUM((((N34/100)*$AJ$22)*$AH$22))+(((((N34/100)*$AJ$22)*$AN$22)*$AH$22)*Calculator!$G$8)-((((N34/100)*$AJ$22)*$AN$22)*$AH$22)+((((N34/100)*$AJ$23)*$AH$23)),IF(Calculator!$O$6="SINGLEURBANE",SUM((((N34/100)*$AJ$22)*$AH$22))+(((((N34/100)*$AJ$22)*$AN$22)*$AH$22)*Calculator!$G$9)-((((N34/100)*$AJ$22)*$AN$22)*$AH$22)+((((N34/100)*$AJ$23)*$AH$23)),IF(Calculator!$O$6="SINGLESILVERANOD",SUM((((N34/100)*$AJ$22)*$AH$22))+(((((N34/100)*$AJ$22)*$AN$22)*$AH$22)*Calculator!$G$10)-((((N34/100)*$AJ$22)*$AN$22)*$AH$22)+((((N34/100)*$AJ$23)*$AH$23)),IF(Calculator!$O$6="SINGLEANOD",SUM((((N34/100)*$AJ$22)*$AH$22))+(((((N34/100)*$AJ$22)*$AN$22)*$AH$22)*Calculator!$G$11)-((((N34/100)*$AJ$22)*$AN$22)*$AH$22)+((((N34/100)*$AJ$23)*$AH$23)),IF(Calculator!$O$6="DUALBASE",SUM((((N34/100)*$AJ$22)*$AH$22))+(((((N34/100)*$AJ$22)*$AN$22)*$AH$22)*Calculator!$G$12)-((((N34/100)*$AJ$22)*$AN$22)*$AH$22)+((((N34/100)*$AJ$23)*$AH$23)),IF(Calculator!$O$6="DUALELEMENTS",SUM((((N34/100)*$AJ$22)*$AH$22))+(((((N34/100)*$AJ$22)*$AN$22)*$AH$22)*Calculator!$G$13)-((((N34/100)*$AJ$22)*$AN$22)*$AH$22)+((((N34/100)*$AJ$23)*$AH$23)),IF(Calculator!$O$6="DUALSPECTRUM",SUM((((N34/100)*$AJ$22)*$AH$22))+(((((N34/100)*$AJ$22)*$AN$22)*$AH$22)*Calculator!$G$15)-((((N34/100)*$AJ$22)*$AN$22)*$AH$22)+((((N34/100)*$AJ$23)*$AH$23)),IF(Calculator!$O$6="DUALHOMESTEAD",SUM((((N34/100)*$AJ$22)*$AH$22))+(((((N34/100)*$AJ$22)*$AN$22)*$AH$22)*Calculator!$G$14)-((((N34/100)*$AJ$22)*$AN$22)*$AH$22)+((((N34/100)*$AJ$23)*$AH$23)),IF(Calculator!$O$6="DUALBAND A",SUM((((N34/100)*$AJ$22)*$AH$22))+(((((N34/100)*$AJ$22)*$AN$22)*$AH$22)*Calculator!$G$16)-((((N34/100)*$AJ$22)*$AN$22)*$AH$22)+((((N34/100)*$AJ$23)*$AH$23)),IF(Calculator!$O$6="DUALBAND B",SUM((((N34/100)*$AJ$22)*$AH$22))+(((((N34/100)*$AJ$22)*$AN$22)*$AH$22)*Calculator!$G$17)-((((N34/100)*$AJ$22)*$AN$22)*$AH$22)+((((N34/100)*$AJ$23)*$AH$23)),IF(Calculator!$O$6="DUALBAND C",SUM((((N34/100)*$AJ$22)*$AH$22))+(((((N34/100)*$AJ$22)*$AN$22)*$AH$22)*Calculator!$G$18)-((((N34/100)*$AJ$22)*$AN$22)*$AH$22)+((((N34/100)*$AJ$23)*$AH$23)),IF(Calculator!$O$6="DUALBAND D",SUM((((N34/100)*$AJ$22)*$AH$22))+(((((N34/100)*$AJ$22)*$AN$22)*$AH$22)*Calculator!$G$19)-((((N34/100)*$AJ$22)*$AN$22)*$AH$22)+((((N34/100)*$AJ$23)*$AH$23)),IF(Calculator!$O$6="DUALURBANE",SUM((((N34/100)*$AJ$22)*$AH$22))+(((((N34/100)*$AJ$22)*$AN$22)*$AH$22)*Calculator!$G$20)-((((N34/100)*$AJ$22)*$AN$22)*$AH$22)+((((N34/100)*$AJ$23)*$AH$23)),IF(Calculator!$O$6="DUALSILVERANOD",SUM((((N34/100)*$AJ$22)*$AH$22))+(((((N34/100)*$AJ$22)*$AN$22)*$AH$22)*Calculator!$G$21)-((((N34/100)*$AJ$22)*$AN$22)*$AH$22)+((((N34/100)*$AJ$23)*$AH$23)),IF(Calculator!$O$6="DUALANOD",SUM((((N34/100)*$AJ$22)*$AH$22))+(((((N34/100)*$AJ$22)*$AN$22)*$AH$22)*Calculator!$G$22)-((((N34/100)*$AJ$22)*$AN$22)*$AH$22)+((((N34/100)*$AJ$23)*$AH$23))))))))))))))))))))))))</f>
        <v>1107.9373905273435</v>
      </c>
    </row>
    <row r="35" spans="1:40">
      <c r="A35" s="8" t="s">
        <v>1403</v>
      </c>
      <c r="B35" s="2">
        <v>2444.6519775390625</v>
      </c>
      <c r="C35" s="2">
        <v>2468.0601306152344</v>
      </c>
      <c r="D35" s="2">
        <v>2491.4680285644531</v>
      </c>
      <c r="E35" s="2">
        <v>2514.876181640625</v>
      </c>
      <c r="F35" s="2">
        <v>2538.2840795898437</v>
      </c>
      <c r="G35" s="2">
        <v>2561.6817724609373</v>
      </c>
      <c r="H35" s="2">
        <v>2585.089670410156</v>
      </c>
      <c r="I35" s="2">
        <v>2608.4975683593748</v>
      </c>
      <c r="J35" s="2">
        <v>2631.9057214355466</v>
      </c>
      <c r="K35" s="2">
        <v>2655.3136193847654</v>
      </c>
      <c r="L35" s="2">
        <v>2678.7113122558594</v>
      </c>
      <c r="M35" s="2">
        <v>2702.1192102050782</v>
      </c>
      <c r="N35" s="2">
        <v>2725.5271081542969</v>
      </c>
      <c r="P35" s="8">
        <v>2600</v>
      </c>
      <c r="Q35" s="2">
        <f>IF(Calculator!$O$6="SINGLEBASE",SUM((((B35/100)*$AJ$22)*$AH$22))+((((B35/100)*$AJ$23)*$AH$23)),IF(Calculator!$O$6="SINGLEELEMENTS",SUM((((B35/100)*$AJ$22)*$AH$22))+(((((B35/100)*$AJ$22)*$AN$22)*$AH$22)*Calculator!$G$2)-((((B35/100)*$AJ$22)*$AN$22)*$AH$22)+((((B35/100)*$AJ$23)*$AH$23)),IF(Calculator!$O$6="SINGLESPECTRUM",SUM((((B35/100)*$AJ$22)*$AH$22))+(((((B35/100)*$AJ$22)*$AN$22)*$AH$22)*Calculator!$G$4)-((((B35/100)*$AJ$22)*$AN$22)*$AH$22)+((((B35/100)*$AJ$23)*$AH$23)),IF(Calculator!$O$6="SINGLEHOMESTEAD",SUM((((B35/100)*$AJ$22)*$AH$22))+(((((B35/100)*$AJ$22)*$AN$22)*$AH$22)*Calculator!$G$3)-((((B35/100)*$AJ$22)*$AN$22)*$AH$22)+((((B35/100)*$AJ$23)*$AH$23)),IF(Calculator!$O$6="SINGLEBAND A",SUM((((B35/100)*$AJ$22)*$AH$22))+(((((B35/100)*$AJ$22)*$AN$22)*$AH$22)*Calculator!$G$5)-((((B35/100)*$AJ$22)*$AN$22)*$AH$22)+((((B35/100)*$AJ$23)*$AH$23)),IF(Calculator!$O$6="SINGLEBAND B",SUM((((B35/100)*$AJ$22)*$AH$22))+(((((B35/100)*$AJ$22)*$AN$22)*$AH$22)*Calculator!$G$6)-((((B35/100)*$AJ$22)*$AN$22)*$AH$22)+((((B35/100)*$AJ$23)*$AH$23)),IF(Calculator!$O$6="SINGLEBAND C",SUM((((B35/100)*$AJ$22)*$AH$22))+(((((B35/100)*$AJ$22)*$AN$22)*$AH$22)*Calculator!$G$7)-((((B35/100)*$AJ$22)*$AN$22)*$AH$22)+((((B35/100)*$AJ$23)*$AH$23)),IF(Calculator!$O$6="SINGLEBAND D",SUM((((B35/100)*$AJ$22)*$AH$22))+(((((B35/100)*$AJ$22)*$AN$22)*$AH$22)*Calculator!$G$8)-((((B35/100)*$AJ$22)*$AN$22)*$AH$22)+((((B35/100)*$AJ$23)*$AH$23)),IF(Calculator!$O$6="SINGLEURBANE",SUM((((B35/100)*$AJ$22)*$AH$22))+(((((B35/100)*$AJ$22)*$AN$22)*$AH$22)*Calculator!$G$9)-((((B35/100)*$AJ$22)*$AN$22)*$AH$22)+((((B35/100)*$AJ$23)*$AH$23)),IF(Calculator!$O$6="SINGLESILVERANOD",SUM((((B35/100)*$AJ$22)*$AH$22))+(((((B35/100)*$AJ$22)*$AN$22)*$AH$22)*Calculator!$G$10)-((((B35/100)*$AJ$22)*$AN$22)*$AH$22)+((((B35/100)*$AJ$23)*$AH$23)),IF(Calculator!$O$6="SINGLEANOD",SUM((((B35/100)*$AJ$22)*$AH$22))+(((((B35/100)*$AJ$22)*$AN$22)*$AH$22)*Calculator!$G$11)-((((B35/100)*$AJ$22)*$AN$22)*$AH$22)+((((B35/100)*$AJ$23)*$AH$23)),IF(Calculator!$O$6="DUALBASE",SUM((((B35/100)*$AJ$22)*$AH$22))+(((((B35/100)*$AJ$22)*$AN$22)*$AH$22)*Calculator!$G$12)-((((B35/100)*$AJ$22)*$AN$22)*$AH$22)+((((B35/100)*$AJ$23)*$AH$23)),IF(Calculator!$O$6="DUALELEMENTS",SUM((((B35/100)*$AJ$22)*$AH$22))+(((((B35/100)*$AJ$22)*$AN$22)*$AH$22)*Calculator!$G$13)-((((B35/100)*$AJ$22)*$AN$22)*$AH$22)+((((B35/100)*$AJ$23)*$AH$23)),IF(Calculator!$O$6="DUALSPECTRUM",SUM((((B35/100)*$AJ$22)*$AH$22))+(((((B35/100)*$AJ$22)*$AN$22)*$AH$22)*Calculator!$G$15)-((((B35/100)*$AJ$22)*$AN$22)*$AH$22)+((((B35/100)*$AJ$23)*$AH$23)),IF(Calculator!$O$6="DUALHOMESTEAD",SUM((((B35/100)*$AJ$22)*$AH$22))+(((((B35/100)*$AJ$22)*$AN$22)*$AH$22)*Calculator!$G$14)-((((B35/100)*$AJ$22)*$AN$22)*$AH$22)+((((B35/100)*$AJ$23)*$AH$23)),IF(Calculator!$O$6="DUALBAND A",SUM((((B35/100)*$AJ$22)*$AH$22))+(((((B35/100)*$AJ$22)*$AN$22)*$AH$22)*Calculator!$G$16)-((((B35/100)*$AJ$22)*$AN$22)*$AH$22)+((((B35/100)*$AJ$23)*$AH$23)),IF(Calculator!$O$6="DUALBAND B",SUM((((B35/100)*$AJ$22)*$AH$22))+(((((B35/100)*$AJ$22)*$AN$22)*$AH$22)*Calculator!$G$17)-((((B35/100)*$AJ$22)*$AN$22)*$AH$22)+((((B35/100)*$AJ$23)*$AH$23)),IF(Calculator!$O$6="DUALBAND C",SUM((((B35/100)*$AJ$22)*$AH$22))+(((((B35/100)*$AJ$22)*$AN$22)*$AH$22)*Calculator!$G$18)-((((B35/100)*$AJ$22)*$AN$22)*$AH$22)+((((B35/100)*$AJ$23)*$AH$23)),IF(Calculator!$O$6="DUALBAND D",SUM((((B35/100)*$AJ$22)*$AH$22))+(((((B35/100)*$AJ$22)*$AN$22)*$AH$22)*Calculator!$G$19)-((((B35/100)*$AJ$22)*$AN$22)*$AH$22)+((((B35/100)*$AJ$23)*$AH$23)),IF(Calculator!$O$6="DUALURBANE",SUM((((B35/100)*$AJ$22)*$AH$22))+(((((B35/100)*$AJ$22)*$AN$22)*$AH$22)*Calculator!$G$20)-((((B35/100)*$AJ$22)*$AN$22)*$AH$22)+((((B35/100)*$AJ$23)*$AH$23)),IF(Calculator!$O$6="DUALSILVERANOD",SUM((((B35/100)*$AJ$22)*$AH$22))+(((((B35/100)*$AJ$22)*$AN$22)*$AH$22)*Calculator!$G$21)-((((B35/100)*$AJ$22)*$AN$22)*$AH$22)+((((B35/100)*$AJ$23)*$AH$23)),IF(Calculator!$O$6="DUALANOD",SUM((((B35/100)*$AJ$22)*$AH$22))+(((((B35/100)*$AJ$22)*$AN$22)*$AH$22)*Calculator!$G$22)-((((B35/100)*$AJ$22)*$AN$22)*$AH$22)+((((B35/100)*$AJ$23)*$AH$23))))))))))))))))))))))))</f>
        <v>1002.3073107910155</v>
      </c>
      <c r="R35" s="2">
        <f>IF(Calculator!$O$6="SINGLEBASE",SUM((((C35/100)*$AJ$22)*$AH$22))+((((C35/100)*$AJ$23)*$AH$23)),IF(Calculator!$O$6="SINGLEELEMENTS",SUM((((C35/100)*$AJ$22)*$AH$22))+(((((C35/100)*$AJ$22)*$AN$22)*$AH$22)*Calculator!$G$2)-((((C35/100)*$AJ$22)*$AN$22)*$AH$22)+((((C35/100)*$AJ$23)*$AH$23)),IF(Calculator!$O$6="SINGLESPECTRUM",SUM((((C35/100)*$AJ$22)*$AH$22))+(((((C35/100)*$AJ$22)*$AN$22)*$AH$22)*Calculator!$G$4)-((((C35/100)*$AJ$22)*$AN$22)*$AH$22)+((((C35/100)*$AJ$23)*$AH$23)),IF(Calculator!$O$6="SINGLEHOMESTEAD",SUM((((C35/100)*$AJ$22)*$AH$22))+(((((C35/100)*$AJ$22)*$AN$22)*$AH$22)*Calculator!$G$3)-((((C35/100)*$AJ$22)*$AN$22)*$AH$22)+((((C35/100)*$AJ$23)*$AH$23)),IF(Calculator!$O$6="SINGLEBAND A",SUM((((C35/100)*$AJ$22)*$AH$22))+(((((C35/100)*$AJ$22)*$AN$22)*$AH$22)*Calculator!$G$5)-((((C35/100)*$AJ$22)*$AN$22)*$AH$22)+((((C35/100)*$AJ$23)*$AH$23)),IF(Calculator!$O$6="SINGLEBAND B",SUM((((C35/100)*$AJ$22)*$AH$22))+(((((C35/100)*$AJ$22)*$AN$22)*$AH$22)*Calculator!$G$6)-((((C35/100)*$AJ$22)*$AN$22)*$AH$22)+((((C35/100)*$AJ$23)*$AH$23)),IF(Calculator!$O$6="SINGLEBAND C",SUM((((C35/100)*$AJ$22)*$AH$22))+(((((C35/100)*$AJ$22)*$AN$22)*$AH$22)*Calculator!$G$7)-((((C35/100)*$AJ$22)*$AN$22)*$AH$22)+((((C35/100)*$AJ$23)*$AH$23)),IF(Calculator!$O$6="SINGLEBAND D",SUM((((C35/100)*$AJ$22)*$AH$22))+(((((C35/100)*$AJ$22)*$AN$22)*$AH$22)*Calculator!$G$8)-((((C35/100)*$AJ$22)*$AN$22)*$AH$22)+((((C35/100)*$AJ$23)*$AH$23)),IF(Calculator!$O$6="SINGLEURBANE",SUM((((C35/100)*$AJ$22)*$AH$22))+(((((C35/100)*$AJ$22)*$AN$22)*$AH$22)*Calculator!$G$9)-((((C35/100)*$AJ$22)*$AN$22)*$AH$22)+((((C35/100)*$AJ$23)*$AH$23)),IF(Calculator!$O$6="SINGLESILVERANOD",SUM((((C35/100)*$AJ$22)*$AH$22))+(((((C35/100)*$AJ$22)*$AN$22)*$AH$22)*Calculator!$G$10)-((((C35/100)*$AJ$22)*$AN$22)*$AH$22)+((((C35/100)*$AJ$23)*$AH$23)),IF(Calculator!$O$6="SINGLEANOD",SUM((((C35/100)*$AJ$22)*$AH$22))+(((((C35/100)*$AJ$22)*$AN$22)*$AH$22)*Calculator!$G$11)-((((C35/100)*$AJ$22)*$AN$22)*$AH$22)+((((C35/100)*$AJ$23)*$AH$23)),IF(Calculator!$O$6="DUALBASE",SUM((((C35/100)*$AJ$22)*$AH$22))+(((((C35/100)*$AJ$22)*$AN$22)*$AH$22)*Calculator!$G$12)-((((C35/100)*$AJ$22)*$AN$22)*$AH$22)+((((C35/100)*$AJ$23)*$AH$23)),IF(Calculator!$O$6="DUALELEMENTS",SUM((((C35/100)*$AJ$22)*$AH$22))+(((((C35/100)*$AJ$22)*$AN$22)*$AH$22)*Calculator!$G$13)-((((C35/100)*$AJ$22)*$AN$22)*$AH$22)+((((C35/100)*$AJ$23)*$AH$23)),IF(Calculator!$O$6="DUALSPECTRUM",SUM((((C35/100)*$AJ$22)*$AH$22))+(((((C35/100)*$AJ$22)*$AN$22)*$AH$22)*Calculator!$G$15)-((((C35/100)*$AJ$22)*$AN$22)*$AH$22)+((((C35/100)*$AJ$23)*$AH$23)),IF(Calculator!$O$6="DUALHOMESTEAD",SUM((((C35/100)*$AJ$22)*$AH$22))+(((((C35/100)*$AJ$22)*$AN$22)*$AH$22)*Calculator!$G$14)-((((C35/100)*$AJ$22)*$AN$22)*$AH$22)+((((C35/100)*$AJ$23)*$AH$23)),IF(Calculator!$O$6="DUALBAND A",SUM((((C35/100)*$AJ$22)*$AH$22))+(((((C35/100)*$AJ$22)*$AN$22)*$AH$22)*Calculator!$G$16)-((((C35/100)*$AJ$22)*$AN$22)*$AH$22)+((((C35/100)*$AJ$23)*$AH$23)),IF(Calculator!$O$6="DUALBAND B",SUM((((C35/100)*$AJ$22)*$AH$22))+(((((C35/100)*$AJ$22)*$AN$22)*$AH$22)*Calculator!$G$17)-((((C35/100)*$AJ$22)*$AN$22)*$AH$22)+((((C35/100)*$AJ$23)*$AH$23)),IF(Calculator!$O$6="DUALBAND C",SUM((((C35/100)*$AJ$22)*$AH$22))+(((((C35/100)*$AJ$22)*$AN$22)*$AH$22)*Calculator!$G$18)-((((C35/100)*$AJ$22)*$AN$22)*$AH$22)+((((C35/100)*$AJ$23)*$AH$23)),IF(Calculator!$O$6="DUALBAND D",SUM((((C35/100)*$AJ$22)*$AH$22))+(((((C35/100)*$AJ$22)*$AN$22)*$AH$22)*Calculator!$G$19)-((((C35/100)*$AJ$22)*$AN$22)*$AH$22)+((((C35/100)*$AJ$23)*$AH$23)),IF(Calculator!$O$6="DUALURBANE",SUM((((C35/100)*$AJ$22)*$AH$22))+(((((C35/100)*$AJ$22)*$AN$22)*$AH$22)*Calculator!$G$20)-((((C35/100)*$AJ$22)*$AN$22)*$AH$22)+((((C35/100)*$AJ$23)*$AH$23)),IF(Calculator!$O$6="DUALSILVERANOD",SUM((((C35/100)*$AJ$22)*$AH$22))+(((((C35/100)*$AJ$22)*$AN$22)*$AH$22)*Calculator!$G$21)-((((C35/100)*$AJ$22)*$AN$22)*$AH$22)+((((C35/100)*$AJ$23)*$AH$23)),IF(Calculator!$O$6="DUALANOD",SUM((((C35/100)*$AJ$22)*$AH$22))+(((((C35/100)*$AJ$22)*$AN$22)*$AH$22)*Calculator!$G$22)-((((C35/100)*$AJ$22)*$AN$22)*$AH$22)+((((C35/100)*$AJ$23)*$AH$23))))))))))))))))))))))))</f>
        <v>1011.9046535522459</v>
      </c>
      <c r="S35" s="2">
        <f>IF(Calculator!$O$6="SINGLEBASE",SUM((((D35/100)*$AJ$22)*$AH$22))+((((D35/100)*$AJ$23)*$AH$23)),IF(Calculator!$O$6="SINGLEELEMENTS",SUM((((D35/100)*$AJ$22)*$AH$22))+(((((D35/100)*$AJ$22)*$AN$22)*$AH$22)*Calculator!$G$2)-((((D35/100)*$AJ$22)*$AN$22)*$AH$22)+((((D35/100)*$AJ$23)*$AH$23)),IF(Calculator!$O$6="SINGLESPECTRUM",SUM((((D35/100)*$AJ$22)*$AH$22))+(((((D35/100)*$AJ$22)*$AN$22)*$AH$22)*Calculator!$G$4)-((((D35/100)*$AJ$22)*$AN$22)*$AH$22)+((((D35/100)*$AJ$23)*$AH$23)),IF(Calculator!$O$6="SINGLEHOMESTEAD",SUM((((D35/100)*$AJ$22)*$AH$22))+(((((D35/100)*$AJ$22)*$AN$22)*$AH$22)*Calculator!$G$3)-((((D35/100)*$AJ$22)*$AN$22)*$AH$22)+((((D35/100)*$AJ$23)*$AH$23)),IF(Calculator!$O$6="SINGLEBAND A",SUM((((D35/100)*$AJ$22)*$AH$22))+(((((D35/100)*$AJ$22)*$AN$22)*$AH$22)*Calculator!$G$5)-((((D35/100)*$AJ$22)*$AN$22)*$AH$22)+((((D35/100)*$AJ$23)*$AH$23)),IF(Calculator!$O$6="SINGLEBAND B",SUM((((D35/100)*$AJ$22)*$AH$22))+(((((D35/100)*$AJ$22)*$AN$22)*$AH$22)*Calculator!$G$6)-((((D35/100)*$AJ$22)*$AN$22)*$AH$22)+((((D35/100)*$AJ$23)*$AH$23)),IF(Calculator!$O$6="SINGLEBAND C",SUM((((D35/100)*$AJ$22)*$AH$22))+(((((D35/100)*$AJ$22)*$AN$22)*$AH$22)*Calculator!$G$7)-((((D35/100)*$AJ$22)*$AN$22)*$AH$22)+((((D35/100)*$AJ$23)*$AH$23)),IF(Calculator!$O$6="SINGLEBAND D",SUM((((D35/100)*$AJ$22)*$AH$22))+(((((D35/100)*$AJ$22)*$AN$22)*$AH$22)*Calculator!$G$8)-((((D35/100)*$AJ$22)*$AN$22)*$AH$22)+((((D35/100)*$AJ$23)*$AH$23)),IF(Calculator!$O$6="SINGLEURBANE",SUM((((D35/100)*$AJ$22)*$AH$22))+(((((D35/100)*$AJ$22)*$AN$22)*$AH$22)*Calculator!$G$9)-((((D35/100)*$AJ$22)*$AN$22)*$AH$22)+((((D35/100)*$AJ$23)*$AH$23)),IF(Calculator!$O$6="SINGLESILVERANOD",SUM((((D35/100)*$AJ$22)*$AH$22))+(((((D35/100)*$AJ$22)*$AN$22)*$AH$22)*Calculator!$G$10)-((((D35/100)*$AJ$22)*$AN$22)*$AH$22)+((((D35/100)*$AJ$23)*$AH$23)),IF(Calculator!$O$6="SINGLEANOD",SUM((((D35/100)*$AJ$22)*$AH$22))+(((((D35/100)*$AJ$22)*$AN$22)*$AH$22)*Calculator!$G$11)-((((D35/100)*$AJ$22)*$AN$22)*$AH$22)+((((D35/100)*$AJ$23)*$AH$23)),IF(Calculator!$O$6="DUALBASE",SUM((((D35/100)*$AJ$22)*$AH$22))+(((((D35/100)*$AJ$22)*$AN$22)*$AH$22)*Calculator!$G$12)-((((D35/100)*$AJ$22)*$AN$22)*$AH$22)+((((D35/100)*$AJ$23)*$AH$23)),IF(Calculator!$O$6="DUALELEMENTS",SUM((((D35/100)*$AJ$22)*$AH$22))+(((((D35/100)*$AJ$22)*$AN$22)*$AH$22)*Calculator!$G$13)-((((D35/100)*$AJ$22)*$AN$22)*$AH$22)+((((D35/100)*$AJ$23)*$AH$23)),IF(Calculator!$O$6="DUALSPECTRUM",SUM((((D35/100)*$AJ$22)*$AH$22))+(((((D35/100)*$AJ$22)*$AN$22)*$AH$22)*Calculator!$G$15)-((((D35/100)*$AJ$22)*$AN$22)*$AH$22)+((((D35/100)*$AJ$23)*$AH$23)),IF(Calculator!$O$6="DUALHOMESTEAD",SUM((((D35/100)*$AJ$22)*$AH$22))+(((((D35/100)*$AJ$22)*$AN$22)*$AH$22)*Calculator!$G$14)-((((D35/100)*$AJ$22)*$AN$22)*$AH$22)+((((D35/100)*$AJ$23)*$AH$23)),IF(Calculator!$O$6="DUALBAND A",SUM((((D35/100)*$AJ$22)*$AH$22))+(((((D35/100)*$AJ$22)*$AN$22)*$AH$22)*Calculator!$G$16)-((((D35/100)*$AJ$22)*$AN$22)*$AH$22)+((((D35/100)*$AJ$23)*$AH$23)),IF(Calculator!$O$6="DUALBAND B",SUM((((D35/100)*$AJ$22)*$AH$22))+(((((D35/100)*$AJ$22)*$AN$22)*$AH$22)*Calculator!$G$17)-((((D35/100)*$AJ$22)*$AN$22)*$AH$22)+((((D35/100)*$AJ$23)*$AH$23)),IF(Calculator!$O$6="DUALBAND C",SUM((((D35/100)*$AJ$22)*$AH$22))+(((((D35/100)*$AJ$22)*$AN$22)*$AH$22)*Calculator!$G$18)-((((D35/100)*$AJ$22)*$AN$22)*$AH$22)+((((D35/100)*$AJ$23)*$AH$23)),IF(Calculator!$O$6="DUALBAND D",SUM((((D35/100)*$AJ$22)*$AH$22))+(((((D35/100)*$AJ$22)*$AN$22)*$AH$22)*Calculator!$G$19)-((((D35/100)*$AJ$22)*$AN$22)*$AH$22)+((((D35/100)*$AJ$23)*$AH$23)),IF(Calculator!$O$6="DUALURBANE",SUM((((D35/100)*$AJ$22)*$AH$22))+(((((D35/100)*$AJ$22)*$AN$22)*$AH$22)*Calculator!$G$20)-((((D35/100)*$AJ$22)*$AN$22)*$AH$22)+((((D35/100)*$AJ$23)*$AH$23)),IF(Calculator!$O$6="DUALSILVERANOD",SUM((((D35/100)*$AJ$22)*$AH$22))+(((((D35/100)*$AJ$22)*$AN$22)*$AH$22)*Calculator!$G$21)-((((D35/100)*$AJ$22)*$AN$22)*$AH$22)+((((D35/100)*$AJ$23)*$AH$23)),IF(Calculator!$O$6="DUALANOD",SUM((((D35/100)*$AJ$22)*$AH$22))+(((((D35/100)*$AJ$22)*$AN$22)*$AH$22)*Calculator!$G$22)-((((D35/100)*$AJ$22)*$AN$22)*$AH$22)+((((D35/100)*$AJ$23)*$AH$23))))))))))))))))))))))))</f>
        <v>1021.5018917114257</v>
      </c>
      <c r="T35" s="2">
        <f>IF(Calculator!$O$6="SINGLEBASE",SUM((((E35/100)*$AJ$22)*$AH$22))+((((E35/100)*$AJ$23)*$AH$23)),IF(Calculator!$O$6="SINGLEELEMENTS",SUM((((E35/100)*$AJ$22)*$AH$22))+(((((E35/100)*$AJ$22)*$AN$22)*$AH$22)*Calculator!$G$2)-((((E35/100)*$AJ$22)*$AN$22)*$AH$22)+((((E35/100)*$AJ$23)*$AH$23)),IF(Calculator!$O$6="SINGLESPECTRUM",SUM((((E35/100)*$AJ$22)*$AH$22))+(((((E35/100)*$AJ$22)*$AN$22)*$AH$22)*Calculator!$G$4)-((((E35/100)*$AJ$22)*$AN$22)*$AH$22)+((((E35/100)*$AJ$23)*$AH$23)),IF(Calculator!$O$6="SINGLEHOMESTEAD",SUM((((E35/100)*$AJ$22)*$AH$22))+(((((E35/100)*$AJ$22)*$AN$22)*$AH$22)*Calculator!$G$3)-((((E35/100)*$AJ$22)*$AN$22)*$AH$22)+((((E35/100)*$AJ$23)*$AH$23)),IF(Calculator!$O$6="SINGLEBAND A",SUM((((E35/100)*$AJ$22)*$AH$22))+(((((E35/100)*$AJ$22)*$AN$22)*$AH$22)*Calculator!$G$5)-((((E35/100)*$AJ$22)*$AN$22)*$AH$22)+((((E35/100)*$AJ$23)*$AH$23)),IF(Calculator!$O$6="SINGLEBAND B",SUM((((E35/100)*$AJ$22)*$AH$22))+(((((E35/100)*$AJ$22)*$AN$22)*$AH$22)*Calculator!$G$6)-((((E35/100)*$AJ$22)*$AN$22)*$AH$22)+((((E35/100)*$AJ$23)*$AH$23)),IF(Calculator!$O$6="SINGLEBAND C",SUM((((E35/100)*$AJ$22)*$AH$22))+(((((E35/100)*$AJ$22)*$AN$22)*$AH$22)*Calculator!$G$7)-((((E35/100)*$AJ$22)*$AN$22)*$AH$22)+((((E35/100)*$AJ$23)*$AH$23)),IF(Calculator!$O$6="SINGLEBAND D",SUM((((E35/100)*$AJ$22)*$AH$22))+(((((E35/100)*$AJ$22)*$AN$22)*$AH$22)*Calculator!$G$8)-((((E35/100)*$AJ$22)*$AN$22)*$AH$22)+((((E35/100)*$AJ$23)*$AH$23)),IF(Calculator!$O$6="SINGLEURBANE",SUM((((E35/100)*$AJ$22)*$AH$22))+(((((E35/100)*$AJ$22)*$AN$22)*$AH$22)*Calculator!$G$9)-((((E35/100)*$AJ$22)*$AN$22)*$AH$22)+((((E35/100)*$AJ$23)*$AH$23)),IF(Calculator!$O$6="SINGLESILVERANOD",SUM((((E35/100)*$AJ$22)*$AH$22))+(((((E35/100)*$AJ$22)*$AN$22)*$AH$22)*Calculator!$G$10)-((((E35/100)*$AJ$22)*$AN$22)*$AH$22)+((((E35/100)*$AJ$23)*$AH$23)),IF(Calculator!$O$6="SINGLEANOD",SUM((((E35/100)*$AJ$22)*$AH$22))+(((((E35/100)*$AJ$22)*$AN$22)*$AH$22)*Calculator!$G$11)-((((E35/100)*$AJ$22)*$AN$22)*$AH$22)+((((E35/100)*$AJ$23)*$AH$23)),IF(Calculator!$O$6="DUALBASE",SUM((((E35/100)*$AJ$22)*$AH$22))+(((((E35/100)*$AJ$22)*$AN$22)*$AH$22)*Calculator!$G$12)-((((E35/100)*$AJ$22)*$AN$22)*$AH$22)+((((E35/100)*$AJ$23)*$AH$23)),IF(Calculator!$O$6="DUALELEMENTS",SUM((((E35/100)*$AJ$22)*$AH$22))+(((((E35/100)*$AJ$22)*$AN$22)*$AH$22)*Calculator!$G$13)-((((E35/100)*$AJ$22)*$AN$22)*$AH$22)+((((E35/100)*$AJ$23)*$AH$23)),IF(Calculator!$O$6="DUALSPECTRUM",SUM((((E35/100)*$AJ$22)*$AH$22))+(((((E35/100)*$AJ$22)*$AN$22)*$AH$22)*Calculator!$G$15)-((((E35/100)*$AJ$22)*$AN$22)*$AH$22)+((((E35/100)*$AJ$23)*$AH$23)),IF(Calculator!$O$6="DUALHOMESTEAD",SUM((((E35/100)*$AJ$22)*$AH$22))+(((((E35/100)*$AJ$22)*$AN$22)*$AH$22)*Calculator!$G$14)-((((E35/100)*$AJ$22)*$AN$22)*$AH$22)+((((E35/100)*$AJ$23)*$AH$23)),IF(Calculator!$O$6="DUALBAND A",SUM((((E35/100)*$AJ$22)*$AH$22))+(((((E35/100)*$AJ$22)*$AN$22)*$AH$22)*Calculator!$G$16)-((((E35/100)*$AJ$22)*$AN$22)*$AH$22)+((((E35/100)*$AJ$23)*$AH$23)),IF(Calculator!$O$6="DUALBAND B",SUM((((E35/100)*$AJ$22)*$AH$22))+(((((E35/100)*$AJ$22)*$AN$22)*$AH$22)*Calculator!$G$17)-((((E35/100)*$AJ$22)*$AN$22)*$AH$22)+((((E35/100)*$AJ$23)*$AH$23)),IF(Calculator!$O$6="DUALBAND C",SUM((((E35/100)*$AJ$22)*$AH$22))+(((((E35/100)*$AJ$22)*$AN$22)*$AH$22)*Calculator!$G$18)-((((E35/100)*$AJ$22)*$AN$22)*$AH$22)+((((E35/100)*$AJ$23)*$AH$23)),IF(Calculator!$O$6="DUALBAND D",SUM((((E35/100)*$AJ$22)*$AH$22))+(((((E35/100)*$AJ$22)*$AN$22)*$AH$22)*Calculator!$G$19)-((((E35/100)*$AJ$22)*$AN$22)*$AH$22)+((((E35/100)*$AJ$23)*$AH$23)),IF(Calculator!$O$6="DUALURBANE",SUM((((E35/100)*$AJ$22)*$AH$22))+(((((E35/100)*$AJ$22)*$AN$22)*$AH$22)*Calculator!$G$20)-((((E35/100)*$AJ$22)*$AN$22)*$AH$22)+((((E35/100)*$AJ$23)*$AH$23)),IF(Calculator!$O$6="DUALSILVERANOD",SUM((((E35/100)*$AJ$22)*$AH$22))+(((((E35/100)*$AJ$22)*$AN$22)*$AH$22)*Calculator!$G$21)-((((E35/100)*$AJ$22)*$AN$22)*$AH$22)+((((E35/100)*$AJ$23)*$AH$23)),IF(Calculator!$O$6="DUALANOD",SUM((((E35/100)*$AJ$22)*$AH$22))+(((((E35/100)*$AJ$22)*$AN$22)*$AH$22)*Calculator!$G$22)-((((E35/100)*$AJ$22)*$AN$22)*$AH$22)+((((E35/100)*$AJ$23)*$AH$23))))))))))))))))))))))))</f>
        <v>1031.099234472656</v>
      </c>
      <c r="U35" s="2">
        <f>IF(Calculator!$O$6="SINGLEBASE",SUM((((F35/100)*$AJ$22)*$AH$22))+((((F35/100)*$AJ$23)*$AH$23)),IF(Calculator!$O$6="SINGLEELEMENTS",SUM((((F35/100)*$AJ$22)*$AH$22))+(((((F35/100)*$AJ$22)*$AN$22)*$AH$22)*Calculator!$G$2)-((((F35/100)*$AJ$22)*$AN$22)*$AH$22)+((((F35/100)*$AJ$23)*$AH$23)),IF(Calculator!$O$6="SINGLESPECTRUM",SUM((((F35/100)*$AJ$22)*$AH$22))+(((((F35/100)*$AJ$22)*$AN$22)*$AH$22)*Calculator!$G$4)-((((F35/100)*$AJ$22)*$AN$22)*$AH$22)+((((F35/100)*$AJ$23)*$AH$23)),IF(Calculator!$O$6="SINGLEHOMESTEAD",SUM((((F35/100)*$AJ$22)*$AH$22))+(((((F35/100)*$AJ$22)*$AN$22)*$AH$22)*Calculator!$G$3)-((((F35/100)*$AJ$22)*$AN$22)*$AH$22)+((((F35/100)*$AJ$23)*$AH$23)),IF(Calculator!$O$6="SINGLEBAND A",SUM((((F35/100)*$AJ$22)*$AH$22))+(((((F35/100)*$AJ$22)*$AN$22)*$AH$22)*Calculator!$G$5)-((((F35/100)*$AJ$22)*$AN$22)*$AH$22)+((((F35/100)*$AJ$23)*$AH$23)),IF(Calculator!$O$6="SINGLEBAND B",SUM((((F35/100)*$AJ$22)*$AH$22))+(((((F35/100)*$AJ$22)*$AN$22)*$AH$22)*Calculator!$G$6)-((((F35/100)*$AJ$22)*$AN$22)*$AH$22)+((((F35/100)*$AJ$23)*$AH$23)),IF(Calculator!$O$6="SINGLEBAND C",SUM((((F35/100)*$AJ$22)*$AH$22))+(((((F35/100)*$AJ$22)*$AN$22)*$AH$22)*Calculator!$G$7)-((((F35/100)*$AJ$22)*$AN$22)*$AH$22)+((((F35/100)*$AJ$23)*$AH$23)),IF(Calculator!$O$6="SINGLEBAND D",SUM((((F35/100)*$AJ$22)*$AH$22))+(((((F35/100)*$AJ$22)*$AN$22)*$AH$22)*Calculator!$G$8)-((((F35/100)*$AJ$22)*$AN$22)*$AH$22)+((((F35/100)*$AJ$23)*$AH$23)),IF(Calculator!$O$6="SINGLEURBANE",SUM((((F35/100)*$AJ$22)*$AH$22))+(((((F35/100)*$AJ$22)*$AN$22)*$AH$22)*Calculator!$G$9)-((((F35/100)*$AJ$22)*$AN$22)*$AH$22)+((((F35/100)*$AJ$23)*$AH$23)),IF(Calculator!$O$6="SINGLESILVERANOD",SUM((((F35/100)*$AJ$22)*$AH$22))+(((((F35/100)*$AJ$22)*$AN$22)*$AH$22)*Calculator!$G$10)-((((F35/100)*$AJ$22)*$AN$22)*$AH$22)+((((F35/100)*$AJ$23)*$AH$23)),IF(Calculator!$O$6="SINGLEANOD",SUM((((F35/100)*$AJ$22)*$AH$22))+(((((F35/100)*$AJ$22)*$AN$22)*$AH$22)*Calculator!$G$11)-((((F35/100)*$AJ$22)*$AN$22)*$AH$22)+((((F35/100)*$AJ$23)*$AH$23)),IF(Calculator!$O$6="DUALBASE",SUM((((F35/100)*$AJ$22)*$AH$22))+(((((F35/100)*$AJ$22)*$AN$22)*$AH$22)*Calculator!$G$12)-((((F35/100)*$AJ$22)*$AN$22)*$AH$22)+((((F35/100)*$AJ$23)*$AH$23)),IF(Calculator!$O$6="DUALELEMENTS",SUM((((F35/100)*$AJ$22)*$AH$22))+(((((F35/100)*$AJ$22)*$AN$22)*$AH$22)*Calculator!$G$13)-((((F35/100)*$AJ$22)*$AN$22)*$AH$22)+((((F35/100)*$AJ$23)*$AH$23)),IF(Calculator!$O$6="DUALSPECTRUM",SUM((((F35/100)*$AJ$22)*$AH$22))+(((((F35/100)*$AJ$22)*$AN$22)*$AH$22)*Calculator!$G$15)-((((F35/100)*$AJ$22)*$AN$22)*$AH$22)+((((F35/100)*$AJ$23)*$AH$23)),IF(Calculator!$O$6="DUALHOMESTEAD",SUM((((F35/100)*$AJ$22)*$AH$22))+(((((F35/100)*$AJ$22)*$AN$22)*$AH$22)*Calculator!$G$14)-((((F35/100)*$AJ$22)*$AN$22)*$AH$22)+((((F35/100)*$AJ$23)*$AH$23)),IF(Calculator!$O$6="DUALBAND A",SUM((((F35/100)*$AJ$22)*$AH$22))+(((((F35/100)*$AJ$22)*$AN$22)*$AH$22)*Calculator!$G$16)-((((F35/100)*$AJ$22)*$AN$22)*$AH$22)+((((F35/100)*$AJ$23)*$AH$23)),IF(Calculator!$O$6="DUALBAND B",SUM((((F35/100)*$AJ$22)*$AH$22))+(((((F35/100)*$AJ$22)*$AN$22)*$AH$22)*Calculator!$G$17)-((((F35/100)*$AJ$22)*$AN$22)*$AH$22)+((((F35/100)*$AJ$23)*$AH$23)),IF(Calculator!$O$6="DUALBAND C",SUM((((F35/100)*$AJ$22)*$AH$22))+(((((F35/100)*$AJ$22)*$AN$22)*$AH$22)*Calculator!$G$18)-((((F35/100)*$AJ$22)*$AN$22)*$AH$22)+((((F35/100)*$AJ$23)*$AH$23)),IF(Calculator!$O$6="DUALBAND D",SUM((((F35/100)*$AJ$22)*$AH$22))+(((((F35/100)*$AJ$22)*$AN$22)*$AH$22)*Calculator!$G$19)-((((F35/100)*$AJ$22)*$AN$22)*$AH$22)+((((F35/100)*$AJ$23)*$AH$23)),IF(Calculator!$O$6="DUALURBANE",SUM((((F35/100)*$AJ$22)*$AH$22))+(((((F35/100)*$AJ$22)*$AN$22)*$AH$22)*Calculator!$G$20)-((((F35/100)*$AJ$22)*$AN$22)*$AH$22)+((((F35/100)*$AJ$23)*$AH$23)),IF(Calculator!$O$6="DUALSILVERANOD",SUM((((F35/100)*$AJ$22)*$AH$22))+(((((F35/100)*$AJ$22)*$AN$22)*$AH$22)*Calculator!$G$21)-((((F35/100)*$AJ$22)*$AN$22)*$AH$22)+((((F35/100)*$AJ$23)*$AH$23)),IF(Calculator!$O$6="DUALANOD",SUM((((F35/100)*$AJ$22)*$AH$22))+(((((F35/100)*$AJ$22)*$AN$22)*$AH$22)*Calculator!$G$22)-((((F35/100)*$AJ$22)*$AN$22)*$AH$22)+((((F35/100)*$AJ$23)*$AH$23))))))))))))))))))))))))</f>
        <v>1040.6964726318358</v>
      </c>
      <c r="V35" s="2">
        <f>IF(Calculator!$O$6="SINGLEBASE",SUM((((G35/100)*$AJ$22)*$AH$22))+((((G35/100)*$AJ$23)*$AH$23)),IF(Calculator!$O$6="SINGLEELEMENTS",SUM((((G35/100)*$AJ$22)*$AH$22))+(((((G35/100)*$AJ$22)*$AN$22)*$AH$22)*Calculator!$G$2)-((((G35/100)*$AJ$22)*$AN$22)*$AH$22)+((((G35/100)*$AJ$23)*$AH$23)),IF(Calculator!$O$6="SINGLESPECTRUM",SUM((((G35/100)*$AJ$22)*$AH$22))+(((((G35/100)*$AJ$22)*$AN$22)*$AH$22)*Calculator!$G$4)-((((G35/100)*$AJ$22)*$AN$22)*$AH$22)+((((G35/100)*$AJ$23)*$AH$23)),IF(Calculator!$O$6="SINGLEHOMESTEAD",SUM((((G35/100)*$AJ$22)*$AH$22))+(((((G35/100)*$AJ$22)*$AN$22)*$AH$22)*Calculator!$G$3)-((((G35/100)*$AJ$22)*$AN$22)*$AH$22)+((((G35/100)*$AJ$23)*$AH$23)),IF(Calculator!$O$6="SINGLEBAND A",SUM((((G35/100)*$AJ$22)*$AH$22))+(((((G35/100)*$AJ$22)*$AN$22)*$AH$22)*Calculator!$G$5)-((((G35/100)*$AJ$22)*$AN$22)*$AH$22)+((((G35/100)*$AJ$23)*$AH$23)),IF(Calculator!$O$6="SINGLEBAND B",SUM((((G35/100)*$AJ$22)*$AH$22))+(((((G35/100)*$AJ$22)*$AN$22)*$AH$22)*Calculator!$G$6)-((((G35/100)*$AJ$22)*$AN$22)*$AH$22)+((((G35/100)*$AJ$23)*$AH$23)),IF(Calculator!$O$6="SINGLEBAND C",SUM((((G35/100)*$AJ$22)*$AH$22))+(((((G35/100)*$AJ$22)*$AN$22)*$AH$22)*Calculator!$G$7)-((((G35/100)*$AJ$22)*$AN$22)*$AH$22)+((((G35/100)*$AJ$23)*$AH$23)),IF(Calculator!$O$6="SINGLEBAND D",SUM((((G35/100)*$AJ$22)*$AH$22))+(((((G35/100)*$AJ$22)*$AN$22)*$AH$22)*Calculator!$G$8)-((((G35/100)*$AJ$22)*$AN$22)*$AH$22)+((((G35/100)*$AJ$23)*$AH$23)),IF(Calculator!$O$6="SINGLEURBANE",SUM((((G35/100)*$AJ$22)*$AH$22))+(((((G35/100)*$AJ$22)*$AN$22)*$AH$22)*Calculator!$G$9)-((((G35/100)*$AJ$22)*$AN$22)*$AH$22)+((((G35/100)*$AJ$23)*$AH$23)),IF(Calculator!$O$6="SINGLESILVERANOD",SUM((((G35/100)*$AJ$22)*$AH$22))+(((((G35/100)*$AJ$22)*$AN$22)*$AH$22)*Calculator!$G$10)-((((G35/100)*$AJ$22)*$AN$22)*$AH$22)+((((G35/100)*$AJ$23)*$AH$23)),IF(Calculator!$O$6="SINGLEANOD",SUM((((G35/100)*$AJ$22)*$AH$22))+(((((G35/100)*$AJ$22)*$AN$22)*$AH$22)*Calculator!$G$11)-((((G35/100)*$AJ$22)*$AN$22)*$AH$22)+((((G35/100)*$AJ$23)*$AH$23)),IF(Calculator!$O$6="DUALBASE",SUM((((G35/100)*$AJ$22)*$AH$22))+(((((G35/100)*$AJ$22)*$AN$22)*$AH$22)*Calculator!$G$12)-((((G35/100)*$AJ$22)*$AN$22)*$AH$22)+((((G35/100)*$AJ$23)*$AH$23)),IF(Calculator!$O$6="DUALELEMENTS",SUM((((G35/100)*$AJ$22)*$AH$22))+(((((G35/100)*$AJ$22)*$AN$22)*$AH$22)*Calculator!$G$13)-((((G35/100)*$AJ$22)*$AN$22)*$AH$22)+((((G35/100)*$AJ$23)*$AH$23)),IF(Calculator!$O$6="DUALSPECTRUM",SUM((((G35/100)*$AJ$22)*$AH$22))+(((((G35/100)*$AJ$22)*$AN$22)*$AH$22)*Calculator!$G$15)-((((G35/100)*$AJ$22)*$AN$22)*$AH$22)+((((G35/100)*$AJ$23)*$AH$23)),IF(Calculator!$O$6="DUALHOMESTEAD",SUM((((G35/100)*$AJ$22)*$AH$22))+(((((G35/100)*$AJ$22)*$AN$22)*$AH$22)*Calculator!$G$14)-((((G35/100)*$AJ$22)*$AN$22)*$AH$22)+((((G35/100)*$AJ$23)*$AH$23)),IF(Calculator!$O$6="DUALBAND A",SUM((((G35/100)*$AJ$22)*$AH$22))+(((((G35/100)*$AJ$22)*$AN$22)*$AH$22)*Calculator!$G$16)-((((G35/100)*$AJ$22)*$AN$22)*$AH$22)+((((G35/100)*$AJ$23)*$AH$23)),IF(Calculator!$O$6="DUALBAND B",SUM((((G35/100)*$AJ$22)*$AH$22))+(((((G35/100)*$AJ$22)*$AN$22)*$AH$22)*Calculator!$G$17)-((((G35/100)*$AJ$22)*$AN$22)*$AH$22)+((((G35/100)*$AJ$23)*$AH$23)),IF(Calculator!$O$6="DUALBAND C",SUM((((G35/100)*$AJ$22)*$AH$22))+(((((G35/100)*$AJ$22)*$AN$22)*$AH$22)*Calculator!$G$18)-((((G35/100)*$AJ$22)*$AN$22)*$AH$22)+((((G35/100)*$AJ$23)*$AH$23)),IF(Calculator!$O$6="DUALBAND D",SUM((((G35/100)*$AJ$22)*$AH$22))+(((((G35/100)*$AJ$22)*$AN$22)*$AH$22)*Calculator!$G$19)-((((G35/100)*$AJ$22)*$AN$22)*$AH$22)+((((G35/100)*$AJ$23)*$AH$23)),IF(Calculator!$O$6="DUALURBANE",SUM((((G35/100)*$AJ$22)*$AH$22))+(((((G35/100)*$AJ$22)*$AN$22)*$AH$22)*Calculator!$G$20)-((((G35/100)*$AJ$22)*$AN$22)*$AH$22)+((((G35/100)*$AJ$23)*$AH$23)),IF(Calculator!$O$6="DUALSILVERANOD",SUM((((G35/100)*$AJ$22)*$AH$22))+(((((G35/100)*$AJ$22)*$AN$22)*$AH$22)*Calculator!$G$21)-((((G35/100)*$AJ$22)*$AN$22)*$AH$22)+((((G35/100)*$AJ$23)*$AH$23)),IF(Calculator!$O$6="DUALANOD",SUM((((G35/100)*$AJ$22)*$AH$22))+(((((G35/100)*$AJ$22)*$AN$22)*$AH$22)*Calculator!$G$22)-((((G35/100)*$AJ$22)*$AN$22)*$AH$22)+((((G35/100)*$AJ$23)*$AH$23))))))))))))))))))))))))</f>
        <v>1050.2895267089841</v>
      </c>
      <c r="W35" s="2">
        <f>IF(Calculator!$O$6="SINGLEBASE",SUM((((H35/100)*$AJ$22)*$AH$22))+((((H35/100)*$AJ$23)*$AH$23)),IF(Calculator!$O$6="SINGLEELEMENTS",SUM((((H35/100)*$AJ$22)*$AH$22))+(((((H35/100)*$AJ$22)*$AN$22)*$AH$22)*Calculator!$G$2)-((((H35/100)*$AJ$22)*$AN$22)*$AH$22)+((((H35/100)*$AJ$23)*$AH$23)),IF(Calculator!$O$6="SINGLESPECTRUM",SUM((((H35/100)*$AJ$22)*$AH$22))+(((((H35/100)*$AJ$22)*$AN$22)*$AH$22)*Calculator!$G$4)-((((H35/100)*$AJ$22)*$AN$22)*$AH$22)+((((H35/100)*$AJ$23)*$AH$23)),IF(Calculator!$O$6="SINGLEHOMESTEAD",SUM((((H35/100)*$AJ$22)*$AH$22))+(((((H35/100)*$AJ$22)*$AN$22)*$AH$22)*Calculator!$G$3)-((((H35/100)*$AJ$22)*$AN$22)*$AH$22)+((((H35/100)*$AJ$23)*$AH$23)),IF(Calculator!$O$6="SINGLEBAND A",SUM((((H35/100)*$AJ$22)*$AH$22))+(((((H35/100)*$AJ$22)*$AN$22)*$AH$22)*Calculator!$G$5)-((((H35/100)*$AJ$22)*$AN$22)*$AH$22)+((((H35/100)*$AJ$23)*$AH$23)),IF(Calculator!$O$6="SINGLEBAND B",SUM((((H35/100)*$AJ$22)*$AH$22))+(((((H35/100)*$AJ$22)*$AN$22)*$AH$22)*Calculator!$G$6)-((((H35/100)*$AJ$22)*$AN$22)*$AH$22)+((((H35/100)*$AJ$23)*$AH$23)),IF(Calculator!$O$6="SINGLEBAND C",SUM((((H35/100)*$AJ$22)*$AH$22))+(((((H35/100)*$AJ$22)*$AN$22)*$AH$22)*Calculator!$G$7)-((((H35/100)*$AJ$22)*$AN$22)*$AH$22)+((((H35/100)*$AJ$23)*$AH$23)),IF(Calculator!$O$6="SINGLEBAND D",SUM((((H35/100)*$AJ$22)*$AH$22))+(((((H35/100)*$AJ$22)*$AN$22)*$AH$22)*Calculator!$G$8)-((((H35/100)*$AJ$22)*$AN$22)*$AH$22)+((((H35/100)*$AJ$23)*$AH$23)),IF(Calculator!$O$6="SINGLEURBANE",SUM((((H35/100)*$AJ$22)*$AH$22))+(((((H35/100)*$AJ$22)*$AN$22)*$AH$22)*Calculator!$G$9)-((((H35/100)*$AJ$22)*$AN$22)*$AH$22)+((((H35/100)*$AJ$23)*$AH$23)),IF(Calculator!$O$6="SINGLESILVERANOD",SUM((((H35/100)*$AJ$22)*$AH$22))+(((((H35/100)*$AJ$22)*$AN$22)*$AH$22)*Calculator!$G$10)-((((H35/100)*$AJ$22)*$AN$22)*$AH$22)+((((H35/100)*$AJ$23)*$AH$23)),IF(Calculator!$O$6="SINGLEANOD",SUM((((H35/100)*$AJ$22)*$AH$22))+(((((H35/100)*$AJ$22)*$AN$22)*$AH$22)*Calculator!$G$11)-((((H35/100)*$AJ$22)*$AN$22)*$AH$22)+((((H35/100)*$AJ$23)*$AH$23)),IF(Calculator!$O$6="DUALBASE",SUM((((H35/100)*$AJ$22)*$AH$22))+(((((H35/100)*$AJ$22)*$AN$22)*$AH$22)*Calculator!$G$12)-((((H35/100)*$AJ$22)*$AN$22)*$AH$22)+((((H35/100)*$AJ$23)*$AH$23)),IF(Calculator!$O$6="DUALELEMENTS",SUM((((H35/100)*$AJ$22)*$AH$22))+(((((H35/100)*$AJ$22)*$AN$22)*$AH$22)*Calculator!$G$13)-((((H35/100)*$AJ$22)*$AN$22)*$AH$22)+((((H35/100)*$AJ$23)*$AH$23)),IF(Calculator!$O$6="DUALSPECTRUM",SUM((((H35/100)*$AJ$22)*$AH$22))+(((((H35/100)*$AJ$22)*$AN$22)*$AH$22)*Calculator!$G$15)-((((H35/100)*$AJ$22)*$AN$22)*$AH$22)+((((H35/100)*$AJ$23)*$AH$23)),IF(Calculator!$O$6="DUALHOMESTEAD",SUM((((H35/100)*$AJ$22)*$AH$22))+(((((H35/100)*$AJ$22)*$AN$22)*$AH$22)*Calculator!$G$14)-((((H35/100)*$AJ$22)*$AN$22)*$AH$22)+((((H35/100)*$AJ$23)*$AH$23)),IF(Calculator!$O$6="DUALBAND A",SUM((((H35/100)*$AJ$22)*$AH$22))+(((((H35/100)*$AJ$22)*$AN$22)*$AH$22)*Calculator!$G$16)-((((H35/100)*$AJ$22)*$AN$22)*$AH$22)+((((H35/100)*$AJ$23)*$AH$23)),IF(Calculator!$O$6="DUALBAND B",SUM((((H35/100)*$AJ$22)*$AH$22))+(((((H35/100)*$AJ$22)*$AN$22)*$AH$22)*Calculator!$G$17)-((((H35/100)*$AJ$22)*$AN$22)*$AH$22)+((((H35/100)*$AJ$23)*$AH$23)),IF(Calculator!$O$6="DUALBAND C",SUM((((H35/100)*$AJ$22)*$AH$22))+(((((H35/100)*$AJ$22)*$AN$22)*$AH$22)*Calculator!$G$18)-((((H35/100)*$AJ$22)*$AN$22)*$AH$22)+((((H35/100)*$AJ$23)*$AH$23)),IF(Calculator!$O$6="DUALBAND D",SUM((((H35/100)*$AJ$22)*$AH$22))+(((((H35/100)*$AJ$22)*$AN$22)*$AH$22)*Calculator!$G$19)-((((H35/100)*$AJ$22)*$AN$22)*$AH$22)+((((H35/100)*$AJ$23)*$AH$23)),IF(Calculator!$O$6="DUALURBANE",SUM((((H35/100)*$AJ$22)*$AH$22))+(((((H35/100)*$AJ$22)*$AN$22)*$AH$22)*Calculator!$G$20)-((((H35/100)*$AJ$22)*$AN$22)*$AH$22)+((((H35/100)*$AJ$23)*$AH$23)),IF(Calculator!$O$6="DUALSILVERANOD",SUM((((H35/100)*$AJ$22)*$AH$22))+(((((H35/100)*$AJ$22)*$AN$22)*$AH$22)*Calculator!$G$21)-((((H35/100)*$AJ$22)*$AN$22)*$AH$22)+((((H35/100)*$AJ$23)*$AH$23)),IF(Calculator!$O$6="DUALANOD",SUM((((H35/100)*$AJ$22)*$AH$22))+(((((H35/100)*$AJ$22)*$AN$22)*$AH$22)*Calculator!$G$22)-((((H35/100)*$AJ$22)*$AN$22)*$AH$22)+((((H35/100)*$AJ$23)*$AH$23))))))))))))))))))))))))</f>
        <v>1059.8867648681639</v>
      </c>
      <c r="X35" s="2">
        <f>IF(Calculator!$O$6="SINGLEBASE",SUM((((I35/100)*$AJ$22)*$AH$22))+((((I35/100)*$AJ$23)*$AH$23)),IF(Calculator!$O$6="SINGLEELEMENTS",SUM((((I35/100)*$AJ$22)*$AH$22))+(((((I35/100)*$AJ$22)*$AN$22)*$AH$22)*Calculator!$G$2)-((((I35/100)*$AJ$22)*$AN$22)*$AH$22)+((((I35/100)*$AJ$23)*$AH$23)),IF(Calculator!$O$6="SINGLESPECTRUM",SUM((((I35/100)*$AJ$22)*$AH$22))+(((((I35/100)*$AJ$22)*$AN$22)*$AH$22)*Calculator!$G$4)-((((I35/100)*$AJ$22)*$AN$22)*$AH$22)+((((I35/100)*$AJ$23)*$AH$23)),IF(Calculator!$O$6="SINGLEHOMESTEAD",SUM((((I35/100)*$AJ$22)*$AH$22))+(((((I35/100)*$AJ$22)*$AN$22)*$AH$22)*Calculator!$G$3)-((((I35/100)*$AJ$22)*$AN$22)*$AH$22)+((((I35/100)*$AJ$23)*$AH$23)),IF(Calculator!$O$6="SINGLEBAND A",SUM((((I35/100)*$AJ$22)*$AH$22))+(((((I35/100)*$AJ$22)*$AN$22)*$AH$22)*Calculator!$G$5)-((((I35/100)*$AJ$22)*$AN$22)*$AH$22)+((((I35/100)*$AJ$23)*$AH$23)),IF(Calculator!$O$6="SINGLEBAND B",SUM((((I35/100)*$AJ$22)*$AH$22))+(((((I35/100)*$AJ$22)*$AN$22)*$AH$22)*Calculator!$G$6)-((((I35/100)*$AJ$22)*$AN$22)*$AH$22)+((((I35/100)*$AJ$23)*$AH$23)),IF(Calculator!$O$6="SINGLEBAND C",SUM((((I35/100)*$AJ$22)*$AH$22))+(((((I35/100)*$AJ$22)*$AN$22)*$AH$22)*Calculator!$G$7)-((((I35/100)*$AJ$22)*$AN$22)*$AH$22)+((((I35/100)*$AJ$23)*$AH$23)),IF(Calculator!$O$6="SINGLEBAND D",SUM((((I35/100)*$AJ$22)*$AH$22))+(((((I35/100)*$AJ$22)*$AN$22)*$AH$22)*Calculator!$G$8)-((((I35/100)*$AJ$22)*$AN$22)*$AH$22)+((((I35/100)*$AJ$23)*$AH$23)),IF(Calculator!$O$6="SINGLEURBANE",SUM((((I35/100)*$AJ$22)*$AH$22))+(((((I35/100)*$AJ$22)*$AN$22)*$AH$22)*Calculator!$G$9)-((((I35/100)*$AJ$22)*$AN$22)*$AH$22)+((((I35/100)*$AJ$23)*$AH$23)),IF(Calculator!$O$6="SINGLESILVERANOD",SUM((((I35/100)*$AJ$22)*$AH$22))+(((((I35/100)*$AJ$22)*$AN$22)*$AH$22)*Calculator!$G$10)-((((I35/100)*$AJ$22)*$AN$22)*$AH$22)+((((I35/100)*$AJ$23)*$AH$23)),IF(Calculator!$O$6="SINGLEANOD",SUM((((I35/100)*$AJ$22)*$AH$22))+(((((I35/100)*$AJ$22)*$AN$22)*$AH$22)*Calculator!$G$11)-((((I35/100)*$AJ$22)*$AN$22)*$AH$22)+((((I35/100)*$AJ$23)*$AH$23)),IF(Calculator!$O$6="DUALBASE",SUM((((I35/100)*$AJ$22)*$AH$22))+(((((I35/100)*$AJ$22)*$AN$22)*$AH$22)*Calculator!$G$12)-((((I35/100)*$AJ$22)*$AN$22)*$AH$22)+((((I35/100)*$AJ$23)*$AH$23)),IF(Calculator!$O$6="DUALELEMENTS",SUM((((I35/100)*$AJ$22)*$AH$22))+(((((I35/100)*$AJ$22)*$AN$22)*$AH$22)*Calculator!$G$13)-((((I35/100)*$AJ$22)*$AN$22)*$AH$22)+((((I35/100)*$AJ$23)*$AH$23)),IF(Calculator!$O$6="DUALSPECTRUM",SUM((((I35/100)*$AJ$22)*$AH$22))+(((((I35/100)*$AJ$22)*$AN$22)*$AH$22)*Calculator!$G$15)-((((I35/100)*$AJ$22)*$AN$22)*$AH$22)+((((I35/100)*$AJ$23)*$AH$23)),IF(Calculator!$O$6="DUALHOMESTEAD",SUM((((I35/100)*$AJ$22)*$AH$22))+(((((I35/100)*$AJ$22)*$AN$22)*$AH$22)*Calculator!$G$14)-((((I35/100)*$AJ$22)*$AN$22)*$AH$22)+((((I35/100)*$AJ$23)*$AH$23)),IF(Calculator!$O$6="DUALBAND A",SUM((((I35/100)*$AJ$22)*$AH$22))+(((((I35/100)*$AJ$22)*$AN$22)*$AH$22)*Calculator!$G$16)-((((I35/100)*$AJ$22)*$AN$22)*$AH$22)+((((I35/100)*$AJ$23)*$AH$23)),IF(Calculator!$O$6="DUALBAND B",SUM((((I35/100)*$AJ$22)*$AH$22))+(((((I35/100)*$AJ$22)*$AN$22)*$AH$22)*Calculator!$G$17)-((((I35/100)*$AJ$22)*$AN$22)*$AH$22)+((((I35/100)*$AJ$23)*$AH$23)),IF(Calculator!$O$6="DUALBAND C",SUM((((I35/100)*$AJ$22)*$AH$22))+(((((I35/100)*$AJ$22)*$AN$22)*$AH$22)*Calculator!$G$18)-((((I35/100)*$AJ$22)*$AN$22)*$AH$22)+((((I35/100)*$AJ$23)*$AH$23)),IF(Calculator!$O$6="DUALBAND D",SUM((((I35/100)*$AJ$22)*$AH$22))+(((((I35/100)*$AJ$22)*$AN$22)*$AH$22)*Calculator!$G$19)-((((I35/100)*$AJ$22)*$AN$22)*$AH$22)+((((I35/100)*$AJ$23)*$AH$23)),IF(Calculator!$O$6="DUALURBANE",SUM((((I35/100)*$AJ$22)*$AH$22))+(((((I35/100)*$AJ$22)*$AN$22)*$AH$22)*Calculator!$G$20)-((((I35/100)*$AJ$22)*$AN$22)*$AH$22)+((((I35/100)*$AJ$23)*$AH$23)),IF(Calculator!$O$6="DUALSILVERANOD",SUM((((I35/100)*$AJ$22)*$AH$22))+(((((I35/100)*$AJ$22)*$AN$22)*$AH$22)*Calculator!$G$21)-((((I35/100)*$AJ$22)*$AN$22)*$AH$22)+((((I35/100)*$AJ$23)*$AH$23)),IF(Calculator!$O$6="DUALANOD",SUM((((I35/100)*$AJ$22)*$AH$22))+(((((I35/100)*$AJ$22)*$AN$22)*$AH$22)*Calculator!$G$22)-((((I35/100)*$AJ$22)*$AN$22)*$AH$22)+((((I35/100)*$AJ$23)*$AH$23))))))))))))))))))))))))</f>
        <v>1069.4840030273435</v>
      </c>
      <c r="Y35" s="2">
        <f>IF(Calculator!$O$6="SINGLEBASE",SUM((((J35/100)*$AJ$22)*$AH$22))+((((J35/100)*$AJ$23)*$AH$23)),IF(Calculator!$O$6="SINGLEELEMENTS",SUM((((J35/100)*$AJ$22)*$AH$22))+(((((J35/100)*$AJ$22)*$AN$22)*$AH$22)*Calculator!$G$2)-((((J35/100)*$AJ$22)*$AN$22)*$AH$22)+((((J35/100)*$AJ$23)*$AH$23)),IF(Calculator!$O$6="SINGLESPECTRUM",SUM((((J35/100)*$AJ$22)*$AH$22))+(((((J35/100)*$AJ$22)*$AN$22)*$AH$22)*Calculator!$G$4)-((((J35/100)*$AJ$22)*$AN$22)*$AH$22)+((((J35/100)*$AJ$23)*$AH$23)),IF(Calculator!$O$6="SINGLEHOMESTEAD",SUM((((J35/100)*$AJ$22)*$AH$22))+(((((J35/100)*$AJ$22)*$AN$22)*$AH$22)*Calculator!$G$3)-((((J35/100)*$AJ$22)*$AN$22)*$AH$22)+((((J35/100)*$AJ$23)*$AH$23)),IF(Calculator!$O$6="SINGLEBAND A",SUM((((J35/100)*$AJ$22)*$AH$22))+(((((J35/100)*$AJ$22)*$AN$22)*$AH$22)*Calculator!$G$5)-((((J35/100)*$AJ$22)*$AN$22)*$AH$22)+((((J35/100)*$AJ$23)*$AH$23)),IF(Calculator!$O$6="SINGLEBAND B",SUM((((J35/100)*$AJ$22)*$AH$22))+(((((J35/100)*$AJ$22)*$AN$22)*$AH$22)*Calculator!$G$6)-((((J35/100)*$AJ$22)*$AN$22)*$AH$22)+((((J35/100)*$AJ$23)*$AH$23)),IF(Calculator!$O$6="SINGLEBAND C",SUM((((J35/100)*$AJ$22)*$AH$22))+(((((J35/100)*$AJ$22)*$AN$22)*$AH$22)*Calculator!$G$7)-((((J35/100)*$AJ$22)*$AN$22)*$AH$22)+((((J35/100)*$AJ$23)*$AH$23)),IF(Calculator!$O$6="SINGLEBAND D",SUM((((J35/100)*$AJ$22)*$AH$22))+(((((J35/100)*$AJ$22)*$AN$22)*$AH$22)*Calculator!$G$8)-((((J35/100)*$AJ$22)*$AN$22)*$AH$22)+((((J35/100)*$AJ$23)*$AH$23)),IF(Calculator!$O$6="SINGLEURBANE",SUM((((J35/100)*$AJ$22)*$AH$22))+(((((J35/100)*$AJ$22)*$AN$22)*$AH$22)*Calculator!$G$9)-((((J35/100)*$AJ$22)*$AN$22)*$AH$22)+((((J35/100)*$AJ$23)*$AH$23)),IF(Calculator!$O$6="SINGLESILVERANOD",SUM((((J35/100)*$AJ$22)*$AH$22))+(((((J35/100)*$AJ$22)*$AN$22)*$AH$22)*Calculator!$G$10)-((((J35/100)*$AJ$22)*$AN$22)*$AH$22)+((((J35/100)*$AJ$23)*$AH$23)),IF(Calculator!$O$6="SINGLEANOD",SUM((((J35/100)*$AJ$22)*$AH$22))+(((((J35/100)*$AJ$22)*$AN$22)*$AH$22)*Calculator!$G$11)-((((J35/100)*$AJ$22)*$AN$22)*$AH$22)+((((J35/100)*$AJ$23)*$AH$23)),IF(Calculator!$O$6="DUALBASE",SUM((((J35/100)*$AJ$22)*$AH$22))+(((((J35/100)*$AJ$22)*$AN$22)*$AH$22)*Calculator!$G$12)-((((J35/100)*$AJ$22)*$AN$22)*$AH$22)+((((J35/100)*$AJ$23)*$AH$23)),IF(Calculator!$O$6="DUALELEMENTS",SUM((((J35/100)*$AJ$22)*$AH$22))+(((((J35/100)*$AJ$22)*$AN$22)*$AH$22)*Calculator!$G$13)-((((J35/100)*$AJ$22)*$AN$22)*$AH$22)+((((J35/100)*$AJ$23)*$AH$23)),IF(Calculator!$O$6="DUALSPECTRUM",SUM((((J35/100)*$AJ$22)*$AH$22))+(((((J35/100)*$AJ$22)*$AN$22)*$AH$22)*Calculator!$G$15)-((((J35/100)*$AJ$22)*$AN$22)*$AH$22)+((((J35/100)*$AJ$23)*$AH$23)),IF(Calculator!$O$6="DUALHOMESTEAD",SUM((((J35/100)*$AJ$22)*$AH$22))+(((((J35/100)*$AJ$22)*$AN$22)*$AH$22)*Calculator!$G$14)-((((J35/100)*$AJ$22)*$AN$22)*$AH$22)+((((J35/100)*$AJ$23)*$AH$23)),IF(Calculator!$O$6="DUALBAND A",SUM((((J35/100)*$AJ$22)*$AH$22))+(((((J35/100)*$AJ$22)*$AN$22)*$AH$22)*Calculator!$G$16)-((((J35/100)*$AJ$22)*$AN$22)*$AH$22)+((((J35/100)*$AJ$23)*$AH$23)),IF(Calculator!$O$6="DUALBAND B",SUM((((J35/100)*$AJ$22)*$AH$22))+(((((J35/100)*$AJ$22)*$AN$22)*$AH$22)*Calculator!$G$17)-((((J35/100)*$AJ$22)*$AN$22)*$AH$22)+((((J35/100)*$AJ$23)*$AH$23)),IF(Calculator!$O$6="DUALBAND C",SUM((((J35/100)*$AJ$22)*$AH$22))+(((((J35/100)*$AJ$22)*$AN$22)*$AH$22)*Calculator!$G$18)-((((J35/100)*$AJ$22)*$AN$22)*$AH$22)+((((J35/100)*$AJ$23)*$AH$23)),IF(Calculator!$O$6="DUALBAND D",SUM((((J35/100)*$AJ$22)*$AH$22))+(((((J35/100)*$AJ$22)*$AN$22)*$AH$22)*Calculator!$G$19)-((((J35/100)*$AJ$22)*$AN$22)*$AH$22)+((((J35/100)*$AJ$23)*$AH$23)),IF(Calculator!$O$6="DUALURBANE",SUM((((J35/100)*$AJ$22)*$AH$22))+(((((J35/100)*$AJ$22)*$AN$22)*$AH$22)*Calculator!$G$20)-((((J35/100)*$AJ$22)*$AN$22)*$AH$22)+((((J35/100)*$AJ$23)*$AH$23)),IF(Calculator!$O$6="DUALSILVERANOD",SUM((((J35/100)*$AJ$22)*$AH$22))+(((((J35/100)*$AJ$22)*$AN$22)*$AH$22)*Calculator!$G$21)-((((J35/100)*$AJ$22)*$AN$22)*$AH$22)+((((J35/100)*$AJ$23)*$AH$23)),IF(Calculator!$O$6="DUALANOD",SUM((((J35/100)*$AJ$22)*$AH$22))+(((((J35/100)*$AJ$22)*$AN$22)*$AH$22)*Calculator!$G$22)-((((J35/100)*$AJ$22)*$AN$22)*$AH$22)+((((J35/100)*$AJ$23)*$AH$23))))))))))))))))))))))))</f>
        <v>1079.081345788574</v>
      </c>
      <c r="Z35" s="2">
        <f>IF(Calculator!$O$6="SINGLEBASE",SUM((((K35/100)*$AJ$22)*$AH$22))+((((K35/100)*$AJ$23)*$AH$23)),IF(Calculator!$O$6="SINGLEELEMENTS",SUM((((K35/100)*$AJ$22)*$AH$22))+(((((K35/100)*$AJ$22)*$AN$22)*$AH$22)*Calculator!$G$2)-((((K35/100)*$AJ$22)*$AN$22)*$AH$22)+((((K35/100)*$AJ$23)*$AH$23)),IF(Calculator!$O$6="SINGLESPECTRUM",SUM((((K35/100)*$AJ$22)*$AH$22))+(((((K35/100)*$AJ$22)*$AN$22)*$AH$22)*Calculator!$G$4)-((((K35/100)*$AJ$22)*$AN$22)*$AH$22)+((((K35/100)*$AJ$23)*$AH$23)),IF(Calculator!$O$6="SINGLEHOMESTEAD",SUM((((K35/100)*$AJ$22)*$AH$22))+(((((K35/100)*$AJ$22)*$AN$22)*$AH$22)*Calculator!$G$3)-((((K35/100)*$AJ$22)*$AN$22)*$AH$22)+((((K35/100)*$AJ$23)*$AH$23)),IF(Calculator!$O$6="SINGLEBAND A",SUM((((K35/100)*$AJ$22)*$AH$22))+(((((K35/100)*$AJ$22)*$AN$22)*$AH$22)*Calculator!$G$5)-((((K35/100)*$AJ$22)*$AN$22)*$AH$22)+((((K35/100)*$AJ$23)*$AH$23)),IF(Calculator!$O$6="SINGLEBAND B",SUM((((K35/100)*$AJ$22)*$AH$22))+(((((K35/100)*$AJ$22)*$AN$22)*$AH$22)*Calculator!$G$6)-((((K35/100)*$AJ$22)*$AN$22)*$AH$22)+((((K35/100)*$AJ$23)*$AH$23)),IF(Calculator!$O$6="SINGLEBAND C",SUM((((K35/100)*$AJ$22)*$AH$22))+(((((K35/100)*$AJ$22)*$AN$22)*$AH$22)*Calculator!$G$7)-((((K35/100)*$AJ$22)*$AN$22)*$AH$22)+((((K35/100)*$AJ$23)*$AH$23)),IF(Calculator!$O$6="SINGLEBAND D",SUM((((K35/100)*$AJ$22)*$AH$22))+(((((K35/100)*$AJ$22)*$AN$22)*$AH$22)*Calculator!$G$8)-((((K35/100)*$AJ$22)*$AN$22)*$AH$22)+((((K35/100)*$AJ$23)*$AH$23)),IF(Calculator!$O$6="SINGLEURBANE",SUM((((K35/100)*$AJ$22)*$AH$22))+(((((K35/100)*$AJ$22)*$AN$22)*$AH$22)*Calculator!$G$9)-((((K35/100)*$AJ$22)*$AN$22)*$AH$22)+((((K35/100)*$AJ$23)*$AH$23)),IF(Calculator!$O$6="SINGLESILVERANOD",SUM((((K35/100)*$AJ$22)*$AH$22))+(((((K35/100)*$AJ$22)*$AN$22)*$AH$22)*Calculator!$G$10)-((((K35/100)*$AJ$22)*$AN$22)*$AH$22)+((((K35/100)*$AJ$23)*$AH$23)),IF(Calculator!$O$6="SINGLEANOD",SUM((((K35/100)*$AJ$22)*$AH$22))+(((((K35/100)*$AJ$22)*$AN$22)*$AH$22)*Calculator!$G$11)-((((K35/100)*$AJ$22)*$AN$22)*$AH$22)+((((K35/100)*$AJ$23)*$AH$23)),IF(Calculator!$O$6="DUALBASE",SUM((((K35/100)*$AJ$22)*$AH$22))+(((((K35/100)*$AJ$22)*$AN$22)*$AH$22)*Calculator!$G$12)-((((K35/100)*$AJ$22)*$AN$22)*$AH$22)+((((K35/100)*$AJ$23)*$AH$23)),IF(Calculator!$O$6="DUALELEMENTS",SUM((((K35/100)*$AJ$22)*$AH$22))+(((((K35/100)*$AJ$22)*$AN$22)*$AH$22)*Calculator!$G$13)-((((K35/100)*$AJ$22)*$AN$22)*$AH$22)+((((K35/100)*$AJ$23)*$AH$23)),IF(Calculator!$O$6="DUALSPECTRUM",SUM((((K35/100)*$AJ$22)*$AH$22))+(((((K35/100)*$AJ$22)*$AN$22)*$AH$22)*Calculator!$G$15)-((((K35/100)*$AJ$22)*$AN$22)*$AH$22)+((((K35/100)*$AJ$23)*$AH$23)),IF(Calculator!$O$6="DUALHOMESTEAD",SUM((((K35/100)*$AJ$22)*$AH$22))+(((((K35/100)*$AJ$22)*$AN$22)*$AH$22)*Calculator!$G$14)-((((K35/100)*$AJ$22)*$AN$22)*$AH$22)+((((K35/100)*$AJ$23)*$AH$23)),IF(Calculator!$O$6="DUALBAND A",SUM((((K35/100)*$AJ$22)*$AH$22))+(((((K35/100)*$AJ$22)*$AN$22)*$AH$22)*Calculator!$G$16)-((((K35/100)*$AJ$22)*$AN$22)*$AH$22)+((((K35/100)*$AJ$23)*$AH$23)),IF(Calculator!$O$6="DUALBAND B",SUM((((K35/100)*$AJ$22)*$AH$22))+(((((K35/100)*$AJ$22)*$AN$22)*$AH$22)*Calculator!$G$17)-((((K35/100)*$AJ$22)*$AN$22)*$AH$22)+((((K35/100)*$AJ$23)*$AH$23)),IF(Calculator!$O$6="DUALBAND C",SUM((((K35/100)*$AJ$22)*$AH$22))+(((((K35/100)*$AJ$22)*$AN$22)*$AH$22)*Calculator!$G$18)-((((K35/100)*$AJ$22)*$AN$22)*$AH$22)+((((K35/100)*$AJ$23)*$AH$23)),IF(Calculator!$O$6="DUALBAND D",SUM((((K35/100)*$AJ$22)*$AH$22))+(((((K35/100)*$AJ$22)*$AN$22)*$AH$22)*Calculator!$G$19)-((((K35/100)*$AJ$22)*$AN$22)*$AH$22)+((((K35/100)*$AJ$23)*$AH$23)),IF(Calculator!$O$6="DUALURBANE",SUM((((K35/100)*$AJ$22)*$AH$22))+(((((K35/100)*$AJ$22)*$AN$22)*$AH$22)*Calculator!$G$20)-((((K35/100)*$AJ$22)*$AN$22)*$AH$22)+((((K35/100)*$AJ$23)*$AH$23)),IF(Calculator!$O$6="DUALSILVERANOD",SUM((((K35/100)*$AJ$22)*$AH$22))+(((((K35/100)*$AJ$22)*$AN$22)*$AH$22)*Calculator!$G$21)-((((K35/100)*$AJ$22)*$AN$22)*$AH$22)+((((K35/100)*$AJ$23)*$AH$23)),IF(Calculator!$O$6="DUALANOD",SUM((((K35/100)*$AJ$22)*$AH$22))+(((((K35/100)*$AJ$22)*$AN$22)*$AH$22)*Calculator!$G$22)-((((K35/100)*$AJ$22)*$AN$22)*$AH$22)+((((K35/100)*$AJ$23)*$AH$23))))))))))))))))))))))))</f>
        <v>1088.6785839477536</v>
      </c>
      <c r="AA35" s="2">
        <f>IF(Calculator!$O$6="SINGLEBASE",SUM((((L35/100)*$AJ$22)*$AH$22))+((((L35/100)*$AJ$23)*$AH$23)),IF(Calculator!$O$6="SINGLEELEMENTS",SUM((((L35/100)*$AJ$22)*$AH$22))+(((((L35/100)*$AJ$22)*$AN$22)*$AH$22)*Calculator!$G$2)-((((L35/100)*$AJ$22)*$AN$22)*$AH$22)+((((L35/100)*$AJ$23)*$AH$23)),IF(Calculator!$O$6="SINGLESPECTRUM",SUM((((L35/100)*$AJ$22)*$AH$22))+(((((L35/100)*$AJ$22)*$AN$22)*$AH$22)*Calculator!$G$4)-((((L35/100)*$AJ$22)*$AN$22)*$AH$22)+((((L35/100)*$AJ$23)*$AH$23)),IF(Calculator!$O$6="SINGLEHOMESTEAD",SUM((((L35/100)*$AJ$22)*$AH$22))+(((((L35/100)*$AJ$22)*$AN$22)*$AH$22)*Calculator!$G$3)-((((L35/100)*$AJ$22)*$AN$22)*$AH$22)+((((L35/100)*$AJ$23)*$AH$23)),IF(Calculator!$O$6="SINGLEBAND A",SUM((((L35/100)*$AJ$22)*$AH$22))+(((((L35/100)*$AJ$22)*$AN$22)*$AH$22)*Calculator!$G$5)-((((L35/100)*$AJ$22)*$AN$22)*$AH$22)+((((L35/100)*$AJ$23)*$AH$23)),IF(Calculator!$O$6="SINGLEBAND B",SUM((((L35/100)*$AJ$22)*$AH$22))+(((((L35/100)*$AJ$22)*$AN$22)*$AH$22)*Calculator!$G$6)-((((L35/100)*$AJ$22)*$AN$22)*$AH$22)+((((L35/100)*$AJ$23)*$AH$23)),IF(Calculator!$O$6="SINGLEBAND C",SUM((((L35/100)*$AJ$22)*$AH$22))+(((((L35/100)*$AJ$22)*$AN$22)*$AH$22)*Calculator!$G$7)-((((L35/100)*$AJ$22)*$AN$22)*$AH$22)+((((L35/100)*$AJ$23)*$AH$23)),IF(Calculator!$O$6="SINGLEBAND D",SUM((((L35/100)*$AJ$22)*$AH$22))+(((((L35/100)*$AJ$22)*$AN$22)*$AH$22)*Calculator!$G$8)-((((L35/100)*$AJ$22)*$AN$22)*$AH$22)+((((L35/100)*$AJ$23)*$AH$23)),IF(Calculator!$O$6="SINGLEURBANE",SUM((((L35/100)*$AJ$22)*$AH$22))+(((((L35/100)*$AJ$22)*$AN$22)*$AH$22)*Calculator!$G$9)-((((L35/100)*$AJ$22)*$AN$22)*$AH$22)+((((L35/100)*$AJ$23)*$AH$23)),IF(Calculator!$O$6="SINGLESILVERANOD",SUM((((L35/100)*$AJ$22)*$AH$22))+(((((L35/100)*$AJ$22)*$AN$22)*$AH$22)*Calculator!$G$10)-((((L35/100)*$AJ$22)*$AN$22)*$AH$22)+((((L35/100)*$AJ$23)*$AH$23)),IF(Calculator!$O$6="SINGLEANOD",SUM((((L35/100)*$AJ$22)*$AH$22))+(((((L35/100)*$AJ$22)*$AN$22)*$AH$22)*Calculator!$G$11)-((((L35/100)*$AJ$22)*$AN$22)*$AH$22)+((((L35/100)*$AJ$23)*$AH$23)),IF(Calculator!$O$6="DUALBASE",SUM((((L35/100)*$AJ$22)*$AH$22))+(((((L35/100)*$AJ$22)*$AN$22)*$AH$22)*Calculator!$G$12)-((((L35/100)*$AJ$22)*$AN$22)*$AH$22)+((((L35/100)*$AJ$23)*$AH$23)),IF(Calculator!$O$6="DUALELEMENTS",SUM((((L35/100)*$AJ$22)*$AH$22))+(((((L35/100)*$AJ$22)*$AN$22)*$AH$22)*Calculator!$G$13)-((((L35/100)*$AJ$22)*$AN$22)*$AH$22)+((((L35/100)*$AJ$23)*$AH$23)),IF(Calculator!$O$6="DUALSPECTRUM",SUM((((L35/100)*$AJ$22)*$AH$22))+(((((L35/100)*$AJ$22)*$AN$22)*$AH$22)*Calculator!$G$15)-((((L35/100)*$AJ$22)*$AN$22)*$AH$22)+((((L35/100)*$AJ$23)*$AH$23)),IF(Calculator!$O$6="DUALHOMESTEAD",SUM((((L35/100)*$AJ$22)*$AH$22))+(((((L35/100)*$AJ$22)*$AN$22)*$AH$22)*Calculator!$G$14)-((((L35/100)*$AJ$22)*$AN$22)*$AH$22)+((((L35/100)*$AJ$23)*$AH$23)),IF(Calculator!$O$6="DUALBAND A",SUM((((L35/100)*$AJ$22)*$AH$22))+(((((L35/100)*$AJ$22)*$AN$22)*$AH$22)*Calculator!$G$16)-((((L35/100)*$AJ$22)*$AN$22)*$AH$22)+((((L35/100)*$AJ$23)*$AH$23)),IF(Calculator!$O$6="DUALBAND B",SUM((((L35/100)*$AJ$22)*$AH$22))+(((((L35/100)*$AJ$22)*$AN$22)*$AH$22)*Calculator!$G$17)-((((L35/100)*$AJ$22)*$AN$22)*$AH$22)+((((L35/100)*$AJ$23)*$AH$23)),IF(Calculator!$O$6="DUALBAND C",SUM((((L35/100)*$AJ$22)*$AH$22))+(((((L35/100)*$AJ$22)*$AN$22)*$AH$22)*Calculator!$G$18)-((((L35/100)*$AJ$22)*$AN$22)*$AH$22)+((((L35/100)*$AJ$23)*$AH$23)),IF(Calculator!$O$6="DUALBAND D",SUM((((L35/100)*$AJ$22)*$AH$22))+(((((L35/100)*$AJ$22)*$AN$22)*$AH$22)*Calculator!$G$19)-((((L35/100)*$AJ$22)*$AN$22)*$AH$22)+((((L35/100)*$AJ$23)*$AH$23)),IF(Calculator!$O$6="DUALURBANE",SUM((((L35/100)*$AJ$22)*$AH$22))+(((((L35/100)*$AJ$22)*$AN$22)*$AH$22)*Calculator!$G$20)-((((L35/100)*$AJ$22)*$AN$22)*$AH$22)+((((L35/100)*$AJ$23)*$AH$23)),IF(Calculator!$O$6="DUALSILVERANOD",SUM((((L35/100)*$AJ$22)*$AH$22))+(((((L35/100)*$AJ$22)*$AN$22)*$AH$22)*Calculator!$G$21)-((((L35/100)*$AJ$22)*$AN$22)*$AH$22)+((((L35/100)*$AJ$23)*$AH$23)),IF(Calculator!$O$6="DUALANOD",SUM((((L35/100)*$AJ$22)*$AH$22))+(((((L35/100)*$AJ$22)*$AN$22)*$AH$22)*Calculator!$G$22)-((((L35/100)*$AJ$22)*$AN$22)*$AH$22)+((((L35/100)*$AJ$23)*$AH$23))))))))))))))))))))))))</f>
        <v>1098.2716380249021</v>
      </c>
      <c r="AB35" s="2">
        <f>IF(Calculator!$O$6="SINGLEBASE",SUM((((M35/100)*$AJ$22)*$AH$22))+((((M35/100)*$AJ$23)*$AH$23)),IF(Calculator!$O$6="SINGLEELEMENTS",SUM((((M35/100)*$AJ$22)*$AH$22))+(((((M35/100)*$AJ$22)*$AN$22)*$AH$22)*Calculator!$G$2)-((((M35/100)*$AJ$22)*$AN$22)*$AH$22)+((((M35/100)*$AJ$23)*$AH$23)),IF(Calculator!$O$6="SINGLESPECTRUM",SUM((((M35/100)*$AJ$22)*$AH$22))+(((((M35/100)*$AJ$22)*$AN$22)*$AH$22)*Calculator!$G$4)-((((M35/100)*$AJ$22)*$AN$22)*$AH$22)+((((M35/100)*$AJ$23)*$AH$23)),IF(Calculator!$O$6="SINGLEHOMESTEAD",SUM((((M35/100)*$AJ$22)*$AH$22))+(((((M35/100)*$AJ$22)*$AN$22)*$AH$22)*Calculator!$G$3)-((((M35/100)*$AJ$22)*$AN$22)*$AH$22)+((((M35/100)*$AJ$23)*$AH$23)),IF(Calculator!$O$6="SINGLEBAND A",SUM((((M35/100)*$AJ$22)*$AH$22))+(((((M35/100)*$AJ$22)*$AN$22)*$AH$22)*Calculator!$G$5)-((((M35/100)*$AJ$22)*$AN$22)*$AH$22)+((((M35/100)*$AJ$23)*$AH$23)),IF(Calculator!$O$6="SINGLEBAND B",SUM((((M35/100)*$AJ$22)*$AH$22))+(((((M35/100)*$AJ$22)*$AN$22)*$AH$22)*Calculator!$G$6)-((((M35/100)*$AJ$22)*$AN$22)*$AH$22)+((((M35/100)*$AJ$23)*$AH$23)),IF(Calculator!$O$6="SINGLEBAND C",SUM((((M35/100)*$AJ$22)*$AH$22))+(((((M35/100)*$AJ$22)*$AN$22)*$AH$22)*Calculator!$G$7)-((((M35/100)*$AJ$22)*$AN$22)*$AH$22)+((((M35/100)*$AJ$23)*$AH$23)),IF(Calculator!$O$6="SINGLEBAND D",SUM((((M35/100)*$AJ$22)*$AH$22))+(((((M35/100)*$AJ$22)*$AN$22)*$AH$22)*Calculator!$G$8)-((((M35/100)*$AJ$22)*$AN$22)*$AH$22)+((((M35/100)*$AJ$23)*$AH$23)),IF(Calculator!$O$6="SINGLEURBANE",SUM((((M35/100)*$AJ$22)*$AH$22))+(((((M35/100)*$AJ$22)*$AN$22)*$AH$22)*Calculator!$G$9)-((((M35/100)*$AJ$22)*$AN$22)*$AH$22)+((((M35/100)*$AJ$23)*$AH$23)),IF(Calculator!$O$6="SINGLESILVERANOD",SUM((((M35/100)*$AJ$22)*$AH$22))+(((((M35/100)*$AJ$22)*$AN$22)*$AH$22)*Calculator!$G$10)-((((M35/100)*$AJ$22)*$AN$22)*$AH$22)+((((M35/100)*$AJ$23)*$AH$23)),IF(Calculator!$O$6="SINGLEANOD",SUM((((M35/100)*$AJ$22)*$AH$22))+(((((M35/100)*$AJ$22)*$AN$22)*$AH$22)*Calculator!$G$11)-((((M35/100)*$AJ$22)*$AN$22)*$AH$22)+((((M35/100)*$AJ$23)*$AH$23)),IF(Calculator!$O$6="DUALBASE",SUM((((M35/100)*$AJ$22)*$AH$22))+(((((M35/100)*$AJ$22)*$AN$22)*$AH$22)*Calculator!$G$12)-((((M35/100)*$AJ$22)*$AN$22)*$AH$22)+((((M35/100)*$AJ$23)*$AH$23)),IF(Calculator!$O$6="DUALELEMENTS",SUM((((M35/100)*$AJ$22)*$AH$22))+(((((M35/100)*$AJ$22)*$AN$22)*$AH$22)*Calculator!$G$13)-((((M35/100)*$AJ$22)*$AN$22)*$AH$22)+((((M35/100)*$AJ$23)*$AH$23)),IF(Calculator!$O$6="DUALSPECTRUM",SUM((((M35/100)*$AJ$22)*$AH$22))+(((((M35/100)*$AJ$22)*$AN$22)*$AH$22)*Calculator!$G$15)-((((M35/100)*$AJ$22)*$AN$22)*$AH$22)+((((M35/100)*$AJ$23)*$AH$23)),IF(Calculator!$O$6="DUALHOMESTEAD",SUM((((M35/100)*$AJ$22)*$AH$22))+(((((M35/100)*$AJ$22)*$AN$22)*$AH$22)*Calculator!$G$14)-((((M35/100)*$AJ$22)*$AN$22)*$AH$22)+((((M35/100)*$AJ$23)*$AH$23)),IF(Calculator!$O$6="DUALBAND A",SUM((((M35/100)*$AJ$22)*$AH$22))+(((((M35/100)*$AJ$22)*$AN$22)*$AH$22)*Calculator!$G$16)-((((M35/100)*$AJ$22)*$AN$22)*$AH$22)+((((M35/100)*$AJ$23)*$AH$23)),IF(Calculator!$O$6="DUALBAND B",SUM((((M35/100)*$AJ$22)*$AH$22))+(((((M35/100)*$AJ$22)*$AN$22)*$AH$22)*Calculator!$G$17)-((((M35/100)*$AJ$22)*$AN$22)*$AH$22)+((((M35/100)*$AJ$23)*$AH$23)),IF(Calculator!$O$6="DUALBAND C",SUM((((M35/100)*$AJ$22)*$AH$22))+(((((M35/100)*$AJ$22)*$AN$22)*$AH$22)*Calculator!$G$18)-((((M35/100)*$AJ$22)*$AN$22)*$AH$22)+((((M35/100)*$AJ$23)*$AH$23)),IF(Calculator!$O$6="DUALBAND D",SUM((((M35/100)*$AJ$22)*$AH$22))+(((((M35/100)*$AJ$22)*$AN$22)*$AH$22)*Calculator!$G$19)-((((M35/100)*$AJ$22)*$AN$22)*$AH$22)+((((M35/100)*$AJ$23)*$AH$23)),IF(Calculator!$O$6="DUALURBANE",SUM((((M35/100)*$AJ$22)*$AH$22))+(((((M35/100)*$AJ$22)*$AN$22)*$AH$22)*Calculator!$G$20)-((((M35/100)*$AJ$22)*$AN$22)*$AH$22)+((((M35/100)*$AJ$23)*$AH$23)),IF(Calculator!$O$6="DUALSILVERANOD",SUM((((M35/100)*$AJ$22)*$AH$22))+(((((M35/100)*$AJ$22)*$AN$22)*$AH$22)*Calculator!$G$21)-((((M35/100)*$AJ$22)*$AN$22)*$AH$22)+((((M35/100)*$AJ$23)*$AH$23)),IF(Calculator!$O$6="DUALANOD",SUM((((M35/100)*$AJ$22)*$AH$22))+(((((M35/100)*$AJ$22)*$AN$22)*$AH$22)*Calculator!$G$22)-((((M35/100)*$AJ$22)*$AN$22)*$AH$22)+((((M35/100)*$AJ$23)*$AH$23))))))))))))))))))))))))</f>
        <v>1107.868876184082</v>
      </c>
      <c r="AC35" s="2">
        <f>IF(Calculator!$O$6="SINGLEBASE",SUM((((N35/100)*$AJ$22)*$AH$22))+((((N35/100)*$AJ$23)*$AH$23)),IF(Calculator!$O$6="SINGLEELEMENTS",SUM((((N35/100)*$AJ$22)*$AH$22))+(((((N35/100)*$AJ$22)*$AN$22)*$AH$22)*Calculator!$G$2)-((((N35/100)*$AJ$22)*$AN$22)*$AH$22)+((((N35/100)*$AJ$23)*$AH$23)),IF(Calculator!$O$6="SINGLESPECTRUM",SUM((((N35/100)*$AJ$22)*$AH$22))+(((((N35/100)*$AJ$22)*$AN$22)*$AH$22)*Calculator!$G$4)-((((N35/100)*$AJ$22)*$AN$22)*$AH$22)+((((N35/100)*$AJ$23)*$AH$23)),IF(Calculator!$O$6="SINGLEHOMESTEAD",SUM((((N35/100)*$AJ$22)*$AH$22))+(((((N35/100)*$AJ$22)*$AN$22)*$AH$22)*Calculator!$G$3)-((((N35/100)*$AJ$22)*$AN$22)*$AH$22)+((((N35/100)*$AJ$23)*$AH$23)),IF(Calculator!$O$6="SINGLEBAND A",SUM((((N35/100)*$AJ$22)*$AH$22))+(((((N35/100)*$AJ$22)*$AN$22)*$AH$22)*Calculator!$G$5)-((((N35/100)*$AJ$22)*$AN$22)*$AH$22)+((((N35/100)*$AJ$23)*$AH$23)),IF(Calculator!$O$6="SINGLEBAND B",SUM((((N35/100)*$AJ$22)*$AH$22))+(((((N35/100)*$AJ$22)*$AN$22)*$AH$22)*Calculator!$G$6)-((((N35/100)*$AJ$22)*$AN$22)*$AH$22)+((((N35/100)*$AJ$23)*$AH$23)),IF(Calculator!$O$6="SINGLEBAND C",SUM((((N35/100)*$AJ$22)*$AH$22))+(((((N35/100)*$AJ$22)*$AN$22)*$AH$22)*Calculator!$G$7)-((((N35/100)*$AJ$22)*$AN$22)*$AH$22)+((((N35/100)*$AJ$23)*$AH$23)),IF(Calculator!$O$6="SINGLEBAND D",SUM((((N35/100)*$AJ$22)*$AH$22))+(((((N35/100)*$AJ$22)*$AN$22)*$AH$22)*Calculator!$G$8)-((((N35/100)*$AJ$22)*$AN$22)*$AH$22)+((((N35/100)*$AJ$23)*$AH$23)),IF(Calculator!$O$6="SINGLEURBANE",SUM((((N35/100)*$AJ$22)*$AH$22))+(((((N35/100)*$AJ$22)*$AN$22)*$AH$22)*Calculator!$G$9)-((((N35/100)*$AJ$22)*$AN$22)*$AH$22)+((((N35/100)*$AJ$23)*$AH$23)),IF(Calculator!$O$6="SINGLESILVERANOD",SUM((((N35/100)*$AJ$22)*$AH$22))+(((((N35/100)*$AJ$22)*$AN$22)*$AH$22)*Calculator!$G$10)-((((N35/100)*$AJ$22)*$AN$22)*$AH$22)+((((N35/100)*$AJ$23)*$AH$23)),IF(Calculator!$O$6="SINGLEANOD",SUM((((N35/100)*$AJ$22)*$AH$22))+(((((N35/100)*$AJ$22)*$AN$22)*$AH$22)*Calculator!$G$11)-((((N35/100)*$AJ$22)*$AN$22)*$AH$22)+((((N35/100)*$AJ$23)*$AH$23)),IF(Calculator!$O$6="DUALBASE",SUM((((N35/100)*$AJ$22)*$AH$22))+(((((N35/100)*$AJ$22)*$AN$22)*$AH$22)*Calculator!$G$12)-((((N35/100)*$AJ$22)*$AN$22)*$AH$22)+((((N35/100)*$AJ$23)*$AH$23)),IF(Calculator!$O$6="DUALELEMENTS",SUM((((N35/100)*$AJ$22)*$AH$22))+(((((N35/100)*$AJ$22)*$AN$22)*$AH$22)*Calculator!$G$13)-((((N35/100)*$AJ$22)*$AN$22)*$AH$22)+((((N35/100)*$AJ$23)*$AH$23)),IF(Calculator!$O$6="DUALSPECTRUM",SUM((((N35/100)*$AJ$22)*$AH$22))+(((((N35/100)*$AJ$22)*$AN$22)*$AH$22)*Calculator!$G$15)-((((N35/100)*$AJ$22)*$AN$22)*$AH$22)+((((N35/100)*$AJ$23)*$AH$23)),IF(Calculator!$O$6="DUALHOMESTEAD",SUM((((N35/100)*$AJ$22)*$AH$22))+(((((N35/100)*$AJ$22)*$AN$22)*$AH$22)*Calculator!$G$14)-((((N35/100)*$AJ$22)*$AN$22)*$AH$22)+((((N35/100)*$AJ$23)*$AH$23)),IF(Calculator!$O$6="DUALBAND A",SUM((((N35/100)*$AJ$22)*$AH$22))+(((((N35/100)*$AJ$22)*$AN$22)*$AH$22)*Calculator!$G$16)-((((N35/100)*$AJ$22)*$AN$22)*$AH$22)+((((N35/100)*$AJ$23)*$AH$23)),IF(Calculator!$O$6="DUALBAND B",SUM((((N35/100)*$AJ$22)*$AH$22))+(((((N35/100)*$AJ$22)*$AN$22)*$AH$22)*Calculator!$G$17)-((((N35/100)*$AJ$22)*$AN$22)*$AH$22)+((((N35/100)*$AJ$23)*$AH$23)),IF(Calculator!$O$6="DUALBAND C",SUM((((N35/100)*$AJ$22)*$AH$22))+(((((N35/100)*$AJ$22)*$AN$22)*$AH$22)*Calculator!$G$18)-((((N35/100)*$AJ$22)*$AN$22)*$AH$22)+((((N35/100)*$AJ$23)*$AH$23)),IF(Calculator!$O$6="DUALBAND D",SUM((((N35/100)*$AJ$22)*$AH$22))+(((((N35/100)*$AJ$22)*$AN$22)*$AH$22)*Calculator!$G$19)-((((N35/100)*$AJ$22)*$AN$22)*$AH$22)+((((N35/100)*$AJ$23)*$AH$23)),IF(Calculator!$O$6="DUALURBANE",SUM((((N35/100)*$AJ$22)*$AH$22))+(((((N35/100)*$AJ$22)*$AN$22)*$AH$22)*Calculator!$G$20)-((((N35/100)*$AJ$22)*$AN$22)*$AH$22)+((((N35/100)*$AJ$23)*$AH$23)),IF(Calculator!$O$6="DUALSILVERANOD",SUM((((N35/100)*$AJ$22)*$AH$22))+(((((N35/100)*$AJ$22)*$AN$22)*$AH$22)*Calculator!$G$21)-((((N35/100)*$AJ$22)*$AN$22)*$AH$22)+((((N35/100)*$AJ$23)*$AH$23)),IF(Calculator!$O$6="DUALANOD",SUM((((N35/100)*$AJ$22)*$AH$22))+(((((N35/100)*$AJ$22)*$AN$22)*$AH$22)*Calculator!$G$22)-((((N35/100)*$AJ$22)*$AN$22)*$AH$22)+((((N35/100)*$AJ$23)*$AH$23))))))))))))))))))))))))</f>
        <v>1117.4661143432616</v>
      </c>
    </row>
    <row r="38" spans="1:40">
      <c r="G38" s="3" t="s">
        <v>1418</v>
      </c>
      <c r="V38" s="3" t="s">
        <v>1418</v>
      </c>
      <c r="AG38" s="3" t="s">
        <v>1418</v>
      </c>
    </row>
    <row r="39" spans="1:40">
      <c r="AE39" t="s">
        <v>1370</v>
      </c>
      <c r="AG39" t="s">
        <v>53</v>
      </c>
      <c r="AI39" t="s">
        <v>1371</v>
      </c>
      <c r="AL39" t="s">
        <v>1372</v>
      </c>
    </row>
    <row r="40" spans="1:40">
      <c r="A40" s="7" t="s">
        <v>1373</v>
      </c>
      <c r="B40" s="9" t="s">
        <v>1374</v>
      </c>
      <c r="C40" s="9" t="s">
        <v>1375</v>
      </c>
      <c r="D40" s="9" t="s">
        <v>1376</v>
      </c>
      <c r="E40" s="9" t="s">
        <v>1377</v>
      </c>
      <c r="F40" s="9" t="s">
        <v>1378</v>
      </c>
      <c r="G40" s="9" t="s">
        <v>1379</v>
      </c>
      <c r="H40" s="9" t="s">
        <v>1380</v>
      </c>
      <c r="I40" s="9" t="s">
        <v>1381</v>
      </c>
      <c r="J40" s="9" t="s">
        <v>1382</v>
      </c>
      <c r="K40" s="9" t="s">
        <v>1383</v>
      </c>
      <c r="L40" s="9" t="s">
        <v>1384</v>
      </c>
      <c r="M40" s="9" t="s">
        <v>1385</v>
      </c>
      <c r="N40" s="9" t="s">
        <v>1386</v>
      </c>
      <c r="P40" s="7" t="s">
        <v>1373</v>
      </c>
      <c r="Q40" s="9" t="s">
        <v>1374</v>
      </c>
      <c r="R40" s="9" t="s">
        <v>1375</v>
      </c>
      <c r="S40" s="9" t="s">
        <v>1376</v>
      </c>
      <c r="T40" s="9" t="s">
        <v>1377</v>
      </c>
      <c r="U40" s="9" t="s">
        <v>1378</v>
      </c>
      <c r="V40" s="9" t="s">
        <v>1379</v>
      </c>
      <c r="W40" s="9" t="s">
        <v>1380</v>
      </c>
      <c r="X40" s="9" t="s">
        <v>1381</v>
      </c>
      <c r="Y40" s="9" t="s">
        <v>1382</v>
      </c>
      <c r="Z40" s="9" t="s">
        <v>1383</v>
      </c>
      <c r="AA40" s="9" t="s">
        <v>1384</v>
      </c>
      <c r="AB40" s="9" t="s">
        <v>1385</v>
      </c>
      <c r="AC40" s="9" t="s">
        <v>1386</v>
      </c>
      <c r="AE40" s="1" t="s">
        <v>31</v>
      </c>
      <c r="AF40" s="6">
        <f>SUM('Front Sheet'!$C$15*100)</f>
        <v>59</v>
      </c>
      <c r="AG40" s="1" t="s">
        <v>31</v>
      </c>
      <c r="AH40">
        <f>SUM(100-AF40)/100</f>
        <v>0.41</v>
      </c>
      <c r="AI40" s="1" t="s">
        <v>31</v>
      </c>
      <c r="AJ40">
        <v>59.715158506598705</v>
      </c>
      <c r="AL40" t="s">
        <v>1387</v>
      </c>
      <c r="AM40">
        <v>97.76349904182166</v>
      </c>
      <c r="AN40">
        <f>AM40/100</f>
        <v>0.97763499041821655</v>
      </c>
    </row>
    <row r="41" spans="1:40">
      <c r="A41" s="8" t="s">
        <v>1388</v>
      </c>
      <c r="B41" s="2">
        <v>2158.9804602050781</v>
      </c>
      <c r="C41" s="2">
        <v>2182.3778979492185</v>
      </c>
      <c r="D41" s="2">
        <v>2205.7860510253904</v>
      </c>
      <c r="E41" s="2">
        <v>2229.1939489746092</v>
      </c>
      <c r="F41" s="2">
        <v>2252.602102050781</v>
      </c>
      <c r="G41" s="2">
        <v>2276.0099999999998</v>
      </c>
      <c r="H41" s="2">
        <v>2299.4074377441407</v>
      </c>
      <c r="I41" s="2">
        <v>2322.8155908203125</v>
      </c>
      <c r="J41" s="2">
        <v>2346.2234887695313</v>
      </c>
      <c r="K41" s="2">
        <v>2369.6316418457031</v>
      </c>
      <c r="L41" s="2">
        <v>2393.0395397949219</v>
      </c>
      <c r="M41" s="2">
        <v>2416.4369775390624</v>
      </c>
      <c r="N41" s="2">
        <v>2439.8451306152342</v>
      </c>
      <c r="P41" s="8">
        <v>2000</v>
      </c>
      <c r="Q41" s="2">
        <f>IF(Calculator!$O$6="SINGLEBASE",SUM((((B41/100)*$AJ$22)*$AH$22))+((((B41/100)*$AJ$23)*$AH$23)),IF(Calculator!$O$6="SINGLEELEMENTS",SUM((((B41/100)*$AJ$22)*$AH$22))+(((((B41/100)*$AJ$22)*$AN$22)*$AH$22)*Calculator!$G$2)-((((B41/100)*$AJ$22)*$AN$22)*$AH$22)+((((B41/100)*$AJ$23)*$AH$23)),IF(Calculator!$O$6="SINGLESPECTRUM",SUM((((B41/100)*$AJ$22)*$AH$22))+(((((B41/100)*$AJ$22)*$AN$22)*$AH$22)*Calculator!$G$4)-((((B41/100)*$AJ$22)*$AN$22)*$AH$22)+((((B41/100)*$AJ$23)*$AH$23)),IF(Calculator!$O$6="SINGLEHOMESTEAD",SUM((((B41/100)*$AJ$22)*$AH$22))+(((((B41/100)*$AJ$22)*$AN$22)*$AH$22)*Calculator!$G$3)-((((B41/100)*$AJ$22)*$AN$22)*$AH$22)+((((B41/100)*$AJ$23)*$AH$23)),IF(Calculator!$O$6="SINGLEBAND A",SUM((((B41/100)*$AJ$22)*$AH$22))+(((((B41/100)*$AJ$22)*$AN$22)*$AH$22)*Calculator!$G$5)-((((B41/100)*$AJ$22)*$AN$22)*$AH$22)+((((B41/100)*$AJ$23)*$AH$23)),IF(Calculator!$O$6="SINGLEBAND B",SUM((((B41/100)*$AJ$22)*$AH$22))+(((((B41/100)*$AJ$22)*$AN$22)*$AH$22)*Calculator!$G$6)-((((B41/100)*$AJ$22)*$AN$22)*$AH$22)+((((B41/100)*$AJ$23)*$AH$23)),IF(Calculator!$O$6="SINGLEBAND C",SUM((((B41/100)*$AJ$22)*$AH$22))+(((((B41/100)*$AJ$22)*$AN$22)*$AH$22)*Calculator!$G$7)-((((B41/100)*$AJ$22)*$AN$22)*$AH$22)+((((B41/100)*$AJ$23)*$AH$23)),IF(Calculator!$O$6="SINGLEBAND D",SUM((((B41/100)*$AJ$22)*$AH$22))+(((((B41/100)*$AJ$22)*$AN$22)*$AH$22)*Calculator!$G$8)-((((B41/100)*$AJ$22)*$AN$22)*$AH$22)+((((B41/100)*$AJ$23)*$AH$23)),IF(Calculator!$O$6="SINGLEURBANE",SUM((((B41/100)*$AJ$22)*$AH$22))+(((((B41/100)*$AJ$22)*$AN$22)*$AH$22)*Calculator!$G$9)-((((B41/100)*$AJ$22)*$AN$22)*$AH$22)+((((B41/100)*$AJ$23)*$AH$23)),IF(Calculator!$O$6="SINGLESILVERANOD",SUM((((B41/100)*$AJ$22)*$AH$22))+(((((B41/100)*$AJ$22)*$AN$22)*$AH$22)*Calculator!$G$10)-((((B41/100)*$AJ$22)*$AN$22)*$AH$22)+((((B41/100)*$AJ$23)*$AH$23)),IF(Calculator!$O$6="SINGLEANOD",SUM((((B41/100)*$AJ$22)*$AH$22))+(((((B41/100)*$AJ$22)*$AN$22)*$AH$22)*Calculator!$G$11)-((((B41/100)*$AJ$22)*$AN$22)*$AH$22)+((((B41/100)*$AJ$23)*$AH$23)),IF(Calculator!$O$6="DUALBASE",SUM((((B41/100)*$AJ$22)*$AH$22))+(((((B41/100)*$AJ$22)*$AN$22)*$AH$22)*Calculator!$G$12)-((((B41/100)*$AJ$22)*$AN$22)*$AH$22)+((((B41/100)*$AJ$23)*$AH$23)),IF(Calculator!$O$6="DUALELEMENTS",SUM((((B41/100)*$AJ$22)*$AH$22))+(((((B41/100)*$AJ$22)*$AN$22)*$AH$22)*Calculator!$G$13)-((((B41/100)*$AJ$22)*$AN$22)*$AH$22)+((((B41/100)*$AJ$23)*$AH$23)),IF(Calculator!$O$6="DUALSPECTRUM",SUM((((B41/100)*$AJ$22)*$AH$22))+(((((B41/100)*$AJ$22)*$AN$22)*$AH$22)*Calculator!$G$15)-((((B41/100)*$AJ$22)*$AN$22)*$AH$22)+((((B41/100)*$AJ$23)*$AH$23)),IF(Calculator!$O$6="DUALHOMESTEAD",SUM((((B41/100)*$AJ$22)*$AH$22))+(((((B41/100)*$AJ$22)*$AN$22)*$AH$22)*Calculator!$G$14)-((((B41/100)*$AJ$22)*$AN$22)*$AH$22)+((((B41/100)*$AJ$23)*$AH$23)),IF(Calculator!$O$6="DUALBAND A",SUM((((B41/100)*$AJ$22)*$AH$22))+(((((B41/100)*$AJ$22)*$AN$22)*$AH$22)*Calculator!$G$16)-((((B41/100)*$AJ$22)*$AN$22)*$AH$22)+((((B41/100)*$AJ$23)*$AH$23)),IF(Calculator!$O$6="DUALBAND B",SUM((((B41/100)*$AJ$22)*$AH$22))+(((((B41/100)*$AJ$22)*$AN$22)*$AH$22)*Calculator!$G$17)-((((B41/100)*$AJ$22)*$AN$22)*$AH$22)+((((B41/100)*$AJ$23)*$AH$23)),IF(Calculator!$O$6="DUALBAND C",SUM((((B41/100)*$AJ$22)*$AH$22))+(((((B41/100)*$AJ$22)*$AN$22)*$AH$22)*Calculator!$G$18)-((((B41/100)*$AJ$22)*$AN$22)*$AH$22)+((((B41/100)*$AJ$23)*$AH$23)),IF(Calculator!$O$6="DUALBAND D",SUM((((B41/100)*$AJ$22)*$AH$22))+(((((B41/100)*$AJ$22)*$AN$22)*$AH$22)*Calculator!$G$19)-((((B41/100)*$AJ$22)*$AN$22)*$AH$22)+((((B41/100)*$AJ$23)*$AH$23)),IF(Calculator!$O$6="DUALURBANE",SUM((((B41/100)*$AJ$22)*$AH$22))+(((((B41/100)*$AJ$22)*$AN$22)*$AH$22)*Calculator!$G$20)-((((B41/100)*$AJ$22)*$AN$22)*$AH$22)+((((B41/100)*$AJ$23)*$AH$23)),IF(Calculator!$O$6="DUALSILVERANOD",SUM((((B41/100)*$AJ$22)*$AH$22))+(((((B41/100)*$AJ$22)*$AN$22)*$AH$22)*Calculator!$G$21)-((((B41/100)*$AJ$22)*$AN$22)*$AH$22)+((((B41/100)*$AJ$23)*$AH$23)),IF(Calculator!$O$6="DUALANOD",SUM((((B41/100)*$AJ$22)*$AH$22))+(((((B41/100)*$AJ$22)*$AN$22)*$AH$22)*Calculator!$G$22)-((((B41/100)*$AJ$22)*$AN$22)*$AH$22)+((((B41/100)*$AJ$23)*$AH$23))))))))))))))))))))))))</f>
        <v>885.18198868408194</v>
      </c>
      <c r="R41" s="2">
        <f>IF(Calculator!$O$6="SINGLEBASE",SUM((((C41/100)*$AJ$22)*$AH$22))+((((C41/100)*$AJ$23)*$AH$23)),IF(Calculator!$O$6="SINGLEELEMENTS",SUM((((C41/100)*$AJ$22)*$AH$22))+(((((C41/100)*$AJ$22)*$AN$22)*$AH$22)*Calculator!$G$2)-((((C41/100)*$AJ$22)*$AN$22)*$AH$22)+((((C41/100)*$AJ$23)*$AH$23)),IF(Calculator!$O$6="SINGLESPECTRUM",SUM((((C41/100)*$AJ$22)*$AH$22))+(((((C41/100)*$AJ$22)*$AN$22)*$AH$22)*Calculator!$G$4)-((((C41/100)*$AJ$22)*$AN$22)*$AH$22)+((((C41/100)*$AJ$23)*$AH$23)),IF(Calculator!$O$6="SINGLEHOMESTEAD",SUM((((C41/100)*$AJ$22)*$AH$22))+(((((C41/100)*$AJ$22)*$AN$22)*$AH$22)*Calculator!$G$3)-((((C41/100)*$AJ$22)*$AN$22)*$AH$22)+((((C41/100)*$AJ$23)*$AH$23)),IF(Calculator!$O$6="SINGLEBAND A",SUM((((C41/100)*$AJ$22)*$AH$22))+(((((C41/100)*$AJ$22)*$AN$22)*$AH$22)*Calculator!$G$5)-((((C41/100)*$AJ$22)*$AN$22)*$AH$22)+((((C41/100)*$AJ$23)*$AH$23)),IF(Calculator!$O$6="SINGLEBAND B",SUM((((C41/100)*$AJ$22)*$AH$22))+(((((C41/100)*$AJ$22)*$AN$22)*$AH$22)*Calculator!$G$6)-((((C41/100)*$AJ$22)*$AN$22)*$AH$22)+((((C41/100)*$AJ$23)*$AH$23)),IF(Calculator!$O$6="SINGLEBAND C",SUM((((C41/100)*$AJ$22)*$AH$22))+(((((C41/100)*$AJ$22)*$AN$22)*$AH$22)*Calculator!$G$7)-((((C41/100)*$AJ$22)*$AN$22)*$AH$22)+((((C41/100)*$AJ$23)*$AH$23)),IF(Calculator!$O$6="SINGLEBAND D",SUM((((C41/100)*$AJ$22)*$AH$22))+(((((C41/100)*$AJ$22)*$AN$22)*$AH$22)*Calculator!$G$8)-((((C41/100)*$AJ$22)*$AN$22)*$AH$22)+((((C41/100)*$AJ$23)*$AH$23)),IF(Calculator!$O$6="SINGLEURBANE",SUM((((C41/100)*$AJ$22)*$AH$22))+(((((C41/100)*$AJ$22)*$AN$22)*$AH$22)*Calculator!$G$9)-((((C41/100)*$AJ$22)*$AN$22)*$AH$22)+((((C41/100)*$AJ$23)*$AH$23)),IF(Calculator!$O$6="SINGLESILVERANOD",SUM((((C41/100)*$AJ$22)*$AH$22))+(((((C41/100)*$AJ$22)*$AN$22)*$AH$22)*Calculator!$G$10)-((((C41/100)*$AJ$22)*$AN$22)*$AH$22)+((((C41/100)*$AJ$23)*$AH$23)),IF(Calculator!$O$6="SINGLEANOD",SUM((((C41/100)*$AJ$22)*$AH$22))+(((((C41/100)*$AJ$22)*$AN$22)*$AH$22)*Calculator!$G$11)-((((C41/100)*$AJ$22)*$AN$22)*$AH$22)+((((C41/100)*$AJ$23)*$AH$23)),IF(Calculator!$O$6="DUALBASE",SUM((((C41/100)*$AJ$22)*$AH$22))+(((((C41/100)*$AJ$22)*$AN$22)*$AH$22)*Calculator!$G$12)-((((C41/100)*$AJ$22)*$AN$22)*$AH$22)+((((C41/100)*$AJ$23)*$AH$23)),IF(Calculator!$O$6="DUALELEMENTS",SUM((((C41/100)*$AJ$22)*$AH$22))+(((((C41/100)*$AJ$22)*$AN$22)*$AH$22)*Calculator!$G$13)-((((C41/100)*$AJ$22)*$AN$22)*$AH$22)+((((C41/100)*$AJ$23)*$AH$23)),IF(Calculator!$O$6="DUALSPECTRUM",SUM((((C41/100)*$AJ$22)*$AH$22))+(((((C41/100)*$AJ$22)*$AN$22)*$AH$22)*Calculator!$G$15)-((((C41/100)*$AJ$22)*$AN$22)*$AH$22)+((((C41/100)*$AJ$23)*$AH$23)),IF(Calculator!$O$6="DUALHOMESTEAD",SUM((((C41/100)*$AJ$22)*$AH$22))+(((((C41/100)*$AJ$22)*$AN$22)*$AH$22)*Calculator!$G$14)-((((C41/100)*$AJ$22)*$AN$22)*$AH$22)+((((C41/100)*$AJ$23)*$AH$23)),IF(Calculator!$O$6="DUALBAND A",SUM((((C41/100)*$AJ$22)*$AH$22))+(((((C41/100)*$AJ$22)*$AN$22)*$AH$22)*Calculator!$G$16)-((((C41/100)*$AJ$22)*$AN$22)*$AH$22)+((((C41/100)*$AJ$23)*$AH$23)),IF(Calculator!$O$6="DUALBAND B",SUM((((C41/100)*$AJ$22)*$AH$22))+(((((C41/100)*$AJ$22)*$AN$22)*$AH$22)*Calculator!$G$17)-((((C41/100)*$AJ$22)*$AN$22)*$AH$22)+((((C41/100)*$AJ$23)*$AH$23)),IF(Calculator!$O$6="DUALBAND C",SUM((((C41/100)*$AJ$22)*$AH$22))+(((((C41/100)*$AJ$22)*$AN$22)*$AH$22)*Calculator!$G$18)-((((C41/100)*$AJ$22)*$AN$22)*$AH$22)+((((C41/100)*$AJ$23)*$AH$23)),IF(Calculator!$O$6="DUALBAND D",SUM((((C41/100)*$AJ$22)*$AH$22))+(((((C41/100)*$AJ$22)*$AN$22)*$AH$22)*Calculator!$G$19)-((((C41/100)*$AJ$22)*$AN$22)*$AH$22)+((((C41/100)*$AJ$23)*$AH$23)),IF(Calculator!$O$6="DUALURBANE",SUM((((C41/100)*$AJ$22)*$AH$22))+(((((C41/100)*$AJ$22)*$AN$22)*$AH$22)*Calculator!$G$20)-((((C41/100)*$AJ$22)*$AN$22)*$AH$22)+((((C41/100)*$AJ$23)*$AH$23)),IF(Calculator!$O$6="DUALSILVERANOD",SUM((((C41/100)*$AJ$22)*$AH$22))+(((((C41/100)*$AJ$22)*$AN$22)*$AH$22)*Calculator!$G$21)-((((C41/100)*$AJ$22)*$AN$22)*$AH$22)+((((C41/100)*$AJ$23)*$AH$23)),IF(Calculator!$O$6="DUALANOD",SUM((((C41/100)*$AJ$22)*$AH$22))+(((((C41/100)*$AJ$22)*$AN$22)*$AH$22)*Calculator!$G$22)-((((C41/100)*$AJ$22)*$AN$22)*$AH$22)+((((C41/100)*$AJ$23)*$AH$23))))))))))))))))))))))))</f>
        <v>894.77493815917956</v>
      </c>
      <c r="S41" s="2">
        <f>IF(Calculator!$O$6="SINGLEBASE",SUM((((D41/100)*$AJ$22)*$AH$22))+((((D41/100)*$AJ$23)*$AH$23)),IF(Calculator!$O$6="SINGLEELEMENTS",SUM((((D41/100)*$AJ$22)*$AH$22))+(((((D41/100)*$AJ$22)*$AN$22)*$AH$22)*Calculator!$G$2)-((((D41/100)*$AJ$22)*$AN$22)*$AH$22)+((((D41/100)*$AJ$23)*$AH$23)),IF(Calculator!$O$6="SINGLESPECTRUM",SUM((((D41/100)*$AJ$22)*$AH$22))+(((((D41/100)*$AJ$22)*$AN$22)*$AH$22)*Calculator!$G$4)-((((D41/100)*$AJ$22)*$AN$22)*$AH$22)+((((D41/100)*$AJ$23)*$AH$23)),IF(Calculator!$O$6="SINGLEHOMESTEAD",SUM((((D41/100)*$AJ$22)*$AH$22))+(((((D41/100)*$AJ$22)*$AN$22)*$AH$22)*Calculator!$G$3)-((((D41/100)*$AJ$22)*$AN$22)*$AH$22)+((((D41/100)*$AJ$23)*$AH$23)),IF(Calculator!$O$6="SINGLEBAND A",SUM((((D41/100)*$AJ$22)*$AH$22))+(((((D41/100)*$AJ$22)*$AN$22)*$AH$22)*Calculator!$G$5)-((((D41/100)*$AJ$22)*$AN$22)*$AH$22)+((((D41/100)*$AJ$23)*$AH$23)),IF(Calculator!$O$6="SINGLEBAND B",SUM((((D41/100)*$AJ$22)*$AH$22))+(((((D41/100)*$AJ$22)*$AN$22)*$AH$22)*Calculator!$G$6)-((((D41/100)*$AJ$22)*$AN$22)*$AH$22)+((((D41/100)*$AJ$23)*$AH$23)),IF(Calculator!$O$6="SINGLEBAND C",SUM((((D41/100)*$AJ$22)*$AH$22))+(((((D41/100)*$AJ$22)*$AN$22)*$AH$22)*Calculator!$G$7)-((((D41/100)*$AJ$22)*$AN$22)*$AH$22)+((((D41/100)*$AJ$23)*$AH$23)),IF(Calculator!$O$6="SINGLEBAND D",SUM((((D41/100)*$AJ$22)*$AH$22))+(((((D41/100)*$AJ$22)*$AN$22)*$AH$22)*Calculator!$G$8)-((((D41/100)*$AJ$22)*$AN$22)*$AH$22)+((((D41/100)*$AJ$23)*$AH$23)),IF(Calculator!$O$6="SINGLEURBANE",SUM((((D41/100)*$AJ$22)*$AH$22))+(((((D41/100)*$AJ$22)*$AN$22)*$AH$22)*Calculator!$G$9)-((((D41/100)*$AJ$22)*$AN$22)*$AH$22)+((((D41/100)*$AJ$23)*$AH$23)),IF(Calculator!$O$6="SINGLESILVERANOD",SUM((((D41/100)*$AJ$22)*$AH$22))+(((((D41/100)*$AJ$22)*$AN$22)*$AH$22)*Calculator!$G$10)-((((D41/100)*$AJ$22)*$AN$22)*$AH$22)+((((D41/100)*$AJ$23)*$AH$23)),IF(Calculator!$O$6="SINGLEANOD",SUM((((D41/100)*$AJ$22)*$AH$22))+(((((D41/100)*$AJ$22)*$AN$22)*$AH$22)*Calculator!$G$11)-((((D41/100)*$AJ$22)*$AN$22)*$AH$22)+((((D41/100)*$AJ$23)*$AH$23)),IF(Calculator!$O$6="DUALBASE",SUM((((D41/100)*$AJ$22)*$AH$22))+(((((D41/100)*$AJ$22)*$AN$22)*$AH$22)*Calculator!$G$12)-((((D41/100)*$AJ$22)*$AN$22)*$AH$22)+((((D41/100)*$AJ$23)*$AH$23)),IF(Calculator!$O$6="DUALELEMENTS",SUM((((D41/100)*$AJ$22)*$AH$22))+(((((D41/100)*$AJ$22)*$AN$22)*$AH$22)*Calculator!$G$13)-((((D41/100)*$AJ$22)*$AN$22)*$AH$22)+((((D41/100)*$AJ$23)*$AH$23)),IF(Calculator!$O$6="DUALSPECTRUM",SUM((((D41/100)*$AJ$22)*$AH$22))+(((((D41/100)*$AJ$22)*$AN$22)*$AH$22)*Calculator!$G$15)-((((D41/100)*$AJ$22)*$AN$22)*$AH$22)+((((D41/100)*$AJ$23)*$AH$23)),IF(Calculator!$O$6="DUALHOMESTEAD",SUM((((D41/100)*$AJ$22)*$AH$22))+(((((D41/100)*$AJ$22)*$AN$22)*$AH$22)*Calculator!$G$14)-((((D41/100)*$AJ$22)*$AN$22)*$AH$22)+((((D41/100)*$AJ$23)*$AH$23)),IF(Calculator!$O$6="DUALBAND A",SUM((((D41/100)*$AJ$22)*$AH$22))+(((((D41/100)*$AJ$22)*$AN$22)*$AH$22)*Calculator!$G$16)-((((D41/100)*$AJ$22)*$AN$22)*$AH$22)+((((D41/100)*$AJ$23)*$AH$23)),IF(Calculator!$O$6="DUALBAND B",SUM((((D41/100)*$AJ$22)*$AH$22))+(((((D41/100)*$AJ$22)*$AN$22)*$AH$22)*Calculator!$G$17)-((((D41/100)*$AJ$22)*$AN$22)*$AH$22)+((((D41/100)*$AJ$23)*$AH$23)),IF(Calculator!$O$6="DUALBAND C",SUM((((D41/100)*$AJ$22)*$AH$22))+(((((D41/100)*$AJ$22)*$AN$22)*$AH$22)*Calculator!$G$18)-((((D41/100)*$AJ$22)*$AN$22)*$AH$22)+((((D41/100)*$AJ$23)*$AH$23)),IF(Calculator!$O$6="DUALBAND D",SUM((((D41/100)*$AJ$22)*$AH$22))+(((((D41/100)*$AJ$22)*$AN$22)*$AH$22)*Calculator!$G$19)-((((D41/100)*$AJ$22)*$AN$22)*$AH$22)+((((D41/100)*$AJ$23)*$AH$23)),IF(Calculator!$O$6="DUALURBANE",SUM((((D41/100)*$AJ$22)*$AH$22))+(((((D41/100)*$AJ$22)*$AN$22)*$AH$22)*Calculator!$G$20)-((((D41/100)*$AJ$22)*$AN$22)*$AH$22)+((((D41/100)*$AJ$23)*$AH$23)),IF(Calculator!$O$6="DUALSILVERANOD",SUM((((D41/100)*$AJ$22)*$AH$22))+(((((D41/100)*$AJ$22)*$AN$22)*$AH$22)*Calculator!$G$21)-((((D41/100)*$AJ$22)*$AN$22)*$AH$22)+((((D41/100)*$AJ$23)*$AH$23)),IF(Calculator!$O$6="DUALANOD",SUM((((D41/100)*$AJ$22)*$AH$22))+(((((D41/100)*$AJ$22)*$AN$22)*$AH$22)*Calculator!$G$22)-((((D41/100)*$AJ$22)*$AN$22)*$AH$22)+((((D41/100)*$AJ$23)*$AH$23))))))))))))))))))))))))</f>
        <v>904.37228092040982</v>
      </c>
      <c r="T41" s="2">
        <f>IF(Calculator!$O$6="SINGLEBASE",SUM((((E41/100)*$AJ$22)*$AH$22))+((((E41/100)*$AJ$23)*$AH$23)),IF(Calculator!$O$6="SINGLEELEMENTS",SUM((((E41/100)*$AJ$22)*$AH$22))+(((((E41/100)*$AJ$22)*$AN$22)*$AH$22)*Calculator!$G$2)-((((E41/100)*$AJ$22)*$AN$22)*$AH$22)+((((E41/100)*$AJ$23)*$AH$23)),IF(Calculator!$O$6="SINGLESPECTRUM",SUM((((E41/100)*$AJ$22)*$AH$22))+(((((E41/100)*$AJ$22)*$AN$22)*$AH$22)*Calculator!$G$4)-((((E41/100)*$AJ$22)*$AN$22)*$AH$22)+((((E41/100)*$AJ$23)*$AH$23)),IF(Calculator!$O$6="SINGLEHOMESTEAD",SUM((((E41/100)*$AJ$22)*$AH$22))+(((((E41/100)*$AJ$22)*$AN$22)*$AH$22)*Calculator!$G$3)-((((E41/100)*$AJ$22)*$AN$22)*$AH$22)+((((E41/100)*$AJ$23)*$AH$23)),IF(Calculator!$O$6="SINGLEBAND A",SUM((((E41/100)*$AJ$22)*$AH$22))+(((((E41/100)*$AJ$22)*$AN$22)*$AH$22)*Calculator!$G$5)-((((E41/100)*$AJ$22)*$AN$22)*$AH$22)+((((E41/100)*$AJ$23)*$AH$23)),IF(Calculator!$O$6="SINGLEBAND B",SUM((((E41/100)*$AJ$22)*$AH$22))+(((((E41/100)*$AJ$22)*$AN$22)*$AH$22)*Calculator!$G$6)-((((E41/100)*$AJ$22)*$AN$22)*$AH$22)+((((E41/100)*$AJ$23)*$AH$23)),IF(Calculator!$O$6="SINGLEBAND C",SUM((((E41/100)*$AJ$22)*$AH$22))+(((((E41/100)*$AJ$22)*$AN$22)*$AH$22)*Calculator!$G$7)-((((E41/100)*$AJ$22)*$AN$22)*$AH$22)+((((E41/100)*$AJ$23)*$AH$23)),IF(Calculator!$O$6="SINGLEBAND D",SUM((((E41/100)*$AJ$22)*$AH$22))+(((((E41/100)*$AJ$22)*$AN$22)*$AH$22)*Calculator!$G$8)-((((E41/100)*$AJ$22)*$AN$22)*$AH$22)+((((E41/100)*$AJ$23)*$AH$23)),IF(Calculator!$O$6="SINGLEURBANE",SUM((((E41/100)*$AJ$22)*$AH$22))+(((((E41/100)*$AJ$22)*$AN$22)*$AH$22)*Calculator!$G$9)-((((E41/100)*$AJ$22)*$AN$22)*$AH$22)+((((E41/100)*$AJ$23)*$AH$23)),IF(Calculator!$O$6="SINGLESILVERANOD",SUM((((E41/100)*$AJ$22)*$AH$22))+(((((E41/100)*$AJ$22)*$AN$22)*$AH$22)*Calculator!$G$10)-((((E41/100)*$AJ$22)*$AN$22)*$AH$22)+((((E41/100)*$AJ$23)*$AH$23)),IF(Calculator!$O$6="SINGLEANOD",SUM((((E41/100)*$AJ$22)*$AH$22))+(((((E41/100)*$AJ$22)*$AN$22)*$AH$22)*Calculator!$G$11)-((((E41/100)*$AJ$22)*$AN$22)*$AH$22)+((((E41/100)*$AJ$23)*$AH$23)),IF(Calculator!$O$6="DUALBASE",SUM((((E41/100)*$AJ$22)*$AH$22))+(((((E41/100)*$AJ$22)*$AN$22)*$AH$22)*Calculator!$G$12)-((((E41/100)*$AJ$22)*$AN$22)*$AH$22)+((((E41/100)*$AJ$23)*$AH$23)),IF(Calculator!$O$6="DUALELEMENTS",SUM((((E41/100)*$AJ$22)*$AH$22))+(((((E41/100)*$AJ$22)*$AN$22)*$AH$22)*Calculator!$G$13)-((((E41/100)*$AJ$22)*$AN$22)*$AH$22)+((((E41/100)*$AJ$23)*$AH$23)),IF(Calculator!$O$6="DUALSPECTRUM",SUM((((E41/100)*$AJ$22)*$AH$22))+(((((E41/100)*$AJ$22)*$AN$22)*$AH$22)*Calculator!$G$15)-((((E41/100)*$AJ$22)*$AN$22)*$AH$22)+((((E41/100)*$AJ$23)*$AH$23)),IF(Calculator!$O$6="DUALHOMESTEAD",SUM((((E41/100)*$AJ$22)*$AH$22))+(((((E41/100)*$AJ$22)*$AN$22)*$AH$22)*Calculator!$G$14)-((((E41/100)*$AJ$22)*$AN$22)*$AH$22)+((((E41/100)*$AJ$23)*$AH$23)),IF(Calculator!$O$6="DUALBAND A",SUM((((E41/100)*$AJ$22)*$AH$22))+(((((E41/100)*$AJ$22)*$AN$22)*$AH$22)*Calculator!$G$16)-((((E41/100)*$AJ$22)*$AN$22)*$AH$22)+((((E41/100)*$AJ$23)*$AH$23)),IF(Calculator!$O$6="DUALBAND B",SUM((((E41/100)*$AJ$22)*$AH$22))+(((((E41/100)*$AJ$22)*$AN$22)*$AH$22)*Calculator!$G$17)-((((E41/100)*$AJ$22)*$AN$22)*$AH$22)+((((E41/100)*$AJ$23)*$AH$23)),IF(Calculator!$O$6="DUALBAND C",SUM((((E41/100)*$AJ$22)*$AH$22))+(((((E41/100)*$AJ$22)*$AN$22)*$AH$22)*Calculator!$G$18)-((((E41/100)*$AJ$22)*$AN$22)*$AH$22)+((((E41/100)*$AJ$23)*$AH$23)),IF(Calculator!$O$6="DUALBAND D",SUM((((E41/100)*$AJ$22)*$AH$22))+(((((E41/100)*$AJ$22)*$AN$22)*$AH$22)*Calculator!$G$19)-((((E41/100)*$AJ$22)*$AN$22)*$AH$22)+((((E41/100)*$AJ$23)*$AH$23)),IF(Calculator!$O$6="DUALURBANE",SUM((((E41/100)*$AJ$22)*$AH$22))+(((((E41/100)*$AJ$22)*$AN$22)*$AH$22)*Calculator!$G$20)-((((E41/100)*$AJ$22)*$AN$22)*$AH$22)+((((E41/100)*$AJ$23)*$AH$23)),IF(Calculator!$O$6="DUALSILVERANOD",SUM((((E41/100)*$AJ$22)*$AH$22))+(((((E41/100)*$AJ$22)*$AN$22)*$AH$22)*Calculator!$G$21)-((((E41/100)*$AJ$22)*$AN$22)*$AH$22)+((((E41/100)*$AJ$23)*$AH$23)),IF(Calculator!$O$6="DUALANOD",SUM((((E41/100)*$AJ$22)*$AH$22))+(((((E41/100)*$AJ$22)*$AN$22)*$AH$22)*Calculator!$G$22)-((((E41/100)*$AJ$22)*$AN$22)*$AH$22)+((((E41/100)*$AJ$23)*$AH$23))))))))))))))))))))))))</f>
        <v>913.96951907958965</v>
      </c>
      <c r="U41" s="2">
        <f>IF(Calculator!$O$6="SINGLEBASE",SUM((((F41/100)*$AJ$22)*$AH$22))+((((F41/100)*$AJ$23)*$AH$23)),IF(Calculator!$O$6="SINGLEELEMENTS",SUM((((F41/100)*$AJ$22)*$AH$22))+(((((F41/100)*$AJ$22)*$AN$22)*$AH$22)*Calculator!$G$2)-((((F41/100)*$AJ$22)*$AN$22)*$AH$22)+((((F41/100)*$AJ$23)*$AH$23)),IF(Calculator!$O$6="SINGLESPECTRUM",SUM((((F41/100)*$AJ$22)*$AH$22))+(((((F41/100)*$AJ$22)*$AN$22)*$AH$22)*Calculator!$G$4)-((((F41/100)*$AJ$22)*$AN$22)*$AH$22)+((((F41/100)*$AJ$23)*$AH$23)),IF(Calculator!$O$6="SINGLEHOMESTEAD",SUM((((F41/100)*$AJ$22)*$AH$22))+(((((F41/100)*$AJ$22)*$AN$22)*$AH$22)*Calculator!$G$3)-((((F41/100)*$AJ$22)*$AN$22)*$AH$22)+((((F41/100)*$AJ$23)*$AH$23)),IF(Calculator!$O$6="SINGLEBAND A",SUM((((F41/100)*$AJ$22)*$AH$22))+(((((F41/100)*$AJ$22)*$AN$22)*$AH$22)*Calculator!$G$5)-((((F41/100)*$AJ$22)*$AN$22)*$AH$22)+((((F41/100)*$AJ$23)*$AH$23)),IF(Calculator!$O$6="SINGLEBAND B",SUM((((F41/100)*$AJ$22)*$AH$22))+(((((F41/100)*$AJ$22)*$AN$22)*$AH$22)*Calculator!$G$6)-((((F41/100)*$AJ$22)*$AN$22)*$AH$22)+((((F41/100)*$AJ$23)*$AH$23)),IF(Calculator!$O$6="SINGLEBAND C",SUM((((F41/100)*$AJ$22)*$AH$22))+(((((F41/100)*$AJ$22)*$AN$22)*$AH$22)*Calculator!$G$7)-((((F41/100)*$AJ$22)*$AN$22)*$AH$22)+((((F41/100)*$AJ$23)*$AH$23)),IF(Calculator!$O$6="SINGLEBAND D",SUM((((F41/100)*$AJ$22)*$AH$22))+(((((F41/100)*$AJ$22)*$AN$22)*$AH$22)*Calculator!$G$8)-((((F41/100)*$AJ$22)*$AN$22)*$AH$22)+((((F41/100)*$AJ$23)*$AH$23)),IF(Calculator!$O$6="SINGLEURBANE",SUM((((F41/100)*$AJ$22)*$AH$22))+(((((F41/100)*$AJ$22)*$AN$22)*$AH$22)*Calculator!$G$9)-((((F41/100)*$AJ$22)*$AN$22)*$AH$22)+((((F41/100)*$AJ$23)*$AH$23)),IF(Calculator!$O$6="SINGLESILVERANOD",SUM((((F41/100)*$AJ$22)*$AH$22))+(((((F41/100)*$AJ$22)*$AN$22)*$AH$22)*Calculator!$G$10)-((((F41/100)*$AJ$22)*$AN$22)*$AH$22)+((((F41/100)*$AJ$23)*$AH$23)),IF(Calculator!$O$6="SINGLEANOD",SUM((((F41/100)*$AJ$22)*$AH$22))+(((((F41/100)*$AJ$22)*$AN$22)*$AH$22)*Calculator!$G$11)-((((F41/100)*$AJ$22)*$AN$22)*$AH$22)+((((F41/100)*$AJ$23)*$AH$23)),IF(Calculator!$O$6="DUALBASE",SUM((((F41/100)*$AJ$22)*$AH$22))+(((((F41/100)*$AJ$22)*$AN$22)*$AH$22)*Calculator!$G$12)-((((F41/100)*$AJ$22)*$AN$22)*$AH$22)+((((F41/100)*$AJ$23)*$AH$23)),IF(Calculator!$O$6="DUALELEMENTS",SUM((((F41/100)*$AJ$22)*$AH$22))+(((((F41/100)*$AJ$22)*$AN$22)*$AH$22)*Calculator!$G$13)-((((F41/100)*$AJ$22)*$AN$22)*$AH$22)+((((F41/100)*$AJ$23)*$AH$23)),IF(Calculator!$O$6="DUALSPECTRUM",SUM((((F41/100)*$AJ$22)*$AH$22))+(((((F41/100)*$AJ$22)*$AN$22)*$AH$22)*Calculator!$G$15)-((((F41/100)*$AJ$22)*$AN$22)*$AH$22)+((((F41/100)*$AJ$23)*$AH$23)),IF(Calculator!$O$6="DUALHOMESTEAD",SUM((((F41/100)*$AJ$22)*$AH$22))+(((((F41/100)*$AJ$22)*$AN$22)*$AH$22)*Calculator!$G$14)-((((F41/100)*$AJ$22)*$AN$22)*$AH$22)+((((F41/100)*$AJ$23)*$AH$23)),IF(Calculator!$O$6="DUALBAND A",SUM((((F41/100)*$AJ$22)*$AH$22))+(((((F41/100)*$AJ$22)*$AN$22)*$AH$22)*Calculator!$G$16)-((((F41/100)*$AJ$22)*$AN$22)*$AH$22)+((((F41/100)*$AJ$23)*$AH$23)),IF(Calculator!$O$6="DUALBAND B",SUM((((F41/100)*$AJ$22)*$AH$22))+(((((F41/100)*$AJ$22)*$AN$22)*$AH$22)*Calculator!$G$17)-((((F41/100)*$AJ$22)*$AN$22)*$AH$22)+((((F41/100)*$AJ$23)*$AH$23)),IF(Calculator!$O$6="DUALBAND C",SUM((((F41/100)*$AJ$22)*$AH$22))+(((((F41/100)*$AJ$22)*$AN$22)*$AH$22)*Calculator!$G$18)-((((F41/100)*$AJ$22)*$AN$22)*$AH$22)+((((F41/100)*$AJ$23)*$AH$23)),IF(Calculator!$O$6="DUALBAND D",SUM((((F41/100)*$AJ$22)*$AH$22))+(((((F41/100)*$AJ$22)*$AN$22)*$AH$22)*Calculator!$G$19)-((((F41/100)*$AJ$22)*$AN$22)*$AH$22)+((((F41/100)*$AJ$23)*$AH$23)),IF(Calculator!$O$6="DUALURBANE",SUM((((F41/100)*$AJ$22)*$AH$22))+(((((F41/100)*$AJ$22)*$AN$22)*$AH$22)*Calculator!$G$20)-((((F41/100)*$AJ$22)*$AN$22)*$AH$22)+((((F41/100)*$AJ$23)*$AH$23)),IF(Calculator!$O$6="DUALSILVERANOD",SUM((((F41/100)*$AJ$22)*$AH$22))+(((((F41/100)*$AJ$22)*$AN$22)*$AH$22)*Calculator!$G$21)-((((F41/100)*$AJ$22)*$AN$22)*$AH$22)+((((F41/100)*$AJ$23)*$AH$23)),IF(Calculator!$O$6="DUALANOD",SUM((((F41/100)*$AJ$22)*$AH$22))+(((((F41/100)*$AJ$22)*$AN$22)*$AH$22)*Calculator!$G$22)-((((F41/100)*$AJ$22)*$AN$22)*$AH$22)+((((F41/100)*$AJ$23)*$AH$23))))))))))))))))))))))))</f>
        <v>923.56686184082002</v>
      </c>
      <c r="V41" s="2">
        <f>IF(Calculator!$O$6="SINGLEBASE",SUM((((G41/100)*$AJ$22)*$AH$22))+((((G41/100)*$AJ$23)*$AH$23)),IF(Calculator!$O$6="SINGLEELEMENTS",SUM((((G41/100)*$AJ$22)*$AH$22))+(((((G41/100)*$AJ$22)*$AN$22)*$AH$22)*Calculator!$G$2)-((((G41/100)*$AJ$22)*$AN$22)*$AH$22)+((((G41/100)*$AJ$23)*$AH$23)),IF(Calculator!$O$6="SINGLESPECTRUM",SUM((((G41/100)*$AJ$22)*$AH$22))+(((((G41/100)*$AJ$22)*$AN$22)*$AH$22)*Calculator!$G$4)-((((G41/100)*$AJ$22)*$AN$22)*$AH$22)+((((G41/100)*$AJ$23)*$AH$23)),IF(Calculator!$O$6="SINGLEHOMESTEAD",SUM((((G41/100)*$AJ$22)*$AH$22))+(((((G41/100)*$AJ$22)*$AN$22)*$AH$22)*Calculator!$G$3)-((((G41/100)*$AJ$22)*$AN$22)*$AH$22)+((((G41/100)*$AJ$23)*$AH$23)),IF(Calculator!$O$6="SINGLEBAND A",SUM((((G41/100)*$AJ$22)*$AH$22))+(((((G41/100)*$AJ$22)*$AN$22)*$AH$22)*Calculator!$G$5)-((((G41/100)*$AJ$22)*$AN$22)*$AH$22)+((((G41/100)*$AJ$23)*$AH$23)),IF(Calculator!$O$6="SINGLEBAND B",SUM((((G41/100)*$AJ$22)*$AH$22))+(((((G41/100)*$AJ$22)*$AN$22)*$AH$22)*Calculator!$G$6)-((((G41/100)*$AJ$22)*$AN$22)*$AH$22)+((((G41/100)*$AJ$23)*$AH$23)),IF(Calculator!$O$6="SINGLEBAND C",SUM((((G41/100)*$AJ$22)*$AH$22))+(((((G41/100)*$AJ$22)*$AN$22)*$AH$22)*Calculator!$G$7)-((((G41/100)*$AJ$22)*$AN$22)*$AH$22)+((((G41/100)*$AJ$23)*$AH$23)),IF(Calculator!$O$6="SINGLEBAND D",SUM((((G41/100)*$AJ$22)*$AH$22))+(((((G41/100)*$AJ$22)*$AN$22)*$AH$22)*Calculator!$G$8)-((((G41/100)*$AJ$22)*$AN$22)*$AH$22)+((((G41/100)*$AJ$23)*$AH$23)),IF(Calculator!$O$6="SINGLEURBANE",SUM((((G41/100)*$AJ$22)*$AH$22))+(((((G41/100)*$AJ$22)*$AN$22)*$AH$22)*Calculator!$G$9)-((((G41/100)*$AJ$22)*$AN$22)*$AH$22)+((((G41/100)*$AJ$23)*$AH$23)),IF(Calculator!$O$6="SINGLESILVERANOD",SUM((((G41/100)*$AJ$22)*$AH$22))+(((((G41/100)*$AJ$22)*$AN$22)*$AH$22)*Calculator!$G$10)-((((G41/100)*$AJ$22)*$AN$22)*$AH$22)+((((G41/100)*$AJ$23)*$AH$23)),IF(Calculator!$O$6="SINGLEANOD",SUM((((G41/100)*$AJ$22)*$AH$22))+(((((G41/100)*$AJ$22)*$AN$22)*$AH$22)*Calculator!$G$11)-((((G41/100)*$AJ$22)*$AN$22)*$AH$22)+((((G41/100)*$AJ$23)*$AH$23)),IF(Calculator!$O$6="DUALBASE",SUM((((G41/100)*$AJ$22)*$AH$22))+(((((G41/100)*$AJ$22)*$AN$22)*$AH$22)*Calculator!$G$12)-((((G41/100)*$AJ$22)*$AN$22)*$AH$22)+((((G41/100)*$AJ$23)*$AH$23)),IF(Calculator!$O$6="DUALELEMENTS",SUM((((G41/100)*$AJ$22)*$AH$22))+(((((G41/100)*$AJ$22)*$AN$22)*$AH$22)*Calculator!$G$13)-((((G41/100)*$AJ$22)*$AN$22)*$AH$22)+((((G41/100)*$AJ$23)*$AH$23)),IF(Calculator!$O$6="DUALSPECTRUM",SUM((((G41/100)*$AJ$22)*$AH$22))+(((((G41/100)*$AJ$22)*$AN$22)*$AH$22)*Calculator!$G$15)-((((G41/100)*$AJ$22)*$AN$22)*$AH$22)+((((G41/100)*$AJ$23)*$AH$23)),IF(Calculator!$O$6="DUALHOMESTEAD",SUM((((G41/100)*$AJ$22)*$AH$22))+(((((G41/100)*$AJ$22)*$AN$22)*$AH$22)*Calculator!$G$14)-((((G41/100)*$AJ$22)*$AN$22)*$AH$22)+((((G41/100)*$AJ$23)*$AH$23)),IF(Calculator!$O$6="DUALBAND A",SUM((((G41/100)*$AJ$22)*$AH$22))+(((((G41/100)*$AJ$22)*$AN$22)*$AH$22)*Calculator!$G$16)-((((G41/100)*$AJ$22)*$AN$22)*$AH$22)+((((G41/100)*$AJ$23)*$AH$23)),IF(Calculator!$O$6="DUALBAND B",SUM((((G41/100)*$AJ$22)*$AH$22))+(((((G41/100)*$AJ$22)*$AN$22)*$AH$22)*Calculator!$G$17)-((((G41/100)*$AJ$22)*$AN$22)*$AH$22)+((((G41/100)*$AJ$23)*$AH$23)),IF(Calculator!$O$6="DUALBAND C",SUM((((G41/100)*$AJ$22)*$AH$22))+(((((G41/100)*$AJ$22)*$AN$22)*$AH$22)*Calculator!$G$18)-((((G41/100)*$AJ$22)*$AN$22)*$AH$22)+((((G41/100)*$AJ$23)*$AH$23)),IF(Calculator!$O$6="DUALBAND D",SUM((((G41/100)*$AJ$22)*$AH$22))+(((((G41/100)*$AJ$22)*$AN$22)*$AH$22)*Calculator!$G$19)-((((G41/100)*$AJ$22)*$AN$22)*$AH$22)+((((G41/100)*$AJ$23)*$AH$23)),IF(Calculator!$O$6="DUALURBANE",SUM((((G41/100)*$AJ$22)*$AH$22))+(((((G41/100)*$AJ$22)*$AN$22)*$AH$22)*Calculator!$G$20)-((((G41/100)*$AJ$22)*$AN$22)*$AH$22)+((((G41/100)*$AJ$23)*$AH$23)),IF(Calculator!$O$6="DUALSILVERANOD",SUM((((G41/100)*$AJ$22)*$AH$22))+(((((G41/100)*$AJ$22)*$AN$22)*$AH$22)*Calculator!$G$21)-((((G41/100)*$AJ$22)*$AN$22)*$AH$22)+((((G41/100)*$AJ$23)*$AH$23)),IF(Calculator!$O$6="DUALANOD",SUM((((G41/100)*$AJ$22)*$AH$22))+(((((G41/100)*$AJ$22)*$AN$22)*$AH$22)*Calculator!$G$22)-((((G41/100)*$AJ$22)*$AN$22)*$AH$22)+((((G41/100)*$AJ$23)*$AH$23))))))))))))))))))))))))</f>
        <v>933.16409999999973</v>
      </c>
      <c r="W41" s="2">
        <f>IF(Calculator!$O$6="SINGLEBASE",SUM((((H41/100)*$AJ$22)*$AH$22))+((((H41/100)*$AJ$23)*$AH$23)),IF(Calculator!$O$6="SINGLEELEMENTS",SUM((((H41/100)*$AJ$22)*$AH$22))+(((((H41/100)*$AJ$22)*$AN$22)*$AH$22)*Calculator!$G$2)-((((H41/100)*$AJ$22)*$AN$22)*$AH$22)+((((H41/100)*$AJ$23)*$AH$23)),IF(Calculator!$O$6="SINGLESPECTRUM",SUM((((H41/100)*$AJ$22)*$AH$22))+(((((H41/100)*$AJ$22)*$AN$22)*$AH$22)*Calculator!$G$4)-((((H41/100)*$AJ$22)*$AN$22)*$AH$22)+((((H41/100)*$AJ$23)*$AH$23)),IF(Calculator!$O$6="SINGLEHOMESTEAD",SUM((((H41/100)*$AJ$22)*$AH$22))+(((((H41/100)*$AJ$22)*$AN$22)*$AH$22)*Calculator!$G$3)-((((H41/100)*$AJ$22)*$AN$22)*$AH$22)+((((H41/100)*$AJ$23)*$AH$23)),IF(Calculator!$O$6="SINGLEBAND A",SUM((((H41/100)*$AJ$22)*$AH$22))+(((((H41/100)*$AJ$22)*$AN$22)*$AH$22)*Calculator!$G$5)-((((H41/100)*$AJ$22)*$AN$22)*$AH$22)+((((H41/100)*$AJ$23)*$AH$23)),IF(Calculator!$O$6="SINGLEBAND B",SUM((((H41/100)*$AJ$22)*$AH$22))+(((((H41/100)*$AJ$22)*$AN$22)*$AH$22)*Calculator!$G$6)-((((H41/100)*$AJ$22)*$AN$22)*$AH$22)+((((H41/100)*$AJ$23)*$AH$23)),IF(Calculator!$O$6="SINGLEBAND C",SUM((((H41/100)*$AJ$22)*$AH$22))+(((((H41/100)*$AJ$22)*$AN$22)*$AH$22)*Calculator!$G$7)-((((H41/100)*$AJ$22)*$AN$22)*$AH$22)+((((H41/100)*$AJ$23)*$AH$23)),IF(Calculator!$O$6="SINGLEBAND D",SUM((((H41/100)*$AJ$22)*$AH$22))+(((((H41/100)*$AJ$22)*$AN$22)*$AH$22)*Calculator!$G$8)-((((H41/100)*$AJ$22)*$AN$22)*$AH$22)+((((H41/100)*$AJ$23)*$AH$23)),IF(Calculator!$O$6="SINGLEURBANE",SUM((((H41/100)*$AJ$22)*$AH$22))+(((((H41/100)*$AJ$22)*$AN$22)*$AH$22)*Calculator!$G$9)-((((H41/100)*$AJ$22)*$AN$22)*$AH$22)+((((H41/100)*$AJ$23)*$AH$23)),IF(Calculator!$O$6="SINGLESILVERANOD",SUM((((H41/100)*$AJ$22)*$AH$22))+(((((H41/100)*$AJ$22)*$AN$22)*$AH$22)*Calculator!$G$10)-((((H41/100)*$AJ$22)*$AN$22)*$AH$22)+((((H41/100)*$AJ$23)*$AH$23)),IF(Calculator!$O$6="SINGLEANOD",SUM((((H41/100)*$AJ$22)*$AH$22))+(((((H41/100)*$AJ$22)*$AN$22)*$AH$22)*Calculator!$G$11)-((((H41/100)*$AJ$22)*$AN$22)*$AH$22)+((((H41/100)*$AJ$23)*$AH$23)),IF(Calculator!$O$6="DUALBASE",SUM((((H41/100)*$AJ$22)*$AH$22))+(((((H41/100)*$AJ$22)*$AN$22)*$AH$22)*Calculator!$G$12)-((((H41/100)*$AJ$22)*$AN$22)*$AH$22)+((((H41/100)*$AJ$23)*$AH$23)),IF(Calculator!$O$6="DUALELEMENTS",SUM((((H41/100)*$AJ$22)*$AH$22))+(((((H41/100)*$AJ$22)*$AN$22)*$AH$22)*Calculator!$G$13)-((((H41/100)*$AJ$22)*$AN$22)*$AH$22)+((((H41/100)*$AJ$23)*$AH$23)),IF(Calculator!$O$6="DUALSPECTRUM",SUM((((H41/100)*$AJ$22)*$AH$22))+(((((H41/100)*$AJ$22)*$AN$22)*$AH$22)*Calculator!$G$15)-((((H41/100)*$AJ$22)*$AN$22)*$AH$22)+((((H41/100)*$AJ$23)*$AH$23)),IF(Calculator!$O$6="DUALHOMESTEAD",SUM((((H41/100)*$AJ$22)*$AH$22))+(((((H41/100)*$AJ$22)*$AN$22)*$AH$22)*Calculator!$G$14)-((((H41/100)*$AJ$22)*$AN$22)*$AH$22)+((((H41/100)*$AJ$23)*$AH$23)),IF(Calculator!$O$6="DUALBAND A",SUM((((H41/100)*$AJ$22)*$AH$22))+(((((H41/100)*$AJ$22)*$AN$22)*$AH$22)*Calculator!$G$16)-((((H41/100)*$AJ$22)*$AN$22)*$AH$22)+((((H41/100)*$AJ$23)*$AH$23)),IF(Calculator!$O$6="DUALBAND B",SUM((((H41/100)*$AJ$22)*$AH$22))+(((((H41/100)*$AJ$22)*$AN$22)*$AH$22)*Calculator!$G$17)-((((H41/100)*$AJ$22)*$AN$22)*$AH$22)+((((H41/100)*$AJ$23)*$AH$23)),IF(Calculator!$O$6="DUALBAND C",SUM((((H41/100)*$AJ$22)*$AH$22))+(((((H41/100)*$AJ$22)*$AN$22)*$AH$22)*Calculator!$G$18)-((((H41/100)*$AJ$22)*$AN$22)*$AH$22)+((((H41/100)*$AJ$23)*$AH$23)),IF(Calculator!$O$6="DUALBAND D",SUM((((H41/100)*$AJ$22)*$AH$22))+(((((H41/100)*$AJ$22)*$AN$22)*$AH$22)*Calculator!$G$19)-((((H41/100)*$AJ$22)*$AN$22)*$AH$22)+((((H41/100)*$AJ$23)*$AH$23)),IF(Calculator!$O$6="DUALURBANE",SUM((((H41/100)*$AJ$22)*$AH$22))+(((((H41/100)*$AJ$22)*$AN$22)*$AH$22)*Calculator!$G$20)-((((H41/100)*$AJ$22)*$AN$22)*$AH$22)+((((H41/100)*$AJ$23)*$AH$23)),IF(Calculator!$O$6="DUALSILVERANOD",SUM((((H41/100)*$AJ$22)*$AH$22))+(((((H41/100)*$AJ$22)*$AN$22)*$AH$22)*Calculator!$G$21)-((((H41/100)*$AJ$22)*$AN$22)*$AH$22)+((((H41/100)*$AJ$23)*$AH$23)),IF(Calculator!$O$6="DUALANOD",SUM((((H41/100)*$AJ$22)*$AH$22))+(((((H41/100)*$AJ$22)*$AN$22)*$AH$22)*Calculator!$G$22)-((((H41/100)*$AJ$22)*$AN$22)*$AH$22)+((((H41/100)*$AJ$23)*$AH$23))))))))))))))))))))))))</f>
        <v>942.75704947509757</v>
      </c>
      <c r="X41" s="2">
        <f>IF(Calculator!$O$6="SINGLEBASE",SUM((((I41/100)*$AJ$22)*$AH$22))+((((I41/100)*$AJ$23)*$AH$23)),IF(Calculator!$O$6="SINGLEELEMENTS",SUM((((I41/100)*$AJ$22)*$AH$22))+(((((I41/100)*$AJ$22)*$AN$22)*$AH$22)*Calculator!$G$2)-((((I41/100)*$AJ$22)*$AN$22)*$AH$22)+((((I41/100)*$AJ$23)*$AH$23)),IF(Calculator!$O$6="SINGLESPECTRUM",SUM((((I41/100)*$AJ$22)*$AH$22))+(((((I41/100)*$AJ$22)*$AN$22)*$AH$22)*Calculator!$G$4)-((((I41/100)*$AJ$22)*$AN$22)*$AH$22)+((((I41/100)*$AJ$23)*$AH$23)),IF(Calculator!$O$6="SINGLEHOMESTEAD",SUM((((I41/100)*$AJ$22)*$AH$22))+(((((I41/100)*$AJ$22)*$AN$22)*$AH$22)*Calculator!$G$3)-((((I41/100)*$AJ$22)*$AN$22)*$AH$22)+((((I41/100)*$AJ$23)*$AH$23)),IF(Calculator!$O$6="SINGLEBAND A",SUM((((I41/100)*$AJ$22)*$AH$22))+(((((I41/100)*$AJ$22)*$AN$22)*$AH$22)*Calculator!$G$5)-((((I41/100)*$AJ$22)*$AN$22)*$AH$22)+((((I41/100)*$AJ$23)*$AH$23)),IF(Calculator!$O$6="SINGLEBAND B",SUM((((I41/100)*$AJ$22)*$AH$22))+(((((I41/100)*$AJ$22)*$AN$22)*$AH$22)*Calculator!$G$6)-((((I41/100)*$AJ$22)*$AN$22)*$AH$22)+((((I41/100)*$AJ$23)*$AH$23)),IF(Calculator!$O$6="SINGLEBAND C",SUM((((I41/100)*$AJ$22)*$AH$22))+(((((I41/100)*$AJ$22)*$AN$22)*$AH$22)*Calculator!$G$7)-((((I41/100)*$AJ$22)*$AN$22)*$AH$22)+((((I41/100)*$AJ$23)*$AH$23)),IF(Calculator!$O$6="SINGLEBAND D",SUM((((I41/100)*$AJ$22)*$AH$22))+(((((I41/100)*$AJ$22)*$AN$22)*$AH$22)*Calculator!$G$8)-((((I41/100)*$AJ$22)*$AN$22)*$AH$22)+((((I41/100)*$AJ$23)*$AH$23)),IF(Calculator!$O$6="SINGLEURBANE",SUM((((I41/100)*$AJ$22)*$AH$22))+(((((I41/100)*$AJ$22)*$AN$22)*$AH$22)*Calculator!$G$9)-((((I41/100)*$AJ$22)*$AN$22)*$AH$22)+((((I41/100)*$AJ$23)*$AH$23)),IF(Calculator!$O$6="SINGLESILVERANOD",SUM((((I41/100)*$AJ$22)*$AH$22))+(((((I41/100)*$AJ$22)*$AN$22)*$AH$22)*Calculator!$G$10)-((((I41/100)*$AJ$22)*$AN$22)*$AH$22)+((((I41/100)*$AJ$23)*$AH$23)),IF(Calculator!$O$6="SINGLEANOD",SUM((((I41/100)*$AJ$22)*$AH$22))+(((((I41/100)*$AJ$22)*$AN$22)*$AH$22)*Calculator!$G$11)-((((I41/100)*$AJ$22)*$AN$22)*$AH$22)+((((I41/100)*$AJ$23)*$AH$23)),IF(Calculator!$O$6="DUALBASE",SUM((((I41/100)*$AJ$22)*$AH$22))+(((((I41/100)*$AJ$22)*$AN$22)*$AH$22)*Calculator!$G$12)-((((I41/100)*$AJ$22)*$AN$22)*$AH$22)+((((I41/100)*$AJ$23)*$AH$23)),IF(Calculator!$O$6="DUALELEMENTS",SUM((((I41/100)*$AJ$22)*$AH$22))+(((((I41/100)*$AJ$22)*$AN$22)*$AH$22)*Calculator!$G$13)-((((I41/100)*$AJ$22)*$AN$22)*$AH$22)+((((I41/100)*$AJ$23)*$AH$23)),IF(Calculator!$O$6="DUALSPECTRUM",SUM((((I41/100)*$AJ$22)*$AH$22))+(((((I41/100)*$AJ$22)*$AN$22)*$AH$22)*Calculator!$G$15)-((((I41/100)*$AJ$22)*$AN$22)*$AH$22)+((((I41/100)*$AJ$23)*$AH$23)),IF(Calculator!$O$6="DUALHOMESTEAD",SUM((((I41/100)*$AJ$22)*$AH$22))+(((((I41/100)*$AJ$22)*$AN$22)*$AH$22)*Calculator!$G$14)-((((I41/100)*$AJ$22)*$AN$22)*$AH$22)+((((I41/100)*$AJ$23)*$AH$23)),IF(Calculator!$O$6="DUALBAND A",SUM((((I41/100)*$AJ$22)*$AH$22))+(((((I41/100)*$AJ$22)*$AN$22)*$AH$22)*Calculator!$G$16)-((((I41/100)*$AJ$22)*$AN$22)*$AH$22)+((((I41/100)*$AJ$23)*$AH$23)),IF(Calculator!$O$6="DUALBAND B",SUM((((I41/100)*$AJ$22)*$AH$22))+(((((I41/100)*$AJ$22)*$AN$22)*$AH$22)*Calculator!$G$17)-((((I41/100)*$AJ$22)*$AN$22)*$AH$22)+((((I41/100)*$AJ$23)*$AH$23)),IF(Calculator!$O$6="DUALBAND C",SUM((((I41/100)*$AJ$22)*$AH$22))+(((((I41/100)*$AJ$22)*$AN$22)*$AH$22)*Calculator!$G$18)-((((I41/100)*$AJ$22)*$AN$22)*$AH$22)+((((I41/100)*$AJ$23)*$AH$23)),IF(Calculator!$O$6="DUALBAND D",SUM((((I41/100)*$AJ$22)*$AH$22))+(((((I41/100)*$AJ$22)*$AN$22)*$AH$22)*Calculator!$G$19)-((((I41/100)*$AJ$22)*$AN$22)*$AH$22)+((((I41/100)*$AJ$23)*$AH$23)),IF(Calculator!$O$6="DUALURBANE",SUM((((I41/100)*$AJ$22)*$AH$22))+(((((I41/100)*$AJ$22)*$AN$22)*$AH$22)*Calculator!$G$20)-((((I41/100)*$AJ$22)*$AN$22)*$AH$22)+((((I41/100)*$AJ$23)*$AH$23)),IF(Calculator!$O$6="DUALSILVERANOD",SUM((((I41/100)*$AJ$22)*$AH$22))+(((((I41/100)*$AJ$22)*$AN$22)*$AH$22)*Calculator!$G$21)-((((I41/100)*$AJ$22)*$AN$22)*$AH$22)+((((I41/100)*$AJ$23)*$AH$23)),IF(Calculator!$O$6="DUALANOD",SUM((((I41/100)*$AJ$22)*$AH$22))+(((((I41/100)*$AJ$22)*$AN$22)*$AH$22)*Calculator!$G$22)-((((I41/100)*$AJ$22)*$AN$22)*$AH$22)+((((I41/100)*$AJ$23)*$AH$23))))))))))))))))))))))))</f>
        <v>952.35439223632784</v>
      </c>
      <c r="Y41" s="2">
        <f>IF(Calculator!$O$6="SINGLEBASE",SUM((((J41/100)*$AJ$22)*$AH$22))+((((J41/100)*$AJ$23)*$AH$23)),IF(Calculator!$O$6="SINGLEELEMENTS",SUM((((J41/100)*$AJ$22)*$AH$22))+(((((J41/100)*$AJ$22)*$AN$22)*$AH$22)*Calculator!$G$2)-((((J41/100)*$AJ$22)*$AN$22)*$AH$22)+((((J41/100)*$AJ$23)*$AH$23)),IF(Calculator!$O$6="SINGLESPECTRUM",SUM((((J41/100)*$AJ$22)*$AH$22))+(((((J41/100)*$AJ$22)*$AN$22)*$AH$22)*Calculator!$G$4)-((((J41/100)*$AJ$22)*$AN$22)*$AH$22)+((((J41/100)*$AJ$23)*$AH$23)),IF(Calculator!$O$6="SINGLEHOMESTEAD",SUM((((J41/100)*$AJ$22)*$AH$22))+(((((J41/100)*$AJ$22)*$AN$22)*$AH$22)*Calculator!$G$3)-((((J41/100)*$AJ$22)*$AN$22)*$AH$22)+((((J41/100)*$AJ$23)*$AH$23)),IF(Calculator!$O$6="SINGLEBAND A",SUM((((J41/100)*$AJ$22)*$AH$22))+(((((J41/100)*$AJ$22)*$AN$22)*$AH$22)*Calculator!$G$5)-((((J41/100)*$AJ$22)*$AN$22)*$AH$22)+((((J41/100)*$AJ$23)*$AH$23)),IF(Calculator!$O$6="SINGLEBAND B",SUM((((J41/100)*$AJ$22)*$AH$22))+(((((J41/100)*$AJ$22)*$AN$22)*$AH$22)*Calculator!$G$6)-((((J41/100)*$AJ$22)*$AN$22)*$AH$22)+((((J41/100)*$AJ$23)*$AH$23)),IF(Calculator!$O$6="SINGLEBAND C",SUM((((J41/100)*$AJ$22)*$AH$22))+(((((J41/100)*$AJ$22)*$AN$22)*$AH$22)*Calculator!$G$7)-((((J41/100)*$AJ$22)*$AN$22)*$AH$22)+((((J41/100)*$AJ$23)*$AH$23)),IF(Calculator!$O$6="SINGLEBAND D",SUM((((J41/100)*$AJ$22)*$AH$22))+(((((J41/100)*$AJ$22)*$AN$22)*$AH$22)*Calculator!$G$8)-((((J41/100)*$AJ$22)*$AN$22)*$AH$22)+((((J41/100)*$AJ$23)*$AH$23)),IF(Calculator!$O$6="SINGLEURBANE",SUM((((J41/100)*$AJ$22)*$AH$22))+(((((J41/100)*$AJ$22)*$AN$22)*$AH$22)*Calculator!$G$9)-((((J41/100)*$AJ$22)*$AN$22)*$AH$22)+((((J41/100)*$AJ$23)*$AH$23)),IF(Calculator!$O$6="SINGLESILVERANOD",SUM((((J41/100)*$AJ$22)*$AH$22))+(((((J41/100)*$AJ$22)*$AN$22)*$AH$22)*Calculator!$G$10)-((((J41/100)*$AJ$22)*$AN$22)*$AH$22)+((((J41/100)*$AJ$23)*$AH$23)),IF(Calculator!$O$6="SINGLEANOD",SUM((((J41/100)*$AJ$22)*$AH$22))+(((((J41/100)*$AJ$22)*$AN$22)*$AH$22)*Calculator!$G$11)-((((J41/100)*$AJ$22)*$AN$22)*$AH$22)+((((J41/100)*$AJ$23)*$AH$23)),IF(Calculator!$O$6="DUALBASE",SUM((((J41/100)*$AJ$22)*$AH$22))+(((((J41/100)*$AJ$22)*$AN$22)*$AH$22)*Calculator!$G$12)-((((J41/100)*$AJ$22)*$AN$22)*$AH$22)+((((J41/100)*$AJ$23)*$AH$23)),IF(Calculator!$O$6="DUALELEMENTS",SUM((((J41/100)*$AJ$22)*$AH$22))+(((((J41/100)*$AJ$22)*$AN$22)*$AH$22)*Calculator!$G$13)-((((J41/100)*$AJ$22)*$AN$22)*$AH$22)+((((J41/100)*$AJ$23)*$AH$23)),IF(Calculator!$O$6="DUALSPECTRUM",SUM((((J41/100)*$AJ$22)*$AH$22))+(((((J41/100)*$AJ$22)*$AN$22)*$AH$22)*Calculator!$G$15)-((((J41/100)*$AJ$22)*$AN$22)*$AH$22)+((((J41/100)*$AJ$23)*$AH$23)),IF(Calculator!$O$6="DUALHOMESTEAD",SUM((((J41/100)*$AJ$22)*$AH$22))+(((((J41/100)*$AJ$22)*$AN$22)*$AH$22)*Calculator!$G$14)-((((J41/100)*$AJ$22)*$AN$22)*$AH$22)+((((J41/100)*$AJ$23)*$AH$23)),IF(Calculator!$O$6="DUALBAND A",SUM((((J41/100)*$AJ$22)*$AH$22))+(((((J41/100)*$AJ$22)*$AN$22)*$AH$22)*Calculator!$G$16)-((((J41/100)*$AJ$22)*$AN$22)*$AH$22)+((((J41/100)*$AJ$23)*$AH$23)),IF(Calculator!$O$6="DUALBAND B",SUM((((J41/100)*$AJ$22)*$AH$22))+(((((J41/100)*$AJ$22)*$AN$22)*$AH$22)*Calculator!$G$17)-((((J41/100)*$AJ$22)*$AN$22)*$AH$22)+((((J41/100)*$AJ$23)*$AH$23)),IF(Calculator!$O$6="DUALBAND C",SUM((((J41/100)*$AJ$22)*$AH$22))+(((((J41/100)*$AJ$22)*$AN$22)*$AH$22)*Calculator!$G$18)-((((J41/100)*$AJ$22)*$AN$22)*$AH$22)+((((J41/100)*$AJ$23)*$AH$23)),IF(Calculator!$O$6="DUALBAND D",SUM((((J41/100)*$AJ$22)*$AH$22))+(((((J41/100)*$AJ$22)*$AN$22)*$AH$22)*Calculator!$G$19)-((((J41/100)*$AJ$22)*$AN$22)*$AH$22)+((((J41/100)*$AJ$23)*$AH$23)),IF(Calculator!$O$6="DUALURBANE",SUM((((J41/100)*$AJ$22)*$AH$22))+(((((J41/100)*$AJ$22)*$AN$22)*$AH$22)*Calculator!$G$20)-((((J41/100)*$AJ$22)*$AN$22)*$AH$22)+((((J41/100)*$AJ$23)*$AH$23)),IF(Calculator!$O$6="DUALSILVERANOD",SUM((((J41/100)*$AJ$22)*$AH$22))+(((((J41/100)*$AJ$22)*$AN$22)*$AH$22)*Calculator!$G$21)-((((J41/100)*$AJ$22)*$AN$22)*$AH$22)+((((J41/100)*$AJ$23)*$AH$23)),IF(Calculator!$O$6="DUALANOD",SUM((((J41/100)*$AJ$22)*$AH$22))+(((((J41/100)*$AJ$22)*$AN$22)*$AH$22)*Calculator!$G$22)-((((J41/100)*$AJ$22)*$AN$22)*$AH$22)+((((J41/100)*$AJ$23)*$AH$23))))))))))))))))))))))))</f>
        <v>961.95163039550766</v>
      </c>
      <c r="Z41" s="2">
        <f>IF(Calculator!$O$6="SINGLEBASE",SUM((((K41/100)*$AJ$22)*$AH$22))+((((K41/100)*$AJ$23)*$AH$23)),IF(Calculator!$O$6="SINGLEELEMENTS",SUM((((K41/100)*$AJ$22)*$AH$22))+(((((K41/100)*$AJ$22)*$AN$22)*$AH$22)*Calculator!$G$2)-((((K41/100)*$AJ$22)*$AN$22)*$AH$22)+((((K41/100)*$AJ$23)*$AH$23)),IF(Calculator!$O$6="SINGLESPECTRUM",SUM((((K41/100)*$AJ$22)*$AH$22))+(((((K41/100)*$AJ$22)*$AN$22)*$AH$22)*Calculator!$G$4)-((((K41/100)*$AJ$22)*$AN$22)*$AH$22)+((((K41/100)*$AJ$23)*$AH$23)),IF(Calculator!$O$6="SINGLEHOMESTEAD",SUM((((K41/100)*$AJ$22)*$AH$22))+(((((K41/100)*$AJ$22)*$AN$22)*$AH$22)*Calculator!$G$3)-((((K41/100)*$AJ$22)*$AN$22)*$AH$22)+((((K41/100)*$AJ$23)*$AH$23)),IF(Calculator!$O$6="SINGLEBAND A",SUM((((K41/100)*$AJ$22)*$AH$22))+(((((K41/100)*$AJ$22)*$AN$22)*$AH$22)*Calculator!$G$5)-((((K41/100)*$AJ$22)*$AN$22)*$AH$22)+((((K41/100)*$AJ$23)*$AH$23)),IF(Calculator!$O$6="SINGLEBAND B",SUM((((K41/100)*$AJ$22)*$AH$22))+(((((K41/100)*$AJ$22)*$AN$22)*$AH$22)*Calculator!$G$6)-((((K41/100)*$AJ$22)*$AN$22)*$AH$22)+((((K41/100)*$AJ$23)*$AH$23)),IF(Calculator!$O$6="SINGLEBAND C",SUM((((K41/100)*$AJ$22)*$AH$22))+(((((K41/100)*$AJ$22)*$AN$22)*$AH$22)*Calculator!$G$7)-((((K41/100)*$AJ$22)*$AN$22)*$AH$22)+((((K41/100)*$AJ$23)*$AH$23)),IF(Calculator!$O$6="SINGLEBAND D",SUM((((K41/100)*$AJ$22)*$AH$22))+(((((K41/100)*$AJ$22)*$AN$22)*$AH$22)*Calculator!$G$8)-((((K41/100)*$AJ$22)*$AN$22)*$AH$22)+((((K41/100)*$AJ$23)*$AH$23)),IF(Calculator!$O$6="SINGLEURBANE",SUM((((K41/100)*$AJ$22)*$AH$22))+(((((K41/100)*$AJ$22)*$AN$22)*$AH$22)*Calculator!$G$9)-((((K41/100)*$AJ$22)*$AN$22)*$AH$22)+((((K41/100)*$AJ$23)*$AH$23)),IF(Calculator!$O$6="SINGLESILVERANOD",SUM((((K41/100)*$AJ$22)*$AH$22))+(((((K41/100)*$AJ$22)*$AN$22)*$AH$22)*Calculator!$G$10)-((((K41/100)*$AJ$22)*$AN$22)*$AH$22)+((((K41/100)*$AJ$23)*$AH$23)),IF(Calculator!$O$6="SINGLEANOD",SUM((((K41/100)*$AJ$22)*$AH$22))+(((((K41/100)*$AJ$22)*$AN$22)*$AH$22)*Calculator!$G$11)-((((K41/100)*$AJ$22)*$AN$22)*$AH$22)+((((K41/100)*$AJ$23)*$AH$23)),IF(Calculator!$O$6="DUALBASE",SUM((((K41/100)*$AJ$22)*$AH$22))+(((((K41/100)*$AJ$22)*$AN$22)*$AH$22)*Calculator!$G$12)-((((K41/100)*$AJ$22)*$AN$22)*$AH$22)+((((K41/100)*$AJ$23)*$AH$23)),IF(Calculator!$O$6="DUALELEMENTS",SUM((((K41/100)*$AJ$22)*$AH$22))+(((((K41/100)*$AJ$22)*$AN$22)*$AH$22)*Calculator!$G$13)-((((K41/100)*$AJ$22)*$AN$22)*$AH$22)+((((K41/100)*$AJ$23)*$AH$23)),IF(Calculator!$O$6="DUALSPECTRUM",SUM((((K41/100)*$AJ$22)*$AH$22))+(((((K41/100)*$AJ$22)*$AN$22)*$AH$22)*Calculator!$G$15)-((((K41/100)*$AJ$22)*$AN$22)*$AH$22)+((((K41/100)*$AJ$23)*$AH$23)),IF(Calculator!$O$6="DUALHOMESTEAD",SUM((((K41/100)*$AJ$22)*$AH$22))+(((((K41/100)*$AJ$22)*$AN$22)*$AH$22)*Calculator!$G$14)-((((K41/100)*$AJ$22)*$AN$22)*$AH$22)+((((K41/100)*$AJ$23)*$AH$23)),IF(Calculator!$O$6="DUALBAND A",SUM((((K41/100)*$AJ$22)*$AH$22))+(((((K41/100)*$AJ$22)*$AN$22)*$AH$22)*Calculator!$G$16)-((((K41/100)*$AJ$22)*$AN$22)*$AH$22)+((((K41/100)*$AJ$23)*$AH$23)),IF(Calculator!$O$6="DUALBAND B",SUM((((K41/100)*$AJ$22)*$AH$22))+(((((K41/100)*$AJ$22)*$AN$22)*$AH$22)*Calculator!$G$17)-((((K41/100)*$AJ$22)*$AN$22)*$AH$22)+((((K41/100)*$AJ$23)*$AH$23)),IF(Calculator!$O$6="DUALBAND C",SUM((((K41/100)*$AJ$22)*$AH$22))+(((((K41/100)*$AJ$22)*$AN$22)*$AH$22)*Calculator!$G$18)-((((K41/100)*$AJ$22)*$AN$22)*$AH$22)+((((K41/100)*$AJ$23)*$AH$23)),IF(Calculator!$O$6="DUALBAND D",SUM((((K41/100)*$AJ$22)*$AH$22))+(((((K41/100)*$AJ$22)*$AN$22)*$AH$22)*Calculator!$G$19)-((((K41/100)*$AJ$22)*$AN$22)*$AH$22)+((((K41/100)*$AJ$23)*$AH$23)),IF(Calculator!$O$6="DUALURBANE",SUM((((K41/100)*$AJ$22)*$AH$22))+(((((K41/100)*$AJ$22)*$AN$22)*$AH$22)*Calculator!$G$20)-((((K41/100)*$AJ$22)*$AN$22)*$AH$22)+((((K41/100)*$AJ$23)*$AH$23)),IF(Calculator!$O$6="DUALSILVERANOD",SUM((((K41/100)*$AJ$22)*$AH$22))+(((((K41/100)*$AJ$22)*$AN$22)*$AH$22)*Calculator!$G$21)-((((K41/100)*$AJ$22)*$AN$22)*$AH$22)+((((K41/100)*$AJ$23)*$AH$23)),IF(Calculator!$O$6="DUALANOD",SUM((((K41/100)*$AJ$22)*$AH$22))+(((((K41/100)*$AJ$22)*$AN$22)*$AH$22)*Calculator!$G$22)-((((K41/100)*$AJ$22)*$AN$22)*$AH$22)+((((K41/100)*$AJ$23)*$AH$23))))))))))))))))))))))))</f>
        <v>971.54897315673816</v>
      </c>
      <c r="AA41" s="2">
        <f>IF(Calculator!$O$6="SINGLEBASE",SUM((((L41/100)*$AJ$22)*$AH$22))+((((L41/100)*$AJ$23)*$AH$23)),IF(Calculator!$O$6="SINGLEELEMENTS",SUM((((L41/100)*$AJ$22)*$AH$22))+(((((L41/100)*$AJ$22)*$AN$22)*$AH$22)*Calculator!$G$2)-((((L41/100)*$AJ$22)*$AN$22)*$AH$22)+((((L41/100)*$AJ$23)*$AH$23)),IF(Calculator!$O$6="SINGLESPECTRUM",SUM((((L41/100)*$AJ$22)*$AH$22))+(((((L41/100)*$AJ$22)*$AN$22)*$AH$22)*Calculator!$G$4)-((((L41/100)*$AJ$22)*$AN$22)*$AH$22)+((((L41/100)*$AJ$23)*$AH$23)),IF(Calculator!$O$6="SINGLEHOMESTEAD",SUM((((L41/100)*$AJ$22)*$AH$22))+(((((L41/100)*$AJ$22)*$AN$22)*$AH$22)*Calculator!$G$3)-((((L41/100)*$AJ$22)*$AN$22)*$AH$22)+((((L41/100)*$AJ$23)*$AH$23)),IF(Calculator!$O$6="SINGLEBAND A",SUM((((L41/100)*$AJ$22)*$AH$22))+(((((L41/100)*$AJ$22)*$AN$22)*$AH$22)*Calculator!$G$5)-((((L41/100)*$AJ$22)*$AN$22)*$AH$22)+((((L41/100)*$AJ$23)*$AH$23)),IF(Calculator!$O$6="SINGLEBAND B",SUM((((L41/100)*$AJ$22)*$AH$22))+(((((L41/100)*$AJ$22)*$AN$22)*$AH$22)*Calculator!$G$6)-((((L41/100)*$AJ$22)*$AN$22)*$AH$22)+((((L41/100)*$AJ$23)*$AH$23)),IF(Calculator!$O$6="SINGLEBAND C",SUM((((L41/100)*$AJ$22)*$AH$22))+(((((L41/100)*$AJ$22)*$AN$22)*$AH$22)*Calculator!$G$7)-((((L41/100)*$AJ$22)*$AN$22)*$AH$22)+((((L41/100)*$AJ$23)*$AH$23)),IF(Calculator!$O$6="SINGLEBAND D",SUM((((L41/100)*$AJ$22)*$AH$22))+(((((L41/100)*$AJ$22)*$AN$22)*$AH$22)*Calculator!$G$8)-((((L41/100)*$AJ$22)*$AN$22)*$AH$22)+((((L41/100)*$AJ$23)*$AH$23)),IF(Calculator!$O$6="SINGLEURBANE",SUM((((L41/100)*$AJ$22)*$AH$22))+(((((L41/100)*$AJ$22)*$AN$22)*$AH$22)*Calculator!$G$9)-((((L41/100)*$AJ$22)*$AN$22)*$AH$22)+((((L41/100)*$AJ$23)*$AH$23)),IF(Calculator!$O$6="SINGLESILVERANOD",SUM((((L41/100)*$AJ$22)*$AH$22))+(((((L41/100)*$AJ$22)*$AN$22)*$AH$22)*Calculator!$G$10)-((((L41/100)*$AJ$22)*$AN$22)*$AH$22)+((((L41/100)*$AJ$23)*$AH$23)),IF(Calculator!$O$6="SINGLEANOD",SUM((((L41/100)*$AJ$22)*$AH$22))+(((((L41/100)*$AJ$22)*$AN$22)*$AH$22)*Calculator!$G$11)-((((L41/100)*$AJ$22)*$AN$22)*$AH$22)+((((L41/100)*$AJ$23)*$AH$23)),IF(Calculator!$O$6="DUALBASE",SUM((((L41/100)*$AJ$22)*$AH$22))+(((((L41/100)*$AJ$22)*$AN$22)*$AH$22)*Calculator!$G$12)-((((L41/100)*$AJ$22)*$AN$22)*$AH$22)+((((L41/100)*$AJ$23)*$AH$23)),IF(Calculator!$O$6="DUALELEMENTS",SUM((((L41/100)*$AJ$22)*$AH$22))+(((((L41/100)*$AJ$22)*$AN$22)*$AH$22)*Calculator!$G$13)-((((L41/100)*$AJ$22)*$AN$22)*$AH$22)+((((L41/100)*$AJ$23)*$AH$23)),IF(Calculator!$O$6="DUALSPECTRUM",SUM((((L41/100)*$AJ$22)*$AH$22))+(((((L41/100)*$AJ$22)*$AN$22)*$AH$22)*Calculator!$G$15)-((((L41/100)*$AJ$22)*$AN$22)*$AH$22)+((((L41/100)*$AJ$23)*$AH$23)),IF(Calculator!$O$6="DUALHOMESTEAD",SUM((((L41/100)*$AJ$22)*$AH$22))+(((((L41/100)*$AJ$22)*$AN$22)*$AH$22)*Calculator!$G$14)-((((L41/100)*$AJ$22)*$AN$22)*$AH$22)+((((L41/100)*$AJ$23)*$AH$23)),IF(Calculator!$O$6="DUALBAND A",SUM((((L41/100)*$AJ$22)*$AH$22))+(((((L41/100)*$AJ$22)*$AN$22)*$AH$22)*Calculator!$G$16)-((((L41/100)*$AJ$22)*$AN$22)*$AH$22)+((((L41/100)*$AJ$23)*$AH$23)),IF(Calculator!$O$6="DUALBAND B",SUM((((L41/100)*$AJ$22)*$AH$22))+(((((L41/100)*$AJ$22)*$AN$22)*$AH$22)*Calculator!$G$17)-((((L41/100)*$AJ$22)*$AN$22)*$AH$22)+((((L41/100)*$AJ$23)*$AH$23)),IF(Calculator!$O$6="DUALBAND C",SUM((((L41/100)*$AJ$22)*$AH$22))+(((((L41/100)*$AJ$22)*$AN$22)*$AH$22)*Calculator!$G$18)-((((L41/100)*$AJ$22)*$AN$22)*$AH$22)+((((L41/100)*$AJ$23)*$AH$23)),IF(Calculator!$O$6="DUALBAND D",SUM((((L41/100)*$AJ$22)*$AH$22))+(((((L41/100)*$AJ$22)*$AN$22)*$AH$22)*Calculator!$G$19)-((((L41/100)*$AJ$22)*$AN$22)*$AH$22)+((((L41/100)*$AJ$23)*$AH$23)),IF(Calculator!$O$6="DUALURBANE",SUM((((L41/100)*$AJ$22)*$AH$22))+(((((L41/100)*$AJ$22)*$AN$22)*$AH$22)*Calculator!$G$20)-((((L41/100)*$AJ$22)*$AN$22)*$AH$22)+((((L41/100)*$AJ$23)*$AH$23)),IF(Calculator!$O$6="DUALSILVERANOD",SUM((((L41/100)*$AJ$22)*$AH$22))+(((((L41/100)*$AJ$22)*$AN$22)*$AH$22)*Calculator!$G$21)-((((L41/100)*$AJ$22)*$AN$22)*$AH$22)+((((L41/100)*$AJ$23)*$AH$23)),IF(Calculator!$O$6="DUALANOD",SUM((((L41/100)*$AJ$22)*$AH$22))+(((((L41/100)*$AJ$22)*$AN$22)*$AH$22)*Calculator!$G$22)-((((L41/100)*$AJ$22)*$AN$22)*$AH$22)+((((L41/100)*$AJ$23)*$AH$23))))))))))))))))))))))))</f>
        <v>981.14621131591775</v>
      </c>
      <c r="AB41" s="2">
        <f>IF(Calculator!$O$6="SINGLEBASE",SUM((((M41/100)*$AJ$22)*$AH$22))+((((M41/100)*$AJ$23)*$AH$23)),IF(Calculator!$O$6="SINGLEELEMENTS",SUM((((M41/100)*$AJ$22)*$AH$22))+(((((M41/100)*$AJ$22)*$AN$22)*$AH$22)*Calculator!$G$2)-((((M41/100)*$AJ$22)*$AN$22)*$AH$22)+((((M41/100)*$AJ$23)*$AH$23)),IF(Calculator!$O$6="SINGLESPECTRUM",SUM((((M41/100)*$AJ$22)*$AH$22))+(((((M41/100)*$AJ$22)*$AN$22)*$AH$22)*Calculator!$G$4)-((((M41/100)*$AJ$22)*$AN$22)*$AH$22)+((((M41/100)*$AJ$23)*$AH$23)),IF(Calculator!$O$6="SINGLEHOMESTEAD",SUM((((M41/100)*$AJ$22)*$AH$22))+(((((M41/100)*$AJ$22)*$AN$22)*$AH$22)*Calculator!$G$3)-((((M41/100)*$AJ$22)*$AN$22)*$AH$22)+((((M41/100)*$AJ$23)*$AH$23)),IF(Calculator!$O$6="SINGLEBAND A",SUM((((M41/100)*$AJ$22)*$AH$22))+(((((M41/100)*$AJ$22)*$AN$22)*$AH$22)*Calculator!$G$5)-((((M41/100)*$AJ$22)*$AN$22)*$AH$22)+((((M41/100)*$AJ$23)*$AH$23)),IF(Calculator!$O$6="SINGLEBAND B",SUM((((M41/100)*$AJ$22)*$AH$22))+(((((M41/100)*$AJ$22)*$AN$22)*$AH$22)*Calculator!$G$6)-((((M41/100)*$AJ$22)*$AN$22)*$AH$22)+((((M41/100)*$AJ$23)*$AH$23)),IF(Calculator!$O$6="SINGLEBAND C",SUM((((M41/100)*$AJ$22)*$AH$22))+(((((M41/100)*$AJ$22)*$AN$22)*$AH$22)*Calculator!$G$7)-((((M41/100)*$AJ$22)*$AN$22)*$AH$22)+((((M41/100)*$AJ$23)*$AH$23)),IF(Calculator!$O$6="SINGLEBAND D",SUM((((M41/100)*$AJ$22)*$AH$22))+(((((M41/100)*$AJ$22)*$AN$22)*$AH$22)*Calculator!$G$8)-((((M41/100)*$AJ$22)*$AN$22)*$AH$22)+((((M41/100)*$AJ$23)*$AH$23)),IF(Calculator!$O$6="SINGLEURBANE",SUM((((M41/100)*$AJ$22)*$AH$22))+(((((M41/100)*$AJ$22)*$AN$22)*$AH$22)*Calculator!$G$9)-((((M41/100)*$AJ$22)*$AN$22)*$AH$22)+((((M41/100)*$AJ$23)*$AH$23)),IF(Calculator!$O$6="SINGLESILVERANOD",SUM((((M41/100)*$AJ$22)*$AH$22))+(((((M41/100)*$AJ$22)*$AN$22)*$AH$22)*Calculator!$G$10)-((((M41/100)*$AJ$22)*$AN$22)*$AH$22)+((((M41/100)*$AJ$23)*$AH$23)),IF(Calculator!$O$6="SINGLEANOD",SUM((((M41/100)*$AJ$22)*$AH$22))+(((((M41/100)*$AJ$22)*$AN$22)*$AH$22)*Calculator!$G$11)-((((M41/100)*$AJ$22)*$AN$22)*$AH$22)+((((M41/100)*$AJ$23)*$AH$23)),IF(Calculator!$O$6="DUALBASE",SUM((((M41/100)*$AJ$22)*$AH$22))+(((((M41/100)*$AJ$22)*$AN$22)*$AH$22)*Calculator!$G$12)-((((M41/100)*$AJ$22)*$AN$22)*$AH$22)+((((M41/100)*$AJ$23)*$AH$23)),IF(Calculator!$O$6="DUALELEMENTS",SUM((((M41/100)*$AJ$22)*$AH$22))+(((((M41/100)*$AJ$22)*$AN$22)*$AH$22)*Calculator!$G$13)-((((M41/100)*$AJ$22)*$AN$22)*$AH$22)+((((M41/100)*$AJ$23)*$AH$23)),IF(Calculator!$O$6="DUALSPECTRUM",SUM((((M41/100)*$AJ$22)*$AH$22))+(((((M41/100)*$AJ$22)*$AN$22)*$AH$22)*Calculator!$G$15)-((((M41/100)*$AJ$22)*$AN$22)*$AH$22)+((((M41/100)*$AJ$23)*$AH$23)),IF(Calculator!$O$6="DUALHOMESTEAD",SUM((((M41/100)*$AJ$22)*$AH$22))+(((((M41/100)*$AJ$22)*$AN$22)*$AH$22)*Calculator!$G$14)-((((M41/100)*$AJ$22)*$AN$22)*$AH$22)+((((M41/100)*$AJ$23)*$AH$23)),IF(Calculator!$O$6="DUALBAND A",SUM((((M41/100)*$AJ$22)*$AH$22))+(((((M41/100)*$AJ$22)*$AN$22)*$AH$22)*Calculator!$G$16)-((((M41/100)*$AJ$22)*$AN$22)*$AH$22)+((((M41/100)*$AJ$23)*$AH$23)),IF(Calculator!$O$6="DUALBAND B",SUM((((M41/100)*$AJ$22)*$AH$22))+(((((M41/100)*$AJ$22)*$AN$22)*$AH$22)*Calculator!$G$17)-((((M41/100)*$AJ$22)*$AN$22)*$AH$22)+((((M41/100)*$AJ$23)*$AH$23)),IF(Calculator!$O$6="DUALBAND C",SUM((((M41/100)*$AJ$22)*$AH$22))+(((((M41/100)*$AJ$22)*$AN$22)*$AH$22)*Calculator!$G$18)-((((M41/100)*$AJ$22)*$AN$22)*$AH$22)+((((M41/100)*$AJ$23)*$AH$23)),IF(Calculator!$O$6="DUALBAND D",SUM((((M41/100)*$AJ$22)*$AH$22))+(((((M41/100)*$AJ$22)*$AN$22)*$AH$22)*Calculator!$G$19)-((((M41/100)*$AJ$22)*$AN$22)*$AH$22)+((((M41/100)*$AJ$23)*$AH$23)),IF(Calculator!$O$6="DUALURBANE",SUM((((M41/100)*$AJ$22)*$AH$22))+(((((M41/100)*$AJ$22)*$AN$22)*$AH$22)*Calculator!$G$20)-((((M41/100)*$AJ$22)*$AN$22)*$AH$22)+((((M41/100)*$AJ$23)*$AH$23)),IF(Calculator!$O$6="DUALSILVERANOD",SUM((((M41/100)*$AJ$22)*$AH$22))+(((((M41/100)*$AJ$22)*$AN$22)*$AH$22)*Calculator!$G$21)-((((M41/100)*$AJ$22)*$AN$22)*$AH$22)+((((M41/100)*$AJ$23)*$AH$23)),IF(Calculator!$O$6="DUALANOD",SUM((((M41/100)*$AJ$22)*$AH$22))+(((((M41/100)*$AJ$22)*$AN$22)*$AH$22)*Calculator!$G$22)-((((M41/100)*$AJ$22)*$AN$22)*$AH$22)+((((M41/100)*$AJ$23)*$AH$23))))))))))))))))))))))))</f>
        <v>990.73916079101548</v>
      </c>
      <c r="AC41" s="2">
        <f>IF(Calculator!$O$6="SINGLEBASE",SUM((((N41/100)*$AJ$22)*$AH$22))+((((N41/100)*$AJ$23)*$AH$23)),IF(Calculator!$O$6="SINGLEELEMENTS",SUM((((N41/100)*$AJ$22)*$AH$22))+(((((N41/100)*$AJ$22)*$AN$22)*$AH$22)*Calculator!$G$2)-((((N41/100)*$AJ$22)*$AN$22)*$AH$22)+((((N41/100)*$AJ$23)*$AH$23)),IF(Calculator!$O$6="SINGLESPECTRUM",SUM((((N41/100)*$AJ$22)*$AH$22))+(((((N41/100)*$AJ$22)*$AN$22)*$AH$22)*Calculator!$G$4)-((((N41/100)*$AJ$22)*$AN$22)*$AH$22)+((((N41/100)*$AJ$23)*$AH$23)),IF(Calculator!$O$6="SINGLEHOMESTEAD",SUM((((N41/100)*$AJ$22)*$AH$22))+(((((N41/100)*$AJ$22)*$AN$22)*$AH$22)*Calculator!$G$3)-((((N41/100)*$AJ$22)*$AN$22)*$AH$22)+((((N41/100)*$AJ$23)*$AH$23)),IF(Calculator!$O$6="SINGLEBAND A",SUM((((N41/100)*$AJ$22)*$AH$22))+(((((N41/100)*$AJ$22)*$AN$22)*$AH$22)*Calculator!$G$5)-((((N41/100)*$AJ$22)*$AN$22)*$AH$22)+((((N41/100)*$AJ$23)*$AH$23)),IF(Calculator!$O$6="SINGLEBAND B",SUM((((N41/100)*$AJ$22)*$AH$22))+(((((N41/100)*$AJ$22)*$AN$22)*$AH$22)*Calculator!$G$6)-((((N41/100)*$AJ$22)*$AN$22)*$AH$22)+((((N41/100)*$AJ$23)*$AH$23)),IF(Calculator!$O$6="SINGLEBAND C",SUM((((N41/100)*$AJ$22)*$AH$22))+(((((N41/100)*$AJ$22)*$AN$22)*$AH$22)*Calculator!$G$7)-((((N41/100)*$AJ$22)*$AN$22)*$AH$22)+((((N41/100)*$AJ$23)*$AH$23)),IF(Calculator!$O$6="SINGLEBAND D",SUM((((N41/100)*$AJ$22)*$AH$22))+(((((N41/100)*$AJ$22)*$AN$22)*$AH$22)*Calculator!$G$8)-((((N41/100)*$AJ$22)*$AN$22)*$AH$22)+((((N41/100)*$AJ$23)*$AH$23)),IF(Calculator!$O$6="SINGLEURBANE",SUM((((N41/100)*$AJ$22)*$AH$22))+(((((N41/100)*$AJ$22)*$AN$22)*$AH$22)*Calculator!$G$9)-((((N41/100)*$AJ$22)*$AN$22)*$AH$22)+((((N41/100)*$AJ$23)*$AH$23)),IF(Calculator!$O$6="SINGLESILVERANOD",SUM((((N41/100)*$AJ$22)*$AH$22))+(((((N41/100)*$AJ$22)*$AN$22)*$AH$22)*Calculator!$G$10)-((((N41/100)*$AJ$22)*$AN$22)*$AH$22)+((((N41/100)*$AJ$23)*$AH$23)),IF(Calculator!$O$6="SINGLEANOD",SUM((((N41/100)*$AJ$22)*$AH$22))+(((((N41/100)*$AJ$22)*$AN$22)*$AH$22)*Calculator!$G$11)-((((N41/100)*$AJ$22)*$AN$22)*$AH$22)+((((N41/100)*$AJ$23)*$AH$23)),IF(Calculator!$O$6="DUALBASE",SUM((((N41/100)*$AJ$22)*$AH$22))+(((((N41/100)*$AJ$22)*$AN$22)*$AH$22)*Calculator!$G$12)-((((N41/100)*$AJ$22)*$AN$22)*$AH$22)+((((N41/100)*$AJ$23)*$AH$23)),IF(Calculator!$O$6="DUALELEMENTS",SUM((((N41/100)*$AJ$22)*$AH$22))+(((((N41/100)*$AJ$22)*$AN$22)*$AH$22)*Calculator!$G$13)-((((N41/100)*$AJ$22)*$AN$22)*$AH$22)+((((N41/100)*$AJ$23)*$AH$23)),IF(Calculator!$O$6="DUALSPECTRUM",SUM((((N41/100)*$AJ$22)*$AH$22))+(((((N41/100)*$AJ$22)*$AN$22)*$AH$22)*Calculator!$G$15)-((((N41/100)*$AJ$22)*$AN$22)*$AH$22)+((((N41/100)*$AJ$23)*$AH$23)),IF(Calculator!$O$6="DUALHOMESTEAD",SUM((((N41/100)*$AJ$22)*$AH$22))+(((((N41/100)*$AJ$22)*$AN$22)*$AH$22)*Calculator!$G$14)-((((N41/100)*$AJ$22)*$AN$22)*$AH$22)+((((N41/100)*$AJ$23)*$AH$23)),IF(Calculator!$O$6="DUALBAND A",SUM((((N41/100)*$AJ$22)*$AH$22))+(((((N41/100)*$AJ$22)*$AN$22)*$AH$22)*Calculator!$G$16)-((((N41/100)*$AJ$22)*$AN$22)*$AH$22)+((((N41/100)*$AJ$23)*$AH$23)),IF(Calculator!$O$6="DUALBAND B",SUM((((N41/100)*$AJ$22)*$AH$22))+(((((N41/100)*$AJ$22)*$AN$22)*$AH$22)*Calculator!$G$17)-((((N41/100)*$AJ$22)*$AN$22)*$AH$22)+((((N41/100)*$AJ$23)*$AH$23)),IF(Calculator!$O$6="DUALBAND C",SUM((((N41/100)*$AJ$22)*$AH$22))+(((((N41/100)*$AJ$22)*$AN$22)*$AH$22)*Calculator!$G$18)-((((N41/100)*$AJ$22)*$AN$22)*$AH$22)+((((N41/100)*$AJ$23)*$AH$23)),IF(Calculator!$O$6="DUALBAND D",SUM((((N41/100)*$AJ$22)*$AH$22))+(((((N41/100)*$AJ$22)*$AN$22)*$AH$22)*Calculator!$G$19)-((((N41/100)*$AJ$22)*$AN$22)*$AH$22)+((((N41/100)*$AJ$23)*$AH$23)),IF(Calculator!$O$6="DUALURBANE",SUM((((N41/100)*$AJ$22)*$AH$22))+(((((N41/100)*$AJ$22)*$AN$22)*$AH$22)*Calculator!$G$20)-((((N41/100)*$AJ$22)*$AN$22)*$AH$22)+((((N41/100)*$AJ$23)*$AH$23)),IF(Calculator!$O$6="DUALSILVERANOD",SUM((((N41/100)*$AJ$22)*$AH$22))+(((((N41/100)*$AJ$22)*$AN$22)*$AH$22)*Calculator!$G$21)-((((N41/100)*$AJ$22)*$AN$22)*$AH$22)+((((N41/100)*$AJ$23)*$AH$23)),IF(Calculator!$O$6="DUALANOD",SUM((((N41/100)*$AJ$22)*$AH$22))+(((((N41/100)*$AJ$22)*$AN$22)*$AH$22)*Calculator!$G$22)-((((N41/100)*$AJ$22)*$AN$22)*$AH$22)+((((N41/100)*$AJ$23)*$AH$23))))))))))))))))))))))))</f>
        <v>1000.3365035522459</v>
      </c>
      <c r="AE41" t="s">
        <v>33</v>
      </c>
      <c r="AF41" s="6">
        <f>SUM('Front Sheet'!$C$16*100)</f>
        <v>59</v>
      </c>
      <c r="AG41" t="s">
        <v>33</v>
      </c>
      <c r="AH41">
        <f>SUM(100-AF41)/100</f>
        <v>0.41</v>
      </c>
      <c r="AI41" t="s">
        <v>33</v>
      </c>
      <c r="AJ41">
        <v>40.284841493401309</v>
      </c>
      <c r="AL41" t="s">
        <v>1389</v>
      </c>
      <c r="AM41">
        <v>2.2365009581783339</v>
      </c>
      <c r="AN41">
        <f>AM41/100</f>
        <v>2.2365009581783338E-2</v>
      </c>
    </row>
    <row r="42" spans="1:40">
      <c r="A42" s="8" t="s">
        <v>1390</v>
      </c>
      <c r="B42" s="2">
        <v>2182.2212500000001</v>
      </c>
      <c r="C42" s="2">
        <v>2205.6291479492188</v>
      </c>
      <c r="D42" s="2">
        <v>2229.0373010253907</v>
      </c>
      <c r="E42" s="2">
        <v>2252.4347387695311</v>
      </c>
      <c r="F42" s="2">
        <v>2275.842891845703</v>
      </c>
      <c r="G42" s="2">
        <v>2299.2507897949217</v>
      </c>
      <c r="H42" s="2">
        <v>2322.6586877441405</v>
      </c>
      <c r="I42" s="2">
        <v>2346.0668408203123</v>
      </c>
      <c r="J42" s="2">
        <v>2369.4642785644528</v>
      </c>
      <c r="K42" s="2">
        <v>2392.8724316406247</v>
      </c>
      <c r="L42" s="2">
        <v>2416.2803295898434</v>
      </c>
      <c r="M42" s="2">
        <v>2439.6882275390622</v>
      </c>
      <c r="N42" s="2">
        <v>2463.096380615234</v>
      </c>
      <c r="P42" s="8">
        <v>2050</v>
      </c>
      <c r="Q42" s="2">
        <f>IF(Calculator!$O$6="SINGLEBASE",SUM((((B42/100)*$AJ$22)*$AH$22))+((((B42/100)*$AJ$23)*$AH$23)),IF(Calculator!$O$6="SINGLEELEMENTS",SUM((((B42/100)*$AJ$22)*$AH$22))+(((((B42/100)*$AJ$22)*$AN$22)*$AH$22)*Calculator!$G$2)-((((B42/100)*$AJ$22)*$AN$22)*$AH$22)+((((B42/100)*$AJ$23)*$AH$23)),IF(Calculator!$O$6="SINGLESPECTRUM",SUM((((B42/100)*$AJ$22)*$AH$22))+(((((B42/100)*$AJ$22)*$AN$22)*$AH$22)*Calculator!$G$4)-((((B42/100)*$AJ$22)*$AN$22)*$AH$22)+((((B42/100)*$AJ$23)*$AH$23)),IF(Calculator!$O$6="SINGLEHOMESTEAD",SUM((((B42/100)*$AJ$22)*$AH$22))+(((((B42/100)*$AJ$22)*$AN$22)*$AH$22)*Calculator!$G$3)-((((B42/100)*$AJ$22)*$AN$22)*$AH$22)+((((B42/100)*$AJ$23)*$AH$23)),IF(Calculator!$O$6="SINGLEBAND A",SUM((((B42/100)*$AJ$22)*$AH$22))+(((((B42/100)*$AJ$22)*$AN$22)*$AH$22)*Calculator!$G$5)-((((B42/100)*$AJ$22)*$AN$22)*$AH$22)+((((B42/100)*$AJ$23)*$AH$23)),IF(Calculator!$O$6="SINGLEBAND B",SUM((((B42/100)*$AJ$22)*$AH$22))+(((((B42/100)*$AJ$22)*$AN$22)*$AH$22)*Calculator!$G$6)-((((B42/100)*$AJ$22)*$AN$22)*$AH$22)+((((B42/100)*$AJ$23)*$AH$23)),IF(Calculator!$O$6="SINGLEBAND C",SUM((((B42/100)*$AJ$22)*$AH$22))+(((((B42/100)*$AJ$22)*$AN$22)*$AH$22)*Calculator!$G$7)-((((B42/100)*$AJ$22)*$AN$22)*$AH$22)+((((B42/100)*$AJ$23)*$AH$23)),IF(Calculator!$O$6="SINGLEBAND D",SUM((((B42/100)*$AJ$22)*$AH$22))+(((((B42/100)*$AJ$22)*$AN$22)*$AH$22)*Calculator!$G$8)-((((B42/100)*$AJ$22)*$AN$22)*$AH$22)+((((B42/100)*$AJ$23)*$AH$23)),IF(Calculator!$O$6="SINGLEURBANE",SUM((((B42/100)*$AJ$22)*$AH$22))+(((((B42/100)*$AJ$22)*$AN$22)*$AH$22)*Calculator!$G$9)-((((B42/100)*$AJ$22)*$AN$22)*$AH$22)+((((B42/100)*$AJ$23)*$AH$23)),IF(Calculator!$O$6="SINGLESILVERANOD",SUM((((B42/100)*$AJ$22)*$AH$22))+(((((B42/100)*$AJ$22)*$AN$22)*$AH$22)*Calculator!$G$10)-((((B42/100)*$AJ$22)*$AN$22)*$AH$22)+((((B42/100)*$AJ$23)*$AH$23)),IF(Calculator!$O$6="SINGLEANOD",SUM((((B42/100)*$AJ$22)*$AH$22))+(((((B42/100)*$AJ$22)*$AN$22)*$AH$22)*Calculator!$G$11)-((((B42/100)*$AJ$22)*$AN$22)*$AH$22)+((((B42/100)*$AJ$23)*$AH$23)),IF(Calculator!$O$6="DUALBASE",SUM((((B42/100)*$AJ$22)*$AH$22))+(((((B42/100)*$AJ$22)*$AN$22)*$AH$22)*Calculator!$G$12)-((((B42/100)*$AJ$22)*$AN$22)*$AH$22)+((((B42/100)*$AJ$23)*$AH$23)),IF(Calculator!$O$6="DUALELEMENTS",SUM((((B42/100)*$AJ$22)*$AH$22))+(((((B42/100)*$AJ$22)*$AN$22)*$AH$22)*Calculator!$G$13)-((((B42/100)*$AJ$22)*$AN$22)*$AH$22)+((((B42/100)*$AJ$23)*$AH$23)),IF(Calculator!$O$6="DUALSPECTRUM",SUM((((B42/100)*$AJ$22)*$AH$22))+(((((B42/100)*$AJ$22)*$AN$22)*$AH$22)*Calculator!$G$15)-((((B42/100)*$AJ$22)*$AN$22)*$AH$22)+((((B42/100)*$AJ$23)*$AH$23)),IF(Calculator!$O$6="DUALHOMESTEAD",SUM((((B42/100)*$AJ$22)*$AH$22))+(((((B42/100)*$AJ$22)*$AN$22)*$AH$22)*Calculator!$G$14)-((((B42/100)*$AJ$22)*$AN$22)*$AH$22)+((((B42/100)*$AJ$23)*$AH$23)),IF(Calculator!$O$6="DUALBAND A",SUM((((B42/100)*$AJ$22)*$AH$22))+(((((B42/100)*$AJ$22)*$AN$22)*$AH$22)*Calculator!$G$16)-((((B42/100)*$AJ$22)*$AN$22)*$AH$22)+((((B42/100)*$AJ$23)*$AH$23)),IF(Calculator!$O$6="DUALBAND B",SUM((((B42/100)*$AJ$22)*$AH$22))+(((((B42/100)*$AJ$22)*$AN$22)*$AH$22)*Calculator!$G$17)-((((B42/100)*$AJ$22)*$AN$22)*$AH$22)+((((B42/100)*$AJ$23)*$AH$23)),IF(Calculator!$O$6="DUALBAND C",SUM((((B42/100)*$AJ$22)*$AH$22))+(((((B42/100)*$AJ$22)*$AN$22)*$AH$22)*Calculator!$G$18)-((((B42/100)*$AJ$22)*$AN$22)*$AH$22)+((((B42/100)*$AJ$23)*$AH$23)),IF(Calculator!$O$6="DUALBAND D",SUM((((B42/100)*$AJ$22)*$AH$22))+(((((B42/100)*$AJ$22)*$AN$22)*$AH$22)*Calculator!$G$19)-((((B42/100)*$AJ$22)*$AN$22)*$AH$22)+((((B42/100)*$AJ$23)*$AH$23)),IF(Calculator!$O$6="DUALURBANE",SUM((((B42/100)*$AJ$22)*$AH$22))+(((((B42/100)*$AJ$22)*$AN$22)*$AH$22)*Calculator!$G$20)-((((B42/100)*$AJ$22)*$AN$22)*$AH$22)+((((B42/100)*$AJ$23)*$AH$23)),IF(Calculator!$O$6="DUALSILVERANOD",SUM((((B42/100)*$AJ$22)*$AH$22))+(((((B42/100)*$AJ$22)*$AN$22)*$AH$22)*Calculator!$G$21)-((((B42/100)*$AJ$22)*$AN$22)*$AH$22)+((((B42/100)*$AJ$23)*$AH$23)),IF(Calculator!$O$6="DUALANOD",SUM((((B42/100)*$AJ$22)*$AH$22))+(((((B42/100)*$AJ$22)*$AN$22)*$AH$22)*Calculator!$G$22)-((((B42/100)*$AJ$22)*$AN$22)*$AH$22)+((((B42/100)*$AJ$23)*$AH$23))))))))))))))))))))))))</f>
        <v>894.71071249999977</v>
      </c>
      <c r="R42" s="2">
        <f>IF(Calculator!$O$6="SINGLEBASE",SUM((((C42/100)*$AJ$22)*$AH$22))+((((C42/100)*$AJ$23)*$AH$23)),IF(Calculator!$O$6="SINGLEELEMENTS",SUM((((C42/100)*$AJ$22)*$AH$22))+(((((C42/100)*$AJ$22)*$AN$22)*$AH$22)*Calculator!$G$2)-((((C42/100)*$AJ$22)*$AN$22)*$AH$22)+((((C42/100)*$AJ$23)*$AH$23)),IF(Calculator!$O$6="SINGLESPECTRUM",SUM((((C42/100)*$AJ$22)*$AH$22))+(((((C42/100)*$AJ$22)*$AN$22)*$AH$22)*Calculator!$G$4)-((((C42/100)*$AJ$22)*$AN$22)*$AH$22)+((((C42/100)*$AJ$23)*$AH$23)),IF(Calculator!$O$6="SINGLEHOMESTEAD",SUM((((C42/100)*$AJ$22)*$AH$22))+(((((C42/100)*$AJ$22)*$AN$22)*$AH$22)*Calculator!$G$3)-((((C42/100)*$AJ$22)*$AN$22)*$AH$22)+((((C42/100)*$AJ$23)*$AH$23)),IF(Calculator!$O$6="SINGLEBAND A",SUM((((C42/100)*$AJ$22)*$AH$22))+(((((C42/100)*$AJ$22)*$AN$22)*$AH$22)*Calculator!$G$5)-((((C42/100)*$AJ$22)*$AN$22)*$AH$22)+((((C42/100)*$AJ$23)*$AH$23)),IF(Calculator!$O$6="SINGLEBAND B",SUM((((C42/100)*$AJ$22)*$AH$22))+(((((C42/100)*$AJ$22)*$AN$22)*$AH$22)*Calculator!$G$6)-((((C42/100)*$AJ$22)*$AN$22)*$AH$22)+((((C42/100)*$AJ$23)*$AH$23)),IF(Calculator!$O$6="SINGLEBAND C",SUM((((C42/100)*$AJ$22)*$AH$22))+(((((C42/100)*$AJ$22)*$AN$22)*$AH$22)*Calculator!$G$7)-((((C42/100)*$AJ$22)*$AN$22)*$AH$22)+((((C42/100)*$AJ$23)*$AH$23)),IF(Calculator!$O$6="SINGLEBAND D",SUM((((C42/100)*$AJ$22)*$AH$22))+(((((C42/100)*$AJ$22)*$AN$22)*$AH$22)*Calculator!$G$8)-((((C42/100)*$AJ$22)*$AN$22)*$AH$22)+((((C42/100)*$AJ$23)*$AH$23)),IF(Calculator!$O$6="SINGLEURBANE",SUM((((C42/100)*$AJ$22)*$AH$22))+(((((C42/100)*$AJ$22)*$AN$22)*$AH$22)*Calculator!$G$9)-((((C42/100)*$AJ$22)*$AN$22)*$AH$22)+((((C42/100)*$AJ$23)*$AH$23)),IF(Calculator!$O$6="SINGLESILVERANOD",SUM((((C42/100)*$AJ$22)*$AH$22))+(((((C42/100)*$AJ$22)*$AN$22)*$AH$22)*Calculator!$G$10)-((((C42/100)*$AJ$22)*$AN$22)*$AH$22)+((((C42/100)*$AJ$23)*$AH$23)),IF(Calculator!$O$6="SINGLEANOD",SUM((((C42/100)*$AJ$22)*$AH$22))+(((((C42/100)*$AJ$22)*$AN$22)*$AH$22)*Calculator!$G$11)-((((C42/100)*$AJ$22)*$AN$22)*$AH$22)+((((C42/100)*$AJ$23)*$AH$23)),IF(Calculator!$O$6="DUALBASE",SUM((((C42/100)*$AJ$22)*$AH$22))+(((((C42/100)*$AJ$22)*$AN$22)*$AH$22)*Calculator!$G$12)-((((C42/100)*$AJ$22)*$AN$22)*$AH$22)+((((C42/100)*$AJ$23)*$AH$23)),IF(Calculator!$O$6="DUALELEMENTS",SUM((((C42/100)*$AJ$22)*$AH$22))+(((((C42/100)*$AJ$22)*$AN$22)*$AH$22)*Calculator!$G$13)-((((C42/100)*$AJ$22)*$AN$22)*$AH$22)+((((C42/100)*$AJ$23)*$AH$23)),IF(Calculator!$O$6="DUALSPECTRUM",SUM((((C42/100)*$AJ$22)*$AH$22))+(((((C42/100)*$AJ$22)*$AN$22)*$AH$22)*Calculator!$G$15)-((((C42/100)*$AJ$22)*$AN$22)*$AH$22)+((((C42/100)*$AJ$23)*$AH$23)),IF(Calculator!$O$6="DUALHOMESTEAD",SUM((((C42/100)*$AJ$22)*$AH$22))+(((((C42/100)*$AJ$22)*$AN$22)*$AH$22)*Calculator!$G$14)-((((C42/100)*$AJ$22)*$AN$22)*$AH$22)+((((C42/100)*$AJ$23)*$AH$23)),IF(Calculator!$O$6="DUALBAND A",SUM((((C42/100)*$AJ$22)*$AH$22))+(((((C42/100)*$AJ$22)*$AN$22)*$AH$22)*Calculator!$G$16)-((((C42/100)*$AJ$22)*$AN$22)*$AH$22)+((((C42/100)*$AJ$23)*$AH$23)),IF(Calculator!$O$6="DUALBAND B",SUM((((C42/100)*$AJ$22)*$AH$22))+(((((C42/100)*$AJ$22)*$AN$22)*$AH$22)*Calculator!$G$17)-((((C42/100)*$AJ$22)*$AN$22)*$AH$22)+((((C42/100)*$AJ$23)*$AH$23)),IF(Calculator!$O$6="DUALBAND C",SUM((((C42/100)*$AJ$22)*$AH$22))+(((((C42/100)*$AJ$22)*$AN$22)*$AH$22)*Calculator!$G$18)-((((C42/100)*$AJ$22)*$AN$22)*$AH$22)+((((C42/100)*$AJ$23)*$AH$23)),IF(Calculator!$O$6="DUALBAND D",SUM((((C42/100)*$AJ$22)*$AH$22))+(((((C42/100)*$AJ$22)*$AN$22)*$AH$22)*Calculator!$G$19)-((((C42/100)*$AJ$22)*$AN$22)*$AH$22)+((((C42/100)*$AJ$23)*$AH$23)),IF(Calculator!$O$6="DUALURBANE",SUM((((C42/100)*$AJ$22)*$AH$22))+(((((C42/100)*$AJ$22)*$AN$22)*$AH$22)*Calculator!$G$20)-((((C42/100)*$AJ$22)*$AN$22)*$AH$22)+((((C42/100)*$AJ$23)*$AH$23)),IF(Calculator!$O$6="DUALSILVERANOD",SUM((((C42/100)*$AJ$22)*$AH$22))+(((((C42/100)*$AJ$22)*$AN$22)*$AH$22)*Calculator!$G$21)-((((C42/100)*$AJ$22)*$AN$22)*$AH$22)+((((C42/100)*$AJ$23)*$AH$23)),IF(Calculator!$O$6="DUALANOD",SUM((((C42/100)*$AJ$22)*$AH$22))+(((((C42/100)*$AJ$22)*$AN$22)*$AH$22)*Calculator!$G$22)-((((C42/100)*$AJ$22)*$AN$22)*$AH$22)+((((C42/100)*$AJ$23)*$AH$23))))))))))))))))))))))))</f>
        <v>904.3079506591796</v>
      </c>
      <c r="S42" s="2">
        <f>IF(Calculator!$O$6="SINGLEBASE",SUM((((D42/100)*$AJ$22)*$AH$22))+((((D42/100)*$AJ$23)*$AH$23)),IF(Calculator!$O$6="SINGLEELEMENTS",SUM((((D42/100)*$AJ$22)*$AH$22))+(((((D42/100)*$AJ$22)*$AN$22)*$AH$22)*Calculator!$G$2)-((((D42/100)*$AJ$22)*$AN$22)*$AH$22)+((((D42/100)*$AJ$23)*$AH$23)),IF(Calculator!$O$6="SINGLESPECTRUM",SUM((((D42/100)*$AJ$22)*$AH$22))+(((((D42/100)*$AJ$22)*$AN$22)*$AH$22)*Calculator!$G$4)-((((D42/100)*$AJ$22)*$AN$22)*$AH$22)+((((D42/100)*$AJ$23)*$AH$23)),IF(Calculator!$O$6="SINGLEHOMESTEAD",SUM((((D42/100)*$AJ$22)*$AH$22))+(((((D42/100)*$AJ$22)*$AN$22)*$AH$22)*Calculator!$G$3)-((((D42/100)*$AJ$22)*$AN$22)*$AH$22)+((((D42/100)*$AJ$23)*$AH$23)),IF(Calculator!$O$6="SINGLEBAND A",SUM((((D42/100)*$AJ$22)*$AH$22))+(((((D42/100)*$AJ$22)*$AN$22)*$AH$22)*Calculator!$G$5)-((((D42/100)*$AJ$22)*$AN$22)*$AH$22)+((((D42/100)*$AJ$23)*$AH$23)),IF(Calculator!$O$6="SINGLEBAND B",SUM((((D42/100)*$AJ$22)*$AH$22))+(((((D42/100)*$AJ$22)*$AN$22)*$AH$22)*Calculator!$G$6)-((((D42/100)*$AJ$22)*$AN$22)*$AH$22)+((((D42/100)*$AJ$23)*$AH$23)),IF(Calculator!$O$6="SINGLEBAND C",SUM((((D42/100)*$AJ$22)*$AH$22))+(((((D42/100)*$AJ$22)*$AN$22)*$AH$22)*Calculator!$G$7)-((((D42/100)*$AJ$22)*$AN$22)*$AH$22)+((((D42/100)*$AJ$23)*$AH$23)),IF(Calculator!$O$6="SINGLEBAND D",SUM((((D42/100)*$AJ$22)*$AH$22))+(((((D42/100)*$AJ$22)*$AN$22)*$AH$22)*Calculator!$G$8)-((((D42/100)*$AJ$22)*$AN$22)*$AH$22)+((((D42/100)*$AJ$23)*$AH$23)),IF(Calculator!$O$6="SINGLEURBANE",SUM((((D42/100)*$AJ$22)*$AH$22))+(((((D42/100)*$AJ$22)*$AN$22)*$AH$22)*Calculator!$G$9)-((((D42/100)*$AJ$22)*$AN$22)*$AH$22)+((((D42/100)*$AJ$23)*$AH$23)),IF(Calculator!$O$6="SINGLESILVERANOD",SUM((((D42/100)*$AJ$22)*$AH$22))+(((((D42/100)*$AJ$22)*$AN$22)*$AH$22)*Calculator!$G$10)-((((D42/100)*$AJ$22)*$AN$22)*$AH$22)+((((D42/100)*$AJ$23)*$AH$23)),IF(Calculator!$O$6="SINGLEANOD",SUM((((D42/100)*$AJ$22)*$AH$22))+(((((D42/100)*$AJ$22)*$AN$22)*$AH$22)*Calculator!$G$11)-((((D42/100)*$AJ$22)*$AN$22)*$AH$22)+((((D42/100)*$AJ$23)*$AH$23)),IF(Calculator!$O$6="DUALBASE",SUM((((D42/100)*$AJ$22)*$AH$22))+(((((D42/100)*$AJ$22)*$AN$22)*$AH$22)*Calculator!$G$12)-((((D42/100)*$AJ$22)*$AN$22)*$AH$22)+((((D42/100)*$AJ$23)*$AH$23)),IF(Calculator!$O$6="DUALELEMENTS",SUM((((D42/100)*$AJ$22)*$AH$22))+(((((D42/100)*$AJ$22)*$AN$22)*$AH$22)*Calculator!$G$13)-((((D42/100)*$AJ$22)*$AN$22)*$AH$22)+((((D42/100)*$AJ$23)*$AH$23)),IF(Calculator!$O$6="DUALSPECTRUM",SUM((((D42/100)*$AJ$22)*$AH$22))+(((((D42/100)*$AJ$22)*$AN$22)*$AH$22)*Calculator!$G$15)-((((D42/100)*$AJ$22)*$AN$22)*$AH$22)+((((D42/100)*$AJ$23)*$AH$23)),IF(Calculator!$O$6="DUALHOMESTEAD",SUM((((D42/100)*$AJ$22)*$AH$22))+(((((D42/100)*$AJ$22)*$AN$22)*$AH$22)*Calculator!$G$14)-((((D42/100)*$AJ$22)*$AN$22)*$AH$22)+((((D42/100)*$AJ$23)*$AH$23)),IF(Calculator!$O$6="DUALBAND A",SUM((((D42/100)*$AJ$22)*$AH$22))+(((((D42/100)*$AJ$22)*$AN$22)*$AH$22)*Calculator!$G$16)-((((D42/100)*$AJ$22)*$AN$22)*$AH$22)+((((D42/100)*$AJ$23)*$AH$23)),IF(Calculator!$O$6="DUALBAND B",SUM((((D42/100)*$AJ$22)*$AH$22))+(((((D42/100)*$AJ$22)*$AN$22)*$AH$22)*Calculator!$G$17)-((((D42/100)*$AJ$22)*$AN$22)*$AH$22)+((((D42/100)*$AJ$23)*$AH$23)),IF(Calculator!$O$6="DUALBAND C",SUM((((D42/100)*$AJ$22)*$AH$22))+(((((D42/100)*$AJ$22)*$AN$22)*$AH$22)*Calculator!$G$18)-((((D42/100)*$AJ$22)*$AN$22)*$AH$22)+((((D42/100)*$AJ$23)*$AH$23)),IF(Calculator!$O$6="DUALBAND D",SUM((((D42/100)*$AJ$22)*$AH$22))+(((((D42/100)*$AJ$22)*$AN$22)*$AH$22)*Calculator!$G$19)-((((D42/100)*$AJ$22)*$AN$22)*$AH$22)+((((D42/100)*$AJ$23)*$AH$23)),IF(Calculator!$O$6="DUALURBANE",SUM((((D42/100)*$AJ$22)*$AH$22))+(((((D42/100)*$AJ$22)*$AN$22)*$AH$22)*Calculator!$G$20)-((((D42/100)*$AJ$22)*$AN$22)*$AH$22)+((((D42/100)*$AJ$23)*$AH$23)),IF(Calculator!$O$6="DUALSILVERANOD",SUM((((D42/100)*$AJ$22)*$AH$22))+(((((D42/100)*$AJ$22)*$AN$22)*$AH$22)*Calculator!$G$21)-((((D42/100)*$AJ$22)*$AN$22)*$AH$22)+((((D42/100)*$AJ$23)*$AH$23)),IF(Calculator!$O$6="DUALANOD",SUM((((D42/100)*$AJ$22)*$AH$22))+(((((D42/100)*$AJ$22)*$AN$22)*$AH$22)*Calculator!$G$22)-((((D42/100)*$AJ$22)*$AN$22)*$AH$22)+((((D42/100)*$AJ$23)*$AH$23))))))))))))))))))))))))</f>
        <v>913.90529342040986</v>
      </c>
      <c r="T42" s="2">
        <f>IF(Calculator!$O$6="SINGLEBASE",SUM((((E42/100)*$AJ$22)*$AH$22))+((((E42/100)*$AJ$23)*$AH$23)),IF(Calculator!$O$6="SINGLEELEMENTS",SUM((((E42/100)*$AJ$22)*$AH$22))+(((((E42/100)*$AJ$22)*$AN$22)*$AH$22)*Calculator!$G$2)-((((E42/100)*$AJ$22)*$AN$22)*$AH$22)+((((E42/100)*$AJ$23)*$AH$23)),IF(Calculator!$O$6="SINGLESPECTRUM",SUM((((E42/100)*$AJ$22)*$AH$22))+(((((E42/100)*$AJ$22)*$AN$22)*$AH$22)*Calculator!$G$4)-((((E42/100)*$AJ$22)*$AN$22)*$AH$22)+((((E42/100)*$AJ$23)*$AH$23)),IF(Calculator!$O$6="SINGLEHOMESTEAD",SUM((((E42/100)*$AJ$22)*$AH$22))+(((((E42/100)*$AJ$22)*$AN$22)*$AH$22)*Calculator!$G$3)-((((E42/100)*$AJ$22)*$AN$22)*$AH$22)+((((E42/100)*$AJ$23)*$AH$23)),IF(Calculator!$O$6="SINGLEBAND A",SUM((((E42/100)*$AJ$22)*$AH$22))+(((((E42/100)*$AJ$22)*$AN$22)*$AH$22)*Calculator!$G$5)-((((E42/100)*$AJ$22)*$AN$22)*$AH$22)+((((E42/100)*$AJ$23)*$AH$23)),IF(Calculator!$O$6="SINGLEBAND B",SUM((((E42/100)*$AJ$22)*$AH$22))+(((((E42/100)*$AJ$22)*$AN$22)*$AH$22)*Calculator!$G$6)-((((E42/100)*$AJ$22)*$AN$22)*$AH$22)+((((E42/100)*$AJ$23)*$AH$23)),IF(Calculator!$O$6="SINGLEBAND C",SUM((((E42/100)*$AJ$22)*$AH$22))+(((((E42/100)*$AJ$22)*$AN$22)*$AH$22)*Calculator!$G$7)-((((E42/100)*$AJ$22)*$AN$22)*$AH$22)+((((E42/100)*$AJ$23)*$AH$23)),IF(Calculator!$O$6="SINGLEBAND D",SUM((((E42/100)*$AJ$22)*$AH$22))+(((((E42/100)*$AJ$22)*$AN$22)*$AH$22)*Calculator!$G$8)-((((E42/100)*$AJ$22)*$AN$22)*$AH$22)+((((E42/100)*$AJ$23)*$AH$23)),IF(Calculator!$O$6="SINGLEURBANE",SUM((((E42/100)*$AJ$22)*$AH$22))+(((((E42/100)*$AJ$22)*$AN$22)*$AH$22)*Calculator!$G$9)-((((E42/100)*$AJ$22)*$AN$22)*$AH$22)+((((E42/100)*$AJ$23)*$AH$23)),IF(Calculator!$O$6="SINGLESILVERANOD",SUM((((E42/100)*$AJ$22)*$AH$22))+(((((E42/100)*$AJ$22)*$AN$22)*$AH$22)*Calculator!$G$10)-((((E42/100)*$AJ$22)*$AN$22)*$AH$22)+((((E42/100)*$AJ$23)*$AH$23)),IF(Calculator!$O$6="SINGLEANOD",SUM((((E42/100)*$AJ$22)*$AH$22))+(((((E42/100)*$AJ$22)*$AN$22)*$AH$22)*Calculator!$G$11)-((((E42/100)*$AJ$22)*$AN$22)*$AH$22)+((((E42/100)*$AJ$23)*$AH$23)),IF(Calculator!$O$6="DUALBASE",SUM((((E42/100)*$AJ$22)*$AH$22))+(((((E42/100)*$AJ$22)*$AN$22)*$AH$22)*Calculator!$G$12)-((((E42/100)*$AJ$22)*$AN$22)*$AH$22)+((((E42/100)*$AJ$23)*$AH$23)),IF(Calculator!$O$6="DUALELEMENTS",SUM((((E42/100)*$AJ$22)*$AH$22))+(((((E42/100)*$AJ$22)*$AN$22)*$AH$22)*Calculator!$G$13)-((((E42/100)*$AJ$22)*$AN$22)*$AH$22)+((((E42/100)*$AJ$23)*$AH$23)),IF(Calculator!$O$6="DUALSPECTRUM",SUM((((E42/100)*$AJ$22)*$AH$22))+(((((E42/100)*$AJ$22)*$AN$22)*$AH$22)*Calculator!$G$15)-((((E42/100)*$AJ$22)*$AN$22)*$AH$22)+((((E42/100)*$AJ$23)*$AH$23)),IF(Calculator!$O$6="DUALHOMESTEAD",SUM((((E42/100)*$AJ$22)*$AH$22))+(((((E42/100)*$AJ$22)*$AN$22)*$AH$22)*Calculator!$G$14)-((((E42/100)*$AJ$22)*$AN$22)*$AH$22)+((((E42/100)*$AJ$23)*$AH$23)),IF(Calculator!$O$6="DUALBAND A",SUM((((E42/100)*$AJ$22)*$AH$22))+(((((E42/100)*$AJ$22)*$AN$22)*$AH$22)*Calculator!$G$16)-((((E42/100)*$AJ$22)*$AN$22)*$AH$22)+((((E42/100)*$AJ$23)*$AH$23)),IF(Calculator!$O$6="DUALBAND B",SUM((((E42/100)*$AJ$22)*$AH$22))+(((((E42/100)*$AJ$22)*$AN$22)*$AH$22)*Calculator!$G$17)-((((E42/100)*$AJ$22)*$AN$22)*$AH$22)+((((E42/100)*$AJ$23)*$AH$23)),IF(Calculator!$O$6="DUALBAND C",SUM((((E42/100)*$AJ$22)*$AH$22))+(((((E42/100)*$AJ$22)*$AN$22)*$AH$22)*Calculator!$G$18)-((((E42/100)*$AJ$22)*$AN$22)*$AH$22)+((((E42/100)*$AJ$23)*$AH$23)),IF(Calculator!$O$6="DUALBAND D",SUM((((E42/100)*$AJ$22)*$AH$22))+(((((E42/100)*$AJ$22)*$AN$22)*$AH$22)*Calculator!$G$19)-((((E42/100)*$AJ$22)*$AN$22)*$AH$22)+((((E42/100)*$AJ$23)*$AH$23)),IF(Calculator!$O$6="DUALURBANE",SUM((((E42/100)*$AJ$22)*$AH$22))+(((((E42/100)*$AJ$22)*$AN$22)*$AH$22)*Calculator!$G$20)-((((E42/100)*$AJ$22)*$AN$22)*$AH$22)+((((E42/100)*$AJ$23)*$AH$23)),IF(Calculator!$O$6="DUALSILVERANOD",SUM((((E42/100)*$AJ$22)*$AH$22))+(((((E42/100)*$AJ$22)*$AN$22)*$AH$22)*Calculator!$G$21)-((((E42/100)*$AJ$22)*$AN$22)*$AH$22)+((((E42/100)*$AJ$23)*$AH$23)),IF(Calculator!$O$6="DUALANOD",SUM((((E42/100)*$AJ$22)*$AH$22))+(((((E42/100)*$AJ$22)*$AN$22)*$AH$22)*Calculator!$G$22)-((((E42/100)*$AJ$22)*$AN$22)*$AH$22)+((((E42/100)*$AJ$23)*$AH$23))))))))))))))))))))))))</f>
        <v>923.4982428955077</v>
      </c>
      <c r="U42" s="2">
        <f>IF(Calculator!$O$6="SINGLEBASE",SUM((((F42/100)*$AJ$22)*$AH$22))+((((F42/100)*$AJ$23)*$AH$23)),IF(Calculator!$O$6="SINGLEELEMENTS",SUM((((F42/100)*$AJ$22)*$AH$22))+(((((F42/100)*$AJ$22)*$AN$22)*$AH$22)*Calculator!$G$2)-((((F42/100)*$AJ$22)*$AN$22)*$AH$22)+((((F42/100)*$AJ$23)*$AH$23)),IF(Calculator!$O$6="SINGLESPECTRUM",SUM((((F42/100)*$AJ$22)*$AH$22))+(((((F42/100)*$AJ$22)*$AN$22)*$AH$22)*Calculator!$G$4)-((((F42/100)*$AJ$22)*$AN$22)*$AH$22)+((((F42/100)*$AJ$23)*$AH$23)),IF(Calculator!$O$6="SINGLEHOMESTEAD",SUM((((F42/100)*$AJ$22)*$AH$22))+(((((F42/100)*$AJ$22)*$AN$22)*$AH$22)*Calculator!$G$3)-((((F42/100)*$AJ$22)*$AN$22)*$AH$22)+((((F42/100)*$AJ$23)*$AH$23)),IF(Calculator!$O$6="SINGLEBAND A",SUM((((F42/100)*$AJ$22)*$AH$22))+(((((F42/100)*$AJ$22)*$AN$22)*$AH$22)*Calculator!$G$5)-((((F42/100)*$AJ$22)*$AN$22)*$AH$22)+((((F42/100)*$AJ$23)*$AH$23)),IF(Calculator!$O$6="SINGLEBAND B",SUM((((F42/100)*$AJ$22)*$AH$22))+(((((F42/100)*$AJ$22)*$AN$22)*$AH$22)*Calculator!$G$6)-((((F42/100)*$AJ$22)*$AN$22)*$AH$22)+((((F42/100)*$AJ$23)*$AH$23)),IF(Calculator!$O$6="SINGLEBAND C",SUM((((F42/100)*$AJ$22)*$AH$22))+(((((F42/100)*$AJ$22)*$AN$22)*$AH$22)*Calculator!$G$7)-((((F42/100)*$AJ$22)*$AN$22)*$AH$22)+((((F42/100)*$AJ$23)*$AH$23)),IF(Calculator!$O$6="SINGLEBAND D",SUM((((F42/100)*$AJ$22)*$AH$22))+(((((F42/100)*$AJ$22)*$AN$22)*$AH$22)*Calculator!$G$8)-((((F42/100)*$AJ$22)*$AN$22)*$AH$22)+((((F42/100)*$AJ$23)*$AH$23)),IF(Calculator!$O$6="SINGLEURBANE",SUM((((F42/100)*$AJ$22)*$AH$22))+(((((F42/100)*$AJ$22)*$AN$22)*$AH$22)*Calculator!$G$9)-((((F42/100)*$AJ$22)*$AN$22)*$AH$22)+((((F42/100)*$AJ$23)*$AH$23)),IF(Calculator!$O$6="SINGLESILVERANOD",SUM((((F42/100)*$AJ$22)*$AH$22))+(((((F42/100)*$AJ$22)*$AN$22)*$AH$22)*Calculator!$G$10)-((((F42/100)*$AJ$22)*$AN$22)*$AH$22)+((((F42/100)*$AJ$23)*$AH$23)),IF(Calculator!$O$6="SINGLEANOD",SUM((((F42/100)*$AJ$22)*$AH$22))+(((((F42/100)*$AJ$22)*$AN$22)*$AH$22)*Calculator!$G$11)-((((F42/100)*$AJ$22)*$AN$22)*$AH$22)+((((F42/100)*$AJ$23)*$AH$23)),IF(Calculator!$O$6="DUALBASE",SUM((((F42/100)*$AJ$22)*$AH$22))+(((((F42/100)*$AJ$22)*$AN$22)*$AH$22)*Calculator!$G$12)-((((F42/100)*$AJ$22)*$AN$22)*$AH$22)+((((F42/100)*$AJ$23)*$AH$23)),IF(Calculator!$O$6="DUALELEMENTS",SUM((((F42/100)*$AJ$22)*$AH$22))+(((((F42/100)*$AJ$22)*$AN$22)*$AH$22)*Calculator!$G$13)-((((F42/100)*$AJ$22)*$AN$22)*$AH$22)+((((F42/100)*$AJ$23)*$AH$23)),IF(Calculator!$O$6="DUALSPECTRUM",SUM((((F42/100)*$AJ$22)*$AH$22))+(((((F42/100)*$AJ$22)*$AN$22)*$AH$22)*Calculator!$G$15)-((((F42/100)*$AJ$22)*$AN$22)*$AH$22)+((((F42/100)*$AJ$23)*$AH$23)),IF(Calculator!$O$6="DUALHOMESTEAD",SUM((((F42/100)*$AJ$22)*$AH$22))+(((((F42/100)*$AJ$22)*$AN$22)*$AH$22)*Calculator!$G$14)-((((F42/100)*$AJ$22)*$AN$22)*$AH$22)+((((F42/100)*$AJ$23)*$AH$23)),IF(Calculator!$O$6="DUALBAND A",SUM((((F42/100)*$AJ$22)*$AH$22))+(((((F42/100)*$AJ$22)*$AN$22)*$AH$22)*Calculator!$G$16)-((((F42/100)*$AJ$22)*$AN$22)*$AH$22)+((((F42/100)*$AJ$23)*$AH$23)),IF(Calculator!$O$6="DUALBAND B",SUM((((F42/100)*$AJ$22)*$AH$22))+(((((F42/100)*$AJ$22)*$AN$22)*$AH$22)*Calculator!$G$17)-((((F42/100)*$AJ$22)*$AN$22)*$AH$22)+((((F42/100)*$AJ$23)*$AH$23)),IF(Calculator!$O$6="DUALBAND C",SUM((((F42/100)*$AJ$22)*$AH$22))+(((((F42/100)*$AJ$22)*$AN$22)*$AH$22)*Calculator!$G$18)-((((F42/100)*$AJ$22)*$AN$22)*$AH$22)+((((F42/100)*$AJ$23)*$AH$23)),IF(Calculator!$O$6="DUALBAND D",SUM((((F42/100)*$AJ$22)*$AH$22))+(((((F42/100)*$AJ$22)*$AN$22)*$AH$22)*Calculator!$G$19)-((((F42/100)*$AJ$22)*$AN$22)*$AH$22)+((((F42/100)*$AJ$23)*$AH$23)),IF(Calculator!$O$6="DUALURBANE",SUM((((F42/100)*$AJ$22)*$AH$22))+(((((F42/100)*$AJ$22)*$AN$22)*$AH$22)*Calculator!$G$20)-((((F42/100)*$AJ$22)*$AN$22)*$AH$22)+((((F42/100)*$AJ$23)*$AH$23)),IF(Calculator!$O$6="DUALSILVERANOD",SUM((((F42/100)*$AJ$22)*$AH$22))+(((((F42/100)*$AJ$22)*$AN$22)*$AH$22)*Calculator!$G$21)-((((F42/100)*$AJ$22)*$AN$22)*$AH$22)+((((F42/100)*$AJ$23)*$AH$23)),IF(Calculator!$O$6="DUALANOD",SUM((((F42/100)*$AJ$22)*$AH$22))+(((((F42/100)*$AJ$22)*$AN$22)*$AH$22)*Calculator!$G$22)-((((F42/100)*$AJ$22)*$AN$22)*$AH$22)+((((F42/100)*$AJ$23)*$AH$23))))))))))))))))))))))))</f>
        <v>933.09558565673797</v>
      </c>
      <c r="V42" s="2">
        <f>IF(Calculator!$O$6="SINGLEBASE",SUM((((G42/100)*$AJ$22)*$AH$22))+((((G42/100)*$AJ$23)*$AH$23)),IF(Calculator!$O$6="SINGLEELEMENTS",SUM((((G42/100)*$AJ$22)*$AH$22))+(((((G42/100)*$AJ$22)*$AN$22)*$AH$22)*Calculator!$G$2)-((((G42/100)*$AJ$22)*$AN$22)*$AH$22)+((((G42/100)*$AJ$23)*$AH$23)),IF(Calculator!$O$6="SINGLESPECTRUM",SUM((((G42/100)*$AJ$22)*$AH$22))+(((((G42/100)*$AJ$22)*$AN$22)*$AH$22)*Calculator!$G$4)-((((G42/100)*$AJ$22)*$AN$22)*$AH$22)+((((G42/100)*$AJ$23)*$AH$23)),IF(Calculator!$O$6="SINGLEHOMESTEAD",SUM((((G42/100)*$AJ$22)*$AH$22))+(((((G42/100)*$AJ$22)*$AN$22)*$AH$22)*Calculator!$G$3)-((((G42/100)*$AJ$22)*$AN$22)*$AH$22)+((((G42/100)*$AJ$23)*$AH$23)),IF(Calculator!$O$6="SINGLEBAND A",SUM((((G42/100)*$AJ$22)*$AH$22))+(((((G42/100)*$AJ$22)*$AN$22)*$AH$22)*Calculator!$G$5)-((((G42/100)*$AJ$22)*$AN$22)*$AH$22)+((((G42/100)*$AJ$23)*$AH$23)),IF(Calculator!$O$6="SINGLEBAND B",SUM((((G42/100)*$AJ$22)*$AH$22))+(((((G42/100)*$AJ$22)*$AN$22)*$AH$22)*Calculator!$G$6)-((((G42/100)*$AJ$22)*$AN$22)*$AH$22)+((((G42/100)*$AJ$23)*$AH$23)),IF(Calculator!$O$6="SINGLEBAND C",SUM((((G42/100)*$AJ$22)*$AH$22))+(((((G42/100)*$AJ$22)*$AN$22)*$AH$22)*Calculator!$G$7)-((((G42/100)*$AJ$22)*$AN$22)*$AH$22)+((((G42/100)*$AJ$23)*$AH$23)),IF(Calculator!$O$6="SINGLEBAND D",SUM((((G42/100)*$AJ$22)*$AH$22))+(((((G42/100)*$AJ$22)*$AN$22)*$AH$22)*Calculator!$G$8)-((((G42/100)*$AJ$22)*$AN$22)*$AH$22)+((((G42/100)*$AJ$23)*$AH$23)),IF(Calculator!$O$6="SINGLEURBANE",SUM((((G42/100)*$AJ$22)*$AH$22))+(((((G42/100)*$AJ$22)*$AN$22)*$AH$22)*Calculator!$G$9)-((((G42/100)*$AJ$22)*$AN$22)*$AH$22)+((((G42/100)*$AJ$23)*$AH$23)),IF(Calculator!$O$6="SINGLESILVERANOD",SUM((((G42/100)*$AJ$22)*$AH$22))+(((((G42/100)*$AJ$22)*$AN$22)*$AH$22)*Calculator!$G$10)-((((G42/100)*$AJ$22)*$AN$22)*$AH$22)+((((G42/100)*$AJ$23)*$AH$23)),IF(Calculator!$O$6="SINGLEANOD",SUM((((G42/100)*$AJ$22)*$AH$22))+(((((G42/100)*$AJ$22)*$AN$22)*$AH$22)*Calculator!$G$11)-((((G42/100)*$AJ$22)*$AN$22)*$AH$22)+((((G42/100)*$AJ$23)*$AH$23)),IF(Calculator!$O$6="DUALBASE",SUM((((G42/100)*$AJ$22)*$AH$22))+(((((G42/100)*$AJ$22)*$AN$22)*$AH$22)*Calculator!$G$12)-((((G42/100)*$AJ$22)*$AN$22)*$AH$22)+((((G42/100)*$AJ$23)*$AH$23)),IF(Calculator!$O$6="DUALELEMENTS",SUM((((G42/100)*$AJ$22)*$AH$22))+(((((G42/100)*$AJ$22)*$AN$22)*$AH$22)*Calculator!$G$13)-((((G42/100)*$AJ$22)*$AN$22)*$AH$22)+((((G42/100)*$AJ$23)*$AH$23)),IF(Calculator!$O$6="DUALSPECTRUM",SUM((((G42/100)*$AJ$22)*$AH$22))+(((((G42/100)*$AJ$22)*$AN$22)*$AH$22)*Calculator!$G$15)-((((G42/100)*$AJ$22)*$AN$22)*$AH$22)+((((G42/100)*$AJ$23)*$AH$23)),IF(Calculator!$O$6="DUALHOMESTEAD",SUM((((G42/100)*$AJ$22)*$AH$22))+(((((G42/100)*$AJ$22)*$AN$22)*$AH$22)*Calculator!$G$14)-((((G42/100)*$AJ$22)*$AN$22)*$AH$22)+((((G42/100)*$AJ$23)*$AH$23)),IF(Calculator!$O$6="DUALBAND A",SUM((((G42/100)*$AJ$22)*$AH$22))+(((((G42/100)*$AJ$22)*$AN$22)*$AH$22)*Calculator!$G$16)-((((G42/100)*$AJ$22)*$AN$22)*$AH$22)+((((G42/100)*$AJ$23)*$AH$23)),IF(Calculator!$O$6="DUALBAND B",SUM((((G42/100)*$AJ$22)*$AH$22))+(((((G42/100)*$AJ$22)*$AN$22)*$AH$22)*Calculator!$G$17)-((((G42/100)*$AJ$22)*$AN$22)*$AH$22)+((((G42/100)*$AJ$23)*$AH$23)),IF(Calculator!$O$6="DUALBAND C",SUM((((G42/100)*$AJ$22)*$AH$22))+(((((G42/100)*$AJ$22)*$AN$22)*$AH$22)*Calculator!$G$18)-((((G42/100)*$AJ$22)*$AN$22)*$AH$22)+((((G42/100)*$AJ$23)*$AH$23)),IF(Calculator!$O$6="DUALBAND D",SUM((((G42/100)*$AJ$22)*$AH$22))+(((((G42/100)*$AJ$22)*$AN$22)*$AH$22)*Calculator!$G$19)-((((G42/100)*$AJ$22)*$AN$22)*$AH$22)+((((G42/100)*$AJ$23)*$AH$23)),IF(Calculator!$O$6="DUALURBANE",SUM((((G42/100)*$AJ$22)*$AH$22))+(((((G42/100)*$AJ$22)*$AN$22)*$AH$22)*Calculator!$G$20)-((((G42/100)*$AJ$22)*$AN$22)*$AH$22)+((((G42/100)*$AJ$23)*$AH$23)),IF(Calculator!$O$6="DUALSILVERANOD",SUM((((G42/100)*$AJ$22)*$AH$22))+(((((G42/100)*$AJ$22)*$AN$22)*$AH$22)*Calculator!$G$21)-((((G42/100)*$AJ$22)*$AN$22)*$AH$22)+((((G42/100)*$AJ$23)*$AH$23)),IF(Calculator!$O$6="DUALANOD",SUM((((G42/100)*$AJ$22)*$AH$22))+(((((G42/100)*$AJ$22)*$AN$22)*$AH$22)*Calculator!$G$22)-((((G42/100)*$AJ$22)*$AN$22)*$AH$22)+((((G42/100)*$AJ$23)*$AH$23))))))))))))))))))))))))</f>
        <v>942.69282381591768</v>
      </c>
      <c r="W42" s="2">
        <f>IF(Calculator!$O$6="SINGLEBASE",SUM((((H42/100)*$AJ$22)*$AH$22))+((((H42/100)*$AJ$23)*$AH$23)),IF(Calculator!$O$6="SINGLEELEMENTS",SUM((((H42/100)*$AJ$22)*$AH$22))+(((((H42/100)*$AJ$22)*$AN$22)*$AH$22)*Calculator!$G$2)-((((H42/100)*$AJ$22)*$AN$22)*$AH$22)+((((H42/100)*$AJ$23)*$AH$23)),IF(Calculator!$O$6="SINGLESPECTRUM",SUM((((H42/100)*$AJ$22)*$AH$22))+(((((H42/100)*$AJ$22)*$AN$22)*$AH$22)*Calculator!$G$4)-((((H42/100)*$AJ$22)*$AN$22)*$AH$22)+((((H42/100)*$AJ$23)*$AH$23)),IF(Calculator!$O$6="SINGLEHOMESTEAD",SUM((((H42/100)*$AJ$22)*$AH$22))+(((((H42/100)*$AJ$22)*$AN$22)*$AH$22)*Calculator!$G$3)-((((H42/100)*$AJ$22)*$AN$22)*$AH$22)+((((H42/100)*$AJ$23)*$AH$23)),IF(Calculator!$O$6="SINGLEBAND A",SUM((((H42/100)*$AJ$22)*$AH$22))+(((((H42/100)*$AJ$22)*$AN$22)*$AH$22)*Calculator!$G$5)-((((H42/100)*$AJ$22)*$AN$22)*$AH$22)+((((H42/100)*$AJ$23)*$AH$23)),IF(Calculator!$O$6="SINGLEBAND B",SUM((((H42/100)*$AJ$22)*$AH$22))+(((((H42/100)*$AJ$22)*$AN$22)*$AH$22)*Calculator!$G$6)-((((H42/100)*$AJ$22)*$AN$22)*$AH$22)+((((H42/100)*$AJ$23)*$AH$23)),IF(Calculator!$O$6="SINGLEBAND C",SUM((((H42/100)*$AJ$22)*$AH$22))+(((((H42/100)*$AJ$22)*$AN$22)*$AH$22)*Calculator!$G$7)-((((H42/100)*$AJ$22)*$AN$22)*$AH$22)+((((H42/100)*$AJ$23)*$AH$23)),IF(Calculator!$O$6="SINGLEBAND D",SUM((((H42/100)*$AJ$22)*$AH$22))+(((((H42/100)*$AJ$22)*$AN$22)*$AH$22)*Calculator!$G$8)-((((H42/100)*$AJ$22)*$AN$22)*$AH$22)+((((H42/100)*$AJ$23)*$AH$23)),IF(Calculator!$O$6="SINGLEURBANE",SUM((((H42/100)*$AJ$22)*$AH$22))+(((((H42/100)*$AJ$22)*$AN$22)*$AH$22)*Calculator!$G$9)-((((H42/100)*$AJ$22)*$AN$22)*$AH$22)+((((H42/100)*$AJ$23)*$AH$23)),IF(Calculator!$O$6="SINGLESILVERANOD",SUM((((H42/100)*$AJ$22)*$AH$22))+(((((H42/100)*$AJ$22)*$AN$22)*$AH$22)*Calculator!$G$10)-((((H42/100)*$AJ$22)*$AN$22)*$AH$22)+((((H42/100)*$AJ$23)*$AH$23)),IF(Calculator!$O$6="SINGLEANOD",SUM((((H42/100)*$AJ$22)*$AH$22))+(((((H42/100)*$AJ$22)*$AN$22)*$AH$22)*Calculator!$G$11)-((((H42/100)*$AJ$22)*$AN$22)*$AH$22)+((((H42/100)*$AJ$23)*$AH$23)),IF(Calculator!$O$6="DUALBASE",SUM((((H42/100)*$AJ$22)*$AH$22))+(((((H42/100)*$AJ$22)*$AN$22)*$AH$22)*Calculator!$G$12)-((((H42/100)*$AJ$22)*$AN$22)*$AH$22)+((((H42/100)*$AJ$23)*$AH$23)),IF(Calculator!$O$6="DUALELEMENTS",SUM((((H42/100)*$AJ$22)*$AH$22))+(((((H42/100)*$AJ$22)*$AN$22)*$AH$22)*Calculator!$G$13)-((((H42/100)*$AJ$22)*$AN$22)*$AH$22)+((((H42/100)*$AJ$23)*$AH$23)),IF(Calculator!$O$6="DUALSPECTRUM",SUM((((H42/100)*$AJ$22)*$AH$22))+(((((H42/100)*$AJ$22)*$AN$22)*$AH$22)*Calculator!$G$15)-((((H42/100)*$AJ$22)*$AN$22)*$AH$22)+((((H42/100)*$AJ$23)*$AH$23)),IF(Calculator!$O$6="DUALHOMESTEAD",SUM((((H42/100)*$AJ$22)*$AH$22))+(((((H42/100)*$AJ$22)*$AN$22)*$AH$22)*Calculator!$G$14)-((((H42/100)*$AJ$22)*$AN$22)*$AH$22)+((((H42/100)*$AJ$23)*$AH$23)),IF(Calculator!$O$6="DUALBAND A",SUM((((H42/100)*$AJ$22)*$AH$22))+(((((H42/100)*$AJ$22)*$AN$22)*$AH$22)*Calculator!$G$16)-((((H42/100)*$AJ$22)*$AN$22)*$AH$22)+((((H42/100)*$AJ$23)*$AH$23)),IF(Calculator!$O$6="DUALBAND B",SUM((((H42/100)*$AJ$22)*$AH$22))+(((((H42/100)*$AJ$22)*$AN$22)*$AH$22)*Calculator!$G$17)-((((H42/100)*$AJ$22)*$AN$22)*$AH$22)+((((H42/100)*$AJ$23)*$AH$23)),IF(Calculator!$O$6="DUALBAND C",SUM((((H42/100)*$AJ$22)*$AH$22))+(((((H42/100)*$AJ$22)*$AN$22)*$AH$22)*Calculator!$G$18)-((((H42/100)*$AJ$22)*$AN$22)*$AH$22)+((((H42/100)*$AJ$23)*$AH$23)),IF(Calculator!$O$6="DUALBAND D",SUM((((H42/100)*$AJ$22)*$AH$22))+(((((H42/100)*$AJ$22)*$AN$22)*$AH$22)*Calculator!$G$19)-((((H42/100)*$AJ$22)*$AN$22)*$AH$22)+((((H42/100)*$AJ$23)*$AH$23)),IF(Calculator!$O$6="DUALURBANE",SUM((((H42/100)*$AJ$22)*$AH$22))+(((((H42/100)*$AJ$22)*$AN$22)*$AH$22)*Calculator!$G$20)-((((H42/100)*$AJ$22)*$AN$22)*$AH$22)+((((H42/100)*$AJ$23)*$AH$23)),IF(Calculator!$O$6="DUALSILVERANOD",SUM((((H42/100)*$AJ$22)*$AH$22))+(((((H42/100)*$AJ$22)*$AN$22)*$AH$22)*Calculator!$G$21)-((((H42/100)*$AJ$22)*$AN$22)*$AH$22)+((((H42/100)*$AJ$23)*$AH$23)),IF(Calculator!$O$6="DUALANOD",SUM((((H42/100)*$AJ$22)*$AH$22))+(((((H42/100)*$AJ$22)*$AN$22)*$AH$22)*Calculator!$G$22)-((((H42/100)*$AJ$22)*$AN$22)*$AH$22)+((((H42/100)*$AJ$23)*$AH$23))))))))))))))))))))))))</f>
        <v>952.2900619750975</v>
      </c>
      <c r="X42" s="2">
        <f>IF(Calculator!$O$6="SINGLEBASE",SUM((((I42/100)*$AJ$22)*$AH$22))+((((I42/100)*$AJ$23)*$AH$23)),IF(Calculator!$O$6="SINGLEELEMENTS",SUM((((I42/100)*$AJ$22)*$AH$22))+(((((I42/100)*$AJ$22)*$AN$22)*$AH$22)*Calculator!$G$2)-((((I42/100)*$AJ$22)*$AN$22)*$AH$22)+((((I42/100)*$AJ$23)*$AH$23)),IF(Calculator!$O$6="SINGLESPECTRUM",SUM((((I42/100)*$AJ$22)*$AH$22))+(((((I42/100)*$AJ$22)*$AN$22)*$AH$22)*Calculator!$G$4)-((((I42/100)*$AJ$22)*$AN$22)*$AH$22)+((((I42/100)*$AJ$23)*$AH$23)),IF(Calculator!$O$6="SINGLEHOMESTEAD",SUM((((I42/100)*$AJ$22)*$AH$22))+(((((I42/100)*$AJ$22)*$AN$22)*$AH$22)*Calculator!$G$3)-((((I42/100)*$AJ$22)*$AN$22)*$AH$22)+((((I42/100)*$AJ$23)*$AH$23)),IF(Calculator!$O$6="SINGLEBAND A",SUM((((I42/100)*$AJ$22)*$AH$22))+(((((I42/100)*$AJ$22)*$AN$22)*$AH$22)*Calculator!$G$5)-((((I42/100)*$AJ$22)*$AN$22)*$AH$22)+((((I42/100)*$AJ$23)*$AH$23)),IF(Calculator!$O$6="SINGLEBAND B",SUM((((I42/100)*$AJ$22)*$AH$22))+(((((I42/100)*$AJ$22)*$AN$22)*$AH$22)*Calculator!$G$6)-((((I42/100)*$AJ$22)*$AN$22)*$AH$22)+((((I42/100)*$AJ$23)*$AH$23)),IF(Calculator!$O$6="SINGLEBAND C",SUM((((I42/100)*$AJ$22)*$AH$22))+(((((I42/100)*$AJ$22)*$AN$22)*$AH$22)*Calculator!$G$7)-((((I42/100)*$AJ$22)*$AN$22)*$AH$22)+((((I42/100)*$AJ$23)*$AH$23)),IF(Calculator!$O$6="SINGLEBAND D",SUM((((I42/100)*$AJ$22)*$AH$22))+(((((I42/100)*$AJ$22)*$AN$22)*$AH$22)*Calculator!$G$8)-((((I42/100)*$AJ$22)*$AN$22)*$AH$22)+((((I42/100)*$AJ$23)*$AH$23)),IF(Calculator!$O$6="SINGLEURBANE",SUM((((I42/100)*$AJ$22)*$AH$22))+(((((I42/100)*$AJ$22)*$AN$22)*$AH$22)*Calculator!$G$9)-((((I42/100)*$AJ$22)*$AN$22)*$AH$22)+((((I42/100)*$AJ$23)*$AH$23)),IF(Calculator!$O$6="SINGLESILVERANOD",SUM((((I42/100)*$AJ$22)*$AH$22))+(((((I42/100)*$AJ$22)*$AN$22)*$AH$22)*Calculator!$G$10)-((((I42/100)*$AJ$22)*$AN$22)*$AH$22)+((((I42/100)*$AJ$23)*$AH$23)),IF(Calculator!$O$6="SINGLEANOD",SUM((((I42/100)*$AJ$22)*$AH$22))+(((((I42/100)*$AJ$22)*$AN$22)*$AH$22)*Calculator!$G$11)-((((I42/100)*$AJ$22)*$AN$22)*$AH$22)+((((I42/100)*$AJ$23)*$AH$23)),IF(Calculator!$O$6="DUALBASE",SUM((((I42/100)*$AJ$22)*$AH$22))+(((((I42/100)*$AJ$22)*$AN$22)*$AH$22)*Calculator!$G$12)-((((I42/100)*$AJ$22)*$AN$22)*$AH$22)+((((I42/100)*$AJ$23)*$AH$23)),IF(Calculator!$O$6="DUALELEMENTS",SUM((((I42/100)*$AJ$22)*$AH$22))+(((((I42/100)*$AJ$22)*$AN$22)*$AH$22)*Calculator!$G$13)-((((I42/100)*$AJ$22)*$AN$22)*$AH$22)+((((I42/100)*$AJ$23)*$AH$23)),IF(Calculator!$O$6="DUALSPECTRUM",SUM((((I42/100)*$AJ$22)*$AH$22))+(((((I42/100)*$AJ$22)*$AN$22)*$AH$22)*Calculator!$G$15)-((((I42/100)*$AJ$22)*$AN$22)*$AH$22)+((((I42/100)*$AJ$23)*$AH$23)),IF(Calculator!$O$6="DUALHOMESTEAD",SUM((((I42/100)*$AJ$22)*$AH$22))+(((((I42/100)*$AJ$22)*$AN$22)*$AH$22)*Calculator!$G$14)-((((I42/100)*$AJ$22)*$AN$22)*$AH$22)+((((I42/100)*$AJ$23)*$AH$23)),IF(Calculator!$O$6="DUALBAND A",SUM((((I42/100)*$AJ$22)*$AH$22))+(((((I42/100)*$AJ$22)*$AN$22)*$AH$22)*Calculator!$G$16)-((((I42/100)*$AJ$22)*$AN$22)*$AH$22)+((((I42/100)*$AJ$23)*$AH$23)),IF(Calculator!$O$6="DUALBAND B",SUM((((I42/100)*$AJ$22)*$AH$22))+(((((I42/100)*$AJ$22)*$AN$22)*$AH$22)*Calculator!$G$17)-((((I42/100)*$AJ$22)*$AN$22)*$AH$22)+((((I42/100)*$AJ$23)*$AH$23)),IF(Calculator!$O$6="DUALBAND C",SUM((((I42/100)*$AJ$22)*$AH$22))+(((((I42/100)*$AJ$22)*$AN$22)*$AH$22)*Calculator!$G$18)-((((I42/100)*$AJ$22)*$AN$22)*$AH$22)+((((I42/100)*$AJ$23)*$AH$23)),IF(Calculator!$O$6="DUALBAND D",SUM((((I42/100)*$AJ$22)*$AH$22))+(((((I42/100)*$AJ$22)*$AN$22)*$AH$22)*Calculator!$G$19)-((((I42/100)*$AJ$22)*$AN$22)*$AH$22)+((((I42/100)*$AJ$23)*$AH$23)),IF(Calculator!$O$6="DUALURBANE",SUM((((I42/100)*$AJ$22)*$AH$22))+(((((I42/100)*$AJ$22)*$AN$22)*$AH$22)*Calculator!$G$20)-((((I42/100)*$AJ$22)*$AN$22)*$AH$22)+((((I42/100)*$AJ$23)*$AH$23)),IF(Calculator!$O$6="DUALSILVERANOD",SUM((((I42/100)*$AJ$22)*$AH$22))+(((((I42/100)*$AJ$22)*$AN$22)*$AH$22)*Calculator!$G$21)-((((I42/100)*$AJ$22)*$AN$22)*$AH$22)+((((I42/100)*$AJ$23)*$AH$23)),IF(Calculator!$O$6="DUALANOD",SUM((((I42/100)*$AJ$22)*$AH$22))+(((((I42/100)*$AJ$22)*$AN$22)*$AH$22)*Calculator!$G$22)-((((I42/100)*$AJ$22)*$AN$22)*$AH$22)+((((I42/100)*$AJ$23)*$AH$23))))))))))))))))))))))))</f>
        <v>961.88740473632788</v>
      </c>
      <c r="Y42" s="2">
        <f>IF(Calculator!$O$6="SINGLEBASE",SUM((((J42/100)*$AJ$22)*$AH$22))+((((J42/100)*$AJ$23)*$AH$23)),IF(Calculator!$O$6="SINGLEELEMENTS",SUM((((J42/100)*$AJ$22)*$AH$22))+(((((J42/100)*$AJ$22)*$AN$22)*$AH$22)*Calculator!$G$2)-((((J42/100)*$AJ$22)*$AN$22)*$AH$22)+((((J42/100)*$AJ$23)*$AH$23)),IF(Calculator!$O$6="SINGLESPECTRUM",SUM((((J42/100)*$AJ$22)*$AH$22))+(((((J42/100)*$AJ$22)*$AN$22)*$AH$22)*Calculator!$G$4)-((((J42/100)*$AJ$22)*$AN$22)*$AH$22)+((((J42/100)*$AJ$23)*$AH$23)),IF(Calculator!$O$6="SINGLEHOMESTEAD",SUM((((J42/100)*$AJ$22)*$AH$22))+(((((J42/100)*$AJ$22)*$AN$22)*$AH$22)*Calculator!$G$3)-((((J42/100)*$AJ$22)*$AN$22)*$AH$22)+((((J42/100)*$AJ$23)*$AH$23)),IF(Calculator!$O$6="SINGLEBAND A",SUM((((J42/100)*$AJ$22)*$AH$22))+(((((J42/100)*$AJ$22)*$AN$22)*$AH$22)*Calculator!$G$5)-((((J42/100)*$AJ$22)*$AN$22)*$AH$22)+((((J42/100)*$AJ$23)*$AH$23)),IF(Calculator!$O$6="SINGLEBAND B",SUM((((J42/100)*$AJ$22)*$AH$22))+(((((J42/100)*$AJ$22)*$AN$22)*$AH$22)*Calculator!$G$6)-((((J42/100)*$AJ$22)*$AN$22)*$AH$22)+((((J42/100)*$AJ$23)*$AH$23)),IF(Calculator!$O$6="SINGLEBAND C",SUM((((J42/100)*$AJ$22)*$AH$22))+(((((J42/100)*$AJ$22)*$AN$22)*$AH$22)*Calculator!$G$7)-((((J42/100)*$AJ$22)*$AN$22)*$AH$22)+((((J42/100)*$AJ$23)*$AH$23)),IF(Calculator!$O$6="SINGLEBAND D",SUM((((J42/100)*$AJ$22)*$AH$22))+(((((J42/100)*$AJ$22)*$AN$22)*$AH$22)*Calculator!$G$8)-((((J42/100)*$AJ$22)*$AN$22)*$AH$22)+((((J42/100)*$AJ$23)*$AH$23)),IF(Calculator!$O$6="SINGLEURBANE",SUM((((J42/100)*$AJ$22)*$AH$22))+(((((J42/100)*$AJ$22)*$AN$22)*$AH$22)*Calculator!$G$9)-((((J42/100)*$AJ$22)*$AN$22)*$AH$22)+((((J42/100)*$AJ$23)*$AH$23)),IF(Calculator!$O$6="SINGLESILVERANOD",SUM((((J42/100)*$AJ$22)*$AH$22))+(((((J42/100)*$AJ$22)*$AN$22)*$AH$22)*Calculator!$G$10)-((((J42/100)*$AJ$22)*$AN$22)*$AH$22)+((((J42/100)*$AJ$23)*$AH$23)),IF(Calculator!$O$6="SINGLEANOD",SUM((((J42/100)*$AJ$22)*$AH$22))+(((((J42/100)*$AJ$22)*$AN$22)*$AH$22)*Calculator!$G$11)-((((J42/100)*$AJ$22)*$AN$22)*$AH$22)+((((J42/100)*$AJ$23)*$AH$23)),IF(Calculator!$O$6="DUALBASE",SUM((((J42/100)*$AJ$22)*$AH$22))+(((((J42/100)*$AJ$22)*$AN$22)*$AH$22)*Calculator!$G$12)-((((J42/100)*$AJ$22)*$AN$22)*$AH$22)+((((J42/100)*$AJ$23)*$AH$23)),IF(Calculator!$O$6="DUALELEMENTS",SUM((((J42/100)*$AJ$22)*$AH$22))+(((((J42/100)*$AJ$22)*$AN$22)*$AH$22)*Calculator!$G$13)-((((J42/100)*$AJ$22)*$AN$22)*$AH$22)+((((J42/100)*$AJ$23)*$AH$23)),IF(Calculator!$O$6="DUALSPECTRUM",SUM((((J42/100)*$AJ$22)*$AH$22))+(((((J42/100)*$AJ$22)*$AN$22)*$AH$22)*Calculator!$G$15)-((((J42/100)*$AJ$22)*$AN$22)*$AH$22)+((((J42/100)*$AJ$23)*$AH$23)),IF(Calculator!$O$6="DUALHOMESTEAD",SUM((((J42/100)*$AJ$22)*$AH$22))+(((((J42/100)*$AJ$22)*$AN$22)*$AH$22)*Calculator!$G$14)-((((J42/100)*$AJ$22)*$AN$22)*$AH$22)+((((J42/100)*$AJ$23)*$AH$23)),IF(Calculator!$O$6="DUALBAND A",SUM((((J42/100)*$AJ$22)*$AH$22))+(((((J42/100)*$AJ$22)*$AN$22)*$AH$22)*Calculator!$G$16)-((((J42/100)*$AJ$22)*$AN$22)*$AH$22)+((((J42/100)*$AJ$23)*$AH$23)),IF(Calculator!$O$6="DUALBAND B",SUM((((J42/100)*$AJ$22)*$AH$22))+(((((J42/100)*$AJ$22)*$AN$22)*$AH$22)*Calculator!$G$17)-((((J42/100)*$AJ$22)*$AN$22)*$AH$22)+((((J42/100)*$AJ$23)*$AH$23)),IF(Calculator!$O$6="DUALBAND C",SUM((((J42/100)*$AJ$22)*$AH$22))+(((((J42/100)*$AJ$22)*$AN$22)*$AH$22)*Calculator!$G$18)-((((J42/100)*$AJ$22)*$AN$22)*$AH$22)+((((J42/100)*$AJ$23)*$AH$23)),IF(Calculator!$O$6="DUALBAND D",SUM((((J42/100)*$AJ$22)*$AH$22))+(((((J42/100)*$AJ$22)*$AN$22)*$AH$22)*Calculator!$G$19)-((((J42/100)*$AJ$22)*$AN$22)*$AH$22)+((((J42/100)*$AJ$23)*$AH$23)),IF(Calculator!$O$6="DUALURBANE",SUM((((J42/100)*$AJ$22)*$AH$22))+(((((J42/100)*$AJ$22)*$AN$22)*$AH$22)*Calculator!$G$20)-((((J42/100)*$AJ$22)*$AN$22)*$AH$22)+((((J42/100)*$AJ$23)*$AH$23)),IF(Calculator!$O$6="DUALSILVERANOD",SUM((((J42/100)*$AJ$22)*$AH$22))+(((((J42/100)*$AJ$22)*$AN$22)*$AH$22)*Calculator!$G$21)-((((J42/100)*$AJ$22)*$AN$22)*$AH$22)+((((J42/100)*$AJ$23)*$AH$23)),IF(Calculator!$O$6="DUALANOD",SUM((((J42/100)*$AJ$22)*$AH$22))+(((((J42/100)*$AJ$22)*$AN$22)*$AH$22)*Calculator!$G$22)-((((J42/100)*$AJ$22)*$AN$22)*$AH$22)+((((J42/100)*$AJ$23)*$AH$23))))))))))))))))))))))))</f>
        <v>971.48035421142549</v>
      </c>
      <c r="Z42" s="2">
        <f>IF(Calculator!$O$6="SINGLEBASE",SUM((((K42/100)*$AJ$22)*$AH$22))+((((K42/100)*$AJ$23)*$AH$23)),IF(Calculator!$O$6="SINGLEELEMENTS",SUM((((K42/100)*$AJ$22)*$AH$22))+(((((K42/100)*$AJ$22)*$AN$22)*$AH$22)*Calculator!$G$2)-((((K42/100)*$AJ$22)*$AN$22)*$AH$22)+((((K42/100)*$AJ$23)*$AH$23)),IF(Calculator!$O$6="SINGLESPECTRUM",SUM((((K42/100)*$AJ$22)*$AH$22))+(((((K42/100)*$AJ$22)*$AN$22)*$AH$22)*Calculator!$G$4)-((((K42/100)*$AJ$22)*$AN$22)*$AH$22)+((((K42/100)*$AJ$23)*$AH$23)),IF(Calculator!$O$6="SINGLEHOMESTEAD",SUM((((K42/100)*$AJ$22)*$AH$22))+(((((K42/100)*$AJ$22)*$AN$22)*$AH$22)*Calculator!$G$3)-((((K42/100)*$AJ$22)*$AN$22)*$AH$22)+((((K42/100)*$AJ$23)*$AH$23)),IF(Calculator!$O$6="SINGLEBAND A",SUM((((K42/100)*$AJ$22)*$AH$22))+(((((K42/100)*$AJ$22)*$AN$22)*$AH$22)*Calculator!$G$5)-((((K42/100)*$AJ$22)*$AN$22)*$AH$22)+((((K42/100)*$AJ$23)*$AH$23)),IF(Calculator!$O$6="SINGLEBAND B",SUM((((K42/100)*$AJ$22)*$AH$22))+(((((K42/100)*$AJ$22)*$AN$22)*$AH$22)*Calculator!$G$6)-((((K42/100)*$AJ$22)*$AN$22)*$AH$22)+((((K42/100)*$AJ$23)*$AH$23)),IF(Calculator!$O$6="SINGLEBAND C",SUM((((K42/100)*$AJ$22)*$AH$22))+(((((K42/100)*$AJ$22)*$AN$22)*$AH$22)*Calculator!$G$7)-((((K42/100)*$AJ$22)*$AN$22)*$AH$22)+((((K42/100)*$AJ$23)*$AH$23)),IF(Calculator!$O$6="SINGLEBAND D",SUM((((K42/100)*$AJ$22)*$AH$22))+(((((K42/100)*$AJ$22)*$AN$22)*$AH$22)*Calculator!$G$8)-((((K42/100)*$AJ$22)*$AN$22)*$AH$22)+((((K42/100)*$AJ$23)*$AH$23)),IF(Calculator!$O$6="SINGLEURBANE",SUM((((K42/100)*$AJ$22)*$AH$22))+(((((K42/100)*$AJ$22)*$AN$22)*$AH$22)*Calculator!$G$9)-((((K42/100)*$AJ$22)*$AN$22)*$AH$22)+((((K42/100)*$AJ$23)*$AH$23)),IF(Calculator!$O$6="SINGLESILVERANOD",SUM((((K42/100)*$AJ$22)*$AH$22))+(((((K42/100)*$AJ$22)*$AN$22)*$AH$22)*Calculator!$G$10)-((((K42/100)*$AJ$22)*$AN$22)*$AH$22)+((((K42/100)*$AJ$23)*$AH$23)),IF(Calculator!$O$6="SINGLEANOD",SUM((((K42/100)*$AJ$22)*$AH$22))+(((((K42/100)*$AJ$22)*$AN$22)*$AH$22)*Calculator!$G$11)-((((K42/100)*$AJ$22)*$AN$22)*$AH$22)+((((K42/100)*$AJ$23)*$AH$23)),IF(Calculator!$O$6="DUALBASE",SUM((((K42/100)*$AJ$22)*$AH$22))+(((((K42/100)*$AJ$22)*$AN$22)*$AH$22)*Calculator!$G$12)-((((K42/100)*$AJ$22)*$AN$22)*$AH$22)+((((K42/100)*$AJ$23)*$AH$23)),IF(Calculator!$O$6="DUALELEMENTS",SUM((((K42/100)*$AJ$22)*$AH$22))+(((((K42/100)*$AJ$22)*$AN$22)*$AH$22)*Calculator!$G$13)-((((K42/100)*$AJ$22)*$AN$22)*$AH$22)+((((K42/100)*$AJ$23)*$AH$23)),IF(Calculator!$O$6="DUALSPECTRUM",SUM((((K42/100)*$AJ$22)*$AH$22))+(((((K42/100)*$AJ$22)*$AN$22)*$AH$22)*Calculator!$G$15)-((((K42/100)*$AJ$22)*$AN$22)*$AH$22)+((((K42/100)*$AJ$23)*$AH$23)),IF(Calculator!$O$6="DUALHOMESTEAD",SUM((((K42/100)*$AJ$22)*$AH$22))+(((((K42/100)*$AJ$22)*$AN$22)*$AH$22)*Calculator!$G$14)-((((K42/100)*$AJ$22)*$AN$22)*$AH$22)+((((K42/100)*$AJ$23)*$AH$23)),IF(Calculator!$O$6="DUALBAND A",SUM((((K42/100)*$AJ$22)*$AH$22))+(((((K42/100)*$AJ$22)*$AN$22)*$AH$22)*Calculator!$G$16)-((((K42/100)*$AJ$22)*$AN$22)*$AH$22)+((((K42/100)*$AJ$23)*$AH$23)),IF(Calculator!$O$6="DUALBAND B",SUM((((K42/100)*$AJ$22)*$AH$22))+(((((K42/100)*$AJ$22)*$AN$22)*$AH$22)*Calculator!$G$17)-((((K42/100)*$AJ$22)*$AN$22)*$AH$22)+((((K42/100)*$AJ$23)*$AH$23)),IF(Calculator!$O$6="DUALBAND C",SUM((((K42/100)*$AJ$22)*$AH$22))+(((((K42/100)*$AJ$22)*$AN$22)*$AH$22)*Calculator!$G$18)-((((K42/100)*$AJ$22)*$AN$22)*$AH$22)+((((K42/100)*$AJ$23)*$AH$23)),IF(Calculator!$O$6="DUALBAND D",SUM((((K42/100)*$AJ$22)*$AH$22))+(((((K42/100)*$AJ$22)*$AN$22)*$AH$22)*Calculator!$G$19)-((((K42/100)*$AJ$22)*$AN$22)*$AH$22)+((((K42/100)*$AJ$23)*$AH$23)),IF(Calculator!$O$6="DUALURBANE",SUM((((K42/100)*$AJ$22)*$AH$22))+(((((K42/100)*$AJ$22)*$AN$22)*$AH$22)*Calculator!$G$20)-((((K42/100)*$AJ$22)*$AN$22)*$AH$22)+((((K42/100)*$AJ$23)*$AH$23)),IF(Calculator!$O$6="DUALSILVERANOD",SUM((((K42/100)*$AJ$22)*$AH$22))+(((((K42/100)*$AJ$22)*$AN$22)*$AH$22)*Calculator!$G$21)-((((K42/100)*$AJ$22)*$AN$22)*$AH$22)+((((K42/100)*$AJ$23)*$AH$23)),IF(Calculator!$O$6="DUALANOD",SUM((((K42/100)*$AJ$22)*$AH$22))+(((((K42/100)*$AJ$22)*$AN$22)*$AH$22)*Calculator!$G$22)-((((K42/100)*$AJ$22)*$AN$22)*$AH$22)+((((K42/100)*$AJ$23)*$AH$23))))))))))))))))))))))))</f>
        <v>981.07769697265587</v>
      </c>
      <c r="AA42" s="2">
        <f>IF(Calculator!$O$6="SINGLEBASE",SUM((((L42/100)*$AJ$22)*$AH$22))+((((L42/100)*$AJ$23)*$AH$23)),IF(Calculator!$O$6="SINGLEELEMENTS",SUM((((L42/100)*$AJ$22)*$AH$22))+(((((L42/100)*$AJ$22)*$AN$22)*$AH$22)*Calculator!$G$2)-((((L42/100)*$AJ$22)*$AN$22)*$AH$22)+((((L42/100)*$AJ$23)*$AH$23)),IF(Calculator!$O$6="SINGLESPECTRUM",SUM((((L42/100)*$AJ$22)*$AH$22))+(((((L42/100)*$AJ$22)*$AN$22)*$AH$22)*Calculator!$G$4)-((((L42/100)*$AJ$22)*$AN$22)*$AH$22)+((((L42/100)*$AJ$23)*$AH$23)),IF(Calculator!$O$6="SINGLEHOMESTEAD",SUM((((L42/100)*$AJ$22)*$AH$22))+(((((L42/100)*$AJ$22)*$AN$22)*$AH$22)*Calculator!$G$3)-((((L42/100)*$AJ$22)*$AN$22)*$AH$22)+((((L42/100)*$AJ$23)*$AH$23)),IF(Calculator!$O$6="SINGLEBAND A",SUM((((L42/100)*$AJ$22)*$AH$22))+(((((L42/100)*$AJ$22)*$AN$22)*$AH$22)*Calculator!$G$5)-((((L42/100)*$AJ$22)*$AN$22)*$AH$22)+((((L42/100)*$AJ$23)*$AH$23)),IF(Calculator!$O$6="SINGLEBAND B",SUM((((L42/100)*$AJ$22)*$AH$22))+(((((L42/100)*$AJ$22)*$AN$22)*$AH$22)*Calculator!$G$6)-((((L42/100)*$AJ$22)*$AN$22)*$AH$22)+((((L42/100)*$AJ$23)*$AH$23)),IF(Calculator!$O$6="SINGLEBAND C",SUM((((L42/100)*$AJ$22)*$AH$22))+(((((L42/100)*$AJ$22)*$AN$22)*$AH$22)*Calculator!$G$7)-((((L42/100)*$AJ$22)*$AN$22)*$AH$22)+((((L42/100)*$AJ$23)*$AH$23)),IF(Calculator!$O$6="SINGLEBAND D",SUM((((L42/100)*$AJ$22)*$AH$22))+(((((L42/100)*$AJ$22)*$AN$22)*$AH$22)*Calculator!$G$8)-((((L42/100)*$AJ$22)*$AN$22)*$AH$22)+((((L42/100)*$AJ$23)*$AH$23)),IF(Calculator!$O$6="SINGLEURBANE",SUM((((L42/100)*$AJ$22)*$AH$22))+(((((L42/100)*$AJ$22)*$AN$22)*$AH$22)*Calculator!$G$9)-((((L42/100)*$AJ$22)*$AN$22)*$AH$22)+((((L42/100)*$AJ$23)*$AH$23)),IF(Calculator!$O$6="SINGLESILVERANOD",SUM((((L42/100)*$AJ$22)*$AH$22))+(((((L42/100)*$AJ$22)*$AN$22)*$AH$22)*Calculator!$G$10)-((((L42/100)*$AJ$22)*$AN$22)*$AH$22)+((((L42/100)*$AJ$23)*$AH$23)),IF(Calculator!$O$6="SINGLEANOD",SUM((((L42/100)*$AJ$22)*$AH$22))+(((((L42/100)*$AJ$22)*$AN$22)*$AH$22)*Calculator!$G$11)-((((L42/100)*$AJ$22)*$AN$22)*$AH$22)+((((L42/100)*$AJ$23)*$AH$23)),IF(Calculator!$O$6="DUALBASE",SUM((((L42/100)*$AJ$22)*$AH$22))+(((((L42/100)*$AJ$22)*$AN$22)*$AH$22)*Calculator!$G$12)-((((L42/100)*$AJ$22)*$AN$22)*$AH$22)+((((L42/100)*$AJ$23)*$AH$23)),IF(Calculator!$O$6="DUALELEMENTS",SUM((((L42/100)*$AJ$22)*$AH$22))+(((((L42/100)*$AJ$22)*$AN$22)*$AH$22)*Calculator!$G$13)-((((L42/100)*$AJ$22)*$AN$22)*$AH$22)+((((L42/100)*$AJ$23)*$AH$23)),IF(Calculator!$O$6="DUALSPECTRUM",SUM((((L42/100)*$AJ$22)*$AH$22))+(((((L42/100)*$AJ$22)*$AN$22)*$AH$22)*Calculator!$G$15)-((((L42/100)*$AJ$22)*$AN$22)*$AH$22)+((((L42/100)*$AJ$23)*$AH$23)),IF(Calculator!$O$6="DUALHOMESTEAD",SUM((((L42/100)*$AJ$22)*$AH$22))+(((((L42/100)*$AJ$22)*$AN$22)*$AH$22)*Calculator!$G$14)-((((L42/100)*$AJ$22)*$AN$22)*$AH$22)+((((L42/100)*$AJ$23)*$AH$23)),IF(Calculator!$O$6="DUALBAND A",SUM((((L42/100)*$AJ$22)*$AH$22))+(((((L42/100)*$AJ$22)*$AN$22)*$AH$22)*Calculator!$G$16)-((((L42/100)*$AJ$22)*$AN$22)*$AH$22)+((((L42/100)*$AJ$23)*$AH$23)),IF(Calculator!$O$6="DUALBAND B",SUM((((L42/100)*$AJ$22)*$AH$22))+(((((L42/100)*$AJ$22)*$AN$22)*$AH$22)*Calculator!$G$17)-((((L42/100)*$AJ$22)*$AN$22)*$AH$22)+((((L42/100)*$AJ$23)*$AH$23)),IF(Calculator!$O$6="DUALBAND C",SUM((((L42/100)*$AJ$22)*$AH$22))+(((((L42/100)*$AJ$22)*$AN$22)*$AH$22)*Calculator!$G$18)-((((L42/100)*$AJ$22)*$AN$22)*$AH$22)+((((L42/100)*$AJ$23)*$AH$23)),IF(Calculator!$O$6="DUALBAND D",SUM((((L42/100)*$AJ$22)*$AH$22))+(((((L42/100)*$AJ$22)*$AN$22)*$AH$22)*Calculator!$G$19)-((((L42/100)*$AJ$22)*$AN$22)*$AH$22)+((((L42/100)*$AJ$23)*$AH$23)),IF(Calculator!$O$6="DUALURBANE",SUM((((L42/100)*$AJ$22)*$AH$22))+(((((L42/100)*$AJ$22)*$AN$22)*$AH$22)*Calculator!$G$20)-((((L42/100)*$AJ$22)*$AN$22)*$AH$22)+((((L42/100)*$AJ$23)*$AH$23)),IF(Calculator!$O$6="DUALSILVERANOD",SUM((((L42/100)*$AJ$22)*$AH$22))+(((((L42/100)*$AJ$22)*$AN$22)*$AH$22)*Calculator!$G$21)-((((L42/100)*$AJ$22)*$AN$22)*$AH$22)+((((L42/100)*$AJ$23)*$AH$23)),IF(Calculator!$O$6="DUALANOD",SUM((((L42/100)*$AJ$22)*$AH$22))+(((((L42/100)*$AJ$22)*$AN$22)*$AH$22)*Calculator!$G$22)-((((L42/100)*$AJ$22)*$AN$22)*$AH$22)+((((L42/100)*$AJ$23)*$AH$23))))))))))))))))))))))))</f>
        <v>990.6749351318357</v>
      </c>
      <c r="AB42" s="2">
        <f>IF(Calculator!$O$6="SINGLEBASE",SUM((((M42/100)*$AJ$22)*$AH$22))+((((M42/100)*$AJ$23)*$AH$23)),IF(Calculator!$O$6="SINGLEELEMENTS",SUM((((M42/100)*$AJ$22)*$AH$22))+(((((M42/100)*$AJ$22)*$AN$22)*$AH$22)*Calculator!$G$2)-((((M42/100)*$AJ$22)*$AN$22)*$AH$22)+((((M42/100)*$AJ$23)*$AH$23)),IF(Calculator!$O$6="SINGLESPECTRUM",SUM((((M42/100)*$AJ$22)*$AH$22))+(((((M42/100)*$AJ$22)*$AN$22)*$AH$22)*Calculator!$G$4)-((((M42/100)*$AJ$22)*$AN$22)*$AH$22)+((((M42/100)*$AJ$23)*$AH$23)),IF(Calculator!$O$6="SINGLEHOMESTEAD",SUM((((M42/100)*$AJ$22)*$AH$22))+(((((M42/100)*$AJ$22)*$AN$22)*$AH$22)*Calculator!$G$3)-((((M42/100)*$AJ$22)*$AN$22)*$AH$22)+((((M42/100)*$AJ$23)*$AH$23)),IF(Calculator!$O$6="SINGLEBAND A",SUM((((M42/100)*$AJ$22)*$AH$22))+(((((M42/100)*$AJ$22)*$AN$22)*$AH$22)*Calculator!$G$5)-((((M42/100)*$AJ$22)*$AN$22)*$AH$22)+((((M42/100)*$AJ$23)*$AH$23)),IF(Calculator!$O$6="SINGLEBAND B",SUM((((M42/100)*$AJ$22)*$AH$22))+(((((M42/100)*$AJ$22)*$AN$22)*$AH$22)*Calculator!$G$6)-((((M42/100)*$AJ$22)*$AN$22)*$AH$22)+((((M42/100)*$AJ$23)*$AH$23)),IF(Calculator!$O$6="SINGLEBAND C",SUM((((M42/100)*$AJ$22)*$AH$22))+(((((M42/100)*$AJ$22)*$AN$22)*$AH$22)*Calculator!$G$7)-((((M42/100)*$AJ$22)*$AN$22)*$AH$22)+((((M42/100)*$AJ$23)*$AH$23)),IF(Calculator!$O$6="SINGLEBAND D",SUM((((M42/100)*$AJ$22)*$AH$22))+(((((M42/100)*$AJ$22)*$AN$22)*$AH$22)*Calculator!$G$8)-((((M42/100)*$AJ$22)*$AN$22)*$AH$22)+((((M42/100)*$AJ$23)*$AH$23)),IF(Calculator!$O$6="SINGLEURBANE",SUM((((M42/100)*$AJ$22)*$AH$22))+(((((M42/100)*$AJ$22)*$AN$22)*$AH$22)*Calculator!$G$9)-((((M42/100)*$AJ$22)*$AN$22)*$AH$22)+((((M42/100)*$AJ$23)*$AH$23)),IF(Calculator!$O$6="SINGLESILVERANOD",SUM((((M42/100)*$AJ$22)*$AH$22))+(((((M42/100)*$AJ$22)*$AN$22)*$AH$22)*Calculator!$G$10)-((((M42/100)*$AJ$22)*$AN$22)*$AH$22)+((((M42/100)*$AJ$23)*$AH$23)),IF(Calculator!$O$6="SINGLEANOD",SUM((((M42/100)*$AJ$22)*$AH$22))+(((((M42/100)*$AJ$22)*$AN$22)*$AH$22)*Calculator!$G$11)-((((M42/100)*$AJ$22)*$AN$22)*$AH$22)+((((M42/100)*$AJ$23)*$AH$23)),IF(Calculator!$O$6="DUALBASE",SUM((((M42/100)*$AJ$22)*$AH$22))+(((((M42/100)*$AJ$22)*$AN$22)*$AH$22)*Calculator!$G$12)-((((M42/100)*$AJ$22)*$AN$22)*$AH$22)+((((M42/100)*$AJ$23)*$AH$23)),IF(Calculator!$O$6="DUALELEMENTS",SUM((((M42/100)*$AJ$22)*$AH$22))+(((((M42/100)*$AJ$22)*$AN$22)*$AH$22)*Calculator!$G$13)-((((M42/100)*$AJ$22)*$AN$22)*$AH$22)+((((M42/100)*$AJ$23)*$AH$23)),IF(Calculator!$O$6="DUALSPECTRUM",SUM((((M42/100)*$AJ$22)*$AH$22))+(((((M42/100)*$AJ$22)*$AN$22)*$AH$22)*Calculator!$G$15)-((((M42/100)*$AJ$22)*$AN$22)*$AH$22)+((((M42/100)*$AJ$23)*$AH$23)),IF(Calculator!$O$6="DUALHOMESTEAD",SUM((((M42/100)*$AJ$22)*$AH$22))+(((((M42/100)*$AJ$22)*$AN$22)*$AH$22)*Calculator!$G$14)-((((M42/100)*$AJ$22)*$AN$22)*$AH$22)+((((M42/100)*$AJ$23)*$AH$23)),IF(Calculator!$O$6="DUALBAND A",SUM((((M42/100)*$AJ$22)*$AH$22))+(((((M42/100)*$AJ$22)*$AN$22)*$AH$22)*Calculator!$G$16)-((((M42/100)*$AJ$22)*$AN$22)*$AH$22)+((((M42/100)*$AJ$23)*$AH$23)),IF(Calculator!$O$6="DUALBAND B",SUM((((M42/100)*$AJ$22)*$AH$22))+(((((M42/100)*$AJ$22)*$AN$22)*$AH$22)*Calculator!$G$17)-((((M42/100)*$AJ$22)*$AN$22)*$AH$22)+((((M42/100)*$AJ$23)*$AH$23)),IF(Calculator!$O$6="DUALBAND C",SUM((((M42/100)*$AJ$22)*$AH$22))+(((((M42/100)*$AJ$22)*$AN$22)*$AH$22)*Calculator!$G$18)-((((M42/100)*$AJ$22)*$AN$22)*$AH$22)+((((M42/100)*$AJ$23)*$AH$23)),IF(Calculator!$O$6="DUALBAND D",SUM((((M42/100)*$AJ$22)*$AH$22))+(((((M42/100)*$AJ$22)*$AN$22)*$AH$22)*Calculator!$G$19)-((((M42/100)*$AJ$22)*$AN$22)*$AH$22)+((((M42/100)*$AJ$23)*$AH$23)),IF(Calculator!$O$6="DUALURBANE",SUM((((M42/100)*$AJ$22)*$AH$22))+(((((M42/100)*$AJ$22)*$AN$22)*$AH$22)*Calculator!$G$20)-((((M42/100)*$AJ$22)*$AN$22)*$AH$22)+((((M42/100)*$AJ$23)*$AH$23)),IF(Calculator!$O$6="DUALSILVERANOD",SUM((((M42/100)*$AJ$22)*$AH$22))+(((((M42/100)*$AJ$22)*$AN$22)*$AH$22)*Calculator!$G$21)-((((M42/100)*$AJ$22)*$AN$22)*$AH$22)+((((M42/100)*$AJ$23)*$AH$23)),IF(Calculator!$O$6="DUALANOD",SUM((((M42/100)*$AJ$22)*$AH$22))+(((((M42/100)*$AJ$22)*$AN$22)*$AH$22)*Calculator!$G$22)-((((M42/100)*$AJ$22)*$AN$22)*$AH$22)+((((M42/100)*$AJ$23)*$AH$23))))))))))))))))))))))))</f>
        <v>1000.2721732910152</v>
      </c>
      <c r="AC42" s="2">
        <f>IF(Calculator!$O$6="SINGLEBASE",SUM((((N42/100)*$AJ$22)*$AH$22))+((((N42/100)*$AJ$23)*$AH$23)),IF(Calculator!$O$6="SINGLEELEMENTS",SUM((((N42/100)*$AJ$22)*$AH$22))+(((((N42/100)*$AJ$22)*$AN$22)*$AH$22)*Calculator!$G$2)-((((N42/100)*$AJ$22)*$AN$22)*$AH$22)+((((N42/100)*$AJ$23)*$AH$23)),IF(Calculator!$O$6="SINGLESPECTRUM",SUM((((N42/100)*$AJ$22)*$AH$22))+(((((N42/100)*$AJ$22)*$AN$22)*$AH$22)*Calculator!$G$4)-((((N42/100)*$AJ$22)*$AN$22)*$AH$22)+((((N42/100)*$AJ$23)*$AH$23)),IF(Calculator!$O$6="SINGLEHOMESTEAD",SUM((((N42/100)*$AJ$22)*$AH$22))+(((((N42/100)*$AJ$22)*$AN$22)*$AH$22)*Calculator!$G$3)-((((N42/100)*$AJ$22)*$AN$22)*$AH$22)+((((N42/100)*$AJ$23)*$AH$23)),IF(Calculator!$O$6="SINGLEBAND A",SUM((((N42/100)*$AJ$22)*$AH$22))+(((((N42/100)*$AJ$22)*$AN$22)*$AH$22)*Calculator!$G$5)-((((N42/100)*$AJ$22)*$AN$22)*$AH$22)+((((N42/100)*$AJ$23)*$AH$23)),IF(Calculator!$O$6="SINGLEBAND B",SUM((((N42/100)*$AJ$22)*$AH$22))+(((((N42/100)*$AJ$22)*$AN$22)*$AH$22)*Calculator!$G$6)-((((N42/100)*$AJ$22)*$AN$22)*$AH$22)+((((N42/100)*$AJ$23)*$AH$23)),IF(Calculator!$O$6="SINGLEBAND C",SUM((((N42/100)*$AJ$22)*$AH$22))+(((((N42/100)*$AJ$22)*$AN$22)*$AH$22)*Calculator!$G$7)-((((N42/100)*$AJ$22)*$AN$22)*$AH$22)+((((N42/100)*$AJ$23)*$AH$23)),IF(Calculator!$O$6="SINGLEBAND D",SUM((((N42/100)*$AJ$22)*$AH$22))+(((((N42/100)*$AJ$22)*$AN$22)*$AH$22)*Calculator!$G$8)-((((N42/100)*$AJ$22)*$AN$22)*$AH$22)+((((N42/100)*$AJ$23)*$AH$23)),IF(Calculator!$O$6="SINGLEURBANE",SUM((((N42/100)*$AJ$22)*$AH$22))+(((((N42/100)*$AJ$22)*$AN$22)*$AH$22)*Calculator!$G$9)-((((N42/100)*$AJ$22)*$AN$22)*$AH$22)+((((N42/100)*$AJ$23)*$AH$23)),IF(Calculator!$O$6="SINGLESILVERANOD",SUM((((N42/100)*$AJ$22)*$AH$22))+(((((N42/100)*$AJ$22)*$AN$22)*$AH$22)*Calculator!$G$10)-((((N42/100)*$AJ$22)*$AN$22)*$AH$22)+((((N42/100)*$AJ$23)*$AH$23)),IF(Calculator!$O$6="SINGLEANOD",SUM((((N42/100)*$AJ$22)*$AH$22))+(((((N42/100)*$AJ$22)*$AN$22)*$AH$22)*Calculator!$G$11)-((((N42/100)*$AJ$22)*$AN$22)*$AH$22)+((((N42/100)*$AJ$23)*$AH$23)),IF(Calculator!$O$6="DUALBASE",SUM((((N42/100)*$AJ$22)*$AH$22))+(((((N42/100)*$AJ$22)*$AN$22)*$AH$22)*Calculator!$G$12)-((((N42/100)*$AJ$22)*$AN$22)*$AH$22)+((((N42/100)*$AJ$23)*$AH$23)),IF(Calculator!$O$6="DUALELEMENTS",SUM((((N42/100)*$AJ$22)*$AH$22))+(((((N42/100)*$AJ$22)*$AN$22)*$AH$22)*Calculator!$G$13)-((((N42/100)*$AJ$22)*$AN$22)*$AH$22)+((((N42/100)*$AJ$23)*$AH$23)),IF(Calculator!$O$6="DUALSPECTRUM",SUM((((N42/100)*$AJ$22)*$AH$22))+(((((N42/100)*$AJ$22)*$AN$22)*$AH$22)*Calculator!$G$15)-((((N42/100)*$AJ$22)*$AN$22)*$AH$22)+((((N42/100)*$AJ$23)*$AH$23)),IF(Calculator!$O$6="DUALHOMESTEAD",SUM((((N42/100)*$AJ$22)*$AH$22))+(((((N42/100)*$AJ$22)*$AN$22)*$AH$22)*Calculator!$G$14)-((((N42/100)*$AJ$22)*$AN$22)*$AH$22)+((((N42/100)*$AJ$23)*$AH$23)),IF(Calculator!$O$6="DUALBAND A",SUM((((N42/100)*$AJ$22)*$AH$22))+(((((N42/100)*$AJ$22)*$AN$22)*$AH$22)*Calculator!$G$16)-((((N42/100)*$AJ$22)*$AN$22)*$AH$22)+((((N42/100)*$AJ$23)*$AH$23)),IF(Calculator!$O$6="DUALBAND B",SUM((((N42/100)*$AJ$22)*$AH$22))+(((((N42/100)*$AJ$22)*$AN$22)*$AH$22)*Calculator!$G$17)-((((N42/100)*$AJ$22)*$AN$22)*$AH$22)+((((N42/100)*$AJ$23)*$AH$23)),IF(Calculator!$O$6="DUALBAND C",SUM((((N42/100)*$AJ$22)*$AH$22))+(((((N42/100)*$AJ$22)*$AN$22)*$AH$22)*Calculator!$G$18)-((((N42/100)*$AJ$22)*$AN$22)*$AH$22)+((((N42/100)*$AJ$23)*$AH$23)),IF(Calculator!$O$6="DUALBAND D",SUM((((N42/100)*$AJ$22)*$AH$22))+(((((N42/100)*$AJ$22)*$AN$22)*$AH$22)*Calculator!$G$19)-((((N42/100)*$AJ$22)*$AN$22)*$AH$22)+((((N42/100)*$AJ$23)*$AH$23)),IF(Calculator!$O$6="DUALURBANE",SUM((((N42/100)*$AJ$22)*$AH$22))+(((((N42/100)*$AJ$22)*$AN$22)*$AH$22)*Calculator!$G$20)-((((N42/100)*$AJ$22)*$AN$22)*$AH$22)+((((N42/100)*$AJ$23)*$AH$23)),IF(Calculator!$O$6="DUALSILVERANOD",SUM((((N42/100)*$AJ$22)*$AH$22))+(((((N42/100)*$AJ$22)*$AN$22)*$AH$22)*Calculator!$G$21)-((((N42/100)*$AJ$22)*$AN$22)*$AH$22)+((((N42/100)*$AJ$23)*$AH$23)),IF(Calculator!$O$6="DUALANOD",SUM((((N42/100)*$AJ$22)*$AH$22))+(((((N42/100)*$AJ$22)*$AN$22)*$AH$22)*Calculator!$G$22)-((((N42/100)*$AJ$22)*$AN$22)*$AH$22)+((((N42/100)*$AJ$23)*$AH$23))))))))))))))))))))))))</f>
        <v>1009.8695160522459</v>
      </c>
    </row>
    <row r="43" spans="1:40">
      <c r="A43" s="8" t="s">
        <v>1391</v>
      </c>
      <c r="B43" s="2">
        <v>2173.1925622558592</v>
      </c>
      <c r="C43" s="2">
        <v>2196.600460205078</v>
      </c>
      <c r="D43" s="2">
        <v>2220.0083581542967</v>
      </c>
      <c r="E43" s="2">
        <v>2243.4165112304686</v>
      </c>
      <c r="F43" s="2">
        <v>2266.813948974609</v>
      </c>
      <c r="G43" s="2">
        <v>2290.2221020507809</v>
      </c>
      <c r="H43" s="2">
        <v>2313.6299999999997</v>
      </c>
      <c r="I43" s="2">
        <v>2337.0378979492184</v>
      </c>
      <c r="J43" s="2">
        <v>2360.4460510253903</v>
      </c>
      <c r="K43" s="2">
        <v>2383.8434887695312</v>
      </c>
      <c r="L43" s="2">
        <v>2407.251641845703</v>
      </c>
      <c r="M43" s="2">
        <v>2430.6595397949218</v>
      </c>
      <c r="N43" s="2">
        <v>2454.0674377441405</v>
      </c>
      <c r="P43" s="8">
        <v>2100</v>
      </c>
      <c r="Q43" s="2">
        <f>IF(Calculator!$O$6="SINGLEBASE",SUM((((B43/100)*$AJ$22)*$AH$22))+((((B43/100)*$AJ$23)*$AH$23)),IF(Calculator!$O$6="SINGLEELEMENTS",SUM((((B43/100)*$AJ$22)*$AH$22))+(((((B43/100)*$AJ$22)*$AN$22)*$AH$22)*Calculator!$G$2)-((((B43/100)*$AJ$22)*$AN$22)*$AH$22)+((((B43/100)*$AJ$23)*$AH$23)),IF(Calculator!$O$6="SINGLESPECTRUM",SUM((((B43/100)*$AJ$22)*$AH$22))+(((((B43/100)*$AJ$22)*$AN$22)*$AH$22)*Calculator!$G$4)-((((B43/100)*$AJ$22)*$AN$22)*$AH$22)+((((B43/100)*$AJ$23)*$AH$23)),IF(Calculator!$O$6="SINGLEHOMESTEAD",SUM((((B43/100)*$AJ$22)*$AH$22))+(((((B43/100)*$AJ$22)*$AN$22)*$AH$22)*Calculator!$G$3)-((((B43/100)*$AJ$22)*$AN$22)*$AH$22)+((((B43/100)*$AJ$23)*$AH$23)),IF(Calculator!$O$6="SINGLEBAND A",SUM((((B43/100)*$AJ$22)*$AH$22))+(((((B43/100)*$AJ$22)*$AN$22)*$AH$22)*Calculator!$G$5)-((((B43/100)*$AJ$22)*$AN$22)*$AH$22)+((((B43/100)*$AJ$23)*$AH$23)),IF(Calculator!$O$6="SINGLEBAND B",SUM((((B43/100)*$AJ$22)*$AH$22))+(((((B43/100)*$AJ$22)*$AN$22)*$AH$22)*Calculator!$G$6)-((((B43/100)*$AJ$22)*$AN$22)*$AH$22)+((((B43/100)*$AJ$23)*$AH$23)),IF(Calculator!$O$6="SINGLEBAND C",SUM((((B43/100)*$AJ$22)*$AH$22))+(((((B43/100)*$AJ$22)*$AN$22)*$AH$22)*Calculator!$G$7)-((((B43/100)*$AJ$22)*$AN$22)*$AH$22)+((((B43/100)*$AJ$23)*$AH$23)),IF(Calculator!$O$6="SINGLEBAND D",SUM((((B43/100)*$AJ$22)*$AH$22))+(((((B43/100)*$AJ$22)*$AN$22)*$AH$22)*Calculator!$G$8)-((((B43/100)*$AJ$22)*$AN$22)*$AH$22)+((((B43/100)*$AJ$23)*$AH$23)),IF(Calculator!$O$6="SINGLEURBANE",SUM((((B43/100)*$AJ$22)*$AH$22))+(((((B43/100)*$AJ$22)*$AN$22)*$AH$22)*Calculator!$G$9)-((((B43/100)*$AJ$22)*$AN$22)*$AH$22)+((((B43/100)*$AJ$23)*$AH$23)),IF(Calculator!$O$6="SINGLESILVERANOD",SUM((((B43/100)*$AJ$22)*$AH$22))+(((((B43/100)*$AJ$22)*$AN$22)*$AH$22)*Calculator!$G$10)-((((B43/100)*$AJ$22)*$AN$22)*$AH$22)+((((B43/100)*$AJ$23)*$AH$23)),IF(Calculator!$O$6="SINGLEANOD",SUM((((B43/100)*$AJ$22)*$AH$22))+(((((B43/100)*$AJ$22)*$AN$22)*$AH$22)*Calculator!$G$11)-((((B43/100)*$AJ$22)*$AN$22)*$AH$22)+((((B43/100)*$AJ$23)*$AH$23)),IF(Calculator!$O$6="DUALBASE",SUM((((B43/100)*$AJ$22)*$AH$22))+(((((B43/100)*$AJ$22)*$AN$22)*$AH$22)*Calculator!$G$12)-((((B43/100)*$AJ$22)*$AN$22)*$AH$22)+((((B43/100)*$AJ$23)*$AH$23)),IF(Calculator!$O$6="DUALELEMENTS",SUM((((B43/100)*$AJ$22)*$AH$22))+(((((B43/100)*$AJ$22)*$AN$22)*$AH$22)*Calculator!$G$13)-((((B43/100)*$AJ$22)*$AN$22)*$AH$22)+((((B43/100)*$AJ$23)*$AH$23)),IF(Calculator!$O$6="DUALSPECTRUM",SUM((((B43/100)*$AJ$22)*$AH$22))+(((((B43/100)*$AJ$22)*$AN$22)*$AH$22)*Calculator!$G$15)-((((B43/100)*$AJ$22)*$AN$22)*$AH$22)+((((B43/100)*$AJ$23)*$AH$23)),IF(Calculator!$O$6="DUALHOMESTEAD",SUM((((B43/100)*$AJ$22)*$AH$22))+(((((B43/100)*$AJ$22)*$AN$22)*$AH$22)*Calculator!$G$14)-((((B43/100)*$AJ$22)*$AN$22)*$AH$22)+((((B43/100)*$AJ$23)*$AH$23)),IF(Calculator!$O$6="DUALBAND A",SUM((((B43/100)*$AJ$22)*$AH$22))+(((((B43/100)*$AJ$22)*$AN$22)*$AH$22)*Calculator!$G$16)-((((B43/100)*$AJ$22)*$AN$22)*$AH$22)+((((B43/100)*$AJ$23)*$AH$23)),IF(Calculator!$O$6="DUALBAND B",SUM((((B43/100)*$AJ$22)*$AH$22))+(((((B43/100)*$AJ$22)*$AN$22)*$AH$22)*Calculator!$G$17)-((((B43/100)*$AJ$22)*$AN$22)*$AH$22)+((((B43/100)*$AJ$23)*$AH$23)),IF(Calculator!$O$6="DUALBAND C",SUM((((B43/100)*$AJ$22)*$AH$22))+(((((B43/100)*$AJ$22)*$AN$22)*$AH$22)*Calculator!$G$18)-((((B43/100)*$AJ$22)*$AN$22)*$AH$22)+((((B43/100)*$AJ$23)*$AH$23)),IF(Calculator!$O$6="DUALBAND D",SUM((((B43/100)*$AJ$22)*$AH$22))+(((((B43/100)*$AJ$22)*$AN$22)*$AH$22)*Calculator!$G$19)-((((B43/100)*$AJ$22)*$AN$22)*$AH$22)+((((B43/100)*$AJ$23)*$AH$23)),IF(Calculator!$O$6="DUALURBANE",SUM((((B43/100)*$AJ$22)*$AH$22))+(((((B43/100)*$AJ$22)*$AN$22)*$AH$22)*Calculator!$G$20)-((((B43/100)*$AJ$22)*$AN$22)*$AH$22)+((((B43/100)*$AJ$23)*$AH$23)),IF(Calculator!$O$6="DUALSILVERANOD",SUM((((B43/100)*$AJ$22)*$AH$22))+(((((B43/100)*$AJ$22)*$AN$22)*$AH$22)*Calculator!$G$21)-((((B43/100)*$AJ$22)*$AN$22)*$AH$22)+((((B43/100)*$AJ$23)*$AH$23)),IF(Calculator!$O$6="DUALANOD",SUM((((B43/100)*$AJ$22)*$AH$22))+(((((B43/100)*$AJ$22)*$AN$22)*$AH$22)*Calculator!$G$22)-((((B43/100)*$AJ$22)*$AN$22)*$AH$22)+((((B43/100)*$AJ$23)*$AH$23))))))))))))))))))))))))</f>
        <v>891.00895052490205</v>
      </c>
      <c r="R43" s="2">
        <f>IF(Calculator!$O$6="SINGLEBASE",SUM((((C43/100)*$AJ$22)*$AH$22))+((((C43/100)*$AJ$23)*$AH$23)),IF(Calculator!$O$6="SINGLEELEMENTS",SUM((((C43/100)*$AJ$22)*$AH$22))+(((((C43/100)*$AJ$22)*$AN$22)*$AH$22)*Calculator!$G$2)-((((C43/100)*$AJ$22)*$AN$22)*$AH$22)+((((C43/100)*$AJ$23)*$AH$23)),IF(Calculator!$O$6="SINGLESPECTRUM",SUM((((C43/100)*$AJ$22)*$AH$22))+(((((C43/100)*$AJ$22)*$AN$22)*$AH$22)*Calculator!$G$4)-((((C43/100)*$AJ$22)*$AN$22)*$AH$22)+((((C43/100)*$AJ$23)*$AH$23)),IF(Calculator!$O$6="SINGLEHOMESTEAD",SUM((((C43/100)*$AJ$22)*$AH$22))+(((((C43/100)*$AJ$22)*$AN$22)*$AH$22)*Calculator!$G$3)-((((C43/100)*$AJ$22)*$AN$22)*$AH$22)+((((C43/100)*$AJ$23)*$AH$23)),IF(Calculator!$O$6="SINGLEBAND A",SUM((((C43/100)*$AJ$22)*$AH$22))+(((((C43/100)*$AJ$22)*$AN$22)*$AH$22)*Calculator!$G$5)-((((C43/100)*$AJ$22)*$AN$22)*$AH$22)+((((C43/100)*$AJ$23)*$AH$23)),IF(Calculator!$O$6="SINGLEBAND B",SUM((((C43/100)*$AJ$22)*$AH$22))+(((((C43/100)*$AJ$22)*$AN$22)*$AH$22)*Calculator!$G$6)-((((C43/100)*$AJ$22)*$AN$22)*$AH$22)+((((C43/100)*$AJ$23)*$AH$23)),IF(Calculator!$O$6="SINGLEBAND C",SUM((((C43/100)*$AJ$22)*$AH$22))+(((((C43/100)*$AJ$22)*$AN$22)*$AH$22)*Calculator!$G$7)-((((C43/100)*$AJ$22)*$AN$22)*$AH$22)+((((C43/100)*$AJ$23)*$AH$23)),IF(Calculator!$O$6="SINGLEBAND D",SUM((((C43/100)*$AJ$22)*$AH$22))+(((((C43/100)*$AJ$22)*$AN$22)*$AH$22)*Calculator!$G$8)-((((C43/100)*$AJ$22)*$AN$22)*$AH$22)+((((C43/100)*$AJ$23)*$AH$23)),IF(Calculator!$O$6="SINGLEURBANE",SUM((((C43/100)*$AJ$22)*$AH$22))+(((((C43/100)*$AJ$22)*$AN$22)*$AH$22)*Calculator!$G$9)-((((C43/100)*$AJ$22)*$AN$22)*$AH$22)+((((C43/100)*$AJ$23)*$AH$23)),IF(Calculator!$O$6="SINGLESILVERANOD",SUM((((C43/100)*$AJ$22)*$AH$22))+(((((C43/100)*$AJ$22)*$AN$22)*$AH$22)*Calculator!$G$10)-((((C43/100)*$AJ$22)*$AN$22)*$AH$22)+((((C43/100)*$AJ$23)*$AH$23)),IF(Calculator!$O$6="SINGLEANOD",SUM((((C43/100)*$AJ$22)*$AH$22))+(((((C43/100)*$AJ$22)*$AN$22)*$AH$22)*Calculator!$G$11)-((((C43/100)*$AJ$22)*$AN$22)*$AH$22)+((((C43/100)*$AJ$23)*$AH$23)),IF(Calculator!$O$6="DUALBASE",SUM((((C43/100)*$AJ$22)*$AH$22))+(((((C43/100)*$AJ$22)*$AN$22)*$AH$22)*Calculator!$G$12)-((((C43/100)*$AJ$22)*$AN$22)*$AH$22)+((((C43/100)*$AJ$23)*$AH$23)),IF(Calculator!$O$6="DUALELEMENTS",SUM((((C43/100)*$AJ$22)*$AH$22))+(((((C43/100)*$AJ$22)*$AN$22)*$AH$22)*Calculator!$G$13)-((((C43/100)*$AJ$22)*$AN$22)*$AH$22)+((((C43/100)*$AJ$23)*$AH$23)),IF(Calculator!$O$6="DUALSPECTRUM",SUM((((C43/100)*$AJ$22)*$AH$22))+(((((C43/100)*$AJ$22)*$AN$22)*$AH$22)*Calculator!$G$15)-((((C43/100)*$AJ$22)*$AN$22)*$AH$22)+((((C43/100)*$AJ$23)*$AH$23)),IF(Calculator!$O$6="DUALHOMESTEAD",SUM((((C43/100)*$AJ$22)*$AH$22))+(((((C43/100)*$AJ$22)*$AN$22)*$AH$22)*Calculator!$G$14)-((((C43/100)*$AJ$22)*$AN$22)*$AH$22)+((((C43/100)*$AJ$23)*$AH$23)),IF(Calculator!$O$6="DUALBAND A",SUM((((C43/100)*$AJ$22)*$AH$22))+(((((C43/100)*$AJ$22)*$AN$22)*$AH$22)*Calculator!$G$16)-((((C43/100)*$AJ$22)*$AN$22)*$AH$22)+((((C43/100)*$AJ$23)*$AH$23)),IF(Calculator!$O$6="DUALBAND B",SUM((((C43/100)*$AJ$22)*$AH$22))+(((((C43/100)*$AJ$22)*$AN$22)*$AH$22)*Calculator!$G$17)-((((C43/100)*$AJ$22)*$AN$22)*$AH$22)+((((C43/100)*$AJ$23)*$AH$23)),IF(Calculator!$O$6="DUALBAND C",SUM((((C43/100)*$AJ$22)*$AH$22))+(((((C43/100)*$AJ$22)*$AN$22)*$AH$22)*Calculator!$G$18)-((((C43/100)*$AJ$22)*$AN$22)*$AH$22)+((((C43/100)*$AJ$23)*$AH$23)),IF(Calculator!$O$6="DUALBAND D",SUM((((C43/100)*$AJ$22)*$AH$22))+(((((C43/100)*$AJ$22)*$AN$22)*$AH$22)*Calculator!$G$19)-((((C43/100)*$AJ$22)*$AN$22)*$AH$22)+((((C43/100)*$AJ$23)*$AH$23)),IF(Calculator!$O$6="DUALURBANE",SUM((((C43/100)*$AJ$22)*$AH$22))+(((((C43/100)*$AJ$22)*$AN$22)*$AH$22)*Calculator!$G$20)-((((C43/100)*$AJ$22)*$AN$22)*$AH$22)+((((C43/100)*$AJ$23)*$AH$23)),IF(Calculator!$O$6="DUALSILVERANOD",SUM((((C43/100)*$AJ$22)*$AH$22))+(((((C43/100)*$AJ$22)*$AN$22)*$AH$22)*Calculator!$G$21)-((((C43/100)*$AJ$22)*$AN$22)*$AH$22)+((((C43/100)*$AJ$23)*$AH$23)),IF(Calculator!$O$6="DUALANOD",SUM((((C43/100)*$AJ$22)*$AH$22))+(((((C43/100)*$AJ$22)*$AN$22)*$AH$22)*Calculator!$G$22)-((((C43/100)*$AJ$22)*$AN$22)*$AH$22)+((((C43/100)*$AJ$23)*$AH$23))))))))))))))))))))))))</f>
        <v>900.60618868408187</v>
      </c>
      <c r="S43" s="2">
        <f>IF(Calculator!$O$6="SINGLEBASE",SUM((((D43/100)*$AJ$22)*$AH$22))+((((D43/100)*$AJ$23)*$AH$23)),IF(Calculator!$O$6="SINGLEELEMENTS",SUM((((D43/100)*$AJ$22)*$AH$22))+(((((D43/100)*$AJ$22)*$AN$22)*$AH$22)*Calculator!$G$2)-((((D43/100)*$AJ$22)*$AN$22)*$AH$22)+((((D43/100)*$AJ$23)*$AH$23)),IF(Calculator!$O$6="SINGLESPECTRUM",SUM((((D43/100)*$AJ$22)*$AH$22))+(((((D43/100)*$AJ$22)*$AN$22)*$AH$22)*Calculator!$G$4)-((((D43/100)*$AJ$22)*$AN$22)*$AH$22)+((((D43/100)*$AJ$23)*$AH$23)),IF(Calculator!$O$6="SINGLEHOMESTEAD",SUM((((D43/100)*$AJ$22)*$AH$22))+(((((D43/100)*$AJ$22)*$AN$22)*$AH$22)*Calculator!$G$3)-((((D43/100)*$AJ$22)*$AN$22)*$AH$22)+((((D43/100)*$AJ$23)*$AH$23)),IF(Calculator!$O$6="SINGLEBAND A",SUM((((D43/100)*$AJ$22)*$AH$22))+(((((D43/100)*$AJ$22)*$AN$22)*$AH$22)*Calculator!$G$5)-((((D43/100)*$AJ$22)*$AN$22)*$AH$22)+((((D43/100)*$AJ$23)*$AH$23)),IF(Calculator!$O$6="SINGLEBAND B",SUM((((D43/100)*$AJ$22)*$AH$22))+(((((D43/100)*$AJ$22)*$AN$22)*$AH$22)*Calculator!$G$6)-((((D43/100)*$AJ$22)*$AN$22)*$AH$22)+((((D43/100)*$AJ$23)*$AH$23)),IF(Calculator!$O$6="SINGLEBAND C",SUM((((D43/100)*$AJ$22)*$AH$22))+(((((D43/100)*$AJ$22)*$AN$22)*$AH$22)*Calculator!$G$7)-((((D43/100)*$AJ$22)*$AN$22)*$AH$22)+((((D43/100)*$AJ$23)*$AH$23)),IF(Calculator!$O$6="SINGLEBAND D",SUM((((D43/100)*$AJ$22)*$AH$22))+(((((D43/100)*$AJ$22)*$AN$22)*$AH$22)*Calculator!$G$8)-((((D43/100)*$AJ$22)*$AN$22)*$AH$22)+((((D43/100)*$AJ$23)*$AH$23)),IF(Calculator!$O$6="SINGLEURBANE",SUM((((D43/100)*$AJ$22)*$AH$22))+(((((D43/100)*$AJ$22)*$AN$22)*$AH$22)*Calculator!$G$9)-((((D43/100)*$AJ$22)*$AN$22)*$AH$22)+((((D43/100)*$AJ$23)*$AH$23)),IF(Calculator!$O$6="SINGLESILVERANOD",SUM((((D43/100)*$AJ$22)*$AH$22))+(((((D43/100)*$AJ$22)*$AN$22)*$AH$22)*Calculator!$G$10)-((((D43/100)*$AJ$22)*$AN$22)*$AH$22)+((((D43/100)*$AJ$23)*$AH$23)),IF(Calculator!$O$6="SINGLEANOD",SUM((((D43/100)*$AJ$22)*$AH$22))+(((((D43/100)*$AJ$22)*$AN$22)*$AH$22)*Calculator!$G$11)-((((D43/100)*$AJ$22)*$AN$22)*$AH$22)+((((D43/100)*$AJ$23)*$AH$23)),IF(Calculator!$O$6="DUALBASE",SUM((((D43/100)*$AJ$22)*$AH$22))+(((((D43/100)*$AJ$22)*$AN$22)*$AH$22)*Calculator!$G$12)-((((D43/100)*$AJ$22)*$AN$22)*$AH$22)+((((D43/100)*$AJ$23)*$AH$23)),IF(Calculator!$O$6="DUALELEMENTS",SUM((((D43/100)*$AJ$22)*$AH$22))+(((((D43/100)*$AJ$22)*$AN$22)*$AH$22)*Calculator!$G$13)-((((D43/100)*$AJ$22)*$AN$22)*$AH$22)+((((D43/100)*$AJ$23)*$AH$23)),IF(Calculator!$O$6="DUALSPECTRUM",SUM((((D43/100)*$AJ$22)*$AH$22))+(((((D43/100)*$AJ$22)*$AN$22)*$AH$22)*Calculator!$G$15)-((((D43/100)*$AJ$22)*$AN$22)*$AH$22)+((((D43/100)*$AJ$23)*$AH$23)),IF(Calculator!$O$6="DUALHOMESTEAD",SUM((((D43/100)*$AJ$22)*$AH$22))+(((((D43/100)*$AJ$22)*$AN$22)*$AH$22)*Calculator!$G$14)-((((D43/100)*$AJ$22)*$AN$22)*$AH$22)+((((D43/100)*$AJ$23)*$AH$23)),IF(Calculator!$O$6="DUALBAND A",SUM((((D43/100)*$AJ$22)*$AH$22))+(((((D43/100)*$AJ$22)*$AN$22)*$AH$22)*Calculator!$G$16)-((((D43/100)*$AJ$22)*$AN$22)*$AH$22)+((((D43/100)*$AJ$23)*$AH$23)),IF(Calculator!$O$6="DUALBAND B",SUM((((D43/100)*$AJ$22)*$AH$22))+(((((D43/100)*$AJ$22)*$AN$22)*$AH$22)*Calculator!$G$17)-((((D43/100)*$AJ$22)*$AN$22)*$AH$22)+((((D43/100)*$AJ$23)*$AH$23)),IF(Calculator!$O$6="DUALBAND C",SUM((((D43/100)*$AJ$22)*$AH$22))+(((((D43/100)*$AJ$22)*$AN$22)*$AH$22)*Calculator!$G$18)-((((D43/100)*$AJ$22)*$AN$22)*$AH$22)+((((D43/100)*$AJ$23)*$AH$23)),IF(Calculator!$O$6="DUALBAND D",SUM((((D43/100)*$AJ$22)*$AH$22))+(((((D43/100)*$AJ$22)*$AN$22)*$AH$22)*Calculator!$G$19)-((((D43/100)*$AJ$22)*$AN$22)*$AH$22)+((((D43/100)*$AJ$23)*$AH$23)),IF(Calculator!$O$6="DUALURBANE",SUM((((D43/100)*$AJ$22)*$AH$22))+(((((D43/100)*$AJ$22)*$AN$22)*$AH$22)*Calculator!$G$20)-((((D43/100)*$AJ$22)*$AN$22)*$AH$22)+((((D43/100)*$AJ$23)*$AH$23)),IF(Calculator!$O$6="DUALSILVERANOD",SUM((((D43/100)*$AJ$22)*$AH$22))+(((((D43/100)*$AJ$22)*$AN$22)*$AH$22)*Calculator!$G$21)-((((D43/100)*$AJ$22)*$AN$22)*$AH$22)+((((D43/100)*$AJ$23)*$AH$23)),IF(Calculator!$O$6="DUALANOD",SUM((((D43/100)*$AJ$22)*$AH$22))+(((((D43/100)*$AJ$22)*$AN$22)*$AH$22)*Calculator!$G$22)-((((D43/100)*$AJ$22)*$AN$22)*$AH$22)+((((D43/100)*$AJ$23)*$AH$23))))))))))))))))))))))))</f>
        <v>910.20342684326147</v>
      </c>
      <c r="T43" s="2">
        <f>IF(Calculator!$O$6="SINGLEBASE",SUM((((E43/100)*$AJ$22)*$AH$22))+((((E43/100)*$AJ$23)*$AH$23)),IF(Calculator!$O$6="SINGLEELEMENTS",SUM((((E43/100)*$AJ$22)*$AH$22))+(((((E43/100)*$AJ$22)*$AN$22)*$AH$22)*Calculator!$G$2)-((((E43/100)*$AJ$22)*$AN$22)*$AH$22)+((((E43/100)*$AJ$23)*$AH$23)),IF(Calculator!$O$6="SINGLESPECTRUM",SUM((((E43/100)*$AJ$22)*$AH$22))+(((((E43/100)*$AJ$22)*$AN$22)*$AH$22)*Calculator!$G$4)-((((E43/100)*$AJ$22)*$AN$22)*$AH$22)+((((E43/100)*$AJ$23)*$AH$23)),IF(Calculator!$O$6="SINGLEHOMESTEAD",SUM((((E43/100)*$AJ$22)*$AH$22))+(((((E43/100)*$AJ$22)*$AN$22)*$AH$22)*Calculator!$G$3)-((((E43/100)*$AJ$22)*$AN$22)*$AH$22)+((((E43/100)*$AJ$23)*$AH$23)),IF(Calculator!$O$6="SINGLEBAND A",SUM((((E43/100)*$AJ$22)*$AH$22))+(((((E43/100)*$AJ$22)*$AN$22)*$AH$22)*Calculator!$G$5)-((((E43/100)*$AJ$22)*$AN$22)*$AH$22)+((((E43/100)*$AJ$23)*$AH$23)),IF(Calculator!$O$6="SINGLEBAND B",SUM((((E43/100)*$AJ$22)*$AH$22))+(((((E43/100)*$AJ$22)*$AN$22)*$AH$22)*Calculator!$G$6)-((((E43/100)*$AJ$22)*$AN$22)*$AH$22)+((((E43/100)*$AJ$23)*$AH$23)),IF(Calculator!$O$6="SINGLEBAND C",SUM((((E43/100)*$AJ$22)*$AH$22))+(((((E43/100)*$AJ$22)*$AN$22)*$AH$22)*Calculator!$G$7)-((((E43/100)*$AJ$22)*$AN$22)*$AH$22)+((((E43/100)*$AJ$23)*$AH$23)),IF(Calculator!$O$6="SINGLEBAND D",SUM((((E43/100)*$AJ$22)*$AH$22))+(((((E43/100)*$AJ$22)*$AN$22)*$AH$22)*Calculator!$G$8)-((((E43/100)*$AJ$22)*$AN$22)*$AH$22)+((((E43/100)*$AJ$23)*$AH$23)),IF(Calculator!$O$6="SINGLEURBANE",SUM((((E43/100)*$AJ$22)*$AH$22))+(((((E43/100)*$AJ$22)*$AN$22)*$AH$22)*Calculator!$G$9)-((((E43/100)*$AJ$22)*$AN$22)*$AH$22)+((((E43/100)*$AJ$23)*$AH$23)),IF(Calculator!$O$6="SINGLESILVERANOD",SUM((((E43/100)*$AJ$22)*$AH$22))+(((((E43/100)*$AJ$22)*$AN$22)*$AH$22)*Calculator!$G$10)-((((E43/100)*$AJ$22)*$AN$22)*$AH$22)+((((E43/100)*$AJ$23)*$AH$23)),IF(Calculator!$O$6="SINGLEANOD",SUM((((E43/100)*$AJ$22)*$AH$22))+(((((E43/100)*$AJ$22)*$AN$22)*$AH$22)*Calculator!$G$11)-((((E43/100)*$AJ$22)*$AN$22)*$AH$22)+((((E43/100)*$AJ$23)*$AH$23)),IF(Calculator!$O$6="DUALBASE",SUM((((E43/100)*$AJ$22)*$AH$22))+(((((E43/100)*$AJ$22)*$AN$22)*$AH$22)*Calculator!$G$12)-((((E43/100)*$AJ$22)*$AN$22)*$AH$22)+((((E43/100)*$AJ$23)*$AH$23)),IF(Calculator!$O$6="DUALELEMENTS",SUM((((E43/100)*$AJ$22)*$AH$22))+(((((E43/100)*$AJ$22)*$AN$22)*$AH$22)*Calculator!$G$13)-((((E43/100)*$AJ$22)*$AN$22)*$AH$22)+((((E43/100)*$AJ$23)*$AH$23)),IF(Calculator!$O$6="DUALSPECTRUM",SUM((((E43/100)*$AJ$22)*$AH$22))+(((((E43/100)*$AJ$22)*$AN$22)*$AH$22)*Calculator!$G$15)-((((E43/100)*$AJ$22)*$AN$22)*$AH$22)+((((E43/100)*$AJ$23)*$AH$23)),IF(Calculator!$O$6="DUALHOMESTEAD",SUM((((E43/100)*$AJ$22)*$AH$22))+(((((E43/100)*$AJ$22)*$AN$22)*$AH$22)*Calculator!$G$14)-((((E43/100)*$AJ$22)*$AN$22)*$AH$22)+((((E43/100)*$AJ$23)*$AH$23)),IF(Calculator!$O$6="DUALBAND A",SUM((((E43/100)*$AJ$22)*$AH$22))+(((((E43/100)*$AJ$22)*$AN$22)*$AH$22)*Calculator!$G$16)-((((E43/100)*$AJ$22)*$AN$22)*$AH$22)+((((E43/100)*$AJ$23)*$AH$23)),IF(Calculator!$O$6="DUALBAND B",SUM((((E43/100)*$AJ$22)*$AH$22))+(((((E43/100)*$AJ$22)*$AN$22)*$AH$22)*Calculator!$G$17)-((((E43/100)*$AJ$22)*$AN$22)*$AH$22)+((((E43/100)*$AJ$23)*$AH$23)),IF(Calculator!$O$6="DUALBAND C",SUM((((E43/100)*$AJ$22)*$AH$22))+(((((E43/100)*$AJ$22)*$AN$22)*$AH$22)*Calculator!$G$18)-((((E43/100)*$AJ$22)*$AN$22)*$AH$22)+((((E43/100)*$AJ$23)*$AH$23)),IF(Calculator!$O$6="DUALBAND D",SUM((((E43/100)*$AJ$22)*$AH$22))+(((((E43/100)*$AJ$22)*$AN$22)*$AH$22)*Calculator!$G$19)-((((E43/100)*$AJ$22)*$AN$22)*$AH$22)+((((E43/100)*$AJ$23)*$AH$23)),IF(Calculator!$O$6="DUALURBANE",SUM((((E43/100)*$AJ$22)*$AH$22))+(((((E43/100)*$AJ$22)*$AN$22)*$AH$22)*Calculator!$G$20)-((((E43/100)*$AJ$22)*$AN$22)*$AH$22)+((((E43/100)*$AJ$23)*$AH$23)),IF(Calculator!$O$6="DUALSILVERANOD",SUM((((E43/100)*$AJ$22)*$AH$22))+(((((E43/100)*$AJ$22)*$AN$22)*$AH$22)*Calculator!$G$21)-((((E43/100)*$AJ$22)*$AN$22)*$AH$22)+((((E43/100)*$AJ$23)*$AH$23)),IF(Calculator!$O$6="DUALANOD",SUM((((E43/100)*$AJ$22)*$AH$22))+(((((E43/100)*$AJ$22)*$AN$22)*$AH$22)*Calculator!$G$22)-((((E43/100)*$AJ$22)*$AN$22)*$AH$22)+((((E43/100)*$AJ$23)*$AH$23))))))))))))))))))))))))</f>
        <v>919.80076960449207</v>
      </c>
      <c r="U43" s="2">
        <f>IF(Calculator!$O$6="SINGLEBASE",SUM((((F43/100)*$AJ$22)*$AH$22))+((((F43/100)*$AJ$23)*$AH$23)),IF(Calculator!$O$6="SINGLEELEMENTS",SUM((((F43/100)*$AJ$22)*$AH$22))+(((((F43/100)*$AJ$22)*$AN$22)*$AH$22)*Calculator!$G$2)-((((F43/100)*$AJ$22)*$AN$22)*$AH$22)+((((F43/100)*$AJ$23)*$AH$23)),IF(Calculator!$O$6="SINGLESPECTRUM",SUM((((F43/100)*$AJ$22)*$AH$22))+(((((F43/100)*$AJ$22)*$AN$22)*$AH$22)*Calculator!$G$4)-((((F43/100)*$AJ$22)*$AN$22)*$AH$22)+((((F43/100)*$AJ$23)*$AH$23)),IF(Calculator!$O$6="SINGLEHOMESTEAD",SUM((((F43/100)*$AJ$22)*$AH$22))+(((((F43/100)*$AJ$22)*$AN$22)*$AH$22)*Calculator!$G$3)-((((F43/100)*$AJ$22)*$AN$22)*$AH$22)+((((F43/100)*$AJ$23)*$AH$23)),IF(Calculator!$O$6="SINGLEBAND A",SUM((((F43/100)*$AJ$22)*$AH$22))+(((((F43/100)*$AJ$22)*$AN$22)*$AH$22)*Calculator!$G$5)-((((F43/100)*$AJ$22)*$AN$22)*$AH$22)+((((F43/100)*$AJ$23)*$AH$23)),IF(Calculator!$O$6="SINGLEBAND B",SUM((((F43/100)*$AJ$22)*$AH$22))+(((((F43/100)*$AJ$22)*$AN$22)*$AH$22)*Calculator!$G$6)-((((F43/100)*$AJ$22)*$AN$22)*$AH$22)+((((F43/100)*$AJ$23)*$AH$23)),IF(Calculator!$O$6="SINGLEBAND C",SUM((((F43/100)*$AJ$22)*$AH$22))+(((((F43/100)*$AJ$22)*$AN$22)*$AH$22)*Calculator!$G$7)-((((F43/100)*$AJ$22)*$AN$22)*$AH$22)+((((F43/100)*$AJ$23)*$AH$23)),IF(Calculator!$O$6="SINGLEBAND D",SUM((((F43/100)*$AJ$22)*$AH$22))+(((((F43/100)*$AJ$22)*$AN$22)*$AH$22)*Calculator!$G$8)-((((F43/100)*$AJ$22)*$AN$22)*$AH$22)+((((F43/100)*$AJ$23)*$AH$23)),IF(Calculator!$O$6="SINGLEURBANE",SUM((((F43/100)*$AJ$22)*$AH$22))+(((((F43/100)*$AJ$22)*$AN$22)*$AH$22)*Calculator!$G$9)-((((F43/100)*$AJ$22)*$AN$22)*$AH$22)+((((F43/100)*$AJ$23)*$AH$23)),IF(Calculator!$O$6="SINGLESILVERANOD",SUM((((F43/100)*$AJ$22)*$AH$22))+(((((F43/100)*$AJ$22)*$AN$22)*$AH$22)*Calculator!$G$10)-((((F43/100)*$AJ$22)*$AN$22)*$AH$22)+((((F43/100)*$AJ$23)*$AH$23)),IF(Calculator!$O$6="SINGLEANOD",SUM((((F43/100)*$AJ$22)*$AH$22))+(((((F43/100)*$AJ$22)*$AN$22)*$AH$22)*Calculator!$G$11)-((((F43/100)*$AJ$22)*$AN$22)*$AH$22)+((((F43/100)*$AJ$23)*$AH$23)),IF(Calculator!$O$6="DUALBASE",SUM((((F43/100)*$AJ$22)*$AH$22))+(((((F43/100)*$AJ$22)*$AN$22)*$AH$22)*Calculator!$G$12)-((((F43/100)*$AJ$22)*$AN$22)*$AH$22)+((((F43/100)*$AJ$23)*$AH$23)),IF(Calculator!$O$6="DUALELEMENTS",SUM((((F43/100)*$AJ$22)*$AH$22))+(((((F43/100)*$AJ$22)*$AN$22)*$AH$22)*Calculator!$G$13)-((((F43/100)*$AJ$22)*$AN$22)*$AH$22)+((((F43/100)*$AJ$23)*$AH$23)),IF(Calculator!$O$6="DUALSPECTRUM",SUM((((F43/100)*$AJ$22)*$AH$22))+(((((F43/100)*$AJ$22)*$AN$22)*$AH$22)*Calculator!$G$15)-((((F43/100)*$AJ$22)*$AN$22)*$AH$22)+((((F43/100)*$AJ$23)*$AH$23)),IF(Calculator!$O$6="DUALHOMESTEAD",SUM((((F43/100)*$AJ$22)*$AH$22))+(((((F43/100)*$AJ$22)*$AN$22)*$AH$22)*Calculator!$G$14)-((((F43/100)*$AJ$22)*$AN$22)*$AH$22)+((((F43/100)*$AJ$23)*$AH$23)),IF(Calculator!$O$6="DUALBAND A",SUM((((F43/100)*$AJ$22)*$AH$22))+(((((F43/100)*$AJ$22)*$AN$22)*$AH$22)*Calculator!$G$16)-((((F43/100)*$AJ$22)*$AN$22)*$AH$22)+((((F43/100)*$AJ$23)*$AH$23)),IF(Calculator!$O$6="DUALBAND B",SUM((((F43/100)*$AJ$22)*$AH$22))+(((((F43/100)*$AJ$22)*$AN$22)*$AH$22)*Calculator!$G$17)-((((F43/100)*$AJ$22)*$AN$22)*$AH$22)+((((F43/100)*$AJ$23)*$AH$23)),IF(Calculator!$O$6="DUALBAND C",SUM((((F43/100)*$AJ$22)*$AH$22))+(((((F43/100)*$AJ$22)*$AN$22)*$AH$22)*Calculator!$G$18)-((((F43/100)*$AJ$22)*$AN$22)*$AH$22)+((((F43/100)*$AJ$23)*$AH$23)),IF(Calculator!$O$6="DUALBAND D",SUM((((F43/100)*$AJ$22)*$AH$22))+(((((F43/100)*$AJ$22)*$AN$22)*$AH$22)*Calculator!$G$19)-((((F43/100)*$AJ$22)*$AN$22)*$AH$22)+((((F43/100)*$AJ$23)*$AH$23)),IF(Calculator!$O$6="DUALURBANE",SUM((((F43/100)*$AJ$22)*$AH$22))+(((((F43/100)*$AJ$22)*$AN$22)*$AH$22)*Calculator!$G$20)-((((F43/100)*$AJ$22)*$AN$22)*$AH$22)+((((F43/100)*$AJ$23)*$AH$23)),IF(Calculator!$O$6="DUALSILVERANOD",SUM((((F43/100)*$AJ$22)*$AH$22))+(((((F43/100)*$AJ$22)*$AN$22)*$AH$22)*Calculator!$G$21)-((((F43/100)*$AJ$22)*$AN$22)*$AH$22)+((((F43/100)*$AJ$23)*$AH$23)),IF(Calculator!$O$6="DUALANOD",SUM((((F43/100)*$AJ$22)*$AH$22))+(((((F43/100)*$AJ$22)*$AN$22)*$AH$22)*Calculator!$G$22)-((((F43/100)*$AJ$22)*$AN$22)*$AH$22)+((((F43/100)*$AJ$23)*$AH$23))))))))))))))))))))))))</f>
        <v>929.39371907958957</v>
      </c>
      <c r="V43" s="2">
        <f>IF(Calculator!$O$6="SINGLEBASE",SUM((((G43/100)*$AJ$22)*$AH$22))+((((G43/100)*$AJ$23)*$AH$23)),IF(Calculator!$O$6="SINGLEELEMENTS",SUM((((G43/100)*$AJ$22)*$AH$22))+(((((G43/100)*$AJ$22)*$AN$22)*$AH$22)*Calculator!$G$2)-((((G43/100)*$AJ$22)*$AN$22)*$AH$22)+((((G43/100)*$AJ$23)*$AH$23)),IF(Calculator!$O$6="SINGLESPECTRUM",SUM((((G43/100)*$AJ$22)*$AH$22))+(((((G43/100)*$AJ$22)*$AN$22)*$AH$22)*Calculator!$G$4)-((((G43/100)*$AJ$22)*$AN$22)*$AH$22)+((((G43/100)*$AJ$23)*$AH$23)),IF(Calculator!$O$6="SINGLEHOMESTEAD",SUM((((G43/100)*$AJ$22)*$AH$22))+(((((G43/100)*$AJ$22)*$AN$22)*$AH$22)*Calculator!$G$3)-((((G43/100)*$AJ$22)*$AN$22)*$AH$22)+((((G43/100)*$AJ$23)*$AH$23)),IF(Calculator!$O$6="SINGLEBAND A",SUM((((G43/100)*$AJ$22)*$AH$22))+(((((G43/100)*$AJ$22)*$AN$22)*$AH$22)*Calculator!$G$5)-((((G43/100)*$AJ$22)*$AN$22)*$AH$22)+((((G43/100)*$AJ$23)*$AH$23)),IF(Calculator!$O$6="SINGLEBAND B",SUM((((G43/100)*$AJ$22)*$AH$22))+(((((G43/100)*$AJ$22)*$AN$22)*$AH$22)*Calculator!$G$6)-((((G43/100)*$AJ$22)*$AN$22)*$AH$22)+((((G43/100)*$AJ$23)*$AH$23)),IF(Calculator!$O$6="SINGLEBAND C",SUM((((G43/100)*$AJ$22)*$AH$22))+(((((G43/100)*$AJ$22)*$AN$22)*$AH$22)*Calculator!$G$7)-((((G43/100)*$AJ$22)*$AN$22)*$AH$22)+((((G43/100)*$AJ$23)*$AH$23)),IF(Calculator!$O$6="SINGLEBAND D",SUM((((G43/100)*$AJ$22)*$AH$22))+(((((G43/100)*$AJ$22)*$AN$22)*$AH$22)*Calculator!$G$8)-((((G43/100)*$AJ$22)*$AN$22)*$AH$22)+((((G43/100)*$AJ$23)*$AH$23)),IF(Calculator!$O$6="SINGLEURBANE",SUM((((G43/100)*$AJ$22)*$AH$22))+(((((G43/100)*$AJ$22)*$AN$22)*$AH$22)*Calculator!$G$9)-((((G43/100)*$AJ$22)*$AN$22)*$AH$22)+((((G43/100)*$AJ$23)*$AH$23)),IF(Calculator!$O$6="SINGLESILVERANOD",SUM((((G43/100)*$AJ$22)*$AH$22))+(((((G43/100)*$AJ$22)*$AN$22)*$AH$22)*Calculator!$G$10)-((((G43/100)*$AJ$22)*$AN$22)*$AH$22)+((((G43/100)*$AJ$23)*$AH$23)),IF(Calculator!$O$6="SINGLEANOD",SUM((((G43/100)*$AJ$22)*$AH$22))+(((((G43/100)*$AJ$22)*$AN$22)*$AH$22)*Calculator!$G$11)-((((G43/100)*$AJ$22)*$AN$22)*$AH$22)+((((G43/100)*$AJ$23)*$AH$23)),IF(Calculator!$O$6="DUALBASE",SUM((((G43/100)*$AJ$22)*$AH$22))+(((((G43/100)*$AJ$22)*$AN$22)*$AH$22)*Calculator!$G$12)-((((G43/100)*$AJ$22)*$AN$22)*$AH$22)+((((G43/100)*$AJ$23)*$AH$23)),IF(Calculator!$O$6="DUALELEMENTS",SUM((((G43/100)*$AJ$22)*$AH$22))+(((((G43/100)*$AJ$22)*$AN$22)*$AH$22)*Calculator!$G$13)-((((G43/100)*$AJ$22)*$AN$22)*$AH$22)+((((G43/100)*$AJ$23)*$AH$23)),IF(Calculator!$O$6="DUALSPECTRUM",SUM((((G43/100)*$AJ$22)*$AH$22))+(((((G43/100)*$AJ$22)*$AN$22)*$AH$22)*Calculator!$G$15)-((((G43/100)*$AJ$22)*$AN$22)*$AH$22)+((((G43/100)*$AJ$23)*$AH$23)),IF(Calculator!$O$6="DUALHOMESTEAD",SUM((((G43/100)*$AJ$22)*$AH$22))+(((((G43/100)*$AJ$22)*$AN$22)*$AH$22)*Calculator!$G$14)-((((G43/100)*$AJ$22)*$AN$22)*$AH$22)+((((G43/100)*$AJ$23)*$AH$23)),IF(Calculator!$O$6="DUALBAND A",SUM((((G43/100)*$AJ$22)*$AH$22))+(((((G43/100)*$AJ$22)*$AN$22)*$AH$22)*Calculator!$G$16)-((((G43/100)*$AJ$22)*$AN$22)*$AH$22)+((((G43/100)*$AJ$23)*$AH$23)),IF(Calculator!$O$6="DUALBAND B",SUM((((G43/100)*$AJ$22)*$AH$22))+(((((G43/100)*$AJ$22)*$AN$22)*$AH$22)*Calculator!$G$17)-((((G43/100)*$AJ$22)*$AN$22)*$AH$22)+((((G43/100)*$AJ$23)*$AH$23)),IF(Calculator!$O$6="DUALBAND C",SUM((((G43/100)*$AJ$22)*$AH$22))+(((((G43/100)*$AJ$22)*$AN$22)*$AH$22)*Calculator!$G$18)-((((G43/100)*$AJ$22)*$AN$22)*$AH$22)+((((G43/100)*$AJ$23)*$AH$23)),IF(Calculator!$O$6="DUALBAND D",SUM((((G43/100)*$AJ$22)*$AH$22))+(((((G43/100)*$AJ$22)*$AN$22)*$AH$22)*Calculator!$G$19)-((((G43/100)*$AJ$22)*$AN$22)*$AH$22)+((((G43/100)*$AJ$23)*$AH$23)),IF(Calculator!$O$6="DUALURBANE",SUM((((G43/100)*$AJ$22)*$AH$22))+(((((G43/100)*$AJ$22)*$AN$22)*$AH$22)*Calculator!$G$20)-((((G43/100)*$AJ$22)*$AN$22)*$AH$22)+((((G43/100)*$AJ$23)*$AH$23)),IF(Calculator!$O$6="DUALSILVERANOD",SUM((((G43/100)*$AJ$22)*$AH$22))+(((((G43/100)*$AJ$22)*$AN$22)*$AH$22)*Calculator!$G$21)-((((G43/100)*$AJ$22)*$AN$22)*$AH$22)+((((G43/100)*$AJ$23)*$AH$23)),IF(Calculator!$O$6="DUALANOD",SUM((((G43/100)*$AJ$22)*$AH$22))+(((((G43/100)*$AJ$22)*$AN$22)*$AH$22)*Calculator!$G$22)-((((G43/100)*$AJ$22)*$AN$22)*$AH$22)+((((G43/100)*$AJ$23)*$AH$23))))))))))))))))))))))))</f>
        <v>938.99106184082007</v>
      </c>
      <c r="W43" s="2">
        <f>IF(Calculator!$O$6="SINGLEBASE",SUM((((H43/100)*$AJ$22)*$AH$22))+((((H43/100)*$AJ$23)*$AH$23)),IF(Calculator!$O$6="SINGLEELEMENTS",SUM((((H43/100)*$AJ$22)*$AH$22))+(((((H43/100)*$AJ$22)*$AN$22)*$AH$22)*Calculator!$G$2)-((((H43/100)*$AJ$22)*$AN$22)*$AH$22)+((((H43/100)*$AJ$23)*$AH$23)),IF(Calculator!$O$6="SINGLESPECTRUM",SUM((((H43/100)*$AJ$22)*$AH$22))+(((((H43/100)*$AJ$22)*$AN$22)*$AH$22)*Calculator!$G$4)-((((H43/100)*$AJ$22)*$AN$22)*$AH$22)+((((H43/100)*$AJ$23)*$AH$23)),IF(Calculator!$O$6="SINGLEHOMESTEAD",SUM((((H43/100)*$AJ$22)*$AH$22))+(((((H43/100)*$AJ$22)*$AN$22)*$AH$22)*Calculator!$G$3)-((((H43/100)*$AJ$22)*$AN$22)*$AH$22)+((((H43/100)*$AJ$23)*$AH$23)),IF(Calculator!$O$6="SINGLEBAND A",SUM((((H43/100)*$AJ$22)*$AH$22))+(((((H43/100)*$AJ$22)*$AN$22)*$AH$22)*Calculator!$G$5)-((((H43/100)*$AJ$22)*$AN$22)*$AH$22)+((((H43/100)*$AJ$23)*$AH$23)),IF(Calculator!$O$6="SINGLEBAND B",SUM((((H43/100)*$AJ$22)*$AH$22))+(((((H43/100)*$AJ$22)*$AN$22)*$AH$22)*Calculator!$G$6)-((((H43/100)*$AJ$22)*$AN$22)*$AH$22)+((((H43/100)*$AJ$23)*$AH$23)),IF(Calculator!$O$6="SINGLEBAND C",SUM((((H43/100)*$AJ$22)*$AH$22))+(((((H43/100)*$AJ$22)*$AN$22)*$AH$22)*Calculator!$G$7)-((((H43/100)*$AJ$22)*$AN$22)*$AH$22)+((((H43/100)*$AJ$23)*$AH$23)),IF(Calculator!$O$6="SINGLEBAND D",SUM((((H43/100)*$AJ$22)*$AH$22))+(((((H43/100)*$AJ$22)*$AN$22)*$AH$22)*Calculator!$G$8)-((((H43/100)*$AJ$22)*$AN$22)*$AH$22)+((((H43/100)*$AJ$23)*$AH$23)),IF(Calculator!$O$6="SINGLEURBANE",SUM((((H43/100)*$AJ$22)*$AH$22))+(((((H43/100)*$AJ$22)*$AN$22)*$AH$22)*Calculator!$G$9)-((((H43/100)*$AJ$22)*$AN$22)*$AH$22)+((((H43/100)*$AJ$23)*$AH$23)),IF(Calculator!$O$6="SINGLESILVERANOD",SUM((((H43/100)*$AJ$22)*$AH$22))+(((((H43/100)*$AJ$22)*$AN$22)*$AH$22)*Calculator!$G$10)-((((H43/100)*$AJ$22)*$AN$22)*$AH$22)+((((H43/100)*$AJ$23)*$AH$23)),IF(Calculator!$O$6="SINGLEANOD",SUM((((H43/100)*$AJ$22)*$AH$22))+(((((H43/100)*$AJ$22)*$AN$22)*$AH$22)*Calculator!$G$11)-((((H43/100)*$AJ$22)*$AN$22)*$AH$22)+((((H43/100)*$AJ$23)*$AH$23)),IF(Calculator!$O$6="DUALBASE",SUM((((H43/100)*$AJ$22)*$AH$22))+(((((H43/100)*$AJ$22)*$AN$22)*$AH$22)*Calculator!$G$12)-((((H43/100)*$AJ$22)*$AN$22)*$AH$22)+((((H43/100)*$AJ$23)*$AH$23)),IF(Calculator!$O$6="DUALELEMENTS",SUM((((H43/100)*$AJ$22)*$AH$22))+(((((H43/100)*$AJ$22)*$AN$22)*$AH$22)*Calculator!$G$13)-((((H43/100)*$AJ$22)*$AN$22)*$AH$22)+((((H43/100)*$AJ$23)*$AH$23)),IF(Calculator!$O$6="DUALSPECTRUM",SUM((((H43/100)*$AJ$22)*$AH$22))+(((((H43/100)*$AJ$22)*$AN$22)*$AH$22)*Calculator!$G$15)-((((H43/100)*$AJ$22)*$AN$22)*$AH$22)+((((H43/100)*$AJ$23)*$AH$23)),IF(Calculator!$O$6="DUALHOMESTEAD",SUM((((H43/100)*$AJ$22)*$AH$22))+(((((H43/100)*$AJ$22)*$AN$22)*$AH$22)*Calculator!$G$14)-((((H43/100)*$AJ$22)*$AN$22)*$AH$22)+((((H43/100)*$AJ$23)*$AH$23)),IF(Calculator!$O$6="DUALBAND A",SUM((((H43/100)*$AJ$22)*$AH$22))+(((((H43/100)*$AJ$22)*$AN$22)*$AH$22)*Calculator!$G$16)-((((H43/100)*$AJ$22)*$AN$22)*$AH$22)+((((H43/100)*$AJ$23)*$AH$23)),IF(Calculator!$O$6="DUALBAND B",SUM((((H43/100)*$AJ$22)*$AH$22))+(((((H43/100)*$AJ$22)*$AN$22)*$AH$22)*Calculator!$G$17)-((((H43/100)*$AJ$22)*$AN$22)*$AH$22)+((((H43/100)*$AJ$23)*$AH$23)),IF(Calculator!$O$6="DUALBAND C",SUM((((H43/100)*$AJ$22)*$AH$22))+(((((H43/100)*$AJ$22)*$AN$22)*$AH$22)*Calculator!$G$18)-((((H43/100)*$AJ$22)*$AN$22)*$AH$22)+((((H43/100)*$AJ$23)*$AH$23)),IF(Calculator!$O$6="DUALBAND D",SUM((((H43/100)*$AJ$22)*$AH$22))+(((((H43/100)*$AJ$22)*$AN$22)*$AH$22)*Calculator!$G$19)-((((H43/100)*$AJ$22)*$AN$22)*$AH$22)+((((H43/100)*$AJ$23)*$AH$23)),IF(Calculator!$O$6="DUALURBANE",SUM((((H43/100)*$AJ$22)*$AH$22))+(((((H43/100)*$AJ$22)*$AN$22)*$AH$22)*Calculator!$G$20)-((((H43/100)*$AJ$22)*$AN$22)*$AH$22)+((((H43/100)*$AJ$23)*$AH$23)),IF(Calculator!$O$6="DUALSILVERANOD",SUM((((H43/100)*$AJ$22)*$AH$22))+(((((H43/100)*$AJ$22)*$AN$22)*$AH$22)*Calculator!$G$21)-((((H43/100)*$AJ$22)*$AN$22)*$AH$22)+((((H43/100)*$AJ$23)*$AH$23)),IF(Calculator!$O$6="DUALANOD",SUM((((H43/100)*$AJ$22)*$AH$22))+(((((H43/100)*$AJ$22)*$AN$22)*$AH$22)*Calculator!$G$22)-((((H43/100)*$AJ$22)*$AN$22)*$AH$22)+((((H43/100)*$AJ$23)*$AH$23))))))))))))))))))))))))</f>
        <v>948.58829999999978</v>
      </c>
      <c r="X43" s="2">
        <f>IF(Calculator!$O$6="SINGLEBASE",SUM((((I43/100)*$AJ$22)*$AH$22))+((((I43/100)*$AJ$23)*$AH$23)),IF(Calculator!$O$6="SINGLEELEMENTS",SUM((((I43/100)*$AJ$22)*$AH$22))+(((((I43/100)*$AJ$22)*$AN$22)*$AH$22)*Calculator!$G$2)-((((I43/100)*$AJ$22)*$AN$22)*$AH$22)+((((I43/100)*$AJ$23)*$AH$23)),IF(Calculator!$O$6="SINGLESPECTRUM",SUM((((I43/100)*$AJ$22)*$AH$22))+(((((I43/100)*$AJ$22)*$AN$22)*$AH$22)*Calculator!$G$4)-((((I43/100)*$AJ$22)*$AN$22)*$AH$22)+((((I43/100)*$AJ$23)*$AH$23)),IF(Calculator!$O$6="SINGLEHOMESTEAD",SUM((((I43/100)*$AJ$22)*$AH$22))+(((((I43/100)*$AJ$22)*$AN$22)*$AH$22)*Calculator!$G$3)-((((I43/100)*$AJ$22)*$AN$22)*$AH$22)+((((I43/100)*$AJ$23)*$AH$23)),IF(Calculator!$O$6="SINGLEBAND A",SUM((((I43/100)*$AJ$22)*$AH$22))+(((((I43/100)*$AJ$22)*$AN$22)*$AH$22)*Calculator!$G$5)-((((I43/100)*$AJ$22)*$AN$22)*$AH$22)+((((I43/100)*$AJ$23)*$AH$23)),IF(Calculator!$O$6="SINGLEBAND B",SUM((((I43/100)*$AJ$22)*$AH$22))+(((((I43/100)*$AJ$22)*$AN$22)*$AH$22)*Calculator!$G$6)-((((I43/100)*$AJ$22)*$AN$22)*$AH$22)+((((I43/100)*$AJ$23)*$AH$23)),IF(Calculator!$O$6="SINGLEBAND C",SUM((((I43/100)*$AJ$22)*$AH$22))+(((((I43/100)*$AJ$22)*$AN$22)*$AH$22)*Calculator!$G$7)-((((I43/100)*$AJ$22)*$AN$22)*$AH$22)+((((I43/100)*$AJ$23)*$AH$23)),IF(Calculator!$O$6="SINGLEBAND D",SUM((((I43/100)*$AJ$22)*$AH$22))+(((((I43/100)*$AJ$22)*$AN$22)*$AH$22)*Calculator!$G$8)-((((I43/100)*$AJ$22)*$AN$22)*$AH$22)+((((I43/100)*$AJ$23)*$AH$23)),IF(Calculator!$O$6="SINGLEURBANE",SUM((((I43/100)*$AJ$22)*$AH$22))+(((((I43/100)*$AJ$22)*$AN$22)*$AH$22)*Calculator!$G$9)-((((I43/100)*$AJ$22)*$AN$22)*$AH$22)+((((I43/100)*$AJ$23)*$AH$23)),IF(Calculator!$O$6="SINGLESILVERANOD",SUM((((I43/100)*$AJ$22)*$AH$22))+(((((I43/100)*$AJ$22)*$AN$22)*$AH$22)*Calculator!$G$10)-((((I43/100)*$AJ$22)*$AN$22)*$AH$22)+((((I43/100)*$AJ$23)*$AH$23)),IF(Calculator!$O$6="SINGLEANOD",SUM((((I43/100)*$AJ$22)*$AH$22))+(((((I43/100)*$AJ$22)*$AN$22)*$AH$22)*Calculator!$G$11)-((((I43/100)*$AJ$22)*$AN$22)*$AH$22)+((((I43/100)*$AJ$23)*$AH$23)),IF(Calculator!$O$6="DUALBASE",SUM((((I43/100)*$AJ$22)*$AH$22))+(((((I43/100)*$AJ$22)*$AN$22)*$AH$22)*Calculator!$G$12)-((((I43/100)*$AJ$22)*$AN$22)*$AH$22)+((((I43/100)*$AJ$23)*$AH$23)),IF(Calculator!$O$6="DUALELEMENTS",SUM((((I43/100)*$AJ$22)*$AH$22))+(((((I43/100)*$AJ$22)*$AN$22)*$AH$22)*Calculator!$G$13)-((((I43/100)*$AJ$22)*$AN$22)*$AH$22)+((((I43/100)*$AJ$23)*$AH$23)),IF(Calculator!$O$6="DUALSPECTRUM",SUM((((I43/100)*$AJ$22)*$AH$22))+(((((I43/100)*$AJ$22)*$AN$22)*$AH$22)*Calculator!$G$15)-((((I43/100)*$AJ$22)*$AN$22)*$AH$22)+((((I43/100)*$AJ$23)*$AH$23)),IF(Calculator!$O$6="DUALHOMESTEAD",SUM((((I43/100)*$AJ$22)*$AH$22))+(((((I43/100)*$AJ$22)*$AN$22)*$AH$22)*Calculator!$G$14)-((((I43/100)*$AJ$22)*$AN$22)*$AH$22)+((((I43/100)*$AJ$23)*$AH$23)),IF(Calculator!$O$6="DUALBAND A",SUM((((I43/100)*$AJ$22)*$AH$22))+(((((I43/100)*$AJ$22)*$AN$22)*$AH$22)*Calculator!$G$16)-((((I43/100)*$AJ$22)*$AN$22)*$AH$22)+((((I43/100)*$AJ$23)*$AH$23)),IF(Calculator!$O$6="DUALBAND B",SUM((((I43/100)*$AJ$22)*$AH$22))+(((((I43/100)*$AJ$22)*$AN$22)*$AH$22)*Calculator!$G$17)-((((I43/100)*$AJ$22)*$AN$22)*$AH$22)+((((I43/100)*$AJ$23)*$AH$23)),IF(Calculator!$O$6="DUALBAND C",SUM((((I43/100)*$AJ$22)*$AH$22))+(((((I43/100)*$AJ$22)*$AN$22)*$AH$22)*Calculator!$G$18)-((((I43/100)*$AJ$22)*$AN$22)*$AH$22)+((((I43/100)*$AJ$23)*$AH$23)),IF(Calculator!$O$6="DUALBAND D",SUM((((I43/100)*$AJ$22)*$AH$22))+(((((I43/100)*$AJ$22)*$AN$22)*$AH$22)*Calculator!$G$19)-((((I43/100)*$AJ$22)*$AN$22)*$AH$22)+((((I43/100)*$AJ$23)*$AH$23)),IF(Calculator!$O$6="DUALURBANE",SUM((((I43/100)*$AJ$22)*$AH$22))+(((((I43/100)*$AJ$22)*$AN$22)*$AH$22)*Calculator!$G$20)-((((I43/100)*$AJ$22)*$AN$22)*$AH$22)+((((I43/100)*$AJ$23)*$AH$23)),IF(Calculator!$O$6="DUALSILVERANOD",SUM((((I43/100)*$AJ$22)*$AH$22))+(((((I43/100)*$AJ$22)*$AN$22)*$AH$22)*Calculator!$G$21)-((((I43/100)*$AJ$22)*$AN$22)*$AH$22)+((((I43/100)*$AJ$23)*$AH$23)),IF(Calculator!$O$6="DUALANOD",SUM((((I43/100)*$AJ$22)*$AH$22))+(((((I43/100)*$AJ$22)*$AN$22)*$AH$22)*Calculator!$G$22)-((((I43/100)*$AJ$22)*$AN$22)*$AH$22)+((((I43/100)*$AJ$23)*$AH$23))))))))))))))))))))))))</f>
        <v>958.18553815917949</v>
      </c>
      <c r="Y43" s="2">
        <f>IF(Calculator!$O$6="SINGLEBASE",SUM((((J43/100)*$AJ$22)*$AH$22))+((((J43/100)*$AJ$23)*$AH$23)),IF(Calculator!$O$6="SINGLEELEMENTS",SUM((((J43/100)*$AJ$22)*$AH$22))+(((((J43/100)*$AJ$22)*$AN$22)*$AH$22)*Calculator!$G$2)-((((J43/100)*$AJ$22)*$AN$22)*$AH$22)+((((J43/100)*$AJ$23)*$AH$23)),IF(Calculator!$O$6="SINGLESPECTRUM",SUM((((J43/100)*$AJ$22)*$AH$22))+(((((J43/100)*$AJ$22)*$AN$22)*$AH$22)*Calculator!$G$4)-((((J43/100)*$AJ$22)*$AN$22)*$AH$22)+((((J43/100)*$AJ$23)*$AH$23)),IF(Calculator!$O$6="SINGLEHOMESTEAD",SUM((((J43/100)*$AJ$22)*$AH$22))+(((((J43/100)*$AJ$22)*$AN$22)*$AH$22)*Calculator!$G$3)-((((J43/100)*$AJ$22)*$AN$22)*$AH$22)+((((J43/100)*$AJ$23)*$AH$23)),IF(Calculator!$O$6="SINGLEBAND A",SUM((((J43/100)*$AJ$22)*$AH$22))+(((((J43/100)*$AJ$22)*$AN$22)*$AH$22)*Calculator!$G$5)-((((J43/100)*$AJ$22)*$AN$22)*$AH$22)+((((J43/100)*$AJ$23)*$AH$23)),IF(Calculator!$O$6="SINGLEBAND B",SUM((((J43/100)*$AJ$22)*$AH$22))+(((((J43/100)*$AJ$22)*$AN$22)*$AH$22)*Calculator!$G$6)-((((J43/100)*$AJ$22)*$AN$22)*$AH$22)+((((J43/100)*$AJ$23)*$AH$23)),IF(Calculator!$O$6="SINGLEBAND C",SUM((((J43/100)*$AJ$22)*$AH$22))+(((((J43/100)*$AJ$22)*$AN$22)*$AH$22)*Calculator!$G$7)-((((J43/100)*$AJ$22)*$AN$22)*$AH$22)+((((J43/100)*$AJ$23)*$AH$23)),IF(Calculator!$O$6="SINGLEBAND D",SUM((((J43/100)*$AJ$22)*$AH$22))+(((((J43/100)*$AJ$22)*$AN$22)*$AH$22)*Calculator!$G$8)-((((J43/100)*$AJ$22)*$AN$22)*$AH$22)+((((J43/100)*$AJ$23)*$AH$23)),IF(Calculator!$O$6="SINGLEURBANE",SUM((((J43/100)*$AJ$22)*$AH$22))+(((((J43/100)*$AJ$22)*$AN$22)*$AH$22)*Calculator!$G$9)-((((J43/100)*$AJ$22)*$AN$22)*$AH$22)+((((J43/100)*$AJ$23)*$AH$23)),IF(Calculator!$O$6="SINGLESILVERANOD",SUM((((J43/100)*$AJ$22)*$AH$22))+(((((J43/100)*$AJ$22)*$AN$22)*$AH$22)*Calculator!$G$10)-((((J43/100)*$AJ$22)*$AN$22)*$AH$22)+((((J43/100)*$AJ$23)*$AH$23)),IF(Calculator!$O$6="SINGLEANOD",SUM((((J43/100)*$AJ$22)*$AH$22))+(((((J43/100)*$AJ$22)*$AN$22)*$AH$22)*Calculator!$G$11)-((((J43/100)*$AJ$22)*$AN$22)*$AH$22)+((((J43/100)*$AJ$23)*$AH$23)),IF(Calculator!$O$6="DUALBASE",SUM((((J43/100)*$AJ$22)*$AH$22))+(((((J43/100)*$AJ$22)*$AN$22)*$AH$22)*Calculator!$G$12)-((((J43/100)*$AJ$22)*$AN$22)*$AH$22)+((((J43/100)*$AJ$23)*$AH$23)),IF(Calculator!$O$6="DUALELEMENTS",SUM((((J43/100)*$AJ$22)*$AH$22))+(((((J43/100)*$AJ$22)*$AN$22)*$AH$22)*Calculator!$G$13)-((((J43/100)*$AJ$22)*$AN$22)*$AH$22)+((((J43/100)*$AJ$23)*$AH$23)),IF(Calculator!$O$6="DUALSPECTRUM",SUM((((J43/100)*$AJ$22)*$AH$22))+(((((J43/100)*$AJ$22)*$AN$22)*$AH$22)*Calculator!$G$15)-((((J43/100)*$AJ$22)*$AN$22)*$AH$22)+((((J43/100)*$AJ$23)*$AH$23)),IF(Calculator!$O$6="DUALHOMESTEAD",SUM((((J43/100)*$AJ$22)*$AH$22))+(((((J43/100)*$AJ$22)*$AN$22)*$AH$22)*Calculator!$G$14)-((((J43/100)*$AJ$22)*$AN$22)*$AH$22)+((((J43/100)*$AJ$23)*$AH$23)),IF(Calculator!$O$6="DUALBAND A",SUM((((J43/100)*$AJ$22)*$AH$22))+(((((J43/100)*$AJ$22)*$AN$22)*$AH$22)*Calculator!$G$16)-((((J43/100)*$AJ$22)*$AN$22)*$AH$22)+((((J43/100)*$AJ$23)*$AH$23)),IF(Calculator!$O$6="DUALBAND B",SUM((((J43/100)*$AJ$22)*$AH$22))+(((((J43/100)*$AJ$22)*$AN$22)*$AH$22)*Calculator!$G$17)-((((J43/100)*$AJ$22)*$AN$22)*$AH$22)+((((J43/100)*$AJ$23)*$AH$23)),IF(Calculator!$O$6="DUALBAND C",SUM((((J43/100)*$AJ$22)*$AH$22))+(((((J43/100)*$AJ$22)*$AN$22)*$AH$22)*Calculator!$G$18)-((((J43/100)*$AJ$22)*$AN$22)*$AH$22)+((((J43/100)*$AJ$23)*$AH$23)),IF(Calculator!$O$6="DUALBAND D",SUM((((J43/100)*$AJ$22)*$AH$22))+(((((J43/100)*$AJ$22)*$AN$22)*$AH$22)*Calculator!$G$19)-((((J43/100)*$AJ$22)*$AN$22)*$AH$22)+((((J43/100)*$AJ$23)*$AH$23)),IF(Calculator!$O$6="DUALURBANE",SUM((((J43/100)*$AJ$22)*$AH$22))+(((((J43/100)*$AJ$22)*$AN$22)*$AH$22)*Calculator!$G$20)-((((J43/100)*$AJ$22)*$AN$22)*$AH$22)+((((J43/100)*$AJ$23)*$AH$23)),IF(Calculator!$O$6="DUALSILVERANOD",SUM((((J43/100)*$AJ$22)*$AH$22))+(((((J43/100)*$AJ$22)*$AN$22)*$AH$22)*Calculator!$G$21)-((((J43/100)*$AJ$22)*$AN$22)*$AH$22)+((((J43/100)*$AJ$23)*$AH$23)),IF(Calculator!$O$6="DUALANOD",SUM((((J43/100)*$AJ$22)*$AH$22))+(((((J43/100)*$AJ$22)*$AN$22)*$AH$22)*Calculator!$G$22)-((((J43/100)*$AJ$22)*$AN$22)*$AH$22)+((((J43/100)*$AJ$23)*$AH$23))))))))))))))))))))))))</f>
        <v>967.78288092040998</v>
      </c>
      <c r="Z43" s="2">
        <f>IF(Calculator!$O$6="SINGLEBASE",SUM((((K43/100)*$AJ$22)*$AH$22))+((((K43/100)*$AJ$23)*$AH$23)),IF(Calculator!$O$6="SINGLEELEMENTS",SUM((((K43/100)*$AJ$22)*$AH$22))+(((((K43/100)*$AJ$22)*$AN$22)*$AH$22)*Calculator!$G$2)-((((K43/100)*$AJ$22)*$AN$22)*$AH$22)+((((K43/100)*$AJ$23)*$AH$23)),IF(Calculator!$O$6="SINGLESPECTRUM",SUM((((K43/100)*$AJ$22)*$AH$22))+(((((K43/100)*$AJ$22)*$AN$22)*$AH$22)*Calculator!$G$4)-((((K43/100)*$AJ$22)*$AN$22)*$AH$22)+((((K43/100)*$AJ$23)*$AH$23)),IF(Calculator!$O$6="SINGLEHOMESTEAD",SUM((((K43/100)*$AJ$22)*$AH$22))+(((((K43/100)*$AJ$22)*$AN$22)*$AH$22)*Calculator!$G$3)-((((K43/100)*$AJ$22)*$AN$22)*$AH$22)+((((K43/100)*$AJ$23)*$AH$23)),IF(Calculator!$O$6="SINGLEBAND A",SUM((((K43/100)*$AJ$22)*$AH$22))+(((((K43/100)*$AJ$22)*$AN$22)*$AH$22)*Calculator!$G$5)-((((K43/100)*$AJ$22)*$AN$22)*$AH$22)+((((K43/100)*$AJ$23)*$AH$23)),IF(Calculator!$O$6="SINGLEBAND B",SUM((((K43/100)*$AJ$22)*$AH$22))+(((((K43/100)*$AJ$22)*$AN$22)*$AH$22)*Calculator!$G$6)-((((K43/100)*$AJ$22)*$AN$22)*$AH$22)+((((K43/100)*$AJ$23)*$AH$23)),IF(Calculator!$O$6="SINGLEBAND C",SUM((((K43/100)*$AJ$22)*$AH$22))+(((((K43/100)*$AJ$22)*$AN$22)*$AH$22)*Calculator!$G$7)-((((K43/100)*$AJ$22)*$AN$22)*$AH$22)+((((K43/100)*$AJ$23)*$AH$23)),IF(Calculator!$O$6="SINGLEBAND D",SUM((((K43/100)*$AJ$22)*$AH$22))+(((((K43/100)*$AJ$22)*$AN$22)*$AH$22)*Calculator!$G$8)-((((K43/100)*$AJ$22)*$AN$22)*$AH$22)+((((K43/100)*$AJ$23)*$AH$23)),IF(Calculator!$O$6="SINGLEURBANE",SUM((((K43/100)*$AJ$22)*$AH$22))+(((((K43/100)*$AJ$22)*$AN$22)*$AH$22)*Calculator!$G$9)-((((K43/100)*$AJ$22)*$AN$22)*$AH$22)+((((K43/100)*$AJ$23)*$AH$23)),IF(Calculator!$O$6="SINGLESILVERANOD",SUM((((K43/100)*$AJ$22)*$AH$22))+(((((K43/100)*$AJ$22)*$AN$22)*$AH$22)*Calculator!$G$10)-((((K43/100)*$AJ$22)*$AN$22)*$AH$22)+((((K43/100)*$AJ$23)*$AH$23)),IF(Calculator!$O$6="SINGLEANOD",SUM((((K43/100)*$AJ$22)*$AH$22))+(((((K43/100)*$AJ$22)*$AN$22)*$AH$22)*Calculator!$G$11)-((((K43/100)*$AJ$22)*$AN$22)*$AH$22)+((((K43/100)*$AJ$23)*$AH$23)),IF(Calculator!$O$6="DUALBASE",SUM((((K43/100)*$AJ$22)*$AH$22))+(((((K43/100)*$AJ$22)*$AN$22)*$AH$22)*Calculator!$G$12)-((((K43/100)*$AJ$22)*$AN$22)*$AH$22)+((((K43/100)*$AJ$23)*$AH$23)),IF(Calculator!$O$6="DUALELEMENTS",SUM((((K43/100)*$AJ$22)*$AH$22))+(((((K43/100)*$AJ$22)*$AN$22)*$AH$22)*Calculator!$G$13)-((((K43/100)*$AJ$22)*$AN$22)*$AH$22)+((((K43/100)*$AJ$23)*$AH$23)),IF(Calculator!$O$6="DUALSPECTRUM",SUM((((K43/100)*$AJ$22)*$AH$22))+(((((K43/100)*$AJ$22)*$AN$22)*$AH$22)*Calculator!$G$15)-((((K43/100)*$AJ$22)*$AN$22)*$AH$22)+((((K43/100)*$AJ$23)*$AH$23)),IF(Calculator!$O$6="DUALHOMESTEAD",SUM((((K43/100)*$AJ$22)*$AH$22))+(((((K43/100)*$AJ$22)*$AN$22)*$AH$22)*Calculator!$G$14)-((((K43/100)*$AJ$22)*$AN$22)*$AH$22)+((((K43/100)*$AJ$23)*$AH$23)),IF(Calculator!$O$6="DUALBAND A",SUM((((K43/100)*$AJ$22)*$AH$22))+(((((K43/100)*$AJ$22)*$AN$22)*$AH$22)*Calculator!$G$16)-((((K43/100)*$AJ$22)*$AN$22)*$AH$22)+((((K43/100)*$AJ$23)*$AH$23)),IF(Calculator!$O$6="DUALBAND B",SUM((((K43/100)*$AJ$22)*$AH$22))+(((((K43/100)*$AJ$22)*$AN$22)*$AH$22)*Calculator!$G$17)-((((K43/100)*$AJ$22)*$AN$22)*$AH$22)+((((K43/100)*$AJ$23)*$AH$23)),IF(Calculator!$O$6="DUALBAND C",SUM((((K43/100)*$AJ$22)*$AH$22))+(((((K43/100)*$AJ$22)*$AN$22)*$AH$22)*Calculator!$G$18)-((((K43/100)*$AJ$22)*$AN$22)*$AH$22)+((((K43/100)*$AJ$23)*$AH$23)),IF(Calculator!$O$6="DUALBAND D",SUM((((K43/100)*$AJ$22)*$AH$22))+(((((K43/100)*$AJ$22)*$AN$22)*$AH$22)*Calculator!$G$19)-((((K43/100)*$AJ$22)*$AN$22)*$AH$22)+((((K43/100)*$AJ$23)*$AH$23)),IF(Calculator!$O$6="DUALURBANE",SUM((((K43/100)*$AJ$22)*$AH$22))+(((((K43/100)*$AJ$22)*$AN$22)*$AH$22)*Calculator!$G$20)-((((K43/100)*$AJ$22)*$AN$22)*$AH$22)+((((K43/100)*$AJ$23)*$AH$23)),IF(Calculator!$O$6="DUALSILVERANOD",SUM((((K43/100)*$AJ$22)*$AH$22))+(((((K43/100)*$AJ$22)*$AN$22)*$AH$22)*Calculator!$G$21)-((((K43/100)*$AJ$22)*$AN$22)*$AH$22)+((((K43/100)*$AJ$23)*$AH$23)),IF(Calculator!$O$6="DUALANOD",SUM((((K43/100)*$AJ$22)*$AH$22))+(((((K43/100)*$AJ$22)*$AN$22)*$AH$22)*Calculator!$G$22)-((((K43/100)*$AJ$22)*$AN$22)*$AH$22)+((((K43/100)*$AJ$23)*$AH$23))))))))))))))))))))))))</f>
        <v>977.37583039550759</v>
      </c>
      <c r="AA43" s="2">
        <f>IF(Calculator!$O$6="SINGLEBASE",SUM((((L43/100)*$AJ$22)*$AH$22))+((((L43/100)*$AJ$23)*$AH$23)),IF(Calculator!$O$6="SINGLEELEMENTS",SUM((((L43/100)*$AJ$22)*$AH$22))+(((((L43/100)*$AJ$22)*$AN$22)*$AH$22)*Calculator!$G$2)-((((L43/100)*$AJ$22)*$AN$22)*$AH$22)+((((L43/100)*$AJ$23)*$AH$23)),IF(Calculator!$O$6="SINGLESPECTRUM",SUM((((L43/100)*$AJ$22)*$AH$22))+(((((L43/100)*$AJ$22)*$AN$22)*$AH$22)*Calculator!$G$4)-((((L43/100)*$AJ$22)*$AN$22)*$AH$22)+((((L43/100)*$AJ$23)*$AH$23)),IF(Calculator!$O$6="SINGLEHOMESTEAD",SUM((((L43/100)*$AJ$22)*$AH$22))+(((((L43/100)*$AJ$22)*$AN$22)*$AH$22)*Calculator!$G$3)-((((L43/100)*$AJ$22)*$AN$22)*$AH$22)+((((L43/100)*$AJ$23)*$AH$23)),IF(Calculator!$O$6="SINGLEBAND A",SUM((((L43/100)*$AJ$22)*$AH$22))+(((((L43/100)*$AJ$22)*$AN$22)*$AH$22)*Calculator!$G$5)-((((L43/100)*$AJ$22)*$AN$22)*$AH$22)+((((L43/100)*$AJ$23)*$AH$23)),IF(Calculator!$O$6="SINGLEBAND B",SUM((((L43/100)*$AJ$22)*$AH$22))+(((((L43/100)*$AJ$22)*$AN$22)*$AH$22)*Calculator!$G$6)-((((L43/100)*$AJ$22)*$AN$22)*$AH$22)+((((L43/100)*$AJ$23)*$AH$23)),IF(Calculator!$O$6="SINGLEBAND C",SUM((((L43/100)*$AJ$22)*$AH$22))+(((((L43/100)*$AJ$22)*$AN$22)*$AH$22)*Calculator!$G$7)-((((L43/100)*$AJ$22)*$AN$22)*$AH$22)+((((L43/100)*$AJ$23)*$AH$23)),IF(Calculator!$O$6="SINGLEBAND D",SUM((((L43/100)*$AJ$22)*$AH$22))+(((((L43/100)*$AJ$22)*$AN$22)*$AH$22)*Calculator!$G$8)-((((L43/100)*$AJ$22)*$AN$22)*$AH$22)+((((L43/100)*$AJ$23)*$AH$23)),IF(Calculator!$O$6="SINGLEURBANE",SUM((((L43/100)*$AJ$22)*$AH$22))+(((((L43/100)*$AJ$22)*$AN$22)*$AH$22)*Calculator!$G$9)-((((L43/100)*$AJ$22)*$AN$22)*$AH$22)+((((L43/100)*$AJ$23)*$AH$23)),IF(Calculator!$O$6="SINGLESILVERANOD",SUM((((L43/100)*$AJ$22)*$AH$22))+(((((L43/100)*$AJ$22)*$AN$22)*$AH$22)*Calculator!$G$10)-((((L43/100)*$AJ$22)*$AN$22)*$AH$22)+((((L43/100)*$AJ$23)*$AH$23)),IF(Calculator!$O$6="SINGLEANOD",SUM((((L43/100)*$AJ$22)*$AH$22))+(((((L43/100)*$AJ$22)*$AN$22)*$AH$22)*Calculator!$G$11)-((((L43/100)*$AJ$22)*$AN$22)*$AH$22)+((((L43/100)*$AJ$23)*$AH$23)),IF(Calculator!$O$6="DUALBASE",SUM((((L43/100)*$AJ$22)*$AH$22))+(((((L43/100)*$AJ$22)*$AN$22)*$AH$22)*Calculator!$G$12)-((((L43/100)*$AJ$22)*$AN$22)*$AH$22)+((((L43/100)*$AJ$23)*$AH$23)),IF(Calculator!$O$6="DUALELEMENTS",SUM((((L43/100)*$AJ$22)*$AH$22))+(((((L43/100)*$AJ$22)*$AN$22)*$AH$22)*Calculator!$G$13)-((((L43/100)*$AJ$22)*$AN$22)*$AH$22)+((((L43/100)*$AJ$23)*$AH$23)),IF(Calculator!$O$6="DUALSPECTRUM",SUM((((L43/100)*$AJ$22)*$AH$22))+(((((L43/100)*$AJ$22)*$AN$22)*$AH$22)*Calculator!$G$15)-((((L43/100)*$AJ$22)*$AN$22)*$AH$22)+((((L43/100)*$AJ$23)*$AH$23)),IF(Calculator!$O$6="DUALHOMESTEAD",SUM((((L43/100)*$AJ$22)*$AH$22))+(((((L43/100)*$AJ$22)*$AN$22)*$AH$22)*Calculator!$G$14)-((((L43/100)*$AJ$22)*$AN$22)*$AH$22)+((((L43/100)*$AJ$23)*$AH$23)),IF(Calculator!$O$6="DUALBAND A",SUM((((L43/100)*$AJ$22)*$AH$22))+(((((L43/100)*$AJ$22)*$AN$22)*$AH$22)*Calculator!$G$16)-((((L43/100)*$AJ$22)*$AN$22)*$AH$22)+((((L43/100)*$AJ$23)*$AH$23)),IF(Calculator!$O$6="DUALBAND B",SUM((((L43/100)*$AJ$22)*$AH$22))+(((((L43/100)*$AJ$22)*$AN$22)*$AH$22)*Calculator!$G$17)-((((L43/100)*$AJ$22)*$AN$22)*$AH$22)+((((L43/100)*$AJ$23)*$AH$23)),IF(Calculator!$O$6="DUALBAND C",SUM((((L43/100)*$AJ$22)*$AH$22))+(((((L43/100)*$AJ$22)*$AN$22)*$AH$22)*Calculator!$G$18)-((((L43/100)*$AJ$22)*$AN$22)*$AH$22)+((((L43/100)*$AJ$23)*$AH$23)),IF(Calculator!$O$6="DUALBAND D",SUM((((L43/100)*$AJ$22)*$AH$22))+(((((L43/100)*$AJ$22)*$AN$22)*$AH$22)*Calculator!$G$19)-((((L43/100)*$AJ$22)*$AN$22)*$AH$22)+((((L43/100)*$AJ$23)*$AH$23)),IF(Calculator!$O$6="DUALURBANE",SUM((((L43/100)*$AJ$22)*$AH$22))+(((((L43/100)*$AJ$22)*$AN$22)*$AH$22)*Calculator!$G$20)-((((L43/100)*$AJ$22)*$AN$22)*$AH$22)+((((L43/100)*$AJ$23)*$AH$23)),IF(Calculator!$O$6="DUALSILVERANOD",SUM((((L43/100)*$AJ$22)*$AH$22))+(((((L43/100)*$AJ$22)*$AN$22)*$AH$22)*Calculator!$G$21)-((((L43/100)*$AJ$22)*$AN$22)*$AH$22)+((((L43/100)*$AJ$23)*$AH$23)),IF(Calculator!$O$6="DUALANOD",SUM((((L43/100)*$AJ$22)*$AH$22))+(((((L43/100)*$AJ$22)*$AN$22)*$AH$22)*Calculator!$G$22)-((((L43/100)*$AJ$22)*$AN$22)*$AH$22)+((((L43/100)*$AJ$23)*$AH$23))))))))))))))))))))))))</f>
        <v>986.9731731567382</v>
      </c>
      <c r="AB43" s="2">
        <f>IF(Calculator!$O$6="SINGLEBASE",SUM((((M43/100)*$AJ$22)*$AH$22))+((((M43/100)*$AJ$23)*$AH$23)),IF(Calculator!$O$6="SINGLEELEMENTS",SUM((((M43/100)*$AJ$22)*$AH$22))+(((((M43/100)*$AJ$22)*$AN$22)*$AH$22)*Calculator!$G$2)-((((M43/100)*$AJ$22)*$AN$22)*$AH$22)+((((M43/100)*$AJ$23)*$AH$23)),IF(Calculator!$O$6="SINGLESPECTRUM",SUM((((M43/100)*$AJ$22)*$AH$22))+(((((M43/100)*$AJ$22)*$AN$22)*$AH$22)*Calculator!$G$4)-((((M43/100)*$AJ$22)*$AN$22)*$AH$22)+((((M43/100)*$AJ$23)*$AH$23)),IF(Calculator!$O$6="SINGLEHOMESTEAD",SUM((((M43/100)*$AJ$22)*$AH$22))+(((((M43/100)*$AJ$22)*$AN$22)*$AH$22)*Calculator!$G$3)-((((M43/100)*$AJ$22)*$AN$22)*$AH$22)+((((M43/100)*$AJ$23)*$AH$23)),IF(Calculator!$O$6="SINGLEBAND A",SUM((((M43/100)*$AJ$22)*$AH$22))+(((((M43/100)*$AJ$22)*$AN$22)*$AH$22)*Calculator!$G$5)-((((M43/100)*$AJ$22)*$AN$22)*$AH$22)+((((M43/100)*$AJ$23)*$AH$23)),IF(Calculator!$O$6="SINGLEBAND B",SUM((((M43/100)*$AJ$22)*$AH$22))+(((((M43/100)*$AJ$22)*$AN$22)*$AH$22)*Calculator!$G$6)-((((M43/100)*$AJ$22)*$AN$22)*$AH$22)+((((M43/100)*$AJ$23)*$AH$23)),IF(Calculator!$O$6="SINGLEBAND C",SUM((((M43/100)*$AJ$22)*$AH$22))+(((((M43/100)*$AJ$22)*$AN$22)*$AH$22)*Calculator!$G$7)-((((M43/100)*$AJ$22)*$AN$22)*$AH$22)+((((M43/100)*$AJ$23)*$AH$23)),IF(Calculator!$O$6="SINGLEBAND D",SUM((((M43/100)*$AJ$22)*$AH$22))+(((((M43/100)*$AJ$22)*$AN$22)*$AH$22)*Calculator!$G$8)-((((M43/100)*$AJ$22)*$AN$22)*$AH$22)+((((M43/100)*$AJ$23)*$AH$23)),IF(Calculator!$O$6="SINGLEURBANE",SUM((((M43/100)*$AJ$22)*$AH$22))+(((((M43/100)*$AJ$22)*$AN$22)*$AH$22)*Calculator!$G$9)-((((M43/100)*$AJ$22)*$AN$22)*$AH$22)+((((M43/100)*$AJ$23)*$AH$23)),IF(Calculator!$O$6="SINGLESILVERANOD",SUM((((M43/100)*$AJ$22)*$AH$22))+(((((M43/100)*$AJ$22)*$AN$22)*$AH$22)*Calculator!$G$10)-((((M43/100)*$AJ$22)*$AN$22)*$AH$22)+((((M43/100)*$AJ$23)*$AH$23)),IF(Calculator!$O$6="SINGLEANOD",SUM((((M43/100)*$AJ$22)*$AH$22))+(((((M43/100)*$AJ$22)*$AN$22)*$AH$22)*Calculator!$G$11)-((((M43/100)*$AJ$22)*$AN$22)*$AH$22)+((((M43/100)*$AJ$23)*$AH$23)),IF(Calculator!$O$6="DUALBASE",SUM((((M43/100)*$AJ$22)*$AH$22))+(((((M43/100)*$AJ$22)*$AN$22)*$AH$22)*Calculator!$G$12)-((((M43/100)*$AJ$22)*$AN$22)*$AH$22)+((((M43/100)*$AJ$23)*$AH$23)),IF(Calculator!$O$6="DUALELEMENTS",SUM((((M43/100)*$AJ$22)*$AH$22))+(((((M43/100)*$AJ$22)*$AN$22)*$AH$22)*Calculator!$G$13)-((((M43/100)*$AJ$22)*$AN$22)*$AH$22)+((((M43/100)*$AJ$23)*$AH$23)),IF(Calculator!$O$6="DUALSPECTRUM",SUM((((M43/100)*$AJ$22)*$AH$22))+(((((M43/100)*$AJ$22)*$AN$22)*$AH$22)*Calculator!$G$15)-((((M43/100)*$AJ$22)*$AN$22)*$AH$22)+((((M43/100)*$AJ$23)*$AH$23)),IF(Calculator!$O$6="DUALHOMESTEAD",SUM((((M43/100)*$AJ$22)*$AH$22))+(((((M43/100)*$AJ$22)*$AN$22)*$AH$22)*Calculator!$G$14)-((((M43/100)*$AJ$22)*$AN$22)*$AH$22)+((((M43/100)*$AJ$23)*$AH$23)),IF(Calculator!$O$6="DUALBAND A",SUM((((M43/100)*$AJ$22)*$AH$22))+(((((M43/100)*$AJ$22)*$AN$22)*$AH$22)*Calculator!$G$16)-((((M43/100)*$AJ$22)*$AN$22)*$AH$22)+((((M43/100)*$AJ$23)*$AH$23)),IF(Calculator!$O$6="DUALBAND B",SUM((((M43/100)*$AJ$22)*$AH$22))+(((((M43/100)*$AJ$22)*$AN$22)*$AH$22)*Calculator!$G$17)-((((M43/100)*$AJ$22)*$AN$22)*$AH$22)+((((M43/100)*$AJ$23)*$AH$23)),IF(Calculator!$O$6="DUALBAND C",SUM((((M43/100)*$AJ$22)*$AH$22))+(((((M43/100)*$AJ$22)*$AN$22)*$AH$22)*Calculator!$G$18)-((((M43/100)*$AJ$22)*$AN$22)*$AH$22)+((((M43/100)*$AJ$23)*$AH$23)),IF(Calculator!$O$6="DUALBAND D",SUM((((M43/100)*$AJ$22)*$AH$22))+(((((M43/100)*$AJ$22)*$AN$22)*$AH$22)*Calculator!$G$19)-((((M43/100)*$AJ$22)*$AN$22)*$AH$22)+((((M43/100)*$AJ$23)*$AH$23)),IF(Calculator!$O$6="DUALURBANE",SUM((((M43/100)*$AJ$22)*$AH$22))+(((((M43/100)*$AJ$22)*$AN$22)*$AH$22)*Calculator!$G$20)-((((M43/100)*$AJ$22)*$AN$22)*$AH$22)+((((M43/100)*$AJ$23)*$AH$23)),IF(Calculator!$O$6="DUALSILVERANOD",SUM((((M43/100)*$AJ$22)*$AH$22))+(((((M43/100)*$AJ$22)*$AN$22)*$AH$22)*Calculator!$G$21)-((((M43/100)*$AJ$22)*$AN$22)*$AH$22)+((((M43/100)*$AJ$23)*$AH$23)),IF(Calculator!$O$6="DUALANOD",SUM((((M43/100)*$AJ$22)*$AH$22))+(((((M43/100)*$AJ$22)*$AN$22)*$AH$22)*Calculator!$G$22)-((((M43/100)*$AJ$22)*$AN$22)*$AH$22)+((((M43/100)*$AJ$23)*$AH$23))))))))))))))))))))))))</f>
        <v>996.57041131591768</v>
      </c>
      <c r="AC43" s="2">
        <f>IF(Calculator!$O$6="SINGLEBASE",SUM((((N43/100)*$AJ$22)*$AH$22))+((((N43/100)*$AJ$23)*$AH$23)),IF(Calculator!$O$6="SINGLEELEMENTS",SUM((((N43/100)*$AJ$22)*$AH$22))+(((((N43/100)*$AJ$22)*$AN$22)*$AH$22)*Calculator!$G$2)-((((N43/100)*$AJ$22)*$AN$22)*$AH$22)+((((N43/100)*$AJ$23)*$AH$23)),IF(Calculator!$O$6="SINGLESPECTRUM",SUM((((N43/100)*$AJ$22)*$AH$22))+(((((N43/100)*$AJ$22)*$AN$22)*$AH$22)*Calculator!$G$4)-((((N43/100)*$AJ$22)*$AN$22)*$AH$22)+((((N43/100)*$AJ$23)*$AH$23)),IF(Calculator!$O$6="SINGLEHOMESTEAD",SUM((((N43/100)*$AJ$22)*$AH$22))+(((((N43/100)*$AJ$22)*$AN$22)*$AH$22)*Calculator!$G$3)-((((N43/100)*$AJ$22)*$AN$22)*$AH$22)+((((N43/100)*$AJ$23)*$AH$23)),IF(Calculator!$O$6="SINGLEBAND A",SUM((((N43/100)*$AJ$22)*$AH$22))+(((((N43/100)*$AJ$22)*$AN$22)*$AH$22)*Calculator!$G$5)-((((N43/100)*$AJ$22)*$AN$22)*$AH$22)+((((N43/100)*$AJ$23)*$AH$23)),IF(Calculator!$O$6="SINGLEBAND B",SUM((((N43/100)*$AJ$22)*$AH$22))+(((((N43/100)*$AJ$22)*$AN$22)*$AH$22)*Calculator!$G$6)-((((N43/100)*$AJ$22)*$AN$22)*$AH$22)+((((N43/100)*$AJ$23)*$AH$23)),IF(Calculator!$O$6="SINGLEBAND C",SUM((((N43/100)*$AJ$22)*$AH$22))+(((((N43/100)*$AJ$22)*$AN$22)*$AH$22)*Calculator!$G$7)-((((N43/100)*$AJ$22)*$AN$22)*$AH$22)+((((N43/100)*$AJ$23)*$AH$23)),IF(Calculator!$O$6="SINGLEBAND D",SUM((((N43/100)*$AJ$22)*$AH$22))+(((((N43/100)*$AJ$22)*$AN$22)*$AH$22)*Calculator!$G$8)-((((N43/100)*$AJ$22)*$AN$22)*$AH$22)+((((N43/100)*$AJ$23)*$AH$23)),IF(Calculator!$O$6="SINGLEURBANE",SUM((((N43/100)*$AJ$22)*$AH$22))+(((((N43/100)*$AJ$22)*$AN$22)*$AH$22)*Calculator!$G$9)-((((N43/100)*$AJ$22)*$AN$22)*$AH$22)+((((N43/100)*$AJ$23)*$AH$23)),IF(Calculator!$O$6="SINGLESILVERANOD",SUM((((N43/100)*$AJ$22)*$AH$22))+(((((N43/100)*$AJ$22)*$AN$22)*$AH$22)*Calculator!$G$10)-((((N43/100)*$AJ$22)*$AN$22)*$AH$22)+((((N43/100)*$AJ$23)*$AH$23)),IF(Calculator!$O$6="SINGLEANOD",SUM((((N43/100)*$AJ$22)*$AH$22))+(((((N43/100)*$AJ$22)*$AN$22)*$AH$22)*Calculator!$G$11)-((((N43/100)*$AJ$22)*$AN$22)*$AH$22)+((((N43/100)*$AJ$23)*$AH$23)),IF(Calculator!$O$6="DUALBASE",SUM((((N43/100)*$AJ$22)*$AH$22))+(((((N43/100)*$AJ$22)*$AN$22)*$AH$22)*Calculator!$G$12)-((((N43/100)*$AJ$22)*$AN$22)*$AH$22)+((((N43/100)*$AJ$23)*$AH$23)),IF(Calculator!$O$6="DUALELEMENTS",SUM((((N43/100)*$AJ$22)*$AH$22))+(((((N43/100)*$AJ$22)*$AN$22)*$AH$22)*Calculator!$G$13)-((((N43/100)*$AJ$22)*$AN$22)*$AH$22)+((((N43/100)*$AJ$23)*$AH$23)),IF(Calculator!$O$6="DUALSPECTRUM",SUM((((N43/100)*$AJ$22)*$AH$22))+(((((N43/100)*$AJ$22)*$AN$22)*$AH$22)*Calculator!$G$15)-((((N43/100)*$AJ$22)*$AN$22)*$AH$22)+((((N43/100)*$AJ$23)*$AH$23)),IF(Calculator!$O$6="DUALHOMESTEAD",SUM((((N43/100)*$AJ$22)*$AH$22))+(((((N43/100)*$AJ$22)*$AN$22)*$AH$22)*Calculator!$G$14)-((((N43/100)*$AJ$22)*$AN$22)*$AH$22)+((((N43/100)*$AJ$23)*$AH$23)),IF(Calculator!$O$6="DUALBAND A",SUM((((N43/100)*$AJ$22)*$AH$22))+(((((N43/100)*$AJ$22)*$AN$22)*$AH$22)*Calculator!$G$16)-((((N43/100)*$AJ$22)*$AN$22)*$AH$22)+((((N43/100)*$AJ$23)*$AH$23)),IF(Calculator!$O$6="DUALBAND B",SUM((((N43/100)*$AJ$22)*$AH$22))+(((((N43/100)*$AJ$22)*$AN$22)*$AH$22)*Calculator!$G$17)-((((N43/100)*$AJ$22)*$AN$22)*$AH$22)+((((N43/100)*$AJ$23)*$AH$23)),IF(Calculator!$O$6="DUALBAND C",SUM((((N43/100)*$AJ$22)*$AH$22))+(((((N43/100)*$AJ$22)*$AN$22)*$AH$22)*Calculator!$G$18)-((((N43/100)*$AJ$22)*$AN$22)*$AH$22)+((((N43/100)*$AJ$23)*$AH$23)),IF(Calculator!$O$6="DUALBAND D",SUM((((N43/100)*$AJ$22)*$AH$22))+(((((N43/100)*$AJ$22)*$AN$22)*$AH$22)*Calculator!$G$19)-((((N43/100)*$AJ$22)*$AN$22)*$AH$22)+((((N43/100)*$AJ$23)*$AH$23)),IF(Calculator!$O$6="DUALURBANE",SUM((((N43/100)*$AJ$22)*$AH$22))+(((((N43/100)*$AJ$22)*$AN$22)*$AH$22)*Calculator!$G$20)-((((N43/100)*$AJ$22)*$AN$22)*$AH$22)+((((N43/100)*$AJ$23)*$AH$23)),IF(Calculator!$O$6="DUALSILVERANOD",SUM((((N43/100)*$AJ$22)*$AH$22))+(((((N43/100)*$AJ$22)*$AN$22)*$AH$22)*Calculator!$G$21)-((((N43/100)*$AJ$22)*$AN$22)*$AH$22)+((((N43/100)*$AJ$23)*$AH$23)),IF(Calculator!$O$6="DUALANOD",SUM((((N43/100)*$AJ$22)*$AH$22))+(((((N43/100)*$AJ$22)*$AN$22)*$AH$22)*Calculator!$G$22)-((((N43/100)*$AJ$22)*$AN$22)*$AH$22)+((((N43/100)*$AJ$23)*$AH$23))))))))))))))))))))))))</f>
        <v>1006.1676494750975</v>
      </c>
      <c r="AE43" t="s">
        <v>1392</v>
      </c>
      <c r="AF43">
        <f>IF('Front Sheet'!$C$6=2000,2,IF('Front Sheet'!$C$6=2100,3,IF('Front Sheet'!$C$6=2200,4,IF('Front Sheet'!$C$6=2300,5,IF('Front Sheet'!$C$6=2400,6,IF('Front Sheet'!$C$6=2500,7,IF('Front Sheet'!$C$6=2600,8,IF('Front Sheet'!$C$6=2700,9,IF('Front Sheet'!$C$6=2800,10,IF('Front Sheet'!$C$6=2900,11,IF('Front Sheet'!$C$6=3000,12,IF('Front Sheet'!$C$6=3100,13,IF('Front Sheet'!$C$6=3200,14,"")))))))))))))</f>
        <v>3</v>
      </c>
    </row>
    <row r="44" spans="1:40">
      <c r="A44" s="8" t="s">
        <v>1393</v>
      </c>
      <c r="B44" s="2">
        <v>2196.443812255859</v>
      </c>
      <c r="C44" s="2">
        <v>2219.8412499999999</v>
      </c>
      <c r="D44" s="2">
        <v>2243.2491479492187</v>
      </c>
      <c r="E44" s="2">
        <v>2266.6573010253906</v>
      </c>
      <c r="F44" s="2">
        <v>2290.0651989746093</v>
      </c>
      <c r="G44" s="2">
        <v>2313.4733520507812</v>
      </c>
      <c r="H44" s="2">
        <v>2336.8707897949216</v>
      </c>
      <c r="I44" s="2">
        <v>2360.2786877441404</v>
      </c>
      <c r="J44" s="2">
        <v>2383.6868408203122</v>
      </c>
      <c r="K44" s="2">
        <v>2407.094738769531</v>
      </c>
      <c r="L44" s="2">
        <v>2430.5028918457028</v>
      </c>
      <c r="M44" s="2">
        <v>2453.9003295898438</v>
      </c>
      <c r="N44" s="2">
        <v>2477.3082275390625</v>
      </c>
      <c r="P44" s="8">
        <v>2150</v>
      </c>
      <c r="Q44" s="2">
        <f>IF(Calculator!$O$6="SINGLEBASE",SUM((((B44/100)*$AJ$22)*$AH$22))+((((B44/100)*$AJ$23)*$AH$23)),IF(Calculator!$O$6="SINGLEELEMENTS",SUM((((B44/100)*$AJ$22)*$AH$22))+(((((B44/100)*$AJ$22)*$AN$22)*$AH$22)*Calculator!$G$2)-((((B44/100)*$AJ$22)*$AN$22)*$AH$22)+((((B44/100)*$AJ$23)*$AH$23)),IF(Calculator!$O$6="SINGLESPECTRUM",SUM((((B44/100)*$AJ$22)*$AH$22))+(((((B44/100)*$AJ$22)*$AN$22)*$AH$22)*Calculator!$G$4)-((((B44/100)*$AJ$22)*$AN$22)*$AH$22)+((((B44/100)*$AJ$23)*$AH$23)),IF(Calculator!$O$6="SINGLEHOMESTEAD",SUM((((B44/100)*$AJ$22)*$AH$22))+(((((B44/100)*$AJ$22)*$AN$22)*$AH$22)*Calculator!$G$3)-((((B44/100)*$AJ$22)*$AN$22)*$AH$22)+((((B44/100)*$AJ$23)*$AH$23)),IF(Calculator!$O$6="SINGLEBAND A",SUM((((B44/100)*$AJ$22)*$AH$22))+(((((B44/100)*$AJ$22)*$AN$22)*$AH$22)*Calculator!$G$5)-((((B44/100)*$AJ$22)*$AN$22)*$AH$22)+((((B44/100)*$AJ$23)*$AH$23)),IF(Calculator!$O$6="SINGLEBAND B",SUM((((B44/100)*$AJ$22)*$AH$22))+(((((B44/100)*$AJ$22)*$AN$22)*$AH$22)*Calculator!$G$6)-((((B44/100)*$AJ$22)*$AN$22)*$AH$22)+((((B44/100)*$AJ$23)*$AH$23)),IF(Calculator!$O$6="SINGLEBAND C",SUM((((B44/100)*$AJ$22)*$AH$22))+(((((B44/100)*$AJ$22)*$AN$22)*$AH$22)*Calculator!$G$7)-((((B44/100)*$AJ$22)*$AN$22)*$AH$22)+((((B44/100)*$AJ$23)*$AH$23)),IF(Calculator!$O$6="SINGLEBAND D",SUM((((B44/100)*$AJ$22)*$AH$22))+(((((B44/100)*$AJ$22)*$AN$22)*$AH$22)*Calculator!$G$8)-((((B44/100)*$AJ$22)*$AN$22)*$AH$22)+((((B44/100)*$AJ$23)*$AH$23)),IF(Calculator!$O$6="SINGLEURBANE",SUM((((B44/100)*$AJ$22)*$AH$22))+(((((B44/100)*$AJ$22)*$AN$22)*$AH$22)*Calculator!$G$9)-((((B44/100)*$AJ$22)*$AN$22)*$AH$22)+((((B44/100)*$AJ$23)*$AH$23)),IF(Calculator!$O$6="SINGLESILVERANOD",SUM((((B44/100)*$AJ$22)*$AH$22))+(((((B44/100)*$AJ$22)*$AN$22)*$AH$22)*Calculator!$G$10)-((((B44/100)*$AJ$22)*$AN$22)*$AH$22)+((((B44/100)*$AJ$23)*$AH$23)),IF(Calculator!$O$6="SINGLEANOD",SUM((((B44/100)*$AJ$22)*$AH$22))+(((((B44/100)*$AJ$22)*$AN$22)*$AH$22)*Calculator!$G$11)-((((B44/100)*$AJ$22)*$AN$22)*$AH$22)+((((B44/100)*$AJ$23)*$AH$23)),IF(Calculator!$O$6="DUALBASE",SUM((((B44/100)*$AJ$22)*$AH$22))+(((((B44/100)*$AJ$22)*$AN$22)*$AH$22)*Calculator!$G$12)-((((B44/100)*$AJ$22)*$AN$22)*$AH$22)+((((B44/100)*$AJ$23)*$AH$23)),IF(Calculator!$O$6="DUALELEMENTS",SUM((((B44/100)*$AJ$22)*$AH$22))+(((((B44/100)*$AJ$22)*$AN$22)*$AH$22)*Calculator!$G$13)-((((B44/100)*$AJ$22)*$AN$22)*$AH$22)+((((B44/100)*$AJ$23)*$AH$23)),IF(Calculator!$O$6="DUALSPECTRUM",SUM((((B44/100)*$AJ$22)*$AH$22))+(((((B44/100)*$AJ$22)*$AN$22)*$AH$22)*Calculator!$G$15)-((((B44/100)*$AJ$22)*$AN$22)*$AH$22)+((((B44/100)*$AJ$23)*$AH$23)),IF(Calculator!$O$6="DUALHOMESTEAD",SUM((((B44/100)*$AJ$22)*$AH$22))+(((((B44/100)*$AJ$22)*$AN$22)*$AH$22)*Calculator!$G$14)-((((B44/100)*$AJ$22)*$AN$22)*$AH$22)+((((B44/100)*$AJ$23)*$AH$23)),IF(Calculator!$O$6="DUALBAND A",SUM((((B44/100)*$AJ$22)*$AH$22))+(((((B44/100)*$AJ$22)*$AN$22)*$AH$22)*Calculator!$G$16)-((((B44/100)*$AJ$22)*$AN$22)*$AH$22)+((((B44/100)*$AJ$23)*$AH$23)),IF(Calculator!$O$6="DUALBAND B",SUM((((B44/100)*$AJ$22)*$AH$22))+(((((B44/100)*$AJ$22)*$AN$22)*$AH$22)*Calculator!$G$17)-((((B44/100)*$AJ$22)*$AN$22)*$AH$22)+((((B44/100)*$AJ$23)*$AH$23)),IF(Calculator!$O$6="DUALBAND C",SUM((((B44/100)*$AJ$22)*$AH$22))+(((((B44/100)*$AJ$22)*$AN$22)*$AH$22)*Calculator!$G$18)-((((B44/100)*$AJ$22)*$AN$22)*$AH$22)+((((B44/100)*$AJ$23)*$AH$23)),IF(Calculator!$O$6="DUALBAND D",SUM((((B44/100)*$AJ$22)*$AH$22))+(((((B44/100)*$AJ$22)*$AN$22)*$AH$22)*Calculator!$G$19)-((((B44/100)*$AJ$22)*$AN$22)*$AH$22)+((((B44/100)*$AJ$23)*$AH$23)),IF(Calculator!$O$6="DUALURBANE",SUM((((B44/100)*$AJ$22)*$AH$22))+(((((B44/100)*$AJ$22)*$AN$22)*$AH$22)*Calculator!$G$20)-((((B44/100)*$AJ$22)*$AN$22)*$AH$22)+((((B44/100)*$AJ$23)*$AH$23)),IF(Calculator!$O$6="DUALSILVERANOD",SUM((((B44/100)*$AJ$22)*$AH$22))+(((((B44/100)*$AJ$22)*$AN$22)*$AH$22)*Calculator!$G$21)-((((B44/100)*$AJ$22)*$AN$22)*$AH$22)+((((B44/100)*$AJ$23)*$AH$23)),IF(Calculator!$O$6="DUALANOD",SUM((((B44/100)*$AJ$22)*$AH$22))+(((((B44/100)*$AJ$22)*$AN$22)*$AH$22)*Calculator!$G$22)-((((B44/100)*$AJ$22)*$AN$22)*$AH$22)+((((B44/100)*$AJ$23)*$AH$23))))))))))))))))))))))))</f>
        <v>900.54196302490209</v>
      </c>
      <c r="R44" s="2">
        <f>IF(Calculator!$O$6="SINGLEBASE",SUM((((C44/100)*$AJ$22)*$AH$22))+((((C44/100)*$AJ$23)*$AH$23)),IF(Calculator!$O$6="SINGLEELEMENTS",SUM((((C44/100)*$AJ$22)*$AH$22))+(((((C44/100)*$AJ$22)*$AN$22)*$AH$22)*Calculator!$G$2)-((((C44/100)*$AJ$22)*$AN$22)*$AH$22)+((((C44/100)*$AJ$23)*$AH$23)),IF(Calculator!$O$6="SINGLESPECTRUM",SUM((((C44/100)*$AJ$22)*$AH$22))+(((((C44/100)*$AJ$22)*$AN$22)*$AH$22)*Calculator!$G$4)-((((C44/100)*$AJ$22)*$AN$22)*$AH$22)+((((C44/100)*$AJ$23)*$AH$23)),IF(Calculator!$O$6="SINGLEHOMESTEAD",SUM((((C44/100)*$AJ$22)*$AH$22))+(((((C44/100)*$AJ$22)*$AN$22)*$AH$22)*Calculator!$G$3)-((((C44/100)*$AJ$22)*$AN$22)*$AH$22)+((((C44/100)*$AJ$23)*$AH$23)),IF(Calculator!$O$6="SINGLEBAND A",SUM((((C44/100)*$AJ$22)*$AH$22))+(((((C44/100)*$AJ$22)*$AN$22)*$AH$22)*Calculator!$G$5)-((((C44/100)*$AJ$22)*$AN$22)*$AH$22)+((((C44/100)*$AJ$23)*$AH$23)),IF(Calculator!$O$6="SINGLEBAND B",SUM((((C44/100)*$AJ$22)*$AH$22))+(((((C44/100)*$AJ$22)*$AN$22)*$AH$22)*Calculator!$G$6)-((((C44/100)*$AJ$22)*$AN$22)*$AH$22)+((((C44/100)*$AJ$23)*$AH$23)),IF(Calculator!$O$6="SINGLEBAND C",SUM((((C44/100)*$AJ$22)*$AH$22))+(((((C44/100)*$AJ$22)*$AN$22)*$AH$22)*Calculator!$G$7)-((((C44/100)*$AJ$22)*$AN$22)*$AH$22)+((((C44/100)*$AJ$23)*$AH$23)),IF(Calculator!$O$6="SINGLEBAND D",SUM((((C44/100)*$AJ$22)*$AH$22))+(((((C44/100)*$AJ$22)*$AN$22)*$AH$22)*Calculator!$G$8)-((((C44/100)*$AJ$22)*$AN$22)*$AH$22)+((((C44/100)*$AJ$23)*$AH$23)),IF(Calculator!$O$6="SINGLEURBANE",SUM((((C44/100)*$AJ$22)*$AH$22))+(((((C44/100)*$AJ$22)*$AN$22)*$AH$22)*Calculator!$G$9)-((((C44/100)*$AJ$22)*$AN$22)*$AH$22)+((((C44/100)*$AJ$23)*$AH$23)),IF(Calculator!$O$6="SINGLESILVERANOD",SUM((((C44/100)*$AJ$22)*$AH$22))+(((((C44/100)*$AJ$22)*$AN$22)*$AH$22)*Calculator!$G$10)-((((C44/100)*$AJ$22)*$AN$22)*$AH$22)+((((C44/100)*$AJ$23)*$AH$23)),IF(Calculator!$O$6="SINGLEANOD",SUM((((C44/100)*$AJ$22)*$AH$22))+(((((C44/100)*$AJ$22)*$AN$22)*$AH$22)*Calculator!$G$11)-((((C44/100)*$AJ$22)*$AN$22)*$AH$22)+((((C44/100)*$AJ$23)*$AH$23)),IF(Calculator!$O$6="DUALBASE",SUM((((C44/100)*$AJ$22)*$AH$22))+(((((C44/100)*$AJ$22)*$AN$22)*$AH$22)*Calculator!$G$12)-((((C44/100)*$AJ$22)*$AN$22)*$AH$22)+((((C44/100)*$AJ$23)*$AH$23)),IF(Calculator!$O$6="DUALELEMENTS",SUM((((C44/100)*$AJ$22)*$AH$22))+(((((C44/100)*$AJ$22)*$AN$22)*$AH$22)*Calculator!$G$13)-((((C44/100)*$AJ$22)*$AN$22)*$AH$22)+((((C44/100)*$AJ$23)*$AH$23)),IF(Calculator!$O$6="DUALSPECTRUM",SUM((((C44/100)*$AJ$22)*$AH$22))+(((((C44/100)*$AJ$22)*$AN$22)*$AH$22)*Calculator!$G$15)-((((C44/100)*$AJ$22)*$AN$22)*$AH$22)+((((C44/100)*$AJ$23)*$AH$23)),IF(Calculator!$O$6="DUALHOMESTEAD",SUM((((C44/100)*$AJ$22)*$AH$22))+(((((C44/100)*$AJ$22)*$AN$22)*$AH$22)*Calculator!$G$14)-((((C44/100)*$AJ$22)*$AN$22)*$AH$22)+((((C44/100)*$AJ$23)*$AH$23)),IF(Calculator!$O$6="DUALBAND A",SUM((((C44/100)*$AJ$22)*$AH$22))+(((((C44/100)*$AJ$22)*$AN$22)*$AH$22)*Calculator!$G$16)-((((C44/100)*$AJ$22)*$AN$22)*$AH$22)+((((C44/100)*$AJ$23)*$AH$23)),IF(Calculator!$O$6="DUALBAND B",SUM((((C44/100)*$AJ$22)*$AH$22))+(((((C44/100)*$AJ$22)*$AN$22)*$AH$22)*Calculator!$G$17)-((((C44/100)*$AJ$22)*$AN$22)*$AH$22)+((((C44/100)*$AJ$23)*$AH$23)),IF(Calculator!$O$6="DUALBAND C",SUM((((C44/100)*$AJ$22)*$AH$22))+(((((C44/100)*$AJ$22)*$AN$22)*$AH$22)*Calculator!$G$18)-((((C44/100)*$AJ$22)*$AN$22)*$AH$22)+((((C44/100)*$AJ$23)*$AH$23)),IF(Calculator!$O$6="DUALBAND D",SUM((((C44/100)*$AJ$22)*$AH$22))+(((((C44/100)*$AJ$22)*$AN$22)*$AH$22)*Calculator!$G$19)-((((C44/100)*$AJ$22)*$AN$22)*$AH$22)+((((C44/100)*$AJ$23)*$AH$23)),IF(Calculator!$O$6="DUALURBANE",SUM((((C44/100)*$AJ$22)*$AH$22))+(((((C44/100)*$AJ$22)*$AN$22)*$AH$22)*Calculator!$G$20)-((((C44/100)*$AJ$22)*$AN$22)*$AH$22)+((((C44/100)*$AJ$23)*$AH$23)),IF(Calculator!$O$6="DUALSILVERANOD",SUM((((C44/100)*$AJ$22)*$AH$22))+(((((C44/100)*$AJ$22)*$AN$22)*$AH$22)*Calculator!$G$21)-((((C44/100)*$AJ$22)*$AN$22)*$AH$22)+((((C44/100)*$AJ$23)*$AH$23)),IF(Calculator!$O$6="DUALANOD",SUM((((C44/100)*$AJ$22)*$AH$22))+(((((C44/100)*$AJ$22)*$AN$22)*$AH$22)*Calculator!$G$22)-((((C44/100)*$AJ$22)*$AN$22)*$AH$22)+((((C44/100)*$AJ$23)*$AH$23))))))))))))))))))))))))</f>
        <v>910.1349124999997</v>
      </c>
      <c r="S44" s="2">
        <f>IF(Calculator!$O$6="SINGLEBASE",SUM((((D44/100)*$AJ$22)*$AH$22))+((((D44/100)*$AJ$23)*$AH$23)),IF(Calculator!$O$6="SINGLEELEMENTS",SUM((((D44/100)*$AJ$22)*$AH$22))+(((((D44/100)*$AJ$22)*$AN$22)*$AH$22)*Calculator!$G$2)-((((D44/100)*$AJ$22)*$AN$22)*$AH$22)+((((D44/100)*$AJ$23)*$AH$23)),IF(Calculator!$O$6="SINGLESPECTRUM",SUM((((D44/100)*$AJ$22)*$AH$22))+(((((D44/100)*$AJ$22)*$AN$22)*$AH$22)*Calculator!$G$4)-((((D44/100)*$AJ$22)*$AN$22)*$AH$22)+((((D44/100)*$AJ$23)*$AH$23)),IF(Calculator!$O$6="SINGLEHOMESTEAD",SUM((((D44/100)*$AJ$22)*$AH$22))+(((((D44/100)*$AJ$22)*$AN$22)*$AH$22)*Calculator!$G$3)-((((D44/100)*$AJ$22)*$AN$22)*$AH$22)+((((D44/100)*$AJ$23)*$AH$23)),IF(Calculator!$O$6="SINGLEBAND A",SUM((((D44/100)*$AJ$22)*$AH$22))+(((((D44/100)*$AJ$22)*$AN$22)*$AH$22)*Calculator!$G$5)-((((D44/100)*$AJ$22)*$AN$22)*$AH$22)+((((D44/100)*$AJ$23)*$AH$23)),IF(Calculator!$O$6="SINGLEBAND B",SUM((((D44/100)*$AJ$22)*$AH$22))+(((((D44/100)*$AJ$22)*$AN$22)*$AH$22)*Calculator!$G$6)-((((D44/100)*$AJ$22)*$AN$22)*$AH$22)+((((D44/100)*$AJ$23)*$AH$23)),IF(Calculator!$O$6="SINGLEBAND C",SUM((((D44/100)*$AJ$22)*$AH$22))+(((((D44/100)*$AJ$22)*$AN$22)*$AH$22)*Calculator!$G$7)-((((D44/100)*$AJ$22)*$AN$22)*$AH$22)+((((D44/100)*$AJ$23)*$AH$23)),IF(Calculator!$O$6="SINGLEBAND D",SUM((((D44/100)*$AJ$22)*$AH$22))+(((((D44/100)*$AJ$22)*$AN$22)*$AH$22)*Calculator!$G$8)-((((D44/100)*$AJ$22)*$AN$22)*$AH$22)+((((D44/100)*$AJ$23)*$AH$23)),IF(Calculator!$O$6="SINGLEURBANE",SUM((((D44/100)*$AJ$22)*$AH$22))+(((((D44/100)*$AJ$22)*$AN$22)*$AH$22)*Calculator!$G$9)-((((D44/100)*$AJ$22)*$AN$22)*$AH$22)+((((D44/100)*$AJ$23)*$AH$23)),IF(Calculator!$O$6="SINGLESILVERANOD",SUM((((D44/100)*$AJ$22)*$AH$22))+(((((D44/100)*$AJ$22)*$AN$22)*$AH$22)*Calculator!$G$10)-((((D44/100)*$AJ$22)*$AN$22)*$AH$22)+((((D44/100)*$AJ$23)*$AH$23)),IF(Calculator!$O$6="SINGLEANOD",SUM((((D44/100)*$AJ$22)*$AH$22))+(((((D44/100)*$AJ$22)*$AN$22)*$AH$22)*Calculator!$G$11)-((((D44/100)*$AJ$22)*$AN$22)*$AH$22)+((((D44/100)*$AJ$23)*$AH$23)),IF(Calculator!$O$6="DUALBASE",SUM((((D44/100)*$AJ$22)*$AH$22))+(((((D44/100)*$AJ$22)*$AN$22)*$AH$22)*Calculator!$G$12)-((((D44/100)*$AJ$22)*$AN$22)*$AH$22)+((((D44/100)*$AJ$23)*$AH$23)),IF(Calculator!$O$6="DUALELEMENTS",SUM((((D44/100)*$AJ$22)*$AH$22))+(((((D44/100)*$AJ$22)*$AN$22)*$AH$22)*Calculator!$G$13)-((((D44/100)*$AJ$22)*$AN$22)*$AH$22)+((((D44/100)*$AJ$23)*$AH$23)),IF(Calculator!$O$6="DUALSPECTRUM",SUM((((D44/100)*$AJ$22)*$AH$22))+(((((D44/100)*$AJ$22)*$AN$22)*$AH$22)*Calculator!$G$15)-((((D44/100)*$AJ$22)*$AN$22)*$AH$22)+((((D44/100)*$AJ$23)*$AH$23)),IF(Calculator!$O$6="DUALHOMESTEAD",SUM((((D44/100)*$AJ$22)*$AH$22))+(((((D44/100)*$AJ$22)*$AN$22)*$AH$22)*Calculator!$G$14)-((((D44/100)*$AJ$22)*$AN$22)*$AH$22)+((((D44/100)*$AJ$23)*$AH$23)),IF(Calculator!$O$6="DUALBAND A",SUM((((D44/100)*$AJ$22)*$AH$22))+(((((D44/100)*$AJ$22)*$AN$22)*$AH$22)*Calculator!$G$16)-((((D44/100)*$AJ$22)*$AN$22)*$AH$22)+((((D44/100)*$AJ$23)*$AH$23)),IF(Calculator!$O$6="DUALBAND B",SUM((((D44/100)*$AJ$22)*$AH$22))+(((((D44/100)*$AJ$22)*$AN$22)*$AH$22)*Calculator!$G$17)-((((D44/100)*$AJ$22)*$AN$22)*$AH$22)+((((D44/100)*$AJ$23)*$AH$23)),IF(Calculator!$O$6="DUALBAND C",SUM((((D44/100)*$AJ$22)*$AH$22))+(((((D44/100)*$AJ$22)*$AN$22)*$AH$22)*Calculator!$G$18)-((((D44/100)*$AJ$22)*$AN$22)*$AH$22)+((((D44/100)*$AJ$23)*$AH$23)),IF(Calculator!$O$6="DUALBAND D",SUM((((D44/100)*$AJ$22)*$AH$22))+(((((D44/100)*$AJ$22)*$AN$22)*$AH$22)*Calculator!$G$19)-((((D44/100)*$AJ$22)*$AN$22)*$AH$22)+((((D44/100)*$AJ$23)*$AH$23)),IF(Calculator!$O$6="DUALURBANE",SUM((((D44/100)*$AJ$22)*$AH$22))+(((((D44/100)*$AJ$22)*$AN$22)*$AH$22)*Calculator!$G$20)-((((D44/100)*$AJ$22)*$AN$22)*$AH$22)+((((D44/100)*$AJ$23)*$AH$23)),IF(Calculator!$O$6="DUALSILVERANOD",SUM((((D44/100)*$AJ$22)*$AH$22))+(((((D44/100)*$AJ$22)*$AN$22)*$AH$22)*Calculator!$G$21)-((((D44/100)*$AJ$22)*$AN$22)*$AH$22)+((((D44/100)*$AJ$23)*$AH$23)),IF(Calculator!$O$6="DUALANOD",SUM((((D44/100)*$AJ$22)*$AH$22))+(((((D44/100)*$AJ$22)*$AN$22)*$AH$22)*Calculator!$G$22)-((((D44/100)*$AJ$22)*$AN$22)*$AH$22)+((((D44/100)*$AJ$23)*$AH$23))))))))))))))))))))))))</f>
        <v>919.73215065917952</v>
      </c>
      <c r="T44" s="2">
        <f>IF(Calculator!$O$6="SINGLEBASE",SUM((((E44/100)*$AJ$22)*$AH$22))+((((E44/100)*$AJ$23)*$AH$23)),IF(Calculator!$O$6="SINGLEELEMENTS",SUM((((E44/100)*$AJ$22)*$AH$22))+(((((E44/100)*$AJ$22)*$AN$22)*$AH$22)*Calculator!$G$2)-((((E44/100)*$AJ$22)*$AN$22)*$AH$22)+((((E44/100)*$AJ$23)*$AH$23)),IF(Calculator!$O$6="SINGLESPECTRUM",SUM((((E44/100)*$AJ$22)*$AH$22))+(((((E44/100)*$AJ$22)*$AN$22)*$AH$22)*Calculator!$G$4)-((((E44/100)*$AJ$22)*$AN$22)*$AH$22)+((((E44/100)*$AJ$23)*$AH$23)),IF(Calculator!$O$6="SINGLEHOMESTEAD",SUM((((E44/100)*$AJ$22)*$AH$22))+(((((E44/100)*$AJ$22)*$AN$22)*$AH$22)*Calculator!$G$3)-((((E44/100)*$AJ$22)*$AN$22)*$AH$22)+((((E44/100)*$AJ$23)*$AH$23)),IF(Calculator!$O$6="SINGLEBAND A",SUM((((E44/100)*$AJ$22)*$AH$22))+(((((E44/100)*$AJ$22)*$AN$22)*$AH$22)*Calculator!$G$5)-((((E44/100)*$AJ$22)*$AN$22)*$AH$22)+((((E44/100)*$AJ$23)*$AH$23)),IF(Calculator!$O$6="SINGLEBAND B",SUM((((E44/100)*$AJ$22)*$AH$22))+(((((E44/100)*$AJ$22)*$AN$22)*$AH$22)*Calculator!$G$6)-((((E44/100)*$AJ$22)*$AN$22)*$AH$22)+((((E44/100)*$AJ$23)*$AH$23)),IF(Calculator!$O$6="SINGLEBAND C",SUM((((E44/100)*$AJ$22)*$AH$22))+(((((E44/100)*$AJ$22)*$AN$22)*$AH$22)*Calculator!$G$7)-((((E44/100)*$AJ$22)*$AN$22)*$AH$22)+((((E44/100)*$AJ$23)*$AH$23)),IF(Calculator!$O$6="SINGLEBAND D",SUM((((E44/100)*$AJ$22)*$AH$22))+(((((E44/100)*$AJ$22)*$AN$22)*$AH$22)*Calculator!$G$8)-((((E44/100)*$AJ$22)*$AN$22)*$AH$22)+((((E44/100)*$AJ$23)*$AH$23)),IF(Calculator!$O$6="SINGLEURBANE",SUM((((E44/100)*$AJ$22)*$AH$22))+(((((E44/100)*$AJ$22)*$AN$22)*$AH$22)*Calculator!$G$9)-((((E44/100)*$AJ$22)*$AN$22)*$AH$22)+((((E44/100)*$AJ$23)*$AH$23)),IF(Calculator!$O$6="SINGLESILVERANOD",SUM((((E44/100)*$AJ$22)*$AH$22))+(((((E44/100)*$AJ$22)*$AN$22)*$AH$22)*Calculator!$G$10)-((((E44/100)*$AJ$22)*$AN$22)*$AH$22)+((((E44/100)*$AJ$23)*$AH$23)),IF(Calculator!$O$6="SINGLEANOD",SUM((((E44/100)*$AJ$22)*$AH$22))+(((((E44/100)*$AJ$22)*$AN$22)*$AH$22)*Calculator!$G$11)-((((E44/100)*$AJ$22)*$AN$22)*$AH$22)+((((E44/100)*$AJ$23)*$AH$23)),IF(Calculator!$O$6="DUALBASE",SUM((((E44/100)*$AJ$22)*$AH$22))+(((((E44/100)*$AJ$22)*$AN$22)*$AH$22)*Calculator!$G$12)-((((E44/100)*$AJ$22)*$AN$22)*$AH$22)+((((E44/100)*$AJ$23)*$AH$23)),IF(Calculator!$O$6="DUALELEMENTS",SUM((((E44/100)*$AJ$22)*$AH$22))+(((((E44/100)*$AJ$22)*$AN$22)*$AH$22)*Calculator!$G$13)-((((E44/100)*$AJ$22)*$AN$22)*$AH$22)+((((E44/100)*$AJ$23)*$AH$23)),IF(Calculator!$O$6="DUALSPECTRUM",SUM((((E44/100)*$AJ$22)*$AH$22))+(((((E44/100)*$AJ$22)*$AN$22)*$AH$22)*Calculator!$G$15)-((((E44/100)*$AJ$22)*$AN$22)*$AH$22)+((((E44/100)*$AJ$23)*$AH$23)),IF(Calculator!$O$6="DUALHOMESTEAD",SUM((((E44/100)*$AJ$22)*$AH$22))+(((((E44/100)*$AJ$22)*$AN$22)*$AH$22)*Calculator!$G$14)-((((E44/100)*$AJ$22)*$AN$22)*$AH$22)+((((E44/100)*$AJ$23)*$AH$23)),IF(Calculator!$O$6="DUALBAND A",SUM((((E44/100)*$AJ$22)*$AH$22))+(((((E44/100)*$AJ$22)*$AN$22)*$AH$22)*Calculator!$G$16)-((((E44/100)*$AJ$22)*$AN$22)*$AH$22)+((((E44/100)*$AJ$23)*$AH$23)),IF(Calculator!$O$6="DUALBAND B",SUM((((E44/100)*$AJ$22)*$AH$22))+(((((E44/100)*$AJ$22)*$AN$22)*$AH$22)*Calculator!$G$17)-((((E44/100)*$AJ$22)*$AN$22)*$AH$22)+((((E44/100)*$AJ$23)*$AH$23)),IF(Calculator!$O$6="DUALBAND C",SUM((((E44/100)*$AJ$22)*$AH$22))+(((((E44/100)*$AJ$22)*$AN$22)*$AH$22)*Calculator!$G$18)-((((E44/100)*$AJ$22)*$AN$22)*$AH$22)+((((E44/100)*$AJ$23)*$AH$23)),IF(Calculator!$O$6="DUALBAND D",SUM((((E44/100)*$AJ$22)*$AH$22))+(((((E44/100)*$AJ$22)*$AN$22)*$AH$22)*Calculator!$G$19)-((((E44/100)*$AJ$22)*$AN$22)*$AH$22)+((((E44/100)*$AJ$23)*$AH$23)),IF(Calculator!$O$6="DUALURBANE",SUM((((E44/100)*$AJ$22)*$AH$22))+(((((E44/100)*$AJ$22)*$AN$22)*$AH$22)*Calculator!$G$20)-((((E44/100)*$AJ$22)*$AN$22)*$AH$22)+((((E44/100)*$AJ$23)*$AH$23)),IF(Calculator!$O$6="DUALSILVERANOD",SUM((((E44/100)*$AJ$22)*$AH$22))+(((((E44/100)*$AJ$22)*$AN$22)*$AH$22)*Calculator!$G$21)-((((E44/100)*$AJ$22)*$AN$22)*$AH$22)+((((E44/100)*$AJ$23)*$AH$23)),IF(Calculator!$O$6="DUALANOD",SUM((((E44/100)*$AJ$22)*$AH$22))+(((((E44/100)*$AJ$22)*$AN$22)*$AH$22)*Calculator!$G$22)-((((E44/100)*$AJ$22)*$AN$22)*$AH$22)+((((E44/100)*$AJ$23)*$AH$23))))))))))))))))))))))))</f>
        <v>929.32949342041002</v>
      </c>
      <c r="U44" s="2">
        <f>IF(Calculator!$O$6="SINGLEBASE",SUM((((F44/100)*$AJ$22)*$AH$22))+((((F44/100)*$AJ$23)*$AH$23)),IF(Calculator!$O$6="SINGLEELEMENTS",SUM((((F44/100)*$AJ$22)*$AH$22))+(((((F44/100)*$AJ$22)*$AN$22)*$AH$22)*Calculator!$G$2)-((((F44/100)*$AJ$22)*$AN$22)*$AH$22)+((((F44/100)*$AJ$23)*$AH$23)),IF(Calculator!$O$6="SINGLESPECTRUM",SUM((((F44/100)*$AJ$22)*$AH$22))+(((((F44/100)*$AJ$22)*$AN$22)*$AH$22)*Calculator!$G$4)-((((F44/100)*$AJ$22)*$AN$22)*$AH$22)+((((F44/100)*$AJ$23)*$AH$23)),IF(Calculator!$O$6="SINGLEHOMESTEAD",SUM((((F44/100)*$AJ$22)*$AH$22))+(((((F44/100)*$AJ$22)*$AN$22)*$AH$22)*Calculator!$G$3)-((((F44/100)*$AJ$22)*$AN$22)*$AH$22)+((((F44/100)*$AJ$23)*$AH$23)),IF(Calculator!$O$6="SINGLEBAND A",SUM((((F44/100)*$AJ$22)*$AH$22))+(((((F44/100)*$AJ$22)*$AN$22)*$AH$22)*Calculator!$G$5)-((((F44/100)*$AJ$22)*$AN$22)*$AH$22)+((((F44/100)*$AJ$23)*$AH$23)),IF(Calculator!$O$6="SINGLEBAND B",SUM((((F44/100)*$AJ$22)*$AH$22))+(((((F44/100)*$AJ$22)*$AN$22)*$AH$22)*Calculator!$G$6)-((((F44/100)*$AJ$22)*$AN$22)*$AH$22)+((((F44/100)*$AJ$23)*$AH$23)),IF(Calculator!$O$6="SINGLEBAND C",SUM((((F44/100)*$AJ$22)*$AH$22))+(((((F44/100)*$AJ$22)*$AN$22)*$AH$22)*Calculator!$G$7)-((((F44/100)*$AJ$22)*$AN$22)*$AH$22)+((((F44/100)*$AJ$23)*$AH$23)),IF(Calculator!$O$6="SINGLEBAND D",SUM((((F44/100)*$AJ$22)*$AH$22))+(((((F44/100)*$AJ$22)*$AN$22)*$AH$22)*Calculator!$G$8)-((((F44/100)*$AJ$22)*$AN$22)*$AH$22)+((((F44/100)*$AJ$23)*$AH$23)),IF(Calculator!$O$6="SINGLEURBANE",SUM((((F44/100)*$AJ$22)*$AH$22))+(((((F44/100)*$AJ$22)*$AN$22)*$AH$22)*Calculator!$G$9)-((((F44/100)*$AJ$22)*$AN$22)*$AH$22)+((((F44/100)*$AJ$23)*$AH$23)),IF(Calculator!$O$6="SINGLESILVERANOD",SUM((((F44/100)*$AJ$22)*$AH$22))+(((((F44/100)*$AJ$22)*$AN$22)*$AH$22)*Calculator!$G$10)-((((F44/100)*$AJ$22)*$AN$22)*$AH$22)+((((F44/100)*$AJ$23)*$AH$23)),IF(Calculator!$O$6="SINGLEANOD",SUM((((F44/100)*$AJ$22)*$AH$22))+(((((F44/100)*$AJ$22)*$AN$22)*$AH$22)*Calculator!$G$11)-((((F44/100)*$AJ$22)*$AN$22)*$AH$22)+((((F44/100)*$AJ$23)*$AH$23)),IF(Calculator!$O$6="DUALBASE",SUM((((F44/100)*$AJ$22)*$AH$22))+(((((F44/100)*$AJ$22)*$AN$22)*$AH$22)*Calculator!$G$12)-((((F44/100)*$AJ$22)*$AN$22)*$AH$22)+((((F44/100)*$AJ$23)*$AH$23)),IF(Calculator!$O$6="DUALELEMENTS",SUM((((F44/100)*$AJ$22)*$AH$22))+(((((F44/100)*$AJ$22)*$AN$22)*$AH$22)*Calculator!$G$13)-((((F44/100)*$AJ$22)*$AN$22)*$AH$22)+((((F44/100)*$AJ$23)*$AH$23)),IF(Calculator!$O$6="DUALSPECTRUM",SUM((((F44/100)*$AJ$22)*$AH$22))+(((((F44/100)*$AJ$22)*$AN$22)*$AH$22)*Calculator!$G$15)-((((F44/100)*$AJ$22)*$AN$22)*$AH$22)+((((F44/100)*$AJ$23)*$AH$23)),IF(Calculator!$O$6="DUALHOMESTEAD",SUM((((F44/100)*$AJ$22)*$AH$22))+(((((F44/100)*$AJ$22)*$AN$22)*$AH$22)*Calculator!$G$14)-((((F44/100)*$AJ$22)*$AN$22)*$AH$22)+((((F44/100)*$AJ$23)*$AH$23)),IF(Calculator!$O$6="DUALBAND A",SUM((((F44/100)*$AJ$22)*$AH$22))+(((((F44/100)*$AJ$22)*$AN$22)*$AH$22)*Calculator!$G$16)-((((F44/100)*$AJ$22)*$AN$22)*$AH$22)+((((F44/100)*$AJ$23)*$AH$23)),IF(Calculator!$O$6="DUALBAND B",SUM((((F44/100)*$AJ$22)*$AH$22))+(((((F44/100)*$AJ$22)*$AN$22)*$AH$22)*Calculator!$G$17)-((((F44/100)*$AJ$22)*$AN$22)*$AH$22)+((((F44/100)*$AJ$23)*$AH$23)),IF(Calculator!$O$6="DUALBAND C",SUM((((F44/100)*$AJ$22)*$AH$22))+(((((F44/100)*$AJ$22)*$AN$22)*$AH$22)*Calculator!$G$18)-((((F44/100)*$AJ$22)*$AN$22)*$AH$22)+((((F44/100)*$AJ$23)*$AH$23)),IF(Calculator!$O$6="DUALBAND D",SUM((((F44/100)*$AJ$22)*$AH$22))+(((((F44/100)*$AJ$22)*$AN$22)*$AH$22)*Calculator!$G$19)-((((F44/100)*$AJ$22)*$AN$22)*$AH$22)+((((F44/100)*$AJ$23)*$AH$23)),IF(Calculator!$O$6="DUALURBANE",SUM((((F44/100)*$AJ$22)*$AH$22))+(((((F44/100)*$AJ$22)*$AN$22)*$AH$22)*Calculator!$G$20)-((((F44/100)*$AJ$22)*$AN$22)*$AH$22)+((((F44/100)*$AJ$23)*$AH$23)),IF(Calculator!$O$6="DUALSILVERANOD",SUM((((F44/100)*$AJ$22)*$AH$22))+(((((F44/100)*$AJ$22)*$AN$22)*$AH$22)*Calculator!$G$21)-((((F44/100)*$AJ$22)*$AN$22)*$AH$22)+((((F44/100)*$AJ$23)*$AH$23)),IF(Calculator!$O$6="DUALANOD",SUM((((F44/100)*$AJ$22)*$AH$22))+(((((F44/100)*$AJ$22)*$AN$22)*$AH$22)*Calculator!$G$22)-((((F44/100)*$AJ$22)*$AN$22)*$AH$22)+((((F44/100)*$AJ$23)*$AH$23))))))))))))))))))))))))</f>
        <v>938.92673157958984</v>
      </c>
      <c r="V44" s="2">
        <f>IF(Calculator!$O$6="SINGLEBASE",SUM((((G44/100)*$AJ$22)*$AH$22))+((((G44/100)*$AJ$23)*$AH$23)),IF(Calculator!$O$6="SINGLEELEMENTS",SUM((((G44/100)*$AJ$22)*$AH$22))+(((((G44/100)*$AJ$22)*$AN$22)*$AH$22)*Calculator!$G$2)-((((G44/100)*$AJ$22)*$AN$22)*$AH$22)+((((G44/100)*$AJ$23)*$AH$23)),IF(Calculator!$O$6="SINGLESPECTRUM",SUM((((G44/100)*$AJ$22)*$AH$22))+(((((G44/100)*$AJ$22)*$AN$22)*$AH$22)*Calculator!$G$4)-((((G44/100)*$AJ$22)*$AN$22)*$AH$22)+((((G44/100)*$AJ$23)*$AH$23)),IF(Calculator!$O$6="SINGLEHOMESTEAD",SUM((((G44/100)*$AJ$22)*$AH$22))+(((((G44/100)*$AJ$22)*$AN$22)*$AH$22)*Calculator!$G$3)-((((G44/100)*$AJ$22)*$AN$22)*$AH$22)+((((G44/100)*$AJ$23)*$AH$23)),IF(Calculator!$O$6="SINGLEBAND A",SUM((((G44/100)*$AJ$22)*$AH$22))+(((((G44/100)*$AJ$22)*$AN$22)*$AH$22)*Calculator!$G$5)-((((G44/100)*$AJ$22)*$AN$22)*$AH$22)+((((G44/100)*$AJ$23)*$AH$23)),IF(Calculator!$O$6="SINGLEBAND B",SUM((((G44/100)*$AJ$22)*$AH$22))+(((((G44/100)*$AJ$22)*$AN$22)*$AH$22)*Calculator!$G$6)-((((G44/100)*$AJ$22)*$AN$22)*$AH$22)+((((G44/100)*$AJ$23)*$AH$23)),IF(Calculator!$O$6="SINGLEBAND C",SUM((((G44/100)*$AJ$22)*$AH$22))+(((((G44/100)*$AJ$22)*$AN$22)*$AH$22)*Calculator!$G$7)-((((G44/100)*$AJ$22)*$AN$22)*$AH$22)+((((G44/100)*$AJ$23)*$AH$23)),IF(Calculator!$O$6="SINGLEBAND D",SUM((((G44/100)*$AJ$22)*$AH$22))+(((((G44/100)*$AJ$22)*$AN$22)*$AH$22)*Calculator!$G$8)-((((G44/100)*$AJ$22)*$AN$22)*$AH$22)+((((G44/100)*$AJ$23)*$AH$23)),IF(Calculator!$O$6="SINGLEURBANE",SUM((((G44/100)*$AJ$22)*$AH$22))+(((((G44/100)*$AJ$22)*$AN$22)*$AH$22)*Calculator!$G$9)-((((G44/100)*$AJ$22)*$AN$22)*$AH$22)+((((G44/100)*$AJ$23)*$AH$23)),IF(Calculator!$O$6="SINGLESILVERANOD",SUM((((G44/100)*$AJ$22)*$AH$22))+(((((G44/100)*$AJ$22)*$AN$22)*$AH$22)*Calculator!$G$10)-((((G44/100)*$AJ$22)*$AN$22)*$AH$22)+((((G44/100)*$AJ$23)*$AH$23)),IF(Calculator!$O$6="SINGLEANOD",SUM((((G44/100)*$AJ$22)*$AH$22))+(((((G44/100)*$AJ$22)*$AN$22)*$AH$22)*Calculator!$G$11)-((((G44/100)*$AJ$22)*$AN$22)*$AH$22)+((((G44/100)*$AJ$23)*$AH$23)),IF(Calculator!$O$6="DUALBASE",SUM((((G44/100)*$AJ$22)*$AH$22))+(((((G44/100)*$AJ$22)*$AN$22)*$AH$22)*Calculator!$G$12)-((((G44/100)*$AJ$22)*$AN$22)*$AH$22)+((((G44/100)*$AJ$23)*$AH$23)),IF(Calculator!$O$6="DUALELEMENTS",SUM((((G44/100)*$AJ$22)*$AH$22))+(((((G44/100)*$AJ$22)*$AN$22)*$AH$22)*Calculator!$G$13)-((((G44/100)*$AJ$22)*$AN$22)*$AH$22)+((((G44/100)*$AJ$23)*$AH$23)),IF(Calculator!$O$6="DUALSPECTRUM",SUM((((G44/100)*$AJ$22)*$AH$22))+(((((G44/100)*$AJ$22)*$AN$22)*$AH$22)*Calculator!$G$15)-((((G44/100)*$AJ$22)*$AN$22)*$AH$22)+((((G44/100)*$AJ$23)*$AH$23)),IF(Calculator!$O$6="DUALHOMESTEAD",SUM((((G44/100)*$AJ$22)*$AH$22))+(((((G44/100)*$AJ$22)*$AN$22)*$AH$22)*Calculator!$G$14)-((((G44/100)*$AJ$22)*$AN$22)*$AH$22)+((((G44/100)*$AJ$23)*$AH$23)),IF(Calculator!$O$6="DUALBAND A",SUM((((G44/100)*$AJ$22)*$AH$22))+(((((G44/100)*$AJ$22)*$AN$22)*$AH$22)*Calculator!$G$16)-((((G44/100)*$AJ$22)*$AN$22)*$AH$22)+((((G44/100)*$AJ$23)*$AH$23)),IF(Calculator!$O$6="DUALBAND B",SUM((((G44/100)*$AJ$22)*$AH$22))+(((((G44/100)*$AJ$22)*$AN$22)*$AH$22)*Calculator!$G$17)-((((G44/100)*$AJ$22)*$AN$22)*$AH$22)+((((G44/100)*$AJ$23)*$AH$23)),IF(Calculator!$O$6="DUALBAND C",SUM((((G44/100)*$AJ$22)*$AH$22))+(((((G44/100)*$AJ$22)*$AN$22)*$AH$22)*Calculator!$G$18)-((((G44/100)*$AJ$22)*$AN$22)*$AH$22)+((((G44/100)*$AJ$23)*$AH$23)),IF(Calculator!$O$6="DUALBAND D",SUM((((G44/100)*$AJ$22)*$AH$22))+(((((G44/100)*$AJ$22)*$AN$22)*$AH$22)*Calculator!$G$19)-((((G44/100)*$AJ$22)*$AN$22)*$AH$22)+((((G44/100)*$AJ$23)*$AH$23)),IF(Calculator!$O$6="DUALURBANE",SUM((((G44/100)*$AJ$22)*$AH$22))+(((((G44/100)*$AJ$22)*$AN$22)*$AH$22)*Calculator!$G$20)-((((G44/100)*$AJ$22)*$AN$22)*$AH$22)+((((G44/100)*$AJ$23)*$AH$23)),IF(Calculator!$O$6="DUALSILVERANOD",SUM((((G44/100)*$AJ$22)*$AH$22))+(((((G44/100)*$AJ$22)*$AN$22)*$AH$22)*Calculator!$G$21)-((((G44/100)*$AJ$22)*$AN$22)*$AH$22)+((((G44/100)*$AJ$23)*$AH$23)),IF(Calculator!$O$6="DUALANOD",SUM((((G44/100)*$AJ$22)*$AH$22))+(((((G44/100)*$AJ$22)*$AN$22)*$AH$22)*Calculator!$G$22)-((((G44/100)*$AJ$22)*$AN$22)*$AH$22)+((((G44/100)*$AJ$23)*$AH$23))))))))))))))))))))))))</f>
        <v>948.52407434082011</v>
      </c>
      <c r="W44" s="2">
        <f>IF(Calculator!$O$6="SINGLEBASE",SUM((((H44/100)*$AJ$22)*$AH$22))+((((H44/100)*$AJ$23)*$AH$23)),IF(Calculator!$O$6="SINGLEELEMENTS",SUM((((H44/100)*$AJ$22)*$AH$22))+(((((H44/100)*$AJ$22)*$AN$22)*$AH$22)*Calculator!$G$2)-((((H44/100)*$AJ$22)*$AN$22)*$AH$22)+((((H44/100)*$AJ$23)*$AH$23)),IF(Calculator!$O$6="SINGLESPECTRUM",SUM((((H44/100)*$AJ$22)*$AH$22))+(((((H44/100)*$AJ$22)*$AN$22)*$AH$22)*Calculator!$G$4)-((((H44/100)*$AJ$22)*$AN$22)*$AH$22)+((((H44/100)*$AJ$23)*$AH$23)),IF(Calculator!$O$6="SINGLEHOMESTEAD",SUM((((H44/100)*$AJ$22)*$AH$22))+(((((H44/100)*$AJ$22)*$AN$22)*$AH$22)*Calculator!$G$3)-((((H44/100)*$AJ$22)*$AN$22)*$AH$22)+((((H44/100)*$AJ$23)*$AH$23)),IF(Calculator!$O$6="SINGLEBAND A",SUM((((H44/100)*$AJ$22)*$AH$22))+(((((H44/100)*$AJ$22)*$AN$22)*$AH$22)*Calculator!$G$5)-((((H44/100)*$AJ$22)*$AN$22)*$AH$22)+((((H44/100)*$AJ$23)*$AH$23)),IF(Calculator!$O$6="SINGLEBAND B",SUM((((H44/100)*$AJ$22)*$AH$22))+(((((H44/100)*$AJ$22)*$AN$22)*$AH$22)*Calculator!$G$6)-((((H44/100)*$AJ$22)*$AN$22)*$AH$22)+((((H44/100)*$AJ$23)*$AH$23)),IF(Calculator!$O$6="SINGLEBAND C",SUM((((H44/100)*$AJ$22)*$AH$22))+(((((H44/100)*$AJ$22)*$AN$22)*$AH$22)*Calculator!$G$7)-((((H44/100)*$AJ$22)*$AN$22)*$AH$22)+((((H44/100)*$AJ$23)*$AH$23)),IF(Calculator!$O$6="SINGLEBAND D",SUM((((H44/100)*$AJ$22)*$AH$22))+(((((H44/100)*$AJ$22)*$AN$22)*$AH$22)*Calculator!$G$8)-((((H44/100)*$AJ$22)*$AN$22)*$AH$22)+((((H44/100)*$AJ$23)*$AH$23)),IF(Calculator!$O$6="SINGLEURBANE",SUM((((H44/100)*$AJ$22)*$AH$22))+(((((H44/100)*$AJ$22)*$AN$22)*$AH$22)*Calculator!$G$9)-((((H44/100)*$AJ$22)*$AN$22)*$AH$22)+((((H44/100)*$AJ$23)*$AH$23)),IF(Calculator!$O$6="SINGLESILVERANOD",SUM((((H44/100)*$AJ$22)*$AH$22))+(((((H44/100)*$AJ$22)*$AN$22)*$AH$22)*Calculator!$G$10)-((((H44/100)*$AJ$22)*$AN$22)*$AH$22)+((((H44/100)*$AJ$23)*$AH$23)),IF(Calculator!$O$6="SINGLEANOD",SUM((((H44/100)*$AJ$22)*$AH$22))+(((((H44/100)*$AJ$22)*$AN$22)*$AH$22)*Calculator!$G$11)-((((H44/100)*$AJ$22)*$AN$22)*$AH$22)+((((H44/100)*$AJ$23)*$AH$23)),IF(Calculator!$O$6="DUALBASE",SUM((((H44/100)*$AJ$22)*$AH$22))+(((((H44/100)*$AJ$22)*$AN$22)*$AH$22)*Calculator!$G$12)-((((H44/100)*$AJ$22)*$AN$22)*$AH$22)+((((H44/100)*$AJ$23)*$AH$23)),IF(Calculator!$O$6="DUALELEMENTS",SUM((((H44/100)*$AJ$22)*$AH$22))+(((((H44/100)*$AJ$22)*$AN$22)*$AH$22)*Calculator!$G$13)-((((H44/100)*$AJ$22)*$AN$22)*$AH$22)+((((H44/100)*$AJ$23)*$AH$23)),IF(Calculator!$O$6="DUALSPECTRUM",SUM((((H44/100)*$AJ$22)*$AH$22))+(((((H44/100)*$AJ$22)*$AN$22)*$AH$22)*Calculator!$G$15)-((((H44/100)*$AJ$22)*$AN$22)*$AH$22)+((((H44/100)*$AJ$23)*$AH$23)),IF(Calculator!$O$6="DUALHOMESTEAD",SUM((((H44/100)*$AJ$22)*$AH$22))+(((((H44/100)*$AJ$22)*$AN$22)*$AH$22)*Calculator!$G$14)-((((H44/100)*$AJ$22)*$AN$22)*$AH$22)+((((H44/100)*$AJ$23)*$AH$23)),IF(Calculator!$O$6="DUALBAND A",SUM((((H44/100)*$AJ$22)*$AH$22))+(((((H44/100)*$AJ$22)*$AN$22)*$AH$22)*Calculator!$G$16)-((((H44/100)*$AJ$22)*$AN$22)*$AH$22)+((((H44/100)*$AJ$23)*$AH$23)),IF(Calculator!$O$6="DUALBAND B",SUM((((H44/100)*$AJ$22)*$AH$22))+(((((H44/100)*$AJ$22)*$AN$22)*$AH$22)*Calculator!$G$17)-((((H44/100)*$AJ$22)*$AN$22)*$AH$22)+((((H44/100)*$AJ$23)*$AH$23)),IF(Calculator!$O$6="DUALBAND C",SUM((((H44/100)*$AJ$22)*$AH$22))+(((((H44/100)*$AJ$22)*$AN$22)*$AH$22)*Calculator!$G$18)-((((H44/100)*$AJ$22)*$AN$22)*$AH$22)+((((H44/100)*$AJ$23)*$AH$23)),IF(Calculator!$O$6="DUALBAND D",SUM((((H44/100)*$AJ$22)*$AH$22))+(((((H44/100)*$AJ$22)*$AN$22)*$AH$22)*Calculator!$G$19)-((((H44/100)*$AJ$22)*$AN$22)*$AH$22)+((((H44/100)*$AJ$23)*$AH$23)),IF(Calculator!$O$6="DUALURBANE",SUM((((H44/100)*$AJ$22)*$AH$22))+(((((H44/100)*$AJ$22)*$AN$22)*$AH$22)*Calculator!$G$20)-((((H44/100)*$AJ$22)*$AN$22)*$AH$22)+((((H44/100)*$AJ$23)*$AH$23)),IF(Calculator!$O$6="DUALSILVERANOD",SUM((((H44/100)*$AJ$22)*$AH$22))+(((((H44/100)*$AJ$22)*$AN$22)*$AH$22)*Calculator!$G$21)-((((H44/100)*$AJ$22)*$AN$22)*$AH$22)+((((H44/100)*$AJ$23)*$AH$23)),IF(Calculator!$O$6="DUALANOD",SUM((((H44/100)*$AJ$22)*$AH$22))+(((((H44/100)*$AJ$22)*$AN$22)*$AH$22)*Calculator!$G$22)-((((H44/100)*$AJ$22)*$AN$22)*$AH$22)+((((H44/100)*$AJ$23)*$AH$23))))))))))))))))))))))))</f>
        <v>958.11702381591772</v>
      </c>
      <c r="X44" s="2">
        <f>IF(Calculator!$O$6="SINGLEBASE",SUM((((I44/100)*$AJ$22)*$AH$22))+((((I44/100)*$AJ$23)*$AH$23)),IF(Calculator!$O$6="SINGLEELEMENTS",SUM((((I44/100)*$AJ$22)*$AH$22))+(((((I44/100)*$AJ$22)*$AN$22)*$AH$22)*Calculator!$G$2)-((((I44/100)*$AJ$22)*$AN$22)*$AH$22)+((((I44/100)*$AJ$23)*$AH$23)),IF(Calculator!$O$6="SINGLESPECTRUM",SUM((((I44/100)*$AJ$22)*$AH$22))+(((((I44/100)*$AJ$22)*$AN$22)*$AH$22)*Calculator!$G$4)-((((I44/100)*$AJ$22)*$AN$22)*$AH$22)+((((I44/100)*$AJ$23)*$AH$23)),IF(Calculator!$O$6="SINGLEHOMESTEAD",SUM((((I44/100)*$AJ$22)*$AH$22))+(((((I44/100)*$AJ$22)*$AN$22)*$AH$22)*Calculator!$G$3)-((((I44/100)*$AJ$22)*$AN$22)*$AH$22)+((((I44/100)*$AJ$23)*$AH$23)),IF(Calculator!$O$6="SINGLEBAND A",SUM((((I44/100)*$AJ$22)*$AH$22))+(((((I44/100)*$AJ$22)*$AN$22)*$AH$22)*Calculator!$G$5)-((((I44/100)*$AJ$22)*$AN$22)*$AH$22)+((((I44/100)*$AJ$23)*$AH$23)),IF(Calculator!$O$6="SINGLEBAND B",SUM((((I44/100)*$AJ$22)*$AH$22))+(((((I44/100)*$AJ$22)*$AN$22)*$AH$22)*Calculator!$G$6)-((((I44/100)*$AJ$22)*$AN$22)*$AH$22)+((((I44/100)*$AJ$23)*$AH$23)),IF(Calculator!$O$6="SINGLEBAND C",SUM((((I44/100)*$AJ$22)*$AH$22))+(((((I44/100)*$AJ$22)*$AN$22)*$AH$22)*Calculator!$G$7)-((((I44/100)*$AJ$22)*$AN$22)*$AH$22)+((((I44/100)*$AJ$23)*$AH$23)),IF(Calculator!$O$6="SINGLEBAND D",SUM((((I44/100)*$AJ$22)*$AH$22))+(((((I44/100)*$AJ$22)*$AN$22)*$AH$22)*Calculator!$G$8)-((((I44/100)*$AJ$22)*$AN$22)*$AH$22)+((((I44/100)*$AJ$23)*$AH$23)),IF(Calculator!$O$6="SINGLEURBANE",SUM((((I44/100)*$AJ$22)*$AH$22))+(((((I44/100)*$AJ$22)*$AN$22)*$AH$22)*Calculator!$G$9)-((((I44/100)*$AJ$22)*$AN$22)*$AH$22)+((((I44/100)*$AJ$23)*$AH$23)),IF(Calculator!$O$6="SINGLESILVERANOD",SUM((((I44/100)*$AJ$22)*$AH$22))+(((((I44/100)*$AJ$22)*$AN$22)*$AH$22)*Calculator!$G$10)-((((I44/100)*$AJ$22)*$AN$22)*$AH$22)+((((I44/100)*$AJ$23)*$AH$23)),IF(Calculator!$O$6="SINGLEANOD",SUM((((I44/100)*$AJ$22)*$AH$22))+(((((I44/100)*$AJ$22)*$AN$22)*$AH$22)*Calculator!$G$11)-((((I44/100)*$AJ$22)*$AN$22)*$AH$22)+((((I44/100)*$AJ$23)*$AH$23)),IF(Calculator!$O$6="DUALBASE",SUM((((I44/100)*$AJ$22)*$AH$22))+(((((I44/100)*$AJ$22)*$AN$22)*$AH$22)*Calculator!$G$12)-((((I44/100)*$AJ$22)*$AN$22)*$AH$22)+((((I44/100)*$AJ$23)*$AH$23)),IF(Calculator!$O$6="DUALELEMENTS",SUM((((I44/100)*$AJ$22)*$AH$22))+(((((I44/100)*$AJ$22)*$AN$22)*$AH$22)*Calculator!$G$13)-((((I44/100)*$AJ$22)*$AN$22)*$AH$22)+((((I44/100)*$AJ$23)*$AH$23)),IF(Calculator!$O$6="DUALSPECTRUM",SUM((((I44/100)*$AJ$22)*$AH$22))+(((((I44/100)*$AJ$22)*$AN$22)*$AH$22)*Calculator!$G$15)-((((I44/100)*$AJ$22)*$AN$22)*$AH$22)+((((I44/100)*$AJ$23)*$AH$23)),IF(Calculator!$O$6="DUALHOMESTEAD",SUM((((I44/100)*$AJ$22)*$AH$22))+(((((I44/100)*$AJ$22)*$AN$22)*$AH$22)*Calculator!$G$14)-((((I44/100)*$AJ$22)*$AN$22)*$AH$22)+((((I44/100)*$AJ$23)*$AH$23)),IF(Calculator!$O$6="DUALBAND A",SUM((((I44/100)*$AJ$22)*$AH$22))+(((((I44/100)*$AJ$22)*$AN$22)*$AH$22)*Calculator!$G$16)-((((I44/100)*$AJ$22)*$AN$22)*$AH$22)+((((I44/100)*$AJ$23)*$AH$23)),IF(Calculator!$O$6="DUALBAND B",SUM((((I44/100)*$AJ$22)*$AH$22))+(((((I44/100)*$AJ$22)*$AN$22)*$AH$22)*Calculator!$G$17)-((((I44/100)*$AJ$22)*$AN$22)*$AH$22)+((((I44/100)*$AJ$23)*$AH$23)),IF(Calculator!$O$6="DUALBAND C",SUM((((I44/100)*$AJ$22)*$AH$22))+(((((I44/100)*$AJ$22)*$AN$22)*$AH$22)*Calculator!$G$18)-((((I44/100)*$AJ$22)*$AN$22)*$AH$22)+((((I44/100)*$AJ$23)*$AH$23)),IF(Calculator!$O$6="DUALBAND D",SUM((((I44/100)*$AJ$22)*$AH$22))+(((((I44/100)*$AJ$22)*$AN$22)*$AH$22)*Calculator!$G$19)-((((I44/100)*$AJ$22)*$AN$22)*$AH$22)+((((I44/100)*$AJ$23)*$AH$23)),IF(Calculator!$O$6="DUALURBANE",SUM((((I44/100)*$AJ$22)*$AH$22))+(((((I44/100)*$AJ$22)*$AN$22)*$AH$22)*Calculator!$G$20)-((((I44/100)*$AJ$22)*$AN$22)*$AH$22)+((((I44/100)*$AJ$23)*$AH$23)),IF(Calculator!$O$6="DUALSILVERANOD",SUM((((I44/100)*$AJ$22)*$AH$22))+(((((I44/100)*$AJ$22)*$AN$22)*$AH$22)*Calculator!$G$21)-((((I44/100)*$AJ$22)*$AN$22)*$AH$22)+((((I44/100)*$AJ$23)*$AH$23)),IF(Calculator!$O$6="DUALANOD",SUM((((I44/100)*$AJ$22)*$AH$22))+(((((I44/100)*$AJ$22)*$AN$22)*$AH$22)*Calculator!$G$22)-((((I44/100)*$AJ$22)*$AN$22)*$AH$22)+((((I44/100)*$AJ$23)*$AH$23))))))))))))))))))))))))</f>
        <v>967.71426197509743</v>
      </c>
      <c r="Y44" s="2">
        <f>IF(Calculator!$O$6="SINGLEBASE",SUM((((J44/100)*$AJ$22)*$AH$22))+((((J44/100)*$AJ$23)*$AH$23)),IF(Calculator!$O$6="SINGLEELEMENTS",SUM((((J44/100)*$AJ$22)*$AH$22))+(((((J44/100)*$AJ$22)*$AN$22)*$AH$22)*Calculator!$G$2)-((((J44/100)*$AJ$22)*$AN$22)*$AH$22)+((((J44/100)*$AJ$23)*$AH$23)),IF(Calculator!$O$6="SINGLESPECTRUM",SUM((((J44/100)*$AJ$22)*$AH$22))+(((((J44/100)*$AJ$22)*$AN$22)*$AH$22)*Calculator!$G$4)-((((J44/100)*$AJ$22)*$AN$22)*$AH$22)+((((J44/100)*$AJ$23)*$AH$23)),IF(Calculator!$O$6="SINGLEHOMESTEAD",SUM((((J44/100)*$AJ$22)*$AH$22))+(((((J44/100)*$AJ$22)*$AN$22)*$AH$22)*Calculator!$G$3)-((((J44/100)*$AJ$22)*$AN$22)*$AH$22)+((((J44/100)*$AJ$23)*$AH$23)),IF(Calculator!$O$6="SINGLEBAND A",SUM((((J44/100)*$AJ$22)*$AH$22))+(((((J44/100)*$AJ$22)*$AN$22)*$AH$22)*Calculator!$G$5)-((((J44/100)*$AJ$22)*$AN$22)*$AH$22)+((((J44/100)*$AJ$23)*$AH$23)),IF(Calculator!$O$6="SINGLEBAND B",SUM((((J44/100)*$AJ$22)*$AH$22))+(((((J44/100)*$AJ$22)*$AN$22)*$AH$22)*Calculator!$G$6)-((((J44/100)*$AJ$22)*$AN$22)*$AH$22)+((((J44/100)*$AJ$23)*$AH$23)),IF(Calculator!$O$6="SINGLEBAND C",SUM((((J44/100)*$AJ$22)*$AH$22))+(((((J44/100)*$AJ$22)*$AN$22)*$AH$22)*Calculator!$G$7)-((((J44/100)*$AJ$22)*$AN$22)*$AH$22)+((((J44/100)*$AJ$23)*$AH$23)),IF(Calculator!$O$6="SINGLEBAND D",SUM((((J44/100)*$AJ$22)*$AH$22))+(((((J44/100)*$AJ$22)*$AN$22)*$AH$22)*Calculator!$G$8)-((((J44/100)*$AJ$22)*$AN$22)*$AH$22)+((((J44/100)*$AJ$23)*$AH$23)),IF(Calculator!$O$6="SINGLEURBANE",SUM((((J44/100)*$AJ$22)*$AH$22))+(((((J44/100)*$AJ$22)*$AN$22)*$AH$22)*Calculator!$G$9)-((((J44/100)*$AJ$22)*$AN$22)*$AH$22)+((((J44/100)*$AJ$23)*$AH$23)),IF(Calculator!$O$6="SINGLESILVERANOD",SUM((((J44/100)*$AJ$22)*$AH$22))+(((((J44/100)*$AJ$22)*$AN$22)*$AH$22)*Calculator!$G$10)-((((J44/100)*$AJ$22)*$AN$22)*$AH$22)+((((J44/100)*$AJ$23)*$AH$23)),IF(Calculator!$O$6="SINGLEANOD",SUM((((J44/100)*$AJ$22)*$AH$22))+(((((J44/100)*$AJ$22)*$AN$22)*$AH$22)*Calculator!$G$11)-((((J44/100)*$AJ$22)*$AN$22)*$AH$22)+((((J44/100)*$AJ$23)*$AH$23)),IF(Calculator!$O$6="DUALBASE",SUM((((J44/100)*$AJ$22)*$AH$22))+(((((J44/100)*$AJ$22)*$AN$22)*$AH$22)*Calculator!$G$12)-((((J44/100)*$AJ$22)*$AN$22)*$AH$22)+((((J44/100)*$AJ$23)*$AH$23)),IF(Calculator!$O$6="DUALELEMENTS",SUM((((J44/100)*$AJ$22)*$AH$22))+(((((J44/100)*$AJ$22)*$AN$22)*$AH$22)*Calculator!$G$13)-((((J44/100)*$AJ$22)*$AN$22)*$AH$22)+((((J44/100)*$AJ$23)*$AH$23)),IF(Calculator!$O$6="DUALSPECTRUM",SUM((((J44/100)*$AJ$22)*$AH$22))+(((((J44/100)*$AJ$22)*$AN$22)*$AH$22)*Calculator!$G$15)-((((J44/100)*$AJ$22)*$AN$22)*$AH$22)+((((J44/100)*$AJ$23)*$AH$23)),IF(Calculator!$O$6="DUALHOMESTEAD",SUM((((J44/100)*$AJ$22)*$AH$22))+(((((J44/100)*$AJ$22)*$AN$22)*$AH$22)*Calculator!$G$14)-((((J44/100)*$AJ$22)*$AN$22)*$AH$22)+((((J44/100)*$AJ$23)*$AH$23)),IF(Calculator!$O$6="DUALBAND A",SUM((((J44/100)*$AJ$22)*$AH$22))+(((((J44/100)*$AJ$22)*$AN$22)*$AH$22)*Calculator!$G$16)-((((J44/100)*$AJ$22)*$AN$22)*$AH$22)+((((J44/100)*$AJ$23)*$AH$23)),IF(Calculator!$O$6="DUALBAND B",SUM((((J44/100)*$AJ$22)*$AH$22))+(((((J44/100)*$AJ$22)*$AN$22)*$AH$22)*Calculator!$G$17)-((((J44/100)*$AJ$22)*$AN$22)*$AH$22)+((((J44/100)*$AJ$23)*$AH$23)),IF(Calculator!$O$6="DUALBAND C",SUM((((J44/100)*$AJ$22)*$AH$22))+(((((J44/100)*$AJ$22)*$AN$22)*$AH$22)*Calculator!$G$18)-((((J44/100)*$AJ$22)*$AN$22)*$AH$22)+((((J44/100)*$AJ$23)*$AH$23)),IF(Calculator!$O$6="DUALBAND D",SUM((((J44/100)*$AJ$22)*$AH$22))+(((((J44/100)*$AJ$22)*$AN$22)*$AH$22)*Calculator!$G$19)-((((J44/100)*$AJ$22)*$AN$22)*$AH$22)+((((J44/100)*$AJ$23)*$AH$23)),IF(Calculator!$O$6="DUALURBANE",SUM((((J44/100)*$AJ$22)*$AH$22))+(((((J44/100)*$AJ$22)*$AN$22)*$AH$22)*Calculator!$G$20)-((((J44/100)*$AJ$22)*$AN$22)*$AH$22)+((((J44/100)*$AJ$23)*$AH$23)),IF(Calculator!$O$6="DUALSILVERANOD",SUM((((J44/100)*$AJ$22)*$AH$22))+(((((J44/100)*$AJ$22)*$AN$22)*$AH$22)*Calculator!$G$21)-((((J44/100)*$AJ$22)*$AN$22)*$AH$22)+((((J44/100)*$AJ$23)*$AH$23)),IF(Calculator!$O$6="DUALANOD",SUM((((J44/100)*$AJ$22)*$AH$22))+(((((J44/100)*$AJ$22)*$AN$22)*$AH$22)*Calculator!$G$22)-((((J44/100)*$AJ$22)*$AN$22)*$AH$22)+((((J44/100)*$AJ$23)*$AH$23))))))))))))))))))))))))</f>
        <v>977.31160473632792</v>
      </c>
      <c r="Z44" s="2">
        <f>IF(Calculator!$O$6="SINGLEBASE",SUM((((K44/100)*$AJ$22)*$AH$22))+((((K44/100)*$AJ$23)*$AH$23)),IF(Calculator!$O$6="SINGLEELEMENTS",SUM((((K44/100)*$AJ$22)*$AH$22))+(((((K44/100)*$AJ$22)*$AN$22)*$AH$22)*Calculator!$G$2)-((((K44/100)*$AJ$22)*$AN$22)*$AH$22)+((((K44/100)*$AJ$23)*$AH$23)),IF(Calculator!$O$6="SINGLESPECTRUM",SUM((((K44/100)*$AJ$22)*$AH$22))+(((((K44/100)*$AJ$22)*$AN$22)*$AH$22)*Calculator!$G$4)-((((K44/100)*$AJ$22)*$AN$22)*$AH$22)+((((K44/100)*$AJ$23)*$AH$23)),IF(Calculator!$O$6="SINGLEHOMESTEAD",SUM((((K44/100)*$AJ$22)*$AH$22))+(((((K44/100)*$AJ$22)*$AN$22)*$AH$22)*Calculator!$G$3)-((((K44/100)*$AJ$22)*$AN$22)*$AH$22)+((((K44/100)*$AJ$23)*$AH$23)),IF(Calculator!$O$6="SINGLEBAND A",SUM((((K44/100)*$AJ$22)*$AH$22))+(((((K44/100)*$AJ$22)*$AN$22)*$AH$22)*Calculator!$G$5)-((((K44/100)*$AJ$22)*$AN$22)*$AH$22)+((((K44/100)*$AJ$23)*$AH$23)),IF(Calculator!$O$6="SINGLEBAND B",SUM((((K44/100)*$AJ$22)*$AH$22))+(((((K44/100)*$AJ$22)*$AN$22)*$AH$22)*Calculator!$G$6)-((((K44/100)*$AJ$22)*$AN$22)*$AH$22)+((((K44/100)*$AJ$23)*$AH$23)),IF(Calculator!$O$6="SINGLEBAND C",SUM((((K44/100)*$AJ$22)*$AH$22))+(((((K44/100)*$AJ$22)*$AN$22)*$AH$22)*Calculator!$G$7)-((((K44/100)*$AJ$22)*$AN$22)*$AH$22)+((((K44/100)*$AJ$23)*$AH$23)),IF(Calculator!$O$6="SINGLEBAND D",SUM((((K44/100)*$AJ$22)*$AH$22))+(((((K44/100)*$AJ$22)*$AN$22)*$AH$22)*Calculator!$G$8)-((((K44/100)*$AJ$22)*$AN$22)*$AH$22)+((((K44/100)*$AJ$23)*$AH$23)),IF(Calculator!$O$6="SINGLEURBANE",SUM((((K44/100)*$AJ$22)*$AH$22))+(((((K44/100)*$AJ$22)*$AN$22)*$AH$22)*Calculator!$G$9)-((((K44/100)*$AJ$22)*$AN$22)*$AH$22)+((((K44/100)*$AJ$23)*$AH$23)),IF(Calculator!$O$6="SINGLESILVERANOD",SUM((((K44/100)*$AJ$22)*$AH$22))+(((((K44/100)*$AJ$22)*$AN$22)*$AH$22)*Calculator!$G$10)-((((K44/100)*$AJ$22)*$AN$22)*$AH$22)+((((K44/100)*$AJ$23)*$AH$23)),IF(Calculator!$O$6="SINGLEANOD",SUM((((K44/100)*$AJ$22)*$AH$22))+(((((K44/100)*$AJ$22)*$AN$22)*$AH$22)*Calculator!$G$11)-((((K44/100)*$AJ$22)*$AN$22)*$AH$22)+((((K44/100)*$AJ$23)*$AH$23)),IF(Calculator!$O$6="DUALBASE",SUM((((K44/100)*$AJ$22)*$AH$22))+(((((K44/100)*$AJ$22)*$AN$22)*$AH$22)*Calculator!$G$12)-((((K44/100)*$AJ$22)*$AN$22)*$AH$22)+((((K44/100)*$AJ$23)*$AH$23)),IF(Calculator!$O$6="DUALELEMENTS",SUM((((K44/100)*$AJ$22)*$AH$22))+(((((K44/100)*$AJ$22)*$AN$22)*$AH$22)*Calculator!$G$13)-((((K44/100)*$AJ$22)*$AN$22)*$AH$22)+((((K44/100)*$AJ$23)*$AH$23)),IF(Calculator!$O$6="DUALSPECTRUM",SUM((((K44/100)*$AJ$22)*$AH$22))+(((((K44/100)*$AJ$22)*$AN$22)*$AH$22)*Calculator!$G$15)-((((K44/100)*$AJ$22)*$AN$22)*$AH$22)+((((K44/100)*$AJ$23)*$AH$23)),IF(Calculator!$O$6="DUALHOMESTEAD",SUM((((K44/100)*$AJ$22)*$AH$22))+(((((K44/100)*$AJ$22)*$AN$22)*$AH$22)*Calculator!$G$14)-((((K44/100)*$AJ$22)*$AN$22)*$AH$22)+((((K44/100)*$AJ$23)*$AH$23)),IF(Calculator!$O$6="DUALBAND A",SUM((((K44/100)*$AJ$22)*$AH$22))+(((((K44/100)*$AJ$22)*$AN$22)*$AH$22)*Calculator!$G$16)-((((K44/100)*$AJ$22)*$AN$22)*$AH$22)+((((K44/100)*$AJ$23)*$AH$23)),IF(Calculator!$O$6="DUALBAND B",SUM((((K44/100)*$AJ$22)*$AH$22))+(((((K44/100)*$AJ$22)*$AN$22)*$AH$22)*Calculator!$G$17)-((((K44/100)*$AJ$22)*$AN$22)*$AH$22)+((((K44/100)*$AJ$23)*$AH$23)),IF(Calculator!$O$6="DUALBAND C",SUM((((K44/100)*$AJ$22)*$AH$22))+(((((K44/100)*$AJ$22)*$AN$22)*$AH$22)*Calculator!$G$18)-((((K44/100)*$AJ$22)*$AN$22)*$AH$22)+((((K44/100)*$AJ$23)*$AH$23)),IF(Calculator!$O$6="DUALBAND D",SUM((((K44/100)*$AJ$22)*$AH$22))+(((((K44/100)*$AJ$22)*$AN$22)*$AH$22)*Calculator!$G$19)-((((K44/100)*$AJ$22)*$AN$22)*$AH$22)+((((K44/100)*$AJ$23)*$AH$23)),IF(Calculator!$O$6="DUALURBANE",SUM((((K44/100)*$AJ$22)*$AH$22))+(((((K44/100)*$AJ$22)*$AN$22)*$AH$22)*Calculator!$G$20)-((((K44/100)*$AJ$22)*$AN$22)*$AH$22)+((((K44/100)*$AJ$23)*$AH$23)),IF(Calculator!$O$6="DUALSILVERANOD",SUM((((K44/100)*$AJ$22)*$AH$22))+(((((K44/100)*$AJ$22)*$AN$22)*$AH$22)*Calculator!$G$21)-((((K44/100)*$AJ$22)*$AN$22)*$AH$22)+((((K44/100)*$AJ$23)*$AH$23)),IF(Calculator!$O$6="DUALANOD",SUM((((K44/100)*$AJ$22)*$AH$22))+(((((K44/100)*$AJ$22)*$AN$22)*$AH$22)*Calculator!$G$22)-((((K44/100)*$AJ$22)*$AN$22)*$AH$22)+((((K44/100)*$AJ$23)*$AH$23))))))))))))))))))))))))</f>
        <v>986.90884289550763</v>
      </c>
      <c r="AA44" s="2">
        <f>IF(Calculator!$O$6="SINGLEBASE",SUM((((L44/100)*$AJ$22)*$AH$22))+((((L44/100)*$AJ$23)*$AH$23)),IF(Calculator!$O$6="SINGLEELEMENTS",SUM((((L44/100)*$AJ$22)*$AH$22))+(((((L44/100)*$AJ$22)*$AN$22)*$AH$22)*Calculator!$G$2)-((((L44/100)*$AJ$22)*$AN$22)*$AH$22)+((((L44/100)*$AJ$23)*$AH$23)),IF(Calculator!$O$6="SINGLESPECTRUM",SUM((((L44/100)*$AJ$22)*$AH$22))+(((((L44/100)*$AJ$22)*$AN$22)*$AH$22)*Calculator!$G$4)-((((L44/100)*$AJ$22)*$AN$22)*$AH$22)+((((L44/100)*$AJ$23)*$AH$23)),IF(Calculator!$O$6="SINGLEHOMESTEAD",SUM((((L44/100)*$AJ$22)*$AH$22))+(((((L44/100)*$AJ$22)*$AN$22)*$AH$22)*Calculator!$G$3)-((((L44/100)*$AJ$22)*$AN$22)*$AH$22)+((((L44/100)*$AJ$23)*$AH$23)),IF(Calculator!$O$6="SINGLEBAND A",SUM((((L44/100)*$AJ$22)*$AH$22))+(((((L44/100)*$AJ$22)*$AN$22)*$AH$22)*Calculator!$G$5)-((((L44/100)*$AJ$22)*$AN$22)*$AH$22)+((((L44/100)*$AJ$23)*$AH$23)),IF(Calculator!$O$6="SINGLEBAND B",SUM((((L44/100)*$AJ$22)*$AH$22))+(((((L44/100)*$AJ$22)*$AN$22)*$AH$22)*Calculator!$G$6)-((((L44/100)*$AJ$22)*$AN$22)*$AH$22)+((((L44/100)*$AJ$23)*$AH$23)),IF(Calculator!$O$6="SINGLEBAND C",SUM((((L44/100)*$AJ$22)*$AH$22))+(((((L44/100)*$AJ$22)*$AN$22)*$AH$22)*Calculator!$G$7)-((((L44/100)*$AJ$22)*$AN$22)*$AH$22)+((((L44/100)*$AJ$23)*$AH$23)),IF(Calculator!$O$6="SINGLEBAND D",SUM((((L44/100)*$AJ$22)*$AH$22))+(((((L44/100)*$AJ$22)*$AN$22)*$AH$22)*Calculator!$G$8)-((((L44/100)*$AJ$22)*$AN$22)*$AH$22)+((((L44/100)*$AJ$23)*$AH$23)),IF(Calculator!$O$6="SINGLEURBANE",SUM((((L44/100)*$AJ$22)*$AH$22))+(((((L44/100)*$AJ$22)*$AN$22)*$AH$22)*Calculator!$G$9)-((((L44/100)*$AJ$22)*$AN$22)*$AH$22)+((((L44/100)*$AJ$23)*$AH$23)),IF(Calculator!$O$6="SINGLESILVERANOD",SUM((((L44/100)*$AJ$22)*$AH$22))+(((((L44/100)*$AJ$22)*$AN$22)*$AH$22)*Calculator!$G$10)-((((L44/100)*$AJ$22)*$AN$22)*$AH$22)+((((L44/100)*$AJ$23)*$AH$23)),IF(Calculator!$O$6="SINGLEANOD",SUM((((L44/100)*$AJ$22)*$AH$22))+(((((L44/100)*$AJ$22)*$AN$22)*$AH$22)*Calculator!$G$11)-((((L44/100)*$AJ$22)*$AN$22)*$AH$22)+((((L44/100)*$AJ$23)*$AH$23)),IF(Calculator!$O$6="DUALBASE",SUM((((L44/100)*$AJ$22)*$AH$22))+(((((L44/100)*$AJ$22)*$AN$22)*$AH$22)*Calculator!$G$12)-((((L44/100)*$AJ$22)*$AN$22)*$AH$22)+((((L44/100)*$AJ$23)*$AH$23)),IF(Calculator!$O$6="DUALELEMENTS",SUM((((L44/100)*$AJ$22)*$AH$22))+(((((L44/100)*$AJ$22)*$AN$22)*$AH$22)*Calculator!$G$13)-((((L44/100)*$AJ$22)*$AN$22)*$AH$22)+((((L44/100)*$AJ$23)*$AH$23)),IF(Calculator!$O$6="DUALSPECTRUM",SUM((((L44/100)*$AJ$22)*$AH$22))+(((((L44/100)*$AJ$22)*$AN$22)*$AH$22)*Calculator!$G$15)-((((L44/100)*$AJ$22)*$AN$22)*$AH$22)+((((L44/100)*$AJ$23)*$AH$23)),IF(Calculator!$O$6="DUALHOMESTEAD",SUM((((L44/100)*$AJ$22)*$AH$22))+(((((L44/100)*$AJ$22)*$AN$22)*$AH$22)*Calculator!$G$14)-((((L44/100)*$AJ$22)*$AN$22)*$AH$22)+((((L44/100)*$AJ$23)*$AH$23)),IF(Calculator!$O$6="DUALBAND A",SUM((((L44/100)*$AJ$22)*$AH$22))+(((((L44/100)*$AJ$22)*$AN$22)*$AH$22)*Calculator!$G$16)-((((L44/100)*$AJ$22)*$AN$22)*$AH$22)+((((L44/100)*$AJ$23)*$AH$23)),IF(Calculator!$O$6="DUALBAND B",SUM((((L44/100)*$AJ$22)*$AH$22))+(((((L44/100)*$AJ$22)*$AN$22)*$AH$22)*Calculator!$G$17)-((((L44/100)*$AJ$22)*$AN$22)*$AH$22)+((((L44/100)*$AJ$23)*$AH$23)),IF(Calculator!$O$6="DUALBAND C",SUM((((L44/100)*$AJ$22)*$AH$22))+(((((L44/100)*$AJ$22)*$AN$22)*$AH$22)*Calculator!$G$18)-((((L44/100)*$AJ$22)*$AN$22)*$AH$22)+((((L44/100)*$AJ$23)*$AH$23)),IF(Calculator!$O$6="DUALBAND D",SUM((((L44/100)*$AJ$22)*$AH$22))+(((((L44/100)*$AJ$22)*$AN$22)*$AH$22)*Calculator!$G$19)-((((L44/100)*$AJ$22)*$AN$22)*$AH$22)+((((L44/100)*$AJ$23)*$AH$23)),IF(Calculator!$O$6="DUALURBANE",SUM((((L44/100)*$AJ$22)*$AH$22))+(((((L44/100)*$AJ$22)*$AN$22)*$AH$22)*Calculator!$G$20)-((((L44/100)*$AJ$22)*$AN$22)*$AH$22)+((((L44/100)*$AJ$23)*$AH$23)),IF(Calculator!$O$6="DUALSILVERANOD",SUM((((L44/100)*$AJ$22)*$AH$22))+(((((L44/100)*$AJ$22)*$AN$22)*$AH$22)*Calculator!$G$21)-((((L44/100)*$AJ$22)*$AN$22)*$AH$22)+((((L44/100)*$AJ$23)*$AH$23)),IF(Calculator!$O$6="DUALANOD",SUM((((L44/100)*$AJ$22)*$AH$22))+(((((L44/100)*$AJ$22)*$AN$22)*$AH$22)*Calculator!$G$22)-((((L44/100)*$AJ$22)*$AN$22)*$AH$22)+((((L44/100)*$AJ$23)*$AH$23))))))))))))))))))))))))</f>
        <v>996.50618565673813</v>
      </c>
      <c r="AB44" s="2">
        <f>IF(Calculator!$O$6="SINGLEBASE",SUM((((M44/100)*$AJ$22)*$AH$22))+((((M44/100)*$AJ$23)*$AH$23)),IF(Calculator!$O$6="SINGLEELEMENTS",SUM((((M44/100)*$AJ$22)*$AH$22))+(((((M44/100)*$AJ$22)*$AN$22)*$AH$22)*Calculator!$G$2)-((((M44/100)*$AJ$22)*$AN$22)*$AH$22)+((((M44/100)*$AJ$23)*$AH$23)),IF(Calculator!$O$6="SINGLESPECTRUM",SUM((((M44/100)*$AJ$22)*$AH$22))+(((((M44/100)*$AJ$22)*$AN$22)*$AH$22)*Calculator!$G$4)-((((M44/100)*$AJ$22)*$AN$22)*$AH$22)+((((M44/100)*$AJ$23)*$AH$23)),IF(Calculator!$O$6="SINGLEHOMESTEAD",SUM((((M44/100)*$AJ$22)*$AH$22))+(((((M44/100)*$AJ$22)*$AN$22)*$AH$22)*Calculator!$G$3)-((((M44/100)*$AJ$22)*$AN$22)*$AH$22)+((((M44/100)*$AJ$23)*$AH$23)),IF(Calculator!$O$6="SINGLEBAND A",SUM((((M44/100)*$AJ$22)*$AH$22))+(((((M44/100)*$AJ$22)*$AN$22)*$AH$22)*Calculator!$G$5)-((((M44/100)*$AJ$22)*$AN$22)*$AH$22)+((((M44/100)*$AJ$23)*$AH$23)),IF(Calculator!$O$6="SINGLEBAND B",SUM((((M44/100)*$AJ$22)*$AH$22))+(((((M44/100)*$AJ$22)*$AN$22)*$AH$22)*Calculator!$G$6)-((((M44/100)*$AJ$22)*$AN$22)*$AH$22)+((((M44/100)*$AJ$23)*$AH$23)),IF(Calculator!$O$6="SINGLEBAND C",SUM((((M44/100)*$AJ$22)*$AH$22))+(((((M44/100)*$AJ$22)*$AN$22)*$AH$22)*Calculator!$G$7)-((((M44/100)*$AJ$22)*$AN$22)*$AH$22)+((((M44/100)*$AJ$23)*$AH$23)),IF(Calculator!$O$6="SINGLEBAND D",SUM((((M44/100)*$AJ$22)*$AH$22))+(((((M44/100)*$AJ$22)*$AN$22)*$AH$22)*Calculator!$G$8)-((((M44/100)*$AJ$22)*$AN$22)*$AH$22)+((((M44/100)*$AJ$23)*$AH$23)),IF(Calculator!$O$6="SINGLEURBANE",SUM((((M44/100)*$AJ$22)*$AH$22))+(((((M44/100)*$AJ$22)*$AN$22)*$AH$22)*Calculator!$G$9)-((((M44/100)*$AJ$22)*$AN$22)*$AH$22)+((((M44/100)*$AJ$23)*$AH$23)),IF(Calculator!$O$6="SINGLESILVERANOD",SUM((((M44/100)*$AJ$22)*$AH$22))+(((((M44/100)*$AJ$22)*$AN$22)*$AH$22)*Calculator!$G$10)-((((M44/100)*$AJ$22)*$AN$22)*$AH$22)+((((M44/100)*$AJ$23)*$AH$23)),IF(Calculator!$O$6="SINGLEANOD",SUM((((M44/100)*$AJ$22)*$AH$22))+(((((M44/100)*$AJ$22)*$AN$22)*$AH$22)*Calculator!$G$11)-((((M44/100)*$AJ$22)*$AN$22)*$AH$22)+((((M44/100)*$AJ$23)*$AH$23)),IF(Calculator!$O$6="DUALBASE",SUM((((M44/100)*$AJ$22)*$AH$22))+(((((M44/100)*$AJ$22)*$AN$22)*$AH$22)*Calculator!$G$12)-((((M44/100)*$AJ$22)*$AN$22)*$AH$22)+((((M44/100)*$AJ$23)*$AH$23)),IF(Calculator!$O$6="DUALELEMENTS",SUM((((M44/100)*$AJ$22)*$AH$22))+(((((M44/100)*$AJ$22)*$AN$22)*$AH$22)*Calculator!$G$13)-((((M44/100)*$AJ$22)*$AN$22)*$AH$22)+((((M44/100)*$AJ$23)*$AH$23)),IF(Calculator!$O$6="DUALSPECTRUM",SUM((((M44/100)*$AJ$22)*$AH$22))+(((((M44/100)*$AJ$22)*$AN$22)*$AH$22)*Calculator!$G$15)-((((M44/100)*$AJ$22)*$AN$22)*$AH$22)+((((M44/100)*$AJ$23)*$AH$23)),IF(Calculator!$O$6="DUALHOMESTEAD",SUM((((M44/100)*$AJ$22)*$AH$22))+(((((M44/100)*$AJ$22)*$AN$22)*$AH$22)*Calculator!$G$14)-((((M44/100)*$AJ$22)*$AN$22)*$AH$22)+((((M44/100)*$AJ$23)*$AH$23)),IF(Calculator!$O$6="DUALBAND A",SUM((((M44/100)*$AJ$22)*$AH$22))+(((((M44/100)*$AJ$22)*$AN$22)*$AH$22)*Calculator!$G$16)-((((M44/100)*$AJ$22)*$AN$22)*$AH$22)+((((M44/100)*$AJ$23)*$AH$23)),IF(Calculator!$O$6="DUALBAND B",SUM((((M44/100)*$AJ$22)*$AH$22))+(((((M44/100)*$AJ$22)*$AN$22)*$AH$22)*Calculator!$G$17)-((((M44/100)*$AJ$22)*$AN$22)*$AH$22)+((((M44/100)*$AJ$23)*$AH$23)),IF(Calculator!$O$6="DUALBAND C",SUM((((M44/100)*$AJ$22)*$AH$22))+(((((M44/100)*$AJ$22)*$AN$22)*$AH$22)*Calculator!$G$18)-((((M44/100)*$AJ$22)*$AN$22)*$AH$22)+((((M44/100)*$AJ$23)*$AH$23)),IF(Calculator!$O$6="DUALBAND D",SUM((((M44/100)*$AJ$22)*$AH$22))+(((((M44/100)*$AJ$22)*$AN$22)*$AH$22)*Calculator!$G$19)-((((M44/100)*$AJ$22)*$AN$22)*$AH$22)+((((M44/100)*$AJ$23)*$AH$23)),IF(Calculator!$O$6="DUALURBANE",SUM((((M44/100)*$AJ$22)*$AH$22))+(((((M44/100)*$AJ$22)*$AN$22)*$AH$22)*Calculator!$G$20)-((((M44/100)*$AJ$22)*$AN$22)*$AH$22)+((((M44/100)*$AJ$23)*$AH$23)),IF(Calculator!$O$6="DUALSILVERANOD",SUM((((M44/100)*$AJ$22)*$AH$22))+(((((M44/100)*$AJ$22)*$AN$22)*$AH$22)*Calculator!$G$21)-((((M44/100)*$AJ$22)*$AN$22)*$AH$22)+((((M44/100)*$AJ$23)*$AH$23)),IF(Calculator!$O$6="DUALANOD",SUM((((M44/100)*$AJ$22)*$AH$22))+(((((M44/100)*$AJ$22)*$AN$22)*$AH$22)*Calculator!$G$22)-((((M44/100)*$AJ$22)*$AN$22)*$AH$22)+((((M44/100)*$AJ$23)*$AH$23))))))))))))))))))))))))</f>
        <v>1006.0991351318359</v>
      </c>
      <c r="AC44" s="2">
        <f>IF(Calculator!$O$6="SINGLEBASE",SUM((((N44/100)*$AJ$22)*$AH$22))+((((N44/100)*$AJ$23)*$AH$23)),IF(Calculator!$O$6="SINGLEELEMENTS",SUM((((N44/100)*$AJ$22)*$AH$22))+(((((N44/100)*$AJ$22)*$AN$22)*$AH$22)*Calculator!$G$2)-((((N44/100)*$AJ$22)*$AN$22)*$AH$22)+((((N44/100)*$AJ$23)*$AH$23)),IF(Calculator!$O$6="SINGLESPECTRUM",SUM((((N44/100)*$AJ$22)*$AH$22))+(((((N44/100)*$AJ$22)*$AN$22)*$AH$22)*Calculator!$G$4)-((((N44/100)*$AJ$22)*$AN$22)*$AH$22)+((((N44/100)*$AJ$23)*$AH$23)),IF(Calculator!$O$6="SINGLEHOMESTEAD",SUM((((N44/100)*$AJ$22)*$AH$22))+(((((N44/100)*$AJ$22)*$AN$22)*$AH$22)*Calculator!$G$3)-((((N44/100)*$AJ$22)*$AN$22)*$AH$22)+((((N44/100)*$AJ$23)*$AH$23)),IF(Calculator!$O$6="SINGLEBAND A",SUM((((N44/100)*$AJ$22)*$AH$22))+(((((N44/100)*$AJ$22)*$AN$22)*$AH$22)*Calculator!$G$5)-((((N44/100)*$AJ$22)*$AN$22)*$AH$22)+((((N44/100)*$AJ$23)*$AH$23)),IF(Calculator!$O$6="SINGLEBAND B",SUM((((N44/100)*$AJ$22)*$AH$22))+(((((N44/100)*$AJ$22)*$AN$22)*$AH$22)*Calculator!$G$6)-((((N44/100)*$AJ$22)*$AN$22)*$AH$22)+((((N44/100)*$AJ$23)*$AH$23)),IF(Calculator!$O$6="SINGLEBAND C",SUM((((N44/100)*$AJ$22)*$AH$22))+(((((N44/100)*$AJ$22)*$AN$22)*$AH$22)*Calculator!$G$7)-((((N44/100)*$AJ$22)*$AN$22)*$AH$22)+((((N44/100)*$AJ$23)*$AH$23)),IF(Calculator!$O$6="SINGLEBAND D",SUM((((N44/100)*$AJ$22)*$AH$22))+(((((N44/100)*$AJ$22)*$AN$22)*$AH$22)*Calculator!$G$8)-((((N44/100)*$AJ$22)*$AN$22)*$AH$22)+((((N44/100)*$AJ$23)*$AH$23)),IF(Calculator!$O$6="SINGLEURBANE",SUM((((N44/100)*$AJ$22)*$AH$22))+(((((N44/100)*$AJ$22)*$AN$22)*$AH$22)*Calculator!$G$9)-((((N44/100)*$AJ$22)*$AN$22)*$AH$22)+((((N44/100)*$AJ$23)*$AH$23)),IF(Calculator!$O$6="SINGLESILVERANOD",SUM((((N44/100)*$AJ$22)*$AH$22))+(((((N44/100)*$AJ$22)*$AN$22)*$AH$22)*Calculator!$G$10)-((((N44/100)*$AJ$22)*$AN$22)*$AH$22)+((((N44/100)*$AJ$23)*$AH$23)),IF(Calculator!$O$6="SINGLEANOD",SUM((((N44/100)*$AJ$22)*$AH$22))+(((((N44/100)*$AJ$22)*$AN$22)*$AH$22)*Calculator!$G$11)-((((N44/100)*$AJ$22)*$AN$22)*$AH$22)+((((N44/100)*$AJ$23)*$AH$23)),IF(Calculator!$O$6="DUALBASE",SUM((((N44/100)*$AJ$22)*$AH$22))+(((((N44/100)*$AJ$22)*$AN$22)*$AH$22)*Calculator!$G$12)-((((N44/100)*$AJ$22)*$AN$22)*$AH$22)+((((N44/100)*$AJ$23)*$AH$23)),IF(Calculator!$O$6="DUALELEMENTS",SUM((((N44/100)*$AJ$22)*$AH$22))+(((((N44/100)*$AJ$22)*$AN$22)*$AH$22)*Calculator!$G$13)-((((N44/100)*$AJ$22)*$AN$22)*$AH$22)+((((N44/100)*$AJ$23)*$AH$23)),IF(Calculator!$O$6="DUALSPECTRUM",SUM((((N44/100)*$AJ$22)*$AH$22))+(((((N44/100)*$AJ$22)*$AN$22)*$AH$22)*Calculator!$G$15)-((((N44/100)*$AJ$22)*$AN$22)*$AH$22)+((((N44/100)*$AJ$23)*$AH$23)),IF(Calculator!$O$6="DUALHOMESTEAD",SUM((((N44/100)*$AJ$22)*$AH$22))+(((((N44/100)*$AJ$22)*$AN$22)*$AH$22)*Calculator!$G$14)-((((N44/100)*$AJ$22)*$AN$22)*$AH$22)+((((N44/100)*$AJ$23)*$AH$23)),IF(Calculator!$O$6="DUALBAND A",SUM((((N44/100)*$AJ$22)*$AH$22))+(((((N44/100)*$AJ$22)*$AN$22)*$AH$22)*Calculator!$G$16)-((((N44/100)*$AJ$22)*$AN$22)*$AH$22)+((((N44/100)*$AJ$23)*$AH$23)),IF(Calculator!$O$6="DUALBAND B",SUM((((N44/100)*$AJ$22)*$AH$22))+(((((N44/100)*$AJ$22)*$AN$22)*$AH$22)*Calculator!$G$17)-((((N44/100)*$AJ$22)*$AN$22)*$AH$22)+((((N44/100)*$AJ$23)*$AH$23)),IF(Calculator!$O$6="DUALBAND C",SUM((((N44/100)*$AJ$22)*$AH$22))+(((((N44/100)*$AJ$22)*$AN$22)*$AH$22)*Calculator!$G$18)-((((N44/100)*$AJ$22)*$AN$22)*$AH$22)+((((N44/100)*$AJ$23)*$AH$23)),IF(Calculator!$O$6="DUALBAND D",SUM((((N44/100)*$AJ$22)*$AH$22))+(((((N44/100)*$AJ$22)*$AN$22)*$AH$22)*Calculator!$G$19)-((((N44/100)*$AJ$22)*$AN$22)*$AH$22)+((((N44/100)*$AJ$23)*$AH$23)),IF(Calculator!$O$6="DUALURBANE",SUM((((N44/100)*$AJ$22)*$AH$22))+(((((N44/100)*$AJ$22)*$AN$22)*$AH$22)*Calculator!$G$20)-((((N44/100)*$AJ$22)*$AN$22)*$AH$22)+((((N44/100)*$AJ$23)*$AH$23)),IF(Calculator!$O$6="DUALSILVERANOD",SUM((((N44/100)*$AJ$22)*$AH$22))+(((((N44/100)*$AJ$22)*$AN$22)*$AH$22)*Calculator!$G$21)-((((N44/100)*$AJ$22)*$AN$22)*$AH$22)+((((N44/100)*$AJ$23)*$AH$23)),IF(Calculator!$O$6="DUALANOD",SUM((((N44/100)*$AJ$22)*$AH$22))+(((((N44/100)*$AJ$22)*$AN$22)*$AH$22)*Calculator!$G$22)-((((N44/100)*$AJ$22)*$AN$22)*$AH$22)+((((N44/100)*$AJ$23)*$AH$23))))))))))))))))))))))))</f>
        <v>1015.6963732910156</v>
      </c>
      <c r="AE44" t="s">
        <v>1394</v>
      </c>
      <c r="AF44">
        <f>IF(Calculator!$U$5="GBP",VLOOKUP('Front Sheet'!$C$7,'Bifold 321 Data'!P40:AC53,(AF43),FALSE),SUM(VLOOKUP('Front Sheet'!$C$7,'Bifold 321 Data'!P40:AC53,(AF43),FALSE))*Currency!$B$2)</f>
        <v>900.60618868408187</v>
      </c>
      <c r="AG44" t="str">
        <f>FIXED(AF44)</f>
        <v>900.61</v>
      </c>
      <c r="AH44" t="str">
        <f>_xlfn.CONCAT(Calculator!$U$6,AG44)</f>
        <v>£900.61</v>
      </c>
    </row>
    <row r="45" spans="1:40">
      <c r="A45" s="8" t="s">
        <v>1395</v>
      </c>
      <c r="B45" s="2">
        <v>2219.684602050781</v>
      </c>
      <c r="C45" s="2">
        <v>2243.0924999999997</v>
      </c>
      <c r="D45" s="2">
        <v>2266.5003979492185</v>
      </c>
      <c r="E45" s="2">
        <v>2289.8980908203125</v>
      </c>
      <c r="F45" s="2">
        <v>2313.3059887695313</v>
      </c>
      <c r="G45" s="2">
        <v>2336.7141418457031</v>
      </c>
      <c r="H45" s="2">
        <v>2360.1220397949219</v>
      </c>
      <c r="I45" s="2">
        <v>2383.5299377441406</v>
      </c>
      <c r="J45" s="2">
        <v>2406.9276306152342</v>
      </c>
      <c r="K45" s="2">
        <v>2430.3355285644529</v>
      </c>
      <c r="L45" s="2">
        <v>2453.7436816406248</v>
      </c>
      <c r="M45" s="2">
        <v>2477.1515795898435</v>
      </c>
      <c r="N45" s="2">
        <v>2500.5594775390623</v>
      </c>
      <c r="P45" s="8">
        <v>2200</v>
      </c>
      <c r="Q45" s="2">
        <f>IF(Calculator!$O$6="SINGLEBASE",SUM((((B45/100)*$AJ$22)*$AH$22))+((((B45/100)*$AJ$23)*$AH$23)),IF(Calculator!$O$6="SINGLEELEMENTS",SUM((((B45/100)*$AJ$22)*$AH$22))+(((((B45/100)*$AJ$22)*$AN$22)*$AH$22)*Calculator!$G$2)-((((B45/100)*$AJ$22)*$AN$22)*$AH$22)+((((B45/100)*$AJ$23)*$AH$23)),IF(Calculator!$O$6="SINGLESPECTRUM",SUM((((B45/100)*$AJ$22)*$AH$22))+(((((B45/100)*$AJ$22)*$AN$22)*$AH$22)*Calculator!$G$4)-((((B45/100)*$AJ$22)*$AN$22)*$AH$22)+((((B45/100)*$AJ$23)*$AH$23)),IF(Calculator!$O$6="SINGLEHOMESTEAD",SUM((((B45/100)*$AJ$22)*$AH$22))+(((((B45/100)*$AJ$22)*$AN$22)*$AH$22)*Calculator!$G$3)-((((B45/100)*$AJ$22)*$AN$22)*$AH$22)+((((B45/100)*$AJ$23)*$AH$23)),IF(Calculator!$O$6="SINGLEBAND A",SUM((((B45/100)*$AJ$22)*$AH$22))+(((((B45/100)*$AJ$22)*$AN$22)*$AH$22)*Calculator!$G$5)-((((B45/100)*$AJ$22)*$AN$22)*$AH$22)+((((B45/100)*$AJ$23)*$AH$23)),IF(Calculator!$O$6="SINGLEBAND B",SUM((((B45/100)*$AJ$22)*$AH$22))+(((((B45/100)*$AJ$22)*$AN$22)*$AH$22)*Calculator!$G$6)-((((B45/100)*$AJ$22)*$AN$22)*$AH$22)+((((B45/100)*$AJ$23)*$AH$23)),IF(Calculator!$O$6="SINGLEBAND C",SUM((((B45/100)*$AJ$22)*$AH$22))+(((((B45/100)*$AJ$22)*$AN$22)*$AH$22)*Calculator!$G$7)-((((B45/100)*$AJ$22)*$AN$22)*$AH$22)+((((B45/100)*$AJ$23)*$AH$23)),IF(Calculator!$O$6="SINGLEBAND D",SUM((((B45/100)*$AJ$22)*$AH$22))+(((((B45/100)*$AJ$22)*$AN$22)*$AH$22)*Calculator!$G$8)-((((B45/100)*$AJ$22)*$AN$22)*$AH$22)+((((B45/100)*$AJ$23)*$AH$23)),IF(Calculator!$O$6="SINGLEURBANE",SUM((((B45/100)*$AJ$22)*$AH$22))+(((((B45/100)*$AJ$22)*$AN$22)*$AH$22)*Calculator!$G$9)-((((B45/100)*$AJ$22)*$AN$22)*$AH$22)+((((B45/100)*$AJ$23)*$AH$23)),IF(Calculator!$O$6="SINGLESILVERANOD",SUM((((B45/100)*$AJ$22)*$AH$22))+(((((B45/100)*$AJ$22)*$AN$22)*$AH$22)*Calculator!$G$10)-((((B45/100)*$AJ$22)*$AN$22)*$AH$22)+((((B45/100)*$AJ$23)*$AH$23)),IF(Calculator!$O$6="SINGLEANOD",SUM((((B45/100)*$AJ$22)*$AH$22))+(((((B45/100)*$AJ$22)*$AN$22)*$AH$22)*Calculator!$G$11)-((((B45/100)*$AJ$22)*$AN$22)*$AH$22)+((((B45/100)*$AJ$23)*$AH$23)),IF(Calculator!$O$6="DUALBASE",SUM((((B45/100)*$AJ$22)*$AH$22))+(((((B45/100)*$AJ$22)*$AN$22)*$AH$22)*Calculator!$G$12)-((((B45/100)*$AJ$22)*$AN$22)*$AH$22)+((((B45/100)*$AJ$23)*$AH$23)),IF(Calculator!$O$6="DUALELEMENTS",SUM((((B45/100)*$AJ$22)*$AH$22))+(((((B45/100)*$AJ$22)*$AN$22)*$AH$22)*Calculator!$G$13)-((((B45/100)*$AJ$22)*$AN$22)*$AH$22)+((((B45/100)*$AJ$23)*$AH$23)),IF(Calculator!$O$6="DUALSPECTRUM",SUM((((B45/100)*$AJ$22)*$AH$22))+(((((B45/100)*$AJ$22)*$AN$22)*$AH$22)*Calculator!$G$15)-((((B45/100)*$AJ$22)*$AN$22)*$AH$22)+((((B45/100)*$AJ$23)*$AH$23)),IF(Calculator!$O$6="DUALHOMESTEAD",SUM((((B45/100)*$AJ$22)*$AH$22))+(((((B45/100)*$AJ$22)*$AN$22)*$AH$22)*Calculator!$G$14)-((((B45/100)*$AJ$22)*$AN$22)*$AH$22)+((((B45/100)*$AJ$23)*$AH$23)),IF(Calculator!$O$6="DUALBAND A",SUM((((B45/100)*$AJ$22)*$AH$22))+(((((B45/100)*$AJ$22)*$AN$22)*$AH$22)*Calculator!$G$16)-((((B45/100)*$AJ$22)*$AN$22)*$AH$22)+((((B45/100)*$AJ$23)*$AH$23)),IF(Calculator!$O$6="DUALBAND B",SUM((((B45/100)*$AJ$22)*$AH$22))+(((((B45/100)*$AJ$22)*$AN$22)*$AH$22)*Calculator!$G$17)-((((B45/100)*$AJ$22)*$AN$22)*$AH$22)+((((B45/100)*$AJ$23)*$AH$23)),IF(Calculator!$O$6="DUALBAND C",SUM((((B45/100)*$AJ$22)*$AH$22))+(((((B45/100)*$AJ$22)*$AN$22)*$AH$22)*Calculator!$G$18)-((((B45/100)*$AJ$22)*$AN$22)*$AH$22)+((((B45/100)*$AJ$23)*$AH$23)),IF(Calculator!$O$6="DUALBAND D",SUM((((B45/100)*$AJ$22)*$AH$22))+(((((B45/100)*$AJ$22)*$AN$22)*$AH$22)*Calculator!$G$19)-((((B45/100)*$AJ$22)*$AN$22)*$AH$22)+((((B45/100)*$AJ$23)*$AH$23)),IF(Calculator!$O$6="DUALURBANE",SUM((((B45/100)*$AJ$22)*$AH$22))+(((((B45/100)*$AJ$22)*$AN$22)*$AH$22)*Calculator!$G$20)-((((B45/100)*$AJ$22)*$AN$22)*$AH$22)+((((B45/100)*$AJ$23)*$AH$23)),IF(Calculator!$O$6="DUALSILVERANOD",SUM((((B45/100)*$AJ$22)*$AH$22))+(((((B45/100)*$AJ$22)*$AN$22)*$AH$22)*Calculator!$G$21)-((((B45/100)*$AJ$22)*$AN$22)*$AH$22)+((((B45/100)*$AJ$23)*$AH$23)),IF(Calculator!$O$6="DUALANOD",SUM((((B45/100)*$AJ$22)*$AH$22))+(((((B45/100)*$AJ$22)*$AN$22)*$AH$22)*Calculator!$G$22)-((((B45/100)*$AJ$22)*$AN$22)*$AH$22)+((((B45/100)*$AJ$23)*$AH$23))))))))))))))))))))))))</f>
        <v>910.07068684082003</v>
      </c>
      <c r="R45" s="2">
        <f>IF(Calculator!$O$6="SINGLEBASE",SUM((((C45/100)*$AJ$22)*$AH$22))+((((C45/100)*$AJ$23)*$AH$23)),IF(Calculator!$O$6="SINGLEELEMENTS",SUM((((C45/100)*$AJ$22)*$AH$22))+(((((C45/100)*$AJ$22)*$AN$22)*$AH$22)*Calculator!$G$2)-((((C45/100)*$AJ$22)*$AN$22)*$AH$22)+((((C45/100)*$AJ$23)*$AH$23)),IF(Calculator!$O$6="SINGLESPECTRUM",SUM((((C45/100)*$AJ$22)*$AH$22))+(((((C45/100)*$AJ$22)*$AN$22)*$AH$22)*Calculator!$G$4)-((((C45/100)*$AJ$22)*$AN$22)*$AH$22)+((((C45/100)*$AJ$23)*$AH$23)),IF(Calculator!$O$6="SINGLEHOMESTEAD",SUM((((C45/100)*$AJ$22)*$AH$22))+(((((C45/100)*$AJ$22)*$AN$22)*$AH$22)*Calculator!$G$3)-((((C45/100)*$AJ$22)*$AN$22)*$AH$22)+((((C45/100)*$AJ$23)*$AH$23)),IF(Calculator!$O$6="SINGLEBAND A",SUM((((C45/100)*$AJ$22)*$AH$22))+(((((C45/100)*$AJ$22)*$AN$22)*$AH$22)*Calculator!$G$5)-((((C45/100)*$AJ$22)*$AN$22)*$AH$22)+((((C45/100)*$AJ$23)*$AH$23)),IF(Calculator!$O$6="SINGLEBAND B",SUM((((C45/100)*$AJ$22)*$AH$22))+(((((C45/100)*$AJ$22)*$AN$22)*$AH$22)*Calculator!$G$6)-((((C45/100)*$AJ$22)*$AN$22)*$AH$22)+((((C45/100)*$AJ$23)*$AH$23)),IF(Calculator!$O$6="SINGLEBAND C",SUM((((C45/100)*$AJ$22)*$AH$22))+(((((C45/100)*$AJ$22)*$AN$22)*$AH$22)*Calculator!$G$7)-((((C45/100)*$AJ$22)*$AN$22)*$AH$22)+((((C45/100)*$AJ$23)*$AH$23)),IF(Calculator!$O$6="SINGLEBAND D",SUM((((C45/100)*$AJ$22)*$AH$22))+(((((C45/100)*$AJ$22)*$AN$22)*$AH$22)*Calculator!$G$8)-((((C45/100)*$AJ$22)*$AN$22)*$AH$22)+((((C45/100)*$AJ$23)*$AH$23)),IF(Calculator!$O$6="SINGLEURBANE",SUM((((C45/100)*$AJ$22)*$AH$22))+(((((C45/100)*$AJ$22)*$AN$22)*$AH$22)*Calculator!$G$9)-((((C45/100)*$AJ$22)*$AN$22)*$AH$22)+((((C45/100)*$AJ$23)*$AH$23)),IF(Calculator!$O$6="SINGLESILVERANOD",SUM((((C45/100)*$AJ$22)*$AH$22))+(((((C45/100)*$AJ$22)*$AN$22)*$AH$22)*Calculator!$G$10)-((((C45/100)*$AJ$22)*$AN$22)*$AH$22)+((((C45/100)*$AJ$23)*$AH$23)),IF(Calculator!$O$6="SINGLEANOD",SUM((((C45/100)*$AJ$22)*$AH$22))+(((((C45/100)*$AJ$22)*$AN$22)*$AH$22)*Calculator!$G$11)-((((C45/100)*$AJ$22)*$AN$22)*$AH$22)+((((C45/100)*$AJ$23)*$AH$23)),IF(Calculator!$O$6="DUALBASE",SUM((((C45/100)*$AJ$22)*$AH$22))+(((((C45/100)*$AJ$22)*$AN$22)*$AH$22)*Calculator!$G$12)-((((C45/100)*$AJ$22)*$AN$22)*$AH$22)+((((C45/100)*$AJ$23)*$AH$23)),IF(Calculator!$O$6="DUALELEMENTS",SUM((((C45/100)*$AJ$22)*$AH$22))+(((((C45/100)*$AJ$22)*$AN$22)*$AH$22)*Calculator!$G$13)-((((C45/100)*$AJ$22)*$AN$22)*$AH$22)+((((C45/100)*$AJ$23)*$AH$23)),IF(Calculator!$O$6="DUALSPECTRUM",SUM((((C45/100)*$AJ$22)*$AH$22))+(((((C45/100)*$AJ$22)*$AN$22)*$AH$22)*Calculator!$G$15)-((((C45/100)*$AJ$22)*$AN$22)*$AH$22)+((((C45/100)*$AJ$23)*$AH$23)),IF(Calculator!$O$6="DUALHOMESTEAD",SUM((((C45/100)*$AJ$22)*$AH$22))+(((((C45/100)*$AJ$22)*$AN$22)*$AH$22)*Calculator!$G$14)-((((C45/100)*$AJ$22)*$AN$22)*$AH$22)+((((C45/100)*$AJ$23)*$AH$23)),IF(Calculator!$O$6="DUALBAND A",SUM((((C45/100)*$AJ$22)*$AH$22))+(((((C45/100)*$AJ$22)*$AN$22)*$AH$22)*Calculator!$G$16)-((((C45/100)*$AJ$22)*$AN$22)*$AH$22)+((((C45/100)*$AJ$23)*$AH$23)),IF(Calculator!$O$6="DUALBAND B",SUM((((C45/100)*$AJ$22)*$AH$22))+(((((C45/100)*$AJ$22)*$AN$22)*$AH$22)*Calculator!$G$17)-((((C45/100)*$AJ$22)*$AN$22)*$AH$22)+((((C45/100)*$AJ$23)*$AH$23)),IF(Calculator!$O$6="DUALBAND C",SUM((((C45/100)*$AJ$22)*$AH$22))+(((((C45/100)*$AJ$22)*$AN$22)*$AH$22)*Calculator!$G$18)-((((C45/100)*$AJ$22)*$AN$22)*$AH$22)+((((C45/100)*$AJ$23)*$AH$23)),IF(Calculator!$O$6="DUALBAND D",SUM((((C45/100)*$AJ$22)*$AH$22))+(((((C45/100)*$AJ$22)*$AN$22)*$AH$22)*Calculator!$G$19)-((((C45/100)*$AJ$22)*$AN$22)*$AH$22)+((((C45/100)*$AJ$23)*$AH$23)),IF(Calculator!$O$6="DUALURBANE",SUM((((C45/100)*$AJ$22)*$AH$22))+(((((C45/100)*$AJ$22)*$AN$22)*$AH$22)*Calculator!$G$20)-((((C45/100)*$AJ$22)*$AN$22)*$AH$22)+((((C45/100)*$AJ$23)*$AH$23)),IF(Calculator!$O$6="DUALSILVERANOD",SUM((((C45/100)*$AJ$22)*$AH$22))+(((((C45/100)*$AJ$22)*$AN$22)*$AH$22)*Calculator!$G$21)-((((C45/100)*$AJ$22)*$AN$22)*$AH$22)+((((C45/100)*$AJ$23)*$AH$23)),IF(Calculator!$O$6="DUALANOD",SUM((((C45/100)*$AJ$22)*$AH$22))+(((((C45/100)*$AJ$22)*$AN$22)*$AH$22)*Calculator!$G$22)-((((C45/100)*$AJ$22)*$AN$22)*$AH$22)+((((C45/100)*$AJ$23)*$AH$23))))))))))))))))))))))))</f>
        <v>919.66792499999974</v>
      </c>
      <c r="S45" s="2">
        <f>IF(Calculator!$O$6="SINGLEBASE",SUM((((D45/100)*$AJ$22)*$AH$22))+((((D45/100)*$AJ$23)*$AH$23)),IF(Calculator!$O$6="SINGLEELEMENTS",SUM((((D45/100)*$AJ$22)*$AH$22))+(((((D45/100)*$AJ$22)*$AN$22)*$AH$22)*Calculator!$G$2)-((((D45/100)*$AJ$22)*$AN$22)*$AH$22)+((((D45/100)*$AJ$23)*$AH$23)),IF(Calculator!$O$6="SINGLESPECTRUM",SUM((((D45/100)*$AJ$22)*$AH$22))+(((((D45/100)*$AJ$22)*$AN$22)*$AH$22)*Calculator!$G$4)-((((D45/100)*$AJ$22)*$AN$22)*$AH$22)+((((D45/100)*$AJ$23)*$AH$23)),IF(Calculator!$O$6="SINGLEHOMESTEAD",SUM((((D45/100)*$AJ$22)*$AH$22))+(((((D45/100)*$AJ$22)*$AN$22)*$AH$22)*Calculator!$G$3)-((((D45/100)*$AJ$22)*$AN$22)*$AH$22)+((((D45/100)*$AJ$23)*$AH$23)),IF(Calculator!$O$6="SINGLEBAND A",SUM((((D45/100)*$AJ$22)*$AH$22))+(((((D45/100)*$AJ$22)*$AN$22)*$AH$22)*Calculator!$G$5)-((((D45/100)*$AJ$22)*$AN$22)*$AH$22)+((((D45/100)*$AJ$23)*$AH$23)),IF(Calculator!$O$6="SINGLEBAND B",SUM((((D45/100)*$AJ$22)*$AH$22))+(((((D45/100)*$AJ$22)*$AN$22)*$AH$22)*Calculator!$G$6)-((((D45/100)*$AJ$22)*$AN$22)*$AH$22)+((((D45/100)*$AJ$23)*$AH$23)),IF(Calculator!$O$6="SINGLEBAND C",SUM((((D45/100)*$AJ$22)*$AH$22))+(((((D45/100)*$AJ$22)*$AN$22)*$AH$22)*Calculator!$G$7)-((((D45/100)*$AJ$22)*$AN$22)*$AH$22)+((((D45/100)*$AJ$23)*$AH$23)),IF(Calculator!$O$6="SINGLEBAND D",SUM((((D45/100)*$AJ$22)*$AH$22))+(((((D45/100)*$AJ$22)*$AN$22)*$AH$22)*Calculator!$G$8)-((((D45/100)*$AJ$22)*$AN$22)*$AH$22)+((((D45/100)*$AJ$23)*$AH$23)),IF(Calculator!$O$6="SINGLEURBANE",SUM((((D45/100)*$AJ$22)*$AH$22))+(((((D45/100)*$AJ$22)*$AN$22)*$AH$22)*Calculator!$G$9)-((((D45/100)*$AJ$22)*$AN$22)*$AH$22)+((((D45/100)*$AJ$23)*$AH$23)),IF(Calculator!$O$6="SINGLESILVERANOD",SUM((((D45/100)*$AJ$22)*$AH$22))+(((((D45/100)*$AJ$22)*$AN$22)*$AH$22)*Calculator!$G$10)-((((D45/100)*$AJ$22)*$AN$22)*$AH$22)+((((D45/100)*$AJ$23)*$AH$23)),IF(Calculator!$O$6="SINGLEANOD",SUM((((D45/100)*$AJ$22)*$AH$22))+(((((D45/100)*$AJ$22)*$AN$22)*$AH$22)*Calculator!$G$11)-((((D45/100)*$AJ$22)*$AN$22)*$AH$22)+((((D45/100)*$AJ$23)*$AH$23)),IF(Calculator!$O$6="DUALBASE",SUM((((D45/100)*$AJ$22)*$AH$22))+(((((D45/100)*$AJ$22)*$AN$22)*$AH$22)*Calculator!$G$12)-((((D45/100)*$AJ$22)*$AN$22)*$AH$22)+((((D45/100)*$AJ$23)*$AH$23)),IF(Calculator!$O$6="DUALELEMENTS",SUM((((D45/100)*$AJ$22)*$AH$22))+(((((D45/100)*$AJ$22)*$AN$22)*$AH$22)*Calculator!$G$13)-((((D45/100)*$AJ$22)*$AN$22)*$AH$22)+((((D45/100)*$AJ$23)*$AH$23)),IF(Calculator!$O$6="DUALSPECTRUM",SUM((((D45/100)*$AJ$22)*$AH$22))+(((((D45/100)*$AJ$22)*$AN$22)*$AH$22)*Calculator!$G$15)-((((D45/100)*$AJ$22)*$AN$22)*$AH$22)+((((D45/100)*$AJ$23)*$AH$23)),IF(Calculator!$O$6="DUALHOMESTEAD",SUM((((D45/100)*$AJ$22)*$AH$22))+(((((D45/100)*$AJ$22)*$AN$22)*$AH$22)*Calculator!$G$14)-((((D45/100)*$AJ$22)*$AN$22)*$AH$22)+((((D45/100)*$AJ$23)*$AH$23)),IF(Calculator!$O$6="DUALBAND A",SUM((((D45/100)*$AJ$22)*$AH$22))+(((((D45/100)*$AJ$22)*$AN$22)*$AH$22)*Calculator!$G$16)-((((D45/100)*$AJ$22)*$AN$22)*$AH$22)+((((D45/100)*$AJ$23)*$AH$23)),IF(Calculator!$O$6="DUALBAND B",SUM((((D45/100)*$AJ$22)*$AH$22))+(((((D45/100)*$AJ$22)*$AN$22)*$AH$22)*Calculator!$G$17)-((((D45/100)*$AJ$22)*$AN$22)*$AH$22)+((((D45/100)*$AJ$23)*$AH$23)),IF(Calculator!$O$6="DUALBAND C",SUM((((D45/100)*$AJ$22)*$AH$22))+(((((D45/100)*$AJ$22)*$AN$22)*$AH$22)*Calculator!$G$18)-((((D45/100)*$AJ$22)*$AN$22)*$AH$22)+((((D45/100)*$AJ$23)*$AH$23)),IF(Calculator!$O$6="DUALBAND D",SUM((((D45/100)*$AJ$22)*$AH$22))+(((((D45/100)*$AJ$22)*$AN$22)*$AH$22)*Calculator!$G$19)-((((D45/100)*$AJ$22)*$AN$22)*$AH$22)+((((D45/100)*$AJ$23)*$AH$23)),IF(Calculator!$O$6="DUALURBANE",SUM((((D45/100)*$AJ$22)*$AH$22))+(((((D45/100)*$AJ$22)*$AN$22)*$AH$22)*Calculator!$G$20)-((((D45/100)*$AJ$22)*$AN$22)*$AH$22)+((((D45/100)*$AJ$23)*$AH$23)),IF(Calculator!$O$6="DUALSILVERANOD",SUM((((D45/100)*$AJ$22)*$AH$22))+(((((D45/100)*$AJ$22)*$AN$22)*$AH$22)*Calculator!$G$21)-((((D45/100)*$AJ$22)*$AN$22)*$AH$22)+((((D45/100)*$AJ$23)*$AH$23)),IF(Calculator!$O$6="DUALANOD",SUM((((D45/100)*$AJ$22)*$AH$22))+(((((D45/100)*$AJ$22)*$AN$22)*$AH$22)*Calculator!$G$22)-((((D45/100)*$AJ$22)*$AN$22)*$AH$22)+((((D45/100)*$AJ$23)*$AH$23))))))))))))))))))))))))</f>
        <v>929.26516315917945</v>
      </c>
      <c r="T45" s="2">
        <f>IF(Calculator!$O$6="SINGLEBASE",SUM((((E45/100)*$AJ$22)*$AH$22))+((((E45/100)*$AJ$23)*$AH$23)),IF(Calculator!$O$6="SINGLEELEMENTS",SUM((((E45/100)*$AJ$22)*$AH$22))+(((((E45/100)*$AJ$22)*$AN$22)*$AH$22)*Calculator!$G$2)-((((E45/100)*$AJ$22)*$AN$22)*$AH$22)+((((E45/100)*$AJ$23)*$AH$23)),IF(Calculator!$O$6="SINGLESPECTRUM",SUM((((E45/100)*$AJ$22)*$AH$22))+(((((E45/100)*$AJ$22)*$AN$22)*$AH$22)*Calculator!$G$4)-((((E45/100)*$AJ$22)*$AN$22)*$AH$22)+((((E45/100)*$AJ$23)*$AH$23)),IF(Calculator!$O$6="SINGLEHOMESTEAD",SUM((((E45/100)*$AJ$22)*$AH$22))+(((((E45/100)*$AJ$22)*$AN$22)*$AH$22)*Calculator!$G$3)-((((E45/100)*$AJ$22)*$AN$22)*$AH$22)+((((E45/100)*$AJ$23)*$AH$23)),IF(Calculator!$O$6="SINGLEBAND A",SUM((((E45/100)*$AJ$22)*$AH$22))+(((((E45/100)*$AJ$22)*$AN$22)*$AH$22)*Calculator!$G$5)-((((E45/100)*$AJ$22)*$AN$22)*$AH$22)+((((E45/100)*$AJ$23)*$AH$23)),IF(Calculator!$O$6="SINGLEBAND B",SUM((((E45/100)*$AJ$22)*$AH$22))+(((((E45/100)*$AJ$22)*$AN$22)*$AH$22)*Calculator!$G$6)-((((E45/100)*$AJ$22)*$AN$22)*$AH$22)+((((E45/100)*$AJ$23)*$AH$23)),IF(Calculator!$O$6="SINGLEBAND C",SUM((((E45/100)*$AJ$22)*$AH$22))+(((((E45/100)*$AJ$22)*$AN$22)*$AH$22)*Calculator!$G$7)-((((E45/100)*$AJ$22)*$AN$22)*$AH$22)+((((E45/100)*$AJ$23)*$AH$23)),IF(Calculator!$O$6="SINGLEBAND D",SUM((((E45/100)*$AJ$22)*$AH$22))+(((((E45/100)*$AJ$22)*$AN$22)*$AH$22)*Calculator!$G$8)-((((E45/100)*$AJ$22)*$AN$22)*$AH$22)+((((E45/100)*$AJ$23)*$AH$23)),IF(Calculator!$O$6="SINGLEURBANE",SUM((((E45/100)*$AJ$22)*$AH$22))+(((((E45/100)*$AJ$22)*$AN$22)*$AH$22)*Calculator!$G$9)-((((E45/100)*$AJ$22)*$AN$22)*$AH$22)+((((E45/100)*$AJ$23)*$AH$23)),IF(Calculator!$O$6="SINGLESILVERANOD",SUM((((E45/100)*$AJ$22)*$AH$22))+(((((E45/100)*$AJ$22)*$AN$22)*$AH$22)*Calculator!$G$10)-((((E45/100)*$AJ$22)*$AN$22)*$AH$22)+((((E45/100)*$AJ$23)*$AH$23)),IF(Calculator!$O$6="SINGLEANOD",SUM((((E45/100)*$AJ$22)*$AH$22))+(((((E45/100)*$AJ$22)*$AN$22)*$AH$22)*Calculator!$G$11)-((((E45/100)*$AJ$22)*$AN$22)*$AH$22)+((((E45/100)*$AJ$23)*$AH$23)),IF(Calculator!$O$6="DUALBASE",SUM((((E45/100)*$AJ$22)*$AH$22))+(((((E45/100)*$AJ$22)*$AN$22)*$AH$22)*Calculator!$G$12)-((((E45/100)*$AJ$22)*$AN$22)*$AH$22)+((((E45/100)*$AJ$23)*$AH$23)),IF(Calculator!$O$6="DUALELEMENTS",SUM((((E45/100)*$AJ$22)*$AH$22))+(((((E45/100)*$AJ$22)*$AN$22)*$AH$22)*Calculator!$G$13)-((((E45/100)*$AJ$22)*$AN$22)*$AH$22)+((((E45/100)*$AJ$23)*$AH$23)),IF(Calculator!$O$6="DUALSPECTRUM",SUM((((E45/100)*$AJ$22)*$AH$22))+(((((E45/100)*$AJ$22)*$AN$22)*$AH$22)*Calculator!$G$15)-((((E45/100)*$AJ$22)*$AN$22)*$AH$22)+((((E45/100)*$AJ$23)*$AH$23)),IF(Calculator!$O$6="DUALHOMESTEAD",SUM((((E45/100)*$AJ$22)*$AH$22))+(((((E45/100)*$AJ$22)*$AN$22)*$AH$22)*Calculator!$G$14)-((((E45/100)*$AJ$22)*$AN$22)*$AH$22)+((((E45/100)*$AJ$23)*$AH$23)),IF(Calculator!$O$6="DUALBAND A",SUM((((E45/100)*$AJ$22)*$AH$22))+(((((E45/100)*$AJ$22)*$AN$22)*$AH$22)*Calculator!$G$16)-((((E45/100)*$AJ$22)*$AN$22)*$AH$22)+((((E45/100)*$AJ$23)*$AH$23)),IF(Calculator!$O$6="DUALBAND B",SUM((((E45/100)*$AJ$22)*$AH$22))+(((((E45/100)*$AJ$22)*$AN$22)*$AH$22)*Calculator!$G$17)-((((E45/100)*$AJ$22)*$AN$22)*$AH$22)+((((E45/100)*$AJ$23)*$AH$23)),IF(Calculator!$O$6="DUALBAND C",SUM((((E45/100)*$AJ$22)*$AH$22))+(((((E45/100)*$AJ$22)*$AN$22)*$AH$22)*Calculator!$G$18)-((((E45/100)*$AJ$22)*$AN$22)*$AH$22)+((((E45/100)*$AJ$23)*$AH$23)),IF(Calculator!$O$6="DUALBAND D",SUM((((E45/100)*$AJ$22)*$AH$22))+(((((E45/100)*$AJ$22)*$AN$22)*$AH$22)*Calculator!$G$19)-((((E45/100)*$AJ$22)*$AN$22)*$AH$22)+((((E45/100)*$AJ$23)*$AH$23)),IF(Calculator!$O$6="DUALURBANE",SUM((((E45/100)*$AJ$22)*$AH$22))+(((((E45/100)*$AJ$22)*$AN$22)*$AH$22)*Calculator!$G$20)-((((E45/100)*$AJ$22)*$AN$22)*$AH$22)+((((E45/100)*$AJ$23)*$AH$23)),IF(Calculator!$O$6="DUALSILVERANOD",SUM((((E45/100)*$AJ$22)*$AH$22))+(((((E45/100)*$AJ$22)*$AN$22)*$AH$22)*Calculator!$G$21)-((((E45/100)*$AJ$22)*$AN$22)*$AH$22)+((((E45/100)*$AJ$23)*$AH$23)),IF(Calculator!$O$6="DUALANOD",SUM((((E45/100)*$AJ$22)*$AH$22))+(((((E45/100)*$AJ$22)*$AN$22)*$AH$22)*Calculator!$G$22)-((((E45/100)*$AJ$22)*$AN$22)*$AH$22)+((((E45/100)*$AJ$23)*$AH$23))))))))))))))))))))))))</f>
        <v>938.85821723632807</v>
      </c>
      <c r="U45" s="2">
        <f>IF(Calculator!$O$6="SINGLEBASE",SUM((((F45/100)*$AJ$22)*$AH$22))+((((F45/100)*$AJ$23)*$AH$23)),IF(Calculator!$O$6="SINGLEELEMENTS",SUM((((F45/100)*$AJ$22)*$AH$22))+(((((F45/100)*$AJ$22)*$AN$22)*$AH$22)*Calculator!$G$2)-((((F45/100)*$AJ$22)*$AN$22)*$AH$22)+((((F45/100)*$AJ$23)*$AH$23)),IF(Calculator!$O$6="SINGLESPECTRUM",SUM((((F45/100)*$AJ$22)*$AH$22))+(((((F45/100)*$AJ$22)*$AN$22)*$AH$22)*Calculator!$G$4)-((((F45/100)*$AJ$22)*$AN$22)*$AH$22)+((((F45/100)*$AJ$23)*$AH$23)),IF(Calculator!$O$6="SINGLEHOMESTEAD",SUM((((F45/100)*$AJ$22)*$AH$22))+(((((F45/100)*$AJ$22)*$AN$22)*$AH$22)*Calculator!$G$3)-((((F45/100)*$AJ$22)*$AN$22)*$AH$22)+((((F45/100)*$AJ$23)*$AH$23)),IF(Calculator!$O$6="SINGLEBAND A",SUM((((F45/100)*$AJ$22)*$AH$22))+(((((F45/100)*$AJ$22)*$AN$22)*$AH$22)*Calculator!$G$5)-((((F45/100)*$AJ$22)*$AN$22)*$AH$22)+((((F45/100)*$AJ$23)*$AH$23)),IF(Calculator!$O$6="SINGLEBAND B",SUM((((F45/100)*$AJ$22)*$AH$22))+(((((F45/100)*$AJ$22)*$AN$22)*$AH$22)*Calculator!$G$6)-((((F45/100)*$AJ$22)*$AN$22)*$AH$22)+((((F45/100)*$AJ$23)*$AH$23)),IF(Calculator!$O$6="SINGLEBAND C",SUM((((F45/100)*$AJ$22)*$AH$22))+(((((F45/100)*$AJ$22)*$AN$22)*$AH$22)*Calculator!$G$7)-((((F45/100)*$AJ$22)*$AN$22)*$AH$22)+((((F45/100)*$AJ$23)*$AH$23)),IF(Calculator!$O$6="SINGLEBAND D",SUM((((F45/100)*$AJ$22)*$AH$22))+(((((F45/100)*$AJ$22)*$AN$22)*$AH$22)*Calculator!$G$8)-((((F45/100)*$AJ$22)*$AN$22)*$AH$22)+((((F45/100)*$AJ$23)*$AH$23)),IF(Calculator!$O$6="SINGLEURBANE",SUM((((F45/100)*$AJ$22)*$AH$22))+(((((F45/100)*$AJ$22)*$AN$22)*$AH$22)*Calculator!$G$9)-((((F45/100)*$AJ$22)*$AN$22)*$AH$22)+((((F45/100)*$AJ$23)*$AH$23)),IF(Calculator!$O$6="SINGLESILVERANOD",SUM((((F45/100)*$AJ$22)*$AH$22))+(((((F45/100)*$AJ$22)*$AN$22)*$AH$22)*Calculator!$G$10)-((((F45/100)*$AJ$22)*$AN$22)*$AH$22)+((((F45/100)*$AJ$23)*$AH$23)),IF(Calculator!$O$6="SINGLEANOD",SUM((((F45/100)*$AJ$22)*$AH$22))+(((((F45/100)*$AJ$22)*$AN$22)*$AH$22)*Calculator!$G$11)-((((F45/100)*$AJ$22)*$AN$22)*$AH$22)+((((F45/100)*$AJ$23)*$AH$23)),IF(Calculator!$O$6="DUALBASE",SUM((((F45/100)*$AJ$22)*$AH$22))+(((((F45/100)*$AJ$22)*$AN$22)*$AH$22)*Calculator!$G$12)-((((F45/100)*$AJ$22)*$AN$22)*$AH$22)+((((F45/100)*$AJ$23)*$AH$23)),IF(Calculator!$O$6="DUALELEMENTS",SUM((((F45/100)*$AJ$22)*$AH$22))+(((((F45/100)*$AJ$22)*$AN$22)*$AH$22)*Calculator!$G$13)-((((F45/100)*$AJ$22)*$AN$22)*$AH$22)+((((F45/100)*$AJ$23)*$AH$23)),IF(Calculator!$O$6="DUALSPECTRUM",SUM((((F45/100)*$AJ$22)*$AH$22))+(((((F45/100)*$AJ$22)*$AN$22)*$AH$22)*Calculator!$G$15)-((((F45/100)*$AJ$22)*$AN$22)*$AH$22)+((((F45/100)*$AJ$23)*$AH$23)),IF(Calculator!$O$6="DUALHOMESTEAD",SUM((((F45/100)*$AJ$22)*$AH$22))+(((((F45/100)*$AJ$22)*$AN$22)*$AH$22)*Calculator!$G$14)-((((F45/100)*$AJ$22)*$AN$22)*$AH$22)+((((F45/100)*$AJ$23)*$AH$23)),IF(Calculator!$O$6="DUALBAND A",SUM((((F45/100)*$AJ$22)*$AH$22))+(((((F45/100)*$AJ$22)*$AN$22)*$AH$22)*Calculator!$G$16)-((((F45/100)*$AJ$22)*$AN$22)*$AH$22)+((((F45/100)*$AJ$23)*$AH$23)),IF(Calculator!$O$6="DUALBAND B",SUM((((F45/100)*$AJ$22)*$AH$22))+(((((F45/100)*$AJ$22)*$AN$22)*$AH$22)*Calculator!$G$17)-((((F45/100)*$AJ$22)*$AN$22)*$AH$22)+((((F45/100)*$AJ$23)*$AH$23)),IF(Calculator!$O$6="DUALBAND C",SUM((((F45/100)*$AJ$22)*$AH$22))+(((((F45/100)*$AJ$22)*$AN$22)*$AH$22)*Calculator!$G$18)-((((F45/100)*$AJ$22)*$AN$22)*$AH$22)+((((F45/100)*$AJ$23)*$AH$23)),IF(Calculator!$O$6="DUALBAND D",SUM((((F45/100)*$AJ$22)*$AH$22))+(((((F45/100)*$AJ$22)*$AN$22)*$AH$22)*Calculator!$G$19)-((((F45/100)*$AJ$22)*$AN$22)*$AH$22)+((((F45/100)*$AJ$23)*$AH$23)),IF(Calculator!$O$6="DUALURBANE",SUM((((F45/100)*$AJ$22)*$AH$22))+(((((F45/100)*$AJ$22)*$AN$22)*$AH$22)*Calculator!$G$20)-((((F45/100)*$AJ$22)*$AN$22)*$AH$22)+((((F45/100)*$AJ$23)*$AH$23)),IF(Calculator!$O$6="DUALSILVERANOD",SUM((((F45/100)*$AJ$22)*$AH$22))+(((((F45/100)*$AJ$22)*$AN$22)*$AH$22)*Calculator!$G$21)-((((F45/100)*$AJ$22)*$AN$22)*$AH$22)+((((F45/100)*$AJ$23)*$AH$23)),IF(Calculator!$O$6="DUALANOD",SUM((((F45/100)*$AJ$22)*$AH$22))+(((((F45/100)*$AJ$22)*$AN$22)*$AH$22)*Calculator!$G$22)-((((F45/100)*$AJ$22)*$AN$22)*$AH$22)+((((F45/100)*$AJ$23)*$AH$23))))))))))))))))))))))))</f>
        <v>948.45545539550767</v>
      </c>
      <c r="V45" s="2">
        <f>IF(Calculator!$O$6="SINGLEBASE",SUM((((G45/100)*$AJ$22)*$AH$22))+((((G45/100)*$AJ$23)*$AH$23)),IF(Calculator!$O$6="SINGLEELEMENTS",SUM((((G45/100)*$AJ$22)*$AH$22))+(((((G45/100)*$AJ$22)*$AN$22)*$AH$22)*Calculator!$G$2)-((((G45/100)*$AJ$22)*$AN$22)*$AH$22)+((((G45/100)*$AJ$23)*$AH$23)),IF(Calculator!$O$6="SINGLESPECTRUM",SUM((((G45/100)*$AJ$22)*$AH$22))+(((((G45/100)*$AJ$22)*$AN$22)*$AH$22)*Calculator!$G$4)-((((G45/100)*$AJ$22)*$AN$22)*$AH$22)+((((G45/100)*$AJ$23)*$AH$23)),IF(Calculator!$O$6="SINGLEHOMESTEAD",SUM((((G45/100)*$AJ$22)*$AH$22))+(((((G45/100)*$AJ$22)*$AN$22)*$AH$22)*Calculator!$G$3)-((((G45/100)*$AJ$22)*$AN$22)*$AH$22)+((((G45/100)*$AJ$23)*$AH$23)),IF(Calculator!$O$6="SINGLEBAND A",SUM((((G45/100)*$AJ$22)*$AH$22))+(((((G45/100)*$AJ$22)*$AN$22)*$AH$22)*Calculator!$G$5)-((((G45/100)*$AJ$22)*$AN$22)*$AH$22)+((((G45/100)*$AJ$23)*$AH$23)),IF(Calculator!$O$6="SINGLEBAND B",SUM((((G45/100)*$AJ$22)*$AH$22))+(((((G45/100)*$AJ$22)*$AN$22)*$AH$22)*Calculator!$G$6)-((((G45/100)*$AJ$22)*$AN$22)*$AH$22)+((((G45/100)*$AJ$23)*$AH$23)),IF(Calculator!$O$6="SINGLEBAND C",SUM((((G45/100)*$AJ$22)*$AH$22))+(((((G45/100)*$AJ$22)*$AN$22)*$AH$22)*Calculator!$G$7)-((((G45/100)*$AJ$22)*$AN$22)*$AH$22)+((((G45/100)*$AJ$23)*$AH$23)),IF(Calculator!$O$6="SINGLEBAND D",SUM((((G45/100)*$AJ$22)*$AH$22))+(((((G45/100)*$AJ$22)*$AN$22)*$AH$22)*Calculator!$G$8)-((((G45/100)*$AJ$22)*$AN$22)*$AH$22)+((((G45/100)*$AJ$23)*$AH$23)),IF(Calculator!$O$6="SINGLEURBANE",SUM((((G45/100)*$AJ$22)*$AH$22))+(((((G45/100)*$AJ$22)*$AN$22)*$AH$22)*Calculator!$G$9)-((((G45/100)*$AJ$22)*$AN$22)*$AH$22)+((((G45/100)*$AJ$23)*$AH$23)),IF(Calculator!$O$6="SINGLESILVERANOD",SUM((((G45/100)*$AJ$22)*$AH$22))+(((((G45/100)*$AJ$22)*$AN$22)*$AH$22)*Calculator!$G$10)-((((G45/100)*$AJ$22)*$AN$22)*$AH$22)+((((G45/100)*$AJ$23)*$AH$23)),IF(Calculator!$O$6="SINGLEANOD",SUM((((G45/100)*$AJ$22)*$AH$22))+(((((G45/100)*$AJ$22)*$AN$22)*$AH$22)*Calculator!$G$11)-((((G45/100)*$AJ$22)*$AN$22)*$AH$22)+((((G45/100)*$AJ$23)*$AH$23)),IF(Calculator!$O$6="DUALBASE",SUM((((G45/100)*$AJ$22)*$AH$22))+(((((G45/100)*$AJ$22)*$AN$22)*$AH$22)*Calculator!$G$12)-((((G45/100)*$AJ$22)*$AN$22)*$AH$22)+((((G45/100)*$AJ$23)*$AH$23)),IF(Calculator!$O$6="DUALELEMENTS",SUM((((G45/100)*$AJ$22)*$AH$22))+(((((G45/100)*$AJ$22)*$AN$22)*$AH$22)*Calculator!$G$13)-((((G45/100)*$AJ$22)*$AN$22)*$AH$22)+((((G45/100)*$AJ$23)*$AH$23)),IF(Calculator!$O$6="DUALSPECTRUM",SUM((((G45/100)*$AJ$22)*$AH$22))+(((((G45/100)*$AJ$22)*$AN$22)*$AH$22)*Calculator!$G$15)-((((G45/100)*$AJ$22)*$AN$22)*$AH$22)+((((G45/100)*$AJ$23)*$AH$23)),IF(Calculator!$O$6="DUALHOMESTEAD",SUM((((G45/100)*$AJ$22)*$AH$22))+(((((G45/100)*$AJ$22)*$AN$22)*$AH$22)*Calculator!$G$14)-((((G45/100)*$AJ$22)*$AN$22)*$AH$22)+((((G45/100)*$AJ$23)*$AH$23)),IF(Calculator!$O$6="DUALBAND A",SUM((((G45/100)*$AJ$22)*$AH$22))+(((((G45/100)*$AJ$22)*$AN$22)*$AH$22)*Calculator!$G$16)-((((G45/100)*$AJ$22)*$AN$22)*$AH$22)+((((G45/100)*$AJ$23)*$AH$23)),IF(Calculator!$O$6="DUALBAND B",SUM((((G45/100)*$AJ$22)*$AH$22))+(((((G45/100)*$AJ$22)*$AN$22)*$AH$22)*Calculator!$G$17)-((((G45/100)*$AJ$22)*$AN$22)*$AH$22)+((((G45/100)*$AJ$23)*$AH$23)),IF(Calculator!$O$6="DUALBAND C",SUM((((G45/100)*$AJ$22)*$AH$22))+(((((G45/100)*$AJ$22)*$AN$22)*$AH$22)*Calculator!$G$18)-((((G45/100)*$AJ$22)*$AN$22)*$AH$22)+((((G45/100)*$AJ$23)*$AH$23)),IF(Calculator!$O$6="DUALBAND D",SUM((((G45/100)*$AJ$22)*$AH$22))+(((((G45/100)*$AJ$22)*$AN$22)*$AH$22)*Calculator!$G$19)-((((G45/100)*$AJ$22)*$AN$22)*$AH$22)+((((G45/100)*$AJ$23)*$AH$23)),IF(Calculator!$O$6="DUALURBANE",SUM((((G45/100)*$AJ$22)*$AH$22))+(((((G45/100)*$AJ$22)*$AN$22)*$AH$22)*Calculator!$G$20)-((((G45/100)*$AJ$22)*$AN$22)*$AH$22)+((((G45/100)*$AJ$23)*$AH$23)),IF(Calculator!$O$6="DUALSILVERANOD",SUM((((G45/100)*$AJ$22)*$AH$22))+(((((G45/100)*$AJ$22)*$AN$22)*$AH$22)*Calculator!$G$21)-((((G45/100)*$AJ$22)*$AN$22)*$AH$22)+((((G45/100)*$AJ$23)*$AH$23)),IF(Calculator!$O$6="DUALANOD",SUM((((G45/100)*$AJ$22)*$AH$22))+(((((G45/100)*$AJ$22)*$AN$22)*$AH$22)*Calculator!$G$22)-((((G45/100)*$AJ$22)*$AN$22)*$AH$22)+((((G45/100)*$AJ$23)*$AH$23))))))))))))))))))))))))</f>
        <v>958.05279815673805</v>
      </c>
      <c r="W45" s="2">
        <f>IF(Calculator!$O$6="SINGLEBASE",SUM((((H45/100)*$AJ$22)*$AH$22))+((((H45/100)*$AJ$23)*$AH$23)),IF(Calculator!$O$6="SINGLEELEMENTS",SUM((((H45/100)*$AJ$22)*$AH$22))+(((((H45/100)*$AJ$22)*$AN$22)*$AH$22)*Calculator!$G$2)-((((H45/100)*$AJ$22)*$AN$22)*$AH$22)+((((H45/100)*$AJ$23)*$AH$23)),IF(Calculator!$O$6="SINGLESPECTRUM",SUM((((H45/100)*$AJ$22)*$AH$22))+(((((H45/100)*$AJ$22)*$AN$22)*$AH$22)*Calculator!$G$4)-((((H45/100)*$AJ$22)*$AN$22)*$AH$22)+((((H45/100)*$AJ$23)*$AH$23)),IF(Calculator!$O$6="SINGLEHOMESTEAD",SUM((((H45/100)*$AJ$22)*$AH$22))+(((((H45/100)*$AJ$22)*$AN$22)*$AH$22)*Calculator!$G$3)-((((H45/100)*$AJ$22)*$AN$22)*$AH$22)+((((H45/100)*$AJ$23)*$AH$23)),IF(Calculator!$O$6="SINGLEBAND A",SUM((((H45/100)*$AJ$22)*$AH$22))+(((((H45/100)*$AJ$22)*$AN$22)*$AH$22)*Calculator!$G$5)-((((H45/100)*$AJ$22)*$AN$22)*$AH$22)+((((H45/100)*$AJ$23)*$AH$23)),IF(Calculator!$O$6="SINGLEBAND B",SUM((((H45/100)*$AJ$22)*$AH$22))+(((((H45/100)*$AJ$22)*$AN$22)*$AH$22)*Calculator!$G$6)-((((H45/100)*$AJ$22)*$AN$22)*$AH$22)+((((H45/100)*$AJ$23)*$AH$23)),IF(Calculator!$O$6="SINGLEBAND C",SUM((((H45/100)*$AJ$22)*$AH$22))+(((((H45/100)*$AJ$22)*$AN$22)*$AH$22)*Calculator!$G$7)-((((H45/100)*$AJ$22)*$AN$22)*$AH$22)+((((H45/100)*$AJ$23)*$AH$23)),IF(Calculator!$O$6="SINGLEBAND D",SUM((((H45/100)*$AJ$22)*$AH$22))+(((((H45/100)*$AJ$22)*$AN$22)*$AH$22)*Calculator!$G$8)-((((H45/100)*$AJ$22)*$AN$22)*$AH$22)+((((H45/100)*$AJ$23)*$AH$23)),IF(Calculator!$O$6="SINGLEURBANE",SUM((((H45/100)*$AJ$22)*$AH$22))+(((((H45/100)*$AJ$22)*$AN$22)*$AH$22)*Calculator!$G$9)-((((H45/100)*$AJ$22)*$AN$22)*$AH$22)+((((H45/100)*$AJ$23)*$AH$23)),IF(Calculator!$O$6="SINGLESILVERANOD",SUM((((H45/100)*$AJ$22)*$AH$22))+(((((H45/100)*$AJ$22)*$AN$22)*$AH$22)*Calculator!$G$10)-((((H45/100)*$AJ$22)*$AN$22)*$AH$22)+((((H45/100)*$AJ$23)*$AH$23)),IF(Calculator!$O$6="SINGLEANOD",SUM((((H45/100)*$AJ$22)*$AH$22))+(((((H45/100)*$AJ$22)*$AN$22)*$AH$22)*Calculator!$G$11)-((((H45/100)*$AJ$22)*$AN$22)*$AH$22)+((((H45/100)*$AJ$23)*$AH$23)),IF(Calculator!$O$6="DUALBASE",SUM((((H45/100)*$AJ$22)*$AH$22))+(((((H45/100)*$AJ$22)*$AN$22)*$AH$22)*Calculator!$G$12)-((((H45/100)*$AJ$22)*$AN$22)*$AH$22)+((((H45/100)*$AJ$23)*$AH$23)),IF(Calculator!$O$6="DUALELEMENTS",SUM((((H45/100)*$AJ$22)*$AH$22))+(((((H45/100)*$AJ$22)*$AN$22)*$AH$22)*Calculator!$G$13)-((((H45/100)*$AJ$22)*$AN$22)*$AH$22)+((((H45/100)*$AJ$23)*$AH$23)),IF(Calculator!$O$6="DUALSPECTRUM",SUM((((H45/100)*$AJ$22)*$AH$22))+(((((H45/100)*$AJ$22)*$AN$22)*$AH$22)*Calculator!$G$15)-((((H45/100)*$AJ$22)*$AN$22)*$AH$22)+((((H45/100)*$AJ$23)*$AH$23)),IF(Calculator!$O$6="DUALHOMESTEAD",SUM((((H45/100)*$AJ$22)*$AH$22))+(((((H45/100)*$AJ$22)*$AN$22)*$AH$22)*Calculator!$G$14)-((((H45/100)*$AJ$22)*$AN$22)*$AH$22)+((((H45/100)*$AJ$23)*$AH$23)),IF(Calculator!$O$6="DUALBAND A",SUM((((H45/100)*$AJ$22)*$AH$22))+(((((H45/100)*$AJ$22)*$AN$22)*$AH$22)*Calculator!$G$16)-((((H45/100)*$AJ$22)*$AN$22)*$AH$22)+((((H45/100)*$AJ$23)*$AH$23)),IF(Calculator!$O$6="DUALBAND B",SUM((((H45/100)*$AJ$22)*$AH$22))+(((((H45/100)*$AJ$22)*$AN$22)*$AH$22)*Calculator!$G$17)-((((H45/100)*$AJ$22)*$AN$22)*$AH$22)+((((H45/100)*$AJ$23)*$AH$23)),IF(Calculator!$O$6="DUALBAND C",SUM((((H45/100)*$AJ$22)*$AH$22))+(((((H45/100)*$AJ$22)*$AN$22)*$AH$22)*Calculator!$G$18)-((((H45/100)*$AJ$22)*$AN$22)*$AH$22)+((((H45/100)*$AJ$23)*$AH$23)),IF(Calculator!$O$6="DUALBAND D",SUM((((H45/100)*$AJ$22)*$AH$22))+(((((H45/100)*$AJ$22)*$AN$22)*$AH$22)*Calculator!$G$19)-((((H45/100)*$AJ$22)*$AN$22)*$AH$22)+((((H45/100)*$AJ$23)*$AH$23)),IF(Calculator!$O$6="DUALURBANE",SUM((((H45/100)*$AJ$22)*$AH$22))+(((((H45/100)*$AJ$22)*$AN$22)*$AH$22)*Calculator!$G$20)-((((H45/100)*$AJ$22)*$AN$22)*$AH$22)+((((H45/100)*$AJ$23)*$AH$23)),IF(Calculator!$O$6="DUALSILVERANOD",SUM((((H45/100)*$AJ$22)*$AH$22))+(((((H45/100)*$AJ$22)*$AN$22)*$AH$22)*Calculator!$G$21)-((((H45/100)*$AJ$22)*$AN$22)*$AH$22)+((((H45/100)*$AJ$23)*$AH$23)),IF(Calculator!$O$6="DUALANOD",SUM((((H45/100)*$AJ$22)*$AH$22))+(((((H45/100)*$AJ$22)*$AN$22)*$AH$22)*Calculator!$G$22)-((((H45/100)*$AJ$22)*$AN$22)*$AH$22)+((((H45/100)*$AJ$23)*$AH$23))))))))))))))))))))))))</f>
        <v>967.65003631591787</v>
      </c>
      <c r="X45" s="2">
        <f>IF(Calculator!$O$6="SINGLEBASE",SUM((((I45/100)*$AJ$22)*$AH$22))+((((I45/100)*$AJ$23)*$AH$23)),IF(Calculator!$O$6="SINGLEELEMENTS",SUM((((I45/100)*$AJ$22)*$AH$22))+(((((I45/100)*$AJ$22)*$AN$22)*$AH$22)*Calculator!$G$2)-((((I45/100)*$AJ$22)*$AN$22)*$AH$22)+((((I45/100)*$AJ$23)*$AH$23)),IF(Calculator!$O$6="SINGLESPECTRUM",SUM((((I45/100)*$AJ$22)*$AH$22))+(((((I45/100)*$AJ$22)*$AN$22)*$AH$22)*Calculator!$G$4)-((((I45/100)*$AJ$22)*$AN$22)*$AH$22)+((((I45/100)*$AJ$23)*$AH$23)),IF(Calculator!$O$6="SINGLEHOMESTEAD",SUM((((I45/100)*$AJ$22)*$AH$22))+(((((I45/100)*$AJ$22)*$AN$22)*$AH$22)*Calculator!$G$3)-((((I45/100)*$AJ$22)*$AN$22)*$AH$22)+((((I45/100)*$AJ$23)*$AH$23)),IF(Calculator!$O$6="SINGLEBAND A",SUM((((I45/100)*$AJ$22)*$AH$22))+(((((I45/100)*$AJ$22)*$AN$22)*$AH$22)*Calculator!$G$5)-((((I45/100)*$AJ$22)*$AN$22)*$AH$22)+((((I45/100)*$AJ$23)*$AH$23)),IF(Calculator!$O$6="SINGLEBAND B",SUM((((I45/100)*$AJ$22)*$AH$22))+(((((I45/100)*$AJ$22)*$AN$22)*$AH$22)*Calculator!$G$6)-((((I45/100)*$AJ$22)*$AN$22)*$AH$22)+((((I45/100)*$AJ$23)*$AH$23)),IF(Calculator!$O$6="SINGLEBAND C",SUM((((I45/100)*$AJ$22)*$AH$22))+(((((I45/100)*$AJ$22)*$AN$22)*$AH$22)*Calculator!$G$7)-((((I45/100)*$AJ$22)*$AN$22)*$AH$22)+((((I45/100)*$AJ$23)*$AH$23)),IF(Calculator!$O$6="SINGLEBAND D",SUM((((I45/100)*$AJ$22)*$AH$22))+(((((I45/100)*$AJ$22)*$AN$22)*$AH$22)*Calculator!$G$8)-((((I45/100)*$AJ$22)*$AN$22)*$AH$22)+((((I45/100)*$AJ$23)*$AH$23)),IF(Calculator!$O$6="SINGLEURBANE",SUM((((I45/100)*$AJ$22)*$AH$22))+(((((I45/100)*$AJ$22)*$AN$22)*$AH$22)*Calculator!$G$9)-((((I45/100)*$AJ$22)*$AN$22)*$AH$22)+((((I45/100)*$AJ$23)*$AH$23)),IF(Calculator!$O$6="SINGLESILVERANOD",SUM((((I45/100)*$AJ$22)*$AH$22))+(((((I45/100)*$AJ$22)*$AN$22)*$AH$22)*Calculator!$G$10)-((((I45/100)*$AJ$22)*$AN$22)*$AH$22)+((((I45/100)*$AJ$23)*$AH$23)),IF(Calculator!$O$6="SINGLEANOD",SUM((((I45/100)*$AJ$22)*$AH$22))+(((((I45/100)*$AJ$22)*$AN$22)*$AH$22)*Calculator!$G$11)-((((I45/100)*$AJ$22)*$AN$22)*$AH$22)+((((I45/100)*$AJ$23)*$AH$23)),IF(Calculator!$O$6="DUALBASE",SUM((((I45/100)*$AJ$22)*$AH$22))+(((((I45/100)*$AJ$22)*$AN$22)*$AH$22)*Calculator!$G$12)-((((I45/100)*$AJ$22)*$AN$22)*$AH$22)+((((I45/100)*$AJ$23)*$AH$23)),IF(Calculator!$O$6="DUALELEMENTS",SUM((((I45/100)*$AJ$22)*$AH$22))+(((((I45/100)*$AJ$22)*$AN$22)*$AH$22)*Calculator!$G$13)-((((I45/100)*$AJ$22)*$AN$22)*$AH$22)+((((I45/100)*$AJ$23)*$AH$23)),IF(Calculator!$O$6="DUALSPECTRUM",SUM((((I45/100)*$AJ$22)*$AH$22))+(((((I45/100)*$AJ$22)*$AN$22)*$AH$22)*Calculator!$G$15)-((((I45/100)*$AJ$22)*$AN$22)*$AH$22)+((((I45/100)*$AJ$23)*$AH$23)),IF(Calculator!$O$6="DUALHOMESTEAD",SUM((((I45/100)*$AJ$22)*$AH$22))+(((((I45/100)*$AJ$22)*$AN$22)*$AH$22)*Calculator!$G$14)-((((I45/100)*$AJ$22)*$AN$22)*$AH$22)+((((I45/100)*$AJ$23)*$AH$23)),IF(Calculator!$O$6="DUALBAND A",SUM((((I45/100)*$AJ$22)*$AH$22))+(((((I45/100)*$AJ$22)*$AN$22)*$AH$22)*Calculator!$G$16)-((((I45/100)*$AJ$22)*$AN$22)*$AH$22)+((((I45/100)*$AJ$23)*$AH$23)),IF(Calculator!$O$6="DUALBAND B",SUM((((I45/100)*$AJ$22)*$AH$22))+(((((I45/100)*$AJ$22)*$AN$22)*$AH$22)*Calculator!$G$17)-((((I45/100)*$AJ$22)*$AN$22)*$AH$22)+((((I45/100)*$AJ$23)*$AH$23)),IF(Calculator!$O$6="DUALBAND C",SUM((((I45/100)*$AJ$22)*$AH$22))+(((((I45/100)*$AJ$22)*$AN$22)*$AH$22)*Calculator!$G$18)-((((I45/100)*$AJ$22)*$AN$22)*$AH$22)+((((I45/100)*$AJ$23)*$AH$23)),IF(Calculator!$O$6="DUALBAND D",SUM((((I45/100)*$AJ$22)*$AH$22))+(((((I45/100)*$AJ$22)*$AN$22)*$AH$22)*Calculator!$G$19)-((((I45/100)*$AJ$22)*$AN$22)*$AH$22)+((((I45/100)*$AJ$23)*$AH$23)),IF(Calculator!$O$6="DUALURBANE",SUM((((I45/100)*$AJ$22)*$AH$22))+(((((I45/100)*$AJ$22)*$AN$22)*$AH$22)*Calculator!$G$20)-((((I45/100)*$AJ$22)*$AN$22)*$AH$22)+((((I45/100)*$AJ$23)*$AH$23)),IF(Calculator!$O$6="DUALSILVERANOD",SUM((((I45/100)*$AJ$22)*$AH$22))+(((((I45/100)*$AJ$22)*$AN$22)*$AH$22)*Calculator!$G$21)-((((I45/100)*$AJ$22)*$AN$22)*$AH$22)+((((I45/100)*$AJ$23)*$AH$23)),IF(Calculator!$O$6="DUALANOD",SUM((((I45/100)*$AJ$22)*$AH$22))+(((((I45/100)*$AJ$22)*$AN$22)*$AH$22)*Calculator!$G$22)-((((I45/100)*$AJ$22)*$AN$22)*$AH$22)+((((I45/100)*$AJ$23)*$AH$23))))))))))))))))))))))))</f>
        <v>977.24727447509736</v>
      </c>
      <c r="Y45" s="2">
        <f>IF(Calculator!$O$6="SINGLEBASE",SUM((((J45/100)*$AJ$22)*$AH$22))+((((J45/100)*$AJ$23)*$AH$23)),IF(Calculator!$O$6="SINGLEELEMENTS",SUM((((J45/100)*$AJ$22)*$AH$22))+(((((J45/100)*$AJ$22)*$AN$22)*$AH$22)*Calculator!$G$2)-((((J45/100)*$AJ$22)*$AN$22)*$AH$22)+((((J45/100)*$AJ$23)*$AH$23)),IF(Calculator!$O$6="SINGLESPECTRUM",SUM((((J45/100)*$AJ$22)*$AH$22))+(((((J45/100)*$AJ$22)*$AN$22)*$AH$22)*Calculator!$G$4)-((((J45/100)*$AJ$22)*$AN$22)*$AH$22)+((((J45/100)*$AJ$23)*$AH$23)),IF(Calculator!$O$6="SINGLEHOMESTEAD",SUM((((J45/100)*$AJ$22)*$AH$22))+(((((J45/100)*$AJ$22)*$AN$22)*$AH$22)*Calculator!$G$3)-((((J45/100)*$AJ$22)*$AN$22)*$AH$22)+((((J45/100)*$AJ$23)*$AH$23)),IF(Calculator!$O$6="SINGLEBAND A",SUM((((J45/100)*$AJ$22)*$AH$22))+(((((J45/100)*$AJ$22)*$AN$22)*$AH$22)*Calculator!$G$5)-((((J45/100)*$AJ$22)*$AN$22)*$AH$22)+((((J45/100)*$AJ$23)*$AH$23)),IF(Calculator!$O$6="SINGLEBAND B",SUM((((J45/100)*$AJ$22)*$AH$22))+(((((J45/100)*$AJ$22)*$AN$22)*$AH$22)*Calculator!$G$6)-((((J45/100)*$AJ$22)*$AN$22)*$AH$22)+((((J45/100)*$AJ$23)*$AH$23)),IF(Calculator!$O$6="SINGLEBAND C",SUM((((J45/100)*$AJ$22)*$AH$22))+(((((J45/100)*$AJ$22)*$AN$22)*$AH$22)*Calculator!$G$7)-((((J45/100)*$AJ$22)*$AN$22)*$AH$22)+((((J45/100)*$AJ$23)*$AH$23)),IF(Calculator!$O$6="SINGLEBAND D",SUM((((J45/100)*$AJ$22)*$AH$22))+(((((J45/100)*$AJ$22)*$AN$22)*$AH$22)*Calculator!$G$8)-((((J45/100)*$AJ$22)*$AN$22)*$AH$22)+((((J45/100)*$AJ$23)*$AH$23)),IF(Calculator!$O$6="SINGLEURBANE",SUM((((J45/100)*$AJ$22)*$AH$22))+(((((J45/100)*$AJ$22)*$AN$22)*$AH$22)*Calculator!$G$9)-((((J45/100)*$AJ$22)*$AN$22)*$AH$22)+((((J45/100)*$AJ$23)*$AH$23)),IF(Calculator!$O$6="SINGLESILVERANOD",SUM((((J45/100)*$AJ$22)*$AH$22))+(((((J45/100)*$AJ$22)*$AN$22)*$AH$22)*Calculator!$G$10)-((((J45/100)*$AJ$22)*$AN$22)*$AH$22)+((((J45/100)*$AJ$23)*$AH$23)),IF(Calculator!$O$6="SINGLEANOD",SUM((((J45/100)*$AJ$22)*$AH$22))+(((((J45/100)*$AJ$22)*$AN$22)*$AH$22)*Calculator!$G$11)-((((J45/100)*$AJ$22)*$AN$22)*$AH$22)+((((J45/100)*$AJ$23)*$AH$23)),IF(Calculator!$O$6="DUALBASE",SUM((((J45/100)*$AJ$22)*$AH$22))+(((((J45/100)*$AJ$22)*$AN$22)*$AH$22)*Calculator!$G$12)-((((J45/100)*$AJ$22)*$AN$22)*$AH$22)+((((J45/100)*$AJ$23)*$AH$23)),IF(Calculator!$O$6="DUALELEMENTS",SUM((((J45/100)*$AJ$22)*$AH$22))+(((((J45/100)*$AJ$22)*$AN$22)*$AH$22)*Calculator!$G$13)-((((J45/100)*$AJ$22)*$AN$22)*$AH$22)+((((J45/100)*$AJ$23)*$AH$23)),IF(Calculator!$O$6="DUALSPECTRUM",SUM((((J45/100)*$AJ$22)*$AH$22))+(((((J45/100)*$AJ$22)*$AN$22)*$AH$22)*Calculator!$G$15)-((((J45/100)*$AJ$22)*$AN$22)*$AH$22)+((((J45/100)*$AJ$23)*$AH$23)),IF(Calculator!$O$6="DUALHOMESTEAD",SUM((((J45/100)*$AJ$22)*$AH$22))+(((((J45/100)*$AJ$22)*$AN$22)*$AH$22)*Calculator!$G$14)-((((J45/100)*$AJ$22)*$AN$22)*$AH$22)+((((J45/100)*$AJ$23)*$AH$23)),IF(Calculator!$O$6="DUALBAND A",SUM((((J45/100)*$AJ$22)*$AH$22))+(((((J45/100)*$AJ$22)*$AN$22)*$AH$22)*Calculator!$G$16)-((((J45/100)*$AJ$22)*$AN$22)*$AH$22)+((((J45/100)*$AJ$23)*$AH$23)),IF(Calculator!$O$6="DUALBAND B",SUM((((J45/100)*$AJ$22)*$AH$22))+(((((J45/100)*$AJ$22)*$AN$22)*$AH$22)*Calculator!$G$17)-((((J45/100)*$AJ$22)*$AN$22)*$AH$22)+((((J45/100)*$AJ$23)*$AH$23)),IF(Calculator!$O$6="DUALBAND C",SUM((((J45/100)*$AJ$22)*$AH$22))+(((((J45/100)*$AJ$22)*$AN$22)*$AH$22)*Calculator!$G$18)-((((J45/100)*$AJ$22)*$AN$22)*$AH$22)+((((J45/100)*$AJ$23)*$AH$23)),IF(Calculator!$O$6="DUALBAND D",SUM((((J45/100)*$AJ$22)*$AH$22))+(((((J45/100)*$AJ$22)*$AN$22)*$AH$22)*Calculator!$G$19)-((((J45/100)*$AJ$22)*$AN$22)*$AH$22)+((((J45/100)*$AJ$23)*$AH$23)),IF(Calculator!$O$6="DUALURBANE",SUM((((J45/100)*$AJ$22)*$AH$22))+(((((J45/100)*$AJ$22)*$AN$22)*$AH$22)*Calculator!$G$20)-((((J45/100)*$AJ$22)*$AN$22)*$AH$22)+((((J45/100)*$AJ$23)*$AH$23)),IF(Calculator!$O$6="DUALSILVERANOD",SUM((((J45/100)*$AJ$22)*$AH$22))+(((((J45/100)*$AJ$22)*$AN$22)*$AH$22)*Calculator!$G$21)-((((J45/100)*$AJ$22)*$AN$22)*$AH$22)+((((J45/100)*$AJ$23)*$AH$23)),IF(Calculator!$O$6="DUALANOD",SUM((((J45/100)*$AJ$22)*$AH$22))+(((((J45/100)*$AJ$22)*$AN$22)*$AH$22)*Calculator!$G$22)-((((J45/100)*$AJ$22)*$AN$22)*$AH$22)+((((J45/100)*$AJ$23)*$AH$23))))))))))))))))))))))))</f>
        <v>986.84032855224586</v>
      </c>
      <c r="Z45" s="2">
        <f>IF(Calculator!$O$6="SINGLEBASE",SUM((((K45/100)*$AJ$22)*$AH$22))+((((K45/100)*$AJ$23)*$AH$23)),IF(Calculator!$O$6="SINGLEELEMENTS",SUM((((K45/100)*$AJ$22)*$AH$22))+(((((K45/100)*$AJ$22)*$AN$22)*$AH$22)*Calculator!$G$2)-((((K45/100)*$AJ$22)*$AN$22)*$AH$22)+((((K45/100)*$AJ$23)*$AH$23)),IF(Calculator!$O$6="SINGLESPECTRUM",SUM((((K45/100)*$AJ$22)*$AH$22))+(((((K45/100)*$AJ$22)*$AN$22)*$AH$22)*Calculator!$G$4)-((((K45/100)*$AJ$22)*$AN$22)*$AH$22)+((((K45/100)*$AJ$23)*$AH$23)),IF(Calculator!$O$6="SINGLEHOMESTEAD",SUM((((K45/100)*$AJ$22)*$AH$22))+(((((K45/100)*$AJ$22)*$AN$22)*$AH$22)*Calculator!$G$3)-((((K45/100)*$AJ$22)*$AN$22)*$AH$22)+((((K45/100)*$AJ$23)*$AH$23)),IF(Calculator!$O$6="SINGLEBAND A",SUM((((K45/100)*$AJ$22)*$AH$22))+(((((K45/100)*$AJ$22)*$AN$22)*$AH$22)*Calculator!$G$5)-((((K45/100)*$AJ$22)*$AN$22)*$AH$22)+((((K45/100)*$AJ$23)*$AH$23)),IF(Calculator!$O$6="SINGLEBAND B",SUM((((K45/100)*$AJ$22)*$AH$22))+(((((K45/100)*$AJ$22)*$AN$22)*$AH$22)*Calculator!$G$6)-((((K45/100)*$AJ$22)*$AN$22)*$AH$22)+((((K45/100)*$AJ$23)*$AH$23)),IF(Calculator!$O$6="SINGLEBAND C",SUM((((K45/100)*$AJ$22)*$AH$22))+(((((K45/100)*$AJ$22)*$AN$22)*$AH$22)*Calculator!$G$7)-((((K45/100)*$AJ$22)*$AN$22)*$AH$22)+((((K45/100)*$AJ$23)*$AH$23)),IF(Calculator!$O$6="SINGLEBAND D",SUM((((K45/100)*$AJ$22)*$AH$22))+(((((K45/100)*$AJ$22)*$AN$22)*$AH$22)*Calculator!$G$8)-((((K45/100)*$AJ$22)*$AN$22)*$AH$22)+((((K45/100)*$AJ$23)*$AH$23)),IF(Calculator!$O$6="SINGLEURBANE",SUM((((K45/100)*$AJ$22)*$AH$22))+(((((K45/100)*$AJ$22)*$AN$22)*$AH$22)*Calculator!$G$9)-((((K45/100)*$AJ$22)*$AN$22)*$AH$22)+((((K45/100)*$AJ$23)*$AH$23)),IF(Calculator!$O$6="SINGLESILVERANOD",SUM((((K45/100)*$AJ$22)*$AH$22))+(((((K45/100)*$AJ$22)*$AN$22)*$AH$22)*Calculator!$G$10)-((((K45/100)*$AJ$22)*$AN$22)*$AH$22)+((((K45/100)*$AJ$23)*$AH$23)),IF(Calculator!$O$6="SINGLEANOD",SUM((((K45/100)*$AJ$22)*$AH$22))+(((((K45/100)*$AJ$22)*$AN$22)*$AH$22)*Calculator!$G$11)-((((K45/100)*$AJ$22)*$AN$22)*$AH$22)+((((K45/100)*$AJ$23)*$AH$23)),IF(Calculator!$O$6="DUALBASE",SUM((((K45/100)*$AJ$22)*$AH$22))+(((((K45/100)*$AJ$22)*$AN$22)*$AH$22)*Calculator!$G$12)-((((K45/100)*$AJ$22)*$AN$22)*$AH$22)+((((K45/100)*$AJ$23)*$AH$23)),IF(Calculator!$O$6="DUALELEMENTS",SUM((((K45/100)*$AJ$22)*$AH$22))+(((((K45/100)*$AJ$22)*$AN$22)*$AH$22)*Calculator!$G$13)-((((K45/100)*$AJ$22)*$AN$22)*$AH$22)+((((K45/100)*$AJ$23)*$AH$23)),IF(Calculator!$O$6="DUALSPECTRUM",SUM((((K45/100)*$AJ$22)*$AH$22))+(((((K45/100)*$AJ$22)*$AN$22)*$AH$22)*Calculator!$G$15)-((((K45/100)*$AJ$22)*$AN$22)*$AH$22)+((((K45/100)*$AJ$23)*$AH$23)),IF(Calculator!$O$6="DUALHOMESTEAD",SUM((((K45/100)*$AJ$22)*$AH$22))+(((((K45/100)*$AJ$22)*$AN$22)*$AH$22)*Calculator!$G$14)-((((K45/100)*$AJ$22)*$AN$22)*$AH$22)+((((K45/100)*$AJ$23)*$AH$23)),IF(Calculator!$O$6="DUALBAND A",SUM((((K45/100)*$AJ$22)*$AH$22))+(((((K45/100)*$AJ$22)*$AN$22)*$AH$22)*Calculator!$G$16)-((((K45/100)*$AJ$22)*$AN$22)*$AH$22)+((((K45/100)*$AJ$23)*$AH$23)),IF(Calculator!$O$6="DUALBAND B",SUM((((K45/100)*$AJ$22)*$AH$22))+(((((K45/100)*$AJ$22)*$AN$22)*$AH$22)*Calculator!$G$17)-((((K45/100)*$AJ$22)*$AN$22)*$AH$22)+((((K45/100)*$AJ$23)*$AH$23)),IF(Calculator!$O$6="DUALBAND C",SUM((((K45/100)*$AJ$22)*$AH$22))+(((((K45/100)*$AJ$22)*$AN$22)*$AH$22)*Calculator!$G$18)-((((K45/100)*$AJ$22)*$AN$22)*$AH$22)+((((K45/100)*$AJ$23)*$AH$23)),IF(Calculator!$O$6="DUALBAND D",SUM((((K45/100)*$AJ$22)*$AH$22))+(((((K45/100)*$AJ$22)*$AN$22)*$AH$22)*Calculator!$G$19)-((((K45/100)*$AJ$22)*$AN$22)*$AH$22)+((((K45/100)*$AJ$23)*$AH$23)),IF(Calculator!$O$6="DUALURBANE",SUM((((K45/100)*$AJ$22)*$AH$22))+(((((K45/100)*$AJ$22)*$AN$22)*$AH$22)*Calculator!$G$20)-((((K45/100)*$AJ$22)*$AN$22)*$AH$22)+((((K45/100)*$AJ$23)*$AH$23)),IF(Calculator!$O$6="DUALSILVERANOD",SUM((((K45/100)*$AJ$22)*$AH$22))+(((((K45/100)*$AJ$22)*$AN$22)*$AH$22)*Calculator!$G$21)-((((K45/100)*$AJ$22)*$AN$22)*$AH$22)+((((K45/100)*$AJ$23)*$AH$23)),IF(Calculator!$O$6="DUALANOD",SUM((((K45/100)*$AJ$22)*$AH$22))+(((((K45/100)*$AJ$22)*$AN$22)*$AH$22)*Calculator!$G$22)-((((K45/100)*$AJ$22)*$AN$22)*$AH$22)+((((K45/100)*$AJ$23)*$AH$23))))))))))))))))))))))))</f>
        <v>996.43756671142546</v>
      </c>
      <c r="AA45" s="2">
        <f>IF(Calculator!$O$6="SINGLEBASE",SUM((((L45/100)*$AJ$22)*$AH$22))+((((L45/100)*$AJ$23)*$AH$23)),IF(Calculator!$O$6="SINGLEELEMENTS",SUM((((L45/100)*$AJ$22)*$AH$22))+(((((L45/100)*$AJ$22)*$AN$22)*$AH$22)*Calculator!$G$2)-((((L45/100)*$AJ$22)*$AN$22)*$AH$22)+((((L45/100)*$AJ$23)*$AH$23)),IF(Calculator!$O$6="SINGLESPECTRUM",SUM((((L45/100)*$AJ$22)*$AH$22))+(((((L45/100)*$AJ$22)*$AN$22)*$AH$22)*Calculator!$G$4)-((((L45/100)*$AJ$22)*$AN$22)*$AH$22)+((((L45/100)*$AJ$23)*$AH$23)),IF(Calculator!$O$6="SINGLEHOMESTEAD",SUM((((L45/100)*$AJ$22)*$AH$22))+(((((L45/100)*$AJ$22)*$AN$22)*$AH$22)*Calculator!$G$3)-((((L45/100)*$AJ$22)*$AN$22)*$AH$22)+((((L45/100)*$AJ$23)*$AH$23)),IF(Calculator!$O$6="SINGLEBAND A",SUM((((L45/100)*$AJ$22)*$AH$22))+(((((L45/100)*$AJ$22)*$AN$22)*$AH$22)*Calculator!$G$5)-((((L45/100)*$AJ$22)*$AN$22)*$AH$22)+((((L45/100)*$AJ$23)*$AH$23)),IF(Calculator!$O$6="SINGLEBAND B",SUM((((L45/100)*$AJ$22)*$AH$22))+(((((L45/100)*$AJ$22)*$AN$22)*$AH$22)*Calculator!$G$6)-((((L45/100)*$AJ$22)*$AN$22)*$AH$22)+((((L45/100)*$AJ$23)*$AH$23)),IF(Calculator!$O$6="SINGLEBAND C",SUM((((L45/100)*$AJ$22)*$AH$22))+(((((L45/100)*$AJ$22)*$AN$22)*$AH$22)*Calculator!$G$7)-((((L45/100)*$AJ$22)*$AN$22)*$AH$22)+((((L45/100)*$AJ$23)*$AH$23)),IF(Calculator!$O$6="SINGLEBAND D",SUM((((L45/100)*$AJ$22)*$AH$22))+(((((L45/100)*$AJ$22)*$AN$22)*$AH$22)*Calculator!$G$8)-((((L45/100)*$AJ$22)*$AN$22)*$AH$22)+((((L45/100)*$AJ$23)*$AH$23)),IF(Calculator!$O$6="SINGLEURBANE",SUM((((L45/100)*$AJ$22)*$AH$22))+(((((L45/100)*$AJ$22)*$AN$22)*$AH$22)*Calculator!$G$9)-((((L45/100)*$AJ$22)*$AN$22)*$AH$22)+((((L45/100)*$AJ$23)*$AH$23)),IF(Calculator!$O$6="SINGLESILVERANOD",SUM((((L45/100)*$AJ$22)*$AH$22))+(((((L45/100)*$AJ$22)*$AN$22)*$AH$22)*Calculator!$G$10)-((((L45/100)*$AJ$22)*$AN$22)*$AH$22)+((((L45/100)*$AJ$23)*$AH$23)),IF(Calculator!$O$6="SINGLEANOD",SUM((((L45/100)*$AJ$22)*$AH$22))+(((((L45/100)*$AJ$22)*$AN$22)*$AH$22)*Calculator!$G$11)-((((L45/100)*$AJ$22)*$AN$22)*$AH$22)+((((L45/100)*$AJ$23)*$AH$23)),IF(Calculator!$O$6="DUALBASE",SUM((((L45/100)*$AJ$22)*$AH$22))+(((((L45/100)*$AJ$22)*$AN$22)*$AH$22)*Calculator!$G$12)-((((L45/100)*$AJ$22)*$AN$22)*$AH$22)+((((L45/100)*$AJ$23)*$AH$23)),IF(Calculator!$O$6="DUALELEMENTS",SUM((((L45/100)*$AJ$22)*$AH$22))+(((((L45/100)*$AJ$22)*$AN$22)*$AH$22)*Calculator!$G$13)-((((L45/100)*$AJ$22)*$AN$22)*$AH$22)+((((L45/100)*$AJ$23)*$AH$23)),IF(Calculator!$O$6="DUALSPECTRUM",SUM((((L45/100)*$AJ$22)*$AH$22))+(((((L45/100)*$AJ$22)*$AN$22)*$AH$22)*Calculator!$G$15)-((((L45/100)*$AJ$22)*$AN$22)*$AH$22)+((((L45/100)*$AJ$23)*$AH$23)),IF(Calculator!$O$6="DUALHOMESTEAD",SUM((((L45/100)*$AJ$22)*$AH$22))+(((((L45/100)*$AJ$22)*$AN$22)*$AH$22)*Calculator!$G$14)-((((L45/100)*$AJ$22)*$AN$22)*$AH$22)+((((L45/100)*$AJ$23)*$AH$23)),IF(Calculator!$O$6="DUALBAND A",SUM((((L45/100)*$AJ$22)*$AH$22))+(((((L45/100)*$AJ$22)*$AN$22)*$AH$22)*Calculator!$G$16)-((((L45/100)*$AJ$22)*$AN$22)*$AH$22)+((((L45/100)*$AJ$23)*$AH$23)),IF(Calculator!$O$6="DUALBAND B",SUM((((L45/100)*$AJ$22)*$AH$22))+(((((L45/100)*$AJ$22)*$AN$22)*$AH$22)*Calculator!$G$17)-((((L45/100)*$AJ$22)*$AN$22)*$AH$22)+((((L45/100)*$AJ$23)*$AH$23)),IF(Calculator!$O$6="DUALBAND C",SUM((((L45/100)*$AJ$22)*$AH$22))+(((((L45/100)*$AJ$22)*$AN$22)*$AH$22)*Calculator!$G$18)-((((L45/100)*$AJ$22)*$AN$22)*$AH$22)+((((L45/100)*$AJ$23)*$AH$23)),IF(Calculator!$O$6="DUALBAND D",SUM((((L45/100)*$AJ$22)*$AH$22))+(((((L45/100)*$AJ$22)*$AN$22)*$AH$22)*Calculator!$G$19)-((((L45/100)*$AJ$22)*$AN$22)*$AH$22)+((((L45/100)*$AJ$23)*$AH$23)),IF(Calculator!$O$6="DUALURBANE",SUM((((L45/100)*$AJ$22)*$AH$22))+(((((L45/100)*$AJ$22)*$AN$22)*$AH$22)*Calculator!$G$20)-((((L45/100)*$AJ$22)*$AN$22)*$AH$22)+((((L45/100)*$AJ$23)*$AH$23)),IF(Calculator!$O$6="DUALSILVERANOD",SUM((((L45/100)*$AJ$22)*$AH$22))+(((((L45/100)*$AJ$22)*$AN$22)*$AH$22)*Calculator!$G$21)-((((L45/100)*$AJ$22)*$AN$22)*$AH$22)+((((L45/100)*$AJ$23)*$AH$23)),IF(Calculator!$O$6="DUALANOD",SUM((((L45/100)*$AJ$22)*$AH$22))+(((((L45/100)*$AJ$22)*$AN$22)*$AH$22)*Calculator!$G$22)-((((L45/100)*$AJ$22)*$AN$22)*$AH$22)+((((L45/100)*$AJ$23)*$AH$23))))))))))))))))))))))))</f>
        <v>1006.0349094726561</v>
      </c>
      <c r="AB45" s="2">
        <f>IF(Calculator!$O$6="SINGLEBASE",SUM((((M45/100)*$AJ$22)*$AH$22))+((((M45/100)*$AJ$23)*$AH$23)),IF(Calculator!$O$6="SINGLEELEMENTS",SUM((((M45/100)*$AJ$22)*$AH$22))+(((((M45/100)*$AJ$22)*$AN$22)*$AH$22)*Calculator!$G$2)-((((M45/100)*$AJ$22)*$AN$22)*$AH$22)+((((M45/100)*$AJ$23)*$AH$23)),IF(Calculator!$O$6="SINGLESPECTRUM",SUM((((M45/100)*$AJ$22)*$AH$22))+(((((M45/100)*$AJ$22)*$AN$22)*$AH$22)*Calculator!$G$4)-((((M45/100)*$AJ$22)*$AN$22)*$AH$22)+((((M45/100)*$AJ$23)*$AH$23)),IF(Calculator!$O$6="SINGLEHOMESTEAD",SUM((((M45/100)*$AJ$22)*$AH$22))+(((((M45/100)*$AJ$22)*$AN$22)*$AH$22)*Calculator!$G$3)-((((M45/100)*$AJ$22)*$AN$22)*$AH$22)+((((M45/100)*$AJ$23)*$AH$23)),IF(Calculator!$O$6="SINGLEBAND A",SUM((((M45/100)*$AJ$22)*$AH$22))+(((((M45/100)*$AJ$22)*$AN$22)*$AH$22)*Calculator!$G$5)-((((M45/100)*$AJ$22)*$AN$22)*$AH$22)+((((M45/100)*$AJ$23)*$AH$23)),IF(Calculator!$O$6="SINGLEBAND B",SUM((((M45/100)*$AJ$22)*$AH$22))+(((((M45/100)*$AJ$22)*$AN$22)*$AH$22)*Calculator!$G$6)-((((M45/100)*$AJ$22)*$AN$22)*$AH$22)+((((M45/100)*$AJ$23)*$AH$23)),IF(Calculator!$O$6="SINGLEBAND C",SUM((((M45/100)*$AJ$22)*$AH$22))+(((((M45/100)*$AJ$22)*$AN$22)*$AH$22)*Calculator!$G$7)-((((M45/100)*$AJ$22)*$AN$22)*$AH$22)+((((M45/100)*$AJ$23)*$AH$23)),IF(Calculator!$O$6="SINGLEBAND D",SUM((((M45/100)*$AJ$22)*$AH$22))+(((((M45/100)*$AJ$22)*$AN$22)*$AH$22)*Calculator!$G$8)-((((M45/100)*$AJ$22)*$AN$22)*$AH$22)+((((M45/100)*$AJ$23)*$AH$23)),IF(Calculator!$O$6="SINGLEURBANE",SUM((((M45/100)*$AJ$22)*$AH$22))+(((((M45/100)*$AJ$22)*$AN$22)*$AH$22)*Calculator!$G$9)-((((M45/100)*$AJ$22)*$AN$22)*$AH$22)+((((M45/100)*$AJ$23)*$AH$23)),IF(Calculator!$O$6="SINGLESILVERANOD",SUM((((M45/100)*$AJ$22)*$AH$22))+(((((M45/100)*$AJ$22)*$AN$22)*$AH$22)*Calculator!$G$10)-((((M45/100)*$AJ$22)*$AN$22)*$AH$22)+((((M45/100)*$AJ$23)*$AH$23)),IF(Calculator!$O$6="SINGLEANOD",SUM((((M45/100)*$AJ$22)*$AH$22))+(((((M45/100)*$AJ$22)*$AN$22)*$AH$22)*Calculator!$G$11)-((((M45/100)*$AJ$22)*$AN$22)*$AH$22)+((((M45/100)*$AJ$23)*$AH$23)),IF(Calculator!$O$6="DUALBASE",SUM((((M45/100)*$AJ$22)*$AH$22))+(((((M45/100)*$AJ$22)*$AN$22)*$AH$22)*Calculator!$G$12)-((((M45/100)*$AJ$22)*$AN$22)*$AH$22)+((((M45/100)*$AJ$23)*$AH$23)),IF(Calculator!$O$6="DUALELEMENTS",SUM((((M45/100)*$AJ$22)*$AH$22))+(((((M45/100)*$AJ$22)*$AN$22)*$AH$22)*Calculator!$G$13)-((((M45/100)*$AJ$22)*$AN$22)*$AH$22)+((((M45/100)*$AJ$23)*$AH$23)),IF(Calculator!$O$6="DUALSPECTRUM",SUM((((M45/100)*$AJ$22)*$AH$22))+(((((M45/100)*$AJ$22)*$AN$22)*$AH$22)*Calculator!$G$15)-((((M45/100)*$AJ$22)*$AN$22)*$AH$22)+((((M45/100)*$AJ$23)*$AH$23)),IF(Calculator!$O$6="DUALHOMESTEAD",SUM((((M45/100)*$AJ$22)*$AH$22))+(((((M45/100)*$AJ$22)*$AN$22)*$AH$22)*Calculator!$G$14)-((((M45/100)*$AJ$22)*$AN$22)*$AH$22)+((((M45/100)*$AJ$23)*$AH$23)),IF(Calculator!$O$6="DUALBAND A",SUM((((M45/100)*$AJ$22)*$AH$22))+(((((M45/100)*$AJ$22)*$AN$22)*$AH$22)*Calculator!$G$16)-((((M45/100)*$AJ$22)*$AN$22)*$AH$22)+((((M45/100)*$AJ$23)*$AH$23)),IF(Calculator!$O$6="DUALBAND B",SUM((((M45/100)*$AJ$22)*$AH$22))+(((((M45/100)*$AJ$22)*$AN$22)*$AH$22)*Calculator!$G$17)-((((M45/100)*$AJ$22)*$AN$22)*$AH$22)+((((M45/100)*$AJ$23)*$AH$23)),IF(Calculator!$O$6="DUALBAND C",SUM((((M45/100)*$AJ$22)*$AH$22))+(((((M45/100)*$AJ$22)*$AN$22)*$AH$22)*Calculator!$G$18)-((((M45/100)*$AJ$22)*$AN$22)*$AH$22)+((((M45/100)*$AJ$23)*$AH$23)),IF(Calculator!$O$6="DUALBAND D",SUM((((M45/100)*$AJ$22)*$AH$22))+(((((M45/100)*$AJ$22)*$AN$22)*$AH$22)*Calculator!$G$19)-((((M45/100)*$AJ$22)*$AN$22)*$AH$22)+((((M45/100)*$AJ$23)*$AH$23)),IF(Calculator!$O$6="DUALURBANE",SUM((((M45/100)*$AJ$22)*$AH$22))+(((((M45/100)*$AJ$22)*$AN$22)*$AH$22)*Calculator!$G$20)-((((M45/100)*$AJ$22)*$AN$22)*$AH$22)+((((M45/100)*$AJ$23)*$AH$23)),IF(Calculator!$O$6="DUALSILVERANOD",SUM((((M45/100)*$AJ$22)*$AH$22))+(((((M45/100)*$AJ$22)*$AN$22)*$AH$22)*Calculator!$G$21)-((((M45/100)*$AJ$22)*$AN$22)*$AH$22)+((((M45/100)*$AJ$23)*$AH$23)),IF(Calculator!$O$6="DUALANOD",SUM((((M45/100)*$AJ$22)*$AH$22))+(((((M45/100)*$AJ$22)*$AN$22)*$AH$22)*Calculator!$G$22)-((((M45/100)*$AJ$22)*$AN$22)*$AH$22)+((((M45/100)*$AJ$23)*$AH$23))))))))))))))))))))))))</f>
        <v>1015.6321476318356</v>
      </c>
      <c r="AC45" s="2">
        <f>IF(Calculator!$O$6="SINGLEBASE",SUM((((N45/100)*$AJ$22)*$AH$22))+((((N45/100)*$AJ$23)*$AH$23)),IF(Calculator!$O$6="SINGLEELEMENTS",SUM((((N45/100)*$AJ$22)*$AH$22))+(((((N45/100)*$AJ$22)*$AN$22)*$AH$22)*Calculator!$G$2)-((((N45/100)*$AJ$22)*$AN$22)*$AH$22)+((((N45/100)*$AJ$23)*$AH$23)),IF(Calculator!$O$6="SINGLESPECTRUM",SUM((((N45/100)*$AJ$22)*$AH$22))+(((((N45/100)*$AJ$22)*$AN$22)*$AH$22)*Calculator!$G$4)-((((N45/100)*$AJ$22)*$AN$22)*$AH$22)+((((N45/100)*$AJ$23)*$AH$23)),IF(Calculator!$O$6="SINGLEHOMESTEAD",SUM((((N45/100)*$AJ$22)*$AH$22))+(((((N45/100)*$AJ$22)*$AN$22)*$AH$22)*Calculator!$G$3)-((((N45/100)*$AJ$22)*$AN$22)*$AH$22)+((((N45/100)*$AJ$23)*$AH$23)),IF(Calculator!$O$6="SINGLEBAND A",SUM((((N45/100)*$AJ$22)*$AH$22))+(((((N45/100)*$AJ$22)*$AN$22)*$AH$22)*Calculator!$G$5)-((((N45/100)*$AJ$22)*$AN$22)*$AH$22)+((((N45/100)*$AJ$23)*$AH$23)),IF(Calculator!$O$6="SINGLEBAND B",SUM((((N45/100)*$AJ$22)*$AH$22))+(((((N45/100)*$AJ$22)*$AN$22)*$AH$22)*Calculator!$G$6)-((((N45/100)*$AJ$22)*$AN$22)*$AH$22)+((((N45/100)*$AJ$23)*$AH$23)),IF(Calculator!$O$6="SINGLEBAND C",SUM((((N45/100)*$AJ$22)*$AH$22))+(((((N45/100)*$AJ$22)*$AN$22)*$AH$22)*Calculator!$G$7)-((((N45/100)*$AJ$22)*$AN$22)*$AH$22)+((((N45/100)*$AJ$23)*$AH$23)),IF(Calculator!$O$6="SINGLEBAND D",SUM((((N45/100)*$AJ$22)*$AH$22))+(((((N45/100)*$AJ$22)*$AN$22)*$AH$22)*Calculator!$G$8)-((((N45/100)*$AJ$22)*$AN$22)*$AH$22)+((((N45/100)*$AJ$23)*$AH$23)),IF(Calculator!$O$6="SINGLEURBANE",SUM((((N45/100)*$AJ$22)*$AH$22))+(((((N45/100)*$AJ$22)*$AN$22)*$AH$22)*Calculator!$G$9)-((((N45/100)*$AJ$22)*$AN$22)*$AH$22)+((((N45/100)*$AJ$23)*$AH$23)),IF(Calculator!$O$6="SINGLESILVERANOD",SUM((((N45/100)*$AJ$22)*$AH$22))+(((((N45/100)*$AJ$22)*$AN$22)*$AH$22)*Calculator!$G$10)-((((N45/100)*$AJ$22)*$AN$22)*$AH$22)+((((N45/100)*$AJ$23)*$AH$23)),IF(Calculator!$O$6="SINGLEANOD",SUM((((N45/100)*$AJ$22)*$AH$22))+(((((N45/100)*$AJ$22)*$AN$22)*$AH$22)*Calculator!$G$11)-((((N45/100)*$AJ$22)*$AN$22)*$AH$22)+((((N45/100)*$AJ$23)*$AH$23)),IF(Calculator!$O$6="DUALBASE",SUM((((N45/100)*$AJ$22)*$AH$22))+(((((N45/100)*$AJ$22)*$AN$22)*$AH$22)*Calculator!$G$12)-((((N45/100)*$AJ$22)*$AN$22)*$AH$22)+((((N45/100)*$AJ$23)*$AH$23)),IF(Calculator!$O$6="DUALELEMENTS",SUM((((N45/100)*$AJ$22)*$AH$22))+(((((N45/100)*$AJ$22)*$AN$22)*$AH$22)*Calculator!$G$13)-((((N45/100)*$AJ$22)*$AN$22)*$AH$22)+((((N45/100)*$AJ$23)*$AH$23)),IF(Calculator!$O$6="DUALSPECTRUM",SUM((((N45/100)*$AJ$22)*$AH$22))+(((((N45/100)*$AJ$22)*$AN$22)*$AH$22)*Calculator!$G$15)-((((N45/100)*$AJ$22)*$AN$22)*$AH$22)+((((N45/100)*$AJ$23)*$AH$23)),IF(Calculator!$O$6="DUALHOMESTEAD",SUM((((N45/100)*$AJ$22)*$AH$22))+(((((N45/100)*$AJ$22)*$AN$22)*$AH$22)*Calculator!$G$14)-((((N45/100)*$AJ$22)*$AN$22)*$AH$22)+((((N45/100)*$AJ$23)*$AH$23)),IF(Calculator!$O$6="DUALBAND A",SUM((((N45/100)*$AJ$22)*$AH$22))+(((((N45/100)*$AJ$22)*$AN$22)*$AH$22)*Calculator!$G$16)-((((N45/100)*$AJ$22)*$AN$22)*$AH$22)+((((N45/100)*$AJ$23)*$AH$23)),IF(Calculator!$O$6="DUALBAND B",SUM((((N45/100)*$AJ$22)*$AH$22))+(((((N45/100)*$AJ$22)*$AN$22)*$AH$22)*Calculator!$G$17)-((((N45/100)*$AJ$22)*$AN$22)*$AH$22)+((((N45/100)*$AJ$23)*$AH$23)),IF(Calculator!$O$6="DUALBAND C",SUM((((N45/100)*$AJ$22)*$AH$22))+(((((N45/100)*$AJ$22)*$AN$22)*$AH$22)*Calculator!$G$18)-((((N45/100)*$AJ$22)*$AN$22)*$AH$22)+((((N45/100)*$AJ$23)*$AH$23)),IF(Calculator!$O$6="DUALBAND D",SUM((((N45/100)*$AJ$22)*$AH$22))+(((((N45/100)*$AJ$22)*$AN$22)*$AH$22)*Calculator!$G$19)-((((N45/100)*$AJ$22)*$AN$22)*$AH$22)+((((N45/100)*$AJ$23)*$AH$23)),IF(Calculator!$O$6="DUALURBANE",SUM((((N45/100)*$AJ$22)*$AH$22))+(((((N45/100)*$AJ$22)*$AN$22)*$AH$22)*Calculator!$G$20)-((((N45/100)*$AJ$22)*$AN$22)*$AH$22)+((((N45/100)*$AJ$23)*$AH$23)),IF(Calculator!$O$6="DUALSILVERANOD",SUM((((N45/100)*$AJ$22)*$AH$22))+(((((N45/100)*$AJ$22)*$AN$22)*$AH$22)*Calculator!$G$21)-((((N45/100)*$AJ$22)*$AN$22)*$AH$22)+((((N45/100)*$AJ$23)*$AH$23)),IF(Calculator!$O$6="DUALANOD",SUM((((N45/100)*$AJ$22)*$AH$22))+(((((N45/100)*$AJ$22)*$AN$22)*$AH$22)*Calculator!$G$22)-((((N45/100)*$AJ$22)*$AN$22)*$AH$22)+((((N45/100)*$AJ$23)*$AH$23))))))))))))))))))))))))</f>
        <v>1025.2293857910154</v>
      </c>
    </row>
    <row r="46" spans="1:40">
      <c r="A46" s="8" t="s">
        <v>1396</v>
      </c>
      <c r="B46" s="2">
        <v>2242.925391845703</v>
      </c>
      <c r="C46" s="2">
        <v>2266.3332897949217</v>
      </c>
      <c r="D46" s="2">
        <v>2289.7411877441405</v>
      </c>
      <c r="E46" s="2">
        <v>2313.1493408203123</v>
      </c>
      <c r="F46" s="2">
        <v>2336.5467785644528</v>
      </c>
      <c r="G46" s="2">
        <v>2359.9549316406246</v>
      </c>
      <c r="H46" s="2">
        <v>2383.3628295898434</v>
      </c>
      <c r="I46" s="2">
        <v>2406.7707275390621</v>
      </c>
      <c r="J46" s="2">
        <v>2430.178880615234</v>
      </c>
      <c r="K46" s="2">
        <v>2453.5763183593749</v>
      </c>
      <c r="L46" s="2">
        <v>2476.9844714355468</v>
      </c>
      <c r="M46" s="2">
        <v>2500.3923693847655</v>
      </c>
      <c r="N46" s="2">
        <v>2523.8005224609374</v>
      </c>
      <c r="P46" s="8">
        <v>2250</v>
      </c>
      <c r="Q46" s="2">
        <f>IF(Calculator!$O$6="SINGLEBASE",SUM((((B46/100)*$AJ$22)*$AH$22))+((((B46/100)*$AJ$23)*$AH$23)),IF(Calculator!$O$6="SINGLEELEMENTS",SUM((((B46/100)*$AJ$22)*$AH$22))+(((((B46/100)*$AJ$22)*$AN$22)*$AH$22)*Calculator!$G$2)-((((B46/100)*$AJ$22)*$AN$22)*$AH$22)+((((B46/100)*$AJ$23)*$AH$23)),IF(Calculator!$O$6="SINGLESPECTRUM",SUM((((B46/100)*$AJ$22)*$AH$22))+(((((B46/100)*$AJ$22)*$AN$22)*$AH$22)*Calculator!$G$4)-((((B46/100)*$AJ$22)*$AN$22)*$AH$22)+((((B46/100)*$AJ$23)*$AH$23)),IF(Calculator!$O$6="SINGLEHOMESTEAD",SUM((((B46/100)*$AJ$22)*$AH$22))+(((((B46/100)*$AJ$22)*$AN$22)*$AH$22)*Calculator!$G$3)-((((B46/100)*$AJ$22)*$AN$22)*$AH$22)+((((B46/100)*$AJ$23)*$AH$23)),IF(Calculator!$O$6="SINGLEBAND A",SUM((((B46/100)*$AJ$22)*$AH$22))+(((((B46/100)*$AJ$22)*$AN$22)*$AH$22)*Calculator!$G$5)-((((B46/100)*$AJ$22)*$AN$22)*$AH$22)+((((B46/100)*$AJ$23)*$AH$23)),IF(Calculator!$O$6="SINGLEBAND B",SUM((((B46/100)*$AJ$22)*$AH$22))+(((((B46/100)*$AJ$22)*$AN$22)*$AH$22)*Calculator!$G$6)-((((B46/100)*$AJ$22)*$AN$22)*$AH$22)+((((B46/100)*$AJ$23)*$AH$23)),IF(Calculator!$O$6="SINGLEBAND C",SUM((((B46/100)*$AJ$22)*$AH$22))+(((((B46/100)*$AJ$22)*$AN$22)*$AH$22)*Calculator!$G$7)-((((B46/100)*$AJ$22)*$AN$22)*$AH$22)+((((B46/100)*$AJ$23)*$AH$23)),IF(Calculator!$O$6="SINGLEBAND D",SUM((((B46/100)*$AJ$22)*$AH$22))+(((((B46/100)*$AJ$22)*$AN$22)*$AH$22)*Calculator!$G$8)-((((B46/100)*$AJ$22)*$AN$22)*$AH$22)+((((B46/100)*$AJ$23)*$AH$23)),IF(Calculator!$O$6="SINGLEURBANE",SUM((((B46/100)*$AJ$22)*$AH$22))+(((((B46/100)*$AJ$22)*$AN$22)*$AH$22)*Calculator!$G$9)-((((B46/100)*$AJ$22)*$AN$22)*$AH$22)+((((B46/100)*$AJ$23)*$AH$23)),IF(Calculator!$O$6="SINGLESILVERANOD",SUM((((B46/100)*$AJ$22)*$AH$22))+(((((B46/100)*$AJ$22)*$AN$22)*$AH$22)*Calculator!$G$10)-((((B46/100)*$AJ$22)*$AN$22)*$AH$22)+((((B46/100)*$AJ$23)*$AH$23)),IF(Calculator!$O$6="SINGLEANOD",SUM((((B46/100)*$AJ$22)*$AH$22))+(((((B46/100)*$AJ$22)*$AN$22)*$AH$22)*Calculator!$G$11)-((((B46/100)*$AJ$22)*$AN$22)*$AH$22)+((((B46/100)*$AJ$23)*$AH$23)),IF(Calculator!$O$6="DUALBASE",SUM((((B46/100)*$AJ$22)*$AH$22))+(((((B46/100)*$AJ$22)*$AN$22)*$AH$22)*Calculator!$G$12)-((((B46/100)*$AJ$22)*$AN$22)*$AH$22)+((((B46/100)*$AJ$23)*$AH$23)),IF(Calculator!$O$6="DUALELEMENTS",SUM((((B46/100)*$AJ$22)*$AH$22))+(((((B46/100)*$AJ$22)*$AN$22)*$AH$22)*Calculator!$G$13)-((((B46/100)*$AJ$22)*$AN$22)*$AH$22)+((((B46/100)*$AJ$23)*$AH$23)),IF(Calculator!$O$6="DUALSPECTRUM",SUM((((B46/100)*$AJ$22)*$AH$22))+(((((B46/100)*$AJ$22)*$AN$22)*$AH$22)*Calculator!$G$15)-((((B46/100)*$AJ$22)*$AN$22)*$AH$22)+((((B46/100)*$AJ$23)*$AH$23)),IF(Calculator!$O$6="DUALHOMESTEAD",SUM((((B46/100)*$AJ$22)*$AH$22))+(((((B46/100)*$AJ$22)*$AN$22)*$AH$22)*Calculator!$G$14)-((((B46/100)*$AJ$22)*$AN$22)*$AH$22)+((((B46/100)*$AJ$23)*$AH$23)),IF(Calculator!$O$6="DUALBAND A",SUM((((B46/100)*$AJ$22)*$AH$22))+(((((B46/100)*$AJ$22)*$AN$22)*$AH$22)*Calculator!$G$16)-((((B46/100)*$AJ$22)*$AN$22)*$AH$22)+((((B46/100)*$AJ$23)*$AH$23)),IF(Calculator!$O$6="DUALBAND B",SUM((((B46/100)*$AJ$22)*$AH$22))+(((((B46/100)*$AJ$22)*$AN$22)*$AH$22)*Calculator!$G$17)-((((B46/100)*$AJ$22)*$AN$22)*$AH$22)+((((B46/100)*$AJ$23)*$AH$23)),IF(Calculator!$O$6="DUALBAND C",SUM((((B46/100)*$AJ$22)*$AH$22))+(((((B46/100)*$AJ$22)*$AN$22)*$AH$22)*Calculator!$G$18)-((((B46/100)*$AJ$22)*$AN$22)*$AH$22)+((((B46/100)*$AJ$23)*$AH$23)),IF(Calculator!$O$6="DUALBAND D",SUM((((B46/100)*$AJ$22)*$AH$22))+(((((B46/100)*$AJ$22)*$AN$22)*$AH$22)*Calculator!$G$19)-((((B46/100)*$AJ$22)*$AN$22)*$AH$22)+((((B46/100)*$AJ$23)*$AH$23)),IF(Calculator!$O$6="DUALURBANE",SUM((((B46/100)*$AJ$22)*$AH$22))+(((((B46/100)*$AJ$22)*$AN$22)*$AH$22)*Calculator!$G$20)-((((B46/100)*$AJ$22)*$AN$22)*$AH$22)+((((B46/100)*$AJ$23)*$AH$23)),IF(Calculator!$O$6="DUALSILVERANOD",SUM((((B46/100)*$AJ$22)*$AH$22))+(((((B46/100)*$AJ$22)*$AN$22)*$AH$22)*Calculator!$G$21)-((((B46/100)*$AJ$22)*$AN$22)*$AH$22)+((((B46/100)*$AJ$23)*$AH$23)),IF(Calculator!$O$6="DUALANOD",SUM((((B46/100)*$AJ$22)*$AH$22))+(((((B46/100)*$AJ$22)*$AN$22)*$AH$22)*Calculator!$G$22)-((((B46/100)*$AJ$22)*$AN$22)*$AH$22)+((((B46/100)*$AJ$23)*$AH$23))))))))))))))))))))))))</f>
        <v>919.59941065673797</v>
      </c>
      <c r="R46" s="2">
        <f>IF(Calculator!$O$6="SINGLEBASE",SUM((((C46/100)*$AJ$22)*$AH$22))+((((C46/100)*$AJ$23)*$AH$23)),IF(Calculator!$O$6="SINGLEELEMENTS",SUM((((C46/100)*$AJ$22)*$AH$22))+(((((C46/100)*$AJ$22)*$AN$22)*$AH$22)*Calculator!$G$2)-((((C46/100)*$AJ$22)*$AN$22)*$AH$22)+((((C46/100)*$AJ$23)*$AH$23)),IF(Calculator!$O$6="SINGLESPECTRUM",SUM((((C46/100)*$AJ$22)*$AH$22))+(((((C46/100)*$AJ$22)*$AN$22)*$AH$22)*Calculator!$G$4)-((((C46/100)*$AJ$22)*$AN$22)*$AH$22)+((((C46/100)*$AJ$23)*$AH$23)),IF(Calculator!$O$6="SINGLEHOMESTEAD",SUM((((C46/100)*$AJ$22)*$AH$22))+(((((C46/100)*$AJ$22)*$AN$22)*$AH$22)*Calculator!$G$3)-((((C46/100)*$AJ$22)*$AN$22)*$AH$22)+((((C46/100)*$AJ$23)*$AH$23)),IF(Calculator!$O$6="SINGLEBAND A",SUM((((C46/100)*$AJ$22)*$AH$22))+(((((C46/100)*$AJ$22)*$AN$22)*$AH$22)*Calculator!$G$5)-((((C46/100)*$AJ$22)*$AN$22)*$AH$22)+((((C46/100)*$AJ$23)*$AH$23)),IF(Calculator!$O$6="SINGLEBAND B",SUM((((C46/100)*$AJ$22)*$AH$22))+(((((C46/100)*$AJ$22)*$AN$22)*$AH$22)*Calculator!$G$6)-((((C46/100)*$AJ$22)*$AN$22)*$AH$22)+((((C46/100)*$AJ$23)*$AH$23)),IF(Calculator!$O$6="SINGLEBAND C",SUM((((C46/100)*$AJ$22)*$AH$22))+(((((C46/100)*$AJ$22)*$AN$22)*$AH$22)*Calculator!$G$7)-((((C46/100)*$AJ$22)*$AN$22)*$AH$22)+((((C46/100)*$AJ$23)*$AH$23)),IF(Calculator!$O$6="SINGLEBAND D",SUM((((C46/100)*$AJ$22)*$AH$22))+(((((C46/100)*$AJ$22)*$AN$22)*$AH$22)*Calculator!$G$8)-((((C46/100)*$AJ$22)*$AN$22)*$AH$22)+((((C46/100)*$AJ$23)*$AH$23)),IF(Calculator!$O$6="SINGLEURBANE",SUM((((C46/100)*$AJ$22)*$AH$22))+(((((C46/100)*$AJ$22)*$AN$22)*$AH$22)*Calculator!$G$9)-((((C46/100)*$AJ$22)*$AN$22)*$AH$22)+((((C46/100)*$AJ$23)*$AH$23)),IF(Calculator!$O$6="SINGLESILVERANOD",SUM((((C46/100)*$AJ$22)*$AH$22))+(((((C46/100)*$AJ$22)*$AN$22)*$AH$22)*Calculator!$G$10)-((((C46/100)*$AJ$22)*$AN$22)*$AH$22)+((((C46/100)*$AJ$23)*$AH$23)),IF(Calculator!$O$6="SINGLEANOD",SUM((((C46/100)*$AJ$22)*$AH$22))+(((((C46/100)*$AJ$22)*$AN$22)*$AH$22)*Calculator!$G$11)-((((C46/100)*$AJ$22)*$AN$22)*$AH$22)+((((C46/100)*$AJ$23)*$AH$23)),IF(Calculator!$O$6="DUALBASE",SUM((((C46/100)*$AJ$22)*$AH$22))+(((((C46/100)*$AJ$22)*$AN$22)*$AH$22)*Calculator!$G$12)-((((C46/100)*$AJ$22)*$AN$22)*$AH$22)+((((C46/100)*$AJ$23)*$AH$23)),IF(Calculator!$O$6="DUALELEMENTS",SUM((((C46/100)*$AJ$22)*$AH$22))+(((((C46/100)*$AJ$22)*$AN$22)*$AH$22)*Calculator!$G$13)-((((C46/100)*$AJ$22)*$AN$22)*$AH$22)+((((C46/100)*$AJ$23)*$AH$23)),IF(Calculator!$O$6="DUALSPECTRUM",SUM((((C46/100)*$AJ$22)*$AH$22))+(((((C46/100)*$AJ$22)*$AN$22)*$AH$22)*Calculator!$G$15)-((((C46/100)*$AJ$22)*$AN$22)*$AH$22)+((((C46/100)*$AJ$23)*$AH$23)),IF(Calculator!$O$6="DUALHOMESTEAD",SUM((((C46/100)*$AJ$22)*$AH$22))+(((((C46/100)*$AJ$22)*$AN$22)*$AH$22)*Calculator!$G$14)-((((C46/100)*$AJ$22)*$AN$22)*$AH$22)+((((C46/100)*$AJ$23)*$AH$23)),IF(Calculator!$O$6="DUALBAND A",SUM((((C46/100)*$AJ$22)*$AH$22))+(((((C46/100)*$AJ$22)*$AN$22)*$AH$22)*Calculator!$G$16)-((((C46/100)*$AJ$22)*$AN$22)*$AH$22)+((((C46/100)*$AJ$23)*$AH$23)),IF(Calculator!$O$6="DUALBAND B",SUM((((C46/100)*$AJ$22)*$AH$22))+(((((C46/100)*$AJ$22)*$AN$22)*$AH$22)*Calculator!$G$17)-((((C46/100)*$AJ$22)*$AN$22)*$AH$22)+((((C46/100)*$AJ$23)*$AH$23)),IF(Calculator!$O$6="DUALBAND C",SUM((((C46/100)*$AJ$22)*$AH$22))+(((((C46/100)*$AJ$22)*$AN$22)*$AH$22)*Calculator!$G$18)-((((C46/100)*$AJ$22)*$AN$22)*$AH$22)+((((C46/100)*$AJ$23)*$AH$23)),IF(Calculator!$O$6="DUALBAND D",SUM((((C46/100)*$AJ$22)*$AH$22))+(((((C46/100)*$AJ$22)*$AN$22)*$AH$22)*Calculator!$G$19)-((((C46/100)*$AJ$22)*$AN$22)*$AH$22)+((((C46/100)*$AJ$23)*$AH$23)),IF(Calculator!$O$6="DUALURBANE",SUM((((C46/100)*$AJ$22)*$AH$22))+(((((C46/100)*$AJ$22)*$AN$22)*$AH$22)*Calculator!$G$20)-((((C46/100)*$AJ$22)*$AN$22)*$AH$22)+((((C46/100)*$AJ$23)*$AH$23)),IF(Calculator!$O$6="DUALSILVERANOD",SUM((((C46/100)*$AJ$22)*$AH$22))+(((((C46/100)*$AJ$22)*$AN$22)*$AH$22)*Calculator!$G$21)-((((C46/100)*$AJ$22)*$AN$22)*$AH$22)+((((C46/100)*$AJ$23)*$AH$23)),IF(Calculator!$O$6="DUALANOD",SUM((((C46/100)*$AJ$22)*$AH$22))+(((((C46/100)*$AJ$22)*$AN$22)*$AH$22)*Calculator!$G$22)-((((C46/100)*$AJ$22)*$AN$22)*$AH$22)+((((C46/100)*$AJ$23)*$AH$23))))))))))))))))))))))))</f>
        <v>929.1966488159178</v>
      </c>
      <c r="S46" s="2">
        <f>IF(Calculator!$O$6="SINGLEBASE",SUM((((D46/100)*$AJ$22)*$AH$22))+((((D46/100)*$AJ$23)*$AH$23)),IF(Calculator!$O$6="SINGLEELEMENTS",SUM((((D46/100)*$AJ$22)*$AH$22))+(((((D46/100)*$AJ$22)*$AN$22)*$AH$22)*Calculator!$G$2)-((((D46/100)*$AJ$22)*$AN$22)*$AH$22)+((((D46/100)*$AJ$23)*$AH$23)),IF(Calculator!$O$6="SINGLESPECTRUM",SUM((((D46/100)*$AJ$22)*$AH$22))+(((((D46/100)*$AJ$22)*$AN$22)*$AH$22)*Calculator!$G$4)-((((D46/100)*$AJ$22)*$AN$22)*$AH$22)+((((D46/100)*$AJ$23)*$AH$23)),IF(Calculator!$O$6="SINGLEHOMESTEAD",SUM((((D46/100)*$AJ$22)*$AH$22))+(((((D46/100)*$AJ$22)*$AN$22)*$AH$22)*Calculator!$G$3)-((((D46/100)*$AJ$22)*$AN$22)*$AH$22)+((((D46/100)*$AJ$23)*$AH$23)),IF(Calculator!$O$6="SINGLEBAND A",SUM((((D46/100)*$AJ$22)*$AH$22))+(((((D46/100)*$AJ$22)*$AN$22)*$AH$22)*Calculator!$G$5)-((((D46/100)*$AJ$22)*$AN$22)*$AH$22)+((((D46/100)*$AJ$23)*$AH$23)),IF(Calculator!$O$6="SINGLEBAND B",SUM((((D46/100)*$AJ$22)*$AH$22))+(((((D46/100)*$AJ$22)*$AN$22)*$AH$22)*Calculator!$G$6)-((((D46/100)*$AJ$22)*$AN$22)*$AH$22)+((((D46/100)*$AJ$23)*$AH$23)),IF(Calculator!$O$6="SINGLEBAND C",SUM((((D46/100)*$AJ$22)*$AH$22))+(((((D46/100)*$AJ$22)*$AN$22)*$AH$22)*Calculator!$G$7)-((((D46/100)*$AJ$22)*$AN$22)*$AH$22)+((((D46/100)*$AJ$23)*$AH$23)),IF(Calculator!$O$6="SINGLEBAND D",SUM((((D46/100)*$AJ$22)*$AH$22))+(((((D46/100)*$AJ$22)*$AN$22)*$AH$22)*Calculator!$G$8)-((((D46/100)*$AJ$22)*$AN$22)*$AH$22)+((((D46/100)*$AJ$23)*$AH$23)),IF(Calculator!$O$6="SINGLEURBANE",SUM((((D46/100)*$AJ$22)*$AH$22))+(((((D46/100)*$AJ$22)*$AN$22)*$AH$22)*Calculator!$G$9)-((((D46/100)*$AJ$22)*$AN$22)*$AH$22)+((((D46/100)*$AJ$23)*$AH$23)),IF(Calculator!$O$6="SINGLESILVERANOD",SUM((((D46/100)*$AJ$22)*$AH$22))+(((((D46/100)*$AJ$22)*$AN$22)*$AH$22)*Calculator!$G$10)-((((D46/100)*$AJ$22)*$AN$22)*$AH$22)+((((D46/100)*$AJ$23)*$AH$23)),IF(Calculator!$O$6="SINGLEANOD",SUM((((D46/100)*$AJ$22)*$AH$22))+(((((D46/100)*$AJ$22)*$AN$22)*$AH$22)*Calculator!$G$11)-((((D46/100)*$AJ$22)*$AN$22)*$AH$22)+((((D46/100)*$AJ$23)*$AH$23)),IF(Calculator!$O$6="DUALBASE",SUM((((D46/100)*$AJ$22)*$AH$22))+(((((D46/100)*$AJ$22)*$AN$22)*$AH$22)*Calculator!$G$12)-((((D46/100)*$AJ$22)*$AN$22)*$AH$22)+((((D46/100)*$AJ$23)*$AH$23)),IF(Calculator!$O$6="DUALELEMENTS",SUM((((D46/100)*$AJ$22)*$AH$22))+(((((D46/100)*$AJ$22)*$AN$22)*$AH$22)*Calculator!$G$13)-((((D46/100)*$AJ$22)*$AN$22)*$AH$22)+((((D46/100)*$AJ$23)*$AH$23)),IF(Calculator!$O$6="DUALSPECTRUM",SUM((((D46/100)*$AJ$22)*$AH$22))+(((((D46/100)*$AJ$22)*$AN$22)*$AH$22)*Calculator!$G$15)-((((D46/100)*$AJ$22)*$AN$22)*$AH$22)+((((D46/100)*$AJ$23)*$AH$23)),IF(Calculator!$O$6="DUALHOMESTEAD",SUM((((D46/100)*$AJ$22)*$AH$22))+(((((D46/100)*$AJ$22)*$AN$22)*$AH$22)*Calculator!$G$14)-((((D46/100)*$AJ$22)*$AN$22)*$AH$22)+((((D46/100)*$AJ$23)*$AH$23)),IF(Calculator!$O$6="DUALBAND A",SUM((((D46/100)*$AJ$22)*$AH$22))+(((((D46/100)*$AJ$22)*$AN$22)*$AH$22)*Calculator!$G$16)-((((D46/100)*$AJ$22)*$AN$22)*$AH$22)+((((D46/100)*$AJ$23)*$AH$23)),IF(Calculator!$O$6="DUALBAND B",SUM((((D46/100)*$AJ$22)*$AH$22))+(((((D46/100)*$AJ$22)*$AN$22)*$AH$22)*Calculator!$G$17)-((((D46/100)*$AJ$22)*$AN$22)*$AH$22)+((((D46/100)*$AJ$23)*$AH$23)),IF(Calculator!$O$6="DUALBAND C",SUM((((D46/100)*$AJ$22)*$AH$22))+(((((D46/100)*$AJ$22)*$AN$22)*$AH$22)*Calculator!$G$18)-((((D46/100)*$AJ$22)*$AN$22)*$AH$22)+((((D46/100)*$AJ$23)*$AH$23)),IF(Calculator!$O$6="DUALBAND D",SUM((((D46/100)*$AJ$22)*$AH$22))+(((((D46/100)*$AJ$22)*$AN$22)*$AH$22)*Calculator!$G$19)-((((D46/100)*$AJ$22)*$AN$22)*$AH$22)+((((D46/100)*$AJ$23)*$AH$23)),IF(Calculator!$O$6="DUALURBANE",SUM((((D46/100)*$AJ$22)*$AH$22))+(((((D46/100)*$AJ$22)*$AN$22)*$AH$22)*Calculator!$G$20)-((((D46/100)*$AJ$22)*$AN$22)*$AH$22)+((((D46/100)*$AJ$23)*$AH$23)),IF(Calculator!$O$6="DUALSILVERANOD",SUM((((D46/100)*$AJ$22)*$AH$22))+(((((D46/100)*$AJ$22)*$AN$22)*$AH$22)*Calculator!$G$21)-((((D46/100)*$AJ$22)*$AN$22)*$AH$22)+((((D46/100)*$AJ$23)*$AH$23)),IF(Calculator!$O$6="DUALANOD",SUM((((D46/100)*$AJ$22)*$AH$22))+(((((D46/100)*$AJ$22)*$AN$22)*$AH$22)*Calculator!$G$22)-((((D46/100)*$AJ$22)*$AN$22)*$AH$22)+((((D46/100)*$AJ$23)*$AH$23))))))))))))))))))))))))</f>
        <v>938.79388697509739</v>
      </c>
      <c r="T46" s="2">
        <f>IF(Calculator!$O$6="SINGLEBASE",SUM((((E46/100)*$AJ$22)*$AH$22))+((((E46/100)*$AJ$23)*$AH$23)),IF(Calculator!$O$6="SINGLEELEMENTS",SUM((((E46/100)*$AJ$22)*$AH$22))+(((((E46/100)*$AJ$22)*$AN$22)*$AH$22)*Calculator!$G$2)-((((E46/100)*$AJ$22)*$AN$22)*$AH$22)+((((E46/100)*$AJ$23)*$AH$23)),IF(Calculator!$O$6="SINGLESPECTRUM",SUM((((E46/100)*$AJ$22)*$AH$22))+(((((E46/100)*$AJ$22)*$AN$22)*$AH$22)*Calculator!$G$4)-((((E46/100)*$AJ$22)*$AN$22)*$AH$22)+((((E46/100)*$AJ$23)*$AH$23)),IF(Calculator!$O$6="SINGLEHOMESTEAD",SUM((((E46/100)*$AJ$22)*$AH$22))+(((((E46/100)*$AJ$22)*$AN$22)*$AH$22)*Calculator!$G$3)-((((E46/100)*$AJ$22)*$AN$22)*$AH$22)+((((E46/100)*$AJ$23)*$AH$23)),IF(Calculator!$O$6="SINGLEBAND A",SUM((((E46/100)*$AJ$22)*$AH$22))+(((((E46/100)*$AJ$22)*$AN$22)*$AH$22)*Calculator!$G$5)-((((E46/100)*$AJ$22)*$AN$22)*$AH$22)+((((E46/100)*$AJ$23)*$AH$23)),IF(Calculator!$O$6="SINGLEBAND B",SUM((((E46/100)*$AJ$22)*$AH$22))+(((((E46/100)*$AJ$22)*$AN$22)*$AH$22)*Calculator!$G$6)-((((E46/100)*$AJ$22)*$AN$22)*$AH$22)+((((E46/100)*$AJ$23)*$AH$23)),IF(Calculator!$O$6="SINGLEBAND C",SUM((((E46/100)*$AJ$22)*$AH$22))+(((((E46/100)*$AJ$22)*$AN$22)*$AH$22)*Calculator!$G$7)-((((E46/100)*$AJ$22)*$AN$22)*$AH$22)+((((E46/100)*$AJ$23)*$AH$23)),IF(Calculator!$O$6="SINGLEBAND D",SUM((((E46/100)*$AJ$22)*$AH$22))+(((((E46/100)*$AJ$22)*$AN$22)*$AH$22)*Calculator!$G$8)-((((E46/100)*$AJ$22)*$AN$22)*$AH$22)+((((E46/100)*$AJ$23)*$AH$23)),IF(Calculator!$O$6="SINGLEURBANE",SUM((((E46/100)*$AJ$22)*$AH$22))+(((((E46/100)*$AJ$22)*$AN$22)*$AH$22)*Calculator!$G$9)-((((E46/100)*$AJ$22)*$AN$22)*$AH$22)+((((E46/100)*$AJ$23)*$AH$23)),IF(Calculator!$O$6="SINGLESILVERANOD",SUM((((E46/100)*$AJ$22)*$AH$22))+(((((E46/100)*$AJ$22)*$AN$22)*$AH$22)*Calculator!$G$10)-((((E46/100)*$AJ$22)*$AN$22)*$AH$22)+((((E46/100)*$AJ$23)*$AH$23)),IF(Calculator!$O$6="SINGLEANOD",SUM((((E46/100)*$AJ$22)*$AH$22))+(((((E46/100)*$AJ$22)*$AN$22)*$AH$22)*Calculator!$G$11)-((((E46/100)*$AJ$22)*$AN$22)*$AH$22)+((((E46/100)*$AJ$23)*$AH$23)),IF(Calculator!$O$6="DUALBASE",SUM((((E46/100)*$AJ$22)*$AH$22))+(((((E46/100)*$AJ$22)*$AN$22)*$AH$22)*Calculator!$G$12)-((((E46/100)*$AJ$22)*$AN$22)*$AH$22)+((((E46/100)*$AJ$23)*$AH$23)),IF(Calculator!$O$6="DUALELEMENTS",SUM((((E46/100)*$AJ$22)*$AH$22))+(((((E46/100)*$AJ$22)*$AN$22)*$AH$22)*Calculator!$G$13)-((((E46/100)*$AJ$22)*$AN$22)*$AH$22)+((((E46/100)*$AJ$23)*$AH$23)),IF(Calculator!$O$6="DUALSPECTRUM",SUM((((E46/100)*$AJ$22)*$AH$22))+(((((E46/100)*$AJ$22)*$AN$22)*$AH$22)*Calculator!$G$15)-((((E46/100)*$AJ$22)*$AN$22)*$AH$22)+((((E46/100)*$AJ$23)*$AH$23)),IF(Calculator!$O$6="DUALHOMESTEAD",SUM((((E46/100)*$AJ$22)*$AH$22))+(((((E46/100)*$AJ$22)*$AN$22)*$AH$22)*Calculator!$G$14)-((((E46/100)*$AJ$22)*$AN$22)*$AH$22)+((((E46/100)*$AJ$23)*$AH$23)),IF(Calculator!$O$6="DUALBAND A",SUM((((E46/100)*$AJ$22)*$AH$22))+(((((E46/100)*$AJ$22)*$AN$22)*$AH$22)*Calculator!$G$16)-((((E46/100)*$AJ$22)*$AN$22)*$AH$22)+((((E46/100)*$AJ$23)*$AH$23)),IF(Calculator!$O$6="DUALBAND B",SUM((((E46/100)*$AJ$22)*$AH$22))+(((((E46/100)*$AJ$22)*$AN$22)*$AH$22)*Calculator!$G$17)-((((E46/100)*$AJ$22)*$AN$22)*$AH$22)+((((E46/100)*$AJ$23)*$AH$23)),IF(Calculator!$O$6="DUALBAND C",SUM((((E46/100)*$AJ$22)*$AH$22))+(((((E46/100)*$AJ$22)*$AN$22)*$AH$22)*Calculator!$G$18)-((((E46/100)*$AJ$22)*$AN$22)*$AH$22)+((((E46/100)*$AJ$23)*$AH$23)),IF(Calculator!$O$6="DUALBAND D",SUM((((E46/100)*$AJ$22)*$AH$22))+(((((E46/100)*$AJ$22)*$AN$22)*$AH$22)*Calculator!$G$19)-((((E46/100)*$AJ$22)*$AN$22)*$AH$22)+((((E46/100)*$AJ$23)*$AH$23)),IF(Calculator!$O$6="DUALURBANE",SUM((((E46/100)*$AJ$22)*$AH$22))+(((((E46/100)*$AJ$22)*$AN$22)*$AH$22)*Calculator!$G$20)-((((E46/100)*$AJ$22)*$AN$22)*$AH$22)+((((E46/100)*$AJ$23)*$AH$23)),IF(Calculator!$O$6="DUALSILVERANOD",SUM((((E46/100)*$AJ$22)*$AH$22))+(((((E46/100)*$AJ$22)*$AN$22)*$AH$22)*Calculator!$G$21)-((((E46/100)*$AJ$22)*$AN$22)*$AH$22)+((((E46/100)*$AJ$23)*$AH$23)),IF(Calculator!$O$6="DUALANOD",SUM((((E46/100)*$AJ$22)*$AH$22))+(((((E46/100)*$AJ$22)*$AN$22)*$AH$22)*Calculator!$G$22)-((((E46/100)*$AJ$22)*$AN$22)*$AH$22)+((((E46/100)*$AJ$23)*$AH$23))))))))))))))))))))))))</f>
        <v>948.391229736328</v>
      </c>
      <c r="U46" s="2">
        <f>IF(Calculator!$O$6="SINGLEBASE",SUM((((F46/100)*$AJ$22)*$AH$22))+((((F46/100)*$AJ$23)*$AH$23)),IF(Calculator!$O$6="SINGLEELEMENTS",SUM((((F46/100)*$AJ$22)*$AH$22))+(((((F46/100)*$AJ$22)*$AN$22)*$AH$22)*Calculator!$G$2)-((((F46/100)*$AJ$22)*$AN$22)*$AH$22)+((((F46/100)*$AJ$23)*$AH$23)),IF(Calculator!$O$6="SINGLESPECTRUM",SUM((((F46/100)*$AJ$22)*$AH$22))+(((((F46/100)*$AJ$22)*$AN$22)*$AH$22)*Calculator!$G$4)-((((F46/100)*$AJ$22)*$AN$22)*$AH$22)+((((F46/100)*$AJ$23)*$AH$23)),IF(Calculator!$O$6="SINGLEHOMESTEAD",SUM((((F46/100)*$AJ$22)*$AH$22))+(((((F46/100)*$AJ$22)*$AN$22)*$AH$22)*Calculator!$G$3)-((((F46/100)*$AJ$22)*$AN$22)*$AH$22)+((((F46/100)*$AJ$23)*$AH$23)),IF(Calculator!$O$6="SINGLEBAND A",SUM((((F46/100)*$AJ$22)*$AH$22))+(((((F46/100)*$AJ$22)*$AN$22)*$AH$22)*Calculator!$G$5)-((((F46/100)*$AJ$22)*$AN$22)*$AH$22)+((((F46/100)*$AJ$23)*$AH$23)),IF(Calculator!$O$6="SINGLEBAND B",SUM((((F46/100)*$AJ$22)*$AH$22))+(((((F46/100)*$AJ$22)*$AN$22)*$AH$22)*Calculator!$G$6)-((((F46/100)*$AJ$22)*$AN$22)*$AH$22)+((((F46/100)*$AJ$23)*$AH$23)),IF(Calculator!$O$6="SINGLEBAND C",SUM((((F46/100)*$AJ$22)*$AH$22))+(((((F46/100)*$AJ$22)*$AN$22)*$AH$22)*Calculator!$G$7)-((((F46/100)*$AJ$22)*$AN$22)*$AH$22)+((((F46/100)*$AJ$23)*$AH$23)),IF(Calculator!$O$6="SINGLEBAND D",SUM((((F46/100)*$AJ$22)*$AH$22))+(((((F46/100)*$AJ$22)*$AN$22)*$AH$22)*Calculator!$G$8)-((((F46/100)*$AJ$22)*$AN$22)*$AH$22)+((((F46/100)*$AJ$23)*$AH$23)),IF(Calculator!$O$6="SINGLEURBANE",SUM((((F46/100)*$AJ$22)*$AH$22))+(((((F46/100)*$AJ$22)*$AN$22)*$AH$22)*Calculator!$G$9)-((((F46/100)*$AJ$22)*$AN$22)*$AH$22)+((((F46/100)*$AJ$23)*$AH$23)),IF(Calculator!$O$6="SINGLESILVERANOD",SUM((((F46/100)*$AJ$22)*$AH$22))+(((((F46/100)*$AJ$22)*$AN$22)*$AH$22)*Calculator!$G$10)-((((F46/100)*$AJ$22)*$AN$22)*$AH$22)+((((F46/100)*$AJ$23)*$AH$23)),IF(Calculator!$O$6="SINGLEANOD",SUM((((F46/100)*$AJ$22)*$AH$22))+(((((F46/100)*$AJ$22)*$AN$22)*$AH$22)*Calculator!$G$11)-((((F46/100)*$AJ$22)*$AN$22)*$AH$22)+((((F46/100)*$AJ$23)*$AH$23)),IF(Calculator!$O$6="DUALBASE",SUM((((F46/100)*$AJ$22)*$AH$22))+(((((F46/100)*$AJ$22)*$AN$22)*$AH$22)*Calculator!$G$12)-((((F46/100)*$AJ$22)*$AN$22)*$AH$22)+((((F46/100)*$AJ$23)*$AH$23)),IF(Calculator!$O$6="DUALELEMENTS",SUM((((F46/100)*$AJ$22)*$AH$22))+(((((F46/100)*$AJ$22)*$AN$22)*$AH$22)*Calculator!$G$13)-((((F46/100)*$AJ$22)*$AN$22)*$AH$22)+((((F46/100)*$AJ$23)*$AH$23)),IF(Calculator!$O$6="DUALSPECTRUM",SUM((((F46/100)*$AJ$22)*$AH$22))+(((((F46/100)*$AJ$22)*$AN$22)*$AH$22)*Calculator!$G$15)-((((F46/100)*$AJ$22)*$AN$22)*$AH$22)+((((F46/100)*$AJ$23)*$AH$23)),IF(Calculator!$O$6="DUALHOMESTEAD",SUM((((F46/100)*$AJ$22)*$AH$22))+(((((F46/100)*$AJ$22)*$AN$22)*$AH$22)*Calculator!$G$14)-((((F46/100)*$AJ$22)*$AN$22)*$AH$22)+((((F46/100)*$AJ$23)*$AH$23)),IF(Calculator!$O$6="DUALBAND A",SUM((((F46/100)*$AJ$22)*$AH$22))+(((((F46/100)*$AJ$22)*$AN$22)*$AH$22)*Calculator!$G$16)-((((F46/100)*$AJ$22)*$AN$22)*$AH$22)+((((F46/100)*$AJ$23)*$AH$23)),IF(Calculator!$O$6="DUALBAND B",SUM((((F46/100)*$AJ$22)*$AH$22))+(((((F46/100)*$AJ$22)*$AN$22)*$AH$22)*Calculator!$G$17)-((((F46/100)*$AJ$22)*$AN$22)*$AH$22)+((((F46/100)*$AJ$23)*$AH$23)),IF(Calculator!$O$6="DUALBAND C",SUM((((F46/100)*$AJ$22)*$AH$22))+(((((F46/100)*$AJ$22)*$AN$22)*$AH$22)*Calculator!$G$18)-((((F46/100)*$AJ$22)*$AN$22)*$AH$22)+((((F46/100)*$AJ$23)*$AH$23)),IF(Calculator!$O$6="DUALBAND D",SUM((((F46/100)*$AJ$22)*$AH$22))+(((((F46/100)*$AJ$22)*$AN$22)*$AH$22)*Calculator!$G$19)-((((F46/100)*$AJ$22)*$AN$22)*$AH$22)+((((F46/100)*$AJ$23)*$AH$23)),IF(Calculator!$O$6="DUALURBANE",SUM((((F46/100)*$AJ$22)*$AH$22))+(((((F46/100)*$AJ$22)*$AN$22)*$AH$22)*Calculator!$G$20)-((((F46/100)*$AJ$22)*$AN$22)*$AH$22)+((((F46/100)*$AJ$23)*$AH$23)),IF(Calculator!$O$6="DUALSILVERANOD",SUM((((F46/100)*$AJ$22)*$AH$22))+(((((F46/100)*$AJ$22)*$AN$22)*$AH$22)*Calculator!$G$21)-((((F46/100)*$AJ$22)*$AN$22)*$AH$22)+((((F46/100)*$AJ$23)*$AH$23)),IF(Calculator!$O$6="DUALANOD",SUM((((F46/100)*$AJ$22)*$AH$22))+(((((F46/100)*$AJ$22)*$AN$22)*$AH$22)*Calculator!$G$22)-((((F46/100)*$AJ$22)*$AN$22)*$AH$22)+((((F46/100)*$AJ$23)*$AH$23))))))))))))))))))))))))</f>
        <v>957.98417921142527</v>
      </c>
      <c r="V46" s="2">
        <f>IF(Calculator!$O$6="SINGLEBASE",SUM((((G46/100)*$AJ$22)*$AH$22))+((((G46/100)*$AJ$23)*$AH$23)),IF(Calculator!$O$6="SINGLEELEMENTS",SUM((((G46/100)*$AJ$22)*$AH$22))+(((((G46/100)*$AJ$22)*$AN$22)*$AH$22)*Calculator!$G$2)-((((G46/100)*$AJ$22)*$AN$22)*$AH$22)+((((G46/100)*$AJ$23)*$AH$23)),IF(Calculator!$O$6="SINGLESPECTRUM",SUM((((G46/100)*$AJ$22)*$AH$22))+(((((G46/100)*$AJ$22)*$AN$22)*$AH$22)*Calculator!$G$4)-((((G46/100)*$AJ$22)*$AN$22)*$AH$22)+((((G46/100)*$AJ$23)*$AH$23)),IF(Calculator!$O$6="SINGLEHOMESTEAD",SUM((((G46/100)*$AJ$22)*$AH$22))+(((((G46/100)*$AJ$22)*$AN$22)*$AH$22)*Calculator!$G$3)-((((G46/100)*$AJ$22)*$AN$22)*$AH$22)+((((G46/100)*$AJ$23)*$AH$23)),IF(Calculator!$O$6="SINGLEBAND A",SUM((((G46/100)*$AJ$22)*$AH$22))+(((((G46/100)*$AJ$22)*$AN$22)*$AH$22)*Calculator!$G$5)-((((G46/100)*$AJ$22)*$AN$22)*$AH$22)+((((G46/100)*$AJ$23)*$AH$23)),IF(Calculator!$O$6="SINGLEBAND B",SUM((((G46/100)*$AJ$22)*$AH$22))+(((((G46/100)*$AJ$22)*$AN$22)*$AH$22)*Calculator!$G$6)-((((G46/100)*$AJ$22)*$AN$22)*$AH$22)+((((G46/100)*$AJ$23)*$AH$23)),IF(Calculator!$O$6="SINGLEBAND C",SUM((((G46/100)*$AJ$22)*$AH$22))+(((((G46/100)*$AJ$22)*$AN$22)*$AH$22)*Calculator!$G$7)-((((G46/100)*$AJ$22)*$AN$22)*$AH$22)+((((G46/100)*$AJ$23)*$AH$23)),IF(Calculator!$O$6="SINGLEBAND D",SUM((((G46/100)*$AJ$22)*$AH$22))+(((((G46/100)*$AJ$22)*$AN$22)*$AH$22)*Calculator!$G$8)-((((G46/100)*$AJ$22)*$AN$22)*$AH$22)+((((G46/100)*$AJ$23)*$AH$23)),IF(Calculator!$O$6="SINGLEURBANE",SUM((((G46/100)*$AJ$22)*$AH$22))+(((((G46/100)*$AJ$22)*$AN$22)*$AH$22)*Calculator!$G$9)-((((G46/100)*$AJ$22)*$AN$22)*$AH$22)+((((G46/100)*$AJ$23)*$AH$23)),IF(Calculator!$O$6="SINGLESILVERANOD",SUM((((G46/100)*$AJ$22)*$AH$22))+(((((G46/100)*$AJ$22)*$AN$22)*$AH$22)*Calculator!$G$10)-((((G46/100)*$AJ$22)*$AN$22)*$AH$22)+((((G46/100)*$AJ$23)*$AH$23)),IF(Calculator!$O$6="SINGLEANOD",SUM((((G46/100)*$AJ$22)*$AH$22))+(((((G46/100)*$AJ$22)*$AN$22)*$AH$22)*Calculator!$G$11)-((((G46/100)*$AJ$22)*$AN$22)*$AH$22)+((((G46/100)*$AJ$23)*$AH$23)),IF(Calculator!$O$6="DUALBASE",SUM((((G46/100)*$AJ$22)*$AH$22))+(((((G46/100)*$AJ$22)*$AN$22)*$AH$22)*Calculator!$G$12)-((((G46/100)*$AJ$22)*$AN$22)*$AH$22)+((((G46/100)*$AJ$23)*$AH$23)),IF(Calculator!$O$6="DUALELEMENTS",SUM((((G46/100)*$AJ$22)*$AH$22))+(((((G46/100)*$AJ$22)*$AN$22)*$AH$22)*Calculator!$G$13)-((((G46/100)*$AJ$22)*$AN$22)*$AH$22)+((((G46/100)*$AJ$23)*$AH$23)),IF(Calculator!$O$6="DUALSPECTRUM",SUM((((G46/100)*$AJ$22)*$AH$22))+(((((G46/100)*$AJ$22)*$AN$22)*$AH$22)*Calculator!$G$15)-((((G46/100)*$AJ$22)*$AN$22)*$AH$22)+((((G46/100)*$AJ$23)*$AH$23)),IF(Calculator!$O$6="DUALHOMESTEAD",SUM((((G46/100)*$AJ$22)*$AH$22))+(((((G46/100)*$AJ$22)*$AN$22)*$AH$22)*Calculator!$G$14)-((((G46/100)*$AJ$22)*$AN$22)*$AH$22)+((((G46/100)*$AJ$23)*$AH$23)),IF(Calculator!$O$6="DUALBAND A",SUM((((G46/100)*$AJ$22)*$AH$22))+(((((G46/100)*$AJ$22)*$AN$22)*$AH$22)*Calculator!$G$16)-((((G46/100)*$AJ$22)*$AN$22)*$AH$22)+((((G46/100)*$AJ$23)*$AH$23)),IF(Calculator!$O$6="DUALBAND B",SUM((((G46/100)*$AJ$22)*$AH$22))+(((((G46/100)*$AJ$22)*$AN$22)*$AH$22)*Calculator!$G$17)-((((G46/100)*$AJ$22)*$AN$22)*$AH$22)+((((G46/100)*$AJ$23)*$AH$23)),IF(Calculator!$O$6="DUALBAND C",SUM((((G46/100)*$AJ$22)*$AH$22))+(((((G46/100)*$AJ$22)*$AN$22)*$AH$22)*Calculator!$G$18)-((((G46/100)*$AJ$22)*$AN$22)*$AH$22)+((((G46/100)*$AJ$23)*$AH$23)),IF(Calculator!$O$6="DUALBAND D",SUM((((G46/100)*$AJ$22)*$AH$22))+(((((G46/100)*$AJ$22)*$AN$22)*$AH$22)*Calculator!$G$19)-((((G46/100)*$AJ$22)*$AN$22)*$AH$22)+((((G46/100)*$AJ$23)*$AH$23)),IF(Calculator!$O$6="DUALURBANE",SUM((((G46/100)*$AJ$22)*$AH$22))+(((((G46/100)*$AJ$22)*$AN$22)*$AH$22)*Calculator!$G$20)-((((G46/100)*$AJ$22)*$AN$22)*$AH$22)+((((G46/100)*$AJ$23)*$AH$23)),IF(Calculator!$O$6="DUALSILVERANOD",SUM((((G46/100)*$AJ$22)*$AH$22))+(((((G46/100)*$AJ$22)*$AN$22)*$AH$22)*Calculator!$G$21)-((((G46/100)*$AJ$22)*$AN$22)*$AH$22)+((((G46/100)*$AJ$23)*$AH$23)),IF(Calculator!$O$6="DUALANOD",SUM((((G46/100)*$AJ$22)*$AH$22))+(((((G46/100)*$AJ$22)*$AN$22)*$AH$22)*Calculator!$G$22)-((((G46/100)*$AJ$22)*$AN$22)*$AH$22)+((((G46/100)*$AJ$23)*$AH$23))))))))))))))))))))))))</f>
        <v>967.58152197265599</v>
      </c>
      <c r="W46" s="2">
        <f>IF(Calculator!$O$6="SINGLEBASE",SUM((((H46/100)*$AJ$22)*$AH$22))+((((H46/100)*$AJ$23)*$AH$23)),IF(Calculator!$O$6="SINGLEELEMENTS",SUM((((H46/100)*$AJ$22)*$AH$22))+(((((H46/100)*$AJ$22)*$AN$22)*$AH$22)*Calculator!$G$2)-((((H46/100)*$AJ$22)*$AN$22)*$AH$22)+((((H46/100)*$AJ$23)*$AH$23)),IF(Calculator!$O$6="SINGLESPECTRUM",SUM((((H46/100)*$AJ$22)*$AH$22))+(((((H46/100)*$AJ$22)*$AN$22)*$AH$22)*Calculator!$G$4)-((((H46/100)*$AJ$22)*$AN$22)*$AH$22)+((((H46/100)*$AJ$23)*$AH$23)),IF(Calculator!$O$6="SINGLEHOMESTEAD",SUM((((H46/100)*$AJ$22)*$AH$22))+(((((H46/100)*$AJ$22)*$AN$22)*$AH$22)*Calculator!$G$3)-((((H46/100)*$AJ$22)*$AN$22)*$AH$22)+((((H46/100)*$AJ$23)*$AH$23)),IF(Calculator!$O$6="SINGLEBAND A",SUM((((H46/100)*$AJ$22)*$AH$22))+(((((H46/100)*$AJ$22)*$AN$22)*$AH$22)*Calculator!$G$5)-((((H46/100)*$AJ$22)*$AN$22)*$AH$22)+((((H46/100)*$AJ$23)*$AH$23)),IF(Calculator!$O$6="SINGLEBAND B",SUM((((H46/100)*$AJ$22)*$AH$22))+(((((H46/100)*$AJ$22)*$AN$22)*$AH$22)*Calculator!$G$6)-((((H46/100)*$AJ$22)*$AN$22)*$AH$22)+((((H46/100)*$AJ$23)*$AH$23)),IF(Calculator!$O$6="SINGLEBAND C",SUM((((H46/100)*$AJ$22)*$AH$22))+(((((H46/100)*$AJ$22)*$AN$22)*$AH$22)*Calculator!$G$7)-((((H46/100)*$AJ$22)*$AN$22)*$AH$22)+((((H46/100)*$AJ$23)*$AH$23)),IF(Calculator!$O$6="SINGLEBAND D",SUM((((H46/100)*$AJ$22)*$AH$22))+(((((H46/100)*$AJ$22)*$AN$22)*$AH$22)*Calculator!$G$8)-((((H46/100)*$AJ$22)*$AN$22)*$AH$22)+((((H46/100)*$AJ$23)*$AH$23)),IF(Calculator!$O$6="SINGLEURBANE",SUM((((H46/100)*$AJ$22)*$AH$22))+(((((H46/100)*$AJ$22)*$AN$22)*$AH$22)*Calculator!$G$9)-((((H46/100)*$AJ$22)*$AN$22)*$AH$22)+((((H46/100)*$AJ$23)*$AH$23)),IF(Calculator!$O$6="SINGLESILVERANOD",SUM((((H46/100)*$AJ$22)*$AH$22))+(((((H46/100)*$AJ$22)*$AN$22)*$AH$22)*Calculator!$G$10)-((((H46/100)*$AJ$22)*$AN$22)*$AH$22)+((((H46/100)*$AJ$23)*$AH$23)),IF(Calculator!$O$6="SINGLEANOD",SUM((((H46/100)*$AJ$22)*$AH$22))+(((((H46/100)*$AJ$22)*$AN$22)*$AH$22)*Calculator!$G$11)-((((H46/100)*$AJ$22)*$AN$22)*$AH$22)+((((H46/100)*$AJ$23)*$AH$23)),IF(Calculator!$O$6="DUALBASE",SUM((((H46/100)*$AJ$22)*$AH$22))+(((((H46/100)*$AJ$22)*$AN$22)*$AH$22)*Calculator!$G$12)-((((H46/100)*$AJ$22)*$AN$22)*$AH$22)+((((H46/100)*$AJ$23)*$AH$23)),IF(Calculator!$O$6="DUALELEMENTS",SUM((((H46/100)*$AJ$22)*$AH$22))+(((((H46/100)*$AJ$22)*$AN$22)*$AH$22)*Calculator!$G$13)-((((H46/100)*$AJ$22)*$AN$22)*$AH$22)+((((H46/100)*$AJ$23)*$AH$23)),IF(Calculator!$O$6="DUALSPECTRUM",SUM((((H46/100)*$AJ$22)*$AH$22))+(((((H46/100)*$AJ$22)*$AN$22)*$AH$22)*Calculator!$G$15)-((((H46/100)*$AJ$22)*$AN$22)*$AH$22)+((((H46/100)*$AJ$23)*$AH$23)),IF(Calculator!$O$6="DUALHOMESTEAD",SUM((((H46/100)*$AJ$22)*$AH$22))+(((((H46/100)*$AJ$22)*$AN$22)*$AH$22)*Calculator!$G$14)-((((H46/100)*$AJ$22)*$AN$22)*$AH$22)+((((H46/100)*$AJ$23)*$AH$23)),IF(Calculator!$O$6="DUALBAND A",SUM((((H46/100)*$AJ$22)*$AH$22))+(((((H46/100)*$AJ$22)*$AN$22)*$AH$22)*Calculator!$G$16)-((((H46/100)*$AJ$22)*$AN$22)*$AH$22)+((((H46/100)*$AJ$23)*$AH$23)),IF(Calculator!$O$6="DUALBAND B",SUM((((H46/100)*$AJ$22)*$AH$22))+(((((H46/100)*$AJ$22)*$AN$22)*$AH$22)*Calculator!$G$17)-((((H46/100)*$AJ$22)*$AN$22)*$AH$22)+((((H46/100)*$AJ$23)*$AH$23)),IF(Calculator!$O$6="DUALBAND C",SUM((((H46/100)*$AJ$22)*$AH$22))+(((((H46/100)*$AJ$22)*$AN$22)*$AH$22)*Calculator!$G$18)-((((H46/100)*$AJ$22)*$AN$22)*$AH$22)+((((H46/100)*$AJ$23)*$AH$23)),IF(Calculator!$O$6="DUALBAND D",SUM((((H46/100)*$AJ$22)*$AH$22))+(((((H46/100)*$AJ$22)*$AN$22)*$AH$22)*Calculator!$G$19)-((((H46/100)*$AJ$22)*$AN$22)*$AH$22)+((((H46/100)*$AJ$23)*$AH$23)),IF(Calculator!$O$6="DUALURBANE",SUM((((H46/100)*$AJ$22)*$AH$22))+(((((H46/100)*$AJ$22)*$AN$22)*$AH$22)*Calculator!$G$20)-((((H46/100)*$AJ$22)*$AN$22)*$AH$22)+((((H46/100)*$AJ$23)*$AH$23)),IF(Calculator!$O$6="DUALSILVERANOD",SUM((((H46/100)*$AJ$22)*$AH$22))+(((((H46/100)*$AJ$22)*$AN$22)*$AH$22)*Calculator!$G$21)-((((H46/100)*$AJ$22)*$AN$22)*$AH$22)+((((H46/100)*$AJ$23)*$AH$23)),IF(Calculator!$O$6="DUALANOD",SUM((((H46/100)*$AJ$22)*$AH$22))+(((((H46/100)*$AJ$22)*$AN$22)*$AH$22)*Calculator!$G$22)-((((H46/100)*$AJ$22)*$AN$22)*$AH$22)+((((H46/100)*$AJ$23)*$AH$23))))))))))))))))))))))))</f>
        <v>977.1787601318357</v>
      </c>
      <c r="X46" s="2">
        <f>IF(Calculator!$O$6="SINGLEBASE",SUM((((I46/100)*$AJ$22)*$AH$22))+((((I46/100)*$AJ$23)*$AH$23)),IF(Calculator!$O$6="SINGLEELEMENTS",SUM((((I46/100)*$AJ$22)*$AH$22))+(((((I46/100)*$AJ$22)*$AN$22)*$AH$22)*Calculator!$G$2)-((((I46/100)*$AJ$22)*$AN$22)*$AH$22)+((((I46/100)*$AJ$23)*$AH$23)),IF(Calculator!$O$6="SINGLESPECTRUM",SUM((((I46/100)*$AJ$22)*$AH$22))+(((((I46/100)*$AJ$22)*$AN$22)*$AH$22)*Calculator!$G$4)-((((I46/100)*$AJ$22)*$AN$22)*$AH$22)+((((I46/100)*$AJ$23)*$AH$23)),IF(Calculator!$O$6="SINGLEHOMESTEAD",SUM((((I46/100)*$AJ$22)*$AH$22))+(((((I46/100)*$AJ$22)*$AN$22)*$AH$22)*Calculator!$G$3)-((((I46/100)*$AJ$22)*$AN$22)*$AH$22)+((((I46/100)*$AJ$23)*$AH$23)),IF(Calculator!$O$6="SINGLEBAND A",SUM((((I46/100)*$AJ$22)*$AH$22))+(((((I46/100)*$AJ$22)*$AN$22)*$AH$22)*Calculator!$G$5)-((((I46/100)*$AJ$22)*$AN$22)*$AH$22)+((((I46/100)*$AJ$23)*$AH$23)),IF(Calculator!$O$6="SINGLEBAND B",SUM((((I46/100)*$AJ$22)*$AH$22))+(((((I46/100)*$AJ$22)*$AN$22)*$AH$22)*Calculator!$G$6)-((((I46/100)*$AJ$22)*$AN$22)*$AH$22)+((((I46/100)*$AJ$23)*$AH$23)),IF(Calculator!$O$6="SINGLEBAND C",SUM((((I46/100)*$AJ$22)*$AH$22))+(((((I46/100)*$AJ$22)*$AN$22)*$AH$22)*Calculator!$G$7)-((((I46/100)*$AJ$22)*$AN$22)*$AH$22)+((((I46/100)*$AJ$23)*$AH$23)),IF(Calculator!$O$6="SINGLEBAND D",SUM((((I46/100)*$AJ$22)*$AH$22))+(((((I46/100)*$AJ$22)*$AN$22)*$AH$22)*Calculator!$G$8)-((((I46/100)*$AJ$22)*$AN$22)*$AH$22)+((((I46/100)*$AJ$23)*$AH$23)),IF(Calculator!$O$6="SINGLEURBANE",SUM((((I46/100)*$AJ$22)*$AH$22))+(((((I46/100)*$AJ$22)*$AN$22)*$AH$22)*Calculator!$G$9)-((((I46/100)*$AJ$22)*$AN$22)*$AH$22)+((((I46/100)*$AJ$23)*$AH$23)),IF(Calculator!$O$6="SINGLESILVERANOD",SUM((((I46/100)*$AJ$22)*$AH$22))+(((((I46/100)*$AJ$22)*$AN$22)*$AH$22)*Calculator!$G$10)-((((I46/100)*$AJ$22)*$AN$22)*$AH$22)+((((I46/100)*$AJ$23)*$AH$23)),IF(Calculator!$O$6="SINGLEANOD",SUM((((I46/100)*$AJ$22)*$AH$22))+(((((I46/100)*$AJ$22)*$AN$22)*$AH$22)*Calculator!$G$11)-((((I46/100)*$AJ$22)*$AN$22)*$AH$22)+((((I46/100)*$AJ$23)*$AH$23)),IF(Calculator!$O$6="DUALBASE",SUM((((I46/100)*$AJ$22)*$AH$22))+(((((I46/100)*$AJ$22)*$AN$22)*$AH$22)*Calculator!$G$12)-((((I46/100)*$AJ$22)*$AN$22)*$AH$22)+((((I46/100)*$AJ$23)*$AH$23)),IF(Calculator!$O$6="DUALELEMENTS",SUM((((I46/100)*$AJ$22)*$AH$22))+(((((I46/100)*$AJ$22)*$AN$22)*$AH$22)*Calculator!$G$13)-((((I46/100)*$AJ$22)*$AN$22)*$AH$22)+((((I46/100)*$AJ$23)*$AH$23)),IF(Calculator!$O$6="DUALSPECTRUM",SUM((((I46/100)*$AJ$22)*$AH$22))+(((((I46/100)*$AJ$22)*$AN$22)*$AH$22)*Calculator!$G$15)-((((I46/100)*$AJ$22)*$AN$22)*$AH$22)+((((I46/100)*$AJ$23)*$AH$23)),IF(Calculator!$O$6="DUALHOMESTEAD",SUM((((I46/100)*$AJ$22)*$AH$22))+(((((I46/100)*$AJ$22)*$AN$22)*$AH$22)*Calculator!$G$14)-((((I46/100)*$AJ$22)*$AN$22)*$AH$22)+((((I46/100)*$AJ$23)*$AH$23)),IF(Calculator!$O$6="DUALBAND A",SUM((((I46/100)*$AJ$22)*$AH$22))+(((((I46/100)*$AJ$22)*$AN$22)*$AH$22)*Calculator!$G$16)-((((I46/100)*$AJ$22)*$AN$22)*$AH$22)+((((I46/100)*$AJ$23)*$AH$23)),IF(Calculator!$O$6="DUALBAND B",SUM((((I46/100)*$AJ$22)*$AH$22))+(((((I46/100)*$AJ$22)*$AN$22)*$AH$22)*Calculator!$G$17)-((((I46/100)*$AJ$22)*$AN$22)*$AH$22)+((((I46/100)*$AJ$23)*$AH$23)),IF(Calculator!$O$6="DUALBAND C",SUM((((I46/100)*$AJ$22)*$AH$22))+(((((I46/100)*$AJ$22)*$AN$22)*$AH$22)*Calculator!$G$18)-((((I46/100)*$AJ$22)*$AN$22)*$AH$22)+((((I46/100)*$AJ$23)*$AH$23)),IF(Calculator!$O$6="DUALBAND D",SUM((((I46/100)*$AJ$22)*$AH$22))+(((((I46/100)*$AJ$22)*$AN$22)*$AH$22)*Calculator!$G$19)-((((I46/100)*$AJ$22)*$AN$22)*$AH$22)+((((I46/100)*$AJ$23)*$AH$23)),IF(Calculator!$O$6="DUALURBANE",SUM((((I46/100)*$AJ$22)*$AH$22))+(((((I46/100)*$AJ$22)*$AN$22)*$AH$22)*Calculator!$G$20)-((((I46/100)*$AJ$22)*$AN$22)*$AH$22)+((((I46/100)*$AJ$23)*$AH$23)),IF(Calculator!$O$6="DUALSILVERANOD",SUM((((I46/100)*$AJ$22)*$AH$22))+(((((I46/100)*$AJ$22)*$AN$22)*$AH$22)*Calculator!$G$21)-((((I46/100)*$AJ$22)*$AN$22)*$AH$22)+((((I46/100)*$AJ$23)*$AH$23)),IF(Calculator!$O$6="DUALANOD",SUM((((I46/100)*$AJ$22)*$AH$22))+(((((I46/100)*$AJ$22)*$AN$22)*$AH$22)*Calculator!$G$22)-((((I46/100)*$AJ$22)*$AN$22)*$AH$22)+((((I46/100)*$AJ$23)*$AH$23))))))))))))))))))))))))</f>
        <v>986.77599829101541</v>
      </c>
      <c r="Y46" s="2">
        <f>IF(Calculator!$O$6="SINGLEBASE",SUM((((J46/100)*$AJ$22)*$AH$22))+((((J46/100)*$AJ$23)*$AH$23)),IF(Calculator!$O$6="SINGLEELEMENTS",SUM((((J46/100)*$AJ$22)*$AH$22))+(((((J46/100)*$AJ$22)*$AN$22)*$AH$22)*Calculator!$G$2)-((((J46/100)*$AJ$22)*$AN$22)*$AH$22)+((((J46/100)*$AJ$23)*$AH$23)),IF(Calculator!$O$6="SINGLESPECTRUM",SUM((((J46/100)*$AJ$22)*$AH$22))+(((((J46/100)*$AJ$22)*$AN$22)*$AH$22)*Calculator!$G$4)-((((J46/100)*$AJ$22)*$AN$22)*$AH$22)+((((J46/100)*$AJ$23)*$AH$23)),IF(Calculator!$O$6="SINGLEHOMESTEAD",SUM((((J46/100)*$AJ$22)*$AH$22))+(((((J46/100)*$AJ$22)*$AN$22)*$AH$22)*Calculator!$G$3)-((((J46/100)*$AJ$22)*$AN$22)*$AH$22)+((((J46/100)*$AJ$23)*$AH$23)),IF(Calculator!$O$6="SINGLEBAND A",SUM((((J46/100)*$AJ$22)*$AH$22))+(((((J46/100)*$AJ$22)*$AN$22)*$AH$22)*Calculator!$G$5)-((((J46/100)*$AJ$22)*$AN$22)*$AH$22)+((((J46/100)*$AJ$23)*$AH$23)),IF(Calculator!$O$6="SINGLEBAND B",SUM((((J46/100)*$AJ$22)*$AH$22))+(((((J46/100)*$AJ$22)*$AN$22)*$AH$22)*Calculator!$G$6)-((((J46/100)*$AJ$22)*$AN$22)*$AH$22)+((((J46/100)*$AJ$23)*$AH$23)),IF(Calculator!$O$6="SINGLEBAND C",SUM((((J46/100)*$AJ$22)*$AH$22))+(((((J46/100)*$AJ$22)*$AN$22)*$AH$22)*Calculator!$G$7)-((((J46/100)*$AJ$22)*$AN$22)*$AH$22)+((((J46/100)*$AJ$23)*$AH$23)),IF(Calculator!$O$6="SINGLEBAND D",SUM((((J46/100)*$AJ$22)*$AH$22))+(((((J46/100)*$AJ$22)*$AN$22)*$AH$22)*Calculator!$G$8)-((((J46/100)*$AJ$22)*$AN$22)*$AH$22)+((((J46/100)*$AJ$23)*$AH$23)),IF(Calculator!$O$6="SINGLEURBANE",SUM((((J46/100)*$AJ$22)*$AH$22))+(((((J46/100)*$AJ$22)*$AN$22)*$AH$22)*Calculator!$G$9)-((((J46/100)*$AJ$22)*$AN$22)*$AH$22)+((((J46/100)*$AJ$23)*$AH$23)),IF(Calculator!$O$6="SINGLESILVERANOD",SUM((((J46/100)*$AJ$22)*$AH$22))+(((((J46/100)*$AJ$22)*$AN$22)*$AH$22)*Calculator!$G$10)-((((J46/100)*$AJ$22)*$AN$22)*$AH$22)+((((J46/100)*$AJ$23)*$AH$23)),IF(Calculator!$O$6="SINGLEANOD",SUM((((J46/100)*$AJ$22)*$AH$22))+(((((J46/100)*$AJ$22)*$AN$22)*$AH$22)*Calculator!$G$11)-((((J46/100)*$AJ$22)*$AN$22)*$AH$22)+((((J46/100)*$AJ$23)*$AH$23)),IF(Calculator!$O$6="DUALBASE",SUM((((J46/100)*$AJ$22)*$AH$22))+(((((J46/100)*$AJ$22)*$AN$22)*$AH$22)*Calculator!$G$12)-((((J46/100)*$AJ$22)*$AN$22)*$AH$22)+((((J46/100)*$AJ$23)*$AH$23)),IF(Calculator!$O$6="DUALELEMENTS",SUM((((J46/100)*$AJ$22)*$AH$22))+(((((J46/100)*$AJ$22)*$AN$22)*$AH$22)*Calculator!$G$13)-((((J46/100)*$AJ$22)*$AN$22)*$AH$22)+((((J46/100)*$AJ$23)*$AH$23)),IF(Calculator!$O$6="DUALSPECTRUM",SUM((((J46/100)*$AJ$22)*$AH$22))+(((((J46/100)*$AJ$22)*$AN$22)*$AH$22)*Calculator!$G$15)-((((J46/100)*$AJ$22)*$AN$22)*$AH$22)+((((J46/100)*$AJ$23)*$AH$23)),IF(Calculator!$O$6="DUALHOMESTEAD",SUM((((J46/100)*$AJ$22)*$AH$22))+(((((J46/100)*$AJ$22)*$AN$22)*$AH$22)*Calculator!$G$14)-((((J46/100)*$AJ$22)*$AN$22)*$AH$22)+((((J46/100)*$AJ$23)*$AH$23)),IF(Calculator!$O$6="DUALBAND A",SUM((((J46/100)*$AJ$22)*$AH$22))+(((((J46/100)*$AJ$22)*$AN$22)*$AH$22)*Calculator!$G$16)-((((J46/100)*$AJ$22)*$AN$22)*$AH$22)+((((J46/100)*$AJ$23)*$AH$23)),IF(Calculator!$O$6="DUALBAND B",SUM((((J46/100)*$AJ$22)*$AH$22))+(((((J46/100)*$AJ$22)*$AN$22)*$AH$22)*Calculator!$G$17)-((((J46/100)*$AJ$22)*$AN$22)*$AH$22)+((((J46/100)*$AJ$23)*$AH$23)),IF(Calculator!$O$6="DUALBAND C",SUM((((J46/100)*$AJ$22)*$AH$22))+(((((J46/100)*$AJ$22)*$AN$22)*$AH$22)*Calculator!$G$18)-((((J46/100)*$AJ$22)*$AN$22)*$AH$22)+((((J46/100)*$AJ$23)*$AH$23)),IF(Calculator!$O$6="DUALBAND D",SUM((((J46/100)*$AJ$22)*$AH$22))+(((((J46/100)*$AJ$22)*$AN$22)*$AH$22)*Calculator!$G$19)-((((J46/100)*$AJ$22)*$AN$22)*$AH$22)+((((J46/100)*$AJ$23)*$AH$23)),IF(Calculator!$O$6="DUALURBANE",SUM((((J46/100)*$AJ$22)*$AH$22))+(((((J46/100)*$AJ$22)*$AN$22)*$AH$22)*Calculator!$G$20)-((((J46/100)*$AJ$22)*$AN$22)*$AH$22)+((((J46/100)*$AJ$23)*$AH$23)),IF(Calculator!$O$6="DUALSILVERANOD",SUM((((J46/100)*$AJ$22)*$AH$22))+(((((J46/100)*$AJ$22)*$AN$22)*$AH$22)*Calculator!$G$21)-((((J46/100)*$AJ$22)*$AN$22)*$AH$22)+((((J46/100)*$AJ$23)*$AH$23)),IF(Calculator!$O$6="DUALANOD",SUM((((J46/100)*$AJ$22)*$AH$22))+(((((J46/100)*$AJ$22)*$AN$22)*$AH$22)*Calculator!$G$22)-((((J46/100)*$AJ$22)*$AN$22)*$AH$22)+((((J46/100)*$AJ$23)*$AH$23))))))))))))))))))))))))</f>
        <v>996.37334105224591</v>
      </c>
      <c r="Z46" s="2">
        <f>IF(Calculator!$O$6="SINGLEBASE",SUM((((K46/100)*$AJ$22)*$AH$22))+((((K46/100)*$AJ$23)*$AH$23)),IF(Calculator!$O$6="SINGLEELEMENTS",SUM((((K46/100)*$AJ$22)*$AH$22))+(((((K46/100)*$AJ$22)*$AN$22)*$AH$22)*Calculator!$G$2)-((((K46/100)*$AJ$22)*$AN$22)*$AH$22)+((((K46/100)*$AJ$23)*$AH$23)),IF(Calculator!$O$6="SINGLESPECTRUM",SUM((((K46/100)*$AJ$22)*$AH$22))+(((((K46/100)*$AJ$22)*$AN$22)*$AH$22)*Calculator!$G$4)-((((K46/100)*$AJ$22)*$AN$22)*$AH$22)+((((K46/100)*$AJ$23)*$AH$23)),IF(Calculator!$O$6="SINGLEHOMESTEAD",SUM((((K46/100)*$AJ$22)*$AH$22))+(((((K46/100)*$AJ$22)*$AN$22)*$AH$22)*Calculator!$G$3)-((((K46/100)*$AJ$22)*$AN$22)*$AH$22)+((((K46/100)*$AJ$23)*$AH$23)),IF(Calculator!$O$6="SINGLEBAND A",SUM((((K46/100)*$AJ$22)*$AH$22))+(((((K46/100)*$AJ$22)*$AN$22)*$AH$22)*Calculator!$G$5)-((((K46/100)*$AJ$22)*$AN$22)*$AH$22)+((((K46/100)*$AJ$23)*$AH$23)),IF(Calculator!$O$6="SINGLEBAND B",SUM((((K46/100)*$AJ$22)*$AH$22))+(((((K46/100)*$AJ$22)*$AN$22)*$AH$22)*Calculator!$G$6)-((((K46/100)*$AJ$22)*$AN$22)*$AH$22)+((((K46/100)*$AJ$23)*$AH$23)),IF(Calculator!$O$6="SINGLEBAND C",SUM((((K46/100)*$AJ$22)*$AH$22))+(((((K46/100)*$AJ$22)*$AN$22)*$AH$22)*Calculator!$G$7)-((((K46/100)*$AJ$22)*$AN$22)*$AH$22)+((((K46/100)*$AJ$23)*$AH$23)),IF(Calculator!$O$6="SINGLEBAND D",SUM((((K46/100)*$AJ$22)*$AH$22))+(((((K46/100)*$AJ$22)*$AN$22)*$AH$22)*Calculator!$G$8)-((((K46/100)*$AJ$22)*$AN$22)*$AH$22)+((((K46/100)*$AJ$23)*$AH$23)),IF(Calculator!$O$6="SINGLEURBANE",SUM((((K46/100)*$AJ$22)*$AH$22))+(((((K46/100)*$AJ$22)*$AN$22)*$AH$22)*Calculator!$G$9)-((((K46/100)*$AJ$22)*$AN$22)*$AH$22)+((((K46/100)*$AJ$23)*$AH$23)),IF(Calculator!$O$6="SINGLESILVERANOD",SUM((((K46/100)*$AJ$22)*$AH$22))+(((((K46/100)*$AJ$22)*$AN$22)*$AH$22)*Calculator!$G$10)-((((K46/100)*$AJ$22)*$AN$22)*$AH$22)+((((K46/100)*$AJ$23)*$AH$23)),IF(Calculator!$O$6="SINGLEANOD",SUM((((K46/100)*$AJ$22)*$AH$22))+(((((K46/100)*$AJ$22)*$AN$22)*$AH$22)*Calculator!$G$11)-((((K46/100)*$AJ$22)*$AN$22)*$AH$22)+((((K46/100)*$AJ$23)*$AH$23)),IF(Calculator!$O$6="DUALBASE",SUM((((K46/100)*$AJ$22)*$AH$22))+(((((K46/100)*$AJ$22)*$AN$22)*$AH$22)*Calculator!$G$12)-((((K46/100)*$AJ$22)*$AN$22)*$AH$22)+((((K46/100)*$AJ$23)*$AH$23)),IF(Calculator!$O$6="DUALELEMENTS",SUM((((K46/100)*$AJ$22)*$AH$22))+(((((K46/100)*$AJ$22)*$AN$22)*$AH$22)*Calculator!$G$13)-((((K46/100)*$AJ$22)*$AN$22)*$AH$22)+((((K46/100)*$AJ$23)*$AH$23)),IF(Calculator!$O$6="DUALSPECTRUM",SUM((((K46/100)*$AJ$22)*$AH$22))+(((((K46/100)*$AJ$22)*$AN$22)*$AH$22)*Calculator!$G$15)-((((K46/100)*$AJ$22)*$AN$22)*$AH$22)+((((K46/100)*$AJ$23)*$AH$23)),IF(Calculator!$O$6="DUALHOMESTEAD",SUM((((K46/100)*$AJ$22)*$AH$22))+(((((K46/100)*$AJ$22)*$AN$22)*$AH$22)*Calculator!$G$14)-((((K46/100)*$AJ$22)*$AN$22)*$AH$22)+((((K46/100)*$AJ$23)*$AH$23)),IF(Calculator!$O$6="DUALBAND A",SUM((((K46/100)*$AJ$22)*$AH$22))+(((((K46/100)*$AJ$22)*$AN$22)*$AH$22)*Calculator!$G$16)-((((K46/100)*$AJ$22)*$AN$22)*$AH$22)+((((K46/100)*$AJ$23)*$AH$23)),IF(Calculator!$O$6="DUALBAND B",SUM((((K46/100)*$AJ$22)*$AH$22))+(((((K46/100)*$AJ$22)*$AN$22)*$AH$22)*Calculator!$G$17)-((((K46/100)*$AJ$22)*$AN$22)*$AH$22)+((((K46/100)*$AJ$23)*$AH$23)),IF(Calculator!$O$6="DUALBAND C",SUM((((K46/100)*$AJ$22)*$AH$22))+(((((K46/100)*$AJ$22)*$AN$22)*$AH$22)*Calculator!$G$18)-((((K46/100)*$AJ$22)*$AN$22)*$AH$22)+((((K46/100)*$AJ$23)*$AH$23)),IF(Calculator!$O$6="DUALBAND D",SUM((((K46/100)*$AJ$22)*$AH$22))+(((((K46/100)*$AJ$22)*$AN$22)*$AH$22)*Calculator!$G$19)-((((K46/100)*$AJ$22)*$AN$22)*$AH$22)+((((K46/100)*$AJ$23)*$AH$23)),IF(Calculator!$O$6="DUALURBANE",SUM((((K46/100)*$AJ$22)*$AH$22))+(((((K46/100)*$AJ$22)*$AN$22)*$AH$22)*Calculator!$G$20)-((((K46/100)*$AJ$22)*$AN$22)*$AH$22)+((((K46/100)*$AJ$23)*$AH$23)),IF(Calculator!$O$6="DUALSILVERANOD",SUM((((K46/100)*$AJ$22)*$AH$22))+(((((K46/100)*$AJ$22)*$AN$22)*$AH$22)*Calculator!$G$21)-((((K46/100)*$AJ$22)*$AN$22)*$AH$22)+((((K46/100)*$AJ$23)*$AH$23)),IF(Calculator!$O$6="DUALANOD",SUM((((K46/100)*$AJ$22)*$AH$22))+(((((K46/100)*$AJ$22)*$AN$22)*$AH$22)*Calculator!$G$22)-((((K46/100)*$AJ$22)*$AN$22)*$AH$22)+((((K46/100)*$AJ$23)*$AH$23))))))))))))))))))))))))</f>
        <v>1005.9662905273435</v>
      </c>
      <c r="AA46" s="2">
        <f>IF(Calculator!$O$6="SINGLEBASE",SUM((((L46/100)*$AJ$22)*$AH$22))+((((L46/100)*$AJ$23)*$AH$23)),IF(Calculator!$O$6="SINGLEELEMENTS",SUM((((L46/100)*$AJ$22)*$AH$22))+(((((L46/100)*$AJ$22)*$AN$22)*$AH$22)*Calculator!$G$2)-((((L46/100)*$AJ$22)*$AN$22)*$AH$22)+((((L46/100)*$AJ$23)*$AH$23)),IF(Calculator!$O$6="SINGLESPECTRUM",SUM((((L46/100)*$AJ$22)*$AH$22))+(((((L46/100)*$AJ$22)*$AN$22)*$AH$22)*Calculator!$G$4)-((((L46/100)*$AJ$22)*$AN$22)*$AH$22)+((((L46/100)*$AJ$23)*$AH$23)),IF(Calculator!$O$6="SINGLEHOMESTEAD",SUM((((L46/100)*$AJ$22)*$AH$22))+(((((L46/100)*$AJ$22)*$AN$22)*$AH$22)*Calculator!$G$3)-((((L46/100)*$AJ$22)*$AN$22)*$AH$22)+((((L46/100)*$AJ$23)*$AH$23)),IF(Calculator!$O$6="SINGLEBAND A",SUM((((L46/100)*$AJ$22)*$AH$22))+(((((L46/100)*$AJ$22)*$AN$22)*$AH$22)*Calculator!$G$5)-((((L46/100)*$AJ$22)*$AN$22)*$AH$22)+((((L46/100)*$AJ$23)*$AH$23)),IF(Calculator!$O$6="SINGLEBAND B",SUM((((L46/100)*$AJ$22)*$AH$22))+(((((L46/100)*$AJ$22)*$AN$22)*$AH$22)*Calculator!$G$6)-((((L46/100)*$AJ$22)*$AN$22)*$AH$22)+((((L46/100)*$AJ$23)*$AH$23)),IF(Calculator!$O$6="SINGLEBAND C",SUM((((L46/100)*$AJ$22)*$AH$22))+(((((L46/100)*$AJ$22)*$AN$22)*$AH$22)*Calculator!$G$7)-((((L46/100)*$AJ$22)*$AN$22)*$AH$22)+((((L46/100)*$AJ$23)*$AH$23)),IF(Calculator!$O$6="SINGLEBAND D",SUM((((L46/100)*$AJ$22)*$AH$22))+(((((L46/100)*$AJ$22)*$AN$22)*$AH$22)*Calculator!$G$8)-((((L46/100)*$AJ$22)*$AN$22)*$AH$22)+((((L46/100)*$AJ$23)*$AH$23)),IF(Calculator!$O$6="SINGLEURBANE",SUM((((L46/100)*$AJ$22)*$AH$22))+(((((L46/100)*$AJ$22)*$AN$22)*$AH$22)*Calculator!$G$9)-((((L46/100)*$AJ$22)*$AN$22)*$AH$22)+((((L46/100)*$AJ$23)*$AH$23)),IF(Calculator!$O$6="SINGLESILVERANOD",SUM((((L46/100)*$AJ$22)*$AH$22))+(((((L46/100)*$AJ$22)*$AN$22)*$AH$22)*Calculator!$G$10)-((((L46/100)*$AJ$22)*$AN$22)*$AH$22)+((((L46/100)*$AJ$23)*$AH$23)),IF(Calculator!$O$6="SINGLEANOD",SUM((((L46/100)*$AJ$22)*$AH$22))+(((((L46/100)*$AJ$22)*$AN$22)*$AH$22)*Calculator!$G$11)-((((L46/100)*$AJ$22)*$AN$22)*$AH$22)+((((L46/100)*$AJ$23)*$AH$23)),IF(Calculator!$O$6="DUALBASE",SUM((((L46/100)*$AJ$22)*$AH$22))+(((((L46/100)*$AJ$22)*$AN$22)*$AH$22)*Calculator!$G$12)-((((L46/100)*$AJ$22)*$AN$22)*$AH$22)+((((L46/100)*$AJ$23)*$AH$23)),IF(Calculator!$O$6="DUALELEMENTS",SUM((((L46/100)*$AJ$22)*$AH$22))+(((((L46/100)*$AJ$22)*$AN$22)*$AH$22)*Calculator!$G$13)-((((L46/100)*$AJ$22)*$AN$22)*$AH$22)+((((L46/100)*$AJ$23)*$AH$23)),IF(Calculator!$O$6="DUALSPECTRUM",SUM((((L46/100)*$AJ$22)*$AH$22))+(((((L46/100)*$AJ$22)*$AN$22)*$AH$22)*Calculator!$G$15)-((((L46/100)*$AJ$22)*$AN$22)*$AH$22)+((((L46/100)*$AJ$23)*$AH$23)),IF(Calculator!$O$6="DUALHOMESTEAD",SUM((((L46/100)*$AJ$22)*$AH$22))+(((((L46/100)*$AJ$22)*$AN$22)*$AH$22)*Calculator!$G$14)-((((L46/100)*$AJ$22)*$AN$22)*$AH$22)+((((L46/100)*$AJ$23)*$AH$23)),IF(Calculator!$O$6="DUALBAND A",SUM((((L46/100)*$AJ$22)*$AH$22))+(((((L46/100)*$AJ$22)*$AN$22)*$AH$22)*Calculator!$G$16)-((((L46/100)*$AJ$22)*$AN$22)*$AH$22)+((((L46/100)*$AJ$23)*$AH$23)),IF(Calculator!$O$6="DUALBAND B",SUM((((L46/100)*$AJ$22)*$AH$22))+(((((L46/100)*$AJ$22)*$AN$22)*$AH$22)*Calculator!$G$17)-((((L46/100)*$AJ$22)*$AN$22)*$AH$22)+((((L46/100)*$AJ$23)*$AH$23)),IF(Calculator!$O$6="DUALBAND C",SUM((((L46/100)*$AJ$22)*$AH$22))+(((((L46/100)*$AJ$22)*$AN$22)*$AH$22)*Calculator!$G$18)-((((L46/100)*$AJ$22)*$AN$22)*$AH$22)+((((L46/100)*$AJ$23)*$AH$23)),IF(Calculator!$O$6="DUALBAND D",SUM((((L46/100)*$AJ$22)*$AH$22))+(((((L46/100)*$AJ$22)*$AN$22)*$AH$22)*Calculator!$G$19)-((((L46/100)*$AJ$22)*$AN$22)*$AH$22)+((((L46/100)*$AJ$23)*$AH$23)),IF(Calculator!$O$6="DUALURBANE",SUM((((L46/100)*$AJ$22)*$AH$22))+(((((L46/100)*$AJ$22)*$AN$22)*$AH$22)*Calculator!$G$20)-((((L46/100)*$AJ$22)*$AN$22)*$AH$22)+((((L46/100)*$AJ$23)*$AH$23)),IF(Calculator!$O$6="DUALSILVERANOD",SUM((((L46/100)*$AJ$22)*$AH$22))+(((((L46/100)*$AJ$22)*$AN$22)*$AH$22)*Calculator!$G$21)-((((L46/100)*$AJ$22)*$AN$22)*$AH$22)+((((L46/100)*$AJ$23)*$AH$23)),IF(Calculator!$O$6="DUALANOD",SUM((((L46/100)*$AJ$22)*$AH$22))+(((((L46/100)*$AJ$22)*$AN$22)*$AH$22)*Calculator!$G$22)-((((L46/100)*$AJ$22)*$AN$22)*$AH$22)+((((L46/100)*$AJ$23)*$AH$23))))))))))))))))))))))))</f>
        <v>1015.5636332885741</v>
      </c>
      <c r="AB46" s="2">
        <f>IF(Calculator!$O$6="SINGLEBASE",SUM((((M46/100)*$AJ$22)*$AH$22))+((((M46/100)*$AJ$23)*$AH$23)),IF(Calculator!$O$6="SINGLEELEMENTS",SUM((((M46/100)*$AJ$22)*$AH$22))+(((((M46/100)*$AJ$22)*$AN$22)*$AH$22)*Calculator!$G$2)-((((M46/100)*$AJ$22)*$AN$22)*$AH$22)+((((M46/100)*$AJ$23)*$AH$23)),IF(Calculator!$O$6="SINGLESPECTRUM",SUM((((M46/100)*$AJ$22)*$AH$22))+(((((M46/100)*$AJ$22)*$AN$22)*$AH$22)*Calculator!$G$4)-((((M46/100)*$AJ$22)*$AN$22)*$AH$22)+((((M46/100)*$AJ$23)*$AH$23)),IF(Calculator!$O$6="SINGLEHOMESTEAD",SUM((((M46/100)*$AJ$22)*$AH$22))+(((((M46/100)*$AJ$22)*$AN$22)*$AH$22)*Calculator!$G$3)-((((M46/100)*$AJ$22)*$AN$22)*$AH$22)+((((M46/100)*$AJ$23)*$AH$23)),IF(Calculator!$O$6="SINGLEBAND A",SUM((((M46/100)*$AJ$22)*$AH$22))+(((((M46/100)*$AJ$22)*$AN$22)*$AH$22)*Calculator!$G$5)-((((M46/100)*$AJ$22)*$AN$22)*$AH$22)+((((M46/100)*$AJ$23)*$AH$23)),IF(Calculator!$O$6="SINGLEBAND B",SUM((((M46/100)*$AJ$22)*$AH$22))+(((((M46/100)*$AJ$22)*$AN$22)*$AH$22)*Calculator!$G$6)-((((M46/100)*$AJ$22)*$AN$22)*$AH$22)+((((M46/100)*$AJ$23)*$AH$23)),IF(Calculator!$O$6="SINGLEBAND C",SUM((((M46/100)*$AJ$22)*$AH$22))+(((((M46/100)*$AJ$22)*$AN$22)*$AH$22)*Calculator!$G$7)-((((M46/100)*$AJ$22)*$AN$22)*$AH$22)+((((M46/100)*$AJ$23)*$AH$23)),IF(Calculator!$O$6="SINGLEBAND D",SUM((((M46/100)*$AJ$22)*$AH$22))+(((((M46/100)*$AJ$22)*$AN$22)*$AH$22)*Calculator!$G$8)-((((M46/100)*$AJ$22)*$AN$22)*$AH$22)+((((M46/100)*$AJ$23)*$AH$23)),IF(Calculator!$O$6="SINGLEURBANE",SUM((((M46/100)*$AJ$22)*$AH$22))+(((((M46/100)*$AJ$22)*$AN$22)*$AH$22)*Calculator!$G$9)-((((M46/100)*$AJ$22)*$AN$22)*$AH$22)+((((M46/100)*$AJ$23)*$AH$23)),IF(Calculator!$O$6="SINGLESILVERANOD",SUM((((M46/100)*$AJ$22)*$AH$22))+(((((M46/100)*$AJ$22)*$AN$22)*$AH$22)*Calculator!$G$10)-((((M46/100)*$AJ$22)*$AN$22)*$AH$22)+((((M46/100)*$AJ$23)*$AH$23)),IF(Calculator!$O$6="SINGLEANOD",SUM((((M46/100)*$AJ$22)*$AH$22))+(((((M46/100)*$AJ$22)*$AN$22)*$AH$22)*Calculator!$G$11)-((((M46/100)*$AJ$22)*$AN$22)*$AH$22)+((((M46/100)*$AJ$23)*$AH$23)),IF(Calculator!$O$6="DUALBASE",SUM((((M46/100)*$AJ$22)*$AH$22))+(((((M46/100)*$AJ$22)*$AN$22)*$AH$22)*Calculator!$G$12)-((((M46/100)*$AJ$22)*$AN$22)*$AH$22)+((((M46/100)*$AJ$23)*$AH$23)),IF(Calculator!$O$6="DUALELEMENTS",SUM((((M46/100)*$AJ$22)*$AH$22))+(((((M46/100)*$AJ$22)*$AN$22)*$AH$22)*Calculator!$G$13)-((((M46/100)*$AJ$22)*$AN$22)*$AH$22)+((((M46/100)*$AJ$23)*$AH$23)),IF(Calculator!$O$6="DUALSPECTRUM",SUM((((M46/100)*$AJ$22)*$AH$22))+(((((M46/100)*$AJ$22)*$AN$22)*$AH$22)*Calculator!$G$15)-((((M46/100)*$AJ$22)*$AN$22)*$AH$22)+((((M46/100)*$AJ$23)*$AH$23)),IF(Calculator!$O$6="DUALHOMESTEAD",SUM((((M46/100)*$AJ$22)*$AH$22))+(((((M46/100)*$AJ$22)*$AN$22)*$AH$22)*Calculator!$G$14)-((((M46/100)*$AJ$22)*$AN$22)*$AH$22)+((((M46/100)*$AJ$23)*$AH$23)),IF(Calculator!$O$6="DUALBAND A",SUM((((M46/100)*$AJ$22)*$AH$22))+(((((M46/100)*$AJ$22)*$AN$22)*$AH$22)*Calculator!$G$16)-((((M46/100)*$AJ$22)*$AN$22)*$AH$22)+((((M46/100)*$AJ$23)*$AH$23)),IF(Calculator!$O$6="DUALBAND B",SUM((((M46/100)*$AJ$22)*$AH$22))+(((((M46/100)*$AJ$22)*$AN$22)*$AH$22)*Calculator!$G$17)-((((M46/100)*$AJ$22)*$AN$22)*$AH$22)+((((M46/100)*$AJ$23)*$AH$23)),IF(Calculator!$O$6="DUALBAND C",SUM((((M46/100)*$AJ$22)*$AH$22))+(((((M46/100)*$AJ$22)*$AN$22)*$AH$22)*Calculator!$G$18)-((((M46/100)*$AJ$22)*$AN$22)*$AH$22)+((((M46/100)*$AJ$23)*$AH$23)),IF(Calculator!$O$6="DUALBAND D",SUM((((M46/100)*$AJ$22)*$AH$22))+(((((M46/100)*$AJ$22)*$AN$22)*$AH$22)*Calculator!$G$19)-((((M46/100)*$AJ$22)*$AN$22)*$AH$22)+((((M46/100)*$AJ$23)*$AH$23)),IF(Calculator!$O$6="DUALURBANE",SUM((((M46/100)*$AJ$22)*$AH$22))+(((((M46/100)*$AJ$22)*$AN$22)*$AH$22)*Calculator!$G$20)-((((M46/100)*$AJ$22)*$AN$22)*$AH$22)+((((M46/100)*$AJ$23)*$AH$23)),IF(Calculator!$O$6="DUALSILVERANOD",SUM((((M46/100)*$AJ$22)*$AH$22))+(((((M46/100)*$AJ$22)*$AN$22)*$AH$22)*Calculator!$G$21)-((((M46/100)*$AJ$22)*$AN$22)*$AH$22)+((((M46/100)*$AJ$23)*$AH$23)),IF(Calculator!$O$6="DUALANOD",SUM((((M46/100)*$AJ$22)*$AH$22))+(((((M46/100)*$AJ$22)*$AN$22)*$AH$22)*Calculator!$G$22)-((((M46/100)*$AJ$22)*$AN$22)*$AH$22)+((((M46/100)*$AJ$23)*$AH$23))))))))))))))))))))))))</f>
        <v>1025.1608714477538</v>
      </c>
      <c r="AC46" s="2">
        <f>IF(Calculator!$O$6="SINGLEBASE",SUM((((N46/100)*$AJ$22)*$AH$22))+((((N46/100)*$AJ$23)*$AH$23)),IF(Calculator!$O$6="SINGLEELEMENTS",SUM((((N46/100)*$AJ$22)*$AH$22))+(((((N46/100)*$AJ$22)*$AN$22)*$AH$22)*Calculator!$G$2)-((((N46/100)*$AJ$22)*$AN$22)*$AH$22)+((((N46/100)*$AJ$23)*$AH$23)),IF(Calculator!$O$6="SINGLESPECTRUM",SUM((((N46/100)*$AJ$22)*$AH$22))+(((((N46/100)*$AJ$22)*$AN$22)*$AH$22)*Calculator!$G$4)-((((N46/100)*$AJ$22)*$AN$22)*$AH$22)+((((N46/100)*$AJ$23)*$AH$23)),IF(Calculator!$O$6="SINGLEHOMESTEAD",SUM((((N46/100)*$AJ$22)*$AH$22))+(((((N46/100)*$AJ$22)*$AN$22)*$AH$22)*Calculator!$G$3)-((((N46/100)*$AJ$22)*$AN$22)*$AH$22)+((((N46/100)*$AJ$23)*$AH$23)),IF(Calculator!$O$6="SINGLEBAND A",SUM((((N46/100)*$AJ$22)*$AH$22))+(((((N46/100)*$AJ$22)*$AN$22)*$AH$22)*Calculator!$G$5)-((((N46/100)*$AJ$22)*$AN$22)*$AH$22)+((((N46/100)*$AJ$23)*$AH$23)),IF(Calculator!$O$6="SINGLEBAND B",SUM((((N46/100)*$AJ$22)*$AH$22))+(((((N46/100)*$AJ$22)*$AN$22)*$AH$22)*Calculator!$G$6)-((((N46/100)*$AJ$22)*$AN$22)*$AH$22)+((((N46/100)*$AJ$23)*$AH$23)),IF(Calculator!$O$6="SINGLEBAND C",SUM((((N46/100)*$AJ$22)*$AH$22))+(((((N46/100)*$AJ$22)*$AN$22)*$AH$22)*Calculator!$G$7)-((((N46/100)*$AJ$22)*$AN$22)*$AH$22)+((((N46/100)*$AJ$23)*$AH$23)),IF(Calculator!$O$6="SINGLEBAND D",SUM((((N46/100)*$AJ$22)*$AH$22))+(((((N46/100)*$AJ$22)*$AN$22)*$AH$22)*Calculator!$G$8)-((((N46/100)*$AJ$22)*$AN$22)*$AH$22)+((((N46/100)*$AJ$23)*$AH$23)),IF(Calculator!$O$6="SINGLEURBANE",SUM((((N46/100)*$AJ$22)*$AH$22))+(((((N46/100)*$AJ$22)*$AN$22)*$AH$22)*Calculator!$G$9)-((((N46/100)*$AJ$22)*$AN$22)*$AH$22)+((((N46/100)*$AJ$23)*$AH$23)),IF(Calculator!$O$6="SINGLESILVERANOD",SUM((((N46/100)*$AJ$22)*$AH$22))+(((((N46/100)*$AJ$22)*$AN$22)*$AH$22)*Calculator!$G$10)-((((N46/100)*$AJ$22)*$AN$22)*$AH$22)+((((N46/100)*$AJ$23)*$AH$23)),IF(Calculator!$O$6="SINGLEANOD",SUM((((N46/100)*$AJ$22)*$AH$22))+(((((N46/100)*$AJ$22)*$AN$22)*$AH$22)*Calculator!$G$11)-((((N46/100)*$AJ$22)*$AN$22)*$AH$22)+((((N46/100)*$AJ$23)*$AH$23)),IF(Calculator!$O$6="DUALBASE",SUM((((N46/100)*$AJ$22)*$AH$22))+(((((N46/100)*$AJ$22)*$AN$22)*$AH$22)*Calculator!$G$12)-((((N46/100)*$AJ$22)*$AN$22)*$AH$22)+((((N46/100)*$AJ$23)*$AH$23)),IF(Calculator!$O$6="DUALELEMENTS",SUM((((N46/100)*$AJ$22)*$AH$22))+(((((N46/100)*$AJ$22)*$AN$22)*$AH$22)*Calculator!$G$13)-((((N46/100)*$AJ$22)*$AN$22)*$AH$22)+((((N46/100)*$AJ$23)*$AH$23)),IF(Calculator!$O$6="DUALSPECTRUM",SUM((((N46/100)*$AJ$22)*$AH$22))+(((((N46/100)*$AJ$22)*$AN$22)*$AH$22)*Calculator!$G$15)-((((N46/100)*$AJ$22)*$AN$22)*$AH$22)+((((N46/100)*$AJ$23)*$AH$23)),IF(Calculator!$O$6="DUALHOMESTEAD",SUM((((N46/100)*$AJ$22)*$AH$22))+(((((N46/100)*$AJ$22)*$AN$22)*$AH$22)*Calculator!$G$14)-((((N46/100)*$AJ$22)*$AN$22)*$AH$22)+((((N46/100)*$AJ$23)*$AH$23)),IF(Calculator!$O$6="DUALBAND A",SUM((((N46/100)*$AJ$22)*$AH$22))+(((((N46/100)*$AJ$22)*$AN$22)*$AH$22)*Calculator!$G$16)-((((N46/100)*$AJ$22)*$AN$22)*$AH$22)+((((N46/100)*$AJ$23)*$AH$23)),IF(Calculator!$O$6="DUALBAND B",SUM((((N46/100)*$AJ$22)*$AH$22))+(((((N46/100)*$AJ$22)*$AN$22)*$AH$22)*Calculator!$G$17)-((((N46/100)*$AJ$22)*$AN$22)*$AH$22)+((((N46/100)*$AJ$23)*$AH$23)),IF(Calculator!$O$6="DUALBAND C",SUM((((N46/100)*$AJ$22)*$AH$22))+(((((N46/100)*$AJ$22)*$AN$22)*$AH$22)*Calculator!$G$18)-((((N46/100)*$AJ$22)*$AN$22)*$AH$22)+((((N46/100)*$AJ$23)*$AH$23)),IF(Calculator!$O$6="DUALBAND D",SUM((((N46/100)*$AJ$22)*$AH$22))+(((((N46/100)*$AJ$22)*$AN$22)*$AH$22)*Calculator!$G$19)-((((N46/100)*$AJ$22)*$AN$22)*$AH$22)+((((N46/100)*$AJ$23)*$AH$23)),IF(Calculator!$O$6="DUALURBANE",SUM((((N46/100)*$AJ$22)*$AH$22))+(((((N46/100)*$AJ$22)*$AN$22)*$AH$22)*Calculator!$G$20)-((((N46/100)*$AJ$22)*$AN$22)*$AH$22)+((((N46/100)*$AJ$23)*$AH$23)),IF(Calculator!$O$6="DUALSILVERANOD",SUM((((N46/100)*$AJ$22)*$AH$22))+(((((N46/100)*$AJ$22)*$AN$22)*$AH$22)*Calculator!$G$21)-((((N46/100)*$AJ$22)*$AN$22)*$AH$22)+((((N46/100)*$AJ$23)*$AH$23)),IF(Calculator!$O$6="DUALANOD",SUM((((N46/100)*$AJ$22)*$AH$22))+(((((N46/100)*$AJ$22)*$AN$22)*$AH$22)*Calculator!$G$22)-((((N46/100)*$AJ$22)*$AN$22)*$AH$22)+((((N46/100)*$AJ$23)*$AH$23))))))))))))))))))))))))</f>
        <v>1034.7582142089841</v>
      </c>
    </row>
    <row r="47" spans="1:40">
      <c r="A47" s="8" t="s">
        <v>1397</v>
      </c>
      <c r="B47" s="2">
        <v>2266.1766418457028</v>
      </c>
      <c r="C47" s="2">
        <v>2289.5740795898437</v>
      </c>
      <c r="D47" s="2">
        <v>2312.9819775390624</v>
      </c>
      <c r="E47" s="2">
        <v>2336.3901306152343</v>
      </c>
      <c r="F47" s="2">
        <v>2359.798028564453</v>
      </c>
      <c r="G47" s="2">
        <v>2383.2061816406249</v>
      </c>
      <c r="H47" s="2">
        <v>2406.6036193847654</v>
      </c>
      <c r="I47" s="2">
        <v>2430.0117724609372</v>
      </c>
      <c r="J47" s="2">
        <v>2453.419670410156</v>
      </c>
      <c r="K47" s="2">
        <v>2476.8275683593747</v>
      </c>
      <c r="L47" s="2">
        <v>2500.2357214355466</v>
      </c>
      <c r="M47" s="2">
        <v>2523.6331591796875</v>
      </c>
      <c r="N47" s="2">
        <v>2547.0413122558593</v>
      </c>
      <c r="P47" s="8">
        <v>2300</v>
      </c>
      <c r="Q47" s="2">
        <f>IF(Calculator!$O$6="SINGLEBASE",SUM((((B47/100)*$AJ$22)*$AH$22))+((((B47/100)*$AJ$23)*$AH$23)),IF(Calculator!$O$6="SINGLEELEMENTS",SUM((((B47/100)*$AJ$22)*$AH$22))+(((((B47/100)*$AJ$22)*$AN$22)*$AH$22)*Calculator!$G$2)-((((B47/100)*$AJ$22)*$AN$22)*$AH$22)+((((B47/100)*$AJ$23)*$AH$23)),IF(Calculator!$O$6="SINGLESPECTRUM",SUM((((B47/100)*$AJ$22)*$AH$22))+(((((B47/100)*$AJ$22)*$AN$22)*$AH$22)*Calculator!$G$4)-((((B47/100)*$AJ$22)*$AN$22)*$AH$22)+((((B47/100)*$AJ$23)*$AH$23)),IF(Calculator!$O$6="SINGLEHOMESTEAD",SUM((((B47/100)*$AJ$22)*$AH$22))+(((((B47/100)*$AJ$22)*$AN$22)*$AH$22)*Calculator!$G$3)-((((B47/100)*$AJ$22)*$AN$22)*$AH$22)+((((B47/100)*$AJ$23)*$AH$23)),IF(Calculator!$O$6="SINGLEBAND A",SUM((((B47/100)*$AJ$22)*$AH$22))+(((((B47/100)*$AJ$22)*$AN$22)*$AH$22)*Calculator!$G$5)-((((B47/100)*$AJ$22)*$AN$22)*$AH$22)+((((B47/100)*$AJ$23)*$AH$23)),IF(Calculator!$O$6="SINGLEBAND B",SUM((((B47/100)*$AJ$22)*$AH$22))+(((((B47/100)*$AJ$22)*$AN$22)*$AH$22)*Calculator!$G$6)-((((B47/100)*$AJ$22)*$AN$22)*$AH$22)+((((B47/100)*$AJ$23)*$AH$23)),IF(Calculator!$O$6="SINGLEBAND C",SUM((((B47/100)*$AJ$22)*$AH$22))+(((((B47/100)*$AJ$22)*$AN$22)*$AH$22)*Calculator!$G$7)-((((B47/100)*$AJ$22)*$AN$22)*$AH$22)+((((B47/100)*$AJ$23)*$AH$23)),IF(Calculator!$O$6="SINGLEBAND D",SUM((((B47/100)*$AJ$22)*$AH$22))+(((((B47/100)*$AJ$22)*$AN$22)*$AH$22)*Calculator!$G$8)-((((B47/100)*$AJ$22)*$AN$22)*$AH$22)+((((B47/100)*$AJ$23)*$AH$23)),IF(Calculator!$O$6="SINGLEURBANE",SUM((((B47/100)*$AJ$22)*$AH$22))+(((((B47/100)*$AJ$22)*$AN$22)*$AH$22)*Calculator!$G$9)-((((B47/100)*$AJ$22)*$AN$22)*$AH$22)+((((B47/100)*$AJ$23)*$AH$23)),IF(Calculator!$O$6="SINGLESILVERANOD",SUM((((B47/100)*$AJ$22)*$AH$22))+(((((B47/100)*$AJ$22)*$AN$22)*$AH$22)*Calculator!$G$10)-((((B47/100)*$AJ$22)*$AN$22)*$AH$22)+((((B47/100)*$AJ$23)*$AH$23)),IF(Calculator!$O$6="SINGLEANOD",SUM((((B47/100)*$AJ$22)*$AH$22))+(((((B47/100)*$AJ$22)*$AN$22)*$AH$22)*Calculator!$G$11)-((((B47/100)*$AJ$22)*$AN$22)*$AH$22)+((((B47/100)*$AJ$23)*$AH$23)),IF(Calculator!$O$6="DUALBASE",SUM((((B47/100)*$AJ$22)*$AH$22))+(((((B47/100)*$AJ$22)*$AN$22)*$AH$22)*Calculator!$G$12)-((((B47/100)*$AJ$22)*$AN$22)*$AH$22)+((((B47/100)*$AJ$23)*$AH$23)),IF(Calculator!$O$6="DUALELEMENTS",SUM((((B47/100)*$AJ$22)*$AH$22))+(((((B47/100)*$AJ$22)*$AN$22)*$AH$22)*Calculator!$G$13)-((((B47/100)*$AJ$22)*$AN$22)*$AH$22)+((((B47/100)*$AJ$23)*$AH$23)),IF(Calculator!$O$6="DUALSPECTRUM",SUM((((B47/100)*$AJ$22)*$AH$22))+(((((B47/100)*$AJ$22)*$AN$22)*$AH$22)*Calculator!$G$15)-((((B47/100)*$AJ$22)*$AN$22)*$AH$22)+((((B47/100)*$AJ$23)*$AH$23)),IF(Calculator!$O$6="DUALHOMESTEAD",SUM((((B47/100)*$AJ$22)*$AH$22))+(((((B47/100)*$AJ$22)*$AN$22)*$AH$22)*Calculator!$G$14)-((((B47/100)*$AJ$22)*$AN$22)*$AH$22)+((((B47/100)*$AJ$23)*$AH$23)),IF(Calculator!$O$6="DUALBAND A",SUM((((B47/100)*$AJ$22)*$AH$22))+(((((B47/100)*$AJ$22)*$AN$22)*$AH$22)*Calculator!$G$16)-((((B47/100)*$AJ$22)*$AN$22)*$AH$22)+((((B47/100)*$AJ$23)*$AH$23)),IF(Calculator!$O$6="DUALBAND B",SUM((((B47/100)*$AJ$22)*$AH$22))+(((((B47/100)*$AJ$22)*$AN$22)*$AH$22)*Calculator!$G$17)-((((B47/100)*$AJ$22)*$AN$22)*$AH$22)+((((B47/100)*$AJ$23)*$AH$23)),IF(Calculator!$O$6="DUALBAND C",SUM((((B47/100)*$AJ$22)*$AH$22))+(((((B47/100)*$AJ$22)*$AN$22)*$AH$22)*Calculator!$G$18)-((((B47/100)*$AJ$22)*$AN$22)*$AH$22)+((((B47/100)*$AJ$23)*$AH$23)),IF(Calculator!$O$6="DUALBAND D",SUM((((B47/100)*$AJ$22)*$AH$22))+(((((B47/100)*$AJ$22)*$AN$22)*$AH$22)*Calculator!$G$19)-((((B47/100)*$AJ$22)*$AN$22)*$AH$22)+((((B47/100)*$AJ$23)*$AH$23)),IF(Calculator!$O$6="DUALURBANE",SUM((((B47/100)*$AJ$22)*$AH$22))+(((((B47/100)*$AJ$22)*$AN$22)*$AH$22)*Calculator!$G$20)-((((B47/100)*$AJ$22)*$AN$22)*$AH$22)+((((B47/100)*$AJ$23)*$AH$23)),IF(Calculator!$O$6="DUALSILVERANOD",SUM((((B47/100)*$AJ$22)*$AH$22))+(((((B47/100)*$AJ$22)*$AN$22)*$AH$22)*Calculator!$G$21)-((((B47/100)*$AJ$22)*$AN$22)*$AH$22)+((((B47/100)*$AJ$23)*$AH$23)),IF(Calculator!$O$6="DUALANOD",SUM((((B47/100)*$AJ$22)*$AH$22))+(((((B47/100)*$AJ$22)*$AN$22)*$AH$22)*Calculator!$G$22)-((((B47/100)*$AJ$22)*$AN$22)*$AH$22)+((((B47/100)*$AJ$23)*$AH$23))))))))))))))))))))))))</f>
        <v>929.13242315673801</v>
      </c>
      <c r="R47" s="2">
        <f>IF(Calculator!$O$6="SINGLEBASE",SUM((((C47/100)*$AJ$22)*$AH$22))+((((C47/100)*$AJ$23)*$AH$23)),IF(Calculator!$O$6="SINGLEELEMENTS",SUM((((C47/100)*$AJ$22)*$AH$22))+(((((C47/100)*$AJ$22)*$AN$22)*$AH$22)*Calculator!$G$2)-((((C47/100)*$AJ$22)*$AN$22)*$AH$22)+((((C47/100)*$AJ$23)*$AH$23)),IF(Calculator!$O$6="SINGLESPECTRUM",SUM((((C47/100)*$AJ$22)*$AH$22))+(((((C47/100)*$AJ$22)*$AN$22)*$AH$22)*Calculator!$G$4)-((((C47/100)*$AJ$22)*$AN$22)*$AH$22)+((((C47/100)*$AJ$23)*$AH$23)),IF(Calculator!$O$6="SINGLEHOMESTEAD",SUM((((C47/100)*$AJ$22)*$AH$22))+(((((C47/100)*$AJ$22)*$AN$22)*$AH$22)*Calculator!$G$3)-((((C47/100)*$AJ$22)*$AN$22)*$AH$22)+((((C47/100)*$AJ$23)*$AH$23)),IF(Calculator!$O$6="SINGLEBAND A",SUM((((C47/100)*$AJ$22)*$AH$22))+(((((C47/100)*$AJ$22)*$AN$22)*$AH$22)*Calculator!$G$5)-((((C47/100)*$AJ$22)*$AN$22)*$AH$22)+((((C47/100)*$AJ$23)*$AH$23)),IF(Calculator!$O$6="SINGLEBAND B",SUM((((C47/100)*$AJ$22)*$AH$22))+(((((C47/100)*$AJ$22)*$AN$22)*$AH$22)*Calculator!$G$6)-((((C47/100)*$AJ$22)*$AN$22)*$AH$22)+((((C47/100)*$AJ$23)*$AH$23)),IF(Calculator!$O$6="SINGLEBAND C",SUM((((C47/100)*$AJ$22)*$AH$22))+(((((C47/100)*$AJ$22)*$AN$22)*$AH$22)*Calculator!$G$7)-((((C47/100)*$AJ$22)*$AN$22)*$AH$22)+((((C47/100)*$AJ$23)*$AH$23)),IF(Calculator!$O$6="SINGLEBAND D",SUM((((C47/100)*$AJ$22)*$AH$22))+(((((C47/100)*$AJ$22)*$AN$22)*$AH$22)*Calculator!$G$8)-((((C47/100)*$AJ$22)*$AN$22)*$AH$22)+((((C47/100)*$AJ$23)*$AH$23)),IF(Calculator!$O$6="SINGLEURBANE",SUM((((C47/100)*$AJ$22)*$AH$22))+(((((C47/100)*$AJ$22)*$AN$22)*$AH$22)*Calculator!$G$9)-((((C47/100)*$AJ$22)*$AN$22)*$AH$22)+((((C47/100)*$AJ$23)*$AH$23)),IF(Calculator!$O$6="SINGLESILVERANOD",SUM((((C47/100)*$AJ$22)*$AH$22))+(((((C47/100)*$AJ$22)*$AN$22)*$AH$22)*Calculator!$G$10)-((((C47/100)*$AJ$22)*$AN$22)*$AH$22)+((((C47/100)*$AJ$23)*$AH$23)),IF(Calculator!$O$6="SINGLEANOD",SUM((((C47/100)*$AJ$22)*$AH$22))+(((((C47/100)*$AJ$22)*$AN$22)*$AH$22)*Calculator!$G$11)-((((C47/100)*$AJ$22)*$AN$22)*$AH$22)+((((C47/100)*$AJ$23)*$AH$23)),IF(Calculator!$O$6="DUALBASE",SUM((((C47/100)*$AJ$22)*$AH$22))+(((((C47/100)*$AJ$22)*$AN$22)*$AH$22)*Calculator!$G$12)-((((C47/100)*$AJ$22)*$AN$22)*$AH$22)+((((C47/100)*$AJ$23)*$AH$23)),IF(Calculator!$O$6="DUALELEMENTS",SUM((((C47/100)*$AJ$22)*$AH$22))+(((((C47/100)*$AJ$22)*$AN$22)*$AH$22)*Calculator!$G$13)-((((C47/100)*$AJ$22)*$AN$22)*$AH$22)+((((C47/100)*$AJ$23)*$AH$23)),IF(Calculator!$O$6="DUALSPECTRUM",SUM((((C47/100)*$AJ$22)*$AH$22))+(((((C47/100)*$AJ$22)*$AN$22)*$AH$22)*Calculator!$G$15)-((((C47/100)*$AJ$22)*$AN$22)*$AH$22)+((((C47/100)*$AJ$23)*$AH$23)),IF(Calculator!$O$6="DUALHOMESTEAD",SUM((((C47/100)*$AJ$22)*$AH$22))+(((((C47/100)*$AJ$22)*$AN$22)*$AH$22)*Calculator!$G$14)-((((C47/100)*$AJ$22)*$AN$22)*$AH$22)+((((C47/100)*$AJ$23)*$AH$23)),IF(Calculator!$O$6="DUALBAND A",SUM((((C47/100)*$AJ$22)*$AH$22))+(((((C47/100)*$AJ$22)*$AN$22)*$AH$22)*Calculator!$G$16)-((((C47/100)*$AJ$22)*$AN$22)*$AH$22)+((((C47/100)*$AJ$23)*$AH$23)),IF(Calculator!$O$6="DUALBAND B",SUM((((C47/100)*$AJ$22)*$AH$22))+(((((C47/100)*$AJ$22)*$AN$22)*$AH$22)*Calculator!$G$17)-((((C47/100)*$AJ$22)*$AN$22)*$AH$22)+((((C47/100)*$AJ$23)*$AH$23)),IF(Calculator!$O$6="DUALBAND C",SUM((((C47/100)*$AJ$22)*$AH$22))+(((((C47/100)*$AJ$22)*$AN$22)*$AH$22)*Calculator!$G$18)-((((C47/100)*$AJ$22)*$AN$22)*$AH$22)+((((C47/100)*$AJ$23)*$AH$23)),IF(Calculator!$O$6="DUALBAND D",SUM((((C47/100)*$AJ$22)*$AH$22))+(((((C47/100)*$AJ$22)*$AN$22)*$AH$22)*Calculator!$G$19)-((((C47/100)*$AJ$22)*$AN$22)*$AH$22)+((((C47/100)*$AJ$23)*$AH$23)),IF(Calculator!$O$6="DUALURBANE",SUM((((C47/100)*$AJ$22)*$AH$22))+(((((C47/100)*$AJ$22)*$AN$22)*$AH$22)*Calculator!$G$20)-((((C47/100)*$AJ$22)*$AN$22)*$AH$22)+((((C47/100)*$AJ$23)*$AH$23)),IF(Calculator!$O$6="DUALSILVERANOD",SUM((((C47/100)*$AJ$22)*$AH$22))+(((((C47/100)*$AJ$22)*$AN$22)*$AH$22)*Calculator!$G$21)-((((C47/100)*$AJ$22)*$AN$22)*$AH$22)+((((C47/100)*$AJ$23)*$AH$23)),IF(Calculator!$O$6="DUALANOD",SUM((((C47/100)*$AJ$22)*$AH$22))+(((((C47/100)*$AJ$22)*$AN$22)*$AH$22)*Calculator!$G$22)-((((C47/100)*$AJ$22)*$AN$22)*$AH$22)+((((C47/100)*$AJ$23)*$AH$23))))))))))))))))))))))))</f>
        <v>938.72537263183585</v>
      </c>
      <c r="S47" s="2">
        <f>IF(Calculator!$O$6="SINGLEBASE",SUM((((D47/100)*$AJ$22)*$AH$22))+((((D47/100)*$AJ$23)*$AH$23)),IF(Calculator!$O$6="SINGLEELEMENTS",SUM((((D47/100)*$AJ$22)*$AH$22))+(((((D47/100)*$AJ$22)*$AN$22)*$AH$22)*Calculator!$G$2)-((((D47/100)*$AJ$22)*$AN$22)*$AH$22)+((((D47/100)*$AJ$23)*$AH$23)),IF(Calculator!$O$6="SINGLESPECTRUM",SUM((((D47/100)*$AJ$22)*$AH$22))+(((((D47/100)*$AJ$22)*$AN$22)*$AH$22)*Calculator!$G$4)-((((D47/100)*$AJ$22)*$AN$22)*$AH$22)+((((D47/100)*$AJ$23)*$AH$23)),IF(Calculator!$O$6="SINGLEHOMESTEAD",SUM((((D47/100)*$AJ$22)*$AH$22))+(((((D47/100)*$AJ$22)*$AN$22)*$AH$22)*Calculator!$G$3)-((((D47/100)*$AJ$22)*$AN$22)*$AH$22)+((((D47/100)*$AJ$23)*$AH$23)),IF(Calculator!$O$6="SINGLEBAND A",SUM((((D47/100)*$AJ$22)*$AH$22))+(((((D47/100)*$AJ$22)*$AN$22)*$AH$22)*Calculator!$G$5)-((((D47/100)*$AJ$22)*$AN$22)*$AH$22)+((((D47/100)*$AJ$23)*$AH$23)),IF(Calculator!$O$6="SINGLEBAND B",SUM((((D47/100)*$AJ$22)*$AH$22))+(((((D47/100)*$AJ$22)*$AN$22)*$AH$22)*Calculator!$G$6)-((((D47/100)*$AJ$22)*$AN$22)*$AH$22)+((((D47/100)*$AJ$23)*$AH$23)),IF(Calculator!$O$6="SINGLEBAND C",SUM((((D47/100)*$AJ$22)*$AH$22))+(((((D47/100)*$AJ$22)*$AN$22)*$AH$22)*Calculator!$G$7)-((((D47/100)*$AJ$22)*$AN$22)*$AH$22)+((((D47/100)*$AJ$23)*$AH$23)),IF(Calculator!$O$6="SINGLEBAND D",SUM((((D47/100)*$AJ$22)*$AH$22))+(((((D47/100)*$AJ$22)*$AN$22)*$AH$22)*Calculator!$G$8)-((((D47/100)*$AJ$22)*$AN$22)*$AH$22)+((((D47/100)*$AJ$23)*$AH$23)),IF(Calculator!$O$6="SINGLEURBANE",SUM((((D47/100)*$AJ$22)*$AH$22))+(((((D47/100)*$AJ$22)*$AN$22)*$AH$22)*Calculator!$G$9)-((((D47/100)*$AJ$22)*$AN$22)*$AH$22)+((((D47/100)*$AJ$23)*$AH$23)),IF(Calculator!$O$6="SINGLESILVERANOD",SUM((((D47/100)*$AJ$22)*$AH$22))+(((((D47/100)*$AJ$22)*$AN$22)*$AH$22)*Calculator!$G$10)-((((D47/100)*$AJ$22)*$AN$22)*$AH$22)+((((D47/100)*$AJ$23)*$AH$23)),IF(Calculator!$O$6="SINGLEANOD",SUM((((D47/100)*$AJ$22)*$AH$22))+(((((D47/100)*$AJ$22)*$AN$22)*$AH$22)*Calculator!$G$11)-((((D47/100)*$AJ$22)*$AN$22)*$AH$22)+((((D47/100)*$AJ$23)*$AH$23)),IF(Calculator!$O$6="DUALBASE",SUM((((D47/100)*$AJ$22)*$AH$22))+(((((D47/100)*$AJ$22)*$AN$22)*$AH$22)*Calculator!$G$12)-((((D47/100)*$AJ$22)*$AN$22)*$AH$22)+((((D47/100)*$AJ$23)*$AH$23)),IF(Calculator!$O$6="DUALELEMENTS",SUM((((D47/100)*$AJ$22)*$AH$22))+(((((D47/100)*$AJ$22)*$AN$22)*$AH$22)*Calculator!$G$13)-((((D47/100)*$AJ$22)*$AN$22)*$AH$22)+((((D47/100)*$AJ$23)*$AH$23)),IF(Calculator!$O$6="DUALSPECTRUM",SUM((((D47/100)*$AJ$22)*$AH$22))+(((((D47/100)*$AJ$22)*$AN$22)*$AH$22)*Calculator!$G$15)-((((D47/100)*$AJ$22)*$AN$22)*$AH$22)+((((D47/100)*$AJ$23)*$AH$23)),IF(Calculator!$O$6="DUALHOMESTEAD",SUM((((D47/100)*$AJ$22)*$AH$22))+(((((D47/100)*$AJ$22)*$AN$22)*$AH$22)*Calculator!$G$14)-((((D47/100)*$AJ$22)*$AN$22)*$AH$22)+((((D47/100)*$AJ$23)*$AH$23)),IF(Calculator!$O$6="DUALBAND A",SUM((((D47/100)*$AJ$22)*$AH$22))+(((((D47/100)*$AJ$22)*$AN$22)*$AH$22)*Calculator!$G$16)-((((D47/100)*$AJ$22)*$AN$22)*$AH$22)+((((D47/100)*$AJ$23)*$AH$23)),IF(Calculator!$O$6="DUALBAND B",SUM((((D47/100)*$AJ$22)*$AH$22))+(((((D47/100)*$AJ$22)*$AN$22)*$AH$22)*Calculator!$G$17)-((((D47/100)*$AJ$22)*$AN$22)*$AH$22)+((((D47/100)*$AJ$23)*$AH$23)),IF(Calculator!$O$6="DUALBAND C",SUM((((D47/100)*$AJ$22)*$AH$22))+(((((D47/100)*$AJ$22)*$AN$22)*$AH$22)*Calculator!$G$18)-((((D47/100)*$AJ$22)*$AN$22)*$AH$22)+((((D47/100)*$AJ$23)*$AH$23)),IF(Calculator!$O$6="DUALBAND D",SUM((((D47/100)*$AJ$22)*$AH$22))+(((((D47/100)*$AJ$22)*$AN$22)*$AH$22)*Calculator!$G$19)-((((D47/100)*$AJ$22)*$AN$22)*$AH$22)+((((D47/100)*$AJ$23)*$AH$23)),IF(Calculator!$O$6="DUALURBANE",SUM((((D47/100)*$AJ$22)*$AH$22))+(((((D47/100)*$AJ$22)*$AN$22)*$AH$22)*Calculator!$G$20)-((((D47/100)*$AJ$22)*$AN$22)*$AH$22)+((((D47/100)*$AJ$23)*$AH$23)),IF(Calculator!$O$6="DUALSILVERANOD",SUM((((D47/100)*$AJ$22)*$AH$22))+(((((D47/100)*$AJ$22)*$AN$22)*$AH$22)*Calculator!$G$21)-((((D47/100)*$AJ$22)*$AN$22)*$AH$22)+((((D47/100)*$AJ$23)*$AH$23)),IF(Calculator!$O$6="DUALANOD",SUM((((D47/100)*$AJ$22)*$AH$22))+(((((D47/100)*$AJ$22)*$AN$22)*$AH$22)*Calculator!$G$22)-((((D47/100)*$AJ$22)*$AN$22)*$AH$22)+((((D47/100)*$AJ$23)*$AH$23))))))))))))))))))))))))</f>
        <v>948.32261079101545</v>
      </c>
      <c r="T47" s="2">
        <f>IF(Calculator!$O$6="SINGLEBASE",SUM((((E47/100)*$AJ$22)*$AH$22))+((((E47/100)*$AJ$23)*$AH$23)),IF(Calculator!$O$6="SINGLEELEMENTS",SUM((((E47/100)*$AJ$22)*$AH$22))+(((((E47/100)*$AJ$22)*$AN$22)*$AH$22)*Calculator!$G$2)-((((E47/100)*$AJ$22)*$AN$22)*$AH$22)+((((E47/100)*$AJ$23)*$AH$23)),IF(Calculator!$O$6="SINGLESPECTRUM",SUM((((E47/100)*$AJ$22)*$AH$22))+(((((E47/100)*$AJ$22)*$AN$22)*$AH$22)*Calculator!$G$4)-((((E47/100)*$AJ$22)*$AN$22)*$AH$22)+((((E47/100)*$AJ$23)*$AH$23)),IF(Calculator!$O$6="SINGLEHOMESTEAD",SUM((((E47/100)*$AJ$22)*$AH$22))+(((((E47/100)*$AJ$22)*$AN$22)*$AH$22)*Calculator!$G$3)-((((E47/100)*$AJ$22)*$AN$22)*$AH$22)+((((E47/100)*$AJ$23)*$AH$23)),IF(Calculator!$O$6="SINGLEBAND A",SUM((((E47/100)*$AJ$22)*$AH$22))+(((((E47/100)*$AJ$22)*$AN$22)*$AH$22)*Calculator!$G$5)-((((E47/100)*$AJ$22)*$AN$22)*$AH$22)+((((E47/100)*$AJ$23)*$AH$23)),IF(Calculator!$O$6="SINGLEBAND B",SUM((((E47/100)*$AJ$22)*$AH$22))+(((((E47/100)*$AJ$22)*$AN$22)*$AH$22)*Calculator!$G$6)-((((E47/100)*$AJ$22)*$AN$22)*$AH$22)+((((E47/100)*$AJ$23)*$AH$23)),IF(Calculator!$O$6="SINGLEBAND C",SUM((((E47/100)*$AJ$22)*$AH$22))+(((((E47/100)*$AJ$22)*$AN$22)*$AH$22)*Calculator!$G$7)-((((E47/100)*$AJ$22)*$AN$22)*$AH$22)+((((E47/100)*$AJ$23)*$AH$23)),IF(Calculator!$O$6="SINGLEBAND D",SUM((((E47/100)*$AJ$22)*$AH$22))+(((((E47/100)*$AJ$22)*$AN$22)*$AH$22)*Calculator!$G$8)-((((E47/100)*$AJ$22)*$AN$22)*$AH$22)+((((E47/100)*$AJ$23)*$AH$23)),IF(Calculator!$O$6="SINGLEURBANE",SUM((((E47/100)*$AJ$22)*$AH$22))+(((((E47/100)*$AJ$22)*$AN$22)*$AH$22)*Calculator!$G$9)-((((E47/100)*$AJ$22)*$AN$22)*$AH$22)+((((E47/100)*$AJ$23)*$AH$23)),IF(Calculator!$O$6="SINGLESILVERANOD",SUM((((E47/100)*$AJ$22)*$AH$22))+(((((E47/100)*$AJ$22)*$AN$22)*$AH$22)*Calculator!$G$10)-((((E47/100)*$AJ$22)*$AN$22)*$AH$22)+((((E47/100)*$AJ$23)*$AH$23)),IF(Calculator!$O$6="SINGLEANOD",SUM((((E47/100)*$AJ$22)*$AH$22))+(((((E47/100)*$AJ$22)*$AN$22)*$AH$22)*Calculator!$G$11)-((((E47/100)*$AJ$22)*$AN$22)*$AH$22)+((((E47/100)*$AJ$23)*$AH$23)),IF(Calculator!$O$6="DUALBASE",SUM((((E47/100)*$AJ$22)*$AH$22))+(((((E47/100)*$AJ$22)*$AN$22)*$AH$22)*Calculator!$G$12)-((((E47/100)*$AJ$22)*$AN$22)*$AH$22)+((((E47/100)*$AJ$23)*$AH$23)),IF(Calculator!$O$6="DUALELEMENTS",SUM((((E47/100)*$AJ$22)*$AH$22))+(((((E47/100)*$AJ$22)*$AN$22)*$AH$22)*Calculator!$G$13)-((((E47/100)*$AJ$22)*$AN$22)*$AH$22)+((((E47/100)*$AJ$23)*$AH$23)),IF(Calculator!$O$6="DUALSPECTRUM",SUM((((E47/100)*$AJ$22)*$AH$22))+(((((E47/100)*$AJ$22)*$AN$22)*$AH$22)*Calculator!$G$15)-((((E47/100)*$AJ$22)*$AN$22)*$AH$22)+((((E47/100)*$AJ$23)*$AH$23)),IF(Calculator!$O$6="DUALHOMESTEAD",SUM((((E47/100)*$AJ$22)*$AH$22))+(((((E47/100)*$AJ$22)*$AN$22)*$AH$22)*Calculator!$G$14)-((((E47/100)*$AJ$22)*$AN$22)*$AH$22)+((((E47/100)*$AJ$23)*$AH$23)),IF(Calculator!$O$6="DUALBAND A",SUM((((E47/100)*$AJ$22)*$AH$22))+(((((E47/100)*$AJ$22)*$AN$22)*$AH$22)*Calculator!$G$16)-((((E47/100)*$AJ$22)*$AN$22)*$AH$22)+((((E47/100)*$AJ$23)*$AH$23)),IF(Calculator!$O$6="DUALBAND B",SUM((((E47/100)*$AJ$22)*$AH$22))+(((((E47/100)*$AJ$22)*$AN$22)*$AH$22)*Calculator!$G$17)-((((E47/100)*$AJ$22)*$AN$22)*$AH$22)+((((E47/100)*$AJ$23)*$AH$23)),IF(Calculator!$O$6="DUALBAND C",SUM((((E47/100)*$AJ$22)*$AH$22))+(((((E47/100)*$AJ$22)*$AN$22)*$AH$22)*Calculator!$G$18)-((((E47/100)*$AJ$22)*$AN$22)*$AH$22)+((((E47/100)*$AJ$23)*$AH$23)),IF(Calculator!$O$6="DUALBAND D",SUM((((E47/100)*$AJ$22)*$AH$22))+(((((E47/100)*$AJ$22)*$AN$22)*$AH$22)*Calculator!$G$19)-((((E47/100)*$AJ$22)*$AN$22)*$AH$22)+((((E47/100)*$AJ$23)*$AH$23)),IF(Calculator!$O$6="DUALURBANE",SUM((((E47/100)*$AJ$22)*$AH$22))+(((((E47/100)*$AJ$22)*$AN$22)*$AH$22)*Calculator!$G$20)-((((E47/100)*$AJ$22)*$AN$22)*$AH$22)+((((E47/100)*$AJ$23)*$AH$23)),IF(Calculator!$O$6="DUALSILVERANOD",SUM((((E47/100)*$AJ$22)*$AH$22))+(((((E47/100)*$AJ$22)*$AN$22)*$AH$22)*Calculator!$G$21)-((((E47/100)*$AJ$22)*$AN$22)*$AH$22)+((((E47/100)*$AJ$23)*$AH$23)),IF(Calculator!$O$6="DUALANOD",SUM((((E47/100)*$AJ$22)*$AH$22))+(((((E47/100)*$AJ$22)*$AN$22)*$AH$22)*Calculator!$G$22)-((((E47/100)*$AJ$22)*$AN$22)*$AH$22)+((((E47/100)*$AJ$23)*$AH$23))))))))))))))))))))))))</f>
        <v>957.91995355224594</v>
      </c>
      <c r="U47" s="2">
        <f>IF(Calculator!$O$6="SINGLEBASE",SUM((((F47/100)*$AJ$22)*$AH$22))+((((F47/100)*$AJ$23)*$AH$23)),IF(Calculator!$O$6="SINGLEELEMENTS",SUM((((F47/100)*$AJ$22)*$AH$22))+(((((F47/100)*$AJ$22)*$AN$22)*$AH$22)*Calculator!$G$2)-((((F47/100)*$AJ$22)*$AN$22)*$AH$22)+((((F47/100)*$AJ$23)*$AH$23)),IF(Calculator!$O$6="SINGLESPECTRUM",SUM((((F47/100)*$AJ$22)*$AH$22))+(((((F47/100)*$AJ$22)*$AN$22)*$AH$22)*Calculator!$G$4)-((((F47/100)*$AJ$22)*$AN$22)*$AH$22)+((((F47/100)*$AJ$23)*$AH$23)),IF(Calculator!$O$6="SINGLEHOMESTEAD",SUM((((F47/100)*$AJ$22)*$AH$22))+(((((F47/100)*$AJ$22)*$AN$22)*$AH$22)*Calculator!$G$3)-((((F47/100)*$AJ$22)*$AN$22)*$AH$22)+((((F47/100)*$AJ$23)*$AH$23)),IF(Calculator!$O$6="SINGLEBAND A",SUM((((F47/100)*$AJ$22)*$AH$22))+(((((F47/100)*$AJ$22)*$AN$22)*$AH$22)*Calculator!$G$5)-((((F47/100)*$AJ$22)*$AN$22)*$AH$22)+((((F47/100)*$AJ$23)*$AH$23)),IF(Calculator!$O$6="SINGLEBAND B",SUM((((F47/100)*$AJ$22)*$AH$22))+(((((F47/100)*$AJ$22)*$AN$22)*$AH$22)*Calculator!$G$6)-((((F47/100)*$AJ$22)*$AN$22)*$AH$22)+((((F47/100)*$AJ$23)*$AH$23)),IF(Calculator!$O$6="SINGLEBAND C",SUM((((F47/100)*$AJ$22)*$AH$22))+(((((F47/100)*$AJ$22)*$AN$22)*$AH$22)*Calculator!$G$7)-((((F47/100)*$AJ$22)*$AN$22)*$AH$22)+((((F47/100)*$AJ$23)*$AH$23)),IF(Calculator!$O$6="SINGLEBAND D",SUM((((F47/100)*$AJ$22)*$AH$22))+(((((F47/100)*$AJ$22)*$AN$22)*$AH$22)*Calculator!$G$8)-((((F47/100)*$AJ$22)*$AN$22)*$AH$22)+((((F47/100)*$AJ$23)*$AH$23)),IF(Calculator!$O$6="SINGLEURBANE",SUM((((F47/100)*$AJ$22)*$AH$22))+(((((F47/100)*$AJ$22)*$AN$22)*$AH$22)*Calculator!$G$9)-((((F47/100)*$AJ$22)*$AN$22)*$AH$22)+((((F47/100)*$AJ$23)*$AH$23)),IF(Calculator!$O$6="SINGLESILVERANOD",SUM((((F47/100)*$AJ$22)*$AH$22))+(((((F47/100)*$AJ$22)*$AN$22)*$AH$22)*Calculator!$G$10)-((((F47/100)*$AJ$22)*$AN$22)*$AH$22)+((((F47/100)*$AJ$23)*$AH$23)),IF(Calculator!$O$6="SINGLEANOD",SUM((((F47/100)*$AJ$22)*$AH$22))+(((((F47/100)*$AJ$22)*$AN$22)*$AH$22)*Calculator!$G$11)-((((F47/100)*$AJ$22)*$AN$22)*$AH$22)+((((F47/100)*$AJ$23)*$AH$23)),IF(Calculator!$O$6="DUALBASE",SUM((((F47/100)*$AJ$22)*$AH$22))+(((((F47/100)*$AJ$22)*$AN$22)*$AH$22)*Calculator!$G$12)-((((F47/100)*$AJ$22)*$AN$22)*$AH$22)+((((F47/100)*$AJ$23)*$AH$23)),IF(Calculator!$O$6="DUALELEMENTS",SUM((((F47/100)*$AJ$22)*$AH$22))+(((((F47/100)*$AJ$22)*$AN$22)*$AH$22)*Calculator!$G$13)-((((F47/100)*$AJ$22)*$AN$22)*$AH$22)+((((F47/100)*$AJ$23)*$AH$23)),IF(Calculator!$O$6="DUALSPECTRUM",SUM((((F47/100)*$AJ$22)*$AH$22))+(((((F47/100)*$AJ$22)*$AN$22)*$AH$22)*Calculator!$G$15)-((((F47/100)*$AJ$22)*$AN$22)*$AH$22)+((((F47/100)*$AJ$23)*$AH$23)),IF(Calculator!$O$6="DUALHOMESTEAD",SUM((((F47/100)*$AJ$22)*$AH$22))+(((((F47/100)*$AJ$22)*$AN$22)*$AH$22)*Calculator!$G$14)-((((F47/100)*$AJ$22)*$AN$22)*$AH$22)+((((F47/100)*$AJ$23)*$AH$23)),IF(Calculator!$O$6="DUALBAND A",SUM((((F47/100)*$AJ$22)*$AH$22))+(((((F47/100)*$AJ$22)*$AN$22)*$AH$22)*Calculator!$G$16)-((((F47/100)*$AJ$22)*$AN$22)*$AH$22)+((((F47/100)*$AJ$23)*$AH$23)),IF(Calculator!$O$6="DUALBAND B",SUM((((F47/100)*$AJ$22)*$AH$22))+(((((F47/100)*$AJ$22)*$AN$22)*$AH$22)*Calculator!$G$17)-((((F47/100)*$AJ$22)*$AN$22)*$AH$22)+((((F47/100)*$AJ$23)*$AH$23)),IF(Calculator!$O$6="DUALBAND C",SUM((((F47/100)*$AJ$22)*$AH$22))+(((((F47/100)*$AJ$22)*$AN$22)*$AH$22)*Calculator!$G$18)-((((F47/100)*$AJ$22)*$AN$22)*$AH$22)+((((F47/100)*$AJ$23)*$AH$23)),IF(Calculator!$O$6="DUALBAND D",SUM((((F47/100)*$AJ$22)*$AH$22))+(((((F47/100)*$AJ$22)*$AN$22)*$AH$22)*Calculator!$G$19)-((((F47/100)*$AJ$22)*$AN$22)*$AH$22)+((((F47/100)*$AJ$23)*$AH$23)),IF(Calculator!$O$6="DUALURBANE",SUM((((F47/100)*$AJ$22)*$AH$22))+(((((F47/100)*$AJ$22)*$AN$22)*$AH$22)*Calculator!$G$20)-((((F47/100)*$AJ$22)*$AN$22)*$AH$22)+((((F47/100)*$AJ$23)*$AH$23)),IF(Calculator!$O$6="DUALSILVERANOD",SUM((((F47/100)*$AJ$22)*$AH$22))+(((((F47/100)*$AJ$22)*$AN$22)*$AH$22)*Calculator!$G$21)-((((F47/100)*$AJ$22)*$AN$22)*$AH$22)+((((F47/100)*$AJ$23)*$AH$23)),IF(Calculator!$O$6="DUALANOD",SUM((((F47/100)*$AJ$22)*$AH$22))+(((((F47/100)*$AJ$22)*$AN$22)*$AH$22)*Calculator!$G$22)-((((F47/100)*$AJ$22)*$AN$22)*$AH$22)+((((F47/100)*$AJ$23)*$AH$23))))))))))))))))))))))))</f>
        <v>967.51719171142565</v>
      </c>
      <c r="V47" s="2">
        <f>IF(Calculator!$O$6="SINGLEBASE",SUM((((G47/100)*$AJ$22)*$AH$22))+((((G47/100)*$AJ$23)*$AH$23)),IF(Calculator!$O$6="SINGLEELEMENTS",SUM((((G47/100)*$AJ$22)*$AH$22))+(((((G47/100)*$AJ$22)*$AN$22)*$AH$22)*Calculator!$G$2)-((((G47/100)*$AJ$22)*$AN$22)*$AH$22)+((((G47/100)*$AJ$23)*$AH$23)),IF(Calculator!$O$6="SINGLESPECTRUM",SUM((((G47/100)*$AJ$22)*$AH$22))+(((((G47/100)*$AJ$22)*$AN$22)*$AH$22)*Calculator!$G$4)-((((G47/100)*$AJ$22)*$AN$22)*$AH$22)+((((G47/100)*$AJ$23)*$AH$23)),IF(Calculator!$O$6="SINGLEHOMESTEAD",SUM((((G47/100)*$AJ$22)*$AH$22))+(((((G47/100)*$AJ$22)*$AN$22)*$AH$22)*Calculator!$G$3)-((((G47/100)*$AJ$22)*$AN$22)*$AH$22)+((((G47/100)*$AJ$23)*$AH$23)),IF(Calculator!$O$6="SINGLEBAND A",SUM((((G47/100)*$AJ$22)*$AH$22))+(((((G47/100)*$AJ$22)*$AN$22)*$AH$22)*Calculator!$G$5)-((((G47/100)*$AJ$22)*$AN$22)*$AH$22)+((((G47/100)*$AJ$23)*$AH$23)),IF(Calculator!$O$6="SINGLEBAND B",SUM((((G47/100)*$AJ$22)*$AH$22))+(((((G47/100)*$AJ$22)*$AN$22)*$AH$22)*Calculator!$G$6)-((((G47/100)*$AJ$22)*$AN$22)*$AH$22)+((((G47/100)*$AJ$23)*$AH$23)),IF(Calculator!$O$6="SINGLEBAND C",SUM((((G47/100)*$AJ$22)*$AH$22))+(((((G47/100)*$AJ$22)*$AN$22)*$AH$22)*Calculator!$G$7)-((((G47/100)*$AJ$22)*$AN$22)*$AH$22)+((((G47/100)*$AJ$23)*$AH$23)),IF(Calculator!$O$6="SINGLEBAND D",SUM((((G47/100)*$AJ$22)*$AH$22))+(((((G47/100)*$AJ$22)*$AN$22)*$AH$22)*Calculator!$G$8)-((((G47/100)*$AJ$22)*$AN$22)*$AH$22)+((((G47/100)*$AJ$23)*$AH$23)),IF(Calculator!$O$6="SINGLEURBANE",SUM((((G47/100)*$AJ$22)*$AH$22))+(((((G47/100)*$AJ$22)*$AN$22)*$AH$22)*Calculator!$G$9)-((((G47/100)*$AJ$22)*$AN$22)*$AH$22)+((((G47/100)*$AJ$23)*$AH$23)),IF(Calculator!$O$6="SINGLESILVERANOD",SUM((((G47/100)*$AJ$22)*$AH$22))+(((((G47/100)*$AJ$22)*$AN$22)*$AH$22)*Calculator!$G$10)-((((G47/100)*$AJ$22)*$AN$22)*$AH$22)+((((G47/100)*$AJ$23)*$AH$23)),IF(Calculator!$O$6="SINGLEANOD",SUM((((G47/100)*$AJ$22)*$AH$22))+(((((G47/100)*$AJ$22)*$AN$22)*$AH$22)*Calculator!$G$11)-((((G47/100)*$AJ$22)*$AN$22)*$AH$22)+((((G47/100)*$AJ$23)*$AH$23)),IF(Calculator!$O$6="DUALBASE",SUM((((G47/100)*$AJ$22)*$AH$22))+(((((G47/100)*$AJ$22)*$AN$22)*$AH$22)*Calculator!$G$12)-((((G47/100)*$AJ$22)*$AN$22)*$AH$22)+((((G47/100)*$AJ$23)*$AH$23)),IF(Calculator!$O$6="DUALELEMENTS",SUM((((G47/100)*$AJ$22)*$AH$22))+(((((G47/100)*$AJ$22)*$AN$22)*$AH$22)*Calculator!$G$13)-((((G47/100)*$AJ$22)*$AN$22)*$AH$22)+((((G47/100)*$AJ$23)*$AH$23)),IF(Calculator!$O$6="DUALSPECTRUM",SUM((((G47/100)*$AJ$22)*$AH$22))+(((((G47/100)*$AJ$22)*$AN$22)*$AH$22)*Calculator!$G$15)-((((G47/100)*$AJ$22)*$AN$22)*$AH$22)+((((G47/100)*$AJ$23)*$AH$23)),IF(Calculator!$O$6="DUALHOMESTEAD",SUM((((G47/100)*$AJ$22)*$AH$22))+(((((G47/100)*$AJ$22)*$AN$22)*$AH$22)*Calculator!$G$14)-((((G47/100)*$AJ$22)*$AN$22)*$AH$22)+((((G47/100)*$AJ$23)*$AH$23)),IF(Calculator!$O$6="DUALBAND A",SUM((((G47/100)*$AJ$22)*$AH$22))+(((((G47/100)*$AJ$22)*$AN$22)*$AH$22)*Calculator!$G$16)-((((G47/100)*$AJ$22)*$AN$22)*$AH$22)+((((G47/100)*$AJ$23)*$AH$23)),IF(Calculator!$O$6="DUALBAND B",SUM((((G47/100)*$AJ$22)*$AH$22))+(((((G47/100)*$AJ$22)*$AN$22)*$AH$22)*Calculator!$G$17)-((((G47/100)*$AJ$22)*$AN$22)*$AH$22)+((((G47/100)*$AJ$23)*$AH$23)),IF(Calculator!$O$6="DUALBAND C",SUM((((G47/100)*$AJ$22)*$AH$22))+(((((G47/100)*$AJ$22)*$AN$22)*$AH$22)*Calculator!$G$18)-((((G47/100)*$AJ$22)*$AN$22)*$AH$22)+((((G47/100)*$AJ$23)*$AH$23)),IF(Calculator!$O$6="DUALBAND D",SUM((((G47/100)*$AJ$22)*$AH$22))+(((((G47/100)*$AJ$22)*$AN$22)*$AH$22)*Calculator!$G$19)-((((G47/100)*$AJ$22)*$AN$22)*$AH$22)+((((G47/100)*$AJ$23)*$AH$23)),IF(Calculator!$O$6="DUALURBANE",SUM((((G47/100)*$AJ$22)*$AH$22))+(((((G47/100)*$AJ$22)*$AN$22)*$AH$22)*Calculator!$G$20)-((((G47/100)*$AJ$22)*$AN$22)*$AH$22)+((((G47/100)*$AJ$23)*$AH$23)),IF(Calculator!$O$6="DUALSILVERANOD",SUM((((G47/100)*$AJ$22)*$AH$22))+(((((G47/100)*$AJ$22)*$AN$22)*$AH$22)*Calculator!$G$21)-((((G47/100)*$AJ$22)*$AN$22)*$AH$22)+((((G47/100)*$AJ$23)*$AH$23)),IF(Calculator!$O$6="DUALANOD",SUM((((G47/100)*$AJ$22)*$AH$22))+(((((G47/100)*$AJ$22)*$AN$22)*$AH$22)*Calculator!$G$22)-((((G47/100)*$AJ$22)*$AN$22)*$AH$22)+((((G47/100)*$AJ$23)*$AH$23))))))))))))))))))))))))</f>
        <v>977.11453447265615</v>
      </c>
      <c r="W47" s="2">
        <f>IF(Calculator!$O$6="SINGLEBASE",SUM((((H47/100)*$AJ$22)*$AH$22))+((((H47/100)*$AJ$23)*$AH$23)),IF(Calculator!$O$6="SINGLEELEMENTS",SUM((((H47/100)*$AJ$22)*$AH$22))+(((((H47/100)*$AJ$22)*$AN$22)*$AH$22)*Calculator!$G$2)-((((H47/100)*$AJ$22)*$AN$22)*$AH$22)+((((H47/100)*$AJ$23)*$AH$23)),IF(Calculator!$O$6="SINGLESPECTRUM",SUM((((H47/100)*$AJ$22)*$AH$22))+(((((H47/100)*$AJ$22)*$AN$22)*$AH$22)*Calculator!$G$4)-((((H47/100)*$AJ$22)*$AN$22)*$AH$22)+((((H47/100)*$AJ$23)*$AH$23)),IF(Calculator!$O$6="SINGLEHOMESTEAD",SUM((((H47/100)*$AJ$22)*$AH$22))+(((((H47/100)*$AJ$22)*$AN$22)*$AH$22)*Calculator!$G$3)-((((H47/100)*$AJ$22)*$AN$22)*$AH$22)+((((H47/100)*$AJ$23)*$AH$23)),IF(Calculator!$O$6="SINGLEBAND A",SUM((((H47/100)*$AJ$22)*$AH$22))+(((((H47/100)*$AJ$22)*$AN$22)*$AH$22)*Calculator!$G$5)-((((H47/100)*$AJ$22)*$AN$22)*$AH$22)+((((H47/100)*$AJ$23)*$AH$23)),IF(Calculator!$O$6="SINGLEBAND B",SUM((((H47/100)*$AJ$22)*$AH$22))+(((((H47/100)*$AJ$22)*$AN$22)*$AH$22)*Calculator!$G$6)-((((H47/100)*$AJ$22)*$AN$22)*$AH$22)+((((H47/100)*$AJ$23)*$AH$23)),IF(Calculator!$O$6="SINGLEBAND C",SUM((((H47/100)*$AJ$22)*$AH$22))+(((((H47/100)*$AJ$22)*$AN$22)*$AH$22)*Calculator!$G$7)-((((H47/100)*$AJ$22)*$AN$22)*$AH$22)+((((H47/100)*$AJ$23)*$AH$23)),IF(Calculator!$O$6="SINGLEBAND D",SUM((((H47/100)*$AJ$22)*$AH$22))+(((((H47/100)*$AJ$22)*$AN$22)*$AH$22)*Calculator!$G$8)-((((H47/100)*$AJ$22)*$AN$22)*$AH$22)+((((H47/100)*$AJ$23)*$AH$23)),IF(Calculator!$O$6="SINGLEURBANE",SUM((((H47/100)*$AJ$22)*$AH$22))+(((((H47/100)*$AJ$22)*$AN$22)*$AH$22)*Calculator!$G$9)-((((H47/100)*$AJ$22)*$AN$22)*$AH$22)+((((H47/100)*$AJ$23)*$AH$23)),IF(Calculator!$O$6="SINGLESILVERANOD",SUM((((H47/100)*$AJ$22)*$AH$22))+(((((H47/100)*$AJ$22)*$AN$22)*$AH$22)*Calculator!$G$10)-((((H47/100)*$AJ$22)*$AN$22)*$AH$22)+((((H47/100)*$AJ$23)*$AH$23)),IF(Calculator!$O$6="SINGLEANOD",SUM((((H47/100)*$AJ$22)*$AH$22))+(((((H47/100)*$AJ$22)*$AN$22)*$AH$22)*Calculator!$G$11)-((((H47/100)*$AJ$22)*$AN$22)*$AH$22)+((((H47/100)*$AJ$23)*$AH$23)),IF(Calculator!$O$6="DUALBASE",SUM((((H47/100)*$AJ$22)*$AH$22))+(((((H47/100)*$AJ$22)*$AN$22)*$AH$22)*Calculator!$G$12)-((((H47/100)*$AJ$22)*$AN$22)*$AH$22)+((((H47/100)*$AJ$23)*$AH$23)),IF(Calculator!$O$6="DUALELEMENTS",SUM((((H47/100)*$AJ$22)*$AH$22))+(((((H47/100)*$AJ$22)*$AN$22)*$AH$22)*Calculator!$G$13)-((((H47/100)*$AJ$22)*$AN$22)*$AH$22)+((((H47/100)*$AJ$23)*$AH$23)),IF(Calculator!$O$6="DUALSPECTRUM",SUM((((H47/100)*$AJ$22)*$AH$22))+(((((H47/100)*$AJ$22)*$AN$22)*$AH$22)*Calculator!$G$15)-((((H47/100)*$AJ$22)*$AN$22)*$AH$22)+((((H47/100)*$AJ$23)*$AH$23)),IF(Calculator!$O$6="DUALHOMESTEAD",SUM((((H47/100)*$AJ$22)*$AH$22))+(((((H47/100)*$AJ$22)*$AN$22)*$AH$22)*Calculator!$G$14)-((((H47/100)*$AJ$22)*$AN$22)*$AH$22)+((((H47/100)*$AJ$23)*$AH$23)),IF(Calculator!$O$6="DUALBAND A",SUM((((H47/100)*$AJ$22)*$AH$22))+(((((H47/100)*$AJ$22)*$AN$22)*$AH$22)*Calculator!$G$16)-((((H47/100)*$AJ$22)*$AN$22)*$AH$22)+((((H47/100)*$AJ$23)*$AH$23)),IF(Calculator!$O$6="DUALBAND B",SUM((((H47/100)*$AJ$22)*$AH$22))+(((((H47/100)*$AJ$22)*$AN$22)*$AH$22)*Calculator!$G$17)-((((H47/100)*$AJ$22)*$AN$22)*$AH$22)+((((H47/100)*$AJ$23)*$AH$23)),IF(Calculator!$O$6="DUALBAND C",SUM((((H47/100)*$AJ$22)*$AH$22))+(((((H47/100)*$AJ$22)*$AN$22)*$AH$22)*Calculator!$G$18)-((((H47/100)*$AJ$22)*$AN$22)*$AH$22)+((((H47/100)*$AJ$23)*$AH$23)),IF(Calculator!$O$6="DUALBAND D",SUM((((H47/100)*$AJ$22)*$AH$22))+(((((H47/100)*$AJ$22)*$AN$22)*$AH$22)*Calculator!$G$19)-((((H47/100)*$AJ$22)*$AN$22)*$AH$22)+((((H47/100)*$AJ$23)*$AH$23)),IF(Calculator!$O$6="DUALURBANE",SUM((((H47/100)*$AJ$22)*$AH$22))+(((((H47/100)*$AJ$22)*$AN$22)*$AH$22)*Calculator!$G$20)-((((H47/100)*$AJ$22)*$AN$22)*$AH$22)+((((H47/100)*$AJ$23)*$AH$23)),IF(Calculator!$O$6="DUALSILVERANOD",SUM((((H47/100)*$AJ$22)*$AH$22))+(((((H47/100)*$AJ$22)*$AN$22)*$AH$22)*Calculator!$G$21)-((((H47/100)*$AJ$22)*$AN$22)*$AH$22)+((((H47/100)*$AJ$23)*$AH$23)),IF(Calculator!$O$6="DUALANOD",SUM((((H47/100)*$AJ$22)*$AH$22))+(((((H47/100)*$AJ$22)*$AN$22)*$AH$22)*Calculator!$G$22)-((((H47/100)*$AJ$22)*$AN$22)*$AH$22)+((((H47/100)*$AJ$23)*$AH$23))))))))))))))))))))))))</f>
        <v>986.70748394775364</v>
      </c>
      <c r="X47" s="2">
        <f>IF(Calculator!$O$6="SINGLEBASE",SUM((((I47/100)*$AJ$22)*$AH$22))+((((I47/100)*$AJ$23)*$AH$23)),IF(Calculator!$O$6="SINGLEELEMENTS",SUM((((I47/100)*$AJ$22)*$AH$22))+(((((I47/100)*$AJ$22)*$AN$22)*$AH$22)*Calculator!$G$2)-((((I47/100)*$AJ$22)*$AN$22)*$AH$22)+((((I47/100)*$AJ$23)*$AH$23)),IF(Calculator!$O$6="SINGLESPECTRUM",SUM((((I47/100)*$AJ$22)*$AH$22))+(((((I47/100)*$AJ$22)*$AN$22)*$AH$22)*Calculator!$G$4)-((((I47/100)*$AJ$22)*$AN$22)*$AH$22)+((((I47/100)*$AJ$23)*$AH$23)),IF(Calculator!$O$6="SINGLEHOMESTEAD",SUM((((I47/100)*$AJ$22)*$AH$22))+(((((I47/100)*$AJ$22)*$AN$22)*$AH$22)*Calculator!$G$3)-((((I47/100)*$AJ$22)*$AN$22)*$AH$22)+((((I47/100)*$AJ$23)*$AH$23)),IF(Calculator!$O$6="SINGLEBAND A",SUM((((I47/100)*$AJ$22)*$AH$22))+(((((I47/100)*$AJ$22)*$AN$22)*$AH$22)*Calculator!$G$5)-((((I47/100)*$AJ$22)*$AN$22)*$AH$22)+((((I47/100)*$AJ$23)*$AH$23)),IF(Calculator!$O$6="SINGLEBAND B",SUM((((I47/100)*$AJ$22)*$AH$22))+(((((I47/100)*$AJ$22)*$AN$22)*$AH$22)*Calculator!$G$6)-((((I47/100)*$AJ$22)*$AN$22)*$AH$22)+((((I47/100)*$AJ$23)*$AH$23)),IF(Calculator!$O$6="SINGLEBAND C",SUM((((I47/100)*$AJ$22)*$AH$22))+(((((I47/100)*$AJ$22)*$AN$22)*$AH$22)*Calculator!$G$7)-((((I47/100)*$AJ$22)*$AN$22)*$AH$22)+((((I47/100)*$AJ$23)*$AH$23)),IF(Calculator!$O$6="SINGLEBAND D",SUM((((I47/100)*$AJ$22)*$AH$22))+(((((I47/100)*$AJ$22)*$AN$22)*$AH$22)*Calculator!$G$8)-((((I47/100)*$AJ$22)*$AN$22)*$AH$22)+((((I47/100)*$AJ$23)*$AH$23)),IF(Calculator!$O$6="SINGLEURBANE",SUM((((I47/100)*$AJ$22)*$AH$22))+(((((I47/100)*$AJ$22)*$AN$22)*$AH$22)*Calculator!$G$9)-((((I47/100)*$AJ$22)*$AN$22)*$AH$22)+((((I47/100)*$AJ$23)*$AH$23)),IF(Calculator!$O$6="SINGLESILVERANOD",SUM((((I47/100)*$AJ$22)*$AH$22))+(((((I47/100)*$AJ$22)*$AN$22)*$AH$22)*Calculator!$G$10)-((((I47/100)*$AJ$22)*$AN$22)*$AH$22)+((((I47/100)*$AJ$23)*$AH$23)),IF(Calculator!$O$6="SINGLEANOD",SUM((((I47/100)*$AJ$22)*$AH$22))+(((((I47/100)*$AJ$22)*$AN$22)*$AH$22)*Calculator!$G$11)-((((I47/100)*$AJ$22)*$AN$22)*$AH$22)+((((I47/100)*$AJ$23)*$AH$23)),IF(Calculator!$O$6="DUALBASE",SUM((((I47/100)*$AJ$22)*$AH$22))+(((((I47/100)*$AJ$22)*$AN$22)*$AH$22)*Calculator!$G$12)-((((I47/100)*$AJ$22)*$AN$22)*$AH$22)+((((I47/100)*$AJ$23)*$AH$23)),IF(Calculator!$O$6="DUALELEMENTS",SUM((((I47/100)*$AJ$22)*$AH$22))+(((((I47/100)*$AJ$22)*$AN$22)*$AH$22)*Calculator!$G$13)-((((I47/100)*$AJ$22)*$AN$22)*$AH$22)+((((I47/100)*$AJ$23)*$AH$23)),IF(Calculator!$O$6="DUALSPECTRUM",SUM((((I47/100)*$AJ$22)*$AH$22))+(((((I47/100)*$AJ$22)*$AN$22)*$AH$22)*Calculator!$G$15)-((((I47/100)*$AJ$22)*$AN$22)*$AH$22)+((((I47/100)*$AJ$23)*$AH$23)),IF(Calculator!$O$6="DUALHOMESTEAD",SUM((((I47/100)*$AJ$22)*$AH$22))+(((((I47/100)*$AJ$22)*$AN$22)*$AH$22)*Calculator!$G$14)-((((I47/100)*$AJ$22)*$AN$22)*$AH$22)+((((I47/100)*$AJ$23)*$AH$23)),IF(Calculator!$O$6="DUALBAND A",SUM((((I47/100)*$AJ$22)*$AH$22))+(((((I47/100)*$AJ$22)*$AN$22)*$AH$22)*Calculator!$G$16)-((((I47/100)*$AJ$22)*$AN$22)*$AH$22)+((((I47/100)*$AJ$23)*$AH$23)),IF(Calculator!$O$6="DUALBAND B",SUM((((I47/100)*$AJ$22)*$AH$22))+(((((I47/100)*$AJ$22)*$AN$22)*$AH$22)*Calculator!$G$17)-((((I47/100)*$AJ$22)*$AN$22)*$AH$22)+((((I47/100)*$AJ$23)*$AH$23)),IF(Calculator!$O$6="DUALBAND C",SUM((((I47/100)*$AJ$22)*$AH$22))+(((((I47/100)*$AJ$22)*$AN$22)*$AH$22)*Calculator!$G$18)-((((I47/100)*$AJ$22)*$AN$22)*$AH$22)+((((I47/100)*$AJ$23)*$AH$23)),IF(Calculator!$O$6="DUALBAND D",SUM((((I47/100)*$AJ$22)*$AH$22))+(((((I47/100)*$AJ$22)*$AN$22)*$AH$22)*Calculator!$G$19)-((((I47/100)*$AJ$22)*$AN$22)*$AH$22)+((((I47/100)*$AJ$23)*$AH$23)),IF(Calculator!$O$6="DUALURBANE",SUM((((I47/100)*$AJ$22)*$AH$22))+(((((I47/100)*$AJ$22)*$AN$22)*$AH$22)*Calculator!$G$20)-((((I47/100)*$AJ$22)*$AN$22)*$AH$22)+((((I47/100)*$AJ$23)*$AH$23)),IF(Calculator!$O$6="DUALSILVERANOD",SUM((((I47/100)*$AJ$22)*$AH$22))+(((((I47/100)*$AJ$22)*$AN$22)*$AH$22)*Calculator!$G$21)-((((I47/100)*$AJ$22)*$AN$22)*$AH$22)+((((I47/100)*$AJ$23)*$AH$23)),IF(Calculator!$O$6="DUALANOD",SUM((((I47/100)*$AJ$22)*$AH$22))+(((((I47/100)*$AJ$22)*$AN$22)*$AH$22)*Calculator!$G$22)-((((I47/100)*$AJ$22)*$AN$22)*$AH$22)+((((I47/100)*$AJ$23)*$AH$23))))))))))))))))))))))))</f>
        <v>996.30482670898414</v>
      </c>
      <c r="Y47" s="2">
        <f>IF(Calculator!$O$6="SINGLEBASE",SUM((((J47/100)*$AJ$22)*$AH$22))+((((J47/100)*$AJ$23)*$AH$23)),IF(Calculator!$O$6="SINGLEELEMENTS",SUM((((J47/100)*$AJ$22)*$AH$22))+(((((J47/100)*$AJ$22)*$AN$22)*$AH$22)*Calculator!$G$2)-((((J47/100)*$AJ$22)*$AN$22)*$AH$22)+((((J47/100)*$AJ$23)*$AH$23)),IF(Calculator!$O$6="SINGLESPECTRUM",SUM((((J47/100)*$AJ$22)*$AH$22))+(((((J47/100)*$AJ$22)*$AN$22)*$AH$22)*Calculator!$G$4)-((((J47/100)*$AJ$22)*$AN$22)*$AH$22)+((((J47/100)*$AJ$23)*$AH$23)),IF(Calculator!$O$6="SINGLEHOMESTEAD",SUM((((J47/100)*$AJ$22)*$AH$22))+(((((J47/100)*$AJ$22)*$AN$22)*$AH$22)*Calculator!$G$3)-((((J47/100)*$AJ$22)*$AN$22)*$AH$22)+((((J47/100)*$AJ$23)*$AH$23)),IF(Calculator!$O$6="SINGLEBAND A",SUM((((J47/100)*$AJ$22)*$AH$22))+(((((J47/100)*$AJ$22)*$AN$22)*$AH$22)*Calculator!$G$5)-((((J47/100)*$AJ$22)*$AN$22)*$AH$22)+((((J47/100)*$AJ$23)*$AH$23)),IF(Calculator!$O$6="SINGLEBAND B",SUM((((J47/100)*$AJ$22)*$AH$22))+(((((J47/100)*$AJ$22)*$AN$22)*$AH$22)*Calculator!$G$6)-((((J47/100)*$AJ$22)*$AN$22)*$AH$22)+((((J47/100)*$AJ$23)*$AH$23)),IF(Calculator!$O$6="SINGLEBAND C",SUM((((J47/100)*$AJ$22)*$AH$22))+(((((J47/100)*$AJ$22)*$AN$22)*$AH$22)*Calculator!$G$7)-((((J47/100)*$AJ$22)*$AN$22)*$AH$22)+((((J47/100)*$AJ$23)*$AH$23)),IF(Calculator!$O$6="SINGLEBAND D",SUM((((J47/100)*$AJ$22)*$AH$22))+(((((J47/100)*$AJ$22)*$AN$22)*$AH$22)*Calculator!$G$8)-((((J47/100)*$AJ$22)*$AN$22)*$AH$22)+((((J47/100)*$AJ$23)*$AH$23)),IF(Calculator!$O$6="SINGLEURBANE",SUM((((J47/100)*$AJ$22)*$AH$22))+(((((J47/100)*$AJ$22)*$AN$22)*$AH$22)*Calculator!$G$9)-((((J47/100)*$AJ$22)*$AN$22)*$AH$22)+((((J47/100)*$AJ$23)*$AH$23)),IF(Calculator!$O$6="SINGLESILVERANOD",SUM((((J47/100)*$AJ$22)*$AH$22))+(((((J47/100)*$AJ$22)*$AN$22)*$AH$22)*Calculator!$G$10)-((((J47/100)*$AJ$22)*$AN$22)*$AH$22)+((((J47/100)*$AJ$23)*$AH$23)),IF(Calculator!$O$6="SINGLEANOD",SUM((((J47/100)*$AJ$22)*$AH$22))+(((((J47/100)*$AJ$22)*$AN$22)*$AH$22)*Calculator!$G$11)-((((J47/100)*$AJ$22)*$AN$22)*$AH$22)+((((J47/100)*$AJ$23)*$AH$23)),IF(Calculator!$O$6="DUALBASE",SUM((((J47/100)*$AJ$22)*$AH$22))+(((((J47/100)*$AJ$22)*$AN$22)*$AH$22)*Calculator!$G$12)-((((J47/100)*$AJ$22)*$AN$22)*$AH$22)+((((J47/100)*$AJ$23)*$AH$23)),IF(Calculator!$O$6="DUALELEMENTS",SUM((((J47/100)*$AJ$22)*$AH$22))+(((((J47/100)*$AJ$22)*$AN$22)*$AH$22)*Calculator!$G$13)-((((J47/100)*$AJ$22)*$AN$22)*$AH$22)+((((J47/100)*$AJ$23)*$AH$23)),IF(Calculator!$O$6="DUALSPECTRUM",SUM((((J47/100)*$AJ$22)*$AH$22))+(((((J47/100)*$AJ$22)*$AN$22)*$AH$22)*Calculator!$G$15)-((((J47/100)*$AJ$22)*$AN$22)*$AH$22)+((((J47/100)*$AJ$23)*$AH$23)),IF(Calculator!$O$6="DUALHOMESTEAD",SUM((((J47/100)*$AJ$22)*$AH$22))+(((((J47/100)*$AJ$22)*$AN$22)*$AH$22)*Calculator!$G$14)-((((J47/100)*$AJ$22)*$AN$22)*$AH$22)+((((J47/100)*$AJ$23)*$AH$23)),IF(Calculator!$O$6="DUALBAND A",SUM((((J47/100)*$AJ$22)*$AH$22))+(((((J47/100)*$AJ$22)*$AN$22)*$AH$22)*Calculator!$G$16)-((((J47/100)*$AJ$22)*$AN$22)*$AH$22)+((((J47/100)*$AJ$23)*$AH$23)),IF(Calculator!$O$6="DUALBAND B",SUM((((J47/100)*$AJ$22)*$AH$22))+(((((J47/100)*$AJ$22)*$AN$22)*$AH$22)*Calculator!$G$17)-((((J47/100)*$AJ$22)*$AN$22)*$AH$22)+((((J47/100)*$AJ$23)*$AH$23)),IF(Calculator!$O$6="DUALBAND C",SUM((((J47/100)*$AJ$22)*$AH$22))+(((((J47/100)*$AJ$22)*$AN$22)*$AH$22)*Calculator!$G$18)-((((J47/100)*$AJ$22)*$AN$22)*$AH$22)+((((J47/100)*$AJ$23)*$AH$23)),IF(Calculator!$O$6="DUALBAND D",SUM((((J47/100)*$AJ$22)*$AH$22))+(((((J47/100)*$AJ$22)*$AN$22)*$AH$22)*Calculator!$G$19)-((((J47/100)*$AJ$22)*$AN$22)*$AH$22)+((((J47/100)*$AJ$23)*$AH$23)),IF(Calculator!$O$6="DUALURBANE",SUM((((J47/100)*$AJ$22)*$AH$22))+(((((J47/100)*$AJ$22)*$AN$22)*$AH$22)*Calculator!$G$20)-((((J47/100)*$AJ$22)*$AN$22)*$AH$22)+((((J47/100)*$AJ$23)*$AH$23)),IF(Calculator!$O$6="DUALSILVERANOD",SUM((((J47/100)*$AJ$22)*$AH$22))+(((((J47/100)*$AJ$22)*$AN$22)*$AH$22)*Calculator!$G$21)-((((J47/100)*$AJ$22)*$AN$22)*$AH$22)+((((J47/100)*$AJ$23)*$AH$23)),IF(Calculator!$O$6="DUALANOD",SUM((((J47/100)*$AJ$22)*$AH$22))+(((((J47/100)*$AJ$22)*$AN$22)*$AH$22)*Calculator!$G$22)-((((J47/100)*$AJ$22)*$AN$22)*$AH$22)+((((J47/100)*$AJ$23)*$AH$23))))))))))))))))))))))))</f>
        <v>1005.9020648681638</v>
      </c>
      <c r="Z47" s="2">
        <f>IF(Calculator!$O$6="SINGLEBASE",SUM((((K47/100)*$AJ$22)*$AH$22))+((((K47/100)*$AJ$23)*$AH$23)),IF(Calculator!$O$6="SINGLEELEMENTS",SUM((((K47/100)*$AJ$22)*$AH$22))+(((((K47/100)*$AJ$22)*$AN$22)*$AH$22)*Calculator!$G$2)-((((K47/100)*$AJ$22)*$AN$22)*$AH$22)+((((K47/100)*$AJ$23)*$AH$23)),IF(Calculator!$O$6="SINGLESPECTRUM",SUM((((K47/100)*$AJ$22)*$AH$22))+(((((K47/100)*$AJ$22)*$AN$22)*$AH$22)*Calculator!$G$4)-((((K47/100)*$AJ$22)*$AN$22)*$AH$22)+((((K47/100)*$AJ$23)*$AH$23)),IF(Calculator!$O$6="SINGLEHOMESTEAD",SUM((((K47/100)*$AJ$22)*$AH$22))+(((((K47/100)*$AJ$22)*$AN$22)*$AH$22)*Calculator!$G$3)-((((K47/100)*$AJ$22)*$AN$22)*$AH$22)+((((K47/100)*$AJ$23)*$AH$23)),IF(Calculator!$O$6="SINGLEBAND A",SUM((((K47/100)*$AJ$22)*$AH$22))+(((((K47/100)*$AJ$22)*$AN$22)*$AH$22)*Calculator!$G$5)-((((K47/100)*$AJ$22)*$AN$22)*$AH$22)+((((K47/100)*$AJ$23)*$AH$23)),IF(Calculator!$O$6="SINGLEBAND B",SUM((((K47/100)*$AJ$22)*$AH$22))+(((((K47/100)*$AJ$22)*$AN$22)*$AH$22)*Calculator!$G$6)-((((K47/100)*$AJ$22)*$AN$22)*$AH$22)+((((K47/100)*$AJ$23)*$AH$23)),IF(Calculator!$O$6="SINGLEBAND C",SUM((((K47/100)*$AJ$22)*$AH$22))+(((((K47/100)*$AJ$22)*$AN$22)*$AH$22)*Calculator!$G$7)-((((K47/100)*$AJ$22)*$AN$22)*$AH$22)+((((K47/100)*$AJ$23)*$AH$23)),IF(Calculator!$O$6="SINGLEBAND D",SUM((((K47/100)*$AJ$22)*$AH$22))+(((((K47/100)*$AJ$22)*$AN$22)*$AH$22)*Calculator!$G$8)-((((K47/100)*$AJ$22)*$AN$22)*$AH$22)+((((K47/100)*$AJ$23)*$AH$23)),IF(Calculator!$O$6="SINGLEURBANE",SUM((((K47/100)*$AJ$22)*$AH$22))+(((((K47/100)*$AJ$22)*$AN$22)*$AH$22)*Calculator!$G$9)-((((K47/100)*$AJ$22)*$AN$22)*$AH$22)+((((K47/100)*$AJ$23)*$AH$23)),IF(Calculator!$O$6="SINGLESILVERANOD",SUM((((K47/100)*$AJ$22)*$AH$22))+(((((K47/100)*$AJ$22)*$AN$22)*$AH$22)*Calculator!$G$10)-((((K47/100)*$AJ$22)*$AN$22)*$AH$22)+((((K47/100)*$AJ$23)*$AH$23)),IF(Calculator!$O$6="SINGLEANOD",SUM((((K47/100)*$AJ$22)*$AH$22))+(((((K47/100)*$AJ$22)*$AN$22)*$AH$22)*Calculator!$G$11)-((((K47/100)*$AJ$22)*$AN$22)*$AH$22)+((((K47/100)*$AJ$23)*$AH$23)),IF(Calculator!$O$6="DUALBASE",SUM((((K47/100)*$AJ$22)*$AH$22))+(((((K47/100)*$AJ$22)*$AN$22)*$AH$22)*Calculator!$G$12)-((((K47/100)*$AJ$22)*$AN$22)*$AH$22)+((((K47/100)*$AJ$23)*$AH$23)),IF(Calculator!$O$6="DUALELEMENTS",SUM((((K47/100)*$AJ$22)*$AH$22))+(((((K47/100)*$AJ$22)*$AN$22)*$AH$22)*Calculator!$G$13)-((((K47/100)*$AJ$22)*$AN$22)*$AH$22)+((((K47/100)*$AJ$23)*$AH$23)),IF(Calculator!$O$6="DUALSPECTRUM",SUM((((K47/100)*$AJ$22)*$AH$22))+(((((K47/100)*$AJ$22)*$AN$22)*$AH$22)*Calculator!$G$15)-((((K47/100)*$AJ$22)*$AN$22)*$AH$22)+((((K47/100)*$AJ$23)*$AH$23)),IF(Calculator!$O$6="DUALHOMESTEAD",SUM((((K47/100)*$AJ$22)*$AH$22))+(((((K47/100)*$AJ$22)*$AN$22)*$AH$22)*Calculator!$G$14)-((((K47/100)*$AJ$22)*$AN$22)*$AH$22)+((((K47/100)*$AJ$23)*$AH$23)),IF(Calculator!$O$6="DUALBAND A",SUM((((K47/100)*$AJ$22)*$AH$22))+(((((K47/100)*$AJ$22)*$AN$22)*$AH$22)*Calculator!$G$16)-((((K47/100)*$AJ$22)*$AN$22)*$AH$22)+((((K47/100)*$AJ$23)*$AH$23)),IF(Calculator!$O$6="DUALBAND B",SUM((((K47/100)*$AJ$22)*$AH$22))+(((((K47/100)*$AJ$22)*$AN$22)*$AH$22)*Calculator!$G$17)-((((K47/100)*$AJ$22)*$AN$22)*$AH$22)+((((K47/100)*$AJ$23)*$AH$23)),IF(Calculator!$O$6="DUALBAND C",SUM((((K47/100)*$AJ$22)*$AH$22))+(((((K47/100)*$AJ$22)*$AN$22)*$AH$22)*Calculator!$G$18)-((((K47/100)*$AJ$22)*$AN$22)*$AH$22)+((((K47/100)*$AJ$23)*$AH$23)),IF(Calculator!$O$6="DUALBAND D",SUM((((K47/100)*$AJ$22)*$AH$22))+(((((K47/100)*$AJ$22)*$AN$22)*$AH$22)*Calculator!$G$19)-((((K47/100)*$AJ$22)*$AN$22)*$AH$22)+((((K47/100)*$AJ$23)*$AH$23)),IF(Calculator!$O$6="DUALURBANE",SUM((((K47/100)*$AJ$22)*$AH$22))+(((((K47/100)*$AJ$22)*$AN$22)*$AH$22)*Calculator!$G$20)-((((K47/100)*$AJ$22)*$AN$22)*$AH$22)+((((K47/100)*$AJ$23)*$AH$23)),IF(Calculator!$O$6="DUALSILVERANOD",SUM((((K47/100)*$AJ$22)*$AH$22))+(((((K47/100)*$AJ$22)*$AN$22)*$AH$22)*Calculator!$G$21)-((((K47/100)*$AJ$22)*$AN$22)*$AH$22)+((((K47/100)*$AJ$23)*$AH$23)),IF(Calculator!$O$6="DUALANOD",SUM((((K47/100)*$AJ$22)*$AH$22))+(((((K47/100)*$AJ$22)*$AN$22)*$AH$22)*Calculator!$G$22)-((((K47/100)*$AJ$22)*$AN$22)*$AH$22)+((((K47/100)*$AJ$23)*$AH$23))))))))))))))))))))))))</f>
        <v>1015.4993030273434</v>
      </c>
      <c r="AA47" s="2">
        <f>IF(Calculator!$O$6="SINGLEBASE",SUM((((L47/100)*$AJ$22)*$AH$22))+((((L47/100)*$AJ$23)*$AH$23)),IF(Calculator!$O$6="SINGLEELEMENTS",SUM((((L47/100)*$AJ$22)*$AH$22))+(((((L47/100)*$AJ$22)*$AN$22)*$AH$22)*Calculator!$G$2)-((((L47/100)*$AJ$22)*$AN$22)*$AH$22)+((((L47/100)*$AJ$23)*$AH$23)),IF(Calculator!$O$6="SINGLESPECTRUM",SUM((((L47/100)*$AJ$22)*$AH$22))+(((((L47/100)*$AJ$22)*$AN$22)*$AH$22)*Calculator!$G$4)-((((L47/100)*$AJ$22)*$AN$22)*$AH$22)+((((L47/100)*$AJ$23)*$AH$23)),IF(Calculator!$O$6="SINGLEHOMESTEAD",SUM((((L47/100)*$AJ$22)*$AH$22))+(((((L47/100)*$AJ$22)*$AN$22)*$AH$22)*Calculator!$G$3)-((((L47/100)*$AJ$22)*$AN$22)*$AH$22)+((((L47/100)*$AJ$23)*$AH$23)),IF(Calculator!$O$6="SINGLEBAND A",SUM((((L47/100)*$AJ$22)*$AH$22))+(((((L47/100)*$AJ$22)*$AN$22)*$AH$22)*Calculator!$G$5)-((((L47/100)*$AJ$22)*$AN$22)*$AH$22)+((((L47/100)*$AJ$23)*$AH$23)),IF(Calculator!$O$6="SINGLEBAND B",SUM((((L47/100)*$AJ$22)*$AH$22))+(((((L47/100)*$AJ$22)*$AN$22)*$AH$22)*Calculator!$G$6)-((((L47/100)*$AJ$22)*$AN$22)*$AH$22)+((((L47/100)*$AJ$23)*$AH$23)),IF(Calculator!$O$6="SINGLEBAND C",SUM((((L47/100)*$AJ$22)*$AH$22))+(((((L47/100)*$AJ$22)*$AN$22)*$AH$22)*Calculator!$G$7)-((((L47/100)*$AJ$22)*$AN$22)*$AH$22)+((((L47/100)*$AJ$23)*$AH$23)),IF(Calculator!$O$6="SINGLEBAND D",SUM((((L47/100)*$AJ$22)*$AH$22))+(((((L47/100)*$AJ$22)*$AN$22)*$AH$22)*Calculator!$G$8)-((((L47/100)*$AJ$22)*$AN$22)*$AH$22)+((((L47/100)*$AJ$23)*$AH$23)),IF(Calculator!$O$6="SINGLEURBANE",SUM((((L47/100)*$AJ$22)*$AH$22))+(((((L47/100)*$AJ$22)*$AN$22)*$AH$22)*Calculator!$G$9)-((((L47/100)*$AJ$22)*$AN$22)*$AH$22)+((((L47/100)*$AJ$23)*$AH$23)),IF(Calculator!$O$6="SINGLESILVERANOD",SUM((((L47/100)*$AJ$22)*$AH$22))+(((((L47/100)*$AJ$22)*$AN$22)*$AH$22)*Calculator!$G$10)-((((L47/100)*$AJ$22)*$AN$22)*$AH$22)+((((L47/100)*$AJ$23)*$AH$23)),IF(Calculator!$O$6="SINGLEANOD",SUM((((L47/100)*$AJ$22)*$AH$22))+(((((L47/100)*$AJ$22)*$AN$22)*$AH$22)*Calculator!$G$11)-((((L47/100)*$AJ$22)*$AN$22)*$AH$22)+((((L47/100)*$AJ$23)*$AH$23)),IF(Calculator!$O$6="DUALBASE",SUM((((L47/100)*$AJ$22)*$AH$22))+(((((L47/100)*$AJ$22)*$AN$22)*$AH$22)*Calculator!$G$12)-((((L47/100)*$AJ$22)*$AN$22)*$AH$22)+((((L47/100)*$AJ$23)*$AH$23)),IF(Calculator!$O$6="DUALELEMENTS",SUM((((L47/100)*$AJ$22)*$AH$22))+(((((L47/100)*$AJ$22)*$AN$22)*$AH$22)*Calculator!$G$13)-((((L47/100)*$AJ$22)*$AN$22)*$AH$22)+((((L47/100)*$AJ$23)*$AH$23)),IF(Calculator!$O$6="DUALSPECTRUM",SUM((((L47/100)*$AJ$22)*$AH$22))+(((((L47/100)*$AJ$22)*$AN$22)*$AH$22)*Calculator!$G$15)-((((L47/100)*$AJ$22)*$AN$22)*$AH$22)+((((L47/100)*$AJ$23)*$AH$23)),IF(Calculator!$O$6="DUALHOMESTEAD",SUM((((L47/100)*$AJ$22)*$AH$22))+(((((L47/100)*$AJ$22)*$AN$22)*$AH$22)*Calculator!$G$14)-((((L47/100)*$AJ$22)*$AN$22)*$AH$22)+((((L47/100)*$AJ$23)*$AH$23)),IF(Calculator!$O$6="DUALBAND A",SUM((((L47/100)*$AJ$22)*$AH$22))+(((((L47/100)*$AJ$22)*$AN$22)*$AH$22)*Calculator!$G$16)-((((L47/100)*$AJ$22)*$AN$22)*$AH$22)+((((L47/100)*$AJ$23)*$AH$23)),IF(Calculator!$O$6="DUALBAND B",SUM((((L47/100)*$AJ$22)*$AH$22))+(((((L47/100)*$AJ$22)*$AN$22)*$AH$22)*Calculator!$G$17)-((((L47/100)*$AJ$22)*$AN$22)*$AH$22)+((((L47/100)*$AJ$23)*$AH$23)),IF(Calculator!$O$6="DUALBAND C",SUM((((L47/100)*$AJ$22)*$AH$22))+(((((L47/100)*$AJ$22)*$AN$22)*$AH$22)*Calculator!$G$18)-((((L47/100)*$AJ$22)*$AN$22)*$AH$22)+((((L47/100)*$AJ$23)*$AH$23)),IF(Calculator!$O$6="DUALBAND D",SUM((((L47/100)*$AJ$22)*$AH$22))+(((((L47/100)*$AJ$22)*$AN$22)*$AH$22)*Calculator!$G$19)-((((L47/100)*$AJ$22)*$AN$22)*$AH$22)+((((L47/100)*$AJ$23)*$AH$23)),IF(Calculator!$O$6="DUALURBANE",SUM((((L47/100)*$AJ$22)*$AH$22))+(((((L47/100)*$AJ$22)*$AN$22)*$AH$22)*Calculator!$G$20)-((((L47/100)*$AJ$22)*$AN$22)*$AH$22)+((((L47/100)*$AJ$23)*$AH$23)),IF(Calculator!$O$6="DUALSILVERANOD",SUM((((L47/100)*$AJ$22)*$AH$22))+(((((L47/100)*$AJ$22)*$AN$22)*$AH$22)*Calculator!$G$21)-((((L47/100)*$AJ$22)*$AN$22)*$AH$22)+((((L47/100)*$AJ$23)*$AH$23)),IF(Calculator!$O$6="DUALANOD",SUM((((L47/100)*$AJ$22)*$AH$22))+(((((L47/100)*$AJ$22)*$AN$22)*$AH$22)*Calculator!$G$22)-((((L47/100)*$AJ$22)*$AN$22)*$AH$22)+((((L47/100)*$AJ$23)*$AH$23))))))))))))))))))))))))</f>
        <v>1025.0966457885738</v>
      </c>
      <c r="AB47" s="2">
        <f>IF(Calculator!$O$6="SINGLEBASE",SUM((((M47/100)*$AJ$22)*$AH$22))+((((M47/100)*$AJ$23)*$AH$23)),IF(Calculator!$O$6="SINGLEELEMENTS",SUM((((M47/100)*$AJ$22)*$AH$22))+(((((M47/100)*$AJ$22)*$AN$22)*$AH$22)*Calculator!$G$2)-((((M47/100)*$AJ$22)*$AN$22)*$AH$22)+((((M47/100)*$AJ$23)*$AH$23)),IF(Calculator!$O$6="SINGLESPECTRUM",SUM((((M47/100)*$AJ$22)*$AH$22))+(((((M47/100)*$AJ$22)*$AN$22)*$AH$22)*Calculator!$G$4)-((((M47/100)*$AJ$22)*$AN$22)*$AH$22)+((((M47/100)*$AJ$23)*$AH$23)),IF(Calculator!$O$6="SINGLEHOMESTEAD",SUM((((M47/100)*$AJ$22)*$AH$22))+(((((M47/100)*$AJ$22)*$AN$22)*$AH$22)*Calculator!$G$3)-((((M47/100)*$AJ$22)*$AN$22)*$AH$22)+((((M47/100)*$AJ$23)*$AH$23)),IF(Calculator!$O$6="SINGLEBAND A",SUM((((M47/100)*$AJ$22)*$AH$22))+(((((M47/100)*$AJ$22)*$AN$22)*$AH$22)*Calculator!$G$5)-((((M47/100)*$AJ$22)*$AN$22)*$AH$22)+((((M47/100)*$AJ$23)*$AH$23)),IF(Calculator!$O$6="SINGLEBAND B",SUM((((M47/100)*$AJ$22)*$AH$22))+(((((M47/100)*$AJ$22)*$AN$22)*$AH$22)*Calculator!$G$6)-((((M47/100)*$AJ$22)*$AN$22)*$AH$22)+((((M47/100)*$AJ$23)*$AH$23)),IF(Calculator!$O$6="SINGLEBAND C",SUM((((M47/100)*$AJ$22)*$AH$22))+(((((M47/100)*$AJ$22)*$AN$22)*$AH$22)*Calculator!$G$7)-((((M47/100)*$AJ$22)*$AN$22)*$AH$22)+((((M47/100)*$AJ$23)*$AH$23)),IF(Calculator!$O$6="SINGLEBAND D",SUM((((M47/100)*$AJ$22)*$AH$22))+(((((M47/100)*$AJ$22)*$AN$22)*$AH$22)*Calculator!$G$8)-((((M47/100)*$AJ$22)*$AN$22)*$AH$22)+((((M47/100)*$AJ$23)*$AH$23)),IF(Calculator!$O$6="SINGLEURBANE",SUM((((M47/100)*$AJ$22)*$AH$22))+(((((M47/100)*$AJ$22)*$AN$22)*$AH$22)*Calculator!$G$9)-((((M47/100)*$AJ$22)*$AN$22)*$AH$22)+((((M47/100)*$AJ$23)*$AH$23)),IF(Calculator!$O$6="SINGLESILVERANOD",SUM((((M47/100)*$AJ$22)*$AH$22))+(((((M47/100)*$AJ$22)*$AN$22)*$AH$22)*Calculator!$G$10)-((((M47/100)*$AJ$22)*$AN$22)*$AH$22)+((((M47/100)*$AJ$23)*$AH$23)),IF(Calculator!$O$6="SINGLEANOD",SUM((((M47/100)*$AJ$22)*$AH$22))+(((((M47/100)*$AJ$22)*$AN$22)*$AH$22)*Calculator!$G$11)-((((M47/100)*$AJ$22)*$AN$22)*$AH$22)+((((M47/100)*$AJ$23)*$AH$23)),IF(Calculator!$O$6="DUALBASE",SUM((((M47/100)*$AJ$22)*$AH$22))+(((((M47/100)*$AJ$22)*$AN$22)*$AH$22)*Calculator!$G$12)-((((M47/100)*$AJ$22)*$AN$22)*$AH$22)+((((M47/100)*$AJ$23)*$AH$23)),IF(Calculator!$O$6="DUALELEMENTS",SUM((((M47/100)*$AJ$22)*$AH$22))+(((((M47/100)*$AJ$22)*$AN$22)*$AH$22)*Calculator!$G$13)-((((M47/100)*$AJ$22)*$AN$22)*$AH$22)+((((M47/100)*$AJ$23)*$AH$23)),IF(Calculator!$O$6="DUALSPECTRUM",SUM((((M47/100)*$AJ$22)*$AH$22))+(((((M47/100)*$AJ$22)*$AN$22)*$AH$22)*Calculator!$G$15)-((((M47/100)*$AJ$22)*$AN$22)*$AH$22)+((((M47/100)*$AJ$23)*$AH$23)),IF(Calculator!$O$6="DUALHOMESTEAD",SUM((((M47/100)*$AJ$22)*$AH$22))+(((((M47/100)*$AJ$22)*$AN$22)*$AH$22)*Calculator!$G$14)-((((M47/100)*$AJ$22)*$AN$22)*$AH$22)+((((M47/100)*$AJ$23)*$AH$23)),IF(Calculator!$O$6="DUALBAND A",SUM((((M47/100)*$AJ$22)*$AH$22))+(((((M47/100)*$AJ$22)*$AN$22)*$AH$22)*Calculator!$G$16)-((((M47/100)*$AJ$22)*$AN$22)*$AH$22)+((((M47/100)*$AJ$23)*$AH$23)),IF(Calculator!$O$6="DUALBAND B",SUM((((M47/100)*$AJ$22)*$AH$22))+(((((M47/100)*$AJ$22)*$AN$22)*$AH$22)*Calculator!$G$17)-((((M47/100)*$AJ$22)*$AN$22)*$AH$22)+((((M47/100)*$AJ$23)*$AH$23)),IF(Calculator!$O$6="DUALBAND C",SUM((((M47/100)*$AJ$22)*$AH$22))+(((((M47/100)*$AJ$22)*$AN$22)*$AH$22)*Calculator!$G$18)-((((M47/100)*$AJ$22)*$AN$22)*$AH$22)+((((M47/100)*$AJ$23)*$AH$23)),IF(Calculator!$O$6="DUALBAND D",SUM((((M47/100)*$AJ$22)*$AH$22))+(((((M47/100)*$AJ$22)*$AN$22)*$AH$22)*Calculator!$G$19)-((((M47/100)*$AJ$22)*$AN$22)*$AH$22)+((((M47/100)*$AJ$23)*$AH$23)),IF(Calculator!$O$6="DUALURBANE",SUM((((M47/100)*$AJ$22)*$AH$22))+(((((M47/100)*$AJ$22)*$AN$22)*$AH$22)*Calculator!$G$20)-((((M47/100)*$AJ$22)*$AN$22)*$AH$22)+((((M47/100)*$AJ$23)*$AH$23)),IF(Calculator!$O$6="DUALSILVERANOD",SUM((((M47/100)*$AJ$22)*$AH$22))+(((((M47/100)*$AJ$22)*$AN$22)*$AH$22)*Calculator!$G$21)-((((M47/100)*$AJ$22)*$AN$22)*$AH$22)+((((M47/100)*$AJ$23)*$AH$23)),IF(Calculator!$O$6="DUALANOD",SUM((((M47/100)*$AJ$22)*$AH$22))+(((((M47/100)*$AJ$22)*$AN$22)*$AH$22)*Calculator!$G$22)-((((M47/100)*$AJ$22)*$AN$22)*$AH$22)+((((M47/100)*$AJ$23)*$AH$23))))))))))))))))))))))))</f>
        <v>1034.6895952636719</v>
      </c>
      <c r="AC47" s="2">
        <f>IF(Calculator!$O$6="SINGLEBASE",SUM((((N47/100)*$AJ$22)*$AH$22))+((((N47/100)*$AJ$23)*$AH$23)),IF(Calculator!$O$6="SINGLEELEMENTS",SUM((((N47/100)*$AJ$22)*$AH$22))+(((((N47/100)*$AJ$22)*$AN$22)*$AH$22)*Calculator!$G$2)-((((N47/100)*$AJ$22)*$AN$22)*$AH$22)+((((N47/100)*$AJ$23)*$AH$23)),IF(Calculator!$O$6="SINGLESPECTRUM",SUM((((N47/100)*$AJ$22)*$AH$22))+(((((N47/100)*$AJ$22)*$AN$22)*$AH$22)*Calculator!$G$4)-((((N47/100)*$AJ$22)*$AN$22)*$AH$22)+((((N47/100)*$AJ$23)*$AH$23)),IF(Calculator!$O$6="SINGLEHOMESTEAD",SUM((((N47/100)*$AJ$22)*$AH$22))+(((((N47/100)*$AJ$22)*$AN$22)*$AH$22)*Calculator!$G$3)-((((N47/100)*$AJ$22)*$AN$22)*$AH$22)+((((N47/100)*$AJ$23)*$AH$23)),IF(Calculator!$O$6="SINGLEBAND A",SUM((((N47/100)*$AJ$22)*$AH$22))+(((((N47/100)*$AJ$22)*$AN$22)*$AH$22)*Calculator!$G$5)-((((N47/100)*$AJ$22)*$AN$22)*$AH$22)+((((N47/100)*$AJ$23)*$AH$23)),IF(Calculator!$O$6="SINGLEBAND B",SUM((((N47/100)*$AJ$22)*$AH$22))+(((((N47/100)*$AJ$22)*$AN$22)*$AH$22)*Calculator!$G$6)-((((N47/100)*$AJ$22)*$AN$22)*$AH$22)+((((N47/100)*$AJ$23)*$AH$23)),IF(Calculator!$O$6="SINGLEBAND C",SUM((((N47/100)*$AJ$22)*$AH$22))+(((((N47/100)*$AJ$22)*$AN$22)*$AH$22)*Calculator!$G$7)-((((N47/100)*$AJ$22)*$AN$22)*$AH$22)+((((N47/100)*$AJ$23)*$AH$23)),IF(Calculator!$O$6="SINGLEBAND D",SUM((((N47/100)*$AJ$22)*$AH$22))+(((((N47/100)*$AJ$22)*$AN$22)*$AH$22)*Calculator!$G$8)-((((N47/100)*$AJ$22)*$AN$22)*$AH$22)+((((N47/100)*$AJ$23)*$AH$23)),IF(Calculator!$O$6="SINGLEURBANE",SUM((((N47/100)*$AJ$22)*$AH$22))+(((((N47/100)*$AJ$22)*$AN$22)*$AH$22)*Calculator!$G$9)-((((N47/100)*$AJ$22)*$AN$22)*$AH$22)+((((N47/100)*$AJ$23)*$AH$23)),IF(Calculator!$O$6="SINGLESILVERANOD",SUM((((N47/100)*$AJ$22)*$AH$22))+(((((N47/100)*$AJ$22)*$AN$22)*$AH$22)*Calculator!$G$10)-((((N47/100)*$AJ$22)*$AN$22)*$AH$22)+((((N47/100)*$AJ$23)*$AH$23)),IF(Calculator!$O$6="SINGLEANOD",SUM((((N47/100)*$AJ$22)*$AH$22))+(((((N47/100)*$AJ$22)*$AN$22)*$AH$22)*Calculator!$G$11)-((((N47/100)*$AJ$22)*$AN$22)*$AH$22)+((((N47/100)*$AJ$23)*$AH$23)),IF(Calculator!$O$6="DUALBASE",SUM((((N47/100)*$AJ$22)*$AH$22))+(((((N47/100)*$AJ$22)*$AN$22)*$AH$22)*Calculator!$G$12)-((((N47/100)*$AJ$22)*$AN$22)*$AH$22)+((((N47/100)*$AJ$23)*$AH$23)),IF(Calculator!$O$6="DUALELEMENTS",SUM((((N47/100)*$AJ$22)*$AH$22))+(((((N47/100)*$AJ$22)*$AN$22)*$AH$22)*Calculator!$G$13)-((((N47/100)*$AJ$22)*$AN$22)*$AH$22)+((((N47/100)*$AJ$23)*$AH$23)),IF(Calculator!$O$6="DUALSPECTRUM",SUM((((N47/100)*$AJ$22)*$AH$22))+(((((N47/100)*$AJ$22)*$AN$22)*$AH$22)*Calculator!$G$15)-((((N47/100)*$AJ$22)*$AN$22)*$AH$22)+((((N47/100)*$AJ$23)*$AH$23)),IF(Calculator!$O$6="DUALHOMESTEAD",SUM((((N47/100)*$AJ$22)*$AH$22))+(((((N47/100)*$AJ$22)*$AN$22)*$AH$22)*Calculator!$G$14)-((((N47/100)*$AJ$22)*$AN$22)*$AH$22)+((((N47/100)*$AJ$23)*$AH$23)),IF(Calculator!$O$6="DUALBAND A",SUM((((N47/100)*$AJ$22)*$AH$22))+(((((N47/100)*$AJ$22)*$AN$22)*$AH$22)*Calculator!$G$16)-((((N47/100)*$AJ$22)*$AN$22)*$AH$22)+((((N47/100)*$AJ$23)*$AH$23)),IF(Calculator!$O$6="DUALBAND B",SUM((((N47/100)*$AJ$22)*$AH$22))+(((((N47/100)*$AJ$22)*$AN$22)*$AH$22)*Calculator!$G$17)-((((N47/100)*$AJ$22)*$AN$22)*$AH$22)+((((N47/100)*$AJ$23)*$AH$23)),IF(Calculator!$O$6="DUALBAND C",SUM((((N47/100)*$AJ$22)*$AH$22))+(((((N47/100)*$AJ$22)*$AN$22)*$AH$22)*Calculator!$G$18)-((((N47/100)*$AJ$22)*$AN$22)*$AH$22)+((((N47/100)*$AJ$23)*$AH$23)),IF(Calculator!$O$6="DUALBAND D",SUM((((N47/100)*$AJ$22)*$AH$22))+(((((N47/100)*$AJ$22)*$AN$22)*$AH$22)*Calculator!$G$19)-((((N47/100)*$AJ$22)*$AN$22)*$AH$22)+((((N47/100)*$AJ$23)*$AH$23)),IF(Calculator!$O$6="DUALURBANE",SUM((((N47/100)*$AJ$22)*$AH$22))+(((((N47/100)*$AJ$22)*$AN$22)*$AH$22)*Calculator!$G$20)-((((N47/100)*$AJ$22)*$AN$22)*$AH$22)+((((N47/100)*$AJ$23)*$AH$23)),IF(Calculator!$O$6="DUALSILVERANOD",SUM((((N47/100)*$AJ$22)*$AH$22))+(((((N47/100)*$AJ$22)*$AN$22)*$AH$22)*Calculator!$G$21)-((((N47/100)*$AJ$22)*$AN$22)*$AH$22)+((((N47/100)*$AJ$23)*$AH$23)),IF(Calculator!$O$6="DUALANOD",SUM((((N47/100)*$AJ$22)*$AH$22))+(((((N47/100)*$AJ$22)*$AN$22)*$AH$22)*Calculator!$G$22)-((((N47/100)*$AJ$22)*$AN$22)*$AH$22)+((((N47/100)*$AJ$23)*$AH$23))))))))))))))))))))))))</f>
        <v>1044.2869380249022</v>
      </c>
    </row>
    <row r="48" spans="1:40">
      <c r="A48" s="8" t="s">
        <v>1398</v>
      </c>
      <c r="B48" s="2">
        <v>2289.4174316406247</v>
      </c>
      <c r="C48" s="2">
        <v>2312.8253295898435</v>
      </c>
      <c r="D48" s="2">
        <v>2336.2230224609375</v>
      </c>
      <c r="E48" s="2">
        <v>2359.6309204101563</v>
      </c>
      <c r="F48" s="2">
        <v>2383.038818359375</v>
      </c>
      <c r="G48" s="2">
        <v>2406.4469714355469</v>
      </c>
      <c r="H48" s="2">
        <v>2429.8548693847656</v>
      </c>
      <c r="I48" s="2">
        <v>2453.2525622558592</v>
      </c>
      <c r="J48" s="2">
        <v>2476.6604602050779</v>
      </c>
      <c r="K48" s="2">
        <v>2500.0683581542967</v>
      </c>
      <c r="L48" s="2">
        <v>2523.4765112304685</v>
      </c>
      <c r="M48" s="2">
        <v>2546.8844091796873</v>
      </c>
      <c r="N48" s="2">
        <v>2570.2821020507808</v>
      </c>
      <c r="P48" s="8">
        <v>2350</v>
      </c>
      <c r="Q48" s="2">
        <f>IF(Calculator!$O$6="SINGLEBASE",SUM((((B48/100)*$AJ$22)*$AH$22))+((((B48/100)*$AJ$23)*$AH$23)),IF(Calculator!$O$6="SINGLEELEMENTS",SUM((((B48/100)*$AJ$22)*$AH$22))+(((((B48/100)*$AJ$22)*$AN$22)*$AH$22)*Calculator!$G$2)-((((B48/100)*$AJ$22)*$AN$22)*$AH$22)+((((B48/100)*$AJ$23)*$AH$23)),IF(Calculator!$O$6="SINGLESPECTRUM",SUM((((B48/100)*$AJ$22)*$AH$22))+(((((B48/100)*$AJ$22)*$AN$22)*$AH$22)*Calculator!$G$4)-((((B48/100)*$AJ$22)*$AN$22)*$AH$22)+((((B48/100)*$AJ$23)*$AH$23)),IF(Calculator!$O$6="SINGLEHOMESTEAD",SUM((((B48/100)*$AJ$22)*$AH$22))+(((((B48/100)*$AJ$22)*$AN$22)*$AH$22)*Calculator!$G$3)-((((B48/100)*$AJ$22)*$AN$22)*$AH$22)+((((B48/100)*$AJ$23)*$AH$23)),IF(Calculator!$O$6="SINGLEBAND A",SUM((((B48/100)*$AJ$22)*$AH$22))+(((((B48/100)*$AJ$22)*$AN$22)*$AH$22)*Calculator!$G$5)-((((B48/100)*$AJ$22)*$AN$22)*$AH$22)+((((B48/100)*$AJ$23)*$AH$23)),IF(Calculator!$O$6="SINGLEBAND B",SUM((((B48/100)*$AJ$22)*$AH$22))+(((((B48/100)*$AJ$22)*$AN$22)*$AH$22)*Calculator!$G$6)-((((B48/100)*$AJ$22)*$AN$22)*$AH$22)+((((B48/100)*$AJ$23)*$AH$23)),IF(Calculator!$O$6="SINGLEBAND C",SUM((((B48/100)*$AJ$22)*$AH$22))+(((((B48/100)*$AJ$22)*$AN$22)*$AH$22)*Calculator!$G$7)-((((B48/100)*$AJ$22)*$AN$22)*$AH$22)+((((B48/100)*$AJ$23)*$AH$23)),IF(Calculator!$O$6="SINGLEBAND D",SUM((((B48/100)*$AJ$22)*$AH$22))+(((((B48/100)*$AJ$22)*$AN$22)*$AH$22)*Calculator!$G$8)-((((B48/100)*$AJ$22)*$AN$22)*$AH$22)+((((B48/100)*$AJ$23)*$AH$23)),IF(Calculator!$O$6="SINGLEURBANE",SUM((((B48/100)*$AJ$22)*$AH$22))+(((((B48/100)*$AJ$22)*$AN$22)*$AH$22)*Calculator!$G$9)-((((B48/100)*$AJ$22)*$AN$22)*$AH$22)+((((B48/100)*$AJ$23)*$AH$23)),IF(Calculator!$O$6="SINGLESILVERANOD",SUM((((B48/100)*$AJ$22)*$AH$22))+(((((B48/100)*$AJ$22)*$AN$22)*$AH$22)*Calculator!$G$10)-((((B48/100)*$AJ$22)*$AN$22)*$AH$22)+((((B48/100)*$AJ$23)*$AH$23)),IF(Calculator!$O$6="SINGLEANOD",SUM((((B48/100)*$AJ$22)*$AH$22))+(((((B48/100)*$AJ$22)*$AN$22)*$AH$22)*Calculator!$G$11)-((((B48/100)*$AJ$22)*$AN$22)*$AH$22)+((((B48/100)*$AJ$23)*$AH$23)),IF(Calculator!$O$6="DUALBASE",SUM((((B48/100)*$AJ$22)*$AH$22))+(((((B48/100)*$AJ$22)*$AN$22)*$AH$22)*Calculator!$G$12)-((((B48/100)*$AJ$22)*$AN$22)*$AH$22)+((((B48/100)*$AJ$23)*$AH$23)),IF(Calculator!$O$6="DUALELEMENTS",SUM((((B48/100)*$AJ$22)*$AH$22))+(((((B48/100)*$AJ$22)*$AN$22)*$AH$22)*Calculator!$G$13)-((((B48/100)*$AJ$22)*$AN$22)*$AH$22)+((((B48/100)*$AJ$23)*$AH$23)),IF(Calculator!$O$6="DUALSPECTRUM",SUM((((B48/100)*$AJ$22)*$AH$22))+(((((B48/100)*$AJ$22)*$AN$22)*$AH$22)*Calculator!$G$15)-((((B48/100)*$AJ$22)*$AN$22)*$AH$22)+((((B48/100)*$AJ$23)*$AH$23)),IF(Calculator!$O$6="DUALHOMESTEAD",SUM((((B48/100)*$AJ$22)*$AH$22))+(((((B48/100)*$AJ$22)*$AN$22)*$AH$22)*Calculator!$G$14)-((((B48/100)*$AJ$22)*$AN$22)*$AH$22)+((((B48/100)*$AJ$23)*$AH$23)),IF(Calculator!$O$6="DUALBAND A",SUM((((B48/100)*$AJ$22)*$AH$22))+(((((B48/100)*$AJ$22)*$AN$22)*$AH$22)*Calculator!$G$16)-((((B48/100)*$AJ$22)*$AN$22)*$AH$22)+((((B48/100)*$AJ$23)*$AH$23)),IF(Calculator!$O$6="DUALBAND B",SUM((((B48/100)*$AJ$22)*$AH$22))+(((((B48/100)*$AJ$22)*$AN$22)*$AH$22)*Calculator!$G$17)-((((B48/100)*$AJ$22)*$AN$22)*$AH$22)+((((B48/100)*$AJ$23)*$AH$23)),IF(Calculator!$O$6="DUALBAND C",SUM((((B48/100)*$AJ$22)*$AH$22))+(((((B48/100)*$AJ$22)*$AN$22)*$AH$22)*Calculator!$G$18)-((((B48/100)*$AJ$22)*$AN$22)*$AH$22)+((((B48/100)*$AJ$23)*$AH$23)),IF(Calculator!$O$6="DUALBAND D",SUM((((B48/100)*$AJ$22)*$AH$22))+(((((B48/100)*$AJ$22)*$AN$22)*$AH$22)*Calculator!$G$19)-((((B48/100)*$AJ$22)*$AN$22)*$AH$22)+((((B48/100)*$AJ$23)*$AH$23)),IF(Calculator!$O$6="DUALURBANE",SUM((((B48/100)*$AJ$22)*$AH$22))+(((((B48/100)*$AJ$22)*$AN$22)*$AH$22)*Calculator!$G$20)-((((B48/100)*$AJ$22)*$AN$22)*$AH$22)+((((B48/100)*$AJ$23)*$AH$23)),IF(Calculator!$O$6="DUALSILVERANOD",SUM((((B48/100)*$AJ$22)*$AH$22))+(((((B48/100)*$AJ$22)*$AN$22)*$AH$22)*Calculator!$G$21)-((((B48/100)*$AJ$22)*$AN$22)*$AH$22)+((((B48/100)*$AJ$23)*$AH$23)),IF(Calculator!$O$6="DUALANOD",SUM((((B48/100)*$AJ$22)*$AH$22))+(((((B48/100)*$AJ$22)*$AN$22)*$AH$22)*Calculator!$G$22)-((((B48/100)*$AJ$22)*$AN$22)*$AH$22)+((((B48/100)*$AJ$23)*$AH$23))))))))))))))))))))))))</f>
        <v>938.66114697265607</v>
      </c>
      <c r="R48" s="2">
        <f>IF(Calculator!$O$6="SINGLEBASE",SUM((((C48/100)*$AJ$22)*$AH$22))+((((C48/100)*$AJ$23)*$AH$23)),IF(Calculator!$O$6="SINGLEELEMENTS",SUM((((C48/100)*$AJ$22)*$AH$22))+(((((C48/100)*$AJ$22)*$AN$22)*$AH$22)*Calculator!$G$2)-((((C48/100)*$AJ$22)*$AN$22)*$AH$22)+((((C48/100)*$AJ$23)*$AH$23)),IF(Calculator!$O$6="SINGLESPECTRUM",SUM((((C48/100)*$AJ$22)*$AH$22))+(((((C48/100)*$AJ$22)*$AN$22)*$AH$22)*Calculator!$G$4)-((((C48/100)*$AJ$22)*$AN$22)*$AH$22)+((((C48/100)*$AJ$23)*$AH$23)),IF(Calculator!$O$6="SINGLEHOMESTEAD",SUM((((C48/100)*$AJ$22)*$AH$22))+(((((C48/100)*$AJ$22)*$AN$22)*$AH$22)*Calculator!$G$3)-((((C48/100)*$AJ$22)*$AN$22)*$AH$22)+((((C48/100)*$AJ$23)*$AH$23)),IF(Calculator!$O$6="SINGLEBAND A",SUM((((C48/100)*$AJ$22)*$AH$22))+(((((C48/100)*$AJ$22)*$AN$22)*$AH$22)*Calculator!$G$5)-((((C48/100)*$AJ$22)*$AN$22)*$AH$22)+((((C48/100)*$AJ$23)*$AH$23)),IF(Calculator!$O$6="SINGLEBAND B",SUM((((C48/100)*$AJ$22)*$AH$22))+(((((C48/100)*$AJ$22)*$AN$22)*$AH$22)*Calculator!$G$6)-((((C48/100)*$AJ$22)*$AN$22)*$AH$22)+((((C48/100)*$AJ$23)*$AH$23)),IF(Calculator!$O$6="SINGLEBAND C",SUM((((C48/100)*$AJ$22)*$AH$22))+(((((C48/100)*$AJ$22)*$AN$22)*$AH$22)*Calculator!$G$7)-((((C48/100)*$AJ$22)*$AN$22)*$AH$22)+((((C48/100)*$AJ$23)*$AH$23)),IF(Calculator!$O$6="SINGLEBAND D",SUM((((C48/100)*$AJ$22)*$AH$22))+(((((C48/100)*$AJ$22)*$AN$22)*$AH$22)*Calculator!$G$8)-((((C48/100)*$AJ$22)*$AN$22)*$AH$22)+((((C48/100)*$AJ$23)*$AH$23)),IF(Calculator!$O$6="SINGLEURBANE",SUM((((C48/100)*$AJ$22)*$AH$22))+(((((C48/100)*$AJ$22)*$AN$22)*$AH$22)*Calculator!$G$9)-((((C48/100)*$AJ$22)*$AN$22)*$AH$22)+((((C48/100)*$AJ$23)*$AH$23)),IF(Calculator!$O$6="SINGLESILVERANOD",SUM((((C48/100)*$AJ$22)*$AH$22))+(((((C48/100)*$AJ$22)*$AN$22)*$AH$22)*Calculator!$G$10)-((((C48/100)*$AJ$22)*$AN$22)*$AH$22)+((((C48/100)*$AJ$23)*$AH$23)),IF(Calculator!$O$6="SINGLEANOD",SUM((((C48/100)*$AJ$22)*$AH$22))+(((((C48/100)*$AJ$22)*$AN$22)*$AH$22)*Calculator!$G$11)-((((C48/100)*$AJ$22)*$AN$22)*$AH$22)+((((C48/100)*$AJ$23)*$AH$23)),IF(Calculator!$O$6="DUALBASE",SUM((((C48/100)*$AJ$22)*$AH$22))+(((((C48/100)*$AJ$22)*$AN$22)*$AH$22)*Calculator!$G$12)-((((C48/100)*$AJ$22)*$AN$22)*$AH$22)+((((C48/100)*$AJ$23)*$AH$23)),IF(Calculator!$O$6="DUALELEMENTS",SUM((((C48/100)*$AJ$22)*$AH$22))+(((((C48/100)*$AJ$22)*$AN$22)*$AH$22)*Calculator!$G$13)-((((C48/100)*$AJ$22)*$AN$22)*$AH$22)+((((C48/100)*$AJ$23)*$AH$23)),IF(Calculator!$O$6="DUALSPECTRUM",SUM((((C48/100)*$AJ$22)*$AH$22))+(((((C48/100)*$AJ$22)*$AN$22)*$AH$22)*Calculator!$G$15)-((((C48/100)*$AJ$22)*$AN$22)*$AH$22)+((((C48/100)*$AJ$23)*$AH$23)),IF(Calculator!$O$6="DUALHOMESTEAD",SUM((((C48/100)*$AJ$22)*$AH$22))+(((((C48/100)*$AJ$22)*$AN$22)*$AH$22)*Calculator!$G$14)-((((C48/100)*$AJ$22)*$AN$22)*$AH$22)+((((C48/100)*$AJ$23)*$AH$23)),IF(Calculator!$O$6="DUALBAND A",SUM((((C48/100)*$AJ$22)*$AH$22))+(((((C48/100)*$AJ$22)*$AN$22)*$AH$22)*Calculator!$G$16)-((((C48/100)*$AJ$22)*$AN$22)*$AH$22)+((((C48/100)*$AJ$23)*$AH$23)),IF(Calculator!$O$6="DUALBAND B",SUM((((C48/100)*$AJ$22)*$AH$22))+(((((C48/100)*$AJ$22)*$AN$22)*$AH$22)*Calculator!$G$17)-((((C48/100)*$AJ$22)*$AN$22)*$AH$22)+((((C48/100)*$AJ$23)*$AH$23)),IF(Calculator!$O$6="DUALBAND C",SUM((((C48/100)*$AJ$22)*$AH$22))+(((((C48/100)*$AJ$22)*$AN$22)*$AH$22)*Calculator!$G$18)-((((C48/100)*$AJ$22)*$AN$22)*$AH$22)+((((C48/100)*$AJ$23)*$AH$23)),IF(Calculator!$O$6="DUALBAND D",SUM((((C48/100)*$AJ$22)*$AH$22))+(((((C48/100)*$AJ$22)*$AN$22)*$AH$22)*Calculator!$G$19)-((((C48/100)*$AJ$22)*$AN$22)*$AH$22)+((((C48/100)*$AJ$23)*$AH$23)),IF(Calculator!$O$6="DUALURBANE",SUM((((C48/100)*$AJ$22)*$AH$22))+(((((C48/100)*$AJ$22)*$AN$22)*$AH$22)*Calculator!$G$20)-((((C48/100)*$AJ$22)*$AN$22)*$AH$22)+((((C48/100)*$AJ$23)*$AH$23)),IF(Calculator!$O$6="DUALSILVERANOD",SUM((((C48/100)*$AJ$22)*$AH$22))+(((((C48/100)*$AJ$22)*$AN$22)*$AH$22)*Calculator!$G$21)-((((C48/100)*$AJ$22)*$AN$22)*$AH$22)+((((C48/100)*$AJ$23)*$AH$23)),IF(Calculator!$O$6="DUALANOD",SUM((((C48/100)*$AJ$22)*$AH$22))+(((((C48/100)*$AJ$22)*$AN$22)*$AH$22)*Calculator!$G$22)-((((C48/100)*$AJ$22)*$AN$22)*$AH$22)+((((C48/100)*$AJ$23)*$AH$23))))))))))))))))))))))))</f>
        <v>948.25838513183567</v>
      </c>
      <c r="S48" s="2">
        <f>IF(Calculator!$O$6="SINGLEBASE",SUM((((D48/100)*$AJ$22)*$AH$22))+((((D48/100)*$AJ$23)*$AH$23)),IF(Calculator!$O$6="SINGLEELEMENTS",SUM((((D48/100)*$AJ$22)*$AH$22))+(((((D48/100)*$AJ$22)*$AN$22)*$AH$22)*Calculator!$G$2)-((((D48/100)*$AJ$22)*$AN$22)*$AH$22)+((((D48/100)*$AJ$23)*$AH$23)),IF(Calculator!$O$6="SINGLESPECTRUM",SUM((((D48/100)*$AJ$22)*$AH$22))+(((((D48/100)*$AJ$22)*$AN$22)*$AH$22)*Calculator!$G$4)-((((D48/100)*$AJ$22)*$AN$22)*$AH$22)+((((D48/100)*$AJ$23)*$AH$23)),IF(Calculator!$O$6="SINGLEHOMESTEAD",SUM((((D48/100)*$AJ$22)*$AH$22))+(((((D48/100)*$AJ$22)*$AN$22)*$AH$22)*Calculator!$G$3)-((((D48/100)*$AJ$22)*$AN$22)*$AH$22)+((((D48/100)*$AJ$23)*$AH$23)),IF(Calculator!$O$6="SINGLEBAND A",SUM((((D48/100)*$AJ$22)*$AH$22))+(((((D48/100)*$AJ$22)*$AN$22)*$AH$22)*Calculator!$G$5)-((((D48/100)*$AJ$22)*$AN$22)*$AH$22)+((((D48/100)*$AJ$23)*$AH$23)),IF(Calculator!$O$6="SINGLEBAND B",SUM((((D48/100)*$AJ$22)*$AH$22))+(((((D48/100)*$AJ$22)*$AN$22)*$AH$22)*Calculator!$G$6)-((((D48/100)*$AJ$22)*$AN$22)*$AH$22)+((((D48/100)*$AJ$23)*$AH$23)),IF(Calculator!$O$6="SINGLEBAND C",SUM((((D48/100)*$AJ$22)*$AH$22))+(((((D48/100)*$AJ$22)*$AN$22)*$AH$22)*Calculator!$G$7)-((((D48/100)*$AJ$22)*$AN$22)*$AH$22)+((((D48/100)*$AJ$23)*$AH$23)),IF(Calculator!$O$6="SINGLEBAND D",SUM((((D48/100)*$AJ$22)*$AH$22))+(((((D48/100)*$AJ$22)*$AN$22)*$AH$22)*Calculator!$G$8)-((((D48/100)*$AJ$22)*$AN$22)*$AH$22)+((((D48/100)*$AJ$23)*$AH$23)),IF(Calculator!$O$6="SINGLEURBANE",SUM((((D48/100)*$AJ$22)*$AH$22))+(((((D48/100)*$AJ$22)*$AN$22)*$AH$22)*Calculator!$G$9)-((((D48/100)*$AJ$22)*$AN$22)*$AH$22)+((((D48/100)*$AJ$23)*$AH$23)),IF(Calculator!$O$6="SINGLESILVERANOD",SUM((((D48/100)*$AJ$22)*$AH$22))+(((((D48/100)*$AJ$22)*$AN$22)*$AH$22)*Calculator!$G$10)-((((D48/100)*$AJ$22)*$AN$22)*$AH$22)+((((D48/100)*$AJ$23)*$AH$23)),IF(Calculator!$O$6="SINGLEANOD",SUM((((D48/100)*$AJ$22)*$AH$22))+(((((D48/100)*$AJ$22)*$AN$22)*$AH$22)*Calculator!$G$11)-((((D48/100)*$AJ$22)*$AN$22)*$AH$22)+((((D48/100)*$AJ$23)*$AH$23)),IF(Calculator!$O$6="DUALBASE",SUM((((D48/100)*$AJ$22)*$AH$22))+(((((D48/100)*$AJ$22)*$AN$22)*$AH$22)*Calculator!$G$12)-((((D48/100)*$AJ$22)*$AN$22)*$AH$22)+((((D48/100)*$AJ$23)*$AH$23)),IF(Calculator!$O$6="DUALELEMENTS",SUM((((D48/100)*$AJ$22)*$AH$22))+(((((D48/100)*$AJ$22)*$AN$22)*$AH$22)*Calculator!$G$13)-((((D48/100)*$AJ$22)*$AN$22)*$AH$22)+((((D48/100)*$AJ$23)*$AH$23)),IF(Calculator!$O$6="DUALSPECTRUM",SUM((((D48/100)*$AJ$22)*$AH$22))+(((((D48/100)*$AJ$22)*$AN$22)*$AH$22)*Calculator!$G$15)-((((D48/100)*$AJ$22)*$AN$22)*$AH$22)+((((D48/100)*$AJ$23)*$AH$23)),IF(Calculator!$O$6="DUALHOMESTEAD",SUM((((D48/100)*$AJ$22)*$AH$22))+(((((D48/100)*$AJ$22)*$AN$22)*$AH$22)*Calculator!$G$14)-((((D48/100)*$AJ$22)*$AN$22)*$AH$22)+((((D48/100)*$AJ$23)*$AH$23)),IF(Calculator!$O$6="DUALBAND A",SUM((((D48/100)*$AJ$22)*$AH$22))+(((((D48/100)*$AJ$22)*$AN$22)*$AH$22)*Calculator!$G$16)-((((D48/100)*$AJ$22)*$AN$22)*$AH$22)+((((D48/100)*$AJ$23)*$AH$23)),IF(Calculator!$O$6="DUALBAND B",SUM((((D48/100)*$AJ$22)*$AH$22))+(((((D48/100)*$AJ$22)*$AN$22)*$AH$22)*Calculator!$G$17)-((((D48/100)*$AJ$22)*$AN$22)*$AH$22)+((((D48/100)*$AJ$23)*$AH$23)),IF(Calculator!$O$6="DUALBAND C",SUM((((D48/100)*$AJ$22)*$AH$22))+(((((D48/100)*$AJ$22)*$AN$22)*$AH$22)*Calculator!$G$18)-((((D48/100)*$AJ$22)*$AN$22)*$AH$22)+((((D48/100)*$AJ$23)*$AH$23)),IF(Calculator!$O$6="DUALBAND D",SUM((((D48/100)*$AJ$22)*$AH$22))+(((((D48/100)*$AJ$22)*$AN$22)*$AH$22)*Calculator!$G$19)-((((D48/100)*$AJ$22)*$AN$22)*$AH$22)+((((D48/100)*$AJ$23)*$AH$23)),IF(Calculator!$O$6="DUALURBANE",SUM((((D48/100)*$AJ$22)*$AH$22))+(((((D48/100)*$AJ$22)*$AN$22)*$AH$22)*Calculator!$G$20)-((((D48/100)*$AJ$22)*$AN$22)*$AH$22)+((((D48/100)*$AJ$23)*$AH$23)),IF(Calculator!$O$6="DUALSILVERANOD",SUM((((D48/100)*$AJ$22)*$AH$22))+(((((D48/100)*$AJ$22)*$AN$22)*$AH$22)*Calculator!$G$21)-((((D48/100)*$AJ$22)*$AN$22)*$AH$22)+((((D48/100)*$AJ$23)*$AH$23)),IF(Calculator!$O$6="DUALANOD",SUM((((D48/100)*$AJ$22)*$AH$22))+(((((D48/100)*$AJ$22)*$AN$22)*$AH$22)*Calculator!$G$22)-((((D48/100)*$AJ$22)*$AN$22)*$AH$22)+((((D48/100)*$AJ$23)*$AH$23))))))))))))))))))))))))</f>
        <v>957.8514392089844</v>
      </c>
      <c r="T48" s="2">
        <f>IF(Calculator!$O$6="SINGLEBASE",SUM((((E48/100)*$AJ$22)*$AH$22))+((((E48/100)*$AJ$23)*$AH$23)),IF(Calculator!$O$6="SINGLEELEMENTS",SUM((((E48/100)*$AJ$22)*$AH$22))+(((((E48/100)*$AJ$22)*$AN$22)*$AH$22)*Calculator!$G$2)-((((E48/100)*$AJ$22)*$AN$22)*$AH$22)+((((E48/100)*$AJ$23)*$AH$23)),IF(Calculator!$O$6="SINGLESPECTRUM",SUM((((E48/100)*$AJ$22)*$AH$22))+(((((E48/100)*$AJ$22)*$AN$22)*$AH$22)*Calculator!$G$4)-((((E48/100)*$AJ$22)*$AN$22)*$AH$22)+((((E48/100)*$AJ$23)*$AH$23)),IF(Calculator!$O$6="SINGLEHOMESTEAD",SUM((((E48/100)*$AJ$22)*$AH$22))+(((((E48/100)*$AJ$22)*$AN$22)*$AH$22)*Calculator!$G$3)-((((E48/100)*$AJ$22)*$AN$22)*$AH$22)+((((E48/100)*$AJ$23)*$AH$23)),IF(Calculator!$O$6="SINGLEBAND A",SUM((((E48/100)*$AJ$22)*$AH$22))+(((((E48/100)*$AJ$22)*$AN$22)*$AH$22)*Calculator!$G$5)-((((E48/100)*$AJ$22)*$AN$22)*$AH$22)+((((E48/100)*$AJ$23)*$AH$23)),IF(Calculator!$O$6="SINGLEBAND B",SUM((((E48/100)*$AJ$22)*$AH$22))+(((((E48/100)*$AJ$22)*$AN$22)*$AH$22)*Calculator!$G$6)-((((E48/100)*$AJ$22)*$AN$22)*$AH$22)+((((E48/100)*$AJ$23)*$AH$23)),IF(Calculator!$O$6="SINGLEBAND C",SUM((((E48/100)*$AJ$22)*$AH$22))+(((((E48/100)*$AJ$22)*$AN$22)*$AH$22)*Calculator!$G$7)-((((E48/100)*$AJ$22)*$AN$22)*$AH$22)+((((E48/100)*$AJ$23)*$AH$23)),IF(Calculator!$O$6="SINGLEBAND D",SUM((((E48/100)*$AJ$22)*$AH$22))+(((((E48/100)*$AJ$22)*$AN$22)*$AH$22)*Calculator!$G$8)-((((E48/100)*$AJ$22)*$AN$22)*$AH$22)+((((E48/100)*$AJ$23)*$AH$23)),IF(Calculator!$O$6="SINGLEURBANE",SUM((((E48/100)*$AJ$22)*$AH$22))+(((((E48/100)*$AJ$22)*$AN$22)*$AH$22)*Calculator!$G$9)-((((E48/100)*$AJ$22)*$AN$22)*$AH$22)+((((E48/100)*$AJ$23)*$AH$23)),IF(Calculator!$O$6="SINGLESILVERANOD",SUM((((E48/100)*$AJ$22)*$AH$22))+(((((E48/100)*$AJ$22)*$AN$22)*$AH$22)*Calculator!$G$10)-((((E48/100)*$AJ$22)*$AN$22)*$AH$22)+((((E48/100)*$AJ$23)*$AH$23)),IF(Calculator!$O$6="SINGLEANOD",SUM((((E48/100)*$AJ$22)*$AH$22))+(((((E48/100)*$AJ$22)*$AN$22)*$AH$22)*Calculator!$G$11)-((((E48/100)*$AJ$22)*$AN$22)*$AH$22)+((((E48/100)*$AJ$23)*$AH$23)),IF(Calculator!$O$6="DUALBASE",SUM((((E48/100)*$AJ$22)*$AH$22))+(((((E48/100)*$AJ$22)*$AN$22)*$AH$22)*Calculator!$G$12)-((((E48/100)*$AJ$22)*$AN$22)*$AH$22)+((((E48/100)*$AJ$23)*$AH$23)),IF(Calculator!$O$6="DUALELEMENTS",SUM((((E48/100)*$AJ$22)*$AH$22))+(((((E48/100)*$AJ$22)*$AN$22)*$AH$22)*Calculator!$G$13)-((((E48/100)*$AJ$22)*$AN$22)*$AH$22)+((((E48/100)*$AJ$23)*$AH$23)),IF(Calculator!$O$6="DUALSPECTRUM",SUM((((E48/100)*$AJ$22)*$AH$22))+(((((E48/100)*$AJ$22)*$AN$22)*$AH$22)*Calculator!$G$15)-((((E48/100)*$AJ$22)*$AN$22)*$AH$22)+((((E48/100)*$AJ$23)*$AH$23)),IF(Calculator!$O$6="DUALHOMESTEAD",SUM((((E48/100)*$AJ$22)*$AH$22))+(((((E48/100)*$AJ$22)*$AN$22)*$AH$22)*Calculator!$G$14)-((((E48/100)*$AJ$22)*$AN$22)*$AH$22)+((((E48/100)*$AJ$23)*$AH$23)),IF(Calculator!$O$6="DUALBAND A",SUM((((E48/100)*$AJ$22)*$AH$22))+(((((E48/100)*$AJ$22)*$AN$22)*$AH$22)*Calculator!$G$16)-((((E48/100)*$AJ$22)*$AN$22)*$AH$22)+((((E48/100)*$AJ$23)*$AH$23)),IF(Calculator!$O$6="DUALBAND B",SUM((((E48/100)*$AJ$22)*$AH$22))+(((((E48/100)*$AJ$22)*$AN$22)*$AH$22)*Calculator!$G$17)-((((E48/100)*$AJ$22)*$AN$22)*$AH$22)+((((E48/100)*$AJ$23)*$AH$23)),IF(Calculator!$O$6="DUALBAND C",SUM((((E48/100)*$AJ$22)*$AH$22))+(((((E48/100)*$AJ$22)*$AN$22)*$AH$22)*Calculator!$G$18)-((((E48/100)*$AJ$22)*$AN$22)*$AH$22)+((((E48/100)*$AJ$23)*$AH$23)),IF(Calculator!$O$6="DUALBAND D",SUM((((E48/100)*$AJ$22)*$AH$22))+(((((E48/100)*$AJ$22)*$AN$22)*$AH$22)*Calculator!$G$19)-((((E48/100)*$AJ$22)*$AN$22)*$AH$22)+((((E48/100)*$AJ$23)*$AH$23)),IF(Calculator!$O$6="DUALURBANE",SUM((((E48/100)*$AJ$22)*$AH$22))+(((((E48/100)*$AJ$22)*$AN$22)*$AH$22)*Calculator!$G$20)-((((E48/100)*$AJ$22)*$AN$22)*$AH$22)+((((E48/100)*$AJ$23)*$AH$23)),IF(Calculator!$O$6="DUALSILVERANOD",SUM((((E48/100)*$AJ$22)*$AH$22))+(((((E48/100)*$AJ$22)*$AN$22)*$AH$22)*Calculator!$G$21)-((((E48/100)*$AJ$22)*$AN$22)*$AH$22)+((((E48/100)*$AJ$23)*$AH$23)),IF(Calculator!$O$6="DUALANOD",SUM((((E48/100)*$AJ$22)*$AH$22))+(((((E48/100)*$AJ$22)*$AN$22)*$AH$22)*Calculator!$G$22)-((((E48/100)*$AJ$22)*$AN$22)*$AH$22)+((((E48/100)*$AJ$23)*$AH$23))))))))))))))))))))))))</f>
        <v>967.448677368164</v>
      </c>
      <c r="U48" s="2">
        <f>IF(Calculator!$O$6="SINGLEBASE",SUM((((F48/100)*$AJ$22)*$AH$22))+((((F48/100)*$AJ$23)*$AH$23)),IF(Calculator!$O$6="SINGLEELEMENTS",SUM((((F48/100)*$AJ$22)*$AH$22))+(((((F48/100)*$AJ$22)*$AN$22)*$AH$22)*Calculator!$G$2)-((((F48/100)*$AJ$22)*$AN$22)*$AH$22)+((((F48/100)*$AJ$23)*$AH$23)),IF(Calculator!$O$6="SINGLESPECTRUM",SUM((((F48/100)*$AJ$22)*$AH$22))+(((((F48/100)*$AJ$22)*$AN$22)*$AH$22)*Calculator!$G$4)-((((F48/100)*$AJ$22)*$AN$22)*$AH$22)+((((F48/100)*$AJ$23)*$AH$23)),IF(Calculator!$O$6="SINGLEHOMESTEAD",SUM((((F48/100)*$AJ$22)*$AH$22))+(((((F48/100)*$AJ$22)*$AN$22)*$AH$22)*Calculator!$G$3)-((((F48/100)*$AJ$22)*$AN$22)*$AH$22)+((((F48/100)*$AJ$23)*$AH$23)),IF(Calculator!$O$6="SINGLEBAND A",SUM((((F48/100)*$AJ$22)*$AH$22))+(((((F48/100)*$AJ$22)*$AN$22)*$AH$22)*Calculator!$G$5)-((((F48/100)*$AJ$22)*$AN$22)*$AH$22)+((((F48/100)*$AJ$23)*$AH$23)),IF(Calculator!$O$6="SINGLEBAND B",SUM((((F48/100)*$AJ$22)*$AH$22))+(((((F48/100)*$AJ$22)*$AN$22)*$AH$22)*Calculator!$G$6)-((((F48/100)*$AJ$22)*$AN$22)*$AH$22)+((((F48/100)*$AJ$23)*$AH$23)),IF(Calculator!$O$6="SINGLEBAND C",SUM((((F48/100)*$AJ$22)*$AH$22))+(((((F48/100)*$AJ$22)*$AN$22)*$AH$22)*Calculator!$G$7)-((((F48/100)*$AJ$22)*$AN$22)*$AH$22)+((((F48/100)*$AJ$23)*$AH$23)),IF(Calculator!$O$6="SINGLEBAND D",SUM((((F48/100)*$AJ$22)*$AH$22))+(((((F48/100)*$AJ$22)*$AN$22)*$AH$22)*Calculator!$G$8)-((((F48/100)*$AJ$22)*$AN$22)*$AH$22)+((((F48/100)*$AJ$23)*$AH$23)),IF(Calculator!$O$6="SINGLEURBANE",SUM((((F48/100)*$AJ$22)*$AH$22))+(((((F48/100)*$AJ$22)*$AN$22)*$AH$22)*Calculator!$G$9)-((((F48/100)*$AJ$22)*$AN$22)*$AH$22)+((((F48/100)*$AJ$23)*$AH$23)),IF(Calculator!$O$6="SINGLESILVERANOD",SUM((((F48/100)*$AJ$22)*$AH$22))+(((((F48/100)*$AJ$22)*$AN$22)*$AH$22)*Calculator!$G$10)-((((F48/100)*$AJ$22)*$AN$22)*$AH$22)+((((F48/100)*$AJ$23)*$AH$23)),IF(Calculator!$O$6="SINGLEANOD",SUM((((F48/100)*$AJ$22)*$AH$22))+(((((F48/100)*$AJ$22)*$AN$22)*$AH$22)*Calculator!$G$11)-((((F48/100)*$AJ$22)*$AN$22)*$AH$22)+((((F48/100)*$AJ$23)*$AH$23)),IF(Calculator!$O$6="DUALBASE",SUM((((F48/100)*$AJ$22)*$AH$22))+(((((F48/100)*$AJ$22)*$AN$22)*$AH$22)*Calculator!$G$12)-((((F48/100)*$AJ$22)*$AN$22)*$AH$22)+((((F48/100)*$AJ$23)*$AH$23)),IF(Calculator!$O$6="DUALELEMENTS",SUM((((F48/100)*$AJ$22)*$AH$22))+(((((F48/100)*$AJ$22)*$AN$22)*$AH$22)*Calculator!$G$13)-((((F48/100)*$AJ$22)*$AN$22)*$AH$22)+((((F48/100)*$AJ$23)*$AH$23)),IF(Calculator!$O$6="DUALSPECTRUM",SUM((((F48/100)*$AJ$22)*$AH$22))+(((((F48/100)*$AJ$22)*$AN$22)*$AH$22)*Calculator!$G$15)-((((F48/100)*$AJ$22)*$AN$22)*$AH$22)+((((F48/100)*$AJ$23)*$AH$23)),IF(Calculator!$O$6="DUALHOMESTEAD",SUM((((F48/100)*$AJ$22)*$AH$22))+(((((F48/100)*$AJ$22)*$AN$22)*$AH$22)*Calculator!$G$14)-((((F48/100)*$AJ$22)*$AN$22)*$AH$22)+((((F48/100)*$AJ$23)*$AH$23)),IF(Calculator!$O$6="DUALBAND A",SUM((((F48/100)*$AJ$22)*$AH$22))+(((((F48/100)*$AJ$22)*$AN$22)*$AH$22)*Calculator!$G$16)-((((F48/100)*$AJ$22)*$AN$22)*$AH$22)+((((F48/100)*$AJ$23)*$AH$23)),IF(Calculator!$O$6="DUALBAND B",SUM((((F48/100)*$AJ$22)*$AH$22))+(((((F48/100)*$AJ$22)*$AN$22)*$AH$22)*Calculator!$G$17)-((((F48/100)*$AJ$22)*$AN$22)*$AH$22)+((((F48/100)*$AJ$23)*$AH$23)),IF(Calculator!$O$6="DUALBAND C",SUM((((F48/100)*$AJ$22)*$AH$22))+(((((F48/100)*$AJ$22)*$AN$22)*$AH$22)*Calculator!$G$18)-((((F48/100)*$AJ$22)*$AN$22)*$AH$22)+((((F48/100)*$AJ$23)*$AH$23)),IF(Calculator!$O$6="DUALBAND D",SUM((((F48/100)*$AJ$22)*$AH$22))+(((((F48/100)*$AJ$22)*$AN$22)*$AH$22)*Calculator!$G$19)-((((F48/100)*$AJ$22)*$AN$22)*$AH$22)+((((F48/100)*$AJ$23)*$AH$23)),IF(Calculator!$O$6="DUALURBANE",SUM((((F48/100)*$AJ$22)*$AH$22))+(((((F48/100)*$AJ$22)*$AN$22)*$AH$22)*Calculator!$G$20)-((((F48/100)*$AJ$22)*$AN$22)*$AH$22)+((((F48/100)*$AJ$23)*$AH$23)),IF(Calculator!$O$6="DUALSILVERANOD",SUM((((F48/100)*$AJ$22)*$AH$22))+(((((F48/100)*$AJ$22)*$AN$22)*$AH$22)*Calculator!$G$21)-((((F48/100)*$AJ$22)*$AN$22)*$AH$22)+((((F48/100)*$AJ$23)*$AH$23)),IF(Calculator!$O$6="DUALANOD",SUM((((F48/100)*$AJ$22)*$AH$22))+(((((F48/100)*$AJ$22)*$AN$22)*$AH$22)*Calculator!$G$22)-((((F48/100)*$AJ$22)*$AN$22)*$AH$22)+((((F48/100)*$AJ$23)*$AH$23))))))))))))))))))))))))</f>
        <v>977.0459155273436</v>
      </c>
      <c r="V48" s="2">
        <f>IF(Calculator!$O$6="SINGLEBASE",SUM((((G48/100)*$AJ$22)*$AH$22))+((((G48/100)*$AJ$23)*$AH$23)),IF(Calculator!$O$6="SINGLEELEMENTS",SUM((((G48/100)*$AJ$22)*$AH$22))+(((((G48/100)*$AJ$22)*$AN$22)*$AH$22)*Calculator!$G$2)-((((G48/100)*$AJ$22)*$AN$22)*$AH$22)+((((G48/100)*$AJ$23)*$AH$23)),IF(Calculator!$O$6="SINGLESPECTRUM",SUM((((G48/100)*$AJ$22)*$AH$22))+(((((G48/100)*$AJ$22)*$AN$22)*$AH$22)*Calculator!$G$4)-((((G48/100)*$AJ$22)*$AN$22)*$AH$22)+((((G48/100)*$AJ$23)*$AH$23)),IF(Calculator!$O$6="SINGLEHOMESTEAD",SUM((((G48/100)*$AJ$22)*$AH$22))+(((((G48/100)*$AJ$22)*$AN$22)*$AH$22)*Calculator!$G$3)-((((G48/100)*$AJ$22)*$AN$22)*$AH$22)+((((G48/100)*$AJ$23)*$AH$23)),IF(Calculator!$O$6="SINGLEBAND A",SUM((((G48/100)*$AJ$22)*$AH$22))+(((((G48/100)*$AJ$22)*$AN$22)*$AH$22)*Calculator!$G$5)-((((G48/100)*$AJ$22)*$AN$22)*$AH$22)+((((G48/100)*$AJ$23)*$AH$23)),IF(Calculator!$O$6="SINGLEBAND B",SUM((((G48/100)*$AJ$22)*$AH$22))+(((((G48/100)*$AJ$22)*$AN$22)*$AH$22)*Calculator!$G$6)-((((G48/100)*$AJ$22)*$AN$22)*$AH$22)+((((G48/100)*$AJ$23)*$AH$23)),IF(Calculator!$O$6="SINGLEBAND C",SUM((((G48/100)*$AJ$22)*$AH$22))+(((((G48/100)*$AJ$22)*$AN$22)*$AH$22)*Calculator!$G$7)-((((G48/100)*$AJ$22)*$AN$22)*$AH$22)+((((G48/100)*$AJ$23)*$AH$23)),IF(Calculator!$O$6="SINGLEBAND D",SUM((((G48/100)*$AJ$22)*$AH$22))+(((((G48/100)*$AJ$22)*$AN$22)*$AH$22)*Calculator!$G$8)-((((G48/100)*$AJ$22)*$AN$22)*$AH$22)+((((G48/100)*$AJ$23)*$AH$23)),IF(Calculator!$O$6="SINGLEURBANE",SUM((((G48/100)*$AJ$22)*$AH$22))+(((((G48/100)*$AJ$22)*$AN$22)*$AH$22)*Calculator!$G$9)-((((G48/100)*$AJ$22)*$AN$22)*$AH$22)+((((G48/100)*$AJ$23)*$AH$23)),IF(Calculator!$O$6="SINGLESILVERANOD",SUM((((G48/100)*$AJ$22)*$AH$22))+(((((G48/100)*$AJ$22)*$AN$22)*$AH$22)*Calculator!$G$10)-((((G48/100)*$AJ$22)*$AN$22)*$AH$22)+((((G48/100)*$AJ$23)*$AH$23)),IF(Calculator!$O$6="SINGLEANOD",SUM((((G48/100)*$AJ$22)*$AH$22))+(((((G48/100)*$AJ$22)*$AN$22)*$AH$22)*Calculator!$G$11)-((((G48/100)*$AJ$22)*$AN$22)*$AH$22)+((((G48/100)*$AJ$23)*$AH$23)),IF(Calculator!$O$6="DUALBASE",SUM((((G48/100)*$AJ$22)*$AH$22))+(((((G48/100)*$AJ$22)*$AN$22)*$AH$22)*Calculator!$G$12)-((((G48/100)*$AJ$22)*$AN$22)*$AH$22)+((((G48/100)*$AJ$23)*$AH$23)),IF(Calculator!$O$6="DUALELEMENTS",SUM((((G48/100)*$AJ$22)*$AH$22))+(((((G48/100)*$AJ$22)*$AN$22)*$AH$22)*Calculator!$G$13)-((((G48/100)*$AJ$22)*$AN$22)*$AH$22)+((((G48/100)*$AJ$23)*$AH$23)),IF(Calculator!$O$6="DUALSPECTRUM",SUM((((G48/100)*$AJ$22)*$AH$22))+(((((G48/100)*$AJ$22)*$AN$22)*$AH$22)*Calculator!$G$15)-((((G48/100)*$AJ$22)*$AN$22)*$AH$22)+((((G48/100)*$AJ$23)*$AH$23)),IF(Calculator!$O$6="DUALHOMESTEAD",SUM((((G48/100)*$AJ$22)*$AH$22))+(((((G48/100)*$AJ$22)*$AN$22)*$AH$22)*Calculator!$G$14)-((((G48/100)*$AJ$22)*$AN$22)*$AH$22)+((((G48/100)*$AJ$23)*$AH$23)),IF(Calculator!$O$6="DUALBAND A",SUM((((G48/100)*$AJ$22)*$AH$22))+(((((G48/100)*$AJ$22)*$AN$22)*$AH$22)*Calculator!$G$16)-((((G48/100)*$AJ$22)*$AN$22)*$AH$22)+((((G48/100)*$AJ$23)*$AH$23)),IF(Calculator!$O$6="DUALBAND B",SUM((((G48/100)*$AJ$22)*$AH$22))+(((((G48/100)*$AJ$22)*$AN$22)*$AH$22)*Calculator!$G$17)-((((G48/100)*$AJ$22)*$AN$22)*$AH$22)+((((G48/100)*$AJ$23)*$AH$23)),IF(Calculator!$O$6="DUALBAND C",SUM((((G48/100)*$AJ$22)*$AH$22))+(((((G48/100)*$AJ$22)*$AN$22)*$AH$22)*Calculator!$G$18)-((((G48/100)*$AJ$22)*$AN$22)*$AH$22)+((((G48/100)*$AJ$23)*$AH$23)),IF(Calculator!$O$6="DUALBAND D",SUM((((G48/100)*$AJ$22)*$AH$22))+(((((G48/100)*$AJ$22)*$AN$22)*$AH$22)*Calculator!$G$19)-((((G48/100)*$AJ$22)*$AN$22)*$AH$22)+((((G48/100)*$AJ$23)*$AH$23)),IF(Calculator!$O$6="DUALURBANE",SUM((((G48/100)*$AJ$22)*$AH$22))+(((((G48/100)*$AJ$22)*$AN$22)*$AH$22)*Calculator!$G$20)-((((G48/100)*$AJ$22)*$AN$22)*$AH$22)+((((G48/100)*$AJ$23)*$AH$23)),IF(Calculator!$O$6="DUALSILVERANOD",SUM((((G48/100)*$AJ$22)*$AH$22))+(((((G48/100)*$AJ$22)*$AN$22)*$AH$22)*Calculator!$G$21)-((((G48/100)*$AJ$22)*$AN$22)*$AH$22)+((((G48/100)*$AJ$23)*$AH$23)),IF(Calculator!$O$6="DUALANOD",SUM((((G48/100)*$AJ$22)*$AH$22))+(((((G48/100)*$AJ$22)*$AN$22)*$AH$22)*Calculator!$G$22)-((((G48/100)*$AJ$22)*$AN$22)*$AH$22)+((((G48/100)*$AJ$23)*$AH$23))))))))))))))))))))))))</f>
        <v>986.64325828857409</v>
      </c>
      <c r="W48" s="2">
        <f>IF(Calculator!$O$6="SINGLEBASE",SUM((((H48/100)*$AJ$22)*$AH$22))+((((H48/100)*$AJ$23)*$AH$23)),IF(Calculator!$O$6="SINGLEELEMENTS",SUM((((H48/100)*$AJ$22)*$AH$22))+(((((H48/100)*$AJ$22)*$AN$22)*$AH$22)*Calculator!$G$2)-((((H48/100)*$AJ$22)*$AN$22)*$AH$22)+((((H48/100)*$AJ$23)*$AH$23)),IF(Calculator!$O$6="SINGLESPECTRUM",SUM((((H48/100)*$AJ$22)*$AH$22))+(((((H48/100)*$AJ$22)*$AN$22)*$AH$22)*Calculator!$G$4)-((((H48/100)*$AJ$22)*$AN$22)*$AH$22)+((((H48/100)*$AJ$23)*$AH$23)),IF(Calculator!$O$6="SINGLEHOMESTEAD",SUM((((H48/100)*$AJ$22)*$AH$22))+(((((H48/100)*$AJ$22)*$AN$22)*$AH$22)*Calculator!$G$3)-((((H48/100)*$AJ$22)*$AN$22)*$AH$22)+((((H48/100)*$AJ$23)*$AH$23)),IF(Calculator!$O$6="SINGLEBAND A",SUM((((H48/100)*$AJ$22)*$AH$22))+(((((H48/100)*$AJ$22)*$AN$22)*$AH$22)*Calculator!$G$5)-((((H48/100)*$AJ$22)*$AN$22)*$AH$22)+((((H48/100)*$AJ$23)*$AH$23)),IF(Calculator!$O$6="SINGLEBAND B",SUM((((H48/100)*$AJ$22)*$AH$22))+(((((H48/100)*$AJ$22)*$AN$22)*$AH$22)*Calculator!$G$6)-((((H48/100)*$AJ$22)*$AN$22)*$AH$22)+((((H48/100)*$AJ$23)*$AH$23)),IF(Calculator!$O$6="SINGLEBAND C",SUM((((H48/100)*$AJ$22)*$AH$22))+(((((H48/100)*$AJ$22)*$AN$22)*$AH$22)*Calculator!$G$7)-((((H48/100)*$AJ$22)*$AN$22)*$AH$22)+((((H48/100)*$AJ$23)*$AH$23)),IF(Calculator!$O$6="SINGLEBAND D",SUM((((H48/100)*$AJ$22)*$AH$22))+(((((H48/100)*$AJ$22)*$AN$22)*$AH$22)*Calculator!$G$8)-((((H48/100)*$AJ$22)*$AN$22)*$AH$22)+((((H48/100)*$AJ$23)*$AH$23)),IF(Calculator!$O$6="SINGLEURBANE",SUM((((H48/100)*$AJ$22)*$AH$22))+(((((H48/100)*$AJ$22)*$AN$22)*$AH$22)*Calculator!$G$9)-((((H48/100)*$AJ$22)*$AN$22)*$AH$22)+((((H48/100)*$AJ$23)*$AH$23)),IF(Calculator!$O$6="SINGLESILVERANOD",SUM((((H48/100)*$AJ$22)*$AH$22))+(((((H48/100)*$AJ$22)*$AN$22)*$AH$22)*Calculator!$G$10)-((((H48/100)*$AJ$22)*$AN$22)*$AH$22)+((((H48/100)*$AJ$23)*$AH$23)),IF(Calculator!$O$6="SINGLEANOD",SUM((((H48/100)*$AJ$22)*$AH$22))+(((((H48/100)*$AJ$22)*$AN$22)*$AH$22)*Calculator!$G$11)-((((H48/100)*$AJ$22)*$AN$22)*$AH$22)+((((H48/100)*$AJ$23)*$AH$23)),IF(Calculator!$O$6="DUALBASE",SUM((((H48/100)*$AJ$22)*$AH$22))+(((((H48/100)*$AJ$22)*$AN$22)*$AH$22)*Calculator!$G$12)-((((H48/100)*$AJ$22)*$AN$22)*$AH$22)+((((H48/100)*$AJ$23)*$AH$23)),IF(Calculator!$O$6="DUALELEMENTS",SUM((((H48/100)*$AJ$22)*$AH$22))+(((((H48/100)*$AJ$22)*$AN$22)*$AH$22)*Calculator!$G$13)-((((H48/100)*$AJ$22)*$AN$22)*$AH$22)+((((H48/100)*$AJ$23)*$AH$23)),IF(Calculator!$O$6="DUALSPECTRUM",SUM((((H48/100)*$AJ$22)*$AH$22))+(((((H48/100)*$AJ$22)*$AN$22)*$AH$22)*Calculator!$G$15)-((((H48/100)*$AJ$22)*$AN$22)*$AH$22)+((((H48/100)*$AJ$23)*$AH$23)),IF(Calculator!$O$6="DUALHOMESTEAD",SUM((((H48/100)*$AJ$22)*$AH$22))+(((((H48/100)*$AJ$22)*$AN$22)*$AH$22)*Calculator!$G$14)-((((H48/100)*$AJ$22)*$AN$22)*$AH$22)+((((H48/100)*$AJ$23)*$AH$23)),IF(Calculator!$O$6="DUALBAND A",SUM((((H48/100)*$AJ$22)*$AH$22))+(((((H48/100)*$AJ$22)*$AN$22)*$AH$22)*Calculator!$G$16)-((((H48/100)*$AJ$22)*$AN$22)*$AH$22)+((((H48/100)*$AJ$23)*$AH$23)),IF(Calculator!$O$6="DUALBAND B",SUM((((H48/100)*$AJ$22)*$AH$22))+(((((H48/100)*$AJ$22)*$AN$22)*$AH$22)*Calculator!$G$17)-((((H48/100)*$AJ$22)*$AN$22)*$AH$22)+((((H48/100)*$AJ$23)*$AH$23)),IF(Calculator!$O$6="DUALBAND C",SUM((((H48/100)*$AJ$22)*$AH$22))+(((((H48/100)*$AJ$22)*$AN$22)*$AH$22)*Calculator!$G$18)-((((H48/100)*$AJ$22)*$AN$22)*$AH$22)+((((H48/100)*$AJ$23)*$AH$23)),IF(Calculator!$O$6="DUALBAND D",SUM((((H48/100)*$AJ$22)*$AH$22))+(((((H48/100)*$AJ$22)*$AN$22)*$AH$22)*Calculator!$G$19)-((((H48/100)*$AJ$22)*$AN$22)*$AH$22)+((((H48/100)*$AJ$23)*$AH$23)),IF(Calculator!$O$6="DUALURBANE",SUM((((H48/100)*$AJ$22)*$AH$22))+(((((H48/100)*$AJ$22)*$AN$22)*$AH$22)*Calculator!$G$20)-((((H48/100)*$AJ$22)*$AN$22)*$AH$22)+((((H48/100)*$AJ$23)*$AH$23)),IF(Calculator!$O$6="DUALSILVERANOD",SUM((((H48/100)*$AJ$22)*$AH$22))+(((((H48/100)*$AJ$22)*$AN$22)*$AH$22)*Calculator!$G$21)-((((H48/100)*$AJ$22)*$AN$22)*$AH$22)+((((H48/100)*$AJ$23)*$AH$23)),IF(Calculator!$O$6="DUALANOD",SUM((((H48/100)*$AJ$22)*$AH$22))+(((((H48/100)*$AJ$22)*$AN$22)*$AH$22)*Calculator!$G$22)-((((H48/100)*$AJ$22)*$AN$22)*$AH$22)+((((H48/100)*$AJ$23)*$AH$23))))))))))))))))))))))))</f>
        <v>996.24049644775369</v>
      </c>
      <c r="X48" s="2">
        <f>IF(Calculator!$O$6="SINGLEBASE",SUM((((I48/100)*$AJ$22)*$AH$22))+((((I48/100)*$AJ$23)*$AH$23)),IF(Calculator!$O$6="SINGLEELEMENTS",SUM((((I48/100)*$AJ$22)*$AH$22))+(((((I48/100)*$AJ$22)*$AN$22)*$AH$22)*Calculator!$G$2)-((((I48/100)*$AJ$22)*$AN$22)*$AH$22)+((((I48/100)*$AJ$23)*$AH$23)),IF(Calculator!$O$6="SINGLESPECTRUM",SUM((((I48/100)*$AJ$22)*$AH$22))+(((((I48/100)*$AJ$22)*$AN$22)*$AH$22)*Calculator!$G$4)-((((I48/100)*$AJ$22)*$AN$22)*$AH$22)+((((I48/100)*$AJ$23)*$AH$23)),IF(Calculator!$O$6="SINGLEHOMESTEAD",SUM((((I48/100)*$AJ$22)*$AH$22))+(((((I48/100)*$AJ$22)*$AN$22)*$AH$22)*Calculator!$G$3)-((((I48/100)*$AJ$22)*$AN$22)*$AH$22)+((((I48/100)*$AJ$23)*$AH$23)),IF(Calculator!$O$6="SINGLEBAND A",SUM((((I48/100)*$AJ$22)*$AH$22))+(((((I48/100)*$AJ$22)*$AN$22)*$AH$22)*Calculator!$G$5)-((((I48/100)*$AJ$22)*$AN$22)*$AH$22)+((((I48/100)*$AJ$23)*$AH$23)),IF(Calculator!$O$6="SINGLEBAND B",SUM((((I48/100)*$AJ$22)*$AH$22))+(((((I48/100)*$AJ$22)*$AN$22)*$AH$22)*Calculator!$G$6)-((((I48/100)*$AJ$22)*$AN$22)*$AH$22)+((((I48/100)*$AJ$23)*$AH$23)),IF(Calculator!$O$6="SINGLEBAND C",SUM((((I48/100)*$AJ$22)*$AH$22))+(((((I48/100)*$AJ$22)*$AN$22)*$AH$22)*Calculator!$G$7)-((((I48/100)*$AJ$22)*$AN$22)*$AH$22)+((((I48/100)*$AJ$23)*$AH$23)),IF(Calculator!$O$6="SINGLEBAND D",SUM((((I48/100)*$AJ$22)*$AH$22))+(((((I48/100)*$AJ$22)*$AN$22)*$AH$22)*Calculator!$G$8)-((((I48/100)*$AJ$22)*$AN$22)*$AH$22)+((((I48/100)*$AJ$23)*$AH$23)),IF(Calculator!$O$6="SINGLEURBANE",SUM((((I48/100)*$AJ$22)*$AH$22))+(((((I48/100)*$AJ$22)*$AN$22)*$AH$22)*Calculator!$G$9)-((((I48/100)*$AJ$22)*$AN$22)*$AH$22)+((((I48/100)*$AJ$23)*$AH$23)),IF(Calculator!$O$6="SINGLESILVERANOD",SUM((((I48/100)*$AJ$22)*$AH$22))+(((((I48/100)*$AJ$22)*$AN$22)*$AH$22)*Calculator!$G$10)-((((I48/100)*$AJ$22)*$AN$22)*$AH$22)+((((I48/100)*$AJ$23)*$AH$23)),IF(Calculator!$O$6="SINGLEANOD",SUM((((I48/100)*$AJ$22)*$AH$22))+(((((I48/100)*$AJ$22)*$AN$22)*$AH$22)*Calculator!$G$11)-((((I48/100)*$AJ$22)*$AN$22)*$AH$22)+((((I48/100)*$AJ$23)*$AH$23)),IF(Calculator!$O$6="DUALBASE",SUM((((I48/100)*$AJ$22)*$AH$22))+(((((I48/100)*$AJ$22)*$AN$22)*$AH$22)*Calculator!$G$12)-((((I48/100)*$AJ$22)*$AN$22)*$AH$22)+((((I48/100)*$AJ$23)*$AH$23)),IF(Calculator!$O$6="DUALELEMENTS",SUM((((I48/100)*$AJ$22)*$AH$22))+(((((I48/100)*$AJ$22)*$AN$22)*$AH$22)*Calculator!$G$13)-((((I48/100)*$AJ$22)*$AN$22)*$AH$22)+((((I48/100)*$AJ$23)*$AH$23)),IF(Calculator!$O$6="DUALSPECTRUM",SUM((((I48/100)*$AJ$22)*$AH$22))+(((((I48/100)*$AJ$22)*$AN$22)*$AH$22)*Calculator!$G$15)-((((I48/100)*$AJ$22)*$AN$22)*$AH$22)+((((I48/100)*$AJ$23)*$AH$23)),IF(Calculator!$O$6="DUALHOMESTEAD",SUM((((I48/100)*$AJ$22)*$AH$22))+(((((I48/100)*$AJ$22)*$AN$22)*$AH$22)*Calculator!$G$14)-((((I48/100)*$AJ$22)*$AN$22)*$AH$22)+((((I48/100)*$AJ$23)*$AH$23)),IF(Calculator!$O$6="DUALBAND A",SUM((((I48/100)*$AJ$22)*$AH$22))+(((((I48/100)*$AJ$22)*$AN$22)*$AH$22)*Calculator!$G$16)-((((I48/100)*$AJ$22)*$AN$22)*$AH$22)+((((I48/100)*$AJ$23)*$AH$23)),IF(Calculator!$O$6="DUALBAND B",SUM((((I48/100)*$AJ$22)*$AH$22))+(((((I48/100)*$AJ$22)*$AN$22)*$AH$22)*Calculator!$G$17)-((((I48/100)*$AJ$22)*$AN$22)*$AH$22)+((((I48/100)*$AJ$23)*$AH$23)),IF(Calculator!$O$6="DUALBAND C",SUM((((I48/100)*$AJ$22)*$AH$22))+(((((I48/100)*$AJ$22)*$AN$22)*$AH$22)*Calculator!$G$18)-((((I48/100)*$AJ$22)*$AN$22)*$AH$22)+((((I48/100)*$AJ$23)*$AH$23)),IF(Calculator!$O$6="DUALBAND D",SUM((((I48/100)*$AJ$22)*$AH$22))+(((((I48/100)*$AJ$22)*$AN$22)*$AH$22)*Calculator!$G$19)-((((I48/100)*$AJ$22)*$AN$22)*$AH$22)+((((I48/100)*$AJ$23)*$AH$23)),IF(Calculator!$O$6="DUALURBANE",SUM((((I48/100)*$AJ$22)*$AH$22))+(((((I48/100)*$AJ$22)*$AN$22)*$AH$22)*Calculator!$G$20)-((((I48/100)*$AJ$22)*$AN$22)*$AH$22)+((((I48/100)*$AJ$23)*$AH$23)),IF(Calculator!$O$6="DUALSILVERANOD",SUM((((I48/100)*$AJ$22)*$AH$22))+(((((I48/100)*$AJ$22)*$AN$22)*$AH$22)*Calculator!$G$21)-((((I48/100)*$AJ$22)*$AN$22)*$AH$22)+((((I48/100)*$AJ$23)*$AH$23)),IF(Calculator!$O$6="DUALANOD",SUM((((I48/100)*$AJ$22)*$AH$22))+(((((I48/100)*$AJ$22)*$AN$22)*$AH$22)*Calculator!$G$22)-((((I48/100)*$AJ$22)*$AN$22)*$AH$22)+((((I48/100)*$AJ$23)*$AH$23))))))))))))))))))))))))</f>
        <v>1005.8335505249022</v>
      </c>
      <c r="Y48" s="2">
        <f>IF(Calculator!$O$6="SINGLEBASE",SUM((((J48/100)*$AJ$22)*$AH$22))+((((J48/100)*$AJ$23)*$AH$23)),IF(Calculator!$O$6="SINGLEELEMENTS",SUM((((J48/100)*$AJ$22)*$AH$22))+(((((J48/100)*$AJ$22)*$AN$22)*$AH$22)*Calculator!$G$2)-((((J48/100)*$AJ$22)*$AN$22)*$AH$22)+((((J48/100)*$AJ$23)*$AH$23)),IF(Calculator!$O$6="SINGLESPECTRUM",SUM((((J48/100)*$AJ$22)*$AH$22))+(((((J48/100)*$AJ$22)*$AN$22)*$AH$22)*Calculator!$G$4)-((((J48/100)*$AJ$22)*$AN$22)*$AH$22)+((((J48/100)*$AJ$23)*$AH$23)),IF(Calculator!$O$6="SINGLEHOMESTEAD",SUM((((J48/100)*$AJ$22)*$AH$22))+(((((J48/100)*$AJ$22)*$AN$22)*$AH$22)*Calculator!$G$3)-((((J48/100)*$AJ$22)*$AN$22)*$AH$22)+((((J48/100)*$AJ$23)*$AH$23)),IF(Calculator!$O$6="SINGLEBAND A",SUM((((J48/100)*$AJ$22)*$AH$22))+(((((J48/100)*$AJ$22)*$AN$22)*$AH$22)*Calculator!$G$5)-((((J48/100)*$AJ$22)*$AN$22)*$AH$22)+((((J48/100)*$AJ$23)*$AH$23)),IF(Calculator!$O$6="SINGLEBAND B",SUM((((J48/100)*$AJ$22)*$AH$22))+(((((J48/100)*$AJ$22)*$AN$22)*$AH$22)*Calculator!$G$6)-((((J48/100)*$AJ$22)*$AN$22)*$AH$22)+((((J48/100)*$AJ$23)*$AH$23)),IF(Calculator!$O$6="SINGLEBAND C",SUM((((J48/100)*$AJ$22)*$AH$22))+(((((J48/100)*$AJ$22)*$AN$22)*$AH$22)*Calculator!$G$7)-((((J48/100)*$AJ$22)*$AN$22)*$AH$22)+((((J48/100)*$AJ$23)*$AH$23)),IF(Calculator!$O$6="SINGLEBAND D",SUM((((J48/100)*$AJ$22)*$AH$22))+(((((J48/100)*$AJ$22)*$AN$22)*$AH$22)*Calculator!$G$8)-((((J48/100)*$AJ$22)*$AN$22)*$AH$22)+((((J48/100)*$AJ$23)*$AH$23)),IF(Calculator!$O$6="SINGLEURBANE",SUM((((J48/100)*$AJ$22)*$AH$22))+(((((J48/100)*$AJ$22)*$AN$22)*$AH$22)*Calculator!$G$9)-((((J48/100)*$AJ$22)*$AN$22)*$AH$22)+((((J48/100)*$AJ$23)*$AH$23)),IF(Calculator!$O$6="SINGLESILVERANOD",SUM((((J48/100)*$AJ$22)*$AH$22))+(((((J48/100)*$AJ$22)*$AN$22)*$AH$22)*Calculator!$G$10)-((((J48/100)*$AJ$22)*$AN$22)*$AH$22)+((((J48/100)*$AJ$23)*$AH$23)),IF(Calculator!$O$6="SINGLEANOD",SUM((((J48/100)*$AJ$22)*$AH$22))+(((((J48/100)*$AJ$22)*$AN$22)*$AH$22)*Calculator!$G$11)-((((J48/100)*$AJ$22)*$AN$22)*$AH$22)+((((J48/100)*$AJ$23)*$AH$23)),IF(Calculator!$O$6="DUALBASE",SUM((((J48/100)*$AJ$22)*$AH$22))+(((((J48/100)*$AJ$22)*$AN$22)*$AH$22)*Calculator!$G$12)-((((J48/100)*$AJ$22)*$AN$22)*$AH$22)+((((J48/100)*$AJ$23)*$AH$23)),IF(Calculator!$O$6="DUALELEMENTS",SUM((((J48/100)*$AJ$22)*$AH$22))+(((((J48/100)*$AJ$22)*$AN$22)*$AH$22)*Calculator!$G$13)-((((J48/100)*$AJ$22)*$AN$22)*$AH$22)+((((J48/100)*$AJ$23)*$AH$23)),IF(Calculator!$O$6="DUALSPECTRUM",SUM((((J48/100)*$AJ$22)*$AH$22))+(((((J48/100)*$AJ$22)*$AN$22)*$AH$22)*Calculator!$G$15)-((((J48/100)*$AJ$22)*$AN$22)*$AH$22)+((((J48/100)*$AJ$23)*$AH$23)),IF(Calculator!$O$6="DUALHOMESTEAD",SUM((((J48/100)*$AJ$22)*$AH$22))+(((((J48/100)*$AJ$22)*$AN$22)*$AH$22)*Calculator!$G$14)-((((J48/100)*$AJ$22)*$AN$22)*$AH$22)+((((J48/100)*$AJ$23)*$AH$23)),IF(Calculator!$O$6="DUALBAND A",SUM((((J48/100)*$AJ$22)*$AH$22))+(((((J48/100)*$AJ$22)*$AN$22)*$AH$22)*Calculator!$G$16)-((((J48/100)*$AJ$22)*$AN$22)*$AH$22)+((((J48/100)*$AJ$23)*$AH$23)),IF(Calculator!$O$6="DUALBAND B",SUM((((J48/100)*$AJ$22)*$AH$22))+(((((J48/100)*$AJ$22)*$AN$22)*$AH$22)*Calculator!$G$17)-((((J48/100)*$AJ$22)*$AN$22)*$AH$22)+((((J48/100)*$AJ$23)*$AH$23)),IF(Calculator!$O$6="DUALBAND C",SUM((((J48/100)*$AJ$22)*$AH$22))+(((((J48/100)*$AJ$22)*$AN$22)*$AH$22)*Calculator!$G$18)-((((J48/100)*$AJ$22)*$AN$22)*$AH$22)+((((J48/100)*$AJ$23)*$AH$23)),IF(Calculator!$O$6="DUALBAND D",SUM((((J48/100)*$AJ$22)*$AH$22))+(((((J48/100)*$AJ$22)*$AN$22)*$AH$22)*Calculator!$G$19)-((((J48/100)*$AJ$22)*$AN$22)*$AH$22)+((((J48/100)*$AJ$23)*$AH$23)),IF(Calculator!$O$6="DUALURBANE",SUM((((J48/100)*$AJ$22)*$AH$22))+(((((J48/100)*$AJ$22)*$AN$22)*$AH$22)*Calculator!$G$20)-((((J48/100)*$AJ$22)*$AN$22)*$AH$22)+((((J48/100)*$AJ$23)*$AH$23)),IF(Calculator!$O$6="DUALSILVERANOD",SUM((((J48/100)*$AJ$22)*$AH$22))+(((((J48/100)*$AJ$22)*$AN$22)*$AH$22)*Calculator!$G$21)-((((J48/100)*$AJ$22)*$AN$22)*$AH$22)+((((J48/100)*$AJ$23)*$AH$23)),IF(Calculator!$O$6="DUALANOD",SUM((((J48/100)*$AJ$22)*$AH$22))+(((((J48/100)*$AJ$22)*$AN$22)*$AH$22)*Calculator!$G$22)-((((J48/100)*$AJ$22)*$AN$22)*$AH$22)+((((J48/100)*$AJ$23)*$AH$23))))))))))))))))))))))))</f>
        <v>1015.430788684082</v>
      </c>
      <c r="Z48" s="2">
        <f>IF(Calculator!$O$6="SINGLEBASE",SUM((((K48/100)*$AJ$22)*$AH$22))+((((K48/100)*$AJ$23)*$AH$23)),IF(Calculator!$O$6="SINGLEELEMENTS",SUM((((K48/100)*$AJ$22)*$AH$22))+(((((K48/100)*$AJ$22)*$AN$22)*$AH$22)*Calculator!$G$2)-((((K48/100)*$AJ$22)*$AN$22)*$AH$22)+((((K48/100)*$AJ$23)*$AH$23)),IF(Calculator!$O$6="SINGLESPECTRUM",SUM((((K48/100)*$AJ$22)*$AH$22))+(((((K48/100)*$AJ$22)*$AN$22)*$AH$22)*Calculator!$G$4)-((((K48/100)*$AJ$22)*$AN$22)*$AH$22)+((((K48/100)*$AJ$23)*$AH$23)),IF(Calculator!$O$6="SINGLEHOMESTEAD",SUM((((K48/100)*$AJ$22)*$AH$22))+(((((K48/100)*$AJ$22)*$AN$22)*$AH$22)*Calculator!$G$3)-((((K48/100)*$AJ$22)*$AN$22)*$AH$22)+((((K48/100)*$AJ$23)*$AH$23)),IF(Calculator!$O$6="SINGLEBAND A",SUM((((K48/100)*$AJ$22)*$AH$22))+(((((K48/100)*$AJ$22)*$AN$22)*$AH$22)*Calculator!$G$5)-((((K48/100)*$AJ$22)*$AN$22)*$AH$22)+((((K48/100)*$AJ$23)*$AH$23)),IF(Calculator!$O$6="SINGLEBAND B",SUM((((K48/100)*$AJ$22)*$AH$22))+(((((K48/100)*$AJ$22)*$AN$22)*$AH$22)*Calculator!$G$6)-((((K48/100)*$AJ$22)*$AN$22)*$AH$22)+((((K48/100)*$AJ$23)*$AH$23)),IF(Calculator!$O$6="SINGLEBAND C",SUM((((K48/100)*$AJ$22)*$AH$22))+(((((K48/100)*$AJ$22)*$AN$22)*$AH$22)*Calculator!$G$7)-((((K48/100)*$AJ$22)*$AN$22)*$AH$22)+((((K48/100)*$AJ$23)*$AH$23)),IF(Calculator!$O$6="SINGLEBAND D",SUM((((K48/100)*$AJ$22)*$AH$22))+(((((K48/100)*$AJ$22)*$AN$22)*$AH$22)*Calculator!$G$8)-((((K48/100)*$AJ$22)*$AN$22)*$AH$22)+((((K48/100)*$AJ$23)*$AH$23)),IF(Calculator!$O$6="SINGLEURBANE",SUM((((K48/100)*$AJ$22)*$AH$22))+(((((K48/100)*$AJ$22)*$AN$22)*$AH$22)*Calculator!$G$9)-((((K48/100)*$AJ$22)*$AN$22)*$AH$22)+((((K48/100)*$AJ$23)*$AH$23)),IF(Calculator!$O$6="SINGLESILVERANOD",SUM((((K48/100)*$AJ$22)*$AH$22))+(((((K48/100)*$AJ$22)*$AN$22)*$AH$22)*Calculator!$G$10)-((((K48/100)*$AJ$22)*$AN$22)*$AH$22)+((((K48/100)*$AJ$23)*$AH$23)),IF(Calculator!$O$6="SINGLEANOD",SUM((((K48/100)*$AJ$22)*$AH$22))+(((((K48/100)*$AJ$22)*$AN$22)*$AH$22)*Calculator!$G$11)-((((K48/100)*$AJ$22)*$AN$22)*$AH$22)+((((K48/100)*$AJ$23)*$AH$23)),IF(Calculator!$O$6="DUALBASE",SUM((((K48/100)*$AJ$22)*$AH$22))+(((((K48/100)*$AJ$22)*$AN$22)*$AH$22)*Calculator!$G$12)-((((K48/100)*$AJ$22)*$AN$22)*$AH$22)+((((K48/100)*$AJ$23)*$AH$23)),IF(Calculator!$O$6="DUALELEMENTS",SUM((((K48/100)*$AJ$22)*$AH$22))+(((((K48/100)*$AJ$22)*$AN$22)*$AH$22)*Calculator!$G$13)-((((K48/100)*$AJ$22)*$AN$22)*$AH$22)+((((K48/100)*$AJ$23)*$AH$23)),IF(Calculator!$O$6="DUALSPECTRUM",SUM((((K48/100)*$AJ$22)*$AH$22))+(((((K48/100)*$AJ$22)*$AN$22)*$AH$22)*Calculator!$G$15)-((((K48/100)*$AJ$22)*$AN$22)*$AH$22)+((((K48/100)*$AJ$23)*$AH$23)),IF(Calculator!$O$6="DUALHOMESTEAD",SUM((((K48/100)*$AJ$22)*$AH$22))+(((((K48/100)*$AJ$22)*$AN$22)*$AH$22)*Calculator!$G$14)-((((K48/100)*$AJ$22)*$AN$22)*$AH$22)+((((K48/100)*$AJ$23)*$AH$23)),IF(Calculator!$O$6="DUALBAND A",SUM((((K48/100)*$AJ$22)*$AH$22))+(((((K48/100)*$AJ$22)*$AN$22)*$AH$22)*Calculator!$G$16)-((((K48/100)*$AJ$22)*$AN$22)*$AH$22)+((((K48/100)*$AJ$23)*$AH$23)),IF(Calculator!$O$6="DUALBAND B",SUM((((K48/100)*$AJ$22)*$AH$22))+(((((K48/100)*$AJ$22)*$AN$22)*$AH$22)*Calculator!$G$17)-((((K48/100)*$AJ$22)*$AN$22)*$AH$22)+((((K48/100)*$AJ$23)*$AH$23)),IF(Calculator!$O$6="DUALBAND C",SUM((((K48/100)*$AJ$22)*$AH$22))+(((((K48/100)*$AJ$22)*$AN$22)*$AH$22)*Calculator!$G$18)-((((K48/100)*$AJ$22)*$AN$22)*$AH$22)+((((K48/100)*$AJ$23)*$AH$23)),IF(Calculator!$O$6="DUALBAND D",SUM((((K48/100)*$AJ$22)*$AH$22))+(((((K48/100)*$AJ$22)*$AN$22)*$AH$22)*Calculator!$G$19)-((((K48/100)*$AJ$22)*$AN$22)*$AH$22)+((((K48/100)*$AJ$23)*$AH$23)),IF(Calculator!$O$6="DUALURBANE",SUM((((K48/100)*$AJ$22)*$AH$22))+(((((K48/100)*$AJ$22)*$AN$22)*$AH$22)*Calculator!$G$20)-((((K48/100)*$AJ$22)*$AN$22)*$AH$22)+((((K48/100)*$AJ$23)*$AH$23)),IF(Calculator!$O$6="DUALSILVERANOD",SUM((((K48/100)*$AJ$22)*$AH$22))+(((((K48/100)*$AJ$22)*$AN$22)*$AH$22)*Calculator!$G$21)-((((K48/100)*$AJ$22)*$AN$22)*$AH$22)+((((K48/100)*$AJ$23)*$AH$23)),IF(Calculator!$O$6="DUALANOD",SUM((((K48/100)*$AJ$22)*$AH$22))+(((((K48/100)*$AJ$22)*$AN$22)*$AH$22)*Calculator!$G$22)-((((K48/100)*$AJ$22)*$AN$22)*$AH$22)+((((K48/100)*$AJ$23)*$AH$23))))))))))))))))))))))))</f>
        <v>1025.0280268432616</v>
      </c>
      <c r="AA48" s="2">
        <f>IF(Calculator!$O$6="SINGLEBASE",SUM((((L48/100)*$AJ$22)*$AH$22))+((((L48/100)*$AJ$23)*$AH$23)),IF(Calculator!$O$6="SINGLEELEMENTS",SUM((((L48/100)*$AJ$22)*$AH$22))+(((((L48/100)*$AJ$22)*$AN$22)*$AH$22)*Calculator!$G$2)-((((L48/100)*$AJ$22)*$AN$22)*$AH$22)+((((L48/100)*$AJ$23)*$AH$23)),IF(Calculator!$O$6="SINGLESPECTRUM",SUM((((L48/100)*$AJ$22)*$AH$22))+(((((L48/100)*$AJ$22)*$AN$22)*$AH$22)*Calculator!$G$4)-((((L48/100)*$AJ$22)*$AN$22)*$AH$22)+((((L48/100)*$AJ$23)*$AH$23)),IF(Calculator!$O$6="SINGLEHOMESTEAD",SUM((((L48/100)*$AJ$22)*$AH$22))+(((((L48/100)*$AJ$22)*$AN$22)*$AH$22)*Calculator!$G$3)-((((L48/100)*$AJ$22)*$AN$22)*$AH$22)+((((L48/100)*$AJ$23)*$AH$23)),IF(Calculator!$O$6="SINGLEBAND A",SUM((((L48/100)*$AJ$22)*$AH$22))+(((((L48/100)*$AJ$22)*$AN$22)*$AH$22)*Calculator!$G$5)-((((L48/100)*$AJ$22)*$AN$22)*$AH$22)+((((L48/100)*$AJ$23)*$AH$23)),IF(Calculator!$O$6="SINGLEBAND B",SUM((((L48/100)*$AJ$22)*$AH$22))+(((((L48/100)*$AJ$22)*$AN$22)*$AH$22)*Calculator!$G$6)-((((L48/100)*$AJ$22)*$AN$22)*$AH$22)+((((L48/100)*$AJ$23)*$AH$23)),IF(Calculator!$O$6="SINGLEBAND C",SUM((((L48/100)*$AJ$22)*$AH$22))+(((((L48/100)*$AJ$22)*$AN$22)*$AH$22)*Calculator!$G$7)-((((L48/100)*$AJ$22)*$AN$22)*$AH$22)+((((L48/100)*$AJ$23)*$AH$23)),IF(Calculator!$O$6="SINGLEBAND D",SUM((((L48/100)*$AJ$22)*$AH$22))+(((((L48/100)*$AJ$22)*$AN$22)*$AH$22)*Calculator!$G$8)-((((L48/100)*$AJ$22)*$AN$22)*$AH$22)+((((L48/100)*$AJ$23)*$AH$23)),IF(Calculator!$O$6="SINGLEURBANE",SUM((((L48/100)*$AJ$22)*$AH$22))+(((((L48/100)*$AJ$22)*$AN$22)*$AH$22)*Calculator!$G$9)-((((L48/100)*$AJ$22)*$AN$22)*$AH$22)+((((L48/100)*$AJ$23)*$AH$23)),IF(Calculator!$O$6="SINGLESILVERANOD",SUM((((L48/100)*$AJ$22)*$AH$22))+(((((L48/100)*$AJ$22)*$AN$22)*$AH$22)*Calculator!$G$10)-((((L48/100)*$AJ$22)*$AN$22)*$AH$22)+((((L48/100)*$AJ$23)*$AH$23)),IF(Calculator!$O$6="SINGLEANOD",SUM((((L48/100)*$AJ$22)*$AH$22))+(((((L48/100)*$AJ$22)*$AN$22)*$AH$22)*Calculator!$G$11)-((((L48/100)*$AJ$22)*$AN$22)*$AH$22)+((((L48/100)*$AJ$23)*$AH$23)),IF(Calculator!$O$6="DUALBASE",SUM((((L48/100)*$AJ$22)*$AH$22))+(((((L48/100)*$AJ$22)*$AN$22)*$AH$22)*Calculator!$G$12)-((((L48/100)*$AJ$22)*$AN$22)*$AH$22)+((((L48/100)*$AJ$23)*$AH$23)),IF(Calculator!$O$6="DUALELEMENTS",SUM((((L48/100)*$AJ$22)*$AH$22))+(((((L48/100)*$AJ$22)*$AN$22)*$AH$22)*Calculator!$G$13)-((((L48/100)*$AJ$22)*$AN$22)*$AH$22)+((((L48/100)*$AJ$23)*$AH$23)),IF(Calculator!$O$6="DUALSPECTRUM",SUM((((L48/100)*$AJ$22)*$AH$22))+(((((L48/100)*$AJ$22)*$AN$22)*$AH$22)*Calculator!$G$15)-((((L48/100)*$AJ$22)*$AN$22)*$AH$22)+((((L48/100)*$AJ$23)*$AH$23)),IF(Calculator!$O$6="DUALHOMESTEAD",SUM((((L48/100)*$AJ$22)*$AH$22))+(((((L48/100)*$AJ$22)*$AN$22)*$AH$22)*Calculator!$G$14)-((((L48/100)*$AJ$22)*$AN$22)*$AH$22)+((((L48/100)*$AJ$23)*$AH$23)),IF(Calculator!$O$6="DUALBAND A",SUM((((L48/100)*$AJ$22)*$AH$22))+(((((L48/100)*$AJ$22)*$AN$22)*$AH$22)*Calculator!$G$16)-((((L48/100)*$AJ$22)*$AN$22)*$AH$22)+((((L48/100)*$AJ$23)*$AH$23)),IF(Calculator!$O$6="DUALBAND B",SUM((((L48/100)*$AJ$22)*$AH$22))+(((((L48/100)*$AJ$22)*$AN$22)*$AH$22)*Calculator!$G$17)-((((L48/100)*$AJ$22)*$AN$22)*$AH$22)+((((L48/100)*$AJ$23)*$AH$23)),IF(Calculator!$O$6="DUALBAND C",SUM((((L48/100)*$AJ$22)*$AH$22))+(((((L48/100)*$AJ$22)*$AN$22)*$AH$22)*Calculator!$G$18)-((((L48/100)*$AJ$22)*$AN$22)*$AH$22)+((((L48/100)*$AJ$23)*$AH$23)),IF(Calculator!$O$6="DUALBAND D",SUM((((L48/100)*$AJ$22)*$AH$22))+(((((L48/100)*$AJ$22)*$AN$22)*$AH$22)*Calculator!$G$19)-((((L48/100)*$AJ$22)*$AN$22)*$AH$22)+((((L48/100)*$AJ$23)*$AH$23)),IF(Calculator!$O$6="DUALURBANE",SUM((((L48/100)*$AJ$22)*$AH$22))+(((((L48/100)*$AJ$22)*$AN$22)*$AH$22)*Calculator!$G$20)-((((L48/100)*$AJ$22)*$AN$22)*$AH$22)+((((L48/100)*$AJ$23)*$AH$23)),IF(Calculator!$O$6="DUALSILVERANOD",SUM((((L48/100)*$AJ$22)*$AH$22))+(((((L48/100)*$AJ$22)*$AN$22)*$AH$22)*Calculator!$G$21)-((((L48/100)*$AJ$22)*$AN$22)*$AH$22)+((((L48/100)*$AJ$23)*$AH$23)),IF(Calculator!$O$6="DUALANOD",SUM((((L48/100)*$AJ$22)*$AH$22))+(((((L48/100)*$AJ$22)*$AN$22)*$AH$22)*Calculator!$G$22)-((((L48/100)*$AJ$22)*$AN$22)*$AH$22)+((((L48/100)*$AJ$23)*$AH$23))))))))))))))))))))))))</f>
        <v>1034.6253696044919</v>
      </c>
      <c r="AB48" s="2">
        <f>IF(Calculator!$O$6="SINGLEBASE",SUM((((M48/100)*$AJ$22)*$AH$22))+((((M48/100)*$AJ$23)*$AH$23)),IF(Calculator!$O$6="SINGLEELEMENTS",SUM((((M48/100)*$AJ$22)*$AH$22))+(((((M48/100)*$AJ$22)*$AN$22)*$AH$22)*Calculator!$G$2)-((((M48/100)*$AJ$22)*$AN$22)*$AH$22)+((((M48/100)*$AJ$23)*$AH$23)),IF(Calculator!$O$6="SINGLESPECTRUM",SUM((((M48/100)*$AJ$22)*$AH$22))+(((((M48/100)*$AJ$22)*$AN$22)*$AH$22)*Calculator!$G$4)-((((M48/100)*$AJ$22)*$AN$22)*$AH$22)+((((M48/100)*$AJ$23)*$AH$23)),IF(Calculator!$O$6="SINGLEHOMESTEAD",SUM((((M48/100)*$AJ$22)*$AH$22))+(((((M48/100)*$AJ$22)*$AN$22)*$AH$22)*Calculator!$G$3)-((((M48/100)*$AJ$22)*$AN$22)*$AH$22)+((((M48/100)*$AJ$23)*$AH$23)),IF(Calculator!$O$6="SINGLEBAND A",SUM((((M48/100)*$AJ$22)*$AH$22))+(((((M48/100)*$AJ$22)*$AN$22)*$AH$22)*Calculator!$G$5)-((((M48/100)*$AJ$22)*$AN$22)*$AH$22)+((((M48/100)*$AJ$23)*$AH$23)),IF(Calculator!$O$6="SINGLEBAND B",SUM((((M48/100)*$AJ$22)*$AH$22))+(((((M48/100)*$AJ$22)*$AN$22)*$AH$22)*Calculator!$G$6)-((((M48/100)*$AJ$22)*$AN$22)*$AH$22)+((((M48/100)*$AJ$23)*$AH$23)),IF(Calculator!$O$6="SINGLEBAND C",SUM((((M48/100)*$AJ$22)*$AH$22))+(((((M48/100)*$AJ$22)*$AN$22)*$AH$22)*Calculator!$G$7)-((((M48/100)*$AJ$22)*$AN$22)*$AH$22)+((((M48/100)*$AJ$23)*$AH$23)),IF(Calculator!$O$6="SINGLEBAND D",SUM((((M48/100)*$AJ$22)*$AH$22))+(((((M48/100)*$AJ$22)*$AN$22)*$AH$22)*Calculator!$G$8)-((((M48/100)*$AJ$22)*$AN$22)*$AH$22)+((((M48/100)*$AJ$23)*$AH$23)),IF(Calculator!$O$6="SINGLEURBANE",SUM((((M48/100)*$AJ$22)*$AH$22))+(((((M48/100)*$AJ$22)*$AN$22)*$AH$22)*Calculator!$G$9)-((((M48/100)*$AJ$22)*$AN$22)*$AH$22)+((((M48/100)*$AJ$23)*$AH$23)),IF(Calculator!$O$6="SINGLESILVERANOD",SUM((((M48/100)*$AJ$22)*$AH$22))+(((((M48/100)*$AJ$22)*$AN$22)*$AH$22)*Calculator!$G$10)-((((M48/100)*$AJ$22)*$AN$22)*$AH$22)+((((M48/100)*$AJ$23)*$AH$23)),IF(Calculator!$O$6="SINGLEANOD",SUM((((M48/100)*$AJ$22)*$AH$22))+(((((M48/100)*$AJ$22)*$AN$22)*$AH$22)*Calculator!$G$11)-((((M48/100)*$AJ$22)*$AN$22)*$AH$22)+((((M48/100)*$AJ$23)*$AH$23)),IF(Calculator!$O$6="DUALBASE",SUM((((M48/100)*$AJ$22)*$AH$22))+(((((M48/100)*$AJ$22)*$AN$22)*$AH$22)*Calculator!$G$12)-((((M48/100)*$AJ$22)*$AN$22)*$AH$22)+((((M48/100)*$AJ$23)*$AH$23)),IF(Calculator!$O$6="DUALELEMENTS",SUM((((M48/100)*$AJ$22)*$AH$22))+(((((M48/100)*$AJ$22)*$AN$22)*$AH$22)*Calculator!$G$13)-((((M48/100)*$AJ$22)*$AN$22)*$AH$22)+((((M48/100)*$AJ$23)*$AH$23)),IF(Calculator!$O$6="DUALSPECTRUM",SUM((((M48/100)*$AJ$22)*$AH$22))+(((((M48/100)*$AJ$22)*$AN$22)*$AH$22)*Calculator!$G$15)-((((M48/100)*$AJ$22)*$AN$22)*$AH$22)+((((M48/100)*$AJ$23)*$AH$23)),IF(Calculator!$O$6="DUALHOMESTEAD",SUM((((M48/100)*$AJ$22)*$AH$22))+(((((M48/100)*$AJ$22)*$AN$22)*$AH$22)*Calculator!$G$14)-((((M48/100)*$AJ$22)*$AN$22)*$AH$22)+((((M48/100)*$AJ$23)*$AH$23)),IF(Calculator!$O$6="DUALBAND A",SUM((((M48/100)*$AJ$22)*$AH$22))+(((((M48/100)*$AJ$22)*$AN$22)*$AH$22)*Calculator!$G$16)-((((M48/100)*$AJ$22)*$AN$22)*$AH$22)+((((M48/100)*$AJ$23)*$AH$23)),IF(Calculator!$O$6="DUALBAND B",SUM((((M48/100)*$AJ$22)*$AH$22))+(((((M48/100)*$AJ$22)*$AN$22)*$AH$22)*Calculator!$G$17)-((((M48/100)*$AJ$22)*$AN$22)*$AH$22)+((((M48/100)*$AJ$23)*$AH$23)),IF(Calculator!$O$6="DUALBAND C",SUM((((M48/100)*$AJ$22)*$AH$22))+(((((M48/100)*$AJ$22)*$AN$22)*$AH$22)*Calculator!$G$18)-((((M48/100)*$AJ$22)*$AN$22)*$AH$22)+((((M48/100)*$AJ$23)*$AH$23)),IF(Calculator!$O$6="DUALBAND D",SUM((((M48/100)*$AJ$22)*$AH$22))+(((((M48/100)*$AJ$22)*$AN$22)*$AH$22)*Calculator!$G$19)-((((M48/100)*$AJ$22)*$AN$22)*$AH$22)+((((M48/100)*$AJ$23)*$AH$23)),IF(Calculator!$O$6="DUALURBANE",SUM((((M48/100)*$AJ$22)*$AH$22))+(((((M48/100)*$AJ$22)*$AN$22)*$AH$22)*Calculator!$G$20)-((((M48/100)*$AJ$22)*$AN$22)*$AH$22)+((((M48/100)*$AJ$23)*$AH$23)),IF(Calculator!$O$6="DUALSILVERANOD",SUM((((M48/100)*$AJ$22)*$AH$22))+(((((M48/100)*$AJ$22)*$AN$22)*$AH$22)*Calculator!$G$21)-((((M48/100)*$AJ$22)*$AN$22)*$AH$22)+((((M48/100)*$AJ$23)*$AH$23)),IF(Calculator!$O$6="DUALANOD",SUM((((M48/100)*$AJ$22)*$AH$22))+(((((M48/100)*$AJ$22)*$AN$22)*$AH$22)*Calculator!$G$22)-((((M48/100)*$AJ$22)*$AN$22)*$AH$22)+((((M48/100)*$AJ$23)*$AH$23))))))))))))))))))))))))</f>
        <v>1044.2226077636717</v>
      </c>
      <c r="AC48" s="2">
        <f>IF(Calculator!$O$6="SINGLEBASE",SUM((((N48/100)*$AJ$22)*$AH$22))+((((N48/100)*$AJ$23)*$AH$23)),IF(Calculator!$O$6="SINGLEELEMENTS",SUM((((N48/100)*$AJ$22)*$AH$22))+(((((N48/100)*$AJ$22)*$AN$22)*$AH$22)*Calculator!$G$2)-((((N48/100)*$AJ$22)*$AN$22)*$AH$22)+((((N48/100)*$AJ$23)*$AH$23)),IF(Calculator!$O$6="SINGLESPECTRUM",SUM((((N48/100)*$AJ$22)*$AH$22))+(((((N48/100)*$AJ$22)*$AN$22)*$AH$22)*Calculator!$G$4)-((((N48/100)*$AJ$22)*$AN$22)*$AH$22)+((((N48/100)*$AJ$23)*$AH$23)),IF(Calculator!$O$6="SINGLEHOMESTEAD",SUM((((N48/100)*$AJ$22)*$AH$22))+(((((N48/100)*$AJ$22)*$AN$22)*$AH$22)*Calculator!$G$3)-((((N48/100)*$AJ$22)*$AN$22)*$AH$22)+((((N48/100)*$AJ$23)*$AH$23)),IF(Calculator!$O$6="SINGLEBAND A",SUM((((N48/100)*$AJ$22)*$AH$22))+(((((N48/100)*$AJ$22)*$AN$22)*$AH$22)*Calculator!$G$5)-((((N48/100)*$AJ$22)*$AN$22)*$AH$22)+((((N48/100)*$AJ$23)*$AH$23)),IF(Calculator!$O$6="SINGLEBAND B",SUM((((N48/100)*$AJ$22)*$AH$22))+(((((N48/100)*$AJ$22)*$AN$22)*$AH$22)*Calculator!$G$6)-((((N48/100)*$AJ$22)*$AN$22)*$AH$22)+((((N48/100)*$AJ$23)*$AH$23)),IF(Calculator!$O$6="SINGLEBAND C",SUM((((N48/100)*$AJ$22)*$AH$22))+(((((N48/100)*$AJ$22)*$AN$22)*$AH$22)*Calculator!$G$7)-((((N48/100)*$AJ$22)*$AN$22)*$AH$22)+((((N48/100)*$AJ$23)*$AH$23)),IF(Calculator!$O$6="SINGLEBAND D",SUM((((N48/100)*$AJ$22)*$AH$22))+(((((N48/100)*$AJ$22)*$AN$22)*$AH$22)*Calculator!$G$8)-((((N48/100)*$AJ$22)*$AN$22)*$AH$22)+((((N48/100)*$AJ$23)*$AH$23)),IF(Calculator!$O$6="SINGLEURBANE",SUM((((N48/100)*$AJ$22)*$AH$22))+(((((N48/100)*$AJ$22)*$AN$22)*$AH$22)*Calculator!$G$9)-((((N48/100)*$AJ$22)*$AN$22)*$AH$22)+((((N48/100)*$AJ$23)*$AH$23)),IF(Calculator!$O$6="SINGLESILVERANOD",SUM((((N48/100)*$AJ$22)*$AH$22))+(((((N48/100)*$AJ$22)*$AN$22)*$AH$22)*Calculator!$G$10)-((((N48/100)*$AJ$22)*$AN$22)*$AH$22)+((((N48/100)*$AJ$23)*$AH$23)),IF(Calculator!$O$6="SINGLEANOD",SUM((((N48/100)*$AJ$22)*$AH$22))+(((((N48/100)*$AJ$22)*$AN$22)*$AH$22)*Calculator!$G$11)-((((N48/100)*$AJ$22)*$AN$22)*$AH$22)+((((N48/100)*$AJ$23)*$AH$23)),IF(Calculator!$O$6="DUALBASE",SUM((((N48/100)*$AJ$22)*$AH$22))+(((((N48/100)*$AJ$22)*$AN$22)*$AH$22)*Calculator!$G$12)-((((N48/100)*$AJ$22)*$AN$22)*$AH$22)+((((N48/100)*$AJ$23)*$AH$23)),IF(Calculator!$O$6="DUALELEMENTS",SUM((((N48/100)*$AJ$22)*$AH$22))+(((((N48/100)*$AJ$22)*$AN$22)*$AH$22)*Calculator!$G$13)-((((N48/100)*$AJ$22)*$AN$22)*$AH$22)+((((N48/100)*$AJ$23)*$AH$23)),IF(Calculator!$O$6="DUALSPECTRUM",SUM((((N48/100)*$AJ$22)*$AH$22))+(((((N48/100)*$AJ$22)*$AN$22)*$AH$22)*Calculator!$G$15)-((((N48/100)*$AJ$22)*$AN$22)*$AH$22)+((((N48/100)*$AJ$23)*$AH$23)),IF(Calculator!$O$6="DUALHOMESTEAD",SUM((((N48/100)*$AJ$22)*$AH$22))+(((((N48/100)*$AJ$22)*$AN$22)*$AH$22)*Calculator!$G$14)-((((N48/100)*$AJ$22)*$AN$22)*$AH$22)+((((N48/100)*$AJ$23)*$AH$23)),IF(Calculator!$O$6="DUALBAND A",SUM((((N48/100)*$AJ$22)*$AH$22))+(((((N48/100)*$AJ$22)*$AN$22)*$AH$22)*Calculator!$G$16)-((((N48/100)*$AJ$22)*$AN$22)*$AH$22)+((((N48/100)*$AJ$23)*$AH$23)),IF(Calculator!$O$6="DUALBAND B",SUM((((N48/100)*$AJ$22)*$AH$22))+(((((N48/100)*$AJ$22)*$AN$22)*$AH$22)*Calculator!$G$17)-((((N48/100)*$AJ$22)*$AN$22)*$AH$22)+((((N48/100)*$AJ$23)*$AH$23)),IF(Calculator!$O$6="DUALBAND C",SUM((((N48/100)*$AJ$22)*$AH$22))+(((((N48/100)*$AJ$22)*$AN$22)*$AH$22)*Calculator!$G$18)-((((N48/100)*$AJ$22)*$AN$22)*$AH$22)+((((N48/100)*$AJ$23)*$AH$23)),IF(Calculator!$O$6="DUALBAND D",SUM((((N48/100)*$AJ$22)*$AH$22))+(((((N48/100)*$AJ$22)*$AN$22)*$AH$22)*Calculator!$G$19)-((((N48/100)*$AJ$22)*$AN$22)*$AH$22)+((((N48/100)*$AJ$23)*$AH$23)),IF(Calculator!$O$6="DUALURBANE",SUM((((N48/100)*$AJ$22)*$AH$22))+(((((N48/100)*$AJ$22)*$AN$22)*$AH$22)*Calculator!$G$20)-((((N48/100)*$AJ$22)*$AN$22)*$AH$22)+((((N48/100)*$AJ$23)*$AH$23)),IF(Calculator!$O$6="DUALSILVERANOD",SUM((((N48/100)*$AJ$22)*$AH$22))+(((((N48/100)*$AJ$22)*$AN$22)*$AH$22)*Calculator!$G$21)-((((N48/100)*$AJ$22)*$AN$22)*$AH$22)+((((N48/100)*$AJ$23)*$AH$23)),IF(Calculator!$O$6="DUALANOD",SUM((((N48/100)*$AJ$22)*$AH$22))+(((((N48/100)*$AJ$22)*$AN$22)*$AH$22)*Calculator!$G$22)-((((N48/100)*$AJ$22)*$AN$22)*$AH$22)+((((N48/100)*$AJ$23)*$AH$23))))))))))))))))))))))))</f>
        <v>1053.81566184082</v>
      </c>
    </row>
    <row r="49" spans="1:29">
      <c r="A49" s="8" t="s">
        <v>1399</v>
      </c>
      <c r="B49" s="2">
        <v>2312.6582214355467</v>
      </c>
      <c r="C49" s="2">
        <v>2336.0661193847654</v>
      </c>
      <c r="D49" s="2">
        <v>2359.4742724609373</v>
      </c>
      <c r="E49" s="2">
        <v>2382.882170410156</v>
      </c>
      <c r="F49" s="2">
        <v>2406.2796081542965</v>
      </c>
      <c r="G49" s="2">
        <v>2429.6877612304684</v>
      </c>
      <c r="H49" s="2">
        <v>2453.0956591796871</v>
      </c>
      <c r="I49" s="2">
        <v>2476.5038122558594</v>
      </c>
      <c r="J49" s="2">
        <v>2499.9117102050782</v>
      </c>
      <c r="K49" s="2">
        <v>2523.3091479492186</v>
      </c>
      <c r="L49" s="2">
        <v>2546.7173010253905</v>
      </c>
      <c r="M49" s="2">
        <v>2570.1251989746092</v>
      </c>
      <c r="N49" s="2">
        <v>2593.5333520507811</v>
      </c>
      <c r="P49" s="8">
        <v>2400</v>
      </c>
      <c r="Q49" s="2">
        <f>IF(Calculator!$O$6="SINGLEBASE",SUM((((B49/100)*$AJ$22)*$AH$22))+((((B49/100)*$AJ$23)*$AH$23)),IF(Calculator!$O$6="SINGLEELEMENTS",SUM((((B49/100)*$AJ$22)*$AH$22))+(((((B49/100)*$AJ$22)*$AN$22)*$AH$22)*Calculator!$G$2)-((((B49/100)*$AJ$22)*$AN$22)*$AH$22)+((((B49/100)*$AJ$23)*$AH$23)),IF(Calculator!$O$6="SINGLESPECTRUM",SUM((((B49/100)*$AJ$22)*$AH$22))+(((((B49/100)*$AJ$22)*$AN$22)*$AH$22)*Calculator!$G$4)-((((B49/100)*$AJ$22)*$AN$22)*$AH$22)+((((B49/100)*$AJ$23)*$AH$23)),IF(Calculator!$O$6="SINGLEHOMESTEAD",SUM((((B49/100)*$AJ$22)*$AH$22))+(((((B49/100)*$AJ$22)*$AN$22)*$AH$22)*Calculator!$G$3)-((((B49/100)*$AJ$22)*$AN$22)*$AH$22)+((((B49/100)*$AJ$23)*$AH$23)),IF(Calculator!$O$6="SINGLEBAND A",SUM((((B49/100)*$AJ$22)*$AH$22))+(((((B49/100)*$AJ$22)*$AN$22)*$AH$22)*Calculator!$G$5)-((((B49/100)*$AJ$22)*$AN$22)*$AH$22)+((((B49/100)*$AJ$23)*$AH$23)),IF(Calculator!$O$6="SINGLEBAND B",SUM((((B49/100)*$AJ$22)*$AH$22))+(((((B49/100)*$AJ$22)*$AN$22)*$AH$22)*Calculator!$G$6)-((((B49/100)*$AJ$22)*$AN$22)*$AH$22)+((((B49/100)*$AJ$23)*$AH$23)),IF(Calculator!$O$6="SINGLEBAND C",SUM((((B49/100)*$AJ$22)*$AH$22))+(((((B49/100)*$AJ$22)*$AN$22)*$AH$22)*Calculator!$G$7)-((((B49/100)*$AJ$22)*$AN$22)*$AH$22)+((((B49/100)*$AJ$23)*$AH$23)),IF(Calculator!$O$6="SINGLEBAND D",SUM((((B49/100)*$AJ$22)*$AH$22))+(((((B49/100)*$AJ$22)*$AN$22)*$AH$22)*Calculator!$G$8)-((((B49/100)*$AJ$22)*$AN$22)*$AH$22)+((((B49/100)*$AJ$23)*$AH$23)),IF(Calculator!$O$6="SINGLEURBANE",SUM((((B49/100)*$AJ$22)*$AH$22))+(((((B49/100)*$AJ$22)*$AN$22)*$AH$22)*Calculator!$G$9)-((((B49/100)*$AJ$22)*$AN$22)*$AH$22)+((((B49/100)*$AJ$23)*$AH$23)),IF(Calculator!$O$6="SINGLESILVERANOD",SUM((((B49/100)*$AJ$22)*$AH$22))+(((((B49/100)*$AJ$22)*$AN$22)*$AH$22)*Calculator!$G$10)-((((B49/100)*$AJ$22)*$AN$22)*$AH$22)+((((B49/100)*$AJ$23)*$AH$23)),IF(Calculator!$O$6="SINGLEANOD",SUM((((B49/100)*$AJ$22)*$AH$22))+(((((B49/100)*$AJ$22)*$AN$22)*$AH$22)*Calculator!$G$11)-((((B49/100)*$AJ$22)*$AN$22)*$AH$22)+((((B49/100)*$AJ$23)*$AH$23)),IF(Calculator!$O$6="DUALBASE",SUM((((B49/100)*$AJ$22)*$AH$22))+(((((B49/100)*$AJ$22)*$AN$22)*$AH$22)*Calculator!$G$12)-((((B49/100)*$AJ$22)*$AN$22)*$AH$22)+((((B49/100)*$AJ$23)*$AH$23)),IF(Calculator!$O$6="DUALELEMENTS",SUM((((B49/100)*$AJ$22)*$AH$22))+(((((B49/100)*$AJ$22)*$AN$22)*$AH$22)*Calculator!$G$13)-((((B49/100)*$AJ$22)*$AN$22)*$AH$22)+((((B49/100)*$AJ$23)*$AH$23)),IF(Calculator!$O$6="DUALSPECTRUM",SUM((((B49/100)*$AJ$22)*$AH$22))+(((((B49/100)*$AJ$22)*$AN$22)*$AH$22)*Calculator!$G$15)-((((B49/100)*$AJ$22)*$AN$22)*$AH$22)+((((B49/100)*$AJ$23)*$AH$23)),IF(Calculator!$O$6="DUALHOMESTEAD",SUM((((B49/100)*$AJ$22)*$AH$22))+(((((B49/100)*$AJ$22)*$AN$22)*$AH$22)*Calculator!$G$14)-((((B49/100)*$AJ$22)*$AN$22)*$AH$22)+((((B49/100)*$AJ$23)*$AH$23)),IF(Calculator!$O$6="DUALBAND A",SUM((((B49/100)*$AJ$22)*$AH$22))+(((((B49/100)*$AJ$22)*$AN$22)*$AH$22)*Calculator!$G$16)-((((B49/100)*$AJ$22)*$AN$22)*$AH$22)+((((B49/100)*$AJ$23)*$AH$23)),IF(Calculator!$O$6="DUALBAND B",SUM((((B49/100)*$AJ$22)*$AH$22))+(((((B49/100)*$AJ$22)*$AN$22)*$AH$22)*Calculator!$G$17)-((((B49/100)*$AJ$22)*$AN$22)*$AH$22)+((((B49/100)*$AJ$23)*$AH$23)),IF(Calculator!$O$6="DUALBAND C",SUM((((B49/100)*$AJ$22)*$AH$22))+(((((B49/100)*$AJ$22)*$AN$22)*$AH$22)*Calculator!$G$18)-((((B49/100)*$AJ$22)*$AN$22)*$AH$22)+((((B49/100)*$AJ$23)*$AH$23)),IF(Calculator!$O$6="DUALBAND D",SUM((((B49/100)*$AJ$22)*$AH$22))+(((((B49/100)*$AJ$22)*$AN$22)*$AH$22)*Calculator!$G$19)-((((B49/100)*$AJ$22)*$AN$22)*$AH$22)+((((B49/100)*$AJ$23)*$AH$23)),IF(Calculator!$O$6="DUALURBANE",SUM((((B49/100)*$AJ$22)*$AH$22))+(((((B49/100)*$AJ$22)*$AN$22)*$AH$22)*Calculator!$G$20)-((((B49/100)*$AJ$22)*$AN$22)*$AH$22)+((((B49/100)*$AJ$23)*$AH$23)),IF(Calculator!$O$6="DUALSILVERANOD",SUM((((B49/100)*$AJ$22)*$AH$22))+(((((B49/100)*$AJ$22)*$AN$22)*$AH$22)*Calculator!$G$21)-((((B49/100)*$AJ$22)*$AN$22)*$AH$22)+((((B49/100)*$AJ$23)*$AH$23)),IF(Calculator!$O$6="DUALANOD",SUM((((B49/100)*$AJ$22)*$AH$22))+(((((B49/100)*$AJ$22)*$AN$22)*$AH$22)*Calculator!$G$22)-((((B49/100)*$AJ$22)*$AN$22)*$AH$22)+((((B49/100)*$AJ$23)*$AH$23))))))))))))))))))))))))</f>
        <v>948.18987078857401</v>
      </c>
      <c r="R49" s="2">
        <f>IF(Calculator!$O$6="SINGLEBASE",SUM((((C49/100)*$AJ$22)*$AH$22))+((((C49/100)*$AJ$23)*$AH$23)),IF(Calculator!$O$6="SINGLEELEMENTS",SUM((((C49/100)*$AJ$22)*$AH$22))+(((((C49/100)*$AJ$22)*$AN$22)*$AH$22)*Calculator!$G$2)-((((C49/100)*$AJ$22)*$AN$22)*$AH$22)+((((C49/100)*$AJ$23)*$AH$23)),IF(Calculator!$O$6="SINGLESPECTRUM",SUM((((C49/100)*$AJ$22)*$AH$22))+(((((C49/100)*$AJ$22)*$AN$22)*$AH$22)*Calculator!$G$4)-((((C49/100)*$AJ$22)*$AN$22)*$AH$22)+((((C49/100)*$AJ$23)*$AH$23)),IF(Calculator!$O$6="SINGLEHOMESTEAD",SUM((((C49/100)*$AJ$22)*$AH$22))+(((((C49/100)*$AJ$22)*$AN$22)*$AH$22)*Calculator!$G$3)-((((C49/100)*$AJ$22)*$AN$22)*$AH$22)+((((C49/100)*$AJ$23)*$AH$23)),IF(Calculator!$O$6="SINGLEBAND A",SUM((((C49/100)*$AJ$22)*$AH$22))+(((((C49/100)*$AJ$22)*$AN$22)*$AH$22)*Calculator!$G$5)-((((C49/100)*$AJ$22)*$AN$22)*$AH$22)+((((C49/100)*$AJ$23)*$AH$23)),IF(Calculator!$O$6="SINGLEBAND B",SUM((((C49/100)*$AJ$22)*$AH$22))+(((((C49/100)*$AJ$22)*$AN$22)*$AH$22)*Calculator!$G$6)-((((C49/100)*$AJ$22)*$AN$22)*$AH$22)+((((C49/100)*$AJ$23)*$AH$23)),IF(Calculator!$O$6="SINGLEBAND C",SUM((((C49/100)*$AJ$22)*$AH$22))+(((((C49/100)*$AJ$22)*$AN$22)*$AH$22)*Calculator!$G$7)-((((C49/100)*$AJ$22)*$AN$22)*$AH$22)+((((C49/100)*$AJ$23)*$AH$23)),IF(Calculator!$O$6="SINGLEBAND D",SUM((((C49/100)*$AJ$22)*$AH$22))+(((((C49/100)*$AJ$22)*$AN$22)*$AH$22)*Calculator!$G$8)-((((C49/100)*$AJ$22)*$AN$22)*$AH$22)+((((C49/100)*$AJ$23)*$AH$23)),IF(Calculator!$O$6="SINGLEURBANE",SUM((((C49/100)*$AJ$22)*$AH$22))+(((((C49/100)*$AJ$22)*$AN$22)*$AH$22)*Calculator!$G$9)-((((C49/100)*$AJ$22)*$AN$22)*$AH$22)+((((C49/100)*$AJ$23)*$AH$23)),IF(Calculator!$O$6="SINGLESILVERANOD",SUM((((C49/100)*$AJ$22)*$AH$22))+(((((C49/100)*$AJ$22)*$AN$22)*$AH$22)*Calculator!$G$10)-((((C49/100)*$AJ$22)*$AN$22)*$AH$22)+((((C49/100)*$AJ$23)*$AH$23)),IF(Calculator!$O$6="SINGLEANOD",SUM((((C49/100)*$AJ$22)*$AH$22))+(((((C49/100)*$AJ$22)*$AN$22)*$AH$22)*Calculator!$G$11)-((((C49/100)*$AJ$22)*$AN$22)*$AH$22)+((((C49/100)*$AJ$23)*$AH$23)),IF(Calculator!$O$6="DUALBASE",SUM((((C49/100)*$AJ$22)*$AH$22))+(((((C49/100)*$AJ$22)*$AN$22)*$AH$22)*Calculator!$G$12)-((((C49/100)*$AJ$22)*$AN$22)*$AH$22)+((((C49/100)*$AJ$23)*$AH$23)),IF(Calculator!$O$6="DUALELEMENTS",SUM((((C49/100)*$AJ$22)*$AH$22))+(((((C49/100)*$AJ$22)*$AN$22)*$AH$22)*Calculator!$G$13)-((((C49/100)*$AJ$22)*$AN$22)*$AH$22)+((((C49/100)*$AJ$23)*$AH$23)),IF(Calculator!$O$6="DUALSPECTRUM",SUM((((C49/100)*$AJ$22)*$AH$22))+(((((C49/100)*$AJ$22)*$AN$22)*$AH$22)*Calculator!$G$15)-((((C49/100)*$AJ$22)*$AN$22)*$AH$22)+((((C49/100)*$AJ$23)*$AH$23)),IF(Calculator!$O$6="DUALHOMESTEAD",SUM((((C49/100)*$AJ$22)*$AH$22))+(((((C49/100)*$AJ$22)*$AN$22)*$AH$22)*Calculator!$G$14)-((((C49/100)*$AJ$22)*$AN$22)*$AH$22)+((((C49/100)*$AJ$23)*$AH$23)),IF(Calculator!$O$6="DUALBAND A",SUM((((C49/100)*$AJ$22)*$AH$22))+(((((C49/100)*$AJ$22)*$AN$22)*$AH$22)*Calculator!$G$16)-((((C49/100)*$AJ$22)*$AN$22)*$AH$22)+((((C49/100)*$AJ$23)*$AH$23)),IF(Calculator!$O$6="DUALBAND B",SUM((((C49/100)*$AJ$22)*$AH$22))+(((((C49/100)*$AJ$22)*$AN$22)*$AH$22)*Calculator!$G$17)-((((C49/100)*$AJ$22)*$AN$22)*$AH$22)+((((C49/100)*$AJ$23)*$AH$23)),IF(Calculator!$O$6="DUALBAND C",SUM((((C49/100)*$AJ$22)*$AH$22))+(((((C49/100)*$AJ$22)*$AN$22)*$AH$22)*Calculator!$G$18)-((((C49/100)*$AJ$22)*$AN$22)*$AH$22)+((((C49/100)*$AJ$23)*$AH$23)),IF(Calculator!$O$6="DUALBAND D",SUM((((C49/100)*$AJ$22)*$AH$22))+(((((C49/100)*$AJ$22)*$AN$22)*$AH$22)*Calculator!$G$19)-((((C49/100)*$AJ$22)*$AN$22)*$AH$22)+((((C49/100)*$AJ$23)*$AH$23)),IF(Calculator!$O$6="DUALURBANE",SUM((((C49/100)*$AJ$22)*$AH$22))+(((((C49/100)*$AJ$22)*$AN$22)*$AH$22)*Calculator!$G$20)-((((C49/100)*$AJ$22)*$AN$22)*$AH$22)+((((C49/100)*$AJ$23)*$AH$23)),IF(Calculator!$O$6="DUALSILVERANOD",SUM((((C49/100)*$AJ$22)*$AH$22))+(((((C49/100)*$AJ$22)*$AN$22)*$AH$22)*Calculator!$G$21)-((((C49/100)*$AJ$22)*$AN$22)*$AH$22)+((((C49/100)*$AJ$23)*$AH$23)),IF(Calculator!$O$6="DUALANOD",SUM((((C49/100)*$AJ$22)*$AH$22))+(((((C49/100)*$AJ$22)*$AN$22)*$AH$22)*Calculator!$G$22)-((((C49/100)*$AJ$22)*$AN$22)*$AH$22)+((((C49/100)*$AJ$23)*$AH$23))))))))))))))))))))))))</f>
        <v>957.78710894775372</v>
      </c>
      <c r="S49" s="2">
        <f>IF(Calculator!$O$6="SINGLEBASE",SUM((((D49/100)*$AJ$22)*$AH$22))+((((D49/100)*$AJ$23)*$AH$23)),IF(Calculator!$O$6="SINGLEELEMENTS",SUM((((D49/100)*$AJ$22)*$AH$22))+(((((D49/100)*$AJ$22)*$AN$22)*$AH$22)*Calculator!$G$2)-((((D49/100)*$AJ$22)*$AN$22)*$AH$22)+((((D49/100)*$AJ$23)*$AH$23)),IF(Calculator!$O$6="SINGLESPECTRUM",SUM((((D49/100)*$AJ$22)*$AH$22))+(((((D49/100)*$AJ$22)*$AN$22)*$AH$22)*Calculator!$G$4)-((((D49/100)*$AJ$22)*$AN$22)*$AH$22)+((((D49/100)*$AJ$23)*$AH$23)),IF(Calculator!$O$6="SINGLEHOMESTEAD",SUM((((D49/100)*$AJ$22)*$AH$22))+(((((D49/100)*$AJ$22)*$AN$22)*$AH$22)*Calculator!$G$3)-((((D49/100)*$AJ$22)*$AN$22)*$AH$22)+((((D49/100)*$AJ$23)*$AH$23)),IF(Calculator!$O$6="SINGLEBAND A",SUM((((D49/100)*$AJ$22)*$AH$22))+(((((D49/100)*$AJ$22)*$AN$22)*$AH$22)*Calculator!$G$5)-((((D49/100)*$AJ$22)*$AN$22)*$AH$22)+((((D49/100)*$AJ$23)*$AH$23)),IF(Calculator!$O$6="SINGLEBAND B",SUM((((D49/100)*$AJ$22)*$AH$22))+(((((D49/100)*$AJ$22)*$AN$22)*$AH$22)*Calculator!$G$6)-((((D49/100)*$AJ$22)*$AN$22)*$AH$22)+((((D49/100)*$AJ$23)*$AH$23)),IF(Calculator!$O$6="SINGLEBAND C",SUM((((D49/100)*$AJ$22)*$AH$22))+(((((D49/100)*$AJ$22)*$AN$22)*$AH$22)*Calculator!$G$7)-((((D49/100)*$AJ$22)*$AN$22)*$AH$22)+((((D49/100)*$AJ$23)*$AH$23)),IF(Calculator!$O$6="SINGLEBAND D",SUM((((D49/100)*$AJ$22)*$AH$22))+(((((D49/100)*$AJ$22)*$AN$22)*$AH$22)*Calculator!$G$8)-((((D49/100)*$AJ$22)*$AN$22)*$AH$22)+((((D49/100)*$AJ$23)*$AH$23)),IF(Calculator!$O$6="SINGLEURBANE",SUM((((D49/100)*$AJ$22)*$AH$22))+(((((D49/100)*$AJ$22)*$AN$22)*$AH$22)*Calculator!$G$9)-((((D49/100)*$AJ$22)*$AN$22)*$AH$22)+((((D49/100)*$AJ$23)*$AH$23)),IF(Calculator!$O$6="SINGLESILVERANOD",SUM((((D49/100)*$AJ$22)*$AH$22))+(((((D49/100)*$AJ$22)*$AN$22)*$AH$22)*Calculator!$G$10)-((((D49/100)*$AJ$22)*$AN$22)*$AH$22)+((((D49/100)*$AJ$23)*$AH$23)),IF(Calculator!$O$6="SINGLEANOD",SUM((((D49/100)*$AJ$22)*$AH$22))+(((((D49/100)*$AJ$22)*$AN$22)*$AH$22)*Calculator!$G$11)-((((D49/100)*$AJ$22)*$AN$22)*$AH$22)+((((D49/100)*$AJ$23)*$AH$23)),IF(Calculator!$O$6="DUALBASE",SUM((((D49/100)*$AJ$22)*$AH$22))+(((((D49/100)*$AJ$22)*$AN$22)*$AH$22)*Calculator!$G$12)-((((D49/100)*$AJ$22)*$AN$22)*$AH$22)+((((D49/100)*$AJ$23)*$AH$23)),IF(Calculator!$O$6="DUALELEMENTS",SUM((((D49/100)*$AJ$22)*$AH$22))+(((((D49/100)*$AJ$22)*$AN$22)*$AH$22)*Calculator!$G$13)-((((D49/100)*$AJ$22)*$AN$22)*$AH$22)+((((D49/100)*$AJ$23)*$AH$23)),IF(Calculator!$O$6="DUALSPECTRUM",SUM((((D49/100)*$AJ$22)*$AH$22))+(((((D49/100)*$AJ$22)*$AN$22)*$AH$22)*Calculator!$G$15)-((((D49/100)*$AJ$22)*$AN$22)*$AH$22)+((((D49/100)*$AJ$23)*$AH$23)),IF(Calculator!$O$6="DUALHOMESTEAD",SUM((((D49/100)*$AJ$22)*$AH$22))+(((((D49/100)*$AJ$22)*$AN$22)*$AH$22)*Calculator!$G$14)-((((D49/100)*$AJ$22)*$AN$22)*$AH$22)+((((D49/100)*$AJ$23)*$AH$23)),IF(Calculator!$O$6="DUALBAND A",SUM((((D49/100)*$AJ$22)*$AH$22))+(((((D49/100)*$AJ$22)*$AN$22)*$AH$22)*Calculator!$G$16)-((((D49/100)*$AJ$22)*$AN$22)*$AH$22)+((((D49/100)*$AJ$23)*$AH$23)),IF(Calculator!$O$6="DUALBAND B",SUM((((D49/100)*$AJ$22)*$AH$22))+(((((D49/100)*$AJ$22)*$AN$22)*$AH$22)*Calculator!$G$17)-((((D49/100)*$AJ$22)*$AN$22)*$AH$22)+((((D49/100)*$AJ$23)*$AH$23)),IF(Calculator!$O$6="DUALBAND C",SUM((((D49/100)*$AJ$22)*$AH$22))+(((((D49/100)*$AJ$22)*$AN$22)*$AH$22)*Calculator!$G$18)-((((D49/100)*$AJ$22)*$AN$22)*$AH$22)+((((D49/100)*$AJ$23)*$AH$23)),IF(Calculator!$O$6="DUALBAND D",SUM((((D49/100)*$AJ$22)*$AH$22))+(((((D49/100)*$AJ$22)*$AN$22)*$AH$22)*Calculator!$G$19)-((((D49/100)*$AJ$22)*$AN$22)*$AH$22)+((((D49/100)*$AJ$23)*$AH$23)),IF(Calculator!$O$6="DUALURBANE",SUM((((D49/100)*$AJ$22)*$AH$22))+(((((D49/100)*$AJ$22)*$AN$22)*$AH$22)*Calculator!$G$20)-((((D49/100)*$AJ$22)*$AN$22)*$AH$22)+((((D49/100)*$AJ$23)*$AH$23)),IF(Calculator!$O$6="DUALSILVERANOD",SUM((((D49/100)*$AJ$22)*$AH$22))+(((((D49/100)*$AJ$22)*$AN$22)*$AH$22)*Calculator!$G$21)-((((D49/100)*$AJ$22)*$AN$22)*$AH$22)+((((D49/100)*$AJ$23)*$AH$23)),IF(Calculator!$O$6="DUALANOD",SUM((((D49/100)*$AJ$22)*$AH$22))+(((((D49/100)*$AJ$22)*$AN$22)*$AH$22)*Calculator!$G$22)-((((D49/100)*$AJ$22)*$AN$22)*$AH$22)+((((D49/100)*$AJ$23)*$AH$23))))))))))))))))))))))))</f>
        <v>967.38445170898422</v>
      </c>
      <c r="T49" s="2">
        <f>IF(Calculator!$O$6="SINGLEBASE",SUM((((E49/100)*$AJ$22)*$AH$22))+((((E49/100)*$AJ$23)*$AH$23)),IF(Calculator!$O$6="SINGLEELEMENTS",SUM((((E49/100)*$AJ$22)*$AH$22))+(((((E49/100)*$AJ$22)*$AN$22)*$AH$22)*Calculator!$G$2)-((((E49/100)*$AJ$22)*$AN$22)*$AH$22)+((((E49/100)*$AJ$23)*$AH$23)),IF(Calculator!$O$6="SINGLESPECTRUM",SUM((((E49/100)*$AJ$22)*$AH$22))+(((((E49/100)*$AJ$22)*$AN$22)*$AH$22)*Calculator!$G$4)-((((E49/100)*$AJ$22)*$AN$22)*$AH$22)+((((E49/100)*$AJ$23)*$AH$23)),IF(Calculator!$O$6="SINGLEHOMESTEAD",SUM((((E49/100)*$AJ$22)*$AH$22))+(((((E49/100)*$AJ$22)*$AN$22)*$AH$22)*Calculator!$G$3)-((((E49/100)*$AJ$22)*$AN$22)*$AH$22)+((((E49/100)*$AJ$23)*$AH$23)),IF(Calculator!$O$6="SINGLEBAND A",SUM((((E49/100)*$AJ$22)*$AH$22))+(((((E49/100)*$AJ$22)*$AN$22)*$AH$22)*Calculator!$G$5)-((((E49/100)*$AJ$22)*$AN$22)*$AH$22)+((((E49/100)*$AJ$23)*$AH$23)),IF(Calculator!$O$6="SINGLEBAND B",SUM((((E49/100)*$AJ$22)*$AH$22))+(((((E49/100)*$AJ$22)*$AN$22)*$AH$22)*Calculator!$G$6)-((((E49/100)*$AJ$22)*$AN$22)*$AH$22)+((((E49/100)*$AJ$23)*$AH$23)),IF(Calculator!$O$6="SINGLEBAND C",SUM((((E49/100)*$AJ$22)*$AH$22))+(((((E49/100)*$AJ$22)*$AN$22)*$AH$22)*Calculator!$G$7)-((((E49/100)*$AJ$22)*$AN$22)*$AH$22)+((((E49/100)*$AJ$23)*$AH$23)),IF(Calculator!$O$6="SINGLEBAND D",SUM((((E49/100)*$AJ$22)*$AH$22))+(((((E49/100)*$AJ$22)*$AN$22)*$AH$22)*Calculator!$G$8)-((((E49/100)*$AJ$22)*$AN$22)*$AH$22)+((((E49/100)*$AJ$23)*$AH$23)),IF(Calculator!$O$6="SINGLEURBANE",SUM((((E49/100)*$AJ$22)*$AH$22))+(((((E49/100)*$AJ$22)*$AN$22)*$AH$22)*Calculator!$G$9)-((((E49/100)*$AJ$22)*$AN$22)*$AH$22)+((((E49/100)*$AJ$23)*$AH$23)),IF(Calculator!$O$6="SINGLESILVERANOD",SUM((((E49/100)*$AJ$22)*$AH$22))+(((((E49/100)*$AJ$22)*$AN$22)*$AH$22)*Calculator!$G$10)-((((E49/100)*$AJ$22)*$AN$22)*$AH$22)+((((E49/100)*$AJ$23)*$AH$23)),IF(Calculator!$O$6="SINGLEANOD",SUM((((E49/100)*$AJ$22)*$AH$22))+(((((E49/100)*$AJ$22)*$AN$22)*$AH$22)*Calculator!$G$11)-((((E49/100)*$AJ$22)*$AN$22)*$AH$22)+((((E49/100)*$AJ$23)*$AH$23)),IF(Calculator!$O$6="DUALBASE",SUM((((E49/100)*$AJ$22)*$AH$22))+(((((E49/100)*$AJ$22)*$AN$22)*$AH$22)*Calculator!$G$12)-((((E49/100)*$AJ$22)*$AN$22)*$AH$22)+((((E49/100)*$AJ$23)*$AH$23)),IF(Calculator!$O$6="DUALELEMENTS",SUM((((E49/100)*$AJ$22)*$AH$22))+(((((E49/100)*$AJ$22)*$AN$22)*$AH$22)*Calculator!$G$13)-((((E49/100)*$AJ$22)*$AN$22)*$AH$22)+((((E49/100)*$AJ$23)*$AH$23)),IF(Calculator!$O$6="DUALSPECTRUM",SUM((((E49/100)*$AJ$22)*$AH$22))+(((((E49/100)*$AJ$22)*$AN$22)*$AH$22)*Calculator!$G$15)-((((E49/100)*$AJ$22)*$AN$22)*$AH$22)+((((E49/100)*$AJ$23)*$AH$23)),IF(Calculator!$O$6="DUALHOMESTEAD",SUM((((E49/100)*$AJ$22)*$AH$22))+(((((E49/100)*$AJ$22)*$AN$22)*$AH$22)*Calculator!$G$14)-((((E49/100)*$AJ$22)*$AN$22)*$AH$22)+((((E49/100)*$AJ$23)*$AH$23)),IF(Calculator!$O$6="DUALBAND A",SUM((((E49/100)*$AJ$22)*$AH$22))+(((((E49/100)*$AJ$22)*$AN$22)*$AH$22)*Calculator!$G$16)-((((E49/100)*$AJ$22)*$AN$22)*$AH$22)+((((E49/100)*$AJ$23)*$AH$23)),IF(Calculator!$O$6="DUALBAND B",SUM((((E49/100)*$AJ$22)*$AH$22))+(((((E49/100)*$AJ$22)*$AN$22)*$AH$22)*Calculator!$G$17)-((((E49/100)*$AJ$22)*$AN$22)*$AH$22)+((((E49/100)*$AJ$23)*$AH$23)),IF(Calculator!$O$6="DUALBAND C",SUM((((E49/100)*$AJ$22)*$AH$22))+(((((E49/100)*$AJ$22)*$AN$22)*$AH$22)*Calculator!$G$18)-((((E49/100)*$AJ$22)*$AN$22)*$AH$22)+((((E49/100)*$AJ$23)*$AH$23)),IF(Calculator!$O$6="DUALBAND D",SUM((((E49/100)*$AJ$22)*$AH$22))+(((((E49/100)*$AJ$22)*$AN$22)*$AH$22)*Calculator!$G$19)-((((E49/100)*$AJ$22)*$AN$22)*$AH$22)+((((E49/100)*$AJ$23)*$AH$23)),IF(Calculator!$O$6="DUALURBANE",SUM((((E49/100)*$AJ$22)*$AH$22))+(((((E49/100)*$AJ$22)*$AN$22)*$AH$22)*Calculator!$G$20)-((((E49/100)*$AJ$22)*$AN$22)*$AH$22)+((((E49/100)*$AJ$23)*$AH$23)),IF(Calculator!$O$6="DUALSILVERANOD",SUM((((E49/100)*$AJ$22)*$AH$22))+(((((E49/100)*$AJ$22)*$AN$22)*$AH$22)*Calculator!$G$21)-((((E49/100)*$AJ$22)*$AN$22)*$AH$22)+((((E49/100)*$AJ$23)*$AH$23)),IF(Calculator!$O$6="DUALANOD",SUM((((E49/100)*$AJ$22)*$AH$22))+(((((E49/100)*$AJ$22)*$AN$22)*$AH$22)*Calculator!$G$22)-((((E49/100)*$AJ$22)*$AN$22)*$AH$22)+((((E49/100)*$AJ$23)*$AH$23))))))))))))))))))))))))</f>
        <v>976.98168986816381</v>
      </c>
      <c r="U49" s="2">
        <f>IF(Calculator!$O$6="SINGLEBASE",SUM((((F49/100)*$AJ$22)*$AH$22))+((((F49/100)*$AJ$23)*$AH$23)),IF(Calculator!$O$6="SINGLEELEMENTS",SUM((((F49/100)*$AJ$22)*$AH$22))+(((((F49/100)*$AJ$22)*$AN$22)*$AH$22)*Calculator!$G$2)-((((F49/100)*$AJ$22)*$AN$22)*$AH$22)+((((F49/100)*$AJ$23)*$AH$23)),IF(Calculator!$O$6="SINGLESPECTRUM",SUM((((F49/100)*$AJ$22)*$AH$22))+(((((F49/100)*$AJ$22)*$AN$22)*$AH$22)*Calculator!$G$4)-((((F49/100)*$AJ$22)*$AN$22)*$AH$22)+((((F49/100)*$AJ$23)*$AH$23)),IF(Calculator!$O$6="SINGLEHOMESTEAD",SUM((((F49/100)*$AJ$22)*$AH$22))+(((((F49/100)*$AJ$22)*$AN$22)*$AH$22)*Calculator!$G$3)-((((F49/100)*$AJ$22)*$AN$22)*$AH$22)+((((F49/100)*$AJ$23)*$AH$23)),IF(Calculator!$O$6="SINGLEBAND A",SUM((((F49/100)*$AJ$22)*$AH$22))+(((((F49/100)*$AJ$22)*$AN$22)*$AH$22)*Calculator!$G$5)-((((F49/100)*$AJ$22)*$AN$22)*$AH$22)+((((F49/100)*$AJ$23)*$AH$23)),IF(Calculator!$O$6="SINGLEBAND B",SUM((((F49/100)*$AJ$22)*$AH$22))+(((((F49/100)*$AJ$22)*$AN$22)*$AH$22)*Calculator!$G$6)-((((F49/100)*$AJ$22)*$AN$22)*$AH$22)+((((F49/100)*$AJ$23)*$AH$23)),IF(Calculator!$O$6="SINGLEBAND C",SUM((((F49/100)*$AJ$22)*$AH$22))+(((((F49/100)*$AJ$22)*$AN$22)*$AH$22)*Calculator!$G$7)-((((F49/100)*$AJ$22)*$AN$22)*$AH$22)+((((F49/100)*$AJ$23)*$AH$23)),IF(Calculator!$O$6="SINGLEBAND D",SUM((((F49/100)*$AJ$22)*$AH$22))+(((((F49/100)*$AJ$22)*$AN$22)*$AH$22)*Calculator!$G$8)-((((F49/100)*$AJ$22)*$AN$22)*$AH$22)+((((F49/100)*$AJ$23)*$AH$23)),IF(Calculator!$O$6="SINGLEURBANE",SUM((((F49/100)*$AJ$22)*$AH$22))+(((((F49/100)*$AJ$22)*$AN$22)*$AH$22)*Calculator!$G$9)-((((F49/100)*$AJ$22)*$AN$22)*$AH$22)+((((F49/100)*$AJ$23)*$AH$23)),IF(Calculator!$O$6="SINGLESILVERANOD",SUM((((F49/100)*$AJ$22)*$AH$22))+(((((F49/100)*$AJ$22)*$AN$22)*$AH$22)*Calculator!$G$10)-((((F49/100)*$AJ$22)*$AN$22)*$AH$22)+((((F49/100)*$AJ$23)*$AH$23)),IF(Calculator!$O$6="SINGLEANOD",SUM((((F49/100)*$AJ$22)*$AH$22))+(((((F49/100)*$AJ$22)*$AN$22)*$AH$22)*Calculator!$G$11)-((((F49/100)*$AJ$22)*$AN$22)*$AH$22)+((((F49/100)*$AJ$23)*$AH$23)),IF(Calculator!$O$6="DUALBASE",SUM((((F49/100)*$AJ$22)*$AH$22))+(((((F49/100)*$AJ$22)*$AN$22)*$AH$22)*Calculator!$G$12)-((((F49/100)*$AJ$22)*$AN$22)*$AH$22)+((((F49/100)*$AJ$23)*$AH$23)),IF(Calculator!$O$6="DUALELEMENTS",SUM((((F49/100)*$AJ$22)*$AH$22))+(((((F49/100)*$AJ$22)*$AN$22)*$AH$22)*Calculator!$G$13)-((((F49/100)*$AJ$22)*$AN$22)*$AH$22)+((((F49/100)*$AJ$23)*$AH$23)),IF(Calculator!$O$6="DUALSPECTRUM",SUM((((F49/100)*$AJ$22)*$AH$22))+(((((F49/100)*$AJ$22)*$AN$22)*$AH$22)*Calculator!$G$15)-((((F49/100)*$AJ$22)*$AN$22)*$AH$22)+((((F49/100)*$AJ$23)*$AH$23)),IF(Calculator!$O$6="DUALHOMESTEAD",SUM((((F49/100)*$AJ$22)*$AH$22))+(((((F49/100)*$AJ$22)*$AN$22)*$AH$22)*Calculator!$G$14)-((((F49/100)*$AJ$22)*$AN$22)*$AH$22)+((((F49/100)*$AJ$23)*$AH$23)),IF(Calculator!$O$6="DUALBAND A",SUM((((F49/100)*$AJ$22)*$AH$22))+(((((F49/100)*$AJ$22)*$AN$22)*$AH$22)*Calculator!$G$16)-((((F49/100)*$AJ$22)*$AN$22)*$AH$22)+((((F49/100)*$AJ$23)*$AH$23)),IF(Calculator!$O$6="DUALBAND B",SUM((((F49/100)*$AJ$22)*$AH$22))+(((((F49/100)*$AJ$22)*$AN$22)*$AH$22)*Calculator!$G$17)-((((F49/100)*$AJ$22)*$AN$22)*$AH$22)+((((F49/100)*$AJ$23)*$AH$23)),IF(Calculator!$O$6="DUALBAND C",SUM((((F49/100)*$AJ$22)*$AH$22))+(((((F49/100)*$AJ$22)*$AN$22)*$AH$22)*Calculator!$G$18)-((((F49/100)*$AJ$22)*$AN$22)*$AH$22)+((((F49/100)*$AJ$23)*$AH$23)),IF(Calculator!$O$6="DUALBAND D",SUM((((F49/100)*$AJ$22)*$AH$22))+(((((F49/100)*$AJ$22)*$AN$22)*$AH$22)*Calculator!$G$19)-((((F49/100)*$AJ$22)*$AN$22)*$AH$22)+((((F49/100)*$AJ$23)*$AH$23)),IF(Calculator!$O$6="DUALURBANE",SUM((((F49/100)*$AJ$22)*$AH$22))+(((((F49/100)*$AJ$22)*$AN$22)*$AH$22)*Calculator!$G$20)-((((F49/100)*$AJ$22)*$AN$22)*$AH$22)+((((F49/100)*$AJ$23)*$AH$23)),IF(Calculator!$O$6="DUALSILVERANOD",SUM((((F49/100)*$AJ$22)*$AH$22))+(((((F49/100)*$AJ$22)*$AN$22)*$AH$22)*Calculator!$G$21)-((((F49/100)*$AJ$22)*$AN$22)*$AH$22)+((((F49/100)*$AJ$23)*$AH$23)),IF(Calculator!$O$6="DUALANOD",SUM((((F49/100)*$AJ$22)*$AH$22))+(((((F49/100)*$AJ$22)*$AN$22)*$AH$22)*Calculator!$G$22)-((((F49/100)*$AJ$22)*$AN$22)*$AH$22)+((((F49/100)*$AJ$23)*$AH$23))))))))))))))))))))))))</f>
        <v>986.57463934326154</v>
      </c>
      <c r="V49" s="2">
        <f>IF(Calculator!$O$6="SINGLEBASE",SUM((((G49/100)*$AJ$22)*$AH$22))+((((G49/100)*$AJ$23)*$AH$23)),IF(Calculator!$O$6="SINGLEELEMENTS",SUM((((G49/100)*$AJ$22)*$AH$22))+(((((G49/100)*$AJ$22)*$AN$22)*$AH$22)*Calculator!$G$2)-((((G49/100)*$AJ$22)*$AN$22)*$AH$22)+((((G49/100)*$AJ$23)*$AH$23)),IF(Calculator!$O$6="SINGLESPECTRUM",SUM((((G49/100)*$AJ$22)*$AH$22))+(((((G49/100)*$AJ$22)*$AN$22)*$AH$22)*Calculator!$G$4)-((((G49/100)*$AJ$22)*$AN$22)*$AH$22)+((((G49/100)*$AJ$23)*$AH$23)),IF(Calculator!$O$6="SINGLEHOMESTEAD",SUM((((G49/100)*$AJ$22)*$AH$22))+(((((G49/100)*$AJ$22)*$AN$22)*$AH$22)*Calculator!$G$3)-((((G49/100)*$AJ$22)*$AN$22)*$AH$22)+((((G49/100)*$AJ$23)*$AH$23)),IF(Calculator!$O$6="SINGLEBAND A",SUM((((G49/100)*$AJ$22)*$AH$22))+(((((G49/100)*$AJ$22)*$AN$22)*$AH$22)*Calculator!$G$5)-((((G49/100)*$AJ$22)*$AN$22)*$AH$22)+((((G49/100)*$AJ$23)*$AH$23)),IF(Calculator!$O$6="SINGLEBAND B",SUM((((G49/100)*$AJ$22)*$AH$22))+(((((G49/100)*$AJ$22)*$AN$22)*$AH$22)*Calculator!$G$6)-((((G49/100)*$AJ$22)*$AN$22)*$AH$22)+((((G49/100)*$AJ$23)*$AH$23)),IF(Calculator!$O$6="SINGLEBAND C",SUM((((G49/100)*$AJ$22)*$AH$22))+(((((G49/100)*$AJ$22)*$AN$22)*$AH$22)*Calculator!$G$7)-((((G49/100)*$AJ$22)*$AN$22)*$AH$22)+((((G49/100)*$AJ$23)*$AH$23)),IF(Calculator!$O$6="SINGLEBAND D",SUM((((G49/100)*$AJ$22)*$AH$22))+(((((G49/100)*$AJ$22)*$AN$22)*$AH$22)*Calculator!$G$8)-((((G49/100)*$AJ$22)*$AN$22)*$AH$22)+((((G49/100)*$AJ$23)*$AH$23)),IF(Calculator!$O$6="SINGLEURBANE",SUM((((G49/100)*$AJ$22)*$AH$22))+(((((G49/100)*$AJ$22)*$AN$22)*$AH$22)*Calculator!$G$9)-((((G49/100)*$AJ$22)*$AN$22)*$AH$22)+((((G49/100)*$AJ$23)*$AH$23)),IF(Calculator!$O$6="SINGLESILVERANOD",SUM((((G49/100)*$AJ$22)*$AH$22))+(((((G49/100)*$AJ$22)*$AN$22)*$AH$22)*Calculator!$G$10)-((((G49/100)*$AJ$22)*$AN$22)*$AH$22)+((((G49/100)*$AJ$23)*$AH$23)),IF(Calculator!$O$6="SINGLEANOD",SUM((((G49/100)*$AJ$22)*$AH$22))+(((((G49/100)*$AJ$22)*$AN$22)*$AH$22)*Calculator!$G$11)-((((G49/100)*$AJ$22)*$AN$22)*$AH$22)+((((G49/100)*$AJ$23)*$AH$23)),IF(Calculator!$O$6="DUALBASE",SUM((((G49/100)*$AJ$22)*$AH$22))+(((((G49/100)*$AJ$22)*$AN$22)*$AH$22)*Calculator!$G$12)-((((G49/100)*$AJ$22)*$AN$22)*$AH$22)+((((G49/100)*$AJ$23)*$AH$23)),IF(Calculator!$O$6="DUALELEMENTS",SUM((((G49/100)*$AJ$22)*$AH$22))+(((((G49/100)*$AJ$22)*$AN$22)*$AH$22)*Calculator!$G$13)-((((G49/100)*$AJ$22)*$AN$22)*$AH$22)+((((G49/100)*$AJ$23)*$AH$23)),IF(Calculator!$O$6="DUALSPECTRUM",SUM((((G49/100)*$AJ$22)*$AH$22))+(((((G49/100)*$AJ$22)*$AN$22)*$AH$22)*Calculator!$G$15)-((((G49/100)*$AJ$22)*$AN$22)*$AH$22)+((((G49/100)*$AJ$23)*$AH$23)),IF(Calculator!$O$6="DUALHOMESTEAD",SUM((((G49/100)*$AJ$22)*$AH$22))+(((((G49/100)*$AJ$22)*$AN$22)*$AH$22)*Calculator!$G$14)-((((G49/100)*$AJ$22)*$AN$22)*$AH$22)+((((G49/100)*$AJ$23)*$AH$23)),IF(Calculator!$O$6="DUALBAND A",SUM((((G49/100)*$AJ$22)*$AH$22))+(((((G49/100)*$AJ$22)*$AN$22)*$AH$22)*Calculator!$G$16)-((((G49/100)*$AJ$22)*$AN$22)*$AH$22)+((((G49/100)*$AJ$23)*$AH$23)),IF(Calculator!$O$6="DUALBAND B",SUM((((G49/100)*$AJ$22)*$AH$22))+(((((G49/100)*$AJ$22)*$AN$22)*$AH$22)*Calculator!$G$17)-((((G49/100)*$AJ$22)*$AN$22)*$AH$22)+((((G49/100)*$AJ$23)*$AH$23)),IF(Calculator!$O$6="DUALBAND C",SUM((((G49/100)*$AJ$22)*$AH$22))+(((((G49/100)*$AJ$22)*$AN$22)*$AH$22)*Calculator!$G$18)-((((G49/100)*$AJ$22)*$AN$22)*$AH$22)+((((G49/100)*$AJ$23)*$AH$23)),IF(Calculator!$O$6="DUALBAND D",SUM((((G49/100)*$AJ$22)*$AH$22))+(((((G49/100)*$AJ$22)*$AN$22)*$AH$22)*Calculator!$G$19)-((((G49/100)*$AJ$22)*$AN$22)*$AH$22)+((((G49/100)*$AJ$23)*$AH$23)),IF(Calculator!$O$6="DUALURBANE",SUM((((G49/100)*$AJ$22)*$AH$22))+(((((G49/100)*$AJ$22)*$AN$22)*$AH$22)*Calculator!$G$20)-((((G49/100)*$AJ$22)*$AN$22)*$AH$22)+((((G49/100)*$AJ$23)*$AH$23)),IF(Calculator!$O$6="DUALSILVERANOD",SUM((((G49/100)*$AJ$22)*$AH$22))+(((((G49/100)*$AJ$22)*$AN$22)*$AH$22)*Calculator!$G$21)-((((G49/100)*$AJ$22)*$AN$22)*$AH$22)+((((G49/100)*$AJ$23)*$AH$23)),IF(Calculator!$O$6="DUALANOD",SUM((((G49/100)*$AJ$22)*$AH$22))+(((((G49/100)*$AJ$22)*$AN$22)*$AH$22)*Calculator!$G$22)-((((G49/100)*$AJ$22)*$AN$22)*$AH$22)+((((G49/100)*$AJ$23)*$AH$23))))))))))))))))))))))))</f>
        <v>996.17198210449192</v>
      </c>
      <c r="W49" s="2">
        <f>IF(Calculator!$O$6="SINGLEBASE",SUM((((H49/100)*$AJ$22)*$AH$22))+((((H49/100)*$AJ$23)*$AH$23)),IF(Calculator!$O$6="SINGLEELEMENTS",SUM((((H49/100)*$AJ$22)*$AH$22))+(((((H49/100)*$AJ$22)*$AN$22)*$AH$22)*Calculator!$G$2)-((((H49/100)*$AJ$22)*$AN$22)*$AH$22)+((((H49/100)*$AJ$23)*$AH$23)),IF(Calculator!$O$6="SINGLESPECTRUM",SUM((((H49/100)*$AJ$22)*$AH$22))+(((((H49/100)*$AJ$22)*$AN$22)*$AH$22)*Calculator!$G$4)-((((H49/100)*$AJ$22)*$AN$22)*$AH$22)+((((H49/100)*$AJ$23)*$AH$23)),IF(Calculator!$O$6="SINGLEHOMESTEAD",SUM((((H49/100)*$AJ$22)*$AH$22))+(((((H49/100)*$AJ$22)*$AN$22)*$AH$22)*Calculator!$G$3)-((((H49/100)*$AJ$22)*$AN$22)*$AH$22)+((((H49/100)*$AJ$23)*$AH$23)),IF(Calculator!$O$6="SINGLEBAND A",SUM((((H49/100)*$AJ$22)*$AH$22))+(((((H49/100)*$AJ$22)*$AN$22)*$AH$22)*Calculator!$G$5)-((((H49/100)*$AJ$22)*$AN$22)*$AH$22)+((((H49/100)*$AJ$23)*$AH$23)),IF(Calculator!$O$6="SINGLEBAND B",SUM((((H49/100)*$AJ$22)*$AH$22))+(((((H49/100)*$AJ$22)*$AN$22)*$AH$22)*Calculator!$G$6)-((((H49/100)*$AJ$22)*$AN$22)*$AH$22)+((((H49/100)*$AJ$23)*$AH$23)),IF(Calculator!$O$6="SINGLEBAND C",SUM((((H49/100)*$AJ$22)*$AH$22))+(((((H49/100)*$AJ$22)*$AN$22)*$AH$22)*Calculator!$G$7)-((((H49/100)*$AJ$22)*$AN$22)*$AH$22)+((((H49/100)*$AJ$23)*$AH$23)),IF(Calculator!$O$6="SINGLEBAND D",SUM((((H49/100)*$AJ$22)*$AH$22))+(((((H49/100)*$AJ$22)*$AN$22)*$AH$22)*Calculator!$G$8)-((((H49/100)*$AJ$22)*$AN$22)*$AH$22)+((((H49/100)*$AJ$23)*$AH$23)),IF(Calculator!$O$6="SINGLEURBANE",SUM((((H49/100)*$AJ$22)*$AH$22))+(((((H49/100)*$AJ$22)*$AN$22)*$AH$22)*Calculator!$G$9)-((((H49/100)*$AJ$22)*$AN$22)*$AH$22)+((((H49/100)*$AJ$23)*$AH$23)),IF(Calculator!$O$6="SINGLESILVERANOD",SUM((((H49/100)*$AJ$22)*$AH$22))+(((((H49/100)*$AJ$22)*$AN$22)*$AH$22)*Calculator!$G$10)-((((H49/100)*$AJ$22)*$AN$22)*$AH$22)+((((H49/100)*$AJ$23)*$AH$23)),IF(Calculator!$O$6="SINGLEANOD",SUM((((H49/100)*$AJ$22)*$AH$22))+(((((H49/100)*$AJ$22)*$AN$22)*$AH$22)*Calculator!$G$11)-((((H49/100)*$AJ$22)*$AN$22)*$AH$22)+((((H49/100)*$AJ$23)*$AH$23)),IF(Calculator!$O$6="DUALBASE",SUM((((H49/100)*$AJ$22)*$AH$22))+(((((H49/100)*$AJ$22)*$AN$22)*$AH$22)*Calculator!$G$12)-((((H49/100)*$AJ$22)*$AN$22)*$AH$22)+((((H49/100)*$AJ$23)*$AH$23)),IF(Calculator!$O$6="DUALELEMENTS",SUM((((H49/100)*$AJ$22)*$AH$22))+(((((H49/100)*$AJ$22)*$AN$22)*$AH$22)*Calculator!$G$13)-((((H49/100)*$AJ$22)*$AN$22)*$AH$22)+((((H49/100)*$AJ$23)*$AH$23)),IF(Calculator!$O$6="DUALSPECTRUM",SUM((((H49/100)*$AJ$22)*$AH$22))+(((((H49/100)*$AJ$22)*$AN$22)*$AH$22)*Calculator!$G$15)-((((H49/100)*$AJ$22)*$AN$22)*$AH$22)+((((H49/100)*$AJ$23)*$AH$23)),IF(Calculator!$O$6="DUALHOMESTEAD",SUM((((H49/100)*$AJ$22)*$AH$22))+(((((H49/100)*$AJ$22)*$AN$22)*$AH$22)*Calculator!$G$14)-((((H49/100)*$AJ$22)*$AN$22)*$AH$22)+((((H49/100)*$AJ$23)*$AH$23)),IF(Calculator!$O$6="DUALBAND A",SUM((((H49/100)*$AJ$22)*$AH$22))+(((((H49/100)*$AJ$22)*$AN$22)*$AH$22)*Calculator!$G$16)-((((H49/100)*$AJ$22)*$AN$22)*$AH$22)+((((H49/100)*$AJ$23)*$AH$23)),IF(Calculator!$O$6="DUALBAND B",SUM((((H49/100)*$AJ$22)*$AH$22))+(((((H49/100)*$AJ$22)*$AN$22)*$AH$22)*Calculator!$G$17)-((((H49/100)*$AJ$22)*$AN$22)*$AH$22)+((((H49/100)*$AJ$23)*$AH$23)),IF(Calculator!$O$6="DUALBAND C",SUM((((H49/100)*$AJ$22)*$AH$22))+(((((H49/100)*$AJ$22)*$AN$22)*$AH$22)*Calculator!$G$18)-((((H49/100)*$AJ$22)*$AN$22)*$AH$22)+((((H49/100)*$AJ$23)*$AH$23)),IF(Calculator!$O$6="DUALBAND D",SUM((((H49/100)*$AJ$22)*$AH$22))+(((((H49/100)*$AJ$22)*$AN$22)*$AH$22)*Calculator!$G$19)-((((H49/100)*$AJ$22)*$AN$22)*$AH$22)+((((H49/100)*$AJ$23)*$AH$23)),IF(Calculator!$O$6="DUALURBANE",SUM((((H49/100)*$AJ$22)*$AH$22))+(((((H49/100)*$AJ$22)*$AN$22)*$AH$22)*Calculator!$G$20)-((((H49/100)*$AJ$22)*$AN$22)*$AH$22)+((((H49/100)*$AJ$23)*$AH$23)),IF(Calculator!$O$6="DUALSILVERANOD",SUM((((H49/100)*$AJ$22)*$AH$22))+(((((H49/100)*$AJ$22)*$AN$22)*$AH$22)*Calculator!$G$21)-((((H49/100)*$AJ$22)*$AN$22)*$AH$22)+((((H49/100)*$AJ$23)*$AH$23)),IF(Calculator!$O$6="DUALANOD",SUM((((H49/100)*$AJ$22)*$AH$22))+(((((H49/100)*$AJ$22)*$AN$22)*$AH$22)*Calculator!$G$22)-((((H49/100)*$AJ$22)*$AN$22)*$AH$22)+((((H49/100)*$AJ$23)*$AH$23))))))))))))))))))))))))</f>
        <v>1005.7692202636717</v>
      </c>
      <c r="X49" s="2">
        <f>IF(Calculator!$O$6="SINGLEBASE",SUM((((I49/100)*$AJ$22)*$AH$22))+((((I49/100)*$AJ$23)*$AH$23)),IF(Calculator!$O$6="SINGLEELEMENTS",SUM((((I49/100)*$AJ$22)*$AH$22))+(((((I49/100)*$AJ$22)*$AN$22)*$AH$22)*Calculator!$G$2)-((((I49/100)*$AJ$22)*$AN$22)*$AH$22)+((((I49/100)*$AJ$23)*$AH$23)),IF(Calculator!$O$6="SINGLESPECTRUM",SUM((((I49/100)*$AJ$22)*$AH$22))+(((((I49/100)*$AJ$22)*$AN$22)*$AH$22)*Calculator!$G$4)-((((I49/100)*$AJ$22)*$AN$22)*$AH$22)+((((I49/100)*$AJ$23)*$AH$23)),IF(Calculator!$O$6="SINGLEHOMESTEAD",SUM((((I49/100)*$AJ$22)*$AH$22))+(((((I49/100)*$AJ$22)*$AN$22)*$AH$22)*Calculator!$G$3)-((((I49/100)*$AJ$22)*$AN$22)*$AH$22)+((((I49/100)*$AJ$23)*$AH$23)),IF(Calculator!$O$6="SINGLEBAND A",SUM((((I49/100)*$AJ$22)*$AH$22))+(((((I49/100)*$AJ$22)*$AN$22)*$AH$22)*Calculator!$G$5)-((((I49/100)*$AJ$22)*$AN$22)*$AH$22)+((((I49/100)*$AJ$23)*$AH$23)),IF(Calculator!$O$6="SINGLEBAND B",SUM((((I49/100)*$AJ$22)*$AH$22))+(((((I49/100)*$AJ$22)*$AN$22)*$AH$22)*Calculator!$G$6)-((((I49/100)*$AJ$22)*$AN$22)*$AH$22)+((((I49/100)*$AJ$23)*$AH$23)),IF(Calculator!$O$6="SINGLEBAND C",SUM((((I49/100)*$AJ$22)*$AH$22))+(((((I49/100)*$AJ$22)*$AN$22)*$AH$22)*Calculator!$G$7)-((((I49/100)*$AJ$22)*$AN$22)*$AH$22)+((((I49/100)*$AJ$23)*$AH$23)),IF(Calculator!$O$6="SINGLEBAND D",SUM((((I49/100)*$AJ$22)*$AH$22))+(((((I49/100)*$AJ$22)*$AN$22)*$AH$22)*Calculator!$G$8)-((((I49/100)*$AJ$22)*$AN$22)*$AH$22)+((((I49/100)*$AJ$23)*$AH$23)),IF(Calculator!$O$6="SINGLEURBANE",SUM((((I49/100)*$AJ$22)*$AH$22))+(((((I49/100)*$AJ$22)*$AN$22)*$AH$22)*Calculator!$G$9)-((((I49/100)*$AJ$22)*$AN$22)*$AH$22)+((((I49/100)*$AJ$23)*$AH$23)),IF(Calculator!$O$6="SINGLESILVERANOD",SUM((((I49/100)*$AJ$22)*$AH$22))+(((((I49/100)*$AJ$22)*$AN$22)*$AH$22)*Calculator!$G$10)-((((I49/100)*$AJ$22)*$AN$22)*$AH$22)+((((I49/100)*$AJ$23)*$AH$23)),IF(Calculator!$O$6="SINGLEANOD",SUM((((I49/100)*$AJ$22)*$AH$22))+(((((I49/100)*$AJ$22)*$AN$22)*$AH$22)*Calculator!$G$11)-((((I49/100)*$AJ$22)*$AN$22)*$AH$22)+((((I49/100)*$AJ$23)*$AH$23)),IF(Calculator!$O$6="DUALBASE",SUM((((I49/100)*$AJ$22)*$AH$22))+(((((I49/100)*$AJ$22)*$AN$22)*$AH$22)*Calculator!$G$12)-((((I49/100)*$AJ$22)*$AN$22)*$AH$22)+((((I49/100)*$AJ$23)*$AH$23)),IF(Calculator!$O$6="DUALELEMENTS",SUM((((I49/100)*$AJ$22)*$AH$22))+(((((I49/100)*$AJ$22)*$AN$22)*$AH$22)*Calculator!$G$13)-((((I49/100)*$AJ$22)*$AN$22)*$AH$22)+((((I49/100)*$AJ$23)*$AH$23)),IF(Calculator!$O$6="DUALSPECTRUM",SUM((((I49/100)*$AJ$22)*$AH$22))+(((((I49/100)*$AJ$22)*$AN$22)*$AH$22)*Calculator!$G$15)-((((I49/100)*$AJ$22)*$AN$22)*$AH$22)+((((I49/100)*$AJ$23)*$AH$23)),IF(Calculator!$O$6="DUALHOMESTEAD",SUM((((I49/100)*$AJ$22)*$AH$22))+(((((I49/100)*$AJ$22)*$AN$22)*$AH$22)*Calculator!$G$14)-((((I49/100)*$AJ$22)*$AN$22)*$AH$22)+((((I49/100)*$AJ$23)*$AH$23)),IF(Calculator!$O$6="DUALBAND A",SUM((((I49/100)*$AJ$22)*$AH$22))+(((((I49/100)*$AJ$22)*$AN$22)*$AH$22)*Calculator!$G$16)-((((I49/100)*$AJ$22)*$AN$22)*$AH$22)+((((I49/100)*$AJ$23)*$AH$23)),IF(Calculator!$O$6="DUALBAND B",SUM((((I49/100)*$AJ$22)*$AH$22))+(((((I49/100)*$AJ$22)*$AN$22)*$AH$22)*Calculator!$G$17)-((((I49/100)*$AJ$22)*$AN$22)*$AH$22)+((((I49/100)*$AJ$23)*$AH$23)),IF(Calculator!$O$6="DUALBAND C",SUM((((I49/100)*$AJ$22)*$AH$22))+(((((I49/100)*$AJ$22)*$AN$22)*$AH$22)*Calculator!$G$18)-((((I49/100)*$AJ$22)*$AN$22)*$AH$22)+((((I49/100)*$AJ$23)*$AH$23)),IF(Calculator!$O$6="DUALBAND D",SUM((((I49/100)*$AJ$22)*$AH$22))+(((((I49/100)*$AJ$22)*$AN$22)*$AH$22)*Calculator!$G$19)-((((I49/100)*$AJ$22)*$AN$22)*$AH$22)+((((I49/100)*$AJ$23)*$AH$23)),IF(Calculator!$O$6="DUALURBANE",SUM((((I49/100)*$AJ$22)*$AH$22))+(((((I49/100)*$AJ$22)*$AN$22)*$AH$22)*Calculator!$G$20)-((((I49/100)*$AJ$22)*$AN$22)*$AH$22)+((((I49/100)*$AJ$23)*$AH$23)),IF(Calculator!$O$6="DUALSILVERANOD",SUM((((I49/100)*$AJ$22)*$AH$22))+(((((I49/100)*$AJ$22)*$AN$22)*$AH$22)*Calculator!$G$21)-((((I49/100)*$AJ$22)*$AN$22)*$AH$22)+((((I49/100)*$AJ$23)*$AH$23)),IF(Calculator!$O$6="DUALANOD",SUM((((I49/100)*$AJ$22)*$AH$22))+(((((I49/100)*$AJ$22)*$AN$22)*$AH$22)*Calculator!$G$22)-((((I49/100)*$AJ$22)*$AN$22)*$AH$22)+((((I49/100)*$AJ$23)*$AH$23))))))))))))))))))))))))</f>
        <v>1015.3665630249021</v>
      </c>
      <c r="Y49" s="2">
        <f>IF(Calculator!$O$6="SINGLEBASE",SUM((((J49/100)*$AJ$22)*$AH$22))+((((J49/100)*$AJ$23)*$AH$23)),IF(Calculator!$O$6="SINGLEELEMENTS",SUM((((J49/100)*$AJ$22)*$AH$22))+(((((J49/100)*$AJ$22)*$AN$22)*$AH$22)*Calculator!$G$2)-((((J49/100)*$AJ$22)*$AN$22)*$AH$22)+((((J49/100)*$AJ$23)*$AH$23)),IF(Calculator!$O$6="SINGLESPECTRUM",SUM((((J49/100)*$AJ$22)*$AH$22))+(((((J49/100)*$AJ$22)*$AN$22)*$AH$22)*Calculator!$G$4)-((((J49/100)*$AJ$22)*$AN$22)*$AH$22)+((((J49/100)*$AJ$23)*$AH$23)),IF(Calculator!$O$6="SINGLEHOMESTEAD",SUM((((J49/100)*$AJ$22)*$AH$22))+(((((J49/100)*$AJ$22)*$AN$22)*$AH$22)*Calculator!$G$3)-((((J49/100)*$AJ$22)*$AN$22)*$AH$22)+((((J49/100)*$AJ$23)*$AH$23)),IF(Calculator!$O$6="SINGLEBAND A",SUM((((J49/100)*$AJ$22)*$AH$22))+(((((J49/100)*$AJ$22)*$AN$22)*$AH$22)*Calculator!$G$5)-((((J49/100)*$AJ$22)*$AN$22)*$AH$22)+((((J49/100)*$AJ$23)*$AH$23)),IF(Calculator!$O$6="SINGLEBAND B",SUM((((J49/100)*$AJ$22)*$AH$22))+(((((J49/100)*$AJ$22)*$AN$22)*$AH$22)*Calculator!$G$6)-((((J49/100)*$AJ$22)*$AN$22)*$AH$22)+((((J49/100)*$AJ$23)*$AH$23)),IF(Calculator!$O$6="SINGLEBAND C",SUM((((J49/100)*$AJ$22)*$AH$22))+(((((J49/100)*$AJ$22)*$AN$22)*$AH$22)*Calculator!$G$7)-((((J49/100)*$AJ$22)*$AN$22)*$AH$22)+((((J49/100)*$AJ$23)*$AH$23)),IF(Calculator!$O$6="SINGLEBAND D",SUM((((J49/100)*$AJ$22)*$AH$22))+(((((J49/100)*$AJ$22)*$AN$22)*$AH$22)*Calculator!$G$8)-((((J49/100)*$AJ$22)*$AN$22)*$AH$22)+((((J49/100)*$AJ$23)*$AH$23)),IF(Calculator!$O$6="SINGLEURBANE",SUM((((J49/100)*$AJ$22)*$AH$22))+(((((J49/100)*$AJ$22)*$AN$22)*$AH$22)*Calculator!$G$9)-((((J49/100)*$AJ$22)*$AN$22)*$AH$22)+((((J49/100)*$AJ$23)*$AH$23)),IF(Calculator!$O$6="SINGLESILVERANOD",SUM((((J49/100)*$AJ$22)*$AH$22))+(((((J49/100)*$AJ$22)*$AN$22)*$AH$22)*Calculator!$G$10)-((((J49/100)*$AJ$22)*$AN$22)*$AH$22)+((((J49/100)*$AJ$23)*$AH$23)),IF(Calculator!$O$6="SINGLEANOD",SUM((((J49/100)*$AJ$22)*$AH$22))+(((((J49/100)*$AJ$22)*$AN$22)*$AH$22)*Calculator!$G$11)-((((J49/100)*$AJ$22)*$AN$22)*$AH$22)+((((J49/100)*$AJ$23)*$AH$23)),IF(Calculator!$O$6="DUALBASE",SUM((((J49/100)*$AJ$22)*$AH$22))+(((((J49/100)*$AJ$22)*$AN$22)*$AH$22)*Calculator!$G$12)-((((J49/100)*$AJ$22)*$AN$22)*$AH$22)+((((J49/100)*$AJ$23)*$AH$23)),IF(Calculator!$O$6="DUALELEMENTS",SUM((((J49/100)*$AJ$22)*$AH$22))+(((((J49/100)*$AJ$22)*$AN$22)*$AH$22)*Calculator!$G$13)-((((J49/100)*$AJ$22)*$AN$22)*$AH$22)+((((J49/100)*$AJ$23)*$AH$23)),IF(Calculator!$O$6="DUALSPECTRUM",SUM((((J49/100)*$AJ$22)*$AH$22))+(((((J49/100)*$AJ$22)*$AN$22)*$AH$22)*Calculator!$G$15)-((((J49/100)*$AJ$22)*$AN$22)*$AH$22)+((((J49/100)*$AJ$23)*$AH$23)),IF(Calculator!$O$6="DUALHOMESTEAD",SUM((((J49/100)*$AJ$22)*$AH$22))+(((((J49/100)*$AJ$22)*$AN$22)*$AH$22)*Calculator!$G$14)-((((J49/100)*$AJ$22)*$AN$22)*$AH$22)+((((J49/100)*$AJ$23)*$AH$23)),IF(Calculator!$O$6="DUALBAND A",SUM((((J49/100)*$AJ$22)*$AH$22))+(((((J49/100)*$AJ$22)*$AN$22)*$AH$22)*Calculator!$G$16)-((((J49/100)*$AJ$22)*$AN$22)*$AH$22)+((((J49/100)*$AJ$23)*$AH$23)),IF(Calculator!$O$6="DUALBAND B",SUM((((J49/100)*$AJ$22)*$AH$22))+(((((J49/100)*$AJ$22)*$AN$22)*$AH$22)*Calculator!$G$17)-((((J49/100)*$AJ$22)*$AN$22)*$AH$22)+((((J49/100)*$AJ$23)*$AH$23)),IF(Calculator!$O$6="DUALBAND C",SUM((((J49/100)*$AJ$22)*$AH$22))+(((((J49/100)*$AJ$22)*$AN$22)*$AH$22)*Calculator!$G$18)-((((J49/100)*$AJ$22)*$AN$22)*$AH$22)+((((J49/100)*$AJ$23)*$AH$23)),IF(Calculator!$O$6="DUALBAND D",SUM((((J49/100)*$AJ$22)*$AH$22))+(((((J49/100)*$AJ$22)*$AN$22)*$AH$22)*Calculator!$G$19)-((((J49/100)*$AJ$22)*$AN$22)*$AH$22)+((((J49/100)*$AJ$23)*$AH$23)),IF(Calculator!$O$6="DUALURBANE",SUM((((J49/100)*$AJ$22)*$AH$22))+(((((J49/100)*$AJ$22)*$AN$22)*$AH$22)*Calculator!$G$20)-((((J49/100)*$AJ$22)*$AN$22)*$AH$22)+((((J49/100)*$AJ$23)*$AH$23)),IF(Calculator!$O$6="DUALSILVERANOD",SUM((((J49/100)*$AJ$22)*$AH$22))+(((((J49/100)*$AJ$22)*$AN$22)*$AH$22)*Calculator!$G$21)-((((J49/100)*$AJ$22)*$AN$22)*$AH$22)+((((J49/100)*$AJ$23)*$AH$23)),IF(Calculator!$O$6="DUALANOD",SUM((((J49/100)*$AJ$22)*$AH$22))+(((((J49/100)*$AJ$22)*$AN$22)*$AH$22)*Calculator!$G$22)-((((J49/100)*$AJ$22)*$AN$22)*$AH$22)+((((J49/100)*$AJ$23)*$AH$23))))))))))))))))))))))))</f>
        <v>1024.9638011840821</v>
      </c>
      <c r="Z49" s="2">
        <f>IF(Calculator!$O$6="SINGLEBASE",SUM((((K49/100)*$AJ$22)*$AH$22))+((((K49/100)*$AJ$23)*$AH$23)),IF(Calculator!$O$6="SINGLEELEMENTS",SUM((((K49/100)*$AJ$22)*$AH$22))+(((((K49/100)*$AJ$22)*$AN$22)*$AH$22)*Calculator!$G$2)-((((K49/100)*$AJ$22)*$AN$22)*$AH$22)+((((K49/100)*$AJ$23)*$AH$23)),IF(Calculator!$O$6="SINGLESPECTRUM",SUM((((K49/100)*$AJ$22)*$AH$22))+(((((K49/100)*$AJ$22)*$AN$22)*$AH$22)*Calculator!$G$4)-((((K49/100)*$AJ$22)*$AN$22)*$AH$22)+((((K49/100)*$AJ$23)*$AH$23)),IF(Calculator!$O$6="SINGLEHOMESTEAD",SUM((((K49/100)*$AJ$22)*$AH$22))+(((((K49/100)*$AJ$22)*$AN$22)*$AH$22)*Calculator!$G$3)-((((K49/100)*$AJ$22)*$AN$22)*$AH$22)+((((K49/100)*$AJ$23)*$AH$23)),IF(Calculator!$O$6="SINGLEBAND A",SUM((((K49/100)*$AJ$22)*$AH$22))+(((((K49/100)*$AJ$22)*$AN$22)*$AH$22)*Calculator!$G$5)-((((K49/100)*$AJ$22)*$AN$22)*$AH$22)+((((K49/100)*$AJ$23)*$AH$23)),IF(Calculator!$O$6="SINGLEBAND B",SUM((((K49/100)*$AJ$22)*$AH$22))+(((((K49/100)*$AJ$22)*$AN$22)*$AH$22)*Calculator!$G$6)-((((K49/100)*$AJ$22)*$AN$22)*$AH$22)+((((K49/100)*$AJ$23)*$AH$23)),IF(Calculator!$O$6="SINGLEBAND C",SUM((((K49/100)*$AJ$22)*$AH$22))+(((((K49/100)*$AJ$22)*$AN$22)*$AH$22)*Calculator!$G$7)-((((K49/100)*$AJ$22)*$AN$22)*$AH$22)+((((K49/100)*$AJ$23)*$AH$23)),IF(Calculator!$O$6="SINGLEBAND D",SUM((((K49/100)*$AJ$22)*$AH$22))+(((((K49/100)*$AJ$22)*$AN$22)*$AH$22)*Calculator!$G$8)-((((K49/100)*$AJ$22)*$AN$22)*$AH$22)+((((K49/100)*$AJ$23)*$AH$23)),IF(Calculator!$O$6="SINGLEURBANE",SUM((((K49/100)*$AJ$22)*$AH$22))+(((((K49/100)*$AJ$22)*$AN$22)*$AH$22)*Calculator!$G$9)-((((K49/100)*$AJ$22)*$AN$22)*$AH$22)+((((K49/100)*$AJ$23)*$AH$23)),IF(Calculator!$O$6="SINGLESILVERANOD",SUM((((K49/100)*$AJ$22)*$AH$22))+(((((K49/100)*$AJ$22)*$AN$22)*$AH$22)*Calculator!$G$10)-((((K49/100)*$AJ$22)*$AN$22)*$AH$22)+((((K49/100)*$AJ$23)*$AH$23)),IF(Calculator!$O$6="SINGLEANOD",SUM((((K49/100)*$AJ$22)*$AH$22))+(((((K49/100)*$AJ$22)*$AN$22)*$AH$22)*Calculator!$G$11)-((((K49/100)*$AJ$22)*$AN$22)*$AH$22)+((((K49/100)*$AJ$23)*$AH$23)),IF(Calculator!$O$6="DUALBASE",SUM((((K49/100)*$AJ$22)*$AH$22))+(((((K49/100)*$AJ$22)*$AN$22)*$AH$22)*Calculator!$G$12)-((((K49/100)*$AJ$22)*$AN$22)*$AH$22)+((((K49/100)*$AJ$23)*$AH$23)),IF(Calculator!$O$6="DUALELEMENTS",SUM((((K49/100)*$AJ$22)*$AH$22))+(((((K49/100)*$AJ$22)*$AN$22)*$AH$22)*Calculator!$G$13)-((((K49/100)*$AJ$22)*$AN$22)*$AH$22)+((((K49/100)*$AJ$23)*$AH$23)),IF(Calculator!$O$6="DUALSPECTRUM",SUM((((K49/100)*$AJ$22)*$AH$22))+(((((K49/100)*$AJ$22)*$AN$22)*$AH$22)*Calculator!$G$15)-((((K49/100)*$AJ$22)*$AN$22)*$AH$22)+((((K49/100)*$AJ$23)*$AH$23)),IF(Calculator!$O$6="DUALHOMESTEAD",SUM((((K49/100)*$AJ$22)*$AH$22))+(((((K49/100)*$AJ$22)*$AN$22)*$AH$22)*Calculator!$G$14)-((((K49/100)*$AJ$22)*$AN$22)*$AH$22)+((((K49/100)*$AJ$23)*$AH$23)),IF(Calculator!$O$6="DUALBAND A",SUM((((K49/100)*$AJ$22)*$AH$22))+(((((K49/100)*$AJ$22)*$AN$22)*$AH$22)*Calculator!$G$16)-((((K49/100)*$AJ$22)*$AN$22)*$AH$22)+((((K49/100)*$AJ$23)*$AH$23)),IF(Calculator!$O$6="DUALBAND B",SUM((((K49/100)*$AJ$22)*$AH$22))+(((((K49/100)*$AJ$22)*$AN$22)*$AH$22)*Calculator!$G$17)-((((K49/100)*$AJ$22)*$AN$22)*$AH$22)+((((K49/100)*$AJ$23)*$AH$23)),IF(Calculator!$O$6="DUALBAND C",SUM((((K49/100)*$AJ$22)*$AH$22))+(((((K49/100)*$AJ$22)*$AN$22)*$AH$22)*Calculator!$G$18)-((((K49/100)*$AJ$22)*$AN$22)*$AH$22)+((((K49/100)*$AJ$23)*$AH$23)),IF(Calculator!$O$6="DUALBAND D",SUM((((K49/100)*$AJ$22)*$AH$22))+(((((K49/100)*$AJ$22)*$AN$22)*$AH$22)*Calculator!$G$19)-((((K49/100)*$AJ$22)*$AN$22)*$AH$22)+((((K49/100)*$AJ$23)*$AH$23)),IF(Calculator!$O$6="DUALURBANE",SUM((((K49/100)*$AJ$22)*$AH$22))+(((((K49/100)*$AJ$22)*$AN$22)*$AH$22)*Calculator!$G$20)-((((K49/100)*$AJ$22)*$AN$22)*$AH$22)+((((K49/100)*$AJ$23)*$AH$23)),IF(Calculator!$O$6="DUALSILVERANOD",SUM((((K49/100)*$AJ$22)*$AH$22))+(((((K49/100)*$AJ$22)*$AN$22)*$AH$22)*Calculator!$G$21)-((((K49/100)*$AJ$22)*$AN$22)*$AH$22)+((((K49/100)*$AJ$23)*$AH$23)),IF(Calculator!$O$6="DUALANOD",SUM((((K49/100)*$AJ$22)*$AH$22))+(((((K49/100)*$AJ$22)*$AN$22)*$AH$22)*Calculator!$G$22)-((((K49/100)*$AJ$22)*$AN$22)*$AH$22)+((((K49/100)*$AJ$23)*$AH$23))))))))))))))))))))))))</f>
        <v>1034.5567506591797</v>
      </c>
      <c r="AA49" s="2">
        <f>IF(Calculator!$O$6="SINGLEBASE",SUM((((L49/100)*$AJ$22)*$AH$22))+((((L49/100)*$AJ$23)*$AH$23)),IF(Calculator!$O$6="SINGLEELEMENTS",SUM((((L49/100)*$AJ$22)*$AH$22))+(((((L49/100)*$AJ$22)*$AN$22)*$AH$22)*Calculator!$G$2)-((((L49/100)*$AJ$22)*$AN$22)*$AH$22)+((((L49/100)*$AJ$23)*$AH$23)),IF(Calculator!$O$6="SINGLESPECTRUM",SUM((((L49/100)*$AJ$22)*$AH$22))+(((((L49/100)*$AJ$22)*$AN$22)*$AH$22)*Calculator!$G$4)-((((L49/100)*$AJ$22)*$AN$22)*$AH$22)+((((L49/100)*$AJ$23)*$AH$23)),IF(Calculator!$O$6="SINGLEHOMESTEAD",SUM((((L49/100)*$AJ$22)*$AH$22))+(((((L49/100)*$AJ$22)*$AN$22)*$AH$22)*Calculator!$G$3)-((((L49/100)*$AJ$22)*$AN$22)*$AH$22)+((((L49/100)*$AJ$23)*$AH$23)),IF(Calculator!$O$6="SINGLEBAND A",SUM((((L49/100)*$AJ$22)*$AH$22))+(((((L49/100)*$AJ$22)*$AN$22)*$AH$22)*Calculator!$G$5)-((((L49/100)*$AJ$22)*$AN$22)*$AH$22)+((((L49/100)*$AJ$23)*$AH$23)),IF(Calculator!$O$6="SINGLEBAND B",SUM((((L49/100)*$AJ$22)*$AH$22))+(((((L49/100)*$AJ$22)*$AN$22)*$AH$22)*Calculator!$G$6)-((((L49/100)*$AJ$22)*$AN$22)*$AH$22)+((((L49/100)*$AJ$23)*$AH$23)),IF(Calculator!$O$6="SINGLEBAND C",SUM((((L49/100)*$AJ$22)*$AH$22))+(((((L49/100)*$AJ$22)*$AN$22)*$AH$22)*Calculator!$G$7)-((((L49/100)*$AJ$22)*$AN$22)*$AH$22)+((((L49/100)*$AJ$23)*$AH$23)),IF(Calculator!$O$6="SINGLEBAND D",SUM((((L49/100)*$AJ$22)*$AH$22))+(((((L49/100)*$AJ$22)*$AN$22)*$AH$22)*Calculator!$G$8)-((((L49/100)*$AJ$22)*$AN$22)*$AH$22)+((((L49/100)*$AJ$23)*$AH$23)),IF(Calculator!$O$6="SINGLEURBANE",SUM((((L49/100)*$AJ$22)*$AH$22))+(((((L49/100)*$AJ$22)*$AN$22)*$AH$22)*Calculator!$G$9)-((((L49/100)*$AJ$22)*$AN$22)*$AH$22)+((((L49/100)*$AJ$23)*$AH$23)),IF(Calculator!$O$6="SINGLESILVERANOD",SUM((((L49/100)*$AJ$22)*$AH$22))+(((((L49/100)*$AJ$22)*$AN$22)*$AH$22)*Calculator!$G$10)-((((L49/100)*$AJ$22)*$AN$22)*$AH$22)+((((L49/100)*$AJ$23)*$AH$23)),IF(Calculator!$O$6="SINGLEANOD",SUM((((L49/100)*$AJ$22)*$AH$22))+(((((L49/100)*$AJ$22)*$AN$22)*$AH$22)*Calculator!$G$11)-((((L49/100)*$AJ$22)*$AN$22)*$AH$22)+((((L49/100)*$AJ$23)*$AH$23)),IF(Calculator!$O$6="DUALBASE",SUM((((L49/100)*$AJ$22)*$AH$22))+(((((L49/100)*$AJ$22)*$AN$22)*$AH$22)*Calculator!$G$12)-((((L49/100)*$AJ$22)*$AN$22)*$AH$22)+((((L49/100)*$AJ$23)*$AH$23)),IF(Calculator!$O$6="DUALELEMENTS",SUM((((L49/100)*$AJ$22)*$AH$22))+(((((L49/100)*$AJ$22)*$AN$22)*$AH$22)*Calculator!$G$13)-((((L49/100)*$AJ$22)*$AN$22)*$AH$22)+((((L49/100)*$AJ$23)*$AH$23)),IF(Calculator!$O$6="DUALSPECTRUM",SUM((((L49/100)*$AJ$22)*$AH$22))+(((((L49/100)*$AJ$22)*$AN$22)*$AH$22)*Calculator!$G$15)-((((L49/100)*$AJ$22)*$AN$22)*$AH$22)+((((L49/100)*$AJ$23)*$AH$23)),IF(Calculator!$O$6="DUALHOMESTEAD",SUM((((L49/100)*$AJ$22)*$AH$22))+(((((L49/100)*$AJ$22)*$AN$22)*$AH$22)*Calculator!$G$14)-((((L49/100)*$AJ$22)*$AN$22)*$AH$22)+((((L49/100)*$AJ$23)*$AH$23)),IF(Calculator!$O$6="DUALBAND A",SUM((((L49/100)*$AJ$22)*$AH$22))+(((((L49/100)*$AJ$22)*$AN$22)*$AH$22)*Calculator!$G$16)-((((L49/100)*$AJ$22)*$AN$22)*$AH$22)+((((L49/100)*$AJ$23)*$AH$23)),IF(Calculator!$O$6="DUALBAND B",SUM((((L49/100)*$AJ$22)*$AH$22))+(((((L49/100)*$AJ$22)*$AN$22)*$AH$22)*Calculator!$G$17)-((((L49/100)*$AJ$22)*$AN$22)*$AH$22)+((((L49/100)*$AJ$23)*$AH$23)),IF(Calculator!$O$6="DUALBAND C",SUM((((L49/100)*$AJ$22)*$AH$22))+(((((L49/100)*$AJ$22)*$AN$22)*$AH$22)*Calculator!$G$18)-((((L49/100)*$AJ$22)*$AN$22)*$AH$22)+((((L49/100)*$AJ$23)*$AH$23)),IF(Calculator!$O$6="DUALBAND D",SUM((((L49/100)*$AJ$22)*$AH$22))+(((((L49/100)*$AJ$22)*$AN$22)*$AH$22)*Calculator!$G$19)-((((L49/100)*$AJ$22)*$AN$22)*$AH$22)+((((L49/100)*$AJ$23)*$AH$23)),IF(Calculator!$O$6="DUALURBANE",SUM((((L49/100)*$AJ$22)*$AH$22))+(((((L49/100)*$AJ$22)*$AN$22)*$AH$22)*Calculator!$G$20)-((((L49/100)*$AJ$22)*$AN$22)*$AH$22)+((((L49/100)*$AJ$23)*$AH$23)),IF(Calculator!$O$6="DUALSILVERANOD",SUM((((L49/100)*$AJ$22)*$AH$22))+(((((L49/100)*$AJ$22)*$AN$22)*$AH$22)*Calculator!$G$21)-((((L49/100)*$AJ$22)*$AN$22)*$AH$22)+((((L49/100)*$AJ$23)*$AH$23)),IF(Calculator!$O$6="DUALANOD",SUM((((L49/100)*$AJ$22)*$AH$22))+(((((L49/100)*$AJ$22)*$AN$22)*$AH$22)*Calculator!$G$22)-((((L49/100)*$AJ$22)*$AN$22)*$AH$22)+((((L49/100)*$AJ$23)*$AH$23))))))))))))))))))))))))</f>
        <v>1044.1540934204099</v>
      </c>
      <c r="AB49" s="2">
        <f>IF(Calculator!$O$6="SINGLEBASE",SUM((((M49/100)*$AJ$22)*$AH$22))+((((M49/100)*$AJ$23)*$AH$23)),IF(Calculator!$O$6="SINGLEELEMENTS",SUM((((M49/100)*$AJ$22)*$AH$22))+(((((M49/100)*$AJ$22)*$AN$22)*$AH$22)*Calculator!$G$2)-((((M49/100)*$AJ$22)*$AN$22)*$AH$22)+((((M49/100)*$AJ$23)*$AH$23)),IF(Calculator!$O$6="SINGLESPECTRUM",SUM((((M49/100)*$AJ$22)*$AH$22))+(((((M49/100)*$AJ$22)*$AN$22)*$AH$22)*Calculator!$G$4)-((((M49/100)*$AJ$22)*$AN$22)*$AH$22)+((((M49/100)*$AJ$23)*$AH$23)),IF(Calculator!$O$6="SINGLEHOMESTEAD",SUM((((M49/100)*$AJ$22)*$AH$22))+(((((M49/100)*$AJ$22)*$AN$22)*$AH$22)*Calculator!$G$3)-((((M49/100)*$AJ$22)*$AN$22)*$AH$22)+((((M49/100)*$AJ$23)*$AH$23)),IF(Calculator!$O$6="SINGLEBAND A",SUM((((M49/100)*$AJ$22)*$AH$22))+(((((M49/100)*$AJ$22)*$AN$22)*$AH$22)*Calculator!$G$5)-((((M49/100)*$AJ$22)*$AN$22)*$AH$22)+((((M49/100)*$AJ$23)*$AH$23)),IF(Calculator!$O$6="SINGLEBAND B",SUM((((M49/100)*$AJ$22)*$AH$22))+(((((M49/100)*$AJ$22)*$AN$22)*$AH$22)*Calculator!$G$6)-((((M49/100)*$AJ$22)*$AN$22)*$AH$22)+((((M49/100)*$AJ$23)*$AH$23)),IF(Calculator!$O$6="SINGLEBAND C",SUM((((M49/100)*$AJ$22)*$AH$22))+(((((M49/100)*$AJ$22)*$AN$22)*$AH$22)*Calculator!$G$7)-((((M49/100)*$AJ$22)*$AN$22)*$AH$22)+((((M49/100)*$AJ$23)*$AH$23)),IF(Calculator!$O$6="SINGLEBAND D",SUM((((M49/100)*$AJ$22)*$AH$22))+(((((M49/100)*$AJ$22)*$AN$22)*$AH$22)*Calculator!$G$8)-((((M49/100)*$AJ$22)*$AN$22)*$AH$22)+((((M49/100)*$AJ$23)*$AH$23)),IF(Calculator!$O$6="SINGLEURBANE",SUM((((M49/100)*$AJ$22)*$AH$22))+(((((M49/100)*$AJ$22)*$AN$22)*$AH$22)*Calculator!$G$9)-((((M49/100)*$AJ$22)*$AN$22)*$AH$22)+((((M49/100)*$AJ$23)*$AH$23)),IF(Calculator!$O$6="SINGLESILVERANOD",SUM((((M49/100)*$AJ$22)*$AH$22))+(((((M49/100)*$AJ$22)*$AN$22)*$AH$22)*Calculator!$G$10)-((((M49/100)*$AJ$22)*$AN$22)*$AH$22)+((((M49/100)*$AJ$23)*$AH$23)),IF(Calculator!$O$6="SINGLEANOD",SUM((((M49/100)*$AJ$22)*$AH$22))+(((((M49/100)*$AJ$22)*$AN$22)*$AH$22)*Calculator!$G$11)-((((M49/100)*$AJ$22)*$AN$22)*$AH$22)+((((M49/100)*$AJ$23)*$AH$23)),IF(Calculator!$O$6="DUALBASE",SUM((((M49/100)*$AJ$22)*$AH$22))+(((((M49/100)*$AJ$22)*$AN$22)*$AH$22)*Calculator!$G$12)-((((M49/100)*$AJ$22)*$AN$22)*$AH$22)+((((M49/100)*$AJ$23)*$AH$23)),IF(Calculator!$O$6="DUALELEMENTS",SUM((((M49/100)*$AJ$22)*$AH$22))+(((((M49/100)*$AJ$22)*$AN$22)*$AH$22)*Calculator!$G$13)-((((M49/100)*$AJ$22)*$AN$22)*$AH$22)+((((M49/100)*$AJ$23)*$AH$23)),IF(Calculator!$O$6="DUALSPECTRUM",SUM((((M49/100)*$AJ$22)*$AH$22))+(((((M49/100)*$AJ$22)*$AN$22)*$AH$22)*Calculator!$G$15)-((((M49/100)*$AJ$22)*$AN$22)*$AH$22)+((((M49/100)*$AJ$23)*$AH$23)),IF(Calculator!$O$6="DUALHOMESTEAD",SUM((((M49/100)*$AJ$22)*$AH$22))+(((((M49/100)*$AJ$22)*$AN$22)*$AH$22)*Calculator!$G$14)-((((M49/100)*$AJ$22)*$AN$22)*$AH$22)+((((M49/100)*$AJ$23)*$AH$23)),IF(Calculator!$O$6="DUALBAND A",SUM((((M49/100)*$AJ$22)*$AH$22))+(((((M49/100)*$AJ$22)*$AN$22)*$AH$22)*Calculator!$G$16)-((((M49/100)*$AJ$22)*$AN$22)*$AH$22)+((((M49/100)*$AJ$23)*$AH$23)),IF(Calculator!$O$6="DUALBAND B",SUM((((M49/100)*$AJ$22)*$AH$22))+(((((M49/100)*$AJ$22)*$AN$22)*$AH$22)*Calculator!$G$17)-((((M49/100)*$AJ$22)*$AN$22)*$AH$22)+((((M49/100)*$AJ$23)*$AH$23)),IF(Calculator!$O$6="DUALBAND C",SUM((((M49/100)*$AJ$22)*$AH$22))+(((((M49/100)*$AJ$22)*$AN$22)*$AH$22)*Calculator!$G$18)-((((M49/100)*$AJ$22)*$AN$22)*$AH$22)+((((M49/100)*$AJ$23)*$AH$23)),IF(Calculator!$O$6="DUALBAND D",SUM((((M49/100)*$AJ$22)*$AH$22))+(((((M49/100)*$AJ$22)*$AN$22)*$AH$22)*Calculator!$G$19)-((((M49/100)*$AJ$22)*$AN$22)*$AH$22)+((((M49/100)*$AJ$23)*$AH$23)),IF(Calculator!$O$6="DUALURBANE",SUM((((M49/100)*$AJ$22)*$AH$22))+(((((M49/100)*$AJ$22)*$AN$22)*$AH$22)*Calculator!$G$20)-((((M49/100)*$AJ$22)*$AN$22)*$AH$22)+((((M49/100)*$AJ$23)*$AH$23)),IF(Calculator!$O$6="DUALSILVERANOD",SUM((((M49/100)*$AJ$22)*$AH$22))+(((((M49/100)*$AJ$22)*$AN$22)*$AH$22)*Calculator!$G$21)-((((M49/100)*$AJ$22)*$AN$22)*$AH$22)+((((M49/100)*$AJ$23)*$AH$23)),IF(Calculator!$O$6="DUALANOD",SUM((((M49/100)*$AJ$22)*$AH$22))+(((((M49/100)*$AJ$22)*$AN$22)*$AH$22)*Calculator!$G$22)-((((M49/100)*$AJ$22)*$AN$22)*$AH$22)+((((M49/100)*$AJ$23)*$AH$23))))))))))))))))))))))))</f>
        <v>1053.7513315795898</v>
      </c>
      <c r="AC49" s="2">
        <f>IF(Calculator!$O$6="SINGLEBASE",SUM((((N49/100)*$AJ$22)*$AH$22))+((((N49/100)*$AJ$23)*$AH$23)),IF(Calculator!$O$6="SINGLEELEMENTS",SUM((((N49/100)*$AJ$22)*$AH$22))+(((((N49/100)*$AJ$22)*$AN$22)*$AH$22)*Calculator!$G$2)-((((N49/100)*$AJ$22)*$AN$22)*$AH$22)+((((N49/100)*$AJ$23)*$AH$23)),IF(Calculator!$O$6="SINGLESPECTRUM",SUM((((N49/100)*$AJ$22)*$AH$22))+(((((N49/100)*$AJ$22)*$AN$22)*$AH$22)*Calculator!$G$4)-((((N49/100)*$AJ$22)*$AN$22)*$AH$22)+((((N49/100)*$AJ$23)*$AH$23)),IF(Calculator!$O$6="SINGLEHOMESTEAD",SUM((((N49/100)*$AJ$22)*$AH$22))+(((((N49/100)*$AJ$22)*$AN$22)*$AH$22)*Calculator!$G$3)-((((N49/100)*$AJ$22)*$AN$22)*$AH$22)+((((N49/100)*$AJ$23)*$AH$23)),IF(Calculator!$O$6="SINGLEBAND A",SUM((((N49/100)*$AJ$22)*$AH$22))+(((((N49/100)*$AJ$22)*$AN$22)*$AH$22)*Calculator!$G$5)-((((N49/100)*$AJ$22)*$AN$22)*$AH$22)+((((N49/100)*$AJ$23)*$AH$23)),IF(Calculator!$O$6="SINGLEBAND B",SUM((((N49/100)*$AJ$22)*$AH$22))+(((((N49/100)*$AJ$22)*$AN$22)*$AH$22)*Calculator!$G$6)-((((N49/100)*$AJ$22)*$AN$22)*$AH$22)+((((N49/100)*$AJ$23)*$AH$23)),IF(Calculator!$O$6="SINGLEBAND C",SUM((((N49/100)*$AJ$22)*$AH$22))+(((((N49/100)*$AJ$22)*$AN$22)*$AH$22)*Calculator!$G$7)-((((N49/100)*$AJ$22)*$AN$22)*$AH$22)+((((N49/100)*$AJ$23)*$AH$23)),IF(Calculator!$O$6="SINGLEBAND D",SUM((((N49/100)*$AJ$22)*$AH$22))+(((((N49/100)*$AJ$22)*$AN$22)*$AH$22)*Calculator!$G$8)-((((N49/100)*$AJ$22)*$AN$22)*$AH$22)+((((N49/100)*$AJ$23)*$AH$23)),IF(Calculator!$O$6="SINGLEURBANE",SUM((((N49/100)*$AJ$22)*$AH$22))+(((((N49/100)*$AJ$22)*$AN$22)*$AH$22)*Calculator!$G$9)-((((N49/100)*$AJ$22)*$AN$22)*$AH$22)+((((N49/100)*$AJ$23)*$AH$23)),IF(Calculator!$O$6="SINGLESILVERANOD",SUM((((N49/100)*$AJ$22)*$AH$22))+(((((N49/100)*$AJ$22)*$AN$22)*$AH$22)*Calculator!$G$10)-((((N49/100)*$AJ$22)*$AN$22)*$AH$22)+((((N49/100)*$AJ$23)*$AH$23)),IF(Calculator!$O$6="SINGLEANOD",SUM((((N49/100)*$AJ$22)*$AH$22))+(((((N49/100)*$AJ$22)*$AN$22)*$AH$22)*Calculator!$G$11)-((((N49/100)*$AJ$22)*$AN$22)*$AH$22)+((((N49/100)*$AJ$23)*$AH$23)),IF(Calculator!$O$6="DUALBASE",SUM((((N49/100)*$AJ$22)*$AH$22))+(((((N49/100)*$AJ$22)*$AN$22)*$AH$22)*Calculator!$G$12)-((((N49/100)*$AJ$22)*$AN$22)*$AH$22)+((((N49/100)*$AJ$23)*$AH$23)),IF(Calculator!$O$6="DUALELEMENTS",SUM((((N49/100)*$AJ$22)*$AH$22))+(((((N49/100)*$AJ$22)*$AN$22)*$AH$22)*Calculator!$G$13)-((((N49/100)*$AJ$22)*$AN$22)*$AH$22)+((((N49/100)*$AJ$23)*$AH$23)),IF(Calculator!$O$6="DUALSPECTRUM",SUM((((N49/100)*$AJ$22)*$AH$22))+(((((N49/100)*$AJ$22)*$AN$22)*$AH$22)*Calculator!$G$15)-((((N49/100)*$AJ$22)*$AN$22)*$AH$22)+((((N49/100)*$AJ$23)*$AH$23)),IF(Calculator!$O$6="DUALHOMESTEAD",SUM((((N49/100)*$AJ$22)*$AH$22))+(((((N49/100)*$AJ$22)*$AN$22)*$AH$22)*Calculator!$G$14)-((((N49/100)*$AJ$22)*$AN$22)*$AH$22)+((((N49/100)*$AJ$23)*$AH$23)),IF(Calculator!$O$6="DUALBAND A",SUM((((N49/100)*$AJ$22)*$AH$22))+(((((N49/100)*$AJ$22)*$AN$22)*$AH$22)*Calculator!$G$16)-((((N49/100)*$AJ$22)*$AN$22)*$AH$22)+((((N49/100)*$AJ$23)*$AH$23)),IF(Calculator!$O$6="DUALBAND B",SUM((((N49/100)*$AJ$22)*$AH$22))+(((((N49/100)*$AJ$22)*$AN$22)*$AH$22)*Calculator!$G$17)-((((N49/100)*$AJ$22)*$AN$22)*$AH$22)+((((N49/100)*$AJ$23)*$AH$23)),IF(Calculator!$O$6="DUALBAND C",SUM((((N49/100)*$AJ$22)*$AH$22))+(((((N49/100)*$AJ$22)*$AN$22)*$AH$22)*Calculator!$G$18)-((((N49/100)*$AJ$22)*$AN$22)*$AH$22)+((((N49/100)*$AJ$23)*$AH$23)),IF(Calculator!$O$6="DUALBAND D",SUM((((N49/100)*$AJ$22)*$AH$22))+(((((N49/100)*$AJ$22)*$AN$22)*$AH$22)*Calculator!$G$19)-((((N49/100)*$AJ$22)*$AN$22)*$AH$22)+((((N49/100)*$AJ$23)*$AH$23)),IF(Calculator!$O$6="DUALURBANE",SUM((((N49/100)*$AJ$22)*$AH$22))+(((((N49/100)*$AJ$22)*$AN$22)*$AH$22)*Calculator!$G$20)-((((N49/100)*$AJ$22)*$AN$22)*$AH$22)+((((N49/100)*$AJ$23)*$AH$23)),IF(Calculator!$O$6="DUALSILVERANOD",SUM((((N49/100)*$AJ$22)*$AH$22))+(((((N49/100)*$AJ$22)*$AN$22)*$AH$22)*Calculator!$G$21)-((((N49/100)*$AJ$22)*$AN$22)*$AH$22)+((((N49/100)*$AJ$23)*$AH$23)),IF(Calculator!$O$6="DUALANOD",SUM((((N49/100)*$AJ$22)*$AH$22))+(((((N49/100)*$AJ$22)*$AN$22)*$AH$22)*Calculator!$G$22)-((((N49/100)*$AJ$22)*$AN$22)*$AH$22)+((((N49/100)*$AJ$23)*$AH$23))))))))))))))))))))))))</f>
        <v>1063.3486743408203</v>
      </c>
    </row>
    <row r="50" spans="1:29">
      <c r="A50" s="8" t="s">
        <v>1400</v>
      </c>
      <c r="B50" s="2">
        <v>2335.9094714355465</v>
      </c>
      <c r="C50" s="2">
        <v>2359.3069091796874</v>
      </c>
      <c r="D50" s="2">
        <v>2382.7150622558593</v>
      </c>
      <c r="E50" s="2">
        <v>2406.122960205078</v>
      </c>
      <c r="F50" s="2">
        <v>2429.5308581542968</v>
      </c>
      <c r="G50" s="2">
        <v>2452.9390112304686</v>
      </c>
      <c r="H50" s="2">
        <v>2476.3364489746091</v>
      </c>
      <c r="I50" s="2">
        <v>2499.7446020507809</v>
      </c>
      <c r="J50" s="2">
        <v>2523.1524999999997</v>
      </c>
      <c r="K50" s="2">
        <v>2546.5603979492184</v>
      </c>
      <c r="L50" s="2">
        <v>2569.9685510253903</v>
      </c>
      <c r="M50" s="2">
        <v>2593.3659887695312</v>
      </c>
      <c r="N50" s="2">
        <v>2616.7741418457031</v>
      </c>
      <c r="P50" s="8">
        <v>2450</v>
      </c>
      <c r="Q50" s="2">
        <f>IF(Calculator!$O$6="SINGLEBASE",SUM((((B50/100)*$AJ$22)*$AH$22))+((((B50/100)*$AJ$23)*$AH$23)),IF(Calculator!$O$6="SINGLEELEMENTS",SUM((((B50/100)*$AJ$22)*$AH$22))+(((((B50/100)*$AJ$22)*$AN$22)*$AH$22)*Calculator!$G$2)-((((B50/100)*$AJ$22)*$AN$22)*$AH$22)+((((B50/100)*$AJ$23)*$AH$23)),IF(Calculator!$O$6="SINGLESPECTRUM",SUM((((B50/100)*$AJ$22)*$AH$22))+(((((B50/100)*$AJ$22)*$AN$22)*$AH$22)*Calculator!$G$4)-((((B50/100)*$AJ$22)*$AN$22)*$AH$22)+((((B50/100)*$AJ$23)*$AH$23)),IF(Calculator!$O$6="SINGLEHOMESTEAD",SUM((((B50/100)*$AJ$22)*$AH$22))+(((((B50/100)*$AJ$22)*$AN$22)*$AH$22)*Calculator!$G$3)-((((B50/100)*$AJ$22)*$AN$22)*$AH$22)+((((B50/100)*$AJ$23)*$AH$23)),IF(Calculator!$O$6="SINGLEBAND A",SUM((((B50/100)*$AJ$22)*$AH$22))+(((((B50/100)*$AJ$22)*$AN$22)*$AH$22)*Calculator!$G$5)-((((B50/100)*$AJ$22)*$AN$22)*$AH$22)+((((B50/100)*$AJ$23)*$AH$23)),IF(Calculator!$O$6="SINGLEBAND B",SUM((((B50/100)*$AJ$22)*$AH$22))+(((((B50/100)*$AJ$22)*$AN$22)*$AH$22)*Calculator!$G$6)-((((B50/100)*$AJ$22)*$AN$22)*$AH$22)+((((B50/100)*$AJ$23)*$AH$23)),IF(Calculator!$O$6="SINGLEBAND C",SUM((((B50/100)*$AJ$22)*$AH$22))+(((((B50/100)*$AJ$22)*$AN$22)*$AH$22)*Calculator!$G$7)-((((B50/100)*$AJ$22)*$AN$22)*$AH$22)+((((B50/100)*$AJ$23)*$AH$23)),IF(Calculator!$O$6="SINGLEBAND D",SUM((((B50/100)*$AJ$22)*$AH$22))+(((((B50/100)*$AJ$22)*$AN$22)*$AH$22)*Calculator!$G$8)-((((B50/100)*$AJ$22)*$AN$22)*$AH$22)+((((B50/100)*$AJ$23)*$AH$23)),IF(Calculator!$O$6="SINGLEURBANE",SUM((((B50/100)*$AJ$22)*$AH$22))+(((((B50/100)*$AJ$22)*$AN$22)*$AH$22)*Calculator!$G$9)-((((B50/100)*$AJ$22)*$AN$22)*$AH$22)+((((B50/100)*$AJ$23)*$AH$23)),IF(Calculator!$O$6="SINGLESILVERANOD",SUM((((B50/100)*$AJ$22)*$AH$22))+(((((B50/100)*$AJ$22)*$AN$22)*$AH$22)*Calculator!$G$10)-((((B50/100)*$AJ$22)*$AN$22)*$AH$22)+((((B50/100)*$AJ$23)*$AH$23)),IF(Calculator!$O$6="SINGLEANOD",SUM((((B50/100)*$AJ$22)*$AH$22))+(((((B50/100)*$AJ$22)*$AN$22)*$AH$22)*Calculator!$G$11)-((((B50/100)*$AJ$22)*$AN$22)*$AH$22)+((((B50/100)*$AJ$23)*$AH$23)),IF(Calculator!$O$6="DUALBASE",SUM((((B50/100)*$AJ$22)*$AH$22))+(((((B50/100)*$AJ$22)*$AN$22)*$AH$22)*Calculator!$G$12)-((((B50/100)*$AJ$22)*$AN$22)*$AH$22)+((((B50/100)*$AJ$23)*$AH$23)),IF(Calculator!$O$6="DUALELEMENTS",SUM((((B50/100)*$AJ$22)*$AH$22))+(((((B50/100)*$AJ$22)*$AN$22)*$AH$22)*Calculator!$G$13)-((((B50/100)*$AJ$22)*$AN$22)*$AH$22)+((((B50/100)*$AJ$23)*$AH$23)),IF(Calculator!$O$6="DUALSPECTRUM",SUM((((B50/100)*$AJ$22)*$AH$22))+(((((B50/100)*$AJ$22)*$AN$22)*$AH$22)*Calculator!$G$15)-((((B50/100)*$AJ$22)*$AN$22)*$AH$22)+((((B50/100)*$AJ$23)*$AH$23)),IF(Calculator!$O$6="DUALHOMESTEAD",SUM((((B50/100)*$AJ$22)*$AH$22))+(((((B50/100)*$AJ$22)*$AN$22)*$AH$22)*Calculator!$G$14)-((((B50/100)*$AJ$22)*$AN$22)*$AH$22)+((((B50/100)*$AJ$23)*$AH$23)),IF(Calculator!$O$6="DUALBAND A",SUM((((B50/100)*$AJ$22)*$AH$22))+(((((B50/100)*$AJ$22)*$AN$22)*$AH$22)*Calculator!$G$16)-((((B50/100)*$AJ$22)*$AN$22)*$AH$22)+((((B50/100)*$AJ$23)*$AH$23)),IF(Calculator!$O$6="DUALBAND B",SUM((((B50/100)*$AJ$22)*$AH$22))+(((((B50/100)*$AJ$22)*$AN$22)*$AH$22)*Calculator!$G$17)-((((B50/100)*$AJ$22)*$AN$22)*$AH$22)+((((B50/100)*$AJ$23)*$AH$23)),IF(Calculator!$O$6="DUALBAND C",SUM((((B50/100)*$AJ$22)*$AH$22))+(((((B50/100)*$AJ$22)*$AN$22)*$AH$22)*Calculator!$G$18)-((((B50/100)*$AJ$22)*$AN$22)*$AH$22)+((((B50/100)*$AJ$23)*$AH$23)),IF(Calculator!$O$6="DUALBAND D",SUM((((B50/100)*$AJ$22)*$AH$22))+(((((B50/100)*$AJ$22)*$AN$22)*$AH$22)*Calculator!$G$19)-((((B50/100)*$AJ$22)*$AN$22)*$AH$22)+((((B50/100)*$AJ$23)*$AH$23)),IF(Calculator!$O$6="DUALURBANE",SUM((((B50/100)*$AJ$22)*$AH$22))+(((((B50/100)*$AJ$22)*$AN$22)*$AH$22)*Calculator!$G$20)-((((B50/100)*$AJ$22)*$AN$22)*$AH$22)+((((B50/100)*$AJ$23)*$AH$23)),IF(Calculator!$O$6="DUALSILVERANOD",SUM((((B50/100)*$AJ$22)*$AH$22))+(((((B50/100)*$AJ$22)*$AN$22)*$AH$22)*Calculator!$G$21)-((((B50/100)*$AJ$22)*$AN$22)*$AH$22)+((((B50/100)*$AJ$23)*$AH$23)),IF(Calculator!$O$6="DUALANOD",SUM((((B50/100)*$AJ$22)*$AH$22))+(((((B50/100)*$AJ$22)*$AN$22)*$AH$22)*Calculator!$G$22)-((((B50/100)*$AJ$22)*$AN$22)*$AH$22)+((((B50/100)*$AJ$23)*$AH$23))))))))))))))))))))))))</f>
        <v>957.72288328857394</v>
      </c>
      <c r="R50" s="2">
        <f>IF(Calculator!$O$6="SINGLEBASE",SUM((((C50/100)*$AJ$22)*$AH$22))+((((C50/100)*$AJ$23)*$AH$23)),IF(Calculator!$O$6="SINGLEELEMENTS",SUM((((C50/100)*$AJ$22)*$AH$22))+(((((C50/100)*$AJ$22)*$AN$22)*$AH$22)*Calculator!$G$2)-((((C50/100)*$AJ$22)*$AN$22)*$AH$22)+((((C50/100)*$AJ$23)*$AH$23)),IF(Calculator!$O$6="SINGLESPECTRUM",SUM((((C50/100)*$AJ$22)*$AH$22))+(((((C50/100)*$AJ$22)*$AN$22)*$AH$22)*Calculator!$G$4)-((((C50/100)*$AJ$22)*$AN$22)*$AH$22)+((((C50/100)*$AJ$23)*$AH$23)),IF(Calculator!$O$6="SINGLEHOMESTEAD",SUM((((C50/100)*$AJ$22)*$AH$22))+(((((C50/100)*$AJ$22)*$AN$22)*$AH$22)*Calculator!$G$3)-((((C50/100)*$AJ$22)*$AN$22)*$AH$22)+((((C50/100)*$AJ$23)*$AH$23)),IF(Calculator!$O$6="SINGLEBAND A",SUM((((C50/100)*$AJ$22)*$AH$22))+(((((C50/100)*$AJ$22)*$AN$22)*$AH$22)*Calculator!$G$5)-((((C50/100)*$AJ$22)*$AN$22)*$AH$22)+((((C50/100)*$AJ$23)*$AH$23)),IF(Calculator!$O$6="SINGLEBAND B",SUM((((C50/100)*$AJ$22)*$AH$22))+(((((C50/100)*$AJ$22)*$AN$22)*$AH$22)*Calculator!$G$6)-((((C50/100)*$AJ$22)*$AN$22)*$AH$22)+((((C50/100)*$AJ$23)*$AH$23)),IF(Calculator!$O$6="SINGLEBAND C",SUM((((C50/100)*$AJ$22)*$AH$22))+(((((C50/100)*$AJ$22)*$AN$22)*$AH$22)*Calculator!$G$7)-((((C50/100)*$AJ$22)*$AN$22)*$AH$22)+((((C50/100)*$AJ$23)*$AH$23)),IF(Calculator!$O$6="SINGLEBAND D",SUM((((C50/100)*$AJ$22)*$AH$22))+(((((C50/100)*$AJ$22)*$AN$22)*$AH$22)*Calculator!$G$8)-((((C50/100)*$AJ$22)*$AN$22)*$AH$22)+((((C50/100)*$AJ$23)*$AH$23)),IF(Calculator!$O$6="SINGLEURBANE",SUM((((C50/100)*$AJ$22)*$AH$22))+(((((C50/100)*$AJ$22)*$AN$22)*$AH$22)*Calculator!$G$9)-((((C50/100)*$AJ$22)*$AN$22)*$AH$22)+((((C50/100)*$AJ$23)*$AH$23)),IF(Calculator!$O$6="SINGLESILVERANOD",SUM((((C50/100)*$AJ$22)*$AH$22))+(((((C50/100)*$AJ$22)*$AN$22)*$AH$22)*Calculator!$G$10)-((((C50/100)*$AJ$22)*$AN$22)*$AH$22)+((((C50/100)*$AJ$23)*$AH$23)),IF(Calculator!$O$6="SINGLEANOD",SUM((((C50/100)*$AJ$22)*$AH$22))+(((((C50/100)*$AJ$22)*$AN$22)*$AH$22)*Calculator!$G$11)-((((C50/100)*$AJ$22)*$AN$22)*$AH$22)+((((C50/100)*$AJ$23)*$AH$23)),IF(Calculator!$O$6="DUALBASE",SUM((((C50/100)*$AJ$22)*$AH$22))+(((((C50/100)*$AJ$22)*$AN$22)*$AH$22)*Calculator!$G$12)-((((C50/100)*$AJ$22)*$AN$22)*$AH$22)+((((C50/100)*$AJ$23)*$AH$23)),IF(Calculator!$O$6="DUALELEMENTS",SUM((((C50/100)*$AJ$22)*$AH$22))+(((((C50/100)*$AJ$22)*$AN$22)*$AH$22)*Calculator!$G$13)-((((C50/100)*$AJ$22)*$AN$22)*$AH$22)+((((C50/100)*$AJ$23)*$AH$23)),IF(Calculator!$O$6="DUALSPECTRUM",SUM((((C50/100)*$AJ$22)*$AH$22))+(((((C50/100)*$AJ$22)*$AN$22)*$AH$22)*Calculator!$G$15)-((((C50/100)*$AJ$22)*$AN$22)*$AH$22)+((((C50/100)*$AJ$23)*$AH$23)),IF(Calculator!$O$6="DUALHOMESTEAD",SUM((((C50/100)*$AJ$22)*$AH$22))+(((((C50/100)*$AJ$22)*$AN$22)*$AH$22)*Calculator!$G$14)-((((C50/100)*$AJ$22)*$AN$22)*$AH$22)+((((C50/100)*$AJ$23)*$AH$23)),IF(Calculator!$O$6="DUALBAND A",SUM((((C50/100)*$AJ$22)*$AH$22))+(((((C50/100)*$AJ$22)*$AN$22)*$AH$22)*Calculator!$G$16)-((((C50/100)*$AJ$22)*$AN$22)*$AH$22)+((((C50/100)*$AJ$23)*$AH$23)),IF(Calculator!$O$6="DUALBAND B",SUM((((C50/100)*$AJ$22)*$AH$22))+(((((C50/100)*$AJ$22)*$AN$22)*$AH$22)*Calculator!$G$17)-((((C50/100)*$AJ$22)*$AN$22)*$AH$22)+((((C50/100)*$AJ$23)*$AH$23)),IF(Calculator!$O$6="DUALBAND C",SUM((((C50/100)*$AJ$22)*$AH$22))+(((((C50/100)*$AJ$22)*$AN$22)*$AH$22)*Calculator!$G$18)-((((C50/100)*$AJ$22)*$AN$22)*$AH$22)+((((C50/100)*$AJ$23)*$AH$23)),IF(Calculator!$O$6="DUALBAND D",SUM((((C50/100)*$AJ$22)*$AH$22))+(((((C50/100)*$AJ$22)*$AN$22)*$AH$22)*Calculator!$G$19)-((((C50/100)*$AJ$22)*$AN$22)*$AH$22)+((((C50/100)*$AJ$23)*$AH$23)),IF(Calculator!$O$6="DUALURBANE",SUM((((C50/100)*$AJ$22)*$AH$22))+(((((C50/100)*$AJ$22)*$AN$22)*$AH$22)*Calculator!$G$20)-((((C50/100)*$AJ$22)*$AN$22)*$AH$22)+((((C50/100)*$AJ$23)*$AH$23)),IF(Calculator!$O$6="DUALSILVERANOD",SUM((((C50/100)*$AJ$22)*$AH$22))+(((((C50/100)*$AJ$22)*$AN$22)*$AH$22)*Calculator!$G$21)-((((C50/100)*$AJ$22)*$AN$22)*$AH$22)+((((C50/100)*$AJ$23)*$AH$23)),IF(Calculator!$O$6="DUALANOD",SUM((((C50/100)*$AJ$22)*$AH$22))+(((((C50/100)*$AJ$22)*$AN$22)*$AH$22)*Calculator!$G$22)-((((C50/100)*$AJ$22)*$AN$22)*$AH$22)+((((C50/100)*$AJ$23)*$AH$23))))))))))))))))))))))))</f>
        <v>967.31583276367166</v>
      </c>
      <c r="S50" s="2">
        <f>IF(Calculator!$O$6="SINGLEBASE",SUM((((D50/100)*$AJ$22)*$AH$22))+((((D50/100)*$AJ$23)*$AH$23)),IF(Calculator!$O$6="SINGLEELEMENTS",SUM((((D50/100)*$AJ$22)*$AH$22))+(((((D50/100)*$AJ$22)*$AN$22)*$AH$22)*Calculator!$G$2)-((((D50/100)*$AJ$22)*$AN$22)*$AH$22)+((((D50/100)*$AJ$23)*$AH$23)),IF(Calculator!$O$6="SINGLESPECTRUM",SUM((((D50/100)*$AJ$22)*$AH$22))+(((((D50/100)*$AJ$22)*$AN$22)*$AH$22)*Calculator!$G$4)-((((D50/100)*$AJ$22)*$AN$22)*$AH$22)+((((D50/100)*$AJ$23)*$AH$23)),IF(Calculator!$O$6="SINGLEHOMESTEAD",SUM((((D50/100)*$AJ$22)*$AH$22))+(((((D50/100)*$AJ$22)*$AN$22)*$AH$22)*Calculator!$G$3)-((((D50/100)*$AJ$22)*$AN$22)*$AH$22)+((((D50/100)*$AJ$23)*$AH$23)),IF(Calculator!$O$6="SINGLEBAND A",SUM((((D50/100)*$AJ$22)*$AH$22))+(((((D50/100)*$AJ$22)*$AN$22)*$AH$22)*Calculator!$G$5)-((((D50/100)*$AJ$22)*$AN$22)*$AH$22)+((((D50/100)*$AJ$23)*$AH$23)),IF(Calculator!$O$6="SINGLEBAND B",SUM((((D50/100)*$AJ$22)*$AH$22))+(((((D50/100)*$AJ$22)*$AN$22)*$AH$22)*Calculator!$G$6)-((((D50/100)*$AJ$22)*$AN$22)*$AH$22)+((((D50/100)*$AJ$23)*$AH$23)),IF(Calculator!$O$6="SINGLEBAND C",SUM((((D50/100)*$AJ$22)*$AH$22))+(((((D50/100)*$AJ$22)*$AN$22)*$AH$22)*Calculator!$G$7)-((((D50/100)*$AJ$22)*$AN$22)*$AH$22)+((((D50/100)*$AJ$23)*$AH$23)),IF(Calculator!$O$6="SINGLEBAND D",SUM((((D50/100)*$AJ$22)*$AH$22))+(((((D50/100)*$AJ$22)*$AN$22)*$AH$22)*Calculator!$G$8)-((((D50/100)*$AJ$22)*$AN$22)*$AH$22)+((((D50/100)*$AJ$23)*$AH$23)),IF(Calculator!$O$6="SINGLEURBANE",SUM((((D50/100)*$AJ$22)*$AH$22))+(((((D50/100)*$AJ$22)*$AN$22)*$AH$22)*Calculator!$G$9)-((((D50/100)*$AJ$22)*$AN$22)*$AH$22)+((((D50/100)*$AJ$23)*$AH$23)),IF(Calculator!$O$6="SINGLESILVERANOD",SUM((((D50/100)*$AJ$22)*$AH$22))+(((((D50/100)*$AJ$22)*$AN$22)*$AH$22)*Calculator!$G$10)-((((D50/100)*$AJ$22)*$AN$22)*$AH$22)+((((D50/100)*$AJ$23)*$AH$23)),IF(Calculator!$O$6="SINGLEANOD",SUM((((D50/100)*$AJ$22)*$AH$22))+(((((D50/100)*$AJ$22)*$AN$22)*$AH$22)*Calculator!$G$11)-((((D50/100)*$AJ$22)*$AN$22)*$AH$22)+((((D50/100)*$AJ$23)*$AH$23)),IF(Calculator!$O$6="DUALBASE",SUM((((D50/100)*$AJ$22)*$AH$22))+(((((D50/100)*$AJ$22)*$AN$22)*$AH$22)*Calculator!$G$12)-((((D50/100)*$AJ$22)*$AN$22)*$AH$22)+((((D50/100)*$AJ$23)*$AH$23)),IF(Calculator!$O$6="DUALELEMENTS",SUM((((D50/100)*$AJ$22)*$AH$22))+(((((D50/100)*$AJ$22)*$AN$22)*$AH$22)*Calculator!$G$13)-((((D50/100)*$AJ$22)*$AN$22)*$AH$22)+((((D50/100)*$AJ$23)*$AH$23)),IF(Calculator!$O$6="DUALSPECTRUM",SUM((((D50/100)*$AJ$22)*$AH$22))+(((((D50/100)*$AJ$22)*$AN$22)*$AH$22)*Calculator!$G$15)-((((D50/100)*$AJ$22)*$AN$22)*$AH$22)+((((D50/100)*$AJ$23)*$AH$23)),IF(Calculator!$O$6="DUALHOMESTEAD",SUM((((D50/100)*$AJ$22)*$AH$22))+(((((D50/100)*$AJ$22)*$AN$22)*$AH$22)*Calculator!$G$14)-((((D50/100)*$AJ$22)*$AN$22)*$AH$22)+((((D50/100)*$AJ$23)*$AH$23)),IF(Calculator!$O$6="DUALBAND A",SUM((((D50/100)*$AJ$22)*$AH$22))+(((((D50/100)*$AJ$22)*$AN$22)*$AH$22)*Calculator!$G$16)-((((D50/100)*$AJ$22)*$AN$22)*$AH$22)+((((D50/100)*$AJ$23)*$AH$23)),IF(Calculator!$O$6="DUALBAND B",SUM((((D50/100)*$AJ$22)*$AH$22))+(((((D50/100)*$AJ$22)*$AN$22)*$AH$22)*Calculator!$G$17)-((((D50/100)*$AJ$22)*$AN$22)*$AH$22)+((((D50/100)*$AJ$23)*$AH$23)),IF(Calculator!$O$6="DUALBAND C",SUM((((D50/100)*$AJ$22)*$AH$22))+(((((D50/100)*$AJ$22)*$AN$22)*$AH$22)*Calculator!$G$18)-((((D50/100)*$AJ$22)*$AN$22)*$AH$22)+((((D50/100)*$AJ$23)*$AH$23)),IF(Calculator!$O$6="DUALBAND D",SUM((((D50/100)*$AJ$22)*$AH$22))+(((((D50/100)*$AJ$22)*$AN$22)*$AH$22)*Calculator!$G$19)-((((D50/100)*$AJ$22)*$AN$22)*$AH$22)+((((D50/100)*$AJ$23)*$AH$23)),IF(Calculator!$O$6="DUALURBANE",SUM((((D50/100)*$AJ$22)*$AH$22))+(((((D50/100)*$AJ$22)*$AN$22)*$AH$22)*Calculator!$G$20)-((((D50/100)*$AJ$22)*$AN$22)*$AH$22)+((((D50/100)*$AJ$23)*$AH$23)),IF(Calculator!$O$6="DUALSILVERANOD",SUM((((D50/100)*$AJ$22)*$AH$22))+(((((D50/100)*$AJ$22)*$AN$22)*$AH$22)*Calculator!$G$21)-((((D50/100)*$AJ$22)*$AN$22)*$AH$22)+((((D50/100)*$AJ$23)*$AH$23)),IF(Calculator!$O$6="DUALANOD",SUM((((D50/100)*$AJ$22)*$AH$22))+(((((D50/100)*$AJ$22)*$AN$22)*$AH$22)*Calculator!$G$22)-((((D50/100)*$AJ$22)*$AN$22)*$AH$22)+((((D50/100)*$AJ$23)*$AH$23))))))))))))))))))))))))</f>
        <v>976.91317552490204</v>
      </c>
      <c r="T50" s="2">
        <f>IF(Calculator!$O$6="SINGLEBASE",SUM((((E50/100)*$AJ$22)*$AH$22))+((((E50/100)*$AJ$23)*$AH$23)),IF(Calculator!$O$6="SINGLEELEMENTS",SUM((((E50/100)*$AJ$22)*$AH$22))+(((((E50/100)*$AJ$22)*$AN$22)*$AH$22)*Calculator!$G$2)-((((E50/100)*$AJ$22)*$AN$22)*$AH$22)+((((E50/100)*$AJ$23)*$AH$23)),IF(Calculator!$O$6="SINGLESPECTRUM",SUM((((E50/100)*$AJ$22)*$AH$22))+(((((E50/100)*$AJ$22)*$AN$22)*$AH$22)*Calculator!$G$4)-((((E50/100)*$AJ$22)*$AN$22)*$AH$22)+((((E50/100)*$AJ$23)*$AH$23)),IF(Calculator!$O$6="SINGLEHOMESTEAD",SUM((((E50/100)*$AJ$22)*$AH$22))+(((((E50/100)*$AJ$22)*$AN$22)*$AH$22)*Calculator!$G$3)-((((E50/100)*$AJ$22)*$AN$22)*$AH$22)+((((E50/100)*$AJ$23)*$AH$23)),IF(Calculator!$O$6="SINGLEBAND A",SUM((((E50/100)*$AJ$22)*$AH$22))+(((((E50/100)*$AJ$22)*$AN$22)*$AH$22)*Calculator!$G$5)-((((E50/100)*$AJ$22)*$AN$22)*$AH$22)+((((E50/100)*$AJ$23)*$AH$23)),IF(Calculator!$O$6="SINGLEBAND B",SUM((((E50/100)*$AJ$22)*$AH$22))+(((((E50/100)*$AJ$22)*$AN$22)*$AH$22)*Calculator!$G$6)-((((E50/100)*$AJ$22)*$AN$22)*$AH$22)+((((E50/100)*$AJ$23)*$AH$23)),IF(Calculator!$O$6="SINGLEBAND C",SUM((((E50/100)*$AJ$22)*$AH$22))+(((((E50/100)*$AJ$22)*$AN$22)*$AH$22)*Calculator!$G$7)-((((E50/100)*$AJ$22)*$AN$22)*$AH$22)+((((E50/100)*$AJ$23)*$AH$23)),IF(Calculator!$O$6="SINGLEBAND D",SUM((((E50/100)*$AJ$22)*$AH$22))+(((((E50/100)*$AJ$22)*$AN$22)*$AH$22)*Calculator!$G$8)-((((E50/100)*$AJ$22)*$AN$22)*$AH$22)+((((E50/100)*$AJ$23)*$AH$23)),IF(Calculator!$O$6="SINGLEURBANE",SUM((((E50/100)*$AJ$22)*$AH$22))+(((((E50/100)*$AJ$22)*$AN$22)*$AH$22)*Calculator!$G$9)-((((E50/100)*$AJ$22)*$AN$22)*$AH$22)+((((E50/100)*$AJ$23)*$AH$23)),IF(Calculator!$O$6="SINGLESILVERANOD",SUM((((E50/100)*$AJ$22)*$AH$22))+(((((E50/100)*$AJ$22)*$AN$22)*$AH$22)*Calculator!$G$10)-((((E50/100)*$AJ$22)*$AN$22)*$AH$22)+((((E50/100)*$AJ$23)*$AH$23)),IF(Calculator!$O$6="SINGLEANOD",SUM((((E50/100)*$AJ$22)*$AH$22))+(((((E50/100)*$AJ$22)*$AN$22)*$AH$22)*Calculator!$G$11)-((((E50/100)*$AJ$22)*$AN$22)*$AH$22)+((((E50/100)*$AJ$23)*$AH$23)),IF(Calculator!$O$6="DUALBASE",SUM((((E50/100)*$AJ$22)*$AH$22))+(((((E50/100)*$AJ$22)*$AN$22)*$AH$22)*Calculator!$G$12)-((((E50/100)*$AJ$22)*$AN$22)*$AH$22)+((((E50/100)*$AJ$23)*$AH$23)),IF(Calculator!$O$6="DUALELEMENTS",SUM((((E50/100)*$AJ$22)*$AH$22))+(((((E50/100)*$AJ$22)*$AN$22)*$AH$22)*Calculator!$G$13)-((((E50/100)*$AJ$22)*$AN$22)*$AH$22)+((((E50/100)*$AJ$23)*$AH$23)),IF(Calculator!$O$6="DUALSPECTRUM",SUM((((E50/100)*$AJ$22)*$AH$22))+(((((E50/100)*$AJ$22)*$AN$22)*$AH$22)*Calculator!$G$15)-((((E50/100)*$AJ$22)*$AN$22)*$AH$22)+((((E50/100)*$AJ$23)*$AH$23)),IF(Calculator!$O$6="DUALHOMESTEAD",SUM((((E50/100)*$AJ$22)*$AH$22))+(((((E50/100)*$AJ$22)*$AN$22)*$AH$22)*Calculator!$G$14)-((((E50/100)*$AJ$22)*$AN$22)*$AH$22)+((((E50/100)*$AJ$23)*$AH$23)),IF(Calculator!$O$6="DUALBAND A",SUM((((E50/100)*$AJ$22)*$AH$22))+(((((E50/100)*$AJ$22)*$AN$22)*$AH$22)*Calculator!$G$16)-((((E50/100)*$AJ$22)*$AN$22)*$AH$22)+((((E50/100)*$AJ$23)*$AH$23)),IF(Calculator!$O$6="DUALBAND B",SUM((((E50/100)*$AJ$22)*$AH$22))+(((((E50/100)*$AJ$22)*$AN$22)*$AH$22)*Calculator!$G$17)-((((E50/100)*$AJ$22)*$AN$22)*$AH$22)+((((E50/100)*$AJ$23)*$AH$23)),IF(Calculator!$O$6="DUALBAND C",SUM((((E50/100)*$AJ$22)*$AH$22))+(((((E50/100)*$AJ$22)*$AN$22)*$AH$22)*Calculator!$G$18)-((((E50/100)*$AJ$22)*$AN$22)*$AH$22)+((((E50/100)*$AJ$23)*$AH$23)),IF(Calculator!$O$6="DUALBAND D",SUM((((E50/100)*$AJ$22)*$AH$22))+(((((E50/100)*$AJ$22)*$AN$22)*$AH$22)*Calculator!$G$19)-((((E50/100)*$AJ$22)*$AN$22)*$AH$22)+((((E50/100)*$AJ$23)*$AH$23)),IF(Calculator!$O$6="DUALURBANE",SUM((((E50/100)*$AJ$22)*$AH$22))+(((((E50/100)*$AJ$22)*$AN$22)*$AH$22)*Calculator!$G$20)-((((E50/100)*$AJ$22)*$AN$22)*$AH$22)+((((E50/100)*$AJ$23)*$AH$23)),IF(Calculator!$O$6="DUALSILVERANOD",SUM((((E50/100)*$AJ$22)*$AH$22))+(((((E50/100)*$AJ$22)*$AN$22)*$AH$22)*Calculator!$G$21)-((((E50/100)*$AJ$22)*$AN$22)*$AH$22)+((((E50/100)*$AJ$23)*$AH$23)),IF(Calculator!$O$6="DUALANOD",SUM((((E50/100)*$AJ$22)*$AH$22))+(((((E50/100)*$AJ$22)*$AN$22)*$AH$22)*Calculator!$G$22)-((((E50/100)*$AJ$22)*$AN$22)*$AH$22)+((((E50/100)*$AJ$23)*$AH$23))))))))))))))))))))))))</f>
        <v>986.51041368408187</v>
      </c>
      <c r="U50" s="2">
        <f>IF(Calculator!$O$6="SINGLEBASE",SUM((((F50/100)*$AJ$22)*$AH$22))+((((F50/100)*$AJ$23)*$AH$23)),IF(Calculator!$O$6="SINGLEELEMENTS",SUM((((F50/100)*$AJ$22)*$AH$22))+(((((F50/100)*$AJ$22)*$AN$22)*$AH$22)*Calculator!$G$2)-((((F50/100)*$AJ$22)*$AN$22)*$AH$22)+((((F50/100)*$AJ$23)*$AH$23)),IF(Calculator!$O$6="SINGLESPECTRUM",SUM((((F50/100)*$AJ$22)*$AH$22))+(((((F50/100)*$AJ$22)*$AN$22)*$AH$22)*Calculator!$G$4)-((((F50/100)*$AJ$22)*$AN$22)*$AH$22)+((((F50/100)*$AJ$23)*$AH$23)),IF(Calculator!$O$6="SINGLEHOMESTEAD",SUM((((F50/100)*$AJ$22)*$AH$22))+(((((F50/100)*$AJ$22)*$AN$22)*$AH$22)*Calculator!$G$3)-((((F50/100)*$AJ$22)*$AN$22)*$AH$22)+((((F50/100)*$AJ$23)*$AH$23)),IF(Calculator!$O$6="SINGLEBAND A",SUM((((F50/100)*$AJ$22)*$AH$22))+(((((F50/100)*$AJ$22)*$AN$22)*$AH$22)*Calculator!$G$5)-((((F50/100)*$AJ$22)*$AN$22)*$AH$22)+((((F50/100)*$AJ$23)*$AH$23)),IF(Calculator!$O$6="SINGLEBAND B",SUM((((F50/100)*$AJ$22)*$AH$22))+(((((F50/100)*$AJ$22)*$AN$22)*$AH$22)*Calculator!$G$6)-((((F50/100)*$AJ$22)*$AN$22)*$AH$22)+((((F50/100)*$AJ$23)*$AH$23)),IF(Calculator!$O$6="SINGLEBAND C",SUM((((F50/100)*$AJ$22)*$AH$22))+(((((F50/100)*$AJ$22)*$AN$22)*$AH$22)*Calculator!$G$7)-((((F50/100)*$AJ$22)*$AN$22)*$AH$22)+((((F50/100)*$AJ$23)*$AH$23)),IF(Calculator!$O$6="SINGLEBAND D",SUM((((F50/100)*$AJ$22)*$AH$22))+(((((F50/100)*$AJ$22)*$AN$22)*$AH$22)*Calculator!$G$8)-((((F50/100)*$AJ$22)*$AN$22)*$AH$22)+((((F50/100)*$AJ$23)*$AH$23)),IF(Calculator!$O$6="SINGLEURBANE",SUM((((F50/100)*$AJ$22)*$AH$22))+(((((F50/100)*$AJ$22)*$AN$22)*$AH$22)*Calculator!$G$9)-((((F50/100)*$AJ$22)*$AN$22)*$AH$22)+((((F50/100)*$AJ$23)*$AH$23)),IF(Calculator!$O$6="SINGLESILVERANOD",SUM((((F50/100)*$AJ$22)*$AH$22))+(((((F50/100)*$AJ$22)*$AN$22)*$AH$22)*Calculator!$G$10)-((((F50/100)*$AJ$22)*$AN$22)*$AH$22)+((((F50/100)*$AJ$23)*$AH$23)),IF(Calculator!$O$6="SINGLEANOD",SUM((((F50/100)*$AJ$22)*$AH$22))+(((((F50/100)*$AJ$22)*$AN$22)*$AH$22)*Calculator!$G$11)-((((F50/100)*$AJ$22)*$AN$22)*$AH$22)+((((F50/100)*$AJ$23)*$AH$23)),IF(Calculator!$O$6="DUALBASE",SUM((((F50/100)*$AJ$22)*$AH$22))+(((((F50/100)*$AJ$22)*$AN$22)*$AH$22)*Calculator!$G$12)-((((F50/100)*$AJ$22)*$AN$22)*$AH$22)+((((F50/100)*$AJ$23)*$AH$23)),IF(Calculator!$O$6="DUALELEMENTS",SUM((((F50/100)*$AJ$22)*$AH$22))+(((((F50/100)*$AJ$22)*$AN$22)*$AH$22)*Calculator!$G$13)-((((F50/100)*$AJ$22)*$AN$22)*$AH$22)+((((F50/100)*$AJ$23)*$AH$23)),IF(Calculator!$O$6="DUALSPECTRUM",SUM((((F50/100)*$AJ$22)*$AH$22))+(((((F50/100)*$AJ$22)*$AN$22)*$AH$22)*Calculator!$G$15)-((((F50/100)*$AJ$22)*$AN$22)*$AH$22)+((((F50/100)*$AJ$23)*$AH$23)),IF(Calculator!$O$6="DUALHOMESTEAD",SUM((((F50/100)*$AJ$22)*$AH$22))+(((((F50/100)*$AJ$22)*$AN$22)*$AH$22)*Calculator!$G$14)-((((F50/100)*$AJ$22)*$AN$22)*$AH$22)+((((F50/100)*$AJ$23)*$AH$23)),IF(Calculator!$O$6="DUALBAND A",SUM((((F50/100)*$AJ$22)*$AH$22))+(((((F50/100)*$AJ$22)*$AN$22)*$AH$22)*Calculator!$G$16)-((((F50/100)*$AJ$22)*$AN$22)*$AH$22)+((((F50/100)*$AJ$23)*$AH$23)),IF(Calculator!$O$6="DUALBAND B",SUM((((F50/100)*$AJ$22)*$AH$22))+(((((F50/100)*$AJ$22)*$AN$22)*$AH$22)*Calculator!$G$17)-((((F50/100)*$AJ$22)*$AN$22)*$AH$22)+((((F50/100)*$AJ$23)*$AH$23)),IF(Calculator!$O$6="DUALBAND C",SUM((((F50/100)*$AJ$22)*$AH$22))+(((((F50/100)*$AJ$22)*$AN$22)*$AH$22)*Calculator!$G$18)-((((F50/100)*$AJ$22)*$AN$22)*$AH$22)+((((F50/100)*$AJ$23)*$AH$23)),IF(Calculator!$O$6="DUALBAND D",SUM((((F50/100)*$AJ$22)*$AH$22))+(((((F50/100)*$AJ$22)*$AN$22)*$AH$22)*Calculator!$G$19)-((((F50/100)*$AJ$22)*$AN$22)*$AH$22)+((((F50/100)*$AJ$23)*$AH$23)),IF(Calculator!$O$6="DUALURBANE",SUM((((F50/100)*$AJ$22)*$AH$22))+(((((F50/100)*$AJ$22)*$AN$22)*$AH$22)*Calculator!$G$20)-((((F50/100)*$AJ$22)*$AN$22)*$AH$22)+((((F50/100)*$AJ$23)*$AH$23)),IF(Calculator!$O$6="DUALSILVERANOD",SUM((((F50/100)*$AJ$22)*$AH$22))+(((((F50/100)*$AJ$22)*$AN$22)*$AH$22)*Calculator!$G$21)-((((F50/100)*$AJ$22)*$AN$22)*$AH$22)+((((F50/100)*$AJ$23)*$AH$23)),IF(Calculator!$O$6="DUALANOD",SUM((((F50/100)*$AJ$22)*$AH$22))+(((((F50/100)*$AJ$22)*$AN$22)*$AH$22)*Calculator!$G$22)-((((F50/100)*$AJ$22)*$AN$22)*$AH$22)+((((F50/100)*$AJ$23)*$AH$23))))))))))))))))))))))))</f>
        <v>996.10765184326169</v>
      </c>
      <c r="V50" s="2">
        <f>IF(Calculator!$O$6="SINGLEBASE",SUM((((G50/100)*$AJ$22)*$AH$22))+((((G50/100)*$AJ$23)*$AH$23)),IF(Calculator!$O$6="SINGLEELEMENTS",SUM((((G50/100)*$AJ$22)*$AH$22))+(((((G50/100)*$AJ$22)*$AN$22)*$AH$22)*Calculator!$G$2)-((((G50/100)*$AJ$22)*$AN$22)*$AH$22)+((((G50/100)*$AJ$23)*$AH$23)),IF(Calculator!$O$6="SINGLESPECTRUM",SUM((((G50/100)*$AJ$22)*$AH$22))+(((((G50/100)*$AJ$22)*$AN$22)*$AH$22)*Calculator!$G$4)-((((G50/100)*$AJ$22)*$AN$22)*$AH$22)+((((G50/100)*$AJ$23)*$AH$23)),IF(Calculator!$O$6="SINGLEHOMESTEAD",SUM((((G50/100)*$AJ$22)*$AH$22))+(((((G50/100)*$AJ$22)*$AN$22)*$AH$22)*Calculator!$G$3)-((((G50/100)*$AJ$22)*$AN$22)*$AH$22)+((((G50/100)*$AJ$23)*$AH$23)),IF(Calculator!$O$6="SINGLEBAND A",SUM((((G50/100)*$AJ$22)*$AH$22))+(((((G50/100)*$AJ$22)*$AN$22)*$AH$22)*Calculator!$G$5)-((((G50/100)*$AJ$22)*$AN$22)*$AH$22)+((((G50/100)*$AJ$23)*$AH$23)),IF(Calculator!$O$6="SINGLEBAND B",SUM((((G50/100)*$AJ$22)*$AH$22))+(((((G50/100)*$AJ$22)*$AN$22)*$AH$22)*Calculator!$G$6)-((((G50/100)*$AJ$22)*$AN$22)*$AH$22)+((((G50/100)*$AJ$23)*$AH$23)),IF(Calculator!$O$6="SINGLEBAND C",SUM((((G50/100)*$AJ$22)*$AH$22))+(((((G50/100)*$AJ$22)*$AN$22)*$AH$22)*Calculator!$G$7)-((((G50/100)*$AJ$22)*$AN$22)*$AH$22)+((((G50/100)*$AJ$23)*$AH$23)),IF(Calculator!$O$6="SINGLEBAND D",SUM((((G50/100)*$AJ$22)*$AH$22))+(((((G50/100)*$AJ$22)*$AN$22)*$AH$22)*Calculator!$G$8)-((((G50/100)*$AJ$22)*$AN$22)*$AH$22)+((((G50/100)*$AJ$23)*$AH$23)),IF(Calculator!$O$6="SINGLEURBANE",SUM((((G50/100)*$AJ$22)*$AH$22))+(((((G50/100)*$AJ$22)*$AN$22)*$AH$22)*Calculator!$G$9)-((((G50/100)*$AJ$22)*$AN$22)*$AH$22)+((((G50/100)*$AJ$23)*$AH$23)),IF(Calculator!$O$6="SINGLESILVERANOD",SUM((((G50/100)*$AJ$22)*$AH$22))+(((((G50/100)*$AJ$22)*$AN$22)*$AH$22)*Calculator!$G$10)-((((G50/100)*$AJ$22)*$AN$22)*$AH$22)+((((G50/100)*$AJ$23)*$AH$23)),IF(Calculator!$O$6="SINGLEANOD",SUM((((G50/100)*$AJ$22)*$AH$22))+(((((G50/100)*$AJ$22)*$AN$22)*$AH$22)*Calculator!$G$11)-((((G50/100)*$AJ$22)*$AN$22)*$AH$22)+((((G50/100)*$AJ$23)*$AH$23)),IF(Calculator!$O$6="DUALBASE",SUM((((G50/100)*$AJ$22)*$AH$22))+(((((G50/100)*$AJ$22)*$AN$22)*$AH$22)*Calculator!$G$12)-((((G50/100)*$AJ$22)*$AN$22)*$AH$22)+((((G50/100)*$AJ$23)*$AH$23)),IF(Calculator!$O$6="DUALELEMENTS",SUM((((G50/100)*$AJ$22)*$AH$22))+(((((G50/100)*$AJ$22)*$AN$22)*$AH$22)*Calculator!$G$13)-((((G50/100)*$AJ$22)*$AN$22)*$AH$22)+((((G50/100)*$AJ$23)*$AH$23)),IF(Calculator!$O$6="DUALSPECTRUM",SUM((((G50/100)*$AJ$22)*$AH$22))+(((((G50/100)*$AJ$22)*$AN$22)*$AH$22)*Calculator!$G$15)-((((G50/100)*$AJ$22)*$AN$22)*$AH$22)+((((G50/100)*$AJ$23)*$AH$23)),IF(Calculator!$O$6="DUALHOMESTEAD",SUM((((G50/100)*$AJ$22)*$AH$22))+(((((G50/100)*$AJ$22)*$AN$22)*$AH$22)*Calculator!$G$14)-((((G50/100)*$AJ$22)*$AN$22)*$AH$22)+((((G50/100)*$AJ$23)*$AH$23)),IF(Calculator!$O$6="DUALBAND A",SUM((((G50/100)*$AJ$22)*$AH$22))+(((((G50/100)*$AJ$22)*$AN$22)*$AH$22)*Calculator!$G$16)-((((G50/100)*$AJ$22)*$AN$22)*$AH$22)+((((G50/100)*$AJ$23)*$AH$23)),IF(Calculator!$O$6="DUALBAND B",SUM((((G50/100)*$AJ$22)*$AH$22))+(((((G50/100)*$AJ$22)*$AN$22)*$AH$22)*Calculator!$G$17)-((((G50/100)*$AJ$22)*$AN$22)*$AH$22)+((((G50/100)*$AJ$23)*$AH$23)),IF(Calculator!$O$6="DUALBAND C",SUM((((G50/100)*$AJ$22)*$AH$22))+(((((G50/100)*$AJ$22)*$AN$22)*$AH$22)*Calculator!$G$18)-((((G50/100)*$AJ$22)*$AN$22)*$AH$22)+((((G50/100)*$AJ$23)*$AH$23)),IF(Calculator!$O$6="DUALBAND D",SUM((((G50/100)*$AJ$22)*$AH$22))+(((((G50/100)*$AJ$22)*$AN$22)*$AH$22)*Calculator!$G$19)-((((G50/100)*$AJ$22)*$AN$22)*$AH$22)+((((G50/100)*$AJ$23)*$AH$23)),IF(Calculator!$O$6="DUALURBANE",SUM((((G50/100)*$AJ$22)*$AH$22))+(((((G50/100)*$AJ$22)*$AN$22)*$AH$22)*Calculator!$G$20)-((((G50/100)*$AJ$22)*$AN$22)*$AH$22)+((((G50/100)*$AJ$23)*$AH$23)),IF(Calculator!$O$6="DUALSILVERANOD",SUM((((G50/100)*$AJ$22)*$AH$22))+(((((G50/100)*$AJ$22)*$AN$22)*$AH$22)*Calculator!$G$21)-((((G50/100)*$AJ$22)*$AN$22)*$AH$22)+((((G50/100)*$AJ$23)*$AH$23)),IF(Calculator!$O$6="DUALANOD",SUM((((G50/100)*$AJ$22)*$AH$22))+(((((G50/100)*$AJ$22)*$AN$22)*$AH$22)*Calculator!$G$22)-((((G50/100)*$AJ$22)*$AN$22)*$AH$22)+((((G50/100)*$AJ$23)*$AH$23))))))))))))))))))))))))</f>
        <v>1005.704994604492</v>
      </c>
      <c r="W50" s="2">
        <f>IF(Calculator!$O$6="SINGLEBASE",SUM((((H50/100)*$AJ$22)*$AH$22))+((((H50/100)*$AJ$23)*$AH$23)),IF(Calculator!$O$6="SINGLEELEMENTS",SUM((((H50/100)*$AJ$22)*$AH$22))+(((((H50/100)*$AJ$22)*$AN$22)*$AH$22)*Calculator!$G$2)-((((H50/100)*$AJ$22)*$AN$22)*$AH$22)+((((H50/100)*$AJ$23)*$AH$23)),IF(Calculator!$O$6="SINGLESPECTRUM",SUM((((H50/100)*$AJ$22)*$AH$22))+(((((H50/100)*$AJ$22)*$AN$22)*$AH$22)*Calculator!$G$4)-((((H50/100)*$AJ$22)*$AN$22)*$AH$22)+((((H50/100)*$AJ$23)*$AH$23)),IF(Calculator!$O$6="SINGLEHOMESTEAD",SUM((((H50/100)*$AJ$22)*$AH$22))+(((((H50/100)*$AJ$22)*$AN$22)*$AH$22)*Calculator!$G$3)-((((H50/100)*$AJ$22)*$AN$22)*$AH$22)+((((H50/100)*$AJ$23)*$AH$23)),IF(Calculator!$O$6="SINGLEBAND A",SUM((((H50/100)*$AJ$22)*$AH$22))+(((((H50/100)*$AJ$22)*$AN$22)*$AH$22)*Calculator!$G$5)-((((H50/100)*$AJ$22)*$AN$22)*$AH$22)+((((H50/100)*$AJ$23)*$AH$23)),IF(Calculator!$O$6="SINGLEBAND B",SUM((((H50/100)*$AJ$22)*$AH$22))+(((((H50/100)*$AJ$22)*$AN$22)*$AH$22)*Calculator!$G$6)-((((H50/100)*$AJ$22)*$AN$22)*$AH$22)+((((H50/100)*$AJ$23)*$AH$23)),IF(Calculator!$O$6="SINGLEBAND C",SUM((((H50/100)*$AJ$22)*$AH$22))+(((((H50/100)*$AJ$22)*$AN$22)*$AH$22)*Calculator!$G$7)-((((H50/100)*$AJ$22)*$AN$22)*$AH$22)+((((H50/100)*$AJ$23)*$AH$23)),IF(Calculator!$O$6="SINGLEBAND D",SUM((((H50/100)*$AJ$22)*$AH$22))+(((((H50/100)*$AJ$22)*$AN$22)*$AH$22)*Calculator!$G$8)-((((H50/100)*$AJ$22)*$AN$22)*$AH$22)+((((H50/100)*$AJ$23)*$AH$23)),IF(Calculator!$O$6="SINGLEURBANE",SUM((((H50/100)*$AJ$22)*$AH$22))+(((((H50/100)*$AJ$22)*$AN$22)*$AH$22)*Calculator!$G$9)-((((H50/100)*$AJ$22)*$AN$22)*$AH$22)+((((H50/100)*$AJ$23)*$AH$23)),IF(Calculator!$O$6="SINGLESILVERANOD",SUM((((H50/100)*$AJ$22)*$AH$22))+(((((H50/100)*$AJ$22)*$AN$22)*$AH$22)*Calculator!$G$10)-((((H50/100)*$AJ$22)*$AN$22)*$AH$22)+((((H50/100)*$AJ$23)*$AH$23)),IF(Calculator!$O$6="SINGLEANOD",SUM((((H50/100)*$AJ$22)*$AH$22))+(((((H50/100)*$AJ$22)*$AN$22)*$AH$22)*Calculator!$G$11)-((((H50/100)*$AJ$22)*$AN$22)*$AH$22)+((((H50/100)*$AJ$23)*$AH$23)),IF(Calculator!$O$6="DUALBASE",SUM((((H50/100)*$AJ$22)*$AH$22))+(((((H50/100)*$AJ$22)*$AN$22)*$AH$22)*Calculator!$G$12)-((((H50/100)*$AJ$22)*$AN$22)*$AH$22)+((((H50/100)*$AJ$23)*$AH$23)),IF(Calculator!$O$6="DUALELEMENTS",SUM((((H50/100)*$AJ$22)*$AH$22))+(((((H50/100)*$AJ$22)*$AN$22)*$AH$22)*Calculator!$G$13)-((((H50/100)*$AJ$22)*$AN$22)*$AH$22)+((((H50/100)*$AJ$23)*$AH$23)),IF(Calculator!$O$6="DUALSPECTRUM",SUM((((H50/100)*$AJ$22)*$AH$22))+(((((H50/100)*$AJ$22)*$AN$22)*$AH$22)*Calculator!$G$15)-((((H50/100)*$AJ$22)*$AN$22)*$AH$22)+((((H50/100)*$AJ$23)*$AH$23)),IF(Calculator!$O$6="DUALHOMESTEAD",SUM((((H50/100)*$AJ$22)*$AH$22))+(((((H50/100)*$AJ$22)*$AN$22)*$AH$22)*Calculator!$G$14)-((((H50/100)*$AJ$22)*$AN$22)*$AH$22)+((((H50/100)*$AJ$23)*$AH$23)),IF(Calculator!$O$6="DUALBAND A",SUM((((H50/100)*$AJ$22)*$AH$22))+(((((H50/100)*$AJ$22)*$AN$22)*$AH$22)*Calculator!$G$16)-((((H50/100)*$AJ$22)*$AN$22)*$AH$22)+((((H50/100)*$AJ$23)*$AH$23)),IF(Calculator!$O$6="DUALBAND B",SUM((((H50/100)*$AJ$22)*$AH$22))+(((((H50/100)*$AJ$22)*$AN$22)*$AH$22)*Calculator!$G$17)-((((H50/100)*$AJ$22)*$AN$22)*$AH$22)+((((H50/100)*$AJ$23)*$AH$23)),IF(Calculator!$O$6="DUALBAND C",SUM((((H50/100)*$AJ$22)*$AH$22))+(((((H50/100)*$AJ$22)*$AN$22)*$AH$22)*Calculator!$G$18)-((((H50/100)*$AJ$22)*$AN$22)*$AH$22)+((((H50/100)*$AJ$23)*$AH$23)),IF(Calculator!$O$6="DUALBAND D",SUM((((H50/100)*$AJ$22)*$AH$22))+(((((H50/100)*$AJ$22)*$AN$22)*$AH$22)*Calculator!$G$19)-((((H50/100)*$AJ$22)*$AN$22)*$AH$22)+((((H50/100)*$AJ$23)*$AH$23)),IF(Calculator!$O$6="DUALURBANE",SUM((((H50/100)*$AJ$22)*$AH$22))+(((((H50/100)*$AJ$22)*$AN$22)*$AH$22)*Calculator!$G$20)-((((H50/100)*$AJ$22)*$AN$22)*$AH$22)+((((H50/100)*$AJ$23)*$AH$23)),IF(Calculator!$O$6="DUALSILVERANOD",SUM((((H50/100)*$AJ$22)*$AH$22))+(((((H50/100)*$AJ$22)*$AN$22)*$AH$22)*Calculator!$G$21)-((((H50/100)*$AJ$22)*$AN$22)*$AH$22)+((((H50/100)*$AJ$23)*$AH$23)),IF(Calculator!$O$6="DUALANOD",SUM((((H50/100)*$AJ$22)*$AH$22))+(((((H50/100)*$AJ$22)*$AN$22)*$AH$22)*Calculator!$G$22)-((((H50/100)*$AJ$22)*$AN$22)*$AH$22)+((((H50/100)*$AJ$23)*$AH$23))))))))))))))))))))))))</f>
        <v>1015.2979440795896</v>
      </c>
      <c r="X50" s="2">
        <f>IF(Calculator!$O$6="SINGLEBASE",SUM((((I50/100)*$AJ$22)*$AH$22))+((((I50/100)*$AJ$23)*$AH$23)),IF(Calculator!$O$6="SINGLEELEMENTS",SUM((((I50/100)*$AJ$22)*$AH$22))+(((((I50/100)*$AJ$22)*$AN$22)*$AH$22)*Calculator!$G$2)-((((I50/100)*$AJ$22)*$AN$22)*$AH$22)+((((I50/100)*$AJ$23)*$AH$23)),IF(Calculator!$O$6="SINGLESPECTRUM",SUM((((I50/100)*$AJ$22)*$AH$22))+(((((I50/100)*$AJ$22)*$AN$22)*$AH$22)*Calculator!$G$4)-((((I50/100)*$AJ$22)*$AN$22)*$AH$22)+((((I50/100)*$AJ$23)*$AH$23)),IF(Calculator!$O$6="SINGLEHOMESTEAD",SUM((((I50/100)*$AJ$22)*$AH$22))+(((((I50/100)*$AJ$22)*$AN$22)*$AH$22)*Calculator!$G$3)-((((I50/100)*$AJ$22)*$AN$22)*$AH$22)+((((I50/100)*$AJ$23)*$AH$23)),IF(Calculator!$O$6="SINGLEBAND A",SUM((((I50/100)*$AJ$22)*$AH$22))+(((((I50/100)*$AJ$22)*$AN$22)*$AH$22)*Calculator!$G$5)-((((I50/100)*$AJ$22)*$AN$22)*$AH$22)+((((I50/100)*$AJ$23)*$AH$23)),IF(Calculator!$O$6="SINGLEBAND B",SUM((((I50/100)*$AJ$22)*$AH$22))+(((((I50/100)*$AJ$22)*$AN$22)*$AH$22)*Calculator!$G$6)-((((I50/100)*$AJ$22)*$AN$22)*$AH$22)+((((I50/100)*$AJ$23)*$AH$23)),IF(Calculator!$O$6="SINGLEBAND C",SUM((((I50/100)*$AJ$22)*$AH$22))+(((((I50/100)*$AJ$22)*$AN$22)*$AH$22)*Calculator!$G$7)-((((I50/100)*$AJ$22)*$AN$22)*$AH$22)+((((I50/100)*$AJ$23)*$AH$23)),IF(Calculator!$O$6="SINGLEBAND D",SUM((((I50/100)*$AJ$22)*$AH$22))+(((((I50/100)*$AJ$22)*$AN$22)*$AH$22)*Calculator!$G$8)-((((I50/100)*$AJ$22)*$AN$22)*$AH$22)+((((I50/100)*$AJ$23)*$AH$23)),IF(Calculator!$O$6="SINGLEURBANE",SUM((((I50/100)*$AJ$22)*$AH$22))+(((((I50/100)*$AJ$22)*$AN$22)*$AH$22)*Calculator!$G$9)-((((I50/100)*$AJ$22)*$AN$22)*$AH$22)+((((I50/100)*$AJ$23)*$AH$23)),IF(Calculator!$O$6="SINGLESILVERANOD",SUM((((I50/100)*$AJ$22)*$AH$22))+(((((I50/100)*$AJ$22)*$AN$22)*$AH$22)*Calculator!$G$10)-((((I50/100)*$AJ$22)*$AN$22)*$AH$22)+((((I50/100)*$AJ$23)*$AH$23)),IF(Calculator!$O$6="SINGLEANOD",SUM((((I50/100)*$AJ$22)*$AH$22))+(((((I50/100)*$AJ$22)*$AN$22)*$AH$22)*Calculator!$G$11)-((((I50/100)*$AJ$22)*$AN$22)*$AH$22)+((((I50/100)*$AJ$23)*$AH$23)),IF(Calculator!$O$6="DUALBASE",SUM((((I50/100)*$AJ$22)*$AH$22))+(((((I50/100)*$AJ$22)*$AN$22)*$AH$22)*Calculator!$G$12)-((((I50/100)*$AJ$22)*$AN$22)*$AH$22)+((((I50/100)*$AJ$23)*$AH$23)),IF(Calculator!$O$6="DUALELEMENTS",SUM((((I50/100)*$AJ$22)*$AH$22))+(((((I50/100)*$AJ$22)*$AN$22)*$AH$22)*Calculator!$G$13)-((((I50/100)*$AJ$22)*$AN$22)*$AH$22)+((((I50/100)*$AJ$23)*$AH$23)),IF(Calculator!$O$6="DUALSPECTRUM",SUM((((I50/100)*$AJ$22)*$AH$22))+(((((I50/100)*$AJ$22)*$AN$22)*$AH$22)*Calculator!$G$15)-((((I50/100)*$AJ$22)*$AN$22)*$AH$22)+((((I50/100)*$AJ$23)*$AH$23)),IF(Calculator!$O$6="DUALHOMESTEAD",SUM((((I50/100)*$AJ$22)*$AH$22))+(((((I50/100)*$AJ$22)*$AN$22)*$AH$22)*Calculator!$G$14)-((((I50/100)*$AJ$22)*$AN$22)*$AH$22)+((((I50/100)*$AJ$23)*$AH$23)),IF(Calculator!$O$6="DUALBAND A",SUM((((I50/100)*$AJ$22)*$AH$22))+(((((I50/100)*$AJ$22)*$AN$22)*$AH$22)*Calculator!$G$16)-((((I50/100)*$AJ$22)*$AN$22)*$AH$22)+((((I50/100)*$AJ$23)*$AH$23)),IF(Calculator!$O$6="DUALBAND B",SUM((((I50/100)*$AJ$22)*$AH$22))+(((((I50/100)*$AJ$22)*$AN$22)*$AH$22)*Calculator!$G$17)-((((I50/100)*$AJ$22)*$AN$22)*$AH$22)+((((I50/100)*$AJ$23)*$AH$23)),IF(Calculator!$O$6="DUALBAND C",SUM((((I50/100)*$AJ$22)*$AH$22))+(((((I50/100)*$AJ$22)*$AN$22)*$AH$22)*Calculator!$G$18)-((((I50/100)*$AJ$22)*$AN$22)*$AH$22)+((((I50/100)*$AJ$23)*$AH$23)),IF(Calculator!$O$6="DUALBAND D",SUM((((I50/100)*$AJ$22)*$AH$22))+(((((I50/100)*$AJ$22)*$AN$22)*$AH$22)*Calculator!$G$19)-((((I50/100)*$AJ$22)*$AN$22)*$AH$22)+((((I50/100)*$AJ$23)*$AH$23)),IF(Calculator!$O$6="DUALURBANE",SUM((((I50/100)*$AJ$22)*$AH$22))+(((((I50/100)*$AJ$22)*$AN$22)*$AH$22)*Calculator!$G$20)-((((I50/100)*$AJ$22)*$AN$22)*$AH$22)+((((I50/100)*$AJ$23)*$AH$23)),IF(Calculator!$O$6="DUALSILVERANOD",SUM((((I50/100)*$AJ$22)*$AH$22))+(((((I50/100)*$AJ$22)*$AN$22)*$AH$22)*Calculator!$G$21)-((((I50/100)*$AJ$22)*$AN$22)*$AH$22)+((((I50/100)*$AJ$23)*$AH$23)),IF(Calculator!$O$6="DUALANOD",SUM((((I50/100)*$AJ$22)*$AH$22))+(((((I50/100)*$AJ$22)*$AN$22)*$AH$22)*Calculator!$G$22)-((((I50/100)*$AJ$22)*$AN$22)*$AH$22)+((((I50/100)*$AJ$23)*$AH$23))))))))))))))))))))))))</f>
        <v>1024.8952868408201</v>
      </c>
      <c r="Y50" s="2">
        <f>IF(Calculator!$O$6="SINGLEBASE",SUM((((J50/100)*$AJ$22)*$AH$22))+((((J50/100)*$AJ$23)*$AH$23)),IF(Calculator!$O$6="SINGLEELEMENTS",SUM((((J50/100)*$AJ$22)*$AH$22))+(((((J50/100)*$AJ$22)*$AN$22)*$AH$22)*Calculator!$G$2)-((((J50/100)*$AJ$22)*$AN$22)*$AH$22)+((((J50/100)*$AJ$23)*$AH$23)),IF(Calculator!$O$6="SINGLESPECTRUM",SUM((((J50/100)*$AJ$22)*$AH$22))+(((((J50/100)*$AJ$22)*$AN$22)*$AH$22)*Calculator!$G$4)-((((J50/100)*$AJ$22)*$AN$22)*$AH$22)+((((J50/100)*$AJ$23)*$AH$23)),IF(Calculator!$O$6="SINGLEHOMESTEAD",SUM((((J50/100)*$AJ$22)*$AH$22))+(((((J50/100)*$AJ$22)*$AN$22)*$AH$22)*Calculator!$G$3)-((((J50/100)*$AJ$22)*$AN$22)*$AH$22)+((((J50/100)*$AJ$23)*$AH$23)),IF(Calculator!$O$6="SINGLEBAND A",SUM((((J50/100)*$AJ$22)*$AH$22))+(((((J50/100)*$AJ$22)*$AN$22)*$AH$22)*Calculator!$G$5)-((((J50/100)*$AJ$22)*$AN$22)*$AH$22)+((((J50/100)*$AJ$23)*$AH$23)),IF(Calculator!$O$6="SINGLEBAND B",SUM((((J50/100)*$AJ$22)*$AH$22))+(((((J50/100)*$AJ$22)*$AN$22)*$AH$22)*Calculator!$G$6)-((((J50/100)*$AJ$22)*$AN$22)*$AH$22)+((((J50/100)*$AJ$23)*$AH$23)),IF(Calculator!$O$6="SINGLEBAND C",SUM((((J50/100)*$AJ$22)*$AH$22))+(((((J50/100)*$AJ$22)*$AN$22)*$AH$22)*Calculator!$G$7)-((((J50/100)*$AJ$22)*$AN$22)*$AH$22)+((((J50/100)*$AJ$23)*$AH$23)),IF(Calculator!$O$6="SINGLEBAND D",SUM((((J50/100)*$AJ$22)*$AH$22))+(((((J50/100)*$AJ$22)*$AN$22)*$AH$22)*Calculator!$G$8)-((((J50/100)*$AJ$22)*$AN$22)*$AH$22)+((((J50/100)*$AJ$23)*$AH$23)),IF(Calculator!$O$6="SINGLEURBANE",SUM((((J50/100)*$AJ$22)*$AH$22))+(((((J50/100)*$AJ$22)*$AN$22)*$AH$22)*Calculator!$G$9)-((((J50/100)*$AJ$22)*$AN$22)*$AH$22)+((((J50/100)*$AJ$23)*$AH$23)),IF(Calculator!$O$6="SINGLESILVERANOD",SUM((((J50/100)*$AJ$22)*$AH$22))+(((((J50/100)*$AJ$22)*$AN$22)*$AH$22)*Calculator!$G$10)-((((J50/100)*$AJ$22)*$AN$22)*$AH$22)+((((J50/100)*$AJ$23)*$AH$23)),IF(Calculator!$O$6="SINGLEANOD",SUM((((J50/100)*$AJ$22)*$AH$22))+(((((J50/100)*$AJ$22)*$AN$22)*$AH$22)*Calculator!$G$11)-((((J50/100)*$AJ$22)*$AN$22)*$AH$22)+((((J50/100)*$AJ$23)*$AH$23)),IF(Calculator!$O$6="DUALBASE",SUM((((J50/100)*$AJ$22)*$AH$22))+(((((J50/100)*$AJ$22)*$AN$22)*$AH$22)*Calculator!$G$12)-((((J50/100)*$AJ$22)*$AN$22)*$AH$22)+((((J50/100)*$AJ$23)*$AH$23)),IF(Calculator!$O$6="DUALELEMENTS",SUM((((J50/100)*$AJ$22)*$AH$22))+(((((J50/100)*$AJ$22)*$AN$22)*$AH$22)*Calculator!$G$13)-((((J50/100)*$AJ$22)*$AN$22)*$AH$22)+((((J50/100)*$AJ$23)*$AH$23)),IF(Calculator!$O$6="DUALSPECTRUM",SUM((((J50/100)*$AJ$22)*$AH$22))+(((((J50/100)*$AJ$22)*$AN$22)*$AH$22)*Calculator!$G$15)-((((J50/100)*$AJ$22)*$AN$22)*$AH$22)+((((J50/100)*$AJ$23)*$AH$23)),IF(Calculator!$O$6="DUALHOMESTEAD",SUM((((J50/100)*$AJ$22)*$AH$22))+(((((J50/100)*$AJ$22)*$AN$22)*$AH$22)*Calculator!$G$14)-((((J50/100)*$AJ$22)*$AN$22)*$AH$22)+((((J50/100)*$AJ$23)*$AH$23)),IF(Calculator!$O$6="DUALBAND A",SUM((((J50/100)*$AJ$22)*$AH$22))+(((((J50/100)*$AJ$22)*$AN$22)*$AH$22)*Calculator!$G$16)-((((J50/100)*$AJ$22)*$AN$22)*$AH$22)+((((J50/100)*$AJ$23)*$AH$23)),IF(Calculator!$O$6="DUALBAND B",SUM((((J50/100)*$AJ$22)*$AH$22))+(((((J50/100)*$AJ$22)*$AN$22)*$AH$22)*Calculator!$G$17)-((((J50/100)*$AJ$22)*$AN$22)*$AH$22)+((((J50/100)*$AJ$23)*$AH$23)),IF(Calculator!$O$6="DUALBAND C",SUM((((J50/100)*$AJ$22)*$AH$22))+(((((J50/100)*$AJ$22)*$AN$22)*$AH$22)*Calculator!$G$18)-((((J50/100)*$AJ$22)*$AN$22)*$AH$22)+((((J50/100)*$AJ$23)*$AH$23)),IF(Calculator!$O$6="DUALBAND D",SUM((((J50/100)*$AJ$22)*$AH$22))+(((((J50/100)*$AJ$22)*$AN$22)*$AH$22)*Calculator!$G$19)-((((J50/100)*$AJ$22)*$AN$22)*$AH$22)+((((J50/100)*$AJ$23)*$AH$23)),IF(Calculator!$O$6="DUALURBANE",SUM((((J50/100)*$AJ$22)*$AH$22))+(((((J50/100)*$AJ$22)*$AN$22)*$AH$22)*Calculator!$G$20)-((((J50/100)*$AJ$22)*$AN$22)*$AH$22)+((((J50/100)*$AJ$23)*$AH$23)),IF(Calculator!$O$6="DUALSILVERANOD",SUM((((J50/100)*$AJ$22)*$AH$22))+(((((J50/100)*$AJ$22)*$AN$22)*$AH$22)*Calculator!$G$21)-((((J50/100)*$AJ$22)*$AN$22)*$AH$22)+((((J50/100)*$AJ$23)*$AH$23)),IF(Calculator!$O$6="DUALANOD",SUM((((J50/100)*$AJ$22)*$AH$22))+(((((J50/100)*$AJ$22)*$AN$22)*$AH$22)*Calculator!$G$22)-((((J50/100)*$AJ$22)*$AN$22)*$AH$22)+((((J50/100)*$AJ$23)*$AH$23))))))))))))))))))))))))</f>
        <v>1034.4925249999997</v>
      </c>
      <c r="Z50" s="2">
        <f>IF(Calculator!$O$6="SINGLEBASE",SUM((((K50/100)*$AJ$22)*$AH$22))+((((K50/100)*$AJ$23)*$AH$23)),IF(Calculator!$O$6="SINGLEELEMENTS",SUM((((K50/100)*$AJ$22)*$AH$22))+(((((K50/100)*$AJ$22)*$AN$22)*$AH$22)*Calculator!$G$2)-((((K50/100)*$AJ$22)*$AN$22)*$AH$22)+((((K50/100)*$AJ$23)*$AH$23)),IF(Calculator!$O$6="SINGLESPECTRUM",SUM((((K50/100)*$AJ$22)*$AH$22))+(((((K50/100)*$AJ$22)*$AN$22)*$AH$22)*Calculator!$G$4)-((((K50/100)*$AJ$22)*$AN$22)*$AH$22)+((((K50/100)*$AJ$23)*$AH$23)),IF(Calculator!$O$6="SINGLEHOMESTEAD",SUM((((K50/100)*$AJ$22)*$AH$22))+(((((K50/100)*$AJ$22)*$AN$22)*$AH$22)*Calculator!$G$3)-((((K50/100)*$AJ$22)*$AN$22)*$AH$22)+((((K50/100)*$AJ$23)*$AH$23)),IF(Calculator!$O$6="SINGLEBAND A",SUM((((K50/100)*$AJ$22)*$AH$22))+(((((K50/100)*$AJ$22)*$AN$22)*$AH$22)*Calculator!$G$5)-((((K50/100)*$AJ$22)*$AN$22)*$AH$22)+((((K50/100)*$AJ$23)*$AH$23)),IF(Calculator!$O$6="SINGLEBAND B",SUM((((K50/100)*$AJ$22)*$AH$22))+(((((K50/100)*$AJ$22)*$AN$22)*$AH$22)*Calculator!$G$6)-((((K50/100)*$AJ$22)*$AN$22)*$AH$22)+((((K50/100)*$AJ$23)*$AH$23)),IF(Calculator!$O$6="SINGLEBAND C",SUM((((K50/100)*$AJ$22)*$AH$22))+(((((K50/100)*$AJ$22)*$AN$22)*$AH$22)*Calculator!$G$7)-((((K50/100)*$AJ$22)*$AN$22)*$AH$22)+((((K50/100)*$AJ$23)*$AH$23)),IF(Calculator!$O$6="SINGLEBAND D",SUM((((K50/100)*$AJ$22)*$AH$22))+(((((K50/100)*$AJ$22)*$AN$22)*$AH$22)*Calculator!$G$8)-((((K50/100)*$AJ$22)*$AN$22)*$AH$22)+((((K50/100)*$AJ$23)*$AH$23)),IF(Calculator!$O$6="SINGLEURBANE",SUM((((K50/100)*$AJ$22)*$AH$22))+(((((K50/100)*$AJ$22)*$AN$22)*$AH$22)*Calculator!$G$9)-((((K50/100)*$AJ$22)*$AN$22)*$AH$22)+((((K50/100)*$AJ$23)*$AH$23)),IF(Calculator!$O$6="SINGLESILVERANOD",SUM((((K50/100)*$AJ$22)*$AH$22))+(((((K50/100)*$AJ$22)*$AN$22)*$AH$22)*Calculator!$G$10)-((((K50/100)*$AJ$22)*$AN$22)*$AH$22)+((((K50/100)*$AJ$23)*$AH$23)),IF(Calculator!$O$6="SINGLEANOD",SUM((((K50/100)*$AJ$22)*$AH$22))+(((((K50/100)*$AJ$22)*$AN$22)*$AH$22)*Calculator!$G$11)-((((K50/100)*$AJ$22)*$AN$22)*$AH$22)+((((K50/100)*$AJ$23)*$AH$23)),IF(Calculator!$O$6="DUALBASE",SUM((((K50/100)*$AJ$22)*$AH$22))+(((((K50/100)*$AJ$22)*$AN$22)*$AH$22)*Calculator!$G$12)-((((K50/100)*$AJ$22)*$AN$22)*$AH$22)+((((K50/100)*$AJ$23)*$AH$23)),IF(Calculator!$O$6="DUALELEMENTS",SUM((((K50/100)*$AJ$22)*$AH$22))+(((((K50/100)*$AJ$22)*$AN$22)*$AH$22)*Calculator!$G$13)-((((K50/100)*$AJ$22)*$AN$22)*$AH$22)+((((K50/100)*$AJ$23)*$AH$23)),IF(Calculator!$O$6="DUALSPECTRUM",SUM((((K50/100)*$AJ$22)*$AH$22))+(((((K50/100)*$AJ$22)*$AN$22)*$AH$22)*Calculator!$G$15)-((((K50/100)*$AJ$22)*$AN$22)*$AH$22)+((((K50/100)*$AJ$23)*$AH$23)),IF(Calculator!$O$6="DUALHOMESTEAD",SUM((((K50/100)*$AJ$22)*$AH$22))+(((((K50/100)*$AJ$22)*$AN$22)*$AH$22)*Calculator!$G$14)-((((K50/100)*$AJ$22)*$AN$22)*$AH$22)+((((K50/100)*$AJ$23)*$AH$23)),IF(Calculator!$O$6="DUALBAND A",SUM((((K50/100)*$AJ$22)*$AH$22))+(((((K50/100)*$AJ$22)*$AN$22)*$AH$22)*Calculator!$G$16)-((((K50/100)*$AJ$22)*$AN$22)*$AH$22)+((((K50/100)*$AJ$23)*$AH$23)),IF(Calculator!$O$6="DUALBAND B",SUM((((K50/100)*$AJ$22)*$AH$22))+(((((K50/100)*$AJ$22)*$AN$22)*$AH$22)*Calculator!$G$17)-((((K50/100)*$AJ$22)*$AN$22)*$AH$22)+((((K50/100)*$AJ$23)*$AH$23)),IF(Calculator!$O$6="DUALBAND C",SUM((((K50/100)*$AJ$22)*$AH$22))+(((((K50/100)*$AJ$22)*$AN$22)*$AH$22)*Calculator!$G$18)-((((K50/100)*$AJ$22)*$AN$22)*$AH$22)+((((K50/100)*$AJ$23)*$AH$23)),IF(Calculator!$O$6="DUALBAND D",SUM((((K50/100)*$AJ$22)*$AH$22))+(((((K50/100)*$AJ$22)*$AN$22)*$AH$22)*Calculator!$G$19)-((((K50/100)*$AJ$22)*$AN$22)*$AH$22)+((((K50/100)*$AJ$23)*$AH$23)),IF(Calculator!$O$6="DUALURBANE",SUM((((K50/100)*$AJ$22)*$AH$22))+(((((K50/100)*$AJ$22)*$AN$22)*$AH$22)*Calculator!$G$20)-((((K50/100)*$AJ$22)*$AN$22)*$AH$22)+((((K50/100)*$AJ$23)*$AH$23)),IF(Calculator!$O$6="DUALSILVERANOD",SUM((((K50/100)*$AJ$22)*$AH$22))+(((((K50/100)*$AJ$22)*$AN$22)*$AH$22)*Calculator!$G$21)-((((K50/100)*$AJ$22)*$AN$22)*$AH$22)+((((K50/100)*$AJ$23)*$AH$23)),IF(Calculator!$O$6="DUALANOD",SUM((((K50/100)*$AJ$22)*$AH$22))+(((((K50/100)*$AJ$22)*$AN$22)*$AH$22)*Calculator!$G$22)-((((K50/100)*$AJ$22)*$AN$22)*$AH$22)+((((K50/100)*$AJ$23)*$AH$23))))))))))))))))))))))))</f>
        <v>1044.0897631591793</v>
      </c>
      <c r="AA50" s="2">
        <f>IF(Calculator!$O$6="SINGLEBASE",SUM((((L50/100)*$AJ$22)*$AH$22))+((((L50/100)*$AJ$23)*$AH$23)),IF(Calculator!$O$6="SINGLEELEMENTS",SUM((((L50/100)*$AJ$22)*$AH$22))+(((((L50/100)*$AJ$22)*$AN$22)*$AH$22)*Calculator!$G$2)-((((L50/100)*$AJ$22)*$AN$22)*$AH$22)+((((L50/100)*$AJ$23)*$AH$23)),IF(Calculator!$O$6="SINGLESPECTRUM",SUM((((L50/100)*$AJ$22)*$AH$22))+(((((L50/100)*$AJ$22)*$AN$22)*$AH$22)*Calculator!$G$4)-((((L50/100)*$AJ$22)*$AN$22)*$AH$22)+((((L50/100)*$AJ$23)*$AH$23)),IF(Calculator!$O$6="SINGLEHOMESTEAD",SUM((((L50/100)*$AJ$22)*$AH$22))+(((((L50/100)*$AJ$22)*$AN$22)*$AH$22)*Calculator!$G$3)-((((L50/100)*$AJ$22)*$AN$22)*$AH$22)+((((L50/100)*$AJ$23)*$AH$23)),IF(Calculator!$O$6="SINGLEBAND A",SUM((((L50/100)*$AJ$22)*$AH$22))+(((((L50/100)*$AJ$22)*$AN$22)*$AH$22)*Calculator!$G$5)-((((L50/100)*$AJ$22)*$AN$22)*$AH$22)+((((L50/100)*$AJ$23)*$AH$23)),IF(Calculator!$O$6="SINGLEBAND B",SUM((((L50/100)*$AJ$22)*$AH$22))+(((((L50/100)*$AJ$22)*$AN$22)*$AH$22)*Calculator!$G$6)-((((L50/100)*$AJ$22)*$AN$22)*$AH$22)+((((L50/100)*$AJ$23)*$AH$23)),IF(Calculator!$O$6="SINGLEBAND C",SUM((((L50/100)*$AJ$22)*$AH$22))+(((((L50/100)*$AJ$22)*$AN$22)*$AH$22)*Calculator!$G$7)-((((L50/100)*$AJ$22)*$AN$22)*$AH$22)+((((L50/100)*$AJ$23)*$AH$23)),IF(Calculator!$O$6="SINGLEBAND D",SUM((((L50/100)*$AJ$22)*$AH$22))+(((((L50/100)*$AJ$22)*$AN$22)*$AH$22)*Calculator!$G$8)-((((L50/100)*$AJ$22)*$AN$22)*$AH$22)+((((L50/100)*$AJ$23)*$AH$23)),IF(Calculator!$O$6="SINGLEURBANE",SUM((((L50/100)*$AJ$22)*$AH$22))+(((((L50/100)*$AJ$22)*$AN$22)*$AH$22)*Calculator!$G$9)-((((L50/100)*$AJ$22)*$AN$22)*$AH$22)+((((L50/100)*$AJ$23)*$AH$23)),IF(Calculator!$O$6="SINGLESILVERANOD",SUM((((L50/100)*$AJ$22)*$AH$22))+(((((L50/100)*$AJ$22)*$AN$22)*$AH$22)*Calculator!$G$10)-((((L50/100)*$AJ$22)*$AN$22)*$AH$22)+((((L50/100)*$AJ$23)*$AH$23)),IF(Calculator!$O$6="SINGLEANOD",SUM((((L50/100)*$AJ$22)*$AH$22))+(((((L50/100)*$AJ$22)*$AN$22)*$AH$22)*Calculator!$G$11)-((((L50/100)*$AJ$22)*$AN$22)*$AH$22)+((((L50/100)*$AJ$23)*$AH$23)),IF(Calculator!$O$6="DUALBASE",SUM((((L50/100)*$AJ$22)*$AH$22))+(((((L50/100)*$AJ$22)*$AN$22)*$AH$22)*Calculator!$G$12)-((((L50/100)*$AJ$22)*$AN$22)*$AH$22)+((((L50/100)*$AJ$23)*$AH$23)),IF(Calculator!$O$6="DUALELEMENTS",SUM((((L50/100)*$AJ$22)*$AH$22))+(((((L50/100)*$AJ$22)*$AN$22)*$AH$22)*Calculator!$G$13)-((((L50/100)*$AJ$22)*$AN$22)*$AH$22)+((((L50/100)*$AJ$23)*$AH$23)),IF(Calculator!$O$6="DUALSPECTRUM",SUM((((L50/100)*$AJ$22)*$AH$22))+(((((L50/100)*$AJ$22)*$AN$22)*$AH$22)*Calculator!$G$15)-((((L50/100)*$AJ$22)*$AN$22)*$AH$22)+((((L50/100)*$AJ$23)*$AH$23)),IF(Calculator!$O$6="DUALHOMESTEAD",SUM((((L50/100)*$AJ$22)*$AH$22))+(((((L50/100)*$AJ$22)*$AN$22)*$AH$22)*Calculator!$G$14)-((((L50/100)*$AJ$22)*$AN$22)*$AH$22)+((((L50/100)*$AJ$23)*$AH$23)),IF(Calculator!$O$6="DUALBAND A",SUM((((L50/100)*$AJ$22)*$AH$22))+(((((L50/100)*$AJ$22)*$AN$22)*$AH$22)*Calculator!$G$16)-((((L50/100)*$AJ$22)*$AN$22)*$AH$22)+((((L50/100)*$AJ$23)*$AH$23)),IF(Calculator!$O$6="DUALBAND B",SUM((((L50/100)*$AJ$22)*$AH$22))+(((((L50/100)*$AJ$22)*$AN$22)*$AH$22)*Calculator!$G$17)-((((L50/100)*$AJ$22)*$AN$22)*$AH$22)+((((L50/100)*$AJ$23)*$AH$23)),IF(Calculator!$O$6="DUALBAND C",SUM((((L50/100)*$AJ$22)*$AH$22))+(((((L50/100)*$AJ$22)*$AN$22)*$AH$22)*Calculator!$G$18)-((((L50/100)*$AJ$22)*$AN$22)*$AH$22)+((((L50/100)*$AJ$23)*$AH$23)),IF(Calculator!$O$6="DUALBAND D",SUM((((L50/100)*$AJ$22)*$AH$22))+(((((L50/100)*$AJ$22)*$AN$22)*$AH$22)*Calculator!$G$19)-((((L50/100)*$AJ$22)*$AN$22)*$AH$22)+((((L50/100)*$AJ$23)*$AH$23)),IF(Calculator!$O$6="DUALURBANE",SUM((((L50/100)*$AJ$22)*$AH$22))+(((((L50/100)*$AJ$22)*$AN$22)*$AH$22)*Calculator!$G$20)-((((L50/100)*$AJ$22)*$AN$22)*$AH$22)+((((L50/100)*$AJ$23)*$AH$23)),IF(Calculator!$O$6="DUALSILVERANOD",SUM((((L50/100)*$AJ$22)*$AH$22))+(((((L50/100)*$AJ$22)*$AN$22)*$AH$22)*Calculator!$G$21)-((((L50/100)*$AJ$22)*$AN$22)*$AH$22)+((((L50/100)*$AJ$23)*$AH$23)),IF(Calculator!$O$6="DUALANOD",SUM((((L50/100)*$AJ$22)*$AH$22))+(((((L50/100)*$AJ$22)*$AN$22)*$AH$22)*Calculator!$G$22)-((((L50/100)*$AJ$22)*$AN$22)*$AH$22)+((((L50/100)*$AJ$23)*$AH$23))))))))))))))))))))))))</f>
        <v>1053.68710592041</v>
      </c>
      <c r="AB50" s="2">
        <f>IF(Calculator!$O$6="SINGLEBASE",SUM((((M50/100)*$AJ$22)*$AH$22))+((((M50/100)*$AJ$23)*$AH$23)),IF(Calculator!$O$6="SINGLEELEMENTS",SUM((((M50/100)*$AJ$22)*$AH$22))+(((((M50/100)*$AJ$22)*$AN$22)*$AH$22)*Calculator!$G$2)-((((M50/100)*$AJ$22)*$AN$22)*$AH$22)+((((M50/100)*$AJ$23)*$AH$23)),IF(Calculator!$O$6="SINGLESPECTRUM",SUM((((M50/100)*$AJ$22)*$AH$22))+(((((M50/100)*$AJ$22)*$AN$22)*$AH$22)*Calculator!$G$4)-((((M50/100)*$AJ$22)*$AN$22)*$AH$22)+((((M50/100)*$AJ$23)*$AH$23)),IF(Calculator!$O$6="SINGLEHOMESTEAD",SUM((((M50/100)*$AJ$22)*$AH$22))+(((((M50/100)*$AJ$22)*$AN$22)*$AH$22)*Calculator!$G$3)-((((M50/100)*$AJ$22)*$AN$22)*$AH$22)+((((M50/100)*$AJ$23)*$AH$23)),IF(Calculator!$O$6="SINGLEBAND A",SUM((((M50/100)*$AJ$22)*$AH$22))+(((((M50/100)*$AJ$22)*$AN$22)*$AH$22)*Calculator!$G$5)-((((M50/100)*$AJ$22)*$AN$22)*$AH$22)+((((M50/100)*$AJ$23)*$AH$23)),IF(Calculator!$O$6="SINGLEBAND B",SUM((((M50/100)*$AJ$22)*$AH$22))+(((((M50/100)*$AJ$22)*$AN$22)*$AH$22)*Calculator!$G$6)-((((M50/100)*$AJ$22)*$AN$22)*$AH$22)+((((M50/100)*$AJ$23)*$AH$23)),IF(Calculator!$O$6="SINGLEBAND C",SUM((((M50/100)*$AJ$22)*$AH$22))+(((((M50/100)*$AJ$22)*$AN$22)*$AH$22)*Calculator!$G$7)-((((M50/100)*$AJ$22)*$AN$22)*$AH$22)+((((M50/100)*$AJ$23)*$AH$23)),IF(Calculator!$O$6="SINGLEBAND D",SUM((((M50/100)*$AJ$22)*$AH$22))+(((((M50/100)*$AJ$22)*$AN$22)*$AH$22)*Calculator!$G$8)-((((M50/100)*$AJ$22)*$AN$22)*$AH$22)+((((M50/100)*$AJ$23)*$AH$23)),IF(Calculator!$O$6="SINGLEURBANE",SUM((((M50/100)*$AJ$22)*$AH$22))+(((((M50/100)*$AJ$22)*$AN$22)*$AH$22)*Calculator!$G$9)-((((M50/100)*$AJ$22)*$AN$22)*$AH$22)+((((M50/100)*$AJ$23)*$AH$23)),IF(Calculator!$O$6="SINGLESILVERANOD",SUM((((M50/100)*$AJ$22)*$AH$22))+(((((M50/100)*$AJ$22)*$AN$22)*$AH$22)*Calculator!$G$10)-((((M50/100)*$AJ$22)*$AN$22)*$AH$22)+((((M50/100)*$AJ$23)*$AH$23)),IF(Calculator!$O$6="SINGLEANOD",SUM((((M50/100)*$AJ$22)*$AH$22))+(((((M50/100)*$AJ$22)*$AN$22)*$AH$22)*Calculator!$G$11)-((((M50/100)*$AJ$22)*$AN$22)*$AH$22)+((((M50/100)*$AJ$23)*$AH$23)),IF(Calculator!$O$6="DUALBASE",SUM((((M50/100)*$AJ$22)*$AH$22))+(((((M50/100)*$AJ$22)*$AN$22)*$AH$22)*Calculator!$G$12)-((((M50/100)*$AJ$22)*$AN$22)*$AH$22)+((((M50/100)*$AJ$23)*$AH$23)),IF(Calculator!$O$6="DUALELEMENTS",SUM((((M50/100)*$AJ$22)*$AH$22))+(((((M50/100)*$AJ$22)*$AN$22)*$AH$22)*Calculator!$G$13)-((((M50/100)*$AJ$22)*$AN$22)*$AH$22)+((((M50/100)*$AJ$23)*$AH$23)),IF(Calculator!$O$6="DUALSPECTRUM",SUM((((M50/100)*$AJ$22)*$AH$22))+(((((M50/100)*$AJ$22)*$AN$22)*$AH$22)*Calculator!$G$15)-((((M50/100)*$AJ$22)*$AN$22)*$AH$22)+((((M50/100)*$AJ$23)*$AH$23)),IF(Calculator!$O$6="DUALHOMESTEAD",SUM((((M50/100)*$AJ$22)*$AH$22))+(((((M50/100)*$AJ$22)*$AN$22)*$AH$22)*Calculator!$G$14)-((((M50/100)*$AJ$22)*$AN$22)*$AH$22)+((((M50/100)*$AJ$23)*$AH$23)),IF(Calculator!$O$6="DUALBAND A",SUM((((M50/100)*$AJ$22)*$AH$22))+(((((M50/100)*$AJ$22)*$AN$22)*$AH$22)*Calculator!$G$16)-((((M50/100)*$AJ$22)*$AN$22)*$AH$22)+((((M50/100)*$AJ$23)*$AH$23)),IF(Calculator!$O$6="DUALBAND B",SUM((((M50/100)*$AJ$22)*$AH$22))+(((((M50/100)*$AJ$22)*$AN$22)*$AH$22)*Calculator!$G$17)-((((M50/100)*$AJ$22)*$AN$22)*$AH$22)+((((M50/100)*$AJ$23)*$AH$23)),IF(Calculator!$O$6="DUALBAND C",SUM((((M50/100)*$AJ$22)*$AH$22))+(((((M50/100)*$AJ$22)*$AN$22)*$AH$22)*Calculator!$G$18)-((((M50/100)*$AJ$22)*$AN$22)*$AH$22)+((((M50/100)*$AJ$23)*$AH$23)),IF(Calculator!$O$6="DUALBAND D",SUM((((M50/100)*$AJ$22)*$AH$22))+(((((M50/100)*$AJ$22)*$AN$22)*$AH$22)*Calculator!$G$19)-((((M50/100)*$AJ$22)*$AN$22)*$AH$22)+((((M50/100)*$AJ$23)*$AH$23)),IF(Calculator!$O$6="DUALURBANE",SUM((((M50/100)*$AJ$22)*$AH$22))+(((((M50/100)*$AJ$22)*$AN$22)*$AH$22)*Calculator!$G$20)-((((M50/100)*$AJ$22)*$AN$22)*$AH$22)+((((M50/100)*$AJ$23)*$AH$23)),IF(Calculator!$O$6="DUALSILVERANOD",SUM((((M50/100)*$AJ$22)*$AH$22))+(((((M50/100)*$AJ$22)*$AN$22)*$AH$22)*Calculator!$G$21)-((((M50/100)*$AJ$22)*$AN$22)*$AH$22)+((((M50/100)*$AJ$23)*$AH$23)),IF(Calculator!$O$6="DUALANOD",SUM((((M50/100)*$AJ$22)*$AH$22))+(((((M50/100)*$AJ$22)*$AN$22)*$AH$22)*Calculator!$G$22)-((((M50/100)*$AJ$22)*$AN$22)*$AH$22)+((((M50/100)*$AJ$23)*$AH$23))))))))))))))))))))))))</f>
        <v>1063.2800553955076</v>
      </c>
      <c r="AC50" s="2">
        <f>IF(Calculator!$O$6="SINGLEBASE",SUM((((N50/100)*$AJ$22)*$AH$22))+((((N50/100)*$AJ$23)*$AH$23)),IF(Calculator!$O$6="SINGLEELEMENTS",SUM((((N50/100)*$AJ$22)*$AH$22))+(((((N50/100)*$AJ$22)*$AN$22)*$AH$22)*Calculator!$G$2)-((((N50/100)*$AJ$22)*$AN$22)*$AH$22)+((((N50/100)*$AJ$23)*$AH$23)),IF(Calculator!$O$6="SINGLESPECTRUM",SUM((((N50/100)*$AJ$22)*$AH$22))+(((((N50/100)*$AJ$22)*$AN$22)*$AH$22)*Calculator!$G$4)-((((N50/100)*$AJ$22)*$AN$22)*$AH$22)+((((N50/100)*$AJ$23)*$AH$23)),IF(Calculator!$O$6="SINGLEHOMESTEAD",SUM((((N50/100)*$AJ$22)*$AH$22))+(((((N50/100)*$AJ$22)*$AN$22)*$AH$22)*Calculator!$G$3)-((((N50/100)*$AJ$22)*$AN$22)*$AH$22)+((((N50/100)*$AJ$23)*$AH$23)),IF(Calculator!$O$6="SINGLEBAND A",SUM((((N50/100)*$AJ$22)*$AH$22))+(((((N50/100)*$AJ$22)*$AN$22)*$AH$22)*Calculator!$G$5)-((((N50/100)*$AJ$22)*$AN$22)*$AH$22)+((((N50/100)*$AJ$23)*$AH$23)),IF(Calculator!$O$6="SINGLEBAND B",SUM((((N50/100)*$AJ$22)*$AH$22))+(((((N50/100)*$AJ$22)*$AN$22)*$AH$22)*Calculator!$G$6)-((((N50/100)*$AJ$22)*$AN$22)*$AH$22)+((((N50/100)*$AJ$23)*$AH$23)),IF(Calculator!$O$6="SINGLEBAND C",SUM((((N50/100)*$AJ$22)*$AH$22))+(((((N50/100)*$AJ$22)*$AN$22)*$AH$22)*Calculator!$G$7)-((((N50/100)*$AJ$22)*$AN$22)*$AH$22)+((((N50/100)*$AJ$23)*$AH$23)),IF(Calculator!$O$6="SINGLEBAND D",SUM((((N50/100)*$AJ$22)*$AH$22))+(((((N50/100)*$AJ$22)*$AN$22)*$AH$22)*Calculator!$G$8)-((((N50/100)*$AJ$22)*$AN$22)*$AH$22)+((((N50/100)*$AJ$23)*$AH$23)),IF(Calculator!$O$6="SINGLEURBANE",SUM((((N50/100)*$AJ$22)*$AH$22))+(((((N50/100)*$AJ$22)*$AN$22)*$AH$22)*Calculator!$G$9)-((((N50/100)*$AJ$22)*$AN$22)*$AH$22)+((((N50/100)*$AJ$23)*$AH$23)),IF(Calculator!$O$6="SINGLESILVERANOD",SUM((((N50/100)*$AJ$22)*$AH$22))+(((((N50/100)*$AJ$22)*$AN$22)*$AH$22)*Calculator!$G$10)-((((N50/100)*$AJ$22)*$AN$22)*$AH$22)+((((N50/100)*$AJ$23)*$AH$23)),IF(Calculator!$O$6="SINGLEANOD",SUM((((N50/100)*$AJ$22)*$AH$22))+(((((N50/100)*$AJ$22)*$AN$22)*$AH$22)*Calculator!$G$11)-((((N50/100)*$AJ$22)*$AN$22)*$AH$22)+((((N50/100)*$AJ$23)*$AH$23)),IF(Calculator!$O$6="DUALBASE",SUM((((N50/100)*$AJ$22)*$AH$22))+(((((N50/100)*$AJ$22)*$AN$22)*$AH$22)*Calculator!$G$12)-((((N50/100)*$AJ$22)*$AN$22)*$AH$22)+((((N50/100)*$AJ$23)*$AH$23)),IF(Calculator!$O$6="DUALELEMENTS",SUM((((N50/100)*$AJ$22)*$AH$22))+(((((N50/100)*$AJ$22)*$AN$22)*$AH$22)*Calculator!$G$13)-((((N50/100)*$AJ$22)*$AN$22)*$AH$22)+((((N50/100)*$AJ$23)*$AH$23)),IF(Calculator!$O$6="DUALSPECTRUM",SUM((((N50/100)*$AJ$22)*$AH$22))+(((((N50/100)*$AJ$22)*$AN$22)*$AH$22)*Calculator!$G$15)-((((N50/100)*$AJ$22)*$AN$22)*$AH$22)+((((N50/100)*$AJ$23)*$AH$23)),IF(Calculator!$O$6="DUALHOMESTEAD",SUM((((N50/100)*$AJ$22)*$AH$22))+(((((N50/100)*$AJ$22)*$AN$22)*$AH$22)*Calculator!$G$14)-((((N50/100)*$AJ$22)*$AN$22)*$AH$22)+((((N50/100)*$AJ$23)*$AH$23)),IF(Calculator!$O$6="DUALBAND A",SUM((((N50/100)*$AJ$22)*$AH$22))+(((((N50/100)*$AJ$22)*$AN$22)*$AH$22)*Calculator!$G$16)-((((N50/100)*$AJ$22)*$AN$22)*$AH$22)+((((N50/100)*$AJ$23)*$AH$23)),IF(Calculator!$O$6="DUALBAND B",SUM((((N50/100)*$AJ$22)*$AH$22))+(((((N50/100)*$AJ$22)*$AN$22)*$AH$22)*Calculator!$G$17)-((((N50/100)*$AJ$22)*$AN$22)*$AH$22)+((((N50/100)*$AJ$23)*$AH$23)),IF(Calculator!$O$6="DUALBAND C",SUM((((N50/100)*$AJ$22)*$AH$22))+(((((N50/100)*$AJ$22)*$AN$22)*$AH$22)*Calculator!$G$18)-((((N50/100)*$AJ$22)*$AN$22)*$AH$22)+((((N50/100)*$AJ$23)*$AH$23)),IF(Calculator!$O$6="DUALBAND D",SUM((((N50/100)*$AJ$22)*$AH$22))+(((((N50/100)*$AJ$22)*$AN$22)*$AH$22)*Calculator!$G$19)-((((N50/100)*$AJ$22)*$AN$22)*$AH$22)+((((N50/100)*$AJ$23)*$AH$23)),IF(Calculator!$O$6="DUALURBANE",SUM((((N50/100)*$AJ$22)*$AH$22))+(((((N50/100)*$AJ$22)*$AN$22)*$AH$22)*Calculator!$G$20)-((((N50/100)*$AJ$22)*$AN$22)*$AH$22)+((((N50/100)*$AJ$23)*$AH$23)),IF(Calculator!$O$6="DUALSILVERANOD",SUM((((N50/100)*$AJ$22)*$AH$22))+(((((N50/100)*$AJ$22)*$AN$22)*$AH$22)*Calculator!$G$21)-((((N50/100)*$AJ$22)*$AN$22)*$AH$22)+((((N50/100)*$AJ$23)*$AH$23)),IF(Calculator!$O$6="DUALANOD",SUM((((N50/100)*$AJ$22)*$AH$22))+(((((N50/100)*$AJ$22)*$AN$22)*$AH$22)*Calculator!$G$22)-((((N50/100)*$AJ$22)*$AN$22)*$AH$22)+((((N50/100)*$AJ$23)*$AH$23))))))))))))))))))))))))</f>
        <v>1072.8773981567381</v>
      </c>
    </row>
    <row r="51" spans="1:29">
      <c r="A51" s="8" t="s">
        <v>1401</v>
      </c>
      <c r="B51" s="2">
        <v>2359.1502612304685</v>
      </c>
      <c r="C51" s="2">
        <v>2382.5581591796872</v>
      </c>
      <c r="D51" s="2">
        <v>2405.9558520507812</v>
      </c>
      <c r="E51" s="2">
        <v>2429.36375</v>
      </c>
      <c r="F51" s="2">
        <v>2452.7716479492187</v>
      </c>
      <c r="G51" s="2">
        <v>2476.1798010253906</v>
      </c>
      <c r="H51" s="2">
        <v>2499.5876989746093</v>
      </c>
      <c r="I51" s="2">
        <v>2522.9853918457029</v>
      </c>
      <c r="J51" s="2">
        <v>2546.3932897949217</v>
      </c>
      <c r="K51" s="2">
        <v>2569.8011877441404</v>
      </c>
      <c r="L51" s="2">
        <v>2593.2093408203123</v>
      </c>
      <c r="M51" s="2">
        <v>2616.617238769531</v>
      </c>
      <c r="N51" s="2">
        <v>2640.014931640625</v>
      </c>
      <c r="P51" s="8">
        <v>2500</v>
      </c>
      <c r="Q51" s="2">
        <f>IF(Calculator!$O$6="SINGLEBASE",SUM((((B51/100)*$AJ$22)*$AH$22))+((((B51/100)*$AJ$23)*$AH$23)),IF(Calculator!$O$6="SINGLEELEMENTS",SUM((((B51/100)*$AJ$22)*$AH$22))+(((((B51/100)*$AJ$22)*$AN$22)*$AH$22)*Calculator!$G$2)-((((B51/100)*$AJ$22)*$AN$22)*$AH$22)+((((B51/100)*$AJ$23)*$AH$23)),IF(Calculator!$O$6="SINGLESPECTRUM",SUM((((B51/100)*$AJ$22)*$AH$22))+(((((B51/100)*$AJ$22)*$AN$22)*$AH$22)*Calculator!$G$4)-((((B51/100)*$AJ$22)*$AN$22)*$AH$22)+((((B51/100)*$AJ$23)*$AH$23)),IF(Calculator!$O$6="SINGLEHOMESTEAD",SUM((((B51/100)*$AJ$22)*$AH$22))+(((((B51/100)*$AJ$22)*$AN$22)*$AH$22)*Calculator!$G$3)-((((B51/100)*$AJ$22)*$AN$22)*$AH$22)+((((B51/100)*$AJ$23)*$AH$23)),IF(Calculator!$O$6="SINGLEBAND A",SUM((((B51/100)*$AJ$22)*$AH$22))+(((((B51/100)*$AJ$22)*$AN$22)*$AH$22)*Calculator!$G$5)-((((B51/100)*$AJ$22)*$AN$22)*$AH$22)+((((B51/100)*$AJ$23)*$AH$23)),IF(Calculator!$O$6="SINGLEBAND B",SUM((((B51/100)*$AJ$22)*$AH$22))+(((((B51/100)*$AJ$22)*$AN$22)*$AH$22)*Calculator!$G$6)-((((B51/100)*$AJ$22)*$AN$22)*$AH$22)+((((B51/100)*$AJ$23)*$AH$23)),IF(Calculator!$O$6="SINGLEBAND C",SUM((((B51/100)*$AJ$22)*$AH$22))+(((((B51/100)*$AJ$22)*$AN$22)*$AH$22)*Calculator!$G$7)-((((B51/100)*$AJ$22)*$AN$22)*$AH$22)+((((B51/100)*$AJ$23)*$AH$23)),IF(Calculator!$O$6="SINGLEBAND D",SUM((((B51/100)*$AJ$22)*$AH$22))+(((((B51/100)*$AJ$22)*$AN$22)*$AH$22)*Calculator!$G$8)-((((B51/100)*$AJ$22)*$AN$22)*$AH$22)+((((B51/100)*$AJ$23)*$AH$23)),IF(Calculator!$O$6="SINGLEURBANE",SUM((((B51/100)*$AJ$22)*$AH$22))+(((((B51/100)*$AJ$22)*$AN$22)*$AH$22)*Calculator!$G$9)-((((B51/100)*$AJ$22)*$AN$22)*$AH$22)+((((B51/100)*$AJ$23)*$AH$23)),IF(Calculator!$O$6="SINGLESILVERANOD",SUM((((B51/100)*$AJ$22)*$AH$22))+(((((B51/100)*$AJ$22)*$AN$22)*$AH$22)*Calculator!$G$10)-((((B51/100)*$AJ$22)*$AN$22)*$AH$22)+((((B51/100)*$AJ$23)*$AH$23)),IF(Calculator!$O$6="SINGLEANOD",SUM((((B51/100)*$AJ$22)*$AH$22))+(((((B51/100)*$AJ$22)*$AN$22)*$AH$22)*Calculator!$G$11)-((((B51/100)*$AJ$22)*$AN$22)*$AH$22)+((((B51/100)*$AJ$23)*$AH$23)),IF(Calculator!$O$6="DUALBASE",SUM((((B51/100)*$AJ$22)*$AH$22))+(((((B51/100)*$AJ$22)*$AN$22)*$AH$22)*Calculator!$G$12)-((((B51/100)*$AJ$22)*$AN$22)*$AH$22)+((((B51/100)*$AJ$23)*$AH$23)),IF(Calculator!$O$6="DUALELEMENTS",SUM((((B51/100)*$AJ$22)*$AH$22))+(((((B51/100)*$AJ$22)*$AN$22)*$AH$22)*Calculator!$G$13)-((((B51/100)*$AJ$22)*$AN$22)*$AH$22)+((((B51/100)*$AJ$23)*$AH$23)),IF(Calculator!$O$6="DUALSPECTRUM",SUM((((B51/100)*$AJ$22)*$AH$22))+(((((B51/100)*$AJ$22)*$AN$22)*$AH$22)*Calculator!$G$15)-((((B51/100)*$AJ$22)*$AN$22)*$AH$22)+((((B51/100)*$AJ$23)*$AH$23)),IF(Calculator!$O$6="DUALHOMESTEAD",SUM((((B51/100)*$AJ$22)*$AH$22))+(((((B51/100)*$AJ$22)*$AN$22)*$AH$22)*Calculator!$G$14)-((((B51/100)*$AJ$22)*$AN$22)*$AH$22)+((((B51/100)*$AJ$23)*$AH$23)),IF(Calculator!$O$6="DUALBAND A",SUM((((B51/100)*$AJ$22)*$AH$22))+(((((B51/100)*$AJ$22)*$AN$22)*$AH$22)*Calculator!$G$16)-((((B51/100)*$AJ$22)*$AN$22)*$AH$22)+((((B51/100)*$AJ$23)*$AH$23)),IF(Calculator!$O$6="DUALBAND B",SUM((((B51/100)*$AJ$22)*$AH$22))+(((((B51/100)*$AJ$22)*$AN$22)*$AH$22)*Calculator!$G$17)-((((B51/100)*$AJ$22)*$AN$22)*$AH$22)+((((B51/100)*$AJ$23)*$AH$23)),IF(Calculator!$O$6="DUALBAND C",SUM((((B51/100)*$AJ$22)*$AH$22))+(((((B51/100)*$AJ$22)*$AN$22)*$AH$22)*Calculator!$G$18)-((((B51/100)*$AJ$22)*$AN$22)*$AH$22)+((((B51/100)*$AJ$23)*$AH$23)),IF(Calculator!$O$6="DUALBAND D",SUM((((B51/100)*$AJ$22)*$AH$22))+(((((B51/100)*$AJ$22)*$AN$22)*$AH$22)*Calculator!$G$19)-((((B51/100)*$AJ$22)*$AN$22)*$AH$22)+((((B51/100)*$AJ$23)*$AH$23)),IF(Calculator!$O$6="DUALURBANE",SUM((((B51/100)*$AJ$22)*$AH$22))+(((((B51/100)*$AJ$22)*$AN$22)*$AH$22)*Calculator!$G$20)-((((B51/100)*$AJ$22)*$AN$22)*$AH$22)+((((B51/100)*$AJ$23)*$AH$23)),IF(Calculator!$O$6="DUALSILVERANOD",SUM((((B51/100)*$AJ$22)*$AH$22))+(((((B51/100)*$AJ$22)*$AN$22)*$AH$22)*Calculator!$G$21)-((((B51/100)*$AJ$22)*$AN$22)*$AH$22)+((((B51/100)*$AJ$23)*$AH$23)),IF(Calculator!$O$6="DUALANOD",SUM((((B51/100)*$AJ$22)*$AH$22))+(((((B51/100)*$AJ$22)*$AN$22)*$AH$22)*Calculator!$G$22)-((((B51/100)*$AJ$22)*$AN$22)*$AH$22)+((((B51/100)*$AJ$23)*$AH$23))))))))))))))))))))))))</f>
        <v>967.251607104492</v>
      </c>
      <c r="R51" s="2">
        <f>IF(Calculator!$O$6="SINGLEBASE",SUM((((C51/100)*$AJ$22)*$AH$22))+((((C51/100)*$AJ$23)*$AH$23)),IF(Calculator!$O$6="SINGLEELEMENTS",SUM((((C51/100)*$AJ$22)*$AH$22))+(((((C51/100)*$AJ$22)*$AN$22)*$AH$22)*Calculator!$G$2)-((((C51/100)*$AJ$22)*$AN$22)*$AH$22)+((((C51/100)*$AJ$23)*$AH$23)),IF(Calculator!$O$6="SINGLESPECTRUM",SUM((((C51/100)*$AJ$22)*$AH$22))+(((((C51/100)*$AJ$22)*$AN$22)*$AH$22)*Calculator!$G$4)-((((C51/100)*$AJ$22)*$AN$22)*$AH$22)+((((C51/100)*$AJ$23)*$AH$23)),IF(Calculator!$O$6="SINGLEHOMESTEAD",SUM((((C51/100)*$AJ$22)*$AH$22))+(((((C51/100)*$AJ$22)*$AN$22)*$AH$22)*Calculator!$G$3)-((((C51/100)*$AJ$22)*$AN$22)*$AH$22)+((((C51/100)*$AJ$23)*$AH$23)),IF(Calculator!$O$6="SINGLEBAND A",SUM((((C51/100)*$AJ$22)*$AH$22))+(((((C51/100)*$AJ$22)*$AN$22)*$AH$22)*Calculator!$G$5)-((((C51/100)*$AJ$22)*$AN$22)*$AH$22)+((((C51/100)*$AJ$23)*$AH$23)),IF(Calculator!$O$6="SINGLEBAND B",SUM((((C51/100)*$AJ$22)*$AH$22))+(((((C51/100)*$AJ$22)*$AN$22)*$AH$22)*Calculator!$G$6)-((((C51/100)*$AJ$22)*$AN$22)*$AH$22)+((((C51/100)*$AJ$23)*$AH$23)),IF(Calculator!$O$6="SINGLEBAND C",SUM((((C51/100)*$AJ$22)*$AH$22))+(((((C51/100)*$AJ$22)*$AN$22)*$AH$22)*Calculator!$G$7)-((((C51/100)*$AJ$22)*$AN$22)*$AH$22)+((((C51/100)*$AJ$23)*$AH$23)),IF(Calculator!$O$6="SINGLEBAND D",SUM((((C51/100)*$AJ$22)*$AH$22))+(((((C51/100)*$AJ$22)*$AN$22)*$AH$22)*Calculator!$G$8)-((((C51/100)*$AJ$22)*$AN$22)*$AH$22)+((((C51/100)*$AJ$23)*$AH$23)),IF(Calculator!$O$6="SINGLEURBANE",SUM((((C51/100)*$AJ$22)*$AH$22))+(((((C51/100)*$AJ$22)*$AN$22)*$AH$22)*Calculator!$G$9)-((((C51/100)*$AJ$22)*$AN$22)*$AH$22)+((((C51/100)*$AJ$23)*$AH$23)),IF(Calculator!$O$6="SINGLESILVERANOD",SUM((((C51/100)*$AJ$22)*$AH$22))+(((((C51/100)*$AJ$22)*$AN$22)*$AH$22)*Calculator!$G$10)-((((C51/100)*$AJ$22)*$AN$22)*$AH$22)+((((C51/100)*$AJ$23)*$AH$23)),IF(Calculator!$O$6="SINGLEANOD",SUM((((C51/100)*$AJ$22)*$AH$22))+(((((C51/100)*$AJ$22)*$AN$22)*$AH$22)*Calculator!$G$11)-((((C51/100)*$AJ$22)*$AN$22)*$AH$22)+((((C51/100)*$AJ$23)*$AH$23)),IF(Calculator!$O$6="DUALBASE",SUM((((C51/100)*$AJ$22)*$AH$22))+(((((C51/100)*$AJ$22)*$AN$22)*$AH$22)*Calculator!$G$12)-((((C51/100)*$AJ$22)*$AN$22)*$AH$22)+((((C51/100)*$AJ$23)*$AH$23)),IF(Calculator!$O$6="DUALELEMENTS",SUM((((C51/100)*$AJ$22)*$AH$22))+(((((C51/100)*$AJ$22)*$AN$22)*$AH$22)*Calculator!$G$13)-((((C51/100)*$AJ$22)*$AN$22)*$AH$22)+((((C51/100)*$AJ$23)*$AH$23)),IF(Calculator!$O$6="DUALSPECTRUM",SUM((((C51/100)*$AJ$22)*$AH$22))+(((((C51/100)*$AJ$22)*$AN$22)*$AH$22)*Calculator!$G$15)-((((C51/100)*$AJ$22)*$AN$22)*$AH$22)+((((C51/100)*$AJ$23)*$AH$23)),IF(Calculator!$O$6="DUALHOMESTEAD",SUM((((C51/100)*$AJ$22)*$AH$22))+(((((C51/100)*$AJ$22)*$AN$22)*$AH$22)*Calculator!$G$14)-((((C51/100)*$AJ$22)*$AN$22)*$AH$22)+((((C51/100)*$AJ$23)*$AH$23)),IF(Calculator!$O$6="DUALBAND A",SUM((((C51/100)*$AJ$22)*$AH$22))+(((((C51/100)*$AJ$22)*$AN$22)*$AH$22)*Calculator!$G$16)-((((C51/100)*$AJ$22)*$AN$22)*$AH$22)+((((C51/100)*$AJ$23)*$AH$23)),IF(Calculator!$O$6="DUALBAND B",SUM((((C51/100)*$AJ$22)*$AH$22))+(((((C51/100)*$AJ$22)*$AN$22)*$AH$22)*Calculator!$G$17)-((((C51/100)*$AJ$22)*$AN$22)*$AH$22)+((((C51/100)*$AJ$23)*$AH$23)),IF(Calculator!$O$6="DUALBAND C",SUM((((C51/100)*$AJ$22)*$AH$22))+(((((C51/100)*$AJ$22)*$AN$22)*$AH$22)*Calculator!$G$18)-((((C51/100)*$AJ$22)*$AN$22)*$AH$22)+((((C51/100)*$AJ$23)*$AH$23)),IF(Calculator!$O$6="DUALBAND D",SUM((((C51/100)*$AJ$22)*$AH$22))+(((((C51/100)*$AJ$22)*$AN$22)*$AH$22)*Calculator!$G$19)-((((C51/100)*$AJ$22)*$AN$22)*$AH$22)+((((C51/100)*$AJ$23)*$AH$23)),IF(Calculator!$O$6="DUALURBANE",SUM((((C51/100)*$AJ$22)*$AH$22))+(((((C51/100)*$AJ$22)*$AN$22)*$AH$22)*Calculator!$G$20)-((((C51/100)*$AJ$22)*$AN$22)*$AH$22)+((((C51/100)*$AJ$23)*$AH$23)),IF(Calculator!$O$6="DUALSILVERANOD",SUM((((C51/100)*$AJ$22)*$AH$22))+(((((C51/100)*$AJ$22)*$AN$22)*$AH$22)*Calculator!$G$21)-((((C51/100)*$AJ$22)*$AN$22)*$AH$22)+((((C51/100)*$AJ$23)*$AH$23)),IF(Calculator!$O$6="DUALANOD",SUM((((C51/100)*$AJ$22)*$AH$22))+(((((C51/100)*$AJ$22)*$AN$22)*$AH$22)*Calculator!$G$22)-((((C51/100)*$AJ$22)*$AN$22)*$AH$22)+((((C51/100)*$AJ$23)*$AH$23))))))))))))))))))))))))</f>
        <v>976.84884526367182</v>
      </c>
      <c r="S51" s="2">
        <f>IF(Calculator!$O$6="SINGLEBASE",SUM((((D51/100)*$AJ$22)*$AH$22))+((((D51/100)*$AJ$23)*$AH$23)),IF(Calculator!$O$6="SINGLEELEMENTS",SUM((((D51/100)*$AJ$22)*$AH$22))+(((((D51/100)*$AJ$22)*$AN$22)*$AH$22)*Calculator!$G$2)-((((D51/100)*$AJ$22)*$AN$22)*$AH$22)+((((D51/100)*$AJ$23)*$AH$23)),IF(Calculator!$O$6="SINGLESPECTRUM",SUM((((D51/100)*$AJ$22)*$AH$22))+(((((D51/100)*$AJ$22)*$AN$22)*$AH$22)*Calculator!$G$4)-((((D51/100)*$AJ$22)*$AN$22)*$AH$22)+((((D51/100)*$AJ$23)*$AH$23)),IF(Calculator!$O$6="SINGLEHOMESTEAD",SUM((((D51/100)*$AJ$22)*$AH$22))+(((((D51/100)*$AJ$22)*$AN$22)*$AH$22)*Calculator!$G$3)-((((D51/100)*$AJ$22)*$AN$22)*$AH$22)+((((D51/100)*$AJ$23)*$AH$23)),IF(Calculator!$O$6="SINGLEBAND A",SUM((((D51/100)*$AJ$22)*$AH$22))+(((((D51/100)*$AJ$22)*$AN$22)*$AH$22)*Calculator!$G$5)-((((D51/100)*$AJ$22)*$AN$22)*$AH$22)+((((D51/100)*$AJ$23)*$AH$23)),IF(Calculator!$O$6="SINGLEBAND B",SUM((((D51/100)*$AJ$22)*$AH$22))+(((((D51/100)*$AJ$22)*$AN$22)*$AH$22)*Calculator!$G$6)-((((D51/100)*$AJ$22)*$AN$22)*$AH$22)+((((D51/100)*$AJ$23)*$AH$23)),IF(Calculator!$O$6="SINGLEBAND C",SUM((((D51/100)*$AJ$22)*$AH$22))+(((((D51/100)*$AJ$22)*$AN$22)*$AH$22)*Calculator!$G$7)-((((D51/100)*$AJ$22)*$AN$22)*$AH$22)+((((D51/100)*$AJ$23)*$AH$23)),IF(Calculator!$O$6="SINGLEBAND D",SUM((((D51/100)*$AJ$22)*$AH$22))+(((((D51/100)*$AJ$22)*$AN$22)*$AH$22)*Calculator!$G$8)-((((D51/100)*$AJ$22)*$AN$22)*$AH$22)+((((D51/100)*$AJ$23)*$AH$23)),IF(Calculator!$O$6="SINGLEURBANE",SUM((((D51/100)*$AJ$22)*$AH$22))+(((((D51/100)*$AJ$22)*$AN$22)*$AH$22)*Calculator!$G$9)-((((D51/100)*$AJ$22)*$AN$22)*$AH$22)+((((D51/100)*$AJ$23)*$AH$23)),IF(Calculator!$O$6="SINGLESILVERANOD",SUM((((D51/100)*$AJ$22)*$AH$22))+(((((D51/100)*$AJ$22)*$AN$22)*$AH$22)*Calculator!$G$10)-((((D51/100)*$AJ$22)*$AN$22)*$AH$22)+((((D51/100)*$AJ$23)*$AH$23)),IF(Calculator!$O$6="SINGLEANOD",SUM((((D51/100)*$AJ$22)*$AH$22))+(((((D51/100)*$AJ$22)*$AN$22)*$AH$22)*Calculator!$G$11)-((((D51/100)*$AJ$22)*$AN$22)*$AH$22)+((((D51/100)*$AJ$23)*$AH$23)),IF(Calculator!$O$6="DUALBASE",SUM((((D51/100)*$AJ$22)*$AH$22))+(((((D51/100)*$AJ$22)*$AN$22)*$AH$22)*Calculator!$G$12)-((((D51/100)*$AJ$22)*$AN$22)*$AH$22)+((((D51/100)*$AJ$23)*$AH$23)),IF(Calculator!$O$6="DUALELEMENTS",SUM((((D51/100)*$AJ$22)*$AH$22))+(((((D51/100)*$AJ$22)*$AN$22)*$AH$22)*Calculator!$G$13)-((((D51/100)*$AJ$22)*$AN$22)*$AH$22)+((((D51/100)*$AJ$23)*$AH$23)),IF(Calculator!$O$6="DUALSPECTRUM",SUM((((D51/100)*$AJ$22)*$AH$22))+(((((D51/100)*$AJ$22)*$AN$22)*$AH$22)*Calculator!$G$15)-((((D51/100)*$AJ$22)*$AN$22)*$AH$22)+((((D51/100)*$AJ$23)*$AH$23)),IF(Calculator!$O$6="DUALHOMESTEAD",SUM((((D51/100)*$AJ$22)*$AH$22))+(((((D51/100)*$AJ$22)*$AN$22)*$AH$22)*Calculator!$G$14)-((((D51/100)*$AJ$22)*$AN$22)*$AH$22)+((((D51/100)*$AJ$23)*$AH$23)),IF(Calculator!$O$6="DUALBAND A",SUM((((D51/100)*$AJ$22)*$AH$22))+(((((D51/100)*$AJ$22)*$AN$22)*$AH$22)*Calculator!$G$16)-((((D51/100)*$AJ$22)*$AN$22)*$AH$22)+((((D51/100)*$AJ$23)*$AH$23)),IF(Calculator!$O$6="DUALBAND B",SUM((((D51/100)*$AJ$22)*$AH$22))+(((((D51/100)*$AJ$22)*$AN$22)*$AH$22)*Calculator!$G$17)-((((D51/100)*$AJ$22)*$AN$22)*$AH$22)+((((D51/100)*$AJ$23)*$AH$23)),IF(Calculator!$O$6="DUALBAND C",SUM((((D51/100)*$AJ$22)*$AH$22))+(((((D51/100)*$AJ$22)*$AN$22)*$AH$22)*Calculator!$G$18)-((((D51/100)*$AJ$22)*$AN$22)*$AH$22)+((((D51/100)*$AJ$23)*$AH$23)),IF(Calculator!$O$6="DUALBAND D",SUM((((D51/100)*$AJ$22)*$AH$22))+(((((D51/100)*$AJ$22)*$AN$22)*$AH$22)*Calculator!$G$19)-((((D51/100)*$AJ$22)*$AN$22)*$AH$22)+((((D51/100)*$AJ$23)*$AH$23)),IF(Calculator!$O$6="DUALURBANE",SUM((((D51/100)*$AJ$22)*$AH$22))+(((((D51/100)*$AJ$22)*$AN$22)*$AH$22)*Calculator!$G$20)-((((D51/100)*$AJ$22)*$AN$22)*$AH$22)+((((D51/100)*$AJ$23)*$AH$23)),IF(Calculator!$O$6="DUALSILVERANOD",SUM((((D51/100)*$AJ$22)*$AH$22))+(((((D51/100)*$AJ$22)*$AN$22)*$AH$22)*Calculator!$G$21)-((((D51/100)*$AJ$22)*$AN$22)*$AH$22)+((((D51/100)*$AJ$23)*$AH$23)),IF(Calculator!$O$6="DUALANOD",SUM((((D51/100)*$AJ$22)*$AH$22))+(((((D51/100)*$AJ$22)*$AN$22)*$AH$22)*Calculator!$G$22)-((((D51/100)*$AJ$22)*$AN$22)*$AH$22)+((((D51/100)*$AJ$23)*$AH$23))))))))))))))))))))))))</f>
        <v>986.44189934082021</v>
      </c>
      <c r="T51" s="2">
        <f>IF(Calculator!$O$6="SINGLEBASE",SUM((((E51/100)*$AJ$22)*$AH$22))+((((E51/100)*$AJ$23)*$AH$23)),IF(Calculator!$O$6="SINGLEELEMENTS",SUM((((E51/100)*$AJ$22)*$AH$22))+(((((E51/100)*$AJ$22)*$AN$22)*$AH$22)*Calculator!$G$2)-((((E51/100)*$AJ$22)*$AN$22)*$AH$22)+((((E51/100)*$AJ$23)*$AH$23)),IF(Calculator!$O$6="SINGLESPECTRUM",SUM((((E51/100)*$AJ$22)*$AH$22))+(((((E51/100)*$AJ$22)*$AN$22)*$AH$22)*Calculator!$G$4)-((((E51/100)*$AJ$22)*$AN$22)*$AH$22)+((((E51/100)*$AJ$23)*$AH$23)),IF(Calculator!$O$6="SINGLEHOMESTEAD",SUM((((E51/100)*$AJ$22)*$AH$22))+(((((E51/100)*$AJ$22)*$AN$22)*$AH$22)*Calculator!$G$3)-((((E51/100)*$AJ$22)*$AN$22)*$AH$22)+((((E51/100)*$AJ$23)*$AH$23)),IF(Calculator!$O$6="SINGLEBAND A",SUM((((E51/100)*$AJ$22)*$AH$22))+(((((E51/100)*$AJ$22)*$AN$22)*$AH$22)*Calculator!$G$5)-((((E51/100)*$AJ$22)*$AN$22)*$AH$22)+((((E51/100)*$AJ$23)*$AH$23)),IF(Calculator!$O$6="SINGLEBAND B",SUM((((E51/100)*$AJ$22)*$AH$22))+(((((E51/100)*$AJ$22)*$AN$22)*$AH$22)*Calculator!$G$6)-((((E51/100)*$AJ$22)*$AN$22)*$AH$22)+((((E51/100)*$AJ$23)*$AH$23)),IF(Calculator!$O$6="SINGLEBAND C",SUM((((E51/100)*$AJ$22)*$AH$22))+(((((E51/100)*$AJ$22)*$AN$22)*$AH$22)*Calculator!$G$7)-((((E51/100)*$AJ$22)*$AN$22)*$AH$22)+((((E51/100)*$AJ$23)*$AH$23)),IF(Calculator!$O$6="SINGLEBAND D",SUM((((E51/100)*$AJ$22)*$AH$22))+(((((E51/100)*$AJ$22)*$AN$22)*$AH$22)*Calculator!$G$8)-((((E51/100)*$AJ$22)*$AN$22)*$AH$22)+((((E51/100)*$AJ$23)*$AH$23)),IF(Calculator!$O$6="SINGLEURBANE",SUM((((E51/100)*$AJ$22)*$AH$22))+(((((E51/100)*$AJ$22)*$AN$22)*$AH$22)*Calculator!$G$9)-((((E51/100)*$AJ$22)*$AN$22)*$AH$22)+((((E51/100)*$AJ$23)*$AH$23)),IF(Calculator!$O$6="SINGLESILVERANOD",SUM((((E51/100)*$AJ$22)*$AH$22))+(((((E51/100)*$AJ$22)*$AN$22)*$AH$22)*Calculator!$G$10)-((((E51/100)*$AJ$22)*$AN$22)*$AH$22)+((((E51/100)*$AJ$23)*$AH$23)),IF(Calculator!$O$6="SINGLEANOD",SUM((((E51/100)*$AJ$22)*$AH$22))+(((((E51/100)*$AJ$22)*$AN$22)*$AH$22)*Calculator!$G$11)-((((E51/100)*$AJ$22)*$AN$22)*$AH$22)+((((E51/100)*$AJ$23)*$AH$23)),IF(Calculator!$O$6="DUALBASE",SUM((((E51/100)*$AJ$22)*$AH$22))+(((((E51/100)*$AJ$22)*$AN$22)*$AH$22)*Calculator!$G$12)-((((E51/100)*$AJ$22)*$AN$22)*$AH$22)+((((E51/100)*$AJ$23)*$AH$23)),IF(Calculator!$O$6="DUALELEMENTS",SUM((((E51/100)*$AJ$22)*$AH$22))+(((((E51/100)*$AJ$22)*$AN$22)*$AH$22)*Calculator!$G$13)-((((E51/100)*$AJ$22)*$AN$22)*$AH$22)+((((E51/100)*$AJ$23)*$AH$23)),IF(Calculator!$O$6="DUALSPECTRUM",SUM((((E51/100)*$AJ$22)*$AH$22))+(((((E51/100)*$AJ$22)*$AN$22)*$AH$22)*Calculator!$G$15)-((((E51/100)*$AJ$22)*$AN$22)*$AH$22)+((((E51/100)*$AJ$23)*$AH$23)),IF(Calculator!$O$6="DUALHOMESTEAD",SUM((((E51/100)*$AJ$22)*$AH$22))+(((((E51/100)*$AJ$22)*$AN$22)*$AH$22)*Calculator!$G$14)-((((E51/100)*$AJ$22)*$AN$22)*$AH$22)+((((E51/100)*$AJ$23)*$AH$23)),IF(Calculator!$O$6="DUALBAND A",SUM((((E51/100)*$AJ$22)*$AH$22))+(((((E51/100)*$AJ$22)*$AN$22)*$AH$22)*Calculator!$G$16)-((((E51/100)*$AJ$22)*$AN$22)*$AH$22)+((((E51/100)*$AJ$23)*$AH$23)),IF(Calculator!$O$6="DUALBAND B",SUM((((E51/100)*$AJ$22)*$AH$22))+(((((E51/100)*$AJ$22)*$AN$22)*$AH$22)*Calculator!$G$17)-((((E51/100)*$AJ$22)*$AN$22)*$AH$22)+((((E51/100)*$AJ$23)*$AH$23)),IF(Calculator!$O$6="DUALBAND C",SUM((((E51/100)*$AJ$22)*$AH$22))+(((((E51/100)*$AJ$22)*$AN$22)*$AH$22)*Calculator!$G$18)-((((E51/100)*$AJ$22)*$AN$22)*$AH$22)+((((E51/100)*$AJ$23)*$AH$23)),IF(Calculator!$O$6="DUALBAND D",SUM((((E51/100)*$AJ$22)*$AH$22))+(((((E51/100)*$AJ$22)*$AN$22)*$AH$22)*Calculator!$G$19)-((((E51/100)*$AJ$22)*$AN$22)*$AH$22)+((((E51/100)*$AJ$23)*$AH$23)),IF(Calculator!$O$6="DUALURBANE",SUM((((E51/100)*$AJ$22)*$AH$22))+(((((E51/100)*$AJ$22)*$AN$22)*$AH$22)*Calculator!$G$20)-((((E51/100)*$AJ$22)*$AN$22)*$AH$22)+((((E51/100)*$AJ$23)*$AH$23)),IF(Calculator!$O$6="DUALSILVERANOD",SUM((((E51/100)*$AJ$22)*$AH$22))+(((((E51/100)*$AJ$22)*$AN$22)*$AH$22)*Calculator!$G$21)-((((E51/100)*$AJ$22)*$AN$22)*$AH$22)+((((E51/100)*$AJ$23)*$AH$23)),IF(Calculator!$O$6="DUALANOD",SUM((((E51/100)*$AJ$22)*$AH$22))+(((((E51/100)*$AJ$22)*$AN$22)*$AH$22)*Calculator!$G$22)-((((E51/100)*$AJ$22)*$AN$22)*$AH$22)+((((E51/100)*$AJ$23)*$AH$23))))))))))))))))))))))))</f>
        <v>996.03913749999981</v>
      </c>
      <c r="U51" s="2">
        <f>IF(Calculator!$O$6="SINGLEBASE",SUM((((F51/100)*$AJ$22)*$AH$22))+((((F51/100)*$AJ$23)*$AH$23)),IF(Calculator!$O$6="SINGLEELEMENTS",SUM((((F51/100)*$AJ$22)*$AH$22))+(((((F51/100)*$AJ$22)*$AN$22)*$AH$22)*Calculator!$G$2)-((((F51/100)*$AJ$22)*$AN$22)*$AH$22)+((((F51/100)*$AJ$23)*$AH$23)),IF(Calculator!$O$6="SINGLESPECTRUM",SUM((((F51/100)*$AJ$22)*$AH$22))+(((((F51/100)*$AJ$22)*$AN$22)*$AH$22)*Calculator!$G$4)-((((F51/100)*$AJ$22)*$AN$22)*$AH$22)+((((F51/100)*$AJ$23)*$AH$23)),IF(Calculator!$O$6="SINGLEHOMESTEAD",SUM((((F51/100)*$AJ$22)*$AH$22))+(((((F51/100)*$AJ$22)*$AN$22)*$AH$22)*Calculator!$G$3)-((((F51/100)*$AJ$22)*$AN$22)*$AH$22)+((((F51/100)*$AJ$23)*$AH$23)),IF(Calculator!$O$6="SINGLEBAND A",SUM((((F51/100)*$AJ$22)*$AH$22))+(((((F51/100)*$AJ$22)*$AN$22)*$AH$22)*Calculator!$G$5)-((((F51/100)*$AJ$22)*$AN$22)*$AH$22)+((((F51/100)*$AJ$23)*$AH$23)),IF(Calculator!$O$6="SINGLEBAND B",SUM((((F51/100)*$AJ$22)*$AH$22))+(((((F51/100)*$AJ$22)*$AN$22)*$AH$22)*Calculator!$G$6)-((((F51/100)*$AJ$22)*$AN$22)*$AH$22)+((((F51/100)*$AJ$23)*$AH$23)),IF(Calculator!$O$6="SINGLEBAND C",SUM((((F51/100)*$AJ$22)*$AH$22))+(((((F51/100)*$AJ$22)*$AN$22)*$AH$22)*Calculator!$G$7)-((((F51/100)*$AJ$22)*$AN$22)*$AH$22)+((((F51/100)*$AJ$23)*$AH$23)),IF(Calculator!$O$6="SINGLEBAND D",SUM((((F51/100)*$AJ$22)*$AH$22))+(((((F51/100)*$AJ$22)*$AN$22)*$AH$22)*Calculator!$G$8)-((((F51/100)*$AJ$22)*$AN$22)*$AH$22)+((((F51/100)*$AJ$23)*$AH$23)),IF(Calculator!$O$6="SINGLEURBANE",SUM((((F51/100)*$AJ$22)*$AH$22))+(((((F51/100)*$AJ$22)*$AN$22)*$AH$22)*Calculator!$G$9)-((((F51/100)*$AJ$22)*$AN$22)*$AH$22)+((((F51/100)*$AJ$23)*$AH$23)),IF(Calculator!$O$6="SINGLESILVERANOD",SUM((((F51/100)*$AJ$22)*$AH$22))+(((((F51/100)*$AJ$22)*$AN$22)*$AH$22)*Calculator!$G$10)-((((F51/100)*$AJ$22)*$AN$22)*$AH$22)+((((F51/100)*$AJ$23)*$AH$23)),IF(Calculator!$O$6="SINGLEANOD",SUM((((F51/100)*$AJ$22)*$AH$22))+(((((F51/100)*$AJ$22)*$AN$22)*$AH$22)*Calculator!$G$11)-((((F51/100)*$AJ$22)*$AN$22)*$AH$22)+((((F51/100)*$AJ$23)*$AH$23)),IF(Calculator!$O$6="DUALBASE",SUM((((F51/100)*$AJ$22)*$AH$22))+(((((F51/100)*$AJ$22)*$AN$22)*$AH$22)*Calculator!$G$12)-((((F51/100)*$AJ$22)*$AN$22)*$AH$22)+((((F51/100)*$AJ$23)*$AH$23)),IF(Calculator!$O$6="DUALELEMENTS",SUM((((F51/100)*$AJ$22)*$AH$22))+(((((F51/100)*$AJ$22)*$AN$22)*$AH$22)*Calculator!$G$13)-((((F51/100)*$AJ$22)*$AN$22)*$AH$22)+((((F51/100)*$AJ$23)*$AH$23)),IF(Calculator!$O$6="DUALSPECTRUM",SUM((((F51/100)*$AJ$22)*$AH$22))+(((((F51/100)*$AJ$22)*$AN$22)*$AH$22)*Calculator!$G$15)-((((F51/100)*$AJ$22)*$AN$22)*$AH$22)+((((F51/100)*$AJ$23)*$AH$23)),IF(Calculator!$O$6="DUALHOMESTEAD",SUM((((F51/100)*$AJ$22)*$AH$22))+(((((F51/100)*$AJ$22)*$AN$22)*$AH$22)*Calculator!$G$14)-((((F51/100)*$AJ$22)*$AN$22)*$AH$22)+((((F51/100)*$AJ$23)*$AH$23)),IF(Calculator!$O$6="DUALBAND A",SUM((((F51/100)*$AJ$22)*$AH$22))+(((((F51/100)*$AJ$22)*$AN$22)*$AH$22)*Calculator!$G$16)-((((F51/100)*$AJ$22)*$AN$22)*$AH$22)+((((F51/100)*$AJ$23)*$AH$23)),IF(Calculator!$O$6="DUALBAND B",SUM((((F51/100)*$AJ$22)*$AH$22))+(((((F51/100)*$AJ$22)*$AN$22)*$AH$22)*Calculator!$G$17)-((((F51/100)*$AJ$22)*$AN$22)*$AH$22)+((((F51/100)*$AJ$23)*$AH$23)),IF(Calculator!$O$6="DUALBAND C",SUM((((F51/100)*$AJ$22)*$AH$22))+(((((F51/100)*$AJ$22)*$AN$22)*$AH$22)*Calculator!$G$18)-((((F51/100)*$AJ$22)*$AN$22)*$AH$22)+((((F51/100)*$AJ$23)*$AH$23)),IF(Calculator!$O$6="DUALBAND D",SUM((((F51/100)*$AJ$22)*$AH$22))+(((((F51/100)*$AJ$22)*$AN$22)*$AH$22)*Calculator!$G$19)-((((F51/100)*$AJ$22)*$AN$22)*$AH$22)+((((F51/100)*$AJ$23)*$AH$23)),IF(Calculator!$O$6="DUALURBANE",SUM((((F51/100)*$AJ$22)*$AH$22))+(((((F51/100)*$AJ$22)*$AN$22)*$AH$22)*Calculator!$G$20)-((((F51/100)*$AJ$22)*$AN$22)*$AH$22)+((((F51/100)*$AJ$23)*$AH$23)),IF(Calculator!$O$6="DUALSILVERANOD",SUM((((F51/100)*$AJ$22)*$AH$22))+(((((F51/100)*$AJ$22)*$AN$22)*$AH$22)*Calculator!$G$21)-((((F51/100)*$AJ$22)*$AN$22)*$AH$22)+((((F51/100)*$AJ$23)*$AH$23)),IF(Calculator!$O$6="DUALANOD",SUM((((F51/100)*$AJ$22)*$AH$22))+(((((F51/100)*$AJ$22)*$AN$22)*$AH$22)*Calculator!$G$22)-((((F51/100)*$AJ$22)*$AN$22)*$AH$22)+((((F51/100)*$AJ$23)*$AH$23))))))))))))))))))))))))</f>
        <v>1005.6363756591795</v>
      </c>
      <c r="V51" s="2">
        <f>IF(Calculator!$O$6="SINGLEBASE",SUM((((G51/100)*$AJ$22)*$AH$22))+((((G51/100)*$AJ$23)*$AH$23)),IF(Calculator!$O$6="SINGLEELEMENTS",SUM((((G51/100)*$AJ$22)*$AH$22))+(((((G51/100)*$AJ$22)*$AN$22)*$AH$22)*Calculator!$G$2)-((((G51/100)*$AJ$22)*$AN$22)*$AH$22)+((((G51/100)*$AJ$23)*$AH$23)),IF(Calculator!$O$6="SINGLESPECTRUM",SUM((((G51/100)*$AJ$22)*$AH$22))+(((((G51/100)*$AJ$22)*$AN$22)*$AH$22)*Calculator!$G$4)-((((G51/100)*$AJ$22)*$AN$22)*$AH$22)+((((G51/100)*$AJ$23)*$AH$23)),IF(Calculator!$O$6="SINGLEHOMESTEAD",SUM((((G51/100)*$AJ$22)*$AH$22))+(((((G51/100)*$AJ$22)*$AN$22)*$AH$22)*Calculator!$G$3)-((((G51/100)*$AJ$22)*$AN$22)*$AH$22)+((((G51/100)*$AJ$23)*$AH$23)),IF(Calculator!$O$6="SINGLEBAND A",SUM((((G51/100)*$AJ$22)*$AH$22))+(((((G51/100)*$AJ$22)*$AN$22)*$AH$22)*Calculator!$G$5)-((((G51/100)*$AJ$22)*$AN$22)*$AH$22)+((((G51/100)*$AJ$23)*$AH$23)),IF(Calculator!$O$6="SINGLEBAND B",SUM((((G51/100)*$AJ$22)*$AH$22))+(((((G51/100)*$AJ$22)*$AN$22)*$AH$22)*Calculator!$G$6)-((((G51/100)*$AJ$22)*$AN$22)*$AH$22)+((((G51/100)*$AJ$23)*$AH$23)),IF(Calculator!$O$6="SINGLEBAND C",SUM((((G51/100)*$AJ$22)*$AH$22))+(((((G51/100)*$AJ$22)*$AN$22)*$AH$22)*Calculator!$G$7)-((((G51/100)*$AJ$22)*$AN$22)*$AH$22)+((((G51/100)*$AJ$23)*$AH$23)),IF(Calculator!$O$6="SINGLEBAND D",SUM((((G51/100)*$AJ$22)*$AH$22))+(((((G51/100)*$AJ$22)*$AN$22)*$AH$22)*Calculator!$G$8)-((((G51/100)*$AJ$22)*$AN$22)*$AH$22)+((((G51/100)*$AJ$23)*$AH$23)),IF(Calculator!$O$6="SINGLEURBANE",SUM((((G51/100)*$AJ$22)*$AH$22))+(((((G51/100)*$AJ$22)*$AN$22)*$AH$22)*Calculator!$G$9)-((((G51/100)*$AJ$22)*$AN$22)*$AH$22)+((((G51/100)*$AJ$23)*$AH$23)),IF(Calculator!$O$6="SINGLESILVERANOD",SUM((((G51/100)*$AJ$22)*$AH$22))+(((((G51/100)*$AJ$22)*$AN$22)*$AH$22)*Calculator!$G$10)-((((G51/100)*$AJ$22)*$AN$22)*$AH$22)+((((G51/100)*$AJ$23)*$AH$23)),IF(Calculator!$O$6="SINGLEANOD",SUM((((G51/100)*$AJ$22)*$AH$22))+(((((G51/100)*$AJ$22)*$AN$22)*$AH$22)*Calculator!$G$11)-((((G51/100)*$AJ$22)*$AN$22)*$AH$22)+((((G51/100)*$AJ$23)*$AH$23)),IF(Calculator!$O$6="DUALBASE",SUM((((G51/100)*$AJ$22)*$AH$22))+(((((G51/100)*$AJ$22)*$AN$22)*$AH$22)*Calculator!$G$12)-((((G51/100)*$AJ$22)*$AN$22)*$AH$22)+((((G51/100)*$AJ$23)*$AH$23)),IF(Calculator!$O$6="DUALELEMENTS",SUM((((G51/100)*$AJ$22)*$AH$22))+(((((G51/100)*$AJ$22)*$AN$22)*$AH$22)*Calculator!$G$13)-((((G51/100)*$AJ$22)*$AN$22)*$AH$22)+((((G51/100)*$AJ$23)*$AH$23)),IF(Calculator!$O$6="DUALSPECTRUM",SUM((((G51/100)*$AJ$22)*$AH$22))+(((((G51/100)*$AJ$22)*$AN$22)*$AH$22)*Calculator!$G$15)-((((G51/100)*$AJ$22)*$AN$22)*$AH$22)+((((G51/100)*$AJ$23)*$AH$23)),IF(Calculator!$O$6="DUALHOMESTEAD",SUM((((G51/100)*$AJ$22)*$AH$22))+(((((G51/100)*$AJ$22)*$AN$22)*$AH$22)*Calculator!$G$14)-((((G51/100)*$AJ$22)*$AN$22)*$AH$22)+((((G51/100)*$AJ$23)*$AH$23)),IF(Calculator!$O$6="DUALBAND A",SUM((((G51/100)*$AJ$22)*$AH$22))+(((((G51/100)*$AJ$22)*$AN$22)*$AH$22)*Calculator!$G$16)-((((G51/100)*$AJ$22)*$AN$22)*$AH$22)+((((G51/100)*$AJ$23)*$AH$23)),IF(Calculator!$O$6="DUALBAND B",SUM((((G51/100)*$AJ$22)*$AH$22))+(((((G51/100)*$AJ$22)*$AN$22)*$AH$22)*Calculator!$G$17)-((((G51/100)*$AJ$22)*$AN$22)*$AH$22)+((((G51/100)*$AJ$23)*$AH$23)),IF(Calculator!$O$6="DUALBAND C",SUM((((G51/100)*$AJ$22)*$AH$22))+(((((G51/100)*$AJ$22)*$AN$22)*$AH$22)*Calculator!$G$18)-((((G51/100)*$AJ$22)*$AN$22)*$AH$22)+((((G51/100)*$AJ$23)*$AH$23)),IF(Calculator!$O$6="DUALBAND D",SUM((((G51/100)*$AJ$22)*$AH$22))+(((((G51/100)*$AJ$22)*$AN$22)*$AH$22)*Calculator!$G$19)-((((G51/100)*$AJ$22)*$AN$22)*$AH$22)+((((G51/100)*$AJ$23)*$AH$23)),IF(Calculator!$O$6="DUALURBANE",SUM((((G51/100)*$AJ$22)*$AH$22))+(((((G51/100)*$AJ$22)*$AN$22)*$AH$22)*Calculator!$G$20)-((((G51/100)*$AJ$22)*$AN$22)*$AH$22)+((((G51/100)*$AJ$23)*$AH$23)),IF(Calculator!$O$6="DUALSILVERANOD",SUM((((G51/100)*$AJ$22)*$AH$22))+(((((G51/100)*$AJ$22)*$AN$22)*$AH$22)*Calculator!$G$21)-((((G51/100)*$AJ$22)*$AN$22)*$AH$22)+((((G51/100)*$AJ$23)*$AH$23)),IF(Calculator!$O$6="DUALANOD",SUM((((G51/100)*$AJ$22)*$AH$22))+(((((G51/100)*$AJ$22)*$AN$22)*$AH$22)*Calculator!$G$22)-((((G51/100)*$AJ$22)*$AN$22)*$AH$22)+((((G51/100)*$AJ$23)*$AH$23))))))))))))))))))))))))</f>
        <v>1015.23371842041</v>
      </c>
      <c r="W51" s="2">
        <f>IF(Calculator!$O$6="SINGLEBASE",SUM((((H51/100)*$AJ$22)*$AH$22))+((((H51/100)*$AJ$23)*$AH$23)),IF(Calculator!$O$6="SINGLEELEMENTS",SUM((((H51/100)*$AJ$22)*$AH$22))+(((((H51/100)*$AJ$22)*$AN$22)*$AH$22)*Calculator!$G$2)-((((H51/100)*$AJ$22)*$AN$22)*$AH$22)+((((H51/100)*$AJ$23)*$AH$23)),IF(Calculator!$O$6="SINGLESPECTRUM",SUM((((H51/100)*$AJ$22)*$AH$22))+(((((H51/100)*$AJ$22)*$AN$22)*$AH$22)*Calculator!$G$4)-((((H51/100)*$AJ$22)*$AN$22)*$AH$22)+((((H51/100)*$AJ$23)*$AH$23)),IF(Calculator!$O$6="SINGLEHOMESTEAD",SUM((((H51/100)*$AJ$22)*$AH$22))+(((((H51/100)*$AJ$22)*$AN$22)*$AH$22)*Calculator!$G$3)-((((H51/100)*$AJ$22)*$AN$22)*$AH$22)+((((H51/100)*$AJ$23)*$AH$23)),IF(Calculator!$O$6="SINGLEBAND A",SUM((((H51/100)*$AJ$22)*$AH$22))+(((((H51/100)*$AJ$22)*$AN$22)*$AH$22)*Calculator!$G$5)-((((H51/100)*$AJ$22)*$AN$22)*$AH$22)+((((H51/100)*$AJ$23)*$AH$23)),IF(Calculator!$O$6="SINGLEBAND B",SUM((((H51/100)*$AJ$22)*$AH$22))+(((((H51/100)*$AJ$22)*$AN$22)*$AH$22)*Calculator!$G$6)-((((H51/100)*$AJ$22)*$AN$22)*$AH$22)+((((H51/100)*$AJ$23)*$AH$23)),IF(Calculator!$O$6="SINGLEBAND C",SUM((((H51/100)*$AJ$22)*$AH$22))+(((((H51/100)*$AJ$22)*$AN$22)*$AH$22)*Calculator!$G$7)-((((H51/100)*$AJ$22)*$AN$22)*$AH$22)+((((H51/100)*$AJ$23)*$AH$23)),IF(Calculator!$O$6="SINGLEBAND D",SUM((((H51/100)*$AJ$22)*$AH$22))+(((((H51/100)*$AJ$22)*$AN$22)*$AH$22)*Calculator!$G$8)-((((H51/100)*$AJ$22)*$AN$22)*$AH$22)+((((H51/100)*$AJ$23)*$AH$23)),IF(Calculator!$O$6="SINGLEURBANE",SUM((((H51/100)*$AJ$22)*$AH$22))+(((((H51/100)*$AJ$22)*$AN$22)*$AH$22)*Calculator!$G$9)-((((H51/100)*$AJ$22)*$AN$22)*$AH$22)+((((H51/100)*$AJ$23)*$AH$23)),IF(Calculator!$O$6="SINGLESILVERANOD",SUM((((H51/100)*$AJ$22)*$AH$22))+(((((H51/100)*$AJ$22)*$AN$22)*$AH$22)*Calculator!$G$10)-((((H51/100)*$AJ$22)*$AN$22)*$AH$22)+((((H51/100)*$AJ$23)*$AH$23)),IF(Calculator!$O$6="SINGLEANOD",SUM((((H51/100)*$AJ$22)*$AH$22))+(((((H51/100)*$AJ$22)*$AN$22)*$AH$22)*Calculator!$G$11)-((((H51/100)*$AJ$22)*$AN$22)*$AH$22)+((((H51/100)*$AJ$23)*$AH$23)),IF(Calculator!$O$6="DUALBASE",SUM((((H51/100)*$AJ$22)*$AH$22))+(((((H51/100)*$AJ$22)*$AN$22)*$AH$22)*Calculator!$G$12)-((((H51/100)*$AJ$22)*$AN$22)*$AH$22)+((((H51/100)*$AJ$23)*$AH$23)),IF(Calculator!$O$6="DUALELEMENTS",SUM((((H51/100)*$AJ$22)*$AH$22))+(((((H51/100)*$AJ$22)*$AN$22)*$AH$22)*Calculator!$G$13)-((((H51/100)*$AJ$22)*$AN$22)*$AH$22)+((((H51/100)*$AJ$23)*$AH$23)),IF(Calculator!$O$6="DUALSPECTRUM",SUM((((H51/100)*$AJ$22)*$AH$22))+(((((H51/100)*$AJ$22)*$AN$22)*$AH$22)*Calculator!$G$15)-((((H51/100)*$AJ$22)*$AN$22)*$AH$22)+((((H51/100)*$AJ$23)*$AH$23)),IF(Calculator!$O$6="DUALHOMESTEAD",SUM((((H51/100)*$AJ$22)*$AH$22))+(((((H51/100)*$AJ$22)*$AN$22)*$AH$22)*Calculator!$G$14)-((((H51/100)*$AJ$22)*$AN$22)*$AH$22)+((((H51/100)*$AJ$23)*$AH$23)),IF(Calculator!$O$6="DUALBAND A",SUM((((H51/100)*$AJ$22)*$AH$22))+(((((H51/100)*$AJ$22)*$AN$22)*$AH$22)*Calculator!$G$16)-((((H51/100)*$AJ$22)*$AN$22)*$AH$22)+((((H51/100)*$AJ$23)*$AH$23)),IF(Calculator!$O$6="DUALBAND B",SUM((((H51/100)*$AJ$22)*$AH$22))+(((((H51/100)*$AJ$22)*$AN$22)*$AH$22)*Calculator!$G$17)-((((H51/100)*$AJ$22)*$AN$22)*$AH$22)+((((H51/100)*$AJ$23)*$AH$23)),IF(Calculator!$O$6="DUALBAND C",SUM((((H51/100)*$AJ$22)*$AH$22))+(((((H51/100)*$AJ$22)*$AN$22)*$AH$22)*Calculator!$G$18)-((((H51/100)*$AJ$22)*$AN$22)*$AH$22)+((((H51/100)*$AJ$23)*$AH$23)),IF(Calculator!$O$6="DUALBAND D",SUM((((H51/100)*$AJ$22)*$AH$22))+(((((H51/100)*$AJ$22)*$AN$22)*$AH$22)*Calculator!$G$19)-((((H51/100)*$AJ$22)*$AN$22)*$AH$22)+((((H51/100)*$AJ$23)*$AH$23)),IF(Calculator!$O$6="DUALURBANE",SUM((((H51/100)*$AJ$22)*$AH$22))+(((((H51/100)*$AJ$22)*$AN$22)*$AH$22)*Calculator!$G$20)-((((H51/100)*$AJ$22)*$AN$22)*$AH$22)+((((H51/100)*$AJ$23)*$AH$23)),IF(Calculator!$O$6="DUALSILVERANOD",SUM((((H51/100)*$AJ$22)*$AH$22))+(((((H51/100)*$AJ$22)*$AN$22)*$AH$22)*Calculator!$G$21)-((((H51/100)*$AJ$22)*$AN$22)*$AH$22)+((((H51/100)*$AJ$23)*$AH$23)),IF(Calculator!$O$6="DUALANOD",SUM((((H51/100)*$AJ$22)*$AH$22))+(((((H51/100)*$AJ$22)*$AN$22)*$AH$22)*Calculator!$G$22)-((((H51/100)*$AJ$22)*$AN$22)*$AH$22)+((((H51/100)*$AJ$23)*$AH$23))))))))))))))))))))))))</f>
        <v>1024.8309565795898</v>
      </c>
      <c r="X51" s="2">
        <f>IF(Calculator!$O$6="SINGLEBASE",SUM((((I51/100)*$AJ$22)*$AH$22))+((((I51/100)*$AJ$23)*$AH$23)),IF(Calculator!$O$6="SINGLEELEMENTS",SUM((((I51/100)*$AJ$22)*$AH$22))+(((((I51/100)*$AJ$22)*$AN$22)*$AH$22)*Calculator!$G$2)-((((I51/100)*$AJ$22)*$AN$22)*$AH$22)+((((I51/100)*$AJ$23)*$AH$23)),IF(Calculator!$O$6="SINGLESPECTRUM",SUM((((I51/100)*$AJ$22)*$AH$22))+(((((I51/100)*$AJ$22)*$AN$22)*$AH$22)*Calculator!$G$4)-((((I51/100)*$AJ$22)*$AN$22)*$AH$22)+((((I51/100)*$AJ$23)*$AH$23)),IF(Calculator!$O$6="SINGLEHOMESTEAD",SUM((((I51/100)*$AJ$22)*$AH$22))+(((((I51/100)*$AJ$22)*$AN$22)*$AH$22)*Calculator!$G$3)-((((I51/100)*$AJ$22)*$AN$22)*$AH$22)+((((I51/100)*$AJ$23)*$AH$23)),IF(Calculator!$O$6="SINGLEBAND A",SUM((((I51/100)*$AJ$22)*$AH$22))+(((((I51/100)*$AJ$22)*$AN$22)*$AH$22)*Calculator!$G$5)-((((I51/100)*$AJ$22)*$AN$22)*$AH$22)+((((I51/100)*$AJ$23)*$AH$23)),IF(Calculator!$O$6="SINGLEBAND B",SUM((((I51/100)*$AJ$22)*$AH$22))+(((((I51/100)*$AJ$22)*$AN$22)*$AH$22)*Calculator!$G$6)-((((I51/100)*$AJ$22)*$AN$22)*$AH$22)+((((I51/100)*$AJ$23)*$AH$23)),IF(Calculator!$O$6="SINGLEBAND C",SUM((((I51/100)*$AJ$22)*$AH$22))+(((((I51/100)*$AJ$22)*$AN$22)*$AH$22)*Calculator!$G$7)-((((I51/100)*$AJ$22)*$AN$22)*$AH$22)+((((I51/100)*$AJ$23)*$AH$23)),IF(Calculator!$O$6="SINGLEBAND D",SUM((((I51/100)*$AJ$22)*$AH$22))+(((((I51/100)*$AJ$22)*$AN$22)*$AH$22)*Calculator!$G$8)-((((I51/100)*$AJ$22)*$AN$22)*$AH$22)+((((I51/100)*$AJ$23)*$AH$23)),IF(Calculator!$O$6="SINGLEURBANE",SUM((((I51/100)*$AJ$22)*$AH$22))+(((((I51/100)*$AJ$22)*$AN$22)*$AH$22)*Calculator!$G$9)-((((I51/100)*$AJ$22)*$AN$22)*$AH$22)+((((I51/100)*$AJ$23)*$AH$23)),IF(Calculator!$O$6="SINGLESILVERANOD",SUM((((I51/100)*$AJ$22)*$AH$22))+(((((I51/100)*$AJ$22)*$AN$22)*$AH$22)*Calculator!$G$10)-((((I51/100)*$AJ$22)*$AN$22)*$AH$22)+((((I51/100)*$AJ$23)*$AH$23)),IF(Calculator!$O$6="SINGLEANOD",SUM((((I51/100)*$AJ$22)*$AH$22))+(((((I51/100)*$AJ$22)*$AN$22)*$AH$22)*Calculator!$G$11)-((((I51/100)*$AJ$22)*$AN$22)*$AH$22)+((((I51/100)*$AJ$23)*$AH$23)),IF(Calculator!$O$6="DUALBASE",SUM((((I51/100)*$AJ$22)*$AH$22))+(((((I51/100)*$AJ$22)*$AN$22)*$AH$22)*Calculator!$G$12)-((((I51/100)*$AJ$22)*$AN$22)*$AH$22)+((((I51/100)*$AJ$23)*$AH$23)),IF(Calculator!$O$6="DUALELEMENTS",SUM((((I51/100)*$AJ$22)*$AH$22))+(((((I51/100)*$AJ$22)*$AN$22)*$AH$22)*Calculator!$G$13)-((((I51/100)*$AJ$22)*$AN$22)*$AH$22)+((((I51/100)*$AJ$23)*$AH$23)),IF(Calculator!$O$6="DUALSPECTRUM",SUM((((I51/100)*$AJ$22)*$AH$22))+(((((I51/100)*$AJ$22)*$AN$22)*$AH$22)*Calculator!$G$15)-((((I51/100)*$AJ$22)*$AN$22)*$AH$22)+((((I51/100)*$AJ$23)*$AH$23)),IF(Calculator!$O$6="DUALHOMESTEAD",SUM((((I51/100)*$AJ$22)*$AH$22))+(((((I51/100)*$AJ$22)*$AN$22)*$AH$22)*Calculator!$G$14)-((((I51/100)*$AJ$22)*$AN$22)*$AH$22)+((((I51/100)*$AJ$23)*$AH$23)),IF(Calculator!$O$6="DUALBAND A",SUM((((I51/100)*$AJ$22)*$AH$22))+(((((I51/100)*$AJ$22)*$AN$22)*$AH$22)*Calculator!$G$16)-((((I51/100)*$AJ$22)*$AN$22)*$AH$22)+((((I51/100)*$AJ$23)*$AH$23)),IF(Calculator!$O$6="DUALBAND B",SUM((((I51/100)*$AJ$22)*$AH$22))+(((((I51/100)*$AJ$22)*$AN$22)*$AH$22)*Calculator!$G$17)-((((I51/100)*$AJ$22)*$AN$22)*$AH$22)+((((I51/100)*$AJ$23)*$AH$23)),IF(Calculator!$O$6="DUALBAND C",SUM((((I51/100)*$AJ$22)*$AH$22))+(((((I51/100)*$AJ$22)*$AN$22)*$AH$22)*Calculator!$G$18)-((((I51/100)*$AJ$22)*$AN$22)*$AH$22)+((((I51/100)*$AJ$23)*$AH$23)),IF(Calculator!$O$6="DUALBAND D",SUM((((I51/100)*$AJ$22)*$AH$22))+(((((I51/100)*$AJ$22)*$AN$22)*$AH$22)*Calculator!$G$19)-((((I51/100)*$AJ$22)*$AN$22)*$AH$22)+((((I51/100)*$AJ$23)*$AH$23)),IF(Calculator!$O$6="DUALURBANE",SUM((((I51/100)*$AJ$22)*$AH$22))+(((((I51/100)*$AJ$22)*$AN$22)*$AH$22)*Calculator!$G$20)-((((I51/100)*$AJ$22)*$AN$22)*$AH$22)+((((I51/100)*$AJ$23)*$AH$23)),IF(Calculator!$O$6="DUALSILVERANOD",SUM((((I51/100)*$AJ$22)*$AH$22))+(((((I51/100)*$AJ$22)*$AN$22)*$AH$22)*Calculator!$G$21)-((((I51/100)*$AJ$22)*$AN$22)*$AH$22)+((((I51/100)*$AJ$23)*$AH$23)),IF(Calculator!$O$6="DUALANOD",SUM((((I51/100)*$AJ$22)*$AH$22))+(((((I51/100)*$AJ$22)*$AN$22)*$AH$22)*Calculator!$G$22)-((((I51/100)*$AJ$22)*$AN$22)*$AH$22)+((((I51/100)*$AJ$23)*$AH$23))))))))))))))))))))))))</f>
        <v>1034.4240106567381</v>
      </c>
      <c r="Y51" s="2">
        <f>IF(Calculator!$O$6="SINGLEBASE",SUM((((J51/100)*$AJ$22)*$AH$22))+((((J51/100)*$AJ$23)*$AH$23)),IF(Calculator!$O$6="SINGLEELEMENTS",SUM((((J51/100)*$AJ$22)*$AH$22))+(((((J51/100)*$AJ$22)*$AN$22)*$AH$22)*Calculator!$G$2)-((((J51/100)*$AJ$22)*$AN$22)*$AH$22)+((((J51/100)*$AJ$23)*$AH$23)),IF(Calculator!$O$6="SINGLESPECTRUM",SUM((((J51/100)*$AJ$22)*$AH$22))+(((((J51/100)*$AJ$22)*$AN$22)*$AH$22)*Calculator!$G$4)-((((J51/100)*$AJ$22)*$AN$22)*$AH$22)+((((J51/100)*$AJ$23)*$AH$23)),IF(Calculator!$O$6="SINGLEHOMESTEAD",SUM((((J51/100)*$AJ$22)*$AH$22))+(((((J51/100)*$AJ$22)*$AN$22)*$AH$22)*Calculator!$G$3)-((((J51/100)*$AJ$22)*$AN$22)*$AH$22)+((((J51/100)*$AJ$23)*$AH$23)),IF(Calculator!$O$6="SINGLEBAND A",SUM((((J51/100)*$AJ$22)*$AH$22))+(((((J51/100)*$AJ$22)*$AN$22)*$AH$22)*Calculator!$G$5)-((((J51/100)*$AJ$22)*$AN$22)*$AH$22)+((((J51/100)*$AJ$23)*$AH$23)),IF(Calculator!$O$6="SINGLEBAND B",SUM((((J51/100)*$AJ$22)*$AH$22))+(((((J51/100)*$AJ$22)*$AN$22)*$AH$22)*Calculator!$G$6)-((((J51/100)*$AJ$22)*$AN$22)*$AH$22)+((((J51/100)*$AJ$23)*$AH$23)),IF(Calculator!$O$6="SINGLEBAND C",SUM((((J51/100)*$AJ$22)*$AH$22))+(((((J51/100)*$AJ$22)*$AN$22)*$AH$22)*Calculator!$G$7)-((((J51/100)*$AJ$22)*$AN$22)*$AH$22)+((((J51/100)*$AJ$23)*$AH$23)),IF(Calculator!$O$6="SINGLEBAND D",SUM((((J51/100)*$AJ$22)*$AH$22))+(((((J51/100)*$AJ$22)*$AN$22)*$AH$22)*Calculator!$G$8)-((((J51/100)*$AJ$22)*$AN$22)*$AH$22)+((((J51/100)*$AJ$23)*$AH$23)),IF(Calculator!$O$6="SINGLEURBANE",SUM((((J51/100)*$AJ$22)*$AH$22))+(((((J51/100)*$AJ$22)*$AN$22)*$AH$22)*Calculator!$G$9)-((((J51/100)*$AJ$22)*$AN$22)*$AH$22)+((((J51/100)*$AJ$23)*$AH$23)),IF(Calculator!$O$6="SINGLESILVERANOD",SUM((((J51/100)*$AJ$22)*$AH$22))+(((((J51/100)*$AJ$22)*$AN$22)*$AH$22)*Calculator!$G$10)-((((J51/100)*$AJ$22)*$AN$22)*$AH$22)+((((J51/100)*$AJ$23)*$AH$23)),IF(Calculator!$O$6="SINGLEANOD",SUM((((J51/100)*$AJ$22)*$AH$22))+(((((J51/100)*$AJ$22)*$AN$22)*$AH$22)*Calculator!$G$11)-((((J51/100)*$AJ$22)*$AN$22)*$AH$22)+((((J51/100)*$AJ$23)*$AH$23)),IF(Calculator!$O$6="DUALBASE",SUM((((J51/100)*$AJ$22)*$AH$22))+(((((J51/100)*$AJ$22)*$AN$22)*$AH$22)*Calculator!$G$12)-((((J51/100)*$AJ$22)*$AN$22)*$AH$22)+((((J51/100)*$AJ$23)*$AH$23)),IF(Calculator!$O$6="DUALELEMENTS",SUM((((J51/100)*$AJ$22)*$AH$22))+(((((J51/100)*$AJ$22)*$AN$22)*$AH$22)*Calculator!$G$13)-((((J51/100)*$AJ$22)*$AN$22)*$AH$22)+((((J51/100)*$AJ$23)*$AH$23)),IF(Calculator!$O$6="DUALSPECTRUM",SUM((((J51/100)*$AJ$22)*$AH$22))+(((((J51/100)*$AJ$22)*$AN$22)*$AH$22)*Calculator!$G$15)-((((J51/100)*$AJ$22)*$AN$22)*$AH$22)+((((J51/100)*$AJ$23)*$AH$23)),IF(Calculator!$O$6="DUALHOMESTEAD",SUM((((J51/100)*$AJ$22)*$AH$22))+(((((J51/100)*$AJ$22)*$AN$22)*$AH$22)*Calculator!$G$14)-((((J51/100)*$AJ$22)*$AN$22)*$AH$22)+((((J51/100)*$AJ$23)*$AH$23)),IF(Calculator!$O$6="DUALBAND A",SUM((((J51/100)*$AJ$22)*$AH$22))+(((((J51/100)*$AJ$22)*$AN$22)*$AH$22)*Calculator!$G$16)-((((J51/100)*$AJ$22)*$AN$22)*$AH$22)+((((J51/100)*$AJ$23)*$AH$23)),IF(Calculator!$O$6="DUALBAND B",SUM((((J51/100)*$AJ$22)*$AH$22))+(((((J51/100)*$AJ$22)*$AN$22)*$AH$22)*Calculator!$G$17)-((((J51/100)*$AJ$22)*$AN$22)*$AH$22)+((((J51/100)*$AJ$23)*$AH$23)),IF(Calculator!$O$6="DUALBAND C",SUM((((J51/100)*$AJ$22)*$AH$22))+(((((J51/100)*$AJ$22)*$AN$22)*$AH$22)*Calculator!$G$18)-((((J51/100)*$AJ$22)*$AN$22)*$AH$22)+((((J51/100)*$AJ$23)*$AH$23)),IF(Calculator!$O$6="DUALBAND D",SUM((((J51/100)*$AJ$22)*$AH$22))+(((((J51/100)*$AJ$22)*$AN$22)*$AH$22)*Calculator!$G$19)-((((J51/100)*$AJ$22)*$AN$22)*$AH$22)+((((J51/100)*$AJ$23)*$AH$23)),IF(Calculator!$O$6="DUALURBANE",SUM((((J51/100)*$AJ$22)*$AH$22))+(((((J51/100)*$AJ$22)*$AN$22)*$AH$22)*Calculator!$G$20)-((((J51/100)*$AJ$22)*$AN$22)*$AH$22)+((((J51/100)*$AJ$23)*$AH$23)),IF(Calculator!$O$6="DUALSILVERANOD",SUM((((J51/100)*$AJ$22)*$AH$22))+(((((J51/100)*$AJ$22)*$AN$22)*$AH$22)*Calculator!$G$21)-((((J51/100)*$AJ$22)*$AN$22)*$AH$22)+((((J51/100)*$AJ$23)*$AH$23)),IF(Calculator!$O$6="DUALANOD",SUM((((J51/100)*$AJ$22)*$AH$22))+(((((J51/100)*$AJ$22)*$AN$22)*$AH$22)*Calculator!$G$22)-((((J51/100)*$AJ$22)*$AN$22)*$AH$22)+((((J51/100)*$AJ$23)*$AH$23))))))))))))))))))))))))</f>
        <v>1044.0212488159177</v>
      </c>
      <c r="Z51" s="2">
        <f>IF(Calculator!$O$6="SINGLEBASE",SUM((((K51/100)*$AJ$22)*$AH$22))+((((K51/100)*$AJ$23)*$AH$23)),IF(Calculator!$O$6="SINGLEELEMENTS",SUM((((K51/100)*$AJ$22)*$AH$22))+(((((K51/100)*$AJ$22)*$AN$22)*$AH$22)*Calculator!$G$2)-((((K51/100)*$AJ$22)*$AN$22)*$AH$22)+((((K51/100)*$AJ$23)*$AH$23)),IF(Calculator!$O$6="SINGLESPECTRUM",SUM((((K51/100)*$AJ$22)*$AH$22))+(((((K51/100)*$AJ$22)*$AN$22)*$AH$22)*Calculator!$G$4)-((((K51/100)*$AJ$22)*$AN$22)*$AH$22)+((((K51/100)*$AJ$23)*$AH$23)),IF(Calculator!$O$6="SINGLEHOMESTEAD",SUM((((K51/100)*$AJ$22)*$AH$22))+(((((K51/100)*$AJ$22)*$AN$22)*$AH$22)*Calculator!$G$3)-((((K51/100)*$AJ$22)*$AN$22)*$AH$22)+((((K51/100)*$AJ$23)*$AH$23)),IF(Calculator!$O$6="SINGLEBAND A",SUM((((K51/100)*$AJ$22)*$AH$22))+(((((K51/100)*$AJ$22)*$AN$22)*$AH$22)*Calculator!$G$5)-((((K51/100)*$AJ$22)*$AN$22)*$AH$22)+((((K51/100)*$AJ$23)*$AH$23)),IF(Calculator!$O$6="SINGLEBAND B",SUM((((K51/100)*$AJ$22)*$AH$22))+(((((K51/100)*$AJ$22)*$AN$22)*$AH$22)*Calculator!$G$6)-((((K51/100)*$AJ$22)*$AN$22)*$AH$22)+((((K51/100)*$AJ$23)*$AH$23)),IF(Calculator!$O$6="SINGLEBAND C",SUM((((K51/100)*$AJ$22)*$AH$22))+(((((K51/100)*$AJ$22)*$AN$22)*$AH$22)*Calculator!$G$7)-((((K51/100)*$AJ$22)*$AN$22)*$AH$22)+((((K51/100)*$AJ$23)*$AH$23)),IF(Calculator!$O$6="SINGLEBAND D",SUM((((K51/100)*$AJ$22)*$AH$22))+(((((K51/100)*$AJ$22)*$AN$22)*$AH$22)*Calculator!$G$8)-((((K51/100)*$AJ$22)*$AN$22)*$AH$22)+((((K51/100)*$AJ$23)*$AH$23)),IF(Calculator!$O$6="SINGLEURBANE",SUM((((K51/100)*$AJ$22)*$AH$22))+(((((K51/100)*$AJ$22)*$AN$22)*$AH$22)*Calculator!$G$9)-((((K51/100)*$AJ$22)*$AN$22)*$AH$22)+((((K51/100)*$AJ$23)*$AH$23)),IF(Calculator!$O$6="SINGLESILVERANOD",SUM((((K51/100)*$AJ$22)*$AH$22))+(((((K51/100)*$AJ$22)*$AN$22)*$AH$22)*Calculator!$G$10)-((((K51/100)*$AJ$22)*$AN$22)*$AH$22)+((((K51/100)*$AJ$23)*$AH$23)),IF(Calculator!$O$6="SINGLEANOD",SUM((((K51/100)*$AJ$22)*$AH$22))+(((((K51/100)*$AJ$22)*$AN$22)*$AH$22)*Calculator!$G$11)-((((K51/100)*$AJ$22)*$AN$22)*$AH$22)+((((K51/100)*$AJ$23)*$AH$23)),IF(Calculator!$O$6="DUALBASE",SUM((((K51/100)*$AJ$22)*$AH$22))+(((((K51/100)*$AJ$22)*$AN$22)*$AH$22)*Calculator!$G$12)-((((K51/100)*$AJ$22)*$AN$22)*$AH$22)+((((K51/100)*$AJ$23)*$AH$23)),IF(Calculator!$O$6="DUALELEMENTS",SUM((((K51/100)*$AJ$22)*$AH$22))+(((((K51/100)*$AJ$22)*$AN$22)*$AH$22)*Calculator!$G$13)-((((K51/100)*$AJ$22)*$AN$22)*$AH$22)+((((K51/100)*$AJ$23)*$AH$23)),IF(Calculator!$O$6="DUALSPECTRUM",SUM((((K51/100)*$AJ$22)*$AH$22))+(((((K51/100)*$AJ$22)*$AN$22)*$AH$22)*Calculator!$G$15)-((((K51/100)*$AJ$22)*$AN$22)*$AH$22)+((((K51/100)*$AJ$23)*$AH$23)),IF(Calculator!$O$6="DUALHOMESTEAD",SUM((((K51/100)*$AJ$22)*$AH$22))+(((((K51/100)*$AJ$22)*$AN$22)*$AH$22)*Calculator!$G$14)-((((K51/100)*$AJ$22)*$AN$22)*$AH$22)+((((K51/100)*$AJ$23)*$AH$23)),IF(Calculator!$O$6="DUALBAND A",SUM((((K51/100)*$AJ$22)*$AH$22))+(((((K51/100)*$AJ$22)*$AN$22)*$AH$22)*Calculator!$G$16)-((((K51/100)*$AJ$22)*$AN$22)*$AH$22)+((((K51/100)*$AJ$23)*$AH$23)),IF(Calculator!$O$6="DUALBAND B",SUM((((K51/100)*$AJ$22)*$AH$22))+(((((K51/100)*$AJ$22)*$AN$22)*$AH$22)*Calculator!$G$17)-((((K51/100)*$AJ$22)*$AN$22)*$AH$22)+((((K51/100)*$AJ$23)*$AH$23)),IF(Calculator!$O$6="DUALBAND C",SUM((((K51/100)*$AJ$22)*$AH$22))+(((((K51/100)*$AJ$22)*$AN$22)*$AH$22)*Calculator!$G$18)-((((K51/100)*$AJ$22)*$AN$22)*$AH$22)+((((K51/100)*$AJ$23)*$AH$23)),IF(Calculator!$O$6="DUALBAND D",SUM((((K51/100)*$AJ$22)*$AH$22))+(((((K51/100)*$AJ$22)*$AN$22)*$AH$22)*Calculator!$G$19)-((((K51/100)*$AJ$22)*$AN$22)*$AH$22)+((((K51/100)*$AJ$23)*$AH$23)),IF(Calculator!$O$6="DUALURBANE",SUM((((K51/100)*$AJ$22)*$AH$22))+(((((K51/100)*$AJ$22)*$AN$22)*$AH$22)*Calculator!$G$20)-((((K51/100)*$AJ$22)*$AN$22)*$AH$22)+((((K51/100)*$AJ$23)*$AH$23)),IF(Calculator!$O$6="DUALSILVERANOD",SUM((((K51/100)*$AJ$22)*$AH$22))+(((((K51/100)*$AJ$22)*$AN$22)*$AH$22)*Calculator!$G$21)-((((K51/100)*$AJ$22)*$AN$22)*$AH$22)+((((K51/100)*$AJ$23)*$AH$23)),IF(Calculator!$O$6="DUALANOD",SUM((((K51/100)*$AJ$22)*$AH$22))+(((((K51/100)*$AJ$22)*$AN$22)*$AH$22)*Calculator!$G$22)-((((K51/100)*$AJ$22)*$AN$22)*$AH$22)+((((K51/100)*$AJ$23)*$AH$23))))))))))))))))))))))))</f>
        <v>1053.6184869750973</v>
      </c>
      <c r="AA51" s="2">
        <f>IF(Calculator!$O$6="SINGLEBASE",SUM((((L51/100)*$AJ$22)*$AH$22))+((((L51/100)*$AJ$23)*$AH$23)),IF(Calculator!$O$6="SINGLEELEMENTS",SUM((((L51/100)*$AJ$22)*$AH$22))+(((((L51/100)*$AJ$22)*$AN$22)*$AH$22)*Calculator!$G$2)-((((L51/100)*$AJ$22)*$AN$22)*$AH$22)+((((L51/100)*$AJ$23)*$AH$23)),IF(Calculator!$O$6="SINGLESPECTRUM",SUM((((L51/100)*$AJ$22)*$AH$22))+(((((L51/100)*$AJ$22)*$AN$22)*$AH$22)*Calculator!$G$4)-((((L51/100)*$AJ$22)*$AN$22)*$AH$22)+((((L51/100)*$AJ$23)*$AH$23)),IF(Calculator!$O$6="SINGLEHOMESTEAD",SUM((((L51/100)*$AJ$22)*$AH$22))+(((((L51/100)*$AJ$22)*$AN$22)*$AH$22)*Calculator!$G$3)-((((L51/100)*$AJ$22)*$AN$22)*$AH$22)+((((L51/100)*$AJ$23)*$AH$23)),IF(Calculator!$O$6="SINGLEBAND A",SUM((((L51/100)*$AJ$22)*$AH$22))+(((((L51/100)*$AJ$22)*$AN$22)*$AH$22)*Calculator!$G$5)-((((L51/100)*$AJ$22)*$AN$22)*$AH$22)+((((L51/100)*$AJ$23)*$AH$23)),IF(Calculator!$O$6="SINGLEBAND B",SUM((((L51/100)*$AJ$22)*$AH$22))+(((((L51/100)*$AJ$22)*$AN$22)*$AH$22)*Calculator!$G$6)-((((L51/100)*$AJ$22)*$AN$22)*$AH$22)+((((L51/100)*$AJ$23)*$AH$23)),IF(Calculator!$O$6="SINGLEBAND C",SUM((((L51/100)*$AJ$22)*$AH$22))+(((((L51/100)*$AJ$22)*$AN$22)*$AH$22)*Calculator!$G$7)-((((L51/100)*$AJ$22)*$AN$22)*$AH$22)+((((L51/100)*$AJ$23)*$AH$23)),IF(Calculator!$O$6="SINGLEBAND D",SUM((((L51/100)*$AJ$22)*$AH$22))+(((((L51/100)*$AJ$22)*$AN$22)*$AH$22)*Calculator!$G$8)-((((L51/100)*$AJ$22)*$AN$22)*$AH$22)+((((L51/100)*$AJ$23)*$AH$23)),IF(Calculator!$O$6="SINGLEURBANE",SUM((((L51/100)*$AJ$22)*$AH$22))+(((((L51/100)*$AJ$22)*$AN$22)*$AH$22)*Calculator!$G$9)-((((L51/100)*$AJ$22)*$AN$22)*$AH$22)+((((L51/100)*$AJ$23)*$AH$23)),IF(Calculator!$O$6="SINGLESILVERANOD",SUM((((L51/100)*$AJ$22)*$AH$22))+(((((L51/100)*$AJ$22)*$AN$22)*$AH$22)*Calculator!$G$10)-((((L51/100)*$AJ$22)*$AN$22)*$AH$22)+((((L51/100)*$AJ$23)*$AH$23)),IF(Calculator!$O$6="SINGLEANOD",SUM((((L51/100)*$AJ$22)*$AH$22))+(((((L51/100)*$AJ$22)*$AN$22)*$AH$22)*Calculator!$G$11)-((((L51/100)*$AJ$22)*$AN$22)*$AH$22)+((((L51/100)*$AJ$23)*$AH$23)),IF(Calculator!$O$6="DUALBASE",SUM((((L51/100)*$AJ$22)*$AH$22))+(((((L51/100)*$AJ$22)*$AN$22)*$AH$22)*Calculator!$G$12)-((((L51/100)*$AJ$22)*$AN$22)*$AH$22)+((((L51/100)*$AJ$23)*$AH$23)),IF(Calculator!$O$6="DUALELEMENTS",SUM((((L51/100)*$AJ$22)*$AH$22))+(((((L51/100)*$AJ$22)*$AN$22)*$AH$22)*Calculator!$G$13)-((((L51/100)*$AJ$22)*$AN$22)*$AH$22)+((((L51/100)*$AJ$23)*$AH$23)),IF(Calculator!$O$6="DUALSPECTRUM",SUM((((L51/100)*$AJ$22)*$AH$22))+(((((L51/100)*$AJ$22)*$AN$22)*$AH$22)*Calculator!$G$15)-((((L51/100)*$AJ$22)*$AN$22)*$AH$22)+((((L51/100)*$AJ$23)*$AH$23)),IF(Calculator!$O$6="DUALHOMESTEAD",SUM((((L51/100)*$AJ$22)*$AH$22))+(((((L51/100)*$AJ$22)*$AN$22)*$AH$22)*Calculator!$G$14)-((((L51/100)*$AJ$22)*$AN$22)*$AH$22)+((((L51/100)*$AJ$23)*$AH$23)),IF(Calculator!$O$6="DUALBAND A",SUM((((L51/100)*$AJ$22)*$AH$22))+(((((L51/100)*$AJ$22)*$AN$22)*$AH$22)*Calculator!$G$16)-((((L51/100)*$AJ$22)*$AN$22)*$AH$22)+((((L51/100)*$AJ$23)*$AH$23)),IF(Calculator!$O$6="DUALBAND B",SUM((((L51/100)*$AJ$22)*$AH$22))+(((((L51/100)*$AJ$22)*$AN$22)*$AH$22)*Calculator!$G$17)-((((L51/100)*$AJ$22)*$AN$22)*$AH$22)+((((L51/100)*$AJ$23)*$AH$23)),IF(Calculator!$O$6="DUALBAND C",SUM((((L51/100)*$AJ$22)*$AH$22))+(((((L51/100)*$AJ$22)*$AN$22)*$AH$22)*Calculator!$G$18)-((((L51/100)*$AJ$22)*$AN$22)*$AH$22)+((((L51/100)*$AJ$23)*$AH$23)),IF(Calculator!$O$6="DUALBAND D",SUM((((L51/100)*$AJ$22)*$AH$22))+(((((L51/100)*$AJ$22)*$AN$22)*$AH$22)*Calculator!$G$19)-((((L51/100)*$AJ$22)*$AN$22)*$AH$22)+((((L51/100)*$AJ$23)*$AH$23)),IF(Calculator!$O$6="DUALURBANE",SUM((((L51/100)*$AJ$22)*$AH$22))+(((((L51/100)*$AJ$22)*$AN$22)*$AH$22)*Calculator!$G$20)-((((L51/100)*$AJ$22)*$AN$22)*$AH$22)+((((L51/100)*$AJ$23)*$AH$23)),IF(Calculator!$O$6="DUALSILVERANOD",SUM((((L51/100)*$AJ$22)*$AH$22))+(((((L51/100)*$AJ$22)*$AN$22)*$AH$22)*Calculator!$G$21)-((((L51/100)*$AJ$22)*$AN$22)*$AH$22)+((((L51/100)*$AJ$23)*$AH$23)),IF(Calculator!$O$6="DUALANOD",SUM((((L51/100)*$AJ$22)*$AH$22))+(((((L51/100)*$AJ$22)*$AN$22)*$AH$22)*Calculator!$G$22)-((((L51/100)*$AJ$22)*$AN$22)*$AH$22)+((((L51/100)*$AJ$23)*$AH$23))))))))))))))))))))))))</f>
        <v>1063.2158297363278</v>
      </c>
      <c r="AB51" s="2">
        <f>IF(Calculator!$O$6="SINGLEBASE",SUM((((M51/100)*$AJ$22)*$AH$22))+((((M51/100)*$AJ$23)*$AH$23)),IF(Calculator!$O$6="SINGLEELEMENTS",SUM((((M51/100)*$AJ$22)*$AH$22))+(((((M51/100)*$AJ$22)*$AN$22)*$AH$22)*Calculator!$G$2)-((((M51/100)*$AJ$22)*$AN$22)*$AH$22)+((((M51/100)*$AJ$23)*$AH$23)),IF(Calculator!$O$6="SINGLESPECTRUM",SUM((((M51/100)*$AJ$22)*$AH$22))+(((((M51/100)*$AJ$22)*$AN$22)*$AH$22)*Calculator!$G$4)-((((M51/100)*$AJ$22)*$AN$22)*$AH$22)+((((M51/100)*$AJ$23)*$AH$23)),IF(Calculator!$O$6="SINGLEHOMESTEAD",SUM((((M51/100)*$AJ$22)*$AH$22))+(((((M51/100)*$AJ$22)*$AN$22)*$AH$22)*Calculator!$G$3)-((((M51/100)*$AJ$22)*$AN$22)*$AH$22)+((((M51/100)*$AJ$23)*$AH$23)),IF(Calculator!$O$6="SINGLEBAND A",SUM((((M51/100)*$AJ$22)*$AH$22))+(((((M51/100)*$AJ$22)*$AN$22)*$AH$22)*Calculator!$G$5)-((((M51/100)*$AJ$22)*$AN$22)*$AH$22)+((((M51/100)*$AJ$23)*$AH$23)),IF(Calculator!$O$6="SINGLEBAND B",SUM((((M51/100)*$AJ$22)*$AH$22))+(((((M51/100)*$AJ$22)*$AN$22)*$AH$22)*Calculator!$G$6)-((((M51/100)*$AJ$22)*$AN$22)*$AH$22)+((((M51/100)*$AJ$23)*$AH$23)),IF(Calculator!$O$6="SINGLEBAND C",SUM((((M51/100)*$AJ$22)*$AH$22))+(((((M51/100)*$AJ$22)*$AN$22)*$AH$22)*Calculator!$G$7)-((((M51/100)*$AJ$22)*$AN$22)*$AH$22)+((((M51/100)*$AJ$23)*$AH$23)),IF(Calculator!$O$6="SINGLEBAND D",SUM((((M51/100)*$AJ$22)*$AH$22))+(((((M51/100)*$AJ$22)*$AN$22)*$AH$22)*Calculator!$G$8)-((((M51/100)*$AJ$22)*$AN$22)*$AH$22)+((((M51/100)*$AJ$23)*$AH$23)),IF(Calculator!$O$6="SINGLEURBANE",SUM((((M51/100)*$AJ$22)*$AH$22))+(((((M51/100)*$AJ$22)*$AN$22)*$AH$22)*Calculator!$G$9)-((((M51/100)*$AJ$22)*$AN$22)*$AH$22)+((((M51/100)*$AJ$23)*$AH$23)),IF(Calculator!$O$6="SINGLESILVERANOD",SUM((((M51/100)*$AJ$22)*$AH$22))+(((((M51/100)*$AJ$22)*$AN$22)*$AH$22)*Calculator!$G$10)-((((M51/100)*$AJ$22)*$AN$22)*$AH$22)+((((M51/100)*$AJ$23)*$AH$23)),IF(Calculator!$O$6="SINGLEANOD",SUM((((M51/100)*$AJ$22)*$AH$22))+(((((M51/100)*$AJ$22)*$AN$22)*$AH$22)*Calculator!$G$11)-((((M51/100)*$AJ$22)*$AN$22)*$AH$22)+((((M51/100)*$AJ$23)*$AH$23)),IF(Calculator!$O$6="DUALBASE",SUM((((M51/100)*$AJ$22)*$AH$22))+(((((M51/100)*$AJ$22)*$AN$22)*$AH$22)*Calculator!$G$12)-((((M51/100)*$AJ$22)*$AN$22)*$AH$22)+((((M51/100)*$AJ$23)*$AH$23)),IF(Calculator!$O$6="DUALELEMENTS",SUM((((M51/100)*$AJ$22)*$AH$22))+(((((M51/100)*$AJ$22)*$AN$22)*$AH$22)*Calculator!$G$13)-((((M51/100)*$AJ$22)*$AN$22)*$AH$22)+((((M51/100)*$AJ$23)*$AH$23)),IF(Calculator!$O$6="DUALSPECTRUM",SUM((((M51/100)*$AJ$22)*$AH$22))+(((((M51/100)*$AJ$22)*$AN$22)*$AH$22)*Calculator!$G$15)-((((M51/100)*$AJ$22)*$AN$22)*$AH$22)+((((M51/100)*$AJ$23)*$AH$23)),IF(Calculator!$O$6="DUALHOMESTEAD",SUM((((M51/100)*$AJ$22)*$AH$22))+(((((M51/100)*$AJ$22)*$AN$22)*$AH$22)*Calculator!$G$14)-((((M51/100)*$AJ$22)*$AN$22)*$AH$22)+((((M51/100)*$AJ$23)*$AH$23)),IF(Calculator!$O$6="DUALBAND A",SUM((((M51/100)*$AJ$22)*$AH$22))+(((((M51/100)*$AJ$22)*$AN$22)*$AH$22)*Calculator!$G$16)-((((M51/100)*$AJ$22)*$AN$22)*$AH$22)+((((M51/100)*$AJ$23)*$AH$23)),IF(Calculator!$O$6="DUALBAND B",SUM((((M51/100)*$AJ$22)*$AH$22))+(((((M51/100)*$AJ$22)*$AN$22)*$AH$22)*Calculator!$G$17)-((((M51/100)*$AJ$22)*$AN$22)*$AH$22)+((((M51/100)*$AJ$23)*$AH$23)),IF(Calculator!$O$6="DUALBAND C",SUM((((M51/100)*$AJ$22)*$AH$22))+(((((M51/100)*$AJ$22)*$AN$22)*$AH$22)*Calculator!$G$18)-((((M51/100)*$AJ$22)*$AN$22)*$AH$22)+((((M51/100)*$AJ$23)*$AH$23)),IF(Calculator!$O$6="DUALBAND D",SUM((((M51/100)*$AJ$22)*$AH$22))+(((((M51/100)*$AJ$22)*$AN$22)*$AH$22)*Calculator!$G$19)-((((M51/100)*$AJ$22)*$AN$22)*$AH$22)+((((M51/100)*$AJ$23)*$AH$23)),IF(Calculator!$O$6="DUALURBANE",SUM((((M51/100)*$AJ$22)*$AH$22))+(((((M51/100)*$AJ$22)*$AN$22)*$AH$22)*Calculator!$G$20)-((((M51/100)*$AJ$22)*$AN$22)*$AH$22)+((((M51/100)*$AJ$23)*$AH$23)),IF(Calculator!$O$6="DUALSILVERANOD",SUM((((M51/100)*$AJ$22)*$AH$22))+(((((M51/100)*$AJ$22)*$AN$22)*$AH$22)*Calculator!$G$21)-((((M51/100)*$AJ$22)*$AN$22)*$AH$22)+((((M51/100)*$AJ$23)*$AH$23)),IF(Calculator!$O$6="DUALANOD",SUM((((M51/100)*$AJ$22)*$AH$22))+(((((M51/100)*$AJ$22)*$AN$22)*$AH$22)*Calculator!$G$22)-((((M51/100)*$AJ$22)*$AN$22)*$AH$22)+((((M51/100)*$AJ$23)*$AH$23))))))))))))))))))))))))</f>
        <v>1072.8130678955076</v>
      </c>
      <c r="AC51" s="2">
        <f>IF(Calculator!$O$6="SINGLEBASE",SUM((((N51/100)*$AJ$22)*$AH$22))+((((N51/100)*$AJ$23)*$AH$23)),IF(Calculator!$O$6="SINGLEELEMENTS",SUM((((N51/100)*$AJ$22)*$AH$22))+(((((N51/100)*$AJ$22)*$AN$22)*$AH$22)*Calculator!$G$2)-((((N51/100)*$AJ$22)*$AN$22)*$AH$22)+((((N51/100)*$AJ$23)*$AH$23)),IF(Calculator!$O$6="SINGLESPECTRUM",SUM((((N51/100)*$AJ$22)*$AH$22))+(((((N51/100)*$AJ$22)*$AN$22)*$AH$22)*Calculator!$G$4)-((((N51/100)*$AJ$22)*$AN$22)*$AH$22)+((((N51/100)*$AJ$23)*$AH$23)),IF(Calculator!$O$6="SINGLEHOMESTEAD",SUM((((N51/100)*$AJ$22)*$AH$22))+(((((N51/100)*$AJ$22)*$AN$22)*$AH$22)*Calculator!$G$3)-((((N51/100)*$AJ$22)*$AN$22)*$AH$22)+((((N51/100)*$AJ$23)*$AH$23)),IF(Calculator!$O$6="SINGLEBAND A",SUM((((N51/100)*$AJ$22)*$AH$22))+(((((N51/100)*$AJ$22)*$AN$22)*$AH$22)*Calculator!$G$5)-((((N51/100)*$AJ$22)*$AN$22)*$AH$22)+((((N51/100)*$AJ$23)*$AH$23)),IF(Calculator!$O$6="SINGLEBAND B",SUM((((N51/100)*$AJ$22)*$AH$22))+(((((N51/100)*$AJ$22)*$AN$22)*$AH$22)*Calculator!$G$6)-((((N51/100)*$AJ$22)*$AN$22)*$AH$22)+((((N51/100)*$AJ$23)*$AH$23)),IF(Calculator!$O$6="SINGLEBAND C",SUM((((N51/100)*$AJ$22)*$AH$22))+(((((N51/100)*$AJ$22)*$AN$22)*$AH$22)*Calculator!$G$7)-((((N51/100)*$AJ$22)*$AN$22)*$AH$22)+((((N51/100)*$AJ$23)*$AH$23)),IF(Calculator!$O$6="SINGLEBAND D",SUM((((N51/100)*$AJ$22)*$AH$22))+(((((N51/100)*$AJ$22)*$AN$22)*$AH$22)*Calculator!$G$8)-((((N51/100)*$AJ$22)*$AN$22)*$AH$22)+((((N51/100)*$AJ$23)*$AH$23)),IF(Calculator!$O$6="SINGLEURBANE",SUM((((N51/100)*$AJ$22)*$AH$22))+(((((N51/100)*$AJ$22)*$AN$22)*$AH$22)*Calculator!$G$9)-((((N51/100)*$AJ$22)*$AN$22)*$AH$22)+((((N51/100)*$AJ$23)*$AH$23)),IF(Calculator!$O$6="SINGLESILVERANOD",SUM((((N51/100)*$AJ$22)*$AH$22))+(((((N51/100)*$AJ$22)*$AN$22)*$AH$22)*Calculator!$G$10)-((((N51/100)*$AJ$22)*$AN$22)*$AH$22)+((((N51/100)*$AJ$23)*$AH$23)),IF(Calculator!$O$6="SINGLEANOD",SUM((((N51/100)*$AJ$22)*$AH$22))+(((((N51/100)*$AJ$22)*$AN$22)*$AH$22)*Calculator!$G$11)-((((N51/100)*$AJ$22)*$AN$22)*$AH$22)+((((N51/100)*$AJ$23)*$AH$23)),IF(Calculator!$O$6="DUALBASE",SUM((((N51/100)*$AJ$22)*$AH$22))+(((((N51/100)*$AJ$22)*$AN$22)*$AH$22)*Calculator!$G$12)-((((N51/100)*$AJ$22)*$AN$22)*$AH$22)+((((N51/100)*$AJ$23)*$AH$23)),IF(Calculator!$O$6="DUALELEMENTS",SUM((((N51/100)*$AJ$22)*$AH$22))+(((((N51/100)*$AJ$22)*$AN$22)*$AH$22)*Calculator!$G$13)-((((N51/100)*$AJ$22)*$AN$22)*$AH$22)+((((N51/100)*$AJ$23)*$AH$23)),IF(Calculator!$O$6="DUALSPECTRUM",SUM((((N51/100)*$AJ$22)*$AH$22))+(((((N51/100)*$AJ$22)*$AN$22)*$AH$22)*Calculator!$G$15)-((((N51/100)*$AJ$22)*$AN$22)*$AH$22)+((((N51/100)*$AJ$23)*$AH$23)),IF(Calculator!$O$6="DUALHOMESTEAD",SUM((((N51/100)*$AJ$22)*$AH$22))+(((((N51/100)*$AJ$22)*$AN$22)*$AH$22)*Calculator!$G$14)-((((N51/100)*$AJ$22)*$AN$22)*$AH$22)+((((N51/100)*$AJ$23)*$AH$23)),IF(Calculator!$O$6="DUALBAND A",SUM((((N51/100)*$AJ$22)*$AH$22))+(((((N51/100)*$AJ$22)*$AN$22)*$AH$22)*Calculator!$G$16)-((((N51/100)*$AJ$22)*$AN$22)*$AH$22)+((((N51/100)*$AJ$23)*$AH$23)),IF(Calculator!$O$6="DUALBAND B",SUM((((N51/100)*$AJ$22)*$AH$22))+(((((N51/100)*$AJ$22)*$AN$22)*$AH$22)*Calculator!$G$17)-((((N51/100)*$AJ$22)*$AN$22)*$AH$22)+((((N51/100)*$AJ$23)*$AH$23)),IF(Calculator!$O$6="DUALBAND C",SUM((((N51/100)*$AJ$22)*$AH$22))+(((((N51/100)*$AJ$22)*$AN$22)*$AH$22)*Calculator!$G$18)-((((N51/100)*$AJ$22)*$AN$22)*$AH$22)+((((N51/100)*$AJ$23)*$AH$23)),IF(Calculator!$O$6="DUALBAND D",SUM((((N51/100)*$AJ$22)*$AH$22))+(((((N51/100)*$AJ$22)*$AN$22)*$AH$22)*Calculator!$G$19)-((((N51/100)*$AJ$22)*$AN$22)*$AH$22)+((((N51/100)*$AJ$23)*$AH$23)),IF(Calculator!$O$6="DUALURBANE",SUM((((N51/100)*$AJ$22)*$AH$22))+(((((N51/100)*$AJ$22)*$AN$22)*$AH$22)*Calculator!$G$20)-((((N51/100)*$AJ$22)*$AN$22)*$AH$22)+((((N51/100)*$AJ$23)*$AH$23)),IF(Calculator!$O$6="DUALSILVERANOD",SUM((((N51/100)*$AJ$22)*$AH$22))+(((((N51/100)*$AJ$22)*$AN$22)*$AH$22)*Calculator!$G$21)-((((N51/100)*$AJ$22)*$AN$22)*$AH$22)+((((N51/100)*$AJ$23)*$AH$23)),IF(Calculator!$O$6="DUALANOD",SUM((((N51/100)*$AJ$22)*$AH$22))+(((((N51/100)*$AJ$22)*$AN$22)*$AH$22)*Calculator!$G$22)-((((N51/100)*$AJ$22)*$AN$22)*$AH$22)+((((N51/100)*$AJ$23)*$AH$23))))))))))))))))))))))))</f>
        <v>1082.4061219726561</v>
      </c>
    </row>
    <row r="52" spans="1:29">
      <c r="A52" s="8" t="s">
        <v>1402</v>
      </c>
      <c r="B52" s="2">
        <v>2382.3910510253904</v>
      </c>
      <c r="C52" s="2">
        <v>2405.7989489746092</v>
      </c>
      <c r="D52" s="2">
        <v>2429.207102050781</v>
      </c>
      <c r="E52" s="2">
        <v>2452.6149999999998</v>
      </c>
      <c r="F52" s="2">
        <v>2476.0124377441402</v>
      </c>
      <c r="G52" s="2">
        <v>2499.4205908203126</v>
      </c>
      <c r="H52" s="2">
        <v>2522.8284887695313</v>
      </c>
      <c r="I52" s="2">
        <v>2546.2366418457032</v>
      </c>
      <c r="J52" s="2">
        <v>2569.6445397949219</v>
      </c>
      <c r="K52" s="2">
        <v>2593.0419775390624</v>
      </c>
      <c r="L52" s="2">
        <v>2616.4501306152342</v>
      </c>
      <c r="M52" s="2">
        <v>2639.858028564453</v>
      </c>
      <c r="N52" s="2">
        <v>2663.2661816406248</v>
      </c>
      <c r="P52" s="8">
        <v>2550</v>
      </c>
      <c r="Q52" s="2">
        <f>IF(Calculator!$O$6="SINGLEBASE",SUM((((B52/100)*$AJ$22)*$AH$22))+((((B52/100)*$AJ$23)*$AH$23)),IF(Calculator!$O$6="SINGLEELEMENTS",SUM((((B52/100)*$AJ$22)*$AH$22))+(((((B52/100)*$AJ$22)*$AN$22)*$AH$22)*Calculator!$G$2)-((((B52/100)*$AJ$22)*$AN$22)*$AH$22)+((((B52/100)*$AJ$23)*$AH$23)),IF(Calculator!$O$6="SINGLESPECTRUM",SUM((((B52/100)*$AJ$22)*$AH$22))+(((((B52/100)*$AJ$22)*$AN$22)*$AH$22)*Calculator!$G$4)-((((B52/100)*$AJ$22)*$AN$22)*$AH$22)+((((B52/100)*$AJ$23)*$AH$23)),IF(Calculator!$O$6="SINGLEHOMESTEAD",SUM((((B52/100)*$AJ$22)*$AH$22))+(((((B52/100)*$AJ$22)*$AN$22)*$AH$22)*Calculator!$G$3)-((((B52/100)*$AJ$22)*$AN$22)*$AH$22)+((((B52/100)*$AJ$23)*$AH$23)),IF(Calculator!$O$6="SINGLEBAND A",SUM((((B52/100)*$AJ$22)*$AH$22))+(((((B52/100)*$AJ$22)*$AN$22)*$AH$22)*Calculator!$G$5)-((((B52/100)*$AJ$22)*$AN$22)*$AH$22)+((((B52/100)*$AJ$23)*$AH$23)),IF(Calculator!$O$6="SINGLEBAND B",SUM((((B52/100)*$AJ$22)*$AH$22))+(((((B52/100)*$AJ$22)*$AN$22)*$AH$22)*Calculator!$G$6)-((((B52/100)*$AJ$22)*$AN$22)*$AH$22)+((((B52/100)*$AJ$23)*$AH$23)),IF(Calculator!$O$6="SINGLEBAND C",SUM((((B52/100)*$AJ$22)*$AH$22))+(((((B52/100)*$AJ$22)*$AN$22)*$AH$22)*Calculator!$G$7)-((((B52/100)*$AJ$22)*$AN$22)*$AH$22)+((((B52/100)*$AJ$23)*$AH$23)),IF(Calculator!$O$6="SINGLEBAND D",SUM((((B52/100)*$AJ$22)*$AH$22))+(((((B52/100)*$AJ$22)*$AN$22)*$AH$22)*Calculator!$G$8)-((((B52/100)*$AJ$22)*$AN$22)*$AH$22)+((((B52/100)*$AJ$23)*$AH$23)),IF(Calculator!$O$6="SINGLEURBANE",SUM((((B52/100)*$AJ$22)*$AH$22))+(((((B52/100)*$AJ$22)*$AN$22)*$AH$22)*Calculator!$G$9)-((((B52/100)*$AJ$22)*$AN$22)*$AH$22)+((((B52/100)*$AJ$23)*$AH$23)),IF(Calculator!$O$6="SINGLESILVERANOD",SUM((((B52/100)*$AJ$22)*$AH$22))+(((((B52/100)*$AJ$22)*$AN$22)*$AH$22)*Calculator!$G$10)-((((B52/100)*$AJ$22)*$AN$22)*$AH$22)+((((B52/100)*$AJ$23)*$AH$23)),IF(Calculator!$O$6="SINGLEANOD",SUM((((B52/100)*$AJ$22)*$AH$22))+(((((B52/100)*$AJ$22)*$AN$22)*$AH$22)*Calculator!$G$11)-((((B52/100)*$AJ$22)*$AN$22)*$AH$22)+((((B52/100)*$AJ$23)*$AH$23)),IF(Calculator!$O$6="DUALBASE",SUM((((B52/100)*$AJ$22)*$AH$22))+(((((B52/100)*$AJ$22)*$AN$22)*$AH$22)*Calculator!$G$12)-((((B52/100)*$AJ$22)*$AN$22)*$AH$22)+((((B52/100)*$AJ$23)*$AH$23)),IF(Calculator!$O$6="DUALELEMENTS",SUM((((B52/100)*$AJ$22)*$AH$22))+(((((B52/100)*$AJ$22)*$AN$22)*$AH$22)*Calculator!$G$13)-((((B52/100)*$AJ$22)*$AN$22)*$AH$22)+((((B52/100)*$AJ$23)*$AH$23)),IF(Calculator!$O$6="DUALSPECTRUM",SUM((((B52/100)*$AJ$22)*$AH$22))+(((((B52/100)*$AJ$22)*$AN$22)*$AH$22)*Calculator!$G$15)-((((B52/100)*$AJ$22)*$AN$22)*$AH$22)+((((B52/100)*$AJ$23)*$AH$23)),IF(Calculator!$O$6="DUALHOMESTEAD",SUM((((B52/100)*$AJ$22)*$AH$22))+(((((B52/100)*$AJ$22)*$AN$22)*$AH$22)*Calculator!$G$14)-((((B52/100)*$AJ$22)*$AN$22)*$AH$22)+((((B52/100)*$AJ$23)*$AH$23)),IF(Calculator!$O$6="DUALBAND A",SUM((((B52/100)*$AJ$22)*$AH$22))+(((((B52/100)*$AJ$22)*$AN$22)*$AH$22)*Calculator!$G$16)-((((B52/100)*$AJ$22)*$AN$22)*$AH$22)+((((B52/100)*$AJ$23)*$AH$23)),IF(Calculator!$O$6="DUALBAND B",SUM((((B52/100)*$AJ$22)*$AH$22))+(((((B52/100)*$AJ$22)*$AN$22)*$AH$22)*Calculator!$G$17)-((((B52/100)*$AJ$22)*$AN$22)*$AH$22)+((((B52/100)*$AJ$23)*$AH$23)),IF(Calculator!$O$6="DUALBAND C",SUM((((B52/100)*$AJ$22)*$AH$22))+(((((B52/100)*$AJ$22)*$AN$22)*$AH$22)*Calculator!$G$18)-((((B52/100)*$AJ$22)*$AN$22)*$AH$22)+((((B52/100)*$AJ$23)*$AH$23)),IF(Calculator!$O$6="DUALBAND D",SUM((((B52/100)*$AJ$22)*$AH$22))+(((((B52/100)*$AJ$22)*$AN$22)*$AH$22)*Calculator!$G$19)-((((B52/100)*$AJ$22)*$AN$22)*$AH$22)+((((B52/100)*$AJ$23)*$AH$23)),IF(Calculator!$O$6="DUALURBANE",SUM((((B52/100)*$AJ$22)*$AH$22))+(((((B52/100)*$AJ$22)*$AN$22)*$AH$22)*Calculator!$G$20)-((((B52/100)*$AJ$22)*$AN$22)*$AH$22)+((((B52/100)*$AJ$23)*$AH$23)),IF(Calculator!$O$6="DUALSILVERANOD",SUM((((B52/100)*$AJ$22)*$AH$22))+(((((B52/100)*$AJ$22)*$AN$22)*$AH$22)*Calculator!$G$21)-((((B52/100)*$AJ$22)*$AN$22)*$AH$22)+((((B52/100)*$AJ$23)*$AH$23)),IF(Calculator!$O$6="DUALANOD",SUM((((B52/100)*$AJ$22)*$AH$22))+(((((B52/100)*$AJ$22)*$AN$22)*$AH$22)*Calculator!$G$22)-((((B52/100)*$AJ$22)*$AN$22)*$AH$22)+((((B52/100)*$AJ$23)*$AH$23))))))))))))))))))))))))</f>
        <v>976.78033092040982</v>
      </c>
      <c r="R52" s="2">
        <f>IF(Calculator!$O$6="SINGLEBASE",SUM((((C52/100)*$AJ$22)*$AH$22))+((((C52/100)*$AJ$23)*$AH$23)),IF(Calculator!$O$6="SINGLEELEMENTS",SUM((((C52/100)*$AJ$22)*$AH$22))+(((((C52/100)*$AJ$22)*$AN$22)*$AH$22)*Calculator!$G$2)-((((C52/100)*$AJ$22)*$AN$22)*$AH$22)+((((C52/100)*$AJ$23)*$AH$23)),IF(Calculator!$O$6="SINGLESPECTRUM",SUM((((C52/100)*$AJ$22)*$AH$22))+(((((C52/100)*$AJ$22)*$AN$22)*$AH$22)*Calculator!$G$4)-((((C52/100)*$AJ$22)*$AN$22)*$AH$22)+((((C52/100)*$AJ$23)*$AH$23)),IF(Calculator!$O$6="SINGLEHOMESTEAD",SUM((((C52/100)*$AJ$22)*$AH$22))+(((((C52/100)*$AJ$22)*$AN$22)*$AH$22)*Calculator!$G$3)-((((C52/100)*$AJ$22)*$AN$22)*$AH$22)+((((C52/100)*$AJ$23)*$AH$23)),IF(Calculator!$O$6="SINGLEBAND A",SUM((((C52/100)*$AJ$22)*$AH$22))+(((((C52/100)*$AJ$22)*$AN$22)*$AH$22)*Calculator!$G$5)-((((C52/100)*$AJ$22)*$AN$22)*$AH$22)+((((C52/100)*$AJ$23)*$AH$23)),IF(Calculator!$O$6="SINGLEBAND B",SUM((((C52/100)*$AJ$22)*$AH$22))+(((((C52/100)*$AJ$22)*$AN$22)*$AH$22)*Calculator!$G$6)-((((C52/100)*$AJ$22)*$AN$22)*$AH$22)+((((C52/100)*$AJ$23)*$AH$23)),IF(Calculator!$O$6="SINGLEBAND C",SUM((((C52/100)*$AJ$22)*$AH$22))+(((((C52/100)*$AJ$22)*$AN$22)*$AH$22)*Calculator!$G$7)-((((C52/100)*$AJ$22)*$AN$22)*$AH$22)+((((C52/100)*$AJ$23)*$AH$23)),IF(Calculator!$O$6="SINGLEBAND D",SUM((((C52/100)*$AJ$22)*$AH$22))+(((((C52/100)*$AJ$22)*$AN$22)*$AH$22)*Calculator!$G$8)-((((C52/100)*$AJ$22)*$AN$22)*$AH$22)+((((C52/100)*$AJ$23)*$AH$23)),IF(Calculator!$O$6="SINGLEURBANE",SUM((((C52/100)*$AJ$22)*$AH$22))+(((((C52/100)*$AJ$22)*$AN$22)*$AH$22)*Calculator!$G$9)-((((C52/100)*$AJ$22)*$AN$22)*$AH$22)+((((C52/100)*$AJ$23)*$AH$23)),IF(Calculator!$O$6="SINGLESILVERANOD",SUM((((C52/100)*$AJ$22)*$AH$22))+(((((C52/100)*$AJ$22)*$AN$22)*$AH$22)*Calculator!$G$10)-((((C52/100)*$AJ$22)*$AN$22)*$AH$22)+((((C52/100)*$AJ$23)*$AH$23)),IF(Calculator!$O$6="SINGLEANOD",SUM((((C52/100)*$AJ$22)*$AH$22))+(((((C52/100)*$AJ$22)*$AN$22)*$AH$22)*Calculator!$G$11)-((((C52/100)*$AJ$22)*$AN$22)*$AH$22)+((((C52/100)*$AJ$23)*$AH$23)),IF(Calculator!$O$6="DUALBASE",SUM((((C52/100)*$AJ$22)*$AH$22))+(((((C52/100)*$AJ$22)*$AN$22)*$AH$22)*Calculator!$G$12)-((((C52/100)*$AJ$22)*$AN$22)*$AH$22)+((((C52/100)*$AJ$23)*$AH$23)),IF(Calculator!$O$6="DUALELEMENTS",SUM((((C52/100)*$AJ$22)*$AH$22))+(((((C52/100)*$AJ$22)*$AN$22)*$AH$22)*Calculator!$G$13)-((((C52/100)*$AJ$22)*$AN$22)*$AH$22)+((((C52/100)*$AJ$23)*$AH$23)),IF(Calculator!$O$6="DUALSPECTRUM",SUM((((C52/100)*$AJ$22)*$AH$22))+(((((C52/100)*$AJ$22)*$AN$22)*$AH$22)*Calculator!$G$15)-((((C52/100)*$AJ$22)*$AN$22)*$AH$22)+((((C52/100)*$AJ$23)*$AH$23)),IF(Calculator!$O$6="DUALHOMESTEAD",SUM((((C52/100)*$AJ$22)*$AH$22))+(((((C52/100)*$AJ$22)*$AN$22)*$AH$22)*Calculator!$G$14)-((((C52/100)*$AJ$22)*$AN$22)*$AH$22)+((((C52/100)*$AJ$23)*$AH$23)),IF(Calculator!$O$6="DUALBAND A",SUM((((C52/100)*$AJ$22)*$AH$22))+(((((C52/100)*$AJ$22)*$AN$22)*$AH$22)*Calculator!$G$16)-((((C52/100)*$AJ$22)*$AN$22)*$AH$22)+((((C52/100)*$AJ$23)*$AH$23)),IF(Calculator!$O$6="DUALBAND B",SUM((((C52/100)*$AJ$22)*$AH$22))+(((((C52/100)*$AJ$22)*$AN$22)*$AH$22)*Calculator!$G$17)-((((C52/100)*$AJ$22)*$AN$22)*$AH$22)+((((C52/100)*$AJ$23)*$AH$23)),IF(Calculator!$O$6="DUALBAND C",SUM((((C52/100)*$AJ$22)*$AH$22))+(((((C52/100)*$AJ$22)*$AN$22)*$AH$22)*Calculator!$G$18)-((((C52/100)*$AJ$22)*$AN$22)*$AH$22)+((((C52/100)*$AJ$23)*$AH$23)),IF(Calculator!$O$6="DUALBAND D",SUM((((C52/100)*$AJ$22)*$AH$22))+(((((C52/100)*$AJ$22)*$AN$22)*$AH$22)*Calculator!$G$19)-((((C52/100)*$AJ$22)*$AN$22)*$AH$22)+((((C52/100)*$AJ$23)*$AH$23)),IF(Calculator!$O$6="DUALURBANE",SUM((((C52/100)*$AJ$22)*$AH$22))+(((((C52/100)*$AJ$22)*$AN$22)*$AH$22)*Calculator!$G$20)-((((C52/100)*$AJ$22)*$AN$22)*$AH$22)+((((C52/100)*$AJ$23)*$AH$23)),IF(Calculator!$O$6="DUALSILVERANOD",SUM((((C52/100)*$AJ$22)*$AH$22))+(((((C52/100)*$AJ$22)*$AN$22)*$AH$22)*Calculator!$G$21)-((((C52/100)*$AJ$22)*$AN$22)*$AH$22)+((((C52/100)*$AJ$23)*$AH$23)),IF(Calculator!$O$6="DUALANOD",SUM((((C52/100)*$AJ$22)*$AH$22))+(((((C52/100)*$AJ$22)*$AN$22)*$AH$22)*Calculator!$G$22)-((((C52/100)*$AJ$22)*$AN$22)*$AH$22)+((((C52/100)*$AJ$23)*$AH$23))))))))))))))))))))))))</f>
        <v>986.37756907958965</v>
      </c>
      <c r="S52" s="2">
        <f>IF(Calculator!$O$6="SINGLEBASE",SUM((((D52/100)*$AJ$22)*$AH$22))+((((D52/100)*$AJ$23)*$AH$23)),IF(Calculator!$O$6="SINGLEELEMENTS",SUM((((D52/100)*$AJ$22)*$AH$22))+(((((D52/100)*$AJ$22)*$AN$22)*$AH$22)*Calculator!$G$2)-((((D52/100)*$AJ$22)*$AN$22)*$AH$22)+((((D52/100)*$AJ$23)*$AH$23)),IF(Calculator!$O$6="SINGLESPECTRUM",SUM((((D52/100)*$AJ$22)*$AH$22))+(((((D52/100)*$AJ$22)*$AN$22)*$AH$22)*Calculator!$G$4)-((((D52/100)*$AJ$22)*$AN$22)*$AH$22)+((((D52/100)*$AJ$23)*$AH$23)),IF(Calculator!$O$6="SINGLEHOMESTEAD",SUM((((D52/100)*$AJ$22)*$AH$22))+(((((D52/100)*$AJ$22)*$AN$22)*$AH$22)*Calculator!$G$3)-((((D52/100)*$AJ$22)*$AN$22)*$AH$22)+((((D52/100)*$AJ$23)*$AH$23)),IF(Calculator!$O$6="SINGLEBAND A",SUM((((D52/100)*$AJ$22)*$AH$22))+(((((D52/100)*$AJ$22)*$AN$22)*$AH$22)*Calculator!$G$5)-((((D52/100)*$AJ$22)*$AN$22)*$AH$22)+((((D52/100)*$AJ$23)*$AH$23)),IF(Calculator!$O$6="SINGLEBAND B",SUM((((D52/100)*$AJ$22)*$AH$22))+(((((D52/100)*$AJ$22)*$AN$22)*$AH$22)*Calculator!$G$6)-((((D52/100)*$AJ$22)*$AN$22)*$AH$22)+((((D52/100)*$AJ$23)*$AH$23)),IF(Calculator!$O$6="SINGLEBAND C",SUM((((D52/100)*$AJ$22)*$AH$22))+(((((D52/100)*$AJ$22)*$AN$22)*$AH$22)*Calculator!$G$7)-((((D52/100)*$AJ$22)*$AN$22)*$AH$22)+((((D52/100)*$AJ$23)*$AH$23)),IF(Calculator!$O$6="SINGLEBAND D",SUM((((D52/100)*$AJ$22)*$AH$22))+(((((D52/100)*$AJ$22)*$AN$22)*$AH$22)*Calculator!$G$8)-((((D52/100)*$AJ$22)*$AN$22)*$AH$22)+((((D52/100)*$AJ$23)*$AH$23)),IF(Calculator!$O$6="SINGLEURBANE",SUM((((D52/100)*$AJ$22)*$AH$22))+(((((D52/100)*$AJ$22)*$AN$22)*$AH$22)*Calculator!$G$9)-((((D52/100)*$AJ$22)*$AN$22)*$AH$22)+((((D52/100)*$AJ$23)*$AH$23)),IF(Calculator!$O$6="SINGLESILVERANOD",SUM((((D52/100)*$AJ$22)*$AH$22))+(((((D52/100)*$AJ$22)*$AN$22)*$AH$22)*Calculator!$G$10)-((((D52/100)*$AJ$22)*$AN$22)*$AH$22)+((((D52/100)*$AJ$23)*$AH$23)),IF(Calculator!$O$6="SINGLEANOD",SUM((((D52/100)*$AJ$22)*$AH$22))+(((((D52/100)*$AJ$22)*$AN$22)*$AH$22)*Calculator!$G$11)-((((D52/100)*$AJ$22)*$AN$22)*$AH$22)+((((D52/100)*$AJ$23)*$AH$23)),IF(Calculator!$O$6="DUALBASE",SUM((((D52/100)*$AJ$22)*$AH$22))+(((((D52/100)*$AJ$22)*$AN$22)*$AH$22)*Calculator!$G$12)-((((D52/100)*$AJ$22)*$AN$22)*$AH$22)+((((D52/100)*$AJ$23)*$AH$23)),IF(Calculator!$O$6="DUALELEMENTS",SUM((((D52/100)*$AJ$22)*$AH$22))+(((((D52/100)*$AJ$22)*$AN$22)*$AH$22)*Calculator!$G$13)-((((D52/100)*$AJ$22)*$AN$22)*$AH$22)+((((D52/100)*$AJ$23)*$AH$23)),IF(Calculator!$O$6="DUALSPECTRUM",SUM((((D52/100)*$AJ$22)*$AH$22))+(((((D52/100)*$AJ$22)*$AN$22)*$AH$22)*Calculator!$G$15)-((((D52/100)*$AJ$22)*$AN$22)*$AH$22)+((((D52/100)*$AJ$23)*$AH$23)),IF(Calculator!$O$6="DUALHOMESTEAD",SUM((((D52/100)*$AJ$22)*$AH$22))+(((((D52/100)*$AJ$22)*$AN$22)*$AH$22)*Calculator!$G$14)-((((D52/100)*$AJ$22)*$AN$22)*$AH$22)+((((D52/100)*$AJ$23)*$AH$23)),IF(Calculator!$O$6="DUALBAND A",SUM((((D52/100)*$AJ$22)*$AH$22))+(((((D52/100)*$AJ$22)*$AN$22)*$AH$22)*Calculator!$G$16)-((((D52/100)*$AJ$22)*$AN$22)*$AH$22)+((((D52/100)*$AJ$23)*$AH$23)),IF(Calculator!$O$6="DUALBAND B",SUM((((D52/100)*$AJ$22)*$AH$22))+(((((D52/100)*$AJ$22)*$AN$22)*$AH$22)*Calculator!$G$17)-((((D52/100)*$AJ$22)*$AN$22)*$AH$22)+((((D52/100)*$AJ$23)*$AH$23)),IF(Calculator!$O$6="DUALBAND C",SUM((((D52/100)*$AJ$22)*$AH$22))+(((((D52/100)*$AJ$22)*$AN$22)*$AH$22)*Calculator!$G$18)-((((D52/100)*$AJ$22)*$AN$22)*$AH$22)+((((D52/100)*$AJ$23)*$AH$23)),IF(Calculator!$O$6="DUALBAND D",SUM((((D52/100)*$AJ$22)*$AH$22))+(((((D52/100)*$AJ$22)*$AN$22)*$AH$22)*Calculator!$G$19)-((((D52/100)*$AJ$22)*$AN$22)*$AH$22)+((((D52/100)*$AJ$23)*$AH$23)),IF(Calculator!$O$6="DUALURBANE",SUM((((D52/100)*$AJ$22)*$AH$22))+(((((D52/100)*$AJ$22)*$AN$22)*$AH$22)*Calculator!$G$20)-((((D52/100)*$AJ$22)*$AN$22)*$AH$22)+((((D52/100)*$AJ$23)*$AH$23)),IF(Calculator!$O$6="DUALSILVERANOD",SUM((((D52/100)*$AJ$22)*$AH$22))+(((((D52/100)*$AJ$22)*$AN$22)*$AH$22)*Calculator!$G$21)-((((D52/100)*$AJ$22)*$AN$22)*$AH$22)+((((D52/100)*$AJ$23)*$AH$23)),IF(Calculator!$O$6="DUALANOD",SUM((((D52/100)*$AJ$22)*$AH$22))+(((((D52/100)*$AJ$22)*$AN$22)*$AH$22)*Calculator!$G$22)-((((D52/100)*$AJ$22)*$AN$22)*$AH$22)+((((D52/100)*$AJ$23)*$AH$23))))))))))))))))))))))))</f>
        <v>995.97491184081991</v>
      </c>
      <c r="T52" s="2">
        <f>IF(Calculator!$O$6="SINGLEBASE",SUM((((E52/100)*$AJ$22)*$AH$22))+((((E52/100)*$AJ$23)*$AH$23)),IF(Calculator!$O$6="SINGLEELEMENTS",SUM((((E52/100)*$AJ$22)*$AH$22))+(((((E52/100)*$AJ$22)*$AN$22)*$AH$22)*Calculator!$G$2)-((((E52/100)*$AJ$22)*$AN$22)*$AH$22)+((((E52/100)*$AJ$23)*$AH$23)),IF(Calculator!$O$6="SINGLESPECTRUM",SUM((((E52/100)*$AJ$22)*$AH$22))+(((((E52/100)*$AJ$22)*$AN$22)*$AH$22)*Calculator!$G$4)-((((E52/100)*$AJ$22)*$AN$22)*$AH$22)+((((E52/100)*$AJ$23)*$AH$23)),IF(Calculator!$O$6="SINGLEHOMESTEAD",SUM((((E52/100)*$AJ$22)*$AH$22))+(((((E52/100)*$AJ$22)*$AN$22)*$AH$22)*Calculator!$G$3)-((((E52/100)*$AJ$22)*$AN$22)*$AH$22)+((((E52/100)*$AJ$23)*$AH$23)),IF(Calculator!$O$6="SINGLEBAND A",SUM((((E52/100)*$AJ$22)*$AH$22))+(((((E52/100)*$AJ$22)*$AN$22)*$AH$22)*Calculator!$G$5)-((((E52/100)*$AJ$22)*$AN$22)*$AH$22)+((((E52/100)*$AJ$23)*$AH$23)),IF(Calculator!$O$6="SINGLEBAND B",SUM((((E52/100)*$AJ$22)*$AH$22))+(((((E52/100)*$AJ$22)*$AN$22)*$AH$22)*Calculator!$G$6)-((((E52/100)*$AJ$22)*$AN$22)*$AH$22)+((((E52/100)*$AJ$23)*$AH$23)),IF(Calculator!$O$6="SINGLEBAND C",SUM((((E52/100)*$AJ$22)*$AH$22))+(((((E52/100)*$AJ$22)*$AN$22)*$AH$22)*Calculator!$G$7)-((((E52/100)*$AJ$22)*$AN$22)*$AH$22)+((((E52/100)*$AJ$23)*$AH$23)),IF(Calculator!$O$6="SINGLEBAND D",SUM((((E52/100)*$AJ$22)*$AH$22))+(((((E52/100)*$AJ$22)*$AN$22)*$AH$22)*Calculator!$G$8)-((((E52/100)*$AJ$22)*$AN$22)*$AH$22)+((((E52/100)*$AJ$23)*$AH$23)),IF(Calculator!$O$6="SINGLEURBANE",SUM((((E52/100)*$AJ$22)*$AH$22))+(((((E52/100)*$AJ$22)*$AN$22)*$AH$22)*Calculator!$G$9)-((((E52/100)*$AJ$22)*$AN$22)*$AH$22)+((((E52/100)*$AJ$23)*$AH$23)),IF(Calculator!$O$6="SINGLESILVERANOD",SUM((((E52/100)*$AJ$22)*$AH$22))+(((((E52/100)*$AJ$22)*$AN$22)*$AH$22)*Calculator!$G$10)-((((E52/100)*$AJ$22)*$AN$22)*$AH$22)+((((E52/100)*$AJ$23)*$AH$23)),IF(Calculator!$O$6="SINGLEANOD",SUM((((E52/100)*$AJ$22)*$AH$22))+(((((E52/100)*$AJ$22)*$AN$22)*$AH$22)*Calculator!$G$11)-((((E52/100)*$AJ$22)*$AN$22)*$AH$22)+((((E52/100)*$AJ$23)*$AH$23)),IF(Calculator!$O$6="DUALBASE",SUM((((E52/100)*$AJ$22)*$AH$22))+(((((E52/100)*$AJ$22)*$AN$22)*$AH$22)*Calculator!$G$12)-((((E52/100)*$AJ$22)*$AN$22)*$AH$22)+((((E52/100)*$AJ$23)*$AH$23)),IF(Calculator!$O$6="DUALELEMENTS",SUM((((E52/100)*$AJ$22)*$AH$22))+(((((E52/100)*$AJ$22)*$AN$22)*$AH$22)*Calculator!$G$13)-((((E52/100)*$AJ$22)*$AN$22)*$AH$22)+((((E52/100)*$AJ$23)*$AH$23)),IF(Calculator!$O$6="DUALSPECTRUM",SUM((((E52/100)*$AJ$22)*$AH$22))+(((((E52/100)*$AJ$22)*$AN$22)*$AH$22)*Calculator!$G$15)-((((E52/100)*$AJ$22)*$AN$22)*$AH$22)+((((E52/100)*$AJ$23)*$AH$23)),IF(Calculator!$O$6="DUALHOMESTEAD",SUM((((E52/100)*$AJ$22)*$AH$22))+(((((E52/100)*$AJ$22)*$AN$22)*$AH$22)*Calculator!$G$14)-((((E52/100)*$AJ$22)*$AN$22)*$AH$22)+((((E52/100)*$AJ$23)*$AH$23)),IF(Calculator!$O$6="DUALBAND A",SUM((((E52/100)*$AJ$22)*$AH$22))+(((((E52/100)*$AJ$22)*$AN$22)*$AH$22)*Calculator!$G$16)-((((E52/100)*$AJ$22)*$AN$22)*$AH$22)+((((E52/100)*$AJ$23)*$AH$23)),IF(Calculator!$O$6="DUALBAND B",SUM((((E52/100)*$AJ$22)*$AH$22))+(((((E52/100)*$AJ$22)*$AN$22)*$AH$22)*Calculator!$G$17)-((((E52/100)*$AJ$22)*$AN$22)*$AH$22)+((((E52/100)*$AJ$23)*$AH$23)),IF(Calculator!$O$6="DUALBAND C",SUM((((E52/100)*$AJ$22)*$AH$22))+(((((E52/100)*$AJ$22)*$AN$22)*$AH$22)*Calculator!$G$18)-((((E52/100)*$AJ$22)*$AN$22)*$AH$22)+((((E52/100)*$AJ$23)*$AH$23)),IF(Calculator!$O$6="DUALBAND D",SUM((((E52/100)*$AJ$22)*$AH$22))+(((((E52/100)*$AJ$22)*$AN$22)*$AH$22)*Calculator!$G$19)-((((E52/100)*$AJ$22)*$AN$22)*$AH$22)+((((E52/100)*$AJ$23)*$AH$23)),IF(Calculator!$O$6="DUALURBANE",SUM((((E52/100)*$AJ$22)*$AH$22))+(((((E52/100)*$AJ$22)*$AN$22)*$AH$22)*Calculator!$G$20)-((((E52/100)*$AJ$22)*$AN$22)*$AH$22)+((((E52/100)*$AJ$23)*$AH$23)),IF(Calculator!$O$6="DUALSILVERANOD",SUM((((E52/100)*$AJ$22)*$AH$22))+(((((E52/100)*$AJ$22)*$AN$22)*$AH$22)*Calculator!$G$21)-((((E52/100)*$AJ$22)*$AN$22)*$AH$22)+((((E52/100)*$AJ$23)*$AH$23)),IF(Calculator!$O$6="DUALANOD",SUM((((E52/100)*$AJ$22)*$AH$22))+(((((E52/100)*$AJ$22)*$AN$22)*$AH$22)*Calculator!$G$22)-((((E52/100)*$AJ$22)*$AN$22)*$AH$22)+((((E52/100)*$AJ$23)*$AH$23))))))))))))))))))))))))</f>
        <v>1005.5721499999997</v>
      </c>
      <c r="U52" s="2">
        <f>IF(Calculator!$O$6="SINGLEBASE",SUM((((F52/100)*$AJ$22)*$AH$22))+((((F52/100)*$AJ$23)*$AH$23)),IF(Calculator!$O$6="SINGLEELEMENTS",SUM((((F52/100)*$AJ$22)*$AH$22))+(((((F52/100)*$AJ$22)*$AN$22)*$AH$22)*Calculator!$G$2)-((((F52/100)*$AJ$22)*$AN$22)*$AH$22)+((((F52/100)*$AJ$23)*$AH$23)),IF(Calculator!$O$6="SINGLESPECTRUM",SUM((((F52/100)*$AJ$22)*$AH$22))+(((((F52/100)*$AJ$22)*$AN$22)*$AH$22)*Calculator!$G$4)-((((F52/100)*$AJ$22)*$AN$22)*$AH$22)+((((F52/100)*$AJ$23)*$AH$23)),IF(Calculator!$O$6="SINGLEHOMESTEAD",SUM((((F52/100)*$AJ$22)*$AH$22))+(((((F52/100)*$AJ$22)*$AN$22)*$AH$22)*Calculator!$G$3)-((((F52/100)*$AJ$22)*$AN$22)*$AH$22)+((((F52/100)*$AJ$23)*$AH$23)),IF(Calculator!$O$6="SINGLEBAND A",SUM((((F52/100)*$AJ$22)*$AH$22))+(((((F52/100)*$AJ$22)*$AN$22)*$AH$22)*Calculator!$G$5)-((((F52/100)*$AJ$22)*$AN$22)*$AH$22)+((((F52/100)*$AJ$23)*$AH$23)),IF(Calculator!$O$6="SINGLEBAND B",SUM((((F52/100)*$AJ$22)*$AH$22))+(((((F52/100)*$AJ$22)*$AN$22)*$AH$22)*Calculator!$G$6)-((((F52/100)*$AJ$22)*$AN$22)*$AH$22)+((((F52/100)*$AJ$23)*$AH$23)),IF(Calculator!$O$6="SINGLEBAND C",SUM((((F52/100)*$AJ$22)*$AH$22))+(((((F52/100)*$AJ$22)*$AN$22)*$AH$22)*Calculator!$G$7)-((((F52/100)*$AJ$22)*$AN$22)*$AH$22)+((((F52/100)*$AJ$23)*$AH$23)),IF(Calculator!$O$6="SINGLEBAND D",SUM((((F52/100)*$AJ$22)*$AH$22))+(((((F52/100)*$AJ$22)*$AN$22)*$AH$22)*Calculator!$G$8)-((((F52/100)*$AJ$22)*$AN$22)*$AH$22)+((((F52/100)*$AJ$23)*$AH$23)),IF(Calculator!$O$6="SINGLEURBANE",SUM((((F52/100)*$AJ$22)*$AH$22))+(((((F52/100)*$AJ$22)*$AN$22)*$AH$22)*Calculator!$G$9)-((((F52/100)*$AJ$22)*$AN$22)*$AH$22)+((((F52/100)*$AJ$23)*$AH$23)),IF(Calculator!$O$6="SINGLESILVERANOD",SUM((((F52/100)*$AJ$22)*$AH$22))+(((((F52/100)*$AJ$22)*$AN$22)*$AH$22)*Calculator!$G$10)-((((F52/100)*$AJ$22)*$AN$22)*$AH$22)+((((F52/100)*$AJ$23)*$AH$23)),IF(Calculator!$O$6="SINGLEANOD",SUM((((F52/100)*$AJ$22)*$AH$22))+(((((F52/100)*$AJ$22)*$AN$22)*$AH$22)*Calculator!$G$11)-((((F52/100)*$AJ$22)*$AN$22)*$AH$22)+((((F52/100)*$AJ$23)*$AH$23)),IF(Calculator!$O$6="DUALBASE",SUM((((F52/100)*$AJ$22)*$AH$22))+(((((F52/100)*$AJ$22)*$AN$22)*$AH$22)*Calculator!$G$12)-((((F52/100)*$AJ$22)*$AN$22)*$AH$22)+((((F52/100)*$AJ$23)*$AH$23)),IF(Calculator!$O$6="DUALELEMENTS",SUM((((F52/100)*$AJ$22)*$AH$22))+(((((F52/100)*$AJ$22)*$AN$22)*$AH$22)*Calculator!$G$13)-((((F52/100)*$AJ$22)*$AN$22)*$AH$22)+((((F52/100)*$AJ$23)*$AH$23)),IF(Calculator!$O$6="DUALSPECTRUM",SUM((((F52/100)*$AJ$22)*$AH$22))+(((((F52/100)*$AJ$22)*$AN$22)*$AH$22)*Calculator!$G$15)-((((F52/100)*$AJ$22)*$AN$22)*$AH$22)+((((F52/100)*$AJ$23)*$AH$23)),IF(Calculator!$O$6="DUALHOMESTEAD",SUM((((F52/100)*$AJ$22)*$AH$22))+(((((F52/100)*$AJ$22)*$AN$22)*$AH$22)*Calculator!$G$14)-((((F52/100)*$AJ$22)*$AN$22)*$AH$22)+((((F52/100)*$AJ$23)*$AH$23)),IF(Calculator!$O$6="DUALBAND A",SUM((((F52/100)*$AJ$22)*$AH$22))+(((((F52/100)*$AJ$22)*$AN$22)*$AH$22)*Calculator!$G$16)-((((F52/100)*$AJ$22)*$AN$22)*$AH$22)+((((F52/100)*$AJ$23)*$AH$23)),IF(Calculator!$O$6="DUALBAND B",SUM((((F52/100)*$AJ$22)*$AH$22))+(((((F52/100)*$AJ$22)*$AN$22)*$AH$22)*Calculator!$G$17)-((((F52/100)*$AJ$22)*$AN$22)*$AH$22)+((((F52/100)*$AJ$23)*$AH$23)),IF(Calculator!$O$6="DUALBAND C",SUM((((F52/100)*$AJ$22)*$AH$22))+(((((F52/100)*$AJ$22)*$AN$22)*$AH$22)*Calculator!$G$18)-((((F52/100)*$AJ$22)*$AN$22)*$AH$22)+((((F52/100)*$AJ$23)*$AH$23)),IF(Calculator!$O$6="DUALBAND D",SUM((((F52/100)*$AJ$22)*$AH$22))+(((((F52/100)*$AJ$22)*$AN$22)*$AH$22)*Calculator!$G$19)-((((F52/100)*$AJ$22)*$AN$22)*$AH$22)+((((F52/100)*$AJ$23)*$AH$23)),IF(Calculator!$O$6="DUALURBANE",SUM((((F52/100)*$AJ$22)*$AH$22))+(((((F52/100)*$AJ$22)*$AN$22)*$AH$22)*Calculator!$G$20)-((((F52/100)*$AJ$22)*$AN$22)*$AH$22)+((((F52/100)*$AJ$23)*$AH$23)),IF(Calculator!$O$6="DUALSILVERANOD",SUM((((F52/100)*$AJ$22)*$AH$22))+(((((F52/100)*$AJ$22)*$AN$22)*$AH$22)*Calculator!$G$21)-((((F52/100)*$AJ$22)*$AN$22)*$AH$22)+((((F52/100)*$AJ$23)*$AH$23)),IF(Calculator!$O$6="DUALANOD",SUM((((F52/100)*$AJ$22)*$AH$22))+(((((F52/100)*$AJ$22)*$AN$22)*$AH$22)*Calculator!$G$22)-((((F52/100)*$AJ$22)*$AN$22)*$AH$22)+((((F52/100)*$AJ$23)*$AH$23))))))))))))))))))))))))</f>
        <v>1015.1650994750973</v>
      </c>
      <c r="V52" s="2">
        <f>IF(Calculator!$O$6="SINGLEBASE",SUM((((G52/100)*$AJ$22)*$AH$22))+((((G52/100)*$AJ$23)*$AH$23)),IF(Calculator!$O$6="SINGLEELEMENTS",SUM((((G52/100)*$AJ$22)*$AH$22))+(((((G52/100)*$AJ$22)*$AN$22)*$AH$22)*Calculator!$G$2)-((((G52/100)*$AJ$22)*$AN$22)*$AH$22)+((((G52/100)*$AJ$23)*$AH$23)),IF(Calculator!$O$6="SINGLESPECTRUM",SUM((((G52/100)*$AJ$22)*$AH$22))+(((((G52/100)*$AJ$22)*$AN$22)*$AH$22)*Calculator!$G$4)-((((G52/100)*$AJ$22)*$AN$22)*$AH$22)+((((G52/100)*$AJ$23)*$AH$23)),IF(Calculator!$O$6="SINGLEHOMESTEAD",SUM((((G52/100)*$AJ$22)*$AH$22))+(((((G52/100)*$AJ$22)*$AN$22)*$AH$22)*Calculator!$G$3)-((((G52/100)*$AJ$22)*$AN$22)*$AH$22)+((((G52/100)*$AJ$23)*$AH$23)),IF(Calculator!$O$6="SINGLEBAND A",SUM((((G52/100)*$AJ$22)*$AH$22))+(((((G52/100)*$AJ$22)*$AN$22)*$AH$22)*Calculator!$G$5)-((((G52/100)*$AJ$22)*$AN$22)*$AH$22)+((((G52/100)*$AJ$23)*$AH$23)),IF(Calculator!$O$6="SINGLEBAND B",SUM((((G52/100)*$AJ$22)*$AH$22))+(((((G52/100)*$AJ$22)*$AN$22)*$AH$22)*Calculator!$G$6)-((((G52/100)*$AJ$22)*$AN$22)*$AH$22)+((((G52/100)*$AJ$23)*$AH$23)),IF(Calculator!$O$6="SINGLEBAND C",SUM((((G52/100)*$AJ$22)*$AH$22))+(((((G52/100)*$AJ$22)*$AN$22)*$AH$22)*Calculator!$G$7)-((((G52/100)*$AJ$22)*$AN$22)*$AH$22)+((((G52/100)*$AJ$23)*$AH$23)),IF(Calculator!$O$6="SINGLEBAND D",SUM((((G52/100)*$AJ$22)*$AH$22))+(((((G52/100)*$AJ$22)*$AN$22)*$AH$22)*Calculator!$G$8)-((((G52/100)*$AJ$22)*$AN$22)*$AH$22)+((((G52/100)*$AJ$23)*$AH$23)),IF(Calculator!$O$6="SINGLEURBANE",SUM((((G52/100)*$AJ$22)*$AH$22))+(((((G52/100)*$AJ$22)*$AN$22)*$AH$22)*Calculator!$G$9)-((((G52/100)*$AJ$22)*$AN$22)*$AH$22)+((((G52/100)*$AJ$23)*$AH$23)),IF(Calculator!$O$6="SINGLESILVERANOD",SUM((((G52/100)*$AJ$22)*$AH$22))+(((((G52/100)*$AJ$22)*$AN$22)*$AH$22)*Calculator!$G$10)-((((G52/100)*$AJ$22)*$AN$22)*$AH$22)+((((G52/100)*$AJ$23)*$AH$23)),IF(Calculator!$O$6="SINGLEANOD",SUM((((G52/100)*$AJ$22)*$AH$22))+(((((G52/100)*$AJ$22)*$AN$22)*$AH$22)*Calculator!$G$11)-((((G52/100)*$AJ$22)*$AN$22)*$AH$22)+((((G52/100)*$AJ$23)*$AH$23)),IF(Calculator!$O$6="DUALBASE",SUM((((G52/100)*$AJ$22)*$AH$22))+(((((G52/100)*$AJ$22)*$AN$22)*$AH$22)*Calculator!$G$12)-((((G52/100)*$AJ$22)*$AN$22)*$AH$22)+((((G52/100)*$AJ$23)*$AH$23)),IF(Calculator!$O$6="DUALELEMENTS",SUM((((G52/100)*$AJ$22)*$AH$22))+(((((G52/100)*$AJ$22)*$AN$22)*$AH$22)*Calculator!$G$13)-((((G52/100)*$AJ$22)*$AN$22)*$AH$22)+((((G52/100)*$AJ$23)*$AH$23)),IF(Calculator!$O$6="DUALSPECTRUM",SUM((((G52/100)*$AJ$22)*$AH$22))+(((((G52/100)*$AJ$22)*$AN$22)*$AH$22)*Calculator!$G$15)-((((G52/100)*$AJ$22)*$AN$22)*$AH$22)+((((G52/100)*$AJ$23)*$AH$23)),IF(Calculator!$O$6="DUALHOMESTEAD",SUM((((G52/100)*$AJ$22)*$AH$22))+(((((G52/100)*$AJ$22)*$AN$22)*$AH$22)*Calculator!$G$14)-((((G52/100)*$AJ$22)*$AN$22)*$AH$22)+((((G52/100)*$AJ$23)*$AH$23)),IF(Calculator!$O$6="DUALBAND A",SUM((((G52/100)*$AJ$22)*$AH$22))+(((((G52/100)*$AJ$22)*$AN$22)*$AH$22)*Calculator!$G$16)-((((G52/100)*$AJ$22)*$AN$22)*$AH$22)+((((G52/100)*$AJ$23)*$AH$23)),IF(Calculator!$O$6="DUALBAND B",SUM((((G52/100)*$AJ$22)*$AH$22))+(((((G52/100)*$AJ$22)*$AN$22)*$AH$22)*Calculator!$G$17)-((((G52/100)*$AJ$22)*$AN$22)*$AH$22)+((((G52/100)*$AJ$23)*$AH$23)),IF(Calculator!$O$6="DUALBAND C",SUM((((G52/100)*$AJ$22)*$AH$22))+(((((G52/100)*$AJ$22)*$AN$22)*$AH$22)*Calculator!$G$18)-((((G52/100)*$AJ$22)*$AN$22)*$AH$22)+((((G52/100)*$AJ$23)*$AH$23)),IF(Calculator!$O$6="DUALBAND D",SUM((((G52/100)*$AJ$22)*$AH$22))+(((((G52/100)*$AJ$22)*$AN$22)*$AH$22)*Calculator!$G$19)-((((G52/100)*$AJ$22)*$AN$22)*$AH$22)+((((G52/100)*$AJ$23)*$AH$23)),IF(Calculator!$O$6="DUALURBANE",SUM((((G52/100)*$AJ$22)*$AH$22))+(((((G52/100)*$AJ$22)*$AN$22)*$AH$22)*Calculator!$G$20)-((((G52/100)*$AJ$22)*$AN$22)*$AH$22)+((((G52/100)*$AJ$23)*$AH$23)),IF(Calculator!$O$6="DUALSILVERANOD",SUM((((G52/100)*$AJ$22)*$AH$22))+(((((G52/100)*$AJ$22)*$AN$22)*$AH$22)*Calculator!$G$21)-((((G52/100)*$AJ$22)*$AN$22)*$AH$22)+((((G52/100)*$AJ$23)*$AH$23)),IF(Calculator!$O$6="DUALANOD",SUM((((G52/100)*$AJ$22)*$AH$22))+(((((G52/100)*$AJ$22)*$AN$22)*$AH$22)*Calculator!$G$22)-((((G52/100)*$AJ$22)*$AN$22)*$AH$22)+((((G52/100)*$AJ$23)*$AH$23))))))))))))))))))))))))</f>
        <v>1024.7624422363281</v>
      </c>
      <c r="W52" s="2">
        <f>IF(Calculator!$O$6="SINGLEBASE",SUM((((H52/100)*$AJ$22)*$AH$22))+((((H52/100)*$AJ$23)*$AH$23)),IF(Calculator!$O$6="SINGLEELEMENTS",SUM((((H52/100)*$AJ$22)*$AH$22))+(((((H52/100)*$AJ$22)*$AN$22)*$AH$22)*Calculator!$G$2)-((((H52/100)*$AJ$22)*$AN$22)*$AH$22)+((((H52/100)*$AJ$23)*$AH$23)),IF(Calculator!$O$6="SINGLESPECTRUM",SUM((((H52/100)*$AJ$22)*$AH$22))+(((((H52/100)*$AJ$22)*$AN$22)*$AH$22)*Calculator!$G$4)-((((H52/100)*$AJ$22)*$AN$22)*$AH$22)+((((H52/100)*$AJ$23)*$AH$23)),IF(Calculator!$O$6="SINGLEHOMESTEAD",SUM((((H52/100)*$AJ$22)*$AH$22))+(((((H52/100)*$AJ$22)*$AN$22)*$AH$22)*Calculator!$G$3)-((((H52/100)*$AJ$22)*$AN$22)*$AH$22)+((((H52/100)*$AJ$23)*$AH$23)),IF(Calculator!$O$6="SINGLEBAND A",SUM((((H52/100)*$AJ$22)*$AH$22))+(((((H52/100)*$AJ$22)*$AN$22)*$AH$22)*Calculator!$G$5)-((((H52/100)*$AJ$22)*$AN$22)*$AH$22)+((((H52/100)*$AJ$23)*$AH$23)),IF(Calculator!$O$6="SINGLEBAND B",SUM((((H52/100)*$AJ$22)*$AH$22))+(((((H52/100)*$AJ$22)*$AN$22)*$AH$22)*Calculator!$G$6)-((((H52/100)*$AJ$22)*$AN$22)*$AH$22)+((((H52/100)*$AJ$23)*$AH$23)),IF(Calculator!$O$6="SINGLEBAND C",SUM((((H52/100)*$AJ$22)*$AH$22))+(((((H52/100)*$AJ$22)*$AN$22)*$AH$22)*Calculator!$G$7)-((((H52/100)*$AJ$22)*$AN$22)*$AH$22)+((((H52/100)*$AJ$23)*$AH$23)),IF(Calculator!$O$6="SINGLEBAND D",SUM((((H52/100)*$AJ$22)*$AH$22))+(((((H52/100)*$AJ$22)*$AN$22)*$AH$22)*Calculator!$G$8)-((((H52/100)*$AJ$22)*$AN$22)*$AH$22)+((((H52/100)*$AJ$23)*$AH$23)),IF(Calculator!$O$6="SINGLEURBANE",SUM((((H52/100)*$AJ$22)*$AH$22))+(((((H52/100)*$AJ$22)*$AN$22)*$AH$22)*Calculator!$G$9)-((((H52/100)*$AJ$22)*$AN$22)*$AH$22)+((((H52/100)*$AJ$23)*$AH$23)),IF(Calculator!$O$6="SINGLESILVERANOD",SUM((((H52/100)*$AJ$22)*$AH$22))+(((((H52/100)*$AJ$22)*$AN$22)*$AH$22)*Calculator!$G$10)-((((H52/100)*$AJ$22)*$AN$22)*$AH$22)+((((H52/100)*$AJ$23)*$AH$23)),IF(Calculator!$O$6="SINGLEANOD",SUM((((H52/100)*$AJ$22)*$AH$22))+(((((H52/100)*$AJ$22)*$AN$22)*$AH$22)*Calculator!$G$11)-((((H52/100)*$AJ$22)*$AN$22)*$AH$22)+((((H52/100)*$AJ$23)*$AH$23)),IF(Calculator!$O$6="DUALBASE",SUM((((H52/100)*$AJ$22)*$AH$22))+(((((H52/100)*$AJ$22)*$AN$22)*$AH$22)*Calculator!$G$12)-((((H52/100)*$AJ$22)*$AN$22)*$AH$22)+((((H52/100)*$AJ$23)*$AH$23)),IF(Calculator!$O$6="DUALELEMENTS",SUM((((H52/100)*$AJ$22)*$AH$22))+(((((H52/100)*$AJ$22)*$AN$22)*$AH$22)*Calculator!$G$13)-((((H52/100)*$AJ$22)*$AN$22)*$AH$22)+((((H52/100)*$AJ$23)*$AH$23)),IF(Calculator!$O$6="DUALSPECTRUM",SUM((((H52/100)*$AJ$22)*$AH$22))+(((((H52/100)*$AJ$22)*$AN$22)*$AH$22)*Calculator!$G$15)-((((H52/100)*$AJ$22)*$AN$22)*$AH$22)+((((H52/100)*$AJ$23)*$AH$23)),IF(Calculator!$O$6="DUALHOMESTEAD",SUM((((H52/100)*$AJ$22)*$AH$22))+(((((H52/100)*$AJ$22)*$AN$22)*$AH$22)*Calculator!$G$14)-((((H52/100)*$AJ$22)*$AN$22)*$AH$22)+((((H52/100)*$AJ$23)*$AH$23)),IF(Calculator!$O$6="DUALBAND A",SUM((((H52/100)*$AJ$22)*$AH$22))+(((((H52/100)*$AJ$22)*$AN$22)*$AH$22)*Calculator!$G$16)-((((H52/100)*$AJ$22)*$AN$22)*$AH$22)+((((H52/100)*$AJ$23)*$AH$23)),IF(Calculator!$O$6="DUALBAND B",SUM((((H52/100)*$AJ$22)*$AH$22))+(((((H52/100)*$AJ$22)*$AN$22)*$AH$22)*Calculator!$G$17)-((((H52/100)*$AJ$22)*$AN$22)*$AH$22)+((((H52/100)*$AJ$23)*$AH$23)),IF(Calculator!$O$6="DUALBAND C",SUM((((H52/100)*$AJ$22)*$AH$22))+(((((H52/100)*$AJ$22)*$AN$22)*$AH$22)*Calculator!$G$18)-((((H52/100)*$AJ$22)*$AN$22)*$AH$22)+((((H52/100)*$AJ$23)*$AH$23)),IF(Calculator!$O$6="DUALBAND D",SUM((((H52/100)*$AJ$22)*$AH$22))+(((((H52/100)*$AJ$22)*$AN$22)*$AH$22)*Calculator!$G$19)-((((H52/100)*$AJ$22)*$AN$22)*$AH$22)+((((H52/100)*$AJ$23)*$AH$23)),IF(Calculator!$O$6="DUALURBANE",SUM((((H52/100)*$AJ$22)*$AH$22))+(((((H52/100)*$AJ$22)*$AN$22)*$AH$22)*Calculator!$G$20)-((((H52/100)*$AJ$22)*$AN$22)*$AH$22)+((((H52/100)*$AJ$23)*$AH$23)),IF(Calculator!$O$6="DUALSILVERANOD",SUM((((H52/100)*$AJ$22)*$AH$22))+(((((H52/100)*$AJ$22)*$AN$22)*$AH$22)*Calculator!$G$21)-((((H52/100)*$AJ$22)*$AN$22)*$AH$22)+((((H52/100)*$AJ$23)*$AH$23)),IF(Calculator!$O$6="DUALANOD",SUM((((H52/100)*$AJ$22)*$AH$22))+(((((H52/100)*$AJ$22)*$AN$22)*$AH$22)*Calculator!$G$22)-((((H52/100)*$AJ$22)*$AN$22)*$AH$22)+((((H52/100)*$AJ$23)*$AH$23))))))))))))))))))))))))</f>
        <v>1034.3596803955077</v>
      </c>
      <c r="X52" s="2">
        <f>IF(Calculator!$O$6="SINGLEBASE",SUM((((I52/100)*$AJ$22)*$AH$22))+((((I52/100)*$AJ$23)*$AH$23)),IF(Calculator!$O$6="SINGLEELEMENTS",SUM((((I52/100)*$AJ$22)*$AH$22))+(((((I52/100)*$AJ$22)*$AN$22)*$AH$22)*Calculator!$G$2)-((((I52/100)*$AJ$22)*$AN$22)*$AH$22)+((((I52/100)*$AJ$23)*$AH$23)),IF(Calculator!$O$6="SINGLESPECTRUM",SUM((((I52/100)*$AJ$22)*$AH$22))+(((((I52/100)*$AJ$22)*$AN$22)*$AH$22)*Calculator!$G$4)-((((I52/100)*$AJ$22)*$AN$22)*$AH$22)+((((I52/100)*$AJ$23)*$AH$23)),IF(Calculator!$O$6="SINGLEHOMESTEAD",SUM((((I52/100)*$AJ$22)*$AH$22))+(((((I52/100)*$AJ$22)*$AN$22)*$AH$22)*Calculator!$G$3)-((((I52/100)*$AJ$22)*$AN$22)*$AH$22)+((((I52/100)*$AJ$23)*$AH$23)),IF(Calculator!$O$6="SINGLEBAND A",SUM((((I52/100)*$AJ$22)*$AH$22))+(((((I52/100)*$AJ$22)*$AN$22)*$AH$22)*Calculator!$G$5)-((((I52/100)*$AJ$22)*$AN$22)*$AH$22)+((((I52/100)*$AJ$23)*$AH$23)),IF(Calculator!$O$6="SINGLEBAND B",SUM((((I52/100)*$AJ$22)*$AH$22))+(((((I52/100)*$AJ$22)*$AN$22)*$AH$22)*Calculator!$G$6)-((((I52/100)*$AJ$22)*$AN$22)*$AH$22)+((((I52/100)*$AJ$23)*$AH$23)),IF(Calculator!$O$6="SINGLEBAND C",SUM((((I52/100)*$AJ$22)*$AH$22))+(((((I52/100)*$AJ$22)*$AN$22)*$AH$22)*Calculator!$G$7)-((((I52/100)*$AJ$22)*$AN$22)*$AH$22)+((((I52/100)*$AJ$23)*$AH$23)),IF(Calculator!$O$6="SINGLEBAND D",SUM((((I52/100)*$AJ$22)*$AH$22))+(((((I52/100)*$AJ$22)*$AN$22)*$AH$22)*Calculator!$G$8)-((((I52/100)*$AJ$22)*$AN$22)*$AH$22)+((((I52/100)*$AJ$23)*$AH$23)),IF(Calculator!$O$6="SINGLEURBANE",SUM((((I52/100)*$AJ$22)*$AH$22))+(((((I52/100)*$AJ$22)*$AN$22)*$AH$22)*Calculator!$G$9)-((((I52/100)*$AJ$22)*$AN$22)*$AH$22)+((((I52/100)*$AJ$23)*$AH$23)),IF(Calculator!$O$6="SINGLESILVERANOD",SUM((((I52/100)*$AJ$22)*$AH$22))+(((((I52/100)*$AJ$22)*$AN$22)*$AH$22)*Calculator!$G$10)-((((I52/100)*$AJ$22)*$AN$22)*$AH$22)+((((I52/100)*$AJ$23)*$AH$23)),IF(Calculator!$O$6="SINGLEANOD",SUM((((I52/100)*$AJ$22)*$AH$22))+(((((I52/100)*$AJ$22)*$AN$22)*$AH$22)*Calculator!$G$11)-((((I52/100)*$AJ$22)*$AN$22)*$AH$22)+((((I52/100)*$AJ$23)*$AH$23)),IF(Calculator!$O$6="DUALBASE",SUM((((I52/100)*$AJ$22)*$AH$22))+(((((I52/100)*$AJ$22)*$AN$22)*$AH$22)*Calculator!$G$12)-((((I52/100)*$AJ$22)*$AN$22)*$AH$22)+((((I52/100)*$AJ$23)*$AH$23)),IF(Calculator!$O$6="DUALELEMENTS",SUM((((I52/100)*$AJ$22)*$AH$22))+(((((I52/100)*$AJ$22)*$AN$22)*$AH$22)*Calculator!$G$13)-((((I52/100)*$AJ$22)*$AN$22)*$AH$22)+((((I52/100)*$AJ$23)*$AH$23)),IF(Calculator!$O$6="DUALSPECTRUM",SUM((((I52/100)*$AJ$22)*$AH$22))+(((((I52/100)*$AJ$22)*$AN$22)*$AH$22)*Calculator!$G$15)-((((I52/100)*$AJ$22)*$AN$22)*$AH$22)+((((I52/100)*$AJ$23)*$AH$23)),IF(Calculator!$O$6="DUALHOMESTEAD",SUM((((I52/100)*$AJ$22)*$AH$22))+(((((I52/100)*$AJ$22)*$AN$22)*$AH$22)*Calculator!$G$14)-((((I52/100)*$AJ$22)*$AN$22)*$AH$22)+((((I52/100)*$AJ$23)*$AH$23)),IF(Calculator!$O$6="DUALBAND A",SUM((((I52/100)*$AJ$22)*$AH$22))+(((((I52/100)*$AJ$22)*$AN$22)*$AH$22)*Calculator!$G$16)-((((I52/100)*$AJ$22)*$AN$22)*$AH$22)+((((I52/100)*$AJ$23)*$AH$23)),IF(Calculator!$O$6="DUALBAND B",SUM((((I52/100)*$AJ$22)*$AH$22))+(((((I52/100)*$AJ$22)*$AN$22)*$AH$22)*Calculator!$G$17)-((((I52/100)*$AJ$22)*$AN$22)*$AH$22)+((((I52/100)*$AJ$23)*$AH$23)),IF(Calculator!$O$6="DUALBAND C",SUM((((I52/100)*$AJ$22)*$AH$22))+(((((I52/100)*$AJ$22)*$AN$22)*$AH$22)*Calculator!$G$18)-((((I52/100)*$AJ$22)*$AN$22)*$AH$22)+((((I52/100)*$AJ$23)*$AH$23)),IF(Calculator!$O$6="DUALBAND D",SUM((((I52/100)*$AJ$22)*$AH$22))+(((((I52/100)*$AJ$22)*$AN$22)*$AH$22)*Calculator!$G$19)-((((I52/100)*$AJ$22)*$AN$22)*$AH$22)+((((I52/100)*$AJ$23)*$AH$23)),IF(Calculator!$O$6="DUALURBANE",SUM((((I52/100)*$AJ$22)*$AH$22))+(((((I52/100)*$AJ$22)*$AN$22)*$AH$22)*Calculator!$G$20)-((((I52/100)*$AJ$22)*$AN$22)*$AH$22)+((((I52/100)*$AJ$23)*$AH$23)),IF(Calculator!$O$6="DUALSILVERANOD",SUM((((I52/100)*$AJ$22)*$AH$22))+(((((I52/100)*$AJ$22)*$AN$22)*$AH$22)*Calculator!$G$21)-((((I52/100)*$AJ$22)*$AN$22)*$AH$22)+((((I52/100)*$AJ$23)*$AH$23)),IF(Calculator!$O$6="DUALANOD",SUM((((I52/100)*$AJ$22)*$AH$22))+(((((I52/100)*$AJ$22)*$AN$22)*$AH$22)*Calculator!$G$22)-((((I52/100)*$AJ$22)*$AN$22)*$AH$22)+((((I52/100)*$AJ$23)*$AH$23))))))))))))))))))))))))</f>
        <v>1043.9570231567382</v>
      </c>
      <c r="Y52" s="2">
        <f>IF(Calculator!$O$6="SINGLEBASE",SUM((((J52/100)*$AJ$22)*$AH$22))+((((J52/100)*$AJ$23)*$AH$23)),IF(Calculator!$O$6="SINGLEELEMENTS",SUM((((J52/100)*$AJ$22)*$AH$22))+(((((J52/100)*$AJ$22)*$AN$22)*$AH$22)*Calculator!$G$2)-((((J52/100)*$AJ$22)*$AN$22)*$AH$22)+((((J52/100)*$AJ$23)*$AH$23)),IF(Calculator!$O$6="SINGLESPECTRUM",SUM((((J52/100)*$AJ$22)*$AH$22))+(((((J52/100)*$AJ$22)*$AN$22)*$AH$22)*Calculator!$G$4)-((((J52/100)*$AJ$22)*$AN$22)*$AH$22)+((((J52/100)*$AJ$23)*$AH$23)),IF(Calculator!$O$6="SINGLEHOMESTEAD",SUM((((J52/100)*$AJ$22)*$AH$22))+(((((J52/100)*$AJ$22)*$AN$22)*$AH$22)*Calculator!$G$3)-((((J52/100)*$AJ$22)*$AN$22)*$AH$22)+((((J52/100)*$AJ$23)*$AH$23)),IF(Calculator!$O$6="SINGLEBAND A",SUM((((J52/100)*$AJ$22)*$AH$22))+(((((J52/100)*$AJ$22)*$AN$22)*$AH$22)*Calculator!$G$5)-((((J52/100)*$AJ$22)*$AN$22)*$AH$22)+((((J52/100)*$AJ$23)*$AH$23)),IF(Calculator!$O$6="SINGLEBAND B",SUM((((J52/100)*$AJ$22)*$AH$22))+(((((J52/100)*$AJ$22)*$AN$22)*$AH$22)*Calculator!$G$6)-((((J52/100)*$AJ$22)*$AN$22)*$AH$22)+((((J52/100)*$AJ$23)*$AH$23)),IF(Calculator!$O$6="SINGLEBAND C",SUM((((J52/100)*$AJ$22)*$AH$22))+(((((J52/100)*$AJ$22)*$AN$22)*$AH$22)*Calculator!$G$7)-((((J52/100)*$AJ$22)*$AN$22)*$AH$22)+((((J52/100)*$AJ$23)*$AH$23)),IF(Calculator!$O$6="SINGLEBAND D",SUM((((J52/100)*$AJ$22)*$AH$22))+(((((J52/100)*$AJ$22)*$AN$22)*$AH$22)*Calculator!$G$8)-((((J52/100)*$AJ$22)*$AN$22)*$AH$22)+((((J52/100)*$AJ$23)*$AH$23)),IF(Calculator!$O$6="SINGLEURBANE",SUM((((J52/100)*$AJ$22)*$AH$22))+(((((J52/100)*$AJ$22)*$AN$22)*$AH$22)*Calculator!$G$9)-((((J52/100)*$AJ$22)*$AN$22)*$AH$22)+((((J52/100)*$AJ$23)*$AH$23)),IF(Calculator!$O$6="SINGLESILVERANOD",SUM((((J52/100)*$AJ$22)*$AH$22))+(((((J52/100)*$AJ$22)*$AN$22)*$AH$22)*Calculator!$G$10)-((((J52/100)*$AJ$22)*$AN$22)*$AH$22)+((((J52/100)*$AJ$23)*$AH$23)),IF(Calculator!$O$6="SINGLEANOD",SUM((((J52/100)*$AJ$22)*$AH$22))+(((((J52/100)*$AJ$22)*$AN$22)*$AH$22)*Calculator!$G$11)-((((J52/100)*$AJ$22)*$AN$22)*$AH$22)+((((J52/100)*$AJ$23)*$AH$23)),IF(Calculator!$O$6="DUALBASE",SUM((((J52/100)*$AJ$22)*$AH$22))+(((((J52/100)*$AJ$22)*$AN$22)*$AH$22)*Calculator!$G$12)-((((J52/100)*$AJ$22)*$AN$22)*$AH$22)+((((J52/100)*$AJ$23)*$AH$23)),IF(Calculator!$O$6="DUALELEMENTS",SUM((((J52/100)*$AJ$22)*$AH$22))+(((((J52/100)*$AJ$22)*$AN$22)*$AH$22)*Calculator!$G$13)-((((J52/100)*$AJ$22)*$AN$22)*$AH$22)+((((J52/100)*$AJ$23)*$AH$23)),IF(Calculator!$O$6="DUALSPECTRUM",SUM((((J52/100)*$AJ$22)*$AH$22))+(((((J52/100)*$AJ$22)*$AN$22)*$AH$22)*Calculator!$G$15)-((((J52/100)*$AJ$22)*$AN$22)*$AH$22)+((((J52/100)*$AJ$23)*$AH$23)),IF(Calculator!$O$6="DUALHOMESTEAD",SUM((((J52/100)*$AJ$22)*$AH$22))+(((((J52/100)*$AJ$22)*$AN$22)*$AH$22)*Calculator!$G$14)-((((J52/100)*$AJ$22)*$AN$22)*$AH$22)+((((J52/100)*$AJ$23)*$AH$23)),IF(Calculator!$O$6="DUALBAND A",SUM((((J52/100)*$AJ$22)*$AH$22))+(((((J52/100)*$AJ$22)*$AN$22)*$AH$22)*Calculator!$G$16)-((((J52/100)*$AJ$22)*$AN$22)*$AH$22)+((((J52/100)*$AJ$23)*$AH$23)),IF(Calculator!$O$6="DUALBAND B",SUM((((J52/100)*$AJ$22)*$AH$22))+(((((J52/100)*$AJ$22)*$AN$22)*$AH$22)*Calculator!$G$17)-((((J52/100)*$AJ$22)*$AN$22)*$AH$22)+((((J52/100)*$AJ$23)*$AH$23)),IF(Calculator!$O$6="DUALBAND C",SUM((((J52/100)*$AJ$22)*$AH$22))+(((((J52/100)*$AJ$22)*$AN$22)*$AH$22)*Calculator!$G$18)-((((J52/100)*$AJ$22)*$AN$22)*$AH$22)+((((J52/100)*$AJ$23)*$AH$23)),IF(Calculator!$O$6="DUALBAND D",SUM((((J52/100)*$AJ$22)*$AH$22))+(((((J52/100)*$AJ$22)*$AN$22)*$AH$22)*Calculator!$G$19)-((((J52/100)*$AJ$22)*$AN$22)*$AH$22)+((((J52/100)*$AJ$23)*$AH$23)),IF(Calculator!$O$6="DUALURBANE",SUM((((J52/100)*$AJ$22)*$AH$22))+(((((J52/100)*$AJ$22)*$AN$22)*$AH$22)*Calculator!$G$20)-((((J52/100)*$AJ$22)*$AN$22)*$AH$22)+((((J52/100)*$AJ$23)*$AH$23)),IF(Calculator!$O$6="DUALSILVERANOD",SUM((((J52/100)*$AJ$22)*$AH$22))+(((((J52/100)*$AJ$22)*$AN$22)*$AH$22)*Calculator!$G$21)-((((J52/100)*$AJ$22)*$AN$22)*$AH$22)+((((J52/100)*$AJ$23)*$AH$23)),IF(Calculator!$O$6="DUALANOD",SUM((((J52/100)*$AJ$22)*$AH$22))+(((((J52/100)*$AJ$22)*$AN$22)*$AH$22)*Calculator!$G$22)-((((J52/100)*$AJ$22)*$AN$22)*$AH$22)+((((J52/100)*$AJ$23)*$AH$23))))))))))))))))))))))))</f>
        <v>1053.5542613159178</v>
      </c>
      <c r="Z52" s="2">
        <f>IF(Calculator!$O$6="SINGLEBASE",SUM((((K52/100)*$AJ$22)*$AH$22))+((((K52/100)*$AJ$23)*$AH$23)),IF(Calculator!$O$6="SINGLEELEMENTS",SUM((((K52/100)*$AJ$22)*$AH$22))+(((((K52/100)*$AJ$22)*$AN$22)*$AH$22)*Calculator!$G$2)-((((K52/100)*$AJ$22)*$AN$22)*$AH$22)+((((K52/100)*$AJ$23)*$AH$23)),IF(Calculator!$O$6="SINGLESPECTRUM",SUM((((K52/100)*$AJ$22)*$AH$22))+(((((K52/100)*$AJ$22)*$AN$22)*$AH$22)*Calculator!$G$4)-((((K52/100)*$AJ$22)*$AN$22)*$AH$22)+((((K52/100)*$AJ$23)*$AH$23)),IF(Calculator!$O$6="SINGLEHOMESTEAD",SUM((((K52/100)*$AJ$22)*$AH$22))+(((((K52/100)*$AJ$22)*$AN$22)*$AH$22)*Calculator!$G$3)-((((K52/100)*$AJ$22)*$AN$22)*$AH$22)+((((K52/100)*$AJ$23)*$AH$23)),IF(Calculator!$O$6="SINGLEBAND A",SUM((((K52/100)*$AJ$22)*$AH$22))+(((((K52/100)*$AJ$22)*$AN$22)*$AH$22)*Calculator!$G$5)-((((K52/100)*$AJ$22)*$AN$22)*$AH$22)+((((K52/100)*$AJ$23)*$AH$23)),IF(Calculator!$O$6="SINGLEBAND B",SUM((((K52/100)*$AJ$22)*$AH$22))+(((((K52/100)*$AJ$22)*$AN$22)*$AH$22)*Calculator!$G$6)-((((K52/100)*$AJ$22)*$AN$22)*$AH$22)+((((K52/100)*$AJ$23)*$AH$23)),IF(Calculator!$O$6="SINGLEBAND C",SUM((((K52/100)*$AJ$22)*$AH$22))+(((((K52/100)*$AJ$22)*$AN$22)*$AH$22)*Calculator!$G$7)-((((K52/100)*$AJ$22)*$AN$22)*$AH$22)+((((K52/100)*$AJ$23)*$AH$23)),IF(Calculator!$O$6="SINGLEBAND D",SUM((((K52/100)*$AJ$22)*$AH$22))+(((((K52/100)*$AJ$22)*$AN$22)*$AH$22)*Calculator!$G$8)-((((K52/100)*$AJ$22)*$AN$22)*$AH$22)+((((K52/100)*$AJ$23)*$AH$23)),IF(Calculator!$O$6="SINGLEURBANE",SUM((((K52/100)*$AJ$22)*$AH$22))+(((((K52/100)*$AJ$22)*$AN$22)*$AH$22)*Calculator!$G$9)-((((K52/100)*$AJ$22)*$AN$22)*$AH$22)+((((K52/100)*$AJ$23)*$AH$23)),IF(Calculator!$O$6="SINGLESILVERANOD",SUM((((K52/100)*$AJ$22)*$AH$22))+(((((K52/100)*$AJ$22)*$AN$22)*$AH$22)*Calculator!$G$10)-((((K52/100)*$AJ$22)*$AN$22)*$AH$22)+((((K52/100)*$AJ$23)*$AH$23)),IF(Calculator!$O$6="SINGLEANOD",SUM((((K52/100)*$AJ$22)*$AH$22))+(((((K52/100)*$AJ$22)*$AN$22)*$AH$22)*Calculator!$G$11)-((((K52/100)*$AJ$22)*$AN$22)*$AH$22)+((((K52/100)*$AJ$23)*$AH$23)),IF(Calculator!$O$6="DUALBASE",SUM((((K52/100)*$AJ$22)*$AH$22))+(((((K52/100)*$AJ$22)*$AN$22)*$AH$22)*Calculator!$G$12)-((((K52/100)*$AJ$22)*$AN$22)*$AH$22)+((((K52/100)*$AJ$23)*$AH$23)),IF(Calculator!$O$6="DUALELEMENTS",SUM((((K52/100)*$AJ$22)*$AH$22))+(((((K52/100)*$AJ$22)*$AN$22)*$AH$22)*Calculator!$G$13)-((((K52/100)*$AJ$22)*$AN$22)*$AH$22)+((((K52/100)*$AJ$23)*$AH$23)),IF(Calculator!$O$6="DUALSPECTRUM",SUM((((K52/100)*$AJ$22)*$AH$22))+(((((K52/100)*$AJ$22)*$AN$22)*$AH$22)*Calculator!$G$15)-((((K52/100)*$AJ$22)*$AN$22)*$AH$22)+((((K52/100)*$AJ$23)*$AH$23)),IF(Calculator!$O$6="DUALHOMESTEAD",SUM((((K52/100)*$AJ$22)*$AH$22))+(((((K52/100)*$AJ$22)*$AN$22)*$AH$22)*Calculator!$G$14)-((((K52/100)*$AJ$22)*$AN$22)*$AH$22)+((((K52/100)*$AJ$23)*$AH$23)),IF(Calculator!$O$6="DUALBAND A",SUM((((K52/100)*$AJ$22)*$AH$22))+(((((K52/100)*$AJ$22)*$AN$22)*$AH$22)*Calculator!$G$16)-((((K52/100)*$AJ$22)*$AN$22)*$AH$22)+((((K52/100)*$AJ$23)*$AH$23)),IF(Calculator!$O$6="DUALBAND B",SUM((((K52/100)*$AJ$22)*$AH$22))+(((((K52/100)*$AJ$22)*$AN$22)*$AH$22)*Calculator!$G$17)-((((K52/100)*$AJ$22)*$AN$22)*$AH$22)+((((K52/100)*$AJ$23)*$AH$23)),IF(Calculator!$O$6="DUALBAND C",SUM((((K52/100)*$AJ$22)*$AH$22))+(((((K52/100)*$AJ$22)*$AN$22)*$AH$22)*Calculator!$G$18)-((((K52/100)*$AJ$22)*$AN$22)*$AH$22)+((((K52/100)*$AJ$23)*$AH$23)),IF(Calculator!$O$6="DUALBAND D",SUM((((K52/100)*$AJ$22)*$AH$22))+(((((K52/100)*$AJ$22)*$AN$22)*$AH$22)*Calculator!$G$19)-((((K52/100)*$AJ$22)*$AN$22)*$AH$22)+((((K52/100)*$AJ$23)*$AH$23)),IF(Calculator!$O$6="DUALURBANE",SUM((((K52/100)*$AJ$22)*$AH$22))+(((((K52/100)*$AJ$22)*$AN$22)*$AH$22)*Calculator!$G$20)-((((K52/100)*$AJ$22)*$AN$22)*$AH$22)+((((K52/100)*$AJ$23)*$AH$23)),IF(Calculator!$O$6="DUALSILVERANOD",SUM((((K52/100)*$AJ$22)*$AH$22))+(((((K52/100)*$AJ$22)*$AN$22)*$AH$22)*Calculator!$G$21)-((((K52/100)*$AJ$22)*$AN$22)*$AH$22)+((((K52/100)*$AJ$23)*$AH$23)),IF(Calculator!$O$6="DUALANOD",SUM((((K52/100)*$AJ$22)*$AH$22))+(((((K52/100)*$AJ$22)*$AN$22)*$AH$22)*Calculator!$G$22)-((((K52/100)*$AJ$22)*$AN$22)*$AH$22)+((((K52/100)*$AJ$23)*$AH$23))))))))))))))))))))))))</f>
        <v>1063.1472107910154</v>
      </c>
      <c r="AA52" s="2">
        <f>IF(Calculator!$O$6="SINGLEBASE",SUM((((L52/100)*$AJ$22)*$AH$22))+((((L52/100)*$AJ$23)*$AH$23)),IF(Calculator!$O$6="SINGLEELEMENTS",SUM((((L52/100)*$AJ$22)*$AH$22))+(((((L52/100)*$AJ$22)*$AN$22)*$AH$22)*Calculator!$G$2)-((((L52/100)*$AJ$22)*$AN$22)*$AH$22)+((((L52/100)*$AJ$23)*$AH$23)),IF(Calculator!$O$6="SINGLESPECTRUM",SUM((((L52/100)*$AJ$22)*$AH$22))+(((((L52/100)*$AJ$22)*$AN$22)*$AH$22)*Calculator!$G$4)-((((L52/100)*$AJ$22)*$AN$22)*$AH$22)+((((L52/100)*$AJ$23)*$AH$23)),IF(Calculator!$O$6="SINGLEHOMESTEAD",SUM((((L52/100)*$AJ$22)*$AH$22))+(((((L52/100)*$AJ$22)*$AN$22)*$AH$22)*Calculator!$G$3)-((((L52/100)*$AJ$22)*$AN$22)*$AH$22)+((((L52/100)*$AJ$23)*$AH$23)),IF(Calculator!$O$6="SINGLEBAND A",SUM((((L52/100)*$AJ$22)*$AH$22))+(((((L52/100)*$AJ$22)*$AN$22)*$AH$22)*Calculator!$G$5)-((((L52/100)*$AJ$22)*$AN$22)*$AH$22)+((((L52/100)*$AJ$23)*$AH$23)),IF(Calculator!$O$6="SINGLEBAND B",SUM((((L52/100)*$AJ$22)*$AH$22))+(((((L52/100)*$AJ$22)*$AN$22)*$AH$22)*Calculator!$G$6)-((((L52/100)*$AJ$22)*$AN$22)*$AH$22)+((((L52/100)*$AJ$23)*$AH$23)),IF(Calculator!$O$6="SINGLEBAND C",SUM((((L52/100)*$AJ$22)*$AH$22))+(((((L52/100)*$AJ$22)*$AN$22)*$AH$22)*Calculator!$G$7)-((((L52/100)*$AJ$22)*$AN$22)*$AH$22)+((((L52/100)*$AJ$23)*$AH$23)),IF(Calculator!$O$6="SINGLEBAND D",SUM((((L52/100)*$AJ$22)*$AH$22))+(((((L52/100)*$AJ$22)*$AN$22)*$AH$22)*Calculator!$G$8)-((((L52/100)*$AJ$22)*$AN$22)*$AH$22)+((((L52/100)*$AJ$23)*$AH$23)),IF(Calculator!$O$6="SINGLEURBANE",SUM((((L52/100)*$AJ$22)*$AH$22))+(((((L52/100)*$AJ$22)*$AN$22)*$AH$22)*Calculator!$G$9)-((((L52/100)*$AJ$22)*$AN$22)*$AH$22)+((((L52/100)*$AJ$23)*$AH$23)),IF(Calculator!$O$6="SINGLESILVERANOD",SUM((((L52/100)*$AJ$22)*$AH$22))+(((((L52/100)*$AJ$22)*$AN$22)*$AH$22)*Calculator!$G$10)-((((L52/100)*$AJ$22)*$AN$22)*$AH$22)+((((L52/100)*$AJ$23)*$AH$23)),IF(Calculator!$O$6="SINGLEANOD",SUM((((L52/100)*$AJ$22)*$AH$22))+(((((L52/100)*$AJ$22)*$AN$22)*$AH$22)*Calculator!$G$11)-((((L52/100)*$AJ$22)*$AN$22)*$AH$22)+((((L52/100)*$AJ$23)*$AH$23)),IF(Calculator!$O$6="DUALBASE",SUM((((L52/100)*$AJ$22)*$AH$22))+(((((L52/100)*$AJ$22)*$AN$22)*$AH$22)*Calculator!$G$12)-((((L52/100)*$AJ$22)*$AN$22)*$AH$22)+((((L52/100)*$AJ$23)*$AH$23)),IF(Calculator!$O$6="DUALELEMENTS",SUM((((L52/100)*$AJ$22)*$AH$22))+(((((L52/100)*$AJ$22)*$AN$22)*$AH$22)*Calculator!$G$13)-((((L52/100)*$AJ$22)*$AN$22)*$AH$22)+((((L52/100)*$AJ$23)*$AH$23)),IF(Calculator!$O$6="DUALSPECTRUM",SUM((((L52/100)*$AJ$22)*$AH$22))+(((((L52/100)*$AJ$22)*$AN$22)*$AH$22)*Calculator!$G$15)-((((L52/100)*$AJ$22)*$AN$22)*$AH$22)+((((L52/100)*$AJ$23)*$AH$23)),IF(Calculator!$O$6="DUALHOMESTEAD",SUM((((L52/100)*$AJ$22)*$AH$22))+(((((L52/100)*$AJ$22)*$AN$22)*$AH$22)*Calculator!$G$14)-((((L52/100)*$AJ$22)*$AN$22)*$AH$22)+((((L52/100)*$AJ$23)*$AH$23)),IF(Calculator!$O$6="DUALBAND A",SUM((((L52/100)*$AJ$22)*$AH$22))+(((((L52/100)*$AJ$22)*$AN$22)*$AH$22)*Calculator!$G$16)-((((L52/100)*$AJ$22)*$AN$22)*$AH$22)+((((L52/100)*$AJ$23)*$AH$23)),IF(Calculator!$O$6="DUALBAND B",SUM((((L52/100)*$AJ$22)*$AH$22))+(((((L52/100)*$AJ$22)*$AN$22)*$AH$22)*Calculator!$G$17)-((((L52/100)*$AJ$22)*$AN$22)*$AH$22)+((((L52/100)*$AJ$23)*$AH$23)),IF(Calculator!$O$6="DUALBAND C",SUM((((L52/100)*$AJ$22)*$AH$22))+(((((L52/100)*$AJ$22)*$AN$22)*$AH$22)*Calculator!$G$18)-((((L52/100)*$AJ$22)*$AN$22)*$AH$22)+((((L52/100)*$AJ$23)*$AH$23)),IF(Calculator!$O$6="DUALBAND D",SUM((((L52/100)*$AJ$22)*$AH$22))+(((((L52/100)*$AJ$22)*$AN$22)*$AH$22)*Calculator!$G$19)-((((L52/100)*$AJ$22)*$AN$22)*$AH$22)+((((L52/100)*$AJ$23)*$AH$23)),IF(Calculator!$O$6="DUALURBANE",SUM((((L52/100)*$AJ$22)*$AH$22))+(((((L52/100)*$AJ$22)*$AN$22)*$AH$22)*Calculator!$G$20)-((((L52/100)*$AJ$22)*$AN$22)*$AH$22)+((((L52/100)*$AJ$23)*$AH$23)),IF(Calculator!$O$6="DUALSILVERANOD",SUM((((L52/100)*$AJ$22)*$AH$22))+(((((L52/100)*$AJ$22)*$AN$22)*$AH$22)*Calculator!$G$21)-((((L52/100)*$AJ$22)*$AN$22)*$AH$22)+((((L52/100)*$AJ$23)*$AH$23)),IF(Calculator!$O$6="DUALANOD",SUM((((L52/100)*$AJ$22)*$AH$22))+(((((L52/100)*$AJ$22)*$AN$22)*$AH$22)*Calculator!$G$22)-((((L52/100)*$AJ$22)*$AN$22)*$AH$22)+((((L52/100)*$AJ$23)*$AH$23))))))))))))))))))))))))</f>
        <v>1072.7445535522459</v>
      </c>
      <c r="AB52" s="2">
        <f>IF(Calculator!$O$6="SINGLEBASE",SUM((((M52/100)*$AJ$22)*$AH$22))+((((M52/100)*$AJ$23)*$AH$23)),IF(Calculator!$O$6="SINGLEELEMENTS",SUM((((M52/100)*$AJ$22)*$AH$22))+(((((M52/100)*$AJ$22)*$AN$22)*$AH$22)*Calculator!$G$2)-((((M52/100)*$AJ$22)*$AN$22)*$AH$22)+((((M52/100)*$AJ$23)*$AH$23)),IF(Calculator!$O$6="SINGLESPECTRUM",SUM((((M52/100)*$AJ$22)*$AH$22))+(((((M52/100)*$AJ$22)*$AN$22)*$AH$22)*Calculator!$G$4)-((((M52/100)*$AJ$22)*$AN$22)*$AH$22)+((((M52/100)*$AJ$23)*$AH$23)),IF(Calculator!$O$6="SINGLEHOMESTEAD",SUM((((M52/100)*$AJ$22)*$AH$22))+(((((M52/100)*$AJ$22)*$AN$22)*$AH$22)*Calculator!$G$3)-((((M52/100)*$AJ$22)*$AN$22)*$AH$22)+((((M52/100)*$AJ$23)*$AH$23)),IF(Calculator!$O$6="SINGLEBAND A",SUM((((M52/100)*$AJ$22)*$AH$22))+(((((M52/100)*$AJ$22)*$AN$22)*$AH$22)*Calculator!$G$5)-((((M52/100)*$AJ$22)*$AN$22)*$AH$22)+((((M52/100)*$AJ$23)*$AH$23)),IF(Calculator!$O$6="SINGLEBAND B",SUM((((M52/100)*$AJ$22)*$AH$22))+(((((M52/100)*$AJ$22)*$AN$22)*$AH$22)*Calculator!$G$6)-((((M52/100)*$AJ$22)*$AN$22)*$AH$22)+((((M52/100)*$AJ$23)*$AH$23)),IF(Calculator!$O$6="SINGLEBAND C",SUM((((M52/100)*$AJ$22)*$AH$22))+(((((M52/100)*$AJ$22)*$AN$22)*$AH$22)*Calculator!$G$7)-((((M52/100)*$AJ$22)*$AN$22)*$AH$22)+((((M52/100)*$AJ$23)*$AH$23)),IF(Calculator!$O$6="SINGLEBAND D",SUM((((M52/100)*$AJ$22)*$AH$22))+(((((M52/100)*$AJ$22)*$AN$22)*$AH$22)*Calculator!$G$8)-((((M52/100)*$AJ$22)*$AN$22)*$AH$22)+((((M52/100)*$AJ$23)*$AH$23)),IF(Calculator!$O$6="SINGLEURBANE",SUM((((M52/100)*$AJ$22)*$AH$22))+(((((M52/100)*$AJ$22)*$AN$22)*$AH$22)*Calculator!$G$9)-((((M52/100)*$AJ$22)*$AN$22)*$AH$22)+((((M52/100)*$AJ$23)*$AH$23)),IF(Calculator!$O$6="SINGLESILVERANOD",SUM((((M52/100)*$AJ$22)*$AH$22))+(((((M52/100)*$AJ$22)*$AN$22)*$AH$22)*Calculator!$G$10)-((((M52/100)*$AJ$22)*$AN$22)*$AH$22)+((((M52/100)*$AJ$23)*$AH$23)),IF(Calculator!$O$6="SINGLEANOD",SUM((((M52/100)*$AJ$22)*$AH$22))+(((((M52/100)*$AJ$22)*$AN$22)*$AH$22)*Calculator!$G$11)-((((M52/100)*$AJ$22)*$AN$22)*$AH$22)+((((M52/100)*$AJ$23)*$AH$23)),IF(Calculator!$O$6="DUALBASE",SUM((((M52/100)*$AJ$22)*$AH$22))+(((((M52/100)*$AJ$22)*$AN$22)*$AH$22)*Calculator!$G$12)-((((M52/100)*$AJ$22)*$AN$22)*$AH$22)+((((M52/100)*$AJ$23)*$AH$23)),IF(Calculator!$O$6="DUALELEMENTS",SUM((((M52/100)*$AJ$22)*$AH$22))+(((((M52/100)*$AJ$22)*$AN$22)*$AH$22)*Calculator!$G$13)-((((M52/100)*$AJ$22)*$AN$22)*$AH$22)+((((M52/100)*$AJ$23)*$AH$23)),IF(Calculator!$O$6="DUALSPECTRUM",SUM((((M52/100)*$AJ$22)*$AH$22))+(((((M52/100)*$AJ$22)*$AN$22)*$AH$22)*Calculator!$G$15)-((((M52/100)*$AJ$22)*$AN$22)*$AH$22)+((((M52/100)*$AJ$23)*$AH$23)),IF(Calculator!$O$6="DUALHOMESTEAD",SUM((((M52/100)*$AJ$22)*$AH$22))+(((((M52/100)*$AJ$22)*$AN$22)*$AH$22)*Calculator!$G$14)-((((M52/100)*$AJ$22)*$AN$22)*$AH$22)+((((M52/100)*$AJ$23)*$AH$23)),IF(Calculator!$O$6="DUALBAND A",SUM((((M52/100)*$AJ$22)*$AH$22))+(((((M52/100)*$AJ$22)*$AN$22)*$AH$22)*Calculator!$G$16)-((((M52/100)*$AJ$22)*$AN$22)*$AH$22)+((((M52/100)*$AJ$23)*$AH$23)),IF(Calculator!$O$6="DUALBAND B",SUM((((M52/100)*$AJ$22)*$AH$22))+(((((M52/100)*$AJ$22)*$AN$22)*$AH$22)*Calculator!$G$17)-((((M52/100)*$AJ$22)*$AN$22)*$AH$22)+((((M52/100)*$AJ$23)*$AH$23)),IF(Calculator!$O$6="DUALBAND C",SUM((((M52/100)*$AJ$22)*$AH$22))+(((((M52/100)*$AJ$22)*$AN$22)*$AH$22)*Calculator!$G$18)-((((M52/100)*$AJ$22)*$AN$22)*$AH$22)+((((M52/100)*$AJ$23)*$AH$23)),IF(Calculator!$O$6="DUALBAND D",SUM((((M52/100)*$AJ$22)*$AH$22))+(((((M52/100)*$AJ$22)*$AN$22)*$AH$22)*Calculator!$G$19)-((((M52/100)*$AJ$22)*$AN$22)*$AH$22)+((((M52/100)*$AJ$23)*$AH$23)),IF(Calculator!$O$6="DUALURBANE",SUM((((M52/100)*$AJ$22)*$AH$22))+(((((M52/100)*$AJ$22)*$AN$22)*$AH$22)*Calculator!$G$20)-((((M52/100)*$AJ$22)*$AN$22)*$AH$22)+((((M52/100)*$AJ$23)*$AH$23)),IF(Calculator!$O$6="DUALSILVERANOD",SUM((((M52/100)*$AJ$22)*$AH$22))+(((((M52/100)*$AJ$22)*$AN$22)*$AH$22)*Calculator!$G$21)-((((M52/100)*$AJ$22)*$AN$22)*$AH$22)+((((M52/100)*$AJ$23)*$AH$23)),IF(Calculator!$O$6="DUALANOD",SUM((((M52/100)*$AJ$22)*$AH$22))+(((((M52/100)*$AJ$22)*$AN$22)*$AH$22)*Calculator!$G$22)-((((M52/100)*$AJ$22)*$AN$22)*$AH$22)+((((M52/100)*$AJ$23)*$AH$23))))))))))))))))))))))))</f>
        <v>1082.3417917114257</v>
      </c>
      <c r="AC52" s="2">
        <f>IF(Calculator!$O$6="SINGLEBASE",SUM((((N52/100)*$AJ$22)*$AH$22))+((((N52/100)*$AJ$23)*$AH$23)),IF(Calculator!$O$6="SINGLEELEMENTS",SUM((((N52/100)*$AJ$22)*$AH$22))+(((((N52/100)*$AJ$22)*$AN$22)*$AH$22)*Calculator!$G$2)-((((N52/100)*$AJ$22)*$AN$22)*$AH$22)+((((N52/100)*$AJ$23)*$AH$23)),IF(Calculator!$O$6="SINGLESPECTRUM",SUM((((N52/100)*$AJ$22)*$AH$22))+(((((N52/100)*$AJ$22)*$AN$22)*$AH$22)*Calculator!$G$4)-((((N52/100)*$AJ$22)*$AN$22)*$AH$22)+((((N52/100)*$AJ$23)*$AH$23)),IF(Calculator!$O$6="SINGLEHOMESTEAD",SUM((((N52/100)*$AJ$22)*$AH$22))+(((((N52/100)*$AJ$22)*$AN$22)*$AH$22)*Calculator!$G$3)-((((N52/100)*$AJ$22)*$AN$22)*$AH$22)+((((N52/100)*$AJ$23)*$AH$23)),IF(Calculator!$O$6="SINGLEBAND A",SUM((((N52/100)*$AJ$22)*$AH$22))+(((((N52/100)*$AJ$22)*$AN$22)*$AH$22)*Calculator!$G$5)-((((N52/100)*$AJ$22)*$AN$22)*$AH$22)+((((N52/100)*$AJ$23)*$AH$23)),IF(Calculator!$O$6="SINGLEBAND B",SUM((((N52/100)*$AJ$22)*$AH$22))+(((((N52/100)*$AJ$22)*$AN$22)*$AH$22)*Calculator!$G$6)-((((N52/100)*$AJ$22)*$AN$22)*$AH$22)+((((N52/100)*$AJ$23)*$AH$23)),IF(Calculator!$O$6="SINGLEBAND C",SUM((((N52/100)*$AJ$22)*$AH$22))+(((((N52/100)*$AJ$22)*$AN$22)*$AH$22)*Calculator!$G$7)-((((N52/100)*$AJ$22)*$AN$22)*$AH$22)+((((N52/100)*$AJ$23)*$AH$23)),IF(Calculator!$O$6="SINGLEBAND D",SUM((((N52/100)*$AJ$22)*$AH$22))+(((((N52/100)*$AJ$22)*$AN$22)*$AH$22)*Calculator!$G$8)-((((N52/100)*$AJ$22)*$AN$22)*$AH$22)+((((N52/100)*$AJ$23)*$AH$23)),IF(Calculator!$O$6="SINGLEURBANE",SUM((((N52/100)*$AJ$22)*$AH$22))+(((((N52/100)*$AJ$22)*$AN$22)*$AH$22)*Calculator!$G$9)-((((N52/100)*$AJ$22)*$AN$22)*$AH$22)+((((N52/100)*$AJ$23)*$AH$23)),IF(Calculator!$O$6="SINGLESILVERANOD",SUM((((N52/100)*$AJ$22)*$AH$22))+(((((N52/100)*$AJ$22)*$AN$22)*$AH$22)*Calculator!$G$10)-((((N52/100)*$AJ$22)*$AN$22)*$AH$22)+((((N52/100)*$AJ$23)*$AH$23)),IF(Calculator!$O$6="SINGLEANOD",SUM((((N52/100)*$AJ$22)*$AH$22))+(((((N52/100)*$AJ$22)*$AN$22)*$AH$22)*Calculator!$G$11)-((((N52/100)*$AJ$22)*$AN$22)*$AH$22)+((((N52/100)*$AJ$23)*$AH$23)),IF(Calculator!$O$6="DUALBASE",SUM((((N52/100)*$AJ$22)*$AH$22))+(((((N52/100)*$AJ$22)*$AN$22)*$AH$22)*Calculator!$G$12)-((((N52/100)*$AJ$22)*$AN$22)*$AH$22)+((((N52/100)*$AJ$23)*$AH$23)),IF(Calculator!$O$6="DUALELEMENTS",SUM((((N52/100)*$AJ$22)*$AH$22))+(((((N52/100)*$AJ$22)*$AN$22)*$AH$22)*Calculator!$G$13)-((((N52/100)*$AJ$22)*$AN$22)*$AH$22)+((((N52/100)*$AJ$23)*$AH$23)),IF(Calculator!$O$6="DUALSPECTRUM",SUM((((N52/100)*$AJ$22)*$AH$22))+(((((N52/100)*$AJ$22)*$AN$22)*$AH$22)*Calculator!$G$15)-((((N52/100)*$AJ$22)*$AN$22)*$AH$22)+((((N52/100)*$AJ$23)*$AH$23)),IF(Calculator!$O$6="DUALHOMESTEAD",SUM((((N52/100)*$AJ$22)*$AH$22))+(((((N52/100)*$AJ$22)*$AN$22)*$AH$22)*Calculator!$G$14)-((((N52/100)*$AJ$22)*$AN$22)*$AH$22)+((((N52/100)*$AJ$23)*$AH$23)),IF(Calculator!$O$6="DUALBAND A",SUM((((N52/100)*$AJ$22)*$AH$22))+(((((N52/100)*$AJ$22)*$AN$22)*$AH$22)*Calculator!$G$16)-((((N52/100)*$AJ$22)*$AN$22)*$AH$22)+((((N52/100)*$AJ$23)*$AH$23)),IF(Calculator!$O$6="DUALBAND B",SUM((((N52/100)*$AJ$22)*$AH$22))+(((((N52/100)*$AJ$22)*$AN$22)*$AH$22)*Calculator!$G$17)-((((N52/100)*$AJ$22)*$AN$22)*$AH$22)+((((N52/100)*$AJ$23)*$AH$23)),IF(Calculator!$O$6="DUALBAND C",SUM((((N52/100)*$AJ$22)*$AH$22))+(((((N52/100)*$AJ$22)*$AN$22)*$AH$22)*Calculator!$G$18)-((((N52/100)*$AJ$22)*$AN$22)*$AH$22)+((((N52/100)*$AJ$23)*$AH$23)),IF(Calculator!$O$6="DUALBAND D",SUM((((N52/100)*$AJ$22)*$AH$22))+(((((N52/100)*$AJ$22)*$AN$22)*$AH$22)*Calculator!$G$19)-((((N52/100)*$AJ$22)*$AN$22)*$AH$22)+((((N52/100)*$AJ$23)*$AH$23)),IF(Calculator!$O$6="DUALURBANE",SUM((((N52/100)*$AJ$22)*$AH$22))+(((((N52/100)*$AJ$22)*$AN$22)*$AH$22)*Calculator!$G$20)-((((N52/100)*$AJ$22)*$AN$22)*$AH$22)+((((N52/100)*$AJ$23)*$AH$23)),IF(Calculator!$O$6="DUALSILVERANOD",SUM((((N52/100)*$AJ$22)*$AH$22))+(((((N52/100)*$AJ$22)*$AN$22)*$AH$22)*Calculator!$G$21)-((((N52/100)*$AJ$22)*$AN$22)*$AH$22)+((((N52/100)*$AJ$23)*$AH$23)),IF(Calculator!$O$6="DUALANOD",SUM((((N52/100)*$AJ$22)*$AH$22))+(((((N52/100)*$AJ$22)*$AN$22)*$AH$22)*Calculator!$G$22)-((((N52/100)*$AJ$22)*$AN$22)*$AH$22)+((((N52/100)*$AJ$23)*$AH$23))))))))))))))))))))))))</f>
        <v>1091.939134472656</v>
      </c>
    </row>
    <row r="53" spans="1:29">
      <c r="A53" s="8" t="s">
        <v>1403</v>
      </c>
      <c r="B53" s="2">
        <v>2405.6423010253907</v>
      </c>
      <c r="C53" s="2">
        <v>2429.0397387695311</v>
      </c>
      <c r="D53" s="2">
        <v>2452.447891845703</v>
      </c>
      <c r="E53" s="2">
        <v>2475.8557897949217</v>
      </c>
      <c r="F53" s="2">
        <v>2499.2636877441405</v>
      </c>
      <c r="G53" s="2">
        <v>2522.6718408203124</v>
      </c>
      <c r="H53" s="2">
        <v>2546.0692785644528</v>
      </c>
      <c r="I53" s="2">
        <v>2569.4774316406247</v>
      </c>
      <c r="J53" s="2">
        <v>2592.8853295898434</v>
      </c>
      <c r="K53" s="2">
        <v>2616.2932275390622</v>
      </c>
      <c r="L53" s="2">
        <v>2639.701380615234</v>
      </c>
      <c r="M53" s="2">
        <v>2663.0988183593749</v>
      </c>
      <c r="N53" s="2">
        <v>2686.5069714355468</v>
      </c>
      <c r="P53" s="8">
        <v>2600</v>
      </c>
      <c r="Q53" s="2">
        <f>IF(Calculator!$O$6="SINGLEBASE",SUM((((B53/100)*$AJ$22)*$AH$22))+((((B53/100)*$AJ$23)*$AH$23)),IF(Calculator!$O$6="SINGLEELEMENTS",SUM((((B53/100)*$AJ$22)*$AH$22))+(((((B53/100)*$AJ$22)*$AN$22)*$AH$22)*Calculator!$G$2)-((((B53/100)*$AJ$22)*$AN$22)*$AH$22)+((((B53/100)*$AJ$23)*$AH$23)),IF(Calculator!$O$6="SINGLESPECTRUM",SUM((((B53/100)*$AJ$22)*$AH$22))+(((((B53/100)*$AJ$22)*$AN$22)*$AH$22)*Calculator!$G$4)-((((B53/100)*$AJ$22)*$AN$22)*$AH$22)+((((B53/100)*$AJ$23)*$AH$23)),IF(Calculator!$O$6="SINGLEHOMESTEAD",SUM((((B53/100)*$AJ$22)*$AH$22))+(((((B53/100)*$AJ$22)*$AN$22)*$AH$22)*Calculator!$G$3)-((((B53/100)*$AJ$22)*$AN$22)*$AH$22)+((((B53/100)*$AJ$23)*$AH$23)),IF(Calculator!$O$6="SINGLEBAND A",SUM((((B53/100)*$AJ$22)*$AH$22))+(((((B53/100)*$AJ$22)*$AN$22)*$AH$22)*Calculator!$G$5)-((((B53/100)*$AJ$22)*$AN$22)*$AH$22)+((((B53/100)*$AJ$23)*$AH$23)),IF(Calculator!$O$6="SINGLEBAND B",SUM((((B53/100)*$AJ$22)*$AH$22))+(((((B53/100)*$AJ$22)*$AN$22)*$AH$22)*Calculator!$G$6)-((((B53/100)*$AJ$22)*$AN$22)*$AH$22)+((((B53/100)*$AJ$23)*$AH$23)),IF(Calculator!$O$6="SINGLEBAND C",SUM((((B53/100)*$AJ$22)*$AH$22))+(((((B53/100)*$AJ$22)*$AN$22)*$AH$22)*Calculator!$G$7)-((((B53/100)*$AJ$22)*$AN$22)*$AH$22)+((((B53/100)*$AJ$23)*$AH$23)),IF(Calculator!$O$6="SINGLEBAND D",SUM((((B53/100)*$AJ$22)*$AH$22))+(((((B53/100)*$AJ$22)*$AN$22)*$AH$22)*Calculator!$G$8)-((((B53/100)*$AJ$22)*$AN$22)*$AH$22)+((((B53/100)*$AJ$23)*$AH$23)),IF(Calculator!$O$6="SINGLEURBANE",SUM((((B53/100)*$AJ$22)*$AH$22))+(((((B53/100)*$AJ$22)*$AN$22)*$AH$22)*Calculator!$G$9)-((((B53/100)*$AJ$22)*$AN$22)*$AH$22)+((((B53/100)*$AJ$23)*$AH$23)),IF(Calculator!$O$6="SINGLESILVERANOD",SUM((((B53/100)*$AJ$22)*$AH$22))+(((((B53/100)*$AJ$22)*$AN$22)*$AH$22)*Calculator!$G$10)-((((B53/100)*$AJ$22)*$AN$22)*$AH$22)+((((B53/100)*$AJ$23)*$AH$23)),IF(Calculator!$O$6="SINGLEANOD",SUM((((B53/100)*$AJ$22)*$AH$22))+(((((B53/100)*$AJ$22)*$AN$22)*$AH$22)*Calculator!$G$11)-((((B53/100)*$AJ$22)*$AN$22)*$AH$22)+((((B53/100)*$AJ$23)*$AH$23)),IF(Calculator!$O$6="DUALBASE",SUM((((B53/100)*$AJ$22)*$AH$22))+(((((B53/100)*$AJ$22)*$AN$22)*$AH$22)*Calculator!$G$12)-((((B53/100)*$AJ$22)*$AN$22)*$AH$22)+((((B53/100)*$AJ$23)*$AH$23)),IF(Calculator!$O$6="DUALELEMENTS",SUM((((B53/100)*$AJ$22)*$AH$22))+(((((B53/100)*$AJ$22)*$AN$22)*$AH$22)*Calculator!$G$13)-((((B53/100)*$AJ$22)*$AN$22)*$AH$22)+((((B53/100)*$AJ$23)*$AH$23)),IF(Calculator!$O$6="DUALSPECTRUM",SUM((((B53/100)*$AJ$22)*$AH$22))+(((((B53/100)*$AJ$22)*$AN$22)*$AH$22)*Calculator!$G$15)-((((B53/100)*$AJ$22)*$AN$22)*$AH$22)+((((B53/100)*$AJ$23)*$AH$23)),IF(Calculator!$O$6="DUALHOMESTEAD",SUM((((B53/100)*$AJ$22)*$AH$22))+(((((B53/100)*$AJ$22)*$AN$22)*$AH$22)*Calculator!$G$14)-((((B53/100)*$AJ$22)*$AN$22)*$AH$22)+((((B53/100)*$AJ$23)*$AH$23)),IF(Calculator!$O$6="DUALBAND A",SUM((((B53/100)*$AJ$22)*$AH$22))+(((((B53/100)*$AJ$22)*$AN$22)*$AH$22)*Calculator!$G$16)-((((B53/100)*$AJ$22)*$AN$22)*$AH$22)+((((B53/100)*$AJ$23)*$AH$23)),IF(Calculator!$O$6="DUALBAND B",SUM((((B53/100)*$AJ$22)*$AH$22))+(((((B53/100)*$AJ$22)*$AN$22)*$AH$22)*Calculator!$G$17)-((((B53/100)*$AJ$22)*$AN$22)*$AH$22)+((((B53/100)*$AJ$23)*$AH$23)),IF(Calculator!$O$6="DUALBAND C",SUM((((B53/100)*$AJ$22)*$AH$22))+(((((B53/100)*$AJ$22)*$AN$22)*$AH$22)*Calculator!$G$18)-((((B53/100)*$AJ$22)*$AN$22)*$AH$22)+((((B53/100)*$AJ$23)*$AH$23)),IF(Calculator!$O$6="DUALBAND D",SUM((((B53/100)*$AJ$22)*$AH$22))+(((((B53/100)*$AJ$22)*$AN$22)*$AH$22)*Calculator!$G$19)-((((B53/100)*$AJ$22)*$AN$22)*$AH$22)+((((B53/100)*$AJ$23)*$AH$23)),IF(Calculator!$O$6="DUALURBANE",SUM((((B53/100)*$AJ$22)*$AH$22))+(((((B53/100)*$AJ$22)*$AN$22)*$AH$22)*Calculator!$G$20)-((((B53/100)*$AJ$22)*$AN$22)*$AH$22)+((((B53/100)*$AJ$23)*$AH$23)),IF(Calculator!$O$6="DUALSILVERANOD",SUM((((B53/100)*$AJ$22)*$AH$22))+(((((B53/100)*$AJ$22)*$AN$22)*$AH$22)*Calculator!$G$21)-((((B53/100)*$AJ$22)*$AN$22)*$AH$22)+((((B53/100)*$AJ$23)*$AH$23)),IF(Calculator!$O$6="DUALANOD",SUM((((B53/100)*$AJ$22)*$AH$22))+(((((B53/100)*$AJ$22)*$AN$22)*$AH$22)*Calculator!$G$22)-((((B53/100)*$AJ$22)*$AN$22)*$AH$22)+((((B53/100)*$AJ$23)*$AH$23))))))))))))))))))))))))</f>
        <v>986.31334342041009</v>
      </c>
      <c r="R53" s="2">
        <f>IF(Calculator!$O$6="SINGLEBASE",SUM((((C53/100)*$AJ$22)*$AH$22))+((((C53/100)*$AJ$23)*$AH$23)),IF(Calculator!$O$6="SINGLEELEMENTS",SUM((((C53/100)*$AJ$22)*$AH$22))+(((((C53/100)*$AJ$22)*$AN$22)*$AH$22)*Calculator!$G$2)-((((C53/100)*$AJ$22)*$AN$22)*$AH$22)+((((C53/100)*$AJ$23)*$AH$23)),IF(Calculator!$O$6="SINGLESPECTRUM",SUM((((C53/100)*$AJ$22)*$AH$22))+(((((C53/100)*$AJ$22)*$AN$22)*$AH$22)*Calculator!$G$4)-((((C53/100)*$AJ$22)*$AN$22)*$AH$22)+((((C53/100)*$AJ$23)*$AH$23)),IF(Calculator!$O$6="SINGLEHOMESTEAD",SUM((((C53/100)*$AJ$22)*$AH$22))+(((((C53/100)*$AJ$22)*$AN$22)*$AH$22)*Calculator!$G$3)-((((C53/100)*$AJ$22)*$AN$22)*$AH$22)+((((C53/100)*$AJ$23)*$AH$23)),IF(Calculator!$O$6="SINGLEBAND A",SUM((((C53/100)*$AJ$22)*$AH$22))+(((((C53/100)*$AJ$22)*$AN$22)*$AH$22)*Calculator!$G$5)-((((C53/100)*$AJ$22)*$AN$22)*$AH$22)+((((C53/100)*$AJ$23)*$AH$23)),IF(Calculator!$O$6="SINGLEBAND B",SUM((((C53/100)*$AJ$22)*$AH$22))+(((((C53/100)*$AJ$22)*$AN$22)*$AH$22)*Calculator!$G$6)-((((C53/100)*$AJ$22)*$AN$22)*$AH$22)+((((C53/100)*$AJ$23)*$AH$23)),IF(Calculator!$O$6="SINGLEBAND C",SUM((((C53/100)*$AJ$22)*$AH$22))+(((((C53/100)*$AJ$22)*$AN$22)*$AH$22)*Calculator!$G$7)-((((C53/100)*$AJ$22)*$AN$22)*$AH$22)+((((C53/100)*$AJ$23)*$AH$23)),IF(Calculator!$O$6="SINGLEBAND D",SUM((((C53/100)*$AJ$22)*$AH$22))+(((((C53/100)*$AJ$22)*$AN$22)*$AH$22)*Calculator!$G$8)-((((C53/100)*$AJ$22)*$AN$22)*$AH$22)+((((C53/100)*$AJ$23)*$AH$23)),IF(Calculator!$O$6="SINGLEURBANE",SUM((((C53/100)*$AJ$22)*$AH$22))+(((((C53/100)*$AJ$22)*$AN$22)*$AH$22)*Calculator!$G$9)-((((C53/100)*$AJ$22)*$AN$22)*$AH$22)+((((C53/100)*$AJ$23)*$AH$23)),IF(Calculator!$O$6="SINGLESILVERANOD",SUM((((C53/100)*$AJ$22)*$AH$22))+(((((C53/100)*$AJ$22)*$AN$22)*$AH$22)*Calculator!$G$10)-((((C53/100)*$AJ$22)*$AN$22)*$AH$22)+((((C53/100)*$AJ$23)*$AH$23)),IF(Calculator!$O$6="SINGLEANOD",SUM((((C53/100)*$AJ$22)*$AH$22))+(((((C53/100)*$AJ$22)*$AN$22)*$AH$22)*Calculator!$G$11)-((((C53/100)*$AJ$22)*$AN$22)*$AH$22)+((((C53/100)*$AJ$23)*$AH$23)),IF(Calculator!$O$6="DUALBASE",SUM((((C53/100)*$AJ$22)*$AH$22))+(((((C53/100)*$AJ$22)*$AN$22)*$AH$22)*Calculator!$G$12)-((((C53/100)*$AJ$22)*$AN$22)*$AH$22)+((((C53/100)*$AJ$23)*$AH$23)),IF(Calculator!$O$6="DUALELEMENTS",SUM((((C53/100)*$AJ$22)*$AH$22))+(((((C53/100)*$AJ$22)*$AN$22)*$AH$22)*Calculator!$G$13)-((((C53/100)*$AJ$22)*$AN$22)*$AH$22)+((((C53/100)*$AJ$23)*$AH$23)),IF(Calculator!$O$6="DUALSPECTRUM",SUM((((C53/100)*$AJ$22)*$AH$22))+(((((C53/100)*$AJ$22)*$AN$22)*$AH$22)*Calculator!$G$15)-((((C53/100)*$AJ$22)*$AN$22)*$AH$22)+((((C53/100)*$AJ$23)*$AH$23)),IF(Calculator!$O$6="DUALHOMESTEAD",SUM((((C53/100)*$AJ$22)*$AH$22))+(((((C53/100)*$AJ$22)*$AN$22)*$AH$22)*Calculator!$G$14)-((((C53/100)*$AJ$22)*$AN$22)*$AH$22)+((((C53/100)*$AJ$23)*$AH$23)),IF(Calculator!$O$6="DUALBAND A",SUM((((C53/100)*$AJ$22)*$AH$22))+(((((C53/100)*$AJ$22)*$AN$22)*$AH$22)*Calculator!$G$16)-((((C53/100)*$AJ$22)*$AN$22)*$AH$22)+((((C53/100)*$AJ$23)*$AH$23)),IF(Calculator!$O$6="DUALBAND B",SUM((((C53/100)*$AJ$22)*$AH$22))+(((((C53/100)*$AJ$22)*$AN$22)*$AH$22)*Calculator!$G$17)-((((C53/100)*$AJ$22)*$AN$22)*$AH$22)+((((C53/100)*$AJ$23)*$AH$23)),IF(Calculator!$O$6="DUALBAND C",SUM((((C53/100)*$AJ$22)*$AH$22))+(((((C53/100)*$AJ$22)*$AN$22)*$AH$22)*Calculator!$G$18)-((((C53/100)*$AJ$22)*$AN$22)*$AH$22)+((((C53/100)*$AJ$23)*$AH$23)),IF(Calculator!$O$6="DUALBAND D",SUM((((C53/100)*$AJ$22)*$AH$22))+(((((C53/100)*$AJ$22)*$AN$22)*$AH$22)*Calculator!$G$19)-((((C53/100)*$AJ$22)*$AN$22)*$AH$22)+((((C53/100)*$AJ$23)*$AH$23)),IF(Calculator!$O$6="DUALURBANE",SUM((((C53/100)*$AJ$22)*$AH$22))+(((((C53/100)*$AJ$22)*$AN$22)*$AH$22)*Calculator!$G$20)-((((C53/100)*$AJ$22)*$AN$22)*$AH$22)+((((C53/100)*$AJ$23)*$AH$23)),IF(Calculator!$O$6="DUALSILVERANOD",SUM((((C53/100)*$AJ$22)*$AH$22))+(((((C53/100)*$AJ$22)*$AN$22)*$AH$22)*Calculator!$G$21)-((((C53/100)*$AJ$22)*$AN$22)*$AH$22)+((((C53/100)*$AJ$23)*$AH$23)),IF(Calculator!$O$6="DUALANOD",SUM((((C53/100)*$AJ$22)*$AH$22))+(((((C53/100)*$AJ$22)*$AN$22)*$AH$22)*Calculator!$G$22)-((((C53/100)*$AJ$22)*$AN$22)*$AH$22)+((((C53/100)*$AJ$23)*$AH$23))))))))))))))))))))))))</f>
        <v>995.90629289550759</v>
      </c>
      <c r="S53" s="2">
        <f>IF(Calculator!$O$6="SINGLEBASE",SUM((((D53/100)*$AJ$22)*$AH$22))+((((D53/100)*$AJ$23)*$AH$23)),IF(Calculator!$O$6="SINGLEELEMENTS",SUM((((D53/100)*$AJ$22)*$AH$22))+(((((D53/100)*$AJ$22)*$AN$22)*$AH$22)*Calculator!$G$2)-((((D53/100)*$AJ$22)*$AN$22)*$AH$22)+((((D53/100)*$AJ$23)*$AH$23)),IF(Calculator!$O$6="SINGLESPECTRUM",SUM((((D53/100)*$AJ$22)*$AH$22))+(((((D53/100)*$AJ$22)*$AN$22)*$AH$22)*Calculator!$G$4)-((((D53/100)*$AJ$22)*$AN$22)*$AH$22)+((((D53/100)*$AJ$23)*$AH$23)),IF(Calculator!$O$6="SINGLEHOMESTEAD",SUM((((D53/100)*$AJ$22)*$AH$22))+(((((D53/100)*$AJ$22)*$AN$22)*$AH$22)*Calculator!$G$3)-((((D53/100)*$AJ$22)*$AN$22)*$AH$22)+((((D53/100)*$AJ$23)*$AH$23)),IF(Calculator!$O$6="SINGLEBAND A",SUM((((D53/100)*$AJ$22)*$AH$22))+(((((D53/100)*$AJ$22)*$AN$22)*$AH$22)*Calculator!$G$5)-((((D53/100)*$AJ$22)*$AN$22)*$AH$22)+((((D53/100)*$AJ$23)*$AH$23)),IF(Calculator!$O$6="SINGLEBAND B",SUM((((D53/100)*$AJ$22)*$AH$22))+(((((D53/100)*$AJ$22)*$AN$22)*$AH$22)*Calculator!$G$6)-((((D53/100)*$AJ$22)*$AN$22)*$AH$22)+((((D53/100)*$AJ$23)*$AH$23)),IF(Calculator!$O$6="SINGLEBAND C",SUM((((D53/100)*$AJ$22)*$AH$22))+(((((D53/100)*$AJ$22)*$AN$22)*$AH$22)*Calculator!$G$7)-((((D53/100)*$AJ$22)*$AN$22)*$AH$22)+((((D53/100)*$AJ$23)*$AH$23)),IF(Calculator!$O$6="SINGLEBAND D",SUM((((D53/100)*$AJ$22)*$AH$22))+(((((D53/100)*$AJ$22)*$AN$22)*$AH$22)*Calculator!$G$8)-((((D53/100)*$AJ$22)*$AN$22)*$AH$22)+((((D53/100)*$AJ$23)*$AH$23)),IF(Calculator!$O$6="SINGLEURBANE",SUM((((D53/100)*$AJ$22)*$AH$22))+(((((D53/100)*$AJ$22)*$AN$22)*$AH$22)*Calculator!$G$9)-((((D53/100)*$AJ$22)*$AN$22)*$AH$22)+((((D53/100)*$AJ$23)*$AH$23)),IF(Calculator!$O$6="SINGLESILVERANOD",SUM((((D53/100)*$AJ$22)*$AH$22))+(((((D53/100)*$AJ$22)*$AN$22)*$AH$22)*Calculator!$G$10)-((((D53/100)*$AJ$22)*$AN$22)*$AH$22)+((((D53/100)*$AJ$23)*$AH$23)),IF(Calculator!$O$6="SINGLEANOD",SUM((((D53/100)*$AJ$22)*$AH$22))+(((((D53/100)*$AJ$22)*$AN$22)*$AH$22)*Calculator!$G$11)-((((D53/100)*$AJ$22)*$AN$22)*$AH$22)+((((D53/100)*$AJ$23)*$AH$23)),IF(Calculator!$O$6="DUALBASE",SUM((((D53/100)*$AJ$22)*$AH$22))+(((((D53/100)*$AJ$22)*$AN$22)*$AH$22)*Calculator!$G$12)-((((D53/100)*$AJ$22)*$AN$22)*$AH$22)+((((D53/100)*$AJ$23)*$AH$23)),IF(Calculator!$O$6="DUALELEMENTS",SUM((((D53/100)*$AJ$22)*$AH$22))+(((((D53/100)*$AJ$22)*$AN$22)*$AH$22)*Calculator!$G$13)-((((D53/100)*$AJ$22)*$AN$22)*$AH$22)+((((D53/100)*$AJ$23)*$AH$23)),IF(Calculator!$O$6="DUALSPECTRUM",SUM((((D53/100)*$AJ$22)*$AH$22))+(((((D53/100)*$AJ$22)*$AN$22)*$AH$22)*Calculator!$G$15)-((((D53/100)*$AJ$22)*$AN$22)*$AH$22)+((((D53/100)*$AJ$23)*$AH$23)),IF(Calculator!$O$6="DUALHOMESTEAD",SUM((((D53/100)*$AJ$22)*$AH$22))+(((((D53/100)*$AJ$22)*$AN$22)*$AH$22)*Calculator!$G$14)-((((D53/100)*$AJ$22)*$AN$22)*$AH$22)+((((D53/100)*$AJ$23)*$AH$23)),IF(Calculator!$O$6="DUALBAND A",SUM((((D53/100)*$AJ$22)*$AH$22))+(((((D53/100)*$AJ$22)*$AN$22)*$AH$22)*Calculator!$G$16)-((((D53/100)*$AJ$22)*$AN$22)*$AH$22)+((((D53/100)*$AJ$23)*$AH$23)),IF(Calculator!$O$6="DUALBAND B",SUM((((D53/100)*$AJ$22)*$AH$22))+(((((D53/100)*$AJ$22)*$AN$22)*$AH$22)*Calculator!$G$17)-((((D53/100)*$AJ$22)*$AN$22)*$AH$22)+((((D53/100)*$AJ$23)*$AH$23)),IF(Calculator!$O$6="DUALBAND C",SUM((((D53/100)*$AJ$22)*$AH$22))+(((((D53/100)*$AJ$22)*$AN$22)*$AH$22)*Calculator!$G$18)-((((D53/100)*$AJ$22)*$AN$22)*$AH$22)+((((D53/100)*$AJ$23)*$AH$23)),IF(Calculator!$O$6="DUALBAND D",SUM((((D53/100)*$AJ$22)*$AH$22))+(((((D53/100)*$AJ$22)*$AN$22)*$AH$22)*Calculator!$G$19)-((((D53/100)*$AJ$22)*$AN$22)*$AH$22)+((((D53/100)*$AJ$23)*$AH$23)),IF(Calculator!$O$6="DUALURBANE",SUM((((D53/100)*$AJ$22)*$AH$22))+(((((D53/100)*$AJ$22)*$AN$22)*$AH$22)*Calculator!$G$20)-((((D53/100)*$AJ$22)*$AN$22)*$AH$22)+((((D53/100)*$AJ$23)*$AH$23)),IF(Calculator!$O$6="DUALSILVERANOD",SUM((((D53/100)*$AJ$22)*$AH$22))+(((((D53/100)*$AJ$22)*$AN$22)*$AH$22)*Calculator!$G$21)-((((D53/100)*$AJ$22)*$AN$22)*$AH$22)+((((D53/100)*$AJ$23)*$AH$23)),IF(Calculator!$O$6="DUALANOD",SUM((((D53/100)*$AJ$22)*$AH$22))+(((((D53/100)*$AJ$22)*$AN$22)*$AH$22)*Calculator!$G$22)-((((D53/100)*$AJ$22)*$AN$22)*$AH$22)+((((D53/100)*$AJ$23)*$AH$23))))))))))))))))))))))))</f>
        <v>1005.5036356567382</v>
      </c>
      <c r="T53" s="2">
        <f>IF(Calculator!$O$6="SINGLEBASE",SUM((((E53/100)*$AJ$22)*$AH$22))+((((E53/100)*$AJ$23)*$AH$23)),IF(Calculator!$O$6="SINGLEELEMENTS",SUM((((E53/100)*$AJ$22)*$AH$22))+(((((E53/100)*$AJ$22)*$AN$22)*$AH$22)*Calculator!$G$2)-((((E53/100)*$AJ$22)*$AN$22)*$AH$22)+((((E53/100)*$AJ$23)*$AH$23)),IF(Calculator!$O$6="SINGLESPECTRUM",SUM((((E53/100)*$AJ$22)*$AH$22))+(((((E53/100)*$AJ$22)*$AN$22)*$AH$22)*Calculator!$G$4)-((((E53/100)*$AJ$22)*$AN$22)*$AH$22)+((((E53/100)*$AJ$23)*$AH$23)),IF(Calculator!$O$6="SINGLEHOMESTEAD",SUM((((E53/100)*$AJ$22)*$AH$22))+(((((E53/100)*$AJ$22)*$AN$22)*$AH$22)*Calculator!$G$3)-((((E53/100)*$AJ$22)*$AN$22)*$AH$22)+((((E53/100)*$AJ$23)*$AH$23)),IF(Calculator!$O$6="SINGLEBAND A",SUM((((E53/100)*$AJ$22)*$AH$22))+(((((E53/100)*$AJ$22)*$AN$22)*$AH$22)*Calculator!$G$5)-((((E53/100)*$AJ$22)*$AN$22)*$AH$22)+((((E53/100)*$AJ$23)*$AH$23)),IF(Calculator!$O$6="SINGLEBAND B",SUM((((E53/100)*$AJ$22)*$AH$22))+(((((E53/100)*$AJ$22)*$AN$22)*$AH$22)*Calculator!$G$6)-((((E53/100)*$AJ$22)*$AN$22)*$AH$22)+((((E53/100)*$AJ$23)*$AH$23)),IF(Calculator!$O$6="SINGLEBAND C",SUM((((E53/100)*$AJ$22)*$AH$22))+(((((E53/100)*$AJ$22)*$AN$22)*$AH$22)*Calculator!$G$7)-((((E53/100)*$AJ$22)*$AN$22)*$AH$22)+((((E53/100)*$AJ$23)*$AH$23)),IF(Calculator!$O$6="SINGLEBAND D",SUM((((E53/100)*$AJ$22)*$AH$22))+(((((E53/100)*$AJ$22)*$AN$22)*$AH$22)*Calculator!$G$8)-((((E53/100)*$AJ$22)*$AN$22)*$AH$22)+((((E53/100)*$AJ$23)*$AH$23)),IF(Calculator!$O$6="SINGLEURBANE",SUM((((E53/100)*$AJ$22)*$AH$22))+(((((E53/100)*$AJ$22)*$AN$22)*$AH$22)*Calculator!$G$9)-((((E53/100)*$AJ$22)*$AN$22)*$AH$22)+((((E53/100)*$AJ$23)*$AH$23)),IF(Calculator!$O$6="SINGLESILVERANOD",SUM((((E53/100)*$AJ$22)*$AH$22))+(((((E53/100)*$AJ$22)*$AN$22)*$AH$22)*Calculator!$G$10)-((((E53/100)*$AJ$22)*$AN$22)*$AH$22)+((((E53/100)*$AJ$23)*$AH$23)),IF(Calculator!$O$6="SINGLEANOD",SUM((((E53/100)*$AJ$22)*$AH$22))+(((((E53/100)*$AJ$22)*$AN$22)*$AH$22)*Calculator!$G$11)-((((E53/100)*$AJ$22)*$AN$22)*$AH$22)+((((E53/100)*$AJ$23)*$AH$23)),IF(Calculator!$O$6="DUALBASE",SUM((((E53/100)*$AJ$22)*$AH$22))+(((((E53/100)*$AJ$22)*$AN$22)*$AH$22)*Calculator!$G$12)-((((E53/100)*$AJ$22)*$AN$22)*$AH$22)+((((E53/100)*$AJ$23)*$AH$23)),IF(Calculator!$O$6="DUALELEMENTS",SUM((((E53/100)*$AJ$22)*$AH$22))+(((((E53/100)*$AJ$22)*$AN$22)*$AH$22)*Calculator!$G$13)-((((E53/100)*$AJ$22)*$AN$22)*$AH$22)+((((E53/100)*$AJ$23)*$AH$23)),IF(Calculator!$O$6="DUALSPECTRUM",SUM((((E53/100)*$AJ$22)*$AH$22))+(((((E53/100)*$AJ$22)*$AN$22)*$AH$22)*Calculator!$G$15)-((((E53/100)*$AJ$22)*$AN$22)*$AH$22)+((((E53/100)*$AJ$23)*$AH$23)),IF(Calculator!$O$6="DUALHOMESTEAD",SUM((((E53/100)*$AJ$22)*$AH$22))+(((((E53/100)*$AJ$22)*$AN$22)*$AH$22)*Calculator!$G$14)-((((E53/100)*$AJ$22)*$AN$22)*$AH$22)+((((E53/100)*$AJ$23)*$AH$23)),IF(Calculator!$O$6="DUALBAND A",SUM((((E53/100)*$AJ$22)*$AH$22))+(((((E53/100)*$AJ$22)*$AN$22)*$AH$22)*Calculator!$G$16)-((((E53/100)*$AJ$22)*$AN$22)*$AH$22)+((((E53/100)*$AJ$23)*$AH$23)),IF(Calculator!$O$6="DUALBAND B",SUM((((E53/100)*$AJ$22)*$AH$22))+(((((E53/100)*$AJ$22)*$AN$22)*$AH$22)*Calculator!$G$17)-((((E53/100)*$AJ$22)*$AN$22)*$AH$22)+((((E53/100)*$AJ$23)*$AH$23)),IF(Calculator!$O$6="DUALBAND C",SUM((((E53/100)*$AJ$22)*$AH$22))+(((((E53/100)*$AJ$22)*$AN$22)*$AH$22)*Calculator!$G$18)-((((E53/100)*$AJ$22)*$AN$22)*$AH$22)+((((E53/100)*$AJ$23)*$AH$23)),IF(Calculator!$O$6="DUALBAND D",SUM((((E53/100)*$AJ$22)*$AH$22))+(((((E53/100)*$AJ$22)*$AN$22)*$AH$22)*Calculator!$G$19)-((((E53/100)*$AJ$22)*$AN$22)*$AH$22)+((((E53/100)*$AJ$23)*$AH$23)),IF(Calculator!$O$6="DUALURBANE",SUM((((E53/100)*$AJ$22)*$AH$22))+(((((E53/100)*$AJ$22)*$AN$22)*$AH$22)*Calculator!$G$20)-((((E53/100)*$AJ$22)*$AN$22)*$AH$22)+((((E53/100)*$AJ$23)*$AH$23)),IF(Calculator!$O$6="DUALSILVERANOD",SUM((((E53/100)*$AJ$22)*$AH$22))+(((((E53/100)*$AJ$22)*$AN$22)*$AH$22)*Calculator!$G$21)-((((E53/100)*$AJ$22)*$AN$22)*$AH$22)+((((E53/100)*$AJ$23)*$AH$23)),IF(Calculator!$O$6="DUALANOD",SUM((((E53/100)*$AJ$22)*$AH$22))+(((((E53/100)*$AJ$22)*$AN$22)*$AH$22)*Calculator!$G$22)-((((E53/100)*$AJ$22)*$AN$22)*$AH$22)+((((E53/100)*$AJ$23)*$AH$23))))))))))))))))))))))))</f>
        <v>1015.1008738159178</v>
      </c>
      <c r="U53" s="2">
        <f>IF(Calculator!$O$6="SINGLEBASE",SUM((((F53/100)*$AJ$22)*$AH$22))+((((F53/100)*$AJ$23)*$AH$23)),IF(Calculator!$O$6="SINGLEELEMENTS",SUM((((F53/100)*$AJ$22)*$AH$22))+(((((F53/100)*$AJ$22)*$AN$22)*$AH$22)*Calculator!$G$2)-((((F53/100)*$AJ$22)*$AN$22)*$AH$22)+((((F53/100)*$AJ$23)*$AH$23)),IF(Calculator!$O$6="SINGLESPECTRUM",SUM((((F53/100)*$AJ$22)*$AH$22))+(((((F53/100)*$AJ$22)*$AN$22)*$AH$22)*Calculator!$G$4)-((((F53/100)*$AJ$22)*$AN$22)*$AH$22)+((((F53/100)*$AJ$23)*$AH$23)),IF(Calculator!$O$6="SINGLEHOMESTEAD",SUM((((F53/100)*$AJ$22)*$AH$22))+(((((F53/100)*$AJ$22)*$AN$22)*$AH$22)*Calculator!$G$3)-((((F53/100)*$AJ$22)*$AN$22)*$AH$22)+((((F53/100)*$AJ$23)*$AH$23)),IF(Calculator!$O$6="SINGLEBAND A",SUM((((F53/100)*$AJ$22)*$AH$22))+(((((F53/100)*$AJ$22)*$AN$22)*$AH$22)*Calculator!$G$5)-((((F53/100)*$AJ$22)*$AN$22)*$AH$22)+((((F53/100)*$AJ$23)*$AH$23)),IF(Calculator!$O$6="SINGLEBAND B",SUM((((F53/100)*$AJ$22)*$AH$22))+(((((F53/100)*$AJ$22)*$AN$22)*$AH$22)*Calculator!$G$6)-((((F53/100)*$AJ$22)*$AN$22)*$AH$22)+((((F53/100)*$AJ$23)*$AH$23)),IF(Calculator!$O$6="SINGLEBAND C",SUM((((F53/100)*$AJ$22)*$AH$22))+(((((F53/100)*$AJ$22)*$AN$22)*$AH$22)*Calculator!$G$7)-((((F53/100)*$AJ$22)*$AN$22)*$AH$22)+((((F53/100)*$AJ$23)*$AH$23)),IF(Calculator!$O$6="SINGLEBAND D",SUM((((F53/100)*$AJ$22)*$AH$22))+(((((F53/100)*$AJ$22)*$AN$22)*$AH$22)*Calculator!$G$8)-((((F53/100)*$AJ$22)*$AN$22)*$AH$22)+((((F53/100)*$AJ$23)*$AH$23)),IF(Calculator!$O$6="SINGLEURBANE",SUM((((F53/100)*$AJ$22)*$AH$22))+(((((F53/100)*$AJ$22)*$AN$22)*$AH$22)*Calculator!$G$9)-((((F53/100)*$AJ$22)*$AN$22)*$AH$22)+((((F53/100)*$AJ$23)*$AH$23)),IF(Calculator!$O$6="SINGLESILVERANOD",SUM((((F53/100)*$AJ$22)*$AH$22))+(((((F53/100)*$AJ$22)*$AN$22)*$AH$22)*Calculator!$G$10)-((((F53/100)*$AJ$22)*$AN$22)*$AH$22)+((((F53/100)*$AJ$23)*$AH$23)),IF(Calculator!$O$6="SINGLEANOD",SUM((((F53/100)*$AJ$22)*$AH$22))+(((((F53/100)*$AJ$22)*$AN$22)*$AH$22)*Calculator!$G$11)-((((F53/100)*$AJ$22)*$AN$22)*$AH$22)+((((F53/100)*$AJ$23)*$AH$23)),IF(Calculator!$O$6="DUALBASE",SUM((((F53/100)*$AJ$22)*$AH$22))+(((((F53/100)*$AJ$22)*$AN$22)*$AH$22)*Calculator!$G$12)-((((F53/100)*$AJ$22)*$AN$22)*$AH$22)+((((F53/100)*$AJ$23)*$AH$23)),IF(Calculator!$O$6="DUALELEMENTS",SUM((((F53/100)*$AJ$22)*$AH$22))+(((((F53/100)*$AJ$22)*$AN$22)*$AH$22)*Calculator!$G$13)-((((F53/100)*$AJ$22)*$AN$22)*$AH$22)+((((F53/100)*$AJ$23)*$AH$23)),IF(Calculator!$O$6="DUALSPECTRUM",SUM((((F53/100)*$AJ$22)*$AH$22))+(((((F53/100)*$AJ$22)*$AN$22)*$AH$22)*Calculator!$G$15)-((((F53/100)*$AJ$22)*$AN$22)*$AH$22)+((((F53/100)*$AJ$23)*$AH$23)),IF(Calculator!$O$6="DUALHOMESTEAD",SUM((((F53/100)*$AJ$22)*$AH$22))+(((((F53/100)*$AJ$22)*$AN$22)*$AH$22)*Calculator!$G$14)-((((F53/100)*$AJ$22)*$AN$22)*$AH$22)+((((F53/100)*$AJ$23)*$AH$23)),IF(Calculator!$O$6="DUALBAND A",SUM((((F53/100)*$AJ$22)*$AH$22))+(((((F53/100)*$AJ$22)*$AN$22)*$AH$22)*Calculator!$G$16)-((((F53/100)*$AJ$22)*$AN$22)*$AH$22)+((((F53/100)*$AJ$23)*$AH$23)),IF(Calculator!$O$6="DUALBAND B",SUM((((F53/100)*$AJ$22)*$AH$22))+(((((F53/100)*$AJ$22)*$AN$22)*$AH$22)*Calculator!$G$17)-((((F53/100)*$AJ$22)*$AN$22)*$AH$22)+((((F53/100)*$AJ$23)*$AH$23)),IF(Calculator!$O$6="DUALBAND C",SUM((((F53/100)*$AJ$22)*$AH$22))+(((((F53/100)*$AJ$22)*$AN$22)*$AH$22)*Calculator!$G$18)-((((F53/100)*$AJ$22)*$AN$22)*$AH$22)+((((F53/100)*$AJ$23)*$AH$23)),IF(Calculator!$O$6="DUALBAND D",SUM((((F53/100)*$AJ$22)*$AH$22))+(((((F53/100)*$AJ$22)*$AN$22)*$AH$22)*Calculator!$G$19)-((((F53/100)*$AJ$22)*$AN$22)*$AH$22)+((((F53/100)*$AJ$23)*$AH$23)),IF(Calculator!$O$6="DUALURBANE",SUM((((F53/100)*$AJ$22)*$AH$22))+(((((F53/100)*$AJ$22)*$AN$22)*$AH$22)*Calculator!$G$20)-((((F53/100)*$AJ$22)*$AN$22)*$AH$22)+((((F53/100)*$AJ$23)*$AH$23)),IF(Calculator!$O$6="DUALSILVERANOD",SUM((((F53/100)*$AJ$22)*$AH$22))+(((((F53/100)*$AJ$22)*$AN$22)*$AH$22)*Calculator!$G$21)-((((F53/100)*$AJ$22)*$AN$22)*$AH$22)+((((F53/100)*$AJ$23)*$AH$23)),IF(Calculator!$O$6="DUALANOD",SUM((((F53/100)*$AJ$22)*$AH$22))+(((((F53/100)*$AJ$22)*$AN$22)*$AH$22)*Calculator!$G$22)-((((F53/100)*$AJ$22)*$AN$22)*$AH$22)+((((F53/100)*$AJ$23)*$AH$23))))))))))))))))))))))))</f>
        <v>1024.6981119750974</v>
      </c>
      <c r="V53" s="2">
        <f>IF(Calculator!$O$6="SINGLEBASE",SUM((((G53/100)*$AJ$22)*$AH$22))+((((G53/100)*$AJ$23)*$AH$23)),IF(Calculator!$O$6="SINGLEELEMENTS",SUM((((G53/100)*$AJ$22)*$AH$22))+(((((G53/100)*$AJ$22)*$AN$22)*$AH$22)*Calculator!$G$2)-((((G53/100)*$AJ$22)*$AN$22)*$AH$22)+((((G53/100)*$AJ$23)*$AH$23)),IF(Calculator!$O$6="SINGLESPECTRUM",SUM((((G53/100)*$AJ$22)*$AH$22))+(((((G53/100)*$AJ$22)*$AN$22)*$AH$22)*Calculator!$G$4)-((((G53/100)*$AJ$22)*$AN$22)*$AH$22)+((((G53/100)*$AJ$23)*$AH$23)),IF(Calculator!$O$6="SINGLEHOMESTEAD",SUM((((G53/100)*$AJ$22)*$AH$22))+(((((G53/100)*$AJ$22)*$AN$22)*$AH$22)*Calculator!$G$3)-((((G53/100)*$AJ$22)*$AN$22)*$AH$22)+((((G53/100)*$AJ$23)*$AH$23)),IF(Calculator!$O$6="SINGLEBAND A",SUM((((G53/100)*$AJ$22)*$AH$22))+(((((G53/100)*$AJ$22)*$AN$22)*$AH$22)*Calculator!$G$5)-((((G53/100)*$AJ$22)*$AN$22)*$AH$22)+((((G53/100)*$AJ$23)*$AH$23)),IF(Calculator!$O$6="SINGLEBAND B",SUM((((G53/100)*$AJ$22)*$AH$22))+(((((G53/100)*$AJ$22)*$AN$22)*$AH$22)*Calculator!$G$6)-((((G53/100)*$AJ$22)*$AN$22)*$AH$22)+((((G53/100)*$AJ$23)*$AH$23)),IF(Calculator!$O$6="SINGLEBAND C",SUM((((G53/100)*$AJ$22)*$AH$22))+(((((G53/100)*$AJ$22)*$AN$22)*$AH$22)*Calculator!$G$7)-((((G53/100)*$AJ$22)*$AN$22)*$AH$22)+((((G53/100)*$AJ$23)*$AH$23)),IF(Calculator!$O$6="SINGLEBAND D",SUM((((G53/100)*$AJ$22)*$AH$22))+(((((G53/100)*$AJ$22)*$AN$22)*$AH$22)*Calculator!$G$8)-((((G53/100)*$AJ$22)*$AN$22)*$AH$22)+((((G53/100)*$AJ$23)*$AH$23)),IF(Calculator!$O$6="SINGLEURBANE",SUM((((G53/100)*$AJ$22)*$AH$22))+(((((G53/100)*$AJ$22)*$AN$22)*$AH$22)*Calculator!$G$9)-((((G53/100)*$AJ$22)*$AN$22)*$AH$22)+((((G53/100)*$AJ$23)*$AH$23)),IF(Calculator!$O$6="SINGLESILVERANOD",SUM((((G53/100)*$AJ$22)*$AH$22))+(((((G53/100)*$AJ$22)*$AN$22)*$AH$22)*Calculator!$G$10)-((((G53/100)*$AJ$22)*$AN$22)*$AH$22)+((((G53/100)*$AJ$23)*$AH$23)),IF(Calculator!$O$6="SINGLEANOD",SUM((((G53/100)*$AJ$22)*$AH$22))+(((((G53/100)*$AJ$22)*$AN$22)*$AH$22)*Calculator!$G$11)-((((G53/100)*$AJ$22)*$AN$22)*$AH$22)+((((G53/100)*$AJ$23)*$AH$23)),IF(Calculator!$O$6="DUALBASE",SUM((((G53/100)*$AJ$22)*$AH$22))+(((((G53/100)*$AJ$22)*$AN$22)*$AH$22)*Calculator!$G$12)-((((G53/100)*$AJ$22)*$AN$22)*$AH$22)+((((G53/100)*$AJ$23)*$AH$23)),IF(Calculator!$O$6="DUALELEMENTS",SUM((((G53/100)*$AJ$22)*$AH$22))+(((((G53/100)*$AJ$22)*$AN$22)*$AH$22)*Calculator!$G$13)-((((G53/100)*$AJ$22)*$AN$22)*$AH$22)+((((G53/100)*$AJ$23)*$AH$23)),IF(Calculator!$O$6="DUALSPECTRUM",SUM((((G53/100)*$AJ$22)*$AH$22))+(((((G53/100)*$AJ$22)*$AN$22)*$AH$22)*Calculator!$G$15)-((((G53/100)*$AJ$22)*$AN$22)*$AH$22)+((((G53/100)*$AJ$23)*$AH$23)),IF(Calculator!$O$6="DUALHOMESTEAD",SUM((((G53/100)*$AJ$22)*$AH$22))+(((((G53/100)*$AJ$22)*$AN$22)*$AH$22)*Calculator!$G$14)-((((G53/100)*$AJ$22)*$AN$22)*$AH$22)+((((G53/100)*$AJ$23)*$AH$23)),IF(Calculator!$O$6="DUALBAND A",SUM((((G53/100)*$AJ$22)*$AH$22))+(((((G53/100)*$AJ$22)*$AN$22)*$AH$22)*Calculator!$G$16)-((((G53/100)*$AJ$22)*$AN$22)*$AH$22)+((((G53/100)*$AJ$23)*$AH$23)),IF(Calculator!$O$6="DUALBAND B",SUM((((G53/100)*$AJ$22)*$AH$22))+(((((G53/100)*$AJ$22)*$AN$22)*$AH$22)*Calculator!$G$17)-((((G53/100)*$AJ$22)*$AN$22)*$AH$22)+((((G53/100)*$AJ$23)*$AH$23)),IF(Calculator!$O$6="DUALBAND C",SUM((((G53/100)*$AJ$22)*$AH$22))+(((((G53/100)*$AJ$22)*$AN$22)*$AH$22)*Calculator!$G$18)-((((G53/100)*$AJ$22)*$AN$22)*$AH$22)+((((G53/100)*$AJ$23)*$AH$23)),IF(Calculator!$O$6="DUALBAND D",SUM((((G53/100)*$AJ$22)*$AH$22))+(((((G53/100)*$AJ$22)*$AN$22)*$AH$22)*Calculator!$G$19)-((((G53/100)*$AJ$22)*$AN$22)*$AH$22)+((((G53/100)*$AJ$23)*$AH$23)),IF(Calculator!$O$6="DUALURBANE",SUM((((G53/100)*$AJ$22)*$AH$22))+(((((G53/100)*$AJ$22)*$AN$22)*$AH$22)*Calculator!$G$20)-((((G53/100)*$AJ$22)*$AN$22)*$AH$22)+((((G53/100)*$AJ$23)*$AH$23)),IF(Calculator!$O$6="DUALSILVERANOD",SUM((((G53/100)*$AJ$22)*$AH$22))+(((((G53/100)*$AJ$22)*$AN$22)*$AH$22)*Calculator!$G$21)-((((G53/100)*$AJ$22)*$AN$22)*$AH$22)+((((G53/100)*$AJ$23)*$AH$23)),IF(Calculator!$O$6="DUALANOD",SUM((((G53/100)*$AJ$22)*$AH$22))+(((((G53/100)*$AJ$22)*$AN$22)*$AH$22)*Calculator!$G$22)-((((G53/100)*$AJ$22)*$AN$22)*$AH$22)+((((G53/100)*$AJ$23)*$AH$23))))))))))))))))))))))))</f>
        <v>1034.2954547363279</v>
      </c>
      <c r="W53" s="2">
        <f>IF(Calculator!$O$6="SINGLEBASE",SUM((((H53/100)*$AJ$22)*$AH$22))+((((H53/100)*$AJ$23)*$AH$23)),IF(Calculator!$O$6="SINGLEELEMENTS",SUM((((H53/100)*$AJ$22)*$AH$22))+(((((H53/100)*$AJ$22)*$AN$22)*$AH$22)*Calculator!$G$2)-((((H53/100)*$AJ$22)*$AN$22)*$AH$22)+((((H53/100)*$AJ$23)*$AH$23)),IF(Calculator!$O$6="SINGLESPECTRUM",SUM((((H53/100)*$AJ$22)*$AH$22))+(((((H53/100)*$AJ$22)*$AN$22)*$AH$22)*Calculator!$G$4)-((((H53/100)*$AJ$22)*$AN$22)*$AH$22)+((((H53/100)*$AJ$23)*$AH$23)),IF(Calculator!$O$6="SINGLEHOMESTEAD",SUM((((H53/100)*$AJ$22)*$AH$22))+(((((H53/100)*$AJ$22)*$AN$22)*$AH$22)*Calculator!$G$3)-((((H53/100)*$AJ$22)*$AN$22)*$AH$22)+((((H53/100)*$AJ$23)*$AH$23)),IF(Calculator!$O$6="SINGLEBAND A",SUM((((H53/100)*$AJ$22)*$AH$22))+(((((H53/100)*$AJ$22)*$AN$22)*$AH$22)*Calculator!$G$5)-((((H53/100)*$AJ$22)*$AN$22)*$AH$22)+((((H53/100)*$AJ$23)*$AH$23)),IF(Calculator!$O$6="SINGLEBAND B",SUM((((H53/100)*$AJ$22)*$AH$22))+(((((H53/100)*$AJ$22)*$AN$22)*$AH$22)*Calculator!$G$6)-((((H53/100)*$AJ$22)*$AN$22)*$AH$22)+((((H53/100)*$AJ$23)*$AH$23)),IF(Calculator!$O$6="SINGLEBAND C",SUM((((H53/100)*$AJ$22)*$AH$22))+(((((H53/100)*$AJ$22)*$AN$22)*$AH$22)*Calculator!$G$7)-((((H53/100)*$AJ$22)*$AN$22)*$AH$22)+((((H53/100)*$AJ$23)*$AH$23)),IF(Calculator!$O$6="SINGLEBAND D",SUM((((H53/100)*$AJ$22)*$AH$22))+(((((H53/100)*$AJ$22)*$AN$22)*$AH$22)*Calculator!$G$8)-((((H53/100)*$AJ$22)*$AN$22)*$AH$22)+((((H53/100)*$AJ$23)*$AH$23)),IF(Calculator!$O$6="SINGLEURBANE",SUM((((H53/100)*$AJ$22)*$AH$22))+(((((H53/100)*$AJ$22)*$AN$22)*$AH$22)*Calculator!$G$9)-((((H53/100)*$AJ$22)*$AN$22)*$AH$22)+((((H53/100)*$AJ$23)*$AH$23)),IF(Calculator!$O$6="SINGLESILVERANOD",SUM((((H53/100)*$AJ$22)*$AH$22))+(((((H53/100)*$AJ$22)*$AN$22)*$AH$22)*Calculator!$G$10)-((((H53/100)*$AJ$22)*$AN$22)*$AH$22)+((((H53/100)*$AJ$23)*$AH$23)),IF(Calculator!$O$6="SINGLEANOD",SUM((((H53/100)*$AJ$22)*$AH$22))+(((((H53/100)*$AJ$22)*$AN$22)*$AH$22)*Calculator!$G$11)-((((H53/100)*$AJ$22)*$AN$22)*$AH$22)+((((H53/100)*$AJ$23)*$AH$23)),IF(Calculator!$O$6="DUALBASE",SUM((((H53/100)*$AJ$22)*$AH$22))+(((((H53/100)*$AJ$22)*$AN$22)*$AH$22)*Calculator!$G$12)-((((H53/100)*$AJ$22)*$AN$22)*$AH$22)+((((H53/100)*$AJ$23)*$AH$23)),IF(Calculator!$O$6="DUALELEMENTS",SUM((((H53/100)*$AJ$22)*$AH$22))+(((((H53/100)*$AJ$22)*$AN$22)*$AH$22)*Calculator!$G$13)-((((H53/100)*$AJ$22)*$AN$22)*$AH$22)+((((H53/100)*$AJ$23)*$AH$23)),IF(Calculator!$O$6="DUALSPECTRUM",SUM((((H53/100)*$AJ$22)*$AH$22))+(((((H53/100)*$AJ$22)*$AN$22)*$AH$22)*Calculator!$G$15)-((((H53/100)*$AJ$22)*$AN$22)*$AH$22)+((((H53/100)*$AJ$23)*$AH$23)),IF(Calculator!$O$6="DUALHOMESTEAD",SUM((((H53/100)*$AJ$22)*$AH$22))+(((((H53/100)*$AJ$22)*$AN$22)*$AH$22)*Calculator!$G$14)-((((H53/100)*$AJ$22)*$AN$22)*$AH$22)+((((H53/100)*$AJ$23)*$AH$23)),IF(Calculator!$O$6="DUALBAND A",SUM((((H53/100)*$AJ$22)*$AH$22))+(((((H53/100)*$AJ$22)*$AN$22)*$AH$22)*Calculator!$G$16)-((((H53/100)*$AJ$22)*$AN$22)*$AH$22)+((((H53/100)*$AJ$23)*$AH$23)),IF(Calculator!$O$6="DUALBAND B",SUM((((H53/100)*$AJ$22)*$AH$22))+(((((H53/100)*$AJ$22)*$AN$22)*$AH$22)*Calculator!$G$17)-((((H53/100)*$AJ$22)*$AN$22)*$AH$22)+((((H53/100)*$AJ$23)*$AH$23)),IF(Calculator!$O$6="DUALBAND C",SUM((((H53/100)*$AJ$22)*$AH$22))+(((((H53/100)*$AJ$22)*$AN$22)*$AH$22)*Calculator!$G$18)-((((H53/100)*$AJ$22)*$AN$22)*$AH$22)+((((H53/100)*$AJ$23)*$AH$23)),IF(Calculator!$O$6="DUALBAND D",SUM((((H53/100)*$AJ$22)*$AH$22))+(((((H53/100)*$AJ$22)*$AN$22)*$AH$22)*Calculator!$G$19)-((((H53/100)*$AJ$22)*$AN$22)*$AH$22)+((((H53/100)*$AJ$23)*$AH$23)),IF(Calculator!$O$6="DUALURBANE",SUM((((H53/100)*$AJ$22)*$AH$22))+(((((H53/100)*$AJ$22)*$AN$22)*$AH$22)*Calculator!$G$20)-((((H53/100)*$AJ$22)*$AN$22)*$AH$22)+((((H53/100)*$AJ$23)*$AH$23)),IF(Calculator!$O$6="DUALSILVERANOD",SUM((((H53/100)*$AJ$22)*$AH$22))+(((((H53/100)*$AJ$22)*$AN$22)*$AH$22)*Calculator!$G$21)-((((H53/100)*$AJ$22)*$AN$22)*$AH$22)+((((H53/100)*$AJ$23)*$AH$23)),IF(Calculator!$O$6="DUALANOD",SUM((((H53/100)*$AJ$22)*$AH$22))+(((((H53/100)*$AJ$22)*$AN$22)*$AH$22)*Calculator!$G$22)-((((H53/100)*$AJ$22)*$AN$22)*$AH$22)+((((H53/100)*$AJ$23)*$AH$23))))))))))))))))))))))))</f>
        <v>1043.8884042114255</v>
      </c>
      <c r="X53" s="2">
        <f>IF(Calculator!$O$6="SINGLEBASE",SUM((((I53/100)*$AJ$22)*$AH$22))+((((I53/100)*$AJ$23)*$AH$23)),IF(Calculator!$O$6="SINGLEELEMENTS",SUM((((I53/100)*$AJ$22)*$AH$22))+(((((I53/100)*$AJ$22)*$AN$22)*$AH$22)*Calculator!$G$2)-((((I53/100)*$AJ$22)*$AN$22)*$AH$22)+((((I53/100)*$AJ$23)*$AH$23)),IF(Calculator!$O$6="SINGLESPECTRUM",SUM((((I53/100)*$AJ$22)*$AH$22))+(((((I53/100)*$AJ$22)*$AN$22)*$AH$22)*Calculator!$G$4)-((((I53/100)*$AJ$22)*$AN$22)*$AH$22)+((((I53/100)*$AJ$23)*$AH$23)),IF(Calculator!$O$6="SINGLEHOMESTEAD",SUM((((I53/100)*$AJ$22)*$AH$22))+(((((I53/100)*$AJ$22)*$AN$22)*$AH$22)*Calculator!$G$3)-((((I53/100)*$AJ$22)*$AN$22)*$AH$22)+((((I53/100)*$AJ$23)*$AH$23)),IF(Calculator!$O$6="SINGLEBAND A",SUM((((I53/100)*$AJ$22)*$AH$22))+(((((I53/100)*$AJ$22)*$AN$22)*$AH$22)*Calculator!$G$5)-((((I53/100)*$AJ$22)*$AN$22)*$AH$22)+((((I53/100)*$AJ$23)*$AH$23)),IF(Calculator!$O$6="SINGLEBAND B",SUM((((I53/100)*$AJ$22)*$AH$22))+(((((I53/100)*$AJ$22)*$AN$22)*$AH$22)*Calculator!$G$6)-((((I53/100)*$AJ$22)*$AN$22)*$AH$22)+((((I53/100)*$AJ$23)*$AH$23)),IF(Calculator!$O$6="SINGLEBAND C",SUM((((I53/100)*$AJ$22)*$AH$22))+(((((I53/100)*$AJ$22)*$AN$22)*$AH$22)*Calculator!$G$7)-((((I53/100)*$AJ$22)*$AN$22)*$AH$22)+((((I53/100)*$AJ$23)*$AH$23)),IF(Calculator!$O$6="SINGLEBAND D",SUM((((I53/100)*$AJ$22)*$AH$22))+(((((I53/100)*$AJ$22)*$AN$22)*$AH$22)*Calculator!$G$8)-((((I53/100)*$AJ$22)*$AN$22)*$AH$22)+((((I53/100)*$AJ$23)*$AH$23)),IF(Calculator!$O$6="SINGLEURBANE",SUM((((I53/100)*$AJ$22)*$AH$22))+(((((I53/100)*$AJ$22)*$AN$22)*$AH$22)*Calculator!$G$9)-((((I53/100)*$AJ$22)*$AN$22)*$AH$22)+((((I53/100)*$AJ$23)*$AH$23)),IF(Calculator!$O$6="SINGLESILVERANOD",SUM((((I53/100)*$AJ$22)*$AH$22))+(((((I53/100)*$AJ$22)*$AN$22)*$AH$22)*Calculator!$G$10)-((((I53/100)*$AJ$22)*$AN$22)*$AH$22)+((((I53/100)*$AJ$23)*$AH$23)),IF(Calculator!$O$6="SINGLEANOD",SUM((((I53/100)*$AJ$22)*$AH$22))+(((((I53/100)*$AJ$22)*$AN$22)*$AH$22)*Calculator!$G$11)-((((I53/100)*$AJ$22)*$AN$22)*$AH$22)+((((I53/100)*$AJ$23)*$AH$23)),IF(Calculator!$O$6="DUALBASE",SUM((((I53/100)*$AJ$22)*$AH$22))+(((((I53/100)*$AJ$22)*$AN$22)*$AH$22)*Calculator!$G$12)-((((I53/100)*$AJ$22)*$AN$22)*$AH$22)+((((I53/100)*$AJ$23)*$AH$23)),IF(Calculator!$O$6="DUALELEMENTS",SUM((((I53/100)*$AJ$22)*$AH$22))+(((((I53/100)*$AJ$22)*$AN$22)*$AH$22)*Calculator!$G$13)-((((I53/100)*$AJ$22)*$AN$22)*$AH$22)+((((I53/100)*$AJ$23)*$AH$23)),IF(Calculator!$O$6="DUALSPECTRUM",SUM((((I53/100)*$AJ$22)*$AH$22))+(((((I53/100)*$AJ$22)*$AN$22)*$AH$22)*Calculator!$G$15)-((((I53/100)*$AJ$22)*$AN$22)*$AH$22)+((((I53/100)*$AJ$23)*$AH$23)),IF(Calculator!$O$6="DUALHOMESTEAD",SUM((((I53/100)*$AJ$22)*$AH$22))+(((((I53/100)*$AJ$22)*$AN$22)*$AH$22)*Calculator!$G$14)-((((I53/100)*$AJ$22)*$AN$22)*$AH$22)+((((I53/100)*$AJ$23)*$AH$23)),IF(Calculator!$O$6="DUALBAND A",SUM((((I53/100)*$AJ$22)*$AH$22))+(((((I53/100)*$AJ$22)*$AN$22)*$AH$22)*Calculator!$G$16)-((((I53/100)*$AJ$22)*$AN$22)*$AH$22)+((((I53/100)*$AJ$23)*$AH$23)),IF(Calculator!$O$6="DUALBAND B",SUM((((I53/100)*$AJ$22)*$AH$22))+(((((I53/100)*$AJ$22)*$AN$22)*$AH$22)*Calculator!$G$17)-((((I53/100)*$AJ$22)*$AN$22)*$AH$22)+((((I53/100)*$AJ$23)*$AH$23)),IF(Calculator!$O$6="DUALBAND C",SUM((((I53/100)*$AJ$22)*$AH$22))+(((((I53/100)*$AJ$22)*$AN$22)*$AH$22)*Calculator!$G$18)-((((I53/100)*$AJ$22)*$AN$22)*$AH$22)+((((I53/100)*$AJ$23)*$AH$23)),IF(Calculator!$O$6="DUALBAND D",SUM((((I53/100)*$AJ$22)*$AH$22))+(((((I53/100)*$AJ$22)*$AN$22)*$AH$22)*Calculator!$G$19)-((((I53/100)*$AJ$22)*$AN$22)*$AH$22)+((((I53/100)*$AJ$23)*$AH$23)),IF(Calculator!$O$6="DUALURBANE",SUM((((I53/100)*$AJ$22)*$AH$22))+(((((I53/100)*$AJ$22)*$AN$22)*$AH$22)*Calculator!$G$20)-((((I53/100)*$AJ$22)*$AN$22)*$AH$22)+((((I53/100)*$AJ$23)*$AH$23)),IF(Calculator!$O$6="DUALSILVERANOD",SUM((((I53/100)*$AJ$22)*$AH$22))+(((((I53/100)*$AJ$22)*$AN$22)*$AH$22)*Calculator!$G$21)-((((I53/100)*$AJ$22)*$AN$22)*$AH$22)+((((I53/100)*$AJ$23)*$AH$23)),IF(Calculator!$O$6="DUALANOD",SUM((((I53/100)*$AJ$22)*$AH$22))+(((((I53/100)*$AJ$22)*$AN$22)*$AH$22)*Calculator!$G$22)-((((I53/100)*$AJ$22)*$AN$22)*$AH$22)+((((I53/100)*$AJ$23)*$AH$23))))))))))))))))))))))))</f>
        <v>1053.485746972656</v>
      </c>
      <c r="Y53" s="2">
        <f>IF(Calculator!$O$6="SINGLEBASE",SUM((((J53/100)*$AJ$22)*$AH$22))+((((J53/100)*$AJ$23)*$AH$23)),IF(Calculator!$O$6="SINGLEELEMENTS",SUM((((J53/100)*$AJ$22)*$AH$22))+(((((J53/100)*$AJ$22)*$AN$22)*$AH$22)*Calculator!$G$2)-((((J53/100)*$AJ$22)*$AN$22)*$AH$22)+((((J53/100)*$AJ$23)*$AH$23)),IF(Calculator!$O$6="SINGLESPECTRUM",SUM((((J53/100)*$AJ$22)*$AH$22))+(((((J53/100)*$AJ$22)*$AN$22)*$AH$22)*Calculator!$G$4)-((((J53/100)*$AJ$22)*$AN$22)*$AH$22)+((((J53/100)*$AJ$23)*$AH$23)),IF(Calculator!$O$6="SINGLEHOMESTEAD",SUM((((J53/100)*$AJ$22)*$AH$22))+(((((J53/100)*$AJ$22)*$AN$22)*$AH$22)*Calculator!$G$3)-((((J53/100)*$AJ$22)*$AN$22)*$AH$22)+((((J53/100)*$AJ$23)*$AH$23)),IF(Calculator!$O$6="SINGLEBAND A",SUM((((J53/100)*$AJ$22)*$AH$22))+(((((J53/100)*$AJ$22)*$AN$22)*$AH$22)*Calculator!$G$5)-((((J53/100)*$AJ$22)*$AN$22)*$AH$22)+((((J53/100)*$AJ$23)*$AH$23)),IF(Calculator!$O$6="SINGLEBAND B",SUM((((J53/100)*$AJ$22)*$AH$22))+(((((J53/100)*$AJ$22)*$AN$22)*$AH$22)*Calculator!$G$6)-((((J53/100)*$AJ$22)*$AN$22)*$AH$22)+((((J53/100)*$AJ$23)*$AH$23)),IF(Calculator!$O$6="SINGLEBAND C",SUM((((J53/100)*$AJ$22)*$AH$22))+(((((J53/100)*$AJ$22)*$AN$22)*$AH$22)*Calculator!$G$7)-((((J53/100)*$AJ$22)*$AN$22)*$AH$22)+((((J53/100)*$AJ$23)*$AH$23)),IF(Calculator!$O$6="SINGLEBAND D",SUM((((J53/100)*$AJ$22)*$AH$22))+(((((J53/100)*$AJ$22)*$AN$22)*$AH$22)*Calculator!$G$8)-((((J53/100)*$AJ$22)*$AN$22)*$AH$22)+((((J53/100)*$AJ$23)*$AH$23)),IF(Calculator!$O$6="SINGLEURBANE",SUM((((J53/100)*$AJ$22)*$AH$22))+(((((J53/100)*$AJ$22)*$AN$22)*$AH$22)*Calculator!$G$9)-((((J53/100)*$AJ$22)*$AN$22)*$AH$22)+((((J53/100)*$AJ$23)*$AH$23)),IF(Calculator!$O$6="SINGLESILVERANOD",SUM((((J53/100)*$AJ$22)*$AH$22))+(((((J53/100)*$AJ$22)*$AN$22)*$AH$22)*Calculator!$G$10)-((((J53/100)*$AJ$22)*$AN$22)*$AH$22)+((((J53/100)*$AJ$23)*$AH$23)),IF(Calculator!$O$6="SINGLEANOD",SUM((((J53/100)*$AJ$22)*$AH$22))+(((((J53/100)*$AJ$22)*$AN$22)*$AH$22)*Calculator!$G$11)-((((J53/100)*$AJ$22)*$AN$22)*$AH$22)+((((J53/100)*$AJ$23)*$AH$23)),IF(Calculator!$O$6="DUALBASE",SUM((((J53/100)*$AJ$22)*$AH$22))+(((((J53/100)*$AJ$22)*$AN$22)*$AH$22)*Calculator!$G$12)-((((J53/100)*$AJ$22)*$AN$22)*$AH$22)+((((J53/100)*$AJ$23)*$AH$23)),IF(Calculator!$O$6="DUALELEMENTS",SUM((((J53/100)*$AJ$22)*$AH$22))+(((((J53/100)*$AJ$22)*$AN$22)*$AH$22)*Calculator!$G$13)-((((J53/100)*$AJ$22)*$AN$22)*$AH$22)+((((J53/100)*$AJ$23)*$AH$23)),IF(Calculator!$O$6="DUALSPECTRUM",SUM((((J53/100)*$AJ$22)*$AH$22))+(((((J53/100)*$AJ$22)*$AN$22)*$AH$22)*Calculator!$G$15)-((((J53/100)*$AJ$22)*$AN$22)*$AH$22)+((((J53/100)*$AJ$23)*$AH$23)),IF(Calculator!$O$6="DUALHOMESTEAD",SUM((((J53/100)*$AJ$22)*$AH$22))+(((((J53/100)*$AJ$22)*$AN$22)*$AH$22)*Calculator!$G$14)-((((J53/100)*$AJ$22)*$AN$22)*$AH$22)+((((J53/100)*$AJ$23)*$AH$23)),IF(Calculator!$O$6="DUALBAND A",SUM((((J53/100)*$AJ$22)*$AH$22))+(((((J53/100)*$AJ$22)*$AN$22)*$AH$22)*Calculator!$G$16)-((((J53/100)*$AJ$22)*$AN$22)*$AH$22)+((((J53/100)*$AJ$23)*$AH$23)),IF(Calculator!$O$6="DUALBAND B",SUM((((J53/100)*$AJ$22)*$AH$22))+(((((J53/100)*$AJ$22)*$AN$22)*$AH$22)*Calculator!$G$17)-((((J53/100)*$AJ$22)*$AN$22)*$AH$22)+((((J53/100)*$AJ$23)*$AH$23)),IF(Calculator!$O$6="DUALBAND C",SUM((((J53/100)*$AJ$22)*$AH$22))+(((((J53/100)*$AJ$22)*$AN$22)*$AH$22)*Calculator!$G$18)-((((J53/100)*$AJ$22)*$AN$22)*$AH$22)+((((J53/100)*$AJ$23)*$AH$23)),IF(Calculator!$O$6="DUALBAND D",SUM((((J53/100)*$AJ$22)*$AH$22))+(((((J53/100)*$AJ$22)*$AN$22)*$AH$22)*Calculator!$G$19)-((((J53/100)*$AJ$22)*$AN$22)*$AH$22)+((((J53/100)*$AJ$23)*$AH$23)),IF(Calculator!$O$6="DUALURBANE",SUM((((J53/100)*$AJ$22)*$AH$22))+(((((J53/100)*$AJ$22)*$AN$22)*$AH$22)*Calculator!$G$20)-((((J53/100)*$AJ$22)*$AN$22)*$AH$22)+((((J53/100)*$AJ$23)*$AH$23)),IF(Calculator!$O$6="DUALSILVERANOD",SUM((((J53/100)*$AJ$22)*$AH$22))+(((((J53/100)*$AJ$22)*$AN$22)*$AH$22)*Calculator!$G$21)-((((J53/100)*$AJ$22)*$AN$22)*$AH$22)+((((J53/100)*$AJ$23)*$AH$23)),IF(Calculator!$O$6="DUALANOD",SUM((((J53/100)*$AJ$22)*$AH$22))+(((((J53/100)*$AJ$22)*$AN$22)*$AH$22)*Calculator!$G$22)-((((J53/100)*$AJ$22)*$AN$22)*$AH$22)+((((J53/100)*$AJ$23)*$AH$23))))))))))))))))))))))))</f>
        <v>1063.0829851318356</v>
      </c>
      <c r="Z53" s="2">
        <f>IF(Calculator!$O$6="SINGLEBASE",SUM((((K53/100)*$AJ$22)*$AH$22))+((((K53/100)*$AJ$23)*$AH$23)),IF(Calculator!$O$6="SINGLEELEMENTS",SUM((((K53/100)*$AJ$22)*$AH$22))+(((((K53/100)*$AJ$22)*$AN$22)*$AH$22)*Calculator!$G$2)-((((K53/100)*$AJ$22)*$AN$22)*$AH$22)+((((K53/100)*$AJ$23)*$AH$23)),IF(Calculator!$O$6="SINGLESPECTRUM",SUM((((K53/100)*$AJ$22)*$AH$22))+(((((K53/100)*$AJ$22)*$AN$22)*$AH$22)*Calculator!$G$4)-((((K53/100)*$AJ$22)*$AN$22)*$AH$22)+((((K53/100)*$AJ$23)*$AH$23)),IF(Calculator!$O$6="SINGLEHOMESTEAD",SUM((((K53/100)*$AJ$22)*$AH$22))+(((((K53/100)*$AJ$22)*$AN$22)*$AH$22)*Calculator!$G$3)-((((K53/100)*$AJ$22)*$AN$22)*$AH$22)+((((K53/100)*$AJ$23)*$AH$23)),IF(Calculator!$O$6="SINGLEBAND A",SUM((((K53/100)*$AJ$22)*$AH$22))+(((((K53/100)*$AJ$22)*$AN$22)*$AH$22)*Calculator!$G$5)-((((K53/100)*$AJ$22)*$AN$22)*$AH$22)+((((K53/100)*$AJ$23)*$AH$23)),IF(Calculator!$O$6="SINGLEBAND B",SUM((((K53/100)*$AJ$22)*$AH$22))+(((((K53/100)*$AJ$22)*$AN$22)*$AH$22)*Calculator!$G$6)-((((K53/100)*$AJ$22)*$AN$22)*$AH$22)+((((K53/100)*$AJ$23)*$AH$23)),IF(Calculator!$O$6="SINGLEBAND C",SUM((((K53/100)*$AJ$22)*$AH$22))+(((((K53/100)*$AJ$22)*$AN$22)*$AH$22)*Calculator!$G$7)-((((K53/100)*$AJ$22)*$AN$22)*$AH$22)+((((K53/100)*$AJ$23)*$AH$23)),IF(Calculator!$O$6="SINGLEBAND D",SUM((((K53/100)*$AJ$22)*$AH$22))+(((((K53/100)*$AJ$22)*$AN$22)*$AH$22)*Calculator!$G$8)-((((K53/100)*$AJ$22)*$AN$22)*$AH$22)+((((K53/100)*$AJ$23)*$AH$23)),IF(Calculator!$O$6="SINGLEURBANE",SUM((((K53/100)*$AJ$22)*$AH$22))+(((((K53/100)*$AJ$22)*$AN$22)*$AH$22)*Calculator!$G$9)-((((K53/100)*$AJ$22)*$AN$22)*$AH$22)+((((K53/100)*$AJ$23)*$AH$23)),IF(Calculator!$O$6="SINGLESILVERANOD",SUM((((K53/100)*$AJ$22)*$AH$22))+(((((K53/100)*$AJ$22)*$AN$22)*$AH$22)*Calculator!$G$10)-((((K53/100)*$AJ$22)*$AN$22)*$AH$22)+((((K53/100)*$AJ$23)*$AH$23)),IF(Calculator!$O$6="SINGLEANOD",SUM((((K53/100)*$AJ$22)*$AH$22))+(((((K53/100)*$AJ$22)*$AN$22)*$AH$22)*Calculator!$G$11)-((((K53/100)*$AJ$22)*$AN$22)*$AH$22)+((((K53/100)*$AJ$23)*$AH$23)),IF(Calculator!$O$6="DUALBASE",SUM((((K53/100)*$AJ$22)*$AH$22))+(((((K53/100)*$AJ$22)*$AN$22)*$AH$22)*Calculator!$G$12)-((((K53/100)*$AJ$22)*$AN$22)*$AH$22)+((((K53/100)*$AJ$23)*$AH$23)),IF(Calculator!$O$6="DUALELEMENTS",SUM((((K53/100)*$AJ$22)*$AH$22))+(((((K53/100)*$AJ$22)*$AN$22)*$AH$22)*Calculator!$G$13)-((((K53/100)*$AJ$22)*$AN$22)*$AH$22)+((((K53/100)*$AJ$23)*$AH$23)),IF(Calculator!$O$6="DUALSPECTRUM",SUM((((K53/100)*$AJ$22)*$AH$22))+(((((K53/100)*$AJ$22)*$AN$22)*$AH$22)*Calculator!$G$15)-((((K53/100)*$AJ$22)*$AN$22)*$AH$22)+((((K53/100)*$AJ$23)*$AH$23)),IF(Calculator!$O$6="DUALHOMESTEAD",SUM((((K53/100)*$AJ$22)*$AH$22))+(((((K53/100)*$AJ$22)*$AN$22)*$AH$22)*Calculator!$G$14)-((((K53/100)*$AJ$22)*$AN$22)*$AH$22)+((((K53/100)*$AJ$23)*$AH$23)),IF(Calculator!$O$6="DUALBAND A",SUM((((K53/100)*$AJ$22)*$AH$22))+(((((K53/100)*$AJ$22)*$AN$22)*$AH$22)*Calculator!$G$16)-((((K53/100)*$AJ$22)*$AN$22)*$AH$22)+((((K53/100)*$AJ$23)*$AH$23)),IF(Calculator!$O$6="DUALBAND B",SUM((((K53/100)*$AJ$22)*$AH$22))+(((((K53/100)*$AJ$22)*$AN$22)*$AH$22)*Calculator!$G$17)-((((K53/100)*$AJ$22)*$AN$22)*$AH$22)+((((K53/100)*$AJ$23)*$AH$23)),IF(Calculator!$O$6="DUALBAND C",SUM((((K53/100)*$AJ$22)*$AH$22))+(((((K53/100)*$AJ$22)*$AN$22)*$AH$22)*Calculator!$G$18)-((((K53/100)*$AJ$22)*$AN$22)*$AH$22)+((((K53/100)*$AJ$23)*$AH$23)),IF(Calculator!$O$6="DUALBAND D",SUM((((K53/100)*$AJ$22)*$AH$22))+(((((K53/100)*$AJ$22)*$AN$22)*$AH$22)*Calculator!$G$19)-((((K53/100)*$AJ$22)*$AN$22)*$AH$22)+((((K53/100)*$AJ$23)*$AH$23)),IF(Calculator!$O$6="DUALURBANE",SUM((((K53/100)*$AJ$22)*$AH$22))+(((((K53/100)*$AJ$22)*$AN$22)*$AH$22)*Calculator!$G$20)-((((K53/100)*$AJ$22)*$AN$22)*$AH$22)+((((K53/100)*$AJ$23)*$AH$23)),IF(Calculator!$O$6="DUALSILVERANOD",SUM((((K53/100)*$AJ$22)*$AH$22))+(((((K53/100)*$AJ$22)*$AN$22)*$AH$22)*Calculator!$G$21)-((((K53/100)*$AJ$22)*$AN$22)*$AH$22)+((((K53/100)*$AJ$23)*$AH$23)),IF(Calculator!$O$6="DUALANOD",SUM((((K53/100)*$AJ$22)*$AH$22))+(((((K53/100)*$AJ$22)*$AN$22)*$AH$22)*Calculator!$G$22)-((((K53/100)*$AJ$22)*$AN$22)*$AH$22)+((((K53/100)*$AJ$23)*$AH$23))))))))))))))))))))))))</f>
        <v>1072.6802232910154</v>
      </c>
      <c r="AA53" s="2">
        <f>IF(Calculator!$O$6="SINGLEBASE",SUM((((L53/100)*$AJ$22)*$AH$22))+((((L53/100)*$AJ$23)*$AH$23)),IF(Calculator!$O$6="SINGLEELEMENTS",SUM((((L53/100)*$AJ$22)*$AH$22))+(((((L53/100)*$AJ$22)*$AN$22)*$AH$22)*Calculator!$G$2)-((((L53/100)*$AJ$22)*$AN$22)*$AH$22)+((((L53/100)*$AJ$23)*$AH$23)),IF(Calculator!$O$6="SINGLESPECTRUM",SUM((((L53/100)*$AJ$22)*$AH$22))+(((((L53/100)*$AJ$22)*$AN$22)*$AH$22)*Calculator!$G$4)-((((L53/100)*$AJ$22)*$AN$22)*$AH$22)+((((L53/100)*$AJ$23)*$AH$23)),IF(Calculator!$O$6="SINGLEHOMESTEAD",SUM((((L53/100)*$AJ$22)*$AH$22))+(((((L53/100)*$AJ$22)*$AN$22)*$AH$22)*Calculator!$G$3)-((((L53/100)*$AJ$22)*$AN$22)*$AH$22)+((((L53/100)*$AJ$23)*$AH$23)),IF(Calculator!$O$6="SINGLEBAND A",SUM((((L53/100)*$AJ$22)*$AH$22))+(((((L53/100)*$AJ$22)*$AN$22)*$AH$22)*Calculator!$G$5)-((((L53/100)*$AJ$22)*$AN$22)*$AH$22)+((((L53/100)*$AJ$23)*$AH$23)),IF(Calculator!$O$6="SINGLEBAND B",SUM((((L53/100)*$AJ$22)*$AH$22))+(((((L53/100)*$AJ$22)*$AN$22)*$AH$22)*Calculator!$G$6)-((((L53/100)*$AJ$22)*$AN$22)*$AH$22)+((((L53/100)*$AJ$23)*$AH$23)),IF(Calculator!$O$6="SINGLEBAND C",SUM((((L53/100)*$AJ$22)*$AH$22))+(((((L53/100)*$AJ$22)*$AN$22)*$AH$22)*Calculator!$G$7)-((((L53/100)*$AJ$22)*$AN$22)*$AH$22)+((((L53/100)*$AJ$23)*$AH$23)),IF(Calculator!$O$6="SINGLEBAND D",SUM((((L53/100)*$AJ$22)*$AH$22))+(((((L53/100)*$AJ$22)*$AN$22)*$AH$22)*Calculator!$G$8)-((((L53/100)*$AJ$22)*$AN$22)*$AH$22)+((((L53/100)*$AJ$23)*$AH$23)),IF(Calculator!$O$6="SINGLEURBANE",SUM((((L53/100)*$AJ$22)*$AH$22))+(((((L53/100)*$AJ$22)*$AN$22)*$AH$22)*Calculator!$G$9)-((((L53/100)*$AJ$22)*$AN$22)*$AH$22)+((((L53/100)*$AJ$23)*$AH$23)),IF(Calculator!$O$6="SINGLESILVERANOD",SUM((((L53/100)*$AJ$22)*$AH$22))+(((((L53/100)*$AJ$22)*$AN$22)*$AH$22)*Calculator!$G$10)-((((L53/100)*$AJ$22)*$AN$22)*$AH$22)+((((L53/100)*$AJ$23)*$AH$23)),IF(Calculator!$O$6="SINGLEANOD",SUM((((L53/100)*$AJ$22)*$AH$22))+(((((L53/100)*$AJ$22)*$AN$22)*$AH$22)*Calculator!$G$11)-((((L53/100)*$AJ$22)*$AN$22)*$AH$22)+((((L53/100)*$AJ$23)*$AH$23)),IF(Calculator!$O$6="DUALBASE",SUM((((L53/100)*$AJ$22)*$AH$22))+(((((L53/100)*$AJ$22)*$AN$22)*$AH$22)*Calculator!$G$12)-((((L53/100)*$AJ$22)*$AN$22)*$AH$22)+((((L53/100)*$AJ$23)*$AH$23)),IF(Calculator!$O$6="DUALELEMENTS",SUM((((L53/100)*$AJ$22)*$AH$22))+(((((L53/100)*$AJ$22)*$AN$22)*$AH$22)*Calculator!$G$13)-((((L53/100)*$AJ$22)*$AN$22)*$AH$22)+((((L53/100)*$AJ$23)*$AH$23)),IF(Calculator!$O$6="DUALSPECTRUM",SUM((((L53/100)*$AJ$22)*$AH$22))+(((((L53/100)*$AJ$22)*$AN$22)*$AH$22)*Calculator!$G$15)-((((L53/100)*$AJ$22)*$AN$22)*$AH$22)+((((L53/100)*$AJ$23)*$AH$23)),IF(Calculator!$O$6="DUALHOMESTEAD",SUM((((L53/100)*$AJ$22)*$AH$22))+(((((L53/100)*$AJ$22)*$AN$22)*$AH$22)*Calculator!$G$14)-((((L53/100)*$AJ$22)*$AN$22)*$AH$22)+((((L53/100)*$AJ$23)*$AH$23)),IF(Calculator!$O$6="DUALBAND A",SUM((((L53/100)*$AJ$22)*$AH$22))+(((((L53/100)*$AJ$22)*$AN$22)*$AH$22)*Calculator!$G$16)-((((L53/100)*$AJ$22)*$AN$22)*$AH$22)+((((L53/100)*$AJ$23)*$AH$23)),IF(Calculator!$O$6="DUALBAND B",SUM((((L53/100)*$AJ$22)*$AH$22))+(((((L53/100)*$AJ$22)*$AN$22)*$AH$22)*Calculator!$G$17)-((((L53/100)*$AJ$22)*$AN$22)*$AH$22)+((((L53/100)*$AJ$23)*$AH$23)),IF(Calculator!$O$6="DUALBAND C",SUM((((L53/100)*$AJ$22)*$AH$22))+(((((L53/100)*$AJ$22)*$AN$22)*$AH$22)*Calculator!$G$18)-((((L53/100)*$AJ$22)*$AN$22)*$AH$22)+((((L53/100)*$AJ$23)*$AH$23)),IF(Calculator!$O$6="DUALBAND D",SUM((((L53/100)*$AJ$22)*$AH$22))+(((((L53/100)*$AJ$22)*$AN$22)*$AH$22)*Calculator!$G$19)-((((L53/100)*$AJ$22)*$AN$22)*$AH$22)+((((L53/100)*$AJ$23)*$AH$23)),IF(Calculator!$O$6="DUALURBANE",SUM((((L53/100)*$AJ$22)*$AH$22))+(((((L53/100)*$AJ$22)*$AN$22)*$AH$22)*Calculator!$G$20)-((((L53/100)*$AJ$22)*$AN$22)*$AH$22)+((((L53/100)*$AJ$23)*$AH$23)),IF(Calculator!$O$6="DUALSILVERANOD",SUM((((L53/100)*$AJ$22)*$AH$22))+(((((L53/100)*$AJ$22)*$AN$22)*$AH$22)*Calculator!$G$21)-((((L53/100)*$AJ$22)*$AN$22)*$AH$22)+((((L53/100)*$AJ$23)*$AH$23)),IF(Calculator!$O$6="DUALANOD",SUM((((L53/100)*$AJ$22)*$AH$22))+(((((L53/100)*$AJ$22)*$AN$22)*$AH$22)*Calculator!$G$22)-((((L53/100)*$AJ$22)*$AN$22)*$AH$22)+((((L53/100)*$AJ$23)*$AH$23))))))))))))))))))))))))</f>
        <v>1082.2775660522457</v>
      </c>
      <c r="AB53" s="2">
        <f>IF(Calculator!$O$6="SINGLEBASE",SUM((((M53/100)*$AJ$22)*$AH$22))+((((M53/100)*$AJ$23)*$AH$23)),IF(Calculator!$O$6="SINGLEELEMENTS",SUM((((M53/100)*$AJ$22)*$AH$22))+(((((M53/100)*$AJ$22)*$AN$22)*$AH$22)*Calculator!$G$2)-((((M53/100)*$AJ$22)*$AN$22)*$AH$22)+((((M53/100)*$AJ$23)*$AH$23)),IF(Calculator!$O$6="SINGLESPECTRUM",SUM((((M53/100)*$AJ$22)*$AH$22))+(((((M53/100)*$AJ$22)*$AN$22)*$AH$22)*Calculator!$G$4)-((((M53/100)*$AJ$22)*$AN$22)*$AH$22)+((((M53/100)*$AJ$23)*$AH$23)),IF(Calculator!$O$6="SINGLEHOMESTEAD",SUM((((M53/100)*$AJ$22)*$AH$22))+(((((M53/100)*$AJ$22)*$AN$22)*$AH$22)*Calculator!$G$3)-((((M53/100)*$AJ$22)*$AN$22)*$AH$22)+((((M53/100)*$AJ$23)*$AH$23)),IF(Calculator!$O$6="SINGLEBAND A",SUM((((M53/100)*$AJ$22)*$AH$22))+(((((M53/100)*$AJ$22)*$AN$22)*$AH$22)*Calculator!$G$5)-((((M53/100)*$AJ$22)*$AN$22)*$AH$22)+((((M53/100)*$AJ$23)*$AH$23)),IF(Calculator!$O$6="SINGLEBAND B",SUM((((M53/100)*$AJ$22)*$AH$22))+(((((M53/100)*$AJ$22)*$AN$22)*$AH$22)*Calculator!$G$6)-((((M53/100)*$AJ$22)*$AN$22)*$AH$22)+((((M53/100)*$AJ$23)*$AH$23)),IF(Calculator!$O$6="SINGLEBAND C",SUM((((M53/100)*$AJ$22)*$AH$22))+(((((M53/100)*$AJ$22)*$AN$22)*$AH$22)*Calculator!$G$7)-((((M53/100)*$AJ$22)*$AN$22)*$AH$22)+((((M53/100)*$AJ$23)*$AH$23)),IF(Calculator!$O$6="SINGLEBAND D",SUM((((M53/100)*$AJ$22)*$AH$22))+(((((M53/100)*$AJ$22)*$AN$22)*$AH$22)*Calculator!$G$8)-((((M53/100)*$AJ$22)*$AN$22)*$AH$22)+((((M53/100)*$AJ$23)*$AH$23)),IF(Calculator!$O$6="SINGLEURBANE",SUM((((M53/100)*$AJ$22)*$AH$22))+(((((M53/100)*$AJ$22)*$AN$22)*$AH$22)*Calculator!$G$9)-((((M53/100)*$AJ$22)*$AN$22)*$AH$22)+((((M53/100)*$AJ$23)*$AH$23)),IF(Calculator!$O$6="SINGLESILVERANOD",SUM((((M53/100)*$AJ$22)*$AH$22))+(((((M53/100)*$AJ$22)*$AN$22)*$AH$22)*Calculator!$G$10)-((((M53/100)*$AJ$22)*$AN$22)*$AH$22)+((((M53/100)*$AJ$23)*$AH$23)),IF(Calculator!$O$6="SINGLEANOD",SUM((((M53/100)*$AJ$22)*$AH$22))+(((((M53/100)*$AJ$22)*$AN$22)*$AH$22)*Calculator!$G$11)-((((M53/100)*$AJ$22)*$AN$22)*$AH$22)+((((M53/100)*$AJ$23)*$AH$23)),IF(Calculator!$O$6="DUALBASE",SUM((((M53/100)*$AJ$22)*$AH$22))+(((((M53/100)*$AJ$22)*$AN$22)*$AH$22)*Calculator!$G$12)-((((M53/100)*$AJ$22)*$AN$22)*$AH$22)+((((M53/100)*$AJ$23)*$AH$23)),IF(Calculator!$O$6="DUALELEMENTS",SUM((((M53/100)*$AJ$22)*$AH$22))+(((((M53/100)*$AJ$22)*$AN$22)*$AH$22)*Calculator!$G$13)-((((M53/100)*$AJ$22)*$AN$22)*$AH$22)+((((M53/100)*$AJ$23)*$AH$23)),IF(Calculator!$O$6="DUALSPECTRUM",SUM((((M53/100)*$AJ$22)*$AH$22))+(((((M53/100)*$AJ$22)*$AN$22)*$AH$22)*Calculator!$G$15)-((((M53/100)*$AJ$22)*$AN$22)*$AH$22)+((((M53/100)*$AJ$23)*$AH$23)),IF(Calculator!$O$6="DUALHOMESTEAD",SUM((((M53/100)*$AJ$22)*$AH$22))+(((((M53/100)*$AJ$22)*$AN$22)*$AH$22)*Calculator!$G$14)-((((M53/100)*$AJ$22)*$AN$22)*$AH$22)+((((M53/100)*$AJ$23)*$AH$23)),IF(Calculator!$O$6="DUALBAND A",SUM((((M53/100)*$AJ$22)*$AH$22))+(((((M53/100)*$AJ$22)*$AN$22)*$AH$22)*Calculator!$G$16)-((((M53/100)*$AJ$22)*$AN$22)*$AH$22)+((((M53/100)*$AJ$23)*$AH$23)),IF(Calculator!$O$6="DUALBAND B",SUM((((M53/100)*$AJ$22)*$AH$22))+(((((M53/100)*$AJ$22)*$AN$22)*$AH$22)*Calculator!$G$17)-((((M53/100)*$AJ$22)*$AN$22)*$AH$22)+((((M53/100)*$AJ$23)*$AH$23)),IF(Calculator!$O$6="DUALBAND C",SUM((((M53/100)*$AJ$22)*$AH$22))+(((((M53/100)*$AJ$22)*$AN$22)*$AH$22)*Calculator!$G$18)-((((M53/100)*$AJ$22)*$AN$22)*$AH$22)+((((M53/100)*$AJ$23)*$AH$23)),IF(Calculator!$O$6="DUALBAND D",SUM((((M53/100)*$AJ$22)*$AH$22))+(((((M53/100)*$AJ$22)*$AN$22)*$AH$22)*Calculator!$G$19)-((((M53/100)*$AJ$22)*$AN$22)*$AH$22)+((((M53/100)*$AJ$23)*$AH$23)),IF(Calculator!$O$6="DUALURBANE",SUM((((M53/100)*$AJ$22)*$AH$22))+(((((M53/100)*$AJ$22)*$AN$22)*$AH$22)*Calculator!$G$20)-((((M53/100)*$AJ$22)*$AN$22)*$AH$22)+((((M53/100)*$AJ$23)*$AH$23)),IF(Calculator!$O$6="DUALSILVERANOD",SUM((((M53/100)*$AJ$22)*$AH$22))+(((((M53/100)*$AJ$22)*$AN$22)*$AH$22)*Calculator!$G$21)-((((M53/100)*$AJ$22)*$AN$22)*$AH$22)+((((M53/100)*$AJ$23)*$AH$23)),IF(Calculator!$O$6="DUALANOD",SUM((((M53/100)*$AJ$22)*$AH$22))+(((((M53/100)*$AJ$22)*$AN$22)*$AH$22)*Calculator!$G$22)-((((M53/100)*$AJ$22)*$AN$22)*$AH$22)+((((M53/100)*$AJ$23)*$AH$23))))))))))))))))))))))))</f>
        <v>1091.8705155273437</v>
      </c>
      <c r="AC53" s="2">
        <f>IF(Calculator!$O$6="SINGLEBASE",SUM((((N53/100)*$AJ$22)*$AH$22))+((((N53/100)*$AJ$23)*$AH$23)),IF(Calculator!$O$6="SINGLEELEMENTS",SUM((((N53/100)*$AJ$22)*$AH$22))+(((((N53/100)*$AJ$22)*$AN$22)*$AH$22)*Calculator!$G$2)-((((N53/100)*$AJ$22)*$AN$22)*$AH$22)+((((N53/100)*$AJ$23)*$AH$23)),IF(Calculator!$O$6="SINGLESPECTRUM",SUM((((N53/100)*$AJ$22)*$AH$22))+(((((N53/100)*$AJ$22)*$AN$22)*$AH$22)*Calculator!$G$4)-((((N53/100)*$AJ$22)*$AN$22)*$AH$22)+((((N53/100)*$AJ$23)*$AH$23)),IF(Calculator!$O$6="SINGLEHOMESTEAD",SUM((((N53/100)*$AJ$22)*$AH$22))+(((((N53/100)*$AJ$22)*$AN$22)*$AH$22)*Calculator!$G$3)-((((N53/100)*$AJ$22)*$AN$22)*$AH$22)+((((N53/100)*$AJ$23)*$AH$23)),IF(Calculator!$O$6="SINGLEBAND A",SUM((((N53/100)*$AJ$22)*$AH$22))+(((((N53/100)*$AJ$22)*$AN$22)*$AH$22)*Calculator!$G$5)-((((N53/100)*$AJ$22)*$AN$22)*$AH$22)+((((N53/100)*$AJ$23)*$AH$23)),IF(Calculator!$O$6="SINGLEBAND B",SUM((((N53/100)*$AJ$22)*$AH$22))+(((((N53/100)*$AJ$22)*$AN$22)*$AH$22)*Calculator!$G$6)-((((N53/100)*$AJ$22)*$AN$22)*$AH$22)+((((N53/100)*$AJ$23)*$AH$23)),IF(Calculator!$O$6="SINGLEBAND C",SUM((((N53/100)*$AJ$22)*$AH$22))+(((((N53/100)*$AJ$22)*$AN$22)*$AH$22)*Calculator!$G$7)-((((N53/100)*$AJ$22)*$AN$22)*$AH$22)+((((N53/100)*$AJ$23)*$AH$23)),IF(Calculator!$O$6="SINGLEBAND D",SUM((((N53/100)*$AJ$22)*$AH$22))+(((((N53/100)*$AJ$22)*$AN$22)*$AH$22)*Calculator!$G$8)-((((N53/100)*$AJ$22)*$AN$22)*$AH$22)+((((N53/100)*$AJ$23)*$AH$23)),IF(Calculator!$O$6="SINGLEURBANE",SUM((((N53/100)*$AJ$22)*$AH$22))+(((((N53/100)*$AJ$22)*$AN$22)*$AH$22)*Calculator!$G$9)-((((N53/100)*$AJ$22)*$AN$22)*$AH$22)+((((N53/100)*$AJ$23)*$AH$23)),IF(Calculator!$O$6="SINGLESILVERANOD",SUM((((N53/100)*$AJ$22)*$AH$22))+(((((N53/100)*$AJ$22)*$AN$22)*$AH$22)*Calculator!$G$10)-((((N53/100)*$AJ$22)*$AN$22)*$AH$22)+((((N53/100)*$AJ$23)*$AH$23)),IF(Calculator!$O$6="SINGLEANOD",SUM((((N53/100)*$AJ$22)*$AH$22))+(((((N53/100)*$AJ$22)*$AN$22)*$AH$22)*Calculator!$G$11)-((((N53/100)*$AJ$22)*$AN$22)*$AH$22)+((((N53/100)*$AJ$23)*$AH$23)),IF(Calculator!$O$6="DUALBASE",SUM((((N53/100)*$AJ$22)*$AH$22))+(((((N53/100)*$AJ$22)*$AN$22)*$AH$22)*Calculator!$G$12)-((((N53/100)*$AJ$22)*$AN$22)*$AH$22)+((((N53/100)*$AJ$23)*$AH$23)),IF(Calculator!$O$6="DUALELEMENTS",SUM((((N53/100)*$AJ$22)*$AH$22))+(((((N53/100)*$AJ$22)*$AN$22)*$AH$22)*Calculator!$G$13)-((((N53/100)*$AJ$22)*$AN$22)*$AH$22)+((((N53/100)*$AJ$23)*$AH$23)),IF(Calculator!$O$6="DUALSPECTRUM",SUM((((N53/100)*$AJ$22)*$AH$22))+(((((N53/100)*$AJ$22)*$AN$22)*$AH$22)*Calculator!$G$15)-((((N53/100)*$AJ$22)*$AN$22)*$AH$22)+((((N53/100)*$AJ$23)*$AH$23)),IF(Calculator!$O$6="DUALHOMESTEAD",SUM((((N53/100)*$AJ$22)*$AH$22))+(((((N53/100)*$AJ$22)*$AN$22)*$AH$22)*Calculator!$G$14)-((((N53/100)*$AJ$22)*$AN$22)*$AH$22)+((((N53/100)*$AJ$23)*$AH$23)),IF(Calculator!$O$6="DUALBAND A",SUM((((N53/100)*$AJ$22)*$AH$22))+(((((N53/100)*$AJ$22)*$AN$22)*$AH$22)*Calculator!$G$16)-((((N53/100)*$AJ$22)*$AN$22)*$AH$22)+((((N53/100)*$AJ$23)*$AH$23)),IF(Calculator!$O$6="DUALBAND B",SUM((((N53/100)*$AJ$22)*$AH$22))+(((((N53/100)*$AJ$22)*$AN$22)*$AH$22)*Calculator!$G$17)-((((N53/100)*$AJ$22)*$AN$22)*$AH$22)+((((N53/100)*$AJ$23)*$AH$23)),IF(Calculator!$O$6="DUALBAND C",SUM((((N53/100)*$AJ$22)*$AH$22))+(((((N53/100)*$AJ$22)*$AN$22)*$AH$22)*Calculator!$G$18)-((((N53/100)*$AJ$22)*$AN$22)*$AH$22)+((((N53/100)*$AJ$23)*$AH$23)),IF(Calculator!$O$6="DUALBAND D",SUM((((N53/100)*$AJ$22)*$AH$22))+(((((N53/100)*$AJ$22)*$AN$22)*$AH$22)*Calculator!$G$19)-((((N53/100)*$AJ$22)*$AN$22)*$AH$22)+((((N53/100)*$AJ$23)*$AH$23)),IF(Calculator!$O$6="DUALURBANE",SUM((((N53/100)*$AJ$22)*$AH$22))+(((((N53/100)*$AJ$22)*$AN$22)*$AH$22)*Calculator!$G$20)-((((N53/100)*$AJ$22)*$AN$22)*$AH$22)+((((N53/100)*$AJ$23)*$AH$23)),IF(Calculator!$O$6="DUALSILVERANOD",SUM((((N53/100)*$AJ$22)*$AH$22))+(((((N53/100)*$AJ$22)*$AN$22)*$AH$22)*Calculator!$G$21)-((((N53/100)*$AJ$22)*$AN$22)*$AH$22)+((((N53/100)*$AJ$23)*$AH$23)),IF(Calculator!$O$6="DUALANOD",SUM((((N53/100)*$AJ$22)*$AH$22))+(((((N53/100)*$AJ$22)*$AN$22)*$AH$22)*Calculator!$G$22)-((((N53/100)*$AJ$22)*$AN$22)*$AH$22)+((((N53/100)*$AJ$23)*$AH$23))))))))))))))))))))))))</f>
        <v>1101.467858288574</v>
      </c>
    </row>
  </sheetData>
  <mergeCells count="2">
    <mergeCell ref="F1:H1"/>
    <mergeCell ref="U1:W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8ED28-DFD8-4350-8E77-0707F90B9E6F}">
  <dimension ref="A1:AN53"/>
  <sheetViews>
    <sheetView topLeftCell="A10" workbookViewId="0">
      <selection activeCell="B55" sqref="B55:N103"/>
    </sheetView>
  </sheetViews>
  <sheetFormatPr defaultRowHeight="15"/>
  <cols>
    <col min="2" max="14" width="12.7109375" customWidth="1"/>
    <col min="17" max="29" width="12.7109375" customWidth="1"/>
    <col min="31" max="31" width="12.140625" bestFit="1" customWidth="1"/>
    <col min="32" max="32" width="10.5703125" bestFit="1" customWidth="1"/>
    <col min="33" max="33" width="12.140625" bestFit="1" customWidth="1"/>
    <col min="34" max="34" width="8" bestFit="1" customWidth="1"/>
    <col min="35" max="35" width="13.7109375" bestFit="1" customWidth="1"/>
    <col min="38" max="38" width="9.85546875" bestFit="1" customWidth="1"/>
    <col min="42" max="42" width="14" bestFit="1" customWidth="1"/>
  </cols>
  <sheetData>
    <row r="1" spans="1:40">
      <c r="A1" s="1" t="s">
        <v>1363</v>
      </c>
      <c r="F1" s="101" t="s">
        <v>1364</v>
      </c>
      <c r="G1" s="101"/>
      <c r="H1" s="101"/>
      <c r="M1" t="s">
        <v>1365</v>
      </c>
      <c r="U1" s="101" t="s">
        <v>1366</v>
      </c>
      <c r="V1" s="101"/>
      <c r="W1" s="101"/>
    </row>
    <row r="2" spans="1:40">
      <c r="A2" s="1" t="s">
        <v>1367</v>
      </c>
      <c r="G2" s="3" t="s">
        <v>1419</v>
      </c>
      <c r="M2" t="s">
        <v>1369</v>
      </c>
      <c r="V2" s="3" t="s">
        <v>1419</v>
      </c>
      <c r="AG2" s="3" t="s">
        <v>1419</v>
      </c>
    </row>
    <row r="3" spans="1:40">
      <c r="AE3" t="s">
        <v>1370</v>
      </c>
      <c r="AG3" t="s">
        <v>53</v>
      </c>
      <c r="AI3" t="s">
        <v>1371</v>
      </c>
      <c r="AL3" t="s">
        <v>1372</v>
      </c>
    </row>
    <row r="4" spans="1:40">
      <c r="A4" s="7" t="s">
        <v>1373</v>
      </c>
      <c r="B4" s="9" t="s">
        <v>1420</v>
      </c>
      <c r="C4" s="9" t="s">
        <v>1421</v>
      </c>
      <c r="D4" s="9" t="s">
        <v>1422</v>
      </c>
      <c r="E4" s="9" t="s">
        <v>1423</v>
      </c>
      <c r="F4" s="9" t="s">
        <v>1424</v>
      </c>
      <c r="G4" s="9" t="s">
        <v>1425</v>
      </c>
      <c r="H4" s="9" t="s">
        <v>1426</v>
      </c>
      <c r="I4" s="9" t="s">
        <v>1427</v>
      </c>
      <c r="J4" s="9" t="s">
        <v>1428</v>
      </c>
      <c r="K4" s="9" t="s">
        <v>1429</v>
      </c>
      <c r="L4" s="9" t="s">
        <v>1430</v>
      </c>
      <c r="M4" s="9" t="s">
        <v>1431</v>
      </c>
      <c r="N4" s="9" t="s">
        <v>1432</v>
      </c>
      <c r="P4" s="7" t="s">
        <v>1373</v>
      </c>
      <c r="Q4" s="9" t="s">
        <v>1433</v>
      </c>
      <c r="R4" s="9" t="s">
        <v>1434</v>
      </c>
      <c r="S4" s="9" t="s">
        <v>1435</v>
      </c>
      <c r="T4" s="9" t="s">
        <v>1436</v>
      </c>
      <c r="U4" s="9" t="s">
        <v>1424</v>
      </c>
      <c r="V4" s="9" t="s">
        <v>1425</v>
      </c>
      <c r="W4" s="9" t="s">
        <v>1426</v>
      </c>
      <c r="X4" s="9" t="s">
        <v>1427</v>
      </c>
      <c r="Y4" s="9" t="s">
        <v>1428</v>
      </c>
      <c r="Z4" s="9" t="s">
        <v>1429</v>
      </c>
      <c r="AA4" s="9" t="s">
        <v>1430</v>
      </c>
      <c r="AB4" s="9" t="s">
        <v>1431</v>
      </c>
      <c r="AC4" s="9" t="s">
        <v>1432</v>
      </c>
      <c r="AE4" s="1" t="s">
        <v>31</v>
      </c>
      <c r="AF4" s="6">
        <f>SUM('Front Sheet'!$C$15*100)</f>
        <v>59</v>
      </c>
      <c r="AG4" s="1" t="s">
        <v>31</v>
      </c>
      <c r="AH4">
        <f>SUM(100-AF4)/100</f>
        <v>0.41</v>
      </c>
      <c r="AI4" s="1" t="s">
        <v>31</v>
      </c>
      <c r="AJ4">
        <v>58.755620154797292</v>
      </c>
      <c r="AL4" t="s">
        <v>1387</v>
      </c>
      <c r="AM4">
        <v>100</v>
      </c>
      <c r="AN4">
        <f>AM4/100</f>
        <v>1</v>
      </c>
    </row>
    <row r="5" spans="1:40">
      <c r="A5" s="8" t="s">
        <v>1437</v>
      </c>
      <c r="B5" s="2">
        <v>300.82414489746094</v>
      </c>
      <c r="C5" s="2">
        <v>306.34174362182614</v>
      </c>
      <c r="D5" s="2">
        <v>311.8593423461914</v>
      </c>
      <c r="E5" s="2">
        <v>317.3769410705566</v>
      </c>
      <c r="F5" s="2">
        <v>322.89453979492185</v>
      </c>
      <c r="G5" s="2">
        <v>330.98286148071287</v>
      </c>
      <c r="H5" s="2">
        <v>336.50046020507813</v>
      </c>
      <c r="I5" s="2">
        <v>342.01805892944333</v>
      </c>
      <c r="J5" s="2">
        <v>347.52519744873047</v>
      </c>
      <c r="K5" s="2">
        <v>353.04279617309567</v>
      </c>
      <c r="L5" s="2">
        <v>358.56039489746092</v>
      </c>
      <c r="M5" s="2">
        <v>364.07799362182612</v>
      </c>
      <c r="N5" s="2">
        <v>369.59559234619138</v>
      </c>
      <c r="P5" s="8">
        <v>800</v>
      </c>
      <c r="Q5" s="2">
        <f>IF(Calculator!$O$6="SINGLEBASE",SUM((((B5/100)*$AJ$22)*$AH$22))+((((B5/100)*$AJ$23)*$AH$23)),IF(Calculator!$O$6="SINGLEELEMENTS",SUM((((B5/100)*$AJ$22)*$AH$22))+(((((B5/100)*$AJ$22)*$AN$22)*$AH$22)*Calculator!$G$2)-((((B5/100)*$AJ$22)*$AN$22)*$AH$22)+((((B5/100)*$AJ$23)*$AH$23)),IF(Calculator!$O$6="SINGLESPECTRUM",SUM((((B5/100)*$AJ$22)*$AH$22))+(((((B5/100)*$AJ$22)*$AN$22)*$AH$22)*Calculator!$G$4)-((((B5/100)*$AJ$22)*$AN$22)*$AH$22)+((((B5/100)*$AJ$23)*$AH$23)),IF(Calculator!$O$6="SINGLEHOMESTEAD",SUM((((B5/100)*$AJ$22)*$AH$22))+(((((B5/100)*$AJ$22)*$AN$22)*$AH$22)*Calculator!$G$3)-((((B5/100)*$AJ$22)*$AN$22)*$AH$22)+((((B5/100)*$AJ$23)*$AH$23)),IF(Calculator!$O$6="SINGLEBAND A",SUM((((B5/100)*$AJ$22)*$AH$22))+(((((B5/100)*$AJ$22)*$AN$22)*$AH$22)*Calculator!$G$5)-((((B5/100)*$AJ$22)*$AN$22)*$AH$22)+((((B5/100)*$AJ$23)*$AH$23)),IF(Calculator!$O$6="SINGLEBAND B",SUM((((B5/100)*$AJ$22)*$AH$22))+(((((B5/100)*$AJ$22)*$AN$22)*$AH$22)*Calculator!$G$6)-((((B5/100)*$AJ$22)*$AN$22)*$AH$22)+((((B5/100)*$AJ$23)*$AH$23)),IF(Calculator!$O$6="SINGLEBAND C",SUM((((B5/100)*$AJ$22)*$AH$22))+(((((B5/100)*$AJ$22)*$AN$22)*$AH$22)*Calculator!$G$7)-((((B5/100)*$AJ$22)*$AN$22)*$AH$22)+((((B5/100)*$AJ$23)*$AH$23)),IF(Calculator!$O$6="SINGLEBAND D",SUM((((B5/100)*$AJ$22)*$AH$22))+(((((B5/100)*$AJ$22)*$AN$22)*$AH$22)*Calculator!$G$8)-((((B5/100)*$AJ$22)*$AN$22)*$AH$22)+((((B5/100)*$AJ$23)*$AH$23)),IF(Calculator!$O$6="SINGLEURBANE",SUM((((B5/100)*$AJ$22)*$AH$22))+(((((B5/100)*$AJ$22)*$AN$22)*$AH$22)*Calculator!$G$9)-((((B5/100)*$AJ$22)*$AN$22)*$AH$22)+((((B5/100)*$AJ$23)*$AH$23)),IF(Calculator!$O$6="SINGLESILVERANOD",SUM((((B5/100)*$AJ$22)*$AH$22))+(((((B5/100)*$AJ$22)*$AN$22)*$AH$22)*Calculator!$G$10)-((((B5/100)*$AJ$22)*$AN$22)*$AH$22)+((((B5/100)*$AJ$23)*$AH$23)),IF(Calculator!$O$6="SINGLEANOD",SUM((((B5/100)*$AJ$22)*$AH$22))+(((((B5/100)*$AJ$22)*$AN$22)*$AH$22)*Calculator!$G$11)-((((B5/100)*$AJ$22)*$AN$22)*$AH$22)+((((B5/100)*$AJ$23)*$AH$23)),IF(Calculator!$O$6="DUALBASE",SUM((((B5/100)*$AJ$22)*$AH$22))+(((((B5/100)*$AJ$22)*$AN$22)*$AH$22)*Calculator!$G$12)-((((B5/100)*$AJ$22)*$AN$22)*$AH$22)+((((B5/100)*$AJ$23)*$AH$23)),IF(Calculator!$O$6="DUALELEMENTS",SUM((((B5/100)*$AJ$22)*$AH$22))+(((((B5/100)*$AJ$22)*$AN$22)*$AH$22)*Calculator!$G$13)-((((B5/100)*$AJ$22)*$AN$22)*$AH$22)+((((B5/100)*$AJ$23)*$AH$23)),IF(Calculator!$O$6="DUALSPECTRUM",SUM((((B5/100)*$AJ$22)*$AH$22))+(((((B5/100)*$AJ$22)*$AN$22)*$AH$22)*Calculator!$G$15)-((((B5/100)*$AJ$22)*$AN$22)*$AH$22)+((((B5/100)*$AJ$23)*$AH$23)),IF(Calculator!$O$6="DUALHOMESTEAD",SUM((((B5/100)*$AJ$22)*$AH$22))+(((((B5/100)*$AJ$22)*$AN$22)*$AH$22)*Calculator!$G$14)-((((B5/100)*$AJ$22)*$AN$22)*$AH$22)+((((B5/100)*$AJ$23)*$AH$23)),IF(Calculator!$O$6="DUALBAND A",SUM((((B5/100)*$AJ$22)*$AH$22))+(((((B5/100)*$AJ$22)*$AN$22)*$AH$22)*Calculator!$G$16)-((((B5/100)*$AJ$22)*$AN$22)*$AH$22)+((((B5/100)*$AJ$23)*$AH$23)),IF(Calculator!$O$6="DUALBAND B",SUM((((B5/100)*$AJ$22)*$AH$22))+(((((B5/100)*$AJ$22)*$AN$22)*$AH$22)*Calculator!$G$17)-((((B5/100)*$AJ$22)*$AN$22)*$AH$22)+((((B5/100)*$AJ$23)*$AH$23)),IF(Calculator!$O$6="DUALBAND C",SUM((((B5/100)*$AJ$22)*$AH$22))+(((((B5/100)*$AJ$22)*$AN$22)*$AH$22)*Calculator!$G$18)-((((B5/100)*$AJ$22)*$AN$22)*$AH$22)+((((B5/100)*$AJ$23)*$AH$23)),IF(Calculator!$O$6="DUALBAND D",SUM((((B5/100)*$AJ$22)*$AH$22))+(((((B5/100)*$AJ$22)*$AN$22)*$AH$22)*Calculator!$G$19)-((((B5/100)*$AJ$22)*$AN$22)*$AH$22)+((((B5/100)*$AJ$23)*$AH$23)),IF(Calculator!$O$6="DUALURBANE",SUM((((B5/100)*$AJ$22)*$AH$22))+(((((B5/100)*$AJ$22)*$AN$22)*$AH$22)*Calculator!$G$20)-((((B5/100)*$AJ$22)*$AN$22)*$AH$22)+((((B5/100)*$AJ$23)*$AH$23)),IF(Calculator!$O$6="DUALSILVERANOD",SUM((((B5/100)*$AJ$22)*$AH$22))+(((((B5/100)*$AJ$22)*$AN$22)*$AH$22)*Calculator!$G$21)-((((B5/100)*$AJ$22)*$AN$22)*$AH$22)+((((B5/100)*$AJ$23)*$AH$23)),IF(Calculator!$O$6="DUALANOD",SUM((((B5/100)*$AJ$22)*$AH$22))+(((((B5/100)*$AJ$22)*$AN$22)*$AH$22)*Calculator!$G$22)-((((B5/100)*$AJ$22)*$AN$22)*$AH$22)+((((B5/100)*$AJ$23)*$AH$23))))))))))))))))))))))))</f>
        <v>123.33789940795896</v>
      </c>
      <c r="R5" s="2">
        <f>IF(Calculator!$O$6="SINGLEBASE",SUM((((C5/100)*$AJ$22)*$AH$22))+((((C5/100)*$AJ$23)*$AH$23)),IF(Calculator!$O$6="SINGLEELEMENTS",SUM((((C5/100)*$AJ$22)*$AH$22))+(((((C5/100)*$AJ$22)*$AN$22)*$AH$22)*Calculator!$G$2)-((((C5/100)*$AJ$22)*$AN$22)*$AH$22)+((((C5/100)*$AJ$23)*$AH$23)),IF(Calculator!$O$6="SINGLESPECTRUM",SUM((((C5/100)*$AJ$22)*$AH$22))+(((((C5/100)*$AJ$22)*$AN$22)*$AH$22)*Calculator!$G$4)-((((C5/100)*$AJ$22)*$AN$22)*$AH$22)+((((C5/100)*$AJ$23)*$AH$23)),IF(Calculator!$O$6="SINGLEHOMESTEAD",SUM((((C5/100)*$AJ$22)*$AH$22))+(((((C5/100)*$AJ$22)*$AN$22)*$AH$22)*Calculator!$G$3)-((((C5/100)*$AJ$22)*$AN$22)*$AH$22)+((((C5/100)*$AJ$23)*$AH$23)),IF(Calculator!$O$6="SINGLEBAND A",SUM((((C5/100)*$AJ$22)*$AH$22))+(((((C5/100)*$AJ$22)*$AN$22)*$AH$22)*Calculator!$G$5)-((((C5/100)*$AJ$22)*$AN$22)*$AH$22)+((((C5/100)*$AJ$23)*$AH$23)),IF(Calculator!$O$6="SINGLEBAND B",SUM((((C5/100)*$AJ$22)*$AH$22))+(((((C5/100)*$AJ$22)*$AN$22)*$AH$22)*Calculator!$G$6)-((((C5/100)*$AJ$22)*$AN$22)*$AH$22)+((((C5/100)*$AJ$23)*$AH$23)),IF(Calculator!$O$6="SINGLEBAND C",SUM((((C5/100)*$AJ$22)*$AH$22))+(((((C5/100)*$AJ$22)*$AN$22)*$AH$22)*Calculator!$G$7)-((((C5/100)*$AJ$22)*$AN$22)*$AH$22)+((((C5/100)*$AJ$23)*$AH$23)),IF(Calculator!$O$6="SINGLEBAND D",SUM((((C5/100)*$AJ$22)*$AH$22))+(((((C5/100)*$AJ$22)*$AN$22)*$AH$22)*Calculator!$G$8)-((((C5/100)*$AJ$22)*$AN$22)*$AH$22)+((((C5/100)*$AJ$23)*$AH$23)),IF(Calculator!$O$6="SINGLEURBANE",SUM((((C5/100)*$AJ$22)*$AH$22))+(((((C5/100)*$AJ$22)*$AN$22)*$AH$22)*Calculator!$G$9)-((((C5/100)*$AJ$22)*$AN$22)*$AH$22)+((((C5/100)*$AJ$23)*$AH$23)),IF(Calculator!$O$6="SINGLESILVERANOD",SUM((((C5/100)*$AJ$22)*$AH$22))+(((((C5/100)*$AJ$22)*$AN$22)*$AH$22)*Calculator!$G$10)-((((C5/100)*$AJ$22)*$AN$22)*$AH$22)+((((C5/100)*$AJ$23)*$AH$23)),IF(Calculator!$O$6="SINGLEANOD",SUM((((C5/100)*$AJ$22)*$AH$22))+(((((C5/100)*$AJ$22)*$AN$22)*$AH$22)*Calculator!$G$11)-((((C5/100)*$AJ$22)*$AN$22)*$AH$22)+((((C5/100)*$AJ$23)*$AH$23)),IF(Calculator!$O$6="DUALBASE",SUM((((C5/100)*$AJ$22)*$AH$22))+(((((C5/100)*$AJ$22)*$AN$22)*$AH$22)*Calculator!$G$12)-((((C5/100)*$AJ$22)*$AN$22)*$AH$22)+((((C5/100)*$AJ$23)*$AH$23)),IF(Calculator!$O$6="DUALELEMENTS",SUM((((C5/100)*$AJ$22)*$AH$22))+(((((C5/100)*$AJ$22)*$AN$22)*$AH$22)*Calculator!$G$13)-((((C5/100)*$AJ$22)*$AN$22)*$AH$22)+((((C5/100)*$AJ$23)*$AH$23)),IF(Calculator!$O$6="DUALSPECTRUM",SUM((((C5/100)*$AJ$22)*$AH$22))+(((((C5/100)*$AJ$22)*$AN$22)*$AH$22)*Calculator!$G$15)-((((C5/100)*$AJ$22)*$AN$22)*$AH$22)+((((C5/100)*$AJ$23)*$AH$23)),IF(Calculator!$O$6="DUALHOMESTEAD",SUM((((C5/100)*$AJ$22)*$AH$22))+(((((C5/100)*$AJ$22)*$AN$22)*$AH$22)*Calculator!$G$14)-((((C5/100)*$AJ$22)*$AN$22)*$AH$22)+((((C5/100)*$AJ$23)*$AH$23)),IF(Calculator!$O$6="DUALBAND A",SUM((((C5/100)*$AJ$22)*$AH$22))+(((((C5/100)*$AJ$22)*$AN$22)*$AH$22)*Calculator!$G$16)-((((C5/100)*$AJ$22)*$AN$22)*$AH$22)+((((C5/100)*$AJ$23)*$AH$23)),IF(Calculator!$O$6="DUALBAND B",SUM((((C5/100)*$AJ$22)*$AH$22))+(((((C5/100)*$AJ$22)*$AN$22)*$AH$22)*Calculator!$G$17)-((((C5/100)*$AJ$22)*$AN$22)*$AH$22)+((((C5/100)*$AJ$23)*$AH$23)),IF(Calculator!$O$6="DUALBAND C",SUM((((C5/100)*$AJ$22)*$AH$22))+(((((C5/100)*$AJ$22)*$AN$22)*$AH$22)*Calculator!$G$18)-((((C5/100)*$AJ$22)*$AN$22)*$AH$22)+((((C5/100)*$AJ$23)*$AH$23)),IF(Calculator!$O$6="DUALBAND D",SUM((((C5/100)*$AJ$22)*$AH$22))+(((((C5/100)*$AJ$22)*$AN$22)*$AH$22)*Calculator!$G$19)-((((C5/100)*$AJ$22)*$AN$22)*$AH$22)+((((C5/100)*$AJ$23)*$AH$23)),IF(Calculator!$O$6="DUALURBANE",SUM((((C5/100)*$AJ$22)*$AH$22))+(((((C5/100)*$AJ$22)*$AN$22)*$AH$22)*Calculator!$G$20)-((((C5/100)*$AJ$22)*$AN$22)*$AH$22)+((((C5/100)*$AJ$23)*$AH$23)),IF(Calculator!$O$6="DUALSILVERANOD",SUM((((C5/100)*$AJ$22)*$AH$22))+(((((C5/100)*$AJ$22)*$AN$22)*$AH$22)*Calculator!$G$21)-((((C5/100)*$AJ$22)*$AN$22)*$AH$22)+((((C5/100)*$AJ$23)*$AH$23)),IF(Calculator!$O$6="DUALANOD",SUM((((C5/100)*$AJ$22)*$AH$22))+(((((C5/100)*$AJ$22)*$AN$22)*$AH$22)*Calculator!$G$22)-((((C5/100)*$AJ$22)*$AN$22)*$AH$22)+((((C5/100)*$AJ$23)*$AH$23))))))))))))))))))))))))</f>
        <v>125.6001148849487</v>
      </c>
      <c r="S5" s="2">
        <f>IF(Calculator!$O$6="SINGLEBASE",SUM((((D5/100)*$AJ$22)*$AH$22))+((((D5/100)*$AJ$23)*$AH$23)),IF(Calculator!$O$6="SINGLEELEMENTS",SUM((((D5/100)*$AJ$22)*$AH$22))+(((((D5/100)*$AJ$22)*$AN$22)*$AH$22)*Calculator!$G$2)-((((D5/100)*$AJ$22)*$AN$22)*$AH$22)+((((D5/100)*$AJ$23)*$AH$23)),IF(Calculator!$O$6="SINGLESPECTRUM",SUM((((D5/100)*$AJ$22)*$AH$22))+(((((D5/100)*$AJ$22)*$AN$22)*$AH$22)*Calculator!$G$4)-((((D5/100)*$AJ$22)*$AN$22)*$AH$22)+((((D5/100)*$AJ$23)*$AH$23)),IF(Calculator!$O$6="SINGLEHOMESTEAD",SUM((((D5/100)*$AJ$22)*$AH$22))+(((((D5/100)*$AJ$22)*$AN$22)*$AH$22)*Calculator!$G$3)-((((D5/100)*$AJ$22)*$AN$22)*$AH$22)+((((D5/100)*$AJ$23)*$AH$23)),IF(Calculator!$O$6="SINGLEBAND A",SUM((((D5/100)*$AJ$22)*$AH$22))+(((((D5/100)*$AJ$22)*$AN$22)*$AH$22)*Calculator!$G$5)-((((D5/100)*$AJ$22)*$AN$22)*$AH$22)+((((D5/100)*$AJ$23)*$AH$23)),IF(Calculator!$O$6="SINGLEBAND B",SUM((((D5/100)*$AJ$22)*$AH$22))+(((((D5/100)*$AJ$22)*$AN$22)*$AH$22)*Calculator!$G$6)-((((D5/100)*$AJ$22)*$AN$22)*$AH$22)+((((D5/100)*$AJ$23)*$AH$23)),IF(Calculator!$O$6="SINGLEBAND C",SUM((((D5/100)*$AJ$22)*$AH$22))+(((((D5/100)*$AJ$22)*$AN$22)*$AH$22)*Calculator!$G$7)-((((D5/100)*$AJ$22)*$AN$22)*$AH$22)+((((D5/100)*$AJ$23)*$AH$23)),IF(Calculator!$O$6="SINGLEBAND D",SUM((((D5/100)*$AJ$22)*$AH$22))+(((((D5/100)*$AJ$22)*$AN$22)*$AH$22)*Calculator!$G$8)-((((D5/100)*$AJ$22)*$AN$22)*$AH$22)+((((D5/100)*$AJ$23)*$AH$23)),IF(Calculator!$O$6="SINGLEURBANE",SUM((((D5/100)*$AJ$22)*$AH$22))+(((((D5/100)*$AJ$22)*$AN$22)*$AH$22)*Calculator!$G$9)-((((D5/100)*$AJ$22)*$AN$22)*$AH$22)+((((D5/100)*$AJ$23)*$AH$23)),IF(Calculator!$O$6="SINGLESILVERANOD",SUM((((D5/100)*$AJ$22)*$AH$22))+(((((D5/100)*$AJ$22)*$AN$22)*$AH$22)*Calculator!$G$10)-((((D5/100)*$AJ$22)*$AN$22)*$AH$22)+((((D5/100)*$AJ$23)*$AH$23)),IF(Calculator!$O$6="SINGLEANOD",SUM((((D5/100)*$AJ$22)*$AH$22))+(((((D5/100)*$AJ$22)*$AN$22)*$AH$22)*Calculator!$G$11)-((((D5/100)*$AJ$22)*$AN$22)*$AH$22)+((((D5/100)*$AJ$23)*$AH$23)),IF(Calculator!$O$6="DUALBASE",SUM((((D5/100)*$AJ$22)*$AH$22))+(((((D5/100)*$AJ$22)*$AN$22)*$AH$22)*Calculator!$G$12)-((((D5/100)*$AJ$22)*$AN$22)*$AH$22)+((((D5/100)*$AJ$23)*$AH$23)),IF(Calculator!$O$6="DUALELEMENTS",SUM((((D5/100)*$AJ$22)*$AH$22))+(((((D5/100)*$AJ$22)*$AN$22)*$AH$22)*Calculator!$G$13)-((((D5/100)*$AJ$22)*$AN$22)*$AH$22)+((((D5/100)*$AJ$23)*$AH$23)),IF(Calculator!$O$6="DUALSPECTRUM",SUM((((D5/100)*$AJ$22)*$AH$22))+(((((D5/100)*$AJ$22)*$AN$22)*$AH$22)*Calculator!$G$15)-((((D5/100)*$AJ$22)*$AN$22)*$AH$22)+((((D5/100)*$AJ$23)*$AH$23)),IF(Calculator!$O$6="DUALHOMESTEAD",SUM((((D5/100)*$AJ$22)*$AH$22))+(((((D5/100)*$AJ$22)*$AN$22)*$AH$22)*Calculator!$G$14)-((((D5/100)*$AJ$22)*$AN$22)*$AH$22)+((((D5/100)*$AJ$23)*$AH$23)),IF(Calculator!$O$6="DUALBAND A",SUM((((D5/100)*$AJ$22)*$AH$22))+(((((D5/100)*$AJ$22)*$AN$22)*$AH$22)*Calculator!$G$16)-((((D5/100)*$AJ$22)*$AN$22)*$AH$22)+((((D5/100)*$AJ$23)*$AH$23)),IF(Calculator!$O$6="DUALBAND B",SUM((((D5/100)*$AJ$22)*$AH$22))+(((((D5/100)*$AJ$22)*$AN$22)*$AH$22)*Calculator!$G$17)-((((D5/100)*$AJ$22)*$AN$22)*$AH$22)+((((D5/100)*$AJ$23)*$AH$23)),IF(Calculator!$O$6="DUALBAND C",SUM((((D5/100)*$AJ$22)*$AH$22))+(((((D5/100)*$AJ$22)*$AN$22)*$AH$22)*Calculator!$G$18)-((((D5/100)*$AJ$22)*$AN$22)*$AH$22)+((((D5/100)*$AJ$23)*$AH$23)),IF(Calculator!$O$6="DUALBAND D",SUM((((D5/100)*$AJ$22)*$AH$22))+(((((D5/100)*$AJ$22)*$AN$22)*$AH$22)*Calculator!$G$19)-((((D5/100)*$AJ$22)*$AN$22)*$AH$22)+((((D5/100)*$AJ$23)*$AH$23)),IF(Calculator!$O$6="DUALURBANE",SUM((((D5/100)*$AJ$22)*$AH$22))+(((((D5/100)*$AJ$22)*$AN$22)*$AH$22)*Calculator!$G$20)-((((D5/100)*$AJ$22)*$AN$22)*$AH$22)+((((D5/100)*$AJ$23)*$AH$23)),IF(Calculator!$O$6="DUALSILVERANOD",SUM((((D5/100)*$AJ$22)*$AH$22))+(((((D5/100)*$AJ$22)*$AN$22)*$AH$22)*Calculator!$G$21)-((((D5/100)*$AJ$22)*$AN$22)*$AH$22)+((((D5/100)*$AJ$23)*$AH$23)),IF(Calculator!$O$6="DUALANOD",SUM((((D5/100)*$AJ$22)*$AH$22))+(((((D5/100)*$AJ$22)*$AN$22)*$AH$22)*Calculator!$G$22)-((((D5/100)*$AJ$22)*$AN$22)*$AH$22)+((((D5/100)*$AJ$23)*$AH$23))))))))))))))))))))))))</f>
        <v>127.86233036193846</v>
      </c>
      <c r="T5" s="2">
        <f>IF(Calculator!$O$6="SINGLEBASE",SUM((((E5/100)*$AJ$22)*$AH$22))+((((E5/100)*$AJ$23)*$AH$23)),IF(Calculator!$O$6="SINGLEELEMENTS",SUM((((E5/100)*$AJ$22)*$AH$22))+(((((E5/100)*$AJ$22)*$AN$22)*$AH$22)*Calculator!$G$2)-((((E5/100)*$AJ$22)*$AN$22)*$AH$22)+((((E5/100)*$AJ$23)*$AH$23)),IF(Calculator!$O$6="SINGLESPECTRUM",SUM((((E5/100)*$AJ$22)*$AH$22))+(((((E5/100)*$AJ$22)*$AN$22)*$AH$22)*Calculator!$G$4)-((((E5/100)*$AJ$22)*$AN$22)*$AH$22)+((((E5/100)*$AJ$23)*$AH$23)),IF(Calculator!$O$6="SINGLEHOMESTEAD",SUM((((E5/100)*$AJ$22)*$AH$22))+(((((E5/100)*$AJ$22)*$AN$22)*$AH$22)*Calculator!$G$3)-((((E5/100)*$AJ$22)*$AN$22)*$AH$22)+((((E5/100)*$AJ$23)*$AH$23)),IF(Calculator!$O$6="SINGLEBAND A",SUM((((E5/100)*$AJ$22)*$AH$22))+(((((E5/100)*$AJ$22)*$AN$22)*$AH$22)*Calculator!$G$5)-((((E5/100)*$AJ$22)*$AN$22)*$AH$22)+((((E5/100)*$AJ$23)*$AH$23)),IF(Calculator!$O$6="SINGLEBAND B",SUM((((E5/100)*$AJ$22)*$AH$22))+(((((E5/100)*$AJ$22)*$AN$22)*$AH$22)*Calculator!$G$6)-((((E5/100)*$AJ$22)*$AN$22)*$AH$22)+((((E5/100)*$AJ$23)*$AH$23)),IF(Calculator!$O$6="SINGLEBAND C",SUM((((E5/100)*$AJ$22)*$AH$22))+(((((E5/100)*$AJ$22)*$AN$22)*$AH$22)*Calculator!$G$7)-((((E5/100)*$AJ$22)*$AN$22)*$AH$22)+((((E5/100)*$AJ$23)*$AH$23)),IF(Calculator!$O$6="SINGLEBAND D",SUM((((E5/100)*$AJ$22)*$AH$22))+(((((E5/100)*$AJ$22)*$AN$22)*$AH$22)*Calculator!$G$8)-((((E5/100)*$AJ$22)*$AN$22)*$AH$22)+((((E5/100)*$AJ$23)*$AH$23)),IF(Calculator!$O$6="SINGLEURBANE",SUM((((E5/100)*$AJ$22)*$AH$22))+(((((E5/100)*$AJ$22)*$AN$22)*$AH$22)*Calculator!$G$9)-((((E5/100)*$AJ$22)*$AN$22)*$AH$22)+((((E5/100)*$AJ$23)*$AH$23)),IF(Calculator!$O$6="SINGLESILVERANOD",SUM((((E5/100)*$AJ$22)*$AH$22))+(((((E5/100)*$AJ$22)*$AN$22)*$AH$22)*Calculator!$G$10)-((((E5/100)*$AJ$22)*$AN$22)*$AH$22)+((((E5/100)*$AJ$23)*$AH$23)),IF(Calculator!$O$6="SINGLEANOD",SUM((((E5/100)*$AJ$22)*$AH$22))+(((((E5/100)*$AJ$22)*$AN$22)*$AH$22)*Calculator!$G$11)-((((E5/100)*$AJ$22)*$AN$22)*$AH$22)+((((E5/100)*$AJ$23)*$AH$23)),IF(Calculator!$O$6="DUALBASE",SUM((((E5/100)*$AJ$22)*$AH$22))+(((((E5/100)*$AJ$22)*$AN$22)*$AH$22)*Calculator!$G$12)-((((E5/100)*$AJ$22)*$AN$22)*$AH$22)+((((E5/100)*$AJ$23)*$AH$23)),IF(Calculator!$O$6="DUALELEMENTS",SUM((((E5/100)*$AJ$22)*$AH$22))+(((((E5/100)*$AJ$22)*$AN$22)*$AH$22)*Calculator!$G$13)-((((E5/100)*$AJ$22)*$AN$22)*$AH$22)+((((E5/100)*$AJ$23)*$AH$23)),IF(Calculator!$O$6="DUALSPECTRUM",SUM((((E5/100)*$AJ$22)*$AH$22))+(((((E5/100)*$AJ$22)*$AN$22)*$AH$22)*Calculator!$G$15)-((((E5/100)*$AJ$22)*$AN$22)*$AH$22)+((((E5/100)*$AJ$23)*$AH$23)),IF(Calculator!$O$6="DUALHOMESTEAD",SUM((((E5/100)*$AJ$22)*$AH$22))+(((((E5/100)*$AJ$22)*$AN$22)*$AH$22)*Calculator!$G$14)-((((E5/100)*$AJ$22)*$AN$22)*$AH$22)+((((E5/100)*$AJ$23)*$AH$23)),IF(Calculator!$O$6="DUALBAND A",SUM((((E5/100)*$AJ$22)*$AH$22))+(((((E5/100)*$AJ$22)*$AN$22)*$AH$22)*Calculator!$G$16)-((((E5/100)*$AJ$22)*$AN$22)*$AH$22)+((((E5/100)*$AJ$23)*$AH$23)),IF(Calculator!$O$6="DUALBAND B",SUM((((E5/100)*$AJ$22)*$AH$22))+(((((E5/100)*$AJ$22)*$AN$22)*$AH$22)*Calculator!$G$17)-((((E5/100)*$AJ$22)*$AN$22)*$AH$22)+((((E5/100)*$AJ$23)*$AH$23)),IF(Calculator!$O$6="DUALBAND C",SUM((((E5/100)*$AJ$22)*$AH$22))+(((((E5/100)*$AJ$22)*$AN$22)*$AH$22)*Calculator!$G$18)-((((E5/100)*$AJ$22)*$AN$22)*$AH$22)+((((E5/100)*$AJ$23)*$AH$23)),IF(Calculator!$O$6="DUALBAND D",SUM((((E5/100)*$AJ$22)*$AH$22))+(((((E5/100)*$AJ$22)*$AN$22)*$AH$22)*Calculator!$G$19)-((((E5/100)*$AJ$22)*$AN$22)*$AH$22)+((((E5/100)*$AJ$23)*$AH$23)),IF(Calculator!$O$6="DUALURBANE",SUM((((E5/100)*$AJ$22)*$AH$22))+(((((E5/100)*$AJ$22)*$AN$22)*$AH$22)*Calculator!$G$20)-((((E5/100)*$AJ$22)*$AN$22)*$AH$22)+((((E5/100)*$AJ$23)*$AH$23)),IF(Calculator!$O$6="DUALSILVERANOD",SUM((((E5/100)*$AJ$22)*$AH$22))+(((((E5/100)*$AJ$22)*$AN$22)*$AH$22)*Calculator!$G$21)-((((E5/100)*$AJ$22)*$AN$22)*$AH$22)+((((E5/100)*$AJ$23)*$AH$23)),IF(Calculator!$O$6="DUALANOD",SUM((((E5/100)*$AJ$22)*$AH$22))+(((((E5/100)*$AJ$22)*$AN$22)*$AH$22)*Calculator!$G$22)-((((E5/100)*$AJ$22)*$AN$22)*$AH$22)+((((E5/100)*$AJ$23)*$AH$23))))))))))))))))))))))))</f>
        <v>130.12454583892819</v>
      </c>
      <c r="U5" s="2">
        <f>IF(Calculator!$O$6="SINGLEBASE",SUM((((F5/100)*$AJ$22)*$AH$22))+((((F5/100)*$AJ$23)*$AH$23)),IF(Calculator!$O$6="SINGLEELEMENTS",SUM((((F5/100)*$AJ$22)*$AH$22))+(((((F5/100)*$AJ$22)*$AN$22)*$AH$22)*Calculator!$G$2)-((((F5/100)*$AJ$22)*$AN$22)*$AH$22)+((((F5/100)*$AJ$23)*$AH$23)),IF(Calculator!$O$6="SINGLESPECTRUM",SUM((((F5/100)*$AJ$22)*$AH$22))+(((((F5/100)*$AJ$22)*$AN$22)*$AH$22)*Calculator!$G$4)-((((F5/100)*$AJ$22)*$AN$22)*$AH$22)+((((F5/100)*$AJ$23)*$AH$23)),IF(Calculator!$O$6="SINGLEHOMESTEAD",SUM((((F5/100)*$AJ$22)*$AH$22))+(((((F5/100)*$AJ$22)*$AN$22)*$AH$22)*Calculator!$G$3)-((((F5/100)*$AJ$22)*$AN$22)*$AH$22)+((((F5/100)*$AJ$23)*$AH$23)),IF(Calculator!$O$6="SINGLEBAND A",SUM((((F5/100)*$AJ$22)*$AH$22))+(((((F5/100)*$AJ$22)*$AN$22)*$AH$22)*Calculator!$G$5)-((((F5/100)*$AJ$22)*$AN$22)*$AH$22)+((((F5/100)*$AJ$23)*$AH$23)),IF(Calculator!$O$6="SINGLEBAND B",SUM((((F5/100)*$AJ$22)*$AH$22))+(((((F5/100)*$AJ$22)*$AN$22)*$AH$22)*Calculator!$G$6)-((((F5/100)*$AJ$22)*$AN$22)*$AH$22)+((((F5/100)*$AJ$23)*$AH$23)),IF(Calculator!$O$6="SINGLEBAND C",SUM((((F5/100)*$AJ$22)*$AH$22))+(((((F5/100)*$AJ$22)*$AN$22)*$AH$22)*Calculator!$G$7)-((((F5/100)*$AJ$22)*$AN$22)*$AH$22)+((((F5/100)*$AJ$23)*$AH$23)),IF(Calculator!$O$6="SINGLEBAND D",SUM((((F5/100)*$AJ$22)*$AH$22))+(((((F5/100)*$AJ$22)*$AN$22)*$AH$22)*Calculator!$G$8)-((((F5/100)*$AJ$22)*$AN$22)*$AH$22)+((((F5/100)*$AJ$23)*$AH$23)),IF(Calculator!$O$6="SINGLEURBANE",SUM((((F5/100)*$AJ$22)*$AH$22))+(((((F5/100)*$AJ$22)*$AN$22)*$AH$22)*Calculator!$G$9)-((((F5/100)*$AJ$22)*$AN$22)*$AH$22)+((((F5/100)*$AJ$23)*$AH$23)),IF(Calculator!$O$6="SINGLESILVERANOD",SUM((((F5/100)*$AJ$22)*$AH$22))+(((((F5/100)*$AJ$22)*$AN$22)*$AH$22)*Calculator!$G$10)-((((F5/100)*$AJ$22)*$AN$22)*$AH$22)+((((F5/100)*$AJ$23)*$AH$23)),IF(Calculator!$O$6="SINGLEANOD",SUM((((F5/100)*$AJ$22)*$AH$22))+(((((F5/100)*$AJ$22)*$AN$22)*$AH$22)*Calculator!$G$11)-((((F5/100)*$AJ$22)*$AN$22)*$AH$22)+((((F5/100)*$AJ$23)*$AH$23)),IF(Calculator!$O$6="DUALBASE",SUM((((F5/100)*$AJ$22)*$AH$22))+(((((F5/100)*$AJ$22)*$AN$22)*$AH$22)*Calculator!$G$12)-((((F5/100)*$AJ$22)*$AN$22)*$AH$22)+((((F5/100)*$AJ$23)*$AH$23)),IF(Calculator!$O$6="DUALELEMENTS",SUM((((F5/100)*$AJ$22)*$AH$22))+(((((F5/100)*$AJ$22)*$AN$22)*$AH$22)*Calculator!$G$13)-((((F5/100)*$AJ$22)*$AN$22)*$AH$22)+((((F5/100)*$AJ$23)*$AH$23)),IF(Calculator!$O$6="DUALSPECTRUM",SUM((((F5/100)*$AJ$22)*$AH$22))+(((((F5/100)*$AJ$22)*$AN$22)*$AH$22)*Calculator!$G$15)-((((F5/100)*$AJ$22)*$AN$22)*$AH$22)+((((F5/100)*$AJ$23)*$AH$23)),IF(Calculator!$O$6="DUALHOMESTEAD",SUM((((F5/100)*$AJ$22)*$AH$22))+(((((F5/100)*$AJ$22)*$AN$22)*$AH$22)*Calculator!$G$14)-((((F5/100)*$AJ$22)*$AN$22)*$AH$22)+((((F5/100)*$AJ$23)*$AH$23)),IF(Calculator!$O$6="DUALBAND A",SUM((((F5/100)*$AJ$22)*$AH$22))+(((((F5/100)*$AJ$22)*$AN$22)*$AH$22)*Calculator!$G$16)-((((F5/100)*$AJ$22)*$AN$22)*$AH$22)+((((F5/100)*$AJ$23)*$AH$23)),IF(Calculator!$O$6="DUALBAND B",SUM((((F5/100)*$AJ$22)*$AH$22))+(((((F5/100)*$AJ$22)*$AN$22)*$AH$22)*Calculator!$G$17)-((((F5/100)*$AJ$22)*$AN$22)*$AH$22)+((((F5/100)*$AJ$23)*$AH$23)),IF(Calculator!$O$6="DUALBAND C",SUM((((F5/100)*$AJ$22)*$AH$22))+(((((F5/100)*$AJ$22)*$AN$22)*$AH$22)*Calculator!$G$18)-((((F5/100)*$AJ$22)*$AN$22)*$AH$22)+((((F5/100)*$AJ$23)*$AH$23)),IF(Calculator!$O$6="DUALBAND D",SUM((((F5/100)*$AJ$22)*$AH$22))+(((((F5/100)*$AJ$22)*$AN$22)*$AH$22)*Calculator!$G$19)-((((F5/100)*$AJ$22)*$AN$22)*$AH$22)+((((F5/100)*$AJ$23)*$AH$23)),IF(Calculator!$O$6="DUALURBANE",SUM((((F5/100)*$AJ$22)*$AH$22))+(((((F5/100)*$AJ$22)*$AN$22)*$AH$22)*Calculator!$G$20)-((((F5/100)*$AJ$22)*$AN$22)*$AH$22)+((((F5/100)*$AJ$23)*$AH$23)),IF(Calculator!$O$6="DUALSILVERANOD",SUM((((F5/100)*$AJ$22)*$AH$22))+(((((F5/100)*$AJ$22)*$AN$22)*$AH$22)*Calculator!$G$21)-((((F5/100)*$AJ$22)*$AN$22)*$AH$22)+((((F5/100)*$AJ$23)*$AH$23)),IF(Calculator!$O$6="DUALANOD",SUM((((F5/100)*$AJ$22)*$AH$22))+(((((F5/100)*$AJ$22)*$AN$22)*$AH$22)*Calculator!$G$22)-((((F5/100)*$AJ$22)*$AN$22)*$AH$22)+((((F5/100)*$AJ$23)*$AH$23))))))))))))))))))))))))</f>
        <v>132.38676131591794</v>
      </c>
      <c r="V5" s="2">
        <f>IF(Calculator!$O$6="SINGLEBASE",SUM((((G5/100)*$AJ$22)*$AH$22))+((((G5/100)*$AJ$23)*$AH$23)),IF(Calculator!$O$6="SINGLEELEMENTS",SUM((((G5/100)*$AJ$22)*$AH$22))+(((((G5/100)*$AJ$22)*$AN$22)*$AH$22)*Calculator!$G$2)-((((G5/100)*$AJ$22)*$AN$22)*$AH$22)+((((G5/100)*$AJ$23)*$AH$23)),IF(Calculator!$O$6="SINGLESPECTRUM",SUM((((G5/100)*$AJ$22)*$AH$22))+(((((G5/100)*$AJ$22)*$AN$22)*$AH$22)*Calculator!$G$4)-((((G5/100)*$AJ$22)*$AN$22)*$AH$22)+((((G5/100)*$AJ$23)*$AH$23)),IF(Calculator!$O$6="SINGLEHOMESTEAD",SUM((((G5/100)*$AJ$22)*$AH$22))+(((((G5/100)*$AJ$22)*$AN$22)*$AH$22)*Calculator!$G$3)-((((G5/100)*$AJ$22)*$AN$22)*$AH$22)+((((G5/100)*$AJ$23)*$AH$23)),IF(Calculator!$O$6="SINGLEBAND A",SUM((((G5/100)*$AJ$22)*$AH$22))+(((((G5/100)*$AJ$22)*$AN$22)*$AH$22)*Calculator!$G$5)-((((G5/100)*$AJ$22)*$AN$22)*$AH$22)+((((G5/100)*$AJ$23)*$AH$23)),IF(Calculator!$O$6="SINGLEBAND B",SUM((((G5/100)*$AJ$22)*$AH$22))+(((((G5/100)*$AJ$22)*$AN$22)*$AH$22)*Calculator!$G$6)-((((G5/100)*$AJ$22)*$AN$22)*$AH$22)+((((G5/100)*$AJ$23)*$AH$23)),IF(Calculator!$O$6="SINGLEBAND C",SUM((((G5/100)*$AJ$22)*$AH$22))+(((((G5/100)*$AJ$22)*$AN$22)*$AH$22)*Calculator!$G$7)-((((G5/100)*$AJ$22)*$AN$22)*$AH$22)+((((G5/100)*$AJ$23)*$AH$23)),IF(Calculator!$O$6="SINGLEBAND D",SUM((((G5/100)*$AJ$22)*$AH$22))+(((((G5/100)*$AJ$22)*$AN$22)*$AH$22)*Calculator!$G$8)-((((G5/100)*$AJ$22)*$AN$22)*$AH$22)+((((G5/100)*$AJ$23)*$AH$23)),IF(Calculator!$O$6="SINGLEURBANE",SUM((((G5/100)*$AJ$22)*$AH$22))+(((((G5/100)*$AJ$22)*$AN$22)*$AH$22)*Calculator!$G$9)-((((G5/100)*$AJ$22)*$AN$22)*$AH$22)+((((G5/100)*$AJ$23)*$AH$23)),IF(Calculator!$O$6="SINGLESILVERANOD",SUM((((G5/100)*$AJ$22)*$AH$22))+(((((G5/100)*$AJ$22)*$AN$22)*$AH$22)*Calculator!$G$10)-((((G5/100)*$AJ$22)*$AN$22)*$AH$22)+((((G5/100)*$AJ$23)*$AH$23)),IF(Calculator!$O$6="SINGLEANOD",SUM((((G5/100)*$AJ$22)*$AH$22))+(((((G5/100)*$AJ$22)*$AN$22)*$AH$22)*Calculator!$G$11)-((((G5/100)*$AJ$22)*$AN$22)*$AH$22)+((((G5/100)*$AJ$23)*$AH$23)),IF(Calculator!$O$6="DUALBASE",SUM((((G5/100)*$AJ$22)*$AH$22))+(((((G5/100)*$AJ$22)*$AN$22)*$AH$22)*Calculator!$G$12)-((((G5/100)*$AJ$22)*$AN$22)*$AH$22)+((((G5/100)*$AJ$23)*$AH$23)),IF(Calculator!$O$6="DUALELEMENTS",SUM((((G5/100)*$AJ$22)*$AH$22))+(((((G5/100)*$AJ$22)*$AN$22)*$AH$22)*Calculator!$G$13)-((((G5/100)*$AJ$22)*$AN$22)*$AH$22)+((((G5/100)*$AJ$23)*$AH$23)),IF(Calculator!$O$6="DUALSPECTRUM",SUM((((G5/100)*$AJ$22)*$AH$22))+(((((G5/100)*$AJ$22)*$AN$22)*$AH$22)*Calculator!$G$15)-((((G5/100)*$AJ$22)*$AN$22)*$AH$22)+((((G5/100)*$AJ$23)*$AH$23)),IF(Calculator!$O$6="DUALHOMESTEAD",SUM((((G5/100)*$AJ$22)*$AH$22))+(((((G5/100)*$AJ$22)*$AN$22)*$AH$22)*Calculator!$G$14)-((((G5/100)*$AJ$22)*$AN$22)*$AH$22)+((((G5/100)*$AJ$23)*$AH$23)),IF(Calculator!$O$6="DUALBAND A",SUM((((G5/100)*$AJ$22)*$AH$22))+(((((G5/100)*$AJ$22)*$AN$22)*$AH$22)*Calculator!$G$16)-((((G5/100)*$AJ$22)*$AN$22)*$AH$22)+((((G5/100)*$AJ$23)*$AH$23)),IF(Calculator!$O$6="DUALBAND B",SUM((((G5/100)*$AJ$22)*$AH$22))+(((((G5/100)*$AJ$22)*$AN$22)*$AH$22)*Calculator!$G$17)-((((G5/100)*$AJ$22)*$AN$22)*$AH$22)+((((G5/100)*$AJ$23)*$AH$23)),IF(Calculator!$O$6="DUALBAND C",SUM((((G5/100)*$AJ$22)*$AH$22))+(((((G5/100)*$AJ$22)*$AN$22)*$AH$22)*Calculator!$G$18)-((((G5/100)*$AJ$22)*$AN$22)*$AH$22)+((((G5/100)*$AJ$23)*$AH$23)),IF(Calculator!$O$6="DUALBAND D",SUM((((G5/100)*$AJ$22)*$AH$22))+(((((G5/100)*$AJ$22)*$AN$22)*$AH$22)*Calculator!$G$19)-((((G5/100)*$AJ$22)*$AN$22)*$AH$22)+((((G5/100)*$AJ$23)*$AH$23)),IF(Calculator!$O$6="DUALURBANE",SUM((((G5/100)*$AJ$22)*$AH$22))+(((((G5/100)*$AJ$22)*$AN$22)*$AH$22)*Calculator!$G$20)-((((G5/100)*$AJ$22)*$AN$22)*$AH$22)+((((G5/100)*$AJ$23)*$AH$23)),IF(Calculator!$O$6="DUALSILVERANOD",SUM((((G5/100)*$AJ$22)*$AH$22))+(((((G5/100)*$AJ$22)*$AN$22)*$AH$22)*Calculator!$G$21)-((((G5/100)*$AJ$22)*$AN$22)*$AH$22)+((((G5/100)*$AJ$23)*$AH$23)),IF(Calculator!$O$6="DUALANOD",SUM((((G5/100)*$AJ$22)*$AH$22))+(((((G5/100)*$AJ$22)*$AN$22)*$AH$22)*Calculator!$G$22)-((((G5/100)*$AJ$22)*$AN$22)*$AH$22)+((((G5/100)*$AJ$23)*$AH$23))))))))))))))))))))))))</f>
        <v>135.70297320709227</v>
      </c>
      <c r="W5" s="2">
        <f>IF(Calculator!$O$6="SINGLEBASE",SUM((((H5/100)*$AJ$22)*$AH$22))+((((H5/100)*$AJ$23)*$AH$23)),IF(Calculator!$O$6="SINGLEELEMENTS",SUM((((H5/100)*$AJ$22)*$AH$22))+(((((H5/100)*$AJ$22)*$AN$22)*$AH$22)*Calculator!$G$2)-((((H5/100)*$AJ$22)*$AN$22)*$AH$22)+((((H5/100)*$AJ$23)*$AH$23)),IF(Calculator!$O$6="SINGLESPECTRUM",SUM((((H5/100)*$AJ$22)*$AH$22))+(((((H5/100)*$AJ$22)*$AN$22)*$AH$22)*Calculator!$G$4)-((((H5/100)*$AJ$22)*$AN$22)*$AH$22)+((((H5/100)*$AJ$23)*$AH$23)),IF(Calculator!$O$6="SINGLEHOMESTEAD",SUM((((H5/100)*$AJ$22)*$AH$22))+(((((H5/100)*$AJ$22)*$AN$22)*$AH$22)*Calculator!$G$3)-((((H5/100)*$AJ$22)*$AN$22)*$AH$22)+((((H5/100)*$AJ$23)*$AH$23)),IF(Calculator!$O$6="SINGLEBAND A",SUM((((H5/100)*$AJ$22)*$AH$22))+(((((H5/100)*$AJ$22)*$AN$22)*$AH$22)*Calculator!$G$5)-((((H5/100)*$AJ$22)*$AN$22)*$AH$22)+((((H5/100)*$AJ$23)*$AH$23)),IF(Calculator!$O$6="SINGLEBAND B",SUM((((H5/100)*$AJ$22)*$AH$22))+(((((H5/100)*$AJ$22)*$AN$22)*$AH$22)*Calculator!$G$6)-((((H5/100)*$AJ$22)*$AN$22)*$AH$22)+((((H5/100)*$AJ$23)*$AH$23)),IF(Calculator!$O$6="SINGLEBAND C",SUM((((H5/100)*$AJ$22)*$AH$22))+(((((H5/100)*$AJ$22)*$AN$22)*$AH$22)*Calculator!$G$7)-((((H5/100)*$AJ$22)*$AN$22)*$AH$22)+((((H5/100)*$AJ$23)*$AH$23)),IF(Calculator!$O$6="SINGLEBAND D",SUM((((H5/100)*$AJ$22)*$AH$22))+(((((H5/100)*$AJ$22)*$AN$22)*$AH$22)*Calculator!$G$8)-((((H5/100)*$AJ$22)*$AN$22)*$AH$22)+((((H5/100)*$AJ$23)*$AH$23)),IF(Calculator!$O$6="SINGLEURBANE",SUM((((H5/100)*$AJ$22)*$AH$22))+(((((H5/100)*$AJ$22)*$AN$22)*$AH$22)*Calculator!$G$9)-((((H5/100)*$AJ$22)*$AN$22)*$AH$22)+((((H5/100)*$AJ$23)*$AH$23)),IF(Calculator!$O$6="SINGLESILVERANOD",SUM((((H5/100)*$AJ$22)*$AH$22))+(((((H5/100)*$AJ$22)*$AN$22)*$AH$22)*Calculator!$G$10)-((((H5/100)*$AJ$22)*$AN$22)*$AH$22)+((((H5/100)*$AJ$23)*$AH$23)),IF(Calculator!$O$6="SINGLEANOD",SUM((((H5/100)*$AJ$22)*$AH$22))+(((((H5/100)*$AJ$22)*$AN$22)*$AH$22)*Calculator!$G$11)-((((H5/100)*$AJ$22)*$AN$22)*$AH$22)+((((H5/100)*$AJ$23)*$AH$23)),IF(Calculator!$O$6="DUALBASE",SUM((((H5/100)*$AJ$22)*$AH$22))+(((((H5/100)*$AJ$22)*$AN$22)*$AH$22)*Calculator!$G$12)-((((H5/100)*$AJ$22)*$AN$22)*$AH$22)+((((H5/100)*$AJ$23)*$AH$23)),IF(Calculator!$O$6="DUALELEMENTS",SUM((((H5/100)*$AJ$22)*$AH$22))+(((((H5/100)*$AJ$22)*$AN$22)*$AH$22)*Calculator!$G$13)-((((H5/100)*$AJ$22)*$AN$22)*$AH$22)+((((H5/100)*$AJ$23)*$AH$23)),IF(Calculator!$O$6="DUALSPECTRUM",SUM((((H5/100)*$AJ$22)*$AH$22))+(((((H5/100)*$AJ$22)*$AN$22)*$AH$22)*Calculator!$G$15)-((((H5/100)*$AJ$22)*$AN$22)*$AH$22)+((((H5/100)*$AJ$23)*$AH$23)),IF(Calculator!$O$6="DUALHOMESTEAD",SUM((((H5/100)*$AJ$22)*$AH$22))+(((((H5/100)*$AJ$22)*$AN$22)*$AH$22)*Calculator!$G$14)-((((H5/100)*$AJ$22)*$AN$22)*$AH$22)+((((H5/100)*$AJ$23)*$AH$23)),IF(Calculator!$O$6="DUALBAND A",SUM((((H5/100)*$AJ$22)*$AH$22))+(((((H5/100)*$AJ$22)*$AN$22)*$AH$22)*Calculator!$G$16)-((((H5/100)*$AJ$22)*$AN$22)*$AH$22)+((((H5/100)*$AJ$23)*$AH$23)),IF(Calculator!$O$6="DUALBAND B",SUM((((H5/100)*$AJ$22)*$AH$22))+(((((H5/100)*$AJ$22)*$AN$22)*$AH$22)*Calculator!$G$17)-((((H5/100)*$AJ$22)*$AN$22)*$AH$22)+((((H5/100)*$AJ$23)*$AH$23)),IF(Calculator!$O$6="DUALBAND C",SUM((((H5/100)*$AJ$22)*$AH$22))+(((((H5/100)*$AJ$22)*$AN$22)*$AH$22)*Calculator!$G$18)-((((H5/100)*$AJ$22)*$AN$22)*$AH$22)+((((H5/100)*$AJ$23)*$AH$23)),IF(Calculator!$O$6="DUALBAND D",SUM((((H5/100)*$AJ$22)*$AH$22))+(((((H5/100)*$AJ$22)*$AN$22)*$AH$22)*Calculator!$G$19)-((((H5/100)*$AJ$22)*$AN$22)*$AH$22)+((((H5/100)*$AJ$23)*$AH$23)),IF(Calculator!$O$6="DUALURBANE",SUM((((H5/100)*$AJ$22)*$AH$22))+(((((H5/100)*$AJ$22)*$AN$22)*$AH$22)*Calculator!$G$20)-((((H5/100)*$AJ$22)*$AN$22)*$AH$22)+((((H5/100)*$AJ$23)*$AH$23)),IF(Calculator!$O$6="DUALSILVERANOD",SUM((((H5/100)*$AJ$22)*$AH$22))+(((((H5/100)*$AJ$22)*$AN$22)*$AH$22)*Calculator!$G$21)-((((H5/100)*$AJ$22)*$AN$22)*$AH$22)+((((H5/100)*$AJ$23)*$AH$23)),IF(Calculator!$O$6="DUALANOD",SUM((((H5/100)*$AJ$22)*$AH$22))+(((((H5/100)*$AJ$22)*$AN$22)*$AH$22)*Calculator!$G$22)-((((H5/100)*$AJ$22)*$AN$22)*$AH$22)+((((H5/100)*$AJ$23)*$AH$23))))))))))))))))))))))))</f>
        <v>137.96518868408202</v>
      </c>
      <c r="X5" s="2">
        <f>IF(Calculator!$O$6="SINGLEBASE",SUM((((I5/100)*$AJ$22)*$AH$22))+((((I5/100)*$AJ$23)*$AH$23)),IF(Calculator!$O$6="SINGLEELEMENTS",SUM((((I5/100)*$AJ$22)*$AH$22))+(((((I5/100)*$AJ$22)*$AN$22)*$AH$22)*Calculator!$G$2)-((((I5/100)*$AJ$22)*$AN$22)*$AH$22)+((((I5/100)*$AJ$23)*$AH$23)),IF(Calculator!$O$6="SINGLESPECTRUM",SUM((((I5/100)*$AJ$22)*$AH$22))+(((((I5/100)*$AJ$22)*$AN$22)*$AH$22)*Calculator!$G$4)-((((I5/100)*$AJ$22)*$AN$22)*$AH$22)+((((I5/100)*$AJ$23)*$AH$23)),IF(Calculator!$O$6="SINGLEHOMESTEAD",SUM((((I5/100)*$AJ$22)*$AH$22))+(((((I5/100)*$AJ$22)*$AN$22)*$AH$22)*Calculator!$G$3)-((((I5/100)*$AJ$22)*$AN$22)*$AH$22)+((((I5/100)*$AJ$23)*$AH$23)),IF(Calculator!$O$6="SINGLEBAND A",SUM((((I5/100)*$AJ$22)*$AH$22))+(((((I5/100)*$AJ$22)*$AN$22)*$AH$22)*Calculator!$G$5)-((((I5/100)*$AJ$22)*$AN$22)*$AH$22)+((((I5/100)*$AJ$23)*$AH$23)),IF(Calculator!$O$6="SINGLEBAND B",SUM((((I5/100)*$AJ$22)*$AH$22))+(((((I5/100)*$AJ$22)*$AN$22)*$AH$22)*Calculator!$G$6)-((((I5/100)*$AJ$22)*$AN$22)*$AH$22)+((((I5/100)*$AJ$23)*$AH$23)),IF(Calculator!$O$6="SINGLEBAND C",SUM((((I5/100)*$AJ$22)*$AH$22))+(((((I5/100)*$AJ$22)*$AN$22)*$AH$22)*Calculator!$G$7)-((((I5/100)*$AJ$22)*$AN$22)*$AH$22)+((((I5/100)*$AJ$23)*$AH$23)),IF(Calculator!$O$6="SINGLEBAND D",SUM((((I5/100)*$AJ$22)*$AH$22))+(((((I5/100)*$AJ$22)*$AN$22)*$AH$22)*Calculator!$G$8)-((((I5/100)*$AJ$22)*$AN$22)*$AH$22)+((((I5/100)*$AJ$23)*$AH$23)),IF(Calculator!$O$6="SINGLEURBANE",SUM((((I5/100)*$AJ$22)*$AH$22))+(((((I5/100)*$AJ$22)*$AN$22)*$AH$22)*Calculator!$G$9)-((((I5/100)*$AJ$22)*$AN$22)*$AH$22)+((((I5/100)*$AJ$23)*$AH$23)),IF(Calculator!$O$6="SINGLESILVERANOD",SUM((((I5/100)*$AJ$22)*$AH$22))+(((((I5/100)*$AJ$22)*$AN$22)*$AH$22)*Calculator!$G$10)-((((I5/100)*$AJ$22)*$AN$22)*$AH$22)+((((I5/100)*$AJ$23)*$AH$23)),IF(Calculator!$O$6="SINGLEANOD",SUM((((I5/100)*$AJ$22)*$AH$22))+(((((I5/100)*$AJ$22)*$AN$22)*$AH$22)*Calculator!$G$11)-((((I5/100)*$AJ$22)*$AN$22)*$AH$22)+((((I5/100)*$AJ$23)*$AH$23)),IF(Calculator!$O$6="DUALBASE",SUM((((I5/100)*$AJ$22)*$AH$22))+(((((I5/100)*$AJ$22)*$AN$22)*$AH$22)*Calculator!$G$12)-((((I5/100)*$AJ$22)*$AN$22)*$AH$22)+((((I5/100)*$AJ$23)*$AH$23)),IF(Calculator!$O$6="DUALELEMENTS",SUM((((I5/100)*$AJ$22)*$AH$22))+(((((I5/100)*$AJ$22)*$AN$22)*$AH$22)*Calculator!$G$13)-((((I5/100)*$AJ$22)*$AN$22)*$AH$22)+((((I5/100)*$AJ$23)*$AH$23)),IF(Calculator!$O$6="DUALSPECTRUM",SUM((((I5/100)*$AJ$22)*$AH$22))+(((((I5/100)*$AJ$22)*$AN$22)*$AH$22)*Calculator!$G$15)-((((I5/100)*$AJ$22)*$AN$22)*$AH$22)+((((I5/100)*$AJ$23)*$AH$23)),IF(Calculator!$O$6="DUALHOMESTEAD",SUM((((I5/100)*$AJ$22)*$AH$22))+(((((I5/100)*$AJ$22)*$AN$22)*$AH$22)*Calculator!$G$14)-((((I5/100)*$AJ$22)*$AN$22)*$AH$22)+((((I5/100)*$AJ$23)*$AH$23)),IF(Calculator!$O$6="DUALBAND A",SUM((((I5/100)*$AJ$22)*$AH$22))+(((((I5/100)*$AJ$22)*$AN$22)*$AH$22)*Calculator!$G$16)-((((I5/100)*$AJ$22)*$AN$22)*$AH$22)+((((I5/100)*$AJ$23)*$AH$23)),IF(Calculator!$O$6="DUALBAND B",SUM((((I5/100)*$AJ$22)*$AH$22))+(((((I5/100)*$AJ$22)*$AN$22)*$AH$22)*Calculator!$G$17)-((((I5/100)*$AJ$22)*$AN$22)*$AH$22)+((((I5/100)*$AJ$23)*$AH$23)),IF(Calculator!$O$6="DUALBAND C",SUM((((I5/100)*$AJ$22)*$AH$22))+(((((I5/100)*$AJ$22)*$AN$22)*$AH$22)*Calculator!$G$18)-((((I5/100)*$AJ$22)*$AN$22)*$AH$22)+((((I5/100)*$AJ$23)*$AH$23)),IF(Calculator!$O$6="DUALBAND D",SUM((((I5/100)*$AJ$22)*$AH$22))+(((((I5/100)*$AJ$22)*$AN$22)*$AH$22)*Calculator!$G$19)-((((I5/100)*$AJ$22)*$AN$22)*$AH$22)+((((I5/100)*$AJ$23)*$AH$23)),IF(Calculator!$O$6="DUALURBANE",SUM((((I5/100)*$AJ$22)*$AH$22))+(((((I5/100)*$AJ$22)*$AN$22)*$AH$22)*Calculator!$G$20)-((((I5/100)*$AJ$22)*$AN$22)*$AH$22)+((((I5/100)*$AJ$23)*$AH$23)),IF(Calculator!$O$6="DUALSILVERANOD",SUM((((I5/100)*$AJ$22)*$AH$22))+(((((I5/100)*$AJ$22)*$AN$22)*$AH$22)*Calculator!$G$21)-((((I5/100)*$AJ$22)*$AN$22)*$AH$22)+((((I5/100)*$AJ$23)*$AH$23)),IF(Calculator!$O$6="DUALANOD",SUM((((I5/100)*$AJ$22)*$AH$22))+(((((I5/100)*$AJ$22)*$AN$22)*$AH$22)*Calculator!$G$22)-((((I5/100)*$AJ$22)*$AN$22)*$AH$22)+((((I5/100)*$AJ$23)*$AH$23))))))))))))))))))))))))</f>
        <v>140.22740416107177</v>
      </c>
      <c r="Y5" s="2">
        <f>IF(Calculator!$O$6="SINGLEBASE",SUM((((J5/100)*$AJ$22)*$AH$22))+((((J5/100)*$AJ$23)*$AH$23)),IF(Calculator!$O$6="SINGLEELEMENTS",SUM((((J5/100)*$AJ$22)*$AH$22))+(((((J5/100)*$AJ$22)*$AN$22)*$AH$22)*Calculator!$G$2)-((((J5/100)*$AJ$22)*$AN$22)*$AH$22)+((((J5/100)*$AJ$23)*$AH$23)),IF(Calculator!$O$6="SINGLESPECTRUM",SUM((((J5/100)*$AJ$22)*$AH$22))+(((((J5/100)*$AJ$22)*$AN$22)*$AH$22)*Calculator!$G$4)-((((J5/100)*$AJ$22)*$AN$22)*$AH$22)+((((J5/100)*$AJ$23)*$AH$23)),IF(Calculator!$O$6="SINGLEHOMESTEAD",SUM((((J5/100)*$AJ$22)*$AH$22))+(((((J5/100)*$AJ$22)*$AN$22)*$AH$22)*Calculator!$G$3)-((((J5/100)*$AJ$22)*$AN$22)*$AH$22)+((((J5/100)*$AJ$23)*$AH$23)),IF(Calculator!$O$6="SINGLEBAND A",SUM((((J5/100)*$AJ$22)*$AH$22))+(((((J5/100)*$AJ$22)*$AN$22)*$AH$22)*Calculator!$G$5)-((((J5/100)*$AJ$22)*$AN$22)*$AH$22)+((((J5/100)*$AJ$23)*$AH$23)),IF(Calculator!$O$6="SINGLEBAND B",SUM((((J5/100)*$AJ$22)*$AH$22))+(((((J5/100)*$AJ$22)*$AN$22)*$AH$22)*Calculator!$G$6)-((((J5/100)*$AJ$22)*$AN$22)*$AH$22)+((((J5/100)*$AJ$23)*$AH$23)),IF(Calculator!$O$6="SINGLEBAND C",SUM((((J5/100)*$AJ$22)*$AH$22))+(((((J5/100)*$AJ$22)*$AN$22)*$AH$22)*Calculator!$G$7)-((((J5/100)*$AJ$22)*$AN$22)*$AH$22)+((((J5/100)*$AJ$23)*$AH$23)),IF(Calculator!$O$6="SINGLEBAND D",SUM((((J5/100)*$AJ$22)*$AH$22))+(((((J5/100)*$AJ$22)*$AN$22)*$AH$22)*Calculator!$G$8)-((((J5/100)*$AJ$22)*$AN$22)*$AH$22)+((((J5/100)*$AJ$23)*$AH$23)),IF(Calculator!$O$6="SINGLEURBANE",SUM((((J5/100)*$AJ$22)*$AH$22))+(((((J5/100)*$AJ$22)*$AN$22)*$AH$22)*Calculator!$G$9)-((((J5/100)*$AJ$22)*$AN$22)*$AH$22)+((((J5/100)*$AJ$23)*$AH$23)),IF(Calculator!$O$6="SINGLESILVERANOD",SUM((((J5/100)*$AJ$22)*$AH$22))+(((((J5/100)*$AJ$22)*$AN$22)*$AH$22)*Calculator!$G$10)-((((J5/100)*$AJ$22)*$AN$22)*$AH$22)+((((J5/100)*$AJ$23)*$AH$23)),IF(Calculator!$O$6="SINGLEANOD",SUM((((J5/100)*$AJ$22)*$AH$22))+(((((J5/100)*$AJ$22)*$AN$22)*$AH$22)*Calculator!$G$11)-((((J5/100)*$AJ$22)*$AN$22)*$AH$22)+((((J5/100)*$AJ$23)*$AH$23)),IF(Calculator!$O$6="DUALBASE",SUM((((J5/100)*$AJ$22)*$AH$22))+(((((J5/100)*$AJ$22)*$AN$22)*$AH$22)*Calculator!$G$12)-((((J5/100)*$AJ$22)*$AN$22)*$AH$22)+((((J5/100)*$AJ$23)*$AH$23)),IF(Calculator!$O$6="DUALELEMENTS",SUM((((J5/100)*$AJ$22)*$AH$22))+(((((J5/100)*$AJ$22)*$AN$22)*$AH$22)*Calculator!$G$13)-((((J5/100)*$AJ$22)*$AN$22)*$AH$22)+((((J5/100)*$AJ$23)*$AH$23)),IF(Calculator!$O$6="DUALSPECTRUM",SUM((((J5/100)*$AJ$22)*$AH$22))+(((((J5/100)*$AJ$22)*$AN$22)*$AH$22)*Calculator!$G$15)-((((J5/100)*$AJ$22)*$AN$22)*$AH$22)+((((J5/100)*$AJ$23)*$AH$23)),IF(Calculator!$O$6="DUALHOMESTEAD",SUM((((J5/100)*$AJ$22)*$AH$22))+(((((J5/100)*$AJ$22)*$AN$22)*$AH$22)*Calculator!$G$14)-((((J5/100)*$AJ$22)*$AN$22)*$AH$22)+((((J5/100)*$AJ$23)*$AH$23)),IF(Calculator!$O$6="DUALBAND A",SUM((((J5/100)*$AJ$22)*$AH$22))+(((((J5/100)*$AJ$22)*$AN$22)*$AH$22)*Calculator!$G$16)-((((J5/100)*$AJ$22)*$AN$22)*$AH$22)+((((J5/100)*$AJ$23)*$AH$23)),IF(Calculator!$O$6="DUALBAND B",SUM((((J5/100)*$AJ$22)*$AH$22))+(((((J5/100)*$AJ$22)*$AN$22)*$AH$22)*Calculator!$G$17)-((((J5/100)*$AJ$22)*$AN$22)*$AH$22)+((((J5/100)*$AJ$23)*$AH$23)),IF(Calculator!$O$6="DUALBAND C",SUM((((J5/100)*$AJ$22)*$AH$22))+(((((J5/100)*$AJ$22)*$AN$22)*$AH$22)*Calculator!$G$18)-((((J5/100)*$AJ$22)*$AN$22)*$AH$22)+((((J5/100)*$AJ$23)*$AH$23)),IF(Calculator!$O$6="DUALBAND D",SUM((((J5/100)*$AJ$22)*$AH$22))+(((((J5/100)*$AJ$22)*$AN$22)*$AH$22)*Calculator!$G$19)-((((J5/100)*$AJ$22)*$AN$22)*$AH$22)+((((J5/100)*$AJ$23)*$AH$23)),IF(Calculator!$O$6="DUALURBANE",SUM((((J5/100)*$AJ$22)*$AH$22))+(((((J5/100)*$AJ$22)*$AN$22)*$AH$22)*Calculator!$G$20)-((((J5/100)*$AJ$22)*$AN$22)*$AH$22)+((((J5/100)*$AJ$23)*$AH$23)),IF(Calculator!$O$6="DUALSILVERANOD",SUM((((J5/100)*$AJ$22)*$AH$22))+(((((J5/100)*$AJ$22)*$AN$22)*$AH$22)*Calculator!$G$21)-((((J5/100)*$AJ$22)*$AN$22)*$AH$22)+((((J5/100)*$AJ$23)*$AH$23)),IF(Calculator!$O$6="DUALANOD",SUM((((J5/100)*$AJ$22)*$AH$22))+(((((J5/100)*$AJ$22)*$AN$22)*$AH$22)*Calculator!$G$22)-((((J5/100)*$AJ$22)*$AN$22)*$AH$22)+((((J5/100)*$AJ$23)*$AH$23))))))))))))))))))))))))</f>
        <v>142.48533095397949</v>
      </c>
      <c r="Z5" s="2">
        <f>IF(Calculator!$O$6="SINGLEBASE",SUM((((K5/100)*$AJ$22)*$AH$22))+((((K5/100)*$AJ$23)*$AH$23)),IF(Calculator!$O$6="SINGLEELEMENTS",SUM((((K5/100)*$AJ$22)*$AH$22))+(((((K5/100)*$AJ$22)*$AN$22)*$AH$22)*Calculator!$G$2)-((((K5/100)*$AJ$22)*$AN$22)*$AH$22)+((((K5/100)*$AJ$23)*$AH$23)),IF(Calculator!$O$6="SINGLESPECTRUM",SUM((((K5/100)*$AJ$22)*$AH$22))+(((((K5/100)*$AJ$22)*$AN$22)*$AH$22)*Calculator!$G$4)-((((K5/100)*$AJ$22)*$AN$22)*$AH$22)+((((K5/100)*$AJ$23)*$AH$23)),IF(Calculator!$O$6="SINGLEHOMESTEAD",SUM((((K5/100)*$AJ$22)*$AH$22))+(((((K5/100)*$AJ$22)*$AN$22)*$AH$22)*Calculator!$G$3)-((((K5/100)*$AJ$22)*$AN$22)*$AH$22)+((((K5/100)*$AJ$23)*$AH$23)),IF(Calculator!$O$6="SINGLEBAND A",SUM((((K5/100)*$AJ$22)*$AH$22))+(((((K5/100)*$AJ$22)*$AN$22)*$AH$22)*Calculator!$G$5)-((((K5/100)*$AJ$22)*$AN$22)*$AH$22)+((((K5/100)*$AJ$23)*$AH$23)),IF(Calculator!$O$6="SINGLEBAND B",SUM((((K5/100)*$AJ$22)*$AH$22))+(((((K5/100)*$AJ$22)*$AN$22)*$AH$22)*Calculator!$G$6)-((((K5/100)*$AJ$22)*$AN$22)*$AH$22)+((((K5/100)*$AJ$23)*$AH$23)),IF(Calculator!$O$6="SINGLEBAND C",SUM((((K5/100)*$AJ$22)*$AH$22))+(((((K5/100)*$AJ$22)*$AN$22)*$AH$22)*Calculator!$G$7)-((((K5/100)*$AJ$22)*$AN$22)*$AH$22)+((((K5/100)*$AJ$23)*$AH$23)),IF(Calculator!$O$6="SINGLEBAND D",SUM((((K5/100)*$AJ$22)*$AH$22))+(((((K5/100)*$AJ$22)*$AN$22)*$AH$22)*Calculator!$G$8)-((((K5/100)*$AJ$22)*$AN$22)*$AH$22)+((((K5/100)*$AJ$23)*$AH$23)),IF(Calculator!$O$6="SINGLEURBANE",SUM((((K5/100)*$AJ$22)*$AH$22))+(((((K5/100)*$AJ$22)*$AN$22)*$AH$22)*Calculator!$G$9)-((((K5/100)*$AJ$22)*$AN$22)*$AH$22)+((((K5/100)*$AJ$23)*$AH$23)),IF(Calculator!$O$6="SINGLESILVERANOD",SUM((((K5/100)*$AJ$22)*$AH$22))+(((((K5/100)*$AJ$22)*$AN$22)*$AH$22)*Calculator!$G$10)-((((K5/100)*$AJ$22)*$AN$22)*$AH$22)+((((K5/100)*$AJ$23)*$AH$23)),IF(Calculator!$O$6="SINGLEANOD",SUM((((K5/100)*$AJ$22)*$AH$22))+(((((K5/100)*$AJ$22)*$AN$22)*$AH$22)*Calculator!$G$11)-((((K5/100)*$AJ$22)*$AN$22)*$AH$22)+((((K5/100)*$AJ$23)*$AH$23)),IF(Calculator!$O$6="DUALBASE",SUM((((K5/100)*$AJ$22)*$AH$22))+(((((K5/100)*$AJ$22)*$AN$22)*$AH$22)*Calculator!$G$12)-((((K5/100)*$AJ$22)*$AN$22)*$AH$22)+((((K5/100)*$AJ$23)*$AH$23)),IF(Calculator!$O$6="DUALELEMENTS",SUM((((K5/100)*$AJ$22)*$AH$22))+(((((K5/100)*$AJ$22)*$AN$22)*$AH$22)*Calculator!$G$13)-((((K5/100)*$AJ$22)*$AN$22)*$AH$22)+((((K5/100)*$AJ$23)*$AH$23)),IF(Calculator!$O$6="DUALSPECTRUM",SUM((((K5/100)*$AJ$22)*$AH$22))+(((((K5/100)*$AJ$22)*$AN$22)*$AH$22)*Calculator!$G$15)-((((K5/100)*$AJ$22)*$AN$22)*$AH$22)+((((K5/100)*$AJ$23)*$AH$23)),IF(Calculator!$O$6="DUALHOMESTEAD",SUM((((K5/100)*$AJ$22)*$AH$22))+(((((K5/100)*$AJ$22)*$AN$22)*$AH$22)*Calculator!$G$14)-((((K5/100)*$AJ$22)*$AN$22)*$AH$22)+((((K5/100)*$AJ$23)*$AH$23)),IF(Calculator!$O$6="DUALBAND A",SUM((((K5/100)*$AJ$22)*$AH$22))+(((((K5/100)*$AJ$22)*$AN$22)*$AH$22)*Calculator!$G$16)-((((K5/100)*$AJ$22)*$AN$22)*$AH$22)+((((K5/100)*$AJ$23)*$AH$23)),IF(Calculator!$O$6="DUALBAND B",SUM((((K5/100)*$AJ$22)*$AH$22))+(((((K5/100)*$AJ$22)*$AN$22)*$AH$22)*Calculator!$G$17)-((((K5/100)*$AJ$22)*$AN$22)*$AH$22)+((((K5/100)*$AJ$23)*$AH$23)),IF(Calculator!$O$6="DUALBAND C",SUM((((K5/100)*$AJ$22)*$AH$22))+(((((K5/100)*$AJ$22)*$AN$22)*$AH$22)*Calculator!$G$18)-((((K5/100)*$AJ$22)*$AN$22)*$AH$22)+((((K5/100)*$AJ$23)*$AH$23)),IF(Calculator!$O$6="DUALBAND D",SUM((((K5/100)*$AJ$22)*$AH$22))+(((((K5/100)*$AJ$22)*$AN$22)*$AH$22)*Calculator!$G$19)-((((K5/100)*$AJ$22)*$AN$22)*$AH$22)+((((K5/100)*$AJ$23)*$AH$23)),IF(Calculator!$O$6="DUALURBANE",SUM((((K5/100)*$AJ$22)*$AH$22))+(((((K5/100)*$AJ$22)*$AN$22)*$AH$22)*Calculator!$G$20)-((((K5/100)*$AJ$22)*$AN$22)*$AH$22)+((((K5/100)*$AJ$23)*$AH$23)),IF(Calculator!$O$6="DUALSILVERANOD",SUM((((K5/100)*$AJ$22)*$AH$22))+(((((K5/100)*$AJ$22)*$AN$22)*$AH$22)*Calculator!$G$21)-((((K5/100)*$AJ$22)*$AN$22)*$AH$22)+((((K5/100)*$AJ$23)*$AH$23)),IF(Calculator!$O$6="DUALANOD",SUM((((K5/100)*$AJ$22)*$AH$22))+(((((K5/100)*$AJ$22)*$AN$22)*$AH$22)*Calculator!$G$22)-((((K5/100)*$AJ$22)*$AN$22)*$AH$22)+((((K5/100)*$AJ$23)*$AH$23))))))))))))))))))))))))</f>
        <v>144.74754643096921</v>
      </c>
      <c r="AA5" s="2">
        <f>IF(Calculator!$O$6="SINGLEBASE",SUM((((L5/100)*$AJ$22)*$AH$22))+((((L5/100)*$AJ$23)*$AH$23)),IF(Calculator!$O$6="SINGLEELEMENTS",SUM((((L5/100)*$AJ$22)*$AH$22))+(((((L5/100)*$AJ$22)*$AN$22)*$AH$22)*Calculator!$G$2)-((((L5/100)*$AJ$22)*$AN$22)*$AH$22)+((((L5/100)*$AJ$23)*$AH$23)),IF(Calculator!$O$6="SINGLESPECTRUM",SUM((((L5/100)*$AJ$22)*$AH$22))+(((((L5/100)*$AJ$22)*$AN$22)*$AH$22)*Calculator!$G$4)-((((L5/100)*$AJ$22)*$AN$22)*$AH$22)+((((L5/100)*$AJ$23)*$AH$23)),IF(Calculator!$O$6="SINGLEHOMESTEAD",SUM((((L5/100)*$AJ$22)*$AH$22))+(((((L5/100)*$AJ$22)*$AN$22)*$AH$22)*Calculator!$G$3)-((((L5/100)*$AJ$22)*$AN$22)*$AH$22)+((((L5/100)*$AJ$23)*$AH$23)),IF(Calculator!$O$6="SINGLEBAND A",SUM((((L5/100)*$AJ$22)*$AH$22))+(((((L5/100)*$AJ$22)*$AN$22)*$AH$22)*Calculator!$G$5)-((((L5/100)*$AJ$22)*$AN$22)*$AH$22)+((((L5/100)*$AJ$23)*$AH$23)),IF(Calculator!$O$6="SINGLEBAND B",SUM((((L5/100)*$AJ$22)*$AH$22))+(((((L5/100)*$AJ$22)*$AN$22)*$AH$22)*Calculator!$G$6)-((((L5/100)*$AJ$22)*$AN$22)*$AH$22)+((((L5/100)*$AJ$23)*$AH$23)),IF(Calculator!$O$6="SINGLEBAND C",SUM((((L5/100)*$AJ$22)*$AH$22))+(((((L5/100)*$AJ$22)*$AN$22)*$AH$22)*Calculator!$G$7)-((((L5/100)*$AJ$22)*$AN$22)*$AH$22)+((((L5/100)*$AJ$23)*$AH$23)),IF(Calculator!$O$6="SINGLEBAND D",SUM((((L5/100)*$AJ$22)*$AH$22))+(((((L5/100)*$AJ$22)*$AN$22)*$AH$22)*Calculator!$G$8)-((((L5/100)*$AJ$22)*$AN$22)*$AH$22)+((((L5/100)*$AJ$23)*$AH$23)),IF(Calculator!$O$6="SINGLEURBANE",SUM((((L5/100)*$AJ$22)*$AH$22))+(((((L5/100)*$AJ$22)*$AN$22)*$AH$22)*Calculator!$G$9)-((((L5/100)*$AJ$22)*$AN$22)*$AH$22)+((((L5/100)*$AJ$23)*$AH$23)),IF(Calculator!$O$6="SINGLESILVERANOD",SUM((((L5/100)*$AJ$22)*$AH$22))+(((((L5/100)*$AJ$22)*$AN$22)*$AH$22)*Calculator!$G$10)-((((L5/100)*$AJ$22)*$AN$22)*$AH$22)+((((L5/100)*$AJ$23)*$AH$23)),IF(Calculator!$O$6="SINGLEANOD",SUM((((L5/100)*$AJ$22)*$AH$22))+(((((L5/100)*$AJ$22)*$AN$22)*$AH$22)*Calculator!$G$11)-((((L5/100)*$AJ$22)*$AN$22)*$AH$22)+((((L5/100)*$AJ$23)*$AH$23)),IF(Calculator!$O$6="DUALBASE",SUM((((L5/100)*$AJ$22)*$AH$22))+(((((L5/100)*$AJ$22)*$AN$22)*$AH$22)*Calculator!$G$12)-((((L5/100)*$AJ$22)*$AN$22)*$AH$22)+((((L5/100)*$AJ$23)*$AH$23)),IF(Calculator!$O$6="DUALELEMENTS",SUM((((L5/100)*$AJ$22)*$AH$22))+(((((L5/100)*$AJ$22)*$AN$22)*$AH$22)*Calculator!$G$13)-((((L5/100)*$AJ$22)*$AN$22)*$AH$22)+((((L5/100)*$AJ$23)*$AH$23)),IF(Calculator!$O$6="DUALSPECTRUM",SUM((((L5/100)*$AJ$22)*$AH$22))+(((((L5/100)*$AJ$22)*$AN$22)*$AH$22)*Calculator!$G$15)-((((L5/100)*$AJ$22)*$AN$22)*$AH$22)+((((L5/100)*$AJ$23)*$AH$23)),IF(Calculator!$O$6="DUALHOMESTEAD",SUM((((L5/100)*$AJ$22)*$AH$22))+(((((L5/100)*$AJ$22)*$AN$22)*$AH$22)*Calculator!$G$14)-((((L5/100)*$AJ$22)*$AN$22)*$AH$22)+((((L5/100)*$AJ$23)*$AH$23)),IF(Calculator!$O$6="DUALBAND A",SUM((((L5/100)*$AJ$22)*$AH$22))+(((((L5/100)*$AJ$22)*$AN$22)*$AH$22)*Calculator!$G$16)-((((L5/100)*$AJ$22)*$AN$22)*$AH$22)+((((L5/100)*$AJ$23)*$AH$23)),IF(Calculator!$O$6="DUALBAND B",SUM((((L5/100)*$AJ$22)*$AH$22))+(((((L5/100)*$AJ$22)*$AN$22)*$AH$22)*Calculator!$G$17)-((((L5/100)*$AJ$22)*$AN$22)*$AH$22)+((((L5/100)*$AJ$23)*$AH$23)),IF(Calculator!$O$6="DUALBAND C",SUM((((L5/100)*$AJ$22)*$AH$22))+(((((L5/100)*$AJ$22)*$AN$22)*$AH$22)*Calculator!$G$18)-((((L5/100)*$AJ$22)*$AN$22)*$AH$22)+((((L5/100)*$AJ$23)*$AH$23)),IF(Calculator!$O$6="DUALBAND D",SUM((((L5/100)*$AJ$22)*$AH$22))+(((((L5/100)*$AJ$22)*$AN$22)*$AH$22)*Calculator!$G$19)-((((L5/100)*$AJ$22)*$AN$22)*$AH$22)+((((L5/100)*$AJ$23)*$AH$23)),IF(Calculator!$O$6="DUALURBANE",SUM((((L5/100)*$AJ$22)*$AH$22))+(((((L5/100)*$AJ$22)*$AN$22)*$AH$22)*Calculator!$G$20)-((((L5/100)*$AJ$22)*$AN$22)*$AH$22)+((((L5/100)*$AJ$23)*$AH$23)),IF(Calculator!$O$6="DUALSILVERANOD",SUM((((L5/100)*$AJ$22)*$AH$22))+(((((L5/100)*$AJ$22)*$AN$22)*$AH$22)*Calculator!$G$21)-((((L5/100)*$AJ$22)*$AN$22)*$AH$22)+((((L5/100)*$AJ$23)*$AH$23)),IF(Calculator!$O$6="DUALANOD",SUM((((L5/100)*$AJ$22)*$AH$22))+(((((L5/100)*$AJ$22)*$AN$22)*$AH$22)*Calculator!$G$22)-((((L5/100)*$AJ$22)*$AN$22)*$AH$22)+((((L5/100)*$AJ$23)*$AH$23))))))))))))))))))))))))</f>
        <v>147.00976190795896</v>
      </c>
      <c r="AB5" s="2">
        <f>IF(Calculator!$O$6="SINGLEBASE",SUM((((M5/100)*$AJ$22)*$AH$22))+((((M5/100)*$AJ$23)*$AH$23)),IF(Calculator!$O$6="SINGLEELEMENTS",SUM((((M5/100)*$AJ$22)*$AH$22))+(((((M5/100)*$AJ$22)*$AN$22)*$AH$22)*Calculator!$G$2)-((((M5/100)*$AJ$22)*$AN$22)*$AH$22)+((((M5/100)*$AJ$23)*$AH$23)),IF(Calculator!$O$6="SINGLESPECTRUM",SUM((((M5/100)*$AJ$22)*$AH$22))+(((((M5/100)*$AJ$22)*$AN$22)*$AH$22)*Calculator!$G$4)-((((M5/100)*$AJ$22)*$AN$22)*$AH$22)+((((M5/100)*$AJ$23)*$AH$23)),IF(Calculator!$O$6="SINGLEHOMESTEAD",SUM((((M5/100)*$AJ$22)*$AH$22))+(((((M5/100)*$AJ$22)*$AN$22)*$AH$22)*Calculator!$G$3)-((((M5/100)*$AJ$22)*$AN$22)*$AH$22)+((((M5/100)*$AJ$23)*$AH$23)),IF(Calculator!$O$6="SINGLEBAND A",SUM((((M5/100)*$AJ$22)*$AH$22))+(((((M5/100)*$AJ$22)*$AN$22)*$AH$22)*Calculator!$G$5)-((((M5/100)*$AJ$22)*$AN$22)*$AH$22)+((((M5/100)*$AJ$23)*$AH$23)),IF(Calculator!$O$6="SINGLEBAND B",SUM((((M5/100)*$AJ$22)*$AH$22))+(((((M5/100)*$AJ$22)*$AN$22)*$AH$22)*Calculator!$G$6)-((((M5/100)*$AJ$22)*$AN$22)*$AH$22)+((((M5/100)*$AJ$23)*$AH$23)),IF(Calculator!$O$6="SINGLEBAND C",SUM((((M5/100)*$AJ$22)*$AH$22))+(((((M5/100)*$AJ$22)*$AN$22)*$AH$22)*Calculator!$G$7)-((((M5/100)*$AJ$22)*$AN$22)*$AH$22)+((((M5/100)*$AJ$23)*$AH$23)),IF(Calculator!$O$6="SINGLEBAND D",SUM((((M5/100)*$AJ$22)*$AH$22))+(((((M5/100)*$AJ$22)*$AN$22)*$AH$22)*Calculator!$G$8)-((((M5/100)*$AJ$22)*$AN$22)*$AH$22)+((((M5/100)*$AJ$23)*$AH$23)),IF(Calculator!$O$6="SINGLEURBANE",SUM((((M5/100)*$AJ$22)*$AH$22))+(((((M5/100)*$AJ$22)*$AN$22)*$AH$22)*Calculator!$G$9)-((((M5/100)*$AJ$22)*$AN$22)*$AH$22)+((((M5/100)*$AJ$23)*$AH$23)),IF(Calculator!$O$6="SINGLESILVERANOD",SUM((((M5/100)*$AJ$22)*$AH$22))+(((((M5/100)*$AJ$22)*$AN$22)*$AH$22)*Calculator!$G$10)-((((M5/100)*$AJ$22)*$AN$22)*$AH$22)+((((M5/100)*$AJ$23)*$AH$23)),IF(Calculator!$O$6="SINGLEANOD",SUM((((M5/100)*$AJ$22)*$AH$22))+(((((M5/100)*$AJ$22)*$AN$22)*$AH$22)*Calculator!$G$11)-((((M5/100)*$AJ$22)*$AN$22)*$AH$22)+((((M5/100)*$AJ$23)*$AH$23)),IF(Calculator!$O$6="DUALBASE",SUM((((M5/100)*$AJ$22)*$AH$22))+(((((M5/100)*$AJ$22)*$AN$22)*$AH$22)*Calculator!$G$12)-((((M5/100)*$AJ$22)*$AN$22)*$AH$22)+((((M5/100)*$AJ$23)*$AH$23)),IF(Calculator!$O$6="DUALELEMENTS",SUM((((M5/100)*$AJ$22)*$AH$22))+(((((M5/100)*$AJ$22)*$AN$22)*$AH$22)*Calculator!$G$13)-((((M5/100)*$AJ$22)*$AN$22)*$AH$22)+((((M5/100)*$AJ$23)*$AH$23)),IF(Calculator!$O$6="DUALSPECTRUM",SUM((((M5/100)*$AJ$22)*$AH$22))+(((((M5/100)*$AJ$22)*$AN$22)*$AH$22)*Calculator!$G$15)-((((M5/100)*$AJ$22)*$AN$22)*$AH$22)+((((M5/100)*$AJ$23)*$AH$23)),IF(Calculator!$O$6="DUALHOMESTEAD",SUM((((M5/100)*$AJ$22)*$AH$22))+(((((M5/100)*$AJ$22)*$AN$22)*$AH$22)*Calculator!$G$14)-((((M5/100)*$AJ$22)*$AN$22)*$AH$22)+((((M5/100)*$AJ$23)*$AH$23)),IF(Calculator!$O$6="DUALBAND A",SUM((((M5/100)*$AJ$22)*$AH$22))+(((((M5/100)*$AJ$22)*$AN$22)*$AH$22)*Calculator!$G$16)-((((M5/100)*$AJ$22)*$AN$22)*$AH$22)+((((M5/100)*$AJ$23)*$AH$23)),IF(Calculator!$O$6="DUALBAND B",SUM((((M5/100)*$AJ$22)*$AH$22))+(((((M5/100)*$AJ$22)*$AN$22)*$AH$22)*Calculator!$G$17)-((((M5/100)*$AJ$22)*$AN$22)*$AH$22)+((((M5/100)*$AJ$23)*$AH$23)),IF(Calculator!$O$6="DUALBAND C",SUM((((M5/100)*$AJ$22)*$AH$22))+(((((M5/100)*$AJ$22)*$AN$22)*$AH$22)*Calculator!$G$18)-((((M5/100)*$AJ$22)*$AN$22)*$AH$22)+((((M5/100)*$AJ$23)*$AH$23)),IF(Calculator!$O$6="DUALBAND D",SUM((((M5/100)*$AJ$22)*$AH$22))+(((((M5/100)*$AJ$22)*$AN$22)*$AH$22)*Calculator!$G$19)-((((M5/100)*$AJ$22)*$AN$22)*$AH$22)+((((M5/100)*$AJ$23)*$AH$23)),IF(Calculator!$O$6="DUALURBANE",SUM((((M5/100)*$AJ$22)*$AH$22))+(((((M5/100)*$AJ$22)*$AN$22)*$AH$22)*Calculator!$G$20)-((((M5/100)*$AJ$22)*$AN$22)*$AH$22)+((((M5/100)*$AJ$23)*$AH$23)),IF(Calculator!$O$6="DUALSILVERANOD",SUM((((M5/100)*$AJ$22)*$AH$22))+(((((M5/100)*$AJ$22)*$AN$22)*$AH$22)*Calculator!$G$21)-((((M5/100)*$AJ$22)*$AN$22)*$AH$22)+((((M5/100)*$AJ$23)*$AH$23)),IF(Calculator!$O$6="DUALANOD",SUM((((M5/100)*$AJ$22)*$AH$22))+(((((M5/100)*$AJ$22)*$AN$22)*$AH$22)*Calculator!$G$22)-((((M5/100)*$AJ$22)*$AN$22)*$AH$22)+((((M5/100)*$AJ$23)*$AH$23))))))))))))))))))))))))</f>
        <v>149.27197738494868</v>
      </c>
      <c r="AC5" s="2">
        <f>IF(Calculator!$O$6="SINGLEBASE",SUM((((N5/100)*$AJ$22)*$AH$22))+((((N5/100)*$AJ$23)*$AH$23)),IF(Calculator!$O$6="SINGLEELEMENTS",SUM((((N5/100)*$AJ$22)*$AH$22))+(((((N5/100)*$AJ$22)*$AN$22)*$AH$22)*Calculator!$G$2)-((((N5/100)*$AJ$22)*$AN$22)*$AH$22)+((((N5/100)*$AJ$23)*$AH$23)),IF(Calculator!$O$6="SINGLESPECTRUM",SUM((((N5/100)*$AJ$22)*$AH$22))+(((((N5/100)*$AJ$22)*$AN$22)*$AH$22)*Calculator!$G$4)-((((N5/100)*$AJ$22)*$AN$22)*$AH$22)+((((N5/100)*$AJ$23)*$AH$23)),IF(Calculator!$O$6="SINGLEHOMESTEAD",SUM((((N5/100)*$AJ$22)*$AH$22))+(((((N5/100)*$AJ$22)*$AN$22)*$AH$22)*Calculator!$G$3)-((((N5/100)*$AJ$22)*$AN$22)*$AH$22)+((((N5/100)*$AJ$23)*$AH$23)),IF(Calculator!$O$6="SINGLEBAND A",SUM((((N5/100)*$AJ$22)*$AH$22))+(((((N5/100)*$AJ$22)*$AN$22)*$AH$22)*Calculator!$G$5)-((((N5/100)*$AJ$22)*$AN$22)*$AH$22)+((((N5/100)*$AJ$23)*$AH$23)),IF(Calculator!$O$6="SINGLEBAND B",SUM((((N5/100)*$AJ$22)*$AH$22))+(((((N5/100)*$AJ$22)*$AN$22)*$AH$22)*Calculator!$G$6)-((((N5/100)*$AJ$22)*$AN$22)*$AH$22)+((((N5/100)*$AJ$23)*$AH$23)),IF(Calculator!$O$6="SINGLEBAND C",SUM((((N5/100)*$AJ$22)*$AH$22))+(((((N5/100)*$AJ$22)*$AN$22)*$AH$22)*Calculator!$G$7)-((((N5/100)*$AJ$22)*$AN$22)*$AH$22)+((((N5/100)*$AJ$23)*$AH$23)),IF(Calculator!$O$6="SINGLEBAND D",SUM((((N5/100)*$AJ$22)*$AH$22))+(((((N5/100)*$AJ$22)*$AN$22)*$AH$22)*Calculator!$G$8)-((((N5/100)*$AJ$22)*$AN$22)*$AH$22)+((((N5/100)*$AJ$23)*$AH$23)),IF(Calculator!$O$6="SINGLEURBANE",SUM((((N5/100)*$AJ$22)*$AH$22))+(((((N5/100)*$AJ$22)*$AN$22)*$AH$22)*Calculator!$G$9)-((((N5/100)*$AJ$22)*$AN$22)*$AH$22)+((((N5/100)*$AJ$23)*$AH$23)),IF(Calculator!$O$6="SINGLESILVERANOD",SUM((((N5/100)*$AJ$22)*$AH$22))+(((((N5/100)*$AJ$22)*$AN$22)*$AH$22)*Calculator!$G$10)-((((N5/100)*$AJ$22)*$AN$22)*$AH$22)+((((N5/100)*$AJ$23)*$AH$23)),IF(Calculator!$O$6="SINGLEANOD",SUM((((N5/100)*$AJ$22)*$AH$22))+(((((N5/100)*$AJ$22)*$AN$22)*$AH$22)*Calculator!$G$11)-((((N5/100)*$AJ$22)*$AN$22)*$AH$22)+((((N5/100)*$AJ$23)*$AH$23)),IF(Calculator!$O$6="DUALBASE",SUM((((N5/100)*$AJ$22)*$AH$22))+(((((N5/100)*$AJ$22)*$AN$22)*$AH$22)*Calculator!$G$12)-((((N5/100)*$AJ$22)*$AN$22)*$AH$22)+((((N5/100)*$AJ$23)*$AH$23)),IF(Calculator!$O$6="DUALELEMENTS",SUM((((N5/100)*$AJ$22)*$AH$22))+(((((N5/100)*$AJ$22)*$AN$22)*$AH$22)*Calculator!$G$13)-((((N5/100)*$AJ$22)*$AN$22)*$AH$22)+((((N5/100)*$AJ$23)*$AH$23)),IF(Calculator!$O$6="DUALSPECTRUM",SUM((((N5/100)*$AJ$22)*$AH$22))+(((((N5/100)*$AJ$22)*$AN$22)*$AH$22)*Calculator!$G$15)-((((N5/100)*$AJ$22)*$AN$22)*$AH$22)+((((N5/100)*$AJ$23)*$AH$23)),IF(Calculator!$O$6="DUALHOMESTEAD",SUM((((N5/100)*$AJ$22)*$AH$22))+(((((N5/100)*$AJ$22)*$AN$22)*$AH$22)*Calculator!$G$14)-((((N5/100)*$AJ$22)*$AN$22)*$AH$22)+((((N5/100)*$AJ$23)*$AH$23)),IF(Calculator!$O$6="DUALBAND A",SUM((((N5/100)*$AJ$22)*$AH$22))+(((((N5/100)*$AJ$22)*$AN$22)*$AH$22)*Calculator!$G$16)-((((N5/100)*$AJ$22)*$AN$22)*$AH$22)+((((N5/100)*$AJ$23)*$AH$23)),IF(Calculator!$O$6="DUALBAND B",SUM((((N5/100)*$AJ$22)*$AH$22))+(((((N5/100)*$AJ$22)*$AN$22)*$AH$22)*Calculator!$G$17)-((((N5/100)*$AJ$22)*$AN$22)*$AH$22)+((((N5/100)*$AJ$23)*$AH$23)),IF(Calculator!$O$6="DUALBAND C",SUM((((N5/100)*$AJ$22)*$AH$22))+(((((N5/100)*$AJ$22)*$AN$22)*$AH$22)*Calculator!$G$18)-((((N5/100)*$AJ$22)*$AN$22)*$AH$22)+((((N5/100)*$AJ$23)*$AH$23)),IF(Calculator!$O$6="DUALBAND D",SUM((((N5/100)*$AJ$22)*$AH$22))+(((((N5/100)*$AJ$22)*$AN$22)*$AH$22)*Calculator!$G$19)-((((N5/100)*$AJ$22)*$AN$22)*$AH$22)+((((N5/100)*$AJ$23)*$AH$23)),IF(Calculator!$O$6="DUALURBANE",SUM((((N5/100)*$AJ$22)*$AH$22))+(((((N5/100)*$AJ$22)*$AN$22)*$AH$22)*Calculator!$G$20)-((((N5/100)*$AJ$22)*$AN$22)*$AH$22)+((((N5/100)*$AJ$23)*$AH$23)),IF(Calculator!$O$6="DUALSILVERANOD",SUM((((N5/100)*$AJ$22)*$AH$22))+(((((N5/100)*$AJ$22)*$AN$22)*$AH$22)*Calculator!$G$21)-((((N5/100)*$AJ$22)*$AN$22)*$AH$22)+((((N5/100)*$AJ$23)*$AH$23)),IF(Calculator!$O$6="DUALANOD",SUM((((N5/100)*$AJ$22)*$AH$22))+(((((N5/100)*$AJ$22)*$AN$22)*$AH$22)*Calculator!$G$22)-((((N5/100)*$AJ$22)*$AN$22)*$AH$22)+((((N5/100)*$AJ$23)*$AH$23))))))))))))))))))))))))</f>
        <v>151.53419286193844</v>
      </c>
      <c r="AE5" t="s">
        <v>33</v>
      </c>
      <c r="AF5" s="6">
        <f>SUM('Front Sheet'!$C$16*100)</f>
        <v>59</v>
      </c>
      <c r="AG5" t="s">
        <v>33</v>
      </c>
      <c r="AH5">
        <f>SUM(100-AF5)/100</f>
        <v>0.41</v>
      </c>
      <c r="AI5" t="s">
        <v>33</v>
      </c>
      <c r="AJ5">
        <v>41.244379845202708</v>
      </c>
      <c r="AL5" t="s">
        <v>1389</v>
      </c>
      <c r="AM5">
        <v>0</v>
      </c>
      <c r="AN5">
        <f>AM5/100</f>
        <v>0</v>
      </c>
    </row>
    <row r="6" spans="1:40">
      <c r="A6" s="8" t="s">
        <v>1438</v>
      </c>
      <c r="B6" s="2">
        <v>306.27904617309571</v>
      </c>
      <c r="C6" s="2">
        <v>311.79664489746091</v>
      </c>
      <c r="D6" s="2">
        <v>317.30381530761719</v>
      </c>
      <c r="E6" s="2">
        <v>322.82141403198239</v>
      </c>
      <c r="F6" s="2">
        <v>328.33901275634764</v>
      </c>
      <c r="G6" s="2">
        <v>336.42730255126952</v>
      </c>
      <c r="H6" s="2">
        <v>341.94490127563472</v>
      </c>
      <c r="I6" s="2">
        <v>347.46249999999998</v>
      </c>
      <c r="J6" s="2">
        <v>352.98009872436523</v>
      </c>
      <c r="K6" s="2">
        <v>358.49769744873043</v>
      </c>
      <c r="L6" s="2">
        <v>364.00483596801757</v>
      </c>
      <c r="M6" s="2">
        <v>369.52243469238277</v>
      </c>
      <c r="N6" s="2">
        <v>375.04006530761717</v>
      </c>
      <c r="P6" s="8">
        <v>850</v>
      </c>
      <c r="Q6" s="2">
        <f>IF(Calculator!$O$6="SINGLEBASE",SUM((((B6/100)*$AJ$22)*$AH$22))+((((B6/100)*$AJ$23)*$AH$23)),IF(Calculator!$O$6="SINGLEELEMENTS",SUM((((B6/100)*$AJ$22)*$AH$22))+(((((B6/100)*$AJ$22)*$AN$22)*$AH$22)*Calculator!$G$2)-((((B6/100)*$AJ$22)*$AN$22)*$AH$22)+((((B6/100)*$AJ$23)*$AH$23)),IF(Calculator!$O$6="SINGLESPECTRUM",SUM((((B6/100)*$AJ$22)*$AH$22))+(((((B6/100)*$AJ$22)*$AN$22)*$AH$22)*Calculator!$G$4)-((((B6/100)*$AJ$22)*$AN$22)*$AH$22)+((((B6/100)*$AJ$23)*$AH$23)),IF(Calculator!$O$6="SINGLEHOMESTEAD",SUM((((B6/100)*$AJ$22)*$AH$22))+(((((B6/100)*$AJ$22)*$AN$22)*$AH$22)*Calculator!$G$3)-((((B6/100)*$AJ$22)*$AN$22)*$AH$22)+((((B6/100)*$AJ$23)*$AH$23)),IF(Calculator!$O$6="SINGLEBAND A",SUM((((B6/100)*$AJ$22)*$AH$22))+(((((B6/100)*$AJ$22)*$AN$22)*$AH$22)*Calculator!$G$5)-((((B6/100)*$AJ$22)*$AN$22)*$AH$22)+((((B6/100)*$AJ$23)*$AH$23)),IF(Calculator!$O$6="SINGLEBAND B",SUM((((B6/100)*$AJ$22)*$AH$22))+(((((B6/100)*$AJ$22)*$AN$22)*$AH$22)*Calculator!$G$6)-((((B6/100)*$AJ$22)*$AN$22)*$AH$22)+((((B6/100)*$AJ$23)*$AH$23)),IF(Calculator!$O$6="SINGLEBAND C",SUM((((B6/100)*$AJ$22)*$AH$22))+(((((B6/100)*$AJ$22)*$AN$22)*$AH$22)*Calculator!$G$7)-((((B6/100)*$AJ$22)*$AN$22)*$AH$22)+((((B6/100)*$AJ$23)*$AH$23)),IF(Calculator!$O$6="SINGLEBAND D",SUM((((B6/100)*$AJ$22)*$AH$22))+(((((B6/100)*$AJ$22)*$AN$22)*$AH$22)*Calculator!$G$8)-((((B6/100)*$AJ$22)*$AN$22)*$AH$22)+((((B6/100)*$AJ$23)*$AH$23)),IF(Calculator!$O$6="SINGLEURBANE",SUM((((B6/100)*$AJ$22)*$AH$22))+(((((B6/100)*$AJ$22)*$AN$22)*$AH$22)*Calculator!$G$9)-((((B6/100)*$AJ$22)*$AN$22)*$AH$22)+((((B6/100)*$AJ$23)*$AH$23)),IF(Calculator!$O$6="SINGLESILVERANOD",SUM((((B6/100)*$AJ$22)*$AH$22))+(((((B6/100)*$AJ$22)*$AN$22)*$AH$22)*Calculator!$G$10)-((((B6/100)*$AJ$22)*$AN$22)*$AH$22)+((((B6/100)*$AJ$23)*$AH$23)),IF(Calculator!$O$6="SINGLEANOD",SUM((((B6/100)*$AJ$22)*$AH$22))+(((((B6/100)*$AJ$22)*$AN$22)*$AH$22)*Calculator!$G$11)-((((B6/100)*$AJ$22)*$AN$22)*$AH$22)+((((B6/100)*$AJ$23)*$AH$23)),IF(Calculator!$O$6="DUALBASE",SUM((((B6/100)*$AJ$22)*$AH$22))+(((((B6/100)*$AJ$22)*$AN$22)*$AH$22)*Calculator!$G$12)-((((B6/100)*$AJ$22)*$AN$22)*$AH$22)+((((B6/100)*$AJ$23)*$AH$23)),IF(Calculator!$O$6="DUALELEMENTS",SUM((((B6/100)*$AJ$22)*$AH$22))+(((((B6/100)*$AJ$22)*$AN$22)*$AH$22)*Calculator!$G$13)-((((B6/100)*$AJ$22)*$AN$22)*$AH$22)+((((B6/100)*$AJ$23)*$AH$23)),IF(Calculator!$O$6="DUALSPECTRUM",SUM((((B6/100)*$AJ$22)*$AH$22))+(((((B6/100)*$AJ$22)*$AN$22)*$AH$22)*Calculator!$G$15)-((((B6/100)*$AJ$22)*$AN$22)*$AH$22)+((((B6/100)*$AJ$23)*$AH$23)),IF(Calculator!$O$6="DUALHOMESTEAD",SUM((((B6/100)*$AJ$22)*$AH$22))+(((((B6/100)*$AJ$22)*$AN$22)*$AH$22)*Calculator!$G$14)-((((B6/100)*$AJ$22)*$AN$22)*$AH$22)+((((B6/100)*$AJ$23)*$AH$23)),IF(Calculator!$O$6="DUALBAND A",SUM((((B6/100)*$AJ$22)*$AH$22))+(((((B6/100)*$AJ$22)*$AN$22)*$AH$22)*Calculator!$G$16)-((((B6/100)*$AJ$22)*$AN$22)*$AH$22)+((((B6/100)*$AJ$23)*$AH$23)),IF(Calculator!$O$6="DUALBAND B",SUM((((B6/100)*$AJ$22)*$AH$22))+(((((B6/100)*$AJ$22)*$AN$22)*$AH$22)*Calculator!$G$17)-((((B6/100)*$AJ$22)*$AN$22)*$AH$22)+((((B6/100)*$AJ$23)*$AH$23)),IF(Calculator!$O$6="DUALBAND C",SUM((((B6/100)*$AJ$22)*$AH$22))+(((((B6/100)*$AJ$22)*$AN$22)*$AH$22)*Calculator!$G$18)-((((B6/100)*$AJ$22)*$AN$22)*$AH$22)+((((B6/100)*$AJ$23)*$AH$23)),IF(Calculator!$O$6="DUALBAND D",SUM((((B6/100)*$AJ$22)*$AH$22))+(((((B6/100)*$AJ$22)*$AN$22)*$AH$22)*Calculator!$G$19)-((((B6/100)*$AJ$22)*$AN$22)*$AH$22)+((((B6/100)*$AJ$23)*$AH$23)),IF(Calculator!$O$6="DUALURBANE",SUM((((B6/100)*$AJ$22)*$AH$22))+(((((B6/100)*$AJ$22)*$AN$22)*$AH$22)*Calculator!$G$20)-((((B6/100)*$AJ$22)*$AN$22)*$AH$22)+((((B6/100)*$AJ$23)*$AH$23)),IF(Calculator!$O$6="DUALSILVERANOD",SUM((((B6/100)*$AJ$22)*$AH$22))+(((((B6/100)*$AJ$22)*$AN$22)*$AH$22)*Calculator!$G$21)-((((B6/100)*$AJ$22)*$AN$22)*$AH$22)+((((B6/100)*$AJ$23)*$AH$23)),IF(Calculator!$O$6="DUALANOD",SUM((((B6/100)*$AJ$22)*$AH$22))+(((((B6/100)*$AJ$22)*$AN$22)*$AH$22)*Calculator!$G$22)-((((B6/100)*$AJ$22)*$AN$22)*$AH$22)+((((B6/100)*$AJ$23)*$AH$23))))))))))))))))))))))))</f>
        <v>125.57440893096921</v>
      </c>
      <c r="R6" s="2">
        <f>IF(Calculator!$O$6="SINGLEBASE",SUM((((C6/100)*$AJ$22)*$AH$22))+((((C6/100)*$AJ$23)*$AH$23)),IF(Calculator!$O$6="SINGLEELEMENTS",SUM((((C6/100)*$AJ$22)*$AH$22))+(((((C6/100)*$AJ$22)*$AN$22)*$AH$22)*Calculator!$G$2)-((((C6/100)*$AJ$22)*$AN$22)*$AH$22)+((((C6/100)*$AJ$23)*$AH$23)),IF(Calculator!$O$6="SINGLESPECTRUM",SUM((((C6/100)*$AJ$22)*$AH$22))+(((((C6/100)*$AJ$22)*$AN$22)*$AH$22)*Calculator!$G$4)-((((C6/100)*$AJ$22)*$AN$22)*$AH$22)+((((C6/100)*$AJ$23)*$AH$23)),IF(Calculator!$O$6="SINGLEHOMESTEAD",SUM((((C6/100)*$AJ$22)*$AH$22))+(((((C6/100)*$AJ$22)*$AN$22)*$AH$22)*Calculator!$G$3)-((((C6/100)*$AJ$22)*$AN$22)*$AH$22)+((((C6/100)*$AJ$23)*$AH$23)),IF(Calculator!$O$6="SINGLEBAND A",SUM((((C6/100)*$AJ$22)*$AH$22))+(((((C6/100)*$AJ$22)*$AN$22)*$AH$22)*Calculator!$G$5)-((((C6/100)*$AJ$22)*$AN$22)*$AH$22)+((((C6/100)*$AJ$23)*$AH$23)),IF(Calculator!$O$6="SINGLEBAND B",SUM((((C6/100)*$AJ$22)*$AH$22))+(((((C6/100)*$AJ$22)*$AN$22)*$AH$22)*Calculator!$G$6)-((((C6/100)*$AJ$22)*$AN$22)*$AH$22)+((((C6/100)*$AJ$23)*$AH$23)),IF(Calculator!$O$6="SINGLEBAND C",SUM((((C6/100)*$AJ$22)*$AH$22))+(((((C6/100)*$AJ$22)*$AN$22)*$AH$22)*Calculator!$G$7)-((((C6/100)*$AJ$22)*$AN$22)*$AH$22)+((((C6/100)*$AJ$23)*$AH$23)),IF(Calculator!$O$6="SINGLEBAND D",SUM((((C6/100)*$AJ$22)*$AH$22))+(((((C6/100)*$AJ$22)*$AN$22)*$AH$22)*Calculator!$G$8)-((((C6/100)*$AJ$22)*$AN$22)*$AH$22)+((((C6/100)*$AJ$23)*$AH$23)),IF(Calculator!$O$6="SINGLEURBANE",SUM((((C6/100)*$AJ$22)*$AH$22))+(((((C6/100)*$AJ$22)*$AN$22)*$AH$22)*Calculator!$G$9)-((((C6/100)*$AJ$22)*$AN$22)*$AH$22)+((((C6/100)*$AJ$23)*$AH$23)),IF(Calculator!$O$6="SINGLESILVERANOD",SUM((((C6/100)*$AJ$22)*$AH$22))+(((((C6/100)*$AJ$22)*$AN$22)*$AH$22)*Calculator!$G$10)-((((C6/100)*$AJ$22)*$AN$22)*$AH$22)+((((C6/100)*$AJ$23)*$AH$23)),IF(Calculator!$O$6="SINGLEANOD",SUM((((C6/100)*$AJ$22)*$AH$22))+(((((C6/100)*$AJ$22)*$AN$22)*$AH$22)*Calculator!$G$11)-((((C6/100)*$AJ$22)*$AN$22)*$AH$22)+((((C6/100)*$AJ$23)*$AH$23)),IF(Calculator!$O$6="DUALBASE",SUM((((C6/100)*$AJ$22)*$AH$22))+(((((C6/100)*$AJ$22)*$AN$22)*$AH$22)*Calculator!$G$12)-((((C6/100)*$AJ$22)*$AN$22)*$AH$22)+((((C6/100)*$AJ$23)*$AH$23)),IF(Calculator!$O$6="DUALELEMENTS",SUM((((C6/100)*$AJ$22)*$AH$22))+(((((C6/100)*$AJ$22)*$AN$22)*$AH$22)*Calculator!$G$13)-((((C6/100)*$AJ$22)*$AN$22)*$AH$22)+((((C6/100)*$AJ$23)*$AH$23)),IF(Calculator!$O$6="DUALSPECTRUM",SUM((((C6/100)*$AJ$22)*$AH$22))+(((((C6/100)*$AJ$22)*$AN$22)*$AH$22)*Calculator!$G$15)-((((C6/100)*$AJ$22)*$AN$22)*$AH$22)+((((C6/100)*$AJ$23)*$AH$23)),IF(Calculator!$O$6="DUALHOMESTEAD",SUM((((C6/100)*$AJ$22)*$AH$22))+(((((C6/100)*$AJ$22)*$AN$22)*$AH$22)*Calculator!$G$14)-((((C6/100)*$AJ$22)*$AN$22)*$AH$22)+((((C6/100)*$AJ$23)*$AH$23)),IF(Calculator!$O$6="DUALBAND A",SUM((((C6/100)*$AJ$22)*$AH$22))+(((((C6/100)*$AJ$22)*$AN$22)*$AH$22)*Calculator!$G$16)-((((C6/100)*$AJ$22)*$AN$22)*$AH$22)+((((C6/100)*$AJ$23)*$AH$23)),IF(Calculator!$O$6="DUALBAND B",SUM((((C6/100)*$AJ$22)*$AH$22))+(((((C6/100)*$AJ$22)*$AN$22)*$AH$22)*Calculator!$G$17)-((((C6/100)*$AJ$22)*$AN$22)*$AH$22)+((((C6/100)*$AJ$23)*$AH$23)),IF(Calculator!$O$6="DUALBAND C",SUM((((C6/100)*$AJ$22)*$AH$22))+(((((C6/100)*$AJ$22)*$AN$22)*$AH$22)*Calculator!$G$18)-((((C6/100)*$AJ$22)*$AN$22)*$AH$22)+((((C6/100)*$AJ$23)*$AH$23)),IF(Calculator!$O$6="DUALBAND D",SUM((((C6/100)*$AJ$22)*$AH$22))+(((((C6/100)*$AJ$22)*$AN$22)*$AH$22)*Calculator!$G$19)-((((C6/100)*$AJ$22)*$AN$22)*$AH$22)+((((C6/100)*$AJ$23)*$AH$23)),IF(Calculator!$O$6="DUALURBANE",SUM((((C6/100)*$AJ$22)*$AH$22))+(((((C6/100)*$AJ$22)*$AN$22)*$AH$22)*Calculator!$G$20)-((((C6/100)*$AJ$22)*$AN$22)*$AH$22)+((((C6/100)*$AJ$23)*$AH$23)),IF(Calculator!$O$6="DUALSILVERANOD",SUM((((C6/100)*$AJ$22)*$AH$22))+(((((C6/100)*$AJ$22)*$AN$22)*$AH$22)*Calculator!$G$21)-((((C6/100)*$AJ$22)*$AN$22)*$AH$22)+((((C6/100)*$AJ$23)*$AH$23)),IF(Calculator!$O$6="DUALANOD",SUM((((C6/100)*$AJ$22)*$AH$22))+(((((C6/100)*$AJ$22)*$AN$22)*$AH$22)*Calculator!$G$22)-((((C6/100)*$AJ$22)*$AN$22)*$AH$22)+((((C6/100)*$AJ$23)*$AH$23))))))))))))))))))))))))</f>
        <v>127.83662440795895</v>
      </c>
      <c r="S6" s="2">
        <f>IF(Calculator!$O$6="SINGLEBASE",SUM((((D6/100)*$AJ$22)*$AH$22))+((((D6/100)*$AJ$23)*$AH$23)),IF(Calculator!$O$6="SINGLEELEMENTS",SUM((((D6/100)*$AJ$22)*$AH$22))+(((((D6/100)*$AJ$22)*$AN$22)*$AH$22)*Calculator!$G$2)-((((D6/100)*$AJ$22)*$AN$22)*$AH$22)+((((D6/100)*$AJ$23)*$AH$23)),IF(Calculator!$O$6="SINGLESPECTRUM",SUM((((D6/100)*$AJ$22)*$AH$22))+(((((D6/100)*$AJ$22)*$AN$22)*$AH$22)*Calculator!$G$4)-((((D6/100)*$AJ$22)*$AN$22)*$AH$22)+((((D6/100)*$AJ$23)*$AH$23)),IF(Calculator!$O$6="SINGLEHOMESTEAD",SUM((((D6/100)*$AJ$22)*$AH$22))+(((((D6/100)*$AJ$22)*$AN$22)*$AH$22)*Calculator!$G$3)-((((D6/100)*$AJ$22)*$AN$22)*$AH$22)+((((D6/100)*$AJ$23)*$AH$23)),IF(Calculator!$O$6="SINGLEBAND A",SUM((((D6/100)*$AJ$22)*$AH$22))+(((((D6/100)*$AJ$22)*$AN$22)*$AH$22)*Calculator!$G$5)-((((D6/100)*$AJ$22)*$AN$22)*$AH$22)+((((D6/100)*$AJ$23)*$AH$23)),IF(Calculator!$O$6="SINGLEBAND B",SUM((((D6/100)*$AJ$22)*$AH$22))+(((((D6/100)*$AJ$22)*$AN$22)*$AH$22)*Calculator!$G$6)-((((D6/100)*$AJ$22)*$AN$22)*$AH$22)+((((D6/100)*$AJ$23)*$AH$23)),IF(Calculator!$O$6="SINGLEBAND C",SUM((((D6/100)*$AJ$22)*$AH$22))+(((((D6/100)*$AJ$22)*$AN$22)*$AH$22)*Calculator!$G$7)-((((D6/100)*$AJ$22)*$AN$22)*$AH$22)+((((D6/100)*$AJ$23)*$AH$23)),IF(Calculator!$O$6="SINGLEBAND D",SUM((((D6/100)*$AJ$22)*$AH$22))+(((((D6/100)*$AJ$22)*$AN$22)*$AH$22)*Calculator!$G$8)-((((D6/100)*$AJ$22)*$AN$22)*$AH$22)+((((D6/100)*$AJ$23)*$AH$23)),IF(Calculator!$O$6="SINGLEURBANE",SUM((((D6/100)*$AJ$22)*$AH$22))+(((((D6/100)*$AJ$22)*$AN$22)*$AH$22)*Calculator!$G$9)-((((D6/100)*$AJ$22)*$AN$22)*$AH$22)+((((D6/100)*$AJ$23)*$AH$23)),IF(Calculator!$O$6="SINGLESILVERANOD",SUM((((D6/100)*$AJ$22)*$AH$22))+(((((D6/100)*$AJ$22)*$AN$22)*$AH$22)*Calculator!$G$10)-((((D6/100)*$AJ$22)*$AN$22)*$AH$22)+((((D6/100)*$AJ$23)*$AH$23)),IF(Calculator!$O$6="SINGLEANOD",SUM((((D6/100)*$AJ$22)*$AH$22))+(((((D6/100)*$AJ$22)*$AN$22)*$AH$22)*Calculator!$G$11)-((((D6/100)*$AJ$22)*$AN$22)*$AH$22)+((((D6/100)*$AJ$23)*$AH$23)),IF(Calculator!$O$6="DUALBASE",SUM((((D6/100)*$AJ$22)*$AH$22))+(((((D6/100)*$AJ$22)*$AN$22)*$AH$22)*Calculator!$G$12)-((((D6/100)*$AJ$22)*$AN$22)*$AH$22)+((((D6/100)*$AJ$23)*$AH$23)),IF(Calculator!$O$6="DUALELEMENTS",SUM((((D6/100)*$AJ$22)*$AH$22))+(((((D6/100)*$AJ$22)*$AN$22)*$AH$22)*Calculator!$G$13)-((((D6/100)*$AJ$22)*$AN$22)*$AH$22)+((((D6/100)*$AJ$23)*$AH$23)),IF(Calculator!$O$6="DUALSPECTRUM",SUM((((D6/100)*$AJ$22)*$AH$22))+(((((D6/100)*$AJ$22)*$AN$22)*$AH$22)*Calculator!$G$15)-((((D6/100)*$AJ$22)*$AN$22)*$AH$22)+((((D6/100)*$AJ$23)*$AH$23)),IF(Calculator!$O$6="DUALHOMESTEAD",SUM((((D6/100)*$AJ$22)*$AH$22))+(((((D6/100)*$AJ$22)*$AN$22)*$AH$22)*Calculator!$G$14)-((((D6/100)*$AJ$22)*$AN$22)*$AH$22)+((((D6/100)*$AJ$23)*$AH$23)),IF(Calculator!$O$6="DUALBAND A",SUM((((D6/100)*$AJ$22)*$AH$22))+(((((D6/100)*$AJ$22)*$AN$22)*$AH$22)*Calculator!$G$16)-((((D6/100)*$AJ$22)*$AN$22)*$AH$22)+((((D6/100)*$AJ$23)*$AH$23)),IF(Calculator!$O$6="DUALBAND B",SUM((((D6/100)*$AJ$22)*$AH$22))+(((((D6/100)*$AJ$22)*$AN$22)*$AH$22)*Calculator!$G$17)-((((D6/100)*$AJ$22)*$AN$22)*$AH$22)+((((D6/100)*$AJ$23)*$AH$23)),IF(Calculator!$O$6="DUALBAND C",SUM((((D6/100)*$AJ$22)*$AH$22))+(((((D6/100)*$AJ$22)*$AN$22)*$AH$22)*Calculator!$G$18)-((((D6/100)*$AJ$22)*$AN$22)*$AH$22)+((((D6/100)*$AJ$23)*$AH$23)),IF(Calculator!$O$6="DUALBAND D",SUM((((D6/100)*$AJ$22)*$AH$22))+(((((D6/100)*$AJ$22)*$AN$22)*$AH$22)*Calculator!$G$19)-((((D6/100)*$AJ$22)*$AN$22)*$AH$22)+((((D6/100)*$AJ$23)*$AH$23)),IF(Calculator!$O$6="DUALURBANE",SUM((((D6/100)*$AJ$22)*$AH$22))+(((((D6/100)*$AJ$22)*$AN$22)*$AH$22)*Calculator!$G$20)-((((D6/100)*$AJ$22)*$AN$22)*$AH$22)+((((D6/100)*$AJ$23)*$AH$23)),IF(Calculator!$O$6="DUALSILVERANOD",SUM((((D6/100)*$AJ$22)*$AH$22))+(((((D6/100)*$AJ$22)*$AN$22)*$AH$22)*Calculator!$G$21)-((((D6/100)*$AJ$22)*$AN$22)*$AH$22)+((((D6/100)*$AJ$23)*$AH$23)),IF(Calculator!$O$6="DUALANOD",SUM((((D6/100)*$AJ$22)*$AH$22))+(((((D6/100)*$AJ$22)*$AN$22)*$AH$22)*Calculator!$G$22)-((((D6/100)*$AJ$22)*$AN$22)*$AH$22)+((((D6/100)*$AJ$23)*$AH$23))))))))))))))))))))))))</f>
        <v>130.09456427612304</v>
      </c>
      <c r="T6" s="2">
        <f>IF(Calculator!$O$6="SINGLEBASE",SUM((((E6/100)*$AJ$22)*$AH$22))+((((E6/100)*$AJ$23)*$AH$23)),IF(Calculator!$O$6="SINGLEELEMENTS",SUM((((E6/100)*$AJ$22)*$AH$22))+(((((E6/100)*$AJ$22)*$AN$22)*$AH$22)*Calculator!$G$2)-((((E6/100)*$AJ$22)*$AN$22)*$AH$22)+((((E6/100)*$AJ$23)*$AH$23)),IF(Calculator!$O$6="SINGLESPECTRUM",SUM((((E6/100)*$AJ$22)*$AH$22))+(((((E6/100)*$AJ$22)*$AN$22)*$AH$22)*Calculator!$G$4)-((((E6/100)*$AJ$22)*$AN$22)*$AH$22)+((((E6/100)*$AJ$23)*$AH$23)),IF(Calculator!$O$6="SINGLEHOMESTEAD",SUM((((E6/100)*$AJ$22)*$AH$22))+(((((E6/100)*$AJ$22)*$AN$22)*$AH$22)*Calculator!$G$3)-((((E6/100)*$AJ$22)*$AN$22)*$AH$22)+((((E6/100)*$AJ$23)*$AH$23)),IF(Calculator!$O$6="SINGLEBAND A",SUM((((E6/100)*$AJ$22)*$AH$22))+(((((E6/100)*$AJ$22)*$AN$22)*$AH$22)*Calculator!$G$5)-((((E6/100)*$AJ$22)*$AN$22)*$AH$22)+((((E6/100)*$AJ$23)*$AH$23)),IF(Calculator!$O$6="SINGLEBAND B",SUM((((E6/100)*$AJ$22)*$AH$22))+(((((E6/100)*$AJ$22)*$AN$22)*$AH$22)*Calculator!$G$6)-((((E6/100)*$AJ$22)*$AN$22)*$AH$22)+((((E6/100)*$AJ$23)*$AH$23)),IF(Calculator!$O$6="SINGLEBAND C",SUM((((E6/100)*$AJ$22)*$AH$22))+(((((E6/100)*$AJ$22)*$AN$22)*$AH$22)*Calculator!$G$7)-((((E6/100)*$AJ$22)*$AN$22)*$AH$22)+((((E6/100)*$AJ$23)*$AH$23)),IF(Calculator!$O$6="SINGLEBAND D",SUM((((E6/100)*$AJ$22)*$AH$22))+(((((E6/100)*$AJ$22)*$AN$22)*$AH$22)*Calculator!$G$8)-((((E6/100)*$AJ$22)*$AN$22)*$AH$22)+((((E6/100)*$AJ$23)*$AH$23)),IF(Calculator!$O$6="SINGLEURBANE",SUM((((E6/100)*$AJ$22)*$AH$22))+(((((E6/100)*$AJ$22)*$AN$22)*$AH$22)*Calculator!$G$9)-((((E6/100)*$AJ$22)*$AN$22)*$AH$22)+((((E6/100)*$AJ$23)*$AH$23)),IF(Calculator!$O$6="SINGLESILVERANOD",SUM((((E6/100)*$AJ$22)*$AH$22))+(((((E6/100)*$AJ$22)*$AN$22)*$AH$22)*Calculator!$G$10)-((((E6/100)*$AJ$22)*$AN$22)*$AH$22)+((((E6/100)*$AJ$23)*$AH$23)),IF(Calculator!$O$6="SINGLEANOD",SUM((((E6/100)*$AJ$22)*$AH$22))+(((((E6/100)*$AJ$22)*$AN$22)*$AH$22)*Calculator!$G$11)-((((E6/100)*$AJ$22)*$AN$22)*$AH$22)+((((E6/100)*$AJ$23)*$AH$23)),IF(Calculator!$O$6="DUALBASE",SUM((((E6/100)*$AJ$22)*$AH$22))+(((((E6/100)*$AJ$22)*$AN$22)*$AH$22)*Calculator!$G$12)-((((E6/100)*$AJ$22)*$AN$22)*$AH$22)+((((E6/100)*$AJ$23)*$AH$23)),IF(Calculator!$O$6="DUALELEMENTS",SUM((((E6/100)*$AJ$22)*$AH$22))+(((((E6/100)*$AJ$22)*$AN$22)*$AH$22)*Calculator!$G$13)-((((E6/100)*$AJ$22)*$AN$22)*$AH$22)+((((E6/100)*$AJ$23)*$AH$23)),IF(Calculator!$O$6="DUALSPECTRUM",SUM((((E6/100)*$AJ$22)*$AH$22))+(((((E6/100)*$AJ$22)*$AN$22)*$AH$22)*Calculator!$G$15)-((((E6/100)*$AJ$22)*$AN$22)*$AH$22)+((((E6/100)*$AJ$23)*$AH$23)),IF(Calculator!$O$6="DUALHOMESTEAD",SUM((((E6/100)*$AJ$22)*$AH$22))+(((((E6/100)*$AJ$22)*$AN$22)*$AH$22)*Calculator!$G$14)-((((E6/100)*$AJ$22)*$AN$22)*$AH$22)+((((E6/100)*$AJ$23)*$AH$23)),IF(Calculator!$O$6="DUALBAND A",SUM((((E6/100)*$AJ$22)*$AH$22))+(((((E6/100)*$AJ$22)*$AN$22)*$AH$22)*Calculator!$G$16)-((((E6/100)*$AJ$22)*$AN$22)*$AH$22)+((((E6/100)*$AJ$23)*$AH$23)),IF(Calculator!$O$6="DUALBAND B",SUM((((E6/100)*$AJ$22)*$AH$22))+(((((E6/100)*$AJ$22)*$AN$22)*$AH$22)*Calculator!$G$17)-((((E6/100)*$AJ$22)*$AN$22)*$AH$22)+((((E6/100)*$AJ$23)*$AH$23)),IF(Calculator!$O$6="DUALBAND C",SUM((((E6/100)*$AJ$22)*$AH$22))+(((((E6/100)*$AJ$22)*$AN$22)*$AH$22)*Calculator!$G$18)-((((E6/100)*$AJ$22)*$AN$22)*$AH$22)+((((E6/100)*$AJ$23)*$AH$23)),IF(Calculator!$O$6="DUALBAND D",SUM((((E6/100)*$AJ$22)*$AH$22))+(((((E6/100)*$AJ$22)*$AN$22)*$AH$22)*Calculator!$G$19)-((((E6/100)*$AJ$22)*$AN$22)*$AH$22)+((((E6/100)*$AJ$23)*$AH$23)),IF(Calculator!$O$6="DUALURBANE",SUM((((E6/100)*$AJ$22)*$AH$22))+(((((E6/100)*$AJ$22)*$AN$22)*$AH$22)*Calculator!$G$20)-((((E6/100)*$AJ$22)*$AN$22)*$AH$22)+((((E6/100)*$AJ$23)*$AH$23)),IF(Calculator!$O$6="DUALSILVERANOD",SUM((((E6/100)*$AJ$22)*$AH$22))+(((((E6/100)*$AJ$22)*$AN$22)*$AH$22)*Calculator!$G$21)-((((E6/100)*$AJ$22)*$AN$22)*$AH$22)+((((E6/100)*$AJ$23)*$AH$23)),IF(Calculator!$O$6="DUALANOD",SUM((((E6/100)*$AJ$22)*$AH$22))+(((((E6/100)*$AJ$22)*$AN$22)*$AH$22)*Calculator!$G$22)-((((E6/100)*$AJ$22)*$AN$22)*$AH$22)+((((E6/100)*$AJ$23)*$AH$23))))))))))))))))))))))))</f>
        <v>132.35677975311273</v>
      </c>
      <c r="U6" s="2">
        <f>IF(Calculator!$O$6="SINGLEBASE",SUM((((F6/100)*$AJ$22)*$AH$22))+((((F6/100)*$AJ$23)*$AH$23)),IF(Calculator!$O$6="SINGLEELEMENTS",SUM((((F6/100)*$AJ$22)*$AH$22))+(((((F6/100)*$AJ$22)*$AN$22)*$AH$22)*Calculator!$G$2)-((((F6/100)*$AJ$22)*$AN$22)*$AH$22)+((((F6/100)*$AJ$23)*$AH$23)),IF(Calculator!$O$6="SINGLESPECTRUM",SUM((((F6/100)*$AJ$22)*$AH$22))+(((((F6/100)*$AJ$22)*$AN$22)*$AH$22)*Calculator!$G$4)-((((F6/100)*$AJ$22)*$AN$22)*$AH$22)+((((F6/100)*$AJ$23)*$AH$23)),IF(Calculator!$O$6="SINGLEHOMESTEAD",SUM((((F6/100)*$AJ$22)*$AH$22))+(((((F6/100)*$AJ$22)*$AN$22)*$AH$22)*Calculator!$G$3)-((((F6/100)*$AJ$22)*$AN$22)*$AH$22)+((((F6/100)*$AJ$23)*$AH$23)),IF(Calculator!$O$6="SINGLEBAND A",SUM((((F6/100)*$AJ$22)*$AH$22))+(((((F6/100)*$AJ$22)*$AN$22)*$AH$22)*Calculator!$G$5)-((((F6/100)*$AJ$22)*$AN$22)*$AH$22)+((((F6/100)*$AJ$23)*$AH$23)),IF(Calculator!$O$6="SINGLEBAND B",SUM((((F6/100)*$AJ$22)*$AH$22))+(((((F6/100)*$AJ$22)*$AN$22)*$AH$22)*Calculator!$G$6)-((((F6/100)*$AJ$22)*$AN$22)*$AH$22)+((((F6/100)*$AJ$23)*$AH$23)),IF(Calculator!$O$6="SINGLEBAND C",SUM((((F6/100)*$AJ$22)*$AH$22))+(((((F6/100)*$AJ$22)*$AN$22)*$AH$22)*Calculator!$G$7)-((((F6/100)*$AJ$22)*$AN$22)*$AH$22)+((((F6/100)*$AJ$23)*$AH$23)),IF(Calculator!$O$6="SINGLEBAND D",SUM((((F6/100)*$AJ$22)*$AH$22))+(((((F6/100)*$AJ$22)*$AN$22)*$AH$22)*Calculator!$G$8)-((((F6/100)*$AJ$22)*$AN$22)*$AH$22)+((((F6/100)*$AJ$23)*$AH$23)),IF(Calculator!$O$6="SINGLEURBANE",SUM((((F6/100)*$AJ$22)*$AH$22))+(((((F6/100)*$AJ$22)*$AN$22)*$AH$22)*Calculator!$G$9)-((((F6/100)*$AJ$22)*$AN$22)*$AH$22)+((((F6/100)*$AJ$23)*$AH$23)),IF(Calculator!$O$6="SINGLESILVERANOD",SUM((((F6/100)*$AJ$22)*$AH$22))+(((((F6/100)*$AJ$22)*$AN$22)*$AH$22)*Calculator!$G$10)-((((F6/100)*$AJ$22)*$AN$22)*$AH$22)+((((F6/100)*$AJ$23)*$AH$23)),IF(Calculator!$O$6="SINGLEANOD",SUM((((F6/100)*$AJ$22)*$AH$22))+(((((F6/100)*$AJ$22)*$AN$22)*$AH$22)*Calculator!$G$11)-((((F6/100)*$AJ$22)*$AN$22)*$AH$22)+((((F6/100)*$AJ$23)*$AH$23)),IF(Calculator!$O$6="DUALBASE",SUM((((F6/100)*$AJ$22)*$AH$22))+(((((F6/100)*$AJ$22)*$AN$22)*$AH$22)*Calculator!$G$12)-((((F6/100)*$AJ$22)*$AN$22)*$AH$22)+((((F6/100)*$AJ$23)*$AH$23)),IF(Calculator!$O$6="DUALELEMENTS",SUM((((F6/100)*$AJ$22)*$AH$22))+(((((F6/100)*$AJ$22)*$AN$22)*$AH$22)*Calculator!$G$13)-((((F6/100)*$AJ$22)*$AN$22)*$AH$22)+((((F6/100)*$AJ$23)*$AH$23)),IF(Calculator!$O$6="DUALSPECTRUM",SUM((((F6/100)*$AJ$22)*$AH$22))+(((((F6/100)*$AJ$22)*$AN$22)*$AH$22)*Calculator!$G$15)-((((F6/100)*$AJ$22)*$AN$22)*$AH$22)+((((F6/100)*$AJ$23)*$AH$23)),IF(Calculator!$O$6="DUALHOMESTEAD",SUM((((F6/100)*$AJ$22)*$AH$22))+(((((F6/100)*$AJ$22)*$AN$22)*$AH$22)*Calculator!$G$14)-((((F6/100)*$AJ$22)*$AN$22)*$AH$22)+((((F6/100)*$AJ$23)*$AH$23)),IF(Calculator!$O$6="DUALBAND A",SUM((((F6/100)*$AJ$22)*$AH$22))+(((((F6/100)*$AJ$22)*$AN$22)*$AH$22)*Calculator!$G$16)-((((F6/100)*$AJ$22)*$AN$22)*$AH$22)+((((F6/100)*$AJ$23)*$AH$23)),IF(Calculator!$O$6="DUALBAND B",SUM((((F6/100)*$AJ$22)*$AH$22))+(((((F6/100)*$AJ$22)*$AN$22)*$AH$22)*Calculator!$G$17)-((((F6/100)*$AJ$22)*$AN$22)*$AH$22)+((((F6/100)*$AJ$23)*$AH$23)),IF(Calculator!$O$6="DUALBAND C",SUM((((F6/100)*$AJ$22)*$AH$22))+(((((F6/100)*$AJ$22)*$AN$22)*$AH$22)*Calculator!$G$18)-((((F6/100)*$AJ$22)*$AN$22)*$AH$22)+((((F6/100)*$AJ$23)*$AH$23)),IF(Calculator!$O$6="DUALBAND D",SUM((((F6/100)*$AJ$22)*$AH$22))+(((((F6/100)*$AJ$22)*$AN$22)*$AH$22)*Calculator!$G$19)-((((F6/100)*$AJ$22)*$AN$22)*$AH$22)+((((F6/100)*$AJ$23)*$AH$23)),IF(Calculator!$O$6="DUALURBANE",SUM((((F6/100)*$AJ$22)*$AH$22))+(((((F6/100)*$AJ$22)*$AN$22)*$AH$22)*Calculator!$G$20)-((((F6/100)*$AJ$22)*$AN$22)*$AH$22)+((((F6/100)*$AJ$23)*$AH$23)),IF(Calculator!$O$6="DUALSILVERANOD",SUM((((F6/100)*$AJ$22)*$AH$22))+(((((F6/100)*$AJ$22)*$AN$22)*$AH$22)*Calculator!$G$21)-((((F6/100)*$AJ$22)*$AN$22)*$AH$22)+((((F6/100)*$AJ$23)*$AH$23)),IF(Calculator!$O$6="DUALANOD",SUM((((F6/100)*$AJ$22)*$AH$22))+(((((F6/100)*$AJ$22)*$AN$22)*$AH$22)*Calculator!$G$22)-((((F6/100)*$AJ$22)*$AN$22)*$AH$22)+((((F6/100)*$AJ$23)*$AH$23))))))))))))))))))))))))</f>
        <v>134.61899523010251</v>
      </c>
      <c r="V6" s="2">
        <f>IF(Calculator!$O$6="SINGLEBASE",SUM((((G6/100)*$AJ$22)*$AH$22))+((((G6/100)*$AJ$23)*$AH$23)),IF(Calculator!$O$6="SINGLEELEMENTS",SUM((((G6/100)*$AJ$22)*$AH$22))+(((((G6/100)*$AJ$22)*$AN$22)*$AH$22)*Calculator!$G$2)-((((G6/100)*$AJ$22)*$AN$22)*$AH$22)+((((G6/100)*$AJ$23)*$AH$23)),IF(Calculator!$O$6="SINGLESPECTRUM",SUM((((G6/100)*$AJ$22)*$AH$22))+(((((G6/100)*$AJ$22)*$AN$22)*$AH$22)*Calculator!$G$4)-((((G6/100)*$AJ$22)*$AN$22)*$AH$22)+((((G6/100)*$AJ$23)*$AH$23)),IF(Calculator!$O$6="SINGLEHOMESTEAD",SUM((((G6/100)*$AJ$22)*$AH$22))+(((((G6/100)*$AJ$22)*$AN$22)*$AH$22)*Calculator!$G$3)-((((G6/100)*$AJ$22)*$AN$22)*$AH$22)+((((G6/100)*$AJ$23)*$AH$23)),IF(Calculator!$O$6="SINGLEBAND A",SUM((((G6/100)*$AJ$22)*$AH$22))+(((((G6/100)*$AJ$22)*$AN$22)*$AH$22)*Calculator!$G$5)-((((G6/100)*$AJ$22)*$AN$22)*$AH$22)+((((G6/100)*$AJ$23)*$AH$23)),IF(Calculator!$O$6="SINGLEBAND B",SUM((((G6/100)*$AJ$22)*$AH$22))+(((((G6/100)*$AJ$22)*$AN$22)*$AH$22)*Calculator!$G$6)-((((G6/100)*$AJ$22)*$AN$22)*$AH$22)+((((G6/100)*$AJ$23)*$AH$23)),IF(Calculator!$O$6="SINGLEBAND C",SUM((((G6/100)*$AJ$22)*$AH$22))+(((((G6/100)*$AJ$22)*$AN$22)*$AH$22)*Calculator!$G$7)-((((G6/100)*$AJ$22)*$AN$22)*$AH$22)+((((G6/100)*$AJ$23)*$AH$23)),IF(Calculator!$O$6="SINGLEBAND D",SUM((((G6/100)*$AJ$22)*$AH$22))+(((((G6/100)*$AJ$22)*$AN$22)*$AH$22)*Calculator!$G$8)-((((G6/100)*$AJ$22)*$AN$22)*$AH$22)+((((G6/100)*$AJ$23)*$AH$23)),IF(Calculator!$O$6="SINGLEURBANE",SUM((((G6/100)*$AJ$22)*$AH$22))+(((((G6/100)*$AJ$22)*$AN$22)*$AH$22)*Calculator!$G$9)-((((G6/100)*$AJ$22)*$AN$22)*$AH$22)+((((G6/100)*$AJ$23)*$AH$23)),IF(Calculator!$O$6="SINGLESILVERANOD",SUM((((G6/100)*$AJ$22)*$AH$22))+(((((G6/100)*$AJ$22)*$AN$22)*$AH$22)*Calculator!$G$10)-((((G6/100)*$AJ$22)*$AN$22)*$AH$22)+((((G6/100)*$AJ$23)*$AH$23)),IF(Calculator!$O$6="SINGLEANOD",SUM((((G6/100)*$AJ$22)*$AH$22))+(((((G6/100)*$AJ$22)*$AN$22)*$AH$22)*Calculator!$G$11)-((((G6/100)*$AJ$22)*$AN$22)*$AH$22)+((((G6/100)*$AJ$23)*$AH$23)),IF(Calculator!$O$6="DUALBASE",SUM((((G6/100)*$AJ$22)*$AH$22))+(((((G6/100)*$AJ$22)*$AN$22)*$AH$22)*Calculator!$G$12)-((((G6/100)*$AJ$22)*$AN$22)*$AH$22)+((((G6/100)*$AJ$23)*$AH$23)),IF(Calculator!$O$6="DUALELEMENTS",SUM((((G6/100)*$AJ$22)*$AH$22))+(((((G6/100)*$AJ$22)*$AN$22)*$AH$22)*Calculator!$G$13)-((((G6/100)*$AJ$22)*$AN$22)*$AH$22)+((((G6/100)*$AJ$23)*$AH$23)),IF(Calculator!$O$6="DUALSPECTRUM",SUM((((G6/100)*$AJ$22)*$AH$22))+(((((G6/100)*$AJ$22)*$AN$22)*$AH$22)*Calculator!$G$15)-((((G6/100)*$AJ$22)*$AN$22)*$AH$22)+((((G6/100)*$AJ$23)*$AH$23)),IF(Calculator!$O$6="DUALHOMESTEAD",SUM((((G6/100)*$AJ$22)*$AH$22))+(((((G6/100)*$AJ$22)*$AN$22)*$AH$22)*Calculator!$G$14)-((((G6/100)*$AJ$22)*$AN$22)*$AH$22)+((((G6/100)*$AJ$23)*$AH$23)),IF(Calculator!$O$6="DUALBAND A",SUM((((G6/100)*$AJ$22)*$AH$22))+(((((G6/100)*$AJ$22)*$AN$22)*$AH$22)*Calculator!$G$16)-((((G6/100)*$AJ$22)*$AN$22)*$AH$22)+((((G6/100)*$AJ$23)*$AH$23)),IF(Calculator!$O$6="DUALBAND B",SUM((((G6/100)*$AJ$22)*$AH$22))+(((((G6/100)*$AJ$22)*$AN$22)*$AH$22)*Calculator!$G$17)-((((G6/100)*$AJ$22)*$AN$22)*$AH$22)+((((G6/100)*$AJ$23)*$AH$23)),IF(Calculator!$O$6="DUALBAND C",SUM((((G6/100)*$AJ$22)*$AH$22))+(((((G6/100)*$AJ$22)*$AN$22)*$AH$22)*Calculator!$G$18)-((((G6/100)*$AJ$22)*$AN$22)*$AH$22)+((((G6/100)*$AJ$23)*$AH$23)),IF(Calculator!$O$6="DUALBAND D",SUM((((G6/100)*$AJ$22)*$AH$22))+(((((G6/100)*$AJ$22)*$AN$22)*$AH$22)*Calculator!$G$19)-((((G6/100)*$AJ$22)*$AN$22)*$AH$22)+((((G6/100)*$AJ$23)*$AH$23)),IF(Calculator!$O$6="DUALURBANE",SUM((((G6/100)*$AJ$22)*$AH$22))+(((((G6/100)*$AJ$22)*$AN$22)*$AH$22)*Calculator!$G$20)-((((G6/100)*$AJ$22)*$AN$22)*$AH$22)+((((G6/100)*$AJ$23)*$AH$23)),IF(Calculator!$O$6="DUALSILVERANOD",SUM((((G6/100)*$AJ$22)*$AH$22))+(((((G6/100)*$AJ$22)*$AN$22)*$AH$22)*Calculator!$G$21)-((((G6/100)*$AJ$22)*$AN$22)*$AH$22)+((((G6/100)*$AJ$23)*$AH$23)),IF(Calculator!$O$6="DUALANOD",SUM((((G6/100)*$AJ$22)*$AH$22))+(((((G6/100)*$AJ$22)*$AN$22)*$AH$22)*Calculator!$G$22)-((((G6/100)*$AJ$22)*$AN$22)*$AH$22)+((((G6/100)*$AJ$23)*$AH$23))))))))))))))))))))))))</f>
        <v>137.93519404602048</v>
      </c>
      <c r="W6" s="2">
        <f>IF(Calculator!$O$6="SINGLEBASE",SUM((((H6/100)*$AJ$22)*$AH$22))+((((H6/100)*$AJ$23)*$AH$23)),IF(Calculator!$O$6="SINGLEELEMENTS",SUM((((H6/100)*$AJ$22)*$AH$22))+(((((H6/100)*$AJ$22)*$AN$22)*$AH$22)*Calculator!$G$2)-((((H6/100)*$AJ$22)*$AN$22)*$AH$22)+((((H6/100)*$AJ$23)*$AH$23)),IF(Calculator!$O$6="SINGLESPECTRUM",SUM((((H6/100)*$AJ$22)*$AH$22))+(((((H6/100)*$AJ$22)*$AN$22)*$AH$22)*Calculator!$G$4)-((((H6/100)*$AJ$22)*$AN$22)*$AH$22)+((((H6/100)*$AJ$23)*$AH$23)),IF(Calculator!$O$6="SINGLEHOMESTEAD",SUM((((H6/100)*$AJ$22)*$AH$22))+(((((H6/100)*$AJ$22)*$AN$22)*$AH$22)*Calculator!$G$3)-((((H6/100)*$AJ$22)*$AN$22)*$AH$22)+((((H6/100)*$AJ$23)*$AH$23)),IF(Calculator!$O$6="SINGLEBAND A",SUM((((H6/100)*$AJ$22)*$AH$22))+(((((H6/100)*$AJ$22)*$AN$22)*$AH$22)*Calculator!$G$5)-((((H6/100)*$AJ$22)*$AN$22)*$AH$22)+((((H6/100)*$AJ$23)*$AH$23)),IF(Calculator!$O$6="SINGLEBAND B",SUM((((H6/100)*$AJ$22)*$AH$22))+(((((H6/100)*$AJ$22)*$AN$22)*$AH$22)*Calculator!$G$6)-((((H6/100)*$AJ$22)*$AN$22)*$AH$22)+((((H6/100)*$AJ$23)*$AH$23)),IF(Calculator!$O$6="SINGLEBAND C",SUM((((H6/100)*$AJ$22)*$AH$22))+(((((H6/100)*$AJ$22)*$AN$22)*$AH$22)*Calculator!$G$7)-((((H6/100)*$AJ$22)*$AN$22)*$AH$22)+((((H6/100)*$AJ$23)*$AH$23)),IF(Calculator!$O$6="SINGLEBAND D",SUM((((H6/100)*$AJ$22)*$AH$22))+(((((H6/100)*$AJ$22)*$AN$22)*$AH$22)*Calculator!$G$8)-((((H6/100)*$AJ$22)*$AN$22)*$AH$22)+((((H6/100)*$AJ$23)*$AH$23)),IF(Calculator!$O$6="SINGLEURBANE",SUM((((H6/100)*$AJ$22)*$AH$22))+(((((H6/100)*$AJ$22)*$AN$22)*$AH$22)*Calculator!$G$9)-((((H6/100)*$AJ$22)*$AN$22)*$AH$22)+((((H6/100)*$AJ$23)*$AH$23)),IF(Calculator!$O$6="SINGLESILVERANOD",SUM((((H6/100)*$AJ$22)*$AH$22))+(((((H6/100)*$AJ$22)*$AN$22)*$AH$22)*Calculator!$G$10)-((((H6/100)*$AJ$22)*$AN$22)*$AH$22)+((((H6/100)*$AJ$23)*$AH$23)),IF(Calculator!$O$6="SINGLEANOD",SUM((((H6/100)*$AJ$22)*$AH$22))+(((((H6/100)*$AJ$22)*$AN$22)*$AH$22)*Calculator!$G$11)-((((H6/100)*$AJ$22)*$AN$22)*$AH$22)+((((H6/100)*$AJ$23)*$AH$23)),IF(Calculator!$O$6="DUALBASE",SUM((((H6/100)*$AJ$22)*$AH$22))+(((((H6/100)*$AJ$22)*$AN$22)*$AH$22)*Calculator!$G$12)-((((H6/100)*$AJ$22)*$AN$22)*$AH$22)+((((H6/100)*$AJ$23)*$AH$23)),IF(Calculator!$O$6="DUALELEMENTS",SUM((((H6/100)*$AJ$22)*$AH$22))+(((((H6/100)*$AJ$22)*$AN$22)*$AH$22)*Calculator!$G$13)-((((H6/100)*$AJ$22)*$AN$22)*$AH$22)+((((H6/100)*$AJ$23)*$AH$23)),IF(Calculator!$O$6="DUALSPECTRUM",SUM((((H6/100)*$AJ$22)*$AH$22))+(((((H6/100)*$AJ$22)*$AN$22)*$AH$22)*Calculator!$G$15)-((((H6/100)*$AJ$22)*$AN$22)*$AH$22)+((((H6/100)*$AJ$23)*$AH$23)),IF(Calculator!$O$6="DUALHOMESTEAD",SUM((((H6/100)*$AJ$22)*$AH$22))+(((((H6/100)*$AJ$22)*$AN$22)*$AH$22)*Calculator!$G$14)-((((H6/100)*$AJ$22)*$AN$22)*$AH$22)+((((H6/100)*$AJ$23)*$AH$23)),IF(Calculator!$O$6="DUALBAND A",SUM((((H6/100)*$AJ$22)*$AH$22))+(((((H6/100)*$AJ$22)*$AN$22)*$AH$22)*Calculator!$G$16)-((((H6/100)*$AJ$22)*$AN$22)*$AH$22)+((((H6/100)*$AJ$23)*$AH$23)),IF(Calculator!$O$6="DUALBAND B",SUM((((H6/100)*$AJ$22)*$AH$22))+(((((H6/100)*$AJ$22)*$AN$22)*$AH$22)*Calculator!$G$17)-((((H6/100)*$AJ$22)*$AN$22)*$AH$22)+((((H6/100)*$AJ$23)*$AH$23)),IF(Calculator!$O$6="DUALBAND C",SUM((((H6/100)*$AJ$22)*$AH$22))+(((((H6/100)*$AJ$22)*$AN$22)*$AH$22)*Calculator!$G$18)-((((H6/100)*$AJ$22)*$AN$22)*$AH$22)+((((H6/100)*$AJ$23)*$AH$23)),IF(Calculator!$O$6="DUALBAND D",SUM((((H6/100)*$AJ$22)*$AH$22))+(((((H6/100)*$AJ$22)*$AN$22)*$AH$22)*Calculator!$G$19)-((((H6/100)*$AJ$22)*$AN$22)*$AH$22)+((((H6/100)*$AJ$23)*$AH$23)),IF(Calculator!$O$6="DUALURBANE",SUM((((H6/100)*$AJ$22)*$AH$22))+(((((H6/100)*$AJ$22)*$AN$22)*$AH$22)*Calculator!$G$20)-((((H6/100)*$AJ$22)*$AN$22)*$AH$22)+((((H6/100)*$AJ$23)*$AH$23)),IF(Calculator!$O$6="DUALSILVERANOD",SUM((((H6/100)*$AJ$22)*$AH$22))+(((((H6/100)*$AJ$22)*$AN$22)*$AH$22)*Calculator!$G$21)-((((H6/100)*$AJ$22)*$AN$22)*$AH$22)+((((H6/100)*$AJ$23)*$AH$23)),IF(Calculator!$O$6="DUALANOD",SUM((((H6/100)*$AJ$22)*$AH$22))+(((((H6/100)*$AJ$22)*$AN$22)*$AH$22)*Calculator!$G$22)-((((H6/100)*$AJ$22)*$AN$22)*$AH$22)+((((H6/100)*$AJ$23)*$AH$23))))))))))))))))))))))))</f>
        <v>140.19740952301021</v>
      </c>
      <c r="X6" s="2">
        <f>IF(Calculator!$O$6="SINGLEBASE",SUM((((I6/100)*$AJ$22)*$AH$22))+((((I6/100)*$AJ$23)*$AH$23)),IF(Calculator!$O$6="SINGLEELEMENTS",SUM((((I6/100)*$AJ$22)*$AH$22))+(((((I6/100)*$AJ$22)*$AN$22)*$AH$22)*Calculator!$G$2)-((((I6/100)*$AJ$22)*$AN$22)*$AH$22)+((((I6/100)*$AJ$23)*$AH$23)),IF(Calculator!$O$6="SINGLESPECTRUM",SUM((((I6/100)*$AJ$22)*$AH$22))+(((((I6/100)*$AJ$22)*$AN$22)*$AH$22)*Calculator!$G$4)-((((I6/100)*$AJ$22)*$AN$22)*$AH$22)+((((I6/100)*$AJ$23)*$AH$23)),IF(Calculator!$O$6="SINGLEHOMESTEAD",SUM((((I6/100)*$AJ$22)*$AH$22))+(((((I6/100)*$AJ$22)*$AN$22)*$AH$22)*Calculator!$G$3)-((((I6/100)*$AJ$22)*$AN$22)*$AH$22)+((((I6/100)*$AJ$23)*$AH$23)),IF(Calculator!$O$6="SINGLEBAND A",SUM((((I6/100)*$AJ$22)*$AH$22))+(((((I6/100)*$AJ$22)*$AN$22)*$AH$22)*Calculator!$G$5)-((((I6/100)*$AJ$22)*$AN$22)*$AH$22)+((((I6/100)*$AJ$23)*$AH$23)),IF(Calculator!$O$6="SINGLEBAND B",SUM((((I6/100)*$AJ$22)*$AH$22))+(((((I6/100)*$AJ$22)*$AN$22)*$AH$22)*Calculator!$G$6)-((((I6/100)*$AJ$22)*$AN$22)*$AH$22)+((((I6/100)*$AJ$23)*$AH$23)),IF(Calculator!$O$6="SINGLEBAND C",SUM((((I6/100)*$AJ$22)*$AH$22))+(((((I6/100)*$AJ$22)*$AN$22)*$AH$22)*Calculator!$G$7)-((((I6/100)*$AJ$22)*$AN$22)*$AH$22)+((((I6/100)*$AJ$23)*$AH$23)),IF(Calculator!$O$6="SINGLEBAND D",SUM((((I6/100)*$AJ$22)*$AH$22))+(((((I6/100)*$AJ$22)*$AN$22)*$AH$22)*Calculator!$G$8)-((((I6/100)*$AJ$22)*$AN$22)*$AH$22)+((((I6/100)*$AJ$23)*$AH$23)),IF(Calculator!$O$6="SINGLEURBANE",SUM((((I6/100)*$AJ$22)*$AH$22))+(((((I6/100)*$AJ$22)*$AN$22)*$AH$22)*Calculator!$G$9)-((((I6/100)*$AJ$22)*$AN$22)*$AH$22)+((((I6/100)*$AJ$23)*$AH$23)),IF(Calculator!$O$6="SINGLESILVERANOD",SUM((((I6/100)*$AJ$22)*$AH$22))+(((((I6/100)*$AJ$22)*$AN$22)*$AH$22)*Calculator!$G$10)-((((I6/100)*$AJ$22)*$AN$22)*$AH$22)+((((I6/100)*$AJ$23)*$AH$23)),IF(Calculator!$O$6="SINGLEANOD",SUM((((I6/100)*$AJ$22)*$AH$22))+(((((I6/100)*$AJ$22)*$AN$22)*$AH$22)*Calculator!$G$11)-((((I6/100)*$AJ$22)*$AN$22)*$AH$22)+((((I6/100)*$AJ$23)*$AH$23)),IF(Calculator!$O$6="DUALBASE",SUM((((I6/100)*$AJ$22)*$AH$22))+(((((I6/100)*$AJ$22)*$AN$22)*$AH$22)*Calculator!$G$12)-((((I6/100)*$AJ$22)*$AN$22)*$AH$22)+((((I6/100)*$AJ$23)*$AH$23)),IF(Calculator!$O$6="DUALELEMENTS",SUM((((I6/100)*$AJ$22)*$AH$22))+(((((I6/100)*$AJ$22)*$AN$22)*$AH$22)*Calculator!$G$13)-((((I6/100)*$AJ$22)*$AN$22)*$AH$22)+((((I6/100)*$AJ$23)*$AH$23)),IF(Calculator!$O$6="DUALSPECTRUM",SUM((((I6/100)*$AJ$22)*$AH$22))+(((((I6/100)*$AJ$22)*$AN$22)*$AH$22)*Calculator!$G$15)-((((I6/100)*$AJ$22)*$AN$22)*$AH$22)+((((I6/100)*$AJ$23)*$AH$23)),IF(Calculator!$O$6="DUALHOMESTEAD",SUM((((I6/100)*$AJ$22)*$AH$22))+(((((I6/100)*$AJ$22)*$AN$22)*$AH$22)*Calculator!$G$14)-((((I6/100)*$AJ$22)*$AN$22)*$AH$22)+((((I6/100)*$AJ$23)*$AH$23)),IF(Calculator!$O$6="DUALBAND A",SUM((((I6/100)*$AJ$22)*$AH$22))+(((((I6/100)*$AJ$22)*$AN$22)*$AH$22)*Calculator!$G$16)-((((I6/100)*$AJ$22)*$AN$22)*$AH$22)+((((I6/100)*$AJ$23)*$AH$23)),IF(Calculator!$O$6="DUALBAND B",SUM((((I6/100)*$AJ$22)*$AH$22))+(((((I6/100)*$AJ$22)*$AN$22)*$AH$22)*Calculator!$G$17)-((((I6/100)*$AJ$22)*$AN$22)*$AH$22)+((((I6/100)*$AJ$23)*$AH$23)),IF(Calculator!$O$6="DUALBAND C",SUM((((I6/100)*$AJ$22)*$AH$22))+(((((I6/100)*$AJ$22)*$AN$22)*$AH$22)*Calculator!$G$18)-((((I6/100)*$AJ$22)*$AN$22)*$AH$22)+((((I6/100)*$AJ$23)*$AH$23)),IF(Calculator!$O$6="DUALBAND D",SUM((((I6/100)*$AJ$22)*$AH$22))+(((((I6/100)*$AJ$22)*$AN$22)*$AH$22)*Calculator!$G$19)-((((I6/100)*$AJ$22)*$AN$22)*$AH$22)+((((I6/100)*$AJ$23)*$AH$23)),IF(Calculator!$O$6="DUALURBANE",SUM((((I6/100)*$AJ$22)*$AH$22))+(((((I6/100)*$AJ$22)*$AN$22)*$AH$22)*Calculator!$G$20)-((((I6/100)*$AJ$22)*$AN$22)*$AH$22)+((((I6/100)*$AJ$23)*$AH$23)),IF(Calculator!$O$6="DUALSILVERANOD",SUM((((I6/100)*$AJ$22)*$AH$22))+(((((I6/100)*$AJ$22)*$AN$22)*$AH$22)*Calculator!$G$21)-((((I6/100)*$AJ$22)*$AN$22)*$AH$22)+((((I6/100)*$AJ$23)*$AH$23)),IF(Calculator!$O$6="DUALANOD",SUM((((I6/100)*$AJ$22)*$AH$22))+(((((I6/100)*$AJ$22)*$AN$22)*$AH$22)*Calculator!$G$22)-((((I6/100)*$AJ$22)*$AN$22)*$AH$22)+((((I6/100)*$AJ$23)*$AH$23))))))))))))))))))))))))</f>
        <v>142.45962499999996</v>
      </c>
      <c r="Y6" s="2">
        <f>IF(Calculator!$O$6="SINGLEBASE",SUM((((J6/100)*$AJ$22)*$AH$22))+((((J6/100)*$AJ$23)*$AH$23)),IF(Calculator!$O$6="SINGLEELEMENTS",SUM((((J6/100)*$AJ$22)*$AH$22))+(((((J6/100)*$AJ$22)*$AN$22)*$AH$22)*Calculator!$G$2)-((((J6/100)*$AJ$22)*$AN$22)*$AH$22)+((((J6/100)*$AJ$23)*$AH$23)),IF(Calculator!$O$6="SINGLESPECTRUM",SUM((((J6/100)*$AJ$22)*$AH$22))+(((((J6/100)*$AJ$22)*$AN$22)*$AH$22)*Calculator!$G$4)-((((J6/100)*$AJ$22)*$AN$22)*$AH$22)+((((J6/100)*$AJ$23)*$AH$23)),IF(Calculator!$O$6="SINGLEHOMESTEAD",SUM((((J6/100)*$AJ$22)*$AH$22))+(((((J6/100)*$AJ$22)*$AN$22)*$AH$22)*Calculator!$G$3)-((((J6/100)*$AJ$22)*$AN$22)*$AH$22)+((((J6/100)*$AJ$23)*$AH$23)),IF(Calculator!$O$6="SINGLEBAND A",SUM((((J6/100)*$AJ$22)*$AH$22))+(((((J6/100)*$AJ$22)*$AN$22)*$AH$22)*Calculator!$G$5)-((((J6/100)*$AJ$22)*$AN$22)*$AH$22)+((((J6/100)*$AJ$23)*$AH$23)),IF(Calculator!$O$6="SINGLEBAND B",SUM((((J6/100)*$AJ$22)*$AH$22))+(((((J6/100)*$AJ$22)*$AN$22)*$AH$22)*Calculator!$G$6)-((((J6/100)*$AJ$22)*$AN$22)*$AH$22)+((((J6/100)*$AJ$23)*$AH$23)),IF(Calculator!$O$6="SINGLEBAND C",SUM((((J6/100)*$AJ$22)*$AH$22))+(((((J6/100)*$AJ$22)*$AN$22)*$AH$22)*Calculator!$G$7)-((((J6/100)*$AJ$22)*$AN$22)*$AH$22)+((((J6/100)*$AJ$23)*$AH$23)),IF(Calculator!$O$6="SINGLEBAND D",SUM((((J6/100)*$AJ$22)*$AH$22))+(((((J6/100)*$AJ$22)*$AN$22)*$AH$22)*Calculator!$G$8)-((((J6/100)*$AJ$22)*$AN$22)*$AH$22)+((((J6/100)*$AJ$23)*$AH$23)),IF(Calculator!$O$6="SINGLEURBANE",SUM((((J6/100)*$AJ$22)*$AH$22))+(((((J6/100)*$AJ$22)*$AN$22)*$AH$22)*Calculator!$G$9)-((((J6/100)*$AJ$22)*$AN$22)*$AH$22)+((((J6/100)*$AJ$23)*$AH$23)),IF(Calculator!$O$6="SINGLESILVERANOD",SUM((((J6/100)*$AJ$22)*$AH$22))+(((((J6/100)*$AJ$22)*$AN$22)*$AH$22)*Calculator!$G$10)-((((J6/100)*$AJ$22)*$AN$22)*$AH$22)+((((J6/100)*$AJ$23)*$AH$23)),IF(Calculator!$O$6="SINGLEANOD",SUM((((J6/100)*$AJ$22)*$AH$22))+(((((J6/100)*$AJ$22)*$AN$22)*$AH$22)*Calculator!$G$11)-((((J6/100)*$AJ$22)*$AN$22)*$AH$22)+((((J6/100)*$AJ$23)*$AH$23)),IF(Calculator!$O$6="DUALBASE",SUM((((J6/100)*$AJ$22)*$AH$22))+(((((J6/100)*$AJ$22)*$AN$22)*$AH$22)*Calculator!$G$12)-((((J6/100)*$AJ$22)*$AN$22)*$AH$22)+((((J6/100)*$AJ$23)*$AH$23)),IF(Calculator!$O$6="DUALELEMENTS",SUM((((J6/100)*$AJ$22)*$AH$22))+(((((J6/100)*$AJ$22)*$AN$22)*$AH$22)*Calculator!$G$13)-((((J6/100)*$AJ$22)*$AN$22)*$AH$22)+((((J6/100)*$AJ$23)*$AH$23)),IF(Calculator!$O$6="DUALSPECTRUM",SUM((((J6/100)*$AJ$22)*$AH$22))+(((((J6/100)*$AJ$22)*$AN$22)*$AH$22)*Calculator!$G$15)-((((J6/100)*$AJ$22)*$AN$22)*$AH$22)+((((J6/100)*$AJ$23)*$AH$23)),IF(Calculator!$O$6="DUALHOMESTEAD",SUM((((J6/100)*$AJ$22)*$AH$22))+(((((J6/100)*$AJ$22)*$AN$22)*$AH$22)*Calculator!$G$14)-((((J6/100)*$AJ$22)*$AN$22)*$AH$22)+((((J6/100)*$AJ$23)*$AH$23)),IF(Calculator!$O$6="DUALBAND A",SUM((((J6/100)*$AJ$22)*$AH$22))+(((((J6/100)*$AJ$22)*$AN$22)*$AH$22)*Calculator!$G$16)-((((J6/100)*$AJ$22)*$AN$22)*$AH$22)+((((J6/100)*$AJ$23)*$AH$23)),IF(Calculator!$O$6="DUALBAND B",SUM((((J6/100)*$AJ$22)*$AH$22))+(((((J6/100)*$AJ$22)*$AN$22)*$AH$22)*Calculator!$G$17)-((((J6/100)*$AJ$22)*$AN$22)*$AH$22)+((((J6/100)*$AJ$23)*$AH$23)),IF(Calculator!$O$6="DUALBAND C",SUM((((J6/100)*$AJ$22)*$AH$22))+(((((J6/100)*$AJ$22)*$AN$22)*$AH$22)*Calculator!$G$18)-((((J6/100)*$AJ$22)*$AN$22)*$AH$22)+((((J6/100)*$AJ$23)*$AH$23)),IF(Calculator!$O$6="DUALBAND D",SUM((((J6/100)*$AJ$22)*$AH$22))+(((((J6/100)*$AJ$22)*$AN$22)*$AH$22)*Calculator!$G$19)-((((J6/100)*$AJ$22)*$AN$22)*$AH$22)+((((J6/100)*$AJ$23)*$AH$23)),IF(Calculator!$O$6="DUALURBANE",SUM((((J6/100)*$AJ$22)*$AH$22))+(((((J6/100)*$AJ$22)*$AN$22)*$AH$22)*Calculator!$G$20)-((((J6/100)*$AJ$22)*$AN$22)*$AH$22)+((((J6/100)*$AJ$23)*$AH$23)),IF(Calculator!$O$6="DUALSILVERANOD",SUM((((J6/100)*$AJ$22)*$AH$22))+(((((J6/100)*$AJ$22)*$AN$22)*$AH$22)*Calculator!$G$21)-((((J6/100)*$AJ$22)*$AN$22)*$AH$22)+((((J6/100)*$AJ$23)*$AH$23)),IF(Calculator!$O$6="DUALANOD",SUM((((J6/100)*$AJ$22)*$AH$22))+(((((J6/100)*$AJ$22)*$AN$22)*$AH$22)*Calculator!$G$22)-((((J6/100)*$AJ$22)*$AN$22)*$AH$22)+((((J6/100)*$AJ$23)*$AH$23))))))))))))))))))))))))</f>
        <v>144.72184047698974</v>
      </c>
      <c r="Z6" s="2">
        <f>IF(Calculator!$O$6="SINGLEBASE",SUM((((K6/100)*$AJ$22)*$AH$22))+((((K6/100)*$AJ$23)*$AH$23)),IF(Calculator!$O$6="SINGLEELEMENTS",SUM((((K6/100)*$AJ$22)*$AH$22))+(((((K6/100)*$AJ$22)*$AN$22)*$AH$22)*Calculator!$G$2)-((((K6/100)*$AJ$22)*$AN$22)*$AH$22)+((((K6/100)*$AJ$23)*$AH$23)),IF(Calculator!$O$6="SINGLESPECTRUM",SUM((((K6/100)*$AJ$22)*$AH$22))+(((((K6/100)*$AJ$22)*$AN$22)*$AH$22)*Calculator!$G$4)-((((K6/100)*$AJ$22)*$AN$22)*$AH$22)+((((K6/100)*$AJ$23)*$AH$23)),IF(Calculator!$O$6="SINGLEHOMESTEAD",SUM((((K6/100)*$AJ$22)*$AH$22))+(((((K6/100)*$AJ$22)*$AN$22)*$AH$22)*Calculator!$G$3)-((((K6/100)*$AJ$22)*$AN$22)*$AH$22)+((((K6/100)*$AJ$23)*$AH$23)),IF(Calculator!$O$6="SINGLEBAND A",SUM((((K6/100)*$AJ$22)*$AH$22))+(((((K6/100)*$AJ$22)*$AN$22)*$AH$22)*Calculator!$G$5)-((((K6/100)*$AJ$22)*$AN$22)*$AH$22)+((((K6/100)*$AJ$23)*$AH$23)),IF(Calculator!$O$6="SINGLEBAND B",SUM((((K6/100)*$AJ$22)*$AH$22))+(((((K6/100)*$AJ$22)*$AN$22)*$AH$22)*Calculator!$G$6)-((((K6/100)*$AJ$22)*$AN$22)*$AH$22)+((((K6/100)*$AJ$23)*$AH$23)),IF(Calculator!$O$6="SINGLEBAND C",SUM((((K6/100)*$AJ$22)*$AH$22))+(((((K6/100)*$AJ$22)*$AN$22)*$AH$22)*Calculator!$G$7)-((((K6/100)*$AJ$22)*$AN$22)*$AH$22)+((((K6/100)*$AJ$23)*$AH$23)),IF(Calculator!$O$6="SINGLEBAND D",SUM((((K6/100)*$AJ$22)*$AH$22))+(((((K6/100)*$AJ$22)*$AN$22)*$AH$22)*Calculator!$G$8)-((((K6/100)*$AJ$22)*$AN$22)*$AH$22)+((((K6/100)*$AJ$23)*$AH$23)),IF(Calculator!$O$6="SINGLEURBANE",SUM((((K6/100)*$AJ$22)*$AH$22))+(((((K6/100)*$AJ$22)*$AN$22)*$AH$22)*Calculator!$G$9)-((((K6/100)*$AJ$22)*$AN$22)*$AH$22)+((((K6/100)*$AJ$23)*$AH$23)),IF(Calculator!$O$6="SINGLESILVERANOD",SUM((((K6/100)*$AJ$22)*$AH$22))+(((((K6/100)*$AJ$22)*$AN$22)*$AH$22)*Calculator!$G$10)-((((K6/100)*$AJ$22)*$AN$22)*$AH$22)+((((K6/100)*$AJ$23)*$AH$23)),IF(Calculator!$O$6="SINGLEANOD",SUM((((K6/100)*$AJ$22)*$AH$22))+(((((K6/100)*$AJ$22)*$AN$22)*$AH$22)*Calculator!$G$11)-((((K6/100)*$AJ$22)*$AN$22)*$AH$22)+((((K6/100)*$AJ$23)*$AH$23)),IF(Calculator!$O$6="DUALBASE",SUM((((K6/100)*$AJ$22)*$AH$22))+(((((K6/100)*$AJ$22)*$AN$22)*$AH$22)*Calculator!$G$12)-((((K6/100)*$AJ$22)*$AN$22)*$AH$22)+((((K6/100)*$AJ$23)*$AH$23)),IF(Calculator!$O$6="DUALELEMENTS",SUM((((K6/100)*$AJ$22)*$AH$22))+(((((K6/100)*$AJ$22)*$AN$22)*$AH$22)*Calculator!$G$13)-((((K6/100)*$AJ$22)*$AN$22)*$AH$22)+((((K6/100)*$AJ$23)*$AH$23)),IF(Calculator!$O$6="DUALSPECTRUM",SUM((((K6/100)*$AJ$22)*$AH$22))+(((((K6/100)*$AJ$22)*$AN$22)*$AH$22)*Calculator!$G$15)-((((K6/100)*$AJ$22)*$AN$22)*$AH$22)+((((K6/100)*$AJ$23)*$AH$23)),IF(Calculator!$O$6="DUALHOMESTEAD",SUM((((K6/100)*$AJ$22)*$AH$22))+(((((K6/100)*$AJ$22)*$AN$22)*$AH$22)*Calculator!$G$14)-((((K6/100)*$AJ$22)*$AN$22)*$AH$22)+((((K6/100)*$AJ$23)*$AH$23)),IF(Calculator!$O$6="DUALBAND A",SUM((((K6/100)*$AJ$22)*$AH$22))+(((((K6/100)*$AJ$22)*$AN$22)*$AH$22)*Calculator!$G$16)-((((K6/100)*$AJ$22)*$AN$22)*$AH$22)+((((K6/100)*$AJ$23)*$AH$23)),IF(Calculator!$O$6="DUALBAND B",SUM((((K6/100)*$AJ$22)*$AH$22))+(((((K6/100)*$AJ$22)*$AN$22)*$AH$22)*Calculator!$G$17)-((((K6/100)*$AJ$22)*$AN$22)*$AH$22)+((((K6/100)*$AJ$23)*$AH$23)),IF(Calculator!$O$6="DUALBAND C",SUM((((K6/100)*$AJ$22)*$AH$22))+(((((K6/100)*$AJ$22)*$AN$22)*$AH$22)*Calculator!$G$18)-((((K6/100)*$AJ$22)*$AN$22)*$AH$22)+((((K6/100)*$AJ$23)*$AH$23)),IF(Calculator!$O$6="DUALBAND D",SUM((((K6/100)*$AJ$22)*$AH$22))+(((((K6/100)*$AJ$22)*$AN$22)*$AH$22)*Calculator!$G$19)-((((K6/100)*$AJ$22)*$AN$22)*$AH$22)+((((K6/100)*$AJ$23)*$AH$23)),IF(Calculator!$O$6="DUALURBANE",SUM((((K6/100)*$AJ$22)*$AH$22))+(((((K6/100)*$AJ$22)*$AN$22)*$AH$22)*Calculator!$G$20)-((((K6/100)*$AJ$22)*$AN$22)*$AH$22)+((((K6/100)*$AJ$23)*$AH$23)),IF(Calculator!$O$6="DUALSILVERANOD",SUM((((K6/100)*$AJ$22)*$AH$22))+(((((K6/100)*$AJ$22)*$AN$22)*$AH$22)*Calculator!$G$21)-((((K6/100)*$AJ$22)*$AN$22)*$AH$22)+((((K6/100)*$AJ$23)*$AH$23)),IF(Calculator!$O$6="DUALANOD",SUM((((K6/100)*$AJ$22)*$AH$22))+(((((K6/100)*$AJ$22)*$AN$22)*$AH$22)*Calculator!$G$22)-((((K6/100)*$AJ$22)*$AN$22)*$AH$22)+((((K6/100)*$AJ$23)*$AH$23))))))))))))))))))))))))</f>
        <v>146.98405595397946</v>
      </c>
      <c r="AA6" s="2">
        <f>IF(Calculator!$O$6="SINGLEBASE",SUM((((L6/100)*$AJ$22)*$AH$22))+((((L6/100)*$AJ$23)*$AH$23)),IF(Calculator!$O$6="SINGLEELEMENTS",SUM((((L6/100)*$AJ$22)*$AH$22))+(((((L6/100)*$AJ$22)*$AN$22)*$AH$22)*Calculator!$G$2)-((((L6/100)*$AJ$22)*$AN$22)*$AH$22)+((((L6/100)*$AJ$23)*$AH$23)),IF(Calculator!$O$6="SINGLESPECTRUM",SUM((((L6/100)*$AJ$22)*$AH$22))+(((((L6/100)*$AJ$22)*$AN$22)*$AH$22)*Calculator!$G$4)-((((L6/100)*$AJ$22)*$AN$22)*$AH$22)+((((L6/100)*$AJ$23)*$AH$23)),IF(Calculator!$O$6="SINGLEHOMESTEAD",SUM((((L6/100)*$AJ$22)*$AH$22))+(((((L6/100)*$AJ$22)*$AN$22)*$AH$22)*Calculator!$G$3)-((((L6/100)*$AJ$22)*$AN$22)*$AH$22)+((((L6/100)*$AJ$23)*$AH$23)),IF(Calculator!$O$6="SINGLEBAND A",SUM((((L6/100)*$AJ$22)*$AH$22))+(((((L6/100)*$AJ$22)*$AN$22)*$AH$22)*Calculator!$G$5)-((((L6/100)*$AJ$22)*$AN$22)*$AH$22)+((((L6/100)*$AJ$23)*$AH$23)),IF(Calculator!$O$6="SINGLEBAND B",SUM((((L6/100)*$AJ$22)*$AH$22))+(((((L6/100)*$AJ$22)*$AN$22)*$AH$22)*Calculator!$G$6)-((((L6/100)*$AJ$22)*$AN$22)*$AH$22)+((((L6/100)*$AJ$23)*$AH$23)),IF(Calculator!$O$6="SINGLEBAND C",SUM((((L6/100)*$AJ$22)*$AH$22))+(((((L6/100)*$AJ$22)*$AN$22)*$AH$22)*Calculator!$G$7)-((((L6/100)*$AJ$22)*$AN$22)*$AH$22)+((((L6/100)*$AJ$23)*$AH$23)),IF(Calculator!$O$6="SINGLEBAND D",SUM((((L6/100)*$AJ$22)*$AH$22))+(((((L6/100)*$AJ$22)*$AN$22)*$AH$22)*Calculator!$G$8)-((((L6/100)*$AJ$22)*$AN$22)*$AH$22)+((((L6/100)*$AJ$23)*$AH$23)),IF(Calculator!$O$6="SINGLEURBANE",SUM((((L6/100)*$AJ$22)*$AH$22))+(((((L6/100)*$AJ$22)*$AN$22)*$AH$22)*Calculator!$G$9)-((((L6/100)*$AJ$22)*$AN$22)*$AH$22)+((((L6/100)*$AJ$23)*$AH$23)),IF(Calculator!$O$6="SINGLESILVERANOD",SUM((((L6/100)*$AJ$22)*$AH$22))+(((((L6/100)*$AJ$22)*$AN$22)*$AH$22)*Calculator!$G$10)-((((L6/100)*$AJ$22)*$AN$22)*$AH$22)+((((L6/100)*$AJ$23)*$AH$23)),IF(Calculator!$O$6="SINGLEANOD",SUM((((L6/100)*$AJ$22)*$AH$22))+(((((L6/100)*$AJ$22)*$AN$22)*$AH$22)*Calculator!$G$11)-((((L6/100)*$AJ$22)*$AN$22)*$AH$22)+((((L6/100)*$AJ$23)*$AH$23)),IF(Calculator!$O$6="DUALBASE",SUM((((L6/100)*$AJ$22)*$AH$22))+(((((L6/100)*$AJ$22)*$AN$22)*$AH$22)*Calculator!$G$12)-((((L6/100)*$AJ$22)*$AN$22)*$AH$22)+((((L6/100)*$AJ$23)*$AH$23)),IF(Calculator!$O$6="DUALELEMENTS",SUM((((L6/100)*$AJ$22)*$AH$22))+(((((L6/100)*$AJ$22)*$AN$22)*$AH$22)*Calculator!$G$13)-((((L6/100)*$AJ$22)*$AN$22)*$AH$22)+((((L6/100)*$AJ$23)*$AH$23)),IF(Calculator!$O$6="DUALSPECTRUM",SUM((((L6/100)*$AJ$22)*$AH$22))+(((((L6/100)*$AJ$22)*$AN$22)*$AH$22)*Calculator!$G$15)-((((L6/100)*$AJ$22)*$AN$22)*$AH$22)+((((L6/100)*$AJ$23)*$AH$23)),IF(Calculator!$O$6="DUALHOMESTEAD",SUM((((L6/100)*$AJ$22)*$AH$22))+(((((L6/100)*$AJ$22)*$AN$22)*$AH$22)*Calculator!$G$14)-((((L6/100)*$AJ$22)*$AN$22)*$AH$22)+((((L6/100)*$AJ$23)*$AH$23)),IF(Calculator!$O$6="DUALBAND A",SUM((((L6/100)*$AJ$22)*$AH$22))+(((((L6/100)*$AJ$22)*$AN$22)*$AH$22)*Calculator!$G$16)-((((L6/100)*$AJ$22)*$AN$22)*$AH$22)+((((L6/100)*$AJ$23)*$AH$23)),IF(Calculator!$O$6="DUALBAND B",SUM((((L6/100)*$AJ$22)*$AH$22))+(((((L6/100)*$AJ$22)*$AN$22)*$AH$22)*Calculator!$G$17)-((((L6/100)*$AJ$22)*$AN$22)*$AH$22)+((((L6/100)*$AJ$23)*$AH$23)),IF(Calculator!$O$6="DUALBAND C",SUM((((L6/100)*$AJ$22)*$AH$22))+(((((L6/100)*$AJ$22)*$AN$22)*$AH$22)*Calculator!$G$18)-((((L6/100)*$AJ$22)*$AN$22)*$AH$22)+((((L6/100)*$AJ$23)*$AH$23)),IF(Calculator!$O$6="DUALBAND D",SUM((((L6/100)*$AJ$22)*$AH$22))+(((((L6/100)*$AJ$22)*$AN$22)*$AH$22)*Calculator!$G$19)-((((L6/100)*$AJ$22)*$AN$22)*$AH$22)+((((L6/100)*$AJ$23)*$AH$23)),IF(Calculator!$O$6="DUALURBANE",SUM((((L6/100)*$AJ$22)*$AH$22))+(((((L6/100)*$AJ$22)*$AN$22)*$AH$22)*Calculator!$G$20)-((((L6/100)*$AJ$22)*$AN$22)*$AH$22)+((((L6/100)*$AJ$23)*$AH$23)),IF(Calculator!$O$6="DUALSILVERANOD",SUM((((L6/100)*$AJ$22)*$AH$22))+(((((L6/100)*$AJ$22)*$AN$22)*$AH$22)*Calculator!$G$21)-((((L6/100)*$AJ$22)*$AN$22)*$AH$22)+((((L6/100)*$AJ$23)*$AH$23)),IF(Calculator!$O$6="DUALANOD",SUM((((L6/100)*$AJ$22)*$AH$22))+(((((L6/100)*$AJ$22)*$AN$22)*$AH$22)*Calculator!$G$22)-((((L6/100)*$AJ$22)*$AN$22)*$AH$22)+((((L6/100)*$AJ$23)*$AH$23))))))))))))))))))))))))</f>
        <v>149.24198274688717</v>
      </c>
      <c r="AB6" s="2">
        <f>IF(Calculator!$O$6="SINGLEBASE",SUM((((M6/100)*$AJ$22)*$AH$22))+((((M6/100)*$AJ$23)*$AH$23)),IF(Calculator!$O$6="SINGLEELEMENTS",SUM((((M6/100)*$AJ$22)*$AH$22))+(((((M6/100)*$AJ$22)*$AN$22)*$AH$22)*Calculator!$G$2)-((((M6/100)*$AJ$22)*$AN$22)*$AH$22)+((((M6/100)*$AJ$23)*$AH$23)),IF(Calculator!$O$6="SINGLESPECTRUM",SUM((((M6/100)*$AJ$22)*$AH$22))+(((((M6/100)*$AJ$22)*$AN$22)*$AH$22)*Calculator!$G$4)-((((M6/100)*$AJ$22)*$AN$22)*$AH$22)+((((M6/100)*$AJ$23)*$AH$23)),IF(Calculator!$O$6="SINGLEHOMESTEAD",SUM((((M6/100)*$AJ$22)*$AH$22))+(((((M6/100)*$AJ$22)*$AN$22)*$AH$22)*Calculator!$G$3)-((((M6/100)*$AJ$22)*$AN$22)*$AH$22)+((((M6/100)*$AJ$23)*$AH$23)),IF(Calculator!$O$6="SINGLEBAND A",SUM((((M6/100)*$AJ$22)*$AH$22))+(((((M6/100)*$AJ$22)*$AN$22)*$AH$22)*Calculator!$G$5)-((((M6/100)*$AJ$22)*$AN$22)*$AH$22)+((((M6/100)*$AJ$23)*$AH$23)),IF(Calculator!$O$6="SINGLEBAND B",SUM((((M6/100)*$AJ$22)*$AH$22))+(((((M6/100)*$AJ$22)*$AN$22)*$AH$22)*Calculator!$G$6)-((((M6/100)*$AJ$22)*$AN$22)*$AH$22)+((((M6/100)*$AJ$23)*$AH$23)),IF(Calculator!$O$6="SINGLEBAND C",SUM((((M6/100)*$AJ$22)*$AH$22))+(((((M6/100)*$AJ$22)*$AN$22)*$AH$22)*Calculator!$G$7)-((((M6/100)*$AJ$22)*$AN$22)*$AH$22)+((((M6/100)*$AJ$23)*$AH$23)),IF(Calculator!$O$6="SINGLEBAND D",SUM((((M6/100)*$AJ$22)*$AH$22))+(((((M6/100)*$AJ$22)*$AN$22)*$AH$22)*Calculator!$G$8)-((((M6/100)*$AJ$22)*$AN$22)*$AH$22)+((((M6/100)*$AJ$23)*$AH$23)),IF(Calculator!$O$6="SINGLEURBANE",SUM((((M6/100)*$AJ$22)*$AH$22))+(((((M6/100)*$AJ$22)*$AN$22)*$AH$22)*Calculator!$G$9)-((((M6/100)*$AJ$22)*$AN$22)*$AH$22)+((((M6/100)*$AJ$23)*$AH$23)),IF(Calculator!$O$6="SINGLESILVERANOD",SUM((((M6/100)*$AJ$22)*$AH$22))+(((((M6/100)*$AJ$22)*$AN$22)*$AH$22)*Calculator!$G$10)-((((M6/100)*$AJ$22)*$AN$22)*$AH$22)+((((M6/100)*$AJ$23)*$AH$23)),IF(Calculator!$O$6="SINGLEANOD",SUM((((M6/100)*$AJ$22)*$AH$22))+(((((M6/100)*$AJ$22)*$AN$22)*$AH$22)*Calculator!$G$11)-((((M6/100)*$AJ$22)*$AN$22)*$AH$22)+((((M6/100)*$AJ$23)*$AH$23)),IF(Calculator!$O$6="DUALBASE",SUM((((M6/100)*$AJ$22)*$AH$22))+(((((M6/100)*$AJ$22)*$AN$22)*$AH$22)*Calculator!$G$12)-((((M6/100)*$AJ$22)*$AN$22)*$AH$22)+((((M6/100)*$AJ$23)*$AH$23)),IF(Calculator!$O$6="DUALELEMENTS",SUM((((M6/100)*$AJ$22)*$AH$22))+(((((M6/100)*$AJ$22)*$AN$22)*$AH$22)*Calculator!$G$13)-((((M6/100)*$AJ$22)*$AN$22)*$AH$22)+((((M6/100)*$AJ$23)*$AH$23)),IF(Calculator!$O$6="DUALSPECTRUM",SUM((((M6/100)*$AJ$22)*$AH$22))+(((((M6/100)*$AJ$22)*$AN$22)*$AH$22)*Calculator!$G$15)-((((M6/100)*$AJ$22)*$AN$22)*$AH$22)+((((M6/100)*$AJ$23)*$AH$23)),IF(Calculator!$O$6="DUALHOMESTEAD",SUM((((M6/100)*$AJ$22)*$AH$22))+(((((M6/100)*$AJ$22)*$AN$22)*$AH$22)*Calculator!$G$14)-((((M6/100)*$AJ$22)*$AN$22)*$AH$22)+((((M6/100)*$AJ$23)*$AH$23)),IF(Calculator!$O$6="DUALBAND A",SUM((((M6/100)*$AJ$22)*$AH$22))+(((((M6/100)*$AJ$22)*$AN$22)*$AH$22)*Calculator!$G$16)-((((M6/100)*$AJ$22)*$AN$22)*$AH$22)+((((M6/100)*$AJ$23)*$AH$23)),IF(Calculator!$O$6="DUALBAND B",SUM((((M6/100)*$AJ$22)*$AH$22))+(((((M6/100)*$AJ$22)*$AN$22)*$AH$22)*Calculator!$G$17)-((((M6/100)*$AJ$22)*$AN$22)*$AH$22)+((((M6/100)*$AJ$23)*$AH$23)),IF(Calculator!$O$6="DUALBAND C",SUM((((M6/100)*$AJ$22)*$AH$22))+(((((M6/100)*$AJ$22)*$AN$22)*$AH$22)*Calculator!$G$18)-((((M6/100)*$AJ$22)*$AN$22)*$AH$22)+((((M6/100)*$AJ$23)*$AH$23)),IF(Calculator!$O$6="DUALBAND D",SUM((((M6/100)*$AJ$22)*$AH$22))+(((((M6/100)*$AJ$22)*$AN$22)*$AH$22)*Calculator!$G$19)-((((M6/100)*$AJ$22)*$AN$22)*$AH$22)+((((M6/100)*$AJ$23)*$AH$23)),IF(Calculator!$O$6="DUALURBANE",SUM((((M6/100)*$AJ$22)*$AH$22))+(((((M6/100)*$AJ$22)*$AN$22)*$AH$22)*Calculator!$G$20)-((((M6/100)*$AJ$22)*$AN$22)*$AH$22)+((((M6/100)*$AJ$23)*$AH$23)),IF(Calculator!$O$6="DUALSILVERANOD",SUM((((M6/100)*$AJ$22)*$AH$22))+(((((M6/100)*$AJ$22)*$AN$22)*$AH$22)*Calculator!$G$21)-((((M6/100)*$AJ$22)*$AN$22)*$AH$22)+((((M6/100)*$AJ$23)*$AH$23)),IF(Calculator!$O$6="DUALANOD",SUM((((M6/100)*$AJ$22)*$AH$22))+(((((M6/100)*$AJ$22)*$AN$22)*$AH$22)*Calculator!$G$22)-((((M6/100)*$AJ$22)*$AN$22)*$AH$22)+((((M6/100)*$AJ$23)*$AH$23))))))))))))))))))))))))</f>
        <v>151.50419822387693</v>
      </c>
      <c r="AC6" s="2">
        <f>IF(Calculator!$O$6="SINGLEBASE",SUM((((N6/100)*$AJ$22)*$AH$22))+((((N6/100)*$AJ$23)*$AH$23)),IF(Calculator!$O$6="SINGLEELEMENTS",SUM((((N6/100)*$AJ$22)*$AH$22))+(((((N6/100)*$AJ$22)*$AN$22)*$AH$22)*Calculator!$G$2)-((((N6/100)*$AJ$22)*$AN$22)*$AH$22)+((((N6/100)*$AJ$23)*$AH$23)),IF(Calculator!$O$6="SINGLESPECTRUM",SUM((((N6/100)*$AJ$22)*$AH$22))+(((((N6/100)*$AJ$22)*$AN$22)*$AH$22)*Calculator!$G$4)-((((N6/100)*$AJ$22)*$AN$22)*$AH$22)+((((N6/100)*$AJ$23)*$AH$23)),IF(Calculator!$O$6="SINGLEHOMESTEAD",SUM((((N6/100)*$AJ$22)*$AH$22))+(((((N6/100)*$AJ$22)*$AN$22)*$AH$22)*Calculator!$G$3)-((((N6/100)*$AJ$22)*$AN$22)*$AH$22)+((((N6/100)*$AJ$23)*$AH$23)),IF(Calculator!$O$6="SINGLEBAND A",SUM((((N6/100)*$AJ$22)*$AH$22))+(((((N6/100)*$AJ$22)*$AN$22)*$AH$22)*Calculator!$G$5)-((((N6/100)*$AJ$22)*$AN$22)*$AH$22)+((((N6/100)*$AJ$23)*$AH$23)),IF(Calculator!$O$6="SINGLEBAND B",SUM((((N6/100)*$AJ$22)*$AH$22))+(((((N6/100)*$AJ$22)*$AN$22)*$AH$22)*Calculator!$G$6)-((((N6/100)*$AJ$22)*$AN$22)*$AH$22)+((((N6/100)*$AJ$23)*$AH$23)),IF(Calculator!$O$6="SINGLEBAND C",SUM((((N6/100)*$AJ$22)*$AH$22))+(((((N6/100)*$AJ$22)*$AN$22)*$AH$22)*Calculator!$G$7)-((((N6/100)*$AJ$22)*$AN$22)*$AH$22)+((((N6/100)*$AJ$23)*$AH$23)),IF(Calculator!$O$6="SINGLEBAND D",SUM((((N6/100)*$AJ$22)*$AH$22))+(((((N6/100)*$AJ$22)*$AN$22)*$AH$22)*Calculator!$G$8)-((((N6/100)*$AJ$22)*$AN$22)*$AH$22)+((((N6/100)*$AJ$23)*$AH$23)),IF(Calculator!$O$6="SINGLEURBANE",SUM((((N6/100)*$AJ$22)*$AH$22))+(((((N6/100)*$AJ$22)*$AN$22)*$AH$22)*Calculator!$G$9)-((((N6/100)*$AJ$22)*$AN$22)*$AH$22)+((((N6/100)*$AJ$23)*$AH$23)),IF(Calculator!$O$6="SINGLESILVERANOD",SUM((((N6/100)*$AJ$22)*$AH$22))+(((((N6/100)*$AJ$22)*$AN$22)*$AH$22)*Calculator!$G$10)-((((N6/100)*$AJ$22)*$AN$22)*$AH$22)+((((N6/100)*$AJ$23)*$AH$23)),IF(Calculator!$O$6="SINGLEANOD",SUM((((N6/100)*$AJ$22)*$AH$22))+(((((N6/100)*$AJ$22)*$AN$22)*$AH$22)*Calculator!$G$11)-((((N6/100)*$AJ$22)*$AN$22)*$AH$22)+((((N6/100)*$AJ$23)*$AH$23)),IF(Calculator!$O$6="DUALBASE",SUM((((N6/100)*$AJ$22)*$AH$22))+(((((N6/100)*$AJ$22)*$AN$22)*$AH$22)*Calculator!$G$12)-((((N6/100)*$AJ$22)*$AN$22)*$AH$22)+((((N6/100)*$AJ$23)*$AH$23)),IF(Calculator!$O$6="DUALELEMENTS",SUM((((N6/100)*$AJ$22)*$AH$22))+(((((N6/100)*$AJ$22)*$AN$22)*$AH$22)*Calculator!$G$13)-((((N6/100)*$AJ$22)*$AN$22)*$AH$22)+((((N6/100)*$AJ$23)*$AH$23)),IF(Calculator!$O$6="DUALSPECTRUM",SUM((((N6/100)*$AJ$22)*$AH$22))+(((((N6/100)*$AJ$22)*$AN$22)*$AH$22)*Calculator!$G$15)-((((N6/100)*$AJ$22)*$AN$22)*$AH$22)+((((N6/100)*$AJ$23)*$AH$23)),IF(Calculator!$O$6="DUALHOMESTEAD",SUM((((N6/100)*$AJ$22)*$AH$22))+(((((N6/100)*$AJ$22)*$AN$22)*$AH$22)*Calculator!$G$14)-((((N6/100)*$AJ$22)*$AN$22)*$AH$22)+((((N6/100)*$AJ$23)*$AH$23)),IF(Calculator!$O$6="DUALBAND A",SUM((((N6/100)*$AJ$22)*$AH$22))+(((((N6/100)*$AJ$22)*$AN$22)*$AH$22)*Calculator!$G$16)-((((N6/100)*$AJ$22)*$AN$22)*$AH$22)+((((N6/100)*$AJ$23)*$AH$23)),IF(Calculator!$O$6="DUALBAND B",SUM((((N6/100)*$AJ$22)*$AH$22))+(((((N6/100)*$AJ$22)*$AN$22)*$AH$22)*Calculator!$G$17)-((((N6/100)*$AJ$22)*$AN$22)*$AH$22)+((((N6/100)*$AJ$23)*$AH$23)),IF(Calculator!$O$6="DUALBAND C",SUM((((N6/100)*$AJ$22)*$AH$22))+(((((N6/100)*$AJ$22)*$AN$22)*$AH$22)*Calculator!$G$18)-((((N6/100)*$AJ$22)*$AN$22)*$AH$22)+((((N6/100)*$AJ$23)*$AH$23)),IF(Calculator!$O$6="DUALBAND D",SUM((((N6/100)*$AJ$22)*$AH$22))+(((((N6/100)*$AJ$22)*$AN$22)*$AH$22)*Calculator!$G$19)-((((N6/100)*$AJ$22)*$AN$22)*$AH$22)+((((N6/100)*$AJ$23)*$AH$23)),IF(Calculator!$O$6="DUALURBANE",SUM((((N6/100)*$AJ$22)*$AH$22))+(((((N6/100)*$AJ$22)*$AN$22)*$AH$22)*Calculator!$G$20)-((((N6/100)*$AJ$22)*$AN$22)*$AH$22)+((((N6/100)*$AJ$23)*$AH$23)),IF(Calculator!$O$6="DUALSILVERANOD",SUM((((N6/100)*$AJ$22)*$AH$22))+(((((N6/100)*$AJ$22)*$AN$22)*$AH$22)*Calculator!$G$21)-((((N6/100)*$AJ$22)*$AN$22)*$AH$22)+((((N6/100)*$AJ$23)*$AH$23)),IF(Calculator!$O$6="DUALANOD",SUM((((N6/100)*$AJ$22)*$AH$22))+(((((N6/100)*$AJ$22)*$AN$22)*$AH$22)*Calculator!$G$22)-((((N6/100)*$AJ$22)*$AN$22)*$AH$22)+((((N6/100)*$AJ$23)*$AH$23))))))))))))))))))))))))</f>
        <v>153.76642677612304</v>
      </c>
    </row>
    <row r="7" spans="1:40">
      <c r="A7" s="8" t="s">
        <v>1439</v>
      </c>
      <c r="B7" s="2">
        <v>311.7234872436523</v>
      </c>
      <c r="C7" s="2">
        <v>317.24108596801756</v>
      </c>
      <c r="D7" s="2">
        <v>322.75868469238281</v>
      </c>
      <c r="E7" s="2">
        <v>328.27631530761715</v>
      </c>
      <c r="F7" s="2">
        <v>333.78345382690429</v>
      </c>
      <c r="G7" s="2">
        <v>341.87174362182617</v>
      </c>
      <c r="H7" s="2">
        <v>347.38934234619137</v>
      </c>
      <c r="I7" s="2">
        <v>352.90694107055663</v>
      </c>
      <c r="J7" s="2">
        <v>358.42453979492183</v>
      </c>
      <c r="K7" s="2">
        <v>363.94213851928708</v>
      </c>
      <c r="L7" s="2">
        <v>369.45973724365234</v>
      </c>
      <c r="M7" s="2">
        <v>374.97733596801754</v>
      </c>
      <c r="N7" s="2">
        <v>380.48450637817382</v>
      </c>
      <c r="P7" s="8">
        <v>900</v>
      </c>
      <c r="Q7" s="2">
        <f>IF(Calculator!$O$6="SINGLEBASE",SUM((((B7/100)*$AJ$22)*$AH$22))+((((B7/100)*$AJ$23)*$AH$23)),IF(Calculator!$O$6="SINGLEELEMENTS",SUM((((B7/100)*$AJ$22)*$AH$22))+(((((B7/100)*$AJ$22)*$AN$22)*$AH$22)*Calculator!$G$2)-((((B7/100)*$AJ$22)*$AN$22)*$AH$22)+((((B7/100)*$AJ$23)*$AH$23)),IF(Calculator!$O$6="SINGLESPECTRUM",SUM((((B7/100)*$AJ$22)*$AH$22))+(((((B7/100)*$AJ$22)*$AN$22)*$AH$22)*Calculator!$G$4)-((((B7/100)*$AJ$22)*$AN$22)*$AH$22)+((((B7/100)*$AJ$23)*$AH$23)),IF(Calculator!$O$6="SINGLEHOMESTEAD",SUM((((B7/100)*$AJ$22)*$AH$22))+(((((B7/100)*$AJ$22)*$AN$22)*$AH$22)*Calculator!$G$3)-((((B7/100)*$AJ$22)*$AN$22)*$AH$22)+((((B7/100)*$AJ$23)*$AH$23)),IF(Calculator!$O$6="SINGLEBAND A",SUM((((B7/100)*$AJ$22)*$AH$22))+(((((B7/100)*$AJ$22)*$AN$22)*$AH$22)*Calculator!$G$5)-((((B7/100)*$AJ$22)*$AN$22)*$AH$22)+((((B7/100)*$AJ$23)*$AH$23)),IF(Calculator!$O$6="SINGLEBAND B",SUM((((B7/100)*$AJ$22)*$AH$22))+(((((B7/100)*$AJ$22)*$AN$22)*$AH$22)*Calculator!$G$6)-((((B7/100)*$AJ$22)*$AN$22)*$AH$22)+((((B7/100)*$AJ$23)*$AH$23)),IF(Calculator!$O$6="SINGLEBAND C",SUM((((B7/100)*$AJ$22)*$AH$22))+(((((B7/100)*$AJ$22)*$AN$22)*$AH$22)*Calculator!$G$7)-((((B7/100)*$AJ$22)*$AN$22)*$AH$22)+((((B7/100)*$AJ$23)*$AH$23)),IF(Calculator!$O$6="SINGLEBAND D",SUM((((B7/100)*$AJ$22)*$AH$22))+(((((B7/100)*$AJ$22)*$AN$22)*$AH$22)*Calculator!$G$8)-((((B7/100)*$AJ$22)*$AN$22)*$AH$22)+((((B7/100)*$AJ$23)*$AH$23)),IF(Calculator!$O$6="SINGLEURBANE",SUM((((B7/100)*$AJ$22)*$AH$22))+(((((B7/100)*$AJ$22)*$AN$22)*$AH$22)*Calculator!$G$9)-((((B7/100)*$AJ$22)*$AN$22)*$AH$22)+((((B7/100)*$AJ$23)*$AH$23)),IF(Calculator!$O$6="SINGLESILVERANOD",SUM((((B7/100)*$AJ$22)*$AH$22))+(((((B7/100)*$AJ$22)*$AN$22)*$AH$22)*Calculator!$G$10)-((((B7/100)*$AJ$22)*$AN$22)*$AH$22)+((((B7/100)*$AJ$23)*$AH$23)),IF(Calculator!$O$6="SINGLEANOD",SUM((((B7/100)*$AJ$22)*$AH$22))+(((((B7/100)*$AJ$22)*$AN$22)*$AH$22)*Calculator!$G$11)-((((B7/100)*$AJ$22)*$AN$22)*$AH$22)+((((B7/100)*$AJ$23)*$AH$23)),IF(Calculator!$O$6="DUALBASE",SUM((((B7/100)*$AJ$22)*$AH$22))+(((((B7/100)*$AJ$22)*$AN$22)*$AH$22)*Calculator!$G$12)-((((B7/100)*$AJ$22)*$AN$22)*$AH$22)+((((B7/100)*$AJ$23)*$AH$23)),IF(Calculator!$O$6="DUALELEMENTS",SUM((((B7/100)*$AJ$22)*$AH$22))+(((((B7/100)*$AJ$22)*$AN$22)*$AH$22)*Calculator!$G$13)-((((B7/100)*$AJ$22)*$AN$22)*$AH$22)+((((B7/100)*$AJ$23)*$AH$23)),IF(Calculator!$O$6="DUALSPECTRUM",SUM((((B7/100)*$AJ$22)*$AH$22))+(((((B7/100)*$AJ$22)*$AN$22)*$AH$22)*Calculator!$G$15)-((((B7/100)*$AJ$22)*$AN$22)*$AH$22)+((((B7/100)*$AJ$23)*$AH$23)),IF(Calculator!$O$6="DUALHOMESTEAD",SUM((((B7/100)*$AJ$22)*$AH$22))+(((((B7/100)*$AJ$22)*$AN$22)*$AH$22)*Calculator!$G$14)-((((B7/100)*$AJ$22)*$AN$22)*$AH$22)+((((B7/100)*$AJ$23)*$AH$23)),IF(Calculator!$O$6="DUALBAND A",SUM((((B7/100)*$AJ$22)*$AH$22))+(((((B7/100)*$AJ$22)*$AN$22)*$AH$22)*Calculator!$G$16)-((((B7/100)*$AJ$22)*$AN$22)*$AH$22)+((((B7/100)*$AJ$23)*$AH$23)),IF(Calculator!$O$6="DUALBAND B",SUM((((B7/100)*$AJ$22)*$AH$22))+(((((B7/100)*$AJ$22)*$AN$22)*$AH$22)*Calculator!$G$17)-((((B7/100)*$AJ$22)*$AN$22)*$AH$22)+((((B7/100)*$AJ$23)*$AH$23)),IF(Calculator!$O$6="DUALBAND C",SUM((((B7/100)*$AJ$22)*$AH$22))+(((((B7/100)*$AJ$22)*$AN$22)*$AH$22)*Calculator!$G$18)-((((B7/100)*$AJ$22)*$AN$22)*$AH$22)+((((B7/100)*$AJ$23)*$AH$23)),IF(Calculator!$O$6="DUALBAND D",SUM((((B7/100)*$AJ$22)*$AH$22))+(((((B7/100)*$AJ$22)*$AN$22)*$AH$22)*Calculator!$G$19)-((((B7/100)*$AJ$22)*$AN$22)*$AH$22)+((((B7/100)*$AJ$23)*$AH$23)),IF(Calculator!$O$6="DUALURBANE",SUM((((B7/100)*$AJ$22)*$AH$22))+(((((B7/100)*$AJ$22)*$AN$22)*$AH$22)*Calculator!$G$20)-((((B7/100)*$AJ$22)*$AN$22)*$AH$22)+((((B7/100)*$AJ$23)*$AH$23)),IF(Calculator!$O$6="DUALSILVERANOD",SUM((((B7/100)*$AJ$22)*$AH$22))+(((((B7/100)*$AJ$22)*$AN$22)*$AH$22)*Calculator!$G$21)-((((B7/100)*$AJ$22)*$AN$22)*$AH$22)+((((B7/100)*$AJ$23)*$AH$23)),IF(Calculator!$O$6="DUALANOD",SUM((((B7/100)*$AJ$22)*$AH$22))+(((((B7/100)*$AJ$22)*$AN$22)*$AH$22)*Calculator!$G$22)-((((B7/100)*$AJ$22)*$AN$22)*$AH$22)+((((B7/100)*$AJ$23)*$AH$23))))))))))))))))))))))))</f>
        <v>127.80662976989741</v>
      </c>
      <c r="R7" s="2">
        <f>IF(Calculator!$O$6="SINGLEBASE",SUM((((C7/100)*$AJ$22)*$AH$22))+((((C7/100)*$AJ$23)*$AH$23)),IF(Calculator!$O$6="SINGLEELEMENTS",SUM((((C7/100)*$AJ$22)*$AH$22))+(((((C7/100)*$AJ$22)*$AN$22)*$AH$22)*Calculator!$G$2)-((((C7/100)*$AJ$22)*$AN$22)*$AH$22)+((((C7/100)*$AJ$23)*$AH$23)),IF(Calculator!$O$6="SINGLESPECTRUM",SUM((((C7/100)*$AJ$22)*$AH$22))+(((((C7/100)*$AJ$22)*$AN$22)*$AH$22)*Calculator!$G$4)-((((C7/100)*$AJ$22)*$AN$22)*$AH$22)+((((C7/100)*$AJ$23)*$AH$23)),IF(Calculator!$O$6="SINGLEHOMESTEAD",SUM((((C7/100)*$AJ$22)*$AH$22))+(((((C7/100)*$AJ$22)*$AN$22)*$AH$22)*Calculator!$G$3)-((((C7/100)*$AJ$22)*$AN$22)*$AH$22)+((((C7/100)*$AJ$23)*$AH$23)),IF(Calculator!$O$6="SINGLEBAND A",SUM((((C7/100)*$AJ$22)*$AH$22))+(((((C7/100)*$AJ$22)*$AN$22)*$AH$22)*Calculator!$G$5)-((((C7/100)*$AJ$22)*$AN$22)*$AH$22)+((((C7/100)*$AJ$23)*$AH$23)),IF(Calculator!$O$6="SINGLEBAND B",SUM((((C7/100)*$AJ$22)*$AH$22))+(((((C7/100)*$AJ$22)*$AN$22)*$AH$22)*Calculator!$G$6)-((((C7/100)*$AJ$22)*$AN$22)*$AH$22)+((((C7/100)*$AJ$23)*$AH$23)),IF(Calculator!$O$6="SINGLEBAND C",SUM((((C7/100)*$AJ$22)*$AH$22))+(((((C7/100)*$AJ$22)*$AN$22)*$AH$22)*Calculator!$G$7)-((((C7/100)*$AJ$22)*$AN$22)*$AH$22)+((((C7/100)*$AJ$23)*$AH$23)),IF(Calculator!$O$6="SINGLEBAND D",SUM((((C7/100)*$AJ$22)*$AH$22))+(((((C7/100)*$AJ$22)*$AN$22)*$AH$22)*Calculator!$G$8)-((((C7/100)*$AJ$22)*$AN$22)*$AH$22)+((((C7/100)*$AJ$23)*$AH$23)),IF(Calculator!$O$6="SINGLEURBANE",SUM((((C7/100)*$AJ$22)*$AH$22))+(((((C7/100)*$AJ$22)*$AN$22)*$AH$22)*Calculator!$G$9)-((((C7/100)*$AJ$22)*$AN$22)*$AH$22)+((((C7/100)*$AJ$23)*$AH$23)),IF(Calculator!$O$6="SINGLESILVERANOD",SUM((((C7/100)*$AJ$22)*$AH$22))+(((((C7/100)*$AJ$22)*$AN$22)*$AH$22)*Calculator!$G$10)-((((C7/100)*$AJ$22)*$AN$22)*$AH$22)+((((C7/100)*$AJ$23)*$AH$23)),IF(Calculator!$O$6="SINGLEANOD",SUM((((C7/100)*$AJ$22)*$AH$22))+(((((C7/100)*$AJ$22)*$AN$22)*$AH$22)*Calculator!$G$11)-((((C7/100)*$AJ$22)*$AN$22)*$AH$22)+((((C7/100)*$AJ$23)*$AH$23)),IF(Calculator!$O$6="DUALBASE",SUM((((C7/100)*$AJ$22)*$AH$22))+(((((C7/100)*$AJ$22)*$AN$22)*$AH$22)*Calculator!$G$12)-((((C7/100)*$AJ$22)*$AN$22)*$AH$22)+((((C7/100)*$AJ$23)*$AH$23)),IF(Calculator!$O$6="DUALELEMENTS",SUM((((C7/100)*$AJ$22)*$AH$22))+(((((C7/100)*$AJ$22)*$AN$22)*$AH$22)*Calculator!$G$13)-((((C7/100)*$AJ$22)*$AN$22)*$AH$22)+((((C7/100)*$AJ$23)*$AH$23)),IF(Calculator!$O$6="DUALSPECTRUM",SUM((((C7/100)*$AJ$22)*$AH$22))+(((((C7/100)*$AJ$22)*$AN$22)*$AH$22)*Calculator!$G$15)-((((C7/100)*$AJ$22)*$AN$22)*$AH$22)+((((C7/100)*$AJ$23)*$AH$23)),IF(Calculator!$O$6="DUALHOMESTEAD",SUM((((C7/100)*$AJ$22)*$AH$22))+(((((C7/100)*$AJ$22)*$AN$22)*$AH$22)*Calculator!$G$14)-((((C7/100)*$AJ$22)*$AN$22)*$AH$22)+((((C7/100)*$AJ$23)*$AH$23)),IF(Calculator!$O$6="DUALBAND A",SUM((((C7/100)*$AJ$22)*$AH$22))+(((((C7/100)*$AJ$22)*$AN$22)*$AH$22)*Calculator!$G$16)-((((C7/100)*$AJ$22)*$AN$22)*$AH$22)+((((C7/100)*$AJ$23)*$AH$23)),IF(Calculator!$O$6="DUALBAND B",SUM((((C7/100)*$AJ$22)*$AH$22))+(((((C7/100)*$AJ$22)*$AN$22)*$AH$22)*Calculator!$G$17)-((((C7/100)*$AJ$22)*$AN$22)*$AH$22)+((((C7/100)*$AJ$23)*$AH$23)),IF(Calculator!$O$6="DUALBAND C",SUM((((C7/100)*$AJ$22)*$AH$22))+(((((C7/100)*$AJ$22)*$AN$22)*$AH$22)*Calculator!$G$18)-((((C7/100)*$AJ$22)*$AN$22)*$AH$22)+((((C7/100)*$AJ$23)*$AH$23)),IF(Calculator!$O$6="DUALBAND D",SUM((((C7/100)*$AJ$22)*$AH$22))+(((((C7/100)*$AJ$22)*$AN$22)*$AH$22)*Calculator!$G$19)-((((C7/100)*$AJ$22)*$AN$22)*$AH$22)+((((C7/100)*$AJ$23)*$AH$23)),IF(Calculator!$O$6="DUALURBANE",SUM((((C7/100)*$AJ$22)*$AH$22))+(((((C7/100)*$AJ$22)*$AN$22)*$AH$22)*Calculator!$G$20)-((((C7/100)*$AJ$22)*$AN$22)*$AH$22)+((((C7/100)*$AJ$23)*$AH$23)),IF(Calculator!$O$6="DUALSILVERANOD",SUM((((C7/100)*$AJ$22)*$AH$22))+(((((C7/100)*$AJ$22)*$AN$22)*$AH$22)*Calculator!$G$21)-((((C7/100)*$AJ$22)*$AN$22)*$AH$22)+((((C7/100)*$AJ$23)*$AH$23)),IF(Calculator!$O$6="DUALANOD",SUM((((C7/100)*$AJ$22)*$AH$22))+(((((C7/100)*$AJ$22)*$AN$22)*$AH$22)*Calculator!$G$22)-((((C7/100)*$AJ$22)*$AN$22)*$AH$22)+((((C7/100)*$AJ$23)*$AH$23))))))))))))))))))))))))</f>
        <v>130.06884524688718</v>
      </c>
      <c r="S7" s="2">
        <f>IF(Calculator!$O$6="SINGLEBASE",SUM((((D7/100)*$AJ$22)*$AH$22))+((((D7/100)*$AJ$23)*$AH$23)),IF(Calculator!$O$6="SINGLEELEMENTS",SUM((((D7/100)*$AJ$22)*$AH$22))+(((((D7/100)*$AJ$22)*$AN$22)*$AH$22)*Calculator!$G$2)-((((D7/100)*$AJ$22)*$AN$22)*$AH$22)+((((D7/100)*$AJ$23)*$AH$23)),IF(Calculator!$O$6="SINGLESPECTRUM",SUM((((D7/100)*$AJ$22)*$AH$22))+(((((D7/100)*$AJ$22)*$AN$22)*$AH$22)*Calculator!$G$4)-((((D7/100)*$AJ$22)*$AN$22)*$AH$22)+((((D7/100)*$AJ$23)*$AH$23)),IF(Calculator!$O$6="SINGLEHOMESTEAD",SUM((((D7/100)*$AJ$22)*$AH$22))+(((((D7/100)*$AJ$22)*$AN$22)*$AH$22)*Calculator!$G$3)-((((D7/100)*$AJ$22)*$AN$22)*$AH$22)+((((D7/100)*$AJ$23)*$AH$23)),IF(Calculator!$O$6="SINGLEBAND A",SUM((((D7/100)*$AJ$22)*$AH$22))+(((((D7/100)*$AJ$22)*$AN$22)*$AH$22)*Calculator!$G$5)-((((D7/100)*$AJ$22)*$AN$22)*$AH$22)+((((D7/100)*$AJ$23)*$AH$23)),IF(Calculator!$O$6="SINGLEBAND B",SUM((((D7/100)*$AJ$22)*$AH$22))+(((((D7/100)*$AJ$22)*$AN$22)*$AH$22)*Calculator!$G$6)-((((D7/100)*$AJ$22)*$AN$22)*$AH$22)+((((D7/100)*$AJ$23)*$AH$23)),IF(Calculator!$O$6="SINGLEBAND C",SUM((((D7/100)*$AJ$22)*$AH$22))+(((((D7/100)*$AJ$22)*$AN$22)*$AH$22)*Calculator!$G$7)-((((D7/100)*$AJ$22)*$AN$22)*$AH$22)+((((D7/100)*$AJ$23)*$AH$23)),IF(Calculator!$O$6="SINGLEBAND D",SUM((((D7/100)*$AJ$22)*$AH$22))+(((((D7/100)*$AJ$22)*$AN$22)*$AH$22)*Calculator!$G$8)-((((D7/100)*$AJ$22)*$AN$22)*$AH$22)+((((D7/100)*$AJ$23)*$AH$23)),IF(Calculator!$O$6="SINGLEURBANE",SUM((((D7/100)*$AJ$22)*$AH$22))+(((((D7/100)*$AJ$22)*$AN$22)*$AH$22)*Calculator!$G$9)-((((D7/100)*$AJ$22)*$AN$22)*$AH$22)+((((D7/100)*$AJ$23)*$AH$23)),IF(Calculator!$O$6="SINGLESILVERANOD",SUM((((D7/100)*$AJ$22)*$AH$22))+(((((D7/100)*$AJ$22)*$AN$22)*$AH$22)*Calculator!$G$10)-((((D7/100)*$AJ$22)*$AN$22)*$AH$22)+((((D7/100)*$AJ$23)*$AH$23)),IF(Calculator!$O$6="SINGLEANOD",SUM((((D7/100)*$AJ$22)*$AH$22))+(((((D7/100)*$AJ$22)*$AN$22)*$AH$22)*Calculator!$G$11)-((((D7/100)*$AJ$22)*$AN$22)*$AH$22)+((((D7/100)*$AJ$23)*$AH$23)),IF(Calculator!$O$6="DUALBASE",SUM((((D7/100)*$AJ$22)*$AH$22))+(((((D7/100)*$AJ$22)*$AN$22)*$AH$22)*Calculator!$G$12)-((((D7/100)*$AJ$22)*$AN$22)*$AH$22)+((((D7/100)*$AJ$23)*$AH$23)),IF(Calculator!$O$6="DUALELEMENTS",SUM((((D7/100)*$AJ$22)*$AH$22))+(((((D7/100)*$AJ$22)*$AN$22)*$AH$22)*Calculator!$G$13)-((((D7/100)*$AJ$22)*$AN$22)*$AH$22)+((((D7/100)*$AJ$23)*$AH$23)),IF(Calculator!$O$6="DUALSPECTRUM",SUM((((D7/100)*$AJ$22)*$AH$22))+(((((D7/100)*$AJ$22)*$AN$22)*$AH$22)*Calculator!$G$15)-((((D7/100)*$AJ$22)*$AN$22)*$AH$22)+((((D7/100)*$AJ$23)*$AH$23)),IF(Calculator!$O$6="DUALHOMESTEAD",SUM((((D7/100)*$AJ$22)*$AH$22))+(((((D7/100)*$AJ$22)*$AN$22)*$AH$22)*Calculator!$G$14)-((((D7/100)*$AJ$22)*$AN$22)*$AH$22)+((((D7/100)*$AJ$23)*$AH$23)),IF(Calculator!$O$6="DUALBAND A",SUM((((D7/100)*$AJ$22)*$AH$22))+(((((D7/100)*$AJ$22)*$AN$22)*$AH$22)*Calculator!$G$16)-((((D7/100)*$AJ$22)*$AN$22)*$AH$22)+((((D7/100)*$AJ$23)*$AH$23)),IF(Calculator!$O$6="DUALBAND B",SUM((((D7/100)*$AJ$22)*$AH$22))+(((((D7/100)*$AJ$22)*$AN$22)*$AH$22)*Calculator!$G$17)-((((D7/100)*$AJ$22)*$AN$22)*$AH$22)+((((D7/100)*$AJ$23)*$AH$23)),IF(Calculator!$O$6="DUALBAND C",SUM((((D7/100)*$AJ$22)*$AH$22))+(((((D7/100)*$AJ$22)*$AN$22)*$AH$22)*Calculator!$G$18)-((((D7/100)*$AJ$22)*$AN$22)*$AH$22)+((((D7/100)*$AJ$23)*$AH$23)),IF(Calculator!$O$6="DUALBAND D",SUM((((D7/100)*$AJ$22)*$AH$22))+(((((D7/100)*$AJ$22)*$AN$22)*$AH$22)*Calculator!$G$19)-((((D7/100)*$AJ$22)*$AN$22)*$AH$22)+((((D7/100)*$AJ$23)*$AH$23)),IF(Calculator!$O$6="DUALURBANE",SUM((((D7/100)*$AJ$22)*$AH$22))+(((((D7/100)*$AJ$22)*$AN$22)*$AH$22)*Calculator!$G$20)-((((D7/100)*$AJ$22)*$AN$22)*$AH$22)+((((D7/100)*$AJ$23)*$AH$23)),IF(Calculator!$O$6="DUALSILVERANOD",SUM((((D7/100)*$AJ$22)*$AH$22))+(((((D7/100)*$AJ$22)*$AN$22)*$AH$22)*Calculator!$G$21)-((((D7/100)*$AJ$22)*$AN$22)*$AH$22)+((((D7/100)*$AJ$23)*$AH$23)),IF(Calculator!$O$6="DUALANOD",SUM((((D7/100)*$AJ$22)*$AH$22))+(((((D7/100)*$AJ$22)*$AN$22)*$AH$22)*Calculator!$G$22)-((((D7/100)*$AJ$22)*$AN$22)*$AH$22)+((((D7/100)*$AJ$23)*$AH$23))))))))))))))))))))))))</f>
        <v>132.33106072387693</v>
      </c>
      <c r="T7" s="2">
        <f>IF(Calculator!$O$6="SINGLEBASE",SUM((((E7/100)*$AJ$22)*$AH$22))+((((E7/100)*$AJ$23)*$AH$23)),IF(Calculator!$O$6="SINGLEELEMENTS",SUM((((E7/100)*$AJ$22)*$AH$22))+(((((E7/100)*$AJ$22)*$AN$22)*$AH$22)*Calculator!$G$2)-((((E7/100)*$AJ$22)*$AN$22)*$AH$22)+((((E7/100)*$AJ$23)*$AH$23)),IF(Calculator!$O$6="SINGLESPECTRUM",SUM((((E7/100)*$AJ$22)*$AH$22))+(((((E7/100)*$AJ$22)*$AN$22)*$AH$22)*Calculator!$G$4)-((((E7/100)*$AJ$22)*$AN$22)*$AH$22)+((((E7/100)*$AJ$23)*$AH$23)),IF(Calculator!$O$6="SINGLEHOMESTEAD",SUM((((E7/100)*$AJ$22)*$AH$22))+(((((E7/100)*$AJ$22)*$AN$22)*$AH$22)*Calculator!$G$3)-((((E7/100)*$AJ$22)*$AN$22)*$AH$22)+((((E7/100)*$AJ$23)*$AH$23)),IF(Calculator!$O$6="SINGLEBAND A",SUM((((E7/100)*$AJ$22)*$AH$22))+(((((E7/100)*$AJ$22)*$AN$22)*$AH$22)*Calculator!$G$5)-((((E7/100)*$AJ$22)*$AN$22)*$AH$22)+((((E7/100)*$AJ$23)*$AH$23)),IF(Calculator!$O$6="SINGLEBAND B",SUM((((E7/100)*$AJ$22)*$AH$22))+(((((E7/100)*$AJ$22)*$AN$22)*$AH$22)*Calculator!$G$6)-((((E7/100)*$AJ$22)*$AN$22)*$AH$22)+((((E7/100)*$AJ$23)*$AH$23)),IF(Calculator!$O$6="SINGLEBAND C",SUM((((E7/100)*$AJ$22)*$AH$22))+(((((E7/100)*$AJ$22)*$AN$22)*$AH$22)*Calculator!$G$7)-((((E7/100)*$AJ$22)*$AN$22)*$AH$22)+((((E7/100)*$AJ$23)*$AH$23)),IF(Calculator!$O$6="SINGLEBAND D",SUM((((E7/100)*$AJ$22)*$AH$22))+(((((E7/100)*$AJ$22)*$AN$22)*$AH$22)*Calculator!$G$8)-((((E7/100)*$AJ$22)*$AN$22)*$AH$22)+((((E7/100)*$AJ$23)*$AH$23)),IF(Calculator!$O$6="SINGLEURBANE",SUM((((E7/100)*$AJ$22)*$AH$22))+(((((E7/100)*$AJ$22)*$AN$22)*$AH$22)*Calculator!$G$9)-((((E7/100)*$AJ$22)*$AN$22)*$AH$22)+((((E7/100)*$AJ$23)*$AH$23)),IF(Calculator!$O$6="SINGLESILVERANOD",SUM((((E7/100)*$AJ$22)*$AH$22))+(((((E7/100)*$AJ$22)*$AN$22)*$AH$22)*Calculator!$G$10)-((((E7/100)*$AJ$22)*$AN$22)*$AH$22)+((((E7/100)*$AJ$23)*$AH$23)),IF(Calculator!$O$6="SINGLEANOD",SUM((((E7/100)*$AJ$22)*$AH$22))+(((((E7/100)*$AJ$22)*$AN$22)*$AH$22)*Calculator!$G$11)-((((E7/100)*$AJ$22)*$AN$22)*$AH$22)+((((E7/100)*$AJ$23)*$AH$23)),IF(Calculator!$O$6="DUALBASE",SUM((((E7/100)*$AJ$22)*$AH$22))+(((((E7/100)*$AJ$22)*$AN$22)*$AH$22)*Calculator!$G$12)-((((E7/100)*$AJ$22)*$AN$22)*$AH$22)+((((E7/100)*$AJ$23)*$AH$23)),IF(Calculator!$O$6="DUALELEMENTS",SUM((((E7/100)*$AJ$22)*$AH$22))+(((((E7/100)*$AJ$22)*$AN$22)*$AH$22)*Calculator!$G$13)-((((E7/100)*$AJ$22)*$AN$22)*$AH$22)+((((E7/100)*$AJ$23)*$AH$23)),IF(Calculator!$O$6="DUALSPECTRUM",SUM((((E7/100)*$AJ$22)*$AH$22))+(((((E7/100)*$AJ$22)*$AN$22)*$AH$22)*Calculator!$G$15)-((((E7/100)*$AJ$22)*$AN$22)*$AH$22)+((((E7/100)*$AJ$23)*$AH$23)),IF(Calculator!$O$6="DUALHOMESTEAD",SUM((((E7/100)*$AJ$22)*$AH$22))+(((((E7/100)*$AJ$22)*$AN$22)*$AH$22)*Calculator!$G$14)-((((E7/100)*$AJ$22)*$AN$22)*$AH$22)+((((E7/100)*$AJ$23)*$AH$23)),IF(Calculator!$O$6="DUALBAND A",SUM((((E7/100)*$AJ$22)*$AH$22))+(((((E7/100)*$AJ$22)*$AN$22)*$AH$22)*Calculator!$G$16)-((((E7/100)*$AJ$22)*$AN$22)*$AH$22)+((((E7/100)*$AJ$23)*$AH$23)),IF(Calculator!$O$6="DUALBAND B",SUM((((E7/100)*$AJ$22)*$AH$22))+(((((E7/100)*$AJ$22)*$AN$22)*$AH$22)*Calculator!$G$17)-((((E7/100)*$AJ$22)*$AN$22)*$AH$22)+((((E7/100)*$AJ$23)*$AH$23)),IF(Calculator!$O$6="DUALBAND C",SUM((((E7/100)*$AJ$22)*$AH$22))+(((((E7/100)*$AJ$22)*$AN$22)*$AH$22)*Calculator!$G$18)-((((E7/100)*$AJ$22)*$AN$22)*$AH$22)+((((E7/100)*$AJ$23)*$AH$23)),IF(Calculator!$O$6="DUALBAND D",SUM((((E7/100)*$AJ$22)*$AH$22))+(((((E7/100)*$AJ$22)*$AN$22)*$AH$22)*Calculator!$G$19)-((((E7/100)*$AJ$22)*$AN$22)*$AH$22)+((((E7/100)*$AJ$23)*$AH$23)),IF(Calculator!$O$6="DUALURBANE",SUM((((E7/100)*$AJ$22)*$AH$22))+(((((E7/100)*$AJ$22)*$AN$22)*$AH$22)*Calculator!$G$20)-((((E7/100)*$AJ$22)*$AN$22)*$AH$22)+((((E7/100)*$AJ$23)*$AH$23)),IF(Calculator!$O$6="DUALSILVERANOD",SUM((((E7/100)*$AJ$22)*$AH$22))+(((((E7/100)*$AJ$22)*$AN$22)*$AH$22)*Calculator!$G$21)-((((E7/100)*$AJ$22)*$AN$22)*$AH$22)+((((E7/100)*$AJ$23)*$AH$23)),IF(Calculator!$O$6="DUALANOD",SUM((((E7/100)*$AJ$22)*$AH$22))+(((((E7/100)*$AJ$22)*$AN$22)*$AH$22)*Calculator!$G$22)-((((E7/100)*$AJ$22)*$AN$22)*$AH$22)+((((E7/100)*$AJ$23)*$AH$23))))))))))))))))))))))))</f>
        <v>134.59328927612302</v>
      </c>
      <c r="U7" s="2">
        <f>IF(Calculator!$O$6="SINGLEBASE",SUM((((F7/100)*$AJ$22)*$AH$22))+((((F7/100)*$AJ$23)*$AH$23)),IF(Calculator!$O$6="SINGLEELEMENTS",SUM((((F7/100)*$AJ$22)*$AH$22))+(((((F7/100)*$AJ$22)*$AN$22)*$AH$22)*Calculator!$G$2)-((((F7/100)*$AJ$22)*$AN$22)*$AH$22)+((((F7/100)*$AJ$23)*$AH$23)),IF(Calculator!$O$6="SINGLESPECTRUM",SUM((((F7/100)*$AJ$22)*$AH$22))+(((((F7/100)*$AJ$22)*$AN$22)*$AH$22)*Calculator!$G$4)-((((F7/100)*$AJ$22)*$AN$22)*$AH$22)+((((F7/100)*$AJ$23)*$AH$23)),IF(Calculator!$O$6="SINGLEHOMESTEAD",SUM((((F7/100)*$AJ$22)*$AH$22))+(((((F7/100)*$AJ$22)*$AN$22)*$AH$22)*Calculator!$G$3)-((((F7/100)*$AJ$22)*$AN$22)*$AH$22)+((((F7/100)*$AJ$23)*$AH$23)),IF(Calculator!$O$6="SINGLEBAND A",SUM((((F7/100)*$AJ$22)*$AH$22))+(((((F7/100)*$AJ$22)*$AN$22)*$AH$22)*Calculator!$G$5)-((((F7/100)*$AJ$22)*$AN$22)*$AH$22)+((((F7/100)*$AJ$23)*$AH$23)),IF(Calculator!$O$6="SINGLEBAND B",SUM((((F7/100)*$AJ$22)*$AH$22))+(((((F7/100)*$AJ$22)*$AN$22)*$AH$22)*Calculator!$G$6)-((((F7/100)*$AJ$22)*$AN$22)*$AH$22)+((((F7/100)*$AJ$23)*$AH$23)),IF(Calculator!$O$6="SINGLEBAND C",SUM((((F7/100)*$AJ$22)*$AH$22))+(((((F7/100)*$AJ$22)*$AN$22)*$AH$22)*Calculator!$G$7)-((((F7/100)*$AJ$22)*$AN$22)*$AH$22)+((((F7/100)*$AJ$23)*$AH$23)),IF(Calculator!$O$6="SINGLEBAND D",SUM((((F7/100)*$AJ$22)*$AH$22))+(((((F7/100)*$AJ$22)*$AN$22)*$AH$22)*Calculator!$G$8)-((((F7/100)*$AJ$22)*$AN$22)*$AH$22)+((((F7/100)*$AJ$23)*$AH$23)),IF(Calculator!$O$6="SINGLEURBANE",SUM((((F7/100)*$AJ$22)*$AH$22))+(((((F7/100)*$AJ$22)*$AN$22)*$AH$22)*Calculator!$G$9)-((((F7/100)*$AJ$22)*$AN$22)*$AH$22)+((((F7/100)*$AJ$23)*$AH$23)),IF(Calculator!$O$6="SINGLESILVERANOD",SUM((((F7/100)*$AJ$22)*$AH$22))+(((((F7/100)*$AJ$22)*$AN$22)*$AH$22)*Calculator!$G$10)-((((F7/100)*$AJ$22)*$AN$22)*$AH$22)+((((F7/100)*$AJ$23)*$AH$23)),IF(Calculator!$O$6="SINGLEANOD",SUM((((F7/100)*$AJ$22)*$AH$22))+(((((F7/100)*$AJ$22)*$AN$22)*$AH$22)*Calculator!$G$11)-((((F7/100)*$AJ$22)*$AN$22)*$AH$22)+((((F7/100)*$AJ$23)*$AH$23)),IF(Calculator!$O$6="DUALBASE",SUM((((F7/100)*$AJ$22)*$AH$22))+(((((F7/100)*$AJ$22)*$AN$22)*$AH$22)*Calculator!$G$12)-((((F7/100)*$AJ$22)*$AN$22)*$AH$22)+((((F7/100)*$AJ$23)*$AH$23)),IF(Calculator!$O$6="DUALELEMENTS",SUM((((F7/100)*$AJ$22)*$AH$22))+(((((F7/100)*$AJ$22)*$AN$22)*$AH$22)*Calculator!$G$13)-((((F7/100)*$AJ$22)*$AN$22)*$AH$22)+((((F7/100)*$AJ$23)*$AH$23)),IF(Calculator!$O$6="DUALSPECTRUM",SUM((((F7/100)*$AJ$22)*$AH$22))+(((((F7/100)*$AJ$22)*$AN$22)*$AH$22)*Calculator!$G$15)-((((F7/100)*$AJ$22)*$AN$22)*$AH$22)+((((F7/100)*$AJ$23)*$AH$23)),IF(Calculator!$O$6="DUALHOMESTEAD",SUM((((F7/100)*$AJ$22)*$AH$22))+(((((F7/100)*$AJ$22)*$AN$22)*$AH$22)*Calculator!$G$14)-((((F7/100)*$AJ$22)*$AN$22)*$AH$22)+((((F7/100)*$AJ$23)*$AH$23)),IF(Calculator!$O$6="DUALBAND A",SUM((((F7/100)*$AJ$22)*$AH$22))+(((((F7/100)*$AJ$22)*$AN$22)*$AH$22)*Calculator!$G$16)-((((F7/100)*$AJ$22)*$AN$22)*$AH$22)+((((F7/100)*$AJ$23)*$AH$23)),IF(Calculator!$O$6="DUALBAND B",SUM((((F7/100)*$AJ$22)*$AH$22))+(((((F7/100)*$AJ$22)*$AN$22)*$AH$22)*Calculator!$G$17)-((((F7/100)*$AJ$22)*$AN$22)*$AH$22)+((((F7/100)*$AJ$23)*$AH$23)),IF(Calculator!$O$6="DUALBAND C",SUM((((F7/100)*$AJ$22)*$AH$22))+(((((F7/100)*$AJ$22)*$AN$22)*$AH$22)*Calculator!$G$18)-((((F7/100)*$AJ$22)*$AN$22)*$AH$22)+((((F7/100)*$AJ$23)*$AH$23)),IF(Calculator!$O$6="DUALBAND D",SUM((((F7/100)*$AJ$22)*$AH$22))+(((((F7/100)*$AJ$22)*$AN$22)*$AH$22)*Calculator!$G$19)-((((F7/100)*$AJ$22)*$AN$22)*$AH$22)+((((F7/100)*$AJ$23)*$AH$23)),IF(Calculator!$O$6="DUALURBANE",SUM((((F7/100)*$AJ$22)*$AH$22))+(((((F7/100)*$AJ$22)*$AN$22)*$AH$22)*Calculator!$G$20)-((((F7/100)*$AJ$22)*$AN$22)*$AH$22)+((((F7/100)*$AJ$23)*$AH$23)),IF(Calculator!$O$6="DUALSILVERANOD",SUM((((F7/100)*$AJ$22)*$AH$22))+(((((F7/100)*$AJ$22)*$AN$22)*$AH$22)*Calculator!$G$21)-((((F7/100)*$AJ$22)*$AN$22)*$AH$22)+((((F7/100)*$AJ$23)*$AH$23)),IF(Calculator!$O$6="DUALANOD",SUM((((F7/100)*$AJ$22)*$AH$22))+(((((F7/100)*$AJ$22)*$AN$22)*$AH$22)*Calculator!$G$22)-((((F7/100)*$AJ$22)*$AN$22)*$AH$22)+((((F7/100)*$AJ$23)*$AH$23))))))))))))))))))))))))</f>
        <v>136.85121606903076</v>
      </c>
      <c r="V7" s="2">
        <f>IF(Calculator!$O$6="SINGLEBASE",SUM((((G7/100)*$AJ$22)*$AH$22))+((((G7/100)*$AJ$23)*$AH$23)),IF(Calculator!$O$6="SINGLEELEMENTS",SUM((((G7/100)*$AJ$22)*$AH$22))+(((((G7/100)*$AJ$22)*$AN$22)*$AH$22)*Calculator!$G$2)-((((G7/100)*$AJ$22)*$AN$22)*$AH$22)+((((G7/100)*$AJ$23)*$AH$23)),IF(Calculator!$O$6="SINGLESPECTRUM",SUM((((G7/100)*$AJ$22)*$AH$22))+(((((G7/100)*$AJ$22)*$AN$22)*$AH$22)*Calculator!$G$4)-((((G7/100)*$AJ$22)*$AN$22)*$AH$22)+((((G7/100)*$AJ$23)*$AH$23)),IF(Calculator!$O$6="SINGLEHOMESTEAD",SUM((((G7/100)*$AJ$22)*$AH$22))+(((((G7/100)*$AJ$22)*$AN$22)*$AH$22)*Calculator!$G$3)-((((G7/100)*$AJ$22)*$AN$22)*$AH$22)+((((G7/100)*$AJ$23)*$AH$23)),IF(Calculator!$O$6="SINGLEBAND A",SUM((((G7/100)*$AJ$22)*$AH$22))+(((((G7/100)*$AJ$22)*$AN$22)*$AH$22)*Calculator!$G$5)-((((G7/100)*$AJ$22)*$AN$22)*$AH$22)+((((G7/100)*$AJ$23)*$AH$23)),IF(Calculator!$O$6="SINGLEBAND B",SUM((((G7/100)*$AJ$22)*$AH$22))+(((((G7/100)*$AJ$22)*$AN$22)*$AH$22)*Calculator!$G$6)-((((G7/100)*$AJ$22)*$AN$22)*$AH$22)+((((G7/100)*$AJ$23)*$AH$23)),IF(Calculator!$O$6="SINGLEBAND C",SUM((((G7/100)*$AJ$22)*$AH$22))+(((((G7/100)*$AJ$22)*$AN$22)*$AH$22)*Calculator!$G$7)-((((G7/100)*$AJ$22)*$AN$22)*$AH$22)+((((G7/100)*$AJ$23)*$AH$23)),IF(Calculator!$O$6="SINGLEBAND D",SUM((((G7/100)*$AJ$22)*$AH$22))+(((((G7/100)*$AJ$22)*$AN$22)*$AH$22)*Calculator!$G$8)-((((G7/100)*$AJ$22)*$AN$22)*$AH$22)+((((G7/100)*$AJ$23)*$AH$23)),IF(Calculator!$O$6="SINGLEURBANE",SUM((((G7/100)*$AJ$22)*$AH$22))+(((((G7/100)*$AJ$22)*$AN$22)*$AH$22)*Calculator!$G$9)-((((G7/100)*$AJ$22)*$AN$22)*$AH$22)+((((G7/100)*$AJ$23)*$AH$23)),IF(Calculator!$O$6="SINGLESILVERANOD",SUM((((G7/100)*$AJ$22)*$AH$22))+(((((G7/100)*$AJ$22)*$AN$22)*$AH$22)*Calculator!$G$10)-((((G7/100)*$AJ$22)*$AN$22)*$AH$22)+((((G7/100)*$AJ$23)*$AH$23)),IF(Calculator!$O$6="SINGLEANOD",SUM((((G7/100)*$AJ$22)*$AH$22))+(((((G7/100)*$AJ$22)*$AN$22)*$AH$22)*Calculator!$G$11)-((((G7/100)*$AJ$22)*$AN$22)*$AH$22)+((((G7/100)*$AJ$23)*$AH$23)),IF(Calculator!$O$6="DUALBASE",SUM((((G7/100)*$AJ$22)*$AH$22))+(((((G7/100)*$AJ$22)*$AN$22)*$AH$22)*Calculator!$G$12)-((((G7/100)*$AJ$22)*$AN$22)*$AH$22)+((((G7/100)*$AJ$23)*$AH$23)),IF(Calculator!$O$6="DUALELEMENTS",SUM((((G7/100)*$AJ$22)*$AH$22))+(((((G7/100)*$AJ$22)*$AN$22)*$AH$22)*Calculator!$G$13)-((((G7/100)*$AJ$22)*$AN$22)*$AH$22)+((((G7/100)*$AJ$23)*$AH$23)),IF(Calculator!$O$6="DUALSPECTRUM",SUM((((G7/100)*$AJ$22)*$AH$22))+(((((G7/100)*$AJ$22)*$AN$22)*$AH$22)*Calculator!$G$15)-((((G7/100)*$AJ$22)*$AN$22)*$AH$22)+((((G7/100)*$AJ$23)*$AH$23)),IF(Calculator!$O$6="DUALHOMESTEAD",SUM((((G7/100)*$AJ$22)*$AH$22))+(((((G7/100)*$AJ$22)*$AN$22)*$AH$22)*Calculator!$G$14)-((((G7/100)*$AJ$22)*$AN$22)*$AH$22)+((((G7/100)*$AJ$23)*$AH$23)),IF(Calculator!$O$6="DUALBAND A",SUM((((G7/100)*$AJ$22)*$AH$22))+(((((G7/100)*$AJ$22)*$AN$22)*$AH$22)*Calculator!$G$16)-((((G7/100)*$AJ$22)*$AN$22)*$AH$22)+((((G7/100)*$AJ$23)*$AH$23)),IF(Calculator!$O$6="DUALBAND B",SUM((((G7/100)*$AJ$22)*$AH$22))+(((((G7/100)*$AJ$22)*$AN$22)*$AH$22)*Calculator!$G$17)-((((G7/100)*$AJ$22)*$AN$22)*$AH$22)+((((G7/100)*$AJ$23)*$AH$23)),IF(Calculator!$O$6="DUALBAND C",SUM((((G7/100)*$AJ$22)*$AH$22))+(((((G7/100)*$AJ$22)*$AN$22)*$AH$22)*Calculator!$G$18)-((((G7/100)*$AJ$22)*$AN$22)*$AH$22)+((((G7/100)*$AJ$23)*$AH$23)),IF(Calculator!$O$6="DUALBAND D",SUM((((G7/100)*$AJ$22)*$AH$22))+(((((G7/100)*$AJ$22)*$AN$22)*$AH$22)*Calculator!$G$19)-((((G7/100)*$AJ$22)*$AN$22)*$AH$22)+((((G7/100)*$AJ$23)*$AH$23)),IF(Calculator!$O$6="DUALURBANE",SUM((((G7/100)*$AJ$22)*$AH$22))+(((((G7/100)*$AJ$22)*$AN$22)*$AH$22)*Calculator!$G$20)-((((G7/100)*$AJ$22)*$AN$22)*$AH$22)+((((G7/100)*$AJ$23)*$AH$23)),IF(Calculator!$O$6="DUALSILVERANOD",SUM((((G7/100)*$AJ$22)*$AH$22))+(((((G7/100)*$AJ$22)*$AN$22)*$AH$22)*Calculator!$G$21)-((((G7/100)*$AJ$22)*$AN$22)*$AH$22)+((((G7/100)*$AJ$23)*$AH$23)),IF(Calculator!$O$6="DUALANOD",SUM((((G7/100)*$AJ$22)*$AH$22))+(((((G7/100)*$AJ$22)*$AN$22)*$AH$22)*Calculator!$G$22)-((((G7/100)*$AJ$22)*$AN$22)*$AH$22)+((((G7/100)*$AJ$23)*$AH$23))))))))))))))))))))))))</f>
        <v>140.1674148849487</v>
      </c>
      <c r="W7" s="2">
        <f>IF(Calculator!$O$6="SINGLEBASE",SUM((((H7/100)*$AJ$22)*$AH$22))+((((H7/100)*$AJ$23)*$AH$23)),IF(Calculator!$O$6="SINGLEELEMENTS",SUM((((H7/100)*$AJ$22)*$AH$22))+(((((H7/100)*$AJ$22)*$AN$22)*$AH$22)*Calculator!$G$2)-((((H7/100)*$AJ$22)*$AN$22)*$AH$22)+((((H7/100)*$AJ$23)*$AH$23)),IF(Calculator!$O$6="SINGLESPECTRUM",SUM((((H7/100)*$AJ$22)*$AH$22))+(((((H7/100)*$AJ$22)*$AN$22)*$AH$22)*Calculator!$G$4)-((((H7/100)*$AJ$22)*$AN$22)*$AH$22)+((((H7/100)*$AJ$23)*$AH$23)),IF(Calculator!$O$6="SINGLEHOMESTEAD",SUM((((H7/100)*$AJ$22)*$AH$22))+(((((H7/100)*$AJ$22)*$AN$22)*$AH$22)*Calculator!$G$3)-((((H7/100)*$AJ$22)*$AN$22)*$AH$22)+((((H7/100)*$AJ$23)*$AH$23)),IF(Calculator!$O$6="SINGLEBAND A",SUM((((H7/100)*$AJ$22)*$AH$22))+(((((H7/100)*$AJ$22)*$AN$22)*$AH$22)*Calculator!$G$5)-((((H7/100)*$AJ$22)*$AN$22)*$AH$22)+((((H7/100)*$AJ$23)*$AH$23)),IF(Calculator!$O$6="SINGLEBAND B",SUM((((H7/100)*$AJ$22)*$AH$22))+(((((H7/100)*$AJ$22)*$AN$22)*$AH$22)*Calculator!$G$6)-((((H7/100)*$AJ$22)*$AN$22)*$AH$22)+((((H7/100)*$AJ$23)*$AH$23)),IF(Calculator!$O$6="SINGLEBAND C",SUM((((H7/100)*$AJ$22)*$AH$22))+(((((H7/100)*$AJ$22)*$AN$22)*$AH$22)*Calculator!$G$7)-((((H7/100)*$AJ$22)*$AN$22)*$AH$22)+((((H7/100)*$AJ$23)*$AH$23)),IF(Calculator!$O$6="SINGLEBAND D",SUM((((H7/100)*$AJ$22)*$AH$22))+(((((H7/100)*$AJ$22)*$AN$22)*$AH$22)*Calculator!$G$8)-((((H7/100)*$AJ$22)*$AN$22)*$AH$22)+((((H7/100)*$AJ$23)*$AH$23)),IF(Calculator!$O$6="SINGLEURBANE",SUM((((H7/100)*$AJ$22)*$AH$22))+(((((H7/100)*$AJ$22)*$AN$22)*$AH$22)*Calculator!$G$9)-((((H7/100)*$AJ$22)*$AN$22)*$AH$22)+((((H7/100)*$AJ$23)*$AH$23)),IF(Calculator!$O$6="SINGLESILVERANOD",SUM((((H7/100)*$AJ$22)*$AH$22))+(((((H7/100)*$AJ$22)*$AN$22)*$AH$22)*Calculator!$G$10)-((((H7/100)*$AJ$22)*$AN$22)*$AH$22)+((((H7/100)*$AJ$23)*$AH$23)),IF(Calculator!$O$6="SINGLEANOD",SUM((((H7/100)*$AJ$22)*$AH$22))+(((((H7/100)*$AJ$22)*$AN$22)*$AH$22)*Calculator!$G$11)-((((H7/100)*$AJ$22)*$AN$22)*$AH$22)+((((H7/100)*$AJ$23)*$AH$23)),IF(Calculator!$O$6="DUALBASE",SUM((((H7/100)*$AJ$22)*$AH$22))+(((((H7/100)*$AJ$22)*$AN$22)*$AH$22)*Calculator!$G$12)-((((H7/100)*$AJ$22)*$AN$22)*$AH$22)+((((H7/100)*$AJ$23)*$AH$23)),IF(Calculator!$O$6="DUALELEMENTS",SUM((((H7/100)*$AJ$22)*$AH$22))+(((((H7/100)*$AJ$22)*$AN$22)*$AH$22)*Calculator!$G$13)-((((H7/100)*$AJ$22)*$AN$22)*$AH$22)+((((H7/100)*$AJ$23)*$AH$23)),IF(Calculator!$O$6="DUALSPECTRUM",SUM((((H7/100)*$AJ$22)*$AH$22))+(((((H7/100)*$AJ$22)*$AN$22)*$AH$22)*Calculator!$G$15)-((((H7/100)*$AJ$22)*$AN$22)*$AH$22)+((((H7/100)*$AJ$23)*$AH$23)),IF(Calculator!$O$6="DUALHOMESTEAD",SUM((((H7/100)*$AJ$22)*$AH$22))+(((((H7/100)*$AJ$22)*$AN$22)*$AH$22)*Calculator!$G$14)-((((H7/100)*$AJ$22)*$AN$22)*$AH$22)+((((H7/100)*$AJ$23)*$AH$23)),IF(Calculator!$O$6="DUALBAND A",SUM((((H7/100)*$AJ$22)*$AH$22))+(((((H7/100)*$AJ$22)*$AN$22)*$AH$22)*Calculator!$G$16)-((((H7/100)*$AJ$22)*$AN$22)*$AH$22)+((((H7/100)*$AJ$23)*$AH$23)),IF(Calculator!$O$6="DUALBAND B",SUM((((H7/100)*$AJ$22)*$AH$22))+(((((H7/100)*$AJ$22)*$AN$22)*$AH$22)*Calculator!$G$17)-((((H7/100)*$AJ$22)*$AN$22)*$AH$22)+((((H7/100)*$AJ$23)*$AH$23)),IF(Calculator!$O$6="DUALBAND C",SUM((((H7/100)*$AJ$22)*$AH$22))+(((((H7/100)*$AJ$22)*$AN$22)*$AH$22)*Calculator!$G$18)-((((H7/100)*$AJ$22)*$AN$22)*$AH$22)+((((H7/100)*$AJ$23)*$AH$23)),IF(Calculator!$O$6="DUALBAND D",SUM((((H7/100)*$AJ$22)*$AH$22))+(((((H7/100)*$AJ$22)*$AN$22)*$AH$22)*Calculator!$G$19)-((((H7/100)*$AJ$22)*$AN$22)*$AH$22)+((((H7/100)*$AJ$23)*$AH$23)),IF(Calculator!$O$6="DUALURBANE",SUM((((H7/100)*$AJ$22)*$AH$22))+(((((H7/100)*$AJ$22)*$AN$22)*$AH$22)*Calculator!$G$20)-((((H7/100)*$AJ$22)*$AN$22)*$AH$22)+((((H7/100)*$AJ$23)*$AH$23)),IF(Calculator!$O$6="DUALSILVERANOD",SUM((((H7/100)*$AJ$22)*$AH$22))+(((((H7/100)*$AJ$22)*$AN$22)*$AH$22)*Calculator!$G$21)-((((H7/100)*$AJ$22)*$AN$22)*$AH$22)+((((H7/100)*$AJ$23)*$AH$23)),IF(Calculator!$O$6="DUALANOD",SUM((((H7/100)*$AJ$22)*$AH$22))+(((((H7/100)*$AJ$22)*$AN$22)*$AH$22)*Calculator!$G$22)-((((H7/100)*$AJ$22)*$AN$22)*$AH$22)+((((H7/100)*$AJ$23)*$AH$23))))))))))))))))))))))))</f>
        <v>142.42963036193845</v>
      </c>
      <c r="X7" s="2">
        <f>IF(Calculator!$O$6="SINGLEBASE",SUM((((I7/100)*$AJ$22)*$AH$22))+((((I7/100)*$AJ$23)*$AH$23)),IF(Calculator!$O$6="SINGLEELEMENTS",SUM((((I7/100)*$AJ$22)*$AH$22))+(((((I7/100)*$AJ$22)*$AN$22)*$AH$22)*Calculator!$G$2)-((((I7/100)*$AJ$22)*$AN$22)*$AH$22)+((((I7/100)*$AJ$23)*$AH$23)),IF(Calculator!$O$6="SINGLESPECTRUM",SUM((((I7/100)*$AJ$22)*$AH$22))+(((((I7/100)*$AJ$22)*$AN$22)*$AH$22)*Calculator!$G$4)-((((I7/100)*$AJ$22)*$AN$22)*$AH$22)+((((I7/100)*$AJ$23)*$AH$23)),IF(Calculator!$O$6="SINGLEHOMESTEAD",SUM((((I7/100)*$AJ$22)*$AH$22))+(((((I7/100)*$AJ$22)*$AN$22)*$AH$22)*Calculator!$G$3)-((((I7/100)*$AJ$22)*$AN$22)*$AH$22)+((((I7/100)*$AJ$23)*$AH$23)),IF(Calculator!$O$6="SINGLEBAND A",SUM((((I7/100)*$AJ$22)*$AH$22))+(((((I7/100)*$AJ$22)*$AN$22)*$AH$22)*Calculator!$G$5)-((((I7/100)*$AJ$22)*$AN$22)*$AH$22)+((((I7/100)*$AJ$23)*$AH$23)),IF(Calculator!$O$6="SINGLEBAND B",SUM((((I7/100)*$AJ$22)*$AH$22))+(((((I7/100)*$AJ$22)*$AN$22)*$AH$22)*Calculator!$G$6)-((((I7/100)*$AJ$22)*$AN$22)*$AH$22)+((((I7/100)*$AJ$23)*$AH$23)),IF(Calculator!$O$6="SINGLEBAND C",SUM((((I7/100)*$AJ$22)*$AH$22))+(((((I7/100)*$AJ$22)*$AN$22)*$AH$22)*Calculator!$G$7)-((((I7/100)*$AJ$22)*$AN$22)*$AH$22)+((((I7/100)*$AJ$23)*$AH$23)),IF(Calculator!$O$6="SINGLEBAND D",SUM((((I7/100)*$AJ$22)*$AH$22))+(((((I7/100)*$AJ$22)*$AN$22)*$AH$22)*Calculator!$G$8)-((((I7/100)*$AJ$22)*$AN$22)*$AH$22)+((((I7/100)*$AJ$23)*$AH$23)),IF(Calculator!$O$6="SINGLEURBANE",SUM((((I7/100)*$AJ$22)*$AH$22))+(((((I7/100)*$AJ$22)*$AN$22)*$AH$22)*Calculator!$G$9)-((((I7/100)*$AJ$22)*$AN$22)*$AH$22)+((((I7/100)*$AJ$23)*$AH$23)),IF(Calculator!$O$6="SINGLESILVERANOD",SUM((((I7/100)*$AJ$22)*$AH$22))+(((((I7/100)*$AJ$22)*$AN$22)*$AH$22)*Calculator!$G$10)-((((I7/100)*$AJ$22)*$AN$22)*$AH$22)+((((I7/100)*$AJ$23)*$AH$23)),IF(Calculator!$O$6="SINGLEANOD",SUM((((I7/100)*$AJ$22)*$AH$22))+(((((I7/100)*$AJ$22)*$AN$22)*$AH$22)*Calculator!$G$11)-((((I7/100)*$AJ$22)*$AN$22)*$AH$22)+((((I7/100)*$AJ$23)*$AH$23)),IF(Calculator!$O$6="DUALBASE",SUM((((I7/100)*$AJ$22)*$AH$22))+(((((I7/100)*$AJ$22)*$AN$22)*$AH$22)*Calculator!$G$12)-((((I7/100)*$AJ$22)*$AN$22)*$AH$22)+((((I7/100)*$AJ$23)*$AH$23)),IF(Calculator!$O$6="DUALELEMENTS",SUM((((I7/100)*$AJ$22)*$AH$22))+(((((I7/100)*$AJ$22)*$AN$22)*$AH$22)*Calculator!$G$13)-((((I7/100)*$AJ$22)*$AN$22)*$AH$22)+((((I7/100)*$AJ$23)*$AH$23)),IF(Calculator!$O$6="DUALSPECTRUM",SUM((((I7/100)*$AJ$22)*$AH$22))+(((((I7/100)*$AJ$22)*$AN$22)*$AH$22)*Calculator!$G$15)-((((I7/100)*$AJ$22)*$AN$22)*$AH$22)+((((I7/100)*$AJ$23)*$AH$23)),IF(Calculator!$O$6="DUALHOMESTEAD",SUM((((I7/100)*$AJ$22)*$AH$22))+(((((I7/100)*$AJ$22)*$AN$22)*$AH$22)*Calculator!$G$14)-((((I7/100)*$AJ$22)*$AN$22)*$AH$22)+((((I7/100)*$AJ$23)*$AH$23)),IF(Calculator!$O$6="DUALBAND A",SUM((((I7/100)*$AJ$22)*$AH$22))+(((((I7/100)*$AJ$22)*$AN$22)*$AH$22)*Calculator!$G$16)-((((I7/100)*$AJ$22)*$AN$22)*$AH$22)+((((I7/100)*$AJ$23)*$AH$23)),IF(Calculator!$O$6="DUALBAND B",SUM((((I7/100)*$AJ$22)*$AH$22))+(((((I7/100)*$AJ$22)*$AN$22)*$AH$22)*Calculator!$G$17)-((((I7/100)*$AJ$22)*$AN$22)*$AH$22)+((((I7/100)*$AJ$23)*$AH$23)),IF(Calculator!$O$6="DUALBAND C",SUM((((I7/100)*$AJ$22)*$AH$22))+(((((I7/100)*$AJ$22)*$AN$22)*$AH$22)*Calculator!$G$18)-((((I7/100)*$AJ$22)*$AN$22)*$AH$22)+((((I7/100)*$AJ$23)*$AH$23)),IF(Calculator!$O$6="DUALBAND D",SUM((((I7/100)*$AJ$22)*$AH$22))+(((((I7/100)*$AJ$22)*$AN$22)*$AH$22)*Calculator!$G$19)-((((I7/100)*$AJ$22)*$AN$22)*$AH$22)+((((I7/100)*$AJ$23)*$AH$23)),IF(Calculator!$O$6="DUALURBANE",SUM((((I7/100)*$AJ$22)*$AH$22))+(((((I7/100)*$AJ$22)*$AN$22)*$AH$22)*Calculator!$G$20)-((((I7/100)*$AJ$22)*$AN$22)*$AH$22)+((((I7/100)*$AJ$23)*$AH$23)),IF(Calculator!$O$6="DUALSILVERANOD",SUM((((I7/100)*$AJ$22)*$AH$22))+(((((I7/100)*$AJ$22)*$AN$22)*$AH$22)*Calculator!$G$21)-((((I7/100)*$AJ$22)*$AN$22)*$AH$22)+((((I7/100)*$AJ$23)*$AH$23)),IF(Calculator!$O$6="DUALANOD",SUM((((I7/100)*$AJ$22)*$AH$22))+(((((I7/100)*$AJ$22)*$AN$22)*$AH$22)*Calculator!$G$22)-((((I7/100)*$AJ$22)*$AN$22)*$AH$22)+((((I7/100)*$AJ$23)*$AH$23))))))))))))))))))))))))</f>
        <v>144.6918458389282</v>
      </c>
      <c r="Y7" s="2">
        <f>IF(Calculator!$O$6="SINGLEBASE",SUM((((J7/100)*$AJ$22)*$AH$22))+((((J7/100)*$AJ$23)*$AH$23)),IF(Calculator!$O$6="SINGLEELEMENTS",SUM((((J7/100)*$AJ$22)*$AH$22))+(((((J7/100)*$AJ$22)*$AN$22)*$AH$22)*Calculator!$G$2)-((((J7/100)*$AJ$22)*$AN$22)*$AH$22)+((((J7/100)*$AJ$23)*$AH$23)),IF(Calculator!$O$6="SINGLESPECTRUM",SUM((((J7/100)*$AJ$22)*$AH$22))+(((((J7/100)*$AJ$22)*$AN$22)*$AH$22)*Calculator!$G$4)-((((J7/100)*$AJ$22)*$AN$22)*$AH$22)+((((J7/100)*$AJ$23)*$AH$23)),IF(Calculator!$O$6="SINGLEHOMESTEAD",SUM((((J7/100)*$AJ$22)*$AH$22))+(((((J7/100)*$AJ$22)*$AN$22)*$AH$22)*Calculator!$G$3)-((((J7/100)*$AJ$22)*$AN$22)*$AH$22)+((((J7/100)*$AJ$23)*$AH$23)),IF(Calculator!$O$6="SINGLEBAND A",SUM((((J7/100)*$AJ$22)*$AH$22))+(((((J7/100)*$AJ$22)*$AN$22)*$AH$22)*Calculator!$G$5)-((((J7/100)*$AJ$22)*$AN$22)*$AH$22)+((((J7/100)*$AJ$23)*$AH$23)),IF(Calculator!$O$6="SINGLEBAND B",SUM((((J7/100)*$AJ$22)*$AH$22))+(((((J7/100)*$AJ$22)*$AN$22)*$AH$22)*Calculator!$G$6)-((((J7/100)*$AJ$22)*$AN$22)*$AH$22)+((((J7/100)*$AJ$23)*$AH$23)),IF(Calculator!$O$6="SINGLEBAND C",SUM((((J7/100)*$AJ$22)*$AH$22))+(((((J7/100)*$AJ$22)*$AN$22)*$AH$22)*Calculator!$G$7)-((((J7/100)*$AJ$22)*$AN$22)*$AH$22)+((((J7/100)*$AJ$23)*$AH$23)),IF(Calculator!$O$6="SINGLEBAND D",SUM((((J7/100)*$AJ$22)*$AH$22))+(((((J7/100)*$AJ$22)*$AN$22)*$AH$22)*Calculator!$G$8)-((((J7/100)*$AJ$22)*$AN$22)*$AH$22)+((((J7/100)*$AJ$23)*$AH$23)),IF(Calculator!$O$6="SINGLEURBANE",SUM((((J7/100)*$AJ$22)*$AH$22))+(((((J7/100)*$AJ$22)*$AN$22)*$AH$22)*Calculator!$G$9)-((((J7/100)*$AJ$22)*$AN$22)*$AH$22)+((((J7/100)*$AJ$23)*$AH$23)),IF(Calculator!$O$6="SINGLESILVERANOD",SUM((((J7/100)*$AJ$22)*$AH$22))+(((((J7/100)*$AJ$22)*$AN$22)*$AH$22)*Calculator!$G$10)-((((J7/100)*$AJ$22)*$AN$22)*$AH$22)+((((J7/100)*$AJ$23)*$AH$23)),IF(Calculator!$O$6="SINGLEANOD",SUM((((J7/100)*$AJ$22)*$AH$22))+(((((J7/100)*$AJ$22)*$AN$22)*$AH$22)*Calculator!$G$11)-((((J7/100)*$AJ$22)*$AN$22)*$AH$22)+((((J7/100)*$AJ$23)*$AH$23)),IF(Calculator!$O$6="DUALBASE",SUM((((J7/100)*$AJ$22)*$AH$22))+(((((J7/100)*$AJ$22)*$AN$22)*$AH$22)*Calculator!$G$12)-((((J7/100)*$AJ$22)*$AN$22)*$AH$22)+((((J7/100)*$AJ$23)*$AH$23)),IF(Calculator!$O$6="DUALELEMENTS",SUM((((J7/100)*$AJ$22)*$AH$22))+(((((J7/100)*$AJ$22)*$AN$22)*$AH$22)*Calculator!$G$13)-((((J7/100)*$AJ$22)*$AN$22)*$AH$22)+((((J7/100)*$AJ$23)*$AH$23)),IF(Calculator!$O$6="DUALSPECTRUM",SUM((((J7/100)*$AJ$22)*$AH$22))+(((((J7/100)*$AJ$22)*$AN$22)*$AH$22)*Calculator!$G$15)-((((J7/100)*$AJ$22)*$AN$22)*$AH$22)+((((J7/100)*$AJ$23)*$AH$23)),IF(Calculator!$O$6="DUALHOMESTEAD",SUM((((J7/100)*$AJ$22)*$AH$22))+(((((J7/100)*$AJ$22)*$AN$22)*$AH$22)*Calculator!$G$14)-((((J7/100)*$AJ$22)*$AN$22)*$AH$22)+((((J7/100)*$AJ$23)*$AH$23)),IF(Calculator!$O$6="DUALBAND A",SUM((((J7/100)*$AJ$22)*$AH$22))+(((((J7/100)*$AJ$22)*$AN$22)*$AH$22)*Calculator!$G$16)-((((J7/100)*$AJ$22)*$AN$22)*$AH$22)+((((J7/100)*$AJ$23)*$AH$23)),IF(Calculator!$O$6="DUALBAND B",SUM((((J7/100)*$AJ$22)*$AH$22))+(((((J7/100)*$AJ$22)*$AN$22)*$AH$22)*Calculator!$G$17)-((((J7/100)*$AJ$22)*$AN$22)*$AH$22)+((((J7/100)*$AJ$23)*$AH$23)),IF(Calculator!$O$6="DUALBAND C",SUM((((J7/100)*$AJ$22)*$AH$22))+(((((J7/100)*$AJ$22)*$AN$22)*$AH$22)*Calculator!$G$18)-((((J7/100)*$AJ$22)*$AN$22)*$AH$22)+((((J7/100)*$AJ$23)*$AH$23)),IF(Calculator!$O$6="DUALBAND D",SUM((((J7/100)*$AJ$22)*$AH$22))+(((((J7/100)*$AJ$22)*$AN$22)*$AH$22)*Calculator!$G$19)-((((J7/100)*$AJ$22)*$AN$22)*$AH$22)+((((J7/100)*$AJ$23)*$AH$23)),IF(Calculator!$O$6="DUALURBANE",SUM((((J7/100)*$AJ$22)*$AH$22))+(((((J7/100)*$AJ$22)*$AN$22)*$AH$22)*Calculator!$G$20)-((((J7/100)*$AJ$22)*$AN$22)*$AH$22)+((((J7/100)*$AJ$23)*$AH$23)),IF(Calculator!$O$6="DUALSILVERANOD",SUM((((J7/100)*$AJ$22)*$AH$22))+(((((J7/100)*$AJ$22)*$AN$22)*$AH$22)*Calculator!$G$21)-((((J7/100)*$AJ$22)*$AN$22)*$AH$22)+((((J7/100)*$AJ$23)*$AH$23)),IF(Calculator!$O$6="DUALANOD",SUM((((J7/100)*$AJ$22)*$AH$22))+(((((J7/100)*$AJ$22)*$AN$22)*$AH$22)*Calculator!$G$22)-((((J7/100)*$AJ$22)*$AN$22)*$AH$22)+((((J7/100)*$AJ$23)*$AH$23))))))))))))))))))))))))</f>
        <v>146.95406131591793</v>
      </c>
      <c r="Z7" s="2">
        <f>IF(Calculator!$O$6="SINGLEBASE",SUM((((K7/100)*$AJ$22)*$AH$22))+((((K7/100)*$AJ$23)*$AH$23)),IF(Calculator!$O$6="SINGLEELEMENTS",SUM((((K7/100)*$AJ$22)*$AH$22))+(((((K7/100)*$AJ$22)*$AN$22)*$AH$22)*Calculator!$G$2)-((((K7/100)*$AJ$22)*$AN$22)*$AH$22)+((((K7/100)*$AJ$23)*$AH$23)),IF(Calculator!$O$6="SINGLESPECTRUM",SUM((((K7/100)*$AJ$22)*$AH$22))+(((((K7/100)*$AJ$22)*$AN$22)*$AH$22)*Calculator!$G$4)-((((K7/100)*$AJ$22)*$AN$22)*$AH$22)+((((K7/100)*$AJ$23)*$AH$23)),IF(Calculator!$O$6="SINGLEHOMESTEAD",SUM((((K7/100)*$AJ$22)*$AH$22))+(((((K7/100)*$AJ$22)*$AN$22)*$AH$22)*Calculator!$G$3)-((((K7/100)*$AJ$22)*$AN$22)*$AH$22)+((((K7/100)*$AJ$23)*$AH$23)),IF(Calculator!$O$6="SINGLEBAND A",SUM((((K7/100)*$AJ$22)*$AH$22))+(((((K7/100)*$AJ$22)*$AN$22)*$AH$22)*Calculator!$G$5)-((((K7/100)*$AJ$22)*$AN$22)*$AH$22)+((((K7/100)*$AJ$23)*$AH$23)),IF(Calculator!$O$6="SINGLEBAND B",SUM((((K7/100)*$AJ$22)*$AH$22))+(((((K7/100)*$AJ$22)*$AN$22)*$AH$22)*Calculator!$G$6)-((((K7/100)*$AJ$22)*$AN$22)*$AH$22)+((((K7/100)*$AJ$23)*$AH$23)),IF(Calculator!$O$6="SINGLEBAND C",SUM((((K7/100)*$AJ$22)*$AH$22))+(((((K7/100)*$AJ$22)*$AN$22)*$AH$22)*Calculator!$G$7)-((((K7/100)*$AJ$22)*$AN$22)*$AH$22)+((((K7/100)*$AJ$23)*$AH$23)),IF(Calculator!$O$6="SINGLEBAND D",SUM((((K7/100)*$AJ$22)*$AH$22))+(((((K7/100)*$AJ$22)*$AN$22)*$AH$22)*Calculator!$G$8)-((((K7/100)*$AJ$22)*$AN$22)*$AH$22)+((((K7/100)*$AJ$23)*$AH$23)),IF(Calculator!$O$6="SINGLEURBANE",SUM((((K7/100)*$AJ$22)*$AH$22))+(((((K7/100)*$AJ$22)*$AN$22)*$AH$22)*Calculator!$G$9)-((((K7/100)*$AJ$22)*$AN$22)*$AH$22)+((((K7/100)*$AJ$23)*$AH$23)),IF(Calculator!$O$6="SINGLESILVERANOD",SUM((((K7/100)*$AJ$22)*$AH$22))+(((((K7/100)*$AJ$22)*$AN$22)*$AH$22)*Calculator!$G$10)-((((K7/100)*$AJ$22)*$AN$22)*$AH$22)+((((K7/100)*$AJ$23)*$AH$23)),IF(Calculator!$O$6="SINGLEANOD",SUM((((K7/100)*$AJ$22)*$AH$22))+(((((K7/100)*$AJ$22)*$AN$22)*$AH$22)*Calculator!$G$11)-((((K7/100)*$AJ$22)*$AN$22)*$AH$22)+((((K7/100)*$AJ$23)*$AH$23)),IF(Calculator!$O$6="DUALBASE",SUM((((K7/100)*$AJ$22)*$AH$22))+(((((K7/100)*$AJ$22)*$AN$22)*$AH$22)*Calculator!$G$12)-((((K7/100)*$AJ$22)*$AN$22)*$AH$22)+((((K7/100)*$AJ$23)*$AH$23)),IF(Calculator!$O$6="DUALELEMENTS",SUM((((K7/100)*$AJ$22)*$AH$22))+(((((K7/100)*$AJ$22)*$AN$22)*$AH$22)*Calculator!$G$13)-((((K7/100)*$AJ$22)*$AN$22)*$AH$22)+((((K7/100)*$AJ$23)*$AH$23)),IF(Calculator!$O$6="DUALSPECTRUM",SUM((((K7/100)*$AJ$22)*$AH$22))+(((((K7/100)*$AJ$22)*$AN$22)*$AH$22)*Calculator!$G$15)-((((K7/100)*$AJ$22)*$AN$22)*$AH$22)+((((K7/100)*$AJ$23)*$AH$23)),IF(Calculator!$O$6="DUALHOMESTEAD",SUM((((K7/100)*$AJ$22)*$AH$22))+(((((K7/100)*$AJ$22)*$AN$22)*$AH$22)*Calculator!$G$14)-((((K7/100)*$AJ$22)*$AN$22)*$AH$22)+((((K7/100)*$AJ$23)*$AH$23)),IF(Calculator!$O$6="DUALBAND A",SUM((((K7/100)*$AJ$22)*$AH$22))+(((((K7/100)*$AJ$22)*$AN$22)*$AH$22)*Calculator!$G$16)-((((K7/100)*$AJ$22)*$AN$22)*$AH$22)+((((K7/100)*$AJ$23)*$AH$23)),IF(Calculator!$O$6="DUALBAND B",SUM((((K7/100)*$AJ$22)*$AH$22))+(((((K7/100)*$AJ$22)*$AN$22)*$AH$22)*Calculator!$G$17)-((((K7/100)*$AJ$22)*$AN$22)*$AH$22)+((((K7/100)*$AJ$23)*$AH$23)),IF(Calculator!$O$6="DUALBAND C",SUM((((K7/100)*$AJ$22)*$AH$22))+(((((K7/100)*$AJ$22)*$AN$22)*$AH$22)*Calculator!$G$18)-((((K7/100)*$AJ$22)*$AN$22)*$AH$22)+((((K7/100)*$AJ$23)*$AH$23)),IF(Calculator!$O$6="DUALBAND D",SUM((((K7/100)*$AJ$22)*$AH$22))+(((((K7/100)*$AJ$22)*$AN$22)*$AH$22)*Calculator!$G$19)-((((K7/100)*$AJ$22)*$AN$22)*$AH$22)+((((K7/100)*$AJ$23)*$AH$23)),IF(Calculator!$O$6="DUALURBANE",SUM((((K7/100)*$AJ$22)*$AH$22))+(((((K7/100)*$AJ$22)*$AN$22)*$AH$22)*Calculator!$G$20)-((((K7/100)*$AJ$22)*$AN$22)*$AH$22)+((((K7/100)*$AJ$23)*$AH$23)),IF(Calculator!$O$6="DUALSILVERANOD",SUM((((K7/100)*$AJ$22)*$AH$22))+(((((K7/100)*$AJ$22)*$AN$22)*$AH$22)*Calculator!$G$21)-((((K7/100)*$AJ$22)*$AN$22)*$AH$22)+((((K7/100)*$AJ$23)*$AH$23)),IF(Calculator!$O$6="DUALANOD",SUM((((K7/100)*$AJ$22)*$AH$22))+(((((K7/100)*$AJ$22)*$AN$22)*$AH$22)*Calculator!$G$22)-((((K7/100)*$AJ$22)*$AN$22)*$AH$22)+((((K7/100)*$AJ$23)*$AH$23))))))))))))))))))))))))</f>
        <v>149.21627679290771</v>
      </c>
      <c r="AA7" s="2">
        <f>IF(Calculator!$O$6="SINGLEBASE",SUM((((L7/100)*$AJ$22)*$AH$22))+((((L7/100)*$AJ$23)*$AH$23)),IF(Calculator!$O$6="SINGLEELEMENTS",SUM((((L7/100)*$AJ$22)*$AH$22))+(((((L7/100)*$AJ$22)*$AN$22)*$AH$22)*Calculator!$G$2)-((((L7/100)*$AJ$22)*$AN$22)*$AH$22)+((((L7/100)*$AJ$23)*$AH$23)),IF(Calculator!$O$6="SINGLESPECTRUM",SUM((((L7/100)*$AJ$22)*$AH$22))+(((((L7/100)*$AJ$22)*$AN$22)*$AH$22)*Calculator!$G$4)-((((L7/100)*$AJ$22)*$AN$22)*$AH$22)+((((L7/100)*$AJ$23)*$AH$23)),IF(Calculator!$O$6="SINGLEHOMESTEAD",SUM((((L7/100)*$AJ$22)*$AH$22))+(((((L7/100)*$AJ$22)*$AN$22)*$AH$22)*Calculator!$G$3)-((((L7/100)*$AJ$22)*$AN$22)*$AH$22)+((((L7/100)*$AJ$23)*$AH$23)),IF(Calculator!$O$6="SINGLEBAND A",SUM((((L7/100)*$AJ$22)*$AH$22))+(((((L7/100)*$AJ$22)*$AN$22)*$AH$22)*Calculator!$G$5)-((((L7/100)*$AJ$22)*$AN$22)*$AH$22)+((((L7/100)*$AJ$23)*$AH$23)),IF(Calculator!$O$6="SINGLEBAND B",SUM((((L7/100)*$AJ$22)*$AH$22))+(((((L7/100)*$AJ$22)*$AN$22)*$AH$22)*Calculator!$G$6)-((((L7/100)*$AJ$22)*$AN$22)*$AH$22)+((((L7/100)*$AJ$23)*$AH$23)),IF(Calculator!$O$6="SINGLEBAND C",SUM((((L7/100)*$AJ$22)*$AH$22))+(((((L7/100)*$AJ$22)*$AN$22)*$AH$22)*Calculator!$G$7)-((((L7/100)*$AJ$22)*$AN$22)*$AH$22)+((((L7/100)*$AJ$23)*$AH$23)),IF(Calculator!$O$6="SINGLEBAND D",SUM((((L7/100)*$AJ$22)*$AH$22))+(((((L7/100)*$AJ$22)*$AN$22)*$AH$22)*Calculator!$G$8)-((((L7/100)*$AJ$22)*$AN$22)*$AH$22)+((((L7/100)*$AJ$23)*$AH$23)),IF(Calculator!$O$6="SINGLEURBANE",SUM((((L7/100)*$AJ$22)*$AH$22))+(((((L7/100)*$AJ$22)*$AN$22)*$AH$22)*Calculator!$G$9)-((((L7/100)*$AJ$22)*$AN$22)*$AH$22)+((((L7/100)*$AJ$23)*$AH$23)),IF(Calculator!$O$6="SINGLESILVERANOD",SUM((((L7/100)*$AJ$22)*$AH$22))+(((((L7/100)*$AJ$22)*$AN$22)*$AH$22)*Calculator!$G$10)-((((L7/100)*$AJ$22)*$AN$22)*$AH$22)+((((L7/100)*$AJ$23)*$AH$23)),IF(Calculator!$O$6="SINGLEANOD",SUM((((L7/100)*$AJ$22)*$AH$22))+(((((L7/100)*$AJ$22)*$AN$22)*$AH$22)*Calculator!$G$11)-((((L7/100)*$AJ$22)*$AN$22)*$AH$22)+((((L7/100)*$AJ$23)*$AH$23)),IF(Calculator!$O$6="DUALBASE",SUM((((L7/100)*$AJ$22)*$AH$22))+(((((L7/100)*$AJ$22)*$AN$22)*$AH$22)*Calculator!$G$12)-((((L7/100)*$AJ$22)*$AN$22)*$AH$22)+((((L7/100)*$AJ$23)*$AH$23)),IF(Calculator!$O$6="DUALELEMENTS",SUM((((L7/100)*$AJ$22)*$AH$22))+(((((L7/100)*$AJ$22)*$AN$22)*$AH$22)*Calculator!$G$13)-((((L7/100)*$AJ$22)*$AN$22)*$AH$22)+((((L7/100)*$AJ$23)*$AH$23)),IF(Calculator!$O$6="DUALSPECTRUM",SUM((((L7/100)*$AJ$22)*$AH$22))+(((((L7/100)*$AJ$22)*$AN$22)*$AH$22)*Calculator!$G$15)-((((L7/100)*$AJ$22)*$AN$22)*$AH$22)+((((L7/100)*$AJ$23)*$AH$23)),IF(Calculator!$O$6="DUALHOMESTEAD",SUM((((L7/100)*$AJ$22)*$AH$22))+(((((L7/100)*$AJ$22)*$AN$22)*$AH$22)*Calculator!$G$14)-((((L7/100)*$AJ$22)*$AN$22)*$AH$22)+((((L7/100)*$AJ$23)*$AH$23)),IF(Calculator!$O$6="DUALBAND A",SUM((((L7/100)*$AJ$22)*$AH$22))+(((((L7/100)*$AJ$22)*$AN$22)*$AH$22)*Calculator!$G$16)-((((L7/100)*$AJ$22)*$AN$22)*$AH$22)+((((L7/100)*$AJ$23)*$AH$23)),IF(Calculator!$O$6="DUALBAND B",SUM((((L7/100)*$AJ$22)*$AH$22))+(((((L7/100)*$AJ$22)*$AN$22)*$AH$22)*Calculator!$G$17)-((((L7/100)*$AJ$22)*$AN$22)*$AH$22)+((((L7/100)*$AJ$23)*$AH$23)),IF(Calculator!$O$6="DUALBAND C",SUM((((L7/100)*$AJ$22)*$AH$22))+(((((L7/100)*$AJ$22)*$AN$22)*$AH$22)*Calculator!$G$18)-((((L7/100)*$AJ$22)*$AN$22)*$AH$22)+((((L7/100)*$AJ$23)*$AH$23)),IF(Calculator!$O$6="DUALBAND D",SUM((((L7/100)*$AJ$22)*$AH$22))+(((((L7/100)*$AJ$22)*$AN$22)*$AH$22)*Calculator!$G$19)-((((L7/100)*$AJ$22)*$AN$22)*$AH$22)+((((L7/100)*$AJ$23)*$AH$23)),IF(Calculator!$O$6="DUALURBANE",SUM((((L7/100)*$AJ$22)*$AH$22))+(((((L7/100)*$AJ$22)*$AN$22)*$AH$22)*Calculator!$G$20)-((((L7/100)*$AJ$22)*$AN$22)*$AH$22)+((((L7/100)*$AJ$23)*$AH$23)),IF(Calculator!$O$6="DUALSILVERANOD",SUM((((L7/100)*$AJ$22)*$AH$22))+(((((L7/100)*$AJ$22)*$AN$22)*$AH$22)*Calculator!$G$21)-((((L7/100)*$AJ$22)*$AN$22)*$AH$22)+((((L7/100)*$AJ$23)*$AH$23)),IF(Calculator!$O$6="DUALANOD",SUM((((L7/100)*$AJ$22)*$AH$22))+(((((L7/100)*$AJ$22)*$AN$22)*$AH$22)*Calculator!$G$22)-((((L7/100)*$AJ$22)*$AN$22)*$AH$22)+((((L7/100)*$AJ$23)*$AH$23))))))))))))))))))))))))</f>
        <v>151.47849226989743</v>
      </c>
      <c r="AB7" s="2">
        <f>IF(Calculator!$O$6="SINGLEBASE",SUM((((M7/100)*$AJ$22)*$AH$22))+((((M7/100)*$AJ$23)*$AH$23)),IF(Calculator!$O$6="SINGLEELEMENTS",SUM((((M7/100)*$AJ$22)*$AH$22))+(((((M7/100)*$AJ$22)*$AN$22)*$AH$22)*Calculator!$G$2)-((((M7/100)*$AJ$22)*$AN$22)*$AH$22)+((((M7/100)*$AJ$23)*$AH$23)),IF(Calculator!$O$6="SINGLESPECTRUM",SUM((((M7/100)*$AJ$22)*$AH$22))+(((((M7/100)*$AJ$22)*$AN$22)*$AH$22)*Calculator!$G$4)-((((M7/100)*$AJ$22)*$AN$22)*$AH$22)+((((M7/100)*$AJ$23)*$AH$23)),IF(Calculator!$O$6="SINGLEHOMESTEAD",SUM((((M7/100)*$AJ$22)*$AH$22))+(((((M7/100)*$AJ$22)*$AN$22)*$AH$22)*Calculator!$G$3)-((((M7/100)*$AJ$22)*$AN$22)*$AH$22)+((((M7/100)*$AJ$23)*$AH$23)),IF(Calculator!$O$6="SINGLEBAND A",SUM((((M7/100)*$AJ$22)*$AH$22))+(((((M7/100)*$AJ$22)*$AN$22)*$AH$22)*Calculator!$G$5)-((((M7/100)*$AJ$22)*$AN$22)*$AH$22)+((((M7/100)*$AJ$23)*$AH$23)),IF(Calculator!$O$6="SINGLEBAND B",SUM((((M7/100)*$AJ$22)*$AH$22))+(((((M7/100)*$AJ$22)*$AN$22)*$AH$22)*Calculator!$G$6)-((((M7/100)*$AJ$22)*$AN$22)*$AH$22)+((((M7/100)*$AJ$23)*$AH$23)),IF(Calculator!$O$6="SINGLEBAND C",SUM((((M7/100)*$AJ$22)*$AH$22))+(((((M7/100)*$AJ$22)*$AN$22)*$AH$22)*Calculator!$G$7)-((((M7/100)*$AJ$22)*$AN$22)*$AH$22)+((((M7/100)*$AJ$23)*$AH$23)),IF(Calculator!$O$6="SINGLEBAND D",SUM((((M7/100)*$AJ$22)*$AH$22))+(((((M7/100)*$AJ$22)*$AN$22)*$AH$22)*Calculator!$G$8)-((((M7/100)*$AJ$22)*$AN$22)*$AH$22)+((((M7/100)*$AJ$23)*$AH$23)),IF(Calculator!$O$6="SINGLEURBANE",SUM((((M7/100)*$AJ$22)*$AH$22))+(((((M7/100)*$AJ$22)*$AN$22)*$AH$22)*Calculator!$G$9)-((((M7/100)*$AJ$22)*$AN$22)*$AH$22)+((((M7/100)*$AJ$23)*$AH$23)),IF(Calculator!$O$6="SINGLESILVERANOD",SUM((((M7/100)*$AJ$22)*$AH$22))+(((((M7/100)*$AJ$22)*$AN$22)*$AH$22)*Calculator!$G$10)-((((M7/100)*$AJ$22)*$AN$22)*$AH$22)+((((M7/100)*$AJ$23)*$AH$23)),IF(Calculator!$O$6="SINGLEANOD",SUM((((M7/100)*$AJ$22)*$AH$22))+(((((M7/100)*$AJ$22)*$AN$22)*$AH$22)*Calculator!$G$11)-((((M7/100)*$AJ$22)*$AN$22)*$AH$22)+((((M7/100)*$AJ$23)*$AH$23)),IF(Calculator!$O$6="DUALBASE",SUM((((M7/100)*$AJ$22)*$AH$22))+(((((M7/100)*$AJ$22)*$AN$22)*$AH$22)*Calculator!$G$12)-((((M7/100)*$AJ$22)*$AN$22)*$AH$22)+((((M7/100)*$AJ$23)*$AH$23)),IF(Calculator!$O$6="DUALELEMENTS",SUM((((M7/100)*$AJ$22)*$AH$22))+(((((M7/100)*$AJ$22)*$AN$22)*$AH$22)*Calculator!$G$13)-((((M7/100)*$AJ$22)*$AN$22)*$AH$22)+((((M7/100)*$AJ$23)*$AH$23)),IF(Calculator!$O$6="DUALSPECTRUM",SUM((((M7/100)*$AJ$22)*$AH$22))+(((((M7/100)*$AJ$22)*$AN$22)*$AH$22)*Calculator!$G$15)-((((M7/100)*$AJ$22)*$AN$22)*$AH$22)+((((M7/100)*$AJ$23)*$AH$23)),IF(Calculator!$O$6="DUALHOMESTEAD",SUM((((M7/100)*$AJ$22)*$AH$22))+(((((M7/100)*$AJ$22)*$AN$22)*$AH$22)*Calculator!$G$14)-((((M7/100)*$AJ$22)*$AN$22)*$AH$22)+((((M7/100)*$AJ$23)*$AH$23)),IF(Calculator!$O$6="DUALBAND A",SUM((((M7/100)*$AJ$22)*$AH$22))+(((((M7/100)*$AJ$22)*$AN$22)*$AH$22)*Calculator!$G$16)-((((M7/100)*$AJ$22)*$AN$22)*$AH$22)+((((M7/100)*$AJ$23)*$AH$23)),IF(Calculator!$O$6="DUALBAND B",SUM((((M7/100)*$AJ$22)*$AH$22))+(((((M7/100)*$AJ$22)*$AN$22)*$AH$22)*Calculator!$G$17)-((((M7/100)*$AJ$22)*$AN$22)*$AH$22)+((((M7/100)*$AJ$23)*$AH$23)),IF(Calculator!$O$6="DUALBAND C",SUM((((M7/100)*$AJ$22)*$AH$22))+(((((M7/100)*$AJ$22)*$AN$22)*$AH$22)*Calculator!$G$18)-((((M7/100)*$AJ$22)*$AN$22)*$AH$22)+((((M7/100)*$AJ$23)*$AH$23)),IF(Calculator!$O$6="DUALBAND D",SUM((((M7/100)*$AJ$22)*$AH$22))+(((((M7/100)*$AJ$22)*$AN$22)*$AH$22)*Calculator!$G$19)-((((M7/100)*$AJ$22)*$AN$22)*$AH$22)+((((M7/100)*$AJ$23)*$AH$23)),IF(Calculator!$O$6="DUALURBANE",SUM((((M7/100)*$AJ$22)*$AH$22))+(((((M7/100)*$AJ$22)*$AN$22)*$AH$22)*Calculator!$G$20)-((((M7/100)*$AJ$22)*$AN$22)*$AH$22)+((((M7/100)*$AJ$23)*$AH$23)),IF(Calculator!$O$6="DUALSILVERANOD",SUM((((M7/100)*$AJ$22)*$AH$22))+(((((M7/100)*$AJ$22)*$AN$22)*$AH$22)*Calculator!$G$21)-((((M7/100)*$AJ$22)*$AN$22)*$AH$22)+((((M7/100)*$AJ$23)*$AH$23)),IF(Calculator!$O$6="DUALANOD",SUM((((M7/100)*$AJ$22)*$AH$22))+(((((M7/100)*$AJ$22)*$AN$22)*$AH$22)*Calculator!$G$22)-((((M7/100)*$AJ$22)*$AN$22)*$AH$22)+((((M7/100)*$AJ$23)*$AH$23))))))))))))))))))))))))</f>
        <v>153.74070774688715</v>
      </c>
      <c r="AC7" s="2">
        <f>IF(Calculator!$O$6="SINGLEBASE",SUM((((N7/100)*$AJ$22)*$AH$22))+((((N7/100)*$AJ$23)*$AH$23)),IF(Calculator!$O$6="SINGLEELEMENTS",SUM((((N7/100)*$AJ$22)*$AH$22))+(((((N7/100)*$AJ$22)*$AN$22)*$AH$22)*Calculator!$G$2)-((((N7/100)*$AJ$22)*$AN$22)*$AH$22)+((((N7/100)*$AJ$23)*$AH$23)),IF(Calculator!$O$6="SINGLESPECTRUM",SUM((((N7/100)*$AJ$22)*$AH$22))+(((((N7/100)*$AJ$22)*$AN$22)*$AH$22)*Calculator!$G$4)-((((N7/100)*$AJ$22)*$AN$22)*$AH$22)+((((N7/100)*$AJ$23)*$AH$23)),IF(Calculator!$O$6="SINGLEHOMESTEAD",SUM((((N7/100)*$AJ$22)*$AH$22))+(((((N7/100)*$AJ$22)*$AN$22)*$AH$22)*Calculator!$G$3)-((((N7/100)*$AJ$22)*$AN$22)*$AH$22)+((((N7/100)*$AJ$23)*$AH$23)),IF(Calculator!$O$6="SINGLEBAND A",SUM((((N7/100)*$AJ$22)*$AH$22))+(((((N7/100)*$AJ$22)*$AN$22)*$AH$22)*Calculator!$G$5)-((((N7/100)*$AJ$22)*$AN$22)*$AH$22)+((((N7/100)*$AJ$23)*$AH$23)),IF(Calculator!$O$6="SINGLEBAND B",SUM((((N7/100)*$AJ$22)*$AH$22))+(((((N7/100)*$AJ$22)*$AN$22)*$AH$22)*Calculator!$G$6)-((((N7/100)*$AJ$22)*$AN$22)*$AH$22)+((((N7/100)*$AJ$23)*$AH$23)),IF(Calculator!$O$6="SINGLEBAND C",SUM((((N7/100)*$AJ$22)*$AH$22))+(((((N7/100)*$AJ$22)*$AN$22)*$AH$22)*Calculator!$G$7)-((((N7/100)*$AJ$22)*$AN$22)*$AH$22)+((((N7/100)*$AJ$23)*$AH$23)),IF(Calculator!$O$6="SINGLEBAND D",SUM((((N7/100)*$AJ$22)*$AH$22))+(((((N7/100)*$AJ$22)*$AN$22)*$AH$22)*Calculator!$G$8)-((((N7/100)*$AJ$22)*$AN$22)*$AH$22)+((((N7/100)*$AJ$23)*$AH$23)),IF(Calculator!$O$6="SINGLEURBANE",SUM((((N7/100)*$AJ$22)*$AH$22))+(((((N7/100)*$AJ$22)*$AN$22)*$AH$22)*Calculator!$G$9)-((((N7/100)*$AJ$22)*$AN$22)*$AH$22)+((((N7/100)*$AJ$23)*$AH$23)),IF(Calculator!$O$6="SINGLESILVERANOD",SUM((((N7/100)*$AJ$22)*$AH$22))+(((((N7/100)*$AJ$22)*$AN$22)*$AH$22)*Calculator!$G$10)-((((N7/100)*$AJ$22)*$AN$22)*$AH$22)+((((N7/100)*$AJ$23)*$AH$23)),IF(Calculator!$O$6="SINGLEANOD",SUM((((N7/100)*$AJ$22)*$AH$22))+(((((N7/100)*$AJ$22)*$AN$22)*$AH$22)*Calculator!$G$11)-((((N7/100)*$AJ$22)*$AN$22)*$AH$22)+((((N7/100)*$AJ$23)*$AH$23)),IF(Calculator!$O$6="DUALBASE",SUM((((N7/100)*$AJ$22)*$AH$22))+(((((N7/100)*$AJ$22)*$AN$22)*$AH$22)*Calculator!$G$12)-((((N7/100)*$AJ$22)*$AN$22)*$AH$22)+((((N7/100)*$AJ$23)*$AH$23)),IF(Calculator!$O$6="DUALELEMENTS",SUM((((N7/100)*$AJ$22)*$AH$22))+(((((N7/100)*$AJ$22)*$AN$22)*$AH$22)*Calculator!$G$13)-((((N7/100)*$AJ$22)*$AN$22)*$AH$22)+((((N7/100)*$AJ$23)*$AH$23)),IF(Calculator!$O$6="DUALSPECTRUM",SUM((((N7/100)*$AJ$22)*$AH$22))+(((((N7/100)*$AJ$22)*$AN$22)*$AH$22)*Calculator!$G$15)-((((N7/100)*$AJ$22)*$AN$22)*$AH$22)+((((N7/100)*$AJ$23)*$AH$23)),IF(Calculator!$O$6="DUALHOMESTEAD",SUM((((N7/100)*$AJ$22)*$AH$22))+(((((N7/100)*$AJ$22)*$AN$22)*$AH$22)*Calculator!$G$14)-((((N7/100)*$AJ$22)*$AN$22)*$AH$22)+((((N7/100)*$AJ$23)*$AH$23)),IF(Calculator!$O$6="DUALBAND A",SUM((((N7/100)*$AJ$22)*$AH$22))+(((((N7/100)*$AJ$22)*$AN$22)*$AH$22)*Calculator!$G$16)-((((N7/100)*$AJ$22)*$AN$22)*$AH$22)+((((N7/100)*$AJ$23)*$AH$23)),IF(Calculator!$O$6="DUALBAND B",SUM((((N7/100)*$AJ$22)*$AH$22))+(((((N7/100)*$AJ$22)*$AN$22)*$AH$22)*Calculator!$G$17)-((((N7/100)*$AJ$22)*$AN$22)*$AH$22)+((((N7/100)*$AJ$23)*$AH$23)),IF(Calculator!$O$6="DUALBAND C",SUM((((N7/100)*$AJ$22)*$AH$22))+(((((N7/100)*$AJ$22)*$AN$22)*$AH$22)*Calculator!$G$18)-((((N7/100)*$AJ$22)*$AN$22)*$AH$22)+((((N7/100)*$AJ$23)*$AH$23)),IF(Calculator!$O$6="DUALBAND D",SUM((((N7/100)*$AJ$22)*$AH$22))+(((((N7/100)*$AJ$22)*$AN$22)*$AH$22)*Calculator!$G$19)-((((N7/100)*$AJ$22)*$AN$22)*$AH$22)+((((N7/100)*$AJ$23)*$AH$23)),IF(Calculator!$O$6="DUALURBANE",SUM((((N7/100)*$AJ$22)*$AH$22))+(((((N7/100)*$AJ$22)*$AN$22)*$AH$22)*Calculator!$G$20)-((((N7/100)*$AJ$22)*$AN$22)*$AH$22)+((((N7/100)*$AJ$23)*$AH$23)),IF(Calculator!$O$6="DUALSILVERANOD",SUM((((N7/100)*$AJ$22)*$AH$22))+(((((N7/100)*$AJ$22)*$AN$22)*$AH$22)*Calculator!$G$21)-((((N7/100)*$AJ$22)*$AN$22)*$AH$22)+((((N7/100)*$AJ$23)*$AH$23)),IF(Calculator!$O$6="DUALANOD",SUM((((N7/100)*$AJ$22)*$AH$22))+(((((N7/100)*$AJ$22)*$AN$22)*$AH$22)*Calculator!$G$22)-((((N7/100)*$AJ$22)*$AN$22)*$AH$22)+((((N7/100)*$AJ$23)*$AH$23))))))))))))))))))))))))</f>
        <v>155.99864761505125</v>
      </c>
      <c r="AE7" t="s">
        <v>1392</v>
      </c>
      <c r="AF7">
        <f>IF('Front Sheet'!$C$12=800,2,IF('Front Sheet'!$C$12=850,3,IF('Front Sheet'!$C$12=900,4,IF('Front Sheet'!$C$12=950,5,IF('Front Sheet'!$C$12=1000,6,IF('Front Sheet'!$C$12=1050,7,IF('Front Sheet'!$C$12=1100,8,IF('Front Sheet'!$C$12=1150,9,IF('Front Sheet'!$C$12=1200,10,IF('Front Sheet'!$C$12=1250,11,IF('Front Sheet'!$C$12=1300,12,IF('Front Sheet'!$C$12=1350,13,IF('Front Sheet'!$C$12=1400,14,"")))))))))))))</f>
        <v>6</v>
      </c>
    </row>
    <row r="8" spans="1:40">
      <c r="A8" s="8" t="s">
        <v>1440</v>
      </c>
      <c r="B8" s="2">
        <v>317.16796020507809</v>
      </c>
      <c r="C8" s="2">
        <v>322.68555892944335</v>
      </c>
      <c r="D8" s="2">
        <v>328.20315765380855</v>
      </c>
      <c r="E8" s="2">
        <v>333.7207563781738</v>
      </c>
      <c r="F8" s="2">
        <v>339.23835510253906</v>
      </c>
      <c r="G8" s="2">
        <v>347.32664489746094</v>
      </c>
      <c r="H8" s="2">
        <v>352.83381530761716</v>
      </c>
      <c r="I8" s="2">
        <v>358.35141403198242</v>
      </c>
      <c r="J8" s="2">
        <v>363.86901275634762</v>
      </c>
      <c r="K8" s="2">
        <v>369.38661148071287</v>
      </c>
      <c r="L8" s="2">
        <v>374.90421020507807</v>
      </c>
      <c r="M8" s="2">
        <v>380.42180892944333</v>
      </c>
      <c r="N8" s="2">
        <v>385.93940765380859</v>
      </c>
      <c r="P8" s="8">
        <v>950</v>
      </c>
      <c r="Q8" s="2">
        <f>IF(Calculator!$O$6="SINGLEBASE",SUM((((B8/100)*$AJ$22)*$AH$22))+((((B8/100)*$AJ$23)*$AH$23)),IF(Calculator!$O$6="SINGLEELEMENTS",SUM((((B8/100)*$AJ$22)*$AH$22))+(((((B8/100)*$AJ$22)*$AN$22)*$AH$22)*Calculator!$G$2)-((((B8/100)*$AJ$22)*$AN$22)*$AH$22)+((((B8/100)*$AJ$23)*$AH$23)),IF(Calculator!$O$6="SINGLESPECTRUM",SUM((((B8/100)*$AJ$22)*$AH$22))+(((((B8/100)*$AJ$22)*$AN$22)*$AH$22)*Calculator!$G$4)-((((B8/100)*$AJ$22)*$AN$22)*$AH$22)+((((B8/100)*$AJ$23)*$AH$23)),IF(Calculator!$O$6="SINGLEHOMESTEAD",SUM((((B8/100)*$AJ$22)*$AH$22))+(((((B8/100)*$AJ$22)*$AN$22)*$AH$22)*Calculator!$G$3)-((((B8/100)*$AJ$22)*$AN$22)*$AH$22)+((((B8/100)*$AJ$23)*$AH$23)),IF(Calculator!$O$6="SINGLEBAND A",SUM((((B8/100)*$AJ$22)*$AH$22))+(((((B8/100)*$AJ$22)*$AN$22)*$AH$22)*Calculator!$G$5)-((((B8/100)*$AJ$22)*$AN$22)*$AH$22)+((((B8/100)*$AJ$23)*$AH$23)),IF(Calculator!$O$6="SINGLEBAND B",SUM((((B8/100)*$AJ$22)*$AH$22))+(((((B8/100)*$AJ$22)*$AN$22)*$AH$22)*Calculator!$G$6)-((((B8/100)*$AJ$22)*$AN$22)*$AH$22)+((((B8/100)*$AJ$23)*$AH$23)),IF(Calculator!$O$6="SINGLEBAND C",SUM((((B8/100)*$AJ$22)*$AH$22))+(((((B8/100)*$AJ$22)*$AN$22)*$AH$22)*Calculator!$G$7)-((((B8/100)*$AJ$22)*$AN$22)*$AH$22)+((((B8/100)*$AJ$23)*$AH$23)),IF(Calculator!$O$6="SINGLEBAND D",SUM((((B8/100)*$AJ$22)*$AH$22))+(((((B8/100)*$AJ$22)*$AN$22)*$AH$22)*Calculator!$G$8)-((((B8/100)*$AJ$22)*$AN$22)*$AH$22)+((((B8/100)*$AJ$23)*$AH$23)),IF(Calculator!$O$6="SINGLEURBANE",SUM((((B8/100)*$AJ$22)*$AH$22))+(((((B8/100)*$AJ$22)*$AN$22)*$AH$22)*Calculator!$G$9)-((((B8/100)*$AJ$22)*$AN$22)*$AH$22)+((((B8/100)*$AJ$23)*$AH$23)),IF(Calculator!$O$6="SINGLESILVERANOD",SUM((((B8/100)*$AJ$22)*$AH$22))+(((((B8/100)*$AJ$22)*$AN$22)*$AH$22)*Calculator!$G$10)-((((B8/100)*$AJ$22)*$AN$22)*$AH$22)+((((B8/100)*$AJ$23)*$AH$23)),IF(Calculator!$O$6="SINGLEANOD",SUM((((B8/100)*$AJ$22)*$AH$22))+(((((B8/100)*$AJ$22)*$AN$22)*$AH$22)*Calculator!$G$11)-((((B8/100)*$AJ$22)*$AN$22)*$AH$22)+((((B8/100)*$AJ$23)*$AH$23)),IF(Calculator!$O$6="DUALBASE",SUM((((B8/100)*$AJ$22)*$AH$22))+(((((B8/100)*$AJ$22)*$AN$22)*$AH$22)*Calculator!$G$12)-((((B8/100)*$AJ$22)*$AN$22)*$AH$22)+((((B8/100)*$AJ$23)*$AH$23)),IF(Calculator!$O$6="DUALELEMENTS",SUM((((B8/100)*$AJ$22)*$AH$22))+(((((B8/100)*$AJ$22)*$AN$22)*$AH$22)*Calculator!$G$13)-((((B8/100)*$AJ$22)*$AN$22)*$AH$22)+((((B8/100)*$AJ$23)*$AH$23)),IF(Calculator!$O$6="DUALSPECTRUM",SUM((((B8/100)*$AJ$22)*$AH$22))+(((((B8/100)*$AJ$22)*$AN$22)*$AH$22)*Calculator!$G$15)-((((B8/100)*$AJ$22)*$AN$22)*$AH$22)+((((B8/100)*$AJ$23)*$AH$23)),IF(Calculator!$O$6="DUALHOMESTEAD",SUM((((B8/100)*$AJ$22)*$AH$22))+(((((B8/100)*$AJ$22)*$AN$22)*$AH$22)*Calculator!$G$14)-((((B8/100)*$AJ$22)*$AN$22)*$AH$22)+((((B8/100)*$AJ$23)*$AH$23)),IF(Calculator!$O$6="DUALBAND A",SUM((((B8/100)*$AJ$22)*$AH$22))+(((((B8/100)*$AJ$22)*$AN$22)*$AH$22)*Calculator!$G$16)-((((B8/100)*$AJ$22)*$AN$22)*$AH$22)+((((B8/100)*$AJ$23)*$AH$23)),IF(Calculator!$O$6="DUALBAND B",SUM((((B8/100)*$AJ$22)*$AH$22))+(((((B8/100)*$AJ$22)*$AN$22)*$AH$22)*Calculator!$G$17)-((((B8/100)*$AJ$22)*$AN$22)*$AH$22)+((((B8/100)*$AJ$23)*$AH$23)),IF(Calculator!$O$6="DUALBAND C",SUM((((B8/100)*$AJ$22)*$AH$22))+(((((B8/100)*$AJ$22)*$AN$22)*$AH$22)*Calculator!$G$18)-((((B8/100)*$AJ$22)*$AN$22)*$AH$22)+((((B8/100)*$AJ$23)*$AH$23)),IF(Calculator!$O$6="DUALBAND D",SUM((((B8/100)*$AJ$22)*$AH$22))+(((((B8/100)*$AJ$22)*$AN$22)*$AH$22)*Calculator!$G$19)-((((B8/100)*$AJ$22)*$AN$22)*$AH$22)+((((B8/100)*$AJ$23)*$AH$23)),IF(Calculator!$O$6="DUALURBANE",SUM((((B8/100)*$AJ$22)*$AH$22))+(((((B8/100)*$AJ$22)*$AN$22)*$AH$22)*Calculator!$G$20)-((((B8/100)*$AJ$22)*$AN$22)*$AH$22)+((((B8/100)*$AJ$23)*$AH$23)),IF(Calculator!$O$6="DUALSILVERANOD",SUM((((B8/100)*$AJ$22)*$AH$22))+(((((B8/100)*$AJ$22)*$AN$22)*$AH$22)*Calculator!$G$21)-((((B8/100)*$AJ$22)*$AN$22)*$AH$22)+((((B8/100)*$AJ$23)*$AH$23)),IF(Calculator!$O$6="DUALANOD",SUM((((B8/100)*$AJ$22)*$AH$22))+(((((B8/100)*$AJ$22)*$AN$22)*$AH$22)*Calculator!$G$22)-((((B8/100)*$AJ$22)*$AN$22)*$AH$22)+((((B8/100)*$AJ$23)*$AH$23))))))))))))))))))))))))</f>
        <v>130.038863684082</v>
      </c>
      <c r="R8" s="2">
        <f>IF(Calculator!$O$6="SINGLEBASE",SUM((((C8/100)*$AJ$22)*$AH$22))+((((C8/100)*$AJ$23)*$AH$23)),IF(Calculator!$O$6="SINGLEELEMENTS",SUM((((C8/100)*$AJ$22)*$AH$22))+(((((C8/100)*$AJ$22)*$AN$22)*$AH$22)*Calculator!$G$2)-((((C8/100)*$AJ$22)*$AN$22)*$AH$22)+((((C8/100)*$AJ$23)*$AH$23)),IF(Calculator!$O$6="SINGLESPECTRUM",SUM((((C8/100)*$AJ$22)*$AH$22))+(((((C8/100)*$AJ$22)*$AN$22)*$AH$22)*Calculator!$G$4)-((((C8/100)*$AJ$22)*$AN$22)*$AH$22)+((((C8/100)*$AJ$23)*$AH$23)),IF(Calculator!$O$6="SINGLEHOMESTEAD",SUM((((C8/100)*$AJ$22)*$AH$22))+(((((C8/100)*$AJ$22)*$AN$22)*$AH$22)*Calculator!$G$3)-((((C8/100)*$AJ$22)*$AN$22)*$AH$22)+((((C8/100)*$AJ$23)*$AH$23)),IF(Calculator!$O$6="SINGLEBAND A",SUM((((C8/100)*$AJ$22)*$AH$22))+(((((C8/100)*$AJ$22)*$AN$22)*$AH$22)*Calculator!$G$5)-((((C8/100)*$AJ$22)*$AN$22)*$AH$22)+((((C8/100)*$AJ$23)*$AH$23)),IF(Calculator!$O$6="SINGLEBAND B",SUM((((C8/100)*$AJ$22)*$AH$22))+(((((C8/100)*$AJ$22)*$AN$22)*$AH$22)*Calculator!$G$6)-((((C8/100)*$AJ$22)*$AN$22)*$AH$22)+((((C8/100)*$AJ$23)*$AH$23)),IF(Calculator!$O$6="SINGLEBAND C",SUM((((C8/100)*$AJ$22)*$AH$22))+(((((C8/100)*$AJ$22)*$AN$22)*$AH$22)*Calculator!$G$7)-((((C8/100)*$AJ$22)*$AN$22)*$AH$22)+((((C8/100)*$AJ$23)*$AH$23)),IF(Calculator!$O$6="SINGLEBAND D",SUM((((C8/100)*$AJ$22)*$AH$22))+(((((C8/100)*$AJ$22)*$AN$22)*$AH$22)*Calculator!$G$8)-((((C8/100)*$AJ$22)*$AN$22)*$AH$22)+((((C8/100)*$AJ$23)*$AH$23)),IF(Calculator!$O$6="SINGLEURBANE",SUM((((C8/100)*$AJ$22)*$AH$22))+(((((C8/100)*$AJ$22)*$AN$22)*$AH$22)*Calculator!$G$9)-((((C8/100)*$AJ$22)*$AN$22)*$AH$22)+((((C8/100)*$AJ$23)*$AH$23)),IF(Calculator!$O$6="SINGLESILVERANOD",SUM((((C8/100)*$AJ$22)*$AH$22))+(((((C8/100)*$AJ$22)*$AN$22)*$AH$22)*Calculator!$G$10)-((((C8/100)*$AJ$22)*$AN$22)*$AH$22)+((((C8/100)*$AJ$23)*$AH$23)),IF(Calculator!$O$6="SINGLEANOD",SUM((((C8/100)*$AJ$22)*$AH$22))+(((((C8/100)*$AJ$22)*$AN$22)*$AH$22)*Calculator!$G$11)-((((C8/100)*$AJ$22)*$AN$22)*$AH$22)+((((C8/100)*$AJ$23)*$AH$23)),IF(Calculator!$O$6="DUALBASE",SUM((((C8/100)*$AJ$22)*$AH$22))+(((((C8/100)*$AJ$22)*$AN$22)*$AH$22)*Calculator!$G$12)-((((C8/100)*$AJ$22)*$AN$22)*$AH$22)+((((C8/100)*$AJ$23)*$AH$23)),IF(Calculator!$O$6="DUALELEMENTS",SUM((((C8/100)*$AJ$22)*$AH$22))+(((((C8/100)*$AJ$22)*$AN$22)*$AH$22)*Calculator!$G$13)-((((C8/100)*$AJ$22)*$AN$22)*$AH$22)+((((C8/100)*$AJ$23)*$AH$23)),IF(Calculator!$O$6="DUALSPECTRUM",SUM((((C8/100)*$AJ$22)*$AH$22))+(((((C8/100)*$AJ$22)*$AN$22)*$AH$22)*Calculator!$G$15)-((((C8/100)*$AJ$22)*$AN$22)*$AH$22)+((((C8/100)*$AJ$23)*$AH$23)),IF(Calculator!$O$6="DUALHOMESTEAD",SUM((((C8/100)*$AJ$22)*$AH$22))+(((((C8/100)*$AJ$22)*$AN$22)*$AH$22)*Calculator!$G$14)-((((C8/100)*$AJ$22)*$AN$22)*$AH$22)+((((C8/100)*$AJ$23)*$AH$23)),IF(Calculator!$O$6="DUALBAND A",SUM((((C8/100)*$AJ$22)*$AH$22))+(((((C8/100)*$AJ$22)*$AN$22)*$AH$22)*Calculator!$G$16)-((((C8/100)*$AJ$22)*$AN$22)*$AH$22)+((((C8/100)*$AJ$23)*$AH$23)),IF(Calculator!$O$6="DUALBAND B",SUM((((C8/100)*$AJ$22)*$AH$22))+(((((C8/100)*$AJ$22)*$AN$22)*$AH$22)*Calculator!$G$17)-((((C8/100)*$AJ$22)*$AN$22)*$AH$22)+((((C8/100)*$AJ$23)*$AH$23)),IF(Calculator!$O$6="DUALBAND C",SUM((((C8/100)*$AJ$22)*$AH$22))+(((((C8/100)*$AJ$22)*$AN$22)*$AH$22)*Calculator!$G$18)-((((C8/100)*$AJ$22)*$AN$22)*$AH$22)+((((C8/100)*$AJ$23)*$AH$23)),IF(Calculator!$O$6="DUALBAND D",SUM((((C8/100)*$AJ$22)*$AH$22))+(((((C8/100)*$AJ$22)*$AN$22)*$AH$22)*Calculator!$G$19)-((((C8/100)*$AJ$22)*$AN$22)*$AH$22)+((((C8/100)*$AJ$23)*$AH$23)),IF(Calculator!$O$6="DUALURBANE",SUM((((C8/100)*$AJ$22)*$AH$22))+(((((C8/100)*$AJ$22)*$AN$22)*$AH$22)*Calculator!$G$20)-((((C8/100)*$AJ$22)*$AN$22)*$AH$22)+((((C8/100)*$AJ$23)*$AH$23)),IF(Calculator!$O$6="DUALSILVERANOD",SUM((((C8/100)*$AJ$22)*$AH$22))+(((((C8/100)*$AJ$22)*$AN$22)*$AH$22)*Calculator!$G$21)-((((C8/100)*$AJ$22)*$AN$22)*$AH$22)+((((C8/100)*$AJ$23)*$AH$23)),IF(Calculator!$O$6="DUALANOD",SUM((((C8/100)*$AJ$22)*$AH$22))+(((((C8/100)*$AJ$22)*$AN$22)*$AH$22)*Calculator!$G$22)-((((C8/100)*$AJ$22)*$AN$22)*$AH$22)+((((C8/100)*$AJ$23)*$AH$23))))))))))))))))))))))))</f>
        <v>132.30107916107175</v>
      </c>
      <c r="S8" s="2">
        <f>IF(Calculator!$O$6="SINGLEBASE",SUM((((D8/100)*$AJ$22)*$AH$22))+((((D8/100)*$AJ$23)*$AH$23)),IF(Calculator!$O$6="SINGLEELEMENTS",SUM((((D8/100)*$AJ$22)*$AH$22))+(((((D8/100)*$AJ$22)*$AN$22)*$AH$22)*Calculator!$G$2)-((((D8/100)*$AJ$22)*$AN$22)*$AH$22)+((((D8/100)*$AJ$23)*$AH$23)),IF(Calculator!$O$6="SINGLESPECTRUM",SUM((((D8/100)*$AJ$22)*$AH$22))+(((((D8/100)*$AJ$22)*$AN$22)*$AH$22)*Calculator!$G$4)-((((D8/100)*$AJ$22)*$AN$22)*$AH$22)+((((D8/100)*$AJ$23)*$AH$23)),IF(Calculator!$O$6="SINGLEHOMESTEAD",SUM((((D8/100)*$AJ$22)*$AH$22))+(((((D8/100)*$AJ$22)*$AN$22)*$AH$22)*Calculator!$G$3)-((((D8/100)*$AJ$22)*$AN$22)*$AH$22)+((((D8/100)*$AJ$23)*$AH$23)),IF(Calculator!$O$6="SINGLEBAND A",SUM((((D8/100)*$AJ$22)*$AH$22))+(((((D8/100)*$AJ$22)*$AN$22)*$AH$22)*Calculator!$G$5)-((((D8/100)*$AJ$22)*$AN$22)*$AH$22)+((((D8/100)*$AJ$23)*$AH$23)),IF(Calculator!$O$6="SINGLEBAND B",SUM((((D8/100)*$AJ$22)*$AH$22))+(((((D8/100)*$AJ$22)*$AN$22)*$AH$22)*Calculator!$G$6)-((((D8/100)*$AJ$22)*$AN$22)*$AH$22)+((((D8/100)*$AJ$23)*$AH$23)),IF(Calculator!$O$6="SINGLEBAND C",SUM((((D8/100)*$AJ$22)*$AH$22))+(((((D8/100)*$AJ$22)*$AN$22)*$AH$22)*Calculator!$G$7)-((((D8/100)*$AJ$22)*$AN$22)*$AH$22)+((((D8/100)*$AJ$23)*$AH$23)),IF(Calculator!$O$6="SINGLEBAND D",SUM((((D8/100)*$AJ$22)*$AH$22))+(((((D8/100)*$AJ$22)*$AN$22)*$AH$22)*Calculator!$G$8)-((((D8/100)*$AJ$22)*$AN$22)*$AH$22)+((((D8/100)*$AJ$23)*$AH$23)),IF(Calculator!$O$6="SINGLEURBANE",SUM((((D8/100)*$AJ$22)*$AH$22))+(((((D8/100)*$AJ$22)*$AN$22)*$AH$22)*Calculator!$G$9)-((((D8/100)*$AJ$22)*$AN$22)*$AH$22)+((((D8/100)*$AJ$23)*$AH$23)),IF(Calculator!$O$6="SINGLESILVERANOD",SUM((((D8/100)*$AJ$22)*$AH$22))+(((((D8/100)*$AJ$22)*$AN$22)*$AH$22)*Calculator!$G$10)-((((D8/100)*$AJ$22)*$AN$22)*$AH$22)+((((D8/100)*$AJ$23)*$AH$23)),IF(Calculator!$O$6="SINGLEANOD",SUM((((D8/100)*$AJ$22)*$AH$22))+(((((D8/100)*$AJ$22)*$AN$22)*$AH$22)*Calculator!$G$11)-((((D8/100)*$AJ$22)*$AN$22)*$AH$22)+((((D8/100)*$AJ$23)*$AH$23)),IF(Calculator!$O$6="DUALBASE",SUM((((D8/100)*$AJ$22)*$AH$22))+(((((D8/100)*$AJ$22)*$AN$22)*$AH$22)*Calculator!$G$12)-((((D8/100)*$AJ$22)*$AN$22)*$AH$22)+((((D8/100)*$AJ$23)*$AH$23)),IF(Calculator!$O$6="DUALELEMENTS",SUM((((D8/100)*$AJ$22)*$AH$22))+(((((D8/100)*$AJ$22)*$AN$22)*$AH$22)*Calculator!$G$13)-((((D8/100)*$AJ$22)*$AN$22)*$AH$22)+((((D8/100)*$AJ$23)*$AH$23)),IF(Calculator!$O$6="DUALSPECTRUM",SUM((((D8/100)*$AJ$22)*$AH$22))+(((((D8/100)*$AJ$22)*$AN$22)*$AH$22)*Calculator!$G$15)-((((D8/100)*$AJ$22)*$AN$22)*$AH$22)+((((D8/100)*$AJ$23)*$AH$23)),IF(Calculator!$O$6="DUALHOMESTEAD",SUM((((D8/100)*$AJ$22)*$AH$22))+(((((D8/100)*$AJ$22)*$AN$22)*$AH$22)*Calculator!$G$14)-((((D8/100)*$AJ$22)*$AN$22)*$AH$22)+((((D8/100)*$AJ$23)*$AH$23)),IF(Calculator!$O$6="DUALBAND A",SUM((((D8/100)*$AJ$22)*$AH$22))+(((((D8/100)*$AJ$22)*$AN$22)*$AH$22)*Calculator!$G$16)-((((D8/100)*$AJ$22)*$AN$22)*$AH$22)+((((D8/100)*$AJ$23)*$AH$23)),IF(Calculator!$O$6="DUALBAND B",SUM((((D8/100)*$AJ$22)*$AH$22))+(((((D8/100)*$AJ$22)*$AN$22)*$AH$22)*Calculator!$G$17)-((((D8/100)*$AJ$22)*$AN$22)*$AH$22)+((((D8/100)*$AJ$23)*$AH$23)),IF(Calculator!$O$6="DUALBAND C",SUM((((D8/100)*$AJ$22)*$AH$22))+(((((D8/100)*$AJ$22)*$AN$22)*$AH$22)*Calculator!$G$18)-((((D8/100)*$AJ$22)*$AN$22)*$AH$22)+((((D8/100)*$AJ$23)*$AH$23)),IF(Calculator!$O$6="DUALBAND D",SUM((((D8/100)*$AJ$22)*$AH$22))+(((((D8/100)*$AJ$22)*$AN$22)*$AH$22)*Calculator!$G$19)-((((D8/100)*$AJ$22)*$AN$22)*$AH$22)+((((D8/100)*$AJ$23)*$AH$23)),IF(Calculator!$O$6="DUALURBANE",SUM((((D8/100)*$AJ$22)*$AH$22))+(((((D8/100)*$AJ$22)*$AN$22)*$AH$22)*Calculator!$G$20)-((((D8/100)*$AJ$22)*$AN$22)*$AH$22)+((((D8/100)*$AJ$23)*$AH$23)),IF(Calculator!$O$6="DUALSILVERANOD",SUM((((D8/100)*$AJ$22)*$AH$22))+(((((D8/100)*$AJ$22)*$AN$22)*$AH$22)*Calculator!$G$21)-((((D8/100)*$AJ$22)*$AN$22)*$AH$22)+((((D8/100)*$AJ$23)*$AH$23)),IF(Calculator!$O$6="DUALANOD",SUM((((D8/100)*$AJ$22)*$AH$22))+(((((D8/100)*$AJ$22)*$AN$22)*$AH$22)*Calculator!$G$22)-((((D8/100)*$AJ$22)*$AN$22)*$AH$22)+((((D8/100)*$AJ$23)*$AH$23))))))))))))))))))))))))</f>
        <v>134.56329463806151</v>
      </c>
      <c r="T8" s="2">
        <f>IF(Calculator!$O$6="SINGLEBASE",SUM((((E8/100)*$AJ$22)*$AH$22))+((((E8/100)*$AJ$23)*$AH$23)),IF(Calculator!$O$6="SINGLEELEMENTS",SUM((((E8/100)*$AJ$22)*$AH$22))+(((((E8/100)*$AJ$22)*$AN$22)*$AH$22)*Calculator!$G$2)-((((E8/100)*$AJ$22)*$AN$22)*$AH$22)+((((E8/100)*$AJ$23)*$AH$23)),IF(Calculator!$O$6="SINGLESPECTRUM",SUM((((E8/100)*$AJ$22)*$AH$22))+(((((E8/100)*$AJ$22)*$AN$22)*$AH$22)*Calculator!$G$4)-((((E8/100)*$AJ$22)*$AN$22)*$AH$22)+((((E8/100)*$AJ$23)*$AH$23)),IF(Calculator!$O$6="SINGLEHOMESTEAD",SUM((((E8/100)*$AJ$22)*$AH$22))+(((((E8/100)*$AJ$22)*$AN$22)*$AH$22)*Calculator!$G$3)-((((E8/100)*$AJ$22)*$AN$22)*$AH$22)+((((E8/100)*$AJ$23)*$AH$23)),IF(Calculator!$O$6="SINGLEBAND A",SUM((((E8/100)*$AJ$22)*$AH$22))+(((((E8/100)*$AJ$22)*$AN$22)*$AH$22)*Calculator!$G$5)-((((E8/100)*$AJ$22)*$AN$22)*$AH$22)+((((E8/100)*$AJ$23)*$AH$23)),IF(Calculator!$O$6="SINGLEBAND B",SUM((((E8/100)*$AJ$22)*$AH$22))+(((((E8/100)*$AJ$22)*$AN$22)*$AH$22)*Calculator!$G$6)-((((E8/100)*$AJ$22)*$AN$22)*$AH$22)+((((E8/100)*$AJ$23)*$AH$23)),IF(Calculator!$O$6="SINGLEBAND C",SUM((((E8/100)*$AJ$22)*$AH$22))+(((((E8/100)*$AJ$22)*$AN$22)*$AH$22)*Calculator!$G$7)-((((E8/100)*$AJ$22)*$AN$22)*$AH$22)+((((E8/100)*$AJ$23)*$AH$23)),IF(Calculator!$O$6="SINGLEBAND D",SUM((((E8/100)*$AJ$22)*$AH$22))+(((((E8/100)*$AJ$22)*$AN$22)*$AH$22)*Calculator!$G$8)-((((E8/100)*$AJ$22)*$AN$22)*$AH$22)+((((E8/100)*$AJ$23)*$AH$23)),IF(Calculator!$O$6="SINGLEURBANE",SUM((((E8/100)*$AJ$22)*$AH$22))+(((((E8/100)*$AJ$22)*$AN$22)*$AH$22)*Calculator!$G$9)-((((E8/100)*$AJ$22)*$AN$22)*$AH$22)+((((E8/100)*$AJ$23)*$AH$23)),IF(Calculator!$O$6="SINGLESILVERANOD",SUM((((E8/100)*$AJ$22)*$AH$22))+(((((E8/100)*$AJ$22)*$AN$22)*$AH$22)*Calculator!$G$10)-((((E8/100)*$AJ$22)*$AN$22)*$AH$22)+((((E8/100)*$AJ$23)*$AH$23)),IF(Calculator!$O$6="SINGLEANOD",SUM((((E8/100)*$AJ$22)*$AH$22))+(((((E8/100)*$AJ$22)*$AN$22)*$AH$22)*Calculator!$G$11)-((((E8/100)*$AJ$22)*$AN$22)*$AH$22)+((((E8/100)*$AJ$23)*$AH$23)),IF(Calculator!$O$6="DUALBASE",SUM((((E8/100)*$AJ$22)*$AH$22))+(((((E8/100)*$AJ$22)*$AN$22)*$AH$22)*Calculator!$G$12)-((((E8/100)*$AJ$22)*$AN$22)*$AH$22)+((((E8/100)*$AJ$23)*$AH$23)),IF(Calculator!$O$6="DUALELEMENTS",SUM((((E8/100)*$AJ$22)*$AH$22))+(((((E8/100)*$AJ$22)*$AN$22)*$AH$22)*Calculator!$G$13)-((((E8/100)*$AJ$22)*$AN$22)*$AH$22)+((((E8/100)*$AJ$23)*$AH$23)),IF(Calculator!$O$6="DUALSPECTRUM",SUM((((E8/100)*$AJ$22)*$AH$22))+(((((E8/100)*$AJ$22)*$AN$22)*$AH$22)*Calculator!$G$15)-((((E8/100)*$AJ$22)*$AN$22)*$AH$22)+((((E8/100)*$AJ$23)*$AH$23)),IF(Calculator!$O$6="DUALHOMESTEAD",SUM((((E8/100)*$AJ$22)*$AH$22))+(((((E8/100)*$AJ$22)*$AN$22)*$AH$22)*Calculator!$G$14)-((((E8/100)*$AJ$22)*$AN$22)*$AH$22)+((((E8/100)*$AJ$23)*$AH$23)),IF(Calculator!$O$6="DUALBAND A",SUM((((E8/100)*$AJ$22)*$AH$22))+(((((E8/100)*$AJ$22)*$AN$22)*$AH$22)*Calculator!$G$16)-((((E8/100)*$AJ$22)*$AN$22)*$AH$22)+((((E8/100)*$AJ$23)*$AH$23)),IF(Calculator!$O$6="DUALBAND B",SUM((((E8/100)*$AJ$22)*$AH$22))+(((((E8/100)*$AJ$22)*$AN$22)*$AH$22)*Calculator!$G$17)-((((E8/100)*$AJ$22)*$AN$22)*$AH$22)+((((E8/100)*$AJ$23)*$AH$23)),IF(Calculator!$O$6="DUALBAND C",SUM((((E8/100)*$AJ$22)*$AH$22))+(((((E8/100)*$AJ$22)*$AN$22)*$AH$22)*Calculator!$G$18)-((((E8/100)*$AJ$22)*$AN$22)*$AH$22)+((((E8/100)*$AJ$23)*$AH$23)),IF(Calculator!$O$6="DUALBAND D",SUM((((E8/100)*$AJ$22)*$AH$22))+(((((E8/100)*$AJ$22)*$AN$22)*$AH$22)*Calculator!$G$19)-((((E8/100)*$AJ$22)*$AN$22)*$AH$22)+((((E8/100)*$AJ$23)*$AH$23)),IF(Calculator!$O$6="DUALURBANE",SUM((((E8/100)*$AJ$22)*$AH$22))+(((((E8/100)*$AJ$22)*$AN$22)*$AH$22)*Calculator!$G$20)-((((E8/100)*$AJ$22)*$AN$22)*$AH$22)+((((E8/100)*$AJ$23)*$AH$23)),IF(Calculator!$O$6="DUALSILVERANOD",SUM((((E8/100)*$AJ$22)*$AH$22))+(((((E8/100)*$AJ$22)*$AN$22)*$AH$22)*Calculator!$G$21)-((((E8/100)*$AJ$22)*$AN$22)*$AH$22)+((((E8/100)*$AJ$23)*$AH$23)),IF(Calculator!$O$6="DUALANOD",SUM((((E8/100)*$AJ$22)*$AH$22))+(((((E8/100)*$AJ$22)*$AN$22)*$AH$22)*Calculator!$G$22)-((((E8/100)*$AJ$22)*$AN$22)*$AH$22)+((((E8/100)*$AJ$23)*$AH$23))))))))))))))))))))))))</f>
        <v>136.82551011505123</v>
      </c>
      <c r="U8" s="2">
        <f>IF(Calculator!$O$6="SINGLEBASE",SUM((((F8/100)*$AJ$22)*$AH$22))+((((F8/100)*$AJ$23)*$AH$23)),IF(Calculator!$O$6="SINGLEELEMENTS",SUM((((F8/100)*$AJ$22)*$AH$22))+(((((F8/100)*$AJ$22)*$AN$22)*$AH$22)*Calculator!$G$2)-((((F8/100)*$AJ$22)*$AN$22)*$AH$22)+((((F8/100)*$AJ$23)*$AH$23)),IF(Calculator!$O$6="SINGLESPECTRUM",SUM((((F8/100)*$AJ$22)*$AH$22))+(((((F8/100)*$AJ$22)*$AN$22)*$AH$22)*Calculator!$G$4)-((((F8/100)*$AJ$22)*$AN$22)*$AH$22)+((((F8/100)*$AJ$23)*$AH$23)),IF(Calculator!$O$6="SINGLEHOMESTEAD",SUM((((F8/100)*$AJ$22)*$AH$22))+(((((F8/100)*$AJ$22)*$AN$22)*$AH$22)*Calculator!$G$3)-((((F8/100)*$AJ$22)*$AN$22)*$AH$22)+((((F8/100)*$AJ$23)*$AH$23)),IF(Calculator!$O$6="SINGLEBAND A",SUM((((F8/100)*$AJ$22)*$AH$22))+(((((F8/100)*$AJ$22)*$AN$22)*$AH$22)*Calculator!$G$5)-((((F8/100)*$AJ$22)*$AN$22)*$AH$22)+((((F8/100)*$AJ$23)*$AH$23)),IF(Calculator!$O$6="SINGLEBAND B",SUM((((F8/100)*$AJ$22)*$AH$22))+(((((F8/100)*$AJ$22)*$AN$22)*$AH$22)*Calculator!$G$6)-((((F8/100)*$AJ$22)*$AN$22)*$AH$22)+((((F8/100)*$AJ$23)*$AH$23)),IF(Calculator!$O$6="SINGLEBAND C",SUM((((F8/100)*$AJ$22)*$AH$22))+(((((F8/100)*$AJ$22)*$AN$22)*$AH$22)*Calculator!$G$7)-((((F8/100)*$AJ$22)*$AN$22)*$AH$22)+((((F8/100)*$AJ$23)*$AH$23)),IF(Calculator!$O$6="SINGLEBAND D",SUM((((F8/100)*$AJ$22)*$AH$22))+(((((F8/100)*$AJ$22)*$AN$22)*$AH$22)*Calculator!$G$8)-((((F8/100)*$AJ$22)*$AN$22)*$AH$22)+((((F8/100)*$AJ$23)*$AH$23)),IF(Calculator!$O$6="SINGLEURBANE",SUM((((F8/100)*$AJ$22)*$AH$22))+(((((F8/100)*$AJ$22)*$AN$22)*$AH$22)*Calculator!$G$9)-((((F8/100)*$AJ$22)*$AN$22)*$AH$22)+((((F8/100)*$AJ$23)*$AH$23)),IF(Calculator!$O$6="SINGLESILVERANOD",SUM((((F8/100)*$AJ$22)*$AH$22))+(((((F8/100)*$AJ$22)*$AN$22)*$AH$22)*Calculator!$G$10)-((((F8/100)*$AJ$22)*$AN$22)*$AH$22)+((((F8/100)*$AJ$23)*$AH$23)),IF(Calculator!$O$6="SINGLEANOD",SUM((((F8/100)*$AJ$22)*$AH$22))+(((((F8/100)*$AJ$22)*$AN$22)*$AH$22)*Calculator!$G$11)-((((F8/100)*$AJ$22)*$AN$22)*$AH$22)+((((F8/100)*$AJ$23)*$AH$23)),IF(Calculator!$O$6="DUALBASE",SUM((((F8/100)*$AJ$22)*$AH$22))+(((((F8/100)*$AJ$22)*$AN$22)*$AH$22)*Calculator!$G$12)-((((F8/100)*$AJ$22)*$AN$22)*$AH$22)+((((F8/100)*$AJ$23)*$AH$23)),IF(Calculator!$O$6="DUALELEMENTS",SUM((((F8/100)*$AJ$22)*$AH$22))+(((((F8/100)*$AJ$22)*$AN$22)*$AH$22)*Calculator!$G$13)-((((F8/100)*$AJ$22)*$AN$22)*$AH$22)+((((F8/100)*$AJ$23)*$AH$23)),IF(Calculator!$O$6="DUALSPECTRUM",SUM((((F8/100)*$AJ$22)*$AH$22))+(((((F8/100)*$AJ$22)*$AN$22)*$AH$22)*Calculator!$G$15)-((((F8/100)*$AJ$22)*$AN$22)*$AH$22)+((((F8/100)*$AJ$23)*$AH$23)),IF(Calculator!$O$6="DUALHOMESTEAD",SUM((((F8/100)*$AJ$22)*$AH$22))+(((((F8/100)*$AJ$22)*$AN$22)*$AH$22)*Calculator!$G$14)-((((F8/100)*$AJ$22)*$AN$22)*$AH$22)+((((F8/100)*$AJ$23)*$AH$23)),IF(Calculator!$O$6="DUALBAND A",SUM((((F8/100)*$AJ$22)*$AH$22))+(((((F8/100)*$AJ$22)*$AN$22)*$AH$22)*Calculator!$G$16)-((((F8/100)*$AJ$22)*$AN$22)*$AH$22)+((((F8/100)*$AJ$23)*$AH$23)),IF(Calculator!$O$6="DUALBAND B",SUM((((F8/100)*$AJ$22)*$AH$22))+(((((F8/100)*$AJ$22)*$AN$22)*$AH$22)*Calculator!$G$17)-((((F8/100)*$AJ$22)*$AN$22)*$AH$22)+((((F8/100)*$AJ$23)*$AH$23)),IF(Calculator!$O$6="DUALBAND C",SUM((((F8/100)*$AJ$22)*$AH$22))+(((((F8/100)*$AJ$22)*$AN$22)*$AH$22)*Calculator!$G$18)-((((F8/100)*$AJ$22)*$AN$22)*$AH$22)+((((F8/100)*$AJ$23)*$AH$23)),IF(Calculator!$O$6="DUALBAND D",SUM((((F8/100)*$AJ$22)*$AH$22))+(((((F8/100)*$AJ$22)*$AN$22)*$AH$22)*Calculator!$G$19)-((((F8/100)*$AJ$22)*$AN$22)*$AH$22)+((((F8/100)*$AJ$23)*$AH$23)),IF(Calculator!$O$6="DUALURBANE",SUM((((F8/100)*$AJ$22)*$AH$22))+(((((F8/100)*$AJ$22)*$AN$22)*$AH$22)*Calculator!$G$20)-((((F8/100)*$AJ$22)*$AN$22)*$AH$22)+((((F8/100)*$AJ$23)*$AH$23)),IF(Calculator!$O$6="DUALSILVERANOD",SUM((((F8/100)*$AJ$22)*$AH$22))+(((((F8/100)*$AJ$22)*$AN$22)*$AH$22)*Calculator!$G$21)-((((F8/100)*$AJ$22)*$AN$22)*$AH$22)+((((F8/100)*$AJ$23)*$AH$23)),IF(Calculator!$O$6="DUALANOD",SUM((((F8/100)*$AJ$22)*$AH$22))+(((((F8/100)*$AJ$22)*$AN$22)*$AH$22)*Calculator!$G$22)-((((F8/100)*$AJ$22)*$AN$22)*$AH$22)+((((F8/100)*$AJ$23)*$AH$23))))))))))))))))))))))))</f>
        <v>139.08772559204101</v>
      </c>
      <c r="V8" s="2">
        <f>IF(Calculator!$O$6="SINGLEBASE",SUM((((G8/100)*$AJ$22)*$AH$22))+((((G8/100)*$AJ$23)*$AH$23)),IF(Calculator!$O$6="SINGLEELEMENTS",SUM((((G8/100)*$AJ$22)*$AH$22))+(((((G8/100)*$AJ$22)*$AN$22)*$AH$22)*Calculator!$G$2)-((((G8/100)*$AJ$22)*$AN$22)*$AH$22)+((((G8/100)*$AJ$23)*$AH$23)),IF(Calculator!$O$6="SINGLESPECTRUM",SUM((((G8/100)*$AJ$22)*$AH$22))+(((((G8/100)*$AJ$22)*$AN$22)*$AH$22)*Calculator!$G$4)-((((G8/100)*$AJ$22)*$AN$22)*$AH$22)+((((G8/100)*$AJ$23)*$AH$23)),IF(Calculator!$O$6="SINGLEHOMESTEAD",SUM((((G8/100)*$AJ$22)*$AH$22))+(((((G8/100)*$AJ$22)*$AN$22)*$AH$22)*Calculator!$G$3)-((((G8/100)*$AJ$22)*$AN$22)*$AH$22)+((((G8/100)*$AJ$23)*$AH$23)),IF(Calculator!$O$6="SINGLEBAND A",SUM((((G8/100)*$AJ$22)*$AH$22))+(((((G8/100)*$AJ$22)*$AN$22)*$AH$22)*Calculator!$G$5)-((((G8/100)*$AJ$22)*$AN$22)*$AH$22)+((((G8/100)*$AJ$23)*$AH$23)),IF(Calculator!$O$6="SINGLEBAND B",SUM((((G8/100)*$AJ$22)*$AH$22))+(((((G8/100)*$AJ$22)*$AN$22)*$AH$22)*Calculator!$G$6)-((((G8/100)*$AJ$22)*$AN$22)*$AH$22)+((((G8/100)*$AJ$23)*$AH$23)),IF(Calculator!$O$6="SINGLEBAND C",SUM((((G8/100)*$AJ$22)*$AH$22))+(((((G8/100)*$AJ$22)*$AN$22)*$AH$22)*Calculator!$G$7)-((((G8/100)*$AJ$22)*$AN$22)*$AH$22)+((((G8/100)*$AJ$23)*$AH$23)),IF(Calculator!$O$6="SINGLEBAND D",SUM((((G8/100)*$AJ$22)*$AH$22))+(((((G8/100)*$AJ$22)*$AN$22)*$AH$22)*Calculator!$G$8)-((((G8/100)*$AJ$22)*$AN$22)*$AH$22)+((((G8/100)*$AJ$23)*$AH$23)),IF(Calculator!$O$6="SINGLEURBANE",SUM((((G8/100)*$AJ$22)*$AH$22))+(((((G8/100)*$AJ$22)*$AN$22)*$AH$22)*Calculator!$G$9)-((((G8/100)*$AJ$22)*$AN$22)*$AH$22)+((((G8/100)*$AJ$23)*$AH$23)),IF(Calculator!$O$6="SINGLESILVERANOD",SUM((((G8/100)*$AJ$22)*$AH$22))+(((((G8/100)*$AJ$22)*$AN$22)*$AH$22)*Calculator!$G$10)-((((G8/100)*$AJ$22)*$AN$22)*$AH$22)+((((G8/100)*$AJ$23)*$AH$23)),IF(Calculator!$O$6="SINGLEANOD",SUM((((G8/100)*$AJ$22)*$AH$22))+(((((G8/100)*$AJ$22)*$AN$22)*$AH$22)*Calculator!$G$11)-((((G8/100)*$AJ$22)*$AN$22)*$AH$22)+((((G8/100)*$AJ$23)*$AH$23)),IF(Calculator!$O$6="DUALBASE",SUM((((G8/100)*$AJ$22)*$AH$22))+(((((G8/100)*$AJ$22)*$AN$22)*$AH$22)*Calculator!$G$12)-((((G8/100)*$AJ$22)*$AN$22)*$AH$22)+((((G8/100)*$AJ$23)*$AH$23)),IF(Calculator!$O$6="DUALELEMENTS",SUM((((G8/100)*$AJ$22)*$AH$22))+(((((G8/100)*$AJ$22)*$AN$22)*$AH$22)*Calculator!$G$13)-((((G8/100)*$AJ$22)*$AN$22)*$AH$22)+((((G8/100)*$AJ$23)*$AH$23)),IF(Calculator!$O$6="DUALSPECTRUM",SUM((((G8/100)*$AJ$22)*$AH$22))+(((((G8/100)*$AJ$22)*$AN$22)*$AH$22)*Calculator!$G$15)-((((G8/100)*$AJ$22)*$AN$22)*$AH$22)+((((G8/100)*$AJ$23)*$AH$23)),IF(Calculator!$O$6="DUALHOMESTEAD",SUM((((G8/100)*$AJ$22)*$AH$22))+(((((G8/100)*$AJ$22)*$AN$22)*$AH$22)*Calculator!$G$14)-((((G8/100)*$AJ$22)*$AN$22)*$AH$22)+((((G8/100)*$AJ$23)*$AH$23)),IF(Calculator!$O$6="DUALBAND A",SUM((((G8/100)*$AJ$22)*$AH$22))+(((((G8/100)*$AJ$22)*$AN$22)*$AH$22)*Calculator!$G$16)-((((G8/100)*$AJ$22)*$AN$22)*$AH$22)+((((G8/100)*$AJ$23)*$AH$23)),IF(Calculator!$O$6="DUALBAND B",SUM((((G8/100)*$AJ$22)*$AH$22))+(((((G8/100)*$AJ$22)*$AN$22)*$AH$22)*Calculator!$G$17)-((((G8/100)*$AJ$22)*$AN$22)*$AH$22)+((((G8/100)*$AJ$23)*$AH$23)),IF(Calculator!$O$6="DUALBAND C",SUM((((G8/100)*$AJ$22)*$AH$22))+(((((G8/100)*$AJ$22)*$AN$22)*$AH$22)*Calculator!$G$18)-((((G8/100)*$AJ$22)*$AN$22)*$AH$22)+((((G8/100)*$AJ$23)*$AH$23)),IF(Calculator!$O$6="DUALBAND D",SUM((((G8/100)*$AJ$22)*$AH$22))+(((((G8/100)*$AJ$22)*$AN$22)*$AH$22)*Calculator!$G$19)-((((G8/100)*$AJ$22)*$AN$22)*$AH$22)+((((G8/100)*$AJ$23)*$AH$23)),IF(Calculator!$O$6="DUALURBANE",SUM((((G8/100)*$AJ$22)*$AH$22))+(((((G8/100)*$AJ$22)*$AN$22)*$AH$22)*Calculator!$G$20)-((((G8/100)*$AJ$22)*$AN$22)*$AH$22)+((((G8/100)*$AJ$23)*$AH$23)),IF(Calculator!$O$6="DUALSILVERANOD",SUM((((G8/100)*$AJ$22)*$AH$22))+(((((G8/100)*$AJ$22)*$AN$22)*$AH$22)*Calculator!$G$21)-((((G8/100)*$AJ$22)*$AN$22)*$AH$22)+((((G8/100)*$AJ$23)*$AH$23)),IF(Calculator!$O$6="DUALANOD",SUM((((G8/100)*$AJ$22)*$AH$22))+(((((G8/100)*$AJ$22)*$AN$22)*$AH$22)*Calculator!$G$22)-((((G8/100)*$AJ$22)*$AN$22)*$AH$22)+((((G8/100)*$AJ$23)*$AH$23))))))))))))))))))))))))</f>
        <v>142.40392440795895</v>
      </c>
      <c r="W8" s="2">
        <f>IF(Calculator!$O$6="SINGLEBASE",SUM((((H8/100)*$AJ$22)*$AH$22))+((((H8/100)*$AJ$23)*$AH$23)),IF(Calculator!$O$6="SINGLEELEMENTS",SUM((((H8/100)*$AJ$22)*$AH$22))+(((((H8/100)*$AJ$22)*$AN$22)*$AH$22)*Calculator!$G$2)-((((H8/100)*$AJ$22)*$AN$22)*$AH$22)+((((H8/100)*$AJ$23)*$AH$23)),IF(Calculator!$O$6="SINGLESPECTRUM",SUM((((H8/100)*$AJ$22)*$AH$22))+(((((H8/100)*$AJ$22)*$AN$22)*$AH$22)*Calculator!$G$4)-((((H8/100)*$AJ$22)*$AN$22)*$AH$22)+((((H8/100)*$AJ$23)*$AH$23)),IF(Calculator!$O$6="SINGLEHOMESTEAD",SUM((((H8/100)*$AJ$22)*$AH$22))+(((((H8/100)*$AJ$22)*$AN$22)*$AH$22)*Calculator!$G$3)-((((H8/100)*$AJ$22)*$AN$22)*$AH$22)+((((H8/100)*$AJ$23)*$AH$23)),IF(Calculator!$O$6="SINGLEBAND A",SUM((((H8/100)*$AJ$22)*$AH$22))+(((((H8/100)*$AJ$22)*$AN$22)*$AH$22)*Calculator!$G$5)-((((H8/100)*$AJ$22)*$AN$22)*$AH$22)+((((H8/100)*$AJ$23)*$AH$23)),IF(Calculator!$O$6="SINGLEBAND B",SUM((((H8/100)*$AJ$22)*$AH$22))+(((((H8/100)*$AJ$22)*$AN$22)*$AH$22)*Calculator!$G$6)-((((H8/100)*$AJ$22)*$AN$22)*$AH$22)+((((H8/100)*$AJ$23)*$AH$23)),IF(Calculator!$O$6="SINGLEBAND C",SUM((((H8/100)*$AJ$22)*$AH$22))+(((((H8/100)*$AJ$22)*$AN$22)*$AH$22)*Calculator!$G$7)-((((H8/100)*$AJ$22)*$AN$22)*$AH$22)+((((H8/100)*$AJ$23)*$AH$23)),IF(Calculator!$O$6="SINGLEBAND D",SUM((((H8/100)*$AJ$22)*$AH$22))+(((((H8/100)*$AJ$22)*$AN$22)*$AH$22)*Calculator!$G$8)-((((H8/100)*$AJ$22)*$AN$22)*$AH$22)+((((H8/100)*$AJ$23)*$AH$23)),IF(Calculator!$O$6="SINGLEURBANE",SUM((((H8/100)*$AJ$22)*$AH$22))+(((((H8/100)*$AJ$22)*$AN$22)*$AH$22)*Calculator!$G$9)-((((H8/100)*$AJ$22)*$AN$22)*$AH$22)+((((H8/100)*$AJ$23)*$AH$23)),IF(Calculator!$O$6="SINGLESILVERANOD",SUM((((H8/100)*$AJ$22)*$AH$22))+(((((H8/100)*$AJ$22)*$AN$22)*$AH$22)*Calculator!$G$10)-((((H8/100)*$AJ$22)*$AN$22)*$AH$22)+((((H8/100)*$AJ$23)*$AH$23)),IF(Calculator!$O$6="SINGLEANOD",SUM((((H8/100)*$AJ$22)*$AH$22))+(((((H8/100)*$AJ$22)*$AN$22)*$AH$22)*Calculator!$G$11)-((((H8/100)*$AJ$22)*$AN$22)*$AH$22)+((((H8/100)*$AJ$23)*$AH$23)),IF(Calculator!$O$6="DUALBASE",SUM((((H8/100)*$AJ$22)*$AH$22))+(((((H8/100)*$AJ$22)*$AN$22)*$AH$22)*Calculator!$G$12)-((((H8/100)*$AJ$22)*$AN$22)*$AH$22)+((((H8/100)*$AJ$23)*$AH$23)),IF(Calculator!$O$6="DUALELEMENTS",SUM((((H8/100)*$AJ$22)*$AH$22))+(((((H8/100)*$AJ$22)*$AN$22)*$AH$22)*Calculator!$G$13)-((((H8/100)*$AJ$22)*$AN$22)*$AH$22)+((((H8/100)*$AJ$23)*$AH$23)),IF(Calculator!$O$6="DUALSPECTRUM",SUM((((H8/100)*$AJ$22)*$AH$22))+(((((H8/100)*$AJ$22)*$AN$22)*$AH$22)*Calculator!$G$15)-((((H8/100)*$AJ$22)*$AN$22)*$AH$22)+((((H8/100)*$AJ$23)*$AH$23)),IF(Calculator!$O$6="DUALHOMESTEAD",SUM((((H8/100)*$AJ$22)*$AH$22))+(((((H8/100)*$AJ$22)*$AN$22)*$AH$22)*Calculator!$G$14)-((((H8/100)*$AJ$22)*$AN$22)*$AH$22)+((((H8/100)*$AJ$23)*$AH$23)),IF(Calculator!$O$6="DUALBAND A",SUM((((H8/100)*$AJ$22)*$AH$22))+(((((H8/100)*$AJ$22)*$AN$22)*$AH$22)*Calculator!$G$16)-((((H8/100)*$AJ$22)*$AN$22)*$AH$22)+((((H8/100)*$AJ$23)*$AH$23)),IF(Calculator!$O$6="DUALBAND B",SUM((((H8/100)*$AJ$22)*$AH$22))+(((((H8/100)*$AJ$22)*$AN$22)*$AH$22)*Calculator!$G$17)-((((H8/100)*$AJ$22)*$AN$22)*$AH$22)+((((H8/100)*$AJ$23)*$AH$23)),IF(Calculator!$O$6="DUALBAND C",SUM((((H8/100)*$AJ$22)*$AH$22))+(((((H8/100)*$AJ$22)*$AN$22)*$AH$22)*Calculator!$G$18)-((((H8/100)*$AJ$22)*$AN$22)*$AH$22)+((((H8/100)*$AJ$23)*$AH$23)),IF(Calculator!$O$6="DUALBAND D",SUM((((H8/100)*$AJ$22)*$AH$22))+(((((H8/100)*$AJ$22)*$AN$22)*$AH$22)*Calculator!$G$19)-((((H8/100)*$AJ$22)*$AN$22)*$AH$22)+((((H8/100)*$AJ$23)*$AH$23)),IF(Calculator!$O$6="DUALURBANE",SUM((((H8/100)*$AJ$22)*$AH$22))+(((((H8/100)*$AJ$22)*$AN$22)*$AH$22)*Calculator!$G$20)-((((H8/100)*$AJ$22)*$AN$22)*$AH$22)+((((H8/100)*$AJ$23)*$AH$23)),IF(Calculator!$O$6="DUALSILVERANOD",SUM((((H8/100)*$AJ$22)*$AH$22))+(((((H8/100)*$AJ$22)*$AN$22)*$AH$22)*Calculator!$G$21)-((((H8/100)*$AJ$22)*$AN$22)*$AH$22)+((((H8/100)*$AJ$23)*$AH$23)),IF(Calculator!$O$6="DUALANOD",SUM((((H8/100)*$AJ$22)*$AH$22))+(((((H8/100)*$AJ$22)*$AN$22)*$AH$22)*Calculator!$G$22)-((((H8/100)*$AJ$22)*$AN$22)*$AH$22)+((((H8/100)*$AJ$23)*$AH$23))))))))))))))))))))))))</f>
        <v>144.661864276123</v>
      </c>
      <c r="X8" s="2">
        <f>IF(Calculator!$O$6="SINGLEBASE",SUM((((I8/100)*$AJ$22)*$AH$22))+((((I8/100)*$AJ$23)*$AH$23)),IF(Calculator!$O$6="SINGLEELEMENTS",SUM((((I8/100)*$AJ$22)*$AH$22))+(((((I8/100)*$AJ$22)*$AN$22)*$AH$22)*Calculator!$G$2)-((((I8/100)*$AJ$22)*$AN$22)*$AH$22)+((((I8/100)*$AJ$23)*$AH$23)),IF(Calculator!$O$6="SINGLESPECTRUM",SUM((((I8/100)*$AJ$22)*$AH$22))+(((((I8/100)*$AJ$22)*$AN$22)*$AH$22)*Calculator!$G$4)-((((I8/100)*$AJ$22)*$AN$22)*$AH$22)+((((I8/100)*$AJ$23)*$AH$23)),IF(Calculator!$O$6="SINGLEHOMESTEAD",SUM((((I8/100)*$AJ$22)*$AH$22))+(((((I8/100)*$AJ$22)*$AN$22)*$AH$22)*Calculator!$G$3)-((((I8/100)*$AJ$22)*$AN$22)*$AH$22)+((((I8/100)*$AJ$23)*$AH$23)),IF(Calculator!$O$6="SINGLEBAND A",SUM((((I8/100)*$AJ$22)*$AH$22))+(((((I8/100)*$AJ$22)*$AN$22)*$AH$22)*Calculator!$G$5)-((((I8/100)*$AJ$22)*$AN$22)*$AH$22)+((((I8/100)*$AJ$23)*$AH$23)),IF(Calculator!$O$6="SINGLEBAND B",SUM((((I8/100)*$AJ$22)*$AH$22))+(((((I8/100)*$AJ$22)*$AN$22)*$AH$22)*Calculator!$G$6)-((((I8/100)*$AJ$22)*$AN$22)*$AH$22)+((((I8/100)*$AJ$23)*$AH$23)),IF(Calculator!$O$6="SINGLEBAND C",SUM((((I8/100)*$AJ$22)*$AH$22))+(((((I8/100)*$AJ$22)*$AN$22)*$AH$22)*Calculator!$G$7)-((((I8/100)*$AJ$22)*$AN$22)*$AH$22)+((((I8/100)*$AJ$23)*$AH$23)),IF(Calculator!$O$6="SINGLEBAND D",SUM((((I8/100)*$AJ$22)*$AH$22))+(((((I8/100)*$AJ$22)*$AN$22)*$AH$22)*Calculator!$G$8)-((((I8/100)*$AJ$22)*$AN$22)*$AH$22)+((((I8/100)*$AJ$23)*$AH$23)),IF(Calculator!$O$6="SINGLEURBANE",SUM((((I8/100)*$AJ$22)*$AH$22))+(((((I8/100)*$AJ$22)*$AN$22)*$AH$22)*Calculator!$G$9)-((((I8/100)*$AJ$22)*$AN$22)*$AH$22)+((((I8/100)*$AJ$23)*$AH$23)),IF(Calculator!$O$6="SINGLESILVERANOD",SUM((((I8/100)*$AJ$22)*$AH$22))+(((((I8/100)*$AJ$22)*$AN$22)*$AH$22)*Calculator!$G$10)-((((I8/100)*$AJ$22)*$AN$22)*$AH$22)+((((I8/100)*$AJ$23)*$AH$23)),IF(Calculator!$O$6="SINGLEANOD",SUM((((I8/100)*$AJ$22)*$AH$22))+(((((I8/100)*$AJ$22)*$AN$22)*$AH$22)*Calculator!$G$11)-((((I8/100)*$AJ$22)*$AN$22)*$AH$22)+((((I8/100)*$AJ$23)*$AH$23)),IF(Calculator!$O$6="DUALBASE",SUM((((I8/100)*$AJ$22)*$AH$22))+(((((I8/100)*$AJ$22)*$AN$22)*$AH$22)*Calculator!$G$12)-((((I8/100)*$AJ$22)*$AN$22)*$AH$22)+((((I8/100)*$AJ$23)*$AH$23)),IF(Calculator!$O$6="DUALELEMENTS",SUM((((I8/100)*$AJ$22)*$AH$22))+(((((I8/100)*$AJ$22)*$AN$22)*$AH$22)*Calculator!$G$13)-((((I8/100)*$AJ$22)*$AN$22)*$AH$22)+((((I8/100)*$AJ$23)*$AH$23)),IF(Calculator!$O$6="DUALSPECTRUM",SUM((((I8/100)*$AJ$22)*$AH$22))+(((((I8/100)*$AJ$22)*$AN$22)*$AH$22)*Calculator!$G$15)-((((I8/100)*$AJ$22)*$AN$22)*$AH$22)+((((I8/100)*$AJ$23)*$AH$23)),IF(Calculator!$O$6="DUALHOMESTEAD",SUM((((I8/100)*$AJ$22)*$AH$22))+(((((I8/100)*$AJ$22)*$AN$22)*$AH$22)*Calculator!$G$14)-((((I8/100)*$AJ$22)*$AN$22)*$AH$22)+((((I8/100)*$AJ$23)*$AH$23)),IF(Calculator!$O$6="DUALBAND A",SUM((((I8/100)*$AJ$22)*$AH$22))+(((((I8/100)*$AJ$22)*$AN$22)*$AH$22)*Calculator!$G$16)-((((I8/100)*$AJ$22)*$AN$22)*$AH$22)+((((I8/100)*$AJ$23)*$AH$23)),IF(Calculator!$O$6="DUALBAND B",SUM((((I8/100)*$AJ$22)*$AH$22))+(((((I8/100)*$AJ$22)*$AN$22)*$AH$22)*Calculator!$G$17)-((((I8/100)*$AJ$22)*$AN$22)*$AH$22)+((((I8/100)*$AJ$23)*$AH$23)),IF(Calculator!$O$6="DUALBAND C",SUM((((I8/100)*$AJ$22)*$AH$22))+(((((I8/100)*$AJ$22)*$AN$22)*$AH$22)*Calculator!$G$18)-((((I8/100)*$AJ$22)*$AN$22)*$AH$22)+((((I8/100)*$AJ$23)*$AH$23)),IF(Calculator!$O$6="DUALBAND D",SUM((((I8/100)*$AJ$22)*$AH$22))+(((((I8/100)*$AJ$22)*$AN$22)*$AH$22)*Calculator!$G$19)-((((I8/100)*$AJ$22)*$AN$22)*$AH$22)+((((I8/100)*$AJ$23)*$AH$23)),IF(Calculator!$O$6="DUALURBANE",SUM((((I8/100)*$AJ$22)*$AH$22))+(((((I8/100)*$AJ$22)*$AN$22)*$AH$22)*Calculator!$G$20)-((((I8/100)*$AJ$22)*$AN$22)*$AH$22)+((((I8/100)*$AJ$23)*$AH$23)),IF(Calculator!$O$6="DUALSILVERANOD",SUM((((I8/100)*$AJ$22)*$AH$22))+(((((I8/100)*$AJ$22)*$AN$22)*$AH$22)*Calculator!$G$21)-((((I8/100)*$AJ$22)*$AN$22)*$AH$22)+((((I8/100)*$AJ$23)*$AH$23)),IF(Calculator!$O$6="DUALANOD",SUM((((I8/100)*$AJ$22)*$AH$22))+(((((I8/100)*$AJ$22)*$AN$22)*$AH$22)*Calculator!$G$22)-((((I8/100)*$AJ$22)*$AN$22)*$AH$22)+((((I8/100)*$AJ$23)*$AH$23))))))))))))))))))))))))</f>
        <v>146.92407975311278</v>
      </c>
      <c r="Y8" s="2">
        <f>IF(Calculator!$O$6="SINGLEBASE",SUM((((J8/100)*$AJ$22)*$AH$22))+((((J8/100)*$AJ$23)*$AH$23)),IF(Calculator!$O$6="SINGLEELEMENTS",SUM((((J8/100)*$AJ$22)*$AH$22))+(((((J8/100)*$AJ$22)*$AN$22)*$AH$22)*Calculator!$G$2)-((((J8/100)*$AJ$22)*$AN$22)*$AH$22)+((((J8/100)*$AJ$23)*$AH$23)),IF(Calculator!$O$6="SINGLESPECTRUM",SUM((((J8/100)*$AJ$22)*$AH$22))+(((((J8/100)*$AJ$22)*$AN$22)*$AH$22)*Calculator!$G$4)-((((J8/100)*$AJ$22)*$AN$22)*$AH$22)+((((J8/100)*$AJ$23)*$AH$23)),IF(Calculator!$O$6="SINGLEHOMESTEAD",SUM((((J8/100)*$AJ$22)*$AH$22))+(((((J8/100)*$AJ$22)*$AN$22)*$AH$22)*Calculator!$G$3)-((((J8/100)*$AJ$22)*$AN$22)*$AH$22)+((((J8/100)*$AJ$23)*$AH$23)),IF(Calculator!$O$6="SINGLEBAND A",SUM((((J8/100)*$AJ$22)*$AH$22))+(((((J8/100)*$AJ$22)*$AN$22)*$AH$22)*Calculator!$G$5)-((((J8/100)*$AJ$22)*$AN$22)*$AH$22)+((((J8/100)*$AJ$23)*$AH$23)),IF(Calculator!$O$6="SINGLEBAND B",SUM((((J8/100)*$AJ$22)*$AH$22))+(((((J8/100)*$AJ$22)*$AN$22)*$AH$22)*Calculator!$G$6)-((((J8/100)*$AJ$22)*$AN$22)*$AH$22)+((((J8/100)*$AJ$23)*$AH$23)),IF(Calculator!$O$6="SINGLEBAND C",SUM((((J8/100)*$AJ$22)*$AH$22))+(((((J8/100)*$AJ$22)*$AN$22)*$AH$22)*Calculator!$G$7)-((((J8/100)*$AJ$22)*$AN$22)*$AH$22)+((((J8/100)*$AJ$23)*$AH$23)),IF(Calculator!$O$6="SINGLEBAND D",SUM((((J8/100)*$AJ$22)*$AH$22))+(((((J8/100)*$AJ$22)*$AN$22)*$AH$22)*Calculator!$G$8)-((((J8/100)*$AJ$22)*$AN$22)*$AH$22)+((((J8/100)*$AJ$23)*$AH$23)),IF(Calculator!$O$6="SINGLEURBANE",SUM((((J8/100)*$AJ$22)*$AH$22))+(((((J8/100)*$AJ$22)*$AN$22)*$AH$22)*Calculator!$G$9)-((((J8/100)*$AJ$22)*$AN$22)*$AH$22)+((((J8/100)*$AJ$23)*$AH$23)),IF(Calculator!$O$6="SINGLESILVERANOD",SUM((((J8/100)*$AJ$22)*$AH$22))+(((((J8/100)*$AJ$22)*$AN$22)*$AH$22)*Calculator!$G$10)-((((J8/100)*$AJ$22)*$AN$22)*$AH$22)+((((J8/100)*$AJ$23)*$AH$23)),IF(Calculator!$O$6="SINGLEANOD",SUM((((J8/100)*$AJ$22)*$AH$22))+(((((J8/100)*$AJ$22)*$AN$22)*$AH$22)*Calculator!$G$11)-((((J8/100)*$AJ$22)*$AN$22)*$AH$22)+((((J8/100)*$AJ$23)*$AH$23)),IF(Calculator!$O$6="DUALBASE",SUM((((J8/100)*$AJ$22)*$AH$22))+(((((J8/100)*$AJ$22)*$AN$22)*$AH$22)*Calculator!$G$12)-((((J8/100)*$AJ$22)*$AN$22)*$AH$22)+((((J8/100)*$AJ$23)*$AH$23)),IF(Calculator!$O$6="DUALELEMENTS",SUM((((J8/100)*$AJ$22)*$AH$22))+(((((J8/100)*$AJ$22)*$AN$22)*$AH$22)*Calculator!$G$13)-((((J8/100)*$AJ$22)*$AN$22)*$AH$22)+((((J8/100)*$AJ$23)*$AH$23)),IF(Calculator!$O$6="DUALSPECTRUM",SUM((((J8/100)*$AJ$22)*$AH$22))+(((((J8/100)*$AJ$22)*$AN$22)*$AH$22)*Calculator!$G$15)-((((J8/100)*$AJ$22)*$AN$22)*$AH$22)+((((J8/100)*$AJ$23)*$AH$23)),IF(Calculator!$O$6="DUALHOMESTEAD",SUM((((J8/100)*$AJ$22)*$AH$22))+(((((J8/100)*$AJ$22)*$AN$22)*$AH$22)*Calculator!$G$14)-((((J8/100)*$AJ$22)*$AN$22)*$AH$22)+((((J8/100)*$AJ$23)*$AH$23)),IF(Calculator!$O$6="DUALBAND A",SUM((((J8/100)*$AJ$22)*$AH$22))+(((((J8/100)*$AJ$22)*$AN$22)*$AH$22)*Calculator!$G$16)-((((J8/100)*$AJ$22)*$AN$22)*$AH$22)+((((J8/100)*$AJ$23)*$AH$23)),IF(Calculator!$O$6="DUALBAND B",SUM((((J8/100)*$AJ$22)*$AH$22))+(((((J8/100)*$AJ$22)*$AN$22)*$AH$22)*Calculator!$G$17)-((((J8/100)*$AJ$22)*$AN$22)*$AH$22)+((((J8/100)*$AJ$23)*$AH$23)),IF(Calculator!$O$6="DUALBAND C",SUM((((J8/100)*$AJ$22)*$AH$22))+(((((J8/100)*$AJ$22)*$AN$22)*$AH$22)*Calculator!$G$18)-((((J8/100)*$AJ$22)*$AN$22)*$AH$22)+((((J8/100)*$AJ$23)*$AH$23)),IF(Calculator!$O$6="DUALBAND D",SUM((((J8/100)*$AJ$22)*$AH$22))+(((((J8/100)*$AJ$22)*$AN$22)*$AH$22)*Calculator!$G$19)-((((J8/100)*$AJ$22)*$AN$22)*$AH$22)+((((J8/100)*$AJ$23)*$AH$23)),IF(Calculator!$O$6="DUALURBANE",SUM((((J8/100)*$AJ$22)*$AH$22))+(((((J8/100)*$AJ$22)*$AN$22)*$AH$22)*Calculator!$G$20)-((((J8/100)*$AJ$22)*$AN$22)*$AH$22)+((((J8/100)*$AJ$23)*$AH$23)),IF(Calculator!$O$6="DUALSILVERANOD",SUM((((J8/100)*$AJ$22)*$AH$22))+(((((J8/100)*$AJ$22)*$AN$22)*$AH$22)*Calculator!$G$21)-((((J8/100)*$AJ$22)*$AN$22)*$AH$22)+((((J8/100)*$AJ$23)*$AH$23)),IF(Calculator!$O$6="DUALANOD",SUM((((J8/100)*$AJ$22)*$AH$22))+(((((J8/100)*$AJ$22)*$AN$22)*$AH$22)*Calculator!$G$22)-((((J8/100)*$AJ$22)*$AN$22)*$AH$22)+((((J8/100)*$AJ$23)*$AH$23))))))))))))))))))))))))</f>
        <v>149.1862952301025</v>
      </c>
      <c r="Z8" s="2">
        <f>IF(Calculator!$O$6="SINGLEBASE",SUM((((K8/100)*$AJ$22)*$AH$22))+((((K8/100)*$AJ$23)*$AH$23)),IF(Calculator!$O$6="SINGLEELEMENTS",SUM((((K8/100)*$AJ$22)*$AH$22))+(((((K8/100)*$AJ$22)*$AN$22)*$AH$22)*Calculator!$G$2)-((((K8/100)*$AJ$22)*$AN$22)*$AH$22)+((((K8/100)*$AJ$23)*$AH$23)),IF(Calculator!$O$6="SINGLESPECTRUM",SUM((((K8/100)*$AJ$22)*$AH$22))+(((((K8/100)*$AJ$22)*$AN$22)*$AH$22)*Calculator!$G$4)-((((K8/100)*$AJ$22)*$AN$22)*$AH$22)+((((K8/100)*$AJ$23)*$AH$23)),IF(Calculator!$O$6="SINGLEHOMESTEAD",SUM((((K8/100)*$AJ$22)*$AH$22))+(((((K8/100)*$AJ$22)*$AN$22)*$AH$22)*Calculator!$G$3)-((((K8/100)*$AJ$22)*$AN$22)*$AH$22)+((((K8/100)*$AJ$23)*$AH$23)),IF(Calculator!$O$6="SINGLEBAND A",SUM((((K8/100)*$AJ$22)*$AH$22))+(((((K8/100)*$AJ$22)*$AN$22)*$AH$22)*Calculator!$G$5)-((((K8/100)*$AJ$22)*$AN$22)*$AH$22)+((((K8/100)*$AJ$23)*$AH$23)),IF(Calculator!$O$6="SINGLEBAND B",SUM((((K8/100)*$AJ$22)*$AH$22))+(((((K8/100)*$AJ$22)*$AN$22)*$AH$22)*Calculator!$G$6)-((((K8/100)*$AJ$22)*$AN$22)*$AH$22)+((((K8/100)*$AJ$23)*$AH$23)),IF(Calculator!$O$6="SINGLEBAND C",SUM((((K8/100)*$AJ$22)*$AH$22))+(((((K8/100)*$AJ$22)*$AN$22)*$AH$22)*Calculator!$G$7)-((((K8/100)*$AJ$22)*$AN$22)*$AH$22)+((((K8/100)*$AJ$23)*$AH$23)),IF(Calculator!$O$6="SINGLEBAND D",SUM((((K8/100)*$AJ$22)*$AH$22))+(((((K8/100)*$AJ$22)*$AN$22)*$AH$22)*Calculator!$G$8)-((((K8/100)*$AJ$22)*$AN$22)*$AH$22)+((((K8/100)*$AJ$23)*$AH$23)),IF(Calculator!$O$6="SINGLEURBANE",SUM((((K8/100)*$AJ$22)*$AH$22))+(((((K8/100)*$AJ$22)*$AN$22)*$AH$22)*Calculator!$G$9)-((((K8/100)*$AJ$22)*$AN$22)*$AH$22)+((((K8/100)*$AJ$23)*$AH$23)),IF(Calculator!$O$6="SINGLESILVERANOD",SUM((((K8/100)*$AJ$22)*$AH$22))+(((((K8/100)*$AJ$22)*$AN$22)*$AH$22)*Calculator!$G$10)-((((K8/100)*$AJ$22)*$AN$22)*$AH$22)+((((K8/100)*$AJ$23)*$AH$23)),IF(Calculator!$O$6="SINGLEANOD",SUM((((K8/100)*$AJ$22)*$AH$22))+(((((K8/100)*$AJ$22)*$AN$22)*$AH$22)*Calculator!$G$11)-((((K8/100)*$AJ$22)*$AN$22)*$AH$22)+((((K8/100)*$AJ$23)*$AH$23)),IF(Calculator!$O$6="DUALBASE",SUM((((K8/100)*$AJ$22)*$AH$22))+(((((K8/100)*$AJ$22)*$AN$22)*$AH$22)*Calculator!$G$12)-((((K8/100)*$AJ$22)*$AN$22)*$AH$22)+((((K8/100)*$AJ$23)*$AH$23)),IF(Calculator!$O$6="DUALELEMENTS",SUM((((K8/100)*$AJ$22)*$AH$22))+(((((K8/100)*$AJ$22)*$AN$22)*$AH$22)*Calculator!$G$13)-((((K8/100)*$AJ$22)*$AN$22)*$AH$22)+((((K8/100)*$AJ$23)*$AH$23)),IF(Calculator!$O$6="DUALSPECTRUM",SUM((((K8/100)*$AJ$22)*$AH$22))+(((((K8/100)*$AJ$22)*$AN$22)*$AH$22)*Calculator!$G$15)-((((K8/100)*$AJ$22)*$AN$22)*$AH$22)+((((K8/100)*$AJ$23)*$AH$23)),IF(Calculator!$O$6="DUALHOMESTEAD",SUM((((K8/100)*$AJ$22)*$AH$22))+(((((K8/100)*$AJ$22)*$AN$22)*$AH$22)*Calculator!$G$14)-((((K8/100)*$AJ$22)*$AN$22)*$AH$22)+((((K8/100)*$AJ$23)*$AH$23)),IF(Calculator!$O$6="DUALBAND A",SUM((((K8/100)*$AJ$22)*$AH$22))+(((((K8/100)*$AJ$22)*$AN$22)*$AH$22)*Calculator!$G$16)-((((K8/100)*$AJ$22)*$AN$22)*$AH$22)+((((K8/100)*$AJ$23)*$AH$23)),IF(Calculator!$O$6="DUALBAND B",SUM((((K8/100)*$AJ$22)*$AH$22))+(((((K8/100)*$AJ$22)*$AN$22)*$AH$22)*Calculator!$G$17)-((((K8/100)*$AJ$22)*$AN$22)*$AH$22)+((((K8/100)*$AJ$23)*$AH$23)),IF(Calculator!$O$6="DUALBAND C",SUM((((K8/100)*$AJ$22)*$AH$22))+(((((K8/100)*$AJ$22)*$AN$22)*$AH$22)*Calculator!$G$18)-((((K8/100)*$AJ$22)*$AN$22)*$AH$22)+((((K8/100)*$AJ$23)*$AH$23)),IF(Calculator!$O$6="DUALBAND D",SUM((((K8/100)*$AJ$22)*$AH$22))+(((((K8/100)*$AJ$22)*$AN$22)*$AH$22)*Calculator!$G$19)-((((K8/100)*$AJ$22)*$AN$22)*$AH$22)+((((K8/100)*$AJ$23)*$AH$23)),IF(Calculator!$O$6="DUALURBANE",SUM((((K8/100)*$AJ$22)*$AH$22))+(((((K8/100)*$AJ$22)*$AN$22)*$AH$22)*Calculator!$G$20)-((((K8/100)*$AJ$22)*$AN$22)*$AH$22)+((((K8/100)*$AJ$23)*$AH$23)),IF(Calculator!$O$6="DUALSILVERANOD",SUM((((K8/100)*$AJ$22)*$AH$22))+(((((K8/100)*$AJ$22)*$AN$22)*$AH$22)*Calculator!$G$21)-((((K8/100)*$AJ$22)*$AN$22)*$AH$22)+((((K8/100)*$AJ$23)*$AH$23)),IF(Calculator!$O$6="DUALANOD",SUM((((K8/100)*$AJ$22)*$AH$22))+(((((K8/100)*$AJ$22)*$AN$22)*$AH$22)*Calculator!$G$22)-((((K8/100)*$AJ$22)*$AN$22)*$AH$22)+((((K8/100)*$AJ$23)*$AH$23))))))))))))))))))))))))</f>
        <v>151.44851070709225</v>
      </c>
      <c r="AA8" s="2">
        <f>IF(Calculator!$O$6="SINGLEBASE",SUM((((L8/100)*$AJ$22)*$AH$22))+((((L8/100)*$AJ$23)*$AH$23)),IF(Calculator!$O$6="SINGLEELEMENTS",SUM((((L8/100)*$AJ$22)*$AH$22))+(((((L8/100)*$AJ$22)*$AN$22)*$AH$22)*Calculator!$G$2)-((((L8/100)*$AJ$22)*$AN$22)*$AH$22)+((((L8/100)*$AJ$23)*$AH$23)),IF(Calculator!$O$6="SINGLESPECTRUM",SUM((((L8/100)*$AJ$22)*$AH$22))+(((((L8/100)*$AJ$22)*$AN$22)*$AH$22)*Calculator!$G$4)-((((L8/100)*$AJ$22)*$AN$22)*$AH$22)+((((L8/100)*$AJ$23)*$AH$23)),IF(Calculator!$O$6="SINGLEHOMESTEAD",SUM((((L8/100)*$AJ$22)*$AH$22))+(((((L8/100)*$AJ$22)*$AN$22)*$AH$22)*Calculator!$G$3)-((((L8/100)*$AJ$22)*$AN$22)*$AH$22)+((((L8/100)*$AJ$23)*$AH$23)),IF(Calculator!$O$6="SINGLEBAND A",SUM((((L8/100)*$AJ$22)*$AH$22))+(((((L8/100)*$AJ$22)*$AN$22)*$AH$22)*Calculator!$G$5)-((((L8/100)*$AJ$22)*$AN$22)*$AH$22)+((((L8/100)*$AJ$23)*$AH$23)),IF(Calculator!$O$6="SINGLEBAND B",SUM((((L8/100)*$AJ$22)*$AH$22))+(((((L8/100)*$AJ$22)*$AN$22)*$AH$22)*Calculator!$G$6)-((((L8/100)*$AJ$22)*$AN$22)*$AH$22)+((((L8/100)*$AJ$23)*$AH$23)),IF(Calculator!$O$6="SINGLEBAND C",SUM((((L8/100)*$AJ$22)*$AH$22))+(((((L8/100)*$AJ$22)*$AN$22)*$AH$22)*Calculator!$G$7)-((((L8/100)*$AJ$22)*$AN$22)*$AH$22)+((((L8/100)*$AJ$23)*$AH$23)),IF(Calculator!$O$6="SINGLEBAND D",SUM((((L8/100)*$AJ$22)*$AH$22))+(((((L8/100)*$AJ$22)*$AN$22)*$AH$22)*Calculator!$G$8)-((((L8/100)*$AJ$22)*$AN$22)*$AH$22)+((((L8/100)*$AJ$23)*$AH$23)),IF(Calculator!$O$6="SINGLEURBANE",SUM((((L8/100)*$AJ$22)*$AH$22))+(((((L8/100)*$AJ$22)*$AN$22)*$AH$22)*Calculator!$G$9)-((((L8/100)*$AJ$22)*$AN$22)*$AH$22)+((((L8/100)*$AJ$23)*$AH$23)),IF(Calculator!$O$6="SINGLESILVERANOD",SUM((((L8/100)*$AJ$22)*$AH$22))+(((((L8/100)*$AJ$22)*$AN$22)*$AH$22)*Calculator!$G$10)-((((L8/100)*$AJ$22)*$AN$22)*$AH$22)+((((L8/100)*$AJ$23)*$AH$23)),IF(Calculator!$O$6="SINGLEANOD",SUM((((L8/100)*$AJ$22)*$AH$22))+(((((L8/100)*$AJ$22)*$AN$22)*$AH$22)*Calculator!$G$11)-((((L8/100)*$AJ$22)*$AN$22)*$AH$22)+((((L8/100)*$AJ$23)*$AH$23)),IF(Calculator!$O$6="DUALBASE",SUM((((L8/100)*$AJ$22)*$AH$22))+(((((L8/100)*$AJ$22)*$AN$22)*$AH$22)*Calculator!$G$12)-((((L8/100)*$AJ$22)*$AN$22)*$AH$22)+((((L8/100)*$AJ$23)*$AH$23)),IF(Calculator!$O$6="DUALELEMENTS",SUM((((L8/100)*$AJ$22)*$AH$22))+(((((L8/100)*$AJ$22)*$AN$22)*$AH$22)*Calculator!$G$13)-((((L8/100)*$AJ$22)*$AN$22)*$AH$22)+((((L8/100)*$AJ$23)*$AH$23)),IF(Calculator!$O$6="DUALSPECTRUM",SUM((((L8/100)*$AJ$22)*$AH$22))+(((((L8/100)*$AJ$22)*$AN$22)*$AH$22)*Calculator!$G$15)-((((L8/100)*$AJ$22)*$AN$22)*$AH$22)+((((L8/100)*$AJ$23)*$AH$23)),IF(Calculator!$O$6="DUALHOMESTEAD",SUM((((L8/100)*$AJ$22)*$AH$22))+(((((L8/100)*$AJ$22)*$AN$22)*$AH$22)*Calculator!$G$14)-((((L8/100)*$AJ$22)*$AN$22)*$AH$22)+((((L8/100)*$AJ$23)*$AH$23)),IF(Calculator!$O$6="DUALBAND A",SUM((((L8/100)*$AJ$22)*$AH$22))+(((((L8/100)*$AJ$22)*$AN$22)*$AH$22)*Calculator!$G$16)-((((L8/100)*$AJ$22)*$AN$22)*$AH$22)+((((L8/100)*$AJ$23)*$AH$23)),IF(Calculator!$O$6="DUALBAND B",SUM((((L8/100)*$AJ$22)*$AH$22))+(((((L8/100)*$AJ$22)*$AN$22)*$AH$22)*Calculator!$G$17)-((((L8/100)*$AJ$22)*$AN$22)*$AH$22)+((((L8/100)*$AJ$23)*$AH$23)),IF(Calculator!$O$6="DUALBAND C",SUM((((L8/100)*$AJ$22)*$AH$22))+(((((L8/100)*$AJ$22)*$AN$22)*$AH$22)*Calculator!$G$18)-((((L8/100)*$AJ$22)*$AN$22)*$AH$22)+((((L8/100)*$AJ$23)*$AH$23)),IF(Calculator!$O$6="DUALBAND D",SUM((((L8/100)*$AJ$22)*$AH$22))+(((((L8/100)*$AJ$22)*$AN$22)*$AH$22)*Calculator!$G$19)-((((L8/100)*$AJ$22)*$AN$22)*$AH$22)+((((L8/100)*$AJ$23)*$AH$23)),IF(Calculator!$O$6="DUALURBANE",SUM((((L8/100)*$AJ$22)*$AH$22))+(((((L8/100)*$AJ$22)*$AN$22)*$AH$22)*Calculator!$G$20)-((((L8/100)*$AJ$22)*$AN$22)*$AH$22)+((((L8/100)*$AJ$23)*$AH$23)),IF(Calculator!$O$6="DUALSILVERANOD",SUM((((L8/100)*$AJ$22)*$AH$22))+(((((L8/100)*$AJ$22)*$AN$22)*$AH$22)*Calculator!$G$21)-((((L8/100)*$AJ$22)*$AN$22)*$AH$22)+((((L8/100)*$AJ$23)*$AH$23)),IF(Calculator!$O$6="DUALANOD",SUM((((L8/100)*$AJ$22)*$AH$22))+(((((L8/100)*$AJ$22)*$AN$22)*$AH$22)*Calculator!$G$22)-((((L8/100)*$AJ$22)*$AN$22)*$AH$22)+((((L8/100)*$AJ$23)*$AH$23))))))))))))))))))))))))</f>
        <v>153.71072618408201</v>
      </c>
      <c r="AB8" s="2">
        <f>IF(Calculator!$O$6="SINGLEBASE",SUM((((M8/100)*$AJ$22)*$AH$22))+((((M8/100)*$AJ$23)*$AH$23)),IF(Calculator!$O$6="SINGLEELEMENTS",SUM((((M8/100)*$AJ$22)*$AH$22))+(((((M8/100)*$AJ$22)*$AN$22)*$AH$22)*Calculator!$G$2)-((((M8/100)*$AJ$22)*$AN$22)*$AH$22)+((((M8/100)*$AJ$23)*$AH$23)),IF(Calculator!$O$6="SINGLESPECTRUM",SUM((((M8/100)*$AJ$22)*$AH$22))+(((((M8/100)*$AJ$22)*$AN$22)*$AH$22)*Calculator!$G$4)-((((M8/100)*$AJ$22)*$AN$22)*$AH$22)+((((M8/100)*$AJ$23)*$AH$23)),IF(Calculator!$O$6="SINGLEHOMESTEAD",SUM((((M8/100)*$AJ$22)*$AH$22))+(((((M8/100)*$AJ$22)*$AN$22)*$AH$22)*Calculator!$G$3)-((((M8/100)*$AJ$22)*$AN$22)*$AH$22)+((((M8/100)*$AJ$23)*$AH$23)),IF(Calculator!$O$6="SINGLEBAND A",SUM((((M8/100)*$AJ$22)*$AH$22))+(((((M8/100)*$AJ$22)*$AN$22)*$AH$22)*Calculator!$G$5)-((((M8/100)*$AJ$22)*$AN$22)*$AH$22)+((((M8/100)*$AJ$23)*$AH$23)),IF(Calculator!$O$6="SINGLEBAND B",SUM((((M8/100)*$AJ$22)*$AH$22))+(((((M8/100)*$AJ$22)*$AN$22)*$AH$22)*Calculator!$G$6)-((((M8/100)*$AJ$22)*$AN$22)*$AH$22)+((((M8/100)*$AJ$23)*$AH$23)),IF(Calculator!$O$6="SINGLEBAND C",SUM((((M8/100)*$AJ$22)*$AH$22))+(((((M8/100)*$AJ$22)*$AN$22)*$AH$22)*Calculator!$G$7)-((((M8/100)*$AJ$22)*$AN$22)*$AH$22)+((((M8/100)*$AJ$23)*$AH$23)),IF(Calculator!$O$6="SINGLEBAND D",SUM((((M8/100)*$AJ$22)*$AH$22))+(((((M8/100)*$AJ$22)*$AN$22)*$AH$22)*Calculator!$G$8)-((((M8/100)*$AJ$22)*$AN$22)*$AH$22)+((((M8/100)*$AJ$23)*$AH$23)),IF(Calculator!$O$6="SINGLEURBANE",SUM((((M8/100)*$AJ$22)*$AH$22))+(((((M8/100)*$AJ$22)*$AN$22)*$AH$22)*Calculator!$G$9)-((((M8/100)*$AJ$22)*$AN$22)*$AH$22)+((((M8/100)*$AJ$23)*$AH$23)),IF(Calculator!$O$6="SINGLESILVERANOD",SUM((((M8/100)*$AJ$22)*$AH$22))+(((((M8/100)*$AJ$22)*$AN$22)*$AH$22)*Calculator!$G$10)-((((M8/100)*$AJ$22)*$AN$22)*$AH$22)+((((M8/100)*$AJ$23)*$AH$23)),IF(Calculator!$O$6="SINGLEANOD",SUM((((M8/100)*$AJ$22)*$AH$22))+(((((M8/100)*$AJ$22)*$AN$22)*$AH$22)*Calculator!$G$11)-((((M8/100)*$AJ$22)*$AN$22)*$AH$22)+((((M8/100)*$AJ$23)*$AH$23)),IF(Calculator!$O$6="DUALBASE",SUM((((M8/100)*$AJ$22)*$AH$22))+(((((M8/100)*$AJ$22)*$AN$22)*$AH$22)*Calculator!$G$12)-((((M8/100)*$AJ$22)*$AN$22)*$AH$22)+((((M8/100)*$AJ$23)*$AH$23)),IF(Calculator!$O$6="DUALELEMENTS",SUM((((M8/100)*$AJ$22)*$AH$22))+(((((M8/100)*$AJ$22)*$AN$22)*$AH$22)*Calculator!$G$13)-((((M8/100)*$AJ$22)*$AN$22)*$AH$22)+((((M8/100)*$AJ$23)*$AH$23)),IF(Calculator!$O$6="DUALSPECTRUM",SUM((((M8/100)*$AJ$22)*$AH$22))+(((((M8/100)*$AJ$22)*$AN$22)*$AH$22)*Calculator!$G$15)-((((M8/100)*$AJ$22)*$AN$22)*$AH$22)+((((M8/100)*$AJ$23)*$AH$23)),IF(Calculator!$O$6="DUALHOMESTEAD",SUM((((M8/100)*$AJ$22)*$AH$22))+(((((M8/100)*$AJ$22)*$AN$22)*$AH$22)*Calculator!$G$14)-((((M8/100)*$AJ$22)*$AN$22)*$AH$22)+((((M8/100)*$AJ$23)*$AH$23)),IF(Calculator!$O$6="DUALBAND A",SUM((((M8/100)*$AJ$22)*$AH$22))+(((((M8/100)*$AJ$22)*$AN$22)*$AH$22)*Calculator!$G$16)-((((M8/100)*$AJ$22)*$AN$22)*$AH$22)+((((M8/100)*$AJ$23)*$AH$23)),IF(Calculator!$O$6="DUALBAND B",SUM((((M8/100)*$AJ$22)*$AH$22))+(((((M8/100)*$AJ$22)*$AN$22)*$AH$22)*Calculator!$G$17)-((((M8/100)*$AJ$22)*$AN$22)*$AH$22)+((((M8/100)*$AJ$23)*$AH$23)),IF(Calculator!$O$6="DUALBAND C",SUM((((M8/100)*$AJ$22)*$AH$22))+(((((M8/100)*$AJ$22)*$AN$22)*$AH$22)*Calculator!$G$18)-((((M8/100)*$AJ$22)*$AN$22)*$AH$22)+((((M8/100)*$AJ$23)*$AH$23)),IF(Calculator!$O$6="DUALBAND D",SUM((((M8/100)*$AJ$22)*$AH$22))+(((((M8/100)*$AJ$22)*$AN$22)*$AH$22)*Calculator!$G$19)-((((M8/100)*$AJ$22)*$AN$22)*$AH$22)+((((M8/100)*$AJ$23)*$AH$23)),IF(Calculator!$O$6="DUALURBANE",SUM((((M8/100)*$AJ$22)*$AH$22))+(((((M8/100)*$AJ$22)*$AN$22)*$AH$22)*Calculator!$G$20)-((((M8/100)*$AJ$22)*$AN$22)*$AH$22)+((((M8/100)*$AJ$23)*$AH$23)),IF(Calculator!$O$6="DUALSILVERANOD",SUM((((M8/100)*$AJ$22)*$AH$22))+(((((M8/100)*$AJ$22)*$AN$22)*$AH$22)*Calculator!$G$21)-((((M8/100)*$AJ$22)*$AN$22)*$AH$22)+((((M8/100)*$AJ$23)*$AH$23)),IF(Calculator!$O$6="DUALANOD",SUM((((M8/100)*$AJ$22)*$AH$22))+(((((M8/100)*$AJ$22)*$AN$22)*$AH$22)*Calculator!$G$22)-((((M8/100)*$AJ$22)*$AN$22)*$AH$22)+((((M8/100)*$AJ$23)*$AH$23))))))))))))))))))))))))</f>
        <v>155.97294166107173</v>
      </c>
      <c r="AC8" s="2">
        <f>IF(Calculator!$O$6="SINGLEBASE",SUM((((N8/100)*$AJ$22)*$AH$22))+((((N8/100)*$AJ$23)*$AH$23)),IF(Calculator!$O$6="SINGLEELEMENTS",SUM((((N8/100)*$AJ$22)*$AH$22))+(((((N8/100)*$AJ$22)*$AN$22)*$AH$22)*Calculator!$G$2)-((((N8/100)*$AJ$22)*$AN$22)*$AH$22)+((((N8/100)*$AJ$23)*$AH$23)),IF(Calculator!$O$6="SINGLESPECTRUM",SUM((((N8/100)*$AJ$22)*$AH$22))+(((((N8/100)*$AJ$22)*$AN$22)*$AH$22)*Calculator!$G$4)-((((N8/100)*$AJ$22)*$AN$22)*$AH$22)+((((N8/100)*$AJ$23)*$AH$23)),IF(Calculator!$O$6="SINGLEHOMESTEAD",SUM((((N8/100)*$AJ$22)*$AH$22))+(((((N8/100)*$AJ$22)*$AN$22)*$AH$22)*Calculator!$G$3)-((((N8/100)*$AJ$22)*$AN$22)*$AH$22)+((((N8/100)*$AJ$23)*$AH$23)),IF(Calculator!$O$6="SINGLEBAND A",SUM((((N8/100)*$AJ$22)*$AH$22))+(((((N8/100)*$AJ$22)*$AN$22)*$AH$22)*Calculator!$G$5)-((((N8/100)*$AJ$22)*$AN$22)*$AH$22)+((((N8/100)*$AJ$23)*$AH$23)),IF(Calculator!$O$6="SINGLEBAND B",SUM((((N8/100)*$AJ$22)*$AH$22))+(((((N8/100)*$AJ$22)*$AN$22)*$AH$22)*Calculator!$G$6)-((((N8/100)*$AJ$22)*$AN$22)*$AH$22)+((((N8/100)*$AJ$23)*$AH$23)),IF(Calculator!$O$6="SINGLEBAND C",SUM((((N8/100)*$AJ$22)*$AH$22))+(((((N8/100)*$AJ$22)*$AN$22)*$AH$22)*Calculator!$G$7)-((((N8/100)*$AJ$22)*$AN$22)*$AH$22)+((((N8/100)*$AJ$23)*$AH$23)),IF(Calculator!$O$6="SINGLEBAND D",SUM((((N8/100)*$AJ$22)*$AH$22))+(((((N8/100)*$AJ$22)*$AN$22)*$AH$22)*Calculator!$G$8)-((((N8/100)*$AJ$22)*$AN$22)*$AH$22)+((((N8/100)*$AJ$23)*$AH$23)),IF(Calculator!$O$6="SINGLEURBANE",SUM((((N8/100)*$AJ$22)*$AH$22))+(((((N8/100)*$AJ$22)*$AN$22)*$AH$22)*Calculator!$G$9)-((((N8/100)*$AJ$22)*$AN$22)*$AH$22)+((((N8/100)*$AJ$23)*$AH$23)),IF(Calculator!$O$6="SINGLESILVERANOD",SUM((((N8/100)*$AJ$22)*$AH$22))+(((((N8/100)*$AJ$22)*$AN$22)*$AH$22)*Calculator!$G$10)-((((N8/100)*$AJ$22)*$AN$22)*$AH$22)+((((N8/100)*$AJ$23)*$AH$23)),IF(Calculator!$O$6="SINGLEANOD",SUM((((N8/100)*$AJ$22)*$AH$22))+(((((N8/100)*$AJ$22)*$AN$22)*$AH$22)*Calculator!$G$11)-((((N8/100)*$AJ$22)*$AN$22)*$AH$22)+((((N8/100)*$AJ$23)*$AH$23)),IF(Calculator!$O$6="DUALBASE",SUM((((N8/100)*$AJ$22)*$AH$22))+(((((N8/100)*$AJ$22)*$AN$22)*$AH$22)*Calculator!$G$12)-((((N8/100)*$AJ$22)*$AN$22)*$AH$22)+((((N8/100)*$AJ$23)*$AH$23)),IF(Calculator!$O$6="DUALELEMENTS",SUM((((N8/100)*$AJ$22)*$AH$22))+(((((N8/100)*$AJ$22)*$AN$22)*$AH$22)*Calculator!$G$13)-((((N8/100)*$AJ$22)*$AN$22)*$AH$22)+((((N8/100)*$AJ$23)*$AH$23)),IF(Calculator!$O$6="DUALSPECTRUM",SUM((((N8/100)*$AJ$22)*$AH$22))+(((((N8/100)*$AJ$22)*$AN$22)*$AH$22)*Calculator!$G$15)-((((N8/100)*$AJ$22)*$AN$22)*$AH$22)+((((N8/100)*$AJ$23)*$AH$23)),IF(Calculator!$O$6="DUALHOMESTEAD",SUM((((N8/100)*$AJ$22)*$AH$22))+(((((N8/100)*$AJ$22)*$AN$22)*$AH$22)*Calculator!$G$14)-((((N8/100)*$AJ$22)*$AN$22)*$AH$22)+((((N8/100)*$AJ$23)*$AH$23)),IF(Calculator!$O$6="DUALBAND A",SUM((((N8/100)*$AJ$22)*$AH$22))+(((((N8/100)*$AJ$22)*$AN$22)*$AH$22)*Calculator!$G$16)-((((N8/100)*$AJ$22)*$AN$22)*$AH$22)+((((N8/100)*$AJ$23)*$AH$23)),IF(Calculator!$O$6="DUALBAND B",SUM((((N8/100)*$AJ$22)*$AH$22))+(((((N8/100)*$AJ$22)*$AN$22)*$AH$22)*Calculator!$G$17)-((((N8/100)*$AJ$22)*$AN$22)*$AH$22)+((((N8/100)*$AJ$23)*$AH$23)),IF(Calculator!$O$6="DUALBAND C",SUM((((N8/100)*$AJ$22)*$AH$22))+(((((N8/100)*$AJ$22)*$AN$22)*$AH$22)*Calculator!$G$18)-((((N8/100)*$AJ$22)*$AN$22)*$AH$22)+((((N8/100)*$AJ$23)*$AH$23)),IF(Calculator!$O$6="DUALBAND D",SUM((((N8/100)*$AJ$22)*$AH$22))+(((((N8/100)*$AJ$22)*$AN$22)*$AH$22)*Calculator!$G$19)-((((N8/100)*$AJ$22)*$AN$22)*$AH$22)+((((N8/100)*$AJ$23)*$AH$23)),IF(Calculator!$O$6="DUALURBANE",SUM((((N8/100)*$AJ$22)*$AH$22))+(((((N8/100)*$AJ$22)*$AN$22)*$AH$22)*Calculator!$G$20)-((((N8/100)*$AJ$22)*$AN$22)*$AH$22)+((((N8/100)*$AJ$23)*$AH$23)),IF(Calculator!$O$6="DUALSILVERANOD",SUM((((N8/100)*$AJ$22)*$AH$22))+(((((N8/100)*$AJ$22)*$AN$22)*$AH$22)*Calculator!$G$21)-((((N8/100)*$AJ$22)*$AN$22)*$AH$22)+((((N8/100)*$AJ$23)*$AH$23)),IF(Calculator!$O$6="DUALANOD",SUM((((N8/100)*$AJ$22)*$AH$22))+(((((N8/100)*$AJ$22)*$AN$22)*$AH$22)*Calculator!$G$22)-((((N8/100)*$AJ$22)*$AN$22)*$AH$22)+((((N8/100)*$AJ$23)*$AH$23))))))))))))))))))))))))</f>
        <v>158.23515713806151</v>
      </c>
      <c r="AE8" t="s">
        <v>1394</v>
      </c>
      <c r="AF8">
        <f>IF(Calculator!$U$5="GBP",VLOOKUP('Front Sheet'!$C$13,'Window Top Hung Data'!P4:AC17,(AF7),FALSE),SUM(VLOOKUP('Front Sheet'!$C$13,'Window Top Hung Data'!P4:AC17,(AF7),FALSE))*Currency!$B$2)</f>
        <v>141.3199464309692</v>
      </c>
      <c r="AG8" t="str">
        <f>FIXED(AF8)</f>
        <v>141.32</v>
      </c>
      <c r="AH8" t="str">
        <f>_xlfn.CONCAT(Calculator!$U$6,AG8)</f>
        <v>£141.32</v>
      </c>
    </row>
    <row r="9" spans="1:40">
      <c r="A9" s="8" t="s">
        <v>1441</v>
      </c>
      <c r="B9" s="2">
        <v>322.61240127563474</v>
      </c>
      <c r="C9" s="2">
        <v>328.13</v>
      </c>
      <c r="D9" s="2">
        <v>333.6475987243652</v>
      </c>
      <c r="E9" s="2">
        <v>339.16519744873045</v>
      </c>
      <c r="F9" s="2">
        <v>344.68279617309565</v>
      </c>
      <c r="G9" s="2">
        <v>352.77108596801753</v>
      </c>
      <c r="H9" s="2">
        <v>358.28868469238279</v>
      </c>
      <c r="I9" s="2">
        <v>363.80631530761718</v>
      </c>
      <c r="J9" s="2">
        <v>369.31345382690427</v>
      </c>
      <c r="K9" s="2">
        <v>374.83105255126952</v>
      </c>
      <c r="L9" s="2">
        <v>380.34865127563472</v>
      </c>
      <c r="M9" s="2">
        <v>385.86624999999998</v>
      </c>
      <c r="N9" s="2">
        <v>391.38384872436518</v>
      </c>
      <c r="P9" s="8">
        <v>1000</v>
      </c>
      <c r="Q9" s="2">
        <f>IF(Calculator!$O$6="SINGLEBASE",SUM((((B9/100)*$AJ$22)*$AH$22))+((((B9/100)*$AJ$23)*$AH$23)),IF(Calculator!$O$6="SINGLEELEMENTS",SUM((((B9/100)*$AJ$22)*$AH$22))+(((((B9/100)*$AJ$22)*$AN$22)*$AH$22)*Calculator!$G$2)-((((B9/100)*$AJ$22)*$AN$22)*$AH$22)+((((B9/100)*$AJ$23)*$AH$23)),IF(Calculator!$O$6="SINGLESPECTRUM",SUM((((B9/100)*$AJ$22)*$AH$22))+(((((B9/100)*$AJ$22)*$AN$22)*$AH$22)*Calculator!$G$4)-((((B9/100)*$AJ$22)*$AN$22)*$AH$22)+((((B9/100)*$AJ$23)*$AH$23)),IF(Calculator!$O$6="SINGLEHOMESTEAD",SUM((((B9/100)*$AJ$22)*$AH$22))+(((((B9/100)*$AJ$22)*$AN$22)*$AH$22)*Calculator!$G$3)-((((B9/100)*$AJ$22)*$AN$22)*$AH$22)+((((B9/100)*$AJ$23)*$AH$23)),IF(Calculator!$O$6="SINGLEBAND A",SUM((((B9/100)*$AJ$22)*$AH$22))+(((((B9/100)*$AJ$22)*$AN$22)*$AH$22)*Calculator!$G$5)-((((B9/100)*$AJ$22)*$AN$22)*$AH$22)+((((B9/100)*$AJ$23)*$AH$23)),IF(Calculator!$O$6="SINGLEBAND B",SUM((((B9/100)*$AJ$22)*$AH$22))+(((((B9/100)*$AJ$22)*$AN$22)*$AH$22)*Calculator!$G$6)-((((B9/100)*$AJ$22)*$AN$22)*$AH$22)+((((B9/100)*$AJ$23)*$AH$23)),IF(Calculator!$O$6="SINGLEBAND C",SUM((((B9/100)*$AJ$22)*$AH$22))+(((((B9/100)*$AJ$22)*$AN$22)*$AH$22)*Calculator!$G$7)-((((B9/100)*$AJ$22)*$AN$22)*$AH$22)+((((B9/100)*$AJ$23)*$AH$23)),IF(Calculator!$O$6="SINGLEBAND D",SUM((((B9/100)*$AJ$22)*$AH$22))+(((((B9/100)*$AJ$22)*$AN$22)*$AH$22)*Calculator!$G$8)-((((B9/100)*$AJ$22)*$AN$22)*$AH$22)+((((B9/100)*$AJ$23)*$AH$23)),IF(Calculator!$O$6="SINGLEURBANE",SUM((((B9/100)*$AJ$22)*$AH$22))+(((((B9/100)*$AJ$22)*$AN$22)*$AH$22)*Calculator!$G$9)-((((B9/100)*$AJ$22)*$AN$22)*$AH$22)+((((B9/100)*$AJ$23)*$AH$23)),IF(Calculator!$O$6="SINGLESILVERANOD",SUM((((B9/100)*$AJ$22)*$AH$22))+(((((B9/100)*$AJ$22)*$AN$22)*$AH$22)*Calculator!$G$10)-((((B9/100)*$AJ$22)*$AN$22)*$AH$22)+((((B9/100)*$AJ$23)*$AH$23)),IF(Calculator!$O$6="SINGLEANOD",SUM((((B9/100)*$AJ$22)*$AH$22))+(((((B9/100)*$AJ$22)*$AN$22)*$AH$22)*Calculator!$G$11)-((((B9/100)*$AJ$22)*$AN$22)*$AH$22)+((((B9/100)*$AJ$23)*$AH$23)),IF(Calculator!$O$6="DUALBASE",SUM((((B9/100)*$AJ$22)*$AH$22))+(((((B9/100)*$AJ$22)*$AN$22)*$AH$22)*Calculator!$G$12)-((((B9/100)*$AJ$22)*$AN$22)*$AH$22)+((((B9/100)*$AJ$23)*$AH$23)),IF(Calculator!$O$6="DUALELEMENTS",SUM((((B9/100)*$AJ$22)*$AH$22))+(((((B9/100)*$AJ$22)*$AN$22)*$AH$22)*Calculator!$G$13)-((((B9/100)*$AJ$22)*$AN$22)*$AH$22)+((((B9/100)*$AJ$23)*$AH$23)),IF(Calculator!$O$6="DUALSPECTRUM",SUM((((B9/100)*$AJ$22)*$AH$22))+(((((B9/100)*$AJ$22)*$AN$22)*$AH$22)*Calculator!$G$15)-((((B9/100)*$AJ$22)*$AN$22)*$AH$22)+((((B9/100)*$AJ$23)*$AH$23)),IF(Calculator!$O$6="DUALHOMESTEAD",SUM((((B9/100)*$AJ$22)*$AH$22))+(((((B9/100)*$AJ$22)*$AN$22)*$AH$22)*Calculator!$G$14)-((((B9/100)*$AJ$22)*$AN$22)*$AH$22)+((((B9/100)*$AJ$23)*$AH$23)),IF(Calculator!$O$6="DUALBAND A",SUM((((B9/100)*$AJ$22)*$AH$22))+(((((B9/100)*$AJ$22)*$AN$22)*$AH$22)*Calculator!$G$16)-((((B9/100)*$AJ$22)*$AN$22)*$AH$22)+((((B9/100)*$AJ$23)*$AH$23)),IF(Calculator!$O$6="DUALBAND B",SUM((((B9/100)*$AJ$22)*$AH$22))+(((((B9/100)*$AJ$22)*$AN$22)*$AH$22)*Calculator!$G$17)-((((B9/100)*$AJ$22)*$AN$22)*$AH$22)+((((B9/100)*$AJ$23)*$AH$23)),IF(Calculator!$O$6="DUALBAND C",SUM((((B9/100)*$AJ$22)*$AH$22))+(((((B9/100)*$AJ$22)*$AN$22)*$AH$22)*Calculator!$G$18)-((((B9/100)*$AJ$22)*$AN$22)*$AH$22)+((((B9/100)*$AJ$23)*$AH$23)),IF(Calculator!$O$6="DUALBAND D",SUM((((B9/100)*$AJ$22)*$AH$22))+(((((B9/100)*$AJ$22)*$AN$22)*$AH$22)*Calculator!$G$19)-((((B9/100)*$AJ$22)*$AN$22)*$AH$22)+((((B9/100)*$AJ$23)*$AH$23)),IF(Calculator!$O$6="DUALURBANE",SUM((((B9/100)*$AJ$22)*$AH$22))+(((((B9/100)*$AJ$22)*$AN$22)*$AH$22)*Calculator!$G$20)-((((B9/100)*$AJ$22)*$AN$22)*$AH$22)+((((B9/100)*$AJ$23)*$AH$23)),IF(Calculator!$O$6="DUALSILVERANOD",SUM((((B9/100)*$AJ$22)*$AH$22))+(((((B9/100)*$AJ$22)*$AN$22)*$AH$22)*Calculator!$G$21)-((((B9/100)*$AJ$22)*$AN$22)*$AH$22)+((((B9/100)*$AJ$23)*$AH$23)),IF(Calculator!$O$6="DUALANOD",SUM((((B9/100)*$AJ$22)*$AH$22))+(((((B9/100)*$AJ$22)*$AN$22)*$AH$22)*Calculator!$G$22)-((((B9/100)*$AJ$22)*$AN$22)*$AH$22)+((((B9/100)*$AJ$23)*$AH$23))))))))))))))))))))))))</f>
        <v>132.27108452301024</v>
      </c>
      <c r="R9" s="2">
        <f>IF(Calculator!$O$6="SINGLEBASE",SUM((((C9/100)*$AJ$22)*$AH$22))+((((C9/100)*$AJ$23)*$AH$23)),IF(Calculator!$O$6="SINGLEELEMENTS",SUM((((C9/100)*$AJ$22)*$AH$22))+(((((C9/100)*$AJ$22)*$AN$22)*$AH$22)*Calculator!$G$2)-((((C9/100)*$AJ$22)*$AN$22)*$AH$22)+((((C9/100)*$AJ$23)*$AH$23)),IF(Calculator!$O$6="SINGLESPECTRUM",SUM((((C9/100)*$AJ$22)*$AH$22))+(((((C9/100)*$AJ$22)*$AN$22)*$AH$22)*Calculator!$G$4)-((((C9/100)*$AJ$22)*$AN$22)*$AH$22)+((((C9/100)*$AJ$23)*$AH$23)),IF(Calculator!$O$6="SINGLEHOMESTEAD",SUM((((C9/100)*$AJ$22)*$AH$22))+(((((C9/100)*$AJ$22)*$AN$22)*$AH$22)*Calculator!$G$3)-((((C9/100)*$AJ$22)*$AN$22)*$AH$22)+((((C9/100)*$AJ$23)*$AH$23)),IF(Calculator!$O$6="SINGLEBAND A",SUM((((C9/100)*$AJ$22)*$AH$22))+(((((C9/100)*$AJ$22)*$AN$22)*$AH$22)*Calculator!$G$5)-((((C9/100)*$AJ$22)*$AN$22)*$AH$22)+((((C9/100)*$AJ$23)*$AH$23)),IF(Calculator!$O$6="SINGLEBAND B",SUM((((C9/100)*$AJ$22)*$AH$22))+(((((C9/100)*$AJ$22)*$AN$22)*$AH$22)*Calculator!$G$6)-((((C9/100)*$AJ$22)*$AN$22)*$AH$22)+((((C9/100)*$AJ$23)*$AH$23)),IF(Calculator!$O$6="SINGLEBAND C",SUM((((C9/100)*$AJ$22)*$AH$22))+(((((C9/100)*$AJ$22)*$AN$22)*$AH$22)*Calculator!$G$7)-((((C9/100)*$AJ$22)*$AN$22)*$AH$22)+((((C9/100)*$AJ$23)*$AH$23)),IF(Calculator!$O$6="SINGLEBAND D",SUM((((C9/100)*$AJ$22)*$AH$22))+(((((C9/100)*$AJ$22)*$AN$22)*$AH$22)*Calculator!$G$8)-((((C9/100)*$AJ$22)*$AN$22)*$AH$22)+((((C9/100)*$AJ$23)*$AH$23)),IF(Calculator!$O$6="SINGLEURBANE",SUM((((C9/100)*$AJ$22)*$AH$22))+(((((C9/100)*$AJ$22)*$AN$22)*$AH$22)*Calculator!$G$9)-((((C9/100)*$AJ$22)*$AN$22)*$AH$22)+((((C9/100)*$AJ$23)*$AH$23)),IF(Calculator!$O$6="SINGLESILVERANOD",SUM((((C9/100)*$AJ$22)*$AH$22))+(((((C9/100)*$AJ$22)*$AN$22)*$AH$22)*Calculator!$G$10)-((((C9/100)*$AJ$22)*$AN$22)*$AH$22)+((((C9/100)*$AJ$23)*$AH$23)),IF(Calculator!$O$6="SINGLEANOD",SUM((((C9/100)*$AJ$22)*$AH$22))+(((((C9/100)*$AJ$22)*$AN$22)*$AH$22)*Calculator!$G$11)-((((C9/100)*$AJ$22)*$AN$22)*$AH$22)+((((C9/100)*$AJ$23)*$AH$23)),IF(Calculator!$O$6="DUALBASE",SUM((((C9/100)*$AJ$22)*$AH$22))+(((((C9/100)*$AJ$22)*$AN$22)*$AH$22)*Calculator!$G$12)-((((C9/100)*$AJ$22)*$AN$22)*$AH$22)+((((C9/100)*$AJ$23)*$AH$23)),IF(Calculator!$O$6="DUALELEMENTS",SUM((((C9/100)*$AJ$22)*$AH$22))+(((((C9/100)*$AJ$22)*$AN$22)*$AH$22)*Calculator!$G$13)-((((C9/100)*$AJ$22)*$AN$22)*$AH$22)+((((C9/100)*$AJ$23)*$AH$23)),IF(Calculator!$O$6="DUALSPECTRUM",SUM((((C9/100)*$AJ$22)*$AH$22))+(((((C9/100)*$AJ$22)*$AN$22)*$AH$22)*Calculator!$G$15)-((((C9/100)*$AJ$22)*$AN$22)*$AH$22)+((((C9/100)*$AJ$23)*$AH$23)),IF(Calculator!$O$6="DUALHOMESTEAD",SUM((((C9/100)*$AJ$22)*$AH$22))+(((((C9/100)*$AJ$22)*$AN$22)*$AH$22)*Calculator!$G$14)-((((C9/100)*$AJ$22)*$AN$22)*$AH$22)+((((C9/100)*$AJ$23)*$AH$23)),IF(Calculator!$O$6="DUALBAND A",SUM((((C9/100)*$AJ$22)*$AH$22))+(((((C9/100)*$AJ$22)*$AN$22)*$AH$22)*Calculator!$G$16)-((((C9/100)*$AJ$22)*$AN$22)*$AH$22)+((((C9/100)*$AJ$23)*$AH$23)),IF(Calculator!$O$6="DUALBAND B",SUM((((C9/100)*$AJ$22)*$AH$22))+(((((C9/100)*$AJ$22)*$AN$22)*$AH$22)*Calculator!$G$17)-((((C9/100)*$AJ$22)*$AN$22)*$AH$22)+((((C9/100)*$AJ$23)*$AH$23)),IF(Calculator!$O$6="DUALBAND C",SUM((((C9/100)*$AJ$22)*$AH$22))+(((((C9/100)*$AJ$22)*$AN$22)*$AH$22)*Calculator!$G$18)-((((C9/100)*$AJ$22)*$AN$22)*$AH$22)+((((C9/100)*$AJ$23)*$AH$23)),IF(Calculator!$O$6="DUALBAND D",SUM((((C9/100)*$AJ$22)*$AH$22))+(((((C9/100)*$AJ$22)*$AN$22)*$AH$22)*Calculator!$G$19)-((((C9/100)*$AJ$22)*$AN$22)*$AH$22)+((((C9/100)*$AJ$23)*$AH$23)),IF(Calculator!$O$6="DUALURBANE",SUM((((C9/100)*$AJ$22)*$AH$22))+(((((C9/100)*$AJ$22)*$AN$22)*$AH$22)*Calculator!$G$20)-((((C9/100)*$AJ$22)*$AN$22)*$AH$22)+((((C9/100)*$AJ$23)*$AH$23)),IF(Calculator!$O$6="DUALSILVERANOD",SUM((((C9/100)*$AJ$22)*$AH$22))+(((((C9/100)*$AJ$22)*$AN$22)*$AH$22)*Calculator!$G$21)-((((C9/100)*$AJ$22)*$AN$22)*$AH$22)+((((C9/100)*$AJ$23)*$AH$23)),IF(Calculator!$O$6="DUALANOD",SUM((((C9/100)*$AJ$22)*$AH$22))+(((((C9/100)*$AJ$22)*$AN$22)*$AH$22)*Calculator!$G$22)-((((C9/100)*$AJ$22)*$AN$22)*$AH$22)+((((C9/100)*$AJ$23)*$AH$23))))))))))))))))))))))))</f>
        <v>134.5333</v>
      </c>
      <c r="S9" s="2">
        <f>IF(Calculator!$O$6="SINGLEBASE",SUM((((D9/100)*$AJ$22)*$AH$22))+((((D9/100)*$AJ$23)*$AH$23)),IF(Calculator!$O$6="SINGLEELEMENTS",SUM((((D9/100)*$AJ$22)*$AH$22))+(((((D9/100)*$AJ$22)*$AN$22)*$AH$22)*Calculator!$G$2)-((((D9/100)*$AJ$22)*$AN$22)*$AH$22)+((((D9/100)*$AJ$23)*$AH$23)),IF(Calculator!$O$6="SINGLESPECTRUM",SUM((((D9/100)*$AJ$22)*$AH$22))+(((((D9/100)*$AJ$22)*$AN$22)*$AH$22)*Calculator!$G$4)-((((D9/100)*$AJ$22)*$AN$22)*$AH$22)+((((D9/100)*$AJ$23)*$AH$23)),IF(Calculator!$O$6="SINGLEHOMESTEAD",SUM((((D9/100)*$AJ$22)*$AH$22))+(((((D9/100)*$AJ$22)*$AN$22)*$AH$22)*Calculator!$G$3)-((((D9/100)*$AJ$22)*$AN$22)*$AH$22)+((((D9/100)*$AJ$23)*$AH$23)),IF(Calculator!$O$6="SINGLEBAND A",SUM((((D9/100)*$AJ$22)*$AH$22))+(((((D9/100)*$AJ$22)*$AN$22)*$AH$22)*Calculator!$G$5)-((((D9/100)*$AJ$22)*$AN$22)*$AH$22)+((((D9/100)*$AJ$23)*$AH$23)),IF(Calculator!$O$6="SINGLEBAND B",SUM((((D9/100)*$AJ$22)*$AH$22))+(((((D9/100)*$AJ$22)*$AN$22)*$AH$22)*Calculator!$G$6)-((((D9/100)*$AJ$22)*$AN$22)*$AH$22)+((((D9/100)*$AJ$23)*$AH$23)),IF(Calculator!$O$6="SINGLEBAND C",SUM((((D9/100)*$AJ$22)*$AH$22))+(((((D9/100)*$AJ$22)*$AN$22)*$AH$22)*Calculator!$G$7)-((((D9/100)*$AJ$22)*$AN$22)*$AH$22)+((((D9/100)*$AJ$23)*$AH$23)),IF(Calculator!$O$6="SINGLEBAND D",SUM((((D9/100)*$AJ$22)*$AH$22))+(((((D9/100)*$AJ$22)*$AN$22)*$AH$22)*Calculator!$G$8)-((((D9/100)*$AJ$22)*$AN$22)*$AH$22)+((((D9/100)*$AJ$23)*$AH$23)),IF(Calculator!$O$6="SINGLEURBANE",SUM((((D9/100)*$AJ$22)*$AH$22))+(((((D9/100)*$AJ$22)*$AN$22)*$AH$22)*Calculator!$G$9)-((((D9/100)*$AJ$22)*$AN$22)*$AH$22)+((((D9/100)*$AJ$23)*$AH$23)),IF(Calculator!$O$6="SINGLESILVERANOD",SUM((((D9/100)*$AJ$22)*$AH$22))+(((((D9/100)*$AJ$22)*$AN$22)*$AH$22)*Calculator!$G$10)-((((D9/100)*$AJ$22)*$AN$22)*$AH$22)+((((D9/100)*$AJ$23)*$AH$23)),IF(Calculator!$O$6="SINGLEANOD",SUM((((D9/100)*$AJ$22)*$AH$22))+(((((D9/100)*$AJ$22)*$AN$22)*$AH$22)*Calculator!$G$11)-((((D9/100)*$AJ$22)*$AN$22)*$AH$22)+((((D9/100)*$AJ$23)*$AH$23)),IF(Calculator!$O$6="DUALBASE",SUM((((D9/100)*$AJ$22)*$AH$22))+(((((D9/100)*$AJ$22)*$AN$22)*$AH$22)*Calculator!$G$12)-((((D9/100)*$AJ$22)*$AN$22)*$AH$22)+((((D9/100)*$AJ$23)*$AH$23)),IF(Calculator!$O$6="DUALELEMENTS",SUM((((D9/100)*$AJ$22)*$AH$22))+(((((D9/100)*$AJ$22)*$AN$22)*$AH$22)*Calculator!$G$13)-((((D9/100)*$AJ$22)*$AN$22)*$AH$22)+((((D9/100)*$AJ$23)*$AH$23)),IF(Calculator!$O$6="DUALSPECTRUM",SUM((((D9/100)*$AJ$22)*$AH$22))+(((((D9/100)*$AJ$22)*$AN$22)*$AH$22)*Calculator!$G$15)-((((D9/100)*$AJ$22)*$AN$22)*$AH$22)+((((D9/100)*$AJ$23)*$AH$23)),IF(Calculator!$O$6="DUALHOMESTEAD",SUM((((D9/100)*$AJ$22)*$AH$22))+(((((D9/100)*$AJ$22)*$AN$22)*$AH$22)*Calculator!$G$14)-((((D9/100)*$AJ$22)*$AN$22)*$AH$22)+((((D9/100)*$AJ$23)*$AH$23)),IF(Calculator!$O$6="DUALBAND A",SUM((((D9/100)*$AJ$22)*$AH$22))+(((((D9/100)*$AJ$22)*$AN$22)*$AH$22)*Calculator!$G$16)-((((D9/100)*$AJ$22)*$AN$22)*$AH$22)+((((D9/100)*$AJ$23)*$AH$23)),IF(Calculator!$O$6="DUALBAND B",SUM((((D9/100)*$AJ$22)*$AH$22))+(((((D9/100)*$AJ$22)*$AN$22)*$AH$22)*Calculator!$G$17)-((((D9/100)*$AJ$22)*$AN$22)*$AH$22)+((((D9/100)*$AJ$23)*$AH$23)),IF(Calculator!$O$6="DUALBAND C",SUM((((D9/100)*$AJ$22)*$AH$22))+(((((D9/100)*$AJ$22)*$AN$22)*$AH$22)*Calculator!$G$18)-((((D9/100)*$AJ$22)*$AN$22)*$AH$22)+((((D9/100)*$AJ$23)*$AH$23)),IF(Calculator!$O$6="DUALBAND D",SUM((((D9/100)*$AJ$22)*$AH$22))+(((((D9/100)*$AJ$22)*$AN$22)*$AH$22)*Calculator!$G$19)-((((D9/100)*$AJ$22)*$AN$22)*$AH$22)+((((D9/100)*$AJ$23)*$AH$23)),IF(Calculator!$O$6="DUALURBANE",SUM((((D9/100)*$AJ$22)*$AH$22))+(((((D9/100)*$AJ$22)*$AN$22)*$AH$22)*Calculator!$G$20)-((((D9/100)*$AJ$22)*$AN$22)*$AH$22)+((((D9/100)*$AJ$23)*$AH$23)),IF(Calculator!$O$6="DUALSILVERANOD",SUM((((D9/100)*$AJ$22)*$AH$22))+(((((D9/100)*$AJ$22)*$AN$22)*$AH$22)*Calculator!$G$21)-((((D9/100)*$AJ$22)*$AN$22)*$AH$22)+((((D9/100)*$AJ$23)*$AH$23)),IF(Calculator!$O$6="DUALANOD",SUM((((D9/100)*$AJ$22)*$AH$22))+(((((D9/100)*$AJ$22)*$AN$22)*$AH$22)*Calculator!$G$22)-((((D9/100)*$AJ$22)*$AN$22)*$AH$22)+((((D9/100)*$AJ$23)*$AH$23))))))))))))))))))))))))</f>
        <v>136.79551547698969</v>
      </c>
      <c r="T9" s="2">
        <f>IF(Calculator!$O$6="SINGLEBASE",SUM((((E9/100)*$AJ$22)*$AH$22))+((((E9/100)*$AJ$23)*$AH$23)),IF(Calculator!$O$6="SINGLEELEMENTS",SUM((((E9/100)*$AJ$22)*$AH$22))+(((((E9/100)*$AJ$22)*$AN$22)*$AH$22)*Calculator!$G$2)-((((E9/100)*$AJ$22)*$AN$22)*$AH$22)+((((E9/100)*$AJ$23)*$AH$23)),IF(Calculator!$O$6="SINGLESPECTRUM",SUM((((E9/100)*$AJ$22)*$AH$22))+(((((E9/100)*$AJ$22)*$AN$22)*$AH$22)*Calculator!$G$4)-((((E9/100)*$AJ$22)*$AN$22)*$AH$22)+((((E9/100)*$AJ$23)*$AH$23)),IF(Calculator!$O$6="SINGLEHOMESTEAD",SUM((((E9/100)*$AJ$22)*$AH$22))+(((((E9/100)*$AJ$22)*$AN$22)*$AH$22)*Calculator!$G$3)-((((E9/100)*$AJ$22)*$AN$22)*$AH$22)+((((E9/100)*$AJ$23)*$AH$23)),IF(Calculator!$O$6="SINGLEBAND A",SUM((((E9/100)*$AJ$22)*$AH$22))+(((((E9/100)*$AJ$22)*$AN$22)*$AH$22)*Calculator!$G$5)-((((E9/100)*$AJ$22)*$AN$22)*$AH$22)+((((E9/100)*$AJ$23)*$AH$23)),IF(Calculator!$O$6="SINGLEBAND B",SUM((((E9/100)*$AJ$22)*$AH$22))+(((((E9/100)*$AJ$22)*$AN$22)*$AH$22)*Calculator!$G$6)-((((E9/100)*$AJ$22)*$AN$22)*$AH$22)+((((E9/100)*$AJ$23)*$AH$23)),IF(Calculator!$O$6="SINGLEBAND C",SUM((((E9/100)*$AJ$22)*$AH$22))+(((((E9/100)*$AJ$22)*$AN$22)*$AH$22)*Calculator!$G$7)-((((E9/100)*$AJ$22)*$AN$22)*$AH$22)+((((E9/100)*$AJ$23)*$AH$23)),IF(Calculator!$O$6="SINGLEBAND D",SUM((((E9/100)*$AJ$22)*$AH$22))+(((((E9/100)*$AJ$22)*$AN$22)*$AH$22)*Calculator!$G$8)-((((E9/100)*$AJ$22)*$AN$22)*$AH$22)+((((E9/100)*$AJ$23)*$AH$23)),IF(Calculator!$O$6="SINGLEURBANE",SUM((((E9/100)*$AJ$22)*$AH$22))+(((((E9/100)*$AJ$22)*$AN$22)*$AH$22)*Calculator!$G$9)-((((E9/100)*$AJ$22)*$AN$22)*$AH$22)+((((E9/100)*$AJ$23)*$AH$23)),IF(Calculator!$O$6="SINGLESILVERANOD",SUM((((E9/100)*$AJ$22)*$AH$22))+(((((E9/100)*$AJ$22)*$AN$22)*$AH$22)*Calculator!$G$10)-((((E9/100)*$AJ$22)*$AN$22)*$AH$22)+((((E9/100)*$AJ$23)*$AH$23)),IF(Calculator!$O$6="SINGLEANOD",SUM((((E9/100)*$AJ$22)*$AH$22))+(((((E9/100)*$AJ$22)*$AN$22)*$AH$22)*Calculator!$G$11)-((((E9/100)*$AJ$22)*$AN$22)*$AH$22)+((((E9/100)*$AJ$23)*$AH$23)),IF(Calculator!$O$6="DUALBASE",SUM((((E9/100)*$AJ$22)*$AH$22))+(((((E9/100)*$AJ$22)*$AN$22)*$AH$22)*Calculator!$G$12)-((((E9/100)*$AJ$22)*$AN$22)*$AH$22)+((((E9/100)*$AJ$23)*$AH$23)),IF(Calculator!$O$6="DUALELEMENTS",SUM((((E9/100)*$AJ$22)*$AH$22))+(((((E9/100)*$AJ$22)*$AN$22)*$AH$22)*Calculator!$G$13)-((((E9/100)*$AJ$22)*$AN$22)*$AH$22)+((((E9/100)*$AJ$23)*$AH$23)),IF(Calculator!$O$6="DUALSPECTRUM",SUM((((E9/100)*$AJ$22)*$AH$22))+(((((E9/100)*$AJ$22)*$AN$22)*$AH$22)*Calculator!$G$15)-((((E9/100)*$AJ$22)*$AN$22)*$AH$22)+((((E9/100)*$AJ$23)*$AH$23)),IF(Calculator!$O$6="DUALHOMESTEAD",SUM((((E9/100)*$AJ$22)*$AH$22))+(((((E9/100)*$AJ$22)*$AN$22)*$AH$22)*Calculator!$G$14)-((((E9/100)*$AJ$22)*$AN$22)*$AH$22)+((((E9/100)*$AJ$23)*$AH$23)),IF(Calculator!$O$6="DUALBAND A",SUM((((E9/100)*$AJ$22)*$AH$22))+(((((E9/100)*$AJ$22)*$AN$22)*$AH$22)*Calculator!$G$16)-((((E9/100)*$AJ$22)*$AN$22)*$AH$22)+((((E9/100)*$AJ$23)*$AH$23)),IF(Calculator!$O$6="DUALBAND B",SUM((((E9/100)*$AJ$22)*$AH$22))+(((((E9/100)*$AJ$22)*$AN$22)*$AH$22)*Calculator!$G$17)-((((E9/100)*$AJ$22)*$AN$22)*$AH$22)+((((E9/100)*$AJ$23)*$AH$23)),IF(Calculator!$O$6="DUALBAND C",SUM((((E9/100)*$AJ$22)*$AH$22))+(((((E9/100)*$AJ$22)*$AN$22)*$AH$22)*Calculator!$G$18)-((((E9/100)*$AJ$22)*$AN$22)*$AH$22)+((((E9/100)*$AJ$23)*$AH$23)),IF(Calculator!$O$6="DUALBAND D",SUM((((E9/100)*$AJ$22)*$AH$22))+(((((E9/100)*$AJ$22)*$AN$22)*$AH$22)*Calculator!$G$19)-((((E9/100)*$AJ$22)*$AN$22)*$AH$22)+((((E9/100)*$AJ$23)*$AH$23)),IF(Calculator!$O$6="DUALURBANE",SUM((((E9/100)*$AJ$22)*$AH$22))+(((((E9/100)*$AJ$22)*$AN$22)*$AH$22)*Calculator!$G$20)-((((E9/100)*$AJ$22)*$AN$22)*$AH$22)+((((E9/100)*$AJ$23)*$AH$23)),IF(Calculator!$O$6="DUALSILVERANOD",SUM((((E9/100)*$AJ$22)*$AH$22))+(((((E9/100)*$AJ$22)*$AN$22)*$AH$22)*Calculator!$G$21)-((((E9/100)*$AJ$22)*$AN$22)*$AH$22)+((((E9/100)*$AJ$23)*$AH$23)),IF(Calculator!$O$6="DUALANOD",SUM((((E9/100)*$AJ$22)*$AH$22))+(((((E9/100)*$AJ$22)*$AN$22)*$AH$22)*Calculator!$G$22)-((((E9/100)*$AJ$22)*$AN$22)*$AH$22)+((((E9/100)*$AJ$23)*$AH$23))))))))))))))))))))))))</f>
        <v>139.05773095397947</v>
      </c>
      <c r="U9" s="2">
        <f>IF(Calculator!$O$6="SINGLEBASE",SUM((((F9/100)*$AJ$22)*$AH$22))+((((F9/100)*$AJ$23)*$AH$23)),IF(Calculator!$O$6="SINGLEELEMENTS",SUM((((F9/100)*$AJ$22)*$AH$22))+(((((F9/100)*$AJ$22)*$AN$22)*$AH$22)*Calculator!$G$2)-((((F9/100)*$AJ$22)*$AN$22)*$AH$22)+((((F9/100)*$AJ$23)*$AH$23)),IF(Calculator!$O$6="SINGLESPECTRUM",SUM((((F9/100)*$AJ$22)*$AH$22))+(((((F9/100)*$AJ$22)*$AN$22)*$AH$22)*Calculator!$G$4)-((((F9/100)*$AJ$22)*$AN$22)*$AH$22)+((((F9/100)*$AJ$23)*$AH$23)),IF(Calculator!$O$6="SINGLEHOMESTEAD",SUM((((F9/100)*$AJ$22)*$AH$22))+(((((F9/100)*$AJ$22)*$AN$22)*$AH$22)*Calculator!$G$3)-((((F9/100)*$AJ$22)*$AN$22)*$AH$22)+((((F9/100)*$AJ$23)*$AH$23)),IF(Calculator!$O$6="SINGLEBAND A",SUM((((F9/100)*$AJ$22)*$AH$22))+(((((F9/100)*$AJ$22)*$AN$22)*$AH$22)*Calculator!$G$5)-((((F9/100)*$AJ$22)*$AN$22)*$AH$22)+((((F9/100)*$AJ$23)*$AH$23)),IF(Calculator!$O$6="SINGLEBAND B",SUM((((F9/100)*$AJ$22)*$AH$22))+(((((F9/100)*$AJ$22)*$AN$22)*$AH$22)*Calculator!$G$6)-((((F9/100)*$AJ$22)*$AN$22)*$AH$22)+((((F9/100)*$AJ$23)*$AH$23)),IF(Calculator!$O$6="SINGLEBAND C",SUM((((F9/100)*$AJ$22)*$AH$22))+(((((F9/100)*$AJ$22)*$AN$22)*$AH$22)*Calculator!$G$7)-((((F9/100)*$AJ$22)*$AN$22)*$AH$22)+((((F9/100)*$AJ$23)*$AH$23)),IF(Calculator!$O$6="SINGLEBAND D",SUM((((F9/100)*$AJ$22)*$AH$22))+(((((F9/100)*$AJ$22)*$AN$22)*$AH$22)*Calculator!$G$8)-((((F9/100)*$AJ$22)*$AN$22)*$AH$22)+((((F9/100)*$AJ$23)*$AH$23)),IF(Calculator!$O$6="SINGLEURBANE",SUM((((F9/100)*$AJ$22)*$AH$22))+(((((F9/100)*$AJ$22)*$AN$22)*$AH$22)*Calculator!$G$9)-((((F9/100)*$AJ$22)*$AN$22)*$AH$22)+((((F9/100)*$AJ$23)*$AH$23)),IF(Calculator!$O$6="SINGLESILVERANOD",SUM((((F9/100)*$AJ$22)*$AH$22))+(((((F9/100)*$AJ$22)*$AN$22)*$AH$22)*Calculator!$G$10)-((((F9/100)*$AJ$22)*$AN$22)*$AH$22)+((((F9/100)*$AJ$23)*$AH$23)),IF(Calculator!$O$6="SINGLEANOD",SUM((((F9/100)*$AJ$22)*$AH$22))+(((((F9/100)*$AJ$22)*$AN$22)*$AH$22)*Calculator!$G$11)-((((F9/100)*$AJ$22)*$AN$22)*$AH$22)+((((F9/100)*$AJ$23)*$AH$23)),IF(Calculator!$O$6="DUALBASE",SUM((((F9/100)*$AJ$22)*$AH$22))+(((((F9/100)*$AJ$22)*$AN$22)*$AH$22)*Calculator!$G$12)-((((F9/100)*$AJ$22)*$AN$22)*$AH$22)+((((F9/100)*$AJ$23)*$AH$23)),IF(Calculator!$O$6="DUALELEMENTS",SUM((((F9/100)*$AJ$22)*$AH$22))+(((((F9/100)*$AJ$22)*$AN$22)*$AH$22)*Calculator!$G$13)-((((F9/100)*$AJ$22)*$AN$22)*$AH$22)+((((F9/100)*$AJ$23)*$AH$23)),IF(Calculator!$O$6="DUALSPECTRUM",SUM((((F9/100)*$AJ$22)*$AH$22))+(((((F9/100)*$AJ$22)*$AN$22)*$AH$22)*Calculator!$G$15)-((((F9/100)*$AJ$22)*$AN$22)*$AH$22)+((((F9/100)*$AJ$23)*$AH$23)),IF(Calculator!$O$6="DUALHOMESTEAD",SUM((((F9/100)*$AJ$22)*$AH$22))+(((((F9/100)*$AJ$22)*$AN$22)*$AH$22)*Calculator!$G$14)-((((F9/100)*$AJ$22)*$AN$22)*$AH$22)+((((F9/100)*$AJ$23)*$AH$23)),IF(Calculator!$O$6="DUALBAND A",SUM((((F9/100)*$AJ$22)*$AH$22))+(((((F9/100)*$AJ$22)*$AN$22)*$AH$22)*Calculator!$G$16)-((((F9/100)*$AJ$22)*$AN$22)*$AH$22)+((((F9/100)*$AJ$23)*$AH$23)),IF(Calculator!$O$6="DUALBAND B",SUM((((F9/100)*$AJ$22)*$AH$22))+(((((F9/100)*$AJ$22)*$AN$22)*$AH$22)*Calculator!$G$17)-((((F9/100)*$AJ$22)*$AN$22)*$AH$22)+((((F9/100)*$AJ$23)*$AH$23)),IF(Calculator!$O$6="DUALBAND C",SUM((((F9/100)*$AJ$22)*$AH$22))+(((((F9/100)*$AJ$22)*$AN$22)*$AH$22)*Calculator!$G$18)-((((F9/100)*$AJ$22)*$AN$22)*$AH$22)+((((F9/100)*$AJ$23)*$AH$23)),IF(Calculator!$O$6="DUALBAND D",SUM((((F9/100)*$AJ$22)*$AH$22))+(((((F9/100)*$AJ$22)*$AN$22)*$AH$22)*Calculator!$G$19)-((((F9/100)*$AJ$22)*$AN$22)*$AH$22)+((((F9/100)*$AJ$23)*$AH$23)),IF(Calculator!$O$6="DUALURBANE",SUM((((F9/100)*$AJ$22)*$AH$22))+(((((F9/100)*$AJ$22)*$AN$22)*$AH$22)*Calculator!$G$20)-((((F9/100)*$AJ$22)*$AN$22)*$AH$22)+((((F9/100)*$AJ$23)*$AH$23)),IF(Calculator!$O$6="DUALSILVERANOD",SUM((((F9/100)*$AJ$22)*$AH$22))+(((((F9/100)*$AJ$22)*$AN$22)*$AH$22)*Calculator!$G$21)-((((F9/100)*$AJ$22)*$AN$22)*$AH$22)+((((F9/100)*$AJ$23)*$AH$23)),IF(Calculator!$O$6="DUALANOD",SUM((((F9/100)*$AJ$22)*$AH$22))+(((((F9/100)*$AJ$22)*$AN$22)*$AH$22)*Calculator!$G$22)-((((F9/100)*$AJ$22)*$AN$22)*$AH$22)+((((F9/100)*$AJ$23)*$AH$23))))))))))))))))))))))))</f>
        <v>141.3199464309692</v>
      </c>
      <c r="V9" s="2">
        <f>IF(Calculator!$O$6="SINGLEBASE",SUM((((G9/100)*$AJ$22)*$AH$22))+((((G9/100)*$AJ$23)*$AH$23)),IF(Calculator!$O$6="SINGLEELEMENTS",SUM((((G9/100)*$AJ$22)*$AH$22))+(((((G9/100)*$AJ$22)*$AN$22)*$AH$22)*Calculator!$G$2)-((((G9/100)*$AJ$22)*$AN$22)*$AH$22)+((((G9/100)*$AJ$23)*$AH$23)),IF(Calculator!$O$6="SINGLESPECTRUM",SUM((((G9/100)*$AJ$22)*$AH$22))+(((((G9/100)*$AJ$22)*$AN$22)*$AH$22)*Calculator!$G$4)-((((G9/100)*$AJ$22)*$AN$22)*$AH$22)+((((G9/100)*$AJ$23)*$AH$23)),IF(Calculator!$O$6="SINGLEHOMESTEAD",SUM((((G9/100)*$AJ$22)*$AH$22))+(((((G9/100)*$AJ$22)*$AN$22)*$AH$22)*Calculator!$G$3)-((((G9/100)*$AJ$22)*$AN$22)*$AH$22)+((((G9/100)*$AJ$23)*$AH$23)),IF(Calculator!$O$6="SINGLEBAND A",SUM((((G9/100)*$AJ$22)*$AH$22))+(((((G9/100)*$AJ$22)*$AN$22)*$AH$22)*Calculator!$G$5)-((((G9/100)*$AJ$22)*$AN$22)*$AH$22)+((((G9/100)*$AJ$23)*$AH$23)),IF(Calculator!$O$6="SINGLEBAND B",SUM((((G9/100)*$AJ$22)*$AH$22))+(((((G9/100)*$AJ$22)*$AN$22)*$AH$22)*Calculator!$G$6)-((((G9/100)*$AJ$22)*$AN$22)*$AH$22)+((((G9/100)*$AJ$23)*$AH$23)),IF(Calculator!$O$6="SINGLEBAND C",SUM((((G9/100)*$AJ$22)*$AH$22))+(((((G9/100)*$AJ$22)*$AN$22)*$AH$22)*Calculator!$G$7)-((((G9/100)*$AJ$22)*$AN$22)*$AH$22)+((((G9/100)*$AJ$23)*$AH$23)),IF(Calculator!$O$6="SINGLEBAND D",SUM((((G9/100)*$AJ$22)*$AH$22))+(((((G9/100)*$AJ$22)*$AN$22)*$AH$22)*Calculator!$G$8)-((((G9/100)*$AJ$22)*$AN$22)*$AH$22)+((((G9/100)*$AJ$23)*$AH$23)),IF(Calculator!$O$6="SINGLEURBANE",SUM((((G9/100)*$AJ$22)*$AH$22))+(((((G9/100)*$AJ$22)*$AN$22)*$AH$22)*Calculator!$G$9)-((((G9/100)*$AJ$22)*$AN$22)*$AH$22)+((((G9/100)*$AJ$23)*$AH$23)),IF(Calculator!$O$6="SINGLESILVERANOD",SUM((((G9/100)*$AJ$22)*$AH$22))+(((((G9/100)*$AJ$22)*$AN$22)*$AH$22)*Calculator!$G$10)-((((G9/100)*$AJ$22)*$AN$22)*$AH$22)+((((G9/100)*$AJ$23)*$AH$23)),IF(Calculator!$O$6="SINGLEANOD",SUM((((G9/100)*$AJ$22)*$AH$22))+(((((G9/100)*$AJ$22)*$AN$22)*$AH$22)*Calculator!$G$11)-((((G9/100)*$AJ$22)*$AN$22)*$AH$22)+((((G9/100)*$AJ$23)*$AH$23)),IF(Calculator!$O$6="DUALBASE",SUM((((G9/100)*$AJ$22)*$AH$22))+(((((G9/100)*$AJ$22)*$AN$22)*$AH$22)*Calculator!$G$12)-((((G9/100)*$AJ$22)*$AN$22)*$AH$22)+((((G9/100)*$AJ$23)*$AH$23)),IF(Calculator!$O$6="DUALELEMENTS",SUM((((G9/100)*$AJ$22)*$AH$22))+(((((G9/100)*$AJ$22)*$AN$22)*$AH$22)*Calculator!$G$13)-((((G9/100)*$AJ$22)*$AN$22)*$AH$22)+((((G9/100)*$AJ$23)*$AH$23)),IF(Calculator!$O$6="DUALSPECTRUM",SUM((((G9/100)*$AJ$22)*$AH$22))+(((((G9/100)*$AJ$22)*$AN$22)*$AH$22)*Calculator!$G$15)-((((G9/100)*$AJ$22)*$AN$22)*$AH$22)+((((G9/100)*$AJ$23)*$AH$23)),IF(Calculator!$O$6="DUALHOMESTEAD",SUM((((G9/100)*$AJ$22)*$AH$22))+(((((G9/100)*$AJ$22)*$AN$22)*$AH$22)*Calculator!$G$14)-((((G9/100)*$AJ$22)*$AN$22)*$AH$22)+((((G9/100)*$AJ$23)*$AH$23)),IF(Calculator!$O$6="DUALBAND A",SUM((((G9/100)*$AJ$22)*$AH$22))+(((((G9/100)*$AJ$22)*$AN$22)*$AH$22)*Calculator!$G$16)-((((G9/100)*$AJ$22)*$AN$22)*$AH$22)+((((G9/100)*$AJ$23)*$AH$23)),IF(Calculator!$O$6="DUALBAND B",SUM((((G9/100)*$AJ$22)*$AH$22))+(((((G9/100)*$AJ$22)*$AN$22)*$AH$22)*Calculator!$G$17)-((((G9/100)*$AJ$22)*$AN$22)*$AH$22)+((((G9/100)*$AJ$23)*$AH$23)),IF(Calculator!$O$6="DUALBAND C",SUM((((G9/100)*$AJ$22)*$AH$22))+(((((G9/100)*$AJ$22)*$AN$22)*$AH$22)*Calculator!$G$18)-((((G9/100)*$AJ$22)*$AN$22)*$AH$22)+((((G9/100)*$AJ$23)*$AH$23)),IF(Calculator!$O$6="DUALBAND D",SUM((((G9/100)*$AJ$22)*$AH$22))+(((((G9/100)*$AJ$22)*$AN$22)*$AH$22)*Calculator!$G$19)-((((G9/100)*$AJ$22)*$AN$22)*$AH$22)+((((G9/100)*$AJ$23)*$AH$23)),IF(Calculator!$O$6="DUALURBANE",SUM((((G9/100)*$AJ$22)*$AH$22))+(((((G9/100)*$AJ$22)*$AN$22)*$AH$22)*Calculator!$G$20)-((((G9/100)*$AJ$22)*$AN$22)*$AH$22)+((((G9/100)*$AJ$23)*$AH$23)),IF(Calculator!$O$6="DUALSILVERANOD",SUM((((G9/100)*$AJ$22)*$AH$22))+(((((G9/100)*$AJ$22)*$AN$22)*$AH$22)*Calculator!$G$21)-((((G9/100)*$AJ$22)*$AN$22)*$AH$22)+((((G9/100)*$AJ$23)*$AH$23)),IF(Calculator!$O$6="DUALANOD",SUM((((G9/100)*$AJ$22)*$AH$22))+(((((G9/100)*$AJ$22)*$AN$22)*$AH$22)*Calculator!$G$22)-((((G9/100)*$AJ$22)*$AN$22)*$AH$22)+((((G9/100)*$AJ$23)*$AH$23))))))))))))))))))))))))</f>
        <v>144.63614524688717</v>
      </c>
      <c r="W9" s="2">
        <f>IF(Calculator!$O$6="SINGLEBASE",SUM((((H9/100)*$AJ$22)*$AH$22))+((((H9/100)*$AJ$23)*$AH$23)),IF(Calculator!$O$6="SINGLEELEMENTS",SUM((((H9/100)*$AJ$22)*$AH$22))+(((((H9/100)*$AJ$22)*$AN$22)*$AH$22)*Calculator!$G$2)-((((H9/100)*$AJ$22)*$AN$22)*$AH$22)+((((H9/100)*$AJ$23)*$AH$23)),IF(Calculator!$O$6="SINGLESPECTRUM",SUM((((H9/100)*$AJ$22)*$AH$22))+(((((H9/100)*$AJ$22)*$AN$22)*$AH$22)*Calculator!$G$4)-((((H9/100)*$AJ$22)*$AN$22)*$AH$22)+((((H9/100)*$AJ$23)*$AH$23)),IF(Calculator!$O$6="SINGLEHOMESTEAD",SUM((((H9/100)*$AJ$22)*$AH$22))+(((((H9/100)*$AJ$22)*$AN$22)*$AH$22)*Calculator!$G$3)-((((H9/100)*$AJ$22)*$AN$22)*$AH$22)+((((H9/100)*$AJ$23)*$AH$23)),IF(Calculator!$O$6="SINGLEBAND A",SUM((((H9/100)*$AJ$22)*$AH$22))+(((((H9/100)*$AJ$22)*$AN$22)*$AH$22)*Calculator!$G$5)-((((H9/100)*$AJ$22)*$AN$22)*$AH$22)+((((H9/100)*$AJ$23)*$AH$23)),IF(Calculator!$O$6="SINGLEBAND B",SUM((((H9/100)*$AJ$22)*$AH$22))+(((((H9/100)*$AJ$22)*$AN$22)*$AH$22)*Calculator!$G$6)-((((H9/100)*$AJ$22)*$AN$22)*$AH$22)+((((H9/100)*$AJ$23)*$AH$23)),IF(Calculator!$O$6="SINGLEBAND C",SUM((((H9/100)*$AJ$22)*$AH$22))+(((((H9/100)*$AJ$22)*$AN$22)*$AH$22)*Calculator!$G$7)-((((H9/100)*$AJ$22)*$AN$22)*$AH$22)+((((H9/100)*$AJ$23)*$AH$23)),IF(Calculator!$O$6="SINGLEBAND D",SUM((((H9/100)*$AJ$22)*$AH$22))+(((((H9/100)*$AJ$22)*$AN$22)*$AH$22)*Calculator!$G$8)-((((H9/100)*$AJ$22)*$AN$22)*$AH$22)+((((H9/100)*$AJ$23)*$AH$23)),IF(Calculator!$O$6="SINGLEURBANE",SUM((((H9/100)*$AJ$22)*$AH$22))+(((((H9/100)*$AJ$22)*$AN$22)*$AH$22)*Calculator!$G$9)-((((H9/100)*$AJ$22)*$AN$22)*$AH$22)+((((H9/100)*$AJ$23)*$AH$23)),IF(Calculator!$O$6="SINGLESILVERANOD",SUM((((H9/100)*$AJ$22)*$AH$22))+(((((H9/100)*$AJ$22)*$AN$22)*$AH$22)*Calculator!$G$10)-((((H9/100)*$AJ$22)*$AN$22)*$AH$22)+((((H9/100)*$AJ$23)*$AH$23)),IF(Calculator!$O$6="SINGLEANOD",SUM((((H9/100)*$AJ$22)*$AH$22))+(((((H9/100)*$AJ$22)*$AN$22)*$AH$22)*Calculator!$G$11)-((((H9/100)*$AJ$22)*$AN$22)*$AH$22)+((((H9/100)*$AJ$23)*$AH$23)),IF(Calculator!$O$6="DUALBASE",SUM((((H9/100)*$AJ$22)*$AH$22))+(((((H9/100)*$AJ$22)*$AN$22)*$AH$22)*Calculator!$G$12)-((((H9/100)*$AJ$22)*$AN$22)*$AH$22)+((((H9/100)*$AJ$23)*$AH$23)),IF(Calculator!$O$6="DUALELEMENTS",SUM((((H9/100)*$AJ$22)*$AH$22))+(((((H9/100)*$AJ$22)*$AN$22)*$AH$22)*Calculator!$G$13)-((((H9/100)*$AJ$22)*$AN$22)*$AH$22)+((((H9/100)*$AJ$23)*$AH$23)),IF(Calculator!$O$6="DUALSPECTRUM",SUM((((H9/100)*$AJ$22)*$AH$22))+(((((H9/100)*$AJ$22)*$AN$22)*$AH$22)*Calculator!$G$15)-((((H9/100)*$AJ$22)*$AN$22)*$AH$22)+((((H9/100)*$AJ$23)*$AH$23)),IF(Calculator!$O$6="DUALHOMESTEAD",SUM((((H9/100)*$AJ$22)*$AH$22))+(((((H9/100)*$AJ$22)*$AN$22)*$AH$22)*Calculator!$G$14)-((((H9/100)*$AJ$22)*$AN$22)*$AH$22)+((((H9/100)*$AJ$23)*$AH$23)),IF(Calculator!$O$6="DUALBAND A",SUM((((H9/100)*$AJ$22)*$AH$22))+(((((H9/100)*$AJ$22)*$AN$22)*$AH$22)*Calculator!$G$16)-((((H9/100)*$AJ$22)*$AN$22)*$AH$22)+((((H9/100)*$AJ$23)*$AH$23)),IF(Calculator!$O$6="DUALBAND B",SUM((((H9/100)*$AJ$22)*$AH$22))+(((((H9/100)*$AJ$22)*$AN$22)*$AH$22)*Calculator!$G$17)-((((H9/100)*$AJ$22)*$AN$22)*$AH$22)+((((H9/100)*$AJ$23)*$AH$23)),IF(Calculator!$O$6="DUALBAND C",SUM((((H9/100)*$AJ$22)*$AH$22))+(((((H9/100)*$AJ$22)*$AN$22)*$AH$22)*Calculator!$G$18)-((((H9/100)*$AJ$22)*$AN$22)*$AH$22)+((((H9/100)*$AJ$23)*$AH$23)),IF(Calculator!$O$6="DUALBAND D",SUM((((H9/100)*$AJ$22)*$AH$22))+(((((H9/100)*$AJ$22)*$AN$22)*$AH$22)*Calculator!$G$19)-((((H9/100)*$AJ$22)*$AN$22)*$AH$22)+((((H9/100)*$AJ$23)*$AH$23)),IF(Calculator!$O$6="DUALURBANE",SUM((((H9/100)*$AJ$22)*$AH$22))+(((((H9/100)*$AJ$22)*$AN$22)*$AH$22)*Calculator!$G$20)-((((H9/100)*$AJ$22)*$AN$22)*$AH$22)+((((H9/100)*$AJ$23)*$AH$23)),IF(Calculator!$O$6="DUALSILVERANOD",SUM((((H9/100)*$AJ$22)*$AH$22))+(((((H9/100)*$AJ$22)*$AN$22)*$AH$22)*Calculator!$G$21)-((((H9/100)*$AJ$22)*$AN$22)*$AH$22)+((((H9/100)*$AJ$23)*$AH$23)),IF(Calculator!$O$6="DUALANOD",SUM((((H9/100)*$AJ$22)*$AH$22))+(((((H9/100)*$AJ$22)*$AN$22)*$AH$22)*Calculator!$G$22)-((((H9/100)*$AJ$22)*$AN$22)*$AH$22)+((((H9/100)*$AJ$23)*$AH$23))))))))))))))))))))))))</f>
        <v>146.89836072387692</v>
      </c>
      <c r="X9" s="2">
        <f>IF(Calculator!$O$6="SINGLEBASE",SUM((((I9/100)*$AJ$22)*$AH$22))+((((I9/100)*$AJ$23)*$AH$23)),IF(Calculator!$O$6="SINGLEELEMENTS",SUM((((I9/100)*$AJ$22)*$AH$22))+(((((I9/100)*$AJ$22)*$AN$22)*$AH$22)*Calculator!$G$2)-((((I9/100)*$AJ$22)*$AN$22)*$AH$22)+((((I9/100)*$AJ$23)*$AH$23)),IF(Calculator!$O$6="SINGLESPECTRUM",SUM((((I9/100)*$AJ$22)*$AH$22))+(((((I9/100)*$AJ$22)*$AN$22)*$AH$22)*Calculator!$G$4)-((((I9/100)*$AJ$22)*$AN$22)*$AH$22)+((((I9/100)*$AJ$23)*$AH$23)),IF(Calculator!$O$6="SINGLEHOMESTEAD",SUM((((I9/100)*$AJ$22)*$AH$22))+(((((I9/100)*$AJ$22)*$AN$22)*$AH$22)*Calculator!$G$3)-((((I9/100)*$AJ$22)*$AN$22)*$AH$22)+((((I9/100)*$AJ$23)*$AH$23)),IF(Calculator!$O$6="SINGLEBAND A",SUM((((I9/100)*$AJ$22)*$AH$22))+(((((I9/100)*$AJ$22)*$AN$22)*$AH$22)*Calculator!$G$5)-((((I9/100)*$AJ$22)*$AN$22)*$AH$22)+((((I9/100)*$AJ$23)*$AH$23)),IF(Calculator!$O$6="SINGLEBAND B",SUM((((I9/100)*$AJ$22)*$AH$22))+(((((I9/100)*$AJ$22)*$AN$22)*$AH$22)*Calculator!$G$6)-((((I9/100)*$AJ$22)*$AN$22)*$AH$22)+((((I9/100)*$AJ$23)*$AH$23)),IF(Calculator!$O$6="SINGLEBAND C",SUM((((I9/100)*$AJ$22)*$AH$22))+(((((I9/100)*$AJ$22)*$AN$22)*$AH$22)*Calculator!$G$7)-((((I9/100)*$AJ$22)*$AN$22)*$AH$22)+((((I9/100)*$AJ$23)*$AH$23)),IF(Calculator!$O$6="SINGLEBAND D",SUM((((I9/100)*$AJ$22)*$AH$22))+(((((I9/100)*$AJ$22)*$AN$22)*$AH$22)*Calculator!$G$8)-((((I9/100)*$AJ$22)*$AN$22)*$AH$22)+((((I9/100)*$AJ$23)*$AH$23)),IF(Calculator!$O$6="SINGLEURBANE",SUM((((I9/100)*$AJ$22)*$AH$22))+(((((I9/100)*$AJ$22)*$AN$22)*$AH$22)*Calculator!$G$9)-((((I9/100)*$AJ$22)*$AN$22)*$AH$22)+((((I9/100)*$AJ$23)*$AH$23)),IF(Calculator!$O$6="SINGLESILVERANOD",SUM((((I9/100)*$AJ$22)*$AH$22))+(((((I9/100)*$AJ$22)*$AN$22)*$AH$22)*Calculator!$G$10)-((((I9/100)*$AJ$22)*$AN$22)*$AH$22)+((((I9/100)*$AJ$23)*$AH$23)),IF(Calculator!$O$6="SINGLEANOD",SUM((((I9/100)*$AJ$22)*$AH$22))+(((((I9/100)*$AJ$22)*$AN$22)*$AH$22)*Calculator!$G$11)-((((I9/100)*$AJ$22)*$AN$22)*$AH$22)+((((I9/100)*$AJ$23)*$AH$23)),IF(Calculator!$O$6="DUALBASE",SUM((((I9/100)*$AJ$22)*$AH$22))+(((((I9/100)*$AJ$22)*$AN$22)*$AH$22)*Calculator!$G$12)-((((I9/100)*$AJ$22)*$AN$22)*$AH$22)+((((I9/100)*$AJ$23)*$AH$23)),IF(Calculator!$O$6="DUALELEMENTS",SUM((((I9/100)*$AJ$22)*$AH$22))+(((((I9/100)*$AJ$22)*$AN$22)*$AH$22)*Calculator!$G$13)-((((I9/100)*$AJ$22)*$AN$22)*$AH$22)+((((I9/100)*$AJ$23)*$AH$23)),IF(Calculator!$O$6="DUALSPECTRUM",SUM((((I9/100)*$AJ$22)*$AH$22))+(((((I9/100)*$AJ$22)*$AN$22)*$AH$22)*Calculator!$G$15)-((((I9/100)*$AJ$22)*$AN$22)*$AH$22)+((((I9/100)*$AJ$23)*$AH$23)),IF(Calculator!$O$6="DUALHOMESTEAD",SUM((((I9/100)*$AJ$22)*$AH$22))+(((((I9/100)*$AJ$22)*$AN$22)*$AH$22)*Calculator!$G$14)-((((I9/100)*$AJ$22)*$AN$22)*$AH$22)+((((I9/100)*$AJ$23)*$AH$23)),IF(Calculator!$O$6="DUALBAND A",SUM((((I9/100)*$AJ$22)*$AH$22))+(((((I9/100)*$AJ$22)*$AN$22)*$AH$22)*Calculator!$G$16)-((((I9/100)*$AJ$22)*$AN$22)*$AH$22)+((((I9/100)*$AJ$23)*$AH$23)),IF(Calculator!$O$6="DUALBAND B",SUM((((I9/100)*$AJ$22)*$AH$22))+(((((I9/100)*$AJ$22)*$AN$22)*$AH$22)*Calculator!$G$17)-((((I9/100)*$AJ$22)*$AN$22)*$AH$22)+((((I9/100)*$AJ$23)*$AH$23)),IF(Calculator!$O$6="DUALBAND C",SUM((((I9/100)*$AJ$22)*$AH$22))+(((((I9/100)*$AJ$22)*$AN$22)*$AH$22)*Calculator!$G$18)-((((I9/100)*$AJ$22)*$AN$22)*$AH$22)+((((I9/100)*$AJ$23)*$AH$23)),IF(Calculator!$O$6="DUALBAND D",SUM((((I9/100)*$AJ$22)*$AH$22))+(((((I9/100)*$AJ$22)*$AN$22)*$AH$22)*Calculator!$G$19)-((((I9/100)*$AJ$22)*$AN$22)*$AH$22)+((((I9/100)*$AJ$23)*$AH$23)),IF(Calculator!$O$6="DUALURBANE",SUM((((I9/100)*$AJ$22)*$AH$22))+(((((I9/100)*$AJ$22)*$AN$22)*$AH$22)*Calculator!$G$20)-((((I9/100)*$AJ$22)*$AN$22)*$AH$22)+((((I9/100)*$AJ$23)*$AH$23)),IF(Calculator!$O$6="DUALSILVERANOD",SUM((((I9/100)*$AJ$22)*$AH$22))+(((((I9/100)*$AJ$22)*$AN$22)*$AH$22)*Calculator!$G$21)-((((I9/100)*$AJ$22)*$AN$22)*$AH$22)+((((I9/100)*$AJ$23)*$AH$23)),IF(Calculator!$O$6="DUALANOD",SUM((((I9/100)*$AJ$22)*$AH$22))+(((((I9/100)*$AJ$22)*$AN$22)*$AH$22)*Calculator!$G$22)-((((I9/100)*$AJ$22)*$AN$22)*$AH$22)+((((I9/100)*$AJ$23)*$AH$23))))))))))))))))))))))))</f>
        <v>149.16058927612303</v>
      </c>
      <c r="Y9" s="2">
        <f>IF(Calculator!$O$6="SINGLEBASE",SUM((((J9/100)*$AJ$22)*$AH$22))+((((J9/100)*$AJ$23)*$AH$23)),IF(Calculator!$O$6="SINGLEELEMENTS",SUM((((J9/100)*$AJ$22)*$AH$22))+(((((J9/100)*$AJ$22)*$AN$22)*$AH$22)*Calculator!$G$2)-((((J9/100)*$AJ$22)*$AN$22)*$AH$22)+((((J9/100)*$AJ$23)*$AH$23)),IF(Calculator!$O$6="SINGLESPECTRUM",SUM((((J9/100)*$AJ$22)*$AH$22))+(((((J9/100)*$AJ$22)*$AN$22)*$AH$22)*Calculator!$G$4)-((((J9/100)*$AJ$22)*$AN$22)*$AH$22)+((((J9/100)*$AJ$23)*$AH$23)),IF(Calculator!$O$6="SINGLEHOMESTEAD",SUM((((J9/100)*$AJ$22)*$AH$22))+(((((J9/100)*$AJ$22)*$AN$22)*$AH$22)*Calculator!$G$3)-((((J9/100)*$AJ$22)*$AN$22)*$AH$22)+((((J9/100)*$AJ$23)*$AH$23)),IF(Calculator!$O$6="SINGLEBAND A",SUM((((J9/100)*$AJ$22)*$AH$22))+(((((J9/100)*$AJ$22)*$AN$22)*$AH$22)*Calculator!$G$5)-((((J9/100)*$AJ$22)*$AN$22)*$AH$22)+((((J9/100)*$AJ$23)*$AH$23)),IF(Calculator!$O$6="SINGLEBAND B",SUM((((J9/100)*$AJ$22)*$AH$22))+(((((J9/100)*$AJ$22)*$AN$22)*$AH$22)*Calculator!$G$6)-((((J9/100)*$AJ$22)*$AN$22)*$AH$22)+((((J9/100)*$AJ$23)*$AH$23)),IF(Calculator!$O$6="SINGLEBAND C",SUM((((J9/100)*$AJ$22)*$AH$22))+(((((J9/100)*$AJ$22)*$AN$22)*$AH$22)*Calculator!$G$7)-((((J9/100)*$AJ$22)*$AN$22)*$AH$22)+((((J9/100)*$AJ$23)*$AH$23)),IF(Calculator!$O$6="SINGLEBAND D",SUM((((J9/100)*$AJ$22)*$AH$22))+(((((J9/100)*$AJ$22)*$AN$22)*$AH$22)*Calculator!$G$8)-((((J9/100)*$AJ$22)*$AN$22)*$AH$22)+((((J9/100)*$AJ$23)*$AH$23)),IF(Calculator!$O$6="SINGLEURBANE",SUM((((J9/100)*$AJ$22)*$AH$22))+(((((J9/100)*$AJ$22)*$AN$22)*$AH$22)*Calculator!$G$9)-((((J9/100)*$AJ$22)*$AN$22)*$AH$22)+((((J9/100)*$AJ$23)*$AH$23)),IF(Calculator!$O$6="SINGLESILVERANOD",SUM((((J9/100)*$AJ$22)*$AH$22))+(((((J9/100)*$AJ$22)*$AN$22)*$AH$22)*Calculator!$G$10)-((((J9/100)*$AJ$22)*$AN$22)*$AH$22)+((((J9/100)*$AJ$23)*$AH$23)),IF(Calculator!$O$6="SINGLEANOD",SUM((((J9/100)*$AJ$22)*$AH$22))+(((((J9/100)*$AJ$22)*$AN$22)*$AH$22)*Calculator!$G$11)-((((J9/100)*$AJ$22)*$AN$22)*$AH$22)+((((J9/100)*$AJ$23)*$AH$23)),IF(Calculator!$O$6="DUALBASE",SUM((((J9/100)*$AJ$22)*$AH$22))+(((((J9/100)*$AJ$22)*$AN$22)*$AH$22)*Calculator!$G$12)-((((J9/100)*$AJ$22)*$AN$22)*$AH$22)+((((J9/100)*$AJ$23)*$AH$23)),IF(Calculator!$O$6="DUALELEMENTS",SUM((((J9/100)*$AJ$22)*$AH$22))+(((((J9/100)*$AJ$22)*$AN$22)*$AH$22)*Calculator!$G$13)-((((J9/100)*$AJ$22)*$AN$22)*$AH$22)+((((J9/100)*$AJ$23)*$AH$23)),IF(Calculator!$O$6="DUALSPECTRUM",SUM((((J9/100)*$AJ$22)*$AH$22))+(((((J9/100)*$AJ$22)*$AN$22)*$AH$22)*Calculator!$G$15)-((((J9/100)*$AJ$22)*$AN$22)*$AH$22)+((((J9/100)*$AJ$23)*$AH$23)),IF(Calculator!$O$6="DUALHOMESTEAD",SUM((((J9/100)*$AJ$22)*$AH$22))+(((((J9/100)*$AJ$22)*$AN$22)*$AH$22)*Calculator!$G$14)-((((J9/100)*$AJ$22)*$AN$22)*$AH$22)+((((J9/100)*$AJ$23)*$AH$23)),IF(Calculator!$O$6="DUALBAND A",SUM((((J9/100)*$AJ$22)*$AH$22))+(((((J9/100)*$AJ$22)*$AN$22)*$AH$22)*Calculator!$G$16)-((((J9/100)*$AJ$22)*$AN$22)*$AH$22)+((((J9/100)*$AJ$23)*$AH$23)),IF(Calculator!$O$6="DUALBAND B",SUM((((J9/100)*$AJ$22)*$AH$22))+(((((J9/100)*$AJ$22)*$AN$22)*$AH$22)*Calculator!$G$17)-((((J9/100)*$AJ$22)*$AN$22)*$AH$22)+((((J9/100)*$AJ$23)*$AH$23)),IF(Calculator!$O$6="DUALBAND C",SUM((((J9/100)*$AJ$22)*$AH$22))+(((((J9/100)*$AJ$22)*$AN$22)*$AH$22)*Calculator!$G$18)-((((J9/100)*$AJ$22)*$AN$22)*$AH$22)+((((J9/100)*$AJ$23)*$AH$23)),IF(Calculator!$O$6="DUALBAND D",SUM((((J9/100)*$AJ$22)*$AH$22))+(((((J9/100)*$AJ$22)*$AN$22)*$AH$22)*Calculator!$G$19)-((((J9/100)*$AJ$22)*$AN$22)*$AH$22)+((((J9/100)*$AJ$23)*$AH$23)),IF(Calculator!$O$6="DUALURBANE",SUM((((J9/100)*$AJ$22)*$AH$22))+(((((J9/100)*$AJ$22)*$AN$22)*$AH$22)*Calculator!$G$20)-((((J9/100)*$AJ$22)*$AN$22)*$AH$22)+((((J9/100)*$AJ$23)*$AH$23)),IF(Calculator!$O$6="DUALSILVERANOD",SUM((((J9/100)*$AJ$22)*$AH$22))+(((((J9/100)*$AJ$22)*$AN$22)*$AH$22)*Calculator!$G$21)-((((J9/100)*$AJ$22)*$AN$22)*$AH$22)+((((J9/100)*$AJ$23)*$AH$23)),IF(Calculator!$O$6="DUALANOD",SUM((((J9/100)*$AJ$22)*$AH$22))+(((((J9/100)*$AJ$22)*$AN$22)*$AH$22)*Calculator!$G$22)-((((J9/100)*$AJ$22)*$AN$22)*$AH$22)+((((J9/100)*$AJ$23)*$AH$23))))))))))))))))))))))))</f>
        <v>151.41851606903074</v>
      </c>
      <c r="Z9" s="2">
        <f>IF(Calculator!$O$6="SINGLEBASE",SUM((((K9/100)*$AJ$22)*$AH$22))+((((K9/100)*$AJ$23)*$AH$23)),IF(Calculator!$O$6="SINGLEELEMENTS",SUM((((K9/100)*$AJ$22)*$AH$22))+(((((K9/100)*$AJ$22)*$AN$22)*$AH$22)*Calculator!$G$2)-((((K9/100)*$AJ$22)*$AN$22)*$AH$22)+((((K9/100)*$AJ$23)*$AH$23)),IF(Calculator!$O$6="SINGLESPECTRUM",SUM((((K9/100)*$AJ$22)*$AH$22))+(((((K9/100)*$AJ$22)*$AN$22)*$AH$22)*Calculator!$G$4)-((((K9/100)*$AJ$22)*$AN$22)*$AH$22)+((((K9/100)*$AJ$23)*$AH$23)),IF(Calculator!$O$6="SINGLEHOMESTEAD",SUM((((K9/100)*$AJ$22)*$AH$22))+(((((K9/100)*$AJ$22)*$AN$22)*$AH$22)*Calculator!$G$3)-((((K9/100)*$AJ$22)*$AN$22)*$AH$22)+((((K9/100)*$AJ$23)*$AH$23)),IF(Calculator!$O$6="SINGLEBAND A",SUM((((K9/100)*$AJ$22)*$AH$22))+(((((K9/100)*$AJ$22)*$AN$22)*$AH$22)*Calculator!$G$5)-((((K9/100)*$AJ$22)*$AN$22)*$AH$22)+((((K9/100)*$AJ$23)*$AH$23)),IF(Calculator!$O$6="SINGLEBAND B",SUM((((K9/100)*$AJ$22)*$AH$22))+(((((K9/100)*$AJ$22)*$AN$22)*$AH$22)*Calculator!$G$6)-((((K9/100)*$AJ$22)*$AN$22)*$AH$22)+((((K9/100)*$AJ$23)*$AH$23)),IF(Calculator!$O$6="SINGLEBAND C",SUM((((K9/100)*$AJ$22)*$AH$22))+(((((K9/100)*$AJ$22)*$AN$22)*$AH$22)*Calculator!$G$7)-((((K9/100)*$AJ$22)*$AN$22)*$AH$22)+((((K9/100)*$AJ$23)*$AH$23)),IF(Calculator!$O$6="SINGLEBAND D",SUM((((K9/100)*$AJ$22)*$AH$22))+(((((K9/100)*$AJ$22)*$AN$22)*$AH$22)*Calculator!$G$8)-((((K9/100)*$AJ$22)*$AN$22)*$AH$22)+((((K9/100)*$AJ$23)*$AH$23)),IF(Calculator!$O$6="SINGLEURBANE",SUM((((K9/100)*$AJ$22)*$AH$22))+(((((K9/100)*$AJ$22)*$AN$22)*$AH$22)*Calculator!$G$9)-((((K9/100)*$AJ$22)*$AN$22)*$AH$22)+((((K9/100)*$AJ$23)*$AH$23)),IF(Calculator!$O$6="SINGLESILVERANOD",SUM((((K9/100)*$AJ$22)*$AH$22))+(((((K9/100)*$AJ$22)*$AN$22)*$AH$22)*Calculator!$G$10)-((((K9/100)*$AJ$22)*$AN$22)*$AH$22)+((((K9/100)*$AJ$23)*$AH$23)),IF(Calculator!$O$6="SINGLEANOD",SUM((((K9/100)*$AJ$22)*$AH$22))+(((((K9/100)*$AJ$22)*$AN$22)*$AH$22)*Calculator!$G$11)-((((K9/100)*$AJ$22)*$AN$22)*$AH$22)+((((K9/100)*$AJ$23)*$AH$23)),IF(Calculator!$O$6="DUALBASE",SUM((((K9/100)*$AJ$22)*$AH$22))+(((((K9/100)*$AJ$22)*$AN$22)*$AH$22)*Calculator!$G$12)-((((K9/100)*$AJ$22)*$AN$22)*$AH$22)+((((K9/100)*$AJ$23)*$AH$23)),IF(Calculator!$O$6="DUALELEMENTS",SUM((((K9/100)*$AJ$22)*$AH$22))+(((((K9/100)*$AJ$22)*$AN$22)*$AH$22)*Calculator!$G$13)-((((K9/100)*$AJ$22)*$AN$22)*$AH$22)+((((K9/100)*$AJ$23)*$AH$23)),IF(Calculator!$O$6="DUALSPECTRUM",SUM((((K9/100)*$AJ$22)*$AH$22))+(((((K9/100)*$AJ$22)*$AN$22)*$AH$22)*Calculator!$G$15)-((((K9/100)*$AJ$22)*$AN$22)*$AH$22)+((((K9/100)*$AJ$23)*$AH$23)),IF(Calculator!$O$6="DUALHOMESTEAD",SUM((((K9/100)*$AJ$22)*$AH$22))+(((((K9/100)*$AJ$22)*$AN$22)*$AH$22)*Calculator!$G$14)-((((K9/100)*$AJ$22)*$AN$22)*$AH$22)+((((K9/100)*$AJ$23)*$AH$23)),IF(Calculator!$O$6="DUALBAND A",SUM((((K9/100)*$AJ$22)*$AH$22))+(((((K9/100)*$AJ$22)*$AN$22)*$AH$22)*Calculator!$G$16)-((((K9/100)*$AJ$22)*$AN$22)*$AH$22)+((((K9/100)*$AJ$23)*$AH$23)),IF(Calculator!$O$6="DUALBAND B",SUM((((K9/100)*$AJ$22)*$AH$22))+(((((K9/100)*$AJ$22)*$AN$22)*$AH$22)*Calculator!$G$17)-((((K9/100)*$AJ$22)*$AN$22)*$AH$22)+((((K9/100)*$AJ$23)*$AH$23)),IF(Calculator!$O$6="DUALBAND C",SUM((((K9/100)*$AJ$22)*$AH$22))+(((((K9/100)*$AJ$22)*$AN$22)*$AH$22)*Calculator!$G$18)-((((K9/100)*$AJ$22)*$AN$22)*$AH$22)+((((K9/100)*$AJ$23)*$AH$23)),IF(Calculator!$O$6="DUALBAND D",SUM((((K9/100)*$AJ$22)*$AH$22))+(((((K9/100)*$AJ$22)*$AN$22)*$AH$22)*Calculator!$G$19)-((((K9/100)*$AJ$22)*$AN$22)*$AH$22)+((((K9/100)*$AJ$23)*$AH$23)),IF(Calculator!$O$6="DUALURBANE",SUM((((K9/100)*$AJ$22)*$AH$22))+(((((K9/100)*$AJ$22)*$AN$22)*$AH$22)*Calculator!$G$20)-((((K9/100)*$AJ$22)*$AN$22)*$AH$22)+((((K9/100)*$AJ$23)*$AH$23)),IF(Calculator!$O$6="DUALSILVERANOD",SUM((((K9/100)*$AJ$22)*$AH$22))+(((((K9/100)*$AJ$22)*$AN$22)*$AH$22)*Calculator!$G$21)-((((K9/100)*$AJ$22)*$AN$22)*$AH$22)+((((K9/100)*$AJ$23)*$AH$23)),IF(Calculator!$O$6="DUALANOD",SUM((((K9/100)*$AJ$22)*$AH$22))+(((((K9/100)*$AJ$22)*$AN$22)*$AH$22)*Calculator!$G$22)-((((K9/100)*$AJ$22)*$AN$22)*$AH$22)+((((K9/100)*$AJ$23)*$AH$23))))))))))))))))))))))))</f>
        <v>153.68073154602047</v>
      </c>
      <c r="AA9" s="2">
        <f>IF(Calculator!$O$6="SINGLEBASE",SUM((((L9/100)*$AJ$22)*$AH$22))+((((L9/100)*$AJ$23)*$AH$23)),IF(Calculator!$O$6="SINGLEELEMENTS",SUM((((L9/100)*$AJ$22)*$AH$22))+(((((L9/100)*$AJ$22)*$AN$22)*$AH$22)*Calculator!$G$2)-((((L9/100)*$AJ$22)*$AN$22)*$AH$22)+((((L9/100)*$AJ$23)*$AH$23)),IF(Calculator!$O$6="SINGLESPECTRUM",SUM((((L9/100)*$AJ$22)*$AH$22))+(((((L9/100)*$AJ$22)*$AN$22)*$AH$22)*Calculator!$G$4)-((((L9/100)*$AJ$22)*$AN$22)*$AH$22)+((((L9/100)*$AJ$23)*$AH$23)),IF(Calculator!$O$6="SINGLEHOMESTEAD",SUM((((L9/100)*$AJ$22)*$AH$22))+(((((L9/100)*$AJ$22)*$AN$22)*$AH$22)*Calculator!$G$3)-((((L9/100)*$AJ$22)*$AN$22)*$AH$22)+((((L9/100)*$AJ$23)*$AH$23)),IF(Calculator!$O$6="SINGLEBAND A",SUM((((L9/100)*$AJ$22)*$AH$22))+(((((L9/100)*$AJ$22)*$AN$22)*$AH$22)*Calculator!$G$5)-((((L9/100)*$AJ$22)*$AN$22)*$AH$22)+((((L9/100)*$AJ$23)*$AH$23)),IF(Calculator!$O$6="SINGLEBAND B",SUM((((L9/100)*$AJ$22)*$AH$22))+(((((L9/100)*$AJ$22)*$AN$22)*$AH$22)*Calculator!$G$6)-((((L9/100)*$AJ$22)*$AN$22)*$AH$22)+((((L9/100)*$AJ$23)*$AH$23)),IF(Calculator!$O$6="SINGLEBAND C",SUM((((L9/100)*$AJ$22)*$AH$22))+(((((L9/100)*$AJ$22)*$AN$22)*$AH$22)*Calculator!$G$7)-((((L9/100)*$AJ$22)*$AN$22)*$AH$22)+((((L9/100)*$AJ$23)*$AH$23)),IF(Calculator!$O$6="SINGLEBAND D",SUM((((L9/100)*$AJ$22)*$AH$22))+(((((L9/100)*$AJ$22)*$AN$22)*$AH$22)*Calculator!$G$8)-((((L9/100)*$AJ$22)*$AN$22)*$AH$22)+((((L9/100)*$AJ$23)*$AH$23)),IF(Calculator!$O$6="SINGLEURBANE",SUM((((L9/100)*$AJ$22)*$AH$22))+(((((L9/100)*$AJ$22)*$AN$22)*$AH$22)*Calculator!$G$9)-((((L9/100)*$AJ$22)*$AN$22)*$AH$22)+((((L9/100)*$AJ$23)*$AH$23)),IF(Calculator!$O$6="SINGLESILVERANOD",SUM((((L9/100)*$AJ$22)*$AH$22))+(((((L9/100)*$AJ$22)*$AN$22)*$AH$22)*Calculator!$G$10)-((((L9/100)*$AJ$22)*$AN$22)*$AH$22)+((((L9/100)*$AJ$23)*$AH$23)),IF(Calculator!$O$6="SINGLEANOD",SUM((((L9/100)*$AJ$22)*$AH$22))+(((((L9/100)*$AJ$22)*$AN$22)*$AH$22)*Calculator!$G$11)-((((L9/100)*$AJ$22)*$AN$22)*$AH$22)+((((L9/100)*$AJ$23)*$AH$23)),IF(Calculator!$O$6="DUALBASE",SUM((((L9/100)*$AJ$22)*$AH$22))+(((((L9/100)*$AJ$22)*$AN$22)*$AH$22)*Calculator!$G$12)-((((L9/100)*$AJ$22)*$AN$22)*$AH$22)+((((L9/100)*$AJ$23)*$AH$23)),IF(Calculator!$O$6="DUALELEMENTS",SUM((((L9/100)*$AJ$22)*$AH$22))+(((((L9/100)*$AJ$22)*$AN$22)*$AH$22)*Calculator!$G$13)-((((L9/100)*$AJ$22)*$AN$22)*$AH$22)+((((L9/100)*$AJ$23)*$AH$23)),IF(Calculator!$O$6="DUALSPECTRUM",SUM((((L9/100)*$AJ$22)*$AH$22))+(((((L9/100)*$AJ$22)*$AN$22)*$AH$22)*Calculator!$G$15)-((((L9/100)*$AJ$22)*$AN$22)*$AH$22)+((((L9/100)*$AJ$23)*$AH$23)),IF(Calculator!$O$6="DUALHOMESTEAD",SUM((((L9/100)*$AJ$22)*$AH$22))+(((((L9/100)*$AJ$22)*$AN$22)*$AH$22)*Calculator!$G$14)-((((L9/100)*$AJ$22)*$AN$22)*$AH$22)+((((L9/100)*$AJ$23)*$AH$23)),IF(Calculator!$O$6="DUALBAND A",SUM((((L9/100)*$AJ$22)*$AH$22))+(((((L9/100)*$AJ$22)*$AN$22)*$AH$22)*Calculator!$G$16)-((((L9/100)*$AJ$22)*$AN$22)*$AH$22)+((((L9/100)*$AJ$23)*$AH$23)),IF(Calculator!$O$6="DUALBAND B",SUM((((L9/100)*$AJ$22)*$AH$22))+(((((L9/100)*$AJ$22)*$AN$22)*$AH$22)*Calculator!$G$17)-((((L9/100)*$AJ$22)*$AN$22)*$AH$22)+((((L9/100)*$AJ$23)*$AH$23)),IF(Calculator!$O$6="DUALBAND C",SUM((((L9/100)*$AJ$22)*$AH$22))+(((((L9/100)*$AJ$22)*$AN$22)*$AH$22)*Calculator!$G$18)-((((L9/100)*$AJ$22)*$AN$22)*$AH$22)+((((L9/100)*$AJ$23)*$AH$23)),IF(Calculator!$O$6="DUALBAND D",SUM((((L9/100)*$AJ$22)*$AH$22))+(((((L9/100)*$AJ$22)*$AN$22)*$AH$22)*Calculator!$G$19)-((((L9/100)*$AJ$22)*$AN$22)*$AH$22)+((((L9/100)*$AJ$23)*$AH$23)),IF(Calculator!$O$6="DUALURBANE",SUM((((L9/100)*$AJ$22)*$AH$22))+(((((L9/100)*$AJ$22)*$AN$22)*$AH$22)*Calculator!$G$20)-((((L9/100)*$AJ$22)*$AN$22)*$AH$22)+((((L9/100)*$AJ$23)*$AH$23)),IF(Calculator!$O$6="DUALSILVERANOD",SUM((((L9/100)*$AJ$22)*$AH$22))+(((((L9/100)*$AJ$22)*$AN$22)*$AH$22)*Calculator!$G$21)-((((L9/100)*$AJ$22)*$AN$22)*$AH$22)+((((L9/100)*$AJ$23)*$AH$23)),IF(Calculator!$O$6="DUALANOD",SUM((((L9/100)*$AJ$22)*$AH$22))+(((((L9/100)*$AJ$22)*$AN$22)*$AH$22)*Calculator!$G$22)-((((L9/100)*$AJ$22)*$AN$22)*$AH$22)+((((L9/100)*$AJ$23)*$AH$23))))))))))))))))))))))))</f>
        <v>155.94294702301022</v>
      </c>
      <c r="AB9" s="2">
        <f>IF(Calculator!$O$6="SINGLEBASE",SUM((((M9/100)*$AJ$22)*$AH$22))+((((M9/100)*$AJ$23)*$AH$23)),IF(Calculator!$O$6="SINGLEELEMENTS",SUM((((M9/100)*$AJ$22)*$AH$22))+(((((M9/100)*$AJ$22)*$AN$22)*$AH$22)*Calculator!$G$2)-((((M9/100)*$AJ$22)*$AN$22)*$AH$22)+((((M9/100)*$AJ$23)*$AH$23)),IF(Calculator!$O$6="SINGLESPECTRUM",SUM((((M9/100)*$AJ$22)*$AH$22))+(((((M9/100)*$AJ$22)*$AN$22)*$AH$22)*Calculator!$G$4)-((((M9/100)*$AJ$22)*$AN$22)*$AH$22)+((((M9/100)*$AJ$23)*$AH$23)),IF(Calculator!$O$6="SINGLEHOMESTEAD",SUM((((M9/100)*$AJ$22)*$AH$22))+(((((M9/100)*$AJ$22)*$AN$22)*$AH$22)*Calculator!$G$3)-((((M9/100)*$AJ$22)*$AN$22)*$AH$22)+((((M9/100)*$AJ$23)*$AH$23)),IF(Calculator!$O$6="SINGLEBAND A",SUM((((M9/100)*$AJ$22)*$AH$22))+(((((M9/100)*$AJ$22)*$AN$22)*$AH$22)*Calculator!$G$5)-((((M9/100)*$AJ$22)*$AN$22)*$AH$22)+((((M9/100)*$AJ$23)*$AH$23)),IF(Calculator!$O$6="SINGLEBAND B",SUM((((M9/100)*$AJ$22)*$AH$22))+(((((M9/100)*$AJ$22)*$AN$22)*$AH$22)*Calculator!$G$6)-((((M9/100)*$AJ$22)*$AN$22)*$AH$22)+((((M9/100)*$AJ$23)*$AH$23)),IF(Calculator!$O$6="SINGLEBAND C",SUM((((M9/100)*$AJ$22)*$AH$22))+(((((M9/100)*$AJ$22)*$AN$22)*$AH$22)*Calculator!$G$7)-((((M9/100)*$AJ$22)*$AN$22)*$AH$22)+((((M9/100)*$AJ$23)*$AH$23)),IF(Calculator!$O$6="SINGLEBAND D",SUM((((M9/100)*$AJ$22)*$AH$22))+(((((M9/100)*$AJ$22)*$AN$22)*$AH$22)*Calculator!$G$8)-((((M9/100)*$AJ$22)*$AN$22)*$AH$22)+((((M9/100)*$AJ$23)*$AH$23)),IF(Calculator!$O$6="SINGLEURBANE",SUM((((M9/100)*$AJ$22)*$AH$22))+(((((M9/100)*$AJ$22)*$AN$22)*$AH$22)*Calculator!$G$9)-((((M9/100)*$AJ$22)*$AN$22)*$AH$22)+((((M9/100)*$AJ$23)*$AH$23)),IF(Calculator!$O$6="SINGLESILVERANOD",SUM((((M9/100)*$AJ$22)*$AH$22))+(((((M9/100)*$AJ$22)*$AN$22)*$AH$22)*Calculator!$G$10)-((((M9/100)*$AJ$22)*$AN$22)*$AH$22)+((((M9/100)*$AJ$23)*$AH$23)),IF(Calculator!$O$6="SINGLEANOD",SUM((((M9/100)*$AJ$22)*$AH$22))+(((((M9/100)*$AJ$22)*$AN$22)*$AH$22)*Calculator!$G$11)-((((M9/100)*$AJ$22)*$AN$22)*$AH$22)+((((M9/100)*$AJ$23)*$AH$23)),IF(Calculator!$O$6="DUALBASE",SUM((((M9/100)*$AJ$22)*$AH$22))+(((((M9/100)*$AJ$22)*$AN$22)*$AH$22)*Calculator!$G$12)-((((M9/100)*$AJ$22)*$AN$22)*$AH$22)+((((M9/100)*$AJ$23)*$AH$23)),IF(Calculator!$O$6="DUALELEMENTS",SUM((((M9/100)*$AJ$22)*$AH$22))+(((((M9/100)*$AJ$22)*$AN$22)*$AH$22)*Calculator!$G$13)-((((M9/100)*$AJ$22)*$AN$22)*$AH$22)+((((M9/100)*$AJ$23)*$AH$23)),IF(Calculator!$O$6="DUALSPECTRUM",SUM((((M9/100)*$AJ$22)*$AH$22))+(((((M9/100)*$AJ$22)*$AN$22)*$AH$22)*Calculator!$G$15)-((((M9/100)*$AJ$22)*$AN$22)*$AH$22)+((((M9/100)*$AJ$23)*$AH$23)),IF(Calculator!$O$6="DUALHOMESTEAD",SUM((((M9/100)*$AJ$22)*$AH$22))+(((((M9/100)*$AJ$22)*$AN$22)*$AH$22)*Calculator!$G$14)-((((M9/100)*$AJ$22)*$AN$22)*$AH$22)+((((M9/100)*$AJ$23)*$AH$23)),IF(Calculator!$O$6="DUALBAND A",SUM((((M9/100)*$AJ$22)*$AH$22))+(((((M9/100)*$AJ$22)*$AN$22)*$AH$22)*Calculator!$G$16)-((((M9/100)*$AJ$22)*$AN$22)*$AH$22)+((((M9/100)*$AJ$23)*$AH$23)),IF(Calculator!$O$6="DUALBAND B",SUM((((M9/100)*$AJ$22)*$AH$22))+(((((M9/100)*$AJ$22)*$AN$22)*$AH$22)*Calculator!$G$17)-((((M9/100)*$AJ$22)*$AN$22)*$AH$22)+((((M9/100)*$AJ$23)*$AH$23)),IF(Calculator!$O$6="DUALBAND C",SUM((((M9/100)*$AJ$22)*$AH$22))+(((((M9/100)*$AJ$22)*$AN$22)*$AH$22)*Calculator!$G$18)-((((M9/100)*$AJ$22)*$AN$22)*$AH$22)+((((M9/100)*$AJ$23)*$AH$23)),IF(Calculator!$O$6="DUALBAND D",SUM((((M9/100)*$AJ$22)*$AH$22))+(((((M9/100)*$AJ$22)*$AN$22)*$AH$22)*Calculator!$G$19)-((((M9/100)*$AJ$22)*$AN$22)*$AH$22)+((((M9/100)*$AJ$23)*$AH$23)),IF(Calculator!$O$6="DUALURBANE",SUM((((M9/100)*$AJ$22)*$AH$22))+(((((M9/100)*$AJ$22)*$AN$22)*$AH$22)*Calculator!$G$20)-((((M9/100)*$AJ$22)*$AN$22)*$AH$22)+((((M9/100)*$AJ$23)*$AH$23)),IF(Calculator!$O$6="DUALSILVERANOD",SUM((((M9/100)*$AJ$22)*$AH$22))+(((((M9/100)*$AJ$22)*$AN$22)*$AH$22)*Calculator!$G$21)-((((M9/100)*$AJ$22)*$AN$22)*$AH$22)+((((M9/100)*$AJ$23)*$AH$23)),IF(Calculator!$O$6="DUALANOD",SUM((((M9/100)*$AJ$22)*$AH$22))+(((((M9/100)*$AJ$22)*$AN$22)*$AH$22)*Calculator!$G$22)-((((M9/100)*$AJ$22)*$AN$22)*$AH$22)+((((M9/100)*$AJ$23)*$AH$23))))))))))))))))))))))))</f>
        <v>158.20516249999997</v>
      </c>
      <c r="AC9" s="2">
        <f>IF(Calculator!$O$6="SINGLEBASE",SUM((((N9/100)*$AJ$22)*$AH$22))+((((N9/100)*$AJ$23)*$AH$23)),IF(Calculator!$O$6="SINGLEELEMENTS",SUM((((N9/100)*$AJ$22)*$AH$22))+(((((N9/100)*$AJ$22)*$AN$22)*$AH$22)*Calculator!$G$2)-((((N9/100)*$AJ$22)*$AN$22)*$AH$22)+((((N9/100)*$AJ$23)*$AH$23)),IF(Calculator!$O$6="SINGLESPECTRUM",SUM((((N9/100)*$AJ$22)*$AH$22))+(((((N9/100)*$AJ$22)*$AN$22)*$AH$22)*Calculator!$G$4)-((((N9/100)*$AJ$22)*$AN$22)*$AH$22)+((((N9/100)*$AJ$23)*$AH$23)),IF(Calculator!$O$6="SINGLEHOMESTEAD",SUM((((N9/100)*$AJ$22)*$AH$22))+(((((N9/100)*$AJ$22)*$AN$22)*$AH$22)*Calculator!$G$3)-((((N9/100)*$AJ$22)*$AN$22)*$AH$22)+((((N9/100)*$AJ$23)*$AH$23)),IF(Calculator!$O$6="SINGLEBAND A",SUM((((N9/100)*$AJ$22)*$AH$22))+(((((N9/100)*$AJ$22)*$AN$22)*$AH$22)*Calculator!$G$5)-((((N9/100)*$AJ$22)*$AN$22)*$AH$22)+((((N9/100)*$AJ$23)*$AH$23)),IF(Calculator!$O$6="SINGLEBAND B",SUM((((N9/100)*$AJ$22)*$AH$22))+(((((N9/100)*$AJ$22)*$AN$22)*$AH$22)*Calculator!$G$6)-((((N9/100)*$AJ$22)*$AN$22)*$AH$22)+((((N9/100)*$AJ$23)*$AH$23)),IF(Calculator!$O$6="SINGLEBAND C",SUM((((N9/100)*$AJ$22)*$AH$22))+(((((N9/100)*$AJ$22)*$AN$22)*$AH$22)*Calculator!$G$7)-((((N9/100)*$AJ$22)*$AN$22)*$AH$22)+((((N9/100)*$AJ$23)*$AH$23)),IF(Calculator!$O$6="SINGLEBAND D",SUM((((N9/100)*$AJ$22)*$AH$22))+(((((N9/100)*$AJ$22)*$AN$22)*$AH$22)*Calculator!$G$8)-((((N9/100)*$AJ$22)*$AN$22)*$AH$22)+((((N9/100)*$AJ$23)*$AH$23)),IF(Calculator!$O$6="SINGLEURBANE",SUM((((N9/100)*$AJ$22)*$AH$22))+(((((N9/100)*$AJ$22)*$AN$22)*$AH$22)*Calculator!$G$9)-((((N9/100)*$AJ$22)*$AN$22)*$AH$22)+((((N9/100)*$AJ$23)*$AH$23)),IF(Calculator!$O$6="SINGLESILVERANOD",SUM((((N9/100)*$AJ$22)*$AH$22))+(((((N9/100)*$AJ$22)*$AN$22)*$AH$22)*Calculator!$G$10)-((((N9/100)*$AJ$22)*$AN$22)*$AH$22)+((((N9/100)*$AJ$23)*$AH$23)),IF(Calculator!$O$6="SINGLEANOD",SUM((((N9/100)*$AJ$22)*$AH$22))+(((((N9/100)*$AJ$22)*$AN$22)*$AH$22)*Calculator!$G$11)-((((N9/100)*$AJ$22)*$AN$22)*$AH$22)+((((N9/100)*$AJ$23)*$AH$23)),IF(Calculator!$O$6="DUALBASE",SUM((((N9/100)*$AJ$22)*$AH$22))+(((((N9/100)*$AJ$22)*$AN$22)*$AH$22)*Calculator!$G$12)-((((N9/100)*$AJ$22)*$AN$22)*$AH$22)+((((N9/100)*$AJ$23)*$AH$23)),IF(Calculator!$O$6="DUALELEMENTS",SUM((((N9/100)*$AJ$22)*$AH$22))+(((((N9/100)*$AJ$22)*$AN$22)*$AH$22)*Calculator!$G$13)-((((N9/100)*$AJ$22)*$AN$22)*$AH$22)+((((N9/100)*$AJ$23)*$AH$23)),IF(Calculator!$O$6="DUALSPECTRUM",SUM((((N9/100)*$AJ$22)*$AH$22))+(((((N9/100)*$AJ$22)*$AN$22)*$AH$22)*Calculator!$G$15)-((((N9/100)*$AJ$22)*$AN$22)*$AH$22)+((((N9/100)*$AJ$23)*$AH$23)),IF(Calculator!$O$6="DUALHOMESTEAD",SUM((((N9/100)*$AJ$22)*$AH$22))+(((((N9/100)*$AJ$22)*$AN$22)*$AH$22)*Calculator!$G$14)-((((N9/100)*$AJ$22)*$AN$22)*$AH$22)+((((N9/100)*$AJ$23)*$AH$23)),IF(Calculator!$O$6="DUALBAND A",SUM((((N9/100)*$AJ$22)*$AH$22))+(((((N9/100)*$AJ$22)*$AN$22)*$AH$22)*Calculator!$G$16)-((((N9/100)*$AJ$22)*$AN$22)*$AH$22)+((((N9/100)*$AJ$23)*$AH$23)),IF(Calculator!$O$6="DUALBAND B",SUM((((N9/100)*$AJ$22)*$AH$22))+(((((N9/100)*$AJ$22)*$AN$22)*$AH$22)*Calculator!$G$17)-((((N9/100)*$AJ$22)*$AN$22)*$AH$22)+((((N9/100)*$AJ$23)*$AH$23)),IF(Calculator!$O$6="DUALBAND C",SUM((((N9/100)*$AJ$22)*$AH$22))+(((((N9/100)*$AJ$22)*$AN$22)*$AH$22)*Calculator!$G$18)-((((N9/100)*$AJ$22)*$AN$22)*$AH$22)+((((N9/100)*$AJ$23)*$AH$23)),IF(Calculator!$O$6="DUALBAND D",SUM((((N9/100)*$AJ$22)*$AH$22))+(((((N9/100)*$AJ$22)*$AN$22)*$AH$22)*Calculator!$G$19)-((((N9/100)*$AJ$22)*$AN$22)*$AH$22)+((((N9/100)*$AJ$23)*$AH$23)),IF(Calculator!$O$6="DUALURBANE",SUM((((N9/100)*$AJ$22)*$AH$22))+(((((N9/100)*$AJ$22)*$AN$22)*$AH$22)*Calculator!$G$20)-((((N9/100)*$AJ$22)*$AN$22)*$AH$22)+((((N9/100)*$AJ$23)*$AH$23)),IF(Calculator!$O$6="DUALSILVERANOD",SUM((((N9/100)*$AJ$22)*$AH$22))+(((((N9/100)*$AJ$22)*$AN$22)*$AH$22)*Calculator!$G$21)-((((N9/100)*$AJ$22)*$AN$22)*$AH$22)+((((N9/100)*$AJ$23)*$AH$23)),IF(Calculator!$O$6="DUALANOD",SUM((((N9/100)*$AJ$22)*$AH$22))+(((((N9/100)*$AJ$22)*$AN$22)*$AH$22)*Calculator!$G$22)-((((N9/100)*$AJ$22)*$AN$22)*$AH$22)+((((N9/100)*$AJ$23)*$AH$23))))))))))))))))))))))))</f>
        <v>160.46737797698972</v>
      </c>
    </row>
    <row r="10" spans="1:40">
      <c r="A10" s="8" t="s">
        <v>1442</v>
      </c>
      <c r="B10" s="2">
        <v>328.06730255126951</v>
      </c>
      <c r="C10" s="2">
        <v>333.58490127563476</v>
      </c>
      <c r="D10" s="2">
        <v>339.09203979492185</v>
      </c>
      <c r="E10" s="2">
        <v>344.6096385192871</v>
      </c>
      <c r="F10" s="2">
        <v>350.1272372436523</v>
      </c>
      <c r="G10" s="2">
        <v>358.21555892944332</v>
      </c>
      <c r="H10" s="2">
        <v>363.73315765380858</v>
      </c>
      <c r="I10" s="2">
        <v>369.25075637817378</v>
      </c>
      <c r="J10" s="2">
        <v>374.76835510253903</v>
      </c>
      <c r="K10" s="2">
        <v>380.28595382690429</v>
      </c>
      <c r="L10" s="2">
        <v>385.79309234619137</v>
      </c>
      <c r="M10" s="2">
        <v>391.31069107055663</v>
      </c>
      <c r="N10" s="2">
        <v>396.82828979492183</v>
      </c>
      <c r="P10" s="8">
        <v>1050</v>
      </c>
      <c r="Q10" s="2">
        <f>IF(Calculator!$O$6="SINGLEBASE",SUM((((B10/100)*$AJ$22)*$AH$22))+((((B10/100)*$AJ$23)*$AH$23)),IF(Calculator!$O$6="SINGLEELEMENTS",SUM((((B10/100)*$AJ$22)*$AH$22))+(((((B10/100)*$AJ$22)*$AN$22)*$AH$22)*Calculator!$G$2)-((((B10/100)*$AJ$22)*$AN$22)*$AH$22)+((((B10/100)*$AJ$23)*$AH$23)),IF(Calculator!$O$6="SINGLESPECTRUM",SUM((((B10/100)*$AJ$22)*$AH$22))+(((((B10/100)*$AJ$22)*$AN$22)*$AH$22)*Calculator!$G$4)-((((B10/100)*$AJ$22)*$AN$22)*$AH$22)+((((B10/100)*$AJ$23)*$AH$23)),IF(Calculator!$O$6="SINGLEHOMESTEAD",SUM((((B10/100)*$AJ$22)*$AH$22))+(((((B10/100)*$AJ$22)*$AN$22)*$AH$22)*Calculator!$G$3)-((((B10/100)*$AJ$22)*$AN$22)*$AH$22)+((((B10/100)*$AJ$23)*$AH$23)),IF(Calculator!$O$6="SINGLEBAND A",SUM((((B10/100)*$AJ$22)*$AH$22))+(((((B10/100)*$AJ$22)*$AN$22)*$AH$22)*Calculator!$G$5)-((((B10/100)*$AJ$22)*$AN$22)*$AH$22)+((((B10/100)*$AJ$23)*$AH$23)),IF(Calculator!$O$6="SINGLEBAND B",SUM((((B10/100)*$AJ$22)*$AH$22))+(((((B10/100)*$AJ$22)*$AN$22)*$AH$22)*Calculator!$G$6)-((((B10/100)*$AJ$22)*$AN$22)*$AH$22)+((((B10/100)*$AJ$23)*$AH$23)),IF(Calculator!$O$6="SINGLEBAND C",SUM((((B10/100)*$AJ$22)*$AH$22))+(((((B10/100)*$AJ$22)*$AN$22)*$AH$22)*Calculator!$G$7)-((((B10/100)*$AJ$22)*$AN$22)*$AH$22)+((((B10/100)*$AJ$23)*$AH$23)),IF(Calculator!$O$6="SINGLEBAND D",SUM((((B10/100)*$AJ$22)*$AH$22))+(((((B10/100)*$AJ$22)*$AN$22)*$AH$22)*Calculator!$G$8)-((((B10/100)*$AJ$22)*$AN$22)*$AH$22)+((((B10/100)*$AJ$23)*$AH$23)),IF(Calculator!$O$6="SINGLEURBANE",SUM((((B10/100)*$AJ$22)*$AH$22))+(((((B10/100)*$AJ$22)*$AN$22)*$AH$22)*Calculator!$G$9)-((((B10/100)*$AJ$22)*$AN$22)*$AH$22)+((((B10/100)*$AJ$23)*$AH$23)),IF(Calculator!$O$6="SINGLESILVERANOD",SUM((((B10/100)*$AJ$22)*$AH$22))+(((((B10/100)*$AJ$22)*$AN$22)*$AH$22)*Calculator!$G$10)-((((B10/100)*$AJ$22)*$AN$22)*$AH$22)+((((B10/100)*$AJ$23)*$AH$23)),IF(Calculator!$O$6="SINGLEANOD",SUM((((B10/100)*$AJ$22)*$AH$22))+(((((B10/100)*$AJ$22)*$AN$22)*$AH$22)*Calculator!$G$11)-((((B10/100)*$AJ$22)*$AN$22)*$AH$22)+((((B10/100)*$AJ$23)*$AH$23)),IF(Calculator!$O$6="DUALBASE",SUM((((B10/100)*$AJ$22)*$AH$22))+(((((B10/100)*$AJ$22)*$AN$22)*$AH$22)*Calculator!$G$12)-((((B10/100)*$AJ$22)*$AN$22)*$AH$22)+((((B10/100)*$AJ$23)*$AH$23)),IF(Calculator!$O$6="DUALELEMENTS",SUM((((B10/100)*$AJ$22)*$AH$22))+(((((B10/100)*$AJ$22)*$AN$22)*$AH$22)*Calculator!$G$13)-((((B10/100)*$AJ$22)*$AN$22)*$AH$22)+((((B10/100)*$AJ$23)*$AH$23)),IF(Calculator!$O$6="DUALSPECTRUM",SUM((((B10/100)*$AJ$22)*$AH$22))+(((((B10/100)*$AJ$22)*$AN$22)*$AH$22)*Calculator!$G$15)-((((B10/100)*$AJ$22)*$AN$22)*$AH$22)+((((B10/100)*$AJ$23)*$AH$23)),IF(Calculator!$O$6="DUALHOMESTEAD",SUM((((B10/100)*$AJ$22)*$AH$22))+(((((B10/100)*$AJ$22)*$AN$22)*$AH$22)*Calculator!$G$14)-((((B10/100)*$AJ$22)*$AN$22)*$AH$22)+((((B10/100)*$AJ$23)*$AH$23)),IF(Calculator!$O$6="DUALBAND A",SUM((((B10/100)*$AJ$22)*$AH$22))+(((((B10/100)*$AJ$22)*$AN$22)*$AH$22)*Calculator!$G$16)-((((B10/100)*$AJ$22)*$AN$22)*$AH$22)+((((B10/100)*$AJ$23)*$AH$23)),IF(Calculator!$O$6="DUALBAND B",SUM((((B10/100)*$AJ$22)*$AH$22))+(((((B10/100)*$AJ$22)*$AN$22)*$AH$22)*Calculator!$G$17)-((((B10/100)*$AJ$22)*$AN$22)*$AH$22)+((((B10/100)*$AJ$23)*$AH$23)),IF(Calculator!$O$6="DUALBAND C",SUM((((B10/100)*$AJ$22)*$AH$22))+(((((B10/100)*$AJ$22)*$AN$22)*$AH$22)*Calculator!$G$18)-((((B10/100)*$AJ$22)*$AN$22)*$AH$22)+((((B10/100)*$AJ$23)*$AH$23)),IF(Calculator!$O$6="DUALBAND D",SUM((((B10/100)*$AJ$22)*$AH$22))+(((((B10/100)*$AJ$22)*$AN$22)*$AH$22)*Calculator!$G$19)-((((B10/100)*$AJ$22)*$AN$22)*$AH$22)+((((B10/100)*$AJ$23)*$AH$23)),IF(Calculator!$O$6="DUALURBANE",SUM((((B10/100)*$AJ$22)*$AH$22))+(((((B10/100)*$AJ$22)*$AN$22)*$AH$22)*Calculator!$G$20)-((((B10/100)*$AJ$22)*$AN$22)*$AH$22)+((((B10/100)*$AJ$23)*$AH$23)),IF(Calculator!$O$6="DUALSILVERANOD",SUM((((B10/100)*$AJ$22)*$AH$22))+(((((B10/100)*$AJ$22)*$AN$22)*$AH$22)*Calculator!$G$21)-((((B10/100)*$AJ$22)*$AN$22)*$AH$22)+((((B10/100)*$AJ$23)*$AH$23)),IF(Calculator!$O$6="DUALANOD",SUM((((B10/100)*$AJ$22)*$AH$22))+(((((B10/100)*$AJ$22)*$AN$22)*$AH$22)*Calculator!$G$22)-((((B10/100)*$AJ$22)*$AN$22)*$AH$22)+((((B10/100)*$AJ$23)*$AH$23))))))))))))))))))))))))</f>
        <v>134.50759404602047</v>
      </c>
      <c r="R10" s="2">
        <f>IF(Calculator!$O$6="SINGLEBASE",SUM((((C10/100)*$AJ$22)*$AH$22))+((((C10/100)*$AJ$23)*$AH$23)),IF(Calculator!$O$6="SINGLEELEMENTS",SUM((((C10/100)*$AJ$22)*$AH$22))+(((((C10/100)*$AJ$22)*$AN$22)*$AH$22)*Calculator!$G$2)-((((C10/100)*$AJ$22)*$AN$22)*$AH$22)+((((C10/100)*$AJ$23)*$AH$23)),IF(Calculator!$O$6="SINGLESPECTRUM",SUM((((C10/100)*$AJ$22)*$AH$22))+(((((C10/100)*$AJ$22)*$AN$22)*$AH$22)*Calculator!$G$4)-((((C10/100)*$AJ$22)*$AN$22)*$AH$22)+((((C10/100)*$AJ$23)*$AH$23)),IF(Calculator!$O$6="SINGLEHOMESTEAD",SUM((((C10/100)*$AJ$22)*$AH$22))+(((((C10/100)*$AJ$22)*$AN$22)*$AH$22)*Calculator!$G$3)-((((C10/100)*$AJ$22)*$AN$22)*$AH$22)+((((C10/100)*$AJ$23)*$AH$23)),IF(Calculator!$O$6="SINGLEBAND A",SUM((((C10/100)*$AJ$22)*$AH$22))+(((((C10/100)*$AJ$22)*$AN$22)*$AH$22)*Calculator!$G$5)-((((C10/100)*$AJ$22)*$AN$22)*$AH$22)+((((C10/100)*$AJ$23)*$AH$23)),IF(Calculator!$O$6="SINGLEBAND B",SUM((((C10/100)*$AJ$22)*$AH$22))+(((((C10/100)*$AJ$22)*$AN$22)*$AH$22)*Calculator!$G$6)-((((C10/100)*$AJ$22)*$AN$22)*$AH$22)+((((C10/100)*$AJ$23)*$AH$23)),IF(Calculator!$O$6="SINGLEBAND C",SUM((((C10/100)*$AJ$22)*$AH$22))+(((((C10/100)*$AJ$22)*$AN$22)*$AH$22)*Calculator!$G$7)-((((C10/100)*$AJ$22)*$AN$22)*$AH$22)+((((C10/100)*$AJ$23)*$AH$23)),IF(Calculator!$O$6="SINGLEBAND D",SUM((((C10/100)*$AJ$22)*$AH$22))+(((((C10/100)*$AJ$22)*$AN$22)*$AH$22)*Calculator!$G$8)-((((C10/100)*$AJ$22)*$AN$22)*$AH$22)+((((C10/100)*$AJ$23)*$AH$23)),IF(Calculator!$O$6="SINGLEURBANE",SUM((((C10/100)*$AJ$22)*$AH$22))+(((((C10/100)*$AJ$22)*$AN$22)*$AH$22)*Calculator!$G$9)-((((C10/100)*$AJ$22)*$AN$22)*$AH$22)+((((C10/100)*$AJ$23)*$AH$23)),IF(Calculator!$O$6="SINGLESILVERANOD",SUM((((C10/100)*$AJ$22)*$AH$22))+(((((C10/100)*$AJ$22)*$AN$22)*$AH$22)*Calculator!$G$10)-((((C10/100)*$AJ$22)*$AN$22)*$AH$22)+((((C10/100)*$AJ$23)*$AH$23)),IF(Calculator!$O$6="SINGLEANOD",SUM((((C10/100)*$AJ$22)*$AH$22))+(((((C10/100)*$AJ$22)*$AN$22)*$AH$22)*Calculator!$G$11)-((((C10/100)*$AJ$22)*$AN$22)*$AH$22)+((((C10/100)*$AJ$23)*$AH$23)),IF(Calculator!$O$6="DUALBASE",SUM((((C10/100)*$AJ$22)*$AH$22))+(((((C10/100)*$AJ$22)*$AN$22)*$AH$22)*Calculator!$G$12)-((((C10/100)*$AJ$22)*$AN$22)*$AH$22)+((((C10/100)*$AJ$23)*$AH$23)),IF(Calculator!$O$6="DUALELEMENTS",SUM((((C10/100)*$AJ$22)*$AH$22))+(((((C10/100)*$AJ$22)*$AN$22)*$AH$22)*Calculator!$G$13)-((((C10/100)*$AJ$22)*$AN$22)*$AH$22)+((((C10/100)*$AJ$23)*$AH$23)),IF(Calculator!$O$6="DUALSPECTRUM",SUM((((C10/100)*$AJ$22)*$AH$22))+(((((C10/100)*$AJ$22)*$AN$22)*$AH$22)*Calculator!$G$15)-((((C10/100)*$AJ$22)*$AN$22)*$AH$22)+((((C10/100)*$AJ$23)*$AH$23)),IF(Calculator!$O$6="DUALHOMESTEAD",SUM((((C10/100)*$AJ$22)*$AH$22))+(((((C10/100)*$AJ$22)*$AN$22)*$AH$22)*Calculator!$G$14)-((((C10/100)*$AJ$22)*$AN$22)*$AH$22)+((((C10/100)*$AJ$23)*$AH$23)),IF(Calculator!$O$6="DUALBAND A",SUM((((C10/100)*$AJ$22)*$AH$22))+(((((C10/100)*$AJ$22)*$AN$22)*$AH$22)*Calculator!$G$16)-((((C10/100)*$AJ$22)*$AN$22)*$AH$22)+((((C10/100)*$AJ$23)*$AH$23)),IF(Calculator!$O$6="DUALBAND B",SUM((((C10/100)*$AJ$22)*$AH$22))+(((((C10/100)*$AJ$22)*$AN$22)*$AH$22)*Calculator!$G$17)-((((C10/100)*$AJ$22)*$AN$22)*$AH$22)+((((C10/100)*$AJ$23)*$AH$23)),IF(Calculator!$O$6="DUALBAND C",SUM((((C10/100)*$AJ$22)*$AH$22))+(((((C10/100)*$AJ$22)*$AN$22)*$AH$22)*Calculator!$G$18)-((((C10/100)*$AJ$22)*$AN$22)*$AH$22)+((((C10/100)*$AJ$23)*$AH$23)),IF(Calculator!$O$6="DUALBAND D",SUM((((C10/100)*$AJ$22)*$AH$22))+(((((C10/100)*$AJ$22)*$AN$22)*$AH$22)*Calculator!$G$19)-((((C10/100)*$AJ$22)*$AN$22)*$AH$22)+((((C10/100)*$AJ$23)*$AH$23)),IF(Calculator!$O$6="DUALURBANE",SUM((((C10/100)*$AJ$22)*$AH$22))+(((((C10/100)*$AJ$22)*$AN$22)*$AH$22)*Calculator!$G$20)-((((C10/100)*$AJ$22)*$AN$22)*$AH$22)+((((C10/100)*$AJ$23)*$AH$23)),IF(Calculator!$O$6="DUALSILVERANOD",SUM((((C10/100)*$AJ$22)*$AH$22))+(((((C10/100)*$AJ$22)*$AN$22)*$AH$22)*Calculator!$G$21)-((((C10/100)*$AJ$22)*$AN$22)*$AH$22)+((((C10/100)*$AJ$23)*$AH$23)),IF(Calculator!$O$6="DUALANOD",SUM((((C10/100)*$AJ$22)*$AH$22))+(((((C10/100)*$AJ$22)*$AN$22)*$AH$22)*Calculator!$G$22)-((((C10/100)*$AJ$22)*$AN$22)*$AH$22)+((((C10/100)*$AJ$23)*$AH$23))))))))))))))))))))))))</f>
        <v>136.76980952301022</v>
      </c>
      <c r="S10" s="2">
        <f>IF(Calculator!$O$6="SINGLEBASE",SUM((((D10/100)*$AJ$22)*$AH$22))+((((D10/100)*$AJ$23)*$AH$23)),IF(Calculator!$O$6="SINGLEELEMENTS",SUM((((D10/100)*$AJ$22)*$AH$22))+(((((D10/100)*$AJ$22)*$AN$22)*$AH$22)*Calculator!$G$2)-((((D10/100)*$AJ$22)*$AN$22)*$AH$22)+((((D10/100)*$AJ$23)*$AH$23)),IF(Calculator!$O$6="SINGLESPECTRUM",SUM((((D10/100)*$AJ$22)*$AH$22))+(((((D10/100)*$AJ$22)*$AN$22)*$AH$22)*Calculator!$G$4)-((((D10/100)*$AJ$22)*$AN$22)*$AH$22)+((((D10/100)*$AJ$23)*$AH$23)),IF(Calculator!$O$6="SINGLEHOMESTEAD",SUM((((D10/100)*$AJ$22)*$AH$22))+(((((D10/100)*$AJ$22)*$AN$22)*$AH$22)*Calculator!$G$3)-((((D10/100)*$AJ$22)*$AN$22)*$AH$22)+((((D10/100)*$AJ$23)*$AH$23)),IF(Calculator!$O$6="SINGLEBAND A",SUM((((D10/100)*$AJ$22)*$AH$22))+(((((D10/100)*$AJ$22)*$AN$22)*$AH$22)*Calculator!$G$5)-((((D10/100)*$AJ$22)*$AN$22)*$AH$22)+((((D10/100)*$AJ$23)*$AH$23)),IF(Calculator!$O$6="SINGLEBAND B",SUM((((D10/100)*$AJ$22)*$AH$22))+(((((D10/100)*$AJ$22)*$AN$22)*$AH$22)*Calculator!$G$6)-((((D10/100)*$AJ$22)*$AN$22)*$AH$22)+((((D10/100)*$AJ$23)*$AH$23)),IF(Calculator!$O$6="SINGLEBAND C",SUM((((D10/100)*$AJ$22)*$AH$22))+(((((D10/100)*$AJ$22)*$AN$22)*$AH$22)*Calculator!$G$7)-((((D10/100)*$AJ$22)*$AN$22)*$AH$22)+((((D10/100)*$AJ$23)*$AH$23)),IF(Calculator!$O$6="SINGLEBAND D",SUM((((D10/100)*$AJ$22)*$AH$22))+(((((D10/100)*$AJ$22)*$AN$22)*$AH$22)*Calculator!$G$8)-((((D10/100)*$AJ$22)*$AN$22)*$AH$22)+((((D10/100)*$AJ$23)*$AH$23)),IF(Calculator!$O$6="SINGLEURBANE",SUM((((D10/100)*$AJ$22)*$AH$22))+(((((D10/100)*$AJ$22)*$AN$22)*$AH$22)*Calculator!$G$9)-((((D10/100)*$AJ$22)*$AN$22)*$AH$22)+((((D10/100)*$AJ$23)*$AH$23)),IF(Calculator!$O$6="SINGLESILVERANOD",SUM((((D10/100)*$AJ$22)*$AH$22))+(((((D10/100)*$AJ$22)*$AN$22)*$AH$22)*Calculator!$G$10)-((((D10/100)*$AJ$22)*$AN$22)*$AH$22)+((((D10/100)*$AJ$23)*$AH$23)),IF(Calculator!$O$6="SINGLEANOD",SUM((((D10/100)*$AJ$22)*$AH$22))+(((((D10/100)*$AJ$22)*$AN$22)*$AH$22)*Calculator!$G$11)-((((D10/100)*$AJ$22)*$AN$22)*$AH$22)+((((D10/100)*$AJ$23)*$AH$23)),IF(Calculator!$O$6="DUALBASE",SUM((((D10/100)*$AJ$22)*$AH$22))+(((((D10/100)*$AJ$22)*$AN$22)*$AH$22)*Calculator!$G$12)-((((D10/100)*$AJ$22)*$AN$22)*$AH$22)+((((D10/100)*$AJ$23)*$AH$23)),IF(Calculator!$O$6="DUALELEMENTS",SUM((((D10/100)*$AJ$22)*$AH$22))+(((((D10/100)*$AJ$22)*$AN$22)*$AH$22)*Calculator!$G$13)-((((D10/100)*$AJ$22)*$AN$22)*$AH$22)+((((D10/100)*$AJ$23)*$AH$23)),IF(Calculator!$O$6="DUALSPECTRUM",SUM((((D10/100)*$AJ$22)*$AH$22))+(((((D10/100)*$AJ$22)*$AN$22)*$AH$22)*Calculator!$G$15)-((((D10/100)*$AJ$22)*$AN$22)*$AH$22)+((((D10/100)*$AJ$23)*$AH$23)),IF(Calculator!$O$6="DUALHOMESTEAD",SUM((((D10/100)*$AJ$22)*$AH$22))+(((((D10/100)*$AJ$22)*$AN$22)*$AH$22)*Calculator!$G$14)-((((D10/100)*$AJ$22)*$AN$22)*$AH$22)+((((D10/100)*$AJ$23)*$AH$23)),IF(Calculator!$O$6="DUALBAND A",SUM((((D10/100)*$AJ$22)*$AH$22))+(((((D10/100)*$AJ$22)*$AN$22)*$AH$22)*Calculator!$G$16)-((((D10/100)*$AJ$22)*$AN$22)*$AH$22)+((((D10/100)*$AJ$23)*$AH$23)),IF(Calculator!$O$6="DUALBAND B",SUM((((D10/100)*$AJ$22)*$AH$22))+(((((D10/100)*$AJ$22)*$AN$22)*$AH$22)*Calculator!$G$17)-((((D10/100)*$AJ$22)*$AN$22)*$AH$22)+((((D10/100)*$AJ$23)*$AH$23)),IF(Calculator!$O$6="DUALBAND C",SUM((((D10/100)*$AJ$22)*$AH$22))+(((((D10/100)*$AJ$22)*$AN$22)*$AH$22)*Calculator!$G$18)-((((D10/100)*$AJ$22)*$AN$22)*$AH$22)+((((D10/100)*$AJ$23)*$AH$23)),IF(Calculator!$O$6="DUALBAND D",SUM((((D10/100)*$AJ$22)*$AH$22))+(((((D10/100)*$AJ$22)*$AN$22)*$AH$22)*Calculator!$G$19)-((((D10/100)*$AJ$22)*$AN$22)*$AH$22)+((((D10/100)*$AJ$23)*$AH$23)),IF(Calculator!$O$6="DUALURBANE",SUM((((D10/100)*$AJ$22)*$AH$22))+(((((D10/100)*$AJ$22)*$AN$22)*$AH$22)*Calculator!$G$20)-((((D10/100)*$AJ$22)*$AN$22)*$AH$22)+((((D10/100)*$AJ$23)*$AH$23)),IF(Calculator!$O$6="DUALSILVERANOD",SUM((((D10/100)*$AJ$22)*$AH$22))+(((((D10/100)*$AJ$22)*$AN$22)*$AH$22)*Calculator!$G$21)-((((D10/100)*$AJ$22)*$AN$22)*$AH$22)+((((D10/100)*$AJ$23)*$AH$23)),IF(Calculator!$O$6="DUALANOD",SUM((((D10/100)*$AJ$22)*$AH$22))+(((((D10/100)*$AJ$22)*$AN$22)*$AH$22)*Calculator!$G$22)-((((D10/100)*$AJ$22)*$AN$22)*$AH$22)+((((D10/100)*$AJ$23)*$AH$23))))))))))))))))))))))))</f>
        <v>139.02773631591793</v>
      </c>
      <c r="T10" s="2">
        <f>IF(Calculator!$O$6="SINGLEBASE",SUM((((E10/100)*$AJ$22)*$AH$22))+((((E10/100)*$AJ$23)*$AH$23)),IF(Calculator!$O$6="SINGLEELEMENTS",SUM((((E10/100)*$AJ$22)*$AH$22))+(((((E10/100)*$AJ$22)*$AN$22)*$AH$22)*Calculator!$G$2)-((((E10/100)*$AJ$22)*$AN$22)*$AH$22)+((((E10/100)*$AJ$23)*$AH$23)),IF(Calculator!$O$6="SINGLESPECTRUM",SUM((((E10/100)*$AJ$22)*$AH$22))+(((((E10/100)*$AJ$22)*$AN$22)*$AH$22)*Calculator!$G$4)-((((E10/100)*$AJ$22)*$AN$22)*$AH$22)+((((E10/100)*$AJ$23)*$AH$23)),IF(Calculator!$O$6="SINGLEHOMESTEAD",SUM((((E10/100)*$AJ$22)*$AH$22))+(((((E10/100)*$AJ$22)*$AN$22)*$AH$22)*Calculator!$G$3)-((((E10/100)*$AJ$22)*$AN$22)*$AH$22)+((((E10/100)*$AJ$23)*$AH$23)),IF(Calculator!$O$6="SINGLEBAND A",SUM((((E10/100)*$AJ$22)*$AH$22))+(((((E10/100)*$AJ$22)*$AN$22)*$AH$22)*Calculator!$G$5)-((((E10/100)*$AJ$22)*$AN$22)*$AH$22)+((((E10/100)*$AJ$23)*$AH$23)),IF(Calculator!$O$6="SINGLEBAND B",SUM((((E10/100)*$AJ$22)*$AH$22))+(((((E10/100)*$AJ$22)*$AN$22)*$AH$22)*Calculator!$G$6)-((((E10/100)*$AJ$22)*$AN$22)*$AH$22)+((((E10/100)*$AJ$23)*$AH$23)),IF(Calculator!$O$6="SINGLEBAND C",SUM((((E10/100)*$AJ$22)*$AH$22))+(((((E10/100)*$AJ$22)*$AN$22)*$AH$22)*Calculator!$G$7)-((((E10/100)*$AJ$22)*$AN$22)*$AH$22)+((((E10/100)*$AJ$23)*$AH$23)),IF(Calculator!$O$6="SINGLEBAND D",SUM((((E10/100)*$AJ$22)*$AH$22))+(((((E10/100)*$AJ$22)*$AN$22)*$AH$22)*Calculator!$G$8)-((((E10/100)*$AJ$22)*$AN$22)*$AH$22)+((((E10/100)*$AJ$23)*$AH$23)),IF(Calculator!$O$6="SINGLEURBANE",SUM((((E10/100)*$AJ$22)*$AH$22))+(((((E10/100)*$AJ$22)*$AN$22)*$AH$22)*Calculator!$G$9)-((((E10/100)*$AJ$22)*$AN$22)*$AH$22)+((((E10/100)*$AJ$23)*$AH$23)),IF(Calculator!$O$6="SINGLESILVERANOD",SUM((((E10/100)*$AJ$22)*$AH$22))+(((((E10/100)*$AJ$22)*$AN$22)*$AH$22)*Calculator!$G$10)-((((E10/100)*$AJ$22)*$AN$22)*$AH$22)+((((E10/100)*$AJ$23)*$AH$23)),IF(Calculator!$O$6="SINGLEANOD",SUM((((E10/100)*$AJ$22)*$AH$22))+(((((E10/100)*$AJ$22)*$AN$22)*$AH$22)*Calculator!$G$11)-((((E10/100)*$AJ$22)*$AN$22)*$AH$22)+((((E10/100)*$AJ$23)*$AH$23)),IF(Calculator!$O$6="DUALBASE",SUM((((E10/100)*$AJ$22)*$AH$22))+(((((E10/100)*$AJ$22)*$AN$22)*$AH$22)*Calculator!$G$12)-((((E10/100)*$AJ$22)*$AN$22)*$AH$22)+((((E10/100)*$AJ$23)*$AH$23)),IF(Calculator!$O$6="DUALELEMENTS",SUM((((E10/100)*$AJ$22)*$AH$22))+(((((E10/100)*$AJ$22)*$AN$22)*$AH$22)*Calculator!$G$13)-((((E10/100)*$AJ$22)*$AN$22)*$AH$22)+((((E10/100)*$AJ$23)*$AH$23)),IF(Calculator!$O$6="DUALSPECTRUM",SUM((((E10/100)*$AJ$22)*$AH$22))+(((((E10/100)*$AJ$22)*$AN$22)*$AH$22)*Calculator!$G$15)-((((E10/100)*$AJ$22)*$AN$22)*$AH$22)+((((E10/100)*$AJ$23)*$AH$23)),IF(Calculator!$O$6="DUALHOMESTEAD",SUM((((E10/100)*$AJ$22)*$AH$22))+(((((E10/100)*$AJ$22)*$AN$22)*$AH$22)*Calculator!$G$14)-((((E10/100)*$AJ$22)*$AN$22)*$AH$22)+((((E10/100)*$AJ$23)*$AH$23)),IF(Calculator!$O$6="DUALBAND A",SUM((((E10/100)*$AJ$22)*$AH$22))+(((((E10/100)*$AJ$22)*$AN$22)*$AH$22)*Calculator!$G$16)-((((E10/100)*$AJ$22)*$AN$22)*$AH$22)+((((E10/100)*$AJ$23)*$AH$23)),IF(Calculator!$O$6="DUALBAND B",SUM((((E10/100)*$AJ$22)*$AH$22))+(((((E10/100)*$AJ$22)*$AN$22)*$AH$22)*Calculator!$G$17)-((((E10/100)*$AJ$22)*$AN$22)*$AH$22)+((((E10/100)*$AJ$23)*$AH$23)),IF(Calculator!$O$6="DUALBAND C",SUM((((E10/100)*$AJ$22)*$AH$22))+(((((E10/100)*$AJ$22)*$AN$22)*$AH$22)*Calculator!$G$18)-((((E10/100)*$AJ$22)*$AN$22)*$AH$22)+((((E10/100)*$AJ$23)*$AH$23)),IF(Calculator!$O$6="DUALBAND D",SUM((((E10/100)*$AJ$22)*$AH$22))+(((((E10/100)*$AJ$22)*$AN$22)*$AH$22)*Calculator!$G$19)-((((E10/100)*$AJ$22)*$AN$22)*$AH$22)+((((E10/100)*$AJ$23)*$AH$23)),IF(Calculator!$O$6="DUALURBANE",SUM((((E10/100)*$AJ$22)*$AH$22))+(((((E10/100)*$AJ$22)*$AN$22)*$AH$22)*Calculator!$G$20)-((((E10/100)*$AJ$22)*$AN$22)*$AH$22)+((((E10/100)*$AJ$23)*$AH$23)),IF(Calculator!$O$6="DUALSILVERANOD",SUM((((E10/100)*$AJ$22)*$AH$22))+(((((E10/100)*$AJ$22)*$AN$22)*$AH$22)*Calculator!$G$21)-((((E10/100)*$AJ$22)*$AN$22)*$AH$22)+((((E10/100)*$AJ$23)*$AH$23)),IF(Calculator!$O$6="DUALANOD",SUM((((E10/100)*$AJ$22)*$AH$22))+(((((E10/100)*$AJ$22)*$AN$22)*$AH$22)*Calculator!$G$22)-((((E10/100)*$AJ$22)*$AN$22)*$AH$22)+((((E10/100)*$AJ$23)*$AH$23))))))))))))))))))))))))</f>
        <v>141.28995179290769</v>
      </c>
      <c r="U10" s="2">
        <f>IF(Calculator!$O$6="SINGLEBASE",SUM((((F10/100)*$AJ$22)*$AH$22))+((((F10/100)*$AJ$23)*$AH$23)),IF(Calculator!$O$6="SINGLEELEMENTS",SUM((((F10/100)*$AJ$22)*$AH$22))+(((((F10/100)*$AJ$22)*$AN$22)*$AH$22)*Calculator!$G$2)-((((F10/100)*$AJ$22)*$AN$22)*$AH$22)+((((F10/100)*$AJ$23)*$AH$23)),IF(Calculator!$O$6="SINGLESPECTRUM",SUM((((F10/100)*$AJ$22)*$AH$22))+(((((F10/100)*$AJ$22)*$AN$22)*$AH$22)*Calculator!$G$4)-((((F10/100)*$AJ$22)*$AN$22)*$AH$22)+((((F10/100)*$AJ$23)*$AH$23)),IF(Calculator!$O$6="SINGLEHOMESTEAD",SUM((((F10/100)*$AJ$22)*$AH$22))+(((((F10/100)*$AJ$22)*$AN$22)*$AH$22)*Calculator!$G$3)-((((F10/100)*$AJ$22)*$AN$22)*$AH$22)+((((F10/100)*$AJ$23)*$AH$23)),IF(Calculator!$O$6="SINGLEBAND A",SUM((((F10/100)*$AJ$22)*$AH$22))+(((((F10/100)*$AJ$22)*$AN$22)*$AH$22)*Calculator!$G$5)-((((F10/100)*$AJ$22)*$AN$22)*$AH$22)+((((F10/100)*$AJ$23)*$AH$23)),IF(Calculator!$O$6="SINGLEBAND B",SUM((((F10/100)*$AJ$22)*$AH$22))+(((((F10/100)*$AJ$22)*$AN$22)*$AH$22)*Calculator!$G$6)-((((F10/100)*$AJ$22)*$AN$22)*$AH$22)+((((F10/100)*$AJ$23)*$AH$23)),IF(Calculator!$O$6="SINGLEBAND C",SUM((((F10/100)*$AJ$22)*$AH$22))+(((((F10/100)*$AJ$22)*$AN$22)*$AH$22)*Calculator!$G$7)-((((F10/100)*$AJ$22)*$AN$22)*$AH$22)+((((F10/100)*$AJ$23)*$AH$23)),IF(Calculator!$O$6="SINGLEBAND D",SUM((((F10/100)*$AJ$22)*$AH$22))+(((((F10/100)*$AJ$22)*$AN$22)*$AH$22)*Calculator!$G$8)-((((F10/100)*$AJ$22)*$AN$22)*$AH$22)+((((F10/100)*$AJ$23)*$AH$23)),IF(Calculator!$O$6="SINGLEURBANE",SUM((((F10/100)*$AJ$22)*$AH$22))+(((((F10/100)*$AJ$22)*$AN$22)*$AH$22)*Calculator!$G$9)-((((F10/100)*$AJ$22)*$AN$22)*$AH$22)+((((F10/100)*$AJ$23)*$AH$23)),IF(Calculator!$O$6="SINGLESILVERANOD",SUM((((F10/100)*$AJ$22)*$AH$22))+(((((F10/100)*$AJ$22)*$AN$22)*$AH$22)*Calculator!$G$10)-((((F10/100)*$AJ$22)*$AN$22)*$AH$22)+((((F10/100)*$AJ$23)*$AH$23)),IF(Calculator!$O$6="SINGLEANOD",SUM((((F10/100)*$AJ$22)*$AH$22))+(((((F10/100)*$AJ$22)*$AN$22)*$AH$22)*Calculator!$G$11)-((((F10/100)*$AJ$22)*$AN$22)*$AH$22)+((((F10/100)*$AJ$23)*$AH$23)),IF(Calculator!$O$6="DUALBASE",SUM((((F10/100)*$AJ$22)*$AH$22))+(((((F10/100)*$AJ$22)*$AN$22)*$AH$22)*Calculator!$G$12)-((((F10/100)*$AJ$22)*$AN$22)*$AH$22)+((((F10/100)*$AJ$23)*$AH$23)),IF(Calculator!$O$6="DUALELEMENTS",SUM((((F10/100)*$AJ$22)*$AH$22))+(((((F10/100)*$AJ$22)*$AN$22)*$AH$22)*Calculator!$G$13)-((((F10/100)*$AJ$22)*$AN$22)*$AH$22)+((((F10/100)*$AJ$23)*$AH$23)),IF(Calculator!$O$6="DUALSPECTRUM",SUM((((F10/100)*$AJ$22)*$AH$22))+(((((F10/100)*$AJ$22)*$AN$22)*$AH$22)*Calculator!$G$15)-((((F10/100)*$AJ$22)*$AN$22)*$AH$22)+((((F10/100)*$AJ$23)*$AH$23)),IF(Calculator!$O$6="DUALHOMESTEAD",SUM((((F10/100)*$AJ$22)*$AH$22))+(((((F10/100)*$AJ$22)*$AN$22)*$AH$22)*Calculator!$G$14)-((((F10/100)*$AJ$22)*$AN$22)*$AH$22)+((((F10/100)*$AJ$23)*$AH$23)),IF(Calculator!$O$6="DUALBAND A",SUM((((F10/100)*$AJ$22)*$AH$22))+(((((F10/100)*$AJ$22)*$AN$22)*$AH$22)*Calculator!$G$16)-((((F10/100)*$AJ$22)*$AN$22)*$AH$22)+((((F10/100)*$AJ$23)*$AH$23)),IF(Calculator!$O$6="DUALBAND B",SUM((((F10/100)*$AJ$22)*$AH$22))+(((((F10/100)*$AJ$22)*$AN$22)*$AH$22)*Calculator!$G$17)-((((F10/100)*$AJ$22)*$AN$22)*$AH$22)+((((F10/100)*$AJ$23)*$AH$23)),IF(Calculator!$O$6="DUALBAND C",SUM((((F10/100)*$AJ$22)*$AH$22))+(((((F10/100)*$AJ$22)*$AN$22)*$AH$22)*Calculator!$G$18)-((((F10/100)*$AJ$22)*$AN$22)*$AH$22)+((((F10/100)*$AJ$23)*$AH$23)),IF(Calculator!$O$6="DUALBAND D",SUM((((F10/100)*$AJ$22)*$AH$22))+(((((F10/100)*$AJ$22)*$AN$22)*$AH$22)*Calculator!$G$19)-((((F10/100)*$AJ$22)*$AN$22)*$AH$22)+((((F10/100)*$AJ$23)*$AH$23)),IF(Calculator!$O$6="DUALURBANE",SUM((((F10/100)*$AJ$22)*$AH$22))+(((((F10/100)*$AJ$22)*$AN$22)*$AH$22)*Calculator!$G$20)-((((F10/100)*$AJ$22)*$AN$22)*$AH$22)+((((F10/100)*$AJ$23)*$AH$23)),IF(Calculator!$O$6="DUALSILVERANOD",SUM((((F10/100)*$AJ$22)*$AH$22))+(((((F10/100)*$AJ$22)*$AN$22)*$AH$22)*Calculator!$G$21)-((((F10/100)*$AJ$22)*$AN$22)*$AH$22)+((((F10/100)*$AJ$23)*$AH$23)),IF(Calculator!$O$6="DUALANOD",SUM((((F10/100)*$AJ$22)*$AH$22))+(((((F10/100)*$AJ$22)*$AN$22)*$AH$22)*Calculator!$G$22)-((((F10/100)*$AJ$22)*$AN$22)*$AH$22)+((((F10/100)*$AJ$23)*$AH$23))))))))))))))))))))))))</f>
        <v>143.55216726989744</v>
      </c>
      <c r="V10" s="2">
        <f>IF(Calculator!$O$6="SINGLEBASE",SUM((((G10/100)*$AJ$22)*$AH$22))+((((G10/100)*$AJ$23)*$AH$23)),IF(Calculator!$O$6="SINGLEELEMENTS",SUM((((G10/100)*$AJ$22)*$AH$22))+(((((G10/100)*$AJ$22)*$AN$22)*$AH$22)*Calculator!$G$2)-((((G10/100)*$AJ$22)*$AN$22)*$AH$22)+((((G10/100)*$AJ$23)*$AH$23)),IF(Calculator!$O$6="SINGLESPECTRUM",SUM((((G10/100)*$AJ$22)*$AH$22))+(((((G10/100)*$AJ$22)*$AN$22)*$AH$22)*Calculator!$G$4)-((((G10/100)*$AJ$22)*$AN$22)*$AH$22)+((((G10/100)*$AJ$23)*$AH$23)),IF(Calculator!$O$6="SINGLEHOMESTEAD",SUM((((G10/100)*$AJ$22)*$AH$22))+(((((G10/100)*$AJ$22)*$AN$22)*$AH$22)*Calculator!$G$3)-((((G10/100)*$AJ$22)*$AN$22)*$AH$22)+((((G10/100)*$AJ$23)*$AH$23)),IF(Calculator!$O$6="SINGLEBAND A",SUM((((G10/100)*$AJ$22)*$AH$22))+(((((G10/100)*$AJ$22)*$AN$22)*$AH$22)*Calculator!$G$5)-((((G10/100)*$AJ$22)*$AN$22)*$AH$22)+((((G10/100)*$AJ$23)*$AH$23)),IF(Calculator!$O$6="SINGLEBAND B",SUM((((G10/100)*$AJ$22)*$AH$22))+(((((G10/100)*$AJ$22)*$AN$22)*$AH$22)*Calculator!$G$6)-((((G10/100)*$AJ$22)*$AN$22)*$AH$22)+((((G10/100)*$AJ$23)*$AH$23)),IF(Calculator!$O$6="SINGLEBAND C",SUM((((G10/100)*$AJ$22)*$AH$22))+(((((G10/100)*$AJ$22)*$AN$22)*$AH$22)*Calculator!$G$7)-((((G10/100)*$AJ$22)*$AN$22)*$AH$22)+((((G10/100)*$AJ$23)*$AH$23)),IF(Calculator!$O$6="SINGLEBAND D",SUM((((G10/100)*$AJ$22)*$AH$22))+(((((G10/100)*$AJ$22)*$AN$22)*$AH$22)*Calculator!$G$8)-((((G10/100)*$AJ$22)*$AN$22)*$AH$22)+((((G10/100)*$AJ$23)*$AH$23)),IF(Calculator!$O$6="SINGLEURBANE",SUM((((G10/100)*$AJ$22)*$AH$22))+(((((G10/100)*$AJ$22)*$AN$22)*$AH$22)*Calculator!$G$9)-((((G10/100)*$AJ$22)*$AN$22)*$AH$22)+((((G10/100)*$AJ$23)*$AH$23)),IF(Calculator!$O$6="SINGLESILVERANOD",SUM((((G10/100)*$AJ$22)*$AH$22))+(((((G10/100)*$AJ$22)*$AN$22)*$AH$22)*Calculator!$G$10)-((((G10/100)*$AJ$22)*$AN$22)*$AH$22)+((((G10/100)*$AJ$23)*$AH$23)),IF(Calculator!$O$6="SINGLEANOD",SUM((((G10/100)*$AJ$22)*$AH$22))+(((((G10/100)*$AJ$22)*$AN$22)*$AH$22)*Calculator!$G$11)-((((G10/100)*$AJ$22)*$AN$22)*$AH$22)+((((G10/100)*$AJ$23)*$AH$23)),IF(Calculator!$O$6="DUALBASE",SUM((((G10/100)*$AJ$22)*$AH$22))+(((((G10/100)*$AJ$22)*$AN$22)*$AH$22)*Calculator!$G$12)-((((G10/100)*$AJ$22)*$AN$22)*$AH$22)+((((G10/100)*$AJ$23)*$AH$23)),IF(Calculator!$O$6="DUALELEMENTS",SUM((((G10/100)*$AJ$22)*$AH$22))+(((((G10/100)*$AJ$22)*$AN$22)*$AH$22)*Calculator!$G$13)-((((G10/100)*$AJ$22)*$AN$22)*$AH$22)+((((G10/100)*$AJ$23)*$AH$23)),IF(Calculator!$O$6="DUALSPECTRUM",SUM((((G10/100)*$AJ$22)*$AH$22))+(((((G10/100)*$AJ$22)*$AN$22)*$AH$22)*Calculator!$G$15)-((((G10/100)*$AJ$22)*$AN$22)*$AH$22)+((((G10/100)*$AJ$23)*$AH$23)),IF(Calculator!$O$6="DUALHOMESTEAD",SUM((((G10/100)*$AJ$22)*$AH$22))+(((((G10/100)*$AJ$22)*$AN$22)*$AH$22)*Calculator!$G$14)-((((G10/100)*$AJ$22)*$AN$22)*$AH$22)+((((G10/100)*$AJ$23)*$AH$23)),IF(Calculator!$O$6="DUALBAND A",SUM((((G10/100)*$AJ$22)*$AH$22))+(((((G10/100)*$AJ$22)*$AN$22)*$AH$22)*Calculator!$G$16)-((((G10/100)*$AJ$22)*$AN$22)*$AH$22)+((((G10/100)*$AJ$23)*$AH$23)),IF(Calculator!$O$6="DUALBAND B",SUM((((G10/100)*$AJ$22)*$AH$22))+(((((G10/100)*$AJ$22)*$AN$22)*$AH$22)*Calculator!$G$17)-((((G10/100)*$AJ$22)*$AN$22)*$AH$22)+((((G10/100)*$AJ$23)*$AH$23)),IF(Calculator!$O$6="DUALBAND C",SUM((((G10/100)*$AJ$22)*$AH$22))+(((((G10/100)*$AJ$22)*$AN$22)*$AH$22)*Calculator!$G$18)-((((G10/100)*$AJ$22)*$AN$22)*$AH$22)+((((G10/100)*$AJ$23)*$AH$23)),IF(Calculator!$O$6="DUALBAND D",SUM((((G10/100)*$AJ$22)*$AH$22))+(((((G10/100)*$AJ$22)*$AN$22)*$AH$22)*Calculator!$G$19)-((((G10/100)*$AJ$22)*$AN$22)*$AH$22)+((((G10/100)*$AJ$23)*$AH$23)),IF(Calculator!$O$6="DUALURBANE",SUM((((G10/100)*$AJ$22)*$AH$22))+(((((G10/100)*$AJ$22)*$AN$22)*$AH$22)*Calculator!$G$20)-((((G10/100)*$AJ$22)*$AN$22)*$AH$22)+((((G10/100)*$AJ$23)*$AH$23)),IF(Calculator!$O$6="DUALSILVERANOD",SUM((((G10/100)*$AJ$22)*$AH$22))+(((((G10/100)*$AJ$22)*$AN$22)*$AH$22)*Calculator!$G$21)-((((G10/100)*$AJ$22)*$AN$22)*$AH$22)+((((G10/100)*$AJ$23)*$AH$23)),IF(Calculator!$O$6="DUALANOD",SUM((((G10/100)*$AJ$22)*$AH$22))+(((((G10/100)*$AJ$22)*$AN$22)*$AH$22)*Calculator!$G$22)-((((G10/100)*$AJ$22)*$AN$22)*$AH$22)+((((G10/100)*$AJ$23)*$AH$23))))))))))))))))))))))))</f>
        <v>146.86837916107174</v>
      </c>
      <c r="W10" s="2">
        <f>IF(Calculator!$O$6="SINGLEBASE",SUM((((H10/100)*$AJ$22)*$AH$22))+((((H10/100)*$AJ$23)*$AH$23)),IF(Calculator!$O$6="SINGLEELEMENTS",SUM((((H10/100)*$AJ$22)*$AH$22))+(((((H10/100)*$AJ$22)*$AN$22)*$AH$22)*Calculator!$G$2)-((((H10/100)*$AJ$22)*$AN$22)*$AH$22)+((((H10/100)*$AJ$23)*$AH$23)),IF(Calculator!$O$6="SINGLESPECTRUM",SUM((((H10/100)*$AJ$22)*$AH$22))+(((((H10/100)*$AJ$22)*$AN$22)*$AH$22)*Calculator!$G$4)-((((H10/100)*$AJ$22)*$AN$22)*$AH$22)+((((H10/100)*$AJ$23)*$AH$23)),IF(Calculator!$O$6="SINGLEHOMESTEAD",SUM((((H10/100)*$AJ$22)*$AH$22))+(((((H10/100)*$AJ$22)*$AN$22)*$AH$22)*Calculator!$G$3)-((((H10/100)*$AJ$22)*$AN$22)*$AH$22)+((((H10/100)*$AJ$23)*$AH$23)),IF(Calculator!$O$6="SINGLEBAND A",SUM((((H10/100)*$AJ$22)*$AH$22))+(((((H10/100)*$AJ$22)*$AN$22)*$AH$22)*Calculator!$G$5)-((((H10/100)*$AJ$22)*$AN$22)*$AH$22)+((((H10/100)*$AJ$23)*$AH$23)),IF(Calculator!$O$6="SINGLEBAND B",SUM((((H10/100)*$AJ$22)*$AH$22))+(((((H10/100)*$AJ$22)*$AN$22)*$AH$22)*Calculator!$G$6)-((((H10/100)*$AJ$22)*$AN$22)*$AH$22)+((((H10/100)*$AJ$23)*$AH$23)),IF(Calculator!$O$6="SINGLEBAND C",SUM((((H10/100)*$AJ$22)*$AH$22))+(((((H10/100)*$AJ$22)*$AN$22)*$AH$22)*Calculator!$G$7)-((((H10/100)*$AJ$22)*$AN$22)*$AH$22)+((((H10/100)*$AJ$23)*$AH$23)),IF(Calculator!$O$6="SINGLEBAND D",SUM((((H10/100)*$AJ$22)*$AH$22))+(((((H10/100)*$AJ$22)*$AN$22)*$AH$22)*Calculator!$G$8)-((((H10/100)*$AJ$22)*$AN$22)*$AH$22)+((((H10/100)*$AJ$23)*$AH$23)),IF(Calculator!$O$6="SINGLEURBANE",SUM((((H10/100)*$AJ$22)*$AH$22))+(((((H10/100)*$AJ$22)*$AN$22)*$AH$22)*Calculator!$G$9)-((((H10/100)*$AJ$22)*$AN$22)*$AH$22)+((((H10/100)*$AJ$23)*$AH$23)),IF(Calculator!$O$6="SINGLESILVERANOD",SUM((((H10/100)*$AJ$22)*$AH$22))+(((((H10/100)*$AJ$22)*$AN$22)*$AH$22)*Calculator!$G$10)-((((H10/100)*$AJ$22)*$AN$22)*$AH$22)+((((H10/100)*$AJ$23)*$AH$23)),IF(Calculator!$O$6="SINGLEANOD",SUM((((H10/100)*$AJ$22)*$AH$22))+(((((H10/100)*$AJ$22)*$AN$22)*$AH$22)*Calculator!$G$11)-((((H10/100)*$AJ$22)*$AN$22)*$AH$22)+((((H10/100)*$AJ$23)*$AH$23)),IF(Calculator!$O$6="DUALBASE",SUM((((H10/100)*$AJ$22)*$AH$22))+(((((H10/100)*$AJ$22)*$AN$22)*$AH$22)*Calculator!$G$12)-((((H10/100)*$AJ$22)*$AN$22)*$AH$22)+((((H10/100)*$AJ$23)*$AH$23)),IF(Calculator!$O$6="DUALELEMENTS",SUM((((H10/100)*$AJ$22)*$AH$22))+(((((H10/100)*$AJ$22)*$AN$22)*$AH$22)*Calculator!$G$13)-((((H10/100)*$AJ$22)*$AN$22)*$AH$22)+((((H10/100)*$AJ$23)*$AH$23)),IF(Calculator!$O$6="DUALSPECTRUM",SUM((((H10/100)*$AJ$22)*$AH$22))+(((((H10/100)*$AJ$22)*$AN$22)*$AH$22)*Calculator!$G$15)-((((H10/100)*$AJ$22)*$AN$22)*$AH$22)+((((H10/100)*$AJ$23)*$AH$23)),IF(Calculator!$O$6="DUALHOMESTEAD",SUM((((H10/100)*$AJ$22)*$AH$22))+(((((H10/100)*$AJ$22)*$AN$22)*$AH$22)*Calculator!$G$14)-((((H10/100)*$AJ$22)*$AN$22)*$AH$22)+((((H10/100)*$AJ$23)*$AH$23)),IF(Calculator!$O$6="DUALBAND A",SUM((((H10/100)*$AJ$22)*$AH$22))+(((((H10/100)*$AJ$22)*$AN$22)*$AH$22)*Calculator!$G$16)-((((H10/100)*$AJ$22)*$AN$22)*$AH$22)+((((H10/100)*$AJ$23)*$AH$23)),IF(Calculator!$O$6="DUALBAND B",SUM((((H10/100)*$AJ$22)*$AH$22))+(((((H10/100)*$AJ$22)*$AN$22)*$AH$22)*Calculator!$G$17)-((((H10/100)*$AJ$22)*$AN$22)*$AH$22)+((((H10/100)*$AJ$23)*$AH$23)),IF(Calculator!$O$6="DUALBAND C",SUM((((H10/100)*$AJ$22)*$AH$22))+(((((H10/100)*$AJ$22)*$AN$22)*$AH$22)*Calculator!$G$18)-((((H10/100)*$AJ$22)*$AN$22)*$AH$22)+((((H10/100)*$AJ$23)*$AH$23)),IF(Calculator!$O$6="DUALBAND D",SUM((((H10/100)*$AJ$22)*$AH$22))+(((((H10/100)*$AJ$22)*$AN$22)*$AH$22)*Calculator!$G$19)-((((H10/100)*$AJ$22)*$AN$22)*$AH$22)+((((H10/100)*$AJ$23)*$AH$23)),IF(Calculator!$O$6="DUALURBANE",SUM((((H10/100)*$AJ$22)*$AH$22))+(((((H10/100)*$AJ$22)*$AN$22)*$AH$22)*Calculator!$G$20)-((((H10/100)*$AJ$22)*$AN$22)*$AH$22)+((((H10/100)*$AJ$23)*$AH$23)),IF(Calculator!$O$6="DUALSILVERANOD",SUM((((H10/100)*$AJ$22)*$AH$22))+(((((H10/100)*$AJ$22)*$AN$22)*$AH$22)*Calculator!$G$21)-((((H10/100)*$AJ$22)*$AN$22)*$AH$22)+((((H10/100)*$AJ$23)*$AH$23)),IF(Calculator!$O$6="DUALANOD",SUM((((H10/100)*$AJ$22)*$AH$22))+(((((H10/100)*$AJ$22)*$AN$22)*$AH$22)*Calculator!$G$22)-((((H10/100)*$AJ$22)*$AN$22)*$AH$22)+((((H10/100)*$AJ$23)*$AH$23))))))))))))))))))))))))</f>
        <v>149.1305946380615</v>
      </c>
      <c r="X10" s="2">
        <f>IF(Calculator!$O$6="SINGLEBASE",SUM((((I10/100)*$AJ$22)*$AH$22))+((((I10/100)*$AJ$23)*$AH$23)),IF(Calculator!$O$6="SINGLEELEMENTS",SUM((((I10/100)*$AJ$22)*$AH$22))+(((((I10/100)*$AJ$22)*$AN$22)*$AH$22)*Calculator!$G$2)-((((I10/100)*$AJ$22)*$AN$22)*$AH$22)+((((I10/100)*$AJ$23)*$AH$23)),IF(Calculator!$O$6="SINGLESPECTRUM",SUM((((I10/100)*$AJ$22)*$AH$22))+(((((I10/100)*$AJ$22)*$AN$22)*$AH$22)*Calculator!$G$4)-((((I10/100)*$AJ$22)*$AN$22)*$AH$22)+((((I10/100)*$AJ$23)*$AH$23)),IF(Calculator!$O$6="SINGLEHOMESTEAD",SUM((((I10/100)*$AJ$22)*$AH$22))+(((((I10/100)*$AJ$22)*$AN$22)*$AH$22)*Calculator!$G$3)-((((I10/100)*$AJ$22)*$AN$22)*$AH$22)+((((I10/100)*$AJ$23)*$AH$23)),IF(Calculator!$O$6="SINGLEBAND A",SUM((((I10/100)*$AJ$22)*$AH$22))+(((((I10/100)*$AJ$22)*$AN$22)*$AH$22)*Calculator!$G$5)-((((I10/100)*$AJ$22)*$AN$22)*$AH$22)+((((I10/100)*$AJ$23)*$AH$23)),IF(Calculator!$O$6="SINGLEBAND B",SUM((((I10/100)*$AJ$22)*$AH$22))+(((((I10/100)*$AJ$22)*$AN$22)*$AH$22)*Calculator!$G$6)-((((I10/100)*$AJ$22)*$AN$22)*$AH$22)+((((I10/100)*$AJ$23)*$AH$23)),IF(Calculator!$O$6="SINGLEBAND C",SUM((((I10/100)*$AJ$22)*$AH$22))+(((((I10/100)*$AJ$22)*$AN$22)*$AH$22)*Calculator!$G$7)-((((I10/100)*$AJ$22)*$AN$22)*$AH$22)+((((I10/100)*$AJ$23)*$AH$23)),IF(Calculator!$O$6="SINGLEBAND D",SUM((((I10/100)*$AJ$22)*$AH$22))+(((((I10/100)*$AJ$22)*$AN$22)*$AH$22)*Calculator!$G$8)-((((I10/100)*$AJ$22)*$AN$22)*$AH$22)+((((I10/100)*$AJ$23)*$AH$23)),IF(Calculator!$O$6="SINGLEURBANE",SUM((((I10/100)*$AJ$22)*$AH$22))+(((((I10/100)*$AJ$22)*$AN$22)*$AH$22)*Calculator!$G$9)-((((I10/100)*$AJ$22)*$AN$22)*$AH$22)+((((I10/100)*$AJ$23)*$AH$23)),IF(Calculator!$O$6="SINGLESILVERANOD",SUM((((I10/100)*$AJ$22)*$AH$22))+(((((I10/100)*$AJ$22)*$AN$22)*$AH$22)*Calculator!$G$10)-((((I10/100)*$AJ$22)*$AN$22)*$AH$22)+((((I10/100)*$AJ$23)*$AH$23)),IF(Calculator!$O$6="SINGLEANOD",SUM((((I10/100)*$AJ$22)*$AH$22))+(((((I10/100)*$AJ$22)*$AN$22)*$AH$22)*Calculator!$G$11)-((((I10/100)*$AJ$22)*$AN$22)*$AH$22)+((((I10/100)*$AJ$23)*$AH$23)),IF(Calculator!$O$6="DUALBASE",SUM((((I10/100)*$AJ$22)*$AH$22))+(((((I10/100)*$AJ$22)*$AN$22)*$AH$22)*Calculator!$G$12)-((((I10/100)*$AJ$22)*$AN$22)*$AH$22)+((((I10/100)*$AJ$23)*$AH$23)),IF(Calculator!$O$6="DUALELEMENTS",SUM((((I10/100)*$AJ$22)*$AH$22))+(((((I10/100)*$AJ$22)*$AN$22)*$AH$22)*Calculator!$G$13)-((((I10/100)*$AJ$22)*$AN$22)*$AH$22)+((((I10/100)*$AJ$23)*$AH$23)),IF(Calculator!$O$6="DUALSPECTRUM",SUM((((I10/100)*$AJ$22)*$AH$22))+(((((I10/100)*$AJ$22)*$AN$22)*$AH$22)*Calculator!$G$15)-((((I10/100)*$AJ$22)*$AN$22)*$AH$22)+((((I10/100)*$AJ$23)*$AH$23)),IF(Calculator!$O$6="DUALHOMESTEAD",SUM((((I10/100)*$AJ$22)*$AH$22))+(((((I10/100)*$AJ$22)*$AN$22)*$AH$22)*Calculator!$G$14)-((((I10/100)*$AJ$22)*$AN$22)*$AH$22)+((((I10/100)*$AJ$23)*$AH$23)),IF(Calculator!$O$6="DUALBAND A",SUM((((I10/100)*$AJ$22)*$AH$22))+(((((I10/100)*$AJ$22)*$AN$22)*$AH$22)*Calculator!$G$16)-((((I10/100)*$AJ$22)*$AN$22)*$AH$22)+((((I10/100)*$AJ$23)*$AH$23)),IF(Calculator!$O$6="DUALBAND B",SUM((((I10/100)*$AJ$22)*$AH$22))+(((((I10/100)*$AJ$22)*$AN$22)*$AH$22)*Calculator!$G$17)-((((I10/100)*$AJ$22)*$AN$22)*$AH$22)+((((I10/100)*$AJ$23)*$AH$23)),IF(Calculator!$O$6="DUALBAND C",SUM((((I10/100)*$AJ$22)*$AH$22))+(((((I10/100)*$AJ$22)*$AN$22)*$AH$22)*Calculator!$G$18)-((((I10/100)*$AJ$22)*$AN$22)*$AH$22)+((((I10/100)*$AJ$23)*$AH$23)),IF(Calculator!$O$6="DUALBAND D",SUM((((I10/100)*$AJ$22)*$AH$22))+(((((I10/100)*$AJ$22)*$AN$22)*$AH$22)*Calculator!$G$19)-((((I10/100)*$AJ$22)*$AN$22)*$AH$22)+((((I10/100)*$AJ$23)*$AH$23)),IF(Calculator!$O$6="DUALURBANE",SUM((((I10/100)*$AJ$22)*$AH$22))+(((((I10/100)*$AJ$22)*$AN$22)*$AH$22)*Calculator!$G$20)-((((I10/100)*$AJ$22)*$AN$22)*$AH$22)+((((I10/100)*$AJ$23)*$AH$23)),IF(Calculator!$O$6="DUALSILVERANOD",SUM((((I10/100)*$AJ$22)*$AH$22))+(((((I10/100)*$AJ$22)*$AN$22)*$AH$22)*Calculator!$G$21)-((((I10/100)*$AJ$22)*$AN$22)*$AH$22)+((((I10/100)*$AJ$23)*$AH$23)),IF(Calculator!$O$6="DUALANOD",SUM((((I10/100)*$AJ$22)*$AH$22))+(((((I10/100)*$AJ$22)*$AN$22)*$AH$22)*Calculator!$G$22)-((((I10/100)*$AJ$22)*$AN$22)*$AH$22)+((((I10/100)*$AJ$23)*$AH$23))))))))))))))))))))))))</f>
        <v>151.39281011505125</v>
      </c>
      <c r="Y10" s="2">
        <f>IF(Calculator!$O$6="SINGLEBASE",SUM((((J10/100)*$AJ$22)*$AH$22))+((((J10/100)*$AJ$23)*$AH$23)),IF(Calculator!$O$6="SINGLEELEMENTS",SUM((((J10/100)*$AJ$22)*$AH$22))+(((((J10/100)*$AJ$22)*$AN$22)*$AH$22)*Calculator!$G$2)-((((J10/100)*$AJ$22)*$AN$22)*$AH$22)+((((J10/100)*$AJ$23)*$AH$23)),IF(Calculator!$O$6="SINGLESPECTRUM",SUM((((J10/100)*$AJ$22)*$AH$22))+(((((J10/100)*$AJ$22)*$AN$22)*$AH$22)*Calculator!$G$4)-((((J10/100)*$AJ$22)*$AN$22)*$AH$22)+((((J10/100)*$AJ$23)*$AH$23)),IF(Calculator!$O$6="SINGLEHOMESTEAD",SUM((((J10/100)*$AJ$22)*$AH$22))+(((((J10/100)*$AJ$22)*$AN$22)*$AH$22)*Calculator!$G$3)-((((J10/100)*$AJ$22)*$AN$22)*$AH$22)+((((J10/100)*$AJ$23)*$AH$23)),IF(Calculator!$O$6="SINGLEBAND A",SUM((((J10/100)*$AJ$22)*$AH$22))+(((((J10/100)*$AJ$22)*$AN$22)*$AH$22)*Calculator!$G$5)-((((J10/100)*$AJ$22)*$AN$22)*$AH$22)+((((J10/100)*$AJ$23)*$AH$23)),IF(Calculator!$O$6="SINGLEBAND B",SUM((((J10/100)*$AJ$22)*$AH$22))+(((((J10/100)*$AJ$22)*$AN$22)*$AH$22)*Calculator!$G$6)-((((J10/100)*$AJ$22)*$AN$22)*$AH$22)+((((J10/100)*$AJ$23)*$AH$23)),IF(Calculator!$O$6="SINGLEBAND C",SUM((((J10/100)*$AJ$22)*$AH$22))+(((((J10/100)*$AJ$22)*$AN$22)*$AH$22)*Calculator!$G$7)-((((J10/100)*$AJ$22)*$AN$22)*$AH$22)+((((J10/100)*$AJ$23)*$AH$23)),IF(Calculator!$O$6="SINGLEBAND D",SUM((((J10/100)*$AJ$22)*$AH$22))+(((((J10/100)*$AJ$22)*$AN$22)*$AH$22)*Calculator!$G$8)-((((J10/100)*$AJ$22)*$AN$22)*$AH$22)+((((J10/100)*$AJ$23)*$AH$23)),IF(Calculator!$O$6="SINGLEURBANE",SUM((((J10/100)*$AJ$22)*$AH$22))+(((((J10/100)*$AJ$22)*$AN$22)*$AH$22)*Calculator!$G$9)-((((J10/100)*$AJ$22)*$AN$22)*$AH$22)+((((J10/100)*$AJ$23)*$AH$23)),IF(Calculator!$O$6="SINGLESILVERANOD",SUM((((J10/100)*$AJ$22)*$AH$22))+(((((J10/100)*$AJ$22)*$AN$22)*$AH$22)*Calculator!$G$10)-((((J10/100)*$AJ$22)*$AN$22)*$AH$22)+((((J10/100)*$AJ$23)*$AH$23)),IF(Calculator!$O$6="SINGLEANOD",SUM((((J10/100)*$AJ$22)*$AH$22))+(((((J10/100)*$AJ$22)*$AN$22)*$AH$22)*Calculator!$G$11)-((((J10/100)*$AJ$22)*$AN$22)*$AH$22)+((((J10/100)*$AJ$23)*$AH$23)),IF(Calculator!$O$6="DUALBASE",SUM((((J10/100)*$AJ$22)*$AH$22))+(((((J10/100)*$AJ$22)*$AN$22)*$AH$22)*Calculator!$G$12)-((((J10/100)*$AJ$22)*$AN$22)*$AH$22)+((((J10/100)*$AJ$23)*$AH$23)),IF(Calculator!$O$6="DUALELEMENTS",SUM((((J10/100)*$AJ$22)*$AH$22))+(((((J10/100)*$AJ$22)*$AN$22)*$AH$22)*Calculator!$G$13)-((((J10/100)*$AJ$22)*$AN$22)*$AH$22)+((((J10/100)*$AJ$23)*$AH$23)),IF(Calculator!$O$6="DUALSPECTRUM",SUM((((J10/100)*$AJ$22)*$AH$22))+(((((J10/100)*$AJ$22)*$AN$22)*$AH$22)*Calculator!$G$15)-((((J10/100)*$AJ$22)*$AN$22)*$AH$22)+((((J10/100)*$AJ$23)*$AH$23)),IF(Calculator!$O$6="DUALHOMESTEAD",SUM((((J10/100)*$AJ$22)*$AH$22))+(((((J10/100)*$AJ$22)*$AN$22)*$AH$22)*Calculator!$G$14)-((((J10/100)*$AJ$22)*$AN$22)*$AH$22)+((((J10/100)*$AJ$23)*$AH$23)),IF(Calculator!$O$6="DUALBAND A",SUM((((J10/100)*$AJ$22)*$AH$22))+(((((J10/100)*$AJ$22)*$AN$22)*$AH$22)*Calculator!$G$16)-((((J10/100)*$AJ$22)*$AN$22)*$AH$22)+((((J10/100)*$AJ$23)*$AH$23)),IF(Calculator!$O$6="DUALBAND B",SUM((((J10/100)*$AJ$22)*$AH$22))+(((((J10/100)*$AJ$22)*$AN$22)*$AH$22)*Calculator!$G$17)-((((J10/100)*$AJ$22)*$AN$22)*$AH$22)+((((J10/100)*$AJ$23)*$AH$23)),IF(Calculator!$O$6="DUALBAND C",SUM((((J10/100)*$AJ$22)*$AH$22))+(((((J10/100)*$AJ$22)*$AN$22)*$AH$22)*Calculator!$G$18)-((((J10/100)*$AJ$22)*$AN$22)*$AH$22)+((((J10/100)*$AJ$23)*$AH$23)),IF(Calculator!$O$6="DUALBAND D",SUM((((J10/100)*$AJ$22)*$AH$22))+(((((J10/100)*$AJ$22)*$AN$22)*$AH$22)*Calculator!$G$19)-((((J10/100)*$AJ$22)*$AN$22)*$AH$22)+((((J10/100)*$AJ$23)*$AH$23)),IF(Calculator!$O$6="DUALURBANE",SUM((((J10/100)*$AJ$22)*$AH$22))+(((((J10/100)*$AJ$22)*$AN$22)*$AH$22)*Calculator!$G$20)-((((J10/100)*$AJ$22)*$AN$22)*$AH$22)+((((J10/100)*$AJ$23)*$AH$23)),IF(Calculator!$O$6="DUALSILVERANOD",SUM((((J10/100)*$AJ$22)*$AH$22))+(((((J10/100)*$AJ$22)*$AN$22)*$AH$22)*Calculator!$G$21)-((((J10/100)*$AJ$22)*$AN$22)*$AH$22)+((((J10/100)*$AJ$23)*$AH$23)),IF(Calculator!$O$6="DUALANOD",SUM((((J10/100)*$AJ$22)*$AH$22))+(((((J10/100)*$AJ$22)*$AN$22)*$AH$22)*Calculator!$G$22)-((((J10/100)*$AJ$22)*$AN$22)*$AH$22)+((((J10/100)*$AJ$23)*$AH$23))))))))))))))))))))))))</f>
        <v>153.655025592041</v>
      </c>
      <c r="Z10" s="2">
        <f>IF(Calculator!$O$6="SINGLEBASE",SUM((((K10/100)*$AJ$22)*$AH$22))+((((K10/100)*$AJ$23)*$AH$23)),IF(Calculator!$O$6="SINGLEELEMENTS",SUM((((K10/100)*$AJ$22)*$AH$22))+(((((K10/100)*$AJ$22)*$AN$22)*$AH$22)*Calculator!$G$2)-((((K10/100)*$AJ$22)*$AN$22)*$AH$22)+((((K10/100)*$AJ$23)*$AH$23)),IF(Calculator!$O$6="SINGLESPECTRUM",SUM((((K10/100)*$AJ$22)*$AH$22))+(((((K10/100)*$AJ$22)*$AN$22)*$AH$22)*Calculator!$G$4)-((((K10/100)*$AJ$22)*$AN$22)*$AH$22)+((((K10/100)*$AJ$23)*$AH$23)),IF(Calculator!$O$6="SINGLEHOMESTEAD",SUM((((K10/100)*$AJ$22)*$AH$22))+(((((K10/100)*$AJ$22)*$AN$22)*$AH$22)*Calculator!$G$3)-((((K10/100)*$AJ$22)*$AN$22)*$AH$22)+((((K10/100)*$AJ$23)*$AH$23)),IF(Calculator!$O$6="SINGLEBAND A",SUM((((K10/100)*$AJ$22)*$AH$22))+(((((K10/100)*$AJ$22)*$AN$22)*$AH$22)*Calculator!$G$5)-((((K10/100)*$AJ$22)*$AN$22)*$AH$22)+((((K10/100)*$AJ$23)*$AH$23)),IF(Calculator!$O$6="SINGLEBAND B",SUM((((K10/100)*$AJ$22)*$AH$22))+(((((K10/100)*$AJ$22)*$AN$22)*$AH$22)*Calculator!$G$6)-((((K10/100)*$AJ$22)*$AN$22)*$AH$22)+((((K10/100)*$AJ$23)*$AH$23)),IF(Calculator!$O$6="SINGLEBAND C",SUM((((K10/100)*$AJ$22)*$AH$22))+(((((K10/100)*$AJ$22)*$AN$22)*$AH$22)*Calculator!$G$7)-((((K10/100)*$AJ$22)*$AN$22)*$AH$22)+((((K10/100)*$AJ$23)*$AH$23)),IF(Calculator!$O$6="SINGLEBAND D",SUM((((K10/100)*$AJ$22)*$AH$22))+(((((K10/100)*$AJ$22)*$AN$22)*$AH$22)*Calculator!$G$8)-((((K10/100)*$AJ$22)*$AN$22)*$AH$22)+((((K10/100)*$AJ$23)*$AH$23)),IF(Calculator!$O$6="SINGLEURBANE",SUM((((K10/100)*$AJ$22)*$AH$22))+(((((K10/100)*$AJ$22)*$AN$22)*$AH$22)*Calculator!$G$9)-((((K10/100)*$AJ$22)*$AN$22)*$AH$22)+((((K10/100)*$AJ$23)*$AH$23)),IF(Calculator!$O$6="SINGLESILVERANOD",SUM((((K10/100)*$AJ$22)*$AH$22))+(((((K10/100)*$AJ$22)*$AN$22)*$AH$22)*Calculator!$G$10)-((((K10/100)*$AJ$22)*$AN$22)*$AH$22)+((((K10/100)*$AJ$23)*$AH$23)),IF(Calculator!$O$6="SINGLEANOD",SUM((((K10/100)*$AJ$22)*$AH$22))+(((((K10/100)*$AJ$22)*$AN$22)*$AH$22)*Calculator!$G$11)-((((K10/100)*$AJ$22)*$AN$22)*$AH$22)+((((K10/100)*$AJ$23)*$AH$23)),IF(Calculator!$O$6="DUALBASE",SUM((((K10/100)*$AJ$22)*$AH$22))+(((((K10/100)*$AJ$22)*$AN$22)*$AH$22)*Calculator!$G$12)-((((K10/100)*$AJ$22)*$AN$22)*$AH$22)+((((K10/100)*$AJ$23)*$AH$23)),IF(Calculator!$O$6="DUALELEMENTS",SUM((((K10/100)*$AJ$22)*$AH$22))+(((((K10/100)*$AJ$22)*$AN$22)*$AH$22)*Calculator!$G$13)-((((K10/100)*$AJ$22)*$AN$22)*$AH$22)+((((K10/100)*$AJ$23)*$AH$23)),IF(Calculator!$O$6="DUALSPECTRUM",SUM((((K10/100)*$AJ$22)*$AH$22))+(((((K10/100)*$AJ$22)*$AN$22)*$AH$22)*Calculator!$G$15)-((((K10/100)*$AJ$22)*$AN$22)*$AH$22)+((((K10/100)*$AJ$23)*$AH$23)),IF(Calculator!$O$6="DUALHOMESTEAD",SUM((((K10/100)*$AJ$22)*$AH$22))+(((((K10/100)*$AJ$22)*$AN$22)*$AH$22)*Calculator!$G$14)-((((K10/100)*$AJ$22)*$AN$22)*$AH$22)+((((K10/100)*$AJ$23)*$AH$23)),IF(Calculator!$O$6="DUALBAND A",SUM((((K10/100)*$AJ$22)*$AH$22))+(((((K10/100)*$AJ$22)*$AN$22)*$AH$22)*Calculator!$G$16)-((((K10/100)*$AJ$22)*$AN$22)*$AH$22)+((((K10/100)*$AJ$23)*$AH$23)),IF(Calculator!$O$6="DUALBAND B",SUM((((K10/100)*$AJ$22)*$AH$22))+(((((K10/100)*$AJ$22)*$AN$22)*$AH$22)*Calculator!$G$17)-((((K10/100)*$AJ$22)*$AN$22)*$AH$22)+((((K10/100)*$AJ$23)*$AH$23)),IF(Calculator!$O$6="DUALBAND C",SUM((((K10/100)*$AJ$22)*$AH$22))+(((((K10/100)*$AJ$22)*$AN$22)*$AH$22)*Calculator!$G$18)-((((K10/100)*$AJ$22)*$AN$22)*$AH$22)+((((K10/100)*$AJ$23)*$AH$23)),IF(Calculator!$O$6="DUALBAND D",SUM((((K10/100)*$AJ$22)*$AH$22))+(((((K10/100)*$AJ$22)*$AN$22)*$AH$22)*Calculator!$G$19)-((((K10/100)*$AJ$22)*$AN$22)*$AH$22)+((((K10/100)*$AJ$23)*$AH$23)),IF(Calculator!$O$6="DUALURBANE",SUM((((K10/100)*$AJ$22)*$AH$22))+(((((K10/100)*$AJ$22)*$AN$22)*$AH$22)*Calculator!$G$20)-((((K10/100)*$AJ$22)*$AN$22)*$AH$22)+((((K10/100)*$AJ$23)*$AH$23)),IF(Calculator!$O$6="DUALSILVERANOD",SUM((((K10/100)*$AJ$22)*$AH$22))+(((((K10/100)*$AJ$22)*$AN$22)*$AH$22)*Calculator!$G$21)-((((K10/100)*$AJ$22)*$AN$22)*$AH$22)+((((K10/100)*$AJ$23)*$AH$23)),IF(Calculator!$O$6="DUALANOD",SUM((((K10/100)*$AJ$22)*$AH$22))+(((((K10/100)*$AJ$22)*$AN$22)*$AH$22)*Calculator!$G$22)-((((K10/100)*$AJ$22)*$AN$22)*$AH$22)+((((K10/100)*$AJ$23)*$AH$23))))))))))))))))))))))))</f>
        <v>155.91724106903075</v>
      </c>
      <c r="AA10" s="2">
        <f>IF(Calculator!$O$6="SINGLEBASE",SUM((((L10/100)*$AJ$22)*$AH$22))+((((L10/100)*$AJ$23)*$AH$23)),IF(Calculator!$O$6="SINGLEELEMENTS",SUM((((L10/100)*$AJ$22)*$AH$22))+(((((L10/100)*$AJ$22)*$AN$22)*$AH$22)*Calculator!$G$2)-((((L10/100)*$AJ$22)*$AN$22)*$AH$22)+((((L10/100)*$AJ$23)*$AH$23)),IF(Calculator!$O$6="SINGLESPECTRUM",SUM((((L10/100)*$AJ$22)*$AH$22))+(((((L10/100)*$AJ$22)*$AN$22)*$AH$22)*Calculator!$G$4)-((((L10/100)*$AJ$22)*$AN$22)*$AH$22)+((((L10/100)*$AJ$23)*$AH$23)),IF(Calculator!$O$6="SINGLEHOMESTEAD",SUM((((L10/100)*$AJ$22)*$AH$22))+(((((L10/100)*$AJ$22)*$AN$22)*$AH$22)*Calculator!$G$3)-((((L10/100)*$AJ$22)*$AN$22)*$AH$22)+((((L10/100)*$AJ$23)*$AH$23)),IF(Calculator!$O$6="SINGLEBAND A",SUM((((L10/100)*$AJ$22)*$AH$22))+(((((L10/100)*$AJ$22)*$AN$22)*$AH$22)*Calculator!$G$5)-((((L10/100)*$AJ$22)*$AN$22)*$AH$22)+((((L10/100)*$AJ$23)*$AH$23)),IF(Calculator!$O$6="SINGLEBAND B",SUM((((L10/100)*$AJ$22)*$AH$22))+(((((L10/100)*$AJ$22)*$AN$22)*$AH$22)*Calculator!$G$6)-((((L10/100)*$AJ$22)*$AN$22)*$AH$22)+((((L10/100)*$AJ$23)*$AH$23)),IF(Calculator!$O$6="SINGLEBAND C",SUM((((L10/100)*$AJ$22)*$AH$22))+(((((L10/100)*$AJ$22)*$AN$22)*$AH$22)*Calculator!$G$7)-((((L10/100)*$AJ$22)*$AN$22)*$AH$22)+((((L10/100)*$AJ$23)*$AH$23)),IF(Calculator!$O$6="SINGLEBAND D",SUM((((L10/100)*$AJ$22)*$AH$22))+(((((L10/100)*$AJ$22)*$AN$22)*$AH$22)*Calculator!$G$8)-((((L10/100)*$AJ$22)*$AN$22)*$AH$22)+((((L10/100)*$AJ$23)*$AH$23)),IF(Calculator!$O$6="SINGLEURBANE",SUM((((L10/100)*$AJ$22)*$AH$22))+(((((L10/100)*$AJ$22)*$AN$22)*$AH$22)*Calculator!$G$9)-((((L10/100)*$AJ$22)*$AN$22)*$AH$22)+((((L10/100)*$AJ$23)*$AH$23)),IF(Calculator!$O$6="SINGLESILVERANOD",SUM((((L10/100)*$AJ$22)*$AH$22))+(((((L10/100)*$AJ$22)*$AN$22)*$AH$22)*Calculator!$G$10)-((((L10/100)*$AJ$22)*$AN$22)*$AH$22)+((((L10/100)*$AJ$23)*$AH$23)),IF(Calculator!$O$6="SINGLEANOD",SUM((((L10/100)*$AJ$22)*$AH$22))+(((((L10/100)*$AJ$22)*$AN$22)*$AH$22)*Calculator!$G$11)-((((L10/100)*$AJ$22)*$AN$22)*$AH$22)+((((L10/100)*$AJ$23)*$AH$23)),IF(Calculator!$O$6="DUALBASE",SUM((((L10/100)*$AJ$22)*$AH$22))+(((((L10/100)*$AJ$22)*$AN$22)*$AH$22)*Calculator!$G$12)-((((L10/100)*$AJ$22)*$AN$22)*$AH$22)+((((L10/100)*$AJ$23)*$AH$23)),IF(Calculator!$O$6="DUALELEMENTS",SUM((((L10/100)*$AJ$22)*$AH$22))+(((((L10/100)*$AJ$22)*$AN$22)*$AH$22)*Calculator!$G$13)-((((L10/100)*$AJ$22)*$AN$22)*$AH$22)+((((L10/100)*$AJ$23)*$AH$23)),IF(Calculator!$O$6="DUALSPECTRUM",SUM((((L10/100)*$AJ$22)*$AH$22))+(((((L10/100)*$AJ$22)*$AN$22)*$AH$22)*Calculator!$G$15)-((((L10/100)*$AJ$22)*$AN$22)*$AH$22)+((((L10/100)*$AJ$23)*$AH$23)),IF(Calculator!$O$6="DUALHOMESTEAD",SUM((((L10/100)*$AJ$22)*$AH$22))+(((((L10/100)*$AJ$22)*$AN$22)*$AH$22)*Calculator!$G$14)-((((L10/100)*$AJ$22)*$AN$22)*$AH$22)+((((L10/100)*$AJ$23)*$AH$23)),IF(Calculator!$O$6="DUALBAND A",SUM((((L10/100)*$AJ$22)*$AH$22))+(((((L10/100)*$AJ$22)*$AN$22)*$AH$22)*Calculator!$G$16)-((((L10/100)*$AJ$22)*$AN$22)*$AH$22)+((((L10/100)*$AJ$23)*$AH$23)),IF(Calculator!$O$6="DUALBAND B",SUM((((L10/100)*$AJ$22)*$AH$22))+(((((L10/100)*$AJ$22)*$AN$22)*$AH$22)*Calculator!$G$17)-((((L10/100)*$AJ$22)*$AN$22)*$AH$22)+((((L10/100)*$AJ$23)*$AH$23)),IF(Calculator!$O$6="DUALBAND C",SUM((((L10/100)*$AJ$22)*$AH$22))+(((((L10/100)*$AJ$22)*$AN$22)*$AH$22)*Calculator!$G$18)-((((L10/100)*$AJ$22)*$AN$22)*$AH$22)+((((L10/100)*$AJ$23)*$AH$23)),IF(Calculator!$O$6="DUALBAND D",SUM((((L10/100)*$AJ$22)*$AH$22))+(((((L10/100)*$AJ$22)*$AN$22)*$AH$22)*Calculator!$G$19)-((((L10/100)*$AJ$22)*$AN$22)*$AH$22)+((((L10/100)*$AJ$23)*$AH$23)),IF(Calculator!$O$6="DUALURBANE",SUM((((L10/100)*$AJ$22)*$AH$22))+(((((L10/100)*$AJ$22)*$AN$22)*$AH$22)*Calculator!$G$20)-((((L10/100)*$AJ$22)*$AN$22)*$AH$22)+((((L10/100)*$AJ$23)*$AH$23)),IF(Calculator!$O$6="DUALSILVERANOD",SUM((((L10/100)*$AJ$22)*$AH$22))+(((((L10/100)*$AJ$22)*$AN$22)*$AH$22)*Calculator!$G$21)-((((L10/100)*$AJ$22)*$AN$22)*$AH$22)+((((L10/100)*$AJ$23)*$AH$23)),IF(Calculator!$O$6="DUALANOD",SUM((((L10/100)*$AJ$22)*$AH$22))+(((((L10/100)*$AJ$22)*$AN$22)*$AH$22)*Calculator!$G$22)-((((L10/100)*$AJ$22)*$AN$22)*$AH$22)+((((L10/100)*$AJ$23)*$AH$23))))))))))))))))))))))))</f>
        <v>158.17516786193846</v>
      </c>
      <c r="AB10" s="2">
        <f>IF(Calculator!$O$6="SINGLEBASE",SUM((((M10/100)*$AJ$22)*$AH$22))+((((M10/100)*$AJ$23)*$AH$23)),IF(Calculator!$O$6="SINGLEELEMENTS",SUM((((M10/100)*$AJ$22)*$AH$22))+(((((M10/100)*$AJ$22)*$AN$22)*$AH$22)*Calculator!$G$2)-((((M10/100)*$AJ$22)*$AN$22)*$AH$22)+((((M10/100)*$AJ$23)*$AH$23)),IF(Calculator!$O$6="SINGLESPECTRUM",SUM((((M10/100)*$AJ$22)*$AH$22))+(((((M10/100)*$AJ$22)*$AN$22)*$AH$22)*Calculator!$G$4)-((((M10/100)*$AJ$22)*$AN$22)*$AH$22)+((((M10/100)*$AJ$23)*$AH$23)),IF(Calculator!$O$6="SINGLEHOMESTEAD",SUM((((M10/100)*$AJ$22)*$AH$22))+(((((M10/100)*$AJ$22)*$AN$22)*$AH$22)*Calculator!$G$3)-((((M10/100)*$AJ$22)*$AN$22)*$AH$22)+((((M10/100)*$AJ$23)*$AH$23)),IF(Calculator!$O$6="SINGLEBAND A",SUM((((M10/100)*$AJ$22)*$AH$22))+(((((M10/100)*$AJ$22)*$AN$22)*$AH$22)*Calculator!$G$5)-((((M10/100)*$AJ$22)*$AN$22)*$AH$22)+((((M10/100)*$AJ$23)*$AH$23)),IF(Calculator!$O$6="SINGLEBAND B",SUM((((M10/100)*$AJ$22)*$AH$22))+(((((M10/100)*$AJ$22)*$AN$22)*$AH$22)*Calculator!$G$6)-((((M10/100)*$AJ$22)*$AN$22)*$AH$22)+((((M10/100)*$AJ$23)*$AH$23)),IF(Calculator!$O$6="SINGLEBAND C",SUM((((M10/100)*$AJ$22)*$AH$22))+(((((M10/100)*$AJ$22)*$AN$22)*$AH$22)*Calculator!$G$7)-((((M10/100)*$AJ$22)*$AN$22)*$AH$22)+((((M10/100)*$AJ$23)*$AH$23)),IF(Calculator!$O$6="SINGLEBAND D",SUM((((M10/100)*$AJ$22)*$AH$22))+(((((M10/100)*$AJ$22)*$AN$22)*$AH$22)*Calculator!$G$8)-((((M10/100)*$AJ$22)*$AN$22)*$AH$22)+((((M10/100)*$AJ$23)*$AH$23)),IF(Calculator!$O$6="SINGLEURBANE",SUM((((M10/100)*$AJ$22)*$AH$22))+(((((M10/100)*$AJ$22)*$AN$22)*$AH$22)*Calculator!$G$9)-((((M10/100)*$AJ$22)*$AN$22)*$AH$22)+((((M10/100)*$AJ$23)*$AH$23)),IF(Calculator!$O$6="SINGLESILVERANOD",SUM((((M10/100)*$AJ$22)*$AH$22))+(((((M10/100)*$AJ$22)*$AN$22)*$AH$22)*Calculator!$G$10)-((((M10/100)*$AJ$22)*$AN$22)*$AH$22)+((((M10/100)*$AJ$23)*$AH$23)),IF(Calculator!$O$6="SINGLEANOD",SUM((((M10/100)*$AJ$22)*$AH$22))+(((((M10/100)*$AJ$22)*$AN$22)*$AH$22)*Calculator!$G$11)-((((M10/100)*$AJ$22)*$AN$22)*$AH$22)+((((M10/100)*$AJ$23)*$AH$23)),IF(Calculator!$O$6="DUALBASE",SUM((((M10/100)*$AJ$22)*$AH$22))+(((((M10/100)*$AJ$22)*$AN$22)*$AH$22)*Calculator!$G$12)-((((M10/100)*$AJ$22)*$AN$22)*$AH$22)+((((M10/100)*$AJ$23)*$AH$23)),IF(Calculator!$O$6="DUALELEMENTS",SUM((((M10/100)*$AJ$22)*$AH$22))+(((((M10/100)*$AJ$22)*$AN$22)*$AH$22)*Calculator!$G$13)-((((M10/100)*$AJ$22)*$AN$22)*$AH$22)+((((M10/100)*$AJ$23)*$AH$23)),IF(Calculator!$O$6="DUALSPECTRUM",SUM((((M10/100)*$AJ$22)*$AH$22))+(((((M10/100)*$AJ$22)*$AN$22)*$AH$22)*Calculator!$G$15)-((((M10/100)*$AJ$22)*$AN$22)*$AH$22)+((((M10/100)*$AJ$23)*$AH$23)),IF(Calculator!$O$6="DUALHOMESTEAD",SUM((((M10/100)*$AJ$22)*$AH$22))+(((((M10/100)*$AJ$22)*$AN$22)*$AH$22)*Calculator!$G$14)-((((M10/100)*$AJ$22)*$AN$22)*$AH$22)+((((M10/100)*$AJ$23)*$AH$23)),IF(Calculator!$O$6="DUALBAND A",SUM((((M10/100)*$AJ$22)*$AH$22))+(((((M10/100)*$AJ$22)*$AN$22)*$AH$22)*Calculator!$G$16)-((((M10/100)*$AJ$22)*$AN$22)*$AH$22)+((((M10/100)*$AJ$23)*$AH$23)),IF(Calculator!$O$6="DUALBAND B",SUM((((M10/100)*$AJ$22)*$AH$22))+(((((M10/100)*$AJ$22)*$AN$22)*$AH$22)*Calculator!$G$17)-((((M10/100)*$AJ$22)*$AN$22)*$AH$22)+((((M10/100)*$AJ$23)*$AH$23)),IF(Calculator!$O$6="DUALBAND C",SUM((((M10/100)*$AJ$22)*$AH$22))+(((((M10/100)*$AJ$22)*$AN$22)*$AH$22)*Calculator!$G$18)-((((M10/100)*$AJ$22)*$AN$22)*$AH$22)+((((M10/100)*$AJ$23)*$AH$23)),IF(Calculator!$O$6="DUALBAND D",SUM((((M10/100)*$AJ$22)*$AH$22))+(((((M10/100)*$AJ$22)*$AN$22)*$AH$22)*Calculator!$G$19)-((((M10/100)*$AJ$22)*$AN$22)*$AH$22)+((((M10/100)*$AJ$23)*$AH$23)),IF(Calculator!$O$6="DUALURBANE",SUM((((M10/100)*$AJ$22)*$AH$22))+(((((M10/100)*$AJ$22)*$AN$22)*$AH$22)*Calculator!$G$20)-((((M10/100)*$AJ$22)*$AN$22)*$AH$22)+((((M10/100)*$AJ$23)*$AH$23)),IF(Calculator!$O$6="DUALSILVERANOD",SUM((((M10/100)*$AJ$22)*$AH$22))+(((((M10/100)*$AJ$22)*$AN$22)*$AH$22)*Calculator!$G$21)-((((M10/100)*$AJ$22)*$AN$22)*$AH$22)+((((M10/100)*$AJ$23)*$AH$23)),IF(Calculator!$O$6="DUALANOD",SUM((((M10/100)*$AJ$22)*$AH$22))+(((((M10/100)*$AJ$22)*$AN$22)*$AH$22)*Calculator!$G$22)-((((M10/100)*$AJ$22)*$AN$22)*$AH$22)+((((M10/100)*$AJ$23)*$AH$23))))))))))))))))))))))))</f>
        <v>160.43738333892819</v>
      </c>
      <c r="AC10" s="2">
        <f>IF(Calculator!$O$6="SINGLEBASE",SUM((((N10/100)*$AJ$22)*$AH$22))+((((N10/100)*$AJ$23)*$AH$23)),IF(Calculator!$O$6="SINGLEELEMENTS",SUM((((N10/100)*$AJ$22)*$AH$22))+(((((N10/100)*$AJ$22)*$AN$22)*$AH$22)*Calculator!$G$2)-((((N10/100)*$AJ$22)*$AN$22)*$AH$22)+((((N10/100)*$AJ$23)*$AH$23)),IF(Calculator!$O$6="SINGLESPECTRUM",SUM((((N10/100)*$AJ$22)*$AH$22))+(((((N10/100)*$AJ$22)*$AN$22)*$AH$22)*Calculator!$G$4)-((((N10/100)*$AJ$22)*$AN$22)*$AH$22)+((((N10/100)*$AJ$23)*$AH$23)),IF(Calculator!$O$6="SINGLEHOMESTEAD",SUM((((N10/100)*$AJ$22)*$AH$22))+(((((N10/100)*$AJ$22)*$AN$22)*$AH$22)*Calculator!$G$3)-((((N10/100)*$AJ$22)*$AN$22)*$AH$22)+((((N10/100)*$AJ$23)*$AH$23)),IF(Calculator!$O$6="SINGLEBAND A",SUM((((N10/100)*$AJ$22)*$AH$22))+(((((N10/100)*$AJ$22)*$AN$22)*$AH$22)*Calculator!$G$5)-((((N10/100)*$AJ$22)*$AN$22)*$AH$22)+((((N10/100)*$AJ$23)*$AH$23)),IF(Calculator!$O$6="SINGLEBAND B",SUM((((N10/100)*$AJ$22)*$AH$22))+(((((N10/100)*$AJ$22)*$AN$22)*$AH$22)*Calculator!$G$6)-((((N10/100)*$AJ$22)*$AN$22)*$AH$22)+((((N10/100)*$AJ$23)*$AH$23)),IF(Calculator!$O$6="SINGLEBAND C",SUM((((N10/100)*$AJ$22)*$AH$22))+(((((N10/100)*$AJ$22)*$AN$22)*$AH$22)*Calculator!$G$7)-((((N10/100)*$AJ$22)*$AN$22)*$AH$22)+((((N10/100)*$AJ$23)*$AH$23)),IF(Calculator!$O$6="SINGLEBAND D",SUM((((N10/100)*$AJ$22)*$AH$22))+(((((N10/100)*$AJ$22)*$AN$22)*$AH$22)*Calculator!$G$8)-((((N10/100)*$AJ$22)*$AN$22)*$AH$22)+((((N10/100)*$AJ$23)*$AH$23)),IF(Calculator!$O$6="SINGLEURBANE",SUM((((N10/100)*$AJ$22)*$AH$22))+(((((N10/100)*$AJ$22)*$AN$22)*$AH$22)*Calculator!$G$9)-((((N10/100)*$AJ$22)*$AN$22)*$AH$22)+((((N10/100)*$AJ$23)*$AH$23)),IF(Calculator!$O$6="SINGLESILVERANOD",SUM((((N10/100)*$AJ$22)*$AH$22))+(((((N10/100)*$AJ$22)*$AN$22)*$AH$22)*Calculator!$G$10)-((((N10/100)*$AJ$22)*$AN$22)*$AH$22)+((((N10/100)*$AJ$23)*$AH$23)),IF(Calculator!$O$6="SINGLEANOD",SUM((((N10/100)*$AJ$22)*$AH$22))+(((((N10/100)*$AJ$22)*$AN$22)*$AH$22)*Calculator!$G$11)-((((N10/100)*$AJ$22)*$AN$22)*$AH$22)+((((N10/100)*$AJ$23)*$AH$23)),IF(Calculator!$O$6="DUALBASE",SUM((((N10/100)*$AJ$22)*$AH$22))+(((((N10/100)*$AJ$22)*$AN$22)*$AH$22)*Calculator!$G$12)-((((N10/100)*$AJ$22)*$AN$22)*$AH$22)+((((N10/100)*$AJ$23)*$AH$23)),IF(Calculator!$O$6="DUALELEMENTS",SUM((((N10/100)*$AJ$22)*$AH$22))+(((((N10/100)*$AJ$22)*$AN$22)*$AH$22)*Calculator!$G$13)-((((N10/100)*$AJ$22)*$AN$22)*$AH$22)+((((N10/100)*$AJ$23)*$AH$23)),IF(Calculator!$O$6="DUALSPECTRUM",SUM((((N10/100)*$AJ$22)*$AH$22))+(((((N10/100)*$AJ$22)*$AN$22)*$AH$22)*Calculator!$G$15)-((((N10/100)*$AJ$22)*$AN$22)*$AH$22)+((((N10/100)*$AJ$23)*$AH$23)),IF(Calculator!$O$6="DUALHOMESTEAD",SUM((((N10/100)*$AJ$22)*$AH$22))+(((((N10/100)*$AJ$22)*$AN$22)*$AH$22)*Calculator!$G$14)-((((N10/100)*$AJ$22)*$AN$22)*$AH$22)+((((N10/100)*$AJ$23)*$AH$23)),IF(Calculator!$O$6="DUALBAND A",SUM((((N10/100)*$AJ$22)*$AH$22))+(((((N10/100)*$AJ$22)*$AN$22)*$AH$22)*Calculator!$G$16)-((((N10/100)*$AJ$22)*$AN$22)*$AH$22)+((((N10/100)*$AJ$23)*$AH$23)),IF(Calculator!$O$6="DUALBAND B",SUM((((N10/100)*$AJ$22)*$AH$22))+(((((N10/100)*$AJ$22)*$AN$22)*$AH$22)*Calculator!$G$17)-((((N10/100)*$AJ$22)*$AN$22)*$AH$22)+((((N10/100)*$AJ$23)*$AH$23)),IF(Calculator!$O$6="DUALBAND C",SUM((((N10/100)*$AJ$22)*$AH$22))+(((((N10/100)*$AJ$22)*$AN$22)*$AH$22)*Calculator!$G$18)-((((N10/100)*$AJ$22)*$AN$22)*$AH$22)+((((N10/100)*$AJ$23)*$AH$23)),IF(Calculator!$O$6="DUALBAND D",SUM((((N10/100)*$AJ$22)*$AH$22))+(((((N10/100)*$AJ$22)*$AN$22)*$AH$22)*Calculator!$G$19)-((((N10/100)*$AJ$22)*$AN$22)*$AH$22)+((((N10/100)*$AJ$23)*$AH$23)),IF(Calculator!$O$6="DUALURBANE",SUM((((N10/100)*$AJ$22)*$AH$22))+(((((N10/100)*$AJ$22)*$AN$22)*$AH$22)*Calculator!$G$20)-((((N10/100)*$AJ$22)*$AN$22)*$AH$22)+((((N10/100)*$AJ$23)*$AH$23)),IF(Calculator!$O$6="DUALSILVERANOD",SUM((((N10/100)*$AJ$22)*$AH$22))+(((((N10/100)*$AJ$22)*$AN$22)*$AH$22)*Calculator!$G$21)-((((N10/100)*$AJ$22)*$AN$22)*$AH$22)+((((N10/100)*$AJ$23)*$AH$23)),IF(Calculator!$O$6="DUALANOD",SUM((((N10/100)*$AJ$22)*$AH$22))+(((((N10/100)*$AJ$22)*$AN$22)*$AH$22)*Calculator!$G$22)-((((N10/100)*$AJ$22)*$AN$22)*$AH$22)+((((N10/100)*$AJ$23)*$AH$23))))))))))))))))))))))))</f>
        <v>162.69959881591794</v>
      </c>
    </row>
    <row r="11" spans="1:40">
      <c r="A11" s="8" t="s">
        <v>1443</v>
      </c>
      <c r="B11" s="2">
        <v>333.51174362182616</v>
      </c>
      <c r="C11" s="2">
        <v>339.02934234619136</v>
      </c>
      <c r="D11" s="2">
        <v>344.54694107055661</v>
      </c>
      <c r="E11" s="2">
        <v>350.06453979492187</v>
      </c>
      <c r="F11" s="2">
        <v>355.57171020507809</v>
      </c>
      <c r="G11" s="2">
        <v>363.65999999999997</v>
      </c>
      <c r="H11" s="2">
        <v>369.17759872436523</v>
      </c>
      <c r="I11" s="2">
        <v>374.69519744873043</v>
      </c>
      <c r="J11" s="2">
        <v>380.21279617309568</v>
      </c>
      <c r="K11" s="2">
        <v>385.73039489746088</v>
      </c>
      <c r="L11" s="2">
        <v>391.24799362182614</v>
      </c>
      <c r="M11" s="2">
        <v>396.7655923461914</v>
      </c>
      <c r="N11" s="2">
        <v>402.27276275634762</v>
      </c>
      <c r="P11" s="8">
        <v>1100</v>
      </c>
      <c r="Q11" s="2">
        <f>IF(Calculator!$O$6="SINGLEBASE",SUM((((B11/100)*$AJ$22)*$AH$22))+((((B11/100)*$AJ$23)*$AH$23)),IF(Calculator!$O$6="SINGLEELEMENTS",SUM((((B11/100)*$AJ$22)*$AH$22))+(((((B11/100)*$AJ$22)*$AN$22)*$AH$22)*Calculator!$G$2)-((((B11/100)*$AJ$22)*$AN$22)*$AH$22)+((((B11/100)*$AJ$23)*$AH$23)),IF(Calculator!$O$6="SINGLESPECTRUM",SUM((((B11/100)*$AJ$22)*$AH$22))+(((((B11/100)*$AJ$22)*$AN$22)*$AH$22)*Calculator!$G$4)-((((B11/100)*$AJ$22)*$AN$22)*$AH$22)+((((B11/100)*$AJ$23)*$AH$23)),IF(Calculator!$O$6="SINGLEHOMESTEAD",SUM((((B11/100)*$AJ$22)*$AH$22))+(((((B11/100)*$AJ$22)*$AN$22)*$AH$22)*Calculator!$G$3)-((((B11/100)*$AJ$22)*$AN$22)*$AH$22)+((((B11/100)*$AJ$23)*$AH$23)),IF(Calculator!$O$6="SINGLEBAND A",SUM((((B11/100)*$AJ$22)*$AH$22))+(((((B11/100)*$AJ$22)*$AN$22)*$AH$22)*Calculator!$G$5)-((((B11/100)*$AJ$22)*$AN$22)*$AH$22)+((((B11/100)*$AJ$23)*$AH$23)),IF(Calculator!$O$6="SINGLEBAND B",SUM((((B11/100)*$AJ$22)*$AH$22))+(((((B11/100)*$AJ$22)*$AN$22)*$AH$22)*Calculator!$G$6)-((((B11/100)*$AJ$22)*$AN$22)*$AH$22)+((((B11/100)*$AJ$23)*$AH$23)),IF(Calculator!$O$6="SINGLEBAND C",SUM((((B11/100)*$AJ$22)*$AH$22))+(((((B11/100)*$AJ$22)*$AN$22)*$AH$22)*Calculator!$G$7)-((((B11/100)*$AJ$22)*$AN$22)*$AH$22)+((((B11/100)*$AJ$23)*$AH$23)),IF(Calculator!$O$6="SINGLEBAND D",SUM((((B11/100)*$AJ$22)*$AH$22))+(((((B11/100)*$AJ$22)*$AN$22)*$AH$22)*Calculator!$G$8)-((((B11/100)*$AJ$22)*$AN$22)*$AH$22)+((((B11/100)*$AJ$23)*$AH$23)),IF(Calculator!$O$6="SINGLEURBANE",SUM((((B11/100)*$AJ$22)*$AH$22))+(((((B11/100)*$AJ$22)*$AN$22)*$AH$22)*Calculator!$G$9)-((((B11/100)*$AJ$22)*$AN$22)*$AH$22)+((((B11/100)*$AJ$23)*$AH$23)),IF(Calculator!$O$6="SINGLESILVERANOD",SUM((((B11/100)*$AJ$22)*$AH$22))+(((((B11/100)*$AJ$22)*$AN$22)*$AH$22)*Calculator!$G$10)-((((B11/100)*$AJ$22)*$AN$22)*$AH$22)+((((B11/100)*$AJ$23)*$AH$23)),IF(Calculator!$O$6="SINGLEANOD",SUM((((B11/100)*$AJ$22)*$AH$22))+(((((B11/100)*$AJ$22)*$AN$22)*$AH$22)*Calculator!$G$11)-((((B11/100)*$AJ$22)*$AN$22)*$AH$22)+((((B11/100)*$AJ$23)*$AH$23)),IF(Calculator!$O$6="DUALBASE",SUM((((B11/100)*$AJ$22)*$AH$22))+(((((B11/100)*$AJ$22)*$AN$22)*$AH$22)*Calculator!$G$12)-((((B11/100)*$AJ$22)*$AN$22)*$AH$22)+((((B11/100)*$AJ$23)*$AH$23)),IF(Calculator!$O$6="DUALELEMENTS",SUM((((B11/100)*$AJ$22)*$AH$22))+(((((B11/100)*$AJ$22)*$AN$22)*$AH$22)*Calculator!$G$13)-((((B11/100)*$AJ$22)*$AN$22)*$AH$22)+((((B11/100)*$AJ$23)*$AH$23)),IF(Calculator!$O$6="DUALSPECTRUM",SUM((((B11/100)*$AJ$22)*$AH$22))+(((((B11/100)*$AJ$22)*$AN$22)*$AH$22)*Calculator!$G$15)-((((B11/100)*$AJ$22)*$AN$22)*$AH$22)+((((B11/100)*$AJ$23)*$AH$23)),IF(Calculator!$O$6="DUALHOMESTEAD",SUM((((B11/100)*$AJ$22)*$AH$22))+(((((B11/100)*$AJ$22)*$AN$22)*$AH$22)*Calculator!$G$14)-((((B11/100)*$AJ$22)*$AN$22)*$AH$22)+((((B11/100)*$AJ$23)*$AH$23)),IF(Calculator!$O$6="DUALBAND A",SUM((((B11/100)*$AJ$22)*$AH$22))+(((((B11/100)*$AJ$22)*$AN$22)*$AH$22)*Calculator!$G$16)-((((B11/100)*$AJ$22)*$AN$22)*$AH$22)+((((B11/100)*$AJ$23)*$AH$23)),IF(Calculator!$O$6="DUALBAND B",SUM((((B11/100)*$AJ$22)*$AH$22))+(((((B11/100)*$AJ$22)*$AN$22)*$AH$22)*Calculator!$G$17)-((((B11/100)*$AJ$22)*$AN$22)*$AH$22)+((((B11/100)*$AJ$23)*$AH$23)),IF(Calculator!$O$6="DUALBAND C",SUM((((B11/100)*$AJ$22)*$AH$22))+(((((B11/100)*$AJ$22)*$AN$22)*$AH$22)*Calculator!$G$18)-((((B11/100)*$AJ$22)*$AN$22)*$AH$22)+((((B11/100)*$AJ$23)*$AH$23)),IF(Calculator!$O$6="DUALBAND D",SUM((((B11/100)*$AJ$22)*$AH$22))+(((((B11/100)*$AJ$22)*$AN$22)*$AH$22)*Calculator!$G$19)-((((B11/100)*$AJ$22)*$AN$22)*$AH$22)+((((B11/100)*$AJ$23)*$AH$23)),IF(Calculator!$O$6="DUALURBANE",SUM((((B11/100)*$AJ$22)*$AH$22))+(((((B11/100)*$AJ$22)*$AN$22)*$AH$22)*Calculator!$G$20)-((((B11/100)*$AJ$22)*$AN$22)*$AH$22)+((((B11/100)*$AJ$23)*$AH$23)),IF(Calculator!$O$6="DUALSILVERANOD",SUM((((B11/100)*$AJ$22)*$AH$22))+(((((B11/100)*$AJ$22)*$AN$22)*$AH$22)*Calculator!$G$21)-((((B11/100)*$AJ$22)*$AN$22)*$AH$22)+((((B11/100)*$AJ$23)*$AH$23)),IF(Calculator!$O$6="DUALANOD",SUM((((B11/100)*$AJ$22)*$AH$22))+(((((B11/100)*$AJ$22)*$AN$22)*$AH$22)*Calculator!$G$22)-((((B11/100)*$AJ$22)*$AN$22)*$AH$22)+((((B11/100)*$AJ$23)*$AH$23))))))))))))))))))))))))</f>
        <v>136.73981488494869</v>
      </c>
      <c r="R11" s="2">
        <f>IF(Calculator!$O$6="SINGLEBASE",SUM((((C11/100)*$AJ$22)*$AH$22))+((((C11/100)*$AJ$23)*$AH$23)),IF(Calculator!$O$6="SINGLEELEMENTS",SUM((((C11/100)*$AJ$22)*$AH$22))+(((((C11/100)*$AJ$22)*$AN$22)*$AH$22)*Calculator!$G$2)-((((C11/100)*$AJ$22)*$AN$22)*$AH$22)+((((C11/100)*$AJ$23)*$AH$23)),IF(Calculator!$O$6="SINGLESPECTRUM",SUM((((C11/100)*$AJ$22)*$AH$22))+(((((C11/100)*$AJ$22)*$AN$22)*$AH$22)*Calculator!$G$4)-((((C11/100)*$AJ$22)*$AN$22)*$AH$22)+((((C11/100)*$AJ$23)*$AH$23)),IF(Calculator!$O$6="SINGLEHOMESTEAD",SUM((((C11/100)*$AJ$22)*$AH$22))+(((((C11/100)*$AJ$22)*$AN$22)*$AH$22)*Calculator!$G$3)-((((C11/100)*$AJ$22)*$AN$22)*$AH$22)+((((C11/100)*$AJ$23)*$AH$23)),IF(Calculator!$O$6="SINGLEBAND A",SUM((((C11/100)*$AJ$22)*$AH$22))+(((((C11/100)*$AJ$22)*$AN$22)*$AH$22)*Calculator!$G$5)-((((C11/100)*$AJ$22)*$AN$22)*$AH$22)+((((C11/100)*$AJ$23)*$AH$23)),IF(Calculator!$O$6="SINGLEBAND B",SUM((((C11/100)*$AJ$22)*$AH$22))+(((((C11/100)*$AJ$22)*$AN$22)*$AH$22)*Calculator!$G$6)-((((C11/100)*$AJ$22)*$AN$22)*$AH$22)+((((C11/100)*$AJ$23)*$AH$23)),IF(Calculator!$O$6="SINGLEBAND C",SUM((((C11/100)*$AJ$22)*$AH$22))+(((((C11/100)*$AJ$22)*$AN$22)*$AH$22)*Calculator!$G$7)-((((C11/100)*$AJ$22)*$AN$22)*$AH$22)+((((C11/100)*$AJ$23)*$AH$23)),IF(Calculator!$O$6="SINGLEBAND D",SUM((((C11/100)*$AJ$22)*$AH$22))+(((((C11/100)*$AJ$22)*$AN$22)*$AH$22)*Calculator!$G$8)-((((C11/100)*$AJ$22)*$AN$22)*$AH$22)+((((C11/100)*$AJ$23)*$AH$23)),IF(Calculator!$O$6="SINGLEURBANE",SUM((((C11/100)*$AJ$22)*$AH$22))+(((((C11/100)*$AJ$22)*$AN$22)*$AH$22)*Calculator!$G$9)-((((C11/100)*$AJ$22)*$AN$22)*$AH$22)+((((C11/100)*$AJ$23)*$AH$23)),IF(Calculator!$O$6="SINGLESILVERANOD",SUM((((C11/100)*$AJ$22)*$AH$22))+(((((C11/100)*$AJ$22)*$AN$22)*$AH$22)*Calculator!$G$10)-((((C11/100)*$AJ$22)*$AN$22)*$AH$22)+((((C11/100)*$AJ$23)*$AH$23)),IF(Calculator!$O$6="SINGLEANOD",SUM((((C11/100)*$AJ$22)*$AH$22))+(((((C11/100)*$AJ$22)*$AN$22)*$AH$22)*Calculator!$G$11)-((((C11/100)*$AJ$22)*$AN$22)*$AH$22)+((((C11/100)*$AJ$23)*$AH$23)),IF(Calculator!$O$6="DUALBASE",SUM((((C11/100)*$AJ$22)*$AH$22))+(((((C11/100)*$AJ$22)*$AN$22)*$AH$22)*Calculator!$G$12)-((((C11/100)*$AJ$22)*$AN$22)*$AH$22)+((((C11/100)*$AJ$23)*$AH$23)),IF(Calculator!$O$6="DUALELEMENTS",SUM((((C11/100)*$AJ$22)*$AH$22))+(((((C11/100)*$AJ$22)*$AN$22)*$AH$22)*Calculator!$G$13)-((((C11/100)*$AJ$22)*$AN$22)*$AH$22)+((((C11/100)*$AJ$23)*$AH$23)),IF(Calculator!$O$6="DUALSPECTRUM",SUM((((C11/100)*$AJ$22)*$AH$22))+(((((C11/100)*$AJ$22)*$AN$22)*$AH$22)*Calculator!$G$15)-((((C11/100)*$AJ$22)*$AN$22)*$AH$22)+((((C11/100)*$AJ$23)*$AH$23)),IF(Calculator!$O$6="DUALHOMESTEAD",SUM((((C11/100)*$AJ$22)*$AH$22))+(((((C11/100)*$AJ$22)*$AN$22)*$AH$22)*Calculator!$G$14)-((((C11/100)*$AJ$22)*$AN$22)*$AH$22)+((((C11/100)*$AJ$23)*$AH$23)),IF(Calculator!$O$6="DUALBAND A",SUM((((C11/100)*$AJ$22)*$AH$22))+(((((C11/100)*$AJ$22)*$AN$22)*$AH$22)*Calculator!$G$16)-((((C11/100)*$AJ$22)*$AN$22)*$AH$22)+((((C11/100)*$AJ$23)*$AH$23)),IF(Calculator!$O$6="DUALBAND B",SUM((((C11/100)*$AJ$22)*$AH$22))+(((((C11/100)*$AJ$22)*$AN$22)*$AH$22)*Calculator!$G$17)-((((C11/100)*$AJ$22)*$AN$22)*$AH$22)+((((C11/100)*$AJ$23)*$AH$23)),IF(Calculator!$O$6="DUALBAND C",SUM((((C11/100)*$AJ$22)*$AH$22))+(((((C11/100)*$AJ$22)*$AN$22)*$AH$22)*Calculator!$G$18)-((((C11/100)*$AJ$22)*$AN$22)*$AH$22)+((((C11/100)*$AJ$23)*$AH$23)),IF(Calculator!$O$6="DUALBAND D",SUM((((C11/100)*$AJ$22)*$AH$22))+(((((C11/100)*$AJ$22)*$AN$22)*$AH$22)*Calculator!$G$19)-((((C11/100)*$AJ$22)*$AN$22)*$AH$22)+((((C11/100)*$AJ$23)*$AH$23)),IF(Calculator!$O$6="DUALURBANE",SUM((((C11/100)*$AJ$22)*$AH$22))+(((((C11/100)*$AJ$22)*$AN$22)*$AH$22)*Calculator!$G$20)-((((C11/100)*$AJ$22)*$AN$22)*$AH$22)+((((C11/100)*$AJ$23)*$AH$23)),IF(Calculator!$O$6="DUALSILVERANOD",SUM((((C11/100)*$AJ$22)*$AH$22))+(((((C11/100)*$AJ$22)*$AN$22)*$AH$22)*Calculator!$G$21)-((((C11/100)*$AJ$22)*$AN$22)*$AH$22)+((((C11/100)*$AJ$23)*$AH$23)),IF(Calculator!$O$6="DUALANOD",SUM((((C11/100)*$AJ$22)*$AH$22))+(((((C11/100)*$AJ$22)*$AN$22)*$AH$22)*Calculator!$G$22)-((((C11/100)*$AJ$22)*$AN$22)*$AH$22)+((((C11/100)*$AJ$23)*$AH$23))))))))))))))))))))))))</f>
        <v>139.00203036193844</v>
      </c>
      <c r="S11" s="2">
        <f>IF(Calculator!$O$6="SINGLEBASE",SUM((((D11/100)*$AJ$22)*$AH$22))+((((D11/100)*$AJ$23)*$AH$23)),IF(Calculator!$O$6="SINGLEELEMENTS",SUM((((D11/100)*$AJ$22)*$AH$22))+(((((D11/100)*$AJ$22)*$AN$22)*$AH$22)*Calculator!$G$2)-((((D11/100)*$AJ$22)*$AN$22)*$AH$22)+((((D11/100)*$AJ$23)*$AH$23)),IF(Calculator!$O$6="SINGLESPECTRUM",SUM((((D11/100)*$AJ$22)*$AH$22))+(((((D11/100)*$AJ$22)*$AN$22)*$AH$22)*Calculator!$G$4)-((((D11/100)*$AJ$22)*$AN$22)*$AH$22)+((((D11/100)*$AJ$23)*$AH$23)),IF(Calculator!$O$6="SINGLEHOMESTEAD",SUM((((D11/100)*$AJ$22)*$AH$22))+(((((D11/100)*$AJ$22)*$AN$22)*$AH$22)*Calculator!$G$3)-((((D11/100)*$AJ$22)*$AN$22)*$AH$22)+((((D11/100)*$AJ$23)*$AH$23)),IF(Calculator!$O$6="SINGLEBAND A",SUM((((D11/100)*$AJ$22)*$AH$22))+(((((D11/100)*$AJ$22)*$AN$22)*$AH$22)*Calculator!$G$5)-((((D11/100)*$AJ$22)*$AN$22)*$AH$22)+((((D11/100)*$AJ$23)*$AH$23)),IF(Calculator!$O$6="SINGLEBAND B",SUM((((D11/100)*$AJ$22)*$AH$22))+(((((D11/100)*$AJ$22)*$AN$22)*$AH$22)*Calculator!$G$6)-((((D11/100)*$AJ$22)*$AN$22)*$AH$22)+((((D11/100)*$AJ$23)*$AH$23)),IF(Calculator!$O$6="SINGLEBAND C",SUM((((D11/100)*$AJ$22)*$AH$22))+(((((D11/100)*$AJ$22)*$AN$22)*$AH$22)*Calculator!$G$7)-((((D11/100)*$AJ$22)*$AN$22)*$AH$22)+((((D11/100)*$AJ$23)*$AH$23)),IF(Calculator!$O$6="SINGLEBAND D",SUM((((D11/100)*$AJ$22)*$AH$22))+(((((D11/100)*$AJ$22)*$AN$22)*$AH$22)*Calculator!$G$8)-((((D11/100)*$AJ$22)*$AN$22)*$AH$22)+((((D11/100)*$AJ$23)*$AH$23)),IF(Calculator!$O$6="SINGLEURBANE",SUM((((D11/100)*$AJ$22)*$AH$22))+(((((D11/100)*$AJ$22)*$AN$22)*$AH$22)*Calculator!$G$9)-((((D11/100)*$AJ$22)*$AN$22)*$AH$22)+((((D11/100)*$AJ$23)*$AH$23)),IF(Calculator!$O$6="SINGLESILVERANOD",SUM((((D11/100)*$AJ$22)*$AH$22))+(((((D11/100)*$AJ$22)*$AN$22)*$AH$22)*Calculator!$G$10)-((((D11/100)*$AJ$22)*$AN$22)*$AH$22)+((((D11/100)*$AJ$23)*$AH$23)),IF(Calculator!$O$6="SINGLEANOD",SUM((((D11/100)*$AJ$22)*$AH$22))+(((((D11/100)*$AJ$22)*$AN$22)*$AH$22)*Calculator!$G$11)-((((D11/100)*$AJ$22)*$AN$22)*$AH$22)+((((D11/100)*$AJ$23)*$AH$23)),IF(Calculator!$O$6="DUALBASE",SUM((((D11/100)*$AJ$22)*$AH$22))+(((((D11/100)*$AJ$22)*$AN$22)*$AH$22)*Calculator!$G$12)-((((D11/100)*$AJ$22)*$AN$22)*$AH$22)+((((D11/100)*$AJ$23)*$AH$23)),IF(Calculator!$O$6="DUALELEMENTS",SUM((((D11/100)*$AJ$22)*$AH$22))+(((((D11/100)*$AJ$22)*$AN$22)*$AH$22)*Calculator!$G$13)-((((D11/100)*$AJ$22)*$AN$22)*$AH$22)+((((D11/100)*$AJ$23)*$AH$23)),IF(Calculator!$O$6="DUALSPECTRUM",SUM((((D11/100)*$AJ$22)*$AH$22))+(((((D11/100)*$AJ$22)*$AN$22)*$AH$22)*Calculator!$G$15)-((((D11/100)*$AJ$22)*$AN$22)*$AH$22)+((((D11/100)*$AJ$23)*$AH$23)),IF(Calculator!$O$6="DUALHOMESTEAD",SUM((((D11/100)*$AJ$22)*$AH$22))+(((((D11/100)*$AJ$22)*$AN$22)*$AH$22)*Calculator!$G$14)-((((D11/100)*$AJ$22)*$AN$22)*$AH$22)+((((D11/100)*$AJ$23)*$AH$23)),IF(Calculator!$O$6="DUALBAND A",SUM((((D11/100)*$AJ$22)*$AH$22))+(((((D11/100)*$AJ$22)*$AN$22)*$AH$22)*Calculator!$G$16)-((((D11/100)*$AJ$22)*$AN$22)*$AH$22)+((((D11/100)*$AJ$23)*$AH$23)),IF(Calculator!$O$6="DUALBAND B",SUM((((D11/100)*$AJ$22)*$AH$22))+(((((D11/100)*$AJ$22)*$AN$22)*$AH$22)*Calculator!$G$17)-((((D11/100)*$AJ$22)*$AN$22)*$AH$22)+((((D11/100)*$AJ$23)*$AH$23)),IF(Calculator!$O$6="DUALBAND C",SUM((((D11/100)*$AJ$22)*$AH$22))+(((((D11/100)*$AJ$22)*$AN$22)*$AH$22)*Calculator!$G$18)-((((D11/100)*$AJ$22)*$AN$22)*$AH$22)+((((D11/100)*$AJ$23)*$AH$23)),IF(Calculator!$O$6="DUALBAND D",SUM((((D11/100)*$AJ$22)*$AH$22))+(((((D11/100)*$AJ$22)*$AN$22)*$AH$22)*Calculator!$G$19)-((((D11/100)*$AJ$22)*$AN$22)*$AH$22)+((((D11/100)*$AJ$23)*$AH$23)),IF(Calculator!$O$6="DUALURBANE",SUM((((D11/100)*$AJ$22)*$AH$22))+(((((D11/100)*$AJ$22)*$AN$22)*$AH$22)*Calculator!$G$20)-((((D11/100)*$AJ$22)*$AN$22)*$AH$22)+((((D11/100)*$AJ$23)*$AH$23)),IF(Calculator!$O$6="DUALSILVERANOD",SUM((((D11/100)*$AJ$22)*$AH$22))+(((((D11/100)*$AJ$22)*$AN$22)*$AH$22)*Calculator!$G$21)-((((D11/100)*$AJ$22)*$AN$22)*$AH$22)+((((D11/100)*$AJ$23)*$AH$23)),IF(Calculator!$O$6="DUALANOD",SUM((((D11/100)*$AJ$22)*$AH$22))+(((((D11/100)*$AJ$22)*$AN$22)*$AH$22)*Calculator!$G$22)-((((D11/100)*$AJ$22)*$AN$22)*$AH$22)+((((D11/100)*$AJ$23)*$AH$23))))))))))))))))))))))))</f>
        <v>141.26424583892819</v>
      </c>
      <c r="T11" s="2">
        <f>IF(Calculator!$O$6="SINGLEBASE",SUM((((E11/100)*$AJ$22)*$AH$22))+((((E11/100)*$AJ$23)*$AH$23)),IF(Calculator!$O$6="SINGLEELEMENTS",SUM((((E11/100)*$AJ$22)*$AH$22))+(((((E11/100)*$AJ$22)*$AN$22)*$AH$22)*Calculator!$G$2)-((((E11/100)*$AJ$22)*$AN$22)*$AH$22)+((((E11/100)*$AJ$23)*$AH$23)),IF(Calculator!$O$6="SINGLESPECTRUM",SUM((((E11/100)*$AJ$22)*$AH$22))+(((((E11/100)*$AJ$22)*$AN$22)*$AH$22)*Calculator!$G$4)-((((E11/100)*$AJ$22)*$AN$22)*$AH$22)+((((E11/100)*$AJ$23)*$AH$23)),IF(Calculator!$O$6="SINGLEHOMESTEAD",SUM((((E11/100)*$AJ$22)*$AH$22))+(((((E11/100)*$AJ$22)*$AN$22)*$AH$22)*Calculator!$G$3)-((((E11/100)*$AJ$22)*$AN$22)*$AH$22)+((((E11/100)*$AJ$23)*$AH$23)),IF(Calculator!$O$6="SINGLEBAND A",SUM((((E11/100)*$AJ$22)*$AH$22))+(((((E11/100)*$AJ$22)*$AN$22)*$AH$22)*Calculator!$G$5)-((((E11/100)*$AJ$22)*$AN$22)*$AH$22)+((((E11/100)*$AJ$23)*$AH$23)),IF(Calculator!$O$6="SINGLEBAND B",SUM((((E11/100)*$AJ$22)*$AH$22))+(((((E11/100)*$AJ$22)*$AN$22)*$AH$22)*Calculator!$G$6)-((((E11/100)*$AJ$22)*$AN$22)*$AH$22)+((((E11/100)*$AJ$23)*$AH$23)),IF(Calculator!$O$6="SINGLEBAND C",SUM((((E11/100)*$AJ$22)*$AH$22))+(((((E11/100)*$AJ$22)*$AN$22)*$AH$22)*Calculator!$G$7)-((((E11/100)*$AJ$22)*$AN$22)*$AH$22)+((((E11/100)*$AJ$23)*$AH$23)),IF(Calculator!$O$6="SINGLEBAND D",SUM((((E11/100)*$AJ$22)*$AH$22))+(((((E11/100)*$AJ$22)*$AN$22)*$AH$22)*Calculator!$G$8)-((((E11/100)*$AJ$22)*$AN$22)*$AH$22)+((((E11/100)*$AJ$23)*$AH$23)),IF(Calculator!$O$6="SINGLEURBANE",SUM((((E11/100)*$AJ$22)*$AH$22))+(((((E11/100)*$AJ$22)*$AN$22)*$AH$22)*Calculator!$G$9)-((((E11/100)*$AJ$22)*$AN$22)*$AH$22)+((((E11/100)*$AJ$23)*$AH$23)),IF(Calculator!$O$6="SINGLESILVERANOD",SUM((((E11/100)*$AJ$22)*$AH$22))+(((((E11/100)*$AJ$22)*$AN$22)*$AH$22)*Calculator!$G$10)-((((E11/100)*$AJ$22)*$AN$22)*$AH$22)+((((E11/100)*$AJ$23)*$AH$23)),IF(Calculator!$O$6="SINGLEANOD",SUM((((E11/100)*$AJ$22)*$AH$22))+(((((E11/100)*$AJ$22)*$AN$22)*$AH$22)*Calculator!$G$11)-((((E11/100)*$AJ$22)*$AN$22)*$AH$22)+((((E11/100)*$AJ$23)*$AH$23)),IF(Calculator!$O$6="DUALBASE",SUM((((E11/100)*$AJ$22)*$AH$22))+(((((E11/100)*$AJ$22)*$AN$22)*$AH$22)*Calculator!$G$12)-((((E11/100)*$AJ$22)*$AN$22)*$AH$22)+((((E11/100)*$AJ$23)*$AH$23)),IF(Calculator!$O$6="DUALELEMENTS",SUM((((E11/100)*$AJ$22)*$AH$22))+(((((E11/100)*$AJ$22)*$AN$22)*$AH$22)*Calculator!$G$13)-((((E11/100)*$AJ$22)*$AN$22)*$AH$22)+((((E11/100)*$AJ$23)*$AH$23)),IF(Calculator!$O$6="DUALSPECTRUM",SUM((((E11/100)*$AJ$22)*$AH$22))+(((((E11/100)*$AJ$22)*$AN$22)*$AH$22)*Calculator!$G$15)-((((E11/100)*$AJ$22)*$AN$22)*$AH$22)+((((E11/100)*$AJ$23)*$AH$23)),IF(Calculator!$O$6="DUALHOMESTEAD",SUM((((E11/100)*$AJ$22)*$AH$22))+(((((E11/100)*$AJ$22)*$AN$22)*$AH$22)*Calculator!$G$14)-((((E11/100)*$AJ$22)*$AN$22)*$AH$22)+((((E11/100)*$AJ$23)*$AH$23)),IF(Calculator!$O$6="DUALBAND A",SUM((((E11/100)*$AJ$22)*$AH$22))+(((((E11/100)*$AJ$22)*$AN$22)*$AH$22)*Calculator!$G$16)-((((E11/100)*$AJ$22)*$AN$22)*$AH$22)+((((E11/100)*$AJ$23)*$AH$23)),IF(Calculator!$O$6="DUALBAND B",SUM((((E11/100)*$AJ$22)*$AH$22))+(((((E11/100)*$AJ$22)*$AN$22)*$AH$22)*Calculator!$G$17)-((((E11/100)*$AJ$22)*$AN$22)*$AH$22)+((((E11/100)*$AJ$23)*$AH$23)),IF(Calculator!$O$6="DUALBAND C",SUM((((E11/100)*$AJ$22)*$AH$22))+(((((E11/100)*$AJ$22)*$AN$22)*$AH$22)*Calculator!$G$18)-((((E11/100)*$AJ$22)*$AN$22)*$AH$22)+((((E11/100)*$AJ$23)*$AH$23)),IF(Calculator!$O$6="DUALBAND D",SUM((((E11/100)*$AJ$22)*$AH$22))+(((((E11/100)*$AJ$22)*$AN$22)*$AH$22)*Calculator!$G$19)-((((E11/100)*$AJ$22)*$AN$22)*$AH$22)+((((E11/100)*$AJ$23)*$AH$23)),IF(Calculator!$O$6="DUALURBANE",SUM((((E11/100)*$AJ$22)*$AH$22))+(((((E11/100)*$AJ$22)*$AN$22)*$AH$22)*Calculator!$G$20)-((((E11/100)*$AJ$22)*$AN$22)*$AH$22)+((((E11/100)*$AJ$23)*$AH$23)),IF(Calculator!$O$6="DUALSILVERANOD",SUM((((E11/100)*$AJ$22)*$AH$22))+(((((E11/100)*$AJ$22)*$AN$22)*$AH$22)*Calculator!$G$21)-((((E11/100)*$AJ$22)*$AN$22)*$AH$22)+((((E11/100)*$AJ$23)*$AH$23)),IF(Calculator!$O$6="DUALANOD",SUM((((E11/100)*$AJ$22)*$AH$22))+(((((E11/100)*$AJ$22)*$AN$22)*$AH$22)*Calculator!$G$22)-((((E11/100)*$AJ$22)*$AN$22)*$AH$22)+((((E11/100)*$AJ$23)*$AH$23))))))))))))))))))))))))</f>
        <v>143.52646131591797</v>
      </c>
      <c r="U11" s="2">
        <f>IF(Calculator!$O$6="SINGLEBASE",SUM((((F11/100)*$AJ$22)*$AH$22))+((((F11/100)*$AJ$23)*$AH$23)),IF(Calculator!$O$6="SINGLEELEMENTS",SUM((((F11/100)*$AJ$22)*$AH$22))+(((((F11/100)*$AJ$22)*$AN$22)*$AH$22)*Calculator!$G$2)-((((F11/100)*$AJ$22)*$AN$22)*$AH$22)+((((F11/100)*$AJ$23)*$AH$23)),IF(Calculator!$O$6="SINGLESPECTRUM",SUM((((F11/100)*$AJ$22)*$AH$22))+(((((F11/100)*$AJ$22)*$AN$22)*$AH$22)*Calculator!$G$4)-((((F11/100)*$AJ$22)*$AN$22)*$AH$22)+((((F11/100)*$AJ$23)*$AH$23)),IF(Calculator!$O$6="SINGLEHOMESTEAD",SUM((((F11/100)*$AJ$22)*$AH$22))+(((((F11/100)*$AJ$22)*$AN$22)*$AH$22)*Calculator!$G$3)-((((F11/100)*$AJ$22)*$AN$22)*$AH$22)+((((F11/100)*$AJ$23)*$AH$23)),IF(Calculator!$O$6="SINGLEBAND A",SUM((((F11/100)*$AJ$22)*$AH$22))+(((((F11/100)*$AJ$22)*$AN$22)*$AH$22)*Calculator!$G$5)-((((F11/100)*$AJ$22)*$AN$22)*$AH$22)+((((F11/100)*$AJ$23)*$AH$23)),IF(Calculator!$O$6="SINGLEBAND B",SUM((((F11/100)*$AJ$22)*$AH$22))+(((((F11/100)*$AJ$22)*$AN$22)*$AH$22)*Calculator!$G$6)-((((F11/100)*$AJ$22)*$AN$22)*$AH$22)+((((F11/100)*$AJ$23)*$AH$23)),IF(Calculator!$O$6="SINGLEBAND C",SUM((((F11/100)*$AJ$22)*$AH$22))+(((((F11/100)*$AJ$22)*$AN$22)*$AH$22)*Calculator!$G$7)-((((F11/100)*$AJ$22)*$AN$22)*$AH$22)+((((F11/100)*$AJ$23)*$AH$23)),IF(Calculator!$O$6="SINGLEBAND D",SUM((((F11/100)*$AJ$22)*$AH$22))+(((((F11/100)*$AJ$22)*$AN$22)*$AH$22)*Calculator!$G$8)-((((F11/100)*$AJ$22)*$AN$22)*$AH$22)+((((F11/100)*$AJ$23)*$AH$23)),IF(Calculator!$O$6="SINGLEURBANE",SUM((((F11/100)*$AJ$22)*$AH$22))+(((((F11/100)*$AJ$22)*$AN$22)*$AH$22)*Calculator!$G$9)-((((F11/100)*$AJ$22)*$AN$22)*$AH$22)+((((F11/100)*$AJ$23)*$AH$23)),IF(Calculator!$O$6="SINGLESILVERANOD",SUM((((F11/100)*$AJ$22)*$AH$22))+(((((F11/100)*$AJ$22)*$AN$22)*$AH$22)*Calculator!$G$10)-((((F11/100)*$AJ$22)*$AN$22)*$AH$22)+((((F11/100)*$AJ$23)*$AH$23)),IF(Calculator!$O$6="SINGLEANOD",SUM((((F11/100)*$AJ$22)*$AH$22))+(((((F11/100)*$AJ$22)*$AN$22)*$AH$22)*Calculator!$G$11)-((((F11/100)*$AJ$22)*$AN$22)*$AH$22)+((((F11/100)*$AJ$23)*$AH$23)),IF(Calculator!$O$6="DUALBASE",SUM((((F11/100)*$AJ$22)*$AH$22))+(((((F11/100)*$AJ$22)*$AN$22)*$AH$22)*Calculator!$G$12)-((((F11/100)*$AJ$22)*$AN$22)*$AH$22)+((((F11/100)*$AJ$23)*$AH$23)),IF(Calculator!$O$6="DUALELEMENTS",SUM((((F11/100)*$AJ$22)*$AH$22))+(((((F11/100)*$AJ$22)*$AN$22)*$AH$22)*Calculator!$G$13)-((((F11/100)*$AJ$22)*$AN$22)*$AH$22)+((((F11/100)*$AJ$23)*$AH$23)),IF(Calculator!$O$6="DUALSPECTRUM",SUM((((F11/100)*$AJ$22)*$AH$22))+(((((F11/100)*$AJ$22)*$AN$22)*$AH$22)*Calculator!$G$15)-((((F11/100)*$AJ$22)*$AN$22)*$AH$22)+((((F11/100)*$AJ$23)*$AH$23)),IF(Calculator!$O$6="DUALHOMESTEAD",SUM((((F11/100)*$AJ$22)*$AH$22))+(((((F11/100)*$AJ$22)*$AN$22)*$AH$22)*Calculator!$G$14)-((((F11/100)*$AJ$22)*$AN$22)*$AH$22)+((((F11/100)*$AJ$23)*$AH$23)),IF(Calculator!$O$6="DUALBAND A",SUM((((F11/100)*$AJ$22)*$AH$22))+(((((F11/100)*$AJ$22)*$AN$22)*$AH$22)*Calculator!$G$16)-((((F11/100)*$AJ$22)*$AN$22)*$AH$22)+((((F11/100)*$AJ$23)*$AH$23)),IF(Calculator!$O$6="DUALBAND B",SUM((((F11/100)*$AJ$22)*$AH$22))+(((((F11/100)*$AJ$22)*$AN$22)*$AH$22)*Calculator!$G$17)-((((F11/100)*$AJ$22)*$AN$22)*$AH$22)+((((F11/100)*$AJ$23)*$AH$23)),IF(Calculator!$O$6="DUALBAND C",SUM((((F11/100)*$AJ$22)*$AH$22))+(((((F11/100)*$AJ$22)*$AN$22)*$AH$22)*Calculator!$G$18)-((((F11/100)*$AJ$22)*$AN$22)*$AH$22)+((((F11/100)*$AJ$23)*$AH$23)),IF(Calculator!$O$6="DUALBAND D",SUM((((F11/100)*$AJ$22)*$AH$22))+(((((F11/100)*$AJ$22)*$AN$22)*$AH$22)*Calculator!$G$19)-((((F11/100)*$AJ$22)*$AN$22)*$AH$22)+((((F11/100)*$AJ$23)*$AH$23)),IF(Calculator!$O$6="DUALURBANE",SUM((((F11/100)*$AJ$22)*$AH$22))+(((((F11/100)*$AJ$22)*$AN$22)*$AH$22)*Calculator!$G$20)-((((F11/100)*$AJ$22)*$AN$22)*$AH$22)+((((F11/100)*$AJ$23)*$AH$23)),IF(Calculator!$O$6="DUALSILVERANOD",SUM((((F11/100)*$AJ$22)*$AH$22))+(((((F11/100)*$AJ$22)*$AN$22)*$AH$22)*Calculator!$G$21)-((((F11/100)*$AJ$22)*$AN$22)*$AH$22)+((((F11/100)*$AJ$23)*$AH$23)),IF(Calculator!$O$6="DUALANOD",SUM((((F11/100)*$AJ$22)*$AH$22))+(((((F11/100)*$AJ$22)*$AN$22)*$AH$22)*Calculator!$G$22)-((((F11/100)*$AJ$22)*$AN$22)*$AH$22)+((((F11/100)*$AJ$23)*$AH$23))))))))))))))))))))))))</f>
        <v>145.78440118408201</v>
      </c>
      <c r="V11" s="2">
        <f>IF(Calculator!$O$6="SINGLEBASE",SUM((((G11/100)*$AJ$22)*$AH$22))+((((G11/100)*$AJ$23)*$AH$23)),IF(Calculator!$O$6="SINGLEELEMENTS",SUM((((G11/100)*$AJ$22)*$AH$22))+(((((G11/100)*$AJ$22)*$AN$22)*$AH$22)*Calculator!$G$2)-((((G11/100)*$AJ$22)*$AN$22)*$AH$22)+((((G11/100)*$AJ$23)*$AH$23)),IF(Calculator!$O$6="SINGLESPECTRUM",SUM((((G11/100)*$AJ$22)*$AH$22))+(((((G11/100)*$AJ$22)*$AN$22)*$AH$22)*Calculator!$G$4)-((((G11/100)*$AJ$22)*$AN$22)*$AH$22)+((((G11/100)*$AJ$23)*$AH$23)),IF(Calculator!$O$6="SINGLEHOMESTEAD",SUM((((G11/100)*$AJ$22)*$AH$22))+(((((G11/100)*$AJ$22)*$AN$22)*$AH$22)*Calculator!$G$3)-((((G11/100)*$AJ$22)*$AN$22)*$AH$22)+((((G11/100)*$AJ$23)*$AH$23)),IF(Calculator!$O$6="SINGLEBAND A",SUM((((G11/100)*$AJ$22)*$AH$22))+(((((G11/100)*$AJ$22)*$AN$22)*$AH$22)*Calculator!$G$5)-((((G11/100)*$AJ$22)*$AN$22)*$AH$22)+((((G11/100)*$AJ$23)*$AH$23)),IF(Calculator!$O$6="SINGLEBAND B",SUM((((G11/100)*$AJ$22)*$AH$22))+(((((G11/100)*$AJ$22)*$AN$22)*$AH$22)*Calculator!$G$6)-((((G11/100)*$AJ$22)*$AN$22)*$AH$22)+((((G11/100)*$AJ$23)*$AH$23)),IF(Calculator!$O$6="SINGLEBAND C",SUM((((G11/100)*$AJ$22)*$AH$22))+(((((G11/100)*$AJ$22)*$AN$22)*$AH$22)*Calculator!$G$7)-((((G11/100)*$AJ$22)*$AN$22)*$AH$22)+((((G11/100)*$AJ$23)*$AH$23)),IF(Calculator!$O$6="SINGLEBAND D",SUM((((G11/100)*$AJ$22)*$AH$22))+(((((G11/100)*$AJ$22)*$AN$22)*$AH$22)*Calculator!$G$8)-((((G11/100)*$AJ$22)*$AN$22)*$AH$22)+((((G11/100)*$AJ$23)*$AH$23)),IF(Calculator!$O$6="SINGLEURBANE",SUM((((G11/100)*$AJ$22)*$AH$22))+(((((G11/100)*$AJ$22)*$AN$22)*$AH$22)*Calculator!$G$9)-((((G11/100)*$AJ$22)*$AN$22)*$AH$22)+((((G11/100)*$AJ$23)*$AH$23)),IF(Calculator!$O$6="SINGLESILVERANOD",SUM((((G11/100)*$AJ$22)*$AH$22))+(((((G11/100)*$AJ$22)*$AN$22)*$AH$22)*Calculator!$G$10)-((((G11/100)*$AJ$22)*$AN$22)*$AH$22)+((((G11/100)*$AJ$23)*$AH$23)),IF(Calculator!$O$6="SINGLEANOD",SUM((((G11/100)*$AJ$22)*$AH$22))+(((((G11/100)*$AJ$22)*$AN$22)*$AH$22)*Calculator!$G$11)-((((G11/100)*$AJ$22)*$AN$22)*$AH$22)+((((G11/100)*$AJ$23)*$AH$23)),IF(Calculator!$O$6="DUALBASE",SUM((((G11/100)*$AJ$22)*$AH$22))+(((((G11/100)*$AJ$22)*$AN$22)*$AH$22)*Calculator!$G$12)-((((G11/100)*$AJ$22)*$AN$22)*$AH$22)+((((G11/100)*$AJ$23)*$AH$23)),IF(Calculator!$O$6="DUALELEMENTS",SUM((((G11/100)*$AJ$22)*$AH$22))+(((((G11/100)*$AJ$22)*$AN$22)*$AH$22)*Calculator!$G$13)-((((G11/100)*$AJ$22)*$AN$22)*$AH$22)+((((G11/100)*$AJ$23)*$AH$23)),IF(Calculator!$O$6="DUALSPECTRUM",SUM((((G11/100)*$AJ$22)*$AH$22))+(((((G11/100)*$AJ$22)*$AN$22)*$AH$22)*Calculator!$G$15)-((((G11/100)*$AJ$22)*$AN$22)*$AH$22)+((((G11/100)*$AJ$23)*$AH$23)),IF(Calculator!$O$6="DUALHOMESTEAD",SUM((((G11/100)*$AJ$22)*$AH$22))+(((((G11/100)*$AJ$22)*$AN$22)*$AH$22)*Calculator!$G$14)-((((G11/100)*$AJ$22)*$AN$22)*$AH$22)+((((G11/100)*$AJ$23)*$AH$23)),IF(Calculator!$O$6="DUALBAND A",SUM((((G11/100)*$AJ$22)*$AH$22))+(((((G11/100)*$AJ$22)*$AN$22)*$AH$22)*Calculator!$G$16)-((((G11/100)*$AJ$22)*$AN$22)*$AH$22)+((((G11/100)*$AJ$23)*$AH$23)),IF(Calculator!$O$6="DUALBAND B",SUM((((G11/100)*$AJ$22)*$AH$22))+(((((G11/100)*$AJ$22)*$AN$22)*$AH$22)*Calculator!$G$17)-((((G11/100)*$AJ$22)*$AN$22)*$AH$22)+((((G11/100)*$AJ$23)*$AH$23)),IF(Calculator!$O$6="DUALBAND C",SUM((((G11/100)*$AJ$22)*$AH$22))+(((((G11/100)*$AJ$22)*$AN$22)*$AH$22)*Calculator!$G$18)-((((G11/100)*$AJ$22)*$AN$22)*$AH$22)+((((G11/100)*$AJ$23)*$AH$23)),IF(Calculator!$O$6="DUALBAND D",SUM((((G11/100)*$AJ$22)*$AH$22))+(((((G11/100)*$AJ$22)*$AN$22)*$AH$22)*Calculator!$G$19)-((((G11/100)*$AJ$22)*$AN$22)*$AH$22)+((((G11/100)*$AJ$23)*$AH$23)),IF(Calculator!$O$6="DUALURBANE",SUM((((G11/100)*$AJ$22)*$AH$22))+(((((G11/100)*$AJ$22)*$AN$22)*$AH$22)*Calculator!$G$20)-((((G11/100)*$AJ$22)*$AN$22)*$AH$22)+((((G11/100)*$AJ$23)*$AH$23)),IF(Calculator!$O$6="DUALSILVERANOD",SUM((((G11/100)*$AJ$22)*$AH$22))+(((((G11/100)*$AJ$22)*$AN$22)*$AH$22)*Calculator!$G$21)-((((G11/100)*$AJ$22)*$AN$22)*$AH$22)+((((G11/100)*$AJ$23)*$AH$23)),IF(Calculator!$O$6="DUALANOD",SUM((((G11/100)*$AJ$22)*$AH$22))+(((((G11/100)*$AJ$22)*$AN$22)*$AH$22)*Calculator!$G$22)-((((G11/100)*$AJ$22)*$AN$22)*$AH$22)+((((G11/100)*$AJ$23)*$AH$23))))))))))))))))))))))))</f>
        <v>149.10059999999996</v>
      </c>
      <c r="W11" s="2">
        <f>IF(Calculator!$O$6="SINGLEBASE",SUM((((H11/100)*$AJ$22)*$AH$22))+((((H11/100)*$AJ$23)*$AH$23)),IF(Calculator!$O$6="SINGLEELEMENTS",SUM((((H11/100)*$AJ$22)*$AH$22))+(((((H11/100)*$AJ$22)*$AN$22)*$AH$22)*Calculator!$G$2)-((((H11/100)*$AJ$22)*$AN$22)*$AH$22)+((((H11/100)*$AJ$23)*$AH$23)),IF(Calculator!$O$6="SINGLESPECTRUM",SUM((((H11/100)*$AJ$22)*$AH$22))+(((((H11/100)*$AJ$22)*$AN$22)*$AH$22)*Calculator!$G$4)-((((H11/100)*$AJ$22)*$AN$22)*$AH$22)+((((H11/100)*$AJ$23)*$AH$23)),IF(Calculator!$O$6="SINGLEHOMESTEAD",SUM((((H11/100)*$AJ$22)*$AH$22))+(((((H11/100)*$AJ$22)*$AN$22)*$AH$22)*Calculator!$G$3)-((((H11/100)*$AJ$22)*$AN$22)*$AH$22)+((((H11/100)*$AJ$23)*$AH$23)),IF(Calculator!$O$6="SINGLEBAND A",SUM((((H11/100)*$AJ$22)*$AH$22))+(((((H11/100)*$AJ$22)*$AN$22)*$AH$22)*Calculator!$G$5)-((((H11/100)*$AJ$22)*$AN$22)*$AH$22)+((((H11/100)*$AJ$23)*$AH$23)),IF(Calculator!$O$6="SINGLEBAND B",SUM((((H11/100)*$AJ$22)*$AH$22))+(((((H11/100)*$AJ$22)*$AN$22)*$AH$22)*Calculator!$G$6)-((((H11/100)*$AJ$22)*$AN$22)*$AH$22)+((((H11/100)*$AJ$23)*$AH$23)),IF(Calculator!$O$6="SINGLEBAND C",SUM((((H11/100)*$AJ$22)*$AH$22))+(((((H11/100)*$AJ$22)*$AN$22)*$AH$22)*Calculator!$G$7)-((((H11/100)*$AJ$22)*$AN$22)*$AH$22)+((((H11/100)*$AJ$23)*$AH$23)),IF(Calculator!$O$6="SINGLEBAND D",SUM((((H11/100)*$AJ$22)*$AH$22))+(((((H11/100)*$AJ$22)*$AN$22)*$AH$22)*Calculator!$G$8)-((((H11/100)*$AJ$22)*$AN$22)*$AH$22)+((((H11/100)*$AJ$23)*$AH$23)),IF(Calculator!$O$6="SINGLEURBANE",SUM((((H11/100)*$AJ$22)*$AH$22))+(((((H11/100)*$AJ$22)*$AN$22)*$AH$22)*Calculator!$G$9)-((((H11/100)*$AJ$22)*$AN$22)*$AH$22)+((((H11/100)*$AJ$23)*$AH$23)),IF(Calculator!$O$6="SINGLESILVERANOD",SUM((((H11/100)*$AJ$22)*$AH$22))+(((((H11/100)*$AJ$22)*$AN$22)*$AH$22)*Calculator!$G$10)-((((H11/100)*$AJ$22)*$AN$22)*$AH$22)+((((H11/100)*$AJ$23)*$AH$23)),IF(Calculator!$O$6="SINGLEANOD",SUM((((H11/100)*$AJ$22)*$AH$22))+(((((H11/100)*$AJ$22)*$AN$22)*$AH$22)*Calculator!$G$11)-((((H11/100)*$AJ$22)*$AN$22)*$AH$22)+((((H11/100)*$AJ$23)*$AH$23)),IF(Calculator!$O$6="DUALBASE",SUM((((H11/100)*$AJ$22)*$AH$22))+(((((H11/100)*$AJ$22)*$AN$22)*$AH$22)*Calculator!$G$12)-((((H11/100)*$AJ$22)*$AN$22)*$AH$22)+((((H11/100)*$AJ$23)*$AH$23)),IF(Calculator!$O$6="DUALELEMENTS",SUM((((H11/100)*$AJ$22)*$AH$22))+(((((H11/100)*$AJ$22)*$AN$22)*$AH$22)*Calculator!$G$13)-((((H11/100)*$AJ$22)*$AN$22)*$AH$22)+((((H11/100)*$AJ$23)*$AH$23)),IF(Calculator!$O$6="DUALSPECTRUM",SUM((((H11/100)*$AJ$22)*$AH$22))+(((((H11/100)*$AJ$22)*$AN$22)*$AH$22)*Calculator!$G$15)-((((H11/100)*$AJ$22)*$AN$22)*$AH$22)+((((H11/100)*$AJ$23)*$AH$23)),IF(Calculator!$O$6="DUALHOMESTEAD",SUM((((H11/100)*$AJ$22)*$AH$22))+(((((H11/100)*$AJ$22)*$AN$22)*$AH$22)*Calculator!$G$14)-((((H11/100)*$AJ$22)*$AN$22)*$AH$22)+((((H11/100)*$AJ$23)*$AH$23)),IF(Calculator!$O$6="DUALBAND A",SUM((((H11/100)*$AJ$22)*$AH$22))+(((((H11/100)*$AJ$22)*$AN$22)*$AH$22)*Calculator!$G$16)-((((H11/100)*$AJ$22)*$AN$22)*$AH$22)+((((H11/100)*$AJ$23)*$AH$23)),IF(Calculator!$O$6="DUALBAND B",SUM((((H11/100)*$AJ$22)*$AH$22))+(((((H11/100)*$AJ$22)*$AN$22)*$AH$22)*Calculator!$G$17)-((((H11/100)*$AJ$22)*$AN$22)*$AH$22)+((((H11/100)*$AJ$23)*$AH$23)),IF(Calculator!$O$6="DUALBAND C",SUM((((H11/100)*$AJ$22)*$AH$22))+(((((H11/100)*$AJ$22)*$AN$22)*$AH$22)*Calculator!$G$18)-((((H11/100)*$AJ$22)*$AN$22)*$AH$22)+((((H11/100)*$AJ$23)*$AH$23)),IF(Calculator!$O$6="DUALBAND D",SUM((((H11/100)*$AJ$22)*$AH$22))+(((((H11/100)*$AJ$22)*$AN$22)*$AH$22)*Calculator!$G$19)-((((H11/100)*$AJ$22)*$AN$22)*$AH$22)+((((H11/100)*$AJ$23)*$AH$23)),IF(Calculator!$O$6="DUALURBANE",SUM((((H11/100)*$AJ$22)*$AH$22))+(((((H11/100)*$AJ$22)*$AN$22)*$AH$22)*Calculator!$G$20)-((((H11/100)*$AJ$22)*$AN$22)*$AH$22)+((((H11/100)*$AJ$23)*$AH$23)),IF(Calculator!$O$6="DUALSILVERANOD",SUM((((H11/100)*$AJ$22)*$AH$22))+(((((H11/100)*$AJ$22)*$AN$22)*$AH$22)*Calculator!$G$21)-((((H11/100)*$AJ$22)*$AN$22)*$AH$22)+((((H11/100)*$AJ$23)*$AH$23)),IF(Calculator!$O$6="DUALANOD",SUM((((H11/100)*$AJ$22)*$AH$22))+(((((H11/100)*$AJ$22)*$AN$22)*$AH$22)*Calculator!$G$22)-((((H11/100)*$AJ$22)*$AN$22)*$AH$22)+((((H11/100)*$AJ$23)*$AH$23))))))))))))))))))))))))</f>
        <v>151.36281547698974</v>
      </c>
      <c r="X11" s="2">
        <f>IF(Calculator!$O$6="SINGLEBASE",SUM((((I11/100)*$AJ$22)*$AH$22))+((((I11/100)*$AJ$23)*$AH$23)),IF(Calculator!$O$6="SINGLEELEMENTS",SUM((((I11/100)*$AJ$22)*$AH$22))+(((((I11/100)*$AJ$22)*$AN$22)*$AH$22)*Calculator!$G$2)-((((I11/100)*$AJ$22)*$AN$22)*$AH$22)+((((I11/100)*$AJ$23)*$AH$23)),IF(Calculator!$O$6="SINGLESPECTRUM",SUM((((I11/100)*$AJ$22)*$AH$22))+(((((I11/100)*$AJ$22)*$AN$22)*$AH$22)*Calculator!$G$4)-((((I11/100)*$AJ$22)*$AN$22)*$AH$22)+((((I11/100)*$AJ$23)*$AH$23)),IF(Calculator!$O$6="SINGLEHOMESTEAD",SUM((((I11/100)*$AJ$22)*$AH$22))+(((((I11/100)*$AJ$22)*$AN$22)*$AH$22)*Calculator!$G$3)-((((I11/100)*$AJ$22)*$AN$22)*$AH$22)+((((I11/100)*$AJ$23)*$AH$23)),IF(Calculator!$O$6="SINGLEBAND A",SUM((((I11/100)*$AJ$22)*$AH$22))+(((((I11/100)*$AJ$22)*$AN$22)*$AH$22)*Calculator!$G$5)-((((I11/100)*$AJ$22)*$AN$22)*$AH$22)+((((I11/100)*$AJ$23)*$AH$23)),IF(Calculator!$O$6="SINGLEBAND B",SUM((((I11/100)*$AJ$22)*$AH$22))+(((((I11/100)*$AJ$22)*$AN$22)*$AH$22)*Calculator!$G$6)-((((I11/100)*$AJ$22)*$AN$22)*$AH$22)+((((I11/100)*$AJ$23)*$AH$23)),IF(Calculator!$O$6="SINGLEBAND C",SUM((((I11/100)*$AJ$22)*$AH$22))+(((((I11/100)*$AJ$22)*$AN$22)*$AH$22)*Calculator!$G$7)-((((I11/100)*$AJ$22)*$AN$22)*$AH$22)+((((I11/100)*$AJ$23)*$AH$23)),IF(Calculator!$O$6="SINGLEBAND D",SUM((((I11/100)*$AJ$22)*$AH$22))+(((((I11/100)*$AJ$22)*$AN$22)*$AH$22)*Calculator!$G$8)-((((I11/100)*$AJ$22)*$AN$22)*$AH$22)+((((I11/100)*$AJ$23)*$AH$23)),IF(Calculator!$O$6="SINGLEURBANE",SUM((((I11/100)*$AJ$22)*$AH$22))+(((((I11/100)*$AJ$22)*$AN$22)*$AH$22)*Calculator!$G$9)-((((I11/100)*$AJ$22)*$AN$22)*$AH$22)+((((I11/100)*$AJ$23)*$AH$23)),IF(Calculator!$O$6="SINGLESILVERANOD",SUM((((I11/100)*$AJ$22)*$AH$22))+(((((I11/100)*$AJ$22)*$AN$22)*$AH$22)*Calculator!$G$10)-((((I11/100)*$AJ$22)*$AN$22)*$AH$22)+((((I11/100)*$AJ$23)*$AH$23)),IF(Calculator!$O$6="SINGLEANOD",SUM((((I11/100)*$AJ$22)*$AH$22))+(((((I11/100)*$AJ$22)*$AN$22)*$AH$22)*Calculator!$G$11)-((((I11/100)*$AJ$22)*$AN$22)*$AH$22)+((((I11/100)*$AJ$23)*$AH$23)),IF(Calculator!$O$6="DUALBASE",SUM((((I11/100)*$AJ$22)*$AH$22))+(((((I11/100)*$AJ$22)*$AN$22)*$AH$22)*Calculator!$G$12)-((((I11/100)*$AJ$22)*$AN$22)*$AH$22)+((((I11/100)*$AJ$23)*$AH$23)),IF(Calculator!$O$6="DUALELEMENTS",SUM((((I11/100)*$AJ$22)*$AH$22))+(((((I11/100)*$AJ$22)*$AN$22)*$AH$22)*Calculator!$G$13)-((((I11/100)*$AJ$22)*$AN$22)*$AH$22)+((((I11/100)*$AJ$23)*$AH$23)),IF(Calculator!$O$6="DUALSPECTRUM",SUM((((I11/100)*$AJ$22)*$AH$22))+(((((I11/100)*$AJ$22)*$AN$22)*$AH$22)*Calculator!$G$15)-((((I11/100)*$AJ$22)*$AN$22)*$AH$22)+((((I11/100)*$AJ$23)*$AH$23)),IF(Calculator!$O$6="DUALHOMESTEAD",SUM((((I11/100)*$AJ$22)*$AH$22))+(((((I11/100)*$AJ$22)*$AN$22)*$AH$22)*Calculator!$G$14)-((((I11/100)*$AJ$22)*$AN$22)*$AH$22)+((((I11/100)*$AJ$23)*$AH$23)),IF(Calculator!$O$6="DUALBAND A",SUM((((I11/100)*$AJ$22)*$AH$22))+(((((I11/100)*$AJ$22)*$AN$22)*$AH$22)*Calculator!$G$16)-((((I11/100)*$AJ$22)*$AN$22)*$AH$22)+((((I11/100)*$AJ$23)*$AH$23)),IF(Calculator!$O$6="DUALBAND B",SUM((((I11/100)*$AJ$22)*$AH$22))+(((((I11/100)*$AJ$22)*$AN$22)*$AH$22)*Calculator!$G$17)-((((I11/100)*$AJ$22)*$AN$22)*$AH$22)+((((I11/100)*$AJ$23)*$AH$23)),IF(Calculator!$O$6="DUALBAND C",SUM((((I11/100)*$AJ$22)*$AH$22))+(((((I11/100)*$AJ$22)*$AN$22)*$AH$22)*Calculator!$G$18)-((((I11/100)*$AJ$22)*$AN$22)*$AH$22)+((((I11/100)*$AJ$23)*$AH$23)),IF(Calculator!$O$6="DUALBAND D",SUM((((I11/100)*$AJ$22)*$AH$22))+(((((I11/100)*$AJ$22)*$AN$22)*$AH$22)*Calculator!$G$19)-((((I11/100)*$AJ$22)*$AN$22)*$AH$22)+((((I11/100)*$AJ$23)*$AH$23)),IF(Calculator!$O$6="DUALURBANE",SUM((((I11/100)*$AJ$22)*$AH$22))+(((((I11/100)*$AJ$22)*$AN$22)*$AH$22)*Calculator!$G$20)-((((I11/100)*$AJ$22)*$AN$22)*$AH$22)+((((I11/100)*$AJ$23)*$AH$23)),IF(Calculator!$O$6="DUALSILVERANOD",SUM((((I11/100)*$AJ$22)*$AH$22))+(((((I11/100)*$AJ$22)*$AN$22)*$AH$22)*Calculator!$G$21)-((((I11/100)*$AJ$22)*$AN$22)*$AH$22)+((((I11/100)*$AJ$23)*$AH$23)),IF(Calculator!$O$6="DUALANOD",SUM((((I11/100)*$AJ$22)*$AH$22))+(((((I11/100)*$AJ$22)*$AN$22)*$AH$22)*Calculator!$G$22)-((((I11/100)*$AJ$22)*$AN$22)*$AH$22)+((((I11/100)*$AJ$23)*$AH$23))))))))))))))))))))))))</f>
        <v>153.62503095397946</v>
      </c>
      <c r="Y11" s="2">
        <f>IF(Calculator!$O$6="SINGLEBASE",SUM((((J11/100)*$AJ$22)*$AH$22))+((((J11/100)*$AJ$23)*$AH$23)),IF(Calculator!$O$6="SINGLEELEMENTS",SUM((((J11/100)*$AJ$22)*$AH$22))+(((((J11/100)*$AJ$22)*$AN$22)*$AH$22)*Calculator!$G$2)-((((J11/100)*$AJ$22)*$AN$22)*$AH$22)+((((J11/100)*$AJ$23)*$AH$23)),IF(Calculator!$O$6="SINGLESPECTRUM",SUM((((J11/100)*$AJ$22)*$AH$22))+(((((J11/100)*$AJ$22)*$AN$22)*$AH$22)*Calculator!$G$4)-((((J11/100)*$AJ$22)*$AN$22)*$AH$22)+((((J11/100)*$AJ$23)*$AH$23)),IF(Calculator!$O$6="SINGLEHOMESTEAD",SUM((((J11/100)*$AJ$22)*$AH$22))+(((((J11/100)*$AJ$22)*$AN$22)*$AH$22)*Calculator!$G$3)-((((J11/100)*$AJ$22)*$AN$22)*$AH$22)+((((J11/100)*$AJ$23)*$AH$23)),IF(Calculator!$O$6="SINGLEBAND A",SUM((((J11/100)*$AJ$22)*$AH$22))+(((((J11/100)*$AJ$22)*$AN$22)*$AH$22)*Calculator!$G$5)-((((J11/100)*$AJ$22)*$AN$22)*$AH$22)+((((J11/100)*$AJ$23)*$AH$23)),IF(Calculator!$O$6="SINGLEBAND B",SUM((((J11/100)*$AJ$22)*$AH$22))+(((((J11/100)*$AJ$22)*$AN$22)*$AH$22)*Calculator!$G$6)-((((J11/100)*$AJ$22)*$AN$22)*$AH$22)+((((J11/100)*$AJ$23)*$AH$23)),IF(Calculator!$O$6="SINGLEBAND C",SUM((((J11/100)*$AJ$22)*$AH$22))+(((((J11/100)*$AJ$22)*$AN$22)*$AH$22)*Calculator!$G$7)-((((J11/100)*$AJ$22)*$AN$22)*$AH$22)+((((J11/100)*$AJ$23)*$AH$23)),IF(Calculator!$O$6="SINGLEBAND D",SUM((((J11/100)*$AJ$22)*$AH$22))+(((((J11/100)*$AJ$22)*$AN$22)*$AH$22)*Calculator!$G$8)-((((J11/100)*$AJ$22)*$AN$22)*$AH$22)+((((J11/100)*$AJ$23)*$AH$23)),IF(Calculator!$O$6="SINGLEURBANE",SUM((((J11/100)*$AJ$22)*$AH$22))+(((((J11/100)*$AJ$22)*$AN$22)*$AH$22)*Calculator!$G$9)-((((J11/100)*$AJ$22)*$AN$22)*$AH$22)+((((J11/100)*$AJ$23)*$AH$23)),IF(Calculator!$O$6="SINGLESILVERANOD",SUM((((J11/100)*$AJ$22)*$AH$22))+(((((J11/100)*$AJ$22)*$AN$22)*$AH$22)*Calculator!$G$10)-((((J11/100)*$AJ$22)*$AN$22)*$AH$22)+((((J11/100)*$AJ$23)*$AH$23)),IF(Calculator!$O$6="SINGLEANOD",SUM((((J11/100)*$AJ$22)*$AH$22))+(((((J11/100)*$AJ$22)*$AN$22)*$AH$22)*Calculator!$G$11)-((((J11/100)*$AJ$22)*$AN$22)*$AH$22)+((((J11/100)*$AJ$23)*$AH$23)),IF(Calculator!$O$6="DUALBASE",SUM((((J11/100)*$AJ$22)*$AH$22))+(((((J11/100)*$AJ$22)*$AN$22)*$AH$22)*Calculator!$G$12)-((((J11/100)*$AJ$22)*$AN$22)*$AH$22)+((((J11/100)*$AJ$23)*$AH$23)),IF(Calculator!$O$6="DUALELEMENTS",SUM((((J11/100)*$AJ$22)*$AH$22))+(((((J11/100)*$AJ$22)*$AN$22)*$AH$22)*Calculator!$G$13)-((((J11/100)*$AJ$22)*$AN$22)*$AH$22)+((((J11/100)*$AJ$23)*$AH$23)),IF(Calculator!$O$6="DUALSPECTRUM",SUM((((J11/100)*$AJ$22)*$AH$22))+(((((J11/100)*$AJ$22)*$AN$22)*$AH$22)*Calculator!$G$15)-((((J11/100)*$AJ$22)*$AN$22)*$AH$22)+((((J11/100)*$AJ$23)*$AH$23)),IF(Calculator!$O$6="DUALHOMESTEAD",SUM((((J11/100)*$AJ$22)*$AH$22))+(((((J11/100)*$AJ$22)*$AN$22)*$AH$22)*Calculator!$G$14)-((((J11/100)*$AJ$22)*$AN$22)*$AH$22)+((((J11/100)*$AJ$23)*$AH$23)),IF(Calculator!$O$6="DUALBAND A",SUM((((J11/100)*$AJ$22)*$AH$22))+(((((J11/100)*$AJ$22)*$AN$22)*$AH$22)*Calculator!$G$16)-((((J11/100)*$AJ$22)*$AN$22)*$AH$22)+((((J11/100)*$AJ$23)*$AH$23)),IF(Calculator!$O$6="DUALBAND B",SUM((((J11/100)*$AJ$22)*$AH$22))+(((((J11/100)*$AJ$22)*$AN$22)*$AH$22)*Calculator!$G$17)-((((J11/100)*$AJ$22)*$AN$22)*$AH$22)+((((J11/100)*$AJ$23)*$AH$23)),IF(Calculator!$O$6="DUALBAND C",SUM((((J11/100)*$AJ$22)*$AH$22))+(((((J11/100)*$AJ$22)*$AN$22)*$AH$22)*Calculator!$G$18)-((((J11/100)*$AJ$22)*$AN$22)*$AH$22)+((((J11/100)*$AJ$23)*$AH$23)),IF(Calculator!$O$6="DUALBAND D",SUM((((J11/100)*$AJ$22)*$AH$22))+(((((J11/100)*$AJ$22)*$AN$22)*$AH$22)*Calculator!$G$19)-((((J11/100)*$AJ$22)*$AN$22)*$AH$22)+((((J11/100)*$AJ$23)*$AH$23)),IF(Calculator!$O$6="DUALURBANE",SUM((((J11/100)*$AJ$22)*$AH$22))+(((((J11/100)*$AJ$22)*$AN$22)*$AH$22)*Calculator!$G$20)-((((J11/100)*$AJ$22)*$AN$22)*$AH$22)+((((J11/100)*$AJ$23)*$AH$23)),IF(Calculator!$O$6="DUALSILVERANOD",SUM((((J11/100)*$AJ$22)*$AH$22))+(((((J11/100)*$AJ$22)*$AN$22)*$AH$22)*Calculator!$G$21)-((((J11/100)*$AJ$22)*$AN$22)*$AH$22)+((((J11/100)*$AJ$23)*$AH$23)),IF(Calculator!$O$6="DUALANOD",SUM((((J11/100)*$AJ$22)*$AH$22))+(((((J11/100)*$AJ$22)*$AN$22)*$AH$22)*Calculator!$G$22)-((((J11/100)*$AJ$22)*$AN$22)*$AH$22)+((((J11/100)*$AJ$23)*$AH$23))))))))))))))))))))))))</f>
        <v>155.88724643096921</v>
      </c>
      <c r="Z11" s="2">
        <f>IF(Calculator!$O$6="SINGLEBASE",SUM((((K11/100)*$AJ$22)*$AH$22))+((((K11/100)*$AJ$23)*$AH$23)),IF(Calculator!$O$6="SINGLEELEMENTS",SUM((((K11/100)*$AJ$22)*$AH$22))+(((((K11/100)*$AJ$22)*$AN$22)*$AH$22)*Calculator!$G$2)-((((K11/100)*$AJ$22)*$AN$22)*$AH$22)+((((K11/100)*$AJ$23)*$AH$23)),IF(Calculator!$O$6="SINGLESPECTRUM",SUM((((K11/100)*$AJ$22)*$AH$22))+(((((K11/100)*$AJ$22)*$AN$22)*$AH$22)*Calculator!$G$4)-((((K11/100)*$AJ$22)*$AN$22)*$AH$22)+((((K11/100)*$AJ$23)*$AH$23)),IF(Calculator!$O$6="SINGLEHOMESTEAD",SUM((((K11/100)*$AJ$22)*$AH$22))+(((((K11/100)*$AJ$22)*$AN$22)*$AH$22)*Calculator!$G$3)-((((K11/100)*$AJ$22)*$AN$22)*$AH$22)+((((K11/100)*$AJ$23)*$AH$23)),IF(Calculator!$O$6="SINGLEBAND A",SUM((((K11/100)*$AJ$22)*$AH$22))+(((((K11/100)*$AJ$22)*$AN$22)*$AH$22)*Calculator!$G$5)-((((K11/100)*$AJ$22)*$AN$22)*$AH$22)+((((K11/100)*$AJ$23)*$AH$23)),IF(Calculator!$O$6="SINGLEBAND B",SUM((((K11/100)*$AJ$22)*$AH$22))+(((((K11/100)*$AJ$22)*$AN$22)*$AH$22)*Calculator!$G$6)-((((K11/100)*$AJ$22)*$AN$22)*$AH$22)+((((K11/100)*$AJ$23)*$AH$23)),IF(Calculator!$O$6="SINGLEBAND C",SUM((((K11/100)*$AJ$22)*$AH$22))+(((((K11/100)*$AJ$22)*$AN$22)*$AH$22)*Calculator!$G$7)-((((K11/100)*$AJ$22)*$AN$22)*$AH$22)+((((K11/100)*$AJ$23)*$AH$23)),IF(Calculator!$O$6="SINGLEBAND D",SUM((((K11/100)*$AJ$22)*$AH$22))+(((((K11/100)*$AJ$22)*$AN$22)*$AH$22)*Calculator!$G$8)-((((K11/100)*$AJ$22)*$AN$22)*$AH$22)+((((K11/100)*$AJ$23)*$AH$23)),IF(Calculator!$O$6="SINGLEURBANE",SUM((((K11/100)*$AJ$22)*$AH$22))+(((((K11/100)*$AJ$22)*$AN$22)*$AH$22)*Calculator!$G$9)-((((K11/100)*$AJ$22)*$AN$22)*$AH$22)+((((K11/100)*$AJ$23)*$AH$23)),IF(Calculator!$O$6="SINGLESILVERANOD",SUM((((K11/100)*$AJ$22)*$AH$22))+(((((K11/100)*$AJ$22)*$AN$22)*$AH$22)*Calculator!$G$10)-((((K11/100)*$AJ$22)*$AN$22)*$AH$22)+((((K11/100)*$AJ$23)*$AH$23)),IF(Calculator!$O$6="SINGLEANOD",SUM((((K11/100)*$AJ$22)*$AH$22))+(((((K11/100)*$AJ$22)*$AN$22)*$AH$22)*Calculator!$G$11)-((((K11/100)*$AJ$22)*$AN$22)*$AH$22)+((((K11/100)*$AJ$23)*$AH$23)),IF(Calculator!$O$6="DUALBASE",SUM((((K11/100)*$AJ$22)*$AH$22))+(((((K11/100)*$AJ$22)*$AN$22)*$AH$22)*Calculator!$G$12)-((((K11/100)*$AJ$22)*$AN$22)*$AH$22)+((((K11/100)*$AJ$23)*$AH$23)),IF(Calculator!$O$6="DUALELEMENTS",SUM((((K11/100)*$AJ$22)*$AH$22))+(((((K11/100)*$AJ$22)*$AN$22)*$AH$22)*Calculator!$G$13)-((((K11/100)*$AJ$22)*$AN$22)*$AH$22)+((((K11/100)*$AJ$23)*$AH$23)),IF(Calculator!$O$6="DUALSPECTRUM",SUM((((K11/100)*$AJ$22)*$AH$22))+(((((K11/100)*$AJ$22)*$AN$22)*$AH$22)*Calculator!$G$15)-((((K11/100)*$AJ$22)*$AN$22)*$AH$22)+((((K11/100)*$AJ$23)*$AH$23)),IF(Calculator!$O$6="DUALHOMESTEAD",SUM((((K11/100)*$AJ$22)*$AH$22))+(((((K11/100)*$AJ$22)*$AN$22)*$AH$22)*Calculator!$G$14)-((((K11/100)*$AJ$22)*$AN$22)*$AH$22)+((((K11/100)*$AJ$23)*$AH$23)),IF(Calculator!$O$6="DUALBAND A",SUM((((K11/100)*$AJ$22)*$AH$22))+(((((K11/100)*$AJ$22)*$AN$22)*$AH$22)*Calculator!$G$16)-((((K11/100)*$AJ$22)*$AN$22)*$AH$22)+((((K11/100)*$AJ$23)*$AH$23)),IF(Calculator!$O$6="DUALBAND B",SUM((((K11/100)*$AJ$22)*$AH$22))+(((((K11/100)*$AJ$22)*$AN$22)*$AH$22)*Calculator!$G$17)-((((K11/100)*$AJ$22)*$AN$22)*$AH$22)+((((K11/100)*$AJ$23)*$AH$23)),IF(Calculator!$O$6="DUALBAND C",SUM((((K11/100)*$AJ$22)*$AH$22))+(((((K11/100)*$AJ$22)*$AN$22)*$AH$22)*Calculator!$G$18)-((((K11/100)*$AJ$22)*$AN$22)*$AH$22)+((((K11/100)*$AJ$23)*$AH$23)),IF(Calculator!$O$6="DUALBAND D",SUM((((K11/100)*$AJ$22)*$AH$22))+(((((K11/100)*$AJ$22)*$AN$22)*$AH$22)*Calculator!$G$19)-((((K11/100)*$AJ$22)*$AN$22)*$AH$22)+((((K11/100)*$AJ$23)*$AH$23)),IF(Calculator!$O$6="DUALURBANE",SUM((((K11/100)*$AJ$22)*$AH$22))+(((((K11/100)*$AJ$22)*$AN$22)*$AH$22)*Calculator!$G$20)-((((K11/100)*$AJ$22)*$AN$22)*$AH$22)+((((K11/100)*$AJ$23)*$AH$23)),IF(Calculator!$O$6="DUALSILVERANOD",SUM((((K11/100)*$AJ$22)*$AH$22))+(((((K11/100)*$AJ$22)*$AN$22)*$AH$22)*Calculator!$G$21)-((((K11/100)*$AJ$22)*$AN$22)*$AH$22)+((((K11/100)*$AJ$23)*$AH$23)),IF(Calculator!$O$6="DUALANOD",SUM((((K11/100)*$AJ$22)*$AH$22))+(((((K11/100)*$AJ$22)*$AN$22)*$AH$22)*Calculator!$G$22)-((((K11/100)*$AJ$22)*$AN$22)*$AH$22)+((((K11/100)*$AJ$23)*$AH$23))))))))))))))))))))))))</f>
        <v>158.14946190795897</v>
      </c>
      <c r="AA11" s="2">
        <f>IF(Calculator!$O$6="SINGLEBASE",SUM((((L11/100)*$AJ$22)*$AH$22))+((((L11/100)*$AJ$23)*$AH$23)),IF(Calculator!$O$6="SINGLEELEMENTS",SUM((((L11/100)*$AJ$22)*$AH$22))+(((((L11/100)*$AJ$22)*$AN$22)*$AH$22)*Calculator!$G$2)-((((L11/100)*$AJ$22)*$AN$22)*$AH$22)+((((L11/100)*$AJ$23)*$AH$23)),IF(Calculator!$O$6="SINGLESPECTRUM",SUM((((L11/100)*$AJ$22)*$AH$22))+(((((L11/100)*$AJ$22)*$AN$22)*$AH$22)*Calculator!$G$4)-((((L11/100)*$AJ$22)*$AN$22)*$AH$22)+((((L11/100)*$AJ$23)*$AH$23)),IF(Calculator!$O$6="SINGLEHOMESTEAD",SUM((((L11/100)*$AJ$22)*$AH$22))+(((((L11/100)*$AJ$22)*$AN$22)*$AH$22)*Calculator!$G$3)-((((L11/100)*$AJ$22)*$AN$22)*$AH$22)+((((L11/100)*$AJ$23)*$AH$23)),IF(Calculator!$O$6="SINGLEBAND A",SUM((((L11/100)*$AJ$22)*$AH$22))+(((((L11/100)*$AJ$22)*$AN$22)*$AH$22)*Calculator!$G$5)-((((L11/100)*$AJ$22)*$AN$22)*$AH$22)+((((L11/100)*$AJ$23)*$AH$23)),IF(Calculator!$O$6="SINGLEBAND B",SUM((((L11/100)*$AJ$22)*$AH$22))+(((((L11/100)*$AJ$22)*$AN$22)*$AH$22)*Calculator!$G$6)-((((L11/100)*$AJ$22)*$AN$22)*$AH$22)+((((L11/100)*$AJ$23)*$AH$23)),IF(Calculator!$O$6="SINGLEBAND C",SUM((((L11/100)*$AJ$22)*$AH$22))+(((((L11/100)*$AJ$22)*$AN$22)*$AH$22)*Calculator!$G$7)-((((L11/100)*$AJ$22)*$AN$22)*$AH$22)+((((L11/100)*$AJ$23)*$AH$23)),IF(Calculator!$O$6="SINGLEBAND D",SUM((((L11/100)*$AJ$22)*$AH$22))+(((((L11/100)*$AJ$22)*$AN$22)*$AH$22)*Calculator!$G$8)-((((L11/100)*$AJ$22)*$AN$22)*$AH$22)+((((L11/100)*$AJ$23)*$AH$23)),IF(Calculator!$O$6="SINGLEURBANE",SUM((((L11/100)*$AJ$22)*$AH$22))+(((((L11/100)*$AJ$22)*$AN$22)*$AH$22)*Calculator!$G$9)-((((L11/100)*$AJ$22)*$AN$22)*$AH$22)+((((L11/100)*$AJ$23)*$AH$23)),IF(Calculator!$O$6="SINGLESILVERANOD",SUM((((L11/100)*$AJ$22)*$AH$22))+(((((L11/100)*$AJ$22)*$AN$22)*$AH$22)*Calculator!$G$10)-((((L11/100)*$AJ$22)*$AN$22)*$AH$22)+((((L11/100)*$AJ$23)*$AH$23)),IF(Calculator!$O$6="SINGLEANOD",SUM((((L11/100)*$AJ$22)*$AH$22))+(((((L11/100)*$AJ$22)*$AN$22)*$AH$22)*Calculator!$G$11)-((((L11/100)*$AJ$22)*$AN$22)*$AH$22)+((((L11/100)*$AJ$23)*$AH$23)),IF(Calculator!$O$6="DUALBASE",SUM((((L11/100)*$AJ$22)*$AH$22))+(((((L11/100)*$AJ$22)*$AN$22)*$AH$22)*Calculator!$G$12)-((((L11/100)*$AJ$22)*$AN$22)*$AH$22)+((((L11/100)*$AJ$23)*$AH$23)),IF(Calculator!$O$6="DUALELEMENTS",SUM((((L11/100)*$AJ$22)*$AH$22))+(((((L11/100)*$AJ$22)*$AN$22)*$AH$22)*Calculator!$G$13)-((((L11/100)*$AJ$22)*$AN$22)*$AH$22)+((((L11/100)*$AJ$23)*$AH$23)),IF(Calculator!$O$6="DUALSPECTRUM",SUM((((L11/100)*$AJ$22)*$AH$22))+(((((L11/100)*$AJ$22)*$AN$22)*$AH$22)*Calculator!$G$15)-((((L11/100)*$AJ$22)*$AN$22)*$AH$22)+((((L11/100)*$AJ$23)*$AH$23)),IF(Calculator!$O$6="DUALHOMESTEAD",SUM((((L11/100)*$AJ$22)*$AH$22))+(((((L11/100)*$AJ$22)*$AN$22)*$AH$22)*Calculator!$G$14)-((((L11/100)*$AJ$22)*$AN$22)*$AH$22)+((((L11/100)*$AJ$23)*$AH$23)),IF(Calculator!$O$6="DUALBAND A",SUM((((L11/100)*$AJ$22)*$AH$22))+(((((L11/100)*$AJ$22)*$AN$22)*$AH$22)*Calculator!$G$16)-((((L11/100)*$AJ$22)*$AN$22)*$AH$22)+((((L11/100)*$AJ$23)*$AH$23)),IF(Calculator!$O$6="DUALBAND B",SUM((((L11/100)*$AJ$22)*$AH$22))+(((((L11/100)*$AJ$22)*$AN$22)*$AH$22)*Calculator!$G$17)-((((L11/100)*$AJ$22)*$AN$22)*$AH$22)+((((L11/100)*$AJ$23)*$AH$23)),IF(Calculator!$O$6="DUALBAND C",SUM((((L11/100)*$AJ$22)*$AH$22))+(((((L11/100)*$AJ$22)*$AN$22)*$AH$22)*Calculator!$G$18)-((((L11/100)*$AJ$22)*$AN$22)*$AH$22)+((((L11/100)*$AJ$23)*$AH$23)),IF(Calculator!$O$6="DUALBAND D",SUM((((L11/100)*$AJ$22)*$AH$22))+(((((L11/100)*$AJ$22)*$AN$22)*$AH$22)*Calculator!$G$19)-((((L11/100)*$AJ$22)*$AN$22)*$AH$22)+((((L11/100)*$AJ$23)*$AH$23)),IF(Calculator!$O$6="DUALURBANE",SUM((((L11/100)*$AJ$22)*$AH$22))+(((((L11/100)*$AJ$22)*$AN$22)*$AH$22)*Calculator!$G$20)-((((L11/100)*$AJ$22)*$AN$22)*$AH$22)+((((L11/100)*$AJ$23)*$AH$23)),IF(Calculator!$O$6="DUALSILVERANOD",SUM((((L11/100)*$AJ$22)*$AH$22))+(((((L11/100)*$AJ$22)*$AN$22)*$AH$22)*Calculator!$G$21)-((((L11/100)*$AJ$22)*$AN$22)*$AH$22)+((((L11/100)*$AJ$23)*$AH$23)),IF(Calculator!$O$6="DUALANOD",SUM((((L11/100)*$AJ$22)*$AH$22))+(((((L11/100)*$AJ$22)*$AN$22)*$AH$22)*Calculator!$G$22)-((((L11/100)*$AJ$22)*$AN$22)*$AH$22)+((((L11/100)*$AJ$23)*$AH$23))))))))))))))))))))))))</f>
        <v>160.41167738494869</v>
      </c>
      <c r="AB11" s="2">
        <f>IF(Calculator!$O$6="SINGLEBASE",SUM((((M11/100)*$AJ$22)*$AH$22))+((((M11/100)*$AJ$23)*$AH$23)),IF(Calculator!$O$6="SINGLEELEMENTS",SUM((((M11/100)*$AJ$22)*$AH$22))+(((((M11/100)*$AJ$22)*$AN$22)*$AH$22)*Calculator!$G$2)-((((M11/100)*$AJ$22)*$AN$22)*$AH$22)+((((M11/100)*$AJ$23)*$AH$23)),IF(Calculator!$O$6="SINGLESPECTRUM",SUM((((M11/100)*$AJ$22)*$AH$22))+(((((M11/100)*$AJ$22)*$AN$22)*$AH$22)*Calculator!$G$4)-((((M11/100)*$AJ$22)*$AN$22)*$AH$22)+((((M11/100)*$AJ$23)*$AH$23)),IF(Calculator!$O$6="SINGLEHOMESTEAD",SUM((((M11/100)*$AJ$22)*$AH$22))+(((((M11/100)*$AJ$22)*$AN$22)*$AH$22)*Calculator!$G$3)-((((M11/100)*$AJ$22)*$AN$22)*$AH$22)+((((M11/100)*$AJ$23)*$AH$23)),IF(Calculator!$O$6="SINGLEBAND A",SUM((((M11/100)*$AJ$22)*$AH$22))+(((((M11/100)*$AJ$22)*$AN$22)*$AH$22)*Calculator!$G$5)-((((M11/100)*$AJ$22)*$AN$22)*$AH$22)+((((M11/100)*$AJ$23)*$AH$23)),IF(Calculator!$O$6="SINGLEBAND B",SUM((((M11/100)*$AJ$22)*$AH$22))+(((((M11/100)*$AJ$22)*$AN$22)*$AH$22)*Calculator!$G$6)-((((M11/100)*$AJ$22)*$AN$22)*$AH$22)+((((M11/100)*$AJ$23)*$AH$23)),IF(Calculator!$O$6="SINGLEBAND C",SUM((((M11/100)*$AJ$22)*$AH$22))+(((((M11/100)*$AJ$22)*$AN$22)*$AH$22)*Calculator!$G$7)-((((M11/100)*$AJ$22)*$AN$22)*$AH$22)+((((M11/100)*$AJ$23)*$AH$23)),IF(Calculator!$O$6="SINGLEBAND D",SUM((((M11/100)*$AJ$22)*$AH$22))+(((((M11/100)*$AJ$22)*$AN$22)*$AH$22)*Calculator!$G$8)-((((M11/100)*$AJ$22)*$AN$22)*$AH$22)+((((M11/100)*$AJ$23)*$AH$23)),IF(Calculator!$O$6="SINGLEURBANE",SUM((((M11/100)*$AJ$22)*$AH$22))+(((((M11/100)*$AJ$22)*$AN$22)*$AH$22)*Calculator!$G$9)-((((M11/100)*$AJ$22)*$AN$22)*$AH$22)+((((M11/100)*$AJ$23)*$AH$23)),IF(Calculator!$O$6="SINGLESILVERANOD",SUM((((M11/100)*$AJ$22)*$AH$22))+(((((M11/100)*$AJ$22)*$AN$22)*$AH$22)*Calculator!$G$10)-((((M11/100)*$AJ$22)*$AN$22)*$AH$22)+((((M11/100)*$AJ$23)*$AH$23)),IF(Calculator!$O$6="SINGLEANOD",SUM((((M11/100)*$AJ$22)*$AH$22))+(((((M11/100)*$AJ$22)*$AN$22)*$AH$22)*Calculator!$G$11)-((((M11/100)*$AJ$22)*$AN$22)*$AH$22)+((((M11/100)*$AJ$23)*$AH$23)),IF(Calculator!$O$6="DUALBASE",SUM((((M11/100)*$AJ$22)*$AH$22))+(((((M11/100)*$AJ$22)*$AN$22)*$AH$22)*Calculator!$G$12)-((((M11/100)*$AJ$22)*$AN$22)*$AH$22)+((((M11/100)*$AJ$23)*$AH$23)),IF(Calculator!$O$6="DUALELEMENTS",SUM((((M11/100)*$AJ$22)*$AH$22))+(((((M11/100)*$AJ$22)*$AN$22)*$AH$22)*Calculator!$G$13)-((((M11/100)*$AJ$22)*$AN$22)*$AH$22)+((((M11/100)*$AJ$23)*$AH$23)),IF(Calculator!$O$6="DUALSPECTRUM",SUM((((M11/100)*$AJ$22)*$AH$22))+(((((M11/100)*$AJ$22)*$AN$22)*$AH$22)*Calculator!$G$15)-((((M11/100)*$AJ$22)*$AN$22)*$AH$22)+((((M11/100)*$AJ$23)*$AH$23)),IF(Calculator!$O$6="DUALHOMESTEAD",SUM((((M11/100)*$AJ$22)*$AH$22))+(((((M11/100)*$AJ$22)*$AN$22)*$AH$22)*Calculator!$G$14)-((((M11/100)*$AJ$22)*$AN$22)*$AH$22)+((((M11/100)*$AJ$23)*$AH$23)),IF(Calculator!$O$6="DUALBAND A",SUM((((M11/100)*$AJ$22)*$AH$22))+(((((M11/100)*$AJ$22)*$AN$22)*$AH$22)*Calculator!$G$16)-((((M11/100)*$AJ$22)*$AN$22)*$AH$22)+((((M11/100)*$AJ$23)*$AH$23)),IF(Calculator!$O$6="DUALBAND B",SUM((((M11/100)*$AJ$22)*$AH$22))+(((((M11/100)*$AJ$22)*$AN$22)*$AH$22)*Calculator!$G$17)-((((M11/100)*$AJ$22)*$AN$22)*$AH$22)+((((M11/100)*$AJ$23)*$AH$23)),IF(Calculator!$O$6="DUALBAND C",SUM((((M11/100)*$AJ$22)*$AH$22))+(((((M11/100)*$AJ$22)*$AN$22)*$AH$22)*Calculator!$G$18)-((((M11/100)*$AJ$22)*$AN$22)*$AH$22)+((((M11/100)*$AJ$23)*$AH$23)),IF(Calculator!$O$6="DUALBAND D",SUM((((M11/100)*$AJ$22)*$AH$22))+(((((M11/100)*$AJ$22)*$AN$22)*$AH$22)*Calculator!$G$19)-((((M11/100)*$AJ$22)*$AN$22)*$AH$22)+((((M11/100)*$AJ$23)*$AH$23)),IF(Calculator!$O$6="DUALURBANE",SUM((((M11/100)*$AJ$22)*$AH$22))+(((((M11/100)*$AJ$22)*$AN$22)*$AH$22)*Calculator!$G$20)-((((M11/100)*$AJ$22)*$AN$22)*$AH$22)+((((M11/100)*$AJ$23)*$AH$23)),IF(Calculator!$O$6="DUALSILVERANOD",SUM((((M11/100)*$AJ$22)*$AH$22))+(((((M11/100)*$AJ$22)*$AN$22)*$AH$22)*Calculator!$G$21)-((((M11/100)*$AJ$22)*$AN$22)*$AH$22)+((((M11/100)*$AJ$23)*$AH$23)),IF(Calculator!$O$6="DUALANOD",SUM((((M11/100)*$AJ$22)*$AH$22))+(((((M11/100)*$AJ$22)*$AN$22)*$AH$22)*Calculator!$G$22)-((((M11/100)*$AJ$22)*$AN$22)*$AH$22)+((((M11/100)*$AJ$23)*$AH$23))))))))))))))))))))))))</f>
        <v>162.67389286193844</v>
      </c>
      <c r="AC11" s="2">
        <f>IF(Calculator!$O$6="SINGLEBASE",SUM((((N11/100)*$AJ$22)*$AH$22))+((((N11/100)*$AJ$23)*$AH$23)),IF(Calculator!$O$6="SINGLEELEMENTS",SUM((((N11/100)*$AJ$22)*$AH$22))+(((((N11/100)*$AJ$22)*$AN$22)*$AH$22)*Calculator!$G$2)-((((N11/100)*$AJ$22)*$AN$22)*$AH$22)+((((N11/100)*$AJ$23)*$AH$23)),IF(Calculator!$O$6="SINGLESPECTRUM",SUM((((N11/100)*$AJ$22)*$AH$22))+(((((N11/100)*$AJ$22)*$AN$22)*$AH$22)*Calculator!$G$4)-((((N11/100)*$AJ$22)*$AN$22)*$AH$22)+((((N11/100)*$AJ$23)*$AH$23)),IF(Calculator!$O$6="SINGLEHOMESTEAD",SUM((((N11/100)*$AJ$22)*$AH$22))+(((((N11/100)*$AJ$22)*$AN$22)*$AH$22)*Calculator!$G$3)-((((N11/100)*$AJ$22)*$AN$22)*$AH$22)+((((N11/100)*$AJ$23)*$AH$23)),IF(Calculator!$O$6="SINGLEBAND A",SUM((((N11/100)*$AJ$22)*$AH$22))+(((((N11/100)*$AJ$22)*$AN$22)*$AH$22)*Calculator!$G$5)-((((N11/100)*$AJ$22)*$AN$22)*$AH$22)+((((N11/100)*$AJ$23)*$AH$23)),IF(Calculator!$O$6="SINGLEBAND B",SUM((((N11/100)*$AJ$22)*$AH$22))+(((((N11/100)*$AJ$22)*$AN$22)*$AH$22)*Calculator!$G$6)-((((N11/100)*$AJ$22)*$AN$22)*$AH$22)+((((N11/100)*$AJ$23)*$AH$23)),IF(Calculator!$O$6="SINGLEBAND C",SUM((((N11/100)*$AJ$22)*$AH$22))+(((((N11/100)*$AJ$22)*$AN$22)*$AH$22)*Calculator!$G$7)-((((N11/100)*$AJ$22)*$AN$22)*$AH$22)+((((N11/100)*$AJ$23)*$AH$23)),IF(Calculator!$O$6="SINGLEBAND D",SUM((((N11/100)*$AJ$22)*$AH$22))+(((((N11/100)*$AJ$22)*$AN$22)*$AH$22)*Calculator!$G$8)-((((N11/100)*$AJ$22)*$AN$22)*$AH$22)+((((N11/100)*$AJ$23)*$AH$23)),IF(Calculator!$O$6="SINGLEURBANE",SUM((((N11/100)*$AJ$22)*$AH$22))+(((((N11/100)*$AJ$22)*$AN$22)*$AH$22)*Calculator!$G$9)-((((N11/100)*$AJ$22)*$AN$22)*$AH$22)+((((N11/100)*$AJ$23)*$AH$23)),IF(Calculator!$O$6="SINGLESILVERANOD",SUM((((N11/100)*$AJ$22)*$AH$22))+(((((N11/100)*$AJ$22)*$AN$22)*$AH$22)*Calculator!$G$10)-((((N11/100)*$AJ$22)*$AN$22)*$AH$22)+((((N11/100)*$AJ$23)*$AH$23)),IF(Calculator!$O$6="SINGLEANOD",SUM((((N11/100)*$AJ$22)*$AH$22))+(((((N11/100)*$AJ$22)*$AN$22)*$AH$22)*Calculator!$G$11)-((((N11/100)*$AJ$22)*$AN$22)*$AH$22)+((((N11/100)*$AJ$23)*$AH$23)),IF(Calculator!$O$6="DUALBASE",SUM((((N11/100)*$AJ$22)*$AH$22))+(((((N11/100)*$AJ$22)*$AN$22)*$AH$22)*Calculator!$G$12)-((((N11/100)*$AJ$22)*$AN$22)*$AH$22)+((((N11/100)*$AJ$23)*$AH$23)),IF(Calculator!$O$6="DUALELEMENTS",SUM((((N11/100)*$AJ$22)*$AH$22))+(((((N11/100)*$AJ$22)*$AN$22)*$AH$22)*Calculator!$G$13)-((((N11/100)*$AJ$22)*$AN$22)*$AH$22)+((((N11/100)*$AJ$23)*$AH$23)),IF(Calculator!$O$6="DUALSPECTRUM",SUM((((N11/100)*$AJ$22)*$AH$22))+(((((N11/100)*$AJ$22)*$AN$22)*$AH$22)*Calculator!$G$15)-((((N11/100)*$AJ$22)*$AN$22)*$AH$22)+((((N11/100)*$AJ$23)*$AH$23)),IF(Calculator!$O$6="DUALHOMESTEAD",SUM((((N11/100)*$AJ$22)*$AH$22))+(((((N11/100)*$AJ$22)*$AN$22)*$AH$22)*Calculator!$G$14)-((((N11/100)*$AJ$22)*$AN$22)*$AH$22)+((((N11/100)*$AJ$23)*$AH$23)),IF(Calculator!$O$6="DUALBAND A",SUM((((N11/100)*$AJ$22)*$AH$22))+(((((N11/100)*$AJ$22)*$AN$22)*$AH$22)*Calculator!$G$16)-((((N11/100)*$AJ$22)*$AN$22)*$AH$22)+((((N11/100)*$AJ$23)*$AH$23)),IF(Calculator!$O$6="DUALBAND B",SUM((((N11/100)*$AJ$22)*$AH$22))+(((((N11/100)*$AJ$22)*$AN$22)*$AH$22)*Calculator!$G$17)-((((N11/100)*$AJ$22)*$AN$22)*$AH$22)+((((N11/100)*$AJ$23)*$AH$23)),IF(Calculator!$O$6="DUALBAND C",SUM((((N11/100)*$AJ$22)*$AH$22))+(((((N11/100)*$AJ$22)*$AN$22)*$AH$22)*Calculator!$G$18)-((((N11/100)*$AJ$22)*$AN$22)*$AH$22)+((((N11/100)*$AJ$23)*$AH$23)),IF(Calculator!$O$6="DUALBAND D",SUM((((N11/100)*$AJ$22)*$AH$22))+(((((N11/100)*$AJ$22)*$AN$22)*$AH$22)*Calculator!$G$19)-((((N11/100)*$AJ$22)*$AN$22)*$AH$22)+((((N11/100)*$AJ$23)*$AH$23)),IF(Calculator!$O$6="DUALURBANE",SUM((((N11/100)*$AJ$22)*$AH$22))+(((((N11/100)*$AJ$22)*$AN$22)*$AH$22)*Calculator!$G$20)-((((N11/100)*$AJ$22)*$AN$22)*$AH$22)+((((N11/100)*$AJ$23)*$AH$23)),IF(Calculator!$O$6="DUALSILVERANOD",SUM((((N11/100)*$AJ$22)*$AH$22))+(((((N11/100)*$AJ$22)*$AN$22)*$AH$22)*Calculator!$G$21)-((((N11/100)*$AJ$22)*$AN$22)*$AH$22)+((((N11/100)*$AJ$23)*$AH$23)),IF(Calculator!$O$6="DUALANOD",SUM((((N11/100)*$AJ$22)*$AH$22))+(((((N11/100)*$AJ$22)*$AN$22)*$AH$22)*Calculator!$G$22)-((((N11/100)*$AJ$22)*$AN$22)*$AH$22)+((((N11/100)*$AJ$23)*$AH$23))))))))))))))))))))))))</f>
        <v>164.93183273010251</v>
      </c>
    </row>
    <row r="12" spans="1:40">
      <c r="A12" s="8" t="s">
        <v>1444</v>
      </c>
      <c r="B12" s="2">
        <v>338.95618469238281</v>
      </c>
      <c r="C12" s="2">
        <v>344.47381530761714</v>
      </c>
      <c r="D12" s="2">
        <v>349.9914140319824</v>
      </c>
      <c r="E12" s="2">
        <v>355.50901275634766</v>
      </c>
      <c r="F12" s="2">
        <v>361.02661148071286</v>
      </c>
      <c r="G12" s="2">
        <v>369.10444107055662</v>
      </c>
      <c r="H12" s="2">
        <v>374.62203979492188</v>
      </c>
      <c r="I12" s="2">
        <v>380.13963851928708</v>
      </c>
      <c r="J12" s="2">
        <v>385.65723724365233</v>
      </c>
      <c r="K12" s="2">
        <v>391.17483596801753</v>
      </c>
      <c r="L12" s="2">
        <v>396.69243469238279</v>
      </c>
      <c r="M12" s="2">
        <v>402.21006530761719</v>
      </c>
      <c r="N12" s="2">
        <v>407.72766403198239</v>
      </c>
      <c r="P12" s="8">
        <v>1150</v>
      </c>
      <c r="Q12" s="2">
        <f>IF(Calculator!$O$6="SINGLEBASE",SUM((((B12/100)*$AJ$22)*$AH$22))+((((B12/100)*$AJ$23)*$AH$23)),IF(Calculator!$O$6="SINGLEELEMENTS",SUM((((B12/100)*$AJ$22)*$AH$22))+(((((B12/100)*$AJ$22)*$AN$22)*$AH$22)*Calculator!$G$2)-((((B12/100)*$AJ$22)*$AN$22)*$AH$22)+((((B12/100)*$AJ$23)*$AH$23)),IF(Calculator!$O$6="SINGLESPECTRUM",SUM((((B12/100)*$AJ$22)*$AH$22))+(((((B12/100)*$AJ$22)*$AN$22)*$AH$22)*Calculator!$G$4)-((((B12/100)*$AJ$22)*$AN$22)*$AH$22)+((((B12/100)*$AJ$23)*$AH$23)),IF(Calculator!$O$6="SINGLEHOMESTEAD",SUM((((B12/100)*$AJ$22)*$AH$22))+(((((B12/100)*$AJ$22)*$AN$22)*$AH$22)*Calculator!$G$3)-((((B12/100)*$AJ$22)*$AN$22)*$AH$22)+((((B12/100)*$AJ$23)*$AH$23)),IF(Calculator!$O$6="SINGLEBAND A",SUM((((B12/100)*$AJ$22)*$AH$22))+(((((B12/100)*$AJ$22)*$AN$22)*$AH$22)*Calculator!$G$5)-((((B12/100)*$AJ$22)*$AN$22)*$AH$22)+((((B12/100)*$AJ$23)*$AH$23)),IF(Calculator!$O$6="SINGLEBAND B",SUM((((B12/100)*$AJ$22)*$AH$22))+(((((B12/100)*$AJ$22)*$AN$22)*$AH$22)*Calculator!$G$6)-((((B12/100)*$AJ$22)*$AN$22)*$AH$22)+((((B12/100)*$AJ$23)*$AH$23)),IF(Calculator!$O$6="SINGLEBAND C",SUM((((B12/100)*$AJ$22)*$AH$22))+(((((B12/100)*$AJ$22)*$AN$22)*$AH$22)*Calculator!$G$7)-((((B12/100)*$AJ$22)*$AN$22)*$AH$22)+((((B12/100)*$AJ$23)*$AH$23)),IF(Calculator!$O$6="SINGLEBAND D",SUM((((B12/100)*$AJ$22)*$AH$22))+(((((B12/100)*$AJ$22)*$AN$22)*$AH$22)*Calculator!$G$8)-((((B12/100)*$AJ$22)*$AN$22)*$AH$22)+((((B12/100)*$AJ$23)*$AH$23)),IF(Calculator!$O$6="SINGLEURBANE",SUM((((B12/100)*$AJ$22)*$AH$22))+(((((B12/100)*$AJ$22)*$AN$22)*$AH$22)*Calculator!$G$9)-((((B12/100)*$AJ$22)*$AN$22)*$AH$22)+((((B12/100)*$AJ$23)*$AH$23)),IF(Calculator!$O$6="SINGLESILVERANOD",SUM((((B12/100)*$AJ$22)*$AH$22))+(((((B12/100)*$AJ$22)*$AN$22)*$AH$22)*Calculator!$G$10)-((((B12/100)*$AJ$22)*$AN$22)*$AH$22)+((((B12/100)*$AJ$23)*$AH$23)),IF(Calculator!$O$6="SINGLEANOD",SUM((((B12/100)*$AJ$22)*$AH$22))+(((((B12/100)*$AJ$22)*$AN$22)*$AH$22)*Calculator!$G$11)-((((B12/100)*$AJ$22)*$AN$22)*$AH$22)+((((B12/100)*$AJ$23)*$AH$23)),IF(Calculator!$O$6="DUALBASE",SUM((((B12/100)*$AJ$22)*$AH$22))+(((((B12/100)*$AJ$22)*$AN$22)*$AH$22)*Calculator!$G$12)-((((B12/100)*$AJ$22)*$AN$22)*$AH$22)+((((B12/100)*$AJ$23)*$AH$23)),IF(Calculator!$O$6="DUALELEMENTS",SUM((((B12/100)*$AJ$22)*$AH$22))+(((((B12/100)*$AJ$22)*$AN$22)*$AH$22)*Calculator!$G$13)-((((B12/100)*$AJ$22)*$AN$22)*$AH$22)+((((B12/100)*$AJ$23)*$AH$23)),IF(Calculator!$O$6="DUALSPECTRUM",SUM((((B12/100)*$AJ$22)*$AH$22))+(((((B12/100)*$AJ$22)*$AN$22)*$AH$22)*Calculator!$G$15)-((((B12/100)*$AJ$22)*$AN$22)*$AH$22)+((((B12/100)*$AJ$23)*$AH$23)),IF(Calculator!$O$6="DUALHOMESTEAD",SUM((((B12/100)*$AJ$22)*$AH$22))+(((((B12/100)*$AJ$22)*$AN$22)*$AH$22)*Calculator!$G$14)-((((B12/100)*$AJ$22)*$AN$22)*$AH$22)+((((B12/100)*$AJ$23)*$AH$23)),IF(Calculator!$O$6="DUALBAND A",SUM((((B12/100)*$AJ$22)*$AH$22))+(((((B12/100)*$AJ$22)*$AN$22)*$AH$22)*Calculator!$G$16)-((((B12/100)*$AJ$22)*$AN$22)*$AH$22)+((((B12/100)*$AJ$23)*$AH$23)),IF(Calculator!$O$6="DUALBAND B",SUM((((B12/100)*$AJ$22)*$AH$22))+(((((B12/100)*$AJ$22)*$AN$22)*$AH$22)*Calculator!$G$17)-((((B12/100)*$AJ$22)*$AN$22)*$AH$22)+((((B12/100)*$AJ$23)*$AH$23)),IF(Calculator!$O$6="DUALBAND C",SUM((((B12/100)*$AJ$22)*$AH$22))+(((((B12/100)*$AJ$22)*$AN$22)*$AH$22)*Calculator!$G$18)-((((B12/100)*$AJ$22)*$AN$22)*$AH$22)+((((B12/100)*$AJ$23)*$AH$23)),IF(Calculator!$O$6="DUALBAND D",SUM((((B12/100)*$AJ$22)*$AH$22))+(((((B12/100)*$AJ$22)*$AN$22)*$AH$22)*Calculator!$G$19)-((((B12/100)*$AJ$22)*$AN$22)*$AH$22)+((((B12/100)*$AJ$23)*$AH$23)),IF(Calculator!$O$6="DUALURBANE",SUM((((B12/100)*$AJ$22)*$AH$22))+(((((B12/100)*$AJ$22)*$AN$22)*$AH$22)*Calculator!$G$20)-((((B12/100)*$AJ$22)*$AN$22)*$AH$22)+((((B12/100)*$AJ$23)*$AH$23)),IF(Calculator!$O$6="DUALSILVERANOD",SUM((((B12/100)*$AJ$22)*$AH$22))+(((((B12/100)*$AJ$22)*$AN$22)*$AH$22)*Calculator!$G$21)-((((B12/100)*$AJ$22)*$AN$22)*$AH$22)+((((B12/100)*$AJ$23)*$AH$23)),IF(Calculator!$O$6="DUALANOD",SUM((((B12/100)*$AJ$22)*$AH$22))+(((((B12/100)*$AJ$22)*$AN$22)*$AH$22)*Calculator!$G$22)-((((B12/100)*$AJ$22)*$AN$22)*$AH$22)+((((B12/100)*$AJ$23)*$AH$23))))))))))))))))))))))))</f>
        <v>138.97203572387693</v>
      </c>
      <c r="R12" s="2">
        <f>IF(Calculator!$O$6="SINGLEBASE",SUM((((C12/100)*$AJ$22)*$AH$22))+((((C12/100)*$AJ$23)*$AH$23)),IF(Calculator!$O$6="SINGLEELEMENTS",SUM((((C12/100)*$AJ$22)*$AH$22))+(((((C12/100)*$AJ$22)*$AN$22)*$AH$22)*Calculator!$G$2)-((((C12/100)*$AJ$22)*$AN$22)*$AH$22)+((((C12/100)*$AJ$23)*$AH$23)),IF(Calculator!$O$6="SINGLESPECTRUM",SUM((((C12/100)*$AJ$22)*$AH$22))+(((((C12/100)*$AJ$22)*$AN$22)*$AH$22)*Calculator!$G$4)-((((C12/100)*$AJ$22)*$AN$22)*$AH$22)+((((C12/100)*$AJ$23)*$AH$23)),IF(Calculator!$O$6="SINGLEHOMESTEAD",SUM((((C12/100)*$AJ$22)*$AH$22))+(((((C12/100)*$AJ$22)*$AN$22)*$AH$22)*Calculator!$G$3)-((((C12/100)*$AJ$22)*$AN$22)*$AH$22)+((((C12/100)*$AJ$23)*$AH$23)),IF(Calculator!$O$6="SINGLEBAND A",SUM((((C12/100)*$AJ$22)*$AH$22))+(((((C12/100)*$AJ$22)*$AN$22)*$AH$22)*Calculator!$G$5)-((((C12/100)*$AJ$22)*$AN$22)*$AH$22)+((((C12/100)*$AJ$23)*$AH$23)),IF(Calculator!$O$6="SINGLEBAND B",SUM((((C12/100)*$AJ$22)*$AH$22))+(((((C12/100)*$AJ$22)*$AN$22)*$AH$22)*Calculator!$G$6)-((((C12/100)*$AJ$22)*$AN$22)*$AH$22)+((((C12/100)*$AJ$23)*$AH$23)),IF(Calculator!$O$6="SINGLEBAND C",SUM((((C12/100)*$AJ$22)*$AH$22))+(((((C12/100)*$AJ$22)*$AN$22)*$AH$22)*Calculator!$G$7)-((((C12/100)*$AJ$22)*$AN$22)*$AH$22)+((((C12/100)*$AJ$23)*$AH$23)),IF(Calculator!$O$6="SINGLEBAND D",SUM((((C12/100)*$AJ$22)*$AH$22))+(((((C12/100)*$AJ$22)*$AN$22)*$AH$22)*Calculator!$G$8)-((((C12/100)*$AJ$22)*$AN$22)*$AH$22)+((((C12/100)*$AJ$23)*$AH$23)),IF(Calculator!$O$6="SINGLEURBANE",SUM((((C12/100)*$AJ$22)*$AH$22))+(((((C12/100)*$AJ$22)*$AN$22)*$AH$22)*Calculator!$G$9)-((((C12/100)*$AJ$22)*$AN$22)*$AH$22)+((((C12/100)*$AJ$23)*$AH$23)),IF(Calculator!$O$6="SINGLESILVERANOD",SUM((((C12/100)*$AJ$22)*$AH$22))+(((((C12/100)*$AJ$22)*$AN$22)*$AH$22)*Calculator!$G$10)-((((C12/100)*$AJ$22)*$AN$22)*$AH$22)+((((C12/100)*$AJ$23)*$AH$23)),IF(Calculator!$O$6="SINGLEANOD",SUM((((C12/100)*$AJ$22)*$AH$22))+(((((C12/100)*$AJ$22)*$AN$22)*$AH$22)*Calculator!$G$11)-((((C12/100)*$AJ$22)*$AN$22)*$AH$22)+((((C12/100)*$AJ$23)*$AH$23)),IF(Calculator!$O$6="DUALBASE",SUM((((C12/100)*$AJ$22)*$AH$22))+(((((C12/100)*$AJ$22)*$AN$22)*$AH$22)*Calculator!$G$12)-((((C12/100)*$AJ$22)*$AN$22)*$AH$22)+((((C12/100)*$AJ$23)*$AH$23)),IF(Calculator!$O$6="DUALELEMENTS",SUM((((C12/100)*$AJ$22)*$AH$22))+(((((C12/100)*$AJ$22)*$AN$22)*$AH$22)*Calculator!$G$13)-((((C12/100)*$AJ$22)*$AN$22)*$AH$22)+((((C12/100)*$AJ$23)*$AH$23)),IF(Calculator!$O$6="DUALSPECTRUM",SUM((((C12/100)*$AJ$22)*$AH$22))+(((((C12/100)*$AJ$22)*$AN$22)*$AH$22)*Calculator!$G$15)-((((C12/100)*$AJ$22)*$AN$22)*$AH$22)+((((C12/100)*$AJ$23)*$AH$23)),IF(Calculator!$O$6="DUALHOMESTEAD",SUM((((C12/100)*$AJ$22)*$AH$22))+(((((C12/100)*$AJ$22)*$AN$22)*$AH$22)*Calculator!$G$14)-((((C12/100)*$AJ$22)*$AN$22)*$AH$22)+((((C12/100)*$AJ$23)*$AH$23)),IF(Calculator!$O$6="DUALBAND A",SUM((((C12/100)*$AJ$22)*$AH$22))+(((((C12/100)*$AJ$22)*$AN$22)*$AH$22)*Calculator!$G$16)-((((C12/100)*$AJ$22)*$AN$22)*$AH$22)+((((C12/100)*$AJ$23)*$AH$23)),IF(Calculator!$O$6="DUALBAND B",SUM((((C12/100)*$AJ$22)*$AH$22))+(((((C12/100)*$AJ$22)*$AN$22)*$AH$22)*Calculator!$G$17)-((((C12/100)*$AJ$22)*$AN$22)*$AH$22)+((((C12/100)*$AJ$23)*$AH$23)),IF(Calculator!$O$6="DUALBAND C",SUM((((C12/100)*$AJ$22)*$AH$22))+(((((C12/100)*$AJ$22)*$AN$22)*$AH$22)*Calculator!$G$18)-((((C12/100)*$AJ$22)*$AN$22)*$AH$22)+((((C12/100)*$AJ$23)*$AH$23)),IF(Calculator!$O$6="DUALBAND D",SUM((((C12/100)*$AJ$22)*$AH$22))+(((((C12/100)*$AJ$22)*$AN$22)*$AH$22)*Calculator!$G$19)-((((C12/100)*$AJ$22)*$AN$22)*$AH$22)+((((C12/100)*$AJ$23)*$AH$23)),IF(Calculator!$O$6="DUALURBANE",SUM((((C12/100)*$AJ$22)*$AH$22))+(((((C12/100)*$AJ$22)*$AN$22)*$AH$22)*Calculator!$G$20)-((((C12/100)*$AJ$22)*$AN$22)*$AH$22)+((((C12/100)*$AJ$23)*$AH$23)),IF(Calculator!$O$6="DUALSILVERANOD",SUM((((C12/100)*$AJ$22)*$AH$22))+(((((C12/100)*$AJ$22)*$AN$22)*$AH$22)*Calculator!$G$21)-((((C12/100)*$AJ$22)*$AN$22)*$AH$22)+((((C12/100)*$AJ$23)*$AH$23)),IF(Calculator!$O$6="DUALANOD",SUM((((C12/100)*$AJ$22)*$AH$22))+(((((C12/100)*$AJ$22)*$AN$22)*$AH$22)*Calculator!$G$22)-((((C12/100)*$AJ$22)*$AN$22)*$AH$22)+((((C12/100)*$AJ$23)*$AH$23))))))))))))))))))))))))</f>
        <v>141.23426427612299</v>
      </c>
      <c r="S12" s="2">
        <f>IF(Calculator!$O$6="SINGLEBASE",SUM((((D12/100)*$AJ$22)*$AH$22))+((((D12/100)*$AJ$23)*$AH$23)),IF(Calculator!$O$6="SINGLEELEMENTS",SUM((((D12/100)*$AJ$22)*$AH$22))+(((((D12/100)*$AJ$22)*$AN$22)*$AH$22)*Calculator!$G$2)-((((D12/100)*$AJ$22)*$AN$22)*$AH$22)+((((D12/100)*$AJ$23)*$AH$23)),IF(Calculator!$O$6="SINGLESPECTRUM",SUM((((D12/100)*$AJ$22)*$AH$22))+(((((D12/100)*$AJ$22)*$AN$22)*$AH$22)*Calculator!$G$4)-((((D12/100)*$AJ$22)*$AN$22)*$AH$22)+((((D12/100)*$AJ$23)*$AH$23)),IF(Calculator!$O$6="SINGLEHOMESTEAD",SUM((((D12/100)*$AJ$22)*$AH$22))+(((((D12/100)*$AJ$22)*$AN$22)*$AH$22)*Calculator!$G$3)-((((D12/100)*$AJ$22)*$AN$22)*$AH$22)+((((D12/100)*$AJ$23)*$AH$23)),IF(Calculator!$O$6="SINGLEBAND A",SUM((((D12/100)*$AJ$22)*$AH$22))+(((((D12/100)*$AJ$22)*$AN$22)*$AH$22)*Calculator!$G$5)-((((D12/100)*$AJ$22)*$AN$22)*$AH$22)+((((D12/100)*$AJ$23)*$AH$23)),IF(Calculator!$O$6="SINGLEBAND B",SUM((((D12/100)*$AJ$22)*$AH$22))+(((((D12/100)*$AJ$22)*$AN$22)*$AH$22)*Calculator!$G$6)-((((D12/100)*$AJ$22)*$AN$22)*$AH$22)+((((D12/100)*$AJ$23)*$AH$23)),IF(Calculator!$O$6="SINGLEBAND C",SUM((((D12/100)*$AJ$22)*$AH$22))+(((((D12/100)*$AJ$22)*$AN$22)*$AH$22)*Calculator!$G$7)-((((D12/100)*$AJ$22)*$AN$22)*$AH$22)+((((D12/100)*$AJ$23)*$AH$23)),IF(Calculator!$O$6="SINGLEBAND D",SUM((((D12/100)*$AJ$22)*$AH$22))+(((((D12/100)*$AJ$22)*$AN$22)*$AH$22)*Calculator!$G$8)-((((D12/100)*$AJ$22)*$AN$22)*$AH$22)+((((D12/100)*$AJ$23)*$AH$23)),IF(Calculator!$O$6="SINGLEURBANE",SUM((((D12/100)*$AJ$22)*$AH$22))+(((((D12/100)*$AJ$22)*$AN$22)*$AH$22)*Calculator!$G$9)-((((D12/100)*$AJ$22)*$AN$22)*$AH$22)+((((D12/100)*$AJ$23)*$AH$23)),IF(Calculator!$O$6="SINGLESILVERANOD",SUM((((D12/100)*$AJ$22)*$AH$22))+(((((D12/100)*$AJ$22)*$AN$22)*$AH$22)*Calculator!$G$10)-((((D12/100)*$AJ$22)*$AN$22)*$AH$22)+((((D12/100)*$AJ$23)*$AH$23)),IF(Calculator!$O$6="SINGLEANOD",SUM((((D12/100)*$AJ$22)*$AH$22))+(((((D12/100)*$AJ$22)*$AN$22)*$AH$22)*Calculator!$G$11)-((((D12/100)*$AJ$22)*$AN$22)*$AH$22)+((((D12/100)*$AJ$23)*$AH$23)),IF(Calculator!$O$6="DUALBASE",SUM((((D12/100)*$AJ$22)*$AH$22))+(((((D12/100)*$AJ$22)*$AN$22)*$AH$22)*Calculator!$G$12)-((((D12/100)*$AJ$22)*$AN$22)*$AH$22)+((((D12/100)*$AJ$23)*$AH$23)),IF(Calculator!$O$6="DUALELEMENTS",SUM((((D12/100)*$AJ$22)*$AH$22))+(((((D12/100)*$AJ$22)*$AN$22)*$AH$22)*Calculator!$G$13)-((((D12/100)*$AJ$22)*$AN$22)*$AH$22)+((((D12/100)*$AJ$23)*$AH$23)),IF(Calculator!$O$6="DUALSPECTRUM",SUM((((D12/100)*$AJ$22)*$AH$22))+(((((D12/100)*$AJ$22)*$AN$22)*$AH$22)*Calculator!$G$15)-((((D12/100)*$AJ$22)*$AN$22)*$AH$22)+((((D12/100)*$AJ$23)*$AH$23)),IF(Calculator!$O$6="DUALHOMESTEAD",SUM((((D12/100)*$AJ$22)*$AH$22))+(((((D12/100)*$AJ$22)*$AN$22)*$AH$22)*Calculator!$G$14)-((((D12/100)*$AJ$22)*$AN$22)*$AH$22)+((((D12/100)*$AJ$23)*$AH$23)),IF(Calculator!$O$6="DUALBAND A",SUM((((D12/100)*$AJ$22)*$AH$22))+(((((D12/100)*$AJ$22)*$AN$22)*$AH$22)*Calculator!$G$16)-((((D12/100)*$AJ$22)*$AN$22)*$AH$22)+((((D12/100)*$AJ$23)*$AH$23)),IF(Calculator!$O$6="DUALBAND B",SUM((((D12/100)*$AJ$22)*$AH$22))+(((((D12/100)*$AJ$22)*$AN$22)*$AH$22)*Calculator!$G$17)-((((D12/100)*$AJ$22)*$AN$22)*$AH$22)+((((D12/100)*$AJ$23)*$AH$23)),IF(Calculator!$O$6="DUALBAND C",SUM((((D12/100)*$AJ$22)*$AH$22))+(((((D12/100)*$AJ$22)*$AN$22)*$AH$22)*Calculator!$G$18)-((((D12/100)*$AJ$22)*$AN$22)*$AH$22)+((((D12/100)*$AJ$23)*$AH$23)),IF(Calculator!$O$6="DUALBAND D",SUM((((D12/100)*$AJ$22)*$AH$22))+(((((D12/100)*$AJ$22)*$AN$22)*$AH$22)*Calculator!$G$19)-((((D12/100)*$AJ$22)*$AN$22)*$AH$22)+((((D12/100)*$AJ$23)*$AH$23)),IF(Calculator!$O$6="DUALURBANE",SUM((((D12/100)*$AJ$22)*$AH$22))+(((((D12/100)*$AJ$22)*$AN$22)*$AH$22)*Calculator!$G$20)-((((D12/100)*$AJ$22)*$AN$22)*$AH$22)+((((D12/100)*$AJ$23)*$AH$23)),IF(Calculator!$O$6="DUALSILVERANOD",SUM((((D12/100)*$AJ$22)*$AH$22))+(((((D12/100)*$AJ$22)*$AN$22)*$AH$22)*Calculator!$G$21)-((((D12/100)*$AJ$22)*$AN$22)*$AH$22)+((((D12/100)*$AJ$23)*$AH$23)),IF(Calculator!$O$6="DUALANOD",SUM((((D12/100)*$AJ$22)*$AH$22))+(((((D12/100)*$AJ$22)*$AN$22)*$AH$22)*Calculator!$G$22)-((((D12/100)*$AJ$22)*$AN$22)*$AH$22)+((((D12/100)*$AJ$23)*$AH$23))))))))))))))))))))))))</f>
        <v>143.49647975311277</v>
      </c>
      <c r="T12" s="2">
        <f>IF(Calculator!$O$6="SINGLEBASE",SUM((((E12/100)*$AJ$22)*$AH$22))+((((E12/100)*$AJ$23)*$AH$23)),IF(Calculator!$O$6="SINGLEELEMENTS",SUM((((E12/100)*$AJ$22)*$AH$22))+(((((E12/100)*$AJ$22)*$AN$22)*$AH$22)*Calculator!$G$2)-((((E12/100)*$AJ$22)*$AN$22)*$AH$22)+((((E12/100)*$AJ$23)*$AH$23)),IF(Calculator!$O$6="SINGLESPECTRUM",SUM((((E12/100)*$AJ$22)*$AH$22))+(((((E12/100)*$AJ$22)*$AN$22)*$AH$22)*Calculator!$G$4)-((((E12/100)*$AJ$22)*$AN$22)*$AH$22)+((((E12/100)*$AJ$23)*$AH$23)),IF(Calculator!$O$6="SINGLEHOMESTEAD",SUM((((E12/100)*$AJ$22)*$AH$22))+(((((E12/100)*$AJ$22)*$AN$22)*$AH$22)*Calculator!$G$3)-((((E12/100)*$AJ$22)*$AN$22)*$AH$22)+((((E12/100)*$AJ$23)*$AH$23)),IF(Calculator!$O$6="SINGLEBAND A",SUM((((E12/100)*$AJ$22)*$AH$22))+(((((E12/100)*$AJ$22)*$AN$22)*$AH$22)*Calculator!$G$5)-((((E12/100)*$AJ$22)*$AN$22)*$AH$22)+((((E12/100)*$AJ$23)*$AH$23)),IF(Calculator!$O$6="SINGLEBAND B",SUM((((E12/100)*$AJ$22)*$AH$22))+(((((E12/100)*$AJ$22)*$AN$22)*$AH$22)*Calculator!$G$6)-((((E12/100)*$AJ$22)*$AN$22)*$AH$22)+((((E12/100)*$AJ$23)*$AH$23)),IF(Calculator!$O$6="SINGLEBAND C",SUM((((E12/100)*$AJ$22)*$AH$22))+(((((E12/100)*$AJ$22)*$AN$22)*$AH$22)*Calculator!$G$7)-((((E12/100)*$AJ$22)*$AN$22)*$AH$22)+((((E12/100)*$AJ$23)*$AH$23)),IF(Calculator!$O$6="SINGLEBAND D",SUM((((E12/100)*$AJ$22)*$AH$22))+(((((E12/100)*$AJ$22)*$AN$22)*$AH$22)*Calculator!$G$8)-((((E12/100)*$AJ$22)*$AN$22)*$AH$22)+((((E12/100)*$AJ$23)*$AH$23)),IF(Calculator!$O$6="SINGLEURBANE",SUM((((E12/100)*$AJ$22)*$AH$22))+(((((E12/100)*$AJ$22)*$AN$22)*$AH$22)*Calculator!$G$9)-((((E12/100)*$AJ$22)*$AN$22)*$AH$22)+((((E12/100)*$AJ$23)*$AH$23)),IF(Calculator!$O$6="SINGLESILVERANOD",SUM((((E12/100)*$AJ$22)*$AH$22))+(((((E12/100)*$AJ$22)*$AN$22)*$AH$22)*Calculator!$G$10)-((((E12/100)*$AJ$22)*$AN$22)*$AH$22)+((((E12/100)*$AJ$23)*$AH$23)),IF(Calculator!$O$6="SINGLEANOD",SUM((((E12/100)*$AJ$22)*$AH$22))+(((((E12/100)*$AJ$22)*$AN$22)*$AH$22)*Calculator!$G$11)-((((E12/100)*$AJ$22)*$AN$22)*$AH$22)+((((E12/100)*$AJ$23)*$AH$23)),IF(Calculator!$O$6="DUALBASE",SUM((((E12/100)*$AJ$22)*$AH$22))+(((((E12/100)*$AJ$22)*$AN$22)*$AH$22)*Calculator!$G$12)-((((E12/100)*$AJ$22)*$AN$22)*$AH$22)+((((E12/100)*$AJ$23)*$AH$23)),IF(Calculator!$O$6="DUALELEMENTS",SUM((((E12/100)*$AJ$22)*$AH$22))+(((((E12/100)*$AJ$22)*$AN$22)*$AH$22)*Calculator!$G$13)-((((E12/100)*$AJ$22)*$AN$22)*$AH$22)+((((E12/100)*$AJ$23)*$AH$23)),IF(Calculator!$O$6="DUALSPECTRUM",SUM((((E12/100)*$AJ$22)*$AH$22))+(((((E12/100)*$AJ$22)*$AN$22)*$AH$22)*Calculator!$G$15)-((((E12/100)*$AJ$22)*$AN$22)*$AH$22)+((((E12/100)*$AJ$23)*$AH$23)),IF(Calculator!$O$6="DUALHOMESTEAD",SUM((((E12/100)*$AJ$22)*$AH$22))+(((((E12/100)*$AJ$22)*$AN$22)*$AH$22)*Calculator!$G$14)-((((E12/100)*$AJ$22)*$AN$22)*$AH$22)+((((E12/100)*$AJ$23)*$AH$23)),IF(Calculator!$O$6="DUALBAND A",SUM((((E12/100)*$AJ$22)*$AH$22))+(((((E12/100)*$AJ$22)*$AN$22)*$AH$22)*Calculator!$G$16)-((((E12/100)*$AJ$22)*$AN$22)*$AH$22)+((((E12/100)*$AJ$23)*$AH$23)),IF(Calculator!$O$6="DUALBAND B",SUM((((E12/100)*$AJ$22)*$AH$22))+(((((E12/100)*$AJ$22)*$AN$22)*$AH$22)*Calculator!$G$17)-((((E12/100)*$AJ$22)*$AN$22)*$AH$22)+((((E12/100)*$AJ$23)*$AH$23)),IF(Calculator!$O$6="DUALBAND C",SUM((((E12/100)*$AJ$22)*$AH$22))+(((((E12/100)*$AJ$22)*$AN$22)*$AH$22)*Calculator!$G$18)-((((E12/100)*$AJ$22)*$AN$22)*$AH$22)+((((E12/100)*$AJ$23)*$AH$23)),IF(Calculator!$O$6="DUALBAND D",SUM((((E12/100)*$AJ$22)*$AH$22))+(((((E12/100)*$AJ$22)*$AN$22)*$AH$22)*Calculator!$G$19)-((((E12/100)*$AJ$22)*$AN$22)*$AH$22)+((((E12/100)*$AJ$23)*$AH$23)),IF(Calculator!$O$6="DUALURBANE",SUM((((E12/100)*$AJ$22)*$AH$22))+(((((E12/100)*$AJ$22)*$AN$22)*$AH$22)*Calculator!$G$20)-((((E12/100)*$AJ$22)*$AN$22)*$AH$22)+((((E12/100)*$AJ$23)*$AH$23)),IF(Calculator!$O$6="DUALSILVERANOD",SUM((((E12/100)*$AJ$22)*$AH$22))+(((((E12/100)*$AJ$22)*$AN$22)*$AH$22)*Calculator!$G$21)-((((E12/100)*$AJ$22)*$AN$22)*$AH$22)+((((E12/100)*$AJ$23)*$AH$23)),IF(Calculator!$O$6="DUALANOD",SUM((((E12/100)*$AJ$22)*$AH$22))+(((((E12/100)*$AJ$22)*$AN$22)*$AH$22)*Calculator!$G$22)-((((E12/100)*$AJ$22)*$AN$22)*$AH$22)+((((E12/100)*$AJ$23)*$AH$23))))))))))))))))))))))))</f>
        <v>145.75869523010252</v>
      </c>
      <c r="U12" s="2">
        <f>IF(Calculator!$O$6="SINGLEBASE",SUM((((F12/100)*$AJ$22)*$AH$22))+((((F12/100)*$AJ$23)*$AH$23)),IF(Calculator!$O$6="SINGLEELEMENTS",SUM((((F12/100)*$AJ$22)*$AH$22))+(((((F12/100)*$AJ$22)*$AN$22)*$AH$22)*Calculator!$G$2)-((((F12/100)*$AJ$22)*$AN$22)*$AH$22)+((((F12/100)*$AJ$23)*$AH$23)),IF(Calculator!$O$6="SINGLESPECTRUM",SUM((((F12/100)*$AJ$22)*$AH$22))+(((((F12/100)*$AJ$22)*$AN$22)*$AH$22)*Calculator!$G$4)-((((F12/100)*$AJ$22)*$AN$22)*$AH$22)+((((F12/100)*$AJ$23)*$AH$23)),IF(Calculator!$O$6="SINGLEHOMESTEAD",SUM((((F12/100)*$AJ$22)*$AH$22))+(((((F12/100)*$AJ$22)*$AN$22)*$AH$22)*Calculator!$G$3)-((((F12/100)*$AJ$22)*$AN$22)*$AH$22)+((((F12/100)*$AJ$23)*$AH$23)),IF(Calculator!$O$6="SINGLEBAND A",SUM((((F12/100)*$AJ$22)*$AH$22))+(((((F12/100)*$AJ$22)*$AN$22)*$AH$22)*Calculator!$G$5)-((((F12/100)*$AJ$22)*$AN$22)*$AH$22)+((((F12/100)*$AJ$23)*$AH$23)),IF(Calculator!$O$6="SINGLEBAND B",SUM((((F12/100)*$AJ$22)*$AH$22))+(((((F12/100)*$AJ$22)*$AN$22)*$AH$22)*Calculator!$G$6)-((((F12/100)*$AJ$22)*$AN$22)*$AH$22)+((((F12/100)*$AJ$23)*$AH$23)),IF(Calculator!$O$6="SINGLEBAND C",SUM((((F12/100)*$AJ$22)*$AH$22))+(((((F12/100)*$AJ$22)*$AN$22)*$AH$22)*Calculator!$G$7)-((((F12/100)*$AJ$22)*$AN$22)*$AH$22)+((((F12/100)*$AJ$23)*$AH$23)),IF(Calculator!$O$6="SINGLEBAND D",SUM((((F12/100)*$AJ$22)*$AH$22))+(((((F12/100)*$AJ$22)*$AN$22)*$AH$22)*Calculator!$G$8)-((((F12/100)*$AJ$22)*$AN$22)*$AH$22)+((((F12/100)*$AJ$23)*$AH$23)),IF(Calculator!$O$6="SINGLEURBANE",SUM((((F12/100)*$AJ$22)*$AH$22))+(((((F12/100)*$AJ$22)*$AN$22)*$AH$22)*Calculator!$G$9)-((((F12/100)*$AJ$22)*$AN$22)*$AH$22)+((((F12/100)*$AJ$23)*$AH$23)),IF(Calculator!$O$6="SINGLESILVERANOD",SUM((((F12/100)*$AJ$22)*$AH$22))+(((((F12/100)*$AJ$22)*$AN$22)*$AH$22)*Calculator!$G$10)-((((F12/100)*$AJ$22)*$AN$22)*$AH$22)+((((F12/100)*$AJ$23)*$AH$23)),IF(Calculator!$O$6="SINGLEANOD",SUM((((F12/100)*$AJ$22)*$AH$22))+(((((F12/100)*$AJ$22)*$AN$22)*$AH$22)*Calculator!$G$11)-((((F12/100)*$AJ$22)*$AN$22)*$AH$22)+((((F12/100)*$AJ$23)*$AH$23)),IF(Calculator!$O$6="DUALBASE",SUM((((F12/100)*$AJ$22)*$AH$22))+(((((F12/100)*$AJ$22)*$AN$22)*$AH$22)*Calculator!$G$12)-((((F12/100)*$AJ$22)*$AN$22)*$AH$22)+((((F12/100)*$AJ$23)*$AH$23)),IF(Calculator!$O$6="DUALELEMENTS",SUM((((F12/100)*$AJ$22)*$AH$22))+(((((F12/100)*$AJ$22)*$AN$22)*$AH$22)*Calculator!$G$13)-((((F12/100)*$AJ$22)*$AN$22)*$AH$22)+((((F12/100)*$AJ$23)*$AH$23)),IF(Calculator!$O$6="DUALSPECTRUM",SUM((((F12/100)*$AJ$22)*$AH$22))+(((((F12/100)*$AJ$22)*$AN$22)*$AH$22)*Calculator!$G$15)-((((F12/100)*$AJ$22)*$AN$22)*$AH$22)+((((F12/100)*$AJ$23)*$AH$23)),IF(Calculator!$O$6="DUALHOMESTEAD",SUM((((F12/100)*$AJ$22)*$AH$22))+(((((F12/100)*$AJ$22)*$AN$22)*$AH$22)*Calculator!$G$14)-((((F12/100)*$AJ$22)*$AN$22)*$AH$22)+((((F12/100)*$AJ$23)*$AH$23)),IF(Calculator!$O$6="DUALBAND A",SUM((((F12/100)*$AJ$22)*$AH$22))+(((((F12/100)*$AJ$22)*$AN$22)*$AH$22)*Calculator!$G$16)-((((F12/100)*$AJ$22)*$AN$22)*$AH$22)+((((F12/100)*$AJ$23)*$AH$23)),IF(Calculator!$O$6="DUALBAND B",SUM((((F12/100)*$AJ$22)*$AH$22))+(((((F12/100)*$AJ$22)*$AN$22)*$AH$22)*Calculator!$G$17)-((((F12/100)*$AJ$22)*$AN$22)*$AH$22)+((((F12/100)*$AJ$23)*$AH$23)),IF(Calculator!$O$6="DUALBAND C",SUM((((F12/100)*$AJ$22)*$AH$22))+(((((F12/100)*$AJ$22)*$AN$22)*$AH$22)*Calculator!$G$18)-((((F12/100)*$AJ$22)*$AN$22)*$AH$22)+((((F12/100)*$AJ$23)*$AH$23)),IF(Calculator!$O$6="DUALBAND D",SUM((((F12/100)*$AJ$22)*$AH$22))+(((((F12/100)*$AJ$22)*$AN$22)*$AH$22)*Calculator!$G$19)-((((F12/100)*$AJ$22)*$AN$22)*$AH$22)+((((F12/100)*$AJ$23)*$AH$23)),IF(Calculator!$O$6="DUALURBANE",SUM((((F12/100)*$AJ$22)*$AH$22))+(((((F12/100)*$AJ$22)*$AN$22)*$AH$22)*Calculator!$G$20)-((((F12/100)*$AJ$22)*$AN$22)*$AH$22)+((((F12/100)*$AJ$23)*$AH$23)),IF(Calculator!$O$6="DUALSILVERANOD",SUM((((F12/100)*$AJ$22)*$AH$22))+(((((F12/100)*$AJ$22)*$AN$22)*$AH$22)*Calculator!$G$21)-((((F12/100)*$AJ$22)*$AN$22)*$AH$22)+((((F12/100)*$AJ$23)*$AH$23)),IF(Calculator!$O$6="DUALANOD",SUM((((F12/100)*$AJ$22)*$AH$22))+(((((F12/100)*$AJ$22)*$AN$22)*$AH$22)*Calculator!$G$22)-((((F12/100)*$AJ$22)*$AN$22)*$AH$22)+((((F12/100)*$AJ$23)*$AH$23))))))))))))))))))))))))</f>
        <v>148.02091070709224</v>
      </c>
      <c r="V12" s="2">
        <f>IF(Calculator!$O$6="SINGLEBASE",SUM((((G12/100)*$AJ$22)*$AH$22))+((((G12/100)*$AJ$23)*$AH$23)),IF(Calculator!$O$6="SINGLEELEMENTS",SUM((((G12/100)*$AJ$22)*$AH$22))+(((((G12/100)*$AJ$22)*$AN$22)*$AH$22)*Calculator!$G$2)-((((G12/100)*$AJ$22)*$AN$22)*$AH$22)+((((G12/100)*$AJ$23)*$AH$23)),IF(Calculator!$O$6="SINGLESPECTRUM",SUM((((G12/100)*$AJ$22)*$AH$22))+(((((G12/100)*$AJ$22)*$AN$22)*$AH$22)*Calculator!$G$4)-((((G12/100)*$AJ$22)*$AN$22)*$AH$22)+((((G12/100)*$AJ$23)*$AH$23)),IF(Calculator!$O$6="SINGLEHOMESTEAD",SUM((((G12/100)*$AJ$22)*$AH$22))+(((((G12/100)*$AJ$22)*$AN$22)*$AH$22)*Calculator!$G$3)-((((G12/100)*$AJ$22)*$AN$22)*$AH$22)+((((G12/100)*$AJ$23)*$AH$23)),IF(Calculator!$O$6="SINGLEBAND A",SUM((((G12/100)*$AJ$22)*$AH$22))+(((((G12/100)*$AJ$22)*$AN$22)*$AH$22)*Calculator!$G$5)-((((G12/100)*$AJ$22)*$AN$22)*$AH$22)+((((G12/100)*$AJ$23)*$AH$23)),IF(Calculator!$O$6="SINGLEBAND B",SUM((((G12/100)*$AJ$22)*$AH$22))+(((((G12/100)*$AJ$22)*$AN$22)*$AH$22)*Calculator!$G$6)-((((G12/100)*$AJ$22)*$AN$22)*$AH$22)+((((G12/100)*$AJ$23)*$AH$23)),IF(Calculator!$O$6="SINGLEBAND C",SUM((((G12/100)*$AJ$22)*$AH$22))+(((((G12/100)*$AJ$22)*$AN$22)*$AH$22)*Calculator!$G$7)-((((G12/100)*$AJ$22)*$AN$22)*$AH$22)+((((G12/100)*$AJ$23)*$AH$23)),IF(Calculator!$O$6="SINGLEBAND D",SUM((((G12/100)*$AJ$22)*$AH$22))+(((((G12/100)*$AJ$22)*$AN$22)*$AH$22)*Calculator!$G$8)-((((G12/100)*$AJ$22)*$AN$22)*$AH$22)+((((G12/100)*$AJ$23)*$AH$23)),IF(Calculator!$O$6="SINGLEURBANE",SUM((((G12/100)*$AJ$22)*$AH$22))+(((((G12/100)*$AJ$22)*$AN$22)*$AH$22)*Calculator!$G$9)-((((G12/100)*$AJ$22)*$AN$22)*$AH$22)+((((G12/100)*$AJ$23)*$AH$23)),IF(Calculator!$O$6="SINGLESILVERANOD",SUM((((G12/100)*$AJ$22)*$AH$22))+(((((G12/100)*$AJ$22)*$AN$22)*$AH$22)*Calculator!$G$10)-((((G12/100)*$AJ$22)*$AN$22)*$AH$22)+((((G12/100)*$AJ$23)*$AH$23)),IF(Calculator!$O$6="SINGLEANOD",SUM((((G12/100)*$AJ$22)*$AH$22))+(((((G12/100)*$AJ$22)*$AN$22)*$AH$22)*Calculator!$G$11)-((((G12/100)*$AJ$22)*$AN$22)*$AH$22)+((((G12/100)*$AJ$23)*$AH$23)),IF(Calculator!$O$6="DUALBASE",SUM((((G12/100)*$AJ$22)*$AH$22))+(((((G12/100)*$AJ$22)*$AN$22)*$AH$22)*Calculator!$G$12)-((((G12/100)*$AJ$22)*$AN$22)*$AH$22)+((((G12/100)*$AJ$23)*$AH$23)),IF(Calculator!$O$6="DUALELEMENTS",SUM((((G12/100)*$AJ$22)*$AH$22))+(((((G12/100)*$AJ$22)*$AN$22)*$AH$22)*Calculator!$G$13)-((((G12/100)*$AJ$22)*$AN$22)*$AH$22)+((((G12/100)*$AJ$23)*$AH$23)),IF(Calculator!$O$6="DUALSPECTRUM",SUM((((G12/100)*$AJ$22)*$AH$22))+(((((G12/100)*$AJ$22)*$AN$22)*$AH$22)*Calculator!$G$15)-((((G12/100)*$AJ$22)*$AN$22)*$AH$22)+((((G12/100)*$AJ$23)*$AH$23)),IF(Calculator!$O$6="DUALHOMESTEAD",SUM((((G12/100)*$AJ$22)*$AH$22))+(((((G12/100)*$AJ$22)*$AN$22)*$AH$22)*Calculator!$G$14)-((((G12/100)*$AJ$22)*$AN$22)*$AH$22)+((((G12/100)*$AJ$23)*$AH$23)),IF(Calculator!$O$6="DUALBAND A",SUM((((G12/100)*$AJ$22)*$AH$22))+(((((G12/100)*$AJ$22)*$AN$22)*$AH$22)*Calculator!$G$16)-((((G12/100)*$AJ$22)*$AN$22)*$AH$22)+((((G12/100)*$AJ$23)*$AH$23)),IF(Calculator!$O$6="DUALBAND B",SUM((((G12/100)*$AJ$22)*$AH$22))+(((((G12/100)*$AJ$22)*$AN$22)*$AH$22)*Calculator!$G$17)-((((G12/100)*$AJ$22)*$AN$22)*$AH$22)+((((G12/100)*$AJ$23)*$AH$23)),IF(Calculator!$O$6="DUALBAND C",SUM((((G12/100)*$AJ$22)*$AH$22))+(((((G12/100)*$AJ$22)*$AN$22)*$AH$22)*Calculator!$G$18)-((((G12/100)*$AJ$22)*$AN$22)*$AH$22)+((((G12/100)*$AJ$23)*$AH$23)),IF(Calculator!$O$6="DUALBAND D",SUM((((G12/100)*$AJ$22)*$AH$22))+(((((G12/100)*$AJ$22)*$AN$22)*$AH$22)*Calculator!$G$19)-((((G12/100)*$AJ$22)*$AN$22)*$AH$22)+((((G12/100)*$AJ$23)*$AH$23)),IF(Calculator!$O$6="DUALURBANE",SUM((((G12/100)*$AJ$22)*$AH$22))+(((((G12/100)*$AJ$22)*$AN$22)*$AH$22)*Calculator!$G$20)-((((G12/100)*$AJ$22)*$AN$22)*$AH$22)+((((G12/100)*$AJ$23)*$AH$23)),IF(Calculator!$O$6="DUALSILVERANOD",SUM((((G12/100)*$AJ$22)*$AH$22))+(((((G12/100)*$AJ$22)*$AN$22)*$AH$22)*Calculator!$G$21)-((((G12/100)*$AJ$22)*$AN$22)*$AH$22)+((((G12/100)*$AJ$23)*$AH$23)),IF(Calculator!$O$6="DUALANOD",SUM((((G12/100)*$AJ$22)*$AH$22))+(((((G12/100)*$AJ$22)*$AN$22)*$AH$22)*Calculator!$G$22)-((((G12/100)*$AJ$22)*$AN$22)*$AH$22)+((((G12/100)*$AJ$23)*$AH$23))))))))))))))))))))))))</f>
        <v>151.3328208389282</v>
      </c>
      <c r="W12" s="2">
        <f>IF(Calculator!$O$6="SINGLEBASE",SUM((((H12/100)*$AJ$22)*$AH$22))+((((H12/100)*$AJ$23)*$AH$23)),IF(Calculator!$O$6="SINGLEELEMENTS",SUM((((H12/100)*$AJ$22)*$AH$22))+(((((H12/100)*$AJ$22)*$AN$22)*$AH$22)*Calculator!$G$2)-((((H12/100)*$AJ$22)*$AN$22)*$AH$22)+((((H12/100)*$AJ$23)*$AH$23)),IF(Calculator!$O$6="SINGLESPECTRUM",SUM((((H12/100)*$AJ$22)*$AH$22))+(((((H12/100)*$AJ$22)*$AN$22)*$AH$22)*Calculator!$G$4)-((((H12/100)*$AJ$22)*$AN$22)*$AH$22)+((((H12/100)*$AJ$23)*$AH$23)),IF(Calculator!$O$6="SINGLEHOMESTEAD",SUM((((H12/100)*$AJ$22)*$AH$22))+(((((H12/100)*$AJ$22)*$AN$22)*$AH$22)*Calculator!$G$3)-((((H12/100)*$AJ$22)*$AN$22)*$AH$22)+((((H12/100)*$AJ$23)*$AH$23)),IF(Calculator!$O$6="SINGLEBAND A",SUM((((H12/100)*$AJ$22)*$AH$22))+(((((H12/100)*$AJ$22)*$AN$22)*$AH$22)*Calculator!$G$5)-((((H12/100)*$AJ$22)*$AN$22)*$AH$22)+((((H12/100)*$AJ$23)*$AH$23)),IF(Calculator!$O$6="SINGLEBAND B",SUM((((H12/100)*$AJ$22)*$AH$22))+(((((H12/100)*$AJ$22)*$AN$22)*$AH$22)*Calculator!$G$6)-((((H12/100)*$AJ$22)*$AN$22)*$AH$22)+((((H12/100)*$AJ$23)*$AH$23)),IF(Calculator!$O$6="SINGLEBAND C",SUM((((H12/100)*$AJ$22)*$AH$22))+(((((H12/100)*$AJ$22)*$AN$22)*$AH$22)*Calculator!$G$7)-((((H12/100)*$AJ$22)*$AN$22)*$AH$22)+((((H12/100)*$AJ$23)*$AH$23)),IF(Calculator!$O$6="SINGLEBAND D",SUM((((H12/100)*$AJ$22)*$AH$22))+(((((H12/100)*$AJ$22)*$AN$22)*$AH$22)*Calculator!$G$8)-((((H12/100)*$AJ$22)*$AN$22)*$AH$22)+((((H12/100)*$AJ$23)*$AH$23)),IF(Calculator!$O$6="SINGLEURBANE",SUM((((H12/100)*$AJ$22)*$AH$22))+(((((H12/100)*$AJ$22)*$AN$22)*$AH$22)*Calculator!$G$9)-((((H12/100)*$AJ$22)*$AN$22)*$AH$22)+((((H12/100)*$AJ$23)*$AH$23)),IF(Calculator!$O$6="SINGLESILVERANOD",SUM((((H12/100)*$AJ$22)*$AH$22))+(((((H12/100)*$AJ$22)*$AN$22)*$AH$22)*Calculator!$G$10)-((((H12/100)*$AJ$22)*$AN$22)*$AH$22)+((((H12/100)*$AJ$23)*$AH$23)),IF(Calculator!$O$6="SINGLEANOD",SUM((((H12/100)*$AJ$22)*$AH$22))+(((((H12/100)*$AJ$22)*$AN$22)*$AH$22)*Calculator!$G$11)-((((H12/100)*$AJ$22)*$AN$22)*$AH$22)+((((H12/100)*$AJ$23)*$AH$23)),IF(Calculator!$O$6="DUALBASE",SUM((((H12/100)*$AJ$22)*$AH$22))+(((((H12/100)*$AJ$22)*$AN$22)*$AH$22)*Calculator!$G$12)-((((H12/100)*$AJ$22)*$AN$22)*$AH$22)+((((H12/100)*$AJ$23)*$AH$23)),IF(Calculator!$O$6="DUALELEMENTS",SUM((((H12/100)*$AJ$22)*$AH$22))+(((((H12/100)*$AJ$22)*$AN$22)*$AH$22)*Calculator!$G$13)-((((H12/100)*$AJ$22)*$AN$22)*$AH$22)+((((H12/100)*$AJ$23)*$AH$23)),IF(Calculator!$O$6="DUALSPECTRUM",SUM((((H12/100)*$AJ$22)*$AH$22))+(((((H12/100)*$AJ$22)*$AN$22)*$AH$22)*Calculator!$G$15)-((((H12/100)*$AJ$22)*$AN$22)*$AH$22)+((((H12/100)*$AJ$23)*$AH$23)),IF(Calculator!$O$6="DUALHOMESTEAD",SUM((((H12/100)*$AJ$22)*$AH$22))+(((((H12/100)*$AJ$22)*$AN$22)*$AH$22)*Calculator!$G$14)-((((H12/100)*$AJ$22)*$AN$22)*$AH$22)+((((H12/100)*$AJ$23)*$AH$23)),IF(Calculator!$O$6="DUALBAND A",SUM((((H12/100)*$AJ$22)*$AH$22))+(((((H12/100)*$AJ$22)*$AN$22)*$AH$22)*Calculator!$G$16)-((((H12/100)*$AJ$22)*$AN$22)*$AH$22)+((((H12/100)*$AJ$23)*$AH$23)),IF(Calculator!$O$6="DUALBAND B",SUM((((H12/100)*$AJ$22)*$AH$22))+(((((H12/100)*$AJ$22)*$AN$22)*$AH$22)*Calculator!$G$17)-((((H12/100)*$AJ$22)*$AN$22)*$AH$22)+((((H12/100)*$AJ$23)*$AH$23)),IF(Calculator!$O$6="DUALBAND C",SUM((((H12/100)*$AJ$22)*$AH$22))+(((((H12/100)*$AJ$22)*$AN$22)*$AH$22)*Calculator!$G$18)-((((H12/100)*$AJ$22)*$AN$22)*$AH$22)+((((H12/100)*$AJ$23)*$AH$23)),IF(Calculator!$O$6="DUALBAND D",SUM((((H12/100)*$AJ$22)*$AH$22))+(((((H12/100)*$AJ$22)*$AN$22)*$AH$22)*Calculator!$G$19)-((((H12/100)*$AJ$22)*$AN$22)*$AH$22)+((((H12/100)*$AJ$23)*$AH$23)),IF(Calculator!$O$6="DUALURBANE",SUM((((H12/100)*$AJ$22)*$AH$22))+(((((H12/100)*$AJ$22)*$AN$22)*$AH$22)*Calculator!$G$20)-((((H12/100)*$AJ$22)*$AN$22)*$AH$22)+((((H12/100)*$AJ$23)*$AH$23)),IF(Calculator!$O$6="DUALSILVERANOD",SUM((((H12/100)*$AJ$22)*$AH$22))+(((((H12/100)*$AJ$22)*$AN$22)*$AH$22)*Calculator!$G$21)-((((H12/100)*$AJ$22)*$AN$22)*$AH$22)+((((H12/100)*$AJ$23)*$AH$23)),IF(Calculator!$O$6="DUALANOD",SUM((((H12/100)*$AJ$22)*$AH$22))+(((((H12/100)*$AJ$22)*$AN$22)*$AH$22)*Calculator!$G$22)-((((H12/100)*$AJ$22)*$AN$22)*$AH$22)+((((H12/100)*$AJ$23)*$AH$23))))))))))))))))))))))))</f>
        <v>153.59503631591795</v>
      </c>
      <c r="X12" s="2">
        <f>IF(Calculator!$O$6="SINGLEBASE",SUM((((I12/100)*$AJ$22)*$AH$22))+((((I12/100)*$AJ$23)*$AH$23)),IF(Calculator!$O$6="SINGLEELEMENTS",SUM((((I12/100)*$AJ$22)*$AH$22))+(((((I12/100)*$AJ$22)*$AN$22)*$AH$22)*Calculator!$G$2)-((((I12/100)*$AJ$22)*$AN$22)*$AH$22)+((((I12/100)*$AJ$23)*$AH$23)),IF(Calculator!$O$6="SINGLESPECTRUM",SUM((((I12/100)*$AJ$22)*$AH$22))+(((((I12/100)*$AJ$22)*$AN$22)*$AH$22)*Calculator!$G$4)-((((I12/100)*$AJ$22)*$AN$22)*$AH$22)+((((I12/100)*$AJ$23)*$AH$23)),IF(Calculator!$O$6="SINGLEHOMESTEAD",SUM((((I12/100)*$AJ$22)*$AH$22))+(((((I12/100)*$AJ$22)*$AN$22)*$AH$22)*Calculator!$G$3)-((((I12/100)*$AJ$22)*$AN$22)*$AH$22)+((((I12/100)*$AJ$23)*$AH$23)),IF(Calculator!$O$6="SINGLEBAND A",SUM((((I12/100)*$AJ$22)*$AH$22))+(((((I12/100)*$AJ$22)*$AN$22)*$AH$22)*Calculator!$G$5)-((((I12/100)*$AJ$22)*$AN$22)*$AH$22)+((((I12/100)*$AJ$23)*$AH$23)),IF(Calculator!$O$6="SINGLEBAND B",SUM((((I12/100)*$AJ$22)*$AH$22))+(((((I12/100)*$AJ$22)*$AN$22)*$AH$22)*Calculator!$G$6)-((((I12/100)*$AJ$22)*$AN$22)*$AH$22)+((((I12/100)*$AJ$23)*$AH$23)),IF(Calculator!$O$6="SINGLEBAND C",SUM((((I12/100)*$AJ$22)*$AH$22))+(((((I12/100)*$AJ$22)*$AN$22)*$AH$22)*Calculator!$G$7)-((((I12/100)*$AJ$22)*$AN$22)*$AH$22)+((((I12/100)*$AJ$23)*$AH$23)),IF(Calculator!$O$6="SINGLEBAND D",SUM((((I12/100)*$AJ$22)*$AH$22))+(((((I12/100)*$AJ$22)*$AN$22)*$AH$22)*Calculator!$G$8)-((((I12/100)*$AJ$22)*$AN$22)*$AH$22)+((((I12/100)*$AJ$23)*$AH$23)),IF(Calculator!$O$6="SINGLEURBANE",SUM((((I12/100)*$AJ$22)*$AH$22))+(((((I12/100)*$AJ$22)*$AN$22)*$AH$22)*Calculator!$G$9)-((((I12/100)*$AJ$22)*$AN$22)*$AH$22)+((((I12/100)*$AJ$23)*$AH$23)),IF(Calculator!$O$6="SINGLESILVERANOD",SUM((((I12/100)*$AJ$22)*$AH$22))+(((((I12/100)*$AJ$22)*$AN$22)*$AH$22)*Calculator!$G$10)-((((I12/100)*$AJ$22)*$AN$22)*$AH$22)+((((I12/100)*$AJ$23)*$AH$23)),IF(Calculator!$O$6="SINGLEANOD",SUM((((I12/100)*$AJ$22)*$AH$22))+(((((I12/100)*$AJ$22)*$AN$22)*$AH$22)*Calculator!$G$11)-((((I12/100)*$AJ$22)*$AN$22)*$AH$22)+((((I12/100)*$AJ$23)*$AH$23)),IF(Calculator!$O$6="DUALBASE",SUM((((I12/100)*$AJ$22)*$AH$22))+(((((I12/100)*$AJ$22)*$AN$22)*$AH$22)*Calculator!$G$12)-((((I12/100)*$AJ$22)*$AN$22)*$AH$22)+((((I12/100)*$AJ$23)*$AH$23)),IF(Calculator!$O$6="DUALELEMENTS",SUM((((I12/100)*$AJ$22)*$AH$22))+(((((I12/100)*$AJ$22)*$AN$22)*$AH$22)*Calculator!$G$13)-((((I12/100)*$AJ$22)*$AN$22)*$AH$22)+((((I12/100)*$AJ$23)*$AH$23)),IF(Calculator!$O$6="DUALSPECTRUM",SUM((((I12/100)*$AJ$22)*$AH$22))+(((((I12/100)*$AJ$22)*$AN$22)*$AH$22)*Calculator!$G$15)-((((I12/100)*$AJ$22)*$AN$22)*$AH$22)+((((I12/100)*$AJ$23)*$AH$23)),IF(Calculator!$O$6="DUALHOMESTEAD",SUM((((I12/100)*$AJ$22)*$AH$22))+(((((I12/100)*$AJ$22)*$AN$22)*$AH$22)*Calculator!$G$14)-((((I12/100)*$AJ$22)*$AN$22)*$AH$22)+((((I12/100)*$AJ$23)*$AH$23)),IF(Calculator!$O$6="DUALBAND A",SUM((((I12/100)*$AJ$22)*$AH$22))+(((((I12/100)*$AJ$22)*$AN$22)*$AH$22)*Calculator!$G$16)-((((I12/100)*$AJ$22)*$AN$22)*$AH$22)+((((I12/100)*$AJ$23)*$AH$23)),IF(Calculator!$O$6="DUALBAND B",SUM((((I12/100)*$AJ$22)*$AH$22))+(((((I12/100)*$AJ$22)*$AN$22)*$AH$22)*Calculator!$G$17)-((((I12/100)*$AJ$22)*$AN$22)*$AH$22)+((((I12/100)*$AJ$23)*$AH$23)),IF(Calculator!$O$6="DUALBAND C",SUM((((I12/100)*$AJ$22)*$AH$22))+(((((I12/100)*$AJ$22)*$AN$22)*$AH$22)*Calculator!$G$18)-((((I12/100)*$AJ$22)*$AN$22)*$AH$22)+((((I12/100)*$AJ$23)*$AH$23)),IF(Calculator!$O$6="DUALBAND D",SUM((((I12/100)*$AJ$22)*$AH$22))+(((((I12/100)*$AJ$22)*$AN$22)*$AH$22)*Calculator!$G$19)-((((I12/100)*$AJ$22)*$AN$22)*$AH$22)+((((I12/100)*$AJ$23)*$AH$23)),IF(Calculator!$O$6="DUALURBANE",SUM((((I12/100)*$AJ$22)*$AH$22))+(((((I12/100)*$AJ$22)*$AN$22)*$AH$22)*Calculator!$G$20)-((((I12/100)*$AJ$22)*$AN$22)*$AH$22)+((((I12/100)*$AJ$23)*$AH$23)),IF(Calculator!$O$6="DUALSILVERANOD",SUM((((I12/100)*$AJ$22)*$AH$22))+(((((I12/100)*$AJ$22)*$AN$22)*$AH$22)*Calculator!$G$21)-((((I12/100)*$AJ$22)*$AN$22)*$AH$22)+((((I12/100)*$AJ$23)*$AH$23)),IF(Calculator!$O$6="DUALANOD",SUM((((I12/100)*$AJ$22)*$AH$22))+(((((I12/100)*$AJ$22)*$AN$22)*$AH$22)*Calculator!$G$22)-((((I12/100)*$AJ$22)*$AN$22)*$AH$22)+((((I12/100)*$AJ$23)*$AH$23))))))))))))))))))))))))</f>
        <v>155.85725179290768</v>
      </c>
      <c r="Y12" s="2">
        <f>IF(Calculator!$O$6="SINGLEBASE",SUM((((J12/100)*$AJ$22)*$AH$22))+((((J12/100)*$AJ$23)*$AH$23)),IF(Calculator!$O$6="SINGLEELEMENTS",SUM((((J12/100)*$AJ$22)*$AH$22))+(((((J12/100)*$AJ$22)*$AN$22)*$AH$22)*Calculator!$G$2)-((((J12/100)*$AJ$22)*$AN$22)*$AH$22)+((((J12/100)*$AJ$23)*$AH$23)),IF(Calculator!$O$6="SINGLESPECTRUM",SUM((((J12/100)*$AJ$22)*$AH$22))+(((((J12/100)*$AJ$22)*$AN$22)*$AH$22)*Calculator!$G$4)-((((J12/100)*$AJ$22)*$AN$22)*$AH$22)+((((J12/100)*$AJ$23)*$AH$23)),IF(Calculator!$O$6="SINGLEHOMESTEAD",SUM((((J12/100)*$AJ$22)*$AH$22))+(((((J12/100)*$AJ$22)*$AN$22)*$AH$22)*Calculator!$G$3)-((((J12/100)*$AJ$22)*$AN$22)*$AH$22)+((((J12/100)*$AJ$23)*$AH$23)),IF(Calculator!$O$6="SINGLEBAND A",SUM((((J12/100)*$AJ$22)*$AH$22))+(((((J12/100)*$AJ$22)*$AN$22)*$AH$22)*Calculator!$G$5)-((((J12/100)*$AJ$22)*$AN$22)*$AH$22)+((((J12/100)*$AJ$23)*$AH$23)),IF(Calculator!$O$6="SINGLEBAND B",SUM((((J12/100)*$AJ$22)*$AH$22))+(((((J12/100)*$AJ$22)*$AN$22)*$AH$22)*Calculator!$G$6)-((((J12/100)*$AJ$22)*$AN$22)*$AH$22)+((((J12/100)*$AJ$23)*$AH$23)),IF(Calculator!$O$6="SINGLEBAND C",SUM((((J12/100)*$AJ$22)*$AH$22))+(((((J12/100)*$AJ$22)*$AN$22)*$AH$22)*Calculator!$G$7)-((((J12/100)*$AJ$22)*$AN$22)*$AH$22)+((((J12/100)*$AJ$23)*$AH$23)),IF(Calculator!$O$6="SINGLEBAND D",SUM((((J12/100)*$AJ$22)*$AH$22))+(((((J12/100)*$AJ$22)*$AN$22)*$AH$22)*Calculator!$G$8)-((((J12/100)*$AJ$22)*$AN$22)*$AH$22)+((((J12/100)*$AJ$23)*$AH$23)),IF(Calculator!$O$6="SINGLEURBANE",SUM((((J12/100)*$AJ$22)*$AH$22))+(((((J12/100)*$AJ$22)*$AN$22)*$AH$22)*Calculator!$G$9)-((((J12/100)*$AJ$22)*$AN$22)*$AH$22)+((((J12/100)*$AJ$23)*$AH$23)),IF(Calculator!$O$6="SINGLESILVERANOD",SUM((((J12/100)*$AJ$22)*$AH$22))+(((((J12/100)*$AJ$22)*$AN$22)*$AH$22)*Calculator!$G$10)-((((J12/100)*$AJ$22)*$AN$22)*$AH$22)+((((J12/100)*$AJ$23)*$AH$23)),IF(Calculator!$O$6="SINGLEANOD",SUM((((J12/100)*$AJ$22)*$AH$22))+(((((J12/100)*$AJ$22)*$AN$22)*$AH$22)*Calculator!$G$11)-((((J12/100)*$AJ$22)*$AN$22)*$AH$22)+((((J12/100)*$AJ$23)*$AH$23)),IF(Calculator!$O$6="DUALBASE",SUM((((J12/100)*$AJ$22)*$AH$22))+(((((J12/100)*$AJ$22)*$AN$22)*$AH$22)*Calculator!$G$12)-((((J12/100)*$AJ$22)*$AN$22)*$AH$22)+((((J12/100)*$AJ$23)*$AH$23)),IF(Calculator!$O$6="DUALELEMENTS",SUM((((J12/100)*$AJ$22)*$AH$22))+(((((J12/100)*$AJ$22)*$AN$22)*$AH$22)*Calculator!$G$13)-((((J12/100)*$AJ$22)*$AN$22)*$AH$22)+((((J12/100)*$AJ$23)*$AH$23)),IF(Calculator!$O$6="DUALSPECTRUM",SUM((((J12/100)*$AJ$22)*$AH$22))+(((((J12/100)*$AJ$22)*$AN$22)*$AH$22)*Calculator!$G$15)-((((J12/100)*$AJ$22)*$AN$22)*$AH$22)+((((J12/100)*$AJ$23)*$AH$23)),IF(Calculator!$O$6="DUALHOMESTEAD",SUM((((J12/100)*$AJ$22)*$AH$22))+(((((J12/100)*$AJ$22)*$AN$22)*$AH$22)*Calculator!$G$14)-((((J12/100)*$AJ$22)*$AN$22)*$AH$22)+((((J12/100)*$AJ$23)*$AH$23)),IF(Calculator!$O$6="DUALBAND A",SUM((((J12/100)*$AJ$22)*$AH$22))+(((((J12/100)*$AJ$22)*$AN$22)*$AH$22)*Calculator!$G$16)-((((J12/100)*$AJ$22)*$AN$22)*$AH$22)+((((J12/100)*$AJ$23)*$AH$23)),IF(Calculator!$O$6="DUALBAND B",SUM((((J12/100)*$AJ$22)*$AH$22))+(((((J12/100)*$AJ$22)*$AN$22)*$AH$22)*Calculator!$G$17)-((((J12/100)*$AJ$22)*$AN$22)*$AH$22)+((((J12/100)*$AJ$23)*$AH$23)),IF(Calculator!$O$6="DUALBAND C",SUM((((J12/100)*$AJ$22)*$AH$22))+(((((J12/100)*$AJ$22)*$AN$22)*$AH$22)*Calculator!$G$18)-((((J12/100)*$AJ$22)*$AN$22)*$AH$22)+((((J12/100)*$AJ$23)*$AH$23)),IF(Calculator!$O$6="DUALBAND D",SUM((((J12/100)*$AJ$22)*$AH$22))+(((((J12/100)*$AJ$22)*$AN$22)*$AH$22)*Calculator!$G$19)-((((J12/100)*$AJ$22)*$AN$22)*$AH$22)+((((J12/100)*$AJ$23)*$AH$23)),IF(Calculator!$O$6="DUALURBANE",SUM((((J12/100)*$AJ$22)*$AH$22))+(((((J12/100)*$AJ$22)*$AN$22)*$AH$22)*Calculator!$G$20)-((((J12/100)*$AJ$22)*$AN$22)*$AH$22)+((((J12/100)*$AJ$23)*$AH$23)),IF(Calculator!$O$6="DUALSILVERANOD",SUM((((J12/100)*$AJ$22)*$AH$22))+(((((J12/100)*$AJ$22)*$AN$22)*$AH$22)*Calculator!$G$21)-((((J12/100)*$AJ$22)*$AN$22)*$AH$22)+((((J12/100)*$AJ$23)*$AH$23)),IF(Calculator!$O$6="DUALANOD",SUM((((J12/100)*$AJ$22)*$AH$22))+(((((J12/100)*$AJ$22)*$AN$22)*$AH$22)*Calculator!$G$22)-((((J12/100)*$AJ$22)*$AN$22)*$AH$22)+((((J12/100)*$AJ$23)*$AH$23))))))))))))))))))))))))</f>
        <v>158.11946726989743</v>
      </c>
      <c r="Z12" s="2">
        <f>IF(Calculator!$O$6="SINGLEBASE",SUM((((K12/100)*$AJ$22)*$AH$22))+((((K12/100)*$AJ$23)*$AH$23)),IF(Calculator!$O$6="SINGLEELEMENTS",SUM((((K12/100)*$AJ$22)*$AH$22))+(((((K12/100)*$AJ$22)*$AN$22)*$AH$22)*Calculator!$G$2)-((((K12/100)*$AJ$22)*$AN$22)*$AH$22)+((((K12/100)*$AJ$23)*$AH$23)),IF(Calculator!$O$6="SINGLESPECTRUM",SUM((((K12/100)*$AJ$22)*$AH$22))+(((((K12/100)*$AJ$22)*$AN$22)*$AH$22)*Calculator!$G$4)-((((K12/100)*$AJ$22)*$AN$22)*$AH$22)+((((K12/100)*$AJ$23)*$AH$23)),IF(Calculator!$O$6="SINGLEHOMESTEAD",SUM((((K12/100)*$AJ$22)*$AH$22))+(((((K12/100)*$AJ$22)*$AN$22)*$AH$22)*Calculator!$G$3)-((((K12/100)*$AJ$22)*$AN$22)*$AH$22)+((((K12/100)*$AJ$23)*$AH$23)),IF(Calculator!$O$6="SINGLEBAND A",SUM((((K12/100)*$AJ$22)*$AH$22))+(((((K12/100)*$AJ$22)*$AN$22)*$AH$22)*Calculator!$G$5)-((((K12/100)*$AJ$22)*$AN$22)*$AH$22)+((((K12/100)*$AJ$23)*$AH$23)),IF(Calculator!$O$6="SINGLEBAND B",SUM((((K12/100)*$AJ$22)*$AH$22))+(((((K12/100)*$AJ$22)*$AN$22)*$AH$22)*Calculator!$G$6)-((((K12/100)*$AJ$22)*$AN$22)*$AH$22)+((((K12/100)*$AJ$23)*$AH$23)),IF(Calculator!$O$6="SINGLEBAND C",SUM((((K12/100)*$AJ$22)*$AH$22))+(((((K12/100)*$AJ$22)*$AN$22)*$AH$22)*Calculator!$G$7)-((((K12/100)*$AJ$22)*$AN$22)*$AH$22)+((((K12/100)*$AJ$23)*$AH$23)),IF(Calculator!$O$6="SINGLEBAND D",SUM((((K12/100)*$AJ$22)*$AH$22))+(((((K12/100)*$AJ$22)*$AN$22)*$AH$22)*Calculator!$G$8)-((((K12/100)*$AJ$22)*$AN$22)*$AH$22)+((((K12/100)*$AJ$23)*$AH$23)),IF(Calculator!$O$6="SINGLEURBANE",SUM((((K12/100)*$AJ$22)*$AH$22))+(((((K12/100)*$AJ$22)*$AN$22)*$AH$22)*Calculator!$G$9)-((((K12/100)*$AJ$22)*$AN$22)*$AH$22)+((((K12/100)*$AJ$23)*$AH$23)),IF(Calculator!$O$6="SINGLESILVERANOD",SUM((((K12/100)*$AJ$22)*$AH$22))+(((((K12/100)*$AJ$22)*$AN$22)*$AH$22)*Calculator!$G$10)-((((K12/100)*$AJ$22)*$AN$22)*$AH$22)+((((K12/100)*$AJ$23)*$AH$23)),IF(Calculator!$O$6="SINGLEANOD",SUM((((K12/100)*$AJ$22)*$AH$22))+(((((K12/100)*$AJ$22)*$AN$22)*$AH$22)*Calculator!$G$11)-((((K12/100)*$AJ$22)*$AN$22)*$AH$22)+((((K12/100)*$AJ$23)*$AH$23)),IF(Calculator!$O$6="DUALBASE",SUM((((K12/100)*$AJ$22)*$AH$22))+(((((K12/100)*$AJ$22)*$AN$22)*$AH$22)*Calculator!$G$12)-((((K12/100)*$AJ$22)*$AN$22)*$AH$22)+((((K12/100)*$AJ$23)*$AH$23)),IF(Calculator!$O$6="DUALELEMENTS",SUM((((K12/100)*$AJ$22)*$AH$22))+(((((K12/100)*$AJ$22)*$AN$22)*$AH$22)*Calculator!$G$13)-((((K12/100)*$AJ$22)*$AN$22)*$AH$22)+((((K12/100)*$AJ$23)*$AH$23)),IF(Calculator!$O$6="DUALSPECTRUM",SUM((((K12/100)*$AJ$22)*$AH$22))+(((((K12/100)*$AJ$22)*$AN$22)*$AH$22)*Calculator!$G$15)-((((K12/100)*$AJ$22)*$AN$22)*$AH$22)+((((K12/100)*$AJ$23)*$AH$23)),IF(Calculator!$O$6="DUALHOMESTEAD",SUM((((K12/100)*$AJ$22)*$AH$22))+(((((K12/100)*$AJ$22)*$AN$22)*$AH$22)*Calculator!$G$14)-((((K12/100)*$AJ$22)*$AN$22)*$AH$22)+((((K12/100)*$AJ$23)*$AH$23)),IF(Calculator!$O$6="DUALBAND A",SUM((((K12/100)*$AJ$22)*$AH$22))+(((((K12/100)*$AJ$22)*$AN$22)*$AH$22)*Calculator!$G$16)-((((K12/100)*$AJ$22)*$AN$22)*$AH$22)+((((K12/100)*$AJ$23)*$AH$23)),IF(Calculator!$O$6="DUALBAND B",SUM((((K12/100)*$AJ$22)*$AH$22))+(((((K12/100)*$AJ$22)*$AN$22)*$AH$22)*Calculator!$G$17)-((((K12/100)*$AJ$22)*$AN$22)*$AH$22)+((((K12/100)*$AJ$23)*$AH$23)),IF(Calculator!$O$6="DUALBAND C",SUM((((K12/100)*$AJ$22)*$AH$22))+(((((K12/100)*$AJ$22)*$AN$22)*$AH$22)*Calculator!$G$18)-((((K12/100)*$AJ$22)*$AN$22)*$AH$22)+((((K12/100)*$AJ$23)*$AH$23)),IF(Calculator!$O$6="DUALBAND D",SUM((((K12/100)*$AJ$22)*$AH$22))+(((((K12/100)*$AJ$22)*$AN$22)*$AH$22)*Calculator!$G$19)-((((K12/100)*$AJ$22)*$AN$22)*$AH$22)+((((K12/100)*$AJ$23)*$AH$23)),IF(Calculator!$O$6="DUALURBANE",SUM((((K12/100)*$AJ$22)*$AH$22))+(((((K12/100)*$AJ$22)*$AN$22)*$AH$22)*Calculator!$G$20)-((((K12/100)*$AJ$22)*$AN$22)*$AH$22)+((((K12/100)*$AJ$23)*$AH$23)),IF(Calculator!$O$6="DUALSILVERANOD",SUM((((K12/100)*$AJ$22)*$AH$22))+(((((K12/100)*$AJ$22)*$AN$22)*$AH$22)*Calculator!$G$21)-((((K12/100)*$AJ$22)*$AN$22)*$AH$22)+((((K12/100)*$AJ$23)*$AH$23)),IF(Calculator!$O$6="DUALANOD",SUM((((K12/100)*$AJ$22)*$AH$22))+(((((K12/100)*$AJ$22)*$AN$22)*$AH$22)*Calculator!$G$22)-((((K12/100)*$AJ$22)*$AN$22)*$AH$22)+((((K12/100)*$AJ$23)*$AH$23))))))))))))))))))))))))</f>
        <v>160.38168274688715</v>
      </c>
      <c r="AA12" s="2">
        <f>IF(Calculator!$O$6="SINGLEBASE",SUM((((L12/100)*$AJ$22)*$AH$22))+((((L12/100)*$AJ$23)*$AH$23)),IF(Calculator!$O$6="SINGLEELEMENTS",SUM((((L12/100)*$AJ$22)*$AH$22))+(((((L12/100)*$AJ$22)*$AN$22)*$AH$22)*Calculator!$G$2)-((((L12/100)*$AJ$22)*$AN$22)*$AH$22)+((((L12/100)*$AJ$23)*$AH$23)),IF(Calculator!$O$6="SINGLESPECTRUM",SUM((((L12/100)*$AJ$22)*$AH$22))+(((((L12/100)*$AJ$22)*$AN$22)*$AH$22)*Calculator!$G$4)-((((L12/100)*$AJ$22)*$AN$22)*$AH$22)+((((L12/100)*$AJ$23)*$AH$23)),IF(Calculator!$O$6="SINGLEHOMESTEAD",SUM((((L12/100)*$AJ$22)*$AH$22))+(((((L12/100)*$AJ$22)*$AN$22)*$AH$22)*Calculator!$G$3)-((((L12/100)*$AJ$22)*$AN$22)*$AH$22)+((((L12/100)*$AJ$23)*$AH$23)),IF(Calculator!$O$6="SINGLEBAND A",SUM((((L12/100)*$AJ$22)*$AH$22))+(((((L12/100)*$AJ$22)*$AN$22)*$AH$22)*Calculator!$G$5)-((((L12/100)*$AJ$22)*$AN$22)*$AH$22)+((((L12/100)*$AJ$23)*$AH$23)),IF(Calculator!$O$6="SINGLEBAND B",SUM((((L12/100)*$AJ$22)*$AH$22))+(((((L12/100)*$AJ$22)*$AN$22)*$AH$22)*Calculator!$G$6)-((((L12/100)*$AJ$22)*$AN$22)*$AH$22)+((((L12/100)*$AJ$23)*$AH$23)),IF(Calculator!$O$6="SINGLEBAND C",SUM((((L12/100)*$AJ$22)*$AH$22))+(((((L12/100)*$AJ$22)*$AN$22)*$AH$22)*Calculator!$G$7)-((((L12/100)*$AJ$22)*$AN$22)*$AH$22)+((((L12/100)*$AJ$23)*$AH$23)),IF(Calculator!$O$6="SINGLEBAND D",SUM((((L12/100)*$AJ$22)*$AH$22))+(((((L12/100)*$AJ$22)*$AN$22)*$AH$22)*Calculator!$G$8)-((((L12/100)*$AJ$22)*$AN$22)*$AH$22)+((((L12/100)*$AJ$23)*$AH$23)),IF(Calculator!$O$6="SINGLEURBANE",SUM((((L12/100)*$AJ$22)*$AH$22))+(((((L12/100)*$AJ$22)*$AN$22)*$AH$22)*Calculator!$G$9)-((((L12/100)*$AJ$22)*$AN$22)*$AH$22)+((((L12/100)*$AJ$23)*$AH$23)),IF(Calculator!$O$6="SINGLESILVERANOD",SUM((((L12/100)*$AJ$22)*$AH$22))+(((((L12/100)*$AJ$22)*$AN$22)*$AH$22)*Calculator!$G$10)-((((L12/100)*$AJ$22)*$AN$22)*$AH$22)+((((L12/100)*$AJ$23)*$AH$23)),IF(Calculator!$O$6="SINGLEANOD",SUM((((L12/100)*$AJ$22)*$AH$22))+(((((L12/100)*$AJ$22)*$AN$22)*$AH$22)*Calculator!$G$11)-((((L12/100)*$AJ$22)*$AN$22)*$AH$22)+((((L12/100)*$AJ$23)*$AH$23)),IF(Calculator!$O$6="DUALBASE",SUM((((L12/100)*$AJ$22)*$AH$22))+(((((L12/100)*$AJ$22)*$AN$22)*$AH$22)*Calculator!$G$12)-((((L12/100)*$AJ$22)*$AN$22)*$AH$22)+((((L12/100)*$AJ$23)*$AH$23)),IF(Calculator!$O$6="DUALELEMENTS",SUM((((L12/100)*$AJ$22)*$AH$22))+(((((L12/100)*$AJ$22)*$AN$22)*$AH$22)*Calculator!$G$13)-((((L12/100)*$AJ$22)*$AN$22)*$AH$22)+((((L12/100)*$AJ$23)*$AH$23)),IF(Calculator!$O$6="DUALSPECTRUM",SUM((((L12/100)*$AJ$22)*$AH$22))+(((((L12/100)*$AJ$22)*$AN$22)*$AH$22)*Calculator!$G$15)-((((L12/100)*$AJ$22)*$AN$22)*$AH$22)+((((L12/100)*$AJ$23)*$AH$23)),IF(Calculator!$O$6="DUALHOMESTEAD",SUM((((L12/100)*$AJ$22)*$AH$22))+(((((L12/100)*$AJ$22)*$AN$22)*$AH$22)*Calculator!$G$14)-((((L12/100)*$AJ$22)*$AN$22)*$AH$22)+((((L12/100)*$AJ$23)*$AH$23)),IF(Calculator!$O$6="DUALBAND A",SUM((((L12/100)*$AJ$22)*$AH$22))+(((((L12/100)*$AJ$22)*$AN$22)*$AH$22)*Calculator!$G$16)-((((L12/100)*$AJ$22)*$AN$22)*$AH$22)+((((L12/100)*$AJ$23)*$AH$23)),IF(Calculator!$O$6="DUALBAND B",SUM((((L12/100)*$AJ$22)*$AH$22))+(((((L12/100)*$AJ$22)*$AN$22)*$AH$22)*Calculator!$G$17)-((((L12/100)*$AJ$22)*$AN$22)*$AH$22)+((((L12/100)*$AJ$23)*$AH$23)),IF(Calculator!$O$6="DUALBAND C",SUM((((L12/100)*$AJ$22)*$AH$22))+(((((L12/100)*$AJ$22)*$AN$22)*$AH$22)*Calculator!$G$18)-((((L12/100)*$AJ$22)*$AN$22)*$AH$22)+((((L12/100)*$AJ$23)*$AH$23)),IF(Calculator!$O$6="DUALBAND D",SUM((((L12/100)*$AJ$22)*$AH$22))+(((((L12/100)*$AJ$22)*$AN$22)*$AH$22)*Calculator!$G$19)-((((L12/100)*$AJ$22)*$AN$22)*$AH$22)+((((L12/100)*$AJ$23)*$AH$23)),IF(Calculator!$O$6="DUALURBANE",SUM((((L12/100)*$AJ$22)*$AH$22))+(((((L12/100)*$AJ$22)*$AN$22)*$AH$22)*Calculator!$G$20)-((((L12/100)*$AJ$22)*$AN$22)*$AH$22)+((((L12/100)*$AJ$23)*$AH$23)),IF(Calculator!$O$6="DUALSILVERANOD",SUM((((L12/100)*$AJ$22)*$AH$22))+(((((L12/100)*$AJ$22)*$AN$22)*$AH$22)*Calculator!$G$21)-((((L12/100)*$AJ$22)*$AN$22)*$AH$22)+((((L12/100)*$AJ$23)*$AH$23)),IF(Calculator!$O$6="DUALANOD",SUM((((L12/100)*$AJ$22)*$AH$22))+(((((L12/100)*$AJ$22)*$AN$22)*$AH$22)*Calculator!$G$22)-((((L12/100)*$AJ$22)*$AN$22)*$AH$22)+((((L12/100)*$AJ$23)*$AH$23))))))))))))))))))))))))</f>
        <v>162.64389822387693</v>
      </c>
      <c r="AB12" s="2">
        <f>IF(Calculator!$O$6="SINGLEBASE",SUM((((M12/100)*$AJ$22)*$AH$22))+((((M12/100)*$AJ$23)*$AH$23)),IF(Calculator!$O$6="SINGLEELEMENTS",SUM((((M12/100)*$AJ$22)*$AH$22))+(((((M12/100)*$AJ$22)*$AN$22)*$AH$22)*Calculator!$G$2)-((((M12/100)*$AJ$22)*$AN$22)*$AH$22)+((((M12/100)*$AJ$23)*$AH$23)),IF(Calculator!$O$6="SINGLESPECTRUM",SUM((((M12/100)*$AJ$22)*$AH$22))+(((((M12/100)*$AJ$22)*$AN$22)*$AH$22)*Calculator!$G$4)-((((M12/100)*$AJ$22)*$AN$22)*$AH$22)+((((M12/100)*$AJ$23)*$AH$23)),IF(Calculator!$O$6="SINGLEHOMESTEAD",SUM((((M12/100)*$AJ$22)*$AH$22))+(((((M12/100)*$AJ$22)*$AN$22)*$AH$22)*Calculator!$G$3)-((((M12/100)*$AJ$22)*$AN$22)*$AH$22)+((((M12/100)*$AJ$23)*$AH$23)),IF(Calculator!$O$6="SINGLEBAND A",SUM((((M12/100)*$AJ$22)*$AH$22))+(((((M12/100)*$AJ$22)*$AN$22)*$AH$22)*Calculator!$G$5)-((((M12/100)*$AJ$22)*$AN$22)*$AH$22)+((((M12/100)*$AJ$23)*$AH$23)),IF(Calculator!$O$6="SINGLEBAND B",SUM((((M12/100)*$AJ$22)*$AH$22))+(((((M12/100)*$AJ$22)*$AN$22)*$AH$22)*Calculator!$G$6)-((((M12/100)*$AJ$22)*$AN$22)*$AH$22)+((((M12/100)*$AJ$23)*$AH$23)),IF(Calculator!$O$6="SINGLEBAND C",SUM((((M12/100)*$AJ$22)*$AH$22))+(((((M12/100)*$AJ$22)*$AN$22)*$AH$22)*Calculator!$G$7)-((((M12/100)*$AJ$22)*$AN$22)*$AH$22)+((((M12/100)*$AJ$23)*$AH$23)),IF(Calculator!$O$6="SINGLEBAND D",SUM((((M12/100)*$AJ$22)*$AH$22))+(((((M12/100)*$AJ$22)*$AN$22)*$AH$22)*Calculator!$G$8)-((((M12/100)*$AJ$22)*$AN$22)*$AH$22)+((((M12/100)*$AJ$23)*$AH$23)),IF(Calculator!$O$6="SINGLEURBANE",SUM((((M12/100)*$AJ$22)*$AH$22))+(((((M12/100)*$AJ$22)*$AN$22)*$AH$22)*Calculator!$G$9)-((((M12/100)*$AJ$22)*$AN$22)*$AH$22)+((((M12/100)*$AJ$23)*$AH$23)),IF(Calculator!$O$6="SINGLESILVERANOD",SUM((((M12/100)*$AJ$22)*$AH$22))+(((((M12/100)*$AJ$22)*$AN$22)*$AH$22)*Calculator!$G$10)-((((M12/100)*$AJ$22)*$AN$22)*$AH$22)+((((M12/100)*$AJ$23)*$AH$23)),IF(Calculator!$O$6="SINGLEANOD",SUM((((M12/100)*$AJ$22)*$AH$22))+(((((M12/100)*$AJ$22)*$AN$22)*$AH$22)*Calculator!$G$11)-((((M12/100)*$AJ$22)*$AN$22)*$AH$22)+((((M12/100)*$AJ$23)*$AH$23)),IF(Calculator!$O$6="DUALBASE",SUM((((M12/100)*$AJ$22)*$AH$22))+(((((M12/100)*$AJ$22)*$AN$22)*$AH$22)*Calculator!$G$12)-((((M12/100)*$AJ$22)*$AN$22)*$AH$22)+((((M12/100)*$AJ$23)*$AH$23)),IF(Calculator!$O$6="DUALELEMENTS",SUM((((M12/100)*$AJ$22)*$AH$22))+(((((M12/100)*$AJ$22)*$AN$22)*$AH$22)*Calculator!$G$13)-((((M12/100)*$AJ$22)*$AN$22)*$AH$22)+((((M12/100)*$AJ$23)*$AH$23)),IF(Calculator!$O$6="DUALSPECTRUM",SUM((((M12/100)*$AJ$22)*$AH$22))+(((((M12/100)*$AJ$22)*$AN$22)*$AH$22)*Calculator!$G$15)-((((M12/100)*$AJ$22)*$AN$22)*$AH$22)+((((M12/100)*$AJ$23)*$AH$23)),IF(Calculator!$O$6="DUALHOMESTEAD",SUM((((M12/100)*$AJ$22)*$AH$22))+(((((M12/100)*$AJ$22)*$AN$22)*$AH$22)*Calculator!$G$14)-((((M12/100)*$AJ$22)*$AN$22)*$AH$22)+((((M12/100)*$AJ$23)*$AH$23)),IF(Calculator!$O$6="DUALBAND A",SUM((((M12/100)*$AJ$22)*$AH$22))+(((((M12/100)*$AJ$22)*$AN$22)*$AH$22)*Calculator!$G$16)-((((M12/100)*$AJ$22)*$AN$22)*$AH$22)+((((M12/100)*$AJ$23)*$AH$23)),IF(Calculator!$O$6="DUALBAND B",SUM((((M12/100)*$AJ$22)*$AH$22))+(((((M12/100)*$AJ$22)*$AN$22)*$AH$22)*Calculator!$G$17)-((((M12/100)*$AJ$22)*$AN$22)*$AH$22)+((((M12/100)*$AJ$23)*$AH$23)),IF(Calculator!$O$6="DUALBAND C",SUM((((M12/100)*$AJ$22)*$AH$22))+(((((M12/100)*$AJ$22)*$AN$22)*$AH$22)*Calculator!$G$18)-((((M12/100)*$AJ$22)*$AN$22)*$AH$22)+((((M12/100)*$AJ$23)*$AH$23)),IF(Calculator!$O$6="DUALBAND D",SUM((((M12/100)*$AJ$22)*$AH$22))+(((((M12/100)*$AJ$22)*$AN$22)*$AH$22)*Calculator!$G$19)-((((M12/100)*$AJ$22)*$AN$22)*$AH$22)+((((M12/100)*$AJ$23)*$AH$23)),IF(Calculator!$O$6="DUALURBANE",SUM((((M12/100)*$AJ$22)*$AH$22))+(((((M12/100)*$AJ$22)*$AN$22)*$AH$22)*Calculator!$G$20)-((((M12/100)*$AJ$22)*$AN$22)*$AH$22)+((((M12/100)*$AJ$23)*$AH$23)),IF(Calculator!$O$6="DUALSILVERANOD",SUM((((M12/100)*$AJ$22)*$AH$22))+(((((M12/100)*$AJ$22)*$AN$22)*$AH$22)*Calculator!$G$21)-((((M12/100)*$AJ$22)*$AN$22)*$AH$22)+((((M12/100)*$AJ$23)*$AH$23)),IF(Calculator!$O$6="DUALANOD",SUM((((M12/100)*$AJ$22)*$AH$22))+(((((M12/100)*$AJ$22)*$AN$22)*$AH$22)*Calculator!$G$22)-((((M12/100)*$AJ$22)*$AN$22)*$AH$22)+((((M12/100)*$AJ$23)*$AH$23))))))))))))))))))))))))</f>
        <v>164.90612677612302</v>
      </c>
      <c r="AC12" s="2">
        <f>IF(Calculator!$O$6="SINGLEBASE",SUM((((N12/100)*$AJ$22)*$AH$22))+((((N12/100)*$AJ$23)*$AH$23)),IF(Calculator!$O$6="SINGLEELEMENTS",SUM((((N12/100)*$AJ$22)*$AH$22))+(((((N12/100)*$AJ$22)*$AN$22)*$AH$22)*Calculator!$G$2)-((((N12/100)*$AJ$22)*$AN$22)*$AH$22)+((((N12/100)*$AJ$23)*$AH$23)),IF(Calculator!$O$6="SINGLESPECTRUM",SUM((((N12/100)*$AJ$22)*$AH$22))+(((((N12/100)*$AJ$22)*$AN$22)*$AH$22)*Calculator!$G$4)-((((N12/100)*$AJ$22)*$AN$22)*$AH$22)+((((N12/100)*$AJ$23)*$AH$23)),IF(Calculator!$O$6="SINGLEHOMESTEAD",SUM((((N12/100)*$AJ$22)*$AH$22))+(((((N12/100)*$AJ$22)*$AN$22)*$AH$22)*Calculator!$G$3)-((((N12/100)*$AJ$22)*$AN$22)*$AH$22)+((((N12/100)*$AJ$23)*$AH$23)),IF(Calculator!$O$6="SINGLEBAND A",SUM((((N12/100)*$AJ$22)*$AH$22))+(((((N12/100)*$AJ$22)*$AN$22)*$AH$22)*Calculator!$G$5)-((((N12/100)*$AJ$22)*$AN$22)*$AH$22)+((((N12/100)*$AJ$23)*$AH$23)),IF(Calculator!$O$6="SINGLEBAND B",SUM((((N12/100)*$AJ$22)*$AH$22))+(((((N12/100)*$AJ$22)*$AN$22)*$AH$22)*Calculator!$G$6)-((((N12/100)*$AJ$22)*$AN$22)*$AH$22)+((((N12/100)*$AJ$23)*$AH$23)),IF(Calculator!$O$6="SINGLEBAND C",SUM((((N12/100)*$AJ$22)*$AH$22))+(((((N12/100)*$AJ$22)*$AN$22)*$AH$22)*Calculator!$G$7)-((((N12/100)*$AJ$22)*$AN$22)*$AH$22)+((((N12/100)*$AJ$23)*$AH$23)),IF(Calculator!$O$6="SINGLEBAND D",SUM((((N12/100)*$AJ$22)*$AH$22))+(((((N12/100)*$AJ$22)*$AN$22)*$AH$22)*Calculator!$G$8)-((((N12/100)*$AJ$22)*$AN$22)*$AH$22)+((((N12/100)*$AJ$23)*$AH$23)),IF(Calculator!$O$6="SINGLEURBANE",SUM((((N12/100)*$AJ$22)*$AH$22))+(((((N12/100)*$AJ$22)*$AN$22)*$AH$22)*Calculator!$G$9)-((((N12/100)*$AJ$22)*$AN$22)*$AH$22)+((((N12/100)*$AJ$23)*$AH$23)),IF(Calculator!$O$6="SINGLESILVERANOD",SUM((((N12/100)*$AJ$22)*$AH$22))+(((((N12/100)*$AJ$22)*$AN$22)*$AH$22)*Calculator!$G$10)-((((N12/100)*$AJ$22)*$AN$22)*$AH$22)+((((N12/100)*$AJ$23)*$AH$23)),IF(Calculator!$O$6="SINGLEANOD",SUM((((N12/100)*$AJ$22)*$AH$22))+(((((N12/100)*$AJ$22)*$AN$22)*$AH$22)*Calculator!$G$11)-((((N12/100)*$AJ$22)*$AN$22)*$AH$22)+((((N12/100)*$AJ$23)*$AH$23)),IF(Calculator!$O$6="DUALBASE",SUM((((N12/100)*$AJ$22)*$AH$22))+(((((N12/100)*$AJ$22)*$AN$22)*$AH$22)*Calculator!$G$12)-((((N12/100)*$AJ$22)*$AN$22)*$AH$22)+((((N12/100)*$AJ$23)*$AH$23)),IF(Calculator!$O$6="DUALELEMENTS",SUM((((N12/100)*$AJ$22)*$AH$22))+(((((N12/100)*$AJ$22)*$AN$22)*$AH$22)*Calculator!$G$13)-((((N12/100)*$AJ$22)*$AN$22)*$AH$22)+((((N12/100)*$AJ$23)*$AH$23)),IF(Calculator!$O$6="DUALSPECTRUM",SUM((((N12/100)*$AJ$22)*$AH$22))+(((((N12/100)*$AJ$22)*$AN$22)*$AH$22)*Calculator!$G$15)-((((N12/100)*$AJ$22)*$AN$22)*$AH$22)+((((N12/100)*$AJ$23)*$AH$23)),IF(Calculator!$O$6="DUALHOMESTEAD",SUM((((N12/100)*$AJ$22)*$AH$22))+(((((N12/100)*$AJ$22)*$AN$22)*$AH$22)*Calculator!$G$14)-((((N12/100)*$AJ$22)*$AN$22)*$AH$22)+((((N12/100)*$AJ$23)*$AH$23)),IF(Calculator!$O$6="DUALBAND A",SUM((((N12/100)*$AJ$22)*$AH$22))+(((((N12/100)*$AJ$22)*$AN$22)*$AH$22)*Calculator!$G$16)-((((N12/100)*$AJ$22)*$AN$22)*$AH$22)+((((N12/100)*$AJ$23)*$AH$23)),IF(Calculator!$O$6="DUALBAND B",SUM((((N12/100)*$AJ$22)*$AH$22))+(((((N12/100)*$AJ$22)*$AN$22)*$AH$22)*Calculator!$G$17)-((((N12/100)*$AJ$22)*$AN$22)*$AH$22)+((((N12/100)*$AJ$23)*$AH$23)),IF(Calculator!$O$6="DUALBAND C",SUM((((N12/100)*$AJ$22)*$AH$22))+(((((N12/100)*$AJ$22)*$AN$22)*$AH$22)*Calculator!$G$18)-((((N12/100)*$AJ$22)*$AN$22)*$AH$22)+((((N12/100)*$AJ$23)*$AH$23)),IF(Calculator!$O$6="DUALBAND D",SUM((((N12/100)*$AJ$22)*$AH$22))+(((((N12/100)*$AJ$22)*$AN$22)*$AH$22)*Calculator!$G$19)-((((N12/100)*$AJ$22)*$AN$22)*$AH$22)+((((N12/100)*$AJ$23)*$AH$23)),IF(Calculator!$O$6="DUALURBANE",SUM((((N12/100)*$AJ$22)*$AH$22))+(((((N12/100)*$AJ$22)*$AN$22)*$AH$22)*Calculator!$G$20)-((((N12/100)*$AJ$22)*$AN$22)*$AH$22)+((((N12/100)*$AJ$23)*$AH$23)),IF(Calculator!$O$6="DUALSILVERANOD",SUM((((N12/100)*$AJ$22)*$AH$22))+(((((N12/100)*$AJ$22)*$AN$22)*$AH$22)*Calculator!$G$21)-((((N12/100)*$AJ$22)*$AN$22)*$AH$22)+((((N12/100)*$AJ$23)*$AH$23)),IF(Calculator!$O$6="DUALANOD",SUM((((N12/100)*$AJ$22)*$AH$22))+(((((N12/100)*$AJ$22)*$AN$22)*$AH$22)*Calculator!$G$22)-((((N12/100)*$AJ$22)*$AN$22)*$AH$22)+((((N12/100)*$AJ$23)*$AH$23))))))))))))))))))))))))</f>
        <v>167.16834225311277</v>
      </c>
    </row>
    <row r="13" spans="1:40">
      <c r="A13" s="8" t="s">
        <v>1445</v>
      </c>
      <c r="B13" s="2">
        <v>344.40065765380859</v>
      </c>
      <c r="C13" s="2">
        <v>349.91825637817379</v>
      </c>
      <c r="D13" s="2">
        <v>355.43585510253905</v>
      </c>
      <c r="E13" s="2">
        <v>360.95345382690425</v>
      </c>
      <c r="F13" s="2">
        <v>366.47105255126951</v>
      </c>
      <c r="G13" s="2">
        <v>374.55934234619139</v>
      </c>
      <c r="H13" s="2">
        <v>380.07694107055664</v>
      </c>
      <c r="I13" s="2">
        <v>385.58411148071286</v>
      </c>
      <c r="J13" s="2">
        <v>391.10171020507812</v>
      </c>
      <c r="K13" s="2">
        <v>396.61930892944332</v>
      </c>
      <c r="L13" s="2">
        <v>402.13690765380858</v>
      </c>
      <c r="M13" s="2">
        <v>407.65450637817378</v>
      </c>
      <c r="N13" s="2">
        <v>413.17210510253904</v>
      </c>
      <c r="P13" s="8">
        <v>1200</v>
      </c>
      <c r="Q13" s="2">
        <f>IF(Calculator!$O$6="SINGLEBASE",SUM((((B13/100)*$AJ$22)*$AH$22))+((((B13/100)*$AJ$23)*$AH$23)),IF(Calculator!$O$6="SINGLEELEMENTS",SUM((((B13/100)*$AJ$22)*$AH$22))+(((((B13/100)*$AJ$22)*$AN$22)*$AH$22)*Calculator!$G$2)-((((B13/100)*$AJ$22)*$AN$22)*$AH$22)+((((B13/100)*$AJ$23)*$AH$23)),IF(Calculator!$O$6="SINGLESPECTRUM",SUM((((B13/100)*$AJ$22)*$AH$22))+(((((B13/100)*$AJ$22)*$AN$22)*$AH$22)*Calculator!$G$4)-((((B13/100)*$AJ$22)*$AN$22)*$AH$22)+((((B13/100)*$AJ$23)*$AH$23)),IF(Calculator!$O$6="SINGLEHOMESTEAD",SUM((((B13/100)*$AJ$22)*$AH$22))+(((((B13/100)*$AJ$22)*$AN$22)*$AH$22)*Calculator!$G$3)-((((B13/100)*$AJ$22)*$AN$22)*$AH$22)+((((B13/100)*$AJ$23)*$AH$23)),IF(Calculator!$O$6="SINGLEBAND A",SUM((((B13/100)*$AJ$22)*$AH$22))+(((((B13/100)*$AJ$22)*$AN$22)*$AH$22)*Calculator!$G$5)-((((B13/100)*$AJ$22)*$AN$22)*$AH$22)+((((B13/100)*$AJ$23)*$AH$23)),IF(Calculator!$O$6="SINGLEBAND B",SUM((((B13/100)*$AJ$22)*$AH$22))+(((((B13/100)*$AJ$22)*$AN$22)*$AH$22)*Calculator!$G$6)-((((B13/100)*$AJ$22)*$AN$22)*$AH$22)+((((B13/100)*$AJ$23)*$AH$23)),IF(Calculator!$O$6="SINGLEBAND C",SUM((((B13/100)*$AJ$22)*$AH$22))+(((((B13/100)*$AJ$22)*$AN$22)*$AH$22)*Calculator!$G$7)-((((B13/100)*$AJ$22)*$AN$22)*$AH$22)+((((B13/100)*$AJ$23)*$AH$23)),IF(Calculator!$O$6="SINGLEBAND D",SUM((((B13/100)*$AJ$22)*$AH$22))+(((((B13/100)*$AJ$22)*$AN$22)*$AH$22)*Calculator!$G$8)-((((B13/100)*$AJ$22)*$AN$22)*$AH$22)+((((B13/100)*$AJ$23)*$AH$23)),IF(Calculator!$O$6="SINGLEURBANE",SUM((((B13/100)*$AJ$22)*$AH$22))+(((((B13/100)*$AJ$22)*$AN$22)*$AH$22)*Calculator!$G$9)-((((B13/100)*$AJ$22)*$AN$22)*$AH$22)+((((B13/100)*$AJ$23)*$AH$23)),IF(Calculator!$O$6="SINGLESILVERANOD",SUM((((B13/100)*$AJ$22)*$AH$22))+(((((B13/100)*$AJ$22)*$AN$22)*$AH$22)*Calculator!$G$10)-((((B13/100)*$AJ$22)*$AN$22)*$AH$22)+((((B13/100)*$AJ$23)*$AH$23)),IF(Calculator!$O$6="SINGLEANOD",SUM((((B13/100)*$AJ$22)*$AH$22))+(((((B13/100)*$AJ$22)*$AN$22)*$AH$22)*Calculator!$G$11)-((((B13/100)*$AJ$22)*$AN$22)*$AH$22)+((((B13/100)*$AJ$23)*$AH$23)),IF(Calculator!$O$6="DUALBASE",SUM((((B13/100)*$AJ$22)*$AH$22))+(((((B13/100)*$AJ$22)*$AN$22)*$AH$22)*Calculator!$G$12)-((((B13/100)*$AJ$22)*$AN$22)*$AH$22)+((((B13/100)*$AJ$23)*$AH$23)),IF(Calculator!$O$6="DUALELEMENTS",SUM((((B13/100)*$AJ$22)*$AH$22))+(((((B13/100)*$AJ$22)*$AN$22)*$AH$22)*Calculator!$G$13)-((((B13/100)*$AJ$22)*$AN$22)*$AH$22)+((((B13/100)*$AJ$23)*$AH$23)),IF(Calculator!$O$6="DUALSPECTRUM",SUM((((B13/100)*$AJ$22)*$AH$22))+(((((B13/100)*$AJ$22)*$AN$22)*$AH$22)*Calculator!$G$15)-((((B13/100)*$AJ$22)*$AN$22)*$AH$22)+((((B13/100)*$AJ$23)*$AH$23)),IF(Calculator!$O$6="DUALHOMESTEAD",SUM((((B13/100)*$AJ$22)*$AH$22))+(((((B13/100)*$AJ$22)*$AN$22)*$AH$22)*Calculator!$G$14)-((((B13/100)*$AJ$22)*$AN$22)*$AH$22)+((((B13/100)*$AJ$23)*$AH$23)),IF(Calculator!$O$6="DUALBAND A",SUM((((B13/100)*$AJ$22)*$AH$22))+(((((B13/100)*$AJ$22)*$AN$22)*$AH$22)*Calculator!$G$16)-((((B13/100)*$AJ$22)*$AN$22)*$AH$22)+((((B13/100)*$AJ$23)*$AH$23)),IF(Calculator!$O$6="DUALBAND B",SUM((((B13/100)*$AJ$22)*$AH$22))+(((((B13/100)*$AJ$22)*$AN$22)*$AH$22)*Calculator!$G$17)-((((B13/100)*$AJ$22)*$AN$22)*$AH$22)+((((B13/100)*$AJ$23)*$AH$23)),IF(Calculator!$O$6="DUALBAND C",SUM((((B13/100)*$AJ$22)*$AH$22))+(((((B13/100)*$AJ$22)*$AN$22)*$AH$22)*Calculator!$G$18)-((((B13/100)*$AJ$22)*$AN$22)*$AH$22)+((((B13/100)*$AJ$23)*$AH$23)),IF(Calculator!$O$6="DUALBAND D",SUM((((B13/100)*$AJ$22)*$AH$22))+(((((B13/100)*$AJ$22)*$AN$22)*$AH$22)*Calculator!$G$19)-((((B13/100)*$AJ$22)*$AN$22)*$AH$22)+((((B13/100)*$AJ$23)*$AH$23)),IF(Calculator!$O$6="DUALURBANE",SUM((((B13/100)*$AJ$22)*$AH$22))+(((((B13/100)*$AJ$22)*$AN$22)*$AH$22)*Calculator!$G$20)-((((B13/100)*$AJ$22)*$AN$22)*$AH$22)+((((B13/100)*$AJ$23)*$AH$23)),IF(Calculator!$O$6="DUALSILVERANOD",SUM((((B13/100)*$AJ$22)*$AH$22))+(((((B13/100)*$AJ$22)*$AN$22)*$AH$22)*Calculator!$G$21)-((((B13/100)*$AJ$22)*$AN$22)*$AH$22)+((((B13/100)*$AJ$23)*$AH$23)),IF(Calculator!$O$6="DUALANOD",SUM((((B13/100)*$AJ$22)*$AH$22))+(((((B13/100)*$AJ$22)*$AN$22)*$AH$22)*Calculator!$G$22)-((((B13/100)*$AJ$22)*$AN$22)*$AH$22)+((((B13/100)*$AJ$23)*$AH$23))))))))))))))))))))))))</f>
        <v>141.2042696380615</v>
      </c>
      <c r="R13" s="2">
        <f>IF(Calculator!$O$6="SINGLEBASE",SUM((((C13/100)*$AJ$22)*$AH$22))+((((C13/100)*$AJ$23)*$AH$23)),IF(Calculator!$O$6="SINGLEELEMENTS",SUM((((C13/100)*$AJ$22)*$AH$22))+(((((C13/100)*$AJ$22)*$AN$22)*$AH$22)*Calculator!$G$2)-((((C13/100)*$AJ$22)*$AN$22)*$AH$22)+((((C13/100)*$AJ$23)*$AH$23)),IF(Calculator!$O$6="SINGLESPECTRUM",SUM((((C13/100)*$AJ$22)*$AH$22))+(((((C13/100)*$AJ$22)*$AN$22)*$AH$22)*Calculator!$G$4)-((((C13/100)*$AJ$22)*$AN$22)*$AH$22)+((((C13/100)*$AJ$23)*$AH$23)),IF(Calculator!$O$6="SINGLEHOMESTEAD",SUM((((C13/100)*$AJ$22)*$AH$22))+(((((C13/100)*$AJ$22)*$AN$22)*$AH$22)*Calculator!$G$3)-((((C13/100)*$AJ$22)*$AN$22)*$AH$22)+((((C13/100)*$AJ$23)*$AH$23)),IF(Calculator!$O$6="SINGLEBAND A",SUM((((C13/100)*$AJ$22)*$AH$22))+(((((C13/100)*$AJ$22)*$AN$22)*$AH$22)*Calculator!$G$5)-((((C13/100)*$AJ$22)*$AN$22)*$AH$22)+((((C13/100)*$AJ$23)*$AH$23)),IF(Calculator!$O$6="SINGLEBAND B",SUM((((C13/100)*$AJ$22)*$AH$22))+(((((C13/100)*$AJ$22)*$AN$22)*$AH$22)*Calculator!$G$6)-((((C13/100)*$AJ$22)*$AN$22)*$AH$22)+((((C13/100)*$AJ$23)*$AH$23)),IF(Calculator!$O$6="SINGLEBAND C",SUM((((C13/100)*$AJ$22)*$AH$22))+(((((C13/100)*$AJ$22)*$AN$22)*$AH$22)*Calculator!$G$7)-((((C13/100)*$AJ$22)*$AN$22)*$AH$22)+((((C13/100)*$AJ$23)*$AH$23)),IF(Calculator!$O$6="SINGLEBAND D",SUM((((C13/100)*$AJ$22)*$AH$22))+(((((C13/100)*$AJ$22)*$AN$22)*$AH$22)*Calculator!$G$8)-((((C13/100)*$AJ$22)*$AN$22)*$AH$22)+((((C13/100)*$AJ$23)*$AH$23)),IF(Calculator!$O$6="SINGLEURBANE",SUM((((C13/100)*$AJ$22)*$AH$22))+(((((C13/100)*$AJ$22)*$AN$22)*$AH$22)*Calculator!$G$9)-((((C13/100)*$AJ$22)*$AN$22)*$AH$22)+((((C13/100)*$AJ$23)*$AH$23)),IF(Calculator!$O$6="SINGLESILVERANOD",SUM((((C13/100)*$AJ$22)*$AH$22))+(((((C13/100)*$AJ$22)*$AN$22)*$AH$22)*Calculator!$G$10)-((((C13/100)*$AJ$22)*$AN$22)*$AH$22)+((((C13/100)*$AJ$23)*$AH$23)),IF(Calculator!$O$6="SINGLEANOD",SUM((((C13/100)*$AJ$22)*$AH$22))+(((((C13/100)*$AJ$22)*$AN$22)*$AH$22)*Calculator!$G$11)-((((C13/100)*$AJ$22)*$AN$22)*$AH$22)+((((C13/100)*$AJ$23)*$AH$23)),IF(Calculator!$O$6="DUALBASE",SUM((((C13/100)*$AJ$22)*$AH$22))+(((((C13/100)*$AJ$22)*$AN$22)*$AH$22)*Calculator!$G$12)-((((C13/100)*$AJ$22)*$AN$22)*$AH$22)+((((C13/100)*$AJ$23)*$AH$23)),IF(Calculator!$O$6="DUALELEMENTS",SUM((((C13/100)*$AJ$22)*$AH$22))+(((((C13/100)*$AJ$22)*$AN$22)*$AH$22)*Calculator!$G$13)-((((C13/100)*$AJ$22)*$AN$22)*$AH$22)+((((C13/100)*$AJ$23)*$AH$23)),IF(Calculator!$O$6="DUALSPECTRUM",SUM((((C13/100)*$AJ$22)*$AH$22))+(((((C13/100)*$AJ$22)*$AN$22)*$AH$22)*Calculator!$G$15)-((((C13/100)*$AJ$22)*$AN$22)*$AH$22)+((((C13/100)*$AJ$23)*$AH$23)),IF(Calculator!$O$6="DUALHOMESTEAD",SUM((((C13/100)*$AJ$22)*$AH$22))+(((((C13/100)*$AJ$22)*$AN$22)*$AH$22)*Calculator!$G$14)-((((C13/100)*$AJ$22)*$AN$22)*$AH$22)+((((C13/100)*$AJ$23)*$AH$23)),IF(Calculator!$O$6="DUALBAND A",SUM((((C13/100)*$AJ$22)*$AH$22))+(((((C13/100)*$AJ$22)*$AN$22)*$AH$22)*Calculator!$G$16)-((((C13/100)*$AJ$22)*$AN$22)*$AH$22)+((((C13/100)*$AJ$23)*$AH$23)),IF(Calculator!$O$6="DUALBAND B",SUM((((C13/100)*$AJ$22)*$AH$22))+(((((C13/100)*$AJ$22)*$AN$22)*$AH$22)*Calculator!$G$17)-((((C13/100)*$AJ$22)*$AN$22)*$AH$22)+((((C13/100)*$AJ$23)*$AH$23)),IF(Calculator!$O$6="DUALBAND C",SUM((((C13/100)*$AJ$22)*$AH$22))+(((((C13/100)*$AJ$22)*$AN$22)*$AH$22)*Calculator!$G$18)-((((C13/100)*$AJ$22)*$AN$22)*$AH$22)+((((C13/100)*$AJ$23)*$AH$23)),IF(Calculator!$O$6="DUALBAND D",SUM((((C13/100)*$AJ$22)*$AH$22))+(((((C13/100)*$AJ$22)*$AN$22)*$AH$22)*Calculator!$G$19)-((((C13/100)*$AJ$22)*$AN$22)*$AH$22)+((((C13/100)*$AJ$23)*$AH$23)),IF(Calculator!$O$6="DUALURBANE",SUM((((C13/100)*$AJ$22)*$AH$22))+(((((C13/100)*$AJ$22)*$AN$22)*$AH$22)*Calculator!$G$20)-((((C13/100)*$AJ$22)*$AN$22)*$AH$22)+((((C13/100)*$AJ$23)*$AH$23)),IF(Calculator!$O$6="DUALSILVERANOD",SUM((((C13/100)*$AJ$22)*$AH$22))+(((((C13/100)*$AJ$22)*$AN$22)*$AH$22)*Calculator!$G$21)-((((C13/100)*$AJ$22)*$AN$22)*$AH$22)+((((C13/100)*$AJ$23)*$AH$23)),IF(Calculator!$O$6="DUALANOD",SUM((((C13/100)*$AJ$22)*$AH$22))+(((((C13/100)*$AJ$22)*$AN$22)*$AH$22)*Calculator!$G$22)-((((C13/100)*$AJ$22)*$AN$22)*$AH$22)+((((C13/100)*$AJ$23)*$AH$23))))))))))))))))))))))))</f>
        <v>143.46648511505123</v>
      </c>
      <c r="S13" s="2">
        <f>IF(Calculator!$O$6="SINGLEBASE",SUM((((D13/100)*$AJ$22)*$AH$22))+((((D13/100)*$AJ$23)*$AH$23)),IF(Calculator!$O$6="SINGLEELEMENTS",SUM((((D13/100)*$AJ$22)*$AH$22))+(((((D13/100)*$AJ$22)*$AN$22)*$AH$22)*Calculator!$G$2)-((((D13/100)*$AJ$22)*$AN$22)*$AH$22)+((((D13/100)*$AJ$23)*$AH$23)),IF(Calculator!$O$6="SINGLESPECTRUM",SUM((((D13/100)*$AJ$22)*$AH$22))+(((((D13/100)*$AJ$22)*$AN$22)*$AH$22)*Calculator!$G$4)-((((D13/100)*$AJ$22)*$AN$22)*$AH$22)+((((D13/100)*$AJ$23)*$AH$23)),IF(Calculator!$O$6="SINGLEHOMESTEAD",SUM((((D13/100)*$AJ$22)*$AH$22))+(((((D13/100)*$AJ$22)*$AN$22)*$AH$22)*Calculator!$G$3)-((((D13/100)*$AJ$22)*$AN$22)*$AH$22)+((((D13/100)*$AJ$23)*$AH$23)),IF(Calculator!$O$6="SINGLEBAND A",SUM((((D13/100)*$AJ$22)*$AH$22))+(((((D13/100)*$AJ$22)*$AN$22)*$AH$22)*Calculator!$G$5)-((((D13/100)*$AJ$22)*$AN$22)*$AH$22)+((((D13/100)*$AJ$23)*$AH$23)),IF(Calculator!$O$6="SINGLEBAND B",SUM((((D13/100)*$AJ$22)*$AH$22))+(((((D13/100)*$AJ$22)*$AN$22)*$AH$22)*Calculator!$G$6)-((((D13/100)*$AJ$22)*$AN$22)*$AH$22)+((((D13/100)*$AJ$23)*$AH$23)),IF(Calculator!$O$6="SINGLEBAND C",SUM((((D13/100)*$AJ$22)*$AH$22))+(((((D13/100)*$AJ$22)*$AN$22)*$AH$22)*Calculator!$G$7)-((((D13/100)*$AJ$22)*$AN$22)*$AH$22)+((((D13/100)*$AJ$23)*$AH$23)),IF(Calculator!$O$6="SINGLEBAND D",SUM((((D13/100)*$AJ$22)*$AH$22))+(((((D13/100)*$AJ$22)*$AN$22)*$AH$22)*Calculator!$G$8)-((((D13/100)*$AJ$22)*$AN$22)*$AH$22)+((((D13/100)*$AJ$23)*$AH$23)),IF(Calculator!$O$6="SINGLEURBANE",SUM((((D13/100)*$AJ$22)*$AH$22))+(((((D13/100)*$AJ$22)*$AN$22)*$AH$22)*Calculator!$G$9)-((((D13/100)*$AJ$22)*$AN$22)*$AH$22)+((((D13/100)*$AJ$23)*$AH$23)),IF(Calculator!$O$6="SINGLESILVERANOD",SUM((((D13/100)*$AJ$22)*$AH$22))+(((((D13/100)*$AJ$22)*$AN$22)*$AH$22)*Calculator!$G$10)-((((D13/100)*$AJ$22)*$AN$22)*$AH$22)+((((D13/100)*$AJ$23)*$AH$23)),IF(Calculator!$O$6="SINGLEANOD",SUM((((D13/100)*$AJ$22)*$AH$22))+(((((D13/100)*$AJ$22)*$AN$22)*$AH$22)*Calculator!$G$11)-((((D13/100)*$AJ$22)*$AN$22)*$AH$22)+((((D13/100)*$AJ$23)*$AH$23)),IF(Calculator!$O$6="DUALBASE",SUM((((D13/100)*$AJ$22)*$AH$22))+(((((D13/100)*$AJ$22)*$AN$22)*$AH$22)*Calculator!$G$12)-((((D13/100)*$AJ$22)*$AN$22)*$AH$22)+((((D13/100)*$AJ$23)*$AH$23)),IF(Calculator!$O$6="DUALELEMENTS",SUM((((D13/100)*$AJ$22)*$AH$22))+(((((D13/100)*$AJ$22)*$AN$22)*$AH$22)*Calculator!$G$13)-((((D13/100)*$AJ$22)*$AN$22)*$AH$22)+((((D13/100)*$AJ$23)*$AH$23)),IF(Calculator!$O$6="DUALSPECTRUM",SUM((((D13/100)*$AJ$22)*$AH$22))+(((((D13/100)*$AJ$22)*$AN$22)*$AH$22)*Calculator!$G$15)-((((D13/100)*$AJ$22)*$AN$22)*$AH$22)+((((D13/100)*$AJ$23)*$AH$23)),IF(Calculator!$O$6="DUALHOMESTEAD",SUM((((D13/100)*$AJ$22)*$AH$22))+(((((D13/100)*$AJ$22)*$AN$22)*$AH$22)*Calculator!$G$14)-((((D13/100)*$AJ$22)*$AN$22)*$AH$22)+((((D13/100)*$AJ$23)*$AH$23)),IF(Calculator!$O$6="DUALBAND A",SUM((((D13/100)*$AJ$22)*$AH$22))+(((((D13/100)*$AJ$22)*$AN$22)*$AH$22)*Calculator!$G$16)-((((D13/100)*$AJ$22)*$AN$22)*$AH$22)+((((D13/100)*$AJ$23)*$AH$23)),IF(Calculator!$O$6="DUALBAND B",SUM((((D13/100)*$AJ$22)*$AH$22))+(((((D13/100)*$AJ$22)*$AN$22)*$AH$22)*Calculator!$G$17)-((((D13/100)*$AJ$22)*$AN$22)*$AH$22)+((((D13/100)*$AJ$23)*$AH$23)),IF(Calculator!$O$6="DUALBAND C",SUM((((D13/100)*$AJ$22)*$AH$22))+(((((D13/100)*$AJ$22)*$AN$22)*$AH$22)*Calculator!$G$18)-((((D13/100)*$AJ$22)*$AN$22)*$AH$22)+((((D13/100)*$AJ$23)*$AH$23)),IF(Calculator!$O$6="DUALBAND D",SUM((((D13/100)*$AJ$22)*$AH$22))+(((((D13/100)*$AJ$22)*$AN$22)*$AH$22)*Calculator!$G$19)-((((D13/100)*$AJ$22)*$AN$22)*$AH$22)+((((D13/100)*$AJ$23)*$AH$23)),IF(Calculator!$O$6="DUALURBANE",SUM((((D13/100)*$AJ$22)*$AH$22))+(((((D13/100)*$AJ$22)*$AN$22)*$AH$22)*Calculator!$G$20)-((((D13/100)*$AJ$22)*$AN$22)*$AH$22)+((((D13/100)*$AJ$23)*$AH$23)),IF(Calculator!$O$6="DUALSILVERANOD",SUM((((D13/100)*$AJ$22)*$AH$22))+(((((D13/100)*$AJ$22)*$AN$22)*$AH$22)*Calculator!$G$21)-((((D13/100)*$AJ$22)*$AN$22)*$AH$22)+((((D13/100)*$AJ$23)*$AH$23)),IF(Calculator!$O$6="DUALANOD",SUM((((D13/100)*$AJ$22)*$AH$22))+(((((D13/100)*$AJ$22)*$AN$22)*$AH$22)*Calculator!$G$22)-((((D13/100)*$AJ$22)*$AN$22)*$AH$22)+((((D13/100)*$AJ$23)*$AH$23))))))))))))))))))))))))</f>
        <v>145.72870059204098</v>
      </c>
      <c r="T13" s="2">
        <f>IF(Calculator!$O$6="SINGLEBASE",SUM((((E13/100)*$AJ$22)*$AH$22))+((((E13/100)*$AJ$23)*$AH$23)),IF(Calculator!$O$6="SINGLEELEMENTS",SUM((((E13/100)*$AJ$22)*$AH$22))+(((((E13/100)*$AJ$22)*$AN$22)*$AH$22)*Calculator!$G$2)-((((E13/100)*$AJ$22)*$AN$22)*$AH$22)+((((E13/100)*$AJ$23)*$AH$23)),IF(Calculator!$O$6="SINGLESPECTRUM",SUM((((E13/100)*$AJ$22)*$AH$22))+(((((E13/100)*$AJ$22)*$AN$22)*$AH$22)*Calculator!$G$4)-((((E13/100)*$AJ$22)*$AN$22)*$AH$22)+((((E13/100)*$AJ$23)*$AH$23)),IF(Calculator!$O$6="SINGLEHOMESTEAD",SUM((((E13/100)*$AJ$22)*$AH$22))+(((((E13/100)*$AJ$22)*$AN$22)*$AH$22)*Calculator!$G$3)-((((E13/100)*$AJ$22)*$AN$22)*$AH$22)+((((E13/100)*$AJ$23)*$AH$23)),IF(Calculator!$O$6="SINGLEBAND A",SUM((((E13/100)*$AJ$22)*$AH$22))+(((((E13/100)*$AJ$22)*$AN$22)*$AH$22)*Calculator!$G$5)-((((E13/100)*$AJ$22)*$AN$22)*$AH$22)+((((E13/100)*$AJ$23)*$AH$23)),IF(Calculator!$O$6="SINGLEBAND B",SUM((((E13/100)*$AJ$22)*$AH$22))+(((((E13/100)*$AJ$22)*$AN$22)*$AH$22)*Calculator!$G$6)-((((E13/100)*$AJ$22)*$AN$22)*$AH$22)+((((E13/100)*$AJ$23)*$AH$23)),IF(Calculator!$O$6="SINGLEBAND C",SUM((((E13/100)*$AJ$22)*$AH$22))+(((((E13/100)*$AJ$22)*$AN$22)*$AH$22)*Calculator!$G$7)-((((E13/100)*$AJ$22)*$AN$22)*$AH$22)+((((E13/100)*$AJ$23)*$AH$23)),IF(Calculator!$O$6="SINGLEBAND D",SUM((((E13/100)*$AJ$22)*$AH$22))+(((((E13/100)*$AJ$22)*$AN$22)*$AH$22)*Calculator!$G$8)-((((E13/100)*$AJ$22)*$AN$22)*$AH$22)+((((E13/100)*$AJ$23)*$AH$23)),IF(Calculator!$O$6="SINGLEURBANE",SUM((((E13/100)*$AJ$22)*$AH$22))+(((((E13/100)*$AJ$22)*$AN$22)*$AH$22)*Calculator!$G$9)-((((E13/100)*$AJ$22)*$AN$22)*$AH$22)+((((E13/100)*$AJ$23)*$AH$23)),IF(Calculator!$O$6="SINGLESILVERANOD",SUM((((E13/100)*$AJ$22)*$AH$22))+(((((E13/100)*$AJ$22)*$AN$22)*$AH$22)*Calculator!$G$10)-((((E13/100)*$AJ$22)*$AN$22)*$AH$22)+((((E13/100)*$AJ$23)*$AH$23)),IF(Calculator!$O$6="SINGLEANOD",SUM((((E13/100)*$AJ$22)*$AH$22))+(((((E13/100)*$AJ$22)*$AN$22)*$AH$22)*Calculator!$G$11)-((((E13/100)*$AJ$22)*$AN$22)*$AH$22)+((((E13/100)*$AJ$23)*$AH$23)),IF(Calculator!$O$6="DUALBASE",SUM((((E13/100)*$AJ$22)*$AH$22))+(((((E13/100)*$AJ$22)*$AN$22)*$AH$22)*Calculator!$G$12)-((((E13/100)*$AJ$22)*$AN$22)*$AH$22)+((((E13/100)*$AJ$23)*$AH$23)),IF(Calculator!$O$6="DUALELEMENTS",SUM((((E13/100)*$AJ$22)*$AH$22))+(((((E13/100)*$AJ$22)*$AN$22)*$AH$22)*Calculator!$G$13)-((((E13/100)*$AJ$22)*$AN$22)*$AH$22)+((((E13/100)*$AJ$23)*$AH$23)),IF(Calculator!$O$6="DUALSPECTRUM",SUM((((E13/100)*$AJ$22)*$AH$22))+(((((E13/100)*$AJ$22)*$AN$22)*$AH$22)*Calculator!$G$15)-((((E13/100)*$AJ$22)*$AN$22)*$AH$22)+((((E13/100)*$AJ$23)*$AH$23)),IF(Calculator!$O$6="DUALHOMESTEAD",SUM((((E13/100)*$AJ$22)*$AH$22))+(((((E13/100)*$AJ$22)*$AN$22)*$AH$22)*Calculator!$G$14)-((((E13/100)*$AJ$22)*$AN$22)*$AH$22)+((((E13/100)*$AJ$23)*$AH$23)),IF(Calculator!$O$6="DUALBAND A",SUM((((E13/100)*$AJ$22)*$AH$22))+(((((E13/100)*$AJ$22)*$AN$22)*$AH$22)*Calculator!$G$16)-((((E13/100)*$AJ$22)*$AN$22)*$AH$22)+((((E13/100)*$AJ$23)*$AH$23)),IF(Calculator!$O$6="DUALBAND B",SUM((((E13/100)*$AJ$22)*$AH$22))+(((((E13/100)*$AJ$22)*$AN$22)*$AH$22)*Calculator!$G$17)-((((E13/100)*$AJ$22)*$AN$22)*$AH$22)+((((E13/100)*$AJ$23)*$AH$23)),IF(Calculator!$O$6="DUALBAND C",SUM((((E13/100)*$AJ$22)*$AH$22))+(((((E13/100)*$AJ$22)*$AN$22)*$AH$22)*Calculator!$G$18)-((((E13/100)*$AJ$22)*$AN$22)*$AH$22)+((((E13/100)*$AJ$23)*$AH$23)),IF(Calculator!$O$6="DUALBAND D",SUM((((E13/100)*$AJ$22)*$AH$22))+(((((E13/100)*$AJ$22)*$AN$22)*$AH$22)*Calculator!$G$19)-((((E13/100)*$AJ$22)*$AN$22)*$AH$22)+((((E13/100)*$AJ$23)*$AH$23)),IF(Calculator!$O$6="DUALURBANE",SUM((((E13/100)*$AJ$22)*$AH$22))+(((((E13/100)*$AJ$22)*$AN$22)*$AH$22)*Calculator!$G$20)-((((E13/100)*$AJ$22)*$AN$22)*$AH$22)+((((E13/100)*$AJ$23)*$AH$23)),IF(Calculator!$O$6="DUALSILVERANOD",SUM((((E13/100)*$AJ$22)*$AH$22))+(((((E13/100)*$AJ$22)*$AN$22)*$AH$22)*Calculator!$G$21)-((((E13/100)*$AJ$22)*$AN$22)*$AH$22)+((((E13/100)*$AJ$23)*$AH$23)),IF(Calculator!$O$6="DUALANOD",SUM((((E13/100)*$AJ$22)*$AH$22))+(((((E13/100)*$AJ$22)*$AN$22)*$AH$22)*Calculator!$G$22)-((((E13/100)*$AJ$22)*$AN$22)*$AH$22)+((((E13/100)*$AJ$23)*$AH$23))))))))))))))))))))))))</f>
        <v>147.99091606903073</v>
      </c>
      <c r="U13" s="2">
        <f>IF(Calculator!$O$6="SINGLEBASE",SUM((((F13/100)*$AJ$22)*$AH$22))+((((F13/100)*$AJ$23)*$AH$23)),IF(Calculator!$O$6="SINGLEELEMENTS",SUM((((F13/100)*$AJ$22)*$AH$22))+(((((F13/100)*$AJ$22)*$AN$22)*$AH$22)*Calculator!$G$2)-((((F13/100)*$AJ$22)*$AN$22)*$AH$22)+((((F13/100)*$AJ$23)*$AH$23)),IF(Calculator!$O$6="SINGLESPECTRUM",SUM((((F13/100)*$AJ$22)*$AH$22))+(((((F13/100)*$AJ$22)*$AN$22)*$AH$22)*Calculator!$G$4)-((((F13/100)*$AJ$22)*$AN$22)*$AH$22)+((((F13/100)*$AJ$23)*$AH$23)),IF(Calculator!$O$6="SINGLEHOMESTEAD",SUM((((F13/100)*$AJ$22)*$AH$22))+(((((F13/100)*$AJ$22)*$AN$22)*$AH$22)*Calculator!$G$3)-((((F13/100)*$AJ$22)*$AN$22)*$AH$22)+((((F13/100)*$AJ$23)*$AH$23)),IF(Calculator!$O$6="SINGLEBAND A",SUM((((F13/100)*$AJ$22)*$AH$22))+(((((F13/100)*$AJ$22)*$AN$22)*$AH$22)*Calculator!$G$5)-((((F13/100)*$AJ$22)*$AN$22)*$AH$22)+((((F13/100)*$AJ$23)*$AH$23)),IF(Calculator!$O$6="SINGLEBAND B",SUM((((F13/100)*$AJ$22)*$AH$22))+(((((F13/100)*$AJ$22)*$AN$22)*$AH$22)*Calculator!$G$6)-((((F13/100)*$AJ$22)*$AN$22)*$AH$22)+((((F13/100)*$AJ$23)*$AH$23)),IF(Calculator!$O$6="SINGLEBAND C",SUM((((F13/100)*$AJ$22)*$AH$22))+(((((F13/100)*$AJ$22)*$AN$22)*$AH$22)*Calculator!$G$7)-((((F13/100)*$AJ$22)*$AN$22)*$AH$22)+((((F13/100)*$AJ$23)*$AH$23)),IF(Calculator!$O$6="SINGLEBAND D",SUM((((F13/100)*$AJ$22)*$AH$22))+(((((F13/100)*$AJ$22)*$AN$22)*$AH$22)*Calculator!$G$8)-((((F13/100)*$AJ$22)*$AN$22)*$AH$22)+((((F13/100)*$AJ$23)*$AH$23)),IF(Calculator!$O$6="SINGLEURBANE",SUM((((F13/100)*$AJ$22)*$AH$22))+(((((F13/100)*$AJ$22)*$AN$22)*$AH$22)*Calculator!$G$9)-((((F13/100)*$AJ$22)*$AN$22)*$AH$22)+((((F13/100)*$AJ$23)*$AH$23)),IF(Calculator!$O$6="SINGLESILVERANOD",SUM((((F13/100)*$AJ$22)*$AH$22))+(((((F13/100)*$AJ$22)*$AN$22)*$AH$22)*Calculator!$G$10)-((((F13/100)*$AJ$22)*$AN$22)*$AH$22)+((((F13/100)*$AJ$23)*$AH$23)),IF(Calculator!$O$6="SINGLEANOD",SUM((((F13/100)*$AJ$22)*$AH$22))+(((((F13/100)*$AJ$22)*$AN$22)*$AH$22)*Calculator!$G$11)-((((F13/100)*$AJ$22)*$AN$22)*$AH$22)+((((F13/100)*$AJ$23)*$AH$23)),IF(Calculator!$O$6="DUALBASE",SUM((((F13/100)*$AJ$22)*$AH$22))+(((((F13/100)*$AJ$22)*$AN$22)*$AH$22)*Calculator!$G$12)-((((F13/100)*$AJ$22)*$AN$22)*$AH$22)+((((F13/100)*$AJ$23)*$AH$23)),IF(Calculator!$O$6="DUALELEMENTS",SUM((((F13/100)*$AJ$22)*$AH$22))+(((((F13/100)*$AJ$22)*$AN$22)*$AH$22)*Calculator!$G$13)-((((F13/100)*$AJ$22)*$AN$22)*$AH$22)+((((F13/100)*$AJ$23)*$AH$23)),IF(Calculator!$O$6="DUALSPECTRUM",SUM((((F13/100)*$AJ$22)*$AH$22))+(((((F13/100)*$AJ$22)*$AN$22)*$AH$22)*Calculator!$G$15)-((((F13/100)*$AJ$22)*$AN$22)*$AH$22)+((((F13/100)*$AJ$23)*$AH$23)),IF(Calculator!$O$6="DUALHOMESTEAD",SUM((((F13/100)*$AJ$22)*$AH$22))+(((((F13/100)*$AJ$22)*$AN$22)*$AH$22)*Calculator!$G$14)-((((F13/100)*$AJ$22)*$AN$22)*$AH$22)+((((F13/100)*$AJ$23)*$AH$23)),IF(Calculator!$O$6="DUALBAND A",SUM((((F13/100)*$AJ$22)*$AH$22))+(((((F13/100)*$AJ$22)*$AN$22)*$AH$22)*Calculator!$G$16)-((((F13/100)*$AJ$22)*$AN$22)*$AH$22)+((((F13/100)*$AJ$23)*$AH$23)),IF(Calculator!$O$6="DUALBAND B",SUM((((F13/100)*$AJ$22)*$AH$22))+(((((F13/100)*$AJ$22)*$AN$22)*$AH$22)*Calculator!$G$17)-((((F13/100)*$AJ$22)*$AN$22)*$AH$22)+((((F13/100)*$AJ$23)*$AH$23)),IF(Calculator!$O$6="DUALBAND C",SUM((((F13/100)*$AJ$22)*$AH$22))+(((((F13/100)*$AJ$22)*$AN$22)*$AH$22)*Calculator!$G$18)-((((F13/100)*$AJ$22)*$AN$22)*$AH$22)+((((F13/100)*$AJ$23)*$AH$23)),IF(Calculator!$O$6="DUALBAND D",SUM((((F13/100)*$AJ$22)*$AH$22))+(((((F13/100)*$AJ$22)*$AN$22)*$AH$22)*Calculator!$G$19)-((((F13/100)*$AJ$22)*$AN$22)*$AH$22)+((((F13/100)*$AJ$23)*$AH$23)),IF(Calculator!$O$6="DUALURBANE",SUM((((F13/100)*$AJ$22)*$AH$22))+(((((F13/100)*$AJ$22)*$AN$22)*$AH$22)*Calculator!$G$20)-((((F13/100)*$AJ$22)*$AN$22)*$AH$22)+((((F13/100)*$AJ$23)*$AH$23)),IF(Calculator!$O$6="DUALSILVERANOD",SUM((((F13/100)*$AJ$22)*$AH$22))+(((((F13/100)*$AJ$22)*$AN$22)*$AH$22)*Calculator!$G$21)-((((F13/100)*$AJ$22)*$AN$22)*$AH$22)+((((F13/100)*$AJ$23)*$AH$23)),IF(Calculator!$O$6="DUALANOD",SUM((((F13/100)*$AJ$22)*$AH$22))+(((((F13/100)*$AJ$22)*$AN$22)*$AH$22)*Calculator!$G$22)-((((F13/100)*$AJ$22)*$AN$22)*$AH$22)+((((F13/100)*$AJ$23)*$AH$23))))))))))))))))))))))))</f>
        <v>150.25313154602048</v>
      </c>
      <c r="V13" s="2">
        <f>IF(Calculator!$O$6="SINGLEBASE",SUM((((G13/100)*$AJ$22)*$AH$22))+((((G13/100)*$AJ$23)*$AH$23)),IF(Calculator!$O$6="SINGLEELEMENTS",SUM((((G13/100)*$AJ$22)*$AH$22))+(((((G13/100)*$AJ$22)*$AN$22)*$AH$22)*Calculator!$G$2)-((((G13/100)*$AJ$22)*$AN$22)*$AH$22)+((((G13/100)*$AJ$23)*$AH$23)),IF(Calculator!$O$6="SINGLESPECTRUM",SUM((((G13/100)*$AJ$22)*$AH$22))+(((((G13/100)*$AJ$22)*$AN$22)*$AH$22)*Calculator!$G$4)-((((G13/100)*$AJ$22)*$AN$22)*$AH$22)+((((G13/100)*$AJ$23)*$AH$23)),IF(Calculator!$O$6="SINGLEHOMESTEAD",SUM((((G13/100)*$AJ$22)*$AH$22))+(((((G13/100)*$AJ$22)*$AN$22)*$AH$22)*Calculator!$G$3)-((((G13/100)*$AJ$22)*$AN$22)*$AH$22)+((((G13/100)*$AJ$23)*$AH$23)),IF(Calculator!$O$6="SINGLEBAND A",SUM((((G13/100)*$AJ$22)*$AH$22))+(((((G13/100)*$AJ$22)*$AN$22)*$AH$22)*Calculator!$G$5)-((((G13/100)*$AJ$22)*$AN$22)*$AH$22)+((((G13/100)*$AJ$23)*$AH$23)),IF(Calculator!$O$6="SINGLEBAND B",SUM((((G13/100)*$AJ$22)*$AH$22))+(((((G13/100)*$AJ$22)*$AN$22)*$AH$22)*Calculator!$G$6)-((((G13/100)*$AJ$22)*$AN$22)*$AH$22)+((((G13/100)*$AJ$23)*$AH$23)),IF(Calculator!$O$6="SINGLEBAND C",SUM((((G13/100)*$AJ$22)*$AH$22))+(((((G13/100)*$AJ$22)*$AN$22)*$AH$22)*Calculator!$G$7)-((((G13/100)*$AJ$22)*$AN$22)*$AH$22)+((((G13/100)*$AJ$23)*$AH$23)),IF(Calculator!$O$6="SINGLEBAND D",SUM((((G13/100)*$AJ$22)*$AH$22))+(((((G13/100)*$AJ$22)*$AN$22)*$AH$22)*Calculator!$G$8)-((((G13/100)*$AJ$22)*$AN$22)*$AH$22)+((((G13/100)*$AJ$23)*$AH$23)),IF(Calculator!$O$6="SINGLEURBANE",SUM((((G13/100)*$AJ$22)*$AH$22))+(((((G13/100)*$AJ$22)*$AN$22)*$AH$22)*Calculator!$G$9)-((((G13/100)*$AJ$22)*$AN$22)*$AH$22)+((((G13/100)*$AJ$23)*$AH$23)),IF(Calculator!$O$6="SINGLESILVERANOD",SUM((((G13/100)*$AJ$22)*$AH$22))+(((((G13/100)*$AJ$22)*$AN$22)*$AH$22)*Calculator!$G$10)-((((G13/100)*$AJ$22)*$AN$22)*$AH$22)+((((G13/100)*$AJ$23)*$AH$23)),IF(Calculator!$O$6="SINGLEANOD",SUM((((G13/100)*$AJ$22)*$AH$22))+(((((G13/100)*$AJ$22)*$AN$22)*$AH$22)*Calculator!$G$11)-((((G13/100)*$AJ$22)*$AN$22)*$AH$22)+((((G13/100)*$AJ$23)*$AH$23)),IF(Calculator!$O$6="DUALBASE",SUM((((G13/100)*$AJ$22)*$AH$22))+(((((G13/100)*$AJ$22)*$AN$22)*$AH$22)*Calculator!$G$12)-((((G13/100)*$AJ$22)*$AN$22)*$AH$22)+((((G13/100)*$AJ$23)*$AH$23)),IF(Calculator!$O$6="DUALELEMENTS",SUM((((G13/100)*$AJ$22)*$AH$22))+(((((G13/100)*$AJ$22)*$AN$22)*$AH$22)*Calculator!$G$13)-((((G13/100)*$AJ$22)*$AN$22)*$AH$22)+((((G13/100)*$AJ$23)*$AH$23)),IF(Calculator!$O$6="DUALSPECTRUM",SUM((((G13/100)*$AJ$22)*$AH$22))+(((((G13/100)*$AJ$22)*$AN$22)*$AH$22)*Calculator!$G$15)-((((G13/100)*$AJ$22)*$AN$22)*$AH$22)+((((G13/100)*$AJ$23)*$AH$23)),IF(Calculator!$O$6="DUALHOMESTEAD",SUM((((G13/100)*$AJ$22)*$AH$22))+(((((G13/100)*$AJ$22)*$AN$22)*$AH$22)*Calculator!$G$14)-((((G13/100)*$AJ$22)*$AN$22)*$AH$22)+((((G13/100)*$AJ$23)*$AH$23)),IF(Calculator!$O$6="DUALBAND A",SUM((((G13/100)*$AJ$22)*$AH$22))+(((((G13/100)*$AJ$22)*$AN$22)*$AH$22)*Calculator!$G$16)-((((G13/100)*$AJ$22)*$AN$22)*$AH$22)+((((G13/100)*$AJ$23)*$AH$23)),IF(Calculator!$O$6="DUALBAND B",SUM((((G13/100)*$AJ$22)*$AH$22))+(((((G13/100)*$AJ$22)*$AN$22)*$AH$22)*Calculator!$G$17)-((((G13/100)*$AJ$22)*$AN$22)*$AH$22)+((((G13/100)*$AJ$23)*$AH$23)),IF(Calculator!$O$6="DUALBAND C",SUM((((G13/100)*$AJ$22)*$AH$22))+(((((G13/100)*$AJ$22)*$AN$22)*$AH$22)*Calculator!$G$18)-((((G13/100)*$AJ$22)*$AN$22)*$AH$22)+((((G13/100)*$AJ$23)*$AH$23)),IF(Calculator!$O$6="DUALBAND D",SUM((((G13/100)*$AJ$22)*$AH$22))+(((((G13/100)*$AJ$22)*$AN$22)*$AH$22)*Calculator!$G$19)-((((G13/100)*$AJ$22)*$AN$22)*$AH$22)+((((G13/100)*$AJ$23)*$AH$23)),IF(Calculator!$O$6="DUALURBANE",SUM((((G13/100)*$AJ$22)*$AH$22))+(((((G13/100)*$AJ$22)*$AN$22)*$AH$22)*Calculator!$G$20)-((((G13/100)*$AJ$22)*$AN$22)*$AH$22)+((((G13/100)*$AJ$23)*$AH$23)),IF(Calculator!$O$6="DUALSILVERANOD",SUM((((G13/100)*$AJ$22)*$AH$22))+(((((G13/100)*$AJ$22)*$AN$22)*$AH$22)*Calculator!$G$21)-((((G13/100)*$AJ$22)*$AN$22)*$AH$22)+((((G13/100)*$AJ$23)*$AH$23)),IF(Calculator!$O$6="DUALANOD",SUM((((G13/100)*$AJ$22)*$AH$22))+(((((G13/100)*$AJ$22)*$AN$22)*$AH$22)*Calculator!$G$22)-((((G13/100)*$AJ$22)*$AN$22)*$AH$22)+((((G13/100)*$AJ$23)*$AH$23))))))))))))))))))))))))</f>
        <v>153.56933036193846</v>
      </c>
      <c r="W13" s="2">
        <f>IF(Calculator!$O$6="SINGLEBASE",SUM((((H13/100)*$AJ$22)*$AH$22))+((((H13/100)*$AJ$23)*$AH$23)),IF(Calculator!$O$6="SINGLEELEMENTS",SUM((((H13/100)*$AJ$22)*$AH$22))+(((((H13/100)*$AJ$22)*$AN$22)*$AH$22)*Calculator!$G$2)-((((H13/100)*$AJ$22)*$AN$22)*$AH$22)+((((H13/100)*$AJ$23)*$AH$23)),IF(Calculator!$O$6="SINGLESPECTRUM",SUM((((H13/100)*$AJ$22)*$AH$22))+(((((H13/100)*$AJ$22)*$AN$22)*$AH$22)*Calculator!$G$4)-((((H13/100)*$AJ$22)*$AN$22)*$AH$22)+((((H13/100)*$AJ$23)*$AH$23)),IF(Calculator!$O$6="SINGLEHOMESTEAD",SUM((((H13/100)*$AJ$22)*$AH$22))+(((((H13/100)*$AJ$22)*$AN$22)*$AH$22)*Calculator!$G$3)-((((H13/100)*$AJ$22)*$AN$22)*$AH$22)+((((H13/100)*$AJ$23)*$AH$23)),IF(Calculator!$O$6="SINGLEBAND A",SUM((((H13/100)*$AJ$22)*$AH$22))+(((((H13/100)*$AJ$22)*$AN$22)*$AH$22)*Calculator!$G$5)-((((H13/100)*$AJ$22)*$AN$22)*$AH$22)+((((H13/100)*$AJ$23)*$AH$23)),IF(Calculator!$O$6="SINGLEBAND B",SUM((((H13/100)*$AJ$22)*$AH$22))+(((((H13/100)*$AJ$22)*$AN$22)*$AH$22)*Calculator!$G$6)-((((H13/100)*$AJ$22)*$AN$22)*$AH$22)+((((H13/100)*$AJ$23)*$AH$23)),IF(Calculator!$O$6="SINGLEBAND C",SUM((((H13/100)*$AJ$22)*$AH$22))+(((((H13/100)*$AJ$22)*$AN$22)*$AH$22)*Calculator!$G$7)-((((H13/100)*$AJ$22)*$AN$22)*$AH$22)+((((H13/100)*$AJ$23)*$AH$23)),IF(Calculator!$O$6="SINGLEBAND D",SUM((((H13/100)*$AJ$22)*$AH$22))+(((((H13/100)*$AJ$22)*$AN$22)*$AH$22)*Calculator!$G$8)-((((H13/100)*$AJ$22)*$AN$22)*$AH$22)+((((H13/100)*$AJ$23)*$AH$23)),IF(Calculator!$O$6="SINGLEURBANE",SUM((((H13/100)*$AJ$22)*$AH$22))+(((((H13/100)*$AJ$22)*$AN$22)*$AH$22)*Calculator!$G$9)-((((H13/100)*$AJ$22)*$AN$22)*$AH$22)+((((H13/100)*$AJ$23)*$AH$23)),IF(Calculator!$O$6="SINGLESILVERANOD",SUM((((H13/100)*$AJ$22)*$AH$22))+(((((H13/100)*$AJ$22)*$AN$22)*$AH$22)*Calculator!$G$10)-((((H13/100)*$AJ$22)*$AN$22)*$AH$22)+((((H13/100)*$AJ$23)*$AH$23)),IF(Calculator!$O$6="SINGLEANOD",SUM((((H13/100)*$AJ$22)*$AH$22))+(((((H13/100)*$AJ$22)*$AN$22)*$AH$22)*Calculator!$G$11)-((((H13/100)*$AJ$22)*$AN$22)*$AH$22)+((((H13/100)*$AJ$23)*$AH$23)),IF(Calculator!$O$6="DUALBASE",SUM((((H13/100)*$AJ$22)*$AH$22))+(((((H13/100)*$AJ$22)*$AN$22)*$AH$22)*Calculator!$G$12)-((((H13/100)*$AJ$22)*$AN$22)*$AH$22)+((((H13/100)*$AJ$23)*$AH$23)),IF(Calculator!$O$6="DUALELEMENTS",SUM((((H13/100)*$AJ$22)*$AH$22))+(((((H13/100)*$AJ$22)*$AN$22)*$AH$22)*Calculator!$G$13)-((((H13/100)*$AJ$22)*$AN$22)*$AH$22)+((((H13/100)*$AJ$23)*$AH$23)),IF(Calculator!$O$6="DUALSPECTRUM",SUM((((H13/100)*$AJ$22)*$AH$22))+(((((H13/100)*$AJ$22)*$AN$22)*$AH$22)*Calculator!$G$15)-((((H13/100)*$AJ$22)*$AN$22)*$AH$22)+((((H13/100)*$AJ$23)*$AH$23)),IF(Calculator!$O$6="DUALHOMESTEAD",SUM((((H13/100)*$AJ$22)*$AH$22))+(((((H13/100)*$AJ$22)*$AN$22)*$AH$22)*Calculator!$G$14)-((((H13/100)*$AJ$22)*$AN$22)*$AH$22)+((((H13/100)*$AJ$23)*$AH$23)),IF(Calculator!$O$6="DUALBAND A",SUM((((H13/100)*$AJ$22)*$AH$22))+(((((H13/100)*$AJ$22)*$AN$22)*$AH$22)*Calculator!$G$16)-((((H13/100)*$AJ$22)*$AN$22)*$AH$22)+((((H13/100)*$AJ$23)*$AH$23)),IF(Calculator!$O$6="DUALBAND B",SUM((((H13/100)*$AJ$22)*$AH$22))+(((((H13/100)*$AJ$22)*$AN$22)*$AH$22)*Calculator!$G$17)-((((H13/100)*$AJ$22)*$AN$22)*$AH$22)+((((H13/100)*$AJ$23)*$AH$23)),IF(Calculator!$O$6="DUALBAND C",SUM((((H13/100)*$AJ$22)*$AH$22))+(((((H13/100)*$AJ$22)*$AN$22)*$AH$22)*Calculator!$G$18)-((((H13/100)*$AJ$22)*$AN$22)*$AH$22)+((((H13/100)*$AJ$23)*$AH$23)),IF(Calculator!$O$6="DUALBAND D",SUM((((H13/100)*$AJ$22)*$AH$22))+(((((H13/100)*$AJ$22)*$AN$22)*$AH$22)*Calculator!$G$19)-((((H13/100)*$AJ$22)*$AN$22)*$AH$22)+((((H13/100)*$AJ$23)*$AH$23)),IF(Calculator!$O$6="DUALURBANE",SUM((((H13/100)*$AJ$22)*$AH$22))+(((((H13/100)*$AJ$22)*$AN$22)*$AH$22)*Calculator!$G$20)-((((H13/100)*$AJ$22)*$AN$22)*$AH$22)+((((H13/100)*$AJ$23)*$AH$23)),IF(Calculator!$O$6="DUALSILVERANOD",SUM((((H13/100)*$AJ$22)*$AH$22))+(((((H13/100)*$AJ$22)*$AN$22)*$AH$22)*Calculator!$G$21)-((((H13/100)*$AJ$22)*$AN$22)*$AH$22)+((((H13/100)*$AJ$23)*$AH$23)),IF(Calculator!$O$6="DUALANOD",SUM((((H13/100)*$AJ$22)*$AH$22))+(((((H13/100)*$AJ$22)*$AN$22)*$AH$22)*Calculator!$G$22)-((((H13/100)*$AJ$22)*$AN$22)*$AH$22)+((((H13/100)*$AJ$23)*$AH$23))))))))))))))))))))))))</f>
        <v>155.83154583892821</v>
      </c>
      <c r="X13" s="2">
        <f>IF(Calculator!$O$6="SINGLEBASE",SUM((((I13/100)*$AJ$22)*$AH$22))+((((I13/100)*$AJ$23)*$AH$23)),IF(Calculator!$O$6="SINGLEELEMENTS",SUM((((I13/100)*$AJ$22)*$AH$22))+(((((I13/100)*$AJ$22)*$AN$22)*$AH$22)*Calculator!$G$2)-((((I13/100)*$AJ$22)*$AN$22)*$AH$22)+((((I13/100)*$AJ$23)*$AH$23)),IF(Calculator!$O$6="SINGLESPECTRUM",SUM((((I13/100)*$AJ$22)*$AH$22))+(((((I13/100)*$AJ$22)*$AN$22)*$AH$22)*Calculator!$G$4)-((((I13/100)*$AJ$22)*$AN$22)*$AH$22)+((((I13/100)*$AJ$23)*$AH$23)),IF(Calculator!$O$6="SINGLEHOMESTEAD",SUM((((I13/100)*$AJ$22)*$AH$22))+(((((I13/100)*$AJ$22)*$AN$22)*$AH$22)*Calculator!$G$3)-((((I13/100)*$AJ$22)*$AN$22)*$AH$22)+((((I13/100)*$AJ$23)*$AH$23)),IF(Calculator!$O$6="SINGLEBAND A",SUM((((I13/100)*$AJ$22)*$AH$22))+(((((I13/100)*$AJ$22)*$AN$22)*$AH$22)*Calculator!$G$5)-((((I13/100)*$AJ$22)*$AN$22)*$AH$22)+((((I13/100)*$AJ$23)*$AH$23)),IF(Calculator!$O$6="SINGLEBAND B",SUM((((I13/100)*$AJ$22)*$AH$22))+(((((I13/100)*$AJ$22)*$AN$22)*$AH$22)*Calculator!$G$6)-((((I13/100)*$AJ$22)*$AN$22)*$AH$22)+((((I13/100)*$AJ$23)*$AH$23)),IF(Calculator!$O$6="SINGLEBAND C",SUM((((I13/100)*$AJ$22)*$AH$22))+(((((I13/100)*$AJ$22)*$AN$22)*$AH$22)*Calculator!$G$7)-((((I13/100)*$AJ$22)*$AN$22)*$AH$22)+((((I13/100)*$AJ$23)*$AH$23)),IF(Calculator!$O$6="SINGLEBAND D",SUM((((I13/100)*$AJ$22)*$AH$22))+(((((I13/100)*$AJ$22)*$AN$22)*$AH$22)*Calculator!$G$8)-((((I13/100)*$AJ$22)*$AN$22)*$AH$22)+((((I13/100)*$AJ$23)*$AH$23)),IF(Calculator!$O$6="SINGLEURBANE",SUM((((I13/100)*$AJ$22)*$AH$22))+(((((I13/100)*$AJ$22)*$AN$22)*$AH$22)*Calculator!$G$9)-((((I13/100)*$AJ$22)*$AN$22)*$AH$22)+((((I13/100)*$AJ$23)*$AH$23)),IF(Calculator!$O$6="SINGLESILVERANOD",SUM((((I13/100)*$AJ$22)*$AH$22))+(((((I13/100)*$AJ$22)*$AN$22)*$AH$22)*Calculator!$G$10)-((((I13/100)*$AJ$22)*$AN$22)*$AH$22)+((((I13/100)*$AJ$23)*$AH$23)),IF(Calculator!$O$6="SINGLEANOD",SUM((((I13/100)*$AJ$22)*$AH$22))+(((((I13/100)*$AJ$22)*$AN$22)*$AH$22)*Calculator!$G$11)-((((I13/100)*$AJ$22)*$AN$22)*$AH$22)+((((I13/100)*$AJ$23)*$AH$23)),IF(Calculator!$O$6="DUALBASE",SUM((((I13/100)*$AJ$22)*$AH$22))+(((((I13/100)*$AJ$22)*$AN$22)*$AH$22)*Calculator!$G$12)-((((I13/100)*$AJ$22)*$AN$22)*$AH$22)+((((I13/100)*$AJ$23)*$AH$23)),IF(Calculator!$O$6="DUALELEMENTS",SUM((((I13/100)*$AJ$22)*$AH$22))+(((((I13/100)*$AJ$22)*$AN$22)*$AH$22)*Calculator!$G$13)-((((I13/100)*$AJ$22)*$AN$22)*$AH$22)+((((I13/100)*$AJ$23)*$AH$23)),IF(Calculator!$O$6="DUALSPECTRUM",SUM((((I13/100)*$AJ$22)*$AH$22))+(((((I13/100)*$AJ$22)*$AN$22)*$AH$22)*Calculator!$G$15)-((((I13/100)*$AJ$22)*$AN$22)*$AH$22)+((((I13/100)*$AJ$23)*$AH$23)),IF(Calculator!$O$6="DUALHOMESTEAD",SUM((((I13/100)*$AJ$22)*$AH$22))+(((((I13/100)*$AJ$22)*$AN$22)*$AH$22)*Calculator!$G$14)-((((I13/100)*$AJ$22)*$AN$22)*$AH$22)+((((I13/100)*$AJ$23)*$AH$23)),IF(Calculator!$O$6="DUALBAND A",SUM((((I13/100)*$AJ$22)*$AH$22))+(((((I13/100)*$AJ$22)*$AN$22)*$AH$22)*Calculator!$G$16)-((((I13/100)*$AJ$22)*$AN$22)*$AH$22)+((((I13/100)*$AJ$23)*$AH$23)),IF(Calculator!$O$6="DUALBAND B",SUM((((I13/100)*$AJ$22)*$AH$22))+(((((I13/100)*$AJ$22)*$AN$22)*$AH$22)*Calculator!$G$17)-((((I13/100)*$AJ$22)*$AN$22)*$AH$22)+((((I13/100)*$AJ$23)*$AH$23)),IF(Calculator!$O$6="DUALBAND C",SUM((((I13/100)*$AJ$22)*$AH$22))+(((((I13/100)*$AJ$22)*$AN$22)*$AH$22)*Calculator!$G$18)-((((I13/100)*$AJ$22)*$AN$22)*$AH$22)+((((I13/100)*$AJ$23)*$AH$23)),IF(Calculator!$O$6="DUALBAND D",SUM((((I13/100)*$AJ$22)*$AH$22))+(((((I13/100)*$AJ$22)*$AN$22)*$AH$22)*Calculator!$G$19)-((((I13/100)*$AJ$22)*$AN$22)*$AH$22)+((((I13/100)*$AJ$23)*$AH$23)),IF(Calculator!$O$6="DUALURBANE",SUM((((I13/100)*$AJ$22)*$AH$22))+(((((I13/100)*$AJ$22)*$AN$22)*$AH$22)*Calculator!$G$20)-((((I13/100)*$AJ$22)*$AN$22)*$AH$22)+((((I13/100)*$AJ$23)*$AH$23)),IF(Calculator!$O$6="DUALSILVERANOD",SUM((((I13/100)*$AJ$22)*$AH$22))+(((((I13/100)*$AJ$22)*$AN$22)*$AH$22)*Calculator!$G$21)-((((I13/100)*$AJ$22)*$AN$22)*$AH$22)+((((I13/100)*$AJ$23)*$AH$23)),IF(Calculator!$O$6="DUALANOD",SUM((((I13/100)*$AJ$22)*$AH$22))+(((((I13/100)*$AJ$22)*$AN$22)*$AH$22)*Calculator!$G$22)-((((I13/100)*$AJ$22)*$AN$22)*$AH$22)+((((I13/100)*$AJ$23)*$AH$23))))))))))))))))))))))))</f>
        <v>158.08948570709225</v>
      </c>
      <c r="Y13" s="2">
        <f>IF(Calculator!$O$6="SINGLEBASE",SUM((((J13/100)*$AJ$22)*$AH$22))+((((J13/100)*$AJ$23)*$AH$23)),IF(Calculator!$O$6="SINGLEELEMENTS",SUM((((J13/100)*$AJ$22)*$AH$22))+(((((J13/100)*$AJ$22)*$AN$22)*$AH$22)*Calculator!$G$2)-((((J13/100)*$AJ$22)*$AN$22)*$AH$22)+((((J13/100)*$AJ$23)*$AH$23)),IF(Calculator!$O$6="SINGLESPECTRUM",SUM((((J13/100)*$AJ$22)*$AH$22))+(((((J13/100)*$AJ$22)*$AN$22)*$AH$22)*Calculator!$G$4)-((((J13/100)*$AJ$22)*$AN$22)*$AH$22)+((((J13/100)*$AJ$23)*$AH$23)),IF(Calculator!$O$6="SINGLEHOMESTEAD",SUM((((J13/100)*$AJ$22)*$AH$22))+(((((J13/100)*$AJ$22)*$AN$22)*$AH$22)*Calculator!$G$3)-((((J13/100)*$AJ$22)*$AN$22)*$AH$22)+((((J13/100)*$AJ$23)*$AH$23)),IF(Calculator!$O$6="SINGLEBAND A",SUM((((J13/100)*$AJ$22)*$AH$22))+(((((J13/100)*$AJ$22)*$AN$22)*$AH$22)*Calculator!$G$5)-((((J13/100)*$AJ$22)*$AN$22)*$AH$22)+((((J13/100)*$AJ$23)*$AH$23)),IF(Calculator!$O$6="SINGLEBAND B",SUM((((J13/100)*$AJ$22)*$AH$22))+(((((J13/100)*$AJ$22)*$AN$22)*$AH$22)*Calculator!$G$6)-((((J13/100)*$AJ$22)*$AN$22)*$AH$22)+((((J13/100)*$AJ$23)*$AH$23)),IF(Calculator!$O$6="SINGLEBAND C",SUM((((J13/100)*$AJ$22)*$AH$22))+(((((J13/100)*$AJ$22)*$AN$22)*$AH$22)*Calculator!$G$7)-((((J13/100)*$AJ$22)*$AN$22)*$AH$22)+((((J13/100)*$AJ$23)*$AH$23)),IF(Calculator!$O$6="SINGLEBAND D",SUM((((J13/100)*$AJ$22)*$AH$22))+(((((J13/100)*$AJ$22)*$AN$22)*$AH$22)*Calculator!$G$8)-((((J13/100)*$AJ$22)*$AN$22)*$AH$22)+((((J13/100)*$AJ$23)*$AH$23)),IF(Calculator!$O$6="SINGLEURBANE",SUM((((J13/100)*$AJ$22)*$AH$22))+(((((J13/100)*$AJ$22)*$AN$22)*$AH$22)*Calculator!$G$9)-((((J13/100)*$AJ$22)*$AN$22)*$AH$22)+((((J13/100)*$AJ$23)*$AH$23)),IF(Calculator!$O$6="SINGLESILVERANOD",SUM((((J13/100)*$AJ$22)*$AH$22))+(((((J13/100)*$AJ$22)*$AN$22)*$AH$22)*Calculator!$G$10)-((((J13/100)*$AJ$22)*$AN$22)*$AH$22)+((((J13/100)*$AJ$23)*$AH$23)),IF(Calculator!$O$6="SINGLEANOD",SUM((((J13/100)*$AJ$22)*$AH$22))+(((((J13/100)*$AJ$22)*$AN$22)*$AH$22)*Calculator!$G$11)-((((J13/100)*$AJ$22)*$AN$22)*$AH$22)+((((J13/100)*$AJ$23)*$AH$23)),IF(Calculator!$O$6="DUALBASE",SUM((((J13/100)*$AJ$22)*$AH$22))+(((((J13/100)*$AJ$22)*$AN$22)*$AH$22)*Calculator!$G$12)-((((J13/100)*$AJ$22)*$AN$22)*$AH$22)+((((J13/100)*$AJ$23)*$AH$23)),IF(Calculator!$O$6="DUALELEMENTS",SUM((((J13/100)*$AJ$22)*$AH$22))+(((((J13/100)*$AJ$22)*$AN$22)*$AH$22)*Calculator!$G$13)-((((J13/100)*$AJ$22)*$AN$22)*$AH$22)+((((J13/100)*$AJ$23)*$AH$23)),IF(Calculator!$O$6="DUALSPECTRUM",SUM((((J13/100)*$AJ$22)*$AH$22))+(((((J13/100)*$AJ$22)*$AN$22)*$AH$22)*Calculator!$G$15)-((((J13/100)*$AJ$22)*$AN$22)*$AH$22)+((((J13/100)*$AJ$23)*$AH$23)),IF(Calculator!$O$6="DUALHOMESTEAD",SUM((((J13/100)*$AJ$22)*$AH$22))+(((((J13/100)*$AJ$22)*$AN$22)*$AH$22)*Calculator!$G$14)-((((J13/100)*$AJ$22)*$AN$22)*$AH$22)+((((J13/100)*$AJ$23)*$AH$23)),IF(Calculator!$O$6="DUALBAND A",SUM((((J13/100)*$AJ$22)*$AH$22))+(((((J13/100)*$AJ$22)*$AN$22)*$AH$22)*Calculator!$G$16)-((((J13/100)*$AJ$22)*$AN$22)*$AH$22)+((((J13/100)*$AJ$23)*$AH$23)),IF(Calculator!$O$6="DUALBAND B",SUM((((J13/100)*$AJ$22)*$AH$22))+(((((J13/100)*$AJ$22)*$AN$22)*$AH$22)*Calculator!$G$17)-((((J13/100)*$AJ$22)*$AN$22)*$AH$22)+((((J13/100)*$AJ$23)*$AH$23)),IF(Calculator!$O$6="DUALBAND C",SUM((((J13/100)*$AJ$22)*$AH$22))+(((((J13/100)*$AJ$22)*$AN$22)*$AH$22)*Calculator!$G$18)-((((J13/100)*$AJ$22)*$AN$22)*$AH$22)+((((J13/100)*$AJ$23)*$AH$23)),IF(Calculator!$O$6="DUALBAND D",SUM((((J13/100)*$AJ$22)*$AH$22))+(((((J13/100)*$AJ$22)*$AN$22)*$AH$22)*Calculator!$G$19)-((((J13/100)*$AJ$22)*$AN$22)*$AH$22)+((((J13/100)*$AJ$23)*$AH$23)),IF(Calculator!$O$6="DUALURBANE",SUM((((J13/100)*$AJ$22)*$AH$22))+(((((J13/100)*$AJ$22)*$AN$22)*$AH$22)*Calculator!$G$20)-((((J13/100)*$AJ$22)*$AN$22)*$AH$22)+((((J13/100)*$AJ$23)*$AH$23)),IF(Calculator!$O$6="DUALSILVERANOD",SUM((((J13/100)*$AJ$22)*$AH$22))+(((((J13/100)*$AJ$22)*$AN$22)*$AH$22)*Calculator!$G$21)-((((J13/100)*$AJ$22)*$AN$22)*$AH$22)+((((J13/100)*$AJ$23)*$AH$23)),IF(Calculator!$O$6="DUALANOD",SUM((((J13/100)*$AJ$22)*$AH$22))+(((((J13/100)*$AJ$22)*$AN$22)*$AH$22)*Calculator!$G$22)-((((J13/100)*$AJ$22)*$AN$22)*$AH$22)+((((J13/100)*$AJ$23)*$AH$23))))))))))))))))))))))))</f>
        <v>160.35170118408203</v>
      </c>
      <c r="Z13" s="2">
        <f>IF(Calculator!$O$6="SINGLEBASE",SUM((((K13/100)*$AJ$22)*$AH$22))+((((K13/100)*$AJ$23)*$AH$23)),IF(Calculator!$O$6="SINGLEELEMENTS",SUM((((K13/100)*$AJ$22)*$AH$22))+(((((K13/100)*$AJ$22)*$AN$22)*$AH$22)*Calculator!$G$2)-((((K13/100)*$AJ$22)*$AN$22)*$AH$22)+((((K13/100)*$AJ$23)*$AH$23)),IF(Calculator!$O$6="SINGLESPECTRUM",SUM((((K13/100)*$AJ$22)*$AH$22))+(((((K13/100)*$AJ$22)*$AN$22)*$AH$22)*Calculator!$G$4)-((((K13/100)*$AJ$22)*$AN$22)*$AH$22)+((((K13/100)*$AJ$23)*$AH$23)),IF(Calculator!$O$6="SINGLEHOMESTEAD",SUM((((K13/100)*$AJ$22)*$AH$22))+(((((K13/100)*$AJ$22)*$AN$22)*$AH$22)*Calculator!$G$3)-((((K13/100)*$AJ$22)*$AN$22)*$AH$22)+((((K13/100)*$AJ$23)*$AH$23)),IF(Calculator!$O$6="SINGLEBAND A",SUM((((K13/100)*$AJ$22)*$AH$22))+(((((K13/100)*$AJ$22)*$AN$22)*$AH$22)*Calculator!$G$5)-((((K13/100)*$AJ$22)*$AN$22)*$AH$22)+((((K13/100)*$AJ$23)*$AH$23)),IF(Calculator!$O$6="SINGLEBAND B",SUM((((K13/100)*$AJ$22)*$AH$22))+(((((K13/100)*$AJ$22)*$AN$22)*$AH$22)*Calculator!$G$6)-((((K13/100)*$AJ$22)*$AN$22)*$AH$22)+((((K13/100)*$AJ$23)*$AH$23)),IF(Calculator!$O$6="SINGLEBAND C",SUM((((K13/100)*$AJ$22)*$AH$22))+(((((K13/100)*$AJ$22)*$AN$22)*$AH$22)*Calculator!$G$7)-((((K13/100)*$AJ$22)*$AN$22)*$AH$22)+((((K13/100)*$AJ$23)*$AH$23)),IF(Calculator!$O$6="SINGLEBAND D",SUM((((K13/100)*$AJ$22)*$AH$22))+(((((K13/100)*$AJ$22)*$AN$22)*$AH$22)*Calculator!$G$8)-((((K13/100)*$AJ$22)*$AN$22)*$AH$22)+((((K13/100)*$AJ$23)*$AH$23)),IF(Calculator!$O$6="SINGLEURBANE",SUM((((K13/100)*$AJ$22)*$AH$22))+(((((K13/100)*$AJ$22)*$AN$22)*$AH$22)*Calculator!$G$9)-((((K13/100)*$AJ$22)*$AN$22)*$AH$22)+((((K13/100)*$AJ$23)*$AH$23)),IF(Calculator!$O$6="SINGLESILVERANOD",SUM((((K13/100)*$AJ$22)*$AH$22))+(((((K13/100)*$AJ$22)*$AN$22)*$AH$22)*Calculator!$G$10)-((((K13/100)*$AJ$22)*$AN$22)*$AH$22)+((((K13/100)*$AJ$23)*$AH$23)),IF(Calculator!$O$6="SINGLEANOD",SUM((((K13/100)*$AJ$22)*$AH$22))+(((((K13/100)*$AJ$22)*$AN$22)*$AH$22)*Calculator!$G$11)-((((K13/100)*$AJ$22)*$AN$22)*$AH$22)+((((K13/100)*$AJ$23)*$AH$23)),IF(Calculator!$O$6="DUALBASE",SUM((((K13/100)*$AJ$22)*$AH$22))+(((((K13/100)*$AJ$22)*$AN$22)*$AH$22)*Calculator!$G$12)-((((K13/100)*$AJ$22)*$AN$22)*$AH$22)+((((K13/100)*$AJ$23)*$AH$23)),IF(Calculator!$O$6="DUALELEMENTS",SUM((((K13/100)*$AJ$22)*$AH$22))+(((((K13/100)*$AJ$22)*$AN$22)*$AH$22)*Calculator!$G$13)-((((K13/100)*$AJ$22)*$AN$22)*$AH$22)+((((K13/100)*$AJ$23)*$AH$23)),IF(Calculator!$O$6="DUALSPECTRUM",SUM((((K13/100)*$AJ$22)*$AH$22))+(((((K13/100)*$AJ$22)*$AN$22)*$AH$22)*Calculator!$G$15)-((((K13/100)*$AJ$22)*$AN$22)*$AH$22)+((((K13/100)*$AJ$23)*$AH$23)),IF(Calculator!$O$6="DUALHOMESTEAD",SUM((((K13/100)*$AJ$22)*$AH$22))+(((((K13/100)*$AJ$22)*$AN$22)*$AH$22)*Calculator!$G$14)-((((K13/100)*$AJ$22)*$AN$22)*$AH$22)+((((K13/100)*$AJ$23)*$AH$23)),IF(Calculator!$O$6="DUALBAND A",SUM((((K13/100)*$AJ$22)*$AH$22))+(((((K13/100)*$AJ$22)*$AN$22)*$AH$22)*Calculator!$G$16)-((((K13/100)*$AJ$22)*$AN$22)*$AH$22)+((((K13/100)*$AJ$23)*$AH$23)),IF(Calculator!$O$6="DUALBAND B",SUM((((K13/100)*$AJ$22)*$AH$22))+(((((K13/100)*$AJ$22)*$AN$22)*$AH$22)*Calculator!$G$17)-((((K13/100)*$AJ$22)*$AN$22)*$AH$22)+((((K13/100)*$AJ$23)*$AH$23)),IF(Calculator!$O$6="DUALBAND C",SUM((((K13/100)*$AJ$22)*$AH$22))+(((((K13/100)*$AJ$22)*$AN$22)*$AH$22)*Calculator!$G$18)-((((K13/100)*$AJ$22)*$AN$22)*$AH$22)+((((K13/100)*$AJ$23)*$AH$23)),IF(Calculator!$O$6="DUALBAND D",SUM((((K13/100)*$AJ$22)*$AH$22))+(((((K13/100)*$AJ$22)*$AN$22)*$AH$22)*Calculator!$G$19)-((((K13/100)*$AJ$22)*$AN$22)*$AH$22)+((((K13/100)*$AJ$23)*$AH$23)),IF(Calculator!$O$6="DUALURBANE",SUM((((K13/100)*$AJ$22)*$AH$22))+(((((K13/100)*$AJ$22)*$AN$22)*$AH$22)*Calculator!$G$20)-((((K13/100)*$AJ$22)*$AN$22)*$AH$22)+((((K13/100)*$AJ$23)*$AH$23)),IF(Calculator!$O$6="DUALSILVERANOD",SUM((((K13/100)*$AJ$22)*$AH$22))+(((((K13/100)*$AJ$22)*$AN$22)*$AH$22)*Calculator!$G$21)-((((K13/100)*$AJ$22)*$AN$22)*$AH$22)+((((K13/100)*$AJ$23)*$AH$23)),IF(Calculator!$O$6="DUALANOD",SUM((((K13/100)*$AJ$22)*$AH$22))+(((((K13/100)*$AJ$22)*$AN$22)*$AH$22)*Calculator!$G$22)-((((K13/100)*$AJ$22)*$AN$22)*$AH$22)+((((K13/100)*$AJ$23)*$AH$23))))))))))))))))))))))))</f>
        <v>162.61391666107176</v>
      </c>
      <c r="AA13" s="2">
        <f>IF(Calculator!$O$6="SINGLEBASE",SUM((((L13/100)*$AJ$22)*$AH$22))+((((L13/100)*$AJ$23)*$AH$23)),IF(Calculator!$O$6="SINGLEELEMENTS",SUM((((L13/100)*$AJ$22)*$AH$22))+(((((L13/100)*$AJ$22)*$AN$22)*$AH$22)*Calculator!$G$2)-((((L13/100)*$AJ$22)*$AN$22)*$AH$22)+((((L13/100)*$AJ$23)*$AH$23)),IF(Calculator!$O$6="SINGLESPECTRUM",SUM((((L13/100)*$AJ$22)*$AH$22))+(((((L13/100)*$AJ$22)*$AN$22)*$AH$22)*Calculator!$G$4)-((((L13/100)*$AJ$22)*$AN$22)*$AH$22)+((((L13/100)*$AJ$23)*$AH$23)),IF(Calculator!$O$6="SINGLEHOMESTEAD",SUM((((L13/100)*$AJ$22)*$AH$22))+(((((L13/100)*$AJ$22)*$AN$22)*$AH$22)*Calculator!$G$3)-((((L13/100)*$AJ$22)*$AN$22)*$AH$22)+((((L13/100)*$AJ$23)*$AH$23)),IF(Calculator!$O$6="SINGLEBAND A",SUM((((L13/100)*$AJ$22)*$AH$22))+(((((L13/100)*$AJ$22)*$AN$22)*$AH$22)*Calculator!$G$5)-((((L13/100)*$AJ$22)*$AN$22)*$AH$22)+((((L13/100)*$AJ$23)*$AH$23)),IF(Calculator!$O$6="SINGLEBAND B",SUM((((L13/100)*$AJ$22)*$AH$22))+(((((L13/100)*$AJ$22)*$AN$22)*$AH$22)*Calculator!$G$6)-((((L13/100)*$AJ$22)*$AN$22)*$AH$22)+((((L13/100)*$AJ$23)*$AH$23)),IF(Calculator!$O$6="SINGLEBAND C",SUM((((L13/100)*$AJ$22)*$AH$22))+(((((L13/100)*$AJ$22)*$AN$22)*$AH$22)*Calculator!$G$7)-((((L13/100)*$AJ$22)*$AN$22)*$AH$22)+((((L13/100)*$AJ$23)*$AH$23)),IF(Calculator!$O$6="SINGLEBAND D",SUM((((L13/100)*$AJ$22)*$AH$22))+(((((L13/100)*$AJ$22)*$AN$22)*$AH$22)*Calculator!$G$8)-((((L13/100)*$AJ$22)*$AN$22)*$AH$22)+((((L13/100)*$AJ$23)*$AH$23)),IF(Calculator!$O$6="SINGLEURBANE",SUM((((L13/100)*$AJ$22)*$AH$22))+(((((L13/100)*$AJ$22)*$AN$22)*$AH$22)*Calculator!$G$9)-((((L13/100)*$AJ$22)*$AN$22)*$AH$22)+((((L13/100)*$AJ$23)*$AH$23)),IF(Calculator!$O$6="SINGLESILVERANOD",SUM((((L13/100)*$AJ$22)*$AH$22))+(((((L13/100)*$AJ$22)*$AN$22)*$AH$22)*Calculator!$G$10)-((((L13/100)*$AJ$22)*$AN$22)*$AH$22)+((((L13/100)*$AJ$23)*$AH$23)),IF(Calculator!$O$6="SINGLEANOD",SUM((((L13/100)*$AJ$22)*$AH$22))+(((((L13/100)*$AJ$22)*$AN$22)*$AH$22)*Calculator!$G$11)-((((L13/100)*$AJ$22)*$AN$22)*$AH$22)+((((L13/100)*$AJ$23)*$AH$23)),IF(Calculator!$O$6="DUALBASE",SUM((((L13/100)*$AJ$22)*$AH$22))+(((((L13/100)*$AJ$22)*$AN$22)*$AH$22)*Calculator!$G$12)-((((L13/100)*$AJ$22)*$AN$22)*$AH$22)+((((L13/100)*$AJ$23)*$AH$23)),IF(Calculator!$O$6="DUALELEMENTS",SUM((((L13/100)*$AJ$22)*$AH$22))+(((((L13/100)*$AJ$22)*$AN$22)*$AH$22)*Calculator!$G$13)-((((L13/100)*$AJ$22)*$AN$22)*$AH$22)+((((L13/100)*$AJ$23)*$AH$23)),IF(Calculator!$O$6="DUALSPECTRUM",SUM((((L13/100)*$AJ$22)*$AH$22))+(((((L13/100)*$AJ$22)*$AN$22)*$AH$22)*Calculator!$G$15)-((((L13/100)*$AJ$22)*$AN$22)*$AH$22)+((((L13/100)*$AJ$23)*$AH$23)),IF(Calculator!$O$6="DUALHOMESTEAD",SUM((((L13/100)*$AJ$22)*$AH$22))+(((((L13/100)*$AJ$22)*$AN$22)*$AH$22)*Calculator!$G$14)-((((L13/100)*$AJ$22)*$AN$22)*$AH$22)+((((L13/100)*$AJ$23)*$AH$23)),IF(Calculator!$O$6="DUALBAND A",SUM((((L13/100)*$AJ$22)*$AH$22))+(((((L13/100)*$AJ$22)*$AN$22)*$AH$22)*Calculator!$G$16)-((((L13/100)*$AJ$22)*$AN$22)*$AH$22)+((((L13/100)*$AJ$23)*$AH$23)),IF(Calculator!$O$6="DUALBAND B",SUM((((L13/100)*$AJ$22)*$AH$22))+(((((L13/100)*$AJ$22)*$AN$22)*$AH$22)*Calculator!$G$17)-((((L13/100)*$AJ$22)*$AN$22)*$AH$22)+((((L13/100)*$AJ$23)*$AH$23)),IF(Calculator!$O$6="DUALBAND C",SUM((((L13/100)*$AJ$22)*$AH$22))+(((((L13/100)*$AJ$22)*$AN$22)*$AH$22)*Calculator!$G$18)-((((L13/100)*$AJ$22)*$AN$22)*$AH$22)+((((L13/100)*$AJ$23)*$AH$23)),IF(Calculator!$O$6="DUALBAND D",SUM((((L13/100)*$AJ$22)*$AH$22))+(((((L13/100)*$AJ$22)*$AN$22)*$AH$22)*Calculator!$G$19)-((((L13/100)*$AJ$22)*$AN$22)*$AH$22)+((((L13/100)*$AJ$23)*$AH$23)),IF(Calculator!$O$6="DUALURBANE",SUM((((L13/100)*$AJ$22)*$AH$22))+(((((L13/100)*$AJ$22)*$AN$22)*$AH$22)*Calculator!$G$20)-((((L13/100)*$AJ$22)*$AN$22)*$AH$22)+((((L13/100)*$AJ$23)*$AH$23)),IF(Calculator!$O$6="DUALSILVERANOD",SUM((((L13/100)*$AJ$22)*$AH$22))+(((((L13/100)*$AJ$22)*$AN$22)*$AH$22)*Calculator!$G$21)-((((L13/100)*$AJ$22)*$AN$22)*$AH$22)+((((L13/100)*$AJ$23)*$AH$23)),IF(Calculator!$O$6="DUALANOD",SUM((((L13/100)*$AJ$22)*$AH$22))+(((((L13/100)*$AJ$22)*$AN$22)*$AH$22)*Calculator!$G$22)-((((L13/100)*$AJ$22)*$AN$22)*$AH$22)+((((L13/100)*$AJ$23)*$AH$23))))))))))))))))))))))))</f>
        <v>164.87613213806151</v>
      </c>
      <c r="AB13" s="2">
        <f>IF(Calculator!$O$6="SINGLEBASE",SUM((((M13/100)*$AJ$22)*$AH$22))+((((M13/100)*$AJ$23)*$AH$23)),IF(Calculator!$O$6="SINGLEELEMENTS",SUM((((M13/100)*$AJ$22)*$AH$22))+(((((M13/100)*$AJ$22)*$AN$22)*$AH$22)*Calculator!$G$2)-((((M13/100)*$AJ$22)*$AN$22)*$AH$22)+((((M13/100)*$AJ$23)*$AH$23)),IF(Calculator!$O$6="SINGLESPECTRUM",SUM((((M13/100)*$AJ$22)*$AH$22))+(((((M13/100)*$AJ$22)*$AN$22)*$AH$22)*Calculator!$G$4)-((((M13/100)*$AJ$22)*$AN$22)*$AH$22)+((((M13/100)*$AJ$23)*$AH$23)),IF(Calculator!$O$6="SINGLEHOMESTEAD",SUM((((M13/100)*$AJ$22)*$AH$22))+(((((M13/100)*$AJ$22)*$AN$22)*$AH$22)*Calculator!$G$3)-((((M13/100)*$AJ$22)*$AN$22)*$AH$22)+((((M13/100)*$AJ$23)*$AH$23)),IF(Calculator!$O$6="SINGLEBAND A",SUM((((M13/100)*$AJ$22)*$AH$22))+(((((M13/100)*$AJ$22)*$AN$22)*$AH$22)*Calculator!$G$5)-((((M13/100)*$AJ$22)*$AN$22)*$AH$22)+((((M13/100)*$AJ$23)*$AH$23)),IF(Calculator!$O$6="SINGLEBAND B",SUM((((M13/100)*$AJ$22)*$AH$22))+(((((M13/100)*$AJ$22)*$AN$22)*$AH$22)*Calculator!$G$6)-((((M13/100)*$AJ$22)*$AN$22)*$AH$22)+((((M13/100)*$AJ$23)*$AH$23)),IF(Calculator!$O$6="SINGLEBAND C",SUM((((M13/100)*$AJ$22)*$AH$22))+(((((M13/100)*$AJ$22)*$AN$22)*$AH$22)*Calculator!$G$7)-((((M13/100)*$AJ$22)*$AN$22)*$AH$22)+((((M13/100)*$AJ$23)*$AH$23)),IF(Calculator!$O$6="SINGLEBAND D",SUM((((M13/100)*$AJ$22)*$AH$22))+(((((M13/100)*$AJ$22)*$AN$22)*$AH$22)*Calculator!$G$8)-((((M13/100)*$AJ$22)*$AN$22)*$AH$22)+((((M13/100)*$AJ$23)*$AH$23)),IF(Calculator!$O$6="SINGLEURBANE",SUM((((M13/100)*$AJ$22)*$AH$22))+(((((M13/100)*$AJ$22)*$AN$22)*$AH$22)*Calculator!$G$9)-((((M13/100)*$AJ$22)*$AN$22)*$AH$22)+((((M13/100)*$AJ$23)*$AH$23)),IF(Calculator!$O$6="SINGLESILVERANOD",SUM((((M13/100)*$AJ$22)*$AH$22))+(((((M13/100)*$AJ$22)*$AN$22)*$AH$22)*Calculator!$G$10)-((((M13/100)*$AJ$22)*$AN$22)*$AH$22)+((((M13/100)*$AJ$23)*$AH$23)),IF(Calculator!$O$6="SINGLEANOD",SUM((((M13/100)*$AJ$22)*$AH$22))+(((((M13/100)*$AJ$22)*$AN$22)*$AH$22)*Calculator!$G$11)-((((M13/100)*$AJ$22)*$AN$22)*$AH$22)+((((M13/100)*$AJ$23)*$AH$23)),IF(Calculator!$O$6="DUALBASE",SUM((((M13/100)*$AJ$22)*$AH$22))+(((((M13/100)*$AJ$22)*$AN$22)*$AH$22)*Calculator!$G$12)-((((M13/100)*$AJ$22)*$AN$22)*$AH$22)+((((M13/100)*$AJ$23)*$AH$23)),IF(Calculator!$O$6="DUALELEMENTS",SUM((((M13/100)*$AJ$22)*$AH$22))+(((((M13/100)*$AJ$22)*$AN$22)*$AH$22)*Calculator!$G$13)-((((M13/100)*$AJ$22)*$AN$22)*$AH$22)+((((M13/100)*$AJ$23)*$AH$23)),IF(Calculator!$O$6="DUALSPECTRUM",SUM((((M13/100)*$AJ$22)*$AH$22))+(((((M13/100)*$AJ$22)*$AN$22)*$AH$22)*Calculator!$G$15)-((((M13/100)*$AJ$22)*$AN$22)*$AH$22)+((((M13/100)*$AJ$23)*$AH$23)),IF(Calculator!$O$6="DUALHOMESTEAD",SUM((((M13/100)*$AJ$22)*$AH$22))+(((((M13/100)*$AJ$22)*$AN$22)*$AH$22)*Calculator!$G$14)-((((M13/100)*$AJ$22)*$AN$22)*$AH$22)+((((M13/100)*$AJ$23)*$AH$23)),IF(Calculator!$O$6="DUALBAND A",SUM((((M13/100)*$AJ$22)*$AH$22))+(((((M13/100)*$AJ$22)*$AN$22)*$AH$22)*Calculator!$G$16)-((((M13/100)*$AJ$22)*$AN$22)*$AH$22)+((((M13/100)*$AJ$23)*$AH$23)),IF(Calculator!$O$6="DUALBAND B",SUM((((M13/100)*$AJ$22)*$AH$22))+(((((M13/100)*$AJ$22)*$AN$22)*$AH$22)*Calculator!$G$17)-((((M13/100)*$AJ$22)*$AN$22)*$AH$22)+((((M13/100)*$AJ$23)*$AH$23)),IF(Calculator!$O$6="DUALBAND C",SUM((((M13/100)*$AJ$22)*$AH$22))+(((((M13/100)*$AJ$22)*$AN$22)*$AH$22)*Calculator!$G$18)-((((M13/100)*$AJ$22)*$AN$22)*$AH$22)+((((M13/100)*$AJ$23)*$AH$23)),IF(Calculator!$O$6="DUALBAND D",SUM((((M13/100)*$AJ$22)*$AH$22))+(((((M13/100)*$AJ$22)*$AN$22)*$AH$22)*Calculator!$G$19)-((((M13/100)*$AJ$22)*$AN$22)*$AH$22)+((((M13/100)*$AJ$23)*$AH$23)),IF(Calculator!$O$6="DUALURBANE",SUM((((M13/100)*$AJ$22)*$AH$22))+(((((M13/100)*$AJ$22)*$AN$22)*$AH$22)*Calculator!$G$20)-((((M13/100)*$AJ$22)*$AN$22)*$AH$22)+((((M13/100)*$AJ$23)*$AH$23)),IF(Calculator!$O$6="DUALSILVERANOD",SUM((((M13/100)*$AJ$22)*$AH$22))+(((((M13/100)*$AJ$22)*$AN$22)*$AH$22)*Calculator!$G$21)-((((M13/100)*$AJ$22)*$AN$22)*$AH$22)+((((M13/100)*$AJ$23)*$AH$23)),IF(Calculator!$O$6="DUALANOD",SUM((((M13/100)*$AJ$22)*$AH$22))+(((((M13/100)*$AJ$22)*$AN$22)*$AH$22)*Calculator!$G$22)-((((M13/100)*$AJ$22)*$AN$22)*$AH$22)+((((M13/100)*$AJ$23)*$AH$23))))))))))))))))))))))))</f>
        <v>167.1383476150512</v>
      </c>
      <c r="AC13" s="2">
        <f>IF(Calculator!$O$6="SINGLEBASE",SUM((((N13/100)*$AJ$22)*$AH$22))+((((N13/100)*$AJ$23)*$AH$23)),IF(Calculator!$O$6="SINGLEELEMENTS",SUM((((N13/100)*$AJ$22)*$AH$22))+(((((N13/100)*$AJ$22)*$AN$22)*$AH$22)*Calculator!$G$2)-((((N13/100)*$AJ$22)*$AN$22)*$AH$22)+((((N13/100)*$AJ$23)*$AH$23)),IF(Calculator!$O$6="SINGLESPECTRUM",SUM((((N13/100)*$AJ$22)*$AH$22))+(((((N13/100)*$AJ$22)*$AN$22)*$AH$22)*Calculator!$G$4)-((((N13/100)*$AJ$22)*$AN$22)*$AH$22)+((((N13/100)*$AJ$23)*$AH$23)),IF(Calculator!$O$6="SINGLEHOMESTEAD",SUM((((N13/100)*$AJ$22)*$AH$22))+(((((N13/100)*$AJ$22)*$AN$22)*$AH$22)*Calculator!$G$3)-((((N13/100)*$AJ$22)*$AN$22)*$AH$22)+((((N13/100)*$AJ$23)*$AH$23)),IF(Calculator!$O$6="SINGLEBAND A",SUM((((N13/100)*$AJ$22)*$AH$22))+(((((N13/100)*$AJ$22)*$AN$22)*$AH$22)*Calculator!$G$5)-((((N13/100)*$AJ$22)*$AN$22)*$AH$22)+((((N13/100)*$AJ$23)*$AH$23)),IF(Calculator!$O$6="SINGLEBAND B",SUM((((N13/100)*$AJ$22)*$AH$22))+(((((N13/100)*$AJ$22)*$AN$22)*$AH$22)*Calculator!$G$6)-((((N13/100)*$AJ$22)*$AN$22)*$AH$22)+((((N13/100)*$AJ$23)*$AH$23)),IF(Calculator!$O$6="SINGLEBAND C",SUM((((N13/100)*$AJ$22)*$AH$22))+(((((N13/100)*$AJ$22)*$AN$22)*$AH$22)*Calculator!$G$7)-((((N13/100)*$AJ$22)*$AN$22)*$AH$22)+((((N13/100)*$AJ$23)*$AH$23)),IF(Calculator!$O$6="SINGLEBAND D",SUM((((N13/100)*$AJ$22)*$AH$22))+(((((N13/100)*$AJ$22)*$AN$22)*$AH$22)*Calculator!$G$8)-((((N13/100)*$AJ$22)*$AN$22)*$AH$22)+((((N13/100)*$AJ$23)*$AH$23)),IF(Calculator!$O$6="SINGLEURBANE",SUM((((N13/100)*$AJ$22)*$AH$22))+(((((N13/100)*$AJ$22)*$AN$22)*$AH$22)*Calculator!$G$9)-((((N13/100)*$AJ$22)*$AN$22)*$AH$22)+((((N13/100)*$AJ$23)*$AH$23)),IF(Calculator!$O$6="SINGLESILVERANOD",SUM((((N13/100)*$AJ$22)*$AH$22))+(((((N13/100)*$AJ$22)*$AN$22)*$AH$22)*Calculator!$G$10)-((((N13/100)*$AJ$22)*$AN$22)*$AH$22)+((((N13/100)*$AJ$23)*$AH$23)),IF(Calculator!$O$6="SINGLEANOD",SUM((((N13/100)*$AJ$22)*$AH$22))+(((((N13/100)*$AJ$22)*$AN$22)*$AH$22)*Calculator!$G$11)-((((N13/100)*$AJ$22)*$AN$22)*$AH$22)+((((N13/100)*$AJ$23)*$AH$23)),IF(Calculator!$O$6="DUALBASE",SUM((((N13/100)*$AJ$22)*$AH$22))+(((((N13/100)*$AJ$22)*$AN$22)*$AH$22)*Calculator!$G$12)-((((N13/100)*$AJ$22)*$AN$22)*$AH$22)+((((N13/100)*$AJ$23)*$AH$23)),IF(Calculator!$O$6="DUALELEMENTS",SUM((((N13/100)*$AJ$22)*$AH$22))+(((((N13/100)*$AJ$22)*$AN$22)*$AH$22)*Calculator!$G$13)-((((N13/100)*$AJ$22)*$AN$22)*$AH$22)+((((N13/100)*$AJ$23)*$AH$23)),IF(Calculator!$O$6="DUALSPECTRUM",SUM((((N13/100)*$AJ$22)*$AH$22))+(((((N13/100)*$AJ$22)*$AN$22)*$AH$22)*Calculator!$G$15)-((((N13/100)*$AJ$22)*$AN$22)*$AH$22)+((((N13/100)*$AJ$23)*$AH$23)),IF(Calculator!$O$6="DUALHOMESTEAD",SUM((((N13/100)*$AJ$22)*$AH$22))+(((((N13/100)*$AJ$22)*$AN$22)*$AH$22)*Calculator!$G$14)-((((N13/100)*$AJ$22)*$AN$22)*$AH$22)+((((N13/100)*$AJ$23)*$AH$23)),IF(Calculator!$O$6="DUALBAND A",SUM((((N13/100)*$AJ$22)*$AH$22))+(((((N13/100)*$AJ$22)*$AN$22)*$AH$22)*Calculator!$G$16)-((((N13/100)*$AJ$22)*$AN$22)*$AH$22)+((((N13/100)*$AJ$23)*$AH$23)),IF(Calculator!$O$6="DUALBAND B",SUM((((N13/100)*$AJ$22)*$AH$22))+(((((N13/100)*$AJ$22)*$AN$22)*$AH$22)*Calculator!$G$17)-((((N13/100)*$AJ$22)*$AN$22)*$AH$22)+((((N13/100)*$AJ$23)*$AH$23)),IF(Calculator!$O$6="DUALBAND C",SUM((((N13/100)*$AJ$22)*$AH$22))+(((((N13/100)*$AJ$22)*$AN$22)*$AH$22)*Calculator!$G$18)-((((N13/100)*$AJ$22)*$AN$22)*$AH$22)+((((N13/100)*$AJ$23)*$AH$23)),IF(Calculator!$O$6="DUALBAND D",SUM((((N13/100)*$AJ$22)*$AH$22))+(((((N13/100)*$AJ$22)*$AN$22)*$AH$22)*Calculator!$G$19)-((((N13/100)*$AJ$22)*$AN$22)*$AH$22)+((((N13/100)*$AJ$23)*$AH$23)),IF(Calculator!$O$6="DUALURBANE",SUM((((N13/100)*$AJ$22)*$AH$22))+(((((N13/100)*$AJ$22)*$AN$22)*$AH$22)*Calculator!$G$20)-((((N13/100)*$AJ$22)*$AN$22)*$AH$22)+((((N13/100)*$AJ$23)*$AH$23)),IF(Calculator!$O$6="DUALSILVERANOD",SUM((((N13/100)*$AJ$22)*$AH$22))+(((((N13/100)*$AJ$22)*$AN$22)*$AH$22)*Calculator!$G$21)-((((N13/100)*$AJ$22)*$AN$22)*$AH$22)+((((N13/100)*$AJ$23)*$AH$23)),IF(Calculator!$O$6="DUALANOD",SUM((((N13/100)*$AJ$22)*$AH$22))+(((((N13/100)*$AJ$22)*$AN$22)*$AH$22)*Calculator!$G$22)-((((N13/100)*$AJ$22)*$AN$22)*$AH$22)+((((N13/100)*$AJ$23)*$AH$23))))))))))))))))))))))))</f>
        <v>169.40056309204101</v>
      </c>
    </row>
    <row r="14" spans="1:40">
      <c r="A14" s="8" t="s">
        <v>1446</v>
      </c>
      <c r="B14" s="2">
        <v>349.85555892944336</v>
      </c>
      <c r="C14" s="2">
        <v>355.36269744873044</v>
      </c>
      <c r="D14" s="2">
        <v>360.8802961730957</v>
      </c>
      <c r="E14" s="2">
        <v>366.3978948974609</v>
      </c>
      <c r="F14" s="2">
        <v>371.91549362182616</v>
      </c>
      <c r="G14" s="2">
        <v>380.00381530761717</v>
      </c>
      <c r="H14" s="2">
        <v>385.52141403198237</v>
      </c>
      <c r="I14" s="2">
        <v>391.03901275634763</v>
      </c>
      <c r="J14" s="2">
        <v>396.55661148071289</v>
      </c>
      <c r="K14" s="2">
        <v>402.06374999999997</v>
      </c>
      <c r="L14" s="2">
        <v>407.58134872436523</v>
      </c>
      <c r="M14" s="2">
        <v>413.09894744873043</v>
      </c>
      <c r="N14" s="2">
        <v>418.61654617309568</v>
      </c>
      <c r="P14" s="8">
        <v>1250</v>
      </c>
      <c r="Q14" s="2">
        <f>IF(Calculator!$O$6="SINGLEBASE",SUM((((B14/100)*$AJ$22)*$AH$22))+((((B14/100)*$AJ$23)*$AH$23)),IF(Calculator!$O$6="SINGLEELEMENTS",SUM((((B14/100)*$AJ$22)*$AH$22))+(((((B14/100)*$AJ$22)*$AN$22)*$AH$22)*Calculator!$G$2)-((((B14/100)*$AJ$22)*$AN$22)*$AH$22)+((((B14/100)*$AJ$23)*$AH$23)),IF(Calculator!$O$6="SINGLESPECTRUM",SUM((((B14/100)*$AJ$22)*$AH$22))+(((((B14/100)*$AJ$22)*$AN$22)*$AH$22)*Calculator!$G$4)-((((B14/100)*$AJ$22)*$AN$22)*$AH$22)+((((B14/100)*$AJ$23)*$AH$23)),IF(Calculator!$O$6="SINGLEHOMESTEAD",SUM((((B14/100)*$AJ$22)*$AH$22))+(((((B14/100)*$AJ$22)*$AN$22)*$AH$22)*Calculator!$G$3)-((((B14/100)*$AJ$22)*$AN$22)*$AH$22)+((((B14/100)*$AJ$23)*$AH$23)),IF(Calculator!$O$6="SINGLEBAND A",SUM((((B14/100)*$AJ$22)*$AH$22))+(((((B14/100)*$AJ$22)*$AN$22)*$AH$22)*Calculator!$G$5)-((((B14/100)*$AJ$22)*$AN$22)*$AH$22)+((((B14/100)*$AJ$23)*$AH$23)),IF(Calculator!$O$6="SINGLEBAND B",SUM((((B14/100)*$AJ$22)*$AH$22))+(((((B14/100)*$AJ$22)*$AN$22)*$AH$22)*Calculator!$G$6)-((((B14/100)*$AJ$22)*$AN$22)*$AH$22)+((((B14/100)*$AJ$23)*$AH$23)),IF(Calculator!$O$6="SINGLEBAND C",SUM((((B14/100)*$AJ$22)*$AH$22))+(((((B14/100)*$AJ$22)*$AN$22)*$AH$22)*Calculator!$G$7)-((((B14/100)*$AJ$22)*$AN$22)*$AH$22)+((((B14/100)*$AJ$23)*$AH$23)),IF(Calculator!$O$6="SINGLEBAND D",SUM((((B14/100)*$AJ$22)*$AH$22))+(((((B14/100)*$AJ$22)*$AN$22)*$AH$22)*Calculator!$G$8)-((((B14/100)*$AJ$22)*$AN$22)*$AH$22)+((((B14/100)*$AJ$23)*$AH$23)),IF(Calculator!$O$6="SINGLEURBANE",SUM((((B14/100)*$AJ$22)*$AH$22))+(((((B14/100)*$AJ$22)*$AN$22)*$AH$22)*Calculator!$G$9)-((((B14/100)*$AJ$22)*$AN$22)*$AH$22)+((((B14/100)*$AJ$23)*$AH$23)),IF(Calculator!$O$6="SINGLESILVERANOD",SUM((((B14/100)*$AJ$22)*$AH$22))+(((((B14/100)*$AJ$22)*$AN$22)*$AH$22)*Calculator!$G$10)-((((B14/100)*$AJ$22)*$AN$22)*$AH$22)+((((B14/100)*$AJ$23)*$AH$23)),IF(Calculator!$O$6="SINGLEANOD",SUM((((B14/100)*$AJ$22)*$AH$22))+(((((B14/100)*$AJ$22)*$AN$22)*$AH$22)*Calculator!$G$11)-((((B14/100)*$AJ$22)*$AN$22)*$AH$22)+((((B14/100)*$AJ$23)*$AH$23)),IF(Calculator!$O$6="DUALBASE",SUM((((B14/100)*$AJ$22)*$AH$22))+(((((B14/100)*$AJ$22)*$AN$22)*$AH$22)*Calculator!$G$12)-((((B14/100)*$AJ$22)*$AN$22)*$AH$22)+((((B14/100)*$AJ$23)*$AH$23)),IF(Calculator!$O$6="DUALELEMENTS",SUM((((B14/100)*$AJ$22)*$AH$22))+(((((B14/100)*$AJ$22)*$AN$22)*$AH$22)*Calculator!$G$13)-((((B14/100)*$AJ$22)*$AN$22)*$AH$22)+((((B14/100)*$AJ$23)*$AH$23)),IF(Calculator!$O$6="DUALSPECTRUM",SUM((((B14/100)*$AJ$22)*$AH$22))+(((((B14/100)*$AJ$22)*$AN$22)*$AH$22)*Calculator!$G$15)-((((B14/100)*$AJ$22)*$AN$22)*$AH$22)+((((B14/100)*$AJ$23)*$AH$23)),IF(Calculator!$O$6="DUALHOMESTEAD",SUM((((B14/100)*$AJ$22)*$AH$22))+(((((B14/100)*$AJ$22)*$AN$22)*$AH$22)*Calculator!$G$14)-((((B14/100)*$AJ$22)*$AN$22)*$AH$22)+((((B14/100)*$AJ$23)*$AH$23)),IF(Calculator!$O$6="DUALBAND A",SUM((((B14/100)*$AJ$22)*$AH$22))+(((((B14/100)*$AJ$22)*$AN$22)*$AH$22)*Calculator!$G$16)-((((B14/100)*$AJ$22)*$AN$22)*$AH$22)+((((B14/100)*$AJ$23)*$AH$23)),IF(Calculator!$O$6="DUALBAND B",SUM((((B14/100)*$AJ$22)*$AH$22))+(((((B14/100)*$AJ$22)*$AN$22)*$AH$22)*Calculator!$G$17)-((((B14/100)*$AJ$22)*$AN$22)*$AH$22)+((((B14/100)*$AJ$23)*$AH$23)),IF(Calculator!$O$6="DUALBAND C",SUM((((B14/100)*$AJ$22)*$AH$22))+(((((B14/100)*$AJ$22)*$AN$22)*$AH$22)*Calculator!$G$18)-((((B14/100)*$AJ$22)*$AN$22)*$AH$22)+((((B14/100)*$AJ$23)*$AH$23)),IF(Calculator!$O$6="DUALBAND D",SUM((((B14/100)*$AJ$22)*$AH$22))+(((((B14/100)*$AJ$22)*$AN$22)*$AH$22)*Calculator!$G$19)-((((B14/100)*$AJ$22)*$AN$22)*$AH$22)+((((B14/100)*$AJ$23)*$AH$23)),IF(Calculator!$O$6="DUALURBANE",SUM((((B14/100)*$AJ$22)*$AH$22))+(((((B14/100)*$AJ$22)*$AN$22)*$AH$22)*Calculator!$G$20)-((((B14/100)*$AJ$22)*$AN$22)*$AH$22)+((((B14/100)*$AJ$23)*$AH$23)),IF(Calculator!$O$6="DUALSILVERANOD",SUM((((B14/100)*$AJ$22)*$AH$22))+(((((B14/100)*$AJ$22)*$AN$22)*$AH$22)*Calculator!$G$21)-((((B14/100)*$AJ$22)*$AN$22)*$AH$22)+((((B14/100)*$AJ$23)*$AH$23)),IF(Calculator!$O$6="DUALANOD",SUM((((B14/100)*$AJ$22)*$AH$22))+(((((B14/100)*$AJ$22)*$AN$22)*$AH$22)*Calculator!$G$22)-((((B14/100)*$AJ$22)*$AN$22)*$AH$22)+((((B14/100)*$AJ$23)*$AH$23))))))))))))))))))))))))</f>
        <v>143.44077916107176</v>
      </c>
      <c r="R14" s="2">
        <f>IF(Calculator!$O$6="SINGLEBASE",SUM((((C14/100)*$AJ$22)*$AH$22))+((((C14/100)*$AJ$23)*$AH$23)),IF(Calculator!$O$6="SINGLEELEMENTS",SUM((((C14/100)*$AJ$22)*$AH$22))+(((((C14/100)*$AJ$22)*$AN$22)*$AH$22)*Calculator!$G$2)-((((C14/100)*$AJ$22)*$AN$22)*$AH$22)+((((C14/100)*$AJ$23)*$AH$23)),IF(Calculator!$O$6="SINGLESPECTRUM",SUM((((C14/100)*$AJ$22)*$AH$22))+(((((C14/100)*$AJ$22)*$AN$22)*$AH$22)*Calculator!$G$4)-((((C14/100)*$AJ$22)*$AN$22)*$AH$22)+((((C14/100)*$AJ$23)*$AH$23)),IF(Calculator!$O$6="SINGLEHOMESTEAD",SUM((((C14/100)*$AJ$22)*$AH$22))+(((((C14/100)*$AJ$22)*$AN$22)*$AH$22)*Calculator!$G$3)-((((C14/100)*$AJ$22)*$AN$22)*$AH$22)+((((C14/100)*$AJ$23)*$AH$23)),IF(Calculator!$O$6="SINGLEBAND A",SUM((((C14/100)*$AJ$22)*$AH$22))+(((((C14/100)*$AJ$22)*$AN$22)*$AH$22)*Calculator!$G$5)-((((C14/100)*$AJ$22)*$AN$22)*$AH$22)+((((C14/100)*$AJ$23)*$AH$23)),IF(Calculator!$O$6="SINGLEBAND B",SUM((((C14/100)*$AJ$22)*$AH$22))+(((((C14/100)*$AJ$22)*$AN$22)*$AH$22)*Calculator!$G$6)-((((C14/100)*$AJ$22)*$AN$22)*$AH$22)+((((C14/100)*$AJ$23)*$AH$23)),IF(Calculator!$O$6="SINGLEBAND C",SUM((((C14/100)*$AJ$22)*$AH$22))+(((((C14/100)*$AJ$22)*$AN$22)*$AH$22)*Calculator!$G$7)-((((C14/100)*$AJ$22)*$AN$22)*$AH$22)+((((C14/100)*$AJ$23)*$AH$23)),IF(Calculator!$O$6="SINGLEBAND D",SUM((((C14/100)*$AJ$22)*$AH$22))+(((((C14/100)*$AJ$22)*$AN$22)*$AH$22)*Calculator!$G$8)-((((C14/100)*$AJ$22)*$AN$22)*$AH$22)+((((C14/100)*$AJ$23)*$AH$23)),IF(Calculator!$O$6="SINGLEURBANE",SUM((((C14/100)*$AJ$22)*$AH$22))+(((((C14/100)*$AJ$22)*$AN$22)*$AH$22)*Calculator!$G$9)-((((C14/100)*$AJ$22)*$AN$22)*$AH$22)+((((C14/100)*$AJ$23)*$AH$23)),IF(Calculator!$O$6="SINGLESILVERANOD",SUM((((C14/100)*$AJ$22)*$AH$22))+(((((C14/100)*$AJ$22)*$AN$22)*$AH$22)*Calculator!$G$10)-((((C14/100)*$AJ$22)*$AN$22)*$AH$22)+((((C14/100)*$AJ$23)*$AH$23)),IF(Calculator!$O$6="SINGLEANOD",SUM((((C14/100)*$AJ$22)*$AH$22))+(((((C14/100)*$AJ$22)*$AN$22)*$AH$22)*Calculator!$G$11)-((((C14/100)*$AJ$22)*$AN$22)*$AH$22)+((((C14/100)*$AJ$23)*$AH$23)),IF(Calculator!$O$6="DUALBASE",SUM((((C14/100)*$AJ$22)*$AH$22))+(((((C14/100)*$AJ$22)*$AN$22)*$AH$22)*Calculator!$G$12)-((((C14/100)*$AJ$22)*$AN$22)*$AH$22)+((((C14/100)*$AJ$23)*$AH$23)),IF(Calculator!$O$6="DUALELEMENTS",SUM((((C14/100)*$AJ$22)*$AH$22))+(((((C14/100)*$AJ$22)*$AN$22)*$AH$22)*Calculator!$G$13)-((((C14/100)*$AJ$22)*$AN$22)*$AH$22)+((((C14/100)*$AJ$23)*$AH$23)),IF(Calculator!$O$6="DUALSPECTRUM",SUM((((C14/100)*$AJ$22)*$AH$22))+(((((C14/100)*$AJ$22)*$AN$22)*$AH$22)*Calculator!$G$15)-((((C14/100)*$AJ$22)*$AN$22)*$AH$22)+((((C14/100)*$AJ$23)*$AH$23)),IF(Calculator!$O$6="DUALHOMESTEAD",SUM((((C14/100)*$AJ$22)*$AH$22))+(((((C14/100)*$AJ$22)*$AN$22)*$AH$22)*Calculator!$G$14)-((((C14/100)*$AJ$22)*$AN$22)*$AH$22)+((((C14/100)*$AJ$23)*$AH$23)),IF(Calculator!$O$6="DUALBAND A",SUM((((C14/100)*$AJ$22)*$AH$22))+(((((C14/100)*$AJ$22)*$AN$22)*$AH$22)*Calculator!$G$16)-((((C14/100)*$AJ$22)*$AN$22)*$AH$22)+((((C14/100)*$AJ$23)*$AH$23)),IF(Calculator!$O$6="DUALBAND B",SUM((((C14/100)*$AJ$22)*$AH$22))+(((((C14/100)*$AJ$22)*$AN$22)*$AH$22)*Calculator!$G$17)-((((C14/100)*$AJ$22)*$AN$22)*$AH$22)+((((C14/100)*$AJ$23)*$AH$23)),IF(Calculator!$O$6="DUALBAND C",SUM((((C14/100)*$AJ$22)*$AH$22))+(((((C14/100)*$AJ$22)*$AN$22)*$AH$22)*Calculator!$G$18)-((((C14/100)*$AJ$22)*$AN$22)*$AH$22)+((((C14/100)*$AJ$23)*$AH$23)),IF(Calculator!$O$6="DUALBAND D",SUM((((C14/100)*$AJ$22)*$AH$22))+(((((C14/100)*$AJ$22)*$AN$22)*$AH$22)*Calculator!$G$19)-((((C14/100)*$AJ$22)*$AN$22)*$AH$22)+((((C14/100)*$AJ$23)*$AH$23)),IF(Calculator!$O$6="DUALURBANE",SUM((((C14/100)*$AJ$22)*$AH$22))+(((((C14/100)*$AJ$22)*$AN$22)*$AH$22)*Calculator!$G$20)-((((C14/100)*$AJ$22)*$AN$22)*$AH$22)+((((C14/100)*$AJ$23)*$AH$23)),IF(Calculator!$O$6="DUALSILVERANOD",SUM((((C14/100)*$AJ$22)*$AH$22))+(((((C14/100)*$AJ$22)*$AN$22)*$AH$22)*Calculator!$G$21)-((((C14/100)*$AJ$22)*$AN$22)*$AH$22)+((((C14/100)*$AJ$23)*$AH$23)),IF(Calculator!$O$6="DUALANOD",SUM((((C14/100)*$AJ$22)*$AH$22))+(((((C14/100)*$AJ$22)*$AN$22)*$AH$22)*Calculator!$G$22)-((((C14/100)*$AJ$22)*$AN$22)*$AH$22)+((((C14/100)*$AJ$23)*$AH$23))))))))))))))))))))))))</f>
        <v>145.69870595397947</v>
      </c>
      <c r="S14" s="2">
        <f>IF(Calculator!$O$6="SINGLEBASE",SUM((((D14/100)*$AJ$22)*$AH$22))+((((D14/100)*$AJ$23)*$AH$23)),IF(Calculator!$O$6="SINGLEELEMENTS",SUM((((D14/100)*$AJ$22)*$AH$22))+(((((D14/100)*$AJ$22)*$AN$22)*$AH$22)*Calculator!$G$2)-((((D14/100)*$AJ$22)*$AN$22)*$AH$22)+((((D14/100)*$AJ$23)*$AH$23)),IF(Calculator!$O$6="SINGLESPECTRUM",SUM((((D14/100)*$AJ$22)*$AH$22))+(((((D14/100)*$AJ$22)*$AN$22)*$AH$22)*Calculator!$G$4)-((((D14/100)*$AJ$22)*$AN$22)*$AH$22)+((((D14/100)*$AJ$23)*$AH$23)),IF(Calculator!$O$6="SINGLEHOMESTEAD",SUM((((D14/100)*$AJ$22)*$AH$22))+(((((D14/100)*$AJ$22)*$AN$22)*$AH$22)*Calculator!$G$3)-((((D14/100)*$AJ$22)*$AN$22)*$AH$22)+((((D14/100)*$AJ$23)*$AH$23)),IF(Calculator!$O$6="SINGLEBAND A",SUM((((D14/100)*$AJ$22)*$AH$22))+(((((D14/100)*$AJ$22)*$AN$22)*$AH$22)*Calculator!$G$5)-((((D14/100)*$AJ$22)*$AN$22)*$AH$22)+((((D14/100)*$AJ$23)*$AH$23)),IF(Calculator!$O$6="SINGLEBAND B",SUM((((D14/100)*$AJ$22)*$AH$22))+(((((D14/100)*$AJ$22)*$AN$22)*$AH$22)*Calculator!$G$6)-((((D14/100)*$AJ$22)*$AN$22)*$AH$22)+((((D14/100)*$AJ$23)*$AH$23)),IF(Calculator!$O$6="SINGLEBAND C",SUM((((D14/100)*$AJ$22)*$AH$22))+(((((D14/100)*$AJ$22)*$AN$22)*$AH$22)*Calculator!$G$7)-((((D14/100)*$AJ$22)*$AN$22)*$AH$22)+((((D14/100)*$AJ$23)*$AH$23)),IF(Calculator!$O$6="SINGLEBAND D",SUM((((D14/100)*$AJ$22)*$AH$22))+(((((D14/100)*$AJ$22)*$AN$22)*$AH$22)*Calculator!$G$8)-((((D14/100)*$AJ$22)*$AN$22)*$AH$22)+((((D14/100)*$AJ$23)*$AH$23)),IF(Calculator!$O$6="SINGLEURBANE",SUM((((D14/100)*$AJ$22)*$AH$22))+(((((D14/100)*$AJ$22)*$AN$22)*$AH$22)*Calculator!$G$9)-((((D14/100)*$AJ$22)*$AN$22)*$AH$22)+((((D14/100)*$AJ$23)*$AH$23)),IF(Calculator!$O$6="SINGLESILVERANOD",SUM((((D14/100)*$AJ$22)*$AH$22))+(((((D14/100)*$AJ$22)*$AN$22)*$AH$22)*Calculator!$G$10)-((((D14/100)*$AJ$22)*$AN$22)*$AH$22)+((((D14/100)*$AJ$23)*$AH$23)),IF(Calculator!$O$6="SINGLEANOD",SUM((((D14/100)*$AJ$22)*$AH$22))+(((((D14/100)*$AJ$22)*$AN$22)*$AH$22)*Calculator!$G$11)-((((D14/100)*$AJ$22)*$AN$22)*$AH$22)+((((D14/100)*$AJ$23)*$AH$23)),IF(Calculator!$O$6="DUALBASE",SUM((((D14/100)*$AJ$22)*$AH$22))+(((((D14/100)*$AJ$22)*$AN$22)*$AH$22)*Calculator!$G$12)-((((D14/100)*$AJ$22)*$AN$22)*$AH$22)+((((D14/100)*$AJ$23)*$AH$23)),IF(Calculator!$O$6="DUALELEMENTS",SUM((((D14/100)*$AJ$22)*$AH$22))+(((((D14/100)*$AJ$22)*$AN$22)*$AH$22)*Calculator!$G$13)-((((D14/100)*$AJ$22)*$AN$22)*$AH$22)+((((D14/100)*$AJ$23)*$AH$23)),IF(Calculator!$O$6="DUALSPECTRUM",SUM((((D14/100)*$AJ$22)*$AH$22))+(((((D14/100)*$AJ$22)*$AN$22)*$AH$22)*Calculator!$G$15)-((((D14/100)*$AJ$22)*$AN$22)*$AH$22)+((((D14/100)*$AJ$23)*$AH$23)),IF(Calculator!$O$6="DUALHOMESTEAD",SUM((((D14/100)*$AJ$22)*$AH$22))+(((((D14/100)*$AJ$22)*$AN$22)*$AH$22)*Calculator!$G$14)-((((D14/100)*$AJ$22)*$AN$22)*$AH$22)+((((D14/100)*$AJ$23)*$AH$23)),IF(Calculator!$O$6="DUALBAND A",SUM((((D14/100)*$AJ$22)*$AH$22))+(((((D14/100)*$AJ$22)*$AN$22)*$AH$22)*Calculator!$G$16)-((((D14/100)*$AJ$22)*$AN$22)*$AH$22)+((((D14/100)*$AJ$23)*$AH$23)),IF(Calculator!$O$6="DUALBAND B",SUM((((D14/100)*$AJ$22)*$AH$22))+(((((D14/100)*$AJ$22)*$AN$22)*$AH$22)*Calculator!$G$17)-((((D14/100)*$AJ$22)*$AN$22)*$AH$22)+((((D14/100)*$AJ$23)*$AH$23)),IF(Calculator!$O$6="DUALBAND C",SUM((((D14/100)*$AJ$22)*$AH$22))+(((((D14/100)*$AJ$22)*$AN$22)*$AH$22)*Calculator!$G$18)-((((D14/100)*$AJ$22)*$AN$22)*$AH$22)+((((D14/100)*$AJ$23)*$AH$23)),IF(Calculator!$O$6="DUALBAND D",SUM((((D14/100)*$AJ$22)*$AH$22))+(((((D14/100)*$AJ$22)*$AN$22)*$AH$22)*Calculator!$G$19)-((((D14/100)*$AJ$22)*$AN$22)*$AH$22)+((((D14/100)*$AJ$23)*$AH$23)),IF(Calculator!$O$6="DUALURBANE",SUM((((D14/100)*$AJ$22)*$AH$22))+(((((D14/100)*$AJ$22)*$AN$22)*$AH$22)*Calculator!$G$20)-((((D14/100)*$AJ$22)*$AN$22)*$AH$22)+((((D14/100)*$AJ$23)*$AH$23)),IF(Calculator!$O$6="DUALSILVERANOD",SUM((((D14/100)*$AJ$22)*$AH$22))+(((((D14/100)*$AJ$22)*$AN$22)*$AH$22)*Calculator!$G$21)-((((D14/100)*$AJ$22)*$AN$22)*$AH$22)+((((D14/100)*$AJ$23)*$AH$23)),IF(Calculator!$O$6="DUALANOD",SUM((((D14/100)*$AJ$22)*$AH$22))+(((((D14/100)*$AJ$22)*$AN$22)*$AH$22)*Calculator!$G$22)-((((D14/100)*$AJ$22)*$AN$22)*$AH$22)+((((D14/100)*$AJ$23)*$AH$23))))))))))))))))))))))))</f>
        <v>147.96092143096922</v>
      </c>
      <c r="T14" s="2">
        <f>IF(Calculator!$O$6="SINGLEBASE",SUM((((E14/100)*$AJ$22)*$AH$22))+((((E14/100)*$AJ$23)*$AH$23)),IF(Calculator!$O$6="SINGLEELEMENTS",SUM((((E14/100)*$AJ$22)*$AH$22))+(((((E14/100)*$AJ$22)*$AN$22)*$AH$22)*Calculator!$G$2)-((((E14/100)*$AJ$22)*$AN$22)*$AH$22)+((((E14/100)*$AJ$23)*$AH$23)),IF(Calculator!$O$6="SINGLESPECTRUM",SUM((((E14/100)*$AJ$22)*$AH$22))+(((((E14/100)*$AJ$22)*$AN$22)*$AH$22)*Calculator!$G$4)-((((E14/100)*$AJ$22)*$AN$22)*$AH$22)+((((E14/100)*$AJ$23)*$AH$23)),IF(Calculator!$O$6="SINGLEHOMESTEAD",SUM((((E14/100)*$AJ$22)*$AH$22))+(((((E14/100)*$AJ$22)*$AN$22)*$AH$22)*Calculator!$G$3)-((((E14/100)*$AJ$22)*$AN$22)*$AH$22)+((((E14/100)*$AJ$23)*$AH$23)),IF(Calculator!$O$6="SINGLEBAND A",SUM((((E14/100)*$AJ$22)*$AH$22))+(((((E14/100)*$AJ$22)*$AN$22)*$AH$22)*Calculator!$G$5)-((((E14/100)*$AJ$22)*$AN$22)*$AH$22)+((((E14/100)*$AJ$23)*$AH$23)),IF(Calculator!$O$6="SINGLEBAND B",SUM((((E14/100)*$AJ$22)*$AH$22))+(((((E14/100)*$AJ$22)*$AN$22)*$AH$22)*Calculator!$G$6)-((((E14/100)*$AJ$22)*$AN$22)*$AH$22)+((((E14/100)*$AJ$23)*$AH$23)),IF(Calculator!$O$6="SINGLEBAND C",SUM((((E14/100)*$AJ$22)*$AH$22))+(((((E14/100)*$AJ$22)*$AN$22)*$AH$22)*Calculator!$G$7)-((((E14/100)*$AJ$22)*$AN$22)*$AH$22)+((((E14/100)*$AJ$23)*$AH$23)),IF(Calculator!$O$6="SINGLEBAND D",SUM((((E14/100)*$AJ$22)*$AH$22))+(((((E14/100)*$AJ$22)*$AN$22)*$AH$22)*Calculator!$G$8)-((((E14/100)*$AJ$22)*$AN$22)*$AH$22)+((((E14/100)*$AJ$23)*$AH$23)),IF(Calculator!$O$6="SINGLEURBANE",SUM((((E14/100)*$AJ$22)*$AH$22))+(((((E14/100)*$AJ$22)*$AN$22)*$AH$22)*Calculator!$G$9)-((((E14/100)*$AJ$22)*$AN$22)*$AH$22)+((((E14/100)*$AJ$23)*$AH$23)),IF(Calculator!$O$6="SINGLESILVERANOD",SUM((((E14/100)*$AJ$22)*$AH$22))+(((((E14/100)*$AJ$22)*$AN$22)*$AH$22)*Calculator!$G$10)-((((E14/100)*$AJ$22)*$AN$22)*$AH$22)+((((E14/100)*$AJ$23)*$AH$23)),IF(Calculator!$O$6="SINGLEANOD",SUM((((E14/100)*$AJ$22)*$AH$22))+(((((E14/100)*$AJ$22)*$AN$22)*$AH$22)*Calculator!$G$11)-((((E14/100)*$AJ$22)*$AN$22)*$AH$22)+((((E14/100)*$AJ$23)*$AH$23)),IF(Calculator!$O$6="DUALBASE",SUM((((E14/100)*$AJ$22)*$AH$22))+(((((E14/100)*$AJ$22)*$AN$22)*$AH$22)*Calculator!$G$12)-((((E14/100)*$AJ$22)*$AN$22)*$AH$22)+((((E14/100)*$AJ$23)*$AH$23)),IF(Calculator!$O$6="DUALELEMENTS",SUM((((E14/100)*$AJ$22)*$AH$22))+(((((E14/100)*$AJ$22)*$AN$22)*$AH$22)*Calculator!$G$13)-((((E14/100)*$AJ$22)*$AN$22)*$AH$22)+((((E14/100)*$AJ$23)*$AH$23)),IF(Calculator!$O$6="DUALSPECTRUM",SUM((((E14/100)*$AJ$22)*$AH$22))+(((((E14/100)*$AJ$22)*$AN$22)*$AH$22)*Calculator!$G$15)-((((E14/100)*$AJ$22)*$AN$22)*$AH$22)+((((E14/100)*$AJ$23)*$AH$23)),IF(Calculator!$O$6="DUALHOMESTEAD",SUM((((E14/100)*$AJ$22)*$AH$22))+(((((E14/100)*$AJ$22)*$AN$22)*$AH$22)*Calculator!$G$14)-((((E14/100)*$AJ$22)*$AN$22)*$AH$22)+((((E14/100)*$AJ$23)*$AH$23)),IF(Calculator!$O$6="DUALBAND A",SUM((((E14/100)*$AJ$22)*$AH$22))+(((((E14/100)*$AJ$22)*$AN$22)*$AH$22)*Calculator!$G$16)-((((E14/100)*$AJ$22)*$AN$22)*$AH$22)+((((E14/100)*$AJ$23)*$AH$23)),IF(Calculator!$O$6="DUALBAND B",SUM((((E14/100)*$AJ$22)*$AH$22))+(((((E14/100)*$AJ$22)*$AN$22)*$AH$22)*Calculator!$G$17)-((((E14/100)*$AJ$22)*$AN$22)*$AH$22)+((((E14/100)*$AJ$23)*$AH$23)),IF(Calculator!$O$6="DUALBAND C",SUM((((E14/100)*$AJ$22)*$AH$22))+(((((E14/100)*$AJ$22)*$AN$22)*$AH$22)*Calculator!$G$18)-((((E14/100)*$AJ$22)*$AN$22)*$AH$22)+((((E14/100)*$AJ$23)*$AH$23)),IF(Calculator!$O$6="DUALBAND D",SUM((((E14/100)*$AJ$22)*$AH$22))+(((((E14/100)*$AJ$22)*$AN$22)*$AH$22)*Calculator!$G$19)-((((E14/100)*$AJ$22)*$AN$22)*$AH$22)+((((E14/100)*$AJ$23)*$AH$23)),IF(Calculator!$O$6="DUALURBANE",SUM((((E14/100)*$AJ$22)*$AH$22))+(((((E14/100)*$AJ$22)*$AN$22)*$AH$22)*Calculator!$G$20)-((((E14/100)*$AJ$22)*$AN$22)*$AH$22)+((((E14/100)*$AJ$23)*$AH$23)),IF(Calculator!$O$6="DUALSILVERANOD",SUM((((E14/100)*$AJ$22)*$AH$22))+(((((E14/100)*$AJ$22)*$AN$22)*$AH$22)*Calculator!$G$21)-((((E14/100)*$AJ$22)*$AN$22)*$AH$22)+((((E14/100)*$AJ$23)*$AH$23)),IF(Calculator!$O$6="DUALANOD",SUM((((E14/100)*$AJ$22)*$AH$22))+(((((E14/100)*$AJ$22)*$AN$22)*$AH$22)*Calculator!$G$22)-((((E14/100)*$AJ$22)*$AN$22)*$AH$22)+((((E14/100)*$AJ$23)*$AH$23))))))))))))))))))))))))</f>
        <v>150.22313690795895</v>
      </c>
      <c r="U14" s="2">
        <f>IF(Calculator!$O$6="SINGLEBASE",SUM((((F14/100)*$AJ$22)*$AH$22))+((((F14/100)*$AJ$23)*$AH$23)),IF(Calculator!$O$6="SINGLEELEMENTS",SUM((((F14/100)*$AJ$22)*$AH$22))+(((((F14/100)*$AJ$22)*$AN$22)*$AH$22)*Calculator!$G$2)-((((F14/100)*$AJ$22)*$AN$22)*$AH$22)+((((F14/100)*$AJ$23)*$AH$23)),IF(Calculator!$O$6="SINGLESPECTRUM",SUM((((F14/100)*$AJ$22)*$AH$22))+(((((F14/100)*$AJ$22)*$AN$22)*$AH$22)*Calculator!$G$4)-((((F14/100)*$AJ$22)*$AN$22)*$AH$22)+((((F14/100)*$AJ$23)*$AH$23)),IF(Calculator!$O$6="SINGLEHOMESTEAD",SUM((((F14/100)*$AJ$22)*$AH$22))+(((((F14/100)*$AJ$22)*$AN$22)*$AH$22)*Calculator!$G$3)-((((F14/100)*$AJ$22)*$AN$22)*$AH$22)+((((F14/100)*$AJ$23)*$AH$23)),IF(Calculator!$O$6="SINGLEBAND A",SUM((((F14/100)*$AJ$22)*$AH$22))+(((((F14/100)*$AJ$22)*$AN$22)*$AH$22)*Calculator!$G$5)-((((F14/100)*$AJ$22)*$AN$22)*$AH$22)+((((F14/100)*$AJ$23)*$AH$23)),IF(Calculator!$O$6="SINGLEBAND B",SUM((((F14/100)*$AJ$22)*$AH$22))+(((((F14/100)*$AJ$22)*$AN$22)*$AH$22)*Calculator!$G$6)-((((F14/100)*$AJ$22)*$AN$22)*$AH$22)+((((F14/100)*$AJ$23)*$AH$23)),IF(Calculator!$O$6="SINGLEBAND C",SUM((((F14/100)*$AJ$22)*$AH$22))+(((((F14/100)*$AJ$22)*$AN$22)*$AH$22)*Calculator!$G$7)-((((F14/100)*$AJ$22)*$AN$22)*$AH$22)+((((F14/100)*$AJ$23)*$AH$23)),IF(Calculator!$O$6="SINGLEBAND D",SUM((((F14/100)*$AJ$22)*$AH$22))+(((((F14/100)*$AJ$22)*$AN$22)*$AH$22)*Calculator!$G$8)-((((F14/100)*$AJ$22)*$AN$22)*$AH$22)+((((F14/100)*$AJ$23)*$AH$23)),IF(Calculator!$O$6="SINGLEURBANE",SUM((((F14/100)*$AJ$22)*$AH$22))+(((((F14/100)*$AJ$22)*$AN$22)*$AH$22)*Calculator!$G$9)-((((F14/100)*$AJ$22)*$AN$22)*$AH$22)+((((F14/100)*$AJ$23)*$AH$23)),IF(Calculator!$O$6="SINGLESILVERANOD",SUM((((F14/100)*$AJ$22)*$AH$22))+(((((F14/100)*$AJ$22)*$AN$22)*$AH$22)*Calculator!$G$10)-((((F14/100)*$AJ$22)*$AN$22)*$AH$22)+((((F14/100)*$AJ$23)*$AH$23)),IF(Calculator!$O$6="SINGLEANOD",SUM((((F14/100)*$AJ$22)*$AH$22))+(((((F14/100)*$AJ$22)*$AN$22)*$AH$22)*Calculator!$G$11)-((((F14/100)*$AJ$22)*$AN$22)*$AH$22)+((((F14/100)*$AJ$23)*$AH$23)),IF(Calculator!$O$6="DUALBASE",SUM((((F14/100)*$AJ$22)*$AH$22))+(((((F14/100)*$AJ$22)*$AN$22)*$AH$22)*Calculator!$G$12)-((((F14/100)*$AJ$22)*$AN$22)*$AH$22)+((((F14/100)*$AJ$23)*$AH$23)),IF(Calculator!$O$6="DUALELEMENTS",SUM((((F14/100)*$AJ$22)*$AH$22))+(((((F14/100)*$AJ$22)*$AN$22)*$AH$22)*Calculator!$G$13)-((((F14/100)*$AJ$22)*$AN$22)*$AH$22)+((((F14/100)*$AJ$23)*$AH$23)),IF(Calculator!$O$6="DUALSPECTRUM",SUM((((F14/100)*$AJ$22)*$AH$22))+(((((F14/100)*$AJ$22)*$AN$22)*$AH$22)*Calculator!$G$15)-((((F14/100)*$AJ$22)*$AN$22)*$AH$22)+((((F14/100)*$AJ$23)*$AH$23)),IF(Calculator!$O$6="DUALHOMESTEAD",SUM((((F14/100)*$AJ$22)*$AH$22))+(((((F14/100)*$AJ$22)*$AN$22)*$AH$22)*Calculator!$G$14)-((((F14/100)*$AJ$22)*$AN$22)*$AH$22)+((((F14/100)*$AJ$23)*$AH$23)),IF(Calculator!$O$6="DUALBAND A",SUM((((F14/100)*$AJ$22)*$AH$22))+(((((F14/100)*$AJ$22)*$AN$22)*$AH$22)*Calculator!$G$16)-((((F14/100)*$AJ$22)*$AN$22)*$AH$22)+((((F14/100)*$AJ$23)*$AH$23)),IF(Calculator!$O$6="DUALBAND B",SUM((((F14/100)*$AJ$22)*$AH$22))+(((((F14/100)*$AJ$22)*$AN$22)*$AH$22)*Calculator!$G$17)-((((F14/100)*$AJ$22)*$AN$22)*$AH$22)+((((F14/100)*$AJ$23)*$AH$23)),IF(Calculator!$O$6="DUALBAND C",SUM((((F14/100)*$AJ$22)*$AH$22))+(((((F14/100)*$AJ$22)*$AN$22)*$AH$22)*Calculator!$G$18)-((((F14/100)*$AJ$22)*$AN$22)*$AH$22)+((((F14/100)*$AJ$23)*$AH$23)),IF(Calculator!$O$6="DUALBAND D",SUM((((F14/100)*$AJ$22)*$AH$22))+(((((F14/100)*$AJ$22)*$AN$22)*$AH$22)*Calculator!$G$19)-((((F14/100)*$AJ$22)*$AN$22)*$AH$22)+((((F14/100)*$AJ$23)*$AH$23)),IF(Calculator!$O$6="DUALURBANE",SUM((((F14/100)*$AJ$22)*$AH$22))+(((((F14/100)*$AJ$22)*$AN$22)*$AH$22)*Calculator!$G$20)-((((F14/100)*$AJ$22)*$AN$22)*$AH$22)+((((F14/100)*$AJ$23)*$AH$23)),IF(Calculator!$O$6="DUALSILVERANOD",SUM((((F14/100)*$AJ$22)*$AH$22))+(((((F14/100)*$AJ$22)*$AN$22)*$AH$22)*Calculator!$G$21)-((((F14/100)*$AJ$22)*$AN$22)*$AH$22)+((((F14/100)*$AJ$23)*$AH$23)),IF(Calculator!$O$6="DUALANOD",SUM((((F14/100)*$AJ$22)*$AH$22))+(((((F14/100)*$AJ$22)*$AN$22)*$AH$22)*Calculator!$G$22)-((((F14/100)*$AJ$22)*$AN$22)*$AH$22)+((((F14/100)*$AJ$23)*$AH$23))))))))))))))))))))))))</f>
        <v>152.48535238494873</v>
      </c>
      <c r="V14" s="2">
        <f>IF(Calculator!$O$6="SINGLEBASE",SUM((((G14/100)*$AJ$22)*$AH$22))+((((G14/100)*$AJ$23)*$AH$23)),IF(Calculator!$O$6="SINGLEELEMENTS",SUM((((G14/100)*$AJ$22)*$AH$22))+(((((G14/100)*$AJ$22)*$AN$22)*$AH$22)*Calculator!$G$2)-((((G14/100)*$AJ$22)*$AN$22)*$AH$22)+((((G14/100)*$AJ$23)*$AH$23)),IF(Calculator!$O$6="SINGLESPECTRUM",SUM((((G14/100)*$AJ$22)*$AH$22))+(((((G14/100)*$AJ$22)*$AN$22)*$AH$22)*Calculator!$G$4)-((((G14/100)*$AJ$22)*$AN$22)*$AH$22)+((((G14/100)*$AJ$23)*$AH$23)),IF(Calculator!$O$6="SINGLEHOMESTEAD",SUM((((G14/100)*$AJ$22)*$AH$22))+(((((G14/100)*$AJ$22)*$AN$22)*$AH$22)*Calculator!$G$3)-((((G14/100)*$AJ$22)*$AN$22)*$AH$22)+((((G14/100)*$AJ$23)*$AH$23)),IF(Calculator!$O$6="SINGLEBAND A",SUM((((G14/100)*$AJ$22)*$AH$22))+(((((G14/100)*$AJ$22)*$AN$22)*$AH$22)*Calculator!$G$5)-((((G14/100)*$AJ$22)*$AN$22)*$AH$22)+((((G14/100)*$AJ$23)*$AH$23)),IF(Calculator!$O$6="SINGLEBAND B",SUM((((G14/100)*$AJ$22)*$AH$22))+(((((G14/100)*$AJ$22)*$AN$22)*$AH$22)*Calculator!$G$6)-((((G14/100)*$AJ$22)*$AN$22)*$AH$22)+((((G14/100)*$AJ$23)*$AH$23)),IF(Calculator!$O$6="SINGLEBAND C",SUM((((G14/100)*$AJ$22)*$AH$22))+(((((G14/100)*$AJ$22)*$AN$22)*$AH$22)*Calculator!$G$7)-((((G14/100)*$AJ$22)*$AN$22)*$AH$22)+((((G14/100)*$AJ$23)*$AH$23)),IF(Calculator!$O$6="SINGLEBAND D",SUM((((G14/100)*$AJ$22)*$AH$22))+(((((G14/100)*$AJ$22)*$AN$22)*$AH$22)*Calculator!$G$8)-((((G14/100)*$AJ$22)*$AN$22)*$AH$22)+((((G14/100)*$AJ$23)*$AH$23)),IF(Calculator!$O$6="SINGLEURBANE",SUM((((G14/100)*$AJ$22)*$AH$22))+(((((G14/100)*$AJ$22)*$AN$22)*$AH$22)*Calculator!$G$9)-((((G14/100)*$AJ$22)*$AN$22)*$AH$22)+((((G14/100)*$AJ$23)*$AH$23)),IF(Calculator!$O$6="SINGLESILVERANOD",SUM((((G14/100)*$AJ$22)*$AH$22))+(((((G14/100)*$AJ$22)*$AN$22)*$AH$22)*Calculator!$G$10)-((((G14/100)*$AJ$22)*$AN$22)*$AH$22)+((((G14/100)*$AJ$23)*$AH$23)),IF(Calculator!$O$6="SINGLEANOD",SUM((((G14/100)*$AJ$22)*$AH$22))+(((((G14/100)*$AJ$22)*$AN$22)*$AH$22)*Calculator!$G$11)-((((G14/100)*$AJ$22)*$AN$22)*$AH$22)+((((G14/100)*$AJ$23)*$AH$23)),IF(Calculator!$O$6="DUALBASE",SUM((((G14/100)*$AJ$22)*$AH$22))+(((((G14/100)*$AJ$22)*$AN$22)*$AH$22)*Calculator!$G$12)-((((G14/100)*$AJ$22)*$AN$22)*$AH$22)+((((G14/100)*$AJ$23)*$AH$23)),IF(Calculator!$O$6="DUALELEMENTS",SUM((((G14/100)*$AJ$22)*$AH$22))+(((((G14/100)*$AJ$22)*$AN$22)*$AH$22)*Calculator!$G$13)-((((G14/100)*$AJ$22)*$AN$22)*$AH$22)+((((G14/100)*$AJ$23)*$AH$23)),IF(Calculator!$O$6="DUALSPECTRUM",SUM((((G14/100)*$AJ$22)*$AH$22))+(((((G14/100)*$AJ$22)*$AN$22)*$AH$22)*Calculator!$G$15)-((((G14/100)*$AJ$22)*$AN$22)*$AH$22)+((((G14/100)*$AJ$23)*$AH$23)),IF(Calculator!$O$6="DUALHOMESTEAD",SUM((((G14/100)*$AJ$22)*$AH$22))+(((((G14/100)*$AJ$22)*$AN$22)*$AH$22)*Calculator!$G$14)-((((G14/100)*$AJ$22)*$AN$22)*$AH$22)+((((G14/100)*$AJ$23)*$AH$23)),IF(Calculator!$O$6="DUALBAND A",SUM((((G14/100)*$AJ$22)*$AH$22))+(((((G14/100)*$AJ$22)*$AN$22)*$AH$22)*Calculator!$G$16)-((((G14/100)*$AJ$22)*$AN$22)*$AH$22)+((((G14/100)*$AJ$23)*$AH$23)),IF(Calculator!$O$6="DUALBAND B",SUM((((G14/100)*$AJ$22)*$AH$22))+(((((G14/100)*$AJ$22)*$AN$22)*$AH$22)*Calculator!$G$17)-((((G14/100)*$AJ$22)*$AN$22)*$AH$22)+((((G14/100)*$AJ$23)*$AH$23)),IF(Calculator!$O$6="DUALBAND C",SUM((((G14/100)*$AJ$22)*$AH$22))+(((((G14/100)*$AJ$22)*$AN$22)*$AH$22)*Calculator!$G$18)-((((G14/100)*$AJ$22)*$AN$22)*$AH$22)+((((G14/100)*$AJ$23)*$AH$23)),IF(Calculator!$O$6="DUALBAND D",SUM((((G14/100)*$AJ$22)*$AH$22))+(((((G14/100)*$AJ$22)*$AN$22)*$AH$22)*Calculator!$G$19)-((((G14/100)*$AJ$22)*$AN$22)*$AH$22)+((((G14/100)*$AJ$23)*$AH$23)),IF(Calculator!$O$6="DUALURBANE",SUM((((G14/100)*$AJ$22)*$AH$22))+(((((G14/100)*$AJ$22)*$AN$22)*$AH$22)*Calculator!$G$20)-((((G14/100)*$AJ$22)*$AN$22)*$AH$22)+((((G14/100)*$AJ$23)*$AH$23)),IF(Calculator!$O$6="DUALSILVERANOD",SUM((((G14/100)*$AJ$22)*$AH$22))+(((((G14/100)*$AJ$22)*$AN$22)*$AH$22)*Calculator!$G$21)-((((G14/100)*$AJ$22)*$AN$22)*$AH$22)+((((G14/100)*$AJ$23)*$AH$23)),IF(Calculator!$O$6="DUALANOD",SUM((((G14/100)*$AJ$22)*$AH$22))+(((((G14/100)*$AJ$22)*$AN$22)*$AH$22)*Calculator!$G$22)-((((G14/100)*$AJ$22)*$AN$22)*$AH$22)+((((G14/100)*$AJ$23)*$AH$23))))))))))))))))))))))))</f>
        <v>155.80156427612303</v>
      </c>
      <c r="W14" s="2">
        <f>IF(Calculator!$O$6="SINGLEBASE",SUM((((H14/100)*$AJ$22)*$AH$22))+((((H14/100)*$AJ$23)*$AH$23)),IF(Calculator!$O$6="SINGLEELEMENTS",SUM((((H14/100)*$AJ$22)*$AH$22))+(((((H14/100)*$AJ$22)*$AN$22)*$AH$22)*Calculator!$G$2)-((((H14/100)*$AJ$22)*$AN$22)*$AH$22)+((((H14/100)*$AJ$23)*$AH$23)),IF(Calculator!$O$6="SINGLESPECTRUM",SUM((((H14/100)*$AJ$22)*$AH$22))+(((((H14/100)*$AJ$22)*$AN$22)*$AH$22)*Calculator!$G$4)-((((H14/100)*$AJ$22)*$AN$22)*$AH$22)+((((H14/100)*$AJ$23)*$AH$23)),IF(Calculator!$O$6="SINGLEHOMESTEAD",SUM((((H14/100)*$AJ$22)*$AH$22))+(((((H14/100)*$AJ$22)*$AN$22)*$AH$22)*Calculator!$G$3)-((((H14/100)*$AJ$22)*$AN$22)*$AH$22)+((((H14/100)*$AJ$23)*$AH$23)),IF(Calculator!$O$6="SINGLEBAND A",SUM((((H14/100)*$AJ$22)*$AH$22))+(((((H14/100)*$AJ$22)*$AN$22)*$AH$22)*Calculator!$G$5)-((((H14/100)*$AJ$22)*$AN$22)*$AH$22)+((((H14/100)*$AJ$23)*$AH$23)),IF(Calculator!$O$6="SINGLEBAND B",SUM((((H14/100)*$AJ$22)*$AH$22))+(((((H14/100)*$AJ$22)*$AN$22)*$AH$22)*Calculator!$G$6)-((((H14/100)*$AJ$22)*$AN$22)*$AH$22)+((((H14/100)*$AJ$23)*$AH$23)),IF(Calculator!$O$6="SINGLEBAND C",SUM((((H14/100)*$AJ$22)*$AH$22))+(((((H14/100)*$AJ$22)*$AN$22)*$AH$22)*Calculator!$G$7)-((((H14/100)*$AJ$22)*$AN$22)*$AH$22)+((((H14/100)*$AJ$23)*$AH$23)),IF(Calculator!$O$6="SINGLEBAND D",SUM((((H14/100)*$AJ$22)*$AH$22))+(((((H14/100)*$AJ$22)*$AN$22)*$AH$22)*Calculator!$G$8)-((((H14/100)*$AJ$22)*$AN$22)*$AH$22)+((((H14/100)*$AJ$23)*$AH$23)),IF(Calculator!$O$6="SINGLEURBANE",SUM((((H14/100)*$AJ$22)*$AH$22))+(((((H14/100)*$AJ$22)*$AN$22)*$AH$22)*Calculator!$G$9)-((((H14/100)*$AJ$22)*$AN$22)*$AH$22)+((((H14/100)*$AJ$23)*$AH$23)),IF(Calculator!$O$6="SINGLESILVERANOD",SUM((((H14/100)*$AJ$22)*$AH$22))+(((((H14/100)*$AJ$22)*$AN$22)*$AH$22)*Calculator!$G$10)-((((H14/100)*$AJ$22)*$AN$22)*$AH$22)+((((H14/100)*$AJ$23)*$AH$23)),IF(Calculator!$O$6="SINGLEANOD",SUM((((H14/100)*$AJ$22)*$AH$22))+(((((H14/100)*$AJ$22)*$AN$22)*$AH$22)*Calculator!$G$11)-((((H14/100)*$AJ$22)*$AN$22)*$AH$22)+((((H14/100)*$AJ$23)*$AH$23)),IF(Calculator!$O$6="DUALBASE",SUM((((H14/100)*$AJ$22)*$AH$22))+(((((H14/100)*$AJ$22)*$AN$22)*$AH$22)*Calculator!$G$12)-((((H14/100)*$AJ$22)*$AN$22)*$AH$22)+((((H14/100)*$AJ$23)*$AH$23)),IF(Calculator!$O$6="DUALELEMENTS",SUM((((H14/100)*$AJ$22)*$AH$22))+(((((H14/100)*$AJ$22)*$AN$22)*$AH$22)*Calculator!$G$13)-((((H14/100)*$AJ$22)*$AN$22)*$AH$22)+((((H14/100)*$AJ$23)*$AH$23)),IF(Calculator!$O$6="DUALSPECTRUM",SUM((((H14/100)*$AJ$22)*$AH$22))+(((((H14/100)*$AJ$22)*$AN$22)*$AH$22)*Calculator!$G$15)-((((H14/100)*$AJ$22)*$AN$22)*$AH$22)+((((H14/100)*$AJ$23)*$AH$23)),IF(Calculator!$O$6="DUALHOMESTEAD",SUM((((H14/100)*$AJ$22)*$AH$22))+(((((H14/100)*$AJ$22)*$AN$22)*$AH$22)*Calculator!$G$14)-((((H14/100)*$AJ$22)*$AN$22)*$AH$22)+((((H14/100)*$AJ$23)*$AH$23)),IF(Calculator!$O$6="DUALBAND A",SUM((((H14/100)*$AJ$22)*$AH$22))+(((((H14/100)*$AJ$22)*$AN$22)*$AH$22)*Calculator!$G$16)-((((H14/100)*$AJ$22)*$AN$22)*$AH$22)+((((H14/100)*$AJ$23)*$AH$23)),IF(Calculator!$O$6="DUALBAND B",SUM((((H14/100)*$AJ$22)*$AH$22))+(((((H14/100)*$AJ$22)*$AN$22)*$AH$22)*Calculator!$G$17)-((((H14/100)*$AJ$22)*$AN$22)*$AH$22)+((((H14/100)*$AJ$23)*$AH$23)),IF(Calculator!$O$6="DUALBAND C",SUM((((H14/100)*$AJ$22)*$AH$22))+(((((H14/100)*$AJ$22)*$AN$22)*$AH$22)*Calculator!$G$18)-((((H14/100)*$AJ$22)*$AN$22)*$AH$22)+((((H14/100)*$AJ$23)*$AH$23)),IF(Calculator!$O$6="DUALBAND D",SUM((((H14/100)*$AJ$22)*$AH$22))+(((((H14/100)*$AJ$22)*$AN$22)*$AH$22)*Calculator!$G$19)-((((H14/100)*$AJ$22)*$AN$22)*$AH$22)+((((H14/100)*$AJ$23)*$AH$23)),IF(Calculator!$O$6="DUALURBANE",SUM((((H14/100)*$AJ$22)*$AH$22))+(((((H14/100)*$AJ$22)*$AN$22)*$AH$22)*Calculator!$G$20)-((((H14/100)*$AJ$22)*$AN$22)*$AH$22)+((((H14/100)*$AJ$23)*$AH$23)),IF(Calculator!$O$6="DUALSILVERANOD",SUM((((H14/100)*$AJ$22)*$AH$22))+(((((H14/100)*$AJ$22)*$AN$22)*$AH$22)*Calculator!$G$21)-((((H14/100)*$AJ$22)*$AN$22)*$AH$22)+((((H14/100)*$AJ$23)*$AH$23)),IF(Calculator!$O$6="DUALANOD",SUM((((H14/100)*$AJ$22)*$AH$22))+(((((H14/100)*$AJ$22)*$AN$22)*$AH$22)*Calculator!$G$22)-((((H14/100)*$AJ$22)*$AN$22)*$AH$22)+((((H14/100)*$AJ$23)*$AH$23))))))))))))))))))))))))</f>
        <v>158.06377975311275</v>
      </c>
      <c r="X14" s="2">
        <f>IF(Calculator!$O$6="SINGLEBASE",SUM((((I14/100)*$AJ$22)*$AH$22))+((((I14/100)*$AJ$23)*$AH$23)),IF(Calculator!$O$6="SINGLEELEMENTS",SUM((((I14/100)*$AJ$22)*$AH$22))+(((((I14/100)*$AJ$22)*$AN$22)*$AH$22)*Calculator!$G$2)-((((I14/100)*$AJ$22)*$AN$22)*$AH$22)+((((I14/100)*$AJ$23)*$AH$23)),IF(Calculator!$O$6="SINGLESPECTRUM",SUM((((I14/100)*$AJ$22)*$AH$22))+(((((I14/100)*$AJ$22)*$AN$22)*$AH$22)*Calculator!$G$4)-((((I14/100)*$AJ$22)*$AN$22)*$AH$22)+((((I14/100)*$AJ$23)*$AH$23)),IF(Calculator!$O$6="SINGLEHOMESTEAD",SUM((((I14/100)*$AJ$22)*$AH$22))+(((((I14/100)*$AJ$22)*$AN$22)*$AH$22)*Calculator!$G$3)-((((I14/100)*$AJ$22)*$AN$22)*$AH$22)+((((I14/100)*$AJ$23)*$AH$23)),IF(Calculator!$O$6="SINGLEBAND A",SUM((((I14/100)*$AJ$22)*$AH$22))+(((((I14/100)*$AJ$22)*$AN$22)*$AH$22)*Calculator!$G$5)-((((I14/100)*$AJ$22)*$AN$22)*$AH$22)+((((I14/100)*$AJ$23)*$AH$23)),IF(Calculator!$O$6="SINGLEBAND B",SUM((((I14/100)*$AJ$22)*$AH$22))+(((((I14/100)*$AJ$22)*$AN$22)*$AH$22)*Calculator!$G$6)-((((I14/100)*$AJ$22)*$AN$22)*$AH$22)+((((I14/100)*$AJ$23)*$AH$23)),IF(Calculator!$O$6="SINGLEBAND C",SUM((((I14/100)*$AJ$22)*$AH$22))+(((((I14/100)*$AJ$22)*$AN$22)*$AH$22)*Calculator!$G$7)-((((I14/100)*$AJ$22)*$AN$22)*$AH$22)+((((I14/100)*$AJ$23)*$AH$23)),IF(Calculator!$O$6="SINGLEBAND D",SUM((((I14/100)*$AJ$22)*$AH$22))+(((((I14/100)*$AJ$22)*$AN$22)*$AH$22)*Calculator!$G$8)-((((I14/100)*$AJ$22)*$AN$22)*$AH$22)+((((I14/100)*$AJ$23)*$AH$23)),IF(Calculator!$O$6="SINGLEURBANE",SUM((((I14/100)*$AJ$22)*$AH$22))+(((((I14/100)*$AJ$22)*$AN$22)*$AH$22)*Calculator!$G$9)-((((I14/100)*$AJ$22)*$AN$22)*$AH$22)+((((I14/100)*$AJ$23)*$AH$23)),IF(Calculator!$O$6="SINGLESILVERANOD",SUM((((I14/100)*$AJ$22)*$AH$22))+(((((I14/100)*$AJ$22)*$AN$22)*$AH$22)*Calculator!$G$10)-((((I14/100)*$AJ$22)*$AN$22)*$AH$22)+((((I14/100)*$AJ$23)*$AH$23)),IF(Calculator!$O$6="SINGLEANOD",SUM((((I14/100)*$AJ$22)*$AH$22))+(((((I14/100)*$AJ$22)*$AN$22)*$AH$22)*Calculator!$G$11)-((((I14/100)*$AJ$22)*$AN$22)*$AH$22)+((((I14/100)*$AJ$23)*$AH$23)),IF(Calculator!$O$6="DUALBASE",SUM((((I14/100)*$AJ$22)*$AH$22))+(((((I14/100)*$AJ$22)*$AN$22)*$AH$22)*Calculator!$G$12)-((((I14/100)*$AJ$22)*$AN$22)*$AH$22)+((((I14/100)*$AJ$23)*$AH$23)),IF(Calculator!$O$6="DUALELEMENTS",SUM((((I14/100)*$AJ$22)*$AH$22))+(((((I14/100)*$AJ$22)*$AN$22)*$AH$22)*Calculator!$G$13)-((((I14/100)*$AJ$22)*$AN$22)*$AH$22)+((((I14/100)*$AJ$23)*$AH$23)),IF(Calculator!$O$6="DUALSPECTRUM",SUM((((I14/100)*$AJ$22)*$AH$22))+(((((I14/100)*$AJ$22)*$AN$22)*$AH$22)*Calculator!$G$15)-((((I14/100)*$AJ$22)*$AN$22)*$AH$22)+((((I14/100)*$AJ$23)*$AH$23)),IF(Calculator!$O$6="DUALHOMESTEAD",SUM((((I14/100)*$AJ$22)*$AH$22))+(((((I14/100)*$AJ$22)*$AN$22)*$AH$22)*Calculator!$G$14)-((((I14/100)*$AJ$22)*$AN$22)*$AH$22)+((((I14/100)*$AJ$23)*$AH$23)),IF(Calculator!$O$6="DUALBAND A",SUM((((I14/100)*$AJ$22)*$AH$22))+(((((I14/100)*$AJ$22)*$AN$22)*$AH$22)*Calculator!$G$16)-((((I14/100)*$AJ$22)*$AN$22)*$AH$22)+((((I14/100)*$AJ$23)*$AH$23)),IF(Calculator!$O$6="DUALBAND B",SUM((((I14/100)*$AJ$22)*$AH$22))+(((((I14/100)*$AJ$22)*$AN$22)*$AH$22)*Calculator!$G$17)-((((I14/100)*$AJ$22)*$AN$22)*$AH$22)+((((I14/100)*$AJ$23)*$AH$23)),IF(Calculator!$O$6="DUALBAND C",SUM((((I14/100)*$AJ$22)*$AH$22))+(((((I14/100)*$AJ$22)*$AN$22)*$AH$22)*Calculator!$G$18)-((((I14/100)*$AJ$22)*$AN$22)*$AH$22)+((((I14/100)*$AJ$23)*$AH$23)),IF(Calculator!$O$6="DUALBAND D",SUM((((I14/100)*$AJ$22)*$AH$22))+(((((I14/100)*$AJ$22)*$AN$22)*$AH$22)*Calculator!$G$19)-((((I14/100)*$AJ$22)*$AN$22)*$AH$22)+((((I14/100)*$AJ$23)*$AH$23)),IF(Calculator!$O$6="DUALURBANE",SUM((((I14/100)*$AJ$22)*$AH$22))+(((((I14/100)*$AJ$22)*$AN$22)*$AH$22)*Calculator!$G$20)-((((I14/100)*$AJ$22)*$AN$22)*$AH$22)+((((I14/100)*$AJ$23)*$AH$23)),IF(Calculator!$O$6="DUALSILVERANOD",SUM((((I14/100)*$AJ$22)*$AH$22))+(((((I14/100)*$AJ$22)*$AN$22)*$AH$22)*Calculator!$G$21)-((((I14/100)*$AJ$22)*$AN$22)*$AH$22)+((((I14/100)*$AJ$23)*$AH$23)),IF(Calculator!$O$6="DUALANOD",SUM((((I14/100)*$AJ$22)*$AH$22))+(((((I14/100)*$AJ$22)*$AN$22)*$AH$22)*Calculator!$G$22)-((((I14/100)*$AJ$22)*$AN$22)*$AH$22)+((((I14/100)*$AJ$23)*$AH$23))))))))))))))))))))))))</f>
        <v>160.32599523010251</v>
      </c>
      <c r="Y14" s="2">
        <f>IF(Calculator!$O$6="SINGLEBASE",SUM((((J14/100)*$AJ$22)*$AH$22))+((((J14/100)*$AJ$23)*$AH$23)),IF(Calculator!$O$6="SINGLEELEMENTS",SUM((((J14/100)*$AJ$22)*$AH$22))+(((((J14/100)*$AJ$22)*$AN$22)*$AH$22)*Calculator!$G$2)-((((J14/100)*$AJ$22)*$AN$22)*$AH$22)+((((J14/100)*$AJ$23)*$AH$23)),IF(Calculator!$O$6="SINGLESPECTRUM",SUM((((J14/100)*$AJ$22)*$AH$22))+(((((J14/100)*$AJ$22)*$AN$22)*$AH$22)*Calculator!$G$4)-((((J14/100)*$AJ$22)*$AN$22)*$AH$22)+((((J14/100)*$AJ$23)*$AH$23)),IF(Calculator!$O$6="SINGLEHOMESTEAD",SUM((((J14/100)*$AJ$22)*$AH$22))+(((((J14/100)*$AJ$22)*$AN$22)*$AH$22)*Calculator!$G$3)-((((J14/100)*$AJ$22)*$AN$22)*$AH$22)+((((J14/100)*$AJ$23)*$AH$23)),IF(Calculator!$O$6="SINGLEBAND A",SUM((((J14/100)*$AJ$22)*$AH$22))+(((((J14/100)*$AJ$22)*$AN$22)*$AH$22)*Calculator!$G$5)-((((J14/100)*$AJ$22)*$AN$22)*$AH$22)+((((J14/100)*$AJ$23)*$AH$23)),IF(Calculator!$O$6="SINGLEBAND B",SUM((((J14/100)*$AJ$22)*$AH$22))+(((((J14/100)*$AJ$22)*$AN$22)*$AH$22)*Calculator!$G$6)-((((J14/100)*$AJ$22)*$AN$22)*$AH$22)+((((J14/100)*$AJ$23)*$AH$23)),IF(Calculator!$O$6="SINGLEBAND C",SUM((((J14/100)*$AJ$22)*$AH$22))+(((((J14/100)*$AJ$22)*$AN$22)*$AH$22)*Calculator!$G$7)-((((J14/100)*$AJ$22)*$AN$22)*$AH$22)+((((J14/100)*$AJ$23)*$AH$23)),IF(Calculator!$O$6="SINGLEBAND D",SUM((((J14/100)*$AJ$22)*$AH$22))+(((((J14/100)*$AJ$22)*$AN$22)*$AH$22)*Calculator!$G$8)-((((J14/100)*$AJ$22)*$AN$22)*$AH$22)+((((J14/100)*$AJ$23)*$AH$23)),IF(Calculator!$O$6="SINGLEURBANE",SUM((((J14/100)*$AJ$22)*$AH$22))+(((((J14/100)*$AJ$22)*$AN$22)*$AH$22)*Calculator!$G$9)-((((J14/100)*$AJ$22)*$AN$22)*$AH$22)+((((J14/100)*$AJ$23)*$AH$23)),IF(Calculator!$O$6="SINGLESILVERANOD",SUM((((J14/100)*$AJ$22)*$AH$22))+(((((J14/100)*$AJ$22)*$AN$22)*$AH$22)*Calculator!$G$10)-((((J14/100)*$AJ$22)*$AN$22)*$AH$22)+((((J14/100)*$AJ$23)*$AH$23)),IF(Calculator!$O$6="SINGLEANOD",SUM((((J14/100)*$AJ$22)*$AH$22))+(((((J14/100)*$AJ$22)*$AN$22)*$AH$22)*Calculator!$G$11)-((((J14/100)*$AJ$22)*$AN$22)*$AH$22)+((((J14/100)*$AJ$23)*$AH$23)),IF(Calculator!$O$6="DUALBASE",SUM((((J14/100)*$AJ$22)*$AH$22))+(((((J14/100)*$AJ$22)*$AN$22)*$AH$22)*Calculator!$G$12)-((((J14/100)*$AJ$22)*$AN$22)*$AH$22)+((((J14/100)*$AJ$23)*$AH$23)),IF(Calculator!$O$6="DUALELEMENTS",SUM((((J14/100)*$AJ$22)*$AH$22))+(((((J14/100)*$AJ$22)*$AN$22)*$AH$22)*Calculator!$G$13)-((((J14/100)*$AJ$22)*$AN$22)*$AH$22)+((((J14/100)*$AJ$23)*$AH$23)),IF(Calculator!$O$6="DUALSPECTRUM",SUM((((J14/100)*$AJ$22)*$AH$22))+(((((J14/100)*$AJ$22)*$AN$22)*$AH$22)*Calculator!$G$15)-((((J14/100)*$AJ$22)*$AN$22)*$AH$22)+((((J14/100)*$AJ$23)*$AH$23)),IF(Calculator!$O$6="DUALHOMESTEAD",SUM((((J14/100)*$AJ$22)*$AH$22))+(((((J14/100)*$AJ$22)*$AN$22)*$AH$22)*Calculator!$G$14)-((((J14/100)*$AJ$22)*$AN$22)*$AH$22)+((((J14/100)*$AJ$23)*$AH$23)),IF(Calculator!$O$6="DUALBAND A",SUM((((J14/100)*$AJ$22)*$AH$22))+(((((J14/100)*$AJ$22)*$AN$22)*$AH$22)*Calculator!$G$16)-((((J14/100)*$AJ$22)*$AN$22)*$AH$22)+((((J14/100)*$AJ$23)*$AH$23)),IF(Calculator!$O$6="DUALBAND B",SUM((((J14/100)*$AJ$22)*$AH$22))+(((((J14/100)*$AJ$22)*$AN$22)*$AH$22)*Calculator!$G$17)-((((J14/100)*$AJ$22)*$AN$22)*$AH$22)+((((J14/100)*$AJ$23)*$AH$23)),IF(Calculator!$O$6="DUALBAND C",SUM((((J14/100)*$AJ$22)*$AH$22))+(((((J14/100)*$AJ$22)*$AN$22)*$AH$22)*Calculator!$G$18)-((((J14/100)*$AJ$22)*$AN$22)*$AH$22)+((((J14/100)*$AJ$23)*$AH$23)),IF(Calculator!$O$6="DUALBAND D",SUM((((J14/100)*$AJ$22)*$AH$22))+(((((J14/100)*$AJ$22)*$AN$22)*$AH$22)*Calculator!$G$19)-((((J14/100)*$AJ$22)*$AN$22)*$AH$22)+((((J14/100)*$AJ$23)*$AH$23)),IF(Calculator!$O$6="DUALURBANE",SUM((((J14/100)*$AJ$22)*$AH$22))+(((((J14/100)*$AJ$22)*$AN$22)*$AH$22)*Calculator!$G$20)-((((J14/100)*$AJ$22)*$AN$22)*$AH$22)+((((J14/100)*$AJ$23)*$AH$23)),IF(Calculator!$O$6="DUALSILVERANOD",SUM((((J14/100)*$AJ$22)*$AH$22))+(((((J14/100)*$AJ$22)*$AN$22)*$AH$22)*Calculator!$G$21)-((((J14/100)*$AJ$22)*$AN$22)*$AH$22)+((((J14/100)*$AJ$23)*$AH$23)),IF(Calculator!$O$6="DUALANOD",SUM((((J14/100)*$AJ$22)*$AH$22))+(((((J14/100)*$AJ$22)*$AN$22)*$AH$22)*Calculator!$G$22)-((((J14/100)*$AJ$22)*$AN$22)*$AH$22)+((((J14/100)*$AJ$23)*$AH$23))))))))))))))))))))))))</f>
        <v>162.58821070709226</v>
      </c>
      <c r="Z14" s="2">
        <f>IF(Calculator!$O$6="SINGLEBASE",SUM((((K14/100)*$AJ$22)*$AH$22))+((((K14/100)*$AJ$23)*$AH$23)),IF(Calculator!$O$6="SINGLEELEMENTS",SUM((((K14/100)*$AJ$22)*$AH$22))+(((((K14/100)*$AJ$22)*$AN$22)*$AH$22)*Calculator!$G$2)-((((K14/100)*$AJ$22)*$AN$22)*$AH$22)+((((K14/100)*$AJ$23)*$AH$23)),IF(Calculator!$O$6="SINGLESPECTRUM",SUM((((K14/100)*$AJ$22)*$AH$22))+(((((K14/100)*$AJ$22)*$AN$22)*$AH$22)*Calculator!$G$4)-((((K14/100)*$AJ$22)*$AN$22)*$AH$22)+((((K14/100)*$AJ$23)*$AH$23)),IF(Calculator!$O$6="SINGLEHOMESTEAD",SUM((((K14/100)*$AJ$22)*$AH$22))+(((((K14/100)*$AJ$22)*$AN$22)*$AH$22)*Calculator!$G$3)-((((K14/100)*$AJ$22)*$AN$22)*$AH$22)+((((K14/100)*$AJ$23)*$AH$23)),IF(Calculator!$O$6="SINGLEBAND A",SUM((((K14/100)*$AJ$22)*$AH$22))+(((((K14/100)*$AJ$22)*$AN$22)*$AH$22)*Calculator!$G$5)-((((K14/100)*$AJ$22)*$AN$22)*$AH$22)+((((K14/100)*$AJ$23)*$AH$23)),IF(Calculator!$O$6="SINGLEBAND B",SUM((((K14/100)*$AJ$22)*$AH$22))+(((((K14/100)*$AJ$22)*$AN$22)*$AH$22)*Calculator!$G$6)-((((K14/100)*$AJ$22)*$AN$22)*$AH$22)+((((K14/100)*$AJ$23)*$AH$23)),IF(Calculator!$O$6="SINGLEBAND C",SUM((((K14/100)*$AJ$22)*$AH$22))+(((((K14/100)*$AJ$22)*$AN$22)*$AH$22)*Calculator!$G$7)-((((K14/100)*$AJ$22)*$AN$22)*$AH$22)+((((K14/100)*$AJ$23)*$AH$23)),IF(Calculator!$O$6="SINGLEBAND D",SUM((((K14/100)*$AJ$22)*$AH$22))+(((((K14/100)*$AJ$22)*$AN$22)*$AH$22)*Calculator!$G$8)-((((K14/100)*$AJ$22)*$AN$22)*$AH$22)+((((K14/100)*$AJ$23)*$AH$23)),IF(Calculator!$O$6="SINGLEURBANE",SUM((((K14/100)*$AJ$22)*$AH$22))+(((((K14/100)*$AJ$22)*$AN$22)*$AH$22)*Calculator!$G$9)-((((K14/100)*$AJ$22)*$AN$22)*$AH$22)+((((K14/100)*$AJ$23)*$AH$23)),IF(Calculator!$O$6="SINGLESILVERANOD",SUM((((K14/100)*$AJ$22)*$AH$22))+(((((K14/100)*$AJ$22)*$AN$22)*$AH$22)*Calculator!$G$10)-((((K14/100)*$AJ$22)*$AN$22)*$AH$22)+((((K14/100)*$AJ$23)*$AH$23)),IF(Calculator!$O$6="SINGLEANOD",SUM((((K14/100)*$AJ$22)*$AH$22))+(((((K14/100)*$AJ$22)*$AN$22)*$AH$22)*Calculator!$G$11)-((((K14/100)*$AJ$22)*$AN$22)*$AH$22)+((((K14/100)*$AJ$23)*$AH$23)),IF(Calculator!$O$6="DUALBASE",SUM((((K14/100)*$AJ$22)*$AH$22))+(((((K14/100)*$AJ$22)*$AN$22)*$AH$22)*Calculator!$G$12)-((((K14/100)*$AJ$22)*$AN$22)*$AH$22)+((((K14/100)*$AJ$23)*$AH$23)),IF(Calculator!$O$6="DUALELEMENTS",SUM((((K14/100)*$AJ$22)*$AH$22))+(((((K14/100)*$AJ$22)*$AN$22)*$AH$22)*Calculator!$G$13)-((((K14/100)*$AJ$22)*$AN$22)*$AH$22)+((((K14/100)*$AJ$23)*$AH$23)),IF(Calculator!$O$6="DUALSPECTRUM",SUM((((K14/100)*$AJ$22)*$AH$22))+(((((K14/100)*$AJ$22)*$AN$22)*$AH$22)*Calculator!$G$15)-((((K14/100)*$AJ$22)*$AN$22)*$AH$22)+((((K14/100)*$AJ$23)*$AH$23)),IF(Calculator!$O$6="DUALHOMESTEAD",SUM((((K14/100)*$AJ$22)*$AH$22))+(((((K14/100)*$AJ$22)*$AN$22)*$AH$22)*Calculator!$G$14)-((((K14/100)*$AJ$22)*$AN$22)*$AH$22)+((((K14/100)*$AJ$23)*$AH$23)),IF(Calculator!$O$6="DUALBAND A",SUM((((K14/100)*$AJ$22)*$AH$22))+(((((K14/100)*$AJ$22)*$AN$22)*$AH$22)*Calculator!$G$16)-((((K14/100)*$AJ$22)*$AN$22)*$AH$22)+((((K14/100)*$AJ$23)*$AH$23)),IF(Calculator!$O$6="DUALBAND B",SUM((((K14/100)*$AJ$22)*$AH$22))+(((((K14/100)*$AJ$22)*$AN$22)*$AH$22)*Calculator!$G$17)-((((K14/100)*$AJ$22)*$AN$22)*$AH$22)+((((K14/100)*$AJ$23)*$AH$23)),IF(Calculator!$O$6="DUALBAND C",SUM((((K14/100)*$AJ$22)*$AH$22))+(((((K14/100)*$AJ$22)*$AN$22)*$AH$22)*Calculator!$G$18)-((((K14/100)*$AJ$22)*$AN$22)*$AH$22)+((((K14/100)*$AJ$23)*$AH$23)),IF(Calculator!$O$6="DUALBAND D",SUM((((K14/100)*$AJ$22)*$AH$22))+(((((K14/100)*$AJ$22)*$AN$22)*$AH$22)*Calculator!$G$19)-((((K14/100)*$AJ$22)*$AN$22)*$AH$22)+((((K14/100)*$AJ$23)*$AH$23)),IF(Calculator!$O$6="DUALURBANE",SUM((((K14/100)*$AJ$22)*$AH$22))+(((((K14/100)*$AJ$22)*$AN$22)*$AH$22)*Calculator!$G$20)-((((K14/100)*$AJ$22)*$AN$22)*$AH$22)+((((K14/100)*$AJ$23)*$AH$23)),IF(Calculator!$O$6="DUALSILVERANOD",SUM((((K14/100)*$AJ$22)*$AH$22))+(((((K14/100)*$AJ$22)*$AN$22)*$AH$22)*Calculator!$G$21)-((((K14/100)*$AJ$22)*$AN$22)*$AH$22)+((((K14/100)*$AJ$23)*$AH$23)),IF(Calculator!$O$6="DUALANOD",SUM((((K14/100)*$AJ$22)*$AH$22))+(((((K14/100)*$AJ$22)*$AN$22)*$AH$22)*Calculator!$G$22)-((((K14/100)*$AJ$22)*$AN$22)*$AH$22)+((((K14/100)*$AJ$23)*$AH$23))))))))))))))))))))))))</f>
        <v>164.84613749999994</v>
      </c>
      <c r="AA14" s="2">
        <f>IF(Calculator!$O$6="SINGLEBASE",SUM((((L14/100)*$AJ$22)*$AH$22))+((((L14/100)*$AJ$23)*$AH$23)),IF(Calculator!$O$6="SINGLEELEMENTS",SUM((((L14/100)*$AJ$22)*$AH$22))+(((((L14/100)*$AJ$22)*$AN$22)*$AH$22)*Calculator!$G$2)-((((L14/100)*$AJ$22)*$AN$22)*$AH$22)+((((L14/100)*$AJ$23)*$AH$23)),IF(Calculator!$O$6="SINGLESPECTRUM",SUM((((L14/100)*$AJ$22)*$AH$22))+(((((L14/100)*$AJ$22)*$AN$22)*$AH$22)*Calculator!$G$4)-((((L14/100)*$AJ$22)*$AN$22)*$AH$22)+((((L14/100)*$AJ$23)*$AH$23)),IF(Calculator!$O$6="SINGLEHOMESTEAD",SUM((((L14/100)*$AJ$22)*$AH$22))+(((((L14/100)*$AJ$22)*$AN$22)*$AH$22)*Calculator!$G$3)-((((L14/100)*$AJ$22)*$AN$22)*$AH$22)+((((L14/100)*$AJ$23)*$AH$23)),IF(Calculator!$O$6="SINGLEBAND A",SUM((((L14/100)*$AJ$22)*$AH$22))+(((((L14/100)*$AJ$22)*$AN$22)*$AH$22)*Calculator!$G$5)-((((L14/100)*$AJ$22)*$AN$22)*$AH$22)+((((L14/100)*$AJ$23)*$AH$23)),IF(Calculator!$O$6="SINGLEBAND B",SUM((((L14/100)*$AJ$22)*$AH$22))+(((((L14/100)*$AJ$22)*$AN$22)*$AH$22)*Calculator!$G$6)-((((L14/100)*$AJ$22)*$AN$22)*$AH$22)+((((L14/100)*$AJ$23)*$AH$23)),IF(Calculator!$O$6="SINGLEBAND C",SUM((((L14/100)*$AJ$22)*$AH$22))+(((((L14/100)*$AJ$22)*$AN$22)*$AH$22)*Calculator!$G$7)-((((L14/100)*$AJ$22)*$AN$22)*$AH$22)+((((L14/100)*$AJ$23)*$AH$23)),IF(Calculator!$O$6="SINGLEBAND D",SUM((((L14/100)*$AJ$22)*$AH$22))+(((((L14/100)*$AJ$22)*$AN$22)*$AH$22)*Calculator!$G$8)-((((L14/100)*$AJ$22)*$AN$22)*$AH$22)+((((L14/100)*$AJ$23)*$AH$23)),IF(Calculator!$O$6="SINGLEURBANE",SUM((((L14/100)*$AJ$22)*$AH$22))+(((((L14/100)*$AJ$22)*$AN$22)*$AH$22)*Calculator!$G$9)-((((L14/100)*$AJ$22)*$AN$22)*$AH$22)+((((L14/100)*$AJ$23)*$AH$23)),IF(Calculator!$O$6="SINGLESILVERANOD",SUM((((L14/100)*$AJ$22)*$AH$22))+(((((L14/100)*$AJ$22)*$AN$22)*$AH$22)*Calculator!$G$10)-((((L14/100)*$AJ$22)*$AN$22)*$AH$22)+((((L14/100)*$AJ$23)*$AH$23)),IF(Calculator!$O$6="SINGLEANOD",SUM((((L14/100)*$AJ$22)*$AH$22))+(((((L14/100)*$AJ$22)*$AN$22)*$AH$22)*Calculator!$G$11)-((((L14/100)*$AJ$22)*$AN$22)*$AH$22)+((((L14/100)*$AJ$23)*$AH$23)),IF(Calculator!$O$6="DUALBASE",SUM((((L14/100)*$AJ$22)*$AH$22))+(((((L14/100)*$AJ$22)*$AN$22)*$AH$22)*Calculator!$G$12)-((((L14/100)*$AJ$22)*$AN$22)*$AH$22)+((((L14/100)*$AJ$23)*$AH$23)),IF(Calculator!$O$6="DUALELEMENTS",SUM((((L14/100)*$AJ$22)*$AH$22))+(((((L14/100)*$AJ$22)*$AN$22)*$AH$22)*Calculator!$G$13)-((((L14/100)*$AJ$22)*$AN$22)*$AH$22)+((((L14/100)*$AJ$23)*$AH$23)),IF(Calculator!$O$6="DUALSPECTRUM",SUM((((L14/100)*$AJ$22)*$AH$22))+(((((L14/100)*$AJ$22)*$AN$22)*$AH$22)*Calculator!$G$15)-((((L14/100)*$AJ$22)*$AN$22)*$AH$22)+((((L14/100)*$AJ$23)*$AH$23)),IF(Calculator!$O$6="DUALHOMESTEAD",SUM((((L14/100)*$AJ$22)*$AH$22))+(((((L14/100)*$AJ$22)*$AN$22)*$AH$22)*Calculator!$G$14)-((((L14/100)*$AJ$22)*$AN$22)*$AH$22)+((((L14/100)*$AJ$23)*$AH$23)),IF(Calculator!$O$6="DUALBAND A",SUM((((L14/100)*$AJ$22)*$AH$22))+(((((L14/100)*$AJ$22)*$AN$22)*$AH$22)*Calculator!$G$16)-((((L14/100)*$AJ$22)*$AN$22)*$AH$22)+((((L14/100)*$AJ$23)*$AH$23)),IF(Calculator!$O$6="DUALBAND B",SUM((((L14/100)*$AJ$22)*$AH$22))+(((((L14/100)*$AJ$22)*$AN$22)*$AH$22)*Calculator!$G$17)-((((L14/100)*$AJ$22)*$AN$22)*$AH$22)+((((L14/100)*$AJ$23)*$AH$23)),IF(Calculator!$O$6="DUALBAND C",SUM((((L14/100)*$AJ$22)*$AH$22))+(((((L14/100)*$AJ$22)*$AN$22)*$AH$22)*Calculator!$G$18)-((((L14/100)*$AJ$22)*$AN$22)*$AH$22)+((((L14/100)*$AJ$23)*$AH$23)),IF(Calculator!$O$6="DUALBAND D",SUM((((L14/100)*$AJ$22)*$AH$22))+(((((L14/100)*$AJ$22)*$AN$22)*$AH$22)*Calculator!$G$19)-((((L14/100)*$AJ$22)*$AN$22)*$AH$22)+((((L14/100)*$AJ$23)*$AH$23)),IF(Calculator!$O$6="DUALURBANE",SUM((((L14/100)*$AJ$22)*$AH$22))+(((((L14/100)*$AJ$22)*$AN$22)*$AH$22)*Calculator!$G$20)-((((L14/100)*$AJ$22)*$AN$22)*$AH$22)+((((L14/100)*$AJ$23)*$AH$23)),IF(Calculator!$O$6="DUALSILVERANOD",SUM((((L14/100)*$AJ$22)*$AH$22))+(((((L14/100)*$AJ$22)*$AN$22)*$AH$22)*Calculator!$G$21)-((((L14/100)*$AJ$22)*$AN$22)*$AH$22)+((((L14/100)*$AJ$23)*$AH$23)),IF(Calculator!$O$6="DUALANOD",SUM((((L14/100)*$AJ$22)*$AH$22))+(((((L14/100)*$AJ$22)*$AN$22)*$AH$22)*Calculator!$G$22)-((((L14/100)*$AJ$22)*$AN$22)*$AH$22)+((((L14/100)*$AJ$23)*$AH$23))))))))))))))))))))))))</f>
        <v>167.10835297698975</v>
      </c>
      <c r="AB14" s="2">
        <f>IF(Calculator!$O$6="SINGLEBASE",SUM((((M14/100)*$AJ$22)*$AH$22))+((((M14/100)*$AJ$23)*$AH$23)),IF(Calculator!$O$6="SINGLEELEMENTS",SUM((((M14/100)*$AJ$22)*$AH$22))+(((((M14/100)*$AJ$22)*$AN$22)*$AH$22)*Calculator!$G$2)-((((M14/100)*$AJ$22)*$AN$22)*$AH$22)+((((M14/100)*$AJ$23)*$AH$23)),IF(Calculator!$O$6="SINGLESPECTRUM",SUM((((M14/100)*$AJ$22)*$AH$22))+(((((M14/100)*$AJ$22)*$AN$22)*$AH$22)*Calculator!$G$4)-((((M14/100)*$AJ$22)*$AN$22)*$AH$22)+((((M14/100)*$AJ$23)*$AH$23)),IF(Calculator!$O$6="SINGLEHOMESTEAD",SUM((((M14/100)*$AJ$22)*$AH$22))+(((((M14/100)*$AJ$22)*$AN$22)*$AH$22)*Calculator!$G$3)-((((M14/100)*$AJ$22)*$AN$22)*$AH$22)+((((M14/100)*$AJ$23)*$AH$23)),IF(Calculator!$O$6="SINGLEBAND A",SUM((((M14/100)*$AJ$22)*$AH$22))+(((((M14/100)*$AJ$22)*$AN$22)*$AH$22)*Calculator!$G$5)-((((M14/100)*$AJ$22)*$AN$22)*$AH$22)+((((M14/100)*$AJ$23)*$AH$23)),IF(Calculator!$O$6="SINGLEBAND B",SUM((((M14/100)*$AJ$22)*$AH$22))+(((((M14/100)*$AJ$22)*$AN$22)*$AH$22)*Calculator!$G$6)-((((M14/100)*$AJ$22)*$AN$22)*$AH$22)+((((M14/100)*$AJ$23)*$AH$23)),IF(Calculator!$O$6="SINGLEBAND C",SUM((((M14/100)*$AJ$22)*$AH$22))+(((((M14/100)*$AJ$22)*$AN$22)*$AH$22)*Calculator!$G$7)-((((M14/100)*$AJ$22)*$AN$22)*$AH$22)+((((M14/100)*$AJ$23)*$AH$23)),IF(Calculator!$O$6="SINGLEBAND D",SUM((((M14/100)*$AJ$22)*$AH$22))+(((((M14/100)*$AJ$22)*$AN$22)*$AH$22)*Calculator!$G$8)-((((M14/100)*$AJ$22)*$AN$22)*$AH$22)+((((M14/100)*$AJ$23)*$AH$23)),IF(Calculator!$O$6="SINGLEURBANE",SUM((((M14/100)*$AJ$22)*$AH$22))+(((((M14/100)*$AJ$22)*$AN$22)*$AH$22)*Calculator!$G$9)-((((M14/100)*$AJ$22)*$AN$22)*$AH$22)+((((M14/100)*$AJ$23)*$AH$23)),IF(Calculator!$O$6="SINGLESILVERANOD",SUM((((M14/100)*$AJ$22)*$AH$22))+(((((M14/100)*$AJ$22)*$AN$22)*$AH$22)*Calculator!$G$10)-((((M14/100)*$AJ$22)*$AN$22)*$AH$22)+((((M14/100)*$AJ$23)*$AH$23)),IF(Calculator!$O$6="SINGLEANOD",SUM((((M14/100)*$AJ$22)*$AH$22))+(((((M14/100)*$AJ$22)*$AN$22)*$AH$22)*Calculator!$G$11)-((((M14/100)*$AJ$22)*$AN$22)*$AH$22)+((((M14/100)*$AJ$23)*$AH$23)),IF(Calculator!$O$6="DUALBASE",SUM((((M14/100)*$AJ$22)*$AH$22))+(((((M14/100)*$AJ$22)*$AN$22)*$AH$22)*Calculator!$G$12)-((((M14/100)*$AJ$22)*$AN$22)*$AH$22)+((((M14/100)*$AJ$23)*$AH$23)),IF(Calculator!$O$6="DUALELEMENTS",SUM((((M14/100)*$AJ$22)*$AH$22))+(((((M14/100)*$AJ$22)*$AN$22)*$AH$22)*Calculator!$G$13)-((((M14/100)*$AJ$22)*$AN$22)*$AH$22)+((((M14/100)*$AJ$23)*$AH$23)),IF(Calculator!$O$6="DUALSPECTRUM",SUM((((M14/100)*$AJ$22)*$AH$22))+(((((M14/100)*$AJ$22)*$AN$22)*$AH$22)*Calculator!$G$15)-((((M14/100)*$AJ$22)*$AN$22)*$AH$22)+((((M14/100)*$AJ$23)*$AH$23)),IF(Calculator!$O$6="DUALHOMESTEAD",SUM((((M14/100)*$AJ$22)*$AH$22))+(((((M14/100)*$AJ$22)*$AN$22)*$AH$22)*Calculator!$G$14)-((((M14/100)*$AJ$22)*$AN$22)*$AH$22)+((((M14/100)*$AJ$23)*$AH$23)),IF(Calculator!$O$6="DUALBAND A",SUM((((M14/100)*$AJ$22)*$AH$22))+(((((M14/100)*$AJ$22)*$AN$22)*$AH$22)*Calculator!$G$16)-((((M14/100)*$AJ$22)*$AN$22)*$AH$22)+((((M14/100)*$AJ$23)*$AH$23)),IF(Calculator!$O$6="DUALBAND B",SUM((((M14/100)*$AJ$22)*$AH$22))+(((((M14/100)*$AJ$22)*$AN$22)*$AH$22)*Calculator!$G$17)-((((M14/100)*$AJ$22)*$AN$22)*$AH$22)+((((M14/100)*$AJ$23)*$AH$23)),IF(Calculator!$O$6="DUALBAND C",SUM((((M14/100)*$AJ$22)*$AH$22))+(((((M14/100)*$AJ$22)*$AN$22)*$AH$22)*Calculator!$G$18)-((((M14/100)*$AJ$22)*$AN$22)*$AH$22)+((((M14/100)*$AJ$23)*$AH$23)),IF(Calculator!$O$6="DUALBAND D",SUM((((M14/100)*$AJ$22)*$AH$22))+(((((M14/100)*$AJ$22)*$AN$22)*$AH$22)*Calculator!$G$19)-((((M14/100)*$AJ$22)*$AN$22)*$AH$22)+((((M14/100)*$AJ$23)*$AH$23)),IF(Calculator!$O$6="DUALURBANE",SUM((((M14/100)*$AJ$22)*$AH$22))+(((((M14/100)*$AJ$22)*$AN$22)*$AH$22)*Calculator!$G$20)-((((M14/100)*$AJ$22)*$AN$22)*$AH$22)+((((M14/100)*$AJ$23)*$AH$23)),IF(Calculator!$O$6="DUALSILVERANOD",SUM((((M14/100)*$AJ$22)*$AH$22))+(((((M14/100)*$AJ$22)*$AN$22)*$AH$22)*Calculator!$G$21)-((((M14/100)*$AJ$22)*$AN$22)*$AH$22)+((((M14/100)*$AJ$23)*$AH$23)),IF(Calculator!$O$6="DUALANOD",SUM((((M14/100)*$AJ$22)*$AH$22))+(((((M14/100)*$AJ$22)*$AN$22)*$AH$22)*Calculator!$G$22)-((((M14/100)*$AJ$22)*$AN$22)*$AH$22)+((((M14/100)*$AJ$23)*$AH$23))))))))))))))))))))))))</f>
        <v>169.37056845397944</v>
      </c>
      <c r="AC14" s="2">
        <f>IF(Calculator!$O$6="SINGLEBASE",SUM((((N14/100)*$AJ$22)*$AH$22))+((((N14/100)*$AJ$23)*$AH$23)),IF(Calculator!$O$6="SINGLEELEMENTS",SUM((((N14/100)*$AJ$22)*$AH$22))+(((((N14/100)*$AJ$22)*$AN$22)*$AH$22)*Calculator!$G$2)-((((N14/100)*$AJ$22)*$AN$22)*$AH$22)+((((N14/100)*$AJ$23)*$AH$23)),IF(Calculator!$O$6="SINGLESPECTRUM",SUM((((N14/100)*$AJ$22)*$AH$22))+(((((N14/100)*$AJ$22)*$AN$22)*$AH$22)*Calculator!$G$4)-((((N14/100)*$AJ$22)*$AN$22)*$AH$22)+((((N14/100)*$AJ$23)*$AH$23)),IF(Calculator!$O$6="SINGLEHOMESTEAD",SUM((((N14/100)*$AJ$22)*$AH$22))+(((((N14/100)*$AJ$22)*$AN$22)*$AH$22)*Calculator!$G$3)-((((N14/100)*$AJ$22)*$AN$22)*$AH$22)+((((N14/100)*$AJ$23)*$AH$23)),IF(Calculator!$O$6="SINGLEBAND A",SUM((((N14/100)*$AJ$22)*$AH$22))+(((((N14/100)*$AJ$22)*$AN$22)*$AH$22)*Calculator!$G$5)-((((N14/100)*$AJ$22)*$AN$22)*$AH$22)+((((N14/100)*$AJ$23)*$AH$23)),IF(Calculator!$O$6="SINGLEBAND B",SUM((((N14/100)*$AJ$22)*$AH$22))+(((((N14/100)*$AJ$22)*$AN$22)*$AH$22)*Calculator!$G$6)-((((N14/100)*$AJ$22)*$AN$22)*$AH$22)+((((N14/100)*$AJ$23)*$AH$23)),IF(Calculator!$O$6="SINGLEBAND C",SUM((((N14/100)*$AJ$22)*$AH$22))+(((((N14/100)*$AJ$22)*$AN$22)*$AH$22)*Calculator!$G$7)-((((N14/100)*$AJ$22)*$AN$22)*$AH$22)+((((N14/100)*$AJ$23)*$AH$23)),IF(Calculator!$O$6="SINGLEBAND D",SUM((((N14/100)*$AJ$22)*$AH$22))+(((((N14/100)*$AJ$22)*$AN$22)*$AH$22)*Calculator!$G$8)-((((N14/100)*$AJ$22)*$AN$22)*$AH$22)+((((N14/100)*$AJ$23)*$AH$23)),IF(Calculator!$O$6="SINGLEURBANE",SUM((((N14/100)*$AJ$22)*$AH$22))+(((((N14/100)*$AJ$22)*$AN$22)*$AH$22)*Calculator!$G$9)-((((N14/100)*$AJ$22)*$AN$22)*$AH$22)+((((N14/100)*$AJ$23)*$AH$23)),IF(Calculator!$O$6="SINGLESILVERANOD",SUM((((N14/100)*$AJ$22)*$AH$22))+(((((N14/100)*$AJ$22)*$AN$22)*$AH$22)*Calculator!$G$10)-((((N14/100)*$AJ$22)*$AN$22)*$AH$22)+((((N14/100)*$AJ$23)*$AH$23)),IF(Calculator!$O$6="SINGLEANOD",SUM((((N14/100)*$AJ$22)*$AH$22))+(((((N14/100)*$AJ$22)*$AN$22)*$AH$22)*Calculator!$G$11)-((((N14/100)*$AJ$22)*$AN$22)*$AH$22)+((((N14/100)*$AJ$23)*$AH$23)),IF(Calculator!$O$6="DUALBASE",SUM((((N14/100)*$AJ$22)*$AH$22))+(((((N14/100)*$AJ$22)*$AN$22)*$AH$22)*Calculator!$G$12)-((((N14/100)*$AJ$22)*$AN$22)*$AH$22)+((((N14/100)*$AJ$23)*$AH$23)),IF(Calculator!$O$6="DUALELEMENTS",SUM((((N14/100)*$AJ$22)*$AH$22))+(((((N14/100)*$AJ$22)*$AN$22)*$AH$22)*Calculator!$G$13)-((((N14/100)*$AJ$22)*$AN$22)*$AH$22)+((((N14/100)*$AJ$23)*$AH$23)),IF(Calculator!$O$6="DUALSPECTRUM",SUM((((N14/100)*$AJ$22)*$AH$22))+(((((N14/100)*$AJ$22)*$AN$22)*$AH$22)*Calculator!$G$15)-((((N14/100)*$AJ$22)*$AN$22)*$AH$22)+((((N14/100)*$AJ$23)*$AH$23)),IF(Calculator!$O$6="DUALHOMESTEAD",SUM((((N14/100)*$AJ$22)*$AH$22))+(((((N14/100)*$AJ$22)*$AN$22)*$AH$22)*Calculator!$G$14)-((((N14/100)*$AJ$22)*$AN$22)*$AH$22)+((((N14/100)*$AJ$23)*$AH$23)),IF(Calculator!$O$6="DUALBAND A",SUM((((N14/100)*$AJ$22)*$AH$22))+(((((N14/100)*$AJ$22)*$AN$22)*$AH$22)*Calculator!$G$16)-((((N14/100)*$AJ$22)*$AN$22)*$AH$22)+((((N14/100)*$AJ$23)*$AH$23)),IF(Calculator!$O$6="DUALBAND B",SUM((((N14/100)*$AJ$22)*$AH$22))+(((((N14/100)*$AJ$22)*$AN$22)*$AH$22)*Calculator!$G$17)-((((N14/100)*$AJ$22)*$AN$22)*$AH$22)+((((N14/100)*$AJ$23)*$AH$23)),IF(Calculator!$O$6="DUALBAND C",SUM((((N14/100)*$AJ$22)*$AH$22))+(((((N14/100)*$AJ$22)*$AN$22)*$AH$22)*Calculator!$G$18)-((((N14/100)*$AJ$22)*$AN$22)*$AH$22)+((((N14/100)*$AJ$23)*$AH$23)),IF(Calculator!$O$6="DUALBAND D",SUM((((N14/100)*$AJ$22)*$AH$22))+(((((N14/100)*$AJ$22)*$AN$22)*$AH$22)*Calculator!$G$19)-((((N14/100)*$AJ$22)*$AN$22)*$AH$22)+((((N14/100)*$AJ$23)*$AH$23)),IF(Calculator!$O$6="DUALURBANE",SUM((((N14/100)*$AJ$22)*$AH$22))+(((((N14/100)*$AJ$22)*$AN$22)*$AH$22)*Calculator!$G$20)-((((N14/100)*$AJ$22)*$AN$22)*$AH$22)+((((N14/100)*$AJ$23)*$AH$23)),IF(Calculator!$O$6="DUALSILVERANOD",SUM((((N14/100)*$AJ$22)*$AH$22))+(((((N14/100)*$AJ$22)*$AN$22)*$AH$22)*Calculator!$G$21)-((((N14/100)*$AJ$22)*$AN$22)*$AH$22)+((((N14/100)*$AJ$23)*$AH$23)),IF(Calculator!$O$6="DUALANOD",SUM((((N14/100)*$AJ$22)*$AH$22))+(((((N14/100)*$AJ$22)*$AN$22)*$AH$22)*Calculator!$G$22)-((((N14/100)*$AJ$22)*$AN$22)*$AH$22)+((((N14/100)*$AJ$23)*$AH$23))))))))))))))))))))))))</f>
        <v>171.6327839309692</v>
      </c>
    </row>
    <row r="15" spans="1:40">
      <c r="A15" s="8" t="s">
        <v>1447</v>
      </c>
      <c r="B15" s="2">
        <v>355.29999999999995</v>
      </c>
      <c r="C15" s="2">
        <v>360.81759872436521</v>
      </c>
      <c r="D15" s="2">
        <v>366.33519744873047</v>
      </c>
      <c r="E15" s="2">
        <v>371.84233596801755</v>
      </c>
      <c r="F15" s="2">
        <v>377.35993469238281</v>
      </c>
      <c r="G15" s="2">
        <v>385.44825637817382</v>
      </c>
      <c r="H15" s="2">
        <v>390.96585510253902</v>
      </c>
      <c r="I15" s="2">
        <v>396.48345382690428</v>
      </c>
      <c r="J15" s="2">
        <v>402.00105255126948</v>
      </c>
      <c r="K15" s="2">
        <v>407.51865127563474</v>
      </c>
      <c r="L15" s="2">
        <v>413.03625</v>
      </c>
      <c r="M15" s="2">
        <v>418.54338851928708</v>
      </c>
      <c r="N15" s="2">
        <v>404.79118469238279</v>
      </c>
      <c r="P15" s="8">
        <v>1300</v>
      </c>
      <c r="Q15" s="2">
        <f>IF(Calculator!$O$6="SINGLEBASE",SUM((((B15/100)*$AJ$22)*$AH$22))+((((B15/100)*$AJ$23)*$AH$23)),IF(Calculator!$O$6="SINGLEELEMENTS",SUM((((B15/100)*$AJ$22)*$AH$22))+(((((B15/100)*$AJ$22)*$AN$22)*$AH$22)*Calculator!$G$2)-((((B15/100)*$AJ$22)*$AN$22)*$AH$22)+((((B15/100)*$AJ$23)*$AH$23)),IF(Calculator!$O$6="SINGLESPECTRUM",SUM((((B15/100)*$AJ$22)*$AH$22))+(((((B15/100)*$AJ$22)*$AN$22)*$AH$22)*Calculator!$G$4)-((((B15/100)*$AJ$22)*$AN$22)*$AH$22)+((((B15/100)*$AJ$23)*$AH$23)),IF(Calculator!$O$6="SINGLEHOMESTEAD",SUM((((B15/100)*$AJ$22)*$AH$22))+(((((B15/100)*$AJ$22)*$AN$22)*$AH$22)*Calculator!$G$3)-((((B15/100)*$AJ$22)*$AN$22)*$AH$22)+((((B15/100)*$AJ$23)*$AH$23)),IF(Calculator!$O$6="SINGLEBAND A",SUM((((B15/100)*$AJ$22)*$AH$22))+(((((B15/100)*$AJ$22)*$AN$22)*$AH$22)*Calculator!$G$5)-((((B15/100)*$AJ$22)*$AN$22)*$AH$22)+((((B15/100)*$AJ$23)*$AH$23)),IF(Calculator!$O$6="SINGLEBAND B",SUM((((B15/100)*$AJ$22)*$AH$22))+(((((B15/100)*$AJ$22)*$AN$22)*$AH$22)*Calculator!$G$6)-((((B15/100)*$AJ$22)*$AN$22)*$AH$22)+((((B15/100)*$AJ$23)*$AH$23)),IF(Calculator!$O$6="SINGLEBAND C",SUM((((B15/100)*$AJ$22)*$AH$22))+(((((B15/100)*$AJ$22)*$AN$22)*$AH$22)*Calculator!$G$7)-((((B15/100)*$AJ$22)*$AN$22)*$AH$22)+((((B15/100)*$AJ$23)*$AH$23)),IF(Calculator!$O$6="SINGLEBAND D",SUM((((B15/100)*$AJ$22)*$AH$22))+(((((B15/100)*$AJ$22)*$AN$22)*$AH$22)*Calculator!$G$8)-((((B15/100)*$AJ$22)*$AN$22)*$AH$22)+((((B15/100)*$AJ$23)*$AH$23)),IF(Calculator!$O$6="SINGLEURBANE",SUM((((B15/100)*$AJ$22)*$AH$22))+(((((B15/100)*$AJ$22)*$AN$22)*$AH$22)*Calculator!$G$9)-((((B15/100)*$AJ$22)*$AN$22)*$AH$22)+((((B15/100)*$AJ$23)*$AH$23)),IF(Calculator!$O$6="SINGLESILVERANOD",SUM((((B15/100)*$AJ$22)*$AH$22))+(((((B15/100)*$AJ$22)*$AN$22)*$AH$22)*Calculator!$G$10)-((((B15/100)*$AJ$22)*$AN$22)*$AH$22)+((((B15/100)*$AJ$23)*$AH$23)),IF(Calculator!$O$6="SINGLEANOD",SUM((((B15/100)*$AJ$22)*$AH$22))+(((((B15/100)*$AJ$22)*$AN$22)*$AH$22)*Calculator!$G$11)-((((B15/100)*$AJ$22)*$AN$22)*$AH$22)+((((B15/100)*$AJ$23)*$AH$23)),IF(Calculator!$O$6="DUALBASE",SUM((((B15/100)*$AJ$22)*$AH$22))+(((((B15/100)*$AJ$22)*$AN$22)*$AH$22)*Calculator!$G$12)-((((B15/100)*$AJ$22)*$AN$22)*$AH$22)+((((B15/100)*$AJ$23)*$AH$23)),IF(Calculator!$O$6="DUALELEMENTS",SUM((((B15/100)*$AJ$22)*$AH$22))+(((((B15/100)*$AJ$22)*$AN$22)*$AH$22)*Calculator!$G$13)-((((B15/100)*$AJ$22)*$AN$22)*$AH$22)+((((B15/100)*$AJ$23)*$AH$23)),IF(Calculator!$O$6="DUALSPECTRUM",SUM((((B15/100)*$AJ$22)*$AH$22))+(((((B15/100)*$AJ$22)*$AN$22)*$AH$22)*Calculator!$G$15)-((((B15/100)*$AJ$22)*$AN$22)*$AH$22)+((((B15/100)*$AJ$23)*$AH$23)),IF(Calculator!$O$6="DUALHOMESTEAD",SUM((((B15/100)*$AJ$22)*$AH$22))+(((((B15/100)*$AJ$22)*$AN$22)*$AH$22)*Calculator!$G$14)-((((B15/100)*$AJ$22)*$AN$22)*$AH$22)+((((B15/100)*$AJ$23)*$AH$23)),IF(Calculator!$O$6="DUALBAND A",SUM((((B15/100)*$AJ$22)*$AH$22))+(((((B15/100)*$AJ$22)*$AN$22)*$AH$22)*Calculator!$G$16)-((((B15/100)*$AJ$22)*$AN$22)*$AH$22)+((((B15/100)*$AJ$23)*$AH$23)),IF(Calculator!$O$6="DUALBAND B",SUM((((B15/100)*$AJ$22)*$AH$22))+(((((B15/100)*$AJ$22)*$AN$22)*$AH$22)*Calculator!$G$17)-((((B15/100)*$AJ$22)*$AN$22)*$AH$22)+((((B15/100)*$AJ$23)*$AH$23)),IF(Calculator!$O$6="DUALBAND C",SUM((((B15/100)*$AJ$22)*$AH$22))+(((((B15/100)*$AJ$22)*$AN$22)*$AH$22)*Calculator!$G$18)-((((B15/100)*$AJ$22)*$AN$22)*$AH$22)+((((B15/100)*$AJ$23)*$AH$23)),IF(Calculator!$O$6="DUALBAND D",SUM((((B15/100)*$AJ$22)*$AH$22))+(((((B15/100)*$AJ$22)*$AN$22)*$AH$22)*Calculator!$G$19)-((((B15/100)*$AJ$22)*$AN$22)*$AH$22)+((((B15/100)*$AJ$23)*$AH$23)),IF(Calculator!$O$6="DUALURBANE",SUM((((B15/100)*$AJ$22)*$AH$22))+(((((B15/100)*$AJ$22)*$AN$22)*$AH$22)*Calculator!$G$20)-((((B15/100)*$AJ$22)*$AN$22)*$AH$22)+((((B15/100)*$AJ$23)*$AH$23)),IF(Calculator!$O$6="DUALSILVERANOD",SUM((((B15/100)*$AJ$22)*$AH$22))+(((((B15/100)*$AJ$22)*$AN$22)*$AH$22)*Calculator!$G$21)-((((B15/100)*$AJ$22)*$AN$22)*$AH$22)+((((B15/100)*$AJ$23)*$AH$23)),IF(Calculator!$O$6="DUALANOD",SUM((((B15/100)*$AJ$22)*$AH$22))+(((((B15/100)*$AJ$22)*$AN$22)*$AH$22)*Calculator!$G$22)-((((B15/100)*$AJ$22)*$AN$22)*$AH$22)+((((B15/100)*$AJ$23)*$AH$23))))))))))))))))))))))))</f>
        <v>145.67299999999994</v>
      </c>
      <c r="R15" s="2">
        <f>IF(Calculator!$O$6="SINGLEBASE",SUM((((C15/100)*$AJ$22)*$AH$22))+((((C15/100)*$AJ$23)*$AH$23)),IF(Calculator!$O$6="SINGLEELEMENTS",SUM((((C15/100)*$AJ$22)*$AH$22))+(((((C15/100)*$AJ$22)*$AN$22)*$AH$22)*Calculator!$G$2)-((((C15/100)*$AJ$22)*$AN$22)*$AH$22)+((((C15/100)*$AJ$23)*$AH$23)),IF(Calculator!$O$6="SINGLESPECTRUM",SUM((((C15/100)*$AJ$22)*$AH$22))+(((((C15/100)*$AJ$22)*$AN$22)*$AH$22)*Calculator!$G$4)-((((C15/100)*$AJ$22)*$AN$22)*$AH$22)+((((C15/100)*$AJ$23)*$AH$23)),IF(Calculator!$O$6="SINGLEHOMESTEAD",SUM((((C15/100)*$AJ$22)*$AH$22))+(((((C15/100)*$AJ$22)*$AN$22)*$AH$22)*Calculator!$G$3)-((((C15/100)*$AJ$22)*$AN$22)*$AH$22)+((((C15/100)*$AJ$23)*$AH$23)),IF(Calculator!$O$6="SINGLEBAND A",SUM((((C15/100)*$AJ$22)*$AH$22))+(((((C15/100)*$AJ$22)*$AN$22)*$AH$22)*Calculator!$G$5)-((((C15/100)*$AJ$22)*$AN$22)*$AH$22)+((((C15/100)*$AJ$23)*$AH$23)),IF(Calculator!$O$6="SINGLEBAND B",SUM((((C15/100)*$AJ$22)*$AH$22))+(((((C15/100)*$AJ$22)*$AN$22)*$AH$22)*Calculator!$G$6)-((((C15/100)*$AJ$22)*$AN$22)*$AH$22)+((((C15/100)*$AJ$23)*$AH$23)),IF(Calculator!$O$6="SINGLEBAND C",SUM((((C15/100)*$AJ$22)*$AH$22))+(((((C15/100)*$AJ$22)*$AN$22)*$AH$22)*Calculator!$G$7)-((((C15/100)*$AJ$22)*$AN$22)*$AH$22)+((((C15/100)*$AJ$23)*$AH$23)),IF(Calculator!$O$6="SINGLEBAND D",SUM((((C15/100)*$AJ$22)*$AH$22))+(((((C15/100)*$AJ$22)*$AN$22)*$AH$22)*Calculator!$G$8)-((((C15/100)*$AJ$22)*$AN$22)*$AH$22)+((((C15/100)*$AJ$23)*$AH$23)),IF(Calculator!$O$6="SINGLEURBANE",SUM((((C15/100)*$AJ$22)*$AH$22))+(((((C15/100)*$AJ$22)*$AN$22)*$AH$22)*Calculator!$G$9)-((((C15/100)*$AJ$22)*$AN$22)*$AH$22)+((((C15/100)*$AJ$23)*$AH$23)),IF(Calculator!$O$6="SINGLESILVERANOD",SUM((((C15/100)*$AJ$22)*$AH$22))+(((((C15/100)*$AJ$22)*$AN$22)*$AH$22)*Calculator!$G$10)-((((C15/100)*$AJ$22)*$AN$22)*$AH$22)+((((C15/100)*$AJ$23)*$AH$23)),IF(Calculator!$O$6="SINGLEANOD",SUM((((C15/100)*$AJ$22)*$AH$22))+(((((C15/100)*$AJ$22)*$AN$22)*$AH$22)*Calculator!$G$11)-((((C15/100)*$AJ$22)*$AN$22)*$AH$22)+((((C15/100)*$AJ$23)*$AH$23)),IF(Calculator!$O$6="DUALBASE",SUM((((C15/100)*$AJ$22)*$AH$22))+(((((C15/100)*$AJ$22)*$AN$22)*$AH$22)*Calculator!$G$12)-((((C15/100)*$AJ$22)*$AN$22)*$AH$22)+((((C15/100)*$AJ$23)*$AH$23)),IF(Calculator!$O$6="DUALELEMENTS",SUM((((C15/100)*$AJ$22)*$AH$22))+(((((C15/100)*$AJ$22)*$AN$22)*$AH$22)*Calculator!$G$13)-((((C15/100)*$AJ$22)*$AN$22)*$AH$22)+((((C15/100)*$AJ$23)*$AH$23)),IF(Calculator!$O$6="DUALSPECTRUM",SUM((((C15/100)*$AJ$22)*$AH$22))+(((((C15/100)*$AJ$22)*$AN$22)*$AH$22)*Calculator!$G$15)-((((C15/100)*$AJ$22)*$AN$22)*$AH$22)+((((C15/100)*$AJ$23)*$AH$23)),IF(Calculator!$O$6="DUALHOMESTEAD",SUM((((C15/100)*$AJ$22)*$AH$22))+(((((C15/100)*$AJ$22)*$AN$22)*$AH$22)*Calculator!$G$14)-((((C15/100)*$AJ$22)*$AN$22)*$AH$22)+((((C15/100)*$AJ$23)*$AH$23)),IF(Calculator!$O$6="DUALBAND A",SUM((((C15/100)*$AJ$22)*$AH$22))+(((((C15/100)*$AJ$22)*$AN$22)*$AH$22)*Calculator!$G$16)-((((C15/100)*$AJ$22)*$AN$22)*$AH$22)+((((C15/100)*$AJ$23)*$AH$23)),IF(Calculator!$O$6="DUALBAND B",SUM((((C15/100)*$AJ$22)*$AH$22))+(((((C15/100)*$AJ$22)*$AN$22)*$AH$22)*Calculator!$G$17)-((((C15/100)*$AJ$22)*$AN$22)*$AH$22)+((((C15/100)*$AJ$23)*$AH$23)),IF(Calculator!$O$6="DUALBAND C",SUM((((C15/100)*$AJ$22)*$AH$22))+(((((C15/100)*$AJ$22)*$AN$22)*$AH$22)*Calculator!$G$18)-((((C15/100)*$AJ$22)*$AN$22)*$AH$22)+((((C15/100)*$AJ$23)*$AH$23)),IF(Calculator!$O$6="DUALBAND D",SUM((((C15/100)*$AJ$22)*$AH$22))+(((((C15/100)*$AJ$22)*$AN$22)*$AH$22)*Calculator!$G$19)-((((C15/100)*$AJ$22)*$AN$22)*$AH$22)+((((C15/100)*$AJ$23)*$AH$23)),IF(Calculator!$O$6="DUALURBANE",SUM((((C15/100)*$AJ$22)*$AH$22))+(((((C15/100)*$AJ$22)*$AN$22)*$AH$22)*Calculator!$G$20)-((((C15/100)*$AJ$22)*$AN$22)*$AH$22)+((((C15/100)*$AJ$23)*$AH$23)),IF(Calculator!$O$6="DUALSILVERANOD",SUM((((C15/100)*$AJ$22)*$AH$22))+(((((C15/100)*$AJ$22)*$AN$22)*$AH$22)*Calculator!$G$21)-((((C15/100)*$AJ$22)*$AN$22)*$AH$22)+((((C15/100)*$AJ$23)*$AH$23)),IF(Calculator!$O$6="DUALANOD",SUM((((C15/100)*$AJ$22)*$AH$22))+(((((C15/100)*$AJ$22)*$AN$22)*$AH$22)*Calculator!$G$22)-((((C15/100)*$AJ$22)*$AN$22)*$AH$22)+((((C15/100)*$AJ$23)*$AH$23))))))))))))))))))))))))</f>
        <v>147.93521547698973</v>
      </c>
      <c r="S15" s="2">
        <f>IF(Calculator!$O$6="SINGLEBASE",SUM((((D15/100)*$AJ$22)*$AH$22))+((((D15/100)*$AJ$23)*$AH$23)),IF(Calculator!$O$6="SINGLEELEMENTS",SUM((((D15/100)*$AJ$22)*$AH$22))+(((((D15/100)*$AJ$22)*$AN$22)*$AH$22)*Calculator!$G$2)-((((D15/100)*$AJ$22)*$AN$22)*$AH$22)+((((D15/100)*$AJ$23)*$AH$23)),IF(Calculator!$O$6="SINGLESPECTRUM",SUM((((D15/100)*$AJ$22)*$AH$22))+(((((D15/100)*$AJ$22)*$AN$22)*$AH$22)*Calculator!$G$4)-((((D15/100)*$AJ$22)*$AN$22)*$AH$22)+((((D15/100)*$AJ$23)*$AH$23)),IF(Calculator!$O$6="SINGLEHOMESTEAD",SUM((((D15/100)*$AJ$22)*$AH$22))+(((((D15/100)*$AJ$22)*$AN$22)*$AH$22)*Calculator!$G$3)-((((D15/100)*$AJ$22)*$AN$22)*$AH$22)+((((D15/100)*$AJ$23)*$AH$23)),IF(Calculator!$O$6="SINGLEBAND A",SUM((((D15/100)*$AJ$22)*$AH$22))+(((((D15/100)*$AJ$22)*$AN$22)*$AH$22)*Calculator!$G$5)-((((D15/100)*$AJ$22)*$AN$22)*$AH$22)+((((D15/100)*$AJ$23)*$AH$23)),IF(Calculator!$O$6="SINGLEBAND B",SUM((((D15/100)*$AJ$22)*$AH$22))+(((((D15/100)*$AJ$22)*$AN$22)*$AH$22)*Calculator!$G$6)-((((D15/100)*$AJ$22)*$AN$22)*$AH$22)+((((D15/100)*$AJ$23)*$AH$23)),IF(Calculator!$O$6="SINGLEBAND C",SUM((((D15/100)*$AJ$22)*$AH$22))+(((((D15/100)*$AJ$22)*$AN$22)*$AH$22)*Calculator!$G$7)-((((D15/100)*$AJ$22)*$AN$22)*$AH$22)+((((D15/100)*$AJ$23)*$AH$23)),IF(Calculator!$O$6="SINGLEBAND D",SUM((((D15/100)*$AJ$22)*$AH$22))+(((((D15/100)*$AJ$22)*$AN$22)*$AH$22)*Calculator!$G$8)-((((D15/100)*$AJ$22)*$AN$22)*$AH$22)+((((D15/100)*$AJ$23)*$AH$23)),IF(Calculator!$O$6="SINGLEURBANE",SUM((((D15/100)*$AJ$22)*$AH$22))+(((((D15/100)*$AJ$22)*$AN$22)*$AH$22)*Calculator!$G$9)-((((D15/100)*$AJ$22)*$AN$22)*$AH$22)+((((D15/100)*$AJ$23)*$AH$23)),IF(Calculator!$O$6="SINGLESILVERANOD",SUM((((D15/100)*$AJ$22)*$AH$22))+(((((D15/100)*$AJ$22)*$AN$22)*$AH$22)*Calculator!$G$10)-((((D15/100)*$AJ$22)*$AN$22)*$AH$22)+((((D15/100)*$AJ$23)*$AH$23)),IF(Calculator!$O$6="SINGLEANOD",SUM((((D15/100)*$AJ$22)*$AH$22))+(((((D15/100)*$AJ$22)*$AN$22)*$AH$22)*Calculator!$G$11)-((((D15/100)*$AJ$22)*$AN$22)*$AH$22)+((((D15/100)*$AJ$23)*$AH$23)),IF(Calculator!$O$6="DUALBASE",SUM((((D15/100)*$AJ$22)*$AH$22))+(((((D15/100)*$AJ$22)*$AN$22)*$AH$22)*Calculator!$G$12)-((((D15/100)*$AJ$22)*$AN$22)*$AH$22)+((((D15/100)*$AJ$23)*$AH$23)),IF(Calculator!$O$6="DUALELEMENTS",SUM((((D15/100)*$AJ$22)*$AH$22))+(((((D15/100)*$AJ$22)*$AN$22)*$AH$22)*Calculator!$G$13)-((((D15/100)*$AJ$22)*$AN$22)*$AH$22)+((((D15/100)*$AJ$23)*$AH$23)),IF(Calculator!$O$6="DUALSPECTRUM",SUM((((D15/100)*$AJ$22)*$AH$22))+(((((D15/100)*$AJ$22)*$AN$22)*$AH$22)*Calculator!$G$15)-((((D15/100)*$AJ$22)*$AN$22)*$AH$22)+((((D15/100)*$AJ$23)*$AH$23)),IF(Calculator!$O$6="DUALHOMESTEAD",SUM((((D15/100)*$AJ$22)*$AH$22))+(((((D15/100)*$AJ$22)*$AN$22)*$AH$22)*Calculator!$G$14)-((((D15/100)*$AJ$22)*$AN$22)*$AH$22)+((((D15/100)*$AJ$23)*$AH$23)),IF(Calculator!$O$6="DUALBAND A",SUM((((D15/100)*$AJ$22)*$AH$22))+(((((D15/100)*$AJ$22)*$AN$22)*$AH$22)*Calculator!$G$16)-((((D15/100)*$AJ$22)*$AN$22)*$AH$22)+((((D15/100)*$AJ$23)*$AH$23)),IF(Calculator!$O$6="DUALBAND B",SUM((((D15/100)*$AJ$22)*$AH$22))+(((((D15/100)*$AJ$22)*$AN$22)*$AH$22)*Calculator!$G$17)-((((D15/100)*$AJ$22)*$AN$22)*$AH$22)+((((D15/100)*$AJ$23)*$AH$23)),IF(Calculator!$O$6="DUALBAND C",SUM((((D15/100)*$AJ$22)*$AH$22))+(((((D15/100)*$AJ$22)*$AN$22)*$AH$22)*Calculator!$G$18)-((((D15/100)*$AJ$22)*$AN$22)*$AH$22)+((((D15/100)*$AJ$23)*$AH$23)),IF(Calculator!$O$6="DUALBAND D",SUM((((D15/100)*$AJ$22)*$AH$22))+(((((D15/100)*$AJ$22)*$AN$22)*$AH$22)*Calculator!$G$19)-((((D15/100)*$AJ$22)*$AN$22)*$AH$22)+((((D15/100)*$AJ$23)*$AH$23)),IF(Calculator!$O$6="DUALURBANE",SUM((((D15/100)*$AJ$22)*$AH$22))+(((((D15/100)*$AJ$22)*$AN$22)*$AH$22)*Calculator!$G$20)-((((D15/100)*$AJ$22)*$AN$22)*$AH$22)+((((D15/100)*$AJ$23)*$AH$23)),IF(Calculator!$O$6="DUALSILVERANOD",SUM((((D15/100)*$AJ$22)*$AH$22))+(((((D15/100)*$AJ$22)*$AN$22)*$AH$22)*Calculator!$G$21)-((((D15/100)*$AJ$22)*$AN$22)*$AH$22)+((((D15/100)*$AJ$23)*$AH$23)),IF(Calculator!$O$6="DUALANOD",SUM((((D15/100)*$AJ$22)*$AH$22))+(((((D15/100)*$AJ$22)*$AN$22)*$AH$22)*Calculator!$G$22)-((((D15/100)*$AJ$22)*$AN$22)*$AH$22)+((((D15/100)*$AJ$23)*$AH$23))))))))))))))))))))))))</f>
        <v>150.19743095397948</v>
      </c>
      <c r="T15" s="2">
        <f>IF(Calculator!$O$6="SINGLEBASE",SUM((((E15/100)*$AJ$22)*$AH$22))+((((E15/100)*$AJ$23)*$AH$23)),IF(Calculator!$O$6="SINGLEELEMENTS",SUM((((E15/100)*$AJ$22)*$AH$22))+(((((E15/100)*$AJ$22)*$AN$22)*$AH$22)*Calculator!$G$2)-((((E15/100)*$AJ$22)*$AN$22)*$AH$22)+((((E15/100)*$AJ$23)*$AH$23)),IF(Calculator!$O$6="SINGLESPECTRUM",SUM((((E15/100)*$AJ$22)*$AH$22))+(((((E15/100)*$AJ$22)*$AN$22)*$AH$22)*Calculator!$G$4)-((((E15/100)*$AJ$22)*$AN$22)*$AH$22)+((((E15/100)*$AJ$23)*$AH$23)),IF(Calculator!$O$6="SINGLEHOMESTEAD",SUM((((E15/100)*$AJ$22)*$AH$22))+(((((E15/100)*$AJ$22)*$AN$22)*$AH$22)*Calculator!$G$3)-((((E15/100)*$AJ$22)*$AN$22)*$AH$22)+((((E15/100)*$AJ$23)*$AH$23)),IF(Calculator!$O$6="SINGLEBAND A",SUM((((E15/100)*$AJ$22)*$AH$22))+(((((E15/100)*$AJ$22)*$AN$22)*$AH$22)*Calculator!$G$5)-((((E15/100)*$AJ$22)*$AN$22)*$AH$22)+((((E15/100)*$AJ$23)*$AH$23)),IF(Calculator!$O$6="SINGLEBAND B",SUM((((E15/100)*$AJ$22)*$AH$22))+(((((E15/100)*$AJ$22)*$AN$22)*$AH$22)*Calculator!$G$6)-((((E15/100)*$AJ$22)*$AN$22)*$AH$22)+((((E15/100)*$AJ$23)*$AH$23)),IF(Calculator!$O$6="SINGLEBAND C",SUM((((E15/100)*$AJ$22)*$AH$22))+(((((E15/100)*$AJ$22)*$AN$22)*$AH$22)*Calculator!$G$7)-((((E15/100)*$AJ$22)*$AN$22)*$AH$22)+((((E15/100)*$AJ$23)*$AH$23)),IF(Calculator!$O$6="SINGLEBAND D",SUM((((E15/100)*$AJ$22)*$AH$22))+(((((E15/100)*$AJ$22)*$AN$22)*$AH$22)*Calculator!$G$8)-((((E15/100)*$AJ$22)*$AN$22)*$AH$22)+((((E15/100)*$AJ$23)*$AH$23)),IF(Calculator!$O$6="SINGLEURBANE",SUM((((E15/100)*$AJ$22)*$AH$22))+(((((E15/100)*$AJ$22)*$AN$22)*$AH$22)*Calculator!$G$9)-((((E15/100)*$AJ$22)*$AN$22)*$AH$22)+((((E15/100)*$AJ$23)*$AH$23)),IF(Calculator!$O$6="SINGLESILVERANOD",SUM((((E15/100)*$AJ$22)*$AH$22))+(((((E15/100)*$AJ$22)*$AN$22)*$AH$22)*Calculator!$G$10)-((((E15/100)*$AJ$22)*$AN$22)*$AH$22)+((((E15/100)*$AJ$23)*$AH$23)),IF(Calculator!$O$6="SINGLEANOD",SUM((((E15/100)*$AJ$22)*$AH$22))+(((((E15/100)*$AJ$22)*$AN$22)*$AH$22)*Calculator!$G$11)-((((E15/100)*$AJ$22)*$AN$22)*$AH$22)+((((E15/100)*$AJ$23)*$AH$23)),IF(Calculator!$O$6="DUALBASE",SUM((((E15/100)*$AJ$22)*$AH$22))+(((((E15/100)*$AJ$22)*$AN$22)*$AH$22)*Calculator!$G$12)-((((E15/100)*$AJ$22)*$AN$22)*$AH$22)+((((E15/100)*$AJ$23)*$AH$23)),IF(Calculator!$O$6="DUALELEMENTS",SUM((((E15/100)*$AJ$22)*$AH$22))+(((((E15/100)*$AJ$22)*$AN$22)*$AH$22)*Calculator!$G$13)-((((E15/100)*$AJ$22)*$AN$22)*$AH$22)+((((E15/100)*$AJ$23)*$AH$23)),IF(Calculator!$O$6="DUALSPECTRUM",SUM((((E15/100)*$AJ$22)*$AH$22))+(((((E15/100)*$AJ$22)*$AN$22)*$AH$22)*Calculator!$G$15)-((((E15/100)*$AJ$22)*$AN$22)*$AH$22)+((((E15/100)*$AJ$23)*$AH$23)),IF(Calculator!$O$6="DUALHOMESTEAD",SUM((((E15/100)*$AJ$22)*$AH$22))+(((((E15/100)*$AJ$22)*$AN$22)*$AH$22)*Calculator!$G$14)-((((E15/100)*$AJ$22)*$AN$22)*$AH$22)+((((E15/100)*$AJ$23)*$AH$23)),IF(Calculator!$O$6="DUALBAND A",SUM((((E15/100)*$AJ$22)*$AH$22))+(((((E15/100)*$AJ$22)*$AN$22)*$AH$22)*Calculator!$G$16)-((((E15/100)*$AJ$22)*$AN$22)*$AH$22)+((((E15/100)*$AJ$23)*$AH$23)),IF(Calculator!$O$6="DUALBAND B",SUM((((E15/100)*$AJ$22)*$AH$22))+(((((E15/100)*$AJ$22)*$AN$22)*$AH$22)*Calculator!$G$17)-((((E15/100)*$AJ$22)*$AN$22)*$AH$22)+((((E15/100)*$AJ$23)*$AH$23)),IF(Calculator!$O$6="DUALBAND C",SUM((((E15/100)*$AJ$22)*$AH$22))+(((((E15/100)*$AJ$22)*$AN$22)*$AH$22)*Calculator!$G$18)-((((E15/100)*$AJ$22)*$AN$22)*$AH$22)+((((E15/100)*$AJ$23)*$AH$23)),IF(Calculator!$O$6="DUALBAND D",SUM((((E15/100)*$AJ$22)*$AH$22))+(((((E15/100)*$AJ$22)*$AN$22)*$AH$22)*Calculator!$G$19)-((((E15/100)*$AJ$22)*$AN$22)*$AH$22)+((((E15/100)*$AJ$23)*$AH$23)),IF(Calculator!$O$6="DUALURBANE",SUM((((E15/100)*$AJ$22)*$AH$22))+(((((E15/100)*$AJ$22)*$AN$22)*$AH$22)*Calculator!$G$20)-((((E15/100)*$AJ$22)*$AN$22)*$AH$22)+((((E15/100)*$AJ$23)*$AH$23)),IF(Calculator!$O$6="DUALSILVERANOD",SUM((((E15/100)*$AJ$22)*$AH$22))+(((((E15/100)*$AJ$22)*$AN$22)*$AH$22)*Calculator!$G$21)-((((E15/100)*$AJ$22)*$AN$22)*$AH$22)+((((E15/100)*$AJ$23)*$AH$23)),IF(Calculator!$O$6="DUALANOD",SUM((((E15/100)*$AJ$22)*$AH$22))+(((((E15/100)*$AJ$22)*$AN$22)*$AH$22)*Calculator!$G$22)-((((E15/100)*$AJ$22)*$AN$22)*$AH$22)+((((E15/100)*$AJ$23)*$AH$23))))))))))))))))))))))))</f>
        <v>152.45535774688719</v>
      </c>
      <c r="U15" s="2">
        <f>IF(Calculator!$O$6="SINGLEBASE",SUM((((F15/100)*$AJ$22)*$AH$22))+((((F15/100)*$AJ$23)*$AH$23)),IF(Calculator!$O$6="SINGLEELEMENTS",SUM((((F15/100)*$AJ$22)*$AH$22))+(((((F15/100)*$AJ$22)*$AN$22)*$AH$22)*Calculator!$G$2)-((((F15/100)*$AJ$22)*$AN$22)*$AH$22)+((((F15/100)*$AJ$23)*$AH$23)),IF(Calculator!$O$6="SINGLESPECTRUM",SUM((((F15/100)*$AJ$22)*$AH$22))+(((((F15/100)*$AJ$22)*$AN$22)*$AH$22)*Calculator!$G$4)-((((F15/100)*$AJ$22)*$AN$22)*$AH$22)+((((F15/100)*$AJ$23)*$AH$23)),IF(Calculator!$O$6="SINGLEHOMESTEAD",SUM((((F15/100)*$AJ$22)*$AH$22))+(((((F15/100)*$AJ$22)*$AN$22)*$AH$22)*Calculator!$G$3)-((((F15/100)*$AJ$22)*$AN$22)*$AH$22)+((((F15/100)*$AJ$23)*$AH$23)),IF(Calculator!$O$6="SINGLEBAND A",SUM((((F15/100)*$AJ$22)*$AH$22))+(((((F15/100)*$AJ$22)*$AN$22)*$AH$22)*Calculator!$G$5)-((((F15/100)*$AJ$22)*$AN$22)*$AH$22)+((((F15/100)*$AJ$23)*$AH$23)),IF(Calculator!$O$6="SINGLEBAND B",SUM((((F15/100)*$AJ$22)*$AH$22))+(((((F15/100)*$AJ$22)*$AN$22)*$AH$22)*Calculator!$G$6)-((((F15/100)*$AJ$22)*$AN$22)*$AH$22)+((((F15/100)*$AJ$23)*$AH$23)),IF(Calculator!$O$6="SINGLEBAND C",SUM((((F15/100)*$AJ$22)*$AH$22))+(((((F15/100)*$AJ$22)*$AN$22)*$AH$22)*Calculator!$G$7)-((((F15/100)*$AJ$22)*$AN$22)*$AH$22)+((((F15/100)*$AJ$23)*$AH$23)),IF(Calculator!$O$6="SINGLEBAND D",SUM((((F15/100)*$AJ$22)*$AH$22))+(((((F15/100)*$AJ$22)*$AN$22)*$AH$22)*Calculator!$G$8)-((((F15/100)*$AJ$22)*$AN$22)*$AH$22)+((((F15/100)*$AJ$23)*$AH$23)),IF(Calculator!$O$6="SINGLEURBANE",SUM((((F15/100)*$AJ$22)*$AH$22))+(((((F15/100)*$AJ$22)*$AN$22)*$AH$22)*Calculator!$G$9)-((((F15/100)*$AJ$22)*$AN$22)*$AH$22)+((((F15/100)*$AJ$23)*$AH$23)),IF(Calculator!$O$6="SINGLESILVERANOD",SUM((((F15/100)*$AJ$22)*$AH$22))+(((((F15/100)*$AJ$22)*$AN$22)*$AH$22)*Calculator!$G$10)-((((F15/100)*$AJ$22)*$AN$22)*$AH$22)+((((F15/100)*$AJ$23)*$AH$23)),IF(Calculator!$O$6="SINGLEANOD",SUM((((F15/100)*$AJ$22)*$AH$22))+(((((F15/100)*$AJ$22)*$AN$22)*$AH$22)*Calculator!$G$11)-((((F15/100)*$AJ$22)*$AN$22)*$AH$22)+((((F15/100)*$AJ$23)*$AH$23)),IF(Calculator!$O$6="DUALBASE",SUM((((F15/100)*$AJ$22)*$AH$22))+(((((F15/100)*$AJ$22)*$AN$22)*$AH$22)*Calculator!$G$12)-((((F15/100)*$AJ$22)*$AN$22)*$AH$22)+((((F15/100)*$AJ$23)*$AH$23)),IF(Calculator!$O$6="DUALELEMENTS",SUM((((F15/100)*$AJ$22)*$AH$22))+(((((F15/100)*$AJ$22)*$AN$22)*$AH$22)*Calculator!$G$13)-((((F15/100)*$AJ$22)*$AN$22)*$AH$22)+((((F15/100)*$AJ$23)*$AH$23)),IF(Calculator!$O$6="DUALSPECTRUM",SUM((((F15/100)*$AJ$22)*$AH$22))+(((((F15/100)*$AJ$22)*$AN$22)*$AH$22)*Calculator!$G$15)-((((F15/100)*$AJ$22)*$AN$22)*$AH$22)+((((F15/100)*$AJ$23)*$AH$23)),IF(Calculator!$O$6="DUALHOMESTEAD",SUM((((F15/100)*$AJ$22)*$AH$22))+(((((F15/100)*$AJ$22)*$AN$22)*$AH$22)*Calculator!$G$14)-((((F15/100)*$AJ$22)*$AN$22)*$AH$22)+((((F15/100)*$AJ$23)*$AH$23)),IF(Calculator!$O$6="DUALBAND A",SUM((((F15/100)*$AJ$22)*$AH$22))+(((((F15/100)*$AJ$22)*$AN$22)*$AH$22)*Calculator!$G$16)-((((F15/100)*$AJ$22)*$AN$22)*$AH$22)+((((F15/100)*$AJ$23)*$AH$23)),IF(Calculator!$O$6="DUALBAND B",SUM((((F15/100)*$AJ$22)*$AH$22))+(((((F15/100)*$AJ$22)*$AN$22)*$AH$22)*Calculator!$G$17)-((((F15/100)*$AJ$22)*$AN$22)*$AH$22)+((((F15/100)*$AJ$23)*$AH$23)),IF(Calculator!$O$6="DUALBAND C",SUM((((F15/100)*$AJ$22)*$AH$22))+(((((F15/100)*$AJ$22)*$AN$22)*$AH$22)*Calculator!$G$18)-((((F15/100)*$AJ$22)*$AN$22)*$AH$22)+((((F15/100)*$AJ$23)*$AH$23)),IF(Calculator!$O$6="DUALBAND D",SUM((((F15/100)*$AJ$22)*$AH$22))+(((((F15/100)*$AJ$22)*$AN$22)*$AH$22)*Calculator!$G$19)-((((F15/100)*$AJ$22)*$AN$22)*$AH$22)+((((F15/100)*$AJ$23)*$AH$23)),IF(Calculator!$O$6="DUALURBANE",SUM((((F15/100)*$AJ$22)*$AH$22))+(((((F15/100)*$AJ$22)*$AN$22)*$AH$22)*Calculator!$G$20)-((((F15/100)*$AJ$22)*$AN$22)*$AH$22)+((((F15/100)*$AJ$23)*$AH$23)),IF(Calculator!$O$6="DUALSILVERANOD",SUM((((F15/100)*$AJ$22)*$AH$22))+(((((F15/100)*$AJ$22)*$AN$22)*$AH$22)*Calculator!$G$21)-((((F15/100)*$AJ$22)*$AN$22)*$AH$22)+((((F15/100)*$AJ$23)*$AH$23)),IF(Calculator!$O$6="DUALANOD",SUM((((F15/100)*$AJ$22)*$AH$22))+(((((F15/100)*$AJ$22)*$AN$22)*$AH$22)*Calculator!$G$22)-((((F15/100)*$AJ$22)*$AN$22)*$AH$22)+((((F15/100)*$AJ$23)*$AH$23))))))))))))))))))))))))</f>
        <v>154.71757322387694</v>
      </c>
      <c r="V15" s="2">
        <f>IF(Calculator!$O$6="SINGLEBASE",SUM((((G15/100)*$AJ$22)*$AH$22))+((((G15/100)*$AJ$23)*$AH$23)),IF(Calculator!$O$6="SINGLEELEMENTS",SUM((((G15/100)*$AJ$22)*$AH$22))+(((((G15/100)*$AJ$22)*$AN$22)*$AH$22)*Calculator!$G$2)-((((G15/100)*$AJ$22)*$AN$22)*$AH$22)+((((G15/100)*$AJ$23)*$AH$23)),IF(Calculator!$O$6="SINGLESPECTRUM",SUM((((G15/100)*$AJ$22)*$AH$22))+(((((G15/100)*$AJ$22)*$AN$22)*$AH$22)*Calculator!$G$4)-((((G15/100)*$AJ$22)*$AN$22)*$AH$22)+((((G15/100)*$AJ$23)*$AH$23)),IF(Calculator!$O$6="SINGLEHOMESTEAD",SUM((((G15/100)*$AJ$22)*$AH$22))+(((((G15/100)*$AJ$22)*$AN$22)*$AH$22)*Calculator!$G$3)-((((G15/100)*$AJ$22)*$AN$22)*$AH$22)+((((G15/100)*$AJ$23)*$AH$23)),IF(Calculator!$O$6="SINGLEBAND A",SUM((((G15/100)*$AJ$22)*$AH$22))+(((((G15/100)*$AJ$22)*$AN$22)*$AH$22)*Calculator!$G$5)-((((G15/100)*$AJ$22)*$AN$22)*$AH$22)+((((G15/100)*$AJ$23)*$AH$23)),IF(Calculator!$O$6="SINGLEBAND B",SUM((((G15/100)*$AJ$22)*$AH$22))+(((((G15/100)*$AJ$22)*$AN$22)*$AH$22)*Calculator!$G$6)-((((G15/100)*$AJ$22)*$AN$22)*$AH$22)+((((G15/100)*$AJ$23)*$AH$23)),IF(Calculator!$O$6="SINGLEBAND C",SUM((((G15/100)*$AJ$22)*$AH$22))+(((((G15/100)*$AJ$22)*$AN$22)*$AH$22)*Calculator!$G$7)-((((G15/100)*$AJ$22)*$AN$22)*$AH$22)+((((G15/100)*$AJ$23)*$AH$23)),IF(Calculator!$O$6="SINGLEBAND D",SUM((((G15/100)*$AJ$22)*$AH$22))+(((((G15/100)*$AJ$22)*$AN$22)*$AH$22)*Calculator!$G$8)-((((G15/100)*$AJ$22)*$AN$22)*$AH$22)+((((G15/100)*$AJ$23)*$AH$23)),IF(Calculator!$O$6="SINGLEURBANE",SUM((((G15/100)*$AJ$22)*$AH$22))+(((((G15/100)*$AJ$22)*$AN$22)*$AH$22)*Calculator!$G$9)-((((G15/100)*$AJ$22)*$AN$22)*$AH$22)+((((G15/100)*$AJ$23)*$AH$23)),IF(Calculator!$O$6="SINGLESILVERANOD",SUM((((G15/100)*$AJ$22)*$AH$22))+(((((G15/100)*$AJ$22)*$AN$22)*$AH$22)*Calculator!$G$10)-((((G15/100)*$AJ$22)*$AN$22)*$AH$22)+((((G15/100)*$AJ$23)*$AH$23)),IF(Calculator!$O$6="SINGLEANOD",SUM((((G15/100)*$AJ$22)*$AH$22))+(((((G15/100)*$AJ$22)*$AN$22)*$AH$22)*Calculator!$G$11)-((((G15/100)*$AJ$22)*$AN$22)*$AH$22)+((((G15/100)*$AJ$23)*$AH$23)),IF(Calculator!$O$6="DUALBASE",SUM((((G15/100)*$AJ$22)*$AH$22))+(((((G15/100)*$AJ$22)*$AN$22)*$AH$22)*Calculator!$G$12)-((((G15/100)*$AJ$22)*$AN$22)*$AH$22)+((((G15/100)*$AJ$23)*$AH$23)),IF(Calculator!$O$6="DUALELEMENTS",SUM((((G15/100)*$AJ$22)*$AH$22))+(((((G15/100)*$AJ$22)*$AN$22)*$AH$22)*Calculator!$G$13)-((((G15/100)*$AJ$22)*$AN$22)*$AH$22)+((((G15/100)*$AJ$23)*$AH$23)),IF(Calculator!$O$6="DUALSPECTRUM",SUM((((G15/100)*$AJ$22)*$AH$22))+(((((G15/100)*$AJ$22)*$AN$22)*$AH$22)*Calculator!$G$15)-((((G15/100)*$AJ$22)*$AN$22)*$AH$22)+((((G15/100)*$AJ$23)*$AH$23)),IF(Calculator!$O$6="DUALHOMESTEAD",SUM((((G15/100)*$AJ$22)*$AH$22))+(((((G15/100)*$AJ$22)*$AN$22)*$AH$22)*Calculator!$G$14)-((((G15/100)*$AJ$22)*$AN$22)*$AH$22)+((((G15/100)*$AJ$23)*$AH$23)),IF(Calculator!$O$6="DUALBAND A",SUM((((G15/100)*$AJ$22)*$AH$22))+(((((G15/100)*$AJ$22)*$AN$22)*$AH$22)*Calculator!$G$16)-((((G15/100)*$AJ$22)*$AN$22)*$AH$22)+((((G15/100)*$AJ$23)*$AH$23)),IF(Calculator!$O$6="DUALBAND B",SUM((((G15/100)*$AJ$22)*$AH$22))+(((((G15/100)*$AJ$22)*$AN$22)*$AH$22)*Calculator!$G$17)-((((G15/100)*$AJ$22)*$AN$22)*$AH$22)+((((G15/100)*$AJ$23)*$AH$23)),IF(Calculator!$O$6="DUALBAND C",SUM((((G15/100)*$AJ$22)*$AH$22))+(((((G15/100)*$AJ$22)*$AN$22)*$AH$22)*Calculator!$G$18)-((((G15/100)*$AJ$22)*$AN$22)*$AH$22)+((((G15/100)*$AJ$23)*$AH$23)),IF(Calculator!$O$6="DUALBAND D",SUM((((G15/100)*$AJ$22)*$AH$22))+(((((G15/100)*$AJ$22)*$AN$22)*$AH$22)*Calculator!$G$19)-((((G15/100)*$AJ$22)*$AN$22)*$AH$22)+((((G15/100)*$AJ$23)*$AH$23)),IF(Calculator!$O$6="DUALURBANE",SUM((((G15/100)*$AJ$22)*$AH$22))+(((((G15/100)*$AJ$22)*$AN$22)*$AH$22)*Calculator!$G$20)-((((G15/100)*$AJ$22)*$AN$22)*$AH$22)+((((G15/100)*$AJ$23)*$AH$23)),IF(Calculator!$O$6="DUALSILVERANOD",SUM((((G15/100)*$AJ$22)*$AH$22))+(((((G15/100)*$AJ$22)*$AN$22)*$AH$22)*Calculator!$G$21)-((((G15/100)*$AJ$22)*$AN$22)*$AH$22)+((((G15/100)*$AJ$23)*$AH$23)),IF(Calculator!$O$6="DUALANOD",SUM((((G15/100)*$AJ$22)*$AH$22))+(((((G15/100)*$AJ$22)*$AN$22)*$AH$22)*Calculator!$G$22)-((((G15/100)*$AJ$22)*$AN$22)*$AH$22)+((((G15/100)*$AJ$23)*$AH$23))))))))))))))))))))))))</f>
        <v>158.03378511505124</v>
      </c>
      <c r="W15" s="2">
        <f>IF(Calculator!$O$6="SINGLEBASE",SUM((((H15/100)*$AJ$22)*$AH$22))+((((H15/100)*$AJ$23)*$AH$23)),IF(Calculator!$O$6="SINGLEELEMENTS",SUM((((H15/100)*$AJ$22)*$AH$22))+(((((H15/100)*$AJ$22)*$AN$22)*$AH$22)*Calculator!$G$2)-((((H15/100)*$AJ$22)*$AN$22)*$AH$22)+((((H15/100)*$AJ$23)*$AH$23)),IF(Calculator!$O$6="SINGLESPECTRUM",SUM((((H15/100)*$AJ$22)*$AH$22))+(((((H15/100)*$AJ$22)*$AN$22)*$AH$22)*Calculator!$G$4)-((((H15/100)*$AJ$22)*$AN$22)*$AH$22)+((((H15/100)*$AJ$23)*$AH$23)),IF(Calculator!$O$6="SINGLEHOMESTEAD",SUM((((H15/100)*$AJ$22)*$AH$22))+(((((H15/100)*$AJ$22)*$AN$22)*$AH$22)*Calculator!$G$3)-((((H15/100)*$AJ$22)*$AN$22)*$AH$22)+((((H15/100)*$AJ$23)*$AH$23)),IF(Calculator!$O$6="SINGLEBAND A",SUM((((H15/100)*$AJ$22)*$AH$22))+(((((H15/100)*$AJ$22)*$AN$22)*$AH$22)*Calculator!$G$5)-((((H15/100)*$AJ$22)*$AN$22)*$AH$22)+((((H15/100)*$AJ$23)*$AH$23)),IF(Calculator!$O$6="SINGLEBAND B",SUM((((H15/100)*$AJ$22)*$AH$22))+(((((H15/100)*$AJ$22)*$AN$22)*$AH$22)*Calculator!$G$6)-((((H15/100)*$AJ$22)*$AN$22)*$AH$22)+((((H15/100)*$AJ$23)*$AH$23)),IF(Calculator!$O$6="SINGLEBAND C",SUM((((H15/100)*$AJ$22)*$AH$22))+(((((H15/100)*$AJ$22)*$AN$22)*$AH$22)*Calculator!$G$7)-((((H15/100)*$AJ$22)*$AN$22)*$AH$22)+((((H15/100)*$AJ$23)*$AH$23)),IF(Calculator!$O$6="SINGLEBAND D",SUM((((H15/100)*$AJ$22)*$AH$22))+(((((H15/100)*$AJ$22)*$AN$22)*$AH$22)*Calculator!$G$8)-((((H15/100)*$AJ$22)*$AN$22)*$AH$22)+((((H15/100)*$AJ$23)*$AH$23)),IF(Calculator!$O$6="SINGLEURBANE",SUM((((H15/100)*$AJ$22)*$AH$22))+(((((H15/100)*$AJ$22)*$AN$22)*$AH$22)*Calculator!$G$9)-((((H15/100)*$AJ$22)*$AN$22)*$AH$22)+((((H15/100)*$AJ$23)*$AH$23)),IF(Calculator!$O$6="SINGLESILVERANOD",SUM((((H15/100)*$AJ$22)*$AH$22))+(((((H15/100)*$AJ$22)*$AN$22)*$AH$22)*Calculator!$G$10)-((((H15/100)*$AJ$22)*$AN$22)*$AH$22)+((((H15/100)*$AJ$23)*$AH$23)),IF(Calculator!$O$6="SINGLEANOD",SUM((((H15/100)*$AJ$22)*$AH$22))+(((((H15/100)*$AJ$22)*$AN$22)*$AH$22)*Calculator!$G$11)-((((H15/100)*$AJ$22)*$AN$22)*$AH$22)+((((H15/100)*$AJ$23)*$AH$23)),IF(Calculator!$O$6="DUALBASE",SUM((((H15/100)*$AJ$22)*$AH$22))+(((((H15/100)*$AJ$22)*$AN$22)*$AH$22)*Calculator!$G$12)-((((H15/100)*$AJ$22)*$AN$22)*$AH$22)+((((H15/100)*$AJ$23)*$AH$23)),IF(Calculator!$O$6="DUALELEMENTS",SUM((((H15/100)*$AJ$22)*$AH$22))+(((((H15/100)*$AJ$22)*$AN$22)*$AH$22)*Calculator!$G$13)-((((H15/100)*$AJ$22)*$AN$22)*$AH$22)+((((H15/100)*$AJ$23)*$AH$23)),IF(Calculator!$O$6="DUALSPECTRUM",SUM((((H15/100)*$AJ$22)*$AH$22))+(((((H15/100)*$AJ$22)*$AN$22)*$AH$22)*Calculator!$G$15)-((((H15/100)*$AJ$22)*$AN$22)*$AH$22)+((((H15/100)*$AJ$23)*$AH$23)),IF(Calculator!$O$6="DUALHOMESTEAD",SUM((((H15/100)*$AJ$22)*$AH$22))+(((((H15/100)*$AJ$22)*$AN$22)*$AH$22)*Calculator!$G$14)-((((H15/100)*$AJ$22)*$AN$22)*$AH$22)+((((H15/100)*$AJ$23)*$AH$23)),IF(Calculator!$O$6="DUALBAND A",SUM((((H15/100)*$AJ$22)*$AH$22))+(((((H15/100)*$AJ$22)*$AN$22)*$AH$22)*Calculator!$G$16)-((((H15/100)*$AJ$22)*$AN$22)*$AH$22)+((((H15/100)*$AJ$23)*$AH$23)),IF(Calculator!$O$6="DUALBAND B",SUM((((H15/100)*$AJ$22)*$AH$22))+(((((H15/100)*$AJ$22)*$AN$22)*$AH$22)*Calculator!$G$17)-((((H15/100)*$AJ$22)*$AN$22)*$AH$22)+((((H15/100)*$AJ$23)*$AH$23)),IF(Calculator!$O$6="DUALBAND C",SUM((((H15/100)*$AJ$22)*$AH$22))+(((((H15/100)*$AJ$22)*$AN$22)*$AH$22)*Calculator!$G$18)-((((H15/100)*$AJ$22)*$AN$22)*$AH$22)+((((H15/100)*$AJ$23)*$AH$23)),IF(Calculator!$O$6="DUALBAND D",SUM((((H15/100)*$AJ$22)*$AH$22))+(((((H15/100)*$AJ$22)*$AN$22)*$AH$22)*Calculator!$G$19)-((((H15/100)*$AJ$22)*$AN$22)*$AH$22)+((((H15/100)*$AJ$23)*$AH$23)),IF(Calculator!$O$6="DUALURBANE",SUM((((H15/100)*$AJ$22)*$AH$22))+(((((H15/100)*$AJ$22)*$AN$22)*$AH$22)*Calculator!$G$20)-((((H15/100)*$AJ$22)*$AN$22)*$AH$22)+((((H15/100)*$AJ$23)*$AH$23)),IF(Calculator!$O$6="DUALSILVERANOD",SUM((((H15/100)*$AJ$22)*$AH$22))+(((((H15/100)*$AJ$22)*$AN$22)*$AH$22)*Calculator!$G$21)-((((H15/100)*$AJ$22)*$AN$22)*$AH$22)+((((H15/100)*$AJ$23)*$AH$23)),IF(Calculator!$O$6="DUALANOD",SUM((((H15/100)*$AJ$22)*$AH$22))+(((((H15/100)*$AJ$22)*$AN$22)*$AH$22)*Calculator!$G$22)-((((H15/100)*$AJ$22)*$AN$22)*$AH$22)+((((H15/100)*$AJ$23)*$AH$23))))))))))))))))))))))))</f>
        <v>160.29600059204097</v>
      </c>
      <c r="X15" s="2">
        <f>IF(Calculator!$O$6="SINGLEBASE",SUM((((I15/100)*$AJ$22)*$AH$22))+((((I15/100)*$AJ$23)*$AH$23)),IF(Calculator!$O$6="SINGLEELEMENTS",SUM((((I15/100)*$AJ$22)*$AH$22))+(((((I15/100)*$AJ$22)*$AN$22)*$AH$22)*Calculator!$G$2)-((((I15/100)*$AJ$22)*$AN$22)*$AH$22)+((((I15/100)*$AJ$23)*$AH$23)),IF(Calculator!$O$6="SINGLESPECTRUM",SUM((((I15/100)*$AJ$22)*$AH$22))+(((((I15/100)*$AJ$22)*$AN$22)*$AH$22)*Calculator!$G$4)-((((I15/100)*$AJ$22)*$AN$22)*$AH$22)+((((I15/100)*$AJ$23)*$AH$23)),IF(Calculator!$O$6="SINGLEHOMESTEAD",SUM((((I15/100)*$AJ$22)*$AH$22))+(((((I15/100)*$AJ$22)*$AN$22)*$AH$22)*Calculator!$G$3)-((((I15/100)*$AJ$22)*$AN$22)*$AH$22)+((((I15/100)*$AJ$23)*$AH$23)),IF(Calculator!$O$6="SINGLEBAND A",SUM((((I15/100)*$AJ$22)*$AH$22))+(((((I15/100)*$AJ$22)*$AN$22)*$AH$22)*Calculator!$G$5)-((((I15/100)*$AJ$22)*$AN$22)*$AH$22)+((((I15/100)*$AJ$23)*$AH$23)),IF(Calculator!$O$6="SINGLEBAND B",SUM((((I15/100)*$AJ$22)*$AH$22))+(((((I15/100)*$AJ$22)*$AN$22)*$AH$22)*Calculator!$G$6)-((((I15/100)*$AJ$22)*$AN$22)*$AH$22)+((((I15/100)*$AJ$23)*$AH$23)),IF(Calculator!$O$6="SINGLEBAND C",SUM((((I15/100)*$AJ$22)*$AH$22))+(((((I15/100)*$AJ$22)*$AN$22)*$AH$22)*Calculator!$G$7)-((((I15/100)*$AJ$22)*$AN$22)*$AH$22)+((((I15/100)*$AJ$23)*$AH$23)),IF(Calculator!$O$6="SINGLEBAND D",SUM((((I15/100)*$AJ$22)*$AH$22))+(((((I15/100)*$AJ$22)*$AN$22)*$AH$22)*Calculator!$G$8)-((((I15/100)*$AJ$22)*$AN$22)*$AH$22)+((((I15/100)*$AJ$23)*$AH$23)),IF(Calculator!$O$6="SINGLEURBANE",SUM((((I15/100)*$AJ$22)*$AH$22))+(((((I15/100)*$AJ$22)*$AN$22)*$AH$22)*Calculator!$G$9)-((((I15/100)*$AJ$22)*$AN$22)*$AH$22)+((((I15/100)*$AJ$23)*$AH$23)),IF(Calculator!$O$6="SINGLESILVERANOD",SUM((((I15/100)*$AJ$22)*$AH$22))+(((((I15/100)*$AJ$22)*$AN$22)*$AH$22)*Calculator!$G$10)-((((I15/100)*$AJ$22)*$AN$22)*$AH$22)+((((I15/100)*$AJ$23)*$AH$23)),IF(Calculator!$O$6="SINGLEANOD",SUM((((I15/100)*$AJ$22)*$AH$22))+(((((I15/100)*$AJ$22)*$AN$22)*$AH$22)*Calculator!$G$11)-((((I15/100)*$AJ$22)*$AN$22)*$AH$22)+((((I15/100)*$AJ$23)*$AH$23)),IF(Calculator!$O$6="DUALBASE",SUM((((I15/100)*$AJ$22)*$AH$22))+(((((I15/100)*$AJ$22)*$AN$22)*$AH$22)*Calculator!$G$12)-((((I15/100)*$AJ$22)*$AN$22)*$AH$22)+((((I15/100)*$AJ$23)*$AH$23)),IF(Calculator!$O$6="DUALELEMENTS",SUM((((I15/100)*$AJ$22)*$AH$22))+(((((I15/100)*$AJ$22)*$AN$22)*$AH$22)*Calculator!$G$13)-((((I15/100)*$AJ$22)*$AN$22)*$AH$22)+((((I15/100)*$AJ$23)*$AH$23)),IF(Calculator!$O$6="DUALSPECTRUM",SUM((((I15/100)*$AJ$22)*$AH$22))+(((((I15/100)*$AJ$22)*$AN$22)*$AH$22)*Calculator!$G$15)-((((I15/100)*$AJ$22)*$AN$22)*$AH$22)+((((I15/100)*$AJ$23)*$AH$23)),IF(Calculator!$O$6="DUALHOMESTEAD",SUM((((I15/100)*$AJ$22)*$AH$22))+(((((I15/100)*$AJ$22)*$AN$22)*$AH$22)*Calculator!$G$14)-((((I15/100)*$AJ$22)*$AN$22)*$AH$22)+((((I15/100)*$AJ$23)*$AH$23)),IF(Calculator!$O$6="DUALBAND A",SUM((((I15/100)*$AJ$22)*$AH$22))+(((((I15/100)*$AJ$22)*$AN$22)*$AH$22)*Calculator!$G$16)-((((I15/100)*$AJ$22)*$AN$22)*$AH$22)+((((I15/100)*$AJ$23)*$AH$23)),IF(Calculator!$O$6="DUALBAND B",SUM((((I15/100)*$AJ$22)*$AH$22))+(((((I15/100)*$AJ$22)*$AN$22)*$AH$22)*Calculator!$G$17)-((((I15/100)*$AJ$22)*$AN$22)*$AH$22)+((((I15/100)*$AJ$23)*$AH$23)),IF(Calculator!$O$6="DUALBAND C",SUM((((I15/100)*$AJ$22)*$AH$22))+(((((I15/100)*$AJ$22)*$AN$22)*$AH$22)*Calculator!$G$18)-((((I15/100)*$AJ$22)*$AN$22)*$AH$22)+((((I15/100)*$AJ$23)*$AH$23)),IF(Calculator!$O$6="DUALBAND D",SUM((((I15/100)*$AJ$22)*$AH$22))+(((((I15/100)*$AJ$22)*$AN$22)*$AH$22)*Calculator!$G$19)-((((I15/100)*$AJ$22)*$AN$22)*$AH$22)+((((I15/100)*$AJ$23)*$AH$23)),IF(Calculator!$O$6="DUALURBANE",SUM((((I15/100)*$AJ$22)*$AH$22))+(((((I15/100)*$AJ$22)*$AN$22)*$AH$22)*Calculator!$G$20)-((((I15/100)*$AJ$22)*$AN$22)*$AH$22)+((((I15/100)*$AJ$23)*$AH$23)),IF(Calculator!$O$6="DUALSILVERANOD",SUM((((I15/100)*$AJ$22)*$AH$22))+(((((I15/100)*$AJ$22)*$AN$22)*$AH$22)*Calculator!$G$21)-((((I15/100)*$AJ$22)*$AN$22)*$AH$22)+((((I15/100)*$AJ$23)*$AH$23)),IF(Calculator!$O$6="DUALANOD",SUM((((I15/100)*$AJ$22)*$AH$22))+(((((I15/100)*$AJ$22)*$AN$22)*$AH$22)*Calculator!$G$22)-((((I15/100)*$AJ$22)*$AN$22)*$AH$22)+((((I15/100)*$AJ$23)*$AH$23))))))))))))))))))))))))</f>
        <v>162.55821606903075</v>
      </c>
      <c r="Y15" s="2">
        <f>IF(Calculator!$O$6="SINGLEBASE",SUM((((J15/100)*$AJ$22)*$AH$22))+((((J15/100)*$AJ$23)*$AH$23)),IF(Calculator!$O$6="SINGLEELEMENTS",SUM((((J15/100)*$AJ$22)*$AH$22))+(((((J15/100)*$AJ$22)*$AN$22)*$AH$22)*Calculator!$G$2)-((((J15/100)*$AJ$22)*$AN$22)*$AH$22)+((((J15/100)*$AJ$23)*$AH$23)),IF(Calculator!$O$6="SINGLESPECTRUM",SUM((((J15/100)*$AJ$22)*$AH$22))+(((((J15/100)*$AJ$22)*$AN$22)*$AH$22)*Calculator!$G$4)-((((J15/100)*$AJ$22)*$AN$22)*$AH$22)+((((J15/100)*$AJ$23)*$AH$23)),IF(Calculator!$O$6="SINGLEHOMESTEAD",SUM((((J15/100)*$AJ$22)*$AH$22))+(((((J15/100)*$AJ$22)*$AN$22)*$AH$22)*Calculator!$G$3)-((((J15/100)*$AJ$22)*$AN$22)*$AH$22)+((((J15/100)*$AJ$23)*$AH$23)),IF(Calculator!$O$6="SINGLEBAND A",SUM((((J15/100)*$AJ$22)*$AH$22))+(((((J15/100)*$AJ$22)*$AN$22)*$AH$22)*Calculator!$G$5)-((((J15/100)*$AJ$22)*$AN$22)*$AH$22)+((((J15/100)*$AJ$23)*$AH$23)),IF(Calculator!$O$6="SINGLEBAND B",SUM((((J15/100)*$AJ$22)*$AH$22))+(((((J15/100)*$AJ$22)*$AN$22)*$AH$22)*Calculator!$G$6)-((((J15/100)*$AJ$22)*$AN$22)*$AH$22)+((((J15/100)*$AJ$23)*$AH$23)),IF(Calculator!$O$6="SINGLEBAND C",SUM((((J15/100)*$AJ$22)*$AH$22))+(((((J15/100)*$AJ$22)*$AN$22)*$AH$22)*Calculator!$G$7)-((((J15/100)*$AJ$22)*$AN$22)*$AH$22)+((((J15/100)*$AJ$23)*$AH$23)),IF(Calculator!$O$6="SINGLEBAND D",SUM((((J15/100)*$AJ$22)*$AH$22))+(((((J15/100)*$AJ$22)*$AN$22)*$AH$22)*Calculator!$G$8)-((((J15/100)*$AJ$22)*$AN$22)*$AH$22)+((((J15/100)*$AJ$23)*$AH$23)),IF(Calculator!$O$6="SINGLEURBANE",SUM((((J15/100)*$AJ$22)*$AH$22))+(((((J15/100)*$AJ$22)*$AN$22)*$AH$22)*Calculator!$G$9)-((((J15/100)*$AJ$22)*$AN$22)*$AH$22)+((((J15/100)*$AJ$23)*$AH$23)),IF(Calculator!$O$6="SINGLESILVERANOD",SUM((((J15/100)*$AJ$22)*$AH$22))+(((((J15/100)*$AJ$22)*$AN$22)*$AH$22)*Calculator!$G$10)-((((J15/100)*$AJ$22)*$AN$22)*$AH$22)+((((J15/100)*$AJ$23)*$AH$23)),IF(Calculator!$O$6="SINGLEANOD",SUM((((J15/100)*$AJ$22)*$AH$22))+(((((J15/100)*$AJ$22)*$AN$22)*$AH$22)*Calculator!$G$11)-((((J15/100)*$AJ$22)*$AN$22)*$AH$22)+((((J15/100)*$AJ$23)*$AH$23)),IF(Calculator!$O$6="DUALBASE",SUM((((J15/100)*$AJ$22)*$AH$22))+(((((J15/100)*$AJ$22)*$AN$22)*$AH$22)*Calculator!$G$12)-((((J15/100)*$AJ$22)*$AN$22)*$AH$22)+((((J15/100)*$AJ$23)*$AH$23)),IF(Calculator!$O$6="DUALELEMENTS",SUM((((J15/100)*$AJ$22)*$AH$22))+(((((J15/100)*$AJ$22)*$AN$22)*$AH$22)*Calculator!$G$13)-((((J15/100)*$AJ$22)*$AN$22)*$AH$22)+((((J15/100)*$AJ$23)*$AH$23)),IF(Calculator!$O$6="DUALSPECTRUM",SUM((((J15/100)*$AJ$22)*$AH$22))+(((((J15/100)*$AJ$22)*$AN$22)*$AH$22)*Calculator!$G$15)-((((J15/100)*$AJ$22)*$AN$22)*$AH$22)+((((J15/100)*$AJ$23)*$AH$23)),IF(Calculator!$O$6="DUALHOMESTEAD",SUM((((J15/100)*$AJ$22)*$AH$22))+(((((J15/100)*$AJ$22)*$AN$22)*$AH$22)*Calculator!$G$14)-((((J15/100)*$AJ$22)*$AN$22)*$AH$22)+((((J15/100)*$AJ$23)*$AH$23)),IF(Calculator!$O$6="DUALBAND A",SUM((((J15/100)*$AJ$22)*$AH$22))+(((((J15/100)*$AJ$22)*$AN$22)*$AH$22)*Calculator!$G$16)-((((J15/100)*$AJ$22)*$AN$22)*$AH$22)+((((J15/100)*$AJ$23)*$AH$23)),IF(Calculator!$O$6="DUALBAND B",SUM((((J15/100)*$AJ$22)*$AH$22))+(((((J15/100)*$AJ$22)*$AN$22)*$AH$22)*Calculator!$G$17)-((((J15/100)*$AJ$22)*$AN$22)*$AH$22)+((((J15/100)*$AJ$23)*$AH$23)),IF(Calculator!$O$6="DUALBAND C",SUM((((J15/100)*$AJ$22)*$AH$22))+(((((J15/100)*$AJ$22)*$AN$22)*$AH$22)*Calculator!$G$18)-((((J15/100)*$AJ$22)*$AN$22)*$AH$22)+((((J15/100)*$AJ$23)*$AH$23)),IF(Calculator!$O$6="DUALBAND D",SUM((((J15/100)*$AJ$22)*$AH$22))+(((((J15/100)*$AJ$22)*$AN$22)*$AH$22)*Calculator!$G$19)-((((J15/100)*$AJ$22)*$AN$22)*$AH$22)+((((J15/100)*$AJ$23)*$AH$23)),IF(Calculator!$O$6="DUALURBANE",SUM((((J15/100)*$AJ$22)*$AH$22))+(((((J15/100)*$AJ$22)*$AN$22)*$AH$22)*Calculator!$G$20)-((((J15/100)*$AJ$22)*$AN$22)*$AH$22)+((((J15/100)*$AJ$23)*$AH$23)),IF(Calculator!$O$6="DUALSILVERANOD",SUM((((J15/100)*$AJ$22)*$AH$22))+(((((J15/100)*$AJ$22)*$AN$22)*$AH$22)*Calculator!$G$21)-((((J15/100)*$AJ$22)*$AN$22)*$AH$22)+((((J15/100)*$AJ$23)*$AH$23)),IF(Calculator!$O$6="DUALANOD",SUM((((J15/100)*$AJ$22)*$AH$22))+(((((J15/100)*$AJ$22)*$AN$22)*$AH$22)*Calculator!$G$22)-((((J15/100)*$AJ$22)*$AN$22)*$AH$22)+((((J15/100)*$AJ$23)*$AH$23))))))))))))))))))))))))</f>
        <v>164.82043154602047</v>
      </c>
      <c r="Z15" s="2">
        <f>IF(Calculator!$O$6="SINGLEBASE",SUM((((K15/100)*$AJ$22)*$AH$22))+((((K15/100)*$AJ$23)*$AH$23)),IF(Calculator!$O$6="SINGLEELEMENTS",SUM((((K15/100)*$AJ$22)*$AH$22))+(((((K15/100)*$AJ$22)*$AN$22)*$AH$22)*Calculator!$G$2)-((((K15/100)*$AJ$22)*$AN$22)*$AH$22)+((((K15/100)*$AJ$23)*$AH$23)),IF(Calculator!$O$6="SINGLESPECTRUM",SUM((((K15/100)*$AJ$22)*$AH$22))+(((((K15/100)*$AJ$22)*$AN$22)*$AH$22)*Calculator!$G$4)-((((K15/100)*$AJ$22)*$AN$22)*$AH$22)+((((K15/100)*$AJ$23)*$AH$23)),IF(Calculator!$O$6="SINGLEHOMESTEAD",SUM((((K15/100)*$AJ$22)*$AH$22))+(((((K15/100)*$AJ$22)*$AN$22)*$AH$22)*Calculator!$G$3)-((((K15/100)*$AJ$22)*$AN$22)*$AH$22)+((((K15/100)*$AJ$23)*$AH$23)),IF(Calculator!$O$6="SINGLEBAND A",SUM((((K15/100)*$AJ$22)*$AH$22))+(((((K15/100)*$AJ$22)*$AN$22)*$AH$22)*Calculator!$G$5)-((((K15/100)*$AJ$22)*$AN$22)*$AH$22)+((((K15/100)*$AJ$23)*$AH$23)),IF(Calculator!$O$6="SINGLEBAND B",SUM((((K15/100)*$AJ$22)*$AH$22))+(((((K15/100)*$AJ$22)*$AN$22)*$AH$22)*Calculator!$G$6)-((((K15/100)*$AJ$22)*$AN$22)*$AH$22)+((((K15/100)*$AJ$23)*$AH$23)),IF(Calculator!$O$6="SINGLEBAND C",SUM((((K15/100)*$AJ$22)*$AH$22))+(((((K15/100)*$AJ$22)*$AN$22)*$AH$22)*Calculator!$G$7)-((((K15/100)*$AJ$22)*$AN$22)*$AH$22)+((((K15/100)*$AJ$23)*$AH$23)),IF(Calculator!$O$6="SINGLEBAND D",SUM((((K15/100)*$AJ$22)*$AH$22))+(((((K15/100)*$AJ$22)*$AN$22)*$AH$22)*Calculator!$G$8)-((((K15/100)*$AJ$22)*$AN$22)*$AH$22)+((((K15/100)*$AJ$23)*$AH$23)),IF(Calculator!$O$6="SINGLEURBANE",SUM((((K15/100)*$AJ$22)*$AH$22))+(((((K15/100)*$AJ$22)*$AN$22)*$AH$22)*Calculator!$G$9)-((((K15/100)*$AJ$22)*$AN$22)*$AH$22)+((((K15/100)*$AJ$23)*$AH$23)),IF(Calculator!$O$6="SINGLESILVERANOD",SUM((((K15/100)*$AJ$22)*$AH$22))+(((((K15/100)*$AJ$22)*$AN$22)*$AH$22)*Calculator!$G$10)-((((K15/100)*$AJ$22)*$AN$22)*$AH$22)+((((K15/100)*$AJ$23)*$AH$23)),IF(Calculator!$O$6="SINGLEANOD",SUM((((K15/100)*$AJ$22)*$AH$22))+(((((K15/100)*$AJ$22)*$AN$22)*$AH$22)*Calculator!$G$11)-((((K15/100)*$AJ$22)*$AN$22)*$AH$22)+((((K15/100)*$AJ$23)*$AH$23)),IF(Calculator!$O$6="DUALBASE",SUM((((K15/100)*$AJ$22)*$AH$22))+(((((K15/100)*$AJ$22)*$AN$22)*$AH$22)*Calculator!$G$12)-((((K15/100)*$AJ$22)*$AN$22)*$AH$22)+((((K15/100)*$AJ$23)*$AH$23)),IF(Calculator!$O$6="DUALELEMENTS",SUM((((K15/100)*$AJ$22)*$AH$22))+(((((K15/100)*$AJ$22)*$AN$22)*$AH$22)*Calculator!$G$13)-((((K15/100)*$AJ$22)*$AN$22)*$AH$22)+((((K15/100)*$AJ$23)*$AH$23)),IF(Calculator!$O$6="DUALSPECTRUM",SUM((((K15/100)*$AJ$22)*$AH$22))+(((((K15/100)*$AJ$22)*$AN$22)*$AH$22)*Calculator!$G$15)-((((K15/100)*$AJ$22)*$AN$22)*$AH$22)+((((K15/100)*$AJ$23)*$AH$23)),IF(Calculator!$O$6="DUALHOMESTEAD",SUM((((K15/100)*$AJ$22)*$AH$22))+(((((K15/100)*$AJ$22)*$AN$22)*$AH$22)*Calculator!$G$14)-((((K15/100)*$AJ$22)*$AN$22)*$AH$22)+((((K15/100)*$AJ$23)*$AH$23)),IF(Calculator!$O$6="DUALBAND A",SUM((((K15/100)*$AJ$22)*$AH$22))+(((((K15/100)*$AJ$22)*$AN$22)*$AH$22)*Calculator!$G$16)-((((K15/100)*$AJ$22)*$AN$22)*$AH$22)+((((K15/100)*$AJ$23)*$AH$23)),IF(Calculator!$O$6="DUALBAND B",SUM((((K15/100)*$AJ$22)*$AH$22))+(((((K15/100)*$AJ$22)*$AN$22)*$AH$22)*Calculator!$G$17)-((((K15/100)*$AJ$22)*$AN$22)*$AH$22)+((((K15/100)*$AJ$23)*$AH$23)),IF(Calculator!$O$6="DUALBAND C",SUM((((K15/100)*$AJ$22)*$AH$22))+(((((K15/100)*$AJ$22)*$AN$22)*$AH$22)*Calculator!$G$18)-((((K15/100)*$AJ$22)*$AN$22)*$AH$22)+((((K15/100)*$AJ$23)*$AH$23)),IF(Calculator!$O$6="DUALBAND D",SUM((((K15/100)*$AJ$22)*$AH$22))+(((((K15/100)*$AJ$22)*$AN$22)*$AH$22)*Calculator!$G$19)-((((K15/100)*$AJ$22)*$AN$22)*$AH$22)+((((K15/100)*$AJ$23)*$AH$23)),IF(Calculator!$O$6="DUALURBANE",SUM((((K15/100)*$AJ$22)*$AH$22))+(((((K15/100)*$AJ$22)*$AN$22)*$AH$22)*Calculator!$G$20)-((((K15/100)*$AJ$22)*$AN$22)*$AH$22)+((((K15/100)*$AJ$23)*$AH$23)),IF(Calculator!$O$6="DUALSILVERANOD",SUM((((K15/100)*$AJ$22)*$AH$22))+(((((K15/100)*$AJ$22)*$AN$22)*$AH$22)*Calculator!$G$21)-((((K15/100)*$AJ$22)*$AN$22)*$AH$22)+((((K15/100)*$AJ$23)*$AH$23)),IF(Calculator!$O$6="DUALANOD",SUM((((K15/100)*$AJ$22)*$AH$22))+(((((K15/100)*$AJ$22)*$AN$22)*$AH$22)*Calculator!$G$22)-((((K15/100)*$AJ$22)*$AN$22)*$AH$22)+((((K15/100)*$AJ$23)*$AH$23))))))))))))))))))))))))</f>
        <v>167.0826470230102</v>
      </c>
      <c r="AA15" s="2">
        <f>IF(Calculator!$O$6="SINGLEBASE",SUM((((L15/100)*$AJ$22)*$AH$22))+((((L15/100)*$AJ$23)*$AH$23)),IF(Calculator!$O$6="SINGLEELEMENTS",SUM((((L15/100)*$AJ$22)*$AH$22))+(((((L15/100)*$AJ$22)*$AN$22)*$AH$22)*Calculator!$G$2)-((((L15/100)*$AJ$22)*$AN$22)*$AH$22)+((((L15/100)*$AJ$23)*$AH$23)),IF(Calculator!$O$6="SINGLESPECTRUM",SUM((((L15/100)*$AJ$22)*$AH$22))+(((((L15/100)*$AJ$22)*$AN$22)*$AH$22)*Calculator!$G$4)-((((L15/100)*$AJ$22)*$AN$22)*$AH$22)+((((L15/100)*$AJ$23)*$AH$23)),IF(Calculator!$O$6="SINGLEHOMESTEAD",SUM((((L15/100)*$AJ$22)*$AH$22))+(((((L15/100)*$AJ$22)*$AN$22)*$AH$22)*Calculator!$G$3)-((((L15/100)*$AJ$22)*$AN$22)*$AH$22)+((((L15/100)*$AJ$23)*$AH$23)),IF(Calculator!$O$6="SINGLEBAND A",SUM((((L15/100)*$AJ$22)*$AH$22))+(((((L15/100)*$AJ$22)*$AN$22)*$AH$22)*Calculator!$G$5)-((((L15/100)*$AJ$22)*$AN$22)*$AH$22)+((((L15/100)*$AJ$23)*$AH$23)),IF(Calculator!$O$6="SINGLEBAND B",SUM((((L15/100)*$AJ$22)*$AH$22))+(((((L15/100)*$AJ$22)*$AN$22)*$AH$22)*Calculator!$G$6)-((((L15/100)*$AJ$22)*$AN$22)*$AH$22)+((((L15/100)*$AJ$23)*$AH$23)),IF(Calculator!$O$6="SINGLEBAND C",SUM((((L15/100)*$AJ$22)*$AH$22))+(((((L15/100)*$AJ$22)*$AN$22)*$AH$22)*Calculator!$G$7)-((((L15/100)*$AJ$22)*$AN$22)*$AH$22)+((((L15/100)*$AJ$23)*$AH$23)),IF(Calculator!$O$6="SINGLEBAND D",SUM((((L15/100)*$AJ$22)*$AH$22))+(((((L15/100)*$AJ$22)*$AN$22)*$AH$22)*Calculator!$G$8)-((((L15/100)*$AJ$22)*$AN$22)*$AH$22)+((((L15/100)*$AJ$23)*$AH$23)),IF(Calculator!$O$6="SINGLEURBANE",SUM((((L15/100)*$AJ$22)*$AH$22))+(((((L15/100)*$AJ$22)*$AN$22)*$AH$22)*Calculator!$G$9)-((((L15/100)*$AJ$22)*$AN$22)*$AH$22)+((((L15/100)*$AJ$23)*$AH$23)),IF(Calculator!$O$6="SINGLESILVERANOD",SUM((((L15/100)*$AJ$22)*$AH$22))+(((((L15/100)*$AJ$22)*$AN$22)*$AH$22)*Calculator!$G$10)-((((L15/100)*$AJ$22)*$AN$22)*$AH$22)+((((L15/100)*$AJ$23)*$AH$23)),IF(Calculator!$O$6="SINGLEANOD",SUM((((L15/100)*$AJ$22)*$AH$22))+(((((L15/100)*$AJ$22)*$AN$22)*$AH$22)*Calculator!$G$11)-((((L15/100)*$AJ$22)*$AN$22)*$AH$22)+((((L15/100)*$AJ$23)*$AH$23)),IF(Calculator!$O$6="DUALBASE",SUM((((L15/100)*$AJ$22)*$AH$22))+(((((L15/100)*$AJ$22)*$AN$22)*$AH$22)*Calculator!$G$12)-((((L15/100)*$AJ$22)*$AN$22)*$AH$22)+((((L15/100)*$AJ$23)*$AH$23)),IF(Calculator!$O$6="DUALELEMENTS",SUM((((L15/100)*$AJ$22)*$AH$22))+(((((L15/100)*$AJ$22)*$AN$22)*$AH$22)*Calculator!$G$13)-((((L15/100)*$AJ$22)*$AN$22)*$AH$22)+((((L15/100)*$AJ$23)*$AH$23)),IF(Calculator!$O$6="DUALSPECTRUM",SUM((((L15/100)*$AJ$22)*$AH$22))+(((((L15/100)*$AJ$22)*$AN$22)*$AH$22)*Calculator!$G$15)-((((L15/100)*$AJ$22)*$AN$22)*$AH$22)+((((L15/100)*$AJ$23)*$AH$23)),IF(Calculator!$O$6="DUALHOMESTEAD",SUM((((L15/100)*$AJ$22)*$AH$22))+(((((L15/100)*$AJ$22)*$AN$22)*$AH$22)*Calculator!$G$14)-((((L15/100)*$AJ$22)*$AN$22)*$AH$22)+((((L15/100)*$AJ$23)*$AH$23)),IF(Calculator!$O$6="DUALBAND A",SUM((((L15/100)*$AJ$22)*$AH$22))+(((((L15/100)*$AJ$22)*$AN$22)*$AH$22)*Calculator!$G$16)-((((L15/100)*$AJ$22)*$AN$22)*$AH$22)+((((L15/100)*$AJ$23)*$AH$23)),IF(Calculator!$O$6="DUALBAND B",SUM((((L15/100)*$AJ$22)*$AH$22))+(((((L15/100)*$AJ$22)*$AN$22)*$AH$22)*Calculator!$G$17)-((((L15/100)*$AJ$22)*$AN$22)*$AH$22)+((((L15/100)*$AJ$23)*$AH$23)),IF(Calculator!$O$6="DUALBAND C",SUM((((L15/100)*$AJ$22)*$AH$22))+(((((L15/100)*$AJ$22)*$AN$22)*$AH$22)*Calculator!$G$18)-((((L15/100)*$AJ$22)*$AN$22)*$AH$22)+((((L15/100)*$AJ$23)*$AH$23)),IF(Calculator!$O$6="DUALBAND D",SUM((((L15/100)*$AJ$22)*$AH$22))+(((((L15/100)*$AJ$22)*$AN$22)*$AH$22)*Calculator!$G$19)-((((L15/100)*$AJ$22)*$AN$22)*$AH$22)+((((L15/100)*$AJ$23)*$AH$23)),IF(Calculator!$O$6="DUALURBANE",SUM((((L15/100)*$AJ$22)*$AH$22))+(((((L15/100)*$AJ$22)*$AN$22)*$AH$22)*Calculator!$G$20)-((((L15/100)*$AJ$22)*$AN$22)*$AH$22)+((((L15/100)*$AJ$23)*$AH$23)),IF(Calculator!$O$6="DUALSILVERANOD",SUM((((L15/100)*$AJ$22)*$AH$22))+(((((L15/100)*$AJ$22)*$AN$22)*$AH$22)*Calculator!$G$21)-((((L15/100)*$AJ$22)*$AN$22)*$AH$22)+((((L15/100)*$AJ$23)*$AH$23)),IF(Calculator!$O$6="DUALANOD",SUM((((L15/100)*$AJ$22)*$AH$22))+(((((L15/100)*$AJ$22)*$AN$22)*$AH$22)*Calculator!$G$22)-((((L15/100)*$AJ$22)*$AN$22)*$AH$22)+((((L15/100)*$AJ$23)*$AH$23))))))))))))))))))))))))</f>
        <v>169.34486249999998</v>
      </c>
      <c r="AB15" s="2">
        <f>IF(Calculator!$O$6="SINGLEBASE",SUM((((M15/100)*$AJ$22)*$AH$22))+((((M15/100)*$AJ$23)*$AH$23)),IF(Calculator!$O$6="SINGLEELEMENTS",SUM((((M15/100)*$AJ$22)*$AH$22))+(((((M15/100)*$AJ$22)*$AN$22)*$AH$22)*Calculator!$G$2)-((((M15/100)*$AJ$22)*$AN$22)*$AH$22)+((((M15/100)*$AJ$23)*$AH$23)),IF(Calculator!$O$6="SINGLESPECTRUM",SUM((((M15/100)*$AJ$22)*$AH$22))+(((((M15/100)*$AJ$22)*$AN$22)*$AH$22)*Calculator!$G$4)-((((M15/100)*$AJ$22)*$AN$22)*$AH$22)+((((M15/100)*$AJ$23)*$AH$23)),IF(Calculator!$O$6="SINGLEHOMESTEAD",SUM((((M15/100)*$AJ$22)*$AH$22))+(((((M15/100)*$AJ$22)*$AN$22)*$AH$22)*Calculator!$G$3)-((((M15/100)*$AJ$22)*$AN$22)*$AH$22)+((((M15/100)*$AJ$23)*$AH$23)),IF(Calculator!$O$6="SINGLEBAND A",SUM((((M15/100)*$AJ$22)*$AH$22))+(((((M15/100)*$AJ$22)*$AN$22)*$AH$22)*Calculator!$G$5)-((((M15/100)*$AJ$22)*$AN$22)*$AH$22)+((((M15/100)*$AJ$23)*$AH$23)),IF(Calculator!$O$6="SINGLEBAND B",SUM((((M15/100)*$AJ$22)*$AH$22))+(((((M15/100)*$AJ$22)*$AN$22)*$AH$22)*Calculator!$G$6)-((((M15/100)*$AJ$22)*$AN$22)*$AH$22)+((((M15/100)*$AJ$23)*$AH$23)),IF(Calculator!$O$6="SINGLEBAND C",SUM((((M15/100)*$AJ$22)*$AH$22))+(((((M15/100)*$AJ$22)*$AN$22)*$AH$22)*Calculator!$G$7)-((((M15/100)*$AJ$22)*$AN$22)*$AH$22)+((((M15/100)*$AJ$23)*$AH$23)),IF(Calculator!$O$6="SINGLEBAND D",SUM((((M15/100)*$AJ$22)*$AH$22))+(((((M15/100)*$AJ$22)*$AN$22)*$AH$22)*Calculator!$G$8)-((((M15/100)*$AJ$22)*$AN$22)*$AH$22)+((((M15/100)*$AJ$23)*$AH$23)),IF(Calculator!$O$6="SINGLEURBANE",SUM((((M15/100)*$AJ$22)*$AH$22))+(((((M15/100)*$AJ$22)*$AN$22)*$AH$22)*Calculator!$G$9)-((((M15/100)*$AJ$22)*$AN$22)*$AH$22)+((((M15/100)*$AJ$23)*$AH$23)),IF(Calculator!$O$6="SINGLESILVERANOD",SUM((((M15/100)*$AJ$22)*$AH$22))+(((((M15/100)*$AJ$22)*$AN$22)*$AH$22)*Calculator!$G$10)-((((M15/100)*$AJ$22)*$AN$22)*$AH$22)+((((M15/100)*$AJ$23)*$AH$23)),IF(Calculator!$O$6="SINGLEANOD",SUM((((M15/100)*$AJ$22)*$AH$22))+(((((M15/100)*$AJ$22)*$AN$22)*$AH$22)*Calculator!$G$11)-((((M15/100)*$AJ$22)*$AN$22)*$AH$22)+((((M15/100)*$AJ$23)*$AH$23)),IF(Calculator!$O$6="DUALBASE",SUM((((M15/100)*$AJ$22)*$AH$22))+(((((M15/100)*$AJ$22)*$AN$22)*$AH$22)*Calculator!$G$12)-((((M15/100)*$AJ$22)*$AN$22)*$AH$22)+((((M15/100)*$AJ$23)*$AH$23)),IF(Calculator!$O$6="DUALELEMENTS",SUM((((M15/100)*$AJ$22)*$AH$22))+(((((M15/100)*$AJ$22)*$AN$22)*$AH$22)*Calculator!$G$13)-((((M15/100)*$AJ$22)*$AN$22)*$AH$22)+((((M15/100)*$AJ$23)*$AH$23)),IF(Calculator!$O$6="DUALSPECTRUM",SUM((((M15/100)*$AJ$22)*$AH$22))+(((((M15/100)*$AJ$22)*$AN$22)*$AH$22)*Calculator!$G$15)-((((M15/100)*$AJ$22)*$AN$22)*$AH$22)+((((M15/100)*$AJ$23)*$AH$23)),IF(Calculator!$O$6="DUALHOMESTEAD",SUM((((M15/100)*$AJ$22)*$AH$22))+(((((M15/100)*$AJ$22)*$AN$22)*$AH$22)*Calculator!$G$14)-((((M15/100)*$AJ$22)*$AN$22)*$AH$22)+((((M15/100)*$AJ$23)*$AH$23)),IF(Calculator!$O$6="DUALBAND A",SUM((((M15/100)*$AJ$22)*$AH$22))+(((((M15/100)*$AJ$22)*$AN$22)*$AH$22)*Calculator!$G$16)-((((M15/100)*$AJ$22)*$AN$22)*$AH$22)+((((M15/100)*$AJ$23)*$AH$23)),IF(Calculator!$O$6="DUALBAND B",SUM((((M15/100)*$AJ$22)*$AH$22))+(((((M15/100)*$AJ$22)*$AN$22)*$AH$22)*Calculator!$G$17)-((((M15/100)*$AJ$22)*$AN$22)*$AH$22)+((((M15/100)*$AJ$23)*$AH$23)),IF(Calculator!$O$6="DUALBAND C",SUM((((M15/100)*$AJ$22)*$AH$22))+(((((M15/100)*$AJ$22)*$AN$22)*$AH$22)*Calculator!$G$18)-((((M15/100)*$AJ$22)*$AN$22)*$AH$22)+((((M15/100)*$AJ$23)*$AH$23)),IF(Calculator!$O$6="DUALBAND D",SUM((((M15/100)*$AJ$22)*$AH$22))+(((((M15/100)*$AJ$22)*$AN$22)*$AH$22)*Calculator!$G$19)-((((M15/100)*$AJ$22)*$AN$22)*$AH$22)+((((M15/100)*$AJ$23)*$AH$23)),IF(Calculator!$O$6="DUALURBANE",SUM((((M15/100)*$AJ$22)*$AH$22))+(((((M15/100)*$AJ$22)*$AN$22)*$AH$22)*Calculator!$G$20)-((((M15/100)*$AJ$22)*$AN$22)*$AH$22)+((((M15/100)*$AJ$23)*$AH$23)),IF(Calculator!$O$6="DUALSILVERANOD",SUM((((M15/100)*$AJ$22)*$AH$22))+(((((M15/100)*$AJ$22)*$AN$22)*$AH$22)*Calculator!$G$21)-((((M15/100)*$AJ$22)*$AN$22)*$AH$22)+((((M15/100)*$AJ$23)*$AH$23)),IF(Calculator!$O$6="DUALANOD",SUM((((M15/100)*$AJ$22)*$AH$22))+(((((M15/100)*$AJ$22)*$AN$22)*$AH$22)*Calculator!$G$22)-((((M15/100)*$AJ$22)*$AN$22)*$AH$22)+((((M15/100)*$AJ$23)*$AH$23))))))))))))))))))))))))</f>
        <v>171.60278929290769</v>
      </c>
      <c r="AC15" s="2">
        <f>IF(Calculator!$O$6="SINGLEBASE",SUM((((N15/100)*$AJ$22)*$AH$22))+((((N15/100)*$AJ$23)*$AH$23)),IF(Calculator!$O$6="SINGLEELEMENTS",SUM((((N15/100)*$AJ$22)*$AH$22))+(((((N15/100)*$AJ$22)*$AN$22)*$AH$22)*Calculator!$G$2)-((((N15/100)*$AJ$22)*$AN$22)*$AH$22)+((((N15/100)*$AJ$23)*$AH$23)),IF(Calculator!$O$6="SINGLESPECTRUM",SUM((((N15/100)*$AJ$22)*$AH$22))+(((((N15/100)*$AJ$22)*$AN$22)*$AH$22)*Calculator!$G$4)-((((N15/100)*$AJ$22)*$AN$22)*$AH$22)+((((N15/100)*$AJ$23)*$AH$23)),IF(Calculator!$O$6="SINGLEHOMESTEAD",SUM((((N15/100)*$AJ$22)*$AH$22))+(((((N15/100)*$AJ$22)*$AN$22)*$AH$22)*Calculator!$G$3)-((((N15/100)*$AJ$22)*$AN$22)*$AH$22)+((((N15/100)*$AJ$23)*$AH$23)),IF(Calculator!$O$6="SINGLEBAND A",SUM((((N15/100)*$AJ$22)*$AH$22))+(((((N15/100)*$AJ$22)*$AN$22)*$AH$22)*Calculator!$G$5)-((((N15/100)*$AJ$22)*$AN$22)*$AH$22)+((((N15/100)*$AJ$23)*$AH$23)),IF(Calculator!$O$6="SINGLEBAND B",SUM((((N15/100)*$AJ$22)*$AH$22))+(((((N15/100)*$AJ$22)*$AN$22)*$AH$22)*Calculator!$G$6)-((((N15/100)*$AJ$22)*$AN$22)*$AH$22)+((((N15/100)*$AJ$23)*$AH$23)),IF(Calculator!$O$6="SINGLEBAND C",SUM((((N15/100)*$AJ$22)*$AH$22))+(((((N15/100)*$AJ$22)*$AN$22)*$AH$22)*Calculator!$G$7)-((((N15/100)*$AJ$22)*$AN$22)*$AH$22)+((((N15/100)*$AJ$23)*$AH$23)),IF(Calculator!$O$6="SINGLEBAND D",SUM((((N15/100)*$AJ$22)*$AH$22))+(((((N15/100)*$AJ$22)*$AN$22)*$AH$22)*Calculator!$G$8)-((((N15/100)*$AJ$22)*$AN$22)*$AH$22)+((((N15/100)*$AJ$23)*$AH$23)),IF(Calculator!$O$6="SINGLEURBANE",SUM((((N15/100)*$AJ$22)*$AH$22))+(((((N15/100)*$AJ$22)*$AN$22)*$AH$22)*Calculator!$G$9)-((((N15/100)*$AJ$22)*$AN$22)*$AH$22)+((((N15/100)*$AJ$23)*$AH$23)),IF(Calculator!$O$6="SINGLESILVERANOD",SUM((((N15/100)*$AJ$22)*$AH$22))+(((((N15/100)*$AJ$22)*$AN$22)*$AH$22)*Calculator!$G$10)-((((N15/100)*$AJ$22)*$AN$22)*$AH$22)+((((N15/100)*$AJ$23)*$AH$23)),IF(Calculator!$O$6="SINGLEANOD",SUM((((N15/100)*$AJ$22)*$AH$22))+(((((N15/100)*$AJ$22)*$AN$22)*$AH$22)*Calculator!$G$11)-((((N15/100)*$AJ$22)*$AN$22)*$AH$22)+((((N15/100)*$AJ$23)*$AH$23)),IF(Calculator!$O$6="DUALBASE",SUM((((N15/100)*$AJ$22)*$AH$22))+(((((N15/100)*$AJ$22)*$AN$22)*$AH$22)*Calculator!$G$12)-((((N15/100)*$AJ$22)*$AN$22)*$AH$22)+((((N15/100)*$AJ$23)*$AH$23)),IF(Calculator!$O$6="DUALELEMENTS",SUM((((N15/100)*$AJ$22)*$AH$22))+(((((N15/100)*$AJ$22)*$AN$22)*$AH$22)*Calculator!$G$13)-((((N15/100)*$AJ$22)*$AN$22)*$AH$22)+((((N15/100)*$AJ$23)*$AH$23)),IF(Calculator!$O$6="DUALSPECTRUM",SUM((((N15/100)*$AJ$22)*$AH$22))+(((((N15/100)*$AJ$22)*$AN$22)*$AH$22)*Calculator!$G$15)-((((N15/100)*$AJ$22)*$AN$22)*$AH$22)+((((N15/100)*$AJ$23)*$AH$23)),IF(Calculator!$O$6="DUALHOMESTEAD",SUM((((N15/100)*$AJ$22)*$AH$22))+(((((N15/100)*$AJ$22)*$AN$22)*$AH$22)*Calculator!$G$14)-((((N15/100)*$AJ$22)*$AN$22)*$AH$22)+((((N15/100)*$AJ$23)*$AH$23)),IF(Calculator!$O$6="DUALBAND A",SUM((((N15/100)*$AJ$22)*$AH$22))+(((((N15/100)*$AJ$22)*$AN$22)*$AH$22)*Calculator!$G$16)-((((N15/100)*$AJ$22)*$AN$22)*$AH$22)+((((N15/100)*$AJ$23)*$AH$23)),IF(Calculator!$O$6="DUALBAND B",SUM((((N15/100)*$AJ$22)*$AH$22))+(((((N15/100)*$AJ$22)*$AN$22)*$AH$22)*Calculator!$G$17)-((((N15/100)*$AJ$22)*$AN$22)*$AH$22)+((((N15/100)*$AJ$23)*$AH$23)),IF(Calculator!$O$6="DUALBAND C",SUM((((N15/100)*$AJ$22)*$AH$22))+(((((N15/100)*$AJ$22)*$AN$22)*$AH$22)*Calculator!$G$18)-((((N15/100)*$AJ$22)*$AN$22)*$AH$22)+((((N15/100)*$AJ$23)*$AH$23)),IF(Calculator!$O$6="DUALBAND D",SUM((((N15/100)*$AJ$22)*$AH$22))+(((((N15/100)*$AJ$22)*$AN$22)*$AH$22)*Calculator!$G$19)-((((N15/100)*$AJ$22)*$AN$22)*$AH$22)+((((N15/100)*$AJ$23)*$AH$23)),IF(Calculator!$O$6="DUALURBANE",SUM((((N15/100)*$AJ$22)*$AH$22))+(((((N15/100)*$AJ$22)*$AN$22)*$AH$22)*Calculator!$G$20)-((((N15/100)*$AJ$22)*$AN$22)*$AH$22)+((((N15/100)*$AJ$23)*$AH$23)),IF(Calculator!$O$6="DUALSILVERANOD",SUM((((N15/100)*$AJ$22)*$AH$22))+(((((N15/100)*$AJ$22)*$AN$22)*$AH$22)*Calculator!$G$21)-((((N15/100)*$AJ$22)*$AN$22)*$AH$22)+((((N15/100)*$AJ$23)*$AH$23)),IF(Calculator!$O$6="DUALANOD",SUM((((N15/100)*$AJ$22)*$AH$22))+(((((N15/100)*$AJ$22)*$AN$22)*$AH$22)*Calculator!$G$22)-((((N15/100)*$AJ$22)*$AN$22)*$AH$22)+((((N15/100)*$AJ$23)*$AH$23))))))))))))))))))))))))</f>
        <v>165.96438572387692</v>
      </c>
    </row>
    <row r="16" spans="1:40">
      <c r="A16" s="8" t="s">
        <v>1448</v>
      </c>
      <c r="B16" s="2">
        <v>360.7444410705566</v>
      </c>
      <c r="C16" s="2">
        <v>366.26203979492186</v>
      </c>
      <c r="D16" s="2">
        <v>371.77963851928706</v>
      </c>
      <c r="E16" s="2">
        <v>377.29723724365232</v>
      </c>
      <c r="F16" s="2">
        <v>382.81483596801758</v>
      </c>
      <c r="G16" s="2">
        <v>390.89269744873042</v>
      </c>
      <c r="H16" s="2">
        <v>396.41029617309567</v>
      </c>
      <c r="I16" s="2">
        <v>401.92789489746093</v>
      </c>
      <c r="J16" s="2">
        <v>407.44549362182613</v>
      </c>
      <c r="K16" s="2">
        <v>412.96309234619139</v>
      </c>
      <c r="L16" s="2">
        <v>418.48069107055659</v>
      </c>
      <c r="M16" s="2">
        <v>404.7284872436523</v>
      </c>
      <c r="N16" s="2">
        <v>410.24608596801755</v>
      </c>
      <c r="P16" s="8">
        <v>1350</v>
      </c>
      <c r="Q16" s="2">
        <f>IF(Calculator!$O$6="SINGLEBASE",SUM((((B16/100)*$AJ$22)*$AH$22))+((((B16/100)*$AJ$23)*$AH$23)),IF(Calculator!$O$6="SINGLEELEMENTS",SUM((((B16/100)*$AJ$22)*$AH$22))+(((((B16/100)*$AJ$22)*$AN$22)*$AH$22)*Calculator!$G$2)-((((B16/100)*$AJ$22)*$AN$22)*$AH$22)+((((B16/100)*$AJ$23)*$AH$23)),IF(Calculator!$O$6="SINGLESPECTRUM",SUM((((B16/100)*$AJ$22)*$AH$22))+(((((B16/100)*$AJ$22)*$AN$22)*$AH$22)*Calculator!$G$4)-((((B16/100)*$AJ$22)*$AN$22)*$AH$22)+((((B16/100)*$AJ$23)*$AH$23)),IF(Calculator!$O$6="SINGLEHOMESTEAD",SUM((((B16/100)*$AJ$22)*$AH$22))+(((((B16/100)*$AJ$22)*$AN$22)*$AH$22)*Calculator!$G$3)-((((B16/100)*$AJ$22)*$AN$22)*$AH$22)+((((B16/100)*$AJ$23)*$AH$23)),IF(Calculator!$O$6="SINGLEBAND A",SUM((((B16/100)*$AJ$22)*$AH$22))+(((((B16/100)*$AJ$22)*$AN$22)*$AH$22)*Calculator!$G$5)-((((B16/100)*$AJ$22)*$AN$22)*$AH$22)+((((B16/100)*$AJ$23)*$AH$23)),IF(Calculator!$O$6="SINGLEBAND B",SUM((((B16/100)*$AJ$22)*$AH$22))+(((((B16/100)*$AJ$22)*$AN$22)*$AH$22)*Calculator!$G$6)-((((B16/100)*$AJ$22)*$AN$22)*$AH$22)+((((B16/100)*$AJ$23)*$AH$23)),IF(Calculator!$O$6="SINGLEBAND C",SUM((((B16/100)*$AJ$22)*$AH$22))+(((((B16/100)*$AJ$22)*$AN$22)*$AH$22)*Calculator!$G$7)-((((B16/100)*$AJ$22)*$AN$22)*$AH$22)+((((B16/100)*$AJ$23)*$AH$23)),IF(Calculator!$O$6="SINGLEBAND D",SUM((((B16/100)*$AJ$22)*$AH$22))+(((((B16/100)*$AJ$22)*$AN$22)*$AH$22)*Calculator!$G$8)-((((B16/100)*$AJ$22)*$AN$22)*$AH$22)+((((B16/100)*$AJ$23)*$AH$23)),IF(Calculator!$O$6="SINGLEURBANE",SUM((((B16/100)*$AJ$22)*$AH$22))+(((((B16/100)*$AJ$22)*$AN$22)*$AH$22)*Calculator!$G$9)-((((B16/100)*$AJ$22)*$AN$22)*$AH$22)+((((B16/100)*$AJ$23)*$AH$23)),IF(Calculator!$O$6="SINGLESILVERANOD",SUM((((B16/100)*$AJ$22)*$AH$22))+(((((B16/100)*$AJ$22)*$AN$22)*$AH$22)*Calculator!$G$10)-((((B16/100)*$AJ$22)*$AN$22)*$AH$22)+((((B16/100)*$AJ$23)*$AH$23)),IF(Calculator!$O$6="SINGLEANOD",SUM((((B16/100)*$AJ$22)*$AH$22))+(((((B16/100)*$AJ$22)*$AN$22)*$AH$22)*Calculator!$G$11)-((((B16/100)*$AJ$22)*$AN$22)*$AH$22)+((((B16/100)*$AJ$23)*$AH$23)),IF(Calculator!$O$6="DUALBASE",SUM((((B16/100)*$AJ$22)*$AH$22))+(((((B16/100)*$AJ$22)*$AN$22)*$AH$22)*Calculator!$G$12)-((((B16/100)*$AJ$22)*$AN$22)*$AH$22)+((((B16/100)*$AJ$23)*$AH$23)),IF(Calculator!$O$6="DUALELEMENTS",SUM((((B16/100)*$AJ$22)*$AH$22))+(((((B16/100)*$AJ$22)*$AN$22)*$AH$22)*Calculator!$G$13)-((((B16/100)*$AJ$22)*$AN$22)*$AH$22)+((((B16/100)*$AJ$23)*$AH$23)),IF(Calculator!$O$6="DUALSPECTRUM",SUM((((B16/100)*$AJ$22)*$AH$22))+(((((B16/100)*$AJ$22)*$AN$22)*$AH$22)*Calculator!$G$15)-((((B16/100)*$AJ$22)*$AN$22)*$AH$22)+((((B16/100)*$AJ$23)*$AH$23)),IF(Calculator!$O$6="DUALHOMESTEAD",SUM((((B16/100)*$AJ$22)*$AH$22))+(((((B16/100)*$AJ$22)*$AN$22)*$AH$22)*Calculator!$G$14)-((((B16/100)*$AJ$22)*$AN$22)*$AH$22)+((((B16/100)*$AJ$23)*$AH$23)),IF(Calculator!$O$6="DUALBAND A",SUM((((B16/100)*$AJ$22)*$AH$22))+(((((B16/100)*$AJ$22)*$AN$22)*$AH$22)*Calculator!$G$16)-((((B16/100)*$AJ$22)*$AN$22)*$AH$22)+((((B16/100)*$AJ$23)*$AH$23)),IF(Calculator!$O$6="DUALBAND B",SUM((((B16/100)*$AJ$22)*$AH$22))+(((((B16/100)*$AJ$22)*$AN$22)*$AH$22)*Calculator!$G$17)-((((B16/100)*$AJ$22)*$AN$22)*$AH$22)+((((B16/100)*$AJ$23)*$AH$23)),IF(Calculator!$O$6="DUALBAND C",SUM((((B16/100)*$AJ$22)*$AH$22))+(((((B16/100)*$AJ$22)*$AN$22)*$AH$22)*Calculator!$G$18)-((((B16/100)*$AJ$22)*$AN$22)*$AH$22)+((((B16/100)*$AJ$23)*$AH$23)),IF(Calculator!$O$6="DUALBAND D",SUM((((B16/100)*$AJ$22)*$AH$22))+(((((B16/100)*$AJ$22)*$AN$22)*$AH$22)*Calculator!$G$19)-((((B16/100)*$AJ$22)*$AN$22)*$AH$22)+((((B16/100)*$AJ$23)*$AH$23)),IF(Calculator!$O$6="DUALURBANE",SUM((((B16/100)*$AJ$22)*$AH$22))+(((((B16/100)*$AJ$22)*$AN$22)*$AH$22)*Calculator!$G$20)-((((B16/100)*$AJ$22)*$AN$22)*$AH$22)+((((B16/100)*$AJ$23)*$AH$23)),IF(Calculator!$O$6="DUALSILVERANOD",SUM((((B16/100)*$AJ$22)*$AH$22))+(((((B16/100)*$AJ$22)*$AN$22)*$AH$22)*Calculator!$G$21)-((((B16/100)*$AJ$22)*$AN$22)*$AH$22)+((((B16/100)*$AJ$23)*$AH$23)),IF(Calculator!$O$6="DUALANOD",SUM((((B16/100)*$AJ$22)*$AH$22))+(((((B16/100)*$AJ$22)*$AN$22)*$AH$22)*Calculator!$G$22)-((((B16/100)*$AJ$22)*$AN$22)*$AH$22)+((((B16/100)*$AJ$23)*$AH$23))))))))))))))))))))))))</f>
        <v>147.90522083892819</v>
      </c>
      <c r="R16" s="2">
        <f>IF(Calculator!$O$6="SINGLEBASE",SUM((((C16/100)*$AJ$22)*$AH$22))+((((C16/100)*$AJ$23)*$AH$23)),IF(Calculator!$O$6="SINGLEELEMENTS",SUM((((C16/100)*$AJ$22)*$AH$22))+(((((C16/100)*$AJ$22)*$AN$22)*$AH$22)*Calculator!$G$2)-((((C16/100)*$AJ$22)*$AN$22)*$AH$22)+((((C16/100)*$AJ$23)*$AH$23)),IF(Calculator!$O$6="SINGLESPECTRUM",SUM((((C16/100)*$AJ$22)*$AH$22))+(((((C16/100)*$AJ$22)*$AN$22)*$AH$22)*Calculator!$G$4)-((((C16/100)*$AJ$22)*$AN$22)*$AH$22)+((((C16/100)*$AJ$23)*$AH$23)),IF(Calculator!$O$6="SINGLEHOMESTEAD",SUM((((C16/100)*$AJ$22)*$AH$22))+(((((C16/100)*$AJ$22)*$AN$22)*$AH$22)*Calculator!$G$3)-((((C16/100)*$AJ$22)*$AN$22)*$AH$22)+((((C16/100)*$AJ$23)*$AH$23)),IF(Calculator!$O$6="SINGLEBAND A",SUM((((C16/100)*$AJ$22)*$AH$22))+(((((C16/100)*$AJ$22)*$AN$22)*$AH$22)*Calculator!$G$5)-((((C16/100)*$AJ$22)*$AN$22)*$AH$22)+((((C16/100)*$AJ$23)*$AH$23)),IF(Calculator!$O$6="SINGLEBAND B",SUM((((C16/100)*$AJ$22)*$AH$22))+(((((C16/100)*$AJ$22)*$AN$22)*$AH$22)*Calculator!$G$6)-((((C16/100)*$AJ$22)*$AN$22)*$AH$22)+((((C16/100)*$AJ$23)*$AH$23)),IF(Calculator!$O$6="SINGLEBAND C",SUM((((C16/100)*$AJ$22)*$AH$22))+(((((C16/100)*$AJ$22)*$AN$22)*$AH$22)*Calculator!$G$7)-((((C16/100)*$AJ$22)*$AN$22)*$AH$22)+((((C16/100)*$AJ$23)*$AH$23)),IF(Calculator!$O$6="SINGLEBAND D",SUM((((C16/100)*$AJ$22)*$AH$22))+(((((C16/100)*$AJ$22)*$AN$22)*$AH$22)*Calculator!$G$8)-((((C16/100)*$AJ$22)*$AN$22)*$AH$22)+((((C16/100)*$AJ$23)*$AH$23)),IF(Calculator!$O$6="SINGLEURBANE",SUM((((C16/100)*$AJ$22)*$AH$22))+(((((C16/100)*$AJ$22)*$AN$22)*$AH$22)*Calculator!$G$9)-((((C16/100)*$AJ$22)*$AN$22)*$AH$22)+((((C16/100)*$AJ$23)*$AH$23)),IF(Calculator!$O$6="SINGLESILVERANOD",SUM((((C16/100)*$AJ$22)*$AH$22))+(((((C16/100)*$AJ$22)*$AN$22)*$AH$22)*Calculator!$G$10)-((((C16/100)*$AJ$22)*$AN$22)*$AH$22)+((((C16/100)*$AJ$23)*$AH$23)),IF(Calculator!$O$6="SINGLEANOD",SUM((((C16/100)*$AJ$22)*$AH$22))+(((((C16/100)*$AJ$22)*$AN$22)*$AH$22)*Calculator!$G$11)-((((C16/100)*$AJ$22)*$AN$22)*$AH$22)+((((C16/100)*$AJ$23)*$AH$23)),IF(Calculator!$O$6="DUALBASE",SUM((((C16/100)*$AJ$22)*$AH$22))+(((((C16/100)*$AJ$22)*$AN$22)*$AH$22)*Calculator!$G$12)-((((C16/100)*$AJ$22)*$AN$22)*$AH$22)+((((C16/100)*$AJ$23)*$AH$23)),IF(Calculator!$O$6="DUALELEMENTS",SUM((((C16/100)*$AJ$22)*$AH$22))+(((((C16/100)*$AJ$22)*$AN$22)*$AH$22)*Calculator!$G$13)-((((C16/100)*$AJ$22)*$AN$22)*$AH$22)+((((C16/100)*$AJ$23)*$AH$23)),IF(Calculator!$O$6="DUALSPECTRUM",SUM((((C16/100)*$AJ$22)*$AH$22))+(((((C16/100)*$AJ$22)*$AN$22)*$AH$22)*Calculator!$G$15)-((((C16/100)*$AJ$22)*$AN$22)*$AH$22)+((((C16/100)*$AJ$23)*$AH$23)),IF(Calculator!$O$6="DUALHOMESTEAD",SUM((((C16/100)*$AJ$22)*$AH$22))+(((((C16/100)*$AJ$22)*$AN$22)*$AH$22)*Calculator!$G$14)-((((C16/100)*$AJ$22)*$AN$22)*$AH$22)+((((C16/100)*$AJ$23)*$AH$23)),IF(Calculator!$O$6="DUALBAND A",SUM((((C16/100)*$AJ$22)*$AH$22))+(((((C16/100)*$AJ$22)*$AN$22)*$AH$22)*Calculator!$G$16)-((((C16/100)*$AJ$22)*$AN$22)*$AH$22)+((((C16/100)*$AJ$23)*$AH$23)),IF(Calculator!$O$6="DUALBAND B",SUM((((C16/100)*$AJ$22)*$AH$22))+(((((C16/100)*$AJ$22)*$AN$22)*$AH$22)*Calculator!$G$17)-((((C16/100)*$AJ$22)*$AN$22)*$AH$22)+((((C16/100)*$AJ$23)*$AH$23)),IF(Calculator!$O$6="DUALBAND C",SUM((((C16/100)*$AJ$22)*$AH$22))+(((((C16/100)*$AJ$22)*$AN$22)*$AH$22)*Calculator!$G$18)-((((C16/100)*$AJ$22)*$AN$22)*$AH$22)+((((C16/100)*$AJ$23)*$AH$23)),IF(Calculator!$O$6="DUALBAND D",SUM((((C16/100)*$AJ$22)*$AH$22))+(((((C16/100)*$AJ$22)*$AN$22)*$AH$22)*Calculator!$G$19)-((((C16/100)*$AJ$22)*$AN$22)*$AH$22)+((((C16/100)*$AJ$23)*$AH$23)),IF(Calculator!$O$6="DUALURBANE",SUM((((C16/100)*$AJ$22)*$AH$22))+(((((C16/100)*$AJ$22)*$AN$22)*$AH$22)*Calculator!$G$20)-((((C16/100)*$AJ$22)*$AN$22)*$AH$22)+((((C16/100)*$AJ$23)*$AH$23)),IF(Calculator!$O$6="DUALSILVERANOD",SUM((((C16/100)*$AJ$22)*$AH$22))+(((((C16/100)*$AJ$22)*$AN$22)*$AH$22)*Calculator!$G$21)-((((C16/100)*$AJ$22)*$AN$22)*$AH$22)+((((C16/100)*$AJ$23)*$AH$23)),IF(Calculator!$O$6="DUALANOD",SUM((((C16/100)*$AJ$22)*$AH$22))+(((((C16/100)*$AJ$22)*$AN$22)*$AH$22)*Calculator!$G$22)-((((C16/100)*$AJ$22)*$AN$22)*$AH$22)+((((C16/100)*$AJ$23)*$AH$23))))))))))))))))))))))))</f>
        <v>150.16743631591794</v>
      </c>
      <c r="S16" s="2">
        <f>IF(Calculator!$O$6="SINGLEBASE",SUM((((D16/100)*$AJ$22)*$AH$22))+((((D16/100)*$AJ$23)*$AH$23)),IF(Calculator!$O$6="SINGLEELEMENTS",SUM((((D16/100)*$AJ$22)*$AH$22))+(((((D16/100)*$AJ$22)*$AN$22)*$AH$22)*Calculator!$G$2)-((((D16/100)*$AJ$22)*$AN$22)*$AH$22)+((((D16/100)*$AJ$23)*$AH$23)),IF(Calculator!$O$6="SINGLESPECTRUM",SUM((((D16/100)*$AJ$22)*$AH$22))+(((((D16/100)*$AJ$22)*$AN$22)*$AH$22)*Calculator!$G$4)-((((D16/100)*$AJ$22)*$AN$22)*$AH$22)+((((D16/100)*$AJ$23)*$AH$23)),IF(Calculator!$O$6="SINGLEHOMESTEAD",SUM((((D16/100)*$AJ$22)*$AH$22))+(((((D16/100)*$AJ$22)*$AN$22)*$AH$22)*Calculator!$G$3)-((((D16/100)*$AJ$22)*$AN$22)*$AH$22)+((((D16/100)*$AJ$23)*$AH$23)),IF(Calculator!$O$6="SINGLEBAND A",SUM((((D16/100)*$AJ$22)*$AH$22))+(((((D16/100)*$AJ$22)*$AN$22)*$AH$22)*Calculator!$G$5)-((((D16/100)*$AJ$22)*$AN$22)*$AH$22)+((((D16/100)*$AJ$23)*$AH$23)),IF(Calculator!$O$6="SINGLEBAND B",SUM((((D16/100)*$AJ$22)*$AH$22))+(((((D16/100)*$AJ$22)*$AN$22)*$AH$22)*Calculator!$G$6)-((((D16/100)*$AJ$22)*$AN$22)*$AH$22)+((((D16/100)*$AJ$23)*$AH$23)),IF(Calculator!$O$6="SINGLEBAND C",SUM((((D16/100)*$AJ$22)*$AH$22))+(((((D16/100)*$AJ$22)*$AN$22)*$AH$22)*Calculator!$G$7)-((((D16/100)*$AJ$22)*$AN$22)*$AH$22)+((((D16/100)*$AJ$23)*$AH$23)),IF(Calculator!$O$6="SINGLEBAND D",SUM((((D16/100)*$AJ$22)*$AH$22))+(((((D16/100)*$AJ$22)*$AN$22)*$AH$22)*Calculator!$G$8)-((((D16/100)*$AJ$22)*$AN$22)*$AH$22)+((((D16/100)*$AJ$23)*$AH$23)),IF(Calculator!$O$6="SINGLEURBANE",SUM((((D16/100)*$AJ$22)*$AH$22))+(((((D16/100)*$AJ$22)*$AN$22)*$AH$22)*Calculator!$G$9)-((((D16/100)*$AJ$22)*$AN$22)*$AH$22)+((((D16/100)*$AJ$23)*$AH$23)),IF(Calculator!$O$6="SINGLESILVERANOD",SUM((((D16/100)*$AJ$22)*$AH$22))+(((((D16/100)*$AJ$22)*$AN$22)*$AH$22)*Calculator!$G$10)-((((D16/100)*$AJ$22)*$AN$22)*$AH$22)+((((D16/100)*$AJ$23)*$AH$23)),IF(Calculator!$O$6="SINGLEANOD",SUM((((D16/100)*$AJ$22)*$AH$22))+(((((D16/100)*$AJ$22)*$AN$22)*$AH$22)*Calculator!$G$11)-((((D16/100)*$AJ$22)*$AN$22)*$AH$22)+((((D16/100)*$AJ$23)*$AH$23)),IF(Calculator!$O$6="DUALBASE",SUM((((D16/100)*$AJ$22)*$AH$22))+(((((D16/100)*$AJ$22)*$AN$22)*$AH$22)*Calculator!$G$12)-((((D16/100)*$AJ$22)*$AN$22)*$AH$22)+((((D16/100)*$AJ$23)*$AH$23)),IF(Calculator!$O$6="DUALELEMENTS",SUM((((D16/100)*$AJ$22)*$AH$22))+(((((D16/100)*$AJ$22)*$AN$22)*$AH$22)*Calculator!$G$13)-((((D16/100)*$AJ$22)*$AN$22)*$AH$22)+((((D16/100)*$AJ$23)*$AH$23)),IF(Calculator!$O$6="DUALSPECTRUM",SUM((((D16/100)*$AJ$22)*$AH$22))+(((((D16/100)*$AJ$22)*$AN$22)*$AH$22)*Calculator!$G$15)-((((D16/100)*$AJ$22)*$AN$22)*$AH$22)+((((D16/100)*$AJ$23)*$AH$23)),IF(Calculator!$O$6="DUALHOMESTEAD",SUM((((D16/100)*$AJ$22)*$AH$22))+(((((D16/100)*$AJ$22)*$AN$22)*$AH$22)*Calculator!$G$14)-((((D16/100)*$AJ$22)*$AN$22)*$AH$22)+((((D16/100)*$AJ$23)*$AH$23)),IF(Calculator!$O$6="DUALBAND A",SUM((((D16/100)*$AJ$22)*$AH$22))+(((((D16/100)*$AJ$22)*$AN$22)*$AH$22)*Calculator!$G$16)-((((D16/100)*$AJ$22)*$AN$22)*$AH$22)+((((D16/100)*$AJ$23)*$AH$23)),IF(Calculator!$O$6="DUALBAND B",SUM((((D16/100)*$AJ$22)*$AH$22))+(((((D16/100)*$AJ$22)*$AN$22)*$AH$22)*Calculator!$G$17)-((((D16/100)*$AJ$22)*$AN$22)*$AH$22)+((((D16/100)*$AJ$23)*$AH$23)),IF(Calculator!$O$6="DUALBAND C",SUM((((D16/100)*$AJ$22)*$AH$22))+(((((D16/100)*$AJ$22)*$AN$22)*$AH$22)*Calculator!$G$18)-((((D16/100)*$AJ$22)*$AN$22)*$AH$22)+((((D16/100)*$AJ$23)*$AH$23)),IF(Calculator!$O$6="DUALBAND D",SUM((((D16/100)*$AJ$22)*$AH$22))+(((((D16/100)*$AJ$22)*$AN$22)*$AH$22)*Calculator!$G$19)-((((D16/100)*$AJ$22)*$AN$22)*$AH$22)+((((D16/100)*$AJ$23)*$AH$23)),IF(Calculator!$O$6="DUALURBANE",SUM((((D16/100)*$AJ$22)*$AH$22))+(((((D16/100)*$AJ$22)*$AN$22)*$AH$22)*Calculator!$G$20)-((((D16/100)*$AJ$22)*$AN$22)*$AH$22)+((((D16/100)*$AJ$23)*$AH$23)),IF(Calculator!$O$6="DUALSILVERANOD",SUM((((D16/100)*$AJ$22)*$AH$22))+(((((D16/100)*$AJ$22)*$AN$22)*$AH$22)*Calculator!$G$21)-((((D16/100)*$AJ$22)*$AN$22)*$AH$22)+((((D16/100)*$AJ$23)*$AH$23)),IF(Calculator!$O$6="DUALANOD",SUM((((D16/100)*$AJ$22)*$AH$22))+(((((D16/100)*$AJ$22)*$AN$22)*$AH$22)*Calculator!$G$22)-((((D16/100)*$AJ$22)*$AN$22)*$AH$22)+((((D16/100)*$AJ$23)*$AH$23))))))))))))))))))))))))</f>
        <v>152.42965179290769</v>
      </c>
      <c r="T16" s="2">
        <f>IF(Calculator!$O$6="SINGLEBASE",SUM((((E16/100)*$AJ$22)*$AH$22))+((((E16/100)*$AJ$23)*$AH$23)),IF(Calculator!$O$6="SINGLEELEMENTS",SUM((((E16/100)*$AJ$22)*$AH$22))+(((((E16/100)*$AJ$22)*$AN$22)*$AH$22)*Calculator!$G$2)-((((E16/100)*$AJ$22)*$AN$22)*$AH$22)+((((E16/100)*$AJ$23)*$AH$23)),IF(Calculator!$O$6="SINGLESPECTRUM",SUM((((E16/100)*$AJ$22)*$AH$22))+(((((E16/100)*$AJ$22)*$AN$22)*$AH$22)*Calculator!$G$4)-((((E16/100)*$AJ$22)*$AN$22)*$AH$22)+((((E16/100)*$AJ$23)*$AH$23)),IF(Calculator!$O$6="SINGLEHOMESTEAD",SUM((((E16/100)*$AJ$22)*$AH$22))+(((((E16/100)*$AJ$22)*$AN$22)*$AH$22)*Calculator!$G$3)-((((E16/100)*$AJ$22)*$AN$22)*$AH$22)+((((E16/100)*$AJ$23)*$AH$23)),IF(Calculator!$O$6="SINGLEBAND A",SUM((((E16/100)*$AJ$22)*$AH$22))+(((((E16/100)*$AJ$22)*$AN$22)*$AH$22)*Calculator!$G$5)-((((E16/100)*$AJ$22)*$AN$22)*$AH$22)+((((E16/100)*$AJ$23)*$AH$23)),IF(Calculator!$O$6="SINGLEBAND B",SUM((((E16/100)*$AJ$22)*$AH$22))+(((((E16/100)*$AJ$22)*$AN$22)*$AH$22)*Calculator!$G$6)-((((E16/100)*$AJ$22)*$AN$22)*$AH$22)+((((E16/100)*$AJ$23)*$AH$23)),IF(Calculator!$O$6="SINGLEBAND C",SUM((((E16/100)*$AJ$22)*$AH$22))+(((((E16/100)*$AJ$22)*$AN$22)*$AH$22)*Calculator!$G$7)-((((E16/100)*$AJ$22)*$AN$22)*$AH$22)+((((E16/100)*$AJ$23)*$AH$23)),IF(Calculator!$O$6="SINGLEBAND D",SUM((((E16/100)*$AJ$22)*$AH$22))+(((((E16/100)*$AJ$22)*$AN$22)*$AH$22)*Calculator!$G$8)-((((E16/100)*$AJ$22)*$AN$22)*$AH$22)+((((E16/100)*$AJ$23)*$AH$23)),IF(Calculator!$O$6="SINGLEURBANE",SUM((((E16/100)*$AJ$22)*$AH$22))+(((((E16/100)*$AJ$22)*$AN$22)*$AH$22)*Calculator!$G$9)-((((E16/100)*$AJ$22)*$AN$22)*$AH$22)+((((E16/100)*$AJ$23)*$AH$23)),IF(Calculator!$O$6="SINGLESILVERANOD",SUM((((E16/100)*$AJ$22)*$AH$22))+(((((E16/100)*$AJ$22)*$AN$22)*$AH$22)*Calculator!$G$10)-((((E16/100)*$AJ$22)*$AN$22)*$AH$22)+((((E16/100)*$AJ$23)*$AH$23)),IF(Calculator!$O$6="SINGLEANOD",SUM((((E16/100)*$AJ$22)*$AH$22))+(((((E16/100)*$AJ$22)*$AN$22)*$AH$22)*Calculator!$G$11)-((((E16/100)*$AJ$22)*$AN$22)*$AH$22)+((((E16/100)*$AJ$23)*$AH$23)),IF(Calculator!$O$6="DUALBASE",SUM((((E16/100)*$AJ$22)*$AH$22))+(((((E16/100)*$AJ$22)*$AN$22)*$AH$22)*Calculator!$G$12)-((((E16/100)*$AJ$22)*$AN$22)*$AH$22)+((((E16/100)*$AJ$23)*$AH$23)),IF(Calculator!$O$6="DUALELEMENTS",SUM((((E16/100)*$AJ$22)*$AH$22))+(((((E16/100)*$AJ$22)*$AN$22)*$AH$22)*Calculator!$G$13)-((((E16/100)*$AJ$22)*$AN$22)*$AH$22)+((((E16/100)*$AJ$23)*$AH$23)),IF(Calculator!$O$6="DUALSPECTRUM",SUM((((E16/100)*$AJ$22)*$AH$22))+(((((E16/100)*$AJ$22)*$AN$22)*$AH$22)*Calculator!$G$15)-((((E16/100)*$AJ$22)*$AN$22)*$AH$22)+((((E16/100)*$AJ$23)*$AH$23)),IF(Calculator!$O$6="DUALHOMESTEAD",SUM((((E16/100)*$AJ$22)*$AH$22))+(((((E16/100)*$AJ$22)*$AN$22)*$AH$22)*Calculator!$G$14)-((((E16/100)*$AJ$22)*$AN$22)*$AH$22)+((((E16/100)*$AJ$23)*$AH$23)),IF(Calculator!$O$6="DUALBAND A",SUM((((E16/100)*$AJ$22)*$AH$22))+(((((E16/100)*$AJ$22)*$AN$22)*$AH$22)*Calculator!$G$16)-((((E16/100)*$AJ$22)*$AN$22)*$AH$22)+((((E16/100)*$AJ$23)*$AH$23)),IF(Calculator!$O$6="DUALBAND B",SUM((((E16/100)*$AJ$22)*$AH$22))+(((((E16/100)*$AJ$22)*$AN$22)*$AH$22)*Calculator!$G$17)-((((E16/100)*$AJ$22)*$AN$22)*$AH$22)+((((E16/100)*$AJ$23)*$AH$23)),IF(Calculator!$O$6="DUALBAND C",SUM((((E16/100)*$AJ$22)*$AH$22))+(((((E16/100)*$AJ$22)*$AN$22)*$AH$22)*Calculator!$G$18)-((((E16/100)*$AJ$22)*$AN$22)*$AH$22)+((((E16/100)*$AJ$23)*$AH$23)),IF(Calculator!$O$6="DUALBAND D",SUM((((E16/100)*$AJ$22)*$AH$22))+(((((E16/100)*$AJ$22)*$AN$22)*$AH$22)*Calculator!$G$19)-((((E16/100)*$AJ$22)*$AN$22)*$AH$22)+((((E16/100)*$AJ$23)*$AH$23)),IF(Calculator!$O$6="DUALURBANE",SUM((((E16/100)*$AJ$22)*$AH$22))+(((((E16/100)*$AJ$22)*$AN$22)*$AH$22)*Calculator!$G$20)-((((E16/100)*$AJ$22)*$AN$22)*$AH$22)+((((E16/100)*$AJ$23)*$AH$23)),IF(Calculator!$O$6="DUALSILVERANOD",SUM((((E16/100)*$AJ$22)*$AH$22))+(((((E16/100)*$AJ$22)*$AN$22)*$AH$22)*Calculator!$G$21)-((((E16/100)*$AJ$22)*$AN$22)*$AH$22)+((((E16/100)*$AJ$23)*$AH$23)),IF(Calculator!$O$6="DUALANOD",SUM((((E16/100)*$AJ$22)*$AH$22))+(((((E16/100)*$AJ$22)*$AN$22)*$AH$22)*Calculator!$G$22)-((((E16/100)*$AJ$22)*$AN$22)*$AH$22)+((((E16/100)*$AJ$23)*$AH$23))))))))))))))))))))))))</f>
        <v>154.69186726989741</v>
      </c>
      <c r="U16" s="2">
        <f>IF(Calculator!$O$6="SINGLEBASE",SUM((((F16/100)*$AJ$22)*$AH$22))+((((F16/100)*$AJ$23)*$AH$23)),IF(Calculator!$O$6="SINGLEELEMENTS",SUM((((F16/100)*$AJ$22)*$AH$22))+(((((F16/100)*$AJ$22)*$AN$22)*$AH$22)*Calculator!$G$2)-((((F16/100)*$AJ$22)*$AN$22)*$AH$22)+((((F16/100)*$AJ$23)*$AH$23)),IF(Calculator!$O$6="SINGLESPECTRUM",SUM((((F16/100)*$AJ$22)*$AH$22))+(((((F16/100)*$AJ$22)*$AN$22)*$AH$22)*Calculator!$G$4)-((((F16/100)*$AJ$22)*$AN$22)*$AH$22)+((((F16/100)*$AJ$23)*$AH$23)),IF(Calculator!$O$6="SINGLEHOMESTEAD",SUM((((F16/100)*$AJ$22)*$AH$22))+(((((F16/100)*$AJ$22)*$AN$22)*$AH$22)*Calculator!$G$3)-((((F16/100)*$AJ$22)*$AN$22)*$AH$22)+((((F16/100)*$AJ$23)*$AH$23)),IF(Calculator!$O$6="SINGLEBAND A",SUM((((F16/100)*$AJ$22)*$AH$22))+(((((F16/100)*$AJ$22)*$AN$22)*$AH$22)*Calculator!$G$5)-((((F16/100)*$AJ$22)*$AN$22)*$AH$22)+((((F16/100)*$AJ$23)*$AH$23)),IF(Calculator!$O$6="SINGLEBAND B",SUM((((F16/100)*$AJ$22)*$AH$22))+(((((F16/100)*$AJ$22)*$AN$22)*$AH$22)*Calculator!$G$6)-((((F16/100)*$AJ$22)*$AN$22)*$AH$22)+((((F16/100)*$AJ$23)*$AH$23)),IF(Calculator!$O$6="SINGLEBAND C",SUM((((F16/100)*$AJ$22)*$AH$22))+(((((F16/100)*$AJ$22)*$AN$22)*$AH$22)*Calculator!$G$7)-((((F16/100)*$AJ$22)*$AN$22)*$AH$22)+((((F16/100)*$AJ$23)*$AH$23)),IF(Calculator!$O$6="SINGLEBAND D",SUM((((F16/100)*$AJ$22)*$AH$22))+(((((F16/100)*$AJ$22)*$AN$22)*$AH$22)*Calculator!$G$8)-((((F16/100)*$AJ$22)*$AN$22)*$AH$22)+((((F16/100)*$AJ$23)*$AH$23)),IF(Calculator!$O$6="SINGLEURBANE",SUM((((F16/100)*$AJ$22)*$AH$22))+(((((F16/100)*$AJ$22)*$AN$22)*$AH$22)*Calculator!$G$9)-((((F16/100)*$AJ$22)*$AN$22)*$AH$22)+((((F16/100)*$AJ$23)*$AH$23)),IF(Calculator!$O$6="SINGLESILVERANOD",SUM((((F16/100)*$AJ$22)*$AH$22))+(((((F16/100)*$AJ$22)*$AN$22)*$AH$22)*Calculator!$G$10)-((((F16/100)*$AJ$22)*$AN$22)*$AH$22)+((((F16/100)*$AJ$23)*$AH$23)),IF(Calculator!$O$6="SINGLEANOD",SUM((((F16/100)*$AJ$22)*$AH$22))+(((((F16/100)*$AJ$22)*$AN$22)*$AH$22)*Calculator!$G$11)-((((F16/100)*$AJ$22)*$AN$22)*$AH$22)+((((F16/100)*$AJ$23)*$AH$23)),IF(Calculator!$O$6="DUALBASE",SUM((((F16/100)*$AJ$22)*$AH$22))+(((((F16/100)*$AJ$22)*$AN$22)*$AH$22)*Calculator!$G$12)-((((F16/100)*$AJ$22)*$AN$22)*$AH$22)+((((F16/100)*$AJ$23)*$AH$23)),IF(Calculator!$O$6="DUALELEMENTS",SUM((((F16/100)*$AJ$22)*$AH$22))+(((((F16/100)*$AJ$22)*$AN$22)*$AH$22)*Calculator!$G$13)-((((F16/100)*$AJ$22)*$AN$22)*$AH$22)+((((F16/100)*$AJ$23)*$AH$23)),IF(Calculator!$O$6="DUALSPECTRUM",SUM((((F16/100)*$AJ$22)*$AH$22))+(((((F16/100)*$AJ$22)*$AN$22)*$AH$22)*Calculator!$G$15)-((((F16/100)*$AJ$22)*$AN$22)*$AH$22)+((((F16/100)*$AJ$23)*$AH$23)),IF(Calculator!$O$6="DUALHOMESTEAD",SUM((((F16/100)*$AJ$22)*$AH$22))+(((((F16/100)*$AJ$22)*$AN$22)*$AH$22)*Calculator!$G$14)-((((F16/100)*$AJ$22)*$AN$22)*$AH$22)+((((F16/100)*$AJ$23)*$AH$23)),IF(Calculator!$O$6="DUALBAND A",SUM((((F16/100)*$AJ$22)*$AH$22))+(((((F16/100)*$AJ$22)*$AN$22)*$AH$22)*Calculator!$G$16)-((((F16/100)*$AJ$22)*$AN$22)*$AH$22)+((((F16/100)*$AJ$23)*$AH$23)),IF(Calculator!$O$6="DUALBAND B",SUM((((F16/100)*$AJ$22)*$AH$22))+(((((F16/100)*$AJ$22)*$AN$22)*$AH$22)*Calculator!$G$17)-((((F16/100)*$AJ$22)*$AN$22)*$AH$22)+((((F16/100)*$AJ$23)*$AH$23)),IF(Calculator!$O$6="DUALBAND C",SUM((((F16/100)*$AJ$22)*$AH$22))+(((((F16/100)*$AJ$22)*$AN$22)*$AH$22)*Calculator!$G$18)-((((F16/100)*$AJ$22)*$AN$22)*$AH$22)+((((F16/100)*$AJ$23)*$AH$23)),IF(Calculator!$O$6="DUALBAND D",SUM((((F16/100)*$AJ$22)*$AH$22))+(((((F16/100)*$AJ$22)*$AN$22)*$AH$22)*Calculator!$G$19)-((((F16/100)*$AJ$22)*$AN$22)*$AH$22)+((((F16/100)*$AJ$23)*$AH$23)),IF(Calculator!$O$6="DUALURBANE",SUM((((F16/100)*$AJ$22)*$AH$22))+(((((F16/100)*$AJ$22)*$AN$22)*$AH$22)*Calculator!$G$20)-((((F16/100)*$AJ$22)*$AN$22)*$AH$22)+((((F16/100)*$AJ$23)*$AH$23)),IF(Calculator!$O$6="DUALSILVERANOD",SUM((((F16/100)*$AJ$22)*$AH$22))+(((((F16/100)*$AJ$22)*$AN$22)*$AH$22)*Calculator!$G$21)-((((F16/100)*$AJ$22)*$AN$22)*$AH$22)+((((F16/100)*$AJ$23)*$AH$23)),IF(Calculator!$O$6="DUALANOD",SUM((((F16/100)*$AJ$22)*$AH$22))+(((((F16/100)*$AJ$22)*$AN$22)*$AH$22)*Calculator!$G$22)-((((F16/100)*$AJ$22)*$AN$22)*$AH$22)+((((F16/100)*$AJ$23)*$AH$23))))))))))))))))))))))))</f>
        <v>156.9540827468872</v>
      </c>
      <c r="V16" s="2">
        <f>IF(Calculator!$O$6="SINGLEBASE",SUM((((G16/100)*$AJ$22)*$AH$22))+((((G16/100)*$AJ$23)*$AH$23)),IF(Calculator!$O$6="SINGLEELEMENTS",SUM((((G16/100)*$AJ$22)*$AH$22))+(((((G16/100)*$AJ$22)*$AN$22)*$AH$22)*Calculator!$G$2)-((((G16/100)*$AJ$22)*$AN$22)*$AH$22)+((((G16/100)*$AJ$23)*$AH$23)),IF(Calculator!$O$6="SINGLESPECTRUM",SUM((((G16/100)*$AJ$22)*$AH$22))+(((((G16/100)*$AJ$22)*$AN$22)*$AH$22)*Calculator!$G$4)-((((G16/100)*$AJ$22)*$AN$22)*$AH$22)+((((G16/100)*$AJ$23)*$AH$23)),IF(Calculator!$O$6="SINGLEHOMESTEAD",SUM((((G16/100)*$AJ$22)*$AH$22))+(((((G16/100)*$AJ$22)*$AN$22)*$AH$22)*Calculator!$G$3)-((((G16/100)*$AJ$22)*$AN$22)*$AH$22)+((((G16/100)*$AJ$23)*$AH$23)),IF(Calculator!$O$6="SINGLEBAND A",SUM((((G16/100)*$AJ$22)*$AH$22))+(((((G16/100)*$AJ$22)*$AN$22)*$AH$22)*Calculator!$G$5)-((((G16/100)*$AJ$22)*$AN$22)*$AH$22)+((((G16/100)*$AJ$23)*$AH$23)),IF(Calculator!$O$6="SINGLEBAND B",SUM((((G16/100)*$AJ$22)*$AH$22))+(((((G16/100)*$AJ$22)*$AN$22)*$AH$22)*Calculator!$G$6)-((((G16/100)*$AJ$22)*$AN$22)*$AH$22)+((((G16/100)*$AJ$23)*$AH$23)),IF(Calculator!$O$6="SINGLEBAND C",SUM((((G16/100)*$AJ$22)*$AH$22))+(((((G16/100)*$AJ$22)*$AN$22)*$AH$22)*Calculator!$G$7)-((((G16/100)*$AJ$22)*$AN$22)*$AH$22)+((((G16/100)*$AJ$23)*$AH$23)),IF(Calculator!$O$6="SINGLEBAND D",SUM((((G16/100)*$AJ$22)*$AH$22))+(((((G16/100)*$AJ$22)*$AN$22)*$AH$22)*Calculator!$G$8)-((((G16/100)*$AJ$22)*$AN$22)*$AH$22)+((((G16/100)*$AJ$23)*$AH$23)),IF(Calculator!$O$6="SINGLEURBANE",SUM((((G16/100)*$AJ$22)*$AH$22))+(((((G16/100)*$AJ$22)*$AN$22)*$AH$22)*Calculator!$G$9)-((((G16/100)*$AJ$22)*$AN$22)*$AH$22)+((((G16/100)*$AJ$23)*$AH$23)),IF(Calculator!$O$6="SINGLESILVERANOD",SUM((((G16/100)*$AJ$22)*$AH$22))+(((((G16/100)*$AJ$22)*$AN$22)*$AH$22)*Calculator!$G$10)-((((G16/100)*$AJ$22)*$AN$22)*$AH$22)+((((G16/100)*$AJ$23)*$AH$23)),IF(Calculator!$O$6="SINGLEANOD",SUM((((G16/100)*$AJ$22)*$AH$22))+(((((G16/100)*$AJ$22)*$AN$22)*$AH$22)*Calculator!$G$11)-((((G16/100)*$AJ$22)*$AN$22)*$AH$22)+((((G16/100)*$AJ$23)*$AH$23)),IF(Calculator!$O$6="DUALBASE",SUM((((G16/100)*$AJ$22)*$AH$22))+(((((G16/100)*$AJ$22)*$AN$22)*$AH$22)*Calculator!$G$12)-((((G16/100)*$AJ$22)*$AN$22)*$AH$22)+((((G16/100)*$AJ$23)*$AH$23)),IF(Calculator!$O$6="DUALELEMENTS",SUM((((G16/100)*$AJ$22)*$AH$22))+(((((G16/100)*$AJ$22)*$AN$22)*$AH$22)*Calculator!$G$13)-((((G16/100)*$AJ$22)*$AN$22)*$AH$22)+((((G16/100)*$AJ$23)*$AH$23)),IF(Calculator!$O$6="DUALSPECTRUM",SUM((((G16/100)*$AJ$22)*$AH$22))+(((((G16/100)*$AJ$22)*$AN$22)*$AH$22)*Calculator!$G$15)-((((G16/100)*$AJ$22)*$AN$22)*$AH$22)+((((G16/100)*$AJ$23)*$AH$23)),IF(Calculator!$O$6="DUALHOMESTEAD",SUM((((G16/100)*$AJ$22)*$AH$22))+(((((G16/100)*$AJ$22)*$AN$22)*$AH$22)*Calculator!$G$14)-((((G16/100)*$AJ$22)*$AN$22)*$AH$22)+((((G16/100)*$AJ$23)*$AH$23)),IF(Calculator!$O$6="DUALBAND A",SUM((((G16/100)*$AJ$22)*$AH$22))+(((((G16/100)*$AJ$22)*$AN$22)*$AH$22)*Calculator!$G$16)-((((G16/100)*$AJ$22)*$AN$22)*$AH$22)+((((G16/100)*$AJ$23)*$AH$23)),IF(Calculator!$O$6="DUALBAND B",SUM((((G16/100)*$AJ$22)*$AH$22))+(((((G16/100)*$AJ$22)*$AN$22)*$AH$22)*Calculator!$G$17)-((((G16/100)*$AJ$22)*$AN$22)*$AH$22)+((((G16/100)*$AJ$23)*$AH$23)),IF(Calculator!$O$6="DUALBAND C",SUM((((G16/100)*$AJ$22)*$AH$22))+(((((G16/100)*$AJ$22)*$AN$22)*$AH$22)*Calculator!$G$18)-((((G16/100)*$AJ$22)*$AN$22)*$AH$22)+((((G16/100)*$AJ$23)*$AH$23)),IF(Calculator!$O$6="DUALBAND D",SUM((((G16/100)*$AJ$22)*$AH$22))+(((((G16/100)*$AJ$22)*$AN$22)*$AH$22)*Calculator!$G$19)-((((G16/100)*$AJ$22)*$AN$22)*$AH$22)+((((G16/100)*$AJ$23)*$AH$23)),IF(Calculator!$O$6="DUALURBANE",SUM((((G16/100)*$AJ$22)*$AH$22))+(((((G16/100)*$AJ$22)*$AN$22)*$AH$22)*Calculator!$G$20)-((((G16/100)*$AJ$22)*$AN$22)*$AH$22)+((((G16/100)*$AJ$23)*$AH$23)),IF(Calculator!$O$6="DUALSILVERANOD",SUM((((G16/100)*$AJ$22)*$AH$22))+(((((G16/100)*$AJ$22)*$AN$22)*$AH$22)*Calculator!$G$21)-((((G16/100)*$AJ$22)*$AN$22)*$AH$22)+((((G16/100)*$AJ$23)*$AH$23)),IF(Calculator!$O$6="DUALANOD",SUM((((G16/100)*$AJ$22)*$AH$22))+(((((G16/100)*$AJ$22)*$AN$22)*$AH$22)*Calculator!$G$22)-((((G16/100)*$AJ$22)*$AN$22)*$AH$22)+((((G16/100)*$AJ$23)*$AH$23))))))))))))))))))))))))</f>
        <v>160.26600595397946</v>
      </c>
      <c r="W16" s="2">
        <f>IF(Calculator!$O$6="SINGLEBASE",SUM((((H16/100)*$AJ$22)*$AH$22))+((((H16/100)*$AJ$23)*$AH$23)),IF(Calculator!$O$6="SINGLEELEMENTS",SUM((((H16/100)*$AJ$22)*$AH$22))+(((((H16/100)*$AJ$22)*$AN$22)*$AH$22)*Calculator!$G$2)-((((H16/100)*$AJ$22)*$AN$22)*$AH$22)+((((H16/100)*$AJ$23)*$AH$23)),IF(Calculator!$O$6="SINGLESPECTRUM",SUM((((H16/100)*$AJ$22)*$AH$22))+(((((H16/100)*$AJ$22)*$AN$22)*$AH$22)*Calculator!$G$4)-((((H16/100)*$AJ$22)*$AN$22)*$AH$22)+((((H16/100)*$AJ$23)*$AH$23)),IF(Calculator!$O$6="SINGLEHOMESTEAD",SUM((((H16/100)*$AJ$22)*$AH$22))+(((((H16/100)*$AJ$22)*$AN$22)*$AH$22)*Calculator!$G$3)-((((H16/100)*$AJ$22)*$AN$22)*$AH$22)+((((H16/100)*$AJ$23)*$AH$23)),IF(Calculator!$O$6="SINGLEBAND A",SUM((((H16/100)*$AJ$22)*$AH$22))+(((((H16/100)*$AJ$22)*$AN$22)*$AH$22)*Calculator!$G$5)-((((H16/100)*$AJ$22)*$AN$22)*$AH$22)+((((H16/100)*$AJ$23)*$AH$23)),IF(Calculator!$O$6="SINGLEBAND B",SUM((((H16/100)*$AJ$22)*$AH$22))+(((((H16/100)*$AJ$22)*$AN$22)*$AH$22)*Calculator!$G$6)-((((H16/100)*$AJ$22)*$AN$22)*$AH$22)+((((H16/100)*$AJ$23)*$AH$23)),IF(Calculator!$O$6="SINGLEBAND C",SUM((((H16/100)*$AJ$22)*$AH$22))+(((((H16/100)*$AJ$22)*$AN$22)*$AH$22)*Calculator!$G$7)-((((H16/100)*$AJ$22)*$AN$22)*$AH$22)+((((H16/100)*$AJ$23)*$AH$23)),IF(Calculator!$O$6="SINGLEBAND D",SUM((((H16/100)*$AJ$22)*$AH$22))+(((((H16/100)*$AJ$22)*$AN$22)*$AH$22)*Calculator!$G$8)-((((H16/100)*$AJ$22)*$AN$22)*$AH$22)+((((H16/100)*$AJ$23)*$AH$23)),IF(Calculator!$O$6="SINGLEURBANE",SUM((((H16/100)*$AJ$22)*$AH$22))+(((((H16/100)*$AJ$22)*$AN$22)*$AH$22)*Calculator!$G$9)-((((H16/100)*$AJ$22)*$AN$22)*$AH$22)+((((H16/100)*$AJ$23)*$AH$23)),IF(Calculator!$O$6="SINGLESILVERANOD",SUM((((H16/100)*$AJ$22)*$AH$22))+(((((H16/100)*$AJ$22)*$AN$22)*$AH$22)*Calculator!$G$10)-((((H16/100)*$AJ$22)*$AN$22)*$AH$22)+((((H16/100)*$AJ$23)*$AH$23)),IF(Calculator!$O$6="SINGLEANOD",SUM((((H16/100)*$AJ$22)*$AH$22))+(((((H16/100)*$AJ$22)*$AN$22)*$AH$22)*Calculator!$G$11)-((((H16/100)*$AJ$22)*$AN$22)*$AH$22)+((((H16/100)*$AJ$23)*$AH$23)),IF(Calculator!$O$6="DUALBASE",SUM((((H16/100)*$AJ$22)*$AH$22))+(((((H16/100)*$AJ$22)*$AN$22)*$AH$22)*Calculator!$G$12)-((((H16/100)*$AJ$22)*$AN$22)*$AH$22)+((((H16/100)*$AJ$23)*$AH$23)),IF(Calculator!$O$6="DUALELEMENTS",SUM((((H16/100)*$AJ$22)*$AH$22))+(((((H16/100)*$AJ$22)*$AN$22)*$AH$22)*Calculator!$G$13)-((((H16/100)*$AJ$22)*$AN$22)*$AH$22)+((((H16/100)*$AJ$23)*$AH$23)),IF(Calculator!$O$6="DUALSPECTRUM",SUM((((H16/100)*$AJ$22)*$AH$22))+(((((H16/100)*$AJ$22)*$AN$22)*$AH$22)*Calculator!$G$15)-((((H16/100)*$AJ$22)*$AN$22)*$AH$22)+((((H16/100)*$AJ$23)*$AH$23)),IF(Calculator!$O$6="DUALHOMESTEAD",SUM((((H16/100)*$AJ$22)*$AH$22))+(((((H16/100)*$AJ$22)*$AN$22)*$AH$22)*Calculator!$G$14)-((((H16/100)*$AJ$22)*$AN$22)*$AH$22)+((((H16/100)*$AJ$23)*$AH$23)),IF(Calculator!$O$6="DUALBAND A",SUM((((H16/100)*$AJ$22)*$AH$22))+(((((H16/100)*$AJ$22)*$AN$22)*$AH$22)*Calculator!$G$16)-((((H16/100)*$AJ$22)*$AN$22)*$AH$22)+((((H16/100)*$AJ$23)*$AH$23)),IF(Calculator!$O$6="DUALBAND B",SUM((((H16/100)*$AJ$22)*$AH$22))+(((((H16/100)*$AJ$22)*$AN$22)*$AH$22)*Calculator!$G$17)-((((H16/100)*$AJ$22)*$AN$22)*$AH$22)+((((H16/100)*$AJ$23)*$AH$23)),IF(Calculator!$O$6="DUALBAND C",SUM((((H16/100)*$AJ$22)*$AH$22))+(((((H16/100)*$AJ$22)*$AN$22)*$AH$22)*Calculator!$G$18)-((((H16/100)*$AJ$22)*$AN$22)*$AH$22)+((((H16/100)*$AJ$23)*$AH$23)),IF(Calculator!$O$6="DUALBAND D",SUM((((H16/100)*$AJ$22)*$AH$22))+(((((H16/100)*$AJ$22)*$AN$22)*$AH$22)*Calculator!$G$19)-((((H16/100)*$AJ$22)*$AN$22)*$AH$22)+((((H16/100)*$AJ$23)*$AH$23)),IF(Calculator!$O$6="DUALURBANE",SUM((((H16/100)*$AJ$22)*$AH$22))+(((((H16/100)*$AJ$22)*$AN$22)*$AH$22)*Calculator!$G$20)-((((H16/100)*$AJ$22)*$AN$22)*$AH$22)+((((H16/100)*$AJ$23)*$AH$23)),IF(Calculator!$O$6="DUALSILVERANOD",SUM((((H16/100)*$AJ$22)*$AH$22))+(((((H16/100)*$AJ$22)*$AN$22)*$AH$22)*Calculator!$G$21)-((((H16/100)*$AJ$22)*$AN$22)*$AH$22)+((((H16/100)*$AJ$23)*$AH$23)),IF(Calculator!$O$6="DUALANOD",SUM((((H16/100)*$AJ$22)*$AH$22))+(((((H16/100)*$AJ$22)*$AN$22)*$AH$22)*Calculator!$G$22)-((((H16/100)*$AJ$22)*$AN$22)*$AH$22)+((((H16/100)*$AJ$23)*$AH$23))))))))))))))))))))))))</f>
        <v>162.52822143096921</v>
      </c>
      <c r="X16" s="2">
        <f>IF(Calculator!$O$6="SINGLEBASE",SUM((((I16/100)*$AJ$22)*$AH$22))+((((I16/100)*$AJ$23)*$AH$23)),IF(Calculator!$O$6="SINGLEELEMENTS",SUM((((I16/100)*$AJ$22)*$AH$22))+(((((I16/100)*$AJ$22)*$AN$22)*$AH$22)*Calculator!$G$2)-((((I16/100)*$AJ$22)*$AN$22)*$AH$22)+((((I16/100)*$AJ$23)*$AH$23)),IF(Calculator!$O$6="SINGLESPECTRUM",SUM((((I16/100)*$AJ$22)*$AH$22))+(((((I16/100)*$AJ$22)*$AN$22)*$AH$22)*Calculator!$G$4)-((((I16/100)*$AJ$22)*$AN$22)*$AH$22)+((((I16/100)*$AJ$23)*$AH$23)),IF(Calculator!$O$6="SINGLEHOMESTEAD",SUM((((I16/100)*$AJ$22)*$AH$22))+(((((I16/100)*$AJ$22)*$AN$22)*$AH$22)*Calculator!$G$3)-((((I16/100)*$AJ$22)*$AN$22)*$AH$22)+((((I16/100)*$AJ$23)*$AH$23)),IF(Calculator!$O$6="SINGLEBAND A",SUM((((I16/100)*$AJ$22)*$AH$22))+(((((I16/100)*$AJ$22)*$AN$22)*$AH$22)*Calculator!$G$5)-((((I16/100)*$AJ$22)*$AN$22)*$AH$22)+((((I16/100)*$AJ$23)*$AH$23)),IF(Calculator!$O$6="SINGLEBAND B",SUM((((I16/100)*$AJ$22)*$AH$22))+(((((I16/100)*$AJ$22)*$AN$22)*$AH$22)*Calculator!$G$6)-((((I16/100)*$AJ$22)*$AN$22)*$AH$22)+((((I16/100)*$AJ$23)*$AH$23)),IF(Calculator!$O$6="SINGLEBAND C",SUM((((I16/100)*$AJ$22)*$AH$22))+(((((I16/100)*$AJ$22)*$AN$22)*$AH$22)*Calculator!$G$7)-((((I16/100)*$AJ$22)*$AN$22)*$AH$22)+((((I16/100)*$AJ$23)*$AH$23)),IF(Calculator!$O$6="SINGLEBAND D",SUM((((I16/100)*$AJ$22)*$AH$22))+(((((I16/100)*$AJ$22)*$AN$22)*$AH$22)*Calculator!$G$8)-((((I16/100)*$AJ$22)*$AN$22)*$AH$22)+((((I16/100)*$AJ$23)*$AH$23)),IF(Calculator!$O$6="SINGLEURBANE",SUM((((I16/100)*$AJ$22)*$AH$22))+(((((I16/100)*$AJ$22)*$AN$22)*$AH$22)*Calculator!$G$9)-((((I16/100)*$AJ$22)*$AN$22)*$AH$22)+((((I16/100)*$AJ$23)*$AH$23)),IF(Calculator!$O$6="SINGLESILVERANOD",SUM((((I16/100)*$AJ$22)*$AH$22))+(((((I16/100)*$AJ$22)*$AN$22)*$AH$22)*Calculator!$G$10)-((((I16/100)*$AJ$22)*$AN$22)*$AH$22)+((((I16/100)*$AJ$23)*$AH$23)),IF(Calculator!$O$6="SINGLEANOD",SUM((((I16/100)*$AJ$22)*$AH$22))+(((((I16/100)*$AJ$22)*$AN$22)*$AH$22)*Calculator!$G$11)-((((I16/100)*$AJ$22)*$AN$22)*$AH$22)+((((I16/100)*$AJ$23)*$AH$23)),IF(Calculator!$O$6="DUALBASE",SUM((((I16/100)*$AJ$22)*$AH$22))+(((((I16/100)*$AJ$22)*$AN$22)*$AH$22)*Calculator!$G$12)-((((I16/100)*$AJ$22)*$AN$22)*$AH$22)+((((I16/100)*$AJ$23)*$AH$23)),IF(Calculator!$O$6="DUALELEMENTS",SUM((((I16/100)*$AJ$22)*$AH$22))+(((((I16/100)*$AJ$22)*$AN$22)*$AH$22)*Calculator!$G$13)-((((I16/100)*$AJ$22)*$AN$22)*$AH$22)+((((I16/100)*$AJ$23)*$AH$23)),IF(Calculator!$O$6="DUALSPECTRUM",SUM((((I16/100)*$AJ$22)*$AH$22))+(((((I16/100)*$AJ$22)*$AN$22)*$AH$22)*Calculator!$G$15)-((((I16/100)*$AJ$22)*$AN$22)*$AH$22)+((((I16/100)*$AJ$23)*$AH$23)),IF(Calculator!$O$6="DUALHOMESTEAD",SUM((((I16/100)*$AJ$22)*$AH$22))+(((((I16/100)*$AJ$22)*$AN$22)*$AH$22)*Calculator!$G$14)-((((I16/100)*$AJ$22)*$AN$22)*$AH$22)+((((I16/100)*$AJ$23)*$AH$23)),IF(Calculator!$O$6="DUALBAND A",SUM((((I16/100)*$AJ$22)*$AH$22))+(((((I16/100)*$AJ$22)*$AN$22)*$AH$22)*Calculator!$G$16)-((((I16/100)*$AJ$22)*$AN$22)*$AH$22)+((((I16/100)*$AJ$23)*$AH$23)),IF(Calculator!$O$6="DUALBAND B",SUM((((I16/100)*$AJ$22)*$AH$22))+(((((I16/100)*$AJ$22)*$AN$22)*$AH$22)*Calculator!$G$17)-((((I16/100)*$AJ$22)*$AN$22)*$AH$22)+((((I16/100)*$AJ$23)*$AH$23)),IF(Calculator!$O$6="DUALBAND C",SUM((((I16/100)*$AJ$22)*$AH$22))+(((((I16/100)*$AJ$22)*$AN$22)*$AH$22)*Calculator!$G$18)-((((I16/100)*$AJ$22)*$AN$22)*$AH$22)+((((I16/100)*$AJ$23)*$AH$23)),IF(Calculator!$O$6="DUALBAND D",SUM((((I16/100)*$AJ$22)*$AH$22))+(((((I16/100)*$AJ$22)*$AN$22)*$AH$22)*Calculator!$G$19)-((((I16/100)*$AJ$22)*$AN$22)*$AH$22)+((((I16/100)*$AJ$23)*$AH$23)),IF(Calculator!$O$6="DUALURBANE",SUM((((I16/100)*$AJ$22)*$AH$22))+(((((I16/100)*$AJ$22)*$AN$22)*$AH$22)*Calculator!$G$20)-((((I16/100)*$AJ$22)*$AN$22)*$AH$22)+((((I16/100)*$AJ$23)*$AH$23)),IF(Calculator!$O$6="DUALSILVERANOD",SUM((((I16/100)*$AJ$22)*$AH$22))+(((((I16/100)*$AJ$22)*$AN$22)*$AH$22)*Calculator!$G$21)-((((I16/100)*$AJ$22)*$AN$22)*$AH$22)+((((I16/100)*$AJ$23)*$AH$23)),IF(Calculator!$O$6="DUALANOD",SUM((((I16/100)*$AJ$22)*$AH$22))+(((((I16/100)*$AJ$22)*$AN$22)*$AH$22)*Calculator!$G$22)-((((I16/100)*$AJ$22)*$AN$22)*$AH$22)+((((I16/100)*$AJ$23)*$AH$23))))))))))))))))))))))))</f>
        <v>164.79043690795893</v>
      </c>
      <c r="Y16" s="2">
        <f>IF(Calculator!$O$6="SINGLEBASE",SUM((((J16/100)*$AJ$22)*$AH$22))+((((J16/100)*$AJ$23)*$AH$23)),IF(Calculator!$O$6="SINGLEELEMENTS",SUM((((J16/100)*$AJ$22)*$AH$22))+(((((J16/100)*$AJ$22)*$AN$22)*$AH$22)*Calculator!$G$2)-((((J16/100)*$AJ$22)*$AN$22)*$AH$22)+((((J16/100)*$AJ$23)*$AH$23)),IF(Calculator!$O$6="SINGLESPECTRUM",SUM((((J16/100)*$AJ$22)*$AH$22))+(((((J16/100)*$AJ$22)*$AN$22)*$AH$22)*Calculator!$G$4)-((((J16/100)*$AJ$22)*$AN$22)*$AH$22)+((((J16/100)*$AJ$23)*$AH$23)),IF(Calculator!$O$6="SINGLEHOMESTEAD",SUM((((J16/100)*$AJ$22)*$AH$22))+(((((J16/100)*$AJ$22)*$AN$22)*$AH$22)*Calculator!$G$3)-((((J16/100)*$AJ$22)*$AN$22)*$AH$22)+((((J16/100)*$AJ$23)*$AH$23)),IF(Calculator!$O$6="SINGLEBAND A",SUM((((J16/100)*$AJ$22)*$AH$22))+(((((J16/100)*$AJ$22)*$AN$22)*$AH$22)*Calculator!$G$5)-((((J16/100)*$AJ$22)*$AN$22)*$AH$22)+((((J16/100)*$AJ$23)*$AH$23)),IF(Calculator!$O$6="SINGLEBAND B",SUM((((J16/100)*$AJ$22)*$AH$22))+(((((J16/100)*$AJ$22)*$AN$22)*$AH$22)*Calculator!$G$6)-((((J16/100)*$AJ$22)*$AN$22)*$AH$22)+((((J16/100)*$AJ$23)*$AH$23)),IF(Calculator!$O$6="SINGLEBAND C",SUM((((J16/100)*$AJ$22)*$AH$22))+(((((J16/100)*$AJ$22)*$AN$22)*$AH$22)*Calculator!$G$7)-((((J16/100)*$AJ$22)*$AN$22)*$AH$22)+((((J16/100)*$AJ$23)*$AH$23)),IF(Calculator!$O$6="SINGLEBAND D",SUM((((J16/100)*$AJ$22)*$AH$22))+(((((J16/100)*$AJ$22)*$AN$22)*$AH$22)*Calculator!$G$8)-((((J16/100)*$AJ$22)*$AN$22)*$AH$22)+((((J16/100)*$AJ$23)*$AH$23)),IF(Calculator!$O$6="SINGLEURBANE",SUM((((J16/100)*$AJ$22)*$AH$22))+(((((J16/100)*$AJ$22)*$AN$22)*$AH$22)*Calculator!$G$9)-((((J16/100)*$AJ$22)*$AN$22)*$AH$22)+((((J16/100)*$AJ$23)*$AH$23)),IF(Calculator!$O$6="SINGLESILVERANOD",SUM((((J16/100)*$AJ$22)*$AH$22))+(((((J16/100)*$AJ$22)*$AN$22)*$AH$22)*Calculator!$G$10)-((((J16/100)*$AJ$22)*$AN$22)*$AH$22)+((((J16/100)*$AJ$23)*$AH$23)),IF(Calculator!$O$6="SINGLEANOD",SUM((((J16/100)*$AJ$22)*$AH$22))+(((((J16/100)*$AJ$22)*$AN$22)*$AH$22)*Calculator!$G$11)-((((J16/100)*$AJ$22)*$AN$22)*$AH$22)+((((J16/100)*$AJ$23)*$AH$23)),IF(Calculator!$O$6="DUALBASE",SUM((((J16/100)*$AJ$22)*$AH$22))+(((((J16/100)*$AJ$22)*$AN$22)*$AH$22)*Calculator!$G$12)-((((J16/100)*$AJ$22)*$AN$22)*$AH$22)+((((J16/100)*$AJ$23)*$AH$23)),IF(Calculator!$O$6="DUALELEMENTS",SUM((((J16/100)*$AJ$22)*$AH$22))+(((((J16/100)*$AJ$22)*$AN$22)*$AH$22)*Calculator!$G$13)-((((J16/100)*$AJ$22)*$AN$22)*$AH$22)+((((J16/100)*$AJ$23)*$AH$23)),IF(Calculator!$O$6="DUALSPECTRUM",SUM((((J16/100)*$AJ$22)*$AH$22))+(((((J16/100)*$AJ$22)*$AN$22)*$AH$22)*Calculator!$G$15)-((((J16/100)*$AJ$22)*$AN$22)*$AH$22)+((((J16/100)*$AJ$23)*$AH$23)),IF(Calculator!$O$6="DUALHOMESTEAD",SUM((((J16/100)*$AJ$22)*$AH$22))+(((((J16/100)*$AJ$22)*$AN$22)*$AH$22)*Calculator!$G$14)-((((J16/100)*$AJ$22)*$AN$22)*$AH$22)+((((J16/100)*$AJ$23)*$AH$23)),IF(Calculator!$O$6="DUALBAND A",SUM((((J16/100)*$AJ$22)*$AH$22))+(((((J16/100)*$AJ$22)*$AN$22)*$AH$22)*Calculator!$G$16)-((((J16/100)*$AJ$22)*$AN$22)*$AH$22)+((((J16/100)*$AJ$23)*$AH$23)),IF(Calculator!$O$6="DUALBAND B",SUM((((J16/100)*$AJ$22)*$AH$22))+(((((J16/100)*$AJ$22)*$AN$22)*$AH$22)*Calculator!$G$17)-((((J16/100)*$AJ$22)*$AN$22)*$AH$22)+((((J16/100)*$AJ$23)*$AH$23)),IF(Calculator!$O$6="DUALBAND C",SUM((((J16/100)*$AJ$22)*$AH$22))+(((((J16/100)*$AJ$22)*$AN$22)*$AH$22)*Calculator!$G$18)-((((J16/100)*$AJ$22)*$AN$22)*$AH$22)+((((J16/100)*$AJ$23)*$AH$23)),IF(Calculator!$O$6="DUALBAND D",SUM((((J16/100)*$AJ$22)*$AH$22))+(((((J16/100)*$AJ$22)*$AN$22)*$AH$22)*Calculator!$G$19)-((((J16/100)*$AJ$22)*$AN$22)*$AH$22)+((((J16/100)*$AJ$23)*$AH$23)),IF(Calculator!$O$6="DUALURBANE",SUM((((J16/100)*$AJ$22)*$AH$22))+(((((J16/100)*$AJ$22)*$AN$22)*$AH$22)*Calculator!$G$20)-((((J16/100)*$AJ$22)*$AN$22)*$AH$22)+((((J16/100)*$AJ$23)*$AH$23)),IF(Calculator!$O$6="DUALSILVERANOD",SUM((((J16/100)*$AJ$22)*$AH$22))+(((((J16/100)*$AJ$22)*$AN$22)*$AH$22)*Calculator!$G$21)-((((J16/100)*$AJ$22)*$AN$22)*$AH$22)+((((J16/100)*$AJ$23)*$AH$23)),IF(Calculator!$O$6="DUALANOD",SUM((((J16/100)*$AJ$22)*$AH$22))+(((((J16/100)*$AJ$22)*$AN$22)*$AH$22)*Calculator!$G$22)-((((J16/100)*$AJ$22)*$AN$22)*$AH$22)+((((J16/100)*$AJ$23)*$AH$23))))))))))))))))))))))))</f>
        <v>167.05265238494869</v>
      </c>
      <c r="Z16" s="2">
        <f>IF(Calculator!$O$6="SINGLEBASE",SUM((((K16/100)*$AJ$22)*$AH$22))+((((K16/100)*$AJ$23)*$AH$23)),IF(Calculator!$O$6="SINGLEELEMENTS",SUM((((K16/100)*$AJ$22)*$AH$22))+(((((K16/100)*$AJ$22)*$AN$22)*$AH$22)*Calculator!$G$2)-((((K16/100)*$AJ$22)*$AN$22)*$AH$22)+((((K16/100)*$AJ$23)*$AH$23)),IF(Calculator!$O$6="SINGLESPECTRUM",SUM((((K16/100)*$AJ$22)*$AH$22))+(((((K16/100)*$AJ$22)*$AN$22)*$AH$22)*Calculator!$G$4)-((((K16/100)*$AJ$22)*$AN$22)*$AH$22)+((((K16/100)*$AJ$23)*$AH$23)),IF(Calculator!$O$6="SINGLEHOMESTEAD",SUM((((K16/100)*$AJ$22)*$AH$22))+(((((K16/100)*$AJ$22)*$AN$22)*$AH$22)*Calculator!$G$3)-((((K16/100)*$AJ$22)*$AN$22)*$AH$22)+((((K16/100)*$AJ$23)*$AH$23)),IF(Calculator!$O$6="SINGLEBAND A",SUM((((K16/100)*$AJ$22)*$AH$22))+(((((K16/100)*$AJ$22)*$AN$22)*$AH$22)*Calculator!$G$5)-((((K16/100)*$AJ$22)*$AN$22)*$AH$22)+((((K16/100)*$AJ$23)*$AH$23)),IF(Calculator!$O$6="SINGLEBAND B",SUM((((K16/100)*$AJ$22)*$AH$22))+(((((K16/100)*$AJ$22)*$AN$22)*$AH$22)*Calculator!$G$6)-((((K16/100)*$AJ$22)*$AN$22)*$AH$22)+((((K16/100)*$AJ$23)*$AH$23)),IF(Calculator!$O$6="SINGLEBAND C",SUM((((K16/100)*$AJ$22)*$AH$22))+(((((K16/100)*$AJ$22)*$AN$22)*$AH$22)*Calculator!$G$7)-((((K16/100)*$AJ$22)*$AN$22)*$AH$22)+((((K16/100)*$AJ$23)*$AH$23)),IF(Calculator!$O$6="SINGLEBAND D",SUM((((K16/100)*$AJ$22)*$AH$22))+(((((K16/100)*$AJ$22)*$AN$22)*$AH$22)*Calculator!$G$8)-((((K16/100)*$AJ$22)*$AN$22)*$AH$22)+((((K16/100)*$AJ$23)*$AH$23)),IF(Calculator!$O$6="SINGLEURBANE",SUM((((K16/100)*$AJ$22)*$AH$22))+(((((K16/100)*$AJ$22)*$AN$22)*$AH$22)*Calculator!$G$9)-((((K16/100)*$AJ$22)*$AN$22)*$AH$22)+((((K16/100)*$AJ$23)*$AH$23)),IF(Calculator!$O$6="SINGLESILVERANOD",SUM((((K16/100)*$AJ$22)*$AH$22))+(((((K16/100)*$AJ$22)*$AN$22)*$AH$22)*Calculator!$G$10)-((((K16/100)*$AJ$22)*$AN$22)*$AH$22)+((((K16/100)*$AJ$23)*$AH$23)),IF(Calculator!$O$6="SINGLEANOD",SUM((((K16/100)*$AJ$22)*$AH$22))+(((((K16/100)*$AJ$22)*$AN$22)*$AH$22)*Calculator!$G$11)-((((K16/100)*$AJ$22)*$AN$22)*$AH$22)+((((K16/100)*$AJ$23)*$AH$23)),IF(Calculator!$O$6="DUALBASE",SUM((((K16/100)*$AJ$22)*$AH$22))+(((((K16/100)*$AJ$22)*$AN$22)*$AH$22)*Calculator!$G$12)-((((K16/100)*$AJ$22)*$AN$22)*$AH$22)+((((K16/100)*$AJ$23)*$AH$23)),IF(Calculator!$O$6="DUALELEMENTS",SUM((((K16/100)*$AJ$22)*$AH$22))+(((((K16/100)*$AJ$22)*$AN$22)*$AH$22)*Calculator!$G$13)-((((K16/100)*$AJ$22)*$AN$22)*$AH$22)+((((K16/100)*$AJ$23)*$AH$23)),IF(Calculator!$O$6="DUALSPECTRUM",SUM((((K16/100)*$AJ$22)*$AH$22))+(((((K16/100)*$AJ$22)*$AN$22)*$AH$22)*Calculator!$G$15)-((((K16/100)*$AJ$22)*$AN$22)*$AH$22)+((((K16/100)*$AJ$23)*$AH$23)),IF(Calculator!$O$6="DUALHOMESTEAD",SUM((((K16/100)*$AJ$22)*$AH$22))+(((((K16/100)*$AJ$22)*$AN$22)*$AH$22)*Calculator!$G$14)-((((K16/100)*$AJ$22)*$AN$22)*$AH$22)+((((K16/100)*$AJ$23)*$AH$23)),IF(Calculator!$O$6="DUALBAND A",SUM((((K16/100)*$AJ$22)*$AH$22))+(((((K16/100)*$AJ$22)*$AN$22)*$AH$22)*Calculator!$G$16)-((((K16/100)*$AJ$22)*$AN$22)*$AH$22)+((((K16/100)*$AJ$23)*$AH$23)),IF(Calculator!$O$6="DUALBAND B",SUM((((K16/100)*$AJ$22)*$AH$22))+(((((K16/100)*$AJ$22)*$AN$22)*$AH$22)*Calculator!$G$17)-((((K16/100)*$AJ$22)*$AN$22)*$AH$22)+((((K16/100)*$AJ$23)*$AH$23)),IF(Calculator!$O$6="DUALBAND C",SUM((((K16/100)*$AJ$22)*$AH$22))+(((((K16/100)*$AJ$22)*$AN$22)*$AH$22)*Calculator!$G$18)-((((K16/100)*$AJ$22)*$AN$22)*$AH$22)+((((K16/100)*$AJ$23)*$AH$23)),IF(Calculator!$O$6="DUALBAND D",SUM((((K16/100)*$AJ$22)*$AH$22))+(((((K16/100)*$AJ$22)*$AN$22)*$AH$22)*Calculator!$G$19)-((((K16/100)*$AJ$22)*$AN$22)*$AH$22)+((((K16/100)*$AJ$23)*$AH$23)),IF(Calculator!$O$6="DUALURBANE",SUM((((K16/100)*$AJ$22)*$AH$22))+(((((K16/100)*$AJ$22)*$AN$22)*$AH$22)*Calculator!$G$20)-((((K16/100)*$AJ$22)*$AN$22)*$AH$22)+((((K16/100)*$AJ$23)*$AH$23)),IF(Calculator!$O$6="DUALSILVERANOD",SUM((((K16/100)*$AJ$22)*$AH$22))+(((((K16/100)*$AJ$22)*$AN$22)*$AH$22)*Calculator!$G$21)-((((K16/100)*$AJ$22)*$AN$22)*$AH$22)+((((K16/100)*$AJ$23)*$AH$23)),IF(Calculator!$O$6="DUALANOD",SUM((((K16/100)*$AJ$22)*$AH$22))+(((((K16/100)*$AJ$22)*$AN$22)*$AH$22)*Calculator!$G$22)-((((K16/100)*$AJ$22)*$AN$22)*$AH$22)+((((K16/100)*$AJ$23)*$AH$23))))))))))))))))))))))))</f>
        <v>169.31486786193847</v>
      </c>
      <c r="AA16" s="2">
        <f>IF(Calculator!$O$6="SINGLEBASE",SUM((((L16/100)*$AJ$22)*$AH$22))+((((L16/100)*$AJ$23)*$AH$23)),IF(Calculator!$O$6="SINGLEELEMENTS",SUM((((L16/100)*$AJ$22)*$AH$22))+(((((L16/100)*$AJ$22)*$AN$22)*$AH$22)*Calculator!$G$2)-((((L16/100)*$AJ$22)*$AN$22)*$AH$22)+((((L16/100)*$AJ$23)*$AH$23)),IF(Calculator!$O$6="SINGLESPECTRUM",SUM((((L16/100)*$AJ$22)*$AH$22))+(((((L16/100)*$AJ$22)*$AN$22)*$AH$22)*Calculator!$G$4)-((((L16/100)*$AJ$22)*$AN$22)*$AH$22)+((((L16/100)*$AJ$23)*$AH$23)),IF(Calculator!$O$6="SINGLEHOMESTEAD",SUM((((L16/100)*$AJ$22)*$AH$22))+(((((L16/100)*$AJ$22)*$AN$22)*$AH$22)*Calculator!$G$3)-((((L16/100)*$AJ$22)*$AN$22)*$AH$22)+((((L16/100)*$AJ$23)*$AH$23)),IF(Calculator!$O$6="SINGLEBAND A",SUM((((L16/100)*$AJ$22)*$AH$22))+(((((L16/100)*$AJ$22)*$AN$22)*$AH$22)*Calculator!$G$5)-((((L16/100)*$AJ$22)*$AN$22)*$AH$22)+((((L16/100)*$AJ$23)*$AH$23)),IF(Calculator!$O$6="SINGLEBAND B",SUM((((L16/100)*$AJ$22)*$AH$22))+(((((L16/100)*$AJ$22)*$AN$22)*$AH$22)*Calculator!$G$6)-((((L16/100)*$AJ$22)*$AN$22)*$AH$22)+((((L16/100)*$AJ$23)*$AH$23)),IF(Calculator!$O$6="SINGLEBAND C",SUM((((L16/100)*$AJ$22)*$AH$22))+(((((L16/100)*$AJ$22)*$AN$22)*$AH$22)*Calculator!$G$7)-((((L16/100)*$AJ$22)*$AN$22)*$AH$22)+((((L16/100)*$AJ$23)*$AH$23)),IF(Calculator!$O$6="SINGLEBAND D",SUM((((L16/100)*$AJ$22)*$AH$22))+(((((L16/100)*$AJ$22)*$AN$22)*$AH$22)*Calculator!$G$8)-((((L16/100)*$AJ$22)*$AN$22)*$AH$22)+((((L16/100)*$AJ$23)*$AH$23)),IF(Calculator!$O$6="SINGLEURBANE",SUM((((L16/100)*$AJ$22)*$AH$22))+(((((L16/100)*$AJ$22)*$AN$22)*$AH$22)*Calculator!$G$9)-((((L16/100)*$AJ$22)*$AN$22)*$AH$22)+((((L16/100)*$AJ$23)*$AH$23)),IF(Calculator!$O$6="SINGLESILVERANOD",SUM((((L16/100)*$AJ$22)*$AH$22))+(((((L16/100)*$AJ$22)*$AN$22)*$AH$22)*Calculator!$G$10)-((((L16/100)*$AJ$22)*$AN$22)*$AH$22)+((((L16/100)*$AJ$23)*$AH$23)),IF(Calculator!$O$6="SINGLEANOD",SUM((((L16/100)*$AJ$22)*$AH$22))+(((((L16/100)*$AJ$22)*$AN$22)*$AH$22)*Calculator!$G$11)-((((L16/100)*$AJ$22)*$AN$22)*$AH$22)+((((L16/100)*$AJ$23)*$AH$23)),IF(Calculator!$O$6="DUALBASE",SUM((((L16/100)*$AJ$22)*$AH$22))+(((((L16/100)*$AJ$22)*$AN$22)*$AH$22)*Calculator!$G$12)-((((L16/100)*$AJ$22)*$AN$22)*$AH$22)+((((L16/100)*$AJ$23)*$AH$23)),IF(Calculator!$O$6="DUALELEMENTS",SUM((((L16/100)*$AJ$22)*$AH$22))+(((((L16/100)*$AJ$22)*$AN$22)*$AH$22)*Calculator!$G$13)-((((L16/100)*$AJ$22)*$AN$22)*$AH$22)+((((L16/100)*$AJ$23)*$AH$23)),IF(Calculator!$O$6="DUALSPECTRUM",SUM((((L16/100)*$AJ$22)*$AH$22))+(((((L16/100)*$AJ$22)*$AN$22)*$AH$22)*Calculator!$G$15)-((((L16/100)*$AJ$22)*$AN$22)*$AH$22)+((((L16/100)*$AJ$23)*$AH$23)),IF(Calculator!$O$6="DUALHOMESTEAD",SUM((((L16/100)*$AJ$22)*$AH$22))+(((((L16/100)*$AJ$22)*$AN$22)*$AH$22)*Calculator!$G$14)-((((L16/100)*$AJ$22)*$AN$22)*$AH$22)+((((L16/100)*$AJ$23)*$AH$23)),IF(Calculator!$O$6="DUALBAND A",SUM((((L16/100)*$AJ$22)*$AH$22))+(((((L16/100)*$AJ$22)*$AN$22)*$AH$22)*Calculator!$G$16)-((((L16/100)*$AJ$22)*$AN$22)*$AH$22)+((((L16/100)*$AJ$23)*$AH$23)),IF(Calculator!$O$6="DUALBAND B",SUM((((L16/100)*$AJ$22)*$AH$22))+(((((L16/100)*$AJ$22)*$AN$22)*$AH$22)*Calculator!$G$17)-((((L16/100)*$AJ$22)*$AN$22)*$AH$22)+((((L16/100)*$AJ$23)*$AH$23)),IF(Calculator!$O$6="DUALBAND C",SUM((((L16/100)*$AJ$22)*$AH$22))+(((((L16/100)*$AJ$22)*$AN$22)*$AH$22)*Calculator!$G$18)-((((L16/100)*$AJ$22)*$AN$22)*$AH$22)+((((L16/100)*$AJ$23)*$AH$23)),IF(Calculator!$O$6="DUALBAND D",SUM((((L16/100)*$AJ$22)*$AH$22))+(((((L16/100)*$AJ$22)*$AN$22)*$AH$22)*Calculator!$G$19)-((((L16/100)*$AJ$22)*$AN$22)*$AH$22)+((((L16/100)*$AJ$23)*$AH$23)),IF(Calculator!$O$6="DUALURBANE",SUM((((L16/100)*$AJ$22)*$AH$22))+(((((L16/100)*$AJ$22)*$AN$22)*$AH$22)*Calculator!$G$20)-((((L16/100)*$AJ$22)*$AN$22)*$AH$22)+((((L16/100)*$AJ$23)*$AH$23)),IF(Calculator!$O$6="DUALSILVERANOD",SUM((((L16/100)*$AJ$22)*$AH$22))+(((((L16/100)*$AJ$22)*$AN$22)*$AH$22)*Calculator!$G$21)-((((L16/100)*$AJ$22)*$AN$22)*$AH$22)+((((L16/100)*$AJ$23)*$AH$23)),IF(Calculator!$O$6="DUALANOD",SUM((((L16/100)*$AJ$22)*$AH$22))+(((((L16/100)*$AJ$22)*$AN$22)*$AH$22)*Calculator!$G$22)-((((L16/100)*$AJ$22)*$AN$22)*$AH$22)+((((L16/100)*$AJ$23)*$AH$23))))))))))))))))))))))))</f>
        <v>171.57708333892819</v>
      </c>
      <c r="AB16" s="2">
        <f>IF(Calculator!$O$6="SINGLEBASE",SUM((((M16/100)*$AJ$22)*$AH$22))+((((M16/100)*$AJ$23)*$AH$23)),IF(Calculator!$O$6="SINGLEELEMENTS",SUM((((M16/100)*$AJ$22)*$AH$22))+(((((M16/100)*$AJ$22)*$AN$22)*$AH$22)*Calculator!$G$2)-((((M16/100)*$AJ$22)*$AN$22)*$AH$22)+((((M16/100)*$AJ$23)*$AH$23)),IF(Calculator!$O$6="SINGLESPECTRUM",SUM((((M16/100)*$AJ$22)*$AH$22))+(((((M16/100)*$AJ$22)*$AN$22)*$AH$22)*Calculator!$G$4)-((((M16/100)*$AJ$22)*$AN$22)*$AH$22)+((((M16/100)*$AJ$23)*$AH$23)),IF(Calculator!$O$6="SINGLEHOMESTEAD",SUM((((M16/100)*$AJ$22)*$AH$22))+(((((M16/100)*$AJ$22)*$AN$22)*$AH$22)*Calculator!$G$3)-((((M16/100)*$AJ$22)*$AN$22)*$AH$22)+((((M16/100)*$AJ$23)*$AH$23)),IF(Calculator!$O$6="SINGLEBAND A",SUM((((M16/100)*$AJ$22)*$AH$22))+(((((M16/100)*$AJ$22)*$AN$22)*$AH$22)*Calculator!$G$5)-((((M16/100)*$AJ$22)*$AN$22)*$AH$22)+((((M16/100)*$AJ$23)*$AH$23)),IF(Calculator!$O$6="SINGLEBAND B",SUM((((M16/100)*$AJ$22)*$AH$22))+(((((M16/100)*$AJ$22)*$AN$22)*$AH$22)*Calculator!$G$6)-((((M16/100)*$AJ$22)*$AN$22)*$AH$22)+((((M16/100)*$AJ$23)*$AH$23)),IF(Calculator!$O$6="SINGLEBAND C",SUM((((M16/100)*$AJ$22)*$AH$22))+(((((M16/100)*$AJ$22)*$AN$22)*$AH$22)*Calculator!$G$7)-((((M16/100)*$AJ$22)*$AN$22)*$AH$22)+((((M16/100)*$AJ$23)*$AH$23)),IF(Calculator!$O$6="SINGLEBAND D",SUM((((M16/100)*$AJ$22)*$AH$22))+(((((M16/100)*$AJ$22)*$AN$22)*$AH$22)*Calculator!$G$8)-((((M16/100)*$AJ$22)*$AN$22)*$AH$22)+((((M16/100)*$AJ$23)*$AH$23)),IF(Calculator!$O$6="SINGLEURBANE",SUM((((M16/100)*$AJ$22)*$AH$22))+(((((M16/100)*$AJ$22)*$AN$22)*$AH$22)*Calculator!$G$9)-((((M16/100)*$AJ$22)*$AN$22)*$AH$22)+((((M16/100)*$AJ$23)*$AH$23)),IF(Calculator!$O$6="SINGLESILVERANOD",SUM((((M16/100)*$AJ$22)*$AH$22))+(((((M16/100)*$AJ$22)*$AN$22)*$AH$22)*Calculator!$G$10)-((((M16/100)*$AJ$22)*$AN$22)*$AH$22)+((((M16/100)*$AJ$23)*$AH$23)),IF(Calculator!$O$6="SINGLEANOD",SUM((((M16/100)*$AJ$22)*$AH$22))+(((((M16/100)*$AJ$22)*$AN$22)*$AH$22)*Calculator!$G$11)-((((M16/100)*$AJ$22)*$AN$22)*$AH$22)+((((M16/100)*$AJ$23)*$AH$23)),IF(Calculator!$O$6="DUALBASE",SUM((((M16/100)*$AJ$22)*$AH$22))+(((((M16/100)*$AJ$22)*$AN$22)*$AH$22)*Calculator!$G$12)-((((M16/100)*$AJ$22)*$AN$22)*$AH$22)+((((M16/100)*$AJ$23)*$AH$23)),IF(Calculator!$O$6="DUALELEMENTS",SUM((((M16/100)*$AJ$22)*$AH$22))+(((((M16/100)*$AJ$22)*$AN$22)*$AH$22)*Calculator!$G$13)-((((M16/100)*$AJ$22)*$AN$22)*$AH$22)+((((M16/100)*$AJ$23)*$AH$23)),IF(Calculator!$O$6="DUALSPECTRUM",SUM((((M16/100)*$AJ$22)*$AH$22))+(((((M16/100)*$AJ$22)*$AN$22)*$AH$22)*Calculator!$G$15)-((((M16/100)*$AJ$22)*$AN$22)*$AH$22)+((((M16/100)*$AJ$23)*$AH$23)),IF(Calculator!$O$6="DUALHOMESTEAD",SUM((((M16/100)*$AJ$22)*$AH$22))+(((((M16/100)*$AJ$22)*$AN$22)*$AH$22)*Calculator!$G$14)-((((M16/100)*$AJ$22)*$AN$22)*$AH$22)+((((M16/100)*$AJ$23)*$AH$23)),IF(Calculator!$O$6="DUALBAND A",SUM((((M16/100)*$AJ$22)*$AH$22))+(((((M16/100)*$AJ$22)*$AN$22)*$AH$22)*Calculator!$G$16)-((((M16/100)*$AJ$22)*$AN$22)*$AH$22)+((((M16/100)*$AJ$23)*$AH$23)),IF(Calculator!$O$6="DUALBAND B",SUM((((M16/100)*$AJ$22)*$AH$22))+(((((M16/100)*$AJ$22)*$AN$22)*$AH$22)*Calculator!$G$17)-((((M16/100)*$AJ$22)*$AN$22)*$AH$22)+((((M16/100)*$AJ$23)*$AH$23)),IF(Calculator!$O$6="DUALBAND C",SUM((((M16/100)*$AJ$22)*$AH$22))+(((((M16/100)*$AJ$22)*$AN$22)*$AH$22)*Calculator!$G$18)-((((M16/100)*$AJ$22)*$AN$22)*$AH$22)+((((M16/100)*$AJ$23)*$AH$23)),IF(Calculator!$O$6="DUALBAND D",SUM((((M16/100)*$AJ$22)*$AH$22))+(((((M16/100)*$AJ$22)*$AN$22)*$AH$22)*Calculator!$G$19)-((((M16/100)*$AJ$22)*$AN$22)*$AH$22)+((((M16/100)*$AJ$23)*$AH$23)),IF(Calculator!$O$6="DUALURBANE",SUM((((M16/100)*$AJ$22)*$AH$22))+(((((M16/100)*$AJ$22)*$AN$22)*$AH$22)*Calculator!$G$20)-((((M16/100)*$AJ$22)*$AN$22)*$AH$22)+((((M16/100)*$AJ$23)*$AH$23)),IF(Calculator!$O$6="DUALSILVERANOD",SUM((((M16/100)*$AJ$22)*$AH$22))+(((((M16/100)*$AJ$22)*$AN$22)*$AH$22)*Calculator!$G$21)-((((M16/100)*$AJ$22)*$AN$22)*$AH$22)+((((M16/100)*$AJ$23)*$AH$23)),IF(Calculator!$O$6="DUALANOD",SUM((((M16/100)*$AJ$22)*$AH$22))+(((((M16/100)*$AJ$22)*$AN$22)*$AH$22)*Calculator!$G$22)-((((M16/100)*$AJ$22)*$AN$22)*$AH$22)+((((M16/100)*$AJ$23)*$AH$23))))))))))))))))))))))))</f>
        <v>165.93867976989742</v>
      </c>
      <c r="AC16" s="2">
        <f>IF(Calculator!$O$6="SINGLEBASE",SUM((((N16/100)*$AJ$22)*$AH$22))+((((N16/100)*$AJ$23)*$AH$23)),IF(Calculator!$O$6="SINGLEELEMENTS",SUM((((N16/100)*$AJ$22)*$AH$22))+(((((N16/100)*$AJ$22)*$AN$22)*$AH$22)*Calculator!$G$2)-((((N16/100)*$AJ$22)*$AN$22)*$AH$22)+((((N16/100)*$AJ$23)*$AH$23)),IF(Calculator!$O$6="SINGLESPECTRUM",SUM((((N16/100)*$AJ$22)*$AH$22))+(((((N16/100)*$AJ$22)*$AN$22)*$AH$22)*Calculator!$G$4)-((((N16/100)*$AJ$22)*$AN$22)*$AH$22)+((((N16/100)*$AJ$23)*$AH$23)),IF(Calculator!$O$6="SINGLEHOMESTEAD",SUM((((N16/100)*$AJ$22)*$AH$22))+(((((N16/100)*$AJ$22)*$AN$22)*$AH$22)*Calculator!$G$3)-((((N16/100)*$AJ$22)*$AN$22)*$AH$22)+((((N16/100)*$AJ$23)*$AH$23)),IF(Calculator!$O$6="SINGLEBAND A",SUM((((N16/100)*$AJ$22)*$AH$22))+(((((N16/100)*$AJ$22)*$AN$22)*$AH$22)*Calculator!$G$5)-((((N16/100)*$AJ$22)*$AN$22)*$AH$22)+((((N16/100)*$AJ$23)*$AH$23)),IF(Calculator!$O$6="SINGLEBAND B",SUM((((N16/100)*$AJ$22)*$AH$22))+(((((N16/100)*$AJ$22)*$AN$22)*$AH$22)*Calculator!$G$6)-((((N16/100)*$AJ$22)*$AN$22)*$AH$22)+((((N16/100)*$AJ$23)*$AH$23)),IF(Calculator!$O$6="SINGLEBAND C",SUM((((N16/100)*$AJ$22)*$AH$22))+(((((N16/100)*$AJ$22)*$AN$22)*$AH$22)*Calculator!$G$7)-((((N16/100)*$AJ$22)*$AN$22)*$AH$22)+((((N16/100)*$AJ$23)*$AH$23)),IF(Calculator!$O$6="SINGLEBAND D",SUM((((N16/100)*$AJ$22)*$AH$22))+(((((N16/100)*$AJ$22)*$AN$22)*$AH$22)*Calculator!$G$8)-((((N16/100)*$AJ$22)*$AN$22)*$AH$22)+((((N16/100)*$AJ$23)*$AH$23)),IF(Calculator!$O$6="SINGLEURBANE",SUM((((N16/100)*$AJ$22)*$AH$22))+(((((N16/100)*$AJ$22)*$AN$22)*$AH$22)*Calculator!$G$9)-((((N16/100)*$AJ$22)*$AN$22)*$AH$22)+((((N16/100)*$AJ$23)*$AH$23)),IF(Calculator!$O$6="SINGLESILVERANOD",SUM((((N16/100)*$AJ$22)*$AH$22))+(((((N16/100)*$AJ$22)*$AN$22)*$AH$22)*Calculator!$G$10)-((((N16/100)*$AJ$22)*$AN$22)*$AH$22)+((((N16/100)*$AJ$23)*$AH$23)),IF(Calculator!$O$6="SINGLEANOD",SUM((((N16/100)*$AJ$22)*$AH$22))+(((((N16/100)*$AJ$22)*$AN$22)*$AH$22)*Calculator!$G$11)-((((N16/100)*$AJ$22)*$AN$22)*$AH$22)+((((N16/100)*$AJ$23)*$AH$23)),IF(Calculator!$O$6="DUALBASE",SUM((((N16/100)*$AJ$22)*$AH$22))+(((((N16/100)*$AJ$22)*$AN$22)*$AH$22)*Calculator!$G$12)-((((N16/100)*$AJ$22)*$AN$22)*$AH$22)+((((N16/100)*$AJ$23)*$AH$23)),IF(Calculator!$O$6="DUALELEMENTS",SUM((((N16/100)*$AJ$22)*$AH$22))+(((((N16/100)*$AJ$22)*$AN$22)*$AH$22)*Calculator!$G$13)-((((N16/100)*$AJ$22)*$AN$22)*$AH$22)+((((N16/100)*$AJ$23)*$AH$23)),IF(Calculator!$O$6="DUALSPECTRUM",SUM((((N16/100)*$AJ$22)*$AH$22))+(((((N16/100)*$AJ$22)*$AN$22)*$AH$22)*Calculator!$G$15)-((((N16/100)*$AJ$22)*$AN$22)*$AH$22)+((((N16/100)*$AJ$23)*$AH$23)),IF(Calculator!$O$6="DUALHOMESTEAD",SUM((((N16/100)*$AJ$22)*$AH$22))+(((((N16/100)*$AJ$22)*$AN$22)*$AH$22)*Calculator!$G$14)-((((N16/100)*$AJ$22)*$AN$22)*$AH$22)+((((N16/100)*$AJ$23)*$AH$23)),IF(Calculator!$O$6="DUALBAND A",SUM((((N16/100)*$AJ$22)*$AH$22))+(((((N16/100)*$AJ$22)*$AN$22)*$AH$22)*Calculator!$G$16)-((((N16/100)*$AJ$22)*$AN$22)*$AH$22)+((((N16/100)*$AJ$23)*$AH$23)),IF(Calculator!$O$6="DUALBAND B",SUM((((N16/100)*$AJ$22)*$AH$22))+(((((N16/100)*$AJ$22)*$AN$22)*$AH$22)*Calculator!$G$17)-((((N16/100)*$AJ$22)*$AN$22)*$AH$22)+((((N16/100)*$AJ$23)*$AH$23)),IF(Calculator!$O$6="DUALBAND C",SUM((((N16/100)*$AJ$22)*$AH$22))+(((((N16/100)*$AJ$22)*$AN$22)*$AH$22)*Calculator!$G$18)-((((N16/100)*$AJ$22)*$AN$22)*$AH$22)+((((N16/100)*$AJ$23)*$AH$23)),IF(Calculator!$O$6="DUALBAND D",SUM((((N16/100)*$AJ$22)*$AH$22))+(((((N16/100)*$AJ$22)*$AN$22)*$AH$22)*Calculator!$G$19)-((((N16/100)*$AJ$22)*$AN$22)*$AH$22)+((((N16/100)*$AJ$23)*$AH$23)),IF(Calculator!$O$6="DUALURBANE",SUM((((N16/100)*$AJ$22)*$AH$22))+(((((N16/100)*$AJ$22)*$AN$22)*$AH$22)*Calculator!$G$20)-((((N16/100)*$AJ$22)*$AN$22)*$AH$22)+((((N16/100)*$AJ$23)*$AH$23)),IF(Calculator!$O$6="DUALSILVERANOD",SUM((((N16/100)*$AJ$22)*$AH$22))+(((((N16/100)*$AJ$22)*$AN$22)*$AH$22)*Calculator!$G$21)-((((N16/100)*$AJ$22)*$AN$22)*$AH$22)+((((N16/100)*$AJ$23)*$AH$23)),IF(Calculator!$O$6="DUALANOD",SUM((((N16/100)*$AJ$22)*$AH$22))+(((((N16/100)*$AJ$22)*$AN$22)*$AH$22)*Calculator!$G$22)-((((N16/100)*$AJ$22)*$AN$22)*$AH$22)+((((N16/100)*$AJ$23)*$AH$23))))))))))))))))))))))))</f>
        <v>168.2008952468872</v>
      </c>
    </row>
    <row r="17" spans="1:40">
      <c r="A17" s="8" t="s">
        <v>1449</v>
      </c>
      <c r="B17" s="2">
        <v>366.18891403198239</v>
      </c>
      <c r="C17" s="2">
        <v>371.70651275634765</v>
      </c>
      <c r="D17" s="2">
        <v>377.22411148071285</v>
      </c>
      <c r="E17" s="2">
        <v>382.74171020507811</v>
      </c>
      <c r="F17" s="2">
        <v>388.25930892944331</v>
      </c>
      <c r="G17" s="2">
        <v>396.34759872436518</v>
      </c>
      <c r="H17" s="2">
        <v>401.86519744873044</v>
      </c>
      <c r="I17" s="2">
        <v>407.37233596801752</v>
      </c>
      <c r="J17" s="2">
        <v>412.88993469238278</v>
      </c>
      <c r="K17" s="2">
        <v>418.40756530761718</v>
      </c>
      <c r="L17" s="2">
        <v>404.65536148071288</v>
      </c>
      <c r="M17" s="2">
        <v>410.17296020507808</v>
      </c>
      <c r="N17" s="2">
        <v>415.69055892944334</v>
      </c>
      <c r="P17" s="8">
        <v>1400</v>
      </c>
      <c r="Q17" s="2">
        <f>IF(Calculator!$O$6="SINGLEBASE",SUM((((B17/100)*$AJ$22)*$AH$22))+((((B17/100)*$AJ$23)*$AH$23)),IF(Calculator!$O$6="SINGLEELEMENTS",SUM((((B17/100)*$AJ$22)*$AH$22))+(((((B17/100)*$AJ$22)*$AN$22)*$AH$22)*Calculator!$G$2)-((((B17/100)*$AJ$22)*$AN$22)*$AH$22)+((((B17/100)*$AJ$23)*$AH$23)),IF(Calculator!$O$6="SINGLESPECTRUM",SUM((((B17/100)*$AJ$22)*$AH$22))+(((((B17/100)*$AJ$22)*$AN$22)*$AH$22)*Calculator!$G$4)-((((B17/100)*$AJ$22)*$AN$22)*$AH$22)+((((B17/100)*$AJ$23)*$AH$23)),IF(Calculator!$O$6="SINGLEHOMESTEAD",SUM((((B17/100)*$AJ$22)*$AH$22))+(((((B17/100)*$AJ$22)*$AN$22)*$AH$22)*Calculator!$G$3)-((((B17/100)*$AJ$22)*$AN$22)*$AH$22)+((((B17/100)*$AJ$23)*$AH$23)),IF(Calculator!$O$6="SINGLEBAND A",SUM((((B17/100)*$AJ$22)*$AH$22))+(((((B17/100)*$AJ$22)*$AN$22)*$AH$22)*Calculator!$G$5)-((((B17/100)*$AJ$22)*$AN$22)*$AH$22)+((((B17/100)*$AJ$23)*$AH$23)),IF(Calculator!$O$6="SINGLEBAND B",SUM((((B17/100)*$AJ$22)*$AH$22))+(((((B17/100)*$AJ$22)*$AN$22)*$AH$22)*Calculator!$G$6)-((((B17/100)*$AJ$22)*$AN$22)*$AH$22)+((((B17/100)*$AJ$23)*$AH$23)),IF(Calculator!$O$6="SINGLEBAND C",SUM((((B17/100)*$AJ$22)*$AH$22))+(((((B17/100)*$AJ$22)*$AN$22)*$AH$22)*Calculator!$G$7)-((((B17/100)*$AJ$22)*$AN$22)*$AH$22)+((((B17/100)*$AJ$23)*$AH$23)),IF(Calculator!$O$6="SINGLEBAND D",SUM((((B17/100)*$AJ$22)*$AH$22))+(((((B17/100)*$AJ$22)*$AN$22)*$AH$22)*Calculator!$G$8)-((((B17/100)*$AJ$22)*$AN$22)*$AH$22)+((((B17/100)*$AJ$23)*$AH$23)),IF(Calculator!$O$6="SINGLEURBANE",SUM((((B17/100)*$AJ$22)*$AH$22))+(((((B17/100)*$AJ$22)*$AN$22)*$AH$22)*Calculator!$G$9)-((((B17/100)*$AJ$22)*$AN$22)*$AH$22)+((((B17/100)*$AJ$23)*$AH$23)),IF(Calculator!$O$6="SINGLESILVERANOD",SUM((((B17/100)*$AJ$22)*$AH$22))+(((((B17/100)*$AJ$22)*$AN$22)*$AH$22)*Calculator!$G$10)-((((B17/100)*$AJ$22)*$AN$22)*$AH$22)+((((B17/100)*$AJ$23)*$AH$23)),IF(Calculator!$O$6="SINGLEANOD",SUM((((B17/100)*$AJ$22)*$AH$22))+(((((B17/100)*$AJ$22)*$AN$22)*$AH$22)*Calculator!$G$11)-((((B17/100)*$AJ$22)*$AN$22)*$AH$22)+((((B17/100)*$AJ$23)*$AH$23)),IF(Calculator!$O$6="DUALBASE",SUM((((B17/100)*$AJ$22)*$AH$22))+(((((B17/100)*$AJ$22)*$AN$22)*$AH$22)*Calculator!$G$12)-((((B17/100)*$AJ$22)*$AN$22)*$AH$22)+((((B17/100)*$AJ$23)*$AH$23)),IF(Calculator!$O$6="DUALELEMENTS",SUM((((B17/100)*$AJ$22)*$AH$22))+(((((B17/100)*$AJ$22)*$AN$22)*$AH$22)*Calculator!$G$13)-((((B17/100)*$AJ$22)*$AN$22)*$AH$22)+((((B17/100)*$AJ$23)*$AH$23)),IF(Calculator!$O$6="DUALSPECTRUM",SUM((((B17/100)*$AJ$22)*$AH$22))+(((((B17/100)*$AJ$22)*$AN$22)*$AH$22)*Calculator!$G$15)-((((B17/100)*$AJ$22)*$AN$22)*$AH$22)+((((B17/100)*$AJ$23)*$AH$23)),IF(Calculator!$O$6="DUALHOMESTEAD",SUM((((B17/100)*$AJ$22)*$AH$22))+(((((B17/100)*$AJ$22)*$AN$22)*$AH$22)*Calculator!$G$14)-((((B17/100)*$AJ$22)*$AN$22)*$AH$22)+((((B17/100)*$AJ$23)*$AH$23)),IF(Calculator!$O$6="DUALBAND A",SUM((((B17/100)*$AJ$22)*$AH$22))+(((((B17/100)*$AJ$22)*$AN$22)*$AH$22)*Calculator!$G$16)-((((B17/100)*$AJ$22)*$AN$22)*$AH$22)+((((B17/100)*$AJ$23)*$AH$23)),IF(Calculator!$O$6="DUALBAND B",SUM((((B17/100)*$AJ$22)*$AH$22))+(((((B17/100)*$AJ$22)*$AN$22)*$AH$22)*Calculator!$G$17)-((((B17/100)*$AJ$22)*$AN$22)*$AH$22)+((((B17/100)*$AJ$23)*$AH$23)),IF(Calculator!$O$6="DUALBAND C",SUM((((B17/100)*$AJ$22)*$AH$22))+(((((B17/100)*$AJ$22)*$AN$22)*$AH$22)*Calculator!$G$18)-((((B17/100)*$AJ$22)*$AN$22)*$AH$22)+((((B17/100)*$AJ$23)*$AH$23)),IF(Calculator!$O$6="DUALBAND D",SUM((((B17/100)*$AJ$22)*$AH$22))+(((((B17/100)*$AJ$22)*$AN$22)*$AH$22)*Calculator!$G$19)-((((B17/100)*$AJ$22)*$AN$22)*$AH$22)+((((B17/100)*$AJ$23)*$AH$23)),IF(Calculator!$O$6="DUALURBANE",SUM((((B17/100)*$AJ$22)*$AH$22))+(((((B17/100)*$AJ$22)*$AN$22)*$AH$22)*Calculator!$G$20)-((((B17/100)*$AJ$22)*$AN$22)*$AH$22)+((((B17/100)*$AJ$23)*$AH$23)),IF(Calculator!$O$6="DUALSILVERANOD",SUM((((B17/100)*$AJ$22)*$AH$22))+(((((B17/100)*$AJ$22)*$AN$22)*$AH$22)*Calculator!$G$21)-((((B17/100)*$AJ$22)*$AN$22)*$AH$22)+((((B17/100)*$AJ$23)*$AH$23)),IF(Calculator!$O$6="DUALANOD",SUM((((B17/100)*$AJ$22)*$AH$22))+(((((B17/100)*$AJ$22)*$AN$22)*$AH$22)*Calculator!$G$22)-((((B17/100)*$AJ$22)*$AN$22)*$AH$22)+((((B17/100)*$AJ$23)*$AH$23))))))))))))))))))))))))</f>
        <v>150.13745475311276</v>
      </c>
      <c r="R17" s="2">
        <f>IF(Calculator!$O$6="SINGLEBASE",SUM((((C17/100)*$AJ$22)*$AH$22))+((((C17/100)*$AJ$23)*$AH$23)),IF(Calculator!$O$6="SINGLEELEMENTS",SUM((((C17/100)*$AJ$22)*$AH$22))+(((((C17/100)*$AJ$22)*$AN$22)*$AH$22)*Calculator!$G$2)-((((C17/100)*$AJ$22)*$AN$22)*$AH$22)+((((C17/100)*$AJ$23)*$AH$23)),IF(Calculator!$O$6="SINGLESPECTRUM",SUM((((C17/100)*$AJ$22)*$AH$22))+(((((C17/100)*$AJ$22)*$AN$22)*$AH$22)*Calculator!$G$4)-((((C17/100)*$AJ$22)*$AN$22)*$AH$22)+((((C17/100)*$AJ$23)*$AH$23)),IF(Calculator!$O$6="SINGLEHOMESTEAD",SUM((((C17/100)*$AJ$22)*$AH$22))+(((((C17/100)*$AJ$22)*$AN$22)*$AH$22)*Calculator!$G$3)-((((C17/100)*$AJ$22)*$AN$22)*$AH$22)+((((C17/100)*$AJ$23)*$AH$23)),IF(Calculator!$O$6="SINGLEBAND A",SUM((((C17/100)*$AJ$22)*$AH$22))+(((((C17/100)*$AJ$22)*$AN$22)*$AH$22)*Calculator!$G$5)-((((C17/100)*$AJ$22)*$AN$22)*$AH$22)+((((C17/100)*$AJ$23)*$AH$23)),IF(Calculator!$O$6="SINGLEBAND B",SUM((((C17/100)*$AJ$22)*$AH$22))+(((((C17/100)*$AJ$22)*$AN$22)*$AH$22)*Calculator!$G$6)-((((C17/100)*$AJ$22)*$AN$22)*$AH$22)+((((C17/100)*$AJ$23)*$AH$23)),IF(Calculator!$O$6="SINGLEBAND C",SUM((((C17/100)*$AJ$22)*$AH$22))+(((((C17/100)*$AJ$22)*$AN$22)*$AH$22)*Calculator!$G$7)-((((C17/100)*$AJ$22)*$AN$22)*$AH$22)+((((C17/100)*$AJ$23)*$AH$23)),IF(Calculator!$O$6="SINGLEBAND D",SUM((((C17/100)*$AJ$22)*$AH$22))+(((((C17/100)*$AJ$22)*$AN$22)*$AH$22)*Calculator!$G$8)-((((C17/100)*$AJ$22)*$AN$22)*$AH$22)+((((C17/100)*$AJ$23)*$AH$23)),IF(Calculator!$O$6="SINGLEURBANE",SUM((((C17/100)*$AJ$22)*$AH$22))+(((((C17/100)*$AJ$22)*$AN$22)*$AH$22)*Calculator!$G$9)-((((C17/100)*$AJ$22)*$AN$22)*$AH$22)+((((C17/100)*$AJ$23)*$AH$23)),IF(Calculator!$O$6="SINGLESILVERANOD",SUM((((C17/100)*$AJ$22)*$AH$22))+(((((C17/100)*$AJ$22)*$AN$22)*$AH$22)*Calculator!$G$10)-((((C17/100)*$AJ$22)*$AN$22)*$AH$22)+((((C17/100)*$AJ$23)*$AH$23)),IF(Calculator!$O$6="SINGLEANOD",SUM((((C17/100)*$AJ$22)*$AH$22))+(((((C17/100)*$AJ$22)*$AN$22)*$AH$22)*Calculator!$G$11)-((((C17/100)*$AJ$22)*$AN$22)*$AH$22)+((((C17/100)*$AJ$23)*$AH$23)),IF(Calculator!$O$6="DUALBASE",SUM((((C17/100)*$AJ$22)*$AH$22))+(((((C17/100)*$AJ$22)*$AN$22)*$AH$22)*Calculator!$G$12)-((((C17/100)*$AJ$22)*$AN$22)*$AH$22)+((((C17/100)*$AJ$23)*$AH$23)),IF(Calculator!$O$6="DUALELEMENTS",SUM((((C17/100)*$AJ$22)*$AH$22))+(((((C17/100)*$AJ$22)*$AN$22)*$AH$22)*Calculator!$G$13)-((((C17/100)*$AJ$22)*$AN$22)*$AH$22)+((((C17/100)*$AJ$23)*$AH$23)),IF(Calculator!$O$6="DUALSPECTRUM",SUM((((C17/100)*$AJ$22)*$AH$22))+(((((C17/100)*$AJ$22)*$AN$22)*$AH$22)*Calculator!$G$15)-((((C17/100)*$AJ$22)*$AN$22)*$AH$22)+((((C17/100)*$AJ$23)*$AH$23)),IF(Calculator!$O$6="DUALHOMESTEAD",SUM((((C17/100)*$AJ$22)*$AH$22))+(((((C17/100)*$AJ$22)*$AN$22)*$AH$22)*Calculator!$G$14)-((((C17/100)*$AJ$22)*$AN$22)*$AH$22)+((((C17/100)*$AJ$23)*$AH$23)),IF(Calculator!$O$6="DUALBAND A",SUM((((C17/100)*$AJ$22)*$AH$22))+(((((C17/100)*$AJ$22)*$AN$22)*$AH$22)*Calculator!$G$16)-((((C17/100)*$AJ$22)*$AN$22)*$AH$22)+((((C17/100)*$AJ$23)*$AH$23)),IF(Calculator!$O$6="DUALBAND B",SUM((((C17/100)*$AJ$22)*$AH$22))+(((((C17/100)*$AJ$22)*$AN$22)*$AH$22)*Calculator!$G$17)-((((C17/100)*$AJ$22)*$AN$22)*$AH$22)+((((C17/100)*$AJ$23)*$AH$23)),IF(Calculator!$O$6="DUALBAND C",SUM((((C17/100)*$AJ$22)*$AH$22))+(((((C17/100)*$AJ$22)*$AN$22)*$AH$22)*Calculator!$G$18)-((((C17/100)*$AJ$22)*$AN$22)*$AH$22)+((((C17/100)*$AJ$23)*$AH$23)),IF(Calculator!$O$6="DUALBAND D",SUM((((C17/100)*$AJ$22)*$AH$22))+(((((C17/100)*$AJ$22)*$AN$22)*$AH$22)*Calculator!$G$19)-((((C17/100)*$AJ$22)*$AN$22)*$AH$22)+((((C17/100)*$AJ$23)*$AH$23)),IF(Calculator!$O$6="DUALURBANE",SUM((((C17/100)*$AJ$22)*$AH$22))+(((((C17/100)*$AJ$22)*$AN$22)*$AH$22)*Calculator!$G$20)-((((C17/100)*$AJ$22)*$AN$22)*$AH$22)+((((C17/100)*$AJ$23)*$AH$23)),IF(Calculator!$O$6="DUALSILVERANOD",SUM((((C17/100)*$AJ$22)*$AH$22))+(((((C17/100)*$AJ$22)*$AN$22)*$AH$22)*Calculator!$G$21)-((((C17/100)*$AJ$22)*$AN$22)*$AH$22)+((((C17/100)*$AJ$23)*$AH$23)),IF(Calculator!$O$6="DUALANOD",SUM((((C17/100)*$AJ$22)*$AH$22))+(((((C17/100)*$AJ$22)*$AN$22)*$AH$22)*Calculator!$G$22)-((((C17/100)*$AJ$22)*$AN$22)*$AH$22)+((((C17/100)*$AJ$23)*$AH$23))))))))))))))))))))))))</f>
        <v>152.39967023010252</v>
      </c>
      <c r="S17" s="2">
        <f>IF(Calculator!$O$6="SINGLEBASE",SUM((((D17/100)*$AJ$22)*$AH$22))+((((D17/100)*$AJ$23)*$AH$23)),IF(Calculator!$O$6="SINGLEELEMENTS",SUM((((D17/100)*$AJ$22)*$AH$22))+(((((D17/100)*$AJ$22)*$AN$22)*$AH$22)*Calculator!$G$2)-((((D17/100)*$AJ$22)*$AN$22)*$AH$22)+((((D17/100)*$AJ$23)*$AH$23)),IF(Calculator!$O$6="SINGLESPECTRUM",SUM((((D17/100)*$AJ$22)*$AH$22))+(((((D17/100)*$AJ$22)*$AN$22)*$AH$22)*Calculator!$G$4)-((((D17/100)*$AJ$22)*$AN$22)*$AH$22)+((((D17/100)*$AJ$23)*$AH$23)),IF(Calculator!$O$6="SINGLEHOMESTEAD",SUM((((D17/100)*$AJ$22)*$AH$22))+(((((D17/100)*$AJ$22)*$AN$22)*$AH$22)*Calculator!$G$3)-((((D17/100)*$AJ$22)*$AN$22)*$AH$22)+((((D17/100)*$AJ$23)*$AH$23)),IF(Calculator!$O$6="SINGLEBAND A",SUM((((D17/100)*$AJ$22)*$AH$22))+(((((D17/100)*$AJ$22)*$AN$22)*$AH$22)*Calculator!$G$5)-((((D17/100)*$AJ$22)*$AN$22)*$AH$22)+((((D17/100)*$AJ$23)*$AH$23)),IF(Calculator!$O$6="SINGLEBAND B",SUM((((D17/100)*$AJ$22)*$AH$22))+(((((D17/100)*$AJ$22)*$AN$22)*$AH$22)*Calculator!$G$6)-((((D17/100)*$AJ$22)*$AN$22)*$AH$22)+((((D17/100)*$AJ$23)*$AH$23)),IF(Calculator!$O$6="SINGLEBAND C",SUM((((D17/100)*$AJ$22)*$AH$22))+(((((D17/100)*$AJ$22)*$AN$22)*$AH$22)*Calculator!$G$7)-((((D17/100)*$AJ$22)*$AN$22)*$AH$22)+((((D17/100)*$AJ$23)*$AH$23)),IF(Calculator!$O$6="SINGLEBAND D",SUM((((D17/100)*$AJ$22)*$AH$22))+(((((D17/100)*$AJ$22)*$AN$22)*$AH$22)*Calculator!$G$8)-((((D17/100)*$AJ$22)*$AN$22)*$AH$22)+((((D17/100)*$AJ$23)*$AH$23)),IF(Calculator!$O$6="SINGLEURBANE",SUM((((D17/100)*$AJ$22)*$AH$22))+(((((D17/100)*$AJ$22)*$AN$22)*$AH$22)*Calculator!$G$9)-((((D17/100)*$AJ$22)*$AN$22)*$AH$22)+((((D17/100)*$AJ$23)*$AH$23)),IF(Calculator!$O$6="SINGLESILVERANOD",SUM((((D17/100)*$AJ$22)*$AH$22))+(((((D17/100)*$AJ$22)*$AN$22)*$AH$22)*Calculator!$G$10)-((((D17/100)*$AJ$22)*$AN$22)*$AH$22)+((((D17/100)*$AJ$23)*$AH$23)),IF(Calculator!$O$6="SINGLEANOD",SUM((((D17/100)*$AJ$22)*$AH$22))+(((((D17/100)*$AJ$22)*$AN$22)*$AH$22)*Calculator!$G$11)-((((D17/100)*$AJ$22)*$AN$22)*$AH$22)+((((D17/100)*$AJ$23)*$AH$23)),IF(Calculator!$O$6="DUALBASE",SUM((((D17/100)*$AJ$22)*$AH$22))+(((((D17/100)*$AJ$22)*$AN$22)*$AH$22)*Calculator!$G$12)-((((D17/100)*$AJ$22)*$AN$22)*$AH$22)+((((D17/100)*$AJ$23)*$AH$23)),IF(Calculator!$O$6="DUALELEMENTS",SUM((((D17/100)*$AJ$22)*$AH$22))+(((((D17/100)*$AJ$22)*$AN$22)*$AH$22)*Calculator!$G$13)-((((D17/100)*$AJ$22)*$AN$22)*$AH$22)+((((D17/100)*$AJ$23)*$AH$23)),IF(Calculator!$O$6="DUALSPECTRUM",SUM((((D17/100)*$AJ$22)*$AH$22))+(((((D17/100)*$AJ$22)*$AN$22)*$AH$22)*Calculator!$G$15)-((((D17/100)*$AJ$22)*$AN$22)*$AH$22)+((((D17/100)*$AJ$23)*$AH$23)),IF(Calculator!$O$6="DUALHOMESTEAD",SUM((((D17/100)*$AJ$22)*$AH$22))+(((((D17/100)*$AJ$22)*$AN$22)*$AH$22)*Calculator!$G$14)-((((D17/100)*$AJ$22)*$AN$22)*$AH$22)+((((D17/100)*$AJ$23)*$AH$23)),IF(Calculator!$O$6="DUALBAND A",SUM((((D17/100)*$AJ$22)*$AH$22))+(((((D17/100)*$AJ$22)*$AN$22)*$AH$22)*Calculator!$G$16)-((((D17/100)*$AJ$22)*$AN$22)*$AH$22)+((((D17/100)*$AJ$23)*$AH$23)),IF(Calculator!$O$6="DUALBAND B",SUM((((D17/100)*$AJ$22)*$AH$22))+(((((D17/100)*$AJ$22)*$AN$22)*$AH$22)*Calculator!$G$17)-((((D17/100)*$AJ$22)*$AN$22)*$AH$22)+((((D17/100)*$AJ$23)*$AH$23)),IF(Calculator!$O$6="DUALBAND C",SUM((((D17/100)*$AJ$22)*$AH$22))+(((((D17/100)*$AJ$22)*$AN$22)*$AH$22)*Calculator!$G$18)-((((D17/100)*$AJ$22)*$AN$22)*$AH$22)+((((D17/100)*$AJ$23)*$AH$23)),IF(Calculator!$O$6="DUALBAND D",SUM((((D17/100)*$AJ$22)*$AH$22))+(((((D17/100)*$AJ$22)*$AN$22)*$AH$22)*Calculator!$G$19)-((((D17/100)*$AJ$22)*$AN$22)*$AH$22)+((((D17/100)*$AJ$23)*$AH$23)),IF(Calculator!$O$6="DUALURBANE",SUM((((D17/100)*$AJ$22)*$AH$22))+(((((D17/100)*$AJ$22)*$AN$22)*$AH$22)*Calculator!$G$20)-((((D17/100)*$AJ$22)*$AN$22)*$AH$22)+((((D17/100)*$AJ$23)*$AH$23)),IF(Calculator!$O$6="DUALSILVERANOD",SUM((((D17/100)*$AJ$22)*$AH$22))+(((((D17/100)*$AJ$22)*$AN$22)*$AH$22)*Calculator!$G$21)-((((D17/100)*$AJ$22)*$AN$22)*$AH$22)+((((D17/100)*$AJ$23)*$AH$23)),IF(Calculator!$O$6="DUALANOD",SUM((((D17/100)*$AJ$22)*$AH$22))+(((((D17/100)*$AJ$22)*$AN$22)*$AH$22)*Calculator!$G$22)-((((D17/100)*$AJ$22)*$AN$22)*$AH$22)+((((D17/100)*$AJ$23)*$AH$23))))))))))))))))))))))))</f>
        <v>154.66188570709224</v>
      </c>
      <c r="T17" s="2">
        <f>IF(Calculator!$O$6="SINGLEBASE",SUM((((E17/100)*$AJ$22)*$AH$22))+((((E17/100)*$AJ$23)*$AH$23)),IF(Calculator!$O$6="SINGLEELEMENTS",SUM((((E17/100)*$AJ$22)*$AH$22))+(((((E17/100)*$AJ$22)*$AN$22)*$AH$22)*Calculator!$G$2)-((((E17/100)*$AJ$22)*$AN$22)*$AH$22)+((((E17/100)*$AJ$23)*$AH$23)),IF(Calculator!$O$6="SINGLESPECTRUM",SUM((((E17/100)*$AJ$22)*$AH$22))+(((((E17/100)*$AJ$22)*$AN$22)*$AH$22)*Calculator!$G$4)-((((E17/100)*$AJ$22)*$AN$22)*$AH$22)+((((E17/100)*$AJ$23)*$AH$23)),IF(Calculator!$O$6="SINGLEHOMESTEAD",SUM((((E17/100)*$AJ$22)*$AH$22))+(((((E17/100)*$AJ$22)*$AN$22)*$AH$22)*Calculator!$G$3)-((((E17/100)*$AJ$22)*$AN$22)*$AH$22)+((((E17/100)*$AJ$23)*$AH$23)),IF(Calculator!$O$6="SINGLEBAND A",SUM((((E17/100)*$AJ$22)*$AH$22))+(((((E17/100)*$AJ$22)*$AN$22)*$AH$22)*Calculator!$G$5)-((((E17/100)*$AJ$22)*$AN$22)*$AH$22)+((((E17/100)*$AJ$23)*$AH$23)),IF(Calculator!$O$6="SINGLEBAND B",SUM((((E17/100)*$AJ$22)*$AH$22))+(((((E17/100)*$AJ$22)*$AN$22)*$AH$22)*Calculator!$G$6)-((((E17/100)*$AJ$22)*$AN$22)*$AH$22)+((((E17/100)*$AJ$23)*$AH$23)),IF(Calculator!$O$6="SINGLEBAND C",SUM((((E17/100)*$AJ$22)*$AH$22))+(((((E17/100)*$AJ$22)*$AN$22)*$AH$22)*Calculator!$G$7)-((((E17/100)*$AJ$22)*$AN$22)*$AH$22)+((((E17/100)*$AJ$23)*$AH$23)),IF(Calculator!$O$6="SINGLEBAND D",SUM((((E17/100)*$AJ$22)*$AH$22))+(((((E17/100)*$AJ$22)*$AN$22)*$AH$22)*Calculator!$G$8)-((((E17/100)*$AJ$22)*$AN$22)*$AH$22)+((((E17/100)*$AJ$23)*$AH$23)),IF(Calculator!$O$6="SINGLEURBANE",SUM((((E17/100)*$AJ$22)*$AH$22))+(((((E17/100)*$AJ$22)*$AN$22)*$AH$22)*Calculator!$G$9)-((((E17/100)*$AJ$22)*$AN$22)*$AH$22)+((((E17/100)*$AJ$23)*$AH$23)),IF(Calculator!$O$6="SINGLESILVERANOD",SUM((((E17/100)*$AJ$22)*$AH$22))+(((((E17/100)*$AJ$22)*$AN$22)*$AH$22)*Calculator!$G$10)-((((E17/100)*$AJ$22)*$AN$22)*$AH$22)+((((E17/100)*$AJ$23)*$AH$23)),IF(Calculator!$O$6="SINGLEANOD",SUM((((E17/100)*$AJ$22)*$AH$22))+(((((E17/100)*$AJ$22)*$AN$22)*$AH$22)*Calculator!$G$11)-((((E17/100)*$AJ$22)*$AN$22)*$AH$22)+((((E17/100)*$AJ$23)*$AH$23)),IF(Calculator!$O$6="DUALBASE",SUM((((E17/100)*$AJ$22)*$AH$22))+(((((E17/100)*$AJ$22)*$AN$22)*$AH$22)*Calculator!$G$12)-((((E17/100)*$AJ$22)*$AN$22)*$AH$22)+((((E17/100)*$AJ$23)*$AH$23)),IF(Calculator!$O$6="DUALELEMENTS",SUM((((E17/100)*$AJ$22)*$AH$22))+(((((E17/100)*$AJ$22)*$AN$22)*$AH$22)*Calculator!$G$13)-((((E17/100)*$AJ$22)*$AN$22)*$AH$22)+((((E17/100)*$AJ$23)*$AH$23)),IF(Calculator!$O$6="DUALSPECTRUM",SUM((((E17/100)*$AJ$22)*$AH$22))+(((((E17/100)*$AJ$22)*$AN$22)*$AH$22)*Calculator!$G$15)-((((E17/100)*$AJ$22)*$AN$22)*$AH$22)+((((E17/100)*$AJ$23)*$AH$23)),IF(Calculator!$O$6="DUALHOMESTEAD",SUM((((E17/100)*$AJ$22)*$AH$22))+(((((E17/100)*$AJ$22)*$AN$22)*$AH$22)*Calculator!$G$14)-((((E17/100)*$AJ$22)*$AN$22)*$AH$22)+((((E17/100)*$AJ$23)*$AH$23)),IF(Calculator!$O$6="DUALBAND A",SUM((((E17/100)*$AJ$22)*$AH$22))+(((((E17/100)*$AJ$22)*$AN$22)*$AH$22)*Calculator!$G$16)-((((E17/100)*$AJ$22)*$AN$22)*$AH$22)+((((E17/100)*$AJ$23)*$AH$23)),IF(Calculator!$O$6="DUALBAND B",SUM((((E17/100)*$AJ$22)*$AH$22))+(((((E17/100)*$AJ$22)*$AN$22)*$AH$22)*Calculator!$G$17)-((((E17/100)*$AJ$22)*$AN$22)*$AH$22)+((((E17/100)*$AJ$23)*$AH$23)),IF(Calculator!$O$6="DUALBAND C",SUM((((E17/100)*$AJ$22)*$AH$22))+(((((E17/100)*$AJ$22)*$AN$22)*$AH$22)*Calculator!$G$18)-((((E17/100)*$AJ$22)*$AN$22)*$AH$22)+((((E17/100)*$AJ$23)*$AH$23)),IF(Calculator!$O$6="DUALBAND D",SUM((((E17/100)*$AJ$22)*$AH$22))+(((((E17/100)*$AJ$22)*$AN$22)*$AH$22)*Calculator!$G$19)-((((E17/100)*$AJ$22)*$AN$22)*$AH$22)+((((E17/100)*$AJ$23)*$AH$23)),IF(Calculator!$O$6="DUALURBANE",SUM((((E17/100)*$AJ$22)*$AH$22))+(((((E17/100)*$AJ$22)*$AN$22)*$AH$22)*Calculator!$G$20)-((((E17/100)*$AJ$22)*$AN$22)*$AH$22)+((((E17/100)*$AJ$23)*$AH$23)),IF(Calculator!$O$6="DUALSILVERANOD",SUM((((E17/100)*$AJ$22)*$AH$22))+(((((E17/100)*$AJ$22)*$AN$22)*$AH$22)*Calculator!$G$21)-((((E17/100)*$AJ$22)*$AN$22)*$AH$22)+((((E17/100)*$AJ$23)*$AH$23)),IF(Calculator!$O$6="DUALANOD",SUM((((E17/100)*$AJ$22)*$AH$22))+(((((E17/100)*$AJ$22)*$AN$22)*$AH$22)*Calculator!$G$22)-((((E17/100)*$AJ$22)*$AN$22)*$AH$22)+((((E17/100)*$AJ$23)*$AH$23))))))))))))))))))))))))</f>
        <v>156.92410118408202</v>
      </c>
      <c r="U17" s="2">
        <f>IF(Calculator!$O$6="SINGLEBASE",SUM((((F17/100)*$AJ$22)*$AH$22))+((((F17/100)*$AJ$23)*$AH$23)),IF(Calculator!$O$6="SINGLEELEMENTS",SUM((((F17/100)*$AJ$22)*$AH$22))+(((((F17/100)*$AJ$22)*$AN$22)*$AH$22)*Calculator!$G$2)-((((F17/100)*$AJ$22)*$AN$22)*$AH$22)+((((F17/100)*$AJ$23)*$AH$23)),IF(Calculator!$O$6="SINGLESPECTRUM",SUM((((F17/100)*$AJ$22)*$AH$22))+(((((F17/100)*$AJ$22)*$AN$22)*$AH$22)*Calculator!$G$4)-((((F17/100)*$AJ$22)*$AN$22)*$AH$22)+((((F17/100)*$AJ$23)*$AH$23)),IF(Calculator!$O$6="SINGLEHOMESTEAD",SUM((((F17/100)*$AJ$22)*$AH$22))+(((((F17/100)*$AJ$22)*$AN$22)*$AH$22)*Calculator!$G$3)-((((F17/100)*$AJ$22)*$AN$22)*$AH$22)+((((F17/100)*$AJ$23)*$AH$23)),IF(Calculator!$O$6="SINGLEBAND A",SUM((((F17/100)*$AJ$22)*$AH$22))+(((((F17/100)*$AJ$22)*$AN$22)*$AH$22)*Calculator!$G$5)-((((F17/100)*$AJ$22)*$AN$22)*$AH$22)+((((F17/100)*$AJ$23)*$AH$23)),IF(Calculator!$O$6="SINGLEBAND B",SUM((((F17/100)*$AJ$22)*$AH$22))+(((((F17/100)*$AJ$22)*$AN$22)*$AH$22)*Calculator!$G$6)-((((F17/100)*$AJ$22)*$AN$22)*$AH$22)+((((F17/100)*$AJ$23)*$AH$23)),IF(Calculator!$O$6="SINGLEBAND C",SUM((((F17/100)*$AJ$22)*$AH$22))+(((((F17/100)*$AJ$22)*$AN$22)*$AH$22)*Calculator!$G$7)-((((F17/100)*$AJ$22)*$AN$22)*$AH$22)+((((F17/100)*$AJ$23)*$AH$23)),IF(Calculator!$O$6="SINGLEBAND D",SUM((((F17/100)*$AJ$22)*$AH$22))+(((((F17/100)*$AJ$22)*$AN$22)*$AH$22)*Calculator!$G$8)-((((F17/100)*$AJ$22)*$AN$22)*$AH$22)+((((F17/100)*$AJ$23)*$AH$23)),IF(Calculator!$O$6="SINGLEURBANE",SUM((((F17/100)*$AJ$22)*$AH$22))+(((((F17/100)*$AJ$22)*$AN$22)*$AH$22)*Calculator!$G$9)-((((F17/100)*$AJ$22)*$AN$22)*$AH$22)+((((F17/100)*$AJ$23)*$AH$23)),IF(Calculator!$O$6="SINGLESILVERANOD",SUM((((F17/100)*$AJ$22)*$AH$22))+(((((F17/100)*$AJ$22)*$AN$22)*$AH$22)*Calculator!$G$10)-((((F17/100)*$AJ$22)*$AN$22)*$AH$22)+((((F17/100)*$AJ$23)*$AH$23)),IF(Calculator!$O$6="SINGLEANOD",SUM((((F17/100)*$AJ$22)*$AH$22))+(((((F17/100)*$AJ$22)*$AN$22)*$AH$22)*Calculator!$G$11)-((((F17/100)*$AJ$22)*$AN$22)*$AH$22)+((((F17/100)*$AJ$23)*$AH$23)),IF(Calculator!$O$6="DUALBASE",SUM((((F17/100)*$AJ$22)*$AH$22))+(((((F17/100)*$AJ$22)*$AN$22)*$AH$22)*Calculator!$G$12)-((((F17/100)*$AJ$22)*$AN$22)*$AH$22)+((((F17/100)*$AJ$23)*$AH$23)),IF(Calculator!$O$6="DUALELEMENTS",SUM((((F17/100)*$AJ$22)*$AH$22))+(((((F17/100)*$AJ$22)*$AN$22)*$AH$22)*Calculator!$G$13)-((((F17/100)*$AJ$22)*$AN$22)*$AH$22)+((((F17/100)*$AJ$23)*$AH$23)),IF(Calculator!$O$6="DUALSPECTRUM",SUM((((F17/100)*$AJ$22)*$AH$22))+(((((F17/100)*$AJ$22)*$AN$22)*$AH$22)*Calculator!$G$15)-((((F17/100)*$AJ$22)*$AN$22)*$AH$22)+((((F17/100)*$AJ$23)*$AH$23)),IF(Calculator!$O$6="DUALHOMESTEAD",SUM((((F17/100)*$AJ$22)*$AH$22))+(((((F17/100)*$AJ$22)*$AN$22)*$AH$22)*Calculator!$G$14)-((((F17/100)*$AJ$22)*$AN$22)*$AH$22)+((((F17/100)*$AJ$23)*$AH$23)),IF(Calculator!$O$6="DUALBAND A",SUM((((F17/100)*$AJ$22)*$AH$22))+(((((F17/100)*$AJ$22)*$AN$22)*$AH$22)*Calculator!$G$16)-((((F17/100)*$AJ$22)*$AN$22)*$AH$22)+((((F17/100)*$AJ$23)*$AH$23)),IF(Calculator!$O$6="DUALBAND B",SUM((((F17/100)*$AJ$22)*$AH$22))+(((((F17/100)*$AJ$22)*$AN$22)*$AH$22)*Calculator!$G$17)-((((F17/100)*$AJ$22)*$AN$22)*$AH$22)+((((F17/100)*$AJ$23)*$AH$23)),IF(Calculator!$O$6="DUALBAND C",SUM((((F17/100)*$AJ$22)*$AH$22))+(((((F17/100)*$AJ$22)*$AN$22)*$AH$22)*Calculator!$G$18)-((((F17/100)*$AJ$22)*$AN$22)*$AH$22)+((((F17/100)*$AJ$23)*$AH$23)),IF(Calculator!$O$6="DUALBAND D",SUM((((F17/100)*$AJ$22)*$AH$22))+(((((F17/100)*$AJ$22)*$AN$22)*$AH$22)*Calculator!$G$19)-((((F17/100)*$AJ$22)*$AN$22)*$AH$22)+((((F17/100)*$AJ$23)*$AH$23)),IF(Calculator!$O$6="DUALURBANE",SUM((((F17/100)*$AJ$22)*$AH$22))+(((((F17/100)*$AJ$22)*$AN$22)*$AH$22)*Calculator!$G$20)-((((F17/100)*$AJ$22)*$AN$22)*$AH$22)+((((F17/100)*$AJ$23)*$AH$23)),IF(Calculator!$O$6="DUALSILVERANOD",SUM((((F17/100)*$AJ$22)*$AH$22))+(((((F17/100)*$AJ$22)*$AN$22)*$AH$22)*Calculator!$G$21)-((((F17/100)*$AJ$22)*$AN$22)*$AH$22)+((((F17/100)*$AJ$23)*$AH$23)),IF(Calculator!$O$6="DUALANOD",SUM((((F17/100)*$AJ$22)*$AH$22))+(((((F17/100)*$AJ$22)*$AN$22)*$AH$22)*Calculator!$G$22)-((((F17/100)*$AJ$22)*$AN$22)*$AH$22)+((((F17/100)*$AJ$23)*$AH$23))))))))))))))))))))))))</f>
        <v>159.18631666107171</v>
      </c>
      <c r="V17" s="2">
        <f>IF(Calculator!$O$6="SINGLEBASE",SUM((((G17/100)*$AJ$22)*$AH$22))+((((G17/100)*$AJ$23)*$AH$23)),IF(Calculator!$O$6="SINGLEELEMENTS",SUM((((G17/100)*$AJ$22)*$AH$22))+(((((G17/100)*$AJ$22)*$AN$22)*$AH$22)*Calculator!$G$2)-((((G17/100)*$AJ$22)*$AN$22)*$AH$22)+((((G17/100)*$AJ$23)*$AH$23)),IF(Calculator!$O$6="SINGLESPECTRUM",SUM((((G17/100)*$AJ$22)*$AH$22))+(((((G17/100)*$AJ$22)*$AN$22)*$AH$22)*Calculator!$G$4)-((((G17/100)*$AJ$22)*$AN$22)*$AH$22)+((((G17/100)*$AJ$23)*$AH$23)),IF(Calculator!$O$6="SINGLEHOMESTEAD",SUM((((G17/100)*$AJ$22)*$AH$22))+(((((G17/100)*$AJ$22)*$AN$22)*$AH$22)*Calculator!$G$3)-((((G17/100)*$AJ$22)*$AN$22)*$AH$22)+((((G17/100)*$AJ$23)*$AH$23)),IF(Calculator!$O$6="SINGLEBAND A",SUM((((G17/100)*$AJ$22)*$AH$22))+(((((G17/100)*$AJ$22)*$AN$22)*$AH$22)*Calculator!$G$5)-((((G17/100)*$AJ$22)*$AN$22)*$AH$22)+((((G17/100)*$AJ$23)*$AH$23)),IF(Calculator!$O$6="SINGLEBAND B",SUM((((G17/100)*$AJ$22)*$AH$22))+(((((G17/100)*$AJ$22)*$AN$22)*$AH$22)*Calculator!$G$6)-((((G17/100)*$AJ$22)*$AN$22)*$AH$22)+((((G17/100)*$AJ$23)*$AH$23)),IF(Calculator!$O$6="SINGLEBAND C",SUM((((G17/100)*$AJ$22)*$AH$22))+(((((G17/100)*$AJ$22)*$AN$22)*$AH$22)*Calculator!$G$7)-((((G17/100)*$AJ$22)*$AN$22)*$AH$22)+((((G17/100)*$AJ$23)*$AH$23)),IF(Calculator!$O$6="SINGLEBAND D",SUM((((G17/100)*$AJ$22)*$AH$22))+(((((G17/100)*$AJ$22)*$AN$22)*$AH$22)*Calculator!$G$8)-((((G17/100)*$AJ$22)*$AN$22)*$AH$22)+((((G17/100)*$AJ$23)*$AH$23)),IF(Calculator!$O$6="SINGLEURBANE",SUM((((G17/100)*$AJ$22)*$AH$22))+(((((G17/100)*$AJ$22)*$AN$22)*$AH$22)*Calculator!$G$9)-((((G17/100)*$AJ$22)*$AN$22)*$AH$22)+((((G17/100)*$AJ$23)*$AH$23)),IF(Calculator!$O$6="SINGLESILVERANOD",SUM((((G17/100)*$AJ$22)*$AH$22))+(((((G17/100)*$AJ$22)*$AN$22)*$AH$22)*Calculator!$G$10)-((((G17/100)*$AJ$22)*$AN$22)*$AH$22)+((((G17/100)*$AJ$23)*$AH$23)),IF(Calculator!$O$6="SINGLEANOD",SUM((((G17/100)*$AJ$22)*$AH$22))+(((((G17/100)*$AJ$22)*$AN$22)*$AH$22)*Calculator!$G$11)-((((G17/100)*$AJ$22)*$AN$22)*$AH$22)+((((G17/100)*$AJ$23)*$AH$23)),IF(Calculator!$O$6="DUALBASE",SUM((((G17/100)*$AJ$22)*$AH$22))+(((((G17/100)*$AJ$22)*$AN$22)*$AH$22)*Calculator!$G$12)-((((G17/100)*$AJ$22)*$AN$22)*$AH$22)+((((G17/100)*$AJ$23)*$AH$23)),IF(Calculator!$O$6="DUALELEMENTS",SUM((((G17/100)*$AJ$22)*$AH$22))+(((((G17/100)*$AJ$22)*$AN$22)*$AH$22)*Calculator!$G$13)-((((G17/100)*$AJ$22)*$AN$22)*$AH$22)+((((G17/100)*$AJ$23)*$AH$23)),IF(Calculator!$O$6="DUALSPECTRUM",SUM((((G17/100)*$AJ$22)*$AH$22))+(((((G17/100)*$AJ$22)*$AN$22)*$AH$22)*Calculator!$G$15)-((((G17/100)*$AJ$22)*$AN$22)*$AH$22)+((((G17/100)*$AJ$23)*$AH$23)),IF(Calculator!$O$6="DUALHOMESTEAD",SUM((((G17/100)*$AJ$22)*$AH$22))+(((((G17/100)*$AJ$22)*$AN$22)*$AH$22)*Calculator!$G$14)-((((G17/100)*$AJ$22)*$AN$22)*$AH$22)+((((G17/100)*$AJ$23)*$AH$23)),IF(Calculator!$O$6="DUALBAND A",SUM((((G17/100)*$AJ$22)*$AH$22))+(((((G17/100)*$AJ$22)*$AN$22)*$AH$22)*Calculator!$G$16)-((((G17/100)*$AJ$22)*$AN$22)*$AH$22)+((((G17/100)*$AJ$23)*$AH$23)),IF(Calculator!$O$6="DUALBAND B",SUM((((G17/100)*$AJ$22)*$AH$22))+(((((G17/100)*$AJ$22)*$AN$22)*$AH$22)*Calculator!$G$17)-((((G17/100)*$AJ$22)*$AN$22)*$AH$22)+((((G17/100)*$AJ$23)*$AH$23)),IF(Calculator!$O$6="DUALBAND C",SUM((((G17/100)*$AJ$22)*$AH$22))+(((((G17/100)*$AJ$22)*$AN$22)*$AH$22)*Calculator!$G$18)-((((G17/100)*$AJ$22)*$AN$22)*$AH$22)+((((G17/100)*$AJ$23)*$AH$23)),IF(Calculator!$O$6="DUALBAND D",SUM((((G17/100)*$AJ$22)*$AH$22))+(((((G17/100)*$AJ$22)*$AN$22)*$AH$22)*Calculator!$G$19)-((((G17/100)*$AJ$22)*$AN$22)*$AH$22)+((((G17/100)*$AJ$23)*$AH$23)),IF(Calculator!$O$6="DUALURBANE",SUM((((G17/100)*$AJ$22)*$AH$22))+(((((G17/100)*$AJ$22)*$AN$22)*$AH$22)*Calculator!$G$20)-((((G17/100)*$AJ$22)*$AN$22)*$AH$22)+((((G17/100)*$AJ$23)*$AH$23)),IF(Calculator!$O$6="DUALSILVERANOD",SUM((((G17/100)*$AJ$22)*$AH$22))+(((((G17/100)*$AJ$22)*$AN$22)*$AH$22)*Calculator!$G$21)-((((G17/100)*$AJ$22)*$AN$22)*$AH$22)+((((G17/100)*$AJ$23)*$AH$23)),IF(Calculator!$O$6="DUALANOD",SUM((((G17/100)*$AJ$22)*$AH$22))+(((((G17/100)*$AJ$22)*$AN$22)*$AH$22)*Calculator!$G$22)-((((G17/100)*$AJ$22)*$AN$22)*$AH$22)+((((G17/100)*$AJ$23)*$AH$23))))))))))))))))))))))))</f>
        <v>162.50251547698971</v>
      </c>
      <c r="W17" s="2">
        <f>IF(Calculator!$O$6="SINGLEBASE",SUM((((H17/100)*$AJ$22)*$AH$22))+((((H17/100)*$AJ$23)*$AH$23)),IF(Calculator!$O$6="SINGLEELEMENTS",SUM((((H17/100)*$AJ$22)*$AH$22))+(((((H17/100)*$AJ$22)*$AN$22)*$AH$22)*Calculator!$G$2)-((((H17/100)*$AJ$22)*$AN$22)*$AH$22)+((((H17/100)*$AJ$23)*$AH$23)),IF(Calculator!$O$6="SINGLESPECTRUM",SUM((((H17/100)*$AJ$22)*$AH$22))+(((((H17/100)*$AJ$22)*$AN$22)*$AH$22)*Calculator!$G$4)-((((H17/100)*$AJ$22)*$AN$22)*$AH$22)+((((H17/100)*$AJ$23)*$AH$23)),IF(Calculator!$O$6="SINGLEHOMESTEAD",SUM((((H17/100)*$AJ$22)*$AH$22))+(((((H17/100)*$AJ$22)*$AN$22)*$AH$22)*Calculator!$G$3)-((((H17/100)*$AJ$22)*$AN$22)*$AH$22)+((((H17/100)*$AJ$23)*$AH$23)),IF(Calculator!$O$6="SINGLEBAND A",SUM((((H17/100)*$AJ$22)*$AH$22))+(((((H17/100)*$AJ$22)*$AN$22)*$AH$22)*Calculator!$G$5)-((((H17/100)*$AJ$22)*$AN$22)*$AH$22)+((((H17/100)*$AJ$23)*$AH$23)),IF(Calculator!$O$6="SINGLEBAND B",SUM((((H17/100)*$AJ$22)*$AH$22))+(((((H17/100)*$AJ$22)*$AN$22)*$AH$22)*Calculator!$G$6)-((((H17/100)*$AJ$22)*$AN$22)*$AH$22)+((((H17/100)*$AJ$23)*$AH$23)),IF(Calculator!$O$6="SINGLEBAND C",SUM((((H17/100)*$AJ$22)*$AH$22))+(((((H17/100)*$AJ$22)*$AN$22)*$AH$22)*Calculator!$G$7)-((((H17/100)*$AJ$22)*$AN$22)*$AH$22)+((((H17/100)*$AJ$23)*$AH$23)),IF(Calculator!$O$6="SINGLEBAND D",SUM((((H17/100)*$AJ$22)*$AH$22))+(((((H17/100)*$AJ$22)*$AN$22)*$AH$22)*Calculator!$G$8)-((((H17/100)*$AJ$22)*$AN$22)*$AH$22)+((((H17/100)*$AJ$23)*$AH$23)),IF(Calculator!$O$6="SINGLEURBANE",SUM((((H17/100)*$AJ$22)*$AH$22))+(((((H17/100)*$AJ$22)*$AN$22)*$AH$22)*Calculator!$G$9)-((((H17/100)*$AJ$22)*$AN$22)*$AH$22)+((((H17/100)*$AJ$23)*$AH$23)),IF(Calculator!$O$6="SINGLESILVERANOD",SUM((((H17/100)*$AJ$22)*$AH$22))+(((((H17/100)*$AJ$22)*$AN$22)*$AH$22)*Calculator!$G$10)-((((H17/100)*$AJ$22)*$AN$22)*$AH$22)+((((H17/100)*$AJ$23)*$AH$23)),IF(Calculator!$O$6="SINGLEANOD",SUM((((H17/100)*$AJ$22)*$AH$22))+(((((H17/100)*$AJ$22)*$AN$22)*$AH$22)*Calculator!$G$11)-((((H17/100)*$AJ$22)*$AN$22)*$AH$22)+((((H17/100)*$AJ$23)*$AH$23)),IF(Calculator!$O$6="DUALBASE",SUM((((H17/100)*$AJ$22)*$AH$22))+(((((H17/100)*$AJ$22)*$AN$22)*$AH$22)*Calculator!$G$12)-((((H17/100)*$AJ$22)*$AN$22)*$AH$22)+((((H17/100)*$AJ$23)*$AH$23)),IF(Calculator!$O$6="DUALELEMENTS",SUM((((H17/100)*$AJ$22)*$AH$22))+(((((H17/100)*$AJ$22)*$AN$22)*$AH$22)*Calculator!$G$13)-((((H17/100)*$AJ$22)*$AN$22)*$AH$22)+((((H17/100)*$AJ$23)*$AH$23)),IF(Calculator!$O$6="DUALSPECTRUM",SUM((((H17/100)*$AJ$22)*$AH$22))+(((((H17/100)*$AJ$22)*$AN$22)*$AH$22)*Calculator!$G$15)-((((H17/100)*$AJ$22)*$AN$22)*$AH$22)+((((H17/100)*$AJ$23)*$AH$23)),IF(Calculator!$O$6="DUALHOMESTEAD",SUM((((H17/100)*$AJ$22)*$AH$22))+(((((H17/100)*$AJ$22)*$AN$22)*$AH$22)*Calculator!$G$14)-((((H17/100)*$AJ$22)*$AN$22)*$AH$22)+((((H17/100)*$AJ$23)*$AH$23)),IF(Calculator!$O$6="DUALBAND A",SUM((((H17/100)*$AJ$22)*$AH$22))+(((((H17/100)*$AJ$22)*$AN$22)*$AH$22)*Calculator!$G$16)-((((H17/100)*$AJ$22)*$AN$22)*$AH$22)+((((H17/100)*$AJ$23)*$AH$23)),IF(Calculator!$O$6="DUALBAND B",SUM((((H17/100)*$AJ$22)*$AH$22))+(((((H17/100)*$AJ$22)*$AN$22)*$AH$22)*Calculator!$G$17)-((((H17/100)*$AJ$22)*$AN$22)*$AH$22)+((((H17/100)*$AJ$23)*$AH$23)),IF(Calculator!$O$6="DUALBAND C",SUM((((H17/100)*$AJ$22)*$AH$22))+(((((H17/100)*$AJ$22)*$AN$22)*$AH$22)*Calculator!$G$18)-((((H17/100)*$AJ$22)*$AN$22)*$AH$22)+((((H17/100)*$AJ$23)*$AH$23)),IF(Calculator!$O$6="DUALBAND D",SUM((((H17/100)*$AJ$22)*$AH$22))+(((((H17/100)*$AJ$22)*$AN$22)*$AH$22)*Calculator!$G$19)-((((H17/100)*$AJ$22)*$AN$22)*$AH$22)+((((H17/100)*$AJ$23)*$AH$23)),IF(Calculator!$O$6="DUALURBANE",SUM((((H17/100)*$AJ$22)*$AH$22))+(((((H17/100)*$AJ$22)*$AN$22)*$AH$22)*Calculator!$G$20)-((((H17/100)*$AJ$22)*$AN$22)*$AH$22)+((((H17/100)*$AJ$23)*$AH$23)),IF(Calculator!$O$6="DUALSILVERANOD",SUM((((H17/100)*$AJ$22)*$AH$22))+(((((H17/100)*$AJ$22)*$AN$22)*$AH$22)*Calculator!$G$21)-((((H17/100)*$AJ$22)*$AN$22)*$AH$22)+((((H17/100)*$AJ$23)*$AH$23)),IF(Calculator!$O$6="DUALANOD",SUM((((H17/100)*$AJ$22)*$AH$22))+(((((H17/100)*$AJ$22)*$AN$22)*$AH$22)*Calculator!$G$22)-((((H17/100)*$AJ$22)*$AN$22)*$AH$22)+((((H17/100)*$AJ$23)*$AH$23))))))))))))))))))))))))</f>
        <v>164.76473095397944</v>
      </c>
      <c r="X17" s="2">
        <f>IF(Calculator!$O$6="SINGLEBASE",SUM((((I17/100)*$AJ$22)*$AH$22))+((((I17/100)*$AJ$23)*$AH$23)),IF(Calculator!$O$6="SINGLEELEMENTS",SUM((((I17/100)*$AJ$22)*$AH$22))+(((((I17/100)*$AJ$22)*$AN$22)*$AH$22)*Calculator!$G$2)-((((I17/100)*$AJ$22)*$AN$22)*$AH$22)+((((I17/100)*$AJ$23)*$AH$23)),IF(Calculator!$O$6="SINGLESPECTRUM",SUM((((I17/100)*$AJ$22)*$AH$22))+(((((I17/100)*$AJ$22)*$AN$22)*$AH$22)*Calculator!$G$4)-((((I17/100)*$AJ$22)*$AN$22)*$AH$22)+((((I17/100)*$AJ$23)*$AH$23)),IF(Calculator!$O$6="SINGLEHOMESTEAD",SUM((((I17/100)*$AJ$22)*$AH$22))+(((((I17/100)*$AJ$22)*$AN$22)*$AH$22)*Calculator!$G$3)-((((I17/100)*$AJ$22)*$AN$22)*$AH$22)+((((I17/100)*$AJ$23)*$AH$23)),IF(Calculator!$O$6="SINGLEBAND A",SUM((((I17/100)*$AJ$22)*$AH$22))+(((((I17/100)*$AJ$22)*$AN$22)*$AH$22)*Calculator!$G$5)-((((I17/100)*$AJ$22)*$AN$22)*$AH$22)+((((I17/100)*$AJ$23)*$AH$23)),IF(Calculator!$O$6="SINGLEBAND B",SUM((((I17/100)*$AJ$22)*$AH$22))+(((((I17/100)*$AJ$22)*$AN$22)*$AH$22)*Calculator!$G$6)-((((I17/100)*$AJ$22)*$AN$22)*$AH$22)+((((I17/100)*$AJ$23)*$AH$23)),IF(Calculator!$O$6="SINGLEBAND C",SUM((((I17/100)*$AJ$22)*$AH$22))+(((((I17/100)*$AJ$22)*$AN$22)*$AH$22)*Calculator!$G$7)-((((I17/100)*$AJ$22)*$AN$22)*$AH$22)+((((I17/100)*$AJ$23)*$AH$23)),IF(Calculator!$O$6="SINGLEBAND D",SUM((((I17/100)*$AJ$22)*$AH$22))+(((((I17/100)*$AJ$22)*$AN$22)*$AH$22)*Calculator!$G$8)-((((I17/100)*$AJ$22)*$AN$22)*$AH$22)+((((I17/100)*$AJ$23)*$AH$23)),IF(Calculator!$O$6="SINGLEURBANE",SUM((((I17/100)*$AJ$22)*$AH$22))+(((((I17/100)*$AJ$22)*$AN$22)*$AH$22)*Calculator!$G$9)-((((I17/100)*$AJ$22)*$AN$22)*$AH$22)+((((I17/100)*$AJ$23)*$AH$23)),IF(Calculator!$O$6="SINGLESILVERANOD",SUM((((I17/100)*$AJ$22)*$AH$22))+(((((I17/100)*$AJ$22)*$AN$22)*$AH$22)*Calculator!$G$10)-((((I17/100)*$AJ$22)*$AN$22)*$AH$22)+((((I17/100)*$AJ$23)*$AH$23)),IF(Calculator!$O$6="SINGLEANOD",SUM((((I17/100)*$AJ$22)*$AH$22))+(((((I17/100)*$AJ$22)*$AN$22)*$AH$22)*Calculator!$G$11)-((((I17/100)*$AJ$22)*$AN$22)*$AH$22)+((((I17/100)*$AJ$23)*$AH$23)),IF(Calculator!$O$6="DUALBASE",SUM((((I17/100)*$AJ$22)*$AH$22))+(((((I17/100)*$AJ$22)*$AN$22)*$AH$22)*Calculator!$G$12)-((((I17/100)*$AJ$22)*$AN$22)*$AH$22)+((((I17/100)*$AJ$23)*$AH$23)),IF(Calculator!$O$6="DUALELEMENTS",SUM((((I17/100)*$AJ$22)*$AH$22))+(((((I17/100)*$AJ$22)*$AN$22)*$AH$22)*Calculator!$G$13)-((((I17/100)*$AJ$22)*$AN$22)*$AH$22)+((((I17/100)*$AJ$23)*$AH$23)),IF(Calculator!$O$6="DUALSPECTRUM",SUM((((I17/100)*$AJ$22)*$AH$22))+(((((I17/100)*$AJ$22)*$AN$22)*$AH$22)*Calculator!$G$15)-((((I17/100)*$AJ$22)*$AN$22)*$AH$22)+((((I17/100)*$AJ$23)*$AH$23)),IF(Calculator!$O$6="DUALHOMESTEAD",SUM((((I17/100)*$AJ$22)*$AH$22))+(((((I17/100)*$AJ$22)*$AN$22)*$AH$22)*Calculator!$G$14)-((((I17/100)*$AJ$22)*$AN$22)*$AH$22)+((((I17/100)*$AJ$23)*$AH$23)),IF(Calculator!$O$6="DUALBAND A",SUM((((I17/100)*$AJ$22)*$AH$22))+(((((I17/100)*$AJ$22)*$AN$22)*$AH$22)*Calculator!$G$16)-((((I17/100)*$AJ$22)*$AN$22)*$AH$22)+((((I17/100)*$AJ$23)*$AH$23)),IF(Calculator!$O$6="DUALBAND B",SUM((((I17/100)*$AJ$22)*$AH$22))+(((((I17/100)*$AJ$22)*$AN$22)*$AH$22)*Calculator!$G$17)-((((I17/100)*$AJ$22)*$AN$22)*$AH$22)+((((I17/100)*$AJ$23)*$AH$23)),IF(Calculator!$O$6="DUALBAND C",SUM((((I17/100)*$AJ$22)*$AH$22))+(((((I17/100)*$AJ$22)*$AN$22)*$AH$22)*Calculator!$G$18)-((((I17/100)*$AJ$22)*$AN$22)*$AH$22)+((((I17/100)*$AJ$23)*$AH$23)),IF(Calculator!$O$6="DUALBAND D",SUM((((I17/100)*$AJ$22)*$AH$22))+(((((I17/100)*$AJ$22)*$AN$22)*$AH$22)*Calculator!$G$19)-((((I17/100)*$AJ$22)*$AN$22)*$AH$22)+((((I17/100)*$AJ$23)*$AH$23)),IF(Calculator!$O$6="DUALURBANE",SUM((((I17/100)*$AJ$22)*$AH$22))+(((((I17/100)*$AJ$22)*$AN$22)*$AH$22)*Calculator!$G$20)-((((I17/100)*$AJ$22)*$AN$22)*$AH$22)+((((I17/100)*$AJ$23)*$AH$23)),IF(Calculator!$O$6="DUALSILVERANOD",SUM((((I17/100)*$AJ$22)*$AH$22))+(((((I17/100)*$AJ$22)*$AN$22)*$AH$22)*Calculator!$G$21)-((((I17/100)*$AJ$22)*$AN$22)*$AH$22)+((((I17/100)*$AJ$23)*$AH$23)),IF(Calculator!$O$6="DUALANOD",SUM((((I17/100)*$AJ$22)*$AH$22))+(((((I17/100)*$AJ$22)*$AN$22)*$AH$22)*Calculator!$G$22)-((((I17/100)*$AJ$22)*$AN$22)*$AH$22)+((((I17/100)*$AJ$23)*$AH$23))))))))))))))))))))))))</f>
        <v>167.02265774688718</v>
      </c>
      <c r="Y17" s="2">
        <f>IF(Calculator!$O$6="SINGLEBASE",SUM((((J17/100)*$AJ$22)*$AH$22))+((((J17/100)*$AJ$23)*$AH$23)),IF(Calculator!$O$6="SINGLEELEMENTS",SUM((((J17/100)*$AJ$22)*$AH$22))+(((((J17/100)*$AJ$22)*$AN$22)*$AH$22)*Calculator!$G$2)-((((J17/100)*$AJ$22)*$AN$22)*$AH$22)+((((J17/100)*$AJ$23)*$AH$23)),IF(Calculator!$O$6="SINGLESPECTRUM",SUM((((J17/100)*$AJ$22)*$AH$22))+(((((J17/100)*$AJ$22)*$AN$22)*$AH$22)*Calculator!$G$4)-((((J17/100)*$AJ$22)*$AN$22)*$AH$22)+((((J17/100)*$AJ$23)*$AH$23)),IF(Calculator!$O$6="SINGLEHOMESTEAD",SUM((((J17/100)*$AJ$22)*$AH$22))+(((((J17/100)*$AJ$22)*$AN$22)*$AH$22)*Calculator!$G$3)-((((J17/100)*$AJ$22)*$AN$22)*$AH$22)+((((J17/100)*$AJ$23)*$AH$23)),IF(Calculator!$O$6="SINGLEBAND A",SUM((((J17/100)*$AJ$22)*$AH$22))+(((((J17/100)*$AJ$22)*$AN$22)*$AH$22)*Calculator!$G$5)-((((J17/100)*$AJ$22)*$AN$22)*$AH$22)+((((J17/100)*$AJ$23)*$AH$23)),IF(Calculator!$O$6="SINGLEBAND B",SUM((((J17/100)*$AJ$22)*$AH$22))+(((((J17/100)*$AJ$22)*$AN$22)*$AH$22)*Calculator!$G$6)-((((J17/100)*$AJ$22)*$AN$22)*$AH$22)+((((J17/100)*$AJ$23)*$AH$23)),IF(Calculator!$O$6="SINGLEBAND C",SUM((((J17/100)*$AJ$22)*$AH$22))+(((((J17/100)*$AJ$22)*$AN$22)*$AH$22)*Calculator!$G$7)-((((J17/100)*$AJ$22)*$AN$22)*$AH$22)+((((J17/100)*$AJ$23)*$AH$23)),IF(Calculator!$O$6="SINGLEBAND D",SUM((((J17/100)*$AJ$22)*$AH$22))+(((((J17/100)*$AJ$22)*$AN$22)*$AH$22)*Calculator!$G$8)-((((J17/100)*$AJ$22)*$AN$22)*$AH$22)+((((J17/100)*$AJ$23)*$AH$23)),IF(Calculator!$O$6="SINGLEURBANE",SUM((((J17/100)*$AJ$22)*$AH$22))+(((((J17/100)*$AJ$22)*$AN$22)*$AH$22)*Calculator!$G$9)-((((J17/100)*$AJ$22)*$AN$22)*$AH$22)+((((J17/100)*$AJ$23)*$AH$23)),IF(Calculator!$O$6="SINGLESILVERANOD",SUM((((J17/100)*$AJ$22)*$AH$22))+(((((J17/100)*$AJ$22)*$AN$22)*$AH$22)*Calculator!$G$10)-((((J17/100)*$AJ$22)*$AN$22)*$AH$22)+((((J17/100)*$AJ$23)*$AH$23)),IF(Calculator!$O$6="SINGLEANOD",SUM((((J17/100)*$AJ$22)*$AH$22))+(((((J17/100)*$AJ$22)*$AN$22)*$AH$22)*Calculator!$G$11)-((((J17/100)*$AJ$22)*$AN$22)*$AH$22)+((((J17/100)*$AJ$23)*$AH$23)),IF(Calculator!$O$6="DUALBASE",SUM((((J17/100)*$AJ$22)*$AH$22))+(((((J17/100)*$AJ$22)*$AN$22)*$AH$22)*Calculator!$G$12)-((((J17/100)*$AJ$22)*$AN$22)*$AH$22)+((((J17/100)*$AJ$23)*$AH$23)),IF(Calculator!$O$6="DUALELEMENTS",SUM((((J17/100)*$AJ$22)*$AH$22))+(((((J17/100)*$AJ$22)*$AN$22)*$AH$22)*Calculator!$G$13)-((((J17/100)*$AJ$22)*$AN$22)*$AH$22)+((((J17/100)*$AJ$23)*$AH$23)),IF(Calculator!$O$6="DUALSPECTRUM",SUM((((J17/100)*$AJ$22)*$AH$22))+(((((J17/100)*$AJ$22)*$AN$22)*$AH$22)*Calculator!$G$15)-((((J17/100)*$AJ$22)*$AN$22)*$AH$22)+((((J17/100)*$AJ$23)*$AH$23)),IF(Calculator!$O$6="DUALHOMESTEAD",SUM((((J17/100)*$AJ$22)*$AH$22))+(((((J17/100)*$AJ$22)*$AN$22)*$AH$22)*Calculator!$G$14)-((((J17/100)*$AJ$22)*$AN$22)*$AH$22)+((((J17/100)*$AJ$23)*$AH$23)),IF(Calculator!$O$6="DUALBAND A",SUM((((J17/100)*$AJ$22)*$AH$22))+(((((J17/100)*$AJ$22)*$AN$22)*$AH$22)*Calculator!$G$16)-((((J17/100)*$AJ$22)*$AN$22)*$AH$22)+((((J17/100)*$AJ$23)*$AH$23)),IF(Calculator!$O$6="DUALBAND B",SUM((((J17/100)*$AJ$22)*$AH$22))+(((((J17/100)*$AJ$22)*$AN$22)*$AH$22)*Calculator!$G$17)-((((J17/100)*$AJ$22)*$AN$22)*$AH$22)+((((J17/100)*$AJ$23)*$AH$23)),IF(Calculator!$O$6="DUALBAND C",SUM((((J17/100)*$AJ$22)*$AH$22))+(((((J17/100)*$AJ$22)*$AN$22)*$AH$22)*Calculator!$G$18)-((((J17/100)*$AJ$22)*$AN$22)*$AH$22)+((((J17/100)*$AJ$23)*$AH$23)),IF(Calculator!$O$6="DUALBAND D",SUM((((J17/100)*$AJ$22)*$AH$22))+(((((J17/100)*$AJ$22)*$AN$22)*$AH$22)*Calculator!$G$19)-((((J17/100)*$AJ$22)*$AN$22)*$AH$22)+((((J17/100)*$AJ$23)*$AH$23)),IF(Calculator!$O$6="DUALURBANE",SUM((((J17/100)*$AJ$22)*$AH$22))+(((((J17/100)*$AJ$22)*$AN$22)*$AH$22)*Calculator!$G$20)-((((J17/100)*$AJ$22)*$AN$22)*$AH$22)+((((J17/100)*$AJ$23)*$AH$23)),IF(Calculator!$O$6="DUALSILVERANOD",SUM((((J17/100)*$AJ$22)*$AH$22))+(((((J17/100)*$AJ$22)*$AN$22)*$AH$22)*Calculator!$G$21)-((((J17/100)*$AJ$22)*$AN$22)*$AH$22)+((((J17/100)*$AJ$23)*$AH$23)),IF(Calculator!$O$6="DUALANOD",SUM((((J17/100)*$AJ$22)*$AH$22))+(((((J17/100)*$AJ$22)*$AN$22)*$AH$22)*Calculator!$G$22)-((((J17/100)*$AJ$22)*$AN$22)*$AH$22)+((((J17/100)*$AJ$23)*$AH$23))))))))))))))))))))))))</f>
        <v>169.28487322387693</v>
      </c>
      <c r="Z17" s="2">
        <f>IF(Calculator!$O$6="SINGLEBASE",SUM((((K17/100)*$AJ$22)*$AH$22))+((((K17/100)*$AJ$23)*$AH$23)),IF(Calculator!$O$6="SINGLEELEMENTS",SUM((((K17/100)*$AJ$22)*$AH$22))+(((((K17/100)*$AJ$22)*$AN$22)*$AH$22)*Calculator!$G$2)-((((K17/100)*$AJ$22)*$AN$22)*$AH$22)+((((K17/100)*$AJ$23)*$AH$23)),IF(Calculator!$O$6="SINGLESPECTRUM",SUM((((K17/100)*$AJ$22)*$AH$22))+(((((K17/100)*$AJ$22)*$AN$22)*$AH$22)*Calculator!$G$4)-((((K17/100)*$AJ$22)*$AN$22)*$AH$22)+((((K17/100)*$AJ$23)*$AH$23)),IF(Calculator!$O$6="SINGLEHOMESTEAD",SUM((((K17/100)*$AJ$22)*$AH$22))+(((((K17/100)*$AJ$22)*$AN$22)*$AH$22)*Calculator!$G$3)-((((K17/100)*$AJ$22)*$AN$22)*$AH$22)+((((K17/100)*$AJ$23)*$AH$23)),IF(Calculator!$O$6="SINGLEBAND A",SUM((((K17/100)*$AJ$22)*$AH$22))+(((((K17/100)*$AJ$22)*$AN$22)*$AH$22)*Calculator!$G$5)-((((K17/100)*$AJ$22)*$AN$22)*$AH$22)+((((K17/100)*$AJ$23)*$AH$23)),IF(Calculator!$O$6="SINGLEBAND B",SUM((((K17/100)*$AJ$22)*$AH$22))+(((((K17/100)*$AJ$22)*$AN$22)*$AH$22)*Calculator!$G$6)-((((K17/100)*$AJ$22)*$AN$22)*$AH$22)+((((K17/100)*$AJ$23)*$AH$23)),IF(Calculator!$O$6="SINGLEBAND C",SUM((((K17/100)*$AJ$22)*$AH$22))+(((((K17/100)*$AJ$22)*$AN$22)*$AH$22)*Calculator!$G$7)-((((K17/100)*$AJ$22)*$AN$22)*$AH$22)+((((K17/100)*$AJ$23)*$AH$23)),IF(Calculator!$O$6="SINGLEBAND D",SUM((((K17/100)*$AJ$22)*$AH$22))+(((((K17/100)*$AJ$22)*$AN$22)*$AH$22)*Calculator!$G$8)-((((K17/100)*$AJ$22)*$AN$22)*$AH$22)+((((K17/100)*$AJ$23)*$AH$23)),IF(Calculator!$O$6="SINGLEURBANE",SUM((((K17/100)*$AJ$22)*$AH$22))+(((((K17/100)*$AJ$22)*$AN$22)*$AH$22)*Calculator!$G$9)-((((K17/100)*$AJ$22)*$AN$22)*$AH$22)+((((K17/100)*$AJ$23)*$AH$23)),IF(Calculator!$O$6="SINGLESILVERANOD",SUM((((K17/100)*$AJ$22)*$AH$22))+(((((K17/100)*$AJ$22)*$AN$22)*$AH$22)*Calculator!$G$10)-((((K17/100)*$AJ$22)*$AN$22)*$AH$22)+((((K17/100)*$AJ$23)*$AH$23)),IF(Calculator!$O$6="SINGLEANOD",SUM((((K17/100)*$AJ$22)*$AH$22))+(((((K17/100)*$AJ$22)*$AN$22)*$AH$22)*Calculator!$G$11)-((((K17/100)*$AJ$22)*$AN$22)*$AH$22)+((((K17/100)*$AJ$23)*$AH$23)),IF(Calculator!$O$6="DUALBASE",SUM((((K17/100)*$AJ$22)*$AH$22))+(((((K17/100)*$AJ$22)*$AN$22)*$AH$22)*Calculator!$G$12)-((((K17/100)*$AJ$22)*$AN$22)*$AH$22)+((((K17/100)*$AJ$23)*$AH$23)),IF(Calculator!$O$6="DUALELEMENTS",SUM((((K17/100)*$AJ$22)*$AH$22))+(((((K17/100)*$AJ$22)*$AN$22)*$AH$22)*Calculator!$G$13)-((((K17/100)*$AJ$22)*$AN$22)*$AH$22)+((((K17/100)*$AJ$23)*$AH$23)),IF(Calculator!$O$6="DUALSPECTRUM",SUM((((K17/100)*$AJ$22)*$AH$22))+(((((K17/100)*$AJ$22)*$AN$22)*$AH$22)*Calculator!$G$15)-((((K17/100)*$AJ$22)*$AN$22)*$AH$22)+((((K17/100)*$AJ$23)*$AH$23)),IF(Calculator!$O$6="DUALHOMESTEAD",SUM((((K17/100)*$AJ$22)*$AH$22))+(((((K17/100)*$AJ$22)*$AN$22)*$AH$22)*Calculator!$G$14)-((((K17/100)*$AJ$22)*$AN$22)*$AH$22)+((((K17/100)*$AJ$23)*$AH$23)),IF(Calculator!$O$6="DUALBAND A",SUM((((K17/100)*$AJ$22)*$AH$22))+(((((K17/100)*$AJ$22)*$AN$22)*$AH$22)*Calculator!$G$16)-((((K17/100)*$AJ$22)*$AN$22)*$AH$22)+((((K17/100)*$AJ$23)*$AH$23)),IF(Calculator!$O$6="DUALBAND B",SUM((((K17/100)*$AJ$22)*$AH$22))+(((((K17/100)*$AJ$22)*$AN$22)*$AH$22)*Calculator!$G$17)-((((K17/100)*$AJ$22)*$AN$22)*$AH$22)+((((K17/100)*$AJ$23)*$AH$23)),IF(Calculator!$O$6="DUALBAND C",SUM((((K17/100)*$AJ$22)*$AH$22))+(((((K17/100)*$AJ$22)*$AN$22)*$AH$22)*Calculator!$G$18)-((((K17/100)*$AJ$22)*$AN$22)*$AH$22)+((((K17/100)*$AJ$23)*$AH$23)),IF(Calculator!$O$6="DUALBAND D",SUM((((K17/100)*$AJ$22)*$AH$22))+(((((K17/100)*$AJ$22)*$AN$22)*$AH$22)*Calculator!$G$19)-((((K17/100)*$AJ$22)*$AN$22)*$AH$22)+((((K17/100)*$AJ$23)*$AH$23)),IF(Calculator!$O$6="DUALURBANE",SUM((((K17/100)*$AJ$22)*$AH$22))+(((((K17/100)*$AJ$22)*$AN$22)*$AH$22)*Calculator!$G$20)-((((K17/100)*$AJ$22)*$AN$22)*$AH$22)+((((K17/100)*$AJ$23)*$AH$23)),IF(Calculator!$O$6="DUALSILVERANOD",SUM((((K17/100)*$AJ$22)*$AH$22))+(((((K17/100)*$AJ$22)*$AN$22)*$AH$22)*Calculator!$G$21)-((((K17/100)*$AJ$22)*$AN$22)*$AH$22)+((((K17/100)*$AJ$23)*$AH$23)),IF(Calculator!$O$6="DUALANOD",SUM((((K17/100)*$AJ$22)*$AH$22))+(((((K17/100)*$AJ$22)*$AN$22)*$AH$22)*Calculator!$G$22)-((((K17/100)*$AJ$22)*$AN$22)*$AH$22)+((((K17/100)*$AJ$23)*$AH$23))))))))))))))))))))))))</f>
        <v>171.54710177612304</v>
      </c>
      <c r="AA17" s="2">
        <f>IF(Calculator!$O$6="SINGLEBASE",SUM((((L17/100)*$AJ$22)*$AH$22))+((((L17/100)*$AJ$23)*$AH$23)),IF(Calculator!$O$6="SINGLEELEMENTS",SUM((((L17/100)*$AJ$22)*$AH$22))+(((((L17/100)*$AJ$22)*$AN$22)*$AH$22)*Calculator!$G$2)-((((L17/100)*$AJ$22)*$AN$22)*$AH$22)+((((L17/100)*$AJ$23)*$AH$23)),IF(Calculator!$O$6="SINGLESPECTRUM",SUM((((L17/100)*$AJ$22)*$AH$22))+(((((L17/100)*$AJ$22)*$AN$22)*$AH$22)*Calculator!$G$4)-((((L17/100)*$AJ$22)*$AN$22)*$AH$22)+((((L17/100)*$AJ$23)*$AH$23)),IF(Calculator!$O$6="SINGLEHOMESTEAD",SUM((((L17/100)*$AJ$22)*$AH$22))+(((((L17/100)*$AJ$22)*$AN$22)*$AH$22)*Calculator!$G$3)-((((L17/100)*$AJ$22)*$AN$22)*$AH$22)+((((L17/100)*$AJ$23)*$AH$23)),IF(Calculator!$O$6="SINGLEBAND A",SUM((((L17/100)*$AJ$22)*$AH$22))+(((((L17/100)*$AJ$22)*$AN$22)*$AH$22)*Calculator!$G$5)-((((L17/100)*$AJ$22)*$AN$22)*$AH$22)+((((L17/100)*$AJ$23)*$AH$23)),IF(Calculator!$O$6="SINGLEBAND B",SUM((((L17/100)*$AJ$22)*$AH$22))+(((((L17/100)*$AJ$22)*$AN$22)*$AH$22)*Calculator!$G$6)-((((L17/100)*$AJ$22)*$AN$22)*$AH$22)+((((L17/100)*$AJ$23)*$AH$23)),IF(Calculator!$O$6="SINGLEBAND C",SUM((((L17/100)*$AJ$22)*$AH$22))+(((((L17/100)*$AJ$22)*$AN$22)*$AH$22)*Calculator!$G$7)-((((L17/100)*$AJ$22)*$AN$22)*$AH$22)+((((L17/100)*$AJ$23)*$AH$23)),IF(Calculator!$O$6="SINGLEBAND D",SUM((((L17/100)*$AJ$22)*$AH$22))+(((((L17/100)*$AJ$22)*$AN$22)*$AH$22)*Calculator!$G$8)-((((L17/100)*$AJ$22)*$AN$22)*$AH$22)+((((L17/100)*$AJ$23)*$AH$23)),IF(Calculator!$O$6="SINGLEURBANE",SUM((((L17/100)*$AJ$22)*$AH$22))+(((((L17/100)*$AJ$22)*$AN$22)*$AH$22)*Calculator!$G$9)-((((L17/100)*$AJ$22)*$AN$22)*$AH$22)+((((L17/100)*$AJ$23)*$AH$23)),IF(Calculator!$O$6="SINGLESILVERANOD",SUM((((L17/100)*$AJ$22)*$AH$22))+(((((L17/100)*$AJ$22)*$AN$22)*$AH$22)*Calculator!$G$10)-((((L17/100)*$AJ$22)*$AN$22)*$AH$22)+((((L17/100)*$AJ$23)*$AH$23)),IF(Calculator!$O$6="SINGLEANOD",SUM((((L17/100)*$AJ$22)*$AH$22))+(((((L17/100)*$AJ$22)*$AN$22)*$AH$22)*Calculator!$G$11)-((((L17/100)*$AJ$22)*$AN$22)*$AH$22)+((((L17/100)*$AJ$23)*$AH$23)),IF(Calculator!$O$6="DUALBASE",SUM((((L17/100)*$AJ$22)*$AH$22))+(((((L17/100)*$AJ$22)*$AN$22)*$AH$22)*Calculator!$G$12)-((((L17/100)*$AJ$22)*$AN$22)*$AH$22)+((((L17/100)*$AJ$23)*$AH$23)),IF(Calculator!$O$6="DUALELEMENTS",SUM((((L17/100)*$AJ$22)*$AH$22))+(((((L17/100)*$AJ$22)*$AN$22)*$AH$22)*Calculator!$G$13)-((((L17/100)*$AJ$22)*$AN$22)*$AH$22)+((((L17/100)*$AJ$23)*$AH$23)),IF(Calculator!$O$6="DUALSPECTRUM",SUM((((L17/100)*$AJ$22)*$AH$22))+(((((L17/100)*$AJ$22)*$AN$22)*$AH$22)*Calculator!$G$15)-((((L17/100)*$AJ$22)*$AN$22)*$AH$22)+((((L17/100)*$AJ$23)*$AH$23)),IF(Calculator!$O$6="DUALHOMESTEAD",SUM((((L17/100)*$AJ$22)*$AH$22))+(((((L17/100)*$AJ$22)*$AN$22)*$AH$22)*Calculator!$G$14)-((((L17/100)*$AJ$22)*$AN$22)*$AH$22)+((((L17/100)*$AJ$23)*$AH$23)),IF(Calculator!$O$6="DUALBAND A",SUM((((L17/100)*$AJ$22)*$AH$22))+(((((L17/100)*$AJ$22)*$AN$22)*$AH$22)*Calculator!$G$16)-((((L17/100)*$AJ$22)*$AN$22)*$AH$22)+((((L17/100)*$AJ$23)*$AH$23)),IF(Calculator!$O$6="DUALBAND B",SUM((((L17/100)*$AJ$22)*$AH$22))+(((((L17/100)*$AJ$22)*$AN$22)*$AH$22)*Calculator!$G$17)-((((L17/100)*$AJ$22)*$AN$22)*$AH$22)+((((L17/100)*$AJ$23)*$AH$23)),IF(Calculator!$O$6="DUALBAND C",SUM((((L17/100)*$AJ$22)*$AH$22))+(((((L17/100)*$AJ$22)*$AN$22)*$AH$22)*Calculator!$G$18)-((((L17/100)*$AJ$22)*$AN$22)*$AH$22)+((((L17/100)*$AJ$23)*$AH$23)),IF(Calculator!$O$6="DUALBAND D",SUM((((L17/100)*$AJ$22)*$AH$22))+(((((L17/100)*$AJ$22)*$AN$22)*$AH$22)*Calculator!$G$19)-((((L17/100)*$AJ$22)*$AN$22)*$AH$22)+((((L17/100)*$AJ$23)*$AH$23)),IF(Calculator!$O$6="DUALURBANE",SUM((((L17/100)*$AJ$22)*$AH$22))+(((((L17/100)*$AJ$22)*$AN$22)*$AH$22)*Calculator!$G$20)-((((L17/100)*$AJ$22)*$AN$22)*$AH$22)+((((L17/100)*$AJ$23)*$AH$23)),IF(Calculator!$O$6="DUALSILVERANOD",SUM((((L17/100)*$AJ$22)*$AH$22))+(((((L17/100)*$AJ$22)*$AN$22)*$AH$22)*Calculator!$G$21)-((((L17/100)*$AJ$22)*$AN$22)*$AH$22)+((((L17/100)*$AJ$23)*$AH$23)),IF(Calculator!$O$6="DUALANOD",SUM((((L17/100)*$AJ$22)*$AH$22))+(((((L17/100)*$AJ$22)*$AN$22)*$AH$22)*Calculator!$G$22)-((((L17/100)*$AJ$22)*$AN$22)*$AH$22)+((((L17/100)*$AJ$23)*$AH$23))))))))))))))))))))))))</f>
        <v>165.90869820709227</v>
      </c>
      <c r="AB17" s="2">
        <f>IF(Calculator!$O$6="SINGLEBASE",SUM((((M17/100)*$AJ$22)*$AH$22))+((((M17/100)*$AJ$23)*$AH$23)),IF(Calculator!$O$6="SINGLEELEMENTS",SUM((((M17/100)*$AJ$22)*$AH$22))+(((((M17/100)*$AJ$22)*$AN$22)*$AH$22)*Calculator!$G$2)-((((M17/100)*$AJ$22)*$AN$22)*$AH$22)+((((M17/100)*$AJ$23)*$AH$23)),IF(Calculator!$O$6="SINGLESPECTRUM",SUM((((M17/100)*$AJ$22)*$AH$22))+(((((M17/100)*$AJ$22)*$AN$22)*$AH$22)*Calculator!$G$4)-((((M17/100)*$AJ$22)*$AN$22)*$AH$22)+((((M17/100)*$AJ$23)*$AH$23)),IF(Calculator!$O$6="SINGLEHOMESTEAD",SUM((((M17/100)*$AJ$22)*$AH$22))+(((((M17/100)*$AJ$22)*$AN$22)*$AH$22)*Calculator!$G$3)-((((M17/100)*$AJ$22)*$AN$22)*$AH$22)+((((M17/100)*$AJ$23)*$AH$23)),IF(Calculator!$O$6="SINGLEBAND A",SUM((((M17/100)*$AJ$22)*$AH$22))+(((((M17/100)*$AJ$22)*$AN$22)*$AH$22)*Calculator!$G$5)-((((M17/100)*$AJ$22)*$AN$22)*$AH$22)+((((M17/100)*$AJ$23)*$AH$23)),IF(Calculator!$O$6="SINGLEBAND B",SUM((((M17/100)*$AJ$22)*$AH$22))+(((((M17/100)*$AJ$22)*$AN$22)*$AH$22)*Calculator!$G$6)-((((M17/100)*$AJ$22)*$AN$22)*$AH$22)+((((M17/100)*$AJ$23)*$AH$23)),IF(Calculator!$O$6="SINGLEBAND C",SUM((((M17/100)*$AJ$22)*$AH$22))+(((((M17/100)*$AJ$22)*$AN$22)*$AH$22)*Calculator!$G$7)-((((M17/100)*$AJ$22)*$AN$22)*$AH$22)+((((M17/100)*$AJ$23)*$AH$23)),IF(Calculator!$O$6="SINGLEBAND D",SUM((((M17/100)*$AJ$22)*$AH$22))+(((((M17/100)*$AJ$22)*$AN$22)*$AH$22)*Calculator!$G$8)-((((M17/100)*$AJ$22)*$AN$22)*$AH$22)+((((M17/100)*$AJ$23)*$AH$23)),IF(Calculator!$O$6="SINGLEURBANE",SUM((((M17/100)*$AJ$22)*$AH$22))+(((((M17/100)*$AJ$22)*$AN$22)*$AH$22)*Calculator!$G$9)-((((M17/100)*$AJ$22)*$AN$22)*$AH$22)+((((M17/100)*$AJ$23)*$AH$23)),IF(Calculator!$O$6="SINGLESILVERANOD",SUM((((M17/100)*$AJ$22)*$AH$22))+(((((M17/100)*$AJ$22)*$AN$22)*$AH$22)*Calculator!$G$10)-((((M17/100)*$AJ$22)*$AN$22)*$AH$22)+((((M17/100)*$AJ$23)*$AH$23)),IF(Calculator!$O$6="SINGLEANOD",SUM((((M17/100)*$AJ$22)*$AH$22))+(((((M17/100)*$AJ$22)*$AN$22)*$AH$22)*Calculator!$G$11)-((((M17/100)*$AJ$22)*$AN$22)*$AH$22)+((((M17/100)*$AJ$23)*$AH$23)),IF(Calculator!$O$6="DUALBASE",SUM((((M17/100)*$AJ$22)*$AH$22))+(((((M17/100)*$AJ$22)*$AN$22)*$AH$22)*Calculator!$G$12)-((((M17/100)*$AJ$22)*$AN$22)*$AH$22)+((((M17/100)*$AJ$23)*$AH$23)),IF(Calculator!$O$6="DUALELEMENTS",SUM((((M17/100)*$AJ$22)*$AH$22))+(((((M17/100)*$AJ$22)*$AN$22)*$AH$22)*Calculator!$G$13)-((((M17/100)*$AJ$22)*$AN$22)*$AH$22)+((((M17/100)*$AJ$23)*$AH$23)),IF(Calculator!$O$6="DUALSPECTRUM",SUM((((M17/100)*$AJ$22)*$AH$22))+(((((M17/100)*$AJ$22)*$AN$22)*$AH$22)*Calculator!$G$15)-((((M17/100)*$AJ$22)*$AN$22)*$AH$22)+((((M17/100)*$AJ$23)*$AH$23)),IF(Calculator!$O$6="DUALHOMESTEAD",SUM((((M17/100)*$AJ$22)*$AH$22))+(((((M17/100)*$AJ$22)*$AN$22)*$AH$22)*Calculator!$G$14)-((((M17/100)*$AJ$22)*$AN$22)*$AH$22)+((((M17/100)*$AJ$23)*$AH$23)),IF(Calculator!$O$6="DUALBAND A",SUM((((M17/100)*$AJ$22)*$AH$22))+(((((M17/100)*$AJ$22)*$AN$22)*$AH$22)*Calculator!$G$16)-((((M17/100)*$AJ$22)*$AN$22)*$AH$22)+((((M17/100)*$AJ$23)*$AH$23)),IF(Calculator!$O$6="DUALBAND B",SUM((((M17/100)*$AJ$22)*$AH$22))+(((((M17/100)*$AJ$22)*$AN$22)*$AH$22)*Calculator!$G$17)-((((M17/100)*$AJ$22)*$AN$22)*$AH$22)+((((M17/100)*$AJ$23)*$AH$23)),IF(Calculator!$O$6="DUALBAND C",SUM((((M17/100)*$AJ$22)*$AH$22))+(((((M17/100)*$AJ$22)*$AN$22)*$AH$22)*Calculator!$G$18)-((((M17/100)*$AJ$22)*$AN$22)*$AH$22)+((((M17/100)*$AJ$23)*$AH$23)),IF(Calculator!$O$6="DUALBAND D",SUM((((M17/100)*$AJ$22)*$AH$22))+(((((M17/100)*$AJ$22)*$AN$22)*$AH$22)*Calculator!$G$19)-((((M17/100)*$AJ$22)*$AN$22)*$AH$22)+((((M17/100)*$AJ$23)*$AH$23)),IF(Calculator!$O$6="DUALURBANE",SUM((((M17/100)*$AJ$22)*$AH$22))+(((((M17/100)*$AJ$22)*$AN$22)*$AH$22)*Calculator!$G$20)-((((M17/100)*$AJ$22)*$AN$22)*$AH$22)+((((M17/100)*$AJ$23)*$AH$23)),IF(Calculator!$O$6="DUALSILVERANOD",SUM((((M17/100)*$AJ$22)*$AH$22))+(((((M17/100)*$AJ$22)*$AN$22)*$AH$22)*Calculator!$G$21)-((((M17/100)*$AJ$22)*$AN$22)*$AH$22)+((((M17/100)*$AJ$23)*$AH$23)),IF(Calculator!$O$6="DUALANOD",SUM((((M17/100)*$AJ$22)*$AH$22))+(((((M17/100)*$AJ$22)*$AN$22)*$AH$22)*Calculator!$G$22)-((((M17/100)*$AJ$22)*$AN$22)*$AH$22)+((((M17/100)*$AJ$23)*$AH$23))))))))))))))))))))))))</f>
        <v>168.17091368408197</v>
      </c>
      <c r="AC17" s="2">
        <f>IF(Calculator!$O$6="SINGLEBASE",SUM((((N17/100)*$AJ$22)*$AH$22))+((((N17/100)*$AJ$23)*$AH$23)),IF(Calculator!$O$6="SINGLEELEMENTS",SUM((((N17/100)*$AJ$22)*$AH$22))+(((((N17/100)*$AJ$22)*$AN$22)*$AH$22)*Calculator!$G$2)-((((N17/100)*$AJ$22)*$AN$22)*$AH$22)+((((N17/100)*$AJ$23)*$AH$23)),IF(Calculator!$O$6="SINGLESPECTRUM",SUM((((N17/100)*$AJ$22)*$AH$22))+(((((N17/100)*$AJ$22)*$AN$22)*$AH$22)*Calculator!$G$4)-((((N17/100)*$AJ$22)*$AN$22)*$AH$22)+((((N17/100)*$AJ$23)*$AH$23)),IF(Calculator!$O$6="SINGLEHOMESTEAD",SUM((((N17/100)*$AJ$22)*$AH$22))+(((((N17/100)*$AJ$22)*$AN$22)*$AH$22)*Calculator!$G$3)-((((N17/100)*$AJ$22)*$AN$22)*$AH$22)+((((N17/100)*$AJ$23)*$AH$23)),IF(Calculator!$O$6="SINGLEBAND A",SUM((((N17/100)*$AJ$22)*$AH$22))+(((((N17/100)*$AJ$22)*$AN$22)*$AH$22)*Calculator!$G$5)-((((N17/100)*$AJ$22)*$AN$22)*$AH$22)+((((N17/100)*$AJ$23)*$AH$23)),IF(Calculator!$O$6="SINGLEBAND B",SUM((((N17/100)*$AJ$22)*$AH$22))+(((((N17/100)*$AJ$22)*$AN$22)*$AH$22)*Calculator!$G$6)-((((N17/100)*$AJ$22)*$AN$22)*$AH$22)+((((N17/100)*$AJ$23)*$AH$23)),IF(Calculator!$O$6="SINGLEBAND C",SUM((((N17/100)*$AJ$22)*$AH$22))+(((((N17/100)*$AJ$22)*$AN$22)*$AH$22)*Calculator!$G$7)-((((N17/100)*$AJ$22)*$AN$22)*$AH$22)+((((N17/100)*$AJ$23)*$AH$23)),IF(Calculator!$O$6="SINGLEBAND D",SUM((((N17/100)*$AJ$22)*$AH$22))+(((((N17/100)*$AJ$22)*$AN$22)*$AH$22)*Calculator!$G$8)-((((N17/100)*$AJ$22)*$AN$22)*$AH$22)+((((N17/100)*$AJ$23)*$AH$23)),IF(Calculator!$O$6="SINGLEURBANE",SUM((((N17/100)*$AJ$22)*$AH$22))+(((((N17/100)*$AJ$22)*$AN$22)*$AH$22)*Calculator!$G$9)-((((N17/100)*$AJ$22)*$AN$22)*$AH$22)+((((N17/100)*$AJ$23)*$AH$23)),IF(Calculator!$O$6="SINGLESILVERANOD",SUM((((N17/100)*$AJ$22)*$AH$22))+(((((N17/100)*$AJ$22)*$AN$22)*$AH$22)*Calculator!$G$10)-((((N17/100)*$AJ$22)*$AN$22)*$AH$22)+((((N17/100)*$AJ$23)*$AH$23)),IF(Calculator!$O$6="SINGLEANOD",SUM((((N17/100)*$AJ$22)*$AH$22))+(((((N17/100)*$AJ$22)*$AN$22)*$AH$22)*Calculator!$G$11)-((((N17/100)*$AJ$22)*$AN$22)*$AH$22)+((((N17/100)*$AJ$23)*$AH$23)),IF(Calculator!$O$6="DUALBASE",SUM((((N17/100)*$AJ$22)*$AH$22))+(((((N17/100)*$AJ$22)*$AN$22)*$AH$22)*Calculator!$G$12)-((((N17/100)*$AJ$22)*$AN$22)*$AH$22)+((((N17/100)*$AJ$23)*$AH$23)),IF(Calculator!$O$6="DUALELEMENTS",SUM((((N17/100)*$AJ$22)*$AH$22))+(((((N17/100)*$AJ$22)*$AN$22)*$AH$22)*Calculator!$G$13)-((((N17/100)*$AJ$22)*$AN$22)*$AH$22)+((((N17/100)*$AJ$23)*$AH$23)),IF(Calculator!$O$6="DUALSPECTRUM",SUM((((N17/100)*$AJ$22)*$AH$22))+(((((N17/100)*$AJ$22)*$AN$22)*$AH$22)*Calculator!$G$15)-((((N17/100)*$AJ$22)*$AN$22)*$AH$22)+((((N17/100)*$AJ$23)*$AH$23)),IF(Calculator!$O$6="DUALHOMESTEAD",SUM((((N17/100)*$AJ$22)*$AH$22))+(((((N17/100)*$AJ$22)*$AN$22)*$AH$22)*Calculator!$G$14)-((((N17/100)*$AJ$22)*$AN$22)*$AH$22)+((((N17/100)*$AJ$23)*$AH$23)),IF(Calculator!$O$6="DUALBAND A",SUM((((N17/100)*$AJ$22)*$AH$22))+(((((N17/100)*$AJ$22)*$AN$22)*$AH$22)*Calculator!$G$16)-((((N17/100)*$AJ$22)*$AN$22)*$AH$22)+((((N17/100)*$AJ$23)*$AH$23)),IF(Calculator!$O$6="DUALBAND B",SUM((((N17/100)*$AJ$22)*$AH$22))+(((((N17/100)*$AJ$22)*$AN$22)*$AH$22)*Calculator!$G$17)-((((N17/100)*$AJ$22)*$AN$22)*$AH$22)+((((N17/100)*$AJ$23)*$AH$23)),IF(Calculator!$O$6="DUALBAND C",SUM((((N17/100)*$AJ$22)*$AH$22))+(((((N17/100)*$AJ$22)*$AN$22)*$AH$22)*Calculator!$G$18)-((((N17/100)*$AJ$22)*$AN$22)*$AH$22)+((((N17/100)*$AJ$23)*$AH$23)),IF(Calculator!$O$6="DUALBAND D",SUM((((N17/100)*$AJ$22)*$AH$22))+(((((N17/100)*$AJ$22)*$AN$22)*$AH$22)*Calculator!$G$19)-((((N17/100)*$AJ$22)*$AN$22)*$AH$22)+((((N17/100)*$AJ$23)*$AH$23)),IF(Calculator!$O$6="DUALURBANE",SUM((((N17/100)*$AJ$22)*$AH$22))+(((((N17/100)*$AJ$22)*$AN$22)*$AH$22)*Calculator!$G$20)-((((N17/100)*$AJ$22)*$AN$22)*$AH$22)+((((N17/100)*$AJ$23)*$AH$23)),IF(Calculator!$O$6="DUALSILVERANOD",SUM((((N17/100)*$AJ$22)*$AH$22))+(((((N17/100)*$AJ$22)*$AN$22)*$AH$22)*Calculator!$G$21)-((((N17/100)*$AJ$22)*$AN$22)*$AH$22)+((((N17/100)*$AJ$23)*$AH$23)),IF(Calculator!$O$6="DUALANOD",SUM((((N17/100)*$AJ$22)*$AH$22))+(((((N17/100)*$AJ$22)*$AN$22)*$AH$22)*Calculator!$G$22)-((((N17/100)*$AJ$22)*$AN$22)*$AH$22)+((((N17/100)*$AJ$23)*$AH$23))))))))))))))))))))))))</f>
        <v>170.43312916107178</v>
      </c>
    </row>
    <row r="20" spans="1:40">
      <c r="G20" s="3" t="s">
        <v>202</v>
      </c>
      <c r="V20" s="3" t="s">
        <v>202</v>
      </c>
      <c r="AG20" s="3" t="s">
        <v>202</v>
      </c>
    </row>
    <row r="21" spans="1:40">
      <c r="AE21" t="s">
        <v>1370</v>
      </c>
      <c r="AG21" t="s">
        <v>53</v>
      </c>
      <c r="AI21" t="s">
        <v>1371</v>
      </c>
      <c r="AL21" t="s">
        <v>1372</v>
      </c>
    </row>
    <row r="22" spans="1:40">
      <c r="A22" s="7" t="s">
        <v>1373</v>
      </c>
      <c r="B22" s="9" t="s">
        <v>1420</v>
      </c>
      <c r="C22" s="9" t="s">
        <v>1421</v>
      </c>
      <c r="D22" s="9" t="s">
        <v>1422</v>
      </c>
      <c r="E22" s="9" t="s">
        <v>1423</v>
      </c>
      <c r="F22" s="9" t="s">
        <v>1424</v>
      </c>
      <c r="G22" s="9" t="s">
        <v>1425</v>
      </c>
      <c r="H22" s="9" t="s">
        <v>1426</v>
      </c>
      <c r="I22" s="9" t="s">
        <v>1427</v>
      </c>
      <c r="J22" s="9" t="s">
        <v>1428</v>
      </c>
      <c r="K22" s="9" t="s">
        <v>1429</v>
      </c>
      <c r="L22" s="9" t="s">
        <v>1430</v>
      </c>
      <c r="M22" s="9" t="s">
        <v>1431</v>
      </c>
      <c r="N22" s="9" t="s">
        <v>1432</v>
      </c>
      <c r="P22" s="7" t="s">
        <v>1373</v>
      </c>
      <c r="Q22" s="9" t="s">
        <v>1433</v>
      </c>
      <c r="R22" s="9" t="s">
        <v>1434</v>
      </c>
      <c r="S22" s="9" t="s">
        <v>1435</v>
      </c>
      <c r="T22" s="9" t="s">
        <v>1436</v>
      </c>
      <c r="U22" s="9" t="s">
        <v>1424</v>
      </c>
      <c r="V22" s="9" t="s">
        <v>1425</v>
      </c>
      <c r="W22" s="9" t="s">
        <v>1426</v>
      </c>
      <c r="X22" s="9" t="s">
        <v>1427</v>
      </c>
      <c r="Y22" s="9" t="s">
        <v>1428</v>
      </c>
      <c r="Z22" s="9" t="s">
        <v>1429</v>
      </c>
      <c r="AA22" s="9" t="s">
        <v>1430</v>
      </c>
      <c r="AB22" s="9" t="s">
        <v>1431</v>
      </c>
      <c r="AC22" s="9" t="s">
        <v>1432</v>
      </c>
      <c r="AE22" s="1" t="s">
        <v>31</v>
      </c>
      <c r="AF22" s="6">
        <f>SUM('Front Sheet'!$C$15*100)</f>
        <v>59</v>
      </c>
      <c r="AG22" s="1" t="s">
        <v>31</v>
      </c>
      <c r="AH22">
        <f>SUM(100-AF22)/100</f>
        <v>0.41</v>
      </c>
      <c r="AI22" s="1" t="s">
        <v>31</v>
      </c>
      <c r="AJ22">
        <v>65.07986429093468</v>
      </c>
      <c r="AL22" t="s">
        <v>1387</v>
      </c>
      <c r="AM22">
        <v>100</v>
      </c>
      <c r="AN22">
        <f>AM22/100</f>
        <v>1</v>
      </c>
    </row>
    <row r="23" spans="1:40">
      <c r="A23" s="8" t="s">
        <v>1437</v>
      </c>
      <c r="B23" s="2">
        <v>389.07440765380858</v>
      </c>
      <c r="C23" s="2">
        <v>398.33309234619139</v>
      </c>
      <c r="D23" s="2">
        <v>406.74536148071286</v>
      </c>
      <c r="E23" s="2">
        <v>415.15759872436519</v>
      </c>
      <c r="F23" s="2">
        <v>423.78930892944334</v>
      </c>
      <c r="G23" s="2">
        <v>432.19108596801755</v>
      </c>
      <c r="H23" s="2">
        <v>440.60335510253901</v>
      </c>
      <c r="I23" s="2">
        <v>454.68993469238279</v>
      </c>
      <c r="J23" s="2">
        <v>463.10220382690426</v>
      </c>
      <c r="K23" s="2">
        <v>471.51444107055659</v>
      </c>
      <c r="L23" s="2">
        <v>479.92671020507811</v>
      </c>
      <c r="M23" s="2">
        <v>488.33894744873044</v>
      </c>
      <c r="N23" s="2">
        <v>496.75118469238276</v>
      </c>
      <c r="P23" s="8">
        <v>800</v>
      </c>
      <c r="Q23" s="2">
        <f>IF(Calculator!$O$6="SINGLEBASE",SUM((((B23/100)*$AJ$22)*$AH$22))+((((B23/100)*$AJ$23)*$AH$23)),IF(Calculator!$O$6="SINGLEELEMENTS",SUM((((B23/100)*$AJ$22)*$AH$22))+(((((B23/100)*$AJ$22)*$AN$22)*$AH$22)*Calculator!$G$2)-((((B23/100)*$AJ$22)*$AN$22)*$AH$22)+((((B23/100)*$AJ$23)*$AH$23)),IF(Calculator!$O$6="SINGLESPECTRUM",SUM((((B23/100)*$AJ$22)*$AH$22))+(((((B23/100)*$AJ$22)*$AN$22)*$AH$22)*Calculator!$G$4)-((((B23/100)*$AJ$22)*$AN$22)*$AH$22)+((((B23/100)*$AJ$23)*$AH$23)),IF(Calculator!$O$6="SINGLEHOMESTEAD",SUM((((B23/100)*$AJ$22)*$AH$22))+(((((B23/100)*$AJ$22)*$AN$22)*$AH$22)*Calculator!$G$3)-((((B23/100)*$AJ$22)*$AN$22)*$AH$22)+((((B23/100)*$AJ$23)*$AH$23)),IF(Calculator!$O$6="SINGLEBAND A",SUM((((B23/100)*$AJ$22)*$AH$22))+(((((B23/100)*$AJ$22)*$AN$22)*$AH$22)*Calculator!$G$5)-((((B23/100)*$AJ$22)*$AN$22)*$AH$22)+((((B23/100)*$AJ$23)*$AH$23)),IF(Calculator!$O$6="SINGLEBAND B",SUM((((B23/100)*$AJ$22)*$AH$22))+(((((B23/100)*$AJ$22)*$AN$22)*$AH$22)*Calculator!$G$6)-((((B23/100)*$AJ$22)*$AN$22)*$AH$22)+((((B23/100)*$AJ$23)*$AH$23)),IF(Calculator!$O$6="SINGLEBAND C",SUM((((B23/100)*$AJ$22)*$AH$22))+(((((B23/100)*$AJ$22)*$AN$22)*$AH$22)*Calculator!$G$7)-((((B23/100)*$AJ$22)*$AN$22)*$AH$22)+((((B23/100)*$AJ$23)*$AH$23)),IF(Calculator!$O$6="SINGLEBAND D",SUM((((B23/100)*$AJ$22)*$AH$22))+(((((B23/100)*$AJ$22)*$AN$22)*$AH$22)*Calculator!$G$8)-((((B23/100)*$AJ$22)*$AN$22)*$AH$22)+((((B23/100)*$AJ$23)*$AH$23)),IF(Calculator!$O$6="SINGLEURBANE",SUM((((B23/100)*$AJ$22)*$AH$22))+(((((B23/100)*$AJ$22)*$AN$22)*$AH$22)*Calculator!$G$9)-((((B23/100)*$AJ$22)*$AN$22)*$AH$22)+((((B23/100)*$AJ$23)*$AH$23)),IF(Calculator!$O$6="SINGLESILVERANOD",SUM((((B23/100)*$AJ$22)*$AH$22))+(((((B23/100)*$AJ$22)*$AN$22)*$AH$22)*Calculator!$G$10)-((((B23/100)*$AJ$22)*$AN$22)*$AH$22)+((((B23/100)*$AJ$23)*$AH$23)),IF(Calculator!$O$6="SINGLEANOD",SUM((((B23/100)*$AJ$22)*$AH$22))+(((((B23/100)*$AJ$22)*$AN$22)*$AH$22)*Calculator!$G$11)-((((B23/100)*$AJ$22)*$AN$22)*$AH$22)+((((B23/100)*$AJ$23)*$AH$23)),IF(Calculator!$O$6="DUALBASE",SUM((((B23/100)*$AJ$22)*$AH$22))+(((((B23/100)*$AJ$22)*$AN$22)*$AH$22)*Calculator!$G$12)-((((B23/100)*$AJ$22)*$AN$22)*$AH$22)+((((B23/100)*$AJ$23)*$AH$23)),IF(Calculator!$O$6="DUALELEMENTS",SUM((((B23/100)*$AJ$22)*$AH$22))+(((((B23/100)*$AJ$22)*$AN$22)*$AH$22)*Calculator!$G$13)-((((B23/100)*$AJ$22)*$AN$22)*$AH$22)+((((B23/100)*$AJ$23)*$AH$23)),IF(Calculator!$O$6="DUALSPECTRUM",SUM((((B23/100)*$AJ$22)*$AH$22))+(((((B23/100)*$AJ$22)*$AN$22)*$AH$22)*Calculator!$G$15)-((((B23/100)*$AJ$22)*$AN$22)*$AH$22)+((((B23/100)*$AJ$23)*$AH$23)),IF(Calculator!$O$6="DUALHOMESTEAD",SUM((((B23/100)*$AJ$22)*$AH$22))+(((((B23/100)*$AJ$22)*$AN$22)*$AH$22)*Calculator!$G$14)-((((B23/100)*$AJ$22)*$AN$22)*$AH$22)+((((B23/100)*$AJ$23)*$AH$23)),IF(Calculator!$O$6="DUALBAND A",SUM((((B23/100)*$AJ$22)*$AH$22))+(((((B23/100)*$AJ$22)*$AN$22)*$AH$22)*Calculator!$G$16)-((((B23/100)*$AJ$22)*$AN$22)*$AH$22)+((((B23/100)*$AJ$23)*$AH$23)),IF(Calculator!$O$6="DUALBAND B",SUM((((B23/100)*$AJ$22)*$AH$22))+(((((B23/100)*$AJ$22)*$AN$22)*$AH$22)*Calculator!$G$17)-((((B23/100)*$AJ$22)*$AN$22)*$AH$22)+((((B23/100)*$AJ$23)*$AH$23)),IF(Calculator!$O$6="DUALBAND C",SUM((((B23/100)*$AJ$22)*$AH$22))+(((((B23/100)*$AJ$22)*$AN$22)*$AH$22)*Calculator!$G$18)-((((B23/100)*$AJ$22)*$AN$22)*$AH$22)+((((B23/100)*$AJ$23)*$AH$23)),IF(Calculator!$O$6="DUALBAND D",SUM((((B23/100)*$AJ$22)*$AH$22))+(((((B23/100)*$AJ$22)*$AN$22)*$AH$22)*Calculator!$G$19)-((((B23/100)*$AJ$22)*$AN$22)*$AH$22)+((((B23/100)*$AJ$23)*$AH$23)),IF(Calculator!$O$6="DUALURBANE",SUM((((B23/100)*$AJ$22)*$AH$22))+(((((B23/100)*$AJ$22)*$AN$22)*$AH$22)*Calculator!$G$20)-((((B23/100)*$AJ$22)*$AN$22)*$AH$22)+((((B23/100)*$AJ$23)*$AH$23)),IF(Calculator!$O$6="DUALSILVERANOD",SUM((((B23/100)*$AJ$22)*$AH$22))+(((((B23/100)*$AJ$22)*$AN$22)*$AH$22)*Calculator!$G$21)-((((B23/100)*$AJ$22)*$AN$22)*$AH$22)+((((B23/100)*$AJ$23)*$AH$23)),IF(Calculator!$O$6="DUALANOD",SUM((((B23/100)*$AJ$22)*$AH$22))+(((((B23/100)*$AJ$22)*$AN$22)*$AH$22)*Calculator!$G$22)-((((B23/100)*$AJ$22)*$AN$22)*$AH$22)+((((B23/100)*$AJ$23)*$AH$23))))))))))))))))))))))))</f>
        <v>159.5205071380615</v>
      </c>
      <c r="R23" s="2">
        <f>IF(Calculator!$O$6="SINGLEBASE",SUM((((C23/100)*$AJ$22)*$AH$22))+((((C23/100)*$AJ$23)*$AH$23)),IF(Calculator!$O$6="SINGLEELEMENTS",SUM((((C23/100)*$AJ$22)*$AH$22))+(((((C23/100)*$AJ$22)*$AN$22)*$AH$22)*Calculator!$G$2)-((((C23/100)*$AJ$22)*$AN$22)*$AH$22)+((((C23/100)*$AJ$23)*$AH$23)),IF(Calculator!$O$6="SINGLESPECTRUM",SUM((((C23/100)*$AJ$22)*$AH$22))+(((((C23/100)*$AJ$22)*$AN$22)*$AH$22)*Calculator!$G$4)-((((C23/100)*$AJ$22)*$AN$22)*$AH$22)+((((C23/100)*$AJ$23)*$AH$23)),IF(Calculator!$O$6="SINGLEHOMESTEAD",SUM((((C23/100)*$AJ$22)*$AH$22))+(((((C23/100)*$AJ$22)*$AN$22)*$AH$22)*Calculator!$G$3)-((((C23/100)*$AJ$22)*$AN$22)*$AH$22)+((((C23/100)*$AJ$23)*$AH$23)),IF(Calculator!$O$6="SINGLEBAND A",SUM((((C23/100)*$AJ$22)*$AH$22))+(((((C23/100)*$AJ$22)*$AN$22)*$AH$22)*Calculator!$G$5)-((((C23/100)*$AJ$22)*$AN$22)*$AH$22)+((((C23/100)*$AJ$23)*$AH$23)),IF(Calculator!$O$6="SINGLEBAND B",SUM((((C23/100)*$AJ$22)*$AH$22))+(((((C23/100)*$AJ$22)*$AN$22)*$AH$22)*Calculator!$G$6)-((((C23/100)*$AJ$22)*$AN$22)*$AH$22)+((((C23/100)*$AJ$23)*$AH$23)),IF(Calculator!$O$6="SINGLEBAND C",SUM((((C23/100)*$AJ$22)*$AH$22))+(((((C23/100)*$AJ$22)*$AN$22)*$AH$22)*Calculator!$G$7)-((((C23/100)*$AJ$22)*$AN$22)*$AH$22)+((((C23/100)*$AJ$23)*$AH$23)),IF(Calculator!$O$6="SINGLEBAND D",SUM((((C23/100)*$AJ$22)*$AH$22))+(((((C23/100)*$AJ$22)*$AN$22)*$AH$22)*Calculator!$G$8)-((((C23/100)*$AJ$22)*$AN$22)*$AH$22)+((((C23/100)*$AJ$23)*$AH$23)),IF(Calculator!$O$6="SINGLEURBANE",SUM((((C23/100)*$AJ$22)*$AH$22))+(((((C23/100)*$AJ$22)*$AN$22)*$AH$22)*Calculator!$G$9)-((((C23/100)*$AJ$22)*$AN$22)*$AH$22)+((((C23/100)*$AJ$23)*$AH$23)),IF(Calculator!$O$6="SINGLESILVERANOD",SUM((((C23/100)*$AJ$22)*$AH$22))+(((((C23/100)*$AJ$22)*$AN$22)*$AH$22)*Calculator!$G$10)-((((C23/100)*$AJ$22)*$AN$22)*$AH$22)+((((C23/100)*$AJ$23)*$AH$23)),IF(Calculator!$O$6="SINGLEANOD",SUM((((C23/100)*$AJ$22)*$AH$22))+(((((C23/100)*$AJ$22)*$AN$22)*$AH$22)*Calculator!$G$11)-((((C23/100)*$AJ$22)*$AN$22)*$AH$22)+((((C23/100)*$AJ$23)*$AH$23)),IF(Calculator!$O$6="DUALBASE",SUM((((C23/100)*$AJ$22)*$AH$22))+(((((C23/100)*$AJ$22)*$AN$22)*$AH$22)*Calculator!$G$12)-((((C23/100)*$AJ$22)*$AN$22)*$AH$22)+((((C23/100)*$AJ$23)*$AH$23)),IF(Calculator!$O$6="DUALELEMENTS",SUM((((C23/100)*$AJ$22)*$AH$22))+(((((C23/100)*$AJ$22)*$AN$22)*$AH$22)*Calculator!$G$13)-((((C23/100)*$AJ$22)*$AN$22)*$AH$22)+((((C23/100)*$AJ$23)*$AH$23)),IF(Calculator!$O$6="DUALSPECTRUM",SUM((((C23/100)*$AJ$22)*$AH$22))+(((((C23/100)*$AJ$22)*$AN$22)*$AH$22)*Calculator!$G$15)-((((C23/100)*$AJ$22)*$AN$22)*$AH$22)+((((C23/100)*$AJ$23)*$AH$23)),IF(Calculator!$O$6="DUALHOMESTEAD",SUM((((C23/100)*$AJ$22)*$AH$22))+(((((C23/100)*$AJ$22)*$AN$22)*$AH$22)*Calculator!$G$14)-((((C23/100)*$AJ$22)*$AN$22)*$AH$22)+((((C23/100)*$AJ$23)*$AH$23)),IF(Calculator!$O$6="DUALBAND A",SUM((((C23/100)*$AJ$22)*$AH$22))+(((((C23/100)*$AJ$22)*$AN$22)*$AH$22)*Calculator!$G$16)-((((C23/100)*$AJ$22)*$AN$22)*$AH$22)+((((C23/100)*$AJ$23)*$AH$23)),IF(Calculator!$O$6="DUALBAND B",SUM((((C23/100)*$AJ$22)*$AH$22))+(((((C23/100)*$AJ$22)*$AN$22)*$AH$22)*Calculator!$G$17)-((((C23/100)*$AJ$22)*$AN$22)*$AH$22)+((((C23/100)*$AJ$23)*$AH$23)),IF(Calculator!$O$6="DUALBAND C",SUM((((C23/100)*$AJ$22)*$AH$22))+(((((C23/100)*$AJ$22)*$AN$22)*$AH$22)*Calculator!$G$18)-((((C23/100)*$AJ$22)*$AN$22)*$AH$22)+((((C23/100)*$AJ$23)*$AH$23)),IF(Calculator!$O$6="DUALBAND D",SUM((((C23/100)*$AJ$22)*$AH$22))+(((((C23/100)*$AJ$22)*$AN$22)*$AH$22)*Calculator!$G$19)-((((C23/100)*$AJ$22)*$AN$22)*$AH$22)+((((C23/100)*$AJ$23)*$AH$23)),IF(Calculator!$O$6="DUALURBANE",SUM((((C23/100)*$AJ$22)*$AH$22))+(((((C23/100)*$AJ$22)*$AN$22)*$AH$22)*Calculator!$G$20)-((((C23/100)*$AJ$22)*$AN$22)*$AH$22)+((((C23/100)*$AJ$23)*$AH$23)),IF(Calculator!$O$6="DUALSILVERANOD",SUM((((C23/100)*$AJ$22)*$AH$22))+(((((C23/100)*$AJ$22)*$AN$22)*$AH$22)*Calculator!$G$21)-((((C23/100)*$AJ$22)*$AN$22)*$AH$22)+((((C23/100)*$AJ$23)*$AH$23)),IF(Calculator!$O$6="DUALANOD",SUM((((C23/100)*$AJ$22)*$AH$22))+(((((C23/100)*$AJ$22)*$AN$22)*$AH$22)*Calculator!$G$22)-((((C23/100)*$AJ$22)*$AN$22)*$AH$22)+((((C23/100)*$AJ$23)*$AH$23))))))))))))))))))))))))</f>
        <v>163.31656786193844</v>
      </c>
      <c r="S23" s="2">
        <f>IF(Calculator!$O$6="SINGLEBASE",SUM((((D23/100)*$AJ$22)*$AH$22))+((((D23/100)*$AJ$23)*$AH$23)),IF(Calculator!$O$6="SINGLEELEMENTS",SUM((((D23/100)*$AJ$22)*$AH$22))+(((((D23/100)*$AJ$22)*$AN$22)*$AH$22)*Calculator!$G$2)-((((D23/100)*$AJ$22)*$AN$22)*$AH$22)+((((D23/100)*$AJ$23)*$AH$23)),IF(Calculator!$O$6="SINGLESPECTRUM",SUM((((D23/100)*$AJ$22)*$AH$22))+(((((D23/100)*$AJ$22)*$AN$22)*$AH$22)*Calculator!$G$4)-((((D23/100)*$AJ$22)*$AN$22)*$AH$22)+((((D23/100)*$AJ$23)*$AH$23)),IF(Calculator!$O$6="SINGLEHOMESTEAD",SUM((((D23/100)*$AJ$22)*$AH$22))+(((((D23/100)*$AJ$22)*$AN$22)*$AH$22)*Calculator!$G$3)-((((D23/100)*$AJ$22)*$AN$22)*$AH$22)+((((D23/100)*$AJ$23)*$AH$23)),IF(Calculator!$O$6="SINGLEBAND A",SUM((((D23/100)*$AJ$22)*$AH$22))+(((((D23/100)*$AJ$22)*$AN$22)*$AH$22)*Calculator!$G$5)-((((D23/100)*$AJ$22)*$AN$22)*$AH$22)+((((D23/100)*$AJ$23)*$AH$23)),IF(Calculator!$O$6="SINGLEBAND B",SUM((((D23/100)*$AJ$22)*$AH$22))+(((((D23/100)*$AJ$22)*$AN$22)*$AH$22)*Calculator!$G$6)-((((D23/100)*$AJ$22)*$AN$22)*$AH$22)+((((D23/100)*$AJ$23)*$AH$23)),IF(Calculator!$O$6="SINGLEBAND C",SUM((((D23/100)*$AJ$22)*$AH$22))+(((((D23/100)*$AJ$22)*$AN$22)*$AH$22)*Calculator!$G$7)-((((D23/100)*$AJ$22)*$AN$22)*$AH$22)+((((D23/100)*$AJ$23)*$AH$23)),IF(Calculator!$O$6="SINGLEBAND D",SUM((((D23/100)*$AJ$22)*$AH$22))+(((((D23/100)*$AJ$22)*$AN$22)*$AH$22)*Calculator!$G$8)-((((D23/100)*$AJ$22)*$AN$22)*$AH$22)+((((D23/100)*$AJ$23)*$AH$23)),IF(Calculator!$O$6="SINGLEURBANE",SUM((((D23/100)*$AJ$22)*$AH$22))+(((((D23/100)*$AJ$22)*$AN$22)*$AH$22)*Calculator!$G$9)-((((D23/100)*$AJ$22)*$AN$22)*$AH$22)+((((D23/100)*$AJ$23)*$AH$23)),IF(Calculator!$O$6="SINGLESILVERANOD",SUM((((D23/100)*$AJ$22)*$AH$22))+(((((D23/100)*$AJ$22)*$AN$22)*$AH$22)*Calculator!$G$10)-((((D23/100)*$AJ$22)*$AN$22)*$AH$22)+((((D23/100)*$AJ$23)*$AH$23)),IF(Calculator!$O$6="SINGLEANOD",SUM((((D23/100)*$AJ$22)*$AH$22))+(((((D23/100)*$AJ$22)*$AN$22)*$AH$22)*Calculator!$G$11)-((((D23/100)*$AJ$22)*$AN$22)*$AH$22)+((((D23/100)*$AJ$23)*$AH$23)),IF(Calculator!$O$6="DUALBASE",SUM((((D23/100)*$AJ$22)*$AH$22))+(((((D23/100)*$AJ$22)*$AN$22)*$AH$22)*Calculator!$G$12)-((((D23/100)*$AJ$22)*$AN$22)*$AH$22)+((((D23/100)*$AJ$23)*$AH$23)),IF(Calculator!$O$6="DUALELEMENTS",SUM((((D23/100)*$AJ$22)*$AH$22))+(((((D23/100)*$AJ$22)*$AN$22)*$AH$22)*Calculator!$G$13)-((((D23/100)*$AJ$22)*$AN$22)*$AH$22)+((((D23/100)*$AJ$23)*$AH$23)),IF(Calculator!$O$6="DUALSPECTRUM",SUM((((D23/100)*$AJ$22)*$AH$22))+(((((D23/100)*$AJ$22)*$AN$22)*$AH$22)*Calculator!$G$15)-((((D23/100)*$AJ$22)*$AN$22)*$AH$22)+((((D23/100)*$AJ$23)*$AH$23)),IF(Calculator!$O$6="DUALHOMESTEAD",SUM((((D23/100)*$AJ$22)*$AH$22))+(((((D23/100)*$AJ$22)*$AN$22)*$AH$22)*Calculator!$G$14)-((((D23/100)*$AJ$22)*$AN$22)*$AH$22)+((((D23/100)*$AJ$23)*$AH$23)),IF(Calculator!$O$6="DUALBAND A",SUM((((D23/100)*$AJ$22)*$AH$22))+(((((D23/100)*$AJ$22)*$AN$22)*$AH$22)*Calculator!$G$16)-((((D23/100)*$AJ$22)*$AN$22)*$AH$22)+((((D23/100)*$AJ$23)*$AH$23)),IF(Calculator!$O$6="DUALBAND B",SUM((((D23/100)*$AJ$22)*$AH$22))+(((((D23/100)*$AJ$22)*$AN$22)*$AH$22)*Calculator!$G$17)-((((D23/100)*$AJ$22)*$AN$22)*$AH$22)+((((D23/100)*$AJ$23)*$AH$23)),IF(Calculator!$O$6="DUALBAND C",SUM((((D23/100)*$AJ$22)*$AH$22))+(((((D23/100)*$AJ$22)*$AN$22)*$AH$22)*Calculator!$G$18)-((((D23/100)*$AJ$22)*$AN$22)*$AH$22)+((((D23/100)*$AJ$23)*$AH$23)),IF(Calculator!$O$6="DUALBAND D",SUM((((D23/100)*$AJ$22)*$AH$22))+(((((D23/100)*$AJ$22)*$AN$22)*$AH$22)*Calculator!$G$19)-((((D23/100)*$AJ$22)*$AN$22)*$AH$22)+((((D23/100)*$AJ$23)*$AH$23)),IF(Calculator!$O$6="DUALURBANE",SUM((((D23/100)*$AJ$22)*$AH$22))+(((((D23/100)*$AJ$22)*$AN$22)*$AH$22)*Calculator!$G$20)-((((D23/100)*$AJ$22)*$AN$22)*$AH$22)+((((D23/100)*$AJ$23)*$AH$23)),IF(Calculator!$O$6="DUALSILVERANOD",SUM((((D23/100)*$AJ$22)*$AH$22))+(((((D23/100)*$AJ$22)*$AN$22)*$AH$22)*Calculator!$G$21)-((((D23/100)*$AJ$22)*$AN$22)*$AH$22)+((((D23/100)*$AJ$23)*$AH$23)),IF(Calculator!$O$6="DUALANOD",SUM((((D23/100)*$AJ$22)*$AH$22))+(((((D23/100)*$AJ$22)*$AN$22)*$AH$22)*Calculator!$G$22)-((((D23/100)*$AJ$22)*$AN$22)*$AH$22)+((((D23/100)*$AJ$23)*$AH$23))))))))))))))))))))))))</f>
        <v>166.76559820709224</v>
      </c>
      <c r="T23" s="2">
        <f>IF(Calculator!$O$6="SINGLEBASE",SUM((((E23/100)*$AJ$22)*$AH$22))+((((E23/100)*$AJ$23)*$AH$23)),IF(Calculator!$O$6="SINGLEELEMENTS",SUM((((E23/100)*$AJ$22)*$AH$22))+(((((E23/100)*$AJ$22)*$AN$22)*$AH$22)*Calculator!$G$2)-((((E23/100)*$AJ$22)*$AN$22)*$AH$22)+((((E23/100)*$AJ$23)*$AH$23)),IF(Calculator!$O$6="SINGLESPECTRUM",SUM((((E23/100)*$AJ$22)*$AH$22))+(((((E23/100)*$AJ$22)*$AN$22)*$AH$22)*Calculator!$G$4)-((((E23/100)*$AJ$22)*$AN$22)*$AH$22)+((((E23/100)*$AJ$23)*$AH$23)),IF(Calculator!$O$6="SINGLEHOMESTEAD",SUM((((E23/100)*$AJ$22)*$AH$22))+(((((E23/100)*$AJ$22)*$AN$22)*$AH$22)*Calculator!$G$3)-((((E23/100)*$AJ$22)*$AN$22)*$AH$22)+((((E23/100)*$AJ$23)*$AH$23)),IF(Calculator!$O$6="SINGLEBAND A",SUM((((E23/100)*$AJ$22)*$AH$22))+(((((E23/100)*$AJ$22)*$AN$22)*$AH$22)*Calculator!$G$5)-((((E23/100)*$AJ$22)*$AN$22)*$AH$22)+((((E23/100)*$AJ$23)*$AH$23)),IF(Calculator!$O$6="SINGLEBAND B",SUM((((E23/100)*$AJ$22)*$AH$22))+(((((E23/100)*$AJ$22)*$AN$22)*$AH$22)*Calculator!$G$6)-((((E23/100)*$AJ$22)*$AN$22)*$AH$22)+((((E23/100)*$AJ$23)*$AH$23)),IF(Calculator!$O$6="SINGLEBAND C",SUM((((E23/100)*$AJ$22)*$AH$22))+(((((E23/100)*$AJ$22)*$AN$22)*$AH$22)*Calculator!$G$7)-((((E23/100)*$AJ$22)*$AN$22)*$AH$22)+((((E23/100)*$AJ$23)*$AH$23)),IF(Calculator!$O$6="SINGLEBAND D",SUM((((E23/100)*$AJ$22)*$AH$22))+(((((E23/100)*$AJ$22)*$AN$22)*$AH$22)*Calculator!$G$8)-((((E23/100)*$AJ$22)*$AN$22)*$AH$22)+((((E23/100)*$AJ$23)*$AH$23)),IF(Calculator!$O$6="SINGLEURBANE",SUM((((E23/100)*$AJ$22)*$AH$22))+(((((E23/100)*$AJ$22)*$AN$22)*$AH$22)*Calculator!$G$9)-((((E23/100)*$AJ$22)*$AN$22)*$AH$22)+((((E23/100)*$AJ$23)*$AH$23)),IF(Calculator!$O$6="SINGLESILVERANOD",SUM((((E23/100)*$AJ$22)*$AH$22))+(((((E23/100)*$AJ$22)*$AN$22)*$AH$22)*Calculator!$G$10)-((((E23/100)*$AJ$22)*$AN$22)*$AH$22)+((((E23/100)*$AJ$23)*$AH$23)),IF(Calculator!$O$6="SINGLEANOD",SUM((((E23/100)*$AJ$22)*$AH$22))+(((((E23/100)*$AJ$22)*$AN$22)*$AH$22)*Calculator!$G$11)-((((E23/100)*$AJ$22)*$AN$22)*$AH$22)+((((E23/100)*$AJ$23)*$AH$23)),IF(Calculator!$O$6="DUALBASE",SUM((((E23/100)*$AJ$22)*$AH$22))+(((((E23/100)*$AJ$22)*$AN$22)*$AH$22)*Calculator!$G$12)-((((E23/100)*$AJ$22)*$AN$22)*$AH$22)+((((E23/100)*$AJ$23)*$AH$23)),IF(Calculator!$O$6="DUALELEMENTS",SUM((((E23/100)*$AJ$22)*$AH$22))+(((((E23/100)*$AJ$22)*$AN$22)*$AH$22)*Calculator!$G$13)-((((E23/100)*$AJ$22)*$AN$22)*$AH$22)+((((E23/100)*$AJ$23)*$AH$23)),IF(Calculator!$O$6="DUALSPECTRUM",SUM((((E23/100)*$AJ$22)*$AH$22))+(((((E23/100)*$AJ$22)*$AN$22)*$AH$22)*Calculator!$G$15)-((((E23/100)*$AJ$22)*$AN$22)*$AH$22)+((((E23/100)*$AJ$23)*$AH$23)),IF(Calculator!$O$6="DUALHOMESTEAD",SUM((((E23/100)*$AJ$22)*$AH$22))+(((((E23/100)*$AJ$22)*$AN$22)*$AH$22)*Calculator!$G$14)-((((E23/100)*$AJ$22)*$AN$22)*$AH$22)+((((E23/100)*$AJ$23)*$AH$23)),IF(Calculator!$O$6="DUALBAND A",SUM((((E23/100)*$AJ$22)*$AH$22))+(((((E23/100)*$AJ$22)*$AN$22)*$AH$22)*Calculator!$G$16)-((((E23/100)*$AJ$22)*$AN$22)*$AH$22)+((((E23/100)*$AJ$23)*$AH$23)),IF(Calculator!$O$6="DUALBAND B",SUM((((E23/100)*$AJ$22)*$AH$22))+(((((E23/100)*$AJ$22)*$AN$22)*$AH$22)*Calculator!$G$17)-((((E23/100)*$AJ$22)*$AN$22)*$AH$22)+((((E23/100)*$AJ$23)*$AH$23)),IF(Calculator!$O$6="DUALBAND C",SUM((((E23/100)*$AJ$22)*$AH$22))+(((((E23/100)*$AJ$22)*$AN$22)*$AH$22)*Calculator!$G$18)-((((E23/100)*$AJ$22)*$AN$22)*$AH$22)+((((E23/100)*$AJ$23)*$AH$23)),IF(Calculator!$O$6="DUALBAND D",SUM((((E23/100)*$AJ$22)*$AH$22))+(((((E23/100)*$AJ$22)*$AN$22)*$AH$22)*Calculator!$G$19)-((((E23/100)*$AJ$22)*$AN$22)*$AH$22)+((((E23/100)*$AJ$23)*$AH$23)),IF(Calculator!$O$6="DUALURBANE",SUM((((E23/100)*$AJ$22)*$AH$22))+(((((E23/100)*$AJ$22)*$AN$22)*$AH$22)*Calculator!$G$20)-((((E23/100)*$AJ$22)*$AN$22)*$AH$22)+((((E23/100)*$AJ$23)*$AH$23)),IF(Calculator!$O$6="DUALSILVERANOD",SUM((((E23/100)*$AJ$22)*$AH$22))+(((((E23/100)*$AJ$22)*$AN$22)*$AH$22)*Calculator!$G$21)-((((E23/100)*$AJ$22)*$AN$22)*$AH$22)+((((E23/100)*$AJ$23)*$AH$23)),IF(Calculator!$O$6="DUALANOD",SUM((((E23/100)*$AJ$22)*$AH$22))+(((((E23/100)*$AJ$22)*$AN$22)*$AH$22)*Calculator!$G$22)-((((E23/100)*$AJ$22)*$AN$22)*$AH$22)+((((E23/100)*$AJ$23)*$AH$23))))))))))))))))))))))))</f>
        <v>170.21461547698971</v>
      </c>
      <c r="U23" s="2">
        <f>IF(Calculator!$O$6="SINGLEBASE",SUM((((F23/100)*$AJ$22)*$AH$22))+((((F23/100)*$AJ$23)*$AH$23)),IF(Calculator!$O$6="SINGLEELEMENTS",SUM((((F23/100)*$AJ$22)*$AH$22))+(((((F23/100)*$AJ$22)*$AN$22)*$AH$22)*Calculator!$G$2)-((((F23/100)*$AJ$22)*$AN$22)*$AH$22)+((((F23/100)*$AJ$23)*$AH$23)),IF(Calculator!$O$6="SINGLESPECTRUM",SUM((((F23/100)*$AJ$22)*$AH$22))+(((((F23/100)*$AJ$22)*$AN$22)*$AH$22)*Calculator!$G$4)-((((F23/100)*$AJ$22)*$AN$22)*$AH$22)+((((F23/100)*$AJ$23)*$AH$23)),IF(Calculator!$O$6="SINGLEHOMESTEAD",SUM((((F23/100)*$AJ$22)*$AH$22))+(((((F23/100)*$AJ$22)*$AN$22)*$AH$22)*Calculator!$G$3)-((((F23/100)*$AJ$22)*$AN$22)*$AH$22)+((((F23/100)*$AJ$23)*$AH$23)),IF(Calculator!$O$6="SINGLEBAND A",SUM((((F23/100)*$AJ$22)*$AH$22))+(((((F23/100)*$AJ$22)*$AN$22)*$AH$22)*Calculator!$G$5)-((((F23/100)*$AJ$22)*$AN$22)*$AH$22)+((((F23/100)*$AJ$23)*$AH$23)),IF(Calculator!$O$6="SINGLEBAND B",SUM((((F23/100)*$AJ$22)*$AH$22))+(((((F23/100)*$AJ$22)*$AN$22)*$AH$22)*Calculator!$G$6)-((((F23/100)*$AJ$22)*$AN$22)*$AH$22)+((((F23/100)*$AJ$23)*$AH$23)),IF(Calculator!$O$6="SINGLEBAND C",SUM((((F23/100)*$AJ$22)*$AH$22))+(((((F23/100)*$AJ$22)*$AN$22)*$AH$22)*Calculator!$G$7)-((((F23/100)*$AJ$22)*$AN$22)*$AH$22)+((((F23/100)*$AJ$23)*$AH$23)),IF(Calculator!$O$6="SINGLEBAND D",SUM((((F23/100)*$AJ$22)*$AH$22))+(((((F23/100)*$AJ$22)*$AN$22)*$AH$22)*Calculator!$G$8)-((((F23/100)*$AJ$22)*$AN$22)*$AH$22)+((((F23/100)*$AJ$23)*$AH$23)),IF(Calculator!$O$6="SINGLEURBANE",SUM((((F23/100)*$AJ$22)*$AH$22))+(((((F23/100)*$AJ$22)*$AN$22)*$AH$22)*Calculator!$G$9)-((((F23/100)*$AJ$22)*$AN$22)*$AH$22)+((((F23/100)*$AJ$23)*$AH$23)),IF(Calculator!$O$6="SINGLESILVERANOD",SUM((((F23/100)*$AJ$22)*$AH$22))+(((((F23/100)*$AJ$22)*$AN$22)*$AH$22)*Calculator!$G$10)-((((F23/100)*$AJ$22)*$AN$22)*$AH$22)+((((F23/100)*$AJ$23)*$AH$23)),IF(Calculator!$O$6="SINGLEANOD",SUM((((F23/100)*$AJ$22)*$AH$22))+(((((F23/100)*$AJ$22)*$AN$22)*$AH$22)*Calculator!$G$11)-((((F23/100)*$AJ$22)*$AN$22)*$AH$22)+((((F23/100)*$AJ$23)*$AH$23)),IF(Calculator!$O$6="DUALBASE",SUM((((F23/100)*$AJ$22)*$AH$22))+(((((F23/100)*$AJ$22)*$AN$22)*$AH$22)*Calculator!$G$12)-((((F23/100)*$AJ$22)*$AN$22)*$AH$22)+((((F23/100)*$AJ$23)*$AH$23)),IF(Calculator!$O$6="DUALELEMENTS",SUM((((F23/100)*$AJ$22)*$AH$22))+(((((F23/100)*$AJ$22)*$AN$22)*$AH$22)*Calculator!$G$13)-((((F23/100)*$AJ$22)*$AN$22)*$AH$22)+((((F23/100)*$AJ$23)*$AH$23)),IF(Calculator!$O$6="DUALSPECTRUM",SUM((((F23/100)*$AJ$22)*$AH$22))+(((((F23/100)*$AJ$22)*$AN$22)*$AH$22)*Calculator!$G$15)-((((F23/100)*$AJ$22)*$AN$22)*$AH$22)+((((F23/100)*$AJ$23)*$AH$23)),IF(Calculator!$O$6="DUALHOMESTEAD",SUM((((F23/100)*$AJ$22)*$AH$22))+(((((F23/100)*$AJ$22)*$AN$22)*$AH$22)*Calculator!$G$14)-((((F23/100)*$AJ$22)*$AN$22)*$AH$22)+((((F23/100)*$AJ$23)*$AH$23)),IF(Calculator!$O$6="DUALBAND A",SUM((((F23/100)*$AJ$22)*$AH$22))+(((((F23/100)*$AJ$22)*$AN$22)*$AH$22)*Calculator!$G$16)-((((F23/100)*$AJ$22)*$AN$22)*$AH$22)+((((F23/100)*$AJ$23)*$AH$23)),IF(Calculator!$O$6="DUALBAND B",SUM((((F23/100)*$AJ$22)*$AH$22))+(((((F23/100)*$AJ$22)*$AN$22)*$AH$22)*Calculator!$G$17)-((((F23/100)*$AJ$22)*$AN$22)*$AH$22)+((((F23/100)*$AJ$23)*$AH$23)),IF(Calculator!$O$6="DUALBAND C",SUM((((F23/100)*$AJ$22)*$AH$22))+(((((F23/100)*$AJ$22)*$AN$22)*$AH$22)*Calculator!$G$18)-((((F23/100)*$AJ$22)*$AN$22)*$AH$22)+((((F23/100)*$AJ$23)*$AH$23)),IF(Calculator!$O$6="DUALBAND D",SUM((((F23/100)*$AJ$22)*$AH$22))+(((((F23/100)*$AJ$22)*$AN$22)*$AH$22)*Calculator!$G$19)-((((F23/100)*$AJ$22)*$AN$22)*$AH$22)+((((F23/100)*$AJ$23)*$AH$23)),IF(Calculator!$O$6="DUALURBANE",SUM((((F23/100)*$AJ$22)*$AH$22))+(((((F23/100)*$AJ$22)*$AN$22)*$AH$22)*Calculator!$G$20)-((((F23/100)*$AJ$22)*$AN$22)*$AH$22)+((((F23/100)*$AJ$23)*$AH$23)),IF(Calculator!$O$6="DUALSILVERANOD",SUM((((F23/100)*$AJ$22)*$AH$22))+(((((F23/100)*$AJ$22)*$AN$22)*$AH$22)*Calculator!$G$21)-((((F23/100)*$AJ$22)*$AN$22)*$AH$22)+((((F23/100)*$AJ$23)*$AH$23)),IF(Calculator!$O$6="DUALANOD",SUM((((F23/100)*$AJ$22)*$AH$22))+(((((F23/100)*$AJ$22)*$AN$22)*$AH$22)*Calculator!$G$22)-((((F23/100)*$AJ$22)*$AN$22)*$AH$22)+((((F23/100)*$AJ$23)*$AH$23))))))))))))))))))))))))</f>
        <v>173.75361666107176</v>
      </c>
      <c r="V23" s="2">
        <f>IF(Calculator!$O$6="SINGLEBASE",SUM((((G23/100)*$AJ$22)*$AH$22))+((((G23/100)*$AJ$23)*$AH$23)),IF(Calculator!$O$6="SINGLEELEMENTS",SUM((((G23/100)*$AJ$22)*$AH$22))+(((((G23/100)*$AJ$22)*$AN$22)*$AH$22)*Calculator!$G$2)-((((G23/100)*$AJ$22)*$AN$22)*$AH$22)+((((G23/100)*$AJ$23)*$AH$23)),IF(Calculator!$O$6="SINGLESPECTRUM",SUM((((G23/100)*$AJ$22)*$AH$22))+(((((G23/100)*$AJ$22)*$AN$22)*$AH$22)*Calculator!$G$4)-((((G23/100)*$AJ$22)*$AN$22)*$AH$22)+((((G23/100)*$AJ$23)*$AH$23)),IF(Calculator!$O$6="SINGLEHOMESTEAD",SUM((((G23/100)*$AJ$22)*$AH$22))+(((((G23/100)*$AJ$22)*$AN$22)*$AH$22)*Calculator!$G$3)-((((G23/100)*$AJ$22)*$AN$22)*$AH$22)+((((G23/100)*$AJ$23)*$AH$23)),IF(Calculator!$O$6="SINGLEBAND A",SUM((((G23/100)*$AJ$22)*$AH$22))+(((((G23/100)*$AJ$22)*$AN$22)*$AH$22)*Calculator!$G$5)-((((G23/100)*$AJ$22)*$AN$22)*$AH$22)+((((G23/100)*$AJ$23)*$AH$23)),IF(Calculator!$O$6="SINGLEBAND B",SUM((((G23/100)*$AJ$22)*$AH$22))+(((((G23/100)*$AJ$22)*$AN$22)*$AH$22)*Calculator!$G$6)-((((G23/100)*$AJ$22)*$AN$22)*$AH$22)+((((G23/100)*$AJ$23)*$AH$23)),IF(Calculator!$O$6="SINGLEBAND C",SUM((((G23/100)*$AJ$22)*$AH$22))+(((((G23/100)*$AJ$22)*$AN$22)*$AH$22)*Calculator!$G$7)-((((G23/100)*$AJ$22)*$AN$22)*$AH$22)+((((G23/100)*$AJ$23)*$AH$23)),IF(Calculator!$O$6="SINGLEBAND D",SUM((((G23/100)*$AJ$22)*$AH$22))+(((((G23/100)*$AJ$22)*$AN$22)*$AH$22)*Calculator!$G$8)-((((G23/100)*$AJ$22)*$AN$22)*$AH$22)+((((G23/100)*$AJ$23)*$AH$23)),IF(Calculator!$O$6="SINGLEURBANE",SUM((((G23/100)*$AJ$22)*$AH$22))+(((((G23/100)*$AJ$22)*$AN$22)*$AH$22)*Calculator!$G$9)-((((G23/100)*$AJ$22)*$AN$22)*$AH$22)+((((G23/100)*$AJ$23)*$AH$23)),IF(Calculator!$O$6="SINGLESILVERANOD",SUM((((G23/100)*$AJ$22)*$AH$22))+(((((G23/100)*$AJ$22)*$AN$22)*$AH$22)*Calculator!$G$10)-((((G23/100)*$AJ$22)*$AN$22)*$AH$22)+((((G23/100)*$AJ$23)*$AH$23)),IF(Calculator!$O$6="SINGLEANOD",SUM((((G23/100)*$AJ$22)*$AH$22))+(((((G23/100)*$AJ$22)*$AN$22)*$AH$22)*Calculator!$G$11)-((((G23/100)*$AJ$22)*$AN$22)*$AH$22)+((((G23/100)*$AJ$23)*$AH$23)),IF(Calculator!$O$6="DUALBASE",SUM((((G23/100)*$AJ$22)*$AH$22))+(((((G23/100)*$AJ$22)*$AN$22)*$AH$22)*Calculator!$G$12)-((((G23/100)*$AJ$22)*$AN$22)*$AH$22)+((((G23/100)*$AJ$23)*$AH$23)),IF(Calculator!$O$6="DUALELEMENTS",SUM((((G23/100)*$AJ$22)*$AH$22))+(((((G23/100)*$AJ$22)*$AN$22)*$AH$22)*Calculator!$G$13)-((((G23/100)*$AJ$22)*$AN$22)*$AH$22)+((((G23/100)*$AJ$23)*$AH$23)),IF(Calculator!$O$6="DUALSPECTRUM",SUM((((G23/100)*$AJ$22)*$AH$22))+(((((G23/100)*$AJ$22)*$AN$22)*$AH$22)*Calculator!$G$15)-((((G23/100)*$AJ$22)*$AN$22)*$AH$22)+((((G23/100)*$AJ$23)*$AH$23)),IF(Calculator!$O$6="DUALHOMESTEAD",SUM((((G23/100)*$AJ$22)*$AH$22))+(((((G23/100)*$AJ$22)*$AN$22)*$AH$22)*Calculator!$G$14)-((((G23/100)*$AJ$22)*$AN$22)*$AH$22)+((((G23/100)*$AJ$23)*$AH$23)),IF(Calculator!$O$6="DUALBAND A",SUM((((G23/100)*$AJ$22)*$AH$22))+(((((G23/100)*$AJ$22)*$AN$22)*$AH$22)*Calculator!$G$16)-((((G23/100)*$AJ$22)*$AN$22)*$AH$22)+((((G23/100)*$AJ$23)*$AH$23)),IF(Calculator!$O$6="DUALBAND B",SUM((((G23/100)*$AJ$22)*$AH$22))+(((((G23/100)*$AJ$22)*$AN$22)*$AH$22)*Calculator!$G$17)-((((G23/100)*$AJ$22)*$AN$22)*$AH$22)+((((G23/100)*$AJ$23)*$AH$23)),IF(Calculator!$O$6="DUALBAND C",SUM((((G23/100)*$AJ$22)*$AH$22))+(((((G23/100)*$AJ$22)*$AN$22)*$AH$22)*Calculator!$G$18)-((((G23/100)*$AJ$22)*$AN$22)*$AH$22)+((((G23/100)*$AJ$23)*$AH$23)),IF(Calculator!$O$6="DUALBAND D",SUM((((G23/100)*$AJ$22)*$AH$22))+(((((G23/100)*$AJ$22)*$AN$22)*$AH$22)*Calculator!$G$19)-((((G23/100)*$AJ$22)*$AN$22)*$AH$22)+((((G23/100)*$AJ$23)*$AH$23)),IF(Calculator!$O$6="DUALURBANE",SUM((((G23/100)*$AJ$22)*$AH$22))+(((((G23/100)*$AJ$22)*$AN$22)*$AH$22)*Calculator!$G$20)-((((G23/100)*$AJ$22)*$AN$22)*$AH$22)+((((G23/100)*$AJ$23)*$AH$23)),IF(Calculator!$O$6="DUALSILVERANOD",SUM((((G23/100)*$AJ$22)*$AH$22))+(((((G23/100)*$AJ$22)*$AN$22)*$AH$22)*Calculator!$G$21)-((((G23/100)*$AJ$22)*$AN$22)*$AH$22)+((((G23/100)*$AJ$23)*$AH$23)),IF(Calculator!$O$6="DUALANOD",SUM((((G23/100)*$AJ$22)*$AH$22))+(((((G23/100)*$AJ$22)*$AN$22)*$AH$22)*Calculator!$G$22)-((((G23/100)*$AJ$22)*$AN$22)*$AH$22)+((((G23/100)*$AJ$23)*$AH$23))))))))))))))))))))))))</f>
        <v>177.19834524688719</v>
      </c>
      <c r="W23" s="2">
        <f>IF(Calculator!$O$6="SINGLEBASE",SUM((((H23/100)*$AJ$22)*$AH$22))+((((H23/100)*$AJ$23)*$AH$23)),IF(Calculator!$O$6="SINGLEELEMENTS",SUM((((H23/100)*$AJ$22)*$AH$22))+(((((H23/100)*$AJ$22)*$AN$22)*$AH$22)*Calculator!$G$2)-((((H23/100)*$AJ$22)*$AN$22)*$AH$22)+((((H23/100)*$AJ$23)*$AH$23)),IF(Calculator!$O$6="SINGLESPECTRUM",SUM((((H23/100)*$AJ$22)*$AH$22))+(((((H23/100)*$AJ$22)*$AN$22)*$AH$22)*Calculator!$G$4)-((((H23/100)*$AJ$22)*$AN$22)*$AH$22)+((((H23/100)*$AJ$23)*$AH$23)),IF(Calculator!$O$6="SINGLEHOMESTEAD",SUM((((H23/100)*$AJ$22)*$AH$22))+(((((H23/100)*$AJ$22)*$AN$22)*$AH$22)*Calculator!$G$3)-((((H23/100)*$AJ$22)*$AN$22)*$AH$22)+((((H23/100)*$AJ$23)*$AH$23)),IF(Calculator!$O$6="SINGLEBAND A",SUM((((H23/100)*$AJ$22)*$AH$22))+(((((H23/100)*$AJ$22)*$AN$22)*$AH$22)*Calculator!$G$5)-((((H23/100)*$AJ$22)*$AN$22)*$AH$22)+((((H23/100)*$AJ$23)*$AH$23)),IF(Calculator!$O$6="SINGLEBAND B",SUM((((H23/100)*$AJ$22)*$AH$22))+(((((H23/100)*$AJ$22)*$AN$22)*$AH$22)*Calculator!$G$6)-((((H23/100)*$AJ$22)*$AN$22)*$AH$22)+((((H23/100)*$AJ$23)*$AH$23)),IF(Calculator!$O$6="SINGLEBAND C",SUM((((H23/100)*$AJ$22)*$AH$22))+(((((H23/100)*$AJ$22)*$AN$22)*$AH$22)*Calculator!$G$7)-((((H23/100)*$AJ$22)*$AN$22)*$AH$22)+((((H23/100)*$AJ$23)*$AH$23)),IF(Calculator!$O$6="SINGLEBAND D",SUM((((H23/100)*$AJ$22)*$AH$22))+(((((H23/100)*$AJ$22)*$AN$22)*$AH$22)*Calculator!$G$8)-((((H23/100)*$AJ$22)*$AN$22)*$AH$22)+((((H23/100)*$AJ$23)*$AH$23)),IF(Calculator!$O$6="SINGLEURBANE",SUM((((H23/100)*$AJ$22)*$AH$22))+(((((H23/100)*$AJ$22)*$AN$22)*$AH$22)*Calculator!$G$9)-((((H23/100)*$AJ$22)*$AN$22)*$AH$22)+((((H23/100)*$AJ$23)*$AH$23)),IF(Calculator!$O$6="SINGLESILVERANOD",SUM((((H23/100)*$AJ$22)*$AH$22))+(((((H23/100)*$AJ$22)*$AN$22)*$AH$22)*Calculator!$G$10)-((((H23/100)*$AJ$22)*$AN$22)*$AH$22)+((((H23/100)*$AJ$23)*$AH$23)),IF(Calculator!$O$6="SINGLEANOD",SUM((((H23/100)*$AJ$22)*$AH$22))+(((((H23/100)*$AJ$22)*$AN$22)*$AH$22)*Calculator!$G$11)-((((H23/100)*$AJ$22)*$AN$22)*$AH$22)+((((H23/100)*$AJ$23)*$AH$23)),IF(Calculator!$O$6="DUALBASE",SUM((((H23/100)*$AJ$22)*$AH$22))+(((((H23/100)*$AJ$22)*$AN$22)*$AH$22)*Calculator!$G$12)-((((H23/100)*$AJ$22)*$AN$22)*$AH$22)+((((H23/100)*$AJ$23)*$AH$23)),IF(Calculator!$O$6="DUALELEMENTS",SUM((((H23/100)*$AJ$22)*$AH$22))+(((((H23/100)*$AJ$22)*$AN$22)*$AH$22)*Calculator!$G$13)-((((H23/100)*$AJ$22)*$AN$22)*$AH$22)+((((H23/100)*$AJ$23)*$AH$23)),IF(Calculator!$O$6="DUALSPECTRUM",SUM((((H23/100)*$AJ$22)*$AH$22))+(((((H23/100)*$AJ$22)*$AN$22)*$AH$22)*Calculator!$G$15)-((((H23/100)*$AJ$22)*$AN$22)*$AH$22)+((((H23/100)*$AJ$23)*$AH$23)),IF(Calculator!$O$6="DUALHOMESTEAD",SUM((((H23/100)*$AJ$22)*$AH$22))+(((((H23/100)*$AJ$22)*$AN$22)*$AH$22)*Calculator!$G$14)-((((H23/100)*$AJ$22)*$AN$22)*$AH$22)+((((H23/100)*$AJ$23)*$AH$23)),IF(Calculator!$O$6="DUALBAND A",SUM((((H23/100)*$AJ$22)*$AH$22))+(((((H23/100)*$AJ$22)*$AN$22)*$AH$22)*Calculator!$G$16)-((((H23/100)*$AJ$22)*$AN$22)*$AH$22)+((((H23/100)*$AJ$23)*$AH$23)),IF(Calculator!$O$6="DUALBAND B",SUM((((H23/100)*$AJ$22)*$AH$22))+(((((H23/100)*$AJ$22)*$AN$22)*$AH$22)*Calculator!$G$17)-((((H23/100)*$AJ$22)*$AN$22)*$AH$22)+((((H23/100)*$AJ$23)*$AH$23)),IF(Calculator!$O$6="DUALBAND C",SUM((((H23/100)*$AJ$22)*$AH$22))+(((((H23/100)*$AJ$22)*$AN$22)*$AH$22)*Calculator!$G$18)-((((H23/100)*$AJ$22)*$AN$22)*$AH$22)+((((H23/100)*$AJ$23)*$AH$23)),IF(Calculator!$O$6="DUALBAND D",SUM((((H23/100)*$AJ$22)*$AH$22))+(((((H23/100)*$AJ$22)*$AN$22)*$AH$22)*Calculator!$G$19)-((((H23/100)*$AJ$22)*$AN$22)*$AH$22)+((((H23/100)*$AJ$23)*$AH$23)),IF(Calculator!$O$6="DUALURBANE",SUM((((H23/100)*$AJ$22)*$AH$22))+(((((H23/100)*$AJ$22)*$AN$22)*$AH$22)*Calculator!$G$20)-((((H23/100)*$AJ$22)*$AN$22)*$AH$22)+((((H23/100)*$AJ$23)*$AH$23)),IF(Calculator!$O$6="DUALSILVERANOD",SUM((((H23/100)*$AJ$22)*$AH$22))+(((((H23/100)*$AJ$22)*$AN$22)*$AH$22)*Calculator!$G$21)-((((H23/100)*$AJ$22)*$AN$22)*$AH$22)+((((H23/100)*$AJ$23)*$AH$23)),IF(Calculator!$O$6="DUALANOD",SUM((((H23/100)*$AJ$22)*$AH$22))+(((((H23/100)*$AJ$22)*$AN$22)*$AH$22)*Calculator!$G$22)-((((H23/100)*$AJ$22)*$AN$22)*$AH$22)+((((H23/100)*$AJ$23)*$AH$23))))))))))))))))))))))))</f>
        <v>180.64737559204099</v>
      </c>
      <c r="X23" s="2">
        <f>IF(Calculator!$O$6="SINGLEBASE",SUM((((I23/100)*$AJ$22)*$AH$22))+((((I23/100)*$AJ$23)*$AH$23)),IF(Calculator!$O$6="SINGLEELEMENTS",SUM((((I23/100)*$AJ$22)*$AH$22))+(((((I23/100)*$AJ$22)*$AN$22)*$AH$22)*Calculator!$G$2)-((((I23/100)*$AJ$22)*$AN$22)*$AH$22)+((((I23/100)*$AJ$23)*$AH$23)),IF(Calculator!$O$6="SINGLESPECTRUM",SUM((((I23/100)*$AJ$22)*$AH$22))+(((((I23/100)*$AJ$22)*$AN$22)*$AH$22)*Calculator!$G$4)-((((I23/100)*$AJ$22)*$AN$22)*$AH$22)+((((I23/100)*$AJ$23)*$AH$23)),IF(Calculator!$O$6="SINGLEHOMESTEAD",SUM((((I23/100)*$AJ$22)*$AH$22))+(((((I23/100)*$AJ$22)*$AN$22)*$AH$22)*Calculator!$G$3)-((((I23/100)*$AJ$22)*$AN$22)*$AH$22)+((((I23/100)*$AJ$23)*$AH$23)),IF(Calculator!$O$6="SINGLEBAND A",SUM((((I23/100)*$AJ$22)*$AH$22))+(((((I23/100)*$AJ$22)*$AN$22)*$AH$22)*Calculator!$G$5)-((((I23/100)*$AJ$22)*$AN$22)*$AH$22)+((((I23/100)*$AJ$23)*$AH$23)),IF(Calculator!$O$6="SINGLEBAND B",SUM((((I23/100)*$AJ$22)*$AH$22))+(((((I23/100)*$AJ$22)*$AN$22)*$AH$22)*Calculator!$G$6)-((((I23/100)*$AJ$22)*$AN$22)*$AH$22)+((((I23/100)*$AJ$23)*$AH$23)),IF(Calculator!$O$6="SINGLEBAND C",SUM((((I23/100)*$AJ$22)*$AH$22))+(((((I23/100)*$AJ$22)*$AN$22)*$AH$22)*Calculator!$G$7)-((((I23/100)*$AJ$22)*$AN$22)*$AH$22)+((((I23/100)*$AJ$23)*$AH$23)),IF(Calculator!$O$6="SINGLEBAND D",SUM((((I23/100)*$AJ$22)*$AH$22))+(((((I23/100)*$AJ$22)*$AN$22)*$AH$22)*Calculator!$G$8)-((((I23/100)*$AJ$22)*$AN$22)*$AH$22)+((((I23/100)*$AJ$23)*$AH$23)),IF(Calculator!$O$6="SINGLEURBANE",SUM((((I23/100)*$AJ$22)*$AH$22))+(((((I23/100)*$AJ$22)*$AN$22)*$AH$22)*Calculator!$G$9)-((((I23/100)*$AJ$22)*$AN$22)*$AH$22)+((((I23/100)*$AJ$23)*$AH$23)),IF(Calculator!$O$6="SINGLESILVERANOD",SUM((((I23/100)*$AJ$22)*$AH$22))+(((((I23/100)*$AJ$22)*$AN$22)*$AH$22)*Calculator!$G$10)-((((I23/100)*$AJ$22)*$AN$22)*$AH$22)+((((I23/100)*$AJ$23)*$AH$23)),IF(Calculator!$O$6="SINGLEANOD",SUM((((I23/100)*$AJ$22)*$AH$22))+(((((I23/100)*$AJ$22)*$AN$22)*$AH$22)*Calculator!$G$11)-((((I23/100)*$AJ$22)*$AN$22)*$AH$22)+((((I23/100)*$AJ$23)*$AH$23)),IF(Calculator!$O$6="DUALBASE",SUM((((I23/100)*$AJ$22)*$AH$22))+(((((I23/100)*$AJ$22)*$AN$22)*$AH$22)*Calculator!$G$12)-((((I23/100)*$AJ$22)*$AN$22)*$AH$22)+((((I23/100)*$AJ$23)*$AH$23)),IF(Calculator!$O$6="DUALELEMENTS",SUM((((I23/100)*$AJ$22)*$AH$22))+(((((I23/100)*$AJ$22)*$AN$22)*$AH$22)*Calculator!$G$13)-((((I23/100)*$AJ$22)*$AN$22)*$AH$22)+((((I23/100)*$AJ$23)*$AH$23)),IF(Calculator!$O$6="DUALSPECTRUM",SUM((((I23/100)*$AJ$22)*$AH$22))+(((((I23/100)*$AJ$22)*$AN$22)*$AH$22)*Calculator!$G$15)-((((I23/100)*$AJ$22)*$AN$22)*$AH$22)+((((I23/100)*$AJ$23)*$AH$23)),IF(Calculator!$O$6="DUALHOMESTEAD",SUM((((I23/100)*$AJ$22)*$AH$22))+(((((I23/100)*$AJ$22)*$AN$22)*$AH$22)*Calculator!$G$14)-((((I23/100)*$AJ$22)*$AN$22)*$AH$22)+((((I23/100)*$AJ$23)*$AH$23)),IF(Calculator!$O$6="DUALBAND A",SUM((((I23/100)*$AJ$22)*$AH$22))+(((((I23/100)*$AJ$22)*$AN$22)*$AH$22)*Calculator!$G$16)-((((I23/100)*$AJ$22)*$AN$22)*$AH$22)+((((I23/100)*$AJ$23)*$AH$23)),IF(Calculator!$O$6="DUALBAND B",SUM((((I23/100)*$AJ$22)*$AH$22))+(((((I23/100)*$AJ$22)*$AN$22)*$AH$22)*Calculator!$G$17)-((((I23/100)*$AJ$22)*$AN$22)*$AH$22)+((((I23/100)*$AJ$23)*$AH$23)),IF(Calculator!$O$6="DUALBAND C",SUM((((I23/100)*$AJ$22)*$AH$22))+(((((I23/100)*$AJ$22)*$AN$22)*$AH$22)*Calculator!$G$18)-((((I23/100)*$AJ$22)*$AN$22)*$AH$22)+((((I23/100)*$AJ$23)*$AH$23)),IF(Calculator!$O$6="DUALBAND D",SUM((((I23/100)*$AJ$22)*$AH$22))+(((((I23/100)*$AJ$22)*$AN$22)*$AH$22)*Calculator!$G$19)-((((I23/100)*$AJ$22)*$AN$22)*$AH$22)+((((I23/100)*$AJ$23)*$AH$23)),IF(Calculator!$O$6="DUALURBANE",SUM((((I23/100)*$AJ$22)*$AH$22))+(((((I23/100)*$AJ$22)*$AN$22)*$AH$22)*Calculator!$G$20)-((((I23/100)*$AJ$22)*$AN$22)*$AH$22)+((((I23/100)*$AJ$23)*$AH$23)),IF(Calculator!$O$6="DUALSILVERANOD",SUM((((I23/100)*$AJ$22)*$AH$22))+(((((I23/100)*$AJ$22)*$AN$22)*$AH$22)*Calculator!$G$21)-((((I23/100)*$AJ$22)*$AN$22)*$AH$22)+((((I23/100)*$AJ$23)*$AH$23)),IF(Calculator!$O$6="DUALANOD",SUM((((I23/100)*$AJ$22)*$AH$22))+(((((I23/100)*$AJ$22)*$AN$22)*$AH$22)*Calculator!$G$22)-((((I23/100)*$AJ$22)*$AN$22)*$AH$22)+((((I23/100)*$AJ$23)*$AH$23))))))))))))))))))))))))</f>
        <v>186.42287322387693</v>
      </c>
      <c r="Y23" s="2">
        <f>IF(Calculator!$O$6="SINGLEBASE",SUM((((J23/100)*$AJ$22)*$AH$22))+((((J23/100)*$AJ$23)*$AH$23)),IF(Calculator!$O$6="SINGLEELEMENTS",SUM((((J23/100)*$AJ$22)*$AH$22))+(((((J23/100)*$AJ$22)*$AN$22)*$AH$22)*Calculator!$G$2)-((((J23/100)*$AJ$22)*$AN$22)*$AH$22)+((((J23/100)*$AJ$23)*$AH$23)),IF(Calculator!$O$6="SINGLESPECTRUM",SUM((((J23/100)*$AJ$22)*$AH$22))+(((((J23/100)*$AJ$22)*$AN$22)*$AH$22)*Calculator!$G$4)-((((J23/100)*$AJ$22)*$AN$22)*$AH$22)+((((J23/100)*$AJ$23)*$AH$23)),IF(Calculator!$O$6="SINGLEHOMESTEAD",SUM((((J23/100)*$AJ$22)*$AH$22))+(((((J23/100)*$AJ$22)*$AN$22)*$AH$22)*Calculator!$G$3)-((((J23/100)*$AJ$22)*$AN$22)*$AH$22)+((((J23/100)*$AJ$23)*$AH$23)),IF(Calculator!$O$6="SINGLEBAND A",SUM((((J23/100)*$AJ$22)*$AH$22))+(((((J23/100)*$AJ$22)*$AN$22)*$AH$22)*Calculator!$G$5)-((((J23/100)*$AJ$22)*$AN$22)*$AH$22)+((((J23/100)*$AJ$23)*$AH$23)),IF(Calculator!$O$6="SINGLEBAND B",SUM((((J23/100)*$AJ$22)*$AH$22))+(((((J23/100)*$AJ$22)*$AN$22)*$AH$22)*Calculator!$G$6)-((((J23/100)*$AJ$22)*$AN$22)*$AH$22)+((((J23/100)*$AJ$23)*$AH$23)),IF(Calculator!$O$6="SINGLEBAND C",SUM((((J23/100)*$AJ$22)*$AH$22))+(((((J23/100)*$AJ$22)*$AN$22)*$AH$22)*Calculator!$G$7)-((((J23/100)*$AJ$22)*$AN$22)*$AH$22)+((((J23/100)*$AJ$23)*$AH$23)),IF(Calculator!$O$6="SINGLEBAND D",SUM((((J23/100)*$AJ$22)*$AH$22))+(((((J23/100)*$AJ$22)*$AN$22)*$AH$22)*Calculator!$G$8)-((((J23/100)*$AJ$22)*$AN$22)*$AH$22)+((((J23/100)*$AJ$23)*$AH$23)),IF(Calculator!$O$6="SINGLEURBANE",SUM((((J23/100)*$AJ$22)*$AH$22))+(((((J23/100)*$AJ$22)*$AN$22)*$AH$22)*Calculator!$G$9)-((((J23/100)*$AJ$22)*$AN$22)*$AH$22)+((((J23/100)*$AJ$23)*$AH$23)),IF(Calculator!$O$6="SINGLESILVERANOD",SUM((((J23/100)*$AJ$22)*$AH$22))+(((((J23/100)*$AJ$22)*$AN$22)*$AH$22)*Calculator!$G$10)-((((J23/100)*$AJ$22)*$AN$22)*$AH$22)+((((J23/100)*$AJ$23)*$AH$23)),IF(Calculator!$O$6="SINGLEANOD",SUM((((J23/100)*$AJ$22)*$AH$22))+(((((J23/100)*$AJ$22)*$AN$22)*$AH$22)*Calculator!$G$11)-((((J23/100)*$AJ$22)*$AN$22)*$AH$22)+((((J23/100)*$AJ$23)*$AH$23)),IF(Calculator!$O$6="DUALBASE",SUM((((J23/100)*$AJ$22)*$AH$22))+(((((J23/100)*$AJ$22)*$AN$22)*$AH$22)*Calculator!$G$12)-((((J23/100)*$AJ$22)*$AN$22)*$AH$22)+((((J23/100)*$AJ$23)*$AH$23)),IF(Calculator!$O$6="DUALELEMENTS",SUM((((J23/100)*$AJ$22)*$AH$22))+(((((J23/100)*$AJ$22)*$AN$22)*$AH$22)*Calculator!$G$13)-((((J23/100)*$AJ$22)*$AN$22)*$AH$22)+((((J23/100)*$AJ$23)*$AH$23)),IF(Calculator!$O$6="DUALSPECTRUM",SUM((((J23/100)*$AJ$22)*$AH$22))+(((((J23/100)*$AJ$22)*$AN$22)*$AH$22)*Calculator!$G$15)-((((J23/100)*$AJ$22)*$AN$22)*$AH$22)+((((J23/100)*$AJ$23)*$AH$23)),IF(Calculator!$O$6="DUALHOMESTEAD",SUM((((J23/100)*$AJ$22)*$AH$22))+(((((J23/100)*$AJ$22)*$AN$22)*$AH$22)*Calculator!$G$14)-((((J23/100)*$AJ$22)*$AN$22)*$AH$22)+((((J23/100)*$AJ$23)*$AH$23)),IF(Calculator!$O$6="DUALBAND A",SUM((((J23/100)*$AJ$22)*$AH$22))+(((((J23/100)*$AJ$22)*$AN$22)*$AH$22)*Calculator!$G$16)-((((J23/100)*$AJ$22)*$AN$22)*$AH$22)+((((J23/100)*$AJ$23)*$AH$23)),IF(Calculator!$O$6="DUALBAND B",SUM((((J23/100)*$AJ$22)*$AH$22))+(((((J23/100)*$AJ$22)*$AN$22)*$AH$22)*Calculator!$G$17)-((((J23/100)*$AJ$22)*$AN$22)*$AH$22)+((((J23/100)*$AJ$23)*$AH$23)),IF(Calculator!$O$6="DUALBAND C",SUM((((J23/100)*$AJ$22)*$AH$22))+(((((J23/100)*$AJ$22)*$AN$22)*$AH$22)*Calculator!$G$18)-((((J23/100)*$AJ$22)*$AN$22)*$AH$22)+((((J23/100)*$AJ$23)*$AH$23)),IF(Calculator!$O$6="DUALBAND D",SUM((((J23/100)*$AJ$22)*$AH$22))+(((((J23/100)*$AJ$22)*$AN$22)*$AH$22)*Calculator!$G$19)-((((J23/100)*$AJ$22)*$AN$22)*$AH$22)+((((J23/100)*$AJ$23)*$AH$23)),IF(Calculator!$O$6="DUALURBANE",SUM((((J23/100)*$AJ$22)*$AH$22))+(((((J23/100)*$AJ$22)*$AN$22)*$AH$22)*Calculator!$G$20)-((((J23/100)*$AJ$22)*$AN$22)*$AH$22)+((((J23/100)*$AJ$23)*$AH$23)),IF(Calculator!$O$6="DUALSILVERANOD",SUM((((J23/100)*$AJ$22)*$AH$22))+(((((J23/100)*$AJ$22)*$AN$22)*$AH$22)*Calculator!$G$21)-((((J23/100)*$AJ$22)*$AN$22)*$AH$22)+((((J23/100)*$AJ$23)*$AH$23)),IF(Calculator!$O$6="DUALANOD",SUM((((J23/100)*$AJ$22)*$AH$22))+(((((J23/100)*$AJ$22)*$AN$22)*$AH$22)*Calculator!$G$22)-((((J23/100)*$AJ$22)*$AN$22)*$AH$22)+((((J23/100)*$AJ$23)*$AH$23))))))))))))))))))))))))</f>
        <v>189.87190356903074</v>
      </c>
      <c r="Z23" s="2">
        <f>IF(Calculator!$O$6="SINGLEBASE",SUM((((K23/100)*$AJ$22)*$AH$22))+((((K23/100)*$AJ$23)*$AH$23)),IF(Calculator!$O$6="SINGLEELEMENTS",SUM((((K23/100)*$AJ$22)*$AH$22))+(((((K23/100)*$AJ$22)*$AN$22)*$AH$22)*Calculator!$G$2)-((((K23/100)*$AJ$22)*$AN$22)*$AH$22)+((((K23/100)*$AJ$23)*$AH$23)),IF(Calculator!$O$6="SINGLESPECTRUM",SUM((((K23/100)*$AJ$22)*$AH$22))+(((((K23/100)*$AJ$22)*$AN$22)*$AH$22)*Calculator!$G$4)-((((K23/100)*$AJ$22)*$AN$22)*$AH$22)+((((K23/100)*$AJ$23)*$AH$23)),IF(Calculator!$O$6="SINGLEHOMESTEAD",SUM((((K23/100)*$AJ$22)*$AH$22))+(((((K23/100)*$AJ$22)*$AN$22)*$AH$22)*Calculator!$G$3)-((((K23/100)*$AJ$22)*$AN$22)*$AH$22)+((((K23/100)*$AJ$23)*$AH$23)),IF(Calculator!$O$6="SINGLEBAND A",SUM((((K23/100)*$AJ$22)*$AH$22))+(((((K23/100)*$AJ$22)*$AN$22)*$AH$22)*Calculator!$G$5)-((((K23/100)*$AJ$22)*$AN$22)*$AH$22)+((((K23/100)*$AJ$23)*$AH$23)),IF(Calculator!$O$6="SINGLEBAND B",SUM((((K23/100)*$AJ$22)*$AH$22))+(((((K23/100)*$AJ$22)*$AN$22)*$AH$22)*Calculator!$G$6)-((((K23/100)*$AJ$22)*$AN$22)*$AH$22)+((((K23/100)*$AJ$23)*$AH$23)),IF(Calculator!$O$6="SINGLEBAND C",SUM((((K23/100)*$AJ$22)*$AH$22))+(((((K23/100)*$AJ$22)*$AN$22)*$AH$22)*Calculator!$G$7)-((((K23/100)*$AJ$22)*$AN$22)*$AH$22)+((((K23/100)*$AJ$23)*$AH$23)),IF(Calculator!$O$6="SINGLEBAND D",SUM((((K23/100)*$AJ$22)*$AH$22))+(((((K23/100)*$AJ$22)*$AN$22)*$AH$22)*Calculator!$G$8)-((((K23/100)*$AJ$22)*$AN$22)*$AH$22)+((((K23/100)*$AJ$23)*$AH$23)),IF(Calculator!$O$6="SINGLEURBANE",SUM((((K23/100)*$AJ$22)*$AH$22))+(((((K23/100)*$AJ$22)*$AN$22)*$AH$22)*Calculator!$G$9)-((((K23/100)*$AJ$22)*$AN$22)*$AH$22)+((((K23/100)*$AJ$23)*$AH$23)),IF(Calculator!$O$6="SINGLESILVERANOD",SUM((((K23/100)*$AJ$22)*$AH$22))+(((((K23/100)*$AJ$22)*$AN$22)*$AH$22)*Calculator!$G$10)-((((K23/100)*$AJ$22)*$AN$22)*$AH$22)+((((K23/100)*$AJ$23)*$AH$23)),IF(Calculator!$O$6="SINGLEANOD",SUM((((K23/100)*$AJ$22)*$AH$22))+(((((K23/100)*$AJ$22)*$AN$22)*$AH$22)*Calculator!$G$11)-((((K23/100)*$AJ$22)*$AN$22)*$AH$22)+((((K23/100)*$AJ$23)*$AH$23)),IF(Calculator!$O$6="DUALBASE",SUM((((K23/100)*$AJ$22)*$AH$22))+(((((K23/100)*$AJ$22)*$AN$22)*$AH$22)*Calculator!$G$12)-((((K23/100)*$AJ$22)*$AN$22)*$AH$22)+((((K23/100)*$AJ$23)*$AH$23)),IF(Calculator!$O$6="DUALELEMENTS",SUM((((K23/100)*$AJ$22)*$AH$22))+(((((K23/100)*$AJ$22)*$AN$22)*$AH$22)*Calculator!$G$13)-((((K23/100)*$AJ$22)*$AN$22)*$AH$22)+((((K23/100)*$AJ$23)*$AH$23)),IF(Calculator!$O$6="DUALSPECTRUM",SUM((((K23/100)*$AJ$22)*$AH$22))+(((((K23/100)*$AJ$22)*$AN$22)*$AH$22)*Calculator!$G$15)-((((K23/100)*$AJ$22)*$AN$22)*$AH$22)+((((K23/100)*$AJ$23)*$AH$23)),IF(Calculator!$O$6="DUALHOMESTEAD",SUM((((K23/100)*$AJ$22)*$AH$22))+(((((K23/100)*$AJ$22)*$AN$22)*$AH$22)*Calculator!$G$14)-((((K23/100)*$AJ$22)*$AN$22)*$AH$22)+((((K23/100)*$AJ$23)*$AH$23)),IF(Calculator!$O$6="DUALBAND A",SUM((((K23/100)*$AJ$22)*$AH$22))+(((((K23/100)*$AJ$22)*$AN$22)*$AH$22)*Calculator!$G$16)-((((K23/100)*$AJ$22)*$AN$22)*$AH$22)+((((K23/100)*$AJ$23)*$AH$23)),IF(Calculator!$O$6="DUALBAND B",SUM((((K23/100)*$AJ$22)*$AH$22))+(((((K23/100)*$AJ$22)*$AN$22)*$AH$22)*Calculator!$G$17)-((((K23/100)*$AJ$22)*$AN$22)*$AH$22)+((((K23/100)*$AJ$23)*$AH$23)),IF(Calculator!$O$6="DUALBAND C",SUM((((K23/100)*$AJ$22)*$AH$22))+(((((K23/100)*$AJ$22)*$AN$22)*$AH$22)*Calculator!$G$18)-((((K23/100)*$AJ$22)*$AN$22)*$AH$22)+((((K23/100)*$AJ$23)*$AH$23)),IF(Calculator!$O$6="DUALBAND D",SUM((((K23/100)*$AJ$22)*$AH$22))+(((((K23/100)*$AJ$22)*$AN$22)*$AH$22)*Calculator!$G$19)-((((K23/100)*$AJ$22)*$AN$22)*$AH$22)+((((K23/100)*$AJ$23)*$AH$23)),IF(Calculator!$O$6="DUALURBANE",SUM((((K23/100)*$AJ$22)*$AH$22))+(((((K23/100)*$AJ$22)*$AN$22)*$AH$22)*Calculator!$G$20)-((((K23/100)*$AJ$22)*$AN$22)*$AH$22)+((((K23/100)*$AJ$23)*$AH$23)),IF(Calculator!$O$6="DUALSILVERANOD",SUM((((K23/100)*$AJ$22)*$AH$22))+(((((K23/100)*$AJ$22)*$AN$22)*$AH$22)*Calculator!$G$21)-((((K23/100)*$AJ$22)*$AN$22)*$AH$22)+((((K23/100)*$AJ$23)*$AH$23)),IF(Calculator!$O$6="DUALANOD",SUM((((K23/100)*$AJ$22)*$AH$22))+(((((K23/100)*$AJ$22)*$AN$22)*$AH$22)*Calculator!$G$22)-((((K23/100)*$AJ$22)*$AN$22)*$AH$22)+((((K23/100)*$AJ$23)*$AH$23))))))))))))))))))))))))</f>
        <v>193.3209208389282</v>
      </c>
      <c r="AA23" s="2">
        <f>IF(Calculator!$O$6="SINGLEBASE",SUM((((L23/100)*$AJ$22)*$AH$22))+((((L23/100)*$AJ$23)*$AH$23)),IF(Calculator!$O$6="SINGLEELEMENTS",SUM((((L23/100)*$AJ$22)*$AH$22))+(((((L23/100)*$AJ$22)*$AN$22)*$AH$22)*Calculator!$G$2)-((((L23/100)*$AJ$22)*$AN$22)*$AH$22)+((((L23/100)*$AJ$23)*$AH$23)),IF(Calculator!$O$6="SINGLESPECTRUM",SUM((((L23/100)*$AJ$22)*$AH$22))+(((((L23/100)*$AJ$22)*$AN$22)*$AH$22)*Calculator!$G$4)-((((L23/100)*$AJ$22)*$AN$22)*$AH$22)+((((L23/100)*$AJ$23)*$AH$23)),IF(Calculator!$O$6="SINGLEHOMESTEAD",SUM((((L23/100)*$AJ$22)*$AH$22))+(((((L23/100)*$AJ$22)*$AN$22)*$AH$22)*Calculator!$G$3)-((((L23/100)*$AJ$22)*$AN$22)*$AH$22)+((((L23/100)*$AJ$23)*$AH$23)),IF(Calculator!$O$6="SINGLEBAND A",SUM((((L23/100)*$AJ$22)*$AH$22))+(((((L23/100)*$AJ$22)*$AN$22)*$AH$22)*Calculator!$G$5)-((((L23/100)*$AJ$22)*$AN$22)*$AH$22)+((((L23/100)*$AJ$23)*$AH$23)),IF(Calculator!$O$6="SINGLEBAND B",SUM((((L23/100)*$AJ$22)*$AH$22))+(((((L23/100)*$AJ$22)*$AN$22)*$AH$22)*Calculator!$G$6)-((((L23/100)*$AJ$22)*$AN$22)*$AH$22)+((((L23/100)*$AJ$23)*$AH$23)),IF(Calculator!$O$6="SINGLEBAND C",SUM((((L23/100)*$AJ$22)*$AH$22))+(((((L23/100)*$AJ$22)*$AN$22)*$AH$22)*Calculator!$G$7)-((((L23/100)*$AJ$22)*$AN$22)*$AH$22)+((((L23/100)*$AJ$23)*$AH$23)),IF(Calculator!$O$6="SINGLEBAND D",SUM((((L23/100)*$AJ$22)*$AH$22))+(((((L23/100)*$AJ$22)*$AN$22)*$AH$22)*Calculator!$G$8)-((((L23/100)*$AJ$22)*$AN$22)*$AH$22)+((((L23/100)*$AJ$23)*$AH$23)),IF(Calculator!$O$6="SINGLEURBANE",SUM((((L23/100)*$AJ$22)*$AH$22))+(((((L23/100)*$AJ$22)*$AN$22)*$AH$22)*Calculator!$G$9)-((((L23/100)*$AJ$22)*$AN$22)*$AH$22)+((((L23/100)*$AJ$23)*$AH$23)),IF(Calculator!$O$6="SINGLESILVERANOD",SUM((((L23/100)*$AJ$22)*$AH$22))+(((((L23/100)*$AJ$22)*$AN$22)*$AH$22)*Calculator!$G$10)-((((L23/100)*$AJ$22)*$AN$22)*$AH$22)+((((L23/100)*$AJ$23)*$AH$23)),IF(Calculator!$O$6="SINGLEANOD",SUM((((L23/100)*$AJ$22)*$AH$22))+(((((L23/100)*$AJ$22)*$AN$22)*$AH$22)*Calculator!$G$11)-((((L23/100)*$AJ$22)*$AN$22)*$AH$22)+((((L23/100)*$AJ$23)*$AH$23)),IF(Calculator!$O$6="DUALBASE",SUM((((L23/100)*$AJ$22)*$AH$22))+(((((L23/100)*$AJ$22)*$AN$22)*$AH$22)*Calculator!$G$12)-((((L23/100)*$AJ$22)*$AN$22)*$AH$22)+((((L23/100)*$AJ$23)*$AH$23)),IF(Calculator!$O$6="DUALELEMENTS",SUM((((L23/100)*$AJ$22)*$AH$22))+(((((L23/100)*$AJ$22)*$AN$22)*$AH$22)*Calculator!$G$13)-((((L23/100)*$AJ$22)*$AN$22)*$AH$22)+((((L23/100)*$AJ$23)*$AH$23)),IF(Calculator!$O$6="DUALSPECTRUM",SUM((((L23/100)*$AJ$22)*$AH$22))+(((((L23/100)*$AJ$22)*$AN$22)*$AH$22)*Calculator!$G$15)-((((L23/100)*$AJ$22)*$AN$22)*$AH$22)+((((L23/100)*$AJ$23)*$AH$23)),IF(Calculator!$O$6="DUALHOMESTEAD",SUM((((L23/100)*$AJ$22)*$AH$22))+(((((L23/100)*$AJ$22)*$AN$22)*$AH$22)*Calculator!$G$14)-((((L23/100)*$AJ$22)*$AN$22)*$AH$22)+((((L23/100)*$AJ$23)*$AH$23)),IF(Calculator!$O$6="DUALBAND A",SUM((((L23/100)*$AJ$22)*$AH$22))+(((((L23/100)*$AJ$22)*$AN$22)*$AH$22)*Calculator!$G$16)-((((L23/100)*$AJ$22)*$AN$22)*$AH$22)+((((L23/100)*$AJ$23)*$AH$23)),IF(Calculator!$O$6="DUALBAND B",SUM((((L23/100)*$AJ$22)*$AH$22))+(((((L23/100)*$AJ$22)*$AN$22)*$AH$22)*Calculator!$G$17)-((((L23/100)*$AJ$22)*$AN$22)*$AH$22)+((((L23/100)*$AJ$23)*$AH$23)),IF(Calculator!$O$6="DUALBAND C",SUM((((L23/100)*$AJ$22)*$AH$22))+(((((L23/100)*$AJ$22)*$AN$22)*$AH$22)*Calculator!$G$18)-((((L23/100)*$AJ$22)*$AN$22)*$AH$22)+((((L23/100)*$AJ$23)*$AH$23)),IF(Calculator!$O$6="DUALBAND D",SUM((((L23/100)*$AJ$22)*$AH$22))+(((((L23/100)*$AJ$22)*$AN$22)*$AH$22)*Calculator!$G$19)-((((L23/100)*$AJ$22)*$AN$22)*$AH$22)+((((L23/100)*$AJ$23)*$AH$23)),IF(Calculator!$O$6="DUALURBANE",SUM((((L23/100)*$AJ$22)*$AH$22))+(((((L23/100)*$AJ$22)*$AN$22)*$AH$22)*Calculator!$G$20)-((((L23/100)*$AJ$22)*$AN$22)*$AH$22)+((((L23/100)*$AJ$23)*$AH$23)),IF(Calculator!$O$6="DUALSILVERANOD",SUM((((L23/100)*$AJ$22)*$AH$22))+(((((L23/100)*$AJ$22)*$AN$22)*$AH$22)*Calculator!$G$21)-((((L23/100)*$AJ$22)*$AN$22)*$AH$22)+((((L23/100)*$AJ$23)*$AH$23)),IF(Calculator!$O$6="DUALANOD",SUM((((L23/100)*$AJ$22)*$AH$22))+(((((L23/100)*$AJ$22)*$AN$22)*$AH$22)*Calculator!$G$22)-((((L23/100)*$AJ$22)*$AN$22)*$AH$22)+((((L23/100)*$AJ$23)*$AH$23))))))))))))))))))))))))</f>
        <v>196.76995118408198</v>
      </c>
      <c r="AB23" s="2">
        <f>IF(Calculator!$O$6="SINGLEBASE",SUM((((M23/100)*$AJ$22)*$AH$22))+((((M23/100)*$AJ$23)*$AH$23)),IF(Calculator!$O$6="SINGLEELEMENTS",SUM((((M23/100)*$AJ$22)*$AH$22))+(((((M23/100)*$AJ$22)*$AN$22)*$AH$22)*Calculator!$G$2)-((((M23/100)*$AJ$22)*$AN$22)*$AH$22)+((((M23/100)*$AJ$23)*$AH$23)),IF(Calculator!$O$6="SINGLESPECTRUM",SUM((((M23/100)*$AJ$22)*$AH$22))+(((((M23/100)*$AJ$22)*$AN$22)*$AH$22)*Calculator!$G$4)-((((M23/100)*$AJ$22)*$AN$22)*$AH$22)+((((M23/100)*$AJ$23)*$AH$23)),IF(Calculator!$O$6="SINGLEHOMESTEAD",SUM((((M23/100)*$AJ$22)*$AH$22))+(((((M23/100)*$AJ$22)*$AN$22)*$AH$22)*Calculator!$G$3)-((((M23/100)*$AJ$22)*$AN$22)*$AH$22)+((((M23/100)*$AJ$23)*$AH$23)),IF(Calculator!$O$6="SINGLEBAND A",SUM((((M23/100)*$AJ$22)*$AH$22))+(((((M23/100)*$AJ$22)*$AN$22)*$AH$22)*Calculator!$G$5)-((((M23/100)*$AJ$22)*$AN$22)*$AH$22)+((((M23/100)*$AJ$23)*$AH$23)),IF(Calculator!$O$6="SINGLEBAND B",SUM((((M23/100)*$AJ$22)*$AH$22))+(((((M23/100)*$AJ$22)*$AN$22)*$AH$22)*Calculator!$G$6)-((((M23/100)*$AJ$22)*$AN$22)*$AH$22)+((((M23/100)*$AJ$23)*$AH$23)),IF(Calculator!$O$6="SINGLEBAND C",SUM((((M23/100)*$AJ$22)*$AH$22))+(((((M23/100)*$AJ$22)*$AN$22)*$AH$22)*Calculator!$G$7)-((((M23/100)*$AJ$22)*$AN$22)*$AH$22)+((((M23/100)*$AJ$23)*$AH$23)),IF(Calculator!$O$6="SINGLEBAND D",SUM((((M23/100)*$AJ$22)*$AH$22))+(((((M23/100)*$AJ$22)*$AN$22)*$AH$22)*Calculator!$G$8)-((((M23/100)*$AJ$22)*$AN$22)*$AH$22)+((((M23/100)*$AJ$23)*$AH$23)),IF(Calculator!$O$6="SINGLEURBANE",SUM((((M23/100)*$AJ$22)*$AH$22))+(((((M23/100)*$AJ$22)*$AN$22)*$AH$22)*Calculator!$G$9)-((((M23/100)*$AJ$22)*$AN$22)*$AH$22)+((((M23/100)*$AJ$23)*$AH$23)),IF(Calculator!$O$6="SINGLESILVERANOD",SUM((((M23/100)*$AJ$22)*$AH$22))+(((((M23/100)*$AJ$22)*$AN$22)*$AH$22)*Calculator!$G$10)-((((M23/100)*$AJ$22)*$AN$22)*$AH$22)+((((M23/100)*$AJ$23)*$AH$23)),IF(Calculator!$O$6="SINGLEANOD",SUM((((M23/100)*$AJ$22)*$AH$22))+(((((M23/100)*$AJ$22)*$AN$22)*$AH$22)*Calculator!$G$11)-((((M23/100)*$AJ$22)*$AN$22)*$AH$22)+((((M23/100)*$AJ$23)*$AH$23)),IF(Calculator!$O$6="DUALBASE",SUM((((M23/100)*$AJ$22)*$AH$22))+(((((M23/100)*$AJ$22)*$AN$22)*$AH$22)*Calculator!$G$12)-((((M23/100)*$AJ$22)*$AN$22)*$AH$22)+((((M23/100)*$AJ$23)*$AH$23)),IF(Calculator!$O$6="DUALELEMENTS",SUM((((M23/100)*$AJ$22)*$AH$22))+(((((M23/100)*$AJ$22)*$AN$22)*$AH$22)*Calculator!$G$13)-((((M23/100)*$AJ$22)*$AN$22)*$AH$22)+((((M23/100)*$AJ$23)*$AH$23)),IF(Calculator!$O$6="DUALSPECTRUM",SUM((((M23/100)*$AJ$22)*$AH$22))+(((((M23/100)*$AJ$22)*$AN$22)*$AH$22)*Calculator!$G$15)-((((M23/100)*$AJ$22)*$AN$22)*$AH$22)+((((M23/100)*$AJ$23)*$AH$23)),IF(Calculator!$O$6="DUALHOMESTEAD",SUM((((M23/100)*$AJ$22)*$AH$22))+(((((M23/100)*$AJ$22)*$AN$22)*$AH$22)*Calculator!$G$14)-((((M23/100)*$AJ$22)*$AN$22)*$AH$22)+((((M23/100)*$AJ$23)*$AH$23)),IF(Calculator!$O$6="DUALBAND A",SUM((((M23/100)*$AJ$22)*$AH$22))+(((((M23/100)*$AJ$22)*$AN$22)*$AH$22)*Calculator!$G$16)-((((M23/100)*$AJ$22)*$AN$22)*$AH$22)+((((M23/100)*$AJ$23)*$AH$23)),IF(Calculator!$O$6="DUALBAND B",SUM((((M23/100)*$AJ$22)*$AH$22))+(((((M23/100)*$AJ$22)*$AN$22)*$AH$22)*Calculator!$G$17)-((((M23/100)*$AJ$22)*$AN$22)*$AH$22)+((((M23/100)*$AJ$23)*$AH$23)),IF(Calculator!$O$6="DUALBAND C",SUM((((M23/100)*$AJ$22)*$AH$22))+(((((M23/100)*$AJ$22)*$AN$22)*$AH$22)*Calculator!$G$18)-((((M23/100)*$AJ$22)*$AN$22)*$AH$22)+((((M23/100)*$AJ$23)*$AH$23)),IF(Calculator!$O$6="DUALBAND D",SUM((((M23/100)*$AJ$22)*$AH$22))+(((((M23/100)*$AJ$22)*$AN$22)*$AH$22)*Calculator!$G$19)-((((M23/100)*$AJ$22)*$AN$22)*$AH$22)+((((M23/100)*$AJ$23)*$AH$23)),IF(Calculator!$O$6="DUALURBANE",SUM((((M23/100)*$AJ$22)*$AH$22))+(((((M23/100)*$AJ$22)*$AN$22)*$AH$22)*Calculator!$G$20)-((((M23/100)*$AJ$22)*$AN$22)*$AH$22)+((((M23/100)*$AJ$23)*$AH$23)),IF(Calculator!$O$6="DUALSILVERANOD",SUM((((M23/100)*$AJ$22)*$AH$22))+(((((M23/100)*$AJ$22)*$AN$22)*$AH$22)*Calculator!$G$21)-((((M23/100)*$AJ$22)*$AN$22)*$AH$22)+((((M23/100)*$AJ$23)*$AH$23)),IF(Calculator!$O$6="DUALANOD",SUM((((M23/100)*$AJ$22)*$AH$22))+(((((M23/100)*$AJ$22)*$AN$22)*$AH$22)*Calculator!$G$22)-((((M23/100)*$AJ$22)*$AN$22)*$AH$22)+((((M23/100)*$AJ$23)*$AH$23))))))))))))))))))))))))</f>
        <v>200.21896845397947</v>
      </c>
      <c r="AC23" s="2">
        <f>IF(Calculator!$O$6="SINGLEBASE",SUM((((N23/100)*$AJ$22)*$AH$22))+((((N23/100)*$AJ$23)*$AH$23)),IF(Calculator!$O$6="SINGLEELEMENTS",SUM((((N23/100)*$AJ$22)*$AH$22))+(((((N23/100)*$AJ$22)*$AN$22)*$AH$22)*Calculator!$G$2)-((((N23/100)*$AJ$22)*$AN$22)*$AH$22)+((((N23/100)*$AJ$23)*$AH$23)),IF(Calculator!$O$6="SINGLESPECTRUM",SUM((((N23/100)*$AJ$22)*$AH$22))+(((((N23/100)*$AJ$22)*$AN$22)*$AH$22)*Calculator!$G$4)-((((N23/100)*$AJ$22)*$AN$22)*$AH$22)+((((N23/100)*$AJ$23)*$AH$23)),IF(Calculator!$O$6="SINGLEHOMESTEAD",SUM((((N23/100)*$AJ$22)*$AH$22))+(((((N23/100)*$AJ$22)*$AN$22)*$AH$22)*Calculator!$G$3)-((((N23/100)*$AJ$22)*$AN$22)*$AH$22)+((((N23/100)*$AJ$23)*$AH$23)),IF(Calculator!$O$6="SINGLEBAND A",SUM((((N23/100)*$AJ$22)*$AH$22))+(((((N23/100)*$AJ$22)*$AN$22)*$AH$22)*Calculator!$G$5)-((((N23/100)*$AJ$22)*$AN$22)*$AH$22)+((((N23/100)*$AJ$23)*$AH$23)),IF(Calculator!$O$6="SINGLEBAND B",SUM((((N23/100)*$AJ$22)*$AH$22))+(((((N23/100)*$AJ$22)*$AN$22)*$AH$22)*Calculator!$G$6)-((((N23/100)*$AJ$22)*$AN$22)*$AH$22)+((((N23/100)*$AJ$23)*$AH$23)),IF(Calculator!$O$6="SINGLEBAND C",SUM((((N23/100)*$AJ$22)*$AH$22))+(((((N23/100)*$AJ$22)*$AN$22)*$AH$22)*Calculator!$G$7)-((((N23/100)*$AJ$22)*$AN$22)*$AH$22)+((((N23/100)*$AJ$23)*$AH$23)),IF(Calculator!$O$6="SINGLEBAND D",SUM((((N23/100)*$AJ$22)*$AH$22))+(((((N23/100)*$AJ$22)*$AN$22)*$AH$22)*Calculator!$G$8)-((((N23/100)*$AJ$22)*$AN$22)*$AH$22)+((((N23/100)*$AJ$23)*$AH$23)),IF(Calculator!$O$6="SINGLEURBANE",SUM((((N23/100)*$AJ$22)*$AH$22))+(((((N23/100)*$AJ$22)*$AN$22)*$AH$22)*Calculator!$G$9)-((((N23/100)*$AJ$22)*$AN$22)*$AH$22)+((((N23/100)*$AJ$23)*$AH$23)),IF(Calculator!$O$6="SINGLESILVERANOD",SUM((((N23/100)*$AJ$22)*$AH$22))+(((((N23/100)*$AJ$22)*$AN$22)*$AH$22)*Calculator!$G$10)-((((N23/100)*$AJ$22)*$AN$22)*$AH$22)+((((N23/100)*$AJ$23)*$AH$23)),IF(Calculator!$O$6="SINGLEANOD",SUM((((N23/100)*$AJ$22)*$AH$22))+(((((N23/100)*$AJ$22)*$AN$22)*$AH$22)*Calculator!$G$11)-((((N23/100)*$AJ$22)*$AN$22)*$AH$22)+((((N23/100)*$AJ$23)*$AH$23)),IF(Calculator!$O$6="DUALBASE",SUM((((N23/100)*$AJ$22)*$AH$22))+(((((N23/100)*$AJ$22)*$AN$22)*$AH$22)*Calculator!$G$12)-((((N23/100)*$AJ$22)*$AN$22)*$AH$22)+((((N23/100)*$AJ$23)*$AH$23)),IF(Calculator!$O$6="DUALELEMENTS",SUM((((N23/100)*$AJ$22)*$AH$22))+(((((N23/100)*$AJ$22)*$AN$22)*$AH$22)*Calculator!$G$13)-((((N23/100)*$AJ$22)*$AN$22)*$AH$22)+((((N23/100)*$AJ$23)*$AH$23)),IF(Calculator!$O$6="DUALSPECTRUM",SUM((((N23/100)*$AJ$22)*$AH$22))+(((((N23/100)*$AJ$22)*$AN$22)*$AH$22)*Calculator!$G$15)-((((N23/100)*$AJ$22)*$AN$22)*$AH$22)+((((N23/100)*$AJ$23)*$AH$23)),IF(Calculator!$O$6="DUALHOMESTEAD",SUM((((N23/100)*$AJ$22)*$AH$22))+(((((N23/100)*$AJ$22)*$AN$22)*$AH$22)*Calculator!$G$14)-((((N23/100)*$AJ$22)*$AN$22)*$AH$22)+((((N23/100)*$AJ$23)*$AH$23)),IF(Calculator!$O$6="DUALBAND A",SUM((((N23/100)*$AJ$22)*$AH$22))+(((((N23/100)*$AJ$22)*$AN$22)*$AH$22)*Calculator!$G$16)-((((N23/100)*$AJ$22)*$AN$22)*$AH$22)+((((N23/100)*$AJ$23)*$AH$23)),IF(Calculator!$O$6="DUALBAND B",SUM((((N23/100)*$AJ$22)*$AH$22))+(((((N23/100)*$AJ$22)*$AN$22)*$AH$22)*Calculator!$G$17)-((((N23/100)*$AJ$22)*$AN$22)*$AH$22)+((((N23/100)*$AJ$23)*$AH$23)),IF(Calculator!$O$6="DUALBAND C",SUM((((N23/100)*$AJ$22)*$AH$22))+(((((N23/100)*$AJ$22)*$AN$22)*$AH$22)*Calculator!$G$18)-((((N23/100)*$AJ$22)*$AN$22)*$AH$22)+((((N23/100)*$AJ$23)*$AH$23)),IF(Calculator!$O$6="DUALBAND D",SUM((((N23/100)*$AJ$22)*$AH$22))+(((((N23/100)*$AJ$22)*$AN$22)*$AH$22)*Calculator!$G$19)-((((N23/100)*$AJ$22)*$AN$22)*$AH$22)+((((N23/100)*$AJ$23)*$AH$23)),IF(Calculator!$O$6="DUALURBANE",SUM((((N23/100)*$AJ$22)*$AH$22))+(((((N23/100)*$AJ$22)*$AN$22)*$AH$22)*Calculator!$G$20)-((((N23/100)*$AJ$22)*$AN$22)*$AH$22)+((((N23/100)*$AJ$23)*$AH$23)),IF(Calculator!$O$6="DUALSILVERANOD",SUM((((N23/100)*$AJ$22)*$AH$22))+(((((N23/100)*$AJ$22)*$AN$22)*$AH$22)*Calculator!$G$21)-((((N23/100)*$AJ$22)*$AN$22)*$AH$22)+((((N23/100)*$AJ$23)*$AH$23)),IF(Calculator!$O$6="DUALANOD",SUM((((N23/100)*$AJ$22)*$AH$22))+(((((N23/100)*$AJ$22)*$AN$22)*$AH$22)*Calculator!$G$22)-((((N23/100)*$AJ$22)*$AN$22)*$AH$22)+((((N23/100)*$AJ$23)*$AH$23))))))))))))))))))))))))</f>
        <v>203.66798572387691</v>
      </c>
      <c r="AE23" t="s">
        <v>33</v>
      </c>
      <c r="AF23" s="6">
        <f>SUM('Front Sheet'!$C$16*100)</f>
        <v>59</v>
      </c>
      <c r="AG23" t="s">
        <v>33</v>
      </c>
      <c r="AH23">
        <f>SUM(100-AF23)/100</f>
        <v>0.41</v>
      </c>
      <c r="AI23" t="s">
        <v>33</v>
      </c>
      <c r="AJ23">
        <v>34.920135709065313</v>
      </c>
      <c r="AL23" t="s">
        <v>1389</v>
      </c>
      <c r="AM23">
        <v>0</v>
      </c>
      <c r="AN23">
        <f>AM23/100</f>
        <v>0</v>
      </c>
    </row>
    <row r="24" spans="1:40">
      <c r="A24" s="8" t="s">
        <v>1438</v>
      </c>
      <c r="B24" s="2">
        <v>397.48664489746091</v>
      </c>
      <c r="C24" s="2">
        <v>406.74536148071286</v>
      </c>
      <c r="D24" s="2">
        <v>415.15759872436519</v>
      </c>
      <c r="E24" s="2">
        <v>423.56983596801757</v>
      </c>
      <c r="F24" s="2">
        <v>432.19108596801755</v>
      </c>
      <c r="G24" s="2">
        <v>440.60335510253901</v>
      </c>
      <c r="H24" s="2">
        <v>449.0155923461914</v>
      </c>
      <c r="I24" s="2">
        <v>463.10220382690426</v>
      </c>
      <c r="J24" s="2">
        <v>471.51444107055659</v>
      </c>
      <c r="K24" s="2">
        <v>479.92671020507811</v>
      </c>
      <c r="L24" s="2">
        <v>488.33894744873044</v>
      </c>
      <c r="M24" s="2">
        <v>496.75118469238276</v>
      </c>
      <c r="N24" s="2">
        <v>505.16345382690429</v>
      </c>
      <c r="P24" s="8">
        <v>850</v>
      </c>
      <c r="Q24" s="2">
        <f>IF(Calculator!$O$6="SINGLEBASE",SUM((((B24/100)*$AJ$22)*$AH$22))+((((B24/100)*$AJ$23)*$AH$23)),IF(Calculator!$O$6="SINGLEELEMENTS",SUM((((B24/100)*$AJ$22)*$AH$22))+(((((B24/100)*$AJ$22)*$AN$22)*$AH$22)*Calculator!$G$2)-((((B24/100)*$AJ$22)*$AN$22)*$AH$22)+((((B24/100)*$AJ$23)*$AH$23)),IF(Calculator!$O$6="SINGLESPECTRUM",SUM((((B24/100)*$AJ$22)*$AH$22))+(((((B24/100)*$AJ$22)*$AN$22)*$AH$22)*Calculator!$G$4)-((((B24/100)*$AJ$22)*$AN$22)*$AH$22)+((((B24/100)*$AJ$23)*$AH$23)),IF(Calculator!$O$6="SINGLEHOMESTEAD",SUM((((B24/100)*$AJ$22)*$AH$22))+(((((B24/100)*$AJ$22)*$AN$22)*$AH$22)*Calculator!$G$3)-((((B24/100)*$AJ$22)*$AN$22)*$AH$22)+((((B24/100)*$AJ$23)*$AH$23)),IF(Calculator!$O$6="SINGLEBAND A",SUM((((B24/100)*$AJ$22)*$AH$22))+(((((B24/100)*$AJ$22)*$AN$22)*$AH$22)*Calculator!$G$5)-((((B24/100)*$AJ$22)*$AN$22)*$AH$22)+((((B24/100)*$AJ$23)*$AH$23)),IF(Calculator!$O$6="SINGLEBAND B",SUM((((B24/100)*$AJ$22)*$AH$22))+(((((B24/100)*$AJ$22)*$AN$22)*$AH$22)*Calculator!$G$6)-((((B24/100)*$AJ$22)*$AN$22)*$AH$22)+((((B24/100)*$AJ$23)*$AH$23)),IF(Calculator!$O$6="SINGLEBAND C",SUM((((B24/100)*$AJ$22)*$AH$22))+(((((B24/100)*$AJ$22)*$AN$22)*$AH$22)*Calculator!$G$7)-((((B24/100)*$AJ$22)*$AN$22)*$AH$22)+((((B24/100)*$AJ$23)*$AH$23)),IF(Calculator!$O$6="SINGLEBAND D",SUM((((B24/100)*$AJ$22)*$AH$22))+(((((B24/100)*$AJ$22)*$AN$22)*$AH$22)*Calculator!$G$8)-((((B24/100)*$AJ$22)*$AN$22)*$AH$22)+((((B24/100)*$AJ$23)*$AH$23)),IF(Calculator!$O$6="SINGLEURBANE",SUM((((B24/100)*$AJ$22)*$AH$22))+(((((B24/100)*$AJ$22)*$AN$22)*$AH$22)*Calculator!$G$9)-((((B24/100)*$AJ$22)*$AN$22)*$AH$22)+((((B24/100)*$AJ$23)*$AH$23)),IF(Calculator!$O$6="SINGLESILVERANOD",SUM((((B24/100)*$AJ$22)*$AH$22))+(((((B24/100)*$AJ$22)*$AN$22)*$AH$22)*Calculator!$G$10)-((((B24/100)*$AJ$22)*$AN$22)*$AH$22)+((((B24/100)*$AJ$23)*$AH$23)),IF(Calculator!$O$6="SINGLEANOD",SUM((((B24/100)*$AJ$22)*$AH$22))+(((((B24/100)*$AJ$22)*$AN$22)*$AH$22)*Calculator!$G$11)-((((B24/100)*$AJ$22)*$AN$22)*$AH$22)+((((B24/100)*$AJ$23)*$AH$23)),IF(Calculator!$O$6="DUALBASE",SUM((((B24/100)*$AJ$22)*$AH$22))+(((((B24/100)*$AJ$22)*$AN$22)*$AH$22)*Calculator!$G$12)-((((B24/100)*$AJ$22)*$AN$22)*$AH$22)+((((B24/100)*$AJ$23)*$AH$23)),IF(Calculator!$O$6="DUALELEMENTS",SUM((((B24/100)*$AJ$22)*$AH$22))+(((((B24/100)*$AJ$22)*$AN$22)*$AH$22)*Calculator!$G$13)-((((B24/100)*$AJ$22)*$AN$22)*$AH$22)+((((B24/100)*$AJ$23)*$AH$23)),IF(Calculator!$O$6="DUALSPECTRUM",SUM((((B24/100)*$AJ$22)*$AH$22))+(((((B24/100)*$AJ$22)*$AN$22)*$AH$22)*Calculator!$G$15)-((((B24/100)*$AJ$22)*$AN$22)*$AH$22)+((((B24/100)*$AJ$23)*$AH$23)),IF(Calculator!$O$6="DUALHOMESTEAD",SUM((((B24/100)*$AJ$22)*$AH$22))+(((((B24/100)*$AJ$22)*$AN$22)*$AH$22)*Calculator!$G$14)-((((B24/100)*$AJ$22)*$AN$22)*$AH$22)+((((B24/100)*$AJ$23)*$AH$23)),IF(Calculator!$O$6="DUALBAND A",SUM((((B24/100)*$AJ$22)*$AH$22))+(((((B24/100)*$AJ$22)*$AN$22)*$AH$22)*Calculator!$G$16)-((((B24/100)*$AJ$22)*$AN$22)*$AH$22)+((((B24/100)*$AJ$23)*$AH$23)),IF(Calculator!$O$6="DUALBAND B",SUM((((B24/100)*$AJ$22)*$AH$22))+(((((B24/100)*$AJ$22)*$AN$22)*$AH$22)*Calculator!$G$17)-((((B24/100)*$AJ$22)*$AN$22)*$AH$22)+((((B24/100)*$AJ$23)*$AH$23)),IF(Calculator!$O$6="DUALBAND C",SUM((((B24/100)*$AJ$22)*$AH$22))+(((((B24/100)*$AJ$22)*$AN$22)*$AH$22)*Calculator!$G$18)-((((B24/100)*$AJ$22)*$AN$22)*$AH$22)+((((B24/100)*$AJ$23)*$AH$23)),IF(Calculator!$O$6="DUALBAND D",SUM((((B24/100)*$AJ$22)*$AH$22))+(((((B24/100)*$AJ$22)*$AN$22)*$AH$22)*Calculator!$G$19)-((((B24/100)*$AJ$22)*$AN$22)*$AH$22)+((((B24/100)*$AJ$23)*$AH$23)),IF(Calculator!$O$6="DUALURBANE",SUM((((B24/100)*$AJ$22)*$AH$22))+(((((B24/100)*$AJ$22)*$AN$22)*$AH$22)*Calculator!$G$20)-((((B24/100)*$AJ$22)*$AN$22)*$AH$22)+((((B24/100)*$AJ$23)*$AH$23)),IF(Calculator!$O$6="DUALSILVERANOD",SUM((((B24/100)*$AJ$22)*$AH$22))+(((((B24/100)*$AJ$22)*$AN$22)*$AH$22)*Calculator!$G$21)-((((B24/100)*$AJ$22)*$AN$22)*$AH$22)+((((B24/100)*$AJ$23)*$AH$23)),IF(Calculator!$O$6="DUALANOD",SUM((((B24/100)*$AJ$22)*$AH$22))+(((((B24/100)*$AJ$22)*$AN$22)*$AH$22)*Calculator!$G$22)-((((B24/100)*$AJ$22)*$AN$22)*$AH$22)+((((B24/100)*$AJ$23)*$AH$23))))))))))))))))))))))))</f>
        <v>162.96952440795894</v>
      </c>
      <c r="R24" s="2">
        <f>IF(Calculator!$O$6="SINGLEBASE",SUM((((C24/100)*$AJ$22)*$AH$22))+((((C24/100)*$AJ$23)*$AH$23)),IF(Calculator!$O$6="SINGLEELEMENTS",SUM((((C24/100)*$AJ$22)*$AH$22))+(((((C24/100)*$AJ$22)*$AN$22)*$AH$22)*Calculator!$G$2)-((((C24/100)*$AJ$22)*$AN$22)*$AH$22)+((((C24/100)*$AJ$23)*$AH$23)),IF(Calculator!$O$6="SINGLESPECTRUM",SUM((((C24/100)*$AJ$22)*$AH$22))+(((((C24/100)*$AJ$22)*$AN$22)*$AH$22)*Calculator!$G$4)-((((C24/100)*$AJ$22)*$AN$22)*$AH$22)+((((C24/100)*$AJ$23)*$AH$23)),IF(Calculator!$O$6="SINGLEHOMESTEAD",SUM((((C24/100)*$AJ$22)*$AH$22))+(((((C24/100)*$AJ$22)*$AN$22)*$AH$22)*Calculator!$G$3)-((((C24/100)*$AJ$22)*$AN$22)*$AH$22)+((((C24/100)*$AJ$23)*$AH$23)),IF(Calculator!$O$6="SINGLEBAND A",SUM((((C24/100)*$AJ$22)*$AH$22))+(((((C24/100)*$AJ$22)*$AN$22)*$AH$22)*Calculator!$G$5)-((((C24/100)*$AJ$22)*$AN$22)*$AH$22)+((((C24/100)*$AJ$23)*$AH$23)),IF(Calculator!$O$6="SINGLEBAND B",SUM((((C24/100)*$AJ$22)*$AH$22))+(((((C24/100)*$AJ$22)*$AN$22)*$AH$22)*Calculator!$G$6)-((((C24/100)*$AJ$22)*$AN$22)*$AH$22)+((((C24/100)*$AJ$23)*$AH$23)),IF(Calculator!$O$6="SINGLEBAND C",SUM((((C24/100)*$AJ$22)*$AH$22))+(((((C24/100)*$AJ$22)*$AN$22)*$AH$22)*Calculator!$G$7)-((((C24/100)*$AJ$22)*$AN$22)*$AH$22)+((((C24/100)*$AJ$23)*$AH$23)),IF(Calculator!$O$6="SINGLEBAND D",SUM((((C24/100)*$AJ$22)*$AH$22))+(((((C24/100)*$AJ$22)*$AN$22)*$AH$22)*Calculator!$G$8)-((((C24/100)*$AJ$22)*$AN$22)*$AH$22)+((((C24/100)*$AJ$23)*$AH$23)),IF(Calculator!$O$6="SINGLEURBANE",SUM((((C24/100)*$AJ$22)*$AH$22))+(((((C24/100)*$AJ$22)*$AN$22)*$AH$22)*Calculator!$G$9)-((((C24/100)*$AJ$22)*$AN$22)*$AH$22)+((((C24/100)*$AJ$23)*$AH$23)),IF(Calculator!$O$6="SINGLESILVERANOD",SUM((((C24/100)*$AJ$22)*$AH$22))+(((((C24/100)*$AJ$22)*$AN$22)*$AH$22)*Calculator!$G$10)-((((C24/100)*$AJ$22)*$AN$22)*$AH$22)+((((C24/100)*$AJ$23)*$AH$23)),IF(Calculator!$O$6="SINGLEANOD",SUM((((C24/100)*$AJ$22)*$AH$22))+(((((C24/100)*$AJ$22)*$AN$22)*$AH$22)*Calculator!$G$11)-((((C24/100)*$AJ$22)*$AN$22)*$AH$22)+((((C24/100)*$AJ$23)*$AH$23)),IF(Calculator!$O$6="DUALBASE",SUM((((C24/100)*$AJ$22)*$AH$22))+(((((C24/100)*$AJ$22)*$AN$22)*$AH$22)*Calculator!$G$12)-((((C24/100)*$AJ$22)*$AN$22)*$AH$22)+((((C24/100)*$AJ$23)*$AH$23)),IF(Calculator!$O$6="DUALELEMENTS",SUM((((C24/100)*$AJ$22)*$AH$22))+(((((C24/100)*$AJ$22)*$AN$22)*$AH$22)*Calculator!$G$13)-((((C24/100)*$AJ$22)*$AN$22)*$AH$22)+((((C24/100)*$AJ$23)*$AH$23)),IF(Calculator!$O$6="DUALSPECTRUM",SUM((((C24/100)*$AJ$22)*$AH$22))+(((((C24/100)*$AJ$22)*$AN$22)*$AH$22)*Calculator!$G$15)-((((C24/100)*$AJ$22)*$AN$22)*$AH$22)+((((C24/100)*$AJ$23)*$AH$23)),IF(Calculator!$O$6="DUALHOMESTEAD",SUM((((C24/100)*$AJ$22)*$AH$22))+(((((C24/100)*$AJ$22)*$AN$22)*$AH$22)*Calculator!$G$14)-((((C24/100)*$AJ$22)*$AN$22)*$AH$22)+((((C24/100)*$AJ$23)*$AH$23)),IF(Calculator!$O$6="DUALBAND A",SUM((((C24/100)*$AJ$22)*$AH$22))+(((((C24/100)*$AJ$22)*$AN$22)*$AH$22)*Calculator!$G$16)-((((C24/100)*$AJ$22)*$AN$22)*$AH$22)+((((C24/100)*$AJ$23)*$AH$23)),IF(Calculator!$O$6="DUALBAND B",SUM((((C24/100)*$AJ$22)*$AH$22))+(((((C24/100)*$AJ$22)*$AN$22)*$AH$22)*Calculator!$G$17)-((((C24/100)*$AJ$22)*$AN$22)*$AH$22)+((((C24/100)*$AJ$23)*$AH$23)),IF(Calculator!$O$6="DUALBAND C",SUM((((C24/100)*$AJ$22)*$AH$22))+(((((C24/100)*$AJ$22)*$AN$22)*$AH$22)*Calculator!$G$18)-((((C24/100)*$AJ$22)*$AN$22)*$AH$22)+((((C24/100)*$AJ$23)*$AH$23)),IF(Calculator!$O$6="DUALBAND D",SUM((((C24/100)*$AJ$22)*$AH$22))+(((((C24/100)*$AJ$22)*$AN$22)*$AH$22)*Calculator!$G$19)-((((C24/100)*$AJ$22)*$AN$22)*$AH$22)+((((C24/100)*$AJ$23)*$AH$23)),IF(Calculator!$O$6="DUALURBANE",SUM((((C24/100)*$AJ$22)*$AH$22))+(((((C24/100)*$AJ$22)*$AN$22)*$AH$22)*Calculator!$G$20)-((((C24/100)*$AJ$22)*$AN$22)*$AH$22)+((((C24/100)*$AJ$23)*$AH$23)),IF(Calculator!$O$6="DUALSILVERANOD",SUM((((C24/100)*$AJ$22)*$AH$22))+(((((C24/100)*$AJ$22)*$AN$22)*$AH$22)*Calculator!$G$21)-((((C24/100)*$AJ$22)*$AN$22)*$AH$22)+((((C24/100)*$AJ$23)*$AH$23)),IF(Calculator!$O$6="DUALANOD",SUM((((C24/100)*$AJ$22)*$AH$22))+(((((C24/100)*$AJ$22)*$AN$22)*$AH$22)*Calculator!$G$22)-((((C24/100)*$AJ$22)*$AN$22)*$AH$22)+((((C24/100)*$AJ$23)*$AH$23))))))))))))))))))))))))</f>
        <v>166.76559820709224</v>
      </c>
      <c r="S24" s="2">
        <f>IF(Calculator!$O$6="SINGLEBASE",SUM((((D24/100)*$AJ$22)*$AH$22))+((((D24/100)*$AJ$23)*$AH$23)),IF(Calculator!$O$6="SINGLEELEMENTS",SUM((((D24/100)*$AJ$22)*$AH$22))+(((((D24/100)*$AJ$22)*$AN$22)*$AH$22)*Calculator!$G$2)-((((D24/100)*$AJ$22)*$AN$22)*$AH$22)+((((D24/100)*$AJ$23)*$AH$23)),IF(Calculator!$O$6="SINGLESPECTRUM",SUM((((D24/100)*$AJ$22)*$AH$22))+(((((D24/100)*$AJ$22)*$AN$22)*$AH$22)*Calculator!$G$4)-((((D24/100)*$AJ$22)*$AN$22)*$AH$22)+((((D24/100)*$AJ$23)*$AH$23)),IF(Calculator!$O$6="SINGLEHOMESTEAD",SUM((((D24/100)*$AJ$22)*$AH$22))+(((((D24/100)*$AJ$22)*$AN$22)*$AH$22)*Calculator!$G$3)-((((D24/100)*$AJ$22)*$AN$22)*$AH$22)+((((D24/100)*$AJ$23)*$AH$23)),IF(Calculator!$O$6="SINGLEBAND A",SUM((((D24/100)*$AJ$22)*$AH$22))+(((((D24/100)*$AJ$22)*$AN$22)*$AH$22)*Calculator!$G$5)-((((D24/100)*$AJ$22)*$AN$22)*$AH$22)+((((D24/100)*$AJ$23)*$AH$23)),IF(Calculator!$O$6="SINGLEBAND B",SUM((((D24/100)*$AJ$22)*$AH$22))+(((((D24/100)*$AJ$22)*$AN$22)*$AH$22)*Calculator!$G$6)-((((D24/100)*$AJ$22)*$AN$22)*$AH$22)+((((D24/100)*$AJ$23)*$AH$23)),IF(Calculator!$O$6="SINGLEBAND C",SUM((((D24/100)*$AJ$22)*$AH$22))+(((((D24/100)*$AJ$22)*$AN$22)*$AH$22)*Calculator!$G$7)-((((D24/100)*$AJ$22)*$AN$22)*$AH$22)+((((D24/100)*$AJ$23)*$AH$23)),IF(Calculator!$O$6="SINGLEBAND D",SUM((((D24/100)*$AJ$22)*$AH$22))+(((((D24/100)*$AJ$22)*$AN$22)*$AH$22)*Calculator!$G$8)-((((D24/100)*$AJ$22)*$AN$22)*$AH$22)+((((D24/100)*$AJ$23)*$AH$23)),IF(Calculator!$O$6="SINGLEURBANE",SUM((((D24/100)*$AJ$22)*$AH$22))+(((((D24/100)*$AJ$22)*$AN$22)*$AH$22)*Calculator!$G$9)-((((D24/100)*$AJ$22)*$AN$22)*$AH$22)+((((D24/100)*$AJ$23)*$AH$23)),IF(Calculator!$O$6="SINGLESILVERANOD",SUM((((D24/100)*$AJ$22)*$AH$22))+(((((D24/100)*$AJ$22)*$AN$22)*$AH$22)*Calculator!$G$10)-((((D24/100)*$AJ$22)*$AN$22)*$AH$22)+((((D24/100)*$AJ$23)*$AH$23)),IF(Calculator!$O$6="SINGLEANOD",SUM((((D24/100)*$AJ$22)*$AH$22))+(((((D24/100)*$AJ$22)*$AN$22)*$AH$22)*Calculator!$G$11)-((((D24/100)*$AJ$22)*$AN$22)*$AH$22)+((((D24/100)*$AJ$23)*$AH$23)),IF(Calculator!$O$6="DUALBASE",SUM((((D24/100)*$AJ$22)*$AH$22))+(((((D24/100)*$AJ$22)*$AN$22)*$AH$22)*Calculator!$G$12)-((((D24/100)*$AJ$22)*$AN$22)*$AH$22)+((((D24/100)*$AJ$23)*$AH$23)),IF(Calculator!$O$6="DUALELEMENTS",SUM((((D24/100)*$AJ$22)*$AH$22))+(((((D24/100)*$AJ$22)*$AN$22)*$AH$22)*Calculator!$G$13)-((((D24/100)*$AJ$22)*$AN$22)*$AH$22)+((((D24/100)*$AJ$23)*$AH$23)),IF(Calculator!$O$6="DUALSPECTRUM",SUM((((D24/100)*$AJ$22)*$AH$22))+(((((D24/100)*$AJ$22)*$AN$22)*$AH$22)*Calculator!$G$15)-((((D24/100)*$AJ$22)*$AN$22)*$AH$22)+((((D24/100)*$AJ$23)*$AH$23)),IF(Calculator!$O$6="DUALHOMESTEAD",SUM((((D24/100)*$AJ$22)*$AH$22))+(((((D24/100)*$AJ$22)*$AN$22)*$AH$22)*Calculator!$G$14)-((((D24/100)*$AJ$22)*$AN$22)*$AH$22)+((((D24/100)*$AJ$23)*$AH$23)),IF(Calculator!$O$6="DUALBAND A",SUM((((D24/100)*$AJ$22)*$AH$22))+(((((D24/100)*$AJ$22)*$AN$22)*$AH$22)*Calculator!$G$16)-((((D24/100)*$AJ$22)*$AN$22)*$AH$22)+((((D24/100)*$AJ$23)*$AH$23)),IF(Calculator!$O$6="DUALBAND B",SUM((((D24/100)*$AJ$22)*$AH$22))+(((((D24/100)*$AJ$22)*$AN$22)*$AH$22)*Calculator!$G$17)-((((D24/100)*$AJ$22)*$AN$22)*$AH$22)+((((D24/100)*$AJ$23)*$AH$23)),IF(Calculator!$O$6="DUALBAND C",SUM((((D24/100)*$AJ$22)*$AH$22))+(((((D24/100)*$AJ$22)*$AN$22)*$AH$22)*Calculator!$G$18)-((((D24/100)*$AJ$22)*$AN$22)*$AH$22)+((((D24/100)*$AJ$23)*$AH$23)),IF(Calculator!$O$6="DUALBAND D",SUM((((D24/100)*$AJ$22)*$AH$22))+(((((D24/100)*$AJ$22)*$AN$22)*$AH$22)*Calculator!$G$19)-((((D24/100)*$AJ$22)*$AN$22)*$AH$22)+((((D24/100)*$AJ$23)*$AH$23)),IF(Calculator!$O$6="DUALURBANE",SUM((((D24/100)*$AJ$22)*$AH$22))+(((((D24/100)*$AJ$22)*$AN$22)*$AH$22)*Calculator!$G$20)-((((D24/100)*$AJ$22)*$AN$22)*$AH$22)+((((D24/100)*$AJ$23)*$AH$23)),IF(Calculator!$O$6="DUALSILVERANOD",SUM((((D24/100)*$AJ$22)*$AH$22))+(((((D24/100)*$AJ$22)*$AN$22)*$AH$22)*Calculator!$G$21)-((((D24/100)*$AJ$22)*$AN$22)*$AH$22)+((((D24/100)*$AJ$23)*$AH$23)),IF(Calculator!$O$6="DUALANOD",SUM((((D24/100)*$AJ$22)*$AH$22))+(((((D24/100)*$AJ$22)*$AN$22)*$AH$22)*Calculator!$G$22)-((((D24/100)*$AJ$22)*$AN$22)*$AH$22)+((((D24/100)*$AJ$23)*$AH$23))))))))))))))))))))))))</f>
        <v>170.21461547698971</v>
      </c>
      <c r="T24" s="2">
        <f>IF(Calculator!$O$6="SINGLEBASE",SUM((((E24/100)*$AJ$22)*$AH$22))+((((E24/100)*$AJ$23)*$AH$23)),IF(Calculator!$O$6="SINGLEELEMENTS",SUM((((E24/100)*$AJ$22)*$AH$22))+(((((E24/100)*$AJ$22)*$AN$22)*$AH$22)*Calculator!$G$2)-((((E24/100)*$AJ$22)*$AN$22)*$AH$22)+((((E24/100)*$AJ$23)*$AH$23)),IF(Calculator!$O$6="SINGLESPECTRUM",SUM((((E24/100)*$AJ$22)*$AH$22))+(((((E24/100)*$AJ$22)*$AN$22)*$AH$22)*Calculator!$G$4)-((((E24/100)*$AJ$22)*$AN$22)*$AH$22)+((((E24/100)*$AJ$23)*$AH$23)),IF(Calculator!$O$6="SINGLEHOMESTEAD",SUM((((E24/100)*$AJ$22)*$AH$22))+(((((E24/100)*$AJ$22)*$AN$22)*$AH$22)*Calculator!$G$3)-((((E24/100)*$AJ$22)*$AN$22)*$AH$22)+((((E24/100)*$AJ$23)*$AH$23)),IF(Calculator!$O$6="SINGLEBAND A",SUM((((E24/100)*$AJ$22)*$AH$22))+(((((E24/100)*$AJ$22)*$AN$22)*$AH$22)*Calculator!$G$5)-((((E24/100)*$AJ$22)*$AN$22)*$AH$22)+((((E24/100)*$AJ$23)*$AH$23)),IF(Calculator!$O$6="SINGLEBAND B",SUM((((E24/100)*$AJ$22)*$AH$22))+(((((E24/100)*$AJ$22)*$AN$22)*$AH$22)*Calculator!$G$6)-((((E24/100)*$AJ$22)*$AN$22)*$AH$22)+((((E24/100)*$AJ$23)*$AH$23)),IF(Calculator!$O$6="SINGLEBAND C",SUM((((E24/100)*$AJ$22)*$AH$22))+(((((E24/100)*$AJ$22)*$AN$22)*$AH$22)*Calculator!$G$7)-((((E24/100)*$AJ$22)*$AN$22)*$AH$22)+((((E24/100)*$AJ$23)*$AH$23)),IF(Calculator!$O$6="SINGLEBAND D",SUM((((E24/100)*$AJ$22)*$AH$22))+(((((E24/100)*$AJ$22)*$AN$22)*$AH$22)*Calculator!$G$8)-((((E24/100)*$AJ$22)*$AN$22)*$AH$22)+((((E24/100)*$AJ$23)*$AH$23)),IF(Calculator!$O$6="SINGLEURBANE",SUM((((E24/100)*$AJ$22)*$AH$22))+(((((E24/100)*$AJ$22)*$AN$22)*$AH$22)*Calculator!$G$9)-((((E24/100)*$AJ$22)*$AN$22)*$AH$22)+((((E24/100)*$AJ$23)*$AH$23)),IF(Calculator!$O$6="SINGLESILVERANOD",SUM((((E24/100)*$AJ$22)*$AH$22))+(((((E24/100)*$AJ$22)*$AN$22)*$AH$22)*Calculator!$G$10)-((((E24/100)*$AJ$22)*$AN$22)*$AH$22)+((((E24/100)*$AJ$23)*$AH$23)),IF(Calculator!$O$6="SINGLEANOD",SUM((((E24/100)*$AJ$22)*$AH$22))+(((((E24/100)*$AJ$22)*$AN$22)*$AH$22)*Calculator!$G$11)-((((E24/100)*$AJ$22)*$AN$22)*$AH$22)+((((E24/100)*$AJ$23)*$AH$23)),IF(Calculator!$O$6="DUALBASE",SUM((((E24/100)*$AJ$22)*$AH$22))+(((((E24/100)*$AJ$22)*$AN$22)*$AH$22)*Calculator!$G$12)-((((E24/100)*$AJ$22)*$AN$22)*$AH$22)+((((E24/100)*$AJ$23)*$AH$23)),IF(Calculator!$O$6="DUALELEMENTS",SUM((((E24/100)*$AJ$22)*$AH$22))+(((((E24/100)*$AJ$22)*$AN$22)*$AH$22)*Calculator!$G$13)-((((E24/100)*$AJ$22)*$AN$22)*$AH$22)+((((E24/100)*$AJ$23)*$AH$23)),IF(Calculator!$O$6="DUALSPECTRUM",SUM((((E24/100)*$AJ$22)*$AH$22))+(((((E24/100)*$AJ$22)*$AN$22)*$AH$22)*Calculator!$G$15)-((((E24/100)*$AJ$22)*$AN$22)*$AH$22)+((((E24/100)*$AJ$23)*$AH$23)),IF(Calculator!$O$6="DUALHOMESTEAD",SUM((((E24/100)*$AJ$22)*$AH$22))+(((((E24/100)*$AJ$22)*$AN$22)*$AH$22)*Calculator!$G$14)-((((E24/100)*$AJ$22)*$AN$22)*$AH$22)+((((E24/100)*$AJ$23)*$AH$23)),IF(Calculator!$O$6="DUALBAND A",SUM((((E24/100)*$AJ$22)*$AH$22))+(((((E24/100)*$AJ$22)*$AN$22)*$AH$22)*Calculator!$G$16)-((((E24/100)*$AJ$22)*$AN$22)*$AH$22)+((((E24/100)*$AJ$23)*$AH$23)),IF(Calculator!$O$6="DUALBAND B",SUM((((E24/100)*$AJ$22)*$AH$22))+(((((E24/100)*$AJ$22)*$AN$22)*$AH$22)*Calculator!$G$17)-((((E24/100)*$AJ$22)*$AN$22)*$AH$22)+((((E24/100)*$AJ$23)*$AH$23)),IF(Calculator!$O$6="DUALBAND C",SUM((((E24/100)*$AJ$22)*$AH$22))+(((((E24/100)*$AJ$22)*$AN$22)*$AH$22)*Calculator!$G$18)-((((E24/100)*$AJ$22)*$AN$22)*$AH$22)+((((E24/100)*$AJ$23)*$AH$23)),IF(Calculator!$O$6="DUALBAND D",SUM((((E24/100)*$AJ$22)*$AH$22))+(((((E24/100)*$AJ$22)*$AN$22)*$AH$22)*Calculator!$G$19)-((((E24/100)*$AJ$22)*$AN$22)*$AH$22)+((((E24/100)*$AJ$23)*$AH$23)),IF(Calculator!$O$6="DUALURBANE",SUM((((E24/100)*$AJ$22)*$AH$22))+(((((E24/100)*$AJ$22)*$AN$22)*$AH$22)*Calculator!$G$20)-((((E24/100)*$AJ$22)*$AN$22)*$AH$22)+((((E24/100)*$AJ$23)*$AH$23)),IF(Calculator!$O$6="DUALSILVERANOD",SUM((((E24/100)*$AJ$22)*$AH$22))+(((((E24/100)*$AJ$22)*$AN$22)*$AH$22)*Calculator!$G$21)-((((E24/100)*$AJ$22)*$AN$22)*$AH$22)+((((E24/100)*$AJ$23)*$AH$23)),IF(Calculator!$O$6="DUALANOD",SUM((((E24/100)*$AJ$22)*$AH$22))+(((((E24/100)*$AJ$22)*$AN$22)*$AH$22)*Calculator!$G$22)-((((E24/100)*$AJ$22)*$AN$22)*$AH$22)+((((E24/100)*$AJ$23)*$AH$23))))))))))))))))))))))))</f>
        <v>173.66363274688717</v>
      </c>
      <c r="U24" s="2">
        <f>IF(Calculator!$O$6="SINGLEBASE",SUM((((F24/100)*$AJ$22)*$AH$22))+((((F24/100)*$AJ$23)*$AH$23)),IF(Calculator!$O$6="SINGLEELEMENTS",SUM((((F24/100)*$AJ$22)*$AH$22))+(((((F24/100)*$AJ$22)*$AN$22)*$AH$22)*Calculator!$G$2)-((((F24/100)*$AJ$22)*$AN$22)*$AH$22)+((((F24/100)*$AJ$23)*$AH$23)),IF(Calculator!$O$6="SINGLESPECTRUM",SUM((((F24/100)*$AJ$22)*$AH$22))+(((((F24/100)*$AJ$22)*$AN$22)*$AH$22)*Calculator!$G$4)-((((F24/100)*$AJ$22)*$AN$22)*$AH$22)+((((F24/100)*$AJ$23)*$AH$23)),IF(Calculator!$O$6="SINGLEHOMESTEAD",SUM((((F24/100)*$AJ$22)*$AH$22))+(((((F24/100)*$AJ$22)*$AN$22)*$AH$22)*Calculator!$G$3)-((((F24/100)*$AJ$22)*$AN$22)*$AH$22)+((((F24/100)*$AJ$23)*$AH$23)),IF(Calculator!$O$6="SINGLEBAND A",SUM((((F24/100)*$AJ$22)*$AH$22))+(((((F24/100)*$AJ$22)*$AN$22)*$AH$22)*Calculator!$G$5)-((((F24/100)*$AJ$22)*$AN$22)*$AH$22)+((((F24/100)*$AJ$23)*$AH$23)),IF(Calculator!$O$6="SINGLEBAND B",SUM((((F24/100)*$AJ$22)*$AH$22))+(((((F24/100)*$AJ$22)*$AN$22)*$AH$22)*Calculator!$G$6)-((((F24/100)*$AJ$22)*$AN$22)*$AH$22)+((((F24/100)*$AJ$23)*$AH$23)),IF(Calculator!$O$6="SINGLEBAND C",SUM((((F24/100)*$AJ$22)*$AH$22))+(((((F24/100)*$AJ$22)*$AN$22)*$AH$22)*Calculator!$G$7)-((((F24/100)*$AJ$22)*$AN$22)*$AH$22)+((((F24/100)*$AJ$23)*$AH$23)),IF(Calculator!$O$6="SINGLEBAND D",SUM((((F24/100)*$AJ$22)*$AH$22))+(((((F24/100)*$AJ$22)*$AN$22)*$AH$22)*Calculator!$G$8)-((((F24/100)*$AJ$22)*$AN$22)*$AH$22)+((((F24/100)*$AJ$23)*$AH$23)),IF(Calculator!$O$6="SINGLEURBANE",SUM((((F24/100)*$AJ$22)*$AH$22))+(((((F24/100)*$AJ$22)*$AN$22)*$AH$22)*Calculator!$G$9)-((((F24/100)*$AJ$22)*$AN$22)*$AH$22)+((((F24/100)*$AJ$23)*$AH$23)),IF(Calculator!$O$6="SINGLESILVERANOD",SUM((((F24/100)*$AJ$22)*$AH$22))+(((((F24/100)*$AJ$22)*$AN$22)*$AH$22)*Calculator!$G$10)-((((F24/100)*$AJ$22)*$AN$22)*$AH$22)+((((F24/100)*$AJ$23)*$AH$23)),IF(Calculator!$O$6="SINGLEANOD",SUM((((F24/100)*$AJ$22)*$AH$22))+(((((F24/100)*$AJ$22)*$AN$22)*$AH$22)*Calculator!$G$11)-((((F24/100)*$AJ$22)*$AN$22)*$AH$22)+((((F24/100)*$AJ$23)*$AH$23)),IF(Calculator!$O$6="DUALBASE",SUM((((F24/100)*$AJ$22)*$AH$22))+(((((F24/100)*$AJ$22)*$AN$22)*$AH$22)*Calculator!$G$12)-((((F24/100)*$AJ$22)*$AN$22)*$AH$22)+((((F24/100)*$AJ$23)*$AH$23)),IF(Calculator!$O$6="DUALELEMENTS",SUM((((F24/100)*$AJ$22)*$AH$22))+(((((F24/100)*$AJ$22)*$AN$22)*$AH$22)*Calculator!$G$13)-((((F24/100)*$AJ$22)*$AN$22)*$AH$22)+((((F24/100)*$AJ$23)*$AH$23)),IF(Calculator!$O$6="DUALSPECTRUM",SUM((((F24/100)*$AJ$22)*$AH$22))+(((((F24/100)*$AJ$22)*$AN$22)*$AH$22)*Calculator!$G$15)-((((F24/100)*$AJ$22)*$AN$22)*$AH$22)+((((F24/100)*$AJ$23)*$AH$23)),IF(Calculator!$O$6="DUALHOMESTEAD",SUM((((F24/100)*$AJ$22)*$AH$22))+(((((F24/100)*$AJ$22)*$AN$22)*$AH$22)*Calculator!$G$14)-((((F24/100)*$AJ$22)*$AN$22)*$AH$22)+((((F24/100)*$AJ$23)*$AH$23)),IF(Calculator!$O$6="DUALBAND A",SUM((((F24/100)*$AJ$22)*$AH$22))+(((((F24/100)*$AJ$22)*$AN$22)*$AH$22)*Calculator!$G$16)-((((F24/100)*$AJ$22)*$AN$22)*$AH$22)+((((F24/100)*$AJ$23)*$AH$23)),IF(Calculator!$O$6="DUALBAND B",SUM((((F24/100)*$AJ$22)*$AH$22))+(((((F24/100)*$AJ$22)*$AN$22)*$AH$22)*Calculator!$G$17)-((((F24/100)*$AJ$22)*$AN$22)*$AH$22)+((((F24/100)*$AJ$23)*$AH$23)),IF(Calculator!$O$6="DUALBAND C",SUM((((F24/100)*$AJ$22)*$AH$22))+(((((F24/100)*$AJ$22)*$AN$22)*$AH$22)*Calculator!$G$18)-((((F24/100)*$AJ$22)*$AN$22)*$AH$22)+((((F24/100)*$AJ$23)*$AH$23)),IF(Calculator!$O$6="DUALBAND D",SUM((((F24/100)*$AJ$22)*$AH$22))+(((((F24/100)*$AJ$22)*$AN$22)*$AH$22)*Calculator!$G$19)-((((F24/100)*$AJ$22)*$AN$22)*$AH$22)+((((F24/100)*$AJ$23)*$AH$23)),IF(Calculator!$O$6="DUALURBANE",SUM((((F24/100)*$AJ$22)*$AH$22))+(((((F24/100)*$AJ$22)*$AN$22)*$AH$22)*Calculator!$G$20)-((((F24/100)*$AJ$22)*$AN$22)*$AH$22)+((((F24/100)*$AJ$23)*$AH$23)),IF(Calculator!$O$6="DUALSILVERANOD",SUM((((F24/100)*$AJ$22)*$AH$22))+(((((F24/100)*$AJ$22)*$AN$22)*$AH$22)*Calculator!$G$21)-((((F24/100)*$AJ$22)*$AN$22)*$AH$22)+((((F24/100)*$AJ$23)*$AH$23)),IF(Calculator!$O$6="DUALANOD",SUM((((F24/100)*$AJ$22)*$AH$22))+(((((F24/100)*$AJ$22)*$AN$22)*$AH$22)*Calculator!$G$22)-((((F24/100)*$AJ$22)*$AN$22)*$AH$22)+((((F24/100)*$AJ$23)*$AH$23))))))))))))))))))))))))</f>
        <v>177.19834524688719</v>
      </c>
      <c r="V24" s="2">
        <f>IF(Calculator!$O$6="SINGLEBASE",SUM((((G24/100)*$AJ$22)*$AH$22))+((((G24/100)*$AJ$23)*$AH$23)),IF(Calculator!$O$6="SINGLEELEMENTS",SUM((((G24/100)*$AJ$22)*$AH$22))+(((((G24/100)*$AJ$22)*$AN$22)*$AH$22)*Calculator!$G$2)-((((G24/100)*$AJ$22)*$AN$22)*$AH$22)+((((G24/100)*$AJ$23)*$AH$23)),IF(Calculator!$O$6="SINGLESPECTRUM",SUM((((G24/100)*$AJ$22)*$AH$22))+(((((G24/100)*$AJ$22)*$AN$22)*$AH$22)*Calculator!$G$4)-((((G24/100)*$AJ$22)*$AN$22)*$AH$22)+((((G24/100)*$AJ$23)*$AH$23)),IF(Calculator!$O$6="SINGLEHOMESTEAD",SUM((((G24/100)*$AJ$22)*$AH$22))+(((((G24/100)*$AJ$22)*$AN$22)*$AH$22)*Calculator!$G$3)-((((G24/100)*$AJ$22)*$AN$22)*$AH$22)+((((G24/100)*$AJ$23)*$AH$23)),IF(Calculator!$O$6="SINGLEBAND A",SUM((((G24/100)*$AJ$22)*$AH$22))+(((((G24/100)*$AJ$22)*$AN$22)*$AH$22)*Calculator!$G$5)-((((G24/100)*$AJ$22)*$AN$22)*$AH$22)+((((G24/100)*$AJ$23)*$AH$23)),IF(Calculator!$O$6="SINGLEBAND B",SUM((((G24/100)*$AJ$22)*$AH$22))+(((((G24/100)*$AJ$22)*$AN$22)*$AH$22)*Calculator!$G$6)-((((G24/100)*$AJ$22)*$AN$22)*$AH$22)+((((G24/100)*$AJ$23)*$AH$23)),IF(Calculator!$O$6="SINGLEBAND C",SUM((((G24/100)*$AJ$22)*$AH$22))+(((((G24/100)*$AJ$22)*$AN$22)*$AH$22)*Calculator!$G$7)-((((G24/100)*$AJ$22)*$AN$22)*$AH$22)+((((G24/100)*$AJ$23)*$AH$23)),IF(Calculator!$O$6="SINGLEBAND D",SUM((((G24/100)*$AJ$22)*$AH$22))+(((((G24/100)*$AJ$22)*$AN$22)*$AH$22)*Calculator!$G$8)-((((G24/100)*$AJ$22)*$AN$22)*$AH$22)+((((G24/100)*$AJ$23)*$AH$23)),IF(Calculator!$O$6="SINGLEURBANE",SUM((((G24/100)*$AJ$22)*$AH$22))+(((((G24/100)*$AJ$22)*$AN$22)*$AH$22)*Calculator!$G$9)-((((G24/100)*$AJ$22)*$AN$22)*$AH$22)+((((G24/100)*$AJ$23)*$AH$23)),IF(Calculator!$O$6="SINGLESILVERANOD",SUM((((G24/100)*$AJ$22)*$AH$22))+(((((G24/100)*$AJ$22)*$AN$22)*$AH$22)*Calculator!$G$10)-((((G24/100)*$AJ$22)*$AN$22)*$AH$22)+((((G24/100)*$AJ$23)*$AH$23)),IF(Calculator!$O$6="SINGLEANOD",SUM((((G24/100)*$AJ$22)*$AH$22))+(((((G24/100)*$AJ$22)*$AN$22)*$AH$22)*Calculator!$G$11)-((((G24/100)*$AJ$22)*$AN$22)*$AH$22)+((((G24/100)*$AJ$23)*$AH$23)),IF(Calculator!$O$6="DUALBASE",SUM((((G24/100)*$AJ$22)*$AH$22))+(((((G24/100)*$AJ$22)*$AN$22)*$AH$22)*Calculator!$G$12)-((((G24/100)*$AJ$22)*$AN$22)*$AH$22)+((((G24/100)*$AJ$23)*$AH$23)),IF(Calculator!$O$6="DUALELEMENTS",SUM((((G24/100)*$AJ$22)*$AH$22))+(((((G24/100)*$AJ$22)*$AN$22)*$AH$22)*Calculator!$G$13)-((((G24/100)*$AJ$22)*$AN$22)*$AH$22)+((((G24/100)*$AJ$23)*$AH$23)),IF(Calculator!$O$6="DUALSPECTRUM",SUM((((G24/100)*$AJ$22)*$AH$22))+(((((G24/100)*$AJ$22)*$AN$22)*$AH$22)*Calculator!$G$15)-((((G24/100)*$AJ$22)*$AN$22)*$AH$22)+((((G24/100)*$AJ$23)*$AH$23)),IF(Calculator!$O$6="DUALHOMESTEAD",SUM((((G24/100)*$AJ$22)*$AH$22))+(((((G24/100)*$AJ$22)*$AN$22)*$AH$22)*Calculator!$G$14)-((((G24/100)*$AJ$22)*$AN$22)*$AH$22)+((((G24/100)*$AJ$23)*$AH$23)),IF(Calculator!$O$6="DUALBAND A",SUM((((G24/100)*$AJ$22)*$AH$22))+(((((G24/100)*$AJ$22)*$AN$22)*$AH$22)*Calculator!$G$16)-((((G24/100)*$AJ$22)*$AN$22)*$AH$22)+((((G24/100)*$AJ$23)*$AH$23)),IF(Calculator!$O$6="DUALBAND B",SUM((((G24/100)*$AJ$22)*$AH$22))+(((((G24/100)*$AJ$22)*$AN$22)*$AH$22)*Calculator!$G$17)-((((G24/100)*$AJ$22)*$AN$22)*$AH$22)+((((G24/100)*$AJ$23)*$AH$23)),IF(Calculator!$O$6="DUALBAND C",SUM((((G24/100)*$AJ$22)*$AH$22))+(((((G24/100)*$AJ$22)*$AN$22)*$AH$22)*Calculator!$G$18)-((((G24/100)*$AJ$22)*$AN$22)*$AH$22)+((((G24/100)*$AJ$23)*$AH$23)),IF(Calculator!$O$6="DUALBAND D",SUM((((G24/100)*$AJ$22)*$AH$22))+(((((G24/100)*$AJ$22)*$AN$22)*$AH$22)*Calculator!$G$19)-((((G24/100)*$AJ$22)*$AN$22)*$AH$22)+((((G24/100)*$AJ$23)*$AH$23)),IF(Calculator!$O$6="DUALURBANE",SUM((((G24/100)*$AJ$22)*$AH$22))+(((((G24/100)*$AJ$22)*$AN$22)*$AH$22)*Calculator!$G$20)-((((G24/100)*$AJ$22)*$AN$22)*$AH$22)+((((G24/100)*$AJ$23)*$AH$23)),IF(Calculator!$O$6="DUALSILVERANOD",SUM((((G24/100)*$AJ$22)*$AH$22))+(((((G24/100)*$AJ$22)*$AN$22)*$AH$22)*Calculator!$G$21)-((((G24/100)*$AJ$22)*$AN$22)*$AH$22)+((((G24/100)*$AJ$23)*$AH$23)),IF(Calculator!$O$6="DUALANOD",SUM((((G24/100)*$AJ$22)*$AH$22))+(((((G24/100)*$AJ$22)*$AN$22)*$AH$22)*Calculator!$G$22)-((((G24/100)*$AJ$22)*$AN$22)*$AH$22)+((((G24/100)*$AJ$23)*$AH$23))))))))))))))))))))))))</f>
        <v>180.64737559204099</v>
      </c>
      <c r="W24" s="2">
        <f>IF(Calculator!$O$6="SINGLEBASE",SUM((((H24/100)*$AJ$22)*$AH$22))+((((H24/100)*$AJ$23)*$AH$23)),IF(Calculator!$O$6="SINGLEELEMENTS",SUM((((H24/100)*$AJ$22)*$AH$22))+(((((H24/100)*$AJ$22)*$AN$22)*$AH$22)*Calculator!$G$2)-((((H24/100)*$AJ$22)*$AN$22)*$AH$22)+((((H24/100)*$AJ$23)*$AH$23)),IF(Calculator!$O$6="SINGLESPECTRUM",SUM((((H24/100)*$AJ$22)*$AH$22))+(((((H24/100)*$AJ$22)*$AN$22)*$AH$22)*Calculator!$G$4)-((((H24/100)*$AJ$22)*$AN$22)*$AH$22)+((((H24/100)*$AJ$23)*$AH$23)),IF(Calculator!$O$6="SINGLEHOMESTEAD",SUM((((H24/100)*$AJ$22)*$AH$22))+(((((H24/100)*$AJ$22)*$AN$22)*$AH$22)*Calculator!$G$3)-((((H24/100)*$AJ$22)*$AN$22)*$AH$22)+((((H24/100)*$AJ$23)*$AH$23)),IF(Calculator!$O$6="SINGLEBAND A",SUM((((H24/100)*$AJ$22)*$AH$22))+(((((H24/100)*$AJ$22)*$AN$22)*$AH$22)*Calculator!$G$5)-((((H24/100)*$AJ$22)*$AN$22)*$AH$22)+((((H24/100)*$AJ$23)*$AH$23)),IF(Calculator!$O$6="SINGLEBAND B",SUM((((H24/100)*$AJ$22)*$AH$22))+(((((H24/100)*$AJ$22)*$AN$22)*$AH$22)*Calculator!$G$6)-((((H24/100)*$AJ$22)*$AN$22)*$AH$22)+((((H24/100)*$AJ$23)*$AH$23)),IF(Calculator!$O$6="SINGLEBAND C",SUM((((H24/100)*$AJ$22)*$AH$22))+(((((H24/100)*$AJ$22)*$AN$22)*$AH$22)*Calculator!$G$7)-((((H24/100)*$AJ$22)*$AN$22)*$AH$22)+((((H24/100)*$AJ$23)*$AH$23)),IF(Calculator!$O$6="SINGLEBAND D",SUM((((H24/100)*$AJ$22)*$AH$22))+(((((H24/100)*$AJ$22)*$AN$22)*$AH$22)*Calculator!$G$8)-((((H24/100)*$AJ$22)*$AN$22)*$AH$22)+((((H24/100)*$AJ$23)*$AH$23)),IF(Calculator!$O$6="SINGLEURBANE",SUM((((H24/100)*$AJ$22)*$AH$22))+(((((H24/100)*$AJ$22)*$AN$22)*$AH$22)*Calculator!$G$9)-((((H24/100)*$AJ$22)*$AN$22)*$AH$22)+((((H24/100)*$AJ$23)*$AH$23)),IF(Calculator!$O$6="SINGLESILVERANOD",SUM((((H24/100)*$AJ$22)*$AH$22))+(((((H24/100)*$AJ$22)*$AN$22)*$AH$22)*Calculator!$G$10)-((((H24/100)*$AJ$22)*$AN$22)*$AH$22)+((((H24/100)*$AJ$23)*$AH$23)),IF(Calculator!$O$6="SINGLEANOD",SUM((((H24/100)*$AJ$22)*$AH$22))+(((((H24/100)*$AJ$22)*$AN$22)*$AH$22)*Calculator!$G$11)-((((H24/100)*$AJ$22)*$AN$22)*$AH$22)+((((H24/100)*$AJ$23)*$AH$23)),IF(Calculator!$O$6="DUALBASE",SUM((((H24/100)*$AJ$22)*$AH$22))+(((((H24/100)*$AJ$22)*$AN$22)*$AH$22)*Calculator!$G$12)-((((H24/100)*$AJ$22)*$AN$22)*$AH$22)+((((H24/100)*$AJ$23)*$AH$23)),IF(Calculator!$O$6="DUALELEMENTS",SUM((((H24/100)*$AJ$22)*$AH$22))+(((((H24/100)*$AJ$22)*$AN$22)*$AH$22)*Calculator!$G$13)-((((H24/100)*$AJ$22)*$AN$22)*$AH$22)+((((H24/100)*$AJ$23)*$AH$23)),IF(Calculator!$O$6="DUALSPECTRUM",SUM((((H24/100)*$AJ$22)*$AH$22))+(((((H24/100)*$AJ$22)*$AN$22)*$AH$22)*Calculator!$G$15)-((((H24/100)*$AJ$22)*$AN$22)*$AH$22)+((((H24/100)*$AJ$23)*$AH$23)),IF(Calculator!$O$6="DUALHOMESTEAD",SUM((((H24/100)*$AJ$22)*$AH$22))+(((((H24/100)*$AJ$22)*$AN$22)*$AH$22)*Calculator!$G$14)-((((H24/100)*$AJ$22)*$AN$22)*$AH$22)+((((H24/100)*$AJ$23)*$AH$23)),IF(Calculator!$O$6="DUALBAND A",SUM((((H24/100)*$AJ$22)*$AH$22))+(((((H24/100)*$AJ$22)*$AN$22)*$AH$22)*Calculator!$G$16)-((((H24/100)*$AJ$22)*$AN$22)*$AH$22)+((((H24/100)*$AJ$23)*$AH$23)),IF(Calculator!$O$6="DUALBAND B",SUM((((H24/100)*$AJ$22)*$AH$22))+(((((H24/100)*$AJ$22)*$AN$22)*$AH$22)*Calculator!$G$17)-((((H24/100)*$AJ$22)*$AN$22)*$AH$22)+((((H24/100)*$AJ$23)*$AH$23)),IF(Calculator!$O$6="DUALBAND C",SUM((((H24/100)*$AJ$22)*$AH$22))+(((((H24/100)*$AJ$22)*$AN$22)*$AH$22)*Calculator!$G$18)-((((H24/100)*$AJ$22)*$AN$22)*$AH$22)+((((H24/100)*$AJ$23)*$AH$23)),IF(Calculator!$O$6="DUALBAND D",SUM((((H24/100)*$AJ$22)*$AH$22))+(((((H24/100)*$AJ$22)*$AN$22)*$AH$22)*Calculator!$G$19)-((((H24/100)*$AJ$22)*$AN$22)*$AH$22)+((((H24/100)*$AJ$23)*$AH$23)),IF(Calculator!$O$6="DUALURBANE",SUM((((H24/100)*$AJ$22)*$AH$22))+(((((H24/100)*$AJ$22)*$AN$22)*$AH$22)*Calculator!$G$20)-((((H24/100)*$AJ$22)*$AN$22)*$AH$22)+((((H24/100)*$AJ$23)*$AH$23)),IF(Calculator!$O$6="DUALSILVERANOD",SUM((((H24/100)*$AJ$22)*$AH$22))+(((((H24/100)*$AJ$22)*$AN$22)*$AH$22)*Calculator!$G$21)-((((H24/100)*$AJ$22)*$AN$22)*$AH$22)+((((H24/100)*$AJ$23)*$AH$23)),IF(Calculator!$O$6="DUALANOD",SUM((((H24/100)*$AJ$22)*$AH$22))+(((((H24/100)*$AJ$22)*$AN$22)*$AH$22)*Calculator!$G$22)-((((H24/100)*$AJ$22)*$AN$22)*$AH$22)+((((H24/100)*$AJ$23)*$AH$23))))))))))))))))))))))))</f>
        <v>184.09639286193845</v>
      </c>
      <c r="X24" s="2">
        <f>IF(Calculator!$O$6="SINGLEBASE",SUM((((I24/100)*$AJ$22)*$AH$22))+((((I24/100)*$AJ$23)*$AH$23)),IF(Calculator!$O$6="SINGLEELEMENTS",SUM((((I24/100)*$AJ$22)*$AH$22))+(((((I24/100)*$AJ$22)*$AN$22)*$AH$22)*Calculator!$G$2)-((((I24/100)*$AJ$22)*$AN$22)*$AH$22)+((((I24/100)*$AJ$23)*$AH$23)),IF(Calculator!$O$6="SINGLESPECTRUM",SUM((((I24/100)*$AJ$22)*$AH$22))+(((((I24/100)*$AJ$22)*$AN$22)*$AH$22)*Calculator!$G$4)-((((I24/100)*$AJ$22)*$AN$22)*$AH$22)+((((I24/100)*$AJ$23)*$AH$23)),IF(Calculator!$O$6="SINGLEHOMESTEAD",SUM((((I24/100)*$AJ$22)*$AH$22))+(((((I24/100)*$AJ$22)*$AN$22)*$AH$22)*Calculator!$G$3)-((((I24/100)*$AJ$22)*$AN$22)*$AH$22)+((((I24/100)*$AJ$23)*$AH$23)),IF(Calculator!$O$6="SINGLEBAND A",SUM((((I24/100)*$AJ$22)*$AH$22))+(((((I24/100)*$AJ$22)*$AN$22)*$AH$22)*Calculator!$G$5)-((((I24/100)*$AJ$22)*$AN$22)*$AH$22)+((((I24/100)*$AJ$23)*$AH$23)),IF(Calculator!$O$6="SINGLEBAND B",SUM((((I24/100)*$AJ$22)*$AH$22))+(((((I24/100)*$AJ$22)*$AN$22)*$AH$22)*Calculator!$G$6)-((((I24/100)*$AJ$22)*$AN$22)*$AH$22)+((((I24/100)*$AJ$23)*$AH$23)),IF(Calculator!$O$6="SINGLEBAND C",SUM((((I24/100)*$AJ$22)*$AH$22))+(((((I24/100)*$AJ$22)*$AN$22)*$AH$22)*Calculator!$G$7)-((((I24/100)*$AJ$22)*$AN$22)*$AH$22)+((((I24/100)*$AJ$23)*$AH$23)),IF(Calculator!$O$6="SINGLEBAND D",SUM((((I24/100)*$AJ$22)*$AH$22))+(((((I24/100)*$AJ$22)*$AN$22)*$AH$22)*Calculator!$G$8)-((((I24/100)*$AJ$22)*$AN$22)*$AH$22)+((((I24/100)*$AJ$23)*$AH$23)),IF(Calculator!$O$6="SINGLEURBANE",SUM((((I24/100)*$AJ$22)*$AH$22))+(((((I24/100)*$AJ$22)*$AN$22)*$AH$22)*Calculator!$G$9)-((((I24/100)*$AJ$22)*$AN$22)*$AH$22)+((((I24/100)*$AJ$23)*$AH$23)),IF(Calculator!$O$6="SINGLESILVERANOD",SUM((((I24/100)*$AJ$22)*$AH$22))+(((((I24/100)*$AJ$22)*$AN$22)*$AH$22)*Calculator!$G$10)-((((I24/100)*$AJ$22)*$AN$22)*$AH$22)+((((I24/100)*$AJ$23)*$AH$23)),IF(Calculator!$O$6="SINGLEANOD",SUM((((I24/100)*$AJ$22)*$AH$22))+(((((I24/100)*$AJ$22)*$AN$22)*$AH$22)*Calculator!$G$11)-((((I24/100)*$AJ$22)*$AN$22)*$AH$22)+((((I24/100)*$AJ$23)*$AH$23)),IF(Calculator!$O$6="DUALBASE",SUM((((I24/100)*$AJ$22)*$AH$22))+(((((I24/100)*$AJ$22)*$AN$22)*$AH$22)*Calculator!$G$12)-((((I24/100)*$AJ$22)*$AN$22)*$AH$22)+((((I24/100)*$AJ$23)*$AH$23)),IF(Calculator!$O$6="DUALELEMENTS",SUM((((I24/100)*$AJ$22)*$AH$22))+(((((I24/100)*$AJ$22)*$AN$22)*$AH$22)*Calculator!$G$13)-((((I24/100)*$AJ$22)*$AN$22)*$AH$22)+((((I24/100)*$AJ$23)*$AH$23)),IF(Calculator!$O$6="DUALSPECTRUM",SUM((((I24/100)*$AJ$22)*$AH$22))+(((((I24/100)*$AJ$22)*$AN$22)*$AH$22)*Calculator!$G$15)-((((I24/100)*$AJ$22)*$AN$22)*$AH$22)+((((I24/100)*$AJ$23)*$AH$23)),IF(Calculator!$O$6="DUALHOMESTEAD",SUM((((I24/100)*$AJ$22)*$AH$22))+(((((I24/100)*$AJ$22)*$AN$22)*$AH$22)*Calculator!$G$14)-((((I24/100)*$AJ$22)*$AN$22)*$AH$22)+((((I24/100)*$AJ$23)*$AH$23)),IF(Calculator!$O$6="DUALBAND A",SUM((((I24/100)*$AJ$22)*$AH$22))+(((((I24/100)*$AJ$22)*$AN$22)*$AH$22)*Calculator!$G$16)-((((I24/100)*$AJ$22)*$AN$22)*$AH$22)+((((I24/100)*$AJ$23)*$AH$23)),IF(Calculator!$O$6="DUALBAND B",SUM((((I24/100)*$AJ$22)*$AH$22))+(((((I24/100)*$AJ$22)*$AN$22)*$AH$22)*Calculator!$G$17)-((((I24/100)*$AJ$22)*$AN$22)*$AH$22)+((((I24/100)*$AJ$23)*$AH$23)),IF(Calculator!$O$6="DUALBAND C",SUM((((I24/100)*$AJ$22)*$AH$22))+(((((I24/100)*$AJ$22)*$AN$22)*$AH$22)*Calculator!$G$18)-((((I24/100)*$AJ$22)*$AN$22)*$AH$22)+((((I24/100)*$AJ$23)*$AH$23)),IF(Calculator!$O$6="DUALBAND D",SUM((((I24/100)*$AJ$22)*$AH$22))+(((((I24/100)*$AJ$22)*$AN$22)*$AH$22)*Calculator!$G$19)-((((I24/100)*$AJ$22)*$AN$22)*$AH$22)+((((I24/100)*$AJ$23)*$AH$23)),IF(Calculator!$O$6="DUALURBANE",SUM((((I24/100)*$AJ$22)*$AH$22))+(((((I24/100)*$AJ$22)*$AN$22)*$AH$22)*Calculator!$G$20)-((((I24/100)*$AJ$22)*$AN$22)*$AH$22)+((((I24/100)*$AJ$23)*$AH$23)),IF(Calculator!$O$6="DUALSILVERANOD",SUM((((I24/100)*$AJ$22)*$AH$22))+(((((I24/100)*$AJ$22)*$AN$22)*$AH$22)*Calculator!$G$21)-((((I24/100)*$AJ$22)*$AN$22)*$AH$22)+((((I24/100)*$AJ$23)*$AH$23)),IF(Calculator!$O$6="DUALANOD",SUM((((I24/100)*$AJ$22)*$AH$22))+(((((I24/100)*$AJ$22)*$AN$22)*$AH$22)*Calculator!$G$22)-((((I24/100)*$AJ$22)*$AN$22)*$AH$22)+((((I24/100)*$AJ$23)*$AH$23))))))))))))))))))))))))</f>
        <v>189.87190356903074</v>
      </c>
      <c r="Y24" s="2">
        <f>IF(Calculator!$O$6="SINGLEBASE",SUM((((J24/100)*$AJ$22)*$AH$22))+((((J24/100)*$AJ$23)*$AH$23)),IF(Calculator!$O$6="SINGLEELEMENTS",SUM((((J24/100)*$AJ$22)*$AH$22))+(((((J24/100)*$AJ$22)*$AN$22)*$AH$22)*Calculator!$G$2)-((((J24/100)*$AJ$22)*$AN$22)*$AH$22)+((((J24/100)*$AJ$23)*$AH$23)),IF(Calculator!$O$6="SINGLESPECTRUM",SUM((((J24/100)*$AJ$22)*$AH$22))+(((((J24/100)*$AJ$22)*$AN$22)*$AH$22)*Calculator!$G$4)-((((J24/100)*$AJ$22)*$AN$22)*$AH$22)+((((J24/100)*$AJ$23)*$AH$23)),IF(Calculator!$O$6="SINGLEHOMESTEAD",SUM((((J24/100)*$AJ$22)*$AH$22))+(((((J24/100)*$AJ$22)*$AN$22)*$AH$22)*Calculator!$G$3)-((((J24/100)*$AJ$22)*$AN$22)*$AH$22)+((((J24/100)*$AJ$23)*$AH$23)),IF(Calculator!$O$6="SINGLEBAND A",SUM((((J24/100)*$AJ$22)*$AH$22))+(((((J24/100)*$AJ$22)*$AN$22)*$AH$22)*Calculator!$G$5)-((((J24/100)*$AJ$22)*$AN$22)*$AH$22)+((((J24/100)*$AJ$23)*$AH$23)),IF(Calculator!$O$6="SINGLEBAND B",SUM((((J24/100)*$AJ$22)*$AH$22))+(((((J24/100)*$AJ$22)*$AN$22)*$AH$22)*Calculator!$G$6)-((((J24/100)*$AJ$22)*$AN$22)*$AH$22)+((((J24/100)*$AJ$23)*$AH$23)),IF(Calculator!$O$6="SINGLEBAND C",SUM((((J24/100)*$AJ$22)*$AH$22))+(((((J24/100)*$AJ$22)*$AN$22)*$AH$22)*Calculator!$G$7)-((((J24/100)*$AJ$22)*$AN$22)*$AH$22)+((((J24/100)*$AJ$23)*$AH$23)),IF(Calculator!$O$6="SINGLEBAND D",SUM((((J24/100)*$AJ$22)*$AH$22))+(((((J24/100)*$AJ$22)*$AN$22)*$AH$22)*Calculator!$G$8)-((((J24/100)*$AJ$22)*$AN$22)*$AH$22)+((((J24/100)*$AJ$23)*$AH$23)),IF(Calculator!$O$6="SINGLEURBANE",SUM((((J24/100)*$AJ$22)*$AH$22))+(((((J24/100)*$AJ$22)*$AN$22)*$AH$22)*Calculator!$G$9)-((((J24/100)*$AJ$22)*$AN$22)*$AH$22)+((((J24/100)*$AJ$23)*$AH$23)),IF(Calculator!$O$6="SINGLESILVERANOD",SUM((((J24/100)*$AJ$22)*$AH$22))+(((((J24/100)*$AJ$22)*$AN$22)*$AH$22)*Calculator!$G$10)-((((J24/100)*$AJ$22)*$AN$22)*$AH$22)+((((J24/100)*$AJ$23)*$AH$23)),IF(Calculator!$O$6="SINGLEANOD",SUM((((J24/100)*$AJ$22)*$AH$22))+(((((J24/100)*$AJ$22)*$AN$22)*$AH$22)*Calculator!$G$11)-((((J24/100)*$AJ$22)*$AN$22)*$AH$22)+((((J24/100)*$AJ$23)*$AH$23)),IF(Calculator!$O$6="DUALBASE",SUM((((J24/100)*$AJ$22)*$AH$22))+(((((J24/100)*$AJ$22)*$AN$22)*$AH$22)*Calculator!$G$12)-((((J24/100)*$AJ$22)*$AN$22)*$AH$22)+((((J24/100)*$AJ$23)*$AH$23)),IF(Calculator!$O$6="DUALELEMENTS",SUM((((J24/100)*$AJ$22)*$AH$22))+(((((J24/100)*$AJ$22)*$AN$22)*$AH$22)*Calculator!$G$13)-((((J24/100)*$AJ$22)*$AN$22)*$AH$22)+((((J24/100)*$AJ$23)*$AH$23)),IF(Calculator!$O$6="DUALSPECTRUM",SUM((((J24/100)*$AJ$22)*$AH$22))+(((((J24/100)*$AJ$22)*$AN$22)*$AH$22)*Calculator!$G$15)-((((J24/100)*$AJ$22)*$AN$22)*$AH$22)+((((J24/100)*$AJ$23)*$AH$23)),IF(Calculator!$O$6="DUALHOMESTEAD",SUM((((J24/100)*$AJ$22)*$AH$22))+(((((J24/100)*$AJ$22)*$AN$22)*$AH$22)*Calculator!$G$14)-((((J24/100)*$AJ$22)*$AN$22)*$AH$22)+((((J24/100)*$AJ$23)*$AH$23)),IF(Calculator!$O$6="DUALBAND A",SUM((((J24/100)*$AJ$22)*$AH$22))+(((((J24/100)*$AJ$22)*$AN$22)*$AH$22)*Calculator!$G$16)-((((J24/100)*$AJ$22)*$AN$22)*$AH$22)+((((J24/100)*$AJ$23)*$AH$23)),IF(Calculator!$O$6="DUALBAND B",SUM((((J24/100)*$AJ$22)*$AH$22))+(((((J24/100)*$AJ$22)*$AN$22)*$AH$22)*Calculator!$G$17)-((((J24/100)*$AJ$22)*$AN$22)*$AH$22)+((((J24/100)*$AJ$23)*$AH$23)),IF(Calculator!$O$6="DUALBAND C",SUM((((J24/100)*$AJ$22)*$AH$22))+(((((J24/100)*$AJ$22)*$AN$22)*$AH$22)*Calculator!$G$18)-((((J24/100)*$AJ$22)*$AN$22)*$AH$22)+((((J24/100)*$AJ$23)*$AH$23)),IF(Calculator!$O$6="DUALBAND D",SUM((((J24/100)*$AJ$22)*$AH$22))+(((((J24/100)*$AJ$22)*$AN$22)*$AH$22)*Calculator!$G$19)-((((J24/100)*$AJ$22)*$AN$22)*$AH$22)+((((J24/100)*$AJ$23)*$AH$23)),IF(Calculator!$O$6="DUALURBANE",SUM((((J24/100)*$AJ$22)*$AH$22))+(((((J24/100)*$AJ$22)*$AN$22)*$AH$22)*Calculator!$G$20)-((((J24/100)*$AJ$22)*$AN$22)*$AH$22)+((((J24/100)*$AJ$23)*$AH$23)),IF(Calculator!$O$6="DUALSILVERANOD",SUM((((J24/100)*$AJ$22)*$AH$22))+(((((J24/100)*$AJ$22)*$AN$22)*$AH$22)*Calculator!$G$21)-((((J24/100)*$AJ$22)*$AN$22)*$AH$22)+((((J24/100)*$AJ$23)*$AH$23)),IF(Calculator!$O$6="DUALANOD",SUM((((J24/100)*$AJ$22)*$AH$22))+(((((J24/100)*$AJ$22)*$AN$22)*$AH$22)*Calculator!$G$22)-((((J24/100)*$AJ$22)*$AN$22)*$AH$22)+((((J24/100)*$AJ$23)*$AH$23))))))))))))))))))))))))</f>
        <v>193.3209208389282</v>
      </c>
      <c r="Z24" s="2">
        <f>IF(Calculator!$O$6="SINGLEBASE",SUM((((K24/100)*$AJ$22)*$AH$22))+((((K24/100)*$AJ$23)*$AH$23)),IF(Calculator!$O$6="SINGLEELEMENTS",SUM((((K24/100)*$AJ$22)*$AH$22))+(((((K24/100)*$AJ$22)*$AN$22)*$AH$22)*Calculator!$G$2)-((((K24/100)*$AJ$22)*$AN$22)*$AH$22)+((((K24/100)*$AJ$23)*$AH$23)),IF(Calculator!$O$6="SINGLESPECTRUM",SUM((((K24/100)*$AJ$22)*$AH$22))+(((((K24/100)*$AJ$22)*$AN$22)*$AH$22)*Calculator!$G$4)-((((K24/100)*$AJ$22)*$AN$22)*$AH$22)+((((K24/100)*$AJ$23)*$AH$23)),IF(Calculator!$O$6="SINGLEHOMESTEAD",SUM((((K24/100)*$AJ$22)*$AH$22))+(((((K24/100)*$AJ$22)*$AN$22)*$AH$22)*Calculator!$G$3)-((((K24/100)*$AJ$22)*$AN$22)*$AH$22)+((((K24/100)*$AJ$23)*$AH$23)),IF(Calculator!$O$6="SINGLEBAND A",SUM((((K24/100)*$AJ$22)*$AH$22))+(((((K24/100)*$AJ$22)*$AN$22)*$AH$22)*Calculator!$G$5)-((((K24/100)*$AJ$22)*$AN$22)*$AH$22)+((((K24/100)*$AJ$23)*$AH$23)),IF(Calculator!$O$6="SINGLEBAND B",SUM((((K24/100)*$AJ$22)*$AH$22))+(((((K24/100)*$AJ$22)*$AN$22)*$AH$22)*Calculator!$G$6)-((((K24/100)*$AJ$22)*$AN$22)*$AH$22)+((((K24/100)*$AJ$23)*$AH$23)),IF(Calculator!$O$6="SINGLEBAND C",SUM((((K24/100)*$AJ$22)*$AH$22))+(((((K24/100)*$AJ$22)*$AN$22)*$AH$22)*Calculator!$G$7)-((((K24/100)*$AJ$22)*$AN$22)*$AH$22)+((((K24/100)*$AJ$23)*$AH$23)),IF(Calculator!$O$6="SINGLEBAND D",SUM((((K24/100)*$AJ$22)*$AH$22))+(((((K24/100)*$AJ$22)*$AN$22)*$AH$22)*Calculator!$G$8)-((((K24/100)*$AJ$22)*$AN$22)*$AH$22)+((((K24/100)*$AJ$23)*$AH$23)),IF(Calculator!$O$6="SINGLEURBANE",SUM((((K24/100)*$AJ$22)*$AH$22))+(((((K24/100)*$AJ$22)*$AN$22)*$AH$22)*Calculator!$G$9)-((((K24/100)*$AJ$22)*$AN$22)*$AH$22)+((((K24/100)*$AJ$23)*$AH$23)),IF(Calculator!$O$6="SINGLESILVERANOD",SUM((((K24/100)*$AJ$22)*$AH$22))+(((((K24/100)*$AJ$22)*$AN$22)*$AH$22)*Calculator!$G$10)-((((K24/100)*$AJ$22)*$AN$22)*$AH$22)+((((K24/100)*$AJ$23)*$AH$23)),IF(Calculator!$O$6="SINGLEANOD",SUM((((K24/100)*$AJ$22)*$AH$22))+(((((K24/100)*$AJ$22)*$AN$22)*$AH$22)*Calculator!$G$11)-((((K24/100)*$AJ$22)*$AN$22)*$AH$22)+((((K24/100)*$AJ$23)*$AH$23)),IF(Calculator!$O$6="DUALBASE",SUM((((K24/100)*$AJ$22)*$AH$22))+(((((K24/100)*$AJ$22)*$AN$22)*$AH$22)*Calculator!$G$12)-((((K24/100)*$AJ$22)*$AN$22)*$AH$22)+((((K24/100)*$AJ$23)*$AH$23)),IF(Calculator!$O$6="DUALELEMENTS",SUM((((K24/100)*$AJ$22)*$AH$22))+(((((K24/100)*$AJ$22)*$AN$22)*$AH$22)*Calculator!$G$13)-((((K24/100)*$AJ$22)*$AN$22)*$AH$22)+((((K24/100)*$AJ$23)*$AH$23)),IF(Calculator!$O$6="DUALSPECTRUM",SUM((((K24/100)*$AJ$22)*$AH$22))+(((((K24/100)*$AJ$22)*$AN$22)*$AH$22)*Calculator!$G$15)-((((K24/100)*$AJ$22)*$AN$22)*$AH$22)+((((K24/100)*$AJ$23)*$AH$23)),IF(Calculator!$O$6="DUALHOMESTEAD",SUM((((K24/100)*$AJ$22)*$AH$22))+(((((K24/100)*$AJ$22)*$AN$22)*$AH$22)*Calculator!$G$14)-((((K24/100)*$AJ$22)*$AN$22)*$AH$22)+((((K24/100)*$AJ$23)*$AH$23)),IF(Calculator!$O$6="DUALBAND A",SUM((((K24/100)*$AJ$22)*$AH$22))+(((((K24/100)*$AJ$22)*$AN$22)*$AH$22)*Calculator!$G$16)-((((K24/100)*$AJ$22)*$AN$22)*$AH$22)+((((K24/100)*$AJ$23)*$AH$23)),IF(Calculator!$O$6="DUALBAND B",SUM((((K24/100)*$AJ$22)*$AH$22))+(((((K24/100)*$AJ$22)*$AN$22)*$AH$22)*Calculator!$G$17)-((((K24/100)*$AJ$22)*$AN$22)*$AH$22)+((((K24/100)*$AJ$23)*$AH$23)),IF(Calculator!$O$6="DUALBAND C",SUM((((K24/100)*$AJ$22)*$AH$22))+(((((K24/100)*$AJ$22)*$AN$22)*$AH$22)*Calculator!$G$18)-((((K24/100)*$AJ$22)*$AN$22)*$AH$22)+((((K24/100)*$AJ$23)*$AH$23)),IF(Calculator!$O$6="DUALBAND D",SUM((((K24/100)*$AJ$22)*$AH$22))+(((((K24/100)*$AJ$22)*$AN$22)*$AH$22)*Calculator!$G$19)-((((K24/100)*$AJ$22)*$AN$22)*$AH$22)+((((K24/100)*$AJ$23)*$AH$23)),IF(Calculator!$O$6="DUALURBANE",SUM((((K24/100)*$AJ$22)*$AH$22))+(((((K24/100)*$AJ$22)*$AN$22)*$AH$22)*Calculator!$G$20)-((((K24/100)*$AJ$22)*$AN$22)*$AH$22)+((((K24/100)*$AJ$23)*$AH$23)),IF(Calculator!$O$6="DUALSILVERANOD",SUM((((K24/100)*$AJ$22)*$AH$22))+(((((K24/100)*$AJ$22)*$AN$22)*$AH$22)*Calculator!$G$21)-((((K24/100)*$AJ$22)*$AN$22)*$AH$22)+((((K24/100)*$AJ$23)*$AH$23)),IF(Calculator!$O$6="DUALANOD",SUM((((K24/100)*$AJ$22)*$AH$22))+(((((K24/100)*$AJ$22)*$AN$22)*$AH$22)*Calculator!$G$22)-((((K24/100)*$AJ$22)*$AN$22)*$AH$22)+((((K24/100)*$AJ$23)*$AH$23))))))))))))))))))))))))</f>
        <v>196.76995118408198</v>
      </c>
      <c r="AA24" s="2">
        <f>IF(Calculator!$O$6="SINGLEBASE",SUM((((L24/100)*$AJ$22)*$AH$22))+((((L24/100)*$AJ$23)*$AH$23)),IF(Calculator!$O$6="SINGLEELEMENTS",SUM((((L24/100)*$AJ$22)*$AH$22))+(((((L24/100)*$AJ$22)*$AN$22)*$AH$22)*Calculator!$G$2)-((((L24/100)*$AJ$22)*$AN$22)*$AH$22)+((((L24/100)*$AJ$23)*$AH$23)),IF(Calculator!$O$6="SINGLESPECTRUM",SUM((((L24/100)*$AJ$22)*$AH$22))+(((((L24/100)*$AJ$22)*$AN$22)*$AH$22)*Calculator!$G$4)-((((L24/100)*$AJ$22)*$AN$22)*$AH$22)+((((L24/100)*$AJ$23)*$AH$23)),IF(Calculator!$O$6="SINGLEHOMESTEAD",SUM((((L24/100)*$AJ$22)*$AH$22))+(((((L24/100)*$AJ$22)*$AN$22)*$AH$22)*Calculator!$G$3)-((((L24/100)*$AJ$22)*$AN$22)*$AH$22)+((((L24/100)*$AJ$23)*$AH$23)),IF(Calculator!$O$6="SINGLEBAND A",SUM((((L24/100)*$AJ$22)*$AH$22))+(((((L24/100)*$AJ$22)*$AN$22)*$AH$22)*Calculator!$G$5)-((((L24/100)*$AJ$22)*$AN$22)*$AH$22)+((((L24/100)*$AJ$23)*$AH$23)),IF(Calculator!$O$6="SINGLEBAND B",SUM((((L24/100)*$AJ$22)*$AH$22))+(((((L24/100)*$AJ$22)*$AN$22)*$AH$22)*Calculator!$G$6)-((((L24/100)*$AJ$22)*$AN$22)*$AH$22)+((((L24/100)*$AJ$23)*$AH$23)),IF(Calculator!$O$6="SINGLEBAND C",SUM((((L24/100)*$AJ$22)*$AH$22))+(((((L24/100)*$AJ$22)*$AN$22)*$AH$22)*Calculator!$G$7)-((((L24/100)*$AJ$22)*$AN$22)*$AH$22)+((((L24/100)*$AJ$23)*$AH$23)),IF(Calculator!$O$6="SINGLEBAND D",SUM((((L24/100)*$AJ$22)*$AH$22))+(((((L24/100)*$AJ$22)*$AN$22)*$AH$22)*Calculator!$G$8)-((((L24/100)*$AJ$22)*$AN$22)*$AH$22)+((((L24/100)*$AJ$23)*$AH$23)),IF(Calculator!$O$6="SINGLEURBANE",SUM((((L24/100)*$AJ$22)*$AH$22))+(((((L24/100)*$AJ$22)*$AN$22)*$AH$22)*Calculator!$G$9)-((((L24/100)*$AJ$22)*$AN$22)*$AH$22)+((((L24/100)*$AJ$23)*$AH$23)),IF(Calculator!$O$6="SINGLESILVERANOD",SUM((((L24/100)*$AJ$22)*$AH$22))+(((((L24/100)*$AJ$22)*$AN$22)*$AH$22)*Calculator!$G$10)-((((L24/100)*$AJ$22)*$AN$22)*$AH$22)+((((L24/100)*$AJ$23)*$AH$23)),IF(Calculator!$O$6="SINGLEANOD",SUM((((L24/100)*$AJ$22)*$AH$22))+(((((L24/100)*$AJ$22)*$AN$22)*$AH$22)*Calculator!$G$11)-((((L24/100)*$AJ$22)*$AN$22)*$AH$22)+((((L24/100)*$AJ$23)*$AH$23)),IF(Calculator!$O$6="DUALBASE",SUM((((L24/100)*$AJ$22)*$AH$22))+(((((L24/100)*$AJ$22)*$AN$22)*$AH$22)*Calculator!$G$12)-((((L24/100)*$AJ$22)*$AN$22)*$AH$22)+((((L24/100)*$AJ$23)*$AH$23)),IF(Calculator!$O$6="DUALELEMENTS",SUM((((L24/100)*$AJ$22)*$AH$22))+(((((L24/100)*$AJ$22)*$AN$22)*$AH$22)*Calculator!$G$13)-((((L24/100)*$AJ$22)*$AN$22)*$AH$22)+((((L24/100)*$AJ$23)*$AH$23)),IF(Calculator!$O$6="DUALSPECTRUM",SUM((((L24/100)*$AJ$22)*$AH$22))+(((((L24/100)*$AJ$22)*$AN$22)*$AH$22)*Calculator!$G$15)-((((L24/100)*$AJ$22)*$AN$22)*$AH$22)+((((L24/100)*$AJ$23)*$AH$23)),IF(Calculator!$O$6="DUALHOMESTEAD",SUM((((L24/100)*$AJ$22)*$AH$22))+(((((L24/100)*$AJ$22)*$AN$22)*$AH$22)*Calculator!$G$14)-((((L24/100)*$AJ$22)*$AN$22)*$AH$22)+((((L24/100)*$AJ$23)*$AH$23)),IF(Calculator!$O$6="DUALBAND A",SUM((((L24/100)*$AJ$22)*$AH$22))+(((((L24/100)*$AJ$22)*$AN$22)*$AH$22)*Calculator!$G$16)-((((L24/100)*$AJ$22)*$AN$22)*$AH$22)+((((L24/100)*$AJ$23)*$AH$23)),IF(Calculator!$O$6="DUALBAND B",SUM((((L24/100)*$AJ$22)*$AH$22))+(((((L24/100)*$AJ$22)*$AN$22)*$AH$22)*Calculator!$G$17)-((((L24/100)*$AJ$22)*$AN$22)*$AH$22)+((((L24/100)*$AJ$23)*$AH$23)),IF(Calculator!$O$6="DUALBAND C",SUM((((L24/100)*$AJ$22)*$AH$22))+(((((L24/100)*$AJ$22)*$AN$22)*$AH$22)*Calculator!$G$18)-((((L24/100)*$AJ$22)*$AN$22)*$AH$22)+((((L24/100)*$AJ$23)*$AH$23)),IF(Calculator!$O$6="DUALBAND D",SUM((((L24/100)*$AJ$22)*$AH$22))+(((((L24/100)*$AJ$22)*$AN$22)*$AH$22)*Calculator!$G$19)-((((L24/100)*$AJ$22)*$AN$22)*$AH$22)+((((L24/100)*$AJ$23)*$AH$23)),IF(Calculator!$O$6="DUALURBANE",SUM((((L24/100)*$AJ$22)*$AH$22))+(((((L24/100)*$AJ$22)*$AN$22)*$AH$22)*Calculator!$G$20)-((((L24/100)*$AJ$22)*$AN$22)*$AH$22)+((((L24/100)*$AJ$23)*$AH$23)),IF(Calculator!$O$6="DUALSILVERANOD",SUM((((L24/100)*$AJ$22)*$AH$22))+(((((L24/100)*$AJ$22)*$AN$22)*$AH$22)*Calculator!$G$21)-((((L24/100)*$AJ$22)*$AN$22)*$AH$22)+((((L24/100)*$AJ$23)*$AH$23)),IF(Calculator!$O$6="DUALANOD",SUM((((L24/100)*$AJ$22)*$AH$22))+(((((L24/100)*$AJ$22)*$AN$22)*$AH$22)*Calculator!$G$22)-((((L24/100)*$AJ$22)*$AN$22)*$AH$22)+((((L24/100)*$AJ$23)*$AH$23))))))))))))))))))))))))</f>
        <v>200.21896845397947</v>
      </c>
      <c r="AB24" s="2">
        <f>IF(Calculator!$O$6="SINGLEBASE",SUM((((M24/100)*$AJ$22)*$AH$22))+((((M24/100)*$AJ$23)*$AH$23)),IF(Calculator!$O$6="SINGLEELEMENTS",SUM((((M24/100)*$AJ$22)*$AH$22))+(((((M24/100)*$AJ$22)*$AN$22)*$AH$22)*Calculator!$G$2)-((((M24/100)*$AJ$22)*$AN$22)*$AH$22)+((((M24/100)*$AJ$23)*$AH$23)),IF(Calculator!$O$6="SINGLESPECTRUM",SUM((((M24/100)*$AJ$22)*$AH$22))+(((((M24/100)*$AJ$22)*$AN$22)*$AH$22)*Calculator!$G$4)-((((M24/100)*$AJ$22)*$AN$22)*$AH$22)+((((M24/100)*$AJ$23)*$AH$23)),IF(Calculator!$O$6="SINGLEHOMESTEAD",SUM((((M24/100)*$AJ$22)*$AH$22))+(((((M24/100)*$AJ$22)*$AN$22)*$AH$22)*Calculator!$G$3)-((((M24/100)*$AJ$22)*$AN$22)*$AH$22)+((((M24/100)*$AJ$23)*$AH$23)),IF(Calculator!$O$6="SINGLEBAND A",SUM((((M24/100)*$AJ$22)*$AH$22))+(((((M24/100)*$AJ$22)*$AN$22)*$AH$22)*Calculator!$G$5)-((((M24/100)*$AJ$22)*$AN$22)*$AH$22)+((((M24/100)*$AJ$23)*$AH$23)),IF(Calculator!$O$6="SINGLEBAND B",SUM((((M24/100)*$AJ$22)*$AH$22))+(((((M24/100)*$AJ$22)*$AN$22)*$AH$22)*Calculator!$G$6)-((((M24/100)*$AJ$22)*$AN$22)*$AH$22)+((((M24/100)*$AJ$23)*$AH$23)),IF(Calculator!$O$6="SINGLEBAND C",SUM((((M24/100)*$AJ$22)*$AH$22))+(((((M24/100)*$AJ$22)*$AN$22)*$AH$22)*Calculator!$G$7)-((((M24/100)*$AJ$22)*$AN$22)*$AH$22)+((((M24/100)*$AJ$23)*$AH$23)),IF(Calculator!$O$6="SINGLEBAND D",SUM((((M24/100)*$AJ$22)*$AH$22))+(((((M24/100)*$AJ$22)*$AN$22)*$AH$22)*Calculator!$G$8)-((((M24/100)*$AJ$22)*$AN$22)*$AH$22)+((((M24/100)*$AJ$23)*$AH$23)),IF(Calculator!$O$6="SINGLEURBANE",SUM((((M24/100)*$AJ$22)*$AH$22))+(((((M24/100)*$AJ$22)*$AN$22)*$AH$22)*Calculator!$G$9)-((((M24/100)*$AJ$22)*$AN$22)*$AH$22)+((((M24/100)*$AJ$23)*$AH$23)),IF(Calculator!$O$6="SINGLESILVERANOD",SUM((((M24/100)*$AJ$22)*$AH$22))+(((((M24/100)*$AJ$22)*$AN$22)*$AH$22)*Calculator!$G$10)-((((M24/100)*$AJ$22)*$AN$22)*$AH$22)+((((M24/100)*$AJ$23)*$AH$23)),IF(Calculator!$O$6="SINGLEANOD",SUM((((M24/100)*$AJ$22)*$AH$22))+(((((M24/100)*$AJ$22)*$AN$22)*$AH$22)*Calculator!$G$11)-((((M24/100)*$AJ$22)*$AN$22)*$AH$22)+((((M24/100)*$AJ$23)*$AH$23)),IF(Calculator!$O$6="DUALBASE",SUM((((M24/100)*$AJ$22)*$AH$22))+(((((M24/100)*$AJ$22)*$AN$22)*$AH$22)*Calculator!$G$12)-((((M24/100)*$AJ$22)*$AN$22)*$AH$22)+((((M24/100)*$AJ$23)*$AH$23)),IF(Calculator!$O$6="DUALELEMENTS",SUM((((M24/100)*$AJ$22)*$AH$22))+(((((M24/100)*$AJ$22)*$AN$22)*$AH$22)*Calculator!$G$13)-((((M24/100)*$AJ$22)*$AN$22)*$AH$22)+((((M24/100)*$AJ$23)*$AH$23)),IF(Calculator!$O$6="DUALSPECTRUM",SUM((((M24/100)*$AJ$22)*$AH$22))+(((((M24/100)*$AJ$22)*$AN$22)*$AH$22)*Calculator!$G$15)-((((M24/100)*$AJ$22)*$AN$22)*$AH$22)+((((M24/100)*$AJ$23)*$AH$23)),IF(Calculator!$O$6="DUALHOMESTEAD",SUM((((M24/100)*$AJ$22)*$AH$22))+(((((M24/100)*$AJ$22)*$AN$22)*$AH$22)*Calculator!$G$14)-((((M24/100)*$AJ$22)*$AN$22)*$AH$22)+((((M24/100)*$AJ$23)*$AH$23)),IF(Calculator!$O$6="DUALBAND A",SUM((((M24/100)*$AJ$22)*$AH$22))+(((((M24/100)*$AJ$22)*$AN$22)*$AH$22)*Calculator!$G$16)-((((M24/100)*$AJ$22)*$AN$22)*$AH$22)+((((M24/100)*$AJ$23)*$AH$23)),IF(Calculator!$O$6="DUALBAND B",SUM((((M24/100)*$AJ$22)*$AH$22))+(((((M24/100)*$AJ$22)*$AN$22)*$AH$22)*Calculator!$G$17)-((((M24/100)*$AJ$22)*$AN$22)*$AH$22)+((((M24/100)*$AJ$23)*$AH$23)),IF(Calculator!$O$6="DUALBAND C",SUM((((M24/100)*$AJ$22)*$AH$22))+(((((M24/100)*$AJ$22)*$AN$22)*$AH$22)*Calculator!$G$18)-((((M24/100)*$AJ$22)*$AN$22)*$AH$22)+((((M24/100)*$AJ$23)*$AH$23)),IF(Calculator!$O$6="DUALBAND D",SUM((((M24/100)*$AJ$22)*$AH$22))+(((((M24/100)*$AJ$22)*$AN$22)*$AH$22)*Calculator!$G$19)-((((M24/100)*$AJ$22)*$AN$22)*$AH$22)+((((M24/100)*$AJ$23)*$AH$23)),IF(Calculator!$O$6="DUALURBANE",SUM((((M24/100)*$AJ$22)*$AH$22))+(((((M24/100)*$AJ$22)*$AN$22)*$AH$22)*Calculator!$G$20)-((((M24/100)*$AJ$22)*$AN$22)*$AH$22)+((((M24/100)*$AJ$23)*$AH$23)),IF(Calculator!$O$6="DUALSILVERANOD",SUM((((M24/100)*$AJ$22)*$AH$22))+(((((M24/100)*$AJ$22)*$AN$22)*$AH$22)*Calculator!$G$21)-((((M24/100)*$AJ$22)*$AN$22)*$AH$22)+((((M24/100)*$AJ$23)*$AH$23)),IF(Calculator!$O$6="DUALANOD",SUM((((M24/100)*$AJ$22)*$AH$22))+(((((M24/100)*$AJ$22)*$AN$22)*$AH$22)*Calculator!$G$22)-((((M24/100)*$AJ$22)*$AN$22)*$AH$22)+((((M24/100)*$AJ$23)*$AH$23))))))))))))))))))))))))</f>
        <v>203.66798572387691</v>
      </c>
      <c r="AC24" s="2">
        <f>IF(Calculator!$O$6="SINGLEBASE",SUM((((N24/100)*$AJ$22)*$AH$22))+((((N24/100)*$AJ$23)*$AH$23)),IF(Calculator!$O$6="SINGLEELEMENTS",SUM((((N24/100)*$AJ$22)*$AH$22))+(((((N24/100)*$AJ$22)*$AN$22)*$AH$22)*Calculator!$G$2)-((((N24/100)*$AJ$22)*$AN$22)*$AH$22)+((((N24/100)*$AJ$23)*$AH$23)),IF(Calculator!$O$6="SINGLESPECTRUM",SUM((((N24/100)*$AJ$22)*$AH$22))+(((((N24/100)*$AJ$22)*$AN$22)*$AH$22)*Calculator!$G$4)-((((N24/100)*$AJ$22)*$AN$22)*$AH$22)+((((N24/100)*$AJ$23)*$AH$23)),IF(Calculator!$O$6="SINGLEHOMESTEAD",SUM((((N24/100)*$AJ$22)*$AH$22))+(((((N24/100)*$AJ$22)*$AN$22)*$AH$22)*Calculator!$G$3)-((((N24/100)*$AJ$22)*$AN$22)*$AH$22)+((((N24/100)*$AJ$23)*$AH$23)),IF(Calculator!$O$6="SINGLEBAND A",SUM((((N24/100)*$AJ$22)*$AH$22))+(((((N24/100)*$AJ$22)*$AN$22)*$AH$22)*Calculator!$G$5)-((((N24/100)*$AJ$22)*$AN$22)*$AH$22)+((((N24/100)*$AJ$23)*$AH$23)),IF(Calculator!$O$6="SINGLEBAND B",SUM((((N24/100)*$AJ$22)*$AH$22))+(((((N24/100)*$AJ$22)*$AN$22)*$AH$22)*Calculator!$G$6)-((((N24/100)*$AJ$22)*$AN$22)*$AH$22)+((((N24/100)*$AJ$23)*$AH$23)),IF(Calculator!$O$6="SINGLEBAND C",SUM((((N24/100)*$AJ$22)*$AH$22))+(((((N24/100)*$AJ$22)*$AN$22)*$AH$22)*Calculator!$G$7)-((((N24/100)*$AJ$22)*$AN$22)*$AH$22)+((((N24/100)*$AJ$23)*$AH$23)),IF(Calculator!$O$6="SINGLEBAND D",SUM((((N24/100)*$AJ$22)*$AH$22))+(((((N24/100)*$AJ$22)*$AN$22)*$AH$22)*Calculator!$G$8)-((((N24/100)*$AJ$22)*$AN$22)*$AH$22)+((((N24/100)*$AJ$23)*$AH$23)),IF(Calculator!$O$6="SINGLEURBANE",SUM((((N24/100)*$AJ$22)*$AH$22))+(((((N24/100)*$AJ$22)*$AN$22)*$AH$22)*Calculator!$G$9)-((((N24/100)*$AJ$22)*$AN$22)*$AH$22)+((((N24/100)*$AJ$23)*$AH$23)),IF(Calculator!$O$6="SINGLESILVERANOD",SUM((((N24/100)*$AJ$22)*$AH$22))+(((((N24/100)*$AJ$22)*$AN$22)*$AH$22)*Calculator!$G$10)-((((N24/100)*$AJ$22)*$AN$22)*$AH$22)+((((N24/100)*$AJ$23)*$AH$23)),IF(Calculator!$O$6="SINGLEANOD",SUM((((N24/100)*$AJ$22)*$AH$22))+(((((N24/100)*$AJ$22)*$AN$22)*$AH$22)*Calculator!$G$11)-((((N24/100)*$AJ$22)*$AN$22)*$AH$22)+((((N24/100)*$AJ$23)*$AH$23)),IF(Calculator!$O$6="DUALBASE",SUM((((N24/100)*$AJ$22)*$AH$22))+(((((N24/100)*$AJ$22)*$AN$22)*$AH$22)*Calculator!$G$12)-((((N24/100)*$AJ$22)*$AN$22)*$AH$22)+((((N24/100)*$AJ$23)*$AH$23)),IF(Calculator!$O$6="DUALELEMENTS",SUM((((N24/100)*$AJ$22)*$AH$22))+(((((N24/100)*$AJ$22)*$AN$22)*$AH$22)*Calculator!$G$13)-((((N24/100)*$AJ$22)*$AN$22)*$AH$22)+((((N24/100)*$AJ$23)*$AH$23)),IF(Calculator!$O$6="DUALSPECTRUM",SUM((((N24/100)*$AJ$22)*$AH$22))+(((((N24/100)*$AJ$22)*$AN$22)*$AH$22)*Calculator!$G$15)-((((N24/100)*$AJ$22)*$AN$22)*$AH$22)+((((N24/100)*$AJ$23)*$AH$23)),IF(Calculator!$O$6="DUALHOMESTEAD",SUM((((N24/100)*$AJ$22)*$AH$22))+(((((N24/100)*$AJ$22)*$AN$22)*$AH$22)*Calculator!$G$14)-((((N24/100)*$AJ$22)*$AN$22)*$AH$22)+((((N24/100)*$AJ$23)*$AH$23)),IF(Calculator!$O$6="DUALBAND A",SUM((((N24/100)*$AJ$22)*$AH$22))+(((((N24/100)*$AJ$22)*$AN$22)*$AH$22)*Calculator!$G$16)-((((N24/100)*$AJ$22)*$AN$22)*$AH$22)+((((N24/100)*$AJ$23)*$AH$23)),IF(Calculator!$O$6="DUALBAND B",SUM((((N24/100)*$AJ$22)*$AH$22))+(((((N24/100)*$AJ$22)*$AN$22)*$AH$22)*Calculator!$G$17)-((((N24/100)*$AJ$22)*$AN$22)*$AH$22)+((((N24/100)*$AJ$23)*$AH$23)),IF(Calculator!$O$6="DUALBAND C",SUM((((N24/100)*$AJ$22)*$AH$22))+(((((N24/100)*$AJ$22)*$AN$22)*$AH$22)*Calculator!$G$18)-((((N24/100)*$AJ$22)*$AN$22)*$AH$22)+((((N24/100)*$AJ$23)*$AH$23)),IF(Calculator!$O$6="DUALBAND D",SUM((((N24/100)*$AJ$22)*$AH$22))+(((((N24/100)*$AJ$22)*$AN$22)*$AH$22)*Calculator!$G$19)-((((N24/100)*$AJ$22)*$AN$22)*$AH$22)+((((N24/100)*$AJ$23)*$AH$23)),IF(Calculator!$O$6="DUALURBANE",SUM((((N24/100)*$AJ$22)*$AH$22))+(((((N24/100)*$AJ$22)*$AN$22)*$AH$22)*Calculator!$G$20)-((((N24/100)*$AJ$22)*$AN$22)*$AH$22)+((((N24/100)*$AJ$23)*$AH$23)),IF(Calculator!$O$6="DUALSILVERANOD",SUM((((N24/100)*$AJ$22)*$AH$22))+(((((N24/100)*$AJ$22)*$AN$22)*$AH$22)*Calculator!$G$21)-((((N24/100)*$AJ$22)*$AN$22)*$AH$22)+((((N24/100)*$AJ$23)*$AH$23)),IF(Calculator!$O$6="DUALANOD",SUM((((N24/100)*$AJ$22)*$AH$22))+(((((N24/100)*$AJ$22)*$AN$22)*$AH$22)*Calculator!$G$22)-((((N24/100)*$AJ$22)*$AN$22)*$AH$22)+((((N24/100)*$AJ$23)*$AH$23))))))))))))))))))))))))</f>
        <v>207.11701606903071</v>
      </c>
    </row>
    <row r="25" spans="1:40">
      <c r="A25" s="8" t="s">
        <v>1439</v>
      </c>
      <c r="B25" s="2">
        <v>405.89891403198237</v>
      </c>
      <c r="C25" s="2">
        <v>415.15759872436519</v>
      </c>
      <c r="D25" s="2">
        <v>423.56983596801757</v>
      </c>
      <c r="E25" s="2">
        <v>431.97164489746092</v>
      </c>
      <c r="F25" s="2">
        <v>440.60335510253901</v>
      </c>
      <c r="G25" s="2">
        <v>449.0155923461914</v>
      </c>
      <c r="H25" s="2">
        <v>457.42786148071286</v>
      </c>
      <c r="I25" s="2">
        <v>471.51444107055659</v>
      </c>
      <c r="J25" s="2">
        <v>479.92671020507811</v>
      </c>
      <c r="K25" s="2">
        <v>488.33894744873044</v>
      </c>
      <c r="L25" s="2">
        <v>496.75118469238276</v>
      </c>
      <c r="M25" s="2">
        <v>505.16345382690429</v>
      </c>
      <c r="N25" s="2">
        <v>513.57569107055656</v>
      </c>
      <c r="P25" s="8">
        <v>900</v>
      </c>
      <c r="Q25" s="2">
        <f>IF(Calculator!$O$6="SINGLEBASE",SUM((((B25/100)*$AJ$22)*$AH$22))+((((B25/100)*$AJ$23)*$AH$23)),IF(Calculator!$O$6="SINGLEELEMENTS",SUM((((B25/100)*$AJ$22)*$AH$22))+(((((B25/100)*$AJ$22)*$AN$22)*$AH$22)*Calculator!$G$2)-((((B25/100)*$AJ$22)*$AN$22)*$AH$22)+((((B25/100)*$AJ$23)*$AH$23)),IF(Calculator!$O$6="SINGLESPECTRUM",SUM((((B25/100)*$AJ$22)*$AH$22))+(((((B25/100)*$AJ$22)*$AN$22)*$AH$22)*Calculator!$G$4)-((((B25/100)*$AJ$22)*$AN$22)*$AH$22)+((((B25/100)*$AJ$23)*$AH$23)),IF(Calculator!$O$6="SINGLEHOMESTEAD",SUM((((B25/100)*$AJ$22)*$AH$22))+(((((B25/100)*$AJ$22)*$AN$22)*$AH$22)*Calculator!$G$3)-((((B25/100)*$AJ$22)*$AN$22)*$AH$22)+((((B25/100)*$AJ$23)*$AH$23)),IF(Calculator!$O$6="SINGLEBAND A",SUM((((B25/100)*$AJ$22)*$AH$22))+(((((B25/100)*$AJ$22)*$AN$22)*$AH$22)*Calculator!$G$5)-((((B25/100)*$AJ$22)*$AN$22)*$AH$22)+((((B25/100)*$AJ$23)*$AH$23)),IF(Calculator!$O$6="SINGLEBAND B",SUM((((B25/100)*$AJ$22)*$AH$22))+(((((B25/100)*$AJ$22)*$AN$22)*$AH$22)*Calculator!$G$6)-((((B25/100)*$AJ$22)*$AN$22)*$AH$22)+((((B25/100)*$AJ$23)*$AH$23)),IF(Calculator!$O$6="SINGLEBAND C",SUM((((B25/100)*$AJ$22)*$AH$22))+(((((B25/100)*$AJ$22)*$AN$22)*$AH$22)*Calculator!$G$7)-((((B25/100)*$AJ$22)*$AN$22)*$AH$22)+((((B25/100)*$AJ$23)*$AH$23)),IF(Calculator!$O$6="SINGLEBAND D",SUM((((B25/100)*$AJ$22)*$AH$22))+(((((B25/100)*$AJ$22)*$AN$22)*$AH$22)*Calculator!$G$8)-((((B25/100)*$AJ$22)*$AN$22)*$AH$22)+((((B25/100)*$AJ$23)*$AH$23)),IF(Calculator!$O$6="SINGLEURBANE",SUM((((B25/100)*$AJ$22)*$AH$22))+(((((B25/100)*$AJ$22)*$AN$22)*$AH$22)*Calculator!$G$9)-((((B25/100)*$AJ$22)*$AN$22)*$AH$22)+((((B25/100)*$AJ$23)*$AH$23)),IF(Calculator!$O$6="SINGLESILVERANOD",SUM((((B25/100)*$AJ$22)*$AH$22))+(((((B25/100)*$AJ$22)*$AN$22)*$AH$22)*Calculator!$G$10)-((((B25/100)*$AJ$22)*$AN$22)*$AH$22)+((((B25/100)*$AJ$23)*$AH$23)),IF(Calculator!$O$6="SINGLEANOD",SUM((((B25/100)*$AJ$22)*$AH$22))+(((((B25/100)*$AJ$22)*$AN$22)*$AH$22)*Calculator!$G$11)-((((B25/100)*$AJ$22)*$AN$22)*$AH$22)+((((B25/100)*$AJ$23)*$AH$23)),IF(Calculator!$O$6="DUALBASE",SUM((((B25/100)*$AJ$22)*$AH$22))+(((((B25/100)*$AJ$22)*$AN$22)*$AH$22)*Calculator!$G$12)-((((B25/100)*$AJ$22)*$AN$22)*$AH$22)+((((B25/100)*$AJ$23)*$AH$23)),IF(Calculator!$O$6="DUALELEMENTS",SUM((((B25/100)*$AJ$22)*$AH$22))+(((((B25/100)*$AJ$22)*$AN$22)*$AH$22)*Calculator!$G$13)-((((B25/100)*$AJ$22)*$AN$22)*$AH$22)+((((B25/100)*$AJ$23)*$AH$23)),IF(Calculator!$O$6="DUALSPECTRUM",SUM((((B25/100)*$AJ$22)*$AH$22))+(((((B25/100)*$AJ$22)*$AN$22)*$AH$22)*Calculator!$G$15)-((((B25/100)*$AJ$22)*$AN$22)*$AH$22)+((((B25/100)*$AJ$23)*$AH$23)),IF(Calculator!$O$6="DUALHOMESTEAD",SUM((((B25/100)*$AJ$22)*$AH$22))+(((((B25/100)*$AJ$22)*$AN$22)*$AH$22)*Calculator!$G$14)-((((B25/100)*$AJ$22)*$AN$22)*$AH$22)+((((B25/100)*$AJ$23)*$AH$23)),IF(Calculator!$O$6="DUALBAND A",SUM((((B25/100)*$AJ$22)*$AH$22))+(((((B25/100)*$AJ$22)*$AN$22)*$AH$22)*Calculator!$G$16)-((((B25/100)*$AJ$22)*$AN$22)*$AH$22)+((((B25/100)*$AJ$23)*$AH$23)),IF(Calculator!$O$6="DUALBAND B",SUM((((B25/100)*$AJ$22)*$AH$22))+(((((B25/100)*$AJ$22)*$AN$22)*$AH$22)*Calculator!$G$17)-((((B25/100)*$AJ$22)*$AN$22)*$AH$22)+((((B25/100)*$AJ$23)*$AH$23)),IF(Calculator!$O$6="DUALBAND C",SUM((((B25/100)*$AJ$22)*$AH$22))+(((((B25/100)*$AJ$22)*$AN$22)*$AH$22)*Calculator!$G$18)-((((B25/100)*$AJ$22)*$AN$22)*$AH$22)+((((B25/100)*$AJ$23)*$AH$23)),IF(Calculator!$O$6="DUALBAND D",SUM((((B25/100)*$AJ$22)*$AH$22))+(((((B25/100)*$AJ$22)*$AN$22)*$AH$22)*Calculator!$G$19)-((((B25/100)*$AJ$22)*$AN$22)*$AH$22)+((((B25/100)*$AJ$23)*$AH$23)),IF(Calculator!$O$6="DUALURBANE",SUM((((B25/100)*$AJ$22)*$AH$22))+(((((B25/100)*$AJ$22)*$AN$22)*$AH$22)*Calculator!$G$20)-((((B25/100)*$AJ$22)*$AN$22)*$AH$22)+((((B25/100)*$AJ$23)*$AH$23)),IF(Calculator!$O$6="DUALSILVERANOD",SUM((((B25/100)*$AJ$22)*$AH$22))+(((((B25/100)*$AJ$22)*$AN$22)*$AH$22)*Calculator!$G$21)-((((B25/100)*$AJ$22)*$AN$22)*$AH$22)+((((B25/100)*$AJ$23)*$AH$23)),IF(Calculator!$O$6="DUALANOD",SUM((((B25/100)*$AJ$22)*$AH$22))+(((((B25/100)*$AJ$22)*$AN$22)*$AH$22)*Calculator!$G$22)-((((B25/100)*$AJ$22)*$AN$22)*$AH$22)+((((B25/100)*$AJ$23)*$AH$23))))))))))))))))))))))))</f>
        <v>166.41855475311274</v>
      </c>
      <c r="R25" s="2">
        <f>IF(Calculator!$O$6="SINGLEBASE",SUM((((C25/100)*$AJ$22)*$AH$22))+((((C25/100)*$AJ$23)*$AH$23)),IF(Calculator!$O$6="SINGLEELEMENTS",SUM((((C25/100)*$AJ$22)*$AH$22))+(((((C25/100)*$AJ$22)*$AN$22)*$AH$22)*Calculator!$G$2)-((((C25/100)*$AJ$22)*$AN$22)*$AH$22)+((((C25/100)*$AJ$23)*$AH$23)),IF(Calculator!$O$6="SINGLESPECTRUM",SUM((((C25/100)*$AJ$22)*$AH$22))+(((((C25/100)*$AJ$22)*$AN$22)*$AH$22)*Calculator!$G$4)-((((C25/100)*$AJ$22)*$AN$22)*$AH$22)+((((C25/100)*$AJ$23)*$AH$23)),IF(Calculator!$O$6="SINGLEHOMESTEAD",SUM((((C25/100)*$AJ$22)*$AH$22))+(((((C25/100)*$AJ$22)*$AN$22)*$AH$22)*Calculator!$G$3)-((((C25/100)*$AJ$22)*$AN$22)*$AH$22)+((((C25/100)*$AJ$23)*$AH$23)),IF(Calculator!$O$6="SINGLEBAND A",SUM((((C25/100)*$AJ$22)*$AH$22))+(((((C25/100)*$AJ$22)*$AN$22)*$AH$22)*Calculator!$G$5)-((((C25/100)*$AJ$22)*$AN$22)*$AH$22)+((((C25/100)*$AJ$23)*$AH$23)),IF(Calculator!$O$6="SINGLEBAND B",SUM((((C25/100)*$AJ$22)*$AH$22))+(((((C25/100)*$AJ$22)*$AN$22)*$AH$22)*Calculator!$G$6)-((((C25/100)*$AJ$22)*$AN$22)*$AH$22)+((((C25/100)*$AJ$23)*$AH$23)),IF(Calculator!$O$6="SINGLEBAND C",SUM((((C25/100)*$AJ$22)*$AH$22))+(((((C25/100)*$AJ$22)*$AN$22)*$AH$22)*Calculator!$G$7)-((((C25/100)*$AJ$22)*$AN$22)*$AH$22)+((((C25/100)*$AJ$23)*$AH$23)),IF(Calculator!$O$6="SINGLEBAND D",SUM((((C25/100)*$AJ$22)*$AH$22))+(((((C25/100)*$AJ$22)*$AN$22)*$AH$22)*Calculator!$G$8)-((((C25/100)*$AJ$22)*$AN$22)*$AH$22)+((((C25/100)*$AJ$23)*$AH$23)),IF(Calculator!$O$6="SINGLEURBANE",SUM((((C25/100)*$AJ$22)*$AH$22))+(((((C25/100)*$AJ$22)*$AN$22)*$AH$22)*Calculator!$G$9)-((((C25/100)*$AJ$22)*$AN$22)*$AH$22)+((((C25/100)*$AJ$23)*$AH$23)),IF(Calculator!$O$6="SINGLESILVERANOD",SUM((((C25/100)*$AJ$22)*$AH$22))+(((((C25/100)*$AJ$22)*$AN$22)*$AH$22)*Calculator!$G$10)-((((C25/100)*$AJ$22)*$AN$22)*$AH$22)+((((C25/100)*$AJ$23)*$AH$23)),IF(Calculator!$O$6="SINGLEANOD",SUM((((C25/100)*$AJ$22)*$AH$22))+(((((C25/100)*$AJ$22)*$AN$22)*$AH$22)*Calculator!$G$11)-((((C25/100)*$AJ$22)*$AN$22)*$AH$22)+((((C25/100)*$AJ$23)*$AH$23)),IF(Calculator!$O$6="DUALBASE",SUM((((C25/100)*$AJ$22)*$AH$22))+(((((C25/100)*$AJ$22)*$AN$22)*$AH$22)*Calculator!$G$12)-((((C25/100)*$AJ$22)*$AN$22)*$AH$22)+((((C25/100)*$AJ$23)*$AH$23)),IF(Calculator!$O$6="DUALELEMENTS",SUM((((C25/100)*$AJ$22)*$AH$22))+(((((C25/100)*$AJ$22)*$AN$22)*$AH$22)*Calculator!$G$13)-((((C25/100)*$AJ$22)*$AN$22)*$AH$22)+((((C25/100)*$AJ$23)*$AH$23)),IF(Calculator!$O$6="DUALSPECTRUM",SUM((((C25/100)*$AJ$22)*$AH$22))+(((((C25/100)*$AJ$22)*$AN$22)*$AH$22)*Calculator!$G$15)-((((C25/100)*$AJ$22)*$AN$22)*$AH$22)+((((C25/100)*$AJ$23)*$AH$23)),IF(Calculator!$O$6="DUALHOMESTEAD",SUM((((C25/100)*$AJ$22)*$AH$22))+(((((C25/100)*$AJ$22)*$AN$22)*$AH$22)*Calculator!$G$14)-((((C25/100)*$AJ$22)*$AN$22)*$AH$22)+((((C25/100)*$AJ$23)*$AH$23)),IF(Calculator!$O$6="DUALBAND A",SUM((((C25/100)*$AJ$22)*$AH$22))+(((((C25/100)*$AJ$22)*$AN$22)*$AH$22)*Calculator!$G$16)-((((C25/100)*$AJ$22)*$AN$22)*$AH$22)+((((C25/100)*$AJ$23)*$AH$23)),IF(Calculator!$O$6="DUALBAND B",SUM((((C25/100)*$AJ$22)*$AH$22))+(((((C25/100)*$AJ$22)*$AN$22)*$AH$22)*Calculator!$G$17)-((((C25/100)*$AJ$22)*$AN$22)*$AH$22)+((((C25/100)*$AJ$23)*$AH$23)),IF(Calculator!$O$6="DUALBAND C",SUM((((C25/100)*$AJ$22)*$AH$22))+(((((C25/100)*$AJ$22)*$AN$22)*$AH$22)*Calculator!$G$18)-((((C25/100)*$AJ$22)*$AN$22)*$AH$22)+((((C25/100)*$AJ$23)*$AH$23)),IF(Calculator!$O$6="DUALBAND D",SUM((((C25/100)*$AJ$22)*$AH$22))+(((((C25/100)*$AJ$22)*$AN$22)*$AH$22)*Calculator!$G$19)-((((C25/100)*$AJ$22)*$AN$22)*$AH$22)+((((C25/100)*$AJ$23)*$AH$23)),IF(Calculator!$O$6="DUALURBANE",SUM((((C25/100)*$AJ$22)*$AH$22))+(((((C25/100)*$AJ$22)*$AN$22)*$AH$22)*Calculator!$G$20)-((((C25/100)*$AJ$22)*$AN$22)*$AH$22)+((((C25/100)*$AJ$23)*$AH$23)),IF(Calculator!$O$6="DUALSILVERANOD",SUM((((C25/100)*$AJ$22)*$AH$22))+(((((C25/100)*$AJ$22)*$AN$22)*$AH$22)*Calculator!$G$21)-((((C25/100)*$AJ$22)*$AN$22)*$AH$22)+((((C25/100)*$AJ$23)*$AH$23)),IF(Calculator!$O$6="DUALANOD",SUM((((C25/100)*$AJ$22)*$AH$22))+(((((C25/100)*$AJ$22)*$AN$22)*$AH$22)*Calculator!$G$22)-((((C25/100)*$AJ$22)*$AN$22)*$AH$22)+((((C25/100)*$AJ$23)*$AH$23))))))))))))))))))))))))</f>
        <v>170.21461547698971</v>
      </c>
      <c r="S25" s="2">
        <f>IF(Calculator!$O$6="SINGLEBASE",SUM((((D25/100)*$AJ$22)*$AH$22))+((((D25/100)*$AJ$23)*$AH$23)),IF(Calculator!$O$6="SINGLEELEMENTS",SUM((((D25/100)*$AJ$22)*$AH$22))+(((((D25/100)*$AJ$22)*$AN$22)*$AH$22)*Calculator!$G$2)-((((D25/100)*$AJ$22)*$AN$22)*$AH$22)+((((D25/100)*$AJ$23)*$AH$23)),IF(Calculator!$O$6="SINGLESPECTRUM",SUM((((D25/100)*$AJ$22)*$AH$22))+(((((D25/100)*$AJ$22)*$AN$22)*$AH$22)*Calculator!$G$4)-((((D25/100)*$AJ$22)*$AN$22)*$AH$22)+((((D25/100)*$AJ$23)*$AH$23)),IF(Calculator!$O$6="SINGLEHOMESTEAD",SUM((((D25/100)*$AJ$22)*$AH$22))+(((((D25/100)*$AJ$22)*$AN$22)*$AH$22)*Calculator!$G$3)-((((D25/100)*$AJ$22)*$AN$22)*$AH$22)+((((D25/100)*$AJ$23)*$AH$23)),IF(Calculator!$O$6="SINGLEBAND A",SUM((((D25/100)*$AJ$22)*$AH$22))+(((((D25/100)*$AJ$22)*$AN$22)*$AH$22)*Calculator!$G$5)-((((D25/100)*$AJ$22)*$AN$22)*$AH$22)+((((D25/100)*$AJ$23)*$AH$23)),IF(Calculator!$O$6="SINGLEBAND B",SUM((((D25/100)*$AJ$22)*$AH$22))+(((((D25/100)*$AJ$22)*$AN$22)*$AH$22)*Calculator!$G$6)-((((D25/100)*$AJ$22)*$AN$22)*$AH$22)+((((D25/100)*$AJ$23)*$AH$23)),IF(Calculator!$O$6="SINGLEBAND C",SUM((((D25/100)*$AJ$22)*$AH$22))+(((((D25/100)*$AJ$22)*$AN$22)*$AH$22)*Calculator!$G$7)-((((D25/100)*$AJ$22)*$AN$22)*$AH$22)+((((D25/100)*$AJ$23)*$AH$23)),IF(Calculator!$O$6="SINGLEBAND D",SUM((((D25/100)*$AJ$22)*$AH$22))+(((((D25/100)*$AJ$22)*$AN$22)*$AH$22)*Calculator!$G$8)-((((D25/100)*$AJ$22)*$AN$22)*$AH$22)+((((D25/100)*$AJ$23)*$AH$23)),IF(Calculator!$O$6="SINGLEURBANE",SUM((((D25/100)*$AJ$22)*$AH$22))+(((((D25/100)*$AJ$22)*$AN$22)*$AH$22)*Calculator!$G$9)-((((D25/100)*$AJ$22)*$AN$22)*$AH$22)+((((D25/100)*$AJ$23)*$AH$23)),IF(Calculator!$O$6="SINGLESILVERANOD",SUM((((D25/100)*$AJ$22)*$AH$22))+(((((D25/100)*$AJ$22)*$AN$22)*$AH$22)*Calculator!$G$10)-((((D25/100)*$AJ$22)*$AN$22)*$AH$22)+((((D25/100)*$AJ$23)*$AH$23)),IF(Calculator!$O$6="SINGLEANOD",SUM((((D25/100)*$AJ$22)*$AH$22))+(((((D25/100)*$AJ$22)*$AN$22)*$AH$22)*Calculator!$G$11)-((((D25/100)*$AJ$22)*$AN$22)*$AH$22)+((((D25/100)*$AJ$23)*$AH$23)),IF(Calculator!$O$6="DUALBASE",SUM((((D25/100)*$AJ$22)*$AH$22))+(((((D25/100)*$AJ$22)*$AN$22)*$AH$22)*Calculator!$G$12)-((((D25/100)*$AJ$22)*$AN$22)*$AH$22)+((((D25/100)*$AJ$23)*$AH$23)),IF(Calculator!$O$6="DUALELEMENTS",SUM((((D25/100)*$AJ$22)*$AH$22))+(((((D25/100)*$AJ$22)*$AN$22)*$AH$22)*Calculator!$G$13)-((((D25/100)*$AJ$22)*$AN$22)*$AH$22)+((((D25/100)*$AJ$23)*$AH$23)),IF(Calculator!$O$6="DUALSPECTRUM",SUM((((D25/100)*$AJ$22)*$AH$22))+(((((D25/100)*$AJ$22)*$AN$22)*$AH$22)*Calculator!$G$15)-((((D25/100)*$AJ$22)*$AN$22)*$AH$22)+((((D25/100)*$AJ$23)*$AH$23)),IF(Calculator!$O$6="DUALHOMESTEAD",SUM((((D25/100)*$AJ$22)*$AH$22))+(((((D25/100)*$AJ$22)*$AN$22)*$AH$22)*Calculator!$G$14)-((((D25/100)*$AJ$22)*$AN$22)*$AH$22)+((((D25/100)*$AJ$23)*$AH$23)),IF(Calculator!$O$6="DUALBAND A",SUM((((D25/100)*$AJ$22)*$AH$22))+(((((D25/100)*$AJ$22)*$AN$22)*$AH$22)*Calculator!$G$16)-((((D25/100)*$AJ$22)*$AN$22)*$AH$22)+((((D25/100)*$AJ$23)*$AH$23)),IF(Calculator!$O$6="DUALBAND B",SUM((((D25/100)*$AJ$22)*$AH$22))+(((((D25/100)*$AJ$22)*$AN$22)*$AH$22)*Calculator!$G$17)-((((D25/100)*$AJ$22)*$AN$22)*$AH$22)+((((D25/100)*$AJ$23)*$AH$23)),IF(Calculator!$O$6="DUALBAND C",SUM((((D25/100)*$AJ$22)*$AH$22))+(((((D25/100)*$AJ$22)*$AN$22)*$AH$22)*Calculator!$G$18)-((((D25/100)*$AJ$22)*$AN$22)*$AH$22)+((((D25/100)*$AJ$23)*$AH$23)),IF(Calculator!$O$6="DUALBAND D",SUM((((D25/100)*$AJ$22)*$AH$22))+(((((D25/100)*$AJ$22)*$AN$22)*$AH$22)*Calculator!$G$19)-((((D25/100)*$AJ$22)*$AN$22)*$AH$22)+((((D25/100)*$AJ$23)*$AH$23)),IF(Calculator!$O$6="DUALURBANE",SUM((((D25/100)*$AJ$22)*$AH$22))+(((((D25/100)*$AJ$22)*$AN$22)*$AH$22)*Calculator!$G$20)-((((D25/100)*$AJ$22)*$AN$22)*$AH$22)+((((D25/100)*$AJ$23)*$AH$23)),IF(Calculator!$O$6="DUALSILVERANOD",SUM((((D25/100)*$AJ$22)*$AH$22))+(((((D25/100)*$AJ$22)*$AN$22)*$AH$22)*Calculator!$G$21)-((((D25/100)*$AJ$22)*$AN$22)*$AH$22)+((((D25/100)*$AJ$23)*$AH$23)),IF(Calculator!$O$6="DUALANOD",SUM((((D25/100)*$AJ$22)*$AH$22))+(((((D25/100)*$AJ$22)*$AN$22)*$AH$22)*Calculator!$G$22)-((((D25/100)*$AJ$22)*$AN$22)*$AH$22)+((((D25/100)*$AJ$23)*$AH$23))))))))))))))))))))))))</f>
        <v>173.66363274688717</v>
      </c>
      <c r="T25" s="2">
        <f>IF(Calculator!$O$6="SINGLEBASE",SUM((((E25/100)*$AJ$22)*$AH$22))+((((E25/100)*$AJ$23)*$AH$23)),IF(Calculator!$O$6="SINGLEELEMENTS",SUM((((E25/100)*$AJ$22)*$AH$22))+(((((E25/100)*$AJ$22)*$AN$22)*$AH$22)*Calculator!$G$2)-((((E25/100)*$AJ$22)*$AN$22)*$AH$22)+((((E25/100)*$AJ$23)*$AH$23)),IF(Calculator!$O$6="SINGLESPECTRUM",SUM((((E25/100)*$AJ$22)*$AH$22))+(((((E25/100)*$AJ$22)*$AN$22)*$AH$22)*Calculator!$G$4)-((((E25/100)*$AJ$22)*$AN$22)*$AH$22)+((((E25/100)*$AJ$23)*$AH$23)),IF(Calculator!$O$6="SINGLEHOMESTEAD",SUM((((E25/100)*$AJ$22)*$AH$22))+(((((E25/100)*$AJ$22)*$AN$22)*$AH$22)*Calculator!$G$3)-((((E25/100)*$AJ$22)*$AN$22)*$AH$22)+((((E25/100)*$AJ$23)*$AH$23)),IF(Calculator!$O$6="SINGLEBAND A",SUM((((E25/100)*$AJ$22)*$AH$22))+(((((E25/100)*$AJ$22)*$AN$22)*$AH$22)*Calculator!$G$5)-((((E25/100)*$AJ$22)*$AN$22)*$AH$22)+((((E25/100)*$AJ$23)*$AH$23)),IF(Calculator!$O$6="SINGLEBAND B",SUM((((E25/100)*$AJ$22)*$AH$22))+(((((E25/100)*$AJ$22)*$AN$22)*$AH$22)*Calculator!$G$6)-((((E25/100)*$AJ$22)*$AN$22)*$AH$22)+((((E25/100)*$AJ$23)*$AH$23)),IF(Calculator!$O$6="SINGLEBAND C",SUM((((E25/100)*$AJ$22)*$AH$22))+(((((E25/100)*$AJ$22)*$AN$22)*$AH$22)*Calculator!$G$7)-((((E25/100)*$AJ$22)*$AN$22)*$AH$22)+((((E25/100)*$AJ$23)*$AH$23)),IF(Calculator!$O$6="SINGLEBAND D",SUM((((E25/100)*$AJ$22)*$AH$22))+(((((E25/100)*$AJ$22)*$AN$22)*$AH$22)*Calculator!$G$8)-((((E25/100)*$AJ$22)*$AN$22)*$AH$22)+((((E25/100)*$AJ$23)*$AH$23)),IF(Calculator!$O$6="SINGLEURBANE",SUM((((E25/100)*$AJ$22)*$AH$22))+(((((E25/100)*$AJ$22)*$AN$22)*$AH$22)*Calculator!$G$9)-((((E25/100)*$AJ$22)*$AN$22)*$AH$22)+((((E25/100)*$AJ$23)*$AH$23)),IF(Calculator!$O$6="SINGLESILVERANOD",SUM((((E25/100)*$AJ$22)*$AH$22))+(((((E25/100)*$AJ$22)*$AN$22)*$AH$22)*Calculator!$G$10)-((((E25/100)*$AJ$22)*$AN$22)*$AH$22)+((((E25/100)*$AJ$23)*$AH$23)),IF(Calculator!$O$6="SINGLEANOD",SUM((((E25/100)*$AJ$22)*$AH$22))+(((((E25/100)*$AJ$22)*$AN$22)*$AH$22)*Calculator!$G$11)-((((E25/100)*$AJ$22)*$AN$22)*$AH$22)+((((E25/100)*$AJ$23)*$AH$23)),IF(Calculator!$O$6="DUALBASE",SUM((((E25/100)*$AJ$22)*$AH$22))+(((((E25/100)*$AJ$22)*$AN$22)*$AH$22)*Calculator!$G$12)-((((E25/100)*$AJ$22)*$AN$22)*$AH$22)+((((E25/100)*$AJ$23)*$AH$23)),IF(Calculator!$O$6="DUALELEMENTS",SUM((((E25/100)*$AJ$22)*$AH$22))+(((((E25/100)*$AJ$22)*$AN$22)*$AH$22)*Calculator!$G$13)-((((E25/100)*$AJ$22)*$AN$22)*$AH$22)+((((E25/100)*$AJ$23)*$AH$23)),IF(Calculator!$O$6="DUALSPECTRUM",SUM((((E25/100)*$AJ$22)*$AH$22))+(((((E25/100)*$AJ$22)*$AN$22)*$AH$22)*Calculator!$G$15)-((((E25/100)*$AJ$22)*$AN$22)*$AH$22)+((((E25/100)*$AJ$23)*$AH$23)),IF(Calculator!$O$6="DUALHOMESTEAD",SUM((((E25/100)*$AJ$22)*$AH$22))+(((((E25/100)*$AJ$22)*$AN$22)*$AH$22)*Calculator!$G$14)-((((E25/100)*$AJ$22)*$AN$22)*$AH$22)+((((E25/100)*$AJ$23)*$AH$23)),IF(Calculator!$O$6="DUALBAND A",SUM((((E25/100)*$AJ$22)*$AH$22))+(((((E25/100)*$AJ$22)*$AN$22)*$AH$22)*Calculator!$G$16)-((((E25/100)*$AJ$22)*$AN$22)*$AH$22)+((((E25/100)*$AJ$23)*$AH$23)),IF(Calculator!$O$6="DUALBAND B",SUM((((E25/100)*$AJ$22)*$AH$22))+(((((E25/100)*$AJ$22)*$AN$22)*$AH$22)*Calculator!$G$17)-((((E25/100)*$AJ$22)*$AN$22)*$AH$22)+((((E25/100)*$AJ$23)*$AH$23)),IF(Calculator!$O$6="DUALBAND C",SUM((((E25/100)*$AJ$22)*$AH$22))+(((((E25/100)*$AJ$22)*$AN$22)*$AH$22)*Calculator!$G$18)-((((E25/100)*$AJ$22)*$AN$22)*$AH$22)+((((E25/100)*$AJ$23)*$AH$23)),IF(Calculator!$O$6="DUALBAND D",SUM((((E25/100)*$AJ$22)*$AH$22))+(((((E25/100)*$AJ$22)*$AN$22)*$AH$22)*Calculator!$G$19)-((((E25/100)*$AJ$22)*$AN$22)*$AH$22)+((((E25/100)*$AJ$23)*$AH$23)),IF(Calculator!$O$6="DUALURBANE",SUM((((E25/100)*$AJ$22)*$AH$22))+(((((E25/100)*$AJ$22)*$AN$22)*$AH$22)*Calculator!$G$20)-((((E25/100)*$AJ$22)*$AN$22)*$AH$22)+((((E25/100)*$AJ$23)*$AH$23)),IF(Calculator!$O$6="DUALSILVERANOD",SUM((((E25/100)*$AJ$22)*$AH$22))+(((((E25/100)*$AJ$22)*$AN$22)*$AH$22)*Calculator!$G$21)-((((E25/100)*$AJ$22)*$AN$22)*$AH$22)+((((E25/100)*$AJ$23)*$AH$23)),IF(Calculator!$O$6="DUALANOD",SUM((((E25/100)*$AJ$22)*$AH$22))+(((((E25/100)*$AJ$22)*$AN$22)*$AH$22)*Calculator!$G$22)-((((E25/100)*$AJ$22)*$AN$22)*$AH$22)+((((E25/100)*$AJ$23)*$AH$23))))))))))))))))))))))))</f>
        <v>177.10837440795893</v>
      </c>
      <c r="U25" s="2">
        <f>IF(Calculator!$O$6="SINGLEBASE",SUM((((F25/100)*$AJ$22)*$AH$22))+((((F25/100)*$AJ$23)*$AH$23)),IF(Calculator!$O$6="SINGLEELEMENTS",SUM((((F25/100)*$AJ$22)*$AH$22))+(((((F25/100)*$AJ$22)*$AN$22)*$AH$22)*Calculator!$G$2)-((((F25/100)*$AJ$22)*$AN$22)*$AH$22)+((((F25/100)*$AJ$23)*$AH$23)),IF(Calculator!$O$6="SINGLESPECTRUM",SUM((((F25/100)*$AJ$22)*$AH$22))+(((((F25/100)*$AJ$22)*$AN$22)*$AH$22)*Calculator!$G$4)-((((F25/100)*$AJ$22)*$AN$22)*$AH$22)+((((F25/100)*$AJ$23)*$AH$23)),IF(Calculator!$O$6="SINGLEHOMESTEAD",SUM((((F25/100)*$AJ$22)*$AH$22))+(((((F25/100)*$AJ$22)*$AN$22)*$AH$22)*Calculator!$G$3)-((((F25/100)*$AJ$22)*$AN$22)*$AH$22)+((((F25/100)*$AJ$23)*$AH$23)),IF(Calculator!$O$6="SINGLEBAND A",SUM((((F25/100)*$AJ$22)*$AH$22))+(((((F25/100)*$AJ$22)*$AN$22)*$AH$22)*Calculator!$G$5)-((((F25/100)*$AJ$22)*$AN$22)*$AH$22)+((((F25/100)*$AJ$23)*$AH$23)),IF(Calculator!$O$6="SINGLEBAND B",SUM((((F25/100)*$AJ$22)*$AH$22))+(((((F25/100)*$AJ$22)*$AN$22)*$AH$22)*Calculator!$G$6)-((((F25/100)*$AJ$22)*$AN$22)*$AH$22)+((((F25/100)*$AJ$23)*$AH$23)),IF(Calculator!$O$6="SINGLEBAND C",SUM((((F25/100)*$AJ$22)*$AH$22))+(((((F25/100)*$AJ$22)*$AN$22)*$AH$22)*Calculator!$G$7)-((((F25/100)*$AJ$22)*$AN$22)*$AH$22)+((((F25/100)*$AJ$23)*$AH$23)),IF(Calculator!$O$6="SINGLEBAND D",SUM((((F25/100)*$AJ$22)*$AH$22))+(((((F25/100)*$AJ$22)*$AN$22)*$AH$22)*Calculator!$G$8)-((((F25/100)*$AJ$22)*$AN$22)*$AH$22)+((((F25/100)*$AJ$23)*$AH$23)),IF(Calculator!$O$6="SINGLEURBANE",SUM((((F25/100)*$AJ$22)*$AH$22))+(((((F25/100)*$AJ$22)*$AN$22)*$AH$22)*Calculator!$G$9)-((((F25/100)*$AJ$22)*$AN$22)*$AH$22)+((((F25/100)*$AJ$23)*$AH$23)),IF(Calculator!$O$6="SINGLESILVERANOD",SUM((((F25/100)*$AJ$22)*$AH$22))+(((((F25/100)*$AJ$22)*$AN$22)*$AH$22)*Calculator!$G$10)-((((F25/100)*$AJ$22)*$AN$22)*$AH$22)+((((F25/100)*$AJ$23)*$AH$23)),IF(Calculator!$O$6="SINGLEANOD",SUM((((F25/100)*$AJ$22)*$AH$22))+(((((F25/100)*$AJ$22)*$AN$22)*$AH$22)*Calculator!$G$11)-((((F25/100)*$AJ$22)*$AN$22)*$AH$22)+((((F25/100)*$AJ$23)*$AH$23)),IF(Calculator!$O$6="DUALBASE",SUM((((F25/100)*$AJ$22)*$AH$22))+(((((F25/100)*$AJ$22)*$AN$22)*$AH$22)*Calculator!$G$12)-((((F25/100)*$AJ$22)*$AN$22)*$AH$22)+((((F25/100)*$AJ$23)*$AH$23)),IF(Calculator!$O$6="DUALELEMENTS",SUM((((F25/100)*$AJ$22)*$AH$22))+(((((F25/100)*$AJ$22)*$AN$22)*$AH$22)*Calculator!$G$13)-((((F25/100)*$AJ$22)*$AN$22)*$AH$22)+((((F25/100)*$AJ$23)*$AH$23)),IF(Calculator!$O$6="DUALSPECTRUM",SUM((((F25/100)*$AJ$22)*$AH$22))+(((((F25/100)*$AJ$22)*$AN$22)*$AH$22)*Calculator!$G$15)-((((F25/100)*$AJ$22)*$AN$22)*$AH$22)+((((F25/100)*$AJ$23)*$AH$23)),IF(Calculator!$O$6="DUALHOMESTEAD",SUM((((F25/100)*$AJ$22)*$AH$22))+(((((F25/100)*$AJ$22)*$AN$22)*$AH$22)*Calculator!$G$14)-((((F25/100)*$AJ$22)*$AN$22)*$AH$22)+((((F25/100)*$AJ$23)*$AH$23)),IF(Calculator!$O$6="DUALBAND A",SUM((((F25/100)*$AJ$22)*$AH$22))+(((((F25/100)*$AJ$22)*$AN$22)*$AH$22)*Calculator!$G$16)-((((F25/100)*$AJ$22)*$AN$22)*$AH$22)+((((F25/100)*$AJ$23)*$AH$23)),IF(Calculator!$O$6="DUALBAND B",SUM((((F25/100)*$AJ$22)*$AH$22))+(((((F25/100)*$AJ$22)*$AN$22)*$AH$22)*Calculator!$G$17)-((((F25/100)*$AJ$22)*$AN$22)*$AH$22)+((((F25/100)*$AJ$23)*$AH$23)),IF(Calculator!$O$6="DUALBAND C",SUM((((F25/100)*$AJ$22)*$AH$22))+(((((F25/100)*$AJ$22)*$AN$22)*$AH$22)*Calculator!$G$18)-((((F25/100)*$AJ$22)*$AN$22)*$AH$22)+((((F25/100)*$AJ$23)*$AH$23)),IF(Calculator!$O$6="DUALBAND D",SUM((((F25/100)*$AJ$22)*$AH$22))+(((((F25/100)*$AJ$22)*$AN$22)*$AH$22)*Calculator!$G$19)-((((F25/100)*$AJ$22)*$AN$22)*$AH$22)+((((F25/100)*$AJ$23)*$AH$23)),IF(Calculator!$O$6="DUALURBANE",SUM((((F25/100)*$AJ$22)*$AH$22))+(((((F25/100)*$AJ$22)*$AN$22)*$AH$22)*Calculator!$G$20)-((((F25/100)*$AJ$22)*$AN$22)*$AH$22)+((((F25/100)*$AJ$23)*$AH$23)),IF(Calculator!$O$6="DUALSILVERANOD",SUM((((F25/100)*$AJ$22)*$AH$22))+(((((F25/100)*$AJ$22)*$AN$22)*$AH$22)*Calculator!$G$21)-((((F25/100)*$AJ$22)*$AN$22)*$AH$22)+((((F25/100)*$AJ$23)*$AH$23)),IF(Calculator!$O$6="DUALANOD",SUM((((F25/100)*$AJ$22)*$AH$22))+(((((F25/100)*$AJ$22)*$AN$22)*$AH$22)*Calculator!$G$22)-((((F25/100)*$AJ$22)*$AN$22)*$AH$22)+((((F25/100)*$AJ$23)*$AH$23))))))))))))))))))))))))</f>
        <v>180.64737559204099</v>
      </c>
      <c r="V25" s="2">
        <f>IF(Calculator!$O$6="SINGLEBASE",SUM((((G25/100)*$AJ$22)*$AH$22))+((((G25/100)*$AJ$23)*$AH$23)),IF(Calculator!$O$6="SINGLEELEMENTS",SUM((((G25/100)*$AJ$22)*$AH$22))+(((((G25/100)*$AJ$22)*$AN$22)*$AH$22)*Calculator!$G$2)-((((G25/100)*$AJ$22)*$AN$22)*$AH$22)+((((G25/100)*$AJ$23)*$AH$23)),IF(Calculator!$O$6="SINGLESPECTRUM",SUM((((G25/100)*$AJ$22)*$AH$22))+(((((G25/100)*$AJ$22)*$AN$22)*$AH$22)*Calculator!$G$4)-((((G25/100)*$AJ$22)*$AN$22)*$AH$22)+((((G25/100)*$AJ$23)*$AH$23)),IF(Calculator!$O$6="SINGLEHOMESTEAD",SUM((((G25/100)*$AJ$22)*$AH$22))+(((((G25/100)*$AJ$22)*$AN$22)*$AH$22)*Calculator!$G$3)-((((G25/100)*$AJ$22)*$AN$22)*$AH$22)+((((G25/100)*$AJ$23)*$AH$23)),IF(Calculator!$O$6="SINGLEBAND A",SUM((((G25/100)*$AJ$22)*$AH$22))+(((((G25/100)*$AJ$22)*$AN$22)*$AH$22)*Calculator!$G$5)-((((G25/100)*$AJ$22)*$AN$22)*$AH$22)+((((G25/100)*$AJ$23)*$AH$23)),IF(Calculator!$O$6="SINGLEBAND B",SUM((((G25/100)*$AJ$22)*$AH$22))+(((((G25/100)*$AJ$22)*$AN$22)*$AH$22)*Calculator!$G$6)-((((G25/100)*$AJ$22)*$AN$22)*$AH$22)+((((G25/100)*$AJ$23)*$AH$23)),IF(Calculator!$O$6="SINGLEBAND C",SUM((((G25/100)*$AJ$22)*$AH$22))+(((((G25/100)*$AJ$22)*$AN$22)*$AH$22)*Calculator!$G$7)-((((G25/100)*$AJ$22)*$AN$22)*$AH$22)+((((G25/100)*$AJ$23)*$AH$23)),IF(Calculator!$O$6="SINGLEBAND D",SUM((((G25/100)*$AJ$22)*$AH$22))+(((((G25/100)*$AJ$22)*$AN$22)*$AH$22)*Calculator!$G$8)-((((G25/100)*$AJ$22)*$AN$22)*$AH$22)+((((G25/100)*$AJ$23)*$AH$23)),IF(Calculator!$O$6="SINGLEURBANE",SUM((((G25/100)*$AJ$22)*$AH$22))+(((((G25/100)*$AJ$22)*$AN$22)*$AH$22)*Calculator!$G$9)-((((G25/100)*$AJ$22)*$AN$22)*$AH$22)+((((G25/100)*$AJ$23)*$AH$23)),IF(Calculator!$O$6="SINGLESILVERANOD",SUM((((G25/100)*$AJ$22)*$AH$22))+(((((G25/100)*$AJ$22)*$AN$22)*$AH$22)*Calculator!$G$10)-((((G25/100)*$AJ$22)*$AN$22)*$AH$22)+((((G25/100)*$AJ$23)*$AH$23)),IF(Calculator!$O$6="SINGLEANOD",SUM((((G25/100)*$AJ$22)*$AH$22))+(((((G25/100)*$AJ$22)*$AN$22)*$AH$22)*Calculator!$G$11)-((((G25/100)*$AJ$22)*$AN$22)*$AH$22)+((((G25/100)*$AJ$23)*$AH$23)),IF(Calculator!$O$6="DUALBASE",SUM((((G25/100)*$AJ$22)*$AH$22))+(((((G25/100)*$AJ$22)*$AN$22)*$AH$22)*Calculator!$G$12)-((((G25/100)*$AJ$22)*$AN$22)*$AH$22)+((((G25/100)*$AJ$23)*$AH$23)),IF(Calculator!$O$6="DUALELEMENTS",SUM((((G25/100)*$AJ$22)*$AH$22))+(((((G25/100)*$AJ$22)*$AN$22)*$AH$22)*Calculator!$G$13)-((((G25/100)*$AJ$22)*$AN$22)*$AH$22)+((((G25/100)*$AJ$23)*$AH$23)),IF(Calculator!$O$6="DUALSPECTRUM",SUM((((G25/100)*$AJ$22)*$AH$22))+(((((G25/100)*$AJ$22)*$AN$22)*$AH$22)*Calculator!$G$15)-((((G25/100)*$AJ$22)*$AN$22)*$AH$22)+((((G25/100)*$AJ$23)*$AH$23)),IF(Calculator!$O$6="DUALHOMESTEAD",SUM((((G25/100)*$AJ$22)*$AH$22))+(((((G25/100)*$AJ$22)*$AN$22)*$AH$22)*Calculator!$G$14)-((((G25/100)*$AJ$22)*$AN$22)*$AH$22)+((((G25/100)*$AJ$23)*$AH$23)),IF(Calculator!$O$6="DUALBAND A",SUM((((G25/100)*$AJ$22)*$AH$22))+(((((G25/100)*$AJ$22)*$AN$22)*$AH$22)*Calculator!$G$16)-((((G25/100)*$AJ$22)*$AN$22)*$AH$22)+((((G25/100)*$AJ$23)*$AH$23)),IF(Calculator!$O$6="DUALBAND B",SUM((((G25/100)*$AJ$22)*$AH$22))+(((((G25/100)*$AJ$22)*$AN$22)*$AH$22)*Calculator!$G$17)-((((G25/100)*$AJ$22)*$AN$22)*$AH$22)+((((G25/100)*$AJ$23)*$AH$23)),IF(Calculator!$O$6="DUALBAND C",SUM((((G25/100)*$AJ$22)*$AH$22))+(((((G25/100)*$AJ$22)*$AN$22)*$AH$22)*Calculator!$G$18)-((((G25/100)*$AJ$22)*$AN$22)*$AH$22)+((((G25/100)*$AJ$23)*$AH$23)),IF(Calculator!$O$6="DUALBAND D",SUM((((G25/100)*$AJ$22)*$AH$22))+(((((G25/100)*$AJ$22)*$AN$22)*$AH$22)*Calculator!$G$19)-((((G25/100)*$AJ$22)*$AN$22)*$AH$22)+((((G25/100)*$AJ$23)*$AH$23)),IF(Calculator!$O$6="DUALURBANE",SUM((((G25/100)*$AJ$22)*$AH$22))+(((((G25/100)*$AJ$22)*$AN$22)*$AH$22)*Calculator!$G$20)-((((G25/100)*$AJ$22)*$AN$22)*$AH$22)+((((G25/100)*$AJ$23)*$AH$23)),IF(Calculator!$O$6="DUALSILVERANOD",SUM((((G25/100)*$AJ$22)*$AH$22))+(((((G25/100)*$AJ$22)*$AN$22)*$AH$22)*Calculator!$G$21)-((((G25/100)*$AJ$22)*$AN$22)*$AH$22)+((((G25/100)*$AJ$23)*$AH$23)),IF(Calculator!$O$6="DUALANOD",SUM((((G25/100)*$AJ$22)*$AH$22))+(((((G25/100)*$AJ$22)*$AN$22)*$AH$22)*Calculator!$G$22)-((((G25/100)*$AJ$22)*$AN$22)*$AH$22)+((((G25/100)*$AJ$23)*$AH$23))))))))))))))))))))))))</f>
        <v>184.09639286193845</v>
      </c>
      <c r="W25" s="2">
        <f>IF(Calculator!$O$6="SINGLEBASE",SUM((((H25/100)*$AJ$22)*$AH$22))+((((H25/100)*$AJ$23)*$AH$23)),IF(Calculator!$O$6="SINGLEELEMENTS",SUM((((H25/100)*$AJ$22)*$AH$22))+(((((H25/100)*$AJ$22)*$AN$22)*$AH$22)*Calculator!$G$2)-((((H25/100)*$AJ$22)*$AN$22)*$AH$22)+((((H25/100)*$AJ$23)*$AH$23)),IF(Calculator!$O$6="SINGLESPECTRUM",SUM((((H25/100)*$AJ$22)*$AH$22))+(((((H25/100)*$AJ$22)*$AN$22)*$AH$22)*Calculator!$G$4)-((((H25/100)*$AJ$22)*$AN$22)*$AH$22)+((((H25/100)*$AJ$23)*$AH$23)),IF(Calculator!$O$6="SINGLEHOMESTEAD",SUM((((H25/100)*$AJ$22)*$AH$22))+(((((H25/100)*$AJ$22)*$AN$22)*$AH$22)*Calculator!$G$3)-((((H25/100)*$AJ$22)*$AN$22)*$AH$22)+((((H25/100)*$AJ$23)*$AH$23)),IF(Calculator!$O$6="SINGLEBAND A",SUM((((H25/100)*$AJ$22)*$AH$22))+(((((H25/100)*$AJ$22)*$AN$22)*$AH$22)*Calculator!$G$5)-((((H25/100)*$AJ$22)*$AN$22)*$AH$22)+((((H25/100)*$AJ$23)*$AH$23)),IF(Calculator!$O$6="SINGLEBAND B",SUM((((H25/100)*$AJ$22)*$AH$22))+(((((H25/100)*$AJ$22)*$AN$22)*$AH$22)*Calculator!$G$6)-((((H25/100)*$AJ$22)*$AN$22)*$AH$22)+((((H25/100)*$AJ$23)*$AH$23)),IF(Calculator!$O$6="SINGLEBAND C",SUM((((H25/100)*$AJ$22)*$AH$22))+(((((H25/100)*$AJ$22)*$AN$22)*$AH$22)*Calculator!$G$7)-((((H25/100)*$AJ$22)*$AN$22)*$AH$22)+((((H25/100)*$AJ$23)*$AH$23)),IF(Calculator!$O$6="SINGLEBAND D",SUM((((H25/100)*$AJ$22)*$AH$22))+(((((H25/100)*$AJ$22)*$AN$22)*$AH$22)*Calculator!$G$8)-((((H25/100)*$AJ$22)*$AN$22)*$AH$22)+((((H25/100)*$AJ$23)*$AH$23)),IF(Calculator!$O$6="SINGLEURBANE",SUM((((H25/100)*$AJ$22)*$AH$22))+(((((H25/100)*$AJ$22)*$AN$22)*$AH$22)*Calculator!$G$9)-((((H25/100)*$AJ$22)*$AN$22)*$AH$22)+((((H25/100)*$AJ$23)*$AH$23)),IF(Calculator!$O$6="SINGLESILVERANOD",SUM((((H25/100)*$AJ$22)*$AH$22))+(((((H25/100)*$AJ$22)*$AN$22)*$AH$22)*Calculator!$G$10)-((((H25/100)*$AJ$22)*$AN$22)*$AH$22)+((((H25/100)*$AJ$23)*$AH$23)),IF(Calculator!$O$6="SINGLEANOD",SUM((((H25/100)*$AJ$22)*$AH$22))+(((((H25/100)*$AJ$22)*$AN$22)*$AH$22)*Calculator!$G$11)-((((H25/100)*$AJ$22)*$AN$22)*$AH$22)+((((H25/100)*$AJ$23)*$AH$23)),IF(Calculator!$O$6="DUALBASE",SUM((((H25/100)*$AJ$22)*$AH$22))+(((((H25/100)*$AJ$22)*$AN$22)*$AH$22)*Calculator!$G$12)-((((H25/100)*$AJ$22)*$AN$22)*$AH$22)+((((H25/100)*$AJ$23)*$AH$23)),IF(Calculator!$O$6="DUALELEMENTS",SUM((((H25/100)*$AJ$22)*$AH$22))+(((((H25/100)*$AJ$22)*$AN$22)*$AH$22)*Calculator!$G$13)-((((H25/100)*$AJ$22)*$AN$22)*$AH$22)+((((H25/100)*$AJ$23)*$AH$23)),IF(Calculator!$O$6="DUALSPECTRUM",SUM((((H25/100)*$AJ$22)*$AH$22))+(((((H25/100)*$AJ$22)*$AN$22)*$AH$22)*Calculator!$G$15)-((((H25/100)*$AJ$22)*$AN$22)*$AH$22)+((((H25/100)*$AJ$23)*$AH$23)),IF(Calculator!$O$6="DUALHOMESTEAD",SUM((((H25/100)*$AJ$22)*$AH$22))+(((((H25/100)*$AJ$22)*$AN$22)*$AH$22)*Calculator!$G$14)-((((H25/100)*$AJ$22)*$AN$22)*$AH$22)+((((H25/100)*$AJ$23)*$AH$23)),IF(Calculator!$O$6="DUALBAND A",SUM((((H25/100)*$AJ$22)*$AH$22))+(((((H25/100)*$AJ$22)*$AN$22)*$AH$22)*Calculator!$G$16)-((((H25/100)*$AJ$22)*$AN$22)*$AH$22)+((((H25/100)*$AJ$23)*$AH$23)),IF(Calculator!$O$6="DUALBAND B",SUM((((H25/100)*$AJ$22)*$AH$22))+(((((H25/100)*$AJ$22)*$AN$22)*$AH$22)*Calculator!$G$17)-((((H25/100)*$AJ$22)*$AN$22)*$AH$22)+((((H25/100)*$AJ$23)*$AH$23)),IF(Calculator!$O$6="DUALBAND C",SUM((((H25/100)*$AJ$22)*$AH$22))+(((((H25/100)*$AJ$22)*$AN$22)*$AH$22)*Calculator!$G$18)-((((H25/100)*$AJ$22)*$AN$22)*$AH$22)+((((H25/100)*$AJ$23)*$AH$23)),IF(Calculator!$O$6="DUALBAND D",SUM((((H25/100)*$AJ$22)*$AH$22))+(((((H25/100)*$AJ$22)*$AN$22)*$AH$22)*Calculator!$G$19)-((((H25/100)*$AJ$22)*$AN$22)*$AH$22)+((((H25/100)*$AJ$23)*$AH$23)),IF(Calculator!$O$6="DUALURBANE",SUM((((H25/100)*$AJ$22)*$AH$22))+(((((H25/100)*$AJ$22)*$AN$22)*$AH$22)*Calculator!$G$20)-((((H25/100)*$AJ$22)*$AN$22)*$AH$22)+((((H25/100)*$AJ$23)*$AH$23)),IF(Calculator!$O$6="DUALSILVERANOD",SUM((((H25/100)*$AJ$22)*$AH$22))+(((((H25/100)*$AJ$22)*$AN$22)*$AH$22)*Calculator!$G$21)-((((H25/100)*$AJ$22)*$AN$22)*$AH$22)+((((H25/100)*$AJ$23)*$AH$23)),IF(Calculator!$O$6="DUALANOD",SUM((((H25/100)*$AJ$22)*$AH$22))+(((((H25/100)*$AJ$22)*$AN$22)*$AH$22)*Calculator!$G$22)-((((H25/100)*$AJ$22)*$AN$22)*$AH$22)+((((H25/100)*$AJ$23)*$AH$23))))))))))))))))))))))))</f>
        <v>187.54542320709226</v>
      </c>
      <c r="X25" s="2">
        <f>IF(Calculator!$O$6="SINGLEBASE",SUM((((I25/100)*$AJ$22)*$AH$22))+((((I25/100)*$AJ$23)*$AH$23)),IF(Calculator!$O$6="SINGLEELEMENTS",SUM((((I25/100)*$AJ$22)*$AH$22))+(((((I25/100)*$AJ$22)*$AN$22)*$AH$22)*Calculator!$G$2)-((((I25/100)*$AJ$22)*$AN$22)*$AH$22)+((((I25/100)*$AJ$23)*$AH$23)),IF(Calculator!$O$6="SINGLESPECTRUM",SUM((((I25/100)*$AJ$22)*$AH$22))+(((((I25/100)*$AJ$22)*$AN$22)*$AH$22)*Calculator!$G$4)-((((I25/100)*$AJ$22)*$AN$22)*$AH$22)+((((I25/100)*$AJ$23)*$AH$23)),IF(Calculator!$O$6="SINGLEHOMESTEAD",SUM((((I25/100)*$AJ$22)*$AH$22))+(((((I25/100)*$AJ$22)*$AN$22)*$AH$22)*Calculator!$G$3)-((((I25/100)*$AJ$22)*$AN$22)*$AH$22)+((((I25/100)*$AJ$23)*$AH$23)),IF(Calculator!$O$6="SINGLEBAND A",SUM((((I25/100)*$AJ$22)*$AH$22))+(((((I25/100)*$AJ$22)*$AN$22)*$AH$22)*Calculator!$G$5)-((((I25/100)*$AJ$22)*$AN$22)*$AH$22)+((((I25/100)*$AJ$23)*$AH$23)),IF(Calculator!$O$6="SINGLEBAND B",SUM((((I25/100)*$AJ$22)*$AH$22))+(((((I25/100)*$AJ$22)*$AN$22)*$AH$22)*Calculator!$G$6)-((((I25/100)*$AJ$22)*$AN$22)*$AH$22)+((((I25/100)*$AJ$23)*$AH$23)),IF(Calculator!$O$6="SINGLEBAND C",SUM((((I25/100)*$AJ$22)*$AH$22))+(((((I25/100)*$AJ$22)*$AN$22)*$AH$22)*Calculator!$G$7)-((((I25/100)*$AJ$22)*$AN$22)*$AH$22)+((((I25/100)*$AJ$23)*$AH$23)),IF(Calculator!$O$6="SINGLEBAND D",SUM((((I25/100)*$AJ$22)*$AH$22))+(((((I25/100)*$AJ$22)*$AN$22)*$AH$22)*Calculator!$G$8)-((((I25/100)*$AJ$22)*$AN$22)*$AH$22)+((((I25/100)*$AJ$23)*$AH$23)),IF(Calculator!$O$6="SINGLEURBANE",SUM((((I25/100)*$AJ$22)*$AH$22))+(((((I25/100)*$AJ$22)*$AN$22)*$AH$22)*Calculator!$G$9)-((((I25/100)*$AJ$22)*$AN$22)*$AH$22)+((((I25/100)*$AJ$23)*$AH$23)),IF(Calculator!$O$6="SINGLESILVERANOD",SUM((((I25/100)*$AJ$22)*$AH$22))+(((((I25/100)*$AJ$22)*$AN$22)*$AH$22)*Calculator!$G$10)-((((I25/100)*$AJ$22)*$AN$22)*$AH$22)+((((I25/100)*$AJ$23)*$AH$23)),IF(Calculator!$O$6="SINGLEANOD",SUM((((I25/100)*$AJ$22)*$AH$22))+(((((I25/100)*$AJ$22)*$AN$22)*$AH$22)*Calculator!$G$11)-((((I25/100)*$AJ$22)*$AN$22)*$AH$22)+((((I25/100)*$AJ$23)*$AH$23)),IF(Calculator!$O$6="DUALBASE",SUM((((I25/100)*$AJ$22)*$AH$22))+(((((I25/100)*$AJ$22)*$AN$22)*$AH$22)*Calculator!$G$12)-((((I25/100)*$AJ$22)*$AN$22)*$AH$22)+((((I25/100)*$AJ$23)*$AH$23)),IF(Calculator!$O$6="DUALELEMENTS",SUM((((I25/100)*$AJ$22)*$AH$22))+(((((I25/100)*$AJ$22)*$AN$22)*$AH$22)*Calculator!$G$13)-((((I25/100)*$AJ$22)*$AN$22)*$AH$22)+((((I25/100)*$AJ$23)*$AH$23)),IF(Calculator!$O$6="DUALSPECTRUM",SUM((((I25/100)*$AJ$22)*$AH$22))+(((((I25/100)*$AJ$22)*$AN$22)*$AH$22)*Calculator!$G$15)-((((I25/100)*$AJ$22)*$AN$22)*$AH$22)+((((I25/100)*$AJ$23)*$AH$23)),IF(Calculator!$O$6="DUALHOMESTEAD",SUM((((I25/100)*$AJ$22)*$AH$22))+(((((I25/100)*$AJ$22)*$AN$22)*$AH$22)*Calculator!$G$14)-((((I25/100)*$AJ$22)*$AN$22)*$AH$22)+((((I25/100)*$AJ$23)*$AH$23)),IF(Calculator!$O$6="DUALBAND A",SUM((((I25/100)*$AJ$22)*$AH$22))+(((((I25/100)*$AJ$22)*$AN$22)*$AH$22)*Calculator!$G$16)-((((I25/100)*$AJ$22)*$AN$22)*$AH$22)+((((I25/100)*$AJ$23)*$AH$23)),IF(Calculator!$O$6="DUALBAND B",SUM((((I25/100)*$AJ$22)*$AH$22))+(((((I25/100)*$AJ$22)*$AN$22)*$AH$22)*Calculator!$G$17)-((((I25/100)*$AJ$22)*$AN$22)*$AH$22)+((((I25/100)*$AJ$23)*$AH$23)),IF(Calculator!$O$6="DUALBAND C",SUM((((I25/100)*$AJ$22)*$AH$22))+(((((I25/100)*$AJ$22)*$AN$22)*$AH$22)*Calculator!$G$18)-((((I25/100)*$AJ$22)*$AN$22)*$AH$22)+((((I25/100)*$AJ$23)*$AH$23)),IF(Calculator!$O$6="DUALBAND D",SUM((((I25/100)*$AJ$22)*$AH$22))+(((((I25/100)*$AJ$22)*$AN$22)*$AH$22)*Calculator!$G$19)-((((I25/100)*$AJ$22)*$AN$22)*$AH$22)+((((I25/100)*$AJ$23)*$AH$23)),IF(Calculator!$O$6="DUALURBANE",SUM((((I25/100)*$AJ$22)*$AH$22))+(((((I25/100)*$AJ$22)*$AN$22)*$AH$22)*Calculator!$G$20)-((((I25/100)*$AJ$22)*$AN$22)*$AH$22)+((((I25/100)*$AJ$23)*$AH$23)),IF(Calculator!$O$6="DUALSILVERANOD",SUM((((I25/100)*$AJ$22)*$AH$22))+(((((I25/100)*$AJ$22)*$AN$22)*$AH$22)*Calculator!$G$21)-((((I25/100)*$AJ$22)*$AN$22)*$AH$22)+((((I25/100)*$AJ$23)*$AH$23)),IF(Calculator!$O$6="DUALANOD",SUM((((I25/100)*$AJ$22)*$AH$22))+(((((I25/100)*$AJ$22)*$AN$22)*$AH$22)*Calculator!$G$22)-((((I25/100)*$AJ$22)*$AN$22)*$AH$22)+((((I25/100)*$AJ$23)*$AH$23))))))))))))))))))))))))</f>
        <v>193.3209208389282</v>
      </c>
      <c r="Y25" s="2">
        <f>IF(Calculator!$O$6="SINGLEBASE",SUM((((J25/100)*$AJ$22)*$AH$22))+((((J25/100)*$AJ$23)*$AH$23)),IF(Calculator!$O$6="SINGLEELEMENTS",SUM((((J25/100)*$AJ$22)*$AH$22))+(((((J25/100)*$AJ$22)*$AN$22)*$AH$22)*Calculator!$G$2)-((((J25/100)*$AJ$22)*$AN$22)*$AH$22)+((((J25/100)*$AJ$23)*$AH$23)),IF(Calculator!$O$6="SINGLESPECTRUM",SUM((((J25/100)*$AJ$22)*$AH$22))+(((((J25/100)*$AJ$22)*$AN$22)*$AH$22)*Calculator!$G$4)-((((J25/100)*$AJ$22)*$AN$22)*$AH$22)+((((J25/100)*$AJ$23)*$AH$23)),IF(Calculator!$O$6="SINGLEHOMESTEAD",SUM((((J25/100)*$AJ$22)*$AH$22))+(((((J25/100)*$AJ$22)*$AN$22)*$AH$22)*Calculator!$G$3)-((((J25/100)*$AJ$22)*$AN$22)*$AH$22)+((((J25/100)*$AJ$23)*$AH$23)),IF(Calculator!$O$6="SINGLEBAND A",SUM((((J25/100)*$AJ$22)*$AH$22))+(((((J25/100)*$AJ$22)*$AN$22)*$AH$22)*Calculator!$G$5)-((((J25/100)*$AJ$22)*$AN$22)*$AH$22)+((((J25/100)*$AJ$23)*$AH$23)),IF(Calculator!$O$6="SINGLEBAND B",SUM((((J25/100)*$AJ$22)*$AH$22))+(((((J25/100)*$AJ$22)*$AN$22)*$AH$22)*Calculator!$G$6)-((((J25/100)*$AJ$22)*$AN$22)*$AH$22)+((((J25/100)*$AJ$23)*$AH$23)),IF(Calculator!$O$6="SINGLEBAND C",SUM((((J25/100)*$AJ$22)*$AH$22))+(((((J25/100)*$AJ$22)*$AN$22)*$AH$22)*Calculator!$G$7)-((((J25/100)*$AJ$22)*$AN$22)*$AH$22)+((((J25/100)*$AJ$23)*$AH$23)),IF(Calculator!$O$6="SINGLEBAND D",SUM((((J25/100)*$AJ$22)*$AH$22))+(((((J25/100)*$AJ$22)*$AN$22)*$AH$22)*Calculator!$G$8)-((((J25/100)*$AJ$22)*$AN$22)*$AH$22)+((((J25/100)*$AJ$23)*$AH$23)),IF(Calculator!$O$6="SINGLEURBANE",SUM((((J25/100)*$AJ$22)*$AH$22))+(((((J25/100)*$AJ$22)*$AN$22)*$AH$22)*Calculator!$G$9)-((((J25/100)*$AJ$22)*$AN$22)*$AH$22)+((((J25/100)*$AJ$23)*$AH$23)),IF(Calculator!$O$6="SINGLESILVERANOD",SUM((((J25/100)*$AJ$22)*$AH$22))+(((((J25/100)*$AJ$22)*$AN$22)*$AH$22)*Calculator!$G$10)-((((J25/100)*$AJ$22)*$AN$22)*$AH$22)+((((J25/100)*$AJ$23)*$AH$23)),IF(Calculator!$O$6="SINGLEANOD",SUM((((J25/100)*$AJ$22)*$AH$22))+(((((J25/100)*$AJ$22)*$AN$22)*$AH$22)*Calculator!$G$11)-((((J25/100)*$AJ$22)*$AN$22)*$AH$22)+((((J25/100)*$AJ$23)*$AH$23)),IF(Calculator!$O$6="DUALBASE",SUM((((J25/100)*$AJ$22)*$AH$22))+(((((J25/100)*$AJ$22)*$AN$22)*$AH$22)*Calculator!$G$12)-((((J25/100)*$AJ$22)*$AN$22)*$AH$22)+((((J25/100)*$AJ$23)*$AH$23)),IF(Calculator!$O$6="DUALELEMENTS",SUM((((J25/100)*$AJ$22)*$AH$22))+(((((J25/100)*$AJ$22)*$AN$22)*$AH$22)*Calculator!$G$13)-((((J25/100)*$AJ$22)*$AN$22)*$AH$22)+((((J25/100)*$AJ$23)*$AH$23)),IF(Calculator!$O$6="DUALSPECTRUM",SUM((((J25/100)*$AJ$22)*$AH$22))+(((((J25/100)*$AJ$22)*$AN$22)*$AH$22)*Calculator!$G$15)-((((J25/100)*$AJ$22)*$AN$22)*$AH$22)+((((J25/100)*$AJ$23)*$AH$23)),IF(Calculator!$O$6="DUALHOMESTEAD",SUM((((J25/100)*$AJ$22)*$AH$22))+(((((J25/100)*$AJ$22)*$AN$22)*$AH$22)*Calculator!$G$14)-((((J25/100)*$AJ$22)*$AN$22)*$AH$22)+((((J25/100)*$AJ$23)*$AH$23)),IF(Calculator!$O$6="DUALBAND A",SUM((((J25/100)*$AJ$22)*$AH$22))+(((((J25/100)*$AJ$22)*$AN$22)*$AH$22)*Calculator!$G$16)-((((J25/100)*$AJ$22)*$AN$22)*$AH$22)+((((J25/100)*$AJ$23)*$AH$23)),IF(Calculator!$O$6="DUALBAND B",SUM((((J25/100)*$AJ$22)*$AH$22))+(((((J25/100)*$AJ$22)*$AN$22)*$AH$22)*Calculator!$G$17)-((((J25/100)*$AJ$22)*$AN$22)*$AH$22)+((((J25/100)*$AJ$23)*$AH$23)),IF(Calculator!$O$6="DUALBAND C",SUM((((J25/100)*$AJ$22)*$AH$22))+(((((J25/100)*$AJ$22)*$AN$22)*$AH$22)*Calculator!$G$18)-((((J25/100)*$AJ$22)*$AN$22)*$AH$22)+((((J25/100)*$AJ$23)*$AH$23)),IF(Calculator!$O$6="DUALBAND D",SUM((((J25/100)*$AJ$22)*$AH$22))+(((((J25/100)*$AJ$22)*$AN$22)*$AH$22)*Calculator!$G$19)-((((J25/100)*$AJ$22)*$AN$22)*$AH$22)+((((J25/100)*$AJ$23)*$AH$23)),IF(Calculator!$O$6="DUALURBANE",SUM((((J25/100)*$AJ$22)*$AH$22))+(((((J25/100)*$AJ$22)*$AN$22)*$AH$22)*Calculator!$G$20)-((((J25/100)*$AJ$22)*$AN$22)*$AH$22)+((((J25/100)*$AJ$23)*$AH$23)),IF(Calculator!$O$6="DUALSILVERANOD",SUM((((J25/100)*$AJ$22)*$AH$22))+(((((J25/100)*$AJ$22)*$AN$22)*$AH$22)*Calculator!$G$21)-((((J25/100)*$AJ$22)*$AN$22)*$AH$22)+((((J25/100)*$AJ$23)*$AH$23)),IF(Calculator!$O$6="DUALANOD",SUM((((J25/100)*$AJ$22)*$AH$22))+(((((J25/100)*$AJ$22)*$AN$22)*$AH$22)*Calculator!$G$22)-((((J25/100)*$AJ$22)*$AN$22)*$AH$22)+((((J25/100)*$AJ$23)*$AH$23))))))))))))))))))))))))</f>
        <v>196.76995118408198</v>
      </c>
      <c r="Z25" s="2">
        <f>IF(Calculator!$O$6="SINGLEBASE",SUM((((K25/100)*$AJ$22)*$AH$22))+((((K25/100)*$AJ$23)*$AH$23)),IF(Calculator!$O$6="SINGLEELEMENTS",SUM((((K25/100)*$AJ$22)*$AH$22))+(((((K25/100)*$AJ$22)*$AN$22)*$AH$22)*Calculator!$G$2)-((((K25/100)*$AJ$22)*$AN$22)*$AH$22)+((((K25/100)*$AJ$23)*$AH$23)),IF(Calculator!$O$6="SINGLESPECTRUM",SUM((((K25/100)*$AJ$22)*$AH$22))+(((((K25/100)*$AJ$22)*$AN$22)*$AH$22)*Calculator!$G$4)-((((K25/100)*$AJ$22)*$AN$22)*$AH$22)+((((K25/100)*$AJ$23)*$AH$23)),IF(Calculator!$O$6="SINGLEHOMESTEAD",SUM((((K25/100)*$AJ$22)*$AH$22))+(((((K25/100)*$AJ$22)*$AN$22)*$AH$22)*Calculator!$G$3)-((((K25/100)*$AJ$22)*$AN$22)*$AH$22)+((((K25/100)*$AJ$23)*$AH$23)),IF(Calculator!$O$6="SINGLEBAND A",SUM((((K25/100)*$AJ$22)*$AH$22))+(((((K25/100)*$AJ$22)*$AN$22)*$AH$22)*Calculator!$G$5)-((((K25/100)*$AJ$22)*$AN$22)*$AH$22)+((((K25/100)*$AJ$23)*$AH$23)),IF(Calculator!$O$6="SINGLEBAND B",SUM((((K25/100)*$AJ$22)*$AH$22))+(((((K25/100)*$AJ$22)*$AN$22)*$AH$22)*Calculator!$G$6)-((((K25/100)*$AJ$22)*$AN$22)*$AH$22)+((((K25/100)*$AJ$23)*$AH$23)),IF(Calculator!$O$6="SINGLEBAND C",SUM((((K25/100)*$AJ$22)*$AH$22))+(((((K25/100)*$AJ$22)*$AN$22)*$AH$22)*Calculator!$G$7)-((((K25/100)*$AJ$22)*$AN$22)*$AH$22)+((((K25/100)*$AJ$23)*$AH$23)),IF(Calculator!$O$6="SINGLEBAND D",SUM((((K25/100)*$AJ$22)*$AH$22))+(((((K25/100)*$AJ$22)*$AN$22)*$AH$22)*Calculator!$G$8)-((((K25/100)*$AJ$22)*$AN$22)*$AH$22)+((((K25/100)*$AJ$23)*$AH$23)),IF(Calculator!$O$6="SINGLEURBANE",SUM((((K25/100)*$AJ$22)*$AH$22))+(((((K25/100)*$AJ$22)*$AN$22)*$AH$22)*Calculator!$G$9)-((((K25/100)*$AJ$22)*$AN$22)*$AH$22)+((((K25/100)*$AJ$23)*$AH$23)),IF(Calculator!$O$6="SINGLESILVERANOD",SUM((((K25/100)*$AJ$22)*$AH$22))+(((((K25/100)*$AJ$22)*$AN$22)*$AH$22)*Calculator!$G$10)-((((K25/100)*$AJ$22)*$AN$22)*$AH$22)+((((K25/100)*$AJ$23)*$AH$23)),IF(Calculator!$O$6="SINGLEANOD",SUM((((K25/100)*$AJ$22)*$AH$22))+(((((K25/100)*$AJ$22)*$AN$22)*$AH$22)*Calculator!$G$11)-((((K25/100)*$AJ$22)*$AN$22)*$AH$22)+((((K25/100)*$AJ$23)*$AH$23)),IF(Calculator!$O$6="DUALBASE",SUM((((K25/100)*$AJ$22)*$AH$22))+(((((K25/100)*$AJ$22)*$AN$22)*$AH$22)*Calculator!$G$12)-((((K25/100)*$AJ$22)*$AN$22)*$AH$22)+((((K25/100)*$AJ$23)*$AH$23)),IF(Calculator!$O$6="DUALELEMENTS",SUM((((K25/100)*$AJ$22)*$AH$22))+(((((K25/100)*$AJ$22)*$AN$22)*$AH$22)*Calculator!$G$13)-((((K25/100)*$AJ$22)*$AN$22)*$AH$22)+((((K25/100)*$AJ$23)*$AH$23)),IF(Calculator!$O$6="DUALSPECTRUM",SUM((((K25/100)*$AJ$22)*$AH$22))+(((((K25/100)*$AJ$22)*$AN$22)*$AH$22)*Calculator!$G$15)-((((K25/100)*$AJ$22)*$AN$22)*$AH$22)+((((K25/100)*$AJ$23)*$AH$23)),IF(Calculator!$O$6="DUALHOMESTEAD",SUM((((K25/100)*$AJ$22)*$AH$22))+(((((K25/100)*$AJ$22)*$AN$22)*$AH$22)*Calculator!$G$14)-((((K25/100)*$AJ$22)*$AN$22)*$AH$22)+((((K25/100)*$AJ$23)*$AH$23)),IF(Calculator!$O$6="DUALBAND A",SUM((((K25/100)*$AJ$22)*$AH$22))+(((((K25/100)*$AJ$22)*$AN$22)*$AH$22)*Calculator!$G$16)-((((K25/100)*$AJ$22)*$AN$22)*$AH$22)+((((K25/100)*$AJ$23)*$AH$23)),IF(Calculator!$O$6="DUALBAND B",SUM((((K25/100)*$AJ$22)*$AH$22))+(((((K25/100)*$AJ$22)*$AN$22)*$AH$22)*Calculator!$G$17)-((((K25/100)*$AJ$22)*$AN$22)*$AH$22)+((((K25/100)*$AJ$23)*$AH$23)),IF(Calculator!$O$6="DUALBAND C",SUM((((K25/100)*$AJ$22)*$AH$22))+(((((K25/100)*$AJ$22)*$AN$22)*$AH$22)*Calculator!$G$18)-((((K25/100)*$AJ$22)*$AN$22)*$AH$22)+((((K25/100)*$AJ$23)*$AH$23)),IF(Calculator!$O$6="DUALBAND D",SUM((((K25/100)*$AJ$22)*$AH$22))+(((((K25/100)*$AJ$22)*$AN$22)*$AH$22)*Calculator!$G$19)-((((K25/100)*$AJ$22)*$AN$22)*$AH$22)+((((K25/100)*$AJ$23)*$AH$23)),IF(Calculator!$O$6="DUALURBANE",SUM((((K25/100)*$AJ$22)*$AH$22))+(((((K25/100)*$AJ$22)*$AN$22)*$AH$22)*Calculator!$G$20)-((((K25/100)*$AJ$22)*$AN$22)*$AH$22)+((((K25/100)*$AJ$23)*$AH$23)),IF(Calculator!$O$6="DUALSILVERANOD",SUM((((K25/100)*$AJ$22)*$AH$22))+(((((K25/100)*$AJ$22)*$AN$22)*$AH$22)*Calculator!$G$21)-((((K25/100)*$AJ$22)*$AN$22)*$AH$22)+((((K25/100)*$AJ$23)*$AH$23)),IF(Calculator!$O$6="DUALANOD",SUM((((K25/100)*$AJ$22)*$AH$22))+(((((K25/100)*$AJ$22)*$AN$22)*$AH$22)*Calculator!$G$22)-((((K25/100)*$AJ$22)*$AN$22)*$AH$22)+((((K25/100)*$AJ$23)*$AH$23))))))))))))))))))))))))</f>
        <v>200.21896845397947</v>
      </c>
      <c r="AA25" s="2">
        <f>IF(Calculator!$O$6="SINGLEBASE",SUM((((L25/100)*$AJ$22)*$AH$22))+((((L25/100)*$AJ$23)*$AH$23)),IF(Calculator!$O$6="SINGLEELEMENTS",SUM((((L25/100)*$AJ$22)*$AH$22))+(((((L25/100)*$AJ$22)*$AN$22)*$AH$22)*Calculator!$G$2)-((((L25/100)*$AJ$22)*$AN$22)*$AH$22)+((((L25/100)*$AJ$23)*$AH$23)),IF(Calculator!$O$6="SINGLESPECTRUM",SUM((((L25/100)*$AJ$22)*$AH$22))+(((((L25/100)*$AJ$22)*$AN$22)*$AH$22)*Calculator!$G$4)-((((L25/100)*$AJ$22)*$AN$22)*$AH$22)+((((L25/100)*$AJ$23)*$AH$23)),IF(Calculator!$O$6="SINGLEHOMESTEAD",SUM((((L25/100)*$AJ$22)*$AH$22))+(((((L25/100)*$AJ$22)*$AN$22)*$AH$22)*Calculator!$G$3)-((((L25/100)*$AJ$22)*$AN$22)*$AH$22)+((((L25/100)*$AJ$23)*$AH$23)),IF(Calculator!$O$6="SINGLEBAND A",SUM((((L25/100)*$AJ$22)*$AH$22))+(((((L25/100)*$AJ$22)*$AN$22)*$AH$22)*Calculator!$G$5)-((((L25/100)*$AJ$22)*$AN$22)*$AH$22)+((((L25/100)*$AJ$23)*$AH$23)),IF(Calculator!$O$6="SINGLEBAND B",SUM((((L25/100)*$AJ$22)*$AH$22))+(((((L25/100)*$AJ$22)*$AN$22)*$AH$22)*Calculator!$G$6)-((((L25/100)*$AJ$22)*$AN$22)*$AH$22)+((((L25/100)*$AJ$23)*$AH$23)),IF(Calculator!$O$6="SINGLEBAND C",SUM((((L25/100)*$AJ$22)*$AH$22))+(((((L25/100)*$AJ$22)*$AN$22)*$AH$22)*Calculator!$G$7)-((((L25/100)*$AJ$22)*$AN$22)*$AH$22)+((((L25/100)*$AJ$23)*$AH$23)),IF(Calculator!$O$6="SINGLEBAND D",SUM((((L25/100)*$AJ$22)*$AH$22))+(((((L25/100)*$AJ$22)*$AN$22)*$AH$22)*Calculator!$G$8)-((((L25/100)*$AJ$22)*$AN$22)*$AH$22)+((((L25/100)*$AJ$23)*$AH$23)),IF(Calculator!$O$6="SINGLEURBANE",SUM((((L25/100)*$AJ$22)*$AH$22))+(((((L25/100)*$AJ$22)*$AN$22)*$AH$22)*Calculator!$G$9)-((((L25/100)*$AJ$22)*$AN$22)*$AH$22)+((((L25/100)*$AJ$23)*$AH$23)),IF(Calculator!$O$6="SINGLESILVERANOD",SUM((((L25/100)*$AJ$22)*$AH$22))+(((((L25/100)*$AJ$22)*$AN$22)*$AH$22)*Calculator!$G$10)-((((L25/100)*$AJ$22)*$AN$22)*$AH$22)+((((L25/100)*$AJ$23)*$AH$23)),IF(Calculator!$O$6="SINGLEANOD",SUM((((L25/100)*$AJ$22)*$AH$22))+(((((L25/100)*$AJ$22)*$AN$22)*$AH$22)*Calculator!$G$11)-((((L25/100)*$AJ$22)*$AN$22)*$AH$22)+((((L25/100)*$AJ$23)*$AH$23)),IF(Calculator!$O$6="DUALBASE",SUM((((L25/100)*$AJ$22)*$AH$22))+(((((L25/100)*$AJ$22)*$AN$22)*$AH$22)*Calculator!$G$12)-((((L25/100)*$AJ$22)*$AN$22)*$AH$22)+((((L25/100)*$AJ$23)*$AH$23)),IF(Calculator!$O$6="DUALELEMENTS",SUM((((L25/100)*$AJ$22)*$AH$22))+(((((L25/100)*$AJ$22)*$AN$22)*$AH$22)*Calculator!$G$13)-((((L25/100)*$AJ$22)*$AN$22)*$AH$22)+((((L25/100)*$AJ$23)*$AH$23)),IF(Calculator!$O$6="DUALSPECTRUM",SUM((((L25/100)*$AJ$22)*$AH$22))+(((((L25/100)*$AJ$22)*$AN$22)*$AH$22)*Calculator!$G$15)-((((L25/100)*$AJ$22)*$AN$22)*$AH$22)+((((L25/100)*$AJ$23)*$AH$23)),IF(Calculator!$O$6="DUALHOMESTEAD",SUM((((L25/100)*$AJ$22)*$AH$22))+(((((L25/100)*$AJ$22)*$AN$22)*$AH$22)*Calculator!$G$14)-((((L25/100)*$AJ$22)*$AN$22)*$AH$22)+((((L25/100)*$AJ$23)*$AH$23)),IF(Calculator!$O$6="DUALBAND A",SUM((((L25/100)*$AJ$22)*$AH$22))+(((((L25/100)*$AJ$22)*$AN$22)*$AH$22)*Calculator!$G$16)-((((L25/100)*$AJ$22)*$AN$22)*$AH$22)+((((L25/100)*$AJ$23)*$AH$23)),IF(Calculator!$O$6="DUALBAND B",SUM((((L25/100)*$AJ$22)*$AH$22))+(((((L25/100)*$AJ$22)*$AN$22)*$AH$22)*Calculator!$G$17)-((((L25/100)*$AJ$22)*$AN$22)*$AH$22)+((((L25/100)*$AJ$23)*$AH$23)),IF(Calculator!$O$6="DUALBAND C",SUM((((L25/100)*$AJ$22)*$AH$22))+(((((L25/100)*$AJ$22)*$AN$22)*$AH$22)*Calculator!$G$18)-((((L25/100)*$AJ$22)*$AN$22)*$AH$22)+((((L25/100)*$AJ$23)*$AH$23)),IF(Calculator!$O$6="DUALBAND D",SUM((((L25/100)*$AJ$22)*$AH$22))+(((((L25/100)*$AJ$22)*$AN$22)*$AH$22)*Calculator!$G$19)-((((L25/100)*$AJ$22)*$AN$22)*$AH$22)+((((L25/100)*$AJ$23)*$AH$23)),IF(Calculator!$O$6="DUALURBANE",SUM((((L25/100)*$AJ$22)*$AH$22))+(((((L25/100)*$AJ$22)*$AN$22)*$AH$22)*Calculator!$G$20)-((((L25/100)*$AJ$22)*$AN$22)*$AH$22)+((((L25/100)*$AJ$23)*$AH$23)),IF(Calculator!$O$6="DUALSILVERANOD",SUM((((L25/100)*$AJ$22)*$AH$22))+(((((L25/100)*$AJ$22)*$AN$22)*$AH$22)*Calculator!$G$21)-((((L25/100)*$AJ$22)*$AN$22)*$AH$22)+((((L25/100)*$AJ$23)*$AH$23)),IF(Calculator!$O$6="DUALANOD",SUM((((L25/100)*$AJ$22)*$AH$22))+(((((L25/100)*$AJ$22)*$AN$22)*$AH$22)*Calculator!$G$22)-((((L25/100)*$AJ$22)*$AN$22)*$AH$22)+((((L25/100)*$AJ$23)*$AH$23))))))))))))))))))))))))</f>
        <v>203.66798572387691</v>
      </c>
      <c r="AB25" s="2">
        <f>IF(Calculator!$O$6="SINGLEBASE",SUM((((M25/100)*$AJ$22)*$AH$22))+((((M25/100)*$AJ$23)*$AH$23)),IF(Calculator!$O$6="SINGLEELEMENTS",SUM((((M25/100)*$AJ$22)*$AH$22))+(((((M25/100)*$AJ$22)*$AN$22)*$AH$22)*Calculator!$G$2)-((((M25/100)*$AJ$22)*$AN$22)*$AH$22)+((((M25/100)*$AJ$23)*$AH$23)),IF(Calculator!$O$6="SINGLESPECTRUM",SUM((((M25/100)*$AJ$22)*$AH$22))+(((((M25/100)*$AJ$22)*$AN$22)*$AH$22)*Calculator!$G$4)-((((M25/100)*$AJ$22)*$AN$22)*$AH$22)+((((M25/100)*$AJ$23)*$AH$23)),IF(Calculator!$O$6="SINGLEHOMESTEAD",SUM((((M25/100)*$AJ$22)*$AH$22))+(((((M25/100)*$AJ$22)*$AN$22)*$AH$22)*Calculator!$G$3)-((((M25/100)*$AJ$22)*$AN$22)*$AH$22)+((((M25/100)*$AJ$23)*$AH$23)),IF(Calculator!$O$6="SINGLEBAND A",SUM((((M25/100)*$AJ$22)*$AH$22))+(((((M25/100)*$AJ$22)*$AN$22)*$AH$22)*Calculator!$G$5)-((((M25/100)*$AJ$22)*$AN$22)*$AH$22)+((((M25/100)*$AJ$23)*$AH$23)),IF(Calculator!$O$6="SINGLEBAND B",SUM((((M25/100)*$AJ$22)*$AH$22))+(((((M25/100)*$AJ$22)*$AN$22)*$AH$22)*Calculator!$G$6)-((((M25/100)*$AJ$22)*$AN$22)*$AH$22)+((((M25/100)*$AJ$23)*$AH$23)),IF(Calculator!$O$6="SINGLEBAND C",SUM((((M25/100)*$AJ$22)*$AH$22))+(((((M25/100)*$AJ$22)*$AN$22)*$AH$22)*Calculator!$G$7)-((((M25/100)*$AJ$22)*$AN$22)*$AH$22)+((((M25/100)*$AJ$23)*$AH$23)),IF(Calculator!$O$6="SINGLEBAND D",SUM((((M25/100)*$AJ$22)*$AH$22))+(((((M25/100)*$AJ$22)*$AN$22)*$AH$22)*Calculator!$G$8)-((((M25/100)*$AJ$22)*$AN$22)*$AH$22)+((((M25/100)*$AJ$23)*$AH$23)),IF(Calculator!$O$6="SINGLEURBANE",SUM((((M25/100)*$AJ$22)*$AH$22))+(((((M25/100)*$AJ$22)*$AN$22)*$AH$22)*Calculator!$G$9)-((((M25/100)*$AJ$22)*$AN$22)*$AH$22)+((((M25/100)*$AJ$23)*$AH$23)),IF(Calculator!$O$6="SINGLESILVERANOD",SUM((((M25/100)*$AJ$22)*$AH$22))+(((((M25/100)*$AJ$22)*$AN$22)*$AH$22)*Calculator!$G$10)-((((M25/100)*$AJ$22)*$AN$22)*$AH$22)+((((M25/100)*$AJ$23)*$AH$23)),IF(Calculator!$O$6="SINGLEANOD",SUM((((M25/100)*$AJ$22)*$AH$22))+(((((M25/100)*$AJ$22)*$AN$22)*$AH$22)*Calculator!$G$11)-((((M25/100)*$AJ$22)*$AN$22)*$AH$22)+((((M25/100)*$AJ$23)*$AH$23)),IF(Calculator!$O$6="DUALBASE",SUM((((M25/100)*$AJ$22)*$AH$22))+(((((M25/100)*$AJ$22)*$AN$22)*$AH$22)*Calculator!$G$12)-((((M25/100)*$AJ$22)*$AN$22)*$AH$22)+((((M25/100)*$AJ$23)*$AH$23)),IF(Calculator!$O$6="DUALELEMENTS",SUM((((M25/100)*$AJ$22)*$AH$22))+(((((M25/100)*$AJ$22)*$AN$22)*$AH$22)*Calculator!$G$13)-((((M25/100)*$AJ$22)*$AN$22)*$AH$22)+((((M25/100)*$AJ$23)*$AH$23)),IF(Calculator!$O$6="DUALSPECTRUM",SUM((((M25/100)*$AJ$22)*$AH$22))+(((((M25/100)*$AJ$22)*$AN$22)*$AH$22)*Calculator!$G$15)-((((M25/100)*$AJ$22)*$AN$22)*$AH$22)+((((M25/100)*$AJ$23)*$AH$23)),IF(Calculator!$O$6="DUALHOMESTEAD",SUM((((M25/100)*$AJ$22)*$AH$22))+(((((M25/100)*$AJ$22)*$AN$22)*$AH$22)*Calculator!$G$14)-((((M25/100)*$AJ$22)*$AN$22)*$AH$22)+((((M25/100)*$AJ$23)*$AH$23)),IF(Calculator!$O$6="DUALBAND A",SUM((((M25/100)*$AJ$22)*$AH$22))+(((((M25/100)*$AJ$22)*$AN$22)*$AH$22)*Calculator!$G$16)-((((M25/100)*$AJ$22)*$AN$22)*$AH$22)+((((M25/100)*$AJ$23)*$AH$23)),IF(Calculator!$O$6="DUALBAND B",SUM((((M25/100)*$AJ$22)*$AH$22))+(((((M25/100)*$AJ$22)*$AN$22)*$AH$22)*Calculator!$G$17)-((((M25/100)*$AJ$22)*$AN$22)*$AH$22)+((((M25/100)*$AJ$23)*$AH$23)),IF(Calculator!$O$6="DUALBAND C",SUM((((M25/100)*$AJ$22)*$AH$22))+(((((M25/100)*$AJ$22)*$AN$22)*$AH$22)*Calculator!$G$18)-((((M25/100)*$AJ$22)*$AN$22)*$AH$22)+((((M25/100)*$AJ$23)*$AH$23)),IF(Calculator!$O$6="DUALBAND D",SUM((((M25/100)*$AJ$22)*$AH$22))+(((((M25/100)*$AJ$22)*$AN$22)*$AH$22)*Calculator!$G$19)-((((M25/100)*$AJ$22)*$AN$22)*$AH$22)+((((M25/100)*$AJ$23)*$AH$23)),IF(Calculator!$O$6="DUALURBANE",SUM((((M25/100)*$AJ$22)*$AH$22))+(((((M25/100)*$AJ$22)*$AN$22)*$AH$22)*Calculator!$G$20)-((((M25/100)*$AJ$22)*$AN$22)*$AH$22)+((((M25/100)*$AJ$23)*$AH$23)),IF(Calculator!$O$6="DUALSILVERANOD",SUM((((M25/100)*$AJ$22)*$AH$22))+(((((M25/100)*$AJ$22)*$AN$22)*$AH$22)*Calculator!$G$21)-((((M25/100)*$AJ$22)*$AN$22)*$AH$22)+((((M25/100)*$AJ$23)*$AH$23)),IF(Calculator!$O$6="DUALANOD",SUM((((M25/100)*$AJ$22)*$AH$22))+(((((M25/100)*$AJ$22)*$AN$22)*$AH$22)*Calculator!$G$22)-((((M25/100)*$AJ$22)*$AN$22)*$AH$22)+((((M25/100)*$AJ$23)*$AH$23))))))))))))))))))))))))</f>
        <v>207.11701606903071</v>
      </c>
      <c r="AC25" s="2">
        <f>IF(Calculator!$O$6="SINGLEBASE",SUM((((N25/100)*$AJ$22)*$AH$22))+((((N25/100)*$AJ$23)*$AH$23)),IF(Calculator!$O$6="SINGLEELEMENTS",SUM((((N25/100)*$AJ$22)*$AH$22))+(((((N25/100)*$AJ$22)*$AN$22)*$AH$22)*Calculator!$G$2)-((((N25/100)*$AJ$22)*$AN$22)*$AH$22)+((((N25/100)*$AJ$23)*$AH$23)),IF(Calculator!$O$6="SINGLESPECTRUM",SUM((((N25/100)*$AJ$22)*$AH$22))+(((((N25/100)*$AJ$22)*$AN$22)*$AH$22)*Calculator!$G$4)-((((N25/100)*$AJ$22)*$AN$22)*$AH$22)+((((N25/100)*$AJ$23)*$AH$23)),IF(Calculator!$O$6="SINGLEHOMESTEAD",SUM((((N25/100)*$AJ$22)*$AH$22))+(((((N25/100)*$AJ$22)*$AN$22)*$AH$22)*Calculator!$G$3)-((((N25/100)*$AJ$22)*$AN$22)*$AH$22)+((((N25/100)*$AJ$23)*$AH$23)),IF(Calculator!$O$6="SINGLEBAND A",SUM((((N25/100)*$AJ$22)*$AH$22))+(((((N25/100)*$AJ$22)*$AN$22)*$AH$22)*Calculator!$G$5)-((((N25/100)*$AJ$22)*$AN$22)*$AH$22)+((((N25/100)*$AJ$23)*$AH$23)),IF(Calculator!$O$6="SINGLEBAND B",SUM((((N25/100)*$AJ$22)*$AH$22))+(((((N25/100)*$AJ$22)*$AN$22)*$AH$22)*Calculator!$G$6)-((((N25/100)*$AJ$22)*$AN$22)*$AH$22)+((((N25/100)*$AJ$23)*$AH$23)),IF(Calculator!$O$6="SINGLEBAND C",SUM((((N25/100)*$AJ$22)*$AH$22))+(((((N25/100)*$AJ$22)*$AN$22)*$AH$22)*Calculator!$G$7)-((((N25/100)*$AJ$22)*$AN$22)*$AH$22)+((((N25/100)*$AJ$23)*$AH$23)),IF(Calculator!$O$6="SINGLEBAND D",SUM((((N25/100)*$AJ$22)*$AH$22))+(((((N25/100)*$AJ$22)*$AN$22)*$AH$22)*Calculator!$G$8)-((((N25/100)*$AJ$22)*$AN$22)*$AH$22)+((((N25/100)*$AJ$23)*$AH$23)),IF(Calculator!$O$6="SINGLEURBANE",SUM((((N25/100)*$AJ$22)*$AH$22))+(((((N25/100)*$AJ$22)*$AN$22)*$AH$22)*Calculator!$G$9)-((((N25/100)*$AJ$22)*$AN$22)*$AH$22)+((((N25/100)*$AJ$23)*$AH$23)),IF(Calculator!$O$6="SINGLESILVERANOD",SUM((((N25/100)*$AJ$22)*$AH$22))+(((((N25/100)*$AJ$22)*$AN$22)*$AH$22)*Calculator!$G$10)-((((N25/100)*$AJ$22)*$AN$22)*$AH$22)+((((N25/100)*$AJ$23)*$AH$23)),IF(Calculator!$O$6="SINGLEANOD",SUM((((N25/100)*$AJ$22)*$AH$22))+(((((N25/100)*$AJ$22)*$AN$22)*$AH$22)*Calculator!$G$11)-((((N25/100)*$AJ$22)*$AN$22)*$AH$22)+((((N25/100)*$AJ$23)*$AH$23)),IF(Calculator!$O$6="DUALBASE",SUM((((N25/100)*$AJ$22)*$AH$22))+(((((N25/100)*$AJ$22)*$AN$22)*$AH$22)*Calculator!$G$12)-((((N25/100)*$AJ$22)*$AN$22)*$AH$22)+((((N25/100)*$AJ$23)*$AH$23)),IF(Calculator!$O$6="DUALELEMENTS",SUM((((N25/100)*$AJ$22)*$AH$22))+(((((N25/100)*$AJ$22)*$AN$22)*$AH$22)*Calculator!$G$13)-((((N25/100)*$AJ$22)*$AN$22)*$AH$22)+((((N25/100)*$AJ$23)*$AH$23)),IF(Calculator!$O$6="DUALSPECTRUM",SUM((((N25/100)*$AJ$22)*$AH$22))+(((((N25/100)*$AJ$22)*$AN$22)*$AH$22)*Calculator!$G$15)-((((N25/100)*$AJ$22)*$AN$22)*$AH$22)+((((N25/100)*$AJ$23)*$AH$23)),IF(Calculator!$O$6="DUALHOMESTEAD",SUM((((N25/100)*$AJ$22)*$AH$22))+(((((N25/100)*$AJ$22)*$AN$22)*$AH$22)*Calculator!$G$14)-((((N25/100)*$AJ$22)*$AN$22)*$AH$22)+((((N25/100)*$AJ$23)*$AH$23)),IF(Calculator!$O$6="DUALBAND A",SUM((((N25/100)*$AJ$22)*$AH$22))+(((((N25/100)*$AJ$22)*$AN$22)*$AH$22)*Calculator!$G$16)-((((N25/100)*$AJ$22)*$AN$22)*$AH$22)+((((N25/100)*$AJ$23)*$AH$23)),IF(Calculator!$O$6="DUALBAND B",SUM((((N25/100)*$AJ$22)*$AH$22))+(((((N25/100)*$AJ$22)*$AN$22)*$AH$22)*Calculator!$G$17)-((((N25/100)*$AJ$22)*$AN$22)*$AH$22)+((((N25/100)*$AJ$23)*$AH$23)),IF(Calculator!$O$6="DUALBAND C",SUM((((N25/100)*$AJ$22)*$AH$22))+(((((N25/100)*$AJ$22)*$AN$22)*$AH$22)*Calculator!$G$18)-((((N25/100)*$AJ$22)*$AN$22)*$AH$22)+((((N25/100)*$AJ$23)*$AH$23)),IF(Calculator!$O$6="DUALBAND D",SUM((((N25/100)*$AJ$22)*$AH$22))+(((((N25/100)*$AJ$22)*$AN$22)*$AH$22)*Calculator!$G$19)-((((N25/100)*$AJ$22)*$AN$22)*$AH$22)+((((N25/100)*$AJ$23)*$AH$23)),IF(Calculator!$O$6="DUALURBANE",SUM((((N25/100)*$AJ$22)*$AH$22))+(((((N25/100)*$AJ$22)*$AN$22)*$AH$22)*Calculator!$G$20)-((((N25/100)*$AJ$22)*$AN$22)*$AH$22)+((((N25/100)*$AJ$23)*$AH$23)),IF(Calculator!$O$6="DUALSILVERANOD",SUM((((N25/100)*$AJ$22)*$AH$22))+(((((N25/100)*$AJ$22)*$AN$22)*$AH$22)*Calculator!$G$21)-((((N25/100)*$AJ$22)*$AN$22)*$AH$22)+((((N25/100)*$AJ$23)*$AH$23)),IF(Calculator!$O$6="DUALANOD",SUM((((N25/100)*$AJ$22)*$AH$22))+(((((N25/100)*$AJ$22)*$AN$22)*$AH$22)*Calculator!$G$22)-((((N25/100)*$AJ$22)*$AN$22)*$AH$22)+((((N25/100)*$AJ$23)*$AH$23))))))))))))))))))))))))</f>
        <v>210.56603333892815</v>
      </c>
      <c r="AE25" t="s">
        <v>1392</v>
      </c>
      <c r="AF25">
        <f>IF('Front Sheet'!$C$12=800,2,IF('Front Sheet'!$C$12=850,3,IF('Front Sheet'!$C$12=900,4,IF('Front Sheet'!$C$12=950,5,IF('Front Sheet'!$C$12=1000,6,IF('Front Sheet'!$C$12=1050,7,IF('Front Sheet'!$C$12=1100,8,IF('Front Sheet'!$C$12=1150,9,IF('Front Sheet'!$C$12=1200,10,IF('Front Sheet'!$C$12=1250,11,IF('Front Sheet'!$C$12=1300,12,IF('Front Sheet'!$C$12=1350,13,IF('Front Sheet'!$C$12=1400,14,"")))))))))))))</f>
        <v>6</v>
      </c>
    </row>
    <row r="26" spans="1:40">
      <c r="A26" s="8" t="s">
        <v>1440</v>
      </c>
      <c r="B26" s="2">
        <v>414.31115127563476</v>
      </c>
      <c r="C26" s="2">
        <v>423.56983596801757</v>
      </c>
      <c r="D26" s="2">
        <v>431.97164489746092</v>
      </c>
      <c r="E26" s="2">
        <v>440.38391403198239</v>
      </c>
      <c r="F26" s="2">
        <v>449.0155923461914</v>
      </c>
      <c r="G26" s="2">
        <v>457.42786148071286</v>
      </c>
      <c r="H26" s="2">
        <v>465.84009872436519</v>
      </c>
      <c r="I26" s="2">
        <v>479.92671020507811</v>
      </c>
      <c r="J26" s="2">
        <v>488.33894744873044</v>
      </c>
      <c r="K26" s="2">
        <v>496.75118469238276</v>
      </c>
      <c r="L26" s="2">
        <v>505.16345382690429</v>
      </c>
      <c r="M26" s="2">
        <v>513.57569107055656</v>
      </c>
      <c r="N26" s="2">
        <v>521.97749999999996</v>
      </c>
      <c r="P26" s="8">
        <v>950</v>
      </c>
      <c r="Q26" s="2">
        <f>IF(Calculator!$O$6="SINGLEBASE",SUM((((B26/100)*$AJ$22)*$AH$22))+((((B26/100)*$AJ$23)*$AH$23)),IF(Calculator!$O$6="SINGLEELEMENTS",SUM((((B26/100)*$AJ$22)*$AH$22))+(((((B26/100)*$AJ$22)*$AN$22)*$AH$22)*Calculator!$G$2)-((((B26/100)*$AJ$22)*$AN$22)*$AH$22)+((((B26/100)*$AJ$23)*$AH$23)),IF(Calculator!$O$6="SINGLESPECTRUM",SUM((((B26/100)*$AJ$22)*$AH$22))+(((((B26/100)*$AJ$22)*$AN$22)*$AH$22)*Calculator!$G$4)-((((B26/100)*$AJ$22)*$AN$22)*$AH$22)+((((B26/100)*$AJ$23)*$AH$23)),IF(Calculator!$O$6="SINGLEHOMESTEAD",SUM((((B26/100)*$AJ$22)*$AH$22))+(((((B26/100)*$AJ$22)*$AN$22)*$AH$22)*Calculator!$G$3)-((((B26/100)*$AJ$22)*$AN$22)*$AH$22)+((((B26/100)*$AJ$23)*$AH$23)),IF(Calculator!$O$6="SINGLEBAND A",SUM((((B26/100)*$AJ$22)*$AH$22))+(((((B26/100)*$AJ$22)*$AN$22)*$AH$22)*Calculator!$G$5)-((((B26/100)*$AJ$22)*$AN$22)*$AH$22)+((((B26/100)*$AJ$23)*$AH$23)),IF(Calculator!$O$6="SINGLEBAND B",SUM((((B26/100)*$AJ$22)*$AH$22))+(((((B26/100)*$AJ$22)*$AN$22)*$AH$22)*Calculator!$G$6)-((((B26/100)*$AJ$22)*$AN$22)*$AH$22)+((((B26/100)*$AJ$23)*$AH$23)),IF(Calculator!$O$6="SINGLEBAND C",SUM((((B26/100)*$AJ$22)*$AH$22))+(((((B26/100)*$AJ$22)*$AN$22)*$AH$22)*Calculator!$G$7)-((((B26/100)*$AJ$22)*$AN$22)*$AH$22)+((((B26/100)*$AJ$23)*$AH$23)),IF(Calculator!$O$6="SINGLEBAND D",SUM((((B26/100)*$AJ$22)*$AH$22))+(((((B26/100)*$AJ$22)*$AN$22)*$AH$22)*Calculator!$G$8)-((((B26/100)*$AJ$22)*$AN$22)*$AH$22)+((((B26/100)*$AJ$23)*$AH$23)),IF(Calculator!$O$6="SINGLEURBANE",SUM((((B26/100)*$AJ$22)*$AH$22))+(((((B26/100)*$AJ$22)*$AN$22)*$AH$22)*Calculator!$G$9)-((((B26/100)*$AJ$22)*$AN$22)*$AH$22)+((((B26/100)*$AJ$23)*$AH$23)),IF(Calculator!$O$6="SINGLESILVERANOD",SUM((((B26/100)*$AJ$22)*$AH$22))+(((((B26/100)*$AJ$22)*$AN$22)*$AH$22)*Calculator!$G$10)-((((B26/100)*$AJ$22)*$AN$22)*$AH$22)+((((B26/100)*$AJ$23)*$AH$23)),IF(Calculator!$O$6="SINGLEANOD",SUM((((B26/100)*$AJ$22)*$AH$22))+(((((B26/100)*$AJ$22)*$AN$22)*$AH$22)*Calculator!$G$11)-((((B26/100)*$AJ$22)*$AN$22)*$AH$22)+((((B26/100)*$AJ$23)*$AH$23)),IF(Calculator!$O$6="DUALBASE",SUM((((B26/100)*$AJ$22)*$AH$22))+(((((B26/100)*$AJ$22)*$AN$22)*$AH$22)*Calculator!$G$12)-((((B26/100)*$AJ$22)*$AN$22)*$AH$22)+((((B26/100)*$AJ$23)*$AH$23)),IF(Calculator!$O$6="DUALELEMENTS",SUM((((B26/100)*$AJ$22)*$AH$22))+(((((B26/100)*$AJ$22)*$AN$22)*$AH$22)*Calculator!$G$13)-((((B26/100)*$AJ$22)*$AN$22)*$AH$22)+((((B26/100)*$AJ$23)*$AH$23)),IF(Calculator!$O$6="DUALSPECTRUM",SUM((((B26/100)*$AJ$22)*$AH$22))+(((((B26/100)*$AJ$22)*$AN$22)*$AH$22)*Calculator!$G$15)-((((B26/100)*$AJ$22)*$AN$22)*$AH$22)+((((B26/100)*$AJ$23)*$AH$23)),IF(Calculator!$O$6="DUALHOMESTEAD",SUM((((B26/100)*$AJ$22)*$AH$22))+(((((B26/100)*$AJ$22)*$AN$22)*$AH$22)*Calculator!$G$14)-((((B26/100)*$AJ$22)*$AN$22)*$AH$22)+((((B26/100)*$AJ$23)*$AH$23)),IF(Calculator!$O$6="DUALBAND A",SUM((((B26/100)*$AJ$22)*$AH$22))+(((((B26/100)*$AJ$22)*$AN$22)*$AH$22)*Calculator!$G$16)-((((B26/100)*$AJ$22)*$AN$22)*$AH$22)+((((B26/100)*$AJ$23)*$AH$23)),IF(Calculator!$O$6="DUALBAND B",SUM((((B26/100)*$AJ$22)*$AH$22))+(((((B26/100)*$AJ$22)*$AN$22)*$AH$22)*Calculator!$G$17)-((((B26/100)*$AJ$22)*$AN$22)*$AH$22)+((((B26/100)*$AJ$23)*$AH$23)),IF(Calculator!$O$6="DUALBAND C",SUM((((B26/100)*$AJ$22)*$AH$22))+(((((B26/100)*$AJ$22)*$AN$22)*$AH$22)*Calculator!$G$18)-((((B26/100)*$AJ$22)*$AN$22)*$AH$22)+((((B26/100)*$AJ$23)*$AH$23)),IF(Calculator!$O$6="DUALBAND D",SUM((((B26/100)*$AJ$22)*$AH$22))+(((((B26/100)*$AJ$22)*$AN$22)*$AH$22)*Calculator!$G$19)-((((B26/100)*$AJ$22)*$AN$22)*$AH$22)+((((B26/100)*$AJ$23)*$AH$23)),IF(Calculator!$O$6="DUALURBANE",SUM((((B26/100)*$AJ$22)*$AH$22))+(((((B26/100)*$AJ$22)*$AN$22)*$AH$22)*Calculator!$G$20)-((((B26/100)*$AJ$22)*$AN$22)*$AH$22)+((((B26/100)*$AJ$23)*$AH$23)),IF(Calculator!$O$6="DUALSILVERANOD",SUM((((B26/100)*$AJ$22)*$AH$22))+(((((B26/100)*$AJ$22)*$AN$22)*$AH$22)*Calculator!$G$21)-((((B26/100)*$AJ$22)*$AN$22)*$AH$22)+((((B26/100)*$AJ$23)*$AH$23)),IF(Calculator!$O$6="DUALANOD",SUM((((B26/100)*$AJ$22)*$AH$22))+(((((B26/100)*$AJ$22)*$AN$22)*$AH$22)*Calculator!$G$22)-((((B26/100)*$AJ$22)*$AN$22)*$AH$22)+((((B26/100)*$AJ$23)*$AH$23))))))))))))))))))))))))</f>
        <v>169.86757202301024</v>
      </c>
      <c r="R26" s="2">
        <f>IF(Calculator!$O$6="SINGLEBASE",SUM((((C26/100)*$AJ$22)*$AH$22))+((((C26/100)*$AJ$23)*$AH$23)),IF(Calculator!$O$6="SINGLEELEMENTS",SUM((((C26/100)*$AJ$22)*$AH$22))+(((((C26/100)*$AJ$22)*$AN$22)*$AH$22)*Calculator!$G$2)-((((C26/100)*$AJ$22)*$AN$22)*$AH$22)+((((C26/100)*$AJ$23)*$AH$23)),IF(Calculator!$O$6="SINGLESPECTRUM",SUM((((C26/100)*$AJ$22)*$AH$22))+(((((C26/100)*$AJ$22)*$AN$22)*$AH$22)*Calculator!$G$4)-((((C26/100)*$AJ$22)*$AN$22)*$AH$22)+((((C26/100)*$AJ$23)*$AH$23)),IF(Calculator!$O$6="SINGLEHOMESTEAD",SUM((((C26/100)*$AJ$22)*$AH$22))+(((((C26/100)*$AJ$22)*$AN$22)*$AH$22)*Calculator!$G$3)-((((C26/100)*$AJ$22)*$AN$22)*$AH$22)+((((C26/100)*$AJ$23)*$AH$23)),IF(Calculator!$O$6="SINGLEBAND A",SUM((((C26/100)*$AJ$22)*$AH$22))+(((((C26/100)*$AJ$22)*$AN$22)*$AH$22)*Calculator!$G$5)-((((C26/100)*$AJ$22)*$AN$22)*$AH$22)+((((C26/100)*$AJ$23)*$AH$23)),IF(Calculator!$O$6="SINGLEBAND B",SUM((((C26/100)*$AJ$22)*$AH$22))+(((((C26/100)*$AJ$22)*$AN$22)*$AH$22)*Calculator!$G$6)-((((C26/100)*$AJ$22)*$AN$22)*$AH$22)+((((C26/100)*$AJ$23)*$AH$23)),IF(Calculator!$O$6="SINGLEBAND C",SUM((((C26/100)*$AJ$22)*$AH$22))+(((((C26/100)*$AJ$22)*$AN$22)*$AH$22)*Calculator!$G$7)-((((C26/100)*$AJ$22)*$AN$22)*$AH$22)+((((C26/100)*$AJ$23)*$AH$23)),IF(Calculator!$O$6="SINGLEBAND D",SUM((((C26/100)*$AJ$22)*$AH$22))+(((((C26/100)*$AJ$22)*$AN$22)*$AH$22)*Calculator!$G$8)-((((C26/100)*$AJ$22)*$AN$22)*$AH$22)+((((C26/100)*$AJ$23)*$AH$23)),IF(Calculator!$O$6="SINGLEURBANE",SUM((((C26/100)*$AJ$22)*$AH$22))+(((((C26/100)*$AJ$22)*$AN$22)*$AH$22)*Calculator!$G$9)-((((C26/100)*$AJ$22)*$AN$22)*$AH$22)+((((C26/100)*$AJ$23)*$AH$23)),IF(Calculator!$O$6="SINGLESILVERANOD",SUM((((C26/100)*$AJ$22)*$AH$22))+(((((C26/100)*$AJ$22)*$AN$22)*$AH$22)*Calculator!$G$10)-((((C26/100)*$AJ$22)*$AN$22)*$AH$22)+((((C26/100)*$AJ$23)*$AH$23)),IF(Calculator!$O$6="SINGLEANOD",SUM((((C26/100)*$AJ$22)*$AH$22))+(((((C26/100)*$AJ$22)*$AN$22)*$AH$22)*Calculator!$G$11)-((((C26/100)*$AJ$22)*$AN$22)*$AH$22)+((((C26/100)*$AJ$23)*$AH$23)),IF(Calculator!$O$6="DUALBASE",SUM((((C26/100)*$AJ$22)*$AH$22))+(((((C26/100)*$AJ$22)*$AN$22)*$AH$22)*Calculator!$G$12)-((((C26/100)*$AJ$22)*$AN$22)*$AH$22)+((((C26/100)*$AJ$23)*$AH$23)),IF(Calculator!$O$6="DUALELEMENTS",SUM((((C26/100)*$AJ$22)*$AH$22))+(((((C26/100)*$AJ$22)*$AN$22)*$AH$22)*Calculator!$G$13)-((((C26/100)*$AJ$22)*$AN$22)*$AH$22)+((((C26/100)*$AJ$23)*$AH$23)),IF(Calculator!$O$6="DUALSPECTRUM",SUM((((C26/100)*$AJ$22)*$AH$22))+(((((C26/100)*$AJ$22)*$AN$22)*$AH$22)*Calculator!$G$15)-((((C26/100)*$AJ$22)*$AN$22)*$AH$22)+((((C26/100)*$AJ$23)*$AH$23)),IF(Calculator!$O$6="DUALHOMESTEAD",SUM((((C26/100)*$AJ$22)*$AH$22))+(((((C26/100)*$AJ$22)*$AN$22)*$AH$22)*Calculator!$G$14)-((((C26/100)*$AJ$22)*$AN$22)*$AH$22)+((((C26/100)*$AJ$23)*$AH$23)),IF(Calculator!$O$6="DUALBAND A",SUM((((C26/100)*$AJ$22)*$AH$22))+(((((C26/100)*$AJ$22)*$AN$22)*$AH$22)*Calculator!$G$16)-((((C26/100)*$AJ$22)*$AN$22)*$AH$22)+((((C26/100)*$AJ$23)*$AH$23)),IF(Calculator!$O$6="DUALBAND B",SUM((((C26/100)*$AJ$22)*$AH$22))+(((((C26/100)*$AJ$22)*$AN$22)*$AH$22)*Calculator!$G$17)-((((C26/100)*$AJ$22)*$AN$22)*$AH$22)+((((C26/100)*$AJ$23)*$AH$23)),IF(Calculator!$O$6="DUALBAND C",SUM((((C26/100)*$AJ$22)*$AH$22))+(((((C26/100)*$AJ$22)*$AN$22)*$AH$22)*Calculator!$G$18)-((((C26/100)*$AJ$22)*$AN$22)*$AH$22)+((((C26/100)*$AJ$23)*$AH$23)),IF(Calculator!$O$6="DUALBAND D",SUM((((C26/100)*$AJ$22)*$AH$22))+(((((C26/100)*$AJ$22)*$AN$22)*$AH$22)*Calculator!$G$19)-((((C26/100)*$AJ$22)*$AN$22)*$AH$22)+((((C26/100)*$AJ$23)*$AH$23)),IF(Calculator!$O$6="DUALURBANE",SUM((((C26/100)*$AJ$22)*$AH$22))+(((((C26/100)*$AJ$22)*$AN$22)*$AH$22)*Calculator!$G$20)-((((C26/100)*$AJ$22)*$AN$22)*$AH$22)+((((C26/100)*$AJ$23)*$AH$23)),IF(Calculator!$O$6="DUALSILVERANOD",SUM((((C26/100)*$AJ$22)*$AH$22))+(((((C26/100)*$AJ$22)*$AN$22)*$AH$22)*Calculator!$G$21)-((((C26/100)*$AJ$22)*$AN$22)*$AH$22)+((((C26/100)*$AJ$23)*$AH$23)),IF(Calculator!$O$6="DUALANOD",SUM((((C26/100)*$AJ$22)*$AH$22))+(((((C26/100)*$AJ$22)*$AN$22)*$AH$22)*Calculator!$G$22)-((((C26/100)*$AJ$22)*$AN$22)*$AH$22)+((((C26/100)*$AJ$23)*$AH$23))))))))))))))))))))))))</f>
        <v>173.66363274688717</v>
      </c>
      <c r="S26" s="2">
        <f>IF(Calculator!$O$6="SINGLEBASE",SUM((((D26/100)*$AJ$22)*$AH$22))+((((D26/100)*$AJ$23)*$AH$23)),IF(Calculator!$O$6="SINGLEELEMENTS",SUM((((D26/100)*$AJ$22)*$AH$22))+(((((D26/100)*$AJ$22)*$AN$22)*$AH$22)*Calculator!$G$2)-((((D26/100)*$AJ$22)*$AN$22)*$AH$22)+((((D26/100)*$AJ$23)*$AH$23)),IF(Calculator!$O$6="SINGLESPECTRUM",SUM((((D26/100)*$AJ$22)*$AH$22))+(((((D26/100)*$AJ$22)*$AN$22)*$AH$22)*Calculator!$G$4)-((((D26/100)*$AJ$22)*$AN$22)*$AH$22)+((((D26/100)*$AJ$23)*$AH$23)),IF(Calculator!$O$6="SINGLEHOMESTEAD",SUM((((D26/100)*$AJ$22)*$AH$22))+(((((D26/100)*$AJ$22)*$AN$22)*$AH$22)*Calculator!$G$3)-((((D26/100)*$AJ$22)*$AN$22)*$AH$22)+((((D26/100)*$AJ$23)*$AH$23)),IF(Calculator!$O$6="SINGLEBAND A",SUM((((D26/100)*$AJ$22)*$AH$22))+(((((D26/100)*$AJ$22)*$AN$22)*$AH$22)*Calculator!$G$5)-((((D26/100)*$AJ$22)*$AN$22)*$AH$22)+((((D26/100)*$AJ$23)*$AH$23)),IF(Calculator!$O$6="SINGLEBAND B",SUM((((D26/100)*$AJ$22)*$AH$22))+(((((D26/100)*$AJ$22)*$AN$22)*$AH$22)*Calculator!$G$6)-((((D26/100)*$AJ$22)*$AN$22)*$AH$22)+((((D26/100)*$AJ$23)*$AH$23)),IF(Calculator!$O$6="SINGLEBAND C",SUM((((D26/100)*$AJ$22)*$AH$22))+(((((D26/100)*$AJ$22)*$AN$22)*$AH$22)*Calculator!$G$7)-((((D26/100)*$AJ$22)*$AN$22)*$AH$22)+((((D26/100)*$AJ$23)*$AH$23)),IF(Calculator!$O$6="SINGLEBAND D",SUM((((D26/100)*$AJ$22)*$AH$22))+(((((D26/100)*$AJ$22)*$AN$22)*$AH$22)*Calculator!$G$8)-((((D26/100)*$AJ$22)*$AN$22)*$AH$22)+((((D26/100)*$AJ$23)*$AH$23)),IF(Calculator!$O$6="SINGLEURBANE",SUM((((D26/100)*$AJ$22)*$AH$22))+(((((D26/100)*$AJ$22)*$AN$22)*$AH$22)*Calculator!$G$9)-((((D26/100)*$AJ$22)*$AN$22)*$AH$22)+((((D26/100)*$AJ$23)*$AH$23)),IF(Calculator!$O$6="SINGLESILVERANOD",SUM((((D26/100)*$AJ$22)*$AH$22))+(((((D26/100)*$AJ$22)*$AN$22)*$AH$22)*Calculator!$G$10)-((((D26/100)*$AJ$22)*$AN$22)*$AH$22)+((((D26/100)*$AJ$23)*$AH$23)),IF(Calculator!$O$6="SINGLEANOD",SUM((((D26/100)*$AJ$22)*$AH$22))+(((((D26/100)*$AJ$22)*$AN$22)*$AH$22)*Calculator!$G$11)-((((D26/100)*$AJ$22)*$AN$22)*$AH$22)+((((D26/100)*$AJ$23)*$AH$23)),IF(Calculator!$O$6="DUALBASE",SUM((((D26/100)*$AJ$22)*$AH$22))+(((((D26/100)*$AJ$22)*$AN$22)*$AH$22)*Calculator!$G$12)-((((D26/100)*$AJ$22)*$AN$22)*$AH$22)+((((D26/100)*$AJ$23)*$AH$23)),IF(Calculator!$O$6="DUALELEMENTS",SUM((((D26/100)*$AJ$22)*$AH$22))+(((((D26/100)*$AJ$22)*$AN$22)*$AH$22)*Calculator!$G$13)-((((D26/100)*$AJ$22)*$AN$22)*$AH$22)+((((D26/100)*$AJ$23)*$AH$23)),IF(Calculator!$O$6="DUALSPECTRUM",SUM((((D26/100)*$AJ$22)*$AH$22))+(((((D26/100)*$AJ$22)*$AN$22)*$AH$22)*Calculator!$G$15)-((((D26/100)*$AJ$22)*$AN$22)*$AH$22)+((((D26/100)*$AJ$23)*$AH$23)),IF(Calculator!$O$6="DUALHOMESTEAD",SUM((((D26/100)*$AJ$22)*$AH$22))+(((((D26/100)*$AJ$22)*$AN$22)*$AH$22)*Calculator!$G$14)-((((D26/100)*$AJ$22)*$AN$22)*$AH$22)+((((D26/100)*$AJ$23)*$AH$23)),IF(Calculator!$O$6="DUALBAND A",SUM((((D26/100)*$AJ$22)*$AH$22))+(((((D26/100)*$AJ$22)*$AN$22)*$AH$22)*Calculator!$G$16)-((((D26/100)*$AJ$22)*$AN$22)*$AH$22)+((((D26/100)*$AJ$23)*$AH$23)),IF(Calculator!$O$6="DUALBAND B",SUM((((D26/100)*$AJ$22)*$AH$22))+(((((D26/100)*$AJ$22)*$AN$22)*$AH$22)*Calculator!$G$17)-((((D26/100)*$AJ$22)*$AN$22)*$AH$22)+((((D26/100)*$AJ$23)*$AH$23)),IF(Calculator!$O$6="DUALBAND C",SUM((((D26/100)*$AJ$22)*$AH$22))+(((((D26/100)*$AJ$22)*$AN$22)*$AH$22)*Calculator!$G$18)-((((D26/100)*$AJ$22)*$AN$22)*$AH$22)+((((D26/100)*$AJ$23)*$AH$23)),IF(Calculator!$O$6="DUALBAND D",SUM((((D26/100)*$AJ$22)*$AH$22))+(((((D26/100)*$AJ$22)*$AN$22)*$AH$22)*Calculator!$G$19)-((((D26/100)*$AJ$22)*$AN$22)*$AH$22)+((((D26/100)*$AJ$23)*$AH$23)),IF(Calculator!$O$6="DUALURBANE",SUM((((D26/100)*$AJ$22)*$AH$22))+(((((D26/100)*$AJ$22)*$AN$22)*$AH$22)*Calculator!$G$20)-((((D26/100)*$AJ$22)*$AN$22)*$AH$22)+((((D26/100)*$AJ$23)*$AH$23)),IF(Calculator!$O$6="DUALSILVERANOD",SUM((((D26/100)*$AJ$22)*$AH$22))+(((((D26/100)*$AJ$22)*$AN$22)*$AH$22)*Calculator!$G$21)-((((D26/100)*$AJ$22)*$AN$22)*$AH$22)+((((D26/100)*$AJ$23)*$AH$23)),IF(Calculator!$O$6="DUALANOD",SUM((((D26/100)*$AJ$22)*$AH$22))+(((((D26/100)*$AJ$22)*$AN$22)*$AH$22)*Calculator!$G$22)-((((D26/100)*$AJ$22)*$AN$22)*$AH$22)+((((D26/100)*$AJ$23)*$AH$23))))))))))))))))))))))))</f>
        <v>177.10837440795893</v>
      </c>
      <c r="T26" s="2">
        <f>IF(Calculator!$O$6="SINGLEBASE",SUM((((E26/100)*$AJ$22)*$AH$22))+((((E26/100)*$AJ$23)*$AH$23)),IF(Calculator!$O$6="SINGLEELEMENTS",SUM((((E26/100)*$AJ$22)*$AH$22))+(((((E26/100)*$AJ$22)*$AN$22)*$AH$22)*Calculator!$G$2)-((((E26/100)*$AJ$22)*$AN$22)*$AH$22)+((((E26/100)*$AJ$23)*$AH$23)),IF(Calculator!$O$6="SINGLESPECTRUM",SUM((((E26/100)*$AJ$22)*$AH$22))+(((((E26/100)*$AJ$22)*$AN$22)*$AH$22)*Calculator!$G$4)-((((E26/100)*$AJ$22)*$AN$22)*$AH$22)+((((E26/100)*$AJ$23)*$AH$23)),IF(Calculator!$O$6="SINGLEHOMESTEAD",SUM((((E26/100)*$AJ$22)*$AH$22))+(((((E26/100)*$AJ$22)*$AN$22)*$AH$22)*Calculator!$G$3)-((((E26/100)*$AJ$22)*$AN$22)*$AH$22)+((((E26/100)*$AJ$23)*$AH$23)),IF(Calculator!$O$6="SINGLEBAND A",SUM((((E26/100)*$AJ$22)*$AH$22))+(((((E26/100)*$AJ$22)*$AN$22)*$AH$22)*Calculator!$G$5)-((((E26/100)*$AJ$22)*$AN$22)*$AH$22)+((((E26/100)*$AJ$23)*$AH$23)),IF(Calculator!$O$6="SINGLEBAND B",SUM((((E26/100)*$AJ$22)*$AH$22))+(((((E26/100)*$AJ$22)*$AN$22)*$AH$22)*Calculator!$G$6)-((((E26/100)*$AJ$22)*$AN$22)*$AH$22)+((((E26/100)*$AJ$23)*$AH$23)),IF(Calculator!$O$6="SINGLEBAND C",SUM((((E26/100)*$AJ$22)*$AH$22))+(((((E26/100)*$AJ$22)*$AN$22)*$AH$22)*Calculator!$G$7)-((((E26/100)*$AJ$22)*$AN$22)*$AH$22)+((((E26/100)*$AJ$23)*$AH$23)),IF(Calculator!$O$6="SINGLEBAND D",SUM((((E26/100)*$AJ$22)*$AH$22))+(((((E26/100)*$AJ$22)*$AN$22)*$AH$22)*Calculator!$G$8)-((((E26/100)*$AJ$22)*$AN$22)*$AH$22)+((((E26/100)*$AJ$23)*$AH$23)),IF(Calculator!$O$6="SINGLEURBANE",SUM((((E26/100)*$AJ$22)*$AH$22))+(((((E26/100)*$AJ$22)*$AN$22)*$AH$22)*Calculator!$G$9)-((((E26/100)*$AJ$22)*$AN$22)*$AH$22)+((((E26/100)*$AJ$23)*$AH$23)),IF(Calculator!$O$6="SINGLESILVERANOD",SUM((((E26/100)*$AJ$22)*$AH$22))+(((((E26/100)*$AJ$22)*$AN$22)*$AH$22)*Calculator!$G$10)-((((E26/100)*$AJ$22)*$AN$22)*$AH$22)+((((E26/100)*$AJ$23)*$AH$23)),IF(Calculator!$O$6="SINGLEANOD",SUM((((E26/100)*$AJ$22)*$AH$22))+(((((E26/100)*$AJ$22)*$AN$22)*$AH$22)*Calculator!$G$11)-((((E26/100)*$AJ$22)*$AN$22)*$AH$22)+((((E26/100)*$AJ$23)*$AH$23)),IF(Calculator!$O$6="DUALBASE",SUM((((E26/100)*$AJ$22)*$AH$22))+(((((E26/100)*$AJ$22)*$AN$22)*$AH$22)*Calculator!$G$12)-((((E26/100)*$AJ$22)*$AN$22)*$AH$22)+((((E26/100)*$AJ$23)*$AH$23)),IF(Calculator!$O$6="DUALELEMENTS",SUM((((E26/100)*$AJ$22)*$AH$22))+(((((E26/100)*$AJ$22)*$AN$22)*$AH$22)*Calculator!$G$13)-((((E26/100)*$AJ$22)*$AN$22)*$AH$22)+((((E26/100)*$AJ$23)*$AH$23)),IF(Calculator!$O$6="DUALSPECTRUM",SUM((((E26/100)*$AJ$22)*$AH$22))+(((((E26/100)*$AJ$22)*$AN$22)*$AH$22)*Calculator!$G$15)-((((E26/100)*$AJ$22)*$AN$22)*$AH$22)+((((E26/100)*$AJ$23)*$AH$23)),IF(Calculator!$O$6="DUALHOMESTEAD",SUM((((E26/100)*$AJ$22)*$AH$22))+(((((E26/100)*$AJ$22)*$AN$22)*$AH$22)*Calculator!$G$14)-((((E26/100)*$AJ$22)*$AN$22)*$AH$22)+((((E26/100)*$AJ$23)*$AH$23)),IF(Calculator!$O$6="DUALBAND A",SUM((((E26/100)*$AJ$22)*$AH$22))+(((((E26/100)*$AJ$22)*$AN$22)*$AH$22)*Calculator!$G$16)-((((E26/100)*$AJ$22)*$AN$22)*$AH$22)+((((E26/100)*$AJ$23)*$AH$23)),IF(Calculator!$O$6="DUALBAND B",SUM((((E26/100)*$AJ$22)*$AH$22))+(((((E26/100)*$AJ$22)*$AN$22)*$AH$22)*Calculator!$G$17)-((((E26/100)*$AJ$22)*$AN$22)*$AH$22)+((((E26/100)*$AJ$23)*$AH$23)),IF(Calculator!$O$6="DUALBAND C",SUM((((E26/100)*$AJ$22)*$AH$22))+(((((E26/100)*$AJ$22)*$AN$22)*$AH$22)*Calculator!$G$18)-((((E26/100)*$AJ$22)*$AN$22)*$AH$22)+((((E26/100)*$AJ$23)*$AH$23)),IF(Calculator!$O$6="DUALBAND D",SUM((((E26/100)*$AJ$22)*$AH$22))+(((((E26/100)*$AJ$22)*$AN$22)*$AH$22)*Calculator!$G$19)-((((E26/100)*$AJ$22)*$AN$22)*$AH$22)+((((E26/100)*$AJ$23)*$AH$23)),IF(Calculator!$O$6="DUALURBANE",SUM((((E26/100)*$AJ$22)*$AH$22))+(((((E26/100)*$AJ$22)*$AN$22)*$AH$22)*Calculator!$G$20)-((((E26/100)*$AJ$22)*$AN$22)*$AH$22)+((((E26/100)*$AJ$23)*$AH$23)),IF(Calculator!$O$6="DUALSILVERANOD",SUM((((E26/100)*$AJ$22)*$AH$22))+(((((E26/100)*$AJ$22)*$AN$22)*$AH$22)*Calculator!$G$21)-((((E26/100)*$AJ$22)*$AN$22)*$AH$22)+((((E26/100)*$AJ$23)*$AH$23)),IF(Calculator!$O$6="DUALANOD",SUM((((E26/100)*$AJ$22)*$AH$22))+(((((E26/100)*$AJ$22)*$AN$22)*$AH$22)*Calculator!$G$22)-((((E26/100)*$AJ$22)*$AN$22)*$AH$22)+((((E26/100)*$AJ$23)*$AH$23))))))))))))))))))))))))</f>
        <v>180.55740475311273</v>
      </c>
      <c r="U26" s="2">
        <f>IF(Calculator!$O$6="SINGLEBASE",SUM((((F26/100)*$AJ$22)*$AH$22))+((((F26/100)*$AJ$23)*$AH$23)),IF(Calculator!$O$6="SINGLEELEMENTS",SUM((((F26/100)*$AJ$22)*$AH$22))+(((((F26/100)*$AJ$22)*$AN$22)*$AH$22)*Calculator!$G$2)-((((F26/100)*$AJ$22)*$AN$22)*$AH$22)+((((F26/100)*$AJ$23)*$AH$23)),IF(Calculator!$O$6="SINGLESPECTRUM",SUM((((F26/100)*$AJ$22)*$AH$22))+(((((F26/100)*$AJ$22)*$AN$22)*$AH$22)*Calculator!$G$4)-((((F26/100)*$AJ$22)*$AN$22)*$AH$22)+((((F26/100)*$AJ$23)*$AH$23)),IF(Calculator!$O$6="SINGLEHOMESTEAD",SUM((((F26/100)*$AJ$22)*$AH$22))+(((((F26/100)*$AJ$22)*$AN$22)*$AH$22)*Calculator!$G$3)-((((F26/100)*$AJ$22)*$AN$22)*$AH$22)+((((F26/100)*$AJ$23)*$AH$23)),IF(Calculator!$O$6="SINGLEBAND A",SUM((((F26/100)*$AJ$22)*$AH$22))+(((((F26/100)*$AJ$22)*$AN$22)*$AH$22)*Calculator!$G$5)-((((F26/100)*$AJ$22)*$AN$22)*$AH$22)+((((F26/100)*$AJ$23)*$AH$23)),IF(Calculator!$O$6="SINGLEBAND B",SUM((((F26/100)*$AJ$22)*$AH$22))+(((((F26/100)*$AJ$22)*$AN$22)*$AH$22)*Calculator!$G$6)-((((F26/100)*$AJ$22)*$AN$22)*$AH$22)+((((F26/100)*$AJ$23)*$AH$23)),IF(Calculator!$O$6="SINGLEBAND C",SUM((((F26/100)*$AJ$22)*$AH$22))+(((((F26/100)*$AJ$22)*$AN$22)*$AH$22)*Calculator!$G$7)-((((F26/100)*$AJ$22)*$AN$22)*$AH$22)+((((F26/100)*$AJ$23)*$AH$23)),IF(Calculator!$O$6="SINGLEBAND D",SUM((((F26/100)*$AJ$22)*$AH$22))+(((((F26/100)*$AJ$22)*$AN$22)*$AH$22)*Calculator!$G$8)-((((F26/100)*$AJ$22)*$AN$22)*$AH$22)+((((F26/100)*$AJ$23)*$AH$23)),IF(Calculator!$O$6="SINGLEURBANE",SUM((((F26/100)*$AJ$22)*$AH$22))+(((((F26/100)*$AJ$22)*$AN$22)*$AH$22)*Calculator!$G$9)-((((F26/100)*$AJ$22)*$AN$22)*$AH$22)+((((F26/100)*$AJ$23)*$AH$23)),IF(Calculator!$O$6="SINGLESILVERANOD",SUM((((F26/100)*$AJ$22)*$AH$22))+(((((F26/100)*$AJ$22)*$AN$22)*$AH$22)*Calculator!$G$10)-((((F26/100)*$AJ$22)*$AN$22)*$AH$22)+((((F26/100)*$AJ$23)*$AH$23)),IF(Calculator!$O$6="SINGLEANOD",SUM((((F26/100)*$AJ$22)*$AH$22))+(((((F26/100)*$AJ$22)*$AN$22)*$AH$22)*Calculator!$G$11)-((((F26/100)*$AJ$22)*$AN$22)*$AH$22)+((((F26/100)*$AJ$23)*$AH$23)),IF(Calculator!$O$6="DUALBASE",SUM((((F26/100)*$AJ$22)*$AH$22))+(((((F26/100)*$AJ$22)*$AN$22)*$AH$22)*Calculator!$G$12)-((((F26/100)*$AJ$22)*$AN$22)*$AH$22)+((((F26/100)*$AJ$23)*$AH$23)),IF(Calculator!$O$6="DUALELEMENTS",SUM((((F26/100)*$AJ$22)*$AH$22))+(((((F26/100)*$AJ$22)*$AN$22)*$AH$22)*Calculator!$G$13)-((((F26/100)*$AJ$22)*$AN$22)*$AH$22)+((((F26/100)*$AJ$23)*$AH$23)),IF(Calculator!$O$6="DUALSPECTRUM",SUM((((F26/100)*$AJ$22)*$AH$22))+(((((F26/100)*$AJ$22)*$AN$22)*$AH$22)*Calculator!$G$15)-((((F26/100)*$AJ$22)*$AN$22)*$AH$22)+((((F26/100)*$AJ$23)*$AH$23)),IF(Calculator!$O$6="DUALHOMESTEAD",SUM((((F26/100)*$AJ$22)*$AH$22))+(((((F26/100)*$AJ$22)*$AN$22)*$AH$22)*Calculator!$G$14)-((((F26/100)*$AJ$22)*$AN$22)*$AH$22)+((((F26/100)*$AJ$23)*$AH$23)),IF(Calculator!$O$6="DUALBAND A",SUM((((F26/100)*$AJ$22)*$AH$22))+(((((F26/100)*$AJ$22)*$AN$22)*$AH$22)*Calculator!$G$16)-((((F26/100)*$AJ$22)*$AN$22)*$AH$22)+((((F26/100)*$AJ$23)*$AH$23)),IF(Calculator!$O$6="DUALBAND B",SUM((((F26/100)*$AJ$22)*$AH$22))+(((((F26/100)*$AJ$22)*$AN$22)*$AH$22)*Calculator!$G$17)-((((F26/100)*$AJ$22)*$AN$22)*$AH$22)+((((F26/100)*$AJ$23)*$AH$23)),IF(Calculator!$O$6="DUALBAND C",SUM((((F26/100)*$AJ$22)*$AH$22))+(((((F26/100)*$AJ$22)*$AN$22)*$AH$22)*Calculator!$G$18)-((((F26/100)*$AJ$22)*$AN$22)*$AH$22)+((((F26/100)*$AJ$23)*$AH$23)),IF(Calculator!$O$6="DUALBAND D",SUM((((F26/100)*$AJ$22)*$AH$22))+(((((F26/100)*$AJ$22)*$AN$22)*$AH$22)*Calculator!$G$19)-((((F26/100)*$AJ$22)*$AN$22)*$AH$22)+((((F26/100)*$AJ$23)*$AH$23)),IF(Calculator!$O$6="DUALURBANE",SUM((((F26/100)*$AJ$22)*$AH$22))+(((((F26/100)*$AJ$22)*$AN$22)*$AH$22)*Calculator!$G$20)-((((F26/100)*$AJ$22)*$AN$22)*$AH$22)+((((F26/100)*$AJ$23)*$AH$23)),IF(Calculator!$O$6="DUALSILVERANOD",SUM((((F26/100)*$AJ$22)*$AH$22))+(((((F26/100)*$AJ$22)*$AN$22)*$AH$22)*Calculator!$G$21)-((((F26/100)*$AJ$22)*$AN$22)*$AH$22)+((((F26/100)*$AJ$23)*$AH$23)),IF(Calculator!$O$6="DUALANOD",SUM((((F26/100)*$AJ$22)*$AH$22))+(((((F26/100)*$AJ$22)*$AN$22)*$AH$22)*Calculator!$G$22)-((((F26/100)*$AJ$22)*$AN$22)*$AH$22)+((((F26/100)*$AJ$23)*$AH$23))))))))))))))))))))))))</f>
        <v>184.09639286193845</v>
      </c>
      <c r="V26" s="2">
        <f>IF(Calculator!$O$6="SINGLEBASE",SUM((((G26/100)*$AJ$22)*$AH$22))+((((G26/100)*$AJ$23)*$AH$23)),IF(Calculator!$O$6="SINGLEELEMENTS",SUM((((G26/100)*$AJ$22)*$AH$22))+(((((G26/100)*$AJ$22)*$AN$22)*$AH$22)*Calculator!$G$2)-((((G26/100)*$AJ$22)*$AN$22)*$AH$22)+((((G26/100)*$AJ$23)*$AH$23)),IF(Calculator!$O$6="SINGLESPECTRUM",SUM((((G26/100)*$AJ$22)*$AH$22))+(((((G26/100)*$AJ$22)*$AN$22)*$AH$22)*Calculator!$G$4)-((((G26/100)*$AJ$22)*$AN$22)*$AH$22)+((((G26/100)*$AJ$23)*$AH$23)),IF(Calculator!$O$6="SINGLEHOMESTEAD",SUM((((G26/100)*$AJ$22)*$AH$22))+(((((G26/100)*$AJ$22)*$AN$22)*$AH$22)*Calculator!$G$3)-((((G26/100)*$AJ$22)*$AN$22)*$AH$22)+((((G26/100)*$AJ$23)*$AH$23)),IF(Calculator!$O$6="SINGLEBAND A",SUM((((G26/100)*$AJ$22)*$AH$22))+(((((G26/100)*$AJ$22)*$AN$22)*$AH$22)*Calculator!$G$5)-((((G26/100)*$AJ$22)*$AN$22)*$AH$22)+((((G26/100)*$AJ$23)*$AH$23)),IF(Calculator!$O$6="SINGLEBAND B",SUM((((G26/100)*$AJ$22)*$AH$22))+(((((G26/100)*$AJ$22)*$AN$22)*$AH$22)*Calculator!$G$6)-((((G26/100)*$AJ$22)*$AN$22)*$AH$22)+((((G26/100)*$AJ$23)*$AH$23)),IF(Calculator!$O$6="SINGLEBAND C",SUM((((G26/100)*$AJ$22)*$AH$22))+(((((G26/100)*$AJ$22)*$AN$22)*$AH$22)*Calculator!$G$7)-((((G26/100)*$AJ$22)*$AN$22)*$AH$22)+((((G26/100)*$AJ$23)*$AH$23)),IF(Calculator!$O$6="SINGLEBAND D",SUM((((G26/100)*$AJ$22)*$AH$22))+(((((G26/100)*$AJ$22)*$AN$22)*$AH$22)*Calculator!$G$8)-((((G26/100)*$AJ$22)*$AN$22)*$AH$22)+((((G26/100)*$AJ$23)*$AH$23)),IF(Calculator!$O$6="SINGLEURBANE",SUM((((G26/100)*$AJ$22)*$AH$22))+(((((G26/100)*$AJ$22)*$AN$22)*$AH$22)*Calculator!$G$9)-((((G26/100)*$AJ$22)*$AN$22)*$AH$22)+((((G26/100)*$AJ$23)*$AH$23)),IF(Calculator!$O$6="SINGLESILVERANOD",SUM((((G26/100)*$AJ$22)*$AH$22))+(((((G26/100)*$AJ$22)*$AN$22)*$AH$22)*Calculator!$G$10)-((((G26/100)*$AJ$22)*$AN$22)*$AH$22)+((((G26/100)*$AJ$23)*$AH$23)),IF(Calculator!$O$6="SINGLEANOD",SUM((((G26/100)*$AJ$22)*$AH$22))+(((((G26/100)*$AJ$22)*$AN$22)*$AH$22)*Calculator!$G$11)-((((G26/100)*$AJ$22)*$AN$22)*$AH$22)+((((G26/100)*$AJ$23)*$AH$23)),IF(Calculator!$O$6="DUALBASE",SUM((((G26/100)*$AJ$22)*$AH$22))+(((((G26/100)*$AJ$22)*$AN$22)*$AH$22)*Calculator!$G$12)-((((G26/100)*$AJ$22)*$AN$22)*$AH$22)+((((G26/100)*$AJ$23)*$AH$23)),IF(Calculator!$O$6="DUALELEMENTS",SUM((((G26/100)*$AJ$22)*$AH$22))+(((((G26/100)*$AJ$22)*$AN$22)*$AH$22)*Calculator!$G$13)-((((G26/100)*$AJ$22)*$AN$22)*$AH$22)+((((G26/100)*$AJ$23)*$AH$23)),IF(Calculator!$O$6="DUALSPECTRUM",SUM((((G26/100)*$AJ$22)*$AH$22))+(((((G26/100)*$AJ$22)*$AN$22)*$AH$22)*Calculator!$G$15)-((((G26/100)*$AJ$22)*$AN$22)*$AH$22)+((((G26/100)*$AJ$23)*$AH$23)),IF(Calculator!$O$6="DUALHOMESTEAD",SUM((((G26/100)*$AJ$22)*$AH$22))+(((((G26/100)*$AJ$22)*$AN$22)*$AH$22)*Calculator!$G$14)-((((G26/100)*$AJ$22)*$AN$22)*$AH$22)+((((G26/100)*$AJ$23)*$AH$23)),IF(Calculator!$O$6="DUALBAND A",SUM((((G26/100)*$AJ$22)*$AH$22))+(((((G26/100)*$AJ$22)*$AN$22)*$AH$22)*Calculator!$G$16)-((((G26/100)*$AJ$22)*$AN$22)*$AH$22)+((((G26/100)*$AJ$23)*$AH$23)),IF(Calculator!$O$6="DUALBAND B",SUM((((G26/100)*$AJ$22)*$AH$22))+(((((G26/100)*$AJ$22)*$AN$22)*$AH$22)*Calculator!$G$17)-((((G26/100)*$AJ$22)*$AN$22)*$AH$22)+((((G26/100)*$AJ$23)*$AH$23)),IF(Calculator!$O$6="DUALBAND C",SUM((((G26/100)*$AJ$22)*$AH$22))+(((((G26/100)*$AJ$22)*$AN$22)*$AH$22)*Calculator!$G$18)-((((G26/100)*$AJ$22)*$AN$22)*$AH$22)+((((G26/100)*$AJ$23)*$AH$23)),IF(Calculator!$O$6="DUALBAND D",SUM((((G26/100)*$AJ$22)*$AH$22))+(((((G26/100)*$AJ$22)*$AN$22)*$AH$22)*Calculator!$G$19)-((((G26/100)*$AJ$22)*$AN$22)*$AH$22)+((((G26/100)*$AJ$23)*$AH$23)),IF(Calculator!$O$6="DUALURBANE",SUM((((G26/100)*$AJ$22)*$AH$22))+(((((G26/100)*$AJ$22)*$AN$22)*$AH$22)*Calculator!$G$20)-((((G26/100)*$AJ$22)*$AN$22)*$AH$22)+((((G26/100)*$AJ$23)*$AH$23)),IF(Calculator!$O$6="DUALSILVERANOD",SUM((((G26/100)*$AJ$22)*$AH$22))+(((((G26/100)*$AJ$22)*$AN$22)*$AH$22)*Calculator!$G$21)-((((G26/100)*$AJ$22)*$AN$22)*$AH$22)+((((G26/100)*$AJ$23)*$AH$23)),IF(Calculator!$O$6="DUALANOD",SUM((((G26/100)*$AJ$22)*$AH$22))+(((((G26/100)*$AJ$22)*$AN$22)*$AH$22)*Calculator!$G$22)-((((G26/100)*$AJ$22)*$AN$22)*$AH$22)+((((G26/100)*$AJ$23)*$AH$23))))))))))))))))))))))))</f>
        <v>187.54542320709226</v>
      </c>
      <c r="W26" s="2">
        <f>IF(Calculator!$O$6="SINGLEBASE",SUM((((H26/100)*$AJ$22)*$AH$22))+((((H26/100)*$AJ$23)*$AH$23)),IF(Calculator!$O$6="SINGLEELEMENTS",SUM((((H26/100)*$AJ$22)*$AH$22))+(((((H26/100)*$AJ$22)*$AN$22)*$AH$22)*Calculator!$G$2)-((((H26/100)*$AJ$22)*$AN$22)*$AH$22)+((((H26/100)*$AJ$23)*$AH$23)),IF(Calculator!$O$6="SINGLESPECTRUM",SUM((((H26/100)*$AJ$22)*$AH$22))+(((((H26/100)*$AJ$22)*$AN$22)*$AH$22)*Calculator!$G$4)-((((H26/100)*$AJ$22)*$AN$22)*$AH$22)+((((H26/100)*$AJ$23)*$AH$23)),IF(Calculator!$O$6="SINGLEHOMESTEAD",SUM((((H26/100)*$AJ$22)*$AH$22))+(((((H26/100)*$AJ$22)*$AN$22)*$AH$22)*Calculator!$G$3)-((((H26/100)*$AJ$22)*$AN$22)*$AH$22)+((((H26/100)*$AJ$23)*$AH$23)),IF(Calculator!$O$6="SINGLEBAND A",SUM((((H26/100)*$AJ$22)*$AH$22))+(((((H26/100)*$AJ$22)*$AN$22)*$AH$22)*Calculator!$G$5)-((((H26/100)*$AJ$22)*$AN$22)*$AH$22)+((((H26/100)*$AJ$23)*$AH$23)),IF(Calculator!$O$6="SINGLEBAND B",SUM((((H26/100)*$AJ$22)*$AH$22))+(((((H26/100)*$AJ$22)*$AN$22)*$AH$22)*Calculator!$G$6)-((((H26/100)*$AJ$22)*$AN$22)*$AH$22)+((((H26/100)*$AJ$23)*$AH$23)),IF(Calculator!$O$6="SINGLEBAND C",SUM((((H26/100)*$AJ$22)*$AH$22))+(((((H26/100)*$AJ$22)*$AN$22)*$AH$22)*Calculator!$G$7)-((((H26/100)*$AJ$22)*$AN$22)*$AH$22)+((((H26/100)*$AJ$23)*$AH$23)),IF(Calculator!$O$6="SINGLEBAND D",SUM((((H26/100)*$AJ$22)*$AH$22))+(((((H26/100)*$AJ$22)*$AN$22)*$AH$22)*Calculator!$G$8)-((((H26/100)*$AJ$22)*$AN$22)*$AH$22)+((((H26/100)*$AJ$23)*$AH$23)),IF(Calculator!$O$6="SINGLEURBANE",SUM((((H26/100)*$AJ$22)*$AH$22))+(((((H26/100)*$AJ$22)*$AN$22)*$AH$22)*Calculator!$G$9)-((((H26/100)*$AJ$22)*$AN$22)*$AH$22)+((((H26/100)*$AJ$23)*$AH$23)),IF(Calculator!$O$6="SINGLESILVERANOD",SUM((((H26/100)*$AJ$22)*$AH$22))+(((((H26/100)*$AJ$22)*$AN$22)*$AH$22)*Calculator!$G$10)-((((H26/100)*$AJ$22)*$AN$22)*$AH$22)+((((H26/100)*$AJ$23)*$AH$23)),IF(Calculator!$O$6="SINGLEANOD",SUM((((H26/100)*$AJ$22)*$AH$22))+(((((H26/100)*$AJ$22)*$AN$22)*$AH$22)*Calculator!$G$11)-((((H26/100)*$AJ$22)*$AN$22)*$AH$22)+((((H26/100)*$AJ$23)*$AH$23)),IF(Calculator!$O$6="DUALBASE",SUM((((H26/100)*$AJ$22)*$AH$22))+(((((H26/100)*$AJ$22)*$AN$22)*$AH$22)*Calculator!$G$12)-((((H26/100)*$AJ$22)*$AN$22)*$AH$22)+((((H26/100)*$AJ$23)*$AH$23)),IF(Calculator!$O$6="DUALELEMENTS",SUM((((H26/100)*$AJ$22)*$AH$22))+(((((H26/100)*$AJ$22)*$AN$22)*$AH$22)*Calculator!$G$13)-((((H26/100)*$AJ$22)*$AN$22)*$AH$22)+((((H26/100)*$AJ$23)*$AH$23)),IF(Calculator!$O$6="DUALSPECTRUM",SUM((((H26/100)*$AJ$22)*$AH$22))+(((((H26/100)*$AJ$22)*$AN$22)*$AH$22)*Calculator!$G$15)-((((H26/100)*$AJ$22)*$AN$22)*$AH$22)+((((H26/100)*$AJ$23)*$AH$23)),IF(Calculator!$O$6="DUALHOMESTEAD",SUM((((H26/100)*$AJ$22)*$AH$22))+(((((H26/100)*$AJ$22)*$AN$22)*$AH$22)*Calculator!$G$14)-((((H26/100)*$AJ$22)*$AN$22)*$AH$22)+((((H26/100)*$AJ$23)*$AH$23)),IF(Calculator!$O$6="DUALBAND A",SUM((((H26/100)*$AJ$22)*$AH$22))+(((((H26/100)*$AJ$22)*$AN$22)*$AH$22)*Calculator!$G$16)-((((H26/100)*$AJ$22)*$AN$22)*$AH$22)+((((H26/100)*$AJ$23)*$AH$23)),IF(Calculator!$O$6="DUALBAND B",SUM((((H26/100)*$AJ$22)*$AH$22))+(((((H26/100)*$AJ$22)*$AN$22)*$AH$22)*Calculator!$G$17)-((((H26/100)*$AJ$22)*$AN$22)*$AH$22)+((((H26/100)*$AJ$23)*$AH$23)),IF(Calculator!$O$6="DUALBAND C",SUM((((H26/100)*$AJ$22)*$AH$22))+(((((H26/100)*$AJ$22)*$AN$22)*$AH$22)*Calculator!$G$18)-((((H26/100)*$AJ$22)*$AN$22)*$AH$22)+((((H26/100)*$AJ$23)*$AH$23)),IF(Calculator!$O$6="DUALBAND D",SUM((((H26/100)*$AJ$22)*$AH$22))+(((((H26/100)*$AJ$22)*$AN$22)*$AH$22)*Calculator!$G$19)-((((H26/100)*$AJ$22)*$AN$22)*$AH$22)+((((H26/100)*$AJ$23)*$AH$23)),IF(Calculator!$O$6="DUALURBANE",SUM((((H26/100)*$AJ$22)*$AH$22))+(((((H26/100)*$AJ$22)*$AN$22)*$AH$22)*Calculator!$G$20)-((((H26/100)*$AJ$22)*$AN$22)*$AH$22)+((((H26/100)*$AJ$23)*$AH$23)),IF(Calculator!$O$6="DUALSILVERANOD",SUM((((H26/100)*$AJ$22)*$AH$22))+(((((H26/100)*$AJ$22)*$AN$22)*$AH$22)*Calculator!$G$21)-((((H26/100)*$AJ$22)*$AN$22)*$AH$22)+((((H26/100)*$AJ$23)*$AH$23)),IF(Calculator!$O$6="DUALANOD",SUM((((H26/100)*$AJ$22)*$AH$22))+(((((H26/100)*$AJ$22)*$AN$22)*$AH$22)*Calculator!$G$22)-((((H26/100)*$AJ$22)*$AN$22)*$AH$22)+((((H26/100)*$AJ$23)*$AH$23))))))))))))))))))))))))</f>
        <v>190.99444047698969</v>
      </c>
      <c r="X26" s="2">
        <f>IF(Calculator!$O$6="SINGLEBASE",SUM((((I26/100)*$AJ$22)*$AH$22))+((((I26/100)*$AJ$23)*$AH$23)),IF(Calculator!$O$6="SINGLEELEMENTS",SUM((((I26/100)*$AJ$22)*$AH$22))+(((((I26/100)*$AJ$22)*$AN$22)*$AH$22)*Calculator!$G$2)-((((I26/100)*$AJ$22)*$AN$22)*$AH$22)+((((I26/100)*$AJ$23)*$AH$23)),IF(Calculator!$O$6="SINGLESPECTRUM",SUM((((I26/100)*$AJ$22)*$AH$22))+(((((I26/100)*$AJ$22)*$AN$22)*$AH$22)*Calculator!$G$4)-((((I26/100)*$AJ$22)*$AN$22)*$AH$22)+((((I26/100)*$AJ$23)*$AH$23)),IF(Calculator!$O$6="SINGLEHOMESTEAD",SUM((((I26/100)*$AJ$22)*$AH$22))+(((((I26/100)*$AJ$22)*$AN$22)*$AH$22)*Calculator!$G$3)-((((I26/100)*$AJ$22)*$AN$22)*$AH$22)+((((I26/100)*$AJ$23)*$AH$23)),IF(Calculator!$O$6="SINGLEBAND A",SUM((((I26/100)*$AJ$22)*$AH$22))+(((((I26/100)*$AJ$22)*$AN$22)*$AH$22)*Calculator!$G$5)-((((I26/100)*$AJ$22)*$AN$22)*$AH$22)+((((I26/100)*$AJ$23)*$AH$23)),IF(Calculator!$O$6="SINGLEBAND B",SUM((((I26/100)*$AJ$22)*$AH$22))+(((((I26/100)*$AJ$22)*$AN$22)*$AH$22)*Calculator!$G$6)-((((I26/100)*$AJ$22)*$AN$22)*$AH$22)+((((I26/100)*$AJ$23)*$AH$23)),IF(Calculator!$O$6="SINGLEBAND C",SUM((((I26/100)*$AJ$22)*$AH$22))+(((((I26/100)*$AJ$22)*$AN$22)*$AH$22)*Calculator!$G$7)-((((I26/100)*$AJ$22)*$AN$22)*$AH$22)+((((I26/100)*$AJ$23)*$AH$23)),IF(Calculator!$O$6="SINGLEBAND D",SUM((((I26/100)*$AJ$22)*$AH$22))+(((((I26/100)*$AJ$22)*$AN$22)*$AH$22)*Calculator!$G$8)-((((I26/100)*$AJ$22)*$AN$22)*$AH$22)+((((I26/100)*$AJ$23)*$AH$23)),IF(Calculator!$O$6="SINGLEURBANE",SUM((((I26/100)*$AJ$22)*$AH$22))+(((((I26/100)*$AJ$22)*$AN$22)*$AH$22)*Calculator!$G$9)-((((I26/100)*$AJ$22)*$AN$22)*$AH$22)+((((I26/100)*$AJ$23)*$AH$23)),IF(Calculator!$O$6="SINGLESILVERANOD",SUM((((I26/100)*$AJ$22)*$AH$22))+(((((I26/100)*$AJ$22)*$AN$22)*$AH$22)*Calculator!$G$10)-((((I26/100)*$AJ$22)*$AN$22)*$AH$22)+((((I26/100)*$AJ$23)*$AH$23)),IF(Calculator!$O$6="SINGLEANOD",SUM((((I26/100)*$AJ$22)*$AH$22))+(((((I26/100)*$AJ$22)*$AN$22)*$AH$22)*Calculator!$G$11)-((((I26/100)*$AJ$22)*$AN$22)*$AH$22)+((((I26/100)*$AJ$23)*$AH$23)),IF(Calculator!$O$6="DUALBASE",SUM((((I26/100)*$AJ$22)*$AH$22))+(((((I26/100)*$AJ$22)*$AN$22)*$AH$22)*Calculator!$G$12)-((((I26/100)*$AJ$22)*$AN$22)*$AH$22)+((((I26/100)*$AJ$23)*$AH$23)),IF(Calculator!$O$6="DUALELEMENTS",SUM((((I26/100)*$AJ$22)*$AH$22))+(((((I26/100)*$AJ$22)*$AN$22)*$AH$22)*Calculator!$G$13)-((((I26/100)*$AJ$22)*$AN$22)*$AH$22)+((((I26/100)*$AJ$23)*$AH$23)),IF(Calculator!$O$6="DUALSPECTRUM",SUM((((I26/100)*$AJ$22)*$AH$22))+(((((I26/100)*$AJ$22)*$AN$22)*$AH$22)*Calculator!$G$15)-((((I26/100)*$AJ$22)*$AN$22)*$AH$22)+((((I26/100)*$AJ$23)*$AH$23)),IF(Calculator!$O$6="DUALHOMESTEAD",SUM((((I26/100)*$AJ$22)*$AH$22))+(((((I26/100)*$AJ$22)*$AN$22)*$AH$22)*Calculator!$G$14)-((((I26/100)*$AJ$22)*$AN$22)*$AH$22)+((((I26/100)*$AJ$23)*$AH$23)),IF(Calculator!$O$6="DUALBAND A",SUM((((I26/100)*$AJ$22)*$AH$22))+(((((I26/100)*$AJ$22)*$AN$22)*$AH$22)*Calculator!$G$16)-((((I26/100)*$AJ$22)*$AN$22)*$AH$22)+((((I26/100)*$AJ$23)*$AH$23)),IF(Calculator!$O$6="DUALBAND B",SUM((((I26/100)*$AJ$22)*$AH$22))+(((((I26/100)*$AJ$22)*$AN$22)*$AH$22)*Calculator!$G$17)-((((I26/100)*$AJ$22)*$AN$22)*$AH$22)+((((I26/100)*$AJ$23)*$AH$23)),IF(Calculator!$O$6="DUALBAND C",SUM((((I26/100)*$AJ$22)*$AH$22))+(((((I26/100)*$AJ$22)*$AN$22)*$AH$22)*Calculator!$G$18)-((((I26/100)*$AJ$22)*$AN$22)*$AH$22)+((((I26/100)*$AJ$23)*$AH$23)),IF(Calculator!$O$6="DUALBAND D",SUM((((I26/100)*$AJ$22)*$AH$22))+(((((I26/100)*$AJ$22)*$AN$22)*$AH$22)*Calculator!$G$19)-((((I26/100)*$AJ$22)*$AN$22)*$AH$22)+((((I26/100)*$AJ$23)*$AH$23)),IF(Calculator!$O$6="DUALURBANE",SUM((((I26/100)*$AJ$22)*$AH$22))+(((((I26/100)*$AJ$22)*$AN$22)*$AH$22)*Calculator!$G$20)-((((I26/100)*$AJ$22)*$AN$22)*$AH$22)+((((I26/100)*$AJ$23)*$AH$23)),IF(Calculator!$O$6="DUALSILVERANOD",SUM((((I26/100)*$AJ$22)*$AH$22))+(((((I26/100)*$AJ$22)*$AN$22)*$AH$22)*Calculator!$G$21)-((((I26/100)*$AJ$22)*$AN$22)*$AH$22)+((((I26/100)*$AJ$23)*$AH$23)),IF(Calculator!$O$6="DUALANOD",SUM((((I26/100)*$AJ$22)*$AH$22))+(((((I26/100)*$AJ$22)*$AN$22)*$AH$22)*Calculator!$G$22)-((((I26/100)*$AJ$22)*$AN$22)*$AH$22)+((((I26/100)*$AJ$23)*$AH$23))))))))))))))))))))))))</f>
        <v>196.76995118408198</v>
      </c>
      <c r="Y26" s="2">
        <f>IF(Calculator!$O$6="SINGLEBASE",SUM((((J26/100)*$AJ$22)*$AH$22))+((((J26/100)*$AJ$23)*$AH$23)),IF(Calculator!$O$6="SINGLEELEMENTS",SUM((((J26/100)*$AJ$22)*$AH$22))+(((((J26/100)*$AJ$22)*$AN$22)*$AH$22)*Calculator!$G$2)-((((J26/100)*$AJ$22)*$AN$22)*$AH$22)+((((J26/100)*$AJ$23)*$AH$23)),IF(Calculator!$O$6="SINGLESPECTRUM",SUM((((J26/100)*$AJ$22)*$AH$22))+(((((J26/100)*$AJ$22)*$AN$22)*$AH$22)*Calculator!$G$4)-((((J26/100)*$AJ$22)*$AN$22)*$AH$22)+((((J26/100)*$AJ$23)*$AH$23)),IF(Calculator!$O$6="SINGLEHOMESTEAD",SUM((((J26/100)*$AJ$22)*$AH$22))+(((((J26/100)*$AJ$22)*$AN$22)*$AH$22)*Calculator!$G$3)-((((J26/100)*$AJ$22)*$AN$22)*$AH$22)+((((J26/100)*$AJ$23)*$AH$23)),IF(Calculator!$O$6="SINGLEBAND A",SUM((((J26/100)*$AJ$22)*$AH$22))+(((((J26/100)*$AJ$22)*$AN$22)*$AH$22)*Calculator!$G$5)-((((J26/100)*$AJ$22)*$AN$22)*$AH$22)+((((J26/100)*$AJ$23)*$AH$23)),IF(Calculator!$O$6="SINGLEBAND B",SUM((((J26/100)*$AJ$22)*$AH$22))+(((((J26/100)*$AJ$22)*$AN$22)*$AH$22)*Calculator!$G$6)-((((J26/100)*$AJ$22)*$AN$22)*$AH$22)+((((J26/100)*$AJ$23)*$AH$23)),IF(Calculator!$O$6="SINGLEBAND C",SUM((((J26/100)*$AJ$22)*$AH$22))+(((((J26/100)*$AJ$22)*$AN$22)*$AH$22)*Calculator!$G$7)-((((J26/100)*$AJ$22)*$AN$22)*$AH$22)+((((J26/100)*$AJ$23)*$AH$23)),IF(Calculator!$O$6="SINGLEBAND D",SUM((((J26/100)*$AJ$22)*$AH$22))+(((((J26/100)*$AJ$22)*$AN$22)*$AH$22)*Calculator!$G$8)-((((J26/100)*$AJ$22)*$AN$22)*$AH$22)+((((J26/100)*$AJ$23)*$AH$23)),IF(Calculator!$O$6="SINGLEURBANE",SUM((((J26/100)*$AJ$22)*$AH$22))+(((((J26/100)*$AJ$22)*$AN$22)*$AH$22)*Calculator!$G$9)-((((J26/100)*$AJ$22)*$AN$22)*$AH$22)+((((J26/100)*$AJ$23)*$AH$23)),IF(Calculator!$O$6="SINGLESILVERANOD",SUM((((J26/100)*$AJ$22)*$AH$22))+(((((J26/100)*$AJ$22)*$AN$22)*$AH$22)*Calculator!$G$10)-((((J26/100)*$AJ$22)*$AN$22)*$AH$22)+((((J26/100)*$AJ$23)*$AH$23)),IF(Calculator!$O$6="SINGLEANOD",SUM((((J26/100)*$AJ$22)*$AH$22))+(((((J26/100)*$AJ$22)*$AN$22)*$AH$22)*Calculator!$G$11)-((((J26/100)*$AJ$22)*$AN$22)*$AH$22)+((((J26/100)*$AJ$23)*$AH$23)),IF(Calculator!$O$6="DUALBASE",SUM((((J26/100)*$AJ$22)*$AH$22))+(((((J26/100)*$AJ$22)*$AN$22)*$AH$22)*Calculator!$G$12)-((((J26/100)*$AJ$22)*$AN$22)*$AH$22)+((((J26/100)*$AJ$23)*$AH$23)),IF(Calculator!$O$6="DUALELEMENTS",SUM((((J26/100)*$AJ$22)*$AH$22))+(((((J26/100)*$AJ$22)*$AN$22)*$AH$22)*Calculator!$G$13)-((((J26/100)*$AJ$22)*$AN$22)*$AH$22)+((((J26/100)*$AJ$23)*$AH$23)),IF(Calculator!$O$6="DUALSPECTRUM",SUM((((J26/100)*$AJ$22)*$AH$22))+(((((J26/100)*$AJ$22)*$AN$22)*$AH$22)*Calculator!$G$15)-((((J26/100)*$AJ$22)*$AN$22)*$AH$22)+((((J26/100)*$AJ$23)*$AH$23)),IF(Calculator!$O$6="DUALHOMESTEAD",SUM((((J26/100)*$AJ$22)*$AH$22))+(((((J26/100)*$AJ$22)*$AN$22)*$AH$22)*Calculator!$G$14)-((((J26/100)*$AJ$22)*$AN$22)*$AH$22)+((((J26/100)*$AJ$23)*$AH$23)),IF(Calculator!$O$6="DUALBAND A",SUM((((J26/100)*$AJ$22)*$AH$22))+(((((J26/100)*$AJ$22)*$AN$22)*$AH$22)*Calculator!$G$16)-((((J26/100)*$AJ$22)*$AN$22)*$AH$22)+((((J26/100)*$AJ$23)*$AH$23)),IF(Calculator!$O$6="DUALBAND B",SUM((((J26/100)*$AJ$22)*$AH$22))+(((((J26/100)*$AJ$22)*$AN$22)*$AH$22)*Calculator!$G$17)-((((J26/100)*$AJ$22)*$AN$22)*$AH$22)+((((J26/100)*$AJ$23)*$AH$23)),IF(Calculator!$O$6="DUALBAND C",SUM((((J26/100)*$AJ$22)*$AH$22))+(((((J26/100)*$AJ$22)*$AN$22)*$AH$22)*Calculator!$G$18)-((((J26/100)*$AJ$22)*$AN$22)*$AH$22)+((((J26/100)*$AJ$23)*$AH$23)),IF(Calculator!$O$6="DUALBAND D",SUM((((J26/100)*$AJ$22)*$AH$22))+(((((J26/100)*$AJ$22)*$AN$22)*$AH$22)*Calculator!$G$19)-((((J26/100)*$AJ$22)*$AN$22)*$AH$22)+((((J26/100)*$AJ$23)*$AH$23)),IF(Calculator!$O$6="DUALURBANE",SUM((((J26/100)*$AJ$22)*$AH$22))+(((((J26/100)*$AJ$22)*$AN$22)*$AH$22)*Calculator!$G$20)-((((J26/100)*$AJ$22)*$AN$22)*$AH$22)+((((J26/100)*$AJ$23)*$AH$23)),IF(Calculator!$O$6="DUALSILVERANOD",SUM((((J26/100)*$AJ$22)*$AH$22))+(((((J26/100)*$AJ$22)*$AN$22)*$AH$22)*Calculator!$G$21)-((((J26/100)*$AJ$22)*$AN$22)*$AH$22)+((((J26/100)*$AJ$23)*$AH$23)),IF(Calculator!$O$6="DUALANOD",SUM((((J26/100)*$AJ$22)*$AH$22))+(((((J26/100)*$AJ$22)*$AN$22)*$AH$22)*Calculator!$G$22)-((((J26/100)*$AJ$22)*$AN$22)*$AH$22)+((((J26/100)*$AJ$23)*$AH$23))))))))))))))))))))))))</f>
        <v>200.21896845397947</v>
      </c>
      <c r="Z26" s="2">
        <f>IF(Calculator!$O$6="SINGLEBASE",SUM((((K26/100)*$AJ$22)*$AH$22))+((((K26/100)*$AJ$23)*$AH$23)),IF(Calculator!$O$6="SINGLEELEMENTS",SUM((((K26/100)*$AJ$22)*$AH$22))+(((((K26/100)*$AJ$22)*$AN$22)*$AH$22)*Calculator!$G$2)-((((K26/100)*$AJ$22)*$AN$22)*$AH$22)+((((K26/100)*$AJ$23)*$AH$23)),IF(Calculator!$O$6="SINGLESPECTRUM",SUM((((K26/100)*$AJ$22)*$AH$22))+(((((K26/100)*$AJ$22)*$AN$22)*$AH$22)*Calculator!$G$4)-((((K26/100)*$AJ$22)*$AN$22)*$AH$22)+((((K26/100)*$AJ$23)*$AH$23)),IF(Calculator!$O$6="SINGLEHOMESTEAD",SUM((((K26/100)*$AJ$22)*$AH$22))+(((((K26/100)*$AJ$22)*$AN$22)*$AH$22)*Calculator!$G$3)-((((K26/100)*$AJ$22)*$AN$22)*$AH$22)+((((K26/100)*$AJ$23)*$AH$23)),IF(Calculator!$O$6="SINGLEBAND A",SUM((((K26/100)*$AJ$22)*$AH$22))+(((((K26/100)*$AJ$22)*$AN$22)*$AH$22)*Calculator!$G$5)-((((K26/100)*$AJ$22)*$AN$22)*$AH$22)+((((K26/100)*$AJ$23)*$AH$23)),IF(Calculator!$O$6="SINGLEBAND B",SUM((((K26/100)*$AJ$22)*$AH$22))+(((((K26/100)*$AJ$22)*$AN$22)*$AH$22)*Calculator!$G$6)-((((K26/100)*$AJ$22)*$AN$22)*$AH$22)+((((K26/100)*$AJ$23)*$AH$23)),IF(Calculator!$O$6="SINGLEBAND C",SUM((((K26/100)*$AJ$22)*$AH$22))+(((((K26/100)*$AJ$22)*$AN$22)*$AH$22)*Calculator!$G$7)-((((K26/100)*$AJ$22)*$AN$22)*$AH$22)+((((K26/100)*$AJ$23)*$AH$23)),IF(Calculator!$O$6="SINGLEBAND D",SUM((((K26/100)*$AJ$22)*$AH$22))+(((((K26/100)*$AJ$22)*$AN$22)*$AH$22)*Calculator!$G$8)-((((K26/100)*$AJ$22)*$AN$22)*$AH$22)+((((K26/100)*$AJ$23)*$AH$23)),IF(Calculator!$O$6="SINGLEURBANE",SUM((((K26/100)*$AJ$22)*$AH$22))+(((((K26/100)*$AJ$22)*$AN$22)*$AH$22)*Calculator!$G$9)-((((K26/100)*$AJ$22)*$AN$22)*$AH$22)+((((K26/100)*$AJ$23)*$AH$23)),IF(Calculator!$O$6="SINGLESILVERANOD",SUM((((K26/100)*$AJ$22)*$AH$22))+(((((K26/100)*$AJ$22)*$AN$22)*$AH$22)*Calculator!$G$10)-((((K26/100)*$AJ$22)*$AN$22)*$AH$22)+((((K26/100)*$AJ$23)*$AH$23)),IF(Calculator!$O$6="SINGLEANOD",SUM((((K26/100)*$AJ$22)*$AH$22))+(((((K26/100)*$AJ$22)*$AN$22)*$AH$22)*Calculator!$G$11)-((((K26/100)*$AJ$22)*$AN$22)*$AH$22)+((((K26/100)*$AJ$23)*$AH$23)),IF(Calculator!$O$6="DUALBASE",SUM((((K26/100)*$AJ$22)*$AH$22))+(((((K26/100)*$AJ$22)*$AN$22)*$AH$22)*Calculator!$G$12)-((((K26/100)*$AJ$22)*$AN$22)*$AH$22)+((((K26/100)*$AJ$23)*$AH$23)),IF(Calculator!$O$6="DUALELEMENTS",SUM((((K26/100)*$AJ$22)*$AH$22))+(((((K26/100)*$AJ$22)*$AN$22)*$AH$22)*Calculator!$G$13)-((((K26/100)*$AJ$22)*$AN$22)*$AH$22)+((((K26/100)*$AJ$23)*$AH$23)),IF(Calculator!$O$6="DUALSPECTRUM",SUM((((K26/100)*$AJ$22)*$AH$22))+(((((K26/100)*$AJ$22)*$AN$22)*$AH$22)*Calculator!$G$15)-((((K26/100)*$AJ$22)*$AN$22)*$AH$22)+((((K26/100)*$AJ$23)*$AH$23)),IF(Calculator!$O$6="DUALHOMESTEAD",SUM((((K26/100)*$AJ$22)*$AH$22))+(((((K26/100)*$AJ$22)*$AN$22)*$AH$22)*Calculator!$G$14)-((((K26/100)*$AJ$22)*$AN$22)*$AH$22)+((((K26/100)*$AJ$23)*$AH$23)),IF(Calculator!$O$6="DUALBAND A",SUM((((K26/100)*$AJ$22)*$AH$22))+(((((K26/100)*$AJ$22)*$AN$22)*$AH$22)*Calculator!$G$16)-((((K26/100)*$AJ$22)*$AN$22)*$AH$22)+((((K26/100)*$AJ$23)*$AH$23)),IF(Calculator!$O$6="DUALBAND B",SUM((((K26/100)*$AJ$22)*$AH$22))+(((((K26/100)*$AJ$22)*$AN$22)*$AH$22)*Calculator!$G$17)-((((K26/100)*$AJ$22)*$AN$22)*$AH$22)+((((K26/100)*$AJ$23)*$AH$23)),IF(Calculator!$O$6="DUALBAND C",SUM((((K26/100)*$AJ$22)*$AH$22))+(((((K26/100)*$AJ$22)*$AN$22)*$AH$22)*Calculator!$G$18)-((((K26/100)*$AJ$22)*$AN$22)*$AH$22)+((((K26/100)*$AJ$23)*$AH$23)),IF(Calculator!$O$6="DUALBAND D",SUM((((K26/100)*$AJ$22)*$AH$22))+(((((K26/100)*$AJ$22)*$AN$22)*$AH$22)*Calculator!$G$19)-((((K26/100)*$AJ$22)*$AN$22)*$AH$22)+((((K26/100)*$AJ$23)*$AH$23)),IF(Calculator!$O$6="DUALURBANE",SUM((((K26/100)*$AJ$22)*$AH$22))+(((((K26/100)*$AJ$22)*$AN$22)*$AH$22)*Calculator!$G$20)-((((K26/100)*$AJ$22)*$AN$22)*$AH$22)+((((K26/100)*$AJ$23)*$AH$23)),IF(Calculator!$O$6="DUALSILVERANOD",SUM((((K26/100)*$AJ$22)*$AH$22))+(((((K26/100)*$AJ$22)*$AN$22)*$AH$22)*Calculator!$G$21)-((((K26/100)*$AJ$22)*$AN$22)*$AH$22)+((((K26/100)*$AJ$23)*$AH$23)),IF(Calculator!$O$6="DUALANOD",SUM((((K26/100)*$AJ$22)*$AH$22))+(((((K26/100)*$AJ$22)*$AN$22)*$AH$22)*Calculator!$G$22)-((((K26/100)*$AJ$22)*$AN$22)*$AH$22)+((((K26/100)*$AJ$23)*$AH$23))))))))))))))))))))))))</f>
        <v>203.66798572387691</v>
      </c>
      <c r="AA26" s="2">
        <f>IF(Calculator!$O$6="SINGLEBASE",SUM((((L26/100)*$AJ$22)*$AH$22))+((((L26/100)*$AJ$23)*$AH$23)),IF(Calculator!$O$6="SINGLEELEMENTS",SUM((((L26/100)*$AJ$22)*$AH$22))+(((((L26/100)*$AJ$22)*$AN$22)*$AH$22)*Calculator!$G$2)-((((L26/100)*$AJ$22)*$AN$22)*$AH$22)+((((L26/100)*$AJ$23)*$AH$23)),IF(Calculator!$O$6="SINGLESPECTRUM",SUM((((L26/100)*$AJ$22)*$AH$22))+(((((L26/100)*$AJ$22)*$AN$22)*$AH$22)*Calculator!$G$4)-((((L26/100)*$AJ$22)*$AN$22)*$AH$22)+((((L26/100)*$AJ$23)*$AH$23)),IF(Calculator!$O$6="SINGLEHOMESTEAD",SUM((((L26/100)*$AJ$22)*$AH$22))+(((((L26/100)*$AJ$22)*$AN$22)*$AH$22)*Calculator!$G$3)-((((L26/100)*$AJ$22)*$AN$22)*$AH$22)+((((L26/100)*$AJ$23)*$AH$23)),IF(Calculator!$O$6="SINGLEBAND A",SUM((((L26/100)*$AJ$22)*$AH$22))+(((((L26/100)*$AJ$22)*$AN$22)*$AH$22)*Calculator!$G$5)-((((L26/100)*$AJ$22)*$AN$22)*$AH$22)+((((L26/100)*$AJ$23)*$AH$23)),IF(Calculator!$O$6="SINGLEBAND B",SUM((((L26/100)*$AJ$22)*$AH$22))+(((((L26/100)*$AJ$22)*$AN$22)*$AH$22)*Calculator!$G$6)-((((L26/100)*$AJ$22)*$AN$22)*$AH$22)+((((L26/100)*$AJ$23)*$AH$23)),IF(Calculator!$O$6="SINGLEBAND C",SUM((((L26/100)*$AJ$22)*$AH$22))+(((((L26/100)*$AJ$22)*$AN$22)*$AH$22)*Calculator!$G$7)-((((L26/100)*$AJ$22)*$AN$22)*$AH$22)+((((L26/100)*$AJ$23)*$AH$23)),IF(Calculator!$O$6="SINGLEBAND D",SUM((((L26/100)*$AJ$22)*$AH$22))+(((((L26/100)*$AJ$22)*$AN$22)*$AH$22)*Calculator!$G$8)-((((L26/100)*$AJ$22)*$AN$22)*$AH$22)+((((L26/100)*$AJ$23)*$AH$23)),IF(Calculator!$O$6="SINGLEURBANE",SUM((((L26/100)*$AJ$22)*$AH$22))+(((((L26/100)*$AJ$22)*$AN$22)*$AH$22)*Calculator!$G$9)-((((L26/100)*$AJ$22)*$AN$22)*$AH$22)+((((L26/100)*$AJ$23)*$AH$23)),IF(Calculator!$O$6="SINGLESILVERANOD",SUM((((L26/100)*$AJ$22)*$AH$22))+(((((L26/100)*$AJ$22)*$AN$22)*$AH$22)*Calculator!$G$10)-((((L26/100)*$AJ$22)*$AN$22)*$AH$22)+((((L26/100)*$AJ$23)*$AH$23)),IF(Calculator!$O$6="SINGLEANOD",SUM((((L26/100)*$AJ$22)*$AH$22))+(((((L26/100)*$AJ$22)*$AN$22)*$AH$22)*Calculator!$G$11)-((((L26/100)*$AJ$22)*$AN$22)*$AH$22)+((((L26/100)*$AJ$23)*$AH$23)),IF(Calculator!$O$6="DUALBASE",SUM((((L26/100)*$AJ$22)*$AH$22))+(((((L26/100)*$AJ$22)*$AN$22)*$AH$22)*Calculator!$G$12)-((((L26/100)*$AJ$22)*$AN$22)*$AH$22)+((((L26/100)*$AJ$23)*$AH$23)),IF(Calculator!$O$6="DUALELEMENTS",SUM((((L26/100)*$AJ$22)*$AH$22))+(((((L26/100)*$AJ$22)*$AN$22)*$AH$22)*Calculator!$G$13)-((((L26/100)*$AJ$22)*$AN$22)*$AH$22)+((((L26/100)*$AJ$23)*$AH$23)),IF(Calculator!$O$6="DUALSPECTRUM",SUM((((L26/100)*$AJ$22)*$AH$22))+(((((L26/100)*$AJ$22)*$AN$22)*$AH$22)*Calculator!$G$15)-((((L26/100)*$AJ$22)*$AN$22)*$AH$22)+((((L26/100)*$AJ$23)*$AH$23)),IF(Calculator!$O$6="DUALHOMESTEAD",SUM((((L26/100)*$AJ$22)*$AH$22))+(((((L26/100)*$AJ$22)*$AN$22)*$AH$22)*Calculator!$G$14)-((((L26/100)*$AJ$22)*$AN$22)*$AH$22)+((((L26/100)*$AJ$23)*$AH$23)),IF(Calculator!$O$6="DUALBAND A",SUM((((L26/100)*$AJ$22)*$AH$22))+(((((L26/100)*$AJ$22)*$AN$22)*$AH$22)*Calculator!$G$16)-((((L26/100)*$AJ$22)*$AN$22)*$AH$22)+((((L26/100)*$AJ$23)*$AH$23)),IF(Calculator!$O$6="DUALBAND B",SUM((((L26/100)*$AJ$22)*$AH$22))+(((((L26/100)*$AJ$22)*$AN$22)*$AH$22)*Calculator!$G$17)-((((L26/100)*$AJ$22)*$AN$22)*$AH$22)+((((L26/100)*$AJ$23)*$AH$23)),IF(Calculator!$O$6="DUALBAND C",SUM((((L26/100)*$AJ$22)*$AH$22))+(((((L26/100)*$AJ$22)*$AN$22)*$AH$22)*Calculator!$G$18)-((((L26/100)*$AJ$22)*$AN$22)*$AH$22)+((((L26/100)*$AJ$23)*$AH$23)),IF(Calculator!$O$6="DUALBAND D",SUM((((L26/100)*$AJ$22)*$AH$22))+(((((L26/100)*$AJ$22)*$AN$22)*$AH$22)*Calculator!$G$19)-((((L26/100)*$AJ$22)*$AN$22)*$AH$22)+((((L26/100)*$AJ$23)*$AH$23)),IF(Calculator!$O$6="DUALURBANE",SUM((((L26/100)*$AJ$22)*$AH$22))+(((((L26/100)*$AJ$22)*$AN$22)*$AH$22)*Calculator!$G$20)-((((L26/100)*$AJ$22)*$AN$22)*$AH$22)+((((L26/100)*$AJ$23)*$AH$23)),IF(Calculator!$O$6="DUALSILVERANOD",SUM((((L26/100)*$AJ$22)*$AH$22))+(((((L26/100)*$AJ$22)*$AN$22)*$AH$22)*Calculator!$G$21)-((((L26/100)*$AJ$22)*$AN$22)*$AH$22)+((((L26/100)*$AJ$23)*$AH$23)),IF(Calculator!$O$6="DUALANOD",SUM((((L26/100)*$AJ$22)*$AH$22))+(((((L26/100)*$AJ$22)*$AN$22)*$AH$22)*Calculator!$G$22)-((((L26/100)*$AJ$22)*$AN$22)*$AH$22)+((((L26/100)*$AJ$23)*$AH$23))))))))))))))))))))))))</f>
        <v>207.11701606903071</v>
      </c>
      <c r="AB26" s="2">
        <f>IF(Calculator!$O$6="SINGLEBASE",SUM((((M26/100)*$AJ$22)*$AH$22))+((((M26/100)*$AJ$23)*$AH$23)),IF(Calculator!$O$6="SINGLEELEMENTS",SUM((((M26/100)*$AJ$22)*$AH$22))+(((((M26/100)*$AJ$22)*$AN$22)*$AH$22)*Calculator!$G$2)-((((M26/100)*$AJ$22)*$AN$22)*$AH$22)+((((M26/100)*$AJ$23)*$AH$23)),IF(Calculator!$O$6="SINGLESPECTRUM",SUM((((M26/100)*$AJ$22)*$AH$22))+(((((M26/100)*$AJ$22)*$AN$22)*$AH$22)*Calculator!$G$4)-((((M26/100)*$AJ$22)*$AN$22)*$AH$22)+((((M26/100)*$AJ$23)*$AH$23)),IF(Calculator!$O$6="SINGLEHOMESTEAD",SUM((((M26/100)*$AJ$22)*$AH$22))+(((((M26/100)*$AJ$22)*$AN$22)*$AH$22)*Calculator!$G$3)-((((M26/100)*$AJ$22)*$AN$22)*$AH$22)+((((M26/100)*$AJ$23)*$AH$23)),IF(Calculator!$O$6="SINGLEBAND A",SUM((((M26/100)*$AJ$22)*$AH$22))+(((((M26/100)*$AJ$22)*$AN$22)*$AH$22)*Calculator!$G$5)-((((M26/100)*$AJ$22)*$AN$22)*$AH$22)+((((M26/100)*$AJ$23)*$AH$23)),IF(Calculator!$O$6="SINGLEBAND B",SUM((((M26/100)*$AJ$22)*$AH$22))+(((((M26/100)*$AJ$22)*$AN$22)*$AH$22)*Calculator!$G$6)-((((M26/100)*$AJ$22)*$AN$22)*$AH$22)+((((M26/100)*$AJ$23)*$AH$23)),IF(Calculator!$O$6="SINGLEBAND C",SUM((((M26/100)*$AJ$22)*$AH$22))+(((((M26/100)*$AJ$22)*$AN$22)*$AH$22)*Calculator!$G$7)-((((M26/100)*$AJ$22)*$AN$22)*$AH$22)+((((M26/100)*$AJ$23)*$AH$23)),IF(Calculator!$O$6="SINGLEBAND D",SUM((((M26/100)*$AJ$22)*$AH$22))+(((((M26/100)*$AJ$22)*$AN$22)*$AH$22)*Calculator!$G$8)-((((M26/100)*$AJ$22)*$AN$22)*$AH$22)+((((M26/100)*$AJ$23)*$AH$23)),IF(Calculator!$O$6="SINGLEURBANE",SUM((((M26/100)*$AJ$22)*$AH$22))+(((((M26/100)*$AJ$22)*$AN$22)*$AH$22)*Calculator!$G$9)-((((M26/100)*$AJ$22)*$AN$22)*$AH$22)+((((M26/100)*$AJ$23)*$AH$23)),IF(Calculator!$O$6="SINGLESILVERANOD",SUM((((M26/100)*$AJ$22)*$AH$22))+(((((M26/100)*$AJ$22)*$AN$22)*$AH$22)*Calculator!$G$10)-((((M26/100)*$AJ$22)*$AN$22)*$AH$22)+((((M26/100)*$AJ$23)*$AH$23)),IF(Calculator!$O$6="SINGLEANOD",SUM((((M26/100)*$AJ$22)*$AH$22))+(((((M26/100)*$AJ$22)*$AN$22)*$AH$22)*Calculator!$G$11)-((((M26/100)*$AJ$22)*$AN$22)*$AH$22)+((((M26/100)*$AJ$23)*$AH$23)),IF(Calculator!$O$6="DUALBASE",SUM((((M26/100)*$AJ$22)*$AH$22))+(((((M26/100)*$AJ$22)*$AN$22)*$AH$22)*Calculator!$G$12)-((((M26/100)*$AJ$22)*$AN$22)*$AH$22)+((((M26/100)*$AJ$23)*$AH$23)),IF(Calculator!$O$6="DUALELEMENTS",SUM((((M26/100)*$AJ$22)*$AH$22))+(((((M26/100)*$AJ$22)*$AN$22)*$AH$22)*Calculator!$G$13)-((((M26/100)*$AJ$22)*$AN$22)*$AH$22)+((((M26/100)*$AJ$23)*$AH$23)),IF(Calculator!$O$6="DUALSPECTRUM",SUM((((M26/100)*$AJ$22)*$AH$22))+(((((M26/100)*$AJ$22)*$AN$22)*$AH$22)*Calculator!$G$15)-((((M26/100)*$AJ$22)*$AN$22)*$AH$22)+((((M26/100)*$AJ$23)*$AH$23)),IF(Calculator!$O$6="DUALHOMESTEAD",SUM((((M26/100)*$AJ$22)*$AH$22))+(((((M26/100)*$AJ$22)*$AN$22)*$AH$22)*Calculator!$G$14)-((((M26/100)*$AJ$22)*$AN$22)*$AH$22)+((((M26/100)*$AJ$23)*$AH$23)),IF(Calculator!$O$6="DUALBAND A",SUM((((M26/100)*$AJ$22)*$AH$22))+(((((M26/100)*$AJ$22)*$AN$22)*$AH$22)*Calculator!$G$16)-((((M26/100)*$AJ$22)*$AN$22)*$AH$22)+((((M26/100)*$AJ$23)*$AH$23)),IF(Calculator!$O$6="DUALBAND B",SUM((((M26/100)*$AJ$22)*$AH$22))+(((((M26/100)*$AJ$22)*$AN$22)*$AH$22)*Calculator!$G$17)-((((M26/100)*$AJ$22)*$AN$22)*$AH$22)+((((M26/100)*$AJ$23)*$AH$23)),IF(Calculator!$O$6="DUALBAND C",SUM((((M26/100)*$AJ$22)*$AH$22))+(((((M26/100)*$AJ$22)*$AN$22)*$AH$22)*Calculator!$G$18)-((((M26/100)*$AJ$22)*$AN$22)*$AH$22)+((((M26/100)*$AJ$23)*$AH$23)),IF(Calculator!$O$6="DUALBAND D",SUM((((M26/100)*$AJ$22)*$AH$22))+(((((M26/100)*$AJ$22)*$AN$22)*$AH$22)*Calculator!$G$19)-((((M26/100)*$AJ$22)*$AN$22)*$AH$22)+((((M26/100)*$AJ$23)*$AH$23)),IF(Calculator!$O$6="DUALURBANE",SUM((((M26/100)*$AJ$22)*$AH$22))+(((((M26/100)*$AJ$22)*$AN$22)*$AH$22)*Calculator!$G$20)-((((M26/100)*$AJ$22)*$AN$22)*$AH$22)+((((M26/100)*$AJ$23)*$AH$23)),IF(Calculator!$O$6="DUALSILVERANOD",SUM((((M26/100)*$AJ$22)*$AH$22))+(((((M26/100)*$AJ$22)*$AN$22)*$AH$22)*Calculator!$G$21)-((((M26/100)*$AJ$22)*$AN$22)*$AH$22)+((((M26/100)*$AJ$23)*$AH$23)),IF(Calculator!$O$6="DUALANOD",SUM((((M26/100)*$AJ$22)*$AH$22))+(((((M26/100)*$AJ$22)*$AN$22)*$AH$22)*Calculator!$G$22)-((((M26/100)*$AJ$22)*$AN$22)*$AH$22)+((((M26/100)*$AJ$23)*$AH$23))))))))))))))))))))))))</f>
        <v>210.56603333892815</v>
      </c>
      <c r="AC26" s="2">
        <f>IF(Calculator!$O$6="SINGLEBASE",SUM((((N26/100)*$AJ$22)*$AH$22))+((((N26/100)*$AJ$23)*$AH$23)),IF(Calculator!$O$6="SINGLEELEMENTS",SUM((((N26/100)*$AJ$22)*$AH$22))+(((((N26/100)*$AJ$22)*$AN$22)*$AH$22)*Calculator!$G$2)-((((N26/100)*$AJ$22)*$AN$22)*$AH$22)+((((N26/100)*$AJ$23)*$AH$23)),IF(Calculator!$O$6="SINGLESPECTRUM",SUM((((N26/100)*$AJ$22)*$AH$22))+(((((N26/100)*$AJ$22)*$AN$22)*$AH$22)*Calculator!$G$4)-((((N26/100)*$AJ$22)*$AN$22)*$AH$22)+((((N26/100)*$AJ$23)*$AH$23)),IF(Calculator!$O$6="SINGLEHOMESTEAD",SUM((((N26/100)*$AJ$22)*$AH$22))+(((((N26/100)*$AJ$22)*$AN$22)*$AH$22)*Calculator!$G$3)-((((N26/100)*$AJ$22)*$AN$22)*$AH$22)+((((N26/100)*$AJ$23)*$AH$23)),IF(Calculator!$O$6="SINGLEBAND A",SUM((((N26/100)*$AJ$22)*$AH$22))+(((((N26/100)*$AJ$22)*$AN$22)*$AH$22)*Calculator!$G$5)-((((N26/100)*$AJ$22)*$AN$22)*$AH$22)+((((N26/100)*$AJ$23)*$AH$23)),IF(Calculator!$O$6="SINGLEBAND B",SUM((((N26/100)*$AJ$22)*$AH$22))+(((((N26/100)*$AJ$22)*$AN$22)*$AH$22)*Calculator!$G$6)-((((N26/100)*$AJ$22)*$AN$22)*$AH$22)+((((N26/100)*$AJ$23)*$AH$23)),IF(Calculator!$O$6="SINGLEBAND C",SUM((((N26/100)*$AJ$22)*$AH$22))+(((((N26/100)*$AJ$22)*$AN$22)*$AH$22)*Calculator!$G$7)-((((N26/100)*$AJ$22)*$AN$22)*$AH$22)+((((N26/100)*$AJ$23)*$AH$23)),IF(Calculator!$O$6="SINGLEBAND D",SUM((((N26/100)*$AJ$22)*$AH$22))+(((((N26/100)*$AJ$22)*$AN$22)*$AH$22)*Calculator!$G$8)-((((N26/100)*$AJ$22)*$AN$22)*$AH$22)+((((N26/100)*$AJ$23)*$AH$23)),IF(Calculator!$O$6="SINGLEURBANE",SUM((((N26/100)*$AJ$22)*$AH$22))+(((((N26/100)*$AJ$22)*$AN$22)*$AH$22)*Calculator!$G$9)-((((N26/100)*$AJ$22)*$AN$22)*$AH$22)+((((N26/100)*$AJ$23)*$AH$23)),IF(Calculator!$O$6="SINGLESILVERANOD",SUM((((N26/100)*$AJ$22)*$AH$22))+(((((N26/100)*$AJ$22)*$AN$22)*$AH$22)*Calculator!$G$10)-((((N26/100)*$AJ$22)*$AN$22)*$AH$22)+((((N26/100)*$AJ$23)*$AH$23)),IF(Calculator!$O$6="SINGLEANOD",SUM((((N26/100)*$AJ$22)*$AH$22))+(((((N26/100)*$AJ$22)*$AN$22)*$AH$22)*Calculator!$G$11)-((((N26/100)*$AJ$22)*$AN$22)*$AH$22)+((((N26/100)*$AJ$23)*$AH$23)),IF(Calculator!$O$6="DUALBASE",SUM((((N26/100)*$AJ$22)*$AH$22))+(((((N26/100)*$AJ$22)*$AN$22)*$AH$22)*Calculator!$G$12)-((((N26/100)*$AJ$22)*$AN$22)*$AH$22)+((((N26/100)*$AJ$23)*$AH$23)),IF(Calculator!$O$6="DUALELEMENTS",SUM((((N26/100)*$AJ$22)*$AH$22))+(((((N26/100)*$AJ$22)*$AN$22)*$AH$22)*Calculator!$G$13)-((((N26/100)*$AJ$22)*$AN$22)*$AH$22)+((((N26/100)*$AJ$23)*$AH$23)),IF(Calculator!$O$6="DUALSPECTRUM",SUM((((N26/100)*$AJ$22)*$AH$22))+(((((N26/100)*$AJ$22)*$AN$22)*$AH$22)*Calculator!$G$15)-((((N26/100)*$AJ$22)*$AN$22)*$AH$22)+((((N26/100)*$AJ$23)*$AH$23)),IF(Calculator!$O$6="DUALHOMESTEAD",SUM((((N26/100)*$AJ$22)*$AH$22))+(((((N26/100)*$AJ$22)*$AN$22)*$AH$22)*Calculator!$G$14)-((((N26/100)*$AJ$22)*$AN$22)*$AH$22)+((((N26/100)*$AJ$23)*$AH$23)),IF(Calculator!$O$6="DUALBAND A",SUM((((N26/100)*$AJ$22)*$AH$22))+(((((N26/100)*$AJ$22)*$AN$22)*$AH$22)*Calculator!$G$16)-((((N26/100)*$AJ$22)*$AN$22)*$AH$22)+((((N26/100)*$AJ$23)*$AH$23)),IF(Calculator!$O$6="DUALBAND B",SUM((((N26/100)*$AJ$22)*$AH$22))+(((((N26/100)*$AJ$22)*$AN$22)*$AH$22)*Calculator!$G$17)-((((N26/100)*$AJ$22)*$AN$22)*$AH$22)+((((N26/100)*$AJ$23)*$AH$23)),IF(Calculator!$O$6="DUALBAND C",SUM((((N26/100)*$AJ$22)*$AH$22))+(((((N26/100)*$AJ$22)*$AN$22)*$AH$22)*Calculator!$G$18)-((((N26/100)*$AJ$22)*$AN$22)*$AH$22)+((((N26/100)*$AJ$23)*$AH$23)),IF(Calculator!$O$6="DUALBAND D",SUM((((N26/100)*$AJ$22)*$AH$22))+(((((N26/100)*$AJ$22)*$AN$22)*$AH$22)*Calculator!$G$19)-((((N26/100)*$AJ$22)*$AN$22)*$AH$22)+((((N26/100)*$AJ$23)*$AH$23)),IF(Calculator!$O$6="DUALURBANE",SUM((((N26/100)*$AJ$22)*$AH$22))+(((((N26/100)*$AJ$22)*$AN$22)*$AH$22)*Calculator!$G$20)-((((N26/100)*$AJ$22)*$AN$22)*$AH$22)+((((N26/100)*$AJ$23)*$AH$23)),IF(Calculator!$O$6="DUALSILVERANOD",SUM((((N26/100)*$AJ$22)*$AH$22))+(((((N26/100)*$AJ$22)*$AN$22)*$AH$22)*Calculator!$G$21)-((((N26/100)*$AJ$22)*$AN$22)*$AH$22)+((((N26/100)*$AJ$23)*$AH$23)),IF(Calculator!$O$6="DUALANOD",SUM((((N26/100)*$AJ$22)*$AH$22))+(((((N26/100)*$AJ$22)*$AN$22)*$AH$22)*Calculator!$G$22)-((((N26/100)*$AJ$22)*$AN$22)*$AH$22)+((((N26/100)*$AJ$23)*$AH$23))))))))))))))))))))))))</f>
        <v>214.01077499999997</v>
      </c>
      <c r="AE26" t="s">
        <v>1394</v>
      </c>
      <c r="AF26">
        <f>IF(Calculator!$U$5="GBP",VLOOKUP('Front Sheet'!$C$13,'Window Top Hung Data'!P22:AC35,(AF25),FALSE),SUM(VLOOKUP('Front Sheet'!$C$13,'Window Top Hung Data'!P22:AC35,(AF25),FALSE))*Currency!$B$2)</f>
        <v>191.77422261505123</v>
      </c>
      <c r="AG26" t="str">
        <f>FIXED(AF26)</f>
        <v>191.77</v>
      </c>
      <c r="AH26" t="str">
        <f>_xlfn.CONCAT(Calculator!$U$6,AG26)</f>
        <v>£191.77</v>
      </c>
    </row>
    <row r="27" spans="1:40">
      <c r="A27" s="8" t="s">
        <v>1441</v>
      </c>
      <c r="B27" s="2">
        <v>433.03756530761717</v>
      </c>
      <c r="C27" s="2">
        <v>442.28578979492187</v>
      </c>
      <c r="D27" s="2">
        <v>450.69805892944333</v>
      </c>
      <c r="E27" s="2">
        <v>459.11029617309566</v>
      </c>
      <c r="F27" s="2">
        <v>467.74200637817381</v>
      </c>
      <c r="G27" s="2">
        <v>476.15424362182614</v>
      </c>
      <c r="H27" s="2">
        <v>484.56651275634761</v>
      </c>
      <c r="I27" s="2">
        <v>498.65309234619139</v>
      </c>
      <c r="J27" s="2">
        <v>507.06536148071285</v>
      </c>
      <c r="K27" s="2">
        <v>515.47759872436518</v>
      </c>
      <c r="L27" s="2">
        <v>523.88983596801756</v>
      </c>
      <c r="M27" s="2">
        <v>532.29164489746086</v>
      </c>
      <c r="N27" s="2">
        <v>540.70388214111324</v>
      </c>
      <c r="P27" s="8">
        <v>1000</v>
      </c>
      <c r="Q27" s="2">
        <f>IF(Calculator!$O$6="SINGLEBASE",SUM((((B27/100)*$AJ$22)*$AH$22))+((((B27/100)*$AJ$23)*$AH$23)),IF(Calculator!$O$6="SINGLEELEMENTS",SUM((((B27/100)*$AJ$22)*$AH$22))+(((((B27/100)*$AJ$22)*$AN$22)*$AH$22)*Calculator!$G$2)-((((B27/100)*$AJ$22)*$AN$22)*$AH$22)+((((B27/100)*$AJ$23)*$AH$23)),IF(Calculator!$O$6="SINGLESPECTRUM",SUM((((B27/100)*$AJ$22)*$AH$22))+(((((B27/100)*$AJ$22)*$AN$22)*$AH$22)*Calculator!$G$4)-((((B27/100)*$AJ$22)*$AN$22)*$AH$22)+((((B27/100)*$AJ$23)*$AH$23)),IF(Calculator!$O$6="SINGLEHOMESTEAD",SUM((((B27/100)*$AJ$22)*$AH$22))+(((((B27/100)*$AJ$22)*$AN$22)*$AH$22)*Calculator!$G$3)-((((B27/100)*$AJ$22)*$AN$22)*$AH$22)+((((B27/100)*$AJ$23)*$AH$23)),IF(Calculator!$O$6="SINGLEBAND A",SUM((((B27/100)*$AJ$22)*$AH$22))+(((((B27/100)*$AJ$22)*$AN$22)*$AH$22)*Calculator!$G$5)-((((B27/100)*$AJ$22)*$AN$22)*$AH$22)+((((B27/100)*$AJ$23)*$AH$23)),IF(Calculator!$O$6="SINGLEBAND B",SUM((((B27/100)*$AJ$22)*$AH$22))+(((((B27/100)*$AJ$22)*$AN$22)*$AH$22)*Calculator!$G$6)-((((B27/100)*$AJ$22)*$AN$22)*$AH$22)+((((B27/100)*$AJ$23)*$AH$23)),IF(Calculator!$O$6="SINGLEBAND C",SUM((((B27/100)*$AJ$22)*$AH$22))+(((((B27/100)*$AJ$22)*$AN$22)*$AH$22)*Calculator!$G$7)-((((B27/100)*$AJ$22)*$AN$22)*$AH$22)+((((B27/100)*$AJ$23)*$AH$23)),IF(Calculator!$O$6="SINGLEBAND D",SUM((((B27/100)*$AJ$22)*$AH$22))+(((((B27/100)*$AJ$22)*$AN$22)*$AH$22)*Calculator!$G$8)-((((B27/100)*$AJ$22)*$AN$22)*$AH$22)+((((B27/100)*$AJ$23)*$AH$23)),IF(Calculator!$O$6="SINGLEURBANE",SUM((((B27/100)*$AJ$22)*$AH$22))+(((((B27/100)*$AJ$22)*$AN$22)*$AH$22)*Calculator!$G$9)-((((B27/100)*$AJ$22)*$AN$22)*$AH$22)+((((B27/100)*$AJ$23)*$AH$23)),IF(Calculator!$O$6="SINGLESILVERANOD",SUM((((B27/100)*$AJ$22)*$AH$22))+(((((B27/100)*$AJ$22)*$AN$22)*$AH$22)*Calculator!$G$10)-((((B27/100)*$AJ$22)*$AN$22)*$AH$22)+((((B27/100)*$AJ$23)*$AH$23)),IF(Calculator!$O$6="SINGLEANOD",SUM((((B27/100)*$AJ$22)*$AH$22))+(((((B27/100)*$AJ$22)*$AN$22)*$AH$22)*Calculator!$G$11)-((((B27/100)*$AJ$22)*$AN$22)*$AH$22)+((((B27/100)*$AJ$23)*$AH$23)),IF(Calculator!$O$6="DUALBASE",SUM((((B27/100)*$AJ$22)*$AH$22))+(((((B27/100)*$AJ$22)*$AN$22)*$AH$22)*Calculator!$G$12)-((((B27/100)*$AJ$22)*$AN$22)*$AH$22)+((((B27/100)*$AJ$23)*$AH$23)),IF(Calculator!$O$6="DUALELEMENTS",SUM((((B27/100)*$AJ$22)*$AH$22))+(((((B27/100)*$AJ$22)*$AN$22)*$AH$22)*Calculator!$G$13)-((((B27/100)*$AJ$22)*$AN$22)*$AH$22)+((((B27/100)*$AJ$23)*$AH$23)),IF(Calculator!$O$6="DUALSPECTRUM",SUM((((B27/100)*$AJ$22)*$AH$22))+(((((B27/100)*$AJ$22)*$AN$22)*$AH$22)*Calculator!$G$15)-((((B27/100)*$AJ$22)*$AN$22)*$AH$22)+((((B27/100)*$AJ$23)*$AH$23)),IF(Calculator!$O$6="DUALHOMESTEAD",SUM((((B27/100)*$AJ$22)*$AH$22))+(((((B27/100)*$AJ$22)*$AN$22)*$AH$22)*Calculator!$G$14)-((((B27/100)*$AJ$22)*$AN$22)*$AH$22)+((((B27/100)*$AJ$23)*$AH$23)),IF(Calculator!$O$6="DUALBAND A",SUM((((B27/100)*$AJ$22)*$AH$22))+(((((B27/100)*$AJ$22)*$AN$22)*$AH$22)*Calculator!$G$16)-((((B27/100)*$AJ$22)*$AN$22)*$AH$22)+((((B27/100)*$AJ$23)*$AH$23)),IF(Calculator!$O$6="DUALBAND B",SUM((((B27/100)*$AJ$22)*$AH$22))+(((((B27/100)*$AJ$22)*$AN$22)*$AH$22)*Calculator!$G$17)-((((B27/100)*$AJ$22)*$AN$22)*$AH$22)+((((B27/100)*$AJ$23)*$AH$23)),IF(Calculator!$O$6="DUALBAND C",SUM((((B27/100)*$AJ$22)*$AH$22))+(((((B27/100)*$AJ$22)*$AN$22)*$AH$22)*Calculator!$G$18)-((((B27/100)*$AJ$22)*$AN$22)*$AH$22)+((((B27/100)*$AJ$23)*$AH$23)),IF(Calculator!$O$6="DUALBAND D",SUM((((B27/100)*$AJ$22)*$AH$22))+(((((B27/100)*$AJ$22)*$AN$22)*$AH$22)*Calculator!$G$19)-((((B27/100)*$AJ$22)*$AN$22)*$AH$22)+((((B27/100)*$AJ$23)*$AH$23)),IF(Calculator!$O$6="DUALURBANE",SUM((((B27/100)*$AJ$22)*$AH$22))+(((((B27/100)*$AJ$22)*$AN$22)*$AH$22)*Calculator!$G$20)-((((B27/100)*$AJ$22)*$AN$22)*$AH$22)+((((B27/100)*$AJ$23)*$AH$23)),IF(Calculator!$O$6="DUALSILVERANOD",SUM((((B27/100)*$AJ$22)*$AH$22))+(((((B27/100)*$AJ$22)*$AN$22)*$AH$22)*Calculator!$G$21)-((((B27/100)*$AJ$22)*$AN$22)*$AH$22)+((((B27/100)*$AJ$23)*$AH$23)),IF(Calculator!$O$6="DUALANOD",SUM((((B27/100)*$AJ$22)*$AH$22))+(((((B27/100)*$AJ$22)*$AN$22)*$AH$22)*Calculator!$G$22)-((((B27/100)*$AJ$22)*$AN$22)*$AH$22)+((((B27/100)*$AJ$23)*$AH$23))))))))))))))))))))))))</f>
        <v>177.54540177612301</v>
      </c>
      <c r="R27" s="2">
        <f>IF(Calculator!$O$6="SINGLEBASE",SUM((((C27/100)*$AJ$22)*$AH$22))+((((C27/100)*$AJ$23)*$AH$23)),IF(Calculator!$O$6="SINGLEELEMENTS",SUM((((C27/100)*$AJ$22)*$AH$22))+(((((C27/100)*$AJ$22)*$AN$22)*$AH$22)*Calculator!$G$2)-((((C27/100)*$AJ$22)*$AN$22)*$AH$22)+((((C27/100)*$AJ$23)*$AH$23)),IF(Calculator!$O$6="SINGLESPECTRUM",SUM((((C27/100)*$AJ$22)*$AH$22))+(((((C27/100)*$AJ$22)*$AN$22)*$AH$22)*Calculator!$G$4)-((((C27/100)*$AJ$22)*$AN$22)*$AH$22)+((((C27/100)*$AJ$23)*$AH$23)),IF(Calculator!$O$6="SINGLEHOMESTEAD",SUM((((C27/100)*$AJ$22)*$AH$22))+(((((C27/100)*$AJ$22)*$AN$22)*$AH$22)*Calculator!$G$3)-((((C27/100)*$AJ$22)*$AN$22)*$AH$22)+((((C27/100)*$AJ$23)*$AH$23)),IF(Calculator!$O$6="SINGLEBAND A",SUM((((C27/100)*$AJ$22)*$AH$22))+(((((C27/100)*$AJ$22)*$AN$22)*$AH$22)*Calculator!$G$5)-((((C27/100)*$AJ$22)*$AN$22)*$AH$22)+((((C27/100)*$AJ$23)*$AH$23)),IF(Calculator!$O$6="SINGLEBAND B",SUM((((C27/100)*$AJ$22)*$AH$22))+(((((C27/100)*$AJ$22)*$AN$22)*$AH$22)*Calculator!$G$6)-((((C27/100)*$AJ$22)*$AN$22)*$AH$22)+((((C27/100)*$AJ$23)*$AH$23)),IF(Calculator!$O$6="SINGLEBAND C",SUM((((C27/100)*$AJ$22)*$AH$22))+(((((C27/100)*$AJ$22)*$AN$22)*$AH$22)*Calculator!$G$7)-((((C27/100)*$AJ$22)*$AN$22)*$AH$22)+((((C27/100)*$AJ$23)*$AH$23)),IF(Calculator!$O$6="SINGLEBAND D",SUM((((C27/100)*$AJ$22)*$AH$22))+(((((C27/100)*$AJ$22)*$AN$22)*$AH$22)*Calculator!$G$8)-((((C27/100)*$AJ$22)*$AN$22)*$AH$22)+((((C27/100)*$AJ$23)*$AH$23)),IF(Calculator!$O$6="SINGLEURBANE",SUM((((C27/100)*$AJ$22)*$AH$22))+(((((C27/100)*$AJ$22)*$AN$22)*$AH$22)*Calculator!$G$9)-((((C27/100)*$AJ$22)*$AN$22)*$AH$22)+((((C27/100)*$AJ$23)*$AH$23)),IF(Calculator!$O$6="SINGLESILVERANOD",SUM((((C27/100)*$AJ$22)*$AH$22))+(((((C27/100)*$AJ$22)*$AN$22)*$AH$22)*Calculator!$G$10)-((((C27/100)*$AJ$22)*$AN$22)*$AH$22)+((((C27/100)*$AJ$23)*$AH$23)),IF(Calculator!$O$6="SINGLEANOD",SUM((((C27/100)*$AJ$22)*$AH$22))+(((((C27/100)*$AJ$22)*$AN$22)*$AH$22)*Calculator!$G$11)-((((C27/100)*$AJ$22)*$AN$22)*$AH$22)+((((C27/100)*$AJ$23)*$AH$23)),IF(Calculator!$O$6="DUALBASE",SUM((((C27/100)*$AJ$22)*$AH$22))+(((((C27/100)*$AJ$22)*$AN$22)*$AH$22)*Calculator!$G$12)-((((C27/100)*$AJ$22)*$AN$22)*$AH$22)+((((C27/100)*$AJ$23)*$AH$23)),IF(Calculator!$O$6="DUALELEMENTS",SUM((((C27/100)*$AJ$22)*$AH$22))+(((((C27/100)*$AJ$22)*$AN$22)*$AH$22)*Calculator!$G$13)-((((C27/100)*$AJ$22)*$AN$22)*$AH$22)+((((C27/100)*$AJ$23)*$AH$23)),IF(Calculator!$O$6="DUALSPECTRUM",SUM((((C27/100)*$AJ$22)*$AH$22))+(((((C27/100)*$AJ$22)*$AN$22)*$AH$22)*Calculator!$G$15)-((((C27/100)*$AJ$22)*$AN$22)*$AH$22)+((((C27/100)*$AJ$23)*$AH$23)),IF(Calculator!$O$6="DUALHOMESTEAD",SUM((((C27/100)*$AJ$22)*$AH$22))+(((((C27/100)*$AJ$22)*$AN$22)*$AH$22)*Calculator!$G$14)-((((C27/100)*$AJ$22)*$AN$22)*$AH$22)+((((C27/100)*$AJ$23)*$AH$23)),IF(Calculator!$O$6="DUALBAND A",SUM((((C27/100)*$AJ$22)*$AH$22))+(((((C27/100)*$AJ$22)*$AN$22)*$AH$22)*Calculator!$G$16)-((((C27/100)*$AJ$22)*$AN$22)*$AH$22)+((((C27/100)*$AJ$23)*$AH$23)),IF(Calculator!$O$6="DUALBAND B",SUM((((C27/100)*$AJ$22)*$AH$22))+(((((C27/100)*$AJ$22)*$AN$22)*$AH$22)*Calculator!$G$17)-((((C27/100)*$AJ$22)*$AN$22)*$AH$22)+((((C27/100)*$AJ$23)*$AH$23)),IF(Calculator!$O$6="DUALBAND C",SUM((((C27/100)*$AJ$22)*$AH$22))+(((((C27/100)*$AJ$22)*$AN$22)*$AH$22)*Calculator!$G$18)-((((C27/100)*$AJ$22)*$AN$22)*$AH$22)+((((C27/100)*$AJ$23)*$AH$23)),IF(Calculator!$O$6="DUALBAND D",SUM((((C27/100)*$AJ$22)*$AH$22))+(((((C27/100)*$AJ$22)*$AN$22)*$AH$22)*Calculator!$G$19)-((((C27/100)*$AJ$22)*$AN$22)*$AH$22)+((((C27/100)*$AJ$23)*$AH$23)),IF(Calculator!$O$6="DUALURBANE",SUM((((C27/100)*$AJ$22)*$AH$22))+(((((C27/100)*$AJ$22)*$AN$22)*$AH$22)*Calculator!$G$20)-((((C27/100)*$AJ$22)*$AN$22)*$AH$22)+((((C27/100)*$AJ$23)*$AH$23)),IF(Calculator!$O$6="DUALSILVERANOD",SUM((((C27/100)*$AJ$22)*$AH$22))+(((((C27/100)*$AJ$22)*$AN$22)*$AH$22)*Calculator!$G$21)-((((C27/100)*$AJ$22)*$AN$22)*$AH$22)+((((C27/100)*$AJ$23)*$AH$23)),IF(Calculator!$O$6="DUALANOD",SUM((((C27/100)*$AJ$22)*$AH$22))+(((((C27/100)*$AJ$22)*$AN$22)*$AH$22)*Calculator!$G$22)-((((C27/100)*$AJ$22)*$AN$22)*$AH$22)+((((C27/100)*$AJ$23)*$AH$23))))))))))))))))))))))))</f>
        <v>181.33717381591794</v>
      </c>
      <c r="S27" s="2">
        <f>IF(Calculator!$O$6="SINGLEBASE",SUM((((D27/100)*$AJ$22)*$AH$22))+((((D27/100)*$AJ$23)*$AH$23)),IF(Calculator!$O$6="SINGLEELEMENTS",SUM((((D27/100)*$AJ$22)*$AH$22))+(((((D27/100)*$AJ$22)*$AN$22)*$AH$22)*Calculator!$G$2)-((((D27/100)*$AJ$22)*$AN$22)*$AH$22)+((((D27/100)*$AJ$23)*$AH$23)),IF(Calculator!$O$6="SINGLESPECTRUM",SUM((((D27/100)*$AJ$22)*$AH$22))+(((((D27/100)*$AJ$22)*$AN$22)*$AH$22)*Calculator!$G$4)-((((D27/100)*$AJ$22)*$AN$22)*$AH$22)+((((D27/100)*$AJ$23)*$AH$23)),IF(Calculator!$O$6="SINGLEHOMESTEAD",SUM((((D27/100)*$AJ$22)*$AH$22))+(((((D27/100)*$AJ$22)*$AN$22)*$AH$22)*Calculator!$G$3)-((((D27/100)*$AJ$22)*$AN$22)*$AH$22)+((((D27/100)*$AJ$23)*$AH$23)),IF(Calculator!$O$6="SINGLEBAND A",SUM((((D27/100)*$AJ$22)*$AH$22))+(((((D27/100)*$AJ$22)*$AN$22)*$AH$22)*Calculator!$G$5)-((((D27/100)*$AJ$22)*$AN$22)*$AH$22)+((((D27/100)*$AJ$23)*$AH$23)),IF(Calculator!$O$6="SINGLEBAND B",SUM((((D27/100)*$AJ$22)*$AH$22))+(((((D27/100)*$AJ$22)*$AN$22)*$AH$22)*Calculator!$G$6)-((((D27/100)*$AJ$22)*$AN$22)*$AH$22)+((((D27/100)*$AJ$23)*$AH$23)),IF(Calculator!$O$6="SINGLEBAND C",SUM((((D27/100)*$AJ$22)*$AH$22))+(((((D27/100)*$AJ$22)*$AN$22)*$AH$22)*Calculator!$G$7)-((((D27/100)*$AJ$22)*$AN$22)*$AH$22)+((((D27/100)*$AJ$23)*$AH$23)),IF(Calculator!$O$6="SINGLEBAND D",SUM((((D27/100)*$AJ$22)*$AH$22))+(((((D27/100)*$AJ$22)*$AN$22)*$AH$22)*Calculator!$G$8)-((((D27/100)*$AJ$22)*$AN$22)*$AH$22)+((((D27/100)*$AJ$23)*$AH$23)),IF(Calculator!$O$6="SINGLEURBANE",SUM((((D27/100)*$AJ$22)*$AH$22))+(((((D27/100)*$AJ$22)*$AN$22)*$AH$22)*Calculator!$G$9)-((((D27/100)*$AJ$22)*$AN$22)*$AH$22)+((((D27/100)*$AJ$23)*$AH$23)),IF(Calculator!$O$6="SINGLESILVERANOD",SUM((((D27/100)*$AJ$22)*$AH$22))+(((((D27/100)*$AJ$22)*$AN$22)*$AH$22)*Calculator!$G$10)-((((D27/100)*$AJ$22)*$AN$22)*$AH$22)+((((D27/100)*$AJ$23)*$AH$23)),IF(Calculator!$O$6="SINGLEANOD",SUM((((D27/100)*$AJ$22)*$AH$22))+(((((D27/100)*$AJ$22)*$AN$22)*$AH$22)*Calculator!$G$11)-((((D27/100)*$AJ$22)*$AN$22)*$AH$22)+((((D27/100)*$AJ$23)*$AH$23)),IF(Calculator!$O$6="DUALBASE",SUM((((D27/100)*$AJ$22)*$AH$22))+(((((D27/100)*$AJ$22)*$AN$22)*$AH$22)*Calculator!$G$12)-((((D27/100)*$AJ$22)*$AN$22)*$AH$22)+((((D27/100)*$AJ$23)*$AH$23)),IF(Calculator!$O$6="DUALELEMENTS",SUM((((D27/100)*$AJ$22)*$AH$22))+(((((D27/100)*$AJ$22)*$AN$22)*$AH$22)*Calculator!$G$13)-((((D27/100)*$AJ$22)*$AN$22)*$AH$22)+((((D27/100)*$AJ$23)*$AH$23)),IF(Calculator!$O$6="DUALSPECTRUM",SUM((((D27/100)*$AJ$22)*$AH$22))+(((((D27/100)*$AJ$22)*$AN$22)*$AH$22)*Calculator!$G$15)-((((D27/100)*$AJ$22)*$AN$22)*$AH$22)+((((D27/100)*$AJ$23)*$AH$23)),IF(Calculator!$O$6="DUALHOMESTEAD",SUM((((D27/100)*$AJ$22)*$AH$22))+(((((D27/100)*$AJ$22)*$AN$22)*$AH$22)*Calculator!$G$14)-((((D27/100)*$AJ$22)*$AN$22)*$AH$22)+((((D27/100)*$AJ$23)*$AH$23)),IF(Calculator!$O$6="DUALBAND A",SUM((((D27/100)*$AJ$22)*$AH$22))+(((((D27/100)*$AJ$22)*$AN$22)*$AH$22)*Calculator!$G$16)-((((D27/100)*$AJ$22)*$AN$22)*$AH$22)+((((D27/100)*$AJ$23)*$AH$23)),IF(Calculator!$O$6="DUALBAND B",SUM((((D27/100)*$AJ$22)*$AH$22))+(((((D27/100)*$AJ$22)*$AN$22)*$AH$22)*Calculator!$G$17)-((((D27/100)*$AJ$22)*$AN$22)*$AH$22)+((((D27/100)*$AJ$23)*$AH$23)),IF(Calculator!$O$6="DUALBAND C",SUM((((D27/100)*$AJ$22)*$AH$22))+(((((D27/100)*$AJ$22)*$AN$22)*$AH$22)*Calculator!$G$18)-((((D27/100)*$AJ$22)*$AN$22)*$AH$22)+((((D27/100)*$AJ$23)*$AH$23)),IF(Calculator!$O$6="DUALBAND D",SUM((((D27/100)*$AJ$22)*$AH$22))+(((((D27/100)*$AJ$22)*$AN$22)*$AH$22)*Calculator!$G$19)-((((D27/100)*$AJ$22)*$AN$22)*$AH$22)+((((D27/100)*$AJ$23)*$AH$23)),IF(Calculator!$O$6="DUALURBANE",SUM((((D27/100)*$AJ$22)*$AH$22))+(((((D27/100)*$AJ$22)*$AN$22)*$AH$22)*Calculator!$G$20)-((((D27/100)*$AJ$22)*$AN$22)*$AH$22)+((((D27/100)*$AJ$23)*$AH$23)),IF(Calculator!$O$6="DUALSILVERANOD",SUM((((D27/100)*$AJ$22)*$AH$22))+(((((D27/100)*$AJ$22)*$AN$22)*$AH$22)*Calculator!$G$21)-((((D27/100)*$AJ$22)*$AN$22)*$AH$22)+((((D27/100)*$AJ$23)*$AH$23)),IF(Calculator!$O$6="DUALANOD",SUM((((D27/100)*$AJ$22)*$AH$22))+(((((D27/100)*$AJ$22)*$AN$22)*$AH$22)*Calculator!$G$22)-((((D27/100)*$AJ$22)*$AN$22)*$AH$22)+((((D27/100)*$AJ$23)*$AH$23))))))))))))))))))))))))</f>
        <v>184.78620416107174</v>
      </c>
      <c r="T27" s="2">
        <f>IF(Calculator!$O$6="SINGLEBASE",SUM((((E27/100)*$AJ$22)*$AH$22))+((((E27/100)*$AJ$23)*$AH$23)),IF(Calculator!$O$6="SINGLEELEMENTS",SUM((((E27/100)*$AJ$22)*$AH$22))+(((((E27/100)*$AJ$22)*$AN$22)*$AH$22)*Calculator!$G$2)-((((E27/100)*$AJ$22)*$AN$22)*$AH$22)+((((E27/100)*$AJ$23)*$AH$23)),IF(Calculator!$O$6="SINGLESPECTRUM",SUM((((E27/100)*$AJ$22)*$AH$22))+(((((E27/100)*$AJ$22)*$AN$22)*$AH$22)*Calculator!$G$4)-((((E27/100)*$AJ$22)*$AN$22)*$AH$22)+((((E27/100)*$AJ$23)*$AH$23)),IF(Calculator!$O$6="SINGLEHOMESTEAD",SUM((((E27/100)*$AJ$22)*$AH$22))+(((((E27/100)*$AJ$22)*$AN$22)*$AH$22)*Calculator!$G$3)-((((E27/100)*$AJ$22)*$AN$22)*$AH$22)+((((E27/100)*$AJ$23)*$AH$23)),IF(Calculator!$O$6="SINGLEBAND A",SUM((((E27/100)*$AJ$22)*$AH$22))+(((((E27/100)*$AJ$22)*$AN$22)*$AH$22)*Calculator!$G$5)-((((E27/100)*$AJ$22)*$AN$22)*$AH$22)+((((E27/100)*$AJ$23)*$AH$23)),IF(Calculator!$O$6="SINGLEBAND B",SUM((((E27/100)*$AJ$22)*$AH$22))+(((((E27/100)*$AJ$22)*$AN$22)*$AH$22)*Calculator!$G$6)-((((E27/100)*$AJ$22)*$AN$22)*$AH$22)+((((E27/100)*$AJ$23)*$AH$23)),IF(Calculator!$O$6="SINGLEBAND C",SUM((((E27/100)*$AJ$22)*$AH$22))+(((((E27/100)*$AJ$22)*$AN$22)*$AH$22)*Calculator!$G$7)-((((E27/100)*$AJ$22)*$AN$22)*$AH$22)+((((E27/100)*$AJ$23)*$AH$23)),IF(Calculator!$O$6="SINGLEBAND D",SUM((((E27/100)*$AJ$22)*$AH$22))+(((((E27/100)*$AJ$22)*$AN$22)*$AH$22)*Calculator!$G$8)-((((E27/100)*$AJ$22)*$AN$22)*$AH$22)+((((E27/100)*$AJ$23)*$AH$23)),IF(Calculator!$O$6="SINGLEURBANE",SUM((((E27/100)*$AJ$22)*$AH$22))+(((((E27/100)*$AJ$22)*$AN$22)*$AH$22)*Calculator!$G$9)-((((E27/100)*$AJ$22)*$AN$22)*$AH$22)+((((E27/100)*$AJ$23)*$AH$23)),IF(Calculator!$O$6="SINGLESILVERANOD",SUM((((E27/100)*$AJ$22)*$AH$22))+(((((E27/100)*$AJ$22)*$AN$22)*$AH$22)*Calculator!$G$10)-((((E27/100)*$AJ$22)*$AN$22)*$AH$22)+((((E27/100)*$AJ$23)*$AH$23)),IF(Calculator!$O$6="SINGLEANOD",SUM((((E27/100)*$AJ$22)*$AH$22))+(((((E27/100)*$AJ$22)*$AN$22)*$AH$22)*Calculator!$G$11)-((((E27/100)*$AJ$22)*$AN$22)*$AH$22)+((((E27/100)*$AJ$23)*$AH$23)),IF(Calculator!$O$6="DUALBASE",SUM((((E27/100)*$AJ$22)*$AH$22))+(((((E27/100)*$AJ$22)*$AN$22)*$AH$22)*Calculator!$G$12)-((((E27/100)*$AJ$22)*$AN$22)*$AH$22)+((((E27/100)*$AJ$23)*$AH$23)),IF(Calculator!$O$6="DUALELEMENTS",SUM((((E27/100)*$AJ$22)*$AH$22))+(((((E27/100)*$AJ$22)*$AN$22)*$AH$22)*Calculator!$G$13)-((((E27/100)*$AJ$22)*$AN$22)*$AH$22)+((((E27/100)*$AJ$23)*$AH$23)),IF(Calculator!$O$6="DUALSPECTRUM",SUM((((E27/100)*$AJ$22)*$AH$22))+(((((E27/100)*$AJ$22)*$AN$22)*$AH$22)*Calculator!$G$15)-((((E27/100)*$AJ$22)*$AN$22)*$AH$22)+((((E27/100)*$AJ$23)*$AH$23)),IF(Calculator!$O$6="DUALHOMESTEAD",SUM((((E27/100)*$AJ$22)*$AH$22))+(((((E27/100)*$AJ$22)*$AN$22)*$AH$22)*Calculator!$G$14)-((((E27/100)*$AJ$22)*$AN$22)*$AH$22)+((((E27/100)*$AJ$23)*$AH$23)),IF(Calculator!$O$6="DUALBAND A",SUM((((E27/100)*$AJ$22)*$AH$22))+(((((E27/100)*$AJ$22)*$AN$22)*$AH$22)*Calculator!$G$16)-((((E27/100)*$AJ$22)*$AN$22)*$AH$22)+((((E27/100)*$AJ$23)*$AH$23)),IF(Calculator!$O$6="DUALBAND B",SUM((((E27/100)*$AJ$22)*$AH$22))+(((((E27/100)*$AJ$22)*$AN$22)*$AH$22)*Calculator!$G$17)-((((E27/100)*$AJ$22)*$AN$22)*$AH$22)+((((E27/100)*$AJ$23)*$AH$23)),IF(Calculator!$O$6="DUALBAND C",SUM((((E27/100)*$AJ$22)*$AH$22))+(((((E27/100)*$AJ$22)*$AN$22)*$AH$22)*Calculator!$G$18)-((((E27/100)*$AJ$22)*$AN$22)*$AH$22)+((((E27/100)*$AJ$23)*$AH$23)),IF(Calculator!$O$6="DUALBAND D",SUM((((E27/100)*$AJ$22)*$AH$22))+(((((E27/100)*$AJ$22)*$AN$22)*$AH$22)*Calculator!$G$19)-((((E27/100)*$AJ$22)*$AN$22)*$AH$22)+((((E27/100)*$AJ$23)*$AH$23)),IF(Calculator!$O$6="DUALURBANE",SUM((((E27/100)*$AJ$22)*$AH$22))+(((((E27/100)*$AJ$22)*$AN$22)*$AH$22)*Calculator!$G$20)-((((E27/100)*$AJ$22)*$AN$22)*$AH$22)+((((E27/100)*$AJ$23)*$AH$23)),IF(Calculator!$O$6="DUALSILVERANOD",SUM((((E27/100)*$AJ$22)*$AH$22))+(((((E27/100)*$AJ$22)*$AN$22)*$AH$22)*Calculator!$G$21)-((((E27/100)*$AJ$22)*$AN$22)*$AH$22)+((((E27/100)*$AJ$23)*$AH$23)),IF(Calculator!$O$6="DUALANOD",SUM((((E27/100)*$AJ$22)*$AH$22))+(((((E27/100)*$AJ$22)*$AN$22)*$AH$22)*Calculator!$G$22)-((((E27/100)*$AJ$22)*$AN$22)*$AH$22)+((((E27/100)*$AJ$23)*$AH$23))))))))))))))))))))))))</f>
        <v>188.2352214309692</v>
      </c>
      <c r="U27" s="2">
        <f>IF(Calculator!$O$6="SINGLEBASE",SUM((((F27/100)*$AJ$22)*$AH$22))+((((F27/100)*$AJ$23)*$AH$23)),IF(Calculator!$O$6="SINGLEELEMENTS",SUM((((F27/100)*$AJ$22)*$AH$22))+(((((F27/100)*$AJ$22)*$AN$22)*$AH$22)*Calculator!$G$2)-((((F27/100)*$AJ$22)*$AN$22)*$AH$22)+((((F27/100)*$AJ$23)*$AH$23)),IF(Calculator!$O$6="SINGLESPECTRUM",SUM((((F27/100)*$AJ$22)*$AH$22))+(((((F27/100)*$AJ$22)*$AN$22)*$AH$22)*Calculator!$G$4)-((((F27/100)*$AJ$22)*$AN$22)*$AH$22)+((((F27/100)*$AJ$23)*$AH$23)),IF(Calculator!$O$6="SINGLEHOMESTEAD",SUM((((F27/100)*$AJ$22)*$AH$22))+(((((F27/100)*$AJ$22)*$AN$22)*$AH$22)*Calculator!$G$3)-((((F27/100)*$AJ$22)*$AN$22)*$AH$22)+((((F27/100)*$AJ$23)*$AH$23)),IF(Calculator!$O$6="SINGLEBAND A",SUM((((F27/100)*$AJ$22)*$AH$22))+(((((F27/100)*$AJ$22)*$AN$22)*$AH$22)*Calculator!$G$5)-((((F27/100)*$AJ$22)*$AN$22)*$AH$22)+((((F27/100)*$AJ$23)*$AH$23)),IF(Calculator!$O$6="SINGLEBAND B",SUM((((F27/100)*$AJ$22)*$AH$22))+(((((F27/100)*$AJ$22)*$AN$22)*$AH$22)*Calculator!$G$6)-((((F27/100)*$AJ$22)*$AN$22)*$AH$22)+((((F27/100)*$AJ$23)*$AH$23)),IF(Calculator!$O$6="SINGLEBAND C",SUM((((F27/100)*$AJ$22)*$AH$22))+(((((F27/100)*$AJ$22)*$AN$22)*$AH$22)*Calculator!$G$7)-((((F27/100)*$AJ$22)*$AN$22)*$AH$22)+((((F27/100)*$AJ$23)*$AH$23)),IF(Calculator!$O$6="SINGLEBAND D",SUM((((F27/100)*$AJ$22)*$AH$22))+(((((F27/100)*$AJ$22)*$AN$22)*$AH$22)*Calculator!$G$8)-((((F27/100)*$AJ$22)*$AN$22)*$AH$22)+((((F27/100)*$AJ$23)*$AH$23)),IF(Calculator!$O$6="SINGLEURBANE",SUM((((F27/100)*$AJ$22)*$AH$22))+(((((F27/100)*$AJ$22)*$AN$22)*$AH$22)*Calculator!$G$9)-((((F27/100)*$AJ$22)*$AN$22)*$AH$22)+((((F27/100)*$AJ$23)*$AH$23)),IF(Calculator!$O$6="SINGLESILVERANOD",SUM((((F27/100)*$AJ$22)*$AH$22))+(((((F27/100)*$AJ$22)*$AN$22)*$AH$22)*Calculator!$G$10)-((((F27/100)*$AJ$22)*$AN$22)*$AH$22)+((((F27/100)*$AJ$23)*$AH$23)),IF(Calculator!$O$6="SINGLEANOD",SUM((((F27/100)*$AJ$22)*$AH$22))+(((((F27/100)*$AJ$22)*$AN$22)*$AH$22)*Calculator!$G$11)-((((F27/100)*$AJ$22)*$AN$22)*$AH$22)+((((F27/100)*$AJ$23)*$AH$23)),IF(Calculator!$O$6="DUALBASE",SUM((((F27/100)*$AJ$22)*$AH$22))+(((((F27/100)*$AJ$22)*$AN$22)*$AH$22)*Calculator!$G$12)-((((F27/100)*$AJ$22)*$AN$22)*$AH$22)+((((F27/100)*$AJ$23)*$AH$23)),IF(Calculator!$O$6="DUALELEMENTS",SUM((((F27/100)*$AJ$22)*$AH$22))+(((((F27/100)*$AJ$22)*$AN$22)*$AH$22)*Calculator!$G$13)-((((F27/100)*$AJ$22)*$AN$22)*$AH$22)+((((F27/100)*$AJ$23)*$AH$23)),IF(Calculator!$O$6="DUALSPECTRUM",SUM((((F27/100)*$AJ$22)*$AH$22))+(((((F27/100)*$AJ$22)*$AN$22)*$AH$22)*Calculator!$G$15)-((((F27/100)*$AJ$22)*$AN$22)*$AH$22)+((((F27/100)*$AJ$23)*$AH$23)),IF(Calculator!$O$6="DUALHOMESTEAD",SUM((((F27/100)*$AJ$22)*$AH$22))+(((((F27/100)*$AJ$22)*$AN$22)*$AH$22)*Calculator!$G$14)-((((F27/100)*$AJ$22)*$AN$22)*$AH$22)+((((F27/100)*$AJ$23)*$AH$23)),IF(Calculator!$O$6="DUALBAND A",SUM((((F27/100)*$AJ$22)*$AH$22))+(((((F27/100)*$AJ$22)*$AN$22)*$AH$22)*Calculator!$G$16)-((((F27/100)*$AJ$22)*$AN$22)*$AH$22)+((((F27/100)*$AJ$23)*$AH$23)),IF(Calculator!$O$6="DUALBAND B",SUM((((F27/100)*$AJ$22)*$AH$22))+(((((F27/100)*$AJ$22)*$AN$22)*$AH$22)*Calculator!$G$17)-((((F27/100)*$AJ$22)*$AN$22)*$AH$22)+((((F27/100)*$AJ$23)*$AH$23)),IF(Calculator!$O$6="DUALBAND C",SUM((((F27/100)*$AJ$22)*$AH$22))+(((((F27/100)*$AJ$22)*$AN$22)*$AH$22)*Calculator!$G$18)-((((F27/100)*$AJ$22)*$AN$22)*$AH$22)+((((F27/100)*$AJ$23)*$AH$23)),IF(Calculator!$O$6="DUALBAND D",SUM((((F27/100)*$AJ$22)*$AH$22))+(((((F27/100)*$AJ$22)*$AN$22)*$AH$22)*Calculator!$G$19)-((((F27/100)*$AJ$22)*$AN$22)*$AH$22)+((((F27/100)*$AJ$23)*$AH$23)),IF(Calculator!$O$6="DUALURBANE",SUM((((F27/100)*$AJ$22)*$AH$22))+(((((F27/100)*$AJ$22)*$AN$22)*$AH$22)*Calculator!$G$20)-((((F27/100)*$AJ$22)*$AN$22)*$AH$22)+((((F27/100)*$AJ$23)*$AH$23)),IF(Calculator!$O$6="DUALSILVERANOD",SUM((((F27/100)*$AJ$22)*$AH$22))+(((((F27/100)*$AJ$22)*$AN$22)*$AH$22)*Calculator!$G$21)-((((F27/100)*$AJ$22)*$AN$22)*$AH$22)+((((F27/100)*$AJ$23)*$AH$23)),IF(Calculator!$O$6="DUALANOD",SUM((((F27/100)*$AJ$22)*$AH$22))+(((((F27/100)*$AJ$22)*$AN$22)*$AH$22)*Calculator!$G$22)-((((F27/100)*$AJ$22)*$AN$22)*$AH$22)+((((F27/100)*$AJ$23)*$AH$23))))))))))))))))))))))))</f>
        <v>191.77422261505123</v>
      </c>
      <c r="V27" s="2">
        <f>IF(Calculator!$O$6="SINGLEBASE",SUM((((G27/100)*$AJ$22)*$AH$22))+((((G27/100)*$AJ$23)*$AH$23)),IF(Calculator!$O$6="SINGLEELEMENTS",SUM((((G27/100)*$AJ$22)*$AH$22))+(((((G27/100)*$AJ$22)*$AN$22)*$AH$22)*Calculator!$G$2)-((((G27/100)*$AJ$22)*$AN$22)*$AH$22)+((((G27/100)*$AJ$23)*$AH$23)),IF(Calculator!$O$6="SINGLESPECTRUM",SUM((((G27/100)*$AJ$22)*$AH$22))+(((((G27/100)*$AJ$22)*$AN$22)*$AH$22)*Calculator!$G$4)-((((G27/100)*$AJ$22)*$AN$22)*$AH$22)+((((G27/100)*$AJ$23)*$AH$23)),IF(Calculator!$O$6="SINGLEHOMESTEAD",SUM((((G27/100)*$AJ$22)*$AH$22))+(((((G27/100)*$AJ$22)*$AN$22)*$AH$22)*Calculator!$G$3)-((((G27/100)*$AJ$22)*$AN$22)*$AH$22)+((((G27/100)*$AJ$23)*$AH$23)),IF(Calculator!$O$6="SINGLEBAND A",SUM((((G27/100)*$AJ$22)*$AH$22))+(((((G27/100)*$AJ$22)*$AN$22)*$AH$22)*Calculator!$G$5)-((((G27/100)*$AJ$22)*$AN$22)*$AH$22)+((((G27/100)*$AJ$23)*$AH$23)),IF(Calculator!$O$6="SINGLEBAND B",SUM((((G27/100)*$AJ$22)*$AH$22))+(((((G27/100)*$AJ$22)*$AN$22)*$AH$22)*Calculator!$G$6)-((((G27/100)*$AJ$22)*$AN$22)*$AH$22)+((((G27/100)*$AJ$23)*$AH$23)),IF(Calculator!$O$6="SINGLEBAND C",SUM((((G27/100)*$AJ$22)*$AH$22))+(((((G27/100)*$AJ$22)*$AN$22)*$AH$22)*Calculator!$G$7)-((((G27/100)*$AJ$22)*$AN$22)*$AH$22)+((((G27/100)*$AJ$23)*$AH$23)),IF(Calculator!$O$6="SINGLEBAND D",SUM((((G27/100)*$AJ$22)*$AH$22))+(((((G27/100)*$AJ$22)*$AN$22)*$AH$22)*Calculator!$G$8)-((((G27/100)*$AJ$22)*$AN$22)*$AH$22)+((((G27/100)*$AJ$23)*$AH$23)),IF(Calculator!$O$6="SINGLEURBANE",SUM((((G27/100)*$AJ$22)*$AH$22))+(((((G27/100)*$AJ$22)*$AN$22)*$AH$22)*Calculator!$G$9)-((((G27/100)*$AJ$22)*$AN$22)*$AH$22)+((((G27/100)*$AJ$23)*$AH$23)),IF(Calculator!$O$6="SINGLESILVERANOD",SUM((((G27/100)*$AJ$22)*$AH$22))+(((((G27/100)*$AJ$22)*$AN$22)*$AH$22)*Calculator!$G$10)-((((G27/100)*$AJ$22)*$AN$22)*$AH$22)+((((G27/100)*$AJ$23)*$AH$23)),IF(Calculator!$O$6="SINGLEANOD",SUM((((G27/100)*$AJ$22)*$AH$22))+(((((G27/100)*$AJ$22)*$AN$22)*$AH$22)*Calculator!$G$11)-((((G27/100)*$AJ$22)*$AN$22)*$AH$22)+((((G27/100)*$AJ$23)*$AH$23)),IF(Calculator!$O$6="DUALBASE",SUM((((G27/100)*$AJ$22)*$AH$22))+(((((G27/100)*$AJ$22)*$AN$22)*$AH$22)*Calculator!$G$12)-((((G27/100)*$AJ$22)*$AN$22)*$AH$22)+((((G27/100)*$AJ$23)*$AH$23)),IF(Calculator!$O$6="DUALELEMENTS",SUM((((G27/100)*$AJ$22)*$AH$22))+(((((G27/100)*$AJ$22)*$AN$22)*$AH$22)*Calculator!$G$13)-((((G27/100)*$AJ$22)*$AN$22)*$AH$22)+((((G27/100)*$AJ$23)*$AH$23)),IF(Calculator!$O$6="DUALSPECTRUM",SUM((((G27/100)*$AJ$22)*$AH$22))+(((((G27/100)*$AJ$22)*$AN$22)*$AH$22)*Calculator!$G$15)-((((G27/100)*$AJ$22)*$AN$22)*$AH$22)+((((G27/100)*$AJ$23)*$AH$23)),IF(Calculator!$O$6="DUALHOMESTEAD",SUM((((G27/100)*$AJ$22)*$AH$22))+(((((G27/100)*$AJ$22)*$AN$22)*$AH$22)*Calculator!$G$14)-((((G27/100)*$AJ$22)*$AN$22)*$AH$22)+((((G27/100)*$AJ$23)*$AH$23)),IF(Calculator!$O$6="DUALBAND A",SUM((((G27/100)*$AJ$22)*$AH$22))+(((((G27/100)*$AJ$22)*$AN$22)*$AH$22)*Calculator!$G$16)-((((G27/100)*$AJ$22)*$AN$22)*$AH$22)+((((G27/100)*$AJ$23)*$AH$23)),IF(Calculator!$O$6="DUALBAND B",SUM((((G27/100)*$AJ$22)*$AH$22))+(((((G27/100)*$AJ$22)*$AN$22)*$AH$22)*Calculator!$G$17)-((((G27/100)*$AJ$22)*$AN$22)*$AH$22)+((((G27/100)*$AJ$23)*$AH$23)),IF(Calculator!$O$6="DUALBAND C",SUM((((G27/100)*$AJ$22)*$AH$22))+(((((G27/100)*$AJ$22)*$AN$22)*$AH$22)*Calculator!$G$18)-((((G27/100)*$AJ$22)*$AN$22)*$AH$22)+((((G27/100)*$AJ$23)*$AH$23)),IF(Calculator!$O$6="DUALBAND D",SUM((((G27/100)*$AJ$22)*$AH$22))+(((((G27/100)*$AJ$22)*$AN$22)*$AH$22)*Calculator!$G$19)-((((G27/100)*$AJ$22)*$AN$22)*$AH$22)+((((G27/100)*$AJ$23)*$AH$23)),IF(Calculator!$O$6="DUALURBANE",SUM((((G27/100)*$AJ$22)*$AH$22))+(((((G27/100)*$AJ$22)*$AN$22)*$AH$22)*Calculator!$G$20)-((((G27/100)*$AJ$22)*$AN$22)*$AH$22)+((((G27/100)*$AJ$23)*$AH$23)),IF(Calculator!$O$6="DUALSILVERANOD",SUM((((G27/100)*$AJ$22)*$AH$22))+(((((G27/100)*$AJ$22)*$AN$22)*$AH$22)*Calculator!$G$21)-((((G27/100)*$AJ$22)*$AN$22)*$AH$22)+((((G27/100)*$AJ$23)*$AH$23)),IF(Calculator!$O$6="DUALANOD",SUM((((G27/100)*$AJ$22)*$AH$22))+(((((G27/100)*$AJ$22)*$AN$22)*$AH$22)*Calculator!$G$22)-((((G27/100)*$AJ$22)*$AN$22)*$AH$22)+((((G27/100)*$AJ$23)*$AH$23))))))))))))))))))))))))</f>
        <v>195.22323988494867</v>
      </c>
      <c r="W27" s="2">
        <f>IF(Calculator!$O$6="SINGLEBASE",SUM((((H27/100)*$AJ$22)*$AH$22))+((((H27/100)*$AJ$23)*$AH$23)),IF(Calculator!$O$6="SINGLEELEMENTS",SUM((((H27/100)*$AJ$22)*$AH$22))+(((((H27/100)*$AJ$22)*$AN$22)*$AH$22)*Calculator!$G$2)-((((H27/100)*$AJ$22)*$AN$22)*$AH$22)+((((H27/100)*$AJ$23)*$AH$23)),IF(Calculator!$O$6="SINGLESPECTRUM",SUM((((H27/100)*$AJ$22)*$AH$22))+(((((H27/100)*$AJ$22)*$AN$22)*$AH$22)*Calculator!$G$4)-((((H27/100)*$AJ$22)*$AN$22)*$AH$22)+((((H27/100)*$AJ$23)*$AH$23)),IF(Calculator!$O$6="SINGLEHOMESTEAD",SUM((((H27/100)*$AJ$22)*$AH$22))+(((((H27/100)*$AJ$22)*$AN$22)*$AH$22)*Calculator!$G$3)-((((H27/100)*$AJ$22)*$AN$22)*$AH$22)+((((H27/100)*$AJ$23)*$AH$23)),IF(Calculator!$O$6="SINGLEBAND A",SUM((((H27/100)*$AJ$22)*$AH$22))+(((((H27/100)*$AJ$22)*$AN$22)*$AH$22)*Calculator!$G$5)-((((H27/100)*$AJ$22)*$AN$22)*$AH$22)+((((H27/100)*$AJ$23)*$AH$23)),IF(Calculator!$O$6="SINGLEBAND B",SUM((((H27/100)*$AJ$22)*$AH$22))+(((((H27/100)*$AJ$22)*$AN$22)*$AH$22)*Calculator!$G$6)-((((H27/100)*$AJ$22)*$AN$22)*$AH$22)+((((H27/100)*$AJ$23)*$AH$23)),IF(Calculator!$O$6="SINGLEBAND C",SUM((((H27/100)*$AJ$22)*$AH$22))+(((((H27/100)*$AJ$22)*$AN$22)*$AH$22)*Calculator!$G$7)-((((H27/100)*$AJ$22)*$AN$22)*$AH$22)+((((H27/100)*$AJ$23)*$AH$23)),IF(Calculator!$O$6="SINGLEBAND D",SUM((((H27/100)*$AJ$22)*$AH$22))+(((((H27/100)*$AJ$22)*$AN$22)*$AH$22)*Calculator!$G$8)-((((H27/100)*$AJ$22)*$AN$22)*$AH$22)+((((H27/100)*$AJ$23)*$AH$23)),IF(Calculator!$O$6="SINGLEURBANE",SUM((((H27/100)*$AJ$22)*$AH$22))+(((((H27/100)*$AJ$22)*$AN$22)*$AH$22)*Calculator!$G$9)-((((H27/100)*$AJ$22)*$AN$22)*$AH$22)+((((H27/100)*$AJ$23)*$AH$23)),IF(Calculator!$O$6="SINGLESILVERANOD",SUM((((H27/100)*$AJ$22)*$AH$22))+(((((H27/100)*$AJ$22)*$AN$22)*$AH$22)*Calculator!$G$10)-((((H27/100)*$AJ$22)*$AN$22)*$AH$22)+((((H27/100)*$AJ$23)*$AH$23)),IF(Calculator!$O$6="SINGLEANOD",SUM((((H27/100)*$AJ$22)*$AH$22))+(((((H27/100)*$AJ$22)*$AN$22)*$AH$22)*Calculator!$G$11)-((((H27/100)*$AJ$22)*$AN$22)*$AH$22)+((((H27/100)*$AJ$23)*$AH$23)),IF(Calculator!$O$6="DUALBASE",SUM((((H27/100)*$AJ$22)*$AH$22))+(((((H27/100)*$AJ$22)*$AN$22)*$AH$22)*Calculator!$G$12)-((((H27/100)*$AJ$22)*$AN$22)*$AH$22)+((((H27/100)*$AJ$23)*$AH$23)),IF(Calculator!$O$6="DUALELEMENTS",SUM((((H27/100)*$AJ$22)*$AH$22))+(((((H27/100)*$AJ$22)*$AN$22)*$AH$22)*Calculator!$G$13)-((((H27/100)*$AJ$22)*$AN$22)*$AH$22)+((((H27/100)*$AJ$23)*$AH$23)),IF(Calculator!$O$6="DUALSPECTRUM",SUM((((H27/100)*$AJ$22)*$AH$22))+(((((H27/100)*$AJ$22)*$AN$22)*$AH$22)*Calculator!$G$15)-((((H27/100)*$AJ$22)*$AN$22)*$AH$22)+((((H27/100)*$AJ$23)*$AH$23)),IF(Calculator!$O$6="DUALHOMESTEAD",SUM((((H27/100)*$AJ$22)*$AH$22))+(((((H27/100)*$AJ$22)*$AN$22)*$AH$22)*Calculator!$G$14)-((((H27/100)*$AJ$22)*$AN$22)*$AH$22)+((((H27/100)*$AJ$23)*$AH$23)),IF(Calculator!$O$6="DUALBAND A",SUM((((H27/100)*$AJ$22)*$AH$22))+(((((H27/100)*$AJ$22)*$AN$22)*$AH$22)*Calculator!$G$16)-((((H27/100)*$AJ$22)*$AN$22)*$AH$22)+((((H27/100)*$AJ$23)*$AH$23)),IF(Calculator!$O$6="DUALBAND B",SUM((((H27/100)*$AJ$22)*$AH$22))+(((((H27/100)*$AJ$22)*$AN$22)*$AH$22)*Calculator!$G$17)-((((H27/100)*$AJ$22)*$AN$22)*$AH$22)+((((H27/100)*$AJ$23)*$AH$23)),IF(Calculator!$O$6="DUALBAND C",SUM((((H27/100)*$AJ$22)*$AH$22))+(((((H27/100)*$AJ$22)*$AN$22)*$AH$22)*Calculator!$G$18)-((((H27/100)*$AJ$22)*$AN$22)*$AH$22)+((((H27/100)*$AJ$23)*$AH$23)),IF(Calculator!$O$6="DUALBAND D",SUM((((H27/100)*$AJ$22)*$AH$22))+(((((H27/100)*$AJ$22)*$AN$22)*$AH$22)*Calculator!$G$19)-((((H27/100)*$AJ$22)*$AN$22)*$AH$22)+((((H27/100)*$AJ$23)*$AH$23)),IF(Calculator!$O$6="DUALURBANE",SUM((((H27/100)*$AJ$22)*$AH$22))+(((((H27/100)*$AJ$22)*$AN$22)*$AH$22)*Calculator!$G$20)-((((H27/100)*$AJ$22)*$AN$22)*$AH$22)+((((H27/100)*$AJ$23)*$AH$23)),IF(Calculator!$O$6="DUALSILVERANOD",SUM((((H27/100)*$AJ$22)*$AH$22))+(((((H27/100)*$AJ$22)*$AN$22)*$AH$22)*Calculator!$G$21)-((((H27/100)*$AJ$22)*$AN$22)*$AH$22)+((((H27/100)*$AJ$23)*$AH$23)),IF(Calculator!$O$6="DUALANOD",SUM((((H27/100)*$AJ$22)*$AH$22))+(((((H27/100)*$AJ$22)*$AN$22)*$AH$22)*Calculator!$G$22)-((((H27/100)*$AJ$22)*$AN$22)*$AH$22)+((((H27/100)*$AJ$23)*$AH$23))))))))))))))))))))))))</f>
        <v>198.67227023010247</v>
      </c>
      <c r="X27" s="2">
        <f>IF(Calculator!$O$6="SINGLEBASE",SUM((((I27/100)*$AJ$22)*$AH$22))+((((I27/100)*$AJ$23)*$AH$23)),IF(Calculator!$O$6="SINGLEELEMENTS",SUM((((I27/100)*$AJ$22)*$AH$22))+(((((I27/100)*$AJ$22)*$AN$22)*$AH$22)*Calculator!$G$2)-((((I27/100)*$AJ$22)*$AN$22)*$AH$22)+((((I27/100)*$AJ$23)*$AH$23)),IF(Calculator!$O$6="SINGLESPECTRUM",SUM((((I27/100)*$AJ$22)*$AH$22))+(((((I27/100)*$AJ$22)*$AN$22)*$AH$22)*Calculator!$G$4)-((((I27/100)*$AJ$22)*$AN$22)*$AH$22)+((((I27/100)*$AJ$23)*$AH$23)),IF(Calculator!$O$6="SINGLEHOMESTEAD",SUM((((I27/100)*$AJ$22)*$AH$22))+(((((I27/100)*$AJ$22)*$AN$22)*$AH$22)*Calculator!$G$3)-((((I27/100)*$AJ$22)*$AN$22)*$AH$22)+((((I27/100)*$AJ$23)*$AH$23)),IF(Calculator!$O$6="SINGLEBAND A",SUM((((I27/100)*$AJ$22)*$AH$22))+(((((I27/100)*$AJ$22)*$AN$22)*$AH$22)*Calculator!$G$5)-((((I27/100)*$AJ$22)*$AN$22)*$AH$22)+((((I27/100)*$AJ$23)*$AH$23)),IF(Calculator!$O$6="SINGLEBAND B",SUM((((I27/100)*$AJ$22)*$AH$22))+(((((I27/100)*$AJ$22)*$AN$22)*$AH$22)*Calculator!$G$6)-((((I27/100)*$AJ$22)*$AN$22)*$AH$22)+((((I27/100)*$AJ$23)*$AH$23)),IF(Calculator!$O$6="SINGLEBAND C",SUM((((I27/100)*$AJ$22)*$AH$22))+(((((I27/100)*$AJ$22)*$AN$22)*$AH$22)*Calculator!$G$7)-((((I27/100)*$AJ$22)*$AN$22)*$AH$22)+((((I27/100)*$AJ$23)*$AH$23)),IF(Calculator!$O$6="SINGLEBAND D",SUM((((I27/100)*$AJ$22)*$AH$22))+(((((I27/100)*$AJ$22)*$AN$22)*$AH$22)*Calculator!$G$8)-((((I27/100)*$AJ$22)*$AN$22)*$AH$22)+((((I27/100)*$AJ$23)*$AH$23)),IF(Calculator!$O$6="SINGLEURBANE",SUM((((I27/100)*$AJ$22)*$AH$22))+(((((I27/100)*$AJ$22)*$AN$22)*$AH$22)*Calculator!$G$9)-((((I27/100)*$AJ$22)*$AN$22)*$AH$22)+((((I27/100)*$AJ$23)*$AH$23)),IF(Calculator!$O$6="SINGLESILVERANOD",SUM((((I27/100)*$AJ$22)*$AH$22))+(((((I27/100)*$AJ$22)*$AN$22)*$AH$22)*Calculator!$G$10)-((((I27/100)*$AJ$22)*$AN$22)*$AH$22)+((((I27/100)*$AJ$23)*$AH$23)),IF(Calculator!$O$6="SINGLEANOD",SUM((((I27/100)*$AJ$22)*$AH$22))+(((((I27/100)*$AJ$22)*$AN$22)*$AH$22)*Calculator!$G$11)-((((I27/100)*$AJ$22)*$AN$22)*$AH$22)+((((I27/100)*$AJ$23)*$AH$23)),IF(Calculator!$O$6="DUALBASE",SUM((((I27/100)*$AJ$22)*$AH$22))+(((((I27/100)*$AJ$22)*$AN$22)*$AH$22)*Calculator!$G$12)-((((I27/100)*$AJ$22)*$AN$22)*$AH$22)+((((I27/100)*$AJ$23)*$AH$23)),IF(Calculator!$O$6="DUALELEMENTS",SUM((((I27/100)*$AJ$22)*$AH$22))+(((((I27/100)*$AJ$22)*$AN$22)*$AH$22)*Calculator!$G$13)-((((I27/100)*$AJ$22)*$AN$22)*$AH$22)+((((I27/100)*$AJ$23)*$AH$23)),IF(Calculator!$O$6="DUALSPECTRUM",SUM((((I27/100)*$AJ$22)*$AH$22))+(((((I27/100)*$AJ$22)*$AN$22)*$AH$22)*Calculator!$G$15)-((((I27/100)*$AJ$22)*$AN$22)*$AH$22)+((((I27/100)*$AJ$23)*$AH$23)),IF(Calculator!$O$6="DUALHOMESTEAD",SUM((((I27/100)*$AJ$22)*$AH$22))+(((((I27/100)*$AJ$22)*$AN$22)*$AH$22)*Calculator!$G$14)-((((I27/100)*$AJ$22)*$AN$22)*$AH$22)+((((I27/100)*$AJ$23)*$AH$23)),IF(Calculator!$O$6="DUALBAND A",SUM((((I27/100)*$AJ$22)*$AH$22))+(((((I27/100)*$AJ$22)*$AN$22)*$AH$22)*Calculator!$G$16)-((((I27/100)*$AJ$22)*$AN$22)*$AH$22)+((((I27/100)*$AJ$23)*$AH$23)),IF(Calculator!$O$6="DUALBAND B",SUM((((I27/100)*$AJ$22)*$AH$22))+(((((I27/100)*$AJ$22)*$AN$22)*$AH$22)*Calculator!$G$17)-((((I27/100)*$AJ$22)*$AN$22)*$AH$22)+((((I27/100)*$AJ$23)*$AH$23)),IF(Calculator!$O$6="DUALBAND C",SUM((((I27/100)*$AJ$22)*$AH$22))+(((((I27/100)*$AJ$22)*$AN$22)*$AH$22)*Calculator!$G$18)-((((I27/100)*$AJ$22)*$AN$22)*$AH$22)+((((I27/100)*$AJ$23)*$AH$23)),IF(Calculator!$O$6="DUALBAND D",SUM((((I27/100)*$AJ$22)*$AH$22))+(((((I27/100)*$AJ$22)*$AN$22)*$AH$22)*Calculator!$G$19)-((((I27/100)*$AJ$22)*$AN$22)*$AH$22)+((((I27/100)*$AJ$23)*$AH$23)),IF(Calculator!$O$6="DUALURBANE",SUM((((I27/100)*$AJ$22)*$AH$22))+(((((I27/100)*$AJ$22)*$AN$22)*$AH$22)*Calculator!$G$20)-((((I27/100)*$AJ$22)*$AN$22)*$AH$22)+((((I27/100)*$AJ$23)*$AH$23)),IF(Calculator!$O$6="DUALSILVERANOD",SUM((((I27/100)*$AJ$22)*$AH$22))+(((((I27/100)*$AJ$22)*$AN$22)*$AH$22)*Calculator!$G$21)-((((I27/100)*$AJ$22)*$AN$22)*$AH$22)+((((I27/100)*$AJ$23)*$AH$23)),IF(Calculator!$O$6="DUALANOD",SUM((((I27/100)*$AJ$22)*$AH$22))+(((((I27/100)*$AJ$22)*$AN$22)*$AH$22)*Calculator!$G$22)-((((I27/100)*$AJ$22)*$AN$22)*$AH$22)+((((I27/100)*$AJ$23)*$AH$23))))))))))))))))))))))))</f>
        <v>204.44776786193847</v>
      </c>
      <c r="Y27" s="2">
        <f>IF(Calculator!$O$6="SINGLEBASE",SUM((((J27/100)*$AJ$22)*$AH$22))+((((J27/100)*$AJ$23)*$AH$23)),IF(Calculator!$O$6="SINGLEELEMENTS",SUM((((J27/100)*$AJ$22)*$AH$22))+(((((J27/100)*$AJ$22)*$AN$22)*$AH$22)*Calculator!$G$2)-((((J27/100)*$AJ$22)*$AN$22)*$AH$22)+((((J27/100)*$AJ$23)*$AH$23)),IF(Calculator!$O$6="SINGLESPECTRUM",SUM((((J27/100)*$AJ$22)*$AH$22))+(((((J27/100)*$AJ$22)*$AN$22)*$AH$22)*Calculator!$G$4)-((((J27/100)*$AJ$22)*$AN$22)*$AH$22)+((((J27/100)*$AJ$23)*$AH$23)),IF(Calculator!$O$6="SINGLEHOMESTEAD",SUM((((J27/100)*$AJ$22)*$AH$22))+(((((J27/100)*$AJ$22)*$AN$22)*$AH$22)*Calculator!$G$3)-((((J27/100)*$AJ$22)*$AN$22)*$AH$22)+((((J27/100)*$AJ$23)*$AH$23)),IF(Calculator!$O$6="SINGLEBAND A",SUM((((J27/100)*$AJ$22)*$AH$22))+(((((J27/100)*$AJ$22)*$AN$22)*$AH$22)*Calculator!$G$5)-((((J27/100)*$AJ$22)*$AN$22)*$AH$22)+((((J27/100)*$AJ$23)*$AH$23)),IF(Calculator!$O$6="SINGLEBAND B",SUM((((J27/100)*$AJ$22)*$AH$22))+(((((J27/100)*$AJ$22)*$AN$22)*$AH$22)*Calculator!$G$6)-((((J27/100)*$AJ$22)*$AN$22)*$AH$22)+((((J27/100)*$AJ$23)*$AH$23)),IF(Calculator!$O$6="SINGLEBAND C",SUM((((J27/100)*$AJ$22)*$AH$22))+(((((J27/100)*$AJ$22)*$AN$22)*$AH$22)*Calculator!$G$7)-((((J27/100)*$AJ$22)*$AN$22)*$AH$22)+((((J27/100)*$AJ$23)*$AH$23)),IF(Calculator!$O$6="SINGLEBAND D",SUM((((J27/100)*$AJ$22)*$AH$22))+(((((J27/100)*$AJ$22)*$AN$22)*$AH$22)*Calculator!$G$8)-((((J27/100)*$AJ$22)*$AN$22)*$AH$22)+((((J27/100)*$AJ$23)*$AH$23)),IF(Calculator!$O$6="SINGLEURBANE",SUM((((J27/100)*$AJ$22)*$AH$22))+(((((J27/100)*$AJ$22)*$AN$22)*$AH$22)*Calculator!$G$9)-((((J27/100)*$AJ$22)*$AN$22)*$AH$22)+((((J27/100)*$AJ$23)*$AH$23)),IF(Calculator!$O$6="SINGLESILVERANOD",SUM((((J27/100)*$AJ$22)*$AH$22))+(((((J27/100)*$AJ$22)*$AN$22)*$AH$22)*Calculator!$G$10)-((((J27/100)*$AJ$22)*$AN$22)*$AH$22)+((((J27/100)*$AJ$23)*$AH$23)),IF(Calculator!$O$6="SINGLEANOD",SUM((((J27/100)*$AJ$22)*$AH$22))+(((((J27/100)*$AJ$22)*$AN$22)*$AH$22)*Calculator!$G$11)-((((J27/100)*$AJ$22)*$AN$22)*$AH$22)+((((J27/100)*$AJ$23)*$AH$23)),IF(Calculator!$O$6="DUALBASE",SUM((((J27/100)*$AJ$22)*$AH$22))+(((((J27/100)*$AJ$22)*$AN$22)*$AH$22)*Calculator!$G$12)-((((J27/100)*$AJ$22)*$AN$22)*$AH$22)+((((J27/100)*$AJ$23)*$AH$23)),IF(Calculator!$O$6="DUALELEMENTS",SUM((((J27/100)*$AJ$22)*$AH$22))+(((((J27/100)*$AJ$22)*$AN$22)*$AH$22)*Calculator!$G$13)-((((J27/100)*$AJ$22)*$AN$22)*$AH$22)+((((J27/100)*$AJ$23)*$AH$23)),IF(Calculator!$O$6="DUALSPECTRUM",SUM((((J27/100)*$AJ$22)*$AH$22))+(((((J27/100)*$AJ$22)*$AN$22)*$AH$22)*Calculator!$G$15)-((((J27/100)*$AJ$22)*$AN$22)*$AH$22)+((((J27/100)*$AJ$23)*$AH$23)),IF(Calculator!$O$6="DUALHOMESTEAD",SUM((((J27/100)*$AJ$22)*$AH$22))+(((((J27/100)*$AJ$22)*$AN$22)*$AH$22)*Calculator!$G$14)-((((J27/100)*$AJ$22)*$AN$22)*$AH$22)+((((J27/100)*$AJ$23)*$AH$23)),IF(Calculator!$O$6="DUALBAND A",SUM((((J27/100)*$AJ$22)*$AH$22))+(((((J27/100)*$AJ$22)*$AN$22)*$AH$22)*Calculator!$G$16)-((((J27/100)*$AJ$22)*$AN$22)*$AH$22)+((((J27/100)*$AJ$23)*$AH$23)),IF(Calculator!$O$6="DUALBAND B",SUM((((J27/100)*$AJ$22)*$AH$22))+(((((J27/100)*$AJ$22)*$AN$22)*$AH$22)*Calculator!$G$17)-((((J27/100)*$AJ$22)*$AN$22)*$AH$22)+((((J27/100)*$AJ$23)*$AH$23)),IF(Calculator!$O$6="DUALBAND C",SUM((((J27/100)*$AJ$22)*$AH$22))+(((((J27/100)*$AJ$22)*$AN$22)*$AH$22)*Calculator!$G$18)-((((J27/100)*$AJ$22)*$AN$22)*$AH$22)+((((J27/100)*$AJ$23)*$AH$23)),IF(Calculator!$O$6="DUALBAND D",SUM((((J27/100)*$AJ$22)*$AH$22))+(((((J27/100)*$AJ$22)*$AN$22)*$AH$22)*Calculator!$G$19)-((((J27/100)*$AJ$22)*$AN$22)*$AH$22)+((((J27/100)*$AJ$23)*$AH$23)),IF(Calculator!$O$6="DUALURBANE",SUM((((J27/100)*$AJ$22)*$AH$22))+(((((J27/100)*$AJ$22)*$AN$22)*$AH$22)*Calculator!$G$20)-((((J27/100)*$AJ$22)*$AN$22)*$AH$22)+((((J27/100)*$AJ$23)*$AH$23)),IF(Calculator!$O$6="DUALSILVERANOD",SUM((((J27/100)*$AJ$22)*$AH$22))+(((((J27/100)*$AJ$22)*$AN$22)*$AH$22)*Calculator!$G$21)-((((J27/100)*$AJ$22)*$AN$22)*$AH$22)+((((J27/100)*$AJ$23)*$AH$23)),IF(Calculator!$O$6="DUALANOD",SUM((((J27/100)*$AJ$22)*$AH$22))+(((((J27/100)*$AJ$22)*$AN$22)*$AH$22)*Calculator!$G$22)-((((J27/100)*$AJ$22)*$AN$22)*$AH$22)+((((J27/100)*$AJ$23)*$AH$23))))))))))))))))))))))))</f>
        <v>207.89679820709227</v>
      </c>
      <c r="Z27" s="2">
        <f>IF(Calculator!$O$6="SINGLEBASE",SUM((((K27/100)*$AJ$22)*$AH$22))+((((K27/100)*$AJ$23)*$AH$23)),IF(Calculator!$O$6="SINGLEELEMENTS",SUM((((K27/100)*$AJ$22)*$AH$22))+(((((K27/100)*$AJ$22)*$AN$22)*$AH$22)*Calculator!$G$2)-((((K27/100)*$AJ$22)*$AN$22)*$AH$22)+((((K27/100)*$AJ$23)*$AH$23)),IF(Calculator!$O$6="SINGLESPECTRUM",SUM((((K27/100)*$AJ$22)*$AH$22))+(((((K27/100)*$AJ$22)*$AN$22)*$AH$22)*Calculator!$G$4)-((((K27/100)*$AJ$22)*$AN$22)*$AH$22)+((((K27/100)*$AJ$23)*$AH$23)),IF(Calculator!$O$6="SINGLEHOMESTEAD",SUM((((K27/100)*$AJ$22)*$AH$22))+(((((K27/100)*$AJ$22)*$AN$22)*$AH$22)*Calculator!$G$3)-((((K27/100)*$AJ$22)*$AN$22)*$AH$22)+((((K27/100)*$AJ$23)*$AH$23)),IF(Calculator!$O$6="SINGLEBAND A",SUM((((K27/100)*$AJ$22)*$AH$22))+(((((K27/100)*$AJ$22)*$AN$22)*$AH$22)*Calculator!$G$5)-((((K27/100)*$AJ$22)*$AN$22)*$AH$22)+((((K27/100)*$AJ$23)*$AH$23)),IF(Calculator!$O$6="SINGLEBAND B",SUM((((K27/100)*$AJ$22)*$AH$22))+(((((K27/100)*$AJ$22)*$AN$22)*$AH$22)*Calculator!$G$6)-((((K27/100)*$AJ$22)*$AN$22)*$AH$22)+((((K27/100)*$AJ$23)*$AH$23)),IF(Calculator!$O$6="SINGLEBAND C",SUM((((K27/100)*$AJ$22)*$AH$22))+(((((K27/100)*$AJ$22)*$AN$22)*$AH$22)*Calculator!$G$7)-((((K27/100)*$AJ$22)*$AN$22)*$AH$22)+((((K27/100)*$AJ$23)*$AH$23)),IF(Calculator!$O$6="SINGLEBAND D",SUM((((K27/100)*$AJ$22)*$AH$22))+(((((K27/100)*$AJ$22)*$AN$22)*$AH$22)*Calculator!$G$8)-((((K27/100)*$AJ$22)*$AN$22)*$AH$22)+((((K27/100)*$AJ$23)*$AH$23)),IF(Calculator!$O$6="SINGLEURBANE",SUM((((K27/100)*$AJ$22)*$AH$22))+(((((K27/100)*$AJ$22)*$AN$22)*$AH$22)*Calculator!$G$9)-((((K27/100)*$AJ$22)*$AN$22)*$AH$22)+((((K27/100)*$AJ$23)*$AH$23)),IF(Calculator!$O$6="SINGLESILVERANOD",SUM((((K27/100)*$AJ$22)*$AH$22))+(((((K27/100)*$AJ$22)*$AN$22)*$AH$22)*Calculator!$G$10)-((((K27/100)*$AJ$22)*$AN$22)*$AH$22)+((((K27/100)*$AJ$23)*$AH$23)),IF(Calculator!$O$6="SINGLEANOD",SUM((((K27/100)*$AJ$22)*$AH$22))+(((((K27/100)*$AJ$22)*$AN$22)*$AH$22)*Calculator!$G$11)-((((K27/100)*$AJ$22)*$AN$22)*$AH$22)+((((K27/100)*$AJ$23)*$AH$23)),IF(Calculator!$O$6="DUALBASE",SUM((((K27/100)*$AJ$22)*$AH$22))+(((((K27/100)*$AJ$22)*$AN$22)*$AH$22)*Calculator!$G$12)-((((K27/100)*$AJ$22)*$AN$22)*$AH$22)+((((K27/100)*$AJ$23)*$AH$23)),IF(Calculator!$O$6="DUALELEMENTS",SUM((((K27/100)*$AJ$22)*$AH$22))+(((((K27/100)*$AJ$22)*$AN$22)*$AH$22)*Calculator!$G$13)-((((K27/100)*$AJ$22)*$AN$22)*$AH$22)+((((K27/100)*$AJ$23)*$AH$23)),IF(Calculator!$O$6="DUALSPECTRUM",SUM((((K27/100)*$AJ$22)*$AH$22))+(((((K27/100)*$AJ$22)*$AN$22)*$AH$22)*Calculator!$G$15)-((((K27/100)*$AJ$22)*$AN$22)*$AH$22)+((((K27/100)*$AJ$23)*$AH$23)),IF(Calculator!$O$6="DUALHOMESTEAD",SUM((((K27/100)*$AJ$22)*$AH$22))+(((((K27/100)*$AJ$22)*$AN$22)*$AH$22)*Calculator!$G$14)-((((K27/100)*$AJ$22)*$AN$22)*$AH$22)+((((K27/100)*$AJ$23)*$AH$23)),IF(Calculator!$O$6="DUALBAND A",SUM((((K27/100)*$AJ$22)*$AH$22))+(((((K27/100)*$AJ$22)*$AN$22)*$AH$22)*Calculator!$G$16)-((((K27/100)*$AJ$22)*$AN$22)*$AH$22)+((((K27/100)*$AJ$23)*$AH$23)),IF(Calculator!$O$6="DUALBAND B",SUM((((K27/100)*$AJ$22)*$AH$22))+(((((K27/100)*$AJ$22)*$AN$22)*$AH$22)*Calculator!$G$17)-((((K27/100)*$AJ$22)*$AN$22)*$AH$22)+((((K27/100)*$AJ$23)*$AH$23)),IF(Calculator!$O$6="DUALBAND C",SUM((((K27/100)*$AJ$22)*$AH$22))+(((((K27/100)*$AJ$22)*$AN$22)*$AH$22)*Calculator!$G$18)-((((K27/100)*$AJ$22)*$AN$22)*$AH$22)+((((K27/100)*$AJ$23)*$AH$23)),IF(Calculator!$O$6="DUALBAND D",SUM((((K27/100)*$AJ$22)*$AH$22))+(((((K27/100)*$AJ$22)*$AN$22)*$AH$22)*Calculator!$G$19)-((((K27/100)*$AJ$22)*$AN$22)*$AH$22)+((((K27/100)*$AJ$23)*$AH$23)),IF(Calculator!$O$6="DUALURBANE",SUM((((K27/100)*$AJ$22)*$AH$22))+(((((K27/100)*$AJ$22)*$AN$22)*$AH$22)*Calculator!$G$20)-((((K27/100)*$AJ$22)*$AN$22)*$AH$22)+((((K27/100)*$AJ$23)*$AH$23)),IF(Calculator!$O$6="DUALSILVERANOD",SUM((((K27/100)*$AJ$22)*$AH$22))+(((((K27/100)*$AJ$22)*$AN$22)*$AH$22)*Calculator!$G$21)-((((K27/100)*$AJ$22)*$AN$22)*$AH$22)+((((K27/100)*$AJ$23)*$AH$23)),IF(Calculator!$O$6="DUALANOD",SUM((((K27/100)*$AJ$22)*$AH$22))+(((((K27/100)*$AJ$22)*$AN$22)*$AH$22)*Calculator!$G$22)-((((K27/100)*$AJ$22)*$AN$22)*$AH$22)+((((K27/100)*$AJ$23)*$AH$23))))))))))))))))))))))))</f>
        <v>211.34581547698971</v>
      </c>
      <c r="AA27" s="2">
        <f>IF(Calculator!$O$6="SINGLEBASE",SUM((((L27/100)*$AJ$22)*$AH$22))+((((L27/100)*$AJ$23)*$AH$23)),IF(Calculator!$O$6="SINGLEELEMENTS",SUM((((L27/100)*$AJ$22)*$AH$22))+(((((L27/100)*$AJ$22)*$AN$22)*$AH$22)*Calculator!$G$2)-((((L27/100)*$AJ$22)*$AN$22)*$AH$22)+((((L27/100)*$AJ$23)*$AH$23)),IF(Calculator!$O$6="SINGLESPECTRUM",SUM((((L27/100)*$AJ$22)*$AH$22))+(((((L27/100)*$AJ$22)*$AN$22)*$AH$22)*Calculator!$G$4)-((((L27/100)*$AJ$22)*$AN$22)*$AH$22)+((((L27/100)*$AJ$23)*$AH$23)),IF(Calculator!$O$6="SINGLEHOMESTEAD",SUM((((L27/100)*$AJ$22)*$AH$22))+(((((L27/100)*$AJ$22)*$AN$22)*$AH$22)*Calculator!$G$3)-((((L27/100)*$AJ$22)*$AN$22)*$AH$22)+((((L27/100)*$AJ$23)*$AH$23)),IF(Calculator!$O$6="SINGLEBAND A",SUM((((L27/100)*$AJ$22)*$AH$22))+(((((L27/100)*$AJ$22)*$AN$22)*$AH$22)*Calculator!$G$5)-((((L27/100)*$AJ$22)*$AN$22)*$AH$22)+((((L27/100)*$AJ$23)*$AH$23)),IF(Calculator!$O$6="SINGLEBAND B",SUM((((L27/100)*$AJ$22)*$AH$22))+(((((L27/100)*$AJ$22)*$AN$22)*$AH$22)*Calculator!$G$6)-((((L27/100)*$AJ$22)*$AN$22)*$AH$22)+((((L27/100)*$AJ$23)*$AH$23)),IF(Calculator!$O$6="SINGLEBAND C",SUM((((L27/100)*$AJ$22)*$AH$22))+(((((L27/100)*$AJ$22)*$AN$22)*$AH$22)*Calculator!$G$7)-((((L27/100)*$AJ$22)*$AN$22)*$AH$22)+((((L27/100)*$AJ$23)*$AH$23)),IF(Calculator!$O$6="SINGLEBAND D",SUM((((L27/100)*$AJ$22)*$AH$22))+(((((L27/100)*$AJ$22)*$AN$22)*$AH$22)*Calculator!$G$8)-((((L27/100)*$AJ$22)*$AN$22)*$AH$22)+((((L27/100)*$AJ$23)*$AH$23)),IF(Calculator!$O$6="SINGLEURBANE",SUM((((L27/100)*$AJ$22)*$AH$22))+(((((L27/100)*$AJ$22)*$AN$22)*$AH$22)*Calculator!$G$9)-((((L27/100)*$AJ$22)*$AN$22)*$AH$22)+((((L27/100)*$AJ$23)*$AH$23)),IF(Calculator!$O$6="SINGLESILVERANOD",SUM((((L27/100)*$AJ$22)*$AH$22))+(((((L27/100)*$AJ$22)*$AN$22)*$AH$22)*Calculator!$G$10)-((((L27/100)*$AJ$22)*$AN$22)*$AH$22)+((((L27/100)*$AJ$23)*$AH$23)),IF(Calculator!$O$6="SINGLEANOD",SUM((((L27/100)*$AJ$22)*$AH$22))+(((((L27/100)*$AJ$22)*$AN$22)*$AH$22)*Calculator!$G$11)-((((L27/100)*$AJ$22)*$AN$22)*$AH$22)+((((L27/100)*$AJ$23)*$AH$23)),IF(Calculator!$O$6="DUALBASE",SUM((((L27/100)*$AJ$22)*$AH$22))+(((((L27/100)*$AJ$22)*$AN$22)*$AH$22)*Calculator!$G$12)-((((L27/100)*$AJ$22)*$AN$22)*$AH$22)+((((L27/100)*$AJ$23)*$AH$23)),IF(Calculator!$O$6="DUALELEMENTS",SUM((((L27/100)*$AJ$22)*$AH$22))+(((((L27/100)*$AJ$22)*$AN$22)*$AH$22)*Calculator!$G$13)-((((L27/100)*$AJ$22)*$AN$22)*$AH$22)+((((L27/100)*$AJ$23)*$AH$23)),IF(Calculator!$O$6="DUALSPECTRUM",SUM((((L27/100)*$AJ$22)*$AH$22))+(((((L27/100)*$AJ$22)*$AN$22)*$AH$22)*Calculator!$G$15)-((((L27/100)*$AJ$22)*$AN$22)*$AH$22)+((((L27/100)*$AJ$23)*$AH$23)),IF(Calculator!$O$6="DUALHOMESTEAD",SUM((((L27/100)*$AJ$22)*$AH$22))+(((((L27/100)*$AJ$22)*$AN$22)*$AH$22)*Calculator!$G$14)-((((L27/100)*$AJ$22)*$AN$22)*$AH$22)+((((L27/100)*$AJ$23)*$AH$23)),IF(Calculator!$O$6="DUALBAND A",SUM((((L27/100)*$AJ$22)*$AH$22))+(((((L27/100)*$AJ$22)*$AN$22)*$AH$22)*Calculator!$G$16)-((((L27/100)*$AJ$22)*$AN$22)*$AH$22)+((((L27/100)*$AJ$23)*$AH$23)),IF(Calculator!$O$6="DUALBAND B",SUM((((L27/100)*$AJ$22)*$AH$22))+(((((L27/100)*$AJ$22)*$AN$22)*$AH$22)*Calculator!$G$17)-((((L27/100)*$AJ$22)*$AN$22)*$AH$22)+((((L27/100)*$AJ$23)*$AH$23)),IF(Calculator!$O$6="DUALBAND C",SUM((((L27/100)*$AJ$22)*$AH$22))+(((((L27/100)*$AJ$22)*$AN$22)*$AH$22)*Calculator!$G$18)-((((L27/100)*$AJ$22)*$AN$22)*$AH$22)+((((L27/100)*$AJ$23)*$AH$23)),IF(Calculator!$O$6="DUALBAND D",SUM((((L27/100)*$AJ$22)*$AH$22))+(((((L27/100)*$AJ$22)*$AN$22)*$AH$22)*Calculator!$G$19)-((((L27/100)*$AJ$22)*$AN$22)*$AH$22)+((((L27/100)*$AJ$23)*$AH$23)),IF(Calculator!$O$6="DUALURBANE",SUM((((L27/100)*$AJ$22)*$AH$22))+(((((L27/100)*$AJ$22)*$AN$22)*$AH$22)*Calculator!$G$20)-((((L27/100)*$AJ$22)*$AN$22)*$AH$22)+((((L27/100)*$AJ$23)*$AH$23)),IF(Calculator!$O$6="DUALSILVERANOD",SUM((((L27/100)*$AJ$22)*$AH$22))+(((((L27/100)*$AJ$22)*$AN$22)*$AH$22)*Calculator!$G$21)-((((L27/100)*$AJ$22)*$AN$22)*$AH$22)+((((L27/100)*$AJ$23)*$AH$23)),IF(Calculator!$O$6="DUALANOD",SUM((((L27/100)*$AJ$22)*$AH$22))+(((((L27/100)*$AJ$22)*$AN$22)*$AH$22)*Calculator!$G$22)-((((L27/100)*$AJ$22)*$AN$22)*$AH$22)+((((L27/100)*$AJ$23)*$AH$23))))))))))))))))))))))))</f>
        <v>214.79483274688715</v>
      </c>
      <c r="AB27" s="2">
        <f>IF(Calculator!$O$6="SINGLEBASE",SUM((((M27/100)*$AJ$22)*$AH$22))+((((M27/100)*$AJ$23)*$AH$23)),IF(Calculator!$O$6="SINGLEELEMENTS",SUM((((M27/100)*$AJ$22)*$AH$22))+(((((M27/100)*$AJ$22)*$AN$22)*$AH$22)*Calculator!$G$2)-((((M27/100)*$AJ$22)*$AN$22)*$AH$22)+((((M27/100)*$AJ$23)*$AH$23)),IF(Calculator!$O$6="SINGLESPECTRUM",SUM((((M27/100)*$AJ$22)*$AH$22))+(((((M27/100)*$AJ$22)*$AN$22)*$AH$22)*Calculator!$G$4)-((((M27/100)*$AJ$22)*$AN$22)*$AH$22)+((((M27/100)*$AJ$23)*$AH$23)),IF(Calculator!$O$6="SINGLEHOMESTEAD",SUM((((M27/100)*$AJ$22)*$AH$22))+(((((M27/100)*$AJ$22)*$AN$22)*$AH$22)*Calculator!$G$3)-((((M27/100)*$AJ$22)*$AN$22)*$AH$22)+((((M27/100)*$AJ$23)*$AH$23)),IF(Calculator!$O$6="SINGLEBAND A",SUM((((M27/100)*$AJ$22)*$AH$22))+(((((M27/100)*$AJ$22)*$AN$22)*$AH$22)*Calculator!$G$5)-((((M27/100)*$AJ$22)*$AN$22)*$AH$22)+((((M27/100)*$AJ$23)*$AH$23)),IF(Calculator!$O$6="SINGLEBAND B",SUM((((M27/100)*$AJ$22)*$AH$22))+(((((M27/100)*$AJ$22)*$AN$22)*$AH$22)*Calculator!$G$6)-((((M27/100)*$AJ$22)*$AN$22)*$AH$22)+((((M27/100)*$AJ$23)*$AH$23)),IF(Calculator!$O$6="SINGLEBAND C",SUM((((M27/100)*$AJ$22)*$AH$22))+(((((M27/100)*$AJ$22)*$AN$22)*$AH$22)*Calculator!$G$7)-((((M27/100)*$AJ$22)*$AN$22)*$AH$22)+((((M27/100)*$AJ$23)*$AH$23)),IF(Calculator!$O$6="SINGLEBAND D",SUM((((M27/100)*$AJ$22)*$AH$22))+(((((M27/100)*$AJ$22)*$AN$22)*$AH$22)*Calculator!$G$8)-((((M27/100)*$AJ$22)*$AN$22)*$AH$22)+((((M27/100)*$AJ$23)*$AH$23)),IF(Calculator!$O$6="SINGLEURBANE",SUM((((M27/100)*$AJ$22)*$AH$22))+(((((M27/100)*$AJ$22)*$AN$22)*$AH$22)*Calculator!$G$9)-((((M27/100)*$AJ$22)*$AN$22)*$AH$22)+((((M27/100)*$AJ$23)*$AH$23)),IF(Calculator!$O$6="SINGLESILVERANOD",SUM((((M27/100)*$AJ$22)*$AH$22))+(((((M27/100)*$AJ$22)*$AN$22)*$AH$22)*Calculator!$G$10)-((((M27/100)*$AJ$22)*$AN$22)*$AH$22)+((((M27/100)*$AJ$23)*$AH$23)),IF(Calculator!$O$6="SINGLEANOD",SUM((((M27/100)*$AJ$22)*$AH$22))+(((((M27/100)*$AJ$22)*$AN$22)*$AH$22)*Calculator!$G$11)-((((M27/100)*$AJ$22)*$AN$22)*$AH$22)+((((M27/100)*$AJ$23)*$AH$23)),IF(Calculator!$O$6="DUALBASE",SUM((((M27/100)*$AJ$22)*$AH$22))+(((((M27/100)*$AJ$22)*$AN$22)*$AH$22)*Calculator!$G$12)-((((M27/100)*$AJ$22)*$AN$22)*$AH$22)+((((M27/100)*$AJ$23)*$AH$23)),IF(Calculator!$O$6="DUALELEMENTS",SUM((((M27/100)*$AJ$22)*$AH$22))+(((((M27/100)*$AJ$22)*$AN$22)*$AH$22)*Calculator!$G$13)-((((M27/100)*$AJ$22)*$AN$22)*$AH$22)+((((M27/100)*$AJ$23)*$AH$23)),IF(Calculator!$O$6="DUALSPECTRUM",SUM((((M27/100)*$AJ$22)*$AH$22))+(((((M27/100)*$AJ$22)*$AN$22)*$AH$22)*Calculator!$G$15)-((((M27/100)*$AJ$22)*$AN$22)*$AH$22)+((((M27/100)*$AJ$23)*$AH$23)),IF(Calculator!$O$6="DUALHOMESTEAD",SUM((((M27/100)*$AJ$22)*$AH$22))+(((((M27/100)*$AJ$22)*$AN$22)*$AH$22)*Calculator!$G$14)-((((M27/100)*$AJ$22)*$AN$22)*$AH$22)+((((M27/100)*$AJ$23)*$AH$23)),IF(Calculator!$O$6="DUALBAND A",SUM((((M27/100)*$AJ$22)*$AH$22))+(((((M27/100)*$AJ$22)*$AN$22)*$AH$22)*Calculator!$G$16)-((((M27/100)*$AJ$22)*$AN$22)*$AH$22)+((((M27/100)*$AJ$23)*$AH$23)),IF(Calculator!$O$6="DUALBAND B",SUM((((M27/100)*$AJ$22)*$AH$22))+(((((M27/100)*$AJ$22)*$AN$22)*$AH$22)*Calculator!$G$17)-((((M27/100)*$AJ$22)*$AN$22)*$AH$22)+((((M27/100)*$AJ$23)*$AH$23)),IF(Calculator!$O$6="DUALBAND C",SUM((((M27/100)*$AJ$22)*$AH$22))+(((((M27/100)*$AJ$22)*$AN$22)*$AH$22)*Calculator!$G$18)-((((M27/100)*$AJ$22)*$AN$22)*$AH$22)+((((M27/100)*$AJ$23)*$AH$23)),IF(Calculator!$O$6="DUALBAND D",SUM((((M27/100)*$AJ$22)*$AH$22))+(((((M27/100)*$AJ$22)*$AN$22)*$AH$22)*Calculator!$G$19)-((((M27/100)*$AJ$22)*$AN$22)*$AH$22)+((((M27/100)*$AJ$23)*$AH$23)),IF(Calculator!$O$6="DUALURBANE",SUM((((M27/100)*$AJ$22)*$AH$22))+(((((M27/100)*$AJ$22)*$AN$22)*$AH$22)*Calculator!$G$20)-((((M27/100)*$AJ$22)*$AN$22)*$AH$22)+((((M27/100)*$AJ$23)*$AH$23)),IF(Calculator!$O$6="DUALSILVERANOD",SUM((((M27/100)*$AJ$22)*$AH$22))+(((((M27/100)*$AJ$22)*$AN$22)*$AH$22)*Calculator!$G$21)-((((M27/100)*$AJ$22)*$AN$22)*$AH$22)+((((M27/100)*$AJ$23)*$AH$23)),IF(Calculator!$O$6="DUALANOD",SUM((((M27/100)*$AJ$22)*$AH$22))+(((((M27/100)*$AJ$22)*$AN$22)*$AH$22)*Calculator!$G$22)-((((M27/100)*$AJ$22)*$AN$22)*$AH$22)+((((M27/100)*$AJ$23)*$AH$23))))))))))))))))))))))))</f>
        <v>218.23957440795891</v>
      </c>
      <c r="AC27" s="2">
        <f>IF(Calculator!$O$6="SINGLEBASE",SUM((((N27/100)*$AJ$22)*$AH$22))+((((N27/100)*$AJ$23)*$AH$23)),IF(Calculator!$O$6="SINGLEELEMENTS",SUM((((N27/100)*$AJ$22)*$AH$22))+(((((N27/100)*$AJ$22)*$AN$22)*$AH$22)*Calculator!$G$2)-((((N27/100)*$AJ$22)*$AN$22)*$AH$22)+((((N27/100)*$AJ$23)*$AH$23)),IF(Calculator!$O$6="SINGLESPECTRUM",SUM((((N27/100)*$AJ$22)*$AH$22))+(((((N27/100)*$AJ$22)*$AN$22)*$AH$22)*Calculator!$G$4)-((((N27/100)*$AJ$22)*$AN$22)*$AH$22)+((((N27/100)*$AJ$23)*$AH$23)),IF(Calculator!$O$6="SINGLEHOMESTEAD",SUM((((N27/100)*$AJ$22)*$AH$22))+(((((N27/100)*$AJ$22)*$AN$22)*$AH$22)*Calculator!$G$3)-((((N27/100)*$AJ$22)*$AN$22)*$AH$22)+((((N27/100)*$AJ$23)*$AH$23)),IF(Calculator!$O$6="SINGLEBAND A",SUM((((N27/100)*$AJ$22)*$AH$22))+(((((N27/100)*$AJ$22)*$AN$22)*$AH$22)*Calculator!$G$5)-((((N27/100)*$AJ$22)*$AN$22)*$AH$22)+((((N27/100)*$AJ$23)*$AH$23)),IF(Calculator!$O$6="SINGLEBAND B",SUM((((N27/100)*$AJ$22)*$AH$22))+(((((N27/100)*$AJ$22)*$AN$22)*$AH$22)*Calculator!$G$6)-((((N27/100)*$AJ$22)*$AN$22)*$AH$22)+((((N27/100)*$AJ$23)*$AH$23)),IF(Calculator!$O$6="SINGLEBAND C",SUM((((N27/100)*$AJ$22)*$AH$22))+(((((N27/100)*$AJ$22)*$AN$22)*$AH$22)*Calculator!$G$7)-((((N27/100)*$AJ$22)*$AN$22)*$AH$22)+((((N27/100)*$AJ$23)*$AH$23)),IF(Calculator!$O$6="SINGLEBAND D",SUM((((N27/100)*$AJ$22)*$AH$22))+(((((N27/100)*$AJ$22)*$AN$22)*$AH$22)*Calculator!$G$8)-((((N27/100)*$AJ$22)*$AN$22)*$AH$22)+((((N27/100)*$AJ$23)*$AH$23)),IF(Calculator!$O$6="SINGLEURBANE",SUM((((N27/100)*$AJ$22)*$AH$22))+(((((N27/100)*$AJ$22)*$AN$22)*$AH$22)*Calculator!$G$9)-((((N27/100)*$AJ$22)*$AN$22)*$AH$22)+((((N27/100)*$AJ$23)*$AH$23)),IF(Calculator!$O$6="SINGLESILVERANOD",SUM((((N27/100)*$AJ$22)*$AH$22))+(((((N27/100)*$AJ$22)*$AN$22)*$AH$22)*Calculator!$G$10)-((((N27/100)*$AJ$22)*$AN$22)*$AH$22)+((((N27/100)*$AJ$23)*$AH$23)),IF(Calculator!$O$6="SINGLEANOD",SUM((((N27/100)*$AJ$22)*$AH$22))+(((((N27/100)*$AJ$22)*$AN$22)*$AH$22)*Calculator!$G$11)-((((N27/100)*$AJ$22)*$AN$22)*$AH$22)+((((N27/100)*$AJ$23)*$AH$23)),IF(Calculator!$O$6="DUALBASE",SUM((((N27/100)*$AJ$22)*$AH$22))+(((((N27/100)*$AJ$22)*$AN$22)*$AH$22)*Calculator!$G$12)-((((N27/100)*$AJ$22)*$AN$22)*$AH$22)+((((N27/100)*$AJ$23)*$AH$23)),IF(Calculator!$O$6="DUALELEMENTS",SUM((((N27/100)*$AJ$22)*$AH$22))+(((((N27/100)*$AJ$22)*$AN$22)*$AH$22)*Calculator!$G$13)-((((N27/100)*$AJ$22)*$AN$22)*$AH$22)+((((N27/100)*$AJ$23)*$AH$23)),IF(Calculator!$O$6="DUALSPECTRUM",SUM((((N27/100)*$AJ$22)*$AH$22))+(((((N27/100)*$AJ$22)*$AN$22)*$AH$22)*Calculator!$G$15)-((((N27/100)*$AJ$22)*$AN$22)*$AH$22)+((((N27/100)*$AJ$23)*$AH$23)),IF(Calculator!$O$6="DUALHOMESTEAD",SUM((((N27/100)*$AJ$22)*$AH$22))+(((((N27/100)*$AJ$22)*$AN$22)*$AH$22)*Calculator!$G$14)-((((N27/100)*$AJ$22)*$AN$22)*$AH$22)+((((N27/100)*$AJ$23)*$AH$23)),IF(Calculator!$O$6="DUALBAND A",SUM((((N27/100)*$AJ$22)*$AH$22))+(((((N27/100)*$AJ$22)*$AN$22)*$AH$22)*Calculator!$G$16)-((((N27/100)*$AJ$22)*$AN$22)*$AH$22)+((((N27/100)*$AJ$23)*$AH$23)),IF(Calculator!$O$6="DUALBAND B",SUM((((N27/100)*$AJ$22)*$AH$22))+(((((N27/100)*$AJ$22)*$AN$22)*$AH$22)*Calculator!$G$17)-((((N27/100)*$AJ$22)*$AN$22)*$AH$22)+((((N27/100)*$AJ$23)*$AH$23)),IF(Calculator!$O$6="DUALBAND C",SUM((((N27/100)*$AJ$22)*$AH$22))+(((((N27/100)*$AJ$22)*$AN$22)*$AH$22)*Calculator!$G$18)-((((N27/100)*$AJ$22)*$AN$22)*$AH$22)+((((N27/100)*$AJ$23)*$AH$23)),IF(Calculator!$O$6="DUALBAND D",SUM((((N27/100)*$AJ$22)*$AH$22))+(((((N27/100)*$AJ$22)*$AN$22)*$AH$22)*Calculator!$G$19)-((((N27/100)*$AJ$22)*$AN$22)*$AH$22)+((((N27/100)*$AJ$23)*$AH$23)),IF(Calculator!$O$6="DUALURBANE",SUM((((N27/100)*$AJ$22)*$AH$22))+(((((N27/100)*$AJ$22)*$AN$22)*$AH$22)*Calculator!$G$20)-((((N27/100)*$AJ$22)*$AN$22)*$AH$22)+((((N27/100)*$AJ$23)*$AH$23)),IF(Calculator!$O$6="DUALSILVERANOD",SUM((((N27/100)*$AJ$22)*$AH$22))+(((((N27/100)*$AJ$22)*$AN$22)*$AH$22)*Calculator!$G$21)-((((N27/100)*$AJ$22)*$AN$22)*$AH$22)+((((N27/100)*$AJ$23)*$AH$23)),IF(Calculator!$O$6="DUALANOD",SUM((((N27/100)*$AJ$22)*$AH$22))+(((((N27/100)*$AJ$22)*$AN$22)*$AH$22)*Calculator!$G$22)-((((N27/100)*$AJ$22)*$AN$22)*$AH$22)+((((N27/100)*$AJ$23)*$AH$23))))))))))))))))))))))))</f>
        <v>221.68859167785638</v>
      </c>
    </row>
    <row r="28" spans="1:40">
      <c r="A28" s="8" t="s">
        <v>1442</v>
      </c>
      <c r="B28" s="2">
        <v>441.43934234619138</v>
      </c>
      <c r="C28" s="2">
        <v>450.69805892944333</v>
      </c>
      <c r="D28" s="2">
        <v>459.11029617309566</v>
      </c>
      <c r="E28" s="2">
        <v>467.52256530761713</v>
      </c>
      <c r="F28" s="2">
        <v>476.15424362182614</v>
      </c>
      <c r="G28" s="2">
        <v>484.56651275634761</v>
      </c>
      <c r="H28" s="2">
        <v>492.97874999999999</v>
      </c>
      <c r="I28" s="2">
        <v>507.06536148071285</v>
      </c>
      <c r="J28" s="2">
        <v>515.47759872436518</v>
      </c>
      <c r="K28" s="2">
        <v>523.88983596801756</v>
      </c>
      <c r="L28" s="2">
        <v>532.29164489746086</v>
      </c>
      <c r="M28" s="2">
        <v>540.70388214111324</v>
      </c>
      <c r="N28" s="2">
        <v>549.11611938476563</v>
      </c>
      <c r="P28" s="8">
        <v>1050</v>
      </c>
      <c r="Q28" s="2">
        <f>IF(Calculator!$O$6="SINGLEBASE",SUM((((B28/100)*$AJ$22)*$AH$22))+((((B28/100)*$AJ$23)*$AH$23)),IF(Calculator!$O$6="SINGLEELEMENTS",SUM((((B28/100)*$AJ$22)*$AH$22))+(((((B28/100)*$AJ$22)*$AN$22)*$AH$22)*Calculator!$G$2)-((((B28/100)*$AJ$22)*$AN$22)*$AH$22)+((((B28/100)*$AJ$23)*$AH$23)),IF(Calculator!$O$6="SINGLESPECTRUM",SUM((((B28/100)*$AJ$22)*$AH$22))+(((((B28/100)*$AJ$22)*$AN$22)*$AH$22)*Calculator!$G$4)-((((B28/100)*$AJ$22)*$AN$22)*$AH$22)+((((B28/100)*$AJ$23)*$AH$23)),IF(Calculator!$O$6="SINGLEHOMESTEAD",SUM((((B28/100)*$AJ$22)*$AH$22))+(((((B28/100)*$AJ$22)*$AN$22)*$AH$22)*Calculator!$G$3)-((((B28/100)*$AJ$22)*$AN$22)*$AH$22)+((((B28/100)*$AJ$23)*$AH$23)),IF(Calculator!$O$6="SINGLEBAND A",SUM((((B28/100)*$AJ$22)*$AH$22))+(((((B28/100)*$AJ$22)*$AN$22)*$AH$22)*Calculator!$G$5)-((((B28/100)*$AJ$22)*$AN$22)*$AH$22)+((((B28/100)*$AJ$23)*$AH$23)),IF(Calculator!$O$6="SINGLEBAND B",SUM((((B28/100)*$AJ$22)*$AH$22))+(((((B28/100)*$AJ$22)*$AN$22)*$AH$22)*Calculator!$G$6)-((((B28/100)*$AJ$22)*$AN$22)*$AH$22)+((((B28/100)*$AJ$23)*$AH$23)),IF(Calculator!$O$6="SINGLEBAND C",SUM((((B28/100)*$AJ$22)*$AH$22))+(((((B28/100)*$AJ$22)*$AN$22)*$AH$22)*Calculator!$G$7)-((((B28/100)*$AJ$22)*$AN$22)*$AH$22)+((((B28/100)*$AJ$23)*$AH$23)),IF(Calculator!$O$6="SINGLEBAND D",SUM((((B28/100)*$AJ$22)*$AH$22))+(((((B28/100)*$AJ$22)*$AN$22)*$AH$22)*Calculator!$G$8)-((((B28/100)*$AJ$22)*$AN$22)*$AH$22)+((((B28/100)*$AJ$23)*$AH$23)),IF(Calculator!$O$6="SINGLEURBANE",SUM((((B28/100)*$AJ$22)*$AH$22))+(((((B28/100)*$AJ$22)*$AN$22)*$AH$22)*Calculator!$G$9)-((((B28/100)*$AJ$22)*$AN$22)*$AH$22)+((((B28/100)*$AJ$23)*$AH$23)),IF(Calculator!$O$6="SINGLESILVERANOD",SUM((((B28/100)*$AJ$22)*$AH$22))+(((((B28/100)*$AJ$22)*$AN$22)*$AH$22)*Calculator!$G$10)-((((B28/100)*$AJ$22)*$AN$22)*$AH$22)+((((B28/100)*$AJ$23)*$AH$23)),IF(Calculator!$O$6="SINGLEANOD",SUM((((B28/100)*$AJ$22)*$AH$22))+(((((B28/100)*$AJ$22)*$AN$22)*$AH$22)*Calculator!$G$11)-((((B28/100)*$AJ$22)*$AN$22)*$AH$22)+((((B28/100)*$AJ$23)*$AH$23)),IF(Calculator!$O$6="DUALBASE",SUM((((B28/100)*$AJ$22)*$AH$22))+(((((B28/100)*$AJ$22)*$AN$22)*$AH$22)*Calculator!$G$12)-((((B28/100)*$AJ$22)*$AN$22)*$AH$22)+((((B28/100)*$AJ$23)*$AH$23)),IF(Calculator!$O$6="DUALELEMENTS",SUM((((B28/100)*$AJ$22)*$AH$22))+(((((B28/100)*$AJ$22)*$AN$22)*$AH$22)*Calculator!$G$13)-((((B28/100)*$AJ$22)*$AN$22)*$AH$22)+((((B28/100)*$AJ$23)*$AH$23)),IF(Calculator!$O$6="DUALSPECTRUM",SUM((((B28/100)*$AJ$22)*$AH$22))+(((((B28/100)*$AJ$22)*$AN$22)*$AH$22)*Calculator!$G$15)-((((B28/100)*$AJ$22)*$AN$22)*$AH$22)+((((B28/100)*$AJ$23)*$AH$23)),IF(Calculator!$O$6="DUALHOMESTEAD",SUM((((B28/100)*$AJ$22)*$AH$22))+(((((B28/100)*$AJ$22)*$AN$22)*$AH$22)*Calculator!$G$14)-((((B28/100)*$AJ$22)*$AN$22)*$AH$22)+((((B28/100)*$AJ$23)*$AH$23)),IF(Calculator!$O$6="DUALBAND A",SUM((((B28/100)*$AJ$22)*$AH$22))+(((((B28/100)*$AJ$22)*$AN$22)*$AH$22)*Calculator!$G$16)-((((B28/100)*$AJ$22)*$AN$22)*$AH$22)+((((B28/100)*$AJ$23)*$AH$23)),IF(Calculator!$O$6="DUALBAND B",SUM((((B28/100)*$AJ$22)*$AH$22))+(((((B28/100)*$AJ$22)*$AN$22)*$AH$22)*Calculator!$G$17)-((((B28/100)*$AJ$22)*$AN$22)*$AH$22)+((((B28/100)*$AJ$23)*$AH$23)),IF(Calculator!$O$6="DUALBAND C",SUM((((B28/100)*$AJ$22)*$AH$22))+(((((B28/100)*$AJ$22)*$AN$22)*$AH$22)*Calculator!$G$18)-((((B28/100)*$AJ$22)*$AN$22)*$AH$22)+((((B28/100)*$AJ$23)*$AH$23)),IF(Calculator!$O$6="DUALBAND D",SUM((((B28/100)*$AJ$22)*$AH$22))+(((((B28/100)*$AJ$22)*$AN$22)*$AH$22)*Calculator!$G$19)-((((B28/100)*$AJ$22)*$AN$22)*$AH$22)+((((B28/100)*$AJ$23)*$AH$23)),IF(Calculator!$O$6="DUALURBANE",SUM((((B28/100)*$AJ$22)*$AH$22))+(((((B28/100)*$AJ$22)*$AN$22)*$AH$22)*Calculator!$G$20)-((((B28/100)*$AJ$22)*$AN$22)*$AH$22)+((((B28/100)*$AJ$23)*$AH$23)),IF(Calculator!$O$6="DUALSILVERANOD",SUM((((B28/100)*$AJ$22)*$AH$22))+(((((B28/100)*$AJ$22)*$AN$22)*$AH$22)*Calculator!$G$21)-((((B28/100)*$AJ$22)*$AN$22)*$AH$22)+((((B28/100)*$AJ$23)*$AH$23)),IF(Calculator!$O$6="DUALANOD",SUM((((B28/100)*$AJ$22)*$AH$22))+(((((B28/100)*$AJ$22)*$AN$22)*$AH$22)*Calculator!$G$22)-((((B28/100)*$AJ$22)*$AN$22)*$AH$22)+((((B28/100)*$AJ$23)*$AH$23))))))))))))))))))))))))</f>
        <v>180.99013036193844</v>
      </c>
      <c r="R28" s="2">
        <f>IF(Calculator!$O$6="SINGLEBASE",SUM((((C28/100)*$AJ$22)*$AH$22))+((((C28/100)*$AJ$23)*$AH$23)),IF(Calculator!$O$6="SINGLEELEMENTS",SUM((((C28/100)*$AJ$22)*$AH$22))+(((((C28/100)*$AJ$22)*$AN$22)*$AH$22)*Calculator!$G$2)-((((C28/100)*$AJ$22)*$AN$22)*$AH$22)+((((C28/100)*$AJ$23)*$AH$23)),IF(Calculator!$O$6="SINGLESPECTRUM",SUM((((C28/100)*$AJ$22)*$AH$22))+(((((C28/100)*$AJ$22)*$AN$22)*$AH$22)*Calculator!$G$4)-((((C28/100)*$AJ$22)*$AN$22)*$AH$22)+((((C28/100)*$AJ$23)*$AH$23)),IF(Calculator!$O$6="SINGLEHOMESTEAD",SUM((((C28/100)*$AJ$22)*$AH$22))+(((((C28/100)*$AJ$22)*$AN$22)*$AH$22)*Calculator!$G$3)-((((C28/100)*$AJ$22)*$AN$22)*$AH$22)+((((C28/100)*$AJ$23)*$AH$23)),IF(Calculator!$O$6="SINGLEBAND A",SUM((((C28/100)*$AJ$22)*$AH$22))+(((((C28/100)*$AJ$22)*$AN$22)*$AH$22)*Calculator!$G$5)-((((C28/100)*$AJ$22)*$AN$22)*$AH$22)+((((C28/100)*$AJ$23)*$AH$23)),IF(Calculator!$O$6="SINGLEBAND B",SUM((((C28/100)*$AJ$22)*$AH$22))+(((((C28/100)*$AJ$22)*$AN$22)*$AH$22)*Calculator!$G$6)-((((C28/100)*$AJ$22)*$AN$22)*$AH$22)+((((C28/100)*$AJ$23)*$AH$23)),IF(Calculator!$O$6="SINGLEBAND C",SUM((((C28/100)*$AJ$22)*$AH$22))+(((((C28/100)*$AJ$22)*$AN$22)*$AH$22)*Calculator!$G$7)-((((C28/100)*$AJ$22)*$AN$22)*$AH$22)+((((C28/100)*$AJ$23)*$AH$23)),IF(Calculator!$O$6="SINGLEBAND D",SUM((((C28/100)*$AJ$22)*$AH$22))+(((((C28/100)*$AJ$22)*$AN$22)*$AH$22)*Calculator!$G$8)-((((C28/100)*$AJ$22)*$AN$22)*$AH$22)+((((C28/100)*$AJ$23)*$AH$23)),IF(Calculator!$O$6="SINGLEURBANE",SUM((((C28/100)*$AJ$22)*$AH$22))+(((((C28/100)*$AJ$22)*$AN$22)*$AH$22)*Calculator!$G$9)-((((C28/100)*$AJ$22)*$AN$22)*$AH$22)+((((C28/100)*$AJ$23)*$AH$23)),IF(Calculator!$O$6="SINGLESILVERANOD",SUM((((C28/100)*$AJ$22)*$AH$22))+(((((C28/100)*$AJ$22)*$AN$22)*$AH$22)*Calculator!$G$10)-((((C28/100)*$AJ$22)*$AN$22)*$AH$22)+((((C28/100)*$AJ$23)*$AH$23)),IF(Calculator!$O$6="SINGLEANOD",SUM((((C28/100)*$AJ$22)*$AH$22))+(((((C28/100)*$AJ$22)*$AN$22)*$AH$22)*Calculator!$G$11)-((((C28/100)*$AJ$22)*$AN$22)*$AH$22)+((((C28/100)*$AJ$23)*$AH$23)),IF(Calculator!$O$6="DUALBASE",SUM((((C28/100)*$AJ$22)*$AH$22))+(((((C28/100)*$AJ$22)*$AN$22)*$AH$22)*Calculator!$G$12)-((((C28/100)*$AJ$22)*$AN$22)*$AH$22)+((((C28/100)*$AJ$23)*$AH$23)),IF(Calculator!$O$6="DUALELEMENTS",SUM((((C28/100)*$AJ$22)*$AH$22))+(((((C28/100)*$AJ$22)*$AN$22)*$AH$22)*Calculator!$G$13)-((((C28/100)*$AJ$22)*$AN$22)*$AH$22)+((((C28/100)*$AJ$23)*$AH$23)),IF(Calculator!$O$6="DUALSPECTRUM",SUM((((C28/100)*$AJ$22)*$AH$22))+(((((C28/100)*$AJ$22)*$AN$22)*$AH$22)*Calculator!$G$15)-((((C28/100)*$AJ$22)*$AN$22)*$AH$22)+((((C28/100)*$AJ$23)*$AH$23)),IF(Calculator!$O$6="DUALHOMESTEAD",SUM((((C28/100)*$AJ$22)*$AH$22))+(((((C28/100)*$AJ$22)*$AN$22)*$AH$22)*Calculator!$G$14)-((((C28/100)*$AJ$22)*$AN$22)*$AH$22)+((((C28/100)*$AJ$23)*$AH$23)),IF(Calculator!$O$6="DUALBAND A",SUM((((C28/100)*$AJ$22)*$AH$22))+(((((C28/100)*$AJ$22)*$AN$22)*$AH$22)*Calculator!$G$16)-((((C28/100)*$AJ$22)*$AN$22)*$AH$22)+((((C28/100)*$AJ$23)*$AH$23)),IF(Calculator!$O$6="DUALBAND B",SUM((((C28/100)*$AJ$22)*$AH$22))+(((((C28/100)*$AJ$22)*$AN$22)*$AH$22)*Calculator!$G$17)-((((C28/100)*$AJ$22)*$AN$22)*$AH$22)+((((C28/100)*$AJ$23)*$AH$23)),IF(Calculator!$O$6="DUALBAND C",SUM((((C28/100)*$AJ$22)*$AH$22))+(((((C28/100)*$AJ$22)*$AN$22)*$AH$22)*Calculator!$G$18)-((((C28/100)*$AJ$22)*$AN$22)*$AH$22)+((((C28/100)*$AJ$23)*$AH$23)),IF(Calculator!$O$6="DUALBAND D",SUM((((C28/100)*$AJ$22)*$AH$22))+(((((C28/100)*$AJ$22)*$AN$22)*$AH$22)*Calculator!$G$19)-((((C28/100)*$AJ$22)*$AN$22)*$AH$22)+((((C28/100)*$AJ$23)*$AH$23)),IF(Calculator!$O$6="DUALURBANE",SUM((((C28/100)*$AJ$22)*$AH$22))+(((((C28/100)*$AJ$22)*$AN$22)*$AH$22)*Calculator!$G$20)-((((C28/100)*$AJ$22)*$AN$22)*$AH$22)+((((C28/100)*$AJ$23)*$AH$23)),IF(Calculator!$O$6="DUALSILVERANOD",SUM((((C28/100)*$AJ$22)*$AH$22))+(((((C28/100)*$AJ$22)*$AN$22)*$AH$22)*Calculator!$G$21)-((((C28/100)*$AJ$22)*$AN$22)*$AH$22)+((((C28/100)*$AJ$23)*$AH$23)),IF(Calculator!$O$6="DUALANOD",SUM((((C28/100)*$AJ$22)*$AH$22))+(((((C28/100)*$AJ$22)*$AN$22)*$AH$22)*Calculator!$G$22)-((((C28/100)*$AJ$22)*$AN$22)*$AH$22)+((((C28/100)*$AJ$23)*$AH$23))))))))))))))))))))))))</f>
        <v>184.78620416107174</v>
      </c>
      <c r="S28" s="2">
        <f>IF(Calculator!$O$6="SINGLEBASE",SUM((((D28/100)*$AJ$22)*$AH$22))+((((D28/100)*$AJ$23)*$AH$23)),IF(Calculator!$O$6="SINGLEELEMENTS",SUM((((D28/100)*$AJ$22)*$AH$22))+(((((D28/100)*$AJ$22)*$AN$22)*$AH$22)*Calculator!$G$2)-((((D28/100)*$AJ$22)*$AN$22)*$AH$22)+((((D28/100)*$AJ$23)*$AH$23)),IF(Calculator!$O$6="SINGLESPECTRUM",SUM((((D28/100)*$AJ$22)*$AH$22))+(((((D28/100)*$AJ$22)*$AN$22)*$AH$22)*Calculator!$G$4)-((((D28/100)*$AJ$22)*$AN$22)*$AH$22)+((((D28/100)*$AJ$23)*$AH$23)),IF(Calculator!$O$6="SINGLEHOMESTEAD",SUM((((D28/100)*$AJ$22)*$AH$22))+(((((D28/100)*$AJ$22)*$AN$22)*$AH$22)*Calculator!$G$3)-((((D28/100)*$AJ$22)*$AN$22)*$AH$22)+((((D28/100)*$AJ$23)*$AH$23)),IF(Calculator!$O$6="SINGLEBAND A",SUM((((D28/100)*$AJ$22)*$AH$22))+(((((D28/100)*$AJ$22)*$AN$22)*$AH$22)*Calculator!$G$5)-((((D28/100)*$AJ$22)*$AN$22)*$AH$22)+((((D28/100)*$AJ$23)*$AH$23)),IF(Calculator!$O$6="SINGLEBAND B",SUM((((D28/100)*$AJ$22)*$AH$22))+(((((D28/100)*$AJ$22)*$AN$22)*$AH$22)*Calculator!$G$6)-((((D28/100)*$AJ$22)*$AN$22)*$AH$22)+((((D28/100)*$AJ$23)*$AH$23)),IF(Calculator!$O$6="SINGLEBAND C",SUM((((D28/100)*$AJ$22)*$AH$22))+(((((D28/100)*$AJ$22)*$AN$22)*$AH$22)*Calculator!$G$7)-((((D28/100)*$AJ$22)*$AN$22)*$AH$22)+((((D28/100)*$AJ$23)*$AH$23)),IF(Calculator!$O$6="SINGLEBAND D",SUM((((D28/100)*$AJ$22)*$AH$22))+(((((D28/100)*$AJ$22)*$AN$22)*$AH$22)*Calculator!$G$8)-((((D28/100)*$AJ$22)*$AN$22)*$AH$22)+((((D28/100)*$AJ$23)*$AH$23)),IF(Calculator!$O$6="SINGLEURBANE",SUM((((D28/100)*$AJ$22)*$AH$22))+(((((D28/100)*$AJ$22)*$AN$22)*$AH$22)*Calculator!$G$9)-((((D28/100)*$AJ$22)*$AN$22)*$AH$22)+((((D28/100)*$AJ$23)*$AH$23)),IF(Calculator!$O$6="SINGLESILVERANOD",SUM((((D28/100)*$AJ$22)*$AH$22))+(((((D28/100)*$AJ$22)*$AN$22)*$AH$22)*Calculator!$G$10)-((((D28/100)*$AJ$22)*$AN$22)*$AH$22)+((((D28/100)*$AJ$23)*$AH$23)),IF(Calculator!$O$6="SINGLEANOD",SUM((((D28/100)*$AJ$22)*$AH$22))+(((((D28/100)*$AJ$22)*$AN$22)*$AH$22)*Calculator!$G$11)-((((D28/100)*$AJ$22)*$AN$22)*$AH$22)+((((D28/100)*$AJ$23)*$AH$23)),IF(Calculator!$O$6="DUALBASE",SUM((((D28/100)*$AJ$22)*$AH$22))+(((((D28/100)*$AJ$22)*$AN$22)*$AH$22)*Calculator!$G$12)-((((D28/100)*$AJ$22)*$AN$22)*$AH$22)+((((D28/100)*$AJ$23)*$AH$23)),IF(Calculator!$O$6="DUALELEMENTS",SUM((((D28/100)*$AJ$22)*$AH$22))+(((((D28/100)*$AJ$22)*$AN$22)*$AH$22)*Calculator!$G$13)-((((D28/100)*$AJ$22)*$AN$22)*$AH$22)+((((D28/100)*$AJ$23)*$AH$23)),IF(Calculator!$O$6="DUALSPECTRUM",SUM((((D28/100)*$AJ$22)*$AH$22))+(((((D28/100)*$AJ$22)*$AN$22)*$AH$22)*Calculator!$G$15)-((((D28/100)*$AJ$22)*$AN$22)*$AH$22)+((((D28/100)*$AJ$23)*$AH$23)),IF(Calculator!$O$6="DUALHOMESTEAD",SUM((((D28/100)*$AJ$22)*$AH$22))+(((((D28/100)*$AJ$22)*$AN$22)*$AH$22)*Calculator!$G$14)-((((D28/100)*$AJ$22)*$AN$22)*$AH$22)+((((D28/100)*$AJ$23)*$AH$23)),IF(Calculator!$O$6="DUALBAND A",SUM((((D28/100)*$AJ$22)*$AH$22))+(((((D28/100)*$AJ$22)*$AN$22)*$AH$22)*Calculator!$G$16)-((((D28/100)*$AJ$22)*$AN$22)*$AH$22)+((((D28/100)*$AJ$23)*$AH$23)),IF(Calculator!$O$6="DUALBAND B",SUM((((D28/100)*$AJ$22)*$AH$22))+(((((D28/100)*$AJ$22)*$AN$22)*$AH$22)*Calculator!$G$17)-((((D28/100)*$AJ$22)*$AN$22)*$AH$22)+((((D28/100)*$AJ$23)*$AH$23)),IF(Calculator!$O$6="DUALBAND C",SUM((((D28/100)*$AJ$22)*$AH$22))+(((((D28/100)*$AJ$22)*$AN$22)*$AH$22)*Calculator!$G$18)-((((D28/100)*$AJ$22)*$AN$22)*$AH$22)+((((D28/100)*$AJ$23)*$AH$23)),IF(Calculator!$O$6="DUALBAND D",SUM((((D28/100)*$AJ$22)*$AH$22))+(((((D28/100)*$AJ$22)*$AN$22)*$AH$22)*Calculator!$G$19)-((((D28/100)*$AJ$22)*$AN$22)*$AH$22)+((((D28/100)*$AJ$23)*$AH$23)),IF(Calculator!$O$6="DUALURBANE",SUM((((D28/100)*$AJ$22)*$AH$22))+(((((D28/100)*$AJ$22)*$AN$22)*$AH$22)*Calculator!$G$20)-((((D28/100)*$AJ$22)*$AN$22)*$AH$22)+((((D28/100)*$AJ$23)*$AH$23)),IF(Calculator!$O$6="DUALSILVERANOD",SUM((((D28/100)*$AJ$22)*$AH$22))+(((((D28/100)*$AJ$22)*$AN$22)*$AH$22)*Calculator!$G$21)-((((D28/100)*$AJ$22)*$AN$22)*$AH$22)+((((D28/100)*$AJ$23)*$AH$23)),IF(Calculator!$O$6="DUALANOD",SUM((((D28/100)*$AJ$22)*$AH$22))+(((((D28/100)*$AJ$22)*$AN$22)*$AH$22)*Calculator!$G$22)-((((D28/100)*$AJ$22)*$AN$22)*$AH$22)+((((D28/100)*$AJ$23)*$AH$23))))))))))))))))))))))))</f>
        <v>188.2352214309692</v>
      </c>
      <c r="T28" s="2">
        <f>IF(Calculator!$O$6="SINGLEBASE",SUM((((E28/100)*$AJ$22)*$AH$22))+((((E28/100)*$AJ$23)*$AH$23)),IF(Calculator!$O$6="SINGLEELEMENTS",SUM((((E28/100)*$AJ$22)*$AH$22))+(((((E28/100)*$AJ$22)*$AN$22)*$AH$22)*Calculator!$G$2)-((((E28/100)*$AJ$22)*$AN$22)*$AH$22)+((((E28/100)*$AJ$23)*$AH$23)),IF(Calculator!$O$6="SINGLESPECTRUM",SUM((((E28/100)*$AJ$22)*$AH$22))+(((((E28/100)*$AJ$22)*$AN$22)*$AH$22)*Calculator!$G$4)-((((E28/100)*$AJ$22)*$AN$22)*$AH$22)+((((E28/100)*$AJ$23)*$AH$23)),IF(Calculator!$O$6="SINGLEHOMESTEAD",SUM((((E28/100)*$AJ$22)*$AH$22))+(((((E28/100)*$AJ$22)*$AN$22)*$AH$22)*Calculator!$G$3)-((((E28/100)*$AJ$22)*$AN$22)*$AH$22)+((((E28/100)*$AJ$23)*$AH$23)),IF(Calculator!$O$6="SINGLEBAND A",SUM((((E28/100)*$AJ$22)*$AH$22))+(((((E28/100)*$AJ$22)*$AN$22)*$AH$22)*Calculator!$G$5)-((((E28/100)*$AJ$22)*$AN$22)*$AH$22)+((((E28/100)*$AJ$23)*$AH$23)),IF(Calculator!$O$6="SINGLEBAND B",SUM((((E28/100)*$AJ$22)*$AH$22))+(((((E28/100)*$AJ$22)*$AN$22)*$AH$22)*Calculator!$G$6)-((((E28/100)*$AJ$22)*$AN$22)*$AH$22)+((((E28/100)*$AJ$23)*$AH$23)),IF(Calculator!$O$6="SINGLEBAND C",SUM((((E28/100)*$AJ$22)*$AH$22))+(((((E28/100)*$AJ$22)*$AN$22)*$AH$22)*Calculator!$G$7)-((((E28/100)*$AJ$22)*$AN$22)*$AH$22)+((((E28/100)*$AJ$23)*$AH$23)),IF(Calculator!$O$6="SINGLEBAND D",SUM((((E28/100)*$AJ$22)*$AH$22))+(((((E28/100)*$AJ$22)*$AN$22)*$AH$22)*Calculator!$G$8)-((((E28/100)*$AJ$22)*$AN$22)*$AH$22)+((((E28/100)*$AJ$23)*$AH$23)),IF(Calculator!$O$6="SINGLEURBANE",SUM((((E28/100)*$AJ$22)*$AH$22))+(((((E28/100)*$AJ$22)*$AN$22)*$AH$22)*Calculator!$G$9)-((((E28/100)*$AJ$22)*$AN$22)*$AH$22)+((((E28/100)*$AJ$23)*$AH$23)),IF(Calculator!$O$6="SINGLESILVERANOD",SUM((((E28/100)*$AJ$22)*$AH$22))+(((((E28/100)*$AJ$22)*$AN$22)*$AH$22)*Calculator!$G$10)-((((E28/100)*$AJ$22)*$AN$22)*$AH$22)+((((E28/100)*$AJ$23)*$AH$23)),IF(Calculator!$O$6="SINGLEANOD",SUM((((E28/100)*$AJ$22)*$AH$22))+(((((E28/100)*$AJ$22)*$AN$22)*$AH$22)*Calculator!$G$11)-((((E28/100)*$AJ$22)*$AN$22)*$AH$22)+((((E28/100)*$AJ$23)*$AH$23)),IF(Calculator!$O$6="DUALBASE",SUM((((E28/100)*$AJ$22)*$AH$22))+(((((E28/100)*$AJ$22)*$AN$22)*$AH$22)*Calculator!$G$12)-((((E28/100)*$AJ$22)*$AN$22)*$AH$22)+((((E28/100)*$AJ$23)*$AH$23)),IF(Calculator!$O$6="DUALELEMENTS",SUM((((E28/100)*$AJ$22)*$AH$22))+(((((E28/100)*$AJ$22)*$AN$22)*$AH$22)*Calculator!$G$13)-((((E28/100)*$AJ$22)*$AN$22)*$AH$22)+((((E28/100)*$AJ$23)*$AH$23)),IF(Calculator!$O$6="DUALSPECTRUM",SUM((((E28/100)*$AJ$22)*$AH$22))+(((((E28/100)*$AJ$22)*$AN$22)*$AH$22)*Calculator!$G$15)-((((E28/100)*$AJ$22)*$AN$22)*$AH$22)+((((E28/100)*$AJ$23)*$AH$23)),IF(Calculator!$O$6="DUALHOMESTEAD",SUM((((E28/100)*$AJ$22)*$AH$22))+(((((E28/100)*$AJ$22)*$AN$22)*$AH$22)*Calculator!$G$14)-((((E28/100)*$AJ$22)*$AN$22)*$AH$22)+((((E28/100)*$AJ$23)*$AH$23)),IF(Calculator!$O$6="DUALBAND A",SUM((((E28/100)*$AJ$22)*$AH$22))+(((((E28/100)*$AJ$22)*$AN$22)*$AH$22)*Calculator!$G$16)-((((E28/100)*$AJ$22)*$AN$22)*$AH$22)+((((E28/100)*$AJ$23)*$AH$23)),IF(Calculator!$O$6="DUALBAND B",SUM((((E28/100)*$AJ$22)*$AH$22))+(((((E28/100)*$AJ$22)*$AN$22)*$AH$22)*Calculator!$G$17)-((((E28/100)*$AJ$22)*$AN$22)*$AH$22)+((((E28/100)*$AJ$23)*$AH$23)),IF(Calculator!$O$6="DUALBAND C",SUM((((E28/100)*$AJ$22)*$AH$22))+(((((E28/100)*$AJ$22)*$AN$22)*$AH$22)*Calculator!$G$18)-((((E28/100)*$AJ$22)*$AN$22)*$AH$22)+((((E28/100)*$AJ$23)*$AH$23)),IF(Calculator!$O$6="DUALBAND D",SUM((((E28/100)*$AJ$22)*$AH$22))+(((((E28/100)*$AJ$22)*$AN$22)*$AH$22)*Calculator!$G$19)-((((E28/100)*$AJ$22)*$AN$22)*$AH$22)+((((E28/100)*$AJ$23)*$AH$23)),IF(Calculator!$O$6="DUALURBANE",SUM((((E28/100)*$AJ$22)*$AH$22))+(((((E28/100)*$AJ$22)*$AN$22)*$AH$22)*Calculator!$G$20)-((((E28/100)*$AJ$22)*$AN$22)*$AH$22)+((((E28/100)*$AJ$23)*$AH$23)),IF(Calculator!$O$6="DUALSILVERANOD",SUM((((E28/100)*$AJ$22)*$AH$22))+(((((E28/100)*$AJ$22)*$AN$22)*$AH$22)*Calculator!$G$21)-((((E28/100)*$AJ$22)*$AN$22)*$AH$22)+((((E28/100)*$AJ$23)*$AH$23)),IF(Calculator!$O$6="DUALANOD",SUM((((E28/100)*$AJ$22)*$AH$22))+(((((E28/100)*$AJ$22)*$AN$22)*$AH$22)*Calculator!$G$22)-((((E28/100)*$AJ$22)*$AN$22)*$AH$22)+((((E28/100)*$AJ$23)*$AH$23))))))))))))))))))))))))</f>
        <v>191.68425177612301</v>
      </c>
      <c r="U28" s="2">
        <f>IF(Calculator!$O$6="SINGLEBASE",SUM((((F28/100)*$AJ$22)*$AH$22))+((((F28/100)*$AJ$23)*$AH$23)),IF(Calculator!$O$6="SINGLEELEMENTS",SUM((((F28/100)*$AJ$22)*$AH$22))+(((((F28/100)*$AJ$22)*$AN$22)*$AH$22)*Calculator!$G$2)-((((F28/100)*$AJ$22)*$AN$22)*$AH$22)+((((F28/100)*$AJ$23)*$AH$23)),IF(Calculator!$O$6="SINGLESPECTRUM",SUM((((F28/100)*$AJ$22)*$AH$22))+(((((F28/100)*$AJ$22)*$AN$22)*$AH$22)*Calculator!$G$4)-((((F28/100)*$AJ$22)*$AN$22)*$AH$22)+((((F28/100)*$AJ$23)*$AH$23)),IF(Calculator!$O$6="SINGLEHOMESTEAD",SUM((((F28/100)*$AJ$22)*$AH$22))+(((((F28/100)*$AJ$22)*$AN$22)*$AH$22)*Calculator!$G$3)-((((F28/100)*$AJ$22)*$AN$22)*$AH$22)+((((F28/100)*$AJ$23)*$AH$23)),IF(Calculator!$O$6="SINGLEBAND A",SUM((((F28/100)*$AJ$22)*$AH$22))+(((((F28/100)*$AJ$22)*$AN$22)*$AH$22)*Calculator!$G$5)-((((F28/100)*$AJ$22)*$AN$22)*$AH$22)+((((F28/100)*$AJ$23)*$AH$23)),IF(Calculator!$O$6="SINGLEBAND B",SUM((((F28/100)*$AJ$22)*$AH$22))+(((((F28/100)*$AJ$22)*$AN$22)*$AH$22)*Calculator!$G$6)-((((F28/100)*$AJ$22)*$AN$22)*$AH$22)+((((F28/100)*$AJ$23)*$AH$23)),IF(Calculator!$O$6="SINGLEBAND C",SUM((((F28/100)*$AJ$22)*$AH$22))+(((((F28/100)*$AJ$22)*$AN$22)*$AH$22)*Calculator!$G$7)-((((F28/100)*$AJ$22)*$AN$22)*$AH$22)+((((F28/100)*$AJ$23)*$AH$23)),IF(Calculator!$O$6="SINGLEBAND D",SUM((((F28/100)*$AJ$22)*$AH$22))+(((((F28/100)*$AJ$22)*$AN$22)*$AH$22)*Calculator!$G$8)-((((F28/100)*$AJ$22)*$AN$22)*$AH$22)+((((F28/100)*$AJ$23)*$AH$23)),IF(Calculator!$O$6="SINGLEURBANE",SUM((((F28/100)*$AJ$22)*$AH$22))+(((((F28/100)*$AJ$22)*$AN$22)*$AH$22)*Calculator!$G$9)-((((F28/100)*$AJ$22)*$AN$22)*$AH$22)+((((F28/100)*$AJ$23)*$AH$23)),IF(Calculator!$O$6="SINGLESILVERANOD",SUM((((F28/100)*$AJ$22)*$AH$22))+(((((F28/100)*$AJ$22)*$AN$22)*$AH$22)*Calculator!$G$10)-((((F28/100)*$AJ$22)*$AN$22)*$AH$22)+((((F28/100)*$AJ$23)*$AH$23)),IF(Calculator!$O$6="SINGLEANOD",SUM((((F28/100)*$AJ$22)*$AH$22))+(((((F28/100)*$AJ$22)*$AN$22)*$AH$22)*Calculator!$G$11)-((((F28/100)*$AJ$22)*$AN$22)*$AH$22)+((((F28/100)*$AJ$23)*$AH$23)),IF(Calculator!$O$6="DUALBASE",SUM((((F28/100)*$AJ$22)*$AH$22))+(((((F28/100)*$AJ$22)*$AN$22)*$AH$22)*Calculator!$G$12)-((((F28/100)*$AJ$22)*$AN$22)*$AH$22)+((((F28/100)*$AJ$23)*$AH$23)),IF(Calculator!$O$6="DUALELEMENTS",SUM((((F28/100)*$AJ$22)*$AH$22))+(((((F28/100)*$AJ$22)*$AN$22)*$AH$22)*Calculator!$G$13)-((((F28/100)*$AJ$22)*$AN$22)*$AH$22)+((((F28/100)*$AJ$23)*$AH$23)),IF(Calculator!$O$6="DUALSPECTRUM",SUM((((F28/100)*$AJ$22)*$AH$22))+(((((F28/100)*$AJ$22)*$AN$22)*$AH$22)*Calculator!$G$15)-((((F28/100)*$AJ$22)*$AN$22)*$AH$22)+((((F28/100)*$AJ$23)*$AH$23)),IF(Calculator!$O$6="DUALHOMESTEAD",SUM((((F28/100)*$AJ$22)*$AH$22))+(((((F28/100)*$AJ$22)*$AN$22)*$AH$22)*Calculator!$G$14)-((((F28/100)*$AJ$22)*$AN$22)*$AH$22)+((((F28/100)*$AJ$23)*$AH$23)),IF(Calculator!$O$6="DUALBAND A",SUM((((F28/100)*$AJ$22)*$AH$22))+(((((F28/100)*$AJ$22)*$AN$22)*$AH$22)*Calculator!$G$16)-((((F28/100)*$AJ$22)*$AN$22)*$AH$22)+((((F28/100)*$AJ$23)*$AH$23)),IF(Calculator!$O$6="DUALBAND B",SUM((((F28/100)*$AJ$22)*$AH$22))+(((((F28/100)*$AJ$22)*$AN$22)*$AH$22)*Calculator!$G$17)-((((F28/100)*$AJ$22)*$AN$22)*$AH$22)+((((F28/100)*$AJ$23)*$AH$23)),IF(Calculator!$O$6="DUALBAND C",SUM((((F28/100)*$AJ$22)*$AH$22))+(((((F28/100)*$AJ$22)*$AN$22)*$AH$22)*Calculator!$G$18)-((((F28/100)*$AJ$22)*$AN$22)*$AH$22)+((((F28/100)*$AJ$23)*$AH$23)),IF(Calculator!$O$6="DUALBAND D",SUM((((F28/100)*$AJ$22)*$AH$22))+(((((F28/100)*$AJ$22)*$AN$22)*$AH$22)*Calculator!$G$19)-((((F28/100)*$AJ$22)*$AN$22)*$AH$22)+((((F28/100)*$AJ$23)*$AH$23)),IF(Calculator!$O$6="DUALURBANE",SUM((((F28/100)*$AJ$22)*$AH$22))+(((((F28/100)*$AJ$22)*$AN$22)*$AH$22)*Calculator!$G$20)-((((F28/100)*$AJ$22)*$AN$22)*$AH$22)+((((F28/100)*$AJ$23)*$AH$23)),IF(Calculator!$O$6="DUALSILVERANOD",SUM((((F28/100)*$AJ$22)*$AH$22))+(((((F28/100)*$AJ$22)*$AN$22)*$AH$22)*Calculator!$G$21)-((((F28/100)*$AJ$22)*$AN$22)*$AH$22)+((((F28/100)*$AJ$23)*$AH$23)),IF(Calculator!$O$6="DUALANOD",SUM((((F28/100)*$AJ$22)*$AH$22))+(((((F28/100)*$AJ$22)*$AN$22)*$AH$22)*Calculator!$G$22)-((((F28/100)*$AJ$22)*$AN$22)*$AH$22)+((((F28/100)*$AJ$23)*$AH$23))))))))))))))))))))))))</f>
        <v>195.22323988494867</v>
      </c>
      <c r="V28" s="2">
        <f>IF(Calculator!$O$6="SINGLEBASE",SUM((((G28/100)*$AJ$22)*$AH$22))+((((G28/100)*$AJ$23)*$AH$23)),IF(Calculator!$O$6="SINGLEELEMENTS",SUM((((G28/100)*$AJ$22)*$AH$22))+(((((G28/100)*$AJ$22)*$AN$22)*$AH$22)*Calculator!$G$2)-((((G28/100)*$AJ$22)*$AN$22)*$AH$22)+((((G28/100)*$AJ$23)*$AH$23)),IF(Calculator!$O$6="SINGLESPECTRUM",SUM((((G28/100)*$AJ$22)*$AH$22))+(((((G28/100)*$AJ$22)*$AN$22)*$AH$22)*Calculator!$G$4)-((((G28/100)*$AJ$22)*$AN$22)*$AH$22)+((((G28/100)*$AJ$23)*$AH$23)),IF(Calculator!$O$6="SINGLEHOMESTEAD",SUM((((G28/100)*$AJ$22)*$AH$22))+(((((G28/100)*$AJ$22)*$AN$22)*$AH$22)*Calculator!$G$3)-((((G28/100)*$AJ$22)*$AN$22)*$AH$22)+((((G28/100)*$AJ$23)*$AH$23)),IF(Calculator!$O$6="SINGLEBAND A",SUM((((G28/100)*$AJ$22)*$AH$22))+(((((G28/100)*$AJ$22)*$AN$22)*$AH$22)*Calculator!$G$5)-((((G28/100)*$AJ$22)*$AN$22)*$AH$22)+((((G28/100)*$AJ$23)*$AH$23)),IF(Calculator!$O$6="SINGLEBAND B",SUM((((G28/100)*$AJ$22)*$AH$22))+(((((G28/100)*$AJ$22)*$AN$22)*$AH$22)*Calculator!$G$6)-((((G28/100)*$AJ$22)*$AN$22)*$AH$22)+((((G28/100)*$AJ$23)*$AH$23)),IF(Calculator!$O$6="SINGLEBAND C",SUM((((G28/100)*$AJ$22)*$AH$22))+(((((G28/100)*$AJ$22)*$AN$22)*$AH$22)*Calculator!$G$7)-((((G28/100)*$AJ$22)*$AN$22)*$AH$22)+((((G28/100)*$AJ$23)*$AH$23)),IF(Calculator!$O$6="SINGLEBAND D",SUM((((G28/100)*$AJ$22)*$AH$22))+(((((G28/100)*$AJ$22)*$AN$22)*$AH$22)*Calculator!$G$8)-((((G28/100)*$AJ$22)*$AN$22)*$AH$22)+((((G28/100)*$AJ$23)*$AH$23)),IF(Calculator!$O$6="SINGLEURBANE",SUM((((G28/100)*$AJ$22)*$AH$22))+(((((G28/100)*$AJ$22)*$AN$22)*$AH$22)*Calculator!$G$9)-((((G28/100)*$AJ$22)*$AN$22)*$AH$22)+((((G28/100)*$AJ$23)*$AH$23)),IF(Calculator!$O$6="SINGLESILVERANOD",SUM((((G28/100)*$AJ$22)*$AH$22))+(((((G28/100)*$AJ$22)*$AN$22)*$AH$22)*Calculator!$G$10)-((((G28/100)*$AJ$22)*$AN$22)*$AH$22)+((((G28/100)*$AJ$23)*$AH$23)),IF(Calculator!$O$6="SINGLEANOD",SUM((((G28/100)*$AJ$22)*$AH$22))+(((((G28/100)*$AJ$22)*$AN$22)*$AH$22)*Calculator!$G$11)-((((G28/100)*$AJ$22)*$AN$22)*$AH$22)+((((G28/100)*$AJ$23)*$AH$23)),IF(Calculator!$O$6="DUALBASE",SUM((((G28/100)*$AJ$22)*$AH$22))+(((((G28/100)*$AJ$22)*$AN$22)*$AH$22)*Calculator!$G$12)-((((G28/100)*$AJ$22)*$AN$22)*$AH$22)+((((G28/100)*$AJ$23)*$AH$23)),IF(Calculator!$O$6="DUALELEMENTS",SUM((((G28/100)*$AJ$22)*$AH$22))+(((((G28/100)*$AJ$22)*$AN$22)*$AH$22)*Calculator!$G$13)-((((G28/100)*$AJ$22)*$AN$22)*$AH$22)+((((G28/100)*$AJ$23)*$AH$23)),IF(Calculator!$O$6="DUALSPECTRUM",SUM((((G28/100)*$AJ$22)*$AH$22))+(((((G28/100)*$AJ$22)*$AN$22)*$AH$22)*Calculator!$G$15)-((((G28/100)*$AJ$22)*$AN$22)*$AH$22)+((((G28/100)*$AJ$23)*$AH$23)),IF(Calculator!$O$6="DUALHOMESTEAD",SUM((((G28/100)*$AJ$22)*$AH$22))+(((((G28/100)*$AJ$22)*$AN$22)*$AH$22)*Calculator!$G$14)-((((G28/100)*$AJ$22)*$AN$22)*$AH$22)+((((G28/100)*$AJ$23)*$AH$23)),IF(Calculator!$O$6="DUALBAND A",SUM((((G28/100)*$AJ$22)*$AH$22))+(((((G28/100)*$AJ$22)*$AN$22)*$AH$22)*Calculator!$G$16)-((((G28/100)*$AJ$22)*$AN$22)*$AH$22)+((((G28/100)*$AJ$23)*$AH$23)),IF(Calculator!$O$6="DUALBAND B",SUM((((G28/100)*$AJ$22)*$AH$22))+(((((G28/100)*$AJ$22)*$AN$22)*$AH$22)*Calculator!$G$17)-((((G28/100)*$AJ$22)*$AN$22)*$AH$22)+((((G28/100)*$AJ$23)*$AH$23)),IF(Calculator!$O$6="DUALBAND C",SUM((((G28/100)*$AJ$22)*$AH$22))+(((((G28/100)*$AJ$22)*$AN$22)*$AH$22)*Calculator!$G$18)-((((G28/100)*$AJ$22)*$AN$22)*$AH$22)+((((G28/100)*$AJ$23)*$AH$23)),IF(Calculator!$O$6="DUALBAND D",SUM((((G28/100)*$AJ$22)*$AH$22))+(((((G28/100)*$AJ$22)*$AN$22)*$AH$22)*Calculator!$G$19)-((((G28/100)*$AJ$22)*$AN$22)*$AH$22)+((((G28/100)*$AJ$23)*$AH$23)),IF(Calculator!$O$6="DUALURBANE",SUM((((G28/100)*$AJ$22)*$AH$22))+(((((G28/100)*$AJ$22)*$AN$22)*$AH$22)*Calculator!$G$20)-((((G28/100)*$AJ$22)*$AN$22)*$AH$22)+((((G28/100)*$AJ$23)*$AH$23)),IF(Calculator!$O$6="DUALSILVERANOD",SUM((((G28/100)*$AJ$22)*$AH$22))+(((((G28/100)*$AJ$22)*$AN$22)*$AH$22)*Calculator!$G$21)-((((G28/100)*$AJ$22)*$AN$22)*$AH$22)+((((G28/100)*$AJ$23)*$AH$23)),IF(Calculator!$O$6="DUALANOD",SUM((((G28/100)*$AJ$22)*$AH$22))+(((((G28/100)*$AJ$22)*$AN$22)*$AH$22)*Calculator!$G$22)-((((G28/100)*$AJ$22)*$AN$22)*$AH$22)+((((G28/100)*$AJ$23)*$AH$23))))))))))))))))))))))))</f>
        <v>198.67227023010247</v>
      </c>
      <c r="W28" s="2">
        <f>IF(Calculator!$O$6="SINGLEBASE",SUM((((H28/100)*$AJ$22)*$AH$22))+((((H28/100)*$AJ$23)*$AH$23)),IF(Calculator!$O$6="SINGLEELEMENTS",SUM((((H28/100)*$AJ$22)*$AH$22))+(((((H28/100)*$AJ$22)*$AN$22)*$AH$22)*Calculator!$G$2)-((((H28/100)*$AJ$22)*$AN$22)*$AH$22)+((((H28/100)*$AJ$23)*$AH$23)),IF(Calculator!$O$6="SINGLESPECTRUM",SUM((((H28/100)*$AJ$22)*$AH$22))+(((((H28/100)*$AJ$22)*$AN$22)*$AH$22)*Calculator!$G$4)-((((H28/100)*$AJ$22)*$AN$22)*$AH$22)+((((H28/100)*$AJ$23)*$AH$23)),IF(Calculator!$O$6="SINGLEHOMESTEAD",SUM((((H28/100)*$AJ$22)*$AH$22))+(((((H28/100)*$AJ$22)*$AN$22)*$AH$22)*Calculator!$G$3)-((((H28/100)*$AJ$22)*$AN$22)*$AH$22)+((((H28/100)*$AJ$23)*$AH$23)),IF(Calculator!$O$6="SINGLEBAND A",SUM((((H28/100)*$AJ$22)*$AH$22))+(((((H28/100)*$AJ$22)*$AN$22)*$AH$22)*Calculator!$G$5)-((((H28/100)*$AJ$22)*$AN$22)*$AH$22)+((((H28/100)*$AJ$23)*$AH$23)),IF(Calculator!$O$6="SINGLEBAND B",SUM((((H28/100)*$AJ$22)*$AH$22))+(((((H28/100)*$AJ$22)*$AN$22)*$AH$22)*Calculator!$G$6)-((((H28/100)*$AJ$22)*$AN$22)*$AH$22)+((((H28/100)*$AJ$23)*$AH$23)),IF(Calculator!$O$6="SINGLEBAND C",SUM((((H28/100)*$AJ$22)*$AH$22))+(((((H28/100)*$AJ$22)*$AN$22)*$AH$22)*Calculator!$G$7)-((((H28/100)*$AJ$22)*$AN$22)*$AH$22)+((((H28/100)*$AJ$23)*$AH$23)),IF(Calculator!$O$6="SINGLEBAND D",SUM((((H28/100)*$AJ$22)*$AH$22))+(((((H28/100)*$AJ$22)*$AN$22)*$AH$22)*Calculator!$G$8)-((((H28/100)*$AJ$22)*$AN$22)*$AH$22)+((((H28/100)*$AJ$23)*$AH$23)),IF(Calculator!$O$6="SINGLEURBANE",SUM((((H28/100)*$AJ$22)*$AH$22))+(((((H28/100)*$AJ$22)*$AN$22)*$AH$22)*Calculator!$G$9)-((((H28/100)*$AJ$22)*$AN$22)*$AH$22)+((((H28/100)*$AJ$23)*$AH$23)),IF(Calculator!$O$6="SINGLESILVERANOD",SUM((((H28/100)*$AJ$22)*$AH$22))+(((((H28/100)*$AJ$22)*$AN$22)*$AH$22)*Calculator!$G$10)-((((H28/100)*$AJ$22)*$AN$22)*$AH$22)+((((H28/100)*$AJ$23)*$AH$23)),IF(Calculator!$O$6="SINGLEANOD",SUM((((H28/100)*$AJ$22)*$AH$22))+(((((H28/100)*$AJ$22)*$AN$22)*$AH$22)*Calculator!$G$11)-((((H28/100)*$AJ$22)*$AN$22)*$AH$22)+((((H28/100)*$AJ$23)*$AH$23)),IF(Calculator!$O$6="DUALBASE",SUM((((H28/100)*$AJ$22)*$AH$22))+(((((H28/100)*$AJ$22)*$AN$22)*$AH$22)*Calculator!$G$12)-((((H28/100)*$AJ$22)*$AN$22)*$AH$22)+((((H28/100)*$AJ$23)*$AH$23)),IF(Calculator!$O$6="DUALELEMENTS",SUM((((H28/100)*$AJ$22)*$AH$22))+(((((H28/100)*$AJ$22)*$AN$22)*$AH$22)*Calculator!$G$13)-((((H28/100)*$AJ$22)*$AN$22)*$AH$22)+((((H28/100)*$AJ$23)*$AH$23)),IF(Calculator!$O$6="DUALSPECTRUM",SUM((((H28/100)*$AJ$22)*$AH$22))+(((((H28/100)*$AJ$22)*$AN$22)*$AH$22)*Calculator!$G$15)-((((H28/100)*$AJ$22)*$AN$22)*$AH$22)+((((H28/100)*$AJ$23)*$AH$23)),IF(Calculator!$O$6="DUALHOMESTEAD",SUM((((H28/100)*$AJ$22)*$AH$22))+(((((H28/100)*$AJ$22)*$AN$22)*$AH$22)*Calculator!$G$14)-((((H28/100)*$AJ$22)*$AN$22)*$AH$22)+((((H28/100)*$AJ$23)*$AH$23)),IF(Calculator!$O$6="DUALBAND A",SUM((((H28/100)*$AJ$22)*$AH$22))+(((((H28/100)*$AJ$22)*$AN$22)*$AH$22)*Calculator!$G$16)-((((H28/100)*$AJ$22)*$AN$22)*$AH$22)+((((H28/100)*$AJ$23)*$AH$23)),IF(Calculator!$O$6="DUALBAND B",SUM((((H28/100)*$AJ$22)*$AH$22))+(((((H28/100)*$AJ$22)*$AN$22)*$AH$22)*Calculator!$G$17)-((((H28/100)*$AJ$22)*$AN$22)*$AH$22)+((((H28/100)*$AJ$23)*$AH$23)),IF(Calculator!$O$6="DUALBAND C",SUM((((H28/100)*$AJ$22)*$AH$22))+(((((H28/100)*$AJ$22)*$AN$22)*$AH$22)*Calculator!$G$18)-((((H28/100)*$AJ$22)*$AN$22)*$AH$22)+((((H28/100)*$AJ$23)*$AH$23)),IF(Calculator!$O$6="DUALBAND D",SUM((((H28/100)*$AJ$22)*$AH$22))+(((((H28/100)*$AJ$22)*$AN$22)*$AH$22)*Calculator!$G$19)-((((H28/100)*$AJ$22)*$AN$22)*$AH$22)+((((H28/100)*$AJ$23)*$AH$23)),IF(Calculator!$O$6="DUALURBANE",SUM((((H28/100)*$AJ$22)*$AH$22))+(((((H28/100)*$AJ$22)*$AN$22)*$AH$22)*Calculator!$G$20)-((((H28/100)*$AJ$22)*$AN$22)*$AH$22)+((((H28/100)*$AJ$23)*$AH$23)),IF(Calculator!$O$6="DUALSILVERANOD",SUM((((H28/100)*$AJ$22)*$AH$22))+(((((H28/100)*$AJ$22)*$AN$22)*$AH$22)*Calculator!$G$21)-((((H28/100)*$AJ$22)*$AN$22)*$AH$22)+((((H28/100)*$AJ$23)*$AH$23)),IF(Calculator!$O$6="DUALANOD",SUM((((H28/100)*$AJ$22)*$AH$22))+(((((H28/100)*$AJ$22)*$AN$22)*$AH$22)*Calculator!$G$22)-((((H28/100)*$AJ$22)*$AN$22)*$AH$22)+((((H28/100)*$AJ$23)*$AH$23))))))))))))))))))))))))</f>
        <v>202.12128749999997</v>
      </c>
      <c r="X28" s="2">
        <f>IF(Calculator!$O$6="SINGLEBASE",SUM((((I28/100)*$AJ$22)*$AH$22))+((((I28/100)*$AJ$23)*$AH$23)),IF(Calculator!$O$6="SINGLEELEMENTS",SUM((((I28/100)*$AJ$22)*$AH$22))+(((((I28/100)*$AJ$22)*$AN$22)*$AH$22)*Calculator!$G$2)-((((I28/100)*$AJ$22)*$AN$22)*$AH$22)+((((I28/100)*$AJ$23)*$AH$23)),IF(Calculator!$O$6="SINGLESPECTRUM",SUM((((I28/100)*$AJ$22)*$AH$22))+(((((I28/100)*$AJ$22)*$AN$22)*$AH$22)*Calculator!$G$4)-((((I28/100)*$AJ$22)*$AN$22)*$AH$22)+((((I28/100)*$AJ$23)*$AH$23)),IF(Calculator!$O$6="SINGLEHOMESTEAD",SUM((((I28/100)*$AJ$22)*$AH$22))+(((((I28/100)*$AJ$22)*$AN$22)*$AH$22)*Calculator!$G$3)-((((I28/100)*$AJ$22)*$AN$22)*$AH$22)+((((I28/100)*$AJ$23)*$AH$23)),IF(Calculator!$O$6="SINGLEBAND A",SUM((((I28/100)*$AJ$22)*$AH$22))+(((((I28/100)*$AJ$22)*$AN$22)*$AH$22)*Calculator!$G$5)-((((I28/100)*$AJ$22)*$AN$22)*$AH$22)+((((I28/100)*$AJ$23)*$AH$23)),IF(Calculator!$O$6="SINGLEBAND B",SUM((((I28/100)*$AJ$22)*$AH$22))+(((((I28/100)*$AJ$22)*$AN$22)*$AH$22)*Calculator!$G$6)-((((I28/100)*$AJ$22)*$AN$22)*$AH$22)+((((I28/100)*$AJ$23)*$AH$23)),IF(Calculator!$O$6="SINGLEBAND C",SUM((((I28/100)*$AJ$22)*$AH$22))+(((((I28/100)*$AJ$22)*$AN$22)*$AH$22)*Calculator!$G$7)-((((I28/100)*$AJ$22)*$AN$22)*$AH$22)+((((I28/100)*$AJ$23)*$AH$23)),IF(Calculator!$O$6="SINGLEBAND D",SUM((((I28/100)*$AJ$22)*$AH$22))+(((((I28/100)*$AJ$22)*$AN$22)*$AH$22)*Calculator!$G$8)-((((I28/100)*$AJ$22)*$AN$22)*$AH$22)+((((I28/100)*$AJ$23)*$AH$23)),IF(Calculator!$O$6="SINGLEURBANE",SUM((((I28/100)*$AJ$22)*$AH$22))+(((((I28/100)*$AJ$22)*$AN$22)*$AH$22)*Calculator!$G$9)-((((I28/100)*$AJ$22)*$AN$22)*$AH$22)+((((I28/100)*$AJ$23)*$AH$23)),IF(Calculator!$O$6="SINGLESILVERANOD",SUM((((I28/100)*$AJ$22)*$AH$22))+(((((I28/100)*$AJ$22)*$AN$22)*$AH$22)*Calculator!$G$10)-((((I28/100)*$AJ$22)*$AN$22)*$AH$22)+((((I28/100)*$AJ$23)*$AH$23)),IF(Calculator!$O$6="SINGLEANOD",SUM((((I28/100)*$AJ$22)*$AH$22))+(((((I28/100)*$AJ$22)*$AN$22)*$AH$22)*Calculator!$G$11)-((((I28/100)*$AJ$22)*$AN$22)*$AH$22)+((((I28/100)*$AJ$23)*$AH$23)),IF(Calculator!$O$6="DUALBASE",SUM((((I28/100)*$AJ$22)*$AH$22))+(((((I28/100)*$AJ$22)*$AN$22)*$AH$22)*Calculator!$G$12)-((((I28/100)*$AJ$22)*$AN$22)*$AH$22)+((((I28/100)*$AJ$23)*$AH$23)),IF(Calculator!$O$6="DUALELEMENTS",SUM((((I28/100)*$AJ$22)*$AH$22))+(((((I28/100)*$AJ$22)*$AN$22)*$AH$22)*Calculator!$G$13)-((((I28/100)*$AJ$22)*$AN$22)*$AH$22)+((((I28/100)*$AJ$23)*$AH$23)),IF(Calculator!$O$6="DUALSPECTRUM",SUM((((I28/100)*$AJ$22)*$AH$22))+(((((I28/100)*$AJ$22)*$AN$22)*$AH$22)*Calculator!$G$15)-((((I28/100)*$AJ$22)*$AN$22)*$AH$22)+((((I28/100)*$AJ$23)*$AH$23)),IF(Calculator!$O$6="DUALHOMESTEAD",SUM((((I28/100)*$AJ$22)*$AH$22))+(((((I28/100)*$AJ$22)*$AN$22)*$AH$22)*Calculator!$G$14)-((((I28/100)*$AJ$22)*$AN$22)*$AH$22)+((((I28/100)*$AJ$23)*$AH$23)),IF(Calculator!$O$6="DUALBAND A",SUM((((I28/100)*$AJ$22)*$AH$22))+(((((I28/100)*$AJ$22)*$AN$22)*$AH$22)*Calculator!$G$16)-((((I28/100)*$AJ$22)*$AN$22)*$AH$22)+((((I28/100)*$AJ$23)*$AH$23)),IF(Calculator!$O$6="DUALBAND B",SUM((((I28/100)*$AJ$22)*$AH$22))+(((((I28/100)*$AJ$22)*$AN$22)*$AH$22)*Calculator!$G$17)-((((I28/100)*$AJ$22)*$AN$22)*$AH$22)+((((I28/100)*$AJ$23)*$AH$23)),IF(Calculator!$O$6="DUALBAND C",SUM((((I28/100)*$AJ$22)*$AH$22))+(((((I28/100)*$AJ$22)*$AN$22)*$AH$22)*Calculator!$G$18)-((((I28/100)*$AJ$22)*$AN$22)*$AH$22)+((((I28/100)*$AJ$23)*$AH$23)),IF(Calculator!$O$6="DUALBAND D",SUM((((I28/100)*$AJ$22)*$AH$22))+(((((I28/100)*$AJ$22)*$AN$22)*$AH$22)*Calculator!$G$19)-((((I28/100)*$AJ$22)*$AN$22)*$AH$22)+((((I28/100)*$AJ$23)*$AH$23)),IF(Calculator!$O$6="DUALURBANE",SUM((((I28/100)*$AJ$22)*$AH$22))+(((((I28/100)*$AJ$22)*$AN$22)*$AH$22)*Calculator!$G$20)-((((I28/100)*$AJ$22)*$AN$22)*$AH$22)+((((I28/100)*$AJ$23)*$AH$23)),IF(Calculator!$O$6="DUALSILVERANOD",SUM((((I28/100)*$AJ$22)*$AH$22))+(((((I28/100)*$AJ$22)*$AN$22)*$AH$22)*Calculator!$G$21)-((((I28/100)*$AJ$22)*$AN$22)*$AH$22)+((((I28/100)*$AJ$23)*$AH$23)),IF(Calculator!$O$6="DUALANOD",SUM((((I28/100)*$AJ$22)*$AH$22))+(((((I28/100)*$AJ$22)*$AN$22)*$AH$22)*Calculator!$G$22)-((((I28/100)*$AJ$22)*$AN$22)*$AH$22)+((((I28/100)*$AJ$23)*$AH$23))))))))))))))))))))))))</f>
        <v>207.89679820709227</v>
      </c>
      <c r="Y28" s="2">
        <f>IF(Calculator!$O$6="SINGLEBASE",SUM((((J28/100)*$AJ$22)*$AH$22))+((((J28/100)*$AJ$23)*$AH$23)),IF(Calculator!$O$6="SINGLEELEMENTS",SUM((((J28/100)*$AJ$22)*$AH$22))+(((((J28/100)*$AJ$22)*$AN$22)*$AH$22)*Calculator!$G$2)-((((J28/100)*$AJ$22)*$AN$22)*$AH$22)+((((J28/100)*$AJ$23)*$AH$23)),IF(Calculator!$O$6="SINGLESPECTRUM",SUM((((J28/100)*$AJ$22)*$AH$22))+(((((J28/100)*$AJ$22)*$AN$22)*$AH$22)*Calculator!$G$4)-((((J28/100)*$AJ$22)*$AN$22)*$AH$22)+((((J28/100)*$AJ$23)*$AH$23)),IF(Calculator!$O$6="SINGLEHOMESTEAD",SUM((((J28/100)*$AJ$22)*$AH$22))+(((((J28/100)*$AJ$22)*$AN$22)*$AH$22)*Calculator!$G$3)-((((J28/100)*$AJ$22)*$AN$22)*$AH$22)+((((J28/100)*$AJ$23)*$AH$23)),IF(Calculator!$O$6="SINGLEBAND A",SUM((((J28/100)*$AJ$22)*$AH$22))+(((((J28/100)*$AJ$22)*$AN$22)*$AH$22)*Calculator!$G$5)-((((J28/100)*$AJ$22)*$AN$22)*$AH$22)+((((J28/100)*$AJ$23)*$AH$23)),IF(Calculator!$O$6="SINGLEBAND B",SUM((((J28/100)*$AJ$22)*$AH$22))+(((((J28/100)*$AJ$22)*$AN$22)*$AH$22)*Calculator!$G$6)-((((J28/100)*$AJ$22)*$AN$22)*$AH$22)+((((J28/100)*$AJ$23)*$AH$23)),IF(Calculator!$O$6="SINGLEBAND C",SUM((((J28/100)*$AJ$22)*$AH$22))+(((((J28/100)*$AJ$22)*$AN$22)*$AH$22)*Calculator!$G$7)-((((J28/100)*$AJ$22)*$AN$22)*$AH$22)+((((J28/100)*$AJ$23)*$AH$23)),IF(Calculator!$O$6="SINGLEBAND D",SUM((((J28/100)*$AJ$22)*$AH$22))+(((((J28/100)*$AJ$22)*$AN$22)*$AH$22)*Calculator!$G$8)-((((J28/100)*$AJ$22)*$AN$22)*$AH$22)+((((J28/100)*$AJ$23)*$AH$23)),IF(Calculator!$O$6="SINGLEURBANE",SUM((((J28/100)*$AJ$22)*$AH$22))+(((((J28/100)*$AJ$22)*$AN$22)*$AH$22)*Calculator!$G$9)-((((J28/100)*$AJ$22)*$AN$22)*$AH$22)+((((J28/100)*$AJ$23)*$AH$23)),IF(Calculator!$O$6="SINGLESILVERANOD",SUM((((J28/100)*$AJ$22)*$AH$22))+(((((J28/100)*$AJ$22)*$AN$22)*$AH$22)*Calculator!$G$10)-((((J28/100)*$AJ$22)*$AN$22)*$AH$22)+((((J28/100)*$AJ$23)*$AH$23)),IF(Calculator!$O$6="SINGLEANOD",SUM((((J28/100)*$AJ$22)*$AH$22))+(((((J28/100)*$AJ$22)*$AN$22)*$AH$22)*Calculator!$G$11)-((((J28/100)*$AJ$22)*$AN$22)*$AH$22)+((((J28/100)*$AJ$23)*$AH$23)),IF(Calculator!$O$6="DUALBASE",SUM((((J28/100)*$AJ$22)*$AH$22))+(((((J28/100)*$AJ$22)*$AN$22)*$AH$22)*Calculator!$G$12)-((((J28/100)*$AJ$22)*$AN$22)*$AH$22)+((((J28/100)*$AJ$23)*$AH$23)),IF(Calculator!$O$6="DUALELEMENTS",SUM((((J28/100)*$AJ$22)*$AH$22))+(((((J28/100)*$AJ$22)*$AN$22)*$AH$22)*Calculator!$G$13)-((((J28/100)*$AJ$22)*$AN$22)*$AH$22)+((((J28/100)*$AJ$23)*$AH$23)),IF(Calculator!$O$6="DUALSPECTRUM",SUM((((J28/100)*$AJ$22)*$AH$22))+(((((J28/100)*$AJ$22)*$AN$22)*$AH$22)*Calculator!$G$15)-((((J28/100)*$AJ$22)*$AN$22)*$AH$22)+((((J28/100)*$AJ$23)*$AH$23)),IF(Calculator!$O$6="DUALHOMESTEAD",SUM((((J28/100)*$AJ$22)*$AH$22))+(((((J28/100)*$AJ$22)*$AN$22)*$AH$22)*Calculator!$G$14)-((((J28/100)*$AJ$22)*$AN$22)*$AH$22)+((((J28/100)*$AJ$23)*$AH$23)),IF(Calculator!$O$6="DUALBAND A",SUM((((J28/100)*$AJ$22)*$AH$22))+(((((J28/100)*$AJ$22)*$AN$22)*$AH$22)*Calculator!$G$16)-((((J28/100)*$AJ$22)*$AN$22)*$AH$22)+((((J28/100)*$AJ$23)*$AH$23)),IF(Calculator!$O$6="DUALBAND B",SUM((((J28/100)*$AJ$22)*$AH$22))+(((((J28/100)*$AJ$22)*$AN$22)*$AH$22)*Calculator!$G$17)-((((J28/100)*$AJ$22)*$AN$22)*$AH$22)+((((J28/100)*$AJ$23)*$AH$23)),IF(Calculator!$O$6="DUALBAND C",SUM((((J28/100)*$AJ$22)*$AH$22))+(((((J28/100)*$AJ$22)*$AN$22)*$AH$22)*Calculator!$G$18)-((((J28/100)*$AJ$22)*$AN$22)*$AH$22)+((((J28/100)*$AJ$23)*$AH$23)),IF(Calculator!$O$6="DUALBAND D",SUM((((J28/100)*$AJ$22)*$AH$22))+(((((J28/100)*$AJ$22)*$AN$22)*$AH$22)*Calculator!$G$19)-((((J28/100)*$AJ$22)*$AN$22)*$AH$22)+((((J28/100)*$AJ$23)*$AH$23)),IF(Calculator!$O$6="DUALURBANE",SUM((((J28/100)*$AJ$22)*$AH$22))+(((((J28/100)*$AJ$22)*$AN$22)*$AH$22)*Calculator!$G$20)-((((J28/100)*$AJ$22)*$AN$22)*$AH$22)+((((J28/100)*$AJ$23)*$AH$23)),IF(Calculator!$O$6="DUALSILVERANOD",SUM((((J28/100)*$AJ$22)*$AH$22))+(((((J28/100)*$AJ$22)*$AN$22)*$AH$22)*Calculator!$G$21)-((((J28/100)*$AJ$22)*$AN$22)*$AH$22)+((((J28/100)*$AJ$23)*$AH$23)),IF(Calculator!$O$6="DUALANOD",SUM((((J28/100)*$AJ$22)*$AH$22))+(((((J28/100)*$AJ$22)*$AN$22)*$AH$22)*Calculator!$G$22)-((((J28/100)*$AJ$22)*$AN$22)*$AH$22)+((((J28/100)*$AJ$23)*$AH$23))))))))))))))))))))))))</f>
        <v>211.34581547698971</v>
      </c>
      <c r="Z28" s="2">
        <f>IF(Calculator!$O$6="SINGLEBASE",SUM((((K28/100)*$AJ$22)*$AH$22))+((((K28/100)*$AJ$23)*$AH$23)),IF(Calculator!$O$6="SINGLEELEMENTS",SUM((((K28/100)*$AJ$22)*$AH$22))+(((((K28/100)*$AJ$22)*$AN$22)*$AH$22)*Calculator!$G$2)-((((K28/100)*$AJ$22)*$AN$22)*$AH$22)+((((K28/100)*$AJ$23)*$AH$23)),IF(Calculator!$O$6="SINGLESPECTRUM",SUM((((K28/100)*$AJ$22)*$AH$22))+(((((K28/100)*$AJ$22)*$AN$22)*$AH$22)*Calculator!$G$4)-((((K28/100)*$AJ$22)*$AN$22)*$AH$22)+((((K28/100)*$AJ$23)*$AH$23)),IF(Calculator!$O$6="SINGLEHOMESTEAD",SUM((((K28/100)*$AJ$22)*$AH$22))+(((((K28/100)*$AJ$22)*$AN$22)*$AH$22)*Calculator!$G$3)-((((K28/100)*$AJ$22)*$AN$22)*$AH$22)+((((K28/100)*$AJ$23)*$AH$23)),IF(Calculator!$O$6="SINGLEBAND A",SUM((((K28/100)*$AJ$22)*$AH$22))+(((((K28/100)*$AJ$22)*$AN$22)*$AH$22)*Calculator!$G$5)-((((K28/100)*$AJ$22)*$AN$22)*$AH$22)+((((K28/100)*$AJ$23)*$AH$23)),IF(Calculator!$O$6="SINGLEBAND B",SUM((((K28/100)*$AJ$22)*$AH$22))+(((((K28/100)*$AJ$22)*$AN$22)*$AH$22)*Calculator!$G$6)-((((K28/100)*$AJ$22)*$AN$22)*$AH$22)+((((K28/100)*$AJ$23)*$AH$23)),IF(Calculator!$O$6="SINGLEBAND C",SUM((((K28/100)*$AJ$22)*$AH$22))+(((((K28/100)*$AJ$22)*$AN$22)*$AH$22)*Calculator!$G$7)-((((K28/100)*$AJ$22)*$AN$22)*$AH$22)+((((K28/100)*$AJ$23)*$AH$23)),IF(Calculator!$O$6="SINGLEBAND D",SUM((((K28/100)*$AJ$22)*$AH$22))+(((((K28/100)*$AJ$22)*$AN$22)*$AH$22)*Calculator!$G$8)-((((K28/100)*$AJ$22)*$AN$22)*$AH$22)+((((K28/100)*$AJ$23)*$AH$23)),IF(Calculator!$O$6="SINGLEURBANE",SUM((((K28/100)*$AJ$22)*$AH$22))+(((((K28/100)*$AJ$22)*$AN$22)*$AH$22)*Calculator!$G$9)-((((K28/100)*$AJ$22)*$AN$22)*$AH$22)+((((K28/100)*$AJ$23)*$AH$23)),IF(Calculator!$O$6="SINGLESILVERANOD",SUM((((K28/100)*$AJ$22)*$AH$22))+(((((K28/100)*$AJ$22)*$AN$22)*$AH$22)*Calculator!$G$10)-((((K28/100)*$AJ$22)*$AN$22)*$AH$22)+((((K28/100)*$AJ$23)*$AH$23)),IF(Calculator!$O$6="SINGLEANOD",SUM((((K28/100)*$AJ$22)*$AH$22))+(((((K28/100)*$AJ$22)*$AN$22)*$AH$22)*Calculator!$G$11)-((((K28/100)*$AJ$22)*$AN$22)*$AH$22)+((((K28/100)*$AJ$23)*$AH$23)),IF(Calculator!$O$6="DUALBASE",SUM((((K28/100)*$AJ$22)*$AH$22))+(((((K28/100)*$AJ$22)*$AN$22)*$AH$22)*Calculator!$G$12)-((((K28/100)*$AJ$22)*$AN$22)*$AH$22)+((((K28/100)*$AJ$23)*$AH$23)),IF(Calculator!$O$6="DUALELEMENTS",SUM((((K28/100)*$AJ$22)*$AH$22))+(((((K28/100)*$AJ$22)*$AN$22)*$AH$22)*Calculator!$G$13)-((((K28/100)*$AJ$22)*$AN$22)*$AH$22)+((((K28/100)*$AJ$23)*$AH$23)),IF(Calculator!$O$6="DUALSPECTRUM",SUM((((K28/100)*$AJ$22)*$AH$22))+(((((K28/100)*$AJ$22)*$AN$22)*$AH$22)*Calculator!$G$15)-((((K28/100)*$AJ$22)*$AN$22)*$AH$22)+((((K28/100)*$AJ$23)*$AH$23)),IF(Calculator!$O$6="DUALHOMESTEAD",SUM((((K28/100)*$AJ$22)*$AH$22))+(((((K28/100)*$AJ$22)*$AN$22)*$AH$22)*Calculator!$G$14)-((((K28/100)*$AJ$22)*$AN$22)*$AH$22)+((((K28/100)*$AJ$23)*$AH$23)),IF(Calculator!$O$6="DUALBAND A",SUM((((K28/100)*$AJ$22)*$AH$22))+(((((K28/100)*$AJ$22)*$AN$22)*$AH$22)*Calculator!$G$16)-((((K28/100)*$AJ$22)*$AN$22)*$AH$22)+((((K28/100)*$AJ$23)*$AH$23)),IF(Calculator!$O$6="DUALBAND B",SUM((((K28/100)*$AJ$22)*$AH$22))+(((((K28/100)*$AJ$22)*$AN$22)*$AH$22)*Calculator!$G$17)-((((K28/100)*$AJ$22)*$AN$22)*$AH$22)+((((K28/100)*$AJ$23)*$AH$23)),IF(Calculator!$O$6="DUALBAND C",SUM((((K28/100)*$AJ$22)*$AH$22))+(((((K28/100)*$AJ$22)*$AN$22)*$AH$22)*Calculator!$G$18)-((((K28/100)*$AJ$22)*$AN$22)*$AH$22)+((((K28/100)*$AJ$23)*$AH$23)),IF(Calculator!$O$6="DUALBAND D",SUM((((K28/100)*$AJ$22)*$AH$22))+(((((K28/100)*$AJ$22)*$AN$22)*$AH$22)*Calculator!$G$19)-((((K28/100)*$AJ$22)*$AN$22)*$AH$22)+((((K28/100)*$AJ$23)*$AH$23)),IF(Calculator!$O$6="DUALURBANE",SUM((((K28/100)*$AJ$22)*$AH$22))+(((((K28/100)*$AJ$22)*$AN$22)*$AH$22)*Calculator!$G$20)-((((K28/100)*$AJ$22)*$AN$22)*$AH$22)+((((K28/100)*$AJ$23)*$AH$23)),IF(Calculator!$O$6="DUALSILVERANOD",SUM((((K28/100)*$AJ$22)*$AH$22))+(((((K28/100)*$AJ$22)*$AN$22)*$AH$22)*Calculator!$G$21)-((((K28/100)*$AJ$22)*$AN$22)*$AH$22)+((((K28/100)*$AJ$23)*$AH$23)),IF(Calculator!$O$6="DUALANOD",SUM((((K28/100)*$AJ$22)*$AH$22))+(((((K28/100)*$AJ$22)*$AN$22)*$AH$22)*Calculator!$G$22)-((((K28/100)*$AJ$22)*$AN$22)*$AH$22)+((((K28/100)*$AJ$23)*$AH$23))))))))))))))))))))))))</f>
        <v>214.79483274688715</v>
      </c>
      <c r="AA28" s="2">
        <f>IF(Calculator!$O$6="SINGLEBASE",SUM((((L28/100)*$AJ$22)*$AH$22))+((((L28/100)*$AJ$23)*$AH$23)),IF(Calculator!$O$6="SINGLEELEMENTS",SUM((((L28/100)*$AJ$22)*$AH$22))+(((((L28/100)*$AJ$22)*$AN$22)*$AH$22)*Calculator!$G$2)-((((L28/100)*$AJ$22)*$AN$22)*$AH$22)+((((L28/100)*$AJ$23)*$AH$23)),IF(Calculator!$O$6="SINGLESPECTRUM",SUM((((L28/100)*$AJ$22)*$AH$22))+(((((L28/100)*$AJ$22)*$AN$22)*$AH$22)*Calculator!$G$4)-((((L28/100)*$AJ$22)*$AN$22)*$AH$22)+((((L28/100)*$AJ$23)*$AH$23)),IF(Calculator!$O$6="SINGLEHOMESTEAD",SUM((((L28/100)*$AJ$22)*$AH$22))+(((((L28/100)*$AJ$22)*$AN$22)*$AH$22)*Calculator!$G$3)-((((L28/100)*$AJ$22)*$AN$22)*$AH$22)+((((L28/100)*$AJ$23)*$AH$23)),IF(Calculator!$O$6="SINGLEBAND A",SUM((((L28/100)*$AJ$22)*$AH$22))+(((((L28/100)*$AJ$22)*$AN$22)*$AH$22)*Calculator!$G$5)-((((L28/100)*$AJ$22)*$AN$22)*$AH$22)+((((L28/100)*$AJ$23)*$AH$23)),IF(Calculator!$O$6="SINGLEBAND B",SUM((((L28/100)*$AJ$22)*$AH$22))+(((((L28/100)*$AJ$22)*$AN$22)*$AH$22)*Calculator!$G$6)-((((L28/100)*$AJ$22)*$AN$22)*$AH$22)+((((L28/100)*$AJ$23)*$AH$23)),IF(Calculator!$O$6="SINGLEBAND C",SUM((((L28/100)*$AJ$22)*$AH$22))+(((((L28/100)*$AJ$22)*$AN$22)*$AH$22)*Calculator!$G$7)-((((L28/100)*$AJ$22)*$AN$22)*$AH$22)+((((L28/100)*$AJ$23)*$AH$23)),IF(Calculator!$O$6="SINGLEBAND D",SUM((((L28/100)*$AJ$22)*$AH$22))+(((((L28/100)*$AJ$22)*$AN$22)*$AH$22)*Calculator!$G$8)-((((L28/100)*$AJ$22)*$AN$22)*$AH$22)+((((L28/100)*$AJ$23)*$AH$23)),IF(Calculator!$O$6="SINGLEURBANE",SUM((((L28/100)*$AJ$22)*$AH$22))+(((((L28/100)*$AJ$22)*$AN$22)*$AH$22)*Calculator!$G$9)-((((L28/100)*$AJ$22)*$AN$22)*$AH$22)+((((L28/100)*$AJ$23)*$AH$23)),IF(Calculator!$O$6="SINGLESILVERANOD",SUM((((L28/100)*$AJ$22)*$AH$22))+(((((L28/100)*$AJ$22)*$AN$22)*$AH$22)*Calculator!$G$10)-((((L28/100)*$AJ$22)*$AN$22)*$AH$22)+((((L28/100)*$AJ$23)*$AH$23)),IF(Calculator!$O$6="SINGLEANOD",SUM((((L28/100)*$AJ$22)*$AH$22))+(((((L28/100)*$AJ$22)*$AN$22)*$AH$22)*Calculator!$G$11)-((((L28/100)*$AJ$22)*$AN$22)*$AH$22)+((((L28/100)*$AJ$23)*$AH$23)),IF(Calculator!$O$6="DUALBASE",SUM((((L28/100)*$AJ$22)*$AH$22))+(((((L28/100)*$AJ$22)*$AN$22)*$AH$22)*Calculator!$G$12)-((((L28/100)*$AJ$22)*$AN$22)*$AH$22)+((((L28/100)*$AJ$23)*$AH$23)),IF(Calculator!$O$6="DUALELEMENTS",SUM((((L28/100)*$AJ$22)*$AH$22))+(((((L28/100)*$AJ$22)*$AN$22)*$AH$22)*Calculator!$G$13)-((((L28/100)*$AJ$22)*$AN$22)*$AH$22)+((((L28/100)*$AJ$23)*$AH$23)),IF(Calculator!$O$6="DUALSPECTRUM",SUM((((L28/100)*$AJ$22)*$AH$22))+(((((L28/100)*$AJ$22)*$AN$22)*$AH$22)*Calculator!$G$15)-((((L28/100)*$AJ$22)*$AN$22)*$AH$22)+((((L28/100)*$AJ$23)*$AH$23)),IF(Calculator!$O$6="DUALHOMESTEAD",SUM((((L28/100)*$AJ$22)*$AH$22))+(((((L28/100)*$AJ$22)*$AN$22)*$AH$22)*Calculator!$G$14)-((((L28/100)*$AJ$22)*$AN$22)*$AH$22)+((((L28/100)*$AJ$23)*$AH$23)),IF(Calculator!$O$6="DUALBAND A",SUM((((L28/100)*$AJ$22)*$AH$22))+(((((L28/100)*$AJ$22)*$AN$22)*$AH$22)*Calculator!$G$16)-((((L28/100)*$AJ$22)*$AN$22)*$AH$22)+((((L28/100)*$AJ$23)*$AH$23)),IF(Calculator!$O$6="DUALBAND B",SUM((((L28/100)*$AJ$22)*$AH$22))+(((((L28/100)*$AJ$22)*$AN$22)*$AH$22)*Calculator!$G$17)-((((L28/100)*$AJ$22)*$AN$22)*$AH$22)+((((L28/100)*$AJ$23)*$AH$23)),IF(Calculator!$O$6="DUALBAND C",SUM((((L28/100)*$AJ$22)*$AH$22))+(((((L28/100)*$AJ$22)*$AN$22)*$AH$22)*Calculator!$G$18)-((((L28/100)*$AJ$22)*$AN$22)*$AH$22)+((((L28/100)*$AJ$23)*$AH$23)),IF(Calculator!$O$6="DUALBAND D",SUM((((L28/100)*$AJ$22)*$AH$22))+(((((L28/100)*$AJ$22)*$AN$22)*$AH$22)*Calculator!$G$19)-((((L28/100)*$AJ$22)*$AN$22)*$AH$22)+((((L28/100)*$AJ$23)*$AH$23)),IF(Calculator!$O$6="DUALURBANE",SUM((((L28/100)*$AJ$22)*$AH$22))+(((((L28/100)*$AJ$22)*$AN$22)*$AH$22)*Calculator!$G$20)-((((L28/100)*$AJ$22)*$AN$22)*$AH$22)+((((L28/100)*$AJ$23)*$AH$23)),IF(Calculator!$O$6="DUALSILVERANOD",SUM((((L28/100)*$AJ$22)*$AH$22))+(((((L28/100)*$AJ$22)*$AN$22)*$AH$22)*Calculator!$G$21)-((((L28/100)*$AJ$22)*$AN$22)*$AH$22)+((((L28/100)*$AJ$23)*$AH$23)),IF(Calculator!$O$6="DUALANOD",SUM((((L28/100)*$AJ$22)*$AH$22))+(((((L28/100)*$AJ$22)*$AN$22)*$AH$22)*Calculator!$G$22)-((((L28/100)*$AJ$22)*$AN$22)*$AH$22)+((((L28/100)*$AJ$23)*$AH$23))))))))))))))))))))))))</f>
        <v>218.23957440795891</v>
      </c>
      <c r="AB28" s="2">
        <f>IF(Calculator!$O$6="SINGLEBASE",SUM((((M28/100)*$AJ$22)*$AH$22))+((((M28/100)*$AJ$23)*$AH$23)),IF(Calculator!$O$6="SINGLEELEMENTS",SUM((((M28/100)*$AJ$22)*$AH$22))+(((((M28/100)*$AJ$22)*$AN$22)*$AH$22)*Calculator!$G$2)-((((M28/100)*$AJ$22)*$AN$22)*$AH$22)+((((M28/100)*$AJ$23)*$AH$23)),IF(Calculator!$O$6="SINGLESPECTRUM",SUM((((M28/100)*$AJ$22)*$AH$22))+(((((M28/100)*$AJ$22)*$AN$22)*$AH$22)*Calculator!$G$4)-((((M28/100)*$AJ$22)*$AN$22)*$AH$22)+((((M28/100)*$AJ$23)*$AH$23)),IF(Calculator!$O$6="SINGLEHOMESTEAD",SUM((((M28/100)*$AJ$22)*$AH$22))+(((((M28/100)*$AJ$22)*$AN$22)*$AH$22)*Calculator!$G$3)-((((M28/100)*$AJ$22)*$AN$22)*$AH$22)+((((M28/100)*$AJ$23)*$AH$23)),IF(Calculator!$O$6="SINGLEBAND A",SUM((((M28/100)*$AJ$22)*$AH$22))+(((((M28/100)*$AJ$22)*$AN$22)*$AH$22)*Calculator!$G$5)-((((M28/100)*$AJ$22)*$AN$22)*$AH$22)+((((M28/100)*$AJ$23)*$AH$23)),IF(Calculator!$O$6="SINGLEBAND B",SUM((((M28/100)*$AJ$22)*$AH$22))+(((((M28/100)*$AJ$22)*$AN$22)*$AH$22)*Calculator!$G$6)-((((M28/100)*$AJ$22)*$AN$22)*$AH$22)+((((M28/100)*$AJ$23)*$AH$23)),IF(Calculator!$O$6="SINGLEBAND C",SUM((((M28/100)*$AJ$22)*$AH$22))+(((((M28/100)*$AJ$22)*$AN$22)*$AH$22)*Calculator!$G$7)-((((M28/100)*$AJ$22)*$AN$22)*$AH$22)+((((M28/100)*$AJ$23)*$AH$23)),IF(Calculator!$O$6="SINGLEBAND D",SUM((((M28/100)*$AJ$22)*$AH$22))+(((((M28/100)*$AJ$22)*$AN$22)*$AH$22)*Calculator!$G$8)-((((M28/100)*$AJ$22)*$AN$22)*$AH$22)+((((M28/100)*$AJ$23)*$AH$23)),IF(Calculator!$O$6="SINGLEURBANE",SUM((((M28/100)*$AJ$22)*$AH$22))+(((((M28/100)*$AJ$22)*$AN$22)*$AH$22)*Calculator!$G$9)-((((M28/100)*$AJ$22)*$AN$22)*$AH$22)+((((M28/100)*$AJ$23)*$AH$23)),IF(Calculator!$O$6="SINGLESILVERANOD",SUM((((M28/100)*$AJ$22)*$AH$22))+(((((M28/100)*$AJ$22)*$AN$22)*$AH$22)*Calculator!$G$10)-((((M28/100)*$AJ$22)*$AN$22)*$AH$22)+((((M28/100)*$AJ$23)*$AH$23)),IF(Calculator!$O$6="SINGLEANOD",SUM((((M28/100)*$AJ$22)*$AH$22))+(((((M28/100)*$AJ$22)*$AN$22)*$AH$22)*Calculator!$G$11)-((((M28/100)*$AJ$22)*$AN$22)*$AH$22)+((((M28/100)*$AJ$23)*$AH$23)),IF(Calculator!$O$6="DUALBASE",SUM((((M28/100)*$AJ$22)*$AH$22))+(((((M28/100)*$AJ$22)*$AN$22)*$AH$22)*Calculator!$G$12)-((((M28/100)*$AJ$22)*$AN$22)*$AH$22)+((((M28/100)*$AJ$23)*$AH$23)),IF(Calculator!$O$6="DUALELEMENTS",SUM((((M28/100)*$AJ$22)*$AH$22))+(((((M28/100)*$AJ$22)*$AN$22)*$AH$22)*Calculator!$G$13)-((((M28/100)*$AJ$22)*$AN$22)*$AH$22)+((((M28/100)*$AJ$23)*$AH$23)),IF(Calculator!$O$6="DUALSPECTRUM",SUM((((M28/100)*$AJ$22)*$AH$22))+(((((M28/100)*$AJ$22)*$AN$22)*$AH$22)*Calculator!$G$15)-((((M28/100)*$AJ$22)*$AN$22)*$AH$22)+((((M28/100)*$AJ$23)*$AH$23)),IF(Calculator!$O$6="DUALHOMESTEAD",SUM((((M28/100)*$AJ$22)*$AH$22))+(((((M28/100)*$AJ$22)*$AN$22)*$AH$22)*Calculator!$G$14)-((((M28/100)*$AJ$22)*$AN$22)*$AH$22)+((((M28/100)*$AJ$23)*$AH$23)),IF(Calculator!$O$6="DUALBAND A",SUM((((M28/100)*$AJ$22)*$AH$22))+(((((M28/100)*$AJ$22)*$AN$22)*$AH$22)*Calculator!$G$16)-((((M28/100)*$AJ$22)*$AN$22)*$AH$22)+((((M28/100)*$AJ$23)*$AH$23)),IF(Calculator!$O$6="DUALBAND B",SUM((((M28/100)*$AJ$22)*$AH$22))+(((((M28/100)*$AJ$22)*$AN$22)*$AH$22)*Calculator!$G$17)-((((M28/100)*$AJ$22)*$AN$22)*$AH$22)+((((M28/100)*$AJ$23)*$AH$23)),IF(Calculator!$O$6="DUALBAND C",SUM((((M28/100)*$AJ$22)*$AH$22))+(((((M28/100)*$AJ$22)*$AN$22)*$AH$22)*Calculator!$G$18)-((((M28/100)*$AJ$22)*$AN$22)*$AH$22)+((((M28/100)*$AJ$23)*$AH$23)),IF(Calculator!$O$6="DUALBAND D",SUM((((M28/100)*$AJ$22)*$AH$22))+(((((M28/100)*$AJ$22)*$AN$22)*$AH$22)*Calculator!$G$19)-((((M28/100)*$AJ$22)*$AN$22)*$AH$22)+((((M28/100)*$AJ$23)*$AH$23)),IF(Calculator!$O$6="DUALURBANE",SUM((((M28/100)*$AJ$22)*$AH$22))+(((((M28/100)*$AJ$22)*$AN$22)*$AH$22)*Calculator!$G$20)-((((M28/100)*$AJ$22)*$AN$22)*$AH$22)+((((M28/100)*$AJ$23)*$AH$23)),IF(Calculator!$O$6="DUALSILVERANOD",SUM((((M28/100)*$AJ$22)*$AH$22))+(((((M28/100)*$AJ$22)*$AN$22)*$AH$22)*Calculator!$G$21)-((((M28/100)*$AJ$22)*$AN$22)*$AH$22)+((((M28/100)*$AJ$23)*$AH$23)),IF(Calculator!$O$6="DUALANOD",SUM((((M28/100)*$AJ$22)*$AH$22))+(((((M28/100)*$AJ$22)*$AN$22)*$AH$22)*Calculator!$G$22)-((((M28/100)*$AJ$22)*$AN$22)*$AH$22)+((((M28/100)*$AJ$23)*$AH$23))))))))))))))))))))))))</f>
        <v>221.68859167785638</v>
      </c>
      <c r="AC28" s="2">
        <f>IF(Calculator!$O$6="SINGLEBASE",SUM((((N28/100)*$AJ$22)*$AH$22))+((((N28/100)*$AJ$23)*$AH$23)),IF(Calculator!$O$6="SINGLEELEMENTS",SUM((((N28/100)*$AJ$22)*$AH$22))+(((((N28/100)*$AJ$22)*$AN$22)*$AH$22)*Calculator!$G$2)-((((N28/100)*$AJ$22)*$AN$22)*$AH$22)+((((N28/100)*$AJ$23)*$AH$23)),IF(Calculator!$O$6="SINGLESPECTRUM",SUM((((N28/100)*$AJ$22)*$AH$22))+(((((N28/100)*$AJ$22)*$AN$22)*$AH$22)*Calculator!$G$4)-((((N28/100)*$AJ$22)*$AN$22)*$AH$22)+((((N28/100)*$AJ$23)*$AH$23)),IF(Calculator!$O$6="SINGLEHOMESTEAD",SUM((((N28/100)*$AJ$22)*$AH$22))+(((((N28/100)*$AJ$22)*$AN$22)*$AH$22)*Calculator!$G$3)-((((N28/100)*$AJ$22)*$AN$22)*$AH$22)+((((N28/100)*$AJ$23)*$AH$23)),IF(Calculator!$O$6="SINGLEBAND A",SUM((((N28/100)*$AJ$22)*$AH$22))+(((((N28/100)*$AJ$22)*$AN$22)*$AH$22)*Calculator!$G$5)-((((N28/100)*$AJ$22)*$AN$22)*$AH$22)+((((N28/100)*$AJ$23)*$AH$23)),IF(Calculator!$O$6="SINGLEBAND B",SUM((((N28/100)*$AJ$22)*$AH$22))+(((((N28/100)*$AJ$22)*$AN$22)*$AH$22)*Calculator!$G$6)-((((N28/100)*$AJ$22)*$AN$22)*$AH$22)+((((N28/100)*$AJ$23)*$AH$23)),IF(Calculator!$O$6="SINGLEBAND C",SUM((((N28/100)*$AJ$22)*$AH$22))+(((((N28/100)*$AJ$22)*$AN$22)*$AH$22)*Calculator!$G$7)-((((N28/100)*$AJ$22)*$AN$22)*$AH$22)+((((N28/100)*$AJ$23)*$AH$23)),IF(Calculator!$O$6="SINGLEBAND D",SUM((((N28/100)*$AJ$22)*$AH$22))+(((((N28/100)*$AJ$22)*$AN$22)*$AH$22)*Calculator!$G$8)-((((N28/100)*$AJ$22)*$AN$22)*$AH$22)+((((N28/100)*$AJ$23)*$AH$23)),IF(Calculator!$O$6="SINGLEURBANE",SUM((((N28/100)*$AJ$22)*$AH$22))+(((((N28/100)*$AJ$22)*$AN$22)*$AH$22)*Calculator!$G$9)-((((N28/100)*$AJ$22)*$AN$22)*$AH$22)+((((N28/100)*$AJ$23)*$AH$23)),IF(Calculator!$O$6="SINGLESILVERANOD",SUM((((N28/100)*$AJ$22)*$AH$22))+(((((N28/100)*$AJ$22)*$AN$22)*$AH$22)*Calculator!$G$10)-((((N28/100)*$AJ$22)*$AN$22)*$AH$22)+((((N28/100)*$AJ$23)*$AH$23)),IF(Calculator!$O$6="SINGLEANOD",SUM((((N28/100)*$AJ$22)*$AH$22))+(((((N28/100)*$AJ$22)*$AN$22)*$AH$22)*Calculator!$G$11)-((((N28/100)*$AJ$22)*$AN$22)*$AH$22)+((((N28/100)*$AJ$23)*$AH$23)),IF(Calculator!$O$6="DUALBASE",SUM((((N28/100)*$AJ$22)*$AH$22))+(((((N28/100)*$AJ$22)*$AN$22)*$AH$22)*Calculator!$G$12)-((((N28/100)*$AJ$22)*$AN$22)*$AH$22)+((((N28/100)*$AJ$23)*$AH$23)),IF(Calculator!$O$6="DUALELEMENTS",SUM((((N28/100)*$AJ$22)*$AH$22))+(((((N28/100)*$AJ$22)*$AN$22)*$AH$22)*Calculator!$G$13)-((((N28/100)*$AJ$22)*$AN$22)*$AH$22)+((((N28/100)*$AJ$23)*$AH$23)),IF(Calculator!$O$6="DUALSPECTRUM",SUM((((N28/100)*$AJ$22)*$AH$22))+(((((N28/100)*$AJ$22)*$AN$22)*$AH$22)*Calculator!$G$15)-((((N28/100)*$AJ$22)*$AN$22)*$AH$22)+((((N28/100)*$AJ$23)*$AH$23)),IF(Calculator!$O$6="DUALHOMESTEAD",SUM((((N28/100)*$AJ$22)*$AH$22))+(((((N28/100)*$AJ$22)*$AN$22)*$AH$22)*Calculator!$G$14)-((((N28/100)*$AJ$22)*$AN$22)*$AH$22)+((((N28/100)*$AJ$23)*$AH$23)),IF(Calculator!$O$6="DUALBAND A",SUM((((N28/100)*$AJ$22)*$AH$22))+(((((N28/100)*$AJ$22)*$AN$22)*$AH$22)*Calculator!$G$16)-((((N28/100)*$AJ$22)*$AN$22)*$AH$22)+((((N28/100)*$AJ$23)*$AH$23)),IF(Calculator!$O$6="DUALBAND B",SUM((((N28/100)*$AJ$22)*$AH$22))+(((((N28/100)*$AJ$22)*$AN$22)*$AH$22)*Calculator!$G$17)-((((N28/100)*$AJ$22)*$AN$22)*$AH$22)+((((N28/100)*$AJ$23)*$AH$23)),IF(Calculator!$O$6="DUALBAND C",SUM((((N28/100)*$AJ$22)*$AH$22))+(((((N28/100)*$AJ$22)*$AN$22)*$AH$22)*Calculator!$G$18)-((((N28/100)*$AJ$22)*$AN$22)*$AH$22)+((((N28/100)*$AJ$23)*$AH$23)),IF(Calculator!$O$6="DUALBAND D",SUM((((N28/100)*$AJ$22)*$AH$22))+(((((N28/100)*$AJ$22)*$AN$22)*$AH$22)*Calculator!$G$19)-((((N28/100)*$AJ$22)*$AN$22)*$AH$22)+((((N28/100)*$AJ$23)*$AH$23)),IF(Calculator!$O$6="DUALURBANE",SUM((((N28/100)*$AJ$22)*$AH$22))+(((((N28/100)*$AJ$22)*$AN$22)*$AH$22)*Calculator!$G$20)-((((N28/100)*$AJ$22)*$AN$22)*$AH$22)+((((N28/100)*$AJ$23)*$AH$23)),IF(Calculator!$O$6="DUALSILVERANOD",SUM((((N28/100)*$AJ$22)*$AH$22))+(((((N28/100)*$AJ$22)*$AN$22)*$AH$22)*Calculator!$G$21)-((((N28/100)*$AJ$22)*$AN$22)*$AH$22)+((((N28/100)*$AJ$23)*$AH$23)),IF(Calculator!$O$6="DUALANOD",SUM((((N28/100)*$AJ$22)*$AH$22))+(((((N28/100)*$AJ$22)*$AN$22)*$AH$22)*Calculator!$G$22)-((((N28/100)*$AJ$22)*$AN$22)*$AH$22)+((((N28/100)*$AJ$23)*$AH$23))))))))))))))))))))))))</f>
        <v>225.13760894775385</v>
      </c>
    </row>
    <row r="29" spans="1:40">
      <c r="A29" s="8" t="s">
        <v>1443</v>
      </c>
      <c r="B29" s="2">
        <v>449.85161148071285</v>
      </c>
      <c r="C29" s="2">
        <v>459.11029617309566</v>
      </c>
      <c r="D29" s="2">
        <v>467.52256530761713</v>
      </c>
      <c r="E29" s="2">
        <v>475.93480255126951</v>
      </c>
      <c r="F29" s="2">
        <v>484.56651275634761</v>
      </c>
      <c r="G29" s="2">
        <v>492.97874999999999</v>
      </c>
      <c r="H29" s="2">
        <v>501.39098724365232</v>
      </c>
      <c r="I29" s="2">
        <v>515.47759872436518</v>
      </c>
      <c r="J29" s="2">
        <v>523.88983596801756</v>
      </c>
      <c r="K29" s="2">
        <v>532.29164489746086</v>
      </c>
      <c r="L29" s="2">
        <v>540.70388214111324</v>
      </c>
      <c r="M29" s="2">
        <v>549.11611938476563</v>
      </c>
      <c r="N29" s="2">
        <v>557.52842041015617</v>
      </c>
      <c r="P29" s="8">
        <v>1100</v>
      </c>
      <c r="Q29" s="2">
        <f>IF(Calculator!$O$6="SINGLEBASE",SUM((((B29/100)*$AJ$22)*$AH$22))+((((B29/100)*$AJ$23)*$AH$23)),IF(Calculator!$O$6="SINGLEELEMENTS",SUM((((B29/100)*$AJ$22)*$AH$22))+(((((B29/100)*$AJ$22)*$AN$22)*$AH$22)*Calculator!$G$2)-((((B29/100)*$AJ$22)*$AN$22)*$AH$22)+((((B29/100)*$AJ$23)*$AH$23)),IF(Calculator!$O$6="SINGLESPECTRUM",SUM((((B29/100)*$AJ$22)*$AH$22))+(((((B29/100)*$AJ$22)*$AN$22)*$AH$22)*Calculator!$G$4)-((((B29/100)*$AJ$22)*$AN$22)*$AH$22)+((((B29/100)*$AJ$23)*$AH$23)),IF(Calculator!$O$6="SINGLEHOMESTEAD",SUM((((B29/100)*$AJ$22)*$AH$22))+(((((B29/100)*$AJ$22)*$AN$22)*$AH$22)*Calculator!$G$3)-((((B29/100)*$AJ$22)*$AN$22)*$AH$22)+((((B29/100)*$AJ$23)*$AH$23)),IF(Calculator!$O$6="SINGLEBAND A",SUM((((B29/100)*$AJ$22)*$AH$22))+(((((B29/100)*$AJ$22)*$AN$22)*$AH$22)*Calculator!$G$5)-((((B29/100)*$AJ$22)*$AN$22)*$AH$22)+((((B29/100)*$AJ$23)*$AH$23)),IF(Calculator!$O$6="SINGLEBAND B",SUM((((B29/100)*$AJ$22)*$AH$22))+(((((B29/100)*$AJ$22)*$AN$22)*$AH$22)*Calculator!$G$6)-((((B29/100)*$AJ$22)*$AN$22)*$AH$22)+((((B29/100)*$AJ$23)*$AH$23)),IF(Calculator!$O$6="SINGLEBAND C",SUM((((B29/100)*$AJ$22)*$AH$22))+(((((B29/100)*$AJ$22)*$AN$22)*$AH$22)*Calculator!$G$7)-((((B29/100)*$AJ$22)*$AN$22)*$AH$22)+((((B29/100)*$AJ$23)*$AH$23)),IF(Calculator!$O$6="SINGLEBAND D",SUM((((B29/100)*$AJ$22)*$AH$22))+(((((B29/100)*$AJ$22)*$AN$22)*$AH$22)*Calculator!$G$8)-((((B29/100)*$AJ$22)*$AN$22)*$AH$22)+((((B29/100)*$AJ$23)*$AH$23)),IF(Calculator!$O$6="SINGLEURBANE",SUM((((B29/100)*$AJ$22)*$AH$22))+(((((B29/100)*$AJ$22)*$AN$22)*$AH$22)*Calculator!$G$9)-((((B29/100)*$AJ$22)*$AN$22)*$AH$22)+((((B29/100)*$AJ$23)*$AH$23)),IF(Calculator!$O$6="SINGLESILVERANOD",SUM((((B29/100)*$AJ$22)*$AH$22))+(((((B29/100)*$AJ$22)*$AN$22)*$AH$22)*Calculator!$G$10)-((((B29/100)*$AJ$22)*$AN$22)*$AH$22)+((((B29/100)*$AJ$23)*$AH$23)),IF(Calculator!$O$6="SINGLEANOD",SUM((((B29/100)*$AJ$22)*$AH$22))+(((((B29/100)*$AJ$22)*$AN$22)*$AH$22)*Calculator!$G$11)-((((B29/100)*$AJ$22)*$AN$22)*$AH$22)+((((B29/100)*$AJ$23)*$AH$23)),IF(Calculator!$O$6="DUALBASE",SUM((((B29/100)*$AJ$22)*$AH$22))+(((((B29/100)*$AJ$22)*$AN$22)*$AH$22)*Calculator!$G$12)-((((B29/100)*$AJ$22)*$AN$22)*$AH$22)+((((B29/100)*$AJ$23)*$AH$23)),IF(Calculator!$O$6="DUALELEMENTS",SUM((((B29/100)*$AJ$22)*$AH$22))+(((((B29/100)*$AJ$22)*$AN$22)*$AH$22)*Calculator!$G$13)-((((B29/100)*$AJ$22)*$AN$22)*$AH$22)+((((B29/100)*$AJ$23)*$AH$23)),IF(Calculator!$O$6="DUALSPECTRUM",SUM((((B29/100)*$AJ$22)*$AH$22))+(((((B29/100)*$AJ$22)*$AN$22)*$AH$22)*Calculator!$G$15)-((((B29/100)*$AJ$22)*$AN$22)*$AH$22)+((((B29/100)*$AJ$23)*$AH$23)),IF(Calculator!$O$6="DUALHOMESTEAD",SUM((((B29/100)*$AJ$22)*$AH$22))+(((((B29/100)*$AJ$22)*$AN$22)*$AH$22)*Calculator!$G$14)-((((B29/100)*$AJ$22)*$AN$22)*$AH$22)+((((B29/100)*$AJ$23)*$AH$23)),IF(Calculator!$O$6="DUALBAND A",SUM((((B29/100)*$AJ$22)*$AH$22))+(((((B29/100)*$AJ$22)*$AN$22)*$AH$22)*Calculator!$G$16)-((((B29/100)*$AJ$22)*$AN$22)*$AH$22)+((((B29/100)*$AJ$23)*$AH$23)),IF(Calculator!$O$6="DUALBAND B",SUM((((B29/100)*$AJ$22)*$AH$22))+(((((B29/100)*$AJ$22)*$AN$22)*$AH$22)*Calculator!$G$17)-((((B29/100)*$AJ$22)*$AN$22)*$AH$22)+((((B29/100)*$AJ$23)*$AH$23)),IF(Calculator!$O$6="DUALBAND C",SUM((((B29/100)*$AJ$22)*$AH$22))+(((((B29/100)*$AJ$22)*$AN$22)*$AH$22)*Calculator!$G$18)-((((B29/100)*$AJ$22)*$AN$22)*$AH$22)+((((B29/100)*$AJ$23)*$AH$23)),IF(Calculator!$O$6="DUALBAND D",SUM((((B29/100)*$AJ$22)*$AH$22))+(((((B29/100)*$AJ$22)*$AN$22)*$AH$22)*Calculator!$G$19)-((((B29/100)*$AJ$22)*$AN$22)*$AH$22)+((((B29/100)*$AJ$23)*$AH$23)),IF(Calculator!$O$6="DUALURBANE",SUM((((B29/100)*$AJ$22)*$AH$22))+(((((B29/100)*$AJ$22)*$AN$22)*$AH$22)*Calculator!$G$20)-((((B29/100)*$AJ$22)*$AN$22)*$AH$22)+((((B29/100)*$AJ$23)*$AH$23)),IF(Calculator!$O$6="DUALSILVERANOD",SUM((((B29/100)*$AJ$22)*$AH$22))+(((((B29/100)*$AJ$22)*$AN$22)*$AH$22)*Calculator!$G$21)-((((B29/100)*$AJ$22)*$AN$22)*$AH$22)+((((B29/100)*$AJ$23)*$AH$23)),IF(Calculator!$O$6="DUALANOD",SUM((((B29/100)*$AJ$22)*$AH$22))+(((((B29/100)*$AJ$22)*$AN$22)*$AH$22)*Calculator!$G$22)-((((B29/100)*$AJ$22)*$AN$22)*$AH$22)+((((B29/100)*$AJ$23)*$AH$23))))))))))))))))))))))))</f>
        <v>184.43916070709224</v>
      </c>
      <c r="R29" s="2">
        <f>IF(Calculator!$O$6="SINGLEBASE",SUM((((C29/100)*$AJ$22)*$AH$22))+((((C29/100)*$AJ$23)*$AH$23)),IF(Calculator!$O$6="SINGLEELEMENTS",SUM((((C29/100)*$AJ$22)*$AH$22))+(((((C29/100)*$AJ$22)*$AN$22)*$AH$22)*Calculator!$G$2)-((((C29/100)*$AJ$22)*$AN$22)*$AH$22)+((((C29/100)*$AJ$23)*$AH$23)),IF(Calculator!$O$6="SINGLESPECTRUM",SUM((((C29/100)*$AJ$22)*$AH$22))+(((((C29/100)*$AJ$22)*$AN$22)*$AH$22)*Calculator!$G$4)-((((C29/100)*$AJ$22)*$AN$22)*$AH$22)+((((C29/100)*$AJ$23)*$AH$23)),IF(Calculator!$O$6="SINGLEHOMESTEAD",SUM((((C29/100)*$AJ$22)*$AH$22))+(((((C29/100)*$AJ$22)*$AN$22)*$AH$22)*Calculator!$G$3)-((((C29/100)*$AJ$22)*$AN$22)*$AH$22)+((((C29/100)*$AJ$23)*$AH$23)),IF(Calculator!$O$6="SINGLEBAND A",SUM((((C29/100)*$AJ$22)*$AH$22))+(((((C29/100)*$AJ$22)*$AN$22)*$AH$22)*Calculator!$G$5)-((((C29/100)*$AJ$22)*$AN$22)*$AH$22)+((((C29/100)*$AJ$23)*$AH$23)),IF(Calculator!$O$6="SINGLEBAND B",SUM((((C29/100)*$AJ$22)*$AH$22))+(((((C29/100)*$AJ$22)*$AN$22)*$AH$22)*Calculator!$G$6)-((((C29/100)*$AJ$22)*$AN$22)*$AH$22)+((((C29/100)*$AJ$23)*$AH$23)),IF(Calculator!$O$6="SINGLEBAND C",SUM((((C29/100)*$AJ$22)*$AH$22))+(((((C29/100)*$AJ$22)*$AN$22)*$AH$22)*Calculator!$G$7)-((((C29/100)*$AJ$22)*$AN$22)*$AH$22)+((((C29/100)*$AJ$23)*$AH$23)),IF(Calculator!$O$6="SINGLEBAND D",SUM((((C29/100)*$AJ$22)*$AH$22))+(((((C29/100)*$AJ$22)*$AN$22)*$AH$22)*Calculator!$G$8)-((((C29/100)*$AJ$22)*$AN$22)*$AH$22)+((((C29/100)*$AJ$23)*$AH$23)),IF(Calculator!$O$6="SINGLEURBANE",SUM((((C29/100)*$AJ$22)*$AH$22))+(((((C29/100)*$AJ$22)*$AN$22)*$AH$22)*Calculator!$G$9)-((((C29/100)*$AJ$22)*$AN$22)*$AH$22)+((((C29/100)*$AJ$23)*$AH$23)),IF(Calculator!$O$6="SINGLESILVERANOD",SUM((((C29/100)*$AJ$22)*$AH$22))+(((((C29/100)*$AJ$22)*$AN$22)*$AH$22)*Calculator!$G$10)-((((C29/100)*$AJ$22)*$AN$22)*$AH$22)+((((C29/100)*$AJ$23)*$AH$23)),IF(Calculator!$O$6="SINGLEANOD",SUM((((C29/100)*$AJ$22)*$AH$22))+(((((C29/100)*$AJ$22)*$AN$22)*$AH$22)*Calculator!$G$11)-((((C29/100)*$AJ$22)*$AN$22)*$AH$22)+((((C29/100)*$AJ$23)*$AH$23)),IF(Calculator!$O$6="DUALBASE",SUM((((C29/100)*$AJ$22)*$AH$22))+(((((C29/100)*$AJ$22)*$AN$22)*$AH$22)*Calculator!$G$12)-((((C29/100)*$AJ$22)*$AN$22)*$AH$22)+((((C29/100)*$AJ$23)*$AH$23)),IF(Calculator!$O$6="DUALELEMENTS",SUM((((C29/100)*$AJ$22)*$AH$22))+(((((C29/100)*$AJ$22)*$AN$22)*$AH$22)*Calculator!$G$13)-((((C29/100)*$AJ$22)*$AN$22)*$AH$22)+((((C29/100)*$AJ$23)*$AH$23)),IF(Calculator!$O$6="DUALSPECTRUM",SUM((((C29/100)*$AJ$22)*$AH$22))+(((((C29/100)*$AJ$22)*$AN$22)*$AH$22)*Calculator!$G$15)-((((C29/100)*$AJ$22)*$AN$22)*$AH$22)+((((C29/100)*$AJ$23)*$AH$23)),IF(Calculator!$O$6="DUALHOMESTEAD",SUM((((C29/100)*$AJ$22)*$AH$22))+(((((C29/100)*$AJ$22)*$AN$22)*$AH$22)*Calculator!$G$14)-((((C29/100)*$AJ$22)*$AN$22)*$AH$22)+((((C29/100)*$AJ$23)*$AH$23)),IF(Calculator!$O$6="DUALBAND A",SUM((((C29/100)*$AJ$22)*$AH$22))+(((((C29/100)*$AJ$22)*$AN$22)*$AH$22)*Calculator!$G$16)-((((C29/100)*$AJ$22)*$AN$22)*$AH$22)+((((C29/100)*$AJ$23)*$AH$23)),IF(Calculator!$O$6="DUALBAND B",SUM((((C29/100)*$AJ$22)*$AH$22))+(((((C29/100)*$AJ$22)*$AN$22)*$AH$22)*Calculator!$G$17)-((((C29/100)*$AJ$22)*$AN$22)*$AH$22)+((((C29/100)*$AJ$23)*$AH$23)),IF(Calculator!$O$6="DUALBAND C",SUM((((C29/100)*$AJ$22)*$AH$22))+(((((C29/100)*$AJ$22)*$AN$22)*$AH$22)*Calculator!$G$18)-((((C29/100)*$AJ$22)*$AN$22)*$AH$22)+((((C29/100)*$AJ$23)*$AH$23)),IF(Calculator!$O$6="DUALBAND D",SUM((((C29/100)*$AJ$22)*$AH$22))+(((((C29/100)*$AJ$22)*$AN$22)*$AH$22)*Calculator!$G$19)-((((C29/100)*$AJ$22)*$AN$22)*$AH$22)+((((C29/100)*$AJ$23)*$AH$23)),IF(Calculator!$O$6="DUALURBANE",SUM((((C29/100)*$AJ$22)*$AH$22))+(((((C29/100)*$AJ$22)*$AN$22)*$AH$22)*Calculator!$G$20)-((((C29/100)*$AJ$22)*$AN$22)*$AH$22)+((((C29/100)*$AJ$23)*$AH$23)),IF(Calculator!$O$6="DUALSILVERANOD",SUM((((C29/100)*$AJ$22)*$AH$22))+(((((C29/100)*$AJ$22)*$AN$22)*$AH$22)*Calculator!$G$21)-((((C29/100)*$AJ$22)*$AN$22)*$AH$22)+((((C29/100)*$AJ$23)*$AH$23)),IF(Calculator!$O$6="DUALANOD",SUM((((C29/100)*$AJ$22)*$AH$22))+(((((C29/100)*$AJ$22)*$AN$22)*$AH$22)*Calculator!$G$22)-((((C29/100)*$AJ$22)*$AN$22)*$AH$22)+((((C29/100)*$AJ$23)*$AH$23))))))))))))))))))))))))</f>
        <v>188.2352214309692</v>
      </c>
      <c r="S29" s="2">
        <f>IF(Calculator!$O$6="SINGLEBASE",SUM((((D29/100)*$AJ$22)*$AH$22))+((((D29/100)*$AJ$23)*$AH$23)),IF(Calculator!$O$6="SINGLEELEMENTS",SUM((((D29/100)*$AJ$22)*$AH$22))+(((((D29/100)*$AJ$22)*$AN$22)*$AH$22)*Calculator!$G$2)-((((D29/100)*$AJ$22)*$AN$22)*$AH$22)+((((D29/100)*$AJ$23)*$AH$23)),IF(Calculator!$O$6="SINGLESPECTRUM",SUM((((D29/100)*$AJ$22)*$AH$22))+(((((D29/100)*$AJ$22)*$AN$22)*$AH$22)*Calculator!$G$4)-((((D29/100)*$AJ$22)*$AN$22)*$AH$22)+((((D29/100)*$AJ$23)*$AH$23)),IF(Calculator!$O$6="SINGLEHOMESTEAD",SUM((((D29/100)*$AJ$22)*$AH$22))+(((((D29/100)*$AJ$22)*$AN$22)*$AH$22)*Calculator!$G$3)-((((D29/100)*$AJ$22)*$AN$22)*$AH$22)+((((D29/100)*$AJ$23)*$AH$23)),IF(Calculator!$O$6="SINGLEBAND A",SUM((((D29/100)*$AJ$22)*$AH$22))+(((((D29/100)*$AJ$22)*$AN$22)*$AH$22)*Calculator!$G$5)-((((D29/100)*$AJ$22)*$AN$22)*$AH$22)+((((D29/100)*$AJ$23)*$AH$23)),IF(Calculator!$O$6="SINGLEBAND B",SUM((((D29/100)*$AJ$22)*$AH$22))+(((((D29/100)*$AJ$22)*$AN$22)*$AH$22)*Calculator!$G$6)-((((D29/100)*$AJ$22)*$AN$22)*$AH$22)+((((D29/100)*$AJ$23)*$AH$23)),IF(Calculator!$O$6="SINGLEBAND C",SUM((((D29/100)*$AJ$22)*$AH$22))+(((((D29/100)*$AJ$22)*$AN$22)*$AH$22)*Calculator!$G$7)-((((D29/100)*$AJ$22)*$AN$22)*$AH$22)+((((D29/100)*$AJ$23)*$AH$23)),IF(Calculator!$O$6="SINGLEBAND D",SUM((((D29/100)*$AJ$22)*$AH$22))+(((((D29/100)*$AJ$22)*$AN$22)*$AH$22)*Calculator!$G$8)-((((D29/100)*$AJ$22)*$AN$22)*$AH$22)+((((D29/100)*$AJ$23)*$AH$23)),IF(Calculator!$O$6="SINGLEURBANE",SUM((((D29/100)*$AJ$22)*$AH$22))+(((((D29/100)*$AJ$22)*$AN$22)*$AH$22)*Calculator!$G$9)-((((D29/100)*$AJ$22)*$AN$22)*$AH$22)+((((D29/100)*$AJ$23)*$AH$23)),IF(Calculator!$O$6="SINGLESILVERANOD",SUM((((D29/100)*$AJ$22)*$AH$22))+(((((D29/100)*$AJ$22)*$AN$22)*$AH$22)*Calculator!$G$10)-((((D29/100)*$AJ$22)*$AN$22)*$AH$22)+((((D29/100)*$AJ$23)*$AH$23)),IF(Calculator!$O$6="SINGLEANOD",SUM((((D29/100)*$AJ$22)*$AH$22))+(((((D29/100)*$AJ$22)*$AN$22)*$AH$22)*Calculator!$G$11)-((((D29/100)*$AJ$22)*$AN$22)*$AH$22)+((((D29/100)*$AJ$23)*$AH$23)),IF(Calculator!$O$6="DUALBASE",SUM((((D29/100)*$AJ$22)*$AH$22))+(((((D29/100)*$AJ$22)*$AN$22)*$AH$22)*Calculator!$G$12)-((((D29/100)*$AJ$22)*$AN$22)*$AH$22)+((((D29/100)*$AJ$23)*$AH$23)),IF(Calculator!$O$6="DUALELEMENTS",SUM((((D29/100)*$AJ$22)*$AH$22))+(((((D29/100)*$AJ$22)*$AN$22)*$AH$22)*Calculator!$G$13)-((((D29/100)*$AJ$22)*$AN$22)*$AH$22)+((((D29/100)*$AJ$23)*$AH$23)),IF(Calculator!$O$6="DUALSPECTRUM",SUM((((D29/100)*$AJ$22)*$AH$22))+(((((D29/100)*$AJ$22)*$AN$22)*$AH$22)*Calculator!$G$15)-((((D29/100)*$AJ$22)*$AN$22)*$AH$22)+((((D29/100)*$AJ$23)*$AH$23)),IF(Calculator!$O$6="DUALHOMESTEAD",SUM((((D29/100)*$AJ$22)*$AH$22))+(((((D29/100)*$AJ$22)*$AN$22)*$AH$22)*Calculator!$G$14)-((((D29/100)*$AJ$22)*$AN$22)*$AH$22)+((((D29/100)*$AJ$23)*$AH$23)),IF(Calculator!$O$6="DUALBAND A",SUM((((D29/100)*$AJ$22)*$AH$22))+(((((D29/100)*$AJ$22)*$AN$22)*$AH$22)*Calculator!$G$16)-((((D29/100)*$AJ$22)*$AN$22)*$AH$22)+((((D29/100)*$AJ$23)*$AH$23)),IF(Calculator!$O$6="DUALBAND B",SUM((((D29/100)*$AJ$22)*$AH$22))+(((((D29/100)*$AJ$22)*$AN$22)*$AH$22)*Calculator!$G$17)-((((D29/100)*$AJ$22)*$AN$22)*$AH$22)+((((D29/100)*$AJ$23)*$AH$23)),IF(Calculator!$O$6="DUALBAND C",SUM((((D29/100)*$AJ$22)*$AH$22))+(((((D29/100)*$AJ$22)*$AN$22)*$AH$22)*Calculator!$G$18)-((((D29/100)*$AJ$22)*$AN$22)*$AH$22)+((((D29/100)*$AJ$23)*$AH$23)),IF(Calculator!$O$6="DUALBAND D",SUM((((D29/100)*$AJ$22)*$AH$22))+(((((D29/100)*$AJ$22)*$AN$22)*$AH$22)*Calculator!$G$19)-((((D29/100)*$AJ$22)*$AN$22)*$AH$22)+((((D29/100)*$AJ$23)*$AH$23)),IF(Calculator!$O$6="DUALURBANE",SUM((((D29/100)*$AJ$22)*$AH$22))+(((((D29/100)*$AJ$22)*$AN$22)*$AH$22)*Calculator!$G$20)-((((D29/100)*$AJ$22)*$AN$22)*$AH$22)+((((D29/100)*$AJ$23)*$AH$23)),IF(Calculator!$O$6="DUALSILVERANOD",SUM((((D29/100)*$AJ$22)*$AH$22))+(((((D29/100)*$AJ$22)*$AN$22)*$AH$22)*Calculator!$G$21)-((((D29/100)*$AJ$22)*$AN$22)*$AH$22)+((((D29/100)*$AJ$23)*$AH$23)),IF(Calculator!$O$6="DUALANOD",SUM((((D29/100)*$AJ$22)*$AH$22))+(((((D29/100)*$AJ$22)*$AN$22)*$AH$22)*Calculator!$G$22)-((((D29/100)*$AJ$22)*$AN$22)*$AH$22)+((((D29/100)*$AJ$23)*$AH$23))))))))))))))))))))))))</f>
        <v>191.68425177612301</v>
      </c>
      <c r="T29" s="2">
        <f>IF(Calculator!$O$6="SINGLEBASE",SUM((((E29/100)*$AJ$22)*$AH$22))+((((E29/100)*$AJ$23)*$AH$23)),IF(Calculator!$O$6="SINGLEELEMENTS",SUM((((E29/100)*$AJ$22)*$AH$22))+(((((E29/100)*$AJ$22)*$AN$22)*$AH$22)*Calculator!$G$2)-((((E29/100)*$AJ$22)*$AN$22)*$AH$22)+((((E29/100)*$AJ$23)*$AH$23)),IF(Calculator!$O$6="SINGLESPECTRUM",SUM((((E29/100)*$AJ$22)*$AH$22))+(((((E29/100)*$AJ$22)*$AN$22)*$AH$22)*Calculator!$G$4)-((((E29/100)*$AJ$22)*$AN$22)*$AH$22)+((((E29/100)*$AJ$23)*$AH$23)),IF(Calculator!$O$6="SINGLEHOMESTEAD",SUM((((E29/100)*$AJ$22)*$AH$22))+(((((E29/100)*$AJ$22)*$AN$22)*$AH$22)*Calculator!$G$3)-((((E29/100)*$AJ$22)*$AN$22)*$AH$22)+((((E29/100)*$AJ$23)*$AH$23)),IF(Calculator!$O$6="SINGLEBAND A",SUM((((E29/100)*$AJ$22)*$AH$22))+(((((E29/100)*$AJ$22)*$AN$22)*$AH$22)*Calculator!$G$5)-((((E29/100)*$AJ$22)*$AN$22)*$AH$22)+((((E29/100)*$AJ$23)*$AH$23)),IF(Calculator!$O$6="SINGLEBAND B",SUM((((E29/100)*$AJ$22)*$AH$22))+(((((E29/100)*$AJ$22)*$AN$22)*$AH$22)*Calculator!$G$6)-((((E29/100)*$AJ$22)*$AN$22)*$AH$22)+((((E29/100)*$AJ$23)*$AH$23)),IF(Calculator!$O$6="SINGLEBAND C",SUM((((E29/100)*$AJ$22)*$AH$22))+(((((E29/100)*$AJ$22)*$AN$22)*$AH$22)*Calculator!$G$7)-((((E29/100)*$AJ$22)*$AN$22)*$AH$22)+((((E29/100)*$AJ$23)*$AH$23)),IF(Calculator!$O$6="SINGLEBAND D",SUM((((E29/100)*$AJ$22)*$AH$22))+(((((E29/100)*$AJ$22)*$AN$22)*$AH$22)*Calculator!$G$8)-((((E29/100)*$AJ$22)*$AN$22)*$AH$22)+((((E29/100)*$AJ$23)*$AH$23)),IF(Calculator!$O$6="SINGLEURBANE",SUM((((E29/100)*$AJ$22)*$AH$22))+(((((E29/100)*$AJ$22)*$AN$22)*$AH$22)*Calculator!$G$9)-((((E29/100)*$AJ$22)*$AN$22)*$AH$22)+((((E29/100)*$AJ$23)*$AH$23)),IF(Calculator!$O$6="SINGLESILVERANOD",SUM((((E29/100)*$AJ$22)*$AH$22))+(((((E29/100)*$AJ$22)*$AN$22)*$AH$22)*Calculator!$G$10)-((((E29/100)*$AJ$22)*$AN$22)*$AH$22)+((((E29/100)*$AJ$23)*$AH$23)),IF(Calculator!$O$6="SINGLEANOD",SUM((((E29/100)*$AJ$22)*$AH$22))+(((((E29/100)*$AJ$22)*$AN$22)*$AH$22)*Calculator!$G$11)-((((E29/100)*$AJ$22)*$AN$22)*$AH$22)+((((E29/100)*$AJ$23)*$AH$23)),IF(Calculator!$O$6="DUALBASE",SUM((((E29/100)*$AJ$22)*$AH$22))+(((((E29/100)*$AJ$22)*$AN$22)*$AH$22)*Calculator!$G$12)-((((E29/100)*$AJ$22)*$AN$22)*$AH$22)+((((E29/100)*$AJ$23)*$AH$23)),IF(Calculator!$O$6="DUALELEMENTS",SUM((((E29/100)*$AJ$22)*$AH$22))+(((((E29/100)*$AJ$22)*$AN$22)*$AH$22)*Calculator!$G$13)-((((E29/100)*$AJ$22)*$AN$22)*$AH$22)+((((E29/100)*$AJ$23)*$AH$23)),IF(Calculator!$O$6="DUALSPECTRUM",SUM((((E29/100)*$AJ$22)*$AH$22))+(((((E29/100)*$AJ$22)*$AN$22)*$AH$22)*Calculator!$G$15)-((((E29/100)*$AJ$22)*$AN$22)*$AH$22)+((((E29/100)*$AJ$23)*$AH$23)),IF(Calculator!$O$6="DUALHOMESTEAD",SUM((((E29/100)*$AJ$22)*$AH$22))+(((((E29/100)*$AJ$22)*$AN$22)*$AH$22)*Calculator!$G$14)-((((E29/100)*$AJ$22)*$AN$22)*$AH$22)+((((E29/100)*$AJ$23)*$AH$23)),IF(Calculator!$O$6="DUALBAND A",SUM((((E29/100)*$AJ$22)*$AH$22))+(((((E29/100)*$AJ$22)*$AN$22)*$AH$22)*Calculator!$G$16)-((((E29/100)*$AJ$22)*$AN$22)*$AH$22)+((((E29/100)*$AJ$23)*$AH$23)),IF(Calculator!$O$6="DUALBAND B",SUM((((E29/100)*$AJ$22)*$AH$22))+(((((E29/100)*$AJ$22)*$AN$22)*$AH$22)*Calculator!$G$17)-((((E29/100)*$AJ$22)*$AN$22)*$AH$22)+((((E29/100)*$AJ$23)*$AH$23)),IF(Calculator!$O$6="DUALBAND C",SUM((((E29/100)*$AJ$22)*$AH$22))+(((((E29/100)*$AJ$22)*$AN$22)*$AH$22)*Calculator!$G$18)-((((E29/100)*$AJ$22)*$AN$22)*$AH$22)+((((E29/100)*$AJ$23)*$AH$23)),IF(Calculator!$O$6="DUALBAND D",SUM((((E29/100)*$AJ$22)*$AH$22))+(((((E29/100)*$AJ$22)*$AN$22)*$AH$22)*Calculator!$G$19)-((((E29/100)*$AJ$22)*$AN$22)*$AH$22)+((((E29/100)*$AJ$23)*$AH$23)),IF(Calculator!$O$6="DUALURBANE",SUM((((E29/100)*$AJ$22)*$AH$22))+(((((E29/100)*$AJ$22)*$AN$22)*$AH$22)*Calculator!$G$20)-((((E29/100)*$AJ$22)*$AN$22)*$AH$22)+((((E29/100)*$AJ$23)*$AH$23)),IF(Calculator!$O$6="DUALSILVERANOD",SUM((((E29/100)*$AJ$22)*$AH$22))+(((((E29/100)*$AJ$22)*$AN$22)*$AH$22)*Calculator!$G$21)-((((E29/100)*$AJ$22)*$AN$22)*$AH$22)+((((E29/100)*$AJ$23)*$AH$23)),IF(Calculator!$O$6="DUALANOD",SUM((((E29/100)*$AJ$22)*$AH$22))+(((((E29/100)*$AJ$22)*$AN$22)*$AH$22)*Calculator!$G$22)-((((E29/100)*$AJ$22)*$AN$22)*$AH$22)+((((E29/100)*$AJ$23)*$AH$23))))))))))))))))))))))))</f>
        <v>195.13326904602047</v>
      </c>
      <c r="U29" s="2">
        <f>IF(Calculator!$O$6="SINGLEBASE",SUM((((F29/100)*$AJ$22)*$AH$22))+((((F29/100)*$AJ$23)*$AH$23)),IF(Calculator!$O$6="SINGLEELEMENTS",SUM((((F29/100)*$AJ$22)*$AH$22))+(((((F29/100)*$AJ$22)*$AN$22)*$AH$22)*Calculator!$G$2)-((((F29/100)*$AJ$22)*$AN$22)*$AH$22)+((((F29/100)*$AJ$23)*$AH$23)),IF(Calculator!$O$6="SINGLESPECTRUM",SUM((((F29/100)*$AJ$22)*$AH$22))+(((((F29/100)*$AJ$22)*$AN$22)*$AH$22)*Calculator!$G$4)-((((F29/100)*$AJ$22)*$AN$22)*$AH$22)+((((F29/100)*$AJ$23)*$AH$23)),IF(Calculator!$O$6="SINGLEHOMESTEAD",SUM((((F29/100)*$AJ$22)*$AH$22))+(((((F29/100)*$AJ$22)*$AN$22)*$AH$22)*Calculator!$G$3)-((((F29/100)*$AJ$22)*$AN$22)*$AH$22)+((((F29/100)*$AJ$23)*$AH$23)),IF(Calculator!$O$6="SINGLEBAND A",SUM((((F29/100)*$AJ$22)*$AH$22))+(((((F29/100)*$AJ$22)*$AN$22)*$AH$22)*Calculator!$G$5)-((((F29/100)*$AJ$22)*$AN$22)*$AH$22)+((((F29/100)*$AJ$23)*$AH$23)),IF(Calculator!$O$6="SINGLEBAND B",SUM((((F29/100)*$AJ$22)*$AH$22))+(((((F29/100)*$AJ$22)*$AN$22)*$AH$22)*Calculator!$G$6)-((((F29/100)*$AJ$22)*$AN$22)*$AH$22)+((((F29/100)*$AJ$23)*$AH$23)),IF(Calculator!$O$6="SINGLEBAND C",SUM((((F29/100)*$AJ$22)*$AH$22))+(((((F29/100)*$AJ$22)*$AN$22)*$AH$22)*Calculator!$G$7)-((((F29/100)*$AJ$22)*$AN$22)*$AH$22)+((((F29/100)*$AJ$23)*$AH$23)),IF(Calculator!$O$6="SINGLEBAND D",SUM((((F29/100)*$AJ$22)*$AH$22))+(((((F29/100)*$AJ$22)*$AN$22)*$AH$22)*Calculator!$G$8)-((((F29/100)*$AJ$22)*$AN$22)*$AH$22)+((((F29/100)*$AJ$23)*$AH$23)),IF(Calculator!$O$6="SINGLEURBANE",SUM((((F29/100)*$AJ$22)*$AH$22))+(((((F29/100)*$AJ$22)*$AN$22)*$AH$22)*Calculator!$G$9)-((((F29/100)*$AJ$22)*$AN$22)*$AH$22)+((((F29/100)*$AJ$23)*$AH$23)),IF(Calculator!$O$6="SINGLESILVERANOD",SUM((((F29/100)*$AJ$22)*$AH$22))+(((((F29/100)*$AJ$22)*$AN$22)*$AH$22)*Calculator!$G$10)-((((F29/100)*$AJ$22)*$AN$22)*$AH$22)+((((F29/100)*$AJ$23)*$AH$23)),IF(Calculator!$O$6="SINGLEANOD",SUM((((F29/100)*$AJ$22)*$AH$22))+(((((F29/100)*$AJ$22)*$AN$22)*$AH$22)*Calculator!$G$11)-((((F29/100)*$AJ$22)*$AN$22)*$AH$22)+((((F29/100)*$AJ$23)*$AH$23)),IF(Calculator!$O$6="DUALBASE",SUM((((F29/100)*$AJ$22)*$AH$22))+(((((F29/100)*$AJ$22)*$AN$22)*$AH$22)*Calculator!$G$12)-((((F29/100)*$AJ$22)*$AN$22)*$AH$22)+((((F29/100)*$AJ$23)*$AH$23)),IF(Calculator!$O$6="DUALELEMENTS",SUM((((F29/100)*$AJ$22)*$AH$22))+(((((F29/100)*$AJ$22)*$AN$22)*$AH$22)*Calculator!$G$13)-((((F29/100)*$AJ$22)*$AN$22)*$AH$22)+((((F29/100)*$AJ$23)*$AH$23)),IF(Calculator!$O$6="DUALSPECTRUM",SUM((((F29/100)*$AJ$22)*$AH$22))+(((((F29/100)*$AJ$22)*$AN$22)*$AH$22)*Calculator!$G$15)-((((F29/100)*$AJ$22)*$AN$22)*$AH$22)+((((F29/100)*$AJ$23)*$AH$23)),IF(Calculator!$O$6="DUALHOMESTEAD",SUM((((F29/100)*$AJ$22)*$AH$22))+(((((F29/100)*$AJ$22)*$AN$22)*$AH$22)*Calculator!$G$14)-((((F29/100)*$AJ$22)*$AN$22)*$AH$22)+((((F29/100)*$AJ$23)*$AH$23)),IF(Calculator!$O$6="DUALBAND A",SUM((((F29/100)*$AJ$22)*$AH$22))+(((((F29/100)*$AJ$22)*$AN$22)*$AH$22)*Calculator!$G$16)-((((F29/100)*$AJ$22)*$AN$22)*$AH$22)+((((F29/100)*$AJ$23)*$AH$23)),IF(Calculator!$O$6="DUALBAND B",SUM((((F29/100)*$AJ$22)*$AH$22))+(((((F29/100)*$AJ$22)*$AN$22)*$AH$22)*Calculator!$G$17)-((((F29/100)*$AJ$22)*$AN$22)*$AH$22)+((((F29/100)*$AJ$23)*$AH$23)),IF(Calculator!$O$6="DUALBAND C",SUM((((F29/100)*$AJ$22)*$AH$22))+(((((F29/100)*$AJ$22)*$AN$22)*$AH$22)*Calculator!$G$18)-((((F29/100)*$AJ$22)*$AN$22)*$AH$22)+((((F29/100)*$AJ$23)*$AH$23)),IF(Calculator!$O$6="DUALBAND D",SUM((((F29/100)*$AJ$22)*$AH$22))+(((((F29/100)*$AJ$22)*$AN$22)*$AH$22)*Calculator!$G$19)-((((F29/100)*$AJ$22)*$AN$22)*$AH$22)+((((F29/100)*$AJ$23)*$AH$23)),IF(Calculator!$O$6="DUALURBANE",SUM((((F29/100)*$AJ$22)*$AH$22))+(((((F29/100)*$AJ$22)*$AN$22)*$AH$22)*Calculator!$G$20)-((((F29/100)*$AJ$22)*$AN$22)*$AH$22)+((((F29/100)*$AJ$23)*$AH$23)),IF(Calculator!$O$6="DUALSILVERANOD",SUM((((F29/100)*$AJ$22)*$AH$22))+(((((F29/100)*$AJ$22)*$AN$22)*$AH$22)*Calculator!$G$21)-((((F29/100)*$AJ$22)*$AN$22)*$AH$22)+((((F29/100)*$AJ$23)*$AH$23)),IF(Calculator!$O$6="DUALANOD",SUM((((F29/100)*$AJ$22)*$AH$22))+(((((F29/100)*$AJ$22)*$AN$22)*$AH$22)*Calculator!$G$22)-((((F29/100)*$AJ$22)*$AN$22)*$AH$22)+((((F29/100)*$AJ$23)*$AH$23))))))))))))))))))))))))</f>
        <v>198.67227023010247</v>
      </c>
      <c r="V29" s="2">
        <f>IF(Calculator!$O$6="SINGLEBASE",SUM((((G29/100)*$AJ$22)*$AH$22))+((((G29/100)*$AJ$23)*$AH$23)),IF(Calculator!$O$6="SINGLEELEMENTS",SUM((((G29/100)*$AJ$22)*$AH$22))+(((((G29/100)*$AJ$22)*$AN$22)*$AH$22)*Calculator!$G$2)-((((G29/100)*$AJ$22)*$AN$22)*$AH$22)+((((G29/100)*$AJ$23)*$AH$23)),IF(Calculator!$O$6="SINGLESPECTRUM",SUM((((G29/100)*$AJ$22)*$AH$22))+(((((G29/100)*$AJ$22)*$AN$22)*$AH$22)*Calculator!$G$4)-((((G29/100)*$AJ$22)*$AN$22)*$AH$22)+((((G29/100)*$AJ$23)*$AH$23)),IF(Calculator!$O$6="SINGLEHOMESTEAD",SUM((((G29/100)*$AJ$22)*$AH$22))+(((((G29/100)*$AJ$22)*$AN$22)*$AH$22)*Calculator!$G$3)-((((G29/100)*$AJ$22)*$AN$22)*$AH$22)+((((G29/100)*$AJ$23)*$AH$23)),IF(Calculator!$O$6="SINGLEBAND A",SUM((((G29/100)*$AJ$22)*$AH$22))+(((((G29/100)*$AJ$22)*$AN$22)*$AH$22)*Calculator!$G$5)-((((G29/100)*$AJ$22)*$AN$22)*$AH$22)+((((G29/100)*$AJ$23)*$AH$23)),IF(Calculator!$O$6="SINGLEBAND B",SUM((((G29/100)*$AJ$22)*$AH$22))+(((((G29/100)*$AJ$22)*$AN$22)*$AH$22)*Calculator!$G$6)-((((G29/100)*$AJ$22)*$AN$22)*$AH$22)+((((G29/100)*$AJ$23)*$AH$23)),IF(Calculator!$O$6="SINGLEBAND C",SUM((((G29/100)*$AJ$22)*$AH$22))+(((((G29/100)*$AJ$22)*$AN$22)*$AH$22)*Calculator!$G$7)-((((G29/100)*$AJ$22)*$AN$22)*$AH$22)+((((G29/100)*$AJ$23)*$AH$23)),IF(Calculator!$O$6="SINGLEBAND D",SUM((((G29/100)*$AJ$22)*$AH$22))+(((((G29/100)*$AJ$22)*$AN$22)*$AH$22)*Calculator!$G$8)-((((G29/100)*$AJ$22)*$AN$22)*$AH$22)+((((G29/100)*$AJ$23)*$AH$23)),IF(Calculator!$O$6="SINGLEURBANE",SUM((((G29/100)*$AJ$22)*$AH$22))+(((((G29/100)*$AJ$22)*$AN$22)*$AH$22)*Calculator!$G$9)-((((G29/100)*$AJ$22)*$AN$22)*$AH$22)+((((G29/100)*$AJ$23)*$AH$23)),IF(Calculator!$O$6="SINGLESILVERANOD",SUM((((G29/100)*$AJ$22)*$AH$22))+(((((G29/100)*$AJ$22)*$AN$22)*$AH$22)*Calculator!$G$10)-((((G29/100)*$AJ$22)*$AN$22)*$AH$22)+((((G29/100)*$AJ$23)*$AH$23)),IF(Calculator!$O$6="SINGLEANOD",SUM((((G29/100)*$AJ$22)*$AH$22))+(((((G29/100)*$AJ$22)*$AN$22)*$AH$22)*Calculator!$G$11)-((((G29/100)*$AJ$22)*$AN$22)*$AH$22)+((((G29/100)*$AJ$23)*$AH$23)),IF(Calculator!$O$6="DUALBASE",SUM((((G29/100)*$AJ$22)*$AH$22))+(((((G29/100)*$AJ$22)*$AN$22)*$AH$22)*Calculator!$G$12)-((((G29/100)*$AJ$22)*$AN$22)*$AH$22)+((((G29/100)*$AJ$23)*$AH$23)),IF(Calculator!$O$6="DUALELEMENTS",SUM((((G29/100)*$AJ$22)*$AH$22))+(((((G29/100)*$AJ$22)*$AN$22)*$AH$22)*Calculator!$G$13)-((((G29/100)*$AJ$22)*$AN$22)*$AH$22)+((((G29/100)*$AJ$23)*$AH$23)),IF(Calculator!$O$6="DUALSPECTRUM",SUM((((G29/100)*$AJ$22)*$AH$22))+(((((G29/100)*$AJ$22)*$AN$22)*$AH$22)*Calculator!$G$15)-((((G29/100)*$AJ$22)*$AN$22)*$AH$22)+((((G29/100)*$AJ$23)*$AH$23)),IF(Calculator!$O$6="DUALHOMESTEAD",SUM((((G29/100)*$AJ$22)*$AH$22))+(((((G29/100)*$AJ$22)*$AN$22)*$AH$22)*Calculator!$G$14)-((((G29/100)*$AJ$22)*$AN$22)*$AH$22)+((((G29/100)*$AJ$23)*$AH$23)),IF(Calculator!$O$6="DUALBAND A",SUM((((G29/100)*$AJ$22)*$AH$22))+(((((G29/100)*$AJ$22)*$AN$22)*$AH$22)*Calculator!$G$16)-((((G29/100)*$AJ$22)*$AN$22)*$AH$22)+((((G29/100)*$AJ$23)*$AH$23)),IF(Calculator!$O$6="DUALBAND B",SUM((((G29/100)*$AJ$22)*$AH$22))+(((((G29/100)*$AJ$22)*$AN$22)*$AH$22)*Calculator!$G$17)-((((G29/100)*$AJ$22)*$AN$22)*$AH$22)+((((G29/100)*$AJ$23)*$AH$23)),IF(Calculator!$O$6="DUALBAND C",SUM((((G29/100)*$AJ$22)*$AH$22))+(((((G29/100)*$AJ$22)*$AN$22)*$AH$22)*Calculator!$G$18)-((((G29/100)*$AJ$22)*$AN$22)*$AH$22)+((((G29/100)*$AJ$23)*$AH$23)),IF(Calculator!$O$6="DUALBAND D",SUM((((G29/100)*$AJ$22)*$AH$22))+(((((G29/100)*$AJ$22)*$AN$22)*$AH$22)*Calculator!$G$19)-((((G29/100)*$AJ$22)*$AN$22)*$AH$22)+((((G29/100)*$AJ$23)*$AH$23)),IF(Calculator!$O$6="DUALURBANE",SUM((((G29/100)*$AJ$22)*$AH$22))+(((((G29/100)*$AJ$22)*$AN$22)*$AH$22)*Calculator!$G$20)-((((G29/100)*$AJ$22)*$AN$22)*$AH$22)+((((G29/100)*$AJ$23)*$AH$23)),IF(Calculator!$O$6="DUALSILVERANOD",SUM((((G29/100)*$AJ$22)*$AH$22))+(((((G29/100)*$AJ$22)*$AN$22)*$AH$22)*Calculator!$G$21)-((((G29/100)*$AJ$22)*$AN$22)*$AH$22)+((((G29/100)*$AJ$23)*$AH$23)),IF(Calculator!$O$6="DUALANOD",SUM((((G29/100)*$AJ$22)*$AH$22))+(((((G29/100)*$AJ$22)*$AN$22)*$AH$22)*Calculator!$G$22)-((((G29/100)*$AJ$22)*$AN$22)*$AH$22)+((((G29/100)*$AJ$23)*$AH$23))))))))))))))))))))))))</f>
        <v>202.12128749999997</v>
      </c>
      <c r="W29" s="2">
        <f>IF(Calculator!$O$6="SINGLEBASE",SUM((((H29/100)*$AJ$22)*$AH$22))+((((H29/100)*$AJ$23)*$AH$23)),IF(Calculator!$O$6="SINGLEELEMENTS",SUM((((H29/100)*$AJ$22)*$AH$22))+(((((H29/100)*$AJ$22)*$AN$22)*$AH$22)*Calculator!$G$2)-((((H29/100)*$AJ$22)*$AN$22)*$AH$22)+((((H29/100)*$AJ$23)*$AH$23)),IF(Calculator!$O$6="SINGLESPECTRUM",SUM((((H29/100)*$AJ$22)*$AH$22))+(((((H29/100)*$AJ$22)*$AN$22)*$AH$22)*Calculator!$G$4)-((((H29/100)*$AJ$22)*$AN$22)*$AH$22)+((((H29/100)*$AJ$23)*$AH$23)),IF(Calculator!$O$6="SINGLEHOMESTEAD",SUM((((H29/100)*$AJ$22)*$AH$22))+(((((H29/100)*$AJ$22)*$AN$22)*$AH$22)*Calculator!$G$3)-((((H29/100)*$AJ$22)*$AN$22)*$AH$22)+((((H29/100)*$AJ$23)*$AH$23)),IF(Calculator!$O$6="SINGLEBAND A",SUM((((H29/100)*$AJ$22)*$AH$22))+(((((H29/100)*$AJ$22)*$AN$22)*$AH$22)*Calculator!$G$5)-((((H29/100)*$AJ$22)*$AN$22)*$AH$22)+((((H29/100)*$AJ$23)*$AH$23)),IF(Calculator!$O$6="SINGLEBAND B",SUM((((H29/100)*$AJ$22)*$AH$22))+(((((H29/100)*$AJ$22)*$AN$22)*$AH$22)*Calculator!$G$6)-((((H29/100)*$AJ$22)*$AN$22)*$AH$22)+((((H29/100)*$AJ$23)*$AH$23)),IF(Calculator!$O$6="SINGLEBAND C",SUM((((H29/100)*$AJ$22)*$AH$22))+(((((H29/100)*$AJ$22)*$AN$22)*$AH$22)*Calculator!$G$7)-((((H29/100)*$AJ$22)*$AN$22)*$AH$22)+((((H29/100)*$AJ$23)*$AH$23)),IF(Calculator!$O$6="SINGLEBAND D",SUM((((H29/100)*$AJ$22)*$AH$22))+(((((H29/100)*$AJ$22)*$AN$22)*$AH$22)*Calculator!$G$8)-((((H29/100)*$AJ$22)*$AN$22)*$AH$22)+((((H29/100)*$AJ$23)*$AH$23)),IF(Calculator!$O$6="SINGLEURBANE",SUM((((H29/100)*$AJ$22)*$AH$22))+(((((H29/100)*$AJ$22)*$AN$22)*$AH$22)*Calculator!$G$9)-((((H29/100)*$AJ$22)*$AN$22)*$AH$22)+((((H29/100)*$AJ$23)*$AH$23)),IF(Calculator!$O$6="SINGLESILVERANOD",SUM((((H29/100)*$AJ$22)*$AH$22))+(((((H29/100)*$AJ$22)*$AN$22)*$AH$22)*Calculator!$G$10)-((((H29/100)*$AJ$22)*$AN$22)*$AH$22)+((((H29/100)*$AJ$23)*$AH$23)),IF(Calculator!$O$6="SINGLEANOD",SUM((((H29/100)*$AJ$22)*$AH$22))+(((((H29/100)*$AJ$22)*$AN$22)*$AH$22)*Calculator!$G$11)-((((H29/100)*$AJ$22)*$AN$22)*$AH$22)+((((H29/100)*$AJ$23)*$AH$23)),IF(Calculator!$O$6="DUALBASE",SUM((((H29/100)*$AJ$22)*$AH$22))+(((((H29/100)*$AJ$22)*$AN$22)*$AH$22)*Calculator!$G$12)-((((H29/100)*$AJ$22)*$AN$22)*$AH$22)+((((H29/100)*$AJ$23)*$AH$23)),IF(Calculator!$O$6="DUALELEMENTS",SUM((((H29/100)*$AJ$22)*$AH$22))+(((((H29/100)*$AJ$22)*$AN$22)*$AH$22)*Calculator!$G$13)-((((H29/100)*$AJ$22)*$AN$22)*$AH$22)+((((H29/100)*$AJ$23)*$AH$23)),IF(Calculator!$O$6="DUALSPECTRUM",SUM((((H29/100)*$AJ$22)*$AH$22))+(((((H29/100)*$AJ$22)*$AN$22)*$AH$22)*Calculator!$G$15)-((((H29/100)*$AJ$22)*$AN$22)*$AH$22)+((((H29/100)*$AJ$23)*$AH$23)),IF(Calculator!$O$6="DUALHOMESTEAD",SUM((((H29/100)*$AJ$22)*$AH$22))+(((((H29/100)*$AJ$22)*$AN$22)*$AH$22)*Calculator!$G$14)-((((H29/100)*$AJ$22)*$AN$22)*$AH$22)+((((H29/100)*$AJ$23)*$AH$23)),IF(Calculator!$O$6="DUALBAND A",SUM((((H29/100)*$AJ$22)*$AH$22))+(((((H29/100)*$AJ$22)*$AN$22)*$AH$22)*Calculator!$G$16)-((((H29/100)*$AJ$22)*$AN$22)*$AH$22)+((((H29/100)*$AJ$23)*$AH$23)),IF(Calculator!$O$6="DUALBAND B",SUM((((H29/100)*$AJ$22)*$AH$22))+(((((H29/100)*$AJ$22)*$AN$22)*$AH$22)*Calculator!$G$17)-((((H29/100)*$AJ$22)*$AN$22)*$AH$22)+((((H29/100)*$AJ$23)*$AH$23)),IF(Calculator!$O$6="DUALBAND C",SUM((((H29/100)*$AJ$22)*$AH$22))+(((((H29/100)*$AJ$22)*$AN$22)*$AH$22)*Calculator!$G$18)-((((H29/100)*$AJ$22)*$AN$22)*$AH$22)+((((H29/100)*$AJ$23)*$AH$23)),IF(Calculator!$O$6="DUALBAND D",SUM((((H29/100)*$AJ$22)*$AH$22))+(((((H29/100)*$AJ$22)*$AN$22)*$AH$22)*Calculator!$G$19)-((((H29/100)*$AJ$22)*$AN$22)*$AH$22)+((((H29/100)*$AJ$23)*$AH$23)),IF(Calculator!$O$6="DUALURBANE",SUM((((H29/100)*$AJ$22)*$AH$22))+(((((H29/100)*$AJ$22)*$AN$22)*$AH$22)*Calculator!$G$20)-((((H29/100)*$AJ$22)*$AN$22)*$AH$22)+((((H29/100)*$AJ$23)*$AH$23)),IF(Calculator!$O$6="DUALSILVERANOD",SUM((((H29/100)*$AJ$22)*$AH$22))+(((((H29/100)*$AJ$22)*$AN$22)*$AH$22)*Calculator!$G$21)-((((H29/100)*$AJ$22)*$AN$22)*$AH$22)+((((H29/100)*$AJ$23)*$AH$23)),IF(Calculator!$O$6="DUALANOD",SUM((((H29/100)*$AJ$22)*$AH$22))+(((((H29/100)*$AJ$22)*$AN$22)*$AH$22)*Calculator!$G$22)-((((H29/100)*$AJ$22)*$AN$22)*$AH$22)+((((H29/100)*$AJ$23)*$AH$23))))))))))))))))))))))))</f>
        <v>205.5703047698974</v>
      </c>
      <c r="X29" s="2">
        <f>IF(Calculator!$O$6="SINGLEBASE",SUM((((I29/100)*$AJ$22)*$AH$22))+((((I29/100)*$AJ$23)*$AH$23)),IF(Calculator!$O$6="SINGLEELEMENTS",SUM((((I29/100)*$AJ$22)*$AH$22))+(((((I29/100)*$AJ$22)*$AN$22)*$AH$22)*Calculator!$G$2)-((((I29/100)*$AJ$22)*$AN$22)*$AH$22)+((((I29/100)*$AJ$23)*$AH$23)),IF(Calculator!$O$6="SINGLESPECTRUM",SUM((((I29/100)*$AJ$22)*$AH$22))+(((((I29/100)*$AJ$22)*$AN$22)*$AH$22)*Calculator!$G$4)-((((I29/100)*$AJ$22)*$AN$22)*$AH$22)+((((I29/100)*$AJ$23)*$AH$23)),IF(Calculator!$O$6="SINGLEHOMESTEAD",SUM((((I29/100)*$AJ$22)*$AH$22))+(((((I29/100)*$AJ$22)*$AN$22)*$AH$22)*Calculator!$G$3)-((((I29/100)*$AJ$22)*$AN$22)*$AH$22)+((((I29/100)*$AJ$23)*$AH$23)),IF(Calculator!$O$6="SINGLEBAND A",SUM((((I29/100)*$AJ$22)*$AH$22))+(((((I29/100)*$AJ$22)*$AN$22)*$AH$22)*Calculator!$G$5)-((((I29/100)*$AJ$22)*$AN$22)*$AH$22)+((((I29/100)*$AJ$23)*$AH$23)),IF(Calculator!$O$6="SINGLEBAND B",SUM((((I29/100)*$AJ$22)*$AH$22))+(((((I29/100)*$AJ$22)*$AN$22)*$AH$22)*Calculator!$G$6)-((((I29/100)*$AJ$22)*$AN$22)*$AH$22)+((((I29/100)*$AJ$23)*$AH$23)),IF(Calculator!$O$6="SINGLEBAND C",SUM((((I29/100)*$AJ$22)*$AH$22))+(((((I29/100)*$AJ$22)*$AN$22)*$AH$22)*Calculator!$G$7)-((((I29/100)*$AJ$22)*$AN$22)*$AH$22)+((((I29/100)*$AJ$23)*$AH$23)),IF(Calculator!$O$6="SINGLEBAND D",SUM((((I29/100)*$AJ$22)*$AH$22))+(((((I29/100)*$AJ$22)*$AN$22)*$AH$22)*Calculator!$G$8)-((((I29/100)*$AJ$22)*$AN$22)*$AH$22)+((((I29/100)*$AJ$23)*$AH$23)),IF(Calculator!$O$6="SINGLEURBANE",SUM((((I29/100)*$AJ$22)*$AH$22))+(((((I29/100)*$AJ$22)*$AN$22)*$AH$22)*Calculator!$G$9)-((((I29/100)*$AJ$22)*$AN$22)*$AH$22)+((((I29/100)*$AJ$23)*$AH$23)),IF(Calculator!$O$6="SINGLESILVERANOD",SUM((((I29/100)*$AJ$22)*$AH$22))+(((((I29/100)*$AJ$22)*$AN$22)*$AH$22)*Calculator!$G$10)-((((I29/100)*$AJ$22)*$AN$22)*$AH$22)+((((I29/100)*$AJ$23)*$AH$23)),IF(Calculator!$O$6="SINGLEANOD",SUM((((I29/100)*$AJ$22)*$AH$22))+(((((I29/100)*$AJ$22)*$AN$22)*$AH$22)*Calculator!$G$11)-((((I29/100)*$AJ$22)*$AN$22)*$AH$22)+((((I29/100)*$AJ$23)*$AH$23)),IF(Calculator!$O$6="DUALBASE",SUM((((I29/100)*$AJ$22)*$AH$22))+(((((I29/100)*$AJ$22)*$AN$22)*$AH$22)*Calculator!$G$12)-((((I29/100)*$AJ$22)*$AN$22)*$AH$22)+((((I29/100)*$AJ$23)*$AH$23)),IF(Calculator!$O$6="DUALELEMENTS",SUM((((I29/100)*$AJ$22)*$AH$22))+(((((I29/100)*$AJ$22)*$AN$22)*$AH$22)*Calculator!$G$13)-((((I29/100)*$AJ$22)*$AN$22)*$AH$22)+((((I29/100)*$AJ$23)*$AH$23)),IF(Calculator!$O$6="DUALSPECTRUM",SUM((((I29/100)*$AJ$22)*$AH$22))+(((((I29/100)*$AJ$22)*$AN$22)*$AH$22)*Calculator!$G$15)-((((I29/100)*$AJ$22)*$AN$22)*$AH$22)+((((I29/100)*$AJ$23)*$AH$23)),IF(Calculator!$O$6="DUALHOMESTEAD",SUM((((I29/100)*$AJ$22)*$AH$22))+(((((I29/100)*$AJ$22)*$AN$22)*$AH$22)*Calculator!$G$14)-((((I29/100)*$AJ$22)*$AN$22)*$AH$22)+((((I29/100)*$AJ$23)*$AH$23)),IF(Calculator!$O$6="DUALBAND A",SUM((((I29/100)*$AJ$22)*$AH$22))+(((((I29/100)*$AJ$22)*$AN$22)*$AH$22)*Calculator!$G$16)-((((I29/100)*$AJ$22)*$AN$22)*$AH$22)+((((I29/100)*$AJ$23)*$AH$23)),IF(Calculator!$O$6="DUALBAND B",SUM((((I29/100)*$AJ$22)*$AH$22))+(((((I29/100)*$AJ$22)*$AN$22)*$AH$22)*Calculator!$G$17)-((((I29/100)*$AJ$22)*$AN$22)*$AH$22)+((((I29/100)*$AJ$23)*$AH$23)),IF(Calculator!$O$6="DUALBAND C",SUM((((I29/100)*$AJ$22)*$AH$22))+(((((I29/100)*$AJ$22)*$AN$22)*$AH$22)*Calculator!$G$18)-((((I29/100)*$AJ$22)*$AN$22)*$AH$22)+((((I29/100)*$AJ$23)*$AH$23)),IF(Calculator!$O$6="DUALBAND D",SUM((((I29/100)*$AJ$22)*$AH$22))+(((((I29/100)*$AJ$22)*$AN$22)*$AH$22)*Calculator!$G$19)-((((I29/100)*$AJ$22)*$AN$22)*$AH$22)+((((I29/100)*$AJ$23)*$AH$23)),IF(Calculator!$O$6="DUALURBANE",SUM((((I29/100)*$AJ$22)*$AH$22))+(((((I29/100)*$AJ$22)*$AN$22)*$AH$22)*Calculator!$G$20)-((((I29/100)*$AJ$22)*$AN$22)*$AH$22)+((((I29/100)*$AJ$23)*$AH$23)),IF(Calculator!$O$6="DUALSILVERANOD",SUM((((I29/100)*$AJ$22)*$AH$22))+(((((I29/100)*$AJ$22)*$AN$22)*$AH$22)*Calculator!$G$21)-((((I29/100)*$AJ$22)*$AN$22)*$AH$22)+((((I29/100)*$AJ$23)*$AH$23)),IF(Calculator!$O$6="DUALANOD",SUM((((I29/100)*$AJ$22)*$AH$22))+(((((I29/100)*$AJ$22)*$AN$22)*$AH$22)*Calculator!$G$22)-((((I29/100)*$AJ$22)*$AN$22)*$AH$22)+((((I29/100)*$AJ$23)*$AH$23))))))))))))))))))))))))</f>
        <v>211.34581547698971</v>
      </c>
      <c r="Y29" s="2">
        <f>IF(Calculator!$O$6="SINGLEBASE",SUM((((J29/100)*$AJ$22)*$AH$22))+((((J29/100)*$AJ$23)*$AH$23)),IF(Calculator!$O$6="SINGLEELEMENTS",SUM((((J29/100)*$AJ$22)*$AH$22))+(((((J29/100)*$AJ$22)*$AN$22)*$AH$22)*Calculator!$G$2)-((((J29/100)*$AJ$22)*$AN$22)*$AH$22)+((((J29/100)*$AJ$23)*$AH$23)),IF(Calculator!$O$6="SINGLESPECTRUM",SUM((((J29/100)*$AJ$22)*$AH$22))+(((((J29/100)*$AJ$22)*$AN$22)*$AH$22)*Calculator!$G$4)-((((J29/100)*$AJ$22)*$AN$22)*$AH$22)+((((J29/100)*$AJ$23)*$AH$23)),IF(Calculator!$O$6="SINGLEHOMESTEAD",SUM((((J29/100)*$AJ$22)*$AH$22))+(((((J29/100)*$AJ$22)*$AN$22)*$AH$22)*Calculator!$G$3)-((((J29/100)*$AJ$22)*$AN$22)*$AH$22)+((((J29/100)*$AJ$23)*$AH$23)),IF(Calculator!$O$6="SINGLEBAND A",SUM((((J29/100)*$AJ$22)*$AH$22))+(((((J29/100)*$AJ$22)*$AN$22)*$AH$22)*Calculator!$G$5)-((((J29/100)*$AJ$22)*$AN$22)*$AH$22)+((((J29/100)*$AJ$23)*$AH$23)),IF(Calculator!$O$6="SINGLEBAND B",SUM((((J29/100)*$AJ$22)*$AH$22))+(((((J29/100)*$AJ$22)*$AN$22)*$AH$22)*Calculator!$G$6)-((((J29/100)*$AJ$22)*$AN$22)*$AH$22)+((((J29/100)*$AJ$23)*$AH$23)),IF(Calculator!$O$6="SINGLEBAND C",SUM((((J29/100)*$AJ$22)*$AH$22))+(((((J29/100)*$AJ$22)*$AN$22)*$AH$22)*Calculator!$G$7)-((((J29/100)*$AJ$22)*$AN$22)*$AH$22)+((((J29/100)*$AJ$23)*$AH$23)),IF(Calculator!$O$6="SINGLEBAND D",SUM((((J29/100)*$AJ$22)*$AH$22))+(((((J29/100)*$AJ$22)*$AN$22)*$AH$22)*Calculator!$G$8)-((((J29/100)*$AJ$22)*$AN$22)*$AH$22)+((((J29/100)*$AJ$23)*$AH$23)),IF(Calculator!$O$6="SINGLEURBANE",SUM((((J29/100)*$AJ$22)*$AH$22))+(((((J29/100)*$AJ$22)*$AN$22)*$AH$22)*Calculator!$G$9)-((((J29/100)*$AJ$22)*$AN$22)*$AH$22)+((((J29/100)*$AJ$23)*$AH$23)),IF(Calculator!$O$6="SINGLESILVERANOD",SUM((((J29/100)*$AJ$22)*$AH$22))+(((((J29/100)*$AJ$22)*$AN$22)*$AH$22)*Calculator!$G$10)-((((J29/100)*$AJ$22)*$AN$22)*$AH$22)+((((J29/100)*$AJ$23)*$AH$23)),IF(Calculator!$O$6="SINGLEANOD",SUM((((J29/100)*$AJ$22)*$AH$22))+(((((J29/100)*$AJ$22)*$AN$22)*$AH$22)*Calculator!$G$11)-((((J29/100)*$AJ$22)*$AN$22)*$AH$22)+((((J29/100)*$AJ$23)*$AH$23)),IF(Calculator!$O$6="DUALBASE",SUM((((J29/100)*$AJ$22)*$AH$22))+(((((J29/100)*$AJ$22)*$AN$22)*$AH$22)*Calculator!$G$12)-((((J29/100)*$AJ$22)*$AN$22)*$AH$22)+((((J29/100)*$AJ$23)*$AH$23)),IF(Calculator!$O$6="DUALELEMENTS",SUM((((J29/100)*$AJ$22)*$AH$22))+(((((J29/100)*$AJ$22)*$AN$22)*$AH$22)*Calculator!$G$13)-((((J29/100)*$AJ$22)*$AN$22)*$AH$22)+((((J29/100)*$AJ$23)*$AH$23)),IF(Calculator!$O$6="DUALSPECTRUM",SUM((((J29/100)*$AJ$22)*$AH$22))+(((((J29/100)*$AJ$22)*$AN$22)*$AH$22)*Calculator!$G$15)-((((J29/100)*$AJ$22)*$AN$22)*$AH$22)+((((J29/100)*$AJ$23)*$AH$23)),IF(Calculator!$O$6="DUALHOMESTEAD",SUM((((J29/100)*$AJ$22)*$AH$22))+(((((J29/100)*$AJ$22)*$AN$22)*$AH$22)*Calculator!$G$14)-((((J29/100)*$AJ$22)*$AN$22)*$AH$22)+((((J29/100)*$AJ$23)*$AH$23)),IF(Calculator!$O$6="DUALBAND A",SUM((((J29/100)*$AJ$22)*$AH$22))+(((((J29/100)*$AJ$22)*$AN$22)*$AH$22)*Calculator!$G$16)-((((J29/100)*$AJ$22)*$AN$22)*$AH$22)+((((J29/100)*$AJ$23)*$AH$23)),IF(Calculator!$O$6="DUALBAND B",SUM((((J29/100)*$AJ$22)*$AH$22))+(((((J29/100)*$AJ$22)*$AN$22)*$AH$22)*Calculator!$G$17)-((((J29/100)*$AJ$22)*$AN$22)*$AH$22)+((((J29/100)*$AJ$23)*$AH$23)),IF(Calculator!$O$6="DUALBAND C",SUM((((J29/100)*$AJ$22)*$AH$22))+(((((J29/100)*$AJ$22)*$AN$22)*$AH$22)*Calculator!$G$18)-((((J29/100)*$AJ$22)*$AN$22)*$AH$22)+((((J29/100)*$AJ$23)*$AH$23)),IF(Calculator!$O$6="DUALBAND D",SUM((((J29/100)*$AJ$22)*$AH$22))+(((((J29/100)*$AJ$22)*$AN$22)*$AH$22)*Calculator!$G$19)-((((J29/100)*$AJ$22)*$AN$22)*$AH$22)+((((J29/100)*$AJ$23)*$AH$23)),IF(Calculator!$O$6="DUALURBANE",SUM((((J29/100)*$AJ$22)*$AH$22))+(((((J29/100)*$AJ$22)*$AN$22)*$AH$22)*Calculator!$G$20)-((((J29/100)*$AJ$22)*$AN$22)*$AH$22)+((((J29/100)*$AJ$23)*$AH$23)),IF(Calculator!$O$6="DUALSILVERANOD",SUM((((J29/100)*$AJ$22)*$AH$22))+(((((J29/100)*$AJ$22)*$AN$22)*$AH$22)*Calculator!$G$21)-((((J29/100)*$AJ$22)*$AN$22)*$AH$22)+((((J29/100)*$AJ$23)*$AH$23)),IF(Calculator!$O$6="DUALANOD",SUM((((J29/100)*$AJ$22)*$AH$22))+(((((J29/100)*$AJ$22)*$AN$22)*$AH$22)*Calculator!$G$22)-((((J29/100)*$AJ$22)*$AN$22)*$AH$22)+((((J29/100)*$AJ$23)*$AH$23))))))))))))))))))))))))</f>
        <v>214.79483274688715</v>
      </c>
      <c r="Z29" s="2">
        <f>IF(Calculator!$O$6="SINGLEBASE",SUM((((K29/100)*$AJ$22)*$AH$22))+((((K29/100)*$AJ$23)*$AH$23)),IF(Calculator!$O$6="SINGLEELEMENTS",SUM((((K29/100)*$AJ$22)*$AH$22))+(((((K29/100)*$AJ$22)*$AN$22)*$AH$22)*Calculator!$G$2)-((((K29/100)*$AJ$22)*$AN$22)*$AH$22)+((((K29/100)*$AJ$23)*$AH$23)),IF(Calculator!$O$6="SINGLESPECTRUM",SUM((((K29/100)*$AJ$22)*$AH$22))+(((((K29/100)*$AJ$22)*$AN$22)*$AH$22)*Calculator!$G$4)-((((K29/100)*$AJ$22)*$AN$22)*$AH$22)+((((K29/100)*$AJ$23)*$AH$23)),IF(Calculator!$O$6="SINGLEHOMESTEAD",SUM((((K29/100)*$AJ$22)*$AH$22))+(((((K29/100)*$AJ$22)*$AN$22)*$AH$22)*Calculator!$G$3)-((((K29/100)*$AJ$22)*$AN$22)*$AH$22)+((((K29/100)*$AJ$23)*$AH$23)),IF(Calculator!$O$6="SINGLEBAND A",SUM((((K29/100)*$AJ$22)*$AH$22))+(((((K29/100)*$AJ$22)*$AN$22)*$AH$22)*Calculator!$G$5)-((((K29/100)*$AJ$22)*$AN$22)*$AH$22)+((((K29/100)*$AJ$23)*$AH$23)),IF(Calculator!$O$6="SINGLEBAND B",SUM((((K29/100)*$AJ$22)*$AH$22))+(((((K29/100)*$AJ$22)*$AN$22)*$AH$22)*Calculator!$G$6)-((((K29/100)*$AJ$22)*$AN$22)*$AH$22)+((((K29/100)*$AJ$23)*$AH$23)),IF(Calculator!$O$6="SINGLEBAND C",SUM((((K29/100)*$AJ$22)*$AH$22))+(((((K29/100)*$AJ$22)*$AN$22)*$AH$22)*Calculator!$G$7)-((((K29/100)*$AJ$22)*$AN$22)*$AH$22)+((((K29/100)*$AJ$23)*$AH$23)),IF(Calculator!$O$6="SINGLEBAND D",SUM((((K29/100)*$AJ$22)*$AH$22))+(((((K29/100)*$AJ$22)*$AN$22)*$AH$22)*Calculator!$G$8)-((((K29/100)*$AJ$22)*$AN$22)*$AH$22)+((((K29/100)*$AJ$23)*$AH$23)),IF(Calculator!$O$6="SINGLEURBANE",SUM((((K29/100)*$AJ$22)*$AH$22))+(((((K29/100)*$AJ$22)*$AN$22)*$AH$22)*Calculator!$G$9)-((((K29/100)*$AJ$22)*$AN$22)*$AH$22)+((((K29/100)*$AJ$23)*$AH$23)),IF(Calculator!$O$6="SINGLESILVERANOD",SUM((((K29/100)*$AJ$22)*$AH$22))+(((((K29/100)*$AJ$22)*$AN$22)*$AH$22)*Calculator!$G$10)-((((K29/100)*$AJ$22)*$AN$22)*$AH$22)+((((K29/100)*$AJ$23)*$AH$23)),IF(Calculator!$O$6="SINGLEANOD",SUM((((K29/100)*$AJ$22)*$AH$22))+(((((K29/100)*$AJ$22)*$AN$22)*$AH$22)*Calculator!$G$11)-((((K29/100)*$AJ$22)*$AN$22)*$AH$22)+((((K29/100)*$AJ$23)*$AH$23)),IF(Calculator!$O$6="DUALBASE",SUM((((K29/100)*$AJ$22)*$AH$22))+(((((K29/100)*$AJ$22)*$AN$22)*$AH$22)*Calculator!$G$12)-((((K29/100)*$AJ$22)*$AN$22)*$AH$22)+((((K29/100)*$AJ$23)*$AH$23)),IF(Calculator!$O$6="DUALELEMENTS",SUM((((K29/100)*$AJ$22)*$AH$22))+(((((K29/100)*$AJ$22)*$AN$22)*$AH$22)*Calculator!$G$13)-((((K29/100)*$AJ$22)*$AN$22)*$AH$22)+((((K29/100)*$AJ$23)*$AH$23)),IF(Calculator!$O$6="DUALSPECTRUM",SUM((((K29/100)*$AJ$22)*$AH$22))+(((((K29/100)*$AJ$22)*$AN$22)*$AH$22)*Calculator!$G$15)-((((K29/100)*$AJ$22)*$AN$22)*$AH$22)+((((K29/100)*$AJ$23)*$AH$23)),IF(Calculator!$O$6="DUALHOMESTEAD",SUM((((K29/100)*$AJ$22)*$AH$22))+(((((K29/100)*$AJ$22)*$AN$22)*$AH$22)*Calculator!$G$14)-((((K29/100)*$AJ$22)*$AN$22)*$AH$22)+((((K29/100)*$AJ$23)*$AH$23)),IF(Calculator!$O$6="DUALBAND A",SUM((((K29/100)*$AJ$22)*$AH$22))+(((((K29/100)*$AJ$22)*$AN$22)*$AH$22)*Calculator!$G$16)-((((K29/100)*$AJ$22)*$AN$22)*$AH$22)+((((K29/100)*$AJ$23)*$AH$23)),IF(Calculator!$O$6="DUALBAND B",SUM((((K29/100)*$AJ$22)*$AH$22))+(((((K29/100)*$AJ$22)*$AN$22)*$AH$22)*Calculator!$G$17)-((((K29/100)*$AJ$22)*$AN$22)*$AH$22)+((((K29/100)*$AJ$23)*$AH$23)),IF(Calculator!$O$6="DUALBAND C",SUM((((K29/100)*$AJ$22)*$AH$22))+(((((K29/100)*$AJ$22)*$AN$22)*$AH$22)*Calculator!$G$18)-((((K29/100)*$AJ$22)*$AN$22)*$AH$22)+((((K29/100)*$AJ$23)*$AH$23)),IF(Calculator!$O$6="DUALBAND D",SUM((((K29/100)*$AJ$22)*$AH$22))+(((((K29/100)*$AJ$22)*$AN$22)*$AH$22)*Calculator!$G$19)-((((K29/100)*$AJ$22)*$AN$22)*$AH$22)+((((K29/100)*$AJ$23)*$AH$23)),IF(Calculator!$O$6="DUALURBANE",SUM((((K29/100)*$AJ$22)*$AH$22))+(((((K29/100)*$AJ$22)*$AN$22)*$AH$22)*Calculator!$G$20)-((((K29/100)*$AJ$22)*$AN$22)*$AH$22)+((((K29/100)*$AJ$23)*$AH$23)),IF(Calculator!$O$6="DUALSILVERANOD",SUM((((K29/100)*$AJ$22)*$AH$22))+(((((K29/100)*$AJ$22)*$AN$22)*$AH$22)*Calculator!$G$21)-((((K29/100)*$AJ$22)*$AN$22)*$AH$22)+((((K29/100)*$AJ$23)*$AH$23)),IF(Calculator!$O$6="DUALANOD",SUM((((K29/100)*$AJ$22)*$AH$22))+(((((K29/100)*$AJ$22)*$AN$22)*$AH$22)*Calculator!$G$22)-((((K29/100)*$AJ$22)*$AN$22)*$AH$22)+((((K29/100)*$AJ$23)*$AH$23))))))))))))))))))))))))</f>
        <v>218.23957440795891</v>
      </c>
      <c r="AA29" s="2">
        <f>IF(Calculator!$O$6="SINGLEBASE",SUM((((L29/100)*$AJ$22)*$AH$22))+((((L29/100)*$AJ$23)*$AH$23)),IF(Calculator!$O$6="SINGLEELEMENTS",SUM((((L29/100)*$AJ$22)*$AH$22))+(((((L29/100)*$AJ$22)*$AN$22)*$AH$22)*Calculator!$G$2)-((((L29/100)*$AJ$22)*$AN$22)*$AH$22)+((((L29/100)*$AJ$23)*$AH$23)),IF(Calculator!$O$6="SINGLESPECTRUM",SUM((((L29/100)*$AJ$22)*$AH$22))+(((((L29/100)*$AJ$22)*$AN$22)*$AH$22)*Calculator!$G$4)-((((L29/100)*$AJ$22)*$AN$22)*$AH$22)+((((L29/100)*$AJ$23)*$AH$23)),IF(Calculator!$O$6="SINGLEHOMESTEAD",SUM((((L29/100)*$AJ$22)*$AH$22))+(((((L29/100)*$AJ$22)*$AN$22)*$AH$22)*Calculator!$G$3)-((((L29/100)*$AJ$22)*$AN$22)*$AH$22)+((((L29/100)*$AJ$23)*$AH$23)),IF(Calculator!$O$6="SINGLEBAND A",SUM((((L29/100)*$AJ$22)*$AH$22))+(((((L29/100)*$AJ$22)*$AN$22)*$AH$22)*Calculator!$G$5)-((((L29/100)*$AJ$22)*$AN$22)*$AH$22)+((((L29/100)*$AJ$23)*$AH$23)),IF(Calculator!$O$6="SINGLEBAND B",SUM((((L29/100)*$AJ$22)*$AH$22))+(((((L29/100)*$AJ$22)*$AN$22)*$AH$22)*Calculator!$G$6)-((((L29/100)*$AJ$22)*$AN$22)*$AH$22)+((((L29/100)*$AJ$23)*$AH$23)),IF(Calculator!$O$6="SINGLEBAND C",SUM((((L29/100)*$AJ$22)*$AH$22))+(((((L29/100)*$AJ$22)*$AN$22)*$AH$22)*Calculator!$G$7)-((((L29/100)*$AJ$22)*$AN$22)*$AH$22)+((((L29/100)*$AJ$23)*$AH$23)),IF(Calculator!$O$6="SINGLEBAND D",SUM((((L29/100)*$AJ$22)*$AH$22))+(((((L29/100)*$AJ$22)*$AN$22)*$AH$22)*Calculator!$G$8)-((((L29/100)*$AJ$22)*$AN$22)*$AH$22)+((((L29/100)*$AJ$23)*$AH$23)),IF(Calculator!$O$6="SINGLEURBANE",SUM((((L29/100)*$AJ$22)*$AH$22))+(((((L29/100)*$AJ$22)*$AN$22)*$AH$22)*Calculator!$G$9)-((((L29/100)*$AJ$22)*$AN$22)*$AH$22)+((((L29/100)*$AJ$23)*$AH$23)),IF(Calculator!$O$6="SINGLESILVERANOD",SUM((((L29/100)*$AJ$22)*$AH$22))+(((((L29/100)*$AJ$22)*$AN$22)*$AH$22)*Calculator!$G$10)-((((L29/100)*$AJ$22)*$AN$22)*$AH$22)+((((L29/100)*$AJ$23)*$AH$23)),IF(Calculator!$O$6="SINGLEANOD",SUM((((L29/100)*$AJ$22)*$AH$22))+(((((L29/100)*$AJ$22)*$AN$22)*$AH$22)*Calculator!$G$11)-((((L29/100)*$AJ$22)*$AN$22)*$AH$22)+((((L29/100)*$AJ$23)*$AH$23)),IF(Calculator!$O$6="DUALBASE",SUM((((L29/100)*$AJ$22)*$AH$22))+(((((L29/100)*$AJ$22)*$AN$22)*$AH$22)*Calculator!$G$12)-((((L29/100)*$AJ$22)*$AN$22)*$AH$22)+((((L29/100)*$AJ$23)*$AH$23)),IF(Calculator!$O$6="DUALELEMENTS",SUM((((L29/100)*$AJ$22)*$AH$22))+(((((L29/100)*$AJ$22)*$AN$22)*$AH$22)*Calculator!$G$13)-((((L29/100)*$AJ$22)*$AN$22)*$AH$22)+((((L29/100)*$AJ$23)*$AH$23)),IF(Calculator!$O$6="DUALSPECTRUM",SUM((((L29/100)*$AJ$22)*$AH$22))+(((((L29/100)*$AJ$22)*$AN$22)*$AH$22)*Calculator!$G$15)-((((L29/100)*$AJ$22)*$AN$22)*$AH$22)+((((L29/100)*$AJ$23)*$AH$23)),IF(Calculator!$O$6="DUALHOMESTEAD",SUM((((L29/100)*$AJ$22)*$AH$22))+(((((L29/100)*$AJ$22)*$AN$22)*$AH$22)*Calculator!$G$14)-((((L29/100)*$AJ$22)*$AN$22)*$AH$22)+((((L29/100)*$AJ$23)*$AH$23)),IF(Calculator!$O$6="DUALBAND A",SUM((((L29/100)*$AJ$22)*$AH$22))+(((((L29/100)*$AJ$22)*$AN$22)*$AH$22)*Calculator!$G$16)-((((L29/100)*$AJ$22)*$AN$22)*$AH$22)+((((L29/100)*$AJ$23)*$AH$23)),IF(Calculator!$O$6="DUALBAND B",SUM((((L29/100)*$AJ$22)*$AH$22))+(((((L29/100)*$AJ$22)*$AN$22)*$AH$22)*Calculator!$G$17)-((((L29/100)*$AJ$22)*$AN$22)*$AH$22)+((((L29/100)*$AJ$23)*$AH$23)),IF(Calculator!$O$6="DUALBAND C",SUM((((L29/100)*$AJ$22)*$AH$22))+(((((L29/100)*$AJ$22)*$AN$22)*$AH$22)*Calculator!$G$18)-((((L29/100)*$AJ$22)*$AN$22)*$AH$22)+((((L29/100)*$AJ$23)*$AH$23)),IF(Calculator!$O$6="DUALBAND D",SUM((((L29/100)*$AJ$22)*$AH$22))+(((((L29/100)*$AJ$22)*$AN$22)*$AH$22)*Calculator!$G$19)-((((L29/100)*$AJ$22)*$AN$22)*$AH$22)+((((L29/100)*$AJ$23)*$AH$23)),IF(Calculator!$O$6="DUALURBANE",SUM((((L29/100)*$AJ$22)*$AH$22))+(((((L29/100)*$AJ$22)*$AN$22)*$AH$22)*Calculator!$G$20)-((((L29/100)*$AJ$22)*$AN$22)*$AH$22)+((((L29/100)*$AJ$23)*$AH$23)),IF(Calculator!$O$6="DUALSILVERANOD",SUM((((L29/100)*$AJ$22)*$AH$22))+(((((L29/100)*$AJ$22)*$AN$22)*$AH$22)*Calculator!$G$21)-((((L29/100)*$AJ$22)*$AN$22)*$AH$22)+((((L29/100)*$AJ$23)*$AH$23)),IF(Calculator!$O$6="DUALANOD",SUM((((L29/100)*$AJ$22)*$AH$22))+(((((L29/100)*$AJ$22)*$AN$22)*$AH$22)*Calculator!$G$22)-((((L29/100)*$AJ$22)*$AN$22)*$AH$22)+((((L29/100)*$AJ$23)*$AH$23))))))))))))))))))))))))</f>
        <v>221.68859167785638</v>
      </c>
      <c r="AB29" s="2">
        <f>IF(Calculator!$O$6="SINGLEBASE",SUM((((M29/100)*$AJ$22)*$AH$22))+((((M29/100)*$AJ$23)*$AH$23)),IF(Calculator!$O$6="SINGLEELEMENTS",SUM((((M29/100)*$AJ$22)*$AH$22))+(((((M29/100)*$AJ$22)*$AN$22)*$AH$22)*Calculator!$G$2)-((((M29/100)*$AJ$22)*$AN$22)*$AH$22)+((((M29/100)*$AJ$23)*$AH$23)),IF(Calculator!$O$6="SINGLESPECTRUM",SUM((((M29/100)*$AJ$22)*$AH$22))+(((((M29/100)*$AJ$22)*$AN$22)*$AH$22)*Calculator!$G$4)-((((M29/100)*$AJ$22)*$AN$22)*$AH$22)+((((M29/100)*$AJ$23)*$AH$23)),IF(Calculator!$O$6="SINGLEHOMESTEAD",SUM((((M29/100)*$AJ$22)*$AH$22))+(((((M29/100)*$AJ$22)*$AN$22)*$AH$22)*Calculator!$G$3)-((((M29/100)*$AJ$22)*$AN$22)*$AH$22)+((((M29/100)*$AJ$23)*$AH$23)),IF(Calculator!$O$6="SINGLEBAND A",SUM((((M29/100)*$AJ$22)*$AH$22))+(((((M29/100)*$AJ$22)*$AN$22)*$AH$22)*Calculator!$G$5)-((((M29/100)*$AJ$22)*$AN$22)*$AH$22)+((((M29/100)*$AJ$23)*$AH$23)),IF(Calculator!$O$6="SINGLEBAND B",SUM((((M29/100)*$AJ$22)*$AH$22))+(((((M29/100)*$AJ$22)*$AN$22)*$AH$22)*Calculator!$G$6)-((((M29/100)*$AJ$22)*$AN$22)*$AH$22)+((((M29/100)*$AJ$23)*$AH$23)),IF(Calculator!$O$6="SINGLEBAND C",SUM((((M29/100)*$AJ$22)*$AH$22))+(((((M29/100)*$AJ$22)*$AN$22)*$AH$22)*Calculator!$G$7)-((((M29/100)*$AJ$22)*$AN$22)*$AH$22)+((((M29/100)*$AJ$23)*$AH$23)),IF(Calculator!$O$6="SINGLEBAND D",SUM((((M29/100)*$AJ$22)*$AH$22))+(((((M29/100)*$AJ$22)*$AN$22)*$AH$22)*Calculator!$G$8)-((((M29/100)*$AJ$22)*$AN$22)*$AH$22)+((((M29/100)*$AJ$23)*$AH$23)),IF(Calculator!$O$6="SINGLEURBANE",SUM((((M29/100)*$AJ$22)*$AH$22))+(((((M29/100)*$AJ$22)*$AN$22)*$AH$22)*Calculator!$G$9)-((((M29/100)*$AJ$22)*$AN$22)*$AH$22)+((((M29/100)*$AJ$23)*$AH$23)),IF(Calculator!$O$6="SINGLESILVERANOD",SUM((((M29/100)*$AJ$22)*$AH$22))+(((((M29/100)*$AJ$22)*$AN$22)*$AH$22)*Calculator!$G$10)-((((M29/100)*$AJ$22)*$AN$22)*$AH$22)+((((M29/100)*$AJ$23)*$AH$23)),IF(Calculator!$O$6="SINGLEANOD",SUM((((M29/100)*$AJ$22)*$AH$22))+(((((M29/100)*$AJ$22)*$AN$22)*$AH$22)*Calculator!$G$11)-((((M29/100)*$AJ$22)*$AN$22)*$AH$22)+((((M29/100)*$AJ$23)*$AH$23)),IF(Calculator!$O$6="DUALBASE",SUM((((M29/100)*$AJ$22)*$AH$22))+(((((M29/100)*$AJ$22)*$AN$22)*$AH$22)*Calculator!$G$12)-((((M29/100)*$AJ$22)*$AN$22)*$AH$22)+((((M29/100)*$AJ$23)*$AH$23)),IF(Calculator!$O$6="DUALELEMENTS",SUM((((M29/100)*$AJ$22)*$AH$22))+(((((M29/100)*$AJ$22)*$AN$22)*$AH$22)*Calculator!$G$13)-((((M29/100)*$AJ$22)*$AN$22)*$AH$22)+((((M29/100)*$AJ$23)*$AH$23)),IF(Calculator!$O$6="DUALSPECTRUM",SUM((((M29/100)*$AJ$22)*$AH$22))+(((((M29/100)*$AJ$22)*$AN$22)*$AH$22)*Calculator!$G$15)-((((M29/100)*$AJ$22)*$AN$22)*$AH$22)+((((M29/100)*$AJ$23)*$AH$23)),IF(Calculator!$O$6="DUALHOMESTEAD",SUM((((M29/100)*$AJ$22)*$AH$22))+(((((M29/100)*$AJ$22)*$AN$22)*$AH$22)*Calculator!$G$14)-((((M29/100)*$AJ$22)*$AN$22)*$AH$22)+((((M29/100)*$AJ$23)*$AH$23)),IF(Calculator!$O$6="DUALBAND A",SUM((((M29/100)*$AJ$22)*$AH$22))+(((((M29/100)*$AJ$22)*$AN$22)*$AH$22)*Calculator!$G$16)-((((M29/100)*$AJ$22)*$AN$22)*$AH$22)+((((M29/100)*$AJ$23)*$AH$23)),IF(Calculator!$O$6="DUALBAND B",SUM((((M29/100)*$AJ$22)*$AH$22))+(((((M29/100)*$AJ$22)*$AN$22)*$AH$22)*Calculator!$G$17)-((((M29/100)*$AJ$22)*$AN$22)*$AH$22)+((((M29/100)*$AJ$23)*$AH$23)),IF(Calculator!$O$6="DUALBAND C",SUM((((M29/100)*$AJ$22)*$AH$22))+(((((M29/100)*$AJ$22)*$AN$22)*$AH$22)*Calculator!$G$18)-((((M29/100)*$AJ$22)*$AN$22)*$AH$22)+((((M29/100)*$AJ$23)*$AH$23)),IF(Calculator!$O$6="DUALBAND D",SUM((((M29/100)*$AJ$22)*$AH$22))+(((((M29/100)*$AJ$22)*$AN$22)*$AH$22)*Calculator!$G$19)-((((M29/100)*$AJ$22)*$AN$22)*$AH$22)+((((M29/100)*$AJ$23)*$AH$23)),IF(Calculator!$O$6="DUALURBANE",SUM((((M29/100)*$AJ$22)*$AH$22))+(((((M29/100)*$AJ$22)*$AN$22)*$AH$22)*Calculator!$G$20)-((((M29/100)*$AJ$22)*$AN$22)*$AH$22)+((((M29/100)*$AJ$23)*$AH$23)),IF(Calculator!$O$6="DUALSILVERANOD",SUM((((M29/100)*$AJ$22)*$AH$22))+(((((M29/100)*$AJ$22)*$AN$22)*$AH$22)*Calculator!$G$21)-((((M29/100)*$AJ$22)*$AN$22)*$AH$22)+((((M29/100)*$AJ$23)*$AH$23)),IF(Calculator!$O$6="DUALANOD",SUM((((M29/100)*$AJ$22)*$AH$22))+(((((M29/100)*$AJ$22)*$AN$22)*$AH$22)*Calculator!$G$22)-((((M29/100)*$AJ$22)*$AN$22)*$AH$22)+((((M29/100)*$AJ$23)*$AH$23))))))))))))))))))))))))</f>
        <v>225.13760894775385</v>
      </c>
      <c r="AC29" s="2">
        <f>IF(Calculator!$O$6="SINGLEBASE",SUM((((N29/100)*$AJ$22)*$AH$22))+((((N29/100)*$AJ$23)*$AH$23)),IF(Calculator!$O$6="SINGLEELEMENTS",SUM((((N29/100)*$AJ$22)*$AH$22))+(((((N29/100)*$AJ$22)*$AN$22)*$AH$22)*Calculator!$G$2)-((((N29/100)*$AJ$22)*$AN$22)*$AH$22)+((((N29/100)*$AJ$23)*$AH$23)),IF(Calculator!$O$6="SINGLESPECTRUM",SUM((((N29/100)*$AJ$22)*$AH$22))+(((((N29/100)*$AJ$22)*$AN$22)*$AH$22)*Calculator!$G$4)-((((N29/100)*$AJ$22)*$AN$22)*$AH$22)+((((N29/100)*$AJ$23)*$AH$23)),IF(Calculator!$O$6="SINGLEHOMESTEAD",SUM((((N29/100)*$AJ$22)*$AH$22))+(((((N29/100)*$AJ$22)*$AN$22)*$AH$22)*Calculator!$G$3)-((((N29/100)*$AJ$22)*$AN$22)*$AH$22)+((((N29/100)*$AJ$23)*$AH$23)),IF(Calculator!$O$6="SINGLEBAND A",SUM((((N29/100)*$AJ$22)*$AH$22))+(((((N29/100)*$AJ$22)*$AN$22)*$AH$22)*Calculator!$G$5)-((((N29/100)*$AJ$22)*$AN$22)*$AH$22)+((((N29/100)*$AJ$23)*$AH$23)),IF(Calculator!$O$6="SINGLEBAND B",SUM((((N29/100)*$AJ$22)*$AH$22))+(((((N29/100)*$AJ$22)*$AN$22)*$AH$22)*Calculator!$G$6)-((((N29/100)*$AJ$22)*$AN$22)*$AH$22)+((((N29/100)*$AJ$23)*$AH$23)),IF(Calculator!$O$6="SINGLEBAND C",SUM((((N29/100)*$AJ$22)*$AH$22))+(((((N29/100)*$AJ$22)*$AN$22)*$AH$22)*Calculator!$G$7)-((((N29/100)*$AJ$22)*$AN$22)*$AH$22)+((((N29/100)*$AJ$23)*$AH$23)),IF(Calculator!$O$6="SINGLEBAND D",SUM((((N29/100)*$AJ$22)*$AH$22))+(((((N29/100)*$AJ$22)*$AN$22)*$AH$22)*Calculator!$G$8)-((((N29/100)*$AJ$22)*$AN$22)*$AH$22)+((((N29/100)*$AJ$23)*$AH$23)),IF(Calculator!$O$6="SINGLEURBANE",SUM((((N29/100)*$AJ$22)*$AH$22))+(((((N29/100)*$AJ$22)*$AN$22)*$AH$22)*Calculator!$G$9)-((((N29/100)*$AJ$22)*$AN$22)*$AH$22)+((((N29/100)*$AJ$23)*$AH$23)),IF(Calculator!$O$6="SINGLESILVERANOD",SUM((((N29/100)*$AJ$22)*$AH$22))+(((((N29/100)*$AJ$22)*$AN$22)*$AH$22)*Calculator!$G$10)-((((N29/100)*$AJ$22)*$AN$22)*$AH$22)+((((N29/100)*$AJ$23)*$AH$23)),IF(Calculator!$O$6="SINGLEANOD",SUM((((N29/100)*$AJ$22)*$AH$22))+(((((N29/100)*$AJ$22)*$AN$22)*$AH$22)*Calculator!$G$11)-((((N29/100)*$AJ$22)*$AN$22)*$AH$22)+((((N29/100)*$AJ$23)*$AH$23)),IF(Calculator!$O$6="DUALBASE",SUM((((N29/100)*$AJ$22)*$AH$22))+(((((N29/100)*$AJ$22)*$AN$22)*$AH$22)*Calculator!$G$12)-((((N29/100)*$AJ$22)*$AN$22)*$AH$22)+((((N29/100)*$AJ$23)*$AH$23)),IF(Calculator!$O$6="DUALELEMENTS",SUM((((N29/100)*$AJ$22)*$AH$22))+(((((N29/100)*$AJ$22)*$AN$22)*$AH$22)*Calculator!$G$13)-((((N29/100)*$AJ$22)*$AN$22)*$AH$22)+((((N29/100)*$AJ$23)*$AH$23)),IF(Calculator!$O$6="DUALSPECTRUM",SUM((((N29/100)*$AJ$22)*$AH$22))+(((((N29/100)*$AJ$22)*$AN$22)*$AH$22)*Calculator!$G$15)-((((N29/100)*$AJ$22)*$AN$22)*$AH$22)+((((N29/100)*$AJ$23)*$AH$23)),IF(Calculator!$O$6="DUALHOMESTEAD",SUM((((N29/100)*$AJ$22)*$AH$22))+(((((N29/100)*$AJ$22)*$AN$22)*$AH$22)*Calculator!$G$14)-((((N29/100)*$AJ$22)*$AN$22)*$AH$22)+((((N29/100)*$AJ$23)*$AH$23)),IF(Calculator!$O$6="DUALBAND A",SUM((((N29/100)*$AJ$22)*$AH$22))+(((((N29/100)*$AJ$22)*$AN$22)*$AH$22)*Calculator!$G$16)-((((N29/100)*$AJ$22)*$AN$22)*$AH$22)+((((N29/100)*$AJ$23)*$AH$23)),IF(Calculator!$O$6="DUALBAND B",SUM((((N29/100)*$AJ$22)*$AH$22))+(((((N29/100)*$AJ$22)*$AN$22)*$AH$22)*Calculator!$G$17)-((((N29/100)*$AJ$22)*$AN$22)*$AH$22)+((((N29/100)*$AJ$23)*$AH$23)),IF(Calculator!$O$6="DUALBAND C",SUM((((N29/100)*$AJ$22)*$AH$22))+(((((N29/100)*$AJ$22)*$AN$22)*$AH$22)*Calculator!$G$18)-((((N29/100)*$AJ$22)*$AN$22)*$AH$22)+((((N29/100)*$AJ$23)*$AH$23)),IF(Calculator!$O$6="DUALBAND D",SUM((((N29/100)*$AJ$22)*$AH$22))+(((((N29/100)*$AJ$22)*$AN$22)*$AH$22)*Calculator!$G$19)-((((N29/100)*$AJ$22)*$AN$22)*$AH$22)+((((N29/100)*$AJ$23)*$AH$23)),IF(Calculator!$O$6="DUALURBANE",SUM((((N29/100)*$AJ$22)*$AH$22))+(((((N29/100)*$AJ$22)*$AN$22)*$AH$22)*Calculator!$G$20)-((((N29/100)*$AJ$22)*$AN$22)*$AH$22)+((((N29/100)*$AJ$23)*$AH$23)),IF(Calculator!$O$6="DUALSILVERANOD",SUM((((N29/100)*$AJ$22)*$AH$22))+(((((N29/100)*$AJ$22)*$AN$22)*$AH$22)*Calculator!$G$21)-((((N29/100)*$AJ$22)*$AN$22)*$AH$22)+((((N29/100)*$AJ$23)*$AH$23)),IF(Calculator!$O$6="DUALANOD",SUM((((N29/100)*$AJ$22)*$AH$22))+(((((N29/100)*$AJ$22)*$AN$22)*$AH$22)*Calculator!$G$22)-((((N29/100)*$AJ$22)*$AN$22)*$AH$22)+((((N29/100)*$AJ$23)*$AH$23))))))))))))))))))))))))</f>
        <v>228.58665236816398</v>
      </c>
    </row>
    <row r="30" spans="1:40">
      <c r="A30" s="8" t="s">
        <v>1444</v>
      </c>
      <c r="B30" s="2">
        <v>458.26384872436518</v>
      </c>
      <c r="C30" s="2">
        <v>467.52256530761713</v>
      </c>
      <c r="D30" s="2">
        <v>475.93480255126951</v>
      </c>
      <c r="E30" s="2">
        <v>484.34703979492184</v>
      </c>
      <c r="F30" s="2">
        <v>492.97874999999999</v>
      </c>
      <c r="G30" s="2">
        <v>501.39098724365232</v>
      </c>
      <c r="H30" s="2">
        <v>509.80325637817378</v>
      </c>
      <c r="I30" s="2">
        <v>523.88983596801756</v>
      </c>
      <c r="J30" s="2">
        <v>532.29164489746086</v>
      </c>
      <c r="K30" s="2">
        <v>540.70388214111324</v>
      </c>
      <c r="L30" s="2">
        <v>549.11611938476563</v>
      </c>
      <c r="M30" s="2">
        <v>557.52842041015617</v>
      </c>
      <c r="N30" s="2">
        <v>565.94065765380856</v>
      </c>
      <c r="P30" s="8">
        <v>1150</v>
      </c>
      <c r="Q30" s="2">
        <f>IF(Calculator!$O$6="SINGLEBASE",SUM((((B30/100)*$AJ$22)*$AH$22))+((((B30/100)*$AJ$23)*$AH$23)),IF(Calculator!$O$6="SINGLEELEMENTS",SUM((((B30/100)*$AJ$22)*$AH$22))+(((((B30/100)*$AJ$22)*$AN$22)*$AH$22)*Calculator!$G$2)-((((B30/100)*$AJ$22)*$AN$22)*$AH$22)+((((B30/100)*$AJ$23)*$AH$23)),IF(Calculator!$O$6="SINGLESPECTRUM",SUM((((B30/100)*$AJ$22)*$AH$22))+(((((B30/100)*$AJ$22)*$AN$22)*$AH$22)*Calculator!$G$4)-((((B30/100)*$AJ$22)*$AN$22)*$AH$22)+((((B30/100)*$AJ$23)*$AH$23)),IF(Calculator!$O$6="SINGLEHOMESTEAD",SUM((((B30/100)*$AJ$22)*$AH$22))+(((((B30/100)*$AJ$22)*$AN$22)*$AH$22)*Calculator!$G$3)-((((B30/100)*$AJ$22)*$AN$22)*$AH$22)+((((B30/100)*$AJ$23)*$AH$23)),IF(Calculator!$O$6="SINGLEBAND A",SUM((((B30/100)*$AJ$22)*$AH$22))+(((((B30/100)*$AJ$22)*$AN$22)*$AH$22)*Calculator!$G$5)-((((B30/100)*$AJ$22)*$AN$22)*$AH$22)+((((B30/100)*$AJ$23)*$AH$23)),IF(Calculator!$O$6="SINGLEBAND B",SUM((((B30/100)*$AJ$22)*$AH$22))+(((((B30/100)*$AJ$22)*$AN$22)*$AH$22)*Calculator!$G$6)-((((B30/100)*$AJ$22)*$AN$22)*$AH$22)+((((B30/100)*$AJ$23)*$AH$23)),IF(Calculator!$O$6="SINGLEBAND C",SUM((((B30/100)*$AJ$22)*$AH$22))+(((((B30/100)*$AJ$22)*$AN$22)*$AH$22)*Calculator!$G$7)-((((B30/100)*$AJ$22)*$AN$22)*$AH$22)+((((B30/100)*$AJ$23)*$AH$23)),IF(Calculator!$O$6="SINGLEBAND D",SUM((((B30/100)*$AJ$22)*$AH$22))+(((((B30/100)*$AJ$22)*$AN$22)*$AH$22)*Calculator!$G$8)-((((B30/100)*$AJ$22)*$AN$22)*$AH$22)+((((B30/100)*$AJ$23)*$AH$23)),IF(Calculator!$O$6="SINGLEURBANE",SUM((((B30/100)*$AJ$22)*$AH$22))+(((((B30/100)*$AJ$22)*$AN$22)*$AH$22)*Calculator!$G$9)-((((B30/100)*$AJ$22)*$AN$22)*$AH$22)+((((B30/100)*$AJ$23)*$AH$23)),IF(Calculator!$O$6="SINGLESILVERANOD",SUM((((B30/100)*$AJ$22)*$AH$22))+(((((B30/100)*$AJ$22)*$AN$22)*$AH$22)*Calculator!$G$10)-((((B30/100)*$AJ$22)*$AN$22)*$AH$22)+((((B30/100)*$AJ$23)*$AH$23)),IF(Calculator!$O$6="SINGLEANOD",SUM((((B30/100)*$AJ$22)*$AH$22))+(((((B30/100)*$AJ$22)*$AN$22)*$AH$22)*Calculator!$G$11)-((((B30/100)*$AJ$22)*$AN$22)*$AH$22)+((((B30/100)*$AJ$23)*$AH$23)),IF(Calculator!$O$6="DUALBASE",SUM((((B30/100)*$AJ$22)*$AH$22))+(((((B30/100)*$AJ$22)*$AN$22)*$AH$22)*Calculator!$G$12)-((((B30/100)*$AJ$22)*$AN$22)*$AH$22)+((((B30/100)*$AJ$23)*$AH$23)),IF(Calculator!$O$6="DUALELEMENTS",SUM((((B30/100)*$AJ$22)*$AH$22))+(((((B30/100)*$AJ$22)*$AN$22)*$AH$22)*Calculator!$G$13)-((((B30/100)*$AJ$22)*$AN$22)*$AH$22)+((((B30/100)*$AJ$23)*$AH$23)),IF(Calculator!$O$6="DUALSPECTRUM",SUM((((B30/100)*$AJ$22)*$AH$22))+(((((B30/100)*$AJ$22)*$AN$22)*$AH$22)*Calculator!$G$15)-((((B30/100)*$AJ$22)*$AN$22)*$AH$22)+((((B30/100)*$AJ$23)*$AH$23)),IF(Calculator!$O$6="DUALHOMESTEAD",SUM((((B30/100)*$AJ$22)*$AH$22))+(((((B30/100)*$AJ$22)*$AN$22)*$AH$22)*Calculator!$G$14)-((((B30/100)*$AJ$22)*$AN$22)*$AH$22)+((((B30/100)*$AJ$23)*$AH$23)),IF(Calculator!$O$6="DUALBAND A",SUM((((B30/100)*$AJ$22)*$AH$22))+(((((B30/100)*$AJ$22)*$AN$22)*$AH$22)*Calculator!$G$16)-((((B30/100)*$AJ$22)*$AN$22)*$AH$22)+((((B30/100)*$AJ$23)*$AH$23)),IF(Calculator!$O$6="DUALBAND B",SUM((((B30/100)*$AJ$22)*$AH$22))+(((((B30/100)*$AJ$22)*$AN$22)*$AH$22)*Calculator!$G$17)-((((B30/100)*$AJ$22)*$AN$22)*$AH$22)+((((B30/100)*$AJ$23)*$AH$23)),IF(Calculator!$O$6="DUALBAND C",SUM((((B30/100)*$AJ$22)*$AH$22))+(((((B30/100)*$AJ$22)*$AN$22)*$AH$22)*Calculator!$G$18)-((((B30/100)*$AJ$22)*$AN$22)*$AH$22)+((((B30/100)*$AJ$23)*$AH$23)),IF(Calculator!$O$6="DUALBAND D",SUM((((B30/100)*$AJ$22)*$AH$22))+(((((B30/100)*$AJ$22)*$AN$22)*$AH$22)*Calculator!$G$19)-((((B30/100)*$AJ$22)*$AN$22)*$AH$22)+((((B30/100)*$AJ$23)*$AH$23)),IF(Calculator!$O$6="DUALURBANE",SUM((((B30/100)*$AJ$22)*$AH$22))+(((((B30/100)*$AJ$22)*$AN$22)*$AH$22)*Calculator!$G$20)-((((B30/100)*$AJ$22)*$AN$22)*$AH$22)+((((B30/100)*$AJ$23)*$AH$23)),IF(Calculator!$O$6="DUALSILVERANOD",SUM((((B30/100)*$AJ$22)*$AH$22))+(((((B30/100)*$AJ$22)*$AN$22)*$AH$22)*Calculator!$G$21)-((((B30/100)*$AJ$22)*$AN$22)*$AH$22)+((((B30/100)*$AJ$23)*$AH$23)),IF(Calculator!$O$6="DUALANOD",SUM((((B30/100)*$AJ$22)*$AH$22))+(((((B30/100)*$AJ$22)*$AN$22)*$AH$22)*Calculator!$G$22)-((((B30/100)*$AJ$22)*$AN$22)*$AH$22)+((((B30/100)*$AJ$23)*$AH$23))))))))))))))))))))))))</f>
        <v>187.88817797698971</v>
      </c>
      <c r="R30" s="2">
        <f>IF(Calculator!$O$6="SINGLEBASE",SUM((((C30/100)*$AJ$22)*$AH$22))+((((C30/100)*$AJ$23)*$AH$23)),IF(Calculator!$O$6="SINGLEELEMENTS",SUM((((C30/100)*$AJ$22)*$AH$22))+(((((C30/100)*$AJ$22)*$AN$22)*$AH$22)*Calculator!$G$2)-((((C30/100)*$AJ$22)*$AN$22)*$AH$22)+((((C30/100)*$AJ$23)*$AH$23)),IF(Calculator!$O$6="SINGLESPECTRUM",SUM((((C30/100)*$AJ$22)*$AH$22))+(((((C30/100)*$AJ$22)*$AN$22)*$AH$22)*Calculator!$G$4)-((((C30/100)*$AJ$22)*$AN$22)*$AH$22)+((((C30/100)*$AJ$23)*$AH$23)),IF(Calculator!$O$6="SINGLEHOMESTEAD",SUM((((C30/100)*$AJ$22)*$AH$22))+(((((C30/100)*$AJ$22)*$AN$22)*$AH$22)*Calculator!$G$3)-((((C30/100)*$AJ$22)*$AN$22)*$AH$22)+((((C30/100)*$AJ$23)*$AH$23)),IF(Calculator!$O$6="SINGLEBAND A",SUM((((C30/100)*$AJ$22)*$AH$22))+(((((C30/100)*$AJ$22)*$AN$22)*$AH$22)*Calculator!$G$5)-((((C30/100)*$AJ$22)*$AN$22)*$AH$22)+((((C30/100)*$AJ$23)*$AH$23)),IF(Calculator!$O$6="SINGLEBAND B",SUM((((C30/100)*$AJ$22)*$AH$22))+(((((C30/100)*$AJ$22)*$AN$22)*$AH$22)*Calculator!$G$6)-((((C30/100)*$AJ$22)*$AN$22)*$AH$22)+((((C30/100)*$AJ$23)*$AH$23)),IF(Calculator!$O$6="SINGLEBAND C",SUM((((C30/100)*$AJ$22)*$AH$22))+(((((C30/100)*$AJ$22)*$AN$22)*$AH$22)*Calculator!$G$7)-((((C30/100)*$AJ$22)*$AN$22)*$AH$22)+((((C30/100)*$AJ$23)*$AH$23)),IF(Calculator!$O$6="SINGLEBAND D",SUM((((C30/100)*$AJ$22)*$AH$22))+(((((C30/100)*$AJ$22)*$AN$22)*$AH$22)*Calculator!$G$8)-((((C30/100)*$AJ$22)*$AN$22)*$AH$22)+((((C30/100)*$AJ$23)*$AH$23)),IF(Calculator!$O$6="SINGLEURBANE",SUM((((C30/100)*$AJ$22)*$AH$22))+(((((C30/100)*$AJ$22)*$AN$22)*$AH$22)*Calculator!$G$9)-((((C30/100)*$AJ$22)*$AN$22)*$AH$22)+((((C30/100)*$AJ$23)*$AH$23)),IF(Calculator!$O$6="SINGLESILVERANOD",SUM((((C30/100)*$AJ$22)*$AH$22))+(((((C30/100)*$AJ$22)*$AN$22)*$AH$22)*Calculator!$G$10)-((((C30/100)*$AJ$22)*$AN$22)*$AH$22)+((((C30/100)*$AJ$23)*$AH$23)),IF(Calculator!$O$6="SINGLEANOD",SUM((((C30/100)*$AJ$22)*$AH$22))+(((((C30/100)*$AJ$22)*$AN$22)*$AH$22)*Calculator!$G$11)-((((C30/100)*$AJ$22)*$AN$22)*$AH$22)+((((C30/100)*$AJ$23)*$AH$23)),IF(Calculator!$O$6="DUALBASE",SUM((((C30/100)*$AJ$22)*$AH$22))+(((((C30/100)*$AJ$22)*$AN$22)*$AH$22)*Calculator!$G$12)-((((C30/100)*$AJ$22)*$AN$22)*$AH$22)+((((C30/100)*$AJ$23)*$AH$23)),IF(Calculator!$O$6="DUALELEMENTS",SUM((((C30/100)*$AJ$22)*$AH$22))+(((((C30/100)*$AJ$22)*$AN$22)*$AH$22)*Calculator!$G$13)-((((C30/100)*$AJ$22)*$AN$22)*$AH$22)+((((C30/100)*$AJ$23)*$AH$23)),IF(Calculator!$O$6="DUALSPECTRUM",SUM((((C30/100)*$AJ$22)*$AH$22))+(((((C30/100)*$AJ$22)*$AN$22)*$AH$22)*Calculator!$G$15)-((((C30/100)*$AJ$22)*$AN$22)*$AH$22)+((((C30/100)*$AJ$23)*$AH$23)),IF(Calculator!$O$6="DUALHOMESTEAD",SUM((((C30/100)*$AJ$22)*$AH$22))+(((((C30/100)*$AJ$22)*$AN$22)*$AH$22)*Calculator!$G$14)-((((C30/100)*$AJ$22)*$AN$22)*$AH$22)+((((C30/100)*$AJ$23)*$AH$23)),IF(Calculator!$O$6="DUALBAND A",SUM((((C30/100)*$AJ$22)*$AH$22))+(((((C30/100)*$AJ$22)*$AN$22)*$AH$22)*Calculator!$G$16)-((((C30/100)*$AJ$22)*$AN$22)*$AH$22)+((((C30/100)*$AJ$23)*$AH$23)),IF(Calculator!$O$6="DUALBAND B",SUM((((C30/100)*$AJ$22)*$AH$22))+(((((C30/100)*$AJ$22)*$AN$22)*$AH$22)*Calculator!$G$17)-((((C30/100)*$AJ$22)*$AN$22)*$AH$22)+((((C30/100)*$AJ$23)*$AH$23)),IF(Calculator!$O$6="DUALBAND C",SUM((((C30/100)*$AJ$22)*$AH$22))+(((((C30/100)*$AJ$22)*$AN$22)*$AH$22)*Calculator!$G$18)-((((C30/100)*$AJ$22)*$AN$22)*$AH$22)+((((C30/100)*$AJ$23)*$AH$23)),IF(Calculator!$O$6="DUALBAND D",SUM((((C30/100)*$AJ$22)*$AH$22))+(((((C30/100)*$AJ$22)*$AN$22)*$AH$22)*Calculator!$G$19)-((((C30/100)*$AJ$22)*$AN$22)*$AH$22)+((((C30/100)*$AJ$23)*$AH$23)),IF(Calculator!$O$6="DUALURBANE",SUM((((C30/100)*$AJ$22)*$AH$22))+(((((C30/100)*$AJ$22)*$AN$22)*$AH$22)*Calculator!$G$20)-((((C30/100)*$AJ$22)*$AN$22)*$AH$22)+((((C30/100)*$AJ$23)*$AH$23)),IF(Calculator!$O$6="DUALSILVERANOD",SUM((((C30/100)*$AJ$22)*$AH$22))+(((((C30/100)*$AJ$22)*$AN$22)*$AH$22)*Calculator!$G$21)-((((C30/100)*$AJ$22)*$AN$22)*$AH$22)+((((C30/100)*$AJ$23)*$AH$23)),IF(Calculator!$O$6="DUALANOD",SUM((((C30/100)*$AJ$22)*$AH$22))+(((((C30/100)*$AJ$22)*$AN$22)*$AH$22)*Calculator!$G$22)-((((C30/100)*$AJ$22)*$AN$22)*$AH$22)+((((C30/100)*$AJ$23)*$AH$23))))))))))))))))))))))))</f>
        <v>191.68425177612301</v>
      </c>
      <c r="S30" s="2">
        <f>IF(Calculator!$O$6="SINGLEBASE",SUM((((D30/100)*$AJ$22)*$AH$22))+((((D30/100)*$AJ$23)*$AH$23)),IF(Calculator!$O$6="SINGLEELEMENTS",SUM((((D30/100)*$AJ$22)*$AH$22))+(((((D30/100)*$AJ$22)*$AN$22)*$AH$22)*Calculator!$G$2)-((((D30/100)*$AJ$22)*$AN$22)*$AH$22)+((((D30/100)*$AJ$23)*$AH$23)),IF(Calculator!$O$6="SINGLESPECTRUM",SUM((((D30/100)*$AJ$22)*$AH$22))+(((((D30/100)*$AJ$22)*$AN$22)*$AH$22)*Calculator!$G$4)-((((D30/100)*$AJ$22)*$AN$22)*$AH$22)+((((D30/100)*$AJ$23)*$AH$23)),IF(Calculator!$O$6="SINGLEHOMESTEAD",SUM((((D30/100)*$AJ$22)*$AH$22))+(((((D30/100)*$AJ$22)*$AN$22)*$AH$22)*Calculator!$G$3)-((((D30/100)*$AJ$22)*$AN$22)*$AH$22)+((((D30/100)*$AJ$23)*$AH$23)),IF(Calculator!$O$6="SINGLEBAND A",SUM((((D30/100)*$AJ$22)*$AH$22))+(((((D30/100)*$AJ$22)*$AN$22)*$AH$22)*Calculator!$G$5)-((((D30/100)*$AJ$22)*$AN$22)*$AH$22)+((((D30/100)*$AJ$23)*$AH$23)),IF(Calculator!$O$6="SINGLEBAND B",SUM((((D30/100)*$AJ$22)*$AH$22))+(((((D30/100)*$AJ$22)*$AN$22)*$AH$22)*Calculator!$G$6)-((((D30/100)*$AJ$22)*$AN$22)*$AH$22)+((((D30/100)*$AJ$23)*$AH$23)),IF(Calculator!$O$6="SINGLEBAND C",SUM((((D30/100)*$AJ$22)*$AH$22))+(((((D30/100)*$AJ$22)*$AN$22)*$AH$22)*Calculator!$G$7)-((((D30/100)*$AJ$22)*$AN$22)*$AH$22)+((((D30/100)*$AJ$23)*$AH$23)),IF(Calculator!$O$6="SINGLEBAND D",SUM((((D30/100)*$AJ$22)*$AH$22))+(((((D30/100)*$AJ$22)*$AN$22)*$AH$22)*Calculator!$G$8)-((((D30/100)*$AJ$22)*$AN$22)*$AH$22)+((((D30/100)*$AJ$23)*$AH$23)),IF(Calculator!$O$6="SINGLEURBANE",SUM((((D30/100)*$AJ$22)*$AH$22))+(((((D30/100)*$AJ$22)*$AN$22)*$AH$22)*Calculator!$G$9)-((((D30/100)*$AJ$22)*$AN$22)*$AH$22)+((((D30/100)*$AJ$23)*$AH$23)),IF(Calculator!$O$6="SINGLESILVERANOD",SUM((((D30/100)*$AJ$22)*$AH$22))+(((((D30/100)*$AJ$22)*$AN$22)*$AH$22)*Calculator!$G$10)-((((D30/100)*$AJ$22)*$AN$22)*$AH$22)+((((D30/100)*$AJ$23)*$AH$23)),IF(Calculator!$O$6="SINGLEANOD",SUM((((D30/100)*$AJ$22)*$AH$22))+(((((D30/100)*$AJ$22)*$AN$22)*$AH$22)*Calculator!$G$11)-((((D30/100)*$AJ$22)*$AN$22)*$AH$22)+((((D30/100)*$AJ$23)*$AH$23)),IF(Calculator!$O$6="DUALBASE",SUM((((D30/100)*$AJ$22)*$AH$22))+(((((D30/100)*$AJ$22)*$AN$22)*$AH$22)*Calculator!$G$12)-((((D30/100)*$AJ$22)*$AN$22)*$AH$22)+((((D30/100)*$AJ$23)*$AH$23)),IF(Calculator!$O$6="DUALELEMENTS",SUM((((D30/100)*$AJ$22)*$AH$22))+(((((D30/100)*$AJ$22)*$AN$22)*$AH$22)*Calculator!$G$13)-((((D30/100)*$AJ$22)*$AN$22)*$AH$22)+((((D30/100)*$AJ$23)*$AH$23)),IF(Calculator!$O$6="DUALSPECTRUM",SUM((((D30/100)*$AJ$22)*$AH$22))+(((((D30/100)*$AJ$22)*$AN$22)*$AH$22)*Calculator!$G$15)-((((D30/100)*$AJ$22)*$AN$22)*$AH$22)+((((D30/100)*$AJ$23)*$AH$23)),IF(Calculator!$O$6="DUALHOMESTEAD",SUM((((D30/100)*$AJ$22)*$AH$22))+(((((D30/100)*$AJ$22)*$AN$22)*$AH$22)*Calculator!$G$14)-((((D30/100)*$AJ$22)*$AN$22)*$AH$22)+((((D30/100)*$AJ$23)*$AH$23)),IF(Calculator!$O$6="DUALBAND A",SUM((((D30/100)*$AJ$22)*$AH$22))+(((((D30/100)*$AJ$22)*$AN$22)*$AH$22)*Calculator!$G$16)-((((D30/100)*$AJ$22)*$AN$22)*$AH$22)+((((D30/100)*$AJ$23)*$AH$23)),IF(Calculator!$O$6="DUALBAND B",SUM((((D30/100)*$AJ$22)*$AH$22))+(((((D30/100)*$AJ$22)*$AN$22)*$AH$22)*Calculator!$G$17)-((((D30/100)*$AJ$22)*$AN$22)*$AH$22)+((((D30/100)*$AJ$23)*$AH$23)),IF(Calculator!$O$6="DUALBAND C",SUM((((D30/100)*$AJ$22)*$AH$22))+(((((D30/100)*$AJ$22)*$AN$22)*$AH$22)*Calculator!$G$18)-((((D30/100)*$AJ$22)*$AN$22)*$AH$22)+((((D30/100)*$AJ$23)*$AH$23)),IF(Calculator!$O$6="DUALBAND D",SUM((((D30/100)*$AJ$22)*$AH$22))+(((((D30/100)*$AJ$22)*$AN$22)*$AH$22)*Calculator!$G$19)-((((D30/100)*$AJ$22)*$AN$22)*$AH$22)+((((D30/100)*$AJ$23)*$AH$23)),IF(Calculator!$O$6="DUALURBANE",SUM((((D30/100)*$AJ$22)*$AH$22))+(((((D30/100)*$AJ$22)*$AN$22)*$AH$22)*Calculator!$G$20)-((((D30/100)*$AJ$22)*$AN$22)*$AH$22)+((((D30/100)*$AJ$23)*$AH$23)),IF(Calculator!$O$6="DUALSILVERANOD",SUM((((D30/100)*$AJ$22)*$AH$22))+(((((D30/100)*$AJ$22)*$AN$22)*$AH$22)*Calculator!$G$21)-((((D30/100)*$AJ$22)*$AN$22)*$AH$22)+((((D30/100)*$AJ$23)*$AH$23)),IF(Calculator!$O$6="DUALANOD",SUM((((D30/100)*$AJ$22)*$AH$22))+(((((D30/100)*$AJ$22)*$AN$22)*$AH$22)*Calculator!$G$22)-((((D30/100)*$AJ$22)*$AN$22)*$AH$22)+((((D30/100)*$AJ$23)*$AH$23))))))))))))))))))))))))</f>
        <v>195.13326904602047</v>
      </c>
      <c r="T30" s="2">
        <f>IF(Calculator!$O$6="SINGLEBASE",SUM((((E30/100)*$AJ$22)*$AH$22))+((((E30/100)*$AJ$23)*$AH$23)),IF(Calculator!$O$6="SINGLEELEMENTS",SUM((((E30/100)*$AJ$22)*$AH$22))+(((((E30/100)*$AJ$22)*$AN$22)*$AH$22)*Calculator!$G$2)-((((E30/100)*$AJ$22)*$AN$22)*$AH$22)+((((E30/100)*$AJ$23)*$AH$23)),IF(Calculator!$O$6="SINGLESPECTRUM",SUM((((E30/100)*$AJ$22)*$AH$22))+(((((E30/100)*$AJ$22)*$AN$22)*$AH$22)*Calculator!$G$4)-((((E30/100)*$AJ$22)*$AN$22)*$AH$22)+((((E30/100)*$AJ$23)*$AH$23)),IF(Calculator!$O$6="SINGLEHOMESTEAD",SUM((((E30/100)*$AJ$22)*$AH$22))+(((((E30/100)*$AJ$22)*$AN$22)*$AH$22)*Calculator!$G$3)-((((E30/100)*$AJ$22)*$AN$22)*$AH$22)+((((E30/100)*$AJ$23)*$AH$23)),IF(Calculator!$O$6="SINGLEBAND A",SUM((((E30/100)*$AJ$22)*$AH$22))+(((((E30/100)*$AJ$22)*$AN$22)*$AH$22)*Calculator!$G$5)-((((E30/100)*$AJ$22)*$AN$22)*$AH$22)+((((E30/100)*$AJ$23)*$AH$23)),IF(Calculator!$O$6="SINGLEBAND B",SUM((((E30/100)*$AJ$22)*$AH$22))+(((((E30/100)*$AJ$22)*$AN$22)*$AH$22)*Calculator!$G$6)-((((E30/100)*$AJ$22)*$AN$22)*$AH$22)+((((E30/100)*$AJ$23)*$AH$23)),IF(Calculator!$O$6="SINGLEBAND C",SUM((((E30/100)*$AJ$22)*$AH$22))+(((((E30/100)*$AJ$22)*$AN$22)*$AH$22)*Calculator!$G$7)-((((E30/100)*$AJ$22)*$AN$22)*$AH$22)+((((E30/100)*$AJ$23)*$AH$23)),IF(Calculator!$O$6="SINGLEBAND D",SUM((((E30/100)*$AJ$22)*$AH$22))+(((((E30/100)*$AJ$22)*$AN$22)*$AH$22)*Calculator!$G$8)-((((E30/100)*$AJ$22)*$AN$22)*$AH$22)+((((E30/100)*$AJ$23)*$AH$23)),IF(Calculator!$O$6="SINGLEURBANE",SUM((((E30/100)*$AJ$22)*$AH$22))+(((((E30/100)*$AJ$22)*$AN$22)*$AH$22)*Calculator!$G$9)-((((E30/100)*$AJ$22)*$AN$22)*$AH$22)+((((E30/100)*$AJ$23)*$AH$23)),IF(Calculator!$O$6="SINGLESILVERANOD",SUM((((E30/100)*$AJ$22)*$AH$22))+(((((E30/100)*$AJ$22)*$AN$22)*$AH$22)*Calculator!$G$10)-((((E30/100)*$AJ$22)*$AN$22)*$AH$22)+((((E30/100)*$AJ$23)*$AH$23)),IF(Calculator!$O$6="SINGLEANOD",SUM((((E30/100)*$AJ$22)*$AH$22))+(((((E30/100)*$AJ$22)*$AN$22)*$AH$22)*Calculator!$G$11)-((((E30/100)*$AJ$22)*$AN$22)*$AH$22)+((((E30/100)*$AJ$23)*$AH$23)),IF(Calculator!$O$6="DUALBASE",SUM((((E30/100)*$AJ$22)*$AH$22))+(((((E30/100)*$AJ$22)*$AN$22)*$AH$22)*Calculator!$G$12)-((((E30/100)*$AJ$22)*$AN$22)*$AH$22)+((((E30/100)*$AJ$23)*$AH$23)),IF(Calculator!$O$6="DUALELEMENTS",SUM((((E30/100)*$AJ$22)*$AH$22))+(((((E30/100)*$AJ$22)*$AN$22)*$AH$22)*Calculator!$G$13)-((((E30/100)*$AJ$22)*$AN$22)*$AH$22)+((((E30/100)*$AJ$23)*$AH$23)),IF(Calculator!$O$6="DUALSPECTRUM",SUM((((E30/100)*$AJ$22)*$AH$22))+(((((E30/100)*$AJ$22)*$AN$22)*$AH$22)*Calculator!$G$15)-((((E30/100)*$AJ$22)*$AN$22)*$AH$22)+((((E30/100)*$AJ$23)*$AH$23)),IF(Calculator!$O$6="DUALHOMESTEAD",SUM((((E30/100)*$AJ$22)*$AH$22))+(((((E30/100)*$AJ$22)*$AN$22)*$AH$22)*Calculator!$G$14)-((((E30/100)*$AJ$22)*$AN$22)*$AH$22)+((((E30/100)*$AJ$23)*$AH$23)),IF(Calculator!$O$6="DUALBAND A",SUM((((E30/100)*$AJ$22)*$AH$22))+(((((E30/100)*$AJ$22)*$AN$22)*$AH$22)*Calculator!$G$16)-((((E30/100)*$AJ$22)*$AN$22)*$AH$22)+((((E30/100)*$AJ$23)*$AH$23)),IF(Calculator!$O$6="DUALBAND B",SUM((((E30/100)*$AJ$22)*$AH$22))+(((((E30/100)*$AJ$22)*$AN$22)*$AH$22)*Calculator!$G$17)-((((E30/100)*$AJ$22)*$AN$22)*$AH$22)+((((E30/100)*$AJ$23)*$AH$23)),IF(Calculator!$O$6="DUALBAND C",SUM((((E30/100)*$AJ$22)*$AH$22))+(((((E30/100)*$AJ$22)*$AN$22)*$AH$22)*Calculator!$G$18)-((((E30/100)*$AJ$22)*$AN$22)*$AH$22)+((((E30/100)*$AJ$23)*$AH$23)),IF(Calculator!$O$6="DUALBAND D",SUM((((E30/100)*$AJ$22)*$AH$22))+(((((E30/100)*$AJ$22)*$AN$22)*$AH$22)*Calculator!$G$19)-((((E30/100)*$AJ$22)*$AN$22)*$AH$22)+((((E30/100)*$AJ$23)*$AH$23)),IF(Calculator!$O$6="DUALURBANE",SUM((((E30/100)*$AJ$22)*$AH$22))+(((((E30/100)*$AJ$22)*$AN$22)*$AH$22)*Calculator!$G$20)-((((E30/100)*$AJ$22)*$AN$22)*$AH$22)+((((E30/100)*$AJ$23)*$AH$23)),IF(Calculator!$O$6="DUALSILVERANOD",SUM((((E30/100)*$AJ$22)*$AH$22))+(((((E30/100)*$AJ$22)*$AN$22)*$AH$22)*Calculator!$G$21)-((((E30/100)*$AJ$22)*$AN$22)*$AH$22)+((((E30/100)*$AJ$23)*$AH$23)),IF(Calculator!$O$6="DUALANOD",SUM((((E30/100)*$AJ$22)*$AH$22))+(((((E30/100)*$AJ$22)*$AN$22)*$AH$22)*Calculator!$G$22)-((((E30/100)*$AJ$22)*$AN$22)*$AH$22)+((((E30/100)*$AJ$23)*$AH$23))))))))))))))))))))))))</f>
        <v>198.58228631591791</v>
      </c>
      <c r="U30" s="2">
        <f>IF(Calculator!$O$6="SINGLEBASE",SUM((((F30/100)*$AJ$22)*$AH$22))+((((F30/100)*$AJ$23)*$AH$23)),IF(Calculator!$O$6="SINGLEELEMENTS",SUM((((F30/100)*$AJ$22)*$AH$22))+(((((F30/100)*$AJ$22)*$AN$22)*$AH$22)*Calculator!$G$2)-((((F30/100)*$AJ$22)*$AN$22)*$AH$22)+((((F30/100)*$AJ$23)*$AH$23)),IF(Calculator!$O$6="SINGLESPECTRUM",SUM((((F30/100)*$AJ$22)*$AH$22))+(((((F30/100)*$AJ$22)*$AN$22)*$AH$22)*Calculator!$G$4)-((((F30/100)*$AJ$22)*$AN$22)*$AH$22)+((((F30/100)*$AJ$23)*$AH$23)),IF(Calculator!$O$6="SINGLEHOMESTEAD",SUM((((F30/100)*$AJ$22)*$AH$22))+(((((F30/100)*$AJ$22)*$AN$22)*$AH$22)*Calculator!$G$3)-((((F30/100)*$AJ$22)*$AN$22)*$AH$22)+((((F30/100)*$AJ$23)*$AH$23)),IF(Calculator!$O$6="SINGLEBAND A",SUM((((F30/100)*$AJ$22)*$AH$22))+(((((F30/100)*$AJ$22)*$AN$22)*$AH$22)*Calculator!$G$5)-((((F30/100)*$AJ$22)*$AN$22)*$AH$22)+((((F30/100)*$AJ$23)*$AH$23)),IF(Calculator!$O$6="SINGLEBAND B",SUM((((F30/100)*$AJ$22)*$AH$22))+(((((F30/100)*$AJ$22)*$AN$22)*$AH$22)*Calculator!$G$6)-((((F30/100)*$AJ$22)*$AN$22)*$AH$22)+((((F30/100)*$AJ$23)*$AH$23)),IF(Calculator!$O$6="SINGLEBAND C",SUM((((F30/100)*$AJ$22)*$AH$22))+(((((F30/100)*$AJ$22)*$AN$22)*$AH$22)*Calculator!$G$7)-((((F30/100)*$AJ$22)*$AN$22)*$AH$22)+((((F30/100)*$AJ$23)*$AH$23)),IF(Calculator!$O$6="SINGLEBAND D",SUM((((F30/100)*$AJ$22)*$AH$22))+(((((F30/100)*$AJ$22)*$AN$22)*$AH$22)*Calculator!$G$8)-((((F30/100)*$AJ$22)*$AN$22)*$AH$22)+((((F30/100)*$AJ$23)*$AH$23)),IF(Calculator!$O$6="SINGLEURBANE",SUM((((F30/100)*$AJ$22)*$AH$22))+(((((F30/100)*$AJ$22)*$AN$22)*$AH$22)*Calculator!$G$9)-((((F30/100)*$AJ$22)*$AN$22)*$AH$22)+((((F30/100)*$AJ$23)*$AH$23)),IF(Calculator!$O$6="SINGLESILVERANOD",SUM((((F30/100)*$AJ$22)*$AH$22))+(((((F30/100)*$AJ$22)*$AN$22)*$AH$22)*Calculator!$G$10)-((((F30/100)*$AJ$22)*$AN$22)*$AH$22)+((((F30/100)*$AJ$23)*$AH$23)),IF(Calculator!$O$6="SINGLEANOD",SUM((((F30/100)*$AJ$22)*$AH$22))+(((((F30/100)*$AJ$22)*$AN$22)*$AH$22)*Calculator!$G$11)-((((F30/100)*$AJ$22)*$AN$22)*$AH$22)+((((F30/100)*$AJ$23)*$AH$23)),IF(Calculator!$O$6="DUALBASE",SUM((((F30/100)*$AJ$22)*$AH$22))+(((((F30/100)*$AJ$22)*$AN$22)*$AH$22)*Calculator!$G$12)-((((F30/100)*$AJ$22)*$AN$22)*$AH$22)+((((F30/100)*$AJ$23)*$AH$23)),IF(Calculator!$O$6="DUALELEMENTS",SUM((((F30/100)*$AJ$22)*$AH$22))+(((((F30/100)*$AJ$22)*$AN$22)*$AH$22)*Calculator!$G$13)-((((F30/100)*$AJ$22)*$AN$22)*$AH$22)+((((F30/100)*$AJ$23)*$AH$23)),IF(Calculator!$O$6="DUALSPECTRUM",SUM((((F30/100)*$AJ$22)*$AH$22))+(((((F30/100)*$AJ$22)*$AN$22)*$AH$22)*Calculator!$G$15)-((((F30/100)*$AJ$22)*$AN$22)*$AH$22)+((((F30/100)*$AJ$23)*$AH$23)),IF(Calculator!$O$6="DUALHOMESTEAD",SUM((((F30/100)*$AJ$22)*$AH$22))+(((((F30/100)*$AJ$22)*$AN$22)*$AH$22)*Calculator!$G$14)-((((F30/100)*$AJ$22)*$AN$22)*$AH$22)+((((F30/100)*$AJ$23)*$AH$23)),IF(Calculator!$O$6="DUALBAND A",SUM((((F30/100)*$AJ$22)*$AH$22))+(((((F30/100)*$AJ$22)*$AN$22)*$AH$22)*Calculator!$G$16)-((((F30/100)*$AJ$22)*$AN$22)*$AH$22)+((((F30/100)*$AJ$23)*$AH$23)),IF(Calculator!$O$6="DUALBAND B",SUM((((F30/100)*$AJ$22)*$AH$22))+(((((F30/100)*$AJ$22)*$AN$22)*$AH$22)*Calculator!$G$17)-((((F30/100)*$AJ$22)*$AN$22)*$AH$22)+((((F30/100)*$AJ$23)*$AH$23)),IF(Calculator!$O$6="DUALBAND C",SUM((((F30/100)*$AJ$22)*$AH$22))+(((((F30/100)*$AJ$22)*$AN$22)*$AH$22)*Calculator!$G$18)-((((F30/100)*$AJ$22)*$AN$22)*$AH$22)+((((F30/100)*$AJ$23)*$AH$23)),IF(Calculator!$O$6="DUALBAND D",SUM((((F30/100)*$AJ$22)*$AH$22))+(((((F30/100)*$AJ$22)*$AN$22)*$AH$22)*Calculator!$G$19)-((((F30/100)*$AJ$22)*$AN$22)*$AH$22)+((((F30/100)*$AJ$23)*$AH$23)),IF(Calculator!$O$6="DUALURBANE",SUM((((F30/100)*$AJ$22)*$AH$22))+(((((F30/100)*$AJ$22)*$AN$22)*$AH$22)*Calculator!$G$20)-((((F30/100)*$AJ$22)*$AN$22)*$AH$22)+((((F30/100)*$AJ$23)*$AH$23)),IF(Calculator!$O$6="DUALSILVERANOD",SUM((((F30/100)*$AJ$22)*$AH$22))+(((((F30/100)*$AJ$22)*$AN$22)*$AH$22)*Calculator!$G$21)-((((F30/100)*$AJ$22)*$AN$22)*$AH$22)+((((F30/100)*$AJ$23)*$AH$23)),IF(Calculator!$O$6="DUALANOD",SUM((((F30/100)*$AJ$22)*$AH$22))+(((((F30/100)*$AJ$22)*$AN$22)*$AH$22)*Calculator!$G$22)-((((F30/100)*$AJ$22)*$AN$22)*$AH$22)+((((F30/100)*$AJ$23)*$AH$23))))))))))))))))))))))))</f>
        <v>202.12128749999997</v>
      </c>
      <c r="V30" s="2">
        <f>IF(Calculator!$O$6="SINGLEBASE",SUM((((G30/100)*$AJ$22)*$AH$22))+((((G30/100)*$AJ$23)*$AH$23)),IF(Calculator!$O$6="SINGLEELEMENTS",SUM((((G30/100)*$AJ$22)*$AH$22))+(((((G30/100)*$AJ$22)*$AN$22)*$AH$22)*Calculator!$G$2)-((((G30/100)*$AJ$22)*$AN$22)*$AH$22)+((((G30/100)*$AJ$23)*$AH$23)),IF(Calculator!$O$6="SINGLESPECTRUM",SUM((((G30/100)*$AJ$22)*$AH$22))+(((((G30/100)*$AJ$22)*$AN$22)*$AH$22)*Calculator!$G$4)-((((G30/100)*$AJ$22)*$AN$22)*$AH$22)+((((G30/100)*$AJ$23)*$AH$23)),IF(Calculator!$O$6="SINGLEHOMESTEAD",SUM((((G30/100)*$AJ$22)*$AH$22))+(((((G30/100)*$AJ$22)*$AN$22)*$AH$22)*Calculator!$G$3)-((((G30/100)*$AJ$22)*$AN$22)*$AH$22)+((((G30/100)*$AJ$23)*$AH$23)),IF(Calculator!$O$6="SINGLEBAND A",SUM((((G30/100)*$AJ$22)*$AH$22))+(((((G30/100)*$AJ$22)*$AN$22)*$AH$22)*Calculator!$G$5)-((((G30/100)*$AJ$22)*$AN$22)*$AH$22)+((((G30/100)*$AJ$23)*$AH$23)),IF(Calculator!$O$6="SINGLEBAND B",SUM((((G30/100)*$AJ$22)*$AH$22))+(((((G30/100)*$AJ$22)*$AN$22)*$AH$22)*Calculator!$G$6)-((((G30/100)*$AJ$22)*$AN$22)*$AH$22)+((((G30/100)*$AJ$23)*$AH$23)),IF(Calculator!$O$6="SINGLEBAND C",SUM((((G30/100)*$AJ$22)*$AH$22))+(((((G30/100)*$AJ$22)*$AN$22)*$AH$22)*Calculator!$G$7)-((((G30/100)*$AJ$22)*$AN$22)*$AH$22)+((((G30/100)*$AJ$23)*$AH$23)),IF(Calculator!$O$6="SINGLEBAND D",SUM((((G30/100)*$AJ$22)*$AH$22))+(((((G30/100)*$AJ$22)*$AN$22)*$AH$22)*Calculator!$G$8)-((((G30/100)*$AJ$22)*$AN$22)*$AH$22)+((((G30/100)*$AJ$23)*$AH$23)),IF(Calculator!$O$6="SINGLEURBANE",SUM((((G30/100)*$AJ$22)*$AH$22))+(((((G30/100)*$AJ$22)*$AN$22)*$AH$22)*Calculator!$G$9)-((((G30/100)*$AJ$22)*$AN$22)*$AH$22)+((((G30/100)*$AJ$23)*$AH$23)),IF(Calculator!$O$6="SINGLESILVERANOD",SUM((((G30/100)*$AJ$22)*$AH$22))+(((((G30/100)*$AJ$22)*$AN$22)*$AH$22)*Calculator!$G$10)-((((G30/100)*$AJ$22)*$AN$22)*$AH$22)+((((G30/100)*$AJ$23)*$AH$23)),IF(Calculator!$O$6="SINGLEANOD",SUM((((G30/100)*$AJ$22)*$AH$22))+(((((G30/100)*$AJ$22)*$AN$22)*$AH$22)*Calculator!$G$11)-((((G30/100)*$AJ$22)*$AN$22)*$AH$22)+((((G30/100)*$AJ$23)*$AH$23)),IF(Calculator!$O$6="DUALBASE",SUM((((G30/100)*$AJ$22)*$AH$22))+(((((G30/100)*$AJ$22)*$AN$22)*$AH$22)*Calculator!$G$12)-((((G30/100)*$AJ$22)*$AN$22)*$AH$22)+((((G30/100)*$AJ$23)*$AH$23)),IF(Calculator!$O$6="DUALELEMENTS",SUM((((G30/100)*$AJ$22)*$AH$22))+(((((G30/100)*$AJ$22)*$AN$22)*$AH$22)*Calculator!$G$13)-((((G30/100)*$AJ$22)*$AN$22)*$AH$22)+((((G30/100)*$AJ$23)*$AH$23)),IF(Calculator!$O$6="DUALSPECTRUM",SUM((((G30/100)*$AJ$22)*$AH$22))+(((((G30/100)*$AJ$22)*$AN$22)*$AH$22)*Calculator!$G$15)-((((G30/100)*$AJ$22)*$AN$22)*$AH$22)+((((G30/100)*$AJ$23)*$AH$23)),IF(Calculator!$O$6="DUALHOMESTEAD",SUM((((G30/100)*$AJ$22)*$AH$22))+(((((G30/100)*$AJ$22)*$AN$22)*$AH$22)*Calculator!$G$14)-((((G30/100)*$AJ$22)*$AN$22)*$AH$22)+((((G30/100)*$AJ$23)*$AH$23)),IF(Calculator!$O$6="DUALBAND A",SUM((((G30/100)*$AJ$22)*$AH$22))+(((((G30/100)*$AJ$22)*$AN$22)*$AH$22)*Calculator!$G$16)-((((G30/100)*$AJ$22)*$AN$22)*$AH$22)+((((G30/100)*$AJ$23)*$AH$23)),IF(Calculator!$O$6="DUALBAND B",SUM((((G30/100)*$AJ$22)*$AH$22))+(((((G30/100)*$AJ$22)*$AN$22)*$AH$22)*Calculator!$G$17)-((((G30/100)*$AJ$22)*$AN$22)*$AH$22)+((((G30/100)*$AJ$23)*$AH$23)),IF(Calculator!$O$6="DUALBAND C",SUM((((G30/100)*$AJ$22)*$AH$22))+(((((G30/100)*$AJ$22)*$AN$22)*$AH$22)*Calculator!$G$18)-((((G30/100)*$AJ$22)*$AN$22)*$AH$22)+((((G30/100)*$AJ$23)*$AH$23)),IF(Calculator!$O$6="DUALBAND D",SUM((((G30/100)*$AJ$22)*$AH$22))+(((((G30/100)*$AJ$22)*$AN$22)*$AH$22)*Calculator!$G$19)-((((G30/100)*$AJ$22)*$AN$22)*$AH$22)+((((G30/100)*$AJ$23)*$AH$23)),IF(Calculator!$O$6="DUALURBANE",SUM((((G30/100)*$AJ$22)*$AH$22))+(((((G30/100)*$AJ$22)*$AN$22)*$AH$22)*Calculator!$G$20)-((((G30/100)*$AJ$22)*$AN$22)*$AH$22)+((((G30/100)*$AJ$23)*$AH$23)),IF(Calculator!$O$6="DUALSILVERANOD",SUM((((G30/100)*$AJ$22)*$AH$22))+(((((G30/100)*$AJ$22)*$AN$22)*$AH$22)*Calculator!$G$21)-((((G30/100)*$AJ$22)*$AN$22)*$AH$22)+((((G30/100)*$AJ$23)*$AH$23)),IF(Calculator!$O$6="DUALANOD",SUM((((G30/100)*$AJ$22)*$AH$22))+(((((G30/100)*$AJ$22)*$AN$22)*$AH$22)*Calculator!$G$22)-((((G30/100)*$AJ$22)*$AN$22)*$AH$22)+((((G30/100)*$AJ$23)*$AH$23))))))))))))))))))))))))</f>
        <v>205.5703047698974</v>
      </c>
      <c r="W30" s="2">
        <f>IF(Calculator!$O$6="SINGLEBASE",SUM((((H30/100)*$AJ$22)*$AH$22))+((((H30/100)*$AJ$23)*$AH$23)),IF(Calculator!$O$6="SINGLEELEMENTS",SUM((((H30/100)*$AJ$22)*$AH$22))+(((((H30/100)*$AJ$22)*$AN$22)*$AH$22)*Calculator!$G$2)-((((H30/100)*$AJ$22)*$AN$22)*$AH$22)+((((H30/100)*$AJ$23)*$AH$23)),IF(Calculator!$O$6="SINGLESPECTRUM",SUM((((H30/100)*$AJ$22)*$AH$22))+(((((H30/100)*$AJ$22)*$AN$22)*$AH$22)*Calculator!$G$4)-((((H30/100)*$AJ$22)*$AN$22)*$AH$22)+((((H30/100)*$AJ$23)*$AH$23)),IF(Calculator!$O$6="SINGLEHOMESTEAD",SUM((((H30/100)*$AJ$22)*$AH$22))+(((((H30/100)*$AJ$22)*$AN$22)*$AH$22)*Calculator!$G$3)-((((H30/100)*$AJ$22)*$AN$22)*$AH$22)+((((H30/100)*$AJ$23)*$AH$23)),IF(Calculator!$O$6="SINGLEBAND A",SUM((((H30/100)*$AJ$22)*$AH$22))+(((((H30/100)*$AJ$22)*$AN$22)*$AH$22)*Calculator!$G$5)-((((H30/100)*$AJ$22)*$AN$22)*$AH$22)+((((H30/100)*$AJ$23)*$AH$23)),IF(Calculator!$O$6="SINGLEBAND B",SUM((((H30/100)*$AJ$22)*$AH$22))+(((((H30/100)*$AJ$22)*$AN$22)*$AH$22)*Calculator!$G$6)-((((H30/100)*$AJ$22)*$AN$22)*$AH$22)+((((H30/100)*$AJ$23)*$AH$23)),IF(Calculator!$O$6="SINGLEBAND C",SUM((((H30/100)*$AJ$22)*$AH$22))+(((((H30/100)*$AJ$22)*$AN$22)*$AH$22)*Calculator!$G$7)-((((H30/100)*$AJ$22)*$AN$22)*$AH$22)+((((H30/100)*$AJ$23)*$AH$23)),IF(Calculator!$O$6="SINGLEBAND D",SUM((((H30/100)*$AJ$22)*$AH$22))+(((((H30/100)*$AJ$22)*$AN$22)*$AH$22)*Calculator!$G$8)-((((H30/100)*$AJ$22)*$AN$22)*$AH$22)+((((H30/100)*$AJ$23)*$AH$23)),IF(Calculator!$O$6="SINGLEURBANE",SUM((((H30/100)*$AJ$22)*$AH$22))+(((((H30/100)*$AJ$22)*$AN$22)*$AH$22)*Calculator!$G$9)-((((H30/100)*$AJ$22)*$AN$22)*$AH$22)+((((H30/100)*$AJ$23)*$AH$23)),IF(Calculator!$O$6="SINGLESILVERANOD",SUM((((H30/100)*$AJ$22)*$AH$22))+(((((H30/100)*$AJ$22)*$AN$22)*$AH$22)*Calculator!$G$10)-((((H30/100)*$AJ$22)*$AN$22)*$AH$22)+((((H30/100)*$AJ$23)*$AH$23)),IF(Calculator!$O$6="SINGLEANOD",SUM((((H30/100)*$AJ$22)*$AH$22))+(((((H30/100)*$AJ$22)*$AN$22)*$AH$22)*Calculator!$G$11)-((((H30/100)*$AJ$22)*$AN$22)*$AH$22)+((((H30/100)*$AJ$23)*$AH$23)),IF(Calculator!$O$6="DUALBASE",SUM((((H30/100)*$AJ$22)*$AH$22))+(((((H30/100)*$AJ$22)*$AN$22)*$AH$22)*Calculator!$G$12)-((((H30/100)*$AJ$22)*$AN$22)*$AH$22)+((((H30/100)*$AJ$23)*$AH$23)),IF(Calculator!$O$6="DUALELEMENTS",SUM((((H30/100)*$AJ$22)*$AH$22))+(((((H30/100)*$AJ$22)*$AN$22)*$AH$22)*Calculator!$G$13)-((((H30/100)*$AJ$22)*$AN$22)*$AH$22)+((((H30/100)*$AJ$23)*$AH$23)),IF(Calculator!$O$6="DUALSPECTRUM",SUM((((H30/100)*$AJ$22)*$AH$22))+(((((H30/100)*$AJ$22)*$AN$22)*$AH$22)*Calculator!$G$15)-((((H30/100)*$AJ$22)*$AN$22)*$AH$22)+((((H30/100)*$AJ$23)*$AH$23)),IF(Calculator!$O$6="DUALHOMESTEAD",SUM((((H30/100)*$AJ$22)*$AH$22))+(((((H30/100)*$AJ$22)*$AN$22)*$AH$22)*Calculator!$G$14)-((((H30/100)*$AJ$22)*$AN$22)*$AH$22)+((((H30/100)*$AJ$23)*$AH$23)),IF(Calculator!$O$6="DUALBAND A",SUM((((H30/100)*$AJ$22)*$AH$22))+(((((H30/100)*$AJ$22)*$AN$22)*$AH$22)*Calculator!$G$16)-((((H30/100)*$AJ$22)*$AN$22)*$AH$22)+((((H30/100)*$AJ$23)*$AH$23)),IF(Calculator!$O$6="DUALBAND B",SUM((((H30/100)*$AJ$22)*$AH$22))+(((((H30/100)*$AJ$22)*$AN$22)*$AH$22)*Calculator!$G$17)-((((H30/100)*$AJ$22)*$AN$22)*$AH$22)+((((H30/100)*$AJ$23)*$AH$23)),IF(Calculator!$O$6="DUALBAND C",SUM((((H30/100)*$AJ$22)*$AH$22))+(((((H30/100)*$AJ$22)*$AN$22)*$AH$22)*Calculator!$G$18)-((((H30/100)*$AJ$22)*$AN$22)*$AH$22)+((((H30/100)*$AJ$23)*$AH$23)),IF(Calculator!$O$6="DUALBAND D",SUM((((H30/100)*$AJ$22)*$AH$22))+(((((H30/100)*$AJ$22)*$AN$22)*$AH$22)*Calculator!$G$19)-((((H30/100)*$AJ$22)*$AN$22)*$AH$22)+((((H30/100)*$AJ$23)*$AH$23)),IF(Calculator!$O$6="DUALURBANE",SUM((((H30/100)*$AJ$22)*$AH$22))+(((((H30/100)*$AJ$22)*$AN$22)*$AH$22)*Calculator!$G$20)-((((H30/100)*$AJ$22)*$AN$22)*$AH$22)+((((H30/100)*$AJ$23)*$AH$23)),IF(Calculator!$O$6="DUALSILVERANOD",SUM((((H30/100)*$AJ$22)*$AH$22))+(((((H30/100)*$AJ$22)*$AN$22)*$AH$22)*Calculator!$G$21)-((((H30/100)*$AJ$22)*$AN$22)*$AH$22)+((((H30/100)*$AJ$23)*$AH$23)),IF(Calculator!$O$6="DUALANOD",SUM((((H30/100)*$AJ$22)*$AH$22))+(((((H30/100)*$AJ$22)*$AN$22)*$AH$22)*Calculator!$G$22)-((((H30/100)*$AJ$22)*$AN$22)*$AH$22)+((((H30/100)*$AJ$23)*$AH$23))))))))))))))))))))))))</f>
        <v>209.01933511505121</v>
      </c>
      <c r="X30" s="2">
        <f>IF(Calculator!$O$6="SINGLEBASE",SUM((((I30/100)*$AJ$22)*$AH$22))+((((I30/100)*$AJ$23)*$AH$23)),IF(Calculator!$O$6="SINGLEELEMENTS",SUM((((I30/100)*$AJ$22)*$AH$22))+(((((I30/100)*$AJ$22)*$AN$22)*$AH$22)*Calculator!$G$2)-((((I30/100)*$AJ$22)*$AN$22)*$AH$22)+((((I30/100)*$AJ$23)*$AH$23)),IF(Calculator!$O$6="SINGLESPECTRUM",SUM((((I30/100)*$AJ$22)*$AH$22))+(((((I30/100)*$AJ$22)*$AN$22)*$AH$22)*Calculator!$G$4)-((((I30/100)*$AJ$22)*$AN$22)*$AH$22)+((((I30/100)*$AJ$23)*$AH$23)),IF(Calculator!$O$6="SINGLEHOMESTEAD",SUM((((I30/100)*$AJ$22)*$AH$22))+(((((I30/100)*$AJ$22)*$AN$22)*$AH$22)*Calculator!$G$3)-((((I30/100)*$AJ$22)*$AN$22)*$AH$22)+((((I30/100)*$AJ$23)*$AH$23)),IF(Calculator!$O$6="SINGLEBAND A",SUM((((I30/100)*$AJ$22)*$AH$22))+(((((I30/100)*$AJ$22)*$AN$22)*$AH$22)*Calculator!$G$5)-((((I30/100)*$AJ$22)*$AN$22)*$AH$22)+((((I30/100)*$AJ$23)*$AH$23)),IF(Calculator!$O$6="SINGLEBAND B",SUM((((I30/100)*$AJ$22)*$AH$22))+(((((I30/100)*$AJ$22)*$AN$22)*$AH$22)*Calculator!$G$6)-((((I30/100)*$AJ$22)*$AN$22)*$AH$22)+((((I30/100)*$AJ$23)*$AH$23)),IF(Calculator!$O$6="SINGLEBAND C",SUM((((I30/100)*$AJ$22)*$AH$22))+(((((I30/100)*$AJ$22)*$AN$22)*$AH$22)*Calculator!$G$7)-((((I30/100)*$AJ$22)*$AN$22)*$AH$22)+((((I30/100)*$AJ$23)*$AH$23)),IF(Calculator!$O$6="SINGLEBAND D",SUM((((I30/100)*$AJ$22)*$AH$22))+(((((I30/100)*$AJ$22)*$AN$22)*$AH$22)*Calculator!$G$8)-((((I30/100)*$AJ$22)*$AN$22)*$AH$22)+((((I30/100)*$AJ$23)*$AH$23)),IF(Calculator!$O$6="SINGLEURBANE",SUM((((I30/100)*$AJ$22)*$AH$22))+(((((I30/100)*$AJ$22)*$AN$22)*$AH$22)*Calculator!$G$9)-((((I30/100)*$AJ$22)*$AN$22)*$AH$22)+((((I30/100)*$AJ$23)*$AH$23)),IF(Calculator!$O$6="SINGLESILVERANOD",SUM((((I30/100)*$AJ$22)*$AH$22))+(((((I30/100)*$AJ$22)*$AN$22)*$AH$22)*Calculator!$G$10)-((((I30/100)*$AJ$22)*$AN$22)*$AH$22)+((((I30/100)*$AJ$23)*$AH$23)),IF(Calculator!$O$6="SINGLEANOD",SUM((((I30/100)*$AJ$22)*$AH$22))+(((((I30/100)*$AJ$22)*$AN$22)*$AH$22)*Calculator!$G$11)-((((I30/100)*$AJ$22)*$AN$22)*$AH$22)+((((I30/100)*$AJ$23)*$AH$23)),IF(Calculator!$O$6="DUALBASE",SUM((((I30/100)*$AJ$22)*$AH$22))+(((((I30/100)*$AJ$22)*$AN$22)*$AH$22)*Calculator!$G$12)-((((I30/100)*$AJ$22)*$AN$22)*$AH$22)+((((I30/100)*$AJ$23)*$AH$23)),IF(Calculator!$O$6="DUALELEMENTS",SUM((((I30/100)*$AJ$22)*$AH$22))+(((((I30/100)*$AJ$22)*$AN$22)*$AH$22)*Calculator!$G$13)-((((I30/100)*$AJ$22)*$AN$22)*$AH$22)+((((I30/100)*$AJ$23)*$AH$23)),IF(Calculator!$O$6="DUALSPECTRUM",SUM((((I30/100)*$AJ$22)*$AH$22))+(((((I30/100)*$AJ$22)*$AN$22)*$AH$22)*Calculator!$G$15)-((((I30/100)*$AJ$22)*$AN$22)*$AH$22)+((((I30/100)*$AJ$23)*$AH$23)),IF(Calculator!$O$6="DUALHOMESTEAD",SUM((((I30/100)*$AJ$22)*$AH$22))+(((((I30/100)*$AJ$22)*$AN$22)*$AH$22)*Calculator!$G$14)-((((I30/100)*$AJ$22)*$AN$22)*$AH$22)+((((I30/100)*$AJ$23)*$AH$23)),IF(Calculator!$O$6="DUALBAND A",SUM((((I30/100)*$AJ$22)*$AH$22))+(((((I30/100)*$AJ$22)*$AN$22)*$AH$22)*Calculator!$G$16)-((((I30/100)*$AJ$22)*$AN$22)*$AH$22)+((((I30/100)*$AJ$23)*$AH$23)),IF(Calculator!$O$6="DUALBAND B",SUM((((I30/100)*$AJ$22)*$AH$22))+(((((I30/100)*$AJ$22)*$AN$22)*$AH$22)*Calculator!$G$17)-((((I30/100)*$AJ$22)*$AN$22)*$AH$22)+((((I30/100)*$AJ$23)*$AH$23)),IF(Calculator!$O$6="DUALBAND C",SUM((((I30/100)*$AJ$22)*$AH$22))+(((((I30/100)*$AJ$22)*$AN$22)*$AH$22)*Calculator!$G$18)-((((I30/100)*$AJ$22)*$AN$22)*$AH$22)+((((I30/100)*$AJ$23)*$AH$23)),IF(Calculator!$O$6="DUALBAND D",SUM((((I30/100)*$AJ$22)*$AH$22))+(((((I30/100)*$AJ$22)*$AN$22)*$AH$22)*Calculator!$G$19)-((((I30/100)*$AJ$22)*$AN$22)*$AH$22)+((((I30/100)*$AJ$23)*$AH$23)),IF(Calculator!$O$6="DUALURBANE",SUM((((I30/100)*$AJ$22)*$AH$22))+(((((I30/100)*$AJ$22)*$AN$22)*$AH$22)*Calculator!$G$20)-((((I30/100)*$AJ$22)*$AN$22)*$AH$22)+((((I30/100)*$AJ$23)*$AH$23)),IF(Calculator!$O$6="DUALSILVERANOD",SUM((((I30/100)*$AJ$22)*$AH$22))+(((((I30/100)*$AJ$22)*$AN$22)*$AH$22)*Calculator!$G$21)-((((I30/100)*$AJ$22)*$AN$22)*$AH$22)+((((I30/100)*$AJ$23)*$AH$23)),IF(Calculator!$O$6="DUALANOD",SUM((((I30/100)*$AJ$22)*$AH$22))+(((((I30/100)*$AJ$22)*$AN$22)*$AH$22)*Calculator!$G$22)-((((I30/100)*$AJ$22)*$AN$22)*$AH$22)+((((I30/100)*$AJ$23)*$AH$23))))))))))))))))))))))))</f>
        <v>214.79483274688715</v>
      </c>
      <c r="Y30" s="2">
        <f>IF(Calculator!$O$6="SINGLEBASE",SUM((((J30/100)*$AJ$22)*$AH$22))+((((J30/100)*$AJ$23)*$AH$23)),IF(Calculator!$O$6="SINGLEELEMENTS",SUM((((J30/100)*$AJ$22)*$AH$22))+(((((J30/100)*$AJ$22)*$AN$22)*$AH$22)*Calculator!$G$2)-((((J30/100)*$AJ$22)*$AN$22)*$AH$22)+((((J30/100)*$AJ$23)*$AH$23)),IF(Calculator!$O$6="SINGLESPECTRUM",SUM((((J30/100)*$AJ$22)*$AH$22))+(((((J30/100)*$AJ$22)*$AN$22)*$AH$22)*Calculator!$G$4)-((((J30/100)*$AJ$22)*$AN$22)*$AH$22)+((((J30/100)*$AJ$23)*$AH$23)),IF(Calculator!$O$6="SINGLEHOMESTEAD",SUM((((J30/100)*$AJ$22)*$AH$22))+(((((J30/100)*$AJ$22)*$AN$22)*$AH$22)*Calculator!$G$3)-((((J30/100)*$AJ$22)*$AN$22)*$AH$22)+((((J30/100)*$AJ$23)*$AH$23)),IF(Calculator!$O$6="SINGLEBAND A",SUM((((J30/100)*$AJ$22)*$AH$22))+(((((J30/100)*$AJ$22)*$AN$22)*$AH$22)*Calculator!$G$5)-((((J30/100)*$AJ$22)*$AN$22)*$AH$22)+((((J30/100)*$AJ$23)*$AH$23)),IF(Calculator!$O$6="SINGLEBAND B",SUM((((J30/100)*$AJ$22)*$AH$22))+(((((J30/100)*$AJ$22)*$AN$22)*$AH$22)*Calculator!$G$6)-((((J30/100)*$AJ$22)*$AN$22)*$AH$22)+((((J30/100)*$AJ$23)*$AH$23)),IF(Calculator!$O$6="SINGLEBAND C",SUM((((J30/100)*$AJ$22)*$AH$22))+(((((J30/100)*$AJ$22)*$AN$22)*$AH$22)*Calculator!$G$7)-((((J30/100)*$AJ$22)*$AN$22)*$AH$22)+((((J30/100)*$AJ$23)*$AH$23)),IF(Calculator!$O$6="SINGLEBAND D",SUM((((J30/100)*$AJ$22)*$AH$22))+(((((J30/100)*$AJ$22)*$AN$22)*$AH$22)*Calculator!$G$8)-((((J30/100)*$AJ$22)*$AN$22)*$AH$22)+((((J30/100)*$AJ$23)*$AH$23)),IF(Calculator!$O$6="SINGLEURBANE",SUM((((J30/100)*$AJ$22)*$AH$22))+(((((J30/100)*$AJ$22)*$AN$22)*$AH$22)*Calculator!$G$9)-((((J30/100)*$AJ$22)*$AN$22)*$AH$22)+((((J30/100)*$AJ$23)*$AH$23)),IF(Calculator!$O$6="SINGLESILVERANOD",SUM((((J30/100)*$AJ$22)*$AH$22))+(((((J30/100)*$AJ$22)*$AN$22)*$AH$22)*Calculator!$G$10)-((((J30/100)*$AJ$22)*$AN$22)*$AH$22)+((((J30/100)*$AJ$23)*$AH$23)),IF(Calculator!$O$6="SINGLEANOD",SUM((((J30/100)*$AJ$22)*$AH$22))+(((((J30/100)*$AJ$22)*$AN$22)*$AH$22)*Calculator!$G$11)-((((J30/100)*$AJ$22)*$AN$22)*$AH$22)+((((J30/100)*$AJ$23)*$AH$23)),IF(Calculator!$O$6="DUALBASE",SUM((((J30/100)*$AJ$22)*$AH$22))+(((((J30/100)*$AJ$22)*$AN$22)*$AH$22)*Calculator!$G$12)-((((J30/100)*$AJ$22)*$AN$22)*$AH$22)+((((J30/100)*$AJ$23)*$AH$23)),IF(Calculator!$O$6="DUALELEMENTS",SUM((((J30/100)*$AJ$22)*$AH$22))+(((((J30/100)*$AJ$22)*$AN$22)*$AH$22)*Calculator!$G$13)-((((J30/100)*$AJ$22)*$AN$22)*$AH$22)+((((J30/100)*$AJ$23)*$AH$23)),IF(Calculator!$O$6="DUALSPECTRUM",SUM((((J30/100)*$AJ$22)*$AH$22))+(((((J30/100)*$AJ$22)*$AN$22)*$AH$22)*Calculator!$G$15)-((((J30/100)*$AJ$22)*$AN$22)*$AH$22)+((((J30/100)*$AJ$23)*$AH$23)),IF(Calculator!$O$6="DUALHOMESTEAD",SUM((((J30/100)*$AJ$22)*$AH$22))+(((((J30/100)*$AJ$22)*$AN$22)*$AH$22)*Calculator!$G$14)-((((J30/100)*$AJ$22)*$AN$22)*$AH$22)+((((J30/100)*$AJ$23)*$AH$23)),IF(Calculator!$O$6="DUALBAND A",SUM((((J30/100)*$AJ$22)*$AH$22))+(((((J30/100)*$AJ$22)*$AN$22)*$AH$22)*Calculator!$G$16)-((((J30/100)*$AJ$22)*$AN$22)*$AH$22)+((((J30/100)*$AJ$23)*$AH$23)),IF(Calculator!$O$6="DUALBAND B",SUM((((J30/100)*$AJ$22)*$AH$22))+(((((J30/100)*$AJ$22)*$AN$22)*$AH$22)*Calculator!$G$17)-((((J30/100)*$AJ$22)*$AN$22)*$AH$22)+((((J30/100)*$AJ$23)*$AH$23)),IF(Calculator!$O$6="DUALBAND C",SUM((((J30/100)*$AJ$22)*$AH$22))+(((((J30/100)*$AJ$22)*$AN$22)*$AH$22)*Calculator!$G$18)-((((J30/100)*$AJ$22)*$AN$22)*$AH$22)+((((J30/100)*$AJ$23)*$AH$23)),IF(Calculator!$O$6="DUALBAND D",SUM((((J30/100)*$AJ$22)*$AH$22))+(((((J30/100)*$AJ$22)*$AN$22)*$AH$22)*Calculator!$G$19)-((((J30/100)*$AJ$22)*$AN$22)*$AH$22)+((((J30/100)*$AJ$23)*$AH$23)),IF(Calculator!$O$6="DUALURBANE",SUM((((J30/100)*$AJ$22)*$AH$22))+(((((J30/100)*$AJ$22)*$AN$22)*$AH$22)*Calculator!$G$20)-((((J30/100)*$AJ$22)*$AN$22)*$AH$22)+((((J30/100)*$AJ$23)*$AH$23)),IF(Calculator!$O$6="DUALSILVERANOD",SUM((((J30/100)*$AJ$22)*$AH$22))+(((((J30/100)*$AJ$22)*$AN$22)*$AH$22)*Calculator!$G$21)-((((J30/100)*$AJ$22)*$AN$22)*$AH$22)+((((J30/100)*$AJ$23)*$AH$23)),IF(Calculator!$O$6="DUALANOD",SUM((((J30/100)*$AJ$22)*$AH$22))+(((((J30/100)*$AJ$22)*$AN$22)*$AH$22)*Calculator!$G$22)-((((J30/100)*$AJ$22)*$AN$22)*$AH$22)+((((J30/100)*$AJ$23)*$AH$23))))))))))))))))))))))))</f>
        <v>218.23957440795891</v>
      </c>
      <c r="Z30" s="2">
        <f>IF(Calculator!$O$6="SINGLEBASE",SUM((((K30/100)*$AJ$22)*$AH$22))+((((K30/100)*$AJ$23)*$AH$23)),IF(Calculator!$O$6="SINGLEELEMENTS",SUM((((K30/100)*$AJ$22)*$AH$22))+(((((K30/100)*$AJ$22)*$AN$22)*$AH$22)*Calculator!$G$2)-((((K30/100)*$AJ$22)*$AN$22)*$AH$22)+((((K30/100)*$AJ$23)*$AH$23)),IF(Calculator!$O$6="SINGLESPECTRUM",SUM((((K30/100)*$AJ$22)*$AH$22))+(((((K30/100)*$AJ$22)*$AN$22)*$AH$22)*Calculator!$G$4)-((((K30/100)*$AJ$22)*$AN$22)*$AH$22)+((((K30/100)*$AJ$23)*$AH$23)),IF(Calculator!$O$6="SINGLEHOMESTEAD",SUM((((K30/100)*$AJ$22)*$AH$22))+(((((K30/100)*$AJ$22)*$AN$22)*$AH$22)*Calculator!$G$3)-((((K30/100)*$AJ$22)*$AN$22)*$AH$22)+((((K30/100)*$AJ$23)*$AH$23)),IF(Calculator!$O$6="SINGLEBAND A",SUM((((K30/100)*$AJ$22)*$AH$22))+(((((K30/100)*$AJ$22)*$AN$22)*$AH$22)*Calculator!$G$5)-((((K30/100)*$AJ$22)*$AN$22)*$AH$22)+((((K30/100)*$AJ$23)*$AH$23)),IF(Calculator!$O$6="SINGLEBAND B",SUM((((K30/100)*$AJ$22)*$AH$22))+(((((K30/100)*$AJ$22)*$AN$22)*$AH$22)*Calculator!$G$6)-((((K30/100)*$AJ$22)*$AN$22)*$AH$22)+((((K30/100)*$AJ$23)*$AH$23)),IF(Calculator!$O$6="SINGLEBAND C",SUM((((K30/100)*$AJ$22)*$AH$22))+(((((K30/100)*$AJ$22)*$AN$22)*$AH$22)*Calculator!$G$7)-((((K30/100)*$AJ$22)*$AN$22)*$AH$22)+((((K30/100)*$AJ$23)*$AH$23)),IF(Calculator!$O$6="SINGLEBAND D",SUM((((K30/100)*$AJ$22)*$AH$22))+(((((K30/100)*$AJ$22)*$AN$22)*$AH$22)*Calculator!$G$8)-((((K30/100)*$AJ$22)*$AN$22)*$AH$22)+((((K30/100)*$AJ$23)*$AH$23)),IF(Calculator!$O$6="SINGLEURBANE",SUM((((K30/100)*$AJ$22)*$AH$22))+(((((K30/100)*$AJ$22)*$AN$22)*$AH$22)*Calculator!$G$9)-((((K30/100)*$AJ$22)*$AN$22)*$AH$22)+((((K30/100)*$AJ$23)*$AH$23)),IF(Calculator!$O$6="SINGLESILVERANOD",SUM((((K30/100)*$AJ$22)*$AH$22))+(((((K30/100)*$AJ$22)*$AN$22)*$AH$22)*Calculator!$G$10)-((((K30/100)*$AJ$22)*$AN$22)*$AH$22)+((((K30/100)*$AJ$23)*$AH$23)),IF(Calculator!$O$6="SINGLEANOD",SUM((((K30/100)*$AJ$22)*$AH$22))+(((((K30/100)*$AJ$22)*$AN$22)*$AH$22)*Calculator!$G$11)-((((K30/100)*$AJ$22)*$AN$22)*$AH$22)+((((K30/100)*$AJ$23)*$AH$23)),IF(Calculator!$O$6="DUALBASE",SUM((((K30/100)*$AJ$22)*$AH$22))+(((((K30/100)*$AJ$22)*$AN$22)*$AH$22)*Calculator!$G$12)-((((K30/100)*$AJ$22)*$AN$22)*$AH$22)+((((K30/100)*$AJ$23)*$AH$23)),IF(Calculator!$O$6="DUALELEMENTS",SUM((((K30/100)*$AJ$22)*$AH$22))+(((((K30/100)*$AJ$22)*$AN$22)*$AH$22)*Calculator!$G$13)-((((K30/100)*$AJ$22)*$AN$22)*$AH$22)+((((K30/100)*$AJ$23)*$AH$23)),IF(Calculator!$O$6="DUALSPECTRUM",SUM((((K30/100)*$AJ$22)*$AH$22))+(((((K30/100)*$AJ$22)*$AN$22)*$AH$22)*Calculator!$G$15)-((((K30/100)*$AJ$22)*$AN$22)*$AH$22)+((((K30/100)*$AJ$23)*$AH$23)),IF(Calculator!$O$6="DUALHOMESTEAD",SUM((((K30/100)*$AJ$22)*$AH$22))+(((((K30/100)*$AJ$22)*$AN$22)*$AH$22)*Calculator!$G$14)-((((K30/100)*$AJ$22)*$AN$22)*$AH$22)+((((K30/100)*$AJ$23)*$AH$23)),IF(Calculator!$O$6="DUALBAND A",SUM((((K30/100)*$AJ$22)*$AH$22))+(((((K30/100)*$AJ$22)*$AN$22)*$AH$22)*Calculator!$G$16)-((((K30/100)*$AJ$22)*$AN$22)*$AH$22)+((((K30/100)*$AJ$23)*$AH$23)),IF(Calculator!$O$6="DUALBAND B",SUM((((K30/100)*$AJ$22)*$AH$22))+(((((K30/100)*$AJ$22)*$AN$22)*$AH$22)*Calculator!$G$17)-((((K30/100)*$AJ$22)*$AN$22)*$AH$22)+((((K30/100)*$AJ$23)*$AH$23)),IF(Calculator!$O$6="DUALBAND C",SUM((((K30/100)*$AJ$22)*$AH$22))+(((((K30/100)*$AJ$22)*$AN$22)*$AH$22)*Calculator!$G$18)-((((K30/100)*$AJ$22)*$AN$22)*$AH$22)+((((K30/100)*$AJ$23)*$AH$23)),IF(Calculator!$O$6="DUALBAND D",SUM((((K30/100)*$AJ$22)*$AH$22))+(((((K30/100)*$AJ$22)*$AN$22)*$AH$22)*Calculator!$G$19)-((((K30/100)*$AJ$22)*$AN$22)*$AH$22)+((((K30/100)*$AJ$23)*$AH$23)),IF(Calculator!$O$6="DUALURBANE",SUM((((K30/100)*$AJ$22)*$AH$22))+(((((K30/100)*$AJ$22)*$AN$22)*$AH$22)*Calculator!$G$20)-((((K30/100)*$AJ$22)*$AN$22)*$AH$22)+((((K30/100)*$AJ$23)*$AH$23)),IF(Calculator!$O$6="DUALSILVERANOD",SUM((((K30/100)*$AJ$22)*$AH$22))+(((((K30/100)*$AJ$22)*$AN$22)*$AH$22)*Calculator!$G$21)-((((K30/100)*$AJ$22)*$AN$22)*$AH$22)+((((K30/100)*$AJ$23)*$AH$23)),IF(Calculator!$O$6="DUALANOD",SUM((((K30/100)*$AJ$22)*$AH$22))+(((((K30/100)*$AJ$22)*$AN$22)*$AH$22)*Calculator!$G$22)-((((K30/100)*$AJ$22)*$AN$22)*$AH$22)+((((K30/100)*$AJ$23)*$AH$23))))))))))))))))))))))))</f>
        <v>221.68859167785638</v>
      </c>
      <c r="AA30" s="2">
        <f>IF(Calculator!$O$6="SINGLEBASE",SUM((((L30/100)*$AJ$22)*$AH$22))+((((L30/100)*$AJ$23)*$AH$23)),IF(Calculator!$O$6="SINGLEELEMENTS",SUM((((L30/100)*$AJ$22)*$AH$22))+(((((L30/100)*$AJ$22)*$AN$22)*$AH$22)*Calculator!$G$2)-((((L30/100)*$AJ$22)*$AN$22)*$AH$22)+((((L30/100)*$AJ$23)*$AH$23)),IF(Calculator!$O$6="SINGLESPECTRUM",SUM((((L30/100)*$AJ$22)*$AH$22))+(((((L30/100)*$AJ$22)*$AN$22)*$AH$22)*Calculator!$G$4)-((((L30/100)*$AJ$22)*$AN$22)*$AH$22)+((((L30/100)*$AJ$23)*$AH$23)),IF(Calculator!$O$6="SINGLEHOMESTEAD",SUM((((L30/100)*$AJ$22)*$AH$22))+(((((L30/100)*$AJ$22)*$AN$22)*$AH$22)*Calculator!$G$3)-((((L30/100)*$AJ$22)*$AN$22)*$AH$22)+((((L30/100)*$AJ$23)*$AH$23)),IF(Calculator!$O$6="SINGLEBAND A",SUM((((L30/100)*$AJ$22)*$AH$22))+(((((L30/100)*$AJ$22)*$AN$22)*$AH$22)*Calculator!$G$5)-((((L30/100)*$AJ$22)*$AN$22)*$AH$22)+((((L30/100)*$AJ$23)*$AH$23)),IF(Calculator!$O$6="SINGLEBAND B",SUM((((L30/100)*$AJ$22)*$AH$22))+(((((L30/100)*$AJ$22)*$AN$22)*$AH$22)*Calculator!$G$6)-((((L30/100)*$AJ$22)*$AN$22)*$AH$22)+((((L30/100)*$AJ$23)*$AH$23)),IF(Calculator!$O$6="SINGLEBAND C",SUM((((L30/100)*$AJ$22)*$AH$22))+(((((L30/100)*$AJ$22)*$AN$22)*$AH$22)*Calculator!$G$7)-((((L30/100)*$AJ$22)*$AN$22)*$AH$22)+((((L30/100)*$AJ$23)*$AH$23)),IF(Calculator!$O$6="SINGLEBAND D",SUM((((L30/100)*$AJ$22)*$AH$22))+(((((L30/100)*$AJ$22)*$AN$22)*$AH$22)*Calculator!$G$8)-((((L30/100)*$AJ$22)*$AN$22)*$AH$22)+((((L30/100)*$AJ$23)*$AH$23)),IF(Calculator!$O$6="SINGLEURBANE",SUM((((L30/100)*$AJ$22)*$AH$22))+(((((L30/100)*$AJ$22)*$AN$22)*$AH$22)*Calculator!$G$9)-((((L30/100)*$AJ$22)*$AN$22)*$AH$22)+((((L30/100)*$AJ$23)*$AH$23)),IF(Calculator!$O$6="SINGLESILVERANOD",SUM((((L30/100)*$AJ$22)*$AH$22))+(((((L30/100)*$AJ$22)*$AN$22)*$AH$22)*Calculator!$G$10)-((((L30/100)*$AJ$22)*$AN$22)*$AH$22)+((((L30/100)*$AJ$23)*$AH$23)),IF(Calculator!$O$6="SINGLEANOD",SUM((((L30/100)*$AJ$22)*$AH$22))+(((((L30/100)*$AJ$22)*$AN$22)*$AH$22)*Calculator!$G$11)-((((L30/100)*$AJ$22)*$AN$22)*$AH$22)+((((L30/100)*$AJ$23)*$AH$23)),IF(Calculator!$O$6="DUALBASE",SUM((((L30/100)*$AJ$22)*$AH$22))+(((((L30/100)*$AJ$22)*$AN$22)*$AH$22)*Calculator!$G$12)-((((L30/100)*$AJ$22)*$AN$22)*$AH$22)+((((L30/100)*$AJ$23)*$AH$23)),IF(Calculator!$O$6="DUALELEMENTS",SUM((((L30/100)*$AJ$22)*$AH$22))+(((((L30/100)*$AJ$22)*$AN$22)*$AH$22)*Calculator!$G$13)-((((L30/100)*$AJ$22)*$AN$22)*$AH$22)+((((L30/100)*$AJ$23)*$AH$23)),IF(Calculator!$O$6="DUALSPECTRUM",SUM((((L30/100)*$AJ$22)*$AH$22))+(((((L30/100)*$AJ$22)*$AN$22)*$AH$22)*Calculator!$G$15)-((((L30/100)*$AJ$22)*$AN$22)*$AH$22)+((((L30/100)*$AJ$23)*$AH$23)),IF(Calculator!$O$6="DUALHOMESTEAD",SUM((((L30/100)*$AJ$22)*$AH$22))+(((((L30/100)*$AJ$22)*$AN$22)*$AH$22)*Calculator!$G$14)-((((L30/100)*$AJ$22)*$AN$22)*$AH$22)+((((L30/100)*$AJ$23)*$AH$23)),IF(Calculator!$O$6="DUALBAND A",SUM((((L30/100)*$AJ$22)*$AH$22))+(((((L30/100)*$AJ$22)*$AN$22)*$AH$22)*Calculator!$G$16)-((((L30/100)*$AJ$22)*$AN$22)*$AH$22)+((((L30/100)*$AJ$23)*$AH$23)),IF(Calculator!$O$6="DUALBAND B",SUM((((L30/100)*$AJ$22)*$AH$22))+(((((L30/100)*$AJ$22)*$AN$22)*$AH$22)*Calculator!$G$17)-((((L30/100)*$AJ$22)*$AN$22)*$AH$22)+((((L30/100)*$AJ$23)*$AH$23)),IF(Calculator!$O$6="DUALBAND C",SUM((((L30/100)*$AJ$22)*$AH$22))+(((((L30/100)*$AJ$22)*$AN$22)*$AH$22)*Calculator!$G$18)-((((L30/100)*$AJ$22)*$AN$22)*$AH$22)+((((L30/100)*$AJ$23)*$AH$23)),IF(Calculator!$O$6="DUALBAND D",SUM((((L30/100)*$AJ$22)*$AH$22))+(((((L30/100)*$AJ$22)*$AN$22)*$AH$22)*Calculator!$G$19)-((((L30/100)*$AJ$22)*$AN$22)*$AH$22)+((((L30/100)*$AJ$23)*$AH$23)),IF(Calculator!$O$6="DUALURBANE",SUM((((L30/100)*$AJ$22)*$AH$22))+(((((L30/100)*$AJ$22)*$AN$22)*$AH$22)*Calculator!$G$20)-((((L30/100)*$AJ$22)*$AN$22)*$AH$22)+((((L30/100)*$AJ$23)*$AH$23)),IF(Calculator!$O$6="DUALSILVERANOD",SUM((((L30/100)*$AJ$22)*$AH$22))+(((((L30/100)*$AJ$22)*$AN$22)*$AH$22)*Calculator!$G$21)-((((L30/100)*$AJ$22)*$AN$22)*$AH$22)+((((L30/100)*$AJ$23)*$AH$23)),IF(Calculator!$O$6="DUALANOD",SUM((((L30/100)*$AJ$22)*$AH$22))+(((((L30/100)*$AJ$22)*$AN$22)*$AH$22)*Calculator!$G$22)-((((L30/100)*$AJ$22)*$AN$22)*$AH$22)+((((L30/100)*$AJ$23)*$AH$23))))))))))))))))))))))))</f>
        <v>225.13760894775385</v>
      </c>
      <c r="AB30" s="2">
        <f>IF(Calculator!$O$6="SINGLEBASE",SUM((((M30/100)*$AJ$22)*$AH$22))+((((M30/100)*$AJ$23)*$AH$23)),IF(Calculator!$O$6="SINGLEELEMENTS",SUM((((M30/100)*$AJ$22)*$AH$22))+(((((M30/100)*$AJ$22)*$AN$22)*$AH$22)*Calculator!$G$2)-((((M30/100)*$AJ$22)*$AN$22)*$AH$22)+((((M30/100)*$AJ$23)*$AH$23)),IF(Calculator!$O$6="SINGLESPECTRUM",SUM((((M30/100)*$AJ$22)*$AH$22))+(((((M30/100)*$AJ$22)*$AN$22)*$AH$22)*Calculator!$G$4)-((((M30/100)*$AJ$22)*$AN$22)*$AH$22)+((((M30/100)*$AJ$23)*$AH$23)),IF(Calculator!$O$6="SINGLEHOMESTEAD",SUM((((M30/100)*$AJ$22)*$AH$22))+(((((M30/100)*$AJ$22)*$AN$22)*$AH$22)*Calculator!$G$3)-((((M30/100)*$AJ$22)*$AN$22)*$AH$22)+((((M30/100)*$AJ$23)*$AH$23)),IF(Calculator!$O$6="SINGLEBAND A",SUM((((M30/100)*$AJ$22)*$AH$22))+(((((M30/100)*$AJ$22)*$AN$22)*$AH$22)*Calculator!$G$5)-((((M30/100)*$AJ$22)*$AN$22)*$AH$22)+((((M30/100)*$AJ$23)*$AH$23)),IF(Calculator!$O$6="SINGLEBAND B",SUM((((M30/100)*$AJ$22)*$AH$22))+(((((M30/100)*$AJ$22)*$AN$22)*$AH$22)*Calculator!$G$6)-((((M30/100)*$AJ$22)*$AN$22)*$AH$22)+((((M30/100)*$AJ$23)*$AH$23)),IF(Calculator!$O$6="SINGLEBAND C",SUM((((M30/100)*$AJ$22)*$AH$22))+(((((M30/100)*$AJ$22)*$AN$22)*$AH$22)*Calculator!$G$7)-((((M30/100)*$AJ$22)*$AN$22)*$AH$22)+((((M30/100)*$AJ$23)*$AH$23)),IF(Calculator!$O$6="SINGLEBAND D",SUM((((M30/100)*$AJ$22)*$AH$22))+(((((M30/100)*$AJ$22)*$AN$22)*$AH$22)*Calculator!$G$8)-((((M30/100)*$AJ$22)*$AN$22)*$AH$22)+((((M30/100)*$AJ$23)*$AH$23)),IF(Calculator!$O$6="SINGLEURBANE",SUM((((M30/100)*$AJ$22)*$AH$22))+(((((M30/100)*$AJ$22)*$AN$22)*$AH$22)*Calculator!$G$9)-((((M30/100)*$AJ$22)*$AN$22)*$AH$22)+((((M30/100)*$AJ$23)*$AH$23)),IF(Calculator!$O$6="SINGLESILVERANOD",SUM((((M30/100)*$AJ$22)*$AH$22))+(((((M30/100)*$AJ$22)*$AN$22)*$AH$22)*Calculator!$G$10)-((((M30/100)*$AJ$22)*$AN$22)*$AH$22)+((((M30/100)*$AJ$23)*$AH$23)),IF(Calculator!$O$6="SINGLEANOD",SUM((((M30/100)*$AJ$22)*$AH$22))+(((((M30/100)*$AJ$22)*$AN$22)*$AH$22)*Calculator!$G$11)-((((M30/100)*$AJ$22)*$AN$22)*$AH$22)+((((M30/100)*$AJ$23)*$AH$23)),IF(Calculator!$O$6="DUALBASE",SUM((((M30/100)*$AJ$22)*$AH$22))+(((((M30/100)*$AJ$22)*$AN$22)*$AH$22)*Calculator!$G$12)-((((M30/100)*$AJ$22)*$AN$22)*$AH$22)+((((M30/100)*$AJ$23)*$AH$23)),IF(Calculator!$O$6="DUALELEMENTS",SUM((((M30/100)*$AJ$22)*$AH$22))+(((((M30/100)*$AJ$22)*$AN$22)*$AH$22)*Calculator!$G$13)-((((M30/100)*$AJ$22)*$AN$22)*$AH$22)+((((M30/100)*$AJ$23)*$AH$23)),IF(Calculator!$O$6="DUALSPECTRUM",SUM((((M30/100)*$AJ$22)*$AH$22))+(((((M30/100)*$AJ$22)*$AN$22)*$AH$22)*Calculator!$G$15)-((((M30/100)*$AJ$22)*$AN$22)*$AH$22)+((((M30/100)*$AJ$23)*$AH$23)),IF(Calculator!$O$6="DUALHOMESTEAD",SUM((((M30/100)*$AJ$22)*$AH$22))+(((((M30/100)*$AJ$22)*$AN$22)*$AH$22)*Calculator!$G$14)-((((M30/100)*$AJ$22)*$AN$22)*$AH$22)+((((M30/100)*$AJ$23)*$AH$23)),IF(Calculator!$O$6="DUALBAND A",SUM((((M30/100)*$AJ$22)*$AH$22))+(((((M30/100)*$AJ$22)*$AN$22)*$AH$22)*Calculator!$G$16)-((((M30/100)*$AJ$22)*$AN$22)*$AH$22)+((((M30/100)*$AJ$23)*$AH$23)),IF(Calculator!$O$6="DUALBAND B",SUM((((M30/100)*$AJ$22)*$AH$22))+(((((M30/100)*$AJ$22)*$AN$22)*$AH$22)*Calculator!$G$17)-((((M30/100)*$AJ$22)*$AN$22)*$AH$22)+((((M30/100)*$AJ$23)*$AH$23)),IF(Calculator!$O$6="DUALBAND C",SUM((((M30/100)*$AJ$22)*$AH$22))+(((((M30/100)*$AJ$22)*$AN$22)*$AH$22)*Calculator!$G$18)-((((M30/100)*$AJ$22)*$AN$22)*$AH$22)+((((M30/100)*$AJ$23)*$AH$23)),IF(Calculator!$O$6="DUALBAND D",SUM((((M30/100)*$AJ$22)*$AH$22))+(((((M30/100)*$AJ$22)*$AN$22)*$AH$22)*Calculator!$G$19)-((((M30/100)*$AJ$22)*$AN$22)*$AH$22)+((((M30/100)*$AJ$23)*$AH$23)),IF(Calculator!$O$6="DUALURBANE",SUM((((M30/100)*$AJ$22)*$AH$22))+(((((M30/100)*$AJ$22)*$AN$22)*$AH$22)*Calculator!$G$20)-((((M30/100)*$AJ$22)*$AN$22)*$AH$22)+((((M30/100)*$AJ$23)*$AH$23)),IF(Calculator!$O$6="DUALSILVERANOD",SUM((((M30/100)*$AJ$22)*$AH$22))+(((((M30/100)*$AJ$22)*$AN$22)*$AH$22)*Calculator!$G$21)-((((M30/100)*$AJ$22)*$AN$22)*$AH$22)+((((M30/100)*$AJ$23)*$AH$23)),IF(Calculator!$O$6="DUALANOD",SUM((((M30/100)*$AJ$22)*$AH$22))+(((((M30/100)*$AJ$22)*$AN$22)*$AH$22)*Calculator!$G$22)-((((M30/100)*$AJ$22)*$AN$22)*$AH$22)+((((M30/100)*$AJ$23)*$AH$23))))))))))))))))))))))))</f>
        <v>228.58665236816398</v>
      </c>
      <c r="AC30" s="2">
        <f>IF(Calculator!$O$6="SINGLEBASE",SUM((((N30/100)*$AJ$22)*$AH$22))+((((N30/100)*$AJ$23)*$AH$23)),IF(Calculator!$O$6="SINGLEELEMENTS",SUM((((N30/100)*$AJ$22)*$AH$22))+(((((N30/100)*$AJ$22)*$AN$22)*$AH$22)*Calculator!$G$2)-((((N30/100)*$AJ$22)*$AN$22)*$AH$22)+((((N30/100)*$AJ$23)*$AH$23)),IF(Calculator!$O$6="SINGLESPECTRUM",SUM((((N30/100)*$AJ$22)*$AH$22))+(((((N30/100)*$AJ$22)*$AN$22)*$AH$22)*Calculator!$G$4)-((((N30/100)*$AJ$22)*$AN$22)*$AH$22)+((((N30/100)*$AJ$23)*$AH$23)),IF(Calculator!$O$6="SINGLEHOMESTEAD",SUM((((N30/100)*$AJ$22)*$AH$22))+(((((N30/100)*$AJ$22)*$AN$22)*$AH$22)*Calculator!$G$3)-((((N30/100)*$AJ$22)*$AN$22)*$AH$22)+((((N30/100)*$AJ$23)*$AH$23)),IF(Calculator!$O$6="SINGLEBAND A",SUM((((N30/100)*$AJ$22)*$AH$22))+(((((N30/100)*$AJ$22)*$AN$22)*$AH$22)*Calculator!$G$5)-((((N30/100)*$AJ$22)*$AN$22)*$AH$22)+((((N30/100)*$AJ$23)*$AH$23)),IF(Calculator!$O$6="SINGLEBAND B",SUM((((N30/100)*$AJ$22)*$AH$22))+(((((N30/100)*$AJ$22)*$AN$22)*$AH$22)*Calculator!$G$6)-((((N30/100)*$AJ$22)*$AN$22)*$AH$22)+((((N30/100)*$AJ$23)*$AH$23)),IF(Calculator!$O$6="SINGLEBAND C",SUM((((N30/100)*$AJ$22)*$AH$22))+(((((N30/100)*$AJ$22)*$AN$22)*$AH$22)*Calculator!$G$7)-((((N30/100)*$AJ$22)*$AN$22)*$AH$22)+((((N30/100)*$AJ$23)*$AH$23)),IF(Calculator!$O$6="SINGLEBAND D",SUM((((N30/100)*$AJ$22)*$AH$22))+(((((N30/100)*$AJ$22)*$AN$22)*$AH$22)*Calculator!$G$8)-((((N30/100)*$AJ$22)*$AN$22)*$AH$22)+((((N30/100)*$AJ$23)*$AH$23)),IF(Calculator!$O$6="SINGLEURBANE",SUM((((N30/100)*$AJ$22)*$AH$22))+(((((N30/100)*$AJ$22)*$AN$22)*$AH$22)*Calculator!$G$9)-((((N30/100)*$AJ$22)*$AN$22)*$AH$22)+((((N30/100)*$AJ$23)*$AH$23)),IF(Calculator!$O$6="SINGLESILVERANOD",SUM((((N30/100)*$AJ$22)*$AH$22))+(((((N30/100)*$AJ$22)*$AN$22)*$AH$22)*Calculator!$G$10)-((((N30/100)*$AJ$22)*$AN$22)*$AH$22)+((((N30/100)*$AJ$23)*$AH$23)),IF(Calculator!$O$6="SINGLEANOD",SUM((((N30/100)*$AJ$22)*$AH$22))+(((((N30/100)*$AJ$22)*$AN$22)*$AH$22)*Calculator!$G$11)-((((N30/100)*$AJ$22)*$AN$22)*$AH$22)+((((N30/100)*$AJ$23)*$AH$23)),IF(Calculator!$O$6="DUALBASE",SUM((((N30/100)*$AJ$22)*$AH$22))+(((((N30/100)*$AJ$22)*$AN$22)*$AH$22)*Calculator!$G$12)-((((N30/100)*$AJ$22)*$AN$22)*$AH$22)+((((N30/100)*$AJ$23)*$AH$23)),IF(Calculator!$O$6="DUALELEMENTS",SUM((((N30/100)*$AJ$22)*$AH$22))+(((((N30/100)*$AJ$22)*$AN$22)*$AH$22)*Calculator!$G$13)-((((N30/100)*$AJ$22)*$AN$22)*$AH$22)+((((N30/100)*$AJ$23)*$AH$23)),IF(Calculator!$O$6="DUALSPECTRUM",SUM((((N30/100)*$AJ$22)*$AH$22))+(((((N30/100)*$AJ$22)*$AN$22)*$AH$22)*Calculator!$G$15)-((((N30/100)*$AJ$22)*$AN$22)*$AH$22)+((((N30/100)*$AJ$23)*$AH$23)),IF(Calculator!$O$6="DUALHOMESTEAD",SUM((((N30/100)*$AJ$22)*$AH$22))+(((((N30/100)*$AJ$22)*$AN$22)*$AH$22)*Calculator!$G$14)-((((N30/100)*$AJ$22)*$AN$22)*$AH$22)+((((N30/100)*$AJ$23)*$AH$23)),IF(Calculator!$O$6="DUALBAND A",SUM((((N30/100)*$AJ$22)*$AH$22))+(((((N30/100)*$AJ$22)*$AN$22)*$AH$22)*Calculator!$G$16)-((((N30/100)*$AJ$22)*$AN$22)*$AH$22)+((((N30/100)*$AJ$23)*$AH$23)),IF(Calculator!$O$6="DUALBAND B",SUM((((N30/100)*$AJ$22)*$AH$22))+(((((N30/100)*$AJ$22)*$AN$22)*$AH$22)*Calculator!$G$17)-((((N30/100)*$AJ$22)*$AN$22)*$AH$22)+((((N30/100)*$AJ$23)*$AH$23)),IF(Calculator!$O$6="DUALBAND C",SUM((((N30/100)*$AJ$22)*$AH$22))+(((((N30/100)*$AJ$22)*$AN$22)*$AH$22)*Calculator!$G$18)-((((N30/100)*$AJ$22)*$AN$22)*$AH$22)+((((N30/100)*$AJ$23)*$AH$23)),IF(Calculator!$O$6="DUALBAND D",SUM((((N30/100)*$AJ$22)*$AH$22))+(((((N30/100)*$AJ$22)*$AN$22)*$AH$22)*Calculator!$G$19)-((((N30/100)*$AJ$22)*$AN$22)*$AH$22)+((((N30/100)*$AJ$23)*$AH$23)),IF(Calculator!$O$6="DUALURBANE",SUM((((N30/100)*$AJ$22)*$AH$22))+(((((N30/100)*$AJ$22)*$AN$22)*$AH$22)*Calculator!$G$20)-((((N30/100)*$AJ$22)*$AN$22)*$AH$22)+((((N30/100)*$AJ$23)*$AH$23)),IF(Calculator!$O$6="DUALSILVERANOD",SUM((((N30/100)*$AJ$22)*$AH$22))+(((((N30/100)*$AJ$22)*$AN$22)*$AH$22)*Calculator!$G$21)-((((N30/100)*$AJ$22)*$AN$22)*$AH$22)+((((N30/100)*$AJ$23)*$AH$23)),IF(Calculator!$O$6="DUALANOD",SUM((((N30/100)*$AJ$22)*$AH$22))+(((((N30/100)*$AJ$22)*$AN$22)*$AH$22)*Calculator!$G$22)-((((N30/100)*$AJ$22)*$AN$22)*$AH$22)+((((N30/100)*$AJ$23)*$AH$23))))))))))))))))))))))))</f>
        <v>232.03566963806145</v>
      </c>
    </row>
    <row r="31" spans="1:40">
      <c r="A31" s="8" t="s">
        <v>1445</v>
      </c>
      <c r="B31" s="2">
        <v>466.67608596801756</v>
      </c>
      <c r="C31" s="2">
        <v>475.93480255126951</v>
      </c>
      <c r="D31" s="2">
        <v>484.34703979492184</v>
      </c>
      <c r="E31" s="2">
        <v>492.75930892944331</v>
      </c>
      <c r="F31" s="2">
        <v>501.39098724365232</v>
      </c>
      <c r="G31" s="2">
        <v>509.80325637817378</v>
      </c>
      <c r="H31" s="2">
        <v>518.21549362182611</v>
      </c>
      <c r="I31" s="2">
        <v>532.29164489746086</v>
      </c>
      <c r="J31" s="2">
        <v>540.70388214111324</v>
      </c>
      <c r="K31" s="2">
        <v>549.11611938476563</v>
      </c>
      <c r="L31" s="2">
        <v>557.52842041015617</v>
      </c>
      <c r="M31" s="2">
        <v>565.94065765380856</v>
      </c>
      <c r="N31" s="2">
        <v>574.35289489746094</v>
      </c>
      <c r="P31" s="8">
        <v>1200</v>
      </c>
      <c r="Q31" s="2">
        <f>IF(Calculator!$O$6="SINGLEBASE",SUM((((B31/100)*$AJ$22)*$AH$22))+((((B31/100)*$AJ$23)*$AH$23)),IF(Calculator!$O$6="SINGLEELEMENTS",SUM((((B31/100)*$AJ$22)*$AH$22))+(((((B31/100)*$AJ$22)*$AN$22)*$AH$22)*Calculator!$G$2)-((((B31/100)*$AJ$22)*$AN$22)*$AH$22)+((((B31/100)*$AJ$23)*$AH$23)),IF(Calculator!$O$6="SINGLESPECTRUM",SUM((((B31/100)*$AJ$22)*$AH$22))+(((((B31/100)*$AJ$22)*$AN$22)*$AH$22)*Calculator!$G$4)-((((B31/100)*$AJ$22)*$AN$22)*$AH$22)+((((B31/100)*$AJ$23)*$AH$23)),IF(Calculator!$O$6="SINGLEHOMESTEAD",SUM((((B31/100)*$AJ$22)*$AH$22))+(((((B31/100)*$AJ$22)*$AN$22)*$AH$22)*Calculator!$G$3)-((((B31/100)*$AJ$22)*$AN$22)*$AH$22)+((((B31/100)*$AJ$23)*$AH$23)),IF(Calculator!$O$6="SINGLEBAND A",SUM((((B31/100)*$AJ$22)*$AH$22))+(((((B31/100)*$AJ$22)*$AN$22)*$AH$22)*Calculator!$G$5)-((((B31/100)*$AJ$22)*$AN$22)*$AH$22)+((((B31/100)*$AJ$23)*$AH$23)),IF(Calculator!$O$6="SINGLEBAND B",SUM((((B31/100)*$AJ$22)*$AH$22))+(((((B31/100)*$AJ$22)*$AN$22)*$AH$22)*Calculator!$G$6)-((((B31/100)*$AJ$22)*$AN$22)*$AH$22)+((((B31/100)*$AJ$23)*$AH$23)),IF(Calculator!$O$6="SINGLEBAND C",SUM((((B31/100)*$AJ$22)*$AH$22))+(((((B31/100)*$AJ$22)*$AN$22)*$AH$22)*Calculator!$G$7)-((((B31/100)*$AJ$22)*$AN$22)*$AH$22)+((((B31/100)*$AJ$23)*$AH$23)),IF(Calculator!$O$6="SINGLEBAND D",SUM((((B31/100)*$AJ$22)*$AH$22))+(((((B31/100)*$AJ$22)*$AN$22)*$AH$22)*Calculator!$G$8)-((((B31/100)*$AJ$22)*$AN$22)*$AH$22)+((((B31/100)*$AJ$23)*$AH$23)),IF(Calculator!$O$6="SINGLEURBANE",SUM((((B31/100)*$AJ$22)*$AH$22))+(((((B31/100)*$AJ$22)*$AN$22)*$AH$22)*Calculator!$G$9)-((((B31/100)*$AJ$22)*$AN$22)*$AH$22)+((((B31/100)*$AJ$23)*$AH$23)),IF(Calculator!$O$6="SINGLESILVERANOD",SUM((((B31/100)*$AJ$22)*$AH$22))+(((((B31/100)*$AJ$22)*$AN$22)*$AH$22)*Calculator!$G$10)-((((B31/100)*$AJ$22)*$AN$22)*$AH$22)+((((B31/100)*$AJ$23)*$AH$23)),IF(Calculator!$O$6="SINGLEANOD",SUM((((B31/100)*$AJ$22)*$AH$22))+(((((B31/100)*$AJ$22)*$AN$22)*$AH$22)*Calculator!$G$11)-((((B31/100)*$AJ$22)*$AN$22)*$AH$22)+((((B31/100)*$AJ$23)*$AH$23)),IF(Calculator!$O$6="DUALBASE",SUM((((B31/100)*$AJ$22)*$AH$22))+(((((B31/100)*$AJ$22)*$AN$22)*$AH$22)*Calculator!$G$12)-((((B31/100)*$AJ$22)*$AN$22)*$AH$22)+((((B31/100)*$AJ$23)*$AH$23)),IF(Calculator!$O$6="DUALELEMENTS",SUM((((B31/100)*$AJ$22)*$AH$22))+(((((B31/100)*$AJ$22)*$AN$22)*$AH$22)*Calculator!$G$13)-((((B31/100)*$AJ$22)*$AN$22)*$AH$22)+((((B31/100)*$AJ$23)*$AH$23)),IF(Calculator!$O$6="DUALSPECTRUM",SUM((((B31/100)*$AJ$22)*$AH$22))+(((((B31/100)*$AJ$22)*$AN$22)*$AH$22)*Calculator!$G$15)-((((B31/100)*$AJ$22)*$AN$22)*$AH$22)+((((B31/100)*$AJ$23)*$AH$23)),IF(Calculator!$O$6="DUALHOMESTEAD",SUM((((B31/100)*$AJ$22)*$AH$22))+(((((B31/100)*$AJ$22)*$AN$22)*$AH$22)*Calculator!$G$14)-((((B31/100)*$AJ$22)*$AN$22)*$AH$22)+((((B31/100)*$AJ$23)*$AH$23)),IF(Calculator!$O$6="DUALBAND A",SUM((((B31/100)*$AJ$22)*$AH$22))+(((((B31/100)*$AJ$22)*$AN$22)*$AH$22)*Calculator!$G$16)-((((B31/100)*$AJ$22)*$AN$22)*$AH$22)+((((B31/100)*$AJ$23)*$AH$23)),IF(Calculator!$O$6="DUALBAND B",SUM((((B31/100)*$AJ$22)*$AH$22))+(((((B31/100)*$AJ$22)*$AN$22)*$AH$22)*Calculator!$G$17)-((((B31/100)*$AJ$22)*$AN$22)*$AH$22)+((((B31/100)*$AJ$23)*$AH$23)),IF(Calculator!$O$6="DUALBAND C",SUM((((B31/100)*$AJ$22)*$AH$22))+(((((B31/100)*$AJ$22)*$AN$22)*$AH$22)*Calculator!$G$18)-((((B31/100)*$AJ$22)*$AN$22)*$AH$22)+((((B31/100)*$AJ$23)*$AH$23)),IF(Calculator!$O$6="DUALBAND D",SUM((((B31/100)*$AJ$22)*$AH$22))+(((((B31/100)*$AJ$22)*$AN$22)*$AH$22)*Calculator!$G$19)-((((B31/100)*$AJ$22)*$AN$22)*$AH$22)+((((B31/100)*$AJ$23)*$AH$23)),IF(Calculator!$O$6="DUALURBANE",SUM((((B31/100)*$AJ$22)*$AH$22))+(((((B31/100)*$AJ$22)*$AN$22)*$AH$22)*Calculator!$G$20)-((((B31/100)*$AJ$22)*$AN$22)*$AH$22)+((((B31/100)*$AJ$23)*$AH$23)),IF(Calculator!$O$6="DUALSILVERANOD",SUM((((B31/100)*$AJ$22)*$AH$22))+(((((B31/100)*$AJ$22)*$AN$22)*$AH$22)*Calculator!$G$21)-((((B31/100)*$AJ$22)*$AN$22)*$AH$22)+((((B31/100)*$AJ$23)*$AH$23)),IF(Calculator!$O$6="DUALANOD",SUM((((B31/100)*$AJ$22)*$AH$22))+(((((B31/100)*$AJ$22)*$AN$22)*$AH$22)*Calculator!$G$22)-((((B31/100)*$AJ$22)*$AN$22)*$AH$22)+((((B31/100)*$AJ$23)*$AH$23))))))))))))))))))))))))</f>
        <v>191.33719524688718</v>
      </c>
      <c r="R31" s="2">
        <f>IF(Calculator!$O$6="SINGLEBASE",SUM((((C31/100)*$AJ$22)*$AH$22))+((((C31/100)*$AJ$23)*$AH$23)),IF(Calculator!$O$6="SINGLEELEMENTS",SUM((((C31/100)*$AJ$22)*$AH$22))+(((((C31/100)*$AJ$22)*$AN$22)*$AH$22)*Calculator!$G$2)-((((C31/100)*$AJ$22)*$AN$22)*$AH$22)+((((C31/100)*$AJ$23)*$AH$23)),IF(Calculator!$O$6="SINGLESPECTRUM",SUM((((C31/100)*$AJ$22)*$AH$22))+(((((C31/100)*$AJ$22)*$AN$22)*$AH$22)*Calculator!$G$4)-((((C31/100)*$AJ$22)*$AN$22)*$AH$22)+((((C31/100)*$AJ$23)*$AH$23)),IF(Calculator!$O$6="SINGLEHOMESTEAD",SUM((((C31/100)*$AJ$22)*$AH$22))+(((((C31/100)*$AJ$22)*$AN$22)*$AH$22)*Calculator!$G$3)-((((C31/100)*$AJ$22)*$AN$22)*$AH$22)+((((C31/100)*$AJ$23)*$AH$23)),IF(Calculator!$O$6="SINGLEBAND A",SUM((((C31/100)*$AJ$22)*$AH$22))+(((((C31/100)*$AJ$22)*$AN$22)*$AH$22)*Calculator!$G$5)-((((C31/100)*$AJ$22)*$AN$22)*$AH$22)+((((C31/100)*$AJ$23)*$AH$23)),IF(Calculator!$O$6="SINGLEBAND B",SUM((((C31/100)*$AJ$22)*$AH$22))+(((((C31/100)*$AJ$22)*$AN$22)*$AH$22)*Calculator!$G$6)-((((C31/100)*$AJ$22)*$AN$22)*$AH$22)+((((C31/100)*$AJ$23)*$AH$23)),IF(Calculator!$O$6="SINGLEBAND C",SUM((((C31/100)*$AJ$22)*$AH$22))+(((((C31/100)*$AJ$22)*$AN$22)*$AH$22)*Calculator!$G$7)-((((C31/100)*$AJ$22)*$AN$22)*$AH$22)+((((C31/100)*$AJ$23)*$AH$23)),IF(Calculator!$O$6="SINGLEBAND D",SUM((((C31/100)*$AJ$22)*$AH$22))+(((((C31/100)*$AJ$22)*$AN$22)*$AH$22)*Calculator!$G$8)-((((C31/100)*$AJ$22)*$AN$22)*$AH$22)+((((C31/100)*$AJ$23)*$AH$23)),IF(Calculator!$O$6="SINGLEURBANE",SUM((((C31/100)*$AJ$22)*$AH$22))+(((((C31/100)*$AJ$22)*$AN$22)*$AH$22)*Calculator!$G$9)-((((C31/100)*$AJ$22)*$AN$22)*$AH$22)+((((C31/100)*$AJ$23)*$AH$23)),IF(Calculator!$O$6="SINGLESILVERANOD",SUM((((C31/100)*$AJ$22)*$AH$22))+(((((C31/100)*$AJ$22)*$AN$22)*$AH$22)*Calculator!$G$10)-((((C31/100)*$AJ$22)*$AN$22)*$AH$22)+((((C31/100)*$AJ$23)*$AH$23)),IF(Calculator!$O$6="SINGLEANOD",SUM((((C31/100)*$AJ$22)*$AH$22))+(((((C31/100)*$AJ$22)*$AN$22)*$AH$22)*Calculator!$G$11)-((((C31/100)*$AJ$22)*$AN$22)*$AH$22)+((((C31/100)*$AJ$23)*$AH$23)),IF(Calculator!$O$6="DUALBASE",SUM((((C31/100)*$AJ$22)*$AH$22))+(((((C31/100)*$AJ$22)*$AN$22)*$AH$22)*Calculator!$G$12)-((((C31/100)*$AJ$22)*$AN$22)*$AH$22)+((((C31/100)*$AJ$23)*$AH$23)),IF(Calculator!$O$6="DUALELEMENTS",SUM((((C31/100)*$AJ$22)*$AH$22))+(((((C31/100)*$AJ$22)*$AN$22)*$AH$22)*Calculator!$G$13)-((((C31/100)*$AJ$22)*$AN$22)*$AH$22)+((((C31/100)*$AJ$23)*$AH$23)),IF(Calculator!$O$6="DUALSPECTRUM",SUM((((C31/100)*$AJ$22)*$AH$22))+(((((C31/100)*$AJ$22)*$AN$22)*$AH$22)*Calculator!$G$15)-((((C31/100)*$AJ$22)*$AN$22)*$AH$22)+((((C31/100)*$AJ$23)*$AH$23)),IF(Calculator!$O$6="DUALHOMESTEAD",SUM((((C31/100)*$AJ$22)*$AH$22))+(((((C31/100)*$AJ$22)*$AN$22)*$AH$22)*Calculator!$G$14)-((((C31/100)*$AJ$22)*$AN$22)*$AH$22)+((((C31/100)*$AJ$23)*$AH$23)),IF(Calculator!$O$6="DUALBAND A",SUM((((C31/100)*$AJ$22)*$AH$22))+(((((C31/100)*$AJ$22)*$AN$22)*$AH$22)*Calculator!$G$16)-((((C31/100)*$AJ$22)*$AN$22)*$AH$22)+((((C31/100)*$AJ$23)*$AH$23)),IF(Calculator!$O$6="DUALBAND B",SUM((((C31/100)*$AJ$22)*$AH$22))+(((((C31/100)*$AJ$22)*$AN$22)*$AH$22)*Calculator!$G$17)-((((C31/100)*$AJ$22)*$AN$22)*$AH$22)+((((C31/100)*$AJ$23)*$AH$23)),IF(Calculator!$O$6="DUALBAND C",SUM((((C31/100)*$AJ$22)*$AH$22))+(((((C31/100)*$AJ$22)*$AN$22)*$AH$22)*Calculator!$G$18)-((((C31/100)*$AJ$22)*$AN$22)*$AH$22)+((((C31/100)*$AJ$23)*$AH$23)),IF(Calculator!$O$6="DUALBAND D",SUM((((C31/100)*$AJ$22)*$AH$22))+(((((C31/100)*$AJ$22)*$AN$22)*$AH$22)*Calculator!$G$19)-((((C31/100)*$AJ$22)*$AN$22)*$AH$22)+((((C31/100)*$AJ$23)*$AH$23)),IF(Calculator!$O$6="DUALURBANE",SUM((((C31/100)*$AJ$22)*$AH$22))+(((((C31/100)*$AJ$22)*$AN$22)*$AH$22)*Calculator!$G$20)-((((C31/100)*$AJ$22)*$AN$22)*$AH$22)+((((C31/100)*$AJ$23)*$AH$23)),IF(Calculator!$O$6="DUALSILVERANOD",SUM((((C31/100)*$AJ$22)*$AH$22))+(((((C31/100)*$AJ$22)*$AN$22)*$AH$22)*Calculator!$G$21)-((((C31/100)*$AJ$22)*$AN$22)*$AH$22)+((((C31/100)*$AJ$23)*$AH$23)),IF(Calculator!$O$6="DUALANOD",SUM((((C31/100)*$AJ$22)*$AH$22))+(((((C31/100)*$AJ$22)*$AN$22)*$AH$22)*Calculator!$G$22)-((((C31/100)*$AJ$22)*$AN$22)*$AH$22)+((((C31/100)*$AJ$23)*$AH$23))))))))))))))))))))))))</f>
        <v>195.13326904602047</v>
      </c>
      <c r="S31" s="2">
        <f>IF(Calculator!$O$6="SINGLEBASE",SUM((((D31/100)*$AJ$22)*$AH$22))+((((D31/100)*$AJ$23)*$AH$23)),IF(Calculator!$O$6="SINGLEELEMENTS",SUM((((D31/100)*$AJ$22)*$AH$22))+(((((D31/100)*$AJ$22)*$AN$22)*$AH$22)*Calculator!$G$2)-((((D31/100)*$AJ$22)*$AN$22)*$AH$22)+((((D31/100)*$AJ$23)*$AH$23)),IF(Calculator!$O$6="SINGLESPECTRUM",SUM((((D31/100)*$AJ$22)*$AH$22))+(((((D31/100)*$AJ$22)*$AN$22)*$AH$22)*Calculator!$G$4)-((((D31/100)*$AJ$22)*$AN$22)*$AH$22)+((((D31/100)*$AJ$23)*$AH$23)),IF(Calculator!$O$6="SINGLEHOMESTEAD",SUM((((D31/100)*$AJ$22)*$AH$22))+(((((D31/100)*$AJ$22)*$AN$22)*$AH$22)*Calculator!$G$3)-((((D31/100)*$AJ$22)*$AN$22)*$AH$22)+((((D31/100)*$AJ$23)*$AH$23)),IF(Calculator!$O$6="SINGLEBAND A",SUM((((D31/100)*$AJ$22)*$AH$22))+(((((D31/100)*$AJ$22)*$AN$22)*$AH$22)*Calculator!$G$5)-((((D31/100)*$AJ$22)*$AN$22)*$AH$22)+((((D31/100)*$AJ$23)*$AH$23)),IF(Calculator!$O$6="SINGLEBAND B",SUM((((D31/100)*$AJ$22)*$AH$22))+(((((D31/100)*$AJ$22)*$AN$22)*$AH$22)*Calculator!$G$6)-((((D31/100)*$AJ$22)*$AN$22)*$AH$22)+((((D31/100)*$AJ$23)*$AH$23)),IF(Calculator!$O$6="SINGLEBAND C",SUM((((D31/100)*$AJ$22)*$AH$22))+(((((D31/100)*$AJ$22)*$AN$22)*$AH$22)*Calculator!$G$7)-((((D31/100)*$AJ$22)*$AN$22)*$AH$22)+((((D31/100)*$AJ$23)*$AH$23)),IF(Calculator!$O$6="SINGLEBAND D",SUM((((D31/100)*$AJ$22)*$AH$22))+(((((D31/100)*$AJ$22)*$AN$22)*$AH$22)*Calculator!$G$8)-((((D31/100)*$AJ$22)*$AN$22)*$AH$22)+((((D31/100)*$AJ$23)*$AH$23)),IF(Calculator!$O$6="SINGLEURBANE",SUM((((D31/100)*$AJ$22)*$AH$22))+(((((D31/100)*$AJ$22)*$AN$22)*$AH$22)*Calculator!$G$9)-((((D31/100)*$AJ$22)*$AN$22)*$AH$22)+((((D31/100)*$AJ$23)*$AH$23)),IF(Calculator!$O$6="SINGLESILVERANOD",SUM((((D31/100)*$AJ$22)*$AH$22))+(((((D31/100)*$AJ$22)*$AN$22)*$AH$22)*Calculator!$G$10)-((((D31/100)*$AJ$22)*$AN$22)*$AH$22)+((((D31/100)*$AJ$23)*$AH$23)),IF(Calculator!$O$6="SINGLEANOD",SUM((((D31/100)*$AJ$22)*$AH$22))+(((((D31/100)*$AJ$22)*$AN$22)*$AH$22)*Calculator!$G$11)-((((D31/100)*$AJ$22)*$AN$22)*$AH$22)+((((D31/100)*$AJ$23)*$AH$23)),IF(Calculator!$O$6="DUALBASE",SUM((((D31/100)*$AJ$22)*$AH$22))+(((((D31/100)*$AJ$22)*$AN$22)*$AH$22)*Calculator!$G$12)-((((D31/100)*$AJ$22)*$AN$22)*$AH$22)+((((D31/100)*$AJ$23)*$AH$23)),IF(Calculator!$O$6="DUALELEMENTS",SUM((((D31/100)*$AJ$22)*$AH$22))+(((((D31/100)*$AJ$22)*$AN$22)*$AH$22)*Calculator!$G$13)-((((D31/100)*$AJ$22)*$AN$22)*$AH$22)+((((D31/100)*$AJ$23)*$AH$23)),IF(Calculator!$O$6="DUALSPECTRUM",SUM((((D31/100)*$AJ$22)*$AH$22))+(((((D31/100)*$AJ$22)*$AN$22)*$AH$22)*Calculator!$G$15)-((((D31/100)*$AJ$22)*$AN$22)*$AH$22)+((((D31/100)*$AJ$23)*$AH$23)),IF(Calculator!$O$6="DUALHOMESTEAD",SUM((((D31/100)*$AJ$22)*$AH$22))+(((((D31/100)*$AJ$22)*$AN$22)*$AH$22)*Calculator!$G$14)-((((D31/100)*$AJ$22)*$AN$22)*$AH$22)+((((D31/100)*$AJ$23)*$AH$23)),IF(Calculator!$O$6="DUALBAND A",SUM((((D31/100)*$AJ$22)*$AH$22))+(((((D31/100)*$AJ$22)*$AN$22)*$AH$22)*Calculator!$G$16)-((((D31/100)*$AJ$22)*$AN$22)*$AH$22)+((((D31/100)*$AJ$23)*$AH$23)),IF(Calculator!$O$6="DUALBAND B",SUM((((D31/100)*$AJ$22)*$AH$22))+(((((D31/100)*$AJ$22)*$AN$22)*$AH$22)*Calculator!$G$17)-((((D31/100)*$AJ$22)*$AN$22)*$AH$22)+((((D31/100)*$AJ$23)*$AH$23)),IF(Calculator!$O$6="DUALBAND C",SUM((((D31/100)*$AJ$22)*$AH$22))+(((((D31/100)*$AJ$22)*$AN$22)*$AH$22)*Calculator!$G$18)-((((D31/100)*$AJ$22)*$AN$22)*$AH$22)+((((D31/100)*$AJ$23)*$AH$23)),IF(Calculator!$O$6="DUALBAND D",SUM((((D31/100)*$AJ$22)*$AH$22))+(((((D31/100)*$AJ$22)*$AN$22)*$AH$22)*Calculator!$G$19)-((((D31/100)*$AJ$22)*$AN$22)*$AH$22)+((((D31/100)*$AJ$23)*$AH$23)),IF(Calculator!$O$6="DUALURBANE",SUM((((D31/100)*$AJ$22)*$AH$22))+(((((D31/100)*$AJ$22)*$AN$22)*$AH$22)*Calculator!$G$20)-((((D31/100)*$AJ$22)*$AN$22)*$AH$22)+((((D31/100)*$AJ$23)*$AH$23)),IF(Calculator!$O$6="DUALSILVERANOD",SUM((((D31/100)*$AJ$22)*$AH$22))+(((((D31/100)*$AJ$22)*$AN$22)*$AH$22)*Calculator!$G$21)-((((D31/100)*$AJ$22)*$AN$22)*$AH$22)+((((D31/100)*$AJ$23)*$AH$23)),IF(Calculator!$O$6="DUALANOD",SUM((((D31/100)*$AJ$22)*$AH$22))+(((((D31/100)*$AJ$22)*$AN$22)*$AH$22)*Calculator!$G$22)-((((D31/100)*$AJ$22)*$AN$22)*$AH$22)+((((D31/100)*$AJ$23)*$AH$23))))))))))))))))))))))))</f>
        <v>198.58228631591791</v>
      </c>
      <c r="T31" s="2">
        <f>IF(Calculator!$O$6="SINGLEBASE",SUM((((E31/100)*$AJ$22)*$AH$22))+((((E31/100)*$AJ$23)*$AH$23)),IF(Calculator!$O$6="SINGLEELEMENTS",SUM((((E31/100)*$AJ$22)*$AH$22))+(((((E31/100)*$AJ$22)*$AN$22)*$AH$22)*Calculator!$G$2)-((((E31/100)*$AJ$22)*$AN$22)*$AH$22)+((((E31/100)*$AJ$23)*$AH$23)),IF(Calculator!$O$6="SINGLESPECTRUM",SUM((((E31/100)*$AJ$22)*$AH$22))+(((((E31/100)*$AJ$22)*$AN$22)*$AH$22)*Calculator!$G$4)-((((E31/100)*$AJ$22)*$AN$22)*$AH$22)+((((E31/100)*$AJ$23)*$AH$23)),IF(Calculator!$O$6="SINGLEHOMESTEAD",SUM((((E31/100)*$AJ$22)*$AH$22))+(((((E31/100)*$AJ$22)*$AN$22)*$AH$22)*Calculator!$G$3)-((((E31/100)*$AJ$22)*$AN$22)*$AH$22)+((((E31/100)*$AJ$23)*$AH$23)),IF(Calculator!$O$6="SINGLEBAND A",SUM((((E31/100)*$AJ$22)*$AH$22))+(((((E31/100)*$AJ$22)*$AN$22)*$AH$22)*Calculator!$G$5)-((((E31/100)*$AJ$22)*$AN$22)*$AH$22)+((((E31/100)*$AJ$23)*$AH$23)),IF(Calculator!$O$6="SINGLEBAND B",SUM((((E31/100)*$AJ$22)*$AH$22))+(((((E31/100)*$AJ$22)*$AN$22)*$AH$22)*Calculator!$G$6)-((((E31/100)*$AJ$22)*$AN$22)*$AH$22)+((((E31/100)*$AJ$23)*$AH$23)),IF(Calculator!$O$6="SINGLEBAND C",SUM((((E31/100)*$AJ$22)*$AH$22))+(((((E31/100)*$AJ$22)*$AN$22)*$AH$22)*Calculator!$G$7)-((((E31/100)*$AJ$22)*$AN$22)*$AH$22)+((((E31/100)*$AJ$23)*$AH$23)),IF(Calculator!$O$6="SINGLEBAND D",SUM((((E31/100)*$AJ$22)*$AH$22))+(((((E31/100)*$AJ$22)*$AN$22)*$AH$22)*Calculator!$G$8)-((((E31/100)*$AJ$22)*$AN$22)*$AH$22)+((((E31/100)*$AJ$23)*$AH$23)),IF(Calculator!$O$6="SINGLEURBANE",SUM((((E31/100)*$AJ$22)*$AH$22))+(((((E31/100)*$AJ$22)*$AN$22)*$AH$22)*Calculator!$G$9)-((((E31/100)*$AJ$22)*$AN$22)*$AH$22)+((((E31/100)*$AJ$23)*$AH$23)),IF(Calculator!$O$6="SINGLESILVERANOD",SUM((((E31/100)*$AJ$22)*$AH$22))+(((((E31/100)*$AJ$22)*$AN$22)*$AH$22)*Calculator!$G$10)-((((E31/100)*$AJ$22)*$AN$22)*$AH$22)+((((E31/100)*$AJ$23)*$AH$23)),IF(Calculator!$O$6="SINGLEANOD",SUM((((E31/100)*$AJ$22)*$AH$22))+(((((E31/100)*$AJ$22)*$AN$22)*$AH$22)*Calculator!$G$11)-((((E31/100)*$AJ$22)*$AN$22)*$AH$22)+((((E31/100)*$AJ$23)*$AH$23)),IF(Calculator!$O$6="DUALBASE",SUM((((E31/100)*$AJ$22)*$AH$22))+(((((E31/100)*$AJ$22)*$AN$22)*$AH$22)*Calculator!$G$12)-((((E31/100)*$AJ$22)*$AN$22)*$AH$22)+((((E31/100)*$AJ$23)*$AH$23)),IF(Calculator!$O$6="DUALELEMENTS",SUM((((E31/100)*$AJ$22)*$AH$22))+(((((E31/100)*$AJ$22)*$AN$22)*$AH$22)*Calculator!$G$13)-((((E31/100)*$AJ$22)*$AN$22)*$AH$22)+((((E31/100)*$AJ$23)*$AH$23)),IF(Calculator!$O$6="DUALSPECTRUM",SUM((((E31/100)*$AJ$22)*$AH$22))+(((((E31/100)*$AJ$22)*$AN$22)*$AH$22)*Calculator!$G$15)-((((E31/100)*$AJ$22)*$AN$22)*$AH$22)+((((E31/100)*$AJ$23)*$AH$23)),IF(Calculator!$O$6="DUALHOMESTEAD",SUM((((E31/100)*$AJ$22)*$AH$22))+(((((E31/100)*$AJ$22)*$AN$22)*$AH$22)*Calculator!$G$14)-((((E31/100)*$AJ$22)*$AN$22)*$AH$22)+((((E31/100)*$AJ$23)*$AH$23)),IF(Calculator!$O$6="DUALBAND A",SUM((((E31/100)*$AJ$22)*$AH$22))+(((((E31/100)*$AJ$22)*$AN$22)*$AH$22)*Calculator!$G$16)-((((E31/100)*$AJ$22)*$AN$22)*$AH$22)+((((E31/100)*$AJ$23)*$AH$23)),IF(Calculator!$O$6="DUALBAND B",SUM((((E31/100)*$AJ$22)*$AH$22))+(((((E31/100)*$AJ$22)*$AN$22)*$AH$22)*Calculator!$G$17)-((((E31/100)*$AJ$22)*$AN$22)*$AH$22)+((((E31/100)*$AJ$23)*$AH$23)),IF(Calculator!$O$6="DUALBAND C",SUM((((E31/100)*$AJ$22)*$AH$22))+(((((E31/100)*$AJ$22)*$AN$22)*$AH$22)*Calculator!$G$18)-((((E31/100)*$AJ$22)*$AN$22)*$AH$22)+((((E31/100)*$AJ$23)*$AH$23)),IF(Calculator!$O$6="DUALBAND D",SUM((((E31/100)*$AJ$22)*$AH$22))+(((((E31/100)*$AJ$22)*$AN$22)*$AH$22)*Calculator!$G$19)-((((E31/100)*$AJ$22)*$AN$22)*$AH$22)+((((E31/100)*$AJ$23)*$AH$23)),IF(Calculator!$O$6="DUALURBANE",SUM((((E31/100)*$AJ$22)*$AH$22))+(((((E31/100)*$AJ$22)*$AN$22)*$AH$22)*Calculator!$G$20)-((((E31/100)*$AJ$22)*$AN$22)*$AH$22)+((((E31/100)*$AJ$23)*$AH$23)),IF(Calculator!$O$6="DUALSILVERANOD",SUM((((E31/100)*$AJ$22)*$AH$22))+(((((E31/100)*$AJ$22)*$AN$22)*$AH$22)*Calculator!$G$21)-((((E31/100)*$AJ$22)*$AN$22)*$AH$22)+((((E31/100)*$AJ$23)*$AH$23)),IF(Calculator!$O$6="DUALANOD",SUM((((E31/100)*$AJ$22)*$AH$22))+(((((E31/100)*$AJ$22)*$AN$22)*$AH$22)*Calculator!$G$22)-((((E31/100)*$AJ$22)*$AN$22)*$AH$22)+((((E31/100)*$AJ$23)*$AH$23))))))))))))))))))))))))</f>
        <v>202.03131666107171</v>
      </c>
      <c r="U31" s="2">
        <f>IF(Calculator!$O$6="SINGLEBASE",SUM((((F31/100)*$AJ$22)*$AH$22))+((((F31/100)*$AJ$23)*$AH$23)),IF(Calculator!$O$6="SINGLEELEMENTS",SUM((((F31/100)*$AJ$22)*$AH$22))+(((((F31/100)*$AJ$22)*$AN$22)*$AH$22)*Calculator!$G$2)-((((F31/100)*$AJ$22)*$AN$22)*$AH$22)+((((F31/100)*$AJ$23)*$AH$23)),IF(Calculator!$O$6="SINGLESPECTRUM",SUM((((F31/100)*$AJ$22)*$AH$22))+(((((F31/100)*$AJ$22)*$AN$22)*$AH$22)*Calculator!$G$4)-((((F31/100)*$AJ$22)*$AN$22)*$AH$22)+((((F31/100)*$AJ$23)*$AH$23)),IF(Calculator!$O$6="SINGLEHOMESTEAD",SUM((((F31/100)*$AJ$22)*$AH$22))+(((((F31/100)*$AJ$22)*$AN$22)*$AH$22)*Calculator!$G$3)-((((F31/100)*$AJ$22)*$AN$22)*$AH$22)+((((F31/100)*$AJ$23)*$AH$23)),IF(Calculator!$O$6="SINGLEBAND A",SUM((((F31/100)*$AJ$22)*$AH$22))+(((((F31/100)*$AJ$22)*$AN$22)*$AH$22)*Calculator!$G$5)-((((F31/100)*$AJ$22)*$AN$22)*$AH$22)+((((F31/100)*$AJ$23)*$AH$23)),IF(Calculator!$O$6="SINGLEBAND B",SUM((((F31/100)*$AJ$22)*$AH$22))+(((((F31/100)*$AJ$22)*$AN$22)*$AH$22)*Calculator!$G$6)-((((F31/100)*$AJ$22)*$AN$22)*$AH$22)+((((F31/100)*$AJ$23)*$AH$23)),IF(Calculator!$O$6="SINGLEBAND C",SUM((((F31/100)*$AJ$22)*$AH$22))+(((((F31/100)*$AJ$22)*$AN$22)*$AH$22)*Calculator!$G$7)-((((F31/100)*$AJ$22)*$AN$22)*$AH$22)+((((F31/100)*$AJ$23)*$AH$23)),IF(Calculator!$O$6="SINGLEBAND D",SUM((((F31/100)*$AJ$22)*$AH$22))+(((((F31/100)*$AJ$22)*$AN$22)*$AH$22)*Calculator!$G$8)-((((F31/100)*$AJ$22)*$AN$22)*$AH$22)+((((F31/100)*$AJ$23)*$AH$23)),IF(Calculator!$O$6="SINGLEURBANE",SUM((((F31/100)*$AJ$22)*$AH$22))+(((((F31/100)*$AJ$22)*$AN$22)*$AH$22)*Calculator!$G$9)-((((F31/100)*$AJ$22)*$AN$22)*$AH$22)+((((F31/100)*$AJ$23)*$AH$23)),IF(Calculator!$O$6="SINGLESILVERANOD",SUM((((F31/100)*$AJ$22)*$AH$22))+(((((F31/100)*$AJ$22)*$AN$22)*$AH$22)*Calculator!$G$10)-((((F31/100)*$AJ$22)*$AN$22)*$AH$22)+((((F31/100)*$AJ$23)*$AH$23)),IF(Calculator!$O$6="SINGLEANOD",SUM((((F31/100)*$AJ$22)*$AH$22))+(((((F31/100)*$AJ$22)*$AN$22)*$AH$22)*Calculator!$G$11)-((((F31/100)*$AJ$22)*$AN$22)*$AH$22)+((((F31/100)*$AJ$23)*$AH$23)),IF(Calculator!$O$6="DUALBASE",SUM((((F31/100)*$AJ$22)*$AH$22))+(((((F31/100)*$AJ$22)*$AN$22)*$AH$22)*Calculator!$G$12)-((((F31/100)*$AJ$22)*$AN$22)*$AH$22)+((((F31/100)*$AJ$23)*$AH$23)),IF(Calculator!$O$6="DUALELEMENTS",SUM((((F31/100)*$AJ$22)*$AH$22))+(((((F31/100)*$AJ$22)*$AN$22)*$AH$22)*Calculator!$G$13)-((((F31/100)*$AJ$22)*$AN$22)*$AH$22)+((((F31/100)*$AJ$23)*$AH$23)),IF(Calculator!$O$6="DUALSPECTRUM",SUM((((F31/100)*$AJ$22)*$AH$22))+(((((F31/100)*$AJ$22)*$AN$22)*$AH$22)*Calculator!$G$15)-((((F31/100)*$AJ$22)*$AN$22)*$AH$22)+((((F31/100)*$AJ$23)*$AH$23)),IF(Calculator!$O$6="DUALHOMESTEAD",SUM((((F31/100)*$AJ$22)*$AH$22))+(((((F31/100)*$AJ$22)*$AN$22)*$AH$22)*Calculator!$G$14)-((((F31/100)*$AJ$22)*$AN$22)*$AH$22)+((((F31/100)*$AJ$23)*$AH$23)),IF(Calculator!$O$6="DUALBAND A",SUM((((F31/100)*$AJ$22)*$AH$22))+(((((F31/100)*$AJ$22)*$AN$22)*$AH$22)*Calculator!$G$16)-((((F31/100)*$AJ$22)*$AN$22)*$AH$22)+((((F31/100)*$AJ$23)*$AH$23)),IF(Calculator!$O$6="DUALBAND B",SUM((((F31/100)*$AJ$22)*$AH$22))+(((((F31/100)*$AJ$22)*$AN$22)*$AH$22)*Calculator!$G$17)-((((F31/100)*$AJ$22)*$AN$22)*$AH$22)+((((F31/100)*$AJ$23)*$AH$23)),IF(Calculator!$O$6="DUALBAND C",SUM((((F31/100)*$AJ$22)*$AH$22))+(((((F31/100)*$AJ$22)*$AN$22)*$AH$22)*Calculator!$G$18)-((((F31/100)*$AJ$22)*$AN$22)*$AH$22)+((((F31/100)*$AJ$23)*$AH$23)),IF(Calculator!$O$6="DUALBAND D",SUM((((F31/100)*$AJ$22)*$AH$22))+(((((F31/100)*$AJ$22)*$AN$22)*$AH$22)*Calculator!$G$19)-((((F31/100)*$AJ$22)*$AN$22)*$AH$22)+((((F31/100)*$AJ$23)*$AH$23)),IF(Calculator!$O$6="DUALURBANE",SUM((((F31/100)*$AJ$22)*$AH$22))+(((((F31/100)*$AJ$22)*$AN$22)*$AH$22)*Calculator!$G$20)-((((F31/100)*$AJ$22)*$AN$22)*$AH$22)+((((F31/100)*$AJ$23)*$AH$23)),IF(Calculator!$O$6="DUALSILVERANOD",SUM((((F31/100)*$AJ$22)*$AH$22))+(((((F31/100)*$AJ$22)*$AN$22)*$AH$22)*Calculator!$G$21)-((((F31/100)*$AJ$22)*$AN$22)*$AH$22)+((((F31/100)*$AJ$23)*$AH$23)),IF(Calculator!$O$6="DUALANOD",SUM((((F31/100)*$AJ$22)*$AH$22))+(((((F31/100)*$AJ$22)*$AN$22)*$AH$22)*Calculator!$G$22)-((((F31/100)*$AJ$22)*$AN$22)*$AH$22)+((((F31/100)*$AJ$23)*$AH$23))))))))))))))))))))))))</f>
        <v>205.5703047698974</v>
      </c>
      <c r="V31" s="2">
        <f>IF(Calculator!$O$6="SINGLEBASE",SUM((((G31/100)*$AJ$22)*$AH$22))+((((G31/100)*$AJ$23)*$AH$23)),IF(Calculator!$O$6="SINGLEELEMENTS",SUM((((G31/100)*$AJ$22)*$AH$22))+(((((G31/100)*$AJ$22)*$AN$22)*$AH$22)*Calculator!$G$2)-((((G31/100)*$AJ$22)*$AN$22)*$AH$22)+((((G31/100)*$AJ$23)*$AH$23)),IF(Calculator!$O$6="SINGLESPECTRUM",SUM((((G31/100)*$AJ$22)*$AH$22))+(((((G31/100)*$AJ$22)*$AN$22)*$AH$22)*Calculator!$G$4)-((((G31/100)*$AJ$22)*$AN$22)*$AH$22)+((((G31/100)*$AJ$23)*$AH$23)),IF(Calculator!$O$6="SINGLEHOMESTEAD",SUM((((G31/100)*$AJ$22)*$AH$22))+(((((G31/100)*$AJ$22)*$AN$22)*$AH$22)*Calculator!$G$3)-((((G31/100)*$AJ$22)*$AN$22)*$AH$22)+((((G31/100)*$AJ$23)*$AH$23)),IF(Calculator!$O$6="SINGLEBAND A",SUM((((G31/100)*$AJ$22)*$AH$22))+(((((G31/100)*$AJ$22)*$AN$22)*$AH$22)*Calculator!$G$5)-((((G31/100)*$AJ$22)*$AN$22)*$AH$22)+((((G31/100)*$AJ$23)*$AH$23)),IF(Calculator!$O$6="SINGLEBAND B",SUM((((G31/100)*$AJ$22)*$AH$22))+(((((G31/100)*$AJ$22)*$AN$22)*$AH$22)*Calculator!$G$6)-((((G31/100)*$AJ$22)*$AN$22)*$AH$22)+((((G31/100)*$AJ$23)*$AH$23)),IF(Calculator!$O$6="SINGLEBAND C",SUM((((G31/100)*$AJ$22)*$AH$22))+(((((G31/100)*$AJ$22)*$AN$22)*$AH$22)*Calculator!$G$7)-((((G31/100)*$AJ$22)*$AN$22)*$AH$22)+((((G31/100)*$AJ$23)*$AH$23)),IF(Calculator!$O$6="SINGLEBAND D",SUM((((G31/100)*$AJ$22)*$AH$22))+(((((G31/100)*$AJ$22)*$AN$22)*$AH$22)*Calculator!$G$8)-((((G31/100)*$AJ$22)*$AN$22)*$AH$22)+((((G31/100)*$AJ$23)*$AH$23)),IF(Calculator!$O$6="SINGLEURBANE",SUM((((G31/100)*$AJ$22)*$AH$22))+(((((G31/100)*$AJ$22)*$AN$22)*$AH$22)*Calculator!$G$9)-((((G31/100)*$AJ$22)*$AN$22)*$AH$22)+((((G31/100)*$AJ$23)*$AH$23)),IF(Calculator!$O$6="SINGLESILVERANOD",SUM((((G31/100)*$AJ$22)*$AH$22))+(((((G31/100)*$AJ$22)*$AN$22)*$AH$22)*Calculator!$G$10)-((((G31/100)*$AJ$22)*$AN$22)*$AH$22)+((((G31/100)*$AJ$23)*$AH$23)),IF(Calculator!$O$6="SINGLEANOD",SUM((((G31/100)*$AJ$22)*$AH$22))+(((((G31/100)*$AJ$22)*$AN$22)*$AH$22)*Calculator!$G$11)-((((G31/100)*$AJ$22)*$AN$22)*$AH$22)+((((G31/100)*$AJ$23)*$AH$23)),IF(Calculator!$O$6="DUALBASE",SUM((((G31/100)*$AJ$22)*$AH$22))+(((((G31/100)*$AJ$22)*$AN$22)*$AH$22)*Calculator!$G$12)-((((G31/100)*$AJ$22)*$AN$22)*$AH$22)+((((G31/100)*$AJ$23)*$AH$23)),IF(Calculator!$O$6="DUALELEMENTS",SUM((((G31/100)*$AJ$22)*$AH$22))+(((((G31/100)*$AJ$22)*$AN$22)*$AH$22)*Calculator!$G$13)-((((G31/100)*$AJ$22)*$AN$22)*$AH$22)+((((G31/100)*$AJ$23)*$AH$23)),IF(Calculator!$O$6="DUALSPECTRUM",SUM((((G31/100)*$AJ$22)*$AH$22))+(((((G31/100)*$AJ$22)*$AN$22)*$AH$22)*Calculator!$G$15)-((((G31/100)*$AJ$22)*$AN$22)*$AH$22)+((((G31/100)*$AJ$23)*$AH$23)),IF(Calculator!$O$6="DUALHOMESTEAD",SUM((((G31/100)*$AJ$22)*$AH$22))+(((((G31/100)*$AJ$22)*$AN$22)*$AH$22)*Calculator!$G$14)-((((G31/100)*$AJ$22)*$AN$22)*$AH$22)+((((G31/100)*$AJ$23)*$AH$23)),IF(Calculator!$O$6="DUALBAND A",SUM((((G31/100)*$AJ$22)*$AH$22))+(((((G31/100)*$AJ$22)*$AN$22)*$AH$22)*Calculator!$G$16)-((((G31/100)*$AJ$22)*$AN$22)*$AH$22)+((((G31/100)*$AJ$23)*$AH$23)),IF(Calculator!$O$6="DUALBAND B",SUM((((G31/100)*$AJ$22)*$AH$22))+(((((G31/100)*$AJ$22)*$AN$22)*$AH$22)*Calculator!$G$17)-((((G31/100)*$AJ$22)*$AN$22)*$AH$22)+((((G31/100)*$AJ$23)*$AH$23)),IF(Calculator!$O$6="DUALBAND C",SUM((((G31/100)*$AJ$22)*$AH$22))+(((((G31/100)*$AJ$22)*$AN$22)*$AH$22)*Calculator!$G$18)-((((G31/100)*$AJ$22)*$AN$22)*$AH$22)+((((G31/100)*$AJ$23)*$AH$23)),IF(Calculator!$O$6="DUALBAND D",SUM((((G31/100)*$AJ$22)*$AH$22))+(((((G31/100)*$AJ$22)*$AN$22)*$AH$22)*Calculator!$G$19)-((((G31/100)*$AJ$22)*$AN$22)*$AH$22)+((((G31/100)*$AJ$23)*$AH$23)),IF(Calculator!$O$6="DUALURBANE",SUM((((G31/100)*$AJ$22)*$AH$22))+(((((G31/100)*$AJ$22)*$AN$22)*$AH$22)*Calculator!$G$20)-((((G31/100)*$AJ$22)*$AN$22)*$AH$22)+((((G31/100)*$AJ$23)*$AH$23)),IF(Calculator!$O$6="DUALSILVERANOD",SUM((((G31/100)*$AJ$22)*$AH$22))+(((((G31/100)*$AJ$22)*$AN$22)*$AH$22)*Calculator!$G$21)-((((G31/100)*$AJ$22)*$AN$22)*$AH$22)+((((G31/100)*$AJ$23)*$AH$23)),IF(Calculator!$O$6="DUALANOD",SUM((((G31/100)*$AJ$22)*$AH$22))+(((((G31/100)*$AJ$22)*$AN$22)*$AH$22)*Calculator!$G$22)-((((G31/100)*$AJ$22)*$AN$22)*$AH$22)+((((G31/100)*$AJ$23)*$AH$23))))))))))))))))))))))))</f>
        <v>209.01933511505121</v>
      </c>
      <c r="W31" s="2">
        <f>IF(Calculator!$O$6="SINGLEBASE",SUM((((H31/100)*$AJ$22)*$AH$22))+((((H31/100)*$AJ$23)*$AH$23)),IF(Calculator!$O$6="SINGLEELEMENTS",SUM((((H31/100)*$AJ$22)*$AH$22))+(((((H31/100)*$AJ$22)*$AN$22)*$AH$22)*Calculator!$G$2)-((((H31/100)*$AJ$22)*$AN$22)*$AH$22)+((((H31/100)*$AJ$23)*$AH$23)),IF(Calculator!$O$6="SINGLESPECTRUM",SUM((((H31/100)*$AJ$22)*$AH$22))+(((((H31/100)*$AJ$22)*$AN$22)*$AH$22)*Calculator!$G$4)-((((H31/100)*$AJ$22)*$AN$22)*$AH$22)+((((H31/100)*$AJ$23)*$AH$23)),IF(Calculator!$O$6="SINGLEHOMESTEAD",SUM((((H31/100)*$AJ$22)*$AH$22))+(((((H31/100)*$AJ$22)*$AN$22)*$AH$22)*Calculator!$G$3)-((((H31/100)*$AJ$22)*$AN$22)*$AH$22)+((((H31/100)*$AJ$23)*$AH$23)),IF(Calculator!$O$6="SINGLEBAND A",SUM((((H31/100)*$AJ$22)*$AH$22))+(((((H31/100)*$AJ$22)*$AN$22)*$AH$22)*Calculator!$G$5)-((((H31/100)*$AJ$22)*$AN$22)*$AH$22)+((((H31/100)*$AJ$23)*$AH$23)),IF(Calculator!$O$6="SINGLEBAND B",SUM((((H31/100)*$AJ$22)*$AH$22))+(((((H31/100)*$AJ$22)*$AN$22)*$AH$22)*Calculator!$G$6)-((((H31/100)*$AJ$22)*$AN$22)*$AH$22)+((((H31/100)*$AJ$23)*$AH$23)),IF(Calculator!$O$6="SINGLEBAND C",SUM((((H31/100)*$AJ$22)*$AH$22))+(((((H31/100)*$AJ$22)*$AN$22)*$AH$22)*Calculator!$G$7)-((((H31/100)*$AJ$22)*$AN$22)*$AH$22)+((((H31/100)*$AJ$23)*$AH$23)),IF(Calculator!$O$6="SINGLEBAND D",SUM((((H31/100)*$AJ$22)*$AH$22))+(((((H31/100)*$AJ$22)*$AN$22)*$AH$22)*Calculator!$G$8)-((((H31/100)*$AJ$22)*$AN$22)*$AH$22)+((((H31/100)*$AJ$23)*$AH$23)),IF(Calculator!$O$6="SINGLEURBANE",SUM((((H31/100)*$AJ$22)*$AH$22))+(((((H31/100)*$AJ$22)*$AN$22)*$AH$22)*Calculator!$G$9)-((((H31/100)*$AJ$22)*$AN$22)*$AH$22)+((((H31/100)*$AJ$23)*$AH$23)),IF(Calculator!$O$6="SINGLESILVERANOD",SUM((((H31/100)*$AJ$22)*$AH$22))+(((((H31/100)*$AJ$22)*$AN$22)*$AH$22)*Calculator!$G$10)-((((H31/100)*$AJ$22)*$AN$22)*$AH$22)+((((H31/100)*$AJ$23)*$AH$23)),IF(Calculator!$O$6="SINGLEANOD",SUM((((H31/100)*$AJ$22)*$AH$22))+(((((H31/100)*$AJ$22)*$AN$22)*$AH$22)*Calculator!$G$11)-((((H31/100)*$AJ$22)*$AN$22)*$AH$22)+((((H31/100)*$AJ$23)*$AH$23)),IF(Calculator!$O$6="DUALBASE",SUM((((H31/100)*$AJ$22)*$AH$22))+(((((H31/100)*$AJ$22)*$AN$22)*$AH$22)*Calculator!$G$12)-((((H31/100)*$AJ$22)*$AN$22)*$AH$22)+((((H31/100)*$AJ$23)*$AH$23)),IF(Calculator!$O$6="DUALELEMENTS",SUM((((H31/100)*$AJ$22)*$AH$22))+(((((H31/100)*$AJ$22)*$AN$22)*$AH$22)*Calculator!$G$13)-((((H31/100)*$AJ$22)*$AN$22)*$AH$22)+((((H31/100)*$AJ$23)*$AH$23)),IF(Calculator!$O$6="DUALSPECTRUM",SUM((((H31/100)*$AJ$22)*$AH$22))+(((((H31/100)*$AJ$22)*$AN$22)*$AH$22)*Calculator!$G$15)-((((H31/100)*$AJ$22)*$AN$22)*$AH$22)+((((H31/100)*$AJ$23)*$AH$23)),IF(Calculator!$O$6="DUALHOMESTEAD",SUM((((H31/100)*$AJ$22)*$AH$22))+(((((H31/100)*$AJ$22)*$AN$22)*$AH$22)*Calculator!$G$14)-((((H31/100)*$AJ$22)*$AN$22)*$AH$22)+((((H31/100)*$AJ$23)*$AH$23)),IF(Calculator!$O$6="DUALBAND A",SUM((((H31/100)*$AJ$22)*$AH$22))+(((((H31/100)*$AJ$22)*$AN$22)*$AH$22)*Calculator!$G$16)-((((H31/100)*$AJ$22)*$AN$22)*$AH$22)+((((H31/100)*$AJ$23)*$AH$23)),IF(Calculator!$O$6="DUALBAND B",SUM((((H31/100)*$AJ$22)*$AH$22))+(((((H31/100)*$AJ$22)*$AN$22)*$AH$22)*Calculator!$G$17)-((((H31/100)*$AJ$22)*$AN$22)*$AH$22)+((((H31/100)*$AJ$23)*$AH$23)),IF(Calculator!$O$6="DUALBAND C",SUM((((H31/100)*$AJ$22)*$AH$22))+(((((H31/100)*$AJ$22)*$AN$22)*$AH$22)*Calculator!$G$18)-((((H31/100)*$AJ$22)*$AN$22)*$AH$22)+((((H31/100)*$AJ$23)*$AH$23)),IF(Calculator!$O$6="DUALBAND D",SUM((((H31/100)*$AJ$22)*$AH$22))+(((((H31/100)*$AJ$22)*$AN$22)*$AH$22)*Calculator!$G$19)-((((H31/100)*$AJ$22)*$AN$22)*$AH$22)+((((H31/100)*$AJ$23)*$AH$23)),IF(Calculator!$O$6="DUALURBANE",SUM((((H31/100)*$AJ$22)*$AH$22))+(((((H31/100)*$AJ$22)*$AN$22)*$AH$22)*Calculator!$G$20)-((((H31/100)*$AJ$22)*$AN$22)*$AH$22)+((((H31/100)*$AJ$23)*$AH$23)),IF(Calculator!$O$6="DUALSILVERANOD",SUM((((H31/100)*$AJ$22)*$AH$22))+(((((H31/100)*$AJ$22)*$AN$22)*$AH$22)*Calculator!$G$21)-((((H31/100)*$AJ$22)*$AN$22)*$AH$22)+((((H31/100)*$AJ$23)*$AH$23)),IF(Calculator!$O$6="DUALANOD",SUM((((H31/100)*$AJ$22)*$AH$22))+(((((H31/100)*$AJ$22)*$AN$22)*$AH$22)*Calculator!$G$22)-((((H31/100)*$AJ$22)*$AN$22)*$AH$22)+((((H31/100)*$AJ$23)*$AH$23))))))))))))))))))))))))</f>
        <v>212.46835238494867</v>
      </c>
      <c r="X31" s="2">
        <f>IF(Calculator!$O$6="SINGLEBASE",SUM((((I31/100)*$AJ$22)*$AH$22))+((((I31/100)*$AJ$23)*$AH$23)),IF(Calculator!$O$6="SINGLEELEMENTS",SUM((((I31/100)*$AJ$22)*$AH$22))+(((((I31/100)*$AJ$22)*$AN$22)*$AH$22)*Calculator!$G$2)-((((I31/100)*$AJ$22)*$AN$22)*$AH$22)+((((I31/100)*$AJ$23)*$AH$23)),IF(Calculator!$O$6="SINGLESPECTRUM",SUM((((I31/100)*$AJ$22)*$AH$22))+(((((I31/100)*$AJ$22)*$AN$22)*$AH$22)*Calculator!$G$4)-((((I31/100)*$AJ$22)*$AN$22)*$AH$22)+((((I31/100)*$AJ$23)*$AH$23)),IF(Calculator!$O$6="SINGLEHOMESTEAD",SUM((((I31/100)*$AJ$22)*$AH$22))+(((((I31/100)*$AJ$22)*$AN$22)*$AH$22)*Calculator!$G$3)-((((I31/100)*$AJ$22)*$AN$22)*$AH$22)+((((I31/100)*$AJ$23)*$AH$23)),IF(Calculator!$O$6="SINGLEBAND A",SUM((((I31/100)*$AJ$22)*$AH$22))+(((((I31/100)*$AJ$22)*$AN$22)*$AH$22)*Calculator!$G$5)-((((I31/100)*$AJ$22)*$AN$22)*$AH$22)+((((I31/100)*$AJ$23)*$AH$23)),IF(Calculator!$O$6="SINGLEBAND B",SUM((((I31/100)*$AJ$22)*$AH$22))+(((((I31/100)*$AJ$22)*$AN$22)*$AH$22)*Calculator!$G$6)-((((I31/100)*$AJ$22)*$AN$22)*$AH$22)+((((I31/100)*$AJ$23)*$AH$23)),IF(Calculator!$O$6="SINGLEBAND C",SUM((((I31/100)*$AJ$22)*$AH$22))+(((((I31/100)*$AJ$22)*$AN$22)*$AH$22)*Calculator!$G$7)-((((I31/100)*$AJ$22)*$AN$22)*$AH$22)+((((I31/100)*$AJ$23)*$AH$23)),IF(Calculator!$O$6="SINGLEBAND D",SUM((((I31/100)*$AJ$22)*$AH$22))+(((((I31/100)*$AJ$22)*$AN$22)*$AH$22)*Calculator!$G$8)-((((I31/100)*$AJ$22)*$AN$22)*$AH$22)+((((I31/100)*$AJ$23)*$AH$23)),IF(Calculator!$O$6="SINGLEURBANE",SUM((((I31/100)*$AJ$22)*$AH$22))+(((((I31/100)*$AJ$22)*$AN$22)*$AH$22)*Calculator!$G$9)-((((I31/100)*$AJ$22)*$AN$22)*$AH$22)+((((I31/100)*$AJ$23)*$AH$23)),IF(Calculator!$O$6="SINGLESILVERANOD",SUM((((I31/100)*$AJ$22)*$AH$22))+(((((I31/100)*$AJ$22)*$AN$22)*$AH$22)*Calculator!$G$10)-((((I31/100)*$AJ$22)*$AN$22)*$AH$22)+((((I31/100)*$AJ$23)*$AH$23)),IF(Calculator!$O$6="SINGLEANOD",SUM((((I31/100)*$AJ$22)*$AH$22))+(((((I31/100)*$AJ$22)*$AN$22)*$AH$22)*Calculator!$G$11)-((((I31/100)*$AJ$22)*$AN$22)*$AH$22)+((((I31/100)*$AJ$23)*$AH$23)),IF(Calculator!$O$6="DUALBASE",SUM((((I31/100)*$AJ$22)*$AH$22))+(((((I31/100)*$AJ$22)*$AN$22)*$AH$22)*Calculator!$G$12)-((((I31/100)*$AJ$22)*$AN$22)*$AH$22)+((((I31/100)*$AJ$23)*$AH$23)),IF(Calculator!$O$6="DUALELEMENTS",SUM((((I31/100)*$AJ$22)*$AH$22))+(((((I31/100)*$AJ$22)*$AN$22)*$AH$22)*Calculator!$G$13)-((((I31/100)*$AJ$22)*$AN$22)*$AH$22)+((((I31/100)*$AJ$23)*$AH$23)),IF(Calculator!$O$6="DUALSPECTRUM",SUM((((I31/100)*$AJ$22)*$AH$22))+(((((I31/100)*$AJ$22)*$AN$22)*$AH$22)*Calculator!$G$15)-((((I31/100)*$AJ$22)*$AN$22)*$AH$22)+((((I31/100)*$AJ$23)*$AH$23)),IF(Calculator!$O$6="DUALHOMESTEAD",SUM((((I31/100)*$AJ$22)*$AH$22))+(((((I31/100)*$AJ$22)*$AN$22)*$AH$22)*Calculator!$G$14)-((((I31/100)*$AJ$22)*$AN$22)*$AH$22)+((((I31/100)*$AJ$23)*$AH$23)),IF(Calculator!$O$6="DUALBAND A",SUM((((I31/100)*$AJ$22)*$AH$22))+(((((I31/100)*$AJ$22)*$AN$22)*$AH$22)*Calculator!$G$16)-((((I31/100)*$AJ$22)*$AN$22)*$AH$22)+((((I31/100)*$AJ$23)*$AH$23)),IF(Calculator!$O$6="DUALBAND B",SUM((((I31/100)*$AJ$22)*$AH$22))+(((((I31/100)*$AJ$22)*$AN$22)*$AH$22)*Calculator!$G$17)-((((I31/100)*$AJ$22)*$AN$22)*$AH$22)+((((I31/100)*$AJ$23)*$AH$23)),IF(Calculator!$O$6="DUALBAND C",SUM((((I31/100)*$AJ$22)*$AH$22))+(((((I31/100)*$AJ$22)*$AN$22)*$AH$22)*Calculator!$G$18)-((((I31/100)*$AJ$22)*$AN$22)*$AH$22)+((((I31/100)*$AJ$23)*$AH$23)),IF(Calculator!$O$6="DUALBAND D",SUM((((I31/100)*$AJ$22)*$AH$22))+(((((I31/100)*$AJ$22)*$AN$22)*$AH$22)*Calculator!$G$19)-((((I31/100)*$AJ$22)*$AN$22)*$AH$22)+((((I31/100)*$AJ$23)*$AH$23)),IF(Calculator!$O$6="DUALURBANE",SUM((((I31/100)*$AJ$22)*$AH$22))+(((((I31/100)*$AJ$22)*$AN$22)*$AH$22)*Calculator!$G$20)-((((I31/100)*$AJ$22)*$AN$22)*$AH$22)+((((I31/100)*$AJ$23)*$AH$23)),IF(Calculator!$O$6="DUALSILVERANOD",SUM((((I31/100)*$AJ$22)*$AH$22))+(((((I31/100)*$AJ$22)*$AN$22)*$AH$22)*Calculator!$G$21)-((((I31/100)*$AJ$22)*$AN$22)*$AH$22)+((((I31/100)*$AJ$23)*$AH$23)),IF(Calculator!$O$6="DUALANOD",SUM((((I31/100)*$AJ$22)*$AH$22))+(((((I31/100)*$AJ$22)*$AN$22)*$AH$22)*Calculator!$G$22)-((((I31/100)*$AJ$22)*$AN$22)*$AH$22)+((((I31/100)*$AJ$23)*$AH$23))))))))))))))))))))))))</f>
        <v>218.23957440795891</v>
      </c>
      <c r="Y31" s="2">
        <f>IF(Calculator!$O$6="SINGLEBASE",SUM((((J31/100)*$AJ$22)*$AH$22))+((((J31/100)*$AJ$23)*$AH$23)),IF(Calculator!$O$6="SINGLEELEMENTS",SUM((((J31/100)*$AJ$22)*$AH$22))+(((((J31/100)*$AJ$22)*$AN$22)*$AH$22)*Calculator!$G$2)-((((J31/100)*$AJ$22)*$AN$22)*$AH$22)+((((J31/100)*$AJ$23)*$AH$23)),IF(Calculator!$O$6="SINGLESPECTRUM",SUM((((J31/100)*$AJ$22)*$AH$22))+(((((J31/100)*$AJ$22)*$AN$22)*$AH$22)*Calculator!$G$4)-((((J31/100)*$AJ$22)*$AN$22)*$AH$22)+((((J31/100)*$AJ$23)*$AH$23)),IF(Calculator!$O$6="SINGLEHOMESTEAD",SUM((((J31/100)*$AJ$22)*$AH$22))+(((((J31/100)*$AJ$22)*$AN$22)*$AH$22)*Calculator!$G$3)-((((J31/100)*$AJ$22)*$AN$22)*$AH$22)+((((J31/100)*$AJ$23)*$AH$23)),IF(Calculator!$O$6="SINGLEBAND A",SUM((((J31/100)*$AJ$22)*$AH$22))+(((((J31/100)*$AJ$22)*$AN$22)*$AH$22)*Calculator!$G$5)-((((J31/100)*$AJ$22)*$AN$22)*$AH$22)+((((J31/100)*$AJ$23)*$AH$23)),IF(Calculator!$O$6="SINGLEBAND B",SUM((((J31/100)*$AJ$22)*$AH$22))+(((((J31/100)*$AJ$22)*$AN$22)*$AH$22)*Calculator!$G$6)-((((J31/100)*$AJ$22)*$AN$22)*$AH$22)+((((J31/100)*$AJ$23)*$AH$23)),IF(Calculator!$O$6="SINGLEBAND C",SUM((((J31/100)*$AJ$22)*$AH$22))+(((((J31/100)*$AJ$22)*$AN$22)*$AH$22)*Calculator!$G$7)-((((J31/100)*$AJ$22)*$AN$22)*$AH$22)+((((J31/100)*$AJ$23)*$AH$23)),IF(Calculator!$O$6="SINGLEBAND D",SUM((((J31/100)*$AJ$22)*$AH$22))+(((((J31/100)*$AJ$22)*$AN$22)*$AH$22)*Calculator!$G$8)-((((J31/100)*$AJ$22)*$AN$22)*$AH$22)+((((J31/100)*$AJ$23)*$AH$23)),IF(Calculator!$O$6="SINGLEURBANE",SUM((((J31/100)*$AJ$22)*$AH$22))+(((((J31/100)*$AJ$22)*$AN$22)*$AH$22)*Calculator!$G$9)-((((J31/100)*$AJ$22)*$AN$22)*$AH$22)+((((J31/100)*$AJ$23)*$AH$23)),IF(Calculator!$O$6="SINGLESILVERANOD",SUM((((J31/100)*$AJ$22)*$AH$22))+(((((J31/100)*$AJ$22)*$AN$22)*$AH$22)*Calculator!$G$10)-((((J31/100)*$AJ$22)*$AN$22)*$AH$22)+((((J31/100)*$AJ$23)*$AH$23)),IF(Calculator!$O$6="SINGLEANOD",SUM((((J31/100)*$AJ$22)*$AH$22))+(((((J31/100)*$AJ$22)*$AN$22)*$AH$22)*Calculator!$G$11)-((((J31/100)*$AJ$22)*$AN$22)*$AH$22)+((((J31/100)*$AJ$23)*$AH$23)),IF(Calculator!$O$6="DUALBASE",SUM((((J31/100)*$AJ$22)*$AH$22))+(((((J31/100)*$AJ$22)*$AN$22)*$AH$22)*Calculator!$G$12)-((((J31/100)*$AJ$22)*$AN$22)*$AH$22)+((((J31/100)*$AJ$23)*$AH$23)),IF(Calculator!$O$6="DUALELEMENTS",SUM((((J31/100)*$AJ$22)*$AH$22))+(((((J31/100)*$AJ$22)*$AN$22)*$AH$22)*Calculator!$G$13)-((((J31/100)*$AJ$22)*$AN$22)*$AH$22)+((((J31/100)*$AJ$23)*$AH$23)),IF(Calculator!$O$6="DUALSPECTRUM",SUM((((J31/100)*$AJ$22)*$AH$22))+(((((J31/100)*$AJ$22)*$AN$22)*$AH$22)*Calculator!$G$15)-((((J31/100)*$AJ$22)*$AN$22)*$AH$22)+((((J31/100)*$AJ$23)*$AH$23)),IF(Calculator!$O$6="DUALHOMESTEAD",SUM((((J31/100)*$AJ$22)*$AH$22))+(((((J31/100)*$AJ$22)*$AN$22)*$AH$22)*Calculator!$G$14)-((((J31/100)*$AJ$22)*$AN$22)*$AH$22)+((((J31/100)*$AJ$23)*$AH$23)),IF(Calculator!$O$6="DUALBAND A",SUM((((J31/100)*$AJ$22)*$AH$22))+(((((J31/100)*$AJ$22)*$AN$22)*$AH$22)*Calculator!$G$16)-((((J31/100)*$AJ$22)*$AN$22)*$AH$22)+((((J31/100)*$AJ$23)*$AH$23)),IF(Calculator!$O$6="DUALBAND B",SUM((((J31/100)*$AJ$22)*$AH$22))+(((((J31/100)*$AJ$22)*$AN$22)*$AH$22)*Calculator!$G$17)-((((J31/100)*$AJ$22)*$AN$22)*$AH$22)+((((J31/100)*$AJ$23)*$AH$23)),IF(Calculator!$O$6="DUALBAND C",SUM((((J31/100)*$AJ$22)*$AH$22))+(((((J31/100)*$AJ$22)*$AN$22)*$AH$22)*Calculator!$G$18)-((((J31/100)*$AJ$22)*$AN$22)*$AH$22)+((((J31/100)*$AJ$23)*$AH$23)),IF(Calculator!$O$6="DUALBAND D",SUM((((J31/100)*$AJ$22)*$AH$22))+(((((J31/100)*$AJ$22)*$AN$22)*$AH$22)*Calculator!$G$19)-((((J31/100)*$AJ$22)*$AN$22)*$AH$22)+((((J31/100)*$AJ$23)*$AH$23)),IF(Calculator!$O$6="DUALURBANE",SUM((((J31/100)*$AJ$22)*$AH$22))+(((((J31/100)*$AJ$22)*$AN$22)*$AH$22)*Calculator!$G$20)-((((J31/100)*$AJ$22)*$AN$22)*$AH$22)+((((J31/100)*$AJ$23)*$AH$23)),IF(Calculator!$O$6="DUALSILVERANOD",SUM((((J31/100)*$AJ$22)*$AH$22))+(((((J31/100)*$AJ$22)*$AN$22)*$AH$22)*Calculator!$G$21)-((((J31/100)*$AJ$22)*$AN$22)*$AH$22)+((((J31/100)*$AJ$23)*$AH$23)),IF(Calculator!$O$6="DUALANOD",SUM((((J31/100)*$AJ$22)*$AH$22))+(((((J31/100)*$AJ$22)*$AN$22)*$AH$22)*Calculator!$G$22)-((((J31/100)*$AJ$22)*$AN$22)*$AH$22)+((((J31/100)*$AJ$23)*$AH$23))))))))))))))))))))))))</f>
        <v>221.68859167785638</v>
      </c>
      <c r="Z31" s="2">
        <f>IF(Calculator!$O$6="SINGLEBASE",SUM((((K31/100)*$AJ$22)*$AH$22))+((((K31/100)*$AJ$23)*$AH$23)),IF(Calculator!$O$6="SINGLEELEMENTS",SUM((((K31/100)*$AJ$22)*$AH$22))+(((((K31/100)*$AJ$22)*$AN$22)*$AH$22)*Calculator!$G$2)-((((K31/100)*$AJ$22)*$AN$22)*$AH$22)+((((K31/100)*$AJ$23)*$AH$23)),IF(Calculator!$O$6="SINGLESPECTRUM",SUM((((K31/100)*$AJ$22)*$AH$22))+(((((K31/100)*$AJ$22)*$AN$22)*$AH$22)*Calculator!$G$4)-((((K31/100)*$AJ$22)*$AN$22)*$AH$22)+((((K31/100)*$AJ$23)*$AH$23)),IF(Calculator!$O$6="SINGLEHOMESTEAD",SUM((((K31/100)*$AJ$22)*$AH$22))+(((((K31/100)*$AJ$22)*$AN$22)*$AH$22)*Calculator!$G$3)-((((K31/100)*$AJ$22)*$AN$22)*$AH$22)+((((K31/100)*$AJ$23)*$AH$23)),IF(Calculator!$O$6="SINGLEBAND A",SUM((((K31/100)*$AJ$22)*$AH$22))+(((((K31/100)*$AJ$22)*$AN$22)*$AH$22)*Calculator!$G$5)-((((K31/100)*$AJ$22)*$AN$22)*$AH$22)+((((K31/100)*$AJ$23)*$AH$23)),IF(Calculator!$O$6="SINGLEBAND B",SUM((((K31/100)*$AJ$22)*$AH$22))+(((((K31/100)*$AJ$22)*$AN$22)*$AH$22)*Calculator!$G$6)-((((K31/100)*$AJ$22)*$AN$22)*$AH$22)+((((K31/100)*$AJ$23)*$AH$23)),IF(Calculator!$O$6="SINGLEBAND C",SUM((((K31/100)*$AJ$22)*$AH$22))+(((((K31/100)*$AJ$22)*$AN$22)*$AH$22)*Calculator!$G$7)-((((K31/100)*$AJ$22)*$AN$22)*$AH$22)+((((K31/100)*$AJ$23)*$AH$23)),IF(Calculator!$O$6="SINGLEBAND D",SUM((((K31/100)*$AJ$22)*$AH$22))+(((((K31/100)*$AJ$22)*$AN$22)*$AH$22)*Calculator!$G$8)-((((K31/100)*$AJ$22)*$AN$22)*$AH$22)+((((K31/100)*$AJ$23)*$AH$23)),IF(Calculator!$O$6="SINGLEURBANE",SUM((((K31/100)*$AJ$22)*$AH$22))+(((((K31/100)*$AJ$22)*$AN$22)*$AH$22)*Calculator!$G$9)-((((K31/100)*$AJ$22)*$AN$22)*$AH$22)+((((K31/100)*$AJ$23)*$AH$23)),IF(Calculator!$O$6="SINGLESILVERANOD",SUM((((K31/100)*$AJ$22)*$AH$22))+(((((K31/100)*$AJ$22)*$AN$22)*$AH$22)*Calculator!$G$10)-((((K31/100)*$AJ$22)*$AN$22)*$AH$22)+((((K31/100)*$AJ$23)*$AH$23)),IF(Calculator!$O$6="SINGLEANOD",SUM((((K31/100)*$AJ$22)*$AH$22))+(((((K31/100)*$AJ$22)*$AN$22)*$AH$22)*Calculator!$G$11)-((((K31/100)*$AJ$22)*$AN$22)*$AH$22)+((((K31/100)*$AJ$23)*$AH$23)),IF(Calculator!$O$6="DUALBASE",SUM((((K31/100)*$AJ$22)*$AH$22))+(((((K31/100)*$AJ$22)*$AN$22)*$AH$22)*Calculator!$G$12)-((((K31/100)*$AJ$22)*$AN$22)*$AH$22)+((((K31/100)*$AJ$23)*$AH$23)),IF(Calculator!$O$6="DUALELEMENTS",SUM((((K31/100)*$AJ$22)*$AH$22))+(((((K31/100)*$AJ$22)*$AN$22)*$AH$22)*Calculator!$G$13)-((((K31/100)*$AJ$22)*$AN$22)*$AH$22)+((((K31/100)*$AJ$23)*$AH$23)),IF(Calculator!$O$6="DUALSPECTRUM",SUM((((K31/100)*$AJ$22)*$AH$22))+(((((K31/100)*$AJ$22)*$AN$22)*$AH$22)*Calculator!$G$15)-((((K31/100)*$AJ$22)*$AN$22)*$AH$22)+((((K31/100)*$AJ$23)*$AH$23)),IF(Calculator!$O$6="DUALHOMESTEAD",SUM((((K31/100)*$AJ$22)*$AH$22))+(((((K31/100)*$AJ$22)*$AN$22)*$AH$22)*Calculator!$G$14)-((((K31/100)*$AJ$22)*$AN$22)*$AH$22)+((((K31/100)*$AJ$23)*$AH$23)),IF(Calculator!$O$6="DUALBAND A",SUM((((K31/100)*$AJ$22)*$AH$22))+(((((K31/100)*$AJ$22)*$AN$22)*$AH$22)*Calculator!$G$16)-((((K31/100)*$AJ$22)*$AN$22)*$AH$22)+((((K31/100)*$AJ$23)*$AH$23)),IF(Calculator!$O$6="DUALBAND B",SUM((((K31/100)*$AJ$22)*$AH$22))+(((((K31/100)*$AJ$22)*$AN$22)*$AH$22)*Calculator!$G$17)-((((K31/100)*$AJ$22)*$AN$22)*$AH$22)+((((K31/100)*$AJ$23)*$AH$23)),IF(Calculator!$O$6="DUALBAND C",SUM((((K31/100)*$AJ$22)*$AH$22))+(((((K31/100)*$AJ$22)*$AN$22)*$AH$22)*Calculator!$G$18)-((((K31/100)*$AJ$22)*$AN$22)*$AH$22)+((((K31/100)*$AJ$23)*$AH$23)),IF(Calculator!$O$6="DUALBAND D",SUM((((K31/100)*$AJ$22)*$AH$22))+(((((K31/100)*$AJ$22)*$AN$22)*$AH$22)*Calculator!$G$19)-((((K31/100)*$AJ$22)*$AN$22)*$AH$22)+((((K31/100)*$AJ$23)*$AH$23)),IF(Calculator!$O$6="DUALURBANE",SUM((((K31/100)*$AJ$22)*$AH$22))+(((((K31/100)*$AJ$22)*$AN$22)*$AH$22)*Calculator!$G$20)-((((K31/100)*$AJ$22)*$AN$22)*$AH$22)+((((K31/100)*$AJ$23)*$AH$23)),IF(Calculator!$O$6="DUALSILVERANOD",SUM((((K31/100)*$AJ$22)*$AH$22))+(((((K31/100)*$AJ$22)*$AN$22)*$AH$22)*Calculator!$G$21)-((((K31/100)*$AJ$22)*$AN$22)*$AH$22)+((((K31/100)*$AJ$23)*$AH$23)),IF(Calculator!$O$6="DUALANOD",SUM((((K31/100)*$AJ$22)*$AH$22))+(((((K31/100)*$AJ$22)*$AN$22)*$AH$22)*Calculator!$G$22)-((((K31/100)*$AJ$22)*$AN$22)*$AH$22)+((((K31/100)*$AJ$23)*$AH$23))))))))))))))))))))))))</f>
        <v>225.13760894775385</v>
      </c>
      <c r="AA31" s="2">
        <f>IF(Calculator!$O$6="SINGLEBASE",SUM((((L31/100)*$AJ$22)*$AH$22))+((((L31/100)*$AJ$23)*$AH$23)),IF(Calculator!$O$6="SINGLEELEMENTS",SUM((((L31/100)*$AJ$22)*$AH$22))+(((((L31/100)*$AJ$22)*$AN$22)*$AH$22)*Calculator!$G$2)-((((L31/100)*$AJ$22)*$AN$22)*$AH$22)+((((L31/100)*$AJ$23)*$AH$23)),IF(Calculator!$O$6="SINGLESPECTRUM",SUM((((L31/100)*$AJ$22)*$AH$22))+(((((L31/100)*$AJ$22)*$AN$22)*$AH$22)*Calculator!$G$4)-((((L31/100)*$AJ$22)*$AN$22)*$AH$22)+((((L31/100)*$AJ$23)*$AH$23)),IF(Calculator!$O$6="SINGLEHOMESTEAD",SUM((((L31/100)*$AJ$22)*$AH$22))+(((((L31/100)*$AJ$22)*$AN$22)*$AH$22)*Calculator!$G$3)-((((L31/100)*$AJ$22)*$AN$22)*$AH$22)+((((L31/100)*$AJ$23)*$AH$23)),IF(Calculator!$O$6="SINGLEBAND A",SUM((((L31/100)*$AJ$22)*$AH$22))+(((((L31/100)*$AJ$22)*$AN$22)*$AH$22)*Calculator!$G$5)-((((L31/100)*$AJ$22)*$AN$22)*$AH$22)+((((L31/100)*$AJ$23)*$AH$23)),IF(Calculator!$O$6="SINGLEBAND B",SUM((((L31/100)*$AJ$22)*$AH$22))+(((((L31/100)*$AJ$22)*$AN$22)*$AH$22)*Calculator!$G$6)-((((L31/100)*$AJ$22)*$AN$22)*$AH$22)+((((L31/100)*$AJ$23)*$AH$23)),IF(Calculator!$O$6="SINGLEBAND C",SUM((((L31/100)*$AJ$22)*$AH$22))+(((((L31/100)*$AJ$22)*$AN$22)*$AH$22)*Calculator!$G$7)-((((L31/100)*$AJ$22)*$AN$22)*$AH$22)+((((L31/100)*$AJ$23)*$AH$23)),IF(Calculator!$O$6="SINGLEBAND D",SUM((((L31/100)*$AJ$22)*$AH$22))+(((((L31/100)*$AJ$22)*$AN$22)*$AH$22)*Calculator!$G$8)-((((L31/100)*$AJ$22)*$AN$22)*$AH$22)+((((L31/100)*$AJ$23)*$AH$23)),IF(Calculator!$O$6="SINGLEURBANE",SUM((((L31/100)*$AJ$22)*$AH$22))+(((((L31/100)*$AJ$22)*$AN$22)*$AH$22)*Calculator!$G$9)-((((L31/100)*$AJ$22)*$AN$22)*$AH$22)+((((L31/100)*$AJ$23)*$AH$23)),IF(Calculator!$O$6="SINGLESILVERANOD",SUM((((L31/100)*$AJ$22)*$AH$22))+(((((L31/100)*$AJ$22)*$AN$22)*$AH$22)*Calculator!$G$10)-((((L31/100)*$AJ$22)*$AN$22)*$AH$22)+((((L31/100)*$AJ$23)*$AH$23)),IF(Calculator!$O$6="SINGLEANOD",SUM((((L31/100)*$AJ$22)*$AH$22))+(((((L31/100)*$AJ$22)*$AN$22)*$AH$22)*Calculator!$G$11)-((((L31/100)*$AJ$22)*$AN$22)*$AH$22)+((((L31/100)*$AJ$23)*$AH$23)),IF(Calculator!$O$6="DUALBASE",SUM((((L31/100)*$AJ$22)*$AH$22))+(((((L31/100)*$AJ$22)*$AN$22)*$AH$22)*Calculator!$G$12)-((((L31/100)*$AJ$22)*$AN$22)*$AH$22)+((((L31/100)*$AJ$23)*$AH$23)),IF(Calculator!$O$6="DUALELEMENTS",SUM((((L31/100)*$AJ$22)*$AH$22))+(((((L31/100)*$AJ$22)*$AN$22)*$AH$22)*Calculator!$G$13)-((((L31/100)*$AJ$22)*$AN$22)*$AH$22)+((((L31/100)*$AJ$23)*$AH$23)),IF(Calculator!$O$6="DUALSPECTRUM",SUM((((L31/100)*$AJ$22)*$AH$22))+(((((L31/100)*$AJ$22)*$AN$22)*$AH$22)*Calculator!$G$15)-((((L31/100)*$AJ$22)*$AN$22)*$AH$22)+((((L31/100)*$AJ$23)*$AH$23)),IF(Calculator!$O$6="DUALHOMESTEAD",SUM((((L31/100)*$AJ$22)*$AH$22))+(((((L31/100)*$AJ$22)*$AN$22)*$AH$22)*Calculator!$G$14)-((((L31/100)*$AJ$22)*$AN$22)*$AH$22)+((((L31/100)*$AJ$23)*$AH$23)),IF(Calculator!$O$6="DUALBAND A",SUM((((L31/100)*$AJ$22)*$AH$22))+(((((L31/100)*$AJ$22)*$AN$22)*$AH$22)*Calculator!$G$16)-((((L31/100)*$AJ$22)*$AN$22)*$AH$22)+((((L31/100)*$AJ$23)*$AH$23)),IF(Calculator!$O$6="DUALBAND B",SUM((((L31/100)*$AJ$22)*$AH$22))+(((((L31/100)*$AJ$22)*$AN$22)*$AH$22)*Calculator!$G$17)-((((L31/100)*$AJ$22)*$AN$22)*$AH$22)+((((L31/100)*$AJ$23)*$AH$23)),IF(Calculator!$O$6="DUALBAND C",SUM((((L31/100)*$AJ$22)*$AH$22))+(((((L31/100)*$AJ$22)*$AN$22)*$AH$22)*Calculator!$G$18)-((((L31/100)*$AJ$22)*$AN$22)*$AH$22)+((((L31/100)*$AJ$23)*$AH$23)),IF(Calculator!$O$6="DUALBAND D",SUM((((L31/100)*$AJ$22)*$AH$22))+(((((L31/100)*$AJ$22)*$AN$22)*$AH$22)*Calculator!$G$19)-((((L31/100)*$AJ$22)*$AN$22)*$AH$22)+((((L31/100)*$AJ$23)*$AH$23)),IF(Calculator!$O$6="DUALURBANE",SUM((((L31/100)*$AJ$22)*$AH$22))+(((((L31/100)*$AJ$22)*$AN$22)*$AH$22)*Calculator!$G$20)-((((L31/100)*$AJ$22)*$AN$22)*$AH$22)+((((L31/100)*$AJ$23)*$AH$23)),IF(Calculator!$O$6="DUALSILVERANOD",SUM((((L31/100)*$AJ$22)*$AH$22))+(((((L31/100)*$AJ$22)*$AN$22)*$AH$22)*Calculator!$G$21)-((((L31/100)*$AJ$22)*$AN$22)*$AH$22)+((((L31/100)*$AJ$23)*$AH$23)),IF(Calculator!$O$6="DUALANOD",SUM((((L31/100)*$AJ$22)*$AH$22))+(((((L31/100)*$AJ$22)*$AN$22)*$AH$22)*Calculator!$G$22)-((((L31/100)*$AJ$22)*$AN$22)*$AH$22)+((((L31/100)*$AJ$23)*$AH$23))))))))))))))))))))))))</f>
        <v>228.58665236816398</v>
      </c>
      <c r="AB31" s="2">
        <f>IF(Calculator!$O$6="SINGLEBASE",SUM((((M31/100)*$AJ$22)*$AH$22))+((((M31/100)*$AJ$23)*$AH$23)),IF(Calculator!$O$6="SINGLEELEMENTS",SUM((((M31/100)*$AJ$22)*$AH$22))+(((((M31/100)*$AJ$22)*$AN$22)*$AH$22)*Calculator!$G$2)-((((M31/100)*$AJ$22)*$AN$22)*$AH$22)+((((M31/100)*$AJ$23)*$AH$23)),IF(Calculator!$O$6="SINGLESPECTRUM",SUM((((M31/100)*$AJ$22)*$AH$22))+(((((M31/100)*$AJ$22)*$AN$22)*$AH$22)*Calculator!$G$4)-((((M31/100)*$AJ$22)*$AN$22)*$AH$22)+((((M31/100)*$AJ$23)*$AH$23)),IF(Calculator!$O$6="SINGLEHOMESTEAD",SUM((((M31/100)*$AJ$22)*$AH$22))+(((((M31/100)*$AJ$22)*$AN$22)*$AH$22)*Calculator!$G$3)-((((M31/100)*$AJ$22)*$AN$22)*$AH$22)+((((M31/100)*$AJ$23)*$AH$23)),IF(Calculator!$O$6="SINGLEBAND A",SUM((((M31/100)*$AJ$22)*$AH$22))+(((((M31/100)*$AJ$22)*$AN$22)*$AH$22)*Calculator!$G$5)-((((M31/100)*$AJ$22)*$AN$22)*$AH$22)+((((M31/100)*$AJ$23)*$AH$23)),IF(Calculator!$O$6="SINGLEBAND B",SUM((((M31/100)*$AJ$22)*$AH$22))+(((((M31/100)*$AJ$22)*$AN$22)*$AH$22)*Calculator!$G$6)-((((M31/100)*$AJ$22)*$AN$22)*$AH$22)+((((M31/100)*$AJ$23)*$AH$23)),IF(Calculator!$O$6="SINGLEBAND C",SUM((((M31/100)*$AJ$22)*$AH$22))+(((((M31/100)*$AJ$22)*$AN$22)*$AH$22)*Calculator!$G$7)-((((M31/100)*$AJ$22)*$AN$22)*$AH$22)+((((M31/100)*$AJ$23)*$AH$23)),IF(Calculator!$O$6="SINGLEBAND D",SUM((((M31/100)*$AJ$22)*$AH$22))+(((((M31/100)*$AJ$22)*$AN$22)*$AH$22)*Calculator!$G$8)-((((M31/100)*$AJ$22)*$AN$22)*$AH$22)+((((M31/100)*$AJ$23)*$AH$23)),IF(Calculator!$O$6="SINGLEURBANE",SUM((((M31/100)*$AJ$22)*$AH$22))+(((((M31/100)*$AJ$22)*$AN$22)*$AH$22)*Calculator!$G$9)-((((M31/100)*$AJ$22)*$AN$22)*$AH$22)+((((M31/100)*$AJ$23)*$AH$23)),IF(Calculator!$O$6="SINGLESILVERANOD",SUM((((M31/100)*$AJ$22)*$AH$22))+(((((M31/100)*$AJ$22)*$AN$22)*$AH$22)*Calculator!$G$10)-((((M31/100)*$AJ$22)*$AN$22)*$AH$22)+((((M31/100)*$AJ$23)*$AH$23)),IF(Calculator!$O$6="SINGLEANOD",SUM((((M31/100)*$AJ$22)*$AH$22))+(((((M31/100)*$AJ$22)*$AN$22)*$AH$22)*Calculator!$G$11)-((((M31/100)*$AJ$22)*$AN$22)*$AH$22)+((((M31/100)*$AJ$23)*$AH$23)),IF(Calculator!$O$6="DUALBASE",SUM((((M31/100)*$AJ$22)*$AH$22))+(((((M31/100)*$AJ$22)*$AN$22)*$AH$22)*Calculator!$G$12)-((((M31/100)*$AJ$22)*$AN$22)*$AH$22)+((((M31/100)*$AJ$23)*$AH$23)),IF(Calculator!$O$6="DUALELEMENTS",SUM((((M31/100)*$AJ$22)*$AH$22))+(((((M31/100)*$AJ$22)*$AN$22)*$AH$22)*Calculator!$G$13)-((((M31/100)*$AJ$22)*$AN$22)*$AH$22)+((((M31/100)*$AJ$23)*$AH$23)),IF(Calculator!$O$6="DUALSPECTRUM",SUM((((M31/100)*$AJ$22)*$AH$22))+(((((M31/100)*$AJ$22)*$AN$22)*$AH$22)*Calculator!$G$15)-((((M31/100)*$AJ$22)*$AN$22)*$AH$22)+((((M31/100)*$AJ$23)*$AH$23)),IF(Calculator!$O$6="DUALHOMESTEAD",SUM((((M31/100)*$AJ$22)*$AH$22))+(((((M31/100)*$AJ$22)*$AN$22)*$AH$22)*Calculator!$G$14)-((((M31/100)*$AJ$22)*$AN$22)*$AH$22)+((((M31/100)*$AJ$23)*$AH$23)),IF(Calculator!$O$6="DUALBAND A",SUM((((M31/100)*$AJ$22)*$AH$22))+(((((M31/100)*$AJ$22)*$AN$22)*$AH$22)*Calculator!$G$16)-((((M31/100)*$AJ$22)*$AN$22)*$AH$22)+((((M31/100)*$AJ$23)*$AH$23)),IF(Calculator!$O$6="DUALBAND B",SUM((((M31/100)*$AJ$22)*$AH$22))+(((((M31/100)*$AJ$22)*$AN$22)*$AH$22)*Calculator!$G$17)-((((M31/100)*$AJ$22)*$AN$22)*$AH$22)+((((M31/100)*$AJ$23)*$AH$23)),IF(Calculator!$O$6="DUALBAND C",SUM((((M31/100)*$AJ$22)*$AH$22))+(((((M31/100)*$AJ$22)*$AN$22)*$AH$22)*Calculator!$G$18)-((((M31/100)*$AJ$22)*$AN$22)*$AH$22)+((((M31/100)*$AJ$23)*$AH$23)),IF(Calculator!$O$6="DUALBAND D",SUM((((M31/100)*$AJ$22)*$AH$22))+(((((M31/100)*$AJ$22)*$AN$22)*$AH$22)*Calculator!$G$19)-((((M31/100)*$AJ$22)*$AN$22)*$AH$22)+((((M31/100)*$AJ$23)*$AH$23)),IF(Calculator!$O$6="DUALURBANE",SUM((((M31/100)*$AJ$22)*$AH$22))+(((((M31/100)*$AJ$22)*$AN$22)*$AH$22)*Calculator!$G$20)-((((M31/100)*$AJ$22)*$AN$22)*$AH$22)+((((M31/100)*$AJ$23)*$AH$23)),IF(Calculator!$O$6="DUALSILVERANOD",SUM((((M31/100)*$AJ$22)*$AH$22))+(((((M31/100)*$AJ$22)*$AN$22)*$AH$22)*Calculator!$G$21)-((((M31/100)*$AJ$22)*$AN$22)*$AH$22)+((((M31/100)*$AJ$23)*$AH$23)),IF(Calculator!$O$6="DUALANOD",SUM((((M31/100)*$AJ$22)*$AH$22))+(((((M31/100)*$AJ$22)*$AN$22)*$AH$22)*Calculator!$G$22)-((((M31/100)*$AJ$22)*$AN$22)*$AH$22)+((((M31/100)*$AJ$23)*$AH$23))))))))))))))))))))))))</f>
        <v>232.03566963806145</v>
      </c>
      <c r="AC31" s="2">
        <f>IF(Calculator!$O$6="SINGLEBASE",SUM((((N31/100)*$AJ$22)*$AH$22))+((((N31/100)*$AJ$23)*$AH$23)),IF(Calculator!$O$6="SINGLEELEMENTS",SUM((((N31/100)*$AJ$22)*$AH$22))+(((((N31/100)*$AJ$22)*$AN$22)*$AH$22)*Calculator!$G$2)-((((N31/100)*$AJ$22)*$AN$22)*$AH$22)+((((N31/100)*$AJ$23)*$AH$23)),IF(Calculator!$O$6="SINGLESPECTRUM",SUM((((N31/100)*$AJ$22)*$AH$22))+(((((N31/100)*$AJ$22)*$AN$22)*$AH$22)*Calculator!$G$4)-((((N31/100)*$AJ$22)*$AN$22)*$AH$22)+((((N31/100)*$AJ$23)*$AH$23)),IF(Calculator!$O$6="SINGLEHOMESTEAD",SUM((((N31/100)*$AJ$22)*$AH$22))+(((((N31/100)*$AJ$22)*$AN$22)*$AH$22)*Calculator!$G$3)-((((N31/100)*$AJ$22)*$AN$22)*$AH$22)+((((N31/100)*$AJ$23)*$AH$23)),IF(Calculator!$O$6="SINGLEBAND A",SUM((((N31/100)*$AJ$22)*$AH$22))+(((((N31/100)*$AJ$22)*$AN$22)*$AH$22)*Calculator!$G$5)-((((N31/100)*$AJ$22)*$AN$22)*$AH$22)+((((N31/100)*$AJ$23)*$AH$23)),IF(Calculator!$O$6="SINGLEBAND B",SUM((((N31/100)*$AJ$22)*$AH$22))+(((((N31/100)*$AJ$22)*$AN$22)*$AH$22)*Calculator!$G$6)-((((N31/100)*$AJ$22)*$AN$22)*$AH$22)+((((N31/100)*$AJ$23)*$AH$23)),IF(Calculator!$O$6="SINGLEBAND C",SUM((((N31/100)*$AJ$22)*$AH$22))+(((((N31/100)*$AJ$22)*$AN$22)*$AH$22)*Calculator!$G$7)-((((N31/100)*$AJ$22)*$AN$22)*$AH$22)+((((N31/100)*$AJ$23)*$AH$23)),IF(Calculator!$O$6="SINGLEBAND D",SUM((((N31/100)*$AJ$22)*$AH$22))+(((((N31/100)*$AJ$22)*$AN$22)*$AH$22)*Calculator!$G$8)-((((N31/100)*$AJ$22)*$AN$22)*$AH$22)+((((N31/100)*$AJ$23)*$AH$23)),IF(Calculator!$O$6="SINGLEURBANE",SUM((((N31/100)*$AJ$22)*$AH$22))+(((((N31/100)*$AJ$22)*$AN$22)*$AH$22)*Calculator!$G$9)-((((N31/100)*$AJ$22)*$AN$22)*$AH$22)+((((N31/100)*$AJ$23)*$AH$23)),IF(Calculator!$O$6="SINGLESILVERANOD",SUM((((N31/100)*$AJ$22)*$AH$22))+(((((N31/100)*$AJ$22)*$AN$22)*$AH$22)*Calculator!$G$10)-((((N31/100)*$AJ$22)*$AN$22)*$AH$22)+((((N31/100)*$AJ$23)*$AH$23)),IF(Calculator!$O$6="SINGLEANOD",SUM((((N31/100)*$AJ$22)*$AH$22))+(((((N31/100)*$AJ$22)*$AN$22)*$AH$22)*Calculator!$G$11)-((((N31/100)*$AJ$22)*$AN$22)*$AH$22)+((((N31/100)*$AJ$23)*$AH$23)),IF(Calculator!$O$6="DUALBASE",SUM((((N31/100)*$AJ$22)*$AH$22))+(((((N31/100)*$AJ$22)*$AN$22)*$AH$22)*Calculator!$G$12)-((((N31/100)*$AJ$22)*$AN$22)*$AH$22)+((((N31/100)*$AJ$23)*$AH$23)),IF(Calculator!$O$6="DUALELEMENTS",SUM((((N31/100)*$AJ$22)*$AH$22))+(((((N31/100)*$AJ$22)*$AN$22)*$AH$22)*Calculator!$G$13)-((((N31/100)*$AJ$22)*$AN$22)*$AH$22)+((((N31/100)*$AJ$23)*$AH$23)),IF(Calculator!$O$6="DUALSPECTRUM",SUM((((N31/100)*$AJ$22)*$AH$22))+(((((N31/100)*$AJ$22)*$AN$22)*$AH$22)*Calculator!$G$15)-((((N31/100)*$AJ$22)*$AN$22)*$AH$22)+((((N31/100)*$AJ$23)*$AH$23)),IF(Calculator!$O$6="DUALHOMESTEAD",SUM((((N31/100)*$AJ$22)*$AH$22))+(((((N31/100)*$AJ$22)*$AN$22)*$AH$22)*Calculator!$G$14)-((((N31/100)*$AJ$22)*$AN$22)*$AH$22)+((((N31/100)*$AJ$23)*$AH$23)),IF(Calculator!$O$6="DUALBAND A",SUM((((N31/100)*$AJ$22)*$AH$22))+(((((N31/100)*$AJ$22)*$AN$22)*$AH$22)*Calculator!$G$16)-((((N31/100)*$AJ$22)*$AN$22)*$AH$22)+((((N31/100)*$AJ$23)*$AH$23)),IF(Calculator!$O$6="DUALBAND B",SUM((((N31/100)*$AJ$22)*$AH$22))+(((((N31/100)*$AJ$22)*$AN$22)*$AH$22)*Calculator!$G$17)-((((N31/100)*$AJ$22)*$AN$22)*$AH$22)+((((N31/100)*$AJ$23)*$AH$23)),IF(Calculator!$O$6="DUALBAND C",SUM((((N31/100)*$AJ$22)*$AH$22))+(((((N31/100)*$AJ$22)*$AN$22)*$AH$22)*Calculator!$G$18)-((((N31/100)*$AJ$22)*$AN$22)*$AH$22)+((((N31/100)*$AJ$23)*$AH$23)),IF(Calculator!$O$6="DUALBAND D",SUM((((N31/100)*$AJ$22)*$AH$22))+(((((N31/100)*$AJ$22)*$AN$22)*$AH$22)*Calculator!$G$19)-((((N31/100)*$AJ$22)*$AN$22)*$AH$22)+((((N31/100)*$AJ$23)*$AH$23)),IF(Calculator!$O$6="DUALURBANE",SUM((((N31/100)*$AJ$22)*$AH$22))+(((((N31/100)*$AJ$22)*$AN$22)*$AH$22)*Calculator!$G$20)-((((N31/100)*$AJ$22)*$AN$22)*$AH$22)+((((N31/100)*$AJ$23)*$AH$23)),IF(Calculator!$O$6="DUALSILVERANOD",SUM((((N31/100)*$AJ$22)*$AH$22))+(((((N31/100)*$AJ$22)*$AN$22)*$AH$22)*Calculator!$G$21)-((((N31/100)*$AJ$22)*$AN$22)*$AH$22)+((((N31/100)*$AJ$23)*$AH$23)),IF(Calculator!$O$6="DUALANOD",SUM((((N31/100)*$AJ$22)*$AH$22))+(((((N31/100)*$AJ$22)*$AN$22)*$AH$22)*Calculator!$G$22)-((((N31/100)*$AJ$22)*$AN$22)*$AH$22)+((((N31/100)*$AJ$23)*$AH$23))))))))))))))))))))))))</f>
        <v>235.48468690795897</v>
      </c>
    </row>
    <row r="32" spans="1:40">
      <c r="A32" s="8" t="s">
        <v>1446</v>
      </c>
      <c r="B32" s="2">
        <v>475.08835510253903</v>
      </c>
      <c r="C32" s="2">
        <v>484.34703979492184</v>
      </c>
      <c r="D32" s="2">
        <v>492.75930892944331</v>
      </c>
      <c r="E32" s="2">
        <v>501.17154617309569</v>
      </c>
      <c r="F32" s="2">
        <v>509.80325637817378</v>
      </c>
      <c r="G32" s="2">
        <v>518.21549362182611</v>
      </c>
      <c r="H32" s="2">
        <v>526.61730255126952</v>
      </c>
      <c r="I32" s="2">
        <v>540.70388214111324</v>
      </c>
      <c r="J32" s="2">
        <v>549.11611938476563</v>
      </c>
      <c r="K32" s="2">
        <v>557.52842041015617</v>
      </c>
      <c r="L32" s="2">
        <v>565.94065765380856</v>
      </c>
      <c r="M32" s="2">
        <v>574.35289489746094</v>
      </c>
      <c r="N32" s="2">
        <v>582.76513214111321</v>
      </c>
      <c r="P32" s="8">
        <v>1250</v>
      </c>
      <c r="Q32" s="2">
        <f>IF(Calculator!$O$6="SINGLEBASE",SUM((((B32/100)*$AJ$22)*$AH$22))+((((B32/100)*$AJ$23)*$AH$23)),IF(Calculator!$O$6="SINGLEELEMENTS",SUM((((B32/100)*$AJ$22)*$AH$22))+(((((B32/100)*$AJ$22)*$AN$22)*$AH$22)*Calculator!$G$2)-((((B32/100)*$AJ$22)*$AN$22)*$AH$22)+((((B32/100)*$AJ$23)*$AH$23)),IF(Calculator!$O$6="SINGLESPECTRUM",SUM((((B32/100)*$AJ$22)*$AH$22))+(((((B32/100)*$AJ$22)*$AN$22)*$AH$22)*Calculator!$G$4)-((((B32/100)*$AJ$22)*$AN$22)*$AH$22)+((((B32/100)*$AJ$23)*$AH$23)),IF(Calculator!$O$6="SINGLEHOMESTEAD",SUM((((B32/100)*$AJ$22)*$AH$22))+(((((B32/100)*$AJ$22)*$AN$22)*$AH$22)*Calculator!$G$3)-((((B32/100)*$AJ$22)*$AN$22)*$AH$22)+((((B32/100)*$AJ$23)*$AH$23)),IF(Calculator!$O$6="SINGLEBAND A",SUM((((B32/100)*$AJ$22)*$AH$22))+(((((B32/100)*$AJ$22)*$AN$22)*$AH$22)*Calculator!$G$5)-((((B32/100)*$AJ$22)*$AN$22)*$AH$22)+((((B32/100)*$AJ$23)*$AH$23)),IF(Calculator!$O$6="SINGLEBAND B",SUM((((B32/100)*$AJ$22)*$AH$22))+(((((B32/100)*$AJ$22)*$AN$22)*$AH$22)*Calculator!$G$6)-((((B32/100)*$AJ$22)*$AN$22)*$AH$22)+((((B32/100)*$AJ$23)*$AH$23)),IF(Calculator!$O$6="SINGLEBAND C",SUM((((B32/100)*$AJ$22)*$AH$22))+(((((B32/100)*$AJ$22)*$AN$22)*$AH$22)*Calculator!$G$7)-((((B32/100)*$AJ$22)*$AN$22)*$AH$22)+((((B32/100)*$AJ$23)*$AH$23)),IF(Calculator!$O$6="SINGLEBAND D",SUM((((B32/100)*$AJ$22)*$AH$22))+(((((B32/100)*$AJ$22)*$AN$22)*$AH$22)*Calculator!$G$8)-((((B32/100)*$AJ$22)*$AN$22)*$AH$22)+((((B32/100)*$AJ$23)*$AH$23)),IF(Calculator!$O$6="SINGLEURBANE",SUM((((B32/100)*$AJ$22)*$AH$22))+(((((B32/100)*$AJ$22)*$AN$22)*$AH$22)*Calculator!$G$9)-((((B32/100)*$AJ$22)*$AN$22)*$AH$22)+((((B32/100)*$AJ$23)*$AH$23)),IF(Calculator!$O$6="SINGLESILVERANOD",SUM((((B32/100)*$AJ$22)*$AH$22))+(((((B32/100)*$AJ$22)*$AN$22)*$AH$22)*Calculator!$G$10)-((((B32/100)*$AJ$22)*$AN$22)*$AH$22)+((((B32/100)*$AJ$23)*$AH$23)),IF(Calculator!$O$6="SINGLEANOD",SUM((((B32/100)*$AJ$22)*$AH$22))+(((((B32/100)*$AJ$22)*$AN$22)*$AH$22)*Calculator!$G$11)-((((B32/100)*$AJ$22)*$AN$22)*$AH$22)+((((B32/100)*$AJ$23)*$AH$23)),IF(Calculator!$O$6="DUALBASE",SUM((((B32/100)*$AJ$22)*$AH$22))+(((((B32/100)*$AJ$22)*$AN$22)*$AH$22)*Calculator!$G$12)-((((B32/100)*$AJ$22)*$AN$22)*$AH$22)+((((B32/100)*$AJ$23)*$AH$23)),IF(Calculator!$O$6="DUALELEMENTS",SUM((((B32/100)*$AJ$22)*$AH$22))+(((((B32/100)*$AJ$22)*$AN$22)*$AH$22)*Calculator!$G$13)-((((B32/100)*$AJ$22)*$AN$22)*$AH$22)+((((B32/100)*$AJ$23)*$AH$23)),IF(Calculator!$O$6="DUALSPECTRUM",SUM((((B32/100)*$AJ$22)*$AH$22))+(((((B32/100)*$AJ$22)*$AN$22)*$AH$22)*Calculator!$G$15)-((((B32/100)*$AJ$22)*$AN$22)*$AH$22)+((((B32/100)*$AJ$23)*$AH$23)),IF(Calculator!$O$6="DUALHOMESTEAD",SUM((((B32/100)*$AJ$22)*$AH$22))+(((((B32/100)*$AJ$22)*$AN$22)*$AH$22)*Calculator!$G$14)-((((B32/100)*$AJ$22)*$AN$22)*$AH$22)+((((B32/100)*$AJ$23)*$AH$23)),IF(Calculator!$O$6="DUALBAND A",SUM((((B32/100)*$AJ$22)*$AH$22))+(((((B32/100)*$AJ$22)*$AN$22)*$AH$22)*Calculator!$G$16)-((((B32/100)*$AJ$22)*$AN$22)*$AH$22)+((((B32/100)*$AJ$23)*$AH$23)),IF(Calculator!$O$6="DUALBAND B",SUM((((B32/100)*$AJ$22)*$AH$22))+(((((B32/100)*$AJ$22)*$AN$22)*$AH$22)*Calculator!$G$17)-((((B32/100)*$AJ$22)*$AN$22)*$AH$22)+((((B32/100)*$AJ$23)*$AH$23)),IF(Calculator!$O$6="DUALBAND C",SUM((((B32/100)*$AJ$22)*$AH$22))+(((((B32/100)*$AJ$22)*$AN$22)*$AH$22)*Calculator!$G$18)-((((B32/100)*$AJ$22)*$AN$22)*$AH$22)+((((B32/100)*$AJ$23)*$AH$23)),IF(Calculator!$O$6="DUALBAND D",SUM((((B32/100)*$AJ$22)*$AH$22))+(((((B32/100)*$AJ$22)*$AN$22)*$AH$22)*Calculator!$G$19)-((((B32/100)*$AJ$22)*$AN$22)*$AH$22)+((((B32/100)*$AJ$23)*$AH$23)),IF(Calculator!$O$6="DUALURBANE",SUM((((B32/100)*$AJ$22)*$AH$22))+(((((B32/100)*$AJ$22)*$AN$22)*$AH$22)*Calculator!$G$20)-((((B32/100)*$AJ$22)*$AN$22)*$AH$22)+((((B32/100)*$AJ$23)*$AH$23)),IF(Calculator!$O$6="DUALSILVERANOD",SUM((((B32/100)*$AJ$22)*$AH$22))+(((((B32/100)*$AJ$22)*$AN$22)*$AH$22)*Calculator!$G$21)-((((B32/100)*$AJ$22)*$AN$22)*$AH$22)+((((B32/100)*$AJ$23)*$AH$23)),IF(Calculator!$O$6="DUALANOD",SUM((((B32/100)*$AJ$22)*$AH$22))+(((((B32/100)*$AJ$22)*$AN$22)*$AH$22)*Calculator!$G$22)-((((B32/100)*$AJ$22)*$AN$22)*$AH$22)+((((B32/100)*$AJ$23)*$AH$23))))))))))))))))))))))))</f>
        <v>194.78622559204098</v>
      </c>
      <c r="R32" s="2">
        <f>IF(Calculator!$O$6="SINGLEBASE",SUM((((C32/100)*$AJ$22)*$AH$22))+((((C32/100)*$AJ$23)*$AH$23)),IF(Calculator!$O$6="SINGLEELEMENTS",SUM((((C32/100)*$AJ$22)*$AH$22))+(((((C32/100)*$AJ$22)*$AN$22)*$AH$22)*Calculator!$G$2)-((((C32/100)*$AJ$22)*$AN$22)*$AH$22)+((((C32/100)*$AJ$23)*$AH$23)),IF(Calculator!$O$6="SINGLESPECTRUM",SUM((((C32/100)*$AJ$22)*$AH$22))+(((((C32/100)*$AJ$22)*$AN$22)*$AH$22)*Calculator!$G$4)-((((C32/100)*$AJ$22)*$AN$22)*$AH$22)+((((C32/100)*$AJ$23)*$AH$23)),IF(Calculator!$O$6="SINGLEHOMESTEAD",SUM((((C32/100)*$AJ$22)*$AH$22))+(((((C32/100)*$AJ$22)*$AN$22)*$AH$22)*Calculator!$G$3)-((((C32/100)*$AJ$22)*$AN$22)*$AH$22)+((((C32/100)*$AJ$23)*$AH$23)),IF(Calculator!$O$6="SINGLEBAND A",SUM((((C32/100)*$AJ$22)*$AH$22))+(((((C32/100)*$AJ$22)*$AN$22)*$AH$22)*Calculator!$G$5)-((((C32/100)*$AJ$22)*$AN$22)*$AH$22)+((((C32/100)*$AJ$23)*$AH$23)),IF(Calculator!$O$6="SINGLEBAND B",SUM((((C32/100)*$AJ$22)*$AH$22))+(((((C32/100)*$AJ$22)*$AN$22)*$AH$22)*Calculator!$G$6)-((((C32/100)*$AJ$22)*$AN$22)*$AH$22)+((((C32/100)*$AJ$23)*$AH$23)),IF(Calculator!$O$6="SINGLEBAND C",SUM((((C32/100)*$AJ$22)*$AH$22))+(((((C32/100)*$AJ$22)*$AN$22)*$AH$22)*Calculator!$G$7)-((((C32/100)*$AJ$22)*$AN$22)*$AH$22)+((((C32/100)*$AJ$23)*$AH$23)),IF(Calculator!$O$6="SINGLEBAND D",SUM((((C32/100)*$AJ$22)*$AH$22))+(((((C32/100)*$AJ$22)*$AN$22)*$AH$22)*Calculator!$G$8)-((((C32/100)*$AJ$22)*$AN$22)*$AH$22)+((((C32/100)*$AJ$23)*$AH$23)),IF(Calculator!$O$6="SINGLEURBANE",SUM((((C32/100)*$AJ$22)*$AH$22))+(((((C32/100)*$AJ$22)*$AN$22)*$AH$22)*Calculator!$G$9)-((((C32/100)*$AJ$22)*$AN$22)*$AH$22)+((((C32/100)*$AJ$23)*$AH$23)),IF(Calculator!$O$6="SINGLESILVERANOD",SUM((((C32/100)*$AJ$22)*$AH$22))+(((((C32/100)*$AJ$22)*$AN$22)*$AH$22)*Calculator!$G$10)-((((C32/100)*$AJ$22)*$AN$22)*$AH$22)+((((C32/100)*$AJ$23)*$AH$23)),IF(Calculator!$O$6="SINGLEANOD",SUM((((C32/100)*$AJ$22)*$AH$22))+(((((C32/100)*$AJ$22)*$AN$22)*$AH$22)*Calculator!$G$11)-((((C32/100)*$AJ$22)*$AN$22)*$AH$22)+((((C32/100)*$AJ$23)*$AH$23)),IF(Calculator!$O$6="DUALBASE",SUM((((C32/100)*$AJ$22)*$AH$22))+(((((C32/100)*$AJ$22)*$AN$22)*$AH$22)*Calculator!$G$12)-((((C32/100)*$AJ$22)*$AN$22)*$AH$22)+((((C32/100)*$AJ$23)*$AH$23)),IF(Calculator!$O$6="DUALELEMENTS",SUM((((C32/100)*$AJ$22)*$AH$22))+(((((C32/100)*$AJ$22)*$AN$22)*$AH$22)*Calculator!$G$13)-((((C32/100)*$AJ$22)*$AN$22)*$AH$22)+((((C32/100)*$AJ$23)*$AH$23)),IF(Calculator!$O$6="DUALSPECTRUM",SUM((((C32/100)*$AJ$22)*$AH$22))+(((((C32/100)*$AJ$22)*$AN$22)*$AH$22)*Calculator!$G$15)-((((C32/100)*$AJ$22)*$AN$22)*$AH$22)+((((C32/100)*$AJ$23)*$AH$23)),IF(Calculator!$O$6="DUALHOMESTEAD",SUM((((C32/100)*$AJ$22)*$AH$22))+(((((C32/100)*$AJ$22)*$AN$22)*$AH$22)*Calculator!$G$14)-((((C32/100)*$AJ$22)*$AN$22)*$AH$22)+((((C32/100)*$AJ$23)*$AH$23)),IF(Calculator!$O$6="DUALBAND A",SUM((((C32/100)*$AJ$22)*$AH$22))+(((((C32/100)*$AJ$22)*$AN$22)*$AH$22)*Calculator!$G$16)-((((C32/100)*$AJ$22)*$AN$22)*$AH$22)+((((C32/100)*$AJ$23)*$AH$23)),IF(Calculator!$O$6="DUALBAND B",SUM((((C32/100)*$AJ$22)*$AH$22))+(((((C32/100)*$AJ$22)*$AN$22)*$AH$22)*Calculator!$G$17)-((((C32/100)*$AJ$22)*$AN$22)*$AH$22)+((((C32/100)*$AJ$23)*$AH$23)),IF(Calculator!$O$6="DUALBAND C",SUM((((C32/100)*$AJ$22)*$AH$22))+(((((C32/100)*$AJ$22)*$AN$22)*$AH$22)*Calculator!$G$18)-((((C32/100)*$AJ$22)*$AN$22)*$AH$22)+((((C32/100)*$AJ$23)*$AH$23)),IF(Calculator!$O$6="DUALBAND D",SUM((((C32/100)*$AJ$22)*$AH$22))+(((((C32/100)*$AJ$22)*$AN$22)*$AH$22)*Calculator!$G$19)-((((C32/100)*$AJ$22)*$AN$22)*$AH$22)+((((C32/100)*$AJ$23)*$AH$23)),IF(Calculator!$O$6="DUALURBANE",SUM((((C32/100)*$AJ$22)*$AH$22))+(((((C32/100)*$AJ$22)*$AN$22)*$AH$22)*Calculator!$G$20)-((((C32/100)*$AJ$22)*$AN$22)*$AH$22)+((((C32/100)*$AJ$23)*$AH$23)),IF(Calculator!$O$6="DUALSILVERANOD",SUM((((C32/100)*$AJ$22)*$AH$22))+(((((C32/100)*$AJ$22)*$AN$22)*$AH$22)*Calculator!$G$21)-((((C32/100)*$AJ$22)*$AN$22)*$AH$22)+((((C32/100)*$AJ$23)*$AH$23)),IF(Calculator!$O$6="DUALANOD",SUM((((C32/100)*$AJ$22)*$AH$22))+(((((C32/100)*$AJ$22)*$AN$22)*$AH$22)*Calculator!$G$22)-((((C32/100)*$AJ$22)*$AN$22)*$AH$22)+((((C32/100)*$AJ$23)*$AH$23))))))))))))))))))))))))</f>
        <v>198.58228631591791</v>
      </c>
      <c r="S32" s="2">
        <f>IF(Calculator!$O$6="SINGLEBASE",SUM((((D32/100)*$AJ$22)*$AH$22))+((((D32/100)*$AJ$23)*$AH$23)),IF(Calculator!$O$6="SINGLEELEMENTS",SUM((((D32/100)*$AJ$22)*$AH$22))+(((((D32/100)*$AJ$22)*$AN$22)*$AH$22)*Calculator!$G$2)-((((D32/100)*$AJ$22)*$AN$22)*$AH$22)+((((D32/100)*$AJ$23)*$AH$23)),IF(Calculator!$O$6="SINGLESPECTRUM",SUM((((D32/100)*$AJ$22)*$AH$22))+(((((D32/100)*$AJ$22)*$AN$22)*$AH$22)*Calculator!$G$4)-((((D32/100)*$AJ$22)*$AN$22)*$AH$22)+((((D32/100)*$AJ$23)*$AH$23)),IF(Calculator!$O$6="SINGLEHOMESTEAD",SUM((((D32/100)*$AJ$22)*$AH$22))+(((((D32/100)*$AJ$22)*$AN$22)*$AH$22)*Calculator!$G$3)-((((D32/100)*$AJ$22)*$AN$22)*$AH$22)+((((D32/100)*$AJ$23)*$AH$23)),IF(Calculator!$O$6="SINGLEBAND A",SUM((((D32/100)*$AJ$22)*$AH$22))+(((((D32/100)*$AJ$22)*$AN$22)*$AH$22)*Calculator!$G$5)-((((D32/100)*$AJ$22)*$AN$22)*$AH$22)+((((D32/100)*$AJ$23)*$AH$23)),IF(Calculator!$O$6="SINGLEBAND B",SUM((((D32/100)*$AJ$22)*$AH$22))+(((((D32/100)*$AJ$22)*$AN$22)*$AH$22)*Calculator!$G$6)-((((D32/100)*$AJ$22)*$AN$22)*$AH$22)+((((D32/100)*$AJ$23)*$AH$23)),IF(Calculator!$O$6="SINGLEBAND C",SUM((((D32/100)*$AJ$22)*$AH$22))+(((((D32/100)*$AJ$22)*$AN$22)*$AH$22)*Calculator!$G$7)-((((D32/100)*$AJ$22)*$AN$22)*$AH$22)+((((D32/100)*$AJ$23)*$AH$23)),IF(Calculator!$O$6="SINGLEBAND D",SUM((((D32/100)*$AJ$22)*$AH$22))+(((((D32/100)*$AJ$22)*$AN$22)*$AH$22)*Calculator!$G$8)-((((D32/100)*$AJ$22)*$AN$22)*$AH$22)+((((D32/100)*$AJ$23)*$AH$23)),IF(Calculator!$O$6="SINGLEURBANE",SUM((((D32/100)*$AJ$22)*$AH$22))+(((((D32/100)*$AJ$22)*$AN$22)*$AH$22)*Calculator!$G$9)-((((D32/100)*$AJ$22)*$AN$22)*$AH$22)+((((D32/100)*$AJ$23)*$AH$23)),IF(Calculator!$O$6="SINGLESILVERANOD",SUM((((D32/100)*$AJ$22)*$AH$22))+(((((D32/100)*$AJ$22)*$AN$22)*$AH$22)*Calculator!$G$10)-((((D32/100)*$AJ$22)*$AN$22)*$AH$22)+((((D32/100)*$AJ$23)*$AH$23)),IF(Calculator!$O$6="SINGLEANOD",SUM((((D32/100)*$AJ$22)*$AH$22))+(((((D32/100)*$AJ$22)*$AN$22)*$AH$22)*Calculator!$G$11)-((((D32/100)*$AJ$22)*$AN$22)*$AH$22)+((((D32/100)*$AJ$23)*$AH$23)),IF(Calculator!$O$6="DUALBASE",SUM((((D32/100)*$AJ$22)*$AH$22))+(((((D32/100)*$AJ$22)*$AN$22)*$AH$22)*Calculator!$G$12)-((((D32/100)*$AJ$22)*$AN$22)*$AH$22)+((((D32/100)*$AJ$23)*$AH$23)),IF(Calculator!$O$6="DUALELEMENTS",SUM((((D32/100)*$AJ$22)*$AH$22))+(((((D32/100)*$AJ$22)*$AN$22)*$AH$22)*Calculator!$G$13)-((((D32/100)*$AJ$22)*$AN$22)*$AH$22)+((((D32/100)*$AJ$23)*$AH$23)),IF(Calculator!$O$6="DUALSPECTRUM",SUM((((D32/100)*$AJ$22)*$AH$22))+(((((D32/100)*$AJ$22)*$AN$22)*$AH$22)*Calculator!$G$15)-((((D32/100)*$AJ$22)*$AN$22)*$AH$22)+((((D32/100)*$AJ$23)*$AH$23)),IF(Calculator!$O$6="DUALHOMESTEAD",SUM((((D32/100)*$AJ$22)*$AH$22))+(((((D32/100)*$AJ$22)*$AN$22)*$AH$22)*Calculator!$G$14)-((((D32/100)*$AJ$22)*$AN$22)*$AH$22)+((((D32/100)*$AJ$23)*$AH$23)),IF(Calculator!$O$6="DUALBAND A",SUM((((D32/100)*$AJ$22)*$AH$22))+(((((D32/100)*$AJ$22)*$AN$22)*$AH$22)*Calculator!$G$16)-((((D32/100)*$AJ$22)*$AN$22)*$AH$22)+((((D32/100)*$AJ$23)*$AH$23)),IF(Calculator!$O$6="DUALBAND B",SUM((((D32/100)*$AJ$22)*$AH$22))+(((((D32/100)*$AJ$22)*$AN$22)*$AH$22)*Calculator!$G$17)-((((D32/100)*$AJ$22)*$AN$22)*$AH$22)+((((D32/100)*$AJ$23)*$AH$23)),IF(Calculator!$O$6="DUALBAND C",SUM((((D32/100)*$AJ$22)*$AH$22))+(((((D32/100)*$AJ$22)*$AN$22)*$AH$22)*Calculator!$G$18)-((((D32/100)*$AJ$22)*$AN$22)*$AH$22)+((((D32/100)*$AJ$23)*$AH$23)),IF(Calculator!$O$6="DUALBAND D",SUM((((D32/100)*$AJ$22)*$AH$22))+(((((D32/100)*$AJ$22)*$AN$22)*$AH$22)*Calculator!$G$19)-((((D32/100)*$AJ$22)*$AN$22)*$AH$22)+((((D32/100)*$AJ$23)*$AH$23)),IF(Calculator!$O$6="DUALURBANE",SUM((((D32/100)*$AJ$22)*$AH$22))+(((((D32/100)*$AJ$22)*$AN$22)*$AH$22)*Calculator!$G$20)-((((D32/100)*$AJ$22)*$AN$22)*$AH$22)+((((D32/100)*$AJ$23)*$AH$23)),IF(Calculator!$O$6="DUALSILVERANOD",SUM((((D32/100)*$AJ$22)*$AH$22))+(((((D32/100)*$AJ$22)*$AN$22)*$AH$22)*Calculator!$G$21)-((((D32/100)*$AJ$22)*$AN$22)*$AH$22)+((((D32/100)*$AJ$23)*$AH$23)),IF(Calculator!$O$6="DUALANOD",SUM((((D32/100)*$AJ$22)*$AH$22))+(((((D32/100)*$AJ$22)*$AN$22)*$AH$22)*Calculator!$G$22)-((((D32/100)*$AJ$22)*$AN$22)*$AH$22)+((((D32/100)*$AJ$23)*$AH$23))))))))))))))))))))))))</f>
        <v>202.03131666107171</v>
      </c>
      <c r="T32" s="2">
        <f>IF(Calculator!$O$6="SINGLEBASE",SUM((((E32/100)*$AJ$22)*$AH$22))+((((E32/100)*$AJ$23)*$AH$23)),IF(Calculator!$O$6="SINGLEELEMENTS",SUM((((E32/100)*$AJ$22)*$AH$22))+(((((E32/100)*$AJ$22)*$AN$22)*$AH$22)*Calculator!$G$2)-((((E32/100)*$AJ$22)*$AN$22)*$AH$22)+((((E32/100)*$AJ$23)*$AH$23)),IF(Calculator!$O$6="SINGLESPECTRUM",SUM((((E32/100)*$AJ$22)*$AH$22))+(((((E32/100)*$AJ$22)*$AN$22)*$AH$22)*Calculator!$G$4)-((((E32/100)*$AJ$22)*$AN$22)*$AH$22)+((((E32/100)*$AJ$23)*$AH$23)),IF(Calculator!$O$6="SINGLEHOMESTEAD",SUM((((E32/100)*$AJ$22)*$AH$22))+(((((E32/100)*$AJ$22)*$AN$22)*$AH$22)*Calculator!$G$3)-((((E32/100)*$AJ$22)*$AN$22)*$AH$22)+((((E32/100)*$AJ$23)*$AH$23)),IF(Calculator!$O$6="SINGLEBAND A",SUM((((E32/100)*$AJ$22)*$AH$22))+(((((E32/100)*$AJ$22)*$AN$22)*$AH$22)*Calculator!$G$5)-((((E32/100)*$AJ$22)*$AN$22)*$AH$22)+((((E32/100)*$AJ$23)*$AH$23)),IF(Calculator!$O$6="SINGLEBAND B",SUM((((E32/100)*$AJ$22)*$AH$22))+(((((E32/100)*$AJ$22)*$AN$22)*$AH$22)*Calculator!$G$6)-((((E32/100)*$AJ$22)*$AN$22)*$AH$22)+((((E32/100)*$AJ$23)*$AH$23)),IF(Calculator!$O$6="SINGLEBAND C",SUM((((E32/100)*$AJ$22)*$AH$22))+(((((E32/100)*$AJ$22)*$AN$22)*$AH$22)*Calculator!$G$7)-((((E32/100)*$AJ$22)*$AN$22)*$AH$22)+((((E32/100)*$AJ$23)*$AH$23)),IF(Calculator!$O$6="SINGLEBAND D",SUM((((E32/100)*$AJ$22)*$AH$22))+(((((E32/100)*$AJ$22)*$AN$22)*$AH$22)*Calculator!$G$8)-((((E32/100)*$AJ$22)*$AN$22)*$AH$22)+((((E32/100)*$AJ$23)*$AH$23)),IF(Calculator!$O$6="SINGLEURBANE",SUM((((E32/100)*$AJ$22)*$AH$22))+(((((E32/100)*$AJ$22)*$AN$22)*$AH$22)*Calculator!$G$9)-((((E32/100)*$AJ$22)*$AN$22)*$AH$22)+((((E32/100)*$AJ$23)*$AH$23)),IF(Calculator!$O$6="SINGLESILVERANOD",SUM((((E32/100)*$AJ$22)*$AH$22))+(((((E32/100)*$AJ$22)*$AN$22)*$AH$22)*Calculator!$G$10)-((((E32/100)*$AJ$22)*$AN$22)*$AH$22)+((((E32/100)*$AJ$23)*$AH$23)),IF(Calculator!$O$6="SINGLEANOD",SUM((((E32/100)*$AJ$22)*$AH$22))+(((((E32/100)*$AJ$22)*$AN$22)*$AH$22)*Calculator!$G$11)-((((E32/100)*$AJ$22)*$AN$22)*$AH$22)+((((E32/100)*$AJ$23)*$AH$23)),IF(Calculator!$O$6="DUALBASE",SUM((((E32/100)*$AJ$22)*$AH$22))+(((((E32/100)*$AJ$22)*$AN$22)*$AH$22)*Calculator!$G$12)-((((E32/100)*$AJ$22)*$AN$22)*$AH$22)+((((E32/100)*$AJ$23)*$AH$23)),IF(Calculator!$O$6="DUALELEMENTS",SUM((((E32/100)*$AJ$22)*$AH$22))+(((((E32/100)*$AJ$22)*$AN$22)*$AH$22)*Calculator!$G$13)-((((E32/100)*$AJ$22)*$AN$22)*$AH$22)+((((E32/100)*$AJ$23)*$AH$23)),IF(Calculator!$O$6="DUALSPECTRUM",SUM((((E32/100)*$AJ$22)*$AH$22))+(((((E32/100)*$AJ$22)*$AN$22)*$AH$22)*Calculator!$G$15)-((((E32/100)*$AJ$22)*$AN$22)*$AH$22)+((((E32/100)*$AJ$23)*$AH$23)),IF(Calculator!$O$6="DUALHOMESTEAD",SUM((((E32/100)*$AJ$22)*$AH$22))+(((((E32/100)*$AJ$22)*$AN$22)*$AH$22)*Calculator!$G$14)-((((E32/100)*$AJ$22)*$AN$22)*$AH$22)+((((E32/100)*$AJ$23)*$AH$23)),IF(Calculator!$O$6="DUALBAND A",SUM((((E32/100)*$AJ$22)*$AH$22))+(((((E32/100)*$AJ$22)*$AN$22)*$AH$22)*Calculator!$G$16)-((((E32/100)*$AJ$22)*$AN$22)*$AH$22)+((((E32/100)*$AJ$23)*$AH$23)),IF(Calculator!$O$6="DUALBAND B",SUM((((E32/100)*$AJ$22)*$AH$22))+(((((E32/100)*$AJ$22)*$AN$22)*$AH$22)*Calculator!$G$17)-((((E32/100)*$AJ$22)*$AN$22)*$AH$22)+((((E32/100)*$AJ$23)*$AH$23)),IF(Calculator!$O$6="DUALBAND C",SUM((((E32/100)*$AJ$22)*$AH$22))+(((((E32/100)*$AJ$22)*$AN$22)*$AH$22)*Calculator!$G$18)-((((E32/100)*$AJ$22)*$AN$22)*$AH$22)+((((E32/100)*$AJ$23)*$AH$23)),IF(Calculator!$O$6="DUALBAND D",SUM((((E32/100)*$AJ$22)*$AH$22))+(((((E32/100)*$AJ$22)*$AN$22)*$AH$22)*Calculator!$G$19)-((((E32/100)*$AJ$22)*$AN$22)*$AH$22)+((((E32/100)*$AJ$23)*$AH$23)),IF(Calculator!$O$6="DUALURBANE",SUM((((E32/100)*$AJ$22)*$AH$22))+(((((E32/100)*$AJ$22)*$AN$22)*$AH$22)*Calculator!$G$20)-((((E32/100)*$AJ$22)*$AN$22)*$AH$22)+((((E32/100)*$AJ$23)*$AH$23)),IF(Calculator!$O$6="DUALSILVERANOD",SUM((((E32/100)*$AJ$22)*$AH$22))+(((((E32/100)*$AJ$22)*$AN$22)*$AH$22)*Calculator!$G$21)-((((E32/100)*$AJ$22)*$AN$22)*$AH$22)+((((E32/100)*$AJ$23)*$AH$23)),IF(Calculator!$O$6="DUALANOD",SUM((((E32/100)*$AJ$22)*$AH$22))+(((((E32/100)*$AJ$22)*$AN$22)*$AH$22)*Calculator!$G$22)-((((E32/100)*$AJ$22)*$AN$22)*$AH$22)+((((E32/100)*$AJ$23)*$AH$23))))))))))))))))))))))))</f>
        <v>205.48033393096921</v>
      </c>
      <c r="U32" s="2">
        <f>IF(Calculator!$O$6="SINGLEBASE",SUM((((F32/100)*$AJ$22)*$AH$22))+((((F32/100)*$AJ$23)*$AH$23)),IF(Calculator!$O$6="SINGLEELEMENTS",SUM((((F32/100)*$AJ$22)*$AH$22))+(((((F32/100)*$AJ$22)*$AN$22)*$AH$22)*Calculator!$G$2)-((((F32/100)*$AJ$22)*$AN$22)*$AH$22)+((((F32/100)*$AJ$23)*$AH$23)),IF(Calculator!$O$6="SINGLESPECTRUM",SUM((((F32/100)*$AJ$22)*$AH$22))+(((((F32/100)*$AJ$22)*$AN$22)*$AH$22)*Calculator!$G$4)-((((F32/100)*$AJ$22)*$AN$22)*$AH$22)+((((F32/100)*$AJ$23)*$AH$23)),IF(Calculator!$O$6="SINGLEHOMESTEAD",SUM((((F32/100)*$AJ$22)*$AH$22))+(((((F32/100)*$AJ$22)*$AN$22)*$AH$22)*Calculator!$G$3)-((((F32/100)*$AJ$22)*$AN$22)*$AH$22)+((((F32/100)*$AJ$23)*$AH$23)),IF(Calculator!$O$6="SINGLEBAND A",SUM((((F32/100)*$AJ$22)*$AH$22))+(((((F32/100)*$AJ$22)*$AN$22)*$AH$22)*Calculator!$G$5)-((((F32/100)*$AJ$22)*$AN$22)*$AH$22)+((((F32/100)*$AJ$23)*$AH$23)),IF(Calculator!$O$6="SINGLEBAND B",SUM((((F32/100)*$AJ$22)*$AH$22))+(((((F32/100)*$AJ$22)*$AN$22)*$AH$22)*Calculator!$G$6)-((((F32/100)*$AJ$22)*$AN$22)*$AH$22)+((((F32/100)*$AJ$23)*$AH$23)),IF(Calculator!$O$6="SINGLEBAND C",SUM((((F32/100)*$AJ$22)*$AH$22))+(((((F32/100)*$AJ$22)*$AN$22)*$AH$22)*Calculator!$G$7)-((((F32/100)*$AJ$22)*$AN$22)*$AH$22)+((((F32/100)*$AJ$23)*$AH$23)),IF(Calculator!$O$6="SINGLEBAND D",SUM((((F32/100)*$AJ$22)*$AH$22))+(((((F32/100)*$AJ$22)*$AN$22)*$AH$22)*Calculator!$G$8)-((((F32/100)*$AJ$22)*$AN$22)*$AH$22)+((((F32/100)*$AJ$23)*$AH$23)),IF(Calculator!$O$6="SINGLEURBANE",SUM((((F32/100)*$AJ$22)*$AH$22))+(((((F32/100)*$AJ$22)*$AN$22)*$AH$22)*Calculator!$G$9)-((((F32/100)*$AJ$22)*$AN$22)*$AH$22)+((((F32/100)*$AJ$23)*$AH$23)),IF(Calculator!$O$6="SINGLESILVERANOD",SUM((((F32/100)*$AJ$22)*$AH$22))+(((((F32/100)*$AJ$22)*$AN$22)*$AH$22)*Calculator!$G$10)-((((F32/100)*$AJ$22)*$AN$22)*$AH$22)+((((F32/100)*$AJ$23)*$AH$23)),IF(Calculator!$O$6="SINGLEANOD",SUM((((F32/100)*$AJ$22)*$AH$22))+(((((F32/100)*$AJ$22)*$AN$22)*$AH$22)*Calculator!$G$11)-((((F32/100)*$AJ$22)*$AN$22)*$AH$22)+((((F32/100)*$AJ$23)*$AH$23)),IF(Calculator!$O$6="DUALBASE",SUM((((F32/100)*$AJ$22)*$AH$22))+(((((F32/100)*$AJ$22)*$AN$22)*$AH$22)*Calculator!$G$12)-((((F32/100)*$AJ$22)*$AN$22)*$AH$22)+((((F32/100)*$AJ$23)*$AH$23)),IF(Calculator!$O$6="DUALELEMENTS",SUM((((F32/100)*$AJ$22)*$AH$22))+(((((F32/100)*$AJ$22)*$AN$22)*$AH$22)*Calculator!$G$13)-((((F32/100)*$AJ$22)*$AN$22)*$AH$22)+((((F32/100)*$AJ$23)*$AH$23)),IF(Calculator!$O$6="DUALSPECTRUM",SUM((((F32/100)*$AJ$22)*$AH$22))+(((((F32/100)*$AJ$22)*$AN$22)*$AH$22)*Calculator!$G$15)-((((F32/100)*$AJ$22)*$AN$22)*$AH$22)+((((F32/100)*$AJ$23)*$AH$23)),IF(Calculator!$O$6="DUALHOMESTEAD",SUM((((F32/100)*$AJ$22)*$AH$22))+(((((F32/100)*$AJ$22)*$AN$22)*$AH$22)*Calculator!$G$14)-((((F32/100)*$AJ$22)*$AN$22)*$AH$22)+((((F32/100)*$AJ$23)*$AH$23)),IF(Calculator!$O$6="DUALBAND A",SUM((((F32/100)*$AJ$22)*$AH$22))+(((((F32/100)*$AJ$22)*$AN$22)*$AH$22)*Calculator!$G$16)-((((F32/100)*$AJ$22)*$AN$22)*$AH$22)+((((F32/100)*$AJ$23)*$AH$23)),IF(Calculator!$O$6="DUALBAND B",SUM((((F32/100)*$AJ$22)*$AH$22))+(((((F32/100)*$AJ$22)*$AN$22)*$AH$22)*Calculator!$G$17)-((((F32/100)*$AJ$22)*$AN$22)*$AH$22)+((((F32/100)*$AJ$23)*$AH$23)),IF(Calculator!$O$6="DUALBAND C",SUM((((F32/100)*$AJ$22)*$AH$22))+(((((F32/100)*$AJ$22)*$AN$22)*$AH$22)*Calculator!$G$18)-((((F32/100)*$AJ$22)*$AN$22)*$AH$22)+((((F32/100)*$AJ$23)*$AH$23)),IF(Calculator!$O$6="DUALBAND D",SUM((((F32/100)*$AJ$22)*$AH$22))+(((((F32/100)*$AJ$22)*$AN$22)*$AH$22)*Calculator!$G$19)-((((F32/100)*$AJ$22)*$AN$22)*$AH$22)+((((F32/100)*$AJ$23)*$AH$23)),IF(Calculator!$O$6="DUALURBANE",SUM((((F32/100)*$AJ$22)*$AH$22))+(((((F32/100)*$AJ$22)*$AN$22)*$AH$22)*Calculator!$G$20)-((((F32/100)*$AJ$22)*$AN$22)*$AH$22)+((((F32/100)*$AJ$23)*$AH$23)),IF(Calculator!$O$6="DUALSILVERANOD",SUM((((F32/100)*$AJ$22)*$AH$22))+(((((F32/100)*$AJ$22)*$AN$22)*$AH$22)*Calculator!$G$21)-((((F32/100)*$AJ$22)*$AN$22)*$AH$22)+((((F32/100)*$AJ$23)*$AH$23)),IF(Calculator!$O$6="DUALANOD",SUM((((F32/100)*$AJ$22)*$AH$22))+(((((F32/100)*$AJ$22)*$AN$22)*$AH$22)*Calculator!$G$22)-((((F32/100)*$AJ$22)*$AN$22)*$AH$22)+((((F32/100)*$AJ$23)*$AH$23))))))))))))))))))))))))</f>
        <v>209.01933511505121</v>
      </c>
      <c r="V32" s="2">
        <f>IF(Calculator!$O$6="SINGLEBASE",SUM((((G32/100)*$AJ$22)*$AH$22))+((((G32/100)*$AJ$23)*$AH$23)),IF(Calculator!$O$6="SINGLEELEMENTS",SUM((((G32/100)*$AJ$22)*$AH$22))+(((((G32/100)*$AJ$22)*$AN$22)*$AH$22)*Calculator!$G$2)-((((G32/100)*$AJ$22)*$AN$22)*$AH$22)+((((G32/100)*$AJ$23)*$AH$23)),IF(Calculator!$O$6="SINGLESPECTRUM",SUM((((G32/100)*$AJ$22)*$AH$22))+(((((G32/100)*$AJ$22)*$AN$22)*$AH$22)*Calculator!$G$4)-((((G32/100)*$AJ$22)*$AN$22)*$AH$22)+((((G32/100)*$AJ$23)*$AH$23)),IF(Calculator!$O$6="SINGLEHOMESTEAD",SUM((((G32/100)*$AJ$22)*$AH$22))+(((((G32/100)*$AJ$22)*$AN$22)*$AH$22)*Calculator!$G$3)-((((G32/100)*$AJ$22)*$AN$22)*$AH$22)+((((G32/100)*$AJ$23)*$AH$23)),IF(Calculator!$O$6="SINGLEBAND A",SUM((((G32/100)*$AJ$22)*$AH$22))+(((((G32/100)*$AJ$22)*$AN$22)*$AH$22)*Calculator!$G$5)-((((G32/100)*$AJ$22)*$AN$22)*$AH$22)+((((G32/100)*$AJ$23)*$AH$23)),IF(Calculator!$O$6="SINGLEBAND B",SUM((((G32/100)*$AJ$22)*$AH$22))+(((((G32/100)*$AJ$22)*$AN$22)*$AH$22)*Calculator!$G$6)-((((G32/100)*$AJ$22)*$AN$22)*$AH$22)+((((G32/100)*$AJ$23)*$AH$23)),IF(Calculator!$O$6="SINGLEBAND C",SUM((((G32/100)*$AJ$22)*$AH$22))+(((((G32/100)*$AJ$22)*$AN$22)*$AH$22)*Calculator!$G$7)-((((G32/100)*$AJ$22)*$AN$22)*$AH$22)+((((G32/100)*$AJ$23)*$AH$23)),IF(Calculator!$O$6="SINGLEBAND D",SUM((((G32/100)*$AJ$22)*$AH$22))+(((((G32/100)*$AJ$22)*$AN$22)*$AH$22)*Calculator!$G$8)-((((G32/100)*$AJ$22)*$AN$22)*$AH$22)+((((G32/100)*$AJ$23)*$AH$23)),IF(Calculator!$O$6="SINGLEURBANE",SUM((((G32/100)*$AJ$22)*$AH$22))+(((((G32/100)*$AJ$22)*$AN$22)*$AH$22)*Calculator!$G$9)-((((G32/100)*$AJ$22)*$AN$22)*$AH$22)+((((G32/100)*$AJ$23)*$AH$23)),IF(Calculator!$O$6="SINGLESILVERANOD",SUM((((G32/100)*$AJ$22)*$AH$22))+(((((G32/100)*$AJ$22)*$AN$22)*$AH$22)*Calculator!$G$10)-((((G32/100)*$AJ$22)*$AN$22)*$AH$22)+((((G32/100)*$AJ$23)*$AH$23)),IF(Calculator!$O$6="SINGLEANOD",SUM((((G32/100)*$AJ$22)*$AH$22))+(((((G32/100)*$AJ$22)*$AN$22)*$AH$22)*Calculator!$G$11)-((((G32/100)*$AJ$22)*$AN$22)*$AH$22)+((((G32/100)*$AJ$23)*$AH$23)),IF(Calculator!$O$6="DUALBASE",SUM((((G32/100)*$AJ$22)*$AH$22))+(((((G32/100)*$AJ$22)*$AN$22)*$AH$22)*Calculator!$G$12)-((((G32/100)*$AJ$22)*$AN$22)*$AH$22)+((((G32/100)*$AJ$23)*$AH$23)),IF(Calculator!$O$6="DUALELEMENTS",SUM((((G32/100)*$AJ$22)*$AH$22))+(((((G32/100)*$AJ$22)*$AN$22)*$AH$22)*Calculator!$G$13)-((((G32/100)*$AJ$22)*$AN$22)*$AH$22)+((((G32/100)*$AJ$23)*$AH$23)),IF(Calculator!$O$6="DUALSPECTRUM",SUM((((G32/100)*$AJ$22)*$AH$22))+(((((G32/100)*$AJ$22)*$AN$22)*$AH$22)*Calculator!$G$15)-((((G32/100)*$AJ$22)*$AN$22)*$AH$22)+((((G32/100)*$AJ$23)*$AH$23)),IF(Calculator!$O$6="DUALHOMESTEAD",SUM((((G32/100)*$AJ$22)*$AH$22))+(((((G32/100)*$AJ$22)*$AN$22)*$AH$22)*Calculator!$G$14)-((((G32/100)*$AJ$22)*$AN$22)*$AH$22)+((((G32/100)*$AJ$23)*$AH$23)),IF(Calculator!$O$6="DUALBAND A",SUM((((G32/100)*$AJ$22)*$AH$22))+(((((G32/100)*$AJ$22)*$AN$22)*$AH$22)*Calculator!$G$16)-((((G32/100)*$AJ$22)*$AN$22)*$AH$22)+((((G32/100)*$AJ$23)*$AH$23)),IF(Calculator!$O$6="DUALBAND B",SUM((((G32/100)*$AJ$22)*$AH$22))+(((((G32/100)*$AJ$22)*$AN$22)*$AH$22)*Calculator!$G$17)-((((G32/100)*$AJ$22)*$AN$22)*$AH$22)+((((G32/100)*$AJ$23)*$AH$23)),IF(Calculator!$O$6="DUALBAND C",SUM((((G32/100)*$AJ$22)*$AH$22))+(((((G32/100)*$AJ$22)*$AN$22)*$AH$22)*Calculator!$G$18)-((((G32/100)*$AJ$22)*$AN$22)*$AH$22)+((((G32/100)*$AJ$23)*$AH$23)),IF(Calculator!$O$6="DUALBAND D",SUM((((G32/100)*$AJ$22)*$AH$22))+(((((G32/100)*$AJ$22)*$AN$22)*$AH$22)*Calculator!$G$19)-((((G32/100)*$AJ$22)*$AN$22)*$AH$22)+((((G32/100)*$AJ$23)*$AH$23)),IF(Calculator!$O$6="DUALURBANE",SUM((((G32/100)*$AJ$22)*$AH$22))+(((((G32/100)*$AJ$22)*$AN$22)*$AH$22)*Calculator!$G$20)-((((G32/100)*$AJ$22)*$AN$22)*$AH$22)+((((G32/100)*$AJ$23)*$AH$23)),IF(Calculator!$O$6="DUALSILVERANOD",SUM((((G32/100)*$AJ$22)*$AH$22))+(((((G32/100)*$AJ$22)*$AN$22)*$AH$22)*Calculator!$G$21)-((((G32/100)*$AJ$22)*$AN$22)*$AH$22)+((((G32/100)*$AJ$23)*$AH$23)),IF(Calculator!$O$6="DUALANOD",SUM((((G32/100)*$AJ$22)*$AH$22))+(((((G32/100)*$AJ$22)*$AN$22)*$AH$22)*Calculator!$G$22)-((((G32/100)*$AJ$22)*$AN$22)*$AH$22)+((((G32/100)*$AJ$23)*$AH$23))))))))))))))))))))))))</f>
        <v>212.46835238494867</v>
      </c>
      <c r="W32" s="2">
        <f>IF(Calculator!$O$6="SINGLEBASE",SUM((((H32/100)*$AJ$22)*$AH$22))+((((H32/100)*$AJ$23)*$AH$23)),IF(Calculator!$O$6="SINGLEELEMENTS",SUM((((H32/100)*$AJ$22)*$AH$22))+(((((H32/100)*$AJ$22)*$AN$22)*$AH$22)*Calculator!$G$2)-((((H32/100)*$AJ$22)*$AN$22)*$AH$22)+((((H32/100)*$AJ$23)*$AH$23)),IF(Calculator!$O$6="SINGLESPECTRUM",SUM((((H32/100)*$AJ$22)*$AH$22))+(((((H32/100)*$AJ$22)*$AN$22)*$AH$22)*Calculator!$G$4)-((((H32/100)*$AJ$22)*$AN$22)*$AH$22)+((((H32/100)*$AJ$23)*$AH$23)),IF(Calculator!$O$6="SINGLEHOMESTEAD",SUM((((H32/100)*$AJ$22)*$AH$22))+(((((H32/100)*$AJ$22)*$AN$22)*$AH$22)*Calculator!$G$3)-((((H32/100)*$AJ$22)*$AN$22)*$AH$22)+((((H32/100)*$AJ$23)*$AH$23)),IF(Calculator!$O$6="SINGLEBAND A",SUM((((H32/100)*$AJ$22)*$AH$22))+(((((H32/100)*$AJ$22)*$AN$22)*$AH$22)*Calculator!$G$5)-((((H32/100)*$AJ$22)*$AN$22)*$AH$22)+((((H32/100)*$AJ$23)*$AH$23)),IF(Calculator!$O$6="SINGLEBAND B",SUM((((H32/100)*$AJ$22)*$AH$22))+(((((H32/100)*$AJ$22)*$AN$22)*$AH$22)*Calculator!$G$6)-((((H32/100)*$AJ$22)*$AN$22)*$AH$22)+((((H32/100)*$AJ$23)*$AH$23)),IF(Calculator!$O$6="SINGLEBAND C",SUM((((H32/100)*$AJ$22)*$AH$22))+(((((H32/100)*$AJ$22)*$AN$22)*$AH$22)*Calculator!$G$7)-((((H32/100)*$AJ$22)*$AN$22)*$AH$22)+((((H32/100)*$AJ$23)*$AH$23)),IF(Calculator!$O$6="SINGLEBAND D",SUM((((H32/100)*$AJ$22)*$AH$22))+(((((H32/100)*$AJ$22)*$AN$22)*$AH$22)*Calculator!$G$8)-((((H32/100)*$AJ$22)*$AN$22)*$AH$22)+((((H32/100)*$AJ$23)*$AH$23)),IF(Calculator!$O$6="SINGLEURBANE",SUM((((H32/100)*$AJ$22)*$AH$22))+(((((H32/100)*$AJ$22)*$AN$22)*$AH$22)*Calculator!$G$9)-((((H32/100)*$AJ$22)*$AN$22)*$AH$22)+((((H32/100)*$AJ$23)*$AH$23)),IF(Calculator!$O$6="SINGLESILVERANOD",SUM((((H32/100)*$AJ$22)*$AH$22))+(((((H32/100)*$AJ$22)*$AN$22)*$AH$22)*Calculator!$G$10)-((((H32/100)*$AJ$22)*$AN$22)*$AH$22)+((((H32/100)*$AJ$23)*$AH$23)),IF(Calculator!$O$6="SINGLEANOD",SUM((((H32/100)*$AJ$22)*$AH$22))+(((((H32/100)*$AJ$22)*$AN$22)*$AH$22)*Calculator!$G$11)-((((H32/100)*$AJ$22)*$AN$22)*$AH$22)+((((H32/100)*$AJ$23)*$AH$23)),IF(Calculator!$O$6="DUALBASE",SUM((((H32/100)*$AJ$22)*$AH$22))+(((((H32/100)*$AJ$22)*$AN$22)*$AH$22)*Calculator!$G$12)-((((H32/100)*$AJ$22)*$AN$22)*$AH$22)+((((H32/100)*$AJ$23)*$AH$23)),IF(Calculator!$O$6="DUALELEMENTS",SUM((((H32/100)*$AJ$22)*$AH$22))+(((((H32/100)*$AJ$22)*$AN$22)*$AH$22)*Calculator!$G$13)-((((H32/100)*$AJ$22)*$AN$22)*$AH$22)+((((H32/100)*$AJ$23)*$AH$23)),IF(Calculator!$O$6="DUALSPECTRUM",SUM((((H32/100)*$AJ$22)*$AH$22))+(((((H32/100)*$AJ$22)*$AN$22)*$AH$22)*Calculator!$G$15)-((((H32/100)*$AJ$22)*$AN$22)*$AH$22)+((((H32/100)*$AJ$23)*$AH$23)),IF(Calculator!$O$6="DUALHOMESTEAD",SUM((((H32/100)*$AJ$22)*$AH$22))+(((((H32/100)*$AJ$22)*$AN$22)*$AH$22)*Calculator!$G$14)-((((H32/100)*$AJ$22)*$AN$22)*$AH$22)+((((H32/100)*$AJ$23)*$AH$23)),IF(Calculator!$O$6="DUALBAND A",SUM((((H32/100)*$AJ$22)*$AH$22))+(((((H32/100)*$AJ$22)*$AN$22)*$AH$22)*Calculator!$G$16)-((((H32/100)*$AJ$22)*$AN$22)*$AH$22)+((((H32/100)*$AJ$23)*$AH$23)),IF(Calculator!$O$6="DUALBAND B",SUM((((H32/100)*$AJ$22)*$AH$22))+(((((H32/100)*$AJ$22)*$AN$22)*$AH$22)*Calculator!$G$17)-((((H32/100)*$AJ$22)*$AN$22)*$AH$22)+((((H32/100)*$AJ$23)*$AH$23)),IF(Calculator!$O$6="DUALBAND C",SUM((((H32/100)*$AJ$22)*$AH$22))+(((((H32/100)*$AJ$22)*$AN$22)*$AH$22)*Calculator!$G$18)-((((H32/100)*$AJ$22)*$AN$22)*$AH$22)+((((H32/100)*$AJ$23)*$AH$23)),IF(Calculator!$O$6="DUALBAND D",SUM((((H32/100)*$AJ$22)*$AH$22))+(((((H32/100)*$AJ$22)*$AN$22)*$AH$22)*Calculator!$G$19)-((((H32/100)*$AJ$22)*$AN$22)*$AH$22)+((((H32/100)*$AJ$23)*$AH$23)),IF(Calculator!$O$6="DUALURBANE",SUM((((H32/100)*$AJ$22)*$AH$22))+(((((H32/100)*$AJ$22)*$AN$22)*$AH$22)*Calculator!$G$20)-((((H32/100)*$AJ$22)*$AN$22)*$AH$22)+((((H32/100)*$AJ$23)*$AH$23)),IF(Calculator!$O$6="DUALSILVERANOD",SUM((((H32/100)*$AJ$22)*$AH$22))+(((((H32/100)*$AJ$22)*$AN$22)*$AH$22)*Calculator!$G$21)-((((H32/100)*$AJ$22)*$AN$22)*$AH$22)+((((H32/100)*$AJ$23)*$AH$23)),IF(Calculator!$O$6="DUALANOD",SUM((((H32/100)*$AJ$22)*$AH$22))+(((((H32/100)*$AJ$22)*$AN$22)*$AH$22)*Calculator!$G$22)-((((H32/100)*$AJ$22)*$AN$22)*$AH$22)+((((H32/100)*$AJ$23)*$AH$23))))))))))))))))))))))))</f>
        <v>215.91309404602049</v>
      </c>
      <c r="X32" s="2">
        <f>IF(Calculator!$O$6="SINGLEBASE",SUM((((I32/100)*$AJ$22)*$AH$22))+((((I32/100)*$AJ$23)*$AH$23)),IF(Calculator!$O$6="SINGLEELEMENTS",SUM((((I32/100)*$AJ$22)*$AH$22))+(((((I32/100)*$AJ$22)*$AN$22)*$AH$22)*Calculator!$G$2)-((((I32/100)*$AJ$22)*$AN$22)*$AH$22)+((((I32/100)*$AJ$23)*$AH$23)),IF(Calculator!$O$6="SINGLESPECTRUM",SUM((((I32/100)*$AJ$22)*$AH$22))+(((((I32/100)*$AJ$22)*$AN$22)*$AH$22)*Calculator!$G$4)-((((I32/100)*$AJ$22)*$AN$22)*$AH$22)+((((I32/100)*$AJ$23)*$AH$23)),IF(Calculator!$O$6="SINGLEHOMESTEAD",SUM((((I32/100)*$AJ$22)*$AH$22))+(((((I32/100)*$AJ$22)*$AN$22)*$AH$22)*Calculator!$G$3)-((((I32/100)*$AJ$22)*$AN$22)*$AH$22)+((((I32/100)*$AJ$23)*$AH$23)),IF(Calculator!$O$6="SINGLEBAND A",SUM((((I32/100)*$AJ$22)*$AH$22))+(((((I32/100)*$AJ$22)*$AN$22)*$AH$22)*Calculator!$G$5)-((((I32/100)*$AJ$22)*$AN$22)*$AH$22)+((((I32/100)*$AJ$23)*$AH$23)),IF(Calculator!$O$6="SINGLEBAND B",SUM((((I32/100)*$AJ$22)*$AH$22))+(((((I32/100)*$AJ$22)*$AN$22)*$AH$22)*Calculator!$G$6)-((((I32/100)*$AJ$22)*$AN$22)*$AH$22)+((((I32/100)*$AJ$23)*$AH$23)),IF(Calculator!$O$6="SINGLEBAND C",SUM((((I32/100)*$AJ$22)*$AH$22))+(((((I32/100)*$AJ$22)*$AN$22)*$AH$22)*Calculator!$G$7)-((((I32/100)*$AJ$22)*$AN$22)*$AH$22)+((((I32/100)*$AJ$23)*$AH$23)),IF(Calculator!$O$6="SINGLEBAND D",SUM((((I32/100)*$AJ$22)*$AH$22))+(((((I32/100)*$AJ$22)*$AN$22)*$AH$22)*Calculator!$G$8)-((((I32/100)*$AJ$22)*$AN$22)*$AH$22)+((((I32/100)*$AJ$23)*$AH$23)),IF(Calculator!$O$6="SINGLEURBANE",SUM((((I32/100)*$AJ$22)*$AH$22))+(((((I32/100)*$AJ$22)*$AN$22)*$AH$22)*Calculator!$G$9)-((((I32/100)*$AJ$22)*$AN$22)*$AH$22)+((((I32/100)*$AJ$23)*$AH$23)),IF(Calculator!$O$6="SINGLESILVERANOD",SUM((((I32/100)*$AJ$22)*$AH$22))+(((((I32/100)*$AJ$22)*$AN$22)*$AH$22)*Calculator!$G$10)-((((I32/100)*$AJ$22)*$AN$22)*$AH$22)+((((I32/100)*$AJ$23)*$AH$23)),IF(Calculator!$O$6="SINGLEANOD",SUM((((I32/100)*$AJ$22)*$AH$22))+(((((I32/100)*$AJ$22)*$AN$22)*$AH$22)*Calculator!$G$11)-((((I32/100)*$AJ$22)*$AN$22)*$AH$22)+((((I32/100)*$AJ$23)*$AH$23)),IF(Calculator!$O$6="DUALBASE",SUM((((I32/100)*$AJ$22)*$AH$22))+(((((I32/100)*$AJ$22)*$AN$22)*$AH$22)*Calculator!$G$12)-((((I32/100)*$AJ$22)*$AN$22)*$AH$22)+((((I32/100)*$AJ$23)*$AH$23)),IF(Calculator!$O$6="DUALELEMENTS",SUM((((I32/100)*$AJ$22)*$AH$22))+(((((I32/100)*$AJ$22)*$AN$22)*$AH$22)*Calculator!$G$13)-((((I32/100)*$AJ$22)*$AN$22)*$AH$22)+((((I32/100)*$AJ$23)*$AH$23)),IF(Calculator!$O$6="DUALSPECTRUM",SUM((((I32/100)*$AJ$22)*$AH$22))+(((((I32/100)*$AJ$22)*$AN$22)*$AH$22)*Calculator!$G$15)-((((I32/100)*$AJ$22)*$AN$22)*$AH$22)+((((I32/100)*$AJ$23)*$AH$23)),IF(Calculator!$O$6="DUALHOMESTEAD",SUM((((I32/100)*$AJ$22)*$AH$22))+(((((I32/100)*$AJ$22)*$AN$22)*$AH$22)*Calculator!$G$14)-((((I32/100)*$AJ$22)*$AN$22)*$AH$22)+((((I32/100)*$AJ$23)*$AH$23)),IF(Calculator!$O$6="DUALBAND A",SUM((((I32/100)*$AJ$22)*$AH$22))+(((((I32/100)*$AJ$22)*$AN$22)*$AH$22)*Calculator!$G$16)-((((I32/100)*$AJ$22)*$AN$22)*$AH$22)+((((I32/100)*$AJ$23)*$AH$23)),IF(Calculator!$O$6="DUALBAND B",SUM((((I32/100)*$AJ$22)*$AH$22))+(((((I32/100)*$AJ$22)*$AN$22)*$AH$22)*Calculator!$G$17)-((((I32/100)*$AJ$22)*$AN$22)*$AH$22)+((((I32/100)*$AJ$23)*$AH$23)),IF(Calculator!$O$6="DUALBAND C",SUM((((I32/100)*$AJ$22)*$AH$22))+(((((I32/100)*$AJ$22)*$AN$22)*$AH$22)*Calculator!$G$18)-((((I32/100)*$AJ$22)*$AN$22)*$AH$22)+((((I32/100)*$AJ$23)*$AH$23)),IF(Calculator!$O$6="DUALBAND D",SUM((((I32/100)*$AJ$22)*$AH$22))+(((((I32/100)*$AJ$22)*$AN$22)*$AH$22)*Calculator!$G$19)-((((I32/100)*$AJ$22)*$AN$22)*$AH$22)+((((I32/100)*$AJ$23)*$AH$23)),IF(Calculator!$O$6="DUALURBANE",SUM((((I32/100)*$AJ$22)*$AH$22))+(((((I32/100)*$AJ$22)*$AN$22)*$AH$22)*Calculator!$G$20)-((((I32/100)*$AJ$22)*$AN$22)*$AH$22)+((((I32/100)*$AJ$23)*$AH$23)),IF(Calculator!$O$6="DUALSILVERANOD",SUM((((I32/100)*$AJ$22)*$AH$22))+(((((I32/100)*$AJ$22)*$AN$22)*$AH$22)*Calculator!$G$21)-((((I32/100)*$AJ$22)*$AN$22)*$AH$22)+((((I32/100)*$AJ$23)*$AH$23)),IF(Calculator!$O$6="DUALANOD",SUM((((I32/100)*$AJ$22)*$AH$22))+(((((I32/100)*$AJ$22)*$AN$22)*$AH$22)*Calculator!$G$22)-((((I32/100)*$AJ$22)*$AN$22)*$AH$22)+((((I32/100)*$AJ$23)*$AH$23))))))))))))))))))))))))</f>
        <v>221.68859167785638</v>
      </c>
      <c r="Y32" s="2">
        <f>IF(Calculator!$O$6="SINGLEBASE",SUM((((J32/100)*$AJ$22)*$AH$22))+((((J32/100)*$AJ$23)*$AH$23)),IF(Calculator!$O$6="SINGLEELEMENTS",SUM((((J32/100)*$AJ$22)*$AH$22))+(((((J32/100)*$AJ$22)*$AN$22)*$AH$22)*Calculator!$G$2)-((((J32/100)*$AJ$22)*$AN$22)*$AH$22)+((((J32/100)*$AJ$23)*$AH$23)),IF(Calculator!$O$6="SINGLESPECTRUM",SUM((((J32/100)*$AJ$22)*$AH$22))+(((((J32/100)*$AJ$22)*$AN$22)*$AH$22)*Calculator!$G$4)-((((J32/100)*$AJ$22)*$AN$22)*$AH$22)+((((J32/100)*$AJ$23)*$AH$23)),IF(Calculator!$O$6="SINGLEHOMESTEAD",SUM((((J32/100)*$AJ$22)*$AH$22))+(((((J32/100)*$AJ$22)*$AN$22)*$AH$22)*Calculator!$G$3)-((((J32/100)*$AJ$22)*$AN$22)*$AH$22)+((((J32/100)*$AJ$23)*$AH$23)),IF(Calculator!$O$6="SINGLEBAND A",SUM((((J32/100)*$AJ$22)*$AH$22))+(((((J32/100)*$AJ$22)*$AN$22)*$AH$22)*Calculator!$G$5)-((((J32/100)*$AJ$22)*$AN$22)*$AH$22)+((((J32/100)*$AJ$23)*$AH$23)),IF(Calculator!$O$6="SINGLEBAND B",SUM((((J32/100)*$AJ$22)*$AH$22))+(((((J32/100)*$AJ$22)*$AN$22)*$AH$22)*Calculator!$G$6)-((((J32/100)*$AJ$22)*$AN$22)*$AH$22)+((((J32/100)*$AJ$23)*$AH$23)),IF(Calculator!$O$6="SINGLEBAND C",SUM((((J32/100)*$AJ$22)*$AH$22))+(((((J32/100)*$AJ$22)*$AN$22)*$AH$22)*Calculator!$G$7)-((((J32/100)*$AJ$22)*$AN$22)*$AH$22)+((((J32/100)*$AJ$23)*$AH$23)),IF(Calculator!$O$6="SINGLEBAND D",SUM((((J32/100)*$AJ$22)*$AH$22))+(((((J32/100)*$AJ$22)*$AN$22)*$AH$22)*Calculator!$G$8)-((((J32/100)*$AJ$22)*$AN$22)*$AH$22)+((((J32/100)*$AJ$23)*$AH$23)),IF(Calculator!$O$6="SINGLEURBANE",SUM((((J32/100)*$AJ$22)*$AH$22))+(((((J32/100)*$AJ$22)*$AN$22)*$AH$22)*Calculator!$G$9)-((((J32/100)*$AJ$22)*$AN$22)*$AH$22)+((((J32/100)*$AJ$23)*$AH$23)),IF(Calculator!$O$6="SINGLESILVERANOD",SUM((((J32/100)*$AJ$22)*$AH$22))+(((((J32/100)*$AJ$22)*$AN$22)*$AH$22)*Calculator!$G$10)-((((J32/100)*$AJ$22)*$AN$22)*$AH$22)+((((J32/100)*$AJ$23)*$AH$23)),IF(Calculator!$O$6="SINGLEANOD",SUM((((J32/100)*$AJ$22)*$AH$22))+(((((J32/100)*$AJ$22)*$AN$22)*$AH$22)*Calculator!$G$11)-((((J32/100)*$AJ$22)*$AN$22)*$AH$22)+((((J32/100)*$AJ$23)*$AH$23)),IF(Calculator!$O$6="DUALBASE",SUM((((J32/100)*$AJ$22)*$AH$22))+(((((J32/100)*$AJ$22)*$AN$22)*$AH$22)*Calculator!$G$12)-((((J32/100)*$AJ$22)*$AN$22)*$AH$22)+((((J32/100)*$AJ$23)*$AH$23)),IF(Calculator!$O$6="DUALELEMENTS",SUM((((J32/100)*$AJ$22)*$AH$22))+(((((J32/100)*$AJ$22)*$AN$22)*$AH$22)*Calculator!$G$13)-((((J32/100)*$AJ$22)*$AN$22)*$AH$22)+((((J32/100)*$AJ$23)*$AH$23)),IF(Calculator!$O$6="DUALSPECTRUM",SUM((((J32/100)*$AJ$22)*$AH$22))+(((((J32/100)*$AJ$22)*$AN$22)*$AH$22)*Calculator!$G$15)-((((J32/100)*$AJ$22)*$AN$22)*$AH$22)+((((J32/100)*$AJ$23)*$AH$23)),IF(Calculator!$O$6="DUALHOMESTEAD",SUM((((J32/100)*$AJ$22)*$AH$22))+(((((J32/100)*$AJ$22)*$AN$22)*$AH$22)*Calculator!$G$14)-((((J32/100)*$AJ$22)*$AN$22)*$AH$22)+((((J32/100)*$AJ$23)*$AH$23)),IF(Calculator!$O$6="DUALBAND A",SUM((((J32/100)*$AJ$22)*$AH$22))+(((((J32/100)*$AJ$22)*$AN$22)*$AH$22)*Calculator!$G$16)-((((J32/100)*$AJ$22)*$AN$22)*$AH$22)+((((J32/100)*$AJ$23)*$AH$23)),IF(Calculator!$O$6="DUALBAND B",SUM((((J32/100)*$AJ$22)*$AH$22))+(((((J32/100)*$AJ$22)*$AN$22)*$AH$22)*Calculator!$G$17)-((((J32/100)*$AJ$22)*$AN$22)*$AH$22)+((((J32/100)*$AJ$23)*$AH$23)),IF(Calculator!$O$6="DUALBAND C",SUM((((J32/100)*$AJ$22)*$AH$22))+(((((J32/100)*$AJ$22)*$AN$22)*$AH$22)*Calculator!$G$18)-((((J32/100)*$AJ$22)*$AN$22)*$AH$22)+((((J32/100)*$AJ$23)*$AH$23)),IF(Calculator!$O$6="DUALBAND D",SUM((((J32/100)*$AJ$22)*$AH$22))+(((((J32/100)*$AJ$22)*$AN$22)*$AH$22)*Calculator!$G$19)-((((J32/100)*$AJ$22)*$AN$22)*$AH$22)+((((J32/100)*$AJ$23)*$AH$23)),IF(Calculator!$O$6="DUALURBANE",SUM((((J32/100)*$AJ$22)*$AH$22))+(((((J32/100)*$AJ$22)*$AN$22)*$AH$22)*Calculator!$G$20)-((((J32/100)*$AJ$22)*$AN$22)*$AH$22)+((((J32/100)*$AJ$23)*$AH$23)),IF(Calculator!$O$6="DUALSILVERANOD",SUM((((J32/100)*$AJ$22)*$AH$22))+(((((J32/100)*$AJ$22)*$AN$22)*$AH$22)*Calculator!$G$21)-((((J32/100)*$AJ$22)*$AN$22)*$AH$22)+((((J32/100)*$AJ$23)*$AH$23)),IF(Calculator!$O$6="DUALANOD",SUM((((J32/100)*$AJ$22)*$AH$22))+(((((J32/100)*$AJ$22)*$AN$22)*$AH$22)*Calculator!$G$22)-((((J32/100)*$AJ$22)*$AN$22)*$AH$22)+((((J32/100)*$AJ$23)*$AH$23))))))))))))))))))))))))</f>
        <v>225.13760894775385</v>
      </c>
      <c r="Z32" s="2">
        <f>IF(Calculator!$O$6="SINGLEBASE",SUM((((K32/100)*$AJ$22)*$AH$22))+((((K32/100)*$AJ$23)*$AH$23)),IF(Calculator!$O$6="SINGLEELEMENTS",SUM((((K32/100)*$AJ$22)*$AH$22))+(((((K32/100)*$AJ$22)*$AN$22)*$AH$22)*Calculator!$G$2)-((((K32/100)*$AJ$22)*$AN$22)*$AH$22)+((((K32/100)*$AJ$23)*$AH$23)),IF(Calculator!$O$6="SINGLESPECTRUM",SUM((((K32/100)*$AJ$22)*$AH$22))+(((((K32/100)*$AJ$22)*$AN$22)*$AH$22)*Calculator!$G$4)-((((K32/100)*$AJ$22)*$AN$22)*$AH$22)+((((K32/100)*$AJ$23)*$AH$23)),IF(Calculator!$O$6="SINGLEHOMESTEAD",SUM((((K32/100)*$AJ$22)*$AH$22))+(((((K32/100)*$AJ$22)*$AN$22)*$AH$22)*Calculator!$G$3)-((((K32/100)*$AJ$22)*$AN$22)*$AH$22)+((((K32/100)*$AJ$23)*$AH$23)),IF(Calculator!$O$6="SINGLEBAND A",SUM((((K32/100)*$AJ$22)*$AH$22))+(((((K32/100)*$AJ$22)*$AN$22)*$AH$22)*Calculator!$G$5)-((((K32/100)*$AJ$22)*$AN$22)*$AH$22)+((((K32/100)*$AJ$23)*$AH$23)),IF(Calculator!$O$6="SINGLEBAND B",SUM((((K32/100)*$AJ$22)*$AH$22))+(((((K32/100)*$AJ$22)*$AN$22)*$AH$22)*Calculator!$G$6)-((((K32/100)*$AJ$22)*$AN$22)*$AH$22)+((((K32/100)*$AJ$23)*$AH$23)),IF(Calculator!$O$6="SINGLEBAND C",SUM((((K32/100)*$AJ$22)*$AH$22))+(((((K32/100)*$AJ$22)*$AN$22)*$AH$22)*Calculator!$G$7)-((((K32/100)*$AJ$22)*$AN$22)*$AH$22)+((((K32/100)*$AJ$23)*$AH$23)),IF(Calculator!$O$6="SINGLEBAND D",SUM((((K32/100)*$AJ$22)*$AH$22))+(((((K32/100)*$AJ$22)*$AN$22)*$AH$22)*Calculator!$G$8)-((((K32/100)*$AJ$22)*$AN$22)*$AH$22)+((((K32/100)*$AJ$23)*$AH$23)),IF(Calculator!$O$6="SINGLEURBANE",SUM((((K32/100)*$AJ$22)*$AH$22))+(((((K32/100)*$AJ$22)*$AN$22)*$AH$22)*Calculator!$G$9)-((((K32/100)*$AJ$22)*$AN$22)*$AH$22)+((((K32/100)*$AJ$23)*$AH$23)),IF(Calculator!$O$6="SINGLESILVERANOD",SUM((((K32/100)*$AJ$22)*$AH$22))+(((((K32/100)*$AJ$22)*$AN$22)*$AH$22)*Calculator!$G$10)-((((K32/100)*$AJ$22)*$AN$22)*$AH$22)+((((K32/100)*$AJ$23)*$AH$23)),IF(Calculator!$O$6="SINGLEANOD",SUM((((K32/100)*$AJ$22)*$AH$22))+(((((K32/100)*$AJ$22)*$AN$22)*$AH$22)*Calculator!$G$11)-((((K32/100)*$AJ$22)*$AN$22)*$AH$22)+((((K32/100)*$AJ$23)*$AH$23)),IF(Calculator!$O$6="DUALBASE",SUM((((K32/100)*$AJ$22)*$AH$22))+(((((K32/100)*$AJ$22)*$AN$22)*$AH$22)*Calculator!$G$12)-((((K32/100)*$AJ$22)*$AN$22)*$AH$22)+((((K32/100)*$AJ$23)*$AH$23)),IF(Calculator!$O$6="DUALELEMENTS",SUM((((K32/100)*$AJ$22)*$AH$22))+(((((K32/100)*$AJ$22)*$AN$22)*$AH$22)*Calculator!$G$13)-((((K32/100)*$AJ$22)*$AN$22)*$AH$22)+((((K32/100)*$AJ$23)*$AH$23)),IF(Calculator!$O$6="DUALSPECTRUM",SUM((((K32/100)*$AJ$22)*$AH$22))+(((((K32/100)*$AJ$22)*$AN$22)*$AH$22)*Calculator!$G$15)-((((K32/100)*$AJ$22)*$AN$22)*$AH$22)+((((K32/100)*$AJ$23)*$AH$23)),IF(Calculator!$O$6="DUALHOMESTEAD",SUM((((K32/100)*$AJ$22)*$AH$22))+(((((K32/100)*$AJ$22)*$AN$22)*$AH$22)*Calculator!$G$14)-((((K32/100)*$AJ$22)*$AN$22)*$AH$22)+((((K32/100)*$AJ$23)*$AH$23)),IF(Calculator!$O$6="DUALBAND A",SUM((((K32/100)*$AJ$22)*$AH$22))+(((((K32/100)*$AJ$22)*$AN$22)*$AH$22)*Calculator!$G$16)-((((K32/100)*$AJ$22)*$AN$22)*$AH$22)+((((K32/100)*$AJ$23)*$AH$23)),IF(Calculator!$O$6="DUALBAND B",SUM((((K32/100)*$AJ$22)*$AH$22))+(((((K32/100)*$AJ$22)*$AN$22)*$AH$22)*Calculator!$G$17)-((((K32/100)*$AJ$22)*$AN$22)*$AH$22)+((((K32/100)*$AJ$23)*$AH$23)),IF(Calculator!$O$6="DUALBAND C",SUM((((K32/100)*$AJ$22)*$AH$22))+(((((K32/100)*$AJ$22)*$AN$22)*$AH$22)*Calculator!$G$18)-((((K32/100)*$AJ$22)*$AN$22)*$AH$22)+((((K32/100)*$AJ$23)*$AH$23)),IF(Calculator!$O$6="DUALBAND D",SUM((((K32/100)*$AJ$22)*$AH$22))+(((((K32/100)*$AJ$22)*$AN$22)*$AH$22)*Calculator!$G$19)-((((K32/100)*$AJ$22)*$AN$22)*$AH$22)+((((K32/100)*$AJ$23)*$AH$23)),IF(Calculator!$O$6="DUALURBANE",SUM((((K32/100)*$AJ$22)*$AH$22))+(((((K32/100)*$AJ$22)*$AN$22)*$AH$22)*Calculator!$G$20)-((((K32/100)*$AJ$22)*$AN$22)*$AH$22)+((((K32/100)*$AJ$23)*$AH$23)),IF(Calculator!$O$6="DUALSILVERANOD",SUM((((K32/100)*$AJ$22)*$AH$22))+(((((K32/100)*$AJ$22)*$AN$22)*$AH$22)*Calculator!$G$21)-((((K32/100)*$AJ$22)*$AN$22)*$AH$22)+((((K32/100)*$AJ$23)*$AH$23)),IF(Calculator!$O$6="DUALANOD",SUM((((K32/100)*$AJ$22)*$AH$22))+(((((K32/100)*$AJ$22)*$AN$22)*$AH$22)*Calculator!$G$22)-((((K32/100)*$AJ$22)*$AN$22)*$AH$22)+((((K32/100)*$AJ$23)*$AH$23))))))))))))))))))))))))</f>
        <v>228.58665236816398</v>
      </c>
      <c r="AA32" s="2">
        <f>IF(Calculator!$O$6="SINGLEBASE",SUM((((L32/100)*$AJ$22)*$AH$22))+((((L32/100)*$AJ$23)*$AH$23)),IF(Calculator!$O$6="SINGLEELEMENTS",SUM((((L32/100)*$AJ$22)*$AH$22))+(((((L32/100)*$AJ$22)*$AN$22)*$AH$22)*Calculator!$G$2)-((((L32/100)*$AJ$22)*$AN$22)*$AH$22)+((((L32/100)*$AJ$23)*$AH$23)),IF(Calculator!$O$6="SINGLESPECTRUM",SUM((((L32/100)*$AJ$22)*$AH$22))+(((((L32/100)*$AJ$22)*$AN$22)*$AH$22)*Calculator!$G$4)-((((L32/100)*$AJ$22)*$AN$22)*$AH$22)+((((L32/100)*$AJ$23)*$AH$23)),IF(Calculator!$O$6="SINGLEHOMESTEAD",SUM((((L32/100)*$AJ$22)*$AH$22))+(((((L32/100)*$AJ$22)*$AN$22)*$AH$22)*Calculator!$G$3)-((((L32/100)*$AJ$22)*$AN$22)*$AH$22)+((((L32/100)*$AJ$23)*$AH$23)),IF(Calculator!$O$6="SINGLEBAND A",SUM((((L32/100)*$AJ$22)*$AH$22))+(((((L32/100)*$AJ$22)*$AN$22)*$AH$22)*Calculator!$G$5)-((((L32/100)*$AJ$22)*$AN$22)*$AH$22)+((((L32/100)*$AJ$23)*$AH$23)),IF(Calculator!$O$6="SINGLEBAND B",SUM((((L32/100)*$AJ$22)*$AH$22))+(((((L32/100)*$AJ$22)*$AN$22)*$AH$22)*Calculator!$G$6)-((((L32/100)*$AJ$22)*$AN$22)*$AH$22)+((((L32/100)*$AJ$23)*$AH$23)),IF(Calculator!$O$6="SINGLEBAND C",SUM((((L32/100)*$AJ$22)*$AH$22))+(((((L32/100)*$AJ$22)*$AN$22)*$AH$22)*Calculator!$G$7)-((((L32/100)*$AJ$22)*$AN$22)*$AH$22)+((((L32/100)*$AJ$23)*$AH$23)),IF(Calculator!$O$6="SINGLEBAND D",SUM((((L32/100)*$AJ$22)*$AH$22))+(((((L32/100)*$AJ$22)*$AN$22)*$AH$22)*Calculator!$G$8)-((((L32/100)*$AJ$22)*$AN$22)*$AH$22)+((((L32/100)*$AJ$23)*$AH$23)),IF(Calculator!$O$6="SINGLEURBANE",SUM((((L32/100)*$AJ$22)*$AH$22))+(((((L32/100)*$AJ$22)*$AN$22)*$AH$22)*Calculator!$G$9)-((((L32/100)*$AJ$22)*$AN$22)*$AH$22)+((((L32/100)*$AJ$23)*$AH$23)),IF(Calculator!$O$6="SINGLESILVERANOD",SUM((((L32/100)*$AJ$22)*$AH$22))+(((((L32/100)*$AJ$22)*$AN$22)*$AH$22)*Calculator!$G$10)-((((L32/100)*$AJ$22)*$AN$22)*$AH$22)+((((L32/100)*$AJ$23)*$AH$23)),IF(Calculator!$O$6="SINGLEANOD",SUM((((L32/100)*$AJ$22)*$AH$22))+(((((L32/100)*$AJ$22)*$AN$22)*$AH$22)*Calculator!$G$11)-((((L32/100)*$AJ$22)*$AN$22)*$AH$22)+((((L32/100)*$AJ$23)*$AH$23)),IF(Calculator!$O$6="DUALBASE",SUM((((L32/100)*$AJ$22)*$AH$22))+(((((L32/100)*$AJ$22)*$AN$22)*$AH$22)*Calculator!$G$12)-((((L32/100)*$AJ$22)*$AN$22)*$AH$22)+((((L32/100)*$AJ$23)*$AH$23)),IF(Calculator!$O$6="DUALELEMENTS",SUM((((L32/100)*$AJ$22)*$AH$22))+(((((L32/100)*$AJ$22)*$AN$22)*$AH$22)*Calculator!$G$13)-((((L32/100)*$AJ$22)*$AN$22)*$AH$22)+((((L32/100)*$AJ$23)*$AH$23)),IF(Calculator!$O$6="DUALSPECTRUM",SUM((((L32/100)*$AJ$22)*$AH$22))+(((((L32/100)*$AJ$22)*$AN$22)*$AH$22)*Calculator!$G$15)-((((L32/100)*$AJ$22)*$AN$22)*$AH$22)+((((L32/100)*$AJ$23)*$AH$23)),IF(Calculator!$O$6="DUALHOMESTEAD",SUM((((L32/100)*$AJ$22)*$AH$22))+(((((L32/100)*$AJ$22)*$AN$22)*$AH$22)*Calculator!$G$14)-((((L32/100)*$AJ$22)*$AN$22)*$AH$22)+((((L32/100)*$AJ$23)*$AH$23)),IF(Calculator!$O$6="DUALBAND A",SUM((((L32/100)*$AJ$22)*$AH$22))+(((((L32/100)*$AJ$22)*$AN$22)*$AH$22)*Calculator!$G$16)-((((L32/100)*$AJ$22)*$AN$22)*$AH$22)+((((L32/100)*$AJ$23)*$AH$23)),IF(Calculator!$O$6="DUALBAND B",SUM((((L32/100)*$AJ$22)*$AH$22))+(((((L32/100)*$AJ$22)*$AN$22)*$AH$22)*Calculator!$G$17)-((((L32/100)*$AJ$22)*$AN$22)*$AH$22)+((((L32/100)*$AJ$23)*$AH$23)),IF(Calculator!$O$6="DUALBAND C",SUM((((L32/100)*$AJ$22)*$AH$22))+(((((L32/100)*$AJ$22)*$AN$22)*$AH$22)*Calculator!$G$18)-((((L32/100)*$AJ$22)*$AN$22)*$AH$22)+((((L32/100)*$AJ$23)*$AH$23)),IF(Calculator!$O$6="DUALBAND D",SUM((((L32/100)*$AJ$22)*$AH$22))+(((((L32/100)*$AJ$22)*$AN$22)*$AH$22)*Calculator!$G$19)-((((L32/100)*$AJ$22)*$AN$22)*$AH$22)+((((L32/100)*$AJ$23)*$AH$23)),IF(Calculator!$O$6="DUALURBANE",SUM((((L32/100)*$AJ$22)*$AH$22))+(((((L32/100)*$AJ$22)*$AN$22)*$AH$22)*Calculator!$G$20)-((((L32/100)*$AJ$22)*$AN$22)*$AH$22)+((((L32/100)*$AJ$23)*$AH$23)),IF(Calculator!$O$6="DUALSILVERANOD",SUM((((L32/100)*$AJ$22)*$AH$22))+(((((L32/100)*$AJ$22)*$AN$22)*$AH$22)*Calculator!$G$21)-((((L32/100)*$AJ$22)*$AN$22)*$AH$22)+((((L32/100)*$AJ$23)*$AH$23)),IF(Calculator!$O$6="DUALANOD",SUM((((L32/100)*$AJ$22)*$AH$22))+(((((L32/100)*$AJ$22)*$AN$22)*$AH$22)*Calculator!$G$22)-((((L32/100)*$AJ$22)*$AN$22)*$AH$22)+((((L32/100)*$AJ$23)*$AH$23))))))))))))))))))))))))</f>
        <v>232.03566963806145</v>
      </c>
      <c r="AB32" s="2">
        <f>IF(Calculator!$O$6="SINGLEBASE",SUM((((M32/100)*$AJ$22)*$AH$22))+((((M32/100)*$AJ$23)*$AH$23)),IF(Calculator!$O$6="SINGLEELEMENTS",SUM((((M32/100)*$AJ$22)*$AH$22))+(((((M32/100)*$AJ$22)*$AN$22)*$AH$22)*Calculator!$G$2)-((((M32/100)*$AJ$22)*$AN$22)*$AH$22)+((((M32/100)*$AJ$23)*$AH$23)),IF(Calculator!$O$6="SINGLESPECTRUM",SUM((((M32/100)*$AJ$22)*$AH$22))+(((((M32/100)*$AJ$22)*$AN$22)*$AH$22)*Calculator!$G$4)-((((M32/100)*$AJ$22)*$AN$22)*$AH$22)+((((M32/100)*$AJ$23)*$AH$23)),IF(Calculator!$O$6="SINGLEHOMESTEAD",SUM((((M32/100)*$AJ$22)*$AH$22))+(((((M32/100)*$AJ$22)*$AN$22)*$AH$22)*Calculator!$G$3)-((((M32/100)*$AJ$22)*$AN$22)*$AH$22)+((((M32/100)*$AJ$23)*$AH$23)),IF(Calculator!$O$6="SINGLEBAND A",SUM((((M32/100)*$AJ$22)*$AH$22))+(((((M32/100)*$AJ$22)*$AN$22)*$AH$22)*Calculator!$G$5)-((((M32/100)*$AJ$22)*$AN$22)*$AH$22)+((((M32/100)*$AJ$23)*$AH$23)),IF(Calculator!$O$6="SINGLEBAND B",SUM((((M32/100)*$AJ$22)*$AH$22))+(((((M32/100)*$AJ$22)*$AN$22)*$AH$22)*Calculator!$G$6)-((((M32/100)*$AJ$22)*$AN$22)*$AH$22)+((((M32/100)*$AJ$23)*$AH$23)),IF(Calculator!$O$6="SINGLEBAND C",SUM((((M32/100)*$AJ$22)*$AH$22))+(((((M32/100)*$AJ$22)*$AN$22)*$AH$22)*Calculator!$G$7)-((((M32/100)*$AJ$22)*$AN$22)*$AH$22)+((((M32/100)*$AJ$23)*$AH$23)),IF(Calculator!$O$6="SINGLEBAND D",SUM((((M32/100)*$AJ$22)*$AH$22))+(((((M32/100)*$AJ$22)*$AN$22)*$AH$22)*Calculator!$G$8)-((((M32/100)*$AJ$22)*$AN$22)*$AH$22)+((((M32/100)*$AJ$23)*$AH$23)),IF(Calculator!$O$6="SINGLEURBANE",SUM((((M32/100)*$AJ$22)*$AH$22))+(((((M32/100)*$AJ$22)*$AN$22)*$AH$22)*Calculator!$G$9)-((((M32/100)*$AJ$22)*$AN$22)*$AH$22)+((((M32/100)*$AJ$23)*$AH$23)),IF(Calculator!$O$6="SINGLESILVERANOD",SUM((((M32/100)*$AJ$22)*$AH$22))+(((((M32/100)*$AJ$22)*$AN$22)*$AH$22)*Calculator!$G$10)-((((M32/100)*$AJ$22)*$AN$22)*$AH$22)+((((M32/100)*$AJ$23)*$AH$23)),IF(Calculator!$O$6="SINGLEANOD",SUM((((M32/100)*$AJ$22)*$AH$22))+(((((M32/100)*$AJ$22)*$AN$22)*$AH$22)*Calculator!$G$11)-((((M32/100)*$AJ$22)*$AN$22)*$AH$22)+((((M32/100)*$AJ$23)*$AH$23)),IF(Calculator!$O$6="DUALBASE",SUM((((M32/100)*$AJ$22)*$AH$22))+(((((M32/100)*$AJ$22)*$AN$22)*$AH$22)*Calculator!$G$12)-((((M32/100)*$AJ$22)*$AN$22)*$AH$22)+((((M32/100)*$AJ$23)*$AH$23)),IF(Calculator!$O$6="DUALELEMENTS",SUM((((M32/100)*$AJ$22)*$AH$22))+(((((M32/100)*$AJ$22)*$AN$22)*$AH$22)*Calculator!$G$13)-((((M32/100)*$AJ$22)*$AN$22)*$AH$22)+((((M32/100)*$AJ$23)*$AH$23)),IF(Calculator!$O$6="DUALSPECTRUM",SUM((((M32/100)*$AJ$22)*$AH$22))+(((((M32/100)*$AJ$22)*$AN$22)*$AH$22)*Calculator!$G$15)-((((M32/100)*$AJ$22)*$AN$22)*$AH$22)+((((M32/100)*$AJ$23)*$AH$23)),IF(Calculator!$O$6="DUALHOMESTEAD",SUM((((M32/100)*$AJ$22)*$AH$22))+(((((M32/100)*$AJ$22)*$AN$22)*$AH$22)*Calculator!$G$14)-((((M32/100)*$AJ$22)*$AN$22)*$AH$22)+((((M32/100)*$AJ$23)*$AH$23)),IF(Calculator!$O$6="DUALBAND A",SUM((((M32/100)*$AJ$22)*$AH$22))+(((((M32/100)*$AJ$22)*$AN$22)*$AH$22)*Calculator!$G$16)-((((M32/100)*$AJ$22)*$AN$22)*$AH$22)+((((M32/100)*$AJ$23)*$AH$23)),IF(Calculator!$O$6="DUALBAND B",SUM((((M32/100)*$AJ$22)*$AH$22))+(((((M32/100)*$AJ$22)*$AN$22)*$AH$22)*Calculator!$G$17)-((((M32/100)*$AJ$22)*$AN$22)*$AH$22)+((((M32/100)*$AJ$23)*$AH$23)),IF(Calculator!$O$6="DUALBAND C",SUM((((M32/100)*$AJ$22)*$AH$22))+(((((M32/100)*$AJ$22)*$AN$22)*$AH$22)*Calculator!$G$18)-((((M32/100)*$AJ$22)*$AN$22)*$AH$22)+((((M32/100)*$AJ$23)*$AH$23)),IF(Calculator!$O$6="DUALBAND D",SUM((((M32/100)*$AJ$22)*$AH$22))+(((((M32/100)*$AJ$22)*$AN$22)*$AH$22)*Calculator!$G$19)-((((M32/100)*$AJ$22)*$AN$22)*$AH$22)+((((M32/100)*$AJ$23)*$AH$23)),IF(Calculator!$O$6="DUALURBANE",SUM((((M32/100)*$AJ$22)*$AH$22))+(((((M32/100)*$AJ$22)*$AN$22)*$AH$22)*Calculator!$G$20)-((((M32/100)*$AJ$22)*$AN$22)*$AH$22)+((((M32/100)*$AJ$23)*$AH$23)),IF(Calculator!$O$6="DUALSILVERANOD",SUM((((M32/100)*$AJ$22)*$AH$22))+(((((M32/100)*$AJ$22)*$AN$22)*$AH$22)*Calculator!$G$21)-((((M32/100)*$AJ$22)*$AN$22)*$AH$22)+((((M32/100)*$AJ$23)*$AH$23)),IF(Calculator!$O$6="DUALANOD",SUM((((M32/100)*$AJ$22)*$AH$22))+(((((M32/100)*$AJ$22)*$AN$22)*$AH$22)*Calculator!$G$22)-((((M32/100)*$AJ$22)*$AN$22)*$AH$22)+((((M32/100)*$AJ$23)*$AH$23))))))))))))))))))))))))</f>
        <v>235.48468690795897</v>
      </c>
      <c r="AC32" s="2">
        <f>IF(Calculator!$O$6="SINGLEBASE",SUM((((N32/100)*$AJ$22)*$AH$22))+((((N32/100)*$AJ$23)*$AH$23)),IF(Calculator!$O$6="SINGLEELEMENTS",SUM((((N32/100)*$AJ$22)*$AH$22))+(((((N32/100)*$AJ$22)*$AN$22)*$AH$22)*Calculator!$G$2)-((((N32/100)*$AJ$22)*$AN$22)*$AH$22)+((((N32/100)*$AJ$23)*$AH$23)),IF(Calculator!$O$6="SINGLESPECTRUM",SUM((((N32/100)*$AJ$22)*$AH$22))+(((((N32/100)*$AJ$22)*$AN$22)*$AH$22)*Calculator!$G$4)-((((N32/100)*$AJ$22)*$AN$22)*$AH$22)+((((N32/100)*$AJ$23)*$AH$23)),IF(Calculator!$O$6="SINGLEHOMESTEAD",SUM((((N32/100)*$AJ$22)*$AH$22))+(((((N32/100)*$AJ$22)*$AN$22)*$AH$22)*Calculator!$G$3)-((((N32/100)*$AJ$22)*$AN$22)*$AH$22)+((((N32/100)*$AJ$23)*$AH$23)),IF(Calculator!$O$6="SINGLEBAND A",SUM((((N32/100)*$AJ$22)*$AH$22))+(((((N32/100)*$AJ$22)*$AN$22)*$AH$22)*Calculator!$G$5)-((((N32/100)*$AJ$22)*$AN$22)*$AH$22)+((((N32/100)*$AJ$23)*$AH$23)),IF(Calculator!$O$6="SINGLEBAND B",SUM((((N32/100)*$AJ$22)*$AH$22))+(((((N32/100)*$AJ$22)*$AN$22)*$AH$22)*Calculator!$G$6)-((((N32/100)*$AJ$22)*$AN$22)*$AH$22)+((((N32/100)*$AJ$23)*$AH$23)),IF(Calculator!$O$6="SINGLEBAND C",SUM((((N32/100)*$AJ$22)*$AH$22))+(((((N32/100)*$AJ$22)*$AN$22)*$AH$22)*Calculator!$G$7)-((((N32/100)*$AJ$22)*$AN$22)*$AH$22)+((((N32/100)*$AJ$23)*$AH$23)),IF(Calculator!$O$6="SINGLEBAND D",SUM((((N32/100)*$AJ$22)*$AH$22))+(((((N32/100)*$AJ$22)*$AN$22)*$AH$22)*Calculator!$G$8)-((((N32/100)*$AJ$22)*$AN$22)*$AH$22)+((((N32/100)*$AJ$23)*$AH$23)),IF(Calculator!$O$6="SINGLEURBANE",SUM((((N32/100)*$AJ$22)*$AH$22))+(((((N32/100)*$AJ$22)*$AN$22)*$AH$22)*Calculator!$G$9)-((((N32/100)*$AJ$22)*$AN$22)*$AH$22)+((((N32/100)*$AJ$23)*$AH$23)),IF(Calculator!$O$6="SINGLESILVERANOD",SUM((((N32/100)*$AJ$22)*$AH$22))+(((((N32/100)*$AJ$22)*$AN$22)*$AH$22)*Calculator!$G$10)-((((N32/100)*$AJ$22)*$AN$22)*$AH$22)+((((N32/100)*$AJ$23)*$AH$23)),IF(Calculator!$O$6="SINGLEANOD",SUM((((N32/100)*$AJ$22)*$AH$22))+(((((N32/100)*$AJ$22)*$AN$22)*$AH$22)*Calculator!$G$11)-((((N32/100)*$AJ$22)*$AN$22)*$AH$22)+((((N32/100)*$AJ$23)*$AH$23)),IF(Calculator!$O$6="DUALBASE",SUM((((N32/100)*$AJ$22)*$AH$22))+(((((N32/100)*$AJ$22)*$AN$22)*$AH$22)*Calculator!$G$12)-((((N32/100)*$AJ$22)*$AN$22)*$AH$22)+((((N32/100)*$AJ$23)*$AH$23)),IF(Calculator!$O$6="DUALELEMENTS",SUM((((N32/100)*$AJ$22)*$AH$22))+(((((N32/100)*$AJ$22)*$AN$22)*$AH$22)*Calculator!$G$13)-((((N32/100)*$AJ$22)*$AN$22)*$AH$22)+((((N32/100)*$AJ$23)*$AH$23)),IF(Calculator!$O$6="DUALSPECTRUM",SUM((((N32/100)*$AJ$22)*$AH$22))+(((((N32/100)*$AJ$22)*$AN$22)*$AH$22)*Calculator!$G$15)-((((N32/100)*$AJ$22)*$AN$22)*$AH$22)+((((N32/100)*$AJ$23)*$AH$23)),IF(Calculator!$O$6="DUALHOMESTEAD",SUM((((N32/100)*$AJ$22)*$AH$22))+(((((N32/100)*$AJ$22)*$AN$22)*$AH$22)*Calculator!$G$14)-((((N32/100)*$AJ$22)*$AN$22)*$AH$22)+((((N32/100)*$AJ$23)*$AH$23)),IF(Calculator!$O$6="DUALBAND A",SUM((((N32/100)*$AJ$22)*$AH$22))+(((((N32/100)*$AJ$22)*$AN$22)*$AH$22)*Calculator!$G$16)-((((N32/100)*$AJ$22)*$AN$22)*$AH$22)+((((N32/100)*$AJ$23)*$AH$23)),IF(Calculator!$O$6="DUALBAND B",SUM((((N32/100)*$AJ$22)*$AH$22))+(((((N32/100)*$AJ$22)*$AN$22)*$AH$22)*Calculator!$G$17)-((((N32/100)*$AJ$22)*$AN$22)*$AH$22)+((((N32/100)*$AJ$23)*$AH$23)),IF(Calculator!$O$6="DUALBAND C",SUM((((N32/100)*$AJ$22)*$AH$22))+(((((N32/100)*$AJ$22)*$AN$22)*$AH$22)*Calculator!$G$18)-((((N32/100)*$AJ$22)*$AN$22)*$AH$22)+((((N32/100)*$AJ$23)*$AH$23)),IF(Calculator!$O$6="DUALBAND D",SUM((((N32/100)*$AJ$22)*$AH$22))+(((((N32/100)*$AJ$22)*$AN$22)*$AH$22)*Calculator!$G$19)-((((N32/100)*$AJ$22)*$AN$22)*$AH$22)+((((N32/100)*$AJ$23)*$AH$23)),IF(Calculator!$O$6="DUALURBANE",SUM((((N32/100)*$AJ$22)*$AH$22))+(((((N32/100)*$AJ$22)*$AN$22)*$AH$22)*Calculator!$G$20)-((((N32/100)*$AJ$22)*$AN$22)*$AH$22)+((((N32/100)*$AJ$23)*$AH$23)),IF(Calculator!$O$6="DUALSILVERANOD",SUM((((N32/100)*$AJ$22)*$AH$22))+(((((N32/100)*$AJ$22)*$AN$22)*$AH$22)*Calculator!$G$21)-((((N32/100)*$AJ$22)*$AN$22)*$AH$22)+((((N32/100)*$AJ$23)*$AH$23)),IF(Calculator!$O$6="DUALANOD",SUM((((N32/100)*$AJ$22)*$AH$22))+(((((N32/100)*$AJ$22)*$AN$22)*$AH$22)*Calculator!$G$22)-((((N32/100)*$AJ$22)*$AN$22)*$AH$22)+((((N32/100)*$AJ$23)*$AH$23))))))))))))))))))))))))</f>
        <v>238.93370417785638</v>
      </c>
    </row>
    <row r="33" spans="1:40">
      <c r="A33" s="8" t="s">
        <v>1447</v>
      </c>
      <c r="B33" s="2">
        <v>483.50059234619135</v>
      </c>
      <c r="C33" s="2">
        <v>492.75930892944331</v>
      </c>
      <c r="D33" s="2">
        <v>501.17154617309569</v>
      </c>
      <c r="E33" s="2">
        <v>509.58381530761716</v>
      </c>
      <c r="F33" s="2">
        <v>518.21549362182611</v>
      </c>
      <c r="G33" s="2">
        <v>526.61730255126952</v>
      </c>
      <c r="H33" s="2">
        <v>535.02953979492179</v>
      </c>
      <c r="I33" s="2">
        <v>549.11611938476563</v>
      </c>
      <c r="J33" s="2">
        <v>557.52842041015617</v>
      </c>
      <c r="K33" s="2">
        <v>565.94065765380856</v>
      </c>
      <c r="L33" s="2">
        <v>574.35289489746094</v>
      </c>
      <c r="M33" s="2">
        <v>582.76513214111321</v>
      </c>
      <c r="N33" s="2">
        <v>591.1773693847656</v>
      </c>
      <c r="P33" s="8">
        <v>1300</v>
      </c>
      <c r="Q33" s="2">
        <f>IF(Calculator!$O$6="SINGLEBASE",SUM((((B33/100)*$AJ$22)*$AH$22))+((((B33/100)*$AJ$23)*$AH$23)),IF(Calculator!$O$6="SINGLEELEMENTS",SUM((((B33/100)*$AJ$22)*$AH$22))+(((((B33/100)*$AJ$22)*$AN$22)*$AH$22)*Calculator!$G$2)-((((B33/100)*$AJ$22)*$AN$22)*$AH$22)+((((B33/100)*$AJ$23)*$AH$23)),IF(Calculator!$O$6="SINGLESPECTRUM",SUM((((B33/100)*$AJ$22)*$AH$22))+(((((B33/100)*$AJ$22)*$AN$22)*$AH$22)*Calculator!$G$4)-((((B33/100)*$AJ$22)*$AN$22)*$AH$22)+((((B33/100)*$AJ$23)*$AH$23)),IF(Calculator!$O$6="SINGLEHOMESTEAD",SUM((((B33/100)*$AJ$22)*$AH$22))+(((((B33/100)*$AJ$22)*$AN$22)*$AH$22)*Calculator!$G$3)-((((B33/100)*$AJ$22)*$AN$22)*$AH$22)+((((B33/100)*$AJ$23)*$AH$23)),IF(Calculator!$O$6="SINGLEBAND A",SUM((((B33/100)*$AJ$22)*$AH$22))+(((((B33/100)*$AJ$22)*$AN$22)*$AH$22)*Calculator!$G$5)-((((B33/100)*$AJ$22)*$AN$22)*$AH$22)+((((B33/100)*$AJ$23)*$AH$23)),IF(Calculator!$O$6="SINGLEBAND B",SUM((((B33/100)*$AJ$22)*$AH$22))+(((((B33/100)*$AJ$22)*$AN$22)*$AH$22)*Calculator!$G$6)-((((B33/100)*$AJ$22)*$AN$22)*$AH$22)+((((B33/100)*$AJ$23)*$AH$23)),IF(Calculator!$O$6="SINGLEBAND C",SUM((((B33/100)*$AJ$22)*$AH$22))+(((((B33/100)*$AJ$22)*$AN$22)*$AH$22)*Calculator!$G$7)-((((B33/100)*$AJ$22)*$AN$22)*$AH$22)+((((B33/100)*$AJ$23)*$AH$23)),IF(Calculator!$O$6="SINGLEBAND D",SUM((((B33/100)*$AJ$22)*$AH$22))+(((((B33/100)*$AJ$22)*$AN$22)*$AH$22)*Calculator!$G$8)-((((B33/100)*$AJ$22)*$AN$22)*$AH$22)+((((B33/100)*$AJ$23)*$AH$23)),IF(Calculator!$O$6="SINGLEURBANE",SUM((((B33/100)*$AJ$22)*$AH$22))+(((((B33/100)*$AJ$22)*$AN$22)*$AH$22)*Calculator!$G$9)-((((B33/100)*$AJ$22)*$AN$22)*$AH$22)+((((B33/100)*$AJ$23)*$AH$23)),IF(Calculator!$O$6="SINGLESILVERANOD",SUM((((B33/100)*$AJ$22)*$AH$22))+(((((B33/100)*$AJ$22)*$AN$22)*$AH$22)*Calculator!$G$10)-((((B33/100)*$AJ$22)*$AN$22)*$AH$22)+((((B33/100)*$AJ$23)*$AH$23)),IF(Calculator!$O$6="SINGLEANOD",SUM((((B33/100)*$AJ$22)*$AH$22))+(((((B33/100)*$AJ$22)*$AN$22)*$AH$22)*Calculator!$G$11)-((((B33/100)*$AJ$22)*$AN$22)*$AH$22)+((((B33/100)*$AJ$23)*$AH$23)),IF(Calculator!$O$6="DUALBASE",SUM((((B33/100)*$AJ$22)*$AH$22))+(((((B33/100)*$AJ$22)*$AN$22)*$AH$22)*Calculator!$G$12)-((((B33/100)*$AJ$22)*$AN$22)*$AH$22)+((((B33/100)*$AJ$23)*$AH$23)),IF(Calculator!$O$6="DUALELEMENTS",SUM((((B33/100)*$AJ$22)*$AH$22))+(((((B33/100)*$AJ$22)*$AN$22)*$AH$22)*Calculator!$G$13)-((((B33/100)*$AJ$22)*$AN$22)*$AH$22)+((((B33/100)*$AJ$23)*$AH$23)),IF(Calculator!$O$6="DUALSPECTRUM",SUM((((B33/100)*$AJ$22)*$AH$22))+(((((B33/100)*$AJ$22)*$AN$22)*$AH$22)*Calculator!$G$15)-((((B33/100)*$AJ$22)*$AN$22)*$AH$22)+((((B33/100)*$AJ$23)*$AH$23)),IF(Calculator!$O$6="DUALHOMESTEAD",SUM((((B33/100)*$AJ$22)*$AH$22))+(((((B33/100)*$AJ$22)*$AN$22)*$AH$22)*Calculator!$G$14)-((((B33/100)*$AJ$22)*$AN$22)*$AH$22)+((((B33/100)*$AJ$23)*$AH$23)),IF(Calculator!$O$6="DUALBAND A",SUM((((B33/100)*$AJ$22)*$AH$22))+(((((B33/100)*$AJ$22)*$AN$22)*$AH$22)*Calculator!$G$16)-((((B33/100)*$AJ$22)*$AN$22)*$AH$22)+((((B33/100)*$AJ$23)*$AH$23)),IF(Calculator!$O$6="DUALBAND B",SUM((((B33/100)*$AJ$22)*$AH$22))+(((((B33/100)*$AJ$22)*$AN$22)*$AH$22)*Calculator!$G$17)-((((B33/100)*$AJ$22)*$AN$22)*$AH$22)+((((B33/100)*$AJ$23)*$AH$23)),IF(Calculator!$O$6="DUALBAND C",SUM((((B33/100)*$AJ$22)*$AH$22))+(((((B33/100)*$AJ$22)*$AN$22)*$AH$22)*Calculator!$G$18)-((((B33/100)*$AJ$22)*$AN$22)*$AH$22)+((((B33/100)*$AJ$23)*$AH$23)),IF(Calculator!$O$6="DUALBAND D",SUM((((B33/100)*$AJ$22)*$AH$22))+(((((B33/100)*$AJ$22)*$AN$22)*$AH$22)*Calculator!$G$19)-((((B33/100)*$AJ$22)*$AN$22)*$AH$22)+((((B33/100)*$AJ$23)*$AH$23)),IF(Calculator!$O$6="DUALURBANE",SUM((((B33/100)*$AJ$22)*$AH$22))+(((((B33/100)*$AJ$22)*$AN$22)*$AH$22)*Calculator!$G$20)-((((B33/100)*$AJ$22)*$AN$22)*$AH$22)+((((B33/100)*$AJ$23)*$AH$23)),IF(Calculator!$O$6="DUALSILVERANOD",SUM((((B33/100)*$AJ$22)*$AH$22))+(((((B33/100)*$AJ$22)*$AN$22)*$AH$22)*Calculator!$G$21)-((((B33/100)*$AJ$22)*$AN$22)*$AH$22)+((((B33/100)*$AJ$23)*$AH$23)),IF(Calculator!$O$6="DUALANOD",SUM((((B33/100)*$AJ$22)*$AH$22))+(((((B33/100)*$AJ$22)*$AN$22)*$AH$22)*Calculator!$G$22)-((((B33/100)*$AJ$22)*$AN$22)*$AH$22)+((((B33/100)*$AJ$23)*$AH$23))))))))))))))))))))))))</f>
        <v>198.23524286193845</v>
      </c>
      <c r="R33" s="2">
        <f>IF(Calculator!$O$6="SINGLEBASE",SUM((((C33/100)*$AJ$22)*$AH$22))+((((C33/100)*$AJ$23)*$AH$23)),IF(Calculator!$O$6="SINGLEELEMENTS",SUM((((C33/100)*$AJ$22)*$AH$22))+(((((C33/100)*$AJ$22)*$AN$22)*$AH$22)*Calculator!$G$2)-((((C33/100)*$AJ$22)*$AN$22)*$AH$22)+((((C33/100)*$AJ$23)*$AH$23)),IF(Calculator!$O$6="SINGLESPECTRUM",SUM((((C33/100)*$AJ$22)*$AH$22))+(((((C33/100)*$AJ$22)*$AN$22)*$AH$22)*Calculator!$G$4)-((((C33/100)*$AJ$22)*$AN$22)*$AH$22)+((((C33/100)*$AJ$23)*$AH$23)),IF(Calculator!$O$6="SINGLEHOMESTEAD",SUM((((C33/100)*$AJ$22)*$AH$22))+(((((C33/100)*$AJ$22)*$AN$22)*$AH$22)*Calculator!$G$3)-((((C33/100)*$AJ$22)*$AN$22)*$AH$22)+((((C33/100)*$AJ$23)*$AH$23)),IF(Calculator!$O$6="SINGLEBAND A",SUM((((C33/100)*$AJ$22)*$AH$22))+(((((C33/100)*$AJ$22)*$AN$22)*$AH$22)*Calculator!$G$5)-((((C33/100)*$AJ$22)*$AN$22)*$AH$22)+((((C33/100)*$AJ$23)*$AH$23)),IF(Calculator!$O$6="SINGLEBAND B",SUM((((C33/100)*$AJ$22)*$AH$22))+(((((C33/100)*$AJ$22)*$AN$22)*$AH$22)*Calculator!$G$6)-((((C33/100)*$AJ$22)*$AN$22)*$AH$22)+((((C33/100)*$AJ$23)*$AH$23)),IF(Calculator!$O$6="SINGLEBAND C",SUM((((C33/100)*$AJ$22)*$AH$22))+(((((C33/100)*$AJ$22)*$AN$22)*$AH$22)*Calculator!$G$7)-((((C33/100)*$AJ$22)*$AN$22)*$AH$22)+((((C33/100)*$AJ$23)*$AH$23)),IF(Calculator!$O$6="SINGLEBAND D",SUM((((C33/100)*$AJ$22)*$AH$22))+(((((C33/100)*$AJ$22)*$AN$22)*$AH$22)*Calculator!$G$8)-((((C33/100)*$AJ$22)*$AN$22)*$AH$22)+((((C33/100)*$AJ$23)*$AH$23)),IF(Calculator!$O$6="SINGLEURBANE",SUM((((C33/100)*$AJ$22)*$AH$22))+(((((C33/100)*$AJ$22)*$AN$22)*$AH$22)*Calculator!$G$9)-((((C33/100)*$AJ$22)*$AN$22)*$AH$22)+((((C33/100)*$AJ$23)*$AH$23)),IF(Calculator!$O$6="SINGLESILVERANOD",SUM((((C33/100)*$AJ$22)*$AH$22))+(((((C33/100)*$AJ$22)*$AN$22)*$AH$22)*Calculator!$G$10)-((((C33/100)*$AJ$22)*$AN$22)*$AH$22)+((((C33/100)*$AJ$23)*$AH$23)),IF(Calculator!$O$6="SINGLEANOD",SUM((((C33/100)*$AJ$22)*$AH$22))+(((((C33/100)*$AJ$22)*$AN$22)*$AH$22)*Calculator!$G$11)-((((C33/100)*$AJ$22)*$AN$22)*$AH$22)+((((C33/100)*$AJ$23)*$AH$23)),IF(Calculator!$O$6="DUALBASE",SUM((((C33/100)*$AJ$22)*$AH$22))+(((((C33/100)*$AJ$22)*$AN$22)*$AH$22)*Calculator!$G$12)-((((C33/100)*$AJ$22)*$AN$22)*$AH$22)+((((C33/100)*$AJ$23)*$AH$23)),IF(Calculator!$O$6="DUALELEMENTS",SUM((((C33/100)*$AJ$22)*$AH$22))+(((((C33/100)*$AJ$22)*$AN$22)*$AH$22)*Calculator!$G$13)-((((C33/100)*$AJ$22)*$AN$22)*$AH$22)+((((C33/100)*$AJ$23)*$AH$23)),IF(Calculator!$O$6="DUALSPECTRUM",SUM((((C33/100)*$AJ$22)*$AH$22))+(((((C33/100)*$AJ$22)*$AN$22)*$AH$22)*Calculator!$G$15)-((((C33/100)*$AJ$22)*$AN$22)*$AH$22)+((((C33/100)*$AJ$23)*$AH$23)),IF(Calculator!$O$6="DUALHOMESTEAD",SUM((((C33/100)*$AJ$22)*$AH$22))+(((((C33/100)*$AJ$22)*$AN$22)*$AH$22)*Calculator!$G$14)-((((C33/100)*$AJ$22)*$AN$22)*$AH$22)+((((C33/100)*$AJ$23)*$AH$23)),IF(Calculator!$O$6="DUALBAND A",SUM((((C33/100)*$AJ$22)*$AH$22))+(((((C33/100)*$AJ$22)*$AN$22)*$AH$22)*Calculator!$G$16)-((((C33/100)*$AJ$22)*$AN$22)*$AH$22)+((((C33/100)*$AJ$23)*$AH$23)),IF(Calculator!$O$6="DUALBAND B",SUM((((C33/100)*$AJ$22)*$AH$22))+(((((C33/100)*$AJ$22)*$AN$22)*$AH$22)*Calculator!$G$17)-((((C33/100)*$AJ$22)*$AN$22)*$AH$22)+((((C33/100)*$AJ$23)*$AH$23)),IF(Calculator!$O$6="DUALBAND C",SUM((((C33/100)*$AJ$22)*$AH$22))+(((((C33/100)*$AJ$22)*$AN$22)*$AH$22)*Calculator!$G$18)-((((C33/100)*$AJ$22)*$AN$22)*$AH$22)+((((C33/100)*$AJ$23)*$AH$23)),IF(Calculator!$O$6="DUALBAND D",SUM((((C33/100)*$AJ$22)*$AH$22))+(((((C33/100)*$AJ$22)*$AN$22)*$AH$22)*Calculator!$G$19)-((((C33/100)*$AJ$22)*$AN$22)*$AH$22)+((((C33/100)*$AJ$23)*$AH$23)),IF(Calculator!$O$6="DUALURBANE",SUM((((C33/100)*$AJ$22)*$AH$22))+(((((C33/100)*$AJ$22)*$AN$22)*$AH$22)*Calculator!$G$20)-((((C33/100)*$AJ$22)*$AN$22)*$AH$22)+((((C33/100)*$AJ$23)*$AH$23)),IF(Calculator!$O$6="DUALSILVERANOD",SUM((((C33/100)*$AJ$22)*$AH$22))+(((((C33/100)*$AJ$22)*$AN$22)*$AH$22)*Calculator!$G$21)-((((C33/100)*$AJ$22)*$AN$22)*$AH$22)+((((C33/100)*$AJ$23)*$AH$23)),IF(Calculator!$O$6="DUALANOD",SUM((((C33/100)*$AJ$22)*$AH$22))+(((((C33/100)*$AJ$22)*$AN$22)*$AH$22)*Calculator!$G$22)-((((C33/100)*$AJ$22)*$AN$22)*$AH$22)+((((C33/100)*$AJ$23)*$AH$23))))))))))))))))))))))))</f>
        <v>202.03131666107171</v>
      </c>
      <c r="S33" s="2">
        <f>IF(Calculator!$O$6="SINGLEBASE",SUM((((D33/100)*$AJ$22)*$AH$22))+((((D33/100)*$AJ$23)*$AH$23)),IF(Calculator!$O$6="SINGLEELEMENTS",SUM((((D33/100)*$AJ$22)*$AH$22))+(((((D33/100)*$AJ$22)*$AN$22)*$AH$22)*Calculator!$G$2)-((((D33/100)*$AJ$22)*$AN$22)*$AH$22)+((((D33/100)*$AJ$23)*$AH$23)),IF(Calculator!$O$6="SINGLESPECTRUM",SUM((((D33/100)*$AJ$22)*$AH$22))+(((((D33/100)*$AJ$22)*$AN$22)*$AH$22)*Calculator!$G$4)-((((D33/100)*$AJ$22)*$AN$22)*$AH$22)+((((D33/100)*$AJ$23)*$AH$23)),IF(Calculator!$O$6="SINGLEHOMESTEAD",SUM((((D33/100)*$AJ$22)*$AH$22))+(((((D33/100)*$AJ$22)*$AN$22)*$AH$22)*Calculator!$G$3)-((((D33/100)*$AJ$22)*$AN$22)*$AH$22)+((((D33/100)*$AJ$23)*$AH$23)),IF(Calculator!$O$6="SINGLEBAND A",SUM((((D33/100)*$AJ$22)*$AH$22))+(((((D33/100)*$AJ$22)*$AN$22)*$AH$22)*Calculator!$G$5)-((((D33/100)*$AJ$22)*$AN$22)*$AH$22)+((((D33/100)*$AJ$23)*$AH$23)),IF(Calculator!$O$6="SINGLEBAND B",SUM((((D33/100)*$AJ$22)*$AH$22))+(((((D33/100)*$AJ$22)*$AN$22)*$AH$22)*Calculator!$G$6)-((((D33/100)*$AJ$22)*$AN$22)*$AH$22)+((((D33/100)*$AJ$23)*$AH$23)),IF(Calculator!$O$6="SINGLEBAND C",SUM((((D33/100)*$AJ$22)*$AH$22))+(((((D33/100)*$AJ$22)*$AN$22)*$AH$22)*Calculator!$G$7)-((((D33/100)*$AJ$22)*$AN$22)*$AH$22)+((((D33/100)*$AJ$23)*$AH$23)),IF(Calculator!$O$6="SINGLEBAND D",SUM((((D33/100)*$AJ$22)*$AH$22))+(((((D33/100)*$AJ$22)*$AN$22)*$AH$22)*Calculator!$G$8)-((((D33/100)*$AJ$22)*$AN$22)*$AH$22)+((((D33/100)*$AJ$23)*$AH$23)),IF(Calculator!$O$6="SINGLEURBANE",SUM((((D33/100)*$AJ$22)*$AH$22))+(((((D33/100)*$AJ$22)*$AN$22)*$AH$22)*Calculator!$G$9)-((((D33/100)*$AJ$22)*$AN$22)*$AH$22)+((((D33/100)*$AJ$23)*$AH$23)),IF(Calculator!$O$6="SINGLESILVERANOD",SUM((((D33/100)*$AJ$22)*$AH$22))+(((((D33/100)*$AJ$22)*$AN$22)*$AH$22)*Calculator!$G$10)-((((D33/100)*$AJ$22)*$AN$22)*$AH$22)+((((D33/100)*$AJ$23)*$AH$23)),IF(Calculator!$O$6="SINGLEANOD",SUM((((D33/100)*$AJ$22)*$AH$22))+(((((D33/100)*$AJ$22)*$AN$22)*$AH$22)*Calculator!$G$11)-((((D33/100)*$AJ$22)*$AN$22)*$AH$22)+((((D33/100)*$AJ$23)*$AH$23)),IF(Calculator!$O$6="DUALBASE",SUM((((D33/100)*$AJ$22)*$AH$22))+(((((D33/100)*$AJ$22)*$AN$22)*$AH$22)*Calculator!$G$12)-((((D33/100)*$AJ$22)*$AN$22)*$AH$22)+((((D33/100)*$AJ$23)*$AH$23)),IF(Calculator!$O$6="DUALELEMENTS",SUM((((D33/100)*$AJ$22)*$AH$22))+(((((D33/100)*$AJ$22)*$AN$22)*$AH$22)*Calculator!$G$13)-((((D33/100)*$AJ$22)*$AN$22)*$AH$22)+((((D33/100)*$AJ$23)*$AH$23)),IF(Calculator!$O$6="DUALSPECTRUM",SUM((((D33/100)*$AJ$22)*$AH$22))+(((((D33/100)*$AJ$22)*$AN$22)*$AH$22)*Calculator!$G$15)-((((D33/100)*$AJ$22)*$AN$22)*$AH$22)+((((D33/100)*$AJ$23)*$AH$23)),IF(Calculator!$O$6="DUALHOMESTEAD",SUM((((D33/100)*$AJ$22)*$AH$22))+(((((D33/100)*$AJ$22)*$AN$22)*$AH$22)*Calculator!$G$14)-((((D33/100)*$AJ$22)*$AN$22)*$AH$22)+((((D33/100)*$AJ$23)*$AH$23)),IF(Calculator!$O$6="DUALBAND A",SUM((((D33/100)*$AJ$22)*$AH$22))+(((((D33/100)*$AJ$22)*$AN$22)*$AH$22)*Calculator!$G$16)-((((D33/100)*$AJ$22)*$AN$22)*$AH$22)+((((D33/100)*$AJ$23)*$AH$23)),IF(Calculator!$O$6="DUALBAND B",SUM((((D33/100)*$AJ$22)*$AH$22))+(((((D33/100)*$AJ$22)*$AN$22)*$AH$22)*Calculator!$G$17)-((((D33/100)*$AJ$22)*$AN$22)*$AH$22)+((((D33/100)*$AJ$23)*$AH$23)),IF(Calculator!$O$6="DUALBAND C",SUM((((D33/100)*$AJ$22)*$AH$22))+(((((D33/100)*$AJ$22)*$AN$22)*$AH$22)*Calculator!$G$18)-((((D33/100)*$AJ$22)*$AN$22)*$AH$22)+((((D33/100)*$AJ$23)*$AH$23)),IF(Calculator!$O$6="DUALBAND D",SUM((((D33/100)*$AJ$22)*$AH$22))+(((((D33/100)*$AJ$22)*$AN$22)*$AH$22)*Calculator!$G$19)-((((D33/100)*$AJ$22)*$AN$22)*$AH$22)+((((D33/100)*$AJ$23)*$AH$23)),IF(Calculator!$O$6="DUALURBANE",SUM((((D33/100)*$AJ$22)*$AH$22))+(((((D33/100)*$AJ$22)*$AN$22)*$AH$22)*Calculator!$G$20)-((((D33/100)*$AJ$22)*$AN$22)*$AH$22)+((((D33/100)*$AJ$23)*$AH$23)),IF(Calculator!$O$6="DUALSILVERANOD",SUM((((D33/100)*$AJ$22)*$AH$22))+(((((D33/100)*$AJ$22)*$AN$22)*$AH$22)*Calculator!$G$21)-((((D33/100)*$AJ$22)*$AN$22)*$AH$22)+((((D33/100)*$AJ$23)*$AH$23)),IF(Calculator!$O$6="DUALANOD",SUM((((D33/100)*$AJ$22)*$AH$22))+(((((D33/100)*$AJ$22)*$AN$22)*$AH$22)*Calculator!$G$22)-((((D33/100)*$AJ$22)*$AN$22)*$AH$22)+((((D33/100)*$AJ$23)*$AH$23))))))))))))))))))))))))</f>
        <v>205.48033393096921</v>
      </c>
      <c r="T33" s="2">
        <f>IF(Calculator!$O$6="SINGLEBASE",SUM((((E33/100)*$AJ$22)*$AH$22))+((((E33/100)*$AJ$23)*$AH$23)),IF(Calculator!$O$6="SINGLEELEMENTS",SUM((((E33/100)*$AJ$22)*$AH$22))+(((((E33/100)*$AJ$22)*$AN$22)*$AH$22)*Calculator!$G$2)-((((E33/100)*$AJ$22)*$AN$22)*$AH$22)+((((E33/100)*$AJ$23)*$AH$23)),IF(Calculator!$O$6="SINGLESPECTRUM",SUM((((E33/100)*$AJ$22)*$AH$22))+(((((E33/100)*$AJ$22)*$AN$22)*$AH$22)*Calculator!$G$4)-((((E33/100)*$AJ$22)*$AN$22)*$AH$22)+((((E33/100)*$AJ$23)*$AH$23)),IF(Calculator!$O$6="SINGLEHOMESTEAD",SUM((((E33/100)*$AJ$22)*$AH$22))+(((((E33/100)*$AJ$22)*$AN$22)*$AH$22)*Calculator!$G$3)-((((E33/100)*$AJ$22)*$AN$22)*$AH$22)+((((E33/100)*$AJ$23)*$AH$23)),IF(Calculator!$O$6="SINGLEBAND A",SUM((((E33/100)*$AJ$22)*$AH$22))+(((((E33/100)*$AJ$22)*$AN$22)*$AH$22)*Calculator!$G$5)-((((E33/100)*$AJ$22)*$AN$22)*$AH$22)+((((E33/100)*$AJ$23)*$AH$23)),IF(Calculator!$O$6="SINGLEBAND B",SUM((((E33/100)*$AJ$22)*$AH$22))+(((((E33/100)*$AJ$22)*$AN$22)*$AH$22)*Calculator!$G$6)-((((E33/100)*$AJ$22)*$AN$22)*$AH$22)+((((E33/100)*$AJ$23)*$AH$23)),IF(Calculator!$O$6="SINGLEBAND C",SUM((((E33/100)*$AJ$22)*$AH$22))+(((((E33/100)*$AJ$22)*$AN$22)*$AH$22)*Calculator!$G$7)-((((E33/100)*$AJ$22)*$AN$22)*$AH$22)+((((E33/100)*$AJ$23)*$AH$23)),IF(Calculator!$O$6="SINGLEBAND D",SUM((((E33/100)*$AJ$22)*$AH$22))+(((((E33/100)*$AJ$22)*$AN$22)*$AH$22)*Calculator!$G$8)-((((E33/100)*$AJ$22)*$AN$22)*$AH$22)+((((E33/100)*$AJ$23)*$AH$23)),IF(Calculator!$O$6="SINGLEURBANE",SUM((((E33/100)*$AJ$22)*$AH$22))+(((((E33/100)*$AJ$22)*$AN$22)*$AH$22)*Calculator!$G$9)-((((E33/100)*$AJ$22)*$AN$22)*$AH$22)+((((E33/100)*$AJ$23)*$AH$23)),IF(Calculator!$O$6="SINGLESILVERANOD",SUM((((E33/100)*$AJ$22)*$AH$22))+(((((E33/100)*$AJ$22)*$AN$22)*$AH$22)*Calculator!$G$10)-((((E33/100)*$AJ$22)*$AN$22)*$AH$22)+((((E33/100)*$AJ$23)*$AH$23)),IF(Calculator!$O$6="SINGLEANOD",SUM((((E33/100)*$AJ$22)*$AH$22))+(((((E33/100)*$AJ$22)*$AN$22)*$AH$22)*Calculator!$G$11)-((((E33/100)*$AJ$22)*$AN$22)*$AH$22)+((((E33/100)*$AJ$23)*$AH$23)),IF(Calculator!$O$6="DUALBASE",SUM((((E33/100)*$AJ$22)*$AH$22))+(((((E33/100)*$AJ$22)*$AN$22)*$AH$22)*Calculator!$G$12)-((((E33/100)*$AJ$22)*$AN$22)*$AH$22)+((((E33/100)*$AJ$23)*$AH$23)),IF(Calculator!$O$6="DUALELEMENTS",SUM((((E33/100)*$AJ$22)*$AH$22))+(((((E33/100)*$AJ$22)*$AN$22)*$AH$22)*Calculator!$G$13)-((((E33/100)*$AJ$22)*$AN$22)*$AH$22)+((((E33/100)*$AJ$23)*$AH$23)),IF(Calculator!$O$6="DUALSPECTRUM",SUM((((E33/100)*$AJ$22)*$AH$22))+(((((E33/100)*$AJ$22)*$AN$22)*$AH$22)*Calculator!$G$15)-((((E33/100)*$AJ$22)*$AN$22)*$AH$22)+((((E33/100)*$AJ$23)*$AH$23)),IF(Calculator!$O$6="DUALHOMESTEAD",SUM((((E33/100)*$AJ$22)*$AH$22))+(((((E33/100)*$AJ$22)*$AN$22)*$AH$22)*Calculator!$G$14)-((((E33/100)*$AJ$22)*$AN$22)*$AH$22)+((((E33/100)*$AJ$23)*$AH$23)),IF(Calculator!$O$6="DUALBAND A",SUM((((E33/100)*$AJ$22)*$AH$22))+(((((E33/100)*$AJ$22)*$AN$22)*$AH$22)*Calculator!$G$16)-((((E33/100)*$AJ$22)*$AN$22)*$AH$22)+((((E33/100)*$AJ$23)*$AH$23)),IF(Calculator!$O$6="DUALBAND B",SUM((((E33/100)*$AJ$22)*$AH$22))+(((((E33/100)*$AJ$22)*$AN$22)*$AH$22)*Calculator!$G$17)-((((E33/100)*$AJ$22)*$AN$22)*$AH$22)+((((E33/100)*$AJ$23)*$AH$23)),IF(Calculator!$O$6="DUALBAND C",SUM((((E33/100)*$AJ$22)*$AH$22))+(((((E33/100)*$AJ$22)*$AN$22)*$AH$22)*Calculator!$G$18)-((((E33/100)*$AJ$22)*$AN$22)*$AH$22)+((((E33/100)*$AJ$23)*$AH$23)),IF(Calculator!$O$6="DUALBAND D",SUM((((E33/100)*$AJ$22)*$AH$22))+(((((E33/100)*$AJ$22)*$AN$22)*$AH$22)*Calculator!$G$19)-((((E33/100)*$AJ$22)*$AN$22)*$AH$22)+((((E33/100)*$AJ$23)*$AH$23)),IF(Calculator!$O$6="DUALURBANE",SUM((((E33/100)*$AJ$22)*$AH$22))+(((((E33/100)*$AJ$22)*$AN$22)*$AH$22)*Calculator!$G$20)-((((E33/100)*$AJ$22)*$AN$22)*$AH$22)+((((E33/100)*$AJ$23)*$AH$23)),IF(Calculator!$O$6="DUALSILVERANOD",SUM((((E33/100)*$AJ$22)*$AH$22))+(((((E33/100)*$AJ$22)*$AN$22)*$AH$22)*Calculator!$G$21)-((((E33/100)*$AJ$22)*$AN$22)*$AH$22)+((((E33/100)*$AJ$23)*$AH$23)),IF(Calculator!$O$6="DUALANOD",SUM((((E33/100)*$AJ$22)*$AH$22))+(((((E33/100)*$AJ$22)*$AN$22)*$AH$22)*Calculator!$G$22)-((((E33/100)*$AJ$22)*$AN$22)*$AH$22)+((((E33/100)*$AJ$23)*$AH$23))))))))))))))))))))))))</f>
        <v>208.92936427612301</v>
      </c>
      <c r="U33" s="2">
        <f>IF(Calculator!$O$6="SINGLEBASE",SUM((((F33/100)*$AJ$22)*$AH$22))+((((F33/100)*$AJ$23)*$AH$23)),IF(Calculator!$O$6="SINGLEELEMENTS",SUM((((F33/100)*$AJ$22)*$AH$22))+(((((F33/100)*$AJ$22)*$AN$22)*$AH$22)*Calculator!$G$2)-((((F33/100)*$AJ$22)*$AN$22)*$AH$22)+((((F33/100)*$AJ$23)*$AH$23)),IF(Calculator!$O$6="SINGLESPECTRUM",SUM((((F33/100)*$AJ$22)*$AH$22))+(((((F33/100)*$AJ$22)*$AN$22)*$AH$22)*Calculator!$G$4)-((((F33/100)*$AJ$22)*$AN$22)*$AH$22)+((((F33/100)*$AJ$23)*$AH$23)),IF(Calculator!$O$6="SINGLEHOMESTEAD",SUM((((F33/100)*$AJ$22)*$AH$22))+(((((F33/100)*$AJ$22)*$AN$22)*$AH$22)*Calculator!$G$3)-((((F33/100)*$AJ$22)*$AN$22)*$AH$22)+((((F33/100)*$AJ$23)*$AH$23)),IF(Calculator!$O$6="SINGLEBAND A",SUM((((F33/100)*$AJ$22)*$AH$22))+(((((F33/100)*$AJ$22)*$AN$22)*$AH$22)*Calculator!$G$5)-((((F33/100)*$AJ$22)*$AN$22)*$AH$22)+((((F33/100)*$AJ$23)*$AH$23)),IF(Calculator!$O$6="SINGLEBAND B",SUM((((F33/100)*$AJ$22)*$AH$22))+(((((F33/100)*$AJ$22)*$AN$22)*$AH$22)*Calculator!$G$6)-((((F33/100)*$AJ$22)*$AN$22)*$AH$22)+((((F33/100)*$AJ$23)*$AH$23)),IF(Calculator!$O$6="SINGLEBAND C",SUM((((F33/100)*$AJ$22)*$AH$22))+(((((F33/100)*$AJ$22)*$AN$22)*$AH$22)*Calculator!$G$7)-((((F33/100)*$AJ$22)*$AN$22)*$AH$22)+((((F33/100)*$AJ$23)*$AH$23)),IF(Calculator!$O$6="SINGLEBAND D",SUM((((F33/100)*$AJ$22)*$AH$22))+(((((F33/100)*$AJ$22)*$AN$22)*$AH$22)*Calculator!$G$8)-((((F33/100)*$AJ$22)*$AN$22)*$AH$22)+((((F33/100)*$AJ$23)*$AH$23)),IF(Calculator!$O$6="SINGLEURBANE",SUM((((F33/100)*$AJ$22)*$AH$22))+(((((F33/100)*$AJ$22)*$AN$22)*$AH$22)*Calculator!$G$9)-((((F33/100)*$AJ$22)*$AN$22)*$AH$22)+((((F33/100)*$AJ$23)*$AH$23)),IF(Calculator!$O$6="SINGLESILVERANOD",SUM((((F33/100)*$AJ$22)*$AH$22))+(((((F33/100)*$AJ$22)*$AN$22)*$AH$22)*Calculator!$G$10)-((((F33/100)*$AJ$22)*$AN$22)*$AH$22)+((((F33/100)*$AJ$23)*$AH$23)),IF(Calculator!$O$6="SINGLEANOD",SUM((((F33/100)*$AJ$22)*$AH$22))+(((((F33/100)*$AJ$22)*$AN$22)*$AH$22)*Calculator!$G$11)-((((F33/100)*$AJ$22)*$AN$22)*$AH$22)+((((F33/100)*$AJ$23)*$AH$23)),IF(Calculator!$O$6="DUALBASE",SUM((((F33/100)*$AJ$22)*$AH$22))+(((((F33/100)*$AJ$22)*$AN$22)*$AH$22)*Calculator!$G$12)-((((F33/100)*$AJ$22)*$AN$22)*$AH$22)+((((F33/100)*$AJ$23)*$AH$23)),IF(Calculator!$O$6="DUALELEMENTS",SUM((((F33/100)*$AJ$22)*$AH$22))+(((((F33/100)*$AJ$22)*$AN$22)*$AH$22)*Calculator!$G$13)-((((F33/100)*$AJ$22)*$AN$22)*$AH$22)+((((F33/100)*$AJ$23)*$AH$23)),IF(Calculator!$O$6="DUALSPECTRUM",SUM((((F33/100)*$AJ$22)*$AH$22))+(((((F33/100)*$AJ$22)*$AN$22)*$AH$22)*Calculator!$G$15)-((((F33/100)*$AJ$22)*$AN$22)*$AH$22)+((((F33/100)*$AJ$23)*$AH$23)),IF(Calculator!$O$6="DUALHOMESTEAD",SUM((((F33/100)*$AJ$22)*$AH$22))+(((((F33/100)*$AJ$22)*$AN$22)*$AH$22)*Calculator!$G$14)-((((F33/100)*$AJ$22)*$AN$22)*$AH$22)+((((F33/100)*$AJ$23)*$AH$23)),IF(Calculator!$O$6="DUALBAND A",SUM((((F33/100)*$AJ$22)*$AH$22))+(((((F33/100)*$AJ$22)*$AN$22)*$AH$22)*Calculator!$G$16)-((((F33/100)*$AJ$22)*$AN$22)*$AH$22)+((((F33/100)*$AJ$23)*$AH$23)),IF(Calculator!$O$6="DUALBAND B",SUM((((F33/100)*$AJ$22)*$AH$22))+(((((F33/100)*$AJ$22)*$AN$22)*$AH$22)*Calculator!$G$17)-((((F33/100)*$AJ$22)*$AN$22)*$AH$22)+((((F33/100)*$AJ$23)*$AH$23)),IF(Calculator!$O$6="DUALBAND C",SUM((((F33/100)*$AJ$22)*$AH$22))+(((((F33/100)*$AJ$22)*$AN$22)*$AH$22)*Calculator!$G$18)-((((F33/100)*$AJ$22)*$AN$22)*$AH$22)+((((F33/100)*$AJ$23)*$AH$23)),IF(Calculator!$O$6="DUALBAND D",SUM((((F33/100)*$AJ$22)*$AH$22))+(((((F33/100)*$AJ$22)*$AN$22)*$AH$22)*Calculator!$G$19)-((((F33/100)*$AJ$22)*$AN$22)*$AH$22)+((((F33/100)*$AJ$23)*$AH$23)),IF(Calculator!$O$6="DUALURBANE",SUM((((F33/100)*$AJ$22)*$AH$22))+(((((F33/100)*$AJ$22)*$AN$22)*$AH$22)*Calculator!$G$20)-((((F33/100)*$AJ$22)*$AN$22)*$AH$22)+((((F33/100)*$AJ$23)*$AH$23)),IF(Calculator!$O$6="DUALSILVERANOD",SUM((((F33/100)*$AJ$22)*$AH$22))+(((((F33/100)*$AJ$22)*$AN$22)*$AH$22)*Calculator!$G$21)-((((F33/100)*$AJ$22)*$AN$22)*$AH$22)+((((F33/100)*$AJ$23)*$AH$23)),IF(Calculator!$O$6="DUALANOD",SUM((((F33/100)*$AJ$22)*$AH$22))+(((((F33/100)*$AJ$22)*$AN$22)*$AH$22)*Calculator!$G$22)-((((F33/100)*$AJ$22)*$AN$22)*$AH$22)+((((F33/100)*$AJ$23)*$AH$23))))))))))))))))))))))))</f>
        <v>212.46835238494867</v>
      </c>
      <c r="V33" s="2">
        <f>IF(Calculator!$O$6="SINGLEBASE",SUM((((G33/100)*$AJ$22)*$AH$22))+((((G33/100)*$AJ$23)*$AH$23)),IF(Calculator!$O$6="SINGLEELEMENTS",SUM((((G33/100)*$AJ$22)*$AH$22))+(((((G33/100)*$AJ$22)*$AN$22)*$AH$22)*Calculator!$G$2)-((((G33/100)*$AJ$22)*$AN$22)*$AH$22)+((((G33/100)*$AJ$23)*$AH$23)),IF(Calculator!$O$6="SINGLESPECTRUM",SUM((((G33/100)*$AJ$22)*$AH$22))+(((((G33/100)*$AJ$22)*$AN$22)*$AH$22)*Calculator!$G$4)-((((G33/100)*$AJ$22)*$AN$22)*$AH$22)+((((G33/100)*$AJ$23)*$AH$23)),IF(Calculator!$O$6="SINGLEHOMESTEAD",SUM((((G33/100)*$AJ$22)*$AH$22))+(((((G33/100)*$AJ$22)*$AN$22)*$AH$22)*Calculator!$G$3)-((((G33/100)*$AJ$22)*$AN$22)*$AH$22)+((((G33/100)*$AJ$23)*$AH$23)),IF(Calculator!$O$6="SINGLEBAND A",SUM((((G33/100)*$AJ$22)*$AH$22))+(((((G33/100)*$AJ$22)*$AN$22)*$AH$22)*Calculator!$G$5)-((((G33/100)*$AJ$22)*$AN$22)*$AH$22)+((((G33/100)*$AJ$23)*$AH$23)),IF(Calculator!$O$6="SINGLEBAND B",SUM((((G33/100)*$AJ$22)*$AH$22))+(((((G33/100)*$AJ$22)*$AN$22)*$AH$22)*Calculator!$G$6)-((((G33/100)*$AJ$22)*$AN$22)*$AH$22)+((((G33/100)*$AJ$23)*$AH$23)),IF(Calculator!$O$6="SINGLEBAND C",SUM((((G33/100)*$AJ$22)*$AH$22))+(((((G33/100)*$AJ$22)*$AN$22)*$AH$22)*Calculator!$G$7)-((((G33/100)*$AJ$22)*$AN$22)*$AH$22)+((((G33/100)*$AJ$23)*$AH$23)),IF(Calculator!$O$6="SINGLEBAND D",SUM((((G33/100)*$AJ$22)*$AH$22))+(((((G33/100)*$AJ$22)*$AN$22)*$AH$22)*Calculator!$G$8)-((((G33/100)*$AJ$22)*$AN$22)*$AH$22)+((((G33/100)*$AJ$23)*$AH$23)),IF(Calculator!$O$6="SINGLEURBANE",SUM((((G33/100)*$AJ$22)*$AH$22))+(((((G33/100)*$AJ$22)*$AN$22)*$AH$22)*Calculator!$G$9)-((((G33/100)*$AJ$22)*$AN$22)*$AH$22)+((((G33/100)*$AJ$23)*$AH$23)),IF(Calculator!$O$6="SINGLESILVERANOD",SUM((((G33/100)*$AJ$22)*$AH$22))+(((((G33/100)*$AJ$22)*$AN$22)*$AH$22)*Calculator!$G$10)-((((G33/100)*$AJ$22)*$AN$22)*$AH$22)+((((G33/100)*$AJ$23)*$AH$23)),IF(Calculator!$O$6="SINGLEANOD",SUM((((G33/100)*$AJ$22)*$AH$22))+(((((G33/100)*$AJ$22)*$AN$22)*$AH$22)*Calculator!$G$11)-((((G33/100)*$AJ$22)*$AN$22)*$AH$22)+((((G33/100)*$AJ$23)*$AH$23)),IF(Calculator!$O$6="DUALBASE",SUM((((G33/100)*$AJ$22)*$AH$22))+(((((G33/100)*$AJ$22)*$AN$22)*$AH$22)*Calculator!$G$12)-((((G33/100)*$AJ$22)*$AN$22)*$AH$22)+((((G33/100)*$AJ$23)*$AH$23)),IF(Calculator!$O$6="DUALELEMENTS",SUM((((G33/100)*$AJ$22)*$AH$22))+(((((G33/100)*$AJ$22)*$AN$22)*$AH$22)*Calculator!$G$13)-((((G33/100)*$AJ$22)*$AN$22)*$AH$22)+((((G33/100)*$AJ$23)*$AH$23)),IF(Calculator!$O$6="DUALSPECTRUM",SUM((((G33/100)*$AJ$22)*$AH$22))+(((((G33/100)*$AJ$22)*$AN$22)*$AH$22)*Calculator!$G$15)-((((G33/100)*$AJ$22)*$AN$22)*$AH$22)+((((G33/100)*$AJ$23)*$AH$23)),IF(Calculator!$O$6="DUALHOMESTEAD",SUM((((G33/100)*$AJ$22)*$AH$22))+(((((G33/100)*$AJ$22)*$AN$22)*$AH$22)*Calculator!$G$14)-((((G33/100)*$AJ$22)*$AN$22)*$AH$22)+((((G33/100)*$AJ$23)*$AH$23)),IF(Calculator!$O$6="DUALBAND A",SUM((((G33/100)*$AJ$22)*$AH$22))+(((((G33/100)*$AJ$22)*$AN$22)*$AH$22)*Calculator!$G$16)-((((G33/100)*$AJ$22)*$AN$22)*$AH$22)+((((G33/100)*$AJ$23)*$AH$23)),IF(Calculator!$O$6="DUALBAND B",SUM((((G33/100)*$AJ$22)*$AH$22))+(((((G33/100)*$AJ$22)*$AN$22)*$AH$22)*Calculator!$G$17)-((((G33/100)*$AJ$22)*$AN$22)*$AH$22)+((((G33/100)*$AJ$23)*$AH$23)),IF(Calculator!$O$6="DUALBAND C",SUM((((G33/100)*$AJ$22)*$AH$22))+(((((G33/100)*$AJ$22)*$AN$22)*$AH$22)*Calculator!$G$18)-((((G33/100)*$AJ$22)*$AN$22)*$AH$22)+((((G33/100)*$AJ$23)*$AH$23)),IF(Calculator!$O$6="DUALBAND D",SUM((((G33/100)*$AJ$22)*$AH$22))+(((((G33/100)*$AJ$22)*$AN$22)*$AH$22)*Calculator!$G$19)-((((G33/100)*$AJ$22)*$AN$22)*$AH$22)+((((G33/100)*$AJ$23)*$AH$23)),IF(Calculator!$O$6="DUALURBANE",SUM((((G33/100)*$AJ$22)*$AH$22))+(((((G33/100)*$AJ$22)*$AN$22)*$AH$22)*Calculator!$G$20)-((((G33/100)*$AJ$22)*$AN$22)*$AH$22)+((((G33/100)*$AJ$23)*$AH$23)),IF(Calculator!$O$6="DUALSILVERANOD",SUM((((G33/100)*$AJ$22)*$AH$22))+(((((G33/100)*$AJ$22)*$AN$22)*$AH$22)*Calculator!$G$21)-((((G33/100)*$AJ$22)*$AN$22)*$AH$22)+((((G33/100)*$AJ$23)*$AH$23)),IF(Calculator!$O$6="DUALANOD",SUM((((G33/100)*$AJ$22)*$AH$22))+(((((G33/100)*$AJ$22)*$AN$22)*$AH$22)*Calculator!$G$22)-((((G33/100)*$AJ$22)*$AN$22)*$AH$22)+((((G33/100)*$AJ$23)*$AH$23))))))))))))))))))))))))</f>
        <v>215.91309404602049</v>
      </c>
      <c r="W33" s="2">
        <f>IF(Calculator!$O$6="SINGLEBASE",SUM((((H33/100)*$AJ$22)*$AH$22))+((((H33/100)*$AJ$23)*$AH$23)),IF(Calculator!$O$6="SINGLEELEMENTS",SUM((((H33/100)*$AJ$22)*$AH$22))+(((((H33/100)*$AJ$22)*$AN$22)*$AH$22)*Calculator!$G$2)-((((H33/100)*$AJ$22)*$AN$22)*$AH$22)+((((H33/100)*$AJ$23)*$AH$23)),IF(Calculator!$O$6="SINGLESPECTRUM",SUM((((H33/100)*$AJ$22)*$AH$22))+(((((H33/100)*$AJ$22)*$AN$22)*$AH$22)*Calculator!$G$4)-((((H33/100)*$AJ$22)*$AN$22)*$AH$22)+((((H33/100)*$AJ$23)*$AH$23)),IF(Calculator!$O$6="SINGLEHOMESTEAD",SUM((((H33/100)*$AJ$22)*$AH$22))+(((((H33/100)*$AJ$22)*$AN$22)*$AH$22)*Calculator!$G$3)-((((H33/100)*$AJ$22)*$AN$22)*$AH$22)+((((H33/100)*$AJ$23)*$AH$23)),IF(Calculator!$O$6="SINGLEBAND A",SUM((((H33/100)*$AJ$22)*$AH$22))+(((((H33/100)*$AJ$22)*$AN$22)*$AH$22)*Calculator!$G$5)-((((H33/100)*$AJ$22)*$AN$22)*$AH$22)+((((H33/100)*$AJ$23)*$AH$23)),IF(Calculator!$O$6="SINGLEBAND B",SUM((((H33/100)*$AJ$22)*$AH$22))+(((((H33/100)*$AJ$22)*$AN$22)*$AH$22)*Calculator!$G$6)-((((H33/100)*$AJ$22)*$AN$22)*$AH$22)+((((H33/100)*$AJ$23)*$AH$23)),IF(Calculator!$O$6="SINGLEBAND C",SUM((((H33/100)*$AJ$22)*$AH$22))+(((((H33/100)*$AJ$22)*$AN$22)*$AH$22)*Calculator!$G$7)-((((H33/100)*$AJ$22)*$AN$22)*$AH$22)+((((H33/100)*$AJ$23)*$AH$23)),IF(Calculator!$O$6="SINGLEBAND D",SUM((((H33/100)*$AJ$22)*$AH$22))+(((((H33/100)*$AJ$22)*$AN$22)*$AH$22)*Calculator!$G$8)-((((H33/100)*$AJ$22)*$AN$22)*$AH$22)+((((H33/100)*$AJ$23)*$AH$23)),IF(Calculator!$O$6="SINGLEURBANE",SUM((((H33/100)*$AJ$22)*$AH$22))+(((((H33/100)*$AJ$22)*$AN$22)*$AH$22)*Calculator!$G$9)-((((H33/100)*$AJ$22)*$AN$22)*$AH$22)+((((H33/100)*$AJ$23)*$AH$23)),IF(Calculator!$O$6="SINGLESILVERANOD",SUM((((H33/100)*$AJ$22)*$AH$22))+(((((H33/100)*$AJ$22)*$AN$22)*$AH$22)*Calculator!$G$10)-((((H33/100)*$AJ$22)*$AN$22)*$AH$22)+((((H33/100)*$AJ$23)*$AH$23)),IF(Calculator!$O$6="SINGLEANOD",SUM((((H33/100)*$AJ$22)*$AH$22))+(((((H33/100)*$AJ$22)*$AN$22)*$AH$22)*Calculator!$G$11)-((((H33/100)*$AJ$22)*$AN$22)*$AH$22)+((((H33/100)*$AJ$23)*$AH$23)),IF(Calculator!$O$6="DUALBASE",SUM((((H33/100)*$AJ$22)*$AH$22))+(((((H33/100)*$AJ$22)*$AN$22)*$AH$22)*Calculator!$G$12)-((((H33/100)*$AJ$22)*$AN$22)*$AH$22)+((((H33/100)*$AJ$23)*$AH$23)),IF(Calculator!$O$6="DUALELEMENTS",SUM((((H33/100)*$AJ$22)*$AH$22))+(((((H33/100)*$AJ$22)*$AN$22)*$AH$22)*Calculator!$G$13)-((((H33/100)*$AJ$22)*$AN$22)*$AH$22)+((((H33/100)*$AJ$23)*$AH$23)),IF(Calculator!$O$6="DUALSPECTRUM",SUM((((H33/100)*$AJ$22)*$AH$22))+(((((H33/100)*$AJ$22)*$AN$22)*$AH$22)*Calculator!$G$15)-((((H33/100)*$AJ$22)*$AN$22)*$AH$22)+((((H33/100)*$AJ$23)*$AH$23)),IF(Calculator!$O$6="DUALHOMESTEAD",SUM((((H33/100)*$AJ$22)*$AH$22))+(((((H33/100)*$AJ$22)*$AN$22)*$AH$22)*Calculator!$G$14)-((((H33/100)*$AJ$22)*$AN$22)*$AH$22)+((((H33/100)*$AJ$23)*$AH$23)),IF(Calculator!$O$6="DUALBAND A",SUM((((H33/100)*$AJ$22)*$AH$22))+(((((H33/100)*$AJ$22)*$AN$22)*$AH$22)*Calculator!$G$16)-((((H33/100)*$AJ$22)*$AN$22)*$AH$22)+((((H33/100)*$AJ$23)*$AH$23)),IF(Calculator!$O$6="DUALBAND B",SUM((((H33/100)*$AJ$22)*$AH$22))+(((((H33/100)*$AJ$22)*$AN$22)*$AH$22)*Calculator!$G$17)-((((H33/100)*$AJ$22)*$AN$22)*$AH$22)+((((H33/100)*$AJ$23)*$AH$23)),IF(Calculator!$O$6="DUALBAND C",SUM((((H33/100)*$AJ$22)*$AH$22))+(((((H33/100)*$AJ$22)*$AN$22)*$AH$22)*Calculator!$G$18)-((((H33/100)*$AJ$22)*$AN$22)*$AH$22)+((((H33/100)*$AJ$23)*$AH$23)),IF(Calculator!$O$6="DUALBAND D",SUM((((H33/100)*$AJ$22)*$AH$22))+(((((H33/100)*$AJ$22)*$AN$22)*$AH$22)*Calculator!$G$19)-((((H33/100)*$AJ$22)*$AN$22)*$AH$22)+((((H33/100)*$AJ$23)*$AH$23)),IF(Calculator!$O$6="DUALURBANE",SUM((((H33/100)*$AJ$22)*$AH$22))+(((((H33/100)*$AJ$22)*$AN$22)*$AH$22)*Calculator!$G$20)-((((H33/100)*$AJ$22)*$AN$22)*$AH$22)+((((H33/100)*$AJ$23)*$AH$23)),IF(Calculator!$O$6="DUALSILVERANOD",SUM((((H33/100)*$AJ$22)*$AH$22))+(((((H33/100)*$AJ$22)*$AN$22)*$AH$22)*Calculator!$G$21)-((((H33/100)*$AJ$22)*$AN$22)*$AH$22)+((((H33/100)*$AJ$23)*$AH$23)),IF(Calculator!$O$6="DUALANOD",SUM((((H33/100)*$AJ$22)*$AH$22))+(((((H33/100)*$AJ$22)*$AN$22)*$AH$22)*Calculator!$G$22)-((((H33/100)*$AJ$22)*$AN$22)*$AH$22)+((((H33/100)*$AJ$23)*$AH$23))))))))))))))))))))))))</f>
        <v>219.3621113159179</v>
      </c>
      <c r="X33" s="2">
        <f>IF(Calculator!$O$6="SINGLEBASE",SUM((((I33/100)*$AJ$22)*$AH$22))+((((I33/100)*$AJ$23)*$AH$23)),IF(Calculator!$O$6="SINGLEELEMENTS",SUM((((I33/100)*$AJ$22)*$AH$22))+(((((I33/100)*$AJ$22)*$AN$22)*$AH$22)*Calculator!$G$2)-((((I33/100)*$AJ$22)*$AN$22)*$AH$22)+((((I33/100)*$AJ$23)*$AH$23)),IF(Calculator!$O$6="SINGLESPECTRUM",SUM((((I33/100)*$AJ$22)*$AH$22))+(((((I33/100)*$AJ$22)*$AN$22)*$AH$22)*Calculator!$G$4)-((((I33/100)*$AJ$22)*$AN$22)*$AH$22)+((((I33/100)*$AJ$23)*$AH$23)),IF(Calculator!$O$6="SINGLEHOMESTEAD",SUM((((I33/100)*$AJ$22)*$AH$22))+(((((I33/100)*$AJ$22)*$AN$22)*$AH$22)*Calculator!$G$3)-((((I33/100)*$AJ$22)*$AN$22)*$AH$22)+((((I33/100)*$AJ$23)*$AH$23)),IF(Calculator!$O$6="SINGLEBAND A",SUM((((I33/100)*$AJ$22)*$AH$22))+(((((I33/100)*$AJ$22)*$AN$22)*$AH$22)*Calculator!$G$5)-((((I33/100)*$AJ$22)*$AN$22)*$AH$22)+((((I33/100)*$AJ$23)*$AH$23)),IF(Calculator!$O$6="SINGLEBAND B",SUM((((I33/100)*$AJ$22)*$AH$22))+(((((I33/100)*$AJ$22)*$AN$22)*$AH$22)*Calculator!$G$6)-((((I33/100)*$AJ$22)*$AN$22)*$AH$22)+((((I33/100)*$AJ$23)*$AH$23)),IF(Calculator!$O$6="SINGLEBAND C",SUM((((I33/100)*$AJ$22)*$AH$22))+(((((I33/100)*$AJ$22)*$AN$22)*$AH$22)*Calculator!$G$7)-((((I33/100)*$AJ$22)*$AN$22)*$AH$22)+((((I33/100)*$AJ$23)*$AH$23)),IF(Calculator!$O$6="SINGLEBAND D",SUM((((I33/100)*$AJ$22)*$AH$22))+(((((I33/100)*$AJ$22)*$AN$22)*$AH$22)*Calculator!$G$8)-((((I33/100)*$AJ$22)*$AN$22)*$AH$22)+((((I33/100)*$AJ$23)*$AH$23)),IF(Calculator!$O$6="SINGLEURBANE",SUM((((I33/100)*$AJ$22)*$AH$22))+(((((I33/100)*$AJ$22)*$AN$22)*$AH$22)*Calculator!$G$9)-((((I33/100)*$AJ$22)*$AN$22)*$AH$22)+((((I33/100)*$AJ$23)*$AH$23)),IF(Calculator!$O$6="SINGLESILVERANOD",SUM((((I33/100)*$AJ$22)*$AH$22))+(((((I33/100)*$AJ$22)*$AN$22)*$AH$22)*Calculator!$G$10)-((((I33/100)*$AJ$22)*$AN$22)*$AH$22)+((((I33/100)*$AJ$23)*$AH$23)),IF(Calculator!$O$6="SINGLEANOD",SUM((((I33/100)*$AJ$22)*$AH$22))+(((((I33/100)*$AJ$22)*$AN$22)*$AH$22)*Calculator!$G$11)-((((I33/100)*$AJ$22)*$AN$22)*$AH$22)+((((I33/100)*$AJ$23)*$AH$23)),IF(Calculator!$O$6="DUALBASE",SUM((((I33/100)*$AJ$22)*$AH$22))+(((((I33/100)*$AJ$22)*$AN$22)*$AH$22)*Calculator!$G$12)-((((I33/100)*$AJ$22)*$AN$22)*$AH$22)+((((I33/100)*$AJ$23)*$AH$23)),IF(Calculator!$O$6="DUALELEMENTS",SUM((((I33/100)*$AJ$22)*$AH$22))+(((((I33/100)*$AJ$22)*$AN$22)*$AH$22)*Calculator!$G$13)-((((I33/100)*$AJ$22)*$AN$22)*$AH$22)+((((I33/100)*$AJ$23)*$AH$23)),IF(Calculator!$O$6="DUALSPECTRUM",SUM((((I33/100)*$AJ$22)*$AH$22))+(((((I33/100)*$AJ$22)*$AN$22)*$AH$22)*Calculator!$G$15)-((((I33/100)*$AJ$22)*$AN$22)*$AH$22)+((((I33/100)*$AJ$23)*$AH$23)),IF(Calculator!$O$6="DUALHOMESTEAD",SUM((((I33/100)*$AJ$22)*$AH$22))+(((((I33/100)*$AJ$22)*$AN$22)*$AH$22)*Calculator!$G$14)-((((I33/100)*$AJ$22)*$AN$22)*$AH$22)+((((I33/100)*$AJ$23)*$AH$23)),IF(Calculator!$O$6="DUALBAND A",SUM((((I33/100)*$AJ$22)*$AH$22))+(((((I33/100)*$AJ$22)*$AN$22)*$AH$22)*Calculator!$G$16)-((((I33/100)*$AJ$22)*$AN$22)*$AH$22)+((((I33/100)*$AJ$23)*$AH$23)),IF(Calculator!$O$6="DUALBAND B",SUM((((I33/100)*$AJ$22)*$AH$22))+(((((I33/100)*$AJ$22)*$AN$22)*$AH$22)*Calculator!$G$17)-((((I33/100)*$AJ$22)*$AN$22)*$AH$22)+((((I33/100)*$AJ$23)*$AH$23)),IF(Calculator!$O$6="DUALBAND C",SUM((((I33/100)*$AJ$22)*$AH$22))+(((((I33/100)*$AJ$22)*$AN$22)*$AH$22)*Calculator!$G$18)-((((I33/100)*$AJ$22)*$AN$22)*$AH$22)+((((I33/100)*$AJ$23)*$AH$23)),IF(Calculator!$O$6="DUALBAND D",SUM((((I33/100)*$AJ$22)*$AH$22))+(((((I33/100)*$AJ$22)*$AN$22)*$AH$22)*Calculator!$G$19)-((((I33/100)*$AJ$22)*$AN$22)*$AH$22)+((((I33/100)*$AJ$23)*$AH$23)),IF(Calculator!$O$6="DUALURBANE",SUM((((I33/100)*$AJ$22)*$AH$22))+(((((I33/100)*$AJ$22)*$AN$22)*$AH$22)*Calculator!$G$20)-((((I33/100)*$AJ$22)*$AN$22)*$AH$22)+((((I33/100)*$AJ$23)*$AH$23)),IF(Calculator!$O$6="DUALSILVERANOD",SUM((((I33/100)*$AJ$22)*$AH$22))+(((((I33/100)*$AJ$22)*$AN$22)*$AH$22)*Calculator!$G$21)-((((I33/100)*$AJ$22)*$AN$22)*$AH$22)+((((I33/100)*$AJ$23)*$AH$23)),IF(Calculator!$O$6="DUALANOD",SUM((((I33/100)*$AJ$22)*$AH$22))+(((((I33/100)*$AJ$22)*$AN$22)*$AH$22)*Calculator!$G$22)-((((I33/100)*$AJ$22)*$AN$22)*$AH$22)+((((I33/100)*$AJ$23)*$AH$23))))))))))))))))))))))))</f>
        <v>225.13760894775385</v>
      </c>
      <c r="Y33" s="2">
        <f>IF(Calculator!$O$6="SINGLEBASE",SUM((((J33/100)*$AJ$22)*$AH$22))+((((J33/100)*$AJ$23)*$AH$23)),IF(Calculator!$O$6="SINGLEELEMENTS",SUM((((J33/100)*$AJ$22)*$AH$22))+(((((J33/100)*$AJ$22)*$AN$22)*$AH$22)*Calculator!$G$2)-((((J33/100)*$AJ$22)*$AN$22)*$AH$22)+((((J33/100)*$AJ$23)*$AH$23)),IF(Calculator!$O$6="SINGLESPECTRUM",SUM((((J33/100)*$AJ$22)*$AH$22))+(((((J33/100)*$AJ$22)*$AN$22)*$AH$22)*Calculator!$G$4)-((((J33/100)*$AJ$22)*$AN$22)*$AH$22)+((((J33/100)*$AJ$23)*$AH$23)),IF(Calculator!$O$6="SINGLEHOMESTEAD",SUM((((J33/100)*$AJ$22)*$AH$22))+(((((J33/100)*$AJ$22)*$AN$22)*$AH$22)*Calculator!$G$3)-((((J33/100)*$AJ$22)*$AN$22)*$AH$22)+((((J33/100)*$AJ$23)*$AH$23)),IF(Calculator!$O$6="SINGLEBAND A",SUM((((J33/100)*$AJ$22)*$AH$22))+(((((J33/100)*$AJ$22)*$AN$22)*$AH$22)*Calculator!$G$5)-((((J33/100)*$AJ$22)*$AN$22)*$AH$22)+((((J33/100)*$AJ$23)*$AH$23)),IF(Calculator!$O$6="SINGLEBAND B",SUM((((J33/100)*$AJ$22)*$AH$22))+(((((J33/100)*$AJ$22)*$AN$22)*$AH$22)*Calculator!$G$6)-((((J33/100)*$AJ$22)*$AN$22)*$AH$22)+((((J33/100)*$AJ$23)*$AH$23)),IF(Calculator!$O$6="SINGLEBAND C",SUM((((J33/100)*$AJ$22)*$AH$22))+(((((J33/100)*$AJ$22)*$AN$22)*$AH$22)*Calculator!$G$7)-((((J33/100)*$AJ$22)*$AN$22)*$AH$22)+((((J33/100)*$AJ$23)*$AH$23)),IF(Calculator!$O$6="SINGLEBAND D",SUM((((J33/100)*$AJ$22)*$AH$22))+(((((J33/100)*$AJ$22)*$AN$22)*$AH$22)*Calculator!$G$8)-((((J33/100)*$AJ$22)*$AN$22)*$AH$22)+((((J33/100)*$AJ$23)*$AH$23)),IF(Calculator!$O$6="SINGLEURBANE",SUM((((J33/100)*$AJ$22)*$AH$22))+(((((J33/100)*$AJ$22)*$AN$22)*$AH$22)*Calculator!$G$9)-((((J33/100)*$AJ$22)*$AN$22)*$AH$22)+((((J33/100)*$AJ$23)*$AH$23)),IF(Calculator!$O$6="SINGLESILVERANOD",SUM((((J33/100)*$AJ$22)*$AH$22))+(((((J33/100)*$AJ$22)*$AN$22)*$AH$22)*Calculator!$G$10)-((((J33/100)*$AJ$22)*$AN$22)*$AH$22)+((((J33/100)*$AJ$23)*$AH$23)),IF(Calculator!$O$6="SINGLEANOD",SUM((((J33/100)*$AJ$22)*$AH$22))+(((((J33/100)*$AJ$22)*$AN$22)*$AH$22)*Calculator!$G$11)-((((J33/100)*$AJ$22)*$AN$22)*$AH$22)+((((J33/100)*$AJ$23)*$AH$23)),IF(Calculator!$O$6="DUALBASE",SUM((((J33/100)*$AJ$22)*$AH$22))+(((((J33/100)*$AJ$22)*$AN$22)*$AH$22)*Calculator!$G$12)-((((J33/100)*$AJ$22)*$AN$22)*$AH$22)+((((J33/100)*$AJ$23)*$AH$23)),IF(Calculator!$O$6="DUALELEMENTS",SUM((((J33/100)*$AJ$22)*$AH$22))+(((((J33/100)*$AJ$22)*$AN$22)*$AH$22)*Calculator!$G$13)-((((J33/100)*$AJ$22)*$AN$22)*$AH$22)+((((J33/100)*$AJ$23)*$AH$23)),IF(Calculator!$O$6="DUALSPECTRUM",SUM((((J33/100)*$AJ$22)*$AH$22))+(((((J33/100)*$AJ$22)*$AN$22)*$AH$22)*Calculator!$G$15)-((((J33/100)*$AJ$22)*$AN$22)*$AH$22)+((((J33/100)*$AJ$23)*$AH$23)),IF(Calculator!$O$6="DUALHOMESTEAD",SUM((((J33/100)*$AJ$22)*$AH$22))+(((((J33/100)*$AJ$22)*$AN$22)*$AH$22)*Calculator!$G$14)-((((J33/100)*$AJ$22)*$AN$22)*$AH$22)+((((J33/100)*$AJ$23)*$AH$23)),IF(Calculator!$O$6="DUALBAND A",SUM((((J33/100)*$AJ$22)*$AH$22))+(((((J33/100)*$AJ$22)*$AN$22)*$AH$22)*Calculator!$G$16)-((((J33/100)*$AJ$22)*$AN$22)*$AH$22)+((((J33/100)*$AJ$23)*$AH$23)),IF(Calculator!$O$6="DUALBAND B",SUM((((J33/100)*$AJ$22)*$AH$22))+(((((J33/100)*$AJ$22)*$AN$22)*$AH$22)*Calculator!$G$17)-((((J33/100)*$AJ$22)*$AN$22)*$AH$22)+((((J33/100)*$AJ$23)*$AH$23)),IF(Calculator!$O$6="DUALBAND C",SUM((((J33/100)*$AJ$22)*$AH$22))+(((((J33/100)*$AJ$22)*$AN$22)*$AH$22)*Calculator!$G$18)-((((J33/100)*$AJ$22)*$AN$22)*$AH$22)+((((J33/100)*$AJ$23)*$AH$23)),IF(Calculator!$O$6="DUALBAND D",SUM((((J33/100)*$AJ$22)*$AH$22))+(((((J33/100)*$AJ$22)*$AN$22)*$AH$22)*Calculator!$G$19)-((((J33/100)*$AJ$22)*$AN$22)*$AH$22)+((((J33/100)*$AJ$23)*$AH$23)),IF(Calculator!$O$6="DUALURBANE",SUM((((J33/100)*$AJ$22)*$AH$22))+(((((J33/100)*$AJ$22)*$AN$22)*$AH$22)*Calculator!$G$20)-((((J33/100)*$AJ$22)*$AN$22)*$AH$22)+((((J33/100)*$AJ$23)*$AH$23)),IF(Calculator!$O$6="DUALSILVERANOD",SUM((((J33/100)*$AJ$22)*$AH$22))+(((((J33/100)*$AJ$22)*$AN$22)*$AH$22)*Calculator!$G$21)-((((J33/100)*$AJ$22)*$AN$22)*$AH$22)+((((J33/100)*$AJ$23)*$AH$23)),IF(Calculator!$O$6="DUALANOD",SUM((((J33/100)*$AJ$22)*$AH$22))+(((((J33/100)*$AJ$22)*$AN$22)*$AH$22)*Calculator!$G$22)-((((J33/100)*$AJ$22)*$AN$22)*$AH$22)+((((J33/100)*$AJ$23)*$AH$23))))))))))))))))))))))))</f>
        <v>228.58665236816398</v>
      </c>
      <c r="Z33" s="2">
        <f>IF(Calculator!$O$6="SINGLEBASE",SUM((((K33/100)*$AJ$22)*$AH$22))+((((K33/100)*$AJ$23)*$AH$23)),IF(Calculator!$O$6="SINGLEELEMENTS",SUM((((K33/100)*$AJ$22)*$AH$22))+(((((K33/100)*$AJ$22)*$AN$22)*$AH$22)*Calculator!$G$2)-((((K33/100)*$AJ$22)*$AN$22)*$AH$22)+((((K33/100)*$AJ$23)*$AH$23)),IF(Calculator!$O$6="SINGLESPECTRUM",SUM((((K33/100)*$AJ$22)*$AH$22))+(((((K33/100)*$AJ$22)*$AN$22)*$AH$22)*Calculator!$G$4)-((((K33/100)*$AJ$22)*$AN$22)*$AH$22)+((((K33/100)*$AJ$23)*$AH$23)),IF(Calculator!$O$6="SINGLEHOMESTEAD",SUM((((K33/100)*$AJ$22)*$AH$22))+(((((K33/100)*$AJ$22)*$AN$22)*$AH$22)*Calculator!$G$3)-((((K33/100)*$AJ$22)*$AN$22)*$AH$22)+((((K33/100)*$AJ$23)*$AH$23)),IF(Calculator!$O$6="SINGLEBAND A",SUM((((K33/100)*$AJ$22)*$AH$22))+(((((K33/100)*$AJ$22)*$AN$22)*$AH$22)*Calculator!$G$5)-((((K33/100)*$AJ$22)*$AN$22)*$AH$22)+((((K33/100)*$AJ$23)*$AH$23)),IF(Calculator!$O$6="SINGLEBAND B",SUM((((K33/100)*$AJ$22)*$AH$22))+(((((K33/100)*$AJ$22)*$AN$22)*$AH$22)*Calculator!$G$6)-((((K33/100)*$AJ$22)*$AN$22)*$AH$22)+((((K33/100)*$AJ$23)*$AH$23)),IF(Calculator!$O$6="SINGLEBAND C",SUM((((K33/100)*$AJ$22)*$AH$22))+(((((K33/100)*$AJ$22)*$AN$22)*$AH$22)*Calculator!$G$7)-((((K33/100)*$AJ$22)*$AN$22)*$AH$22)+((((K33/100)*$AJ$23)*$AH$23)),IF(Calculator!$O$6="SINGLEBAND D",SUM((((K33/100)*$AJ$22)*$AH$22))+(((((K33/100)*$AJ$22)*$AN$22)*$AH$22)*Calculator!$G$8)-((((K33/100)*$AJ$22)*$AN$22)*$AH$22)+((((K33/100)*$AJ$23)*$AH$23)),IF(Calculator!$O$6="SINGLEURBANE",SUM((((K33/100)*$AJ$22)*$AH$22))+(((((K33/100)*$AJ$22)*$AN$22)*$AH$22)*Calculator!$G$9)-((((K33/100)*$AJ$22)*$AN$22)*$AH$22)+((((K33/100)*$AJ$23)*$AH$23)),IF(Calculator!$O$6="SINGLESILVERANOD",SUM((((K33/100)*$AJ$22)*$AH$22))+(((((K33/100)*$AJ$22)*$AN$22)*$AH$22)*Calculator!$G$10)-((((K33/100)*$AJ$22)*$AN$22)*$AH$22)+((((K33/100)*$AJ$23)*$AH$23)),IF(Calculator!$O$6="SINGLEANOD",SUM((((K33/100)*$AJ$22)*$AH$22))+(((((K33/100)*$AJ$22)*$AN$22)*$AH$22)*Calculator!$G$11)-((((K33/100)*$AJ$22)*$AN$22)*$AH$22)+((((K33/100)*$AJ$23)*$AH$23)),IF(Calculator!$O$6="DUALBASE",SUM((((K33/100)*$AJ$22)*$AH$22))+(((((K33/100)*$AJ$22)*$AN$22)*$AH$22)*Calculator!$G$12)-((((K33/100)*$AJ$22)*$AN$22)*$AH$22)+((((K33/100)*$AJ$23)*$AH$23)),IF(Calculator!$O$6="DUALELEMENTS",SUM((((K33/100)*$AJ$22)*$AH$22))+(((((K33/100)*$AJ$22)*$AN$22)*$AH$22)*Calculator!$G$13)-((((K33/100)*$AJ$22)*$AN$22)*$AH$22)+((((K33/100)*$AJ$23)*$AH$23)),IF(Calculator!$O$6="DUALSPECTRUM",SUM((((K33/100)*$AJ$22)*$AH$22))+(((((K33/100)*$AJ$22)*$AN$22)*$AH$22)*Calculator!$G$15)-((((K33/100)*$AJ$22)*$AN$22)*$AH$22)+((((K33/100)*$AJ$23)*$AH$23)),IF(Calculator!$O$6="DUALHOMESTEAD",SUM((((K33/100)*$AJ$22)*$AH$22))+(((((K33/100)*$AJ$22)*$AN$22)*$AH$22)*Calculator!$G$14)-((((K33/100)*$AJ$22)*$AN$22)*$AH$22)+((((K33/100)*$AJ$23)*$AH$23)),IF(Calculator!$O$6="DUALBAND A",SUM((((K33/100)*$AJ$22)*$AH$22))+(((((K33/100)*$AJ$22)*$AN$22)*$AH$22)*Calculator!$G$16)-((((K33/100)*$AJ$22)*$AN$22)*$AH$22)+((((K33/100)*$AJ$23)*$AH$23)),IF(Calculator!$O$6="DUALBAND B",SUM((((K33/100)*$AJ$22)*$AH$22))+(((((K33/100)*$AJ$22)*$AN$22)*$AH$22)*Calculator!$G$17)-((((K33/100)*$AJ$22)*$AN$22)*$AH$22)+((((K33/100)*$AJ$23)*$AH$23)),IF(Calculator!$O$6="DUALBAND C",SUM((((K33/100)*$AJ$22)*$AH$22))+(((((K33/100)*$AJ$22)*$AN$22)*$AH$22)*Calculator!$G$18)-((((K33/100)*$AJ$22)*$AN$22)*$AH$22)+((((K33/100)*$AJ$23)*$AH$23)),IF(Calculator!$O$6="DUALBAND D",SUM((((K33/100)*$AJ$22)*$AH$22))+(((((K33/100)*$AJ$22)*$AN$22)*$AH$22)*Calculator!$G$19)-((((K33/100)*$AJ$22)*$AN$22)*$AH$22)+((((K33/100)*$AJ$23)*$AH$23)),IF(Calculator!$O$6="DUALURBANE",SUM((((K33/100)*$AJ$22)*$AH$22))+(((((K33/100)*$AJ$22)*$AN$22)*$AH$22)*Calculator!$G$20)-((((K33/100)*$AJ$22)*$AN$22)*$AH$22)+((((K33/100)*$AJ$23)*$AH$23)),IF(Calculator!$O$6="DUALSILVERANOD",SUM((((K33/100)*$AJ$22)*$AH$22))+(((((K33/100)*$AJ$22)*$AN$22)*$AH$22)*Calculator!$G$21)-((((K33/100)*$AJ$22)*$AN$22)*$AH$22)+((((K33/100)*$AJ$23)*$AH$23)),IF(Calculator!$O$6="DUALANOD",SUM((((K33/100)*$AJ$22)*$AH$22))+(((((K33/100)*$AJ$22)*$AN$22)*$AH$22)*Calculator!$G$22)-((((K33/100)*$AJ$22)*$AN$22)*$AH$22)+((((K33/100)*$AJ$23)*$AH$23))))))))))))))))))))))))</f>
        <v>232.03566963806145</v>
      </c>
      <c r="AA33" s="2">
        <f>IF(Calculator!$O$6="SINGLEBASE",SUM((((L33/100)*$AJ$22)*$AH$22))+((((L33/100)*$AJ$23)*$AH$23)),IF(Calculator!$O$6="SINGLEELEMENTS",SUM((((L33/100)*$AJ$22)*$AH$22))+(((((L33/100)*$AJ$22)*$AN$22)*$AH$22)*Calculator!$G$2)-((((L33/100)*$AJ$22)*$AN$22)*$AH$22)+((((L33/100)*$AJ$23)*$AH$23)),IF(Calculator!$O$6="SINGLESPECTRUM",SUM((((L33/100)*$AJ$22)*$AH$22))+(((((L33/100)*$AJ$22)*$AN$22)*$AH$22)*Calculator!$G$4)-((((L33/100)*$AJ$22)*$AN$22)*$AH$22)+((((L33/100)*$AJ$23)*$AH$23)),IF(Calculator!$O$6="SINGLEHOMESTEAD",SUM((((L33/100)*$AJ$22)*$AH$22))+(((((L33/100)*$AJ$22)*$AN$22)*$AH$22)*Calculator!$G$3)-((((L33/100)*$AJ$22)*$AN$22)*$AH$22)+((((L33/100)*$AJ$23)*$AH$23)),IF(Calculator!$O$6="SINGLEBAND A",SUM((((L33/100)*$AJ$22)*$AH$22))+(((((L33/100)*$AJ$22)*$AN$22)*$AH$22)*Calculator!$G$5)-((((L33/100)*$AJ$22)*$AN$22)*$AH$22)+((((L33/100)*$AJ$23)*$AH$23)),IF(Calculator!$O$6="SINGLEBAND B",SUM((((L33/100)*$AJ$22)*$AH$22))+(((((L33/100)*$AJ$22)*$AN$22)*$AH$22)*Calculator!$G$6)-((((L33/100)*$AJ$22)*$AN$22)*$AH$22)+((((L33/100)*$AJ$23)*$AH$23)),IF(Calculator!$O$6="SINGLEBAND C",SUM((((L33/100)*$AJ$22)*$AH$22))+(((((L33/100)*$AJ$22)*$AN$22)*$AH$22)*Calculator!$G$7)-((((L33/100)*$AJ$22)*$AN$22)*$AH$22)+((((L33/100)*$AJ$23)*$AH$23)),IF(Calculator!$O$6="SINGLEBAND D",SUM((((L33/100)*$AJ$22)*$AH$22))+(((((L33/100)*$AJ$22)*$AN$22)*$AH$22)*Calculator!$G$8)-((((L33/100)*$AJ$22)*$AN$22)*$AH$22)+((((L33/100)*$AJ$23)*$AH$23)),IF(Calculator!$O$6="SINGLEURBANE",SUM((((L33/100)*$AJ$22)*$AH$22))+(((((L33/100)*$AJ$22)*$AN$22)*$AH$22)*Calculator!$G$9)-((((L33/100)*$AJ$22)*$AN$22)*$AH$22)+((((L33/100)*$AJ$23)*$AH$23)),IF(Calculator!$O$6="SINGLESILVERANOD",SUM((((L33/100)*$AJ$22)*$AH$22))+(((((L33/100)*$AJ$22)*$AN$22)*$AH$22)*Calculator!$G$10)-((((L33/100)*$AJ$22)*$AN$22)*$AH$22)+((((L33/100)*$AJ$23)*$AH$23)),IF(Calculator!$O$6="SINGLEANOD",SUM((((L33/100)*$AJ$22)*$AH$22))+(((((L33/100)*$AJ$22)*$AN$22)*$AH$22)*Calculator!$G$11)-((((L33/100)*$AJ$22)*$AN$22)*$AH$22)+((((L33/100)*$AJ$23)*$AH$23)),IF(Calculator!$O$6="DUALBASE",SUM((((L33/100)*$AJ$22)*$AH$22))+(((((L33/100)*$AJ$22)*$AN$22)*$AH$22)*Calculator!$G$12)-((((L33/100)*$AJ$22)*$AN$22)*$AH$22)+((((L33/100)*$AJ$23)*$AH$23)),IF(Calculator!$O$6="DUALELEMENTS",SUM((((L33/100)*$AJ$22)*$AH$22))+(((((L33/100)*$AJ$22)*$AN$22)*$AH$22)*Calculator!$G$13)-((((L33/100)*$AJ$22)*$AN$22)*$AH$22)+((((L33/100)*$AJ$23)*$AH$23)),IF(Calculator!$O$6="DUALSPECTRUM",SUM((((L33/100)*$AJ$22)*$AH$22))+(((((L33/100)*$AJ$22)*$AN$22)*$AH$22)*Calculator!$G$15)-((((L33/100)*$AJ$22)*$AN$22)*$AH$22)+((((L33/100)*$AJ$23)*$AH$23)),IF(Calculator!$O$6="DUALHOMESTEAD",SUM((((L33/100)*$AJ$22)*$AH$22))+(((((L33/100)*$AJ$22)*$AN$22)*$AH$22)*Calculator!$G$14)-((((L33/100)*$AJ$22)*$AN$22)*$AH$22)+((((L33/100)*$AJ$23)*$AH$23)),IF(Calculator!$O$6="DUALBAND A",SUM((((L33/100)*$AJ$22)*$AH$22))+(((((L33/100)*$AJ$22)*$AN$22)*$AH$22)*Calculator!$G$16)-((((L33/100)*$AJ$22)*$AN$22)*$AH$22)+((((L33/100)*$AJ$23)*$AH$23)),IF(Calculator!$O$6="DUALBAND B",SUM((((L33/100)*$AJ$22)*$AH$22))+(((((L33/100)*$AJ$22)*$AN$22)*$AH$22)*Calculator!$G$17)-((((L33/100)*$AJ$22)*$AN$22)*$AH$22)+((((L33/100)*$AJ$23)*$AH$23)),IF(Calculator!$O$6="DUALBAND C",SUM((((L33/100)*$AJ$22)*$AH$22))+(((((L33/100)*$AJ$22)*$AN$22)*$AH$22)*Calculator!$G$18)-((((L33/100)*$AJ$22)*$AN$22)*$AH$22)+((((L33/100)*$AJ$23)*$AH$23)),IF(Calculator!$O$6="DUALBAND D",SUM((((L33/100)*$AJ$22)*$AH$22))+(((((L33/100)*$AJ$22)*$AN$22)*$AH$22)*Calculator!$G$19)-((((L33/100)*$AJ$22)*$AN$22)*$AH$22)+((((L33/100)*$AJ$23)*$AH$23)),IF(Calculator!$O$6="DUALURBANE",SUM((((L33/100)*$AJ$22)*$AH$22))+(((((L33/100)*$AJ$22)*$AN$22)*$AH$22)*Calculator!$G$20)-((((L33/100)*$AJ$22)*$AN$22)*$AH$22)+((((L33/100)*$AJ$23)*$AH$23)),IF(Calculator!$O$6="DUALSILVERANOD",SUM((((L33/100)*$AJ$22)*$AH$22))+(((((L33/100)*$AJ$22)*$AN$22)*$AH$22)*Calculator!$G$21)-((((L33/100)*$AJ$22)*$AN$22)*$AH$22)+((((L33/100)*$AJ$23)*$AH$23)),IF(Calculator!$O$6="DUALANOD",SUM((((L33/100)*$AJ$22)*$AH$22))+(((((L33/100)*$AJ$22)*$AN$22)*$AH$22)*Calculator!$G$22)-((((L33/100)*$AJ$22)*$AN$22)*$AH$22)+((((L33/100)*$AJ$23)*$AH$23))))))))))))))))))))))))</f>
        <v>235.48468690795897</v>
      </c>
      <c r="AB33" s="2">
        <f>IF(Calculator!$O$6="SINGLEBASE",SUM((((M33/100)*$AJ$22)*$AH$22))+((((M33/100)*$AJ$23)*$AH$23)),IF(Calculator!$O$6="SINGLEELEMENTS",SUM((((M33/100)*$AJ$22)*$AH$22))+(((((M33/100)*$AJ$22)*$AN$22)*$AH$22)*Calculator!$G$2)-((((M33/100)*$AJ$22)*$AN$22)*$AH$22)+((((M33/100)*$AJ$23)*$AH$23)),IF(Calculator!$O$6="SINGLESPECTRUM",SUM((((M33/100)*$AJ$22)*$AH$22))+(((((M33/100)*$AJ$22)*$AN$22)*$AH$22)*Calculator!$G$4)-((((M33/100)*$AJ$22)*$AN$22)*$AH$22)+((((M33/100)*$AJ$23)*$AH$23)),IF(Calculator!$O$6="SINGLEHOMESTEAD",SUM((((M33/100)*$AJ$22)*$AH$22))+(((((M33/100)*$AJ$22)*$AN$22)*$AH$22)*Calculator!$G$3)-((((M33/100)*$AJ$22)*$AN$22)*$AH$22)+((((M33/100)*$AJ$23)*$AH$23)),IF(Calculator!$O$6="SINGLEBAND A",SUM((((M33/100)*$AJ$22)*$AH$22))+(((((M33/100)*$AJ$22)*$AN$22)*$AH$22)*Calculator!$G$5)-((((M33/100)*$AJ$22)*$AN$22)*$AH$22)+((((M33/100)*$AJ$23)*$AH$23)),IF(Calculator!$O$6="SINGLEBAND B",SUM((((M33/100)*$AJ$22)*$AH$22))+(((((M33/100)*$AJ$22)*$AN$22)*$AH$22)*Calculator!$G$6)-((((M33/100)*$AJ$22)*$AN$22)*$AH$22)+((((M33/100)*$AJ$23)*$AH$23)),IF(Calculator!$O$6="SINGLEBAND C",SUM((((M33/100)*$AJ$22)*$AH$22))+(((((M33/100)*$AJ$22)*$AN$22)*$AH$22)*Calculator!$G$7)-((((M33/100)*$AJ$22)*$AN$22)*$AH$22)+((((M33/100)*$AJ$23)*$AH$23)),IF(Calculator!$O$6="SINGLEBAND D",SUM((((M33/100)*$AJ$22)*$AH$22))+(((((M33/100)*$AJ$22)*$AN$22)*$AH$22)*Calculator!$G$8)-((((M33/100)*$AJ$22)*$AN$22)*$AH$22)+((((M33/100)*$AJ$23)*$AH$23)),IF(Calculator!$O$6="SINGLEURBANE",SUM((((M33/100)*$AJ$22)*$AH$22))+(((((M33/100)*$AJ$22)*$AN$22)*$AH$22)*Calculator!$G$9)-((((M33/100)*$AJ$22)*$AN$22)*$AH$22)+((((M33/100)*$AJ$23)*$AH$23)),IF(Calculator!$O$6="SINGLESILVERANOD",SUM((((M33/100)*$AJ$22)*$AH$22))+(((((M33/100)*$AJ$22)*$AN$22)*$AH$22)*Calculator!$G$10)-((((M33/100)*$AJ$22)*$AN$22)*$AH$22)+((((M33/100)*$AJ$23)*$AH$23)),IF(Calculator!$O$6="SINGLEANOD",SUM((((M33/100)*$AJ$22)*$AH$22))+(((((M33/100)*$AJ$22)*$AN$22)*$AH$22)*Calculator!$G$11)-((((M33/100)*$AJ$22)*$AN$22)*$AH$22)+((((M33/100)*$AJ$23)*$AH$23)),IF(Calculator!$O$6="DUALBASE",SUM((((M33/100)*$AJ$22)*$AH$22))+(((((M33/100)*$AJ$22)*$AN$22)*$AH$22)*Calculator!$G$12)-((((M33/100)*$AJ$22)*$AN$22)*$AH$22)+((((M33/100)*$AJ$23)*$AH$23)),IF(Calculator!$O$6="DUALELEMENTS",SUM((((M33/100)*$AJ$22)*$AH$22))+(((((M33/100)*$AJ$22)*$AN$22)*$AH$22)*Calculator!$G$13)-((((M33/100)*$AJ$22)*$AN$22)*$AH$22)+((((M33/100)*$AJ$23)*$AH$23)),IF(Calculator!$O$6="DUALSPECTRUM",SUM((((M33/100)*$AJ$22)*$AH$22))+(((((M33/100)*$AJ$22)*$AN$22)*$AH$22)*Calculator!$G$15)-((((M33/100)*$AJ$22)*$AN$22)*$AH$22)+((((M33/100)*$AJ$23)*$AH$23)),IF(Calculator!$O$6="DUALHOMESTEAD",SUM((((M33/100)*$AJ$22)*$AH$22))+(((((M33/100)*$AJ$22)*$AN$22)*$AH$22)*Calculator!$G$14)-((((M33/100)*$AJ$22)*$AN$22)*$AH$22)+((((M33/100)*$AJ$23)*$AH$23)),IF(Calculator!$O$6="DUALBAND A",SUM((((M33/100)*$AJ$22)*$AH$22))+(((((M33/100)*$AJ$22)*$AN$22)*$AH$22)*Calculator!$G$16)-((((M33/100)*$AJ$22)*$AN$22)*$AH$22)+((((M33/100)*$AJ$23)*$AH$23)),IF(Calculator!$O$6="DUALBAND B",SUM((((M33/100)*$AJ$22)*$AH$22))+(((((M33/100)*$AJ$22)*$AN$22)*$AH$22)*Calculator!$G$17)-((((M33/100)*$AJ$22)*$AN$22)*$AH$22)+((((M33/100)*$AJ$23)*$AH$23)),IF(Calculator!$O$6="DUALBAND C",SUM((((M33/100)*$AJ$22)*$AH$22))+(((((M33/100)*$AJ$22)*$AN$22)*$AH$22)*Calculator!$G$18)-((((M33/100)*$AJ$22)*$AN$22)*$AH$22)+((((M33/100)*$AJ$23)*$AH$23)),IF(Calculator!$O$6="DUALBAND D",SUM((((M33/100)*$AJ$22)*$AH$22))+(((((M33/100)*$AJ$22)*$AN$22)*$AH$22)*Calculator!$G$19)-((((M33/100)*$AJ$22)*$AN$22)*$AH$22)+((((M33/100)*$AJ$23)*$AH$23)),IF(Calculator!$O$6="DUALURBANE",SUM((((M33/100)*$AJ$22)*$AH$22))+(((((M33/100)*$AJ$22)*$AN$22)*$AH$22)*Calculator!$G$20)-((((M33/100)*$AJ$22)*$AN$22)*$AH$22)+((((M33/100)*$AJ$23)*$AH$23)),IF(Calculator!$O$6="DUALSILVERANOD",SUM((((M33/100)*$AJ$22)*$AH$22))+(((((M33/100)*$AJ$22)*$AN$22)*$AH$22)*Calculator!$G$21)-((((M33/100)*$AJ$22)*$AN$22)*$AH$22)+((((M33/100)*$AJ$23)*$AH$23)),IF(Calculator!$O$6="DUALANOD",SUM((((M33/100)*$AJ$22)*$AH$22))+(((((M33/100)*$AJ$22)*$AN$22)*$AH$22)*Calculator!$G$22)-((((M33/100)*$AJ$22)*$AN$22)*$AH$22)+((((M33/100)*$AJ$23)*$AH$23))))))))))))))))))))))))</f>
        <v>238.93370417785638</v>
      </c>
      <c r="AC33" s="2">
        <f>IF(Calculator!$O$6="SINGLEBASE",SUM((((N33/100)*$AJ$22)*$AH$22))+((((N33/100)*$AJ$23)*$AH$23)),IF(Calculator!$O$6="SINGLEELEMENTS",SUM((((N33/100)*$AJ$22)*$AH$22))+(((((N33/100)*$AJ$22)*$AN$22)*$AH$22)*Calculator!$G$2)-((((N33/100)*$AJ$22)*$AN$22)*$AH$22)+((((N33/100)*$AJ$23)*$AH$23)),IF(Calculator!$O$6="SINGLESPECTRUM",SUM((((N33/100)*$AJ$22)*$AH$22))+(((((N33/100)*$AJ$22)*$AN$22)*$AH$22)*Calculator!$G$4)-((((N33/100)*$AJ$22)*$AN$22)*$AH$22)+((((N33/100)*$AJ$23)*$AH$23)),IF(Calculator!$O$6="SINGLEHOMESTEAD",SUM((((N33/100)*$AJ$22)*$AH$22))+(((((N33/100)*$AJ$22)*$AN$22)*$AH$22)*Calculator!$G$3)-((((N33/100)*$AJ$22)*$AN$22)*$AH$22)+((((N33/100)*$AJ$23)*$AH$23)),IF(Calculator!$O$6="SINGLEBAND A",SUM((((N33/100)*$AJ$22)*$AH$22))+(((((N33/100)*$AJ$22)*$AN$22)*$AH$22)*Calculator!$G$5)-((((N33/100)*$AJ$22)*$AN$22)*$AH$22)+((((N33/100)*$AJ$23)*$AH$23)),IF(Calculator!$O$6="SINGLEBAND B",SUM((((N33/100)*$AJ$22)*$AH$22))+(((((N33/100)*$AJ$22)*$AN$22)*$AH$22)*Calculator!$G$6)-((((N33/100)*$AJ$22)*$AN$22)*$AH$22)+((((N33/100)*$AJ$23)*$AH$23)),IF(Calculator!$O$6="SINGLEBAND C",SUM((((N33/100)*$AJ$22)*$AH$22))+(((((N33/100)*$AJ$22)*$AN$22)*$AH$22)*Calculator!$G$7)-((((N33/100)*$AJ$22)*$AN$22)*$AH$22)+((((N33/100)*$AJ$23)*$AH$23)),IF(Calculator!$O$6="SINGLEBAND D",SUM((((N33/100)*$AJ$22)*$AH$22))+(((((N33/100)*$AJ$22)*$AN$22)*$AH$22)*Calculator!$G$8)-((((N33/100)*$AJ$22)*$AN$22)*$AH$22)+((((N33/100)*$AJ$23)*$AH$23)),IF(Calculator!$O$6="SINGLEURBANE",SUM((((N33/100)*$AJ$22)*$AH$22))+(((((N33/100)*$AJ$22)*$AN$22)*$AH$22)*Calculator!$G$9)-((((N33/100)*$AJ$22)*$AN$22)*$AH$22)+((((N33/100)*$AJ$23)*$AH$23)),IF(Calculator!$O$6="SINGLESILVERANOD",SUM((((N33/100)*$AJ$22)*$AH$22))+(((((N33/100)*$AJ$22)*$AN$22)*$AH$22)*Calculator!$G$10)-((((N33/100)*$AJ$22)*$AN$22)*$AH$22)+((((N33/100)*$AJ$23)*$AH$23)),IF(Calculator!$O$6="SINGLEANOD",SUM((((N33/100)*$AJ$22)*$AH$22))+(((((N33/100)*$AJ$22)*$AN$22)*$AH$22)*Calculator!$G$11)-((((N33/100)*$AJ$22)*$AN$22)*$AH$22)+((((N33/100)*$AJ$23)*$AH$23)),IF(Calculator!$O$6="DUALBASE",SUM((((N33/100)*$AJ$22)*$AH$22))+(((((N33/100)*$AJ$22)*$AN$22)*$AH$22)*Calculator!$G$12)-((((N33/100)*$AJ$22)*$AN$22)*$AH$22)+((((N33/100)*$AJ$23)*$AH$23)),IF(Calculator!$O$6="DUALELEMENTS",SUM((((N33/100)*$AJ$22)*$AH$22))+(((((N33/100)*$AJ$22)*$AN$22)*$AH$22)*Calculator!$G$13)-((((N33/100)*$AJ$22)*$AN$22)*$AH$22)+((((N33/100)*$AJ$23)*$AH$23)),IF(Calculator!$O$6="DUALSPECTRUM",SUM((((N33/100)*$AJ$22)*$AH$22))+(((((N33/100)*$AJ$22)*$AN$22)*$AH$22)*Calculator!$G$15)-((((N33/100)*$AJ$22)*$AN$22)*$AH$22)+((((N33/100)*$AJ$23)*$AH$23)),IF(Calculator!$O$6="DUALHOMESTEAD",SUM((((N33/100)*$AJ$22)*$AH$22))+(((((N33/100)*$AJ$22)*$AN$22)*$AH$22)*Calculator!$G$14)-((((N33/100)*$AJ$22)*$AN$22)*$AH$22)+((((N33/100)*$AJ$23)*$AH$23)),IF(Calculator!$O$6="DUALBAND A",SUM((((N33/100)*$AJ$22)*$AH$22))+(((((N33/100)*$AJ$22)*$AN$22)*$AH$22)*Calculator!$G$16)-((((N33/100)*$AJ$22)*$AN$22)*$AH$22)+((((N33/100)*$AJ$23)*$AH$23)),IF(Calculator!$O$6="DUALBAND B",SUM((((N33/100)*$AJ$22)*$AH$22))+(((((N33/100)*$AJ$22)*$AN$22)*$AH$22)*Calculator!$G$17)-((((N33/100)*$AJ$22)*$AN$22)*$AH$22)+((((N33/100)*$AJ$23)*$AH$23)),IF(Calculator!$O$6="DUALBAND C",SUM((((N33/100)*$AJ$22)*$AH$22))+(((((N33/100)*$AJ$22)*$AN$22)*$AH$22)*Calculator!$G$18)-((((N33/100)*$AJ$22)*$AN$22)*$AH$22)+((((N33/100)*$AJ$23)*$AH$23)),IF(Calculator!$O$6="DUALBAND D",SUM((((N33/100)*$AJ$22)*$AH$22))+(((((N33/100)*$AJ$22)*$AN$22)*$AH$22)*Calculator!$G$19)-((((N33/100)*$AJ$22)*$AN$22)*$AH$22)+((((N33/100)*$AJ$23)*$AH$23)),IF(Calculator!$O$6="DUALURBANE",SUM((((N33/100)*$AJ$22)*$AH$22))+(((((N33/100)*$AJ$22)*$AN$22)*$AH$22)*Calculator!$G$20)-((((N33/100)*$AJ$22)*$AN$22)*$AH$22)+((((N33/100)*$AJ$23)*$AH$23)),IF(Calculator!$O$6="DUALSILVERANOD",SUM((((N33/100)*$AJ$22)*$AH$22))+(((((N33/100)*$AJ$22)*$AN$22)*$AH$22)*Calculator!$G$21)-((((N33/100)*$AJ$22)*$AN$22)*$AH$22)+((((N33/100)*$AJ$23)*$AH$23)),IF(Calculator!$O$6="DUALANOD",SUM((((N33/100)*$AJ$22)*$AH$22))+(((((N33/100)*$AJ$22)*$AN$22)*$AH$22)*Calculator!$G$22)-((((N33/100)*$AJ$22)*$AN$22)*$AH$22)+((((N33/100)*$AJ$23)*$AH$23))))))))))))))))))))))))</f>
        <v>242.38272144775385</v>
      </c>
    </row>
    <row r="34" spans="1:40">
      <c r="A34" s="8" t="s">
        <v>1448</v>
      </c>
      <c r="B34" s="2">
        <v>491.91286148071288</v>
      </c>
      <c r="C34" s="2">
        <v>501.17154617309569</v>
      </c>
      <c r="D34" s="2">
        <v>509.58381530761716</v>
      </c>
      <c r="E34" s="2">
        <v>517.99605255126949</v>
      </c>
      <c r="F34" s="2">
        <v>526.61730255126952</v>
      </c>
      <c r="G34" s="2">
        <v>535.02953979492179</v>
      </c>
      <c r="H34" s="2">
        <v>543.44177703857417</v>
      </c>
      <c r="I34" s="2">
        <v>557.52842041015617</v>
      </c>
      <c r="J34" s="2">
        <v>565.94065765380856</v>
      </c>
      <c r="K34" s="2">
        <v>574.35289489746094</v>
      </c>
      <c r="L34" s="2">
        <v>582.76513214111321</v>
      </c>
      <c r="M34" s="2">
        <v>591.1773693847656</v>
      </c>
      <c r="N34" s="2">
        <v>599.58967041015626</v>
      </c>
      <c r="P34" s="8">
        <v>1350</v>
      </c>
      <c r="Q34" s="2">
        <f>IF(Calculator!$O$6="SINGLEBASE",SUM((((B34/100)*$AJ$22)*$AH$22))+((((B34/100)*$AJ$23)*$AH$23)),IF(Calculator!$O$6="SINGLEELEMENTS",SUM((((B34/100)*$AJ$22)*$AH$22))+(((((B34/100)*$AJ$22)*$AN$22)*$AH$22)*Calculator!$G$2)-((((B34/100)*$AJ$22)*$AN$22)*$AH$22)+((((B34/100)*$AJ$23)*$AH$23)),IF(Calculator!$O$6="SINGLESPECTRUM",SUM((((B34/100)*$AJ$22)*$AH$22))+(((((B34/100)*$AJ$22)*$AN$22)*$AH$22)*Calculator!$G$4)-((((B34/100)*$AJ$22)*$AN$22)*$AH$22)+((((B34/100)*$AJ$23)*$AH$23)),IF(Calculator!$O$6="SINGLEHOMESTEAD",SUM((((B34/100)*$AJ$22)*$AH$22))+(((((B34/100)*$AJ$22)*$AN$22)*$AH$22)*Calculator!$G$3)-((((B34/100)*$AJ$22)*$AN$22)*$AH$22)+((((B34/100)*$AJ$23)*$AH$23)),IF(Calculator!$O$6="SINGLEBAND A",SUM((((B34/100)*$AJ$22)*$AH$22))+(((((B34/100)*$AJ$22)*$AN$22)*$AH$22)*Calculator!$G$5)-((((B34/100)*$AJ$22)*$AN$22)*$AH$22)+((((B34/100)*$AJ$23)*$AH$23)),IF(Calculator!$O$6="SINGLEBAND B",SUM((((B34/100)*$AJ$22)*$AH$22))+(((((B34/100)*$AJ$22)*$AN$22)*$AH$22)*Calculator!$G$6)-((((B34/100)*$AJ$22)*$AN$22)*$AH$22)+((((B34/100)*$AJ$23)*$AH$23)),IF(Calculator!$O$6="SINGLEBAND C",SUM((((B34/100)*$AJ$22)*$AH$22))+(((((B34/100)*$AJ$22)*$AN$22)*$AH$22)*Calculator!$G$7)-((((B34/100)*$AJ$22)*$AN$22)*$AH$22)+((((B34/100)*$AJ$23)*$AH$23)),IF(Calculator!$O$6="SINGLEBAND D",SUM((((B34/100)*$AJ$22)*$AH$22))+(((((B34/100)*$AJ$22)*$AN$22)*$AH$22)*Calculator!$G$8)-((((B34/100)*$AJ$22)*$AN$22)*$AH$22)+((((B34/100)*$AJ$23)*$AH$23)),IF(Calculator!$O$6="SINGLEURBANE",SUM((((B34/100)*$AJ$22)*$AH$22))+(((((B34/100)*$AJ$22)*$AN$22)*$AH$22)*Calculator!$G$9)-((((B34/100)*$AJ$22)*$AN$22)*$AH$22)+((((B34/100)*$AJ$23)*$AH$23)),IF(Calculator!$O$6="SINGLESILVERANOD",SUM((((B34/100)*$AJ$22)*$AH$22))+(((((B34/100)*$AJ$22)*$AN$22)*$AH$22)*Calculator!$G$10)-((((B34/100)*$AJ$22)*$AN$22)*$AH$22)+((((B34/100)*$AJ$23)*$AH$23)),IF(Calculator!$O$6="SINGLEANOD",SUM((((B34/100)*$AJ$22)*$AH$22))+(((((B34/100)*$AJ$22)*$AN$22)*$AH$22)*Calculator!$G$11)-((((B34/100)*$AJ$22)*$AN$22)*$AH$22)+((((B34/100)*$AJ$23)*$AH$23)),IF(Calculator!$O$6="DUALBASE",SUM((((B34/100)*$AJ$22)*$AH$22))+(((((B34/100)*$AJ$22)*$AN$22)*$AH$22)*Calculator!$G$12)-((((B34/100)*$AJ$22)*$AN$22)*$AH$22)+((((B34/100)*$AJ$23)*$AH$23)),IF(Calculator!$O$6="DUALELEMENTS",SUM((((B34/100)*$AJ$22)*$AH$22))+(((((B34/100)*$AJ$22)*$AN$22)*$AH$22)*Calculator!$G$13)-((((B34/100)*$AJ$22)*$AN$22)*$AH$22)+((((B34/100)*$AJ$23)*$AH$23)),IF(Calculator!$O$6="DUALSPECTRUM",SUM((((B34/100)*$AJ$22)*$AH$22))+(((((B34/100)*$AJ$22)*$AN$22)*$AH$22)*Calculator!$G$15)-((((B34/100)*$AJ$22)*$AN$22)*$AH$22)+((((B34/100)*$AJ$23)*$AH$23)),IF(Calculator!$O$6="DUALHOMESTEAD",SUM((((B34/100)*$AJ$22)*$AH$22))+(((((B34/100)*$AJ$22)*$AN$22)*$AH$22)*Calculator!$G$14)-((((B34/100)*$AJ$22)*$AN$22)*$AH$22)+((((B34/100)*$AJ$23)*$AH$23)),IF(Calculator!$O$6="DUALBAND A",SUM((((B34/100)*$AJ$22)*$AH$22))+(((((B34/100)*$AJ$22)*$AN$22)*$AH$22)*Calculator!$G$16)-((((B34/100)*$AJ$22)*$AN$22)*$AH$22)+((((B34/100)*$AJ$23)*$AH$23)),IF(Calculator!$O$6="DUALBAND B",SUM((((B34/100)*$AJ$22)*$AH$22))+(((((B34/100)*$AJ$22)*$AN$22)*$AH$22)*Calculator!$G$17)-((((B34/100)*$AJ$22)*$AN$22)*$AH$22)+((((B34/100)*$AJ$23)*$AH$23)),IF(Calculator!$O$6="DUALBAND C",SUM((((B34/100)*$AJ$22)*$AH$22))+(((((B34/100)*$AJ$22)*$AN$22)*$AH$22)*Calculator!$G$18)-((((B34/100)*$AJ$22)*$AN$22)*$AH$22)+((((B34/100)*$AJ$23)*$AH$23)),IF(Calculator!$O$6="DUALBAND D",SUM((((B34/100)*$AJ$22)*$AH$22))+(((((B34/100)*$AJ$22)*$AN$22)*$AH$22)*Calculator!$G$19)-((((B34/100)*$AJ$22)*$AN$22)*$AH$22)+((((B34/100)*$AJ$23)*$AH$23)),IF(Calculator!$O$6="DUALURBANE",SUM((((B34/100)*$AJ$22)*$AH$22))+(((((B34/100)*$AJ$22)*$AN$22)*$AH$22)*Calculator!$G$20)-((((B34/100)*$AJ$22)*$AN$22)*$AH$22)+((((B34/100)*$AJ$23)*$AH$23)),IF(Calculator!$O$6="DUALSILVERANOD",SUM((((B34/100)*$AJ$22)*$AH$22))+(((((B34/100)*$AJ$22)*$AN$22)*$AH$22)*Calculator!$G$21)-((((B34/100)*$AJ$22)*$AN$22)*$AH$22)+((((B34/100)*$AJ$23)*$AH$23)),IF(Calculator!$O$6="DUALANOD",SUM((((B34/100)*$AJ$22)*$AH$22))+(((((B34/100)*$AJ$22)*$AN$22)*$AH$22)*Calculator!$G$22)-((((B34/100)*$AJ$22)*$AN$22)*$AH$22)+((((B34/100)*$AJ$23)*$AH$23))))))))))))))))))))))))</f>
        <v>201.68427320709225</v>
      </c>
      <c r="R34" s="2">
        <f>IF(Calculator!$O$6="SINGLEBASE",SUM((((C34/100)*$AJ$22)*$AH$22))+((((C34/100)*$AJ$23)*$AH$23)),IF(Calculator!$O$6="SINGLEELEMENTS",SUM((((C34/100)*$AJ$22)*$AH$22))+(((((C34/100)*$AJ$22)*$AN$22)*$AH$22)*Calculator!$G$2)-((((C34/100)*$AJ$22)*$AN$22)*$AH$22)+((((C34/100)*$AJ$23)*$AH$23)),IF(Calculator!$O$6="SINGLESPECTRUM",SUM((((C34/100)*$AJ$22)*$AH$22))+(((((C34/100)*$AJ$22)*$AN$22)*$AH$22)*Calculator!$G$4)-((((C34/100)*$AJ$22)*$AN$22)*$AH$22)+((((C34/100)*$AJ$23)*$AH$23)),IF(Calculator!$O$6="SINGLEHOMESTEAD",SUM((((C34/100)*$AJ$22)*$AH$22))+(((((C34/100)*$AJ$22)*$AN$22)*$AH$22)*Calculator!$G$3)-((((C34/100)*$AJ$22)*$AN$22)*$AH$22)+((((C34/100)*$AJ$23)*$AH$23)),IF(Calculator!$O$6="SINGLEBAND A",SUM((((C34/100)*$AJ$22)*$AH$22))+(((((C34/100)*$AJ$22)*$AN$22)*$AH$22)*Calculator!$G$5)-((((C34/100)*$AJ$22)*$AN$22)*$AH$22)+((((C34/100)*$AJ$23)*$AH$23)),IF(Calculator!$O$6="SINGLEBAND B",SUM((((C34/100)*$AJ$22)*$AH$22))+(((((C34/100)*$AJ$22)*$AN$22)*$AH$22)*Calculator!$G$6)-((((C34/100)*$AJ$22)*$AN$22)*$AH$22)+((((C34/100)*$AJ$23)*$AH$23)),IF(Calculator!$O$6="SINGLEBAND C",SUM((((C34/100)*$AJ$22)*$AH$22))+(((((C34/100)*$AJ$22)*$AN$22)*$AH$22)*Calculator!$G$7)-((((C34/100)*$AJ$22)*$AN$22)*$AH$22)+((((C34/100)*$AJ$23)*$AH$23)),IF(Calculator!$O$6="SINGLEBAND D",SUM((((C34/100)*$AJ$22)*$AH$22))+(((((C34/100)*$AJ$22)*$AN$22)*$AH$22)*Calculator!$G$8)-((((C34/100)*$AJ$22)*$AN$22)*$AH$22)+((((C34/100)*$AJ$23)*$AH$23)),IF(Calculator!$O$6="SINGLEURBANE",SUM((((C34/100)*$AJ$22)*$AH$22))+(((((C34/100)*$AJ$22)*$AN$22)*$AH$22)*Calculator!$G$9)-((((C34/100)*$AJ$22)*$AN$22)*$AH$22)+((((C34/100)*$AJ$23)*$AH$23)),IF(Calculator!$O$6="SINGLESILVERANOD",SUM((((C34/100)*$AJ$22)*$AH$22))+(((((C34/100)*$AJ$22)*$AN$22)*$AH$22)*Calculator!$G$10)-((((C34/100)*$AJ$22)*$AN$22)*$AH$22)+((((C34/100)*$AJ$23)*$AH$23)),IF(Calculator!$O$6="SINGLEANOD",SUM((((C34/100)*$AJ$22)*$AH$22))+(((((C34/100)*$AJ$22)*$AN$22)*$AH$22)*Calculator!$G$11)-((((C34/100)*$AJ$22)*$AN$22)*$AH$22)+((((C34/100)*$AJ$23)*$AH$23)),IF(Calculator!$O$6="DUALBASE",SUM((((C34/100)*$AJ$22)*$AH$22))+(((((C34/100)*$AJ$22)*$AN$22)*$AH$22)*Calculator!$G$12)-((((C34/100)*$AJ$22)*$AN$22)*$AH$22)+((((C34/100)*$AJ$23)*$AH$23)),IF(Calculator!$O$6="DUALELEMENTS",SUM((((C34/100)*$AJ$22)*$AH$22))+(((((C34/100)*$AJ$22)*$AN$22)*$AH$22)*Calculator!$G$13)-((((C34/100)*$AJ$22)*$AN$22)*$AH$22)+((((C34/100)*$AJ$23)*$AH$23)),IF(Calculator!$O$6="DUALSPECTRUM",SUM((((C34/100)*$AJ$22)*$AH$22))+(((((C34/100)*$AJ$22)*$AN$22)*$AH$22)*Calculator!$G$15)-((((C34/100)*$AJ$22)*$AN$22)*$AH$22)+((((C34/100)*$AJ$23)*$AH$23)),IF(Calculator!$O$6="DUALHOMESTEAD",SUM((((C34/100)*$AJ$22)*$AH$22))+(((((C34/100)*$AJ$22)*$AN$22)*$AH$22)*Calculator!$G$14)-((((C34/100)*$AJ$22)*$AN$22)*$AH$22)+((((C34/100)*$AJ$23)*$AH$23)),IF(Calculator!$O$6="DUALBAND A",SUM((((C34/100)*$AJ$22)*$AH$22))+(((((C34/100)*$AJ$22)*$AN$22)*$AH$22)*Calculator!$G$16)-((((C34/100)*$AJ$22)*$AN$22)*$AH$22)+((((C34/100)*$AJ$23)*$AH$23)),IF(Calculator!$O$6="DUALBAND B",SUM((((C34/100)*$AJ$22)*$AH$22))+(((((C34/100)*$AJ$22)*$AN$22)*$AH$22)*Calculator!$G$17)-((((C34/100)*$AJ$22)*$AN$22)*$AH$22)+((((C34/100)*$AJ$23)*$AH$23)),IF(Calculator!$O$6="DUALBAND C",SUM((((C34/100)*$AJ$22)*$AH$22))+(((((C34/100)*$AJ$22)*$AN$22)*$AH$22)*Calculator!$G$18)-((((C34/100)*$AJ$22)*$AN$22)*$AH$22)+((((C34/100)*$AJ$23)*$AH$23)),IF(Calculator!$O$6="DUALBAND D",SUM((((C34/100)*$AJ$22)*$AH$22))+(((((C34/100)*$AJ$22)*$AN$22)*$AH$22)*Calculator!$G$19)-((((C34/100)*$AJ$22)*$AN$22)*$AH$22)+((((C34/100)*$AJ$23)*$AH$23)),IF(Calculator!$O$6="DUALURBANE",SUM((((C34/100)*$AJ$22)*$AH$22))+(((((C34/100)*$AJ$22)*$AN$22)*$AH$22)*Calculator!$G$20)-((((C34/100)*$AJ$22)*$AN$22)*$AH$22)+((((C34/100)*$AJ$23)*$AH$23)),IF(Calculator!$O$6="DUALSILVERANOD",SUM((((C34/100)*$AJ$22)*$AH$22))+(((((C34/100)*$AJ$22)*$AN$22)*$AH$22)*Calculator!$G$21)-((((C34/100)*$AJ$22)*$AN$22)*$AH$22)+((((C34/100)*$AJ$23)*$AH$23)),IF(Calculator!$O$6="DUALANOD",SUM((((C34/100)*$AJ$22)*$AH$22))+(((((C34/100)*$AJ$22)*$AN$22)*$AH$22)*Calculator!$G$22)-((((C34/100)*$AJ$22)*$AN$22)*$AH$22)+((((C34/100)*$AJ$23)*$AH$23))))))))))))))))))))))))</f>
        <v>205.48033393096921</v>
      </c>
      <c r="S34" s="2">
        <f>IF(Calculator!$O$6="SINGLEBASE",SUM((((D34/100)*$AJ$22)*$AH$22))+((((D34/100)*$AJ$23)*$AH$23)),IF(Calculator!$O$6="SINGLEELEMENTS",SUM((((D34/100)*$AJ$22)*$AH$22))+(((((D34/100)*$AJ$22)*$AN$22)*$AH$22)*Calculator!$G$2)-((((D34/100)*$AJ$22)*$AN$22)*$AH$22)+((((D34/100)*$AJ$23)*$AH$23)),IF(Calculator!$O$6="SINGLESPECTRUM",SUM((((D34/100)*$AJ$22)*$AH$22))+(((((D34/100)*$AJ$22)*$AN$22)*$AH$22)*Calculator!$G$4)-((((D34/100)*$AJ$22)*$AN$22)*$AH$22)+((((D34/100)*$AJ$23)*$AH$23)),IF(Calculator!$O$6="SINGLEHOMESTEAD",SUM((((D34/100)*$AJ$22)*$AH$22))+(((((D34/100)*$AJ$22)*$AN$22)*$AH$22)*Calculator!$G$3)-((((D34/100)*$AJ$22)*$AN$22)*$AH$22)+((((D34/100)*$AJ$23)*$AH$23)),IF(Calculator!$O$6="SINGLEBAND A",SUM((((D34/100)*$AJ$22)*$AH$22))+(((((D34/100)*$AJ$22)*$AN$22)*$AH$22)*Calculator!$G$5)-((((D34/100)*$AJ$22)*$AN$22)*$AH$22)+((((D34/100)*$AJ$23)*$AH$23)),IF(Calculator!$O$6="SINGLEBAND B",SUM((((D34/100)*$AJ$22)*$AH$22))+(((((D34/100)*$AJ$22)*$AN$22)*$AH$22)*Calculator!$G$6)-((((D34/100)*$AJ$22)*$AN$22)*$AH$22)+((((D34/100)*$AJ$23)*$AH$23)),IF(Calculator!$O$6="SINGLEBAND C",SUM((((D34/100)*$AJ$22)*$AH$22))+(((((D34/100)*$AJ$22)*$AN$22)*$AH$22)*Calculator!$G$7)-((((D34/100)*$AJ$22)*$AN$22)*$AH$22)+((((D34/100)*$AJ$23)*$AH$23)),IF(Calculator!$O$6="SINGLEBAND D",SUM((((D34/100)*$AJ$22)*$AH$22))+(((((D34/100)*$AJ$22)*$AN$22)*$AH$22)*Calculator!$G$8)-((((D34/100)*$AJ$22)*$AN$22)*$AH$22)+((((D34/100)*$AJ$23)*$AH$23)),IF(Calculator!$O$6="SINGLEURBANE",SUM((((D34/100)*$AJ$22)*$AH$22))+(((((D34/100)*$AJ$22)*$AN$22)*$AH$22)*Calculator!$G$9)-((((D34/100)*$AJ$22)*$AN$22)*$AH$22)+((((D34/100)*$AJ$23)*$AH$23)),IF(Calculator!$O$6="SINGLESILVERANOD",SUM((((D34/100)*$AJ$22)*$AH$22))+(((((D34/100)*$AJ$22)*$AN$22)*$AH$22)*Calculator!$G$10)-((((D34/100)*$AJ$22)*$AN$22)*$AH$22)+((((D34/100)*$AJ$23)*$AH$23)),IF(Calculator!$O$6="SINGLEANOD",SUM((((D34/100)*$AJ$22)*$AH$22))+(((((D34/100)*$AJ$22)*$AN$22)*$AH$22)*Calculator!$G$11)-((((D34/100)*$AJ$22)*$AN$22)*$AH$22)+((((D34/100)*$AJ$23)*$AH$23)),IF(Calculator!$O$6="DUALBASE",SUM((((D34/100)*$AJ$22)*$AH$22))+(((((D34/100)*$AJ$22)*$AN$22)*$AH$22)*Calculator!$G$12)-((((D34/100)*$AJ$22)*$AN$22)*$AH$22)+((((D34/100)*$AJ$23)*$AH$23)),IF(Calculator!$O$6="DUALELEMENTS",SUM((((D34/100)*$AJ$22)*$AH$22))+(((((D34/100)*$AJ$22)*$AN$22)*$AH$22)*Calculator!$G$13)-((((D34/100)*$AJ$22)*$AN$22)*$AH$22)+((((D34/100)*$AJ$23)*$AH$23)),IF(Calculator!$O$6="DUALSPECTRUM",SUM((((D34/100)*$AJ$22)*$AH$22))+(((((D34/100)*$AJ$22)*$AN$22)*$AH$22)*Calculator!$G$15)-((((D34/100)*$AJ$22)*$AN$22)*$AH$22)+((((D34/100)*$AJ$23)*$AH$23)),IF(Calculator!$O$6="DUALHOMESTEAD",SUM((((D34/100)*$AJ$22)*$AH$22))+(((((D34/100)*$AJ$22)*$AN$22)*$AH$22)*Calculator!$G$14)-((((D34/100)*$AJ$22)*$AN$22)*$AH$22)+((((D34/100)*$AJ$23)*$AH$23)),IF(Calculator!$O$6="DUALBAND A",SUM((((D34/100)*$AJ$22)*$AH$22))+(((((D34/100)*$AJ$22)*$AN$22)*$AH$22)*Calculator!$G$16)-((((D34/100)*$AJ$22)*$AN$22)*$AH$22)+((((D34/100)*$AJ$23)*$AH$23)),IF(Calculator!$O$6="DUALBAND B",SUM((((D34/100)*$AJ$22)*$AH$22))+(((((D34/100)*$AJ$22)*$AN$22)*$AH$22)*Calculator!$G$17)-((((D34/100)*$AJ$22)*$AN$22)*$AH$22)+((((D34/100)*$AJ$23)*$AH$23)),IF(Calculator!$O$6="DUALBAND C",SUM((((D34/100)*$AJ$22)*$AH$22))+(((((D34/100)*$AJ$22)*$AN$22)*$AH$22)*Calculator!$G$18)-((((D34/100)*$AJ$22)*$AN$22)*$AH$22)+((((D34/100)*$AJ$23)*$AH$23)),IF(Calculator!$O$6="DUALBAND D",SUM((((D34/100)*$AJ$22)*$AH$22))+(((((D34/100)*$AJ$22)*$AN$22)*$AH$22)*Calculator!$G$19)-((((D34/100)*$AJ$22)*$AN$22)*$AH$22)+((((D34/100)*$AJ$23)*$AH$23)),IF(Calculator!$O$6="DUALURBANE",SUM((((D34/100)*$AJ$22)*$AH$22))+(((((D34/100)*$AJ$22)*$AN$22)*$AH$22)*Calculator!$G$20)-((((D34/100)*$AJ$22)*$AN$22)*$AH$22)+((((D34/100)*$AJ$23)*$AH$23)),IF(Calculator!$O$6="DUALSILVERANOD",SUM((((D34/100)*$AJ$22)*$AH$22))+(((((D34/100)*$AJ$22)*$AN$22)*$AH$22)*Calculator!$G$21)-((((D34/100)*$AJ$22)*$AN$22)*$AH$22)+((((D34/100)*$AJ$23)*$AH$23)),IF(Calculator!$O$6="DUALANOD",SUM((((D34/100)*$AJ$22)*$AH$22))+(((((D34/100)*$AJ$22)*$AN$22)*$AH$22)*Calculator!$G$22)-((((D34/100)*$AJ$22)*$AN$22)*$AH$22)+((((D34/100)*$AJ$23)*$AH$23))))))))))))))))))))))))</f>
        <v>208.92936427612301</v>
      </c>
      <c r="T34" s="2">
        <f>IF(Calculator!$O$6="SINGLEBASE",SUM((((E34/100)*$AJ$22)*$AH$22))+((((E34/100)*$AJ$23)*$AH$23)),IF(Calculator!$O$6="SINGLEELEMENTS",SUM((((E34/100)*$AJ$22)*$AH$22))+(((((E34/100)*$AJ$22)*$AN$22)*$AH$22)*Calculator!$G$2)-((((E34/100)*$AJ$22)*$AN$22)*$AH$22)+((((E34/100)*$AJ$23)*$AH$23)),IF(Calculator!$O$6="SINGLESPECTRUM",SUM((((E34/100)*$AJ$22)*$AH$22))+(((((E34/100)*$AJ$22)*$AN$22)*$AH$22)*Calculator!$G$4)-((((E34/100)*$AJ$22)*$AN$22)*$AH$22)+((((E34/100)*$AJ$23)*$AH$23)),IF(Calculator!$O$6="SINGLEHOMESTEAD",SUM((((E34/100)*$AJ$22)*$AH$22))+(((((E34/100)*$AJ$22)*$AN$22)*$AH$22)*Calculator!$G$3)-((((E34/100)*$AJ$22)*$AN$22)*$AH$22)+((((E34/100)*$AJ$23)*$AH$23)),IF(Calculator!$O$6="SINGLEBAND A",SUM((((E34/100)*$AJ$22)*$AH$22))+(((((E34/100)*$AJ$22)*$AN$22)*$AH$22)*Calculator!$G$5)-((((E34/100)*$AJ$22)*$AN$22)*$AH$22)+((((E34/100)*$AJ$23)*$AH$23)),IF(Calculator!$O$6="SINGLEBAND B",SUM((((E34/100)*$AJ$22)*$AH$22))+(((((E34/100)*$AJ$22)*$AN$22)*$AH$22)*Calculator!$G$6)-((((E34/100)*$AJ$22)*$AN$22)*$AH$22)+((((E34/100)*$AJ$23)*$AH$23)),IF(Calculator!$O$6="SINGLEBAND C",SUM((((E34/100)*$AJ$22)*$AH$22))+(((((E34/100)*$AJ$22)*$AN$22)*$AH$22)*Calculator!$G$7)-((((E34/100)*$AJ$22)*$AN$22)*$AH$22)+((((E34/100)*$AJ$23)*$AH$23)),IF(Calculator!$O$6="SINGLEBAND D",SUM((((E34/100)*$AJ$22)*$AH$22))+(((((E34/100)*$AJ$22)*$AN$22)*$AH$22)*Calculator!$G$8)-((((E34/100)*$AJ$22)*$AN$22)*$AH$22)+((((E34/100)*$AJ$23)*$AH$23)),IF(Calculator!$O$6="SINGLEURBANE",SUM((((E34/100)*$AJ$22)*$AH$22))+(((((E34/100)*$AJ$22)*$AN$22)*$AH$22)*Calculator!$G$9)-((((E34/100)*$AJ$22)*$AN$22)*$AH$22)+((((E34/100)*$AJ$23)*$AH$23)),IF(Calculator!$O$6="SINGLESILVERANOD",SUM((((E34/100)*$AJ$22)*$AH$22))+(((((E34/100)*$AJ$22)*$AN$22)*$AH$22)*Calculator!$G$10)-((((E34/100)*$AJ$22)*$AN$22)*$AH$22)+((((E34/100)*$AJ$23)*$AH$23)),IF(Calculator!$O$6="SINGLEANOD",SUM((((E34/100)*$AJ$22)*$AH$22))+(((((E34/100)*$AJ$22)*$AN$22)*$AH$22)*Calculator!$G$11)-((((E34/100)*$AJ$22)*$AN$22)*$AH$22)+((((E34/100)*$AJ$23)*$AH$23)),IF(Calculator!$O$6="DUALBASE",SUM((((E34/100)*$AJ$22)*$AH$22))+(((((E34/100)*$AJ$22)*$AN$22)*$AH$22)*Calculator!$G$12)-((((E34/100)*$AJ$22)*$AN$22)*$AH$22)+((((E34/100)*$AJ$23)*$AH$23)),IF(Calculator!$O$6="DUALELEMENTS",SUM((((E34/100)*$AJ$22)*$AH$22))+(((((E34/100)*$AJ$22)*$AN$22)*$AH$22)*Calculator!$G$13)-((((E34/100)*$AJ$22)*$AN$22)*$AH$22)+((((E34/100)*$AJ$23)*$AH$23)),IF(Calculator!$O$6="DUALSPECTRUM",SUM((((E34/100)*$AJ$22)*$AH$22))+(((((E34/100)*$AJ$22)*$AN$22)*$AH$22)*Calculator!$G$15)-((((E34/100)*$AJ$22)*$AN$22)*$AH$22)+((((E34/100)*$AJ$23)*$AH$23)),IF(Calculator!$O$6="DUALHOMESTEAD",SUM((((E34/100)*$AJ$22)*$AH$22))+(((((E34/100)*$AJ$22)*$AN$22)*$AH$22)*Calculator!$G$14)-((((E34/100)*$AJ$22)*$AN$22)*$AH$22)+((((E34/100)*$AJ$23)*$AH$23)),IF(Calculator!$O$6="DUALBAND A",SUM((((E34/100)*$AJ$22)*$AH$22))+(((((E34/100)*$AJ$22)*$AN$22)*$AH$22)*Calculator!$G$16)-((((E34/100)*$AJ$22)*$AN$22)*$AH$22)+((((E34/100)*$AJ$23)*$AH$23)),IF(Calculator!$O$6="DUALBAND B",SUM((((E34/100)*$AJ$22)*$AH$22))+(((((E34/100)*$AJ$22)*$AN$22)*$AH$22)*Calculator!$G$17)-((((E34/100)*$AJ$22)*$AN$22)*$AH$22)+((((E34/100)*$AJ$23)*$AH$23)),IF(Calculator!$O$6="DUALBAND C",SUM((((E34/100)*$AJ$22)*$AH$22))+(((((E34/100)*$AJ$22)*$AN$22)*$AH$22)*Calculator!$G$18)-((((E34/100)*$AJ$22)*$AN$22)*$AH$22)+((((E34/100)*$AJ$23)*$AH$23)),IF(Calculator!$O$6="DUALBAND D",SUM((((E34/100)*$AJ$22)*$AH$22))+(((((E34/100)*$AJ$22)*$AN$22)*$AH$22)*Calculator!$G$19)-((((E34/100)*$AJ$22)*$AN$22)*$AH$22)+((((E34/100)*$AJ$23)*$AH$23)),IF(Calculator!$O$6="DUALURBANE",SUM((((E34/100)*$AJ$22)*$AH$22))+(((((E34/100)*$AJ$22)*$AN$22)*$AH$22)*Calculator!$G$20)-((((E34/100)*$AJ$22)*$AN$22)*$AH$22)+((((E34/100)*$AJ$23)*$AH$23)),IF(Calculator!$O$6="DUALSILVERANOD",SUM((((E34/100)*$AJ$22)*$AH$22))+(((((E34/100)*$AJ$22)*$AN$22)*$AH$22)*Calculator!$G$21)-((((E34/100)*$AJ$22)*$AN$22)*$AH$22)+((((E34/100)*$AJ$23)*$AH$23)),IF(Calculator!$O$6="DUALANOD",SUM((((E34/100)*$AJ$22)*$AH$22))+(((((E34/100)*$AJ$22)*$AN$22)*$AH$22)*Calculator!$G$22)-((((E34/100)*$AJ$22)*$AN$22)*$AH$22)+((((E34/100)*$AJ$23)*$AH$23))))))))))))))))))))))))</f>
        <v>212.37838154602048</v>
      </c>
      <c r="U34" s="2">
        <f>IF(Calculator!$O$6="SINGLEBASE",SUM((((F34/100)*$AJ$22)*$AH$22))+((((F34/100)*$AJ$23)*$AH$23)),IF(Calculator!$O$6="SINGLEELEMENTS",SUM((((F34/100)*$AJ$22)*$AH$22))+(((((F34/100)*$AJ$22)*$AN$22)*$AH$22)*Calculator!$G$2)-((((F34/100)*$AJ$22)*$AN$22)*$AH$22)+((((F34/100)*$AJ$23)*$AH$23)),IF(Calculator!$O$6="SINGLESPECTRUM",SUM((((F34/100)*$AJ$22)*$AH$22))+(((((F34/100)*$AJ$22)*$AN$22)*$AH$22)*Calculator!$G$4)-((((F34/100)*$AJ$22)*$AN$22)*$AH$22)+((((F34/100)*$AJ$23)*$AH$23)),IF(Calculator!$O$6="SINGLEHOMESTEAD",SUM((((F34/100)*$AJ$22)*$AH$22))+(((((F34/100)*$AJ$22)*$AN$22)*$AH$22)*Calculator!$G$3)-((((F34/100)*$AJ$22)*$AN$22)*$AH$22)+((((F34/100)*$AJ$23)*$AH$23)),IF(Calculator!$O$6="SINGLEBAND A",SUM((((F34/100)*$AJ$22)*$AH$22))+(((((F34/100)*$AJ$22)*$AN$22)*$AH$22)*Calculator!$G$5)-((((F34/100)*$AJ$22)*$AN$22)*$AH$22)+((((F34/100)*$AJ$23)*$AH$23)),IF(Calculator!$O$6="SINGLEBAND B",SUM((((F34/100)*$AJ$22)*$AH$22))+(((((F34/100)*$AJ$22)*$AN$22)*$AH$22)*Calculator!$G$6)-((((F34/100)*$AJ$22)*$AN$22)*$AH$22)+((((F34/100)*$AJ$23)*$AH$23)),IF(Calculator!$O$6="SINGLEBAND C",SUM((((F34/100)*$AJ$22)*$AH$22))+(((((F34/100)*$AJ$22)*$AN$22)*$AH$22)*Calculator!$G$7)-((((F34/100)*$AJ$22)*$AN$22)*$AH$22)+((((F34/100)*$AJ$23)*$AH$23)),IF(Calculator!$O$6="SINGLEBAND D",SUM((((F34/100)*$AJ$22)*$AH$22))+(((((F34/100)*$AJ$22)*$AN$22)*$AH$22)*Calculator!$G$8)-((((F34/100)*$AJ$22)*$AN$22)*$AH$22)+((((F34/100)*$AJ$23)*$AH$23)),IF(Calculator!$O$6="SINGLEURBANE",SUM((((F34/100)*$AJ$22)*$AH$22))+(((((F34/100)*$AJ$22)*$AN$22)*$AH$22)*Calculator!$G$9)-((((F34/100)*$AJ$22)*$AN$22)*$AH$22)+((((F34/100)*$AJ$23)*$AH$23)),IF(Calculator!$O$6="SINGLESILVERANOD",SUM((((F34/100)*$AJ$22)*$AH$22))+(((((F34/100)*$AJ$22)*$AN$22)*$AH$22)*Calculator!$G$10)-((((F34/100)*$AJ$22)*$AN$22)*$AH$22)+((((F34/100)*$AJ$23)*$AH$23)),IF(Calculator!$O$6="SINGLEANOD",SUM((((F34/100)*$AJ$22)*$AH$22))+(((((F34/100)*$AJ$22)*$AN$22)*$AH$22)*Calculator!$G$11)-((((F34/100)*$AJ$22)*$AN$22)*$AH$22)+((((F34/100)*$AJ$23)*$AH$23)),IF(Calculator!$O$6="DUALBASE",SUM((((F34/100)*$AJ$22)*$AH$22))+(((((F34/100)*$AJ$22)*$AN$22)*$AH$22)*Calculator!$G$12)-((((F34/100)*$AJ$22)*$AN$22)*$AH$22)+((((F34/100)*$AJ$23)*$AH$23)),IF(Calculator!$O$6="DUALELEMENTS",SUM((((F34/100)*$AJ$22)*$AH$22))+(((((F34/100)*$AJ$22)*$AN$22)*$AH$22)*Calculator!$G$13)-((((F34/100)*$AJ$22)*$AN$22)*$AH$22)+((((F34/100)*$AJ$23)*$AH$23)),IF(Calculator!$O$6="DUALSPECTRUM",SUM((((F34/100)*$AJ$22)*$AH$22))+(((((F34/100)*$AJ$22)*$AN$22)*$AH$22)*Calculator!$G$15)-((((F34/100)*$AJ$22)*$AN$22)*$AH$22)+((((F34/100)*$AJ$23)*$AH$23)),IF(Calculator!$O$6="DUALHOMESTEAD",SUM((((F34/100)*$AJ$22)*$AH$22))+(((((F34/100)*$AJ$22)*$AN$22)*$AH$22)*Calculator!$G$14)-((((F34/100)*$AJ$22)*$AN$22)*$AH$22)+((((F34/100)*$AJ$23)*$AH$23)),IF(Calculator!$O$6="DUALBAND A",SUM((((F34/100)*$AJ$22)*$AH$22))+(((((F34/100)*$AJ$22)*$AN$22)*$AH$22)*Calculator!$G$16)-((((F34/100)*$AJ$22)*$AN$22)*$AH$22)+((((F34/100)*$AJ$23)*$AH$23)),IF(Calculator!$O$6="DUALBAND B",SUM((((F34/100)*$AJ$22)*$AH$22))+(((((F34/100)*$AJ$22)*$AN$22)*$AH$22)*Calculator!$G$17)-((((F34/100)*$AJ$22)*$AN$22)*$AH$22)+((((F34/100)*$AJ$23)*$AH$23)),IF(Calculator!$O$6="DUALBAND C",SUM((((F34/100)*$AJ$22)*$AH$22))+(((((F34/100)*$AJ$22)*$AN$22)*$AH$22)*Calculator!$G$18)-((((F34/100)*$AJ$22)*$AN$22)*$AH$22)+((((F34/100)*$AJ$23)*$AH$23)),IF(Calculator!$O$6="DUALBAND D",SUM((((F34/100)*$AJ$22)*$AH$22))+(((((F34/100)*$AJ$22)*$AN$22)*$AH$22)*Calculator!$G$19)-((((F34/100)*$AJ$22)*$AN$22)*$AH$22)+((((F34/100)*$AJ$23)*$AH$23)),IF(Calculator!$O$6="DUALURBANE",SUM((((F34/100)*$AJ$22)*$AH$22))+(((((F34/100)*$AJ$22)*$AN$22)*$AH$22)*Calculator!$G$20)-((((F34/100)*$AJ$22)*$AN$22)*$AH$22)+((((F34/100)*$AJ$23)*$AH$23)),IF(Calculator!$O$6="DUALSILVERANOD",SUM((((F34/100)*$AJ$22)*$AH$22))+(((((F34/100)*$AJ$22)*$AN$22)*$AH$22)*Calculator!$G$21)-((((F34/100)*$AJ$22)*$AN$22)*$AH$22)+((((F34/100)*$AJ$23)*$AH$23)),IF(Calculator!$O$6="DUALANOD",SUM((((F34/100)*$AJ$22)*$AH$22))+(((((F34/100)*$AJ$22)*$AN$22)*$AH$22)*Calculator!$G$22)-((((F34/100)*$AJ$22)*$AN$22)*$AH$22)+((((F34/100)*$AJ$23)*$AH$23))))))))))))))))))))))))</f>
        <v>215.91309404602049</v>
      </c>
      <c r="V34" s="2">
        <f>IF(Calculator!$O$6="SINGLEBASE",SUM((((G34/100)*$AJ$22)*$AH$22))+((((G34/100)*$AJ$23)*$AH$23)),IF(Calculator!$O$6="SINGLEELEMENTS",SUM((((G34/100)*$AJ$22)*$AH$22))+(((((G34/100)*$AJ$22)*$AN$22)*$AH$22)*Calculator!$G$2)-((((G34/100)*$AJ$22)*$AN$22)*$AH$22)+((((G34/100)*$AJ$23)*$AH$23)),IF(Calculator!$O$6="SINGLESPECTRUM",SUM((((G34/100)*$AJ$22)*$AH$22))+(((((G34/100)*$AJ$22)*$AN$22)*$AH$22)*Calculator!$G$4)-((((G34/100)*$AJ$22)*$AN$22)*$AH$22)+((((G34/100)*$AJ$23)*$AH$23)),IF(Calculator!$O$6="SINGLEHOMESTEAD",SUM((((G34/100)*$AJ$22)*$AH$22))+(((((G34/100)*$AJ$22)*$AN$22)*$AH$22)*Calculator!$G$3)-((((G34/100)*$AJ$22)*$AN$22)*$AH$22)+((((G34/100)*$AJ$23)*$AH$23)),IF(Calculator!$O$6="SINGLEBAND A",SUM((((G34/100)*$AJ$22)*$AH$22))+(((((G34/100)*$AJ$22)*$AN$22)*$AH$22)*Calculator!$G$5)-((((G34/100)*$AJ$22)*$AN$22)*$AH$22)+((((G34/100)*$AJ$23)*$AH$23)),IF(Calculator!$O$6="SINGLEBAND B",SUM((((G34/100)*$AJ$22)*$AH$22))+(((((G34/100)*$AJ$22)*$AN$22)*$AH$22)*Calculator!$G$6)-((((G34/100)*$AJ$22)*$AN$22)*$AH$22)+((((G34/100)*$AJ$23)*$AH$23)),IF(Calculator!$O$6="SINGLEBAND C",SUM((((G34/100)*$AJ$22)*$AH$22))+(((((G34/100)*$AJ$22)*$AN$22)*$AH$22)*Calculator!$G$7)-((((G34/100)*$AJ$22)*$AN$22)*$AH$22)+((((G34/100)*$AJ$23)*$AH$23)),IF(Calculator!$O$6="SINGLEBAND D",SUM((((G34/100)*$AJ$22)*$AH$22))+(((((G34/100)*$AJ$22)*$AN$22)*$AH$22)*Calculator!$G$8)-((((G34/100)*$AJ$22)*$AN$22)*$AH$22)+((((G34/100)*$AJ$23)*$AH$23)),IF(Calculator!$O$6="SINGLEURBANE",SUM((((G34/100)*$AJ$22)*$AH$22))+(((((G34/100)*$AJ$22)*$AN$22)*$AH$22)*Calculator!$G$9)-((((G34/100)*$AJ$22)*$AN$22)*$AH$22)+((((G34/100)*$AJ$23)*$AH$23)),IF(Calculator!$O$6="SINGLESILVERANOD",SUM((((G34/100)*$AJ$22)*$AH$22))+(((((G34/100)*$AJ$22)*$AN$22)*$AH$22)*Calculator!$G$10)-((((G34/100)*$AJ$22)*$AN$22)*$AH$22)+((((G34/100)*$AJ$23)*$AH$23)),IF(Calculator!$O$6="SINGLEANOD",SUM((((G34/100)*$AJ$22)*$AH$22))+(((((G34/100)*$AJ$22)*$AN$22)*$AH$22)*Calculator!$G$11)-((((G34/100)*$AJ$22)*$AN$22)*$AH$22)+((((G34/100)*$AJ$23)*$AH$23)),IF(Calculator!$O$6="DUALBASE",SUM((((G34/100)*$AJ$22)*$AH$22))+(((((G34/100)*$AJ$22)*$AN$22)*$AH$22)*Calculator!$G$12)-((((G34/100)*$AJ$22)*$AN$22)*$AH$22)+((((G34/100)*$AJ$23)*$AH$23)),IF(Calculator!$O$6="DUALELEMENTS",SUM((((G34/100)*$AJ$22)*$AH$22))+(((((G34/100)*$AJ$22)*$AN$22)*$AH$22)*Calculator!$G$13)-((((G34/100)*$AJ$22)*$AN$22)*$AH$22)+((((G34/100)*$AJ$23)*$AH$23)),IF(Calculator!$O$6="DUALSPECTRUM",SUM((((G34/100)*$AJ$22)*$AH$22))+(((((G34/100)*$AJ$22)*$AN$22)*$AH$22)*Calculator!$G$15)-((((G34/100)*$AJ$22)*$AN$22)*$AH$22)+((((G34/100)*$AJ$23)*$AH$23)),IF(Calculator!$O$6="DUALHOMESTEAD",SUM((((G34/100)*$AJ$22)*$AH$22))+(((((G34/100)*$AJ$22)*$AN$22)*$AH$22)*Calculator!$G$14)-((((G34/100)*$AJ$22)*$AN$22)*$AH$22)+((((G34/100)*$AJ$23)*$AH$23)),IF(Calculator!$O$6="DUALBAND A",SUM((((G34/100)*$AJ$22)*$AH$22))+(((((G34/100)*$AJ$22)*$AN$22)*$AH$22)*Calculator!$G$16)-((((G34/100)*$AJ$22)*$AN$22)*$AH$22)+((((G34/100)*$AJ$23)*$AH$23)),IF(Calculator!$O$6="DUALBAND B",SUM((((G34/100)*$AJ$22)*$AH$22))+(((((G34/100)*$AJ$22)*$AN$22)*$AH$22)*Calculator!$G$17)-((((G34/100)*$AJ$22)*$AN$22)*$AH$22)+((((G34/100)*$AJ$23)*$AH$23)),IF(Calculator!$O$6="DUALBAND C",SUM((((G34/100)*$AJ$22)*$AH$22))+(((((G34/100)*$AJ$22)*$AN$22)*$AH$22)*Calculator!$G$18)-((((G34/100)*$AJ$22)*$AN$22)*$AH$22)+((((G34/100)*$AJ$23)*$AH$23)),IF(Calculator!$O$6="DUALBAND D",SUM((((G34/100)*$AJ$22)*$AH$22))+(((((G34/100)*$AJ$22)*$AN$22)*$AH$22)*Calculator!$G$19)-((((G34/100)*$AJ$22)*$AN$22)*$AH$22)+((((G34/100)*$AJ$23)*$AH$23)),IF(Calculator!$O$6="DUALURBANE",SUM((((G34/100)*$AJ$22)*$AH$22))+(((((G34/100)*$AJ$22)*$AN$22)*$AH$22)*Calculator!$G$20)-((((G34/100)*$AJ$22)*$AN$22)*$AH$22)+((((G34/100)*$AJ$23)*$AH$23)),IF(Calculator!$O$6="DUALSILVERANOD",SUM((((G34/100)*$AJ$22)*$AH$22))+(((((G34/100)*$AJ$22)*$AN$22)*$AH$22)*Calculator!$G$21)-((((G34/100)*$AJ$22)*$AN$22)*$AH$22)+((((G34/100)*$AJ$23)*$AH$23)),IF(Calculator!$O$6="DUALANOD",SUM((((G34/100)*$AJ$22)*$AH$22))+(((((G34/100)*$AJ$22)*$AN$22)*$AH$22)*Calculator!$G$22)-((((G34/100)*$AJ$22)*$AN$22)*$AH$22)+((((G34/100)*$AJ$23)*$AH$23))))))))))))))))))))))))</f>
        <v>219.3621113159179</v>
      </c>
      <c r="W34" s="2">
        <f>IF(Calculator!$O$6="SINGLEBASE",SUM((((H34/100)*$AJ$22)*$AH$22))+((((H34/100)*$AJ$23)*$AH$23)),IF(Calculator!$O$6="SINGLEELEMENTS",SUM((((H34/100)*$AJ$22)*$AH$22))+(((((H34/100)*$AJ$22)*$AN$22)*$AH$22)*Calculator!$G$2)-((((H34/100)*$AJ$22)*$AN$22)*$AH$22)+((((H34/100)*$AJ$23)*$AH$23)),IF(Calculator!$O$6="SINGLESPECTRUM",SUM((((H34/100)*$AJ$22)*$AH$22))+(((((H34/100)*$AJ$22)*$AN$22)*$AH$22)*Calculator!$G$4)-((((H34/100)*$AJ$22)*$AN$22)*$AH$22)+((((H34/100)*$AJ$23)*$AH$23)),IF(Calculator!$O$6="SINGLEHOMESTEAD",SUM((((H34/100)*$AJ$22)*$AH$22))+(((((H34/100)*$AJ$22)*$AN$22)*$AH$22)*Calculator!$G$3)-((((H34/100)*$AJ$22)*$AN$22)*$AH$22)+((((H34/100)*$AJ$23)*$AH$23)),IF(Calculator!$O$6="SINGLEBAND A",SUM((((H34/100)*$AJ$22)*$AH$22))+(((((H34/100)*$AJ$22)*$AN$22)*$AH$22)*Calculator!$G$5)-((((H34/100)*$AJ$22)*$AN$22)*$AH$22)+((((H34/100)*$AJ$23)*$AH$23)),IF(Calculator!$O$6="SINGLEBAND B",SUM((((H34/100)*$AJ$22)*$AH$22))+(((((H34/100)*$AJ$22)*$AN$22)*$AH$22)*Calculator!$G$6)-((((H34/100)*$AJ$22)*$AN$22)*$AH$22)+((((H34/100)*$AJ$23)*$AH$23)),IF(Calculator!$O$6="SINGLEBAND C",SUM((((H34/100)*$AJ$22)*$AH$22))+(((((H34/100)*$AJ$22)*$AN$22)*$AH$22)*Calculator!$G$7)-((((H34/100)*$AJ$22)*$AN$22)*$AH$22)+((((H34/100)*$AJ$23)*$AH$23)),IF(Calculator!$O$6="SINGLEBAND D",SUM((((H34/100)*$AJ$22)*$AH$22))+(((((H34/100)*$AJ$22)*$AN$22)*$AH$22)*Calculator!$G$8)-((((H34/100)*$AJ$22)*$AN$22)*$AH$22)+((((H34/100)*$AJ$23)*$AH$23)),IF(Calculator!$O$6="SINGLEURBANE",SUM((((H34/100)*$AJ$22)*$AH$22))+(((((H34/100)*$AJ$22)*$AN$22)*$AH$22)*Calculator!$G$9)-((((H34/100)*$AJ$22)*$AN$22)*$AH$22)+((((H34/100)*$AJ$23)*$AH$23)),IF(Calculator!$O$6="SINGLESILVERANOD",SUM((((H34/100)*$AJ$22)*$AH$22))+(((((H34/100)*$AJ$22)*$AN$22)*$AH$22)*Calculator!$G$10)-((((H34/100)*$AJ$22)*$AN$22)*$AH$22)+((((H34/100)*$AJ$23)*$AH$23)),IF(Calculator!$O$6="SINGLEANOD",SUM((((H34/100)*$AJ$22)*$AH$22))+(((((H34/100)*$AJ$22)*$AN$22)*$AH$22)*Calculator!$G$11)-((((H34/100)*$AJ$22)*$AN$22)*$AH$22)+((((H34/100)*$AJ$23)*$AH$23)),IF(Calculator!$O$6="DUALBASE",SUM((((H34/100)*$AJ$22)*$AH$22))+(((((H34/100)*$AJ$22)*$AN$22)*$AH$22)*Calculator!$G$12)-((((H34/100)*$AJ$22)*$AN$22)*$AH$22)+((((H34/100)*$AJ$23)*$AH$23)),IF(Calculator!$O$6="DUALELEMENTS",SUM((((H34/100)*$AJ$22)*$AH$22))+(((((H34/100)*$AJ$22)*$AN$22)*$AH$22)*Calculator!$G$13)-((((H34/100)*$AJ$22)*$AN$22)*$AH$22)+((((H34/100)*$AJ$23)*$AH$23)),IF(Calculator!$O$6="DUALSPECTRUM",SUM((((H34/100)*$AJ$22)*$AH$22))+(((((H34/100)*$AJ$22)*$AN$22)*$AH$22)*Calculator!$G$15)-((((H34/100)*$AJ$22)*$AN$22)*$AH$22)+((((H34/100)*$AJ$23)*$AH$23)),IF(Calculator!$O$6="DUALHOMESTEAD",SUM((((H34/100)*$AJ$22)*$AH$22))+(((((H34/100)*$AJ$22)*$AN$22)*$AH$22)*Calculator!$G$14)-((((H34/100)*$AJ$22)*$AN$22)*$AH$22)+((((H34/100)*$AJ$23)*$AH$23)),IF(Calculator!$O$6="DUALBAND A",SUM((((H34/100)*$AJ$22)*$AH$22))+(((((H34/100)*$AJ$22)*$AN$22)*$AH$22)*Calculator!$G$16)-((((H34/100)*$AJ$22)*$AN$22)*$AH$22)+((((H34/100)*$AJ$23)*$AH$23)),IF(Calculator!$O$6="DUALBAND B",SUM((((H34/100)*$AJ$22)*$AH$22))+(((((H34/100)*$AJ$22)*$AN$22)*$AH$22)*Calculator!$G$17)-((((H34/100)*$AJ$22)*$AN$22)*$AH$22)+((((H34/100)*$AJ$23)*$AH$23)),IF(Calculator!$O$6="DUALBAND C",SUM((((H34/100)*$AJ$22)*$AH$22))+(((((H34/100)*$AJ$22)*$AN$22)*$AH$22)*Calculator!$G$18)-((((H34/100)*$AJ$22)*$AN$22)*$AH$22)+((((H34/100)*$AJ$23)*$AH$23)),IF(Calculator!$O$6="DUALBAND D",SUM((((H34/100)*$AJ$22)*$AH$22))+(((((H34/100)*$AJ$22)*$AN$22)*$AH$22)*Calculator!$G$19)-((((H34/100)*$AJ$22)*$AN$22)*$AH$22)+((((H34/100)*$AJ$23)*$AH$23)),IF(Calculator!$O$6="DUALURBANE",SUM((((H34/100)*$AJ$22)*$AH$22))+(((((H34/100)*$AJ$22)*$AN$22)*$AH$22)*Calculator!$G$20)-((((H34/100)*$AJ$22)*$AN$22)*$AH$22)+((((H34/100)*$AJ$23)*$AH$23)),IF(Calculator!$O$6="DUALSILVERANOD",SUM((((H34/100)*$AJ$22)*$AH$22))+(((((H34/100)*$AJ$22)*$AN$22)*$AH$22)*Calculator!$G$21)-((((H34/100)*$AJ$22)*$AN$22)*$AH$22)+((((H34/100)*$AJ$23)*$AH$23)),IF(Calculator!$O$6="DUALANOD",SUM((((H34/100)*$AJ$22)*$AH$22))+(((((H34/100)*$AJ$22)*$AN$22)*$AH$22)*Calculator!$G$22)-((((H34/100)*$AJ$22)*$AN$22)*$AH$22)+((((H34/100)*$AJ$23)*$AH$23))))))))))))))))))))))))</f>
        <v>222.81112858581537</v>
      </c>
      <c r="X34" s="2">
        <f>IF(Calculator!$O$6="SINGLEBASE",SUM((((I34/100)*$AJ$22)*$AH$22))+((((I34/100)*$AJ$23)*$AH$23)),IF(Calculator!$O$6="SINGLEELEMENTS",SUM((((I34/100)*$AJ$22)*$AH$22))+(((((I34/100)*$AJ$22)*$AN$22)*$AH$22)*Calculator!$G$2)-((((I34/100)*$AJ$22)*$AN$22)*$AH$22)+((((I34/100)*$AJ$23)*$AH$23)),IF(Calculator!$O$6="SINGLESPECTRUM",SUM((((I34/100)*$AJ$22)*$AH$22))+(((((I34/100)*$AJ$22)*$AN$22)*$AH$22)*Calculator!$G$4)-((((I34/100)*$AJ$22)*$AN$22)*$AH$22)+((((I34/100)*$AJ$23)*$AH$23)),IF(Calculator!$O$6="SINGLEHOMESTEAD",SUM((((I34/100)*$AJ$22)*$AH$22))+(((((I34/100)*$AJ$22)*$AN$22)*$AH$22)*Calculator!$G$3)-((((I34/100)*$AJ$22)*$AN$22)*$AH$22)+((((I34/100)*$AJ$23)*$AH$23)),IF(Calculator!$O$6="SINGLEBAND A",SUM((((I34/100)*$AJ$22)*$AH$22))+(((((I34/100)*$AJ$22)*$AN$22)*$AH$22)*Calculator!$G$5)-((((I34/100)*$AJ$22)*$AN$22)*$AH$22)+((((I34/100)*$AJ$23)*$AH$23)),IF(Calculator!$O$6="SINGLEBAND B",SUM((((I34/100)*$AJ$22)*$AH$22))+(((((I34/100)*$AJ$22)*$AN$22)*$AH$22)*Calculator!$G$6)-((((I34/100)*$AJ$22)*$AN$22)*$AH$22)+((((I34/100)*$AJ$23)*$AH$23)),IF(Calculator!$O$6="SINGLEBAND C",SUM((((I34/100)*$AJ$22)*$AH$22))+(((((I34/100)*$AJ$22)*$AN$22)*$AH$22)*Calculator!$G$7)-((((I34/100)*$AJ$22)*$AN$22)*$AH$22)+((((I34/100)*$AJ$23)*$AH$23)),IF(Calculator!$O$6="SINGLEBAND D",SUM((((I34/100)*$AJ$22)*$AH$22))+(((((I34/100)*$AJ$22)*$AN$22)*$AH$22)*Calculator!$G$8)-((((I34/100)*$AJ$22)*$AN$22)*$AH$22)+((((I34/100)*$AJ$23)*$AH$23)),IF(Calculator!$O$6="SINGLEURBANE",SUM((((I34/100)*$AJ$22)*$AH$22))+(((((I34/100)*$AJ$22)*$AN$22)*$AH$22)*Calculator!$G$9)-((((I34/100)*$AJ$22)*$AN$22)*$AH$22)+((((I34/100)*$AJ$23)*$AH$23)),IF(Calculator!$O$6="SINGLESILVERANOD",SUM((((I34/100)*$AJ$22)*$AH$22))+(((((I34/100)*$AJ$22)*$AN$22)*$AH$22)*Calculator!$G$10)-((((I34/100)*$AJ$22)*$AN$22)*$AH$22)+((((I34/100)*$AJ$23)*$AH$23)),IF(Calculator!$O$6="SINGLEANOD",SUM((((I34/100)*$AJ$22)*$AH$22))+(((((I34/100)*$AJ$22)*$AN$22)*$AH$22)*Calculator!$G$11)-((((I34/100)*$AJ$22)*$AN$22)*$AH$22)+((((I34/100)*$AJ$23)*$AH$23)),IF(Calculator!$O$6="DUALBASE",SUM((((I34/100)*$AJ$22)*$AH$22))+(((((I34/100)*$AJ$22)*$AN$22)*$AH$22)*Calculator!$G$12)-((((I34/100)*$AJ$22)*$AN$22)*$AH$22)+((((I34/100)*$AJ$23)*$AH$23)),IF(Calculator!$O$6="DUALELEMENTS",SUM((((I34/100)*$AJ$22)*$AH$22))+(((((I34/100)*$AJ$22)*$AN$22)*$AH$22)*Calculator!$G$13)-((((I34/100)*$AJ$22)*$AN$22)*$AH$22)+((((I34/100)*$AJ$23)*$AH$23)),IF(Calculator!$O$6="DUALSPECTRUM",SUM((((I34/100)*$AJ$22)*$AH$22))+(((((I34/100)*$AJ$22)*$AN$22)*$AH$22)*Calculator!$G$15)-((((I34/100)*$AJ$22)*$AN$22)*$AH$22)+((((I34/100)*$AJ$23)*$AH$23)),IF(Calculator!$O$6="DUALHOMESTEAD",SUM((((I34/100)*$AJ$22)*$AH$22))+(((((I34/100)*$AJ$22)*$AN$22)*$AH$22)*Calculator!$G$14)-((((I34/100)*$AJ$22)*$AN$22)*$AH$22)+((((I34/100)*$AJ$23)*$AH$23)),IF(Calculator!$O$6="DUALBAND A",SUM((((I34/100)*$AJ$22)*$AH$22))+(((((I34/100)*$AJ$22)*$AN$22)*$AH$22)*Calculator!$G$16)-((((I34/100)*$AJ$22)*$AN$22)*$AH$22)+((((I34/100)*$AJ$23)*$AH$23)),IF(Calculator!$O$6="DUALBAND B",SUM((((I34/100)*$AJ$22)*$AH$22))+(((((I34/100)*$AJ$22)*$AN$22)*$AH$22)*Calculator!$G$17)-((((I34/100)*$AJ$22)*$AN$22)*$AH$22)+((((I34/100)*$AJ$23)*$AH$23)),IF(Calculator!$O$6="DUALBAND C",SUM((((I34/100)*$AJ$22)*$AH$22))+(((((I34/100)*$AJ$22)*$AN$22)*$AH$22)*Calculator!$G$18)-((((I34/100)*$AJ$22)*$AN$22)*$AH$22)+((((I34/100)*$AJ$23)*$AH$23)),IF(Calculator!$O$6="DUALBAND D",SUM((((I34/100)*$AJ$22)*$AH$22))+(((((I34/100)*$AJ$22)*$AN$22)*$AH$22)*Calculator!$G$19)-((((I34/100)*$AJ$22)*$AN$22)*$AH$22)+((((I34/100)*$AJ$23)*$AH$23)),IF(Calculator!$O$6="DUALURBANE",SUM((((I34/100)*$AJ$22)*$AH$22))+(((((I34/100)*$AJ$22)*$AN$22)*$AH$22)*Calculator!$G$20)-((((I34/100)*$AJ$22)*$AN$22)*$AH$22)+((((I34/100)*$AJ$23)*$AH$23)),IF(Calculator!$O$6="DUALSILVERANOD",SUM((((I34/100)*$AJ$22)*$AH$22))+(((((I34/100)*$AJ$22)*$AN$22)*$AH$22)*Calculator!$G$21)-((((I34/100)*$AJ$22)*$AN$22)*$AH$22)+((((I34/100)*$AJ$23)*$AH$23)),IF(Calculator!$O$6="DUALANOD",SUM((((I34/100)*$AJ$22)*$AH$22))+(((((I34/100)*$AJ$22)*$AN$22)*$AH$22)*Calculator!$G$22)-((((I34/100)*$AJ$22)*$AN$22)*$AH$22)+((((I34/100)*$AJ$23)*$AH$23))))))))))))))))))))))))</f>
        <v>228.58665236816398</v>
      </c>
      <c r="Y34" s="2">
        <f>IF(Calculator!$O$6="SINGLEBASE",SUM((((J34/100)*$AJ$22)*$AH$22))+((((J34/100)*$AJ$23)*$AH$23)),IF(Calculator!$O$6="SINGLEELEMENTS",SUM((((J34/100)*$AJ$22)*$AH$22))+(((((J34/100)*$AJ$22)*$AN$22)*$AH$22)*Calculator!$G$2)-((((J34/100)*$AJ$22)*$AN$22)*$AH$22)+((((J34/100)*$AJ$23)*$AH$23)),IF(Calculator!$O$6="SINGLESPECTRUM",SUM((((J34/100)*$AJ$22)*$AH$22))+(((((J34/100)*$AJ$22)*$AN$22)*$AH$22)*Calculator!$G$4)-((((J34/100)*$AJ$22)*$AN$22)*$AH$22)+((((J34/100)*$AJ$23)*$AH$23)),IF(Calculator!$O$6="SINGLEHOMESTEAD",SUM((((J34/100)*$AJ$22)*$AH$22))+(((((J34/100)*$AJ$22)*$AN$22)*$AH$22)*Calculator!$G$3)-((((J34/100)*$AJ$22)*$AN$22)*$AH$22)+((((J34/100)*$AJ$23)*$AH$23)),IF(Calculator!$O$6="SINGLEBAND A",SUM((((J34/100)*$AJ$22)*$AH$22))+(((((J34/100)*$AJ$22)*$AN$22)*$AH$22)*Calculator!$G$5)-((((J34/100)*$AJ$22)*$AN$22)*$AH$22)+((((J34/100)*$AJ$23)*$AH$23)),IF(Calculator!$O$6="SINGLEBAND B",SUM((((J34/100)*$AJ$22)*$AH$22))+(((((J34/100)*$AJ$22)*$AN$22)*$AH$22)*Calculator!$G$6)-((((J34/100)*$AJ$22)*$AN$22)*$AH$22)+((((J34/100)*$AJ$23)*$AH$23)),IF(Calculator!$O$6="SINGLEBAND C",SUM((((J34/100)*$AJ$22)*$AH$22))+(((((J34/100)*$AJ$22)*$AN$22)*$AH$22)*Calculator!$G$7)-((((J34/100)*$AJ$22)*$AN$22)*$AH$22)+((((J34/100)*$AJ$23)*$AH$23)),IF(Calculator!$O$6="SINGLEBAND D",SUM((((J34/100)*$AJ$22)*$AH$22))+(((((J34/100)*$AJ$22)*$AN$22)*$AH$22)*Calculator!$G$8)-((((J34/100)*$AJ$22)*$AN$22)*$AH$22)+((((J34/100)*$AJ$23)*$AH$23)),IF(Calculator!$O$6="SINGLEURBANE",SUM((((J34/100)*$AJ$22)*$AH$22))+(((((J34/100)*$AJ$22)*$AN$22)*$AH$22)*Calculator!$G$9)-((((J34/100)*$AJ$22)*$AN$22)*$AH$22)+((((J34/100)*$AJ$23)*$AH$23)),IF(Calculator!$O$6="SINGLESILVERANOD",SUM((((J34/100)*$AJ$22)*$AH$22))+(((((J34/100)*$AJ$22)*$AN$22)*$AH$22)*Calculator!$G$10)-((((J34/100)*$AJ$22)*$AN$22)*$AH$22)+((((J34/100)*$AJ$23)*$AH$23)),IF(Calculator!$O$6="SINGLEANOD",SUM((((J34/100)*$AJ$22)*$AH$22))+(((((J34/100)*$AJ$22)*$AN$22)*$AH$22)*Calculator!$G$11)-((((J34/100)*$AJ$22)*$AN$22)*$AH$22)+((((J34/100)*$AJ$23)*$AH$23)),IF(Calculator!$O$6="DUALBASE",SUM((((J34/100)*$AJ$22)*$AH$22))+(((((J34/100)*$AJ$22)*$AN$22)*$AH$22)*Calculator!$G$12)-((((J34/100)*$AJ$22)*$AN$22)*$AH$22)+((((J34/100)*$AJ$23)*$AH$23)),IF(Calculator!$O$6="DUALELEMENTS",SUM((((J34/100)*$AJ$22)*$AH$22))+(((((J34/100)*$AJ$22)*$AN$22)*$AH$22)*Calculator!$G$13)-((((J34/100)*$AJ$22)*$AN$22)*$AH$22)+((((J34/100)*$AJ$23)*$AH$23)),IF(Calculator!$O$6="DUALSPECTRUM",SUM((((J34/100)*$AJ$22)*$AH$22))+(((((J34/100)*$AJ$22)*$AN$22)*$AH$22)*Calculator!$G$15)-((((J34/100)*$AJ$22)*$AN$22)*$AH$22)+((((J34/100)*$AJ$23)*$AH$23)),IF(Calculator!$O$6="DUALHOMESTEAD",SUM((((J34/100)*$AJ$22)*$AH$22))+(((((J34/100)*$AJ$22)*$AN$22)*$AH$22)*Calculator!$G$14)-((((J34/100)*$AJ$22)*$AN$22)*$AH$22)+((((J34/100)*$AJ$23)*$AH$23)),IF(Calculator!$O$6="DUALBAND A",SUM((((J34/100)*$AJ$22)*$AH$22))+(((((J34/100)*$AJ$22)*$AN$22)*$AH$22)*Calculator!$G$16)-((((J34/100)*$AJ$22)*$AN$22)*$AH$22)+((((J34/100)*$AJ$23)*$AH$23)),IF(Calculator!$O$6="DUALBAND B",SUM((((J34/100)*$AJ$22)*$AH$22))+(((((J34/100)*$AJ$22)*$AN$22)*$AH$22)*Calculator!$G$17)-((((J34/100)*$AJ$22)*$AN$22)*$AH$22)+((((J34/100)*$AJ$23)*$AH$23)),IF(Calculator!$O$6="DUALBAND C",SUM((((J34/100)*$AJ$22)*$AH$22))+(((((J34/100)*$AJ$22)*$AN$22)*$AH$22)*Calculator!$G$18)-((((J34/100)*$AJ$22)*$AN$22)*$AH$22)+((((J34/100)*$AJ$23)*$AH$23)),IF(Calculator!$O$6="DUALBAND D",SUM((((J34/100)*$AJ$22)*$AH$22))+(((((J34/100)*$AJ$22)*$AN$22)*$AH$22)*Calculator!$G$19)-((((J34/100)*$AJ$22)*$AN$22)*$AH$22)+((((J34/100)*$AJ$23)*$AH$23)),IF(Calculator!$O$6="DUALURBANE",SUM((((J34/100)*$AJ$22)*$AH$22))+(((((J34/100)*$AJ$22)*$AN$22)*$AH$22)*Calculator!$G$20)-((((J34/100)*$AJ$22)*$AN$22)*$AH$22)+((((J34/100)*$AJ$23)*$AH$23)),IF(Calculator!$O$6="DUALSILVERANOD",SUM((((J34/100)*$AJ$22)*$AH$22))+(((((J34/100)*$AJ$22)*$AN$22)*$AH$22)*Calculator!$G$21)-((((J34/100)*$AJ$22)*$AN$22)*$AH$22)+((((J34/100)*$AJ$23)*$AH$23)),IF(Calculator!$O$6="DUALANOD",SUM((((J34/100)*$AJ$22)*$AH$22))+(((((J34/100)*$AJ$22)*$AN$22)*$AH$22)*Calculator!$G$22)-((((J34/100)*$AJ$22)*$AN$22)*$AH$22)+((((J34/100)*$AJ$23)*$AH$23))))))))))))))))))))))))</f>
        <v>232.03566963806145</v>
      </c>
      <c r="Z34" s="2">
        <f>IF(Calculator!$O$6="SINGLEBASE",SUM((((K34/100)*$AJ$22)*$AH$22))+((((K34/100)*$AJ$23)*$AH$23)),IF(Calculator!$O$6="SINGLEELEMENTS",SUM((((K34/100)*$AJ$22)*$AH$22))+(((((K34/100)*$AJ$22)*$AN$22)*$AH$22)*Calculator!$G$2)-((((K34/100)*$AJ$22)*$AN$22)*$AH$22)+((((K34/100)*$AJ$23)*$AH$23)),IF(Calculator!$O$6="SINGLESPECTRUM",SUM((((K34/100)*$AJ$22)*$AH$22))+(((((K34/100)*$AJ$22)*$AN$22)*$AH$22)*Calculator!$G$4)-((((K34/100)*$AJ$22)*$AN$22)*$AH$22)+((((K34/100)*$AJ$23)*$AH$23)),IF(Calculator!$O$6="SINGLEHOMESTEAD",SUM((((K34/100)*$AJ$22)*$AH$22))+(((((K34/100)*$AJ$22)*$AN$22)*$AH$22)*Calculator!$G$3)-((((K34/100)*$AJ$22)*$AN$22)*$AH$22)+((((K34/100)*$AJ$23)*$AH$23)),IF(Calculator!$O$6="SINGLEBAND A",SUM((((K34/100)*$AJ$22)*$AH$22))+(((((K34/100)*$AJ$22)*$AN$22)*$AH$22)*Calculator!$G$5)-((((K34/100)*$AJ$22)*$AN$22)*$AH$22)+((((K34/100)*$AJ$23)*$AH$23)),IF(Calculator!$O$6="SINGLEBAND B",SUM((((K34/100)*$AJ$22)*$AH$22))+(((((K34/100)*$AJ$22)*$AN$22)*$AH$22)*Calculator!$G$6)-((((K34/100)*$AJ$22)*$AN$22)*$AH$22)+((((K34/100)*$AJ$23)*$AH$23)),IF(Calculator!$O$6="SINGLEBAND C",SUM((((K34/100)*$AJ$22)*$AH$22))+(((((K34/100)*$AJ$22)*$AN$22)*$AH$22)*Calculator!$G$7)-((((K34/100)*$AJ$22)*$AN$22)*$AH$22)+((((K34/100)*$AJ$23)*$AH$23)),IF(Calculator!$O$6="SINGLEBAND D",SUM((((K34/100)*$AJ$22)*$AH$22))+(((((K34/100)*$AJ$22)*$AN$22)*$AH$22)*Calculator!$G$8)-((((K34/100)*$AJ$22)*$AN$22)*$AH$22)+((((K34/100)*$AJ$23)*$AH$23)),IF(Calculator!$O$6="SINGLEURBANE",SUM((((K34/100)*$AJ$22)*$AH$22))+(((((K34/100)*$AJ$22)*$AN$22)*$AH$22)*Calculator!$G$9)-((((K34/100)*$AJ$22)*$AN$22)*$AH$22)+((((K34/100)*$AJ$23)*$AH$23)),IF(Calculator!$O$6="SINGLESILVERANOD",SUM((((K34/100)*$AJ$22)*$AH$22))+(((((K34/100)*$AJ$22)*$AN$22)*$AH$22)*Calculator!$G$10)-((((K34/100)*$AJ$22)*$AN$22)*$AH$22)+((((K34/100)*$AJ$23)*$AH$23)),IF(Calculator!$O$6="SINGLEANOD",SUM((((K34/100)*$AJ$22)*$AH$22))+(((((K34/100)*$AJ$22)*$AN$22)*$AH$22)*Calculator!$G$11)-((((K34/100)*$AJ$22)*$AN$22)*$AH$22)+((((K34/100)*$AJ$23)*$AH$23)),IF(Calculator!$O$6="DUALBASE",SUM((((K34/100)*$AJ$22)*$AH$22))+(((((K34/100)*$AJ$22)*$AN$22)*$AH$22)*Calculator!$G$12)-((((K34/100)*$AJ$22)*$AN$22)*$AH$22)+((((K34/100)*$AJ$23)*$AH$23)),IF(Calculator!$O$6="DUALELEMENTS",SUM((((K34/100)*$AJ$22)*$AH$22))+(((((K34/100)*$AJ$22)*$AN$22)*$AH$22)*Calculator!$G$13)-((((K34/100)*$AJ$22)*$AN$22)*$AH$22)+((((K34/100)*$AJ$23)*$AH$23)),IF(Calculator!$O$6="DUALSPECTRUM",SUM((((K34/100)*$AJ$22)*$AH$22))+(((((K34/100)*$AJ$22)*$AN$22)*$AH$22)*Calculator!$G$15)-((((K34/100)*$AJ$22)*$AN$22)*$AH$22)+((((K34/100)*$AJ$23)*$AH$23)),IF(Calculator!$O$6="DUALHOMESTEAD",SUM((((K34/100)*$AJ$22)*$AH$22))+(((((K34/100)*$AJ$22)*$AN$22)*$AH$22)*Calculator!$G$14)-((((K34/100)*$AJ$22)*$AN$22)*$AH$22)+((((K34/100)*$AJ$23)*$AH$23)),IF(Calculator!$O$6="DUALBAND A",SUM((((K34/100)*$AJ$22)*$AH$22))+(((((K34/100)*$AJ$22)*$AN$22)*$AH$22)*Calculator!$G$16)-((((K34/100)*$AJ$22)*$AN$22)*$AH$22)+((((K34/100)*$AJ$23)*$AH$23)),IF(Calculator!$O$6="DUALBAND B",SUM((((K34/100)*$AJ$22)*$AH$22))+(((((K34/100)*$AJ$22)*$AN$22)*$AH$22)*Calculator!$G$17)-((((K34/100)*$AJ$22)*$AN$22)*$AH$22)+((((K34/100)*$AJ$23)*$AH$23)),IF(Calculator!$O$6="DUALBAND C",SUM((((K34/100)*$AJ$22)*$AH$22))+(((((K34/100)*$AJ$22)*$AN$22)*$AH$22)*Calculator!$G$18)-((((K34/100)*$AJ$22)*$AN$22)*$AH$22)+((((K34/100)*$AJ$23)*$AH$23)),IF(Calculator!$O$6="DUALBAND D",SUM((((K34/100)*$AJ$22)*$AH$22))+(((((K34/100)*$AJ$22)*$AN$22)*$AH$22)*Calculator!$G$19)-((((K34/100)*$AJ$22)*$AN$22)*$AH$22)+((((K34/100)*$AJ$23)*$AH$23)),IF(Calculator!$O$6="DUALURBANE",SUM((((K34/100)*$AJ$22)*$AH$22))+(((((K34/100)*$AJ$22)*$AN$22)*$AH$22)*Calculator!$G$20)-((((K34/100)*$AJ$22)*$AN$22)*$AH$22)+((((K34/100)*$AJ$23)*$AH$23)),IF(Calculator!$O$6="DUALSILVERANOD",SUM((((K34/100)*$AJ$22)*$AH$22))+(((((K34/100)*$AJ$22)*$AN$22)*$AH$22)*Calculator!$G$21)-((((K34/100)*$AJ$22)*$AN$22)*$AH$22)+((((K34/100)*$AJ$23)*$AH$23)),IF(Calculator!$O$6="DUALANOD",SUM((((K34/100)*$AJ$22)*$AH$22))+(((((K34/100)*$AJ$22)*$AN$22)*$AH$22)*Calculator!$G$22)-((((K34/100)*$AJ$22)*$AN$22)*$AH$22)+((((K34/100)*$AJ$23)*$AH$23))))))))))))))))))))))))</f>
        <v>235.48468690795897</v>
      </c>
      <c r="AA34" s="2">
        <f>IF(Calculator!$O$6="SINGLEBASE",SUM((((L34/100)*$AJ$22)*$AH$22))+((((L34/100)*$AJ$23)*$AH$23)),IF(Calculator!$O$6="SINGLEELEMENTS",SUM((((L34/100)*$AJ$22)*$AH$22))+(((((L34/100)*$AJ$22)*$AN$22)*$AH$22)*Calculator!$G$2)-((((L34/100)*$AJ$22)*$AN$22)*$AH$22)+((((L34/100)*$AJ$23)*$AH$23)),IF(Calculator!$O$6="SINGLESPECTRUM",SUM((((L34/100)*$AJ$22)*$AH$22))+(((((L34/100)*$AJ$22)*$AN$22)*$AH$22)*Calculator!$G$4)-((((L34/100)*$AJ$22)*$AN$22)*$AH$22)+((((L34/100)*$AJ$23)*$AH$23)),IF(Calculator!$O$6="SINGLEHOMESTEAD",SUM((((L34/100)*$AJ$22)*$AH$22))+(((((L34/100)*$AJ$22)*$AN$22)*$AH$22)*Calculator!$G$3)-((((L34/100)*$AJ$22)*$AN$22)*$AH$22)+((((L34/100)*$AJ$23)*$AH$23)),IF(Calculator!$O$6="SINGLEBAND A",SUM((((L34/100)*$AJ$22)*$AH$22))+(((((L34/100)*$AJ$22)*$AN$22)*$AH$22)*Calculator!$G$5)-((((L34/100)*$AJ$22)*$AN$22)*$AH$22)+((((L34/100)*$AJ$23)*$AH$23)),IF(Calculator!$O$6="SINGLEBAND B",SUM((((L34/100)*$AJ$22)*$AH$22))+(((((L34/100)*$AJ$22)*$AN$22)*$AH$22)*Calculator!$G$6)-((((L34/100)*$AJ$22)*$AN$22)*$AH$22)+((((L34/100)*$AJ$23)*$AH$23)),IF(Calculator!$O$6="SINGLEBAND C",SUM((((L34/100)*$AJ$22)*$AH$22))+(((((L34/100)*$AJ$22)*$AN$22)*$AH$22)*Calculator!$G$7)-((((L34/100)*$AJ$22)*$AN$22)*$AH$22)+((((L34/100)*$AJ$23)*$AH$23)),IF(Calculator!$O$6="SINGLEBAND D",SUM((((L34/100)*$AJ$22)*$AH$22))+(((((L34/100)*$AJ$22)*$AN$22)*$AH$22)*Calculator!$G$8)-((((L34/100)*$AJ$22)*$AN$22)*$AH$22)+((((L34/100)*$AJ$23)*$AH$23)),IF(Calculator!$O$6="SINGLEURBANE",SUM((((L34/100)*$AJ$22)*$AH$22))+(((((L34/100)*$AJ$22)*$AN$22)*$AH$22)*Calculator!$G$9)-((((L34/100)*$AJ$22)*$AN$22)*$AH$22)+((((L34/100)*$AJ$23)*$AH$23)),IF(Calculator!$O$6="SINGLESILVERANOD",SUM((((L34/100)*$AJ$22)*$AH$22))+(((((L34/100)*$AJ$22)*$AN$22)*$AH$22)*Calculator!$G$10)-((((L34/100)*$AJ$22)*$AN$22)*$AH$22)+((((L34/100)*$AJ$23)*$AH$23)),IF(Calculator!$O$6="SINGLEANOD",SUM((((L34/100)*$AJ$22)*$AH$22))+(((((L34/100)*$AJ$22)*$AN$22)*$AH$22)*Calculator!$G$11)-((((L34/100)*$AJ$22)*$AN$22)*$AH$22)+((((L34/100)*$AJ$23)*$AH$23)),IF(Calculator!$O$6="DUALBASE",SUM((((L34/100)*$AJ$22)*$AH$22))+(((((L34/100)*$AJ$22)*$AN$22)*$AH$22)*Calculator!$G$12)-((((L34/100)*$AJ$22)*$AN$22)*$AH$22)+((((L34/100)*$AJ$23)*$AH$23)),IF(Calculator!$O$6="DUALELEMENTS",SUM((((L34/100)*$AJ$22)*$AH$22))+(((((L34/100)*$AJ$22)*$AN$22)*$AH$22)*Calculator!$G$13)-((((L34/100)*$AJ$22)*$AN$22)*$AH$22)+((((L34/100)*$AJ$23)*$AH$23)),IF(Calculator!$O$6="DUALSPECTRUM",SUM((((L34/100)*$AJ$22)*$AH$22))+(((((L34/100)*$AJ$22)*$AN$22)*$AH$22)*Calculator!$G$15)-((((L34/100)*$AJ$22)*$AN$22)*$AH$22)+((((L34/100)*$AJ$23)*$AH$23)),IF(Calculator!$O$6="DUALHOMESTEAD",SUM((((L34/100)*$AJ$22)*$AH$22))+(((((L34/100)*$AJ$22)*$AN$22)*$AH$22)*Calculator!$G$14)-((((L34/100)*$AJ$22)*$AN$22)*$AH$22)+((((L34/100)*$AJ$23)*$AH$23)),IF(Calculator!$O$6="DUALBAND A",SUM((((L34/100)*$AJ$22)*$AH$22))+(((((L34/100)*$AJ$22)*$AN$22)*$AH$22)*Calculator!$G$16)-((((L34/100)*$AJ$22)*$AN$22)*$AH$22)+((((L34/100)*$AJ$23)*$AH$23)),IF(Calculator!$O$6="DUALBAND B",SUM((((L34/100)*$AJ$22)*$AH$22))+(((((L34/100)*$AJ$22)*$AN$22)*$AH$22)*Calculator!$G$17)-((((L34/100)*$AJ$22)*$AN$22)*$AH$22)+((((L34/100)*$AJ$23)*$AH$23)),IF(Calculator!$O$6="DUALBAND C",SUM((((L34/100)*$AJ$22)*$AH$22))+(((((L34/100)*$AJ$22)*$AN$22)*$AH$22)*Calculator!$G$18)-((((L34/100)*$AJ$22)*$AN$22)*$AH$22)+((((L34/100)*$AJ$23)*$AH$23)),IF(Calculator!$O$6="DUALBAND D",SUM((((L34/100)*$AJ$22)*$AH$22))+(((((L34/100)*$AJ$22)*$AN$22)*$AH$22)*Calculator!$G$19)-((((L34/100)*$AJ$22)*$AN$22)*$AH$22)+((((L34/100)*$AJ$23)*$AH$23)),IF(Calculator!$O$6="DUALURBANE",SUM((((L34/100)*$AJ$22)*$AH$22))+(((((L34/100)*$AJ$22)*$AN$22)*$AH$22)*Calculator!$G$20)-((((L34/100)*$AJ$22)*$AN$22)*$AH$22)+((((L34/100)*$AJ$23)*$AH$23)),IF(Calculator!$O$6="DUALSILVERANOD",SUM((((L34/100)*$AJ$22)*$AH$22))+(((((L34/100)*$AJ$22)*$AN$22)*$AH$22)*Calculator!$G$21)-((((L34/100)*$AJ$22)*$AN$22)*$AH$22)+((((L34/100)*$AJ$23)*$AH$23)),IF(Calculator!$O$6="DUALANOD",SUM((((L34/100)*$AJ$22)*$AH$22))+(((((L34/100)*$AJ$22)*$AN$22)*$AH$22)*Calculator!$G$22)-((((L34/100)*$AJ$22)*$AN$22)*$AH$22)+((((L34/100)*$AJ$23)*$AH$23))))))))))))))))))))))))</f>
        <v>238.93370417785638</v>
      </c>
      <c r="AB34" s="2">
        <f>IF(Calculator!$O$6="SINGLEBASE",SUM((((M34/100)*$AJ$22)*$AH$22))+((((M34/100)*$AJ$23)*$AH$23)),IF(Calculator!$O$6="SINGLEELEMENTS",SUM((((M34/100)*$AJ$22)*$AH$22))+(((((M34/100)*$AJ$22)*$AN$22)*$AH$22)*Calculator!$G$2)-((((M34/100)*$AJ$22)*$AN$22)*$AH$22)+((((M34/100)*$AJ$23)*$AH$23)),IF(Calculator!$O$6="SINGLESPECTRUM",SUM((((M34/100)*$AJ$22)*$AH$22))+(((((M34/100)*$AJ$22)*$AN$22)*$AH$22)*Calculator!$G$4)-((((M34/100)*$AJ$22)*$AN$22)*$AH$22)+((((M34/100)*$AJ$23)*$AH$23)),IF(Calculator!$O$6="SINGLEHOMESTEAD",SUM((((M34/100)*$AJ$22)*$AH$22))+(((((M34/100)*$AJ$22)*$AN$22)*$AH$22)*Calculator!$G$3)-((((M34/100)*$AJ$22)*$AN$22)*$AH$22)+((((M34/100)*$AJ$23)*$AH$23)),IF(Calculator!$O$6="SINGLEBAND A",SUM((((M34/100)*$AJ$22)*$AH$22))+(((((M34/100)*$AJ$22)*$AN$22)*$AH$22)*Calculator!$G$5)-((((M34/100)*$AJ$22)*$AN$22)*$AH$22)+((((M34/100)*$AJ$23)*$AH$23)),IF(Calculator!$O$6="SINGLEBAND B",SUM((((M34/100)*$AJ$22)*$AH$22))+(((((M34/100)*$AJ$22)*$AN$22)*$AH$22)*Calculator!$G$6)-((((M34/100)*$AJ$22)*$AN$22)*$AH$22)+((((M34/100)*$AJ$23)*$AH$23)),IF(Calculator!$O$6="SINGLEBAND C",SUM((((M34/100)*$AJ$22)*$AH$22))+(((((M34/100)*$AJ$22)*$AN$22)*$AH$22)*Calculator!$G$7)-((((M34/100)*$AJ$22)*$AN$22)*$AH$22)+((((M34/100)*$AJ$23)*$AH$23)),IF(Calculator!$O$6="SINGLEBAND D",SUM((((M34/100)*$AJ$22)*$AH$22))+(((((M34/100)*$AJ$22)*$AN$22)*$AH$22)*Calculator!$G$8)-((((M34/100)*$AJ$22)*$AN$22)*$AH$22)+((((M34/100)*$AJ$23)*$AH$23)),IF(Calculator!$O$6="SINGLEURBANE",SUM((((M34/100)*$AJ$22)*$AH$22))+(((((M34/100)*$AJ$22)*$AN$22)*$AH$22)*Calculator!$G$9)-((((M34/100)*$AJ$22)*$AN$22)*$AH$22)+((((M34/100)*$AJ$23)*$AH$23)),IF(Calculator!$O$6="SINGLESILVERANOD",SUM((((M34/100)*$AJ$22)*$AH$22))+(((((M34/100)*$AJ$22)*$AN$22)*$AH$22)*Calculator!$G$10)-((((M34/100)*$AJ$22)*$AN$22)*$AH$22)+((((M34/100)*$AJ$23)*$AH$23)),IF(Calculator!$O$6="SINGLEANOD",SUM((((M34/100)*$AJ$22)*$AH$22))+(((((M34/100)*$AJ$22)*$AN$22)*$AH$22)*Calculator!$G$11)-((((M34/100)*$AJ$22)*$AN$22)*$AH$22)+((((M34/100)*$AJ$23)*$AH$23)),IF(Calculator!$O$6="DUALBASE",SUM((((M34/100)*$AJ$22)*$AH$22))+(((((M34/100)*$AJ$22)*$AN$22)*$AH$22)*Calculator!$G$12)-((((M34/100)*$AJ$22)*$AN$22)*$AH$22)+((((M34/100)*$AJ$23)*$AH$23)),IF(Calculator!$O$6="DUALELEMENTS",SUM((((M34/100)*$AJ$22)*$AH$22))+(((((M34/100)*$AJ$22)*$AN$22)*$AH$22)*Calculator!$G$13)-((((M34/100)*$AJ$22)*$AN$22)*$AH$22)+((((M34/100)*$AJ$23)*$AH$23)),IF(Calculator!$O$6="DUALSPECTRUM",SUM((((M34/100)*$AJ$22)*$AH$22))+(((((M34/100)*$AJ$22)*$AN$22)*$AH$22)*Calculator!$G$15)-((((M34/100)*$AJ$22)*$AN$22)*$AH$22)+((((M34/100)*$AJ$23)*$AH$23)),IF(Calculator!$O$6="DUALHOMESTEAD",SUM((((M34/100)*$AJ$22)*$AH$22))+(((((M34/100)*$AJ$22)*$AN$22)*$AH$22)*Calculator!$G$14)-((((M34/100)*$AJ$22)*$AN$22)*$AH$22)+((((M34/100)*$AJ$23)*$AH$23)),IF(Calculator!$O$6="DUALBAND A",SUM((((M34/100)*$AJ$22)*$AH$22))+(((((M34/100)*$AJ$22)*$AN$22)*$AH$22)*Calculator!$G$16)-((((M34/100)*$AJ$22)*$AN$22)*$AH$22)+((((M34/100)*$AJ$23)*$AH$23)),IF(Calculator!$O$6="DUALBAND B",SUM((((M34/100)*$AJ$22)*$AH$22))+(((((M34/100)*$AJ$22)*$AN$22)*$AH$22)*Calculator!$G$17)-((((M34/100)*$AJ$22)*$AN$22)*$AH$22)+((((M34/100)*$AJ$23)*$AH$23)),IF(Calculator!$O$6="DUALBAND C",SUM((((M34/100)*$AJ$22)*$AH$22))+(((((M34/100)*$AJ$22)*$AN$22)*$AH$22)*Calculator!$G$18)-((((M34/100)*$AJ$22)*$AN$22)*$AH$22)+((((M34/100)*$AJ$23)*$AH$23)),IF(Calculator!$O$6="DUALBAND D",SUM((((M34/100)*$AJ$22)*$AH$22))+(((((M34/100)*$AJ$22)*$AN$22)*$AH$22)*Calculator!$G$19)-((((M34/100)*$AJ$22)*$AN$22)*$AH$22)+((((M34/100)*$AJ$23)*$AH$23)),IF(Calculator!$O$6="DUALURBANE",SUM((((M34/100)*$AJ$22)*$AH$22))+(((((M34/100)*$AJ$22)*$AN$22)*$AH$22)*Calculator!$G$20)-((((M34/100)*$AJ$22)*$AN$22)*$AH$22)+((((M34/100)*$AJ$23)*$AH$23)),IF(Calculator!$O$6="DUALSILVERANOD",SUM((((M34/100)*$AJ$22)*$AH$22))+(((((M34/100)*$AJ$22)*$AN$22)*$AH$22)*Calculator!$G$21)-((((M34/100)*$AJ$22)*$AN$22)*$AH$22)+((((M34/100)*$AJ$23)*$AH$23)),IF(Calculator!$O$6="DUALANOD",SUM((((M34/100)*$AJ$22)*$AH$22))+(((((M34/100)*$AJ$22)*$AN$22)*$AH$22)*Calculator!$G$22)-((((M34/100)*$AJ$22)*$AN$22)*$AH$22)+((((M34/100)*$AJ$23)*$AH$23))))))))))))))))))))))))</f>
        <v>242.38272144775385</v>
      </c>
      <c r="AC34" s="2">
        <f>IF(Calculator!$O$6="SINGLEBASE",SUM((((N34/100)*$AJ$22)*$AH$22))+((((N34/100)*$AJ$23)*$AH$23)),IF(Calculator!$O$6="SINGLEELEMENTS",SUM((((N34/100)*$AJ$22)*$AH$22))+(((((N34/100)*$AJ$22)*$AN$22)*$AH$22)*Calculator!$G$2)-((((N34/100)*$AJ$22)*$AN$22)*$AH$22)+((((N34/100)*$AJ$23)*$AH$23)),IF(Calculator!$O$6="SINGLESPECTRUM",SUM((((N34/100)*$AJ$22)*$AH$22))+(((((N34/100)*$AJ$22)*$AN$22)*$AH$22)*Calculator!$G$4)-((((N34/100)*$AJ$22)*$AN$22)*$AH$22)+((((N34/100)*$AJ$23)*$AH$23)),IF(Calculator!$O$6="SINGLEHOMESTEAD",SUM((((N34/100)*$AJ$22)*$AH$22))+(((((N34/100)*$AJ$22)*$AN$22)*$AH$22)*Calculator!$G$3)-((((N34/100)*$AJ$22)*$AN$22)*$AH$22)+((((N34/100)*$AJ$23)*$AH$23)),IF(Calculator!$O$6="SINGLEBAND A",SUM((((N34/100)*$AJ$22)*$AH$22))+(((((N34/100)*$AJ$22)*$AN$22)*$AH$22)*Calculator!$G$5)-((((N34/100)*$AJ$22)*$AN$22)*$AH$22)+((((N34/100)*$AJ$23)*$AH$23)),IF(Calculator!$O$6="SINGLEBAND B",SUM((((N34/100)*$AJ$22)*$AH$22))+(((((N34/100)*$AJ$22)*$AN$22)*$AH$22)*Calculator!$G$6)-((((N34/100)*$AJ$22)*$AN$22)*$AH$22)+((((N34/100)*$AJ$23)*$AH$23)),IF(Calculator!$O$6="SINGLEBAND C",SUM((((N34/100)*$AJ$22)*$AH$22))+(((((N34/100)*$AJ$22)*$AN$22)*$AH$22)*Calculator!$G$7)-((((N34/100)*$AJ$22)*$AN$22)*$AH$22)+((((N34/100)*$AJ$23)*$AH$23)),IF(Calculator!$O$6="SINGLEBAND D",SUM((((N34/100)*$AJ$22)*$AH$22))+(((((N34/100)*$AJ$22)*$AN$22)*$AH$22)*Calculator!$G$8)-((((N34/100)*$AJ$22)*$AN$22)*$AH$22)+((((N34/100)*$AJ$23)*$AH$23)),IF(Calculator!$O$6="SINGLEURBANE",SUM((((N34/100)*$AJ$22)*$AH$22))+(((((N34/100)*$AJ$22)*$AN$22)*$AH$22)*Calculator!$G$9)-((((N34/100)*$AJ$22)*$AN$22)*$AH$22)+((((N34/100)*$AJ$23)*$AH$23)),IF(Calculator!$O$6="SINGLESILVERANOD",SUM((((N34/100)*$AJ$22)*$AH$22))+(((((N34/100)*$AJ$22)*$AN$22)*$AH$22)*Calculator!$G$10)-((((N34/100)*$AJ$22)*$AN$22)*$AH$22)+((((N34/100)*$AJ$23)*$AH$23)),IF(Calculator!$O$6="SINGLEANOD",SUM((((N34/100)*$AJ$22)*$AH$22))+(((((N34/100)*$AJ$22)*$AN$22)*$AH$22)*Calculator!$G$11)-((((N34/100)*$AJ$22)*$AN$22)*$AH$22)+((((N34/100)*$AJ$23)*$AH$23)),IF(Calculator!$O$6="DUALBASE",SUM((((N34/100)*$AJ$22)*$AH$22))+(((((N34/100)*$AJ$22)*$AN$22)*$AH$22)*Calculator!$G$12)-((((N34/100)*$AJ$22)*$AN$22)*$AH$22)+((((N34/100)*$AJ$23)*$AH$23)),IF(Calculator!$O$6="DUALELEMENTS",SUM((((N34/100)*$AJ$22)*$AH$22))+(((((N34/100)*$AJ$22)*$AN$22)*$AH$22)*Calculator!$G$13)-((((N34/100)*$AJ$22)*$AN$22)*$AH$22)+((((N34/100)*$AJ$23)*$AH$23)),IF(Calculator!$O$6="DUALSPECTRUM",SUM((((N34/100)*$AJ$22)*$AH$22))+(((((N34/100)*$AJ$22)*$AN$22)*$AH$22)*Calculator!$G$15)-((((N34/100)*$AJ$22)*$AN$22)*$AH$22)+((((N34/100)*$AJ$23)*$AH$23)),IF(Calculator!$O$6="DUALHOMESTEAD",SUM((((N34/100)*$AJ$22)*$AH$22))+(((((N34/100)*$AJ$22)*$AN$22)*$AH$22)*Calculator!$G$14)-((((N34/100)*$AJ$22)*$AN$22)*$AH$22)+((((N34/100)*$AJ$23)*$AH$23)),IF(Calculator!$O$6="DUALBAND A",SUM((((N34/100)*$AJ$22)*$AH$22))+(((((N34/100)*$AJ$22)*$AN$22)*$AH$22)*Calculator!$G$16)-((((N34/100)*$AJ$22)*$AN$22)*$AH$22)+((((N34/100)*$AJ$23)*$AH$23)),IF(Calculator!$O$6="DUALBAND B",SUM((((N34/100)*$AJ$22)*$AH$22))+(((((N34/100)*$AJ$22)*$AN$22)*$AH$22)*Calculator!$G$17)-((((N34/100)*$AJ$22)*$AN$22)*$AH$22)+((((N34/100)*$AJ$23)*$AH$23)),IF(Calculator!$O$6="DUALBAND C",SUM((((N34/100)*$AJ$22)*$AH$22))+(((((N34/100)*$AJ$22)*$AN$22)*$AH$22)*Calculator!$G$18)-((((N34/100)*$AJ$22)*$AN$22)*$AH$22)+((((N34/100)*$AJ$23)*$AH$23)),IF(Calculator!$O$6="DUALBAND D",SUM((((N34/100)*$AJ$22)*$AH$22))+(((((N34/100)*$AJ$22)*$AN$22)*$AH$22)*Calculator!$G$19)-((((N34/100)*$AJ$22)*$AN$22)*$AH$22)+((((N34/100)*$AJ$23)*$AH$23)),IF(Calculator!$O$6="DUALURBANE",SUM((((N34/100)*$AJ$22)*$AH$22))+(((((N34/100)*$AJ$22)*$AN$22)*$AH$22)*Calculator!$G$20)-((((N34/100)*$AJ$22)*$AN$22)*$AH$22)+((((N34/100)*$AJ$23)*$AH$23)),IF(Calculator!$O$6="DUALSILVERANOD",SUM((((N34/100)*$AJ$22)*$AH$22))+(((((N34/100)*$AJ$22)*$AN$22)*$AH$22)*Calculator!$G$21)-((((N34/100)*$AJ$22)*$AN$22)*$AH$22)+((((N34/100)*$AJ$23)*$AH$23)),IF(Calculator!$O$6="DUALANOD",SUM((((N34/100)*$AJ$22)*$AH$22))+(((((N34/100)*$AJ$22)*$AN$22)*$AH$22)*Calculator!$G$22)-((((N34/100)*$AJ$22)*$AN$22)*$AH$22)+((((N34/100)*$AJ$23)*$AH$23))))))))))))))))))))))))</f>
        <v>245.83176486816404</v>
      </c>
    </row>
    <row r="35" spans="1:40">
      <c r="A35" s="8" t="s">
        <v>1449</v>
      </c>
      <c r="B35" s="2">
        <v>500.3250987243652</v>
      </c>
      <c r="C35" s="2">
        <v>509.58381530761716</v>
      </c>
      <c r="D35" s="2">
        <v>517.99605255126949</v>
      </c>
      <c r="E35" s="2">
        <v>526.39786148071289</v>
      </c>
      <c r="F35" s="2">
        <v>535.02953979492179</v>
      </c>
      <c r="G35" s="2">
        <v>543.44177703857417</v>
      </c>
      <c r="H35" s="2">
        <v>551.85407806396483</v>
      </c>
      <c r="I35" s="2">
        <v>565.94065765380856</v>
      </c>
      <c r="J35" s="2">
        <v>574.35289489746094</v>
      </c>
      <c r="K35" s="2">
        <v>582.76513214111321</v>
      </c>
      <c r="L35" s="2">
        <v>591.1773693847656</v>
      </c>
      <c r="M35" s="2">
        <v>599.58967041015626</v>
      </c>
      <c r="N35" s="2">
        <v>608.00190765380853</v>
      </c>
      <c r="P35" s="8">
        <v>1400</v>
      </c>
      <c r="Q35" s="2">
        <f>IF(Calculator!$O$6="SINGLEBASE",SUM((((B35/100)*$AJ$22)*$AH$22))+((((B35/100)*$AJ$23)*$AH$23)),IF(Calculator!$O$6="SINGLEELEMENTS",SUM((((B35/100)*$AJ$22)*$AH$22))+(((((B35/100)*$AJ$22)*$AN$22)*$AH$22)*Calculator!$G$2)-((((B35/100)*$AJ$22)*$AN$22)*$AH$22)+((((B35/100)*$AJ$23)*$AH$23)),IF(Calculator!$O$6="SINGLESPECTRUM",SUM((((B35/100)*$AJ$22)*$AH$22))+(((((B35/100)*$AJ$22)*$AN$22)*$AH$22)*Calculator!$G$4)-((((B35/100)*$AJ$22)*$AN$22)*$AH$22)+((((B35/100)*$AJ$23)*$AH$23)),IF(Calculator!$O$6="SINGLEHOMESTEAD",SUM((((B35/100)*$AJ$22)*$AH$22))+(((((B35/100)*$AJ$22)*$AN$22)*$AH$22)*Calculator!$G$3)-((((B35/100)*$AJ$22)*$AN$22)*$AH$22)+((((B35/100)*$AJ$23)*$AH$23)),IF(Calculator!$O$6="SINGLEBAND A",SUM((((B35/100)*$AJ$22)*$AH$22))+(((((B35/100)*$AJ$22)*$AN$22)*$AH$22)*Calculator!$G$5)-((((B35/100)*$AJ$22)*$AN$22)*$AH$22)+((((B35/100)*$AJ$23)*$AH$23)),IF(Calculator!$O$6="SINGLEBAND B",SUM((((B35/100)*$AJ$22)*$AH$22))+(((((B35/100)*$AJ$22)*$AN$22)*$AH$22)*Calculator!$G$6)-((((B35/100)*$AJ$22)*$AN$22)*$AH$22)+((((B35/100)*$AJ$23)*$AH$23)),IF(Calculator!$O$6="SINGLEBAND C",SUM((((B35/100)*$AJ$22)*$AH$22))+(((((B35/100)*$AJ$22)*$AN$22)*$AH$22)*Calculator!$G$7)-((((B35/100)*$AJ$22)*$AN$22)*$AH$22)+((((B35/100)*$AJ$23)*$AH$23)),IF(Calculator!$O$6="SINGLEBAND D",SUM((((B35/100)*$AJ$22)*$AH$22))+(((((B35/100)*$AJ$22)*$AN$22)*$AH$22)*Calculator!$G$8)-((((B35/100)*$AJ$22)*$AN$22)*$AH$22)+((((B35/100)*$AJ$23)*$AH$23)),IF(Calculator!$O$6="SINGLEURBANE",SUM((((B35/100)*$AJ$22)*$AH$22))+(((((B35/100)*$AJ$22)*$AN$22)*$AH$22)*Calculator!$G$9)-((((B35/100)*$AJ$22)*$AN$22)*$AH$22)+((((B35/100)*$AJ$23)*$AH$23)),IF(Calculator!$O$6="SINGLESILVERANOD",SUM((((B35/100)*$AJ$22)*$AH$22))+(((((B35/100)*$AJ$22)*$AN$22)*$AH$22)*Calculator!$G$10)-((((B35/100)*$AJ$22)*$AN$22)*$AH$22)+((((B35/100)*$AJ$23)*$AH$23)),IF(Calculator!$O$6="SINGLEANOD",SUM((((B35/100)*$AJ$22)*$AH$22))+(((((B35/100)*$AJ$22)*$AN$22)*$AH$22)*Calculator!$G$11)-((((B35/100)*$AJ$22)*$AN$22)*$AH$22)+((((B35/100)*$AJ$23)*$AH$23)),IF(Calculator!$O$6="DUALBASE",SUM((((B35/100)*$AJ$22)*$AH$22))+(((((B35/100)*$AJ$22)*$AN$22)*$AH$22)*Calculator!$G$12)-((((B35/100)*$AJ$22)*$AN$22)*$AH$22)+((((B35/100)*$AJ$23)*$AH$23)),IF(Calculator!$O$6="DUALELEMENTS",SUM((((B35/100)*$AJ$22)*$AH$22))+(((((B35/100)*$AJ$22)*$AN$22)*$AH$22)*Calculator!$G$13)-((((B35/100)*$AJ$22)*$AN$22)*$AH$22)+((((B35/100)*$AJ$23)*$AH$23)),IF(Calculator!$O$6="DUALSPECTRUM",SUM((((B35/100)*$AJ$22)*$AH$22))+(((((B35/100)*$AJ$22)*$AN$22)*$AH$22)*Calculator!$G$15)-((((B35/100)*$AJ$22)*$AN$22)*$AH$22)+((((B35/100)*$AJ$23)*$AH$23)),IF(Calculator!$O$6="DUALHOMESTEAD",SUM((((B35/100)*$AJ$22)*$AH$22))+(((((B35/100)*$AJ$22)*$AN$22)*$AH$22)*Calculator!$G$14)-((((B35/100)*$AJ$22)*$AN$22)*$AH$22)+((((B35/100)*$AJ$23)*$AH$23)),IF(Calculator!$O$6="DUALBAND A",SUM((((B35/100)*$AJ$22)*$AH$22))+(((((B35/100)*$AJ$22)*$AN$22)*$AH$22)*Calculator!$G$16)-((((B35/100)*$AJ$22)*$AN$22)*$AH$22)+((((B35/100)*$AJ$23)*$AH$23)),IF(Calculator!$O$6="DUALBAND B",SUM((((B35/100)*$AJ$22)*$AH$22))+(((((B35/100)*$AJ$22)*$AN$22)*$AH$22)*Calculator!$G$17)-((((B35/100)*$AJ$22)*$AN$22)*$AH$22)+((((B35/100)*$AJ$23)*$AH$23)),IF(Calculator!$O$6="DUALBAND C",SUM((((B35/100)*$AJ$22)*$AH$22))+(((((B35/100)*$AJ$22)*$AN$22)*$AH$22)*Calculator!$G$18)-((((B35/100)*$AJ$22)*$AN$22)*$AH$22)+((((B35/100)*$AJ$23)*$AH$23)),IF(Calculator!$O$6="DUALBAND D",SUM((((B35/100)*$AJ$22)*$AH$22))+(((((B35/100)*$AJ$22)*$AN$22)*$AH$22)*Calculator!$G$19)-((((B35/100)*$AJ$22)*$AN$22)*$AH$22)+((((B35/100)*$AJ$23)*$AH$23)),IF(Calculator!$O$6="DUALURBANE",SUM((((B35/100)*$AJ$22)*$AH$22))+(((((B35/100)*$AJ$22)*$AN$22)*$AH$22)*Calculator!$G$20)-((((B35/100)*$AJ$22)*$AN$22)*$AH$22)+((((B35/100)*$AJ$23)*$AH$23)),IF(Calculator!$O$6="DUALSILVERANOD",SUM((((B35/100)*$AJ$22)*$AH$22))+(((((B35/100)*$AJ$22)*$AN$22)*$AH$22)*Calculator!$G$21)-((((B35/100)*$AJ$22)*$AN$22)*$AH$22)+((((B35/100)*$AJ$23)*$AH$23)),IF(Calculator!$O$6="DUALANOD",SUM((((B35/100)*$AJ$22)*$AH$22))+(((((B35/100)*$AJ$22)*$AN$22)*$AH$22)*Calculator!$G$22)-((((B35/100)*$AJ$22)*$AN$22)*$AH$22)+((((B35/100)*$AJ$23)*$AH$23))))))))))))))))))))))))</f>
        <v>205.13329047698969</v>
      </c>
      <c r="R35" s="2">
        <f>IF(Calculator!$O$6="SINGLEBASE",SUM((((C35/100)*$AJ$22)*$AH$22))+((((C35/100)*$AJ$23)*$AH$23)),IF(Calculator!$O$6="SINGLEELEMENTS",SUM((((C35/100)*$AJ$22)*$AH$22))+(((((C35/100)*$AJ$22)*$AN$22)*$AH$22)*Calculator!$G$2)-((((C35/100)*$AJ$22)*$AN$22)*$AH$22)+((((C35/100)*$AJ$23)*$AH$23)),IF(Calculator!$O$6="SINGLESPECTRUM",SUM((((C35/100)*$AJ$22)*$AH$22))+(((((C35/100)*$AJ$22)*$AN$22)*$AH$22)*Calculator!$G$4)-((((C35/100)*$AJ$22)*$AN$22)*$AH$22)+((((C35/100)*$AJ$23)*$AH$23)),IF(Calculator!$O$6="SINGLEHOMESTEAD",SUM((((C35/100)*$AJ$22)*$AH$22))+(((((C35/100)*$AJ$22)*$AN$22)*$AH$22)*Calculator!$G$3)-((((C35/100)*$AJ$22)*$AN$22)*$AH$22)+((((C35/100)*$AJ$23)*$AH$23)),IF(Calculator!$O$6="SINGLEBAND A",SUM((((C35/100)*$AJ$22)*$AH$22))+(((((C35/100)*$AJ$22)*$AN$22)*$AH$22)*Calculator!$G$5)-((((C35/100)*$AJ$22)*$AN$22)*$AH$22)+((((C35/100)*$AJ$23)*$AH$23)),IF(Calculator!$O$6="SINGLEBAND B",SUM((((C35/100)*$AJ$22)*$AH$22))+(((((C35/100)*$AJ$22)*$AN$22)*$AH$22)*Calculator!$G$6)-((((C35/100)*$AJ$22)*$AN$22)*$AH$22)+((((C35/100)*$AJ$23)*$AH$23)),IF(Calculator!$O$6="SINGLEBAND C",SUM((((C35/100)*$AJ$22)*$AH$22))+(((((C35/100)*$AJ$22)*$AN$22)*$AH$22)*Calculator!$G$7)-((((C35/100)*$AJ$22)*$AN$22)*$AH$22)+((((C35/100)*$AJ$23)*$AH$23)),IF(Calculator!$O$6="SINGLEBAND D",SUM((((C35/100)*$AJ$22)*$AH$22))+(((((C35/100)*$AJ$22)*$AN$22)*$AH$22)*Calculator!$G$8)-((((C35/100)*$AJ$22)*$AN$22)*$AH$22)+((((C35/100)*$AJ$23)*$AH$23)),IF(Calculator!$O$6="SINGLEURBANE",SUM((((C35/100)*$AJ$22)*$AH$22))+(((((C35/100)*$AJ$22)*$AN$22)*$AH$22)*Calculator!$G$9)-((((C35/100)*$AJ$22)*$AN$22)*$AH$22)+((((C35/100)*$AJ$23)*$AH$23)),IF(Calculator!$O$6="SINGLESILVERANOD",SUM((((C35/100)*$AJ$22)*$AH$22))+(((((C35/100)*$AJ$22)*$AN$22)*$AH$22)*Calculator!$G$10)-((((C35/100)*$AJ$22)*$AN$22)*$AH$22)+((((C35/100)*$AJ$23)*$AH$23)),IF(Calculator!$O$6="SINGLEANOD",SUM((((C35/100)*$AJ$22)*$AH$22))+(((((C35/100)*$AJ$22)*$AN$22)*$AH$22)*Calculator!$G$11)-((((C35/100)*$AJ$22)*$AN$22)*$AH$22)+((((C35/100)*$AJ$23)*$AH$23)),IF(Calculator!$O$6="DUALBASE",SUM((((C35/100)*$AJ$22)*$AH$22))+(((((C35/100)*$AJ$22)*$AN$22)*$AH$22)*Calculator!$G$12)-((((C35/100)*$AJ$22)*$AN$22)*$AH$22)+((((C35/100)*$AJ$23)*$AH$23)),IF(Calculator!$O$6="DUALELEMENTS",SUM((((C35/100)*$AJ$22)*$AH$22))+(((((C35/100)*$AJ$22)*$AN$22)*$AH$22)*Calculator!$G$13)-((((C35/100)*$AJ$22)*$AN$22)*$AH$22)+((((C35/100)*$AJ$23)*$AH$23)),IF(Calculator!$O$6="DUALSPECTRUM",SUM((((C35/100)*$AJ$22)*$AH$22))+(((((C35/100)*$AJ$22)*$AN$22)*$AH$22)*Calculator!$G$15)-((((C35/100)*$AJ$22)*$AN$22)*$AH$22)+((((C35/100)*$AJ$23)*$AH$23)),IF(Calculator!$O$6="DUALHOMESTEAD",SUM((((C35/100)*$AJ$22)*$AH$22))+(((((C35/100)*$AJ$22)*$AN$22)*$AH$22)*Calculator!$G$14)-((((C35/100)*$AJ$22)*$AN$22)*$AH$22)+((((C35/100)*$AJ$23)*$AH$23)),IF(Calculator!$O$6="DUALBAND A",SUM((((C35/100)*$AJ$22)*$AH$22))+(((((C35/100)*$AJ$22)*$AN$22)*$AH$22)*Calculator!$G$16)-((((C35/100)*$AJ$22)*$AN$22)*$AH$22)+((((C35/100)*$AJ$23)*$AH$23)),IF(Calculator!$O$6="DUALBAND B",SUM((((C35/100)*$AJ$22)*$AH$22))+(((((C35/100)*$AJ$22)*$AN$22)*$AH$22)*Calculator!$G$17)-((((C35/100)*$AJ$22)*$AN$22)*$AH$22)+((((C35/100)*$AJ$23)*$AH$23)),IF(Calculator!$O$6="DUALBAND C",SUM((((C35/100)*$AJ$22)*$AH$22))+(((((C35/100)*$AJ$22)*$AN$22)*$AH$22)*Calculator!$G$18)-((((C35/100)*$AJ$22)*$AN$22)*$AH$22)+((((C35/100)*$AJ$23)*$AH$23)),IF(Calculator!$O$6="DUALBAND D",SUM((((C35/100)*$AJ$22)*$AH$22))+(((((C35/100)*$AJ$22)*$AN$22)*$AH$22)*Calculator!$G$19)-((((C35/100)*$AJ$22)*$AN$22)*$AH$22)+((((C35/100)*$AJ$23)*$AH$23)),IF(Calculator!$O$6="DUALURBANE",SUM((((C35/100)*$AJ$22)*$AH$22))+(((((C35/100)*$AJ$22)*$AN$22)*$AH$22)*Calculator!$G$20)-((((C35/100)*$AJ$22)*$AN$22)*$AH$22)+((((C35/100)*$AJ$23)*$AH$23)),IF(Calculator!$O$6="DUALSILVERANOD",SUM((((C35/100)*$AJ$22)*$AH$22))+(((((C35/100)*$AJ$22)*$AN$22)*$AH$22)*Calculator!$G$21)-((((C35/100)*$AJ$22)*$AN$22)*$AH$22)+((((C35/100)*$AJ$23)*$AH$23)),IF(Calculator!$O$6="DUALANOD",SUM((((C35/100)*$AJ$22)*$AH$22))+(((((C35/100)*$AJ$22)*$AN$22)*$AH$22)*Calculator!$G$22)-((((C35/100)*$AJ$22)*$AN$22)*$AH$22)+((((C35/100)*$AJ$23)*$AH$23))))))))))))))))))))))))</f>
        <v>208.92936427612301</v>
      </c>
      <c r="S35" s="2">
        <f>IF(Calculator!$O$6="SINGLEBASE",SUM((((D35/100)*$AJ$22)*$AH$22))+((((D35/100)*$AJ$23)*$AH$23)),IF(Calculator!$O$6="SINGLEELEMENTS",SUM((((D35/100)*$AJ$22)*$AH$22))+(((((D35/100)*$AJ$22)*$AN$22)*$AH$22)*Calculator!$G$2)-((((D35/100)*$AJ$22)*$AN$22)*$AH$22)+((((D35/100)*$AJ$23)*$AH$23)),IF(Calculator!$O$6="SINGLESPECTRUM",SUM((((D35/100)*$AJ$22)*$AH$22))+(((((D35/100)*$AJ$22)*$AN$22)*$AH$22)*Calculator!$G$4)-((((D35/100)*$AJ$22)*$AN$22)*$AH$22)+((((D35/100)*$AJ$23)*$AH$23)),IF(Calculator!$O$6="SINGLEHOMESTEAD",SUM((((D35/100)*$AJ$22)*$AH$22))+(((((D35/100)*$AJ$22)*$AN$22)*$AH$22)*Calculator!$G$3)-((((D35/100)*$AJ$22)*$AN$22)*$AH$22)+((((D35/100)*$AJ$23)*$AH$23)),IF(Calculator!$O$6="SINGLEBAND A",SUM((((D35/100)*$AJ$22)*$AH$22))+(((((D35/100)*$AJ$22)*$AN$22)*$AH$22)*Calculator!$G$5)-((((D35/100)*$AJ$22)*$AN$22)*$AH$22)+((((D35/100)*$AJ$23)*$AH$23)),IF(Calculator!$O$6="SINGLEBAND B",SUM((((D35/100)*$AJ$22)*$AH$22))+(((((D35/100)*$AJ$22)*$AN$22)*$AH$22)*Calculator!$G$6)-((((D35/100)*$AJ$22)*$AN$22)*$AH$22)+((((D35/100)*$AJ$23)*$AH$23)),IF(Calculator!$O$6="SINGLEBAND C",SUM((((D35/100)*$AJ$22)*$AH$22))+(((((D35/100)*$AJ$22)*$AN$22)*$AH$22)*Calculator!$G$7)-((((D35/100)*$AJ$22)*$AN$22)*$AH$22)+((((D35/100)*$AJ$23)*$AH$23)),IF(Calculator!$O$6="SINGLEBAND D",SUM((((D35/100)*$AJ$22)*$AH$22))+(((((D35/100)*$AJ$22)*$AN$22)*$AH$22)*Calculator!$G$8)-((((D35/100)*$AJ$22)*$AN$22)*$AH$22)+((((D35/100)*$AJ$23)*$AH$23)),IF(Calculator!$O$6="SINGLEURBANE",SUM((((D35/100)*$AJ$22)*$AH$22))+(((((D35/100)*$AJ$22)*$AN$22)*$AH$22)*Calculator!$G$9)-((((D35/100)*$AJ$22)*$AN$22)*$AH$22)+((((D35/100)*$AJ$23)*$AH$23)),IF(Calculator!$O$6="SINGLESILVERANOD",SUM((((D35/100)*$AJ$22)*$AH$22))+(((((D35/100)*$AJ$22)*$AN$22)*$AH$22)*Calculator!$G$10)-((((D35/100)*$AJ$22)*$AN$22)*$AH$22)+((((D35/100)*$AJ$23)*$AH$23)),IF(Calculator!$O$6="SINGLEANOD",SUM((((D35/100)*$AJ$22)*$AH$22))+(((((D35/100)*$AJ$22)*$AN$22)*$AH$22)*Calculator!$G$11)-((((D35/100)*$AJ$22)*$AN$22)*$AH$22)+((((D35/100)*$AJ$23)*$AH$23)),IF(Calculator!$O$6="DUALBASE",SUM((((D35/100)*$AJ$22)*$AH$22))+(((((D35/100)*$AJ$22)*$AN$22)*$AH$22)*Calculator!$G$12)-((((D35/100)*$AJ$22)*$AN$22)*$AH$22)+((((D35/100)*$AJ$23)*$AH$23)),IF(Calculator!$O$6="DUALELEMENTS",SUM((((D35/100)*$AJ$22)*$AH$22))+(((((D35/100)*$AJ$22)*$AN$22)*$AH$22)*Calculator!$G$13)-((((D35/100)*$AJ$22)*$AN$22)*$AH$22)+((((D35/100)*$AJ$23)*$AH$23)),IF(Calculator!$O$6="DUALSPECTRUM",SUM((((D35/100)*$AJ$22)*$AH$22))+(((((D35/100)*$AJ$22)*$AN$22)*$AH$22)*Calculator!$G$15)-((((D35/100)*$AJ$22)*$AN$22)*$AH$22)+((((D35/100)*$AJ$23)*$AH$23)),IF(Calculator!$O$6="DUALHOMESTEAD",SUM((((D35/100)*$AJ$22)*$AH$22))+(((((D35/100)*$AJ$22)*$AN$22)*$AH$22)*Calculator!$G$14)-((((D35/100)*$AJ$22)*$AN$22)*$AH$22)+((((D35/100)*$AJ$23)*$AH$23)),IF(Calculator!$O$6="DUALBAND A",SUM((((D35/100)*$AJ$22)*$AH$22))+(((((D35/100)*$AJ$22)*$AN$22)*$AH$22)*Calculator!$G$16)-((((D35/100)*$AJ$22)*$AN$22)*$AH$22)+((((D35/100)*$AJ$23)*$AH$23)),IF(Calculator!$O$6="DUALBAND B",SUM((((D35/100)*$AJ$22)*$AH$22))+(((((D35/100)*$AJ$22)*$AN$22)*$AH$22)*Calculator!$G$17)-((((D35/100)*$AJ$22)*$AN$22)*$AH$22)+((((D35/100)*$AJ$23)*$AH$23)),IF(Calculator!$O$6="DUALBAND C",SUM((((D35/100)*$AJ$22)*$AH$22))+(((((D35/100)*$AJ$22)*$AN$22)*$AH$22)*Calculator!$G$18)-((((D35/100)*$AJ$22)*$AN$22)*$AH$22)+((((D35/100)*$AJ$23)*$AH$23)),IF(Calculator!$O$6="DUALBAND D",SUM((((D35/100)*$AJ$22)*$AH$22))+(((((D35/100)*$AJ$22)*$AN$22)*$AH$22)*Calculator!$G$19)-((((D35/100)*$AJ$22)*$AN$22)*$AH$22)+((((D35/100)*$AJ$23)*$AH$23)),IF(Calculator!$O$6="DUALURBANE",SUM((((D35/100)*$AJ$22)*$AH$22))+(((((D35/100)*$AJ$22)*$AN$22)*$AH$22)*Calculator!$G$20)-((((D35/100)*$AJ$22)*$AN$22)*$AH$22)+((((D35/100)*$AJ$23)*$AH$23)),IF(Calculator!$O$6="DUALSILVERANOD",SUM((((D35/100)*$AJ$22)*$AH$22))+(((((D35/100)*$AJ$22)*$AN$22)*$AH$22)*Calculator!$G$21)-((((D35/100)*$AJ$22)*$AN$22)*$AH$22)+((((D35/100)*$AJ$23)*$AH$23)),IF(Calculator!$O$6="DUALANOD",SUM((((D35/100)*$AJ$22)*$AH$22))+(((((D35/100)*$AJ$22)*$AN$22)*$AH$22)*Calculator!$G$22)-((((D35/100)*$AJ$22)*$AN$22)*$AH$22)+((((D35/100)*$AJ$23)*$AH$23))))))))))))))))))))))))</f>
        <v>212.37838154602048</v>
      </c>
      <c r="T35" s="2">
        <f>IF(Calculator!$O$6="SINGLEBASE",SUM((((E35/100)*$AJ$22)*$AH$22))+((((E35/100)*$AJ$23)*$AH$23)),IF(Calculator!$O$6="SINGLEELEMENTS",SUM((((E35/100)*$AJ$22)*$AH$22))+(((((E35/100)*$AJ$22)*$AN$22)*$AH$22)*Calculator!$G$2)-((((E35/100)*$AJ$22)*$AN$22)*$AH$22)+((((E35/100)*$AJ$23)*$AH$23)),IF(Calculator!$O$6="SINGLESPECTRUM",SUM((((E35/100)*$AJ$22)*$AH$22))+(((((E35/100)*$AJ$22)*$AN$22)*$AH$22)*Calculator!$G$4)-((((E35/100)*$AJ$22)*$AN$22)*$AH$22)+((((E35/100)*$AJ$23)*$AH$23)),IF(Calculator!$O$6="SINGLEHOMESTEAD",SUM((((E35/100)*$AJ$22)*$AH$22))+(((((E35/100)*$AJ$22)*$AN$22)*$AH$22)*Calculator!$G$3)-((((E35/100)*$AJ$22)*$AN$22)*$AH$22)+((((E35/100)*$AJ$23)*$AH$23)),IF(Calculator!$O$6="SINGLEBAND A",SUM((((E35/100)*$AJ$22)*$AH$22))+(((((E35/100)*$AJ$22)*$AN$22)*$AH$22)*Calculator!$G$5)-((((E35/100)*$AJ$22)*$AN$22)*$AH$22)+((((E35/100)*$AJ$23)*$AH$23)),IF(Calculator!$O$6="SINGLEBAND B",SUM((((E35/100)*$AJ$22)*$AH$22))+(((((E35/100)*$AJ$22)*$AN$22)*$AH$22)*Calculator!$G$6)-((((E35/100)*$AJ$22)*$AN$22)*$AH$22)+((((E35/100)*$AJ$23)*$AH$23)),IF(Calculator!$O$6="SINGLEBAND C",SUM((((E35/100)*$AJ$22)*$AH$22))+(((((E35/100)*$AJ$22)*$AN$22)*$AH$22)*Calculator!$G$7)-((((E35/100)*$AJ$22)*$AN$22)*$AH$22)+((((E35/100)*$AJ$23)*$AH$23)),IF(Calculator!$O$6="SINGLEBAND D",SUM((((E35/100)*$AJ$22)*$AH$22))+(((((E35/100)*$AJ$22)*$AN$22)*$AH$22)*Calculator!$G$8)-((((E35/100)*$AJ$22)*$AN$22)*$AH$22)+((((E35/100)*$AJ$23)*$AH$23)),IF(Calculator!$O$6="SINGLEURBANE",SUM((((E35/100)*$AJ$22)*$AH$22))+(((((E35/100)*$AJ$22)*$AN$22)*$AH$22)*Calculator!$G$9)-((((E35/100)*$AJ$22)*$AN$22)*$AH$22)+((((E35/100)*$AJ$23)*$AH$23)),IF(Calculator!$O$6="SINGLESILVERANOD",SUM((((E35/100)*$AJ$22)*$AH$22))+(((((E35/100)*$AJ$22)*$AN$22)*$AH$22)*Calculator!$G$10)-((((E35/100)*$AJ$22)*$AN$22)*$AH$22)+((((E35/100)*$AJ$23)*$AH$23)),IF(Calculator!$O$6="SINGLEANOD",SUM((((E35/100)*$AJ$22)*$AH$22))+(((((E35/100)*$AJ$22)*$AN$22)*$AH$22)*Calculator!$G$11)-((((E35/100)*$AJ$22)*$AN$22)*$AH$22)+((((E35/100)*$AJ$23)*$AH$23)),IF(Calculator!$O$6="DUALBASE",SUM((((E35/100)*$AJ$22)*$AH$22))+(((((E35/100)*$AJ$22)*$AN$22)*$AH$22)*Calculator!$G$12)-((((E35/100)*$AJ$22)*$AN$22)*$AH$22)+((((E35/100)*$AJ$23)*$AH$23)),IF(Calculator!$O$6="DUALELEMENTS",SUM((((E35/100)*$AJ$22)*$AH$22))+(((((E35/100)*$AJ$22)*$AN$22)*$AH$22)*Calculator!$G$13)-((((E35/100)*$AJ$22)*$AN$22)*$AH$22)+((((E35/100)*$AJ$23)*$AH$23)),IF(Calculator!$O$6="DUALSPECTRUM",SUM((((E35/100)*$AJ$22)*$AH$22))+(((((E35/100)*$AJ$22)*$AN$22)*$AH$22)*Calculator!$G$15)-((((E35/100)*$AJ$22)*$AN$22)*$AH$22)+((((E35/100)*$AJ$23)*$AH$23)),IF(Calculator!$O$6="DUALHOMESTEAD",SUM((((E35/100)*$AJ$22)*$AH$22))+(((((E35/100)*$AJ$22)*$AN$22)*$AH$22)*Calculator!$G$14)-((((E35/100)*$AJ$22)*$AN$22)*$AH$22)+((((E35/100)*$AJ$23)*$AH$23)),IF(Calculator!$O$6="DUALBAND A",SUM((((E35/100)*$AJ$22)*$AH$22))+(((((E35/100)*$AJ$22)*$AN$22)*$AH$22)*Calculator!$G$16)-((((E35/100)*$AJ$22)*$AN$22)*$AH$22)+((((E35/100)*$AJ$23)*$AH$23)),IF(Calculator!$O$6="DUALBAND B",SUM((((E35/100)*$AJ$22)*$AH$22))+(((((E35/100)*$AJ$22)*$AN$22)*$AH$22)*Calculator!$G$17)-((((E35/100)*$AJ$22)*$AN$22)*$AH$22)+((((E35/100)*$AJ$23)*$AH$23)),IF(Calculator!$O$6="DUALBAND C",SUM((((E35/100)*$AJ$22)*$AH$22))+(((((E35/100)*$AJ$22)*$AN$22)*$AH$22)*Calculator!$G$18)-((((E35/100)*$AJ$22)*$AN$22)*$AH$22)+((((E35/100)*$AJ$23)*$AH$23)),IF(Calculator!$O$6="DUALBAND D",SUM((((E35/100)*$AJ$22)*$AH$22))+(((((E35/100)*$AJ$22)*$AN$22)*$AH$22)*Calculator!$G$19)-((((E35/100)*$AJ$22)*$AN$22)*$AH$22)+((((E35/100)*$AJ$23)*$AH$23)),IF(Calculator!$O$6="DUALURBANE",SUM((((E35/100)*$AJ$22)*$AH$22))+(((((E35/100)*$AJ$22)*$AN$22)*$AH$22)*Calculator!$G$20)-((((E35/100)*$AJ$22)*$AN$22)*$AH$22)+((((E35/100)*$AJ$23)*$AH$23)),IF(Calculator!$O$6="DUALSILVERANOD",SUM((((E35/100)*$AJ$22)*$AH$22))+(((((E35/100)*$AJ$22)*$AN$22)*$AH$22)*Calculator!$G$21)-((((E35/100)*$AJ$22)*$AN$22)*$AH$22)+((((E35/100)*$AJ$23)*$AH$23)),IF(Calculator!$O$6="DUALANOD",SUM((((E35/100)*$AJ$22)*$AH$22))+(((((E35/100)*$AJ$22)*$AN$22)*$AH$22)*Calculator!$G$22)-((((E35/100)*$AJ$22)*$AN$22)*$AH$22)+((((E35/100)*$AJ$23)*$AH$23))))))))))))))))))))))))</f>
        <v>215.82312320709224</v>
      </c>
      <c r="U35" s="2">
        <f>IF(Calculator!$O$6="SINGLEBASE",SUM((((F35/100)*$AJ$22)*$AH$22))+((((F35/100)*$AJ$23)*$AH$23)),IF(Calculator!$O$6="SINGLEELEMENTS",SUM((((F35/100)*$AJ$22)*$AH$22))+(((((F35/100)*$AJ$22)*$AN$22)*$AH$22)*Calculator!$G$2)-((((F35/100)*$AJ$22)*$AN$22)*$AH$22)+((((F35/100)*$AJ$23)*$AH$23)),IF(Calculator!$O$6="SINGLESPECTRUM",SUM((((F35/100)*$AJ$22)*$AH$22))+(((((F35/100)*$AJ$22)*$AN$22)*$AH$22)*Calculator!$G$4)-((((F35/100)*$AJ$22)*$AN$22)*$AH$22)+((((F35/100)*$AJ$23)*$AH$23)),IF(Calculator!$O$6="SINGLEHOMESTEAD",SUM((((F35/100)*$AJ$22)*$AH$22))+(((((F35/100)*$AJ$22)*$AN$22)*$AH$22)*Calculator!$G$3)-((((F35/100)*$AJ$22)*$AN$22)*$AH$22)+((((F35/100)*$AJ$23)*$AH$23)),IF(Calculator!$O$6="SINGLEBAND A",SUM((((F35/100)*$AJ$22)*$AH$22))+(((((F35/100)*$AJ$22)*$AN$22)*$AH$22)*Calculator!$G$5)-((((F35/100)*$AJ$22)*$AN$22)*$AH$22)+((((F35/100)*$AJ$23)*$AH$23)),IF(Calculator!$O$6="SINGLEBAND B",SUM((((F35/100)*$AJ$22)*$AH$22))+(((((F35/100)*$AJ$22)*$AN$22)*$AH$22)*Calculator!$G$6)-((((F35/100)*$AJ$22)*$AN$22)*$AH$22)+((((F35/100)*$AJ$23)*$AH$23)),IF(Calculator!$O$6="SINGLEBAND C",SUM((((F35/100)*$AJ$22)*$AH$22))+(((((F35/100)*$AJ$22)*$AN$22)*$AH$22)*Calculator!$G$7)-((((F35/100)*$AJ$22)*$AN$22)*$AH$22)+((((F35/100)*$AJ$23)*$AH$23)),IF(Calculator!$O$6="SINGLEBAND D",SUM((((F35/100)*$AJ$22)*$AH$22))+(((((F35/100)*$AJ$22)*$AN$22)*$AH$22)*Calculator!$G$8)-((((F35/100)*$AJ$22)*$AN$22)*$AH$22)+((((F35/100)*$AJ$23)*$AH$23)),IF(Calculator!$O$6="SINGLEURBANE",SUM((((F35/100)*$AJ$22)*$AH$22))+(((((F35/100)*$AJ$22)*$AN$22)*$AH$22)*Calculator!$G$9)-((((F35/100)*$AJ$22)*$AN$22)*$AH$22)+((((F35/100)*$AJ$23)*$AH$23)),IF(Calculator!$O$6="SINGLESILVERANOD",SUM((((F35/100)*$AJ$22)*$AH$22))+(((((F35/100)*$AJ$22)*$AN$22)*$AH$22)*Calculator!$G$10)-((((F35/100)*$AJ$22)*$AN$22)*$AH$22)+((((F35/100)*$AJ$23)*$AH$23)),IF(Calculator!$O$6="SINGLEANOD",SUM((((F35/100)*$AJ$22)*$AH$22))+(((((F35/100)*$AJ$22)*$AN$22)*$AH$22)*Calculator!$G$11)-((((F35/100)*$AJ$22)*$AN$22)*$AH$22)+((((F35/100)*$AJ$23)*$AH$23)),IF(Calculator!$O$6="DUALBASE",SUM((((F35/100)*$AJ$22)*$AH$22))+(((((F35/100)*$AJ$22)*$AN$22)*$AH$22)*Calculator!$G$12)-((((F35/100)*$AJ$22)*$AN$22)*$AH$22)+((((F35/100)*$AJ$23)*$AH$23)),IF(Calculator!$O$6="DUALELEMENTS",SUM((((F35/100)*$AJ$22)*$AH$22))+(((((F35/100)*$AJ$22)*$AN$22)*$AH$22)*Calculator!$G$13)-((((F35/100)*$AJ$22)*$AN$22)*$AH$22)+((((F35/100)*$AJ$23)*$AH$23)),IF(Calculator!$O$6="DUALSPECTRUM",SUM((((F35/100)*$AJ$22)*$AH$22))+(((((F35/100)*$AJ$22)*$AN$22)*$AH$22)*Calculator!$G$15)-((((F35/100)*$AJ$22)*$AN$22)*$AH$22)+((((F35/100)*$AJ$23)*$AH$23)),IF(Calculator!$O$6="DUALHOMESTEAD",SUM((((F35/100)*$AJ$22)*$AH$22))+(((((F35/100)*$AJ$22)*$AN$22)*$AH$22)*Calculator!$G$14)-((((F35/100)*$AJ$22)*$AN$22)*$AH$22)+((((F35/100)*$AJ$23)*$AH$23)),IF(Calculator!$O$6="DUALBAND A",SUM((((F35/100)*$AJ$22)*$AH$22))+(((((F35/100)*$AJ$22)*$AN$22)*$AH$22)*Calculator!$G$16)-((((F35/100)*$AJ$22)*$AN$22)*$AH$22)+((((F35/100)*$AJ$23)*$AH$23)),IF(Calculator!$O$6="DUALBAND B",SUM((((F35/100)*$AJ$22)*$AH$22))+(((((F35/100)*$AJ$22)*$AN$22)*$AH$22)*Calculator!$G$17)-((((F35/100)*$AJ$22)*$AN$22)*$AH$22)+((((F35/100)*$AJ$23)*$AH$23)),IF(Calculator!$O$6="DUALBAND C",SUM((((F35/100)*$AJ$22)*$AH$22))+(((((F35/100)*$AJ$22)*$AN$22)*$AH$22)*Calculator!$G$18)-((((F35/100)*$AJ$22)*$AN$22)*$AH$22)+((((F35/100)*$AJ$23)*$AH$23)),IF(Calculator!$O$6="DUALBAND D",SUM((((F35/100)*$AJ$22)*$AH$22))+(((((F35/100)*$AJ$22)*$AN$22)*$AH$22)*Calculator!$G$19)-((((F35/100)*$AJ$22)*$AN$22)*$AH$22)+((((F35/100)*$AJ$23)*$AH$23)),IF(Calculator!$O$6="DUALURBANE",SUM((((F35/100)*$AJ$22)*$AH$22))+(((((F35/100)*$AJ$22)*$AN$22)*$AH$22)*Calculator!$G$20)-((((F35/100)*$AJ$22)*$AN$22)*$AH$22)+((((F35/100)*$AJ$23)*$AH$23)),IF(Calculator!$O$6="DUALSILVERANOD",SUM((((F35/100)*$AJ$22)*$AH$22))+(((((F35/100)*$AJ$22)*$AN$22)*$AH$22)*Calculator!$G$21)-((((F35/100)*$AJ$22)*$AN$22)*$AH$22)+((((F35/100)*$AJ$23)*$AH$23)),IF(Calculator!$O$6="DUALANOD",SUM((((F35/100)*$AJ$22)*$AH$22))+(((((F35/100)*$AJ$22)*$AN$22)*$AH$22)*Calculator!$G$22)-((((F35/100)*$AJ$22)*$AN$22)*$AH$22)+((((F35/100)*$AJ$23)*$AH$23))))))))))))))))))))))))</f>
        <v>219.3621113159179</v>
      </c>
      <c r="V35" s="2">
        <f>IF(Calculator!$O$6="SINGLEBASE",SUM((((G35/100)*$AJ$22)*$AH$22))+((((G35/100)*$AJ$23)*$AH$23)),IF(Calculator!$O$6="SINGLEELEMENTS",SUM((((G35/100)*$AJ$22)*$AH$22))+(((((G35/100)*$AJ$22)*$AN$22)*$AH$22)*Calculator!$G$2)-((((G35/100)*$AJ$22)*$AN$22)*$AH$22)+((((G35/100)*$AJ$23)*$AH$23)),IF(Calculator!$O$6="SINGLESPECTRUM",SUM((((G35/100)*$AJ$22)*$AH$22))+(((((G35/100)*$AJ$22)*$AN$22)*$AH$22)*Calculator!$G$4)-((((G35/100)*$AJ$22)*$AN$22)*$AH$22)+((((G35/100)*$AJ$23)*$AH$23)),IF(Calculator!$O$6="SINGLEHOMESTEAD",SUM((((G35/100)*$AJ$22)*$AH$22))+(((((G35/100)*$AJ$22)*$AN$22)*$AH$22)*Calculator!$G$3)-((((G35/100)*$AJ$22)*$AN$22)*$AH$22)+((((G35/100)*$AJ$23)*$AH$23)),IF(Calculator!$O$6="SINGLEBAND A",SUM((((G35/100)*$AJ$22)*$AH$22))+(((((G35/100)*$AJ$22)*$AN$22)*$AH$22)*Calculator!$G$5)-((((G35/100)*$AJ$22)*$AN$22)*$AH$22)+((((G35/100)*$AJ$23)*$AH$23)),IF(Calculator!$O$6="SINGLEBAND B",SUM((((G35/100)*$AJ$22)*$AH$22))+(((((G35/100)*$AJ$22)*$AN$22)*$AH$22)*Calculator!$G$6)-((((G35/100)*$AJ$22)*$AN$22)*$AH$22)+((((G35/100)*$AJ$23)*$AH$23)),IF(Calculator!$O$6="SINGLEBAND C",SUM((((G35/100)*$AJ$22)*$AH$22))+(((((G35/100)*$AJ$22)*$AN$22)*$AH$22)*Calculator!$G$7)-((((G35/100)*$AJ$22)*$AN$22)*$AH$22)+((((G35/100)*$AJ$23)*$AH$23)),IF(Calculator!$O$6="SINGLEBAND D",SUM((((G35/100)*$AJ$22)*$AH$22))+(((((G35/100)*$AJ$22)*$AN$22)*$AH$22)*Calculator!$G$8)-((((G35/100)*$AJ$22)*$AN$22)*$AH$22)+((((G35/100)*$AJ$23)*$AH$23)),IF(Calculator!$O$6="SINGLEURBANE",SUM((((G35/100)*$AJ$22)*$AH$22))+(((((G35/100)*$AJ$22)*$AN$22)*$AH$22)*Calculator!$G$9)-((((G35/100)*$AJ$22)*$AN$22)*$AH$22)+((((G35/100)*$AJ$23)*$AH$23)),IF(Calculator!$O$6="SINGLESILVERANOD",SUM((((G35/100)*$AJ$22)*$AH$22))+(((((G35/100)*$AJ$22)*$AN$22)*$AH$22)*Calculator!$G$10)-((((G35/100)*$AJ$22)*$AN$22)*$AH$22)+((((G35/100)*$AJ$23)*$AH$23)),IF(Calculator!$O$6="SINGLEANOD",SUM((((G35/100)*$AJ$22)*$AH$22))+(((((G35/100)*$AJ$22)*$AN$22)*$AH$22)*Calculator!$G$11)-((((G35/100)*$AJ$22)*$AN$22)*$AH$22)+((((G35/100)*$AJ$23)*$AH$23)),IF(Calculator!$O$6="DUALBASE",SUM((((G35/100)*$AJ$22)*$AH$22))+(((((G35/100)*$AJ$22)*$AN$22)*$AH$22)*Calculator!$G$12)-((((G35/100)*$AJ$22)*$AN$22)*$AH$22)+((((G35/100)*$AJ$23)*$AH$23)),IF(Calculator!$O$6="DUALELEMENTS",SUM((((G35/100)*$AJ$22)*$AH$22))+(((((G35/100)*$AJ$22)*$AN$22)*$AH$22)*Calculator!$G$13)-((((G35/100)*$AJ$22)*$AN$22)*$AH$22)+((((G35/100)*$AJ$23)*$AH$23)),IF(Calculator!$O$6="DUALSPECTRUM",SUM((((G35/100)*$AJ$22)*$AH$22))+(((((G35/100)*$AJ$22)*$AN$22)*$AH$22)*Calculator!$G$15)-((((G35/100)*$AJ$22)*$AN$22)*$AH$22)+((((G35/100)*$AJ$23)*$AH$23)),IF(Calculator!$O$6="DUALHOMESTEAD",SUM((((G35/100)*$AJ$22)*$AH$22))+(((((G35/100)*$AJ$22)*$AN$22)*$AH$22)*Calculator!$G$14)-((((G35/100)*$AJ$22)*$AN$22)*$AH$22)+((((G35/100)*$AJ$23)*$AH$23)),IF(Calculator!$O$6="DUALBAND A",SUM((((G35/100)*$AJ$22)*$AH$22))+(((((G35/100)*$AJ$22)*$AN$22)*$AH$22)*Calculator!$G$16)-((((G35/100)*$AJ$22)*$AN$22)*$AH$22)+((((G35/100)*$AJ$23)*$AH$23)),IF(Calculator!$O$6="DUALBAND B",SUM((((G35/100)*$AJ$22)*$AH$22))+(((((G35/100)*$AJ$22)*$AN$22)*$AH$22)*Calculator!$G$17)-((((G35/100)*$AJ$22)*$AN$22)*$AH$22)+((((G35/100)*$AJ$23)*$AH$23)),IF(Calculator!$O$6="DUALBAND C",SUM((((G35/100)*$AJ$22)*$AH$22))+(((((G35/100)*$AJ$22)*$AN$22)*$AH$22)*Calculator!$G$18)-((((G35/100)*$AJ$22)*$AN$22)*$AH$22)+((((G35/100)*$AJ$23)*$AH$23)),IF(Calculator!$O$6="DUALBAND D",SUM((((G35/100)*$AJ$22)*$AH$22))+(((((G35/100)*$AJ$22)*$AN$22)*$AH$22)*Calculator!$G$19)-((((G35/100)*$AJ$22)*$AN$22)*$AH$22)+((((G35/100)*$AJ$23)*$AH$23)),IF(Calculator!$O$6="DUALURBANE",SUM((((G35/100)*$AJ$22)*$AH$22))+(((((G35/100)*$AJ$22)*$AN$22)*$AH$22)*Calculator!$G$20)-((((G35/100)*$AJ$22)*$AN$22)*$AH$22)+((((G35/100)*$AJ$23)*$AH$23)),IF(Calculator!$O$6="DUALSILVERANOD",SUM((((G35/100)*$AJ$22)*$AH$22))+(((((G35/100)*$AJ$22)*$AN$22)*$AH$22)*Calculator!$G$21)-((((G35/100)*$AJ$22)*$AN$22)*$AH$22)+((((G35/100)*$AJ$23)*$AH$23)),IF(Calculator!$O$6="DUALANOD",SUM((((G35/100)*$AJ$22)*$AH$22))+(((((G35/100)*$AJ$22)*$AN$22)*$AH$22)*Calculator!$G$22)-((((G35/100)*$AJ$22)*$AN$22)*$AH$22)+((((G35/100)*$AJ$23)*$AH$23))))))))))))))))))))))))</f>
        <v>222.81112858581537</v>
      </c>
      <c r="W35" s="2">
        <f>IF(Calculator!$O$6="SINGLEBASE",SUM((((H35/100)*$AJ$22)*$AH$22))+((((H35/100)*$AJ$23)*$AH$23)),IF(Calculator!$O$6="SINGLEELEMENTS",SUM((((H35/100)*$AJ$22)*$AH$22))+(((((H35/100)*$AJ$22)*$AN$22)*$AH$22)*Calculator!$G$2)-((((H35/100)*$AJ$22)*$AN$22)*$AH$22)+((((H35/100)*$AJ$23)*$AH$23)),IF(Calculator!$O$6="SINGLESPECTRUM",SUM((((H35/100)*$AJ$22)*$AH$22))+(((((H35/100)*$AJ$22)*$AN$22)*$AH$22)*Calculator!$G$4)-((((H35/100)*$AJ$22)*$AN$22)*$AH$22)+((((H35/100)*$AJ$23)*$AH$23)),IF(Calculator!$O$6="SINGLEHOMESTEAD",SUM((((H35/100)*$AJ$22)*$AH$22))+(((((H35/100)*$AJ$22)*$AN$22)*$AH$22)*Calculator!$G$3)-((((H35/100)*$AJ$22)*$AN$22)*$AH$22)+((((H35/100)*$AJ$23)*$AH$23)),IF(Calculator!$O$6="SINGLEBAND A",SUM((((H35/100)*$AJ$22)*$AH$22))+(((((H35/100)*$AJ$22)*$AN$22)*$AH$22)*Calculator!$G$5)-((((H35/100)*$AJ$22)*$AN$22)*$AH$22)+((((H35/100)*$AJ$23)*$AH$23)),IF(Calculator!$O$6="SINGLEBAND B",SUM((((H35/100)*$AJ$22)*$AH$22))+(((((H35/100)*$AJ$22)*$AN$22)*$AH$22)*Calculator!$G$6)-((((H35/100)*$AJ$22)*$AN$22)*$AH$22)+((((H35/100)*$AJ$23)*$AH$23)),IF(Calculator!$O$6="SINGLEBAND C",SUM((((H35/100)*$AJ$22)*$AH$22))+(((((H35/100)*$AJ$22)*$AN$22)*$AH$22)*Calculator!$G$7)-((((H35/100)*$AJ$22)*$AN$22)*$AH$22)+((((H35/100)*$AJ$23)*$AH$23)),IF(Calculator!$O$6="SINGLEBAND D",SUM((((H35/100)*$AJ$22)*$AH$22))+(((((H35/100)*$AJ$22)*$AN$22)*$AH$22)*Calculator!$G$8)-((((H35/100)*$AJ$22)*$AN$22)*$AH$22)+((((H35/100)*$AJ$23)*$AH$23)),IF(Calculator!$O$6="SINGLEURBANE",SUM((((H35/100)*$AJ$22)*$AH$22))+(((((H35/100)*$AJ$22)*$AN$22)*$AH$22)*Calculator!$G$9)-((((H35/100)*$AJ$22)*$AN$22)*$AH$22)+((((H35/100)*$AJ$23)*$AH$23)),IF(Calculator!$O$6="SINGLESILVERANOD",SUM((((H35/100)*$AJ$22)*$AH$22))+(((((H35/100)*$AJ$22)*$AN$22)*$AH$22)*Calculator!$G$10)-((((H35/100)*$AJ$22)*$AN$22)*$AH$22)+((((H35/100)*$AJ$23)*$AH$23)),IF(Calculator!$O$6="SINGLEANOD",SUM((((H35/100)*$AJ$22)*$AH$22))+(((((H35/100)*$AJ$22)*$AN$22)*$AH$22)*Calculator!$G$11)-((((H35/100)*$AJ$22)*$AN$22)*$AH$22)+((((H35/100)*$AJ$23)*$AH$23)),IF(Calculator!$O$6="DUALBASE",SUM((((H35/100)*$AJ$22)*$AH$22))+(((((H35/100)*$AJ$22)*$AN$22)*$AH$22)*Calculator!$G$12)-((((H35/100)*$AJ$22)*$AN$22)*$AH$22)+((((H35/100)*$AJ$23)*$AH$23)),IF(Calculator!$O$6="DUALELEMENTS",SUM((((H35/100)*$AJ$22)*$AH$22))+(((((H35/100)*$AJ$22)*$AN$22)*$AH$22)*Calculator!$G$13)-((((H35/100)*$AJ$22)*$AN$22)*$AH$22)+((((H35/100)*$AJ$23)*$AH$23)),IF(Calculator!$O$6="DUALSPECTRUM",SUM((((H35/100)*$AJ$22)*$AH$22))+(((((H35/100)*$AJ$22)*$AN$22)*$AH$22)*Calculator!$G$15)-((((H35/100)*$AJ$22)*$AN$22)*$AH$22)+((((H35/100)*$AJ$23)*$AH$23)),IF(Calculator!$O$6="DUALHOMESTEAD",SUM((((H35/100)*$AJ$22)*$AH$22))+(((((H35/100)*$AJ$22)*$AN$22)*$AH$22)*Calculator!$G$14)-((((H35/100)*$AJ$22)*$AN$22)*$AH$22)+((((H35/100)*$AJ$23)*$AH$23)),IF(Calculator!$O$6="DUALBAND A",SUM((((H35/100)*$AJ$22)*$AH$22))+(((((H35/100)*$AJ$22)*$AN$22)*$AH$22)*Calculator!$G$16)-((((H35/100)*$AJ$22)*$AN$22)*$AH$22)+((((H35/100)*$AJ$23)*$AH$23)),IF(Calculator!$O$6="DUALBAND B",SUM((((H35/100)*$AJ$22)*$AH$22))+(((((H35/100)*$AJ$22)*$AN$22)*$AH$22)*Calculator!$G$17)-((((H35/100)*$AJ$22)*$AN$22)*$AH$22)+((((H35/100)*$AJ$23)*$AH$23)),IF(Calculator!$O$6="DUALBAND C",SUM((((H35/100)*$AJ$22)*$AH$22))+(((((H35/100)*$AJ$22)*$AN$22)*$AH$22)*Calculator!$G$18)-((((H35/100)*$AJ$22)*$AN$22)*$AH$22)+((((H35/100)*$AJ$23)*$AH$23)),IF(Calculator!$O$6="DUALBAND D",SUM((((H35/100)*$AJ$22)*$AH$22))+(((((H35/100)*$AJ$22)*$AN$22)*$AH$22)*Calculator!$G$19)-((((H35/100)*$AJ$22)*$AN$22)*$AH$22)+((((H35/100)*$AJ$23)*$AH$23)),IF(Calculator!$O$6="DUALURBANE",SUM((((H35/100)*$AJ$22)*$AH$22))+(((((H35/100)*$AJ$22)*$AN$22)*$AH$22)*Calculator!$G$20)-((((H35/100)*$AJ$22)*$AN$22)*$AH$22)+((((H35/100)*$AJ$23)*$AH$23)),IF(Calculator!$O$6="DUALSILVERANOD",SUM((((H35/100)*$AJ$22)*$AH$22))+(((((H35/100)*$AJ$22)*$AN$22)*$AH$22)*Calculator!$G$21)-((((H35/100)*$AJ$22)*$AN$22)*$AH$22)+((((H35/100)*$AJ$23)*$AH$23)),IF(Calculator!$O$6="DUALANOD",SUM((((H35/100)*$AJ$22)*$AH$22))+(((((H35/100)*$AJ$22)*$AN$22)*$AH$22)*Calculator!$G$22)-((((H35/100)*$AJ$22)*$AN$22)*$AH$22)+((((H35/100)*$AJ$23)*$AH$23))))))))))))))))))))))))</f>
        <v>226.26017200622556</v>
      </c>
      <c r="X35" s="2">
        <f>IF(Calculator!$O$6="SINGLEBASE",SUM((((I35/100)*$AJ$22)*$AH$22))+((((I35/100)*$AJ$23)*$AH$23)),IF(Calculator!$O$6="SINGLEELEMENTS",SUM((((I35/100)*$AJ$22)*$AH$22))+(((((I35/100)*$AJ$22)*$AN$22)*$AH$22)*Calculator!$G$2)-((((I35/100)*$AJ$22)*$AN$22)*$AH$22)+((((I35/100)*$AJ$23)*$AH$23)),IF(Calculator!$O$6="SINGLESPECTRUM",SUM((((I35/100)*$AJ$22)*$AH$22))+(((((I35/100)*$AJ$22)*$AN$22)*$AH$22)*Calculator!$G$4)-((((I35/100)*$AJ$22)*$AN$22)*$AH$22)+((((I35/100)*$AJ$23)*$AH$23)),IF(Calculator!$O$6="SINGLEHOMESTEAD",SUM((((I35/100)*$AJ$22)*$AH$22))+(((((I35/100)*$AJ$22)*$AN$22)*$AH$22)*Calculator!$G$3)-((((I35/100)*$AJ$22)*$AN$22)*$AH$22)+((((I35/100)*$AJ$23)*$AH$23)),IF(Calculator!$O$6="SINGLEBAND A",SUM((((I35/100)*$AJ$22)*$AH$22))+(((((I35/100)*$AJ$22)*$AN$22)*$AH$22)*Calculator!$G$5)-((((I35/100)*$AJ$22)*$AN$22)*$AH$22)+((((I35/100)*$AJ$23)*$AH$23)),IF(Calculator!$O$6="SINGLEBAND B",SUM((((I35/100)*$AJ$22)*$AH$22))+(((((I35/100)*$AJ$22)*$AN$22)*$AH$22)*Calculator!$G$6)-((((I35/100)*$AJ$22)*$AN$22)*$AH$22)+((((I35/100)*$AJ$23)*$AH$23)),IF(Calculator!$O$6="SINGLEBAND C",SUM((((I35/100)*$AJ$22)*$AH$22))+(((((I35/100)*$AJ$22)*$AN$22)*$AH$22)*Calculator!$G$7)-((((I35/100)*$AJ$22)*$AN$22)*$AH$22)+((((I35/100)*$AJ$23)*$AH$23)),IF(Calculator!$O$6="SINGLEBAND D",SUM((((I35/100)*$AJ$22)*$AH$22))+(((((I35/100)*$AJ$22)*$AN$22)*$AH$22)*Calculator!$G$8)-((((I35/100)*$AJ$22)*$AN$22)*$AH$22)+((((I35/100)*$AJ$23)*$AH$23)),IF(Calculator!$O$6="SINGLEURBANE",SUM((((I35/100)*$AJ$22)*$AH$22))+(((((I35/100)*$AJ$22)*$AN$22)*$AH$22)*Calculator!$G$9)-((((I35/100)*$AJ$22)*$AN$22)*$AH$22)+((((I35/100)*$AJ$23)*$AH$23)),IF(Calculator!$O$6="SINGLESILVERANOD",SUM((((I35/100)*$AJ$22)*$AH$22))+(((((I35/100)*$AJ$22)*$AN$22)*$AH$22)*Calculator!$G$10)-((((I35/100)*$AJ$22)*$AN$22)*$AH$22)+((((I35/100)*$AJ$23)*$AH$23)),IF(Calculator!$O$6="SINGLEANOD",SUM((((I35/100)*$AJ$22)*$AH$22))+(((((I35/100)*$AJ$22)*$AN$22)*$AH$22)*Calculator!$G$11)-((((I35/100)*$AJ$22)*$AN$22)*$AH$22)+((((I35/100)*$AJ$23)*$AH$23)),IF(Calculator!$O$6="DUALBASE",SUM((((I35/100)*$AJ$22)*$AH$22))+(((((I35/100)*$AJ$22)*$AN$22)*$AH$22)*Calculator!$G$12)-((((I35/100)*$AJ$22)*$AN$22)*$AH$22)+((((I35/100)*$AJ$23)*$AH$23)),IF(Calculator!$O$6="DUALELEMENTS",SUM((((I35/100)*$AJ$22)*$AH$22))+(((((I35/100)*$AJ$22)*$AN$22)*$AH$22)*Calculator!$G$13)-((((I35/100)*$AJ$22)*$AN$22)*$AH$22)+((((I35/100)*$AJ$23)*$AH$23)),IF(Calculator!$O$6="DUALSPECTRUM",SUM((((I35/100)*$AJ$22)*$AH$22))+(((((I35/100)*$AJ$22)*$AN$22)*$AH$22)*Calculator!$G$15)-((((I35/100)*$AJ$22)*$AN$22)*$AH$22)+((((I35/100)*$AJ$23)*$AH$23)),IF(Calculator!$O$6="DUALHOMESTEAD",SUM((((I35/100)*$AJ$22)*$AH$22))+(((((I35/100)*$AJ$22)*$AN$22)*$AH$22)*Calculator!$G$14)-((((I35/100)*$AJ$22)*$AN$22)*$AH$22)+((((I35/100)*$AJ$23)*$AH$23)),IF(Calculator!$O$6="DUALBAND A",SUM((((I35/100)*$AJ$22)*$AH$22))+(((((I35/100)*$AJ$22)*$AN$22)*$AH$22)*Calculator!$G$16)-((((I35/100)*$AJ$22)*$AN$22)*$AH$22)+((((I35/100)*$AJ$23)*$AH$23)),IF(Calculator!$O$6="DUALBAND B",SUM((((I35/100)*$AJ$22)*$AH$22))+(((((I35/100)*$AJ$22)*$AN$22)*$AH$22)*Calculator!$G$17)-((((I35/100)*$AJ$22)*$AN$22)*$AH$22)+((((I35/100)*$AJ$23)*$AH$23)),IF(Calculator!$O$6="DUALBAND C",SUM((((I35/100)*$AJ$22)*$AH$22))+(((((I35/100)*$AJ$22)*$AN$22)*$AH$22)*Calculator!$G$18)-((((I35/100)*$AJ$22)*$AN$22)*$AH$22)+((((I35/100)*$AJ$23)*$AH$23)),IF(Calculator!$O$6="DUALBAND D",SUM((((I35/100)*$AJ$22)*$AH$22))+(((((I35/100)*$AJ$22)*$AN$22)*$AH$22)*Calculator!$G$19)-((((I35/100)*$AJ$22)*$AN$22)*$AH$22)+((((I35/100)*$AJ$23)*$AH$23)),IF(Calculator!$O$6="DUALURBANE",SUM((((I35/100)*$AJ$22)*$AH$22))+(((((I35/100)*$AJ$22)*$AN$22)*$AH$22)*Calculator!$G$20)-((((I35/100)*$AJ$22)*$AN$22)*$AH$22)+((((I35/100)*$AJ$23)*$AH$23)),IF(Calculator!$O$6="DUALSILVERANOD",SUM((((I35/100)*$AJ$22)*$AH$22))+(((((I35/100)*$AJ$22)*$AN$22)*$AH$22)*Calculator!$G$21)-((((I35/100)*$AJ$22)*$AN$22)*$AH$22)+((((I35/100)*$AJ$23)*$AH$23)),IF(Calculator!$O$6="DUALANOD",SUM((((I35/100)*$AJ$22)*$AH$22))+(((((I35/100)*$AJ$22)*$AN$22)*$AH$22)*Calculator!$G$22)-((((I35/100)*$AJ$22)*$AN$22)*$AH$22)+((((I35/100)*$AJ$23)*$AH$23))))))))))))))))))))))))</f>
        <v>232.03566963806145</v>
      </c>
      <c r="Y35" s="2">
        <f>IF(Calculator!$O$6="SINGLEBASE",SUM((((J35/100)*$AJ$22)*$AH$22))+((((J35/100)*$AJ$23)*$AH$23)),IF(Calculator!$O$6="SINGLEELEMENTS",SUM((((J35/100)*$AJ$22)*$AH$22))+(((((J35/100)*$AJ$22)*$AN$22)*$AH$22)*Calculator!$G$2)-((((J35/100)*$AJ$22)*$AN$22)*$AH$22)+((((J35/100)*$AJ$23)*$AH$23)),IF(Calculator!$O$6="SINGLESPECTRUM",SUM((((J35/100)*$AJ$22)*$AH$22))+(((((J35/100)*$AJ$22)*$AN$22)*$AH$22)*Calculator!$G$4)-((((J35/100)*$AJ$22)*$AN$22)*$AH$22)+((((J35/100)*$AJ$23)*$AH$23)),IF(Calculator!$O$6="SINGLEHOMESTEAD",SUM((((J35/100)*$AJ$22)*$AH$22))+(((((J35/100)*$AJ$22)*$AN$22)*$AH$22)*Calculator!$G$3)-((((J35/100)*$AJ$22)*$AN$22)*$AH$22)+((((J35/100)*$AJ$23)*$AH$23)),IF(Calculator!$O$6="SINGLEBAND A",SUM((((J35/100)*$AJ$22)*$AH$22))+(((((J35/100)*$AJ$22)*$AN$22)*$AH$22)*Calculator!$G$5)-((((J35/100)*$AJ$22)*$AN$22)*$AH$22)+((((J35/100)*$AJ$23)*$AH$23)),IF(Calculator!$O$6="SINGLEBAND B",SUM((((J35/100)*$AJ$22)*$AH$22))+(((((J35/100)*$AJ$22)*$AN$22)*$AH$22)*Calculator!$G$6)-((((J35/100)*$AJ$22)*$AN$22)*$AH$22)+((((J35/100)*$AJ$23)*$AH$23)),IF(Calculator!$O$6="SINGLEBAND C",SUM((((J35/100)*$AJ$22)*$AH$22))+(((((J35/100)*$AJ$22)*$AN$22)*$AH$22)*Calculator!$G$7)-((((J35/100)*$AJ$22)*$AN$22)*$AH$22)+((((J35/100)*$AJ$23)*$AH$23)),IF(Calculator!$O$6="SINGLEBAND D",SUM((((J35/100)*$AJ$22)*$AH$22))+(((((J35/100)*$AJ$22)*$AN$22)*$AH$22)*Calculator!$G$8)-((((J35/100)*$AJ$22)*$AN$22)*$AH$22)+((((J35/100)*$AJ$23)*$AH$23)),IF(Calculator!$O$6="SINGLEURBANE",SUM((((J35/100)*$AJ$22)*$AH$22))+(((((J35/100)*$AJ$22)*$AN$22)*$AH$22)*Calculator!$G$9)-((((J35/100)*$AJ$22)*$AN$22)*$AH$22)+((((J35/100)*$AJ$23)*$AH$23)),IF(Calculator!$O$6="SINGLESILVERANOD",SUM((((J35/100)*$AJ$22)*$AH$22))+(((((J35/100)*$AJ$22)*$AN$22)*$AH$22)*Calculator!$G$10)-((((J35/100)*$AJ$22)*$AN$22)*$AH$22)+((((J35/100)*$AJ$23)*$AH$23)),IF(Calculator!$O$6="SINGLEANOD",SUM((((J35/100)*$AJ$22)*$AH$22))+(((((J35/100)*$AJ$22)*$AN$22)*$AH$22)*Calculator!$G$11)-((((J35/100)*$AJ$22)*$AN$22)*$AH$22)+((((J35/100)*$AJ$23)*$AH$23)),IF(Calculator!$O$6="DUALBASE",SUM((((J35/100)*$AJ$22)*$AH$22))+(((((J35/100)*$AJ$22)*$AN$22)*$AH$22)*Calculator!$G$12)-((((J35/100)*$AJ$22)*$AN$22)*$AH$22)+((((J35/100)*$AJ$23)*$AH$23)),IF(Calculator!$O$6="DUALELEMENTS",SUM((((J35/100)*$AJ$22)*$AH$22))+(((((J35/100)*$AJ$22)*$AN$22)*$AH$22)*Calculator!$G$13)-((((J35/100)*$AJ$22)*$AN$22)*$AH$22)+((((J35/100)*$AJ$23)*$AH$23)),IF(Calculator!$O$6="DUALSPECTRUM",SUM((((J35/100)*$AJ$22)*$AH$22))+(((((J35/100)*$AJ$22)*$AN$22)*$AH$22)*Calculator!$G$15)-((((J35/100)*$AJ$22)*$AN$22)*$AH$22)+((((J35/100)*$AJ$23)*$AH$23)),IF(Calculator!$O$6="DUALHOMESTEAD",SUM((((J35/100)*$AJ$22)*$AH$22))+(((((J35/100)*$AJ$22)*$AN$22)*$AH$22)*Calculator!$G$14)-((((J35/100)*$AJ$22)*$AN$22)*$AH$22)+((((J35/100)*$AJ$23)*$AH$23)),IF(Calculator!$O$6="DUALBAND A",SUM((((J35/100)*$AJ$22)*$AH$22))+(((((J35/100)*$AJ$22)*$AN$22)*$AH$22)*Calculator!$G$16)-((((J35/100)*$AJ$22)*$AN$22)*$AH$22)+((((J35/100)*$AJ$23)*$AH$23)),IF(Calculator!$O$6="DUALBAND B",SUM((((J35/100)*$AJ$22)*$AH$22))+(((((J35/100)*$AJ$22)*$AN$22)*$AH$22)*Calculator!$G$17)-((((J35/100)*$AJ$22)*$AN$22)*$AH$22)+((((J35/100)*$AJ$23)*$AH$23)),IF(Calculator!$O$6="DUALBAND C",SUM((((J35/100)*$AJ$22)*$AH$22))+(((((J35/100)*$AJ$22)*$AN$22)*$AH$22)*Calculator!$G$18)-((((J35/100)*$AJ$22)*$AN$22)*$AH$22)+((((J35/100)*$AJ$23)*$AH$23)),IF(Calculator!$O$6="DUALBAND D",SUM((((J35/100)*$AJ$22)*$AH$22))+(((((J35/100)*$AJ$22)*$AN$22)*$AH$22)*Calculator!$G$19)-((((J35/100)*$AJ$22)*$AN$22)*$AH$22)+((((J35/100)*$AJ$23)*$AH$23)),IF(Calculator!$O$6="DUALURBANE",SUM((((J35/100)*$AJ$22)*$AH$22))+(((((J35/100)*$AJ$22)*$AN$22)*$AH$22)*Calculator!$G$20)-((((J35/100)*$AJ$22)*$AN$22)*$AH$22)+((((J35/100)*$AJ$23)*$AH$23)),IF(Calculator!$O$6="DUALSILVERANOD",SUM((((J35/100)*$AJ$22)*$AH$22))+(((((J35/100)*$AJ$22)*$AN$22)*$AH$22)*Calculator!$G$21)-((((J35/100)*$AJ$22)*$AN$22)*$AH$22)+((((J35/100)*$AJ$23)*$AH$23)),IF(Calculator!$O$6="DUALANOD",SUM((((J35/100)*$AJ$22)*$AH$22))+(((((J35/100)*$AJ$22)*$AN$22)*$AH$22)*Calculator!$G$22)-((((J35/100)*$AJ$22)*$AN$22)*$AH$22)+((((J35/100)*$AJ$23)*$AH$23))))))))))))))))))))))))</f>
        <v>235.48468690795897</v>
      </c>
      <c r="Z35" s="2">
        <f>IF(Calculator!$O$6="SINGLEBASE",SUM((((K35/100)*$AJ$22)*$AH$22))+((((K35/100)*$AJ$23)*$AH$23)),IF(Calculator!$O$6="SINGLEELEMENTS",SUM((((K35/100)*$AJ$22)*$AH$22))+(((((K35/100)*$AJ$22)*$AN$22)*$AH$22)*Calculator!$G$2)-((((K35/100)*$AJ$22)*$AN$22)*$AH$22)+((((K35/100)*$AJ$23)*$AH$23)),IF(Calculator!$O$6="SINGLESPECTRUM",SUM((((K35/100)*$AJ$22)*$AH$22))+(((((K35/100)*$AJ$22)*$AN$22)*$AH$22)*Calculator!$G$4)-((((K35/100)*$AJ$22)*$AN$22)*$AH$22)+((((K35/100)*$AJ$23)*$AH$23)),IF(Calculator!$O$6="SINGLEHOMESTEAD",SUM((((K35/100)*$AJ$22)*$AH$22))+(((((K35/100)*$AJ$22)*$AN$22)*$AH$22)*Calculator!$G$3)-((((K35/100)*$AJ$22)*$AN$22)*$AH$22)+((((K35/100)*$AJ$23)*$AH$23)),IF(Calculator!$O$6="SINGLEBAND A",SUM((((K35/100)*$AJ$22)*$AH$22))+(((((K35/100)*$AJ$22)*$AN$22)*$AH$22)*Calculator!$G$5)-((((K35/100)*$AJ$22)*$AN$22)*$AH$22)+((((K35/100)*$AJ$23)*$AH$23)),IF(Calculator!$O$6="SINGLEBAND B",SUM((((K35/100)*$AJ$22)*$AH$22))+(((((K35/100)*$AJ$22)*$AN$22)*$AH$22)*Calculator!$G$6)-((((K35/100)*$AJ$22)*$AN$22)*$AH$22)+((((K35/100)*$AJ$23)*$AH$23)),IF(Calculator!$O$6="SINGLEBAND C",SUM((((K35/100)*$AJ$22)*$AH$22))+(((((K35/100)*$AJ$22)*$AN$22)*$AH$22)*Calculator!$G$7)-((((K35/100)*$AJ$22)*$AN$22)*$AH$22)+((((K35/100)*$AJ$23)*$AH$23)),IF(Calculator!$O$6="SINGLEBAND D",SUM((((K35/100)*$AJ$22)*$AH$22))+(((((K35/100)*$AJ$22)*$AN$22)*$AH$22)*Calculator!$G$8)-((((K35/100)*$AJ$22)*$AN$22)*$AH$22)+((((K35/100)*$AJ$23)*$AH$23)),IF(Calculator!$O$6="SINGLEURBANE",SUM((((K35/100)*$AJ$22)*$AH$22))+(((((K35/100)*$AJ$22)*$AN$22)*$AH$22)*Calculator!$G$9)-((((K35/100)*$AJ$22)*$AN$22)*$AH$22)+((((K35/100)*$AJ$23)*$AH$23)),IF(Calculator!$O$6="SINGLESILVERANOD",SUM((((K35/100)*$AJ$22)*$AH$22))+(((((K35/100)*$AJ$22)*$AN$22)*$AH$22)*Calculator!$G$10)-((((K35/100)*$AJ$22)*$AN$22)*$AH$22)+((((K35/100)*$AJ$23)*$AH$23)),IF(Calculator!$O$6="SINGLEANOD",SUM((((K35/100)*$AJ$22)*$AH$22))+(((((K35/100)*$AJ$22)*$AN$22)*$AH$22)*Calculator!$G$11)-((((K35/100)*$AJ$22)*$AN$22)*$AH$22)+((((K35/100)*$AJ$23)*$AH$23)),IF(Calculator!$O$6="DUALBASE",SUM((((K35/100)*$AJ$22)*$AH$22))+(((((K35/100)*$AJ$22)*$AN$22)*$AH$22)*Calculator!$G$12)-((((K35/100)*$AJ$22)*$AN$22)*$AH$22)+((((K35/100)*$AJ$23)*$AH$23)),IF(Calculator!$O$6="DUALELEMENTS",SUM((((K35/100)*$AJ$22)*$AH$22))+(((((K35/100)*$AJ$22)*$AN$22)*$AH$22)*Calculator!$G$13)-((((K35/100)*$AJ$22)*$AN$22)*$AH$22)+((((K35/100)*$AJ$23)*$AH$23)),IF(Calculator!$O$6="DUALSPECTRUM",SUM((((K35/100)*$AJ$22)*$AH$22))+(((((K35/100)*$AJ$22)*$AN$22)*$AH$22)*Calculator!$G$15)-((((K35/100)*$AJ$22)*$AN$22)*$AH$22)+((((K35/100)*$AJ$23)*$AH$23)),IF(Calculator!$O$6="DUALHOMESTEAD",SUM((((K35/100)*$AJ$22)*$AH$22))+(((((K35/100)*$AJ$22)*$AN$22)*$AH$22)*Calculator!$G$14)-((((K35/100)*$AJ$22)*$AN$22)*$AH$22)+((((K35/100)*$AJ$23)*$AH$23)),IF(Calculator!$O$6="DUALBAND A",SUM((((K35/100)*$AJ$22)*$AH$22))+(((((K35/100)*$AJ$22)*$AN$22)*$AH$22)*Calculator!$G$16)-((((K35/100)*$AJ$22)*$AN$22)*$AH$22)+((((K35/100)*$AJ$23)*$AH$23)),IF(Calculator!$O$6="DUALBAND B",SUM((((K35/100)*$AJ$22)*$AH$22))+(((((K35/100)*$AJ$22)*$AN$22)*$AH$22)*Calculator!$G$17)-((((K35/100)*$AJ$22)*$AN$22)*$AH$22)+((((K35/100)*$AJ$23)*$AH$23)),IF(Calculator!$O$6="DUALBAND C",SUM((((K35/100)*$AJ$22)*$AH$22))+(((((K35/100)*$AJ$22)*$AN$22)*$AH$22)*Calculator!$G$18)-((((K35/100)*$AJ$22)*$AN$22)*$AH$22)+((((K35/100)*$AJ$23)*$AH$23)),IF(Calculator!$O$6="DUALBAND D",SUM((((K35/100)*$AJ$22)*$AH$22))+(((((K35/100)*$AJ$22)*$AN$22)*$AH$22)*Calculator!$G$19)-((((K35/100)*$AJ$22)*$AN$22)*$AH$22)+((((K35/100)*$AJ$23)*$AH$23)),IF(Calculator!$O$6="DUALURBANE",SUM((((K35/100)*$AJ$22)*$AH$22))+(((((K35/100)*$AJ$22)*$AN$22)*$AH$22)*Calculator!$G$20)-((((K35/100)*$AJ$22)*$AN$22)*$AH$22)+((((K35/100)*$AJ$23)*$AH$23)),IF(Calculator!$O$6="DUALSILVERANOD",SUM((((K35/100)*$AJ$22)*$AH$22))+(((((K35/100)*$AJ$22)*$AN$22)*$AH$22)*Calculator!$G$21)-((((K35/100)*$AJ$22)*$AN$22)*$AH$22)+((((K35/100)*$AJ$23)*$AH$23)),IF(Calculator!$O$6="DUALANOD",SUM((((K35/100)*$AJ$22)*$AH$22))+(((((K35/100)*$AJ$22)*$AN$22)*$AH$22)*Calculator!$G$22)-((((K35/100)*$AJ$22)*$AN$22)*$AH$22)+((((K35/100)*$AJ$23)*$AH$23))))))))))))))))))))))))</f>
        <v>238.93370417785638</v>
      </c>
      <c r="AA35" s="2">
        <f>IF(Calculator!$O$6="SINGLEBASE",SUM((((L35/100)*$AJ$22)*$AH$22))+((((L35/100)*$AJ$23)*$AH$23)),IF(Calculator!$O$6="SINGLEELEMENTS",SUM((((L35/100)*$AJ$22)*$AH$22))+(((((L35/100)*$AJ$22)*$AN$22)*$AH$22)*Calculator!$G$2)-((((L35/100)*$AJ$22)*$AN$22)*$AH$22)+((((L35/100)*$AJ$23)*$AH$23)),IF(Calculator!$O$6="SINGLESPECTRUM",SUM((((L35/100)*$AJ$22)*$AH$22))+(((((L35/100)*$AJ$22)*$AN$22)*$AH$22)*Calculator!$G$4)-((((L35/100)*$AJ$22)*$AN$22)*$AH$22)+((((L35/100)*$AJ$23)*$AH$23)),IF(Calculator!$O$6="SINGLEHOMESTEAD",SUM((((L35/100)*$AJ$22)*$AH$22))+(((((L35/100)*$AJ$22)*$AN$22)*$AH$22)*Calculator!$G$3)-((((L35/100)*$AJ$22)*$AN$22)*$AH$22)+((((L35/100)*$AJ$23)*$AH$23)),IF(Calculator!$O$6="SINGLEBAND A",SUM((((L35/100)*$AJ$22)*$AH$22))+(((((L35/100)*$AJ$22)*$AN$22)*$AH$22)*Calculator!$G$5)-((((L35/100)*$AJ$22)*$AN$22)*$AH$22)+((((L35/100)*$AJ$23)*$AH$23)),IF(Calculator!$O$6="SINGLEBAND B",SUM((((L35/100)*$AJ$22)*$AH$22))+(((((L35/100)*$AJ$22)*$AN$22)*$AH$22)*Calculator!$G$6)-((((L35/100)*$AJ$22)*$AN$22)*$AH$22)+((((L35/100)*$AJ$23)*$AH$23)),IF(Calculator!$O$6="SINGLEBAND C",SUM((((L35/100)*$AJ$22)*$AH$22))+(((((L35/100)*$AJ$22)*$AN$22)*$AH$22)*Calculator!$G$7)-((((L35/100)*$AJ$22)*$AN$22)*$AH$22)+((((L35/100)*$AJ$23)*$AH$23)),IF(Calculator!$O$6="SINGLEBAND D",SUM((((L35/100)*$AJ$22)*$AH$22))+(((((L35/100)*$AJ$22)*$AN$22)*$AH$22)*Calculator!$G$8)-((((L35/100)*$AJ$22)*$AN$22)*$AH$22)+((((L35/100)*$AJ$23)*$AH$23)),IF(Calculator!$O$6="SINGLEURBANE",SUM((((L35/100)*$AJ$22)*$AH$22))+(((((L35/100)*$AJ$22)*$AN$22)*$AH$22)*Calculator!$G$9)-((((L35/100)*$AJ$22)*$AN$22)*$AH$22)+((((L35/100)*$AJ$23)*$AH$23)),IF(Calculator!$O$6="SINGLESILVERANOD",SUM((((L35/100)*$AJ$22)*$AH$22))+(((((L35/100)*$AJ$22)*$AN$22)*$AH$22)*Calculator!$G$10)-((((L35/100)*$AJ$22)*$AN$22)*$AH$22)+((((L35/100)*$AJ$23)*$AH$23)),IF(Calculator!$O$6="SINGLEANOD",SUM((((L35/100)*$AJ$22)*$AH$22))+(((((L35/100)*$AJ$22)*$AN$22)*$AH$22)*Calculator!$G$11)-((((L35/100)*$AJ$22)*$AN$22)*$AH$22)+((((L35/100)*$AJ$23)*$AH$23)),IF(Calculator!$O$6="DUALBASE",SUM((((L35/100)*$AJ$22)*$AH$22))+(((((L35/100)*$AJ$22)*$AN$22)*$AH$22)*Calculator!$G$12)-((((L35/100)*$AJ$22)*$AN$22)*$AH$22)+((((L35/100)*$AJ$23)*$AH$23)),IF(Calculator!$O$6="DUALELEMENTS",SUM((((L35/100)*$AJ$22)*$AH$22))+(((((L35/100)*$AJ$22)*$AN$22)*$AH$22)*Calculator!$G$13)-((((L35/100)*$AJ$22)*$AN$22)*$AH$22)+((((L35/100)*$AJ$23)*$AH$23)),IF(Calculator!$O$6="DUALSPECTRUM",SUM((((L35/100)*$AJ$22)*$AH$22))+(((((L35/100)*$AJ$22)*$AN$22)*$AH$22)*Calculator!$G$15)-((((L35/100)*$AJ$22)*$AN$22)*$AH$22)+((((L35/100)*$AJ$23)*$AH$23)),IF(Calculator!$O$6="DUALHOMESTEAD",SUM((((L35/100)*$AJ$22)*$AH$22))+(((((L35/100)*$AJ$22)*$AN$22)*$AH$22)*Calculator!$G$14)-((((L35/100)*$AJ$22)*$AN$22)*$AH$22)+((((L35/100)*$AJ$23)*$AH$23)),IF(Calculator!$O$6="DUALBAND A",SUM((((L35/100)*$AJ$22)*$AH$22))+(((((L35/100)*$AJ$22)*$AN$22)*$AH$22)*Calculator!$G$16)-((((L35/100)*$AJ$22)*$AN$22)*$AH$22)+((((L35/100)*$AJ$23)*$AH$23)),IF(Calculator!$O$6="DUALBAND B",SUM((((L35/100)*$AJ$22)*$AH$22))+(((((L35/100)*$AJ$22)*$AN$22)*$AH$22)*Calculator!$G$17)-((((L35/100)*$AJ$22)*$AN$22)*$AH$22)+((((L35/100)*$AJ$23)*$AH$23)),IF(Calculator!$O$6="DUALBAND C",SUM((((L35/100)*$AJ$22)*$AH$22))+(((((L35/100)*$AJ$22)*$AN$22)*$AH$22)*Calculator!$G$18)-((((L35/100)*$AJ$22)*$AN$22)*$AH$22)+((((L35/100)*$AJ$23)*$AH$23)),IF(Calculator!$O$6="DUALBAND D",SUM((((L35/100)*$AJ$22)*$AH$22))+(((((L35/100)*$AJ$22)*$AN$22)*$AH$22)*Calculator!$G$19)-((((L35/100)*$AJ$22)*$AN$22)*$AH$22)+((((L35/100)*$AJ$23)*$AH$23)),IF(Calculator!$O$6="DUALURBANE",SUM((((L35/100)*$AJ$22)*$AH$22))+(((((L35/100)*$AJ$22)*$AN$22)*$AH$22)*Calculator!$G$20)-((((L35/100)*$AJ$22)*$AN$22)*$AH$22)+((((L35/100)*$AJ$23)*$AH$23)),IF(Calculator!$O$6="DUALSILVERANOD",SUM((((L35/100)*$AJ$22)*$AH$22))+(((((L35/100)*$AJ$22)*$AN$22)*$AH$22)*Calculator!$G$21)-((((L35/100)*$AJ$22)*$AN$22)*$AH$22)+((((L35/100)*$AJ$23)*$AH$23)),IF(Calculator!$O$6="DUALANOD",SUM((((L35/100)*$AJ$22)*$AH$22))+(((((L35/100)*$AJ$22)*$AN$22)*$AH$22)*Calculator!$G$22)-((((L35/100)*$AJ$22)*$AN$22)*$AH$22)+((((L35/100)*$AJ$23)*$AH$23))))))))))))))))))))))))</f>
        <v>242.38272144775385</v>
      </c>
      <c r="AB35" s="2">
        <f>IF(Calculator!$O$6="SINGLEBASE",SUM((((M35/100)*$AJ$22)*$AH$22))+((((M35/100)*$AJ$23)*$AH$23)),IF(Calculator!$O$6="SINGLEELEMENTS",SUM((((M35/100)*$AJ$22)*$AH$22))+(((((M35/100)*$AJ$22)*$AN$22)*$AH$22)*Calculator!$G$2)-((((M35/100)*$AJ$22)*$AN$22)*$AH$22)+((((M35/100)*$AJ$23)*$AH$23)),IF(Calculator!$O$6="SINGLESPECTRUM",SUM((((M35/100)*$AJ$22)*$AH$22))+(((((M35/100)*$AJ$22)*$AN$22)*$AH$22)*Calculator!$G$4)-((((M35/100)*$AJ$22)*$AN$22)*$AH$22)+((((M35/100)*$AJ$23)*$AH$23)),IF(Calculator!$O$6="SINGLEHOMESTEAD",SUM((((M35/100)*$AJ$22)*$AH$22))+(((((M35/100)*$AJ$22)*$AN$22)*$AH$22)*Calculator!$G$3)-((((M35/100)*$AJ$22)*$AN$22)*$AH$22)+((((M35/100)*$AJ$23)*$AH$23)),IF(Calculator!$O$6="SINGLEBAND A",SUM((((M35/100)*$AJ$22)*$AH$22))+(((((M35/100)*$AJ$22)*$AN$22)*$AH$22)*Calculator!$G$5)-((((M35/100)*$AJ$22)*$AN$22)*$AH$22)+((((M35/100)*$AJ$23)*$AH$23)),IF(Calculator!$O$6="SINGLEBAND B",SUM((((M35/100)*$AJ$22)*$AH$22))+(((((M35/100)*$AJ$22)*$AN$22)*$AH$22)*Calculator!$G$6)-((((M35/100)*$AJ$22)*$AN$22)*$AH$22)+((((M35/100)*$AJ$23)*$AH$23)),IF(Calculator!$O$6="SINGLEBAND C",SUM((((M35/100)*$AJ$22)*$AH$22))+(((((M35/100)*$AJ$22)*$AN$22)*$AH$22)*Calculator!$G$7)-((((M35/100)*$AJ$22)*$AN$22)*$AH$22)+((((M35/100)*$AJ$23)*$AH$23)),IF(Calculator!$O$6="SINGLEBAND D",SUM((((M35/100)*$AJ$22)*$AH$22))+(((((M35/100)*$AJ$22)*$AN$22)*$AH$22)*Calculator!$G$8)-((((M35/100)*$AJ$22)*$AN$22)*$AH$22)+((((M35/100)*$AJ$23)*$AH$23)),IF(Calculator!$O$6="SINGLEURBANE",SUM((((M35/100)*$AJ$22)*$AH$22))+(((((M35/100)*$AJ$22)*$AN$22)*$AH$22)*Calculator!$G$9)-((((M35/100)*$AJ$22)*$AN$22)*$AH$22)+((((M35/100)*$AJ$23)*$AH$23)),IF(Calculator!$O$6="SINGLESILVERANOD",SUM((((M35/100)*$AJ$22)*$AH$22))+(((((M35/100)*$AJ$22)*$AN$22)*$AH$22)*Calculator!$G$10)-((((M35/100)*$AJ$22)*$AN$22)*$AH$22)+((((M35/100)*$AJ$23)*$AH$23)),IF(Calculator!$O$6="SINGLEANOD",SUM((((M35/100)*$AJ$22)*$AH$22))+(((((M35/100)*$AJ$22)*$AN$22)*$AH$22)*Calculator!$G$11)-((((M35/100)*$AJ$22)*$AN$22)*$AH$22)+((((M35/100)*$AJ$23)*$AH$23)),IF(Calculator!$O$6="DUALBASE",SUM((((M35/100)*$AJ$22)*$AH$22))+(((((M35/100)*$AJ$22)*$AN$22)*$AH$22)*Calculator!$G$12)-((((M35/100)*$AJ$22)*$AN$22)*$AH$22)+((((M35/100)*$AJ$23)*$AH$23)),IF(Calculator!$O$6="DUALELEMENTS",SUM((((M35/100)*$AJ$22)*$AH$22))+(((((M35/100)*$AJ$22)*$AN$22)*$AH$22)*Calculator!$G$13)-((((M35/100)*$AJ$22)*$AN$22)*$AH$22)+((((M35/100)*$AJ$23)*$AH$23)),IF(Calculator!$O$6="DUALSPECTRUM",SUM((((M35/100)*$AJ$22)*$AH$22))+(((((M35/100)*$AJ$22)*$AN$22)*$AH$22)*Calculator!$G$15)-((((M35/100)*$AJ$22)*$AN$22)*$AH$22)+((((M35/100)*$AJ$23)*$AH$23)),IF(Calculator!$O$6="DUALHOMESTEAD",SUM((((M35/100)*$AJ$22)*$AH$22))+(((((M35/100)*$AJ$22)*$AN$22)*$AH$22)*Calculator!$G$14)-((((M35/100)*$AJ$22)*$AN$22)*$AH$22)+((((M35/100)*$AJ$23)*$AH$23)),IF(Calculator!$O$6="DUALBAND A",SUM((((M35/100)*$AJ$22)*$AH$22))+(((((M35/100)*$AJ$22)*$AN$22)*$AH$22)*Calculator!$G$16)-((((M35/100)*$AJ$22)*$AN$22)*$AH$22)+((((M35/100)*$AJ$23)*$AH$23)),IF(Calculator!$O$6="DUALBAND B",SUM((((M35/100)*$AJ$22)*$AH$22))+(((((M35/100)*$AJ$22)*$AN$22)*$AH$22)*Calculator!$G$17)-((((M35/100)*$AJ$22)*$AN$22)*$AH$22)+((((M35/100)*$AJ$23)*$AH$23)),IF(Calculator!$O$6="DUALBAND C",SUM((((M35/100)*$AJ$22)*$AH$22))+(((((M35/100)*$AJ$22)*$AN$22)*$AH$22)*Calculator!$G$18)-((((M35/100)*$AJ$22)*$AN$22)*$AH$22)+((((M35/100)*$AJ$23)*$AH$23)),IF(Calculator!$O$6="DUALBAND D",SUM((((M35/100)*$AJ$22)*$AH$22))+(((((M35/100)*$AJ$22)*$AN$22)*$AH$22)*Calculator!$G$19)-((((M35/100)*$AJ$22)*$AN$22)*$AH$22)+((((M35/100)*$AJ$23)*$AH$23)),IF(Calculator!$O$6="DUALURBANE",SUM((((M35/100)*$AJ$22)*$AH$22))+(((((M35/100)*$AJ$22)*$AN$22)*$AH$22)*Calculator!$G$20)-((((M35/100)*$AJ$22)*$AN$22)*$AH$22)+((((M35/100)*$AJ$23)*$AH$23)),IF(Calculator!$O$6="DUALSILVERANOD",SUM((((M35/100)*$AJ$22)*$AH$22))+(((((M35/100)*$AJ$22)*$AN$22)*$AH$22)*Calculator!$G$21)-((((M35/100)*$AJ$22)*$AN$22)*$AH$22)+((((M35/100)*$AJ$23)*$AH$23)),IF(Calculator!$O$6="DUALANOD",SUM((((M35/100)*$AJ$22)*$AH$22))+(((((M35/100)*$AJ$22)*$AN$22)*$AH$22)*Calculator!$G$22)-((((M35/100)*$AJ$22)*$AN$22)*$AH$22)+((((M35/100)*$AJ$23)*$AH$23))))))))))))))))))))))))</f>
        <v>245.83176486816404</v>
      </c>
      <c r="AC35" s="2">
        <f>IF(Calculator!$O$6="SINGLEBASE",SUM((((N35/100)*$AJ$22)*$AH$22))+((((N35/100)*$AJ$23)*$AH$23)),IF(Calculator!$O$6="SINGLEELEMENTS",SUM((((N35/100)*$AJ$22)*$AH$22))+(((((N35/100)*$AJ$22)*$AN$22)*$AH$22)*Calculator!$G$2)-((((N35/100)*$AJ$22)*$AN$22)*$AH$22)+((((N35/100)*$AJ$23)*$AH$23)),IF(Calculator!$O$6="SINGLESPECTRUM",SUM((((N35/100)*$AJ$22)*$AH$22))+(((((N35/100)*$AJ$22)*$AN$22)*$AH$22)*Calculator!$G$4)-((((N35/100)*$AJ$22)*$AN$22)*$AH$22)+((((N35/100)*$AJ$23)*$AH$23)),IF(Calculator!$O$6="SINGLEHOMESTEAD",SUM((((N35/100)*$AJ$22)*$AH$22))+(((((N35/100)*$AJ$22)*$AN$22)*$AH$22)*Calculator!$G$3)-((((N35/100)*$AJ$22)*$AN$22)*$AH$22)+((((N35/100)*$AJ$23)*$AH$23)),IF(Calculator!$O$6="SINGLEBAND A",SUM((((N35/100)*$AJ$22)*$AH$22))+(((((N35/100)*$AJ$22)*$AN$22)*$AH$22)*Calculator!$G$5)-((((N35/100)*$AJ$22)*$AN$22)*$AH$22)+((((N35/100)*$AJ$23)*$AH$23)),IF(Calculator!$O$6="SINGLEBAND B",SUM((((N35/100)*$AJ$22)*$AH$22))+(((((N35/100)*$AJ$22)*$AN$22)*$AH$22)*Calculator!$G$6)-((((N35/100)*$AJ$22)*$AN$22)*$AH$22)+((((N35/100)*$AJ$23)*$AH$23)),IF(Calculator!$O$6="SINGLEBAND C",SUM((((N35/100)*$AJ$22)*$AH$22))+(((((N35/100)*$AJ$22)*$AN$22)*$AH$22)*Calculator!$G$7)-((((N35/100)*$AJ$22)*$AN$22)*$AH$22)+((((N35/100)*$AJ$23)*$AH$23)),IF(Calculator!$O$6="SINGLEBAND D",SUM((((N35/100)*$AJ$22)*$AH$22))+(((((N35/100)*$AJ$22)*$AN$22)*$AH$22)*Calculator!$G$8)-((((N35/100)*$AJ$22)*$AN$22)*$AH$22)+((((N35/100)*$AJ$23)*$AH$23)),IF(Calculator!$O$6="SINGLEURBANE",SUM((((N35/100)*$AJ$22)*$AH$22))+(((((N35/100)*$AJ$22)*$AN$22)*$AH$22)*Calculator!$G$9)-((((N35/100)*$AJ$22)*$AN$22)*$AH$22)+((((N35/100)*$AJ$23)*$AH$23)),IF(Calculator!$O$6="SINGLESILVERANOD",SUM((((N35/100)*$AJ$22)*$AH$22))+(((((N35/100)*$AJ$22)*$AN$22)*$AH$22)*Calculator!$G$10)-((((N35/100)*$AJ$22)*$AN$22)*$AH$22)+((((N35/100)*$AJ$23)*$AH$23)),IF(Calculator!$O$6="SINGLEANOD",SUM((((N35/100)*$AJ$22)*$AH$22))+(((((N35/100)*$AJ$22)*$AN$22)*$AH$22)*Calculator!$G$11)-((((N35/100)*$AJ$22)*$AN$22)*$AH$22)+((((N35/100)*$AJ$23)*$AH$23)),IF(Calculator!$O$6="DUALBASE",SUM((((N35/100)*$AJ$22)*$AH$22))+(((((N35/100)*$AJ$22)*$AN$22)*$AH$22)*Calculator!$G$12)-((((N35/100)*$AJ$22)*$AN$22)*$AH$22)+((((N35/100)*$AJ$23)*$AH$23)),IF(Calculator!$O$6="DUALELEMENTS",SUM((((N35/100)*$AJ$22)*$AH$22))+(((((N35/100)*$AJ$22)*$AN$22)*$AH$22)*Calculator!$G$13)-((((N35/100)*$AJ$22)*$AN$22)*$AH$22)+((((N35/100)*$AJ$23)*$AH$23)),IF(Calculator!$O$6="DUALSPECTRUM",SUM((((N35/100)*$AJ$22)*$AH$22))+(((((N35/100)*$AJ$22)*$AN$22)*$AH$22)*Calculator!$G$15)-((((N35/100)*$AJ$22)*$AN$22)*$AH$22)+((((N35/100)*$AJ$23)*$AH$23)),IF(Calculator!$O$6="DUALHOMESTEAD",SUM((((N35/100)*$AJ$22)*$AH$22))+(((((N35/100)*$AJ$22)*$AN$22)*$AH$22)*Calculator!$G$14)-((((N35/100)*$AJ$22)*$AN$22)*$AH$22)+((((N35/100)*$AJ$23)*$AH$23)),IF(Calculator!$O$6="DUALBAND A",SUM((((N35/100)*$AJ$22)*$AH$22))+(((((N35/100)*$AJ$22)*$AN$22)*$AH$22)*Calculator!$G$16)-((((N35/100)*$AJ$22)*$AN$22)*$AH$22)+((((N35/100)*$AJ$23)*$AH$23)),IF(Calculator!$O$6="DUALBAND B",SUM((((N35/100)*$AJ$22)*$AH$22))+(((((N35/100)*$AJ$22)*$AN$22)*$AH$22)*Calculator!$G$17)-((((N35/100)*$AJ$22)*$AN$22)*$AH$22)+((((N35/100)*$AJ$23)*$AH$23)),IF(Calculator!$O$6="DUALBAND C",SUM((((N35/100)*$AJ$22)*$AH$22))+(((((N35/100)*$AJ$22)*$AN$22)*$AH$22)*Calculator!$G$18)-((((N35/100)*$AJ$22)*$AN$22)*$AH$22)+((((N35/100)*$AJ$23)*$AH$23)),IF(Calculator!$O$6="DUALBAND D",SUM((((N35/100)*$AJ$22)*$AH$22))+(((((N35/100)*$AJ$22)*$AN$22)*$AH$22)*Calculator!$G$19)-((((N35/100)*$AJ$22)*$AN$22)*$AH$22)+((((N35/100)*$AJ$23)*$AH$23)),IF(Calculator!$O$6="DUALURBANE",SUM((((N35/100)*$AJ$22)*$AH$22))+(((((N35/100)*$AJ$22)*$AN$22)*$AH$22)*Calculator!$G$20)-((((N35/100)*$AJ$22)*$AN$22)*$AH$22)+((((N35/100)*$AJ$23)*$AH$23)),IF(Calculator!$O$6="DUALSILVERANOD",SUM((((N35/100)*$AJ$22)*$AH$22))+(((((N35/100)*$AJ$22)*$AN$22)*$AH$22)*Calculator!$G$21)-((((N35/100)*$AJ$22)*$AN$22)*$AH$22)+((((N35/100)*$AJ$23)*$AH$23)),IF(Calculator!$O$6="DUALANOD",SUM((((N35/100)*$AJ$22)*$AH$22))+(((((N35/100)*$AJ$22)*$AN$22)*$AH$22)*Calculator!$G$22)-((((N35/100)*$AJ$22)*$AN$22)*$AH$22)+((((N35/100)*$AJ$23)*$AH$23))))))))))))))))))))))))</f>
        <v>249.28078213806145</v>
      </c>
    </row>
    <row r="38" spans="1:40">
      <c r="G38" s="3"/>
      <c r="V38" s="3"/>
      <c r="AG38" s="3" t="s">
        <v>1418</v>
      </c>
    </row>
    <row r="39" spans="1:40">
      <c r="AE39" t="s">
        <v>1370</v>
      </c>
      <c r="AG39" t="s">
        <v>53</v>
      </c>
      <c r="AI39" t="s">
        <v>1371</v>
      </c>
      <c r="AL39" t="s">
        <v>1372</v>
      </c>
    </row>
    <row r="40" spans="1:40">
      <c r="A40" s="7" t="s">
        <v>1373</v>
      </c>
      <c r="B40" s="9" t="s">
        <v>1420</v>
      </c>
      <c r="C40" s="9" t="s">
        <v>1421</v>
      </c>
      <c r="D40" s="9" t="s">
        <v>1422</v>
      </c>
      <c r="E40" s="9" t="s">
        <v>1423</v>
      </c>
      <c r="F40" s="9" t="s">
        <v>1424</v>
      </c>
      <c r="G40" s="9" t="s">
        <v>1425</v>
      </c>
      <c r="H40" s="9" t="s">
        <v>1426</v>
      </c>
      <c r="I40" s="9" t="s">
        <v>1427</v>
      </c>
      <c r="J40" s="9" t="s">
        <v>1428</v>
      </c>
      <c r="K40" s="9" t="s">
        <v>1429</v>
      </c>
      <c r="L40" s="9" t="s">
        <v>1430</v>
      </c>
      <c r="M40" s="9" t="s">
        <v>1431</v>
      </c>
      <c r="N40" s="9" t="s">
        <v>1432</v>
      </c>
      <c r="P40" s="7" t="s">
        <v>1373</v>
      </c>
      <c r="Q40" s="9" t="s">
        <v>1420</v>
      </c>
      <c r="R40" s="9" t="s">
        <v>1421</v>
      </c>
      <c r="S40" s="9" t="s">
        <v>1422</v>
      </c>
      <c r="T40" s="9" t="s">
        <v>1423</v>
      </c>
      <c r="U40" s="9" t="s">
        <v>1424</v>
      </c>
      <c r="V40" s="9" t="s">
        <v>1425</v>
      </c>
      <c r="W40" s="9" t="s">
        <v>1426</v>
      </c>
      <c r="X40" s="9" t="s">
        <v>1427</v>
      </c>
      <c r="Y40" s="9" t="s">
        <v>1428</v>
      </c>
      <c r="Z40" s="9" t="s">
        <v>1429</v>
      </c>
      <c r="AA40" s="9" t="s">
        <v>1430</v>
      </c>
      <c r="AB40" s="9" t="s">
        <v>1431</v>
      </c>
      <c r="AC40" s="9" t="s">
        <v>1432</v>
      </c>
      <c r="AE40" s="1" t="s">
        <v>31</v>
      </c>
      <c r="AF40" s="6">
        <f>SUM('Front Sheet'!$C$15*100)</f>
        <v>59</v>
      </c>
      <c r="AG40" s="1" t="s">
        <v>31</v>
      </c>
      <c r="AH40">
        <f>SUM(100-AF40)/100</f>
        <v>0.41</v>
      </c>
      <c r="AI40" s="1" t="s">
        <v>31</v>
      </c>
      <c r="AL40" t="s">
        <v>1387</v>
      </c>
      <c r="AM40">
        <v>97.76349904182166</v>
      </c>
      <c r="AN40">
        <f>AM40/100</f>
        <v>0.97763499041821655</v>
      </c>
    </row>
    <row r="41" spans="1:40">
      <c r="A41" s="8" t="s">
        <v>1437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P41" s="8">
        <v>800</v>
      </c>
      <c r="Q41" s="2">
        <f>IF(Calculator!$O$6="SINGLEBASE",SUM((((B41/100)*$AJ$40)*$AH$40))+((((B41/100)*$AJ$41)*$AH$41)),IF(Calculator!$O$6="SINGLEELEMENTS",SUM((((B41/100)*$AJ$40)*$AH$40))+(((((B41/100)*$AJ$40)*$AN$40)*$AH$40)*1.05)-((((B41/100)*$AJ$40)*$AN$40)*$AH$40)+((((B41/100)*$AJ$41)*$AH$41)),IF(Calculator!$O$6="SINGLESPECTRUM",SUM((((B41/100)*$AJ$40)*$AH$40))+(((((B41/100)*$AJ$40)*$AN$40)*$AH$40)*1.05)-((((B41/100)*$AJ$40)*$AN$40)*$AH$40)+((((B41/100)*$AJ$41)*$AH$41)),IF(Calculator!$O$6="SINGLEHOMESTEAD",SUM((((B41/100)*$AJ$40)*$AH$40))+(((((B41/100)*$AJ$40)*$AN$40)*$AH$40)*1.05)-((((B41/100)*$AJ$40)*$AN$40)*$AH$40)+((((B41/100)*$AJ$41)*$AH$41)),IF(Calculator!$O$6="SINGLEBAND A",SUM((((B41/100)*$AJ$40)*$AH$40))+(((((B41/100)*$AJ$40)*$AN$40)*$AH$40)*1.1)-((((B41/100)*$AJ$40)*$AN$40)*$AH$40)+((((B41/100)*$AJ$41)*$AH$41)),IF(Calculator!$O$6="SINGLEBAND B",SUM((((B41/100)*$AJ$40)*$AH$40))+(((((B41/100)*$AJ$40)*$AN$40)*$AH$40)*1.15)-((((B41/100)*$AJ$40)*$AN$40)*$AH$40)+((((B41/100)*$AJ$41)*$AH$41)),IF(Calculator!$O$6="SINGLEBAND C",SUM((((B41/100)*$AJ$40)*$AH$40))+(((((B41/100)*$AJ$40)*$AN$40)*$AH$40)*1.2)-((((B41/100)*$AJ$40)*$AN$40)*$AH$40)+((((B41/100)*$AJ$41)*$AH$41)),IF(Calculator!$O$6="SINGLEBAND D",SUM((((B41/100)*$AJ$40)*$AH$40))+(((((B41/100)*$AJ$40)*$AN$40)*$AH$40)*1.25)-((((B41/100)*$AJ$40)*$AN$40)*$AH$40)+((((B41/100)*$AJ$41)*$AH$41)),IF(Calculator!$O$6="SINGLEURBANE",SUM((((B41/100)*$AJ$40)*$AH$40))+(((((B41/100)*$AJ$40)*$AN$40)*$AH$40)*1.25)-((((B41/100)*$AJ$40)*$AN$40)*$AH$40)+((((B41/100)*$AJ$41)*$AH$41)),IF(Calculator!$O$6="SINGLESILVERANOD",SUM((((B41/100)*$AJ$40)*$AH$40))+(((((B41/100)*$AJ$40)*$AN$40)*$AH$40)*1.4)-((((B41/100)*$AJ$40)*$AN$40)*$AH$40)+((((B41/100)*$AJ$41)*$AH$41)),IF(Calculator!$O$6="SINGLEANOD",SUM((((B41/100)*$AJ$40)*$AH$40))+(((((B41/100)*$AJ$40)*$AN$40)*$AH$40)*1.65)-((((B41/100)*$AJ$40)*$AN$40)*$AH$40)+((((B41/100)*$AJ$41)*$AH$41)),IF(Calculator!$O$6="DUALBASE",SUM((((B41/100)*$AJ$40)*$AH$40))+(((((B41/100)*$AJ$40)*$AN$40)*$AH$40)*1.030011)-((((B41/100)*$AJ$40)*$AN$40)*$AH$40)+((((B41/100)*$AJ$41)*$AH$41)),IF(Calculator!$O$6="DUALELEMENTS",SUM((((B41/100)*$AJ$40)*$AH$40))+(((((B41/100)*$AJ$40)*$AN$40)*$AH$40)*1.438569)-((((B41/100)*$AJ$40)*$AN$40)*$AH$40)+((((B41/100)*$AJ$41)*$AH$41)),IF(Calculator!$O$6="DUALSPECTRUM",SUM((((B41/100)*$AJ$40)*$AH$40))+(((((B41/100)*$AJ$40)*$AN$40)*$AH$40)*1.438569)-((((B41/100)*$AJ$40)*$AN$40)*$AH$40)+((((B41/100)*$AJ$41)*$AH$41)),IF(Calculator!$O$6="DUALHOMESTEAD",SUM((((B41/100)*$AJ$40)*$AH$40))+(((((B41/100)*$AJ$40)*$AN$40)*$AH$40)*1.438569)-((((B41/100)*$AJ$40)*$AN$40)*$AH$40)+((((B41/100)*$AJ$41)*$AH$41)),IF(Calculator!$O$6="DUALBAND A",SUM((((B41/100)*$AJ$40)*$AH$40))+(((((B41/100)*$AJ$40)*$AN$40)*$AH$40)*1.507051)-((((B41/100)*$AJ$40)*$AN$40)*$AH$40)+((((B41/100)*$AJ$41)*$AH$41)),IF(Calculator!$O$6="DUALBAND B",SUM((((B41/100)*$AJ$40)*$AH$40))+(((((B41/100)*$AJ$40)*$AN$40)*$AH$40)*1.57551)-((((B41/100)*$AJ$40)*$AN$40)*$AH$40)+((((B41/100)*$AJ$41)*$AH$41)),IF(Calculator!$O$6="DUALBAND C",SUM((((B41/100)*$AJ$40)*$AH$40))+(((((B41/100)*$AJ$40)*$AN$40)*$AH$40)*1.644088)-((((B41/100)*$AJ$40)*$AN$40)*$AH$40)+((((B41/100)*$AJ$41)*$AH$41)),IF(Calculator!$O$6="DUALBAND D",SUM((((B41/100)*$AJ$40)*$AH$40))+(((((B41/100)*$AJ$40)*$AN$40)*$AH$40)*1.712549)-((((B41/100)*$AJ$40)*$AN$40)*$AH$40)+((((B41/100)*$AJ$41)*$AH$41)),IF(Calculator!$O$6="DUALURBANE",SUM((((B41/100)*$AJ$40)*$AH$40))+(((((B41/100)*$AJ$40)*$AN$40)*$AH$40)*1.712549)-((((B41/100)*$AJ$40)*$AN$40)*$AH$40)+((((B41/100)*$AJ$41)*$AH$41)),IF(Calculator!$O$6="DUALSILVERANOD",SUM((((B41/100)*$AJ$40)*$AH$40))+(((((B41/100)*$AJ$40)*$AN$40)*$AH$40)*1.918079)-((((B41/100)*$AJ$40)*$AN$40)*$AH$40)+((((B41/100)*$AJ$41)*$AH$41)),IF(Calculator!$O$6="DUALANOD",SUM((((B41/100)*$AJ$40)*$AH$40))+(((((B41/100)*$AJ$40)*$AN$40)*$AH$40)*2.260509)-((((B41/100)*$AJ$40)*$AN$40)*$AH$40)+((((B41/100)*$AJ$41)*$AH$41))))))))))))))))))))))))</f>
        <v>0</v>
      </c>
      <c r="R41" s="2">
        <f>IF(Calculator!$O$6="SINGLEBASE",SUM((((C41/100)*$AJ$40)*$AH$40))+((((C41/100)*$AJ$41)*$AH$41)),IF(Calculator!$O$6="SINGLEELEMENTS",SUM((((C41/100)*$AJ$40)*$AH$40))+(((((C41/100)*$AJ$40)*$AN$40)*$AH$40)*1.05)-((((C41/100)*$AJ$40)*$AN$40)*$AH$40)+((((C41/100)*$AJ$41)*$AH$41)),IF(Calculator!$O$6="SINGLESPECTRUM",SUM((((C41/100)*$AJ$40)*$AH$40))+(((((C41/100)*$AJ$40)*$AN$40)*$AH$40)*1.05)-((((C41/100)*$AJ$40)*$AN$40)*$AH$40)+((((C41/100)*$AJ$41)*$AH$41)),IF(Calculator!$O$6="SINGLEHOMESTEAD",SUM((((C41/100)*$AJ$40)*$AH$40))+(((((C41/100)*$AJ$40)*$AN$40)*$AH$40)*1.05)-((((C41/100)*$AJ$40)*$AN$40)*$AH$40)+((((C41/100)*$AJ$41)*$AH$41)),IF(Calculator!$O$6="SINGLEBAND A",SUM((((C41/100)*$AJ$40)*$AH$40))+(((((C41/100)*$AJ$40)*$AN$40)*$AH$40)*1.1)-((((C41/100)*$AJ$40)*$AN$40)*$AH$40)+((((C41/100)*$AJ$41)*$AH$41)),IF(Calculator!$O$6="SINGLEBAND B",SUM((((C41/100)*$AJ$40)*$AH$40))+(((((C41/100)*$AJ$40)*$AN$40)*$AH$40)*1.15)-((((C41/100)*$AJ$40)*$AN$40)*$AH$40)+((((C41/100)*$AJ$41)*$AH$41)),IF(Calculator!$O$6="SINGLEBAND C",SUM((((C41/100)*$AJ$40)*$AH$40))+(((((C41/100)*$AJ$40)*$AN$40)*$AH$40)*1.2)-((((C41/100)*$AJ$40)*$AN$40)*$AH$40)+((((C41/100)*$AJ$41)*$AH$41)),IF(Calculator!$O$6="SINGLEBAND D",SUM((((C41/100)*$AJ$40)*$AH$40))+(((((C41/100)*$AJ$40)*$AN$40)*$AH$40)*1.25)-((((C41/100)*$AJ$40)*$AN$40)*$AH$40)+((((C41/100)*$AJ$41)*$AH$41)),IF(Calculator!$O$6="SINGLEURBANE",SUM((((C41/100)*$AJ$40)*$AH$40))+(((((C41/100)*$AJ$40)*$AN$40)*$AH$40)*1.25)-((((C41/100)*$AJ$40)*$AN$40)*$AH$40)+((((C41/100)*$AJ$41)*$AH$41)),IF(Calculator!$O$6="SINGLESILVERANOD",SUM((((C41/100)*$AJ$40)*$AH$40))+(((((C41/100)*$AJ$40)*$AN$40)*$AH$40)*1.4)-((((C41/100)*$AJ$40)*$AN$40)*$AH$40)+((((C41/100)*$AJ$41)*$AH$41)),IF(Calculator!$O$6="SINGLEANOD",SUM((((C41/100)*$AJ$40)*$AH$40))+(((((C41/100)*$AJ$40)*$AN$40)*$AH$40)*1.65)-((((C41/100)*$AJ$40)*$AN$40)*$AH$40)+((((C41/100)*$AJ$41)*$AH$41)),IF(Calculator!$O$6="DUALBASE",SUM((((C41/100)*$AJ$40)*$AH$40))+(((((C41/100)*$AJ$40)*$AN$40)*$AH$40)*1.030011)-((((C41/100)*$AJ$40)*$AN$40)*$AH$40)+((((C41/100)*$AJ$41)*$AH$41)),IF(Calculator!$O$6="DUALELEMENTS",SUM((((C41/100)*$AJ$40)*$AH$40))+(((((C41/100)*$AJ$40)*$AN$40)*$AH$40)*1.438569)-((((C41/100)*$AJ$40)*$AN$40)*$AH$40)+((((C41/100)*$AJ$41)*$AH$41)),IF(Calculator!$O$6="DUALSPECTRUM",SUM((((C41/100)*$AJ$40)*$AH$40))+(((((C41/100)*$AJ$40)*$AN$40)*$AH$40)*1.438569)-((((C41/100)*$AJ$40)*$AN$40)*$AH$40)+((((C41/100)*$AJ$41)*$AH$41)),IF(Calculator!$O$6="DUALHOMESTEAD",SUM((((C41/100)*$AJ$40)*$AH$40))+(((((C41/100)*$AJ$40)*$AN$40)*$AH$40)*1.438569)-((((C41/100)*$AJ$40)*$AN$40)*$AH$40)+((((C41/100)*$AJ$41)*$AH$41)),IF(Calculator!$O$6="DUALBAND A",SUM((((C41/100)*$AJ$40)*$AH$40))+(((((C41/100)*$AJ$40)*$AN$40)*$AH$40)*1.507051)-((((C41/100)*$AJ$40)*$AN$40)*$AH$40)+((((C41/100)*$AJ$41)*$AH$41)),IF(Calculator!$O$6="DUALBAND B",SUM((((C41/100)*$AJ$40)*$AH$40))+(((((C41/100)*$AJ$40)*$AN$40)*$AH$40)*1.57551)-((((C41/100)*$AJ$40)*$AN$40)*$AH$40)+((((C41/100)*$AJ$41)*$AH$41)),IF(Calculator!$O$6="DUALBAND C",SUM((((C41/100)*$AJ$40)*$AH$40))+(((((C41/100)*$AJ$40)*$AN$40)*$AH$40)*1.644088)-((((C41/100)*$AJ$40)*$AN$40)*$AH$40)+((((C41/100)*$AJ$41)*$AH$41)),IF(Calculator!$O$6="DUALBAND D",SUM((((C41/100)*$AJ$40)*$AH$40))+(((((C41/100)*$AJ$40)*$AN$40)*$AH$40)*1.712549)-((((C41/100)*$AJ$40)*$AN$40)*$AH$40)+((((C41/100)*$AJ$41)*$AH$41)),IF(Calculator!$O$6="DUALURBANE",SUM((((C41/100)*$AJ$40)*$AH$40))+(((((C41/100)*$AJ$40)*$AN$40)*$AH$40)*1.712549)-((((C41/100)*$AJ$40)*$AN$40)*$AH$40)+((((C41/100)*$AJ$41)*$AH$41)),IF(Calculator!$O$6="DUALSILVERANOD",SUM((((C41/100)*$AJ$40)*$AH$40))+(((((C41/100)*$AJ$40)*$AN$40)*$AH$40)*1.918079)-((((C41/100)*$AJ$40)*$AN$40)*$AH$40)+((((C41/100)*$AJ$41)*$AH$41)),IF(Calculator!$O$6="DUALANOD",SUM((((C41/100)*$AJ$40)*$AH$40))+(((((C41/100)*$AJ$40)*$AN$40)*$AH$40)*2.260509)-((((C41/100)*$AJ$40)*$AN$40)*$AH$40)+((((C41/100)*$AJ$41)*$AH$41))))))))))))))))))))))))</f>
        <v>0</v>
      </c>
      <c r="S41" s="2">
        <f>IF(Calculator!$O$6="SINGLEBASE",SUM((((D41/100)*$AJ$40)*$AH$40))+((((D41/100)*$AJ$41)*$AH$41)),IF(Calculator!$O$6="SINGLEELEMENTS",SUM((((D41/100)*$AJ$40)*$AH$40))+(((((D41/100)*$AJ$40)*$AN$40)*$AH$40)*1.05)-((((D41/100)*$AJ$40)*$AN$40)*$AH$40)+((((D41/100)*$AJ$41)*$AH$41)),IF(Calculator!$O$6="SINGLESPECTRUM",SUM((((D41/100)*$AJ$40)*$AH$40))+(((((D41/100)*$AJ$40)*$AN$40)*$AH$40)*1.05)-((((D41/100)*$AJ$40)*$AN$40)*$AH$40)+((((D41/100)*$AJ$41)*$AH$41)),IF(Calculator!$O$6="SINGLEHOMESTEAD",SUM((((D41/100)*$AJ$40)*$AH$40))+(((((D41/100)*$AJ$40)*$AN$40)*$AH$40)*1.05)-((((D41/100)*$AJ$40)*$AN$40)*$AH$40)+((((D41/100)*$AJ$41)*$AH$41)),IF(Calculator!$O$6="SINGLEBAND A",SUM((((D41/100)*$AJ$40)*$AH$40))+(((((D41/100)*$AJ$40)*$AN$40)*$AH$40)*1.1)-((((D41/100)*$AJ$40)*$AN$40)*$AH$40)+((((D41/100)*$AJ$41)*$AH$41)),IF(Calculator!$O$6="SINGLEBAND B",SUM((((D41/100)*$AJ$40)*$AH$40))+(((((D41/100)*$AJ$40)*$AN$40)*$AH$40)*1.15)-((((D41/100)*$AJ$40)*$AN$40)*$AH$40)+((((D41/100)*$AJ$41)*$AH$41)),IF(Calculator!$O$6="SINGLEBAND C",SUM((((D41/100)*$AJ$40)*$AH$40))+(((((D41/100)*$AJ$40)*$AN$40)*$AH$40)*1.2)-((((D41/100)*$AJ$40)*$AN$40)*$AH$40)+((((D41/100)*$AJ$41)*$AH$41)),IF(Calculator!$O$6="SINGLEBAND D",SUM((((D41/100)*$AJ$40)*$AH$40))+(((((D41/100)*$AJ$40)*$AN$40)*$AH$40)*1.25)-((((D41/100)*$AJ$40)*$AN$40)*$AH$40)+((((D41/100)*$AJ$41)*$AH$41)),IF(Calculator!$O$6="SINGLEURBANE",SUM((((D41/100)*$AJ$40)*$AH$40))+(((((D41/100)*$AJ$40)*$AN$40)*$AH$40)*1.25)-((((D41/100)*$AJ$40)*$AN$40)*$AH$40)+((((D41/100)*$AJ$41)*$AH$41)),IF(Calculator!$O$6="SINGLESILVERANOD",SUM((((D41/100)*$AJ$40)*$AH$40))+(((((D41/100)*$AJ$40)*$AN$40)*$AH$40)*1.4)-((((D41/100)*$AJ$40)*$AN$40)*$AH$40)+((((D41/100)*$AJ$41)*$AH$41)),IF(Calculator!$O$6="SINGLEANOD",SUM((((D41/100)*$AJ$40)*$AH$40))+(((((D41/100)*$AJ$40)*$AN$40)*$AH$40)*1.65)-((((D41/100)*$AJ$40)*$AN$40)*$AH$40)+((((D41/100)*$AJ$41)*$AH$41)),IF(Calculator!$O$6="DUALBASE",SUM((((D41/100)*$AJ$40)*$AH$40))+(((((D41/100)*$AJ$40)*$AN$40)*$AH$40)*1.030011)-((((D41/100)*$AJ$40)*$AN$40)*$AH$40)+((((D41/100)*$AJ$41)*$AH$41)),IF(Calculator!$O$6="DUALELEMENTS",SUM((((D41/100)*$AJ$40)*$AH$40))+(((((D41/100)*$AJ$40)*$AN$40)*$AH$40)*1.438569)-((((D41/100)*$AJ$40)*$AN$40)*$AH$40)+((((D41/100)*$AJ$41)*$AH$41)),IF(Calculator!$O$6="DUALSPECTRUM",SUM((((D41/100)*$AJ$40)*$AH$40))+(((((D41/100)*$AJ$40)*$AN$40)*$AH$40)*1.438569)-((((D41/100)*$AJ$40)*$AN$40)*$AH$40)+((((D41/100)*$AJ$41)*$AH$41)),IF(Calculator!$O$6="DUALHOMESTEAD",SUM((((D41/100)*$AJ$40)*$AH$40))+(((((D41/100)*$AJ$40)*$AN$40)*$AH$40)*1.438569)-((((D41/100)*$AJ$40)*$AN$40)*$AH$40)+((((D41/100)*$AJ$41)*$AH$41)),IF(Calculator!$O$6="DUALBAND A",SUM((((D41/100)*$AJ$40)*$AH$40))+(((((D41/100)*$AJ$40)*$AN$40)*$AH$40)*1.507051)-((((D41/100)*$AJ$40)*$AN$40)*$AH$40)+((((D41/100)*$AJ$41)*$AH$41)),IF(Calculator!$O$6="DUALBAND B",SUM((((D41/100)*$AJ$40)*$AH$40))+(((((D41/100)*$AJ$40)*$AN$40)*$AH$40)*1.57551)-((((D41/100)*$AJ$40)*$AN$40)*$AH$40)+((((D41/100)*$AJ$41)*$AH$41)),IF(Calculator!$O$6="DUALBAND C",SUM((((D41/100)*$AJ$40)*$AH$40))+(((((D41/100)*$AJ$40)*$AN$40)*$AH$40)*1.644088)-((((D41/100)*$AJ$40)*$AN$40)*$AH$40)+((((D41/100)*$AJ$41)*$AH$41)),IF(Calculator!$O$6="DUALBAND D",SUM((((D41/100)*$AJ$40)*$AH$40))+(((((D41/100)*$AJ$40)*$AN$40)*$AH$40)*1.712549)-((((D41/100)*$AJ$40)*$AN$40)*$AH$40)+((((D41/100)*$AJ$41)*$AH$41)),IF(Calculator!$O$6="DUALURBANE",SUM((((D41/100)*$AJ$40)*$AH$40))+(((((D41/100)*$AJ$40)*$AN$40)*$AH$40)*1.712549)-((((D41/100)*$AJ$40)*$AN$40)*$AH$40)+((((D41/100)*$AJ$41)*$AH$41)),IF(Calculator!$O$6="DUALSILVERANOD",SUM((((D41/100)*$AJ$40)*$AH$40))+(((((D41/100)*$AJ$40)*$AN$40)*$AH$40)*1.918079)-((((D41/100)*$AJ$40)*$AN$40)*$AH$40)+((((D41/100)*$AJ$41)*$AH$41)),IF(Calculator!$O$6="DUALANOD",SUM((((D41/100)*$AJ$40)*$AH$40))+(((((D41/100)*$AJ$40)*$AN$40)*$AH$40)*2.260509)-((((D41/100)*$AJ$40)*$AN$40)*$AH$40)+((((D41/100)*$AJ$41)*$AH$41))))))))))))))))))))))))</f>
        <v>0</v>
      </c>
      <c r="T41" s="2">
        <f>IF(Calculator!$O$6="SINGLEBASE",SUM((((E41/100)*$AJ$40)*$AH$40))+((((E41/100)*$AJ$41)*$AH$41)),IF(Calculator!$O$6="SINGLEELEMENTS",SUM((((E41/100)*$AJ$40)*$AH$40))+(((((E41/100)*$AJ$40)*$AN$40)*$AH$40)*1.05)-((((E41/100)*$AJ$40)*$AN$40)*$AH$40)+((((E41/100)*$AJ$41)*$AH$41)),IF(Calculator!$O$6="SINGLESPECTRUM",SUM((((E41/100)*$AJ$40)*$AH$40))+(((((E41/100)*$AJ$40)*$AN$40)*$AH$40)*1.05)-((((E41/100)*$AJ$40)*$AN$40)*$AH$40)+((((E41/100)*$AJ$41)*$AH$41)),IF(Calculator!$O$6="SINGLEHOMESTEAD",SUM((((E41/100)*$AJ$40)*$AH$40))+(((((E41/100)*$AJ$40)*$AN$40)*$AH$40)*1.05)-((((E41/100)*$AJ$40)*$AN$40)*$AH$40)+((((E41/100)*$AJ$41)*$AH$41)),IF(Calculator!$O$6="SINGLEBAND A",SUM((((E41/100)*$AJ$40)*$AH$40))+(((((E41/100)*$AJ$40)*$AN$40)*$AH$40)*1.1)-((((E41/100)*$AJ$40)*$AN$40)*$AH$40)+((((E41/100)*$AJ$41)*$AH$41)),IF(Calculator!$O$6="SINGLEBAND B",SUM((((E41/100)*$AJ$40)*$AH$40))+(((((E41/100)*$AJ$40)*$AN$40)*$AH$40)*1.15)-((((E41/100)*$AJ$40)*$AN$40)*$AH$40)+((((E41/100)*$AJ$41)*$AH$41)),IF(Calculator!$O$6="SINGLEBAND C",SUM((((E41/100)*$AJ$40)*$AH$40))+(((((E41/100)*$AJ$40)*$AN$40)*$AH$40)*1.2)-((((E41/100)*$AJ$40)*$AN$40)*$AH$40)+((((E41/100)*$AJ$41)*$AH$41)),IF(Calculator!$O$6="SINGLEBAND D",SUM((((E41/100)*$AJ$40)*$AH$40))+(((((E41/100)*$AJ$40)*$AN$40)*$AH$40)*1.25)-((((E41/100)*$AJ$40)*$AN$40)*$AH$40)+((((E41/100)*$AJ$41)*$AH$41)),IF(Calculator!$O$6="SINGLEURBANE",SUM((((E41/100)*$AJ$40)*$AH$40))+(((((E41/100)*$AJ$40)*$AN$40)*$AH$40)*1.25)-((((E41/100)*$AJ$40)*$AN$40)*$AH$40)+((((E41/100)*$AJ$41)*$AH$41)),IF(Calculator!$O$6="SINGLESILVERANOD",SUM((((E41/100)*$AJ$40)*$AH$40))+(((((E41/100)*$AJ$40)*$AN$40)*$AH$40)*1.4)-((((E41/100)*$AJ$40)*$AN$40)*$AH$40)+((((E41/100)*$AJ$41)*$AH$41)),IF(Calculator!$O$6="SINGLEANOD",SUM((((E41/100)*$AJ$40)*$AH$40))+(((((E41/100)*$AJ$40)*$AN$40)*$AH$40)*1.65)-((((E41/100)*$AJ$40)*$AN$40)*$AH$40)+((((E41/100)*$AJ$41)*$AH$41)),IF(Calculator!$O$6="DUALBASE",SUM((((E41/100)*$AJ$40)*$AH$40))+(((((E41/100)*$AJ$40)*$AN$40)*$AH$40)*1.030011)-((((E41/100)*$AJ$40)*$AN$40)*$AH$40)+((((E41/100)*$AJ$41)*$AH$41)),IF(Calculator!$O$6="DUALELEMENTS",SUM((((E41/100)*$AJ$40)*$AH$40))+(((((E41/100)*$AJ$40)*$AN$40)*$AH$40)*1.438569)-((((E41/100)*$AJ$40)*$AN$40)*$AH$40)+((((E41/100)*$AJ$41)*$AH$41)),IF(Calculator!$O$6="DUALSPECTRUM",SUM((((E41/100)*$AJ$40)*$AH$40))+(((((E41/100)*$AJ$40)*$AN$40)*$AH$40)*1.438569)-((((E41/100)*$AJ$40)*$AN$40)*$AH$40)+((((E41/100)*$AJ$41)*$AH$41)),IF(Calculator!$O$6="DUALHOMESTEAD",SUM((((E41/100)*$AJ$40)*$AH$40))+(((((E41/100)*$AJ$40)*$AN$40)*$AH$40)*1.438569)-((((E41/100)*$AJ$40)*$AN$40)*$AH$40)+((((E41/100)*$AJ$41)*$AH$41)),IF(Calculator!$O$6="DUALBAND A",SUM((((E41/100)*$AJ$40)*$AH$40))+(((((E41/100)*$AJ$40)*$AN$40)*$AH$40)*1.507051)-((((E41/100)*$AJ$40)*$AN$40)*$AH$40)+((((E41/100)*$AJ$41)*$AH$41)),IF(Calculator!$O$6="DUALBAND B",SUM((((E41/100)*$AJ$40)*$AH$40))+(((((E41/100)*$AJ$40)*$AN$40)*$AH$40)*1.57551)-((((E41/100)*$AJ$40)*$AN$40)*$AH$40)+((((E41/100)*$AJ$41)*$AH$41)),IF(Calculator!$O$6="DUALBAND C",SUM((((E41/100)*$AJ$40)*$AH$40))+(((((E41/100)*$AJ$40)*$AN$40)*$AH$40)*1.644088)-((((E41/100)*$AJ$40)*$AN$40)*$AH$40)+((((E41/100)*$AJ$41)*$AH$41)),IF(Calculator!$O$6="DUALBAND D",SUM((((E41/100)*$AJ$40)*$AH$40))+(((((E41/100)*$AJ$40)*$AN$40)*$AH$40)*1.712549)-((((E41/100)*$AJ$40)*$AN$40)*$AH$40)+((((E41/100)*$AJ$41)*$AH$41)),IF(Calculator!$O$6="DUALURBANE",SUM((((E41/100)*$AJ$40)*$AH$40))+(((((E41/100)*$AJ$40)*$AN$40)*$AH$40)*1.712549)-((((E41/100)*$AJ$40)*$AN$40)*$AH$40)+((((E41/100)*$AJ$41)*$AH$41)),IF(Calculator!$O$6="DUALSILVERANOD",SUM((((E41/100)*$AJ$40)*$AH$40))+(((((E41/100)*$AJ$40)*$AN$40)*$AH$40)*1.918079)-((((E41/100)*$AJ$40)*$AN$40)*$AH$40)+((((E41/100)*$AJ$41)*$AH$41)),IF(Calculator!$O$6="DUALANOD",SUM((((E41/100)*$AJ$40)*$AH$40))+(((((E41/100)*$AJ$40)*$AN$40)*$AH$40)*2.260509)-((((E41/100)*$AJ$40)*$AN$40)*$AH$40)+((((E41/100)*$AJ$41)*$AH$41))))))))))))))))))))))))</f>
        <v>0</v>
      </c>
      <c r="U41" s="2">
        <f>IF(Calculator!$O$6="SINGLEBASE",SUM((((F41/100)*$AJ$40)*$AH$40))+((((F41/100)*$AJ$41)*$AH$41)),IF(Calculator!$O$6="SINGLEELEMENTS",SUM((((F41/100)*$AJ$40)*$AH$40))+(((((F41/100)*$AJ$40)*$AN$40)*$AH$40)*1.05)-((((F41/100)*$AJ$40)*$AN$40)*$AH$40)+((((F41/100)*$AJ$41)*$AH$41)),IF(Calculator!$O$6="SINGLESPECTRUM",SUM((((F41/100)*$AJ$40)*$AH$40))+(((((F41/100)*$AJ$40)*$AN$40)*$AH$40)*1.05)-((((F41/100)*$AJ$40)*$AN$40)*$AH$40)+((((F41/100)*$AJ$41)*$AH$41)),IF(Calculator!$O$6="SINGLEHOMESTEAD",SUM((((F41/100)*$AJ$40)*$AH$40))+(((((F41/100)*$AJ$40)*$AN$40)*$AH$40)*1.05)-((((F41/100)*$AJ$40)*$AN$40)*$AH$40)+((((F41/100)*$AJ$41)*$AH$41)),IF(Calculator!$O$6="SINGLEBAND A",SUM((((F41/100)*$AJ$40)*$AH$40))+(((((F41/100)*$AJ$40)*$AN$40)*$AH$40)*1.1)-((((F41/100)*$AJ$40)*$AN$40)*$AH$40)+((((F41/100)*$AJ$41)*$AH$41)),IF(Calculator!$O$6="SINGLEBAND B",SUM((((F41/100)*$AJ$40)*$AH$40))+(((((F41/100)*$AJ$40)*$AN$40)*$AH$40)*1.15)-((((F41/100)*$AJ$40)*$AN$40)*$AH$40)+((((F41/100)*$AJ$41)*$AH$41)),IF(Calculator!$O$6="SINGLEBAND C",SUM((((F41/100)*$AJ$40)*$AH$40))+(((((F41/100)*$AJ$40)*$AN$40)*$AH$40)*1.2)-((((F41/100)*$AJ$40)*$AN$40)*$AH$40)+((((F41/100)*$AJ$41)*$AH$41)),IF(Calculator!$O$6="SINGLEBAND D",SUM((((F41/100)*$AJ$40)*$AH$40))+(((((F41/100)*$AJ$40)*$AN$40)*$AH$40)*1.25)-((((F41/100)*$AJ$40)*$AN$40)*$AH$40)+((((F41/100)*$AJ$41)*$AH$41)),IF(Calculator!$O$6="SINGLEURBANE",SUM((((F41/100)*$AJ$40)*$AH$40))+(((((F41/100)*$AJ$40)*$AN$40)*$AH$40)*1.25)-((((F41/100)*$AJ$40)*$AN$40)*$AH$40)+((((F41/100)*$AJ$41)*$AH$41)),IF(Calculator!$O$6="SINGLESILVERANOD",SUM((((F41/100)*$AJ$40)*$AH$40))+(((((F41/100)*$AJ$40)*$AN$40)*$AH$40)*1.4)-((((F41/100)*$AJ$40)*$AN$40)*$AH$40)+((((F41/100)*$AJ$41)*$AH$41)),IF(Calculator!$O$6="SINGLEANOD",SUM((((F41/100)*$AJ$40)*$AH$40))+(((((F41/100)*$AJ$40)*$AN$40)*$AH$40)*1.65)-((((F41/100)*$AJ$40)*$AN$40)*$AH$40)+((((F41/100)*$AJ$41)*$AH$41)),IF(Calculator!$O$6="DUALBASE",SUM((((F41/100)*$AJ$40)*$AH$40))+(((((F41/100)*$AJ$40)*$AN$40)*$AH$40)*1.030011)-((((F41/100)*$AJ$40)*$AN$40)*$AH$40)+((((F41/100)*$AJ$41)*$AH$41)),IF(Calculator!$O$6="DUALELEMENTS",SUM((((F41/100)*$AJ$40)*$AH$40))+(((((F41/100)*$AJ$40)*$AN$40)*$AH$40)*1.438569)-((((F41/100)*$AJ$40)*$AN$40)*$AH$40)+((((F41/100)*$AJ$41)*$AH$41)),IF(Calculator!$O$6="DUALSPECTRUM",SUM((((F41/100)*$AJ$40)*$AH$40))+(((((F41/100)*$AJ$40)*$AN$40)*$AH$40)*1.438569)-((((F41/100)*$AJ$40)*$AN$40)*$AH$40)+((((F41/100)*$AJ$41)*$AH$41)),IF(Calculator!$O$6="DUALHOMESTEAD",SUM((((F41/100)*$AJ$40)*$AH$40))+(((((F41/100)*$AJ$40)*$AN$40)*$AH$40)*1.438569)-((((F41/100)*$AJ$40)*$AN$40)*$AH$40)+((((F41/100)*$AJ$41)*$AH$41)),IF(Calculator!$O$6="DUALBAND A",SUM((((F41/100)*$AJ$40)*$AH$40))+(((((F41/100)*$AJ$40)*$AN$40)*$AH$40)*1.507051)-((((F41/100)*$AJ$40)*$AN$40)*$AH$40)+((((F41/100)*$AJ$41)*$AH$41)),IF(Calculator!$O$6="DUALBAND B",SUM((((F41/100)*$AJ$40)*$AH$40))+(((((F41/100)*$AJ$40)*$AN$40)*$AH$40)*1.57551)-((((F41/100)*$AJ$40)*$AN$40)*$AH$40)+((((F41/100)*$AJ$41)*$AH$41)),IF(Calculator!$O$6="DUALBAND C",SUM((((F41/100)*$AJ$40)*$AH$40))+(((((F41/100)*$AJ$40)*$AN$40)*$AH$40)*1.644088)-((((F41/100)*$AJ$40)*$AN$40)*$AH$40)+((((F41/100)*$AJ$41)*$AH$41)),IF(Calculator!$O$6="DUALBAND D",SUM((((F41/100)*$AJ$40)*$AH$40))+(((((F41/100)*$AJ$40)*$AN$40)*$AH$40)*1.712549)-((((F41/100)*$AJ$40)*$AN$40)*$AH$40)+((((F41/100)*$AJ$41)*$AH$41)),IF(Calculator!$O$6="DUALURBANE",SUM((((F41/100)*$AJ$40)*$AH$40))+(((((F41/100)*$AJ$40)*$AN$40)*$AH$40)*1.712549)-((((F41/100)*$AJ$40)*$AN$40)*$AH$40)+((((F41/100)*$AJ$41)*$AH$41)),IF(Calculator!$O$6="DUALSILVERANOD",SUM((((F41/100)*$AJ$40)*$AH$40))+(((((F41/100)*$AJ$40)*$AN$40)*$AH$40)*1.918079)-((((F41/100)*$AJ$40)*$AN$40)*$AH$40)+((((F41/100)*$AJ$41)*$AH$41)),IF(Calculator!$O$6="DUALANOD",SUM((((F41/100)*$AJ$40)*$AH$40))+(((((F41/100)*$AJ$40)*$AN$40)*$AH$40)*2.260509)-((((F41/100)*$AJ$40)*$AN$40)*$AH$40)+((((F41/100)*$AJ$41)*$AH$41))))))))))))))))))))))))</f>
        <v>0</v>
      </c>
      <c r="V41" s="2">
        <f>IF(Calculator!$O$6="SINGLEBASE",SUM((((G41/100)*$AJ$40)*$AH$40))+((((G41/100)*$AJ$41)*$AH$41)),IF(Calculator!$O$6="SINGLEELEMENTS",SUM((((G41/100)*$AJ$40)*$AH$40))+(((((G41/100)*$AJ$40)*$AN$40)*$AH$40)*1.05)-((((G41/100)*$AJ$40)*$AN$40)*$AH$40)+((((G41/100)*$AJ$41)*$AH$41)),IF(Calculator!$O$6="SINGLESPECTRUM",SUM((((G41/100)*$AJ$40)*$AH$40))+(((((G41/100)*$AJ$40)*$AN$40)*$AH$40)*1.05)-((((G41/100)*$AJ$40)*$AN$40)*$AH$40)+((((G41/100)*$AJ$41)*$AH$41)),IF(Calculator!$O$6="SINGLEHOMESTEAD",SUM((((G41/100)*$AJ$40)*$AH$40))+(((((G41/100)*$AJ$40)*$AN$40)*$AH$40)*1.05)-((((G41/100)*$AJ$40)*$AN$40)*$AH$40)+((((G41/100)*$AJ$41)*$AH$41)),IF(Calculator!$O$6="SINGLEBAND A",SUM((((G41/100)*$AJ$40)*$AH$40))+(((((G41/100)*$AJ$40)*$AN$40)*$AH$40)*1.1)-((((G41/100)*$AJ$40)*$AN$40)*$AH$40)+((((G41/100)*$AJ$41)*$AH$41)),IF(Calculator!$O$6="SINGLEBAND B",SUM((((G41/100)*$AJ$40)*$AH$40))+(((((G41/100)*$AJ$40)*$AN$40)*$AH$40)*1.15)-((((G41/100)*$AJ$40)*$AN$40)*$AH$40)+((((G41/100)*$AJ$41)*$AH$41)),IF(Calculator!$O$6="SINGLEBAND C",SUM((((G41/100)*$AJ$40)*$AH$40))+(((((G41/100)*$AJ$40)*$AN$40)*$AH$40)*1.2)-((((G41/100)*$AJ$40)*$AN$40)*$AH$40)+((((G41/100)*$AJ$41)*$AH$41)),IF(Calculator!$O$6="SINGLEBAND D",SUM((((G41/100)*$AJ$40)*$AH$40))+(((((G41/100)*$AJ$40)*$AN$40)*$AH$40)*1.25)-((((G41/100)*$AJ$40)*$AN$40)*$AH$40)+((((G41/100)*$AJ$41)*$AH$41)),IF(Calculator!$O$6="SINGLEURBANE",SUM((((G41/100)*$AJ$40)*$AH$40))+(((((G41/100)*$AJ$40)*$AN$40)*$AH$40)*1.25)-((((G41/100)*$AJ$40)*$AN$40)*$AH$40)+((((G41/100)*$AJ$41)*$AH$41)),IF(Calculator!$O$6="SINGLESILVERANOD",SUM((((G41/100)*$AJ$40)*$AH$40))+(((((G41/100)*$AJ$40)*$AN$40)*$AH$40)*1.4)-((((G41/100)*$AJ$40)*$AN$40)*$AH$40)+((((G41/100)*$AJ$41)*$AH$41)),IF(Calculator!$O$6="SINGLEANOD",SUM((((G41/100)*$AJ$40)*$AH$40))+(((((G41/100)*$AJ$40)*$AN$40)*$AH$40)*1.65)-((((G41/100)*$AJ$40)*$AN$40)*$AH$40)+((((G41/100)*$AJ$41)*$AH$41)),IF(Calculator!$O$6="DUALBASE",SUM((((G41/100)*$AJ$40)*$AH$40))+(((((G41/100)*$AJ$40)*$AN$40)*$AH$40)*1.030011)-((((G41/100)*$AJ$40)*$AN$40)*$AH$40)+((((G41/100)*$AJ$41)*$AH$41)),IF(Calculator!$O$6="DUALELEMENTS",SUM((((G41/100)*$AJ$40)*$AH$40))+(((((G41/100)*$AJ$40)*$AN$40)*$AH$40)*1.438569)-((((G41/100)*$AJ$40)*$AN$40)*$AH$40)+((((G41/100)*$AJ$41)*$AH$41)),IF(Calculator!$O$6="DUALSPECTRUM",SUM((((G41/100)*$AJ$40)*$AH$40))+(((((G41/100)*$AJ$40)*$AN$40)*$AH$40)*1.438569)-((((G41/100)*$AJ$40)*$AN$40)*$AH$40)+((((G41/100)*$AJ$41)*$AH$41)),IF(Calculator!$O$6="DUALHOMESTEAD",SUM((((G41/100)*$AJ$40)*$AH$40))+(((((G41/100)*$AJ$40)*$AN$40)*$AH$40)*1.438569)-((((G41/100)*$AJ$40)*$AN$40)*$AH$40)+((((G41/100)*$AJ$41)*$AH$41)),IF(Calculator!$O$6="DUALBAND A",SUM((((G41/100)*$AJ$40)*$AH$40))+(((((G41/100)*$AJ$40)*$AN$40)*$AH$40)*1.507051)-((((G41/100)*$AJ$40)*$AN$40)*$AH$40)+((((G41/100)*$AJ$41)*$AH$41)),IF(Calculator!$O$6="DUALBAND B",SUM((((G41/100)*$AJ$40)*$AH$40))+(((((G41/100)*$AJ$40)*$AN$40)*$AH$40)*1.57551)-((((G41/100)*$AJ$40)*$AN$40)*$AH$40)+((((G41/100)*$AJ$41)*$AH$41)),IF(Calculator!$O$6="DUALBAND C",SUM((((G41/100)*$AJ$40)*$AH$40))+(((((G41/100)*$AJ$40)*$AN$40)*$AH$40)*1.644088)-((((G41/100)*$AJ$40)*$AN$40)*$AH$40)+((((G41/100)*$AJ$41)*$AH$41)),IF(Calculator!$O$6="DUALBAND D",SUM((((G41/100)*$AJ$40)*$AH$40))+(((((G41/100)*$AJ$40)*$AN$40)*$AH$40)*1.712549)-((((G41/100)*$AJ$40)*$AN$40)*$AH$40)+((((G41/100)*$AJ$41)*$AH$41)),IF(Calculator!$O$6="DUALURBANE",SUM((((G41/100)*$AJ$40)*$AH$40))+(((((G41/100)*$AJ$40)*$AN$40)*$AH$40)*1.712549)-((((G41/100)*$AJ$40)*$AN$40)*$AH$40)+((((G41/100)*$AJ$41)*$AH$41)),IF(Calculator!$O$6="DUALSILVERANOD",SUM((((G41/100)*$AJ$40)*$AH$40))+(((((G41/100)*$AJ$40)*$AN$40)*$AH$40)*1.918079)-((((G41/100)*$AJ$40)*$AN$40)*$AH$40)+((((G41/100)*$AJ$41)*$AH$41)),IF(Calculator!$O$6="DUALANOD",SUM((((G41/100)*$AJ$40)*$AH$40))+(((((G41/100)*$AJ$40)*$AN$40)*$AH$40)*2.260509)-((((G41/100)*$AJ$40)*$AN$40)*$AH$40)+((((G41/100)*$AJ$41)*$AH$41))))))))))))))))))))))))</f>
        <v>0</v>
      </c>
      <c r="W41" s="2">
        <f>IF(Calculator!$O$6="SINGLEBASE",SUM((((H41/100)*$AJ$40)*$AH$40))+((((H41/100)*$AJ$41)*$AH$41)),IF(Calculator!$O$6="SINGLEELEMENTS",SUM((((H41/100)*$AJ$40)*$AH$40))+(((((H41/100)*$AJ$40)*$AN$40)*$AH$40)*1.05)-((((H41/100)*$AJ$40)*$AN$40)*$AH$40)+((((H41/100)*$AJ$41)*$AH$41)),IF(Calculator!$O$6="SINGLESPECTRUM",SUM((((H41/100)*$AJ$40)*$AH$40))+(((((H41/100)*$AJ$40)*$AN$40)*$AH$40)*1.05)-((((H41/100)*$AJ$40)*$AN$40)*$AH$40)+((((H41/100)*$AJ$41)*$AH$41)),IF(Calculator!$O$6="SINGLEHOMESTEAD",SUM((((H41/100)*$AJ$40)*$AH$40))+(((((H41/100)*$AJ$40)*$AN$40)*$AH$40)*1.05)-((((H41/100)*$AJ$40)*$AN$40)*$AH$40)+((((H41/100)*$AJ$41)*$AH$41)),IF(Calculator!$O$6="SINGLEBAND A",SUM((((H41/100)*$AJ$40)*$AH$40))+(((((H41/100)*$AJ$40)*$AN$40)*$AH$40)*1.1)-((((H41/100)*$AJ$40)*$AN$40)*$AH$40)+((((H41/100)*$AJ$41)*$AH$41)),IF(Calculator!$O$6="SINGLEBAND B",SUM((((H41/100)*$AJ$40)*$AH$40))+(((((H41/100)*$AJ$40)*$AN$40)*$AH$40)*1.15)-((((H41/100)*$AJ$40)*$AN$40)*$AH$40)+((((H41/100)*$AJ$41)*$AH$41)),IF(Calculator!$O$6="SINGLEBAND C",SUM((((H41/100)*$AJ$40)*$AH$40))+(((((H41/100)*$AJ$40)*$AN$40)*$AH$40)*1.2)-((((H41/100)*$AJ$40)*$AN$40)*$AH$40)+((((H41/100)*$AJ$41)*$AH$41)),IF(Calculator!$O$6="SINGLEBAND D",SUM((((H41/100)*$AJ$40)*$AH$40))+(((((H41/100)*$AJ$40)*$AN$40)*$AH$40)*1.25)-((((H41/100)*$AJ$40)*$AN$40)*$AH$40)+((((H41/100)*$AJ$41)*$AH$41)),IF(Calculator!$O$6="SINGLEURBANE",SUM((((H41/100)*$AJ$40)*$AH$40))+(((((H41/100)*$AJ$40)*$AN$40)*$AH$40)*1.25)-((((H41/100)*$AJ$40)*$AN$40)*$AH$40)+((((H41/100)*$AJ$41)*$AH$41)),IF(Calculator!$O$6="SINGLESILVERANOD",SUM((((H41/100)*$AJ$40)*$AH$40))+(((((H41/100)*$AJ$40)*$AN$40)*$AH$40)*1.4)-((((H41/100)*$AJ$40)*$AN$40)*$AH$40)+((((H41/100)*$AJ$41)*$AH$41)),IF(Calculator!$O$6="SINGLEANOD",SUM((((H41/100)*$AJ$40)*$AH$40))+(((((H41/100)*$AJ$40)*$AN$40)*$AH$40)*1.65)-((((H41/100)*$AJ$40)*$AN$40)*$AH$40)+((((H41/100)*$AJ$41)*$AH$41)),IF(Calculator!$O$6="DUALBASE",SUM((((H41/100)*$AJ$40)*$AH$40))+(((((H41/100)*$AJ$40)*$AN$40)*$AH$40)*1.030011)-((((H41/100)*$AJ$40)*$AN$40)*$AH$40)+((((H41/100)*$AJ$41)*$AH$41)),IF(Calculator!$O$6="DUALELEMENTS",SUM((((H41/100)*$AJ$40)*$AH$40))+(((((H41/100)*$AJ$40)*$AN$40)*$AH$40)*1.438569)-((((H41/100)*$AJ$40)*$AN$40)*$AH$40)+((((H41/100)*$AJ$41)*$AH$41)),IF(Calculator!$O$6="DUALSPECTRUM",SUM((((H41/100)*$AJ$40)*$AH$40))+(((((H41/100)*$AJ$40)*$AN$40)*$AH$40)*1.438569)-((((H41/100)*$AJ$40)*$AN$40)*$AH$40)+((((H41/100)*$AJ$41)*$AH$41)),IF(Calculator!$O$6="DUALHOMESTEAD",SUM((((H41/100)*$AJ$40)*$AH$40))+(((((H41/100)*$AJ$40)*$AN$40)*$AH$40)*1.438569)-((((H41/100)*$AJ$40)*$AN$40)*$AH$40)+((((H41/100)*$AJ$41)*$AH$41)),IF(Calculator!$O$6="DUALBAND A",SUM((((H41/100)*$AJ$40)*$AH$40))+(((((H41/100)*$AJ$40)*$AN$40)*$AH$40)*1.507051)-((((H41/100)*$AJ$40)*$AN$40)*$AH$40)+((((H41/100)*$AJ$41)*$AH$41)),IF(Calculator!$O$6="DUALBAND B",SUM((((H41/100)*$AJ$40)*$AH$40))+(((((H41/100)*$AJ$40)*$AN$40)*$AH$40)*1.57551)-((((H41/100)*$AJ$40)*$AN$40)*$AH$40)+((((H41/100)*$AJ$41)*$AH$41)),IF(Calculator!$O$6="DUALBAND C",SUM((((H41/100)*$AJ$40)*$AH$40))+(((((H41/100)*$AJ$40)*$AN$40)*$AH$40)*1.644088)-((((H41/100)*$AJ$40)*$AN$40)*$AH$40)+((((H41/100)*$AJ$41)*$AH$41)),IF(Calculator!$O$6="DUALBAND D",SUM((((H41/100)*$AJ$40)*$AH$40))+(((((H41/100)*$AJ$40)*$AN$40)*$AH$40)*1.712549)-((((H41/100)*$AJ$40)*$AN$40)*$AH$40)+((((H41/100)*$AJ$41)*$AH$41)),IF(Calculator!$O$6="DUALURBANE",SUM((((H41/100)*$AJ$40)*$AH$40))+(((((H41/100)*$AJ$40)*$AN$40)*$AH$40)*1.712549)-((((H41/100)*$AJ$40)*$AN$40)*$AH$40)+((((H41/100)*$AJ$41)*$AH$41)),IF(Calculator!$O$6="DUALSILVERANOD",SUM((((H41/100)*$AJ$40)*$AH$40))+(((((H41/100)*$AJ$40)*$AN$40)*$AH$40)*1.918079)-((((H41/100)*$AJ$40)*$AN$40)*$AH$40)+((((H41/100)*$AJ$41)*$AH$41)),IF(Calculator!$O$6="DUALANOD",SUM((((H41/100)*$AJ$40)*$AH$40))+(((((H41/100)*$AJ$40)*$AN$40)*$AH$40)*2.260509)-((((H41/100)*$AJ$40)*$AN$40)*$AH$40)+((((H41/100)*$AJ$41)*$AH$41))))))))))))))))))))))))</f>
        <v>0</v>
      </c>
      <c r="X41" s="2">
        <f>IF(Calculator!$O$6="SINGLEBASE",SUM((((I41/100)*$AJ$40)*$AH$40))+((((I41/100)*$AJ$41)*$AH$41)),IF(Calculator!$O$6="SINGLEELEMENTS",SUM((((I41/100)*$AJ$40)*$AH$40))+(((((I41/100)*$AJ$40)*$AN$40)*$AH$40)*1.05)-((((I41/100)*$AJ$40)*$AN$40)*$AH$40)+((((I41/100)*$AJ$41)*$AH$41)),IF(Calculator!$O$6="SINGLESPECTRUM",SUM((((I41/100)*$AJ$40)*$AH$40))+(((((I41/100)*$AJ$40)*$AN$40)*$AH$40)*1.05)-((((I41/100)*$AJ$40)*$AN$40)*$AH$40)+((((I41/100)*$AJ$41)*$AH$41)),IF(Calculator!$O$6="SINGLEHOMESTEAD",SUM((((I41/100)*$AJ$40)*$AH$40))+(((((I41/100)*$AJ$40)*$AN$40)*$AH$40)*1.05)-((((I41/100)*$AJ$40)*$AN$40)*$AH$40)+((((I41/100)*$AJ$41)*$AH$41)),IF(Calculator!$O$6="SINGLEBAND A",SUM((((I41/100)*$AJ$40)*$AH$40))+(((((I41/100)*$AJ$40)*$AN$40)*$AH$40)*1.1)-((((I41/100)*$AJ$40)*$AN$40)*$AH$40)+((((I41/100)*$AJ$41)*$AH$41)),IF(Calculator!$O$6="SINGLEBAND B",SUM((((I41/100)*$AJ$40)*$AH$40))+(((((I41/100)*$AJ$40)*$AN$40)*$AH$40)*1.15)-((((I41/100)*$AJ$40)*$AN$40)*$AH$40)+((((I41/100)*$AJ$41)*$AH$41)),IF(Calculator!$O$6="SINGLEBAND C",SUM((((I41/100)*$AJ$40)*$AH$40))+(((((I41/100)*$AJ$40)*$AN$40)*$AH$40)*1.2)-((((I41/100)*$AJ$40)*$AN$40)*$AH$40)+((((I41/100)*$AJ$41)*$AH$41)),IF(Calculator!$O$6="SINGLEBAND D",SUM((((I41/100)*$AJ$40)*$AH$40))+(((((I41/100)*$AJ$40)*$AN$40)*$AH$40)*1.25)-((((I41/100)*$AJ$40)*$AN$40)*$AH$40)+((((I41/100)*$AJ$41)*$AH$41)),IF(Calculator!$O$6="SINGLEURBANE",SUM((((I41/100)*$AJ$40)*$AH$40))+(((((I41/100)*$AJ$40)*$AN$40)*$AH$40)*1.25)-((((I41/100)*$AJ$40)*$AN$40)*$AH$40)+((((I41/100)*$AJ$41)*$AH$41)),IF(Calculator!$O$6="SINGLESILVERANOD",SUM((((I41/100)*$AJ$40)*$AH$40))+(((((I41/100)*$AJ$40)*$AN$40)*$AH$40)*1.4)-((((I41/100)*$AJ$40)*$AN$40)*$AH$40)+((((I41/100)*$AJ$41)*$AH$41)),IF(Calculator!$O$6="SINGLEANOD",SUM((((I41/100)*$AJ$40)*$AH$40))+(((((I41/100)*$AJ$40)*$AN$40)*$AH$40)*1.65)-((((I41/100)*$AJ$40)*$AN$40)*$AH$40)+((((I41/100)*$AJ$41)*$AH$41)),IF(Calculator!$O$6="DUALBASE",SUM((((I41/100)*$AJ$40)*$AH$40))+(((((I41/100)*$AJ$40)*$AN$40)*$AH$40)*1.030011)-((((I41/100)*$AJ$40)*$AN$40)*$AH$40)+((((I41/100)*$AJ$41)*$AH$41)),IF(Calculator!$O$6="DUALELEMENTS",SUM((((I41/100)*$AJ$40)*$AH$40))+(((((I41/100)*$AJ$40)*$AN$40)*$AH$40)*1.438569)-((((I41/100)*$AJ$40)*$AN$40)*$AH$40)+((((I41/100)*$AJ$41)*$AH$41)),IF(Calculator!$O$6="DUALSPECTRUM",SUM((((I41/100)*$AJ$40)*$AH$40))+(((((I41/100)*$AJ$40)*$AN$40)*$AH$40)*1.438569)-((((I41/100)*$AJ$40)*$AN$40)*$AH$40)+((((I41/100)*$AJ$41)*$AH$41)),IF(Calculator!$O$6="DUALHOMESTEAD",SUM((((I41/100)*$AJ$40)*$AH$40))+(((((I41/100)*$AJ$40)*$AN$40)*$AH$40)*1.438569)-((((I41/100)*$AJ$40)*$AN$40)*$AH$40)+((((I41/100)*$AJ$41)*$AH$41)),IF(Calculator!$O$6="DUALBAND A",SUM((((I41/100)*$AJ$40)*$AH$40))+(((((I41/100)*$AJ$40)*$AN$40)*$AH$40)*1.507051)-((((I41/100)*$AJ$40)*$AN$40)*$AH$40)+((((I41/100)*$AJ$41)*$AH$41)),IF(Calculator!$O$6="DUALBAND B",SUM((((I41/100)*$AJ$40)*$AH$40))+(((((I41/100)*$AJ$40)*$AN$40)*$AH$40)*1.57551)-((((I41/100)*$AJ$40)*$AN$40)*$AH$40)+((((I41/100)*$AJ$41)*$AH$41)),IF(Calculator!$O$6="DUALBAND C",SUM((((I41/100)*$AJ$40)*$AH$40))+(((((I41/100)*$AJ$40)*$AN$40)*$AH$40)*1.644088)-((((I41/100)*$AJ$40)*$AN$40)*$AH$40)+((((I41/100)*$AJ$41)*$AH$41)),IF(Calculator!$O$6="DUALBAND D",SUM((((I41/100)*$AJ$40)*$AH$40))+(((((I41/100)*$AJ$40)*$AN$40)*$AH$40)*1.712549)-((((I41/100)*$AJ$40)*$AN$40)*$AH$40)+((((I41/100)*$AJ$41)*$AH$41)),IF(Calculator!$O$6="DUALURBANE",SUM((((I41/100)*$AJ$40)*$AH$40))+(((((I41/100)*$AJ$40)*$AN$40)*$AH$40)*1.712549)-((((I41/100)*$AJ$40)*$AN$40)*$AH$40)+((((I41/100)*$AJ$41)*$AH$41)),IF(Calculator!$O$6="DUALSILVERANOD",SUM((((I41/100)*$AJ$40)*$AH$40))+(((((I41/100)*$AJ$40)*$AN$40)*$AH$40)*1.918079)-((((I41/100)*$AJ$40)*$AN$40)*$AH$40)+((((I41/100)*$AJ$41)*$AH$41)),IF(Calculator!$O$6="DUALANOD",SUM((((I41/100)*$AJ$40)*$AH$40))+(((((I41/100)*$AJ$40)*$AN$40)*$AH$40)*2.260509)-((((I41/100)*$AJ$40)*$AN$40)*$AH$40)+((((I41/100)*$AJ$41)*$AH$41))))))))))))))))))))))))</f>
        <v>0</v>
      </c>
      <c r="Y41" s="2">
        <f>IF(Calculator!$O$6="SINGLEBASE",SUM((((J41/100)*$AJ$40)*$AH$40))+((((J41/100)*$AJ$41)*$AH$41)),IF(Calculator!$O$6="SINGLEELEMENTS",SUM((((J41/100)*$AJ$40)*$AH$40))+(((((J41/100)*$AJ$40)*$AN$40)*$AH$40)*1.05)-((((J41/100)*$AJ$40)*$AN$40)*$AH$40)+((((J41/100)*$AJ$41)*$AH$41)),IF(Calculator!$O$6="SINGLESPECTRUM",SUM((((J41/100)*$AJ$40)*$AH$40))+(((((J41/100)*$AJ$40)*$AN$40)*$AH$40)*1.05)-((((J41/100)*$AJ$40)*$AN$40)*$AH$40)+((((J41/100)*$AJ$41)*$AH$41)),IF(Calculator!$O$6="SINGLEHOMESTEAD",SUM((((J41/100)*$AJ$40)*$AH$40))+(((((J41/100)*$AJ$40)*$AN$40)*$AH$40)*1.05)-((((J41/100)*$AJ$40)*$AN$40)*$AH$40)+((((J41/100)*$AJ$41)*$AH$41)),IF(Calculator!$O$6="SINGLEBAND A",SUM((((J41/100)*$AJ$40)*$AH$40))+(((((J41/100)*$AJ$40)*$AN$40)*$AH$40)*1.1)-((((J41/100)*$AJ$40)*$AN$40)*$AH$40)+((((J41/100)*$AJ$41)*$AH$41)),IF(Calculator!$O$6="SINGLEBAND B",SUM((((J41/100)*$AJ$40)*$AH$40))+(((((J41/100)*$AJ$40)*$AN$40)*$AH$40)*1.15)-((((J41/100)*$AJ$40)*$AN$40)*$AH$40)+((((J41/100)*$AJ$41)*$AH$41)),IF(Calculator!$O$6="SINGLEBAND C",SUM((((J41/100)*$AJ$40)*$AH$40))+(((((J41/100)*$AJ$40)*$AN$40)*$AH$40)*1.2)-((((J41/100)*$AJ$40)*$AN$40)*$AH$40)+((((J41/100)*$AJ$41)*$AH$41)),IF(Calculator!$O$6="SINGLEBAND D",SUM((((J41/100)*$AJ$40)*$AH$40))+(((((J41/100)*$AJ$40)*$AN$40)*$AH$40)*1.25)-((((J41/100)*$AJ$40)*$AN$40)*$AH$40)+((((J41/100)*$AJ$41)*$AH$41)),IF(Calculator!$O$6="SINGLEURBANE",SUM((((J41/100)*$AJ$40)*$AH$40))+(((((J41/100)*$AJ$40)*$AN$40)*$AH$40)*1.25)-((((J41/100)*$AJ$40)*$AN$40)*$AH$40)+((((J41/100)*$AJ$41)*$AH$41)),IF(Calculator!$O$6="SINGLESILVERANOD",SUM((((J41/100)*$AJ$40)*$AH$40))+(((((J41/100)*$AJ$40)*$AN$40)*$AH$40)*1.4)-((((J41/100)*$AJ$40)*$AN$40)*$AH$40)+((((J41/100)*$AJ$41)*$AH$41)),IF(Calculator!$O$6="SINGLEANOD",SUM((((J41/100)*$AJ$40)*$AH$40))+(((((J41/100)*$AJ$40)*$AN$40)*$AH$40)*1.65)-((((J41/100)*$AJ$40)*$AN$40)*$AH$40)+((((J41/100)*$AJ$41)*$AH$41)),IF(Calculator!$O$6="DUALBASE",SUM((((J41/100)*$AJ$40)*$AH$40))+(((((J41/100)*$AJ$40)*$AN$40)*$AH$40)*1.030011)-((((J41/100)*$AJ$40)*$AN$40)*$AH$40)+((((J41/100)*$AJ$41)*$AH$41)),IF(Calculator!$O$6="DUALELEMENTS",SUM((((J41/100)*$AJ$40)*$AH$40))+(((((J41/100)*$AJ$40)*$AN$40)*$AH$40)*1.438569)-((((J41/100)*$AJ$40)*$AN$40)*$AH$40)+((((J41/100)*$AJ$41)*$AH$41)),IF(Calculator!$O$6="DUALSPECTRUM",SUM((((J41/100)*$AJ$40)*$AH$40))+(((((J41/100)*$AJ$40)*$AN$40)*$AH$40)*1.438569)-((((J41/100)*$AJ$40)*$AN$40)*$AH$40)+((((J41/100)*$AJ$41)*$AH$41)),IF(Calculator!$O$6="DUALHOMESTEAD",SUM((((J41/100)*$AJ$40)*$AH$40))+(((((J41/100)*$AJ$40)*$AN$40)*$AH$40)*1.438569)-((((J41/100)*$AJ$40)*$AN$40)*$AH$40)+((((J41/100)*$AJ$41)*$AH$41)),IF(Calculator!$O$6="DUALBAND A",SUM((((J41/100)*$AJ$40)*$AH$40))+(((((J41/100)*$AJ$40)*$AN$40)*$AH$40)*1.507051)-((((J41/100)*$AJ$40)*$AN$40)*$AH$40)+((((J41/100)*$AJ$41)*$AH$41)),IF(Calculator!$O$6="DUALBAND B",SUM((((J41/100)*$AJ$40)*$AH$40))+(((((J41/100)*$AJ$40)*$AN$40)*$AH$40)*1.57551)-((((J41/100)*$AJ$40)*$AN$40)*$AH$40)+((((J41/100)*$AJ$41)*$AH$41)),IF(Calculator!$O$6="DUALBAND C",SUM((((J41/100)*$AJ$40)*$AH$40))+(((((J41/100)*$AJ$40)*$AN$40)*$AH$40)*1.644088)-((((J41/100)*$AJ$40)*$AN$40)*$AH$40)+((((J41/100)*$AJ$41)*$AH$41)),IF(Calculator!$O$6="DUALBAND D",SUM((((J41/100)*$AJ$40)*$AH$40))+(((((J41/100)*$AJ$40)*$AN$40)*$AH$40)*1.712549)-((((J41/100)*$AJ$40)*$AN$40)*$AH$40)+((((J41/100)*$AJ$41)*$AH$41)),IF(Calculator!$O$6="DUALURBANE",SUM((((J41/100)*$AJ$40)*$AH$40))+(((((J41/100)*$AJ$40)*$AN$40)*$AH$40)*1.712549)-((((J41/100)*$AJ$40)*$AN$40)*$AH$40)+((((J41/100)*$AJ$41)*$AH$41)),IF(Calculator!$O$6="DUALSILVERANOD",SUM((((J41/100)*$AJ$40)*$AH$40))+(((((J41/100)*$AJ$40)*$AN$40)*$AH$40)*1.918079)-((((J41/100)*$AJ$40)*$AN$40)*$AH$40)+((((J41/100)*$AJ$41)*$AH$41)),IF(Calculator!$O$6="DUALANOD",SUM((((J41/100)*$AJ$40)*$AH$40))+(((((J41/100)*$AJ$40)*$AN$40)*$AH$40)*2.260509)-((((J41/100)*$AJ$40)*$AN$40)*$AH$40)+((((J41/100)*$AJ$41)*$AH$41))))))))))))))))))))))))</f>
        <v>0</v>
      </c>
      <c r="Z41" s="2">
        <f>IF(Calculator!$O$6="SINGLEBASE",SUM((((K41/100)*$AJ$40)*$AH$40))+((((K41/100)*$AJ$41)*$AH$41)),IF(Calculator!$O$6="SINGLEELEMENTS",SUM((((K41/100)*$AJ$40)*$AH$40))+(((((K41/100)*$AJ$40)*$AN$40)*$AH$40)*1.05)-((((K41/100)*$AJ$40)*$AN$40)*$AH$40)+((((K41/100)*$AJ$41)*$AH$41)),IF(Calculator!$O$6="SINGLESPECTRUM",SUM((((K41/100)*$AJ$40)*$AH$40))+(((((K41/100)*$AJ$40)*$AN$40)*$AH$40)*1.05)-((((K41/100)*$AJ$40)*$AN$40)*$AH$40)+((((K41/100)*$AJ$41)*$AH$41)),IF(Calculator!$O$6="SINGLEHOMESTEAD",SUM((((K41/100)*$AJ$40)*$AH$40))+(((((K41/100)*$AJ$40)*$AN$40)*$AH$40)*1.05)-((((K41/100)*$AJ$40)*$AN$40)*$AH$40)+((((K41/100)*$AJ$41)*$AH$41)),IF(Calculator!$O$6="SINGLEBAND A",SUM((((K41/100)*$AJ$40)*$AH$40))+(((((K41/100)*$AJ$40)*$AN$40)*$AH$40)*1.1)-((((K41/100)*$AJ$40)*$AN$40)*$AH$40)+((((K41/100)*$AJ$41)*$AH$41)),IF(Calculator!$O$6="SINGLEBAND B",SUM((((K41/100)*$AJ$40)*$AH$40))+(((((K41/100)*$AJ$40)*$AN$40)*$AH$40)*1.15)-((((K41/100)*$AJ$40)*$AN$40)*$AH$40)+((((K41/100)*$AJ$41)*$AH$41)),IF(Calculator!$O$6="SINGLEBAND C",SUM((((K41/100)*$AJ$40)*$AH$40))+(((((K41/100)*$AJ$40)*$AN$40)*$AH$40)*1.2)-((((K41/100)*$AJ$40)*$AN$40)*$AH$40)+((((K41/100)*$AJ$41)*$AH$41)),IF(Calculator!$O$6="SINGLEBAND D",SUM((((K41/100)*$AJ$40)*$AH$40))+(((((K41/100)*$AJ$40)*$AN$40)*$AH$40)*1.25)-((((K41/100)*$AJ$40)*$AN$40)*$AH$40)+((((K41/100)*$AJ$41)*$AH$41)),IF(Calculator!$O$6="SINGLEURBANE",SUM((((K41/100)*$AJ$40)*$AH$40))+(((((K41/100)*$AJ$40)*$AN$40)*$AH$40)*1.25)-((((K41/100)*$AJ$40)*$AN$40)*$AH$40)+((((K41/100)*$AJ$41)*$AH$41)),IF(Calculator!$O$6="SINGLESILVERANOD",SUM((((K41/100)*$AJ$40)*$AH$40))+(((((K41/100)*$AJ$40)*$AN$40)*$AH$40)*1.4)-((((K41/100)*$AJ$40)*$AN$40)*$AH$40)+((((K41/100)*$AJ$41)*$AH$41)),IF(Calculator!$O$6="SINGLEANOD",SUM((((K41/100)*$AJ$40)*$AH$40))+(((((K41/100)*$AJ$40)*$AN$40)*$AH$40)*1.65)-((((K41/100)*$AJ$40)*$AN$40)*$AH$40)+((((K41/100)*$AJ$41)*$AH$41)),IF(Calculator!$O$6="DUALBASE",SUM((((K41/100)*$AJ$40)*$AH$40))+(((((K41/100)*$AJ$40)*$AN$40)*$AH$40)*1.030011)-((((K41/100)*$AJ$40)*$AN$40)*$AH$40)+((((K41/100)*$AJ$41)*$AH$41)),IF(Calculator!$O$6="DUALELEMENTS",SUM((((K41/100)*$AJ$40)*$AH$40))+(((((K41/100)*$AJ$40)*$AN$40)*$AH$40)*1.438569)-((((K41/100)*$AJ$40)*$AN$40)*$AH$40)+((((K41/100)*$AJ$41)*$AH$41)),IF(Calculator!$O$6="DUALSPECTRUM",SUM((((K41/100)*$AJ$40)*$AH$40))+(((((K41/100)*$AJ$40)*$AN$40)*$AH$40)*1.438569)-((((K41/100)*$AJ$40)*$AN$40)*$AH$40)+((((K41/100)*$AJ$41)*$AH$41)),IF(Calculator!$O$6="DUALHOMESTEAD",SUM((((K41/100)*$AJ$40)*$AH$40))+(((((K41/100)*$AJ$40)*$AN$40)*$AH$40)*1.438569)-((((K41/100)*$AJ$40)*$AN$40)*$AH$40)+((((K41/100)*$AJ$41)*$AH$41)),IF(Calculator!$O$6="DUALBAND A",SUM((((K41/100)*$AJ$40)*$AH$40))+(((((K41/100)*$AJ$40)*$AN$40)*$AH$40)*1.507051)-((((K41/100)*$AJ$40)*$AN$40)*$AH$40)+((((K41/100)*$AJ$41)*$AH$41)),IF(Calculator!$O$6="DUALBAND B",SUM((((K41/100)*$AJ$40)*$AH$40))+(((((K41/100)*$AJ$40)*$AN$40)*$AH$40)*1.57551)-((((K41/100)*$AJ$40)*$AN$40)*$AH$40)+((((K41/100)*$AJ$41)*$AH$41)),IF(Calculator!$O$6="DUALBAND C",SUM((((K41/100)*$AJ$40)*$AH$40))+(((((K41/100)*$AJ$40)*$AN$40)*$AH$40)*1.644088)-((((K41/100)*$AJ$40)*$AN$40)*$AH$40)+((((K41/100)*$AJ$41)*$AH$41)),IF(Calculator!$O$6="DUALBAND D",SUM((((K41/100)*$AJ$40)*$AH$40))+(((((K41/100)*$AJ$40)*$AN$40)*$AH$40)*1.712549)-((((K41/100)*$AJ$40)*$AN$40)*$AH$40)+((((K41/100)*$AJ$41)*$AH$41)),IF(Calculator!$O$6="DUALURBANE",SUM((((K41/100)*$AJ$40)*$AH$40))+(((((K41/100)*$AJ$40)*$AN$40)*$AH$40)*1.712549)-((((K41/100)*$AJ$40)*$AN$40)*$AH$40)+((((K41/100)*$AJ$41)*$AH$41)),IF(Calculator!$O$6="DUALSILVERANOD",SUM((((K41/100)*$AJ$40)*$AH$40))+(((((K41/100)*$AJ$40)*$AN$40)*$AH$40)*1.918079)-((((K41/100)*$AJ$40)*$AN$40)*$AH$40)+((((K41/100)*$AJ$41)*$AH$41)),IF(Calculator!$O$6="DUALANOD",SUM((((K41/100)*$AJ$40)*$AH$40))+(((((K41/100)*$AJ$40)*$AN$40)*$AH$40)*2.260509)-((((K41/100)*$AJ$40)*$AN$40)*$AH$40)+((((K41/100)*$AJ$41)*$AH$41))))))))))))))))))))))))</f>
        <v>0</v>
      </c>
      <c r="AA41" s="2">
        <f>IF(Calculator!$O$6="SINGLEBASE",SUM((((L41/100)*$AJ$40)*$AH$40))+((((L41/100)*$AJ$41)*$AH$41)),IF(Calculator!$O$6="SINGLEELEMENTS",SUM((((L41/100)*$AJ$40)*$AH$40))+(((((L41/100)*$AJ$40)*$AN$40)*$AH$40)*1.05)-((((L41/100)*$AJ$40)*$AN$40)*$AH$40)+((((L41/100)*$AJ$41)*$AH$41)),IF(Calculator!$O$6="SINGLESPECTRUM",SUM((((L41/100)*$AJ$40)*$AH$40))+(((((L41/100)*$AJ$40)*$AN$40)*$AH$40)*1.05)-((((L41/100)*$AJ$40)*$AN$40)*$AH$40)+((((L41/100)*$AJ$41)*$AH$41)),IF(Calculator!$O$6="SINGLEHOMESTEAD",SUM((((L41/100)*$AJ$40)*$AH$40))+(((((L41/100)*$AJ$40)*$AN$40)*$AH$40)*1.05)-((((L41/100)*$AJ$40)*$AN$40)*$AH$40)+((((L41/100)*$AJ$41)*$AH$41)),IF(Calculator!$O$6="SINGLEBAND A",SUM((((L41/100)*$AJ$40)*$AH$40))+(((((L41/100)*$AJ$40)*$AN$40)*$AH$40)*1.1)-((((L41/100)*$AJ$40)*$AN$40)*$AH$40)+((((L41/100)*$AJ$41)*$AH$41)),IF(Calculator!$O$6="SINGLEBAND B",SUM((((L41/100)*$AJ$40)*$AH$40))+(((((L41/100)*$AJ$40)*$AN$40)*$AH$40)*1.15)-((((L41/100)*$AJ$40)*$AN$40)*$AH$40)+((((L41/100)*$AJ$41)*$AH$41)),IF(Calculator!$O$6="SINGLEBAND C",SUM((((L41/100)*$AJ$40)*$AH$40))+(((((L41/100)*$AJ$40)*$AN$40)*$AH$40)*1.2)-((((L41/100)*$AJ$40)*$AN$40)*$AH$40)+((((L41/100)*$AJ$41)*$AH$41)),IF(Calculator!$O$6="SINGLEBAND D",SUM((((L41/100)*$AJ$40)*$AH$40))+(((((L41/100)*$AJ$40)*$AN$40)*$AH$40)*1.25)-((((L41/100)*$AJ$40)*$AN$40)*$AH$40)+((((L41/100)*$AJ$41)*$AH$41)),IF(Calculator!$O$6="SINGLEURBANE",SUM((((L41/100)*$AJ$40)*$AH$40))+(((((L41/100)*$AJ$40)*$AN$40)*$AH$40)*1.25)-((((L41/100)*$AJ$40)*$AN$40)*$AH$40)+((((L41/100)*$AJ$41)*$AH$41)),IF(Calculator!$O$6="SINGLESILVERANOD",SUM((((L41/100)*$AJ$40)*$AH$40))+(((((L41/100)*$AJ$40)*$AN$40)*$AH$40)*1.4)-((((L41/100)*$AJ$40)*$AN$40)*$AH$40)+((((L41/100)*$AJ$41)*$AH$41)),IF(Calculator!$O$6="SINGLEANOD",SUM((((L41/100)*$AJ$40)*$AH$40))+(((((L41/100)*$AJ$40)*$AN$40)*$AH$40)*1.65)-((((L41/100)*$AJ$40)*$AN$40)*$AH$40)+((((L41/100)*$AJ$41)*$AH$41)),IF(Calculator!$O$6="DUALBASE",SUM((((L41/100)*$AJ$40)*$AH$40))+(((((L41/100)*$AJ$40)*$AN$40)*$AH$40)*1.030011)-((((L41/100)*$AJ$40)*$AN$40)*$AH$40)+((((L41/100)*$AJ$41)*$AH$41)),IF(Calculator!$O$6="DUALELEMENTS",SUM((((L41/100)*$AJ$40)*$AH$40))+(((((L41/100)*$AJ$40)*$AN$40)*$AH$40)*1.438569)-((((L41/100)*$AJ$40)*$AN$40)*$AH$40)+((((L41/100)*$AJ$41)*$AH$41)),IF(Calculator!$O$6="DUALSPECTRUM",SUM((((L41/100)*$AJ$40)*$AH$40))+(((((L41/100)*$AJ$40)*$AN$40)*$AH$40)*1.438569)-((((L41/100)*$AJ$40)*$AN$40)*$AH$40)+((((L41/100)*$AJ$41)*$AH$41)),IF(Calculator!$O$6="DUALHOMESTEAD",SUM((((L41/100)*$AJ$40)*$AH$40))+(((((L41/100)*$AJ$40)*$AN$40)*$AH$40)*1.438569)-((((L41/100)*$AJ$40)*$AN$40)*$AH$40)+((((L41/100)*$AJ$41)*$AH$41)),IF(Calculator!$O$6="DUALBAND A",SUM((((L41/100)*$AJ$40)*$AH$40))+(((((L41/100)*$AJ$40)*$AN$40)*$AH$40)*1.507051)-((((L41/100)*$AJ$40)*$AN$40)*$AH$40)+((((L41/100)*$AJ$41)*$AH$41)),IF(Calculator!$O$6="DUALBAND B",SUM((((L41/100)*$AJ$40)*$AH$40))+(((((L41/100)*$AJ$40)*$AN$40)*$AH$40)*1.57551)-((((L41/100)*$AJ$40)*$AN$40)*$AH$40)+((((L41/100)*$AJ$41)*$AH$41)),IF(Calculator!$O$6="DUALBAND C",SUM((((L41/100)*$AJ$40)*$AH$40))+(((((L41/100)*$AJ$40)*$AN$40)*$AH$40)*1.644088)-((((L41/100)*$AJ$40)*$AN$40)*$AH$40)+((((L41/100)*$AJ$41)*$AH$41)),IF(Calculator!$O$6="DUALBAND D",SUM((((L41/100)*$AJ$40)*$AH$40))+(((((L41/100)*$AJ$40)*$AN$40)*$AH$40)*1.712549)-((((L41/100)*$AJ$40)*$AN$40)*$AH$40)+((((L41/100)*$AJ$41)*$AH$41)),IF(Calculator!$O$6="DUALURBANE",SUM((((L41/100)*$AJ$40)*$AH$40))+(((((L41/100)*$AJ$40)*$AN$40)*$AH$40)*1.712549)-((((L41/100)*$AJ$40)*$AN$40)*$AH$40)+((((L41/100)*$AJ$41)*$AH$41)),IF(Calculator!$O$6="DUALSILVERANOD",SUM((((L41/100)*$AJ$40)*$AH$40))+(((((L41/100)*$AJ$40)*$AN$40)*$AH$40)*1.918079)-((((L41/100)*$AJ$40)*$AN$40)*$AH$40)+((((L41/100)*$AJ$41)*$AH$41)),IF(Calculator!$O$6="DUALANOD",SUM((((L41/100)*$AJ$40)*$AH$40))+(((((L41/100)*$AJ$40)*$AN$40)*$AH$40)*2.260509)-((((L41/100)*$AJ$40)*$AN$40)*$AH$40)+((((L41/100)*$AJ$41)*$AH$41))))))))))))))))))))))))</f>
        <v>0</v>
      </c>
      <c r="AB41" s="2">
        <f>IF(Calculator!$O$6="SINGLEBASE",SUM((((M41/100)*$AJ$40)*$AH$40))+((((M41/100)*$AJ$41)*$AH$41)),IF(Calculator!$O$6="SINGLEELEMENTS",SUM((((M41/100)*$AJ$40)*$AH$40))+(((((M41/100)*$AJ$40)*$AN$40)*$AH$40)*1.05)-((((M41/100)*$AJ$40)*$AN$40)*$AH$40)+((((M41/100)*$AJ$41)*$AH$41)),IF(Calculator!$O$6="SINGLESPECTRUM",SUM((((M41/100)*$AJ$40)*$AH$40))+(((((M41/100)*$AJ$40)*$AN$40)*$AH$40)*1.05)-((((M41/100)*$AJ$40)*$AN$40)*$AH$40)+((((M41/100)*$AJ$41)*$AH$41)),IF(Calculator!$O$6="SINGLEHOMESTEAD",SUM((((M41/100)*$AJ$40)*$AH$40))+(((((M41/100)*$AJ$40)*$AN$40)*$AH$40)*1.05)-((((M41/100)*$AJ$40)*$AN$40)*$AH$40)+((((M41/100)*$AJ$41)*$AH$41)),IF(Calculator!$O$6="SINGLEBAND A",SUM((((M41/100)*$AJ$40)*$AH$40))+(((((M41/100)*$AJ$40)*$AN$40)*$AH$40)*1.1)-((((M41/100)*$AJ$40)*$AN$40)*$AH$40)+((((M41/100)*$AJ$41)*$AH$41)),IF(Calculator!$O$6="SINGLEBAND B",SUM((((M41/100)*$AJ$40)*$AH$40))+(((((M41/100)*$AJ$40)*$AN$40)*$AH$40)*1.15)-((((M41/100)*$AJ$40)*$AN$40)*$AH$40)+((((M41/100)*$AJ$41)*$AH$41)),IF(Calculator!$O$6="SINGLEBAND C",SUM((((M41/100)*$AJ$40)*$AH$40))+(((((M41/100)*$AJ$40)*$AN$40)*$AH$40)*1.2)-((((M41/100)*$AJ$40)*$AN$40)*$AH$40)+((((M41/100)*$AJ$41)*$AH$41)),IF(Calculator!$O$6="SINGLEBAND D",SUM((((M41/100)*$AJ$40)*$AH$40))+(((((M41/100)*$AJ$40)*$AN$40)*$AH$40)*1.25)-((((M41/100)*$AJ$40)*$AN$40)*$AH$40)+((((M41/100)*$AJ$41)*$AH$41)),IF(Calculator!$O$6="SINGLEURBANE",SUM((((M41/100)*$AJ$40)*$AH$40))+(((((M41/100)*$AJ$40)*$AN$40)*$AH$40)*1.25)-((((M41/100)*$AJ$40)*$AN$40)*$AH$40)+((((M41/100)*$AJ$41)*$AH$41)),IF(Calculator!$O$6="SINGLESILVERANOD",SUM((((M41/100)*$AJ$40)*$AH$40))+(((((M41/100)*$AJ$40)*$AN$40)*$AH$40)*1.4)-((((M41/100)*$AJ$40)*$AN$40)*$AH$40)+((((M41/100)*$AJ$41)*$AH$41)),IF(Calculator!$O$6="SINGLEANOD",SUM((((M41/100)*$AJ$40)*$AH$40))+(((((M41/100)*$AJ$40)*$AN$40)*$AH$40)*1.65)-((((M41/100)*$AJ$40)*$AN$40)*$AH$40)+((((M41/100)*$AJ$41)*$AH$41)),IF(Calculator!$O$6="DUALBASE",SUM((((M41/100)*$AJ$40)*$AH$40))+(((((M41/100)*$AJ$40)*$AN$40)*$AH$40)*1.030011)-((((M41/100)*$AJ$40)*$AN$40)*$AH$40)+((((M41/100)*$AJ$41)*$AH$41)),IF(Calculator!$O$6="DUALELEMENTS",SUM((((M41/100)*$AJ$40)*$AH$40))+(((((M41/100)*$AJ$40)*$AN$40)*$AH$40)*1.438569)-((((M41/100)*$AJ$40)*$AN$40)*$AH$40)+((((M41/100)*$AJ$41)*$AH$41)),IF(Calculator!$O$6="DUALSPECTRUM",SUM((((M41/100)*$AJ$40)*$AH$40))+(((((M41/100)*$AJ$40)*$AN$40)*$AH$40)*1.438569)-((((M41/100)*$AJ$40)*$AN$40)*$AH$40)+((((M41/100)*$AJ$41)*$AH$41)),IF(Calculator!$O$6="DUALHOMESTEAD",SUM((((M41/100)*$AJ$40)*$AH$40))+(((((M41/100)*$AJ$40)*$AN$40)*$AH$40)*1.438569)-((((M41/100)*$AJ$40)*$AN$40)*$AH$40)+((((M41/100)*$AJ$41)*$AH$41)),IF(Calculator!$O$6="DUALBAND A",SUM((((M41/100)*$AJ$40)*$AH$40))+(((((M41/100)*$AJ$40)*$AN$40)*$AH$40)*1.507051)-((((M41/100)*$AJ$40)*$AN$40)*$AH$40)+((((M41/100)*$AJ$41)*$AH$41)),IF(Calculator!$O$6="DUALBAND B",SUM((((M41/100)*$AJ$40)*$AH$40))+(((((M41/100)*$AJ$40)*$AN$40)*$AH$40)*1.57551)-((((M41/100)*$AJ$40)*$AN$40)*$AH$40)+((((M41/100)*$AJ$41)*$AH$41)),IF(Calculator!$O$6="DUALBAND C",SUM((((M41/100)*$AJ$40)*$AH$40))+(((((M41/100)*$AJ$40)*$AN$40)*$AH$40)*1.644088)-((((M41/100)*$AJ$40)*$AN$40)*$AH$40)+((((M41/100)*$AJ$41)*$AH$41)),IF(Calculator!$O$6="DUALBAND D",SUM((((M41/100)*$AJ$40)*$AH$40))+(((((M41/100)*$AJ$40)*$AN$40)*$AH$40)*1.712549)-((((M41/100)*$AJ$40)*$AN$40)*$AH$40)+((((M41/100)*$AJ$41)*$AH$41)),IF(Calculator!$O$6="DUALURBANE",SUM((((M41/100)*$AJ$40)*$AH$40))+(((((M41/100)*$AJ$40)*$AN$40)*$AH$40)*1.712549)-((((M41/100)*$AJ$40)*$AN$40)*$AH$40)+((((M41/100)*$AJ$41)*$AH$41)),IF(Calculator!$O$6="DUALSILVERANOD",SUM((((M41/100)*$AJ$40)*$AH$40))+(((((M41/100)*$AJ$40)*$AN$40)*$AH$40)*1.918079)-((((M41/100)*$AJ$40)*$AN$40)*$AH$40)+((((M41/100)*$AJ$41)*$AH$41)),IF(Calculator!$O$6="DUALANOD",SUM((((M41/100)*$AJ$40)*$AH$40))+(((((M41/100)*$AJ$40)*$AN$40)*$AH$40)*2.260509)-((((M41/100)*$AJ$40)*$AN$40)*$AH$40)+((((M41/100)*$AJ$41)*$AH$41))))))))))))))))))))))))</f>
        <v>0</v>
      </c>
      <c r="AC41" s="2">
        <f>IF(Calculator!$O$6="SINGLEBASE",SUM((((N41/100)*$AJ$40)*$AH$40))+((((N41/100)*$AJ$41)*$AH$41)),IF(Calculator!$O$6="SINGLEELEMENTS",SUM((((N41/100)*$AJ$40)*$AH$40))+(((((N41/100)*$AJ$40)*$AN$40)*$AH$40)*1.05)-((((N41/100)*$AJ$40)*$AN$40)*$AH$40)+((((N41/100)*$AJ$41)*$AH$41)),IF(Calculator!$O$6="SINGLESPECTRUM",SUM((((N41/100)*$AJ$40)*$AH$40))+(((((N41/100)*$AJ$40)*$AN$40)*$AH$40)*1.05)-((((N41/100)*$AJ$40)*$AN$40)*$AH$40)+((((N41/100)*$AJ$41)*$AH$41)),IF(Calculator!$O$6="SINGLEHOMESTEAD",SUM((((N41/100)*$AJ$40)*$AH$40))+(((((N41/100)*$AJ$40)*$AN$40)*$AH$40)*1.05)-((((N41/100)*$AJ$40)*$AN$40)*$AH$40)+((((N41/100)*$AJ$41)*$AH$41)),IF(Calculator!$O$6="SINGLEBAND A",SUM((((N41/100)*$AJ$40)*$AH$40))+(((((N41/100)*$AJ$40)*$AN$40)*$AH$40)*1.1)-((((N41/100)*$AJ$40)*$AN$40)*$AH$40)+((((N41/100)*$AJ$41)*$AH$41)),IF(Calculator!$O$6="SINGLEBAND B",SUM((((N41/100)*$AJ$40)*$AH$40))+(((((N41/100)*$AJ$40)*$AN$40)*$AH$40)*1.15)-((((N41/100)*$AJ$40)*$AN$40)*$AH$40)+((((N41/100)*$AJ$41)*$AH$41)),IF(Calculator!$O$6="SINGLEBAND C",SUM((((N41/100)*$AJ$40)*$AH$40))+(((((N41/100)*$AJ$40)*$AN$40)*$AH$40)*1.2)-((((N41/100)*$AJ$40)*$AN$40)*$AH$40)+((((N41/100)*$AJ$41)*$AH$41)),IF(Calculator!$O$6="SINGLEBAND D",SUM((((N41/100)*$AJ$40)*$AH$40))+(((((N41/100)*$AJ$40)*$AN$40)*$AH$40)*1.25)-((((N41/100)*$AJ$40)*$AN$40)*$AH$40)+((((N41/100)*$AJ$41)*$AH$41)),IF(Calculator!$O$6="SINGLEURBANE",SUM((((N41/100)*$AJ$40)*$AH$40))+(((((N41/100)*$AJ$40)*$AN$40)*$AH$40)*1.25)-((((N41/100)*$AJ$40)*$AN$40)*$AH$40)+((((N41/100)*$AJ$41)*$AH$41)),IF(Calculator!$O$6="SINGLESILVERANOD",SUM((((N41/100)*$AJ$40)*$AH$40))+(((((N41/100)*$AJ$40)*$AN$40)*$AH$40)*1.4)-((((N41/100)*$AJ$40)*$AN$40)*$AH$40)+((((N41/100)*$AJ$41)*$AH$41)),IF(Calculator!$O$6="SINGLEANOD",SUM((((N41/100)*$AJ$40)*$AH$40))+(((((N41/100)*$AJ$40)*$AN$40)*$AH$40)*1.65)-((((N41/100)*$AJ$40)*$AN$40)*$AH$40)+((((N41/100)*$AJ$41)*$AH$41)),IF(Calculator!$O$6="DUALBASE",SUM((((N41/100)*$AJ$40)*$AH$40))+(((((N41/100)*$AJ$40)*$AN$40)*$AH$40)*1.030011)-((((N41/100)*$AJ$40)*$AN$40)*$AH$40)+((((N41/100)*$AJ$41)*$AH$41)),IF(Calculator!$O$6="DUALELEMENTS",SUM((((N41/100)*$AJ$40)*$AH$40))+(((((N41/100)*$AJ$40)*$AN$40)*$AH$40)*1.438569)-((((N41/100)*$AJ$40)*$AN$40)*$AH$40)+((((N41/100)*$AJ$41)*$AH$41)),IF(Calculator!$O$6="DUALSPECTRUM",SUM((((N41/100)*$AJ$40)*$AH$40))+(((((N41/100)*$AJ$40)*$AN$40)*$AH$40)*1.438569)-((((N41/100)*$AJ$40)*$AN$40)*$AH$40)+((((N41/100)*$AJ$41)*$AH$41)),IF(Calculator!$O$6="DUALHOMESTEAD",SUM((((N41/100)*$AJ$40)*$AH$40))+(((((N41/100)*$AJ$40)*$AN$40)*$AH$40)*1.438569)-((((N41/100)*$AJ$40)*$AN$40)*$AH$40)+((((N41/100)*$AJ$41)*$AH$41)),IF(Calculator!$O$6="DUALBAND A",SUM((((N41/100)*$AJ$40)*$AH$40))+(((((N41/100)*$AJ$40)*$AN$40)*$AH$40)*1.507051)-((((N41/100)*$AJ$40)*$AN$40)*$AH$40)+((((N41/100)*$AJ$41)*$AH$41)),IF(Calculator!$O$6="DUALBAND B",SUM((((N41/100)*$AJ$40)*$AH$40))+(((((N41/100)*$AJ$40)*$AN$40)*$AH$40)*1.57551)-((((N41/100)*$AJ$40)*$AN$40)*$AH$40)+((((N41/100)*$AJ$41)*$AH$41)),IF(Calculator!$O$6="DUALBAND C",SUM((((N41/100)*$AJ$40)*$AH$40))+(((((N41/100)*$AJ$40)*$AN$40)*$AH$40)*1.644088)-((((N41/100)*$AJ$40)*$AN$40)*$AH$40)+((((N41/100)*$AJ$41)*$AH$41)),IF(Calculator!$O$6="DUALBAND D",SUM((((N41/100)*$AJ$40)*$AH$40))+(((((N41/100)*$AJ$40)*$AN$40)*$AH$40)*1.712549)-((((N41/100)*$AJ$40)*$AN$40)*$AH$40)+((((N41/100)*$AJ$41)*$AH$41)),IF(Calculator!$O$6="DUALURBANE",SUM((((N41/100)*$AJ$40)*$AH$40))+(((((N41/100)*$AJ$40)*$AN$40)*$AH$40)*1.712549)-((((N41/100)*$AJ$40)*$AN$40)*$AH$40)+((((N41/100)*$AJ$41)*$AH$41)),IF(Calculator!$O$6="DUALSILVERANOD",SUM((((N41/100)*$AJ$40)*$AH$40))+(((((N41/100)*$AJ$40)*$AN$40)*$AH$40)*1.918079)-((((N41/100)*$AJ$40)*$AN$40)*$AH$40)+((((N41/100)*$AJ$41)*$AH$41)),IF(Calculator!$O$6="DUALANOD",SUM((((N41/100)*$AJ$40)*$AH$40))+(((((N41/100)*$AJ$40)*$AN$40)*$AH$40)*2.260509)-((((N41/100)*$AJ$40)*$AN$40)*$AH$40)+((((N41/100)*$AJ$41)*$AH$41))))))))))))))))))))))))</f>
        <v>0</v>
      </c>
      <c r="AE41" t="s">
        <v>33</v>
      </c>
      <c r="AF41" s="6">
        <f>SUM('Front Sheet'!$C$16*100)</f>
        <v>59</v>
      </c>
      <c r="AG41" t="s">
        <v>33</v>
      </c>
      <c r="AH41">
        <f>SUM(100-AF41)/100</f>
        <v>0.41</v>
      </c>
      <c r="AI41" t="s">
        <v>33</v>
      </c>
      <c r="AL41" t="s">
        <v>1389</v>
      </c>
      <c r="AM41">
        <v>2.2365009581783339</v>
      </c>
      <c r="AN41">
        <f>AM41/100</f>
        <v>2.2365009581783338E-2</v>
      </c>
    </row>
    <row r="42" spans="1:40">
      <c r="A42" s="8" t="s">
        <v>1438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P42" s="8">
        <v>850</v>
      </c>
      <c r="Q42" s="2">
        <f>IF(Calculator!$O$6="SINGLEBASE",SUM((((B42/100)*$AJ$40)*$AH$40))+((((B42/100)*$AJ$41)*$AH$41)),IF(Calculator!$O$6="SINGLEELEMENTS",SUM((((B42/100)*$AJ$40)*$AH$40))+(((((B42/100)*$AJ$40)*$AN$40)*$AH$40)*1.05)-((((B42/100)*$AJ$40)*$AN$40)*$AH$40)+((((B42/100)*$AJ$41)*$AH$41)),IF(Calculator!$O$6="SINGLESPECTRUM",SUM((((B42/100)*$AJ$40)*$AH$40))+(((((B42/100)*$AJ$40)*$AN$40)*$AH$40)*1.05)-((((B42/100)*$AJ$40)*$AN$40)*$AH$40)+((((B42/100)*$AJ$41)*$AH$41)),IF(Calculator!$O$6="SINGLEHOMESTEAD",SUM((((B42/100)*$AJ$40)*$AH$40))+(((((B42/100)*$AJ$40)*$AN$40)*$AH$40)*1.05)-((((B42/100)*$AJ$40)*$AN$40)*$AH$40)+((((B42/100)*$AJ$41)*$AH$41)),IF(Calculator!$O$6="SINGLEBAND A",SUM((((B42/100)*$AJ$40)*$AH$40))+(((((B42/100)*$AJ$40)*$AN$40)*$AH$40)*1.1)-((((B42/100)*$AJ$40)*$AN$40)*$AH$40)+((((B42/100)*$AJ$41)*$AH$41)),IF(Calculator!$O$6="SINGLEBAND B",SUM((((B42/100)*$AJ$40)*$AH$40))+(((((B42/100)*$AJ$40)*$AN$40)*$AH$40)*1.15)-((((B42/100)*$AJ$40)*$AN$40)*$AH$40)+((((B42/100)*$AJ$41)*$AH$41)),IF(Calculator!$O$6="SINGLEBAND C",SUM((((B42/100)*$AJ$40)*$AH$40))+(((((B42/100)*$AJ$40)*$AN$40)*$AH$40)*1.2)-((((B42/100)*$AJ$40)*$AN$40)*$AH$40)+((((B42/100)*$AJ$41)*$AH$41)),IF(Calculator!$O$6="SINGLEBAND D",SUM((((B42/100)*$AJ$40)*$AH$40))+(((((B42/100)*$AJ$40)*$AN$40)*$AH$40)*1.25)-((((B42/100)*$AJ$40)*$AN$40)*$AH$40)+((((B42/100)*$AJ$41)*$AH$41)),IF(Calculator!$O$6="SINGLEURBANE",SUM((((B42/100)*$AJ$40)*$AH$40))+(((((B42/100)*$AJ$40)*$AN$40)*$AH$40)*1.25)-((((B42/100)*$AJ$40)*$AN$40)*$AH$40)+((((B42/100)*$AJ$41)*$AH$41)),IF(Calculator!$O$6="SINGLESILVERANOD",SUM((((B42/100)*$AJ$40)*$AH$40))+(((((B42/100)*$AJ$40)*$AN$40)*$AH$40)*1.4)-((((B42/100)*$AJ$40)*$AN$40)*$AH$40)+((((B42/100)*$AJ$41)*$AH$41)),IF(Calculator!$O$6="SINGLEANOD",SUM((((B42/100)*$AJ$40)*$AH$40))+(((((B42/100)*$AJ$40)*$AN$40)*$AH$40)*1.65)-((((B42/100)*$AJ$40)*$AN$40)*$AH$40)+((((B42/100)*$AJ$41)*$AH$41)),IF(Calculator!$O$6="DUALBASE",SUM((((B42/100)*$AJ$40)*$AH$40))+(((((B42/100)*$AJ$40)*$AN$40)*$AH$40)*1.030011)-((((B42/100)*$AJ$40)*$AN$40)*$AH$40)+((((B42/100)*$AJ$41)*$AH$41)),IF(Calculator!$O$6="DUALELEMENTS",SUM((((B42/100)*$AJ$40)*$AH$40))+(((((B42/100)*$AJ$40)*$AN$40)*$AH$40)*1.438569)-((((B42/100)*$AJ$40)*$AN$40)*$AH$40)+((((B42/100)*$AJ$41)*$AH$41)),IF(Calculator!$O$6="DUALSPECTRUM",SUM((((B42/100)*$AJ$40)*$AH$40))+(((((B42/100)*$AJ$40)*$AN$40)*$AH$40)*1.438569)-((((B42/100)*$AJ$40)*$AN$40)*$AH$40)+((((B42/100)*$AJ$41)*$AH$41)),IF(Calculator!$O$6="DUALHOMESTEAD",SUM((((B42/100)*$AJ$40)*$AH$40))+(((((B42/100)*$AJ$40)*$AN$40)*$AH$40)*1.438569)-((((B42/100)*$AJ$40)*$AN$40)*$AH$40)+((((B42/100)*$AJ$41)*$AH$41)),IF(Calculator!$O$6="DUALBAND A",SUM((((B42/100)*$AJ$40)*$AH$40))+(((((B42/100)*$AJ$40)*$AN$40)*$AH$40)*1.507051)-((((B42/100)*$AJ$40)*$AN$40)*$AH$40)+((((B42/100)*$AJ$41)*$AH$41)),IF(Calculator!$O$6="DUALBAND B",SUM((((B42/100)*$AJ$40)*$AH$40))+(((((B42/100)*$AJ$40)*$AN$40)*$AH$40)*1.57551)-((((B42/100)*$AJ$40)*$AN$40)*$AH$40)+((((B42/100)*$AJ$41)*$AH$41)),IF(Calculator!$O$6="DUALBAND C",SUM((((B42/100)*$AJ$40)*$AH$40))+(((((B42/100)*$AJ$40)*$AN$40)*$AH$40)*1.644088)-((((B42/100)*$AJ$40)*$AN$40)*$AH$40)+((((B42/100)*$AJ$41)*$AH$41)),IF(Calculator!$O$6="DUALBAND D",SUM((((B42/100)*$AJ$40)*$AH$40))+(((((B42/100)*$AJ$40)*$AN$40)*$AH$40)*1.712549)-((((B42/100)*$AJ$40)*$AN$40)*$AH$40)+((((B42/100)*$AJ$41)*$AH$41)),IF(Calculator!$O$6="DUALURBANE",SUM((((B42/100)*$AJ$40)*$AH$40))+(((((B42/100)*$AJ$40)*$AN$40)*$AH$40)*1.712549)-((((B42/100)*$AJ$40)*$AN$40)*$AH$40)+((((B42/100)*$AJ$41)*$AH$41)),IF(Calculator!$O$6="DUALSILVERANOD",SUM((((B42/100)*$AJ$40)*$AH$40))+(((((B42/100)*$AJ$40)*$AN$40)*$AH$40)*1.918079)-((((B42/100)*$AJ$40)*$AN$40)*$AH$40)+((((B42/100)*$AJ$41)*$AH$41)),IF(Calculator!$O$6="DUALANOD",SUM((((B42/100)*$AJ$40)*$AH$40))+(((((B42/100)*$AJ$40)*$AN$40)*$AH$40)*2.260509)-((((B42/100)*$AJ$40)*$AN$40)*$AH$40)+((((B42/100)*$AJ$41)*$AH$41))))))))))))))))))))))))</f>
        <v>0</v>
      </c>
      <c r="R42" s="2">
        <f>IF(Calculator!$O$6="SINGLEBASE",SUM((((C42/100)*$AJ$40)*$AH$40))+((((C42/100)*$AJ$41)*$AH$41)),IF(Calculator!$O$6="SINGLEELEMENTS",SUM((((C42/100)*$AJ$40)*$AH$40))+(((((C42/100)*$AJ$40)*$AN$40)*$AH$40)*1.05)-((((C42/100)*$AJ$40)*$AN$40)*$AH$40)+((((C42/100)*$AJ$41)*$AH$41)),IF(Calculator!$O$6="SINGLESPECTRUM",SUM((((C42/100)*$AJ$40)*$AH$40))+(((((C42/100)*$AJ$40)*$AN$40)*$AH$40)*1.05)-((((C42/100)*$AJ$40)*$AN$40)*$AH$40)+((((C42/100)*$AJ$41)*$AH$41)),IF(Calculator!$O$6="SINGLEHOMESTEAD",SUM((((C42/100)*$AJ$40)*$AH$40))+(((((C42/100)*$AJ$40)*$AN$40)*$AH$40)*1.05)-((((C42/100)*$AJ$40)*$AN$40)*$AH$40)+((((C42/100)*$AJ$41)*$AH$41)),IF(Calculator!$O$6="SINGLEBAND A",SUM((((C42/100)*$AJ$40)*$AH$40))+(((((C42/100)*$AJ$40)*$AN$40)*$AH$40)*1.1)-((((C42/100)*$AJ$40)*$AN$40)*$AH$40)+((((C42/100)*$AJ$41)*$AH$41)),IF(Calculator!$O$6="SINGLEBAND B",SUM((((C42/100)*$AJ$40)*$AH$40))+(((((C42/100)*$AJ$40)*$AN$40)*$AH$40)*1.15)-((((C42/100)*$AJ$40)*$AN$40)*$AH$40)+((((C42/100)*$AJ$41)*$AH$41)),IF(Calculator!$O$6="SINGLEBAND C",SUM((((C42/100)*$AJ$40)*$AH$40))+(((((C42/100)*$AJ$40)*$AN$40)*$AH$40)*1.2)-((((C42/100)*$AJ$40)*$AN$40)*$AH$40)+((((C42/100)*$AJ$41)*$AH$41)),IF(Calculator!$O$6="SINGLEBAND D",SUM((((C42/100)*$AJ$40)*$AH$40))+(((((C42/100)*$AJ$40)*$AN$40)*$AH$40)*1.25)-((((C42/100)*$AJ$40)*$AN$40)*$AH$40)+((((C42/100)*$AJ$41)*$AH$41)),IF(Calculator!$O$6="SINGLEURBANE",SUM((((C42/100)*$AJ$40)*$AH$40))+(((((C42/100)*$AJ$40)*$AN$40)*$AH$40)*1.25)-((((C42/100)*$AJ$40)*$AN$40)*$AH$40)+((((C42/100)*$AJ$41)*$AH$41)),IF(Calculator!$O$6="SINGLESILVERANOD",SUM((((C42/100)*$AJ$40)*$AH$40))+(((((C42/100)*$AJ$40)*$AN$40)*$AH$40)*1.4)-((((C42/100)*$AJ$40)*$AN$40)*$AH$40)+((((C42/100)*$AJ$41)*$AH$41)),IF(Calculator!$O$6="SINGLEANOD",SUM((((C42/100)*$AJ$40)*$AH$40))+(((((C42/100)*$AJ$40)*$AN$40)*$AH$40)*1.65)-((((C42/100)*$AJ$40)*$AN$40)*$AH$40)+((((C42/100)*$AJ$41)*$AH$41)),IF(Calculator!$O$6="DUALBASE",SUM((((C42/100)*$AJ$40)*$AH$40))+(((((C42/100)*$AJ$40)*$AN$40)*$AH$40)*1.030011)-((((C42/100)*$AJ$40)*$AN$40)*$AH$40)+((((C42/100)*$AJ$41)*$AH$41)),IF(Calculator!$O$6="DUALELEMENTS",SUM((((C42/100)*$AJ$40)*$AH$40))+(((((C42/100)*$AJ$40)*$AN$40)*$AH$40)*1.438569)-((((C42/100)*$AJ$40)*$AN$40)*$AH$40)+((((C42/100)*$AJ$41)*$AH$41)),IF(Calculator!$O$6="DUALSPECTRUM",SUM((((C42/100)*$AJ$40)*$AH$40))+(((((C42/100)*$AJ$40)*$AN$40)*$AH$40)*1.438569)-((((C42/100)*$AJ$40)*$AN$40)*$AH$40)+((((C42/100)*$AJ$41)*$AH$41)),IF(Calculator!$O$6="DUALHOMESTEAD",SUM((((C42/100)*$AJ$40)*$AH$40))+(((((C42/100)*$AJ$40)*$AN$40)*$AH$40)*1.438569)-((((C42/100)*$AJ$40)*$AN$40)*$AH$40)+((((C42/100)*$AJ$41)*$AH$41)),IF(Calculator!$O$6="DUALBAND A",SUM((((C42/100)*$AJ$40)*$AH$40))+(((((C42/100)*$AJ$40)*$AN$40)*$AH$40)*1.507051)-((((C42/100)*$AJ$40)*$AN$40)*$AH$40)+((((C42/100)*$AJ$41)*$AH$41)),IF(Calculator!$O$6="DUALBAND B",SUM((((C42/100)*$AJ$40)*$AH$40))+(((((C42/100)*$AJ$40)*$AN$40)*$AH$40)*1.57551)-((((C42/100)*$AJ$40)*$AN$40)*$AH$40)+((((C42/100)*$AJ$41)*$AH$41)),IF(Calculator!$O$6="DUALBAND C",SUM((((C42/100)*$AJ$40)*$AH$40))+(((((C42/100)*$AJ$40)*$AN$40)*$AH$40)*1.644088)-((((C42/100)*$AJ$40)*$AN$40)*$AH$40)+((((C42/100)*$AJ$41)*$AH$41)),IF(Calculator!$O$6="DUALBAND D",SUM((((C42/100)*$AJ$40)*$AH$40))+(((((C42/100)*$AJ$40)*$AN$40)*$AH$40)*1.712549)-((((C42/100)*$AJ$40)*$AN$40)*$AH$40)+((((C42/100)*$AJ$41)*$AH$41)),IF(Calculator!$O$6="DUALURBANE",SUM((((C42/100)*$AJ$40)*$AH$40))+(((((C42/100)*$AJ$40)*$AN$40)*$AH$40)*1.712549)-((((C42/100)*$AJ$40)*$AN$40)*$AH$40)+((((C42/100)*$AJ$41)*$AH$41)),IF(Calculator!$O$6="DUALSILVERANOD",SUM((((C42/100)*$AJ$40)*$AH$40))+(((((C42/100)*$AJ$40)*$AN$40)*$AH$40)*1.918079)-((((C42/100)*$AJ$40)*$AN$40)*$AH$40)+((((C42/100)*$AJ$41)*$AH$41)),IF(Calculator!$O$6="DUALANOD",SUM((((C42/100)*$AJ$40)*$AH$40))+(((((C42/100)*$AJ$40)*$AN$40)*$AH$40)*2.260509)-((((C42/100)*$AJ$40)*$AN$40)*$AH$40)+((((C42/100)*$AJ$41)*$AH$41))))))))))))))))))))))))</f>
        <v>0</v>
      </c>
      <c r="S42" s="2">
        <f>IF(Calculator!$O$6="SINGLEBASE",SUM((((D42/100)*$AJ$40)*$AH$40))+((((D42/100)*$AJ$41)*$AH$41)),IF(Calculator!$O$6="SINGLEELEMENTS",SUM((((D42/100)*$AJ$40)*$AH$40))+(((((D42/100)*$AJ$40)*$AN$40)*$AH$40)*1.05)-((((D42/100)*$AJ$40)*$AN$40)*$AH$40)+((((D42/100)*$AJ$41)*$AH$41)),IF(Calculator!$O$6="SINGLESPECTRUM",SUM((((D42/100)*$AJ$40)*$AH$40))+(((((D42/100)*$AJ$40)*$AN$40)*$AH$40)*1.05)-((((D42/100)*$AJ$40)*$AN$40)*$AH$40)+((((D42/100)*$AJ$41)*$AH$41)),IF(Calculator!$O$6="SINGLEHOMESTEAD",SUM((((D42/100)*$AJ$40)*$AH$40))+(((((D42/100)*$AJ$40)*$AN$40)*$AH$40)*1.05)-((((D42/100)*$AJ$40)*$AN$40)*$AH$40)+((((D42/100)*$AJ$41)*$AH$41)),IF(Calculator!$O$6="SINGLEBAND A",SUM((((D42/100)*$AJ$40)*$AH$40))+(((((D42/100)*$AJ$40)*$AN$40)*$AH$40)*1.1)-((((D42/100)*$AJ$40)*$AN$40)*$AH$40)+((((D42/100)*$AJ$41)*$AH$41)),IF(Calculator!$O$6="SINGLEBAND B",SUM((((D42/100)*$AJ$40)*$AH$40))+(((((D42/100)*$AJ$40)*$AN$40)*$AH$40)*1.15)-((((D42/100)*$AJ$40)*$AN$40)*$AH$40)+((((D42/100)*$AJ$41)*$AH$41)),IF(Calculator!$O$6="SINGLEBAND C",SUM((((D42/100)*$AJ$40)*$AH$40))+(((((D42/100)*$AJ$40)*$AN$40)*$AH$40)*1.2)-((((D42/100)*$AJ$40)*$AN$40)*$AH$40)+((((D42/100)*$AJ$41)*$AH$41)),IF(Calculator!$O$6="SINGLEBAND D",SUM((((D42/100)*$AJ$40)*$AH$40))+(((((D42/100)*$AJ$40)*$AN$40)*$AH$40)*1.25)-((((D42/100)*$AJ$40)*$AN$40)*$AH$40)+((((D42/100)*$AJ$41)*$AH$41)),IF(Calculator!$O$6="SINGLEURBANE",SUM((((D42/100)*$AJ$40)*$AH$40))+(((((D42/100)*$AJ$40)*$AN$40)*$AH$40)*1.25)-((((D42/100)*$AJ$40)*$AN$40)*$AH$40)+((((D42/100)*$AJ$41)*$AH$41)),IF(Calculator!$O$6="SINGLESILVERANOD",SUM((((D42/100)*$AJ$40)*$AH$40))+(((((D42/100)*$AJ$40)*$AN$40)*$AH$40)*1.4)-((((D42/100)*$AJ$40)*$AN$40)*$AH$40)+((((D42/100)*$AJ$41)*$AH$41)),IF(Calculator!$O$6="SINGLEANOD",SUM((((D42/100)*$AJ$40)*$AH$40))+(((((D42/100)*$AJ$40)*$AN$40)*$AH$40)*1.65)-((((D42/100)*$AJ$40)*$AN$40)*$AH$40)+((((D42/100)*$AJ$41)*$AH$41)),IF(Calculator!$O$6="DUALBASE",SUM((((D42/100)*$AJ$40)*$AH$40))+(((((D42/100)*$AJ$40)*$AN$40)*$AH$40)*1.030011)-((((D42/100)*$AJ$40)*$AN$40)*$AH$40)+((((D42/100)*$AJ$41)*$AH$41)),IF(Calculator!$O$6="DUALELEMENTS",SUM((((D42/100)*$AJ$40)*$AH$40))+(((((D42/100)*$AJ$40)*$AN$40)*$AH$40)*1.438569)-((((D42/100)*$AJ$40)*$AN$40)*$AH$40)+((((D42/100)*$AJ$41)*$AH$41)),IF(Calculator!$O$6="DUALSPECTRUM",SUM((((D42/100)*$AJ$40)*$AH$40))+(((((D42/100)*$AJ$40)*$AN$40)*$AH$40)*1.438569)-((((D42/100)*$AJ$40)*$AN$40)*$AH$40)+((((D42/100)*$AJ$41)*$AH$41)),IF(Calculator!$O$6="DUALHOMESTEAD",SUM((((D42/100)*$AJ$40)*$AH$40))+(((((D42/100)*$AJ$40)*$AN$40)*$AH$40)*1.438569)-((((D42/100)*$AJ$40)*$AN$40)*$AH$40)+((((D42/100)*$AJ$41)*$AH$41)),IF(Calculator!$O$6="DUALBAND A",SUM((((D42/100)*$AJ$40)*$AH$40))+(((((D42/100)*$AJ$40)*$AN$40)*$AH$40)*1.507051)-((((D42/100)*$AJ$40)*$AN$40)*$AH$40)+((((D42/100)*$AJ$41)*$AH$41)),IF(Calculator!$O$6="DUALBAND B",SUM((((D42/100)*$AJ$40)*$AH$40))+(((((D42/100)*$AJ$40)*$AN$40)*$AH$40)*1.57551)-((((D42/100)*$AJ$40)*$AN$40)*$AH$40)+((((D42/100)*$AJ$41)*$AH$41)),IF(Calculator!$O$6="DUALBAND C",SUM((((D42/100)*$AJ$40)*$AH$40))+(((((D42/100)*$AJ$40)*$AN$40)*$AH$40)*1.644088)-((((D42/100)*$AJ$40)*$AN$40)*$AH$40)+((((D42/100)*$AJ$41)*$AH$41)),IF(Calculator!$O$6="DUALBAND D",SUM((((D42/100)*$AJ$40)*$AH$40))+(((((D42/100)*$AJ$40)*$AN$40)*$AH$40)*1.712549)-((((D42/100)*$AJ$40)*$AN$40)*$AH$40)+((((D42/100)*$AJ$41)*$AH$41)),IF(Calculator!$O$6="DUALURBANE",SUM((((D42/100)*$AJ$40)*$AH$40))+(((((D42/100)*$AJ$40)*$AN$40)*$AH$40)*1.712549)-((((D42/100)*$AJ$40)*$AN$40)*$AH$40)+((((D42/100)*$AJ$41)*$AH$41)),IF(Calculator!$O$6="DUALSILVERANOD",SUM((((D42/100)*$AJ$40)*$AH$40))+(((((D42/100)*$AJ$40)*$AN$40)*$AH$40)*1.918079)-((((D42/100)*$AJ$40)*$AN$40)*$AH$40)+((((D42/100)*$AJ$41)*$AH$41)),IF(Calculator!$O$6="DUALANOD",SUM((((D42/100)*$AJ$40)*$AH$40))+(((((D42/100)*$AJ$40)*$AN$40)*$AH$40)*2.260509)-((((D42/100)*$AJ$40)*$AN$40)*$AH$40)+((((D42/100)*$AJ$41)*$AH$41))))))))))))))))))))))))</f>
        <v>0</v>
      </c>
      <c r="T42" s="2">
        <f>IF(Calculator!$O$6="SINGLEBASE",SUM((((E42/100)*$AJ$40)*$AH$40))+((((E42/100)*$AJ$41)*$AH$41)),IF(Calculator!$O$6="SINGLEELEMENTS",SUM((((E42/100)*$AJ$40)*$AH$40))+(((((E42/100)*$AJ$40)*$AN$40)*$AH$40)*1.05)-((((E42/100)*$AJ$40)*$AN$40)*$AH$40)+((((E42/100)*$AJ$41)*$AH$41)),IF(Calculator!$O$6="SINGLESPECTRUM",SUM((((E42/100)*$AJ$40)*$AH$40))+(((((E42/100)*$AJ$40)*$AN$40)*$AH$40)*1.05)-((((E42/100)*$AJ$40)*$AN$40)*$AH$40)+((((E42/100)*$AJ$41)*$AH$41)),IF(Calculator!$O$6="SINGLEHOMESTEAD",SUM((((E42/100)*$AJ$40)*$AH$40))+(((((E42/100)*$AJ$40)*$AN$40)*$AH$40)*1.05)-((((E42/100)*$AJ$40)*$AN$40)*$AH$40)+((((E42/100)*$AJ$41)*$AH$41)),IF(Calculator!$O$6="SINGLEBAND A",SUM((((E42/100)*$AJ$40)*$AH$40))+(((((E42/100)*$AJ$40)*$AN$40)*$AH$40)*1.1)-((((E42/100)*$AJ$40)*$AN$40)*$AH$40)+((((E42/100)*$AJ$41)*$AH$41)),IF(Calculator!$O$6="SINGLEBAND B",SUM((((E42/100)*$AJ$40)*$AH$40))+(((((E42/100)*$AJ$40)*$AN$40)*$AH$40)*1.15)-((((E42/100)*$AJ$40)*$AN$40)*$AH$40)+((((E42/100)*$AJ$41)*$AH$41)),IF(Calculator!$O$6="SINGLEBAND C",SUM((((E42/100)*$AJ$40)*$AH$40))+(((((E42/100)*$AJ$40)*$AN$40)*$AH$40)*1.2)-((((E42/100)*$AJ$40)*$AN$40)*$AH$40)+((((E42/100)*$AJ$41)*$AH$41)),IF(Calculator!$O$6="SINGLEBAND D",SUM((((E42/100)*$AJ$40)*$AH$40))+(((((E42/100)*$AJ$40)*$AN$40)*$AH$40)*1.25)-((((E42/100)*$AJ$40)*$AN$40)*$AH$40)+((((E42/100)*$AJ$41)*$AH$41)),IF(Calculator!$O$6="SINGLEURBANE",SUM((((E42/100)*$AJ$40)*$AH$40))+(((((E42/100)*$AJ$40)*$AN$40)*$AH$40)*1.25)-((((E42/100)*$AJ$40)*$AN$40)*$AH$40)+((((E42/100)*$AJ$41)*$AH$41)),IF(Calculator!$O$6="SINGLESILVERANOD",SUM((((E42/100)*$AJ$40)*$AH$40))+(((((E42/100)*$AJ$40)*$AN$40)*$AH$40)*1.4)-((((E42/100)*$AJ$40)*$AN$40)*$AH$40)+((((E42/100)*$AJ$41)*$AH$41)),IF(Calculator!$O$6="SINGLEANOD",SUM((((E42/100)*$AJ$40)*$AH$40))+(((((E42/100)*$AJ$40)*$AN$40)*$AH$40)*1.65)-((((E42/100)*$AJ$40)*$AN$40)*$AH$40)+((((E42/100)*$AJ$41)*$AH$41)),IF(Calculator!$O$6="DUALBASE",SUM((((E42/100)*$AJ$40)*$AH$40))+(((((E42/100)*$AJ$40)*$AN$40)*$AH$40)*1.030011)-((((E42/100)*$AJ$40)*$AN$40)*$AH$40)+((((E42/100)*$AJ$41)*$AH$41)),IF(Calculator!$O$6="DUALELEMENTS",SUM((((E42/100)*$AJ$40)*$AH$40))+(((((E42/100)*$AJ$40)*$AN$40)*$AH$40)*1.438569)-((((E42/100)*$AJ$40)*$AN$40)*$AH$40)+((((E42/100)*$AJ$41)*$AH$41)),IF(Calculator!$O$6="DUALSPECTRUM",SUM((((E42/100)*$AJ$40)*$AH$40))+(((((E42/100)*$AJ$40)*$AN$40)*$AH$40)*1.438569)-((((E42/100)*$AJ$40)*$AN$40)*$AH$40)+((((E42/100)*$AJ$41)*$AH$41)),IF(Calculator!$O$6="DUALHOMESTEAD",SUM((((E42/100)*$AJ$40)*$AH$40))+(((((E42/100)*$AJ$40)*$AN$40)*$AH$40)*1.438569)-((((E42/100)*$AJ$40)*$AN$40)*$AH$40)+((((E42/100)*$AJ$41)*$AH$41)),IF(Calculator!$O$6="DUALBAND A",SUM((((E42/100)*$AJ$40)*$AH$40))+(((((E42/100)*$AJ$40)*$AN$40)*$AH$40)*1.507051)-((((E42/100)*$AJ$40)*$AN$40)*$AH$40)+((((E42/100)*$AJ$41)*$AH$41)),IF(Calculator!$O$6="DUALBAND B",SUM((((E42/100)*$AJ$40)*$AH$40))+(((((E42/100)*$AJ$40)*$AN$40)*$AH$40)*1.57551)-((((E42/100)*$AJ$40)*$AN$40)*$AH$40)+((((E42/100)*$AJ$41)*$AH$41)),IF(Calculator!$O$6="DUALBAND C",SUM((((E42/100)*$AJ$40)*$AH$40))+(((((E42/100)*$AJ$40)*$AN$40)*$AH$40)*1.644088)-((((E42/100)*$AJ$40)*$AN$40)*$AH$40)+((((E42/100)*$AJ$41)*$AH$41)),IF(Calculator!$O$6="DUALBAND D",SUM((((E42/100)*$AJ$40)*$AH$40))+(((((E42/100)*$AJ$40)*$AN$40)*$AH$40)*1.712549)-((((E42/100)*$AJ$40)*$AN$40)*$AH$40)+((((E42/100)*$AJ$41)*$AH$41)),IF(Calculator!$O$6="DUALURBANE",SUM((((E42/100)*$AJ$40)*$AH$40))+(((((E42/100)*$AJ$40)*$AN$40)*$AH$40)*1.712549)-((((E42/100)*$AJ$40)*$AN$40)*$AH$40)+((((E42/100)*$AJ$41)*$AH$41)),IF(Calculator!$O$6="DUALSILVERANOD",SUM((((E42/100)*$AJ$40)*$AH$40))+(((((E42/100)*$AJ$40)*$AN$40)*$AH$40)*1.918079)-((((E42/100)*$AJ$40)*$AN$40)*$AH$40)+((((E42/100)*$AJ$41)*$AH$41)),IF(Calculator!$O$6="DUALANOD",SUM((((E42/100)*$AJ$40)*$AH$40))+(((((E42/100)*$AJ$40)*$AN$40)*$AH$40)*2.260509)-((((E42/100)*$AJ$40)*$AN$40)*$AH$40)+((((E42/100)*$AJ$41)*$AH$41))))))))))))))))))))))))</f>
        <v>0</v>
      </c>
      <c r="U42" s="2">
        <f>IF(Calculator!$O$6="SINGLEBASE",SUM((((F42/100)*$AJ$40)*$AH$40))+((((F42/100)*$AJ$41)*$AH$41)),IF(Calculator!$O$6="SINGLEELEMENTS",SUM((((F42/100)*$AJ$40)*$AH$40))+(((((F42/100)*$AJ$40)*$AN$40)*$AH$40)*1.05)-((((F42/100)*$AJ$40)*$AN$40)*$AH$40)+((((F42/100)*$AJ$41)*$AH$41)),IF(Calculator!$O$6="SINGLESPECTRUM",SUM((((F42/100)*$AJ$40)*$AH$40))+(((((F42/100)*$AJ$40)*$AN$40)*$AH$40)*1.05)-((((F42/100)*$AJ$40)*$AN$40)*$AH$40)+((((F42/100)*$AJ$41)*$AH$41)),IF(Calculator!$O$6="SINGLEHOMESTEAD",SUM((((F42/100)*$AJ$40)*$AH$40))+(((((F42/100)*$AJ$40)*$AN$40)*$AH$40)*1.05)-((((F42/100)*$AJ$40)*$AN$40)*$AH$40)+((((F42/100)*$AJ$41)*$AH$41)),IF(Calculator!$O$6="SINGLEBAND A",SUM((((F42/100)*$AJ$40)*$AH$40))+(((((F42/100)*$AJ$40)*$AN$40)*$AH$40)*1.1)-((((F42/100)*$AJ$40)*$AN$40)*$AH$40)+((((F42/100)*$AJ$41)*$AH$41)),IF(Calculator!$O$6="SINGLEBAND B",SUM((((F42/100)*$AJ$40)*$AH$40))+(((((F42/100)*$AJ$40)*$AN$40)*$AH$40)*1.15)-((((F42/100)*$AJ$40)*$AN$40)*$AH$40)+((((F42/100)*$AJ$41)*$AH$41)),IF(Calculator!$O$6="SINGLEBAND C",SUM((((F42/100)*$AJ$40)*$AH$40))+(((((F42/100)*$AJ$40)*$AN$40)*$AH$40)*1.2)-((((F42/100)*$AJ$40)*$AN$40)*$AH$40)+((((F42/100)*$AJ$41)*$AH$41)),IF(Calculator!$O$6="SINGLEBAND D",SUM((((F42/100)*$AJ$40)*$AH$40))+(((((F42/100)*$AJ$40)*$AN$40)*$AH$40)*1.25)-((((F42/100)*$AJ$40)*$AN$40)*$AH$40)+((((F42/100)*$AJ$41)*$AH$41)),IF(Calculator!$O$6="SINGLEURBANE",SUM((((F42/100)*$AJ$40)*$AH$40))+(((((F42/100)*$AJ$40)*$AN$40)*$AH$40)*1.25)-((((F42/100)*$AJ$40)*$AN$40)*$AH$40)+((((F42/100)*$AJ$41)*$AH$41)),IF(Calculator!$O$6="SINGLESILVERANOD",SUM((((F42/100)*$AJ$40)*$AH$40))+(((((F42/100)*$AJ$40)*$AN$40)*$AH$40)*1.4)-((((F42/100)*$AJ$40)*$AN$40)*$AH$40)+((((F42/100)*$AJ$41)*$AH$41)),IF(Calculator!$O$6="SINGLEANOD",SUM((((F42/100)*$AJ$40)*$AH$40))+(((((F42/100)*$AJ$40)*$AN$40)*$AH$40)*1.65)-((((F42/100)*$AJ$40)*$AN$40)*$AH$40)+((((F42/100)*$AJ$41)*$AH$41)),IF(Calculator!$O$6="DUALBASE",SUM((((F42/100)*$AJ$40)*$AH$40))+(((((F42/100)*$AJ$40)*$AN$40)*$AH$40)*1.030011)-((((F42/100)*$AJ$40)*$AN$40)*$AH$40)+((((F42/100)*$AJ$41)*$AH$41)),IF(Calculator!$O$6="DUALELEMENTS",SUM((((F42/100)*$AJ$40)*$AH$40))+(((((F42/100)*$AJ$40)*$AN$40)*$AH$40)*1.438569)-((((F42/100)*$AJ$40)*$AN$40)*$AH$40)+((((F42/100)*$AJ$41)*$AH$41)),IF(Calculator!$O$6="DUALSPECTRUM",SUM((((F42/100)*$AJ$40)*$AH$40))+(((((F42/100)*$AJ$40)*$AN$40)*$AH$40)*1.438569)-((((F42/100)*$AJ$40)*$AN$40)*$AH$40)+((((F42/100)*$AJ$41)*$AH$41)),IF(Calculator!$O$6="DUALHOMESTEAD",SUM((((F42/100)*$AJ$40)*$AH$40))+(((((F42/100)*$AJ$40)*$AN$40)*$AH$40)*1.438569)-((((F42/100)*$AJ$40)*$AN$40)*$AH$40)+((((F42/100)*$AJ$41)*$AH$41)),IF(Calculator!$O$6="DUALBAND A",SUM((((F42/100)*$AJ$40)*$AH$40))+(((((F42/100)*$AJ$40)*$AN$40)*$AH$40)*1.507051)-((((F42/100)*$AJ$40)*$AN$40)*$AH$40)+((((F42/100)*$AJ$41)*$AH$41)),IF(Calculator!$O$6="DUALBAND B",SUM((((F42/100)*$AJ$40)*$AH$40))+(((((F42/100)*$AJ$40)*$AN$40)*$AH$40)*1.57551)-((((F42/100)*$AJ$40)*$AN$40)*$AH$40)+((((F42/100)*$AJ$41)*$AH$41)),IF(Calculator!$O$6="DUALBAND C",SUM((((F42/100)*$AJ$40)*$AH$40))+(((((F42/100)*$AJ$40)*$AN$40)*$AH$40)*1.644088)-((((F42/100)*$AJ$40)*$AN$40)*$AH$40)+((((F42/100)*$AJ$41)*$AH$41)),IF(Calculator!$O$6="DUALBAND D",SUM((((F42/100)*$AJ$40)*$AH$40))+(((((F42/100)*$AJ$40)*$AN$40)*$AH$40)*1.712549)-((((F42/100)*$AJ$40)*$AN$40)*$AH$40)+((((F42/100)*$AJ$41)*$AH$41)),IF(Calculator!$O$6="DUALURBANE",SUM((((F42/100)*$AJ$40)*$AH$40))+(((((F42/100)*$AJ$40)*$AN$40)*$AH$40)*1.712549)-((((F42/100)*$AJ$40)*$AN$40)*$AH$40)+((((F42/100)*$AJ$41)*$AH$41)),IF(Calculator!$O$6="DUALSILVERANOD",SUM((((F42/100)*$AJ$40)*$AH$40))+(((((F42/100)*$AJ$40)*$AN$40)*$AH$40)*1.918079)-((((F42/100)*$AJ$40)*$AN$40)*$AH$40)+((((F42/100)*$AJ$41)*$AH$41)),IF(Calculator!$O$6="DUALANOD",SUM((((F42/100)*$AJ$40)*$AH$40))+(((((F42/100)*$AJ$40)*$AN$40)*$AH$40)*2.260509)-((((F42/100)*$AJ$40)*$AN$40)*$AH$40)+((((F42/100)*$AJ$41)*$AH$41))))))))))))))))))))))))</f>
        <v>0</v>
      </c>
      <c r="V42" s="2">
        <f>IF(Calculator!$O$6="SINGLEBASE",SUM((((G42/100)*$AJ$40)*$AH$40))+((((G42/100)*$AJ$41)*$AH$41)),IF(Calculator!$O$6="SINGLEELEMENTS",SUM((((G42/100)*$AJ$40)*$AH$40))+(((((G42/100)*$AJ$40)*$AN$40)*$AH$40)*1.05)-((((G42/100)*$AJ$40)*$AN$40)*$AH$40)+((((G42/100)*$AJ$41)*$AH$41)),IF(Calculator!$O$6="SINGLESPECTRUM",SUM((((G42/100)*$AJ$40)*$AH$40))+(((((G42/100)*$AJ$40)*$AN$40)*$AH$40)*1.05)-((((G42/100)*$AJ$40)*$AN$40)*$AH$40)+((((G42/100)*$AJ$41)*$AH$41)),IF(Calculator!$O$6="SINGLEHOMESTEAD",SUM((((G42/100)*$AJ$40)*$AH$40))+(((((G42/100)*$AJ$40)*$AN$40)*$AH$40)*1.05)-((((G42/100)*$AJ$40)*$AN$40)*$AH$40)+((((G42/100)*$AJ$41)*$AH$41)),IF(Calculator!$O$6="SINGLEBAND A",SUM((((G42/100)*$AJ$40)*$AH$40))+(((((G42/100)*$AJ$40)*$AN$40)*$AH$40)*1.1)-((((G42/100)*$AJ$40)*$AN$40)*$AH$40)+((((G42/100)*$AJ$41)*$AH$41)),IF(Calculator!$O$6="SINGLEBAND B",SUM((((G42/100)*$AJ$40)*$AH$40))+(((((G42/100)*$AJ$40)*$AN$40)*$AH$40)*1.15)-((((G42/100)*$AJ$40)*$AN$40)*$AH$40)+((((G42/100)*$AJ$41)*$AH$41)),IF(Calculator!$O$6="SINGLEBAND C",SUM((((G42/100)*$AJ$40)*$AH$40))+(((((G42/100)*$AJ$40)*$AN$40)*$AH$40)*1.2)-((((G42/100)*$AJ$40)*$AN$40)*$AH$40)+((((G42/100)*$AJ$41)*$AH$41)),IF(Calculator!$O$6="SINGLEBAND D",SUM((((G42/100)*$AJ$40)*$AH$40))+(((((G42/100)*$AJ$40)*$AN$40)*$AH$40)*1.25)-((((G42/100)*$AJ$40)*$AN$40)*$AH$40)+((((G42/100)*$AJ$41)*$AH$41)),IF(Calculator!$O$6="SINGLEURBANE",SUM((((G42/100)*$AJ$40)*$AH$40))+(((((G42/100)*$AJ$40)*$AN$40)*$AH$40)*1.25)-((((G42/100)*$AJ$40)*$AN$40)*$AH$40)+((((G42/100)*$AJ$41)*$AH$41)),IF(Calculator!$O$6="SINGLESILVERANOD",SUM((((G42/100)*$AJ$40)*$AH$40))+(((((G42/100)*$AJ$40)*$AN$40)*$AH$40)*1.4)-((((G42/100)*$AJ$40)*$AN$40)*$AH$40)+((((G42/100)*$AJ$41)*$AH$41)),IF(Calculator!$O$6="SINGLEANOD",SUM((((G42/100)*$AJ$40)*$AH$40))+(((((G42/100)*$AJ$40)*$AN$40)*$AH$40)*1.65)-((((G42/100)*$AJ$40)*$AN$40)*$AH$40)+((((G42/100)*$AJ$41)*$AH$41)),IF(Calculator!$O$6="DUALBASE",SUM((((G42/100)*$AJ$40)*$AH$40))+(((((G42/100)*$AJ$40)*$AN$40)*$AH$40)*1.030011)-((((G42/100)*$AJ$40)*$AN$40)*$AH$40)+((((G42/100)*$AJ$41)*$AH$41)),IF(Calculator!$O$6="DUALELEMENTS",SUM((((G42/100)*$AJ$40)*$AH$40))+(((((G42/100)*$AJ$40)*$AN$40)*$AH$40)*1.438569)-((((G42/100)*$AJ$40)*$AN$40)*$AH$40)+((((G42/100)*$AJ$41)*$AH$41)),IF(Calculator!$O$6="DUALSPECTRUM",SUM((((G42/100)*$AJ$40)*$AH$40))+(((((G42/100)*$AJ$40)*$AN$40)*$AH$40)*1.438569)-((((G42/100)*$AJ$40)*$AN$40)*$AH$40)+((((G42/100)*$AJ$41)*$AH$41)),IF(Calculator!$O$6="DUALHOMESTEAD",SUM((((G42/100)*$AJ$40)*$AH$40))+(((((G42/100)*$AJ$40)*$AN$40)*$AH$40)*1.438569)-((((G42/100)*$AJ$40)*$AN$40)*$AH$40)+((((G42/100)*$AJ$41)*$AH$41)),IF(Calculator!$O$6="DUALBAND A",SUM((((G42/100)*$AJ$40)*$AH$40))+(((((G42/100)*$AJ$40)*$AN$40)*$AH$40)*1.507051)-((((G42/100)*$AJ$40)*$AN$40)*$AH$40)+((((G42/100)*$AJ$41)*$AH$41)),IF(Calculator!$O$6="DUALBAND B",SUM((((G42/100)*$AJ$40)*$AH$40))+(((((G42/100)*$AJ$40)*$AN$40)*$AH$40)*1.57551)-((((G42/100)*$AJ$40)*$AN$40)*$AH$40)+((((G42/100)*$AJ$41)*$AH$41)),IF(Calculator!$O$6="DUALBAND C",SUM((((G42/100)*$AJ$40)*$AH$40))+(((((G42/100)*$AJ$40)*$AN$40)*$AH$40)*1.644088)-((((G42/100)*$AJ$40)*$AN$40)*$AH$40)+((((G42/100)*$AJ$41)*$AH$41)),IF(Calculator!$O$6="DUALBAND D",SUM((((G42/100)*$AJ$40)*$AH$40))+(((((G42/100)*$AJ$40)*$AN$40)*$AH$40)*1.712549)-((((G42/100)*$AJ$40)*$AN$40)*$AH$40)+((((G42/100)*$AJ$41)*$AH$41)),IF(Calculator!$O$6="DUALURBANE",SUM((((G42/100)*$AJ$40)*$AH$40))+(((((G42/100)*$AJ$40)*$AN$40)*$AH$40)*1.712549)-((((G42/100)*$AJ$40)*$AN$40)*$AH$40)+((((G42/100)*$AJ$41)*$AH$41)),IF(Calculator!$O$6="DUALSILVERANOD",SUM((((G42/100)*$AJ$40)*$AH$40))+(((((G42/100)*$AJ$40)*$AN$40)*$AH$40)*1.918079)-((((G42/100)*$AJ$40)*$AN$40)*$AH$40)+((((G42/100)*$AJ$41)*$AH$41)),IF(Calculator!$O$6="DUALANOD",SUM((((G42/100)*$AJ$40)*$AH$40))+(((((G42/100)*$AJ$40)*$AN$40)*$AH$40)*2.260509)-((((G42/100)*$AJ$40)*$AN$40)*$AH$40)+((((G42/100)*$AJ$41)*$AH$41))))))))))))))))))))))))</f>
        <v>0</v>
      </c>
      <c r="W42" s="2">
        <f>IF(Calculator!$O$6="SINGLEBASE",SUM((((H42/100)*$AJ$40)*$AH$40))+((((H42/100)*$AJ$41)*$AH$41)),IF(Calculator!$O$6="SINGLEELEMENTS",SUM((((H42/100)*$AJ$40)*$AH$40))+(((((H42/100)*$AJ$40)*$AN$40)*$AH$40)*1.05)-((((H42/100)*$AJ$40)*$AN$40)*$AH$40)+((((H42/100)*$AJ$41)*$AH$41)),IF(Calculator!$O$6="SINGLESPECTRUM",SUM((((H42/100)*$AJ$40)*$AH$40))+(((((H42/100)*$AJ$40)*$AN$40)*$AH$40)*1.05)-((((H42/100)*$AJ$40)*$AN$40)*$AH$40)+((((H42/100)*$AJ$41)*$AH$41)),IF(Calculator!$O$6="SINGLEHOMESTEAD",SUM((((H42/100)*$AJ$40)*$AH$40))+(((((H42/100)*$AJ$40)*$AN$40)*$AH$40)*1.05)-((((H42/100)*$AJ$40)*$AN$40)*$AH$40)+((((H42/100)*$AJ$41)*$AH$41)),IF(Calculator!$O$6="SINGLEBAND A",SUM((((H42/100)*$AJ$40)*$AH$40))+(((((H42/100)*$AJ$40)*$AN$40)*$AH$40)*1.1)-((((H42/100)*$AJ$40)*$AN$40)*$AH$40)+((((H42/100)*$AJ$41)*$AH$41)),IF(Calculator!$O$6="SINGLEBAND B",SUM((((H42/100)*$AJ$40)*$AH$40))+(((((H42/100)*$AJ$40)*$AN$40)*$AH$40)*1.15)-((((H42/100)*$AJ$40)*$AN$40)*$AH$40)+((((H42/100)*$AJ$41)*$AH$41)),IF(Calculator!$O$6="SINGLEBAND C",SUM((((H42/100)*$AJ$40)*$AH$40))+(((((H42/100)*$AJ$40)*$AN$40)*$AH$40)*1.2)-((((H42/100)*$AJ$40)*$AN$40)*$AH$40)+((((H42/100)*$AJ$41)*$AH$41)),IF(Calculator!$O$6="SINGLEBAND D",SUM((((H42/100)*$AJ$40)*$AH$40))+(((((H42/100)*$AJ$40)*$AN$40)*$AH$40)*1.25)-((((H42/100)*$AJ$40)*$AN$40)*$AH$40)+((((H42/100)*$AJ$41)*$AH$41)),IF(Calculator!$O$6="SINGLEURBANE",SUM((((H42/100)*$AJ$40)*$AH$40))+(((((H42/100)*$AJ$40)*$AN$40)*$AH$40)*1.25)-((((H42/100)*$AJ$40)*$AN$40)*$AH$40)+((((H42/100)*$AJ$41)*$AH$41)),IF(Calculator!$O$6="SINGLESILVERANOD",SUM((((H42/100)*$AJ$40)*$AH$40))+(((((H42/100)*$AJ$40)*$AN$40)*$AH$40)*1.4)-((((H42/100)*$AJ$40)*$AN$40)*$AH$40)+((((H42/100)*$AJ$41)*$AH$41)),IF(Calculator!$O$6="SINGLEANOD",SUM((((H42/100)*$AJ$40)*$AH$40))+(((((H42/100)*$AJ$40)*$AN$40)*$AH$40)*1.65)-((((H42/100)*$AJ$40)*$AN$40)*$AH$40)+((((H42/100)*$AJ$41)*$AH$41)),IF(Calculator!$O$6="DUALBASE",SUM((((H42/100)*$AJ$40)*$AH$40))+(((((H42/100)*$AJ$40)*$AN$40)*$AH$40)*1.030011)-((((H42/100)*$AJ$40)*$AN$40)*$AH$40)+((((H42/100)*$AJ$41)*$AH$41)),IF(Calculator!$O$6="DUALELEMENTS",SUM((((H42/100)*$AJ$40)*$AH$40))+(((((H42/100)*$AJ$40)*$AN$40)*$AH$40)*1.438569)-((((H42/100)*$AJ$40)*$AN$40)*$AH$40)+((((H42/100)*$AJ$41)*$AH$41)),IF(Calculator!$O$6="DUALSPECTRUM",SUM((((H42/100)*$AJ$40)*$AH$40))+(((((H42/100)*$AJ$40)*$AN$40)*$AH$40)*1.438569)-((((H42/100)*$AJ$40)*$AN$40)*$AH$40)+((((H42/100)*$AJ$41)*$AH$41)),IF(Calculator!$O$6="DUALHOMESTEAD",SUM((((H42/100)*$AJ$40)*$AH$40))+(((((H42/100)*$AJ$40)*$AN$40)*$AH$40)*1.438569)-((((H42/100)*$AJ$40)*$AN$40)*$AH$40)+((((H42/100)*$AJ$41)*$AH$41)),IF(Calculator!$O$6="DUALBAND A",SUM((((H42/100)*$AJ$40)*$AH$40))+(((((H42/100)*$AJ$40)*$AN$40)*$AH$40)*1.507051)-((((H42/100)*$AJ$40)*$AN$40)*$AH$40)+((((H42/100)*$AJ$41)*$AH$41)),IF(Calculator!$O$6="DUALBAND B",SUM((((H42/100)*$AJ$40)*$AH$40))+(((((H42/100)*$AJ$40)*$AN$40)*$AH$40)*1.57551)-((((H42/100)*$AJ$40)*$AN$40)*$AH$40)+((((H42/100)*$AJ$41)*$AH$41)),IF(Calculator!$O$6="DUALBAND C",SUM((((H42/100)*$AJ$40)*$AH$40))+(((((H42/100)*$AJ$40)*$AN$40)*$AH$40)*1.644088)-((((H42/100)*$AJ$40)*$AN$40)*$AH$40)+((((H42/100)*$AJ$41)*$AH$41)),IF(Calculator!$O$6="DUALBAND D",SUM((((H42/100)*$AJ$40)*$AH$40))+(((((H42/100)*$AJ$40)*$AN$40)*$AH$40)*1.712549)-((((H42/100)*$AJ$40)*$AN$40)*$AH$40)+((((H42/100)*$AJ$41)*$AH$41)),IF(Calculator!$O$6="DUALURBANE",SUM((((H42/100)*$AJ$40)*$AH$40))+(((((H42/100)*$AJ$40)*$AN$40)*$AH$40)*1.712549)-((((H42/100)*$AJ$40)*$AN$40)*$AH$40)+((((H42/100)*$AJ$41)*$AH$41)),IF(Calculator!$O$6="DUALSILVERANOD",SUM((((H42/100)*$AJ$40)*$AH$40))+(((((H42/100)*$AJ$40)*$AN$40)*$AH$40)*1.918079)-((((H42/100)*$AJ$40)*$AN$40)*$AH$40)+((((H42/100)*$AJ$41)*$AH$41)),IF(Calculator!$O$6="DUALANOD",SUM((((H42/100)*$AJ$40)*$AH$40))+(((((H42/100)*$AJ$40)*$AN$40)*$AH$40)*2.260509)-((((H42/100)*$AJ$40)*$AN$40)*$AH$40)+((((H42/100)*$AJ$41)*$AH$41))))))))))))))))))))))))</f>
        <v>0</v>
      </c>
      <c r="X42" s="2">
        <f>IF(Calculator!$O$6="SINGLEBASE",SUM((((I42/100)*$AJ$40)*$AH$40))+((((I42/100)*$AJ$41)*$AH$41)),IF(Calculator!$O$6="SINGLEELEMENTS",SUM((((I42/100)*$AJ$40)*$AH$40))+(((((I42/100)*$AJ$40)*$AN$40)*$AH$40)*1.05)-((((I42/100)*$AJ$40)*$AN$40)*$AH$40)+((((I42/100)*$AJ$41)*$AH$41)),IF(Calculator!$O$6="SINGLESPECTRUM",SUM((((I42/100)*$AJ$40)*$AH$40))+(((((I42/100)*$AJ$40)*$AN$40)*$AH$40)*1.05)-((((I42/100)*$AJ$40)*$AN$40)*$AH$40)+((((I42/100)*$AJ$41)*$AH$41)),IF(Calculator!$O$6="SINGLEHOMESTEAD",SUM((((I42/100)*$AJ$40)*$AH$40))+(((((I42/100)*$AJ$40)*$AN$40)*$AH$40)*1.05)-((((I42/100)*$AJ$40)*$AN$40)*$AH$40)+((((I42/100)*$AJ$41)*$AH$41)),IF(Calculator!$O$6="SINGLEBAND A",SUM((((I42/100)*$AJ$40)*$AH$40))+(((((I42/100)*$AJ$40)*$AN$40)*$AH$40)*1.1)-((((I42/100)*$AJ$40)*$AN$40)*$AH$40)+((((I42/100)*$AJ$41)*$AH$41)),IF(Calculator!$O$6="SINGLEBAND B",SUM((((I42/100)*$AJ$40)*$AH$40))+(((((I42/100)*$AJ$40)*$AN$40)*$AH$40)*1.15)-((((I42/100)*$AJ$40)*$AN$40)*$AH$40)+((((I42/100)*$AJ$41)*$AH$41)),IF(Calculator!$O$6="SINGLEBAND C",SUM((((I42/100)*$AJ$40)*$AH$40))+(((((I42/100)*$AJ$40)*$AN$40)*$AH$40)*1.2)-((((I42/100)*$AJ$40)*$AN$40)*$AH$40)+((((I42/100)*$AJ$41)*$AH$41)),IF(Calculator!$O$6="SINGLEBAND D",SUM((((I42/100)*$AJ$40)*$AH$40))+(((((I42/100)*$AJ$40)*$AN$40)*$AH$40)*1.25)-((((I42/100)*$AJ$40)*$AN$40)*$AH$40)+((((I42/100)*$AJ$41)*$AH$41)),IF(Calculator!$O$6="SINGLEURBANE",SUM((((I42/100)*$AJ$40)*$AH$40))+(((((I42/100)*$AJ$40)*$AN$40)*$AH$40)*1.25)-((((I42/100)*$AJ$40)*$AN$40)*$AH$40)+((((I42/100)*$AJ$41)*$AH$41)),IF(Calculator!$O$6="SINGLESILVERANOD",SUM((((I42/100)*$AJ$40)*$AH$40))+(((((I42/100)*$AJ$40)*$AN$40)*$AH$40)*1.4)-((((I42/100)*$AJ$40)*$AN$40)*$AH$40)+((((I42/100)*$AJ$41)*$AH$41)),IF(Calculator!$O$6="SINGLEANOD",SUM((((I42/100)*$AJ$40)*$AH$40))+(((((I42/100)*$AJ$40)*$AN$40)*$AH$40)*1.65)-((((I42/100)*$AJ$40)*$AN$40)*$AH$40)+((((I42/100)*$AJ$41)*$AH$41)),IF(Calculator!$O$6="DUALBASE",SUM((((I42/100)*$AJ$40)*$AH$40))+(((((I42/100)*$AJ$40)*$AN$40)*$AH$40)*1.030011)-((((I42/100)*$AJ$40)*$AN$40)*$AH$40)+((((I42/100)*$AJ$41)*$AH$41)),IF(Calculator!$O$6="DUALELEMENTS",SUM((((I42/100)*$AJ$40)*$AH$40))+(((((I42/100)*$AJ$40)*$AN$40)*$AH$40)*1.438569)-((((I42/100)*$AJ$40)*$AN$40)*$AH$40)+((((I42/100)*$AJ$41)*$AH$41)),IF(Calculator!$O$6="DUALSPECTRUM",SUM((((I42/100)*$AJ$40)*$AH$40))+(((((I42/100)*$AJ$40)*$AN$40)*$AH$40)*1.438569)-((((I42/100)*$AJ$40)*$AN$40)*$AH$40)+((((I42/100)*$AJ$41)*$AH$41)),IF(Calculator!$O$6="DUALHOMESTEAD",SUM((((I42/100)*$AJ$40)*$AH$40))+(((((I42/100)*$AJ$40)*$AN$40)*$AH$40)*1.438569)-((((I42/100)*$AJ$40)*$AN$40)*$AH$40)+((((I42/100)*$AJ$41)*$AH$41)),IF(Calculator!$O$6="DUALBAND A",SUM((((I42/100)*$AJ$40)*$AH$40))+(((((I42/100)*$AJ$40)*$AN$40)*$AH$40)*1.507051)-((((I42/100)*$AJ$40)*$AN$40)*$AH$40)+((((I42/100)*$AJ$41)*$AH$41)),IF(Calculator!$O$6="DUALBAND B",SUM((((I42/100)*$AJ$40)*$AH$40))+(((((I42/100)*$AJ$40)*$AN$40)*$AH$40)*1.57551)-((((I42/100)*$AJ$40)*$AN$40)*$AH$40)+((((I42/100)*$AJ$41)*$AH$41)),IF(Calculator!$O$6="DUALBAND C",SUM((((I42/100)*$AJ$40)*$AH$40))+(((((I42/100)*$AJ$40)*$AN$40)*$AH$40)*1.644088)-((((I42/100)*$AJ$40)*$AN$40)*$AH$40)+((((I42/100)*$AJ$41)*$AH$41)),IF(Calculator!$O$6="DUALBAND D",SUM((((I42/100)*$AJ$40)*$AH$40))+(((((I42/100)*$AJ$40)*$AN$40)*$AH$40)*1.712549)-((((I42/100)*$AJ$40)*$AN$40)*$AH$40)+((((I42/100)*$AJ$41)*$AH$41)),IF(Calculator!$O$6="DUALURBANE",SUM((((I42/100)*$AJ$40)*$AH$40))+(((((I42/100)*$AJ$40)*$AN$40)*$AH$40)*1.712549)-((((I42/100)*$AJ$40)*$AN$40)*$AH$40)+((((I42/100)*$AJ$41)*$AH$41)),IF(Calculator!$O$6="DUALSILVERANOD",SUM((((I42/100)*$AJ$40)*$AH$40))+(((((I42/100)*$AJ$40)*$AN$40)*$AH$40)*1.918079)-((((I42/100)*$AJ$40)*$AN$40)*$AH$40)+((((I42/100)*$AJ$41)*$AH$41)),IF(Calculator!$O$6="DUALANOD",SUM((((I42/100)*$AJ$40)*$AH$40))+(((((I42/100)*$AJ$40)*$AN$40)*$AH$40)*2.260509)-((((I42/100)*$AJ$40)*$AN$40)*$AH$40)+((((I42/100)*$AJ$41)*$AH$41))))))))))))))))))))))))</f>
        <v>0</v>
      </c>
      <c r="Y42" s="2">
        <f>IF(Calculator!$O$6="SINGLEBASE",SUM((((J42/100)*$AJ$40)*$AH$40))+((((J42/100)*$AJ$41)*$AH$41)),IF(Calculator!$O$6="SINGLEELEMENTS",SUM((((J42/100)*$AJ$40)*$AH$40))+(((((J42/100)*$AJ$40)*$AN$40)*$AH$40)*1.05)-((((J42/100)*$AJ$40)*$AN$40)*$AH$40)+((((J42/100)*$AJ$41)*$AH$41)),IF(Calculator!$O$6="SINGLESPECTRUM",SUM((((J42/100)*$AJ$40)*$AH$40))+(((((J42/100)*$AJ$40)*$AN$40)*$AH$40)*1.05)-((((J42/100)*$AJ$40)*$AN$40)*$AH$40)+((((J42/100)*$AJ$41)*$AH$41)),IF(Calculator!$O$6="SINGLEHOMESTEAD",SUM((((J42/100)*$AJ$40)*$AH$40))+(((((J42/100)*$AJ$40)*$AN$40)*$AH$40)*1.05)-((((J42/100)*$AJ$40)*$AN$40)*$AH$40)+((((J42/100)*$AJ$41)*$AH$41)),IF(Calculator!$O$6="SINGLEBAND A",SUM((((J42/100)*$AJ$40)*$AH$40))+(((((J42/100)*$AJ$40)*$AN$40)*$AH$40)*1.1)-((((J42/100)*$AJ$40)*$AN$40)*$AH$40)+((((J42/100)*$AJ$41)*$AH$41)),IF(Calculator!$O$6="SINGLEBAND B",SUM((((J42/100)*$AJ$40)*$AH$40))+(((((J42/100)*$AJ$40)*$AN$40)*$AH$40)*1.15)-((((J42/100)*$AJ$40)*$AN$40)*$AH$40)+((((J42/100)*$AJ$41)*$AH$41)),IF(Calculator!$O$6="SINGLEBAND C",SUM((((J42/100)*$AJ$40)*$AH$40))+(((((J42/100)*$AJ$40)*$AN$40)*$AH$40)*1.2)-((((J42/100)*$AJ$40)*$AN$40)*$AH$40)+((((J42/100)*$AJ$41)*$AH$41)),IF(Calculator!$O$6="SINGLEBAND D",SUM((((J42/100)*$AJ$40)*$AH$40))+(((((J42/100)*$AJ$40)*$AN$40)*$AH$40)*1.25)-((((J42/100)*$AJ$40)*$AN$40)*$AH$40)+((((J42/100)*$AJ$41)*$AH$41)),IF(Calculator!$O$6="SINGLEURBANE",SUM((((J42/100)*$AJ$40)*$AH$40))+(((((J42/100)*$AJ$40)*$AN$40)*$AH$40)*1.25)-((((J42/100)*$AJ$40)*$AN$40)*$AH$40)+((((J42/100)*$AJ$41)*$AH$41)),IF(Calculator!$O$6="SINGLESILVERANOD",SUM((((J42/100)*$AJ$40)*$AH$40))+(((((J42/100)*$AJ$40)*$AN$40)*$AH$40)*1.4)-((((J42/100)*$AJ$40)*$AN$40)*$AH$40)+((((J42/100)*$AJ$41)*$AH$41)),IF(Calculator!$O$6="SINGLEANOD",SUM((((J42/100)*$AJ$40)*$AH$40))+(((((J42/100)*$AJ$40)*$AN$40)*$AH$40)*1.65)-((((J42/100)*$AJ$40)*$AN$40)*$AH$40)+((((J42/100)*$AJ$41)*$AH$41)),IF(Calculator!$O$6="DUALBASE",SUM((((J42/100)*$AJ$40)*$AH$40))+(((((J42/100)*$AJ$40)*$AN$40)*$AH$40)*1.030011)-((((J42/100)*$AJ$40)*$AN$40)*$AH$40)+((((J42/100)*$AJ$41)*$AH$41)),IF(Calculator!$O$6="DUALELEMENTS",SUM((((J42/100)*$AJ$40)*$AH$40))+(((((J42/100)*$AJ$40)*$AN$40)*$AH$40)*1.438569)-((((J42/100)*$AJ$40)*$AN$40)*$AH$40)+((((J42/100)*$AJ$41)*$AH$41)),IF(Calculator!$O$6="DUALSPECTRUM",SUM((((J42/100)*$AJ$40)*$AH$40))+(((((J42/100)*$AJ$40)*$AN$40)*$AH$40)*1.438569)-((((J42/100)*$AJ$40)*$AN$40)*$AH$40)+((((J42/100)*$AJ$41)*$AH$41)),IF(Calculator!$O$6="DUALHOMESTEAD",SUM((((J42/100)*$AJ$40)*$AH$40))+(((((J42/100)*$AJ$40)*$AN$40)*$AH$40)*1.438569)-((((J42/100)*$AJ$40)*$AN$40)*$AH$40)+((((J42/100)*$AJ$41)*$AH$41)),IF(Calculator!$O$6="DUALBAND A",SUM((((J42/100)*$AJ$40)*$AH$40))+(((((J42/100)*$AJ$40)*$AN$40)*$AH$40)*1.507051)-((((J42/100)*$AJ$40)*$AN$40)*$AH$40)+((((J42/100)*$AJ$41)*$AH$41)),IF(Calculator!$O$6="DUALBAND B",SUM((((J42/100)*$AJ$40)*$AH$40))+(((((J42/100)*$AJ$40)*$AN$40)*$AH$40)*1.57551)-((((J42/100)*$AJ$40)*$AN$40)*$AH$40)+((((J42/100)*$AJ$41)*$AH$41)),IF(Calculator!$O$6="DUALBAND C",SUM((((J42/100)*$AJ$40)*$AH$40))+(((((J42/100)*$AJ$40)*$AN$40)*$AH$40)*1.644088)-((((J42/100)*$AJ$40)*$AN$40)*$AH$40)+((((J42/100)*$AJ$41)*$AH$41)),IF(Calculator!$O$6="DUALBAND D",SUM((((J42/100)*$AJ$40)*$AH$40))+(((((J42/100)*$AJ$40)*$AN$40)*$AH$40)*1.712549)-((((J42/100)*$AJ$40)*$AN$40)*$AH$40)+((((J42/100)*$AJ$41)*$AH$41)),IF(Calculator!$O$6="DUALURBANE",SUM((((J42/100)*$AJ$40)*$AH$40))+(((((J42/100)*$AJ$40)*$AN$40)*$AH$40)*1.712549)-((((J42/100)*$AJ$40)*$AN$40)*$AH$40)+((((J42/100)*$AJ$41)*$AH$41)),IF(Calculator!$O$6="DUALSILVERANOD",SUM((((J42/100)*$AJ$40)*$AH$40))+(((((J42/100)*$AJ$40)*$AN$40)*$AH$40)*1.918079)-((((J42/100)*$AJ$40)*$AN$40)*$AH$40)+((((J42/100)*$AJ$41)*$AH$41)),IF(Calculator!$O$6="DUALANOD",SUM((((J42/100)*$AJ$40)*$AH$40))+(((((J42/100)*$AJ$40)*$AN$40)*$AH$40)*2.260509)-((((J42/100)*$AJ$40)*$AN$40)*$AH$40)+((((J42/100)*$AJ$41)*$AH$41))))))))))))))))))))))))</f>
        <v>0</v>
      </c>
      <c r="Z42" s="2">
        <f>IF(Calculator!$O$6="SINGLEBASE",SUM((((K42/100)*$AJ$40)*$AH$40))+((((K42/100)*$AJ$41)*$AH$41)),IF(Calculator!$O$6="SINGLEELEMENTS",SUM((((K42/100)*$AJ$40)*$AH$40))+(((((K42/100)*$AJ$40)*$AN$40)*$AH$40)*1.05)-((((K42/100)*$AJ$40)*$AN$40)*$AH$40)+((((K42/100)*$AJ$41)*$AH$41)),IF(Calculator!$O$6="SINGLESPECTRUM",SUM((((K42/100)*$AJ$40)*$AH$40))+(((((K42/100)*$AJ$40)*$AN$40)*$AH$40)*1.05)-((((K42/100)*$AJ$40)*$AN$40)*$AH$40)+((((K42/100)*$AJ$41)*$AH$41)),IF(Calculator!$O$6="SINGLEHOMESTEAD",SUM((((K42/100)*$AJ$40)*$AH$40))+(((((K42/100)*$AJ$40)*$AN$40)*$AH$40)*1.05)-((((K42/100)*$AJ$40)*$AN$40)*$AH$40)+((((K42/100)*$AJ$41)*$AH$41)),IF(Calculator!$O$6="SINGLEBAND A",SUM((((K42/100)*$AJ$40)*$AH$40))+(((((K42/100)*$AJ$40)*$AN$40)*$AH$40)*1.1)-((((K42/100)*$AJ$40)*$AN$40)*$AH$40)+((((K42/100)*$AJ$41)*$AH$41)),IF(Calculator!$O$6="SINGLEBAND B",SUM((((K42/100)*$AJ$40)*$AH$40))+(((((K42/100)*$AJ$40)*$AN$40)*$AH$40)*1.15)-((((K42/100)*$AJ$40)*$AN$40)*$AH$40)+((((K42/100)*$AJ$41)*$AH$41)),IF(Calculator!$O$6="SINGLEBAND C",SUM((((K42/100)*$AJ$40)*$AH$40))+(((((K42/100)*$AJ$40)*$AN$40)*$AH$40)*1.2)-((((K42/100)*$AJ$40)*$AN$40)*$AH$40)+((((K42/100)*$AJ$41)*$AH$41)),IF(Calculator!$O$6="SINGLEBAND D",SUM((((K42/100)*$AJ$40)*$AH$40))+(((((K42/100)*$AJ$40)*$AN$40)*$AH$40)*1.25)-((((K42/100)*$AJ$40)*$AN$40)*$AH$40)+((((K42/100)*$AJ$41)*$AH$41)),IF(Calculator!$O$6="SINGLEURBANE",SUM((((K42/100)*$AJ$40)*$AH$40))+(((((K42/100)*$AJ$40)*$AN$40)*$AH$40)*1.25)-((((K42/100)*$AJ$40)*$AN$40)*$AH$40)+((((K42/100)*$AJ$41)*$AH$41)),IF(Calculator!$O$6="SINGLESILVERANOD",SUM((((K42/100)*$AJ$40)*$AH$40))+(((((K42/100)*$AJ$40)*$AN$40)*$AH$40)*1.4)-((((K42/100)*$AJ$40)*$AN$40)*$AH$40)+((((K42/100)*$AJ$41)*$AH$41)),IF(Calculator!$O$6="SINGLEANOD",SUM((((K42/100)*$AJ$40)*$AH$40))+(((((K42/100)*$AJ$40)*$AN$40)*$AH$40)*1.65)-((((K42/100)*$AJ$40)*$AN$40)*$AH$40)+((((K42/100)*$AJ$41)*$AH$41)),IF(Calculator!$O$6="DUALBASE",SUM((((K42/100)*$AJ$40)*$AH$40))+(((((K42/100)*$AJ$40)*$AN$40)*$AH$40)*1.030011)-((((K42/100)*$AJ$40)*$AN$40)*$AH$40)+((((K42/100)*$AJ$41)*$AH$41)),IF(Calculator!$O$6="DUALELEMENTS",SUM((((K42/100)*$AJ$40)*$AH$40))+(((((K42/100)*$AJ$40)*$AN$40)*$AH$40)*1.438569)-((((K42/100)*$AJ$40)*$AN$40)*$AH$40)+((((K42/100)*$AJ$41)*$AH$41)),IF(Calculator!$O$6="DUALSPECTRUM",SUM((((K42/100)*$AJ$40)*$AH$40))+(((((K42/100)*$AJ$40)*$AN$40)*$AH$40)*1.438569)-((((K42/100)*$AJ$40)*$AN$40)*$AH$40)+((((K42/100)*$AJ$41)*$AH$41)),IF(Calculator!$O$6="DUALHOMESTEAD",SUM((((K42/100)*$AJ$40)*$AH$40))+(((((K42/100)*$AJ$40)*$AN$40)*$AH$40)*1.438569)-((((K42/100)*$AJ$40)*$AN$40)*$AH$40)+((((K42/100)*$AJ$41)*$AH$41)),IF(Calculator!$O$6="DUALBAND A",SUM((((K42/100)*$AJ$40)*$AH$40))+(((((K42/100)*$AJ$40)*$AN$40)*$AH$40)*1.507051)-((((K42/100)*$AJ$40)*$AN$40)*$AH$40)+((((K42/100)*$AJ$41)*$AH$41)),IF(Calculator!$O$6="DUALBAND B",SUM((((K42/100)*$AJ$40)*$AH$40))+(((((K42/100)*$AJ$40)*$AN$40)*$AH$40)*1.57551)-((((K42/100)*$AJ$40)*$AN$40)*$AH$40)+((((K42/100)*$AJ$41)*$AH$41)),IF(Calculator!$O$6="DUALBAND C",SUM((((K42/100)*$AJ$40)*$AH$40))+(((((K42/100)*$AJ$40)*$AN$40)*$AH$40)*1.644088)-((((K42/100)*$AJ$40)*$AN$40)*$AH$40)+((((K42/100)*$AJ$41)*$AH$41)),IF(Calculator!$O$6="DUALBAND D",SUM((((K42/100)*$AJ$40)*$AH$40))+(((((K42/100)*$AJ$40)*$AN$40)*$AH$40)*1.712549)-((((K42/100)*$AJ$40)*$AN$40)*$AH$40)+((((K42/100)*$AJ$41)*$AH$41)),IF(Calculator!$O$6="DUALURBANE",SUM((((K42/100)*$AJ$40)*$AH$40))+(((((K42/100)*$AJ$40)*$AN$40)*$AH$40)*1.712549)-((((K42/100)*$AJ$40)*$AN$40)*$AH$40)+((((K42/100)*$AJ$41)*$AH$41)),IF(Calculator!$O$6="DUALSILVERANOD",SUM((((K42/100)*$AJ$40)*$AH$40))+(((((K42/100)*$AJ$40)*$AN$40)*$AH$40)*1.918079)-((((K42/100)*$AJ$40)*$AN$40)*$AH$40)+((((K42/100)*$AJ$41)*$AH$41)),IF(Calculator!$O$6="DUALANOD",SUM((((K42/100)*$AJ$40)*$AH$40))+(((((K42/100)*$AJ$40)*$AN$40)*$AH$40)*2.260509)-((((K42/100)*$AJ$40)*$AN$40)*$AH$40)+((((K42/100)*$AJ$41)*$AH$41))))))))))))))))))))))))</f>
        <v>0</v>
      </c>
      <c r="AA42" s="2">
        <f>IF(Calculator!$O$6="SINGLEBASE",SUM((((L42/100)*$AJ$40)*$AH$40))+((((L42/100)*$AJ$41)*$AH$41)),IF(Calculator!$O$6="SINGLEELEMENTS",SUM((((L42/100)*$AJ$40)*$AH$40))+(((((L42/100)*$AJ$40)*$AN$40)*$AH$40)*1.05)-((((L42/100)*$AJ$40)*$AN$40)*$AH$40)+((((L42/100)*$AJ$41)*$AH$41)),IF(Calculator!$O$6="SINGLESPECTRUM",SUM((((L42/100)*$AJ$40)*$AH$40))+(((((L42/100)*$AJ$40)*$AN$40)*$AH$40)*1.05)-((((L42/100)*$AJ$40)*$AN$40)*$AH$40)+((((L42/100)*$AJ$41)*$AH$41)),IF(Calculator!$O$6="SINGLEHOMESTEAD",SUM((((L42/100)*$AJ$40)*$AH$40))+(((((L42/100)*$AJ$40)*$AN$40)*$AH$40)*1.05)-((((L42/100)*$AJ$40)*$AN$40)*$AH$40)+((((L42/100)*$AJ$41)*$AH$41)),IF(Calculator!$O$6="SINGLEBAND A",SUM((((L42/100)*$AJ$40)*$AH$40))+(((((L42/100)*$AJ$40)*$AN$40)*$AH$40)*1.1)-((((L42/100)*$AJ$40)*$AN$40)*$AH$40)+((((L42/100)*$AJ$41)*$AH$41)),IF(Calculator!$O$6="SINGLEBAND B",SUM((((L42/100)*$AJ$40)*$AH$40))+(((((L42/100)*$AJ$40)*$AN$40)*$AH$40)*1.15)-((((L42/100)*$AJ$40)*$AN$40)*$AH$40)+((((L42/100)*$AJ$41)*$AH$41)),IF(Calculator!$O$6="SINGLEBAND C",SUM((((L42/100)*$AJ$40)*$AH$40))+(((((L42/100)*$AJ$40)*$AN$40)*$AH$40)*1.2)-((((L42/100)*$AJ$40)*$AN$40)*$AH$40)+((((L42/100)*$AJ$41)*$AH$41)),IF(Calculator!$O$6="SINGLEBAND D",SUM((((L42/100)*$AJ$40)*$AH$40))+(((((L42/100)*$AJ$40)*$AN$40)*$AH$40)*1.25)-((((L42/100)*$AJ$40)*$AN$40)*$AH$40)+((((L42/100)*$AJ$41)*$AH$41)),IF(Calculator!$O$6="SINGLEURBANE",SUM((((L42/100)*$AJ$40)*$AH$40))+(((((L42/100)*$AJ$40)*$AN$40)*$AH$40)*1.25)-((((L42/100)*$AJ$40)*$AN$40)*$AH$40)+((((L42/100)*$AJ$41)*$AH$41)),IF(Calculator!$O$6="SINGLESILVERANOD",SUM((((L42/100)*$AJ$40)*$AH$40))+(((((L42/100)*$AJ$40)*$AN$40)*$AH$40)*1.4)-((((L42/100)*$AJ$40)*$AN$40)*$AH$40)+((((L42/100)*$AJ$41)*$AH$41)),IF(Calculator!$O$6="SINGLEANOD",SUM((((L42/100)*$AJ$40)*$AH$40))+(((((L42/100)*$AJ$40)*$AN$40)*$AH$40)*1.65)-((((L42/100)*$AJ$40)*$AN$40)*$AH$40)+((((L42/100)*$AJ$41)*$AH$41)),IF(Calculator!$O$6="DUALBASE",SUM((((L42/100)*$AJ$40)*$AH$40))+(((((L42/100)*$AJ$40)*$AN$40)*$AH$40)*1.030011)-((((L42/100)*$AJ$40)*$AN$40)*$AH$40)+((((L42/100)*$AJ$41)*$AH$41)),IF(Calculator!$O$6="DUALELEMENTS",SUM((((L42/100)*$AJ$40)*$AH$40))+(((((L42/100)*$AJ$40)*$AN$40)*$AH$40)*1.438569)-((((L42/100)*$AJ$40)*$AN$40)*$AH$40)+((((L42/100)*$AJ$41)*$AH$41)),IF(Calculator!$O$6="DUALSPECTRUM",SUM((((L42/100)*$AJ$40)*$AH$40))+(((((L42/100)*$AJ$40)*$AN$40)*$AH$40)*1.438569)-((((L42/100)*$AJ$40)*$AN$40)*$AH$40)+((((L42/100)*$AJ$41)*$AH$41)),IF(Calculator!$O$6="DUALHOMESTEAD",SUM((((L42/100)*$AJ$40)*$AH$40))+(((((L42/100)*$AJ$40)*$AN$40)*$AH$40)*1.438569)-((((L42/100)*$AJ$40)*$AN$40)*$AH$40)+((((L42/100)*$AJ$41)*$AH$41)),IF(Calculator!$O$6="DUALBAND A",SUM((((L42/100)*$AJ$40)*$AH$40))+(((((L42/100)*$AJ$40)*$AN$40)*$AH$40)*1.507051)-((((L42/100)*$AJ$40)*$AN$40)*$AH$40)+((((L42/100)*$AJ$41)*$AH$41)),IF(Calculator!$O$6="DUALBAND B",SUM((((L42/100)*$AJ$40)*$AH$40))+(((((L42/100)*$AJ$40)*$AN$40)*$AH$40)*1.57551)-((((L42/100)*$AJ$40)*$AN$40)*$AH$40)+((((L42/100)*$AJ$41)*$AH$41)),IF(Calculator!$O$6="DUALBAND C",SUM((((L42/100)*$AJ$40)*$AH$40))+(((((L42/100)*$AJ$40)*$AN$40)*$AH$40)*1.644088)-((((L42/100)*$AJ$40)*$AN$40)*$AH$40)+((((L42/100)*$AJ$41)*$AH$41)),IF(Calculator!$O$6="DUALBAND D",SUM((((L42/100)*$AJ$40)*$AH$40))+(((((L42/100)*$AJ$40)*$AN$40)*$AH$40)*1.712549)-((((L42/100)*$AJ$40)*$AN$40)*$AH$40)+((((L42/100)*$AJ$41)*$AH$41)),IF(Calculator!$O$6="DUALURBANE",SUM((((L42/100)*$AJ$40)*$AH$40))+(((((L42/100)*$AJ$40)*$AN$40)*$AH$40)*1.712549)-((((L42/100)*$AJ$40)*$AN$40)*$AH$40)+((((L42/100)*$AJ$41)*$AH$41)),IF(Calculator!$O$6="DUALSILVERANOD",SUM((((L42/100)*$AJ$40)*$AH$40))+(((((L42/100)*$AJ$40)*$AN$40)*$AH$40)*1.918079)-((((L42/100)*$AJ$40)*$AN$40)*$AH$40)+((((L42/100)*$AJ$41)*$AH$41)),IF(Calculator!$O$6="DUALANOD",SUM((((L42/100)*$AJ$40)*$AH$40))+(((((L42/100)*$AJ$40)*$AN$40)*$AH$40)*2.260509)-((((L42/100)*$AJ$40)*$AN$40)*$AH$40)+((((L42/100)*$AJ$41)*$AH$41))))))))))))))))))))))))</f>
        <v>0</v>
      </c>
      <c r="AB42" s="2">
        <f>IF(Calculator!$O$6="SINGLEBASE",SUM((((M42/100)*$AJ$40)*$AH$40))+((((M42/100)*$AJ$41)*$AH$41)),IF(Calculator!$O$6="SINGLEELEMENTS",SUM((((M42/100)*$AJ$40)*$AH$40))+(((((M42/100)*$AJ$40)*$AN$40)*$AH$40)*1.05)-((((M42/100)*$AJ$40)*$AN$40)*$AH$40)+((((M42/100)*$AJ$41)*$AH$41)),IF(Calculator!$O$6="SINGLESPECTRUM",SUM((((M42/100)*$AJ$40)*$AH$40))+(((((M42/100)*$AJ$40)*$AN$40)*$AH$40)*1.05)-((((M42/100)*$AJ$40)*$AN$40)*$AH$40)+((((M42/100)*$AJ$41)*$AH$41)),IF(Calculator!$O$6="SINGLEHOMESTEAD",SUM((((M42/100)*$AJ$40)*$AH$40))+(((((M42/100)*$AJ$40)*$AN$40)*$AH$40)*1.05)-((((M42/100)*$AJ$40)*$AN$40)*$AH$40)+((((M42/100)*$AJ$41)*$AH$41)),IF(Calculator!$O$6="SINGLEBAND A",SUM((((M42/100)*$AJ$40)*$AH$40))+(((((M42/100)*$AJ$40)*$AN$40)*$AH$40)*1.1)-((((M42/100)*$AJ$40)*$AN$40)*$AH$40)+((((M42/100)*$AJ$41)*$AH$41)),IF(Calculator!$O$6="SINGLEBAND B",SUM((((M42/100)*$AJ$40)*$AH$40))+(((((M42/100)*$AJ$40)*$AN$40)*$AH$40)*1.15)-((((M42/100)*$AJ$40)*$AN$40)*$AH$40)+((((M42/100)*$AJ$41)*$AH$41)),IF(Calculator!$O$6="SINGLEBAND C",SUM((((M42/100)*$AJ$40)*$AH$40))+(((((M42/100)*$AJ$40)*$AN$40)*$AH$40)*1.2)-((((M42/100)*$AJ$40)*$AN$40)*$AH$40)+((((M42/100)*$AJ$41)*$AH$41)),IF(Calculator!$O$6="SINGLEBAND D",SUM((((M42/100)*$AJ$40)*$AH$40))+(((((M42/100)*$AJ$40)*$AN$40)*$AH$40)*1.25)-((((M42/100)*$AJ$40)*$AN$40)*$AH$40)+((((M42/100)*$AJ$41)*$AH$41)),IF(Calculator!$O$6="SINGLEURBANE",SUM((((M42/100)*$AJ$40)*$AH$40))+(((((M42/100)*$AJ$40)*$AN$40)*$AH$40)*1.25)-((((M42/100)*$AJ$40)*$AN$40)*$AH$40)+((((M42/100)*$AJ$41)*$AH$41)),IF(Calculator!$O$6="SINGLESILVERANOD",SUM((((M42/100)*$AJ$40)*$AH$40))+(((((M42/100)*$AJ$40)*$AN$40)*$AH$40)*1.4)-((((M42/100)*$AJ$40)*$AN$40)*$AH$40)+((((M42/100)*$AJ$41)*$AH$41)),IF(Calculator!$O$6="SINGLEANOD",SUM((((M42/100)*$AJ$40)*$AH$40))+(((((M42/100)*$AJ$40)*$AN$40)*$AH$40)*1.65)-((((M42/100)*$AJ$40)*$AN$40)*$AH$40)+((((M42/100)*$AJ$41)*$AH$41)),IF(Calculator!$O$6="DUALBASE",SUM((((M42/100)*$AJ$40)*$AH$40))+(((((M42/100)*$AJ$40)*$AN$40)*$AH$40)*1.030011)-((((M42/100)*$AJ$40)*$AN$40)*$AH$40)+((((M42/100)*$AJ$41)*$AH$41)),IF(Calculator!$O$6="DUALELEMENTS",SUM((((M42/100)*$AJ$40)*$AH$40))+(((((M42/100)*$AJ$40)*$AN$40)*$AH$40)*1.438569)-((((M42/100)*$AJ$40)*$AN$40)*$AH$40)+((((M42/100)*$AJ$41)*$AH$41)),IF(Calculator!$O$6="DUALSPECTRUM",SUM((((M42/100)*$AJ$40)*$AH$40))+(((((M42/100)*$AJ$40)*$AN$40)*$AH$40)*1.438569)-((((M42/100)*$AJ$40)*$AN$40)*$AH$40)+((((M42/100)*$AJ$41)*$AH$41)),IF(Calculator!$O$6="DUALHOMESTEAD",SUM((((M42/100)*$AJ$40)*$AH$40))+(((((M42/100)*$AJ$40)*$AN$40)*$AH$40)*1.438569)-((((M42/100)*$AJ$40)*$AN$40)*$AH$40)+((((M42/100)*$AJ$41)*$AH$41)),IF(Calculator!$O$6="DUALBAND A",SUM((((M42/100)*$AJ$40)*$AH$40))+(((((M42/100)*$AJ$40)*$AN$40)*$AH$40)*1.507051)-((((M42/100)*$AJ$40)*$AN$40)*$AH$40)+((((M42/100)*$AJ$41)*$AH$41)),IF(Calculator!$O$6="DUALBAND B",SUM((((M42/100)*$AJ$40)*$AH$40))+(((((M42/100)*$AJ$40)*$AN$40)*$AH$40)*1.57551)-((((M42/100)*$AJ$40)*$AN$40)*$AH$40)+((((M42/100)*$AJ$41)*$AH$41)),IF(Calculator!$O$6="DUALBAND C",SUM((((M42/100)*$AJ$40)*$AH$40))+(((((M42/100)*$AJ$40)*$AN$40)*$AH$40)*1.644088)-((((M42/100)*$AJ$40)*$AN$40)*$AH$40)+((((M42/100)*$AJ$41)*$AH$41)),IF(Calculator!$O$6="DUALBAND D",SUM((((M42/100)*$AJ$40)*$AH$40))+(((((M42/100)*$AJ$40)*$AN$40)*$AH$40)*1.712549)-((((M42/100)*$AJ$40)*$AN$40)*$AH$40)+((((M42/100)*$AJ$41)*$AH$41)),IF(Calculator!$O$6="DUALURBANE",SUM((((M42/100)*$AJ$40)*$AH$40))+(((((M42/100)*$AJ$40)*$AN$40)*$AH$40)*1.712549)-((((M42/100)*$AJ$40)*$AN$40)*$AH$40)+((((M42/100)*$AJ$41)*$AH$41)),IF(Calculator!$O$6="DUALSILVERANOD",SUM((((M42/100)*$AJ$40)*$AH$40))+(((((M42/100)*$AJ$40)*$AN$40)*$AH$40)*1.918079)-((((M42/100)*$AJ$40)*$AN$40)*$AH$40)+((((M42/100)*$AJ$41)*$AH$41)),IF(Calculator!$O$6="DUALANOD",SUM((((M42/100)*$AJ$40)*$AH$40))+(((((M42/100)*$AJ$40)*$AN$40)*$AH$40)*2.260509)-((((M42/100)*$AJ$40)*$AN$40)*$AH$40)+((((M42/100)*$AJ$41)*$AH$41))))))))))))))))))))))))</f>
        <v>0</v>
      </c>
      <c r="AC42" s="2">
        <f>IF(Calculator!$O$6="SINGLEBASE",SUM((((N42/100)*$AJ$40)*$AH$40))+((((N42/100)*$AJ$41)*$AH$41)),IF(Calculator!$O$6="SINGLEELEMENTS",SUM((((N42/100)*$AJ$40)*$AH$40))+(((((N42/100)*$AJ$40)*$AN$40)*$AH$40)*1.05)-((((N42/100)*$AJ$40)*$AN$40)*$AH$40)+((((N42/100)*$AJ$41)*$AH$41)),IF(Calculator!$O$6="SINGLESPECTRUM",SUM((((N42/100)*$AJ$40)*$AH$40))+(((((N42/100)*$AJ$40)*$AN$40)*$AH$40)*1.05)-((((N42/100)*$AJ$40)*$AN$40)*$AH$40)+((((N42/100)*$AJ$41)*$AH$41)),IF(Calculator!$O$6="SINGLEHOMESTEAD",SUM((((N42/100)*$AJ$40)*$AH$40))+(((((N42/100)*$AJ$40)*$AN$40)*$AH$40)*1.05)-((((N42/100)*$AJ$40)*$AN$40)*$AH$40)+((((N42/100)*$AJ$41)*$AH$41)),IF(Calculator!$O$6="SINGLEBAND A",SUM((((N42/100)*$AJ$40)*$AH$40))+(((((N42/100)*$AJ$40)*$AN$40)*$AH$40)*1.1)-((((N42/100)*$AJ$40)*$AN$40)*$AH$40)+((((N42/100)*$AJ$41)*$AH$41)),IF(Calculator!$O$6="SINGLEBAND B",SUM((((N42/100)*$AJ$40)*$AH$40))+(((((N42/100)*$AJ$40)*$AN$40)*$AH$40)*1.15)-((((N42/100)*$AJ$40)*$AN$40)*$AH$40)+((((N42/100)*$AJ$41)*$AH$41)),IF(Calculator!$O$6="SINGLEBAND C",SUM((((N42/100)*$AJ$40)*$AH$40))+(((((N42/100)*$AJ$40)*$AN$40)*$AH$40)*1.2)-((((N42/100)*$AJ$40)*$AN$40)*$AH$40)+((((N42/100)*$AJ$41)*$AH$41)),IF(Calculator!$O$6="SINGLEBAND D",SUM((((N42/100)*$AJ$40)*$AH$40))+(((((N42/100)*$AJ$40)*$AN$40)*$AH$40)*1.25)-((((N42/100)*$AJ$40)*$AN$40)*$AH$40)+((((N42/100)*$AJ$41)*$AH$41)),IF(Calculator!$O$6="SINGLEURBANE",SUM((((N42/100)*$AJ$40)*$AH$40))+(((((N42/100)*$AJ$40)*$AN$40)*$AH$40)*1.25)-((((N42/100)*$AJ$40)*$AN$40)*$AH$40)+((((N42/100)*$AJ$41)*$AH$41)),IF(Calculator!$O$6="SINGLESILVERANOD",SUM((((N42/100)*$AJ$40)*$AH$40))+(((((N42/100)*$AJ$40)*$AN$40)*$AH$40)*1.4)-((((N42/100)*$AJ$40)*$AN$40)*$AH$40)+((((N42/100)*$AJ$41)*$AH$41)),IF(Calculator!$O$6="SINGLEANOD",SUM((((N42/100)*$AJ$40)*$AH$40))+(((((N42/100)*$AJ$40)*$AN$40)*$AH$40)*1.65)-((((N42/100)*$AJ$40)*$AN$40)*$AH$40)+((((N42/100)*$AJ$41)*$AH$41)),IF(Calculator!$O$6="DUALBASE",SUM((((N42/100)*$AJ$40)*$AH$40))+(((((N42/100)*$AJ$40)*$AN$40)*$AH$40)*1.030011)-((((N42/100)*$AJ$40)*$AN$40)*$AH$40)+((((N42/100)*$AJ$41)*$AH$41)),IF(Calculator!$O$6="DUALELEMENTS",SUM((((N42/100)*$AJ$40)*$AH$40))+(((((N42/100)*$AJ$40)*$AN$40)*$AH$40)*1.438569)-((((N42/100)*$AJ$40)*$AN$40)*$AH$40)+((((N42/100)*$AJ$41)*$AH$41)),IF(Calculator!$O$6="DUALSPECTRUM",SUM((((N42/100)*$AJ$40)*$AH$40))+(((((N42/100)*$AJ$40)*$AN$40)*$AH$40)*1.438569)-((((N42/100)*$AJ$40)*$AN$40)*$AH$40)+((((N42/100)*$AJ$41)*$AH$41)),IF(Calculator!$O$6="DUALHOMESTEAD",SUM((((N42/100)*$AJ$40)*$AH$40))+(((((N42/100)*$AJ$40)*$AN$40)*$AH$40)*1.438569)-((((N42/100)*$AJ$40)*$AN$40)*$AH$40)+((((N42/100)*$AJ$41)*$AH$41)),IF(Calculator!$O$6="DUALBAND A",SUM((((N42/100)*$AJ$40)*$AH$40))+(((((N42/100)*$AJ$40)*$AN$40)*$AH$40)*1.507051)-((((N42/100)*$AJ$40)*$AN$40)*$AH$40)+((((N42/100)*$AJ$41)*$AH$41)),IF(Calculator!$O$6="DUALBAND B",SUM((((N42/100)*$AJ$40)*$AH$40))+(((((N42/100)*$AJ$40)*$AN$40)*$AH$40)*1.57551)-((((N42/100)*$AJ$40)*$AN$40)*$AH$40)+((((N42/100)*$AJ$41)*$AH$41)),IF(Calculator!$O$6="DUALBAND C",SUM((((N42/100)*$AJ$40)*$AH$40))+(((((N42/100)*$AJ$40)*$AN$40)*$AH$40)*1.644088)-((((N42/100)*$AJ$40)*$AN$40)*$AH$40)+((((N42/100)*$AJ$41)*$AH$41)),IF(Calculator!$O$6="DUALBAND D",SUM((((N42/100)*$AJ$40)*$AH$40))+(((((N42/100)*$AJ$40)*$AN$40)*$AH$40)*1.712549)-((((N42/100)*$AJ$40)*$AN$40)*$AH$40)+((((N42/100)*$AJ$41)*$AH$41)),IF(Calculator!$O$6="DUALURBANE",SUM((((N42/100)*$AJ$40)*$AH$40))+(((((N42/100)*$AJ$40)*$AN$40)*$AH$40)*1.712549)-((((N42/100)*$AJ$40)*$AN$40)*$AH$40)+((((N42/100)*$AJ$41)*$AH$41)),IF(Calculator!$O$6="DUALSILVERANOD",SUM((((N42/100)*$AJ$40)*$AH$40))+(((((N42/100)*$AJ$40)*$AN$40)*$AH$40)*1.918079)-((((N42/100)*$AJ$40)*$AN$40)*$AH$40)+((((N42/100)*$AJ$41)*$AH$41)),IF(Calculator!$O$6="DUALANOD",SUM((((N42/100)*$AJ$40)*$AH$40))+(((((N42/100)*$AJ$40)*$AN$40)*$AH$40)*2.260509)-((((N42/100)*$AJ$40)*$AN$40)*$AH$40)+((((N42/100)*$AJ$41)*$AH$41))))))))))))))))))))))))</f>
        <v>0</v>
      </c>
    </row>
    <row r="43" spans="1:40">
      <c r="A43" s="8" t="s">
        <v>1439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P43" s="8">
        <v>900</v>
      </c>
      <c r="Q43" s="2">
        <f>IF(Calculator!$O$6="SINGLEBASE",SUM((((B43/100)*$AJ$40)*$AH$40))+((((B43/100)*$AJ$41)*$AH$41)),IF(Calculator!$O$6="SINGLEELEMENTS",SUM((((B43/100)*$AJ$40)*$AH$40))+(((((B43/100)*$AJ$40)*$AN$40)*$AH$40)*1.05)-((((B43/100)*$AJ$40)*$AN$40)*$AH$40)+((((B43/100)*$AJ$41)*$AH$41)),IF(Calculator!$O$6="SINGLESPECTRUM",SUM((((B43/100)*$AJ$40)*$AH$40))+(((((B43/100)*$AJ$40)*$AN$40)*$AH$40)*1.05)-((((B43/100)*$AJ$40)*$AN$40)*$AH$40)+((((B43/100)*$AJ$41)*$AH$41)),IF(Calculator!$O$6="SINGLEHOMESTEAD",SUM((((B43/100)*$AJ$40)*$AH$40))+(((((B43/100)*$AJ$40)*$AN$40)*$AH$40)*1.05)-((((B43/100)*$AJ$40)*$AN$40)*$AH$40)+((((B43/100)*$AJ$41)*$AH$41)),IF(Calculator!$O$6="SINGLEBAND A",SUM((((B43/100)*$AJ$40)*$AH$40))+(((((B43/100)*$AJ$40)*$AN$40)*$AH$40)*1.1)-((((B43/100)*$AJ$40)*$AN$40)*$AH$40)+((((B43/100)*$AJ$41)*$AH$41)),IF(Calculator!$O$6="SINGLEBAND B",SUM((((B43/100)*$AJ$40)*$AH$40))+(((((B43/100)*$AJ$40)*$AN$40)*$AH$40)*1.15)-((((B43/100)*$AJ$40)*$AN$40)*$AH$40)+((((B43/100)*$AJ$41)*$AH$41)),IF(Calculator!$O$6="SINGLEBAND C",SUM((((B43/100)*$AJ$40)*$AH$40))+(((((B43/100)*$AJ$40)*$AN$40)*$AH$40)*1.2)-((((B43/100)*$AJ$40)*$AN$40)*$AH$40)+((((B43/100)*$AJ$41)*$AH$41)),IF(Calculator!$O$6="SINGLEBAND D",SUM((((B43/100)*$AJ$40)*$AH$40))+(((((B43/100)*$AJ$40)*$AN$40)*$AH$40)*1.25)-((((B43/100)*$AJ$40)*$AN$40)*$AH$40)+((((B43/100)*$AJ$41)*$AH$41)),IF(Calculator!$O$6="SINGLEURBANE",SUM((((B43/100)*$AJ$40)*$AH$40))+(((((B43/100)*$AJ$40)*$AN$40)*$AH$40)*1.25)-((((B43/100)*$AJ$40)*$AN$40)*$AH$40)+((((B43/100)*$AJ$41)*$AH$41)),IF(Calculator!$O$6="SINGLESILVERANOD",SUM((((B43/100)*$AJ$40)*$AH$40))+(((((B43/100)*$AJ$40)*$AN$40)*$AH$40)*1.4)-((((B43/100)*$AJ$40)*$AN$40)*$AH$40)+((((B43/100)*$AJ$41)*$AH$41)),IF(Calculator!$O$6="SINGLEANOD",SUM((((B43/100)*$AJ$40)*$AH$40))+(((((B43/100)*$AJ$40)*$AN$40)*$AH$40)*1.65)-((((B43/100)*$AJ$40)*$AN$40)*$AH$40)+((((B43/100)*$AJ$41)*$AH$41)),IF(Calculator!$O$6="DUALBASE",SUM((((B43/100)*$AJ$40)*$AH$40))+(((((B43/100)*$AJ$40)*$AN$40)*$AH$40)*1.030011)-((((B43/100)*$AJ$40)*$AN$40)*$AH$40)+((((B43/100)*$AJ$41)*$AH$41)),IF(Calculator!$O$6="DUALELEMENTS",SUM((((B43/100)*$AJ$40)*$AH$40))+(((((B43/100)*$AJ$40)*$AN$40)*$AH$40)*1.438569)-((((B43/100)*$AJ$40)*$AN$40)*$AH$40)+((((B43/100)*$AJ$41)*$AH$41)),IF(Calculator!$O$6="DUALSPECTRUM",SUM((((B43/100)*$AJ$40)*$AH$40))+(((((B43/100)*$AJ$40)*$AN$40)*$AH$40)*1.438569)-((((B43/100)*$AJ$40)*$AN$40)*$AH$40)+((((B43/100)*$AJ$41)*$AH$41)),IF(Calculator!$O$6="DUALHOMESTEAD",SUM((((B43/100)*$AJ$40)*$AH$40))+(((((B43/100)*$AJ$40)*$AN$40)*$AH$40)*1.438569)-((((B43/100)*$AJ$40)*$AN$40)*$AH$40)+((((B43/100)*$AJ$41)*$AH$41)),IF(Calculator!$O$6="DUALBAND A",SUM((((B43/100)*$AJ$40)*$AH$40))+(((((B43/100)*$AJ$40)*$AN$40)*$AH$40)*1.507051)-((((B43/100)*$AJ$40)*$AN$40)*$AH$40)+((((B43/100)*$AJ$41)*$AH$41)),IF(Calculator!$O$6="DUALBAND B",SUM((((B43/100)*$AJ$40)*$AH$40))+(((((B43/100)*$AJ$40)*$AN$40)*$AH$40)*1.57551)-((((B43/100)*$AJ$40)*$AN$40)*$AH$40)+((((B43/100)*$AJ$41)*$AH$41)),IF(Calculator!$O$6="DUALBAND C",SUM((((B43/100)*$AJ$40)*$AH$40))+(((((B43/100)*$AJ$40)*$AN$40)*$AH$40)*1.644088)-((((B43/100)*$AJ$40)*$AN$40)*$AH$40)+((((B43/100)*$AJ$41)*$AH$41)),IF(Calculator!$O$6="DUALBAND D",SUM((((B43/100)*$AJ$40)*$AH$40))+(((((B43/100)*$AJ$40)*$AN$40)*$AH$40)*1.712549)-((((B43/100)*$AJ$40)*$AN$40)*$AH$40)+((((B43/100)*$AJ$41)*$AH$41)),IF(Calculator!$O$6="DUALURBANE",SUM((((B43/100)*$AJ$40)*$AH$40))+(((((B43/100)*$AJ$40)*$AN$40)*$AH$40)*1.712549)-((((B43/100)*$AJ$40)*$AN$40)*$AH$40)+((((B43/100)*$AJ$41)*$AH$41)),IF(Calculator!$O$6="DUALSILVERANOD",SUM((((B43/100)*$AJ$40)*$AH$40))+(((((B43/100)*$AJ$40)*$AN$40)*$AH$40)*1.918079)-((((B43/100)*$AJ$40)*$AN$40)*$AH$40)+((((B43/100)*$AJ$41)*$AH$41)),IF(Calculator!$O$6="DUALANOD",SUM((((B43/100)*$AJ$40)*$AH$40))+(((((B43/100)*$AJ$40)*$AN$40)*$AH$40)*2.260509)-((((B43/100)*$AJ$40)*$AN$40)*$AH$40)+((((B43/100)*$AJ$41)*$AH$41))))))))))))))))))))))))</f>
        <v>0</v>
      </c>
      <c r="R43" s="2">
        <f>IF(Calculator!$O$6="SINGLEBASE",SUM((((C43/100)*$AJ$40)*$AH$40))+((((C43/100)*$AJ$41)*$AH$41)),IF(Calculator!$O$6="SINGLEELEMENTS",SUM((((C43/100)*$AJ$40)*$AH$40))+(((((C43/100)*$AJ$40)*$AN$40)*$AH$40)*1.05)-((((C43/100)*$AJ$40)*$AN$40)*$AH$40)+((((C43/100)*$AJ$41)*$AH$41)),IF(Calculator!$O$6="SINGLESPECTRUM",SUM((((C43/100)*$AJ$40)*$AH$40))+(((((C43/100)*$AJ$40)*$AN$40)*$AH$40)*1.05)-((((C43/100)*$AJ$40)*$AN$40)*$AH$40)+((((C43/100)*$AJ$41)*$AH$41)),IF(Calculator!$O$6="SINGLEHOMESTEAD",SUM((((C43/100)*$AJ$40)*$AH$40))+(((((C43/100)*$AJ$40)*$AN$40)*$AH$40)*1.05)-((((C43/100)*$AJ$40)*$AN$40)*$AH$40)+((((C43/100)*$AJ$41)*$AH$41)),IF(Calculator!$O$6="SINGLEBAND A",SUM((((C43/100)*$AJ$40)*$AH$40))+(((((C43/100)*$AJ$40)*$AN$40)*$AH$40)*1.1)-((((C43/100)*$AJ$40)*$AN$40)*$AH$40)+((((C43/100)*$AJ$41)*$AH$41)),IF(Calculator!$O$6="SINGLEBAND B",SUM((((C43/100)*$AJ$40)*$AH$40))+(((((C43/100)*$AJ$40)*$AN$40)*$AH$40)*1.15)-((((C43/100)*$AJ$40)*$AN$40)*$AH$40)+((((C43/100)*$AJ$41)*$AH$41)),IF(Calculator!$O$6="SINGLEBAND C",SUM((((C43/100)*$AJ$40)*$AH$40))+(((((C43/100)*$AJ$40)*$AN$40)*$AH$40)*1.2)-((((C43/100)*$AJ$40)*$AN$40)*$AH$40)+((((C43/100)*$AJ$41)*$AH$41)),IF(Calculator!$O$6="SINGLEBAND D",SUM((((C43/100)*$AJ$40)*$AH$40))+(((((C43/100)*$AJ$40)*$AN$40)*$AH$40)*1.25)-((((C43/100)*$AJ$40)*$AN$40)*$AH$40)+((((C43/100)*$AJ$41)*$AH$41)),IF(Calculator!$O$6="SINGLEURBANE",SUM((((C43/100)*$AJ$40)*$AH$40))+(((((C43/100)*$AJ$40)*$AN$40)*$AH$40)*1.25)-((((C43/100)*$AJ$40)*$AN$40)*$AH$40)+((((C43/100)*$AJ$41)*$AH$41)),IF(Calculator!$O$6="SINGLESILVERANOD",SUM((((C43/100)*$AJ$40)*$AH$40))+(((((C43/100)*$AJ$40)*$AN$40)*$AH$40)*1.4)-((((C43/100)*$AJ$40)*$AN$40)*$AH$40)+((((C43/100)*$AJ$41)*$AH$41)),IF(Calculator!$O$6="SINGLEANOD",SUM((((C43/100)*$AJ$40)*$AH$40))+(((((C43/100)*$AJ$40)*$AN$40)*$AH$40)*1.65)-((((C43/100)*$AJ$40)*$AN$40)*$AH$40)+((((C43/100)*$AJ$41)*$AH$41)),IF(Calculator!$O$6="DUALBASE",SUM((((C43/100)*$AJ$40)*$AH$40))+(((((C43/100)*$AJ$40)*$AN$40)*$AH$40)*1.030011)-((((C43/100)*$AJ$40)*$AN$40)*$AH$40)+((((C43/100)*$AJ$41)*$AH$41)),IF(Calculator!$O$6="DUALELEMENTS",SUM((((C43/100)*$AJ$40)*$AH$40))+(((((C43/100)*$AJ$40)*$AN$40)*$AH$40)*1.438569)-((((C43/100)*$AJ$40)*$AN$40)*$AH$40)+((((C43/100)*$AJ$41)*$AH$41)),IF(Calculator!$O$6="DUALSPECTRUM",SUM((((C43/100)*$AJ$40)*$AH$40))+(((((C43/100)*$AJ$40)*$AN$40)*$AH$40)*1.438569)-((((C43/100)*$AJ$40)*$AN$40)*$AH$40)+((((C43/100)*$AJ$41)*$AH$41)),IF(Calculator!$O$6="DUALHOMESTEAD",SUM((((C43/100)*$AJ$40)*$AH$40))+(((((C43/100)*$AJ$40)*$AN$40)*$AH$40)*1.438569)-((((C43/100)*$AJ$40)*$AN$40)*$AH$40)+((((C43/100)*$AJ$41)*$AH$41)),IF(Calculator!$O$6="DUALBAND A",SUM((((C43/100)*$AJ$40)*$AH$40))+(((((C43/100)*$AJ$40)*$AN$40)*$AH$40)*1.507051)-((((C43/100)*$AJ$40)*$AN$40)*$AH$40)+((((C43/100)*$AJ$41)*$AH$41)),IF(Calculator!$O$6="DUALBAND B",SUM((((C43/100)*$AJ$40)*$AH$40))+(((((C43/100)*$AJ$40)*$AN$40)*$AH$40)*1.57551)-((((C43/100)*$AJ$40)*$AN$40)*$AH$40)+((((C43/100)*$AJ$41)*$AH$41)),IF(Calculator!$O$6="DUALBAND C",SUM((((C43/100)*$AJ$40)*$AH$40))+(((((C43/100)*$AJ$40)*$AN$40)*$AH$40)*1.644088)-((((C43/100)*$AJ$40)*$AN$40)*$AH$40)+((((C43/100)*$AJ$41)*$AH$41)),IF(Calculator!$O$6="DUALBAND D",SUM((((C43/100)*$AJ$40)*$AH$40))+(((((C43/100)*$AJ$40)*$AN$40)*$AH$40)*1.712549)-((((C43/100)*$AJ$40)*$AN$40)*$AH$40)+((((C43/100)*$AJ$41)*$AH$41)),IF(Calculator!$O$6="DUALURBANE",SUM((((C43/100)*$AJ$40)*$AH$40))+(((((C43/100)*$AJ$40)*$AN$40)*$AH$40)*1.712549)-((((C43/100)*$AJ$40)*$AN$40)*$AH$40)+((((C43/100)*$AJ$41)*$AH$41)),IF(Calculator!$O$6="DUALSILVERANOD",SUM((((C43/100)*$AJ$40)*$AH$40))+(((((C43/100)*$AJ$40)*$AN$40)*$AH$40)*1.918079)-((((C43/100)*$AJ$40)*$AN$40)*$AH$40)+((((C43/100)*$AJ$41)*$AH$41)),IF(Calculator!$O$6="DUALANOD",SUM((((C43/100)*$AJ$40)*$AH$40))+(((((C43/100)*$AJ$40)*$AN$40)*$AH$40)*2.260509)-((((C43/100)*$AJ$40)*$AN$40)*$AH$40)+((((C43/100)*$AJ$41)*$AH$41))))))))))))))))))))))))</f>
        <v>0</v>
      </c>
      <c r="S43" s="2">
        <f>IF(Calculator!$O$6="SINGLEBASE",SUM((((D43/100)*$AJ$40)*$AH$40))+((((D43/100)*$AJ$41)*$AH$41)),IF(Calculator!$O$6="SINGLEELEMENTS",SUM((((D43/100)*$AJ$40)*$AH$40))+(((((D43/100)*$AJ$40)*$AN$40)*$AH$40)*1.05)-((((D43/100)*$AJ$40)*$AN$40)*$AH$40)+((((D43/100)*$AJ$41)*$AH$41)),IF(Calculator!$O$6="SINGLESPECTRUM",SUM((((D43/100)*$AJ$40)*$AH$40))+(((((D43/100)*$AJ$40)*$AN$40)*$AH$40)*1.05)-((((D43/100)*$AJ$40)*$AN$40)*$AH$40)+((((D43/100)*$AJ$41)*$AH$41)),IF(Calculator!$O$6="SINGLEHOMESTEAD",SUM((((D43/100)*$AJ$40)*$AH$40))+(((((D43/100)*$AJ$40)*$AN$40)*$AH$40)*1.05)-((((D43/100)*$AJ$40)*$AN$40)*$AH$40)+((((D43/100)*$AJ$41)*$AH$41)),IF(Calculator!$O$6="SINGLEBAND A",SUM((((D43/100)*$AJ$40)*$AH$40))+(((((D43/100)*$AJ$40)*$AN$40)*$AH$40)*1.1)-((((D43/100)*$AJ$40)*$AN$40)*$AH$40)+((((D43/100)*$AJ$41)*$AH$41)),IF(Calculator!$O$6="SINGLEBAND B",SUM((((D43/100)*$AJ$40)*$AH$40))+(((((D43/100)*$AJ$40)*$AN$40)*$AH$40)*1.15)-((((D43/100)*$AJ$40)*$AN$40)*$AH$40)+((((D43/100)*$AJ$41)*$AH$41)),IF(Calculator!$O$6="SINGLEBAND C",SUM((((D43/100)*$AJ$40)*$AH$40))+(((((D43/100)*$AJ$40)*$AN$40)*$AH$40)*1.2)-((((D43/100)*$AJ$40)*$AN$40)*$AH$40)+((((D43/100)*$AJ$41)*$AH$41)),IF(Calculator!$O$6="SINGLEBAND D",SUM((((D43/100)*$AJ$40)*$AH$40))+(((((D43/100)*$AJ$40)*$AN$40)*$AH$40)*1.25)-((((D43/100)*$AJ$40)*$AN$40)*$AH$40)+((((D43/100)*$AJ$41)*$AH$41)),IF(Calculator!$O$6="SINGLEURBANE",SUM((((D43/100)*$AJ$40)*$AH$40))+(((((D43/100)*$AJ$40)*$AN$40)*$AH$40)*1.25)-((((D43/100)*$AJ$40)*$AN$40)*$AH$40)+((((D43/100)*$AJ$41)*$AH$41)),IF(Calculator!$O$6="SINGLESILVERANOD",SUM((((D43/100)*$AJ$40)*$AH$40))+(((((D43/100)*$AJ$40)*$AN$40)*$AH$40)*1.4)-((((D43/100)*$AJ$40)*$AN$40)*$AH$40)+((((D43/100)*$AJ$41)*$AH$41)),IF(Calculator!$O$6="SINGLEANOD",SUM((((D43/100)*$AJ$40)*$AH$40))+(((((D43/100)*$AJ$40)*$AN$40)*$AH$40)*1.65)-((((D43/100)*$AJ$40)*$AN$40)*$AH$40)+((((D43/100)*$AJ$41)*$AH$41)),IF(Calculator!$O$6="DUALBASE",SUM((((D43/100)*$AJ$40)*$AH$40))+(((((D43/100)*$AJ$40)*$AN$40)*$AH$40)*1.030011)-((((D43/100)*$AJ$40)*$AN$40)*$AH$40)+((((D43/100)*$AJ$41)*$AH$41)),IF(Calculator!$O$6="DUALELEMENTS",SUM((((D43/100)*$AJ$40)*$AH$40))+(((((D43/100)*$AJ$40)*$AN$40)*$AH$40)*1.438569)-((((D43/100)*$AJ$40)*$AN$40)*$AH$40)+((((D43/100)*$AJ$41)*$AH$41)),IF(Calculator!$O$6="DUALSPECTRUM",SUM((((D43/100)*$AJ$40)*$AH$40))+(((((D43/100)*$AJ$40)*$AN$40)*$AH$40)*1.438569)-((((D43/100)*$AJ$40)*$AN$40)*$AH$40)+((((D43/100)*$AJ$41)*$AH$41)),IF(Calculator!$O$6="DUALHOMESTEAD",SUM((((D43/100)*$AJ$40)*$AH$40))+(((((D43/100)*$AJ$40)*$AN$40)*$AH$40)*1.438569)-((((D43/100)*$AJ$40)*$AN$40)*$AH$40)+((((D43/100)*$AJ$41)*$AH$41)),IF(Calculator!$O$6="DUALBAND A",SUM((((D43/100)*$AJ$40)*$AH$40))+(((((D43/100)*$AJ$40)*$AN$40)*$AH$40)*1.507051)-((((D43/100)*$AJ$40)*$AN$40)*$AH$40)+((((D43/100)*$AJ$41)*$AH$41)),IF(Calculator!$O$6="DUALBAND B",SUM((((D43/100)*$AJ$40)*$AH$40))+(((((D43/100)*$AJ$40)*$AN$40)*$AH$40)*1.57551)-((((D43/100)*$AJ$40)*$AN$40)*$AH$40)+((((D43/100)*$AJ$41)*$AH$41)),IF(Calculator!$O$6="DUALBAND C",SUM((((D43/100)*$AJ$40)*$AH$40))+(((((D43/100)*$AJ$40)*$AN$40)*$AH$40)*1.644088)-((((D43/100)*$AJ$40)*$AN$40)*$AH$40)+((((D43/100)*$AJ$41)*$AH$41)),IF(Calculator!$O$6="DUALBAND D",SUM((((D43/100)*$AJ$40)*$AH$40))+(((((D43/100)*$AJ$40)*$AN$40)*$AH$40)*1.712549)-((((D43/100)*$AJ$40)*$AN$40)*$AH$40)+((((D43/100)*$AJ$41)*$AH$41)),IF(Calculator!$O$6="DUALURBANE",SUM((((D43/100)*$AJ$40)*$AH$40))+(((((D43/100)*$AJ$40)*$AN$40)*$AH$40)*1.712549)-((((D43/100)*$AJ$40)*$AN$40)*$AH$40)+((((D43/100)*$AJ$41)*$AH$41)),IF(Calculator!$O$6="DUALSILVERANOD",SUM((((D43/100)*$AJ$40)*$AH$40))+(((((D43/100)*$AJ$40)*$AN$40)*$AH$40)*1.918079)-((((D43/100)*$AJ$40)*$AN$40)*$AH$40)+((((D43/100)*$AJ$41)*$AH$41)),IF(Calculator!$O$6="DUALANOD",SUM((((D43/100)*$AJ$40)*$AH$40))+(((((D43/100)*$AJ$40)*$AN$40)*$AH$40)*2.260509)-((((D43/100)*$AJ$40)*$AN$40)*$AH$40)+((((D43/100)*$AJ$41)*$AH$41))))))))))))))))))))))))</f>
        <v>0</v>
      </c>
      <c r="T43" s="2">
        <f>IF(Calculator!$O$6="SINGLEBASE",SUM((((E43/100)*$AJ$40)*$AH$40))+((((E43/100)*$AJ$41)*$AH$41)),IF(Calculator!$O$6="SINGLEELEMENTS",SUM((((E43/100)*$AJ$40)*$AH$40))+(((((E43/100)*$AJ$40)*$AN$40)*$AH$40)*1.05)-((((E43/100)*$AJ$40)*$AN$40)*$AH$40)+((((E43/100)*$AJ$41)*$AH$41)),IF(Calculator!$O$6="SINGLESPECTRUM",SUM((((E43/100)*$AJ$40)*$AH$40))+(((((E43/100)*$AJ$40)*$AN$40)*$AH$40)*1.05)-((((E43/100)*$AJ$40)*$AN$40)*$AH$40)+((((E43/100)*$AJ$41)*$AH$41)),IF(Calculator!$O$6="SINGLEHOMESTEAD",SUM((((E43/100)*$AJ$40)*$AH$40))+(((((E43/100)*$AJ$40)*$AN$40)*$AH$40)*1.05)-((((E43/100)*$AJ$40)*$AN$40)*$AH$40)+((((E43/100)*$AJ$41)*$AH$41)),IF(Calculator!$O$6="SINGLEBAND A",SUM((((E43/100)*$AJ$40)*$AH$40))+(((((E43/100)*$AJ$40)*$AN$40)*$AH$40)*1.1)-((((E43/100)*$AJ$40)*$AN$40)*$AH$40)+((((E43/100)*$AJ$41)*$AH$41)),IF(Calculator!$O$6="SINGLEBAND B",SUM((((E43/100)*$AJ$40)*$AH$40))+(((((E43/100)*$AJ$40)*$AN$40)*$AH$40)*1.15)-((((E43/100)*$AJ$40)*$AN$40)*$AH$40)+((((E43/100)*$AJ$41)*$AH$41)),IF(Calculator!$O$6="SINGLEBAND C",SUM((((E43/100)*$AJ$40)*$AH$40))+(((((E43/100)*$AJ$40)*$AN$40)*$AH$40)*1.2)-((((E43/100)*$AJ$40)*$AN$40)*$AH$40)+((((E43/100)*$AJ$41)*$AH$41)),IF(Calculator!$O$6="SINGLEBAND D",SUM((((E43/100)*$AJ$40)*$AH$40))+(((((E43/100)*$AJ$40)*$AN$40)*$AH$40)*1.25)-((((E43/100)*$AJ$40)*$AN$40)*$AH$40)+((((E43/100)*$AJ$41)*$AH$41)),IF(Calculator!$O$6="SINGLEURBANE",SUM((((E43/100)*$AJ$40)*$AH$40))+(((((E43/100)*$AJ$40)*$AN$40)*$AH$40)*1.25)-((((E43/100)*$AJ$40)*$AN$40)*$AH$40)+((((E43/100)*$AJ$41)*$AH$41)),IF(Calculator!$O$6="SINGLESILVERANOD",SUM((((E43/100)*$AJ$40)*$AH$40))+(((((E43/100)*$AJ$40)*$AN$40)*$AH$40)*1.4)-((((E43/100)*$AJ$40)*$AN$40)*$AH$40)+((((E43/100)*$AJ$41)*$AH$41)),IF(Calculator!$O$6="SINGLEANOD",SUM((((E43/100)*$AJ$40)*$AH$40))+(((((E43/100)*$AJ$40)*$AN$40)*$AH$40)*1.65)-((((E43/100)*$AJ$40)*$AN$40)*$AH$40)+((((E43/100)*$AJ$41)*$AH$41)),IF(Calculator!$O$6="DUALBASE",SUM((((E43/100)*$AJ$40)*$AH$40))+(((((E43/100)*$AJ$40)*$AN$40)*$AH$40)*1.030011)-((((E43/100)*$AJ$40)*$AN$40)*$AH$40)+((((E43/100)*$AJ$41)*$AH$41)),IF(Calculator!$O$6="DUALELEMENTS",SUM((((E43/100)*$AJ$40)*$AH$40))+(((((E43/100)*$AJ$40)*$AN$40)*$AH$40)*1.438569)-((((E43/100)*$AJ$40)*$AN$40)*$AH$40)+((((E43/100)*$AJ$41)*$AH$41)),IF(Calculator!$O$6="DUALSPECTRUM",SUM((((E43/100)*$AJ$40)*$AH$40))+(((((E43/100)*$AJ$40)*$AN$40)*$AH$40)*1.438569)-((((E43/100)*$AJ$40)*$AN$40)*$AH$40)+((((E43/100)*$AJ$41)*$AH$41)),IF(Calculator!$O$6="DUALHOMESTEAD",SUM((((E43/100)*$AJ$40)*$AH$40))+(((((E43/100)*$AJ$40)*$AN$40)*$AH$40)*1.438569)-((((E43/100)*$AJ$40)*$AN$40)*$AH$40)+((((E43/100)*$AJ$41)*$AH$41)),IF(Calculator!$O$6="DUALBAND A",SUM((((E43/100)*$AJ$40)*$AH$40))+(((((E43/100)*$AJ$40)*$AN$40)*$AH$40)*1.507051)-((((E43/100)*$AJ$40)*$AN$40)*$AH$40)+((((E43/100)*$AJ$41)*$AH$41)),IF(Calculator!$O$6="DUALBAND B",SUM((((E43/100)*$AJ$40)*$AH$40))+(((((E43/100)*$AJ$40)*$AN$40)*$AH$40)*1.57551)-((((E43/100)*$AJ$40)*$AN$40)*$AH$40)+((((E43/100)*$AJ$41)*$AH$41)),IF(Calculator!$O$6="DUALBAND C",SUM((((E43/100)*$AJ$40)*$AH$40))+(((((E43/100)*$AJ$40)*$AN$40)*$AH$40)*1.644088)-((((E43/100)*$AJ$40)*$AN$40)*$AH$40)+((((E43/100)*$AJ$41)*$AH$41)),IF(Calculator!$O$6="DUALBAND D",SUM((((E43/100)*$AJ$40)*$AH$40))+(((((E43/100)*$AJ$40)*$AN$40)*$AH$40)*1.712549)-((((E43/100)*$AJ$40)*$AN$40)*$AH$40)+((((E43/100)*$AJ$41)*$AH$41)),IF(Calculator!$O$6="DUALURBANE",SUM((((E43/100)*$AJ$40)*$AH$40))+(((((E43/100)*$AJ$40)*$AN$40)*$AH$40)*1.712549)-((((E43/100)*$AJ$40)*$AN$40)*$AH$40)+((((E43/100)*$AJ$41)*$AH$41)),IF(Calculator!$O$6="DUALSILVERANOD",SUM((((E43/100)*$AJ$40)*$AH$40))+(((((E43/100)*$AJ$40)*$AN$40)*$AH$40)*1.918079)-((((E43/100)*$AJ$40)*$AN$40)*$AH$40)+((((E43/100)*$AJ$41)*$AH$41)),IF(Calculator!$O$6="DUALANOD",SUM((((E43/100)*$AJ$40)*$AH$40))+(((((E43/100)*$AJ$40)*$AN$40)*$AH$40)*2.260509)-((((E43/100)*$AJ$40)*$AN$40)*$AH$40)+((((E43/100)*$AJ$41)*$AH$41))))))))))))))))))))))))</f>
        <v>0</v>
      </c>
      <c r="U43" s="2">
        <f>IF(Calculator!$O$6="SINGLEBASE",SUM((((F43/100)*$AJ$40)*$AH$40))+((((F43/100)*$AJ$41)*$AH$41)),IF(Calculator!$O$6="SINGLEELEMENTS",SUM((((F43/100)*$AJ$40)*$AH$40))+(((((F43/100)*$AJ$40)*$AN$40)*$AH$40)*1.05)-((((F43/100)*$AJ$40)*$AN$40)*$AH$40)+((((F43/100)*$AJ$41)*$AH$41)),IF(Calculator!$O$6="SINGLESPECTRUM",SUM((((F43/100)*$AJ$40)*$AH$40))+(((((F43/100)*$AJ$40)*$AN$40)*$AH$40)*1.05)-((((F43/100)*$AJ$40)*$AN$40)*$AH$40)+((((F43/100)*$AJ$41)*$AH$41)),IF(Calculator!$O$6="SINGLEHOMESTEAD",SUM((((F43/100)*$AJ$40)*$AH$40))+(((((F43/100)*$AJ$40)*$AN$40)*$AH$40)*1.05)-((((F43/100)*$AJ$40)*$AN$40)*$AH$40)+((((F43/100)*$AJ$41)*$AH$41)),IF(Calculator!$O$6="SINGLEBAND A",SUM((((F43/100)*$AJ$40)*$AH$40))+(((((F43/100)*$AJ$40)*$AN$40)*$AH$40)*1.1)-((((F43/100)*$AJ$40)*$AN$40)*$AH$40)+((((F43/100)*$AJ$41)*$AH$41)),IF(Calculator!$O$6="SINGLEBAND B",SUM((((F43/100)*$AJ$40)*$AH$40))+(((((F43/100)*$AJ$40)*$AN$40)*$AH$40)*1.15)-((((F43/100)*$AJ$40)*$AN$40)*$AH$40)+((((F43/100)*$AJ$41)*$AH$41)),IF(Calculator!$O$6="SINGLEBAND C",SUM((((F43/100)*$AJ$40)*$AH$40))+(((((F43/100)*$AJ$40)*$AN$40)*$AH$40)*1.2)-((((F43/100)*$AJ$40)*$AN$40)*$AH$40)+((((F43/100)*$AJ$41)*$AH$41)),IF(Calculator!$O$6="SINGLEBAND D",SUM((((F43/100)*$AJ$40)*$AH$40))+(((((F43/100)*$AJ$40)*$AN$40)*$AH$40)*1.25)-((((F43/100)*$AJ$40)*$AN$40)*$AH$40)+((((F43/100)*$AJ$41)*$AH$41)),IF(Calculator!$O$6="SINGLEURBANE",SUM((((F43/100)*$AJ$40)*$AH$40))+(((((F43/100)*$AJ$40)*$AN$40)*$AH$40)*1.25)-((((F43/100)*$AJ$40)*$AN$40)*$AH$40)+((((F43/100)*$AJ$41)*$AH$41)),IF(Calculator!$O$6="SINGLESILVERANOD",SUM((((F43/100)*$AJ$40)*$AH$40))+(((((F43/100)*$AJ$40)*$AN$40)*$AH$40)*1.4)-((((F43/100)*$AJ$40)*$AN$40)*$AH$40)+((((F43/100)*$AJ$41)*$AH$41)),IF(Calculator!$O$6="SINGLEANOD",SUM((((F43/100)*$AJ$40)*$AH$40))+(((((F43/100)*$AJ$40)*$AN$40)*$AH$40)*1.65)-((((F43/100)*$AJ$40)*$AN$40)*$AH$40)+((((F43/100)*$AJ$41)*$AH$41)),IF(Calculator!$O$6="DUALBASE",SUM((((F43/100)*$AJ$40)*$AH$40))+(((((F43/100)*$AJ$40)*$AN$40)*$AH$40)*1.030011)-((((F43/100)*$AJ$40)*$AN$40)*$AH$40)+((((F43/100)*$AJ$41)*$AH$41)),IF(Calculator!$O$6="DUALELEMENTS",SUM((((F43/100)*$AJ$40)*$AH$40))+(((((F43/100)*$AJ$40)*$AN$40)*$AH$40)*1.438569)-((((F43/100)*$AJ$40)*$AN$40)*$AH$40)+((((F43/100)*$AJ$41)*$AH$41)),IF(Calculator!$O$6="DUALSPECTRUM",SUM((((F43/100)*$AJ$40)*$AH$40))+(((((F43/100)*$AJ$40)*$AN$40)*$AH$40)*1.438569)-((((F43/100)*$AJ$40)*$AN$40)*$AH$40)+((((F43/100)*$AJ$41)*$AH$41)),IF(Calculator!$O$6="DUALHOMESTEAD",SUM((((F43/100)*$AJ$40)*$AH$40))+(((((F43/100)*$AJ$40)*$AN$40)*$AH$40)*1.438569)-((((F43/100)*$AJ$40)*$AN$40)*$AH$40)+((((F43/100)*$AJ$41)*$AH$41)),IF(Calculator!$O$6="DUALBAND A",SUM((((F43/100)*$AJ$40)*$AH$40))+(((((F43/100)*$AJ$40)*$AN$40)*$AH$40)*1.507051)-((((F43/100)*$AJ$40)*$AN$40)*$AH$40)+((((F43/100)*$AJ$41)*$AH$41)),IF(Calculator!$O$6="DUALBAND B",SUM((((F43/100)*$AJ$40)*$AH$40))+(((((F43/100)*$AJ$40)*$AN$40)*$AH$40)*1.57551)-((((F43/100)*$AJ$40)*$AN$40)*$AH$40)+((((F43/100)*$AJ$41)*$AH$41)),IF(Calculator!$O$6="DUALBAND C",SUM((((F43/100)*$AJ$40)*$AH$40))+(((((F43/100)*$AJ$40)*$AN$40)*$AH$40)*1.644088)-((((F43/100)*$AJ$40)*$AN$40)*$AH$40)+((((F43/100)*$AJ$41)*$AH$41)),IF(Calculator!$O$6="DUALBAND D",SUM((((F43/100)*$AJ$40)*$AH$40))+(((((F43/100)*$AJ$40)*$AN$40)*$AH$40)*1.712549)-((((F43/100)*$AJ$40)*$AN$40)*$AH$40)+((((F43/100)*$AJ$41)*$AH$41)),IF(Calculator!$O$6="DUALURBANE",SUM((((F43/100)*$AJ$40)*$AH$40))+(((((F43/100)*$AJ$40)*$AN$40)*$AH$40)*1.712549)-((((F43/100)*$AJ$40)*$AN$40)*$AH$40)+((((F43/100)*$AJ$41)*$AH$41)),IF(Calculator!$O$6="DUALSILVERANOD",SUM((((F43/100)*$AJ$40)*$AH$40))+(((((F43/100)*$AJ$40)*$AN$40)*$AH$40)*1.918079)-((((F43/100)*$AJ$40)*$AN$40)*$AH$40)+((((F43/100)*$AJ$41)*$AH$41)),IF(Calculator!$O$6="DUALANOD",SUM((((F43/100)*$AJ$40)*$AH$40))+(((((F43/100)*$AJ$40)*$AN$40)*$AH$40)*2.260509)-((((F43/100)*$AJ$40)*$AN$40)*$AH$40)+((((F43/100)*$AJ$41)*$AH$41))))))))))))))))))))))))</f>
        <v>0</v>
      </c>
      <c r="V43" s="2">
        <f>IF(Calculator!$O$6="SINGLEBASE",SUM((((G43/100)*$AJ$40)*$AH$40))+((((G43/100)*$AJ$41)*$AH$41)),IF(Calculator!$O$6="SINGLEELEMENTS",SUM((((G43/100)*$AJ$40)*$AH$40))+(((((G43/100)*$AJ$40)*$AN$40)*$AH$40)*1.05)-((((G43/100)*$AJ$40)*$AN$40)*$AH$40)+((((G43/100)*$AJ$41)*$AH$41)),IF(Calculator!$O$6="SINGLESPECTRUM",SUM((((G43/100)*$AJ$40)*$AH$40))+(((((G43/100)*$AJ$40)*$AN$40)*$AH$40)*1.05)-((((G43/100)*$AJ$40)*$AN$40)*$AH$40)+((((G43/100)*$AJ$41)*$AH$41)),IF(Calculator!$O$6="SINGLEHOMESTEAD",SUM((((G43/100)*$AJ$40)*$AH$40))+(((((G43/100)*$AJ$40)*$AN$40)*$AH$40)*1.05)-((((G43/100)*$AJ$40)*$AN$40)*$AH$40)+((((G43/100)*$AJ$41)*$AH$41)),IF(Calculator!$O$6="SINGLEBAND A",SUM((((G43/100)*$AJ$40)*$AH$40))+(((((G43/100)*$AJ$40)*$AN$40)*$AH$40)*1.1)-((((G43/100)*$AJ$40)*$AN$40)*$AH$40)+((((G43/100)*$AJ$41)*$AH$41)),IF(Calculator!$O$6="SINGLEBAND B",SUM((((G43/100)*$AJ$40)*$AH$40))+(((((G43/100)*$AJ$40)*$AN$40)*$AH$40)*1.15)-((((G43/100)*$AJ$40)*$AN$40)*$AH$40)+((((G43/100)*$AJ$41)*$AH$41)),IF(Calculator!$O$6="SINGLEBAND C",SUM((((G43/100)*$AJ$40)*$AH$40))+(((((G43/100)*$AJ$40)*$AN$40)*$AH$40)*1.2)-((((G43/100)*$AJ$40)*$AN$40)*$AH$40)+((((G43/100)*$AJ$41)*$AH$41)),IF(Calculator!$O$6="SINGLEBAND D",SUM((((G43/100)*$AJ$40)*$AH$40))+(((((G43/100)*$AJ$40)*$AN$40)*$AH$40)*1.25)-((((G43/100)*$AJ$40)*$AN$40)*$AH$40)+((((G43/100)*$AJ$41)*$AH$41)),IF(Calculator!$O$6="SINGLEURBANE",SUM((((G43/100)*$AJ$40)*$AH$40))+(((((G43/100)*$AJ$40)*$AN$40)*$AH$40)*1.25)-((((G43/100)*$AJ$40)*$AN$40)*$AH$40)+((((G43/100)*$AJ$41)*$AH$41)),IF(Calculator!$O$6="SINGLESILVERANOD",SUM((((G43/100)*$AJ$40)*$AH$40))+(((((G43/100)*$AJ$40)*$AN$40)*$AH$40)*1.4)-((((G43/100)*$AJ$40)*$AN$40)*$AH$40)+((((G43/100)*$AJ$41)*$AH$41)),IF(Calculator!$O$6="SINGLEANOD",SUM((((G43/100)*$AJ$40)*$AH$40))+(((((G43/100)*$AJ$40)*$AN$40)*$AH$40)*1.65)-((((G43/100)*$AJ$40)*$AN$40)*$AH$40)+((((G43/100)*$AJ$41)*$AH$41)),IF(Calculator!$O$6="DUALBASE",SUM((((G43/100)*$AJ$40)*$AH$40))+(((((G43/100)*$AJ$40)*$AN$40)*$AH$40)*1.030011)-((((G43/100)*$AJ$40)*$AN$40)*$AH$40)+((((G43/100)*$AJ$41)*$AH$41)),IF(Calculator!$O$6="DUALELEMENTS",SUM((((G43/100)*$AJ$40)*$AH$40))+(((((G43/100)*$AJ$40)*$AN$40)*$AH$40)*1.438569)-((((G43/100)*$AJ$40)*$AN$40)*$AH$40)+((((G43/100)*$AJ$41)*$AH$41)),IF(Calculator!$O$6="DUALSPECTRUM",SUM((((G43/100)*$AJ$40)*$AH$40))+(((((G43/100)*$AJ$40)*$AN$40)*$AH$40)*1.438569)-((((G43/100)*$AJ$40)*$AN$40)*$AH$40)+((((G43/100)*$AJ$41)*$AH$41)),IF(Calculator!$O$6="DUALHOMESTEAD",SUM((((G43/100)*$AJ$40)*$AH$40))+(((((G43/100)*$AJ$40)*$AN$40)*$AH$40)*1.438569)-((((G43/100)*$AJ$40)*$AN$40)*$AH$40)+((((G43/100)*$AJ$41)*$AH$41)),IF(Calculator!$O$6="DUALBAND A",SUM((((G43/100)*$AJ$40)*$AH$40))+(((((G43/100)*$AJ$40)*$AN$40)*$AH$40)*1.507051)-((((G43/100)*$AJ$40)*$AN$40)*$AH$40)+((((G43/100)*$AJ$41)*$AH$41)),IF(Calculator!$O$6="DUALBAND B",SUM((((G43/100)*$AJ$40)*$AH$40))+(((((G43/100)*$AJ$40)*$AN$40)*$AH$40)*1.57551)-((((G43/100)*$AJ$40)*$AN$40)*$AH$40)+((((G43/100)*$AJ$41)*$AH$41)),IF(Calculator!$O$6="DUALBAND C",SUM((((G43/100)*$AJ$40)*$AH$40))+(((((G43/100)*$AJ$40)*$AN$40)*$AH$40)*1.644088)-((((G43/100)*$AJ$40)*$AN$40)*$AH$40)+((((G43/100)*$AJ$41)*$AH$41)),IF(Calculator!$O$6="DUALBAND D",SUM((((G43/100)*$AJ$40)*$AH$40))+(((((G43/100)*$AJ$40)*$AN$40)*$AH$40)*1.712549)-((((G43/100)*$AJ$40)*$AN$40)*$AH$40)+((((G43/100)*$AJ$41)*$AH$41)),IF(Calculator!$O$6="DUALURBANE",SUM((((G43/100)*$AJ$40)*$AH$40))+(((((G43/100)*$AJ$40)*$AN$40)*$AH$40)*1.712549)-((((G43/100)*$AJ$40)*$AN$40)*$AH$40)+((((G43/100)*$AJ$41)*$AH$41)),IF(Calculator!$O$6="DUALSILVERANOD",SUM((((G43/100)*$AJ$40)*$AH$40))+(((((G43/100)*$AJ$40)*$AN$40)*$AH$40)*1.918079)-((((G43/100)*$AJ$40)*$AN$40)*$AH$40)+((((G43/100)*$AJ$41)*$AH$41)),IF(Calculator!$O$6="DUALANOD",SUM((((G43/100)*$AJ$40)*$AH$40))+(((((G43/100)*$AJ$40)*$AN$40)*$AH$40)*2.260509)-((((G43/100)*$AJ$40)*$AN$40)*$AH$40)+((((G43/100)*$AJ$41)*$AH$41))))))))))))))))))))))))</f>
        <v>0</v>
      </c>
      <c r="W43" s="2">
        <f>IF(Calculator!$O$6="SINGLEBASE",SUM((((H43/100)*$AJ$40)*$AH$40))+((((H43/100)*$AJ$41)*$AH$41)),IF(Calculator!$O$6="SINGLEELEMENTS",SUM((((H43/100)*$AJ$40)*$AH$40))+(((((H43/100)*$AJ$40)*$AN$40)*$AH$40)*1.05)-((((H43/100)*$AJ$40)*$AN$40)*$AH$40)+((((H43/100)*$AJ$41)*$AH$41)),IF(Calculator!$O$6="SINGLESPECTRUM",SUM((((H43/100)*$AJ$40)*$AH$40))+(((((H43/100)*$AJ$40)*$AN$40)*$AH$40)*1.05)-((((H43/100)*$AJ$40)*$AN$40)*$AH$40)+((((H43/100)*$AJ$41)*$AH$41)),IF(Calculator!$O$6="SINGLEHOMESTEAD",SUM((((H43/100)*$AJ$40)*$AH$40))+(((((H43/100)*$AJ$40)*$AN$40)*$AH$40)*1.05)-((((H43/100)*$AJ$40)*$AN$40)*$AH$40)+((((H43/100)*$AJ$41)*$AH$41)),IF(Calculator!$O$6="SINGLEBAND A",SUM((((H43/100)*$AJ$40)*$AH$40))+(((((H43/100)*$AJ$40)*$AN$40)*$AH$40)*1.1)-((((H43/100)*$AJ$40)*$AN$40)*$AH$40)+((((H43/100)*$AJ$41)*$AH$41)),IF(Calculator!$O$6="SINGLEBAND B",SUM((((H43/100)*$AJ$40)*$AH$40))+(((((H43/100)*$AJ$40)*$AN$40)*$AH$40)*1.15)-((((H43/100)*$AJ$40)*$AN$40)*$AH$40)+((((H43/100)*$AJ$41)*$AH$41)),IF(Calculator!$O$6="SINGLEBAND C",SUM((((H43/100)*$AJ$40)*$AH$40))+(((((H43/100)*$AJ$40)*$AN$40)*$AH$40)*1.2)-((((H43/100)*$AJ$40)*$AN$40)*$AH$40)+((((H43/100)*$AJ$41)*$AH$41)),IF(Calculator!$O$6="SINGLEBAND D",SUM((((H43/100)*$AJ$40)*$AH$40))+(((((H43/100)*$AJ$40)*$AN$40)*$AH$40)*1.25)-((((H43/100)*$AJ$40)*$AN$40)*$AH$40)+((((H43/100)*$AJ$41)*$AH$41)),IF(Calculator!$O$6="SINGLEURBANE",SUM((((H43/100)*$AJ$40)*$AH$40))+(((((H43/100)*$AJ$40)*$AN$40)*$AH$40)*1.25)-((((H43/100)*$AJ$40)*$AN$40)*$AH$40)+((((H43/100)*$AJ$41)*$AH$41)),IF(Calculator!$O$6="SINGLESILVERANOD",SUM((((H43/100)*$AJ$40)*$AH$40))+(((((H43/100)*$AJ$40)*$AN$40)*$AH$40)*1.4)-((((H43/100)*$AJ$40)*$AN$40)*$AH$40)+((((H43/100)*$AJ$41)*$AH$41)),IF(Calculator!$O$6="SINGLEANOD",SUM((((H43/100)*$AJ$40)*$AH$40))+(((((H43/100)*$AJ$40)*$AN$40)*$AH$40)*1.65)-((((H43/100)*$AJ$40)*$AN$40)*$AH$40)+((((H43/100)*$AJ$41)*$AH$41)),IF(Calculator!$O$6="DUALBASE",SUM((((H43/100)*$AJ$40)*$AH$40))+(((((H43/100)*$AJ$40)*$AN$40)*$AH$40)*1.030011)-((((H43/100)*$AJ$40)*$AN$40)*$AH$40)+((((H43/100)*$AJ$41)*$AH$41)),IF(Calculator!$O$6="DUALELEMENTS",SUM((((H43/100)*$AJ$40)*$AH$40))+(((((H43/100)*$AJ$40)*$AN$40)*$AH$40)*1.438569)-((((H43/100)*$AJ$40)*$AN$40)*$AH$40)+((((H43/100)*$AJ$41)*$AH$41)),IF(Calculator!$O$6="DUALSPECTRUM",SUM((((H43/100)*$AJ$40)*$AH$40))+(((((H43/100)*$AJ$40)*$AN$40)*$AH$40)*1.438569)-((((H43/100)*$AJ$40)*$AN$40)*$AH$40)+((((H43/100)*$AJ$41)*$AH$41)),IF(Calculator!$O$6="DUALHOMESTEAD",SUM((((H43/100)*$AJ$40)*$AH$40))+(((((H43/100)*$AJ$40)*$AN$40)*$AH$40)*1.438569)-((((H43/100)*$AJ$40)*$AN$40)*$AH$40)+((((H43/100)*$AJ$41)*$AH$41)),IF(Calculator!$O$6="DUALBAND A",SUM((((H43/100)*$AJ$40)*$AH$40))+(((((H43/100)*$AJ$40)*$AN$40)*$AH$40)*1.507051)-((((H43/100)*$AJ$40)*$AN$40)*$AH$40)+((((H43/100)*$AJ$41)*$AH$41)),IF(Calculator!$O$6="DUALBAND B",SUM((((H43/100)*$AJ$40)*$AH$40))+(((((H43/100)*$AJ$40)*$AN$40)*$AH$40)*1.57551)-((((H43/100)*$AJ$40)*$AN$40)*$AH$40)+((((H43/100)*$AJ$41)*$AH$41)),IF(Calculator!$O$6="DUALBAND C",SUM((((H43/100)*$AJ$40)*$AH$40))+(((((H43/100)*$AJ$40)*$AN$40)*$AH$40)*1.644088)-((((H43/100)*$AJ$40)*$AN$40)*$AH$40)+((((H43/100)*$AJ$41)*$AH$41)),IF(Calculator!$O$6="DUALBAND D",SUM((((H43/100)*$AJ$40)*$AH$40))+(((((H43/100)*$AJ$40)*$AN$40)*$AH$40)*1.712549)-((((H43/100)*$AJ$40)*$AN$40)*$AH$40)+((((H43/100)*$AJ$41)*$AH$41)),IF(Calculator!$O$6="DUALURBANE",SUM((((H43/100)*$AJ$40)*$AH$40))+(((((H43/100)*$AJ$40)*$AN$40)*$AH$40)*1.712549)-((((H43/100)*$AJ$40)*$AN$40)*$AH$40)+((((H43/100)*$AJ$41)*$AH$41)),IF(Calculator!$O$6="DUALSILVERANOD",SUM((((H43/100)*$AJ$40)*$AH$40))+(((((H43/100)*$AJ$40)*$AN$40)*$AH$40)*1.918079)-((((H43/100)*$AJ$40)*$AN$40)*$AH$40)+((((H43/100)*$AJ$41)*$AH$41)),IF(Calculator!$O$6="DUALANOD",SUM((((H43/100)*$AJ$40)*$AH$40))+(((((H43/100)*$AJ$40)*$AN$40)*$AH$40)*2.260509)-((((H43/100)*$AJ$40)*$AN$40)*$AH$40)+((((H43/100)*$AJ$41)*$AH$41))))))))))))))))))))))))</f>
        <v>0</v>
      </c>
      <c r="X43" s="2">
        <f>IF(Calculator!$O$6="SINGLEBASE",SUM((((I43/100)*$AJ$40)*$AH$40))+((((I43/100)*$AJ$41)*$AH$41)),IF(Calculator!$O$6="SINGLEELEMENTS",SUM((((I43/100)*$AJ$40)*$AH$40))+(((((I43/100)*$AJ$40)*$AN$40)*$AH$40)*1.05)-((((I43/100)*$AJ$40)*$AN$40)*$AH$40)+((((I43/100)*$AJ$41)*$AH$41)),IF(Calculator!$O$6="SINGLESPECTRUM",SUM((((I43/100)*$AJ$40)*$AH$40))+(((((I43/100)*$AJ$40)*$AN$40)*$AH$40)*1.05)-((((I43/100)*$AJ$40)*$AN$40)*$AH$40)+((((I43/100)*$AJ$41)*$AH$41)),IF(Calculator!$O$6="SINGLEHOMESTEAD",SUM((((I43/100)*$AJ$40)*$AH$40))+(((((I43/100)*$AJ$40)*$AN$40)*$AH$40)*1.05)-((((I43/100)*$AJ$40)*$AN$40)*$AH$40)+((((I43/100)*$AJ$41)*$AH$41)),IF(Calculator!$O$6="SINGLEBAND A",SUM((((I43/100)*$AJ$40)*$AH$40))+(((((I43/100)*$AJ$40)*$AN$40)*$AH$40)*1.1)-((((I43/100)*$AJ$40)*$AN$40)*$AH$40)+((((I43/100)*$AJ$41)*$AH$41)),IF(Calculator!$O$6="SINGLEBAND B",SUM((((I43/100)*$AJ$40)*$AH$40))+(((((I43/100)*$AJ$40)*$AN$40)*$AH$40)*1.15)-((((I43/100)*$AJ$40)*$AN$40)*$AH$40)+((((I43/100)*$AJ$41)*$AH$41)),IF(Calculator!$O$6="SINGLEBAND C",SUM((((I43/100)*$AJ$40)*$AH$40))+(((((I43/100)*$AJ$40)*$AN$40)*$AH$40)*1.2)-((((I43/100)*$AJ$40)*$AN$40)*$AH$40)+((((I43/100)*$AJ$41)*$AH$41)),IF(Calculator!$O$6="SINGLEBAND D",SUM((((I43/100)*$AJ$40)*$AH$40))+(((((I43/100)*$AJ$40)*$AN$40)*$AH$40)*1.25)-((((I43/100)*$AJ$40)*$AN$40)*$AH$40)+((((I43/100)*$AJ$41)*$AH$41)),IF(Calculator!$O$6="SINGLEURBANE",SUM((((I43/100)*$AJ$40)*$AH$40))+(((((I43/100)*$AJ$40)*$AN$40)*$AH$40)*1.25)-((((I43/100)*$AJ$40)*$AN$40)*$AH$40)+((((I43/100)*$AJ$41)*$AH$41)),IF(Calculator!$O$6="SINGLESILVERANOD",SUM((((I43/100)*$AJ$40)*$AH$40))+(((((I43/100)*$AJ$40)*$AN$40)*$AH$40)*1.4)-((((I43/100)*$AJ$40)*$AN$40)*$AH$40)+((((I43/100)*$AJ$41)*$AH$41)),IF(Calculator!$O$6="SINGLEANOD",SUM((((I43/100)*$AJ$40)*$AH$40))+(((((I43/100)*$AJ$40)*$AN$40)*$AH$40)*1.65)-((((I43/100)*$AJ$40)*$AN$40)*$AH$40)+((((I43/100)*$AJ$41)*$AH$41)),IF(Calculator!$O$6="DUALBASE",SUM((((I43/100)*$AJ$40)*$AH$40))+(((((I43/100)*$AJ$40)*$AN$40)*$AH$40)*1.030011)-((((I43/100)*$AJ$40)*$AN$40)*$AH$40)+((((I43/100)*$AJ$41)*$AH$41)),IF(Calculator!$O$6="DUALELEMENTS",SUM((((I43/100)*$AJ$40)*$AH$40))+(((((I43/100)*$AJ$40)*$AN$40)*$AH$40)*1.438569)-((((I43/100)*$AJ$40)*$AN$40)*$AH$40)+((((I43/100)*$AJ$41)*$AH$41)),IF(Calculator!$O$6="DUALSPECTRUM",SUM((((I43/100)*$AJ$40)*$AH$40))+(((((I43/100)*$AJ$40)*$AN$40)*$AH$40)*1.438569)-((((I43/100)*$AJ$40)*$AN$40)*$AH$40)+((((I43/100)*$AJ$41)*$AH$41)),IF(Calculator!$O$6="DUALHOMESTEAD",SUM((((I43/100)*$AJ$40)*$AH$40))+(((((I43/100)*$AJ$40)*$AN$40)*$AH$40)*1.438569)-((((I43/100)*$AJ$40)*$AN$40)*$AH$40)+((((I43/100)*$AJ$41)*$AH$41)),IF(Calculator!$O$6="DUALBAND A",SUM((((I43/100)*$AJ$40)*$AH$40))+(((((I43/100)*$AJ$40)*$AN$40)*$AH$40)*1.507051)-((((I43/100)*$AJ$40)*$AN$40)*$AH$40)+((((I43/100)*$AJ$41)*$AH$41)),IF(Calculator!$O$6="DUALBAND B",SUM((((I43/100)*$AJ$40)*$AH$40))+(((((I43/100)*$AJ$40)*$AN$40)*$AH$40)*1.57551)-((((I43/100)*$AJ$40)*$AN$40)*$AH$40)+((((I43/100)*$AJ$41)*$AH$41)),IF(Calculator!$O$6="DUALBAND C",SUM((((I43/100)*$AJ$40)*$AH$40))+(((((I43/100)*$AJ$40)*$AN$40)*$AH$40)*1.644088)-((((I43/100)*$AJ$40)*$AN$40)*$AH$40)+((((I43/100)*$AJ$41)*$AH$41)),IF(Calculator!$O$6="DUALBAND D",SUM((((I43/100)*$AJ$40)*$AH$40))+(((((I43/100)*$AJ$40)*$AN$40)*$AH$40)*1.712549)-((((I43/100)*$AJ$40)*$AN$40)*$AH$40)+((((I43/100)*$AJ$41)*$AH$41)),IF(Calculator!$O$6="DUALURBANE",SUM((((I43/100)*$AJ$40)*$AH$40))+(((((I43/100)*$AJ$40)*$AN$40)*$AH$40)*1.712549)-((((I43/100)*$AJ$40)*$AN$40)*$AH$40)+((((I43/100)*$AJ$41)*$AH$41)),IF(Calculator!$O$6="DUALSILVERANOD",SUM((((I43/100)*$AJ$40)*$AH$40))+(((((I43/100)*$AJ$40)*$AN$40)*$AH$40)*1.918079)-((((I43/100)*$AJ$40)*$AN$40)*$AH$40)+((((I43/100)*$AJ$41)*$AH$41)),IF(Calculator!$O$6="DUALANOD",SUM((((I43/100)*$AJ$40)*$AH$40))+(((((I43/100)*$AJ$40)*$AN$40)*$AH$40)*2.260509)-((((I43/100)*$AJ$40)*$AN$40)*$AH$40)+((((I43/100)*$AJ$41)*$AH$41))))))))))))))))))))))))</f>
        <v>0</v>
      </c>
      <c r="Y43" s="2">
        <f>IF(Calculator!$O$6="SINGLEBASE",SUM((((J43/100)*$AJ$40)*$AH$40))+((((J43/100)*$AJ$41)*$AH$41)),IF(Calculator!$O$6="SINGLEELEMENTS",SUM((((J43/100)*$AJ$40)*$AH$40))+(((((J43/100)*$AJ$40)*$AN$40)*$AH$40)*1.05)-((((J43/100)*$AJ$40)*$AN$40)*$AH$40)+((((J43/100)*$AJ$41)*$AH$41)),IF(Calculator!$O$6="SINGLESPECTRUM",SUM((((J43/100)*$AJ$40)*$AH$40))+(((((J43/100)*$AJ$40)*$AN$40)*$AH$40)*1.05)-((((J43/100)*$AJ$40)*$AN$40)*$AH$40)+((((J43/100)*$AJ$41)*$AH$41)),IF(Calculator!$O$6="SINGLEHOMESTEAD",SUM((((J43/100)*$AJ$40)*$AH$40))+(((((J43/100)*$AJ$40)*$AN$40)*$AH$40)*1.05)-((((J43/100)*$AJ$40)*$AN$40)*$AH$40)+((((J43/100)*$AJ$41)*$AH$41)),IF(Calculator!$O$6="SINGLEBAND A",SUM((((J43/100)*$AJ$40)*$AH$40))+(((((J43/100)*$AJ$40)*$AN$40)*$AH$40)*1.1)-((((J43/100)*$AJ$40)*$AN$40)*$AH$40)+((((J43/100)*$AJ$41)*$AH$41)),IF(Calculator!$O$6="SINGLEBAND B",SUM((((J43/100)*$AJ$40)*$AH$40))+(((((J43/100)*$AJ$40)*$AN$40)*$AH$40)*1.15)-((((J43/100)*$AJ$40)*$AN$40)*$AH$40)+((((J43/100)*$AJ$41)*$AH$41)),IF(Calculator!$O$6="SINGLEBAND C",SUM((((J43/100)*$AJ$40)*$AH$40))+(((((J43/100)*$AJ$40)*$AN$40)*$AH$40)*1.2)-((((J43/100)*$AJ$40)*$AN$40)*$AH$40)+((((J43/100)*$AJ$41)*$AH$41)),IF(Calculator!$O$6="SINGLEBAND D",SUM((((J43/100)*$AJ$40)*$AH$40))+(((((J43/100)*$AJ$40)*$AN$40)*$AH$40)*1.25)-((((J43/100)*$AJ$40)*$AN$40)*$AH$40)+((((J43/100)*$AJ$41)*$AH$41)),IF(Calculator!$O$6="SINGLEURBANE",SUM((((J43/100)*$AJ$40)*$AH$40))+(((((J43/100)*$AJ$40)*$AN$40)*$AH$40)*1.25)-((((J43/100)*$AJ$40)*$AN$40)*$AH$40)+((((J43/100)*$AJ$41)*$AH$41)),IF(Calculator!$O$6="SINGLESILVERANOD",SUM((((J43/100)*$AJ$40)*$AH$40))+(((((J43/100)*$AJ$40)*$AN$40)*$AH$40)*1.4)-((((J43/100)*$AJ$40)*$AN$40)*$AH$40)+((((J43/100)*$AJ$41)*$AH$41)),IF(Calculator!$O$6="SINGLEANOD",SUM((((J43/100)*$AJ$40)*$AH$40))+(((((J43/100)*$AJ$40)*$AN$40)*$AH$40)*1.65)-((((J43/100)*$AJ$40)*$AN$40)*$AH$40)+((((J43/100)*$AJ$41)*$AH$41)),IF(Calculator!$O$6="DUALBASE",SUM((((J43/100)*$AJ$40)*$AH$40))+(((((J43/100)*$AJ$40)*$AN$40)*$AH$40)*1.030011)-((((J43/100)*$AJ$40)*$AN$40)*$AH$40)+((((J43/100)*$AJ$41)*$AH$41)),IF(Calculator!$O$6="DUALELEMENTS",SUM((((J43/100)*$AJ$40)*$AH$40))+(((((J43/100)*$AJ$40)*$AN$40)*$AH$40)*1.438569)-((((J43/100)*$AJ$40)*$AN$40)*$AH$40)+((((J43/100)*$AJ$41)*$AH$41)),IF(Calculator!$O$6="DUALSPECTRUM",SUM((((J43/100)*$AJ$40)*$AH$40))+(((((J43/100)*$AJ$40)*$AN$40)*$AH$40)*1.438569)-((((J43/100)*$AJ$40)*$AN$40)*$AH$40)+((((J43/100)*$AJ$41)*$AH$41)),IF(Calculator!$O$6="DUALHOMESTEAD",SUM((((J43/100)*$AJ$40)*$AH$40))+(((((J43/100)*$AJ$40)*$AN$40)*$AH$40)*1.438569)-((((J43/100)*$AJ$40)*$AN$40)*$AH$40)+((((J43/100)*$AJ$41)*$AH$41)),IF(Calculator!$O$6="DUALBAND A",SUM((((J43/100)*$AJ$40)*$AH$40))+(((((J43/100)*$AJ$40)*$AN$40)*$AH$40)*1.507051)-((((J43/100)*$AJ$40)*$AN$40)*$AH$40)+((((J43/100)*$AJ$41)*$AH$41)),IF(Calculator!$O$6="DUALBAND B",SUM((((J43/100)*$AJ$40)*$AH$40))+(((((J43/100)*$AJ$40)*$AN$40)*$AH$40)*1.57551)-((((J43/100)*$AJ$40)*$AN$40)*$AH$40)+((((J43/100)*$AJ$41)*$AH$41)),IF(Calculator!$O$6="DUALBAND C",SUM((((J43/100)*$AJ$40)*$AH$40))+(((((J43/100)*$AJ$40)*$AN$40)*$AH$40)*1.644088)-((((J43/100)*$AJ$40)*$AN$40)*$AH$40)+((((J43/100)*$AJ$41)*$AH$41)),IF(Calculator!$O$6="DUALBAND D",SUM((((J43/100)*$AJ$40)*$AH$40))+(((((J43/100)*$AJ$40)*$AN$40)*$AH$40)*1.712549)-((((J43/100)*$AJ$40)*$AN$40)*$AH$40)+((((J43/100)*$AJ$41)*$AH$41)),IF(Calculator!$O$6="DUALURBANE",SUM((((J43/100)*$AJ$40)*$AH$40))+(((((J43/100)*$AJ$40)*$AN$40)*$AH$40)*1.712549)-((((J43/100)*$AJ$40)*$AN$40)*$AH$40)+((((J43/100)*$AJ$41)*$AH$41)),IF(Calculator!$O$6="DUALSILVERANOD",SUM((((J43/100)*$AJ$40)*$AH$40))+(((((J43/100)*$AJ$40)*$AN$40)*$AH$40)*1.918079)-((((J43/100)*$AJ$40)*$AN$40)*$AH$40)+((((J43/100)*$AJ$41)*$AH$41)),IF(Calculator!$O$6="DUALANOD",SUM((((J43/100)*$AJ$40)*$AH$40))+(((((J43/100)*$AJ$40)*$AN$40)*$AH$40)*2.260509)-((((J43/100)*$AJ$40)*$AN$40)*$AH$40)+((((J43/100)*$AJ$41)*$AH$41))))))))))))))))))))))))</f>
        <v>0</v>
      </c>
      <c r="Z43" s="2">
        <f>IF(Calculator!$O$6="SINGLEBASE",SUM((((K43/100)*$AJ$40)*$AH$40))+((((K43/100)*$AJ$41)*$AH$41)),IF(Calculator!$O$6="SINGLEELEMENTS",SUM((((K43/100)*$AJ$40)*$AH$40))+(((((K43/100)*$AJ$40)*$AN$40)*$AH$40)*1.05)-((((K43/100)*$AJ$40)*$AN$40)*$AH$40)+((((K43/100)*$AJ$41)*$AH$41)),IF(Calculator!$O$6="SINGLESPECTRUM",SUM((((K43/100)*$AJ$40)*$AH$40))+(((((K43/100)*$AJ$40)*$AN$40)*$AH$40)*1.05)-((((K43/100)*$AJ$40)*$AN$40)*$AH$40)+((((K43/100)*$AJ$41)*$AH$41)),IF(Calculator!$O$6="SINGLEHOMESTEAD",SUM((((K43/100)*$AJ$40)*$AH$40))+(((((K43/100)*$AJ$40)*$AN$40)*$AH$40)*1.05)-((((K43/100)*$AJ$40)*$AN$40)*$AH$40)+((((K43/100)*$AJ$41)*$AH$41)),IF(Calculator!$O$6="SINGLEBAND A",SUM((((K43/100)*$AJ$40)*$AH$40))+(((((K43/100)*$AJ$40)*$AN$40)*$AH$40)*1.1)-((((K43/100)*$AJ$40)*$AN$40)*$AH$40)+((((K43/100)*$AJ$41)*$AH$41)),IF(Calculator!$O$6="SINGLEBAND B",SUM((((K43/100)*$AJ$40)*$AH$40))+(((((K43/100)*$AJ$40)*$AN$40)*$AH$40)*1.15)-((((K43/100)*$AJ$40)*$AN$40)*$AH$40)+((((K43/100)*$AJ$41)*$AH$41)),IF(Calculator!$O$6="SINGLEBAND C",SUM((((K43/100)*$AJ$40)*$AH$40))+(((((K43/100)*$AJ$40)*$AN$40)*$AH$40)*1.2)-((((K43/100)*$AJ$40)*$AN$40)*$AH$40)+((((K43/100)*$AJ$41)*$AH$41)),IF(Calculator!$O$6="SINGLEBAND D",SUM((((K43/100)*$AJ$40)*$AH$40))+(((((K43/100)*$AJ$40)*$AN$40)*$AH$40)*1.25)-((((K43/100)*$AJ$40)*$AN$40)*$AH$40)+((((K43/100)*$AJ$41)*$AH$41)),IF(Calculator!$O$6="SINGLEURBANE",SUM((((K43/100)*$AJ$40)*$AH$40))+(((((K43/100)*$AJ$40)*$AN$40)*$AH$40)*1.25)-((((K43/100)*$AJ$40)*$AN$40)*$AH$40)+((((K43/100)*$AJ$41)*$AH$41)),IF(Calculator!$O$6="SINGLESILVERANOD",SUM((((K43/100)*$AJ$40)*$AH$40))+(((((K43/100)*$AJ$40)*$AN$40)*$AH$40)*1.4)-((((K43/100)*$AJ$40)*$AN$40)*$AH$40)+((((K43/100)*$AJ$41)*$AH$41)),IF(Calculator!$O$6="SINGLEANOD",SUM((((K43/100)*$AJ$40)*$AH$40))+(((((K43/100)*$AJ$40)*$AN$40)*$AH$40)*1.65)-((((K43/100)*$AJ$40)*$AN$40)*$AH$40)+((((K43/100)*$AJ$41)*$AH$41)),IF(Calculator!$O$6="DUALBASE",SUM((((K43/100)*$AJ$40)*$AH$40))+(((((K43/100)*$AJ$40)*$AN$40)*$AH$40)*1.030011)-((((K43/100)*$AJ$40)*$AN$40)*$AH$40)+((((K43/100)*$AJ$41)*$AH$41)),IF(Calculator!$O$6="DUALELEMENTS",SUM((((K43/100)*$AJ$40)*$AH$40))+(((((K43/100)*$AJ$40)*$AN$40)*$AH$40)*1.438569)-((((K43/100)*$AJ$40)*$AN$40)*$AH$40)+((((K43/100)*$AJ$41)*$AH$41)),IF(Calculator!$O$6="DUALSPECTRUM",SUM((((K43/100)*$AJ$40)*$AH$40))+(((((K43/100)*$AJ$40)*$AN$40)*$AH$40)*1.438569)-((((K43/100)*$AJ$40)*$AN$40)*$AH$40)+((((K43/100)*$AJ$41)*$AH$41)),IF(Calculator!$O$6="DUALHOMESTEAD",SUM((((K43/100)*$AJ$40)*$AH$40))+(((((K43/100)*$AJ$40)*$AN$40)*$AH$40)*1.438569)-((((K43/100)*$AJ$40)*$AN$40)*$AH$40)+((((K43/100)*$AJ$41)*$AH$41)),IF(Calculator!$O$6="DUALBAND A",SUM((((K43/100)*$AJ$40)*$AH$40))+(((((K43/100)*$AJ$40)*$AN$40)*$AH$40)*1.507051)-((((K43/100)*$AJ$40)*$AN$40)*$AH$40)+((((K43/100)*$AJ$41)*$AH$41)),IF(Calculator!$O$6="DUALBAND B",SUM((((K43/100)*$AJ$40)*$AH$40))+(((((K43/100)*$AJ$40)*$AN$40)*$AH$40)*1.57551)-((((K43/100)*$AJ$40)*$AN$40)*$AH$40)+((((K43/100)*$AJ$41)*$AH$41)),IF(Calculator!$O$6="DUALBAND C",SUM((((K43/100)*$AJ$40)*$AH$40))+(((((K43/100)*$AJ$40)*$AN$40)*$AH$40)*1.644088)-((((K43/100)*$AJ$40)*$AN$40)*$AH$40)+((((K43/100)*$AJ$41)*$AH$41)),IF(Calculator!$O$6="DUALBAND D",SUM((((K43/100)*$AJ$40)*$AH$40))+(((((K43/100)*$AJ$40)*$AN$40)*$AH$40)*1.712549)-((((K43/100)*$AJ$40)*$AN$40)*$AH$40)+((((K43/100)*$AJ$41)*$AH$41)),IF(Calculator!$O$6="DUALURBANE",SUM((((K43/100)*$AJ$40)*$AH$40))+(((((K43/100)*$AJ$40)*$AN$40)*$AH$40)*1.712549)-((((K43/100)*$AJ$40)*$AN$40)*$AH$40)+((((K43/100)*$AJ$41)*$AH$41)),IF(Calculator!$O$6="DUALSILVERANOD",SUM((((K43/100)*$AJ$40)*$AH$40))+(((((K43/100)*$AJ$40)*$AN$40)*$AH$40)*1.918079)-((((K43/100)*$AJ$40)*$AN$40)*$AH$40)+((((K43/100)*$AJ$41)*$AH$41)),IF(Calculator!$O$6="DUALANOD",SUM((((K43/100)*$AJ$40)*$AH$40))+(((((K43/100)*$AJ$40)*$AN$40)*$AH$40)*2.260509)-((((K43/100)*$AJ$40)*$AN$40)*$AH$40)+((((K43/100)*$AJ$41)*$AH$41))))))))))))))))))))))))</f>
        <v>0</v>
      </c>
      <c r="AA43" s="2">
        <f>IF(Calculator!$O$6="SINGLEBASE",SUM((((L43/100)*$AJ$40)*$AH$40))+((((L43/100)*$AJ$41)*$AH$41)),IF(Calculator!$O$6="SINGLEELEMENTS",SUM((((L43/100)*$AJ$40)*$AH$40))+(((((L43/100)*$AJ$40)*$AN$40)*$AH$40)*1.05)-((((L43/100)*$AJ$40)*$AN$40)*$AH$40)+((((L43/100)*$AJ$41)*$AH$41)),IF(Calculator!$O$6="SINGLESPECTRUM",SUM((((L43/100)*$AJ$40)*$AH$40))+(((((L43/100)*$AJ$40)*$AN$40)*$AH$40)*1.05)-((((L43/100)*$AJ$40)*$AN$40)*$AH$40)+((((L43/100)*$AJ$41)*$AH$41)),IF(Calculator!$O$6="SINGLEHOMESTEAD",SUM((((L43/100)*$AJ$40)*$AH$40))+(((((L43/100)*$AJ$40)*$AN$40)*$AH$40)*1.05)-((((L43/100)*$AJ$40)*$AN$40)*$AH$40)+((((L43/100)*$AJ$41)*$AH$41)),IF(Calculator!$O$6="SINGLEBAND A",SUM((((L43/100)*$AJ$40)*$AH$40))+(((((L43/100)*$AJ$40)*$AN$40)*$AH$40)*1.1)-((((L43/100)*$AJ$40)*$AN$40)*$AH$40)+((((L43/100)*$AJ$41)*$AH$41)),IF(Calculator!$O$6="SINGLEBAND B",SUM((((L43/100)*$AJ$40)*$AH$40))+(((((L43/100)*$AJ$40)*$AN$40)*$AH$40)*1.15)-((((L43/100)*$AJ$40)*$AN$40)*$AH$40)+((((L43/100)*$AJ$41)*$AH$41)),IF(Calculator!$O$6="SINGLEBAND C",SUM((((L43/100)*$AJ$40)*$AH$40))+(((((L43/100)*$AJ$40)*$AN$40)*$AH$40)*1.2)-((((L43/100)*$AJ$40)*$AN$40)*$AH$40)+((((L43/100)*$AJ$41)*$AH$41)),IF(Calculator!$O$6="SINGLEBAND D",SUM((((L43/100)*$AJ$40)*$AH$40))+(((((L43/100)*$AJ$40)*$AN$40)*$AH$40)*1.25)-((((L43/100)*$AJ$40)*$AN$40)*$AH$40)+((((L43/100)*$AJ$41)*$AH$41)),IF(Calculator!$O$6="SINGLEURBANE",SUM((((L43/100)*$AJ$40)*$AH$40))+(((((L43/100)*$AJ$40)*$AN$40)*$AH$40)*1.25)-((((L43/100)*$AJ$40)*$AN$40)*$AH$40)+((((L43/100)*$AJ$41)*$AH$41)),IF(Calculator!$O$6="SINGLESILVERANOD",SUM((((L43/100)*$AJ$40)*$AH$40))+(((((L43/100)*$AJ$40)*$AN$40)*$AH$40)*1.4)-((((L43/100)*$AJ$40)*$AN$40)*$AH$40)+((((L43/100)*$AJ$41)*$AH$41)),IF(Calculator!$O$6="SINGLEANOD",SUM((((L43/100)*$AJ$40)*$AH$40))+(((((L43/100)*$AJ$40)*$AN$40)*$AH$40)*1.65)-((((L43/100)*$AJ$40)*$AN$40)*$AH$40)+((((L43/100)*$AJ$41)*$AH$41)),IF(Calculator!$O$6="DUALBASE",SUM((((L43/100)*$AJ$40)*$AH$40))+(((((L43/100)*$AJ$40)*$AN$40)*$AH$40)*1.030011)-((((L43/100)*$AJ$40)*$AN$40)*$AH$40)+((((L43/100)*$AJ$41)*$AH$41)),IF(Calculator!$O$6="DUALELEMENTS",SUM((((L43/100)*$AJ$40)*$AH$40))+(((((L43/100)*$AJ$40)*$AN$40)*$AH$40)*1.438569)-((((L43/100)*$AJ$40)*$AN$40)*$AH$40)+((((L43/100)*$AJ$41)*$AH$41)),IF(Calculator!$O$6="DUALSPECTRUM",SUM((((L43/100)*$AJ$40)*$AH$40))+(((((L43/100)*$AJ$40)*$AN$40)*$AH$40)*1.438569)-((((L43/100)*$AJ$40)*$AN$40)*$AH$40)+((((L43/100)*$AJ$41)*$AH$41)),IF(Calculator!$O$6="DUALHOMESTEAD",SUM((((L43/100)*$AJ$40)*$AH$40))+(((((L43/100)*$AJ$40)*$AN$40)*$AH$40)*1.438569)-((((L43/100)*$AJ$40)*$AN$40)*$AH$40)+((((L43/100)*$AJ$41)*$AH$41)),IF(Calculator!$O$6="DUALBAND A",SUM((((L43/100)*$AJ$40)*$AH$40))+(((((L43/100)*$AJ$40)*$AN$40)*$AH$40)*1.507051)-((((L43/100)*$AJ$40)*$AN$40)*$AH$40)+((((L43/100)*$AJ$41)*$AH$41)),IF(Calculator!$O$6="DUALBAND B",SUM((((L43/100)*$AJ$40)*$AH$40))+(((((L43/100)*$AJ$40)*$AN$40)*$AH$40)*1.57551)-((((L43/100)*$AJ$40)*$AN$40)*$AH$40)+((((L43/100)*$AJ$41)*$AH$41)),IF(Calculator!$O$6="DUALBAND C",SUM((((L43/100)*$AJ$40)*$AH$40))+(((((L43/100)*$AJ$40)*$AN$40)*$AH$40)*1.644088)-((((L43/100)*$AJ$40)*$AN$40)*$AH$40)+((((L43/100)*$AJ$41)*$AH$41)),IF(Calculator!$O$6="DUALBAND D",SUM((((L43/100)*$AJ$40)*$AH$40))+(((((L43/100)*$AJ$40)*$AN$40)*$AH$40)*1.712549)-((((L43/100)*$AJ$40)*$AN$40)*$AH$40)+((((L43/100)*$AJ$41)*$AH$41)),IF(Calculator!$O$6="DUALURBANE",SUM((((L43/100)*$AJ$40)*$AH$40))+(((((L43/100)*$AJ$40)*$AN$40)*$AH$40)*1.712549)-((((L43/100)*$AJ$40)*$AN$40)*$AH$40)+((((L43/100)*$AJ$41)*$AH$41)),IF(Calculator!$O$6="DUALSILVERANOD",SUM((((L43/100)*$AJ$40)*$AH$40))+(((((L43/100)*$AJ$40)*$AN$40)*$AH$40)*1.918079)-((((L43/100)*$AJ$40)*$AN$40)*$AH$40)+((((L43/100)*$AJ$41)*$AH$41)),IF(Calculator!$O$6="DUALANOD",SUM((((L43/100)*$AJ$40)*$AH$40))+(((((L43/100)*$AJ$40)*$AN$40)*$AH$40)*2.260509)-((((L43/100)*$AJ$40)*$AN$40)*$AH$40)+((((L43/100)*$AJ$41)*$AH$41))))))))))))))))))))))))</f>
        <v>0</v>
      </c>
      <c r="AB43" s="2">
        <f>IF(Calculator!$O$6="SINGLEBASE",SUM((((M43/100)*$AJ$40)*$AH$40))+((((M43/100)*$AJ$41)*$AH$41)),IF(Calculator!$O$6="SINGLEELEMENTS",SUM((((M43/100)*$AJ$40)*$AH$40))+(((((M43/100)*$AJ$40)*$AN$40)*$AH$40)*1.05)-((((M43/100)*$AJ$40)*$AN$40)*$AH$40)+((((M43/100)*$AJ$41)*$AH$41)),IF(Calculator!$O$6="SINGLESPECTRUM",SUM((((M43/100)*$AJ$40)*$AH$40))+(((((M43/100)*$AJ$40)*$AN$40)*$AH$40)*1.05)-((((M43/100)*$AJ$40)*$AN$40)*$AH$40)+((((M43/100)*$AJ$41)*$AH$41)),IF(Calculator!$O$6="SINGLEHOMESTEAD",SUM((((M43/100)*$AJ$40)*$AH$40))+(((((M43/100)*$AJ$40)*$AN$40)*$AH$40)*1.05)-((((M43/100)*$AJ$40)*$AN$40)*$AH$40)+((((M43/100)*$AJ$41)*$AH$41)),IF(Calculator!$O$6="SINGLEBAND A",SUM((((M43/100)*$AJ$40)*$AH$40))+(((((M43/100)*$AJ$40)*$AN$40)*$AH$40)*1.1)-((((M43/100)*$AJ$40)*$AN$40)*$AH$40)+((((M43/100)*$AJ$41)*$AH$41)),IF(Calculator!$O$6="SINGLEBAND B",SUM((((M43/100)*$AJ$40)*$AH$40))+(((((M43/100)*$AJ$40)*$AN$40)*$AH$40)*1.15)-((((M43/100)*$AJ$40)*$AN$40)*$AH$40)+((((M43/100)*$AJ$41)*$AH$41)),IF(Calculator!$O$6="SINGLEBAND C",SUM((((M43/100)*$AJ$40)*$AH$40))+(((((M43/100)*$AJ$40)*$AN$40)*$AH$40)*1.2)-((((M43/100)*$AJ$40)*$AN$40)*$AH$40)+((((M43/100)*$AJ$41)*$AH$41)),IF(Calculator!$O$6="SINGLEBAND D",SUM((((M43/100)*$AJ$40)*$AH$40))+(((((M43/100)*$AJ$40)*$AN$40)*$AH$40)*1.25)-((((M43/100)*$AJ$40)*$AN$40)*$AH$40)+((((M43/100)*$AJ$41)*$AH$41)),IF(Calculator!$O$6="SINGLEURBANE",SUM((((M43/100)*$AJ$40)*$AH$40))+(((((M43/100)*$AJ$40)*$AN$40)*$AH$40)*1.25)-((((M43/100)*$AJ$40)*$AN$40)*$AH$40)+((((M43/100)*$AJ$41)*$AH$41)),IF(Calculator!$O$6="SINGLESILVERANOD",SUM((((M43/100)*$AJ$40)*$AH$40))+(((((M43/100)*$AJ$40)*$AN$40)*$AH$40)*1.4)-((((M43/100)*$AJ$40)*$AN$40)*$AH$40)+((((M43/100)*$AJ$41)*$AH$41)),IF(Calculator!$O$6="SINGLEANOD",SUM((((M43/100)*$AJ$40)*$AH$40))+(((((M43/100)*$AJ$40)*$AN$40)*$AH$40)*1.65)-((((M43/100)*$AJ$40)*$AN$40)*$AH$40)+((((M43/100)*$AJ$41)*$AH$41)),IF(Calculator!$O$6="DUALBASE",SUM((((M43/100)*$AJ$40)*$AH$40))+(((((M43/100)*$AJ$40)*$AN$40)*$AH$40)*1.030011)-((((M43/100)*$AJ$40)*$AN$40)*$AH$40)+((((M43/100)*$AJ$41)*$AH$41)),IF(Calculator!$O$6="DUALELEMENTS",SUM((((M43/100)*$AJ$40)*$AH$40))+(((((M43/100)*$AJ$40)*$AN$40)*$AH$40)*1.438569)-((((M43/100)*$AJ$40)*$AN$40)*$AH$40)+((((M43/100)*$AJ$41)*$AH$41)),IF(Calculator!$O$6="DUALSPECTRUM",SUM((((M43/100)*$AJ$40)*$AH$40))+(((((M43/100)*$AJ$40)*$AN$40)*$AH$40)*1.438569)-((((M43/100)*$AJ$40)*$AN$40)*$AH$40)+((((M43/100)*$AJ$41)*$AH$41)),IF(Calculator!$O$6="DUALHOMESTEAD",SUM((((M43/100)*$AJ$40)*$AH$40))+(((((M43/100)*$AJ$40)*$AN$40)*$AH$40)*1.438569)-((((M43/100)*$AJ$40)*$AN$40)*$AH$40)+((((M43/100)*$AJ$41)*$AH$41)),IF(Calculator!$O$6="DUALBAND A",SUM((((M43/100)*$AJ$40)*$AH$40))+(((((M43/100)*$AJ$40)*$AN$40)*$AH$40)*1.507051)-((((M43/100)*$AJ$40)*$AN$40)*$AH$40)+((((M43/100)*$AJ$41)*$AH$41)),IF(Calculator!$O$6="DUALBAND B",SUM((((M43/100)*$AJ$40)*$AH$40))+(((((M43/100)*$AJ$40)*$AN$40)*$AH$40)*1.57551)-((((M43/100)*$AJ$40)*$AN$40)*$AH$40)+((((M43/100)*$AJ$41)*$AH$41)),IF(Calculator!$O$6="DUALBAND C",SUM((((M43/100)*$AJ$40)*$AH$40))+(((((M43/100)*$AJ$40)*$AN$40)*$AH$40)*1.644088)-((((M43/100)*$AJ$40)*$AN$40)*$AH$40)+((((M43/100)*$AJ$41)*$AH$41)),IF(Calculator!$O$6="DUALBAND D",SUM((((M43/100)*$AJ$40)*$AH$40))+(((((M43/100)*$AJ$40)*$AN$40)*$AH$40)*1.712549)-((((M43/100)*$AJ$40)*$AN$40)*$AH$40)+((((M43/100)*$AJ$41)*$AH$41)),IF(Calculator!$O$6="DUALURBANE",SUM((((M43/100)*$AJ$40)*$AH$40))+(((((M43/100)*$AJ$40)*$AN$40)*$AH$40)*1.712549)-((((M43/100)*$AJ$40)*$AN$40)*$AH$40)+((((M43/100)*$AJ$41)*$AH$41)),IF(Calculator!$O$6="DUALSILVERANOD",SUM((((M43/100)*$AJ$40)*$AH$40))+(((((M43/100)*$AJ$40)*$AN$40)*$AH$40)*1.918079)-((((M43/100)*$AJ$40)*$AN$40)*$AH$40)+((((M43/100)*$AJ$41)*$AH$41)),IF(Calculator!$O$6="DUALANOD",SUM((((M43/100)*$AJ$40)*$AH$40))+(((((M43/100)*$AJ$40)*$AN$40)*$AH$40)*2.260509)-((((M43/100)*$AJ$40)*$AN$40)*$AH$40)+((((M43/100)*$AJ$41)*$AH$41))))))))))))))))))))))))</f>
        <v>0</v>
      </c>
      <c r="AC43" s="2">
        <f>IF(Calculator!$O$6="SINGLEBASE",SUM((((N43/100)*$AJ$40)*$AH$40))+((((N43/100)*$AJ$41)*$AH$41)),IF(Calculator!$O$6="SINGLEELEMENTS",SUM((((N43/100)*$AJ$40)*$AH$40))+(((((N43/100)*$AJ$40)*$AN$40)*$AH$40)*1.05)-((((N43/100)*$AJ$40)*$AN$40)*$AH$40)+((((N43/100)*$AJ$41)*$AH$41)),IF(Calculator!$O$6="SINGLESPECTRUM",SUM((((N43/100)*$AJ$40)*$AH$40))+(((((N43/100)*$AJ$40)*$AN$40)*$AH$40)*1.05)-((((N43/100)*$AJ$40)*$AN$40)*$AH$40)+((((N43/100)*$AJ$41)*$AH$41)),IF(Calculator!$O$6="SINGLEHOMESTEAD",SUM((((N43/100)*$AJ$40)*$AH$40))+(((((N43/100)*$AJ$40)*$AN$40)*$AH$40)*1.05)-((((N43/100)*$AJ$40)*$AN$40)*$AH$40)+((((N43/100)*$AJ$41)*$AH$41)),IF(Calculator!$O$6="SINGLEBAND A",SUM((((N43/100)*$AJ$40)*$AH$40))+(((((N43/100)*$AJ$40)*$AN$40)*$AH$40)*1.1)-((((N43/100)*$AJ$40)*$AN$40)*$AH$40)+((((N43/100)*$AJ$41)*$AH$41)),IF(Calculator!$O$6="SINGLEBAND B",SUM((((N43/100)*$AJ$40)*$AH$40))+(((((N43/100)*$AJ$40)*$AN$40)*$AH$40)*1.15)-((((N43/100)*$AJ$40)*$AN$40)*$AH$40)+((((N43/100)*$AJ$41)*$AH$41)),IF(Calculator!$O$6="SINGLEBAND C",SUM((((N43/100)*$AJ$40)*$AH$40))+(((((N43/100)*$AJ$40)*$AN$40)*$AH$40)*1.2)-((((N43/100)*$AJ$40)*$AN$40)*$AH$40)+((((N43/100)*$AJ$41)*$AH$41)),IF(Calculator!$O$6="SINGLEBAND D",SUM((((N43/100)*$AJ$40)*$AH$40))+(((((N43/100)*$AJ$40)*$AN$40)*$AH$40)*1.25)-((((N43/100)*$AJ$40)*$AN$40)*$AH$40)+((((N43/100)*$AJ$41)*$AH$41)),IF(Calculator!$O$6="SINGLEURBANE",SUM((((N43/100)*$AJ$40)*$AH$40))+(((((N43/100)*$AJ$40)*$AN$40)*$AH$40)*1.25)-((((N43/100)*$AJ$40)*$AN$40)*$AH$40)+((((N43/100)*$AJ$41)*$AH$41)),IF(Calculator!$O$6="SINGLESILVERANOD",SUM((((N43/100)*$AJ$40)*$AH$40))+(((((N43/100)*$AJ$40)*$AN$40)*$AH$40)*1.4)-((((N43/100)*$AJ$40)*$AN$40)*$AH$40)+((((N43/100)*$AJ$41)*$AH$41)),IF(Calculator!$O$6="SINGLEANOD",SUM((((N43/100)*$AJ$40)*$AH$40))+(((((N43/100)*$AJ$40)*$AN$40)*$AH$40)*1.65)-((((N43/100)*$AJ$40)*$AN$40)*$AH$40)+((((N43/100)*$AJ$41)*$AH$41)),IF(Calculator!$O$6="DUALBASE",SUM((((N43/100)*$AJ$40)*$AH$40))+(((((N43/100)*$AJ$40)*$AN$40)*$AH$40)*1.030011)-((((N43/100)*$AJ$40)*$AN$40)*$AH$40)+((((N43/100)*$AJ$41)*$AH$41)),IF(Calculator!$O$6="DUALELEMENTS",SUM((((N43/100)*$AJ$40)*$AH$40))+(((((N43/100)*$AJ$40)*$AN$40)*$AH$40)*1.438569)-((((N43/100)*$AJ$40)*$AN$40)*$AH$40)+((((N43/100)*$AJ$41)*$AH$41)),IF(Calculator!$O$6="DUALSPECTRUM",SUM((((N43/100)*$AJ$40)*$AH$40))+(((((N43/100)*$AJ$40)*$AN$40)*$AH$40)*1.438569)-((((N43/100)*$AJ$40)*$AN$40)*$AH$40)+((((N43/100)*$AJ$41)*$AH$41)),IF(Calculator!$O$6="DUALHOMESTEAD",SUM((((N43/100)*$AJ$40)*$AH$40))+(((((N43/100)*$AJ$40)*$AN$40)*$AH$40)*1.438569)-((((N43/100)*$AJ$40)*$AN$40)*$AH$40)+((((N43/100)*$AJ$41)*$AH$41)),IF(Calculator!$O$6="DUALBAND A",SUM((((N43/100)*$AJ$40)*$AH$40))+(((((N43/100)*$AJ$40)*$AN$40)*$AH$40)*1.507051)-((((N43/100)*$AJ$40)*$AN$40)*$AH$40)+((((N43/100)*$AJ$41)*$AH$41)),IF(Calculator!$O$6="DUALBAND B",SUM((((N43/100)*$AJ$40)*$AH$40))+(((((N43/100)*$AJ$40)*$AN$40)*$AH$40)*1.57551)-((((N43/100)*$AJ$40)*$AN$40)*$AH$40)+((((N43/100)*$AJ$41)*$AH$41)),IF(Calculator!$O$6="DUALBAND C",SUM((((N43/100)*$AJ$40)*$AH$40))+(((((N43/100)*$AJ$40)*$AN$40)*$AH$40)*1.644088)-((((N43/100)*$AJ$40)*$AN$40)*$AH$40)+((((N43/100)*$AJ$41)*$AH$41)),IF(Calculator!$O$6="DUALBAND D",SUM((((N43/100)*$AJ$40)*$AH$40))+(((((N43/100)*$AJ$40)*$AN$40)*$AH$40)*1.712549)-((((N43/100)*$AJ$40)*$AN$40)*$AH$40)+((((N43/100)*$AJ$41)*$AH$41)),IF(Calculator!$O$6="DUALURBANE",SUM((((N43/100)*$AJ$40)*$AH$40))+(((((N43/100)*$AJ$40)*$AN$40)*$AH$40)*1.712549)-((((N43/100)*$AJ$40)*$AN$40)*$AH$40)+((((N43/100)*$AJ$41)*$AH$41)),IF(Calculator!$O$6="DUALSILVERANOD",SUM((((N43/100)*$AJ$40)*$AH$40))+(((((N43/100)*$AJ$40)*$AN$40)*$AH$40)*1.918079)-((((N43/100)*$AJ$40)*$AN$40)*$AH$40)+((((N43/100)*$AJ$41)*$AH$41)),IF(Calculator!$O$6="DUALANOD",SUM((((N43/100)*$AJ$40)*$AH$40))+(((((N43/100)*$AJ$40)*$AN$40)*$AH$40)*2.260509)-((((N43/100)*$AJ$40)*$AN$40)*$AH$40)+((((N43/100)*$AJ$41)*$AH$41))))))))))))))))))))))))</f>
        <v>0</v>
      </c>
      <c r="AE43" t="s">
        <v>1392</v>
      </c>
      <c r="AF43">
        <f>IF('Front Sheet'!$C$12=800,2,IF('Front Sheet'!$C$12=850,3,IF('Front Sheet'!$C$12=900,4,IF('Front Sheet'!$C$12=950,5,IF('Front Sheet'!$C$12=1000,6,IF('Front Sheet'!$C$12=1050,7,IF('Front Sheet'!$C$12=1100,8,IF('Front Sheet'!$C$12=1150,9,IF('Front Sheet'!$C$12=1200,10,IF('Front Sheet'!$C$12=1250,11,IF('Front Sheet'!$C$12=1300,12,IF('Front Sheet'!$C$12=1350,13,IF('Front Sheet'!$C$12=1400,14,"")))))))))))))</f>
        <v>6</v>
      </c>
    </row>
    <row r="44" spans="1:40">
      <c r="A44" s="8" t="s">
        <v>1440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P44" s="8">
        <v>950</v>
      </c>
      <c r="Q44" s="2">
        <f>IF(Calculator!$O$6="SINGLEBASE",SUM((((B44/100)*$AJ$40)*$AH$40))+((((B44/100)*$AJ$41)*$AH$41)),IF(Calculator!$O$6="SINGLEELEMENTS",SUM((((B44/100)*$AJ$40)*$AH$40))+(((((B44/100)*$AJ$40)*$AN$40)*$AH$40)*1.05)-((((B44/100)*$AJ$40)*$AN$40)*$AH$40)+((((B44/100)*$AJ$41)*$AH$41)),IF(Calculator!$O$6="SINGLESPECTRUM",SUM((((B44/100)*$AJ$40)*$AH$40))+(((((B44/100)*$AJ$40)*$AN$40)*$AH$40)*1.05)-((((B44/100)*$AJ$40)*$AN$40)*$AH$40)+((((B44/100)*$AJ$41)*$AH$41)),IF(Calculator!$O$6="SINGLEHOMESTEAD",SUM((((B44/100)*$AJ$40)*$AH$40))+(((((B44/100)*$AJ$40)*$AN$40)*$AH$40)*1.05)-((((B44/100)*$AJ$40)*$AN$40)*$AH$40)+((((B44/100)*$AJ$41)*$AH$41)),IF(Calculator!$O$6="SINGLEBAND A",SUM((((B44/100)*$AJ$40)*$AH$40))+(((((B44/100)*$AJ$40)*$AN$40)*$AH$40)*1.1)-((((B44/100)*$AJ$40)*$AN$40)*$AH$40)+((((B44/100)*$AJ$41)*$AH$41)),IF(Calculator!$O$6="SINGLEBAND B",SUM((((B44/100)*$AJ$40)*$AH$40))+(((((B44/100)*$AJ$40)*$AN$40)*$AH$40)*1.15)-((((B44/100)*$AJ$40)*$AN$40)*$AH$40)+((((B44/100)*$AJ$41)*$AH$41)),IF(Calculator!$O$6="SINGLEBAND C",SUM((((B44/100)*$AJ$40)*$AH$40))+(((((B44/100)*$AJ$40)*$AN$40)*$AH$40)*1.2)-((((B44/100)*$AJ$40)*$AN$40)*$AH$40)+((((B44/100)*$AJ$41)*$AH$41)),IF(Calculator!$O$6="SINGLEBAND D",SUM((((B44/100)*$AJ$40)*$AH$40))+(((((B44/100)*$AJ$40)*$AN$40)*$AH$40)*1.25)-((((B44/100)*$AJ$40)*$AN$40)*$AH$40)+((((B44/100)*$AJ$41)*$AH$41)),IF(Calculator!$O$6="SINGLEURBANE",SUM((((B44/100)*$AJ$40)*$AH$40))+(((((B44/100)*$AJ$40)*$AN$40)*$AH$40)*1.25)-((((B44/100)*$AJ$40)*$AN$40)*$AH$40)+((((B44/100)*$AJ$41)*$AH$41)),IF(Calculator!$O$6="SINGLESILVERANOD",SUM((((B44/100)*$AJ$40)*$AH$40))+(((((B44/100)*$AJ$40)*$AN$40)*$AH$40)*1.4)-((((B44/100)*$AJ$40)*$AN$40)*$AH$40)+((((B44/100)*$AJ$41)*$AH$41)),IF(Calculator!$O$6="SINGLEANOD",SUM((((B44/100)*$AJ$40)*$AH$40))+(((((B44/100)*$AJ$40)*$AN$40)*$AH$40)*1.65)-((((B44/100)*$AJ$40)*$AN$40)*$AH$40)+((((B44/100)*$AJ$41)*$AH$41)),IF(Calculator!$O$6="DUALBASE",SUM((((B44/100)*$AJ$40)*$AH$40))+(((((B44/100)*$AJ$40)*$AN$40)*$AH$40)*1.030011)-((((B44/100)*$AJ$40)*$AN$40)*$AH$40)+((((B44/100)*$AJ$41)*$AH$41)),IF(Calculator!$O$6="DUALELEMENTS",SUM((((B44/100)*$AJ$40)*$AH$40))+(((((B44/100)*$AJ$40)*$AN$40)*$AH$40)*1.438569)-((((B44/100)*$AJ$40)*$AN$40)*$AH$40)+((((B44/100)*$AJ$41)*$AH$41)),IF(Calculator!$O$6="DUALSPECTRUM",SUM((((B44/100)*$AJ$40)*$AH$40))+(((((B44/100)*$AJ$40)*$AN$40)*$AH$40)*1.438569)-((((B44/100)*$AJ$40)*$AN$40)*$AH$40)+((((B44/100)*$AJ$41)*$AH$41)),IF(Calculator!$O$6="DUALHOMESTEAD",SUM((((B44/100)*$AJ$40)*$AH$40))+(((((B44/100)*$AJ$40)*$AN$40)*$AH$40)*1.438569)-((((B44/100)*$AJ$40)*$AN$40)*$AH$40)+((((B44/100)*$AJ$41)*$AH$41)),IF(Calculator!$O$6="DUALBAND A",SUM((((B44/100)*$AJ$40)*$AH$40))+(((((B44/100)*$AJ$40)*$AN$40)*$AH$40)*1.507051)-((((B44/100)*$AJ$40)*$AN$40)*$AH$40)+((((B44/100)*$AJ$41)*$AH$41)),IF(Calculator!$O$6="DUALBAND B",SUM((((B44/100)*$AJ$40)*$AH$40))+(((((B44/100)*$AJ$40)*$AN$40)*$AH$40)*1.57551)-((((B44/100)*$AJ$40)*$AN$40)*$AH$40)+((((B44/100)*$AJ$41)*$AH$41)),IF(Calculator!$O$6="DUALBAND C",SUM((((B44/100)*$AJ$40)*$AH$40))+(((((B44/100)*$AJ$40)*$AN$40)*$AH$40)*1.644088)-((((B44/100)*$AJ$40)*$AN$40)*$AH$40)+((((B44/100)*$AJ$41)*$AH$41)),IF(Calculator!$O$6="DUALBAND D",SUM((((B44/100)*$AJ$40)*$AH$40))+(((((B44/100)*$AJ$40)*$AN$40)*$AH$40)*1.712549)-((((B44/100)*$AJ$40)*$AN$40)*$AH$40)+((((B44/100)*$AJ$41)*$AH$41)),IF(Calculator!$O$6="DUALURBANE",SUM((((B44/100)*$AJ$40)*$AH$40))+(((((B44/100)*$AJ$40)*$AN$40)*$AH$40)*1.712549)-((((B44/100)*$AJ$40)*$AN$40)*$AH$40)+((((B44/100)*$AJ$41)*$AH$41)),IF(Calculator!$O$6="DUALSILVERANOD",SUM((((B44/100)*$AJ$40)*$AH$40))+(((((B44/100)*$AJ$40)*$AN$40)*$AH$40)*1.918079)-((((B44/100)*$AJ$40)*$AN$40)*$AH$40)+((((B44/100)*$AJ$41)*$AH$41)),IF(Calculator!$O$6="DUALANOD",SUM((((B44/100)*$AJ$40)*$AH$40))+(((((B44/100)*$AJ$40)*$AN$40)*$AH$40)*2.260509)-((((B44/100)*$AJ$40)*$AN$40)*$AH$40)+((((B44/100)*$AJ$41)*$AH$41))))))))))))))))))))))))</f>
        <v>0</v>
      </c>
      <c r="R44" s="2">
        <f>IF(Calculator!$O$6="SINGLEBASE",SUM((((C44/100)*$AJ$40)*$AH$40))+((((C44/100)*$AJ$41)*$AH$41)),IF(Calculator!$O$6="SINGLEELEMENTS",SUM((((C44/100)*$AJ$40)*$AH$40))+(((((C44/100)*$AJ$40)*$AN$40)*$AH$40)*1.05)-((((C44/100)*$AJ$40)*$AN$40)*$AH$40)+((((C44/100)*$AJ$41)*$AH$41)),IF(Calculator!$O$6="SINGLESPECTRUM",SUM((((C44/100)*$AJ$40)*$AH$40))+(((((C44/100)*$AJ$40)*$AN$40)*$AH$40)*1.05)-((((C44/100)*$AJ$40)*$AN$40)*$AH$40)+((((C44/100)*$AJ$41)*$AH$41)),IF(Calculator!$O$6="SINGLEHOMESTEAD",SUM((((C44/100)*$AJ$40)*$AH$40))+(((((C44/100)*$AJ$40)*$AN$40)*$AH$40)*1.05)-((((C44/100)*$AJ$40)*$AN$40)*$AH$40)+((((C44/100)*$AJ$41)*$AH$41)),IF(Calculator!$O$6="SINGLEBAND A",SUM((((C44/100)*$AJ$40)*$AH$40))+(((((C44/100)*$AJ$40)*$AN$40)*$AH$40)*1.1)-((((C44/100)*$AJ$40)*$AN$40)*$AH$40)+((((C44/100)*$AJ$41)*$AH$41)),IF(Calculator!$O$6="SINGLEBAND B",SUM((((C44/100)*$AJ$40)*$AH$40))+(((((C44/100)*$AJ$40)*$AN$40)*$AH$40)*1.15)-((((C44/100)*$AJ$40)*$AN$40)*$AH$40)+((((C44/100)*$AJ$41)*$AH$41)),IF(Calculator!$O$6="SINGLEBAND C",SUM((((C44/100)*$AJ$40)*$AH$40))+(((((C44/100)*$AJ$40)*$AN$40)*$AH$40)*1.2)-((((C44/100)*$AJ$40)*$AN$40)*$AH$40)+((((C44/100)*$AJ$41)*$AH$41)),IF(Calculator!$O$6="SINGLEBAND D",SUM((((C44/100)*$AJ$40)*$AH$40))+(((((C44/100)*$AJ$40)*$AN$40)*$AH$40)*1.25)-((((C44/100)*$AJ$40)*$AN$40)*$AH$40)+((((C44/100)*$AJ$41)*$AH$41)),IF(Calculator!$O$6="SINGLEURBANE",SUM((((C44/100)*$AJ$40)*$AH$40))+(((((C44/100)*$AJ$40)*$AN$40)*$AH$40)*1.25)-((((C44/100)*$AJ$40)*$AN$40)*$AH$40)+((((C44/100)*$AJ$41)*$AH$41)),IF(Calculator!$O$6="SINGLESILVERANOD",SUM((((C44/100)*$AJ$40)*$AH$40))+(((((C44/100)*$AJ$40)*$AN$40)*$AH$40)*1.4)-((((C44/100)*$AJ$40)*$AN$40)*$AH$40)+((((C44/100)*$AJ$41)*$AH$41)),IF(Calculator!$O$6="SINGLEANOD",SUM((((C44/100)*$AJ$40)*$AH$40))+(((((C44/100)*$AJ$40)*$AN$40)*$AH$40)*1.65)-((((C44/100)*$AJ$40)*$AN$40)*$AH$40)+((((C44/100)*$AJ$41)*$AH$41)),IF(Calculator!$O$6="DUALBASE",SUM((((C44/100)*$AJ$40)*$AH$40))+(((((C44/100)*$AJ$40)*$AN$40)*$AH$40)*1.030011)-((((C44/100)*$AJ$40)*$AN$40)*$AH$40)+((((C44/100)*$AJ$41)*$AH$41)),IF(Calculator!$O$6="DUALELEMENTS",SUM((((C44/100)*$AJ$40)*$AH$40))+(((((C44/100)*$AJ$40)*$AN$40)*$AH$40)*1.438569)-((((C44/100)*$AJ$40)*$AN$40)*$AH$40)+((((C44/100)*$AJ$41)*$AH$41)),IF(Calculator!$O$6="DUALSPECTRUM",SUM((((C44/100)*$AJ$40)*$AH$40))+(((((C44/100)*$AJ$40)*$AN$40)*$AH$40)*1.438569)-((((C44/100)*$AJ$40)*$AN$40)*$AH$40)+((((C44/100)*$AJ$41)*$AH$41)),IF(Calculator!$O$6="DUALHOMESTEAD",SUM((((C44/100)*$AJ$40)*$AH$40))+(((((C44/100)*$AJ$40)*$AN$40)*$AH$40)*1.438569)-((((C44/100)*$AJ$40)*$AN$40)*$AH$40)+((((C44/100)*$AJ$41)*$AH$41)),IF(Calculator!$O$6="DUALBAND A",SUM((((C44/100)*$AJ$40)*$AH$40))+(((((C44/100)*$AJ$40)*$AN$40)*$AH$40)*1.507051)-((((C44/100)*$AJ$40)*$AN$40)*$AH$40)+((((C44/100)*$AJ$41)*$AH$41)),IF(Calculator!$O$6="DUALBAND B",SUM((((C44/100)*$AJ$40)*$AH$40))+(((((C44/100)*$AJ$40)*$AN$40)*$AH$40)*1.57551)-((((C44/100)*$AJ$40)*$AN$40)*$AH$40)+((((C44/100)*$AJ$41)*$AH$41)),IF(Calculator!$O$6="DUALBAND C",SUM((((C44/100)*$AJ$40)*$AH$40))+(((((C44/100)*$AJ$40)*$AN$40)*$AH$40)*1.644088)-((((C44/100)*$AJ$40)*$AN$40)*$AH$40)+((((C44/100)*$AJ$41)*$AH$41)),IF(Calculator!$O$6="DUALBAND D",SUM((((C44/100)*$AJ$40)*$AH$40))+(((((C44/100)*$AJ$40)*$AN$40)*$AH$40)*1.712549)-((((C44/100)*$AJ$40)*$AN$40)*$AH$40)+((((C44/100)*$AJ$41)*$AH$41)),IF(Calculator!$O$6="DUALURBANE",SUM((((C44/100)*$AJ$40)*$AH$40))+(((((C44/100)*$AJ$40)*$AN$40)*$AH$40)*1.712549)-((((C44/100)*$AJ$40)*$AN$40)*$AH$40)+((((C44/100)*$AJ$41)*$AH$41)),IF(Calculator!$O$6="DUALSILVERANOD",SUM((((C44/100)*$AJ$40)*$AH$40))+(((((C44/100)*$AJ$40)*$AN$40)*$AH$40)*1.918079)-((((C44/100)*$AJ$40)*$AN$40)*$AH$40)+((((C44/100)*$AJ$41)*$AH$41)),IF(Calculator!$O$6="DUALANOD",SUM((((C44/100)*$AJ$40)*$AH$40))+(((((C44/100)*$AJ$40)*$AN$40)*$AH$40)*2.260509)-((((C44/100)*$AJ$40)*$AN$40)*$AH$40)+((((C44/100)*$AJ$41)*$AH$41))))))))))))))))))))))))</f>
        <v>0</v>
      </c>
      <c r="S44" s="2">
        <f>IF(Calculator!$O$6="SINGLEBASE",SUM((((D44/100)*$AJ$40)*$AH$40))+((((D44/100)*$AJ$41)*$AH$41)),IF(Calculator!$O$6="SINGLEELEMENTS",SUM((((D44/100)*$AJ$40)*$AH$40))+(((((D44/100)*$AJ$40)*$AN$40)*$AH$40)*1.05)-((((D44/100)*$AJ$40)*$AN$40)*$AH$40)+((((D44/100)*$AJ$41)*$AH$41)),IF(Calculator!$O$6="SINGLESPECTRUM",SUM((((D44/100)*$AJ$40)*$AH$40))+(((((D44/100)*$AJ$40)*$AN$40)*$AH$40)*1.05)-((((D44/100)*$AJ$40)*$AN$40)*$AH$40)+((((D44/100)*$AJ$41)*$AH$41)),IF(Calculator!$O$6="SINGLEHOMESTEAD",SUM((((D44/100)*$AJ$40)*$AH$40))+(((((D44/100)*$AJ$40)*$AN$40)*$AH$40)*1.05)-((((D44/100)*$AJ$40)*$AN$40)*$AH$40)+((((D44/100)*$AJ$41)*$AH$41)),IF(Calculator!$O$6="SINGLEBAND A",SUM((((D44/100)*$AJ$40)*$AH$40))+(((((D44/100)*$AJ$40)*$AN$40)*$AH$40)*1.1)-((((D44/100)*$AJ$40)*$AN$40)*$AH$40)+((((D44/100)*$AJ$41)*$AH$41)),IF(Calculator!$O$6="SINGLEBAND B",SUM((((D44/100)*$AJ$40)*$AH$40))+(((((D44/100)*$AJ$40)*$AN$40)*$AH$40)*1.15)-((((D44/100)*$AJ$40)*$AN$40)*$AH$40)+((((D44/100)*$AJ$41)*$AH$41)),IF(Calculator!$O$6="SINGLEBAND C",SUM((((D44/100)*$AJ$40)*$AH$40))+(((((D44/100)*$AJ$40)*$AN$40)*$AH$40)*1.2)-((((D44/100)*$AJ$40)*$AN$40)*$AH$40)+((((D44/100)*$AJ$41)*$AH$41)),IF(Calculator!$O$6="SINGLEBAND D",SUM((((D44/100)*$AJ$40)*$AH$40))+(((((D44/100)*$AJ$40)*$AN$40)*$AH$40)*1.25)-((((D44/100)*$AJ$40)*$AN$40)*$AH$40)+((((D44/100)*$AJ$41)*$AH$41)),IF(Calculator!$O$6="SINGLEURBANE",SUM((((D44/100)*$AJ$40)*$AH$40))+(((((D44/100)*$AJ$40)*$AN$40)*$AH$40)*1.25)-((((D44/100)*$AJ$40)*$AN$40)*$AH$40)+((((D44/100)*$AJ$41)*$AH$41)),IF(Calculator!$O$6="SINGLESILVERANOD",SUM((((D44/100)*$AJ$40)*$AH$40))+(((((D44/100)*$AJ$40)*$AN$40)*$AH$40)*1.4)-((((D44/100)*$AJ$40)*$AN$40)*$AH$40)+((((D44/100)*$AJ$41)*$AH$41)),IF(Calculator!$O$6="SINGLEANOD",SUM((((D44/100)*$AJ$40)*$AH$40))+(((((D44/100)*$AJ$40)*$AN$40)*$AH$40)*1.65)-((((D44/100)*$AJ$40)*$AN$40)*$AH$40)+((((D44/100)*$AJ$41)*$AH$41)),IF(Calculator!$O$6="DUALBASE",SUM((((D44/100)*$AJ$40)*$AH$40))+(((((D44/100)*$AJ$40)*$AN$40)*$AH$40)*1.030011)-((((D44/100)*$AJ$40)*$AN$40)*$AH$40)+((((D44/100)*$AJ$41)*$AH$41)),IF(Calculator!$O$6="DUALELEMENTS",SUM((((D44/100)*$AJ$40)*$AH$40))+(((((D44/100)*$AJ$40)*$AN$40)*$AH$40)*1.438569)-((((D44/100)*$AJ$40)*$AN$40)*$AH$40)+((((D44/100)*$AJ$41)*$AH$41)),IF(Calculator!$O$6="DUALSPECTRUM",SUM((((D44/100)*$AJ$40)*$AH$40))+(((((D44/100)*$AJ$40)*$AN$40)*$AH$40)*1.438569)-((((D44/100)*$AJ$40)*$AN$40)*$AH$40)+((((D44/100)*$AJ$41)*$AH$41)),IF(Calculator!$O$6="DUALHOMESTEAD",SUM((((D44/100)*$AJ$40)*$AH$40))+(((((D44/100)*$AJ$40)*$AN$40)*$AH$40)*1.438569)-((((D44/100)*$AJ$40)*$AN$40)*$AH$40)+((((D44/100)*$AJ$41)*$AH$41)),IF(Calculator!$O$6="DUALBAND A",SUM((((D44/100)*$AJ$40)*$AH$40))+(((((D44/100)*$AJ$40)*$AN$40)*$AH$40)*1.507051)-((((D44/100)*$AJ$40)*$AN$40)*$AH$40)+((((D44/100)*$AJ$41)*$AH$41)),IF(Calculator!$O$6="DUALBAND B",SUM((((D44/100)*$AJ$40)*$AH$40))+(((((D44/100)*$AJ$40)*$AN$40)*$AH$40)*1.57551)-((((D44/100)*$AJ$40)*$AN$40)*$AH$40)+((((D44/100)*$AJ$41)*$AH$41)),IF(Calculator!$O$6="DUALBAND C",SUM((((D44/100)*$AJ$40)*$AH$40))+(((((D44/100)*$AJ$40)*$AN$40)*$AH$40)*1.644088)-((((D44/100)*$AJ$40)*$AN$40)*$AH$40)+((((D44/100)*$AJ$41)*$AH$41)),IF(Calculator!$O$6="DUALBAND D",SUM((((D44/100)*$AJ$40)*$AH$40))+(((((D44/100)*$AJ$40)*$AN$40)*$AH$40)*1.712549)-((((D44/100)*$AJ$40)*$AN$40)*$AH$40)+((((D44/100)*$AJ$41)*$AH$41)),IF(Calculator!$O$6="DUALURBANE",SUM((((D44/100)*$AJ$40)*$AH$40))+(((((D44/100)*$AJ$40)*$AN$40)*$AH$40)*1.712549)-((((D44/100)*$AJ$40)*$AN$40)*$AH$40)+((((D44/100)*$AJ$41)*$AH$41)),IF(Calculator!$O$6="DUALSILVERANOD",SUM((((D44/100)*$AJ$40)*$AH$40))+(((((D44/100)*$AJ$40)*$AN$40)*$AH$40)*1.918079)-((((D44/100)*$AJ$40)*$AN$40)*$AH$40)+((((D44/100)*$AJ$41)*$AH$41)),IF(Calculator!$O$6="DUALANOD",SUM((((D44/100)*$AJ$40)*$AH$40))+(((((D44/100)*$AJ$40)*$AN$40)*$AH$40)*2.260509)-((((D44/100)*$AJ$40)*$AN$40)*$AH$40)+((((D44/100)*$AJ$41)*$AH$41))))))))))))))))))))))))</f>
        <v>0</v>
      </c>
      <c r="T44" s="2">
        <f>IF(Calculator!$O$6="SINGLEBASE",SUM((((E44/100)*$AJ$40)*$AH$40))+((((E44/100)*$AJ$41)*$AH$41)),IF(Calculator!$O$6="SINGLEELEMENTS",SUM((((E44/100)*$AJ$40)*$AH$40))+(((((E44/100)*$AJ$40)*$AN$40)*$AH$40)*1.05)-((((E44/100)*$AJ$40)*$AN$40)*$AH$40)+((((E44/100)*$AJ$41)*$AH$41)),IF(Calculator!$O$6="SINGLESPECTRUM",SUM((((E44/100)*$AJ$40)*$AH$40))+(((((E44/100)*$AJ$40)*$AN$40)*$AH$40)*1.05)-((((E44/100)*$AJ$40)*$AN$40)*$AH$40)+((((E44/100)*$AJ$41)*$AH$41)),IF(Calculator!$O$6="SINGLEHOMESTEAD",SUM((((E44/100)*$AJ$40)*$AH$40))+(((((E44/100)*$AJ$40)*$AN$40)*$AH$40)*1.05)-((((E44/100)*$AJ$40)*$AN$40)*$AH$40)+((((E44/100)*$AJ$41)*$AH$41)),IF(Calculator!$O$6="SINGLEBAND A",SUM((((E44/100)*$AJ$40)*$AH$40))+(((((E44/100)*$AJ$40)*$AN$40)*$AH$40)*1.1)-((((E44/100)*$AJ$40)*$AN$40)*$AH$40)+((((E44/100)*$AJ$41)*$AH$41)),IF(Calculator!$O$6="SINGLEBAND B",SUM((((E44/100)*$AJ$40)*$AH$40))+(((((E44/100)*$AJ$40)*$AN$40)*$AH$40)*1.15)-((((E44/100)*$AJ$40)*$AN$40)*$AH$40)+((((E44/100)*$AJ$41)*$AH$41)),IF(Calculator!$O$6="SINGLEBAND C",SUM((((E44/100)*$AJ$40)*$AH$40))+(((((E44/100)*$AJ$40)*$AN$40)*$AH$40)*1.2)-((((E44/100)*$AJ$40)*$AN$40)*$AH$40)+((((E44/100)*$AJ$41)*$AH$41)),IF(Calculator!$O$6="SINGLEBAND D",SUM((((E44/100)*$AJ$40)*$AH$40))+(((((E44/100)*$AJ$40)*$AN$40)*$AH$40)*1.25)-((((E44/100)*$AJ$40)*$AN$40)*$AH$40)+((((E44/100)*$AJ$41)*$AH$41)),IF(Calculator!$O$6="SINGLEURBANE",SUM((((E44/100)*$AJ$40)*$AH$40))+(((((E44/100)*$AJ$40)*$AN$40)*$AH$40)*1.25)-((((E44/100)*$AJ$40)*$AN$40)*$AH$40)+((((E44/100)*$AJ$41)*$AH$41)),IF(Calculator!$O$6="SINGLESILVERANOD",SUM((((E44/100)*$AJ$40)*$AH$40))+(((((E44/100)*$AJ$40)*$AN$40)*$AH$40)*1.4)-((((E44/100)*$AJ$40)*$AN$40)*$AH$40)+((((E44/100)*$AJ$41)*$AH$41)),IF(Calculator!$O$6="SINGLEANOD",SUM((((E44/100)*$AJ$40)*$AH$40))+(((((E44/100)*$AJ$40)*$AN$40)*$AH$40)*1.65)-((((E44/100)*$AJ$40)*$AN$40)*$AH$40)+((((E44/100)*$AJ$41)*$AH$41)),IF(Calculator!$O$6="DUALBASE",SUM((((E44/100)*$AJ$40)*$AH$40))+(((((E44/100)*$AJ$40)*$AN$40)*$AH$40)*1.030011)-((((E44/100)*$AJ$40)*$AN$40)*$AH$40)+((((E44/100)*$AJ$41)*$AH$41)),IF(Calculator!$O$6="DUALELEMENTS",SUM((((E44/100)*$AJ$40)*$AH$40))+(((((E44/100)*$AJ$40)*$AN$40)*$AH$40)*1.438569)-((((E44/100)*$AJ$40)*$AN$40)*$AH$40)+((((E44/100)*$AJ$41)*$AH$41)),IF(Calculator!$O$6="DUALSPECTRUM",SUM((((E44/100)*$AJ$40)*$AH$40))+(((((E44/100)*$AJ$40)*$AN$40)*$AH$40)*1.438569)-((((E44/100)*$AJ$40)*$AN$40)*$AH$40)+((((E44/100)*$AJ$41)*$AH$41)),IF(Calculator!$O$6="DUALHOMESTEAD",SUM((((E44/100)*$AJ$40)*$AH$40))+(((((E44/100)*$AJ$40)*$AN$40)*$AH$40)*1.438569)-((((E44/100)*$AJ$40)*$AN$40)*$AH$40)+((((E44/100)*$AJ$41)*$AH$41)),IF(Calculator!$O$6="DUALBAND A",SUM((((E44/100)*$AJ$40)*$AH$40))+(((((E44/100)*$AJ$40)*$AN$40)*$AH$40)*1.507051)-((((E44/100)*$AJ$40)*$AN$40)*$AH$40)+((((E44/100)*$AJ$41)*$AH$41)),IF(Calculator!$O$6="DUALBAND B",SUM((((E44/100)*$AJ$40)*$AH$40))+(((((E44/100)*$AJ$40)*$AN$40)*$AH$40)*1.57551)-((((E44/100)*$AJ$40)*$AN$40)*$AH$40)+((((E44/100)*$AJ$41)*$AH$41)),IF(Calculator!$O$6="DUALBAND C",SUM((((E44/100)*$AJ$40)*$AH$40))+(((((E44/100)*$AJ$40)*$AN$40)*$AH$40)*1.644088)-((((E44/100)*$AJ$40)*$AN$40)*$AH$40)+((((E44/100)*$AJ$41)*$AH$41)),IF(Calculator!$O$6="DUALBAND D",SUM((((E44/100)*$AJ$40)*$AH$40))+(((((E44/100)*$AJ$40)*$AN$40)*$AH$40)*1.712549)-((((E44/100)*$AJ$40)*$AN$40)*$AH$40)+((((E44/100)*$AJ$41)*$AH$41)),IF(Calculator!$O$6="DUALURBANE",SUM((((E44/100)*$AJ$40)*$AH$40))+(((((E44/100)*$AJ$40)*$AN$40)*$AH$40)*1.712549)-((((E44/100)*$AJ$40)*$AN$40)*$AH$40)+((((E44/100)*$AJ$41)*$AH$41)),IF(Calculator!$O$6="DUALSILVERANOD",SUM((((E44/100)*$AJ$40)*$AH$40))+(((((E44/100)*$AJ$40)*$AN$40)*$AH$40)*1.918079)-((((E44/100)*$AJ$40)*$AN$40)*$AH$40)+((((E44/100)*$AJ$41)*$AH$41)),IF(Calculator!$O$6="DUALANOD",SUM((((E44/100)*$AJ$40)*$AH$40))+(((((E44/100)*$AJ$40)*$AN$40)*$AH$40)*2.260509)-((((E44/100)*$AJ$40)*$AN$40)*$AH$40)+((((E44/100)*$AJ$41)*$AH$41))))))))))))))))))))))))</f>
        <v>0</v>
      </c>
      <c r="U44" s="2">
        <f>IF(Calculator!$O$6="SINGLEBASE",SUM((((F44/100)*$AJ$40)*$AH$40))+((((F44/100)*$AJ$41)*$AH$41)),IF(Calculator!$O$6="SINGLEELEMENTS",SUM((((F44/100)*$AJ$40)*$AH$40))+(((((F44/100)*$AJ$40)*$AN$40)*$AH$40)*1.05)-((((F44/100)*$AJ$40)*$AN$40)*$AH$40)+((((F44/100)*$AJ$41)*$AH$41)),IF(Calculator!$O$6="SINGLESPECTRUM",SUM((((F44/100)*$AJ$40)*$AH$40))+(((((F44/100)*$AJ$40)*$AN$40)*$AH$40)*1.05)-((((F44/100)*$AJ$40)*$AN$40)*$AH$40)+((((F44/100)*$AJ$41)*$AH$41)),IF(Calculator!$O$6="SINGLEHOMESTEAD",SUM((((F44/100)*$AJ$40)*$AH$40))+(((((F44/100)*$AJ$40)*$AN$40)*$AH$40)*1.05)-((((F44/100)*$AJ$40)*$AN$40)*$AH$40)+((((F44/100)*$AJ$41)*$AH$41)),IF(Calculator!$O$6="SINGLEBAND A",SUM((((F44/100)*$AJ$40)*$AH$40))+(((((F44/100)*$AJ$40)*$AN$40)*$AH$40)*1.1)-((((F44/100)*$AJ$40)*$AN$40)*$AH$40)+((((F44/100)*$AJ$41)*$AH$41)),IF(Calculator!$O$6="SINGLEBAND B",SUM((((F44/100)*$AJ$40)*$AH$40))+(((((F44/100)*$AJ$40)*$AN$40)*$AH$40)*1.15)-((((F44/100)*$AJ$40)*$AN$40)*$AH$40)+((((F44/100)*$AJ$41)*$AH$41)),IF(Calculator!$O$6="SINGLEBAND C",SUM((((F44/100)*$AJ$40)*$AH$40))+(((((F44/100)*$AJ$40)*$AN$40)*$AH$40)*1.2)-((((F44/100)*$AJ$40)*$AN$40)*$AH$40)+((((F44/100)*$AJ$41)*$AH$41)),IF(Calculator!$O$6="SINGLEBAND D",SUM((((F44/100)*$AJ$40)*$AH$40))+(((((F44/100)*$AJ$40)*$AN$40)*$AH$40)*1.25)-((((F44/100)*$AJ$40)*$AN$40)*$AH$40)+((((F44/100)*$AJ$41)*$AH$41)),IF(Calculator!$O$6="SINGLEURBANE",SUM((((F44/100)*$AJ$40)*$AH$40))+(((((F44/100)*$AJ$40)*$AN$40)*$AH$40)*1.25)-((((F44/100)*$AJ$40)*$AN$40)*$AH$40)+((((F44/100)*$AJ$41)*$AH$41)),IF(Calculator!$O$6="SINGLESILVERANOD",SUM((((F44/100)*$AJ$40)*$AH$40))+(((((F44/100)*$AJ$40)*$AN$40)*$AH$40)*1.4)-((((F44/100)*$AJ$40)*$AN$40)*$AH$40)+((((F44/100)*$AJ$41)*$AH$41)),IF(Calculator!$O$6="SINGLEANOD",SUM((((F44/100)*$AJ$40)*$AH$40))+(((((F44/100)*$AJ$40)*$AN$40)*$AH$40)*1.65)-((((F44/100)*$AJ$40)*$AN$40)*$AH$40)+((((F44/100)*$AJ$41)*$AH$41)),IF(Calculator!$O$6="DUALBASE",SUM((((F44/100)*$AJ$40)*$AH$40))+(((((F44/100)*$AJ$40)*$AN$40)*$AH$40)*1.030011)-((((F44/100)*$AJ$40)*$AN$40)*$AH$40)+((((F44/100)*$AJ$41)*$AH$41)),IF(Calculator!$O$6="DUALELEMENTS",SUM((((F44/100)*$AJ$40)*$AH$40))+(((((F44/100)*$AJ$40)*$AN$40)*$AH$40)*1.438569)-((((F44/100)*$AJ$40)*$AN$40)*$AH$40)+((((F44/100)*$AJ$41)*$AH$41)),IF(Calculator!$O$6="DUALSPECTRUM",SUM((((F44/100)*$AJ$40)*$AH$40))+(((((F44/100)*$AJ$40)*$AN$40)*$AH$40)*1.438569)-((((F44/100)*$AJ$40)*$AN$40)*$AH$40)+((((F44/100)*$AJ$41)*$AH$41)),IF(Calculator!$O$6="DUALHOMESTEAD",SUM((((F44/100)*$AJ$40)*$AH$40))+(((((F44/100)*$AJ$40)*$AN$40)*$AH$40)*1.438569)-((((F44/100)*$AJ$40)*$AN$40)*$AH$40)+((((F44/100)*$AJ$41)*$AH$41)),IF(Calculator!$O$6="DUALBAND A",SUM((((F44/100)*$AJ$40)*$AH$40))+(((((F44/100)*$AJ$40)*$AN$40)*$AH$40)*1.507051)-((((F44/100)*$AJ$40)*$AN$40)*$AH$40)+((((F44/100)*$AJ$41)*$AH$41)),IF(Calculator!$O$6="DUALBAND B",SUM((((F44/100)*$AJ$40)*$AH$40))+(((((F44/100)*$AJ$40)*$AN$40)*$AH$40)*1.57551)-((((F44/100)*$AJ$40)*$AN$40)*$AH$40)+((((F44/100)*$AJ$41)*$AH$41)),IF(Calculator!$O$6="DUALBAND C",SUM((((F44/100)*$AJ$40)*$AH$40))+(((((F44/100)*$AJ$40)*$AN$40)*$AH$40)*1.644088)-((((F44/100)*$AJ$40)*$AN$40)*$AH$40)+((((F44/100)*$AJ$41)*$AH$41)),IF(Calculator!$O$6="DUALBAND D",SUM((((F44/100)*$AJ$40)*$AH$40))+(((((F44/100)*$AJ$40)*$AN$40)*$AH$40)*1.712549)-((((F44/100)*$AJ$40)*$AN$40)*$AH$40)+((((F44/100)*$AJ$41)*$AH$41)),IF(Calculator!$O$6="DUALURBANE",SUM((((F44/100)*$AJ$40)*$AH$40))+(((((F44/100)*$AJ$40)*$AN$40)*$AH$40)*1.712549)-((((F44/100)*$AJ$40)*$AN$40)*$AH$40)+((((F44/100)*$AJ$41)*$AH$41)),IF(Calculator!$O$6="DUALSILVERANOD",SUM((((F44/100)*$AJ$40)*$AH$40))+(((((F44/100)*$AJ$40)*$AN$40)*$AH$40)*1.918079)-((((F44/100)*$AJ$40)*$AN$40)*$AH$40)+((((F44/100)*$AJ$41)*$AH$41)),IF(Calculator!$O$6="DUALANOD",SUM((((F44/100)*$AJ$40)*$AH$40))+(((((F44/100)*$AJ$40)*$AN$40)*$AH$40)*2.260509)-((((F44/100)*$AJ$40)*$AN$40)*$AH$40)+((((F44/100)*$AJ$41)*$AH$41))))))))))))))))))))))))</f>
        <v>0</v>
      </c>
      <c r="V44" s="2">
        <f>IF(Calculator!$O$6="SINGLEBASE",SUM((((G44/100)*$AJ$40)*$AH$40))+((((G44/100)*$AJ$41)*$AH$41)),IF(Calculator!$O$6="SINGLEELEMENTS",SUM((((G44/100)*$AJ$40)*$AH$40))+(((((G44/100)*$AJ$40)*$AN$40)*$AH$40)*1.05)-((((G44/100)*$AJ$40)*$AN$40)*$AH$40)+((((G44/100)*$AJ$41)*$AH$41)),IF(Calculator!$O$6="SINGLESPECTRUM",SUM((((G44/100)*$AJ$40)*$AH$40))+(((((G44/100)*$AJ$40)*$AN$40)*$AH$40)*1.05)-((((G44/100)*$AJ$40)*$AN$40)*$AH$40)+((((G44/100)*$AJ$41)*$AH$41)),IF(Calculator!$O$6="SINGLEHOMESTEAD",SUM((((G44/100)*$AJ$40)*$AH$40))+(((((G44/100)*$AJ$40)*$AN$40)*$AH$40)*1.05)-((((G44/100)*$AJ$40)*$AN$40)*$AH$40)+((((G44/100)*$AJ$41)*$AH$41)),IF(Calculator!$O$6="SINGLEBAND A",SUM((((G44/100)*$AJ$40)*$AH$40))+(((((G44/100)*$AJ$40)*$AN$40)*$AH$40)*1.1)-((((G44/100)*$AJ$40)*$AN$40)*$AH$40)+((((G44/100)*$AJ$41)*$AH$41)),IF(Calculator!$O$6="SINGLEBAND B",SUM((((G44/100)*$AJ$40)*$AH$40))+(((((G44/100)*$AJ$40)*$AN$40)*$AH$40)*1.15)-((((G44/100)*$AJ$40)*$AN$40)*$AH$40)+((((G44/100)*$AJ$41)*$AH$41)),IF(Calculator!$O$6="SINGLEBAND C",SUM((((G44/100)*$AJ$40)*$AH$40))+(((((G44/100)*$AJ$40)*$AN$40)*$AH$40)*1.2)-((((G44/100)*$AJ$40)*$AN$40)*$AH$40)+((((G44/100)*$AJ$41)*$AH$41)),IF(Calculator!$O$6="SINGLEBAND D",SUM((((G44/100)*$AJ$40)*$AH$40))+(((((G44/100)*$AJ$40)*$AN$40)*$AH$40)*1.25)-((((G44/100)*$AJ$40)*$AN$40)*$AH$40)+((((G44/100)*$AJ$41)*$AH$41)),IF(Calculator!$O$6="SINGLEURBANE",SUM((((G44/100)*$AJ$40)*$AH$40))+(((((G44/100)*$AJ$40)*$AN$40)*$AH$40)*1.25)-((((G44/100)*$AJ$40)*$AN$40)*$AH$40)+((((G44/100)*$AJ$41)*$AH$41)),IF(Calculator!$O$6="SINGLESILVERANOD",SUM((((G44/100)*$AJ$40)*$AH$40))+(((((G44/100)*$AJ$40)*$AN$40)*$AH$40)*1.4)-((((G44/100)*$AJ$40)*$AN$40)*$AH$40)+((((G44/100)*$AJ$41)*$AH$41)),IF(Calculator!$O$6="SINGLEANOD",SUM((((G44/100)*$AJ$40)*$AH$40))+(((((G44/100)*$AJ$40)*$AN$40)*$AH$40)*1.65)-((((G44/100)*$AJ$40)*$AN$40)*$AH$40)+((((G44/100)*$AJ$41)*$AH$41)),IF(Calculator!$O$6="DUALBASE",SUM((((G44/100)*$AJ$40)*$AH$40))+(((((G44/100)*$AJ$40)*$AN$40)*$AH$40)*1.030011)-((((G44/100)*$AJ$40)*$AN$40)*$AH$40)+((((G44/100)*$AJ$41)*$AH$41)),IF(Calculator!$O$6="DUALELEMENTS",SUM((((G44/100)*$AJ$40)*$AH$40))+(((((G44/100)*$AJ$40)*$AN$40)*$AH$40)*1.438569)-((((G44/100)*$AJ$40)*$AN$40)*$AH$40)+((((G44/100)*$AJ$41)*$AH$41)),IF(Calculator!$O$6="DUALSPECTRUM",SUM((((G44/100)*$AJ$40)*$AH$40))+(((((G44/100)*$AJ$40)*$AN$40)*$AH$40)*1.438569)-((((G44/100)*$AJ$40)*$AN$40)*$AH$40)+((((G44/100)*$AJ$41)*$AH$41)),IF(Calculator!$O$6="DUALHOMESTEAD",SUM((((G44/100)*$AJ$40)*$AH$40))+(((((G44/100)*$AJ$40)*$AN$40)*$AH$40)*1.438569)-((((G44/100)*$AJ$40)*$AN$40)*$AH$40)+((((G44/100)*$AJ$41)*$AH$41)),IF(Calculator!$O$6="DUALBAND A",SUM((((G44/100)*$AJ$40)*$AH$40))+(((((G44/100)*$AJ$40)*$AN$40)*$AH$40)*1.507051)-((((G44/100)*$AJ$40)*$AN$40)*$AH$40)+((((G44/100)*$AJ$41)*$AH$41)),IF(Calculator!$O$6="DUALBAND B",SUM((((G44/100)*$AJ$40)*$AH$40))+(((((G44/100)*$AJ$40)*$AN$40)*$AH$40)*1.57551)-((((G44/100)*$AJ$40)*$AN$40)*$AH$40)+((((G44/100)*$AJ$41)*$AH$41)),IF(Calculator!$O$6="DUALBAND C",SUM((((G44/100)*$AJ$40)*$AH$40))+(((((G44/100)*$AJ$40)*$AN$40)*$AH$40)*1.644088)-((((G44/100)*$AJ$40)*$AN$40)*$AH$40)+((((G44/100)*$AJ$41)*$AH$41)),IF(Calculator!$O$6="DUALBAND D",SUM((((G44/100)*$AJ$40)*$AH$40))+(((((G44/100)*$AJ$40)*$AN$40)*$AH$40)*1.712549)-((((G44/100)*$AJ$40)*$AN$40)*$AH$40)+((((G44/100)*$AJ$41)*$AH$41)),IF(Calculator!$O$6="DUALURBANE",SUM((((G44/100)*$AJ$40)*$AH$40))+(((((G44/100)*$AJ$40)*$AN$40)*$AH$40)*1.712549)-((((G44/100)*$AJ$40)*$AN$40)*$AH$40)+((((G44/100)*$AJ$41)*$AH$41)),IF(Calculator!$O$6="DUALSILVERANOD",SUM((((G44/100)*$AJ$40)*$AH$40))+(((((G44/100)*$AJ$40)*$AN$40)*$AH$40)*1.918079)-((((G44/100)*$AJ$40)*$AN$40)*$AH$40)+((((G44/100)*$AJ$41)*$AH$41)),IF(Calculator!$O$6="DUALANOD",SUM((((G44/100)*$AJ$40)*$AH$40))+(((((G44/100)*$AJ$40)*$AN$40)*$AH$40)*2.260509)-((((G44/100)*$AJ$40)*$AN$40)*$AH$40)+((((G44/100)*$AJ$41)*$AH$41))))))))))))))))))))))))</f>
        <v>0</v>
      </c>
      <c r="W44" s="2">
        <f>IF(Calculator!$O$6="SINGLEBASE",SUM((((H44/100)*$AJ$40)*$AH$40))+((((H44/100)*$AJ$41)*$AH$41)),IF(Calculator!$O$6="SINGLEELEMENTS",SUM((((H44/100)*$AJ$40)*$AH$40))+(((((H44/100)*$AJ$40)*$AN$40)*$AH$40)*1.05)-((((H44/100)*$AJ$40)*$AN$40)*$AH$40)+((((H44/100)*$AJ$41)*$AH$41)),IF(Calculator!$O$6="SINGLESPECTRUM",SUM((((H44/100)*$AJ$40)*$AH$40))+(((((H44/100)*$AJ$40)*$AN$40)*$AH$40)*1.05)-((((H44/100)*$AJ$40)*$AN$40)*$AH$40)+((((H44/100)*$AJ$41)*$AH$41)),IF(Calculator!$O$6="SINGLEHOMESTEAD",SUM((((H44/100)*$AJ$40)*$AH$40))+(((((H44/100)*$AJ$40)*$AN$40)*$AH$40)*1.05)-((((H44/100)*$AJ$40)*$AN$40)*$AH$40)+((((H44/100)*$AJ$41)*$AH$41)),IF(Calculator!$O$6="SINGLEBAND A",SUM((((H44/100)*$AJ$40)*$AH$40))+(((((H44/100)*$AJ$40)*$AN$40)*$AH$40)*1.1)-((((H44/100)*$AJ$40)*$AN$40)*$AH$40)+((((H44/100)*$AJ$41)*$AH$41)),IF(Calculator!$O$6="SINGLEBAND B",SUM((((H44/100)*$AJ$40)*$AH$40))+(((((H44/100)*$AJ$40)*$AN$40)*$AH$40)*1.15)-((((H44/100)*$AJ$40)*$AN$40)*$AH$40)+((((H44/100)*$AJ$41)*$AH$41)),IF(Calculator!$O$6="SINGLEBAND C",SUM((((H44/100)*$AJ$40)*$AH$40))+(((((H44/100)*$AJ$40)*$AN$40)*$AH$40)*1.2)-((((H44/100)*$AJ$40)*$AN$40)*$AH$40)+((((H44/100)*$AJ$41)*$AH$41)),IF(Calculator!$O$6="SINGLEBAND D",SUM((((H44/100)*$AJ$40)*$AH$40))+(((((H44/100)*$AJ$40)*$AN$40)*$AH$40)*1.25)-((((H44/100)*$AJ$40)*$AN$40)*$AH$40)+((((H44/100)*$AJ$41)*$AH$41)),IF(Calculator!$O$6="SINGLEURBANE",SUM((((H44/100)*$AJ$40)*$AH$40))+(((((H44/100)*$AJ$40)*$AN$40)*$AH$40)*1.25)-((((H44/100)*$AJ$40)*$AN$40)*$AH$40)+((((H44/100)*$AJ$41)*$AH$41)),IF(Calculator!$O$6="SINGLESILVERANOD",SUM((((H44/100)*$AJ$40)*$AH$40))+(((((H44/100)*$AJ$40)*$AN$40)*$AH$40)*1.4)-((((H44/100)*$AJ$40)*$AN$40)*$AH$40)+((((H44/100)*$AJ$41)*$AH$41)),IF(Calculator!$O$6="SINGLEANOD",SUM((((H44/100)*$AJ$40)*$AH$40))+(((((H44/100)*$AJ$40)*$AN$40)*$AH$40)*1.65)-((((H44/100)*$AJ$40)*$AN$40)*$AH$40)+((((H44/100)*$AJ$41)*$AH$41)),IF(Calculator!$O$6="DUALBASE",SUM((((H44/100)*$AJ$40)*$AH$40))+(((((H44/100)*$AJ$40)*$AN$40)*$AH$40)*1.030011)-((((H44/100)*$AJ$40)*$AN$40)*$AH$40)+((((H44/100)*$AJ$41)*$AH$41)),IF(Calculator!$O$6="DUALELEMENTS",SUM((((H44/100)*$AJ$40)*$AH$40))+(((((H44/100)*$AJ$40)*$AN$40)*$AH$40)*1.438569)-((((H44/100)*$AJ$40)*$AN$40)*$AH$40)+((((H44/100)*$AJ$41)*$AH$41)),IF(Calculator!$O$6="DUALSPECTRUM",SUM((((H44/100)*$AJ$40)*$AH$40))+(((((H44/100)*$AJ$40)*$AN$40)*$AH$40)*1.438569)-((((H44/100)*$AJ$40)*$AN$40)*$AH$40)+((((H44/100)*$AJ$41)*$AH$41)),IF(Calculator!$O$6="DUALHOMESTEAD",SUM((((H44/100)*$AJ$40)*$AH$40))+(((((H44/100)*$AJ$40)*$AN$40)*$AH$40)*1.438569)-((((H44/100)*$AJ$40)*$AN$40)*$AH$40)+((((H44/100)*$AJ$41)*$AH$41)),IF(Calculator!$O$6="DUALBAND A",SUM((((H44/100)*$AJ$40)*$AH$40))+(((((H44/100)*$AJ$40)*$AN$40)*$AH$40)*1.507051)-((((H44/100)*$AJ$40)*$AN$40)*$AH$40)+((((H44/100)*$AJ$41)*$AH$41)),IF(Calculator!$O$6="DUALBAND B",SUM((((H44/100)*$AJ$40)*$AH$40))+(((((H44/100)*$AJ$40)*$AN$40)*$AH$40)*1.57551)-((((H44/100)*$AJ$40)*$AN$40)*$AH$40)+((((H44/100)*$AJ$41)*$AH$41)),IF(Calculator!$O$6="DUALBAND C",SUM((((H44/100)*$AJ$40)*$AH$40))+(((((H44/100)*$AJ$40)*$AN$40)*$AH$40)*1.644088)-((((H44/100)*$AJ$40)*$AN$40)*$AH$40)+((((H44/100)*$AJ$41)*$AH$41)),IF(Calculator!$O$6="DUALBAND D",SUM((((H44/100)*$AJ$40)*$AH$40))+(((((H44/100)*$AJ$40)*$AN$40)*$AH$40)*1.712549)-((((H44/100)*$AJ$40)*$AN$40)*$AH$40)+((((H44/100)*$AJ$41)*$AH$41)),IF(Calculator!$O$6="DUALURBANE",SUM((((H44/100)*$AJ$40)*$AH$40))+(((((H44/100)*$AJ$40)*$AN$40)*$AH$40)*1.712549)-((((H44/100)*$AJ$40)*$AN$40)*$AH$40)+((((H44/100)*$AJ$41)*$AH$41)),IF(Calculator!$O$6="DUALSILVERANOD",SUM((((H44/100)*$AJ$40)*$AH$40))+(((((H44/100)*$AJ$40)*$AN$40)*$AH$40)*1.918079)-((((H44/100)*$AJ$40)*$AN$40)*$AH$40)+((((H44/100)*$AJ$41)*$AH$41)),IF(Calculator!$O$6="DUALANOD",SUM((((H44/100)*$AJ$40)*$AH$40))+(((((H44/100)*$AJ$40)*$AN$40)*$AH$40)*2.260509)-((((H44/100)*$AJ$40)*$AN$40)*$AH$40)+((((H44/100)*$AJ$41)*$AH$41))))))))))))))))))))))))</f>
        <v>0</v>
      </c>
      <c r="X44" s="2">
        <f>IF(Calculator!$O$6="SINGLEBASE",SUM((((I44/100)*$AJ$40)*$AH$40))+((((I44/100)*$AJ$41)*$AH$41)),IF(Calculator!$O$6="SINGLEELEMENTS",SUM((((I44/100)*$AJ$40)*$AH$40))+(((((I44/100)*$AJ$40)*$AN$40)*$AH$40)*1.05)-((((I44/100)*$AJ$40)*$AN$40)*$AH$40)+((((I44/100)*$AJ$41)*$AH$41)),IF(Calculator!$O$6="SINGLESPECTRUM",SUM((((I44/100)*$AJ$40)*$AH$40))+(((((I44/100)*$AJ$40)*$AN$40)*$AH$40)*1.05)-((((I44/100)*$AJ$40)*$AN$40)*$AH$40)+((((I44/100)*$AJ$41)*$AH$41)),IF(Calculator!$O$6="SINGLEHOMESTEAD",SUM((((I44/100)*$AJ$40)*$AH$40))+(((((I44/100)*$AJ$40)*$AN$40)*$AH$40)*1.05)-((((I44/100)*$AJ$40)*$AN$40)*$AH$40)+((((I44/100)*$AJ$41)*$AH$41)),IF(Calculator!$O$6="SINGLEBAND A",SUM((((I44/100)*$AJ$40)*$AH$40))+(((((I44/100)*$AJ$40)*$AN$40)*$AH$40)*1.1)-((((I44/100)*$AJ$40)*$AN$40)*$AH$40)+((((I44/100)*$AJ$41)*$AH$41)),IF(Calculator!$O$6="SINGLEBAND B",SUM((((I44/100)*$AJ$40)*$AH$40))+(((((I44/100)*$AJ$40)*$AN$40)*$AH$40)*1.15)-((((I44/100)*$AJ$40)*$AN$40)*$AH$40)+((((I44/100)*$AJ$41)*$AH$41)),IF(Calculator!$O$6="SINGLEBAND C",SUM((((I44/100)*$AJ$40)*$AH$40))+(((((I44/100)*$AJ$40)*$AN$40)*$AH$40)*1.2)-((((I44/100)*$AJ$40)*$AN$40)*$AH$40)+((((I44/100)*$AJ$41)*$AH$41)),IF(Calculator!$O$6="SINGLEBAND D",SUM((((I44/100)*$AJ$40)*$AH$40))+(((((I44/100)*$AJ$40)*$AN$40)*$AH$40)*1.25)-((((I44/100)*$AJ$40)*$AN$40)*$AH$40)+((((I44/100)*$AJ$41)*$AH$41)),IF(Calculator!$O$6="SINGLEURBANE",SUM((((I44/100)*$AJ$40)*$AH$40))+(((((I44/100)*$AJ$40)*$AN$40)*$AH$40)*1.25)-((((I44/100)*$AJ$40)*$AN$40)*$AH$40)+((((I44/100)*$AJ$41)*$AH$41)),IF(Calculator!$O$6="SINGLESILVERANOD",SUM((((I44/100)*$AJ$40)*$AH$40))+(((((I44/100)*$AJ$40)*$AN$40)*$AH$40)*1.4)-((((I44/100)*$AJ$40)*$AN$40)*$AH$40)+((((I44/100)*$AJ$41)*$AH$41)),IF(Calculator!$O$6="SINGLEANOD",SUM((((I44/100)*$AJ$40)*$AH$40))+(((((I44/100)*$AJ$40)*$AN$40)*$AH$40)*1.65)-((((I44/100)*$AJ$40)*$AN$40)*$AH$40)+((((I44/100)*$AJ$41)*$AH$41)),IF(Calculator!$O$6="DUALBASE",SUM((((I44/100)*$AJ$40)*$AH$40))+(((((I44/100)*$AJ$40)*$AN$40)*$AH$40)*1.030011)-((((I44/100)*$AJ$40)*$AN$40)*$AH$40)+((((I44/100)*$AJ$41)*$AH$41)),IF(Calculator!$O$6="DUALELEMENTS",SUM((((I44/100)*$AJ$40)*$AH$40))+(((((I44/100)*$AJ$40)*$AN$40)*$AH$40)*1.438569)-((((I44/100)*$AJ$40)*$AN$40)*$AH$40)+((((I44/100)*$AJ$41)*$AH$41)),IF(Calculator!$O$6="DUALSPECTRUM",SUM((((I44/100)*$AJ$40)*$AH$40))+(((((I44/100)*$AJ$40)*$AN$40)*$AH$40)*1.438569)-((((I44/100)*$AJ$40)*$AN$40)*$AH$40)+((((I44/100)*$AJ$41)*$AH$41)),IF(Calculator!$O$6="DUALHOMESTEAD",SUM((((I44/100)*$AJ$40)*$AH$40))+(((((I44/100)*$AJ$40)*$AN$40)*$AH$40)*1.438569)-((((I44/100)*$AJ$40)*$AN$40)*$AH$40)+((((I44/100)*$AJ$41)*$AH$41)),IF(Calculator!$O$6="DUALBAND A",SUM((((I44/100)*$AJ$40)*$AH$40))+(((((I44/100)*$AJ$40)*$AN$40)*$AH$40)*1.507051)-((((I44/100)*$AJ$40)*$AN$40)*$AH$40)+((((I44/100)*$AJ$41)*$AH$41)),IF(Calculator!$O$6="DUALBAND B",SUM((((I44/100)*$AJ$40)*$AH$40))+(((((I44/100)*$AJ$40)*$AN$40)*$AH$40)*1.57551)-((((I44/100)*$AJ$40)*$AN$40)*$AH$40)+((((I44/100)*$AJ$41)*$AH$41)),IF(Calculator!$O$6="DUALBAND C",SUM((((I44/100)*$AJ$40)*$AH$40))+(((((I44/100)*$AJ$40)*$AN$40)*$AH$40)*1.644088)-((((I44/100)*$AJ$40)*$AN$40)*$AH$40)+((((I44/100)*$AJ$41)*$AH$41)),IF(Calculator!$O$6="DUALBAND D",SUM((((I44/100)*$AJ$40)*$AH$40))+(((((I44/100)*$AJ$40)*$AN$40)*$AH$40)*1.712549)-((((I44/100)*$AJ$40)*$AN$40)*$AH$40)+((((I44/100)*$AJ$41)*$AH$41)),IF(Calculator!$O$6="DUALURBANE",SUM((((I44/100)*$AJ$40)*$AH$40))+(((((I44/100)*$AJ$40)*$AN$40)*$AH$40)*1.712549)-((((I44/100)*$AJ$40)*$AN$40)*$AH$40)+((((I44/100)*$AJ$41)*$AH$41)),IF(Calculator!$O$6="DUALSILVERANOD",SUM((((I44/100)*$AJ$40)*$AH$40))+(((((I44/100)*$AJ$40)*$AN$40)*$AH$40)*1.918079)-((((I44/100)*$AJ$40)*$AN$40)*$AH$40)+((((I44/100)*$AJ$41)*$AH$41)),IF(Calculator!$O$6="DUALANOD",SUM((((I44/100)*$AJ$40)*$AH$40))+(((((I44/100)*$AJ$40)*$AN$40)*$AH$40)*2.260509)-((((I44/100)*$AJ$40)*$AN$40)*$AH$40)+((((I44/100)*$AJ$41)*$AH$41))))))))))))))))))))))))</f>
        <v>0</v>
      </c>
      <c r="Y44" s="2">
        <f>IF(Calculator!$O$6="SINGLEBASE",SUM((((J44/100)*$AJ$40)*$AH$40))+((((J44/100)*$AJ$41)*$AH$41)),IF(Calculator!$O$6="SINGLEELEMENTS",SUM((((J44/100)*$AJ$40)*$AH$40))+(((((J44/100)*$AJ$40)*$AN$40)*$AH$40)*1.05)-((((J44/100)*$AJ$40)*$AN$40)*$AH$40)+((((J44/100)*$AJ$41)*$AH$41)),IF(Calculator!$O$6="SINGLESPECTRUM",SUM((((J44/100)*$AJ$40)*$AH$40))+(((((J44/100)*$AJ$40)*$AN$40)*$AH$40)*1.05)-((((J44/100)*$AJ$40)*$AN$40)*$AH$40)+((((J44/100)*$AJ$41)*$AH$41)),IF(Calculator!$O$6="SINGLEHOMESTEAD",SUM((((J44/100)*$AJ$40)*$AH$40))+(((((J44/100)*$AJ$40)*$AN$40)*$AH$40)*1.05)-((((J44/100)*$AJ$40)*$AN$40)*$AH$40)+((((J44/100)*$AJ$41)*$AH$41)),IF(Calculator!$O$6="SINGLEBAND A",SUM((((J44/100)*$AJ$40)*$AH$40))+(((((J44/100)*$AJ$40)*$AN$40)*$AH$40)*1.1)-((((J44/100)*$AJ$40)*$AN$40)*$AH$40)+((((J44/100)*$AJ$41)*$AH$41)),IF(Calculator!$O$6="SINGLEBAND B",SUM((((J44/100)*$AJ$40)*$AH$40))+(((((J44/100)*$AJ$40)*$AN$40)*$AH$40)*1.15)-((((J44/100)*$AJ$40)*$AN$40)*$AH$40)+((((J44/100)*$AJ$41)*$AH$41)),IF(Calculator!$O$6="SINGLEBAND C",SUM((((J44/100)*$AJ$40)*$AH$40))+(((((J44/100)*$AJ$40)*$AN$40)*$AH$40)*1.2)-((((J44/100)*$AJ$40)*$AN$40)*$AH$40)+((((J44/100)*$AJ$41)*$AH$41)),IF(Calculator!$O$6="SINGLEBAND D",SUM((((J44/100)*$AJ$40)*$AH$40))+(((((J44/100)*$AJ$40)*$AN$40)*$AH$40)*1.25)-((((J44/100)*$AJ$40)*$AN$40)*$AH$40)+((((J44/100)*$AJ$41)*$AH$41)),IF(Calculator!$O$6="SINGLEURBANE",SUM((((J44/100)*$AJ$40)*$AH$40))+(((((J44/100)*$AJ$40)*$AN$40)*$AH$40)*1.25)-((((J44/100)*$AJ$40)*$AN$40)*$AH$40)+((((J44/100)*$AJ$41)*$AH$41)),IF(Calculator!$O$6="SINGLESILVERANOD",SUM((((J44/100)*$AJ$40)*$AH$40))+(((((J44/100)*$AJ$40)*$AN$40)*$AH$40)*1.4)-((((J44/100)*$AJ$40)*$AN$40)*$AH$40)+((((J44/100)*$AJ$41)*$AH$41)),IF(Calculator!$O$6="SINGLEANOD",SUM((((J44/100)*$AJ$40)*$AH$40))+(((((J44/100)*$AJ$40)*$AN$40)*$AH$40)*1.65)-((((J44/100)*$AJ$40)*$AN$40)*$AH$40)+((((J44/100)*$AJ$41)*$AH$41)),IF(Calculator!$O$6="DUALBASE",SUM((((J44/100)*$AJ$40)*$AH$40))+(((((J44/100)*$AJ$40)*$AN$40)*$AH$40)*1.030011)-((((J44/100)*$AJ$40)*$AN$40)*$AH$40)+((((J44/100)*$AJ$41)*$AH$41)),IF(Calculator!$O$6="DUALELEMENTS",SUM((((J44/100)*$AJ$40)*$AH$40))+(((((J44/100)*$AJ$40)*$AN$40)*$AH$40)*1.438569)-((((J44/100)*$AJ$40)*$AN$40)*$AH$40)+((((J44/100)*$AJ$41)*$AH$41)),IF(Calculator!$O$6="DUALSPECTRUM",SUM((((J44/100)*$AJ$40)*$AH$40))+(((((J44/100)*$AJ$40)*$AN$40)*$AH$40)*1.438569)-((((J44/100)*$AJ$40)*$AN$40)*$AH$40)+((((J44/100)*$AJ$41)*$AH$41)),IF(Calculator!$O$6="DUALHOMESTEAD",SUM((((J44/100)*$AJ$40)*$AH$40))+(((((J44/100)*$AJ$40)*$AN$40)*$AH$40)*1.438569)-((((J44/100)*$AJ$40)*$AN$40)*$AH$40)+((((J44/100)*$AJ$41)*$AH$41)),IF(Calculator!$O$6="DUALBAND A",SUM((((J44/100)*$AJ$40)*$AH$40))+(((((J44/100)*$AJ$40)*$AN$40)*$AH$40)*1.507051)-((((J44/100)*$AJ$40)*$AN$40)*$AH$40)+((((J44/100)*$AJ$41)*$AH$41)),IF(Calculator!$O$6="DUALBAND B",SUM((((J44/100)*$AJ$40)*$AH$40))+(((((J44/100)*$AJ$40)*$AN$40)*$AH$40)*1.57551)-((((J44/100)*$AJ$40)*$AN$40)*$AH$40)+((((J44/100)*$AJ$41)*$AH$41)),IF(Calculator!$O$6="DUALBAND C",SUM((((J44/100)*$AJ$40)*$AH$40))+(((((J44/100)*$AJ$40)*$AN$40)*$AH$40)*1.644088)-((((J44/100)*$AJ$40)*$AN$40)*$AH$40)+((((J44/100)*$AJ$41)*$AH$41)),IF(Calculator!$O$6="DUALBAND D",SUM((((J44/100)*$AJ$40)*$AH$40))+(((((J44/100)*$AJ$40)*$AN$40)*$AH$40)*1.712549)-((((J44/100)*$AJ$40)*$AN$40)*$AH$40)+((((J44/100)*$AJ$41)*$AH$41)),IF(Calculator!$O$6="DUALURBANE",SUM((((J44/100)*$AJ$40)*$AH$40))+(((((J44/100)*$AJ$40)*$AN$40)*$AH$40)*1.712549)-((((J44/100)*$AJ$40)*$AN$40)*$AH$40)+((((J44/100)*$AJ$41)*$AH$41)),IF(Calculator!$O$6="DUALSILVERANOD",SUM((((J44/100)*$AJ$40)*$AH$40))+(((((J44/100)*$AJ$40)*$AN$40)*$AH$40)*1.918079)-((((J44/100)*$AJ$40)*$AN$40)*$AH$40)+((((J44/100)*$AJ$41)*$AH$41)),IF(Calculator!$O$6="DUALANOD",SUM((((J44/100)*$AJ$40)*$AH$40))+(((((J44/100)*$AJ$40)*$AN$40)*$AH$40)*2.260509)-((((J44/100)*$AJ$40)*$AN$40)*$AH$40)+((((J44/100)*$AJ$41)*$AH$41))))))))))))))))))))))))</f>
        <v>0</v>
      </c>
      <c r="Z44" s="2">
        <f>IF(Calculator!$O$6="SINGLEBASE",SUM((((K44/100)*$AJ$40)*$AH$40))+((((K44/100)*$AJ$41)*$AH$41)),IF(Calculator!$O$6="SINGLEELEMENTS",SUM((((K44/100)*$AJ$40)*$AH$40))+(((((K44/100)*$AJ$40)*$AN$40)*$AH$40)*1.05)-((((K44/100)*$AJ$40)*$AN$40)*$AH$40)+((((K44/100)*$AJ$41)*$AH$41)),IF(Calculator!$O$6="SINGLESPECTRUM",SUM((((K44/100)*$AJ$40)*$AH$40))+(((((K44/100)*$AJ$40)*$AN$40)*$AH$40)*1.05)-((((K44/100)*$AJ$40)*$AN$40)*$AH$40)+((((K44/100)*$AJ$41)*$AH$41)),IF(Calculator!$O$6="SINGLEHOMESTEAD",SUM((((K44/100)*$AJ$40)*$AH$40))+(((((K44/100)*$AJ$40)*$AN$40)*$AH$40)*1.05)-((((K44/100)*$AJ$40)*$AN$40)*$AH$40)+((((K44/100)*$AJ$41)*$AH$41)),IF(Calculator!$O$6="SINGLEBAND A",SUM((((K44/100)*$AJ$40)*$AH$40))+(((((K44/100)*$AJ$40)*$AN$40)*$AH$40)*1.1)-((((K44/100)*$AJ$40)*$AN$40)*$AH$40)+((((K44/100)*$AJ$41)*$AH$41)),IF(Calculator!$O$6="SINGLEBAND B",SUM((((K44/100)*$AJ$40)*$AH$40))+(((((K44/100)*$AJ$40)*$AN$40)*$AH$40)*1.15)-((((K44/100)*$AJ$40)*$AN$40)*$AH$40)+((((K44/100)*$AJ$41)*$AH$41)),IF(Calculator!$O$6="SINGLEBAND C",SUM((((K44/100)*$AJ$40)*$AH$40))+(((((K44/100)*$AJ$40)*$AN$40)*$AH$40)*1.2)-((((K44/100)*$AJ$40)*$AN$40)*$AH$40)+((((K44/100)*$AJ$41)*$AH$41)),IF(Calculator!$O$6="SINGLEBAND D",SUM((((K44/100)*$AJ$40)*$AH$40))+(((((K44/100)*$AJ$40)*$AN$40)*$AH$40)*1.25)-((((K44/100)*$AJ$40)*$AN$40)*$AH$40)+((((K44/100)*$AJ$41)*$AH$41)),IF(Calculator!$O$6="SINGLEURBANE",SUM((((K44/100)*$AJ$40)*$AH$40))+(((((K44/100)*$AJ$40)*$AN$40)*$AH$40)*1.25)-((((K44/100)*$AJ$40)*$AN$40)*$AH$40)+((((K44/100)*$AJ$41)*$AH$41)),IF(Calculator!$O$6="SINGLESILVERANOD",SUM((((K44/100)*$AJ$40)*$AH$40))+(((((K44/100)*$AJ$40)*$AN$40)*$AH$40)*1.4)-((((K44/100)*$AJ$40)*$AN$40)*$AH$40)+((((K44/100)*$AJ$41)*$AH$41)),IF(Calculator!$O$6="SINGLEANOD",SUM((((K44/100)*$AJ$40)*$AH$40))+(((((K44/100)*$AJ$40)*$AN$40)*$AH$40)*1.65)-((((K44/100)*$AJ$40)*$AN$40)*$AH$40)+((((K44/100)*$AJ$41)*$AH$41)),IF(Calculator!$O$6="DUALBASE",SUM((((K44/100)*$AJ$40)*$AH$40))+(((((K44/100)*$AJ$40)*$AN$40)*$AH$40)*1.030011)-((((K44/100)*$AJ$40)*$AN$40)*$AH$40)+((((K44/100)*$AJ$41)*$AH$41)),IF(Calculator!$O$6="DUALELEMENTS",SUM((((K44/100)*$AJ$40)*$AH$40))+(((((K44/100)*$AJ$40)*$AN$40)*$AH$40)*1.438569)-((((K44/100)*$AJ$40)*$AN$40)*$AH$40)+((((K44/100)*$AJ$41)*$AH$41)),IF(Calculator!$O$6="DUALSPECTRUM",SUM((((K44/100)*$AJ$40)*$AH$40))+(((((K44/100)*$AJ$40)*$AN$40)*$AH$40)*1.438569)-((((K44/100)*$AJ$40)*$AN$40)*$AH$40)+((((K44/100)*$AJ$41)*$AH$41)),IF(Calculator!$O$6="DUALHOMESTEAD",SUM((((K44/100)*$AJ$40)*$AH$40))+(((((K44/100)*$AJ$40)*$AN$40)*$AH$40)*1.438569)-((((K44/100)*$AJ$40)*$AN$40)*$AH$40)+((((K44/100)*$AJ$41)*$AH$41)),IF(Calculator!$O$6="DUALBAND A",SUM((((K44/100)*$AJ$40)*$AH$40))+(((((K44/100)*$AJ$40)*$AN$40)*$AH$40)*1.507051)-((((K44/100)*$AJ$40)*$AN$40)*$AH$40)+((((K44/100)*$AJ$41)*$AH$41)),IF(Calculator!$O$6="DUALBAND B",SUM((((K44/100)*$AJ$40)*$AH$40))+(((((K44/100)*$AJ$40)*$AN$40)*$AH$40)*1.57551)-((((K44/100)*$AJ$40)*$AN$40)*$AH$40)+((((K44/100)*$AJ$41)*$AH$41)),IF(Calculator!$O$6="DUALBAND C",SUM((((K44/100)*$AJ$40)*$AH$40))+(((((K44/100)*$AJ$40)*$AN$40)*$AH$40)*1.644088)-((((K44/100)*$AJ$40)*$AN$40)*$AH$40)+((((K44/100)*$AJ$41)*$AH$41)),IF(Calculator!$O$6="DUALBAND D",SUM((((K44/100)*$AJ$40)*$AH$40))+(((((K44/100)*$AJ$40)*$AN$40)*$AH$40)*1.712549)-((((K44/100)*$AJ$40)*$AN$40)*$AH$40)+((((K44/100)*$AJ$41)*$AH$41)),IF(Calculator!$O$6="DUALURBANE",SUM((((K44/100)*$AJ$40)*$AH$40))+(((((K44/100)*$AJ$40)*$AN$40)*$AH$40)*1.712549)-((((K44/100)*$AJ$40)*$AN$40)*$AH$40)+((((K44/100)*$AJ$41)*$AH$41)),IF(Calculator!$O$6="DUALSILVERANOD",SUM((((K44/100)*$AJ$40)*$AH$40))+(((((K44/100)*$AJ$40)*$AN$40)*$AH$40)*1.918079)-((((K44/100)*$AJ$40)*$AN$40)*$AH$40)+((((K44/100)*$AJ$41)*$AH$41)),IF(Calculator!$O$6="DUALANOD",SUM((((K44/100)*$AJ$40)*$AH$40))+(((((K44/100)*$AJ$40)*$AN$40)*$AH$40)*2.260509)-((((K44/100)*$AJ$40)*$AN$40)*$AH$40)+((((K44/100)*$AJ$41)*$AH$41))))))))))))))))))))))))</f>
        <v>0</v>
      </c>
      <c r="AA44" s="2">
        <f>IF(Calculator!$O$6="SINGLEBASE",SUM((((L44/100)*$AJ$40)*$AH$40))+((((L44/100)*$AJ$41)*$AH$41)),IF(Calculator!$O$6="SINGLEELEMENTS",SUM((((L44/100)*$AJ$40)*$AH$40))+(((((L44/100)*$AJ$40)*$AN$40)*$AH$40)*1.05)-((((L44/100)*$AJ$40)*$AN$40)*$AH$40)+((((L44/100)*$AJ$41)*$AH$41)),IF(Calculator!$O$6="SINGLESPECTRUM",SUM((((L44/100)*$AJ$40)*$AH$40))+(((((L44/100)*$AJ$40)*$AN$40)*$AH$40)*1.05)-((((L44/100)*$AJ$40)*$AN$40)*$AH$40)+((((L44/100)*$AJ$41)*$AH$41)),IF(Calculator!$O$6="SINGLEHOMESTEAD",SUM((((L44/100)*$AJ$40)*$AH$40))+(((((L44/100)*$AJ$40)*$AN$40)*$AH$40)*1.05)-((((L44/100)*$AJ$40)*$AN$40)*$AH$40)+((((L44/100)*$AJ$41)*$AH$41)),IF(Calculator!$O$6="SINGLEBAND A",SUM((((L44/100)*$AJ$40)*$AH$40))+(((((L44/100)*$AJ$40)*$AN$40)*$AH$40)*1.1)-((((L44/100)*$AJ$40)*$AN$40)*$AH$40)+((((L44/100)*$AJ$41)*$AH$41)),IF(Calculator!$O$6="SINGLEBAND B",SUM((((L44/100)*$AJ$40)*$AH$40))+(((((L44/100)*$AJ$40)*$AN$40)*$AH$40)*1.15)-((((L44/100)*$AJ$40)*$AN$40)*$AH$40)+((((L44/100)*$AJ$41)*$AH$41)),IF(Calculator!$O$6="SINGLEBAND C",SUM((((L44/100)*$AJ$40)*$AH$40))+(((((L44/100)*$AJ$40)*$AN$40)*$AH$40)*1.2)-((((L44/100)*$AJ$40)*$AN$40)*$AH$40)+((((L44/100)*$AJ$41)*$AH$41)),IF(Calculator!$O$6="SINGLEBAND D",SUM((((L44/100)*$AJ$40)*$AH$40))+(((((L44/100)*$AJ$40)*$AN$40)*$AH$40)*1.25)-((((L44/100)*$AJ$40)*$AN$40)*$AH$40)+((((L44/100)*$AJ$41)*$AH$41)),IF(Calculator!$O$6="SINGLEURBANE",SUM((((L44/100)*$AJ$40)*$AH$40))+(((((L44/100)*$AJ$40)*$AN$40)*$AH$40)*1.25)-((((L44/100)*$AJ$40)*$AN$40)*$AH$40)+((((L44/100)*$AJ$41)*$AH$41)),IF(Calculator!$O$6="SINGLESILVERANOD",SUM((((L44/100)*$AJ$40)*$AH$40))+(((((L44/100)*$AJ$40)*$AN$40)*$AH$40)*1.4)-((((L44/100)*$AJ$40)*$AN$40)*$AH$40)+((((L44/100)*$AJ$41)*$AH$41)),IF(Calculator!$O$6="SINGLEANOD",SUM((((L44/100)*$AJ$40)*$AH$40))+(((((L44/100)*$AJ$40)*$AN$40)*$AH$40)*1.65)-((((L44/100)*$AJ$40)*$AN$40)*$AH$40)+((((L44/100)*$AJ$41)*$AH$41)),IF(Calculator!$O$6="DUALBASE",SUM((((L44/100)*$AJ$40)*$AH$40))+(((((L44/100)*$AJ$40)*$AN$40)*$AH$40)*1.030011)-((((L44/100)*$AJ$40)*$AN$40)*$AH$40)+((((L44/100)*$AJ$41)*$AH$41)),IF(Calculator!$O$6="DUALELEMENTS",SUM((((L44/100)*$AJ$40)*$AH$40))+(((((L44/100)*$AJ$40)*$AN$40)*$AH$40)*1.438569)-((((L44/100)*$AJ$40)*$AN$40)*$AH$40)+((((L44/100)*$AJ$41)*$AH$41)),IF(Calculator!$O$6="DUALSPECTRUM",SUM((((L44/100)*$AJ$40)*$AH$40))+(((((L44/100)*$AJ$40)*$AN$40)*$AH$40)*1.438569)-((((L44/100)*$AJ$40)*$AN$40)*$AH$40)+((((L44/100)*$AJ$41)*$AH$41)),IF(Calculator!$O$6="DUALHOMESTEAD",SUM((((L44/100)*$AJ$40)*$AH$40))+(((((L44/100)*$AJ$40)*$AN$40)*$AH$40)*1.438569)-((((L44/100)*$AJ$40)*$AN$40)*$AH$40)+((((L44/100)*$AJ$41)*$AH$41)),IF(Calculator!$O$6="DUALBAND A",SUM((((L44/100)*$AJ$40)*$AH$40))+(((((L44/100)*$AJ$40)*$AN$40)*$AH$40)*1.507051)-((((L44/100)*$AJ$40)*$AN$40)*$AH$40)+((((L44/100)*$AJ$41)*$AH$41)),IF(Calculator!$O$6="DUALBAND B",SUM((((L44/100)*$AJ$40)*$AH$40))+(((((L44/100)*$AJ$40)*$AN$40)*$AH$40)*1.57551)-((((L44/100)*$AJ$40)*$AN$40)*$AH$40)+((((L44/100)*$AJ$41)*$AH$41)),IF(Calculator!$O$6="DUALBAND C",SUM((((L44/100)*$AJ$40)*$AH$40))+(((((L44/100)*$AJ$40)*$AN$40)*$AH$40)*1.644088)-((((L44/100)*$AJ$40)*$AN$40)*$AH$40)+((((L44/100)*$AJ$41)*$AH$41)),IF(Calculator!$O$6="DUALBAND D",SUM((((L44/100)*$AJ$40)*$AH$40))+(((((L44/100)*$AJ$40)*$AN$40)*$AH$40)*1.712549)-((((L44/100)*$AJ$40)*$AN$40)*$AH$40)+((((L44/100)*$AJ$41)*$AH$41)),IF(Calculator!$O$6="DUALURBANE",SUM((((L44/100)*$AJ$40)*$AH$40))+(((((L44/100)*$AJ$40)*$AN$40)*$AH$40)*1.712549)-((((L44/100)*$AJ$40)*$AN$40)*$AH$40)+((((L44/100)*$AJ$41)*$AH$41)),IF(Calculator!$O$6="DUALSILVERANOD",SUM((((L44/100)*$AJ$40)*$AH$40))+(((((L44/100)*$AJ$40)*$AN$40)*$AH$40)*1.918079)-((((L44/100)*$AJ$40)*$AN$40)*$AH$40)+((((L44/100)*$AJ$41)*$AH$41)),IF(Calculator!$O$6="DUALANOD",SUM((((L44/100)*$AJ$40)*$AH$40))+(((((L44/100)*$AJ$40)*$AN$40)*$AH$40)*2.260509)-((((L44/100)*$AJ$40)*$AN$40)*$AH$40)+((((L44/100)*$AJ$41)*$AH$41))))))))))))))))))))))))</f>
        <v>0</v>
      </c>
      <c r="AB44" s="2">
        <f>IF(Calculator!$O$6="SINGLEBASE",SUM((((M44/100)*$AJ$40)*$AH$40))+((((M44/100)*$AJ$41)*$AH$41)),IF(Calculator!$O$6="SINGLEELEMENTS",SUM((((M44/100)*$AJ$40)*$AH$40))+(((((M44/100)*$AJ$40)*$AN$40)*$AH$40)*1.05)-((((M44/100)*$AJ$40)*$AN$40)*$AH$40)+((((M44/100)*$AJ$41)*$AH$41)),IF(Calculator!$O$6="SINGLESPECTRUM",SUM((((M44/100)*$AJ$40)*$AH$40))+(((((M44/100)*$AJ$40)*$AN$40)*$AH$40)*1.05)-((((M44/100)*$AJ$40)*$AN$40)*$AH$40)+((((M44/100)*$AJ$41)*$AH$41)),IF(Calculator!$O$6="SINGLEHOMESTEAD",SUM((((M44/100)*$AJ$40)*$AH$40))+(((((M44/100)*$AJ$40)*$AN$40)*$AH$40)*1.05)-((((M44/100)*$AJ$40)*$AN$40)*$AH$40)+((((M44/100)*$AJ$41)*$AH$41)),IF(Calculator!$O$6="SINGLEBAND A",SUM((((M44/100)*$AJ$40)*$AH$40))+(((((M44/100)*$AJ$40)*$AN$40)*$AH$40)*1.1)-((((M44/100)*$AJ$40)*$AN$40)*$AH$40)+((((M44/100)*$AJ$41)*$AH$41)),IF(Calculator!$O$6="SINGLEBAND B",SUM((((M44/100)*$AJ$40)*$AH$40))+(((((M44/100)*$AJ$40)*$AN$40)*$AH$40)*1.15)-((((M44/100)*$AJ$40)*$AN$40)*$AH$40)+((((M44/100)*$AJ$41)*$AH$41)),IF(Calculator!$O$6="SINGLEBAND C",SUM((((M44/100)*$AJ$40)*$AH$40))+(((((M44/100)*$AJ$40)*$AN$40)*$AH$40)*1.2)-((((M44/100)*$AJ$40)*$AN$40)*$AH$40)+((((M44/100)*$AJ$41)*$AH$41)),IF(Calculator!$O$6="SINGLEBAND D",SUM((((M44/100)*$AJ$40)*$AH$40))+(((((M44/100)*$AJ$40)*$AN$40)*$AH$40)*1.25)-((((M44/100)*$AJ$40)*$AN$40)*$AH$40)+((((M44/100)*$AJ$41)*$AH$41)),IF(Calculator!$O$6="SINGLEURBANE",SUM((((M44/100)*$AJ$40)*$AH$40))+(((((M44/100)*$AJ$40)*$AN$40)*$AH$40)*1.25)-((((M44/100)*$AJ$40)*$AN$40)*$AH$40)+((((M44/100)*$AJ$41)*$AH$41)),IF(Calculator!$O$6="SINGLESILVERANOD",SUM((((M44/100)*$AJ$40)*$AH$40))+(((((M44/100)*$AJ$40)*$AN$40)*$AH$40)*1.4)-((((M44/100)*$AJ$40)*$AN$40)*$AH$40)+((((M44/100)*$AJ$41)*$AH$41)),IF(Calculator!$O$6="SINGLEANOD",SUM((((M44/100)*$AJ$40)*$AH$40))+(((((M44/100)*$AJ$40)*$AN$40)*$AH$40)*1.65)-((((M44/100)*$AJ$40)*$AN$40)*$AH$40)+((((M44/100)*$AJ$41)*$AH$41)),IF(Calculator!$O$6="DUALBASE",SUM((((M44/100)*$AJ$40)*$AH$40))+(((((M44/100)*$AJ$40)*$AN$40)*$AH$40)*1.030011)-((((M44/100)*$AJ$40)*$AN$40)*$AH$40)+((((M44/100)*$AJ$41)*$AH$41)),IF(Calculator!$O$6="DUALELEMENTS",SUM((((M44/100)*$AJ$40)*$AH$40))+(((((M44/100)*$AJ$40)*$AN$40)*$AH$40)*1.438569)-((((M44/100)*$AJ$40)*$AN$40)*$AH$40)+((((M44/100)*$AJ$41)*$AH$41)),IF(Calculator!$O$6="DUALSPECTRUM",SUM((((M44/100)*$AJ$40)*$AH$40))+(((((M44/100)*$AJ$40)*$AN$40)*$AH$40)*1.438569)-((((M44/100)*$AJ$40)*$AN$40)*$AH$40)+((((M44/100)*$AJ$41)*$AH$41)),IF(Calculator!$O$6="DUALHOMESTEAD",SUM((((M44/100)*$AJ$40)*$AH$40))+(((((M44/100)*$AJ$40)*$AN$40)*$AH$40)*1.438569)-((((M44/100)*$AJ$40)*$AN$40)*$AH$40)+((((M44/100)*$AJ$41)*$AH$41)),IF(Calculator!$O$6="DUALBAND A",SUM((((M44/100)*$AJ$40)*$AH$40))+(((((M44/100)*$AJ$40)*$AN$40)*$AH$40)*1.507051)-((((M44/100)*$AJ$40)*$AN$40)*$AH$40)+((((M44/100)*$AJ$41)*$AH$41)),IF(Calculator!$O$6="DUALBAND B",SUM((((M44/100)*$AJ$40)*$AH$40))+(((((M44/100)*$AJ$40)*$AN$40)*$AH$40)*1.57551)-((((M44/100)*$AJ$40)*$AN$40)*$AH$40)+((((M44/100)*$AJ$41)*$AH$41)),IF(Calculator!$O$6="DUALBAND C",SUM((((M44/100)*$AJ$40)*$AH$40))+(((((M44/100)*$AJ$40)*$AN$40)*$AH$40)*1.644088)-((((M44/100)*$AJ$40)*$AN$40)*$AH$40)+((((M44/100)*$AJ$41)*$AH$41)),IF(Calculator!$O$6="DUALBAND D",SUM((((M44/100)*$AJ$40)*$AH$40))+(((((M44/100)*$AJ$40)*$AN$40)*$AH$40)*1.712549)-((((M44/100)*$AJ$40)*$AN$40)*$AH$40)+((((M44/100)*$AJ$41)*$AH$41)),IF(Calculator!$O$6="DUALURBANE",SUM((((M44/100)*$AJ$40)*$AH$40))+(((((M44/100)*$AJ$40)*$AN$40)*$AH$40)*1.712549)-((((M44/100)*$AJ$40)*$AN$40)*$AH$40)+((((M44/100)*$AJ$41)*$AH$41)),IF(Calculator!$O$6="DUALSILVERANOD",SUM((((M44/100)*$AJ$40)*$AH$40))+(((((M44/100)*$AJ$40)*$AN$40)*$AH$40)*1.918079)-((((M44/100)*$AJ$40)*$AN$40)*$AH$40)+((((M44/100)*$AJ$41)*$AH$41)),IF(Calculator!$O$6="DUALANOD",SUM((((M44/100)*$AJ$40)*$AH$40))+(((((M44/100)*$AJ$40)*$AN$40)*$AH$40)*2.260509)-((((M44/100)*$AJ$40)*$AN$40)*$AH$40)+((((M44/100)*$AJ$41)*$AH$41))))))))))))))))))))))))</f>
        <v>0</v>
      </c>
      <c r="AC44" s="2">
        <f>IF(Calculator!$O$6="SINGLEBASE",SUM((((N44/100)*$AJ$40)*$AH$40))+((((N44/100)*$AJ$41)*$AH$41)),IF(Calculator!$O$6="SINGLEELEMENTS",SUM((((N44/100)*$AJ$40)*$AH$40))+(((((N44/100)*$AJ$40)*$AN$40)*$AH$40)*1.05)-((((N44/100)*$AJ$40)*$AN$40)*$AH$40)+((((N44/100)*$AJ$41)*$AH$41)),IF(Calculator!$O$6="SINGLESPECTRUM",SUM((((N44/100)*$AJ$40)*$AH$40))+(((((N44/100)*$AJ$40)*$AN$40)*$AH$40)*1.05)-((((N44/100)*$AJ$40)*$AN$40)*$AH$40)+((((N44/100)*$AJ$41)*$AH$41)),IF(Calculator!$O$6="SINGLEHOMESTEAD",SUM((((N44/100)*$AJ$40)*$AH$40))+(((((N44/100)*$AJ$40)*$AN$40)*$AH$40)*1.05)-((((N44/100)*$AJ$40)*$AN$40)*$AH$40)+((((N44/100)*$AJ$41)*$AH$41)),IF(Calculator!$O$6="SINGLEBAND A",SUM((((N44/100)*$AJ$40)*$AH$40))+(((((N44/100)*$AJ$40)*$AN$40)*$AH$40)*1.1)-((((N44/100)*$AJ$40)*$AN$40)*$AH$40)+((((N44/100)*$AJ$41)*$AH$41)),IF(Calculator!$O$6="SINGLEBAND B",SUM((((N44/100)*$AJ$40)*$AH$40))+(((((N44/100)*$AJ$40)*$AN$40)*$AH$40)*1.15)-((((N44/100)*$AJ$40)*$AN$40)*$AH$40)+((((N44/100)*$AJ$41)*$AH$41)),IF(Calculator!$O$6="SINGLEBAND C",SUM((((N44/100)*$AJ$40)*$AH$40))+(((((N44/100)*$AJ$40)*$AN$40)*$AH$40)*1.2)-((((N44/100)*$AJ$40)*$AN$40)*$AH$40)+((((N44/100)*$AJ$41)*$AH$41)),IF(Calculator!$O$6="SINGLEBAND D",SUM((((N44/100)*$AJ$40)*$AH$40))+(((((N44/100)*$AJ$40)*$AN$40)*$AH$40)*1.25)-((((N44/100)*$AJ$40)*$AN$40)*$AH$40)+((((N44/100)*$AJ$41)*$AH$41)),IF(Calculator!$O$6="SINGLEURBANE",SUM((((N44/100)*$AJ$40)*$AH$40))+(((((N44/100)*$AJ$40)*$AN$40)*$AH$40)*1.25)-((((N44/100)*$AJ$40)*$AN$40)*$AH$40)+((((N44/100)*$AJ$41)*$AH$41)),IF(Calculator!$O$6="SINGLESILVERANOD",SUM((((N44/100)*$AJ$40)*$AH$40))+(((((N44/100)*$AJ$40)*$AN$40)*$AH$40)*1.4)-((((N44/100)*$AJ$40)*$AN$40)*$AH$40)+((((N44/100)*$AJ$41)*$AH$41)),IF(Calculator!$O$6="SINGLEANOD",SUM((((N44/100)*$AJ$40)*$AH$40))+(((((N44/100)*$AJ$40)*$AN$40)*$AH$40)*1.65)-((((N44/100)*$AJ$40)*$AN$40)*$AH$40)+((((N44/100)*$AJ$41)*$AH$41)),IF(Calculator!$O$6="DUALBASE",SUM((((N44/100)*$AJ$40)*$AH$40))+(((((N44/100)*$AJ$40)*$AN$40)*$AH$40)*1.030011)-((((N44/100)*$AJ$40)*$AN$40)*$AH$40)+((((N44/100)*$AJ$41)*$AH$41)),IF(Calculator!$O$6="DUALELEMENTS",SUM((((N44/100)*$AJ$40)*$AH$40))+(((((N44/100)*$AJ$40)*$AN$40)*$AH$40)*1.438569)-((((N44/100)*$AJ$40)*$AN$40)*$AH$40)+((((N44/100)*$AJ$41)*$AH$41)),IF(Calculator!$O$6="DUALSPECTRUM",SUM((((N44/100)*$AJ$40)*$AH$40))+(((((N44/100)*$AJ$40)*$AN$40)*$AH$40)*1.438569)-((((N44/100)*$AJ$40)*$AN$40)*$AH$40)+((((N44/100)*$AJ$41)*$AH$41)),IF(Calculator!$O$6="DUALHOMESTEAD",SUM((((N44/100)*$AJ$40)*$AH$40))+(((((N44/100)*$AJ$40)*$AN$40)*$AH$40)*1.438569)-((((N44/100)*$AJ$40)*$AN$40)*$AH$40)+((((N44/100)*$AJ$41)*$AH$41)),IF(Calculator!$O$6="DUALBAND A",SUM((((N44/100)*$AJ$40)*$AH$40))+(((((N44/100)*$AJ$40)*$AN$40)*$AH$40)*1.507051)-((((N44/100)*$AJ$40)*$AN$40)*$AH$40)+((((N44/100)*$AJ$41)*$AH$41)),IF(Calculator!$O$6="DUALBAND B",SUM((((N44/100)*$AJ$40)*$AH$40))+(((((N44/100)*$AJ$40)*$AN$40)*$AH$40)*1.57551)-((((N44/100)*$AJ$40)*$AN$40)*$AH$40)+((((N44/100)*$AJ$41)*$AH$41)),IF(Calculator!$O$6="DUALBAND C",SUM((((N44/100)*$AJ$40)*$AH$40))+(((((N44/100)*$AJ$40)*$AN$40)*$AH$40)*1.644088)-((((N44/100)*$AJ$40)*$AN$40)*$AH$40)+((((N44/100)*$AJ$41)*$AH$41)),IF(Calculator!$O$6="DUALBAND D",SUM((((N44/100)*$AJ$40)*$AH$40))+(((((N44/100)*$AJ$40)*$AN$40)*$AH$40)*1.712549)-((((N44/100)*$AJ$40)*$AN$40)*$AH$40)+((((N44/100)*$AJ$41)*$AH$41)),IF(Calculator!$O$6="DUALURBANE",SUM((((N44/100)*$AJ$40)*$AH$40))+(((((N44/100)*$AJ$40)*$AN$40)*$AH$40)*1.712549)-((((N44/100)*$AJ$40)*$AN$40)*$AH$40)+((((N44/100)*$AJ$41)*$AH$41)),IF(Calculator!$O$6="DUALSILVERANOD",SUM((((N44/100)*$AJ$40)*$AH$40))+(((((N44/100)*$AJ$40)*$AN$40)*$AH$40)*1.918079)-((((N44/100)*$AJ$40)*$AN$40)*$AH$40)+((((N44/100)*$AJ$41)*$AH$41)),IF(Calculator!$O$6="DUALANOD",SUM((((N44/100)*$AJ$40)*$AH$40))+(((((N44/100)*$AJ$40)*$AN$40)*$AH$40)*2.260509)-((((N44/100)*$AJ$40)*$AN$40)*$AH$40)+((((N44/100)*$AJ$41)*$AH$41))))))))))))))))))))))))</f>
        <v>0</v>
      </c>
      <c r="AE44" t="s">
        <v>1394</v>
      </c>
      <c r="AF44">
        <f>VLOOKUP('Front Sheet'!$C$13,'Window Top Hung Data'!P40:AC53,(AF43),FALSE)</f>
        <v>0</v>
      </c>
    </row>
    <row r="45" spans="1:40">
      <c r="A45" s="8" t="s">
        <v>1441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P45" s="8">
        <v>1000</v>
      </c>
      <c r="Q45" s="2">
        <f>IF(Calculator!$O$6="SINGLEBASE",SUM((((B45/100)*$AJ$40)*$AH$40))+((((B45/100)*$AJ$41)*$AH$41)),IF(Calculator!$O$6="SINGLEELEMENTS",SUM((((B45/100)*$AJ$40)*$AH$40))+(((((B45/100)*$AJ$40)*$AN$40)*$AH$40)*1.05)-((((B45/100)*$AJ$40)*$AN$40)*$AH$40)+((((B45/100)*$AJ$41)*$AH$41)),IF(Calculator!$O$6="SINGLESPECTRUM",SUM((((B45/100)*$AJ$40)*$AH$40))+(((((B45/100)*$AJ$40)*$AN$40)*$AH$40)*1.05)-((((B45/100)*$AJ$40)*$AN$40)*$AH$40)+((((B45/100)*$AJ$41)*$AH$41)),IF(Calculator!$O$6="SINGLEHOMESTEAD",SUM((((B45/100)*$AJ$40)*$AH$40))+(((((B45/100)*$AJ$40)*$AN$40)*$AH$40)*1.05)-((((B45/100)*$AJ$40)*$AN$40)*$AH$40)+((((B45/100)*$AJ$41)*$AH$41)),IF(Calculator!$O$6="SINGLEBAND A",SUM((((B45/100)*$AJ$40)*$AH$40))+(((((B45/100)*$AJ$40)*$AN$40)*$AH$40)*1.1)-((((B45/100)*$AJ$40)*$AN$40)*$AH$40)+((((B45/100)*$AJ$41)*$AH$41)),IF(Calculator!$O$6="SINGLEBAND B",SUM((((B45/100)*$AJ$40)*$AH$40))+(((((B45/100)*$AJ$40)*$AN$40)*$AH$40)*1.15)-((((B45/100)*$AJ$40)*$AN$40)*$AH$40)+((((B45/100)*$AJ$41)*$AH$41)),IF(Calculator!$O$6="SINGLEBAND C",SUM((((B45/100)*$AJ$40)*$AH$40))+(((((B45/100)*$AJ$40)*$AN$40)*$AH$40)*1.2)-((((B45/100)*$AJ$40)*$AN$40)*$AH$40)+((((B45/100)*$AJ$41)*$AH$41)),IF(Calculator!$O$6="SINGLEBAND D",SUM((((B45/100)*$AJ$40)*$AH$40))+(((((B45/100)*$AJ$40)*$AN$40)*$AH$40)*1.25)-((((B45/100)*$AJ$40)*$AN$40)*$AH$40)+((((B45/100)*$AJ$41)*$AH$41)),IF(Calculator!$O$6="SINGLEURBANE",SUM((((B45/100)*$AJ$40)*$AH$40))+(((((B45/100)*$AJ$40)*$AN$40)*$AH$40)*1.25)-((((B45/100)*$AJ$40)*$AN$40)*$AH$40)+((((B45/100)*$AJ$41)*$AH$41)),IF(Calculator!$O$6="SINGLESILVERANOD",SUM((((B45/100)*$AJ$40)*$AH$40))+(((((B45/100)*$AJ$40)*$AN$40)*$AH$40)*1.4)-((((B45/100)*$AJ$40)*$AN$40)*$AH$40)+((((B45/100)*$AJ$41)*$AH$41)),IF(Calculator!$O$6="SINGLEANOD",SUM((((B45/100)*$AJ$40)*$AH$40))+(((((B45/100)*$AJ$40)*$AN$40)*$AH$40)*1.65)-((((B45/100)*$AJ$40)*$AN$40)*$AH$40)+((((B45/100)*$AJ$41)*$AH$41)),IF(Calculator!$O$6="DUALBASE",SUM((((B45/100)*$AJ$40)*$AH$40))+(((((B45/100)*$AJ$40)*$AN$40)*$AH$40)*1.030011)-((((B45/100)*$AJ$40)*$AN$40)*$AH$40)+((((B45/100)*$AJ$41)*$AH$41)),IF(Calculator!$O$6="DUALELEMENTS",SUM((((B45/100)*$AJ$40)*$AH$40))+(((((B45/100)*$AJ$40)*$AN$40)*$AH$40)*1.438569)-((((B45/100)*$AJ$40)*$AN$40)*$AH$40)+((((B45/100)*$AJ$41)*$AH$41)),IF(Calculator!$O$6="DUALSPECTRUM",SUM((((B45/100)*$AJ$40)*$AH$40))+(((((B45/100)*$AJ$40)*$AN$40)*$AH$40)*1.438569)-((((B45/100)*$AJ$40)*$AN$40)*$AH$40)+((((B45/100)*$AJ$41)*$AH$41)),IF(Calculator!$O$6="DUALHOMESTEAD",SUM((((B45/100)*$AJ$40)*$AH$40))+(((((B45/100)*$AJ$40)*$AN$40)*$AH$40)*1.438569)-((((B45/100)*$AJ$40)*$AN$40)*$AH$40)+((((B45/100)*$AJ$41)*$AH$41)),IF(Calculator!$O$6="DUALBAND A",SUM((((B45/100)*$AJ$40)*$AH$40))+(((((B45/100)*$AJ$40)*$AN$40)*$AH$40)*1.507051)-((((B45/100)*$AJ$40)*$AN$40)*$AH$40)+((((B45/100)*$AJ$41)*$AH$41)),IF(Calculator!$O$6="DUALBAND B",SUM((((B45/100)*$AJ$40)*$AH$40))+(((((B45/100)*$AJ$40)*$AN$40)*$AH$40)*1.57551)-((((B45/100)*$AJ$40)*$AN$40)*$AH$40)+((((B45/100)*$AJ$41)*$AH$41)),IF(Calculator!$O$6="DUALBAND C",SUM((((B45/100)*$AJ$40)*$AH$40))+(((((B45/100)*$AJ$40)*$AN$40)*$AH$40)*1.644088)-((((B45/100)*$AJ$40)*$AN$40)*$AH$40)+((((B45/100)*$AJ$41)*$AH$41)),IF(Calculator!$O$6="DUALBAND D",SUM((((B45/100)*$AJ$40)*$AH$40))+(((((B45/100)*$AJ$40)*$AN$40)*$AH$40)*1.712549)-((((B45/100)*$AJ$40)*$AN$40)*$AH$40)+((((B45/100)*$AJ$41)*$AH$41)),IF(Calculator!$O$6="DUALURBANE",SUM((((B45/100)*$AJ$40)*$AH$40))+(((((B45/100)*$AJ$40)*$AN$40)*$AH$40)*1.712549)-((((B45/100)*$AJ$40)*$AN$40)*$AH$40)+((((B45/100)*$AJ$41)*$AH$41)),IF(Calculator!$O$6="DUALSILVERANOD",SUM((((B45/100)*$AJ$40)*$AH$40))+(((((B45/100)*$AJ$40)*$AN$40)*$AH$40)*1.918079)-((((B45/100)*$AJ$40)*$AN$40)*$AH$40)+((((B45/100)*$AJ$41)*$AH$41)),IF(Calculator!$O$6="DUALANOD",SUM((((B45/100)*$AJ$40)*$AH$40))+(((((B45/100)*$AJ$40)*$AN$40)*$AH$40)*2.260509)-((((B45/100)*$AJ$40)*$AN$40)*$AH$40)+((((B45/100)*$AJ$41)*$AH$41))))))))))))))))))))))))</f>
        <v>0</v>
      </c>
      <c r="R45" s="2">
        <f>IF(Calculator!$O$6="SINGLEBASE",SUM((((C45/100)*$AJ$40)*$AH$40))+((((C45/100)*$AJ$41)*$AH$41)),IF(Calculator!$O$6="SINGLEELEMENTS",SUM((((C45/100)*$AJ$40)*$AH$40))+(((((C45/100)*$AJ$40)*$AN$40)*$AH$40)*1.05)-((((C45/100)*$AJ$40)*$AN$40)*$AH$40)+((((C45/100)*$AJ$41)*$AH$41)),IF(Calculator!$O$6="SINGLESPECTRUM",SUM((((C45/100)*$AJ$40)*$AH$40))+(((((C45/100)*$AJ$40)*$AN$40)*$AH$40)*1.05)-((((C45/100)*$AJ$40)*$AN$40)*$AH$40)+((((C45/100)*$AJ$41)*$AH$41)),IF(Calculator!$O$6="SINGLEHOMESTEAD",SUM((((C45/100)*$AJ$40)*$AH$40))+(((((C45/100)*$AJ$40)*$AN$40)*$AH$40)*1.05)-((((C45/100)*$AJ$40)*$AN$40)*$AH$40)+((((C45/100)*$AJ$41)*$AH$41)),IF(Calculator!$O$6="SINGLEBAND A",SUM((((C45/100)*$AJ$40)*$AH$40))+(((((C45/100)*$AJ$40)*$AN$40)*$AH$40)*1.1)-((((C45/100)*$AJ$40)*$AN$40)*$AH$40)+((((C45/100)*$AJ$41)*$AH$41)),IF(Calculator!$O$6="SINGLEBAND B",SUM((((C45/100)*$AJ$40)*$AH$40))+(((((C45/100)*$AJ$40)*$AN$40)*$AH$40)*1.15)-((((C45/100)*$AJ$40)*$AN$40)*$AH$40)+((((C45/100)*$AJ$41)*$AH$41)),IF(Calculator!$O$6="SINGLEBAND C",SUM((((C45/100)*$AJ$40)*$AH$40))+(((((C45/100)*$AJ$40)*$AN$40)*$AH$40)*1.2)-((((C45/100)*$AJ$40)*$AN$40)*$AH$40)+((((C45/100)*$AJ$41)*$AH$41)),IF(Calculator!$O$6="SINGLEBAND D",SUM((((C45/100)*$AJ$40)*$AH$40))+(((((C45/100)*$AJ$40)*$AN$40)*$AH$40)*1.25)-((((C45/100)*$AJ$40)*$AN$40)*$AH$40)+((((C45/100)*$AJ$41)*$AH$41)),IF(Calculator!$O$6="SINGLEURBANE",SUM((((C45/100)*$AJ$40)*$AH$40))+(((((C45/100)*$AJ$40)*$AN$40)*$AH$40)*1.25)-((((C45/100)*$AJ$40)*$AN$40)*$AH$40)+((((C45/100)*$AJ$41)*$AH$41)),IF(Calculator!$O$6="SINGLESILVERANOD",SUM((((C45/100)*$AJ$40)*$AH$40))+(((((C45/100)*$AJ$40)*$AN$40)*$AH$40)*1.4)-((((C45/100)*$AJ$40)*$AN$40)*$AH$40)+((((C45/100)*$AJ$41)*$AH$41)),IF(Calculator!$O$6="SINGLEANOD",SUM((((C45/100)*$AJ$40)*$AH$40))+(((((C45/100)*$AJ$40)*$AN$40)*$AH$40)*1.65)-((((C45/100)*$AJ$40)*$AN$40)*$AH$40)+((((C45/100)*$AJ$41)*$AH$41)),IF(Calculator!$O$6="DUALBASE",SUM((((C45/100)*$AJ$40)*$AH$40))+(((((C45/100)*$AJ$40)*$AN$40)*$AH$40)*1.030011)-((((C45/100)*$AJ$40)*$AN$40)*$AH$40)+((((C45/100)*$AJ$41)*$AH$41)),IF(Calculator!$O$6="DUALELEMENTS",SUM((((C45/100)*$AJ$40)*$AH$40))+(((((C45/100)*$AJ$40)*$AN$40)*$AH$40)*1.438569)-((((C45/100)*$AJ$40)*$AN$40)*$AH$40)+((((C45/100)*$AJ$41)*$AH$41)),IF(Calculator!$O$6="DUALSPECTRUM",SUM((((C45/100)*$AJ$40)*$AH$40))+(((((C45/100)*$AJ$40)*$AN$40)*$AH$40)*1.438569)-((((C45/100)*$AJ$40)*$AN$40)*$AH$40)+((((C45/100)*$AJ$41)*$AH$41)),IF(Calculator!$O$6="DUALHOMESTEAD",SUM((((C45/100)*$AJ$40)*$AH$40))+(((((C45/100)*$AJ$40)*$AN$40)*$AH$40)*1.438569)-((((C45/100)*$AJ$40)*$AN$40)*$AH$40)+((((C45/100)*$AJ$41)*$AH$41)),IF(Calculator!$O$6="DUALBAND A",SUM((((C45/100)*$AJ$40)*$AH$40))+(((((C45/100)*$AJ$40)*$AN$40)*$AH$40)*1.507051)-((((C45/100)*$AJ$40)*$AN$40)*$AH$40)+((((C45/100)*$AJ$41)*$AH$41)),IF(Calculator!$O$6="DUALBAND B",SUM((((C45/100)*$AJ$40)*$AH$40))+(((((C45/100)*$AJ$40)*$AN$40)*$AH$40)*1.57551)-((((C45/100)*$AJ$40)*$AN$40)*$AH$40)+((((C45/100)*$AJ$41)*$AH$41)),IF(Calculator!$O$6="DUALBAND C",SUM((((C45/100)*$AJ$40)*$AH$40))+(((((C45/100)*$AJ$40)*$AN$40)*$AH$40)*1.644088)-((((C45/100)*$AJ$40)*$AN$40)*$AH$40)+((((C45/100)*$AJ$41)*$AH$41)),IF(Calculator!$O$6="DUALBAND D",SUM((((C45/100)*$AJ$40)*$AH$40))+(((((C45/100)*$AJ$40)*$AN$40)*$AH$40)*1.712549)-((((C45/100)*$AJ$40)*$AN$40)*$AH$40)+((((C45/100)*$AJ$41)*$AH$41)),IF(Calculator!$O$6="DUALURBANE",SUM((((C45/100)*$AJ$40)*$AH$40))+(((((C45/100)*$AJ$40)*$AN$40)*$AH$40)*1.712549)-((((C45/100)*$AJ$40)*$AN$40)*$AH$40)+((((C45/100)*$AJ$41)*$AH$41)),IF(Calculator!$O$6="DUALSILVERANOD",SUM((((C45/100)*$AJ$40)*$AH$40))+(((((C45/100)*$AJ$40)*$AN$40)*$AH$40)*1.918079)-((((C45/100)*$AJ$40)*$AN$40)*$AH$40)+((((C45/100)*$AJ$41)*$AH$41)),IF(Calculator!$O$6="DUALANOD",SUM((((C45/100)*$AJ$40)*$AH$40))+(((((C45/100)*$AJ$40)*$AN$40)*$AH$40)*2.260509)-((((C45/100)*$AJ$40)*$AN$40)*$AH$40)+((((C45/100)*$AJ$41)*$AH$41))))))))))))))))))))))))</f>
        <v>0</v>
      </c>
      <c r="S45" s="2">
        <f>IF(Calculator!$O$6="SINGLEBASE",SUM((((D45/100)*$AJ$40)*$AH$40))+((((D45/100)*$AJ$41)*$AH$41)),IF(Calculator!$O$6="SINGLEELEMENTS",SUM((((D45/100)*$AJ$40)*$AH$40))+(((((D45/100)*$AJ$40)*$AN$40)*$AH$40)*1.05)-((((D45/100)*$AJ$40)*$AN$40)*$AH$40)+((((D45/100)*$AJ$41)*$AH$41)),IF(Calculator!$O$6="SINGLESPECTRUM",SUM((((D45/100)*$AJ$40)*$AH$40))+(((((D45/100)*$AJ$40)*$AN$40)*$AH$40)*1.05)-((((D45/100)*$AJ$40)*$AN$40)*$AH$40)+((((D45/100)*$AJ$41)*$AH$41)),IF(Calculator!$O$6="SINGLEHOMESTEAD",SUM((((D45/100)*$AJ$40)*$AH$40))+(((((D45/100)*$AJ$40)*$AN$40)*$AH$40)*1.05)-((((D45/100)*$AJ$40)*$AN$40)*$AH$40)+((((D45/100)*$AJ$41)*$AH$41)),IF(Calculator!$O$6="SINGLEBAND A",SUM((((D45/100)*$AJ$40)*$AH$40))+(((((D45/100)*$AJ$40)*$AN$40)*$AH$40)*1.1)-((((D45/100)*$AJ$40)*$AN$40)*$AH$40)+((((D45/100)*$AJ$41)*$AH$41)),IF(Calculator!$O$6="SINGLEBAND B",SUM((((D45/100)*$AJ$40)*$AH$40))+(((((D45/100)*$AJ$40)*$AN$40)*$AH$40)*1.15)-((((D45/100)*$AJ$40)*$AN$40)*$AH$40)+((((D45/100)*$AJ$41)*$AH$41)),IF(Calculator!$O$6="SINGLEBAND C",SUM((((D45/100)*$AJ$40)*$AH$40))+(((((D45/100)*$AJ$40)*$AN$40)*$AH$40)*1.2)-((((D45/100)*$AJ$40)*$AN$40)*$AH$40)+((((D45/100)*$AJ$41)*$AH$41)),IF(Calculator!$O$6="SINGLEBAND D",SUM((((D45/100)*$AJ$40)*$AH$40))+(((((D45/100)*$AJ$40)*$AN$40)*$AH$40)*1.25)-((((D45/100)*$AJ$40)*$AN$40)*$AH$40)+((((D45/100)*$AJ$41)*$AH$41)),IF(Calculator!$O$6="SINGLEURBANE",SUM((((D45/100)*$AJ$40)*$AH$40))+(((((D45/100)*$AJ$40)*$AN$40)*$AH$40)*1.25)-((((D45/100)*$AJ$40)*$AN$40)*$AH$40)+((((D45/100)*$AJ$41)*$AH$41)),IF(Calculator!$O$6="SINGLESILVERANOD",SUM((((D45/100)*$AJ$40)*$AH$40))+(((((D45/100)*$AJ$40)*$AN$40)*$AH$40)*1.4)-((((D45/100)*$AJ$40)*$AN$40)*$AH$40)+((((D45/100)*$AJ$41)*$AH$41)),IF(Calculator!$O$6="SINGLEANOD",SUM((((D45/100)*$AJ$40)*$AH$40))+(((((D45/100)*$AJ$40)*$AN$40)*$AH$40)*1.65)-((((D45/100)*$AJ$40)*$AN$40)*$AH$40)+((((D45/100)*$AJ$41)*$AH$41)),IF(Calculator!$O$6="DUALBASE",SUM((((D45/100)*$AJ$40)*$AH$40))+(((((D45/100)*$AJ$40)*$AN$40)*$AH$40)*1.030011)-((((D45/100)*$AJ$40)*$AN$40)*$AH$40)+((((D45/100)*$AJ$41)*$AH$41)),IF(Calculator!$O$6="DUALELEMENTS",SUM((((D45/100)*$AJ$40)*$AH$40))+(((((D45/100)*$AJ$40)*$AN$40)*$AH$40)*1.438569)-((((D45/100)*$AJ$40)*$AN$40)*$AH$40)+((((D45/100)*$AJ$41)*$AH$41)),IF(Calculator!$O$6="DUALSPECTRUM",SUM((((D45/100)*$AJ$40)*$AH$40))+(((((D45/100)*$AJ$40)*$AN$40)*$AH$40)*1.438569)-((((D45/100)*$AJ$40)*$AN$40)*$AH$40)+((((D45/100)*$AJ$41)*$AH$41)),IF(Calculator!$O$6="DUALHOMESTEAD",SUM((((D45/100)*$AJ$40)*$AH$40))+(((((D45/100)*$AJ$40)*$AN$40)*$AH$40)*1.438569)-((((D45/100)*$AJ$40)*$AN$40)*$AH$40)+((((D45/100)*$AJ$41)*$AH$41)),IF(Calculator!$O$6="DUALBAND A",SUM((((D45/100)*$AJ$40)*$AH$40))+(((((D45/100)*$AJ$40)*$AN$40)*$AH$40)*1.507051)-((((D45/100)*$AJ$40)*$AN$40)*$AH$40)+((((D45/100)*$AJ$41)*$AH$41)),IF(Calculator!$O$6="DUALBAND B",SUM((((D45/100)*$AJ$40)*$AH$40))+(((((D45/100)*$AJ$40)*$AN$40)*$AH$40)*1.57551)-((((D45/100)*$AJ$40)*$AN$40)*$AH$40)+((((D45/100)*$AJ$41)*$AH$41)),IF(Calculator!$O$6="DUALBAND C",SUM((((D45/100)*$AJ$40)*$AH$40))+(((((D45/100)*$AJ$40)*$AN$40)*$AH$40)*1.644088)-((((D45/100)*$AJ$40)*$AN$40)*$AH$40)+((((D45/100)*$AJ$41)*$AH$41)),IF(Calculator!$O$6="DUALBAND D",SUM((((D45/100)*$AJ$40)*$AH$40))+(((((D45/100)*$AJ$40)*$AN$40)*$AH$40)*1.712549)-((((D45/100)*$AJ$40)*$AN$40)*$AH$40)+((((D45/100)*$AJ$41)*$AH$41)),IF(Calculator!$O$6="DUALURBANE",SUM((((D45/100)*$AJ$40)*$AH$40))+(((((D45/100)*$AJ$40)*$AN$40)*$AH$40)*1.712549)-((((D45/100)*$AJ$40)*$AN$40)*$AH$40)+((((D45/100)*$AJ$41)*$AH$41)),IF(Calculator!$O$6="DUALSILVERANOD",SUM((((D45/100)*$AJ$40)*$AH$40))+(((((D45/100)*$AJ$40)*$AN$40)*$AH$40)*1.918079)-((((D45/100)*$AJ$40)*$AN$40)*$AH$40)+((((D45/100)*$AJ$41)*$AH$41)),IF(Calculator!$O$6="DUALANOD",SUM((((D45/100)*$AJ$40)*$AH$40))+(((((D45/100)*$AJ$40)*$AN$40)*$AH$40)*2.260509)-((((D45/100)*$AJ$40)*$AN$40)*$AH$40)+((((D45/100)*$AJ$41)*$AH$41))))))))))))))))))))))))</f>
        <v>0</v>
      </c>
      <c r="T45" s="2">
        <f>IF(Calculator!$O$6="SINGLEBASE",SUM((((E45/100)*$AJ$40)*$AH$40))+((((E45/100)*$AJ$41)*$AH$41)),IF(Calculator!$O$6="SINGLEELEMENTS",SUM((((E45/100)*$AJ$40)*$AH$40))+(((((E45/100)*$AJ$40)*$AN$40)*$AH$40)*1.05)-((((E45/100)*$AJ$40)*$AN$40)*$AH$40)+((((E45/100)*$AJ$41)*$AH$41)),IF(Calculator!$O$6="SINGLESPECTRUM",SUM((((E45/100)*$AJ$40)*$AH$40))+(((((E45/100)*$AJ$40)*$AN$40)*$AH$40)*1.05)-((((E45/100)*$AJ$40)*$AN$40)*$AH$40)+((((E45/100)*$AJ$41)*$AH$41)),IF(Calculator!$O$6="SINGLEHOMESTEAD",SUM((((E45/100)*$AJ$40)*$AH$40))+(((((E45/100)*$AJ$40)*$AN$40)*$AH$40)*1.05)-((((E45/100)*$AJ$40)*$AN$40)*$AH$40)+((((E45/100)*$AJ$41)*$AH$41)),IF(Calculator!$O$6="SINGLEBAND A",SUM((((E45/100)*$AJ$40)*$AH$40))+(((((E45/100)*$AJ$40)*$AN$40)*$AH$40)*1.1)-((((E45/100)*$AJ$40)*$AN$40)*$AH$40)+((((E45/100)*$AJ$41)*$AH$41)),IF(Calculator!$O$6="SINGLEBAND B",SUM((((E45/100)*$AJ$40)*$AH$40))+(((((E45/100)*$AJ$40)*$AN$40)*$AH$40)*1.15)-((((E45/100)*$AJ$40)*$AN$40)*$AH$40)+((((E45/100)*$AJ$41)*$AH$41)),IF(Calculator!$O$6="SINGLEBAND C",SUM((((E45/100)*$AJ$40)*$AH$40))+(((((E45/100)*$AJ$40)*$AN$40)*$AH$40)*1.2)-((((E45/100)*$AJ$40)*$AN$40)*$AH$40)+((((E45/100)*$AJ$41)*$AH$41)),IF(Calculator!$O$6="SINGLEBAND D",SUM((((E45/100)*$AJ$40)*$AH$40))+(((((E45/100)*$AJ$40)*$AN$40)*$AH$40)*1.25)-((((E45/100)*$AJ$40)*$AN$40)*$AH$40)+((((E45/100)*$AJ$41)*$AH$41)),IF(Calculator!$O$6="SINGLEURBANE",SUM((((E45/100)*$AJ$40)*$AH$40))+(((((E45/100)*$AJ$40)*$AN$40)*$AH$40)*1.25)-((((E45/100)*$AJ$40)*$AN$40)*$AH$40)+((((E45/100)*$AJ$41)*$AH$41)),IF(Calculator!$O$6="SINGLESILVERANOD",SUM((((E45/100)*$AJ$40)*$AH$40))+(((((E45/100)*$AJ$40)*$AN$40)*$AH$40)*1.4)-((((E45/100)*$AJ$40)*$AN$40)*$AH$40)+((((E45/100)*$AJ$41)*$AH$41)),IF(Calculator!$O$6="SINGLEANOD",SUM((((E45/100)*$AJ$40)*$AH$40))+(((((E45/100)*$AJ$40)*$AN$40)*$AH$40)*1.65)-((((E45/100)*$AJ$40)*$AN$40)*$AH$40)+((((E45/100)*$AJ$41)*$AH$41)),IF(Calculator!$O$6="DUALBASE",SUM((((E45/100)*$AJ$40)*$AH$40))+(((((E45/100)*$AJ$40)*$AN$40)*$AH$40)*1.030011)-((((E45/100)*$AJ$40)*$AN$40)*$AH$40)+((((E45/100)*$AJ$41)*$AH$41)),IF(Calculator!$O$6="DUALELEMENTS",SUM((((E45/100)*$AJ$40)*$AH$40))+(((((E45/100)*$AJ$40)*$AN$40)*$AH$40)*1.438569)-((((E45/100)*$AJ$40)*$AN$40)*$AH$40)+((((E45/100)*$AJ$41)*$AH$41)),IF(Calculator!$O$6="DUALSPECTRUM",SUM((((E45/100)*$AJ$40)*$AH$40))+(((((E45/100)*$AJ$40)*$AN$40)*$AH$40)*1.438569)-((((E45/100)*$AJ$40)*$AN$40)*$AH$40)+((((E45/100)*$AJ$41)*$AH$41)),IF(Calculator!$O$6="DUALHOMESTEAD",SUM((((E45/100)*$AJ$40)*$AH$40))+(((((E45/100)*$AJ$40)*$AN$40)*$AH$40)*1.438569)-((((E45/100)*$AJ$40)*$AN$40)*$AH$40)+((((E45/100)*$AJ$41)*$AH$41)),IF(Calculator!$O$6="DUALBAND A",SUM((((E45/100)*$AJ$40)*$AH$40))+(((((E45/100)*$AJ$40)*$AN$40)*$AH$40)*1.507051)-((((E45/100)*$AJ$40)*$AN$40)*$AH$40)+((((E45/100)*$AJ$41)*$AH$41)),IF(Calculator!$O$6="DUALBAND B",SUM((((E45/100)*$AJ$40)*$AH$40))+(((((E45/100)*$AJ$40)*$AN$40)*$AH$40)*1.57551)-((((E45/100)*$AJ$40)*$AN$40)*$AH$40)+((((E45/100)*$AJ$41)*$AH$41)),IF(Calculator!$O$6="DUALBAND C",SUM((((E45/100)*$AJ$40)*$AH$40))+(((((E45/100)*$AJ$40)*$AN$40)*$AH$40)*1.644088)-((((E45/100)*$AJ$40)*$AN$40)*$AH$40)+((((E45/100)*$AJ$41)*$AH$41)),IF(Calculator!$O$6="DUALBAND D",SUM((((E45/100)*$AJ$40)*$AH$40))+(((((E45/100)*$AJ$40)*$AN$40)*$AH$40)*1.712549)-((((E45/100)*$AJ$40)*$AN$40)*$AH$40)+((((E45/100)*$AJ$41)*$AH$41)),IF(Calculator!$O$6="DUALURBANE",SUM((((E45/100)*$AJ$40)*$AH$40))+(((((E45/100)*$AJ$40)*$AN$40)*$AH$40)*1.712549)-((((E45/100)*$AJ$40)*$AN$40)*$AH$40)+((((E45/100)*$AJ$41)*$AH$41)),IF(Calculator!$O$6="DUALSILVERANOD",SUM((((E45/100)*$AJ$40)*$AH$40))+(((((E45/100)*$AJ$40)*$AN$40)*$AH$40)*1.918079)-((((E45/100)*$AJ$40)*$AN$40)*$AH$40)+((((E45/100)*$AJ$41)*$AH$41)),IF(Calculator!$O$6="DUALANOD",SUM((((E45/100)*$AJ$40)*$AH$40))+(((((E45/100)*$AJ$40)*$AN$40)*$AH$40)*2.260509)-((((E45/100)*$AJ$40)*$AN$40)*$AH$40)+((((E45/100)*$AJ$41)*$AH$41))))))))))))))))))))))))</f>
        <v>0</v>
      </c>
      <c r="U45" s="2">
        <f>IF(Calculator!$O$6="SINGLEBASE",SUM((((F45/100)*$AJ$40)*$AH$40))+((((F45/100)*$AJ$41)*$AH$41)),IF(Calculator!$O$6="SINGLEELEMENTS",SUM((((F45/100)*$AJ$40)*$AH$40))+(((((F45/100)*$AJ$40)*$AN$40)*$AH$40)*1.05)-((((F45/100)*$AJ$40)*$AN$40)*$AH$40)+((((F45/100)*$AJ$41)*$AH$41)),IF(Calculator!$O$6="SINGLESPECTRUM",SUM((((F45/100)*$AJ$40)*$AH$40))+(((((F45/100)*$AJ$40)*$AN$40)*$AH$40)*1.05)-((((F45/100)*$AJ$40)*$AN$40)*$AH$40)+((((F45/100)*$AJ$41)*$AH$41)),IF(Calculator!$O$6="SINGLEHOMESTEAD",SUM((((F45/100)*$AJ$40)*$AH$40))+(((((F45/100)*$AJ$40)*$AN$40)*$AH$40)*1.05)-((((F45/100)*$AJ$40)*$AN$40)*$AH$40)+((((F45/100)*$AJ$41)*$AH$41)),IF(Calculator!$O$6="SINGLEBAND A",SUM((((F45/100)*$AJ$40)*$AH$40))+(((((F45/100)*$AJ$40)*$AN$40)*$AH$40)*1.1)-((((F45/100)*$AJ$40)*$AN$40)*$AH$40)+((((F45/100)*$AJ$41)*$AH$41)),IF(Calculator!$O$6="SINGLEBAND B",SUM((((F45/100)*$AJ$40)*$AH$40))+(((((F45/100)*$AJ$40)*$AN$40)*$AH$40)*1.15)-((((F45/100)*$AJ$40)*$AN$40)*$AH$40)+((((F45/100)*$AJ$41)*$AH$41)),IF(Calculator!$O$6="SINGLEBAND C",SUM((((F45/100)*$AJ$40)*$AH$40))+(((((F45/100)*$AJ$40)*$AN$40)*$AH$40)*1.2)-((((F45/100)*$AJ$40)*$AN$40)*$AH$40)+((((F45/100)*$AJ$41)*$AH$41)),IF(Calculator!$O$6="SINGLEBAND D",SUM((((F45/100)*$AJ$40)*$AH$40))+(((((F45/100)*$AJ$40)*$AN$40)*$AH$40)*1.25)-((((F45/100)*$AJ$40)*$AN$40)*$AH$40)+((((F45/100)*$AJ$41)*$AH$41)),IF(Calculator!$O$6="SINGLEURBANE",SUM((((F45/100)*$AJ$40)*$AH$40))+(((((F45/100)*$AJ$40)*$AN$40)*$AH$40)*1.25)-((((F45/100)*$AJ$40)*$AN$40)*$AH$40)+((((F45/100)*$AJ$41)*$AH$41)),IF(Calculator!$O$6="SINGLESILVERANOD",SUM((((F45/100)*$AJ$40)*$AH$40))+(((((F45/100)*$AJ$40)*$AN$40)*$AH$40)*1.4)-((((F45/100)*$AJ$40)*$AN$40)*$AH$40)+((((F45/100)*$AJ$41)*$AH$41)),IF(Calculator!$O$6="SINGLEANOD",SUM((((F45/100)*$AJ$40)*$AH$40))+(((((F45/100)*$AJ$40)*$AN$40)*$AH$40)*1.65)-((((F45/100)*$AJ$40)*$AN$40)*$AH$40)+((((F45/100)*$AJ$41)*$AH$41)),IF(Calculator!$O$6="DUALBASE",SUM((((F45/100)*$AJ$40)*$AH$40))+(((((F45/100)*$AJ$40)*$AN$40)*$AH$40)*1.030011)-((((F45/100)*$AJ$40)*$AN$40)*$AH$40)+((((F45/100)*$AJ$41)*$AH$41)),IF(Calculator!$O$6="DUALELEMENTS",SUM((((F45/100)*$AJ$40)*$AH$40))+(((((F45/100)*$AJ$40)*$AN$40)*$AH$40)*1.438569)-((((F45/100)*$AJ$40)*$AN$40)*$AH$40)+((((F45/100)*$AJ$41)*$AH$41)),IF(Calculator!$O$6="DUALSPECTRUM",SUM((((F45/100)*$AJ$40)*$AH$40))+(((((F45/100)*$AJ$40)*$AN$40)*$AH$40)*1.438569)-((((F45/100)*$AJ$40)*$AN$40)*$AH$40)+((((F45/100)*$AJ$41)*$AH$41)),IF(Calculator!$O$6="DUALHOMESTEAD",SUM((((F45/100)*$AJ$40)*$AH$40))+(((((F45/100)*$AJ$40)*$AN$40)*$AH$40)*1.438569)-((((F45/100)*$AJ$40)*$AN$40)*$AH$40)+((((F45/100)*$AJ$41)*$AH$41)),IF(Calculator!$O$6="DUALBAND A",SUM((((F45/100)*$AJ$40)*$AH$40))+(((((F45/100)*$AJ$40)*$AN$40)*$AH$40)*1.507051)-((((F45/100)*$AJ$40)*$AN$40)*$AH$40)+((((F45/100)*$AJ$41)*$AH$41)),IF(Calculator!$O$6="DUALBAND B",SUM((((F45/100)*$AJ$40)*$AH$40))+(((((F45/100)*$AJ$40)*$AN$40)*$AH$40)*1.57551)-((((F45/100)*$AJ$40)*$AN$40)*$AH$40)+((((F45/100)*$AJ$41)*$AH$41)),IF(Calculator!$O$6="DUALBAND C",SUM((((F45/100)*$AJ$40)*$AH$40))+(((((F45/100)*$AJ$40)*$AN$40)*$AH$40)*1.644088)-((((F45/100)*$AJ$40)*$AN$40)*$AH$40)+((((F45/100)*$AJ$41)*$AH$41)),IF(Calculator!$O$6="DUALBAND D",SUM((((F45/100)*$AJ$40)*$AH$40))+(((((F45/100)*$AJ$40)*$AN$40)*$AH$40)*1.712549)-((((F45/100)*$AJ$40)*$AN$40)*$AH$40)+((((F45/100)*$AJ$41)*$AH$41)),IF(Calculator!$O$6="DUALURBANE",SUM((((F45/100)*$AJ$40)*$AH$40))+(((((F45/100)*$AJ$40)*$AN$40)*$AH$40)*1.712549)-((((F45/100)*$AJ$40)*$AN$40)*$AH$40)+((((F45/100)*$AJ$41)*$AH$41)),IF(Calculator!$O$6="DUALSILVERANOD",SUM((((F45/100)*$AJ$40)*$AH$40))+(((((F45/100)*$AJ$40)*$AN$40)*$AH$40)*1.918079)-((((F45/100)*$AJ$40)*$AN$40)*$AH$40)+((((F45/100)*$AJ$41)*$AH$41)),IF(Calculator!$O$6="DUALANOD",SUM((((F45/100)*$AJ$40)*$AH$40))+(((((F45/100)*$AJ$40)*$AN$40)*$AH$40)*2.260509)-((((F45/100)*$AJ$40)*$AN$40)*$AH$40)+((((F45/100)*$AJ$41)*$AH$41))))))))))))))))))))))))</f>
        <v>0</v>
      </c>
      <c r="V45" s="2">
        <f>IF(Calculator!$O$6="SINGLEBASE",SUM((((G45/100)*$AJ$40)*$AH$40))+((((G45/100)*$AJ$41)*$AH$41)),IF(Calculator!$O$6="SINGLEELEMENTS",SUM((((G45/100)*$AJ$40)*$AH$40))+(((((G45/100)*$AJ$40)*$AN$40)*$AH$40)*1.05)-((((G45/100)*$AJ$40)*$AN$40)*$AH$40)+((((G45/100)*$AJ$41)*$AH$41)),IF(Calculator!$O$6="SINGLESPECTRUM",SUM((((G45/100)*$AJ$40)*$AH$40))+(((((G45/100)*$AJ$40)*$AN$40)*$AH$40)*1.05)-((((G45/100)*$AJ$40)*$AN$40)*$AH$40)+((((G45/100)*$AJ$41)*$AH$41)),IF(Calculator!$O$6="SINGLEHOMESTEAD",SUM((((G45/100)*$AJ$40)*$AH$40))+(((((G45/100)*$AJ$40)*$AN$40)*$AH$40)*1.05)-((((G45/100)*$AJ$40)*$AN$40)*$AH$40)+((((G45/100)*$AJ$41)*$AH$41)),IF(Calculator!$O$6="SINGLEBAND A",SUM((((G45/100)*$AJ$40)*$AH$40))+(((((G45/100)*$AJ$40)*$AN$40)*$AH$40)*1.1)-((((G45/100)*$AJ$40)*$AN$40)*$AH$40)+((((G45/100)*$AJ$41)*$AH$41)),IF(Calculator!$O$6="SINGLEBAND B",SUM((((G45/100)*$AJ$40)*$AH$40))+(((((G45/100)*$AJ$40)*$AN$40)*$AH$40)*1.15)-((((G45/100)*$AJ$40)*$AN$40)*$AH$40)+((((G45/100)*$AJ$41)*$AH$41)),IF(Calculator!$O$6="SINGLEBAND C",SUM((((G45/100)*$AJ$40)*$AH$40))+(((((G45/100)*$AJ$40)*$AN$40)*$AH$40)*1.2)-((((G45/100)*$AJ$40)*$AN$40)*$AH$40)+((((G45/100)*$AJ$41)*$AH$41)),IF(Calculator!$O$6="SINGLEBAND D",SUM((((G45/100)*$AJ$40)*$AH$40))+(((((G45/100)*$AJ$40)*$AN$40)*$AH$40)*1.25)-((((G45/100)*$AJ$40)*$AN$40)*$AH$40)+((((G45/100)*$AJ$41)*$AH$41)),IF(Calculator!$O$6="SINGLEURBANE",SUM((((G45/100)*$AJ$40)*$AH$40))+(((((G45/100)*$AJ$40)*$AN$40)*$AH$40)*1.25)-((((G45/100)*$AJ$40)*$AN$40)*$AH$40)+((((G45/100)*$AJ$41)*$AH$41)),IF(Calculator!$O$6="SINGLESILVERANOD",SUM((((G45/100)*$AJ$40)*$AH$40))+(((((G45/100)*$AJ$40)*$AN$40)*$AH$40)*1.4)-((((G45/100)*$AJ$40)*$AN$40)*$AH$40)+((((G45/100)*$AJ$41)*$AH$41)),IF(Calculator!$O$6="SINGLEANOD",SUM((((G45/100)*$AJ$40)*$AH$40))+(((((G45/100)*$AJ$40)*$AN$40)*$AH$40)*1.65)-((((G45/100)*$AJ$40)*$AN$40)*$AH$40)+((((G45/100)*$AJ$41)*$AH$41)),IF(Calculator!$O$6="DUALBASE",SUM((((G45/100)*$AJ$40)*$AH$40))+(((((G45/100)*$AJ$40)*$AN$40)*$AH$40)*1.030011)-((((G45/100)*$AJ$40)*$AN$40)*$AH$40)+((((G45/100)*$AJ$41)*$AH$41)),IF(Calculator!$O$6="DUALELEMENTS",SUM((((G45/100)*$AJ$40)*$AH$40))+(((((G45/100)*$AJ$40)*$AN$40)*$AH$40)*1.438569)-((((G45/100)*$AJ$40)*$AN$40)*$AH$40)+((((G45/100)*$AJ$41)*$AH$41)),IF(Calculator!$O$6="DUALSPECTRUM",SUM((((G45/100)*$AJ$40)*$AH$40))+(((((G45/100)*$AJ$40)*$AN$40)*$AH$40)*1.438569)-((((G45/100)*$AJ$40)*$AN$40)*$AH$40)+((((G45/100)*$AJ$41)*$AH$41)),IF(Calculator!$O$6="DUALHOMESTEAD",SUM((((G45/100)*$AJ$40)*$AH$40))+(((((G45/100)*$AJ$40)*$AN$40)*$AH$40)*1.438569)-((((G45/100)*$AJ$40)*$AN$40)*$AH$40)+((((G45/100)*$AJ$41)*$AH$41)),IF(Calculator!$O$6="DUALBAND A",SUM((((G45/100)*$AJ$40)*$AH$40))+(((((G45/100)*$AJ$40)*$AN$40)*$AH$40)*1.507051)-((((G45/100)*$AJ$40)*$AN$40)*$AH$40)+((((G45/100)*$AJ$41)*$AH$41)),IF(Calculator!$O$6="DUALBAND B",SUM((((G45/100)*$AJ$40)*$AH$40))+(((((G45/100)*$AJ$40)*$AN$40)*$AH$40)*1.57551)-((((G45/100)*$AJ$40)*$AN$40)*$AH$40)+((((G45/100)*$AJ$41)*$AH$41)),IF(Calculator!$O$6="DUALBAND C",SUM((((G45/100)*$AJ$40)*$AH$40))+(((((G45/100)*$AJ$40)*$AN$40)*$AH$40)*1.644088)-((((G45/100)*$AJ$40)*$AN$40)*$AH$40)+((((G45/100)*$AJ$41)*$AH$41)),IF(Calculator!$O$6="DUALBAND D",SUM((((G45/100)*$AJ$40)*$AH$40))+(((((G45/100)*$AJ$40)*$AN$40)*$AH$40)*1.712549)-((((G45/100)*$AJ$40)*$AN$40)*$AH$40)+((((G45/100)*$AJ$41)*$AH$41)),IF(Calculator!$O$6="DUALURBANE",SUM((((G45/100)*$AJ$40)*$AH$40))+(((((G45/100)*$AJ$40)*$AN$40)*$AH$40)*1.712549)-((((G45/100)*$AJ$40)*$AN$40)*$AH$40)+((((G45/100)*$AJ$41)*$AH$41)),IF(Calculator!$O$6="DUALSILVERANOD",SUM((((G45/100)*$AJ$40)*$AH$40))+(((((G45/100)*$AJ$40)*$AN$40)*$AH$40)*1.918079)-((((G45/100)*$AJ$40)*$AN$40)*$AH$40)+((((G45/100)*$AJ$41)*$AH$41)),IF(Calculator!$O$6="DUALANOD",SUM((((G45/100)*$AJ$40)*$AH$40))+(((((G45/100)*$AJ$40)*$AN$40)*$AH$40)*2.260509)-((((G45/100)*$AJ$40)*$AN$40)*$AH$40)+((((G45/100)*$AJ$41)*$AH$41))))))))))))))))))))))))</f>
        <v>0</v>
      </c>
      <c r="W45" s="2">
        <f>IF(Calculator!$O$6="SINGLEBASE",SUM((((H45/100)*$AJ$40)*$AH$40))+((((H45/100)*$AJ$41)*$AH$41)),IF(Calculator!$O$6="SINGLEELEMENTS",SUM((((H45/100)*$AJ$40)*$AH$40))+(((((H45/100)*$AJ$40)*$AN$40)*$AH$40)*1.05)-((((H45/100)*$AJ$40)*$AN$40)*$AH$40)+((((H45/100)*$AJ$41)*$AH$41)),IF(Calculator!$O$6="SINGLESPECTRUM",SUM((((H45/100)*$AJ$40)*$AH$40))+(((((H45/100)*$AJ$40)*$AN$40)*$AH$40)*1.05)-((((H45/100)*$AJ$40)*$AN$40)*$AH$40)+((((H45/100)*$AJ$41)*$AH$41)),IF(Calculator!$O$6="SINGLEHOMESTEAD",SUM((((H45/100)*$AJ$40)*$AH$40))+(((((H45/100)*$AJ$40)*$AN$40)*$AH$40)*1.05)-((((H45/100)*$AJ$40)*$AN$40)*$AH$40)+((((H45/100)*$AJ$41)*$AH$41)),IF(Calculator!$O$6="SINGLEBAND A",SUM((((H45/100)*$AJ$40)*$AH$40))+(((((H45/100)*$AJ$40)*$AN$40)*$AH$40)*1.1)-((((H45/100)*$AJ$40)*$AN$40)*$AH$40)+((((H45/100)*$AJ$41)*$AH$41)),IF(Calculator!$O$6="SINGLEBAND B",SUM((((H45/100)*$AJ$40)*$AH$40))+(((((H45/100)*$AJ$40)*$AN$40)*$AH$40)*1.15)-((((H45/100)*$AJ$40)*$AN$40)*$AH$40)+((((H45/100)*$AJ$41)*$AH$41)),IF(Calculator!$O$6="SINGLEBAND C",SUM((((H45/100)*$AJ$40)*$AH$40))+(((((H45/100)*$AJ$40)*$AN$40)*$AH$40)*1.2)-((((H45/100)*$AJ$40)*$AN$40)*$AH$40)+((((H45/100)*$AJ$41)*$AH$41)),IF(Calculator!$O$6="SINGLEBAND D",SUM((((H45/100)*$AJ$40)*$AH$40))+(((((H45/100)*$AJ$40)*$AN$40)*$AH$40)*1.25)-((((H45/100)*$AJ$40)*$AN$40)*$AH$40)+((((H45/100)*$AJ$41)*$AH$41)),IF(Calculator!$O$6="SINGLEURBANE",SUM((((H45/100)*$AJ$40)*$AH$40))+(((((H45/100)*$AJ$40)*$AN$40)*$AH$40)*1.25)-((((H45/100)*$AJ$40)*$AN$40)*$AH$40)+((((H45/100)*$AJ$41)*$AH$41)),IF(Calculator!$O$6="SINGLESILVERANOD",SUM((((H45/100)*$AJ$40)*$AH$40))+(((((H45/100)*$AJ$40)*$AN$40)*$AH$40)*1.4)-((((H45/100)*$AJ$40)*$AN$40)*$AH$40)+((((H45/100)*$AJ$41)*$AH$41)),IF(Calculator!$O$6="SINGLEANOD",SUM((((H45/100)*$AJ$40)*$AH$40))+(((((H45/100)*$AJ$40)*$AN$40)*$AH$40)*1.65)-((((H45/100)*$AJ$40)*$AN$40)*$AH$40)+((((H45/100)*$AJ$41)*$AH$41)),IF(Calculator!$O$6="DUALBASE",SUM((((H45/100)*$AJ$40)*$AH$40))+(((((H45/100)*$AJ$40)*$AN$40)*$AH$40)*1.030011)-((((H45/100)*$AJ$40)*$AN$40)*$AH$40)+((((H45/100)*$AJ$41)*$AH$41)),IF(Calculator!$O$6="DUALELEMENTS",SUM((((H45/100)*$AJ$40)*$AH$40))+(((((H45/100)*$AJ$40)*$AN$40)*$AH$40)*1.438569)-((((H45/100)*$AJ$40)*$AN$40)*$AH$40)+((((H45/100)*$AJ$41)*$AH$41)),IF(Calculator!$O$6="DUALSPECTRUM",SUM((((H45/100)*$AJ$40)*$AH$40))+(((((H45/100)*$AJ$40)*$AN$40)*$AH$40)*1.438569)-((((H45/100)*$AJ$40)*$AN$40)*$AH$40)+((((H45/100)*$AJ$41)*$AH$41)),IF(Calculator!$O$6="DUALHOMESTEAD",SUM((((H45/100)*$AJ$40)*$AH$40))+(((((H45/100)*$AJ$40)*$AN$40)*$AH$40)*1.438569)-((((H45/100)*$AJ$40)*$AN$40)*$AH$40)+((((H45/100)*$AJ$41)*$AH$41)),IF(Calculator!$O$6="DUALBAND A",SUM((((H45/100)*$AJ$40)*$AH$40))+(((((H45/100)*$AJ$40)*$AN$40)*$AH$40)*1.507051)-((((H45/100)*$AJ$40)*$AN$40)*$AH$40)+((((H45/100)*$AJ$41)*$AH$41)),IF(Calculator!$O$6="DUALBAND B",SUM((((H45/100)*$AJ$40)*$AH$40))+(((((H45/100)*$AJ$40)*$AN$40)*$AH$40)*1.57551)-((((H45/100)*$AJ$40)*$AN$40)*$AH$40)+((((H45/100)*$AJ$41)*$AH$41)),IF(Calculator!$O$6="DUALBAND C",SUM((((H45/100)*$AJ$40)*$AH$40))+(((((H45/100)*$AJ$40)*$AN$40)*$AH$40)*1.644088)-((((H45/100)*$AJ$40)*$AN$40)*$AH$40)+((((H45/100)*$AJ$41)*$AH$41)),IF(Calculator!$O$6="DUALBAND D",SUM((((H45/100)*$AJ$40)*$AH$40))+(((((H45/100)*$AJ$40)*$AN$40)*$AH$40)*1.712549)-((((H45/100)*$AJ$40)*$AN$40)*$AH$40)+((((H45/100)*$AJ$41)*$AH$41)),IF(Calculator!$O$6="DUALURBANE",SUM((((H45/100)*$AJ$40)*$AH$40))+(((((H45/100)*$AJ$40)*$AN$40)*$AH$40)*1.712549)-((((H45/100)*$AJ$40)*$AN$40)*$AH$40)+((((H45/100)*$AJ$41)*$AH$41)),IF(Calculator!$O$6="DUALSILVERANOD",SUM((((H45/100)*$AJ$40)*$AH$40))+(((((H45/100)*$AJ$40)*$AN$40)*$AH$40)*1.918079)-((((H45/100)*$AJ$40)*$AN$40)*$AH$40)+((((H45/100)*$AJ$41)*$AH$41)),IF(Calculator!$O$6="DUALANOD",SUM((((H45/100)*$AJ$40)*$AH$40))+(((((H45/100)*$AJ$40)*$AN$40)*$AH$40)*2.260509)-((((H45/100)*$AJ$40)*$AN$40)*$AH$40)+((((H45/100)*$AJ$41)*$AH$41))))))))))))))))))))))))</f>
        <v>0</v>
      </c>
      <c r="X45" s="2">
        <f>IF(Calculator!$O$6="SINGLEBASE",SUM((((I45/100)*$AJ$40)*$AH$40))+((((I45/100)*$AJ$41)*$AH$41)),IF(Calculator!$O$6="SINGLEELEMENTS",SUM((((I45/100)*$AJ$40)*$AH$40))+(((((I45/100)*$AJ$40)*$AN$40)*$AH$40)*1.05)-((((I45/100)*$AJ$40)*$AN$40)*$AH$40)+((((I45/100)*$AJ$41)*$AH$41)),IF(Calculator!$O$6="SINGLESPECTRUM",SUM((((I45/100)*$AJ$40)*$AH$40))+(((((I45/100)*$AJ$40)*$AN$40)*$AH$40)*1.05)-((((I45/100)*$AJ$40)*$AN$40)*$AH$40)+((((I45/100)*$AJ$41)*$AH$41)),IF(Calculator!$O$6="SINGLEHOMESTEAD",SUM((((I45/100)*$AJ$40)*$AH$40))+(((((I45/100)*$AJ$40)*$AN$40)*$AH$40)*1.05)-((((I45/100)*$AJ$40)*$AN$40)*$AH$40)+((((I45/100)*$AJ$41)*$AH$41)),IF(Calculator!$O$6="SINGLEBAND A",SUM((((I45/100)*$AJ$40)*$AH$40))+(((((I45/100)*$AJ$40)*$AN$40)*$AH$40)*1.1)-((((I45/100)*$AJ$40)*$AN$40)*$AH$40)+((((I45/100)*$AJ$41)*$AH$41)),IF(Calculator!$O$6="SINGLEBAND B",SUM((((I45/100)*$AJ$40)*$AH$40))+(((((I45/100)*$AJ$40)*$AN$40)*$AH$40)*1.15)-((((I45/100)*$AJ$40)*$AN$40)*$AH$40)+((((I45/100)*$AJ$41)*$AH$41)),IF(Calculator!$O$6="SINGLEBAND C",SUM((((I45/100)*$AJ$40)*$AH$40))+(((((I45/100)*$AJ$40)*$AN$40)*$AH$40)*1.2)-((((I45/100)*$AJ$40)*$AN$40)*$AH$40)+((((I45/100)*$AJ$41)*$AH$41)),IF(Calculator!$O$6="SINGLEBAND D",SUM((((I45/100)*$AJ$40)*$AH$40))+(((((I45/100)*$AJ$40)*$AN$40)*$AH$40)*1.25)-((((I45/100)*$AJ$40)*$AN$40)*$AH$40)+((((I45/100)*$AJ$41)*$AH$41)),IF(Calculator!$O$6="SINGLEURBANE",SUM((((I45/100)*$AJ$40)*$AH$40))+(((((I45/100)*$AJ$40)*$AN$40)*$AH$40)*1.25)-((((I45/100)*$AJ$40)*$AN$40)*$AH$40)+((((I45/100)*$AJ$41)*$AH$41)),IF(Calculator!$O$6="SINGLESILVERANOD",SUM((((I45/100)*$AJ$40)*$AH$40))+(((((I45/100)*$AJ$40)*$AN$40)*$AH$40)*1.4)-((((I45/100)*$AJ$40)*$AN$40)*$AH$40)+((((I45/100)*$AJ$41)*$AH$41)),IF(Calculator!$O$6="SINGLEANOD",SUM((((I45/100)*$AJ$40)*$AH$40))+(((((I45/100)*$AJ$40)*$AN$40)*$AH$40)*1.65)-((((I45/100)*$AJ$40)*$AN$40)*$AH$40)+((((I45/100)*$AJ$41)*$AH$41)),IF(Calculator!$O$6="DUALBASE",SUM((((I45/100)*$AJ$40)*$AH$40))+(((((I45/100)*$AJ$40)*$AN$40)*$AH$40)*1.030011)-((((I45/100)*$AJ$40)*$AN$40)*$AH$40)+((((I45/100)*$AJ$41)*$AH$41)),IF(Calculator!$O$6="DUALELEMENTS",SUM((((I45/100)*$AJ$40)*$AH$40))+(((((I45/100)*$AJ$40)*$AN$40)*$AH$40)*1.438569)-((((I45/100)*$AJ$40)*$AN$40)*$AH$40)+((((I45/100)*$AJ$41)*$AH$41)),IF(Calculator!$O$6="DUALSPECTRUM",SUM((((I45/100)*$AJ$40)*$AH$40))+(((((I45/100)*$AJ$40)*$AN$40)*$AH$40)*1.438569)-((((I45/100)*$AJ$40)*$AN$40)*$AH$40)+((((I45/100)*$AJ$41)*$AH$41)),IF(Calculator!$O$6="DUALHOMESTEAD",SUM((((I45/100)*$AJ$40)*$AH$40))+(((((I45/100)*$AJ$40)*$AN$40)*$AH$40)*1.438569)-((((I45/100)*$AJ$40)*$AN$40)*$AH$40)+((((I45/100)*$AJ$41)*$AH$41)),IF(Calculator!$O$6="DUALBAND A",SUM((((I45/100)*$AJ$40)*$AH$40))+(((((I45/100)*$AJ$40)*$AN$40)*$AH$40)*1.507051)-((((I45/100)*$AJ$40)*$AN$40)*$AH$40)+((((I45/100)*$AJ$41)*$AH$41)),IF(Calculator!$O$6="DUALBAND B",SUM((((I45/100)*$AJ$40)*$AH$40))+(((((I45/100)*$AJ$40)*$AN$40)*$AH$40)*1.57551)-((((I45/100)*$AJ$40)*$AN$40)*$AH$40)+((((I45/100)*$AJ$41)*$AH$41)),IF(Calculator!$O$6="DUALBAND C",SUM((((I45/100)*$AJ$40)*$AH$40))+(((((I45/100)*$AJ$40)*$AN$40)*$AH$40)*1.644088)-((((I45/100)*$AJ$40)*$AN$40)*$AH$40)+((((I45/100)*$AJ$41)*$AH$41)),IF(Calculator!$O$6="DUALBAND D",SUM((((I45/100)*$AJ$40)*$AH$40))+(((((I45/100)*$AJ$40)*$AN$40)*$AH$40)*1.712549)-((((I45/100)*$AJ$40)*$AN$40)*$AH$40)+((((I45/100)*$AJ$41)*$AH$41)),IF(Calculator!$O$6="DUALURBANE",SUM((((I45/100)*$AJ$40)*$AH$40))+(((((I45/100)*$AJ$40)*$AN$40)*$AH$40)*1.712549)-((((I45/100)*$AJ$40)*$AN$40)*$AH$40)+((((I45/100)*$AJ$41)*$AH$41)),IF(Calculator!$O$6="DUALSILVERANOD",SUM((((I45/100)*$AJ$40)*$AH$40))+(((((I45/100)*$AJ$40)*$AN$40)*$AH$40)*1.918079)-((((I45/100)*$AJ$40)*$AN$40)*$AH$40)+((((I45/100)*$AJ$41)*$AH$41)),IF(Calculator!$O$6="DUALANOD",SUM((((I45/100)*$AJ$40)*$AH$40))+(((((I45/100)*$AJ$40)*$AN$40)*$AH$40)*2.260509)-((((I45/100)*$AJ$40)*$AN$40)*$AH$40)+((((I45/100)*$AJ$41)*$AH$41))))))))))))))))))))))))</f>
        <v>0</v>
      </c>
      <c r="Y45" s="2">
        <f>IF(Calculator!$O$6="SINGLEBASE",SUM((((J45/100)*$AJ$40)*$AH$40))+((((J45/100)*$AJ$41)*$AH$41)),IF(Calculator!$O$6="SINGLEELEMENTS",SUM((((J45/100)*$AJ$40)*$AH$40))+(((((J45/100)*$AJ$40)*$AN$40)*$AH$40)*1.05)-((((J45/100)*$AJ$40)*$AN$40)*$AH$40)+((((J45/100)*$AJ$41)*$AH$41)),IF(Calculator!$O$6="SINGLESPECTRUM",SUM((((J45/100)*$AJ$40)*$AH$40))+(((((J45/100)*$AJ$40)*$AN$40)*$AH$40)*1.05)-((((J45/100)*$AJ$40)*$AN$40)*$AH$40)+((((J45/100)*$AJ$41)*$AH$41)),IF(Calculator!$O$6="SINGLEHOMESTEAD",SUM((((J45/100)*$AJ$40)*$AH$40))+(((((J45/100)*$AJ$40)*$AN$40)*$AH$40)*1.05)-((((J45/100)*$AJ$40)*$AN$40)*$AH$40)+((((J45/100)*$AJ$41)*$AH$41)),IF(Calculator!$O$6="SINGLEBAND A",SUM((((J45/100)*$AJ$40)*$AH$40))+(((((J45/100)*$AJ$40)*$AN$40)*$AH$40)*1.1)-((((J45/100)*$AJ$40)*$AN$40)*$AH$40)+((((J45/100)*$AJ$41)*$AH$41)),IF(Calculator!$O$6="SINGLEBAND B",SUM((((J45/100)*$AJ$40)*$AH$40))+(((((J45/100)*$AJ$40)*$AN$40)*$AH$40)*1.15)-((((J45/100)*$AJ$40)*$AN$40)*$AH$40)+((((J45/100)*$AJ$41)*$AH$41)),IF(Calculator!$O$6="SINGLEBAND C",SUM((((J45/100)*$AJ$40)*$AH$40))+(((((J45/100)*$AJ$40)*$AN$40)*$AH$40)*1.2)-((((J45/100)*$AJ$40)*$AN$40)*$AH$40)+((((J45/100)*$AJ$41)*$AH$41)),IF(Calculator!$O$6="SINGLEBAND D",SUM((((J45/100)*$AJ$40)*$AH$40))+(((((J45/100)*$AJ$40)*$AN$40)*$AH$40)*1.25)-((((J45/100)*$AJ$40)*$AN$40)*$AH$40)+((((J45/100)*$AJ$41)*$AH$41)),IF(Calculator!$O$6="SINGLEURBANE",SUM((((J45/100)*$AJ$40)*$AH$40))+(((((J45/100)*$AJ$40)*$AN$40)*$AH$40)*1.25)-((((J45/100)*$AJ$40)*$AN$40)*$AH$40)+((((J45/100)*$AJ$41)*$AH$41)),IF(Calculator!$O$6="SINGLESILVERANOD",SUM((((J45/100)*$AJ$40)*$AH$40))+(((((J45/100)*$AJ$40)*$AN$40)*$AH$40)*1.4)-((((J45/100)*$AJ$40)*$AN$40)*$AH$40)+((((J45/100)*$AJ$41)*$AH$41)),IF(Calculator!$O$6="SINGLEANOD",SUM((((J45/100)*$AJ$40)*$AH$40))+(((((J45/100)*$AJ$40)*$AN$40)*$AH$40)*1.65)-((((J45/100)*$AJ$40)*$AN$40)*$AH$40)+((((J45/100)*$AJ$41)*$AH$41)),IF(Calculator!$O$6="DUALBASE",SUM((((J45/100)*$AJ$40)*$AH$40))+(((((J45/100)*$AJ$40)*$AN$40)*$AH$40)*1.030011)-((((J45/100)*$AJ$40)*$AN$40)*$AH$40)+((((J45/100)*$AJ$41)*$AH$41)),IF(Calculator!$O$6="DUALELEMENTS",SUM((((J45/100)*$AJ$40)*$AH$40))+(((((J45/100)*$AJ$40)*$AN$40)*$AH$40)*1.438569)-((((J45/100)*$AJ$40)*$AN$40)*$AH$40)+((((J45/100)*$AJ$41)*$AH$41)),IF(Calculator!$O$6="DUALSPECTRUM",SUM((((J45/100)*$AJ$40)*$AH$40))+(((((J45/100)*$AJ$40)*$AN$40)*$AH$40)*1.438569)-((((J45/100)*$AJ$40)*$AN$40)*$AH$40)+((((J45/100)*$AJ$41)*$AH$41)),IF(Calculator!$O$6="DUALHOMESTEAD",SUM((((J45/100)*$AJ$40)*$AH$40))+(((((J45/100)*$AJ$40)*$AN$40)*$AH$40)*1.438569)-((((J45/100)*$AJ$40)*$AN$40)*$AH$40)+((((J45/100)*$AJ$41)*$AH$41)),IF(Calculator!$O$6="DUALBAND A",SUM((((J45/100)*$AJ$40)*$AH$40))+(((((J45/100)*$AJ$40)*$AN$40)*$AH$40)*1.507051)-((((J45/100)*$AJ$40)*$AN$40)*$AH$40)+((((J45/100)*$AJ$41)*$AH$41)),IF(Calculator!$O$6="DUALBAND B",SUM((((J45/100)*$AJ$40)*$AH$40))+(((((J45/100)*$AJ$40)*$AN$40)*$AH$40)*1.57551)-((((J45/100)*$AJ$40)*$AN$40)*$AH$40)+((((J45/100)*$AJ$41)*$AH$41)),IF(Calculator!$O$6="DUALBAND C",SUM((((J45/100)*$AJ$40)*$AH$40))+(((((J45/100)*$AJ$40)*$AN$40)*$AH$40)*1.644088)-((((J45/100)*$AJ$40)*$AN$40)*$AH$40)+((((J45/100)*$AJ$41)*$AH$41)),IF(Calculator!$O$6="DUALBAND D",SUM((((J45/100)*$AJ$40)*$AH$40))+(((((J45/100)*$AJ$40)*$AN$40)*$AH$40)*1.712549)-((((J45/100)*$AJ$40)*$AN$40)*$AH$40)+((((J45/100)*$AJ$41)*$AH$41)),IF(Calculator!$O$6="DUALURBANE",SUM((((J45/100)*$AJ$40)*$AH$40))+(((((J45/100)*$AJ$40)*$AN$40)*$AH$40)*1.712549)-((((J45/100)*$AJ$40)*$AN$40)*$AH$40)+((((J45/100)*$AJ$41)*$AH$41)),IF(Calculator!$O$6="DUALSILVERANOD",SUM((((J45/100)*$AJ$40)*$AH$40))+(((((J45/100)*$AJ$40)*$AN$40)*$AH$40)*1.918079)-((((J45/100)*$AJ$40)*$AN$40)*$AH$40)+((((J45/100)*$AJ$41)*$AH$41)),IF(Calculator!$O$6="DUALANOD",SUM((((J45/100)*$AJ$40)*$AH$40))+(((((J45/100)*$AJ$40)*$AN$40)*$AH$40)*2.260509)-((((J45/100)*$AJ$40)*$AN$40)*$AH$40)+((((J45/100)*$AJ$41)*$AH$41))))))))))))))))))))))))</f>
        <v>0</v>
      </c>
      <c r="Z45" s="2">
        <f>IF(Calculator!$O$6="SINGLEBASE",SUM((((K45/100)*$AJ$40)*$AH$40))+((((K45/100)*$AJ$41)*$AH$41)),IF(Calculator!$O$6="SINGLEELEMENTS",SUM((((K45/100)*$AJ$40)*$AH$40))+(((((K45/100)*$AJ$40)*$AN$40)*$AH$40)*1.05)-((((K45/100)*$AJ$40)*$AN$40)*$AH$40)+((((K45/100)*$AJ$41)*$AH$41)),IF(Calculator!$O$6="SINGLESPECTRUM",SUM((((K45/100)*$AJ$40)*$AH$40))+(((((K45/100)*$AJ$40)*$AN$40)*$AH$40)*1.05)-((((K45/100)*$AJ$40)*$AN$40)*$AH$40)+((((K45/100)*$AJ$41)*$AH$41)),IF(Calculator!$O$6="SINGLEHOMESTEAD",SUM((((K45/100)*$AJ$40)*$AH$40))+(((((K45/100)*$AJ$40)*$AN$40)*$AH$40)*1.05)-((((K45/100)*$AJ$40)*$AN$40)*$AH$40)+((((K45/100)*$AJ$41)*$AH$41)),IF(Calculator!$O$6="SINGLEBAND A",SUM((((K45/100)*$AJ$40)*$AH$40))+(((((K45/100)*$AJ$40)*$AN$40)*$AH$40)*1.1)-((((K45/100)*$AJ$40)*$AN$40)*$AH$40)+((((K45/100)*$AJ$41)*$AH$41)),IF(Calculator!$O$6="SINGLEBAND B",SUM((((K45/100)*$AJ$40)*$AH$40))+(((((K45/100)*$AJ$40)*$AN$40)*$AH$40)*1.15)-((((K45/100)*$AJ$40)*$AN$40)*$AH$40)+((((K45/100)*$AJ$41)*$AH$41)),IF(Calculator!$O$6="SINGLEBAND C",SUM((((K45/100)*$AJ$40)*$AH$40))+(((((K45/100)*$AJ$40)*$AN$40)*$AH$40)*1.2)-((((K45/100)*$AJ$40)*$AN$40)*$AH$40)+((((K45/100)*$AJ$41)*$AH$41)),IF(Calculator!$O$6="SINGLEBAND D",SUM((((K45/100)*$AJ$40)*$AH$40))+(((((K45/100)*$AJ$40)*$AN$40)*$AH$40)*1.25)-((((K45/100)*$AJ$40)*$AN$40)*$AH$40)+((((K45/100)*$AJ$41)*$AH$41)),IF(Calculator!$O$6="SINGLEURBANE",SUM((((K45/100)*$AJ$40)*$AH$40))+(((((K45/100)*$AJ$40)*$AN$40)*$AH$40)*1.25)-((((K45/100)*$AJ$40)*$AN$40)*$AH$40)+((((K45/100)*$AJ$41)*$AH$41)),IF(Calculator!$O$6="SINGLESILVERANOD",SUM((((K45/100)*$AJ$40)*$AH$40))+(((((K45/100)*$AJ$40)*$AN$40)*$AH$40)*1.4)-((((K45/100)*$AJ$40)*$AN$40)*$AH$40)+((((K45/100)*$AJ$41)*$AH$41)),IF(Calculator!$O$6="SINGLEANOD",SUM((((K45/100)*$AJ$40)*$AH$40))+(((((K45/100)*$AJ$40)*$AN$40)*$AH$40)*1.65)-((((K45/100)*$AJ$40)*$AN$40)*$AH$40)+((((K45/100)*$AJ$41)*$AH$41)),IF(Calculator!$O$6="DUALBASE",SUM((((K45/100)*$AJ$40)*$AH$40))+(((((K45/100)*$AJ$40)*$AN$40)*$AH$40)*1.030011)-((((K45/100)*$AJ$40)*$AN$40)*$AH$40)+((((K45/100)*$AJ$41)*$AH$41)),IF(Calculator!$O$6="DUALELEMENTS",SUM((((K45/100)*$AJ$40)*$AH$40))+(((((K45/100)*$AJ$40)*$AN$40)*$AH$40)*1.438569)-((((K45/100)*$AJ$40)*$AN$40)*$AH$40)+((((K45/100)*$AJ$41)*$AH$41)),IF(Calculator!$O$6="DUALSPECTRUM",SUM((((K45/100)*$AJ$40)*$AH$40))+(((((K45/100)*$AJ$40)*$AN$40)*$AH$40)*1.438569)-((((K45/100)*$AJ$40)*$AN$40)*$AH$40)+((((K45/100)*$AJ$41)*$AH$41)),IF(Calculator!$O$6="DUALHOMESTEAD",SUM((((K45/100)*$AJ$40)*$AH$40))+(((((K45/100)*$AJ$40)*$AN$40)*$AH$40)*1.438569)-((((K45/100)*$AJ$40)*$AN$40)*$AH$40)+((((K45/100)*$AJ$41)*$AH$41)),IF(Calculator!$O$6="DUALBAND A",SUM((((K45/100)*$AJ$40)*$AH$40))+(((((K45/100)*$AJ$40)*$AN$40)*$AH$40)*1.507051)-((((K45/100)*$AJ$40)*$AN$40)*$AH$40)+((((K45/100)*$AJ$41)*$AH$41)),IF(Calculator!$O$6="DUALBAND B",SUM((((K45/100)*$AJ$40)*$AH$40))+(((((K45/100)*$AJ$40)*$AN$40)*$AH$40)*1.57551)-((((K45/100)*$AJ$40)*$AN$40)*$AH$40)+((((K45/100)*$AJ$41)*$AH$41)),IF(Calculator!$O$6="DUALBAND C",SUM((((K45/100)*$AJ$40)*$AH$40))+(((((K45/100)*$AJ$40)*$AN$40)*$AH$40)*1.644088)-((((K45/100)*$AJ$40)*$AN$40)*$AH$40)+((((K45/100)*$AJ$41)*$AH$41)),IF(Calculator!$O$6="DUALBAND D",SUM((((K45/100)*$AJ$40)*$AH$40))+(((((K45/100)*$AJ$40)*$AN$40)*$AH$40)*1.712549)-((((K45/100)*$AJ$40)*$AN$40)*$AH$40)+((((K45/100)*$AJ$41)*$AH$41)),IF(Calculator!$O$6="DUALURBANE",SUM((((K45/100)*$AJ$40)*$AH$40))+(((((K45/100)*$AJ$40)*$AN$40)*$AH$40)*1.712549)-((((K45/100)*$AJ$40)*$AN$40)*$AH$40)+((((K45/100)*$AJ$41)*$AH$41)),IF(Calculator!$O$6="DUALSILVERANOD",SUM((((K45/100)*$AJ$40)*$AH$40))+(((((K45/100)*$AJ$40)*$AN$40)*$AH$40)*1.918079)-((((K45/100)*$AJ$40)*$AN$40)*$AH$40)+((((K45/100)*$AJ$41)*$AH$41)),IF(Calculator!$O$6="DUALANOD",SUM((((K45/100)*$AJ$40)*$AH$40))+(((((K45/100)*$AJ$40)*$AN$40)*$AH$40)*2.260509)-((((K45/100)*$AJ$40)*$AN$40)*$AH$40)+((((K45/100)*$AJ$41)*$AH$41))))))))))))))))))))))))</f>
        <v>0</v>
      </c>
      <c r="AA45" s="2">
        <f>IF(Calculator!$O$6="SINGLEBASE",SUM((((L45/100)*$AJ$40)*$AH$40))+((((L45/100)*$AJ$41)*$AH$41)),IF(Calculator!$O$6="SINGLEELEMENTS",SUM((((L45/100)*$AJ$40)*$AH$40))+(((((L45/100)*$AJ$40)*$AN$40)*$AH$40)*1.05)-((((L45/100)*$AJ$40)*$AN$40)*$AH$40)+((((L45/100)*$AJ$41)*$AH$41)),IF(Calculator!$O$6="SINGLESPECTRUM",SUM((((L45/100)*$AJ$40)*$AH$40))+(((((L45/100)*$AJ$40)*$AN$40)*$AH$40)*1.05)-((((L45/100)*$AJ$40)*$AN$40)*$AH$40)+((((L45/100)*$AJ$41)*$AH$41)),IF(Calculator!$O$6="SINGLEHOMESTEAD",SUM((((L45/100)*$AJ$40)*$AH$40))+(((((L45/100)*$AJ$40)*$AN$40)*$AH$40)*1.05)-((((L45/100)*$AJ$40)*$AN$40)*$AH$40)+((((L45/100)*$AJ$41)*$AH$41)),IF(Calculator!$O$6="SINGLEBAND A",SUM((((L45/100)*$AJ$40)*$AH$40))+(((((L45/100)*$AJ$40)*$AN$40)*$AH$40)*1.1)-((((L45/100)*$AJ$40)*$AN$40)*$AH$40)+((((L45/100)*$AJ$41)*$AH$41)),IF(Calculator!$O$6="SINGLEBAND B",SUM((((L45/100)*$AJ$40)*$AH$40))+(((((L45/100)*$AJ$40)*$AN$40)*$AH$40)*1.15)-((((L45/100)*$AJ$40)*$AN$40)*$AH$40)+((((L45/100)*$AJ$41)*$AH$41)),IF(Calculator!$O$6="SINGLEBAND C",SUM((((L45/100)*$AJ$40)*$AH$40))+(((((L45/100)*$AJ$40)*$AN$40)*$AH$40)*1.2)-((((L45/100)*$AJ$40)*$AN$40)*$AH$40)+((((L45/100)*$AJ$41)*$AH$41)),IF(Calculator!$O$6="SINGLEBAND D",SUM((((L45/100)*$AJ$40)*$AH$40))+(((((L45/100)*$AJ$40)*$AN$40)*$AH$40)*1.25)-((((L45/100)*$AJ$40)*$AN$40)*$AH$40)+((((L45/100)*$AJ$41)*$AH$41)),IF(Calculator!$O$6="SINGLEURBANE",SUM((((L45/100)*$AJ$40)*$AH$40))+(((((L45/100)*$AJ$40)*$AN$40)*$AH$40)*1.25)-((((L45/100)*$AJ$40)*$AN$40)*$AH$40)+((((L45/100)*$AJ$41)*$AH$41)),IF(Calculator!$O$6="SINGLESILVERANOD",SUM((((L45/100)*$AJ$40)*$AH$40))+(((((L45/100)*$AJ$40)*$AN$40)*$AH$40)*1.4)-((((L45/100)*$AJ$40)*$AN$40)*$AH$40)+((((L45/100)*$AJ$41)*$AH$41)),IF(Calculator!$O$6="SINGLEANOD",SUM((((L45/100)*$AJ$40)*$AH$40))+(((((L45/100)*$AJ$40)*$AN$40)*$AH$40)*1.65)-((((L45/100)*$AJ$40)*$AN$40)*$AH$40)+((((L45/100)*$AJ$41)*$AH$41)),IF(Calculator!$O$6="DUALBASE",SUM((((L45/100)*$AJ$40)*$AH$40))+(((((L45/100)*$AJ$40)*$AN$40)*$AH$40)*1.030011)-((((L45/100)*$AJ$40)*$AN$40)*$AH$40)+((((L45/100)*$AJ$41)*$AH$41)),IF(Calculator!$O$6="DUALELEMENTS",SUM((((L45/100)*$AJ$40)*$AH$40))+(((((L45/100)*$AJ$40)*$AN$40)*$AH$40)*1.438569)-((((L45/100)*$AJ$40)*$AN$40)*$AH$40)+((((L45/100)*$AJ$41)*$AH$41)),IF(Calculator!$O$6="DUALSPECTRUM",SUM((((L45/100)*$AJ$40)*$AH$40))+(((((L45/100)*$AJ$40)*$AN$40)*$AH$40)*1.438569)-((((L45/100)*$AJ$40)*$AN$40)*$AH$40)+((((L45/100)*$AJ$41)*$AH$41)),IF(Calculator!$O$6="DUALHOMESTEAD",SUM((((L45/100)*$AJ$40)*$AH$40))+(((((L45/100)*$AJ$40)*$AN$40)*$AH$40)*1.438569)-((((L45/100)*$AJ$40)*$AN$40)*$AH$40)+((((L45/100)*$AJ$41)*$AH$41)),IF(Calculator!$O$6="DUALBAND A",SUM((((L45/100)*$AJ$40)*$AH$40))+(((((L45/100)*$AJ$40)*$AN$40)*$AH$40)*1.507051)-((((L45/100)*$AJ$40)*$AN$40)*$AH$40)+((((L45/100)*$AJ$41)*$AH$41)),IF(Calculator!$O$6="DUALBAND B",SUM((((L45/100)*$AJ$40)*$AH$40))+(((((L45/100)*$AJ$40)*$AN$40)*$AH$40)*1.57551)-((((L45/100)*$AJ$40)*$AN$40)*$AH$40)+((((L45/100)*$AJ$41)*$AH$41)),IF(Calculator!$O$6="DUALBAND C",SUM((((L45/100)*$AJ$40)*$AH$40))+(((((L45/100)*$AJ$40)*$AN$40)*$AH$40)*1.644088)-((((L45/100)*$AJ$40)*$AN$40)*$AH$40)+((((L45/100)*$AJ$41)*$AH$41)),IF(Calculator!$O$6="DUALBAND D",SUM((((L45/100)*$AJ$40)*$AH$40))+(((((L45/100)*$AJ$40)*$AN$40)*$AH$40)*1.712549)-((((L45/100)*$AJ$40)*$AN$40)*$AH$40)+((((L45/100)*$AJ$41)*$AH$41)),IF(Calculator!$O$6="DUALURBANE",SUM((((L45/100)*$AJ$40)*$AH$40))+(((((L45/100)*$AJ$40)*$AN$40)*$AH$40)*1.712549)-((((L45/100)*$AJ$40)*$AN$40)*$AH$40)+((((L45/100)*$AJ$41)*$AH$41)),IF(Calculator!$O$6="DUALSILVERANOD",SUM((((L45/100)*$AJ$40)*$AH$40))+(((((L45/100)*$AJ$40)*$AN$40)*$AH$40)*1.918079)-((((L45/100)*$AJ$40)*$AN$40)*$AH$40)+((((L45/100)*$AJ$41)*$AH$41)),IF(Calculator!$O$6="DUALANOD",SUM((((L45/100)*$AJ$40)*$AH$40))+(((((L45/100)*$AJ$40)*$AN$40)*$AH$40)*2.260509)-((((L45/100)*$AJ$40)*$AN$40)*$AH$40)+((((L45/100)*$AJ$41)*$AH$41))))))))))))))))))))))))</f>
        <v>0</v>
      </c>
      <c r="AB45" s="2">
        <f>IF(Calculator!$O$6="SINGLEBASE",SUM((((M45/100)*$AJ$40)*$AH$40))+((((M45/100)*$AJ$41)*$AH$41)),IF(Calculator!$O$6="SINGLEELEMENTS",SUM((((M45/100)*$AJ$40)*$AH$40))+(((((M45/100)*$AJ$40)*$AN$40)*$AH$40)*1.05)-((((M45/100)*$AJ$40)*$AN$40)*$AH$40)+((((M45/100)*$AJ$41)*$AH$41)),IF(Calculator!$O$6="SINGLESPECTRUM",SUM((((M45/100)*$AJ$40)*$AH$40))+(((((M45/100)*$AJ$40)*$AN$40)*$AH$40)*1.05)-((((M45/100)*$AJ$40)*$AN$40)*$AH$40)+((((M45/100)*$AJ$41)*$AH$41)),IF(Calculator!$O$6="SINGLEHOMESTEAD",SUM((((M45/100)*$AJ$40)*$AH$40))+(((((M45/100)*$AJ$40)*$AN$40)*$AH$40)*1.05)-((((M45/100)*$AJ$40)*$AN$40)*$AH$40)+((((M45/100)*$AJ$41)*$AH$41)),IF(Calculator!$O$6="SINGLEBAND A",SUM((((M45/100)*$AJ$40)*$AH$40))+(((((M45/100)*$AJ$40)*$AN$40)*$AH$40)*1.1)-((((M45/100)*$AJ$40)*$AN$40)*$AH$40)+((((M45/100)*$AJ$41)*$AH$41)),IF(Calculator!$O$6="SINGLEBAND B",SUM((((M45/100)*$AJ$40)*$AH$40))+(((((M45/100)*$AJ$40)*$AN$40)*$AH$40)*1.15)-((((M45/100)*$AJ$40)*$AN$40)*$AH$40)+((((M45/100)*$AJ$41)*$AH$41)),IF(Calculator!$O$6="SINGLEBAND C",SUM((((M45/100)*$AJ$40)*$AH$40))+(((((M45/100)*$AJ$40)*$AN$40)*$AH$40)*1.2)-((((M45/100)*$AJ$40)*$AN$40)*$AH$40)+((((M45/100)*$AJ$41)*$AH$41)),IF(Calculator!$O$6="SINGLEBAND D",SUM((((M45/100)*$AJ$40)*$AH$40))+(((((M45/100)*$AJ$40)*$AN$40)*$AH$40)*1.25)-((((M45/100)*$AJ$40)*$AN$40)*$AH$40)+((((M45/100)*$AJ$41)*$AH$41)),IF(Calculator!$O$6="SINGLEURBANE",SUM((((M45/100)*$AJ$40)*$AH$40))+(((((M45/100)*$AJ$40)*$AN$40)*$AH$40)*1.25)-((((M45/100)*$AJ$40)*$AN$40)*$AH$40)+((((M45/100)*$AJ$41)*$AH$41)),IF(Calculator!$O$6="SINGLESILVERANOD",SUM((((M45/100)*$AJ$40)*$AH$40))+(((((M45/100)*$AJ$40)*$AN$40)*$AH$40)*1.4)-((((M45/100)*$AJ$40)*$AN$40)*$AH$40)+((((M45/100)*$AJ$41)*$AH$41)),IF(Calculator!$O$6="SINGLEANOD",SUM((((M45/100)*$AJ$40)*$AH$40))+(((((M45/100)*$AJ$40)*$AN$40)*$AH$40)*1.65)-((((M45/100)*$AJ$40)*$AN$40)*$AH$40)+((((M45/100)*$AJ$41)*$AH$41)),IF(Calculator!$O$6="DUALBASE",SUM((((M45/100)*$AJ$40)*$AH$40))+(((((M45/100)*$AJ$40)*$AN$40)*$AH$40)*1.030011)-((((M45/100)*$AJ$40)*$AN$40)*$AH$40)+((((M45/100)*$AJ$41)*$AH$41)),IF(Calculator!$O$6="DUALELEMENTS",SUM((((M45/100)*$AJ$40)*$AH$40))+(((((M45/100)*$AJ$40)*$AN$40)*$AH$40)*1.438569)-((((M45/100)*$AJ$40)*$AN$40)*$AH$40)+((((M45/100)*$AJ$41)*$AH$41)),IF(Calculator!$O$6="DUALSPECTRUM",SUM((((M45/100)*$AJ$40)*$AH$40))+(((((M45/100)*$AJ$40)*$AN$40)*$AH$40)*1.438569)-((((M45/100)*$AJ$40)*$AN$40)*$AH$40)+((((M45/100)*$AJ$41)*$AH$41)),IF(Calculator!$O$6="DUALHOMESTEAD",SUM((((M45/100)*$AJ$40)*$AH$40))+(((((M45/100)*$AJ$40)*$AN$40)*$AH$40)*1.438569)-((((M45/100)*$AJ$40)*$AN$40)*$AH$40)+((((M45/100)*$AJ$41)*$AH$41)),IF(Calculator!$O$6="DUALBAND A",SUM((((M45/100)*$AJ$40)*$AH$40))+(((((M45/100)*$AJ$40)*$AN$40)*$AH$40)*1.507051)-((((M45/100)*$AJ$40)*$AN$40)*$AH$40)+((((M45/100)*$AJ$41)*$AH$41)),IF(Calculator!$O$6="DUALBAND B",SUM((((M45/100)*$AJ$40)*$AH$40))+(((((M45/100)*$AJ$40)*$AN$40)*$AH$40)*1.57551)-((((M45/100)*$AJ$40)*$AN$40)*$AH$40)+((((M45/100)*$AJ$41)*$AH$41)),IF(Calculator!$O$6="DUALBAND C",SUM((((M45/100)*$AJ$40)*$AH$40))+(((((M45/100)*$AJ$40)*$AN$40)*$AH$40)*1.644088)-((((M45/100)*$AJ$40)*$AN$40)*$AH$40)+((((M45/100)*$AJ$41)*$AH$41)),IF(Calculator!$O$6="DUALBAND D",SUM((((M45/100)*$AJ$40)*$AH$40))+(((((M45/100)*$AJ$40)*$AN$40)*$AH$40)*1.712549)-((((M45/100)*$AJ$40)*$AN$40)*$AH$40)+((((M45/100)*$AJ$41)*$AH$41)),IF(Calculator!$O$6="DUALURBANE",SUM((((M45/100)*$AJ$40)*$AH$40))+(((((M45/100)*$AJ$40)*$AN$40)*$AH$40)*1.712549)-((((M45/100)*$AJ$40)*$AN$40)*$AH$40)+((((M45/100)*$AJ$41)*$AH$41)),IF(Calculator!$O$6="DUALSILVERANOD",SUM((((M45/100)*$AJ$40)*$AH$40))+(((((M45/100)*$AJ$40)*$AN$40)*$AH$40)*1.918079)-((((M45/100)*$AJ$40)*$AN$40)*$AH$40)+((((M45/100)*$AJ$41)*$AH$41)),IF(Calculator!$O$6="DUALANOD",SUM((((M45/100)*$AJ$40)*$AH$40))+(((((M45/100)*$AJ$40)*$AN$40)*$AH$40)*2.260509)-((((M45/100)*$AJ$40)*$AN$40)*$AH$40)+((((M45/100)*$AJ$41)*$AH$41))))))))))))))))))))))))</f>
        <v>0</v>
      </c>
      <c r="AC45" s="2">
        <f>IF(Calculator!$O$6="SINGLEBASE",SUM((((N45/100)*$AJ$40)*$AH$40))+((((N45/100)*$AJ$41)*$AH$41)),IF(Calculator!$O$6="SINGLEELEMENTS",SUM((((N45/100)*$AJ$40)*$AH$40))+(((((N45/100)*$AJ$40)*$AN$40)*$AH$40)*1.05)-((((N45/100)*$AJ$40)*$AN$40)*$AH$40)+((((N45/100)*$AJ$41)*$AH$41)),IF(Calculator!$O$6="SINGLESPECTRUM",SUM((((N45/100)*$AJ$40)*$AH$40))+(((((N45/100)*$AJ$40)*$AN$40)*$AH$40)*1.05)-((((N45/100)*$AJ$40)*$AN$40)*$AH$40)+((((N45/100)*$AJ$41)*$AH$41)),IF(Calculator!$O$6="SINGLEHOMESTEAD",SUM((((N45/100)*$AJ$40)*$AH$40))+(((((N45/100)*$AJ$40)*$AN$40)*$AH$40)*1.05)-((((N45/100)*$AJ$40)*$AN$40)*$AH$40)+((((N45/100)*$AJ$41)*$AH$41)),IF(Calculator!$O$6="SINGLEBAND A",SUM((((N45/100)*$AJ$40)*$AH$40))+(((((N45/100)*$AJ$40)*$AN$40)*$AH$40)*1.1)-((((N45/100)*$AJ$40)*$AN$40)*$AH$40)+((((N45/100)*$AJ$41)*$AH$41)),IF(Calculator!$O$6="SINGLEBAND B",SUM((((N45/100)*$AJ$40)*$AH$40))+(((((N45/100)*$AJ$40)*$AN$40)*$AH$40)*1.15)-((((N45/100)*$AJ$40)*$AN$40)*$AH$40)+((((N45/100)*$AJ$41)*$AH$41)),IF(Calculator!$O$6="SINGLEBAND C",SUM((((N45/100)*$AJ$40)*$AH$40))+(((((N45/100)*$AJ$40)*$AN$40)*$AH$40)*1.2)-((((N45/100)*$AJ$40)*$AN$40)*$AH$40)+((((N45/100)*$AJ$41)*$AH$41)),IF(Calculator!$O$6="SINGLEBAND D",SUM((((N45/100)*$AJ$40)*$AH$40))+(((((N45/100)*$AJ$40)*$AN$40)*$AH$40)*1.25)-((((N45/100)*$AJ$40)*$AN$40)*$AH$40)+((((N45/100)*$AJ$41)*$AH$41)),IF(Calculator!$O$6="SINGLEURBANE",SUM((((N45/100)*$AJ$40)*$AH$40))+(((((N45/100)*$AJ$40)*$AN$40)*$AH$40)*1.25)-((((N45/100)*$AJ$40)*$AN$40)*$AH$40)+((((N45/100)*$AJ$41)*$AH$41)),IF(Calculator!$O$6="SINGLESILVERANOD",SUM((((N45/100)*$AJ$40)*$AH$40))+(((((N45/100)*$AJ$40)*$AN$40)*$AH$40)*1.4)-((((N45/100)*$AJ$40)*$AN$40)*$AH$40)+((((N45/100)*$AJ$41)*$AH$41)),IF(Calculator!$O$6="SINGLEANOD",SUM((((N45/100)*$AJ$40)*$AH$40))+(((((N45/100)*$AJ$40)*$AN$40)*$AH$40)*1.65)-((((N45/100)*$AJ$40)*$AN$40)*$AH$40)+((((N45/100)*$AJ$41)*$AH$41)),IF(Calculator!$O$6="DUALBASE",SUM((((N45/100)*$AJ$40)*$AH$40))+(((((N45/100)*$AJ$40)*$AN$40)*$AH$40)*1.030011)-((((N45/100)*$AJ$40)*$AN$40)*$AH$40)+((((N45/100)*$AJ$41)*$AH$41)),IF(Calculator!$O$6="DUALELEMENTS",SUM((((N45/100)*$AJ$40)*$AH$40))+(((((N45/100)*$AJ$40)*$AN$40)*$AH$40)*1.438569)-((((N45/100)*$AJ$40)*$AN$40)*$AH$40)+((((N45/100)*$AJ$41)*$AH$41)),IF(Calculator!$O$6="DUALSPECTRUM",SUM((((N45/100)*$AJ$40)*$AH$40))+(((((N45/100)*$AJ$40)*$AN$40)*$AH$40)*1.438569)-((((N45/100)*$AJ$40)*$AN$40)*$AH$40)+((((N45/100)*$AJ$41)*$AH$41)),IF(Calculator!$O$6="DUALHOMESTEAD",SUM((((N45/100)*$AJ$40)*$AH$40))+(((((N45/100)*$AJ$40)*$AN$40)*$AH$40)*1.438569)-((((N45/100)*$AJ$40)*$AN$40)*$AH$40)+((((N45/100)*$AJ$41)*$AH$41)),IF(Calculator!$O$6="DUALBAND A",SUM((((N45/100)*$AJ$40)*$AH$40))+(((((N45/100)*$AJ$40)*$AN$40)*$AH$40)*1.507051)-((((N45/100)*$AJ$40)*$AN$40)*$AH$40)+((((N45/100)*$AJ$41)*$AH$41)),IF(Calculator!$O$6="DUALBAND B",SUM((((N45/100)*$AJ$40)*$AH$40))+(((((N45/100)*$AJ$40)*$AN$40)*$AH$40)*1.57551)-((((N45/100)*$AJ$40)*$AN$40)*$AH$40)+((((N45/100)*$AJ$41)*$AH$41)),IF(Calculator!$O$6="DUALBAND C",SUM((((N45/100)*$AJ$40)*$AH$40))+(((((N45/100)*$AJ$40)*$AN$40)*$AH$40)*1.644088)-((((N45/100)*$AJ$40)*$AN$40)*$AH$40)+((((N45/100)*$AJ$41)*$AH$41)),IF(Calculator!$O$6="DUALBAND D",SUM((((N45/100)*$AJ$40)*$AH$40))+(((((N45/100)*$AJ$40)*$AN$40)*$AH$40)*1.712549)-((((N45/100)*$AJ$40)*$AN$40)*$AH$40)+((((N45/100)*$AJ$41)*$AH$41)),IF(Calculator!$O$6="DUALURBANE",SUM((((N45/100)*$AJ$40)*$AH$40))+(((((N45/100)*$AJ$40)*$AN$40)*$AH$40)*1.712549)-((((N45/100)*$AJ$40)*$AN$40)*$AH$40)+((((N45/100)*$AJ$41)*$AH$41)),IF(Calculator!$O$6="DUALSILVERANOD",SUM((((N45/100)*$AJ$40)*$AH$40))+(((((N45/100)*$AJ$40)*$AN$40)*$AH$40)*1.918079)-((((N45/100)*$AJ$40)*$AN$40)*$AH$40)+((((N45/100)*$AJ$41)*$AH$41)),IF(Calculator!$O$6="DUALANOD",SUM((((N45/100)*$AJ$40)*$AH$40))+(((((N45/100)*$AJ$40)*$AN$40)*$AH$40)*2.260509)-((((N45/100)*$AJ$40)*$AN$40)*$AH$40)+((((N45/100)*$AJ$41)*$AH$41))))))))))))))))))))))))</f>
        <v>0</v>
      </c>
    </row>
    <row r="46" spans="1:40">
      <c r="A46" s="8" t="s">
        <v>1442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P46" s="8">
        <v>1050</v>
      </c>
      <c r="Q46" s="2">
        <f>IF(Calculator!$O$6="SINGLEBASE",SUM((((B46/100)*$AJ$40)*$AH$40))+((((B46/100)*$AJ$41)*$AH$41)),IF(Calculator!$O$6="SINGLEELEMENTS",SUM((((B46/100)*$AJ$40)*$AH$40))+(((((B46/100)*$AJ$40)*$AN$40)*$AH$40)*1.05)-((((B46/100)*$AJ$40)*$AN$40)*$AH$40)+((((B46/100)*$AJ$41)*$AH$41)),IF(Calculator!$O$6="SINGLESPECTRUM",SUM((((B46/100)*$AJ$40)*$AH$40))+(((((B46/100)*$AJ$40)*$AN$40)*$AH$40)*1.05)-((((B46/100)*$AJ$40)*$AN$40)*$AH$40)+((((B46/100)*$AJ$41)*$AH$41)),IF(Calculator!$O$6="SINGLEHOMESTEAD",SUM((((B46/100)*$AJ$40)*$AH$40))+(((((B46/100)*$AJ$40)*$AN$40)*$AH$40)*1.05)-((((B46/100)*$AJ$40)*$AN$40)*$AH$40)+((((B46/100)*$AJ$41)*$AH$41)),IF(Calculator!$O$6="SINGLEBAND A",SUM((((B46/100)*$AJ$40)*$AH$40))+(((((B46/100)*$AJ$40)*$AN$40)*$AH$40)*1.1)-((((B46/100)*$AJ$40)*$AN$40)*$AH$40)+((((B46/100)*$AJ$41)*$AH$41)),IF(Calculator!$O$6="SINGLEBAND B",SUM((((B46/100)*$AJ$40)*$AH$40))+(((((B46/100)*$AJ$40)*$AN$40)*$AH$40)*1.15)-((((B46/100)*$AJ$40)*$AN$40)*$AH$40)+((((B46/100)*$AJ$41)*$AH$41)),IF(Calculator!$O$6="SINGLEBAND C",SUM((((B46/100)*$AJ$40)*$AH$40))+(((((B46/100)*$AJ$40)*$AN$40)*$AH$40)*1.2)-((((B46/100)*$AJ$40)*$AN$40)*$AH$40)+((((B46/100)*$AJ$41)*$AH$41)),IF(Calculator!$O$6="SINGLEBAND D",SUM((((B46/100)*$AJ$40)*$AH$40))+(((((B46/100)*$AJ$40)*$AN$40)*$AH$40)*1.25)-((((B46/100)*$AJ$40)*$AN$40)*$AH$40)+((((B46/100)*$AJ$41)*$AH$41)),IF(Calculator!$O$6="SINGLEURBANE",SUM((((B46/100)*$AJ$40)*$AH$40))+(((((B46/100)*$AJ$40)*$AN$40)*$AH$40)*1.25)-((((B46/100)*$AJ$40)*$AN$40)*$AH$40)+((((B46/100)*$AJ$41)*$AH$41)),IF(Calculator!$O$6="SINGLESILVERANOD",SUM((((B46/100)*$AJ$40)*$AH$40))+(((((B46/100)*$AJ$40)*$AN$40)*$AH$40)*1.4)-((((B46/100)*$AJ$40)*$AN$40)*$AH$40)+((((B46/100)*$AJ$41)*$AH$41)),IF(Calculator!$O$6="SINGLEANOD",SUM((((B46/100)*$AJ$40)*$AH$40))+(((((B46/100)*$AJ$40)*$AN$40)*$AH$40)*1.65)-((((B46/100)*$AJ$40)*$AN$40)*$AH$40)+((((B46/100)*$AJ$41)*$AH$41)),IF(Calculator!$O$6="DUALBASE",SUM((((B46/100)*$AJ$40)*$AH$40))+(((((B46/100)*$AJ$40)*$AN$40)*$AH$40)*1.030011)-((((B46/100)*$AJ$40)*$AN$40)*$AH$40)+((((B46/100)*$AJ$41)*$AH$41)),IF(Calculator!$O$6="DUALELEMENTS",SUM((((B46/100)*$AJ$40)*$AH$40))+(((((B46/100)*$AJ$40)*$AN$40)*$AH$40)*1.438569)-((((B46/100)*$AJ$40)*$AN$40)*$AH$40)+((((B46/100)*$AJ$41)*$AH$41)),IF(Calculator!$O$6="DUALSPECTRUM",SUM((((B46/100)*$AJ$40)*$AH$40))+(((((B46/100)*$AJ$40)*$AN$40)*$AH$40)*1.438569)-((((B46/100)*$AJ$40)*$AN$40)*$AH$40)+((((B46/100)*$AJ$41)*$AH$41)),IF(Calculator!$O$6="DUALHOMESTEAD",SUM((((B46/100)*$AJ$40)*$AH$40))+(((((B46/100)*$AJ$40)*$AN$40)*$AH$40)*1.438569)-((((B46/100)*$AJ$40)*$AN$40)*$AH$40)+((((B46/100)*$AJ$41)*$AH$41)),IF(Calculator!$O$6="DUALBAND A",SUM((((B46/100)*$AJ$40)*$AH$40))+(((((B46/100)*$AJ$40)*$AN$40)*$AH$40)*1.507051)-((((B46/100)*$AJ$40)*$AN$40)*$AH$40)+((((B46/100)*$AJ$41)*$AH$41)),IF(Calculator!$O$6="DUALBAND B",SUM((((B46/100)*$AJ$40)*$AH$40))+(((((B46/100)*$AJ$40)*$AN$40)*$AH$40)*1.57551)-((((B46/100)*$AJ$40)*$AN$40)*$AH$40)+((((B46/100)*$AJ$41)*$AH$41)),IF(Calculator!$O$6="DUALBAND C",SUM((((B46/100)*$AJ$40)*$AH$40))+(((((B46/100)*$AJ$40)*$AN$40)*$AH$40)*1.644088)-((((B46/100)*$AJ$40)*$AN$40)*$AH$40)+((((B46/100)*$AJ$41)*$AH$41)),IF(Calculator!$O$6="DUALBAND D",SUM((((B46/100)*$AJ$40)*$AH$40))+(((((B46/100)*$AJ$40)*$AN$40)*$AH$40)*1.712549)-((((B46/100)*$AJ$40)*$AN$40)*$AH$40)+((((B46/100)*$AJ$41)*$AH$41)),IF(Calculator!$O$6="DUALURBANE",SUM((((B46/100)*$AJ$40)*$AH$40))+(((((B46/100)*$AJ$40)*$AN$40)*$AH$40)*1.712549)-((((B46/100)*$AJ$40)*$AN$40)*$AH$40)+((((B46/100)*$AJ$41)*$AH$41)),IF(Calculator!$O$6="DUALSILVERANOD",SUM((((B46/100)*$AJ$40)*$AH$40))+(((((B46/100)*$AJ$40)*$AN$40)*$AH$40)*1.918079)-((((B46/100)*$AJ$40)*$AN$40)*$AH$40)+((((B46/100)*$AJ$41)*$AH$41)),IF(Calculator!$O$6="DUALANOD",SUM((((B46/100)*$AJ$40)*$AH$40))+(((((B46/100)*$AJ$40)*$AN$40)*$AH$40)*2.260509)-((((B46/100)*$AJ$40)*$AN$40)*$AH$40)+((((B46/100)*$AJ$41)*$AH$41))))))))))))))))))))))))</f>
        <v>0</v>
      </c>
      <c r="R46" s="2">
        <f>IF(Calculator!$O$6="SINGLEBASE",SUM((((C46/100)*$AJ$40)*$AH$40))+((((C46/100)*$AJ$41)*$AH$41)),IF(Calculator!$O$6="SINGLEELEMENTS",SUM((((C46/100)*$AJ$40)*$AH$40))+(((((C46/100)*$AJ$40)*$AN$40)*$AH$40)*1.05)-((((C46/100)*$AJ$40)*$AN$40)*$AH$40)+((((C46/100)*$AJ$41)*$AH$41)),IF(Calculator!$O$6="SINGLESPECTRUM",SUM((((C46/100)*$AJ$40)*$AH$40))+(((((C46/100)*$AJ$40)*$AN$40)*$AH$40)*1.05)-((((C46/100)*$AJ$40)*$AN$40)*$AH$40)+((((C46/100)*$AJ$41)*$AH$41)),IF(Calculator!$O$6="SINGLEHOMESTEAD",SUM((((C46/100)*$AJ$40)*$AH$40))+(((((C46/100)*$AJ$40)*$AN$40)*$AH$40)*1.05)-((((C46/100)*$AJ$40)*$AN$40)*$AH$40)+((((C46/100)*$AJ$41)*$AH$41)),IF(Calculator!$O$6="SINGLEBAND A",SUM((((C46/100)*$AJ$40)*$AH$40))+(((((C46/100)*$AJ$40)*$AN$40)*$AH$40)*1.1)-((((C46/100)*$AJ$40)*$AN$40)*$AH$40)+((((C46/100)*$AJ$41)*$AH$41)),IF(Calculator!$O$6="SINGLEBAND B",SUM((((C46/100)*$AJ$40)*$AH$40))+(((((C46/100)*$AJ$40)*$AN$40)*$AH$40)*1.15)-((((C46/100)*$AJ$40)*$AN$40)*$AH$40)+((((C46/100)*$AJ$41)*$AH$41)),IF(Calculator!$O$6="SINGLEBAND C",SUM((((C46/100)*$AJ$40)*$AH$40))+(((((C46/100)*$AJ$40)*$AN$40)*$AH$40)*1.2)-((((C46/100)*$AJ$40)*$AN$40)*$AH$40)+((((C46/100)*$AJ$41)*$AH$41)),IF(Calculator!$O$6="SINGLEBAND D",SUM((((C46/100)*$AJ$40)*$AH$40))+(((((C46/100)*$AJ$40)*$AN$40)*$AH$40)*1.25)-((((C46/100)*$AJ$40)*$AN$40)*$AH$40)+((((C46/100)*$AJ$41)*$AH$41)),IF(Calculator!$O$6="SINGLEURBANE",SUM((((C46/100)*$AJ$40)*$AH$40))+(((((C46/100)*$AJ$40)*$AN$40)*$AH$40)*1.25)-((((C46/100)*$AJ$40)*$AN$40)*$AH$40)+((((C46/100)*$AJ$41)*$AH$41)),IF(Calculator!$O$6="SINGLESILVERANOD",SUM((((C46/100)*$AJ$40)*$AH$40))+(((((C46/100)*$AJ$40)*$AN$40)*$AH$40)*1.4)-((((C46/100)*$AJ$40)*$AN$40)*$AH$40)+((((C46/100)*$AJ$41)*$AH$41)),IF(Calculator!$O$6="SINGLEANOD",SUM((((C46/100)*$AJ$40)*$AH$40))+(((((C46/100)*$AJ$40)*$AN$40)*$AH$40)*1.65)-((((C46/100)*$AJ$40)*$AN$40)*$AH$40)+((((C46/100)*$AJ$41)*$AH$41)),IF(Calculator!$O$6="DUALBASE",SUM((((C46/100)*$AJ$40)*$AH$40))+(((((C46/100)*$AJ$40)*$AN$40)*$AH$40)*1.030011)-((((C46/100)*$AJ$40)*$AN$40)*$AH$40)+((((C46/100)*$AJ$41)*$AH$41)),IF(Calculator!$O$6="DUALELEMENTS",SUM((((C46/100)*$AJ$40)*$AH$40))+(((((C46/100)*$AJ$40)*$AN$40)*$AH$40)*1.438569)-((((C46/100)*$AJ$40)*$AN$40)*$AH$40)+((((C46/100)*$AJ$41)*$AH$41)),IF(Calculator!$O$6="DUALSPECTRUM",SUM((((C46/100)*$AJ$40)*$AH$40))+(((((C46/100)*$AJ$40)*$AN$40)*$AH$40)*1.438569)-((((C46/100)*$AJ$40)*$AN$40)*$AH$40)+((((C46/100)*$AJ$41)*$AH$41)),IF(Calculator!$O$6="DUALHOMESTEAD",SUM((((C46/100)*$AJ$40)*$AH$40))+(((((C46/100)*$AJ$40)*$AN$40)*$AH$40)*1.438569)-((((C46/100)*$AJ$40)*$AN$40)*$AH$40)+((((C46/100)*$AJ$41)*$AH$41)),IF(Calculator!$O$6="DUALBAND A",SUM((((C46/100)*$AJ$40)*$AH$40))+(((((C46/100)*$AJ$40)*$AN$40)*$AH$40)*1.507051)-((((C46/100)*$AJ$40)*$AN$40)*$AH$40)+((((C46/100)*$AJ$41)*$AH$41)),IF(Calculator!$O$6="DUALBAND B",SUM((((C46/100)*$AJ$40)*$AH$40))+(((((C46/100)*$AJ$40)*$AN$40)*$AH$40)*1.57551)-((((C46/100)*$AJ$40)*$AN$40)*$AH$40)+((((C46/100)*$AJ$41)*$AH$41)),IF(Calculator!$O$6="DUALBAND C",SUM((((C46/100)*$AJ$40)*$AH$40))+(((((C46/100)*$AJ$40)*$AN$40)*$AH$40)*1.644088)-((((C46/100)*$AJ$40)*$AN$40)*$AH$40)+((((C46/100)*$AJ$41)*$AH$41)),IF(Calculator!$O$6="DUALBAND D",SUM((((C46/100)*$AJ$40)*$AH$40))+(((((C46/100)*$AJ$40)*$AN$40)*$AH$40)*1.712549)-((((C46/100)*$AJ$40)*$AN$40)*$AH$40)+((((C46/100)*$AJ$41)*$AH$41)),IF(Calculator!$O$6="DUALURBANE",SUM((((C46/100)*$AJ$40)*$AH$40))+(((((C46/100)*$AJ$40)*$AN$40)*$AH$40)*1.712549)-((((C46/100)*$AJ$40)*$AN$40)*$AH$40)+((((C46/100)*$AJ$41)*$AH$41)),IF(Calculator!$O$6="DUALSILVERANOD",SUM((((C46/100)*$AJ$40)*$AH$40))+(((((C46/100)*$AJ$40)*$AN$40)*$AH$40)*1.918079)-((((C46/100)*$AJ$40)*$AN$40)*$AH$40)+((((C46/100)*$AJ$41)*$AH$41)),IF(Calculator!$O$6="DUALANOD",SUM((((C46/100)*$AJ$40)*$AH$40))+(((((C46/100)*$AJ$40)*$AN$40)*$AH$40)*2.260509)-((((C46/100)*$AJ$40)*$AN$40)*$AH$40)+((((C46/100)*$AJ$41)*$AH$41))))))))))))))))))))))))</f>
        <v>0</v>
      </c>
      <c r="S46" s="2">
        <f>IF(Calculator!$O$6="SINGLEBASE",SUM((((D46/100)*$AJ$40)*$AH$40))+((((D46/100)*$AJ$41)*$AH$41)),IF(Calculator!$O$6="SINGLEELEMENTS",SUM((((D46/100)*$AJ$40)*$AH$40))+(((((D46/100)*$AJ$40)*$AN$40)*$AH$40)*1.05)-((((D46/100)*$AJ$40)*$AN$40)*$AH$40)+((((D46/100)*$AJ$41)*$AH$41)),IF(Calculator!$O$6="SINGLESPECTRUM",SUM((((D46/100)*$AJ$40)*$AH$40))+(((((D46/100)*$AJ$40)*$AN$40)*$AH$40)*1.05)-((((D46/100)*$AJ$40)*$AN$40)*$AH$40)+((((D46/100)*$AJ$41)*$AH$41)),IF(Calculator!$O$6="SINGLEHOMESTEAD",SUM((((D46/100)*$AJ$40)*$AH$40))+(((((D46/100)*$AJ$40)*$AN$40)*$AH$40)*1.05)-((((D46/100)*$AJ$40)*$AN$40)*$AH$40)+((((D46/100)*$AJ$41)*$AH$41)),IF(Calculator!$O$6="SINGLEBAND A",SUM((((D46/100)*$AJ$40)*$AH$40))+(((((D46/100)*$AJ$40)*$AN$40)*$AH$40)*1.1)-((((D46/100)*$AJ$40)*$AN$40)*$AH$40)+((((D46/100)*$AJ$41)*$AH$41)),IF(Calculator!$O$6="SINGLEBAND B",SUM((((D46/100)*$AJ$40)*$AH$40))+(((((D46/100)*$AJ$40)*$AN$40)*$AH$40)*1.15)-((((D46/100)*$AJ$40)*$AN$40)*$AH$40)+((((D46/100)*$AJ$41)*$AH$41)),IF(Calculator!$O$6="SINGLEBAND C",SUM((((D46/100)*$AJ$40)*$AH$40))+(((((D46/100)*$AJ$40)*$AN$40)*$AH$40)*1.2)-((((D46/100)*$AJ$40)*$AN$40)*$AH$40)+((((D46/100)*$AJ$41)*$AH$41)),IF(Calculator!$O$6="SINGLEBAND D",SUM((((D46/100)*$AJ$40)*$AH$40))+(((((D46/100)*$AJ$40)*$AN$40)*$AH$40)*1.25)-((((D46/100)*$AJ$40)*$AN$40)*$AH$40)+((((D46/100)*$AJ$41)*$AH$41)),IF(Calculator!$O$6="SINGLEURBANE",SUM((((D46/100)*$AJ$40)*$AH$40))+(((((D46/100)*$AJ$40)*$AN$40)*$AH$40)*1.25)-((((D46/100)*$AJ$40)*$AN$40)*$AH$40)+((((D46/100)*$AJ$41)*$AH$41)),IF(Calculator!$O$6="SINGLESILVERANOD",SUM((((D46/100)*$AJ$40)*$AH$40))+(((((D46/100)*$AJ$40)*$AN$40)*$AH$40)*1.4)-((((D46/100)*$AJ$40)*$AN$40)*$AH$40)+((((D46/100)*$AJ$41)*$AH$41)),IF(Calculator!$O$6="SINGLEANOD",SUM((((D46/100)*$AJ$40)*$AH$40))+(((((D46/100)*$AJ$40)*$AN$40)*$AH$40)*1.65)-((((D46/100)*$AJ$40)*$AN$40)*$AH$40)+((((D46/100)*$AJ$41)*$AH$41)),IF(Calculator!$O$6="DUALBASE",SUM((((D46/100)*$AJ$40)*$AH$40))+(((((D46/100)*$AJ$40)*$AN$40)*$AH$40)*1.030011)-((((D46/100)*$AJ$40)*$AN$40)*$AH$40)+((((D46/100)*$AJ$41)*$AH$41)),IF(Calculator!$O$6="DUALELEMENTS",SUM((((D46/100)*$AJ$40)*$AH$40))+(((((D46/100)*$AJ$40)*$AN$40)*$AH$40)*1.438569)-((((D46/100)*$AJ$40)*$AN$40)*$AH$40)+((((D46/100)*$AJ$41)*$AH$41)),IF(Calculator!$O$6="DUALSPECTRUM",SUM((((D46/100)*$AJ$40)*$AH$40))+(((((D46/100)*$AJ$40)*$AN$40)*$AH$40)*1.438569)-((((D46/100)*$AJ$40)*$AN$40)*$AH$40)+((((D46/100)*$AJ$41)*$AH$41)),IF(Calculator!$O$6="DUALHOMESTEAD",SUM((((D46/100)*$AJ$40)*$AH$40))+(((((D46/100)*$AJ$40)*$AN$40)*$AH$40)*1.438569)-((((D46/100)*$AJ$40)*$AN$40)*$AH$40)+((((D46/100)*$AJ$41)*$AH$41)),IF(Calculator!$O$6="DUALBAND A",SUM((((D46/100)*$AJ$40)*$AH$40))+(((((D46/100)*$AJ$40)*$AN$40)*$AH$40)*1.507051)-((((D46/100)*$AJ$40)*$AN$40)*$AH$40)+((((D46/100)*$AJ$41)*$AH$41)),IF(Calculator!$O$6="DUALBAND B",SUM((((D46/100)*$AJ$40)*$AH$40))+(((((D46/100)*$AJ$40)*$AN$40)*$AH$40)*1.57551)-((((D46/100)*$AJ$40)*$AN$40)*$AH$40)+((((D46/100)*$AJ$41)*$AH$41)),IF(Calculator!$O$6="DUALBAND C",SUM((((D46/100)*$AJ$40)*$AH$40))+(((((D46/100)*$AJ$40)*$AN$40)*$AH$40)*1.644088)-((((D46/100)*$AJ$40)*$AN$40)*$AH$40)+((((D46/100)*$AJ$41)*$AH$41)),IF(Calculator!$O$6="DUALBAND D",SUM((((D46/100)*$AJ$40)*$AH$40))+(((((D46/100)*$AJ$40)*$AN$40)*$AH$40)*1.712549)-((((D46/100)*$AJ$40)*$AN$40)*$AH$40)+((((D46/100)*$AJ$41)*$AH$41)),IF(Calculator!$O$6="DUALURBANE",SUM((((D46/100)*$AJ$40)*$AH$40))+(((((D46/100)*$AJ$40)*$AN$40)*$AH$40)*1.712549)-((((D46/100)*$AJ$40)*$AN$40)*$AH$40)+((((D46/100)*$AJ$41)*$AH$41)),IF(Calculator!$O$6="DUALSILVERANOD",SUM((((D46/100)*$AJ$40)*$AH$40))+(((((D46/100)*$AJ$40)*$AN$40)*$AH$40)*1.918079)-((((D46/100)*$AJ$40)*$AN$40)*$AH$40)+((((D46/100)*$AJ$41)*$AH$41)),IF(Calculator!$O$6="DUALANOD",SUM((((D46/100)*$AJ$40)*$AH$40))+(((((D46/100)*$AJ$40)*$AN$40)*$AH$40)*2.260509)-((((D46/100)*$AJ$40)*$AN$40)*$AH$40)+((((D46/100)*$AJ$41)*$AH$41))))))))))))))))))))))))</f>
        <v>0</v>
      </c>
      <c r="T46" s="2">
        <f>IF(Calculator!$O$6="SINGLEBASE",SUM((((E46/100)*$AJ$40)*$AH$40))+((((E46/100)*$AJ$41)*$AH$41)),IF(Calculator!$O$6="SINGLEELEMENTS",SUM((((E46/100)*$AJ$40)*$AH$40))+(((((E46/100)*$AJ$40)*$AN$40)*$AH$40)*1.05)-((((E46/100)*$AJ$40)*$AN$40)*$AH$40)+((((E46/100)*$AJ$41)*$AH$41)),IF(Calculator!$O$6="SINGLESPECTRUM",SUM((((E46/100)*$AJ$40)*$AH$40))+(((((E46/100)*$AJ$40)*$AN$40)*$AH$40)*1.05)-((((E46/100)*$AJ$40)*$AN$40)*$AH$40)+((((E46/100)*$AJ$41)*$AH$41)),IF(Calculator!$O$6="SINGLEHOMESTEAD",SUM((((E46/100)*$AJ$40)*$AH$40))+(((((E46/100)*$AJ$40)*$AN$40)*$AH$40)*1.05)-((((E46/100)*$AJ$40)*$AN$40)*$AH$40)+((((E46/100)*$AJ$41)*$AH$41)),IF(Calculator!$O$6="SINGLEBAND A",SUM((((E46/100)*$AJ$40)*$AH$40))+(((((E46/100)*$AJ$40)*$AN$40)*$AH$40)*1.1)-((((E46/100)*$AJ$40)*$AN$40)*$AH$40)+((((E46/100)*$AJ$41)*$AH$41)),IF(Calculator!$O$6="SINGLEBAND B",SUM((((E46/100)*$AJ$40)*$AH$40))+(((((E46/100)*$AJ$40)*$AN$40)*$AH$40)*1.15)-((((E46/100)*$AJ$40)*$AN$40)*$AH$40)+((((E46/100)*$AJ$41)*$AH$41)),IF(Calculator!$O$6="SINGLEBAND C",SUM((((E46/100)*$AJ$40)*$AH$40))+(((((E46/100)*$AJ$40)*$AN$40)*$AH$40)*1.2)-((((E46/100)*$AJ$40)*$AN$40)*$AH$40)+((((E46/100)*$AJ$41)*$AH$41)),IF(Calculator!$O$6="SINGLEBAND D",SUM((((E46/100)*$AJ$40)*$AH$40))+(((((E46/100)*$AJ$40)*$AN$40)*$AH$40)*1.25)-((((E46/100)*$AJ$40)*$AN$40)*$AH$40)+((((E46/100)*$AJ$41)*$AH$41)),IF(Calculator!$O$6="SINGLEURBANE",SUM((((E46/100)*$AJ$40)*$AH$40))+(((((E46/100)*$AJ$40)*$AN$40)*$AH$40)*1.25)-((((E46/100)*$AJ$40)*$AN$40)*$AH$40)+((((E46/100)*$AJ$41)*$AH$41)),IF(Calculator!$O$6="SINGLESILVERANOD",SUM((((E46/100)*$AJ$40)*$AH$40))+(((((E46/100)*$AJ$40)*$AN$40)*$AH$40)*1.4)-((((E46/100)*$AJ$40)*$AN$40)*$AH$40)+((((E46/100)*$AJ$41)*$AH$41)),IF(Calculator!$O$6="SINGLEANOD",SUM((((E46/100)*$AJ$40)*$AH$40))+(((((E46/100)*$AJ$40)*$AN$40)*$AH$40)*1.65)-((((E46/100)*$AJ$40)*$AN$40)*$AH$40)+((((E46/100)*$AJ$41)*$AH$41)),IF(Calculator!$O$6="DUALBASE",SUM((((E46/100)*$AJ$40)*$AH$40))+(((((E46/100)*$AJ$40)*$AN$40)*$AH$40)*1.030011)-((((E46/100)*$AJ$40)*$AN$40)*$AH$40)+((((E46/100)*$AJ$41)*$AH$41)),IF(Calculator!$O$6="DUALELEMENTS",SUM((((E46/100)*$AJ$40)*$AH$40))+(((((E46/100)*$AJ$40)*$AN$40)*$AH$40)*1.438569)-((((E46/100)*$AJ$40)*$AN$40)*$AH$40)+((((E46/100)*$AJ$41)*$AH$41)),IF(Calculator!$O$6="DUALSPECTRUM",SUM((((E46/100)*$AJ$40)*$AH$40))+(((((E46/100)*$AJ$40)*$AN$40)*$AH$40)*1.438569)-((((E46/100)*$AJ$40)*$AN$40)*$AH$40)+((((E46/100)*$AJ$41)*$AH$41)),IF(Calculator!$O$6="DUALHOMESTEAD",SUM((((E46/100)*$AJ$40)*$AH$40))+(((((E46/100)*$AJ$40)*$AN$40)*$AH$40)*1.438569)-((((E46/100)*$AJ$40)*$AN$40)*$AH$40)+((((E46/100)*$AJ$41)*$AH$41)),IF(Calculator!$O$6="DUALBAND A",SUM((((E46/100)*$AJ$40)*$AH$40))+(((((E46/100)*$AJ$40)*$AN$40)*$AH$40)*1.507051)-((((E46/100)*$AJ$40)*$AN$40)*$AH$40)+((((E46/100)*$AJ$41)*$AH$41)),IF(Calculator!$O$6="DUALBAND B",SUM((((E46/100)*$AJ$40)*$AH$40))+(((((E46/100)*$AJ$40)*$AN$40)*$AH$40)*1.57551)-((((E46/100)*$AJ$40)*$AN$40)*$AH$40)+((((E46/100)*$AJ$41)*$AH$41)),IF(Calculator!$O$6="DUALBAND C",SUM((((E46/100)*$AJ$40)*$AH$40))+(((((E46/100)*$AJ$40)*$AN$40)*$AH$40)*1.644088)-((((E46/100)*$AJ$40)*$AN$40)*$AH$40)+((((E46/100)*$AJ$41)*$AH$41)),IF(Calculator!$O$6="DUALBAND D",SUM((((E46/100)*$AJ$40)*$AH$40))+(((((E46/100)*$AJ$40)*$AN$40)*$AH$40)*1.712549)-((((E46/100)*$AJ$40)*$AN$40)*$AH$40)+((((E46/100)*$AJ$41)*$AH$41)),IF(Calculator!$O$6="DUALURBANE",SUM((((E46/100)*$AJ$40)*$AH$40))+(((((E46/100)*$AJ$40)*$AN$40)*$AH$40)*1.712549)-((((E46/100)*$AJ$40)*$AN$40)*$AH$40)+((((E46/100)*$AJ$41)*$AH$41)),IF(Calculator!$O$6="DUALSILVERANOD",SUM((((E46/100)*$AJ$40)*$AH$40))+(((((E46/100)*$AJ$40)*$AN$40)*$AH$40)*1.918079)-((((E46/100)*$AJ$40)*$AN$40)*$AH$40)+((((E46/100)*$AJ$41)*$AH$41)),IF(Calculator!$O$6="DUALANOD",SUM((((E46/100)*$AJ$40)*$AH$40))+(((((E46/100)*$AJ$40)*$AN$40)*$AH$40)*2.260509)-((((E46/100)*$AJ$40)*$AN$40)*$AH$40)+((((E46/100)*$AJ$41)*$AH$41))))))))))))))))))))))))</f>
        <v>0</v>
      </c>
      <c r="U46" s="2">
        <f>IF(Calculator!$O$6="SINGLEBASE",SUM((((F46/100)*$AJ$40)*$AH$40))+((((F46/100)*$AJ$41)*$AH$41)),IF(Calculator!$O$6="SINGLEELEMENTS",SUM((((F46/100)*$AJ$40)*$AH$40))+(((((F46/100)*$AJ$40)*$AN$40)*$AH$40)*1.05)-((((F46/100)*$AJ$40)*$AN$40)*$AH$40)+((((F46/100)*$AJ$41)*$AH$41)),IF(Calculator!$O$6="SINGLESPECTRUM",SUM((((F46/100)*$AJ$40)*$AH$40))+(((((F46/100)*$AJ$40)*$AN$40)*$AH$40)*1.05)-((((F46/100)*$AJ$40)*$AN$40)*$AH$40)+((((F46/100)*$AJ$41)*$AH$41)),IF(Calculator!$O$6="SINGLEHOMESTEAD",SUM((((F46/100)*$AJ$40)*$AH$40))+(((((F46/100)*$AJ$40)*$AN$40)*$AH$40)*1.05)-((((F46/100)*$AJ$40)*$AN$40)*$AH$40)+((((F46/100)*$AJ$41)*$AH$41)),IF(Calculator!$O$6="SINGLEBAND A",SUM((((F46/100)*$AJ$40)*$AH$40))+(((((F46/100)*$AJ$40)*$AN$40)*$AH$40)*1.1)-((((F46/100)*$AJ$40)*$AN$40)*$AH$40)+((((F46/100)*$AJ$41)*$AH$41)),IF(Calculator!$O$6="SINGLEBAND B",SUM((((F46/100)*$AJ$40)*$AH$40))+(((((F46/100)*$AJ$40)*$AN$40)*$AH$40)*1.15)-((((F46/100)*$AJ$40)*$AN$40)*$AH$40)+((((F46/100)*$AJ$41)*$AH$41)),IF(Calculator!$O$6="SINGLEBAND C",SUM((((F46/100)*$AJ$40)*$AH$40))+(((((F46/100)*$AJ$40)*$AN$40)*$AH$40)*1.2)-((((F46/100)*$AJ$40)*$AN$40)*$AH$40)+((((F46/100)*$AJ$41)*$AH$41)),IF(Calculator!$O$6="SINGLEBAND D",SUM((((F46/100)*$AJ$40)*$AH$40))+(((((F46/100)*$AJ$40)*$AN$40)*$AH$40)*1.25)-((((F46/100)*$AJ$40)*$AN$40)*$AH$40)+((((F46/100)*$AJ$41)*$AH$41)),IF(Calculator!$O$6="SINGLEURBANE",SUM((((F46/100)*$AJ$40)*$AH$40))+(((((F46/100)*$AJ$40)*$AN$40)*$AH$40)*1.25)-((((F46/100)*$AJ$40)*$AN$40)*$AH$40)+((((F46/100)*$AJ$41)*$AH$41)),IF(Calculator!$O$6="SINGLESILVERANOD",SUM((((F46/100)*$AJ$40)*$AH$40))+(((((F46/100)*$AJ$40)*$AN$40)*$AH$40)*1.4)-((((F46/100)*$AJ$40)*$AN$40)*$AH$40)+((((F46/100)*$AJ$41)*$AH$41)),IF(Calculator!$O$6="SINGLEANOD",SUM((((F46/100)*$AJ$40)*$AH$40))+(((((F46/100)*$AJ$40)*$AN$40)*$AH$40)*1.65)-((((F46/100)*$AJ$40)*$AN$40)*$AH$40)+((((F46/100)*$AJ$41)*$AH$41)),IF(Calculator!$O$6="DUALBASE",SUM((((F46/100)*$AJ$40)*$AH$40))+(((((F46/100)*$AJ$40)*$AN$40)*$AH$40)*1.030011)-((((F46/100)*$AJ$40)*$AN$40)*$AH$40)+((((F46/100)*$AJ$41)*$AH$41)),IF(Calculator!$O$6="DUALELEMENTS",SUM((((F46/100)*$AJ$40)*$AH$40))+(((((F46/100)*$AJ$40)*$AN$40)*$AH$40)*1.438569)-((((F46/100)*$AJ$40)*$AN$40)*$AH$40)+((((F46/100)*$AJ$41)*$AH$41)),IF(Calculator!$O$6="DUALSPECTRUM",SUM((((F46/100)*$AJ$40)*$AH$40))+(((((F46/100)*$AJ$40)*$AN$40)*$AH$40)*1.438569)-((((F46/100)*$AJ$40)*$AN$40)*$AH$40)+((((F46/100)*$AJ$41)*$AH$41)),IF(Calculator!$O$6="DUALHOMESTEAD",SUM((((F46/100)*$AJ$40)*$AH$40))+(((((F46/100)*$AJ$40)*$AN$40)*$AH$40)*1.438569)-((((F46/100)*$AJ$40)*$AN$40)*$AH$40)+((((F46/100)*$AJ$41)*$AH$41)),IF(Calculator!$O$6="DUALBAND A",SUM((((F46/100)*$AJ$40)*$AH$40))+(((((F46/100)*$AJ$40)*$AN$40)*$AH$40)*1.507051)-((((F46/100)*$AJ$40)*$AN$40)*$AH$40)+((((F46/100)*$AJ$41)*$AH$41)),IF(Calculator!$O$6="DUALBAND B",SUM((((F46/100)*$AJ$40)*$AH$40))+(((((F46/100)*$AJ$40)*$AN$40)*$AH$40)*1.57551)-((((F46/100)*$AJ$40)*$AN$40)*$AH$40)+((((F46/100)*$AJ$41)*$AH$41)),IF(Calculator!$O$6="DUALBAND C",SUM((((F46/100)*$AJ$40)*$AH$40))+(((((F46/100)*$AJ$40)*$AN$40)*$AH$40)*1.644088)-((((F46/100)*$AJ$40)*$AN$40)*$AH$40)+((((F46/100)*$AJ$41)*$AH$41)),IF(Calculator!$O$6="DUALBAND D",SUM((((F46/100)*$AJ$40)*$AH$40))+(((((F46/100)*$AJ$40)*$AN$40)*$AH$40)*1.712549)-((((F46/100)*$AJ$40)*$AN$40)*$AH$40)+((((F46/100)*$AJ$41)*$AH$41)),IF(Calculator!$O$6="DUALURBANE",SUM((((F46/100)*$AJ$40)*$AH$40))+(((((F46/100)*$AJ$40)*$AN$40)*$AH$40)*1.712549)-((((F46/100)*$AJ$40)*$AN$40)*$AH$40)+((((F46/100)*$AJ$41)*$AH$41)),IF(Calculator!$O$6="DUALSILVERANOD",SUM((((F46/100)*$AJ$40)*$AH$40))+(((((F46/100)*$AJ$40)*$AN$40)*$AH$40)*1.918079)-((((F46/100)*$AJ$40)*$AN$40)*$AH$40)+((((F46/100)*$AJ$41)*$AH$41)),IF(Calculator!$O$6="DUALANOD",SUM((((F46/100)*$AJ$40)*$AH$40))+(((((F46/100)*$AJ$40)*$AN$40)*$AH$40)*2.260509)-((((F46/100)*$AJ$40)*$AN$40)*$AH$40)+((((F46/100)*$AJ$41)*$AH$41))))))))))))))))))))))))</f>
        <v>0</v>
      </c>
      <c r="V46" s="2">
        <f>IF(Calculator!$O$6="SINGLEBASE",SUM((((G46/100)*$AJ$40)*$AH$40))+((((G46/100)*$AJ$41)*$AH$41)),IF(Calculator!$O$6="SINGLEELEMENTS",SUM((((G46/100)*$AJ$40)*$AH$40))+(((((G46/100)*$AJ$40)*$AN$40)*$AH$40)*1.05)-((((G46/100)*$AJ$40)*$AN$40)*$AH$40)+((((G46/100)*$AJ$41)*$AH$41)),IF(Calculator!$O$6="SINGLESPECTRUM",SUM((((G46/100)*$AJ$40)*$AH$40))+(((((G46/100)*$AJ$40)*$AN$40)*$AH$40)*1.05)-((((G46/100)*$AJ$40)*$AN$40)*$AH$40)+((((G46/100)*$AJ$41)*$AH$41)),IF(Calculator!$O$6="SINGLEHOMESTEAD",SUM((((G46/100)*$AJ$40)*$AH$40))+(((((G46/100)*$AJ$40)*$AN$40)*$AH$40)*1.05)-((((G46/100)*$AJ$40)*$AN$40)*$AH$40)+((((G46/100)*$AJ$41)*$AH$41)),IF(Calculator!$O$6="SINGLEBAND A",SUM((((G46/100)*$AJ$40)*$AH$40))+(((((G46/100)*$AJ$40)*$AN$40)*$AH$40)*1.1)-((((G46/100)*$AJ$40)*$AN$40)*$AH$40)+((((G46/100)*$AJ$41)*$AH$41)),IF(Calculator!$O$6="SINGLEBAND B",SUM((((G46/100)*$AJ$40)*$AH$40))+(((((G46/100)*$AJ$40)*$AN$40)*$AH$40)*1.15)-((((G46/100)*$AJ$40)*$AN$40)*$AH$40)+((((G46/100)*$AJ$41)*$AH$41)),IF(Calculator!$O$6="SINGLEBAND C",SUM((((G46/100)*$AJ$40)*$AH$40))+(((((G46/100)*$AJ$40)*$AN$40)*$AH$40)*1.2)-((((G46/100)*$AJ$40)*$AN$40)*$AH$40)+((((G46/100)*$AJ$41)*$AH$41)),IF(Calculator!$O$6="SINGLEBAND D",SUM((((G46/100)*$AJ$40)*$AH$40))+(((((G46/100)*$AJ$40)*$AN$40)*$AH$40)*1.25)-((((G46/100)*$AJ$40)*$AN$40)*$AH$40)+((((G46/100)*$AJ$41)*$AH$41)),IF(Calculator!$O$6="SINGLEURBANE",SUM((((G46/100)*$AJ$40)*$AH$40))+(((((G46/100)*$AJ$40)*$AN$40)*$AH$40)*1.25)-((((G46/100)*$AJ$40)*$AN$40)*$AH$40)+((((G46/100)*$AJ$41)*$AH$41)),IF(Calculator!$O$6="SINGLESILVERANOD",SUM((((G46/100)*$AJ$40)*$AH$40))+(((((G46/100)*$AJ$40)*$AN$40)*$AH$40)*1.4)-((((G46/100)*$AJ$40)*$AN$40)*$AH$40)+((((G46/100)*$AJ$41)*$AH$41)),IF(Calculator!$O$6="SINGLEANOD",SUM((((G46/100)*$AJ$40)*$AH$40))+(((((G46/100)*$AJ$40)*$AN$40)*$AH$40)*1.65)-((((G46/100)*$AJ$40)*$AN$40)*$AH$40)+((((G46/100)*$AJ$41)*$AH$41)),IF(Calculator!$O$6="DUALBASE",SUM((((G46/100)*$AJ$40)*$AH$40))+(((((G46/100)*$AJ$40)*$AN$40)*$AH$40)*1.030011)-((((G46/100)*$AJ$40)*$AN$40)*$AH$40)+((((G46/100)*$AJ$41)*$AH$41)),IF(Calculator!$O$6="DUALELEMENTS",SUM((((G46/100)*$AJ$40)*$AH$40))+(((((G46/100)*$AJ$40)*$AN$40)*$AH$40)*1.438569)-((((G46/100)*$AJ$40)*$AN$40)*$AH$40)+((((G46/100)*$AJ$41)*$AH$41)),IF(Calculator!$O$6="DUALSPECTRUM",SUM((((G46/100)*$AJ$40)*$AH$40))+(((((G46/100)*$AJ$40)*$AN$40)*$AH$40)*1.438569)-((((G46/100)*$AJ$40)*$AN$40)*$AH$40)+((((G46/100)*$AJ$41)*$AH$41)),IF(Calculator!$O$6="DUALHOMESTEAD",SUM((((G46/100)*$AJ$40)*$AH$40))+(((((G46/100)*$AJ$40)*$AN$40)*$AH$40)*1.438569)-((((G46/100)*$AJ$40)*$AN$40)*$AH$40)+((((G46/100)*$AJ$41)*$AH$41)),IF(Calculator!$O$6="DUALBAND A",SUM((((G46/100)*$AJ$40)*$AH$40))+(((((G46/100)*$AJ$40)*$AN$40)*$AH$40)*1.507051)-((((G46/100)*$AJ$40)*$AN$40)*$AH$40)+((((G46/100)*$AJ$41)*$AH$41)),IF(Calculator!$O$6="DUALBAND B",SUM((((G46/100)*$AJ$40)*$AH$40))+(((((G46/100)*$AJ$40)*$AN$40)*$AH$40)*1.57551)-((((G46/100)*$AJ$40)*$AN$40)*$AH$40)+((((G46/100)*$AJ$41)*$AH$41)),IF(Calculator!$O$6="DUALBAND C",SUM((((G46/100)*$AJ$40)*$AH$40))+(((((G46/100)*$AJ$40)*$AN$40)*$AH$40)*1.644088)-((((G46/100)*$AJ$40)*$AN$40)*$AH$40)+((((G46/100)*$AJ$41)*$AH$41)),IF(Calculator!$O$6="DUALBAND D",SUM((((G46/100)*$AJ$40)*$AH$40))+(((((G46/100)*$AJ$40)*$AN$40)*$AH$40)*1.712549)-((((G46/100)*$AJ$40)*$AN$40)*$AH$40)+((((G46/100)*$AJ$41)*$AH$41)),IF(Calculator!$O$6="DUALURBANE",SUM((((G46/100)*$AJ$40)*$AH$40))+(((((G46/100)*$AJ$40)*$AN$40)*$AH$40)*1.712549)-((((G46/100)*$AJ$40)*$AN$40)*$AH$40)+((((G46/100)*$AJ$41)*$AH$41)),IF(Calculator!$O$6="DUALSILVERANOD",SUM((((G46/100)*$AJ$40)*$AH$40))+(((((G46/100)*$AJ$40)*$AN$40)*$AH$40)*1.918079)-((((G46/100)*$AJ$40)*$AN$40)*$AH$40)+((((G46/100)*$AJ$41)*$AH$41)),IF(Calculator!$O$6="DUALANOD",SUM((((G46/100)*$AJ$40)*$AH$40))+(((((G46/100)*$AJ$40)*$AN$40)*$AH$40)*2.260509)-((((G46/100)*$AJ$40)*$AN$40)*$AH$40)+((((G46/100)*$AJ$41)*$AH$41))))))))))))))))))))))))</f>
        <v>0</v>
      </c>
      <c r="W46" s="2">
        <f>IF(Calculator!$O$6="SINGLEBASE",SUM((((H46/100)*$AJ$40)*$AH$40))+((((H46/100)*$AJ$41)*$AH$41)),IF(Calculator!$O$6="SINGLEELEMENTS",SUM((((H46/100)*$AJ$40)*$AH$40))+(((((H46/100)*$AJ$40)*$AN$40)*$AH$40)*1.05)-((((H46/100)*$AJ$40)*$AN$40)*$AH$40)+((((H46/100)*$AJ$41)*$AH$41)),IF(Calculator!$O$6="SINGLESPECTRUM",SUM((((H46/100)*$AJ$40)*$AH$40))+(((((H46/100)*$AJ$40)*$AN$40)*$AH$40)*1.05)-((((H46/100)*$AJ$40)*$AN$40)*$AH$40)+((((H46/100)*$AJ$41)*$AH$41)),IF(Calculator!$O$6="SINGLEHOMESTEAD",SUM((((H46/100)*$AJ$40)*$AH$40))+(((((H46/100)*$AJ$40)*$AN$40)*$AH$40)*1.05)-((((H46/100)*$AJ$40)*$AN$40)*$AH$40)+((((H46/100)*$AJ$41)*$AH$41)),IF(Calculator!$O$6="SINGLEBAND A",SUM((((H46/100)*$AJ$40)*$AH$40))+(((((H46/100)*$AJ$40)*$AN$40)*$AH$40)*1.1)-((((H46/100)*$AJ$40)*$AN$40)*$AH$40)+((((H46/100)*$AJ$41)*$AH$41)),IF(Calculator!$O$6="SINGLEBAND B",SUM((((H46/100)*$AJ$40)*$AH$40))+(((((H46/100)*$AJ$40)*$AN$40)*$AH$40)*1.15)-((((H46/100)*$AJ$40)*$AN$40)*$AH$40)+((((H46/100)*$AJ$41)*$AH$41)),IF(Calculator!$O$6="SINGLEBAND C",SUM((((H46/100)*$AJ$40)*$AH$40))+(((((H46/100)*$AJ$40)*$AN$40)*$AH$40)*1.2)-((((H46/100)*$AJ$40)*$AN$40)*$AH$40)+((((H46/100)*$AJ$41)*$AH$41)),IF(Calculator!$O$6="SINGLEBAND D",SUM((((H46/100)*$AJ$40)*$AH$40))+(((((H46/100)*$AJ$40)*$AN$40)*$AH$40)*1.25)-((((H46/100)*$AJ$40)*$AN$40)*$AH$40)+((((H46/100)*$AJ$41)*$AH$41)),IF(Calculator!$O$6="SINGLEURBANE",SUM((((H46/100)*$AJ$40)*$AH$40))+(((((H46/100)*$AJ$40)*$AN$40)*$AH$40)*1.25)-((((H46/100)*$AJ$40)*$AN$40)*$AH$40)+((((H46/100)*$AJ$41)*$AH$41)),IF(Calculator!$O$6="SINGLESILVERANOD",SUM((((H46/100)*$AJ$40)*$AH$40))+(((((H46/100)*$AJ$40)*$AN$40)*$AH$40)*1.4)-((((H46/100)*$AJ$40)*$AN$40)*$AH$40)+((((H46/100)*$AJ$41)*$AH$41)),IF(Calculator!$O$6="SINGLEANOD",SUM((((H46/100)*$AJ$40)*$AH$40))+(((((H46/100)*$AJ$40)*$AN$40)*$AH$40)*1.65)-((((H46/100)*$AJ$40)*$AN$40)*$AH$40)+((((H46/100)*$AJ$41)*$AH$41)),IF(Calculator!$O$6="DUALBASE",SUM((((H46/100)*$AJ$40)*$AH$40))+(((((H46/100)*$AJ$40)*$AN$40)*$AH$40)*1.030011)-((((H46/100)*$AJ$40)*$AN$40)*$AH$40)+((((H46/100)*$AJ$41)*$AH$41)),IF(Calculator!$O$6="DUALELEMENTS",SUM((((H46/100)*$AJ$40)*$AH$40))+(((((H46/100)*$AJ$40)*$AN$40)*$AH$40)*1.438569)-((((H46/100)*$AJ$40)*$AN$40)*$AH$40)+((((H46/100)*$AJ$41)*$AH$41)),IF(Calculator!$O$6="DUALSPECTRUM",SUM((((H46/100)*$AJ$40)*$AH$40))+(((((H46/100)*$AJ$40)*$AN$40)*$AH$40)*1.438569)-((((H46/100)*$AJ$40)*$AN$40)*$AH$40)+((((H46/100)*$AJ$41)*$AH$41)),IF(Calculator!$O$6="DUALHOMESTEAD",SUM((((H46/100)*$AJ$40)*$AH$40))+(((((H46/100)*$AJ$40)*$AN$40)*$AH$40)*1.438569)-((((H46/100)*$AJ$40)*$AN$40)*$AH$40)+((((H46/100)*$AJ$41)*$AH$41)),IF(Calculator!$O$6="DUALBAND A",SUM((((H46/100)*$AJ$40)*$AH$40))+(((((H46/100)*$AJ$40)*$AN$40)*$AH$40)*1.507051)-((((H46/100)*$AJ$40)*$AN$40)*$AH$40)+((((H46/100)*$AJ$41)*$AH$41)),IF(Calculator!$O$6="DUALBAND B",SUM((((H46/100)*$AJ$40)*$AH$40))+(((((H46/100)*$AJ$40)*$AN$40)*$AH$40)*1.57551)-((((H46/100)*$AJ$40)*$AN$40)*$AH$40)+((((H46/100)*$AJ$41)*$AH$41)),IF(Calculator!$O$6="DUALBAND C",SUM((((H46/100)*$AJ$40)*$AH$40))+(((((H46/100)*$AJ$40)*$AN$40)*$AH$40)*1.644088)-((((H46/100)*$AJ$40)*$AN$40)*$AH$40)+((((H46/100)*$AJ$41)*$AH$41)),IF(Calculator!$O$6="DUALBAND D",SUM((((H46/100)*$AJ$40)*$AH$40))+(((((H46/100)*$AJ$40)*$AN$40)*$AH$40)*1.712549)-((((H46/100)*$AJ$40)*$AN$40)*$AH$40)+((((H46/100)*$AJ$41)*$AH$41)),IF(Calculator!$O$6="DUALURBANE",SUM((((H46/100)*$AJ$40)*$AH$40))+(((((H46/100)*$AJ$40)*$AN$40)*$AH$40)*1.712549)-((((H46/100)*$AJ$40)*$AN$40)*$AH$40)+((((H46/100)*$AJ$41)*$AH$41)),IF(Calculator!$O$6="DUALSILVERANOD",SUM((((H46/100)*$AJ$40)*$AH$40))+(((((H46/100)*$AJ$40)*$AN$40)*$AH$40)*1.918079)-((((H46/100)*$AJ$40)*$AN$40)*$AH$40)+((((H46/100)*$AJ$41)*$AH$41)),IF(Calculator!$O$6="DUALANOD",SUM((((H46/100)*$AJ$40)*$AH$40))+(((((H46/100)*$AJ$40)*$AN$40)*$AH$40)*2.260509)-((((H46/100)*$AJ$40)*$AN$40)*$AH$40)+((((H46/100)*$AJ$41)*$AH$41))))))))))))))))))))))))</f>
        <v>0</v>
      </c>
      <c r="X46" s="2">
        <f>IF(Calculator!$O$6="SINGLEBASE",SUM((((I46/100)*$AJ$40)*$AH$40))+((((I46/100)*$AJ$41)*$AH$41)),IF(Calculator!$O$6="SINGLEELEMENTS",SUM((((I46/100)*$AJ$40)*$AH$40))+(((((I46/100)*$AJ$40)*$AN$40)*$AH$40)*1.05)-((((I46/100)*$AJ$40)*$AN$40)*$AH$40)+((((I46/100)*$AJ$41)*$AH$41)),IF(Calculator!$O$6="SINGLESPECTRUM",SUM((((I46/100)*$AJ$40)*$AH$40))+(((((I46/100)*$AJ$40)*$AN$40)*$AH$40)*1.05)-((((I46/100)*$AJ$40)*$AN$40)*$AH$40)+((((I46/100)*$AJ$41)*$AH$41)),IF(Calculator!$O$6="SINGLEHOMESTEAD",SUM((((I46/100)*$AJ$40)*$AH$40))+(((((I46/100)*$AJ$40)*$AN$40)*$AH$40)*1.05)-((((I46/100)*$AJ$40)*$AN$40)*$AH$40)+((((I46/100)*$AJ$41)*$AH$41)),IF(Calculator!$O$6="SINGLEBAND A",SUM((((I46/100)*$AJ$40)*$AH$40))+(((((I46/100)*$AJ$40)*$AN$40)*$AH$40)*1.1)-((((I46/100)*$AJ$40)*$AN$40)*$AH$40)+((((I46/100)*$AJ$41)*$AH$41)),IF(Calculator!$O$6="SINGLEBAND B",SUM((((I46/100)*$AJ$40)*$AH$40))+(((((I46/100)*$AJ$40)*$AN$40)*$AH$40)*1.15)-((((I46/100)*$AJ$40)*$AN$40)*$AH$40)+((((I46/100)*$AJ$41)*$AH$41)),IF(Calculator!$O$6="SINGLEBAND C",SUM((((I46/100)*$AJ$40)*$AH$40))+(((((I46/100)*$AJ$40)*$AN$40)*$AH$40)*1.2)-((((I46/100)*$AJ$40)*$AN$40)*$AH$40)+((((I46/100)*$AJ$41)*$AH$41)),IF(Calculator!$O$6="SINGLEBAND D",SUM((((I46/100)*$AJ$40)*$AH$40))+(((((I46/100)*$AJ$40)*$AN$40)*$AH$40)*1.25)-((((I46/100)*$AJ$40)*$AN$40)*$AH$40)+((((I46/100)*$AJ$41)*$AH$41)),IF(Calculator!$O$6="SINGLEURBANE",SUM((((I46/100)*$AJ$40)*$AH$40))+(((((I46/100)*$AJ$40)*$AN$40)*$AH$40)*1.25)-((((I46/100)*$AJ$40)*$AN$40)*$AH$40)+((((I46/100)*$AJ$41)*$AH$41)),IF(Calculator!$O$6="SINGLESILVERANOD",SUM((((I46/100)*$AJ$40)*$AH$40))+(((((I46/100)*$AJ$40)*$AN$40)*$AH$40)*1.4)-((((I46/100)*$AJ$40)*$AN$40)*$AH$40)+((((I46/100)*$AJ$41)*$AH$41)),IF(Calculator!$O$6="SINGLEANOD",SUM((((I46/100)*$AJ$40)*$AH$40))+(((((I46/100)*$AJ$40)*$AN$40)*$AH$40)*1.65)-((((I46/100)*$AJ$40)*$AN$40)*$AH$40)+((((I46/100)*$AJ$41)*$AH$41)),IF(Calculator!$O$6="DUALBASE",SUM((((I46/100)*$AJ$40)*$AH$40))+(((((I46/100)*$AJ$40)*$AN$40)*$AH$40)*1.030011)-((((I46/100)*$AJ$40)*$AN$40)*$AH$40)+((((I46/100)*$AJ$41)*$AH$41)),IF(Calculator!$O$6="DUALELEMENTS",SUM((((I46/100)*$AJ$40)*$AH$40))+(((((I46/100)*$AJ$40)*$AN$40)*$AH$40)*1.438569)-((((I46/100)*$AJ$40)*$AN$40)*$AH$40)+((((I46/100)*$AJ$41)*$AH$41)),IF(Calculator!$O$6="DUALSPECTRUM",SUM((((I46/100)*$AJ$40)*$AH$40))+(((((I46/100)*$AJ$40)*$AN$40)*$AH$40)*1.438569)-((((I46/100)*$AJ$40)*$AN$40)*$AH$40)+((((I46/100)*$AJ$41)*$AH$41)),IF(Calculator!$O$6="DUALHOMESTEAD",SUM((((I46/100)*$AJ$40)*$AH$40))+(((((I46/100)*$AJ$40)*$AN$40)*$AH$40)*1.438569)-((((I46/100)*$AJ$40)*$AN$40)*$AH$40)+((((I46/100)*$AJ$41)*$AH$41)),IF(Calculator!$O$6="DUALBAND A",SUM((((I46/100)*$AJ$40)*$AH$40))+(((((I46/100)*$AJ$40)*$AN$40)*$AH$40)*1.507051)-((((I46/100)*$AJ$40)*$AN$40)*$AH$40)+((((I46/100)*$AJ$41)*$AH$41)),IF(Calculator!$O$6="DUALBAND B",SUM((((I46/100)*$AJ$40)*$AH$40))+(((((I46/100)*$AJ$40)*$AN$40)*$AH$40)*1.57551)-((((I46/100)*$AJ$40)*$AN$40)*$AH$40)+((((I46/100)*$AJ$41)*$AH$41)),IF(Calculator!$O$6="DUALBAND C",SUM((((I46/100)*$AJ$40)*$AH$40))+(((((I46/100)*$AJ$40)*$AN$40)*$AH$40)*1.644088)-((((I46/100)*$AJ$40)*$AN$40)*$AH$40)+((((I46/100)*$AJ$41)*$AH$41)),IF(Calculator!$O$6="DUALBAND D",SUM((((I46/100)*$AJ$40)*$AH$40))+(((((I46/100)*$AJ$40)*$AN$40)*$AH$40)*1.712549)-((((I46/100)*$AJ$40)*$AN$40)*$AH$40)+((((I46/100)*$AJ$41)*$AH$41)),IF(Calculator!$O$6="DUALURBANE",SUM((((I46/100)*$AJ$40)*$AH$40))+(((((I46/100)*$AJ$40)*$AN$40)*$AH$40)*1.712549)-((((I46/100)*$AJ$40)*$AN$40)*$AH$40)+((((I46/100)*$AJ$41)*$AH$41)),IF(Calculator!$O$6="DUALSILVERANOD",SUM((((I46/100)*$AJ$40)*$AH$40))+(((((I46/100)*$AJ$40)*$AN$40)*$AH$40)*1.918079)-((((I46/100)*$AJ$40)*$AN$40)*$AH$40)+((((I46/100)*$AJ$41)*$AH$41)),IF(Calculator!$O$6="DUALANOD",SUM((((I46/100)*$AJ$40)*$AH$40))+(((((I46/100)*$AJ$40)*$AN$40)*$AH$40)*2.260509)-((((I46/100)*$AJ$40)*$AN$40)*$AH$40)+((((I46/100)*$AJ$41)*$AH$41))))))))))))))))))))))))</f>
        <v>0</v>
      </c>
      <c r="Y46" s="2">
        <f>IF(Calculator!$O$6="SINGLEBASE",SUM((((J46/100)*$AJ$40)*$AH$40))+((((J46/100)*$AJ$41)*$AH$41)),IF(Calculator!$O$6="SINGLEELEMENTS",SUM((((J46/100)*$AJ$40)*$AH$40))+(((((J46/100)*$AJ$40)*$AN$40)*$AH$40)*1.05)-((((J46/100)*$AJ$40)*$AN$40)*$AH$40)+((((J46/100)*$AJ$41)*$AH$41)),IF(Calculator!$O$6="SINGLESPECTRUM",SUM((((J46/100)*$AJ$40)*$AH$40))+(((((J46/100)*$AJ$40)*$AN$40)*$AH$40)*1.05)-((((J46/100)*$AJ$40)*$AN$40)*$AH$40)+((((J46/100)*$AJ$41)*$AH$41)),IF(Calculator!$O$6="SINGLEHOMESTEAD",SUM((((J46/100)*$AJ$40)*$AH$40))+(((((J46/100)*$AJ$40)*$AN$40)*$AH$40)*1.05)-((((J46/100)*$AJ$40)*$AN$40)*$AH$40)+((((J46/100)*$AJ$41)*$AH$41)),IF(Calculator!$O$6="SINGLEBAND A",SUM((((J46/100)*$AJ$40)*$AH$40))+(((((J46/100)*$AJ$40)*$AN$40)*$AH$40)*1.1)-((((J46/100)*$AJ$40)*$AN$40)*$AH$40)+((((J46/100)*$AJ$41)*$AH$41)),IF(Calculator!$O$6="SINGLEBAND B",SUM((((J46/100)*$AJ$40)*$AH$40))+(((((J46/100)*$AJ$40)*$AN$40)*$AH$40)*1.15)-((((J46/100)*$AJ$40)*$AN$40)*$AH$40)+((((J46/100)*$AJ$41)*$AH$41)),IF(Calculator!$O$6="SINGLEBAND C",SUM((((J46/100)*$AJ$40)*$AH$40))+(((((J46/100)*$AJ$40)*$AN$40)*$AH$40)*1.2)-((((J46/100)*$AJ$40)*$AN$40)*$AH$40)+((((J46/100)*$AJ$41)*$AH$41)),IF(Calculator!$O$6="SINGLEBAND D",SUM((((J46/100)*$AJ$40)*$AH$40))+(((((J46/100)*$AJ$40)*$AN$40)*$AH$40)*1.25)-((((J46/100)*$AJ$40)*$AN$40)*$AH$40)+((((J46/100)*$AJ$41)*$AH$41)),IF(Calculator!$O$6="SINGLEURBANE",SUM((((J46/100)*$AJ$40)*$AH$40))+(((((J46/100)*$AJ$40)*$AN$40)*$AH$40)*1.25)-((((J46/100)*$AJ$40)*$AN$40)*$AH$40)+((((J46/100)*$AJ$41)*$AH$41)),IF(Calculator!$O$6="SINGLESILVERANOD",SUM((((J46/100)*$AJ$40)*$AH$40))+(((((J46/100)*$AJ$40)*$AN$40)*$AH$40)*1.4)-((((J46/100)*$AJ$40)*$AN$40)*$AH$40)+((((J46/100)*$AJ$41)*$AH$41)),IF(Calculator!$O$6="SINGLEANOD",SUM((((J46/100)*$AJ$40)*$AH$40))+(((((J46/100)*$AJ$40)*$AN$40)*$AH$40)*1.65)-((((J46/100)*$AJ$40)*$AN$40)*$AH$40)+((((J46/100)*$AJ$41)*$AH$41)),IF(Calculator!$O$6="DUALBASE",SUM((((J46/100)*$AJ$40)*$AH$40))+(((((J46/100)*$AJ$40)*$AN$40)*$AH$40)*1.030011)-((((J46/100)*$AJ$40)*$AN$40)*$AH$40)+((((J46/100)*$AJ$41)*$AH$41)),IF(Calculator!$O$6="DUALELEMENTS",SUM((((J46/100)*$AJ$40)*$AH$40))+(((((J46/100)*$AJ$40)*$AN$40)*$AH$40)*1.438569)-((((J46/100)*$AJ$40)*$AN$40)*$AH$40)+((((J46/100)*$AJ$41)*$AH$41)),IF(Calculator!$O$6="DUALSPECTRUM",SUM((((J46/100)*$AJ$40)*$AH$40))+(((((J46/100)*$AJ$40)*$AN$40)*$AH$40)*1.438569)-((((J46/100)*$AJ$40)*$AN$40)*$AH$40)+((((J46/100)*$AJ$41)*$AH$41)),IF(Calculator!$O$6="DUALHOMESTEAD",SUM((((J46/100)*$AJ$40)*$AH$40))+(((((J46/100)*$AJ$40)*$AN$40)*$AH$40)*1.438569)-((((J46/100)*$AJ$40)*$AN$40)*$AH$40)+((((J46/100)*$AJ$41)*$AH$41)),IF(Calculator!$O$6="DUALBAND A",SUM((((J46/100)*$AJ$40)*$AH$40))+(((((J46/100)*$AJ$40)*$AN$40)*$AH$40)*1.507051)-((((J46/100)*$AJ$40)*$AN$40)*$AH$40)+((((J46/100)*$AJ$41)*$AH$41)),IF(Calculator!$O$6="DUALBAND B",SUM((((J46/100)*$AJ$40)*$AH$40))+(((((J46/100)*$AJ$40)*$AN$40)*$AH$40)*1.57551)-((((J46/100)*$AJ$40)*$AN$40)*$AH$40)+((((J46/100)*$AJ$41)*$AH$41)),IF(Calculator!$O$6="DUALBAND C",SUM((((J46/100)*$AJ$40)*$AH$40))+(((((J46/100)*$AJ$40)*$AN$40)*$AH$40)*1.644088)-((((J46/100)*$AJ$40)*$AN$40)*$AH$40)+((((J46/100)*$AJ$41)*$AH$41)),IF(Calculator!$O$6="DUALBAND D",SUM((((J46/100)*$AJ$40)*$AH$40))+(((((J46/100)*$AJ$40)*$AN$40)*$AH$40)*1.712549)-((((J46/100)*$AJ$40)*$AN$40)*$AH$40)+((((J46/100)*$AJ$41)*$AH$41)),IF(Calculator!$O$6="DUALURBANE",SUM((((J46/100)*$AJ$40)*$AH$40))+(((((J46/100)*$AJ$40)*$AN$40)*$AH$40)*1.712549)-((((J46/100)*$AJ$40)*$AN$40)*$AH$40)+((((J46/100)*$AJ$41)*$AH$41)),IF(Calculator!$O$6="DUALSILVERANOD",SUM((((J46/100)*$AJ$40)*$AH$40))+(((((J46/100)*$AJ$40)*$AN$40)*$AH$40)*1.918079)-((((J46/100)*$AJ$40)*$AN$40)*$AH$40)+((((J46/100)*$AJ$41)*$AH$41)),IF(Calculator!$O$6="DUALANOD",SUM((((J46/100)*$AJ$40)*$AH$40))+(((((J46/100)*$AJ$40)*$AN$40)*$AH$40)*2.260509)-((((J46/100)*$AJ$40)*$AN$40)*$AH$40)+((((J46/100)*$AJ$41)*$AH$41))))))))))))))))))))))))</f>
        <v>0</v>
      </c>
      <c r="Z46" s="2">
        <f>IF(Calculator!$O$6="SINGLEBASE",SUM((((K46/100)*$AJ$40)*$AH$40))+((((K46/100)*$AJ$41)*$AH$41)),IF(Calculator!$O$6="SINGLEELEMENTS",SUM((((K46/100)*$AJ$40)*$AH$40))+(((((K46/100)*$AJ$40)*$AN$40)*$AH$40)*1.05)-((((K46/100)*$AJ$40)*$AN$40)*$AH$40)+((((K46/100)*$AJ$41)*$AH$41)),IF(Calculator!$O$6="SINGLESPECTRUM",SUM((((K46/100)*$AJ$40)*$AH$40))+(((((K46/100)*$AJ$40)*$AN$40)*$AH$40)*1.05)-((((K46/100)*$AJ$40)*$AN$40)*$AH$40)+((((K46/100)*$AJ$41)*$AH$41)),IF(Calculator!$O$6="SINGLEHOMESTEAD",SUM((((K46/100)*$AJ$40)*$AH$40))+(((((K46/100)*$AJ$40)*$AN$40)*$AH$40)*1.05)-((((K46/100)*$AJ$40)*$AN$40)*$AH$40)+((((K46/100)*$AJ$41)*$AH$41)),IF(Calculator!$O$6="SINGLEBAND A",SUM((((K46/100)*$AJ$40)*$AH$40))+(((((K46/100)*$AJ$40)*$AN$40)*$AH$40)*1.1)-((((K46/100)*$AJ$40)*$AN$40)*$AH$40)+((((K46/100)*$AJ$41)*$AH$41)),IF(Calculator!$O$6="SINGLEBAND B",SUM((((K46/100)*$AJ$40)*$AH$40))+(((((K46/100)*$AJ$40)*$AN$40)*$AH$40)*1.15)-((((K46/100)*$AJ$40)*$AN$40)*$AH$40)+((((K46/100)*$AJ$41)*$AH$41)),IF(Calculator!$O$6="SINGLEBAND C",SUM((((K46/100)*$AJ$40)*$AH$40))+(((((K46/100)*$AJ$40)*$AN$40)*$AH$40)*1.2)-((((K46/100)*$AJ$40)*$AN$40)*$AH$40)+((((K46/100)*$AJ$41)*$AH$41)),IF(Calculator!$O$6="SINGLEBAND D",SUM((((K46/100)*$AJ$40)*$AH$40))+(((((K46/100)*$AJ$40)*$AN$40)*$AH$40)*1.25)-((((K46/100)*$AJ$40)*$AN$40)*$AH$40)+((((K46/100)*$AJ$41)*$AH$41)),IF(Calculator!$O$6="SINGLEURBANE",SUM((((K46/100)*$AJ$40)*$AH$40))+(((((K46/100)*$AJ$40)*$AN$40)*$AH$40)*1.25)-((((K46/100)*$AJ$40)*$AN$40)*$AH$40)+((((K46/100)*$AJ$41)*$AH$41)),IF(Calculator!$O$6="SINGLESILVERANOD",SUM((((K46/100)*$AJ$40)*$AH$40))+(((((K46/100)*$AJ$40)*$AN$40)*$AH$40)*1.4)-((((K46/100)*$AJ$40)*$AN$40)*$AH$40)+((((K46/100)*$AJ$41)*$AH$41)),IF(Calculator!$O$6="SINGLEANOD",SUM((((K46/100)*$AJ$40)*$AH$40))+(((((K46/100)*$AJ$40)*$AN$40)*$AH$40)*1.65)-((((K46/100)*$AJ$40)*$AN$40)*$AH$40)+((((K46/100)*$AJ$41)*$AH$41)),IF(Calculator!$O$6="DUALBASE",SUM((((K46/100)*$AJ$40)*$AH$40))+(((((K46/100)*$AJ$40)*$AN$40)*$AH$40)*1.030011)-((((K46/100)*$AJ$40)*$AN$40)*$AH$40)+((((K46/100)*$AJ$41)*$AH$41)),IF(Calculator!$O$6="DUALELEMENTS",SUM((((K46/100)*$AJ$40)*$AH$40))+(((((K46/100)*$AJ$40)*$AN$40)*$AH$40)*1.438569)-((((K46/100)*$AJ$40)*$AN$40)*$AH$40)+((((K46/100)*$AJ$41)*$AH$41)),IF(Calculator!$O$6="DUALSPECTRUM",SUM((((K46/100)*$AJ$40)*$AH$40))+(((((K46/100)*$AJ$40)*$AN$40)*$AH$40)*1.438569)-((((K46/100)*$AJ$40)*$AN$40)*$AH$40)+((((K46/100)*$AJ$41)*$AH$41)),IF(Calculator!$O$6="DUALHOMESTEAD",SUM((((K46/100)*$AJ$40)*$AH$40))+(((((K46/100)*$AJ$40)*$AN$40)*$AH$40)*1.438569)-((((K46/100)*$AJ$40)*$AN$40)*$AH$40)+((((K46/100)*$AJ$41)*$AH$41)),IF(Calculator!$O$6="DUALBAND A",SUM((((K46/100)*$AJ$40)*$AH$40))+(((((K46/100)*$AJ$40)*$AN$40)*$AH$40)*1.507051)-((((K46/100)*$AJ$40)*$AN$40)*$AH$40)+((((K46/100)*$AJ$41)*$AH$41)),IF(Calculator!$O$6="DUALBAND B",SUM((((K46/100)*$AJ$40)*$AH$40))+(((((K46/100)*$AJ$40)*$AN$40)*$AH$40)*1.57551)-((((K46/100)*$AJ$40)*$AN$40)*$AH$40)+((((K46/100)*$AJ$41)*$AH$41)),IF(Calculator!$O$6="DUALBAND C",SUM((((K46/100)*$AJ$40)*$AH$40))+(((((K46/100)*$AJ$40)*$AN$40)*$AH$40)*1.644088)-((((K46/100)*$AJ$40)*$AN$40)*$AH$40)+((((K46/100)*$AJ$41)*$AH$41)),IF(Calculator!$O$6="DUALBAND D",SUM((((K46/100)*$AJ$40)*$AH$40))+(((((K46/100)*$AJ$40)*$AN$40)*$AH$40)*1.712549)-((((K46/100)*$AJ$40)*$AN$40)*$AH$40)+((((K46/100)*$AJ$41)*$AH$41)),IF(Calculator!$O$6="DUALURBANE",SUM((((K46/100)*$AJ$40)*$AH$40))+(((((K46/100)*$AJ$40)*$AN$40)*$AH$40)*1.712549)-((((K46/100)*$AJ$40)*$AN$40)*$AH$40)+((((K46/100)*$AJ$41)*$AH$41)),IF(Calculator!$O$6="DUALSILVERANOD",SUM((((K46/100)*$AJ$40)*$AH$40))+(((((K46/100)*$AJ$40)*$AN$40)*$AH$40)*1.918079)-((((K46/100)*$AJ$40)*$AN$40)*$AH$40)+((((K46/100)*$AJ$41)*$AH$41)),IF(Calculator!$O$6="DUALANOD",SUM((((K46/100)*$AJ$40)*$AH$40))+(((((K46/100)*$AJ$40)*$AN$40)*$AH$40)*2.260509)-((((K46/100)*$AJ$40)*$AN$40)*$AH$40)+((((K46/100)*$AJ$41)*$AH$41))))))))))))))))))))))))</f>
        <v>0</v>
      </c>
      <c r="AA46" s="2">
        <f>IF(Calculator!$O$6="SINGLEBASE",SUM((((L46/100)*$AJ$40)*$AH$40))+((((L46/100)*$AJ$41)*$AH$41)),IF(Calculator!$O$6="SINGLEELEMENTS",SUM((((L46/100)*$AJ$40)*$AH$40))+(((((L46/100)*$AJ$40)*$AN$40)*$AH$40)*1.05)-((((L46/100)*$AJ$40)*$AN$40)*$AH$40)+((((L46/100)*$AJ$41)*$AH$41)),IF(Calculator!$O$6="SINGLESPECTRUM",SUM((((L46/100)*$AJ$40)*$AH$40))+(((((L46/100)*$AJ$40)*$AN$40)*$AH$40)*1.05)-((((L46/100)*$AJ$40)*$AN$40)*$AH$40)+((((L46/100)*$AJ$41)*$AH$41)),IF(Calculator!$O$6="SINGLEHOMESTEAD",SUM((((L46/100)*$AJ$40)*$AH$40))+(((((L46/100)*$AJ$40)*$AN$40)*$AH$40)*1.05)-((((L46/100)*$AJ$40)*$AN$40)*$AH$40)+((((L46/100)*$AJ$41)*$AH$41)),IF(Calculator!$O$6="SINGLEBAND A",SUM((((L46/100)*$AJ$40)*$AH$40))+(((((L46/100)*$AJ$40)*$AN$40)*$AH$40)*1.1)-((((L46/100)*$AJ$40)*$AN$40)*$AH$40)+((((L46/100)*$AJ$41)*$AH$41)),IF(Calculator!$O$6="SINGLEBAND B",SUM((((L46/100)*$AJ$40)*$AH$40))+(((((L46/100)*$AJ$40)*$AN$40)*$AH$40)*1.15)-((((L46/100)*$AJ$40)*$AN$40)*$AH$40)+((((L46/100)*$AJ$41)*$AH$41)),IF(Calculator!$O$6="SINGLEBAND C",SUM((((L46/100)*$AJ$40)*$AH$40))+(((((L46/100)*$AJ$40)*$AN$40)*$AH$40)*1.2)-((((L46/100)*$AJ$40)*$AN$40)*$AH$40)+((((L46/100)*$AJ$41)*$AH$41)),IF(Calculator!$O$6="SINGLEBAND D",SUM((((L46/100)*$AJ$40)*$AH$40))+(((((L46/100)*$AJ$40)*$AN$40)*$AH$40)*1.25)-((((L46/100)*$AJ$40)*$AN$40)*$AH$40)+((((L46/100)*$AJ$41)*$AH$41)),IF(Calculator!$O$6="SINGLEURBANE",SUM((((L46/100)*$AJ$40)*$AH$40))+(((((L46/100)*$AJ$40)*$AN$40)*$AH$40)*1.25)-((((L46/100)*$AJ$40)*$AN$40)*$AH$40)+((((L46/100)*$AJ$41)*$AH$41)),IF(Calculator!$O$6="SINGLESILVERANOD",SUM((((L46/100)*$AJ$40)*$AH$40))+(((((L46/100)*$AJ$40)*$AN$40)*$AH$40)*1.4)-((((L46/100)*$AJ$40)*$AN$40)*$AH$40)+((((L46/100)*$AJ$41)*$AH$41)),IF(Calculator!$O$6="SINGLEANOD",SUM((((L46/100)*$AJ$40)*$AH$40))+(((((L46/100)*$AJ$40)*$AN$40)*$AH$40)*1.65)-((((L46/100)*$AJ$40)*$AN$40)*$AH$40)+((((L46/100)*$AJ$41)*$AH$41)),IF(Calculator!$O$6="DUALBASE",SUM((((L46/100)*$AJ$40)*$AH$40))+(((((L46/100)*$AJ$40)*$AN$40)*$AH$40)*1.030011)-((((L46/100)*$AJ$40)*$AN$40)*$AH$40)+((((L46/100)*$AJ$41)*$AH$41)),IF(Calculator!$O$6="DUALELEMENTS",SUM((((L46/100)*$AJ$40)*$AH$40))+(((((L46/100)*$AJ$40)*$AN$40)*$AH$40)*1.438569)-((((L46/100)*$AJ$40)*$AN$40)*$AH$40)+((((L46/100)*$AJ$41)*$AH$41)),IF(Calculator!$O$6="DUALSPECTRUM",SUM((((L46/100)*$AJ$40)*$AH$40))+(((((L46/100)*$AJ$40)*$AN$40)*$AH$40)*1.438569)-((((L46/100)*$AJ$40)*$AN$40)*$AH$40)+((((L46/100)*$AJ$41)*$AH$41)),IF(Calculator!$O$6="DUALHOMESTEAD",SUM((((L46/100)*$AJ$40)*$AH$40))+(((((L46/100)*$AJ$40)*$AN$40)*$AH$40)*1.438569)-((((L46/100)*$AJ$40)*$AN$40)*$AH$40)+((((L46/100)*$AJ$41)*$AH$41)),IF(Calculator!$O$6="DUALBAND A",SUM((((L46/100)*$AJ$40)*$AH$40))+(((((L46/100)*$AJ$40)*$AN$40)*$AH$40)*1.507051)-((((L46/100)*$AJ$40)*$AN$40)*$AH$40)+((((L46/100)*$AJ$41)*$AH$41)),IF(Calculator!$O$6="DUALBAND B",SUM((((L46/100)*$AJ$40)*$AH$40))+(((((L46/100)*$AJ$40)*$AN$40)*$AH$40)*1.57551)-((((L46/100)*$AJ$40)*$AN$40)*$AH$40)+((((L46/100)*$AJ$41)*$AH$41)),IF(Calculator!$O$6="DUALBAND C",SUM((((L46/100)*$AJ$40)*$AH$40))+(((((L46/100)*$AJ$40)*$AN$40)*$AH$40)*1.644088)-((((L46/100)*$AJ$40)*$AN$40)*$AH$40)+((((L46/100)*$AJ$41)*$AH$41)),IF(Calculator!$O$6="DUALBAND D",SUM((((L46/100)*$AJ$40)*$AH$40))+(((((L46/100)*$AJ$40)*$AN$40)*$AH$40)*1.712549)-((((L46/100)*$AJ$40)*$AN$40)*$AH$40)+((((L46/100)*$AJ$41)*$AH$41)),IF(Calculator!$O$6="DUALURBANE",SUM((((L46/100)*$AJ$40)*$AH$40))+(((((L46/100)*$AJ$40)*$AN$40)*$AH$40)*1.712549)-((((L46/100)*$AJ$40)*$AN$40)*$AH$40)+((((L46/100)*$AJ$41)*$AH$41)),IF(Calculator!$O$6="DUALSILVERANOD",SUM((((L46/100)*$AJ$40)*$AH$40))+(((((L46/100)*$AJ$40)*$AN$40)*$AH$40)*1.918079)-((((L46/100)*$AJ$40)*$AN$40)*$AH$40)+((((L46/100)*$AJ$41)*$AH$41)),IF(Calculator!$O$6="DUALANOD",SUM((((L46/100)*$AJ$40)*$AH$40))+(((((L46/100)*$AJ$40)*$AN$40)*$AH$40)*2.260509)-((((L46/100)*$AJ$40)*$AN$40)*$AH$40)+((((L46/100)*$AJ$41)*$AH$41))))))))))))))))))))))))</f>
        <v>0</v>
      </c>
      <c r="AB46" s="2">
        <f>IF(Calculator!$O$6="SINGLEBASE",SUM((((M46/100)*$AJ$40)*$AH$40))+((((M46/100)*$AJ$41)*$AH$41)),IF(Calculator!$O$6="SINGLEELEMENTS",SUM((((M46/100)*$AJ$40)*$AH$40))+(((((M46/100)*$AJ$40)*$AN$40)*$AH$40)*1.05)-((((M46/100)*$AJ$40)*$AN$40)*$AH$40)+((((M46/100)*$AJ$41)*$AH$41)),IF(Calculator!$O$6="SINGLESPECTRUM",SUM((((M46/100)*$AJ$40)*$AH$40))+(((((M46/100)*$AJ$40)*$AN$40)*$AH$40)*1.05)-((((M46/100)*$AJ$40)*$AN$40)*$AH$40)+((((M46/100)*$AJ$41)*$AH$41)),IF(Calculator!$O$6="SINGLEHOMESTEAD",SUM((((M46/100)*$AJ$40)*$AH$40))+(((((M46/100)*$AJ$40)*$AN$40)*$AH$40)*1.05)-((((M46/100)*$AJ$40)*$AN$40)*$AH$40)+((((M46/100)*$AJ$41)*$AH$41)),IF(Calculator!$O$6="SINGLEBAND A",SUM((((M46/100)*$AJ$40)*$AH$40))+(((((M46/100)*$AJ$40)*$AN$40)*$AH$40)*1.1)-((((M46/100)*$AJ$40)*$AN$40)*$AH$40)+((((M46/100)*$AJ$41)*$AH$41)),IF(Calculator!$O$6="SINGLEBAND B",SUM((((M46/100)*$AJ$40)*$AH$40))+(((((M46/100)*$AJ$40)*$AN$40)*$AH$40)*1.15)-((((M46/100)*$AJ$40)*$AN$40)*$AH$40)+((((M46/100)*$AJ$41)*$AH$41)),IF(Calculator!$O$6="SINGLEBAND C",SUM((((M46/100)*$AJ$40)*$AH$40))+(((((M46/100)*$AJ$40)*$AN$40)*$AH$40)*1.2)-((((M46/100)*$AJ$40)*$AN$40)*$AH$40)+((((M46/100)*$AJ$41)*$AH$41)),IF(Calculator!$O$6="SINGLEBAND D",SUM((((M46/100)*$AJ$40)*$AH$40))+(((((M46/100)*$AJ$40)*$AN$40)*$AH$40)*1.25)-((((M46/100)*$AJ$40)*$AN$40)*$AH$40)+((((M46/100)*$AJ$41)*$AH$41)),IF(Calculator!$O$6="SINGLEURBANE",SUM((((M46/100)*$AJ$40)*$AH$40))+(((((M46/100)*$AJ$40)*$AN$40)*$AH$40)*1.25)-((((M46/100)*$AJ$40)*$AN$40)*$AH$40)+((((M46/100)*$AJ$41)*$AH$41)),IF(Calculator!$O$6="SINGLESILVERANOD",SUM((((M46/100)*$AJ$40)*$AH$40))+(((((M46/100)*$AJ$40)*$AN$40)*$AH$40)*1.4)-((((M46/100)*$AJ$40)*$AN$40)*$AH$40)+((((M46/100)*$AJ$41)*$AH$41)),IF(Calculator!$O$6="SINGLEANOD",SUM((((M46/100)*$AJ$40)*$AH$40))+(((((M46/100)*$AJ$40)*$AN$40)*$AH$40)*1.65)-((((M46/100)*$AJ$40)*$AN$40)*$AH$40)+((((M46/100)*$AJ$41)*$AH$41)),IF(Calculator!$O$6="DUALBASE",SUM((((M46/100)*$AJ$40)*$AH$40))+(((((M46/100)*$AJ$40)*$AN$40)*$AH$40)*1.030011)-((((M46/100)*$AJ$40)*$AN$40)*$AH$40)+((((M46/100)*$AJ$41)*$AH$41)),IF(Calculator!$O$6="DUALELEMENTS",SUM((((M46/100)*$AJ$40)*$AH$40))+(((((M46/100)*$AJ$40)*$AN$40)*$AH$40)*1.438569)-((((M46/100)*$AJ$40)*$AN$40)*$AH$40)+((((M46/100)*$AJ$41)*$AH$41)),IF(Calculator!$O$6="DUALSPECTRUM",SUM((((M46/100)*$AJ$40)*$AH$40))+(((((M46/100)*$AJ$40)*$AN$40)*$AH$40)*1.438569)-((((M46/100)*$AJ$40)*$AN$40)*$AH$40)+((((M46/100)*$AJ$41)*$AH$41)),IF(Calculator!$O$6="DUALHOMESTEAD",SUM((((M46/100)*$AJ$40)*$AH$40))+(((((M46/100)*$AJ$40)*$AN$40)*$AH$40)*1.438569)-((((M46/100)*$AJ$40)*$AN$40)*$AH$40)+((((M46/100)*$AJ$41)*$AH$41)),IF(Calculator!$O$6="DUALBAND A",SUM((((M46/100)*$AJ$40)*$AH$40))+(((((M46/100)*$AJ$40)*$AN$40)*$AH$40)*1.507051)-((((M46/100)*$AJ$40)*$AN$40)*$AH$40)+((((M46/100)*$AJ$41)*$AH$41)),IF(Calculator!$O$6="DUALBAND B",SUM((((M46/100)*$AJ$40)*$AH$40))+(((((M46/100)*$AJ$40)*$AN$40)*$AH$40)*1.57551)-((((M46/100)*$AJ$40)*$AN$40)*$AH$40)+((((M46/100)*$AJ$41)*$AH$41)),IF(Calculator!$O$6="DUALBAND C",SUM((((M46/100)*$AJ$40)*$AH$40))+(((((M46/100)*$AJ$40)*$AN$40)*$AH$40)*1.644088)-((((M46/100)*$AJ$40)*$AN$40)*$AH$40)+((((M46/100)*$AJ$41)*$AH$41)),IF(Calculator!$O$6="DUALBAND D",SUM((((M46/100)*$AJ$40)*$AH$40))+(((((M46/100)*$AJ$40)*$AN$40)*$AH$40)*1.712549)-((((M46/100)*$AJ$40)*$AN$40)*$AH$40)+((((M46/100)*$AJ$41)*$AH$41)),IF(Calculator!$O$6="DUALURBANE",SUM((((M46/100)*$AJ$40)*$AH$40))+(((((M46/100)*$AJ$40)*$AN$40)*$AH$40)*1.712549)-((((M46/100)*$AJ$40)*$AN$40)*$AH$40)+((((M46/100)*$AJ$41)*$AH$41)),IF(Calculator!$O$6="DUALSILVERANOD",SUM((((M46/100)*$AJ$40)*$AH$40))+(((((M46/100)*$AJ$40)*$AN$40)*$AH$40)*1.918079)-((((M46/100)*$AJ$40)*$AN$40)*$AH$40)+((((M46/100)*$AJ$41)*$AH$41)),IF(Calculator!$O$6="DUALANOD",SUM((((M46/100)*$AJ$40)*$AH$40))+(((((M46/100)*$AJ$40)*$AN$40)*$AH$40)*2.260509)-((((M46/100)*$AJ$40)*$AN$40)*$AH$40)+((((M46/100)*$AJ$41)*$AH$41))))))))))))))))))))))))</f>
        <v>0</v>
      </c>
      <c r="AC46" s="2">
        <f>IF(Calculator!$O$6="SINGLEBASE",SUM((((N46/100)*$AJ$40)*$AH$40))+((((N46/100)*$AJ$41)*$AH$41)),IF(Calculator!$O$6="SINGLEELEMENTS",SUM((((N46/100)*$AJ$40)*$AH$40))+(((((N46/100)*$AJ$40)*$AN$40)*$AH$40)*1.05)-((((N46/100)*$AJ$40)*$AN$40)*$AH$40)+((((N46/100)*$AJ$41)*$AH$41)),IF(Calculator!$O$6="SINGLESPECTRUM",SUM((((N46/100)*$AJ$40)*$AH$40))+(((((N46/100)*$AJ$40)*$AN$40)*$AH$40)*1.05)-((((N46/100)*$AJ$40)*$AN$40)*$AH$40)+((((N46/100)*$AJ$41)*$AH$41)),IF(Calculator!$O$6="SINGLEHOMESTEAD",SUM((((N46/100)*$AJ$40)*$AH$40))+(((((N46/100)*$AJ$40)*$AN$40)*$AH$40)*1.05)-((((N46/100)*$AJ$40)*$AN$40)*$AH$40)+((((N46/100)*$AJ$41)*$AH$41)),IF(Calculator!$O$6="SINGLEBAND A",SUM((((N46/100)*$AJ$40)*$AH$40))+(((((N46/100)*$AJ$40)*$AN$40)*$AH$40)*1.1)-((((N46/100)*$AJ$40)*$AN$40)*$AH$40)+((((N46/100)*$AJ$41)*$AH$41)),IF(Calculator!$O$6="SINGLEBAND B",SUM((((N46/100)*$AJ$40)*$AH$40))+(((((N46/100)*$AJ$40)*$AN$40)*$AH$40)*1.15)-((((N46/100)*$AJ$40)*$AN$40)*$AH$40)+((((N46/100)*$AJ$41)*$AH$41)),IF(Calculator!$O$6="SINGLEBAND C",SUM((((N46/100)*$AJ$40)*$AH$40))+(((((N46/100)*$AJ$40)*$AN$40)*$AH$40)*1.2)-((((N46/100)*$AJ$40)*$AN$40)*$AH$40)+((((N46/100)*$AJ$41)*$AH$41)),IF(Calculator!$O$6="SINGLEBAND D",SUM((((N46/100)*$AJ$40)*$AH$40))+(((((N46/100)*$AJ$40)*$AN$40)*$AH$40)*1.25)-((((N46/100)*$AJ$40)*$AN$40)*$AH$40)+((((N46/100)*$AJ$41)*$AH$41)),IF(Calculator!$O$6="SINGLEURBANE",SUM((((N46/100)*$AJ$40)*$AH$40))+(((((N46/100)*$AJ$40)*$AN$40)*$AH$40)*1.25)-((((N46/100)*$AJ$40)*$AN$40)*$AH$40)+((((N46/100)*$AJ$41)*$AH$41)),IF(Calculator!$O$6="SINGLESILVERANOD",SUM((((N46/100)*$AJ$40)*$AH$40))+(((((N46/100)*$AJ$40)*$AN$40)*$AH$40)*1.4)-((((N46/100)*$AJ$40)*$AN$40)*$AH$40)+((((N46/100)*$AJ$41)*$AH$41)),IF(Calculator!$O$6="SINGLEANOD",SUM((((N46/100)*$AJ$40)*$AH$40))+(((((N46/100)*$AJ$40)*$AN$40)*$AH$40)*1.65)-((((N46/100)*$AJ$40)*$AN$40)*$AH$40)+((((N46/100)*$AJ$41)*$AH$41)),IF(Calculator!$O$6="DUALBASE",SUM((((N46/100)*$AJ$40)*$AH$40))+(((((N46/100)*$AJ$40)*$AN$40)*$AH$40)*1.030011)-((((N46/100)*$AJ$40)*$AN$40)*$AH$40)+((((N46/100)*$AJ$41)*$AH$41)),IF(Calculator!$O$6="DUALELEMENTS",SUM((((N46/100)*$AJ$40)*$AH$40))+(((((N46/100)*$AJ$40)*$AN$40)*$AH$40)*1.438569)-((((N46/100)*$AJ$40)*$AN$40)*$AH$40)+((((N46/100)*$AJ$41)*$AH$41)),IF(Calculator!$O$6="DUALSPECTRUM",SUM((((N46/100)*$AJ$40)*$AH$40))+(((((N46/100)*$AJ$40)*$AN$40)*$AH$40)*1.438569)-((((N46/100)*$AJ$40)*$AN$40)*$AH$40)+((((N46/100)*$AJ$41)*$AH$41)),IF(Calculator!$O$6="DUALHOMESTEAD",SUM((((N46/100)*$AJ$40)*$AH$40))+(((((N46/100)*$AJ$40)*$AN$40)*$AH$40)*1.438569)-((((N46/100)*$AJ$40)*$AN$40)*$AH$40)+((((N46/100)*$AJ$41)*$AH$41)),IF(Calculator!$O$6="DUALBAND A",SUM((((N46/100)*$AJ$40)*$AH$40))+(((((N46/100)*$AJ$40)*$AN$40)*$AH$40)*1.507051)-((((N46/100)*$AJ$40)*$AN$40)*$AH$40)+((((N46/100)*$AJ$41)*$AH$41)),IF(Calculator!$O$6="DUALBAND B",SUM((((N46/100)*$AJ$40)*$AH$40))+(((((N46/100)*$AJ$40)*$AN$40)*$AH$40)*1.57551)-((((N46/100)*$AJ$40)*$AN$40)*$AH$40)+((((N46/100)*$AJ$41)*$AH$41)),IF(Calculator!$O$6="DUALBAND C",SUM((((N46/100)*$AJ$40)*$AH$40))+(((((N46/100)*$AJ$40)*$AN$40)*$AH$40)*1.644088)-((((N46/100)*$AJ$40)*$AN$40)*$AH$40)+((((N46/100)*$AJ$41)*$AH$41)),IF(Calculator!$O$6="DUALBAND D",SUM((((N46/100)*$AJ$40)*$AH$40))+(((((N46/100)*$AJ$40)*$AN$40)*$AH$40)*1.712549)-((((N46/100)*$AJ$40)*$AN$40)*$AH$40)+((((N46/100)*$AJ$41)*$AH$41)),IF(Calculator!$O$6="DUALURBANE",SUM((((N46/100)*$AJ$40)*$AH$40))+(((((N46/100)*$AJ$40)*$AN$40)*$AH$40)*1.712549)-((((N46/100)*$AJ$40)*$AN$40)*$AH$40)+((((N46/100)*$AJ$41)*$AH$41)),IF(Calculator!$O$6="DUALSILVERANOD",SUM((((N46/100)*$AJ$40)*$AH$40))+(((((N46/100)*$AJ$40)*$AN$40)*$AH$40)*1.918079)-((((N46/100)*$AJ$40)*$AN$40)*$AH$40)+((((N46/100)*$AJ$41)*$AH$41)),IF(Calculator!$O$6="DUALANOD",SUM((((N46/100)*$AJ$40)*$AH$40))+(((((N46/100)*$AJ$40)*$AN$40)*$AH$40)*2.260509)-((((N46/100)*$AJ$40)*$AN$40)*$AH$40)+((((N46/100)*$AJ$41)*$AH$41))))))))))))))))))))))))</f>
        <v>0</v>
      </c>
    </row>
    <row r="47" spans="1:40">
      <c r="A47" s="8" t="s">
        <v>1443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P47" s="8">
        <v>1100</v>
      </c>
      <c r="Q47" s="2">
        <f>IF(Calculator!$O$6="SINGLEBASE",SUM((((B47/100)*$AJ$40)*$AH$40))+((((B47/100)*$AJ$41)*$AH$41)),IF(Calculator!$O$6="SINGLEELEMENTS",SUM((((B47/100)*$AJ$40)*$AH$40))+(((((B47/100)*$AJ$40)*$AN$40)*$AH$40)*1.05)-((((B47/100)*$AJ$40)*$AN$40)*$AH$40)+((((B47/100)*$AJ$41)*$AH$41)),IF(Calculator!$O$6="SINGLESPECTRUM",SUM((((B47/100)*$AJ$40)*$AH$40))+(((((B47/100)*$AJ$40)*$AN$40)*$AH$40)*1.05)-((((B47/100)*$AJ$40)*$AN$40)*$AH$40)+((((B47/100)*$AJ$41)*$AH$41)),IF(Calculator!$O$6="SINGLEHOMESTEAD",SUM((((B47/100)*$AJ$40)*$AH$40))+(((((B47/100)*$AJ$40)*$AN$40)*$AH$40)*1.05)-((((B47/100)*$AJ$40)*$AN$40)*$AH$40)+((((B47/100)*$AJ$41)*$AH$41)),IF(Calculator!$O$6="SINGLEBAND A",SUM((((B47/100)*$AJ$40)*$AH$40))+(((((B47/100)*$AJ$40)*$AN$40)*$AH$40)*1.1)-((((B47/100)*$AJ$40)*$AN$40)*$AH$40)+((((B47/100)*$AJ$41)*$AH$41)),IF(Calculator!$O$6="SINGLEBAND B",SUM((((B47/100)*$AJ$40)*$AH$40))+(((((B47/100)*$AJ$40)*$AN$40)*$AH$40)*1.15)-((((B47/100)*$AJ$40)*$AN$40)*$AH$40)+((((B47/100)*$AJ$41)*$AH$41)),IF(Calculator!$O$6="SINGLEBAND C",SUM((((B47/100)*$AJ$40)*$AH$40))+(((((B47/100)*$AJ$40)*$AN$40)*$AH$40)*1.2)-((((B47/100)*$AJ$40)*$AN$40)*$AH$40)+((((B47/100)*$AJ$41)*$AH$41)),IF(Calculator!$O$6="SINGLEBAND D",SUM((((B47/100)*$AJ$40)*$AH$40))+(((((B47/100)*$AJ$40)*$AN$40)*$AH$40)*1.25)-((((B47/100)*$AJ$40)*$AN$40)*$AH$40)+((((B47/100)*$AJ$41)*$AH$41)),IF(Calculator!$O$6="SINGLEURBANE",SUM((((B47/100)*$AJ$40)*$AH$40))+(((((B47/100)*$AJ$40)*$AN$40)*$AH$40)*1.25)-((((B47/100)*$AJ$40)*$AN$40)*$AH$40)+((((B47/100)*$AJ$41)*$AH$41)),IF(Calculator!$O$6="SINGLESILVERANOD",SUM((((B47/100)*$AJ$40)*$AH$40))+(((((B47/100)*$AJ$40)*$AN$40)*$AH$40)*1.4)-((((B47/100)*$AJ$40)*$AN$40)*$AH$40)+((((B47/100)*$AJ$41)*$AH$41)),IF(Calculator!$O$6="SINGLEANOD",SUM((((B47/100)*$AJ$40)*$AH$40))+(((((B47/100)*$AJ$40)*$AN$40)*$AH$40)*1.65)-((((B47/100)*$AJ$40)*$AN$40)*$AH$40)+((((B47/100)*$AJ$41)*$AH$41)),IF(Calculator!$O$6="DUALBASE",SUM((((B47/100)*$AJ$40)*$AH$40))+(((((B47/100)*$AJ$40)*$AN$40)*$AH$40)*1.030011)-((((B47/100)*$AJ$40)*$AN$40)*$AH$40)+((((B47/100)*$AJ$41)*$AH$41)),IF(Calculator!$O$6="DUALELEMENTS",SUM((((B47/100)*$AJ$40)*$AH$40))+(((((B47/100)*$AJ$40)*$AN$40)*$AH$40)*1.438569)-((((B47/100)*$AJ$40)*$AN$40)*$AH$40)+((((B47/100)*$AJ$41)*$AH$41)),IF(Calculator!$O$6="DUALSPECTRUM",SUM((((B47/100)*$AJ$40)*$AH$40))+(((((B47/100)*$AJ$40)*$AN$40)*$AH$40)*1.438569)-((((B47/100)*$AJ$40)*$AN$40)*$AH$40)+((((B47/100)*$AJ$41)*$AH$41)),IF(Calculator!$O$6="DUALHOMESTEAD",SUM((((B47/100)*$AJ$40)*$AH$40))+(((((B47/100)*$AJ$40)*$AN$40)*$AH$40)*1.438569)-((((B47/100)*$AJ$40)*$AN$40)*$AH$40)+((((B47/100)*$AJ$41)*$AH$41)),IF(Calculator!$O$6="DUALBAND A",SUM((((B47/100)*$AJ$40)*$AH$40))+(((((B47/100)*$AJ$40)*$AN$40)*$AH$40)*1.507051)-((((B47/100)*$AJ$40)*$AN$40)*$AH$40)+((((B47/100)*$AJ$41)*$AH$41)),IF(Calculator!$O$6="DUALBAND B",SUM((((B47/100)*$AJ$40)*$AH$40))+(((((B47/100)*$AJ$40)*$AN$40)*$AH$40)*1.57551)-((((B47/100)*$AJ$40)*$AN$40)*$AH$40)+((((B47/100)*$AJ$41)*$AH$41)),IF(Calculator!$O$6="DUALBAND C",SUM((((B47/100)*$AJ$40)*$AH$40))+(((((B47/100)*$AJ$40)*$AN$40)*$AH$40)*1.644088)-((((B47/100)*$AJ$40)*$AN$40)*$AH$40)+((((B47/100)*$AJ$41)*$AH$41)),IF(Calculator!$O$6="DUALBAND D",SUM((((B47/100)*$AJ$40)*$AH$40))+(((((B47/100)*$AJ$40)*$AN$40)*$AH$40)*1.712549)-((((B47/100)*$AJ$40)*$AN$40)*$AH$40)+((((B47/100)*$AJ$41)*$AH$41)),IF(Calculator!$O$6="DUALURBANE",SUM((((B47/100)*$AJ$40)*$AH$40))+(((((B47/100)*$AJ$40)*$AN$40)*$AH$40)*1.712549)-((((B47/100)*$AJ$40)*$AN$40)*$AH$40)+((((B47/100)*$AJ$41)*$AH$41)),IF(Calculator!$O$6="DUALSILVERANOD",SUM((((B47/100)*$AJ$40)*$AH$40))+(((((B47/100)*$AJ$40)*$AN$40)*$AH$40)*1.918079)-((((B47/100)*$AJ$40)*$AN$40)*$AH$40)+((((B47/100)*$AJ$41)*$AH$41)),IF(Calculator!$O$6="DUALANOD",SUM((((B47/100)*$AJ$40)*$AH$40))+(((((B47/100)*$AJ$40)*$AN$40)*$AH$40)*2.260509)-((((B47/100)*$AJ$40)*$AN$40)*$AH$40)+((((B47/100)*$AJ$41)*$AH$41))))))))))))))))))))))))</f>
        <v>0</v>
      </c>
      <c r="R47" s="2">
        <f>IF(Calculator!$O$6="SINGLEBASE",SUM((((C47/100)*$AJ$40)*$AH$40))+((((C47/100)*$AJ$41)*$AH$41)),IF(Calculator!$O$6="SINGLEELEMENTS",SUM((((C47/100)*$AJ$40)*$AH$40))+(((((C47/100)*$AJ$40)*$AN$40)*$AH$40)*1.05)-((((C47/100)*$AJ$40)*$AN$40)*$AH$40)+((((C47/100)*$AJ$41)*$AH$41)),IF(Calculator!$O$6="SINGLESPECTRUM",SUM((((C47/100)*$AJ$40)*$AH$40))+(((((C47/100)*$AJ$40)*$AN$40)*$AH$40)*1.05)-((((C47/100)*$AJ$40)*$AN$40)*$AH$40)+((((C47/100)*$AJ$41)*$AH$41)),IF(Calculator!$O$6="SINGLEHOMESTEAD",SUM((((C47/100)*$AJ$40)*$AH$40))+(((((C47/100)*$AJ$40)*$AN$40)*$AH$40)*1.05)-((((C47/100)*$AJ$40)*$AN$40)*$AH$40)+((((C47/100)*$AJ$41)*$AH$41)),IF(Calculator!$O$6="SINGLEBAND A",SUM((((C47/100)*$AJ$40)*$AH$40))+(((((C47/100)*$AJ$40)*$AN$40)*$AH$40)*1.1)-((((C47/100)*$AJ$40)*$AN$40)*$AH$40)+((((C47/100)*$AJ$41)*$AH$41)),IF(Calculator!$O$6="SINGLEBAND B",SUM((((C47/100)*$AJ$40)*$AH$40))+(((((C47/100)*$AJ$40)*$AN$40)*$AH$40)*1.15)-((((C47/100)*$AJ$40)*$AN$40)*$AH$40)+((((C47/100)*$AJ$41)*$AH$41)),IF(Calculator!$O$6="SINGLEBAND C",SUM((((C47/100)*$AJ$40)*$AH$40))+(((((C47/100)*$AJ$40)*$AN$40)*$AH$40)*1.2)-((((C47/100)*$AJ$40)*$AN$40)*$AH$40)+((((C47/100)*$AJ$41)*$AH$41)),IF(Calculator!$O$6="SINGLEBAND D",SUM((((C47/100)*$AJ$40)*$AH$40))+(((((C47/100)*$AJ$40)*$AN$40)*$AH$40)*1.25)-((((C47/100)*$AJ$40)*$AN$40)*$AH$40)+((((C47/100)*$AJ$41)*$AH$41)),IF(Calculator!$O$6="SINGLEURBANE",SUM((((C47/100)*$AJ$40)*$AH$40))+(((((C47/100)*$AJ$40)*$AN$40)*$AH$40)*1.25)-((((C47/100)*$AJ$40)*$AN$40)*$AH$40)+((((C47/100)*$AJ$41)*$AH$41)),IF(Calculator!$O$6="SINGLESILVERANOD",SUM((((C47/100)*$AJ$40)*$AH$40))+(((((C47/100)*$AJ$40)*$AN$40)*$AH$40)*1.4)-((((C47/100)*$AJ$40)*$AN$40)*$AH$40)+((((C47/100)*$AJ$41)*$AH$41)),IF(Calculator!$O$6="SINGLEANOD",SUM((((C47/100)*$AJ$40)*$AH$40))+(((((C47/100)*$AJ$40)*$AN$40)*$AH$40)*1.65)-((((C47/100)*$AJ$40)*$AN$40)*$AH$40)+((((C47/100)*$AJ$41)*$AH$41)),IF(Calculator!$O$6="DUALBASE",SUM((((C47/100)*$AJ$40)*$AH$40))+(((((C47/100)*$AJ$40)*$AN$40)*$AH$40)*1.030011)-((((C47/100)*$AJ$40)*$AN$40)*$AH$40)+((((C47/100)*$AJ$41)*$AH$41)),IF(Calculator!$O$6="DUALELEMENTS",SUM((((C47/100)*$AJ$40)*$AH$40))+(((((C47/100)*$AJ$40)*$AN$40)*$AH$40)*1.438569)-((((C47/100)*$AJ$40)*$AN$40)*$AH$40)+((((C47/100)*$AJ$41)*$AH$41)),IF(Calculator!$O$6="DUALSPECTRUM",SUM((((C47/100)*$AJ$40)*$AH$40))+(((((C47/100)*$AJ$40)*$AN$40)*$AH$40)*1.438569)-((((C47/100)*$AJ$40)*$AN$40)*$AH$40)+((((C47/100)*$AJ$41)*$AH$41)),IF(Calculator!$O$6="DUALHOMESTEAD",SUM((((C47/100)*$AJ$40)*$AH$40))+(((((C47/100)*$AJ$40)*$AN$40)*$AH$40)*1.438569)-((((C47/100)*$AJ$40)*$AN$40)*$AH$40)+((((C47/100)*$AJ$41)*$AH$41)),IF(Calculator!$O$6="DUALBAND A",SUM((((C47/100)*$AJ$40)*$AH$40))+(((((C47/100)*$AJ$40)*$AN$40)*$AH$40)*1.507051)-((((C47/100)*$AJ$40)*$AN$40)*$AH$40)+((((C47/100)*$AJ$41)*$AH$41)),IF(Calculator!$O$6="DUALBAND B",SUM((((C47/100)*$AJ$40)*$AH$40))+(((((C47/100)*$AJ$40)*$AN$40)*$AH$40)*1.57551)-((((C47/100)*$AJ$40)*$AN$40)*$AH$40)+((((C47/100)*$AJ$41)*$AH$41)),IF(Calculator!$O$6="DUALBAND C",SUM((((C47/100)*$AJ$40)*$AH$40))+(((((C47/100)*$AJ$40)*$AN$40)*$AH$40)*1.644088)-((((C47/100)*$AJ$40)*$AN$40)*$AH$40)+((((C47/100)*$AJ$41)*$AH$41)),IF(Calculator!$O$6="DUALBAND D",SUM((((C47/100)*$AJ$40)*$AH$40))+(((((C47/100)*$AJ$40)*$AN$40)*$AH$40)*1.712549)-((((C47/100)*$AJ$40)*$AN$40)*$AH$40)+((((C47/100)*$AJ$41)*$AH$41)),IF(Calculator!$O$6="DUALURBANE",SUM((((C47/100)*$AJ$40)*$AH$40))+(((((C47/100)*$AJ$40)*$AN$40)*$AH$40)*1.712549)-((((C47/100)*$AJ$40)*$AN$40)*$AH$40)+((((C47/100)*$AJ$41)*$AH$41)),IF(Calculator!$O$6="DUALSILVERANOD",SUM((((C47/100)*$AJ$40)*$AH$40))+(((((C47/100)*$AJ$40)*$AN$40)*$AH$40)*1.918079)-((((C47/100)*$AJ$40)*$AN$40)*$AH$40)+((((C47/100)*$AJ$41)*$AH$41)),IF(Calculator!$O$6="DUALANOD",SUM((((C47/100)*$AJ$40)*$AH$40))+(((((C47/100)*$AJ$40)*$AN$40)*$AH$40)*2.260509)-((((C47/100)*$AJ$40)*$AN$40)*$AH$40)+((((C47/100)*$AJ$41)*$AH$41))))))))))))))))))))))))</f>
        <v>0</v>
      </c>
      <c r="S47" s="2">
        <f>IF(Calculator!$O$6="SINGLEBASE",SUM((((D47/100)*$AJ$40)*$AH$40))+((((D47/100)*$AJ$41)*$AH$41)),IF(Calculator!$O$6="SINGLEELEMENTS",SUM((((D47/100)*$AJ$40)*$AH$40))+(((((D47/100)*$AJ$40)*$AN$40)*$AH$40)*1.05)-((((D47/100)*$AJ$40)*$AN$40)*$AH$40)+((((D47/100)*$AJ$41)*$AH$41)),IF(Calculator!$O$6="SINGLESPECTRUM",SUM((((D47/100)*$AJ$40)*$AH$40))+(((((D47/100)*$AJ$40)*$AN$40)*$AH$40)*1.05)-((((D47/100)*$AJ$40)*$AN$40)*$AH$40)+((((D47/100)*$AJ$41)*$AH$41)),IF(Calculator!$O$6="SINGLEHOMESTEAD",SUM((((D47/100)*$AJ$40)*$AH$40))+(((((D47/100)*$AJ$40)*$AN$40)*$AH$40)*1.05)-((((D47/100)*$AJ$40)*$AN$40)*$AH$40)+((((D47/100)*$AJ$41)*$AH$41)),IF(Calculator!$O$6="SINGLEBAND A",SUM((((D47/100)*$AJ$40)*$AH$40))+(((((D47/100)*$AJ$40)*$AN$40)*$AH$40)*1.1)-((((D47/100)*$AJ$40)*$AN$40)*$AH$40)+((((D47/100)*$AJ$41)*$AH$41)),IF(Calculator!$O$6="SINGLEBAND B",SUM((((D47/100)*$AJ$40)*$AH$40))+(((((D47/100)*$AJ$40)*$AN$40)*$AH$40)*1.15)-((((D47/100)*$AJ$40)*$AN$40)*$AH$40)+((((D47/100)*$AJ$41)*$AH$41)),IF(Calculator!$O$6="SINGLEBAND C",SUM((((D47/100)*$AJ$40)*$AH$40))+(((((D47/100)*$AJ$40)*$AN$40)*$AH$40)*1.2)-((((D47/100)*$AJ$40)*$AN$40)*$AH$40)+((((D47/100)*$AJ$41)*$AH$41)),IF(Calculator!$O$6="SINGLEBAND D",SUM((((D47/100)*$AJ$40)*$AH$40))+(((((D47/100)*$AJ$40)*$AN$40)*$AH$40)*1.25)-((((D47/100)*$AJ$40)*$AN$40)*$AH$40)+((((D47/100)*$AJ$41)*$AH$41)),IF(Calculator!$O$6="SINGLEURBANE",SUM((((D47/100)*$AJ$40)*$AH$40))+(((((D47/100)*$AJ$40)*$AN$40)*$AH$40)*1.25)-((((D47/100)*$AJ$40)*$AN$40)*$AH$40)+((((D47/100)*$AJ$41)*$AH$41)),IF(Calculator!$O$6="SINGLESILVERANOD",SUM((((D47/100)*$AJ$40)*$AH$40))+(((((D47/100)*$AJ$40)*$AN$40)*$AH$40)*1.4)-((((D47/100)*$AJ$40)*$AN$40)*$AH$40)+((((D47/100)*$AJ$41)*$AH$41)),IF(Calculator!$O$6="SINGLEANOD",SUM((((D47/100)*$AJ$40)*$AH$40))+(((((D47/100)*$AJ$40)*$AN$40)*$AH$40)*1.65)-((((D47/100)*$AJ$40)*$AN$40)*$AH$40)+((((D47/100)*$AJ$41)*$AH$41)),IF(Calculator!$O$6="DUALBASE",SUM((((D47/100)*$AJ$40)*$AH$40))+(((((D47/100)*$AJ$40)*$AN$40)*$AH$40)*1.030011)-((((D47/100)*$AJ$40)*$AN$40)*$AH$40)+((((D47/100)*$AJ$41)*$AH$41)),IF(Calculator!$O$6="DUALELEMENTS",SUM((((D47/100)*$AJ$40)*$AH$40))+(((((D47/100)*$AJ$40)*$AN$40)*$AH$40)*1.438569)-((((D47/100)*$AJ$40)*$AN$40)*$AH$40)+((((D47/100)*$AJ$41)*$AH$41)),IF(Calculator!$O$6="DUALSPECTRUM",SUM((((D47/100)*$AJ$40)*$AH$40))+(((((D47/100)*$AJ$40)*$AN$40)*$AH$40)*1.438569)-((((D47/100)*$AJ$40)*$AN$40)*$AH$40)+((((D47/100)*$AJ$41)*$AH$41)),IF(Calculator!$O$6="DUALHOMESTEAD",SUM((((D47/100)*$AJ$40)*$AH$40))+(((((D47/100)*$AJ$40)*$AN$40)*$AH$40)*1.438569)-((((D47/100)*$AJ$40)*$AN$40)*$AH$40)+((((D47/100)*$AJ$41)*$AH$41)),IF(Calculator!$O$6="DUALBAND A",SUM((((D47/100)*$AJ$40)*$AH$40))+(((((D47/100)*$AJ$40)*$AN$40)*$AH$40)*1.507051)-((((D47/100)*$AJ$40)*$AN$40)*$AH$40)+((((D47/100)*$AJ$41)*$AH$41)),IF(Calculator!$O$6="DUALBAND B",SUM((((D47/100)*$AJ$40)*$AH$40))+(((((D47/100)*$AJ$40)*$AN$40)*$AH$40)*1.57551)-((((D47/100)*$AJ$40)*$AN$40)*$AH$40)+((((D47/100)*$AJ$41)*$AH$41)),IF(Calculator!$O$6="DUALBAND C",SUM((((D47/100)*$AJ$40)*$AH$40))+(((((D47/100)*$AJ$40)*$AN$40)*$AH$40)*1.644088)-((((D47/100)*$AJ$40)*$AN$40)*$AH$40)+((((D47/100)*$AJ$41)*$AH$41)),IF(Calculator!$O$6="DUALBAND D",SUM((((D47/100)*$AJ$40)*$AH$40))+(((((D47/100)*$AJ$40)*$AN$40)*$AH$40)*1.712549)-((((D47/100)*$AJ$40)*$AN$40)*$AH$40)+((((D47/100)*$AJ$41)*$AH$41)),IF(Calculator!$O$6="DUALURBANE",SUM((((D47/100)*$AJ$40)*$AH$40))+(((((D47/100)*$AJ$40)*$AN$40)*$AH$40)*1.712549)-((((D47/100)*$AJ$40)*$AN$40)*$AH$40)+((((D47/100)*$AJ$41)*$AH$41)),IF(Calculator!$O$6="DUALSILVERANOD",SUM((((D47/100)*$AJ$40)*$AH$40))+(((((D47/100)*$AJ$40)*$AN$40)*$AH$40)*1.918079)-((((D47/100)*$AJ$40)*$AN$40)*$AH$40)+((((D47/100)*$AJ$41)*$AH$41)),IF(Calculator!$O$6="DUALANOD",SUM((((D47/100)*$AJ$40)*$AH$40))+(((((D47/100)*$AJ$40)*$AN$40)*$AH$40)*2.260509)-((((D47/100)*$AJ$40)*$AN$40)*$AH$40)+((((D47/100)*$AJ$41)*$AH$41))))))))))))))))))))))))</f>
        <v>0</v>
      </c>
      <c r="T47" s="2">
        <f>IF(Calculator!$O$6="SINGLEBASE",SUM((((E47/100)*$AJ$40)*$AH$40))+((((E47/100)*$AJ$41)*$AH$41)),IF(Calculator!$O$6="SINGLEELEMENTS",SUM((((E47/100)*$AJ$40)*$AH$40))+(((((E47/100)*$AJ$40)*$AN$40)*$AH$40)*1.05)-((((E47/100)*$AJ$40)*$AN$40)*$AH$40)+((((E47/100)*$AJ$41)*$AH$41)),IF(Calculator!$O$6="SINGLESPECTRUM",SUM((((E47/100)*$AJ$40)*$AH$40))+(((((E47/100)*$AJ$40)*$AN$40)*$AH$40)*1.05)-((((E47/100)*$AJ$40)*$AN$40)*$AH$40)+((((E47/100)*$AJ$41)*$AH$41)),IF(Calculator!$O$6="SINGLEHOMESTEAD",SUM((((E47/100)*$AJ$40)*$AH$40))+(((((E47/100)*$AJ$40)*$AN$40)*$AH$40)*1.05)-((((E47/100)*$AJ$40)*$AN$40)*$AH$40)+((((E47/100)*$AJ$41)*$AH$41)),IF(Calculator!$O$6="SINGLEBAND A",SUM((((E47/100)*$AJ$40)*$AH$40))+(((((E47/100)*$AJ$40)*$AN$40)*$AH$40)*1.1)-((((E47/100)*$AJ$40)*$AN$40)*$AH$40)+((((E47/100)*$AJ$41)*$AH$41)),IF(Calculator!$O$6="SINGLEBAND B",SUM((((E47/100)*$AJ$40)*$AH$40))+(((((E47/100)*$AJ$40)*$AN$40)*$AH$40)*1.15)-((((E47/100)*$AJ$40)*$AN$40)*$AH$40)+((((E47/100)*$AJ$41)*$AH$41)),IF(Calculator!$O$6="SINGLEBAND C",SUM((((E47/100)*$AJ$40)*$AH$40))+(((((E47/100)*$AJ$40)*$AN$40)*$AH$40)*1.2)-((((E47/100)*$AJ$40)*$AN$40)*$AH$40)+((((E47/100)*$AJ$41)*$AH$41)),IF(Calculator!$O$6="SINGLEBAND D",SUM((((E47/100)*$AJ$40)*$AH$40))+(((((E47/100)*$AJ$40)*$AN$40)*$AH$40)*1.25)-((((E47/100)*$AJ$40)*$AN$40)*$AH$40)+((((E47/100)*$AJ$41)*$AH$41)),IF(Calculator!$O$6="SINGLEURBANE",SUM((((E47/100)*$AJ$40)*$AH$40))+(((((E47/100)*$AJ$40)*$AN$40)*$AH$40)*1.25)-((((E47/100)*$AJ$40)*$AN$40)*$AH$40)+((((E47/100)*$AJ$41)*$AH$41)),IF(Calculator!$O$6="SINGLESILVERANOD",SUM((((E47/100)*$AJ$40)*$AH$40))+(((((E47/100)*$AJ$40)*$AN$40)*$AH$40)*1.4)-((((E47/100)*$AJ$40)*$AN$40)*$AH$40)+((((E47/100)*$AJ$41)*$AH$41)),IF(Calculator!$O$6="SINGLEANOD",SUM((((E47/100)*$AJ$40)*$AH$40))+(((((E47/100)*$AJ$40)*$AN$40)*$AH$40)*1.65)-((((E47/100)*$AJ$40)*$AN$40)*$AH$40)+((((E47/100)*$AJ$41)*$AH$41)),IF(Calculator!$O$6="DUALBASE",SUM((((E47/100)*$AJ$40)*$AH$40))+(((((E47/100)*$AJ$40)*$AN$40)*$AH$40)*1.030011)-((((E47/100)*$AJ$40)*$AN$40)*$AH$40)+((((E47/100)*$AJ$41)*$AH$41)),IF(Calculator!$O$6="DUALELEMENTS",SUM((((E47/100)*$AJ$40)*$AH$40))+(((((E47/100)*$AJ$40)*$AN$40)*$AH$40)*1.438569)-((((E47/100)*$AJ$40)*$AN$40)*$AH$40)+((((E47/100)*$AJ$41)*$AH$41)),IF(Calculator!$O$6="DUALSPECTRUM",SUM((((E47/100)*$AJ$40)*$AH$40))+(((((E47/100)*$AJ$40)*$AN$40)*$AH$40)*1.438569)-((((E47/100)*$AJ$40)*$AN$40)*$AH$40)+((((E47/100)*$AJ$41)*$AH$41)),IF(Calculator!$O$6="DUALHOMESTEAD",SUM((((E47/100)*$AJ$40)*$AH$40))+(((((E47/100)*$AJ$40)*$AN$40)*$AH$40)*1.438569)-((((E47/100)*$AJ$40)*$AN$40)*$AH$40)+((((E47/100)*$AJ$41)*$AH$41)),IF(Calculator!$O$6="DUALBAND A",SUM((((E47/100)*$AJ$40)*$AH$40))+(((((E47/100)*$AJ$40)*$AN$40)*$AH$40)*1.507051)-((((E47/100)*$AJ$40)*$AN$40)*$AH$40)+((((E47/100)*$AJ$41)*$AH$41)),IF(Calculator!$O$6="DUALBAND B",SUM((((E47/100)*$AJ$40)*$AH$40))+(((((E47/100)*$AJ$40)*$AN$40)*$AH$40)*1.57551)-((((E47/100)*$AJ$40)*$AN$40)*$AH$40)+((((E47/100)*$AJ$41)*$AH$41)),IF(Calculator!$O$6="DUALBAND C",SUM((((E47/100)*$AJ$40)*$AH$40))+(((((E47/100)*$AJ$40)*$AN$40)*$AH$40)*1.644088)-((((E47/100)*$AJ$40)*$AN$40)*$AH$40)+((((E47/100)*$AJ$41)*$AH$41)),IF(Calculator!$O$6="DUALBAND D",SUM((((E47/100)*$AJ$40)*$AH$40))+(((((E47/100)*$AJ$40)*$AN$40)*$AH$40)*1.712549)-((((E47/100)*$AJ$40)*$AN$40)*$AH$40)+((((E47/100)*$AJ$41)*$AH$41)),IF(Calculator!$O$6="DUALURBANE",SUM((((E47/100)*$AJ$40)*$AH$40))+(((((E47/100)*$AJ$40)*$AN$40)*$AH$40)*1.712549)-((((E47/100)*$AJ$40)*$AN$40)*$AH$40)+((((E47/100)*$AJ$41)*$AH$41)),IF(Calculator!$O$6="DUALSILVERANOD",SUM((((E47/100)*$AJ$40)*$AH$40))+(((((E47/100)*$AJ$40)*$AN$40)*$AH$40)*1.918079)-((((E47/100)*$AJ$40)*$AN$40)*$AH$40)+((((E47/100)*$AJ$41)*$AH$41)),IF(Calculator!$O$6="DUALANOD",SUM((((E47/100)*$AJ$40)*$AH$40))+(((((E47/100)*$AJ$40)*$AN$40)*$AH$40)*2.260509)-((((E47/100)*$AJ$40)*$AN$40)*$AH$40)+((((E47/100)*$AJ$41)*$AH$41))))))))))))))))))))))))</f>
        <v>0</v>
      </c>
      <c r="U47" s="2">
        <f>IF(Calculator!$O$6="SINGLEBASE",SUM((((F47/100)*$AJ$40)*$AH$40))+((((F47/100)*$AJ$41)*$AH$41)),IF(Calculator!$O$6="SINGLEELEMENTS",SUM((((F47/100)*$AJ$40)*$AH$40))+(((((F47/100)*$AJ$40)*$AN$40)*$AH$40)*1.05)-((((F47/100)*$AJ$40)*$AN$40)*$AH$40)+((((F47/100)*$AJ$41)*$AH$41)),IF(Calculator!$O$6="SINGLESPECTRUM",SUM((((F47/100)*$AJ$40)*$AH$40))+(((((F47/100)*$AJ$40)*$AN$40)*$AH$40)*1.05)-((((F47/100)*$AJ$40)*$AN$40)*$AH$40)+((((F47/100)*$AJ$41)*$AH$41)),IF(Calculator!$O$6="SINGLEHOMESTEAD",SUM((((F47/100)*$AJ$40)*$AH$40))+(((((F47/100)*$AJ$40)*$AN$40)*$AH$40)*1.05)-((((F47/100)*$AJ$40)*$AN$40)*$AH$40)+((((F47/100)*$AJ$41)*$AH$41)),IF(Calculator!$O$6="SINGLEBAND A",SUM((((F47/100)*$AJ$40)*$AH$40))+(((((F47/100)*$AJ$40)*$AN$40)*$AH$40)*1.1)-((((F47/100)*$AJ$40)*$AN$40)*$AH$40)+((((F47/100)*$AJ$41)*$AH$41)),IF(Calculator!$O$6="SINGLEBAND B",SUM((((F47/100)*$AJ$40)*$AH$40))+(((((F47/100)*$AJ$40)*$AN$40)*$AH$40)*1.15)-((((F47/100)*$AJ$40)*$AN$40)*$AH$40)+((((F47/100)*$AJ$41)*$AH$41)),IF(Calculator!$O$6="SINGLEBAND C",SUM((((F47/100)*$AJ$40)*$AH$40))+(((((F47/100)*$AJ$40)*$AN$40)*$AH$40)*1.2)-((((F47/100)*$AJ$40)*$AN$40)*$AH$40)+((((F47/100)*$AJ$41)*$AH$41)),IF(Calculator!$O$6="SINGLEBAND D",SUM((((F47/100)*$AJ$40)*$AH$40))+(((((F47/100)*$AJ$40)*$AN$40)*$AH$40)*1.25)-((((F47/100)*$AJ$40)*$AN$40)*$AH$40)+((((F47/100)*$AJ$41)*$AH$41)),IF(Calculator!$O$6="SINGLEURBANE",SUM((((F47/100)*$AJ$40)*$AH$40))+(((((F47/100)*$AJ$40)*$AN$40)*$AH$40)*1.25)-((((F47/100)*$AJ$40)*$AN$40)*$AH$40)+((((F47/100)*$AJ$41)*$AH$41)),IF(Calculator!$O$6="SINGLESILVERANOD",SUM((((F47/100)*$AJ$40)*$AH$40))+(((((F47/100)*$AJ$40)*$AN$40)*$AH$40)*1.4)-((((F47/100)*$AJ$40)*$AN$40)*$AH$40)+((((F47/100)*$AJ$41)*$AH$41)),IF(Calculator!$O$6="SINGLEANOD",SUM((((F47/100)*$AJ$40)*$AH$40))+(((((F47/100)*$AJ$40)*$AN$40)*$AH$40)*1.65)-((((F47/100)*$AJ$40)*$AN$40)*$AH$40)+((((F47/100)*$AJ$41)*$AH$41)),IF(Calculator!$O$6="DUALBASE",SUM((((F47/100)*$AJ$40)*$AH$40))+(((((F47/100)*$AJ$40)*$AN$40)*$AH$40)*1.030011)-((((F47/100)*$AJ$40)*$AN$40)*$AH$40)+((((F47/100)*$AJ$41)*$AH$41)),IF(Calculator!$O$6="DUALELEMENTS",SUM((((F47/100)*$AJ$40)*$AH$40))+(((((F47/100)*$AJ$40)*$AN$40)*$AH$40)*1.438569)-((((F47/100)*$AJ$40)*$AN$40)*$AH$40)+((((F47/100)*$AJ$41)*$AH$41)),IF(Calculator!$O$6="DUALSPECTRUM",SUM((((F47/100)*$AJ$40)*$AH$40))+(((((F47/100)*$AJ$40)*$AN$40)*$AH$40)*1.438569)-((((F47/100)*$AJ$40)*$AN$40)*$AH$40)+((((F47/100)*$AJ$41)*$AH$41)),IF(Calculator!$O$6="DUALHOMESTEAD",SUM((((F47/100)*$AJ$40)*$AH$40))+(((((F47/100)*$AJ$40)*$AN$40)*$AH$40)*1.438569)-((((F47/100)*$AJ$40)*$AN$40)*$AH$40)+((((F47/100)*$AJ$41)*$AH$41)),IF(Calculator!$O$6="DUALBAND A",SUM((((F47/100)*$AJ$40)*$AH$40))+(((((F47/100)*$AJ$40)*$AN$40)*$AH$40)*1.507051)-((((F47/100)*$AJ$40)*$AN$40)*$AH$40)+((((F47/100)*$AJ$41)*$AH$41)),IF(Calculator!$O$6="DUALBAND B",SUM((((F47/100)*$AJ$40)*$AH$40))+(((((F47/100)*$AJ$40)*$AN$40)*$AH$40)*1.57551)-((((F47/100)*$AJ$40)*$AN$40)*$AH$40)+((((F47/100)*$AJ$41)*$AH$41)),IF(Calculator!$O$6="DUALBAND C",SUM((((F47/100)*$AJ$40)*$AH$40))+(((((F47/100)*$AJ$40)*$AN$40)*$AH$40)*1.644088)-((((F47/100)*$AJ$40)*$AN$40)*$AH$40)+((((F47/100)*$AJ$41)*$AH$41)),IF(Calculator!$O$6="DUALBAND D",SUM((((F47/100)*$AJ$40)*$AH$40))+(((((F47/100)*$AJ$40)*$AN$40)*$AH$40)*1.712549)-((((F47/100)*$AJ$40)*$AN$40)*$AH$40)+((((F47/100)*$AJ$41)*$AH$41)),IF(Calculator!$O$6="DUALURBANE",SUM((((F47/100)*$AJ$40)*$AH$40))+(((((F47/100)*$AJ$40)*$AN$40)*$AH$40)*1.712549)-((((F47/100)*$AJ$40)*$AN$40)*$AH$40)+((((F47/100)*$AJ$41)*$AH$41)),IF(Calculator!$O$6="DUALSILVERANOD",SUM((((F47/100)*$AJ$40)*$AH$40))+(((((F47/100)*$AJ$40)*$AN$40)*$AH$40)*1.918079)-((((F47/100)*$AJ$40)*$AN$40)*$AH$40)+((((F47/100)*$AJ$41)*$AH$41)),IF(Calculator!$O$6="DUALANOD",SUM((((F47/100)*$AJ$40)*$AH$40))+(((((F47/100)*$AJ$40)*$AN$40)*$AH$40)*2.260509)-((((F47/100)*$AJ$40)*$AN$40)*$AH$40)+((((F47/100)*$AJ$41)*$AH$41))))))))))))))))))))))))</f>
        <v>0</v>
      </c>
      <c r="V47" s="2">
        <f>IF(Calculator!$O$6="SINGLEBASE",SUM((((G47/100)*$AJ$40)*$AH$40))+((((G47/100)*$AJ$41)*$AH$41)),IF(Calculator!$O$6="SINGLEELEMENTS",SUM((((G47/100)*$AJ$40)*$AH$40))+(((((G47/100)*$AJ$40)*$AN$40)*$AH$40)*1.05)-((((G47/100)*$AJ$40)*$AN$40)*$AH$40)+((((G47/100)*$AJ$41)*$AH$41)),IF(Calculator!$O$6="SINGLESPECTRUM",SUM((((G47/100)*$AJ$40)*$AH$40))+(((((G47/100)*$AJ$40)*$AN$40)*$AH$40)*1.05)-((((G47/100)*$AJ$40)*$AN$40)*$AH$40)+((((G47/100)*$AJ$41)*$AH$41)),IF(Calculator!$O$6="SINGLEHOMESTEAD",SUM((((G47/100)*$AJ$40)*$AH$40))+(((((G47/100)*$AJ$40)*$AN$40)*$AH$40)*1.05)-((((G47/100)*$AJ$40)*$AN$40)*$AH$40)+((((G47/100)*$AJ$41)*$AH$41)),IF(Calculator!$O$6="SINGLEBAND A",SUM((((G47/100)*$AJ$40)*$AH$40))+(((((G47/100)*$AJ$40)*$AN$40)*$AH$40)*1.1)-((((G47/100)*$AJ$40)*$AN$40)*$AH$40)+((((G47/100)*$AJ$41)*$AH$41)),IF(Calculator!$O$6="SINGLEBAND B",SUM((((G47/100)*$AJ$40)*$AH$40))+(((((G47/100)*$AJ$40)*$AN$40)*$AH$40)*1.15)-((((G47/100)*$AJ$40)*$AN$40)*$AH$40)+((((G47/100)*$AJ$41)*$AH$41)),IF(Calculator!$O$6="SINGLEBAND C",SUM((((G47/100)*$AJ$40)*$AH$40))+(((((G47/100)*$AJ$40)*$AN$40)*$AH$40)*1.2)-((((G47/100)*$AJ$40)*$AN$40)*$AH$40)+((((G47/100)*$AJ$41)*$AH$41)),IF(Calculator!$O$6="SINGLEBAND D",SUM((((G47/100)*$AJ$40)*$AH$40))+(((((G47/100)*$AJ$40)*$AN$40)*$AH$40)*1.25)-((((G47/100)*$AJ$40)*$AN$40)*$AH$40)+((((G47/100)*$AJ$41)*$AH$41)),IF(Calculator!$O$6="SINGLEURBANE",SUM((((G47/100)*$AJ$40)*$AH$40))+(((((G47/100)*$AJ$40)*$AN$40)*$AH$40)*1.25)-((((G47/100)*$AJ$40)*$AN$40)*$AH$40)+((((G47/100)*$AJ$41)*$AH$41)),IF(Calculator!$O$6="SINGLESILVERANOD",SUM((((G47/100)*$AJ$40)*$AH$40))+(((((G47/100)*$AJ$40)*$AN$40)*$AH$40)*1.4)-((((G47/100)*$AJ$40)*$AN$40)*$AH$40)+((((G47/100)*$AJ$41)*$AH$41)),IF(Calculator!$O$6="SINGLEANOD",SUM((((G47/100)*$AJ$40)*$AH$40))+(((((G47/100)*$AJ$40)*$AN$40)*$AH$40)*1.65)-((((G47/100)*$AJ$40)*$AN$40)*$AH$40)+((((G47/100)*$AJ$41)*$AH$41)),IF(Calculator!$O$6="DUALBASE",SUM((((G47/100)*$AJ$40)*$AH$40))+(((((G47/100)*$AJ$40)*$AN$40)*$AH$40)*1.030011)-((((G47/100)*$AJ$40)*$AN$40)*$AH$40)+((((G47/100)*$AJ$41)*$AH$41)),IF(Calculator!$O$6="DUALELEMENTS",SUM((((G47/100)*$AJ$40)*$AH$40))+(((((G47/100)*$AJ$40)*$AN$40)*$AH$40)*1.438569)-((((G47/100)*$AJ$40)*$AN$40)*$AH$40)+((((G47/100)*$AJ$41)*$AH$41)),IF(Calculator!$O$6="DUALSPECTRUM",SUM((((G47/100)*$AJ$40)*$AH$40))+(((((G47/100)*$AJ$40)*$AN$40)*$AH$40)*1.438569)-((((G47/100)*$AJ$40)*$AN$40)*$AH$40)+((((G47/100)*$AJ$41)*$AH$41)),IF(Calculator!$O$6="DUALHOMESTEAD",SUM((((G47/100)*$AJ$40)*$AH$40))+(((((G47/100)*$AJ$40)*$AN$40)*$AH$40)*1.438569)-((((G47/100)*$AJ$40)*$AN$40)*$AH$40)+((((G47/100)*$AJ$41)*$AH$41)),IF(Calculator!$O$6="DUALBAND A",SUM((((G47/100)*$AJ$40)*$AH$40))+(((((G47/100)*$AJ$40)*$AN$40)*$AH$40)*1.507051)-((((G47/100)*$AJ$40)*$AN$40)*$AH$40)+((((G47/100)*$AJ$41)*$AH$41)),IF(Calculator!$O$6="DUALBAND B",SUM((((G47/100)*$AJ$40)*$AH$40))+(((((G47/100)*$AJ$40)*$AN$40)*$AH$40)*1.57551)-((((G47/100)*$AJ$40)*$AN$40)*$AH$40)+((((G47/100)*$AJ$41)*$AH$41)),IF(Calculator!$O$6="DUALBAND C",SUM((((G47/100)*$AJ$40)*$AH$40))+(((((G47/100)*$AJ$40)*$AN$40)*$AH$40)*1.644088)-((((G47/100)*$AJ$40)*$AN$40)*$AH$40)+((((G47/100)*$AJ$41)*$AH$41)),IF(Calculator!$O$6="DUALBAND D",SUM((((G47/100)*$AJ$40)*$AH$40))+(((((G47/100)*$AJ$40)*$AN$40)*$AH$40)*1.712549)-((((G47/100)*$AJ$40)*$AN$40)*$AH$40)+((((G47/100)*$AJ$41)*$AH$41)),IF(Calculator!$O$6="DUALURBANE",SUM((((G47/100)*$AJ$40)*$AH$40))+(((((G47/100)*$AJ$40)*$AN$40)*$AH$40)*1.712549)-((((G47/100)*$AJ$40)*$AN$40)*$AH$40)+((((G47/100)*$AJ$41)*$AH$41)),IF(Calculator!$O$6="DUALSILVERANOD",SUM((((G47/100)*$AJ$40)*$AH$40))+(((((G47/100)*$AJ$40)*$AN$40)*$AH$40)*1.918079)-((((G47/100)*$AJ$40)*$AN$40)*$AH$40)+((((G47/100)*$AJ$41)*$AH$41)),IF(Calculator!$O$6="DUALANOD",SUM((((G47/100)*$AJ$40)*$AH$40))+(((((G47/100)*$AJ$40)*$AN$40)*$AH$40)*2.260509)-((((G47/100)*$AJ$40)*$AN$40)*$AH$40)+((((G47/100)*$AJ$41)*$AH$41))))))))))))))))))))))))</f>
        <v>0</v>
      </c>
      <c r="W47" s="2">
        <f>IF(Calculator!$O$6="SINGLEBASE",SUM((((H47/100)*$AJ$40)*$AH$40))+((((H47/100)*$AJ$41)*$AH$41)),IF(Calculator!$O$6="SINGLEELEMENTS",SUM((((H47/100)*$AJ$40)*$AH$40))+(((((H47/100)*$AJ$40)*$AN$40)*$AH$40)*1.05)-((((H47/100)*$AJ$40)*$AN$40)*$AH$40)+((((H47/100)*$AJ$41)*$AH$41)),IF(Calculator!$O$6="SINGLESPECTRUM",SUM((((H47/100)*$AJ$40)*$AH$40))+(((((H47/100)*$AJ$40)*$AN$40)*$AH$40)*1.05)-((((H47/100)*$AJ$40)*$AN$40)*$AH$40)+((((H47/100)*$AJ$41)*$AH$41)),IF(Calculator!$O$6="SINGLEHOMESTEAD",SUM((((H47/100)*$AJ$40)*$AH$40))+(((((H47/100)*$AJ$40)*$AN$40)*$AH$40)*1.05)-((((H47/100)*$AJ$40)*$AN$40)*$AH$40)+((((H47/100)*$AJ$41)*$AH$41)),IF(Calculator!$O$6="SINGLEBAND A",SUM((((H47/100)*$AJ$40)*$AH$40))+(((((H47/100)*$AJ$40)*$AN$40)*$AH$40)*1.1)-((((H47/100)*$AJ$40)*$AN$40)*$AH$40)+((((H47/100)*$AJ$41)*$AH$41)),IF(Calculator!$O$6="SINGLEBAND B",SUM((((H47/100)*$AJ$40)*$AH$40))+(((((H47/100)*$AJ$40)*$AN$40)*$AH$40)*1.15)-((((H47/100)*$AJ$40)*$AN$40)*$AH$40)+((((H47/100)*$AJ$41)*$AH$41)),IF(Calculator!$O$6="SINGLEBAND C",SUM((((H47/100)*$AJ$40)*$AH$40))+(((((H47/100)*$AJ$40)*$AN$40)*$AH$40)*1.2)-((((H47/100)*$AJ$40)*$AN$40)*$AH$40)+((((H47/100)*$AJ$41)*$AH$41)),IF(Calculator!$O$6="SINGLEBAND D",SUM((((H47/100)*$AJ$40)*$AH$40))+(((((H47/100)*$AJ$40)*$AN$40)*$AH$40)*1.25)-((((H47/100)*$AJ$40)*$AN$40)*$AH$40)+((((H47/100)*$AJ$41)*$AH$41)),IF(Calculator!$O$6="SINGLEURBANE",SUM((((H47/100)*$AJ$40)*$AH$40))+(((((H47/100)*$AJ$40)*$AN$40)*$AH$40)*1.25)-((((H47/100)*$AJ$40)*$AN$40)*$AH$40)+((((H47/100)*$AJ$41)*$AH$41)),IF(Calculator!$O$6="SINGLESILVERANOD",SUM((((H47/100)*$AJ$40)*$AH$40))+(((((H47/100)*$AJ$40)*$AN$40)*$AH$40)*1.4)-((((H47/100)*$AJ$40)*$AN$40)*$AH$40)+((((H47/100)*$AJ$41)*$AH$41)),IF(Calculator!$O$6="SINGLEANOD",SUM((((H47/100)*$AJ$40)*$AH$40))+(((((H47/100)*$AJ$40)*$AN$40)*$AH$40)*1.65)-((((H47/100)*$AJ$40)*$AN$40)*$AH$40)+((((H47/100)*$AJ$41)*$AH$41)),IF(Calculator!$O$6="DUALBASE",SUM((((H47/100)*$AJ$40)*$AH$40))+(((((H47/100)*$AJ$40)*$AN$40)*$AH$40)*1.030011)-((((H47/100)*$AJ$40)*$AN$40)*$AH$40)+((((H47/100)*$AJ$41)*$AH$41)),IF(Calculator!$O$6="DUALELEMENTS",SUM((((H47/100)*$AJ$40)*$AH$40))+(((((H47/100)*$AJ$40)*$AN$40)*$AH$40)*1.438569)-((((H47/100)*$AJ$40)*$AN$40)*$AH$40)+((((H47/100)*$AJ$41)*$AH$41)),IF(Calculator!$O$6="DUALSPECTRUM",SUM((((H47/100)*$AJ$40)*$AH$40))+(((((H47/100)*$AJ$40)*$AN$40)*$AH$40)*1.438569)-((((H47/100)*$AJ$40)*$AN$40)*$AH$40)+((((H47/100)*$AJ$41)*$AH$41)),IF(Calculator!$O$6="DUALHOMESTEAD",SUM((((H47/100)*$AJ$40)*$AH$40))+(((((H47/100)*$AJ$40)*$AN$40)*$AH$40)*1.438569)-((((H47/100)*$AJ$40)*$AN$40)*$AH$40)+((((H47/100)*$AJ$41)*$AH$41)),IF(Calculator!$O$6="DUALBAND A",SUM((((H47/100)*$AJ$40)*$AH$40))+(((((H47/100)*$AJ$40)*$AN$40)*$AH$40)*1.507051)-((((H47/100)*$AJ$40)*$AN$40)*$AH$40)+((((H47/100)*$AJ$41)*$AH$41)),IF(Calculator!$O$6="DUALBAND B",SUM((((H47/100)*$AJ$40)*$AH$40))+(((((H47/100)*$AJ$40)*$AN$40)*$AH$40)*1.57551)-((((H47/100)*$AJ$40)*$AN$40)*$AH$40)+((((H47/100)*$AJ$41)*$AH$41)),IF(Calculator!$O$6="DUALBAND C",SUM((((H47/100)*$AJ$40)*$AH$40))+(((((H47/100)*$AJ$40)*$AN$40)*$AH$40)*1.644088)-((((H47/100)*$AJ$40)*$AN$40)*$AH$40)+((((H47/100)*$AJ$41)*$AH$41)),IF(Calculator!$O$6="DUALBAND D",SUM((((H47/100)*$AJ$40)*$AH$40))+(((((H47/100)*$AJ$40)*$AN$40)*$AH$40)*1.712549)-((((H47/100)*$AJ$40)*$AN$40)*$AH$40)+((((H47/100)*$AJ$41)*$AH$41)),IF(Calculator!$O$6="DUALURBANE",SUM((((H47/100)*$AJ$40)*$AH$40))+(((((H47/100)*$AJ$40)*$AN$40)*$AH$40)*1.712549)-((((H47/100)*$AJ$40)*$AN$40)*$AH$40)+((((H47/100)*$AJ$41)*$AH$41)),IF(Calculator!$O$6="DUALSILVERANOD",SUM((((H47/100)*$AJ$40)*$AH$40))+(((((H47/100)*$AJ$40)*$AN$40)*$AH$40)*1.918079)-((((H47/100)*$AJ$40)*$AN$40)*$AH$40)+((((H47/100)*$AJ$41)*$AH$41)),IF(Calculator!$O$6="DUALANOD",SUM((((H47/100)*$AJ$40)*$AH$40))+(((((H47/100)*$AJ$40)*$AN$40)*$AH$40)*2.260509)-((((H47/100)*$AJ$40)*$AN$40)*$AH$40)+((((H47/100)*$AJ$41)*$AH$41))))))))))))))))))))))))</f>
        <v>0</v>
      </c>
      <c r="X47" s="2">
        <f>IF(Calculator!$O$6="SINGLEBASE",SUM((((I47/100)*$AJ$40)*$AH$40))+((((I47/100)*$AJ$41)*$AH$41)),IF(Calculator!$O$6="SINGLEELEMENTS",SUM((((I47/100)*$AJ$40)*$AH$40))+(((((I47/100)*$AJ$40)*$AN$40)*$AH$40)*1.05)-((((I47/100)*$AJ$40)*$AN$40)*$AH$40)+((((I47/100)*$AJ$41)*$AH$41)),IF(Calculator!$O$6="SINGLESPECTRUM",SUM((((I47/100)*$AJ$40)*$AH$40))+(((((I47/100)*$AJ$40)*$AN$40)*$AH$40)*1.05)-((((I47/100)*$AJ$40)*$AN$40)*$AH$40)+((((I47/100)*$AJ$41)*$AH$41)),IF(Calculator!$O$6="SINGLEHOMESTEAD",SUM((((I47/100)*$AJ$40)*$AH$40))+(((((I47/100)*$AJ$40)*$AN$40)*$AH$40)*1.05)-((((I47/100)*$AJ$40)*$AN$40)*$AH$40)+((((I47/100)*$AJ$41)*$AH$41)),IF(Calculator!$O$6="SINGLEBAND A",SUM((((I47/100)*$AJ$40)*$AH$40))+(((((I47/100)*$AJ$40)*$AN$40)*$AH$40)*1.1)-((((I47/100)*$AJ$40)*$AN$40)*$AH$40)+((((I47/100)*$AJ$41)*$AH$41)),IF(Calculator!$O$6="SINGLEBAND B",SUM((((I47/100)*$AJ$40)*$AH$40))+(((((I47/100)*$AJ$40)*$AN$40)*$AH$40)*1.15)-((((I47/100)*$AJ$40)*$AN$40)*$AH$40)+((((I47/100)*$AJ$41)*$AH$41)),IF(Calculator!$O$6="SINGLEBAND C",SUM((((I47/100)*$AJ$40)*$AH$40))+(((((I47/100)*$AJ$40)*$AN$40)*$AH$40)*1.2)-((((I47/100)*$AJ$40)*$AN$40)*$AH$40)+((((I47/100)*$AJ$41)*$AH$41)),IF(Calculator!$O$6="SINGLEBAND D",SUM((((I47/100)*$AJ$40)*$AH$40))+(((((I47/100)*$AJ$40)*$AN$40)*$AH$40)*1.25)-((((I47/100)*$AJ$40)*$AN$40)*$AH$40)+((((I47/100)*$AJ$41)*$AH$41)),IF(Calculator!$O$6="SINGLEURBANE",SUM((((I47/100)*$AJ$40)*$AH$40))+(((((I47/100)*$AJ$40)*$AN$40)*$AH$40)*1.25)-((((I47/100)*$AJ$40)*$AN$40)*$AH$40)+((((I47/100)*$AJ$41)*$AH$41)),IF(Calculator!$O$6="SINGLESILVERANOD",SUM((((I47/100)*$AJ$40)*$AH$40))+(((((I47/100)*$AJ$40)*$AN$40)*$AH$40)*1.4)-((((I47/100)*$AJ$40)*$AN$40)*$AH$40)+((((I47/100)*$AJ$41)*$AH$41)),IF(Calculator!$O$6="SINGLEANOD",SUM((((I47/100)*$AJ$40)*$AH$40))+(((((I47/100)*$AJ$40)*$AN$40)*$AH$40)*1.65)-((((I47/100)*$AJ$40)*$AN$40)*$AH$40)+((((I47/100)*$AJ$41)*$AH$41)),IF(Calculator!$O$6="DUALBASE",SUM((((I47/100)*$AJ$40)*$AH$40))+(((((I47/100)*$AJ$40)*$AN$40)*$AH$40)*1.030011)-((((I47/100)*$AJ$40)*$AN$40)*$AH$40)+((((I47/100)*$AJ$41)*$AH$41)),IF(Calculator!$O$6="DUALELEMENTS",SUM((((I47/100)*$AJ$40)*$AH$40))+(((((I47/100)*$AJ$40)*$AN$40)*$AH$40)*1.438569)-((((I47/100)*$AJ$40)*$AN$40)*$AH$40)+((((I47/100)*$AJ$41)*$AH$41)),IF(Calculator!$O$6="DUALSPECTRUM",SUM((((I47/100)*$AJ$40)*$AH$40))+(((((I47/100)*$AJ$40)*$AN$40)*$AH$40)*1.438569)-((((I47/100)*$AJ$40)*$AN$40)*$AH$40)+((((I47/100)*$AJ$41)*$AH$41)),IF(Calculator!$O$6="DUALHOMESTEAD",SUM((((I47/100)*$AJ$40)*$AH$40))+(((((I47/100)*$AJ$40)*$AN$40)*$AH$40)*1.438569)-((((I47/100)*$AJ$40)*$AN$40)*$AH$40)+((((I47/100)*$AJ$41)*$AH$41)),IF(Calculator!$O$6="DUALBAND A",SUM((((I47/100)*$AJ$40)*$AH$40))+(((((I47/100)*$AJ$40)*$AN$40)*$AH$40)*1.507051)-((((I47/100)*$AJ$40)*$AN$40)*$AH$40)+((((I47/100)*$AJ$41)*$AH$41)),IF(Calculator!$O$6="DUALBAND B",SUM((((I47/100)*$AJ$40)*$AH$40))+(((((I47/100)*$AJ$40)*$AN$40)*$AH$40)*1.57551)-((((I47/100)*$AJ$40)*$AN$40)*$AH$40)+((((I47/100)*$AJ$41)*$AH$41)),IF(Calculator!$O$6="DUALBAND C",SUM((((I47/100)*$AJ$40)*$AH$40))+(((((I47/100)*$AJ$40)*$AN$40)*$AH$40)*1.644088)-((((I47/100)*$AJ$40)*$AN$40)*$AH$40)+((((I47/100)*$AJ$41)*$AH$41)),IF(Calculator!$O$6="DUALBAND D",SUM((((I47/100)*$AJ$40)*$AH$40))+(((((I47/100)*$AJ$40)*$AN$40)*$AH$40)*1.712549)-((((I47/100)*$AJ$40)*$AN$40)*$AH$40)+((((I47/100)*$AJ$41)*$AH$41)),IF(Calculator!$O$6="DUALURBANE",SUM((((I47/100)*$AJ$40)*$AH$40))+(((((I47/100)*$AJ$40)*$AN$40)*$AH$40)*1.712549)-((((I47/100)*$AJ$40)*$AN$40)*$AH$40)+((((I47/100)*$AJ$41)*$AH$41)),IF(Calculator!$O$6="DUALSILVERANOD",SUM((((I47/100)*$AJ$40)*$AH$40))+(((((I47/100)*$AJ$40)*$AN$40)*$AH$40)*1.918079)-((((I47/100)*$AJ$40)*$AN$40)*$AH$40)+((((I47/100)*$AJ$41)*$AH$41)),IF(Calculator!$O$6="DUALANOD",SUM((((I47/100)*$AJ$40)*$AH$40))+(((((I47/100)*$AJ$40)*$AN$40)*$AH$40)*2.260509)-((((I47/100)*$AJ$40)*$AN$40)*$AH$40)+((((I47/100)*$AJ$41)*$AH$41))))))))))))))))))))))))</f>
        <v>0</v>
      </c>
      <c r="Y47" s="2">
        <f>IF(Calculator!$O$6="SINGLEBASE",SUM((((J47/100)*$AJ$40)*$AH$40))+((((J47/100)*$AJ$41)*$AH$41)),IF(Calculator!$O$6="SINGLEELEMENTS",SUM((((J47/100)*$AJ$40)*$AH$40))+(((((J47/100)*$AJ$40)*$AN$40)*$AH$40)*1.05)-((((J47/100)*$AJ$40)*$AN$40)*$AH$40)+((((J47/100)*$AJ$41)*$AH$41)),IF(Calculator!$O$6="SINGLESPECTRUM",SUM((((J47/100)*$AJ$40)*$AH$40))+(((((J47/100)*$AJ$40)*$AN$40)*$AH$40)*1.05)-((((J47/100)*$AJ$40)*$AN$40)*$AH$40)+((((J47/100)*$AJ$41)*$AH$41)),IF(Calculator!$O$6="SINGLEHOMESTEAD",SUM((((J47/100)*$AJ$40)*$AH$40))+(((((J47/100)*$AJ$40)*$AN$40)*$AH$40)*1.05)-((((J47/100)*$AJ$40)*$AN$40)*$AH$40)+((((J47/100)*$AJ$41)*$AH$41)),IF(Calculator!$O$6="SINGLEBAND A",SUM((((J47/100)*$AJ$40)*$AH$40))+(((((J47/100)*$AJ$40)*$AN$40)*$AH$40)*1.1)-((((J47/100)*$AJ$40)*$AN$40)*$AH$40)+((((J47/100)*$AJ$41)*$AH$41)),IF(Calculator!$O$6="SINGLEBAND B",SUM((((J47/100)*$AJ$40)*$AH$40))+(((((J47/100)*$AJ$40)*$AN$40)*$AH$40)*1.15)-((((J47/100)*$AJ$40)*$AN$40)*$AH$40)+((((J47/100)*$AJ$41)*$AH$41)),IF(Calculator!$O$6="SINGLEBAND C",SUM((((J47/100)*$AJ$40)*$AH$40))+(((((J47/100)*$AJ$40)*$AN$40)*$AH$40)*1.2)-((((J47/100)*$AJ$40)*$AN$40)*$AH$40)+((((J47/100)*$AJ$41)*$AH$41)),IF(Calculator!$O$6="SINGLEBAND D",SUM((((J47/100)*$AJ$40)*$AH$40))+(((((J47/100)*$AJ$40)*$AN$40)*$AH$40)*1.25)-((((J47/100)*$AJ$40)*$AN$40)*$AH$40)+((((J47/100)*$AJ$41)*$AH$41)),IF(Calculator!$O$6="SINGLEURBANE",SUM((((J47/100)*$AJ$40)*$AH$40))+(((((J47/100)*$AJ$40)*$AN$40)*$AH$40)*1.25)-((((J47/100)*$AJ$40)*$AN$40)*$AH$40)+((((J47/100)*$AJ$41)*$AH$41)),IF(Calculator!$O$6="SINGLESILVERANOD",SUM((((J47/100)*$AJ$40)*$AH$40))+(((((J47/100)*$AJ$40)*$AN$40)*$AH$40)*1.4)-((((J47/100)*$AJ$40)*$AN$40)*$AH$40)+((((J47/100)*$AJ$41)*$AH$41)),IF(Calculator!$O$6="SINGLEANOD",SUM((((J47/100)*$AJ$40)*$AH$40))+(((((J47/100)*$AJ$40)*$AN$40)*$AH$40)*1.65)-((((J47/100)*$AJ$40)*$AN$40)*$AH$40)+((((J47/100)*$AJ$41)*$AH$41)),IF(Calculator!$O$6="DUALBASE",SUM((((J47/100)*$AJ$40)*$AH$40))+(((((J47/100)*$AJ$40)*$AN$40)*$AH$40)*1.030011)-((((J47/100)*$AJ$40)*$AN$40)*$AH$40)+((((J47/100)*$AJ$41)*$AH$41)),IF(Calculator!$O$6="DUALELEMENTS",SUM((((J47/100)*$AJ$40)*$AH$40))+(((((J47/100)*$AJ$40)*$AN$40)*$AH$40)*1.438569)-((((J47/100)*$AJ$40)*$AN$40)*$AH$40)+((((J47/100)*$AJ$41)*$AH$41)),IF(Calculator!$O$6="DUALSPECTRUM",SUM((((J47/100)*$AJ$40)*$AH$40))+(((((J47/100)*$AJ$40)*$AN$40)*$AH$40)*1.438569)-((((J47/100)*$AJ$40)*$AN$40)*$AH$40)+((((J47/100)*$AJ$41)*$AH$41)),IF(Calculator!$O$6="DUALHOMESTEAD",SUM((((J47/100)*$AJ$40)*$AH$40))+(((((J47/100)*$AJ$40)*$AN$40)*$AH$40)*1.438569)-((((J47/100)*$AJ$40)*$AN$40)*$AH$40)+((((J47/100)*$AJ$41)*$AH$41)),IF(Calculator!$O$6="DUALBAND A",SUM((((J47/100)*$AJ$40)*$AH$40))+(((((J47/100)*$AJ$40)*$AN$40)*$AH$40)*1.507051)-((((J47/100)*$AJ$40)*$AN$40)*$AH$40)+((((J47/100)*$AJ$41)*$AH$41)),IF(Calculator!$O$6="DUALBAND B",SUM((((J47/100)*$AJ$40)*$AH$40))+(((((J47/100)*$AJ$40)*$AN$40)*$AH$40)*1.57551)-((((J47/100)*$AJ$40)*$AN$40)*$AH$40)+((((J47/100)*$AJ$41)*$AH$41)),IF(Calculator!$O$6="DUALBAND C",SUM((((J47/100)*$AJ$40)*$AH$40))+(((((J47/100)*$AJ$40)*$AN$40)*$AH$40)*1.644088)-((((J47/100)*$AJ$40)*$AN$40)*$AH$40)+((((J47/100)*$AJ$41)*$AH$41)),IF(Calculator!$O$6="DUALBAND D",SUM((((J47/100)*$AJ$40)*$AH$40))+(((((J47/100)*$AJ$40)*$AN$40)*$AH$40)*1.712549)-((((J47/100)*$AJ$40)*$AN$40)*$AH$40)+((((J47/100)*$AJ$41)*$AH$41)),IF(Calculator!$O$6="DUALURBANE",SUM((((J47/100)*$AJ$40)*$AH$40))+(((((J47/100)*$AJ$40)*$AN$40)*$AH$40)*1.712549)-((((J47/100)*$AJ$40)*$AN$40)*$AH$40)+((((J47/100)*$AJ$41)*$AH$41)),IF(Calculator!$O$6="DUALSILVERANOD",SUM((((J47/100)*$AJ$40)*$AH$40))+(((((J47/100)*$AJ$40)*$AN$40)*$AH$40)*1.918079)-((((J47/100)*$AJ$40)*$AN$40)*$AH$40)+((((J47/100)*$AJ$41)*$AH$41)),IF(Calculator!$O$6="DUALANOD",SUM((((J47/100)*$AJ$40)*$AH$40))+(((((J47/100)*$AJ$40)*$AN$40)*$AH$40)*2.260509)-((((J47/100)*$AJ$40)*$AN$40)*$AH$40)+((((J47/100)*$AJ$41)*$AH$41))))))))))))))))))))))))</f>
        <v>0</v>
      </c>
      <c r="Z47" s="2">
        <f>IF(Calculator!$O$6="SINGLEBASE",SUM((((K47/100)*$AJ$40)*$AH$40))+((((K47/100)*$AJ$41)*$AH$41)),IF(Calculator!$O$6="SINGLEELEMENTS",SUM((((K47/100)*$AJ$40)*$AH$40))+(((((K47/100)*$AJ$40)*$AN$40)*$AH$40)*1.05)-((((K47/100)*$AJ$40)*$AN$40)*$AH$40)+((((K47/100)*$AJ$41)*$AH$41)),IF(Calculator!$O$6="SINGLESPECTRUM",SUM((((K47/100)*$AJ$40)*$AH$40))+(((((K47/100)*$AJ$40)*$AN$40)*$AH$40)*1.05)-((((K47/100)*$AJ$40)*$AN$40)*$AH$40)+((((K47/100)*$AJ$41)*$AH$41)),IF(Calculator!$O$6="SINGLEHOMESTEAD",SUM((((K47/100)*$AJ$40)*$AH$40))+(((((K47/100)*$AJ$40)*$AN$40)*$AH$40)*1.05)-((((K47/100)*$AJ$40)*$AN$40)*$AH$40)+((((K47/100)*$AJ$41)*$AH$41)),IF(Calculator!$O$6="SINGLEBAND A",SUM((((K47/100)*$AJ$40)*$AH$40))+(((((K47/100)*$AJ$40)*$AN$40)*$AH$40)*1.1)-((((K47/100)*$AJ$40)*$AN$40)*$AH$40)+((((K47/100)*$AJ$41)*$AH$41)),IF(Calculator!$O$6="SINGLEBAND B",SUM((((K47/100)*$AJ$40)*$AH$40))+(((((K47/100)*$AJ$40)*$AN$40)*$AH$40)*1.15)-((((K47/100)*$AJ$40)*$AN$40)*$AH$40)+((((K47/100)*$AJ$41)*$AH$41)),IF(Calculator!$O$6="SINGLEBAND C",SUM((((K47/100)*$AJ$40)*$AH$40))+(((((K47/100)*$AJ$40)*$AN$40)*$AH$40)*1.2)-((((K47/100)*$AJ$40)*$AN$40)*$AH$40)+((((K47/100)*$AJ$41)*$AH$41)),IF(Calculator!$O$6="SINGLEBAND D",SUM((((K47/100)*$AJ$40)*$AH$40))+(((((K47/100)*$AJ$40)*$AN$40)*$AH$40)*1.25)-((((K47/100)*$AJ$40)*$AN$40)*$AH$40)+((((K47/100)*$AJ$41)*$AH$41)),IF(Calculator!$O$6="SINGLEURBANE",SUM((((K47/100)*$AJ$40)*$AH$40))+(((((K47/100)*$AJ$40)*$AN$40)*$AH$40)*1.25)-((((K47/100)*$AJ$40)*$AN$40)*$AH$40)+((((K47/100)*$AJ$41)*$AH$41)),IF(Calculator!$O$6="SINGLESILVERANOD",SUM((((K47/100)*$AJ$40)*$AH$40))+(((((K47/100)*$AJ$40)*$AN$40)*$AH$40)*1.4)-((((K47/100)*$AJ$40)*$AN$40)*$AH$40)+((((K47/100)*$AJ$41)*$AH$41)),IF(Calculator!$O$6="SINGLEANOD",SUM((((K47/100)*$AJ$40)*$AH$40))+(((((K47/100)*$AJ$40)*$AN$40)*$AH$40)*1.65)-((((K47/100)*$AJ$40)*$AN$40)*$AH$40)+((((K47/100)*$AJ$41)*$AH$41)),IF(Calculator!$O$6="DUALBASE",SUM((((K47/100)*$AJ$40)*$AH$40))+(((((K47/100)*$AJ$40)*$AN$40)*$AH$40)*1.030011)-((((K47/100)*$AJ$40)*$AN$40)*$AH$40)+((((K47/100)*$AJ$41)*$AH$41)),IF(Calculator!$O$6="DUALELEMENTS",SUM((((K47/100)*$AJ$40)*$AH$40))+(((((K47/100)*$AJ$40)*$AN$40)*$AH$40)*1.438569)-((((K47/100)*$AJ$40)*$AN$40)*$AH$40)+((((K47/100)*$AJ$41)*$AH$41)),IF(Calculator!$O$6="DUALSPECTRUM",SUM((((K47/100)*$AJ$40)*$AH$40))+(((((K47/100)*$AJ$40)*$AN$40)*$AH$40)*1.438569)-((((K47/100)*$AJ$40)*$AN$40)*$AH$40)+((((K47/100)*$AJ$41)*$AH$41)),IF(Calculator!$O$6="DUALHOMESTEAD",SUM((((K47/100)*$AJ$40)*$AH$40))+(((((K47/100)*$AJ$40)*$AN$40)*$AH$40)*1.438569)-((((K47/100)*$AJ$40)*$AN$40)*$AH$40)+((((K47/100)*$AJ$41)*$AH$41)),IF(Calculator!$O$6="DUALBAND A",SUM((((K47/100)*$AJ$40)*$AH$40))+(((((K47/100)*$AJ$40)*$AN$40)*$AH$40)*1.507051)-((((K47/100)*$AJ$40)*$AN$40)*$AH$40)+((((K47/100)*$AJ$41)*$AH$41)),IF(Calculator!$O$6="DUALBAND B",SUM((((K47/100)*$AJ$40)*$AH$40))+(((((K47/100)*$AJ$40)*$AN$40)*$AH$40)*1.57551)-((((K47/100)*$AJ$40)*$AN$40)*$AH$40)+((((K47/100)*$AJ$41)*$AH$41)),IF(Calculator!$O$6="DUALBAND C",SUM((((K47/100)*$AJ$40)*$AH$40))+(((((K47/100)*$AJ$40)*$AN$40)*$AH$40)*1.644088)-((((K47/100)*$AJ$40)*$AN$40)*$AH$40)+((((K47/100)*$AJ$41)*$AH$41)),IF(Calculator!$O$6="DUALBAND D",SUM((((K47/100)*$AJ$40)*$AH$40))+(((((K47/100)*$AJ$40)*$AN$40)*$AH$40)*1.712549)-((((K47/100)*$AJ$40)*$AN$40)*$AH$40)+((((K47/100)*$AJ$41)*$AH$41)),IF(Calculator!$O$6="DUALURBANE",SUM((((K47/100)*$AJ$40)*$AH$40))+(((((K47/100)*$AJ$40)*$AN$40)*$AH$40)*1.712549)-((((K47/100)*$AJ$40)*$AN$40)*$AH$40)+((((K47/100)*$AJ$41)*$AH$41)),IF(Calculator!$O$6="DUALSILVERANOD",SUM((((K47/100)*$AJ$40)*$AH$40))+(((((K47/100)*$AJ$40)*$AN$40)*$AH$40)*1.918079)-((((K47/100)*$AJ$40)*$AN$40)*$AH$40)+((((K47/100)*$AJ$41)*$AH$41)),IF(Calculator!$O$6="DUALANOD",SUM((((K47/100)*$AJ$40)*$AH$40))+(((((K47/100)*$AJ$40)*$AN$40)*$AH$40)*2.260509)-((((K47/100)*$AJ$40)*$AN$40)*$AH$40)+((((K47/100)*$AJ$41)*$AH$41))))))))))))))))))))))))</f>
        <v>0</v>
      </c>
      <c r="AA47" s="2">
        <f>IF(Calculator!$O$6="SINGLEBASE",SUM((((L47/100)*$AJ$40)*$AH$40))+((((L47/100)*$AJ$41)*$AH$41)),IF(Calculator!$O$6="SINGLEELEMENTS",SUM((((L47/100)*$AJ$40)*$AH$40))+(((((L47/100)*$AJ$40)*$AN$40)*$AH$40)*1.05)-((((L47/100)*$AJ$40)*$AN$40)*$AH$40)+((((L47/100)*$AJ$41)*$AH$41)),IF(Calculator!$O$6="SINGLESPECTRUM",SUM((((L47/100)*$AJ$40)*$AH$40))+(((((L47/100)*$AJ$40)*$AN$40)*$AH$40)*1.05)-((((L47/100)*$AJ$40)*$AN$40)*$AH$40)+((((L47/100)*$AJ$41)*$AH$41)),IF(Calculator!$O$6="SINGLEHOMESTEAD",SUM((((L47/100)*$AJ$40)*$AH$40))+(((((L47/100)*$AJ$40)*$AN$40)*$AH$40)*1.05)-((((L47/100)*$AJ$40)*$AN$40)*$AH$40)+((((L47/100)*$AJ$41)*$AH$41)),IF(Calculator!$O$6="SINGLEBAND A",SUM((((L47/100)*$AJ$40)*$AH$40))+(((((L47/100)*$AJ$40)*$AN$40)*$AH$40)*1.1)-((((L47/100)*$AJ$40)*$AN$40)*$AH$40)+((((L47/100)*$AJ$41)*$AH$41)),IF(Calculator!$O$6="SINGLEBAND B",SUM((((L47/100)*$AJ$40)*$AH$40))+(((((L47/100)*$AJ$40)*$AN$40)*$AH$40)*1.15)-((((L47/100)*$AJ$40)*$AN$40)*$AH$40)+((((L47/100)*$AJ$41)*$AH$41)),IF(Calculator!$O$6="SINGLEBAND C",SUM((((L47/100)*$AJ$40)*$AH$40))+(((((L47/100)*$AJ$40)*$AN$40)*$AH$40)*1.2)-((((L47/100)*$AJ$40)*$AN$40)*$AH$40)+((((L47/100)*$AJ$41)*$AH$41)),IF(Calculator!$O$6="SINGLEBAND D",SUM((((L47/100)*$AJ$40)*$AH$40))+(((((L47/100)*$AJ$40)*$AN$40)*$AH$40)*1.25)-((((L47/100)*$AJ$40)*$AN$40)*$AH$40)+((((L47/100)*$AJ$41)*$AH$41)),IF(Calculator!$O$6="SINGLEURBANE",SUM((((L47/100)*$AJ$40)*$AH$40))+(((((L47/100)*$AJ$40)*$AN$40)*$AH$40)*1.25)-((((L47/100)*$AJ$40)*$AN$40)*$AH$40)+((((L47/100)*$AJ$41)*$AH$41)),IF(Calculator!$O$6="SINGLESILVERANOD",SUM((((L47/100)*$AJ$40)*$AH$40))+(((((L47/100)*$AJ$40)*$AN$40)*$AH$40)*1.4)-((((L47/100)*$AJ$40)*$AN$40)*$AH$40)+((((L47/100)*$AJ$41)*$AH$41)),IF(Calculator!$O$6="SINGLEANOD",SUM((((L47/100)*$AJ$40)*$AH$40))+(((((L47/100)*$AJ$40)*$AN$40)*$AH$40)*1.65)-((((L47/100)*$AJ$40)*$AN$40)*$AH$40)+((((L47/100)*$AJ$41)*$AH$41)),IF(Calculator!$O$6="DUALBASE",SUM((((L47/100)*$AJ$40)*$AH$40))+(((((L47/100)*$AJ$40)*$AN$40)*$AH$40)*1.030011)-((((L47/100)*$AJ$40)*$AN$40)*$AH$40)+((((L47/100)*$AJ$41)*$AH$41)),IF(Calculator!$O$6="DUALELEMENTS",SUM((((L47/100)*$AJ$40)*$AH$40))+(((((L47/100)*$AJ$40)*$AN$40)*$AH$40)*1.438569)-((((L47/100)*$AJ$40)*$AN$40)*$AH$40)+((((L47/100)*$AJ$41)*$AH$41)),IF(Calculator!$O$6="DUALSPECTRUM",SUM((((L47/100)*$AJ$40)*$AH$40))+(((((L47/100)*$AJ$40)*$AN$40)*$AH$40)*1.438569)-((((L47/100)*$AJ$40)*$AN$40)*$AH$40)+((((L47/100)*$AJ$41)*$AH$41)),IF(Calculator!$O$6="DUALHOMESTEAD",SUM((((L47/100)*$AJ$40)*$AH$40))+(((((L47/100)*$AJ$40)*$AN$40)*$AH$40)*1.438569)-((((L47/100)*$AJ$40)*$AN$40)*$AH$40)+((((L47/100)*$AJ$41)*$AH$41)),IF(Calculator!$O$6="DUALBAND A",SUM((((L47/100)*$AJ$40)*$AH$40))+(((((L47/100)*$AJ$40)*$AN$40)*$AH$40)*1.507051)-((((L47/100)*$AJ$40)*$AN$40)*$AH$40)+((((L47/100)*$AJ$41)*$AH$41)),IF(Calculator!$O$6="DUALBAND B",SUM((((L47/100)*$AJ$40)*$AH$40))+(((((L47/100)*$AJ$40)*$AN$40)*$AH$40)*1.57551)-((((L47/100)*$AJ$40)*$AN$40)*$AH$40)+((((L47/100)*$AJ$41)*$AH$41)),IF(Calculator!$O$6="DUALBAND C",SUM((((L47/100)*$AJ$40)*$AH$40))+(((((L47/100)*$AJ$40)*$AN$40)*$AH$40)*1.644088)-((((L47/100)*$AJ$40)*$AN$40)*$AH$40)+((((L47/100)*$AJ$41)*$AH$41)),IF(Calculator!$O$6="DUALBAND D",SUM((((L47/100)*$AJ$40)*$AH$40))+(((((L47/100)*$AJ$40)*$AN$40)*$AH$40)*1.712549)-((((L47/100)*$AJ$40)*$AN$40)*$AH$40)+((((L47/100)*$AJ$41)*$AH$41)),IF(Calculator!$O$6="DUALURBANE",SUM((((L47/100)*$AJ$40)*$AH$40))+(((((L47/100)*$AJ$40)*$AN$40)*$AH$40)*1.712549)-((((L47/100)*$AJ$40)*$AN$40)*$AH$40)+((((L47/100)*$AJ$41)*$AH$41)),IF(Calculator!$O$6="DUALSILVERANOD",SUM((((L47/100)*$AJ$40)*$AH$40))+(((((L47/100)*$AJ$40)*$AN$40)*$AH$40)*1.918079)-((((L47/100)*$AJ$40)*$AN$40)*$AH$40)+((((L47/100)*$AJ$41)*$AH$41)),IF(Calculator!$O$6="DUALANOD",SUM((((L47/100)*$AJ$40)*$AH$40))+(((((L47/100)*$AJ$40)*$AN$40)*$AH$40)*2.260509)-((((L47/100)*$AJ$40)*$AN$40)*$AH$40)+((((L47/100)*$AJ$41)*$AH$41))))))))))))))))))))))))</f>
        <v>0</v>
      </c>
      <c r="AB47" s="2">
        <f>IF(Calculator!$O$6="SINGLEBASE",SUM((((M47/100)*$AJ$40)*$AH$40))+((((M47/100)*$AJ$41)*$AH$41)),IF(Calculator!$O$6="SINGLEELEMENTS",SUM((((M47/100)*$AJ$40)*$AH$40))+(((((M47/100)*$AJ$40)*$AN$40)*$AH$40)*1.05)-((((M47/100)*$AJ$40)*$AN$40)*$AH$40)+((((M47/100)*$AJ$41)*$AH$41)),IF(Calculator!$O$6="SINGLESPECTRUM",SUM((((M47/100)*$AJ$40)*$AH$40))+(((((M47/100)*$AJ$40)*$AN$40)*$AH$40)*1.05)-((((M47/100)*$AJ$40)*$AN$40)*$AH$40)+((((M47/100)*$AJ$41)*$AH$41)),IF(Calculator!$O$6="SINGLEHOMESTEAD",SUM((((M47/100)*$AJ$40)*$AH$40))+(((((M47/100)*$AJ$40)*$AN$40)*$AH$40)*1.05)-((((M47/100)*$AJ$40)*$AN$40)*$AH$40)+((((M47/100)*$AJ$41)*$AH$41)),IF(Calculator!$O$6="SINGLEBAND A",SUM((((M47/100)*$AJ$40)*$AH$40))+(((((M47/100)*$AJ$40)*$AN$40)*$AH$40)*1.1)-((((M47/100)*$AJ$40)*$AN$40)*$AH$40)+((((M47/100)*$AJ$41)*$AH$41)),IF(Calculator!$O$6="SINGLEBAND B",SUM((((M47/100)*$AJ$40)*$AH$40))+(((((M47/100)*$AJ$40)*$AN$40)*$AH$40)*1.15)-((((M47/100)*$AJ$40)*$AN$40)*$AH$40)+((((M47/100)*$AJ$41)*$AH$41)),IF(Calculator!$O$6="SINGLEBAND C",SUM((((M47/100)*$AJ$40)*$AH$40))+(((((M47/100)*$AJ$40)*$AN$40)*$AH$40)*1.2)-((((M47/100)*$AJ$40)*$AN$40)*$AH$40)+((((M47/100)*$AJ$41)*$AH$41)),IF(Calculator!$O$6="SINGLEBAND D",SUM((((M47/100)*$AJ$40)*$AH$40))+(((((M47/100)*$AJ$40)*$AN$40)*$AH$40)*1.25)-((((M47/100)*$AJ$40)*$AN$40)*$AH$40)+((((M47/100)*$AJ$41)*$AH$41)),IF(Calculator!$O$6="SINGLEURBANE",SUM((((M47/100)*$AJ$40)*$AH$40))+(((((M47/100)*$AJ$40)*$AN$40)*$AH$40)*1.25)-((((M47/100)*$AJ$40)*$AN$40)*$AH$40)+((((M47/100)*$AJ$41)*$AH$41)),IF(Calculator!$O$6="SINGLESILVERANOD",SUM((((M47/100)*$AJ$40)*$AH$40))+(((((M47/100)*$AJ$40)*$AN$40)*$AH$40)*1.4)-((((M47/100)*$AJ$40)*$AN$40)*$AH$40)+((((M47/100)*$AJ$41)*$AH$41)),IF(Calculator!$O$6="SINGLEANOD",SUM((((M47/100)*$AJ$40)*$AH$40))+(((((M47/100)*$AJ$40)*$AN$40)*$AH$40)*1.65)-((((M47/100)*$AJ$40)*$AN$40)*$AH$40)+((((M47/100)*$AJ$41)*$AH$41)),IF(Calculator!$O$6="DUALBASE",SUM((((M47/100)*$AJ$40)*$AH$40))+(((((M47/100)*$AJ$40)*$AN$40)*$AH$40)*1.030011)-((((M47/100)*$AJ$40)*$AN$40)*$AH$40)+((((M47/100)*$AJ$41)*$AH$41)),IF(Calculator!$O$6="DUALELEMENTS",SUM((((M47/100)*$AJ$40)*$AH$40))+(((((M47/100)*$AJ$40)*$AN$40)*$AH$40)*1.438569)-((((M47/100)*$AJ$40)*$AN$40)*$AH$40)+((((M47/100)*$AJ$41)*$AH$41)),IF(Calculator!$O$6="DUALSPECTRUM",SUM((((M47/100)*$AJ$40)*$AH$40))+(((((M47/100)*$AJ$40)*$AN$40)*$AH$40)*1.438569)-((((M47/100)*$AJ$40)*$AN$40)*$AH$40)+((((M47/100)*$AJ$41)*$AH$41)),IF(Calculator!$O$6="DUALHOMESTEAD",SUM((((M47/100)*$AJ$40)*$AH$40))+(((((M47/100)*$AJ$40)*$AN$40)*$AH$40)*1.438569)-((((M47/100)*$AJ$40)*$AN$40)*$AH$40)+((((M47/100)*$AJ$41)*$AH$41)),IF(Calculator!$O$6="DUALBAND A",SUM((((M47/100)*$AJ$40)*$AH$40))+(((((M47/100)*$AJ$40)*$AN$40)*$AH$40)*1.507051)-((((M47/100)*$AJ$40)*$AN$40)*$AH$40)+((((M47/100)*$AJ$41)*$AH$41)),IF(Calculator!$O$6="DUALBAND B",SUM((((M47/100)*$AJ$40)*$AH$40))+(((((M47/100)*$AJ$40)*$AN$40)*$AH$40)*1.57551)-((((M47/100)*$AJ$40)*$AN$40)*$AH$40)+((((M47/100)*$AJ$41)*$AH$41)),IF(Calculator!$O$6="DUALBAND C",SUM((((M47/100)*$AJ$40)*$AH$40))+(((((M47/100)*$AJ$40)*$AN$40)*$AH$40)*1.644088)-((((M47/100)*$AJ$40)*$AN$40)*$AH$40)+((((M47/100)*$AJ$41)*$AH$41)),IF(Calculator!$O$6="DUALBAND D",SUM((((M47/100)*$AJ$40)*$AH$40))+(((((M47/100)*$AJ$40)*$AN$40)*$AH$40)*1.712549)-((((M47/100)*$AJ$40)*$AN$40)*$AH$40)+((((M47/100)*$AJ$41)*$AH$41)),IF(Calculator!$O$6="DUALURBANE",SUM((((M47/100)*$AJ$40)*$AH$40))+(((((M47/100)*$AJ$40)*$AN$40)*$AH$40)*1.712549)-((((M47/100)*$AJ$40)*$AN$40)*$AH$40)+((((M47/100)*$AJ$41)*$AH$41)),IF(Calculator!$O$6="DUALSILVERANOD",SUM((((M47/100)*$AJ$40)*$AH$40))+(((((M47/100)*$AJ$40)*$AN$40)*$AH$40)*1.918079)-((((M47/100)*$AJ$40)*$AN$40)*$AH$40)+((((M47/100)*$AJ$41)*$AH$41)),IF(Calculator!$O$6="DUALANOD",SUM((((M47/100)*$AJ$40)*$AH$40))+(((((M47/100)*$AJ$40)*$AN$40)*$AH$40)*2.260509)-((((M47/100)*$AJ$40)*$AN$40)*$AH$40)+((((M47/100)*$AJ$41)*$AH$41))))))))))))))))))))))))</f>
        <v>0</v>
      </c>
      <c r="AC47" s="2">
        <f>IF(Calculator!$O$6="SINGLEBASE",SUM((((N47/100)*$AJ$40)*$AH$40))+((((N47/100)*$AJ$41)*$AH$41)),IF(Calculator!$O$6="SINGLEELEMENTS",SUM((((N47/100)*$AJ$40)*$AH$40))+(((((N47/100)*$AJ$40)*$AN$40)*$AH$40)*1.05)-((((N47/100)*$AJ$40)*$AN$40)*$AH$40)+((((N47/100)*$AJ$41)*$AH$41)),IF(Calculator!$O$6="SINGLESPECTRUM",SUM((((N47/100)*$AJ$40)*$AH$40))+(((((N47/100)*$AJ$40)*$AN$40)*$AH$40)*1.05)-((((N47/100)*$AJ$40)*$AN$40)*$AH$40)+((((N47/100)*$AJ$41)*$AH$41)),IF(Calculator!$O$6="SINGLEHOMESTEAD",SUM((((N47/100)*$AJ$40)*$AH$40))+(((((N47/100)*$AJ$40)*$AN$40)*$AH$40)*1.05)-((((N47/100)*$AJ$40)*$AN$40)*$AH$40)+((((N47/100)*$AJ$41)*$AH$41)),IF(Calculator!$O$6="SINGLEBAND A",SUM((((N47/100)*$AJ$40)*$AH$40))+(((((N47/100)*$AJ$40)*$AN$40)*$AH$40)*1.1)-((((N47/100)*$AJ$40)*$AN$40)*$AH$40)+((((N47/100)*$AJ$41)*$AH$41)),IF(Calculator!$O$6="SINGLEBAND B",SUM((((N47/100)*$AJ$40)*$AH$40))+(((((N47/100)*$AJ$40)*$AN$40)*$AH$40)*1.15)-((((N47/100)*$AJ$40)*$AN$40)*$AH$40)+((((N47/100)*$AJ$41)*$AH$41)),IF(Calculator!$O$6="SINGLEBAND C",SUM((((N47/100)*$AJ$40)*$AH$40))+(((((N47/100)*$AJ$40)*$AN$40)*$AH$40)*1.2)-((((N47/100)*$AJ$40)*$AN$40)*$AH$40)+((((N47/100)*$AJ$41)*$AH$41)),IF(Calculator!$O$6="SINGLEBAND D",SUM((((N47/100)*$AJ$40)*$AH$40))+(((((N47/100)*$AJ$40)*$AN$40)*$AH$40)*1.25)-((((N47/100)*$AJ$40)*$AN$40)*$AH$40)+((((N47/100)*$AJ$41)*$AH$41)),IF(Calculator!$O$6="SINGLEURBANE",SUM((((N47/100)*$AJ$40)*$AH$40))+(((((N47/100)*$AJ$40)*$AN$40)*$AH$40)*1.25)-((((N47/100)*$AJ$40)*$AN$40)*$AH$40)+((((N47/100)*$AJ$41)*$AH$41)),IF(Calculator!$O$6="SINGLESILVERANOD",SUM((((N47/100)*$AJ$40)*$AH$40))+(((((N47/100)*$AJ$40)*$AN$40)*$AH$40)*1.4)-((((N47/100)*$AJ$40)*$AN$40)*$AH$40)+((((N47/100)*$AJ$41)*$AH$41)),IF(Calculator!$O$6="SINGLEANOD",SUM((((N47/100)*$AJ$40)*$AH$40))+(((((N47/100)*$AJ$40)*$AN$40)*$AH$40)*1.65)-((((N47/100)*$AJ$40)*$AN$40)*$AH$40)+((((N47/100)*$AJ$41)*$AH$41)),IF(Calculator!$O$6="DUALBASE",SUM((((N47/100)*$AJ$40)*$AH$40))+(((((N47/100)*$AJ$40)*$AN$40)*$AH$40)*1.030011)-((((N47/100)*$AJ$40)*$AN$40)*$AH$40)+((((N47/100)*$AJ$41)*$AH$41)),IF(Calculator!$O$6="DUALELEMENTS",SUM((((N47/100)*$AJ$40)*$AH$40))+(((((N47/100)*$AJ$40)*$AN$40)*$AH$40)*1.438569)-((((N47/100)*$AJ$40)*$AN$40)*$AH$40)+((((N47/100)*$AJ$41)*$AH$41)),IF(Calculator!$O$6="DUALSPECTRUM",SUM((((N47/100)*$AJ$40)*$AH$40))+(((((N47/100)*$AJ$40)*$AN$40)*$AH$40)*1.438569)-((((N47/100)*$AJ$40)*$AN$40)*$AH$40)+((((N47/100)*$AJ$41)*$AH$41)),IF(Calculator!$O$6="DUALHOMESTEAD",SUM((((N47/100)*$AJ$40)*$AH$40))+(((((N47/100)*$AJ$40)*$AN$40)*$AH$40)*1.438569)-((((N47/100)*$AJ$40)*$AN$40)*$AH$40)+((((N47/100)*$AJ$41)*$AH$41)),IF(Calculator!$O$6="DUALBAND A",SUM((((N47/100)*$AJ$40)*$AH$40))+(((((N47/100)*$AJ$40)*$AN$40)*$AH$40)*1.507051)-((((N47/100)*$AJ$40)*$AN$40)*$AH$40)+((((N47/100)*$AJ$41)*$AH$41)),IF(Calculator!$O$6="DUALBAND B",SUM((((N47/100)*$AJ$40)*$AH$40))+(((((N47/100)*$AJ$40)*$AN$40)*$AH$40)*1.57551)-((((N47/100)*$AJ$40)*$AN$40)*$AH$40)+((((N47/100)*$AJ$41)*$AH$41)),IF(Calculator!$O$6="DUALBAND C",SUM((((N47/100)*$AJ$40)*$AH$40))+(((((N47/100)*$AJ$40)*$AN$40)*$AH$40)*1.644088)-((((N47/100)*$AJ$40)*$AN$40)*$AH$40)+((((N47/100)*$AJ$41)*$AH$41)),IF(Calculator!$O$6="DUALBAND D",SUM((((N47/100)*$AJ$40)*$AH$40))+(((((N47/100)*$AJ$40)*$AN$40)*$AH$40)*1.712549)-((((N47/100)*$AJ$40)*$AN$40)*$AH$40)+((((N47/100)*$AJ$41)*$AH$41)),IF(Calculator!$O$6="DUALURBANE",SUM((((N47/100)*$AJ$40)*$AH$40))+(((((N47/100)*$AJ$40)*$AN$40)*$AH$40)*1.712549)-((((N47/100)*$AJ$40)*$AN$40)*$AH$40)+((((N47/100)*$AJ$41)*$AH$41)),IF(Calculator!$O$6="DUALSILVERANOD",SUM((((N47/100)*$AJ$40)*$AH$40))+(((((N47/100)*$AJ$40)*$AN$40)*$AH$40)*1.918079)-((((N47/100)*$AJ$40)*$AN$40)*$AH$40)+((((N47/100)*$AJ$41)*$AH$41)),IF(Calculator!$O$6="DUALANOD",SUM((((N47/100)*$AJ$40)*$AH$40))+(((((N47/100)*$AJ$40)*$AN$40)*$AH$40)*2.260509)-((((N47/100)*$AJ$40)*$AN$40)*$AH$40)+((((N47/100)*$AJ$41)*$AH$41))))))))))))))))))))))))</f>
        <v>0</v>
      </c>
    </row>
    <row r="48" spans="1:40">
      <c r="A48" s="8" t="s">
        <v>1444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P48" s="8">
        <v>1150</v>
      </c>
      <c r="Q48" s="2">
        <f>IF(Calculator!$O$6="SINGLEBASE",SUM((((B48/100)*$AJ$40)*$AH$40))+((((B48/100)*$AJ$41)*$AH$41)),IF(Calculator!$O$6="SINGLEELEMENTS",SUM((((B48/100)*$AJ$40)*$AH$40))+(((((B48/100)*$AJ$40)*$AN$40)*$AH$40)*1.05)-((((B48/100)*$AJ$40)*$AN$40)*$AH$40)+((((B48/100)*$AJ$41)*$AH$41)),IF(Calculator!$O$6="SINGLESPECTRUM",SUM((((B48/100)*$AJ$40)*$AH$40))+(((((B48/100)*$AJ$40)*$AN$40)*$AH$40)*1.05)-((((B48/100)*$AJ$40)*$AN$40)*$AH$40)+((((B48/100)*$AJ$41)*$AH$41)),IF(Calculator!$O$6="SINGLEHOMESTEAD",SUM((((B48/100)*$AJ$40)*$AH$40))+(((((B48/100)*$AJ$40)*$AN$40)*$AH$40)*1.05)-((((B48/100)*$AJ$40)*$AN$40)*$AH$40)+((((B48/100)*$AJ$41)*$AH$41)),IF(Calculator!$O$6="SINGLEBAND A",SUM((((B48/100)*$AJ$40)*$AH$40))+(((((B48/100)*$AJ$40)*$AN$40)*$AH$40)*1.1)-((((B48/100)*$AJ$40)*$AN$40)*$AH$40)+((((B48/100)*$AJ$41)*$AH$41)),IF(Calculator!$O$6="SINGLEBAND B",SUM((((B48/100)*$AJ$40)*$AH$40))+(((((B48/100)*$AJ$40)*$AN$40)*$AH$40)*1.15)-((((B48/100)*$AJ$40)*$AN$40)*$AH$40)+((((B48/100)*$AJ$41)*$AH$41)),IF(Calculator!$O$6="SINGLEBAND C",SUM((((B48/100)*$AJ$40)*$AH$40))+(((((B48/100)*$AJ$40)*$AN$40)*$AH$40)*1.2)-((((B48/100)*$AJ$40)*$AN$40)*$AH$40)+((((B48/100)*$AJ$41)*$AH$41)),IF(Calculator!$O$6="SINGLEBAND D",SUM((((B48/100)*$AJ$40)*$AH$40))+(((((B48/100)*$AJ$40)*$AN$40)*$AH$40)*1.25)-((((B48/100)*$AJ$40)*$AN$40)*$AH$40)+((((B48/100)*$AJ$41)*$AH$41)),IF(Calculator!$O$6="SINGLEURBANE",SUM((((B48/100)*$AJ$40)*$AH$40))+(((((B48/100)*$AJ$40)*$AN$40)*$AH$40)*1.25)-((((B48/100)*$AJ$40)*$AN$40)*$AH$40)+((((B48/100)*$AJ$41)*$AH$41)),IF(Calculator!$O$6="SINGLESILVERANOD",SUM((((B48/100)*$AJ$40)*$AH$40))+(((((B48/100)*$AJ$40)*$AN$40)*$AH$40)*1.4)-((((B48/100)*$AJ$40)*$AN$40)*$AH$40)+((((B48/100)*$AJ$41)*$AH$41)),IF(Calculator!$O$6="SINGLEANOD",SUM((((B48/100)*$AJ$40)*$AH$40))+(((((B48/100)*$AJ$40)*$AN$40)*$AH$40)*1.65)-((((B48/100)*$AJ$40)*$AN$40)*$AH$40)+((((B48/100)*$AJ$41)*$AH$41)),IF(Calculator!$O$6="DUALBASE",SUM((((B48/100)*$AJ$40)*$AH$40))+(((((B48/100)*$AJ$40)*$AN$40)*$AH$40)*1.030011)-((((B48/100)*$AJ$40)*$AN$40)*$AH$40)+((((B48/100)*$AJ$41)*$AH$41)),IF(Calculator!$O$6="DUALELEMENTS",SUM((((B48/100)*$AJ$40)*$AH$40))+(((((B48/100)*$AJ$40)*$AN$40)*$AH$40)*1.438569)-((((B48/100)*$AJ$40)*$AN$40)*$AH$40)+((((B48/100)*$AJ$41)*$AH$41)),IF(Calculator!$O$6="DUALSPECTRUM",SUM((((B48/100)*$AJ$40)*$AH$40))+(((((B48/100)*$AJ$40)*$AN$40)*$AH$40)*1.438569)-((((B48/100)*$AJ$40)*$AN$40)*$AH$40)+((((B48/100)*$AJ$41)*$AH$41)),IF(Calculator!$O$6="DUALHOMESTEAD",SUM((((B48/100)*$AJ$40)*$AH$40))+(((((B48/100)*$AJ$40)*$AN$40)*$AH$40)*1.438569)-((((B48/100)*$AJ$40)*$AN$40)*$AH$40)+((((B48/100)*$AJ$41)*$AH$41)),IF(Calculator!$O$6="DUALBAND A",SUM((((B48/100)*$AJ$40)*$AH$40))+(((((B48/100)*$AJ$40)*$AN$40)*$AH$40)*1.507051)-((((B48/100)*$AJ$40)*$AN$40)*$AH$40)+((((B48/100)*$AJ$41)*$AH$41)),IF(Calculator!$O$6="DUALBAND B",SUM((((B48/100)*$AJ$40)*$AH$40))+(((((B48/100)*$AJ$40)*$AN$40)*$AH$40)*1.57551)-((((B48/100)*$AJ$40)*$AN$40)*$AH$40)+((((B48/100)*$AJ$41)*$AH$41)),IF(Calculator!$O$6="DUALBAND C",SUM((((B48/100)*$AJ$40)*$AH$40))+(((((B48/100)*$AJ$40)*$AN$40)*$AH$40)*1.644088)-((((B48/100)*$AJ$40)*$AN$40)*$AH$40)+((((B48/100)*$AJ$41)*$AH$41)),IF(Calculator!$O$6="DUALBAND D",SUM((((B48/100)*$AJ$40)*$AH$40))+(((((B48/100)*$AJ$40)*$AN$40)*$AH$40)*1.712549)-((((B48/100)*$AJ$40)*$AN$40)*$AH$40)+((((B48/100)*$AJ$41)*$AH$41)),IF(Calculator!$O$6="DUALURBANE",SUM((((B48/100)*$AJ$40)*$AH$40))+(((((B48/100)*$AJ$40)*$AN$40)*$AH$40)*1.712549)-((((B48/100)*$AJ$40)*$AN$40)*$AH$40)+((((B48/100)*$AJ$41)*$AH$41)),IF(Calculator!$O$6="DUALSILVERANOD",SUM((((B48/100)*$AJ$40)*$AH$40))+(((((B48/100)*$AJ$40)*$AN$40)*$AH$40)*1.918079)-((((B48/100)*$AJ$40)*$AN$40)*$AH$40)+((((B48/100)*$AJ$41)*$AH$41)),IF(Calculator!$O$6="DUALANOD",SUM((((B48/100)*$AJ$40)*$AH$40))+(((((B48/100)*$AJ$40)*$AN$40)*$AH$40)*2.260509)-((((B48/100)*$AJ$40)*$AN$40)*$AH$40)+((((B48/100)*$AJ$41)*$AH$41))))))))))))))))))))))))</f>
        <v>0</v>
      </c>
      <c r="R48" s="2">
        <f>IF(Calculator!$O$6="SINGLEBASE",SUM((((C48/100)*$AJ$40)*$AH$40))+((((C48/100)*$AJ$41)*$AH$41)),IF(Calculator!$O$6="SINGLEELEMENTS",SUM((((C48/100)*$AJ$40)*$AH$40))+(((((C48/100)*$AJ$40)*$AN$40)*$AH$40)*1.05)-((((C48/100)*$AJ$40)*$AN$40)*$AH$40)+((((C48/100)*$AJ$41)*$AH$41)),IF(Calculator!$O$6="SINGLESPECTRUM",SUM((((C48/100)*$AJ$40)*$AH$40))+(((((C48/100)*$AJ$40)*$AN$40)*$AH$40)*1.05)-((((C48/100)*$AJ$40)*$AN$40)*$AH$40)+((((C48/100)*$AJ$41)*$AH$41)),IF(Calculator!$O$6="SINGLEHOMESTEAD",SUM((((C48/100)*$AJ$40)*$AH$40))+(((((C48/100)*$AJ$40)*$AN$40)*$AH$40)*1.05)-((((C48/100)*$AJ$40)*$AN$40)*$AH$40)+((((C48/100)*$AJ$41)*$AH$41)),IF(Calculator!$O$6="SINGLEBAND A",SUM((((C48/100)*$AJ$40)*$AH$40))+(((((C48/100)*$AJ$40)*$AN$40)*$AH$40)*1.1)-((((C48/100)*$AJ$40)*$AN$40)*$AH$40)+((((C48/100)*$AJ$41)*$AH$41)),IF(Calculator!$O$6="SINGLEBAND B",SUM((((C48/100)*$AJ$40)*$AH$40))+(((((C48/100)*$AJ$40)*$AN$40)*$AH$40)*1.15)-((((C48/100)*$AJ$40)*$AN$40)*$AH$40)+((((C48/100)*$AJ$41)*$AH$41)),IF(Calculator!$O$6="SINGLEBAND C",SUM((((C48/100)*$AJ$40)*$AH$40))+(((((C48/100)*$AJ$40)*$AN$40)*$AH$40)*1.2)-((((C48/100)*$AJ$40)*$AN$40)*$AH$40)+((((C48/100)*$AJ$41)*$AH$41)),IF(Calculator!$O$6="SINGLEBAND D",SUM((((C48/100)*$AJ$40)*$AH$40))+(((((C48/100)*$AJ$40)*$AN$40)*$AH$40)*1.25)-((((C48/100)*$AJ$40)*$AN$40)*$AH$40)+((((C48/100)*$AJ$41)*$AH$41)),IF(Calculator!$O$6="SINGLEURBANE",SUM((((C48/100)*$AJ$40)*$AH$40))+(((((C48/100)*$AJ$40)*$AN$40)*$AH$40)*1.25)-((((C48/100)*$AJ$40)*$AN$40)*$AH$40)+((((C48/100)*$AJ$41)*$AH$41)),IF(Calculator!$O$6="SINGLESILVERANOD",SUM((((C48/100)*$AJ$40)*$AH$40))+(((((C48/100)*$AJ$40)*$AN$40)*$AH$40)*1.4)-((((C48/100)*$AJ$40)*$AN$40)*$AH$40)+((((C48/100)*$AJ$41)*$AH$41)),IF(Calculator!$O$6="SINGLEANOD",SUM((((C48/100)*$AJ$40)*$AH$40))+(((((C48/100)*$AJ$40)*$AN$40)*$AH$40)*1.65)-((((C48/100)*$AJ$40)*$AN$40)*$AH$40)+((((C48/100)*$AJ$41)*$AH$41)),IF(Calculator!$O$6="DUALBASE",SUM((((C48/100)*$AJ$40)*$AH$40))+(((((C48/100)*$AJ$40)*$AN$40)*$AH$40)*1.030011)-((((C48/100)*$AJ$40)*$AN$40)*$AH$40)+((((C48/100)*$AJ$41)*$AH$41)),IF(Calculator!$O$6="DUALELEMENTS",SUM((((C48/100)*$AJ$40)*$AH$40))+(((((C48/100)*$AJ$40)*$AN$40)*$AH$40)*1.438569)-((((C48/100)*$AJ$40)*$AN$40)*$AH$40)+((((C48/100)*$AJ$41)*$AH$41)),IF(Calculator!$O$6="DUALSPECTRUM",SUM((((C48/100)*$AJ$40)*$AH$40))+(((((C48/100)*$AJ$40)*$AN$40)*$AH$40)*1.438569)-((((C48/100)*$AJ$40)*$AN$40)*$AH$40)+((((C48/100)*$AJ$41)*$AH$41)),IF(Calculator!$O$6="DUALHOMESTEAD",SUM((((C48/100)*$AJ$40)*$AH$40))+(((((C48/100)*$AJ$40)*$AN$40)*$AH$40)*1.438569)-((((C48/100)*$AJ$40)*$AN$40)*$AH$40)+((((C48/100)*$AJ$41)*$AH$41)),IF(Calculator!$O$6="DUALBAND A",SUM((((C48/100)*$AJ$40)*$AH$40))+(((((C48/100)*$AJ$40)*$AN$40)*$AH$40)*1.507051)-((((C48/100)*$AJ$40)*$AN$40)*$AH$40)+((((C48/100)*$AJ$41)*$AH$41)),IF(Calculator!$O$6="DUALBAND B",SUM((((C48/100)*$AJ$40)*$AH$40))+(((((C48/100)*$AJ$40)*$AN$40)*$AH$40)*1.57551)-((((C48/100)*$AJ$40)*$AN$40)*$AH$40)+((((C48/100)*$AJ$41)*$AH$41)),IF(Calculator!$O$6="DUALBAND C",SUM((((C48/100)*$AJ$40)*$AH$40))+(((((C48/100)*$AJ$40)*$AN$40)*$AH$40)*1.644088)-((((C48/100)*$AJ$40)*$AN$40)*$AH$40)+((((C48/100)*$AJ$41)*$AH$41)),IF(Calculator!$O$6="DUALBAND D",SUM((((C48/100)*$AJ$40)*$AH$40))+(((((C48/100)*$AJ$40)*$AN$40)*$AH$40)*1.712549)-((((C48/100)*$AJ$40)*$AN$40)*$AH$40)+((((C48/100)*$AJ$41)*$AH$41)),IF(Calculator!$O$6="DUALURBANE",SUM((((C48/100)*$AJ$40)*$AH$40))+(((((C48/100)*$AJ$40)*$AN$40)*$AH$40)*1.712549)-((((C48/100)*$AJ$40)*$AN$40)*$AH$40)+((((C48/100)*$AJ$41)*$AH$41)),IF(Calculator!$O$6="DUALSILVERANOD",SUM((((C48/100)*$AJ$40)*$AH$40))+(((((C48/100)*$AJ$40)*$AN$40)*$AH$40)*1.918079)-((((C48/100)*$AJ$40)*$AN$40)*$AH$40)+((((C48/100)*$AJ$41)*$AH$41)),IF(Calculator!$O$6="DUALANOD",SUM((((C48/100)*$AJ$40)*$AH$40))+(((((C48/100)*$AJ$40)*$AN$40)*$AH$40)*2.260509)-((((C48/100)*$AJ$40)*$AN$40)*$AH$40)+((((C48/100)*$AJ$41)*$AH$41))))))))))))))))))))))))</f>
        <v>0</v>
      </c>
      <c r="S48" s="2">
        <f>IF(Calculator!$O$6="SINGLEBASE",SUM((((D48/100)*$AJ$40)*$AH$40))+((((D48/100)*$AJ$41)*$AH$41)),IF(Calculator!$O$6="SINGLEELEMENTS",SUM((((D48/100)*$AJ$40)*$AH$40))+(((((D48/100)*$AJ$40)*$AN$40)*$AH$40)*1.05)-((((D48/100)*$AJ$40)*$AN$40)*$AH$40)+((((D48/100)*$AJ$41)*$AH$41)),IF(Calculator!$O$6="SINGLESPECTRUM",SUM((((D48/100)*$AJ$40)*$AH$40))+(((((D48/100)*$AJ$40)*$AN$40)*$AH$40)*1.05)-((((D48/100)*$AJ$40)*$AN$40)*$AH$40)+((((D48/100)*$AJ$41)*$AH$41)),IF(Calculator!$O$6="SINGLEHOMESTEAD",SUM((((D48/100)*$AJ$40)*$AH$40))+(((((D48/100)*$AJ$40)*$AN$40)*$AH$40)*1.05)-((((D48/100)*$AJ$40)*$AN$40)*$AH$40)+((((D48/100)*$AJ$41)*$AH$41)),IF(Calculator!$O$6="SINGLEBAND A",SUM((((D48/100)*$AJ$40)*$AH$40))+(((((D48/100)*$AJ$40)*$AN$40)*$AH$40)*1.1)-((((D48/100)*$AJ$40)*$AN$40)*$AH$40)+((((D48/100)*$AJ$41)*$AH$41)),IF(Calculator!$O$6="SINGLEBAND B",SUM((((D48/100)*$AJ$40)*$AH$40))+(((((D48/100)*$AJ$40)*$AN$40)*$AH$40)*1.15)-((((D48/100)*$AJ$40)*$AN$40)*$AH$40)+((((D48/100)*$AJ$41)*$AH$41)),IF(Calculator!$O$6="SINGLEBAND C",SUM((((D48/100)*$AJ$40)*$AH$40))+(((((D48/100)*$AJ$40)*$AN$40)*$AH$40)*1.2)-((((D48/100)*$AJ$40)*$AN$40)*$AH$40)+((((D48/100)*$AJ$41)*$AH$41)),IF(Calculator!$O$6="SINGLEBAND D",SUM((((D48/100)*$AJ$40)*$AH$40))+(((((D48/100)*$AJ$40)*$AN$40)*$AH$40)*1.25)-((((D48/100)*$AJ$40)*$AN$40)*$AH$40)+((((D48/100)*$AJ$41)*$AH$41)),IF(Calculator!$O$6="SINGLEURBANE",SUM((((D48/100)*$AJ$40)*$AH$40))+(((((D48/100)*$AJ$40)*$AN$40)*$AH$40)*1.25)-((((D48/100)*$AJ$40)*$AN$40)*$AH$40)+((((D48/100)*$AJ$41)*$AH$41)),IF(Calculator!$O$6="SINGLESILVERANOD",SUM((((D48/100)*$AJ$40)*$AH$40))+(((((D48/100)*$AJ$40)*$AN$40)*$AH$40)*1.4)-((((D48/100)*$AJ$40)*$AN$40)*$AH$40)+((((D48/100)*$AJ$41)*$AH$41)),IF(Calculator!$O$6="SINGLEANOD",SUM((((D48/100)*$AJ$40)*$AH$40))+(((((D48/100)*$AJ$40)*$AN$40)*$AH$40)*1.65)-((((D48/100)*$AJ$40)*$AN$40)*$AH$40)+((((D48/100)*$AJ$41)*$AH$41)),IF(Calculator!$O$6="DUALBASE",SUM((((D48/100)*$AJ$40)*$AH$40))+(((((D48/100)*$AJ$40)*$AN$40)*$AH$40)*1.030011)-((((D48/100)*$AJ$40)*$AN$40)*$AH$40)+((((D48/100)*$AJ$41)*$AH$41)),IF(Calculator!$O$6="DUALELEMENTS",SUM((((D48/100)*$AJ$40)*$AH$40))+(((((D48/100)*$AJ$40)*$AN$40)*$AH$40)*1.438569)-((((D48/100)*$AJ$40)*$AN$40)*$AH$40)+((((D48/100)*$AJ$41)*$AH$41)),IF(Calculator!$O$6="DUALSPECTRUM",SUM((((D48/100)*$AJ$40)*$AH$40))+(((((D48/100)*$AJ$40)*$AN$40)*$AH$40)*1.438569)-((((D48/100)*$AJ$40)*$AN$40)*$AH$40)+((((D48/100)*$AJ$41)*$AH$41)),IF(Calculator!$O$6="DUALHOMESTEAD",SUM((((D48/100)*$AJ$40)*$AH$40))+(((((D48/100)*$AJ$40)*$AN$40)*$AH$40)*1.438569)-((((D48/100)*$AJ$40)*$AN$40)*$AH$40)+((((D48/100)*$AJ$41)*$AH$41)),IF(Calculator!$O$6="DUALBAND A",SUM((((D48/100)*$AJ$40)*$AH$40))+(((((D48/100)*$AJ$40)*$AN$40)*$AH$40)*1.507051)-((((D48/100)*$AJ$40)*$AN$40)*$AH$40)+((((D48/100)*$AJ$41)*$AH$41)),IF(Calculator!$O$6="DUALBAND B",SUM((((D48/100)*$AJ$40)*$AH$40))+(((((D48/100)*$AJ$40)*$AN$40)*$AH$40)*1.57551)-((((D48/100)*$AJ$40)*$AN$40)*$AH$40)+((((D48/100)*$AJ$41)*$AH$41)),IF(Calculator!$O$6="DUALBAND C",SUM((((D48/100)*$AJ$40)*$AH$40))+(((((D48/100)*$AJ$40)*$AN$40)*$AH$40)*1.644088)-((((D48/100)*$AJ$40)*$AN$40)*$AH$40)+((((D48/100)*$AJ$41)*$AH$41)),IF(Calculator!$O$6="DUALBAND D",SUM((((D48/100)*$AJ$40)*$AH$40))+(((((D48/100)*$AJ$40)*$AN$40)*$AH$40)*1.712549)-((((D48/100)*$AJ$40)*$AN$40)*$AH$40)+((((D48/100)*$AJ$41)*$AH$41)),IF(Calculator!$O$6="DUALURBANE",SUM((((D48/100)*$AJ$40)*$AH$40))+(((((D48/100)*$AJ$40)*$AN$40)*$AH$40)*1.712549)-((((D48/100)*$AJ$40)*$AN$40)*$AH$40)+((((D48/100)*$AJ$41)*$AH$41)),IF(Calculator!$O$6="DUALSILVERANOD",SUM((((D48/100)*$AJ$40)*$AH$40))+(((((D48/100)*$AJ$40)*$AN$40)*$AH$40)*1.918079)-((((D48/100)*$AJ$40)*$AN$40)*$AH$40)+((((D48/100)*$AJ$41)*$AH$41)),IF(Calculator!$O$6="DUALANOD",SUM((((D48/100)*$AJ$40)*$AH$40))+(((((D48/100)*$AJ$40)*$AN$40)*$AH$40)*2.260509)-((((D48/100)*$AJ$40)*$AN$40)*$AH$40)+((((D48/100)*$AJ$41)*$AH$41))))))))))))))))))))))))</f>
        <v>0</v>
      </c>
      <c r="T48" s="2">
        <f>IF(Calculator!$O$6="SINGLEBASE",SUM((((E48/100)*$AJ$40)*$AH$40))+((((E48/100)*$AJ$41)*$AH$41)),IF(Calculator!$O$6="SINGLEELEMENTS",SUM((((E48/100)*$AJ$40)*$AH$40))+(((((E48/100)*$AJ$40)*$AN$40)*$AH$40)*1.05)-((((E48/100)*$AJ$40)*$AN$40)*$AH$40)+((((E48/100)*$AJ$41)*$AH$41)),IF(Calculator!$O$6="SINGLESPECTRUM",SUM((((E48/100)*$AJ$40)*$AH$40))+(((((E48/100)*$AJ$40)*$AN$40)*$AH$40)*1.05)-((((E48/100)*$AJ$40)*$AN$40)*$AH$40)+((((E48/100)*$AJ$41)*$AH$41)),IF(Calculator!$O$6="SINGLEHOMESTEAD",SUM((((E48/100)*$AJ$40)*$AH$40))+(((((E48/100)*$AJ$40)*$AN$40)*$AH$40)*1.05)-((((E48/100)*$AJ$40)*$AN$40)*$AH$40)+((((E48/100)*$AJ$41)*$AH$41)),IF(Calculator!$O$6="SINGLEBAND A",SUM((((E48/100)*$AJ$40)*$AH$40))+(((((E48/100)*$AJ$40)*$AN$40)*$AH$40)*1.1)-((((E48/100)*$AJ$40)*$AN$40)*$AH$40)+((((E48/100)*$AJ$41)*$AH$41)),IF(Calculator!$O$6="SINGLEBAND B",SUM((((E48/100)*$AJ$40)*$AH$40))+(((((E48/100)*$AJ$40)*$AN$40)*$AH$40)*1.15)-((((E48/100)*$AJ$40)*$AN$40)*$AH$40)+((((E48/100)*$AJ$41)*$AH$41)),IF(Calculator!$O$6="SINGLEBAND C",SUM((((E48/100)*$AJ$40)*$AH$40))+(((((E48/100)*$AJ$40)*$AN$40)*$AH$40)*1.2)-((((E48/100)*$AJ$40)*$AN$40)*$AH$40)+((((E48/100)*$AJ$41)*$AH$41)),IF(Calculator!$O$6="SINGLEBAND D",SUM((((E48/100)*$AJ$40)*$AH$40))+(((((E48/100)*$AJ$40)*$AN$40)*$AH$40)*1.25)-((((E48/100)*$AJ$40)*$AN$40)*$AH$40)+((((E48/100)*$AJ$41)*$AH$41)),IF(Calculator!$O$6="SINGLEURBANE",SUM((((E48/100)*$AJ$40)*$AH$40))+(((((E48/100)*$AJ$40)*$AN$40)*$AH$40)*1.25)-((((E48/100)*$AJ$40)*$AN$40)*$AH$40)+((((E48/100)*$AJ$41)*$AH$41)),IF(Calculator!$O$6="SINGLESILVERANOD",SUM((((E48/100)*$AJ$40)*$AH$40))+(((((E48/100)*$AJ$40)*$AN$40)*$AH$40)*1.4)-((((E48/100)*$AJ$40)*$AN$40)*$AH$40)+((((E48/100)*$AJ$41)*$AH$41)),IF(Calculator!$O$6="SINGLEANOD",SUM((((E48/100)*$AJ$40)*$AH$40))+(((((E48/100)*$AJ$40)*$AN$40)*$AH$40)*1.65)-((((E48/100)*$AJ$40)*$AN$40)*$AH$40)+((((E48/100)*$AJ$41)*$AH$41)),IF(Calculator!$O$6="DUALBASE",SUM((((E48/100)*$AJ$40)*$AH$40))+(((((E48/100)*$AJ$40)*$AN$40)*$AH$40)*1.030011)-((((E48/100)*$AJ$40)*$AN$40)*$AH$40)+((((E48/100)*$AJ$41)*$AH$41)),IF(Calculator!$O$6="DUALELEMENTS",SUM((((E48/100)*$AJ$40)*$AH$40))+(((((E48/100)*$AJ$40)*$AN$40)*$AH$40)*1.438569)-((((E48/100)*$AJ$40)*$AN$40)*$AH$40)+((((E48/100)*$AJ$41)*$AH$41)),IF(Calculator!$O$6="DUALSPECTRUM",SUM((((E48/100)*$AJ$40)*$AH$40))+(((((E48/100)*$AJ$40)*$AN$40)*$AH$40)*1.438569)-((((E48/100)*$AJ$40)*$AN$40)*$AH$40)+((((E48/100)*$AJ$41)*$AH$41)),IF(Calculator!$O$6="DUALHOMESTEAD",SUM((((E48/100)*$AJ$40)*$AH$40))+(((((E48/100)*$AJ$40)*$AN$40)*$AH$40)*1.438569)-((((E48/100)*$AJ$40)*$AN$40)*$AH$40)+((((E48/100)*$AJ$41)*$AH$41)),IF(Calculator!$O$6="DUALBAND A",SUM((((E48/100)*$AJ$40)*$AH$40))+(((((E48/100)*$AJ$40)*$AN$40)*$AH$40)*1.507051)-((((E48/100)*$AJ$40)*$AN$40)*$AH$40)+((((E48/100)*$AJ$41)*$AH$41)),IF(Calculator!$O$6="DUALBAND B",SUM((((E48/100)*$AJ$40)*$AH$40))+(((((E48/100)*$AJ$40)*$AN$40)*$AH$40)*1.57551)-((((E48/100)*$AJ$40)*$AN$40)*$AH$40)+((((E48/100)*$AJ$41)*$AH$41)),IF(Calculator!$O$6="DUALBAND C",SUM((((E48/100)*$AJ$40)*$AH$40))+(((((E48/100)*$AJ$40)*$AN$40)*$AH$40)*1.644088)-((((E48/100)*$AJ$40)*$AN$40)*$AH$40)+((((E48/100)*$AJ$41)*$AH$41)),IF(Calculator!$O$6="DUALBAND D",SUM((((E48/100)*$AJ$40)*$AH$40))+(((((E48/100)*$AJ$40)*$AN$40)*$AH$40)*1.712549)-((((E48/100)*$AJ$40)*$AN$40)*$AH$40)+((((E48/100)*$AJ$41)*$AH$41)),IF(Calculator!$O$6="DUALURBANE",SUM((((E48/100)*$AJ$40)*$AH$40))+(((((E48/100)*$AJ$40)*$AN$40)*$AH$40)*1.712549)-((((E48/100)*$AJ$40)*$AN$40)*$AH$40)+((((E48/100)*$AJ$41)*$AH$41)),IF(Calculator!$O$6="DUALSILVERANOD",SUM((((E48/100)*$AJ$40)*$AH$40))+(((((E48/100)*$AJ$40)*$AN$40)*$AH$40)*1.918079)-((((E48/100)*$AJ$40)*$AN$40)*$AH$40)+((((E48/100)*$AJ$41)*$AH$41)),IF(Calculator!$O$6="DUALANOD",SUM((((E48/100)*$AJ$40)*$AH$40))+(((((E48/100)*$AJ$40)*$AN$40)*$AH$40)*2.260509)-((((E48/100)*$AJ$40)*$AN$40)*$AH$40)+((((E48/100)*$AJ$41)*$AH$41))))))))))))))))))))))))</f>
        <v>0</v>
      </c>
      <c r="U48" s="2">
        <f>IF(Calculator!$O$6="SINGLEBASE",SUM((((F48/100)*$AJ$40)*$AH$40))+((((F48/100)*$AJ$41)*$AH$41)),IF(Calculator!$O$6="SINGLEELEMENTS",SUM((((F48/100)*$AJ$40)*$AH$40))+(((((F48/100)*$AJ$40)*$AN$40)*$AH$40)*1.05)-((((F48/100)*$AJ$40)*$AN$40)*$AH$40)+((((F48/100)*$AJ$41)*$AH$41)),IF(Calculator!$O$6="SINGLESPECTRUM",SUM((((F48/100)*$AJ$40)*$AH$40))+(((((F48/100)*$AJ$40)*$AN$40)*$AH$40)*1.05)-((((F48/100)*$AJ$40)*$AN$40)*$AH$40)+((((F48/100)*$AJ$41)*$AH$41)),IF(Calculator!$O$6="SINGLEHOMESTEAD",SUM((((F48/100)*$AJ$40)*$AH$40))+(((((F48/100)*$AJ$40)*$AN$40)*$AH$40)*1.05)-((((F48/100)*$AJ$40)*$AN$40)*$AH$40)+((((F48/100)*$AJ$41)*$AH$41)),IF(Calculator!$O$6="SINGLEBAND A",SUM((((F48/100)*$AJ$40)*$AH$40))+(((((F48/100)*$AJ$40)*$AN$40)*$AH$40)*1.1)-((((F48/100)*$AJ$40)*$AN$40)*$AH$40)+((((F48/100)*$AJ$41)*$AH$41)),IF(Calculator!$O$6="SINGLEBAND B",SUM((((F48/100)*$AJ$40)*$AH$40))+(((((F48/100)*$AJ$40)*$AN$40)*$AH$40)*1.15)-((((F48/100)*$AJ$40)*$AN$40)*$AH$40)+((((F48/100)*$AJ$41)*$AH$41)),IF(Calculator!$O$6="SINGLEBAND C",SUM((((F48/100)*$AJ$40)*$AH$40))+(((((F48/100)*$AJ$40)*$AN$40)*$AH$40)*1.2)-((((F48/100)*$AJ$40)*$AN$40)*$AH$40)+((((F48/100)*$AJ$41)*$AH$41)),IF(Calculator!$O$6="SINGLEBAND D",SUM((((F48/100)*$AJ$40)*$AH$40))+(((((F48/100)*$AJ$40)*$AN$40)*$AH$40)*1.25)-((((F48/100)*$AJ$40)*$AN$40)*$AH$40)+((((F48/100)*$AJ$41)*$AH$41)),IF(Calculator!$O$6="SINGLEURBANE",SUM((((F48/100)*$AJ$40)*$AH$40))+(((((F48/100)*$AJ$40)*$AN$40)*$AH$40)*1.25)-((((F48/100)*$AJ$40)*$AN$40)*$AH$40)+((((F48/100)*$AJ$41)*$AH$41)),IF(Calculator!$O$6="SINGLESILVERANOD",SUM((((F48/100)*$AJ$40)*$AH$40))+(((((F48/100)*$AJ$40)*$AN$40)*$AH$40)*1.4)-((((F48/100)*$AJ$40)*$AN$40)*$AH$40)+((((F48/100)*$AJ$41)*$AH$41)),IF(Calculator!$O$6="SINGLEANOD",SUM((((F48/100)*$AJ$40)*$AH$40))+(((((F48/100)*$AJ$40)*$AN$40)*$AH$40)*1.65)-((((F48/100)*$AJ$40)*$AN$40)*$AH$40)+((((F48/100)*$AJ$41)*$AH$41)),IF(Calculator!$O$6="DUALBASE",SUM((((F48/100)*$AJ$40)*$AH$40))+(((((F48/100)*$AJ$40)*$AN$40)*$AH$40)*1.030011)-((((F48/100)*$AJ$40)*$AN$40)*$AH$40)+((((F48/100)*$AJ$41)*$AH$41)),IF(Calculator!$O$6="DUALELEMENTS",SUM((((F48/100)*$AJ$40)*$AH$40))+(((((F48/100)*$AJ$40)*$AN$40)*$AH$40)*1.438569)-((((F48/100)*$AJ$40)*$AN$40)*$AH$40)+((((F48/100)*$AJ$41)*$AH$41)),IF(Calculator!$O$6="DUALSPECTRUM",SUM((((F48/100)*$AJ$40)*$AH$40))+(((((F48/100)*$AJ$40)*$AN$40)*$AH$40)*1.438569)-((((F48/100)*$AJ$40)*$AN$40)*$AH$40)+((((F48/100)*$AJ$41)*$AH$41)),IF(Calculator!$O$6="DUALHOMESTEAD",SUM((((F48/100)*$AJ$40)*$AH$40))+(((((F48/100)*$AJ$40)*$AN$40)*$AH$40)*1.438569)-((((F48/100)*$AJ$40)*$AN$40)*$AH$40)+((((F48/100)*$AJ$41)*$AH$41)),IF(Calculator!$O$6="DUALBAND A",SUM((((F48/100)*$AJ$40)*$AH$40))+(((((F48/100)*$AJ$40)*$AN$40)*$AH$40)*1.507051)-((((F48/100)*$AJ$40)*$AN$40)*$AH$40)+((((F48/100)*$AJ$41)*$AH$41)),IF(Calculator!$O$6="DUALBAND B",SUM((((F48/100)*$AJ$40)*$AH$40))+(((((F48/100)*$AJ$40)*$AN$40)*$AH$40)*1.57551)-((((F48/100)*$AJ$40)*$AN$40)*$AH$40)+((((F48/100)*$AJ$41)*$AH$41)),IF(Calculator!$O$6="DUALBAND C",SUM((((F48/100)*$AJ$40)*$AH$40))+(((((F48/100)*$AJ$40)*$AN$40)*$AH$40)*1.644088)-((((F48/100)*$AJ$40)*$AN$40)*$AH$40)+((((F48/100)*$AJ$41)*$AH$41)),IF(Calculator!$O$6="DUALBAND D",SUM((((F48/100)*$AJ$40)*$AH$40))+(((((F48/100)*$AJ$40)*$AN$40)*$AH$40)*1.712549)-((((F48/100)*$AJ$40)*$AN$40)*$AH$40)+((((F48/100)*$AJ$41)*$AH$41)),IF(Calculator!$O$6="DUALURBANE",SUM((((F48/100)*$AJ$40)*$AH$40))+(((((F48/100)*$AJ$40)*$AN$40)*$AH$40)*1.712549)-((((F48/100)*$AJ$40)*$AN$40)*$AH$40)+((((F48/100)*$AJ$41)*$AH$41)),IF(Calculator!$O$6="DUALSILVERANOD",SUM((((F48/100)*$AJ$40)*$AH$40))+(((((F48/100)*$AJ$40)*$AN$40)*$AH$40)*1.918079)-((((F48/100)*$AJ$40)*$AN$40)*$AH$40)+((((F48/100)*$AJ$41)*$AH$41)),IF(Calculator!$O$6="DUALANOD",SUM((((F48/100)*$AJ$40)*$AH$40))+(((((F48/100)*$AJ$40)*$AN$40)*$AH$40)*2.260509)-((((F48/100)*$AJ$40)*$AN$40)*$AH$40)+((((F48/100)*$AJ$41)*$AH$41))))))))))))))))))))))))</f>
        <v>0</v>
      </c>
      <c r="V48" s="2">
        <f>IF(Calculator!$O$6="SINGLEBASE",SUM((((G48/100)*$AJ$40)*$AH$40))+((((G48/100)*$AJ$41)*$AH$41)),IF(Calculator!$O$6="SINGLEELEMENTS",SUM((((G48/100)*$AJ$40)*$AH$40))+(((((G48/100)*$AJ$40)*$AN$40)*$AH$40)*1.05)-((((G48/100)*$AJ$40)*$AN$40)*$AH$40)+((((G48/100)*$AJ$41)*$AH$41)),IF(Calculator!$O$6="SINGLESPECTRUM",SUM((((G48/100)*$AJ$40)*$AH$40))+(((((G48/100)*$AJ$40)*$AN$40)*$AH$40)*1.05)-((((G48/100)*$AJ$40)*$AN$40)*$AH$40)+((((G48/100)*$AJ$41)*$AH$41)),IF(Calculator!$O$6="SINGLEHOMESTEAD",SUM((((G48/100)*$AJ$40)*$AH$40))+(((((G48/100)*$AJ$40)*$AN$40)*$AH$40)*1.05)-((((G48/100)*$AJ$40)*$AN$40)*$AH$40)+((((G48/100)*$AJ$41)*$AH$41)),IF(Calculator!$O$6="SINGLEBAND A",SUM((((G48/100)*$AJ$40)*$AH$40))+(((((G48/100)*$AJ$40)*$AN$40)*$AH$40)*1.1)-((((G48/100)*$AJ$40)*$AN$40)*$AH$40)+((((G48/100)*$AJ$41)*$AH$41)),IF(Calculator!$O$6="SINGLEBAND B",SUM((((G48/100)*$AJ$40)*$AH$40))+(((((G48/100)*$AJ$40)*$AN$40)*$AH$40)*1.15)-((((G48/100)*$AJ$40)*$AN$40)*$AH$40)+((((G48/100)*$AJ$41)*$AH$41)),IF(Calculator!$O$6="SINGLEBAND C",SUM((((G48/100)*$AJ$40)*$AH$40))+(((((G48/100)*$AJ$40)*$AN$40)*$AH$40)*1.2)-((((G48/100)*$AJ$40)*$AN$40)*$AH$40)+((((G48/100)*$AJ$41)*$AH$41)),IF(Calculator!$O$6="SINGLEBAND D",SUM((((G48/100)*$AJ$40)*$AH$40))+(((((G48/100)*$AJ$40)*$AN$40)*$AH$40)*1.25)-((((G48/100)*$AJ$40)*$AN$40)*$AH$40)+((((G48/100)*$AJ$41)*$AH$41)),IF(Calculator!$O$6="SINGLEURBANE",SUM((((G48/100)*$AJ$40)*$AH$40))+(((((G48/100)*$AJ$40)*$AN$40)*$AH$40)*1.25)-((((G48/100)*$AJ$40)*$AN$40)*$AH$40)+((((G48/100)*$AJ$41)*$AH$41)),IF(Calculator!$O$6="SINGLESILVERANOD",SUM((((G48/100)*$AJ$40)*$AH$40))+(((((G48/100)*$AJ$40)*$AN$40)*$AH$40)*1.4)-((((G48/100)*$AJ$40)*$AN$40)*$AH$40)+((((G48/100)*$AJ$41)*$AH$41)),IF(Calculator!$O$6="SINGLEANOD",SUM((((G48/100)*$AJ$40)*$AH$40))+(((((G48/100)*$AJ$40)*$AN$40)*$AH$40)*1.65)-((((G48/100)*$AJ$40)*$AN$40)*$AH$40)+((((G48/100)*$AJ$41)*$AH$41)),IF(Calculator!$O$6="DUALBASE",SUM((((G48/100)*$AJ$40)*$AH$40))+(((((G48/100)*$AJ$40)*$AN$40)*$AH$40)*1.030011)-((((G48/100)*$AJ$40)*$AN$40)*$AH$40)+((((G48/100)*$AJ$41)*$AH$41)),IF(Calculator!$O$6="DUALELEMENTS",SUM((((G48/100)*$AJ$40)*$AH$40))+(((((G48/100)*$AJ$40)*$AN$40)*$AH$40)*1.438569)-((((G48/100)*$AJ$40)*$AN$40)*$AH$40)+((((G48/100)*$AJ$41)*$AH$41)),IF(Calculator!$O$6="DUALSPECTRUM",SUM((((G48/100)*$AJ$40)*$AH$40))+(((((G48/100)*$AJ$40)*$AN$40)*$AH$40)*1.438569)-((((G48/100)*$AJ$40)*$AN$40)*$AH$40)+((((G48/100)*$AJ$41)*$AH$41)),IF(Calculator!$O$6="DUALHOMESTEAD",SUM((((G48/100)*$AJ$40)*$AH$40))+(((((G48/100)*$AJ$40)*$AN$40)*$AH$40)*1.438569)-((((G48/100)*$AJ$40)*$AN$40)*$AH$40)+((((G48/100)*$AJ$41)*$AH$41)),IF(Calculator!$O$6="DUALBAND A",SUM((((G48/100)*$AJ$40)*$AH$40))+(((((G48/100)*$AJ$40)*$AN$40)*$AH$40)*1.507051)-((((G48/100)*$AJ$40)*$AN$40)*$AH$40)+((((G48/100)*$AJ$41)*$AH$41)),IF(Calculator!$O$6="DUALBAND B",SUM((((G48/100)*$AJ$40)*$AH$40))+(((((G48/100)*$AJ$40)*$AN$40)*$AH$40)*1.57551)-((((G48/100)*$AJ$40)*$AN$40)*$AH$40)+((((G48/100)*$AJ$41)*$AH$41)),IF(Calculator!$O$6="DUALBAND C",SUM((((G48/100)*$AJ$40)*$AH$40))+(((((G48/100)*$AJ$40)*$AN$40)*$AH$40)*1.644088)-((((G48/100)*$AJ$40)*$AN$40)*$AH$40)+((((G48/100)*$AJ$41)*$AH$41)),IF(Calculator!$O$6="DUALBAND D",SUM((((G48/100)*$AJ$40)*$AH$40))+(((((G48/100)*$AJ$40)*$AN$40)*$AH$40)*1.712549)-((((G48/100)*$AJ$40)*$AN$40)*$AH$40)+((((G48/100)*$AJ$41)*$AH$41)),IF(Calculator!$O$6="DUALURBANE",SUM((((G48/100)*$AJ$40)*$AH$40))+(((((G48/100)*$AJ$40)*$AN$40)*$AH$40)*1.712549)-((((G48/100)*$AJ$40)*$AN$40)*$AH$40)+((((G48/100)*$AJ$41)*$AH$41)),IF(Calculator!$O$6="DUALSILVERANOD",SUM((((G48/100)*$AJ$40)*$AH$40))+(((((G48/100)*$AJ$40)*$AN$40)*$AH$40)*1.918079)-((((G48/100)*$AJ$40)*$AN$40)*$AH$40)+((((G48/100)*$AJ$41)*$AH$41)),IF(Calculator!$O$6="DUALANOD",SUM((((G48/100)*$AJ$40)*$AH$40))+(((((G48/100)*$AJ$40)*$AN$40)*$AH$40)*2.260509)-((((G48/100)*$AJ$40)*$AN$40)*$AH$40)+((((G48/100)*$AJ$41)*$AH$41))))))))))))))))))))))))</f>
        <v>0</v>
      </c>
      <c r="W48" s="2">
        <f>IF(Calculator!$O$6="SINGLEBASE",SUM((((H48/100)*$AJ$40)*$AH$40))+((((H48/100)*$AJ$41)*$AH$41)),IF(Calculator!$O$6="SINGLEELEMENTS",SUM((((H48/100)*$AJ$40)*$AH$40))+(((((H48/100)*$AJ$40)*$AN$40)*$AH$40)*1.05)-((((H48/100)*$AJ$40)*$AN$40)*$AH$40)+((((H48/100)*$AJ$41)*$AH$41)),IF(Calculator!$O$6="SINGLESPECTRUM",SUM((((H48/100)*$AJ$40)*$AH$40))+(((((H48/100)*$AJ$40)*$AN$40)*$AH$40)*1.05)-((((H48/100)*$AJ$40)*$AN$40)*$AH$40)+((((H48/100)*$AJ$41)*$AH$41)),IF(Calculator!$O$6="SINGLEHOMESTEAD",SUM((((H48/100)*$AJ$40)*$AH$40))+(((((H48/100)*$AJ$40)*$AN$40)*$AH$40)*1.05)-((((H48/100)*$AJ$40)*$AN$40)*$AH$40)+((((H48/100)*$AJ$41)*$AH$41)),IF(Calculator!$O$6="SINGLEBAND A",SUM((((H48/100)*$AJ$40)*$AH$40))+(((((H48/100)*$AJ$40)*$AN$40)*$AH$40)*1.1)-((((H48/100)*$AJ$40)*$AN$40)*$AH$40)+((((H48/100)*$AJ$41)*$AH$41)),IF(Calculator!$O$6="SINGLEBAND B",SUM((((H48/100)*$AJ$40)*$AH$40))+(((((H48/100)*$AJ$40)*$AN$40)*$AH$40)*1.15)-((((H48/100)*$AJ$40)*$AN$40)*$AH$40)+((((H48/100)*$AJ$41)*$AH$41)),IF(Calculator!$O$6="SINGLEBAND C",SUM((((H48/100)*$AJ$40)*$AH$40))+(((((H48/100)*$AJ$40)*$AN$40)*$AH$40)*1.2)-((((H48/100)*$AJ$40)*$AN$40)*$AH$40)+((((H48/100)*$AJ$41)*$AH$41)),IF(Calculator!$O$6="SINGLEBAND D",SUM((((H48/100)*$AJ$40)*$AH$40))+(((((H48/100)*$AJ$40)*$AN$40)*$AH$40)*1.25)-((((H48/100)*$AJ$40)*$AN$40)*$AH$40)+((((H48/100)*$AJ$41)*$AH$41)),IF(Calculator!$O$6="SINGLEURBANE",SUM((((H48/100)*$AJ$40)*$AH$40))+(((((H48/100)*$AJ$40)*$AN$40)*$AH$40)*1.25)-((((H48/100)*$AJ$40)*$AN$40)*$AH$40)+((((H48/100)*$AJ$41)*$AH$41)),IF(Calculator!$O$6="SINGLESILVERANOD",SUM((((H48/100)*$AJ$40)*$AH$40))+(((((H48/100)*$AJ$40)*$AN$40)*$AH$40)*1.4)-((((H48/100)*$AJ$40)*$AN$40)*$AH$40)+((((H48/100)*$AJ$41)*$AH$41)),IF(Calculator!$O$6="SINGLEANOD",SUM((((H48/100)*$AJ$40)*$AH$40))+(((((H48/100)*$AJ$40)*$AN$40)*$AH$40)*1.65)-((((H48/100)*$AJ$40)*$AN$40)*$AH$40)+((((H48/100)*$AJ$41)*$AH$41)),IF(Calculator!$O$6="DUALBASE",SUM((((H48/100)*$AJ$40)*$AH$40))+(((((H48/100)*$AJ$40)*$AN$40)*$AH$40)*1.030011)-((((H48/100)*$AJ$40)*$AN$40)*$AH$40)+((((H48/100)*$AJ$41)*$AH$41)),IF(Calculator!$O$6="DUALELEMENTS",SUM((((H48/100)*$AJ$40)*$AH$40))+(((((H48/100)*$AJ$40)*$AN$40)*$AH$40)*1.438569)-((((H48/100)*$AJ$40)*$AN$40)*$AH$40)+((((H48/100)*$AJ$41)*$AH$41)),IF(Calculator!$O$6="DUALSPECTRUM",SUM((((H48/100)*$AJ$40)*$AH$40))+(((((H48/100)*$AJ$40)*$AN$40)*$AH$40)*1.438569)-((((H48/100)*$AJ$40)*$AN$40)*$AH$40)+((((H48/100)*$AJ$41)*$AH$41)),IF(Calculator!$O$6="DUALHOMESTEAD",SUM((((H48/100)*$AJ$40)*$AH$40))+(((((H48/100)*$AJ$40)*$AN$40)*$AH$40)*1.438569)-((((H48/100)*$AJ$40)*$AN$40)*$AH$40)+((((H48/100)*$AJ$41)*$AH$41)),IF(Calculator!$O$6="DUALBAND A",SUM((((H48/100)*$AJ$40)*$AH$40))+(((((H48/100)*$AJ$40)*$AN$40)*$AH$40)*1.507051)-((((H48/100)*$AJ$40)*$AN$40)*$AH$40)+((((H48/100)*$AJ$41)*$AH$41)),IF(Calculator!$O$6="DUALBAND B",SUM((((H48/100)*$AJ$40)*$AH$40))+(((((H48/100)*$AJ$40)*$AN$40)*$AH$40)*1.57551)-((((H48/100)*$AJ$40)*$AN$40)*$AH$40)+((((H48/100)*$AJ$41)*$AH$41)),IF(Calculator!$O$6="DUALBAND C",SUM((((H48/100)*$AJ$40)*$AH$40))+(((((H48/100)*$AJ$40)*$AN$40)*$AH$40)*1.644088)-((((H48/100)*$AJ$40)*$AN$40)*$AH$40)+((((H48/100)*$AJ$41)*$AH$41)),IF(Calculator!$O$6="DUALBAND D",SUM((((H48/100)*$AJ$40)*$AH$40))+(((((H48/100)*$AJ$40)*$AN$40)*$AH$40)*1.712549)-((((H48/100)*$AJ$40)*$AN$40)*$AH$40)+((((H48/100)*$AJ$41)*$AH$41)),IF(Calculator!$O$6="DUALURBANE",SUM((((H48/100)*$AJ$40)*$AH$40))+(((((H48/100)*$AJ$40)*$AN$40)*$AH$40)*1.712549)-((((H48/100)*$AJ$40)*$AN$40)*$AH$40)+((((H48/100)*$AJ$41)*$AH$41)),IF(Calculator!$O$6="DUALSILVERANOD",SUM((((H48/100)*$AJ$40)*$AH$40))+(((((H48/100)*$AJ$40)*$AN$40)*$AH$40)*1.918079)-((((H48/100)*$AJ$40)*$AN$40)*$AH$40)+((((H48/100)*$AJ$41)*$AH$41)),IF(Calculator!$O$6="DUALANOD",SUM((((H48/100)*$AJ$40)*$AH$40))+(((((H48/100)*$AJ$40)*$AN$40)*$AH$40)*2.260509)-((((H48/100)*$AJ$40)*$AN$40)*$AH$40)+((((H48/100)*$AJ$41)*$AH$41))))))))))))))))))))))))</f>
        <v>0</v>
      </c>
      <c r="X48" s="2">
        <f>IF(Calculator!$O$6="SINGLEBASE",SUM((((I48/100)*$AJ$40)*$AH$40))+((((I48/100)*$AJ$41)*$AH$41)),IF(Calculator!$O$6="SINGLEELEMENTS",SUM((((I48/100)*$AJ$40)*$AH$40))+(((((I48/100)*$AJ$40)*$AN$40)*$AH$40)*1.05)-((((I48/100)*$AJ$40)*$AN$40)*$AH$40)+((((I48/100)*$AJ$41)*$AH$41)),IF(Calculator!$O$6="SINGLESPECTRUM",SUM((((I48/100)*$AJ$40)*$AH$40))+(((((I48/100)*$AJ$40)*$AN$40)*$AH$40)*1.05)-((((I48/100)*$AJ$40)*$AN$40)*$AH$40)+((((I48/100)*$AJ$41)*$AH$41)),IF(Calculator!$O$6="SINGLEHOMESTEAD",SUM((((I48/100)*$AJ$40)*$AH$40))+(((((I48/100)*$AJ$40)*$AN$40)*$AH$40)*1.05)-((((I48/100)*$AJ$40)*$AN$40)*$AH$40)+((((I48/100)*$AJ$41)*$AH$41)),IF(Calculator!$O$6="SINGLEBAND A",SUM((((I48/100)*$AJ$40)*$AH$40))+(((((I48/100)*$AJ$40)*$AN$40)*$AH$40)*1.1)-((((I48/100)*$AJ$40)*$AN$40)*$AH$40)+((((I48/100)*$AJ$41)*$AH$41)),IF(Calculator!$O$6="SINGLEBAND B",SUM((((I48/100)*$AJ$40)*$AH$40))+(((((I48/100)*$AJ$40)*$AN$40)*$AH$40)*1.15)-((((I48/100)*$AJ$40)*$AN$40)*$AH$40)+((((I48/100)*$AJ$41)*$AH$41)),IF(Calculator!$O$6="SINGLEBAND C",SUM((((I48/100)*$AJ$40)*$AH$40))+(((((I48/100)*$AJ$40)*$AN$40)*$AH$40)*1.2)-((((I48/100)*$AJ$40)*$AN$40)*$AH$40)+((((I48/100)*$AJ$41)*$AH$41)),IF(Calculator!$O$6="SINGLEBAND D",SUM((((I48/100)*$AJ$40)*$AH$40))+(((((I48/100)*$AJ$40)*$AN$40)*$AH$40)*1.25)-((((I48/100)*$AJ$40)*$AN$40)*$AH$40)+((((I48/100)*$AJ$41)*$AH$41)),IF(Calculator!$O$6="SINGLEURBANE",SUM((((I48/100)*$AJ$40)*$AH$40))+(((((I48/100)*$AJ$40)*$AN$40)*$AH$40)*1.25)-((((I48/100)*$AJ$40)*$AN$40)*$AH$40)+((((I48/100)*$AJ$41)*$AH$41)),IF(Calculator!$O$6="SINGLESILVERANOD",SUM((((I48/100)*$AJ$40)*$AH$40))+(((((I48/100)*$AJ$40)*$AN$40)*$AH$40)*1.4)-((((I48/100)*$AJ$40)*$AN$40)*$AH$40)+((((I48/100)*$AJ$41)*$AH$41)),IF(Calculator!$O$6="SINGLEANOD",SUM((((I48/100)*$AJ$40)*$AH$40))+(((((I48/100)*$AJ$40)*$AN$40)*$AH$40)*1.65)-((((I48/100)*$AJ$40)*$AN$40)*$AH$40)+((((I48/100)*$AJ$41)*$AH$41)),IF(Calculator!$O$6="DUALBASE",SUM((((I48/100)*$AJ$40)*$AH$40))+(((((I48/100)*$AJ$40)*$AN$40)*$AH$40)*1.030011)-((((I48/100)*$AJ$40)*$AN$40)*$AH$40)+((((I48/100)*$AJ$41)*$AH$41)),IF(Calculator!$O$6="DUALELEMENTS",SUM((((I48/100)*$AJ$40)*$AH$40))+(((((I48/100)*$AJ$40)*$AN$40)*$AH$40)*1.438569)-((((I48/100)*$AJ$40)*$AN$40)*$AH$40)+((((I48/100)*$AJ$41)*$AH$41)),IF(Calculator!$O$6="DUALSPECTRUM",SUM((((I48/100)*$AJ$40)*$AH$40))+(((((I48/100)*$AJ$40)*$AN$40)*$AH$40)*1.438569)-((((I48/100)*$AJ$40)*$AN$40)*$AH$40)+((((I48/100)*$AJ$41)*$AH$41)),IF(Calculator!$O$6="DUALHOMESTEAD",SUM((((I48/100)*$AJ$40)*$AH$40))+(((((I48/100)*$AJ$40)*$AN$40)*$AH$40)*1.438569)-((((I48/100)*$AJ$40)*$AN$40)*$AH$40)+((((I48/100)*$AJ$41)*$AH$41)),IF(Calculator!$O$6="DUALBAND A",SUM((((I48/100)*$AJ$40)*$AH$40))+(((((I48/100)*$AJ$40)*$AN$40)*$AH$40)*1.507051)-((((I48/100)*$AJ$40)*$AN$40)*$AH$40)+((((I48/100)*$AJ$41)*$AH$41)),IF(Calculator!$O$6="DUALBAND B",SUM((((I48/100)*$AJ$40)*$AH$40))+(((((I48/100)*$AJ$40)*$AN$40)*$AH$40)*1.57551)-((((I48/100)*$AJ$40)*$AN$40)*$AH$40)+((((I48/100)*$AJ$41)*$AH$41)),IF(Calculator!$O$6="DUALBAND C",SUM((((I48/100)*$AJ$40)*$AH$40))+(((((I48/100)*$AJ$40)*$AN$40)*$AH$40)*1.644088)-((((I48/100)*$AJ$40)*$AN$40)*$AH$40)+((((I48/100)*$AJ$41)*$AH$41)),IF(Calculator!$O$6="DUALBAND D",SUM((((I48/100)*$AJ$40)*$AH$40))+(((((I48/100)*$AJ$40)*$AN$40)*$AH$40)*1.712549)-((((I48/100)*$AJ$40)*$AN$40)*$AH$40)+((((I48/100)*$AJ$41)*$AH$41)),IF(Calculator!$O$6="DUALURBANE",SUM((((I48/100)*$AJ$40)*$AH$40))+(((((I48/100)*$AJ$40)*$AN$40)*$AH$40)*1.712549)-((((I48/100)*$AJ$40)*$AN$40)*$AH$40)+((((I48/100)*$AJ$41)*$AH$41)),IF(Calculator!$O$6="DUALSILVERANOD",SUM((((I48/100)*$AJ$40)*$AH$40))+(((((I48/100)*$AJ$40)*$AN$40)*$AH$40)*1.918079)-((((I48/100)*$AJ$40)*$AN$40)*$AH$40)+((((I48/100)*$AJ$41)*$AH$41)),IF(Calculator!$O$6="DUALANOD",SUM((((I48/100)*$AJ$40)*$AH$40))+(((((I48/100)*$AJ$40)*$AN$40)*$AH$40)*2.260509)-((((I48/100)*$AJ$40)*$AN$40)*$AH$40)+((((I48/100)*$AJ$41)*$AH$41))))))))))))))))))))))))</f>
        <v>0</v>
      </c>
      <c r="Y48" s="2">
        <f>IF(Calculator!$O$6="SINGLEBASE",SUM((((J48/100)*$AJ$40)*$AH$40))+((((J48/100)*$AJ$41)*$AH$41)),IF(Calculator!$O$6="SINGLEELEMENTS",SUM((((J48/100)*$AJ$40)*$AH$40))+(((((J48/100)*$AJ$40)*$AN$40)*$AH$40)*1.05)-((((J48/100)*$AJ$40)*$AN$40)*$AH$40)+((((J48/100)*$AJ$41)*$AH$41)),IF(Calculator!$O$6="SINGLESPECTRUM",SUM((((J48/100)*$AJ$40)*$AH$40))+(((((J48/100)*$AJ$40)*$AN$40)*$AH$40)*1.05)-((((J48/100)*$AJ$40)*$AN$40)*$AH$40)+((((J48/100)*$AJ$41)*$AH$41)),IF(Calculator!$O$6="SINGLEHOMESTEAD",SUM((((J48/100)*$AJ$40)*$AH$40))+(((((J48/100)*$AJ$40)*$AN$40)*$AH$40)*1.05)-((((J48/100)*$AJ$40)*$AN$40)*$AH$40)+((((J48/100)*$AJ$41)*$AH$41)),IF(Calculator!$O$6="SINGLEBAND A",SUM((((J48/100)*$AJ$40)*$AH$40))+(((((J48/100)*$AJ$40)*$AN$40)*$AH$40)*1.1)-((((J48/100)*$AJ$40)*$AN$40)*$AH$40)+((((J48/100)*$AJ$41)*$AH$41)),IF(Calculator!$O$6="SINGLEBAND B",SUM((((J48/100)*$AJ$40)*$AH$40))+(((((J48/100)*$AJ$40)*$AN$40)*$AH$40)*1.15)-((((J48/100)*$AJ$40)*$AN$40)*$AH$40)+((((J48/100)*$AJ$41)*$AH$41)),IF(Calculator!$O$6="SINGLEBAND C",SUM((((J48/100)*$AJ$40)*$AH$40))+(((((J48/100)*$AJ$40)*$AN$40)*$AH$40)*1.2)-((((J48/100)*$AJ$40)*$AN$40)*$AH$40)+((((J48/100)*$AJ$41)*$AH$41)),IF(Calculator!$O$6="SINGLEBAND D",SUM((((J48/100)*$AJ$40)*$AH$40))+(((((J48/100)*$AJ$40)*$AN$40)*$AH$40)*1.25)-((((J48/100)*$AJ$40)*$AN$40)*$AH$40)+((((J48/100)*$AJ$41)*$AH$41)),IF(Calculator!$O$6="SINGLEURBANE",SUM((((J48/100)*$AJ$40)*$AH$40))+(((((J48/100)*$AJ$40)*$AN$40)*$AH$40)*1.25)-((((J48/100)*$AJ$40)*$AN$40)*$AH$40)+((((J48/100)*$AJ$41)*$AH$41)),IF(Calculator!$O$6="SINGLESILVERANOD",SUM((((J48/100)*$AJ$40)*$AH$40))+(((((J48/100)*$AJ$40)*$AN$40)*$AH$40)*1.4)-((((J48/100)*$AJ$40)*$AN$40)*$AH$40)+((((J48/100)*$AJ$41)*$AH$41)),IF(Calculator!$O$6="SINGLEANOD",SUM((((J48/100)*$AJ$40)*$AH$40))+(((((J48/100)*$AJ$40)*$AN$40)*$AH$40)*1.65)-((((J48/100)*$AJ$40)*$AN$40)*$AH$40)+((((J48/100)*$AJ$41)*$AH$41)),IF(Calculator!$O$6="DUALBASE",SUM((((J48/100)*$AJ$40)*$AH$40))+(((((J48/100)*$AJ$40)*$AN$40)*$AH$40)*1.030011)-((((J48/100)*$AJ$40)*$AN$40)*$AH$40)+((((J48/100)*$AJ$41)*$AH$41)),IF(Calculator!$O$6="DUALELEMENTS",SUM((((J48/100)*$AJ$40)*$AH$40))+(((((J48/100)*$AJ$40)*$AN$40)*$AH$40)*1.438569)-((((J48/100)*$AJ$40)*$AN$40)*$AH$40)+((((J48/100)*$AJ$41)*$AH$41)),IF(Calculator!$O$6="DUALSPECTRUM",SUM((((J48/100)*$AJ$40)*$AH$40))+(((((J48/100)*$AJ$40)*$AN$40)*$AH$40)*1.438569)-((((J48/100)*$AJ$40)*$AN$40)*$AH$40)+((((J48/100)*$AJ$41)*$AH$41)),IF(Calculator!$O$6="DUALHOMESTEAD",SUM((((J48/100)*$AJ$40)*$AH$40))+(((((J48/100)*$AJ$40)*$AN$40)*$AH$40)*1.438569)-((((J48/100)*$AJ$40)*$AN$40)*$AH$40)+((((J48/100)*$AJ$41)*$AH$41)),IF(Calculator!$O$6="DUALBAND A",SUM((((J48/100)*$AJ$40)*$AH$40))+(((((J48/100)*$AJ$40)*$AN$40)*$AH$40)*1.507051)-((((J48/100)*$AJ$40)*$AN$40)*$AH$40)+((((J48/100)*$AJ$41)*$AH$41)),IF(Calculator!$O$6="DUALBAND B",SUM((((J48/100)*$AJ$40)*$AH$40))+(((((J48/100)*$AJ$40)*$AN$40)*$AH$40)*1.57551)-((((J48/100)*$AJ$40)*$AN$40)*$AH$40)+((((J48/100)*$AJ$41)*$AH$41)),IF(Calculator!$O$6="DUALBAND C",SUM((((J48/100)*$AJ$40)*$AH$40))+(((((J48/100)*$AJ$40)*$AN$40)*$AH$40)*1.644088)-((((J48/100)*$AJ$40)*$AN$40)*$AH$40)+((((J48/100)*$AJ$41)*$AH$41)),IF(Calculator!$O$6="DUALBAND D",SUM((((J48/100)*$AJ$40)*$AH$40))+(((((J48/100)*$AJ$40)*$AN$40)*$AH$40)*1.712549)-((((J48/100)*$AJ$40)*$AN$40)*$AH$40)+((((J48/100)*$AJ$41)*$AH$41)),IF(Calculator!$O$6="DUALURBANE",SUM((((J48/100)*$AJ$40)*$AH$40))+(((((J48/100)*$AJ$40)*$AN$40)*$AH$40)*1.712549)-((((J48/100)*$AJ$40)*$AN$40)*$AH$40)+((((J48/100)*$AJ$41)*$AH$41)),IF(Calculator!$O$6="DUALSILVERANOD",SUM((((J48/100)*$AJ$40)*$AH$40))+(((((J48/100)*$AJ$40)*$AN$40)*$AH$40)*1.918079)-((((J48/100)*$AJ$40)*$AN$40)*$AH$40)+((((J48/100)*$AJ$41)*$AH$41)),IF(Calculator!$O$6="DUALANOD",SUM((((J48/100)*$AJ$40)*$AH$40))+(((((J48/100)*$AJ$40)*$AN$40)*$AH$40)*2.260509)-((((J48/100)*$AJ$40)*$AN$40)*$AH$40)+((((J48/100)*$AJ$41)*$AH$41))))))))))))))))))))))))</f>
        <v>0</v>
      </c>
      <c r="Z48" s="2">
        <f>IF(Calculator!$O$6="SINGLEBASE",SUM((((K48/100)*$AJ$40)*$AH$40))+((((K48/100)*$AJ$41)*$AH$41)),IF(Calculator!$O$6="SINGLEELEMENTS",SUM((((K48/100)*$AJ$40)*$AH$40))+(((((K48/100)*$AJ$40)*$AN$40)*$AH$40)*1.05)-((((K48/100)*$AJ$40)*$AN$40)*$AH$40)+((((K48/100)*$AJ$41)*$AH$41)),IF(Calculator!$O$6="SINGLESPECTRUM",SUM((((K48/100)*$AJ$40)*$AH$40))+(((((K48/100)*$AJ$40)*$AN$40)*$AH$40)*1.05)-((((K48/100)*$AJ$40)*$AN$40)*$AH$40)+((((K48/100)*$AJ$41)*$AH$41)),IF(Calculator!$O$6="SINGLEHOMESTEAD",SUM((((K48/100)*$AJ$40)*$AH$40))+(((((K48/100)*$AJ$40)*$AN$40)*$AH$40)*1.05)-((((K48/100)*$AJ$40)*$AN$40)*$AH$40)+((((K48/100)*$AJ$41)*$AH$41)),IF(Calculator!$O$6="SINGLEBAND A",SUM((((K48/100)*$AJ$40)*$AH$40))+(((((K48/100)*$AJ$40)*$AN$40)*$AH$40)*1.1)-((((K48/100)*$AJ$40)*$AN$40)*$AH$40)+((((K48/100)*$AJ$41)*$AH$41)),IF(Calculator!$O$6="SINGLEBAND B",SUM((((K48/100)*$AJ$40)*$AH$40))+(((((K48/100)*$AJ$40)*$AN$40)*$AH$40)*1.15)-((((K48/100)*$AJ$40)*$AN$40)*$AH$40)+((((K48/100)*$AJ$41)*$AH$41)),IF(Calculator!$O$6="SINGLEBAND C",SUM((((K48/100)*$AJ$40)*$AH$40))+(((((K48/100)*$AJ$40)*$AN$40)*$AH$40)*1.2)-((((K48/100)*$AJ$40)*$AN$40)*$AH$40)+((((K48/100)*$AJ$41)*$AH$41)),IF(Calculator!$O$6="SINGLEBAND D",SUM((((K48/100)*$AJ$40)*$AH$40))+(((((K48/100)*$AJ$40)*$AN$40)*$AH$40)*1.25)-((((K48/100)*$AJ$40)*$AN$40)*$AH$40)+((((K48/100)*$AJ$41)*$AH$41)),IF(Calculator!$O$6="SINGLEURBANE",SUM((((K48/100)*$AJ$40)*$AH$40))+(((((K48/100)*$AJ$40)*$AN$40)*$AH$40)*1.25)-((((K48/100)*$AJ$40)*$AN$40)*$AH$40)+((((K48/100)*$AJ$41)*$AH$41)),IF(Calculator!$O$6="SINGLESILVERANOD",SUM((((K48/100)*$AJ$40)*$AH$40))+(((((K48/100)*$AJ$40)*$AN$40)*$AH$40)*1.4)-((((K48/100)*$AJ$40)*$AN$40)*$AH$40)+((((K48/100)*$AJ$41)*$AH$41)),IF(Calculator!$O$6="SINGLEANOD",SUM((((K48/100)*$AJ$40)*$AH$40))+(((((K48/100)*$AJ$40)*$AN$40)*$AH$40)*1.65)-((((K48/100)*$AJ$40)*$AN$40)*$AH$40)+((((K48/100)*$AJ$41)*$AH$41)),IF(Calculator!$O$6="DUALBASE",SUM((((K48/100)*$AJ$40)*$AH$40))+(((((K48/100)*$AJ$40)*$AN$40)*$AH$40)*1.030011)-((((K48/100)*$AJ$40)*$AN$40)*$AH$40)+((((K48/100)*$AJ$41)*$AH$41)),IF(Calculator!$O$6="DUALELEMENTS",SUM((((K48/100)*$AJ$40)*$AH$40))+(((((K48/100)*$AJ$40)*$AN$40)*$AH$40)*1.438569)-((((K48/100)*$AJ$40)*$AN$40)*$AH$40)+((((K48/100)*$AJ$41)*$AH$41)),IF(Calculator!$O$6="DUALSPECTRUM",SUM((((K48/100)*$AJ$40)*$AH$40))+(((((K48/100)*$AJ$40)*$AN$40)*$AH$40)*1.438569)-((((K48/100)*$AJ$40)*$AN$40)*$AH$40)+((((K48/100)*$AJ$41)*$AH$41)),IF(Calculator!$O$6="DUALHOMESTEAD",SUM((((K48/100)*$AJ$40)*$AH$40))+(((((K48/100)*$AJ$40)*$AN$40)*$AH$40)*1.438569)-((((K48/100)*$AJ$40)*$AN$40)*$AH$40)+((((K48/100)*$AJ$41)*$AH$41)),IF(Calculator!$O$6="DUALBAND A",SUM((((K48/100)*$AJ$40)*$AH$40))+(((((K48/100)*$AJ$40)*$AN$40)*$AH$40)*1.507051)-((((K48/100)*$AJ$40)*$AN$40)*$AH$40)+((((K48/100)*$AJ$41)*$AH$41)),IF(Calculator!$O$6="DUALBAND B",SUM((((K48/100)*$AJ$40)*$AH$40))+(((((K48/100)*$AJ$40)*$AN$40)*$AH$40)*1.57551)-((((K48/100)*$AJ$40)*$AN$40)*$AH$40)+((((K48/100)*$AJ$41)*$AH$41)),IF(Calculator!$O$6="DUALBAND C",SUM((((K48/100)*$AJ$40)*$AH$40))+(((((K48/100)*$AJ$40)*$AN$40)*$AH$40)*1.644088)-((((K48/100)*$AJ$40)*$AN$40)*$AH$40)+((((K48/100)*$AJ$41)*$AH$41)),IF(Calculator!$O$6="DUALBAND D",SUM((((K48/100)*$AJ$40)*$AH$40))+(((((K48/100)*$AJ$40)*$AN$40)*$AH$40)*1.712549)-((((K48/100)*$AJ$40)*$AN$40)*$AH$40)+((((K48/100)*$AJ$41)*$AH$41)),IF(Calculator!$O$6="DUALURBANE",SUM((((K48/100)*$AJ$40)*$AH$40))+(((((K48/100)*$AJ$40)*$AN$40)*$AH$40)*1.712549)-((((K48/100)*$AJ$40)*$AN$40)*$AH$40)+((((K48/100)*$AJ$41)*$AH$41)),IF(Calculator!$O$6="DUALSILVERANOD",SUM((((K48/100)*$AJ$40)*$AH$40))+(((((K48/100)*$AJ$40)*$AN$40)*$AH$40)*1.918079)-((((K48/100)*$AJ$40)*$AN$40)*$AH$40)+((((K48/100)*$AJ$41)*$AH$41)),IF(Calculator!$O$6="DUALANOD",SUM((((K48/100)*$AJ$40)*$AH$40))+(((((K48/100)*$AJ$40)*$AN$40)*$AH$40)*2.260509)-((((K48/100)*$AJ$40)*$AN$40)*$AH$40)+((((K48/100)*$AJ$41)*$AH$41))))))))))))))))))))))))</f>
        <v>0</v>
      </c>
      <c r="AA48" s="2">
        <f>IF(Calculator!$O$6="SINGLEBASE",SUM((((L48/100)*$AJ$40)*$AH$40))+((((L48/100)*$AJ$41)*$AH$41)),IF(Calculator!$O$6="SINGLEELEMENTS",SUM((((L48/100)*$AJ$40)*$AH$40))+(((((L48/100)*$AJ$40)*$AN$40)*$AH$40)*1.05)-((((L48/100)*$AJ$40)*$AN$40)*$AH$40)+((((L48/100)*$AJ$41)*$AH$41)),IF(Calculator!$O$6="SINGLESPECTRUM",SUM((((L48/100)*$AJ$40)*$AH$40))+(((((L48/100)*$AJ$40)*$AN$40)*$AH$40)*1.05)-((((L48/100)*$AJ$40)*$AN$40)*$AH$40)+((((L48/100)*$AJ$41)*$AH$41)),IF(Calculator!$O$6="SINGLEHOMESTEAD",SUM((((L48/100)*$AJ$40)*$AH$40))+(((((L48/100)*$AJ$40)*$AN$40)*$AH$40)*1.05)-((((L48/100)*$AJ$40)*$AN$40)*$AH$40)+((((L48/100)*$AJ$41)*$AH$41)),IF(Calculator!$O$6="SINGLEBAND A",SUM((((L48/100)*$AJ$40)*$AH$40))+(((((L48/100)*$AJ$40)*$AN$40)*$AH$40)*1.1)-((((L48/100)*$AJ$40)*$AN$40)*$AH$40)+((((L48/100)*$AJ$41)*$AH$41)),IF(Calculator!$O$6="SINGLEBAND B",SUM((((L48/100)*$AJ$40)*$AH$40))+(((((L48/100)*$AJ$40)*$AN$40)*$AH$40)*1.15)-((((L48/100)*$AJ$40)*$AN$40)*$AH$40)+((((L48/100)*$AJ$41)*$AH$41)),IF(Calculator!$O$6="SINGLEBAND C",SUM((((L48/100)*$AJ$40)*$AH$40))+(((((L48/100)*$AJ$40)*$AN$40)*$AH$40)*1.2)-((((L48/100)*$AJ$40)*$AN$40)*$AH$40)+((((L48/100)*$AJ$41)*$AH$41)),IF(Calculator!$O$6="SINGLEBAND D",SUM((((L48/100)*$AJ$40)*$AH$40))+(((((L48/100)*$AJ$40)*$AN$40)*$AH$40)*1.25)-((((L48/100)*$AJ$40)*$AN$40)*$AH$40)+((((L48/100)*$AJ$41)*$AH$41)),IF(Calculator!$O$6="SINGLEURBANE",SUM((((L48/100)*$AJ$40)*$AH$40))+(((((L48/100)*$AJ$40)*$AN$40)*$AH$40)*1.25)-((((L48/100)*$AJ$40)*$AN$40)*$AH$40)+((((L48/100)*$AJ$41)*$AH$41)),IF(Calculator!$O$6="SINGLESILVERANOD",SUM((((L48/100)*$AJ$40)*$AH$40))+(((((L48/100)*$AJ$40)*$AN$40)*$AH$40)*1.4)-((((L48/100)*$AJ$40)*$AN$40)*$AH$40)+((((L48/100)*$AJ$41)*$AH$41)),IF(Calculator!$O$6="SINGLEANOD",SUM((((L48/100)*$AJ$40)*$AH$40))+(((((L48/100)*$AJ$40)*$AN$40)*$AH$40)*1.65)-((((L48/100)*$AJ$40)*$AN$40)*$AH$40)+((((L48/100)*$AJ$41)*$AH$41)),IF(Calculator!$O$6="DUALBASE",SUM((((L48/100)*$AJ$40)*$AH$40))+(((((L48/100)*$AJ$40)*$AN$40)*$AH$40)*1.030011)-((((L48/100)*$AJ$40)*$AN$40)*$AH$40)+((((L48/100)*$AJ$41)*$AH$41)),IF(Calculator!$O$6="DUALELEMENTS",SUM((((L48/100)*$AJ$40)*$AH$40))+(((((L48/100)*$AJ$40)*$AN$40)*$AH$40)*1.438569)-((((L48/100)*$AJ$40)*$AN$40)*$AH$40)+((((L48/100)*$AJ$41)*$AH$41)),IF(Calculator!$O$6="DUALSPECTRUM",SUM((((L48/100)*$AJ$40)*$AH$40))+(((((L48/100)*$AJ$40)*$AN$40)*$AH$40)*1.438569)-((((L48/100)*$AJ$40)*$AN$40)*$AH$40)+((((L48/100)*$AJ$41)*$AH$41)),IF(Calculator!$O$6="DUALHOMESTEAD",SUM((((L48/100)*$AJ$40)*$AH$40))+(((((L48/100)*$AJ$40)*$AN$40)*$AH$40)*1.438569)-((((L48/100)*$AJ$40)*$AN$40)*$AH$40)+((((L48/100)*$AJ$41)*$AH$41)),IF(Calculator!$O$6="DUALBAND A",SUM((((L48/100)*$AJ$40)*$AH$40))+(((((L48/100)*$AJ$40)*$AN$40)*$AH$40)*1.507051)-((((L48/100)*$AJ$40)*$AN$40)*$AH$40)+((((L48/100)*$AJ$41)*$AH$41)),IF(Calculator!$O$6="DUALBAND B",SUM((((L48/100)*$AJ$40)*$AH$40))+(((((L48/100)*$AJ$40)*$AN$40)*$AH$40)*1.57551)-((((L48/100)*$AJ$40)*$AN$40)*$AH$40)+((((L48/100)*$AJ$41)*$AH$41)),IF(Calculator!$O$6="DUALBAND C",SUM((((L48/100)*$AJ$40)*$AH$40))+(((((L48/100)*$AJ$40)*$AN$40)*$AH$40)*1.644088)-((((L48/100)*$AJ$40)*$AN$40)*$AH$40)+((((L48/100)*$AJ$41)*$AH$41)),IF(Calculator!$O$6="DUALBAND D",SUM((((L48/100)*$AJ$40)*$AH$40))+(((((L48/100)*$AJ$40)*$AN$40)*$AH$40)*1.712549)-((((L48/100)*$AJ$40)*$AN$40)*$AH$40)+((((L48/100)*$AJ$41)*$AH$41)),IF(Calculator!$O$6="DUALURBANE",SUM((((L48/100)*$AJ$40)*$AH$40))+(((((L48/100)*$AJ$40)*$AN$40)*$AH$40)*1.712549)-((((L48/100)*$AJ$40)*$AN$40)*$AH$40)+((((L48/100)*$AJ$41)*$AH$41)),IF(Calculator!$O$6="DUALSILVERANOD",SUM((((L48/100)*$AJ$40)*$AH$40))+(((((L48/100)*$AJ$40)*$AN$40)*$AH$40)*1.918079)-((((L48/100)*$AJ$40)*$AN$40)*$AH$40)+((((L48/100)*$AJ$41)*$AH$41)),IF(Calculator!$O$6="DUALANOD",SUM((((L48/100)*$AJ$40)*$AH$40))+(((((L48/100)*$AJ$40)*$AN$40)*$AH$40)*2.260509)-((((L48/100)*$AJ$40)*$AN$40)*$AH$40)+((((L48/100)*$AJ$41)*$AH$41))))))))))))))))))))))))</f>
        <v>0</v>
      </c>
      <c r="AB48" s="2">
        <f>IF(Calculator!$O$6="SINGLEBASE",SUM((((M48/100)*$AJ$40)*$AH$40))+((((M48/100)*$AJ$41)*$AH$41)),IF(Calculator!$O$6="SINGLEELEMENTS",SUM((((M48/100)*$AJ$40)*$AH$40))+(((((M48/100)*$AJ$40)*$AN$40)*$AH$40)*1.05)-((((M48/100)*$AJ$40)*$AN$40)*$AH$40)+((((M48/100)*$AJ$41)*$AH$41)),IF(Calculator!$O$6="SINGLESPECTRUM",SUM((((M48/100)*$AJ$40)*$AH$40))+(((((M48/100)*$AJ$40)*$AN$40)*$AH$40)*1.05)-((((M48/100)*$AJ$40)*$AN$40)*$AH$40)+((((M48/100)*$AJ$41)*$AH$41)),IF(Calculator!$O$6="SINGLEHOMESTEAD",SUM((((M48/100)*$AJ$40)*$AH$40))+(((((M48/100)*$AJ$40)*$AN$40)*$AH$40)*1.05)-((((M48/100)*$AJ$40)*$AN$40)*$AH$40)+((((M48/100)*$AJ$41)*$AH$41)),IF(Calculator!$O$6="SINGLEBAND A",SUM((((M48/100)*$AJ$40)*$AH$40))+(((((M48/100)*$AJ$40)*$AN$40)*$AH$40)*1.1)-((((M48/100)*$AJ$40)*$AN$40)*$AH$40)+((((M48/100)*$AJ$41)*$AH$41)),IF(Calculator!$O$6="SINGLEBAND B",SUM((((M48/100)*$AJ$40)*$AH$40))+(((((M48/100)*$AJ$40)*$AN$40)*$AH$40)*1.15)-((((M48/100)*$AJ$40)*$AN$40)*$AH$40)+((((M48/100)*$AJ$41)*$AH$41)),IF(Calculator!$O$6="SINGLEBAND C",SUM((((M48/100)*$AJ$40)*$AH$40))+(((((M48/100)*$AJ$40)*$AN$40)*$AH$40)*1.2)-((((M48/100)*$AJ$40)*$AN$40)*$AH$40)+((((M48/100)*$AJ$41)*$AH$41)),IF(Calculator!$O$6="SINGLEBAND D",SUM((((M48/100)*$AJ$40)*$AH$40))+(((((M48/100)*$AJ$40)*$AN$40)*$AH$40)*1.25)-((((M48/100)*$AJ$40)*$AN$40)*$AH$40)+((((M48/100)*$AJ$41)*$AH$41)),IF(Calculator!$O$6="SINGLEURBANE",SUM((((M48/100)*$AJ$40)*$AH$40))+(((((M48/100)*$AJ$40)*$AN$40)*$AH$40)*1.25)-((((M48/100)*$AJ$40)*$AN$40)*$AH$40)+((((M48/100)*$AJ$41)*$AH$41)),IF(Calculator!$O$6="SINGLESILVERANOD",SUM((((M48/100)*$AJ$40)*$AH$40))+(((((M48/100)*$AJ$40)*$AN$40)*$AH$40)*1.4)-((((M48/100)*$AJ$40)*$AN$40)*$AH$40)+((((M48/100)*$AJ$41)*$AH$41)),IF(Calculator!$O$6="SINGLEANOD",SUM((((M48/100)*$AJ$40)*$AH$40))+(((((M48/100)*$AJ$40)*$AN$40)*$AH$40)*1.65)-((((M48/100)*$AJ$40)*$AN$40)*$AH$40)+((((M48/100)*$AJ$41)*$AH$41)),IF(Calculator!$O$6="DUALBASE",SUM((((M48/100)*$AJ$40)*$AH$40))+(((((M48/100)*$AJ$40)*$AN$40)*$AH$40)*1.030011)-((((M48/100)*$AJ$40)*$AN$40)*$AH$40)+((((M48/100)*$AJ$41)*$AH$41)),IF(Calculator!$O$6="DUALELEMENTS",SUM((((M48/100)*$AJ$40)*$AH$40))+(((((M48/100)*$AJ$40)*$AN$40)*$AH$40)*1.438569)-((((M48/100)*$AJ$40)*$AN$40)*$AH$40)+((((M48/100)*$AJ$41)*$AH$41)),IF(Calculator!$O$6="DUALSPECTRUM",SUM((((M48/100)*$AJ$40)*$AH$40))+(((((M48/100)*$AJ$40)*$AN$40)*$AH$40)*1.438569)-((((M48/100)*$AJ$40)*$AN$40)*$AH$40)+((((M48/100)*$AJ$41)*$AH$41)),IF(Calculator!$O$6="DUALHOMESTEAD",SUM((((M48/100)*$AJ$40)*$AH$40))+(((((M48/100)*$AJ$40)*$AN$40)*$AH$40)*1.438569)-((((M48/100)*$AJ$40)*$AN$40)*$AH$40)+((((M48/100)*$AJ$41)*$AH$41)),IF(Calculator!$O$6="DUALBAND A",SUM((((M48/100)*$AJ$40)*$AH$40))+(((((M48/100)*$AJ$40)*$AN$40)*$AH$40)*1.507051)-((((M48/100)*$AJ$40)*$AN$40)*$AH$40)+((((M48/100)*$AJ$41)*$AH$41)),IF(Calculator!$O$6="DUALBAND B",SUM((((M48/100)*$AJ$40)*$AH$40))+(((((M48/100)*$AJ$40)*$AN$40)*$AH$40)*1.57551)-((((M48/100)*$AJ$40)*$AN$40)*$AH$40)+((((M48/100)*$AJ$41)*$AH$41)),IF(Calculator!$O$6="DUALBAND C",SUM((((M48/100)*$AJ$40)*$AH$40))+(((((M48/100)*$AJ$40)*$AN$40)*$AH$40)*1.644088)-((((M48/100)*$AJ$40)*$AN$40)*$AH$40)+((((M48/100)*$AJ$41)*$AH$41)),IF(Calculator!$O$6="DUALBAND D",SUM((((M48/100)*$AJ$40)*$AH$40))+(((((M48/100)*$AJ$40)*$AN$40)*$AH$40)*1.712549)-((((M48/100)*$AJ$40)*$AN$40)*$AH$40)+((((M48/100)*$AJ$41)*$AH$41)),IF(Calculator!$O$6="DUALURBANE",SUM((((M48/100)*$AJ$40)*$AH$40))+(((((M48/100)*$AJ$40)*$AN$40)*$AH$40)*1.712549)-((((M48/100)*$AJ$40)*$AN$40)*$AH$40)+((((M48/100)*$AJ$41)*$AH$41)),IF(Calculator!$O$6="DUALSILVERANOD",SUM((((M48/100)*$AJ$40)*$AH$40))+(((((M48/100)*$AJ$40)*$AN$40)*$AH$40)*1.918079)-((((M48/100)*$AJ$40)*$AN$40)*$AH$40)+((((M48/100)*$AJ$41)*$AH$41)),IF(Calculator!$O$6="DUALANOD",SUM((((M48/100)*$AJ$40)*$AH$40))+(((((M48/100)*$AJ$40)*$AN$40)*$AH$40)*2.260509)-((((M48/100)*$AJ$40)*$AN$40)*$AH$40)+((((M48/100)*$AJ$41)*$AH$41))))))))))))))))))))))))</f>
        <v>0</v>
      </c>
      <c r="AC48" s="2">
        <f>IF(Calculator!$O$6="SINGLEBASE",SUM((((N48/100)*$AJ$40)*$AH$40))+((((N48/100)*$AJ$41)*$AH$41)),IF(Calculator!$O$6="SINGLEELEMENTS",SUM((((N48/100)*$AJ$40)*$AH$40))+(((((N48/100)*$AJ$40)*$AN$40)*$AH$40)*1.05)-((((N48/100)*$AJ$40)*$AN$40)*$AH$40)+((((N48/100)*$AJ$41)*$AH$41)),IF(Calculator!$O$6="SINGLESPECTRUM",SUM((((N48/100)*$AJ$40)*$AH$40))+(((((N48/100)*$AJ$40)*$AN$40)*$AH$40)*1.05)-((((N48/100)*$AJ$40)*$AN$40)*$AH$40)+((((N48/100)*$AJ$41)*$AH$41)),IF(Calculator!$O$6="SINGLEHOMESTEAD",SUM((((N48/100)*$AJ$40)*$AH$40))+(((((N48/100)*$AJ$40)*$AN$40)*$AH$40)*1.05)-((((N48/100)*$AJ$40)*$AN$40)*$AH$40)+((((N48/100)*$AJ$41)*$AH$41)),IF(Calculator!$O$6="SINGLEBAND A",SUM((((N48/100)*$AJ$40)*$AH$40))+(((((N48/100)*$AJ$40)*$AN$40)*$AH$40)*1.1)-((((N48/100)*$AJ$40)*$AN$40)*$AH$40)+((((N48/100)*$AJ$41)*$AH$41)),IF(Calculator!$O$6="SINGLEBAND B",SUM((((N48/100)*$AJ$40)*$AH$40))+(((((N48/100)*$AJ$40)*$AN$40)*$AH$40)*1.15)-((((N48/100)*$AJ$40)*$AN$40)*$AH$40)+((((N48/100)*$AJ$41)*$AH$41)),IF(Calculator!$O$6="SINGLEBAND C",SUM((((N48/100)*$AJ$40)*$AH$40))+(((((N48/100)*$AJ$40)*$AN$40)*$AH$40)*1.2)-((((N48/100)*$AJ$40)*$AN$40)*$AH$40)+((((N48/100)*$AJ$41)*$AH$41)),IF(Calculator!$O$6="SINGLEBAND D",SUM((((N48/100)*$AJ$40)*$AH$40))+(((((N48/100)*$AJ$40)*$AN$40)*$AH$40)*1.25)-((((N48/100)*$AJ$40)*$AN$40)*$AH$40)+((((N48/100)*$AJ$41)*$AH$41)),IF(Calculator!$O$6="SINGLEURBANE",SUM((((N48/100)*$AJ$40)*$AH$40))+(((((N48/100)*$AJ$40)*$AN$40)*$AH$40)*1.25)-((((N48/100)*$AJ$40)*$AN$40)*$AH$40)+((((N48/100)*$AJ$41)*$AH$41)),IF(Calculator!$O$6="SINGLESILVERANOD",SUM((((N48/100)*$AJ$40)*$AH$40))+(((((N48/100)*$AJ$40)*$AN$40)*$AH$40)*1.4)-((((N48/100)*$AJ$40)*$AN$40)*$AH$40)+((((N48/100)*$AJ$41)*$AH$41)),IF(Calculator!$O$6="SINGLEANOD",SUM((((N48/100)*$AJ$40)*$AH$40))+(((((N48/100)*$AJ$40)*$AN$40)*$AH$40)*1.65)-((((N48/100)*$AJ$40)*$AN$40)*$AH$40)+((((N48/100)*$AJ$41)*$AH$41)),IF(Calculator!$O$6="DUALBASE",SUM((((N48/100)*$AJ$40)*$AH$40))+(((((N48/100)*$AJ$40)*$AN$40)*$AH$40)*1.030011)-((((N48/100)*$AJ$40)*$AN$40)*$AH$40)+((((N48/100)*$AJ$41)*$AH$41)),IF(Calculator!$O$6="DUALELEMENTS",SUM((((N48/100)*$AJ$40)*$AH$40))+(((((N48/100)*$AJ$40)*$AN$40)*$AH$40)*1.438569)-((((N48/100)*$AJ$40)*$AN$40)*$AH$40)+((((N48/100)*$AJ$41)*$AH$41)),IF(Calculator!$O$6="DUALSPECTRUM",SUM((((N48/100)*$AJ$40)*$AH$40))+(((((N48/100)*$AJ$40)*$AN$40)*$AH$40)*1.438569)-((((N48/100)*$AJ$40)*$AN$40)*$AH$40)+((((N48/100)*$AJ$41)*$AH$41)),IF(Calculator!$O$6="DUALHOMESTEAD",SUM((((N48/100)*$AJ$40)*$AH$40))+(((((N48/100)*$AJ$40)*$AN$40)*$AH$40)*1.438569)-((((N48/100)*$AJ$40)*$AN$40)*$AH$40)+((((N48/100)*$AJ$41)*$AH$41)),IF(Calculator!$O$6="DUALBAND A",SUM((((N48/100)*$AJ$40)*$AH$40))+(((((N48/100)*$AJ$40)*$AN$40)*$AH$40)*1.507051)-((((N48/100)*$AJ$40)*$AN$40)*$AH$40)+((((N48/100)*$AJ$41)*$AH$41)),IF(Calculator!$O$6="DUALBAND B",SUM((((N48/100)*$AJ$40)*$AH$40))+(((((N48/100)*$AJ$40)*$AN$40)*$AH$40)*1.57551)-((((N48/100)*$AJ$40)*$AN$40)*$AH$40)+((((N48/100)*$AJ$41)*$AH$41)),IF(Calculator!$O$6="DUALBAND C",SUM((((N48/100)*$AJ$40)*$AH$40))+(((((N48/100)*$AJ$40)*$AN$40)*$AH$40)*1.644088)-((((N48/100)*$AJ$40)*$AN$40)*$AH$40)+((((N48/100)*$AJ$41)*$AH$41)),IF(Calculator!$O$6="DUALBAND D",SUM((((N48/100)*$AJ$40)*$AH$40))+(((((N48/100)*$AJ$40)*$AN$40)*$AH$40)*1.712549)-((((N48/100)*$AJ$40)*$AN$40)*$AH$40)+((((N48/100)*$AJ$41)*$AH$41)),IF(Calculator!$O$6="DUALURBANE",SUM((((N48/100)*$AJ$40)*$AH$40))+(((((N48/100)*$AJ$40)*$AN$40)*$AH$40)*1.712549)-((((N48/100)*$AJ$40)*$AN$40)*$AH$40)+((((N48/100)*$AJ$41)*$AH$41)),IF(Calculator!$O$6="DUALSILVERANOD",SUM((((N48/100)*$AJ$40)*$AH$40))+(((((N48/100)*$AJ$40)*$AN$40)*$AH$40)*1.918079)-((((N48/100)*$AJ$40)*$AN$40)*$AH$40)+((((N48/100)*$AJ$41)*$AH$41)),IF(Calculator!$O$6="DUALANOD",SUM((((N48/100)*$AJ$40)*$AH$40))+(((((N48/100)*$AJ$40)*$AN$40)*$AH$40)*2.260509)-((((N48/100)*$AJ$40)*$AN$40)*$AH$40)+((((N48/100)*$AJ$41)*$AH$41))))))))))))))))))))))))</f>
        <v>0</v>
      </c>
    </row>
    <row r="49" spans="1:29">
      <c r="A49" s="8" t="s">
        <v>1445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P49" s="8">
        <v>1200</v>
      </c>
      <c r="Q49" s="2">
        <f>IF(Calculator!$O$6="SINGLEBASE",SUM((((B49/100)*$AJ$40)*$AH$40))+((((B49/100)*$AJ$41)*$AH$41)),IF(Calculator!$O$6="SINGLEELEMENTS",SUM((((B49/100)*$AJ$40)*$AH$40))+(((((B49/100)*$AJ$40)*$AN$40)*$AH$40)*1.05)-((((B49/100)*$AJ$40)*$AN$40)*$AH$40)+((((B49/100)*$AJ$41)*$AH$41)),IF(Calculator!$O$6="SINGLESPECTRUM",SUM((((B49/100)*$AJ$40)*$AH$40))+(((((B49/100)*$AJ$40)*$AN$40)*$AH$40)*1.05)-((((B49/100)*$AJ$40)*$AN$40)*$AH$40)+((((B49/100)*$AJ$41)*$AH$41)),IF(Calculator!$O$6="SINGLEHOMESTEAD",SUM((((B49/100)*$AJ$40)*$AH$40))+(((((B49/100)*$AJ$40)*$AN$40)*$AH$40)*1.05)-((((B49/100)*$AJ$40)*$AN$40)*$AH$40)+((((B49/100)*$AJ$41)*$AH$41)),IF(Calculator!$O$6="SINGLEBAND A",SUM((((B49/100)*$AJ$40)*$AH$40))+(((((B49/100)*$AJ$40)*$AN$40)*$AH$40)*1.1)-((((B49/100)*$AJ$40)*$AN$40)*$AH$40)+((((B49/100)*$AJ$41)*$AH$41)),IF(Calculator!$O$6="SINGLEBAND B",SUM((((B49/100)*$AJ$40)*$AH$40))+(((((B49/100)*$AJ$40)*$AN$40)*$AH$40)*1.15)-((((B49/100)*$AJ$40)*$AN$40)*$AH$40)+((((B49/100)*$AJ$41)*$AH$41)),IF(Calculator!$O$6="SINGLEBAND C",SUM((((B49/100)*$AJ$40)*$AH$40))+(((((B49/100)*$AJ$40)*$AN$40)*$AH$40)*1.2)-((((B49/100)*$AJ$40)*$AN$40)*$AH$40)+((((B49/100)*$AJ$41)*$AH$41)),IF(Calculator!$O$6="SINGLEBAND D",SUM((((B49/100)*$AJ$40)*$AH$40))+(((((B49/100)*$AJ$40)*$AN$40)*$AH$40)*1.25)-((((B49/100)*$AJ$40)*$AN$40)*$AH$40)+((((B49/100)*$AJ$41)*$AH$41)),IF(Calculator!$O$6="SINGLEURBANE",SUM((((B49/100)*$AJ$40)*$AH$40))+(((((B49/100)*$AJ$40)*$AN$40)*$AH$40)*1.25)-((((B49/100)*$AJ$40)*$AN$40)*$AH$40)+((((B49/100)*$AJ$41)*$AH$41)),IF(Calculator!$O$6="SINGLESILVERANOD",SUM((((B49/100)*$AJ$40)*$AH$40))+(((((B49/100)*$AJ$40)*$AN$40)*$AH$40)*1.4)-((((B49/100)*$AJ$40)*$AN$40)*$AH$40)+((((B49/100)*$AJ$41)*$AH$41)),IF(Calculator!$O$6="SINGLEANOD",SUM((((B49/100)*$AJ$40)*$AH$40))+(((((B49/100)*$AJ$40)*$AN$40)*$AH$40)*1.65)-((((B49/100)*$AJ$40)*$AN$40)*$AH$40)+((((B49/100)*$AJ$41)*$AH$41)),IF(Calculator!$O$6="DUALBASE",SUM((((B49/100)*$AJ$40)*$AH$40))+(((((B49/100)*$AJ$40)*$AN$40)*$AH$40)*1.030011)-((((B49/100)*$AJ$40)*$AN$40)*$AH$40)+((((B49/100)*$AJ$41)*$AH$41)),IF(Calculator!$O$6="DUALELEMENTS",SUM((((B49/100)*$AJ$40)*$AH$40))+(((((B49/100)*$AJ$40)*$AN$40)*$AH$40)*1.438569)-((((B49/100)*$AJ$40)*$AN$40)*$AH$40)+((((B49/100)*$AJ$41)*$AH$41)),IF(Calculator!$O$6="DUALSPECTRUM",SUM((((B49/100)*$AJ$40)*$AH$40))+(((((B49/100)*$AJ$40)*$AN$40)*$AH$40)*1.438569)-((((B49/100)*$AJ$40)*$AN$40)*$AH$40)+((((B49/100)*$AJ$41)*$AH$41)),IF(Calculator!$O$6="DUALHOMESTEAD",SUM((((B49/100)*$AJ$40)*$AH$40))+(((((B49/100)*$AJ$40)*$AN$40)*$AH$40)*1.438569)-((((B49/100)*$AJ$40)*$AN$40)*$AH$40)+((((B49/100)*$AJ$41)*$AH$41)),IF(Calculator!$O$6="DUALBAND A",SUM((((B49/100)*$AJ$40)*$AH$40))+(((((B49/100)*$AJ$40)*$AN$40)*$AH$40)*1.507051)-((((B49/100)*$AJ$40)*$AN$40)*$AH$40)+((((B49/100)*$AJ$41)*$AH$41)),IF(Calculator!$O$6="DUALBAND B",SUM((((B49/100)*$AJ$40)*$AH$40))+(((((B49/100)*$AJ$40)*$AN$40)*$AH$40)*1.57551)-((((B49/100)*$AJ$40)*$AN$40)*$AH$40)+((((B49/100)*$AJ$41)*$AH$41)),IF(Calculator!$O$6="DUALBAND C",SUM((((B49/100)*$AJ$40)*$AH$40))+(((((B49/100)*$AJ$40)*$AN$40)*$AH$40)*1.644088)-((((B49/100)*$AJ$40)*$AN$40)*$AH$40)+((((B49/100)*$AJ$41)*$AH$41)),IF(Calculator!$O$6="DUALBAND D",SUM((((B49/100)*$AJ$40)*$AH$40))+(((((B49/100)*$AJ$40)*$AN$40)*$AH$40)*1.712549)-((((B49/100)*$AJ$40)*$AN$40)*$AH$40)+((((B49/100)*$AJ$41)*$AH$41)),IF(Calculator!$O$6="DUALURBANE",SUM((((B49/100)*$AJ$40)*$AH$40))+(((((B49/100)*$AJ$40)*$AN$40)*$AH$40)*1.712549)-((((B49/100)*$AJ$40)*$AN$40)*$AH$40)+((((B49/100)*$AJ$41)*$AH$41)),IF(Calculator!$O$6="DUALSILVERANOD",SUM((((B49/100)*$AJ$40)*$AH$40))+(((((B49/100)*$AJ$40)*$AN$40)*$AH$40)*1.918079)-((((B49/100)*$AJ$40)*$AN$40)*$AH$40)+((((B49/100)*$AJ$41)*$AH$41)),IF(Calculator!$O$6="DUALANOD",SUM((((B49/100)*$AJ$40)*$AH$40))+(((((B49/100)*$AJ$40)*$AN$40)*$AH$40)*2.260509)-((((B49/100)*$AJ$40)*$AN$40)*$AH$40)+((((B49/100)*$AJ$41)*$AH$41))))))))))))))))))))))))</f>
        <v>0</v>
      </c>
      <c r="R49" s="2">
        <f>IF(Calculator!$O$6="SINGLEBASE",SUM((((C49/100)*$AJ$40)*$AH$40))+((((C49/100)*$AJ$41)*$AH$41)),IF(Calculator!$O$6="SINGLEELEMENTS",SUM((((C49/100)*$AJ$40)*$AH$40))+(((((C49/100)*$AJ$40)*$AN$40)*$AH$40)*1.05)-((((C49/100)*$AJ$40)*$AN$40)*$AH$40)+((((C49/100)*$AJ$41)*$AH$41)),IF(Calculator!$O$6="SINGLESPECTRUM",SUM((((C49/100)*$AJ$40)*$AH$40))+(((((C49/100)*$AJ$40)*$AN$40)*$AH$40)*1.05)-((((C49/100)*$AJ$40)*$AN$40)*$AH$40)+((((C49/100)*$AJ$41)*$AH$41)),IF(Calculator!$O$6="SINGLEHOMESTEAD",SUM((((C49/100)*$AJ$40)*$AH$40))+(((((C49/100)*$AJ$40)*$AN$40)*$AH$40)*1.05)-((((C49/100)*$AJ$40)*$AN$40)*$AH$40)+((((C49/100)*$AJ$41)*$AH$41)),IF(Calculator!$O$6="SINGLEBAND A",SUM((((C49/100)*$AJ$40)*$AH$40))+(((((C49/100)*$AJ$40)*$AN$40)*$AH$40)*1.1)-((((C49/100)*$AJ$40)*$AN$40)*$AH$40)+((((C49/100)*$AJ$41)*$AH$41)),IF(Calculator!$O$6="SINGLEBAND B",SUM((((C49/100)*$AJ$40)*$AH$40))+(((((C49/100)*$AJ$40)*$AN$40)*$AH$40)*1.15)-((((C49/100)*$AJ$40)*$AN$40)*$AH$40)+((((C49/100)*$AJ$41)*$AH$41)),IF(Calculator!$O$6="SINGLEBAND C",SUM((((C49/100)*$AJ$40)*$AH$40))+(((((C49/100)*$AJ$40)*$AN$40)*$AH$40)*1.2)-((((C49/100)*$AJ$40)*$AN$40)*$AH$40)+((((C49/100)*$AJ$41)*$AH$41)),IF(Calculator!$O$6="SINGLEBAND D",SUM((((C49/100)*$AJ$40)*$AH$40))+(((((C49/100)*$AJ$40)*$AN$40)*$AH$40)*1.25)-((((C49/100)*$AJ$40)*$AN$40)*$AH$40)+((((C49/100)*$AJ$41)*$AH$41)),IF(Calculator!$O$6="SINGLEURBANE",SUM((((C49/100)*$AJ$40)*$AH$40))+(((((C49/100)*$AJ$40)*$AN$40)*$AH$40)*1.25)-((((C49/100)*$AJ$40)*$AN$40)*$AH$40)+((((C49/100)*$AJ$41)*$AH$41)),IF(Calculator!$O$6="SINGLESILVERANOD",SUM((((C49/100)*$AJ$40)*$AH$40))+(((((C49/100)*$AJ$40)*$AN$40)*$AH$40)*1.4)-((((C49/100)*$AJ$40)*$AN$40)*$AH$40)+((((C49/100)*$AJ$41)*$AH$41)),IF(Calculator!$O$6="SINGLEANOD",SUM((((C49/100)*$AJ$40)*$AH$40))+(((((C49/100)*$AJ$40)*$AN$40)*$AH$40)*1.65)-((((C49/100)*$AJ$40)*$AN$40)*$AH$40)+((((C49/100)*$AJ$41)*$AH$41)),IF(Calculator!$O$6="DUALBASE",SUM((((C49/100)*$AJ$40)*$AH$40))+(((((C49/100)*$AJ$40)*$AN$40)*$AH$40)*1.030011)-((((C49/100)*$AJ$40)*$AN$40)*$AH$40)+((((C49/100)*$AJ$41)*$AH$41)),IF(Calculator!$O$6="DUALELEMENTS",SUM((((C49/100)*$AJ$40)*$AH$40))+(((((C49/100)*$AJ$40)*$AN$40)*$AH$40)*1.438569)-((((C49/100)*$AJ$40)*$AN$40)*$AH$40)+((((C49/100)*$AJ$41)*$AH$41)),IF(Calculator!$O$6="DUALSPECTRUM",SUM((((C49/100)*$AJ$40)*$AH$40))+(((((C49/100)*$AJ$40)*$AN$40)*$AH$40)*1.438569)-((((C49/100)*$AJ$40)*$AN$40)*$AH$40)+((((C49/100)*$AJ$41)*$AH$41)),IF(Calculator!$O$6="DUALHOMESTEAD",SUM((((C49/100)*$AJ$40)*$AH$40))+(((((C49/100)*$AJ$40)*$AN$40)*$AH$40)*1.438569)-((((C49/100)*$AJ$40)*$AN$40)*$AH$40)+((((C49/100)*$AJ$41)*$AH$41)),IF(Calculator!$O$6="DUALBAND A",SUM((((C49/100)*$AJ$40)*$AH$40))+(((((C49/100)*$AJ$40)*$AN$40)*$AH$40)*1.507051)-((((C49/100)*$AJ$40)*$AN$40)*$AH$40)+((((C49/100)*$AJ$41)*$AH$41)),IF(Calculator!$O$6="DUALBAND B",SUM((((C49/100)*$AJ$40)*$AH$40))+(((((C49/100)*$AJ$40)*$AN$40)*$AH$40)*1.57551)-((((C49/100)*$AJ$40)*$AN$40)*$AH$40)+((((C49/100)*$AJ$41)*$AH$41)),IF(Calculator!$O$6="DUALBAND C",SUM((((C49/100)*$AJ$40)*$AH$40))+(((((C49/100)*$AJ$40)*$AN$40)*$AH$40)*1.644088)-((((C49/100)*$AJ$40)*$AN$40)*$AH$40)+((((C49/100)*$AJ$41)*$AH$41)),IF(Calculator!$O$6="DUALBAND D",SUM((((C49/100)*$AJ$40)*$AH$40))+(((((C49/100)*$AJ$40)*$AN$40)*$AH$40)*1.712549)-((((C49/100)*$AJ$40)*$AN$40)*$AH$40)+((((C49/100)*$AJ$41)*$AH$41)),IF(Calculator!$O$6="DUALURBANE",SUM((((C49/100)*$AJ$40)*$AH$40))+(((((C49/100)*$AJ$40)*$AN$40)*$AH$40)*1.712549)-((((C49/100)*$AJ$40)*$AN$40)*$AH$40)+((((C49/100)*$AJ$41)*$AH$41)),IF(Calculator!$O$6="DUALSILVERANOD",SUM((((C49/100)*$AJ$40)*$AH$40))+(((((C49/100)*$AJ$40)*$AN$40)*$AH$40)*1.918079)-((((C49/100)*$AJ$40)*$AN$40)*$AH$40)+((((C49/100)*$AJ$41)*$AH$41)),IF(Calculator!$O$6="DUALANOD",SUM((((C49/100)*$AJ$40)*$AH$40))+(((((C49/100)*$AJ$40)*$AN$40)*$AH$40)*2.260509)-((((C49/100)*$AJ$40)*$AN$40)*$AH$40)+((((C49/100)*$AJ$41)*$AH$41))))))))))))))))))))))))</f>
        <v>0</v>
      </c>
      <c r="S49" s="2">
        <f>IF(Calculator!$O$6="SINGLEBASE",SUM((((D49/100)*$AJ$40)*$AH$40))+((((D49/100)*$AJ$41)*$AH$41)),IF(Calculator!$O$6="SINGLEELEMENTS",SUM((((D49/100)*$AJ$40)*$AH$40))+(((((D49/100)*$AJ$40)*$AN$40)*$AH$40)*1.05)-((((D49/100)*$AJ$40)*$AN$40)*$AH$40)+((((D49/100)*$AJ$41)*$AH$41)),IF(Calculator!$O$6="SINGLESPECTRUM",SUM((((D49/100)*$AJ$40)*$AH$40))+(((((D49/100)*$AJ$40)*$AN$40)*$AH$40)*1.05)-((((D49/100)*$AJ$40)*$AN$40)*$AH$40)+((((D49/100)*$AJ$41)*$AH$41)),IF(Calculator!$O$6="SINGLEHOMESTEAD",SUM((((D49/100)*$AJ$40)*$AH$40))+(((((D49/100)*$AJ$40)*$AN$40)*$AH$40)*1.05)-((((D49/100)*$AJ$40)*$AN$40)*$AH$40)+((((D49/100)*$AJ$41)*$AH$41)),IF(Calculator!$O$6="SINGLEBAND A",SUM((((D49/100)*$AJ$40)*$AH$40))+(((((D49/100)*$AJ$40)*$AN$40)*$AH$40)*1.1)-((((D49/100)*$AJ$40)*$AN$40)*$AH$40)+((((D49/100)*$AJ$41)*$AH$41)),IF(Calculator!$O$6="SINGLEBAND B",SUM((((D49/100)*$AJ$40)*$AH$40))+(((((D49/100)*$AJ$40)*$AN$40)*$AH$40)*1.15)-((((D49/100)*$AJ$40)*$AN$40)*$AH$40)+((((D49/100)*$AJ$41)*$AH$41)),IF(Calculator!$O$6="SINGLEBAND C",SUM((((D49/100)*$AJ$40)*$AH$40))+(((((D49/100)*$AJ$40)*$AN$40)*$AH$40)*1.2)-((((D49/100)*$AJ$40)*$AN$40)*$AH$40)+((((D49/100)*$AJ$41)*$AH$41)),IF(Calculator!$O$6="SINGLEBAND D",SUM((((D49/100)*$AJ$40)*$AH$40))+(((((D49/100)*$AJ$40)*$AN$40)*$AH$40)*1.25)-((((D49/100)*$AJ$40)*$AN$40)*$AH$40)+((((D49/100)*$AJ$41)*$AH$41)),IF(Calculator!$O$6="SINGLEURBANE",SUM((((D49/100)*$AJ$40)*$AH$40))+(((((D49/100)*$AJ$40)*$AN$40)*$AH$40)*1.25)-((((D49/100)*$AJ$40)*$AN$40)*$AH$40)+((((D49/100)*$AJ$41)*$AH$41)),IF(Calculator!$O$6="SINGLESILVERANOD",SUM((((D49/100)*$AJ$40)*$AH$40))+(((((D49/100)*$AJ$40)*$AN$40)*$AH$40)*1.4)-((((D49/100)*$AJ$40)*$AN$40)*$AH$40)+((((D49/100)*$AJ$41)*$AH$41)),IF(Calculator!$O$6="SINGLEANOD",SUM((((D49/100)*$AJ$40)*$AH$40))+(((((D49/100)*$AJ$40)*$AN$40)*$AH$40)*1.65)-((((D49/100)*$AJ$40)*$AN$40)*$AH$40)+((((D49/100)*$AJ$41)*$AH$41)),IF(Calculator!$O$6="DUALBASE",SUM((((D49/100)*$AJ$40)*$AH$40))+(((((D49/100)*$AJ$40)*$AN$40)*$AH$40)*1.030011)-((((D49/100)*$AJ$40)*$AN$40)*$AH$40)+((((D49/100)*$AJ$41)*$AH$41)),IF(Calculator!$O$6="DUALELEMENTS",SUM((((D49/100)*$AJ$40)*$AH$40))+(((((D49/100)*$AJ$40)*$AN$40)*$AH$40)*1.438569)-((((D49/100)*$AJ$40)*$AN$40)*$AH$40)+((((D49/100)*$AJ$41)*$AH$41)),IF(Calculator!$O$6="DUALSPECTRUM",SUM((((D49/100)*$AJ$40)*$AH$40))+(((((D49/100)*$AJ$40)*$AN$40)*$AH$40)*1.438569)-((((D49/100)*$AJ$40)*$AN$40)*$AH$40)+((((D49/100)*$AJ$41)*$AH$41)),IF(Calculator!$O$6="DUALHOMESTEAD",SUM((((D49/100)*$AJ$40)*$AH$40))+(((((D49/100)*$AJ$40)*$AN$40)*$AH$40)*1.438569)-((((D49/100)*$AJ$40)*$AN$40)*$AH$40)+((((D49/100)*$AJ$41)*$AH$41)),IF(Calculator!$O$6="DUALBAND A",SUM((((D49/100)*$AJ$40)*$AH$40))+(((((D49/100)*$AJ$40)*$AN$40)*$AH$40)*1.507051)-((((D49/100)*$AJ$40)*$AN$40)*$AH$40)+((((D49/100)*$AJ$41)*$AH$41)),IF(Calculator!$O$6="DUALBAND B",SUM((((D49/100)*$AJ$40)*$AH$40))+(((((D49/100)*$AJ$40)*$AN$40)*$AH$40)*1.57551)-((((D49/100)*$AJ$40)*$AN$40)*$AH$40)+((((D49/100)*$AJ$41)*$AH$41)),IF(Calculator!$O$6="DUALBAND C",SUM((((D49/100)*$AJ$40)*$AH$40))+(((((D49/100)*$AJ$40)*$AN$40)*$AH$40)*1.644088)-((((D49/100)*$AJ$40)*$AN$40)*$AH$40)+((((D49/100)*$AJ$41)*$AH$41)),IF(Calculator!$O$6="DUALBAND D",SUM((((D49/100)*$AJ$40)*$AH$40))+(((((D49/100)*$AJ$40)*$AN$40)*$AH$40)*1.712549)-((((D49/100)*$AJ$40)*$AN$40)*$AH$40)+((((D49/100)*$AJ$41)*$AH$41)),IF(Calculator!$O$6="DUALURBANE",SUM((((D49/100)*$AJ$40)*$AH$40))+(((((D49/100)*$AJ$40)*$AN$40)*$AH$40)*1.712549)-((((D49/100)*$AJ$40)*$AN$40)*$AH$40)+((((D49/100)*$AJ$41)*$AH$41)),IF(Calculator!$O$6="DUALSILVERANOD",SUM((((D49/100)*$AJ$40)*$AH$40))+(((((D49/100)*$AJ$40)*$AN$40)*$AH$40)*1.918079)-((((D49/100)*$AJ$40)*$AN$40)*$AH$40)+((((D49/100)*$AJ$41)*$AH$41)),IF(Calculator!$O$6="DUALANOD",SUM((((D49/100)*$AJ$40)*$AH$40))+(((((D49/100)*$AJ$40)*$AN$40)*$AH$40)*2.260509)-((((D49/100)*$AJ$40)*$AN$40)*$AH$40)+((((D49/100)*$AJ$41)*$AH$41))))))))))))))))))))))))</f>
        <v>0</v>
      </c>
      <c r="T49" s="2">
        <f>IF(Calculator!$O$6="SINGLEBASE",SUM((((E49/100)*$AJ$40)*$AH$40))+((((E49/100)*$AJ$41)*$AH$41)),IF(Calculator!$O$6="SINGLEELEMENTS",SUM((((E49/100)*$AJ$40)*$AH$40))+(((((E49/100)*$AJ$40)*$AN$40)*$AH$40)*1.05)-((((E49/100)*$AJ$40)*$AN$40)*$AH$40)+((((E49/100)*$AJ$41)*$AH$41)),IF(Calculator!$O$6="SINGLESPECTRUM",SUM((((E49/100)*$AJ$40)*$AH$40))+(((((E49/100)*$AJ$40)*$AN$40)*$AH$40)*1.05)-((((E49/100)*$AJ$40)*$AN$40)*$AH$40)+((((E49/100)*$AJ$41)*$AH$41)),IF(Calculator!$O$6="SINGLEHOMESTEAD",SUM((((E49/100)*$AJ$40)*$AH$40))+(((((E49/100)*$AJ$40)*$AN$40)*$AH$40)*1.05)-((((E49/100)*$AJ$40)*$AN$40)*$AH$40)+((((E49/100)*$AJ$41)*$AH$41)),IF(Calculator!$O$6="SINGLEBAND A",SUM((((E49/100)*$AJ$40)*$AH$40))+(((((E49/100)*$AJ$40)*$AN$40)*$AH$40)*1.1)-((((E49/100)*$AJ$40)*$AN$40)*$AH$40)+((((E49/100)*$AJ$41)*$AH$41)),IF(Calculator!$O$6="SINGLEBAND B",SUM((((E49/100)*$AJ$40)*$AH$40))+(((((E49/100)*$AJ$40)*$AN$40)*$AH$40)*1.15)-((((E49/100)*$AJ$40)*$AN$40)*$AH$40)+((((E49/100)*$AJ$41)*$AH$41)),IF(Calculator!$O$6="SINGLEBAND C",SUM((((E49/100)*$AJ$40)*$AH$40))+(((((E49/100)*$AJ$40)*$AN$40)*$AH$40)*1.2)-((((E49/100)*$AJ$40)*$AN$40)*$AH$40)+((((E49/100)*$AJ$41)*$AH$41)),IF(Calculator!$O$6="SINGLEBAND D",SUM((((E49/100)*$AJ$40)*$AH$40))+(((((E49/100)*$AJ$40)*$AN$40)*$AH$40)*1.25)-((((E49/100)*$AJ$40)*$AN$40)*$AH$40)+((((E49/100)*$AJ$41)*$AH$41)),IF(Calculator!$O$6="SINGLEURBANE",SUM((((E49/100)*$AJ$40)*$AH$40))+(((((E49/100)*$AJ$40)*$AN$40)*$AH$40)*1.25)-((((E49/100)*$AJ$40)*$AN$40)*$AH$40)+((((E49/100)*$AJ$41)*$AH$41)),IF(Calculator!$O$6="SINGLESILVERANOD",SUM((((E49/100)*$AJ$40)*$AH$40))+(((((E49/100)*$AJ$40)*$AN$40)*$AH$40)*1.4)-((((E49/100)*$AJ$40)*$AN$40)*$AH$40)+((((E49/100)*$AJ$41)*$AH$41)),IF(Calculator!$O$6="SINGLEANOD",SUM((((E49/100)*$AJ$40)*$AH$40))+(((((E49/100)*$AJ$40)*$AN$40)*$AH$40)*1.65)-((((E49/100)*$AJ$40)*$AN$40)*$AH$40)+((((E49/100)*$AJ$41)*$AH$41)),IF(Calculator!$O$6="DUALBASE",SUM((((E49/100)*$AJ$40)*$AH$40))+(((((E49/100)*$AJ$40)*$AN$40)*$AH$40)*1.030011)-((((E49/100)*$AJ$40)*$AN$40)*$AH$40)+((((E49/100)*$AJ$41)*$AH$41)),IF(Calculator!$O$6="DUALELEMENTS",SUM((((E49/100)*$AJ$40)*$AH$40))+(((((E49/100)*$AJ$40)*$AN$40)*$AH$40)*1.438569)-((((E49/100)*$AJ$40)*$AN$40)*$AH$40)+((((E49/100)*$AJ$41)*$AH$41)),IF(Calculator!$O$6="DUALSPECTRUM",SUM((((E49/100)*$AJ$40)*$AH$40))+(((((E49/100)*$AJ$40)*$AN$40)*$AH$40)*1.438569)-((((E49/100)*$AJ$40)*$AN$40)*$AH$40)+((((E49/100)*$AJ$41)*$AH$41)),IF(Calculator!$O$6="DUALHOMESTEAD",SUM((((E49/100)*$AJ$40)*$AH$40))+(((((E49/100)*$AJ$40)*$AN$40)*$AH$40)*1.438569)-((((E49/100)*$AJ$40)*$AN$40)*$AH$40)+((((E49/100)*$AJ$41)*$AH$41)),IF(Calculator!$O$6="DUALBAND A",SUM((((E49/100)*$AJ$40)*$AH$40))+(((((E49/100)*$AJ$40)*$AN$40)*$AH$40)*1.507051)-((((E49/100)*$AJ$40)*$AN$40)*$AH$40)+((((E49/100)*$AJ$41)*$AH$41)),IF(Calculator!$O$6="DUALBAND B",SUM((((E49/100)*$AJ$40)*$AH$40))+(((((E49/100)*$AJ$40)*$AN$40)*$AH$40)*1.57551)-((((E49/100)*$AJ$40)*$AN$40)*$AH$40)+((((E49/100)*$AJ$41)*$AH$41)),IF(Calculator!$O$6="DUALBAND C",SUM((((E49/100)*$AJ$40)*$AH$40))+(((((E49/100)*$AJ$40)*$AN$40)*$AH$40)*1.644088)-((((E49/100)*$AJ$40)*$AN$40)*$AH$40)+((((E49/100)*$AJ$41)*$AH$41)),IF(Calculator!$O$6="DUALBAND D",SUM((((E49/100)*$AJ$40)*$AH$40))+(((((E49/100)*$AJ$40)*$AN$40)*$AH$40)*1.712549)-((((E49/100)*$AJ$40)*$AN$40)*$AH$40)+((((E49/100)*$AJ$41)*$AH$41)),IF(Calculator!$O$6="DUALURBANE",SUM((((E49/100)*$AJ$40)*$AH$40))+(((((E49/100)*$AJ$40)*$AN$40)*$AH$40)*1.712549)-((((E49/100)*$AJ$40)*$AN$40)*$AH$40)+((((E49/100)*$AJ$41)*$AH$41)),IF(Calculator!$O$6="DUALSILVERANOD",SUM((((E49/100)*$AJ$40)*$AH$40))+(((((E49/100)*$AJ$40)*$AN$40)*$AH$40)*1.918079)-((((E49/100)*$AJ$40)*$AN$40)*$AH$40)+((((E49/100)*$AJ$41)*$AH$41)),IF(Calculator!$O$6="DUALANOD",SUM((((E49/100)*$AJ$40)*$AH$40))+(((((E49/100)*$AJ$40)*$AN$40)*$AH$40)*2.260509)-((((E49/100)*$AJ$40)*$AN$40)*$AH$40)+((((E49/100)*$AJ$41)*$AH$41))))))))))))))))))))))))</f>
        <v>0</v>
      </c>
      <c r="U49" s="2">
        <f>IF(Calculator!$O$6="SINGLEBASE",SUM((((F49/100)*$AJ$40)*$AH$40))+((((F49/100)*$AJ$41)*$AH$41)),IF(Calculator!$O$6="SINGLEELEMENTS",SUM((((F49/100)*$AJ$40)*$AH$40))+(((((F49/100)*$AJ$40)*$AN$40)*$AH$40)*1.05)-((((F49/100)*$AJ$40)*$AN$40)*$AH$40)+((((F49/100)*$AJ$41)*$AH$41)),IF(Calculator!$O$6="SINGLESPECTRUM",SUM((((F49/100)*$AJ$40)*$AH$40))+(((((F49/100)*$AJ$40)*$AN$40)*$AH$40)*1.05)-((((F49/100)*$AJ$40)*$AN$40)*$AH$40)+((((F49/100)*$AJ$41)*$AH$41)),IF(Calculator!$O$6="SINGLEHOMESTEAD",SUM((((F49/100)*$AJ$40)*$AH$40))+(((((F49/100)*$AJ$40)*$AN$40)*$AH$40)*1.05)-((((F49/100)*$AJ$40)*$AN$40)*$AH$40)+((((F49/100)*$AJ$41)*$AH$41)),IF(Calculator!$O$6="SINGLEBAND A",SUM((((F49/100)*$AJ$40)*$AH$40))+(((((F49/100)*$AJ$40)*$AN$40)*$AH$40)*1.1)-((((F49/100)*$AJ$40)*$AN$40)*$AH$40)+((((F49/100)*$AJ$41)*$AH$41)),IF(Calculator!$O$6="SINGLEBAND B",SUM((((F49/100)*$AJ$40)*$AH$40))+(((((F49/100)*$AJ$40)*$AN$40)*$AH$40)*1.15)-((((F49/100)*$AJ$40)*$AN$40)*$AH$40)+((((F49/100)*$AJ$41)*$AH$41)),IF(Calculator!$O$6="SINGLEBAND C",SUM((((F49/100)*$AJ$40)*$AH$40))+(((((F49/100)*$AJ$40)*$AN$40)*$AH$40)*1.2)-((((F49/100)*$AJ$40)*$AN$40)*$AH$40)+((((F49/100)*$AJ$41)*$AH$41)),IF(Calculator!$O$6="SINGLEBAND D",SUM((((F49/100)*$AJ$40)*$AH$40))+(((((F49/100)*$AJ$40)*$AN$40)*$AH$40)*1.25)-((((F49/100)*$AJ$40)*$AN$40)*$AH$40)+((((F49/100)*$AJ$41)*$AH$41)),IF(Calculator!$O$6="SINGLEURBANE",SUM((((F49/100)*$AJ$40)*$AH$40))+(((((F49/100)*$AJ$40)*$AN$40)*$AH$40)*1.25)-((((F49/100)*$AJ$40)*$AN$40)*$AH$40)+((((F49/100)*$AJ$41)*$AH$41)),IF(Calculator!$O$6="SINGLESILVERANOD",SUM((((F49/100)*$AJ$40)*$AH$40))+(((((F49/100)*$AJ$40)*$AN$40)*$AH$40)*1.4)-((((F49/100)*$AJ$40)*$AN$40)*$AH$40)+((((F49/100)*$AJ$41)*$AH$41)),IF(Calculator!$O$6="SINGLEANOD",SUM((((F49/100)*$AJ$40)*$AH$40))+(((((F49/100)*$AJ$40)*$AN$40)*$AH$40)*1.65)-((((F49/100)*$AJ$40)*$AN$40)*$AH$40)+((((F49/100)*$AJ$41)*$AH$41)),IF(Calculator!$O$6="DUALBASE",SUM((((F49/100)*$AJ$40)*$AH$40))+(((((F49/100)*$AJ$40)*$AN$40)*$AH$40)*1.030011)-((((F49/100)*$AJ$40)*$AN$40)*$AH$40)+((((F49/100)*$AJ$41)*$AH$41)),IF(Calculator!$O$6="DUALELEMENTS",SUM((((F49/100)*$AJ$40)*$AH$40))+(((((F49/100)*$AJ$40)*$AN$40)*$AH$40)*1.438569)-((((F49/100)*$AJ$40)*$AN$40)*$AH$40)+((((F49/100)*$AJ$41)*$AH$41)),IF(Calculator!$O$6="DUALSPECTRUM",SUM((((F49/100)*$AJ$40)*$AH$40))+(((((F49/100)*$AJ$40)*$AN$40)*$AH$40)*1.438569)-((((F49/100)*$AJ$40)*$AN$40)*$AH$40)+((((F49/100)*$AJ$41)*$AH$41)),IF(Calculator!$O$6="DUALHOMESTEAD",SUM((((F49/100)*$AJ$40)*$AH$40))+(((((F49/100)*$AJ$40)*$AN$40)*$AH$40)*1.438569)-((((F49/100)*$AJ$40)*$AN$40)*$AH$40)+((((F49/100)*$AJ$41)*$AH$41)),IF(Calculator!$O$6="DUALBAND A",SUM((((F49/100)*$AJ$40)*$AH$40))+(((((F49/100)*$AJ$40)*$AN$40)*$AH$40)*1.507051)-((((F49/100)*$AJ$40)*$AN$40)*$AH$40)+((((F49/100)*$AJ$41)*$AH$41)),IF(Calculator!$O$6="DUALBAND B",SUM((((F49/100)*$AJ$40)*$AH$40))+(((((F49/100)*$AJ$40)*$AN$40)*$AH$40)*1.57551)-((((F49/100)*$AJ$40)*$AN$40)*$AH$40)+((((F49/100)*$AJ$41)*$AH$41)),IF(Calculator!$O$6="DUALBAND C",SUM((((F49/100)*$AJ$40)*$AH$40))+(((((F49/100)*$AJ$40)*$AN$40)*$AH$40)*1.644088)-((((F49/100)*$AJ$40)*$AN$40)*$AH$40)+((((F49/100)*$AJ$41)*$AH$41)),IF(Calculator!$O$6="DUALBAND D",SUM((((F49/100)*$AJ$40)*$AH$40))+(((((F49/100)*$AJ$40)*$AN$40)*$AH$40)*1.712549)-((((F49/100)*$AJ$40)*$AN$40)*$AH$40)+((((F49/100)*$AJ$41)*$AH$41)),IF(Calculator!$O$6="DUALURBANE",SUM((((F49/100)*$AJ$40)*$AH$40))+(((((F49/100)*$AJ$40)*$AN$40)*$AH$40)*1.712549)-((((F49/100)*$AJ$40)*$AN$40)*$AH$40)+((((F49/100)*$AJ$41)*$AH$41)),IF(Calculator!$O$6="DUALSILVERANOD",SUM((((F49/100)*$AJ$40)*$AH$40))+(((((F49/100)*$AJ$40)*$AN$40)*$AH$40)*1.918079)-((((F49/100)*$AJ$40)*$AN$40)*$AH$40)+((((F49/100)*$AJ$41)*$AH$41)),IF(Calculator!$O$6="DUALANOD",SUM((((F49/100)*$AJ$40)*$AH$40))+(((((F49/100)*$AJ$40)*$AN$40)*$AH$40)*2.260509)-((((F49/100)*$AJ$40)*$AN$40)*$AH$40)+((((F49/100)*$AJ$41)*$AH$41))))))))))))))))))))))))</f>
        <v>0</v>
      </c>
      <c r="V49" s="2">
        <f>IF(Calculator!$O$6="SINGLEBASE",SUM((((G49/100)*$AJ$40)*$AH$40))+((((G49/100)*$AJ$41)*$AH$41)),IF(Calculator!$O$6="SINGLEELEMENTS",SUM((((G49/100)*$AJ$40)*$AH$40))+(((((G49/100)*$AJ$40)*$AN$40)*$AH$40)*1.05)-((((G49/100)*$AJ$40)*$AN$40)*$AH$40)+((((G49/100)*$AJ$41)*$AH$41)),IF(Calculator!$O$6="SINGLESPECTRUM",SUM((((G49/100)*$AJ$40)*$AH$40))+(((((G49/100)*$AJ$40)*$AN$40)*$AH$40)*1.05)-((((G49/100)*$AJ$40)*$AN$40)*$AH$40)+((((G49/100)*$AJ$41)*$AH$41)),IF(Calculator!$O$6="SINGLEHOMESTEAD",SUM((((G49/100)*$AJ$40)*$AH$40))+(((((G49/100)*$AJ$40)*$AN$40)*$AH$40)*1.05)-((((G49/100)*$AJ$40)*$AN$40)*$AH$40)+((((G49/100)*$AJ$41)*$AH$41)),IF(Calculator!$O$6="SINGLEBAND A",SUM((((G49/100)*$AJ$40)*$AH$40))+(((((G49/100)*$AJ$40)*$AN$40)*$AH$40)*1.1)-((((G49/100)*$AJ$40)*$AN$40)*$AH$40)+((((G49/100)*$AJ$41)*$AH$41)),IF(Calculator!$O$6="SINGLEBAND B",SUM((((G49/100)*$AJ$40)*$AH$40))+(((((G49/100)*$AJ$40)*$AN$40)*$AH$40)*1.15)-((((G49/100)*$AJ$40)*$AN$40)*$AH$40)+((((G49/100)*$AJ$41)*$AH$41)),IF(Calculator!$O$6="SINGLEBAND C",SUM((((G49/100)*$AJ$40)*$AH$40))+(((((G49/100)*$AJ$40)*$AN$40)*$AH$40)*1.2)-((((G49/100)*$AJ$40)*$AN$40)*$AH$40)+((((G49/100)*$AJ$41)*$AH$41)),IF(Calculator!$O$6="SINGLEBAND D",SUM((((G49/100)*$AJ$40)*$AH$40))+(((((G49/100)*$AJ$40)*$AN$40)*$AH$40)*1.25)-((((G49/100)*$AJ$40)*$AN$40)*$AH$40)+((((G49/100)*$AJ$41)*$AH$41)),IF(Calculator!$O$6="SINGLEURBANE",SUM((((G49/100)*$AJ$40)*$AH$40))+(((((G49/100)*$AJ$40)*$AN$40)*$AH$40)*1.25)-((((G49/100)*$AJ$40)*$AN$40)*$AH$40)+((((G49/100)*$AJ$41)*$AH$41)),IF(Calculator!$O$6="SINGLESILVERANOD",SUM((((G49/100)*$AJ$40)*$AH$40))+(((((G49/100)*$AJ$40)*$AN$40)*$AH$40)*1.4)-((((G49/100)*$AJ$40)*$AN$40)*$AH$40)+((((G49/100)*$AJ$41)*$AH$41)),IF(Calculator!$O$6="SINGLEANOD",SUM((((G49/100)*$AJ$40)*$AH$40))+(((((G49/100)*$AJ$40)*$AN$40)*$AH$40)*1.65)-((((G49/100)*$AJ$40)*$AN$40)*$AH$40)+((((G49/100)*$AJ$41)*$AH$41)),IF(Calculator!$O$6="DUALBASE",SUM((((G49/100)*$AJ$40)*$AH$40))+(((((G49/100)*$AJ$40)*$AN$40)*$AH$40)*1.030011)-((((G49/100)*$AJ$40)*$AN$40)*$AH$40)+((((G49/100)*$AJ$41)*$AH$41)),IF(Calculator!$O$6="DUALELEMENTS",SUM((((G49/100)*$AJ$40)*$AH$40))+(((((G49/100)*$AJ$40)*$AN$40)*$AH$40)*1.438569)-((((G49/100)*$AJ$40)*$AN$40)*$AH$40)+((((G49/100)*$AJ$41)*$AH$41)),IF(Calculator!$O$6="DUALSPECTRUM",SUM((((G49/100)*$AJ$40)*$AH$40))+(((((G49/100)*$AJ$40)*$AN$40)*$AH$40)*1.438569)-((((G49/100)*$AJ$40)*$AN$40)*$AH$40)+((((G49/100)*$AJ$41)*$AH$41)),IF(Calculator!$O$6="DUALHOMESTEAD",SUM((((G49/100)*$AJ$40)*$AH$40))+(((((G49/100)*$AJ$40)*$AN$40)*$AH$40)*1.438569)-((((G49/100)*$AJ$40)*$AN$40)*$AH$40)+((((G49/100)*$AJ$41)*$AH$41)),IF(Calculator!$O$6="DUALBAND A",SUM((((G49/100)*$AJ$40)*$AH$40))+(((((G49/100)*$AJ$40)*$AN$40)*$AH$40)*1.507051)-((((G49/100)*$AJ$40)*$AN$40)*$AH$40)+((((G49/100)*$AJ$41)*$AH$41)),IF(Calculator!$O$6="DUALBAND B",SUM((((G49/100)*$AJ$40)*$AH$40))+(((((G49/100)*$AJ$40)*$AN$40)*$AH$40)*1.57551)-((((G49/100)*$AJ$40)*$AN$40)*$AH$40)+((((G49/100)*$AJ$41)*$AH$41)),IF(Calculator!$O$6="DUALBAND C",SUM((((G49/100)*$AJ$40)*$AH$40))+(((((G49/100)*$AJ$40)*$AN$40)*$AH$40)*1.644088)-((((G49/100)*$AJ$40)*$AN$40)*$AH$40)+((((G49/100)*$AJ$41)*$AH$41)),IF(Calculator!$O$6="DUALBAND D",SUM((((G49/100)*$AJ$40)*$AH$40))+(((((G49/100)*$AJ$40)*$AN$40)*$AH$40)*1.712549)-((((G49/100)*$AJ$40)*$AN$40)*$AH$40)+((((G49/100)*$AJ$41)*$AH$41)),IF(Calculator!$O$6="DUALURBANE",SUM((((G49/100)*$AJ$40)*$AH$40))+(((((G49/100)*$AJ$40)*$AN$40)*$AH$40)*1.712549)-((((G49/100)*$AJ$40)*$AN$40)*$AH$40)+((((G49/100)*$AJ$41)*$AH$41)),IF(Calculator!$O$6="DUALSILVERANOD",SUM((((G49/100)*$AJ$40)*$AH$40))+(((((G49/100)*$AJ$40)*$AN$40)*$AH$40)*1.918079)-((((G49/100)*$AJ$40)*$AN$40)*$AH$40)+((((G49/100)*$AJ$41)*$AH$41)),IF(Calculator!$O$6="DUALANOD",SUM((((G49/100)*$AJ$40)*$AH$40))+(((((G49/100)*$AJ$40)*$AN$40)*$AH$40)*2.260509)-((((G49/100)*$AJ$40)*$AN$40)*$AH$40)+((((G49/100)*$AJ$41)*$AH$41))))))))))))))))))))))))</f>
        <v>0</v>
      </c>
      <c r="W49" s="2">
        <f>IF(Calculator!$O$6="SINGLEBASE",SUM((((H49/100)*$AJ$40)*$AH$40))+((((H49/100)*$AJ$41)*$AH$41)),IF(Calculator!$O$6="SINGLEELEMENTS",SUM((((H49/100)*$AJ$40)*$AH$40))+(((((H49/100)*$AJ$40)*$AN$40)*$AH$40)*1.05)-((((H49/100)*$AJ$40)*$AN$40)*$AH$40)+((((H49/100)*$AJ$41)*$AH$41)),IF(Calculator!$O$6="SINGLESPECTRUM",SUM((((H49/100)*$AJ$40)*$AH$40))+(((((H49/100)*$AJ$40)*$AN$40)*$AH$40)*1.05)-((((H49/100)*$AJ$40)*$AN$40)*$AH$40)+((((H49/100)*$AJ$41)*$AH$41)),IF(Calculator!$O$6="SINGLEHOMESTEAD",SUM((((H49/100)*$AJ$40)*$AH$40))+(((((H49/100)*$AJ$40)*$AN$40)*$AH$40)*1.05)-((((H49/100)*$AJ$40)*$AN$40)*$AH$40)+((((H49/100)*$AJ$41)*$AH$41)),IF(Calculator!$O$6="SINGLEBAND A",SUM((((H49/100)*$AJ$40)*$AH$40))+(((((H49/100)*$AJ$40)*$AN$40)*$AH$40)*1.1)-((((H49/100)*$AJ$40)*$AN$40)*$AH$40)+((((H49/100)*$AJ$41)*$AH$41)),IF(Calculator!$O$6="SINGLEBAND B",SUM((((H49/100)*$AJ$40)*$AH$40))+(((((H49/100)*$AJ$40)*$AN$40)*$AH$40)*1.15)-((((H49/100)*$AJ$40)*$AN$40)*$AH$40)+((((H49/100)*$AJ$41)*$AH$41)),IF(Calculator!$O$6="SINGLEBAND C",SUM((((H49/100)*$AJ$40)*$AH$40))+(((((H49/100)*$AJ$40)*$AN$40)*$AH$40)*1.2)-((((H49/100)*$AJ$40)*$AN$40)*$AH$40)+((((H49/100)*$AJ$41)*$AH$41)),IF(Calculator!$O$6="SINGLEBAND D",SUM((((H49/100)*$AJ$40)*$AH$40))+(((((H49/100)*$AJ$40)*$AN$40)*$AH$40)*1.25)-((((H49/100)*$AJ$40)*$AN$40)*$AH$40)+((((H49/100)*$AJ$41)*$AH$41)),IF(Calculator!$O$6="SINGLEURBANE",SUM((((H49/100)*$AJ$40)*$AH$40))+(((((H49/100)*$AJ$40)*$AN$40)*$AH$40)*1.25)-((((H49/100)*$AJ$40)*$AN$40)*$AH$40)+((((H49/100)*$AJ$41)*$AH$41)),IF(Calculator!$O$6="SINGLESILVERANOD",SUM((((H49/100)*$AJ$40)*$AH$40))+(((((H49/100)*$AJ$40)*$AN$40)*$AH$40)*1.4)-((((H49/100)*$AJ$40)*$AN$40)*$AH$40)+((((H49/100)*$AJ$41)*$AH$41)),IF(Calculator!$O$6="SINGLEANOD",SUM((((H49/100)*$AJ$40)*$AH$40))+(((((H49/100)*$AJ$40)*$AN$40)*$AH$40)*1.65)-((((H49/100)*$AJ$40)*$AN$40)*$AH$40)+((((H49/100)*$AJ$41)*$AH$41)),IF(Calculator!$O$6="DUALBASE",SUM((((H49/100)*$AJ$40)*$AH$40))+(((((H49/100)*$AJ$40)*$AN$40)*$AH$40)*1.030011)-((((H49/100)*$AJ$40)*$AN$40)*$AH$40)+((((H49/100)*$AJ$41)*$AH$41)),IF(Calculator!$O$6="DUALELEMENTS",SUM((((H49/100)*$AJ$40)*$AH$40))+(((((H49/100)*$AJ$40)*$AN$40)*$AH$40)*1.438569)-((((H49/100)*$AJ$40)*$AN$40)*$AH$40)+((((H49/100)*$AJ$41)*$AH$41)),IF(Calculator!$O$6="DUALSPECTRUM",SUM((((H49/100)*$AJ$40)*$AH$40))+(((((H49/100)*$AJ$40)*$AN$40)*$AH$40)*1.438569)-((((H49/100)*$AJ$40)*$AN$40)*$AH$40)+((((H49/100)*$AJ$41)*$AH$41)),IF(Calculator!$O$6="DUALHOMESTEAD",SUM((((H49/100)*$AJ$40)*$AH$40))+(((((H49/100)*$AJ$40)*$AN$40)*$AH$40)*1.438569)-((((H49/100)*$AJ$40)*$AN$40)*$AH$40)+((((H49/100)*$AJ$41)*$AH$41)),IF(Calculator!$O$6="DUALBAND A",SUM((((H49/100)*$AJ$40)*$AH$40))+(((((H49/100)*$AJ$40)*$AN$40)*$AH$40)*1.507051)-((((H49/100)*$AJ$40)*$AN$40)*$AH$40)+((((H49/100)*$AJ$41)*$AH$41)),IF(Calculator!$O$6="DUALBAND B",SUM((((H49/100)*$AJ$40)*$AH$40))+(((((H49/100)*$AJ$40)*$AN$40)*$AH$40)*1.57551)-((((H49/100)*$AJ$40)*$AN$40)*$AH$40)+((((H49/100)*$AJ$41)*$AH$41)),IF(Calculator!$O$6="DUALBAND C",SUM((((H49/100)*$AJ$40)*$AH$40))+(((((H49/100)*$AJ$40)*$AN$40)*$AH$40)*1.644088)-((((H49/100)*$AJ$40)*$AN$40)*$AH$40)+((((H49/100)*$AJ$41)*$AH$41)),IF(Calculator!$O$6="DUALBAND D",SUM((((H49/100)*$AJ$40)*$AH$40))+(((((H49/100)*$AJ$40)*$AN$40)*$AH$40)*1.712549)-((((H49/100)*$AJ$40)*$AN$40)*$AH$40)+((((H49/100)*$AJ$41)*$AH$41)),IF(Calculator!$O$6="DUALURBANE",SUM((((H49/100)*$AJ$40)*$AH$40))+(((((H49/100)*$AJ$40)*$AN$40)*$AH$40)*1.712549)-((((H49/100)*$AJ$40)*$AN$40)*$AH$40)+((((H49/100)*$AJ$41)*$AH$41)),IF(Calculator!$O$6="DUALSILVERANOD",SUM((((H49/100)*$AJ$40)*$AH$40))+(((((H49/100)*$AJ$40)*$AN$40)*$AH$40)*1.918079)-((((H49/100)*$AJ$40)*$AN$40)*$AH$40)+((((H49/100)*$AJ$41)*$AH$41)),IF(Calculator!$O$6="DUALANOD",SUM((((H49/100)*$AJ$40)*$AH$40))+(((((H49/100)*$AJ$40)*$AN$40)*$AH$40)*2.260509)-((((H49/100)*$AJ$40)*$AN$40)*$AH$40)+((((H49/100)*$AJ$41)*$AH$41))))))))))))))))))))))))</f>
        <v>0</v>
      </c>
      <c r="X49" s="2">
        <f>IF(Calculator!$O$6="SINGLEBASE",SUM((((I49/100)*$AJ$40)*$AH$40))+((((I49/100)*$AJ$41)*$AH$41)),IF(Calculator!$O$6="SINGLEELEMENTS",SUM((((I49/100)*$AJ$40)*$AH$40))+(((((I49/100)*$AJ$40)*$AN$40)*$AH$40)*1.05)-((((I49/100)*$AJ$40)*$AN$40)*$AH$40)+((((I49/100)*$AJ$41)*$AH$41)),IF(Calculator!$O$6="SINGLESPECTRUM",SUM((((I49/100)*$AJ$40)*$AH$40))+(((((I49/100)*$AJ$40)*$AN$40)*$AH$40)*1.05)-((((I49/100)*$AJ$40)*$AN$40)*$AH$40)+((((I49/100)*$AJ$41)*$AH$41)),IF(Calculator!$O$6="SINGLEHOMESTEAD",SUM((((I49/100)*$AJ$40)*$AH$40))+(((((I49/100)*$AJ$40)*$AN$40)*$AH$40)*1.05)-((((I49/100)*$AJ$40)*$AN$40)*$AH$40)+((((I49/100)*$AJ$41)*$AH$41)),IF(Calculator!$O$6="SINGLEBAND A",SUM((((I49/100)*$AJ$40)*$AH$40))+(((((I49/100)*$AJ$40)*$AN$40)*$AH$40)*1.1)-((((I49/100)*$AJ$40)*$AN$40)*$AH$40)+((((I49/100)*$AJ$41)*$AH$41)),IF(Calculator!$O$6="SINGLEBAND B",SUM((((I49/100)*$AJ$40)*$AH$40))+(((((I49/100)*$AJ$40)*$AN$40)*$AH$40)*1.15)-((((I49/100)*$AJ$40)*$AN$40)*$AH$40)+((((I49/100)*$AJ$41)*$AH$41)),IF(Calculator!$O$6="SINGLEBAND C",SUM((((I49/100)*$AJ$40)*$AH$40))+(((((I49/100)*$AJ$40)*$AN$40)*$AH$40)*1.2)-((((I49/100)*$AJ$40)*$AN$40)*$AH$40)+((((I49/100)*$AJ$41)*$AH$41)),IF(Calculator!$O$6="SINGLEBAND D",SUM((((I49/100)*$AJ$40)*$AH$40))+(((((I49/100)*$AJ$40)*$AN$40)*$AH$40)*1.25)-((((I49/100)*$AJ$40)*$AN$40)*$AH$40)+((((I49/100)*$AJ$41)*$AH$41)),IF(Calculator!$O$6="SINGLEURBANE",SUM((((I49/100)*$AJ$40)*$AH$40))+(((((I49/100)*$AJ$40)*$AN$40)*$AH$40)*1.25)-((((I49/100)*$AJ$40)*$AN$40)*$AH$40)+((((I49/100)*$AJ$41)*$AH$41)),IF(Calculator!$O$6="SINGLESILVERANOD",SUM((((I49/100)*$AJ$40)*$AH$40))+(((((I49/100)*$AJ$40)*$AN$40)*$AH$40)*1.4)-((((I49/100)*$AJ$40)*$AN$40)*$AH$40)+((((I49/100)*$AJ$41)*$AH$41)),IF(Calculator!$O$6="SINGLEANOD",SUM((((I49/100)*$AJ$40)*$AH$40))+(((((I49/100)*$AJ$40)*$AN$40)*$AH$40)*1.65)-((((I49/100)*$AJ$40)*$AN$40)*$AH$40)+((((I49/100)*$AJ$41)*$AH$41)),IF(Calculator!$O$6="DUALBASE",SUM((((I49/100)*$AJ$40)*$AH$40))+(((((I49/100)*$AJ$40)*$AN$40)*$AH$40)*1.030011)-((((I49/100)*$AJ$40)*$AN$40)*$AH$40)+((((I49/100)*$AJ$41)*$AH$41)),IF(Calculator!$O$6="DUALELEMENTS",SUM((((I49/100)*$AJ$40)*$AH$40))+(((((I49/100)*$AJ$40)*$AN$40)*$AH$40)*1.438569)-((((I49/100)*$AJ$40)*$AN$40)*$AH$40)+((((I49/100)*$AJ$41)*$AH$41)),IF(Calculator!$O$6="DUALSPECTRUM",SUM((((I49/100)*$AJ$40)*$AH$40))+(((((I49/100)*$AJ$40)*$AN$40)*$AH$40)*1.438569)-((((I49/100)*$AJ$40)*$AN$40)*$AH$40)+((((I49/100)*$AJ$41)*$AH$41)),IF(Calculator!$O$6="DUALHOMESTEAD",SUM((((I49/100)*$AJ$40)*$AH$40))+(((((I49/100)*$AJ$40)*$AN$40)*$AH$40)*1.438569)-((((I49/100)*$AJ$40)*$AN$40)*$AH$40)+((((I49/100)*$AJ$41)*$AH$41)),IF(Calculator!$O$6="DUALBAND A",SUM((((I49/100)*$AJ$40)*$AH$40))+(((((I49/100)*$AJ$40)*$AN$40)*$AH$40)*1.507051)-((((I49/100)*$AJ$40)*$AN$40)*$AH$40)+((((I49/100)*$AJ$41)*$AH$41)),IF(Calculator!$O$6="DUALBAND B",SUM((((I49/100)*$AJ$40)*$AH$40))+(((((I49/100)*$AJ$40)*$AN$40)*$AH$40)*1.57551)-((((I49/100)*$AJ$40)*$AN$40)*$AH$40)+((((I49/100)*$AJ$41)*$AH$41)),IF(Calculator!$O$6="DUALBAND C",SUM((((I49/100)*$AJ$40)*$AH$40))+(((((I49/100)*$AJ$40)*$AN$40)*$AH$40)*1.644088)-((((I49/100)*$AJ$40)*$AN$40)*$AH$40)+((((I49/100)*$AJ$41)*$AH$41)),IF(Calculator!$O$6="DUALBAND D",SUM((((I49/100)*$AJ$40)*$AH$40))+(((((I49/100)*$AJ$40)*$AN$40)*$AH$40)*1.712549)-((((I49/100)*$AJ$40)*$AN$40)*$AH$40)+((((I49/100)*$AJ$41)*$AH$41)),IF(Calculator!$O$6="DUALURBANE",SUM((((I49/100)*$AJ$40)*$AH$40))+(((((I49/100)*$AJ$40)*$AN$40)*$AH$40)*1.712549)-((((I49/100)*$AJ$40)*$AN$40)*$AH$40)+((((I49/100)*$AJ$41)*$AH$41)),IF(Calculator!$O$6="DUALSILVERANOD",SUM((((I49/100)*$AJ$40)*$AH$40))+(((((I49/100)*$AJ$40)*$AN$40)*$AH$40)*1.918079)-((((I49/100)*$AJ$40)*$AN$40)*$AH$40)+((((I49/100)*$AJ$41)*$AH$41)),IF(Calculator!$O$6="DUALANOD",SUM((((I49/100)*$AJ$40)*$AH$40))+(((((I49/100)*$AJ$40)*$AN$40)*$AH$40)*2.260509)-((((I49/100)*$AJ$40)*$AN$40)*$AH$40)+((((I49/100)*$AJ$41)*$AH$41))))))))))))))))))))))))</f>
        <v>0</v>
      </c>
      <c r="Y49" s="2">
        <f>IF(Calculator!$O$6="SINGLEBASE",SUM((((J49/100)*$AJ$40)*$AH$40))+((((J49/100)*$AJ$41)*$AH$41)),IF(Calculator!$O$6="SINGLEELEMENTS",SUM((((J49/100)*$AJ$40)*$AH$40))+(((((J49/100)*$AJ$40)*$AN$40)*$AH$40)*1.05)-((((J49/100)*$AJ$40)*$AN$40)*$AH$40)+((((J49/100)*$AJ$41)*$AH$41)),IF(Calculator!$O$6="SINGLESPECTRUM",SUM((((J49/100)*$AJ$40)*$AH$40))+(((((J49/100)*$AJ$40)*$AN$40)*$AH$40)*1.05)-((((J49/100)*$AJ$40)*$AN$40)*$AH$40)+((((J49/100)*$AJ$41)*$AH$41)),IF(Calculator!$O$6="SINGLEHOMESTEAD",SUM((((J49/100)*$AJ$40)*$AH$40))+(((((J49/100)*$AJ$40)*$AN$40)*$AH$40)*1.05)-((((J49/100)*$AJ$40)*$AN$40)*$AH$40)+((((J49/100)*$AJ$41)*$AH$41)),IF(Calculator!$O$6="SINGLEBAND A",SUM((((J49/100)*$AJ$40)*$AH$40))+(((((J49/100)*$AJ$40)*$AN$40)*$AH$40)*1.1)-((((J49/100)*$AJ$40)*$AN$40)*$AH$40)+((((J49/100)*$AJ$41)*$AH$41)),IF(Calculator!$O$6="SINGLEBAND B",SUM((((J49/100)*$AJ$40)*$AH$40))+(((((J49/100)*$AJ$40)*$AN$40)*$AH$40)*1.15)-((((J49/100)*$AJ$40)*$AN$40)*$AH$40)+((((J49/100)*$AJ$41)*$AH$41)),IF(Calculator!$O$6="SINGLEBAND C",SUM((((J49/100)*$AJ$40)*$AH$40))+(((((J49/100)*$AJ$40)*$AN$40)*$AH$40)*1.2)-((((J49/100)*$AJ$40)*$AN$40)*$AH$40)+((((J49/100)*$AJ$41)*$AH$41)),IF(Calculator!$O$6="SINGLEBAND D",SUM((((J49/100)*$AJ$40)*$AH$40))+(((((J49/100)*$AJ$40)*$AN$40)*$AH$40)*1.25)-((((J49/100)*$AJ$40)*$AN$40)*$AH$40)+((((J49/100)*$AJ$41)*$AH$41)),IF(Calculator!$O$6="SINGLEURBANE",SUM((((J49/100)*$AJ$40)*$AH$40))+(((((J49/100)*$AJ$40)*$AN$40)*$AH$40)*1.25)-((((J49/100)*$AJ$40)*$AN$40)*$AH$40)+((((J49/100)*$AJ$41)*$AH$41)),IF(Calculator!$O$6="SINGLESILVERANOD",SUM((((J49/100)*$AJ$40)*$AH$40))+(((((J49/100)*$AJ$40)*$AN$40)*$AH$40)*1.4)-((((J49/100)*$AJ$40)*$AN$40)*$AH$40)+((((J49/100)*$AJ$41)*$AH$41)),IF(Calculator!$O$6="SINGLEANOD",SUM((((J49/100)*$AJ$40)*$AH$40))+(((((J49/100)*$AJ$40)*$AN$40)*$AH$40)*1.65)-((((J49/100)*$AJ$40)*$AN$40)*$AH$40)+((((J49/100)*$AJ$41)*$AH$41)),IF(Calculator!$O$6="DUALBASE",SUM((((J49/100)*$AJ$40)*$AH$40))+(((((J49/100)*$AJ$40)*$AN$40)*$AH$40)*1.030011)-((((J49/100)*$AJ$40)*$AN$40)*$AH$40)+((((J49/100)*$AJ$41)*$AH$41)),IF(Calculator!$O$6="DUALELEMENTS",SUM((((J49/100)*$AJ$40)*$AH$40))+(((((J49/100)*$AJ$40)*$AN$40)*$AH$40)*1.438569)-((((J49/100)*$AJ$40)*$AN$40)*$AH$40)+((((J49/100)*$AJ$41)*$AH$41)),IF(Calculator!$O$6="DUALSPECTRUM",SUM((((J49/100)*$AJ$40)*$AH$40))+(((((J49/100)*$AJ$40)*$AN$40)*$AH$40)*1.438569)-((((J49/100)*$AJ$40)*$AN$40)*$AH$40)+((((J49/100)*$AJ$41)*$AH$41)),IF(Calculator!$O$6="DUALHOMESTEAD",SUM((((J49/100)*$AJ$40)*$AH$40))+(((((J49/100)*$AJ$40)*$AN$40)*$AH$40)*1.438569)-((((J49/100)*$AJ$40)*$AN$40)*$AH$40)+((((J49/100)*$AJ$41)*$AH$41)),IF(Calculator!$O$6="DUALBAND A",SUM((((J49/100)*$AJ$40)*$AH$40))+(((((J49/100)*$AJ$40)*$AN$40)*$AH$40)*1.507051)-((((J49/100)*$AJ$40)*$AN$40)*$AH$40)+((((J49/100)*$AJ$41)*$AH$41)),IF(Calculator!$O$6="DUALBAND B",SUM((((J49/100)*$AJ$40)*$AH$40))+(((((J49/100)*$AJ$40)*$AN$40)*$AH$40)*1.57551)-((((J49/100)*$AJ$40)*$AN$40)*$AH$40)+((((J49/100)*$AJ$41)*$AH$41)),IF(Calculator!$O$6="DUALBAND C",SUM((((J49/100)*$AJ$40)*$AH$40))+(((((J49/100)*$AJ$40)*$AN$40)*$AH$40)*1.644088)-((((J49/100)*$AJ$40)*$AN$40)*$AH$40)+((((J49/100)*$AJ$41)*$AH$41)),IF(Calculator!$O$6="DUALBAND D",SUM((((J49/100)*$AJ$40)*$AH$40))+(((((J49/100)*$AJ$40)*$AN$40)*$AH$40)*1.712549)-((((J49/100)*$AJ$40)*$AN$40)*$AH$40)+((((J49/100)*$AJ$41)*$AH$41)),IF(Calculator!$O$6="DUALURBANE",SUM((((J49/100)*$AJ$40)*$AH$40))+(((((J49/100)*$AJ$40)*$AN$40)*$AH$40)*1.712549)-((((J49/100)*$AJ$40)*$AN$40)*$AH$40)+((((J49/100)*$AJ$41)*$AH$41)),IF(Calculator!$O$6="DUALSILVERANOD",SUM((((J49/100)*$AJ$40)*$AH$40))+(((((J49/100)*$AJ$40)*$AN$40)*$AH$40)*1.918079)-((((J49/100)*$AJ$40)*$AN$40)*$AH$40)+((((J49/100)*$AJ$41)*$AH$41)),IF(Calculator!$O$6="DUALANOD",SUM((((J49/100)*$AJ$40)*$AH$40))+(((((J49/100)*$AJ$40)*$AN$40)*$AH$40)*2.260509)-((((J49/100)*$AJ$40)*$AN$40)*$AH$40)+((((J49/100)*$AJ$41)*$AH$41))))))))))))))))))))))))</f>
        <v>0</v>
      </c>
      <c r="Z49" s="2">
        <f>IF(Calculator!$O$6="SINGLEBASE",SUM((((K49/100)*$AJ$40)*$AH$40))+((((K49/100)*$AJ$41)*$AH$41)),IF(Calculator!$O$6="SINGLEELEMENTS",SUM((((K49/100)*$AJ$40)*$AH$40))+(((((K49/100)*$AJ$40)*$AN$40)*$AH$40)*1.05)-((((K49/100)*$AJ$40)*$AN$40)*$AH$40)+((((K49/100)*$AJ$41)*$AH$41)),IF(Calculator!$O$6="SINGLESPECTRUM",SUM((((K49/100)*$AJ$40)*$AH$40))+(((((K49/100)*$AJ$40)*$AN$40)*$AH$40)*1.05)-((((K49/100)*$AJ$40)*$AN$40)*$AH$40)+((((K49/100)*$AJ$41)*$AH$41)),IF(Calculator!$O$6="SINGLEHOMESTEAD",SUM((((K49/100)*$AJ$40)*$AH$40))+(((((K49/100)*$AJ$40)*$AN$40)*$AH$40)*1.05)-((((K49/100)*$AJ$40)*$AN$40)*$AH$40)+((((K49/100)*$AJ$41)*$AH$41)),IF(Calculator!$O$6="SINGLEBAND A",SUM((((K49/100)*$AJ$40)*$AH$40))+(((((K49/100)*$AJ$40)*$AN$40)*$AH$40)*1.1)-((((K49/100)*$AJ$40)*$AN$40)*$AH$40)+((((K49/100)*$AJ$41)*$AH$41)),IF(Calculator!$O$6="SINGLEBAND B",SUM((((K49/100)*$AJ$40)*$AH$40))+(((((K49/100)*$AJ$40)*$AN$40)*$AH$40)*1.15)-((((K49/100)*$AJ$40)*$AN$40)*$AH$40)+((((K49/100)*$AJ$41)*$AH$41)),IF(Calculator!$O$6="SINGLEBAND C",SUM((((K49/100)*$AJ$40)*$AH$40))+(((((K49/100)*$AJ$40)*$AN$40)*$AH$40)*1.2)-((((K49/100)*$AJ$40)*$AN$40)*$AH$40)+((((K49/100)*$AJ$41)*$AH$41)),IF(Calculator!$O$6="SINGLEBAND D",SUM((((K49/100)*$AJ$40)*$AH$40))+(((((K49/100)*$AJ$40)*$AN$40)*$AH$40)*1.25)-((((K49/100)*$AJ$40)*$AN$40)*$AH$40)+((((K49/100)*$AJ$41)*$AH$41)),IF(Calculator!$O$6="SINGLEURBANE",SUM((((K49/100)*$AJ$40)*$AH$40))+(((((K49/100)*$AJ$40)*$AN$40)*$AH$40)*1.25)-((((K49/100)*$AJ$40)*$AN$40)*$AH$40)+((((K49/100)*$AJ$41)*$AH$41)),IF(Calculator!$O$6="SINGLESILVERANOD",SUM((((K49/100)*$AJ$40)*$AH$40))+(((((K49/100)*$AJ$40)*$AN$40)*$AH$40)*1.4)-((((K49/100)*$AJ$40)*$AN$40)*$AH$40)+((((K49/100)*$AJ$41)*$AH$41)),IF(Calculator!$O$6="SINGLEANOD",SUM((((K49/100)*$AJ$40)*$AH$40))+(((((K49/100)*$AJ$40)*$AN$40)*$AH$40)*1.65)-((((K49/100)*$AJ$40)*$AN$40)*$AH$40)+((((K49/100)*$AJ$41)*$AH$41)),IF(Calculator!$O$6="DUALBASE",SUM((((K49/100)*$AJ$40)*$AH$40))+(((((K49/100)*$AJ$40)*$AN$40)*$AH$40)*1.030011)-((((K49/100)*$AJ$40)*$AN$40)*$AH$40)+((((K49/100)*$AJ$41)*$AH$41)),IF(Calculator!$O$6="DUALELEMENTS",SUM((((K49/100)*$AJ$40)*$AH$40))+(((((K49/100)*$AJ$40)*$AN$40)*$AH$40)*1.438569)-((((K49/100)*$AJ$40)*$AN$40)*$AH$40)+((((K49/100)*$AJ$41)*$AH$41)),IF(Calculator!$O$6="DUALSPECTRUM",SUM((((K49/100)*$AJ$40)*$AH$40))+(((((K49/100)*$AJ$40)*$AN$40)*$AH$40)*1.438569)-((((K49/100)*$AJ$40)*$AN$40)*$AH$40)+((((K49/100)*$AJ$41)*$AH$41)),IF(Calculator!$O$6="DUALHOMESTEAD",SUM((((K49/100)*$AJ$40)*$AH$40))+(((((K49/100)*$AJ$40)*$AN$40)*$AH$40)*1.438569)-((((K49/100)*$AJ$40)*$AN$40)*$AH$40)+((((K49/100)*$AJ$41)*$AH$41)),IF(Calculator!$O$6="DUALBAND A",SUM((((K49/100)*$AJ$40)*$AH$40))+(((((K49/100)*$AJ$40)*$AN$40)*$AH$40)*1.507051)-((((K49/100)*$AJ$40)*$AN$40)*$AH$40)+((((K49/100)*$AJ$41)*$AH$41)),IF(Calculator!$O$6="DUALBAND B",SUM((((K49/100)*$AJ$40)*$AH$40))+(((((K49/100)*$AJ$40)*$AN$40)*$AH$40)*1.57551)-((((K49/100)*$AJ$40)*$AN$40)*$AH$40)+((((K49/100)*$AJ$41)*$AH$41)),IF(Calculator!$O$6="DUALBAND C",SUM((((K49/100)*$AJ$40)*$AH$40))+(((((K49/100)*$AJ$40)*$AN$40)*$AH$40)*1.644088)-((((K49/100)*$AJ$40)*$AN$40)*$AH$40)+((((K49/100)*$AJ$41)*$AH$41)),IF(Calculator!$O$6="DUALBAND D",SUM((((K49/100)*$AJ$40)*$AH$40))+(((((K49/100)*$AJ$40)*$AN$40)*$AH$40)*1.712549)-((((K49/100)*$AJ$40)*$AN$40)*$AH$40)+((((K49/100)*$AJ$41)*$AH$41)),IF(Calculator!$O$6="DUALURBANE",SUM((((K49/100)*$AJ$40)*$AH$40))+(((((K49/100)*$AJ$40)*$AN$40)*$AH$40)*1.712549)-((((K49/100)*$AJ$40)*$AN$40)*$AH$40)+((((K49/100)*$AJ$41)*$AH$41)),IF(Calculator!$O$6="DUALSILVERANOD",SUM((((K49/100)*$AJ$40)*$AH$40))+(((((K49/100)*$AJ$40)*$AN$40)*$AH$40)*1.918079)-((((K49/100)*$AJ$40)*$AN$40)*$AH$40)+((((K49/100)*$AJ$41)*$AH$41)),IF(Calculator!$O$6="DUALANOD",SUM((((K49/100)*$AJ$40)*$AH$40))+(((((K49/100)*$AJ$40)*$AN$40)*$AH$40)*2.260509)-((((K49/100)*$AJ$40)*$AN$40)*$AH$40)+((((K49/100)*$AJ$41)*$AH$41))))))))))))))))))))))))</f>
        <v>0</v>
      </c>
      <c r="AA49" s="2">
        <f>IF(Calculator!$O$6="SINGLEBASE",SUM((((L49/100)*$AJ$40)*$AH$40))+((((L49/100)*$AJ$41)*$AH$41)),IF(Calculator!$O$6="SINGLEELEMENTS",SUM((((L49/100)*$AJ$40)*$AH$40))+(((((L49/100)*$AJ$40)*$AN$40)*$AH$40)*1.05)-((((L49/100)*$AJ$40)*$AN$40)*$AH$40)+((((L49/100)*$AJ$41)*$AH$41)),IF(Calculator!$O$6="SINGLESPECTRUM",SUM((((L49/100)*$AJ$40)*$AH$40))+(((((L49/100)*$AJ$40)*$AN$40)*$AH$40)*1.05)-((((L49/100)*$AJ$40)*$AN$40)*$AH$40)+((((L49/100)*$AJ$41)*$AH$41)),IF(Calculator!$O$6="SINGLEHOMESTEAD",SUM((((L49/100)*$AJ$40)*$AH$40))+(((((L49/100)*$AJ$40)*$AN$40)*$AH$40)*1.05)-((((L49/100)*$AJ$40)*$AN$40)*$AH$40)+((((L49/100)*$AJ$41)*$AH$41)),IF(Calculator!$O$6="SINGLEBAND A",SUM((((L49/100)*$AJ$40)*$AH$40))+(((((L49/100)*$AJ$40)*$AN$40)*$AH$40)*1.1)-((((L49/100)*$AJ$40)*$AN$40)*$AH$40)+((((L49/100)*$AJ$41)*$AH$41)),IF(Calculator!$O$6="SINGLEBAND B",SUM((((L49/100)*$AJ$40)*$AH$40))+(((((L49/100)*$AJ$40)*$AN$40)*$AH$40)*1.15)-((((L49/100)*$AJ$40)*$AN$40)*$AH$40)+((((L49/100)*$AJ$41)*$AH$41)),IF(Calculator!$O$6="SINGLEBAND C",SUM((((L49/100)*$AJ$40)*$AH$40))+(((((L49/100)*$AJ$40)*$AN$40)*$AH$40)*1.2)-((((L49/100)*$AJ$40)*$AN$40)*$AH$40)+((((L49/100)*$AJ$41)*$AH$41)),IF(Calculator!$O$6="SINGLEBAND D",SUM((((L49/100)*$AJ$40)*$AH$40))+(((((L49/100)*$AJ$40)*$AN$40)*$AH$40)*1.25)-((((L49/100)*$AJ$40)*$AN$40)*$AH$40)+((((L49/100)*$AJ$41)*$AH$41)),IF(Calculator!$O$6="SINGLEURBANE",SUM((((L49/100)*$AJ$40)*$AH$40))+(((((L49/100)*$AJ$40)*$AN$40)*$AH$40)*1.25)-((((L49/100)*$AJ$40)*$AN$40)*$AH$40)+((((L49/100)*$AJ$41)*$AH$41)),IF(Calculator!$O$6="SINGLESILVERANOD",SUM((((L49/100)*$AJ$40)*$AH$40))+(((((L49/100)*$AJ$40)*$AN$40)*$AH$40)*1.4)-((((L49/100)*$AJ$40)*$AN$40)*$AH$40)+((((L49/100)*$AJ$41)*$AH$41)),IF(Calculator!$O$6="SINGLEANOD",SUM((((L49/100)*$AJ$40)*$AH$40))+(((((L49/100)*$AJ$40)*$AN$40)*$AH$40)*1.65)-((((L49/100)*$AJ$40)*$AN$40)*$AH$40)+((((L49/100)*$AJ$41)*$AH$41)),IF(Calculator!$O$6="DUALBASE",SUM((((L49/100)*$AJ$40)*$AH$40))+(((((L49/100)*$AJ$40)*$AN$40)*$AH$40)*1.030011)-((((L49/100)*$AJ$40)*$AN$40)*$AH$40)+((((L49/100)*$AJ$41)*$AH$41)),IF(Calculator!$O$6="DUALELEMENTS",SUM((((L49/100)*$AJ$40)*$AH$40))+(((((L49/100)*$AJ$40)*$AN$40)*$AH$40)*1.438569)-((((L49/100)*$AJ$40)*$AN$40)*$AH$40)+((((L49/100)*$AJ$41)*$AH$41)),IF(Calculator!$O$6="DUALSPECTRUM",SUM((((L49/100)*$AJ$40)*$AH$40))+(((((L49/100)*$AJ$40)*$AN$40)*$AH$40)*1.438569)-((((L49/100)*$AJ$40)*$AN$40)*$AH$40)+((((L49/100)*$AJ$41)*$AH$41)),IF(Calculator!$O$6="DUALHOMESTEAD",SUM((((L49/100)*$AJ$40)*$AH$40))+(((((L49/100)*$AJ$40)*$AN$40)*$AH$40)*1.438569)-((((L49/100)*$AJ$40)*$AN$40)*$AH$40)+((((L49/100)*$AJ$41)*$AH$41)),IF(Calculator!$O$6="DUALBAND A",SUM((((L49/100)*$AJ$40)*$AH$40))+(((((L49/100)*$AJ$40)*$AN$40)*$AH$40)*1.507051)-((((L49/100)*$AJ$40)*$AN$40)*$AH$40)+((((L49/100)*$AJ$41)*$AH$41)),IF(Calculator!$O$6="DUALBAND B",SUM((((L49/100)*$AJ$40)*$AH$40))+(((((L49/100)*$AJ$40)*$AN$40)*$AH$40)*1.57551)-((((L49/100)*$AJ$40)*$AN$40)*$AH$40)+((((L49/100)*$AJ$41)*$AH$41)),IF(Calculator!$O$6="DUALBAND C",SUM((((L49/100)*$AJ$40)*$AH$40))+(((((L49/100)*$AJ$40)*$AN$40)*$AH$40)*1.644088)-((((L49/100)*$AJ$40)*$AN$40)*$AH$40)+((((L49/100)*$AJ$41)*$AH$41)),IF(Calculator!$O$6="DUALBAND D",SUM((((L49/100)*$AJ$40)*$AH$40))+(((((L49/100)*$AJ$40)*$AN$40)*$AH$40)*1.712549)-((((L49/100)*$AJ$40)*$AN$40)*$AH$40)+((((L49/100)*$AJ$41)*$AH$41)),IF(Calculator!$O$6="DUALURBANE",SUM((((L49/100)*$AJ$40)*$AH$40))+(((((L49/100)*$AJ$40)*$AN$40)*$AH$40)*1.712549)-((((L49/100)*$AJ$40)*$AN$40)*$AH$40)+((((L49/100)*$AJ$41)*$AH$41)),IF(Calculator!$O$6="DUALSILVERANOD",SUM((((L49/100)*$AJ$40)*$AH$40))+(((((L49/100)*$AJ$40)*$AN$40)*$AH$40)*1.918079)-((((L49/100)*$AJ$40)*$AN$40)*$AH$40)+((((L49/100)*$AJ$41)*$AH$41)),IF(Calculator!$O$6="DUALANOD",SUM((((L49/100)*$AJ$40)*$AH$40))+(((((L49/100)*$AJ$40)*$AN$40)*$AH$40)*2.260509)-((((L49/100)*$AJ$40)*$AN$40)*$AH$40)+((((L49/100)*$AJ$41)*$AH$41))))))))))))))))))))))))</f>
        <v>0</v>
      </c>
      <c r="AB49" s="2">
        <f>IF(Calculator!$O$6="SINGLEBASE",SUM((((M49/100)*$AJ$40)*$AH$40))+((((M49/100)*$AJ$41)*$AH$41)),IF(Calculator!$O$6="SINGLEELEMENTS",SUM((((M49/100)*$AJ$40)*$AH$40))+(((((M49/100)*$AJ$40)*$AN$40)*$AH$40)*1.05)-((((M49/100)*$AJ$40)*$AN$40)*$AH$40)+((((M49/100)*$AJ$41)*$AH$41)),IF(Calculator!$O$6="SINGLESPECTRUM",SUM((((M49/100)*$AJ$40)*$AH$40))+(((((M49/100)*$AJ$40)*$AN$40)*$AH$40)*1.05)-((((M49/100)*$AJ$40)*$AN$40)*$AH$40)+((((M49/100)*$AJ$41)*$AH$41)),IF(Calculator!$O$6="SINGLEHOMESTEAD",SUM((((M49/100)*$AJ$40)*$AH$40))+(((((M49/100)*$AJ$40)*$AN$40)*$AH$40)*1.05)-((((M49/100)*$AJ$40)*$AN$40)*$AH$40)+((((M49/100)*$AJ$41)*$AH$41)),IF(Calculator!$O$6="SINGLEBAND A",SUM((((M49/100)*$AJ$40)*$AH$40))+(((((M49/100)*$AJ$40)*$AN$40)*$AH$40)*1.1)-((((M49/100)*$AJ$40)*$AN$40)*$AH$40)+((((M49/100)*$AJ$41)*$AH$41)),IF(Calculator!$O$6="SINGLEBAND B",SUM((((M49/100)*$AJ$40)*$AH$40))+(((((M49/100)*$AJ$40)*$AN$40)*$AH$40)*1.15)-((((M49/100)*$AJ$40)*$AN$40)*$AH$40)+((((M49/100)*$AJ$41)*$AH$41)),IF(Calculator!$O$6="SINGLEBAND C",SUM((((M49/100)*$AJ$40)*$AH$40))+(((((M49/100)*$AJ$40)*$AN$40)*$AH$40)*1.2)-((((M49/100)*$AJ$40)*$AN$40)*$AH$40)+((((M49/100)*$AJ$41)*$AH$41)),IF(Calculator!$O$6="SINGLEBAND D",SUM((((M49/100)*$AJ$40)*$AH$40))+(((((M49/100)*$AJ$40)*$AN$40)*$AH$40)*1.25)-((((M49/100)*$AJ$40)*$AN$40)*$AH$40)+((((M49/100)*$AJ$41)*$AH$41)),IF(Calculator!$O$6="SINGLEURBANE",SUM((((M49/100)*$AJ$40)*$AH$40))+(((((M49/100)*$AJ$40)*$AN$40)*$AH$40)*1.25)-((((M49/100)*$AJ$40)*$AN$40)*$AH$40)+((((M49/100)*$AJ$41)*$AH$41)),IF(Calculator!$O$6="SINGLESILVERANOD",SUM((((M49/100)*$AJ$40)*$AH$40))+(((((M49/100)*$AJ$40)*$AN$40)*$AH$40)*1.4)-((((M49/100)*$AJ$40)*$AN$40)*$AH$40)+((((M49/100)*$AJ$41)*$AH$41)),IF(Calculator!$O$6="SINGLEANOD",SUM((((M49/100)*$AJ$40)*$AH$40))+(((((M49/100)*$AJ$40)*$AN$40)*$AH$40)*1.65)-((((M49/100)*$AJ$40)*$AN$40)*$AH$40)+((((M49/100)*$AJ$41)*$AH$41)),IF(Calculator!$O$6="DUALBASE",SUM((((M49/100)*$AJ$40)*$AH$40))+(((((M49/100)*$AJ$40)*$AN$40)*$AH$40)*1.030011)-((((M49/100)*$AJ$40)*$AN$40)*$AH$40)+((((M49/100)*$AJ$41)*$AH$41)),IF(Calculator!$O$6="DUALELEMENTS",SUM((((M49/100)*$AJ$40)*$AH$40))+(((((M49/100)*$AJ$40)*$AN$40)*$AH$40)*1.438569)-((((M49/100)*$AJ$40)*$AN$40)*$AH$40)+((((M49/100)*$AJ$41)*$AH$41)),IF(Calculator!$O$6="DUALSPECTRUM",SUM((((M49/100)*$AJ$40)*$AH$40))+(((((M49/100)*$AJ$40)*$AN$40)*$AH$40)*1.438569)-((((M49/100)*$AJ$40)*$AN$40)*$AH$40)+((((M49/100)*$AJ$41)*$AH$41)),IF(Calculator!$O$6="DUALHOMESTEAD",SUM((((M49/100)*$AJ$40)*$AH$40))+(((((M49/100)*$AJ$40)*$AN$40)*$AH$40)*1.438569)-((((M49/100)*$AJ$40)*$AN$40)*$AH$40)+((((M49/100)*$AJ$41)*$AH$41)),IF(Calculator!$O$6="DUALBAND A",SUM((((M49/100)*$AJ$40)*$AH$40))+(((((M49/100)*$AJ$40)*$AN$40)*$AH$40)*1.507051)-((((M49/100)*$AJ$40)*$AN$40)*$AH$40)+((((M49/100)*$AJ$41)*$AH$41)),IF(Calculator!$O$6="DUALBAND B",SUM((((M49/100)*$AJ$40)*$AH$40))+(((((M49/100)*$AJ$40)*$AN$40)*$AH$40)*1.57551)-((((M49/100)*$AJ$40)*$AN$40)*$AH$40)+((((M49/100)*$AJ$41)*$AH$41)),IF(Calculator!$O$6="DUALBAND C",SUM((((M49/100)*$AJ$40)*$AH$40))+(((((M49/100)*$AJ$40)*$AN$40)*$AH$40)*1.644088)-((((M49/100)*$AJ$40)*$AN$40)*$AH$40)+((((M49/100)*$AJ$41)*$AH$41)),IF(Calculator!$O$6="DUALBAND D",SUM((((M49/100)*$AJ$40)*$AH$40))+(((((M49/100)*$AJ$40)*$AN$40)*$AH$40)*1.712549)-((((M49/100)*$AJ$40)*$AN$40)*$AH$40)+((((M49/100)*$AJ$41)*$AH$41)),IF(Calculator!$O$6="DUALURBANE",SUM((((M49/100)*$AJ$40)*$AH$40))+(((((M49/100)*$AJ$40)*$AN$40)*$AH$40)*1.712549)-((((M49/100)*$AJ$40)*$AN$40)*$AH$40)+((((M49/100)*$AJ$41)*$AH$41)),IF(Calculator!$O$6="DUALSILVERANOD",SUM((((M49/100)*$AJ$40)*$AH$40))+(((((M49/100)*$AJ$40)*$AN$40)*$AH$40)*1.918079)-((((M49/100)*$AJ$40)*$AN$40)*$AH$40)+((((M49/100)*$AJ$41)*$AH$41)),IF(Calculator!$O$6="DUALANOD",SUM((((M49/100)*$AJ$40)*$AH$40))+(((((M49/100)*$AJ$40)*$AN$40)*$AH$40)*2.260509)-((((M49/100)*$AJ$40)*$AN$40)*$AH$40)+((((M49/100)*$AJ$41)*$AH$41))))))))))))))))))))))))</f>
        <v>0</v>
      </c>
      <c r="AC49" s="2">
        <f>IF(Calculator!$O$6="SINGLEBASE",SUM((((N49/100)*$AJ$40)*$AH$40))+((((N49/100)*$AJ$41)*$AH$41)),IF(Calculator!$O$6="SINGLEELEMENTS",SUM((((N49/100)*$AJ$40)*$AH$40))+(((((N49/100)*$AJ$40)*$AN$40)*$AH$40)*1.05)-((((N49/100)*$AJ$40)*$AN$40)*$AH$40)+((((N49/100)*$AJ$41)*$AH$41)),IF(Calculator!$O$6="SINGLESPECTRUM",SUM((((N49/100)*$AJ$40)*$AH$40))+(((((N49/100)*$AJ$40)*$AN$40)*$AH$40)*1.05)-((((N49/100)*$AJ$40)*$AN$40)*$AH$40)+((((N49/100)*$AJ$41)*$AH$41)),IF(Calculator!$O$6="SINGLEHOMESTEAD",SUM((((N49/100)*$AJ$40)*$AH$40))+(((((N49/100)*$AJ$40)*$AN$40)*$AH$40)*1.05)-((((N49/100)*$AJ$40)*$AN$40)*$AH$40)+((((N49/100)*$AJ$41)*$AH$41)),IF(Calculator!$O$6="SINGLEBAND A",SUM((((N49/100)*$AJ$40)*$AH$40))+(((((N49/100)*$AJ$40)*$AN$40)*$AH$40)*1.1)-((((N49/100)*$AJ$40)*$AN$40)*$AH$40)+((((N49/100)*$AJ$41)*$AH$41)),IF(Calculator!$O$6="SINGLEBAND B",SUM((((N49/100)*$AJ$40)*$AH$40))+(((((N49/100)*$AJ$40)*$AN$40)*$AH$40)*1.15)-((((N49/100)*$AJ$40)*$AN$40)*$AH$40)+((((N49/100)*$AJ$41)*$AH$41)),IF(Calculator!$O$6="SINGLEBAND C",SUM((((N49/100)*$AJ$40)*$AH$40))+(((((N49/100)*$AJ$40)*$AN$40)*$AH$40)*1.2)-((((N49/100)*$AJ$40)*$AN$40)*$AH$40)+((((N49/100)*$AJ$41)*$AH$41)),IF(Calculator!$O$6="SINGLEBAND D",SUM((((N49/100)*$AJ$40)*$AH$40))+(((((N49/100)*$AJ$40)*$AN$40)*$AH$40)*1.25)-((((N49/100)*$AJ$40)*$AN$40)*$AH$40)+((((N49/100)*$AJ$41)*$AH$41)),IF(Calculator!$O$6="SINGLEURBANE",SUM((((N49/100)*$AJ$40)*$AH$40))+(((((N49/100)*$AJ$40)*$AN$40)*$AH$40)*1.25)-((((N49/100)*$AJ$40)*$AN$40)*$AH$40)+((((N49/100)*$AJ$41)*$AH$41)),IF(Calculator!$O$6="SINGLESILVERANOD",SUM((((N49/100)*$AJ$40)*$AH$40))+(((((N49/100)*$AJ$40)*$AN$40)*$AH$40)*1.4)-((((N49/100)*$AJ$40)*$AN$40)*$AH$40)+((((N49/100)*$AJ$41)*$AH$41)),IF(Calculator!$O$6="SINGLEANOD",SUM((((N49/100)*$AJ$40)*$AH$40))+(((((N49/100)*$AJ$40)*$AN$40)*$AH$40)*1.65)-((((N49/100)*$AJ$40)*$AN$40)*$AH$40)+((((N49/100)*$AJ$41)*$AH$41)),IF(Calculator!$O$6="DUALBASE",SUM((((N49/100)*$AJ$40)*$AH$40))+(((((N49/100)*$AJ$40)*$AN$40)*$AH$40)*1.030011)-((((N49/100)*$AJ$40)*$AN$40)*$AH$40)+((((N49/100)*$AJ$41)*$AH$41)),IF(Calculator!$O$6="DUALELEMENTS",SUM((((N49/100)*$AJ$40)*$AH$40))+(((((N49/100)*$AJ$40)*$AN$40)*$AH$40)*1.438569)-((((N49/100)*$AJ$40)*$AN$40)*$AH$40)+((((N49/100)*$AJ$41)*$AH$41)),IF(Calculator!$O$6="DUALSPECTRUM",SUM((((N49/100)*$AJ$40)*$AH$40))+(((((N49/100)*$AJ$40)*$AN$40)*$AH$40)*1.438569)-((((N49/100)*$AJ$40)*$AN$40)*$AH$40)+((((N49/100)*$AJ$41)*$AH$41)),IF(Calculator!$O$6="DUALHOMESTEAD",SUM((((N49/100)*$AJ$40)*$AH$40))+(((((N49/100)*$AJ$40)*$AN$40)*$AH$40)*1.438569)-((((N49/100)*$AJ$40)*$AN$40)*$AH$40)+((((N49/100)*$AJ$41)*$AH$41)),IF(Calculator!$O$6="DUALBAND A",SUM((((N49/100)*$AJ$40)*$AH$40))+(((((N49/100)*$AJ$40)*$AN$40)*$AH$40)*1.507051)-((((N49/100)*$AJ$40)*$AN$40)*$AH$40)+((((N49/100)*$AJ$41)*$AH$41)),IF(Calculator!$O$6="DUALBAND B",SUM((((N49/100)*$AJ$40)*$AH$40))+(((((N49/100)*$AJ$40)*$AN$40)*$AH$40)*1.57551)-((((N49/100)*$AJ$40)*$AN$40)*$AH$40)+((((N49/100)*$AJ$41)*$AH$41)),IF(Calculator!$O$6="DUALBAND C",SUM((((N49/100)*$AJ$40)*$AH$40))+(((((N49/100)*$AJ$40)*$AN$40)*$AH$40)*1.644088)-((((N49/100)*$AJ$40)*$AN$40)*$AH$40)+((((N49/100)*$AJ$41)*$AH$41)),IF(Calculator!$O$6="DUALBAND D",SUM((((N49/100)*$AJ$40)*$AH$40))+(((((N49/100)*$AJ$40)*$AN$40)*$AH$40)*1.712549)-((((N49/100)*$AJ$40)*$AN$40)*$AH$40)+((((N49/100)*$AJ$41)*$AH$41)),IF(Calculator!$O$6="DUALURBANE",SUM((((N49/100)*$AJ$40)*$AH$40))+(((((N49/100)*$AJ$40)*$AN$40)*$AH$40)*1.712549)-((((N49/100)*$AJ$40)*$AN$40)*$AH$40)+((((N49/100)*$AJ$41)*$AH$41)),IF(Calculator!$O$6="DUALSILVERANOD",SUM((((N49/100)*$AJ$40)*$AH$40))+(((((N49/100)*$AJ$40)*$AN$40)*$AH$40)*1.918079)-((((N49/100)*$AJ$40)*$AN$40)*$AH$40)+((((N49/100)*$AJ$41)*$AH$41)),IF(Calculator!$O$6="DUALANOD",SUM((((N49/100)*$AJ$40)*$AH$40))+(((((N49/100)*$AJ$40)*$AN$40)*$AH$40)*2.260509)-((((N49/100)*$AJ$40)*$AN$40)*$AH$40)+((((N49/100)*$AJ$41)*$AH$41))))))))))))))))))))))))</f>
        <v>0</v>
      </c>
    </row>
    <row r="50" spans="1:29">
      <c r="A50" s="8" t="s">
        <v>1446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P50" s="8">
        <v>1250</v>
      </c>
      <c r="Q50" s="2">
        <f>IF(Calculator!$O$6="SINGLEBASE",SUM((((B50/100)*$AJ$40)*$AH$40))+((((B50/100)*$AJ$41)*$AH$41)),IF(Calculator!$O$6="SINGLEELEMENTS",SUM((((B50/100)*$AJ$40)*$AH$40))+(((((B50/100)*$AJ$40)*$AN$40)*$AH$40)*1.05)-((((B50/100)*$AJ$40)*$AN$40)*$AH$40)+((((B50/100)*$AJ$41)*$AH$41)),IF(Calculator!$O$6="SINGLESPECTRUM",SUM((((B50/100)*$AJ$40)*$AH$40))+(((((B50/100)*$AJ$40)*$AN$40)*$AH$40)*1.05)-((((B50/100)*$AJ$40)*$AN$40)*$AH$40)+((((B50/100)*$AJ$41)*$AH$41)),IF(Calculator!$O$6="SINGLEHOMESTEAD",SUM((((B50/100)*$AJ$40)*$AH$40))+(((((B50/100)*$AJ$40)*$AN$40)*$AH$40)*1.05)-((((B50/100)*$AJ$40)*$AN$40)*$AH$40)+((((B50/100)*$AJ$41)*$AH$41)),IF(Calculator!$O$6="SINGLEBAND A",SUM((((B50/100)*$AJ$40)*$AH$40))+(((((B50/100)*$AJ$40)*$AN$40)*$AH$40)*1.1)-((((B50/100)*$AJ$40)*$AN$40)*$AH$40)+((((B50/100)*$AJ$41)*$AH$41)),IF(Calculator!$O$6="SINGLEBAND B",SUM((((B50/100)*$AJ$40)*$AH$40))+(((((B50/100)*$AJ$40)*$AN$40)*$AH$40)*1.15)-((((B50/100)*$AJ$40)*$AN$40)*$AH$40)+((((B50/100)*$AJ$41)*$AH$41)),IF(Calculator!$O$6="SINGLEBAND C",SUM((((B50/100)*$AJ$40)*$AH$40))+(((((B50/100)*$AJ$40)*$AN$40)*$AH$40)*1.2)-((((B50/100)*$AJ$40)*$AN$40)*$AH$40)+((((B50/100)*$AJ$41)*$AH$41)),IF(Calculator!$O$6="SINGLEBAND D",SUM((((B50/100)*$AJ$40)*$AH$40))+(((((B50/100)*$AJ$40)*$AN$40)*$AH$40)*1.25)-((((B50/100)*$AJ$40)*$AN$40)*$AH$40)+((((B50/100)*$AJ$41)*$AH$41)),IF(Calculator!$O$6="SINGLEURBANE",SUM((((B50/100)*$AJ$40)*$AH$40))+(((((B50/100)*$AJ$40)*$AN$40)*$AH$40)*1.25)-((((B50/100)*$AJ$40)*$AN$40)*$AH$40)+((((B50/100)*$AJ$41)*$AH$41)),IF(Calculator!$O$6="SINGLESILVERANOD",SUM((((B50/100)*$AJ$40)*$AH$40))+(((((B50/100)*$AJ$40)*$AN$40)*$AH$40)*1.4)-((((B50/100)*$AJ$40)*$AN$40)*$AH$40)+((((B50/100)*$AJ$41)*$AH$41)),IF(Calculator!$O$6="SINGLEANOD",SUM((((B50/100)*$AJ$40)*$AH$40))+(((((B50/100)*$AJ$40)*$AN$40)*$AH$40)*1.65)-((((B50/100)*$AJ$40)*$AN$40)*$AH$40)+((((B50/100)*$AJ$41)*$AH$41)),IF(Calculator!$O$6="DUALBASE",SUM((((B50/100)*$AJ$40)*$AH$40))+(((((B50/100)*$AJ$40)*$AN$40)*$AH$40)*1.030011)-((((B50/100)*$AJ$40)*$AN$40)*$AH$40)+((((B50/100)*$AJ$41)*$AH$41)),IF(Calculator!$O$6="DUALELEMENTS",SUM((((B50/100)*$AJ$40)*$AH$40))+(((((B50/100)*$AJ$40)*$AN$40)*$AH$40)*1.438569)-((((B50/100)*$AJ$40)*$AN$40)*$AH$40)+((((B50/100)*$AJ$41)*$AH$41)),IF(Calculator!$O$6="DUALSPECTRUM",SUM((((B50/100)*$AJ$40)*$AH$40))+(((((B50/100)*$AJ$40)*$AN$40)*$AH$40)*1.438569)-((((B50/100)*$AJ$40)*$AN$40)*$AH$40)+((((B50/100)*$AJ$41)*$AH$41)),IF(Calculator!$O$6="DUALHOMESTEAD",SUM((((B50/100)*$AJ$40)*$AH$40))+(((((B50/100)*$AJ$40)*$AN$40)*$AH$40)*1.438569)-((((B50/100)*$AJ$40)*$AN$40)*$AH$40)+((((B50/100)*$AJ$41)*$AH$41)),IF(Calculator!$O$6="DUALBAND A",SUM((((B50/100)*$AJ$40)*$AH$40))+(((((B50/100)*$AJ$40)*$AN$40)*$AH$40)*1.507051)-((((B50/100)*$AJ$40)*$AN$40)*$AH$40)+((((B50/100)*$AJ$41)*$AH$41)),IF(Calculator!$O$6="DUALBAND B",SUM((((B50/100)*$AJ$40)*$AH$40))+(((((B50/100)*$AJ$40)*$AN$40)*$AH$40)*1.57551)-((((B50/100)*$AJ$40)*$AN$40)*$AH$40)+((((B50/100)*$AJ$41)*$AH$41)),IF(Calculator!$O$6="DUALBAND C",SUM((((B50/100)*$AJ$40)*$AH$40))+(((((B50/100)*$AJ$40)*$AN$40)*$AH$40)*1.644088)-((((B50/100)*$AJ$40)*$AN$40)*$AH$40)+((((B50/100)*$AJ$41)*$AH$41)),IF(Calculator!$O$6="DUALBAND D",SUM((((B50/100)*$AJ$40)*$AH$40))+(((((B50/100)*$AJ$40)*$AN$40)*$AH$40)*1.712549)-((((B50/100)*$AJ$40)*$AN$40)*$AH$40)+((((B50/100)*$AJ$41)*$AH$41)),IF(Calculator!$O$6="DUALURBANE",SUM((((B50/100)*$AJ$40)*$AH$40))+(((((B50/100)*$AJ$40)*$AN$40)*$AH$40)*1.712549)-((((B50/100)*$AJ$40)*$AN$40)*$AH$40)+((((B50/100)*$AJ$41)*$AH$41)),IF(Calculator!$O$6="DUALSILVERANOD",SUM((((B50/100)*$AJ$40)*$AH$40))+(((((B50/100)*$AJ$40)*$AN$40)*$AH$40)*1.918079)-((((B50/100)*$AJ$40)*$AN$40)*$AH$40)+((((B50/100)*$AJ$41)*$AH$41)),IF(Calculator!$O$6="DUALANOD",SUM((((B50/100)*$AJ$40)*$AH$40))+(((((B50/100)*$AJ$40)*$AN$40)*$AH$40)*2.260509)-((((B50/100)*$AJ$40)*$AN$40)*$AH$40)+((((B50/100)*$AJ$41)*$AH$41))))))))))))))))))))))))</f>
        <v>0</v>
      </c>
      <c r="R50" s="2">
        <f>IF(Calculator!$O$6="SINGLEBASE",SUM((((C50/100)*$AJ$40)*$AH$40))+((((C50/100)*$AJ$41)*$AH$41)),IF(Calculator!$O$6="SINGLEELEMENTS",SUM((((C50/100)*$AJ$40)*$AH$40))+(((((C50/100)*$AJ$40)*$AN$40)*$AH$40)*1.05)-((((C50/100)*$AJ$40)*$AN$40)*$AH$40)+((((C50/100)*$AJ$41)*$AH$41)),IF(Calculator!$O$6="SINGLESPECTRUM",SUM((((C50/100)*$AJ$40)*$AH$40))+(((((C50/100)*$AJ$40)*$AN$40)*$AH$40)*1.05)-((((C50/100)*$AJ$40)*$AN$40)*$AH$40)+((((C50/100)*$AJ$41)*$AH$41)),IF(Calculator!$O$6="SINGLEHOMESTEAD",SUM((((C50/100)*$AJ$40)*$AH$40))+(((((C50/100)*$AJ$40)*$AN$40)*$AH$40)*1.05)-((((C50/100)*$AJ$40)*$AN$40)*$AH$40)+((((C50/100)*$AJ$41)*$AH$41)),IF(Calculator!$O$6="SINGLEBAND A",SUM((((C50/100)*$AJ$40)*$AH$40))+(((((C50/100)*$AJ$40)*$AN$40)*$AH$40)*1.1)-((((C50/100)*$AJ$40)*$AN$40)*$AH$40)+((((C50/100)*$AJ$41)*$AH$41)),IF(Calculator!$O$6="SINGLEBAND B",SUM((((C50/100)*$AJ$40)*$AH$40))+(((((C50/100)*$AJ$40)*$AN$40)*$AH$40)*1.15)-((((C50/100)*$AJ$40)*$AN$40)*$AH$40)+((((C50/100)*$AJ$41)*$AH$41)),IF(Calculator!$O$6="SINGLEBAND C",SUM((((C50/100)*$AJ$40)*$AH$40))+(((((C50/100)*$AJ$40)*$AN$40)*$AH$40)*1.2)-((((C50/100)*$AJ$40)*$AN$40)*$AH$40)+((((C50/100)*$AJ$41)*$AH$41)),IF(Calculator!$O$6="SINGLEBAND D",SUM((((C50/100)*$AJ$40)*$AH$40))+(((((C50/100)*$AJ$40)*$AN$40)*$AH$40)*1.25)-((((C50/100)*$AJ$40)*$AN$40)*$AH$40)+((((C50/100)*$AJ$41)*$AH$41)),IF(Calculator!$O$6="SINGLEURBANE",SUM((((C50/100)*$AJ$40)*$AH$40))+(((((C50/100)*$AJ$40)*$AN$40)*$AH$40)*1.25)-((((C50/100)*$AJ$40)*$AN$40)*$AH$40)+((((C50/100)*$AJ$41)*$AH$41)),IF(Calculator!$O$6="SINGLESILVERANOD",SUM((((C50/100)*$AJ$40)*$AH$40))+(((((C50/100)*$AJ$40)*$AN$40)*$AH$40)*1.4)-((((C50/100)*$AJ$40)*$AN$40)*$AH$40)+((((C50/100)*$AJ$41)*$AH$41)),IF(Calculator!$O$6="SINGLEANOD",SUM((((C50/100)*$AJ$40)*$AH$40))+(((((C50/100)*$AJ$40)*$AN$40)*$AH$40)*1.65)-((((C50/100)*$AJ$40)*$AN$40)*$AH$40)+((((C50/100)*$AJ$41)*$AH$41)),IF(Calculator!$O$6="DUALBASE",SUM((((C50/100)*$AJ$40)*$AH$40))+(((((C50/100)*$AJ$40)*$AN$40)*$AH$40)*1.030011)-((((C50/100)*$AJ$40)*$AN$40)*$AH$40)+((((C50/100)*$AJ$41)*$AH$41)),IF(Calculator!$O$6="DUALELEMENTS",SUM((((C50/100)*$AJ$40)*$AH$40))+(((((C50/100)*$AJ$40)*$AN$40)*$AH$40)*1.438569)-((((C50/100)*$AJ$40)*$AN$40)*$AH$40)+((((C50/100)*$AJ$41)*$AH$41)),IF(Calculator!$O$6="DUALSPECTRUM",SUM((((C50/100)*$AJ$40)*$AH$40))+(((((C50/100)*$AJ$40)*$AN$40)*$AH$40)*1.438569)-((((C50/100)*$AJ$40)*$AN$40)*$AH$40)+((((C50/100)*$AJ$41)*$AH$41)),IF(Calculator!$O$6="DUALHOMESTEAD",SUM((((C50/100)*$AJ$40)*$AH$40))+(((((C50/100)*$AJ$40)*$AN$40)*$AH$40)*1.438569)-((((C50/100)*$AJ$40)*$AN$40)*$AH$40)+((((C50/100)*$AJ$41)*$AH$41)),IF(Calculator!$O$6="DUALBAND A",SUM((((C50/100)*$AJ$40)*$AH$40))+(((((C50/100)*$AJ$40)*$AN$40)*$AH$40)*1.507051)-((((C50/100)*$AJ$40)*$AN$40)*$AH$40)+((((C50/100)*$AJ$41)*$AH$41)),IF(Calculator!$O$6="DUALBAND B",SUM((((C50/100)*$AJ$40)*$AH$40))+(((((C50/100)*$AJ$40)*$AN$40)*$AH$40)*1.57551)-((((C50/100)*$AJ$40)*$AN$40)*$AH$40)+((((C50/100)*$AJ$41)*$AH$41)),IF(Calculator!$O$6="DUALBAND C",SUM((((C50/100)*$AJ$40)*$AH$40))+(((((C50/100)*$AJ$40)*$AN$40)*$AH$40)*1.644088)-((((C50/100)*$AJ$40)*$AN$40)*$AH$40)+((((C50/100)*$AJ$41)*$AH$41)),IF(Calculator!$O$6="DUALBAND D",SUM((((C50/100)*$AJ$40)*$AH$40))+(((((C50/100)*$AJ$40)*$AN$40)*$AH$40)*1.712549)-((((C50/100)*$AJ$40)*$AN$40)*$AH$40)+((((C50/100)*$AJ$41)*$AH$41)),IF(Calculator!$O$6="DUALURBANE",SUM((((C50/100)*$AJ$40)*$AH$40))+(((((C50/100)*$AJ$40)*$AN$40)*$AH$40)*1.712549)-((((C50/100)*$AJ$40)*$AN$40)*$AH$40)+((((C50/100)*$AJ$41)*$AH$41)),IF(Calculator!$O$6="DUALSILVERANOD",SUM((((C50/100)*$AJ$40)*$AH$40))+(((((C50/100)*$AJ$40)*$AN$40)*$AH$40)*1.918079)-((((C50/100)*$AJ$40)*$AN$40)*$AH$40)+((((C50/100)*$AJ$41)*$AH$41)),IF(Calculator!$O$6="DUALANOD",SUM((((C50/100)*$AJ$40)*$AH$40))+(((((C50/100)*$AJ$40)*$AN$40)*$AH$40)*2.260509)-((((C50/100)*$AJ$40)*$AN$40)*$AH$40)+((((C50/100)*$AJ$41)*$AH$41))))))))))))))))))))))))</f>
        <v>0</v>
      </c>
      <c r="S50" s="2">
        <f>IF(Calculator!$O$6="SINGLEBASE",SUM((((D50/100)*$AJ$40)*$AH$40))+((((D50/100)*$AJ$41)*$AH$41)),IF(Calculator!$O$6="SINGLEELEMENTS",SUM((((D50/100)*$AJ$40)*$AH$40))+(((((D50/100)*$AJ$40)*$AN$40)*$AH$40)*1.05)-((((D50/100)*$AJ$40)*$AN$40)*$AH$40)+((((D50/100)*$AJ$41)*$AH$41)),IF(Calculator!$O$6="SINGLESPECTRUM",SUM((((D50/100)*$AJ$40)*$AH$40))+(((((D50/100)*$AJ$40)*$AN$40)*$AH$40)*1.05)-((((D50/100)*$AJ$40)*$AN$40)*$AH$40)+((((D50/100)*$AJ$41)*$AH$41)),IF(Calculator!$O$6="SINGLEHOMESTEAD",SUM((((D50/100)*$AJ$40)*$AH$40))+(((((D50/100)*$AJ$40)*$AN$40)*$AH$40)*1.05)-((((D50/100)*$AJ$40)*$AN$40)*$AH$40)+((((D50/100)*$AJ$41)*$AH$41)),IF(Calculator!$O$6="SINGLEBAND A",SUM((((D50/100)*$AJ$40)*$AH$40))+(((((D50/100)*$AJ$40)*$AN$40)*$AH$40)*1.1)-((((D50/100)*$AJ$40)*$AN$40)*$AH$40)+((((D50/100)*$AJ$41)*$AH$41)),IF(Calculator!$O$6="SINGLEBAND B",SUM((((D50/100)*$AJ$40)*$AH$40))+(((((D50/100)*$AJ$40)*$AN$40)*$AH$40)*1.15)-((((D50/100)*$AJ$40)*$AN$40)*$AH$40)+((((D50/100)*$AJ$41)*$AH$41)),IF(Calculator!$O$6="SINGLEBAND C",SUM((((D50/100)*$AJ$40)*$AH$40))+(((((D50/100)*$AJ$40)*$AN$40)*$AH$40)*1.2)-((((D50/100)*$AJ$40)*$AN$40)*$AH$40)+((((D50/100)*$AJ$41)*$AH$41)),IF(Calculator!$O$6="SINGLEBAND D",SUM((((D50/100)*$AJ$40)*$AH$40))+(((((D50/100)*$AJ$40)*$AN$40)*$AH$40)*1.25)-((((D50/100)*$AJ$40)*$AN$40)*$AH$40)+((((D50/100)*$AJ$41)*$AH$41)),IF(Calculator!$O$6="SINGLEURBANE",SUM((((D50/100)*$AJ$40)*$AH$40))+(((((D50/100)*$AJ$40)*$AN$40)*$AH$40)*1.25)-((((D50/100)*$AJ$40)*$AN$40)*$AH$40)+((((D50/100)*$AJ$41)*$AH$41)),IF(Calculator!$O$6="SINGLESILVERANOD",SUM((((D50/100)*$AJ$40)*$AH$40))+(((((D50/100)*$AJ$40)*$AN$40)*$AH$40)*1.4)-((((D50/100)*$AJ$40)*$AN$40)*$AH$40)+((((D50/100)*$AJ$41)*$AH$41)),IF(Calculator!$O$6="SINGLEANOD",SUM((((D50/100)*$AJ$40)*$AH$40))+(((((D50/100)*$AJ$40)*$AN$40)*$AH$40)*1.65)-((((D50/100)*$AJ$40)*$AN$40)*$AH$40)+((((D50/100)*$AJ$41)*$AH$41)),IF(Calculator!$O$6="DUALBASE",SUM((((D50/100)*$AJ$40)*$AH$40))+(((((D50/100)*$AJ$40)*$AN$40)*$AH$40)*1.030011)-((((D50/100)*$AJ$40)*$AN$40)*$AH$40)+((((D50/100)*$AJ$41)*$AH$41)),IF(Calculator!$O$6="DUALELEMENTS",SUM((((D50/100)*$AJ$40)*$AH$40))+(((((D50/100)*$AJ$40)*$AN$40)*$AH$40)*1.438569)-((((D50/100)*$AJ$40)*$AN$40)*$AH$40)+((((D50/100)*$AJ$41)*$AH$41)),IF(Calculator!$O$6="DUALSPECTRUM",SUM((((D50/100)*$AJ$40)*$AH$40))+(((((D50/100)*$AJ$40)*$AN$40)*$AH$40)*1.438569)-((((D50/100)*$AJ$40)*$AN$40)*$AH$40)+((((D50/100)*$AJ$41)*$AH$41)),IF(Calculator!$O$6="DUALHOMESTEAD",SUM((((D50/100)*$AJ$40)*$AH$40))+(((((D50/100)*$AJ$40)*$AN$40)*$AH$40)*1.438569)-((((D50/100)*$AJ$40)*$AN$40)*$AH$40)+((((D50/100)*$AJ$41)*$AH$41)),IF(Calculator!$O$6="DUALBAND A",SUM((((D50/100)*$AJ$40)*$AH$40))+(((((D50/100)*$AJ$40)*$AN$40)*$AH$40)*1.507051)-((((D50/100)*$AJ$40)*$AN$40)*$AH$40)+((((D50/100)*$AJ$41)*$AH$41)),IF(Calculator!$O$6="DUALBAND B",SUM((((D50/100)*$AJ$40)*$AH$40))+(((((D50/100)*$AJ$40)*$AN$40)*$AH$40)*1.57551)-((((D50/100)*$AJ$40)*$AN$40)*$AH$40)+((((D50/100)*$AJ$41)*$AH$41)),IF(Calculator!$O$6="DUALBAND C",SUM((((D50/100)*$AJ$40)*$AH$40))+(((((D50/100)*$AJ$40)*$AN$40)*$AH$40)*1.644088)-((((D50/100)*$AJ$40)*$AN$40)*$AH$40)+((((D50/100)*$AJ$41)*$AH$41)),IF(Calculator!$O$6="DUALBAND D",SUM((((D50/100)*$AJ$40)*$AH$40))+(((((D50/100)*$AJ$40)*$AN$40)*$AH$40)*1.712549)-((((D50/100)*$AJ$40)*$AN$40)*$AH$40)+((((D50/100)*$AJ$41)*$AH$41)),IF(Calculator!$O$6="DUALURBANE",SUM((((D50/100)*$AJ$40)*$AH$40))+(((((D50/100)*$AJ$40)*$AN$40)*$AH$40)*1.712549)-((((D50/100)*$AJ$40)*$AN$40)*$AH$40)+((((D50/100)*$AJ$41)*$AH$41)),IF(Calculator!$O$6="DUALSILVERANOD",SUM((((D50/100)*$AJ$40)*$AH$40))+(((((D50/100)*$AJ$40)*$AN$40)*$AH$40)*1.918079)-((((D50/100)*$AJ$40)*$AN$40)*$AH$40)+((((D50/100)*$AJ$41)*$AH$41)),IF(Calculator!$O$6="DUALANOD",SUM((((D50/100)*$AJ$40)*$AH$40))+(((((D50/100)*$AJ$40)*$AN$40)*$AH$40)*2.260509)-((((D50/100)*$AJ$40)*$AN$40)*$AH$40)+((((D50/100)*$AJ$41)*$AH$41))))))))))))))))))))))))</f>
        <v>0</v>
      </c>
      <c r="T50" s="2">
        <f>IF(Calculator!$O$6="SINGLEBASE",SUM((((E50/100)*$AJ$40)*$AH$40))+((((E50/100)*$AJ$41)*$AH$41)),IF(Calculator!$O$6="SINGLEELEMENTS",SUM((((E50/100)*$AJ$40)*$AH$40))+(((((E50/100)*$AJ$40)*$AN$40)*$AH$40)*1.05)-((((E50/100)*$AJ$40)*$AN$40)*$AH$40)+((((E50/100)*$AJ$41)*$AH$41)),IF(Calculator!$O$6="SINGLESPECTRUM",SUM((((E50/100)*$AJ$40)*$AH$40))+(((((E50/100)*$AJ$40)*$AN$40)*$AH$40)*1.05)-((((E50/100)*$AJ$40)*$AN$40)*$AH$40)+((((E50/100)*$AJ$41)*$AH$41)),IF(Calculator!$O$6="SINGLEHOMESTEAD",SUM((((E50/100)*$AJ$40)*$AH$40))+(((((E50/100)*$AJ$40)*$AN$40)*$AH$40)*1.05)-((((E50/100)*$AJ$40)*$AN$40)*$AH$40)+((((E50/100)*$AJ$41)*$AH$41)),IF(Calculator!$O$6="SINGLEBAND A",SUM((((E50/100)*$AJ$40)*$AH$40))+(((((E50/100)*$AJ$40)*$AN$40)*$AH$40)*1.1)-((((E50/100)*$AJ$40)*$AN$40)*$AH$40)+((((E50/100)*$AJ$41)*$AH$41)),IF(Calculator!$O$6="SINGLEBAND B",SUM((((E50/100)*$AJ$40)*$AH$40))+(((((E50/100)*$AJ$40)*$AN$40)*$AH$40)*1.15)-((((E50/100)*$AJ$40)*$AN$40)*$AH$40)+((((E50/100)*$AJ$41)*$AH$41)),IF(Calculator!$O$6="SINGLEBAND C",SUM((((E50/100)*$AJ$40)*$AH$40))+(((((E50/100)*$AJ$40)*$AN$40)*$AH$40)*1.2)-((((E50/100)*$AJ$40)*$AN$40)*$AH$40)+((((E50/100)*$AJ$41)*$AH$41)),IF(Calculator!$O$6="SINGLEBAND D",SUM((((E50/100)*$AJ$40)*$AH$40))+(((((E50/100)*$AJ$40)*$AN$40)*$AH$40)*1.25)-((((E50/100)*$AJ$40)*$AN$40)*$AH$40)+((((E50/100)*$AJ$41)*$AH$41)),IF(Calculator!$O$6="SINGLEURBANE",SUM((((E50/100)*$AJ$40)*$AH$40))+(((((E50/100)*$AJ$40)*$AN$40)*$AH$40)*1.25)-((((E50/100)*$AJ$40)*$AN$40)*$AH$40)+((((E50/100)*$AJ$41)*$AH$41)),IF(Calculator!$O$6="SINGLESILVERANOD",SUM((((E50/100)*$AJ$40)*$AH$40))+(((((E50/100)*$AJ$40)*$AN$40)*$AH$40)*1.4)-((((E50/100)*$AJ$40)*$AN$40)*$AH$40)+((((E50/100)*$AJ$41)*$AH$41)),IF(Calculator!$O$6="SINGLEANOD",SUM((((E50/100)*$AJ$40)*$AH$40))+(((((E50/100)*$AJ$40)*$AN$40)*$AH$40)*1.65)-((((E50/100)*$AJ$40)*$AN$40)*$AH$40)+((((E50/100)*$AJ$41)*$AH$41)),IF(Calculator!$O$6="DUALBASE",SUM((((E50/100)*$AJ$40)*$AH$40))+(((((E50/100)*$AJ$40)*$AN$40)*$AH$40)*1.030011)-((((E50/100)*$AJ$40)*$AN$40)*$AH$40)+((((E50/100)*$AJ$41)*$AH$41)),IF(Calculator!$O$6="DUALELEMENTS",SUM((((E50/100)*$AJ$40)*$AH$40))+(((((E50/100)*$AJ$40)*$AN$40)*$AH$40)*1.438569)-((((E50/100)*$AJ$40)*$AN$40)*$AH$40)+((((E50/100)*$AJ$41)*$AH$41)),IF(Calculator!$O$6="DUALSPECTRUM",SUM((((E50/100)*$AJ$40)*$AH$40))+(((((E50/100)*$AJ$40)*$AN$40)*$AH$40)*1.438569)-((((E50/100)*$AJ$40)*$AN$40)*$AH$40)+((((E50/100)*$AJ$41)*$AH$41)),IF(Calculator!$O$6="DUALHOMESTEAD",SUM((((E50/100)*$AJ$40)*$AH$40))+(((((E50/100)*$AJ$40)*$AN$40)*$AH$40)*1.438569)-((((E50/100)*$AJ$40)*$AN$40)*$AH$40)+((((E50/100)*$AJ$41)*$AH$41)),IF(Calculator!$O$6="DUALBAND A",SUM((((E50/100)*$AJ$40)*$AH$40))+(((((E50/100)*$AJ$40)*$AN$40)*$AH$40)*1.507051)-((((E50/100)*$AJ$40)*$AN$40)*$AH$40)+((((E50/100)*$AJ$41)*$AH$41)),IF(Calculator!$O$6="DUALBAND B",SUM((((E50/100)*$AJ$40)*$AH$40))+(((((E50/100)*$AJ$40)*$AN$40)*$AH$40)*1.57551)-((((E50/100)*$AJ$40)*$AN$40)*$AH$40)+((((E50/100)*$AJ$41)*$AH$41)),IF(Calculator!$O$6="DUALBAND C",SUM((((E50/100)*$AJ$40)*$AH$40))+(((((E50/100)*$AJ$40)*$AN$40)*$AH$40)*1.644088)-((((E50/100)*$AJ$40)*$AN$40)*$AH$40)+((((E50/100)*$AJ$41)*$AH$41)),IF(Calculator!$O$6="DUALBAND D",SUM((((E50/100)*$AJ$40)*$AH$40))+(((((E50/100)*$AJ$40)*$AN$40)*$AH$40)*1.712549)-((((E50/100)*$AJ$40)*$AN$40)*$AH$40)+((((E50/100)*$AJ$41)*$AH$41)),IF(Calculator!$O$6="DUALURBANE",SUM((((E50/100)*$AJ$40)*$AH$40))+(((((E50/100)*$AJ$40)*$AN$40)*$AH$40)*1.712549)-((((E50/100)*$AJ$40)*$AN$40)*$AH$40)+((((E50/100)*$AJ$41)*$AH$41)),IF(Calculator!$O$6="DUALSILVERANOD",SUM((((E50/100)*$AJ$40)*$AH$40))+(((((E50/100)*$AJ$40)*$AN$40)*$AH$40)*1.918079)-((((E50/100)*$AJ$40)*$AN$40)*$AH$40)+((((E50/100)*$AJ$41)*$AH$41)),IF(Calculator!$O$6="DUALANOD",SUM((((E50/100)*$AJ$40)*$AH$40))+(((((E50/100)*$AJ$40)*$AN$40)*$AH$40)*2.260509)-((((E50/100)*$AJ$40)*$AN$40)*$AH$40)+((((E50/100)*$AJ$41)*$AH$41))))))))))))))))))))))))</f>
        <v>0</v>
      </c>
      <c r="U50" s="2">
        <f>IF(Calculator!$O$6="SINGLEBASE",SUM((((F50/100)*$AJ$40)*$AH$40))+((((F50/100)*$AJ$41)*$AH$41)),IF(Calculator!$O$6="SINGLEELEMENTS",SUM((((F50/100)*$AJ$40)*$AH$40))+(((((F50/100)*$AJ$40)*$AN$40)*$AH$40)*1.05)-((((F50/100)*$AJ$40)*$AN$40)*$AH$40)+((((F50/100)*$AJ$41)*$AH$41)),IF(Calculator!$O$6="SINGLESPECTRUM",SUM((((F50/100)*$AJ$40)*$AH$40))+(((((F50/100)*$AJ$40)*$AN$40)*$AH$40)*1.05)-((((F50/100)*$AJ$40)*$AN$40)*$AH$40)+((((F50/100)*$AJ$41)*$AH$41)),IF(Calculator!$O$6="SINGLEHOMESTEAD",SUM((((F50/100)*$AJ$40)*$AH$40))+(((((F50/100)*$AJ$40)*$AN$40)*$AH$40)*1.05)-((((F50/100)*$AJ$40)*$AN$40)*$AH$40)+((((F50/100)*$AJ$41)*$AH$41)),IF(Calculator!$O$6="SINGLEBAND A",SUM((((F50/100)*$AJ$40)*$AH$40))+(((((F50/100)*$AJ$40)*$AN$40)*$AH$40)*1.1)-((((F50/100)*$AJ$40)*$AN$40)*$AH$40)+((((F50/100)*$AJ$41)*$AH$41)),IF(Calculator!$O$6="SINGLEBAND B",SUM((((F50/100)*$AJ$40)*$AH$40))+(((((F50/100)*$AJ$40)*$AN$40)*$AH$40)*1.15)-((((F50/100)*$AJ$40)*$AN$40)*$AH$40)+((((F50/100)*$AJ$41)*$AH$41)),IF(Calculator!$O$6="SINGLEBAND C",SUM((((F50/100)*$AJ$40)*$AH$40))+(((((F50/100)*$AJ$40)*$AN$40)*$AH$40)*1.2)-((((F50/100)*$AJ$40)*$AN$40)*$AH$40)+((((F50/100)*$AJ$41)*$AH$41)),IF(Calculator!$O$6="SINGLEBAND D",SUM((((F50/100)*$AJ$40)*$AH$40))+(((((F50/100)*$AJ$40)*$AN$40)*$AH$40)*1.25)-((((F50/100)*$AJ$40)*$AN$40)*$AH$40)+((((F50/100)*$AJ$41)*$AH$41)),IF(Calculator!$O$6="SINGLEURBANE",SUM((((F50/100)*$AJ$40)*$AH$40))+(((((F50/100)*$AJ$40)*$AN$40)*$AH$40)*1.25)-((((F50/100)*$AJ$40)*$AN$40)*$AH$40)+((((F50/100)*$AJ$41)*$AH$41)),IF(Calculator!$O$6="SINGLESILVERANOD",SUM((((F50/100)*$AJ$40)*$AH$40))+(((((F50/100)*$AJ$40)*$AN$40)*$AH$40)*1.4)-((((F50/100)*$AJ$40)*$AN$40)*$AH$40)+((((F50/100)*$AJ$41)*$AH$41)),IF(Calculator!$O$6="SINGLEANOD",SUM((((F50/100)*$AJ$40)*$AH$40))+(((((F50/100)*$AJ$40)*$AN$40)*$AH$40)*1.65)-((((F50/100)*$AJ$40)*$AN$40)*$AH$40)+((((F50/100)*$AJ$41)*$AH$41)),IF(Calculator!$O$6="DUALBASE",SUM((((F50/100)*$AJ$40)*$AH$40))+(((((F50/100)*$AJ$40)*$AN$40)*$AH$40)*1.030011)-((((F50/100)*$AJ$40)*$AN$40)*$AH$40)+((((F50/100)*$AJ$41)*$AH$41)),IF(Calculator!$O$6="DUALELEMENTS",SUM((((F50/100)*$AJ$40)*$AH$40))+(((((F50/100)*$AJ$40)*$AN$40)*$AH$40)*1.438569)-((((F50/100)*$AJ$40)*$AN$40)*$AH$40)+((((F50/100)*$AJ$41)*$AH$41)),IF(Calculator!$O$6="DUALSPECTRUM",SUM((((F50/100)*$AJ$40)*$AH$40))+(((((F50/100)*$AJ$40)*$AN$40)*$AH$40)*1.438569)-((((F50/100)*$AJ$40)*$AN$40)*$AH$40)+((((F50/100)*$AJ$41)*$AH$41)),IF(Calculator!$O$6="DUALHOMESTEAD",SUM((((F50/100)*$AJ$40)*$AH$40))+(((((F50/100)*$AJ$40)*$AN$40)*$AH$40)*1.438569)-((((F50/100)*$AJ$40)*$AN$40)*$AH$40)+((((F50/100)*$AJ$41)*$AH$41)),IF(Calculator!$O$6="DUALBAND A",SUM((((F50/100)*$AJ$40)*$AH$40))+(((((F50/100)*$AJ$40)*$AN$40)*$AH$40)*1.507051)-((((F50/100)*$AJ$40)*$AN$40)*$AH$40)+((((F50/100)*$AJ$41)*$AH$41)),IF(Calculator!$O$6="DUALBAND B",SUM((((F50/100)*$AJ$40)*$AH$40))+(((((F50/100)*$AJ$40)*$AN$40)*$AH$40)*1.57551)-((((F50/100)*$AJ$40)*$AN$40)*$AH$40)+((((F50/100)*$AJ$41)*$AH$41)),IF(Calculator!$O$6="DUALBAND C",SUM((((F50/100)*$AJ$40)*$AH$40))+(((((F50/100)*$AJ$40)*$AN$40)*$AH$40)*1.644088)-((((F50/100)*$AJ$40)*$AN$40)*$AH$40)+((((F50/100)*$AJ$41)*$AH$41)),IF(Calculator!$O$6="DUALBAND D",SUM((((F50/100)*$AJ$40)*$AH$40))+(((((F50/100)*$AJ$40)*$AN$40)*$AH$40)*1.712549)-((((F50/100)*$AJ$40)*$AN$40)*$AH$40)+((((F50/100)*$AJ$41)*$AH$41)),IF(Calculator!$O$6="DUALURBANE",SUM((((F50/100)*$AJ$40)*$AH$40))+(((((F50/100)*$AJ$40)*$AN$40)*$AH$40)*1.712549)-((((F50/100)*$AJ$40)*$AN$40)*$AH$40)+((((F50/100)*$AJ$41)*$AH$41)),IF(Calculator!$O$6="DUALSILVERANOD",SUM((((F50/100)*$AJ$40)*$AH$40))+(((((F50/100)*$AJ$40)*$AN$40)*$AH$40)*1.918079)-((((F50/100)*$AJ$40)*$AN$40)*$AH$40)+((((F50/100)*$AJ$41)*$AH$41)),IF(Calculator!$O$6="DUALANOD",SUM((((F50/100)*$AJ$40)*$AH$40))+(((((F50/100)*$AJ$40)*$AN$40)*$AH$40)*2.260509)-((((F50/100)*$AJ$40)*$AN$40)*$AH$40)+((((F50/100)*$AJ$41)*$AH$41))))))))))))))))))))))))</f>
        <v>0</v>
      </c>
      <c r="V50" s="2">
        <f>IF(Calculator!$O$6="SINGLEBASE",SUM((((G50/100)*$AJ$40)*$AH$40))+((((G50/100)*$AJ$41)*$AH$41)),IF(Calculator!$O$6="SINGLEELEMENTS",SUM((((G50/100)*$AJ$40)*$AH$40))+(((((G50/100)*$AJ$40)*$AN$40)*$AH$40)*1.05)-((((G50/100)*$AJ$40)*$AN$40)*$AH$40)+((((G50/100)*$AJ$41)*$AH$41)),IF(Calculator!$O$6="SINGLESPECTRUM",SUM((((G50/100)*$AJ$40)*$AH$40))+(((((G50/100)*$AJ$40)*$AN$40)*$AH$40)*1.05)-((((G50/100)*$AJ$40)*$AN$40)*$AH$40)+((((G50/100)*$AJ$41)*$AH$41)),IF(Calculator!$O$6="SINGLEHOMESTEAD",SUM((((G50/100)*$AJ$40)*$AH$40))+(((((G50/100)*$AJ$40)*$AN$40)*$AH$40)*1.05)-((((G50/100)*$AJ$40)*$AN$40)*$AH$40)+((((G50/100)*$AJ$41)*$AH$41)),IF(Calculator!$O$6="SINGLEBAND A",SUM((((G50/100)*$AJ$40)*$AH$40))+(((((G50/100)*$AJ$40)*$AN$40)*$AH$40)*1.1)-((((G50/100)*$AJ$40)*$AN$40)*$AH$40)+((((G50/100)*$AJ$41)*$AH$41)),IF(Calculator!$O$6="SINGLEBAND B",SUM((((G50/100)*$AJ$40)*$AH$40))+(((((G50/100)*$AJ$40)*$AN$40)*$AH$40)*1.15)-((((G50/100)*$AJ$40)*$AN$40)*$AH$40)+((((G50/100)*$AJ$41)*$AH$41)),IF(Calculator!$O$6="SINGLEBAND C",SUM((((G50/100)*$AJ$40)*$AH$40))+(((((G50/100)*$AJ$40)*$AN$40)*$AH$40)*1.2)-((((G50/100)*$AJ$40)*$AN$40)*$AH$40)+((((G50/100)*$AJ$41)*$AH$41)),IF(Calculator!$O$6="SINGLEBAND D",SUM((((G50/100)*$AJ$40)*$AH$40))+(((((G50/100)*$AJ$40)*$AN$40)*$AH$40)*1.25)-((((G50/100)*$AJ$40)*$AN$40)*$AH$40)+((((G50/100)*$AJ$41)*$AH$41)),IF(Calculator!$O$6="SINGLEURBANE",SUM((((G50/100)*$AJ$40)*$AH$40))+(((((G50/100)*$AJ$40)*$AN$40)*$AH$40)*1.25)-((((G50/100)*$AJ$40)*$AN$40)*$AH$40)+((((G50/100)*$AJ$41)*$AH$41)),IF(Calculator!$O$6="SINGLESILVERANOD",SUM((((G50/100)*$AJ$40)*$AH$40))+(((((G50/100)*$AJ$40)*$AN$40)*$AH$40)*1.4)-((((G50/100)*$AJ$40)*$AN$40)*$AH$40)+((((G50/100)*$AJ$41)*$AH$41)),IF(Calculator!$O$6="SINGLEANOD",SUM((((G50/100)*$AJ$40)*$AH$40))+(((((G50/100)*$AJ$40)*$AN$40)*$AH$40)*1.65)-((((G50/100)*$AJ$40)*$AN$40)*$AH$40)+((((G50/100)*$AJ$41)*$AH$41)),IF(Calculator!$O$6="DUALBASE",SUM((((G50/100)*$AJ$40)*$AH$40))+(((((G50/100)*$AJ$40)*$AN$40)*$AH$40)*1.030011)-((((G50/100)*$AJ$40)*$AN$40)*$AH$40)+((((G50/100)*$AJ$41)*$AH$41)),IF(Calculator!$O$6="DUALELEMENTS",SUM((((G50/100)*$AJ$40)*$AH$40))+(((((G50/100)*$AJ$40)*$AN$40)*$AH$40)*1.438569)-((((G50/100)*$AJ$40)*$AN$40)*$AH$40)+((((G50/100)*$AJ$41)*$AH$41)),IF(Calculator!$O$6="DUALSPECTRUM",SUM((((G50/100)*$AJ$40)*$AH$40))+(((((G50/100)*$AJ$40)*$AN$40)*$AH$40)*1.438569)-((((G50/100)*$AJ$40)*$AN$40)*$AH$40)+((((G50/100)*$AJ$41)*$AH$41)),IF(Calculator!$O$6="DUALHOMESTEAD",SUM((((G50/100)*$AJ$40)*$AH$40))+(((((G50/100)*$AJ$40)*$AN$40)*$AH$40)*1.438569)-((((G50/100)*$AJ$40)*$AN$40)*$AH$40)+((((G50/100)*$AJ$41)*$AH$41)),IF(Calculator!$O$6="DUALBAND A",SUM((((G50/100)*$AJ$40)*$AH$40))+(((((G50/100)*$AJ$40)*$AN$40)*$AH$40)*1.507051)-((((G50/100)*$AJ$40)*$AN$40)*$AH$40)+((((G50/100)*$AJ$41)*$AH$41)),IF(Calculator!$O$6="DUALBAND B",SUM((((G50/100)*$AJ$40)*$AH$40))+(((((G50/100)*$AJ$40)*$AN$40)*$AH$40)*1.57551)-((((G50/100)*$AJ$40)*$AN$40)*$AH$40)+((((G50/100)*$AJ$41)*$AH$41)),IF(Calculator!$O$6="DUALBAND C",SUM((((G50/100)*$AJ$40)*$AH$40))+(((((G50/100)*$AJ$40)*$AN$40)*$AH$40)*1.644088)-((((G50/100)*$AJ$40)*$AN$40)*$AH$40)+((((G50/100)*$AJ$41)*$AH$41)),IF(Calculator!$O$6="DUALBAND D",SUM((((G50/100)*$AJ$40)*$AH$40))+(((((G50/100)*$AJ$40)*$AN$40)*$AH$40)*1.712549)-((((G50/100)*$AJ$40)*$AN$40)*$AH$40)+((((G50/100)*$AJ$41)*$AH$41)),IF(Calculator!$O$6="DUALURBANE",SUM((((G50/100)*$AJ$40)*$AH$40))+(((((G50/100)*$AJ$40)*$AN$40)*$AH$40)*1.712549)-((((G50/100)*$AJ$40)*$AN$40)*$AH$40)+((((G50/100)*$AJ$41)*$AH$41)),IF(Calculator!$O$6="DUALSILVERANOD",SUM((((G50/100)*$AJ$40)*$AH$40))+(((((G50/100)*$AJ$40)*$AN$40)*$AH$40)*1.918079)-((((G50/100)*$AJ$40)*$AN$40)*$AH$40)+((((G50/100)*$AJ$41)*$AH$41)),IF(Calculator!$O$6="DUALANOD",SUM((((G50/100)*$AJ$40)*$AH$40))+(((((G50/100)*$AJ$40)*$AN$40)*$AH$40)*2.260509)-((((G50/100)*$AJ$40)*$AN$40)*$AH$40)+((((G50/100)*$AJ$41)*$AH$41))))))))))))))))))))))))</f>
        <v>0</v>
      </c>
      <c r="W50" s="2">
        <f>IF(Calculator!$O$6="SINGLEBASE",SUM((((H50/100)*$AJ$40)*$AH$40))+((((H50/100)*$AJ$41)*$AH$41)),IF(Calculator!$O$6="SINGLEELEMENTS",SUM((((H50/100)*$AJ$40)*$AH$40))+(((((H50/100)*$AJ$40)*$AN$40)*$AH$40)*1.05)-((((H50/100)*$AJ$40)*$AN$40)*$AH$40)+((((H50/100)*$AJ$41)*$AH$41)),IF(Calculator!$O$6="SINGLESPECTRUM",SUM((((H50/100)*$AJ$40)*$AH$40))+(((((H50/100)*$AJ$40)*$AN$40)*$AH$40)*1.05)-((((H50/100)*$AJ$40)*$AN$40)*$AH$40)+((((H50/100)*$AJ$41)*$AH$41)),IF(Calculator!$O$6="SINGLEHOMESTEAD",SUM((((H50/100)*$AJ$40)*$AH$40))+(((((H50/100)*$AJ$40)*$AN$40)*$AH$40)*1.05)-((((H50/100)*$AJ$40)*$AN$40)*$AH$40)+((((H50/100)*$AJ$41)*$AH$41)),IF(Calculator!$O$6="SINGLEBAND A",SUM((((H50/100)*$AJ$40)*$AH$40))+(((((H50/100)*$AJ$40)*$AN$40)*$AH$40)*1.1)-((((H50/100)*$AJ$40)*$AN$40)*$AH$40)+((((H50/100)*$AJ$41)*$AH$41)),IF(Calculator!$O$6="SINGLEBAND B",SUM((((H50/100)*$AJ$40)*$AH$40))+(((((H50/100)*$AJ$40)*$AN$40)*$AH$40)*1.15)-((((H50/100)*$AJ$40)*$AN$40)*$AH$40)+((((H50/100)*$AJ$41)*$AH$41)),IF(Calculator!$O$6="SINGLEBAND C",SUM((((H50/100)*$AJ$40)*$AH$40))+(((((H50/100)*$AJ$40)*$AN$40)*$AH$40)*1.2)-((((H50/100)*$AJ$40)*$AN$40)*$AH$40)+((((H50/100)*$AJ$41)*$AH$41)),IF(Calculator!$O$6="SINGLEBAND D",SUM((((H50/100)*$AJ$40)*$AH$40))+(((((H50/100)*$AJ$40)*$AN$40)*$AH$40)*1.25)-((((H50/100)*$AJ$40)*$AN$40)*$AH$40)+((((H50/100)*$AJ$41)*$AH$41)),IF(Calculator!$O$6="SINGLEURBANE",SUM((((H50/100)*$AJ$40)*$AH$40))+(((((H50/100)*$AJ$40)*$AN$40)*$AH$40)*1.25)-((((H50/100)*$AJ$40)*$AN$40)*$AH$40)+((((H50/100)*$AJ$41)*$AH$41)),IF(Calculator!$O$6="SINGLESILVERANOD",SUM((((H50/100)*$AJ$40)*$AH$40))+(((((H50/100)*$AJ$40)*$AN$40)*$AH$40)*1.4)-((((H50/100)*$AJ$40)*$AN$40)*$AH$40)+((((H50/100)*$AJ$41)*$AH$41)),IF(Calculator!$O$6="SINGLEANOD",SUM((((H50/100)*$AJ$40)*$AH$40))+(((((H50/100)*$AJ$40)*$AN$40)*$AH$40)*1.65)-((((H50/100)*$AJ$40)*$AN$40)*$AH$40)+((((H50/100)*$AJ$41)*$AH$41)),IF(Calculator!$O$6="DUALBASE",SUM((((H50/100)*$AJ$40)*$AH$40))+(((((H50/100)*$AJ$40)*$AN$40)*$AH$40)*1.030011)-((((H50/100)*$AJ$40)*$AN$40)*$AH$40)+((((H50/100)*$AJ$41)*$AH$41)),IF(Calculator!$O$6="DUALELEMENTS",SUM((((H50/100)*$AJ$40)*$AH$40))+(((((H50/100)*$AJ$40)*$AN$40)*$AH$40)*1.438569)-((((H50/100)*$AJ$40)*$AN$40)*$AH$40)+((((H50/100)*$AJ$41)*$AH$41)),IF(Calculator!$O$6="DUALSPECTRUM",SUM((((H50/100)*$AJ$40)*$AH$40))+(((((H50/100)*$AJ$40)*$AN$40)*$AH$40)*1.438569)-((((H50/100)*$AJ$40)*$AN$40)*$AH$40)+((((H50/100)*$AJ$41)*$AH$41)),IF(Calculator!$O$6="DUALHOMESTEAD",SUM((((H50/100)*$AJ$40)*$AH$40))+(((((H50/100)*$AJ$40)*$AN$40)*$AH$40)*1.438569)-((((H50/100)*$AJ$40)*$AN$40)*$AH$40)+((((H50/100)*$AJ$41)*$AH$41)),IF(Calculator!$O$6="DUALBAND A",SUM((((H50/100)*$AJ$40)*$AH$40))+(((((H50/100)*$AJ$40)*$AN$40)*$AH$40)*1.507051)-((((H50/100)*$AJ$40)*$AN$40)*$AH$40)+((((H50/100)*$AJ$41)*$AH$41)),IF(Calculator!$O$6="DUALBAND B",SUM((((H50/100)*$AJ$40)*$AH$40))+(((((H50/100)*$AJ$40)*$AN$40)*$AH$40)*1.57551)-((((H50/100)*$AJ$40)*$AN$40)*$AH$40)+((((H50/100)*$AJ$41)*$AH$41)),IF(Calculator!$O$6="DUALBAND C",SUM((((H50/100)*$AJ$40)*$AH$40))+(((((H50/100)*$AJ$40)*$AN$40)*$AH$40)*1.644088)-((((H50/100)*$AJ$40)*$AN$40)*$AH$40)+((((H50/100)*$AJ$41)*$AH$41)),IF(Calculator!$O$6="DUALBAND D",SUM((((H50/100)*$AJ$40)*$AH$40))+(((((H50/100)*$AJ$40)*$AN$40)*$AH$40)*1.712549)-((((H50/100)*$AJ$40)*$AN$40)*$AH$40)+((((H50/100)*$AJ$41)*$AH$41)),IF(Calculator!$O$6="DUALURBANE",SUM((((H50/100)*$AJ$40)*$AH$40))+(((((H50/100)*$AJ$40)*$AN$40)*$AH$40)*1.712549)-((((H50/100)*$AJ$40)*$AN$40)*$AH$40)+((((H50/100)*$AJ$41)*$AH$41)),IF(Calculator!$O$6="DUALSILVERANOD",SUM((((H50/100)*$AJ$40)*$AH$40))+(((((H50/100)*$AJ$40)*$AN$40)*$AH$40)*1.918079)-((((H50/100)*$AJ$40)*$AN$40)*$AH$40)+((((H50/100)*$AJ$41)*$AH$41)),IF(Calculator!$O$6="DUALANOD",SUM((((H50/100)*$AJ$40)*$AH$40))+(((((H50/100)*$AJ$40)*$AN$40)*$AH$40)*2.260509)-((((H50/100)*$AJ$40)*$AN$40)*$AH$40)+((((H50/100)*$AJ$41)*$AH$41))))))))))))))))))))))))</f>
        <v>0</v>
      </c>
      <c r="X50" s="2">
        <f>IF(Calculator!$O$6="SINGLEBASE",SUM((((I50/100)*$AJ$40)*$AH$40))+((((I50/100)*$AJ$41)*$AH$41)),IF(Calculator!$O$6="SINGLEELEMENTS",SUM((((I50/100)*$AJ$40)*$AH$40))+(((((I50/100)*$AJ$40)*$AN$40)*$AH$40)*1.05)-((((I50/100)*$AJ$40)*$AN$40)*$AH$40)+((((I50/100)*$AJ$41)*$AH$41)),IF(Calculator!$O$6="SINGLESPECTRUM",SUM((((I50/100)*$AJ$40)*$AH$40))+(((((I50/100)*$AJ$40)*$AN$40)*$AH$40)*1.05)-((((I50/100)*$AJ$40)*$AN$40)*$AH$40)+((((I50/100)*$AJ$41)*$AH$41)),IF(Calculator!$O$6="SINGLEHOMESTEAD",SUM((((I50/100)*$AJ$40)*$AH$40))+(((((I50/100)*$AJ$40)*$AN$40)*$AH$40)*1.05)-((((I50/100)*$AJ$40)*$AN$40)*$AH$40)+((((I50/100)*$AJ$41)*$AH$41)),IF(Calculator!$O$6="SINGLEBAND A",SUM((((I50/100)*$AJ$40)*$AH$40))+(((((I50/100)*$AJ$40)*$AN$40)*$AH$40)*1.1)-((((I50/100)*$AJ$40)*$AN$40)*$AH$40)+((((I50/100)*$AJ$41)*$AH$41)),IF(Calculator!$O$6="SINGLEBAND B",SUM((((I50/100)*$AJ$40)*$AH$40))+(((((I50/100)*$AJ$40)*$AN$40)*$AH$40)*1.15)-((((I50/100)*$AJ$40)*$AN$40)*$AH$40)+((((I50/100)*$AJ$41)*$AH$41)),IF(Calculator!$O$6="SINGLEBAND C",SUM((((I50/100)*$AJ$40)*$AH$40))+(((((I50/100)*$AJ$40)*$AN$40)*$AH$40)*1.2)-((((I50/100)*$AJ$40)*$AN$40)*$AH$40)+((((I50/100)*$AJ$41)*$AH$41)),IF(Calculator!$O$6="SINGLEBAND D",SUM((((I50/100)*$AJ$40)*$AH$40))+(((((I50/100)*$AJ$40)*$AN$40)*$AH$40)*1.25)-((((I50/100)*$AJ$40)*$AN$40)*$AH$40)+((((I50/100)*$AJ$41)*$AH$41)),IF(Calculator!$O$6="SINGLEURBANE",SUM((((I50/100)*$AJ$40)*$AH$40))+(((((I50/100)*$AJ$40)*$AN$40)*$AH$40)*1.25)-((((I50/100)*$AJ$40)*$AN$40)*$AH$40)+((((I50/100)*$AJ$41)*$AH$41)),IF(Calculator!$O$6="SINGLESILVERANOD",SUM((((I50/100)*$AJ$40)*$AH$40))+(((((I50/100)*$AJ$40)*$AN$40)*$AH$40)*1.4)-((((I50/100)*$AJ$40)*$AN$40)*$AH$40)+((((I50/100)*$AJ$41)*$AH$41)),IF(Calculator!$O$6="SINGLEANOD",SUM((((I50/100)*$AJ$40)*$AH$40))+(((((I50/100)*$AJ$40)*$AN$40)*$AH$40)*1.65)-((((I50/100)*$AJ$40)*$AN$40)*$AH$40)+((((I50/100)*$AJ$41)*$AH$41)),IF(Calculator!$O$6="DUALBASE",SUM((((I50/100)*$AJ$40)*$AH$40))+(((((I50/100)*$AJ$40)*$AN$40)*$AH$40)*1.030011)-((((I50/100)*$AJ$40)*$AN$40)*$AH$40)+((((I50/100)*$AJ$41)*$AH$41)),IF(Calculator!$O$6="DUALELEMENTS",SUM((((I50/100)*$AJ$40)*$AH$40))+(((((I50/100)*$AJ$40)*$AN$40)*$AH$40)*1.438569)-((((I50/100)*$AJ$40)*$AN$40)*$AH$40)+((((I50/100)*$AJ$41)*$AH$41)),IF(Calculator!$O$6="DUALSPECTRUM",SUM((((I50/100)*$AJ$40)*$AH$40))+(((((I50/100)*$AJ$40)*$AN$40)*$AH$40)*1.438569)-((((I50/100)*$AJ$40)*$AN$40)*$AH$40)+((((I50/100)*$AJ$41)*$AH$41)),IF(Calculator!$O$6="DUALHOMESTEAD",SUM((((I50/100)*$AJ$40)*$AH$40))+(((((I50/100)*$AJ$40)*$AN$40)*$AH$40)*1.438569)-((((I50/100)*$AJ$40)*$AN$40)*$AH$40)+((((I50/100)*$AJ$41)*$AH$41)),IF(Calculator!$O$6="DUALBAND A",SUM((((I50/100)*$AJ$40)*$AH$40))+(((((I50/100)*$AJ$40)*$AN$40)*$AH$40)*1.507051)-((((I50/100)*$AJ$40)*$AN$40)*$AH$40)+((((I50/100)*$AJ$41)*$AH$41)),IF(Calculator!$O$6="DUALBAND B",SUM((((I50/100)*$AJ$40)*$AH$40))+(((((I50/100)*$AJ$40)*$AN$40)*$AH$40)*1.57551)-((((I50/100)*$AJ$40)*$AN$40)*$AH$40)+((((I50/100)*$AJ$41)*$AH$41)),IF(Calculator!$O$6="DUALBAND C",SUM((((I50/100)*$AJ$40)*$AH$40))+(((((I50/100)*$AJ$40)*$AN$40)*$AH$40)*1.644088)-((((I50/100)*$AJ$40)*$AN$40)*$AH$40)+((((I50/100)*$AJ$41)*$AH$41)),IF(Calculator!$O$6="DUALBAND D",SUM((((I50/100)*$AJ$40)*$AH$40))+(((((I50/100)*$AJ$40)*$AN$40)*$AH$40)*1.712549)-((((I50/100)*$AJ$40)*$AN$40)*$AH$40)+((((I50/100)*$AJ$41)*$AH$41)),IF(Calculator!$O$6="DUALURBANE",SUM((((I50/100)*$AJ$40)*$AH$40))+(((((I50/100)*$AJ$40)*$AN$40)*$AH$40)*1.712549)-((((I50/100)*$AJ$40)*$AN$40)*$AH$40)+((((I50/100)*$AJ$41)*$AH$41)),IF(Calculator!$O$6="DUALSILVERANOD",SUM((((I50/100)*$AJ$40)*$AH$40))+(((((I50/100)*$AJ$40)*$AN$40)*$AH$40)*1.918079)-((((I50/100)*$AJ$40)*$AN$40)*$AH$40)+((((I50/100)*$AJ$41)*$AH$41)),IF(Calculator!$O$6="DUALANOD",SUM((((I50/100)*$AJ$40)*$AH$40))+(((((I50/100)*$AJ$40)*$AN$40)*$AH$40)*2.260509)-((((I50/100)*$AJ$40)*$AN$40)*$AH$40)+((((I50/100)*$AJ$41)*$AH$41))))))))))))))))))))))))</f>
        <v>0</v>
      </c>
      <c r="Y50" s="2">
        <f>IF(Calculator!$O$6="SINGLEBASE",SUM((((J50/100)*$AJ$40)*$AH$40))+((((J50/100)*$AJ$41)*$AH$41)),IF(Calculator!$O$6="SINGLEELEMENTS",SUM((((J50/100)*$AJ$40)*$AH$40))+(((((J50/100)*$AJ$40)*$AN$40)*$AH$40)*1.05)-((((J50/100)*$AJ$40)*$AN$40)*$AH$40)+((((J50/100)*$AJ$41)*$AH$41)),IF(Calculator!$O$6="SINGLESPECTRUM",SUM((((J50/100)*$AJ$40)*$AH$40))+(((((J50/100)*$AJ$40)*$AN$40)*$AH$40)*1.05)-((((J50/100)*$AJ$40)*$AN$40)*$AH$40)+((((J50/100)*$AJ$41)*$AH$41)),IF(Calculator!$O$6="SINGLEHOMESTEAD",SUM((((J50/100)*$AJ$40)*$AH$40))+(((((J50/100)*$AJ$40)*$AN$40)*$AH$40)*1.05)-((((J50/100)*$AJ$40)*$AN$40)*$AH$40)+((((J50/100)*$AJ$41)*$AH$41)),IF(Calculator!$O$6="SINGLEBAND A",SUM((((J50/100)*$AJ$40)*$AH$40))+(((((J50/100)*$AJ$40)*$AN$40)*$AH$40)*1.1)-((((J50/100)*$AJ$40)*$AN$40)*$AH$40)+((((J50/100)*$AJ$41)*$AH$41)),IF(Calculator!$O$6="SINGLEBAND B",SUM((((J50/100)*$AJ$40)*$AH$40))+(((((J50/100)*$AJ$40)*$AN$40)*$AH$40)*1.15)-((((J50/100)*$AJ$40)*$AN$40)*$AH$40)+((((J50/100)*$AJ$41)*$AH$41)),IF(Calculator!$O$6="SINGLEBAND C",SUM((((J50/100)*$AJ$40)*$AH$40))+(((((J50/100)*$AJ$40)*$AN$40)*$AH$40)*1.2)-((((J50/100)*$AJ$40)*$AN$40)*$AH$40)+((((J50/100)*$AJ$41)*$AH$41)),IF(Calculator!$O$6="SINGLEBAND D",SUM((((J50/100)*$AJ$40)*$AH$40))+(((((J50/100)*$AJ$40)*$AN$40)*$AH$40)*1.25)-((((J50/100)*$AJ$40)*$AN$40)*$AH$40)+((((J50/100)*$AJ$41)*$AH$41)),IF(Calculator!$O$6="SINGLEURBANE",SUM((((J50/100)*$AJ$40)*$AH$40))+(((((J50/100)*$AJ$40)*$AN$40)*$AH$40)*1.25)-((((J50/100)*$AJ$40)*$AN$40)*$AH$40)+((((J50/100)*$AJ$41)*$AH$41)),IF(Calculator!$O$6="SINGLESILVERANOD",SUM((((J50/100)*$AJ$40)*$AH$40))+(((((J50/100)*$AJ$40)*$AN$40)*$AH$40)*1.4)-((((J50/100)*$AJ$40)*$AN$40)*$AH$40)+((((J50/100)*$AJ$41)*$AH$41)),IF(Calculator!$O$6="SINGLEANOD",SUM((((J50/100)*$AJ$40)*$AH$40))+(((((J50/100)*$AJ$40)*$AN$40)*$AH$40)*1.65)-((((J50/100)*$AJ$40)*$AN$40)*$AH$40)+((((J50/100)*$AJ$41)*$AH$41)),IF(Calculator!$O$6="DUALBASE",SUM((((J50/100)*$AJ$40)*$AH$40))+(((((J50/100)*$AJ$40)*$AN$40)*$AH$40)*1.030011)-((((J50/100)*$AJ$40)*$AN$40)*$AH$40)+((((J50/100)*$AJ$41)*$AH$41)),IF(Calculator!$O$6="DUALELEMENTS",SUM((((J50/100)*$AJ$40)*$AH$40))+(((((J50/100)*$AJ$40)*$AN$40)*$AH$40)*1.438569)-((((J50/100)*$AJ$40)*$AN$40)*$AH$40)+((((J50/100)*$AJ$41)*$AH$41)),IF(Calculator!$O$6="DUALSPECTRUM",SUM((((J50/100)*$AJ$40)*$AH$40))+(((((J50/100)*$AJ$40)*$AN$40)*$AH$40)*1.438569)-((((J50/100)*$AJ$40)*$AN$40)*$AH$40)+((((J50/100)*$AJ$41)*$AH$41)),IF(Calculator!$O$6="DUALHOMESTEAD",SUM((((J50/100)*$AJ$40)*$AH$40))+(((((J50/100)*$AJ$40)*$AN$40)*$AH$40)*1.438569)-((((J50/100)*$AJ$40)*$AN$40)*$AH$40)+((((J50/100)*$AJ$41)*$AH$41)),IF(Calculator!$O$6="DUALBAND A",SUM((((J50/100)*$AJ$40)*$AH$40))+(((((J50/100)*$AJ$40)*$AN$40)*$AH$40)*1.507051)-((((J50/100)*$AJ$40)*$AN$40)*$AH$40)+((((J50/100)*$AJ$41)*$AH$41)),IF(Calculator!$O$6="DUALBAND B",SUM((((J50/100)*$AJ$40)*$AH$40))+(((((J50/100)*$AJ$40)*$AN$40)*$AH$40)*1.57551)-((((J50/100)*$AJ$40)*$AN$40)*$AH$40)+((((J50/100)*$AJ$41)*$AH$41)),IF(Calculator!$O$6="DUALBAND C",SUM((((J50/100)*$AJ$40)*$AH$40))+(((((J50/100)*$AJ$40)*$AN$40)*$AH$40)*1.644088)-((((J50/100)*$AJ$40)*$AN$40)*$AH$40)+((((J50/100)*$AJ$41)*$AH$41)),IF(Calculator!$O$6="DUALBAND D",SUM((((J50/100)*$AJ$40)*$AH$40))+(((((J50/100)*$AJ$40)*$AN$40)*$AH$40)*1.712549)-((((J50/100)*$AJ$40)*$AN$40)*$AH$40)+((((J50/100)*$AJ$41)*$AH$41)),IF(Calculator!$O$6="DUALURBANE",SUM((((J50/100)*$AJ$40)*$AH$40))+(((((J50/100)*$AJ$40)*$AN$40)*$AH$40)*1.712549)-((((J50/100)*$AJ$40)*$AN$40)*$AH$40)+((((J50/100)*$AJ$41)*$AH$41)),IF(Calculator!$O$6="DUALSILVERANOD",SUM((((J50/100)*$AJ$40)*$AH$40))+(((((J50/100)*$AJ$40)*$AN$40)*$AH$40)*1.918079)-((((J50/100)*$AJ$40)*$AN$40)*$AH$40)+((((J50/100)*$AJ$41)*$AH$41)),IF(Calculator!$O$6="DUALANOD",SUM((((J50/100)*$AJ$40)*$AH$40))+(((((J50/100)*$AJ$40)*$AN$40)*$AH$40)*2.260509)-((((J50/100)*$AJ$40)*$AN$40)*$AH$40)+((((J50/100)*$AJ$41)*$AH$41))))))))))))))))))))))))</f>
        <v>0</v>
      </c>
      <c r="Z50" s="2">
        <f>IF(Calculator!$O$6="SINGLEBASE",SUM((((K50/100)*$AJ$40)*$AH$40))+((((K50/100)*$AJ$41)*$AH$41)),IF(Calculator!$O$6="SINGLEELEMENTS",SUM((((K50/100)*$AJ$40)*$AH$40))+(((((K50/100)*$AJ$40)*$AN$40)*$AH$40)*1.05)-((((K50/100)*$AJ$40)*$AN$40)*$AH$40)+((((K50/100)*$AJ$41)*$AH$41)),IF(Calculator!$O$6="SINGLESPECTRUM",SUM((((K50/100)*$AJ$40)*$AH$40))+(((((K50/100)*$AJ$40)*$AN$40)*$AH$40)*1.05)-((((K50/100)*$AJ$40)*$AN$40)*$AH$40)+((((K50/100)*$AJ$41)*$AH$41)),IF(Calculator!$O$6="SINGLEHOMESTEAD",SUM((((K50/100)*$AJ$40)*$AH$40))+(((((K50/100)*$AJ$40)*$AN$40)*$AH$40)*1.05)-((((K50/100)*$AJ$40)*$AN$40)*$AH$40)+((((K50/100)*$AJ$41)*$AH$41)),IF(Calculator!$O$6="SINGLEBAND A",SUM((((K50/100)*$AJ$40)*$AH$40))+(((((K50/100)*$AJ$40)*$AN$40)*$AH$40)*1.1)-((((K50/100)*$AJ$40)*$AN$40)*$AH$40)+((((K50/100)*$AJ$41)*$AH$41)),IF(Calculator!$O$6="SINGLEBAND B",SUM((((K50/100)*$AJ$40)*$AH$40))+(((((K50/100)*$AJ$40)*$AN$40)*$AH$40)*1.15)-((((K50/100)*$AJ$40)*$AN$40)*$AH$40)+((((K50/100)*$AJ$41)*$AH$41)),IF(Calculator!$O$6="SINGLEBAND C",SUM((((K50/100)*$AJ$40)*$AH$40))+(((((K50/100)*$AJ$40)*$AN$40)*$AH$40)*1.2)-((((K50/100)*$AJ$40)*$AN$40)*$AH$40)+((((K50/100)*$AJ$41)*$AH$41)),IF(Calculator!$O$6="SINGLEBAND D",SUM((((K50/100)*$AJ$40)*$AH$40))+(((((K50/100)*$AJ$40)*$AN$40)*$AH$40)*1.25)-((((K50/100)*$AJ$40)*$AN$40)*$AH$40)+((((K50/100)*$AJ$41)*$AH$41)),IF(Calculator!$O$6="SINGLEURBANE",SUM((((K50/100)*$AJ$40)*$AH$40))+(((((K50/100)*$AJ$40)*$AN$40)*$AH$40)*1.25)-((((K50/100)*$AJ$40)*$AN$40)*$AH$40)+((((K50/100)*$AJ$41)*$AH$41)),IF(Calculator!$O$6="SINGLESILVERANOD",SUM((((K50/100)*$AJ$40)*$AH$40))+(((((K50/100)*$AJ$40)*$AN$40)*$AH$40)*1.4)-((((K50/100)*$AJ$40)*$AN$40)*$AH$40)+((((K50/100)*$AJ$41)*$AH$41)),IF(Calculator!$O$6="SINGLEANOD",SUM((((K50/100)*$AJ$40)*$AH$40))+(((((K50/100)*$AJ$40)*$AN$40)*$AH$40)*1.65)-((((K50/100)*$AJ$40)*$AN$40)*$AH$40)+((((K50/100)*$AJ$41)*$AH$41)),IF(Calculator!$O$6="DUALBASE",SUM((((K50/100)*$AJ$40)*$AH$40))+(((((K50/100)*$AJ$40)*$AN$40)*$AH$40)*1.030011)-((((K50/100)*$AJ$40)*$AN$40)*$AH$40)+((((K50/100)*$AJ$41)*$AH$41)),IF(Calculator!$O$6="DUALELEMENTS",SUM((((K50/100)*$AJ$40)*$AH$40))+(((((K50/100)*$AJ$40)*$AN$40)*$AH$40)*1.438569)-((((K50/100)*$AJ$40)*$AN$40)*$AH$40)+((((K50/100)*$AJ$41)*$AH$41)),IF(Calculator!$O$6="DUALSPECTRUM",SUM((((K50/100)*$AJ$40)*$AH$40))+(((((K50/100)*$AJ$40)*$AN$40)*$AH$40)*1.438569)-((((K50/100)*$AJ$40)*$AN$40)*$AH$40)+((((K50/100)*$AJ$41)*$AH$41)),IF(Calculator!$O$6="DUALHOMESTEAD",SUM((((K50/100)*$AJ$40)*$AH$40))+(((((K50/100)*$AJ$40)*$AN$40)*$AH$40)*1.438569)-((((K50/100)*$AJ$40)*$AN$40)*$AH$40)+((((K50/100)*$AJ$41)*$AH$41)),IF(Calculator!$O$6="DUALBAND A",SUM((((K50/100)*$AJ$40)*$AH$40))+(((((K50/100)*$AJ$40)*$AN$40)*$AH$40)*1.507051)-((((K50/100)*$AJ$40)*$AN$40)*$AH$40)+((((K50/100)*$AJ$41)*$AH$41)),IF(Calculator!$O$6="DUALBAND B",SUM((((K50/100)*$AJ$40)*$AH$40))+(((((K50/100)*$AJ$40)*$AN$40)*$AH$40)*1.57551)-((((K50/100)*$AJ$40)*$AN$40)*$AH$40)+((((K50/100)*$AJ$41)*$AH$41)),IF(Calculator!$O$6="DUALBAND C",SUM((((K50/100)*$AJ$40)*$AH$40))+(((((K50/100)*$AJ$40)*$AN$40)*$AH$40)*1.644088)-((((K50/100)*$AJ$40)*$AN$40)*$AH$40)+((((K50/100)*$AJ$41)*$AH$41)),IF(Calculator!$O$6="DUALBAND D",SUM((((K50/100)*$AJ$40)*$AH$40))+(((((K50/100)*$AJ$40)*$AN$40)*$AH$40)*1.712549)-((((K50/100)*$AJ$40)*$AN$40)*$AH$40)+((((K50/100)*$AJ$41)*$AH$41)),IF(Calculator!$O$6="DUALURBANE",SUM((((K50/100)*$AJ$40)*$AH$40))+(((((K50/100)*$AJ$40)*$AN$40)*$AH$40)*1.712549)-((((K50/100)*$AJ$40)*$AN$40)*$AH$40)+((((K50/100)*$AJ$41)*$AH$41)),IF(Calculator!$O$6="DUALSILVERANOD",SUM((((K50/100)*$AJ$40)*$AH$40))+(((((K50/100)*$AJ$40)*$AN$40)*$AH$40)*1.918079)-((((K50/100)*$AJ$40)*$AN$40)*$AH$40)+((((K50/100)*$AJ$41)*$AH$41)),IF(Calculator!$O$6="DUALANOD",SUM((((K50/100)*$AJ$40)*$AH$40))+(((((K50/100)*$AJ$40)*$AN$40)*$AH$40)*2.260509)-((((K50/100)*$AJ$40)*$AN$40)*$AH$40)+((((K50/100)*$AJ$41)*$AH$41))))))))))))))))))))))))</f>
        <v>0</v>
      </c>
      <c r="AA50" s="2">
        <f>IF(Calculator!$O$6="SINGLEBASE",SUM((((L50/100)*$AJ$40)*$AH$40))+((((L50/100)*$AJ$41)*$AH$41)),IF(Calculator!$O$6="SINGLEELEMENTS",SUM((((L50/100)*$AJ$40)*$AH$40))+(((((L50/100)*$AJ$40)*$AN$40)*$AH$40)*1.05)-((((L50/100)*$AJ$40)*$AN$40)*$AH$40)+((((L50/100)*$AJ$41)*$AH$41)),IF(Calculator!$O$6="SINGLESPECTRUM",SUM((((L50/100)*$AJ$40)*$AH$40))+(((((L50/100)*$AJ$40)*$AN$40)*$AH$40)*1.05)-((((L50/100)*$AJ$40)*$AN$40)*$AH$40)+((((L50/100)*$AJ$41)*$AH$41)),IF(Calculator!$O$6="SINGLEHOMESTEAD",SUM((((L50/100)*$AJ$40)*$AH$40))+(((((L50/100)*$AJ$40)*$AN$40)*$AH$40)*1.05)-((((L50/100)*$AJ$40)*$AN$40)*$AH$40)+((((L50/100)*$AJ$41)*$AH$41)),IF(Calculator!$O$6="SINGLEBAND A",SUM((((L50/100)*$AJ$40)*$AH$40))+(((((L50/100)*$AJ$40)*$AN$40)*$AH$40)*1.1)-((((L50/100)*$AJ$40)*$AN$40)*$AH$40)+((((L50/100)*$AJ$41)*$AH$41)),IF(Calculator!$O$6="SINGLEBAND B",SUM((((L50/100)*$AJ$40)*$AH$40))+(((((L50/100)*$AJ$40)*$AN$40)*$AH$40)*1.15)-((((L50/100)*$AJ$40)*$AN$40)*$AH$40)+((((L50/100)*$AJ$41)*$AH$41)),IF(Calculator!$O$6="SINGLEBAND C",SUM((((L50/100)*$AJ$40)*$AH$40))+(((((L50/100)*$AJ$40)*$AN$40)*$AH$40)*1.2)-((((L50/100)*$AJ$40)*$AN$40)*$AH$40)+((((L50/100)*$AJ$41)*$AH$41)),IF(Calculator!$O$6="SINGLEBAND D",SUM((((L50/100)*$AJ$40)*$AH$40))+(((((L50/100)*$AJ$40)*$AN$40)*$AH$40)*1.25)-((((L50/100)*$AJ$40)*$AN$40)*$AH$40)+((((L50/100)*$AJ$41)*$AH$41)),IF(Calculator!$O$6="SINGLEURBANE",SUM((((L50/100)*$AJ$40)*$AH$40))+(((((L50/100)*$AJ$40)*$AN$40)*$AH$40)*1.25)-((((L50/100)*$AJ$40)*$AN$40)*$AH$40)+((((L50/100)*$AJ$41)*$AH$41)),IF(Calculator!$O$6="SINGLESILVERANOD",SUM((((L50/100)*$AJ$40)*$AH$40))+(((((L50/100)*$AJ$40)*$AN$40)*$AH$40)*1.4)-((((L50/100)*$AJ$40)*$AN$40)*$AH$40)+((((L50/100)*$AJ$41)*$AH$41)),IF(Calculator!$O$6="SINGLEANOD",SUM((((L50/100)*$AJ$40)*$AH$40))+(((((L50/100)*$AJ$40)*$AN$40)*$AH$40)*1.65)-((((L50/100)*$AJ$40)*$AN$40)*$AH$40)+((((L50/100)*$AJ$41)*$AH$41)),IF(Calculator!$O$6="DUALBASE",SUM((((L50/100)*$AJ$40)*$AH$40))+(((((L50/100)*$AJ$40)*$AN$40)*$AH$40)*1.030011)-((((L50/100)*$AJ$40)*$AN$40)*$AH$40)+((((L50/100)*$AJ$41)*$AH$41)),IF(Calculator!$O$6="DUALELEMENTS",SUM((((L50/100)*$AJ$40)*$AH$40))+(((((L50/100)*$AJ$40)*$AN$40)*$AH$40)*1.438569)-((((L50/100)*$AJ$40)*$AN$40)*$AH$40)+((((L50/100)*$AJ$41)*$AH$41)),IF(Calculator!$O$6="DUALSPECTRUM",SUM((((L50/100)*$AJ$40)*$AH$40))+(((((L50/100)*$AJ$40)*$AN$40)*$AH$40)*1.438569)-((((L50/100)*$AJ$40)*$AN$40)*$AH$40)+((((L50/100)*$AJ$41)*$AH$41)),IF(Calculator!$O$6="DUALHOMESTEAD",SUM((((L50/100)*$AJ$40)*$AH$40))+(((((L50/100)*$AJ$40)*$AN$40)*$AH$40)*1.438569)-((((L50/100)*$AJ$40)*$AN$40)*$AH$40)+((((L50/100)*$AJ$41)*$AH$41)),IF(Calculator!$O$6="DUALBAND A",SUM((((L50/100)*$AJ$40)*$AH$40))+(((((L50/100)*$AJ$40)*$AN$40)*$AH$40)*1.507051)-((((L50/100)*$AJ$40)*$AN$40)*$AH$40)+((((L50/100)*$AJ$41)*$AH$41)),IF(Calculator!$O$6="DUALBAND B",SUM((((L50/100)*$AJ$40)*$AH$40))+(((((L50/100)*$AJ$40)*$AN$40)*$AH$40)*1.57551)-((((L50/100)*$AJ$40)*$AN$40)*$AH$40)+((((L50/100)*$AJ$41)*$AH$41)),IF(Calculator!$O$6="DUALBAND C",SUM((((L50/100)*$AJ$40)*$AH$40))+(((((L50/100)*$AJ$40)*$AN$40)*$AH$40)*1.644088)-((((L50/100)*$AJ$40)*$AN$40)*$AH$40)+((((L50/100)*$AJ$41)*$AH$41)),IF(Calculator!$O$6="DUALBAND D",SUM((((L50/100)*$AJ$40)*$AH$40))+(((((L50/100)*$AJ$40)*$AN$40)*$AH$40)*1.712549)-((((L50/100)*$AJ$40)*$AN$40)*$AH$40)+((((L50/100)*$AJ$41)*$AH$41)),IF(Calculator!$O$6="DUALURBANE",SUM((((L50/100)*$AJ$40)*$AH$40))+(((((L50/100)*$AJ$40)*$AN$40)*$AH$40)*1.712549)-((((L50/100)*$AJ$40)*$AN$40)*$AH$40)+((((L50/100)*$AJ$41)*$AH$41)),IF(Calculator!$O$6="DUALSILVERANOD",SUM((((L50/100)*$AJ$40)*$AH$40))+(((((L50/100)*$AJ$40)*$AN$40)*$AH$40)*1.918079)-((((L50/100)*$AJ$40)*$AN$40)*$AH$40)+((((L50/100)*$AJ$41)*$AH$41)),IF(Calculator!$O$6="DUALANOD",SUM((((L50/100)*$AJ$40)*$AH$40))+(((((L50/100)*$AJ$40)*$AN$40)*$AH$40)*2.260509)-((((L50/100)*$AJ$40)*$AN$40)*$AH$40)+((((L50/100)*$AJ$41)*$AH$41))))))))))))))))))))))))</f>
        <v>0</v>
      </c>
      <c r="AB50" s="2">
        <f>IF(Calculator!$O$6="SINGLEBASE",SUM((((M50/100)*$AJ$40)*$AH$40))+((((M50/100)*$AJ$41)*$AH$41)),IF(Calculator!$O$6="SINGLEELEMENTS",SUM((((M50/100)*$AJ$40)*$AH$40))+(((((M50/100)*$AJ$40)*$AN$40)*$AH$40)*1.05)-((((M50/100)*$AJ$40)*$AN$40)*$AH$40)+((((M50/100)*$AJ$41)*$AH$41)),IF(Calculator!$O$6="SINGLESPECTRUM",SUM((((M50/100)*$AJ$40)*$AH$40))+(((((M50/100)*$AJ$40)*$AN$40)*$AH$40)*1.05)-((((M50/100)*$AJ$40)*$AN$40)*$AH$40)+((((M50/100)*$AJ$41)*$AH$41)),IF(Calculator!$O$6="SINGLEHOMESTEAD",SUM((((M50/100)*$AJ$40)*$AH$40))+(((((M50/100)*$AJ$40)*$AN$40)*$AH$40)*1.05)-((((M50/100)*$AJ$40)*$AN$40)*$AH$40)+((((M50/100)*$AJ$41)*$AH$41)),IF(Calculator!$O$6="SINGLEBAND A",SUM((((M50/100)*$AJ$40)*$AH$40))+(((((M50/100)*$AJ$40)*$AN$40)*$AH$40)*1.1)-((((M50/100)*$AJ$40)*$AN$40)*$AH$40)+((((M50/100)*$AJ$41)*$AH$41)),IF(Calculator!$O$6="SINGLEBAND B",SUM((((M50/100)*$AJ$40)*$AH$40))+(((((M50/100)*$AJ$40)*$AN$40)*$AH$40)*1.15)-((((M50/100)*$AJ$40)*$AN$40)*$AH$40)+((((M50/100)*$AJ$41)*$AH$41)),IF(Calculator!$O$6="SINGLEBAND C",SUM((((M50/100)*$AJ$40)*$AH$40))+(((((M50/100)*$AJ$40)*$AN$40)*$AH$40)*1.2)-((((M50/100)*$AJ$40)*$AN$40)*$AH$40)+((((M50/100)*$AJ$41)*$AH$41)),IF(Calculator!$O$6="SINGLEBAND D",SUM((((M50/100)*$AJ$40)*$AH$40))+(((((M50/100)*$AJ$40)*$AN$40)*$AH$40)*1.25)-((((M50/100)*$AJ$40)*$AN$40)*$AH$40)+((((M50/100)*$AJ$41)*$AH$41)),IF(Calculator!$O$6="SINGLEURBANE",SUM((((M50/100)*$AJ$40)*$AH$40))+(((((M50/100)*$AJ$40)*$AN$40)*$AH$40)*1.25)-((((M50/100)*$AJ$40)*$AN$40)*$AH$40)+((((M50/100)*$AJ$41)*$AH$41)),IF(Calculator!$O$6="SINGLESILVERANOD",SUM((((M50/100)*$AJ$40)*$AH$40))+(((((M50/100)*$AJ$40)*$AN$40)*$AH$40)*1.4)-((((M50/100)*$AJ$40)*$AN$40)*$AH$40)+((((M50/100)*$AJ$41)*$AH$41)),IF(Calculator!$O$6="SINGLEANOD",SUM((((M50/100)*$AJ$40)*$AH$40))+(((((M50/100)*$AJ$40)*$AN$40)*$AH$40)*1.65)-((((M50/100)*$AJ$40)*$AN$40)*$AH$40)+((((M50/100)*$AJ$41)*$AH$41)),IF(Calculator!$O$6="DUALBASE",SUM((((M50/100)*$AJ$40)*$AH$40))+(((((M50/100)*$AJ$40)*$AN$40)*$AH$40)*1.030011)-((((M50/100)*$AJ$40)*$AN$40)*$AH$40)+((((M50/100)*$AJ$41)*$AH$41)),IF(Calculator!$O$6="DUALELEMENTS",SUM((((M50/100)*$AJ$40)*$AH$40))+(((((M50/100)*$AJ$40)*$AN$40)*$AH$40)*1.438569)-((((M50/100)*$AJ$40)*$AN$40)*$AH$40)+((((M50/100)*$AJ$41)*$AH$41)),IF(Calculator!$O$6="DUALSPECTRUM",SUM((((M50/100)*$AJ$40)*$AH$40))+(((((M50/100)*$AJ$40)*$AN$40)*$AH$40)*1.438569)-((((M50/100)*$AJ$40)*$AN$40)*$AH$40)+((((M50/100)*$AJ$41)*$AH$41)),IF(Calculator!$O$6="DUALHOMESTEAD",SUM((((M50/100)*$AJ$40)*$AH$40))+(((((M50/100)*$AJ$40)*$AN$40)*$AH$40)*1.438569)-((((M50/100)*$AJ$40)*$AN$40)*$AH$40)+((((M50/100)*$AJ$41)*$AH$41)),IF(Calculator!$O$6="DUALBAND A",SUM((((M50/100)*$AJ$40)*$AH$40))+(((((M50/100)*$AJ$40)*$AN$40)*$AH$40)*1.507051)-((((M50/100)*$AJ$40)*$AN$40)*$AH$40)+((((M50/100)*$AJ$41)*$AH$41)),IF(Calculator!$O$6="DUALBAND B",SUM((((M50/100)*$AJ$40)*$AH$40))+(((((M50/100)*$AJ$40)*$AN$40)*$AH$40)*1.57551)-((((M50/100)*$AJ$40)*$AN$40)*$AH$40)+((((M50/100)*$AJ$41)*$AH$41)),IF(Calculator!$O$6="DUALBAND C",SUM((((M50/100)*$AJ$40)*$AH$40))+(((((M50/100)*$AJ$40)*$AN$40)*$AH$40)*1.644088)-((((M50/100)*$AJ$40)*$AN$40)*$AH$40)+((((M50/100)*$AJ$41)*$AH$41)),IF(Calculator!$O$6="DUALBAND D",SUM((((M50/100)*$AJ$40)*$AH$40))+(((((M50/100)*$AJ$40)*$AN$40)*$AH$40)*1.712549)-((((M50/100)*$AJ$40)*$AN$40)*$AH$40)+((((M50/100)*$AJ$41)*$AH$41)),IF(Calculator!$O$6="DUALURBANE",SUM((((M50/100)*$AJ$40)*$AH$40))+(((((M50/100)*$AJ$40)*$AN$40)*$AH$40)*1.712549)-((((M50/100)*$AJ$40)*$AN$40)*$AH$40)+((((M50/100)*$AJ$41)*$AH$41)),IF(Calculator!$O$6="DUALSILVERANOD",SUM((((M50/100)*$AJ$40)*$AH$40))+(((((M50/100)*$AJ$40)*$AN$40)*$AH$40)*1.918079)-((((M50/100)*$AJ$40)*$AN$40)*$AH$40)+((((M50/100)*$AJ$41)*$AH$41)),IF(Calculator!$O$6="DUALANOD",SUM((((M50/100)*$AJ$40)*$AH$40))+(((((M50/100)*$AJ$40)*$AN$40)*$AH$40)*2.260509)-((((M50/100)*$AJ$40)*$AN$40)*$AH$40)+((((M50/100)*$AJ$41)*$AH$41))))))))))))))))))))))))</f>
        <v>0</v>
      </c>
      <c r="AC50" s="2">
        <f>IF(Calculator!$O$6="SINGLEBASE",SUM((((N50/100)*$AJ$40)*$AH$40))+((((N50/100)*$AJ$41)*$AH$41)),IF(Calculator!$O$6="SINGLEELEMENTS",SUM((((N50/100)*$AJ$40)*$AH$40))+(((((N50/100)*$AJ$40)*$AN$40)*$AH$40)*1.05)-((((N50/100)*$AJ$40)*$AN$40)*$AH$40)+((((N50/100)*$AJ$41)*$AH$41)),IF(Calculator!$O$6="SINGLESPECTRUM",SUM((((N50/100)*$AJ$40)*$AH$40))+(((((N50/100)*$AJ$40)*$AN$40)*$AH$40)*1.05)-((((N50/100)*$AJ$40)*$AN$40)*$AH$40)+((((N50/100)*$AJ$41)*$AH$41)),IF(Calculator!$O$6="SINGLEHOMESTEAD",SUM((((N50/100)*$AJ$40)*$AH$40))+(((((N50/100)*$AJ$40)*$AN$40)*$AH$40)*1.05)-((((N50/100)*$AJ$40)*$AN$40)*$AH$40)+((((N50/100)*$AJ$41)*$AH$41)),IF(Calculator!$O$6="SINGLEBAND A",SUM((((N50/100)*$AJ$40)*$AH$40))+(((((N50/100)*$AJ$40)*$AN$40)*$AH$40)*1.1)-((((N50/100)*$AJ$40)*$AN$40)*$AH$40)+((((N50/100)*$AJ$41)*$AH$41)),IF(Calculator!$O$6="SINGLEBAND B",SUM((((N50/100)*$AJ$40)*$AH$40))+(((((N50/100)*$AJ$40)*$AN$40)*$AH$40)*1.15)-((((N50/100)*$AJ$40)*$AN$40)*$AH$40)+((((N50/100)*$AJ$41)*$AH$41)),IF(Calculator!$O$6="SINGLEBAND C",SUM((((N50/100)*$AJ$40)*$AH$40))+(((((N50/100)*$AJ$40)*$AN$40)*$AH$40)*1.2)-((((N50/100)*$AJ$40)*$AN$40)*$AH$40)+((((N50/100)*$AJ$41)*$AH$41)),IF(Calculator!$O$6="SINGLEBAND D",SUM((((N50/100)*$AJ$40)*$AH$40))+(((((N50/100)*$AJ$40)*$AN$40)*$AH$40)*1.25)-((((N50/100)*$AJ$40)*$AN$40)*$AH$40)+((((N50/100)*$AJ$41)*$AH$41)),IF(Calculator!$O$6="SINGLEURBANE",SUM((((N50/100)*$AJ$40)*$AH$40))+(((((N50/100)*$AJ$40)*$AN$40)*$AH$40)*1.25)-((((N50/100)*$AJ$40)*$AN$40)*$AH$40)+((((N50/100)*$AJ$41)*$AH$41)),IF(Calculator!$O$6="SINGLESILVERANOD",SUM((((N50/100)*$AJ$40)*$AH$40))+(((((N50/100)*$AJ$40)*$AN$40)*$AH$40)*1.4)-((((N50/100)*$AJ$40)*$AN$40)*$AH$40)+((((N50/100)*$AJ$41)*$AH$41)),IF(Calculator!$O$6="SINGLEANOD",SUM((((N50/100)*$AJ$40)*$AH$40))+(((((N50/100)*$AJ$40)*$AN$40)*$AH$40)*1.65)-((((N50/100)*$AJ$40)*$AN$40)*$AH$40)+((((N50/100)*$AJ$41)*$AH$41)),IF(Calculator!$O$6="DUALBASE",SUM((((N50/100)*$AJ$40)*$AH$40))+(((((N50/100)*$AJ$40)*$AN$40)*$AH$40)*1.030011)-((((N50/100)*$AJ$40)*$AN$40)*$AH$40)+((((N50/100)*$AJ$41)*$AH$41)),IF(Calculator!$O$6="DUALELEMENTS",SUM((((N50/100)*$AJ$40)*$AH$40))+(((((N50/100)*$AJ$40)*$AN$40)*$AH$40)*1.438569)-((((N50/100)*$AJ$40)*$AN$40)*$AH$40)+((((N50/100)*$AJ$41)*$AH$41)),IF(Calculator!$O$6="DUALSPECTRUM",SUM((((N50/100)*$AJ$40)*$AH$40))+(((((N50/100)*$AJ$40)*$AN$40)*$AH$40)*1.438569)-((((N50/100)*$AJ$40)*$AN$40)*$AH$40)+((((N50/100)*$AJ$41)*$AH$41)),IF(Calculator!$O$6="DUALHOMESTEAD",SUM((((N50/100)*$AJ$40)*$AH$40))+(((((N50/100)*$AJ$40)*$AN$40)*$AH$40)*1.438569)-((((N50/100)*$AJ$40)*$AN$40)*$AH$40)+((((N50/100)*$AJ$41)*$AH$41)),IF(Calculator!$O$6="DUALBAND A",SUM((((N50/100)*$AJ$40)*$AH$40))+(((((N50/100)*$AJ$40)*$AN$40)*$AH$40)*1.507051)-((((N50/100)*$AJ$40)*$AN$40)*$AH$40)+((((N50/100)*$AJ$41)*$AH$41)),IF(Calculator!$O$6="DUALBAND B",SUM((((N50/100)*$AJ$40)*$AH$40))+(((((N50/100)*$AJ$40)*$AN$40)*$AH$40)*1.57551)-((((N50/100)*$AJ$40)*$AN$40)*$AH$40)+((((N50/100)*$AJ$41)*$AH$41)),IF(Calculator!$O$6="DUALBAND C",SUM((((N50/100)*$AJ$40)*$AH$40))+(((((N50/100)*$AJ$40)*$AN$40)*$AH$40)*1.644088)-((((N50/100)*$AJ$40)*$AN$40)*$AH$40)+((((N50/100)*$AJ$41)*$AH$41)),IF(Calculator!$O$6="DUALBAND D",SUM((((N50/100)*$AJ$40)*$AH$40))+(((((N50/100)*$AJ$40)*$AN$40)*$AH$40)*1.712549)-((((N50/100)*$AJ$40)*$AN$40)*$AH$40)+((((N50/100)*$AJ$41)*$AH$41)),IF(Calculator!$O$6="DUALURBANE",SUM((((N50/100)*$AJ$40)*$AH$40))+(((((N50/100)*$AJ$40)*$AN$40)*$AH$40)*1.712549)-((((N50/100)*$AJ$40)*$AN$40)*$AH$40)+((((N50/100)*$AJ$41)*$AH$41)),IF(Calculator!$O$6="DUALSILVERANOD",SUM((((N50/100)*$AJ$40)*$AH$40))+(((((N50/100)*$AJ$40)*$AN$40)*$AH$40)*1.918079)-((((N50/100)*$AJ$40)*$AN$40)*$AH$40)+((((N50/100)*$AJ$41)*$AH$41)),IF(Calculator!$O$6="DUALANOD",SUM((((N50/100)*$AJ$40)*$AH$40))+(((((N50/100)*$AJ$40)*$AN$40)*$AH$40)*2.260509)-((((N50/100)*$AJ$40)*$AN$40)*$AH$40)+((((N50/100)*$AJ$41)*$AH$41))))))))))))))))))))))))</f>
        <v>0</v>
      </c>
    </row>
    <row r="51" spans="1:29">
      <c r="A51" s="8" t="s">
        <v>1447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P51" s="8">
        <v>1300</v>
      </c>
      <c r="Q51" s="2">
        <f>IF(Calculator!$O$6="SINGLEBASE",SUM((((B51/100)*$AJ$40)*$AH$40))+((((B51/100)*$AJ$41)*$AH$41)),IF(Calculator!$O$6="SINGLEELEMENTS",SUM((((B51/100)*$AJ$40)*$AH$40))+(((((B51/100)*$AJ$40)*$AN$40)*$AH$40)*1.05)-((((B51/100)*$AJ$40)*$AN$40)*$AH$40)+((((B51/100)*$AJ$41)*$AH$41)),IF(Calculator!$O$6="SINGLESPECTRUM",SUM((((B51/100)*$AJ$40)*$AH$40))+(((((B51/100)*$AJ$40)*$AN$40)*$AH$40)*1.05)-((((B51/100)*$AJ$40)*$AN$40)*$AH$40)+((((B51/100)*$AJ$41)*$AH$41)),IF(Calculator!$O$6="SINGLEHOMESTEAD",SUM((((B51/100)*$AJ$40)*$AH$40))+(((((B51/100)*$AJ$40)*$AN$40)*$AH$40)*1.05)-((((B51/100)*$AJ$40)*$AN$40)*$AH$40)+((((B51/100)*$AJ$41)*$AH$41)),IF(Calculator!$O$6="SINGLEBAND A",SUM((((B51/100)*$AJ$40)*$AH$40))+(((((B51/100)*$AJ$40)*$AN$40)*$AH$40)*1.1)-((((B51/100)*$AJ$40)*$AN$40)*$AH$40)+((((B51/100)*$AJ$41)*$AH$41)),IF(Calculator!$O$6="SINGLEBAND B",SUM((((B51/100)*$AJ$40)*$AH$40))+(((((B51/100)*$AJ$40)*$AN$40)*$AH$40)*1.15)-((((B51/100)*$AJ$40)*$AN$40)*$AH$40)+((((B51/100)*$AJ$41)*$AH$41)),IF(Calculator!$O$6="SINGLEBAND C",SUM((((B51/100)*$AJ$40)*$AH$40))+(((((B51/100)*$AJ$40)*$AN$40)*$AH$40)*1.2)-((((B51/100)*$AJ$40)*$AN$40)*$AH$40)+((((B51/100)*$AJ$41)*$AH$41)),IF(Calculator!$O$6="SINGLEBAND D",SUM((((B51/100)*$AJ$40)*$AH$40))+(((((B51/100)*$AJ$40)*$AN$40)*$AH$40)*1.25)-((((B51/100)*$AJ$40)*$AN$40)*$AH$40)+((((B51/100)*$AJ$41)*$AH$41)),IF(Calculator!$O$6="SINGLEURBANE",SUM((((B51/100)*$AJ$40)*$AH$40))+(((((B51/100)*$AJ$40)*$AN$40)*$AH$40)*1.25)-((((B51/100)*$AJ$40)*$AN$40)*$AH$40)+((((B51/100)*$AJ$41)*$AH$41)),IF(Calculator!$O$6="SINGLESILVERANOD",SUM((((B51/100)*$AJ$40)*$AH$40))+(((((B51/100)*$AJ$40)*$AN$40)*$AH$40)*1.4)-((((B51/100)*$AJ$40)*$AN$40)*$AH$40)+((((B51/100)*$AJ$41)*$AH$41)),IF(Calculator!$O$6="SINGLEANOD",SUM((((B51/100)*$AJ$40)*$AH$40))+(((((B51/100)*$AJ$40)*$AN$40)*$AH$40)*1.65)-((((B51/100)*$AJ$40)*$AN$40)*$AH$40)+((((B51/100)*$AJ$41)*$AH$41)),IF(Calculator!$O$6="DUALBASE",SUM((((B51/100)*$AJ$40)*$AH$40))+(((((B51/100)*$AJ$40)*$AN$40)*$AH$40)*1.030011)-((((B51/100)*$AJ$40)*$AN$40)*$AH$40)+((((B51/100)*$AJ$41)*$AH$41)),IF(Calculator!$O$6="DUALELEMENTS",SUM((((B51/100)*$AJ$40)*$AH$40))+(((((B51/100)*$AJ$40)*$AN$40)*$AH$40)*1.438569)-((((B51/100)*$AJ$40)*$AN$40)*$AH$40)+((((B51/100)*$AJ$41)*$AH$41)),IF(Calculator!$O$6="DUALSPECTRUM",SUM((((B51/100)*$AJ$40)*$AH$40))+(((((B51/100)*$AJ$40)*$AN$40)*$AH$40)*1.438569)-((((B51/100)*$AJ$40)*$AN$40)*$AH$40)+((((B51/100)*$AJ$41)*$AH$41)),IF(Calculator!$O$6="DUALHOMESTEAD",SUM((((B51/100)*$AJ$40)*$AH$40))+(((((B51/100)*$AJ$40)*$AN$40)*$AH$40)*1.438569)-((((B51/100)*$AJ$40)*$AN$40)*$AH$40)+((((B51/100)*$AJ$41)*$AH$41)),IF(Calculator!$O$6="DUALBAND A",SUM((((B51/100)*$AJ$40)*$AH$40))+(((((B51/100)*$AJ$40)*$AN$40)*$AH$40)*1.507051)-((((B51/100)*$AJ$40)*$AN$40)*$AH$40)+((((B51/100)*$AJ$41)*$AH$41)),IF(Calculator!$O$6="DUALBAND B",SUM((((B51/100)*$AJ$40)*$AH$40))+(((((B51/100)*$AJ$40)*$AN$40)*$AH$40)*1.57551)-((((B51/100)*$AJ$40)*$AN$40)*$AH$40)+((((B51/100)*$AJ$41)*$AH$41)),IF(Calculator!$O$6="DUALBAND C",SUM((((B51/100)*$AJ$40)*$AH$40))+(((((B51/100)*$AJ$40)*$AN$40)*$AH$40)*1.644088)-((((B51/100)*$AJ$40)*$AN$40)*$AH$40)+((((B51/100)*$AJ$41)*$AH$41)),IF(Calculator!$O$6="DUALBAND D",SUM((((B51/100)*$AJ$40)*$AH$40))+(((((B51/100)*$AJ$40)*$AN$40)*$AH$40)*1.712549)-((((B51/100)*$AJ$40)*$AN$40)*$AH$40)+((((B51/100)*$AJ$41)*$AH$41)),IF(Calculator!$O$6="DUALURBANE",SUM((((B51/100)*$AJ$40)*$AH$40))+(((((B51/100)*$AJ$40)*$AN$40)*$AH$40)*1.712549)-((((B51/100)*$AJ$40)*$AN$40)*$AH$40)+((((B51/100)*$AJ$41)*$AH$41)),IF(Calculator!$O$6="DUALSILVERANOD",SUM((((B51/100)*$AJ$40)*$AH$40))+(((((B51/100)*$AJ$40)*$AN$40)*$AH$40)*1.918079)-((((B51/100)*$AJ$40)*$AN$40)*$AH$40)+((((B51/100)*$AJ$41)*$AH$41)),IF(Calculator!$O$6="DUALANOD",SUM((((B51/100)*$AJ$40)*$AH$40))+(((((B51/100)*$AJ$40)*$AN$40)*$AH$40)*2.260509)-((((B51/100)*$AJ$40)*$AN$40)*$AH$40)+((((B51/100)*$AJ$41)*$AH$41))))))))))))))))))))))))</f>
        <v>0</v>
      </c>
      <c r="R51" s="2">
        <f>IF(Calculator!$O$6="SINGLEBASE",SUM((((C51/100)*$AJ$40)*$AH$40))+((((C51/100)*$AJ$41)*$AH$41)),IF(Calculator!$O$6="SINGLEELEMENTS",SUM((((C51/100)*$AJ$40)*$AH$40))+(((((C51/100)*$AJ$40)*$AN$40)*$AH$40)*1.05)-((((C51/100)*$AJ$40)*$AN$40)*$AH$40)+((((C51/100)*$AJ$41)*$AH$41)),IF(Calculator!$O$6="SINGLESPECTRUM",SUM((((C51/100)*$AJ$40)*$AH$40))+(((((C51/100)*$AJ$40)*$AN$40)*$AH$40)*1.05)-((((C51/100)*$AJ$40)*$AN$40)*$AH$40)+((((C51/100)*$AJ$41)*$AH$41)),IF(Calculator!$O$6="SINGLEHOMESTEAD",SUM((((C51/100)*$AJ$40)*$AH$40))+(((((C51/100)*$AJ$40)*$AN$40)*$AH$40)*1.05)-((((C51/100)*$AJ$40)*$AN$40)*$AH$40)+((((C51/100)*$AJ$41)*$AH$41)),IF(Calculator!$O$6="SINGLEBAND A",SUM((((C51/100)*$AJ$40)*$AH$40))+(((((C51/100)*$AJ$40)*$AN$40)*$AH$40)*1.1)-((((C51/100)*$AJ$40)*$AN$40)*$AH$40)+((((C51/100)*$AJ$41)*$AH$41)),IF(Calculator!$O$6="SINGLEBAND B",SUM((((C51/100)*$AJ$40)*$AH$40))+(((((C51/100)*$AJ$40)*$AN$40)*$AH$40)*1.15)-((((C51/100)*$AJ$40)*$AN$40)*$AH$40)+((((C51/100)*$AJ$41)*$AH$41)),IF(Calculator!$O$6="SINGLEBAND C",SUM((((C51/100)*$AJ$40)*$AH$40))+(((((C51/100)*$AJ$40)*$AN$40)*$AH$40)*1.2)-((((C51/100)*$AJ$40)*$AN$40)*$AH$40)+((((C51/100)*$AJ$41)*$AH$41)),IF(Calculator!$O$6="SINGLEBAND D",SUM((((C51/100)*$AJ$40)*$AH$40))+(((((C51/100)*$AJ$40)*$AN$40)*$AH$40)*1.25)-((((C51/100)*$AJ$40)*$AN$40)*$AH$40)+((((C51/100)*$AJ$41)*$AH$41)),IF(Calculator!$O$6="SINGLEURBANE",SUM((((C51/100)*$AJ$40)*$AH$40))+(((((C51/100)*$AJ$40)*$AN$40)*$AH$40)*1.25)-((((C51/100)*$AJ$40)*$AN$40)*$AH$40)+((((C51/100)*$AJ$41)*$AH$41)),IF(Calculator!$O$6="SINGLESILVERANOD",SUM((((C51/100)*$AJ$40)*$AH$40))+(((((C51/100)*$AJ$40)*$AN$40)*$AH$40)*1.4)-((((C51/100)*$AJ$40)*$AN$40)*$AH$40)+((((C51/100)*$AJ$41)*$AH$41)),IF(Calculator!$O$6="SINGLEANOD",SUM((((C51/100)*$AJ$40)*$AH$40))+(((((C51/100)*$AJ$40)*$AN$40)*$AH$40)*1.65)-((((C51/100)*$AJ$40)*$AN$40)*$AH$40)+((((C51/100)*$AJ$41)*$AH$41)),IF(Calculator!$O$6="DUALBASE",SUM((((C51/100)*$AJ$40)*$AH$40))+(((((C51/100)*$AJ$40)*$AN$40)*$AH$40)*1.030011)-((((C51/100)*$AJ$40)*$AN$40)*$AH$40)+((((C51/100)*$AJ$41)*$AH$41)),IF(Calculator!$O$6="DUALELEMENTS",SUM((((C51/100)*$AJ$40)*$AH$40))+(((((C51/100)*$AJ$40)*$AN$40)*$AH$40)*1.438569)-((((C51/100)*$AJ$40)*$AN$40)*$AH$40)+((((C51/100)*$AJ$41)*$AH$41)),IF(Calculator!$O$6="DUALSPECTRUM",SUM((((C51/100)*$AJ$40)*$AH$40))+(((((C51/100)*$AJ$40)*$AN$40)*$AH$40)*1.438569)-((((C51/100)*$AJ$40)*$AN$40)*$AH$40)+((((C51/100)*$AJ$41)*$AH$41)),IF(Calculator!$O$6="DUALHOMESTEAD",SUM((((C51/100)*$AJ$40)*$AH$40))+(((((C51/100)*$AJ$40)*$AN$40)*$AH$40)*1.438569)-((((C51/100)*$AJ$40)*$AN$40)*$AH$40)+((((C51/100)*$AJ$41)*$AH$41)),IF(Calculator!$O$6="DUALBAND A",SUM((((C51/100)*$AJ$40)*$AH$40))+(((((C51/100)*$AJ$40)*$AN$40)*$AH$40)*1.507051)-((((C51/100)*$AJ$40)*$AN$40)*$AH$40)+((((C51/100)*$AJ$41)*$AH$41)),IF(Calculator!$O$6="DUALBAND B",SUM((((C51/100)*$AJ$40)*$AH$40))+(((((C51/100)*$AJ$40)*$AN$40)*$AH$40)*1.57551)-((((C51/100)*$AJ$40)*$AN$40)*$AH$40)+((((C51/100)*$AJ$41)*$AH$41)),IF(Calculator!$O$6="DUALBAND C",SUM((((C51/100)*$AJ$40)*$AH$40))+(((((C51/100)*$AJ$40)*$AN$40)*$AH$40)*1.644088)-((((C51/100)*$AJ$40)*$AN$40)*$AH$40)+((((C51/100)*$AJ$41)*$AH$41)),IF(Calculator!$O$6="DUALBAND D",SUM((((C51/100)*$AJ$40)*$AH$40))+(((((C51/100)*$AJ$40)*$AN$40)*$AH$40)*1.712549)-((((C51/100)*$AJ$40)*$AN$40)*$AH$40)+((((C51/100)*$AJ$41)*$AH$41)),IF(Calculator!$O$6="DUALURBANE",SUM((((C51/100)*$AJ$40)*$AH$40))+(((((C51/100)*$AJ$40)*$AN$40)*$AH$40)*1.712549)-((((C51/100)*$AJ$40)*$AN$40)*$AH$40)+((((C51/100)*$AJ$41)*$AH$41)),IF(Calculator!$O$6="DUALSILVERANOD",SUM((((C51/100)*$AJ$40)*$AH$40))+(((((C51/100)*$AJ$40)*$AN$40)*$AH$40)*1.918079)-((((C51/100)*$AJ$40)*$AN$40)*$AH$40)+((((C51/100)*$AJ$41)*$AH$41)),IF(Calculator!$O$6="DUALANOD",SUM((((C51/100)*$AJ$40)*$AH$40))+(((((C51/100)*$AJ$40)*$AN$40)*$AH$40)*2.260509)-((((C51/100)*$AJ$40)*$AN$40)*$AH$40)+((((C51/100)*$AJ$41)*$AH$41))))))))))))))))))))))))</f>
        <v>0</v>
      </c>
      <c r="S51" s="2">
        <f>IF(Calculator!$O$6="SINGLEBASE",SUM((((D51/100)*$AJ$40)*$AH$40))+((((D51/100)*$AJ$41)*$AH$41)),IF(Calculator!$O$6="SINGLEELEMENTS",SUM((((D51/100)*$AJ$40)*$AH$40))+(((((D51/100)*$AJ$40)*$AN$40)*$AH$40)*1.05)-((((D51/100)*$AJ$40)*$AN$40)*$AH$40)+((((D51/100)*$AJ$41)*$AH$41)),IF(Calculator!$O$6="SINGLESPECTRUM",SUM((((D51/100)*$AJ$40)*$AH$40))+(((((D51/100)*$AJ$40)*$AN$40)*$AH$40)*1.05)-((((D51/100)*$AJ$40)*$AN$40)*$AH$40)+((((D51/100)*$AJ$41)*$AH$41)),IF(Calculator!$O$6="SINGLEHOMESTEAD",SUM((((D51/100)*$AJ$40)*$AH$40))+(((((D51/100)*$AJ$40)*$AN$40)*$AH$40)*1.05)-((((D51/100)*$AJ$40)*$AN$40)*$AH$40)+((((D51/100)*$AJ$41)*$AH$41)),IF(Calculator!$O$6="SINGLEBAND A",SUM((((D51/100)*$AJ$40)*$AH$40))+(((((D51/100)*$AJ$40)*$AN$40)*$AH$40)*1.1)-((((D51/100)*$AJ$40)*$AN$40)*$AH$40)+((((D51/100)*$AJ$41)*$AH$41)),IF(Calculator!$O$6="SINGLEBAND B",SUM((((D51/100)*$AJ$40)*$AH$40))+(((((D51/100)*$AJ$40)*$AN$40)*$AH$40)*1.15)-((((D51/100)*$AJ$40)*$AN$40)*$AH$40)+((((D51/100)*$AJ$41)*$AH$41)),IF(Calculator!$O$6="SINGLEBAND C",SUM((((D51/100)*$AJ$40)*$AH$40))+(((((D51/100)*$AJ$40)*$AN$40)*$AH$40)*1.2)-((((D51/100)*$AJ$40)*$AN$40)*$AH$40)+((((D51/100)*$AJ$41)*$AH$41)),IF(Calculator!$O$6="SINGLEBAND D",SUM((((D51/100)*$AJ$40)*$AH$40))+(((((D51/100)*$AJ$40)*$AN$40)*$AH$40)*1.25)-((((D51/100)*$AJ$40)*$AN$40)*$AH$40)+((((D51/100)*$AJ$41)*$AH$41)),IF(Calculator!$O$6="SINGLEURBANE",SUM((((D51/100)*$AJ$40)*$AH$40))+(((((D51/100)*$AJ$40)*$AN$40)*$AH$40)*1.25)-((((D51/100)*$AJ$40)*$AN$40)*$AH$40)+((((D51/100)*$AJ$41)*$AH$41)),IF(Calculator!$O$6="SINGLESILVERANOD",SUM((((D51/100)*$AJ$40)*$AH$40))+(((((D51/100)*$AJ$40)*$AN$40)*$AH$40)*1.4)-((((D51/100)*$AJ$40)*$AN$40)*$AH$40)+((((D51/100)*$AJ$41)*$AH$41)),IF(Calculator!$O$6="SINGLEANOD",SUM((((D51/100)*$AJ$40)*$AH$40))+(((((D51/100)*$AJ$40)*$AN$40)*$AH$40)*1.65)-((((D51/100)*$AJ$40)*$AN$40)*$AH$40)+((((D51/100)*$AJ$41)*$AH$41)),IF(Calculator!$O$6="DUALBASE",SUM((((D51/100)*$AJ$40)*$AH$40))+(((((D51/100)*$AJ$40)*$AN$40)*$AH$40)*1.030011)-((((D51/100)*$AJ$40)*$AN$40)*$AH$40)+((((D51/100)*$AJ$41)*$AH$41)),IF(Calculator!$O$6="DUALELEMENTS",SUM((((D51/100)*$AJ$40)*$AH$40))+(((((D51/100)*$AJ$40)*$AN$40)*$AH$40)*1.438569)-((((D51/100)*$AJ$40)*$AN$40)*$AH$40)+((((D51/100)*$AJ$41)*$AH$41)),IF(Calculator!$O$6="DUALSPECTRUM",SUM((((D51/100)*$AJ$40)*$AH$40))+(((((D51/100)*$AJ$40)*$AN$40)*$AH$40)*1.438569)-((((D51/100)*$AJ$40)*$AN$40)*$AH$40)+((((D51/100)*$AJ$41)*$AH$41)),IF(Calculator!$O$6="DUALHOMESTEAD",SUM((((D51/100)*$AJ$40)*$AH$40))+(((((D51/100)*$AJ$40)*$AN$40)*$AH$40)*1.438569)-((((D51/100)*$AJ$40)*$AN$40)*$AH$40)+((((D51/100)*$AJ$41)*$AH$41)),IF(Calculator!$O$6="DUALBAND A",SUM((((D51/100)*$AJ$40)*$AH$40))+(((((D51/100)*$AJ$40)*$AN$40)*$AH$40)*1.507051)-((((D51/100)*$AJ$40)*$AN$40)*$AH$40)+((((D51/100)*$AJ$41)*$AH$41)),IF(Calculator!$O$6="DUALBAND B",SUM((((D51/100)*$AJ$40)*$AH$40))+(((((D51/100)*$AJ$40)*$AN$40)*$AH$40)*1.57551)-((((D51/100)*$AJ$40)*$AN$40)*$AH$40)+((((D51/100)*$AJ$41)*$AH$41)),IF(Calculator!$O$6="DUALBAND C",SUM((((D51/100)*$AJ$40)*$AH$40))+(((((D51/100)*$AJ$40)*$AN$40)*$AH$40)*1.644088)-((((D51/100)*$AJ$40)*$AN$40)*$AH$40)+((((D51/100)*$AJ$41)*$AH$41)),IF(Calculator!$O$6="DUALBAND D",SUM((((D51/100)*$AJ$40)*$AH$40))+(((((D51/100)*$AJ$40)*$AN$40)*$AH$40)*1.712549)-((((D51/100)*$AJ$40)*$AN$40)*$AH$40)+((((D51/100)*$AJ$41)*$AH$41)),IF(Calculator!$O$6="DUALURBANE",SUM((((D51/100)*$AJ$40)*$AH$40))+(((((D51/100)*$AJ$40)*$AN$40)*$AH$40)*1.712549)-((((D51/100)*$AJ$40)*$AN$40)*$AH$40)+((((D51/100)*$AJ$41)*$AH$41)),IF(Calculator!$O$6="DUALSILVERANOD",SUM((((D51/100)*$AJ$40)*$AH$40))+(((((D51/100)*$AJ$40)*$AN$40)*$AH$40)*1.918079)-((((D51/100)*$AJ$40)*$AN$40)*$AH$40)+((((D51/100)*$AJ$41)*$AH$41)),IF(Calculator!$O$6="DUALANOD",SUM((((D51/100)*$AJ$40)*$AH$40))+(((((D51/100)*$AJ$40)*$AN$40)*$AH$40)*2.260509)-((((D51/100)*$AJ$40)*$AN$40)*$AH$40)+((((D51/100)*$AJ$41)*$AH$41))))))))))))))))))))))))</f>
        <v>0</v>
      </c>
      <c r="T51" s="2">
        <f>IF(Calculator!$O$6="SINGLEBASE",SUM((((E51/100)*$AJ$40)*$AH$40))+((((E51/100)*$AJ$41)*$AH$41)),IF(Calculator!$O$6="SINGLEELEMENTS",SUM((((E51/100)*$AJ$40)*$AH$40))+(((((E51/100)*$AJ$40)*$AN$40)*$AH$40)*1.05)-((((E51/100)*$AJ$40)*$AN$40)*$AH$40)+((((E51/100)*$AJ$41)*$AH$41)),IF(Calculator!$O$6="SINGLESPECTRUM",SUM((((E51/100)*$AJ$40)*$AH$40))+(((((E51/100)*$AJ$40)*$AN$40)*$AH$40)*1.05)-((((E51/100)*$AJ$40)*$AN$40)*$AH$40)+((((E51/100)*$AJ$41)*$AH$41)),IF(Calculator!$O$6="SINGLEHOMESTEAD",SUM((((E51/100)*$AJ$40)*$AH$40))+(((((E51/100)*$AJ$40)*$AN$40)*$AH$40)*1.05)-((((E51/100)*$AJ$40)*$AN$40)*$AH$40)+((((E51/100)*$AJ$41)*$AH$41)),IF(Calculator!$O$6="SINGLEBAND A",SUM((((E51/100)*$AJ$40)*$AH$40))+(((((E51/100)*$AJ$40)*$AN$40)*$AH$40)*1.1)-((((E51/100)*$AJ$40)*$AN$40)*$AH$40)+((((E51/100)*$AJ$41)*$AH$41)),IF(Calculator!$O$6="SINGLEBAND B",SUM((((E51/100)*$AJ$40)*$AH$40))+(((((E51/100)*$AJ$40)*$AN$40)*$AH$40)*1.15)-((((E51/100)*$AJ$40)*$AN$40)*$AH$40)+((((E51/100)*$AJ$41)*$AH$41)),IF(Calculator!$O$6="SINGLEBAND C",SUM((((E51/100)*$AJ$40)*$AH$40))+(((((E51/100)*$AJ$40)*$AN$40)*$AH$40)*1.2)-((((E51/100)*$AJ$40)*$AN$40)*$AH$40)+((((E51/100)*$AJ$41)*$AH$41)),IF(Calculator!$O$6="SINGLEBAND D",SUM((((E51/100)*$AJ$40)*$AH$40))+(((((E51/100)*$AJ$40)*$AN$40)*$AH$40)*1.25)-((((E51/100)*$AJ$40)*$AN$40)*$AH$40)+((((E51/100)*$AJ$41)*$AH$41)),IF(Calculator!$O$6="SINGLEURBANE",SUM((((E51/100)*$AJ$40)*$AH$40))+(((((E51/100)*$AJ$40)*$AN$40)*$AH$40)*1.25)-((((E51/100)*$AJ$40)*$AN$40)*$AH$40)+((((E51/100)*$AJ$41)*$AH$41)),IF(Calculator!$O$6="SINGLESILVERANOD",SUM((((E51/100)*$AJ$40)*$AH$40))+(((((E51/100)*$AJ$40)*$AN$40)*$AH$40)*1.4)-((((E51/100)*$AJ$40)*$AN$40)*$AH$40)+((((E51/100)*$AJ$41)*$AH$41)),IF(Calculator!$O$6="SINGLEANOD",SUM((((E51/100)*$AJ$40)*$AH$40))+(((((E51/100)*$AJ$40)*$AN$40)*$AH$40)*1.65)-((((E51/100)*$AJ$40)*$AN$40)*$AH$40)+((((E51/100)*$AJ$41)*$AH$41)),IF(Calculator!$O$6="DUALBASE",SUM((((E51/100)*$AJ$40)*$AH$40))+(((((E51/100)*$AJ$40)*$AN$40)*$AH$40)*1.030011)-((((E51/100)*$AJ$40)*$AN$40)*$AH$40)+((((E51/100)*$AJ$41)*$AH$41)),IF(Calculator!$O$6="DUALELEMENTS",SUM((((E51/100)*$AJ$40)*$AH$40))+(((((E51/100)*$AJ$40)*$AN$40)*$AH$40)*1.438569)-((((E51/100)*$AJ$40)*$AN$40)*$AH$40)+((((E51/100)*$AJ$41)*$AH$41)),IF(Calculator!$O$6="DUALSPECTRUM",SUM((((E51/100)*$AJ$40)*$AH$40))+(((((E51/100)*$AJ$40)*$AN$40)*$AH$40)*1.438569)-((((E51/100)*$AJ$40)*$AN$40)*$AH$40)+((((E51/100)*$AJ$41)*$AH$41)),IF(Calculator!$O$6="DUALHOMESTEAD",SUM((((E51/100)*$AJ$40)*$AH$40))+(((((E51/100)*$AJ$40)*$AN$40)*$AH$40)*1.438569)-((((E51/100)*$AJ$40)*$AN$40)*$AH$40)+((((E51/100)*$AJ$41)*$AH$41)),IF(Calculator!$O$6="DUALBAND A",SUM((((E51/100)*$AJ$40)*$AH$40))+(((((E51/100)*$AJ$40)*$AN$40)*$AH$40)*1.507051)-((((E51/100)*$AJ$40)*$AN$40)*$AH$40)+((((E51/100)*$AJ$41)*$AH$41)),IF(Calculator!$O$6="DUALBAND B",SUM((((E51/100)*$AJ$40)*$AH$40))+(((((E51/100)*$AJ$40)*$AN$40)*$AH$40)*1.57551)-((((E51/100)*$AJ$40)*$AN$40)*$AH$40)+((((E51/100)*$AJ$41)*$AH$41)),IF(Calculator!$O$6="DUALBAND C",SUM((((E51/100)*$AJ$40)*$AH$40))+(((((E51/100)*$AJ$40)*$AN$40)*$AH$40)*1.644088)-((((E51/100)*$AJ$40)*$AN$40)*$AH$40)+((((E51/100)*$AJ$41)*$AH$41)),IF(Calculator!$O$6="DUALBAND D",SUM((((E51/100)*$AJ$40)*$AH$40))+(((((E51/100)*$AJ$40)*$AN$40)*$AH$40)*1.712549)-((((E51/100)*$AJ$40)*$AN$40)*$AH$40)+((((E51/100)*$AJ$41)*$AH$41)),IF(Calculator!$O$6="DUALURBANE",SUM((((E51/100)*$AJ$40)*$AH$40))+(((((E51/100)*$AJ$40)*$AN$40)*$AH$40)*1.712549)-((((E51/100)*$AJ$40)*$AN$40)*$AH$40)+((((E51/100)*$AJ$41)*$AH$41)),IF(Calculator!$O$6="DUALSILVERANOD",SUM((((E51/100)*$AJ$40)*$AH$40))+(((((E51/100)*$AJ$40)*$AN$40)*$AH$40)*1.918079)-((((E51/100)*$AJ$40)*$AN$40)*$AH$40)+((((E51/100)*$AJ$41)*$AH$41)),IF(Calculator!$O$6="DUALANOD",SUM((((E51/100)*$AJ$40)*$AH$40))+(((((E51/100)*$AJ$40)*$AN$40)*$AH$40)*2.260509)-((((E51/100)*$AJ$40)*$AN$40)*$AH$40)+((((E51/100)*$AJ$41)*$AH$41))))))))))))))))))))))))</f>
        <v>0</v>
      </c>
      <c r="U51" s="2">
        <f>IF(Calculator!$O$6="SINGLEBASE",SUM((((F51/100)*$AJ$40)*$AH$40))+((((F51/100)*$AJ$41)*$AH$41)),IF(Calculator!$O$6="SINGLEELEMENTS",SUM((((F51/100)*$AJ$40)*$AH$40))+(((((F51/100)*$AJ$40)*$AN$40)*$AH$40)*1.05)-((((F51/100)*$AJ$40)*$AN$40)*$AH$40)+((((F51/100)*$AJ$41)*$AH$41)),IF(Calculator!$O$6="SINGLESPECTRUM",SUM((((F51/100)*$AJ$40)*$AH$40))+(((((F51/100)*$AJ$40)*$AN$40)*$AH$40)*1.05)-((((F51/100)*$AJ$40)*$AN$40)*$AH$40)+((((F51/100)*$AJ$41)*$AH$41)),IF(Calculator!$O$6="SINGLEHOMESTEAD",SUM((((F51/100)*$AJ$40)*$AH$40))+(((((F51/100)*$AJ$40)*$AN$40)*$AH$40)*1.05)-((((F51/100)*$AJ$40)*$AN$40)*$AH$40)+((((F51/100)*$AJ$41)*$AH$41)),IF(Calculator!$O$6="SINGLEBAND A",SUM((((F51/100)*$AJ$40)*$AH$40))+(((((F51/100)*$AJ$40)*$AN$40)*$AH$40)*1.1)-((((F51/100)*$AJ$40)*$AN$40)*$AH$40)+((((F51/100)*$AJ$41)*$AH$41)),IF(Calculator!$O$6="SINGLEBAND B",SUM((((F51/100)*$AJ$40)*$AH$40))+(((((F51/100)*$AJ$40)*$AN$40)*$AH$40)*1.15)-((((F51/100)*$AJ$40)*$AN$40)*$AH$40)+((((F51/100)*$AJ$41)*$AH$41)),IF(Calculator!$O$6="SINGLEBAND C",SUM((((F51/100)*$AJ$40)*$AH$40))+(((((F51/100)*$AJ$40)*$AN$40)*$AH$40)*1.2)-((((F51/100)*$AJ$40)*$AN$40)*$AH$40)+((((F51/100)*$AJ$41)*$AH$41)),IF(Calculator!$O$6="SINGLEBAND D",SUM((((F51/100)*$AJ$40)*$AH$40))+(((((F51/100)*$AJ$40)*$AN$40)*$AH$40)*1.25)-((((F51/100)*$AJ$40)*$AN$40)*$AH$40)+((((F51/100)*$AJ$41)*$AH$41)),IF(Calculator!$O$6="SINGLEURBANE",SUM((((F51/100)*$AJ$40)*$AH$40))+(((((F51/100)*$AJ$40)*$AN$40)*$AH$40)*1.25)-((((F51/100)*$AJ$40)*$AN$40)*$AH$40)+((((F51/100)*$AJ$41)*$AH$41)),IF(Calculator!$O$6="SINGLESILVERANOD",SUM((((F51/100)*$AJ$40)*$AH$40))+(((((F51/100)*$AJ$40)*$AN$40)*$AH$40)*1.4)-((((F51/100)*$AJ$40)*$AN$40)*$AH$40)+((((F51/100)*$AJ$41)*$AH$41)),IF(Calculator!$O$6="SINGLEANOD",SUM((((F51/100)*$AJ$40)*$AH$40))+(((((F51/100)*$AJ$40)*$AN$40)*$AH$40)*1.65)-((((F51/100)*$AJ$40)*$AN$40)*$AH$40)+((((F51/100)*$AJ$41)*$AH$41)),IF(Calculator!$O$6="DUALBASE",SUM((((F51/100)*$AJ$40)*$AH$40))+(((((F51/100)*$AJ$40)*$AN$40)*$AH$40)*1.030011)-((((F51/100)*$AJ$40)*$AN$40)*$AH$40)+((((F51/100)*$AJ$41)*$AH$41)),IF(Calculator!$O$6="DUALELEMENTS",SUM((((F51/100)*$AJ$40)*$AH$40))+(((((F51/100)*$AJ$40)*$AN$40)*$AH$40)*1.438569)-((((F51/100)*$AJ$40)*$AN$40)*$AH$40)+((((F51/100)*$AJ$41)*$AH$41)),IF(Calculator!$O$6="DUALSPECTRUM",SUM((((F51/100)*$AJ$40)*$AH$40))+(((((F51/100)*$AJ$40)*$AN$40)*$AH$40)*1.438569)-((((F51/100)*$AJ$40)*$AN$40)*$AH$40)+((((F51/100)*$AJ$41)*$AH$41)),IF(Calculator!$O$6="DUALHOMESTEAD",SUM((((F51/100)*$AJ$40)*$AH$40))+(((((F51/100)*$AJ$40)*$AN$40)*$AH$40)*1.438569)-((((F51/100)*$AJ$40)*$AN$40)*$AH$40)+((((F51/100)*$AJ$41)*$AH$41)),IF(Calculator!$O$6="DUALBAND A",SUM((((F51/100)*$AJ$40)*$AH$40))+(((((F51/100)*$AJ$40)*$AN$40)*$AH$40)*1.507051)-((((F51/100)*$AJ$40)*$AN$40)*$AH$40)+((((F51/100)*$AJ$41)*$AH$41)),IF(Calculator!$O$6="DUALBAND B",SUM((((F51/100)*$AJ$40)*$AH$40))+(((((F51/100)*$AJ$40)*$AN$40)*$AH$40)*1.57551)-((((F51/100)*$AJ$40)*$AN$40)*$AH$40)+((((F51/100)*$AJ$41)*$AH$41)),IF(Calculator!$O$6="DUALBAND C",SUM((((F51/100)*$AJ$40)*$AH$40))+(((((F51/100)*$AJ$40)*$AN$40)*$AH$40)*1.644088)-((((F51/100)*$AJ$40)*$AN$40)*$AH$40)+((((F51/100)*$AJ$41)*$AH$41)),IF(Calculator!$O$6="DUALBAND D",SUM((((F51/100)*$AJ$40)*$AH$40))+(((((F51/100)*$AJ$40)*$AN$40)*$AH$40)*1.712549)-((((F51/100)*$AJ$40)*$AN$40)*$AH$40)+((((F51/100)*$AJ$41)*$AH$41)),IF(Calculator!$O$6="DUALURBANE",SUM((((F51/100)*$AJ$40)*$AH$40))+(((((F51/100)*$AJ$40)*$AN$40)*$AH$40)*1.712549)-((((F51/100)*$AJ$40)*$AN$40)*$AH$40)+((((F51/100)*$AJ$41)*$AH$41)),IF(Calculator!$O$6="DUALSILVERANOD",SUM((((F51/100)*$AJ$40)*$AH$40))+(((((F51/100)*$AJ$40)*$AN$40)*$AH$40)*1.918079)-((((F51/100)*$AJ$40)*$AN$40)*$AH$40)+((((F51/100)*$AJ$41)*$AH$41)),IF(Calculator!$O$6="DUALANOD",SUM((((F51/100)*$AJ$40)*$AH$40))+(((((F51/100)*$AJ$40)*$AN$40)*$AH$40)*2.260509)-((((F51/100)*$AJ$40)*$AN$40)*$AH$40)+((((F51/100)*$AJ$41)*$AH$41))))))))))))))))))))))))</f>
        <v>0</v>
      </c>
      <c r="V51" s="2">
        <f>IF(Calculator!$O$6="SINGLEBASE",SUM((((G51/100)*$AJ$40)*$AH$40))+((((G51/100)*$AJ$41)*$AH$41)),IF(Calculator!$O$6="SINGLEELEMENTS",SUM((((G51/100)*$AJ$40)*$AH$40))+(((((G51/100)*$AJ$40)*$AN$40)*$AH$40)*1.05)-((((G51/100)*$AJ$40)*$AN$40)*$AH$40)+((((G51/100)*$AJ$41)*$AH$41)),IF(Calculator!$O$6="SINGLESPECTRUM",SUM((((G51/100)*$AJ$40)*$AH$40))+(((((G51/100)*$AJ$40)*$AN$40)*$AH$40)*1.05)-((((G51/100)*$AJ$40)*$AN$40)*$AH$40)+((((G51/100)*$AJ$41)*$AH$41)),IF(Calculator!$O$6="SINGLEHOMESTEAD",SUM((((G51/100)*$AJ$40)*$AH$40))+(((((G51/100)*$AJ$40)*$AN$40)*$AH$40)*1.05)-((((G51/100)*$AJ$40)*$AN$40)*$AH$40)+((((G51/100)*$AJ$41)*$AH$41)),IF(Calculator!$O$6="SINGLEBAND A",SUM((((G51/100)*$AJ$40)*$AH$40))+(((((G51/100)*$AJ$40)*$AN$40)*$AH$40)*1.1)-((((G51/100)*$AJ$40)*$AN$40)*$AH$40)+((((G51/100)*$AJ$41)*$AH$41)),IF(Calculator!$O$6="SINGLEBAND B",SUM((((G51/100)*$AJ$40)*$AH$40))+(((((G51/100)*$AJ$40)*$AN$40)*$AH$40)*1.15)-((((G51/100)*$AJ$40)*$AN$40)*$AH$40)+((((G51/100)*$AJ$41)*$AH$41)),IF(Calculator!$O$6="SINGLEBAND C",SUM((((G51/100)*$AJ$40)*$AH$40))+(((((G51/100)*$AJ$40)*$AN$40)*$AH$40)*1.2)-((((G51/100)*$AJ$40)*$AN$40)*$AH$40)+((((G51/100)*$AJ$41)*$AH$41)),IF(Calculator!$O$6="SINGLEBAND D",SUM((((G51/100)*$AJ$40)*$AH$40))+(((((G51/100)*$AJ$40)*$AN$40)*$AH$40)*1.25)-((((G51/100)*$AJ$40)*$AN$40)*$AH$40)+((((G51/100)*$AJ$41)*$AH$41)),IF(Calculator!$O$6="SINGLEURBANE",SUM((((G51/100)*$AJ$40)*$AH$40))+(((((G51/100)*$AJ$40)*$AN$40)*$AH$40)*1.25)-((((G51/100)*$AJ$40)*$AN$40)*$AH$40)+((((G51/100)*$AJ$41)*$AH$41)),IF(Calculator!$O$6="SINGLESILVERANOD",SUM((((G51/100)*$AJ$40)*$AH$40))+(((((G51/100)*$AJ$40)*$AN$40)*$AH$40)*1.4)-((((G51/100)*$AJ$40)*$AN$40)*$AH$40)+((((G51/100)*$AJ$41)*$AH$41)),IF(Calculator!$O$6="SINGLEANOD",SUM((((G51/100)*$AJ$40)*$AH$40))+(((((G51/100)*$AJ$40)*$AN$40)*$AH$40)*1.65)-((((G51/100)*$AJ$40)*$AN$40)*$AH$40)+((((G51/100)*$AJ$41)*$AH$41)),IF(Calculator!$O$6="DUALBASE",SUM((((G51/100)*$AJ$40)*$AH$40))+(((((G51/100)*$AJ$40)*$AN$40)*$AH$40)*1.030011)-((((G51/100)*$AJ$40)*$AN$40)*$AH$40)+((((G51/100)*$AJ$41)*$AH$41)),IF(Calculator!$O$6="DUALELEMENTS",SUM((((G51/100)*$AJ$40)*$AH$40))+(((((G51/100)*$AJ$40)*$AN$40)*$AH$40)*1.438569)-((((G51/100)*$AJ$40)*$AN$40)*$AH$40)+((((G51/100)*$AJ$41)*$AH$41)),IF(Calculator!$O$6="DUALSPECTRUM",SUM((((G51/100)*$AJ$40)*$AH$40))+(((((G51/100)*$AJ$40)*$AN$40)*$AH$40)*1.438569)-((((G51/100)*$AJ$40)*$AN$40)*$AH$40)+((((G51/100)*$AJ$41)*$AH$41)),IF(Calculator!$O$6="DUALHOMESTEAD",SUM((((G51/100)*$AJ$40)*$AH$40))+(((((G51/100)*$AJ$40)*$AN$40)*$AH$40)*1.438569)-((((G51/100)*$AJ$40)*$AN$40)*$AH$40)+((((G51/100)*$AJ$41)*$AH$41)),IF(Calculator!$O$6="DUALBAND A",SUM((((G51/100)*$AJ$40)*$AH$40))+(((((G51/100)*$AJ$40)*$AN$40)*$AH$40)*1.507051)-((((G51/100)*$AJ$40)*$AN$40)*$AH$40)+((((G51/100)*$AJ$41)*$AH$41)),IF(Calculator!$O$6="DUALBAND B",SUM((((G51/100)*$AJ$40)*$AH$40))+(((((G51/100)*$AJ$40)*$AN$40)*$AH$40)*1.57551)-((((G51/100)*$AJ$40)*$AN$40)*$AH$40)+((((G51/100)*$AJ$41)*$AH$41)),IF(Calculator!$O$6="DUALBAND C",SUM((((G51/100)*$AJ$40)*$AH$40))+(((((G51/100)*$AJ$40)*$AN$40)*$AH$40)*1.644088)-((((G51/100)*$AJ$40)*$AN$40)*$AH$40)+((((G51/100)*$AJ$41)*$AH$41)),IF(Calculator!$O$6="DUALBAND D",SUM((((G51/100)*$AJ$40)*$AH$40))+(((((G51/100)*$AJ$40)*$AN$40)*$AH$40)*1.712549)-((((G51/100)*$AJ$40)*$AN$40)*$AH$40)+((((G51/100)*$AJ$41)*$AH$41)),IF(Calculator!$O$6="DUALURBANE",SUM((((G51/100)*$AJ$40)*$AH$40))+(((((G51/100)*$AJ$40)*$AN$40)*$AH$40)*1.712549)-((((G51/100)*$AJ$40)*$AN$40)*$AH$40)+((((G51/100)*$AJ$41)*$AH$41)),IF(Calculator!$O$6="DUALSILVERANOD",SUM((((G51/100)*$AJ$40)*$AH$40))+(((((G51/100)*$AJ$40)*$AN$40)*$AH$40)*1.918079)-((((G51/100)*$AJ$40)*$AN$40)*$AH$40)+((((G51/100)*$AJ$41)*$AH$41)),IF(Calculator!$O$6="DUALANOD",SUM((((G51/100)*$AJ$40)*$AH$40))+(((((G51/100)*$AJ$40)*$AN$40)*$AH$40)*2.260509)-((((G51/100)*$AJ$40)*$AN$40)*$AH$40)+((((G51/100)*$AJ$41)*$AH$41))))))))))))))))))))))))</f>
        <v>0</v>
      </c>
      <c r="W51" s="2">
        <f>IF(Calculator!$O$6="SINGLEBASE",SUM((((H51/100)*$AJ$40)*$AH$40))+((((H51/100)*$AJ$41)*$AH$41)),IF(Calculator!$O$6="SINGLEELEMENTS",SUM((((H51/100)*$AJ$40)*$AH$40))+(((((H51/100)*$AJ$40)*$AN$40)*$AH$40)*1.05)-((((H51/100)*$AJ$40)*$AN$40)*$AH$40)+((((H51/100)*$AJ$41)*$AH$41)),IF(Calculator!$O$6="SINGLESPECTRUM",SUM((((H51/100)*$AJ$40)*$AH$40))+(((((H51/100)*$AJ$40)*$AN$40)*$AH$40)*1.05)-((((H51/100)*$AJ$40)*$AN$40)*$AH$40)+((((H51/100)*$AJ$41)*$AH$41)),IF(Calculator!$O$6="SINGLEHOMESTEAD",SUM((((H51/100)*$AJ$40)*$AH$40))+(((((H51/100)*$AJ$40)*$AN$40)*$AH$40)*1.05)-((((H51/100)*$AJ$40)*$AN$40)*$AH$40)+((((H51/100)*$AJ$41)*$AH$41)),IF(Calculator!$O$6="SINGLEBAND A",SUM((((H51/100)*$AJ$40)*$AH$40))+(((((H51/100)*$AJ$40)*$AN$40)*$AH$40)*1.1)-((((H51/100)*$AJ$40)*$AN$40)*$AH$40)+((((H51/100)*$AJ$41)*$AH$41)),IF(Calculator!$O$6="SINGLEBAND B",SUM((((H51/100)*$AJ$40)*$AH$40))+(((((H51/100)*$AJ$40)*$AN$40)*$AH$40)*1.15)-((((H51/100)*$AJ$40)*$AN$40)*$AH$40)+((((H51/100)*$AJ$41)*$AH$41)),IF(Calculator!$O$6="SINGLEBAND C",SUM((((H51/100)*$AJ$40)*$AH$40))+(((((H51/100)*$AJ$40)*$AN$40)*$AH$40)*1.2)-((((H51/100)*$AJ$40)*$AN$40)*$AH$40)+((((H51/100)*$AJ$41)*$AH$41)),IF(Calculator!$O$6="SINGLEBAND D",SUM((((H51/100)*$AJ$40)*$AH$40))+(((((H51/100)*$AJ$40)*$AN$40)*$AH$40)*1.25)-((((H51/100)*$AJ$40)*$AN$40)*$AH$40)+((((H51/100)*$AJ$41)*$AH$41)),IF(Calculator!$O$6="SINGLEURBANE",SUM((((H51/100)*$AJ$40)*$AH$40))+(((((H51/100)*$AJ$40)*$AN$40)*$AH$40)*1.25)-((((H51/100)*$AJ$40)*$AN$40)*$AH$40)+((((H51/100)*$AJ$41)*$AH$41)),IF(Calculator!$O$6="SINGLESILVERANOD",SUM((((H51/100)*$AJ$40)*$AH$40))+(((((H51/100)*$AJ$40)*$AN$40)*$AH$40)*1.4)-((((H51/100)*$AJ$40)*$AN$40)*$AH$40)+((((H51/100)*$AJ$41)*$AH$41)),IF(Calculator!$O$6="SINGLEANOD",SUM((((H51/100)*$AJ$40)*$AH$40))+(((((H51/100)*$AJ$40)*$AN$40)*$AH$40)*1.65)-((((H51/100)*$AJ$40)*$AN$40)*$AH$40)+((((H51/100)*$AJ$41)*$AH$41)),IF(Calculator!$O$6="DUALBASE",SUM((((H51/100)*$AJ$40)*$AH$40))+(((((H51/100)*$AJ$40)*$AN$40)*$AH$40)*1.030011)-((((H51/100)*$AJ$40)*$AN$40)*$AH$40)+((((H51/100)*$AJ$41)*$AH$41)),IF(Calculator!$O$6="DUALELEMENTS",SUM((((H51/100)*$AJ$40)*$AH$40))+(((((H51/100)*$AJ$40)*$AN$40)*$AH$40)*1.438569)-((((H51/100)*$AJ$40)*$AN$40)*$AH$40)+((((H51/100)*$AJ$41)*$AH$41)),IF(Calculator!$O$6="DUALSPECTRUM",SUM((((H51/100)*$AJ$40)*$AH$40))+(((((H51/100)*$AJ$40)*$AN$40)*$AH$40)*1.438569)-((((H51/100)*$AJ$40)*$AN$40)*$AH$40)+((((H51/100)*$AJ$41)*$AH$41)),IF(Calculator!$O$6="DUALHOMESTEAD",SUM((((H51/100)*$AJ$40)*$AH$40))+(((((H51/100)*$AJ$40)*$AN$40)*$AH$40)*1.438569)-((((H51/100)*$AJ$40)*$AN$40)*$AH$40)+((((H51/100)*$AJ$41)*$AH$41)),IF(Calculator!$O$6="DUALBAND A",SUM((((H51/100)*$AJ$40)*$AH$40))+(((((H51/100)*$AJ$40)*$AN$40)*$AH$40)*1.507051)-((((H51/100)*$AJ$40)*$AN$40)*$AH$40)+((((H51/100)*$AJ$41)*$AH$41)),IF(Calculator!$O$6="DUALBAND B",SUM((((H51/100)*$AJ$40)*$AH$40))+(((((H51/100)*$AJ$40)*$AN$40)*$AH$40)*1.57551)-((((H51/100)*$AJ$40)*$AN$40)*$AH$40)+((((H51/100)*$AJ$41)*$AH$41)),IF(Calculator!$O$6="DUALBAND C",SUM((((H51/100)*$AJ$40)*$AH$40))+(((((H51/100)*$AJ$40)*$AN$40)*$AH$40)*1.644088)-((((H51/100)*$AJ$40)*$AN$40)*$AH$40)+((((H51/100)*$AJ$41)*$AH$41)),IF(Calculator!$O$6="DUALBAND D",SUM((((H51/100)*$AJ$40)*$AH$40))+(((((H51/100)*$AJ$40)*$AN$40)*$AH$40)*1.712549)-((((H51/100)*$AJ$40)*$AN$40)*$AH$40)+((((H51/100)*$AJ$41)*$AH$41)),IF(Calculator!$O$6="DUALURBANE",SUM((((H51/100)*$AJ$40)*$AH$40))+(((((H51/100)*$AJ$40)*$AN$40)*$AH$40)*1.712549)-((((H51/100)*$AJ$40)*$AN$40)*$AH$40)+((((H51/100)*$AJ$41)*$AH$41)),IF(Calculator!$O$6="DUALSILVERANOD",SUM((((H51/100)*$AJ$40)*$AH$40))+(((((H51/100)*$AJ$40)*$AN$40)*$AH$40)*1.918079)-((((H51/100)*$AJ$40)*$AN$40)*$AH$40)+((((H51/100)*$AJ$41)*$AH$41)),IF(Calculator!$O$6="DUALANOD",SUM((((H51/100)*$AJ$40)*$AH$40))+(((((H51/100)*$AJ$40)*$AN$40)*$AH$40)*2.260509)-((((H51/100)*$AJ$40)*$AN$40)*$AH$40)+((((H51/100)*$AJ$41)*$AH$41))))))))))))))))))))))))</f>
        <v>0</v>
      </c>
      <c r="X51" s="2">
        <f>IF(Calculator!$O$6="SINGLEBASE",SUM((((I51/100)*$AJ$40)*$AH$40))+((((I51/100)*$AJ$41)*$AH$41)),IF(Calculator!$O$6="SINGLEELEMENTS",SUM((((I51/100)*$AJ$40)*$AH$40))+(((((I51/100)*$AJ$40)*$AN$40)*$AH$40)*1.05)-((((I51/100)*$AJ$40)*$AN$40)*$AH$40)+((((I51/100)*$AJ$41)*$AH$41)),IF(Calculator!$O$6="SINGLESPECTRUM",SUM((((I51/100)*$AJ$40)*$AH$40))+(((((I51/100)*$AJ$40)*$AN$40)*$AH$40)*1.05)-((((I51/100)*$AJ$40)*$AN$40)*$AH$40)+((((I51/100)*$AJ$41)*$AH$41)),IF(Calculator!$O$6="SINGLEHOMESTEAD",SUM((((I51/100)*$AJ$40)*$AH$40))+(((((I51/100)*$AJ$40)*$AN$40)*$AH$40)*1.05)-((((I51/100)*$AJ$40)*$AN$40)*$AH$40)+((((I51/100)*$AJ$41)*$AH$41)),IF(Calculator!$O$6="SINGLEBAND A",SUM((((I51/100)*$AJ$40)*$AH$40))+(((((I51/100)*$AJ$40)*$AN$40)*$AH$40)*1.1)-((((I51/100)*$AJ$40)*$AN$40)*$AH$40)+((((I51/100)*$AJ$41)*$AH$41)),IF(Calculator!$O$6="SINGLEBAND B",SUM((((I51/100)*$AJ$40)*$AH$40))+(((((I51/100)*$AJ$40)*$AN$40)*$AH$40)*1.15)-((((I51/100)*$AJ$40)*$AN$40)*$AH$40)+((((I51/100)*$AJ$41)*$AH$41)),IF(Calculator!$O$6="SINGLEBAND C",SUM((((I51/100)*$AJ$40)*$AH$40))+(((((I51/100)*$AJ$40)*$AN$40)*$AH$40)*1.2)-((((I51/100)*$AJ$40)*$AN$40)*$AH$40)+((((I51/100)*$AJ$41)*$AH$41)),IF(Calculator!$O$6="SINGLEBAND D",SUM((((I51/100)*$AJ$40)*$AH$40))+(((((I51/100)*$AJ$40)*$AN$40)*$AH$40)*1.25)-((((I51/100)*$AJ$40)*$AN$40)*$AH$40)+((((I51/100)*$AJ$41)*$AH$41)),IF(Calculator!$O$6="SINGLEURBANE",SUM((((I51/100)*$AJ$40)*$AH$40))+(((((I51/100)*$AJ$40)*$AN$40)*$AH$40)*1.25)-((((I51/100)*$AJ$40)*$AN$40)*$AH$40)+((((I51/100)*$AJ$41)*$AH$41)),IF(Calculator!$O$6="SINGLESILVERANOD",SUM((((I51/100)*$AJ$40)*$AH$40))+(((((I51/100)*$AJ$40)*$AN$40)*$AH$40)*1.4)-((((I51/100)*$AJ$40)*$AN$40)*$AH$40)+((((I51/100)*$AJ$41)*$AH$41)),IF(Calculator!$O$6="SINGLEANOD",SUM((((I51/100)*$AJ$40)*$AH$40))+(((((I51/100)*$AJ$40)*$AN$40)*$AH$40)*1.65)-((((I51/100)*$AJ$40)*$AN$40)*$AH$40)+((((I51/100)*$AJ$41)*$AH$41)),IF(Calculator!$O$6="DUALBASE",SUM((((I51/100)*$AJ$40)*$AH$40))+(((((I51/100)*$AJ$40)*$AN$40)*$AH$40)*1.030011)-((((I51/100)*$AJ$40)*$AN$40)*$AH$40)+((((I51/100)*$AJ$41)*$AH$41)),IF(Calculator!$O$6="DUALELEMENTS",SUM((((I51/100)*$AJ$40)*$AH$40))+(((((I51/100)*$AJ$40)*$AN$40)*$AH$40)*1.438569)-((((I51/100)*$AJ$40)*$AN$40)*$AH$40)+((((I51/100)*$AJ$41)*$AH$41)),IF(Calculator!$O$6="DUALSPECTRUM",SUM((((I51/100)*$AJ$40)*$AH$40))+(((((I51/100)*$AJ$40)*$AN$40)*$AH$40)*1.438569)-((((I51/100)*$AJ$40)*$AN$40)*$AH$40)+((((I51/100)*$AJ$41)*$AH$41)),IF(Calculator!$O$6="DUALHOMESTEAD",SUM((((I51/100)*$AJ$40)*$AH$40))+(((((I51/100)*$AJ$40)*$AN$40)*$AH$40)*1.438569)-((((I51/100)*$AJ$40)*$AN$40)*$AH$40)+((((I51/100)*$AJ$41)*$AH$41)),IF(Calculator!$O$6="DUALBAND A",SUM((((I51/100)*$AJ$40)*$AH$40))+(((((I51/100)*$AJ$40)*$AN$40)*$AH$40)*1.507051)-((((I51/100)*$AJ$40)*$AN$40)*$AH$40)+((((I51/100)*$AJ$41)*$AH$41)),IF(Calculator!$O$6="DUALBAND B",SUM((((I51/100)*$AJ$40)*$AH$40))+(((((I51/100)*$AJ$40)*$AN$40)*$AH$40)*1.57551)-((((I51/100)*$AJ$40)*$AN$40)*$AH$40)+((((I51/100)*$AJ$41)*$AH$41)),IF(Calculator!$O$6="DUALBAND C",SUM((((I51/100)*$AJ$40)*$AH$40))+(((((I51/100)*$AJ$40)*$AN$40)*$AH$40)*1.644088)-((((I51/100)*$AJ$40)*$AN$40)*$AH$40)+((((I51/100)*$AJ$41)*$AH$41)),IF(Calculator!$O$6="DUALBAND D",SUM((((I51/100)*$AJ$40)*$AH$40))+(((((I51/100)*$AJ$40)*$AN$40)*$AH$40)*1.712549)-((((I51/100)*$AJ$40)*$AN$40)*$AH$40)+((((I51/100)*$AJ$41)*$AH$41)),IF(Calculator!$O$6="DUALURBANE",SUM((((I51/100)*$AJ$40)*$AH$40))+(((((I51/100)*$AJ$40)*$AN$40)*$AH$40)*1.712549)-((((I51/100)*$AJ$40)*$AN$40)*$AH$40)+((((I51/100)*$AJ$41)*$AH$41)),IF(Calculator!$O$6="DUALSILVERANOD",SUM((((I51/100)*$AJ$40)*$AH$40))+(((((I51/100)*$AJ$40)*$AN$40)*$AH$40)*1.918079)-((((I51/100)*$AJ$40)*$AN$40)*$AH$40)+((((I51/100)*$AJ$41)*$AH$41)),IF(Calculator!$O$6="DUALANOD",SUM((((I51/100)*$AJ$40)*$AH$40))+(((((I51/100)*$AJ$40)*$AN$40)*$AH$40)*2.260509)-((((I51/100)*$AJ$40)*$AN$40)*$AH$40)+((((I51/100)*$AJ$41)*$AH$41))))))))))))))))))))))))</f>
        <v>0</v>
      </c>
      <c r="Y51" s="2">
        <f>IF(Calculator!$O$6="SINGLEBASE",SUM((((J51/100)*$AJ$40)*$AH$40))+((((J51/100)*$AJ$41)*$AH$41)),IF(Calculator!$O$6="SINGLEELEMENTS",SUM((((J51/100)*$AJ$40)*$AH$40))+(((((J51/100)*$AJ$40)*$AN$40)*$AH$40)*1.05)-((((J51/100)*$AJ$40)*$AN$40)*$AH$40)+((((J51/100)*$AJ$41)*$AH$41)),IF(Calculator!$O$6="SINGLESPECTRUM",SUM((((J51/100)*$AJ$40)*$AH$40))+(((((J51/100)*$AJ$40)*$AN$40)*$AH$40)*1.05)-((((J51/100)*$AJ$40)*$AN$40)*$AH$40)+((((J51/100)*$AJ$41)*$AH$41)),IF(Calculator!$O$6="SINGLEHOMESTEAD",SUM((((J51/100)*$AJ$40)*$AH$40))+(((((J51/100)*$AJ$40)*$AN$40)*$AH$40)*1.05)-((((J51/100)*$AJ$40)*$AN$40)*$AH$40)+((((J51/100)*$AJ$41)*$AH$41)),IF(Calculator!$O$6="SINGLEBAND A",SUM((((J51/100)*$AJ$40)*$AH$40))+(((((J51/100)*$AJ$40)*$AN$40)*$AH$40)*1.1)-((((J51/100)*$AJ$40)*$AN$40)*$AH$40)+((((J51/100)*$AJ$41)*$AH$41)),IF(Calculator!$O$6="SINGLEBAND B",SUM((((J51/100)*$AJ$40)*$AH$40))+(((((J51/100)*$AJ$40)*$AN$40)*$AH$40)*1.15)-((((J51/100)*$AJ$40)*$AN$40)*$AH$40)+((((J51/100)*$AJ$41)*$AH$41)),IF(Calculator!$O$6="SINGLEBAND C",SUM((((J51/100)*$AJ$40)*$AH$40))+(((((J51/100)*$AJ$40)*$AN$40)*$AH$40)*1.2)-((((J51/100)*$AJ$40)*$AN$40)*$AH$40)+((((J51/100)*$AJ$41)*$AH$41)),IF(Calculator!$O$6="SINGLEBAND D",SUM((((J51/100)*$AJ$40)*$AH$40))+(((((J51/100)*$AJ$40)*$AN$40)*$AH$40)*1.25)-((((J51/100)*$AJ$40)*$AN$40)*$AH$40)+((((J51/100)*$AJ$41)*$AH$41)),IF(Calculator!$O$6="SINGLEURBANE",SUM((((J51/100)*$AJ$40)*$AH$40))+(((((J51/100)*$AJ$40)*$AN$40)*$AH$40)*1.25)-((((J51/100)*$AJ$40)*$AN$40)*$AH$40)+((((J51/100)*$AJ$41)*$AH$41)),IF(Calculator!$O$6="SINGLESILVERANOD",SUM((((J51/100)*$AJ$40)*$AH$40))+(((((J51/100)*$AJ$40)*$AN$40)*$AH$40)*1.4)-((((J51/100)*$AJ$40)*$AN$40)*$AH$40)+((((J51/100)*$AJ$41)*$AH$41)),IF(Calculator!$O$6="SINGLEANOD",SUM((((J51/100)*$AJ$40)*$AH$40))+(((((J51/100)*$AJ$40)*$AN$40)*$AH$40)*1.65)-((((J51/100)*$AJ$40)*$AN$40)*$AH$40)+((((J51/100)*$AJ$41)*$AH$41)),IF(Calculator!$O$6="DUALBASE",SUM((((J51/100)*$AJ$40)*$AH$40))+(((((J51/100)*$AJ$40)*$AN$40)*$AH$40)*1.030011)-((((J51/100)*$AJ$40)*$AN$40)*$AH$40)+((((J51/100)*$AJ$41)*$AH$41)),IF(Calculator!$O$6="DUALELEMENTS",SUM((((J51/100)*$AJ$40)*$AH$40))+(((((J51/100)*$AJ$40)*$AN$40)*$AH$40)*1.438569)-((((J51/100)*$AJ$40)*$AN$40)*$AH$40)+((((J51/100)*$AJ$41)*$AH$41)),IF(Calculator!$O$6="DUALSPECTRUM",SUM((((J51/100)*$AJ$40)*$AH$40))+(((((J51/100)*$AJ$40)*$AN$40)*$AH$40)*1.438569)-((((J51/100)*$AJ$40)*$AN$40)*$AH$40)+((((J51/100)*$AJ$41)*$AH$41)),IF(Calculator!$O$6="DUALHOMESTEAD",SUM((((J51/100)*$AJ$40)*$AH$40))+(((((J51/100)*$AJ$40)*$AN$40)*$AH$40)*1.438569)-((((J51/100)*$AJ$40)*$AN$40)*$AH$40)+((((J51/100)*$AJ$41)*$AH$41)),IF(Calculator!$O$6="DUALBAND A",SUM((((J51/100)*$AJ$40)*$AH$40))+(((((J51/100)*$AJ$40)*$AN$40)*$AH$40)*1.507051)-((((J51/100)*$AJ$40)*$AN$40)*$AH$40)+((((J51/100)*$AJ$41)*$AH$41)),IF(Calculator!$O$6="DUALBAND B",SUM((((J51/100)*$AJ$40)*$AH$40))+(((((J51/100)*$AJ$40)*$AN$40)*$AH$40)*1.57551)-((((J51/100)*$AJ$40)*$AN$40)*$AH$40)+((((J51/100)*$AJ$41)*$AH$41)),IF(Calculator!$O$6="DUALBAND C",SUM((((J51/100)*$AJ$40)*$AH$40))+(((((J51/100)*$AJ$40)*$AN$40)*$AH$40)*1.644088)-((((J51/100)*$AJ$40)*$AN$40)*$AH$40)+((((J51/100)*$AJ$41)*$AH$41)),IF(Calculator!$O$6="DUALBAND D",SUM((((J51/100)*$AJ$40)*$AH$40))+(((((J51/100)*$AJ$40)*$AN$40)*$AH$40)*1.712549)-((((J51/100)*$AJ$40)*$AN$40)*$AH$40)+((((J51/100)*$AJ$41)*$AH$41)),IF(Calculator!$O$6="DUALURBANE",SUM((((J51/100)*$AJ$40)*$AH$40))+(((((J51/100)*$AJ$40)*$AN$40)*$AH$40)*1.712549)-((((J51/100)*$AJ$40)*$AN$40)*$AH$40)+((((J51/100)*$AJ$41)*$AH$41)),IF(Calculator!$O$6="DUALSILVERANOD",SUM((((J51/100)*$AJ$40)*$AH$40))+(((((J51/100)*$AJ$40)*$AN$40)*$AH$40)*1.918079)-((((J51/100)*$AJ$40)*$AN$40)*$AH$40)+((((J51/100)*$AJ$41)*$AH$41)),IF(Calculator!$O$6="DUALANOD",SUM((((J51/100)*$AJ$40)*$AH$40))+(((((J51/100)*$AJ$40)*$AN$40)*$AH$40)*2.260509)-((((J51/100)*$AJ$40)*$AN$40)*$AH$40)+((((J51/100)*$AJ$41)*$AH$41))))))))))))))))))))))))</f>
        <v>0</v>
      </c>
      <c r="Z51" s="2">
        <f>IF(Calculator!$O$6="SINGLEBASE",SUM((((K51/100)*$AJ$40)*$AH$40))+((((K51/100)*$AJ$41)*$AH$41)),IF(Calculator!$O$6="SINGLEELEMENTS",SUM((((K51/100)*$AJ$40)*$AH$40))+(((((K51/100)*$AJ$40)*$AN$40)*$AH$40)*1.05)-((((K51/100)*$AJ$40)*$AN$40)*$AH$40)+((((K51/100)*$AJ$41)*$AH$41)),IF(Calculator!$O$6="SINGLESPECTRUM",SUM((((K51/100)*$AJ$40)*$AH$40))+(((((K51/100)*$AJ$40)*$AN$40)*$AH$40)*1.05)-((((K51/100)*$AJ$40)*$AN$40)*$AH$40)+((((K51/100)*$AJ$41)*$AH$41)),IF(Calculator!$O$6="SINGLEHOMESTEAD",SUM((((K51/100)*$AJ$40)*$AH$40))+(((((K51/100)*$AJ$40)*$AN$40)*$AH$40)*1.05)-((((K51/100)*$AJ$40)*$AN$40)*$AH$40)+((((K51/100)*$AJ$41)*$AH$41)),IF(Calculator!$O$6="SINGLEBAND A",SUM((((K51/100)*$AJ$40)*$AH$40))+(((((K51/100)*$AJ$40)*$AN$40)*$AH$40)*1.1)-((((K51/100)*$AJ$40)*$AN$40)*$AH$40)+((((K51/100)*$AJ$41)*$AH$41)),IF(Calculator!$O$6="SINGLEBAND B",SUM((((K51/100)*$AJ$40)*$AH$40))+(((((K51/100)*$AJ$40)*$AN$40)*$AH$40)*1.15)-((((K51/100)*$AJ$40)*$AN$40)*$AH$40)+((((K51/100)*$AJ$41)*$AH$41)),IF(Calculator!$O$6="SINGLEBAND C",SUM((((K51/100)*$AJ$40)*$AH$40))+(((((K51/100)*$AJ$40)*$AN$40)*$AH$40)*1.2)-((((K51/100)*$AJ$40)*$AN$40)*$AH$40)+((((K51/100)*$AJ$41)*$AH$41)),IF(Calculator!$O$6="SINGLEBAND D",SUM((((K51/100)*$AJ$40)*$AH$40))+(((((K51/100)*$AJ$40)*$AN$40)*$AH$40)*1.25)-((((K51/100)*$AJ$40)*$AN$40)*$AH$40)+((((K51/100)*$AJ$41)*$AH$41)),IF(Calculator!$O$6="SINGLEURBANE",SUM((((K51/100)*$AJ$40)*$AH$40))+(((((K51/100)*$AJ$40)*$AN$40)*$AH$40)*1.25)-((((K51/100)*$AJ$40)*$AN$40)*$AH$40)+((((K51/100)*$AJ$41)*$AH$41)),IF(Calculator!$O$6="SINGLESILVERANOD",SUM((((K51/100)*$AJ$40)*$AH$40))+(((((K51/100)*$AJ$40)*$AN$40)*$AH$40)*1.4)-((((K51/100)*$AJ$40)*$AN$40)*$AH$40)+((((K51/100)*$AJ$41)*$AH$41)),IF(Calculator!$O$6="SINGLEANOD",SUM((((K51/100)*$AJ$40)*$AH$40))+(((((K51/100)*$AJ$40)*$AN$40)*$AH$40)*1.65)-((((K51/100)*$AJ$40)*$AN$40)*$AH$40)+((((K51/100)*$AJ$41)*$AH$41)),IF(Calculator!$O$6="DUALBASE",SUM((((K51/100)*$AJ$40)*$AH$40))+(((((K51/100)*$AJ$40)*$AN$40)*$AH$40)*1.030011)-((((K51/100)*$AJ$40)*$AN$40)*$AH$40)+((((K51/100)*$AJ$41)*$AH$41)),IF(Calculator!$O$6="DUALELEMENTS",SUM((((K51/100)*$AJ$40)*$AH$40))+(((((K51/100)*$AJ$40)*$AN$40)*$AH$40)*1.438569)-((((K51/100)*$AJ$40)*$AN$40)*$AH$40)+((((K51/100)*$AJ$41)*$AH$41)),IF(Calculator!$O$6="DUALSPECTRUM",SUM((((K51/100)*$AJ$40)*$AH$40))+(((((K51/100)*$AJ$40)*$AN$40)*$AH$40)*1.438569)-((((K51/100)*$AJ$40)*$AN$40)*$AH$40)+((((K51/100)*$AJ$41)*$AH$41)),IF(Calculator!$O$6="DUALHOMESTEAD",SUM((((K51/100)*$AJ$40)*$AH$40))+(((((K51/100)*$AJ$40)*$AN$40)*$AH$40)*1.438569)-((((K51/100)*$AJ$40)*$AN$40)*$AH$40)+((((K51/100)*$AJ$41)*$AH$41)),IF(Calculator!$O$6="DUALBAND A",SUM((((K51/100)*$AJ$40)*$AH$40))+(((((K51/100)*$AJ$40)*$AN$40)*$AH$40)*1.507051)-((((K51/100)*$AJ$40)*$AN$40)*$AH$40)+((((K51/100)*$AJ$41)*$AH$41)),IF(Calculator!$O$6="DUALBAND B",SUM((((K51/100)*$AJ$40)*$AH$40))+(((((K51/100)*$AJ$40)*$AN$40)*$AH$40)*1.57551)-((((K51/100)*$AJ$40)*$AN$40)*$AH$40)+((((K51/100)*$AJ$41)*$AH$41)),IF(Calculator!$O$6="DUALBAND C",SUM((((K51/100)*$AJ$40)*$AH$40))+(((((K51/100)*$AJ$40)*$AN$40)*$AH$40)*1.644088)-((((K51/100)*$AJ$40)*$AN$40)*$AH$40)+((((K51/100)*$AJ$41)*$AH$41)),IF(Calculator!$O$6="DUALBAND D",SUM((((K51/100)*$AJ$40)*$AH$40))+(((((K51/100)*$AJ$40)*$AN$40)*$AH$40)*1.712549)-((((K51/100)*$AJ$40)*$AN$40)*$AH$40)+((((K51/100)*$AJ$41)*$AH$41)),IF(Calculator!$O$6="DUALURBANE",SUM((((K51/100)*$AJ$40)*$AH$40))+(((((K51/100)*$AJ$40)*$AN$40)*$AH$40)*1.712549)-((((K51/100)*$AJ$40)*$AN$40)*$AH$40)+((((K51/100)*$AJ$41)*$AH$41)),IF(Calculator!$O$6="DUALSILVERANOD",SUM((((K51/100)*$AJ$40)*$AH$40))+(((((K51/100)*$AJ$40)*$AN$40)*$AH$40)*1.918079)-((((K51/100)*$AJ$40)*$AN$40)*$AH$40)+((((K51/100)*$AJ$41)*$AH$41)),IF(Calculator!$O$6="DUALANOD",SUM((((K51/100)*$AJ$40)*$AH$40))+(((((K51/100)*$AJ$40)*$AN$40)*$AH$40)*2.260509)-((((K51/100)*$AJ$40)*$AN$40)*$AH$40)+((((K51/100)*$AJ$41)*$AH$41))))))))))))))))))))))))</f>
        <v>0</v>
      </c>
      <c r="AA51" s="2">
        <f>IF(Calculator!$O$6="SINGLEBASE",SUM((((L51/100)*$AJ$40)*$AH$40))+((((L51/100)*$AJ$41)*$AH$41)),IF(Calculator!$O$6="SINGLEELEMENTS",SUM((((L51/100)*$AJ$40)*$AH$40))+(((((L51/100)*$AJ$40)*$AN$40)*$AH$40)*1.05)-((((L51/100)*$AJ$40)*$AN$40)*$AH$40)+((((L51/100)*$AJ$41)*$AH$41)),IF(Calculator!$O$6="SINGLESPECTRUM",SUM((((L51/100)*$AJ$40)*$AH$40))+(((((L51/100)*$AJ$40)*$AN$40)*$AH$40)*1.05)-((((L51/100)*$AJ$40)*$AN$40)*$AH$40)+((((L51/100)*$AJ$41)*$AH$41)),IF(Calculator!$O$6="SINGLEHOMESTEAD",SUM((((L51/100)*$AJ$40)*$AH$40))+(((((L51/100)*$AJ$40)*$AN$40)*$AH$40)*1.05)-((((L51/100)*$AJ$40)*$AN$40)*$AH$40)+((((L51/100)*$AJ$41)*$AH$41)),IF(Calculator!$O$6="SINGLEBAND A",SUM((((L51/100)*$AJ$40)*$AH$40))+(((((L51/100)*$AJ$40)*$AN$40)*$AH$40)*1.1)-((((L51/100)*$AJ$40)*$AN$40)*$AH$40)+((((L51/100)*$AJ$41)*$AH$41)),IF(Calculator!$O$6="SINGLEBAND B",SUM((((L51/100)*$AJ$40)*$AH$40))+(((((L51/100)*$AJ$40)*$AN$40)*$AH$40)*1.15)-((((L51/100)*$AJ$40)*$AN$40)*$AH$40)+((((L51/100)*$AJ$41)*$AH$41)),IF(Calculator!$O$6="SINGLEBAND C",SUM((((L51/100)*$AJ$40)*$AH$40))+(((((L51/100)*$AJ$40)*$AN$40)*$AH$40)*1.2)-((((L51/100)*$AJ$40)*$AN$40)*$AH$40)+((((L51/100)*$AJ$41)*$AH$41)),IF(Calculator!$O$6="SINGLEBAND D",SUM((((L51/100)*$AJ$40)*$AH$40))+(((((L51/100)*$AJ$40)*$AN$40)*$AH$40)*1.25)-((((L51/100)*$AJ$40)*$AN$40)*$AH$40)+((((L51/100)*$AJ$41)*$AH$41)),IF(Calculator!$O$6="SINGLEURBANE",SUM((((L51/100)*$AJ$40)*$AH$40))+(((((L51/100)*$AJ$40)*$AN$40)*$AH$40)*1.25)-((((L51/100)*$AJ$40)*$AN$40)*$AH$40)+((((L51/100)*$AJ$41)*$AH$41)),IF(Calculator!$O$6="SINGLESILVERANOD",SUM((((L51/100)*$AJ$40)*$AH$40))+(((((L51/100)*$AJ$40)*$AN$40)*$AH$40)*1.4)-((((L51/100)*$AJ$40)*$AN$40)*$AH$40)+((((L51/100)*$AJ$41)*$AH$41)),IF(Calculator!$O$6="SINGLEANOD",SUM((((L51/100)*$AJ$40)*$AH$40))+(((((L51/100)*$AJ$40)*$AN$40)*$AH$40)*1.65)-((((L51/100)*$AJ$40)*$AN$40)*$AH$40)+((((L51/100)*$AJ$41)*$AH$41)),IF(Calculator!$O$6="DUALBASE",SUM((((L51/100)*$AJ$40)*$AH$40))+(((((L51/100)*$AJ$40)*$AN$40)*$AH$40)*1.030011)-((((L51/100)*$AJ$40)*$AN$40)*$AH$40)+((((L51/100)*$AJ$41)*$AH$41)),IF(Calculator!$O$6="DUALELEMENTS",SUM((((L51/100)*$AJ$40)*$AH$40))+(((((L51/100)*$AJ$40)*$AN$40)*$AH$40)*1.438569)-((((L51/100)*$AJ$40)*$AN$40)*$AH$40)+((((L51/100)*$AJ$41)*$AH$41)),IF(Calculator!$O$6="DUALSPECTRUM",SUM((((L51/100)*$AJ$40)*$AH$40))+(((((L51/100)*$AJ$40)*$AN$40)*$AH$40)*1.438569)-((((L51/100)*$AJ$40)*$AN$40)*$AH$40)+((((L51/100)*$AJ$41)*$AH$41)),IF(Calculator!$O$6="DUALHOMESTEAD",SUM((((L51/100)*$AJ$40)*$AH$40))+(((((L51/100)*$AJ$40)*$AN$40)*$AH$40)*1.438569)-((((L51/100)*$AJ$40)*$AN$40)*$AH$40)+((((L51/100)*$AJ$41)*$AH$41)),IF(Calculator!$O$6="DUALBAND A",SUM((((L51/100)*$AJ$40)*$AH$40))+(((((L51/100)*$AJ$40)*$AN$40)*$AH$40)*1.507051)-((((L51/100)*$AJ$40)*$AN$40)*$AH$40)+((((L51/100)*$AJ$41)*$AH$41)),IF(Calculator!$O$6="DUALBAND B",SUM((((L51/100)*$AJ$40)*$AH$40))+(((((L51/100)*$AJ$40)*$AN$40)*$AH$40)*1.57551)-((((L51/100)*$AJ$40)*$AN$40)*$AH$40)+((((L51/100)*$AJ$41)*$AH$41)),IF(Calculator!$O$6="DUALBAND C",SUM((((L51/100)*$AJ$40)*$AH$40))+(((((L51/100)*$AJ$40)*$AN$40)*$AH$40)*1.644088)-((((L51/100)*$AJ$40)*$AN$40)*$AH$40)+((((L51/100)*$AJ$41)*$AH$41)),IF(Calculator!$O$6="DUALBAND D",SUM((((L51/100)*$AJ$40)*$AH$40))+(((((L51/100)*$AJ$40)*$AN$40)*$AH$40)*1.712549)-((((L51/100)*$AJ$40)*$AN$40)*$AH$40)+((((L51/100)*$AJ$41)*$AH$41)),IF(Calculator!$O$6="DUALURBANE",SUM((((L51/100)*$AJ$40)*$AH$40))+(((((L51/100)*$AJ$40)*$AN$40)*$AH$40)*1.712549)-((((L51/100)*$AJ$40)*$AN$40)*$AH$40)+((((L51/100)*$AJ$41)*$AH$41)),IF(Calculator!$O$6="DUALSILVERANOD",SUM((((L51/100)*$AJ$40)*$AH$40))+(((((L51/100)*$AJ$40)*$AN$40)*$AH$40)*1.918079)-((((L51/100)*$AJ$40)*$AN$40)*$AH$40)+((((L51/100)*$AJ$41)*$AH$41)),IF(Calculator!$O$6="DUALANOD",SUM((((L51/100)*$AJ$40)*$AH$40))+(((((L51/100)*$AJ$40)*$AN$40)*$AH$40)*2.260509)-((((L51/100)*$AJ$40)*$AN$40)*$AH$40)+((((L51/100)*$AJ$41)*$AH$41))))))))))))))))))))))))</f>
        <v>0</v>
      </c>
      <c r="AB51" s="2">
        <f>IF(Calculator!$O$6="SINGLEBASE",SUM((((M51/100)*$AJ$40)*$AH$40))+((((M51/100)*$AJ$41)*$AH$41)),IF(Calculator!$O$6="SINGLEELEMENTS",SUM((((M51/100)*$AJ$40)*$AH$40))+(((((M51/100)*$AJ$40)*$AN$40)*$AH$40)*1.05)-((((M51/100)*$AJ$40)*$AN$40)*$AH$40)+((((M51/100)*$AJ$41)*$AH$41)),IF(Calculator!$O$6="SINGLESPECTRUM",SUM((((M51/100)*$AJ$40)*$AH$40))+(((((M51/100)*$AJ$40)*$AN$40)*$AH$40)*1.05)-((((M51/100)*$AJ$40)*$AN$40)*$AH$40)+((((M51/100)*$AJ$41)*$AH$41)),IF(Calculator!$O$6="SINGLEHOMESTEAD",SUM((((M51/100)*$AJ$40)*$AH$40))+(((((M51/100)*$AJ$40)*$AN$40)*$AH$40)*1.05)-((((M51/100)*$AJ$40)*$AN$40)*$AH$40)+((((M51/100)*$AJ$41)*$AH$41)),IF(Calculator!$O$6="SINGLEBAND A",SUM((((M51/100)*$AJ$40)*$AH$40))+(((((M51/100)*$AJ$40)*$AN$40)*$AH$40)*1.1)-((((M51/100)*$AJ$40)*$AN$40)*$AH$40)+((((M51/100)*$AJ$41)*$AH$41)),IF(Calculator!$O$6="SINGLEBAND B",SUM((((M51/100)*$AJ$40)*$AH$40))+(((((M51/100)*$AJ$40)*$AN$40)*$AH$40)*1.15)-((((M51/100)*$AJ$40)*$AN$40)*$AH$40)+((((M51/100)*$AJ$41)*$AH$41)),IF(Calculator!$O$6="SINGLEBAND C",SUM((((M51/100)*$AJ$40)*$AH$40))+(((((M51/100)*$AJ$40)*$AN$40)*$AH$40)*1.2)-((((M51/100)*$AJ$40)*$AN$40)*$AH$40)+((((M51/100)*$AJ$41)*$AH$41)),IF(Calculator!$O$6="SINGLEBAND D",SUM((((M51/100)*$AJ$40)*$AH$40))+(((((M51/100)*$AJ$40)*$AN$40)*$AH$40)*1.25)-((((M51/100)*$AJ$40)*$AN$40)*$AH$40)+((((M51/100)*$AJ$41)*$AH$41)),IF(Calculator!$O$6="SINGLEURBANE",SUM((((M51/100)*$AJ$40)*$AH$40))+(((((M51/100)*$AJ$40)*$AN$40)*$AH$40)*1.25)-((((M51/100)*$AJ$40)*$AN$40)*$AH$40)+((((M51/100)*$AJ$41)*$AH$41)),IF(Calculator!$O$6="SINGLESILVERANOD",SUM((((M51/100)*$AJ$40)*$AH$40))+(((((M51/100)*$AJ$40)*$AN$40)*$AH$40)*1.4)-((((M51/100)*$AJ$40)*$AN$40)*$AH$40)+((((M51/100)*$AJ$41)*$AH$41)),IF(Calculator!$O$6="SINGLEANOD",SUM((((M51/100)*$AJ$40)*$AH$40))+(((((M51/100)*$AJ$40)*$AN$40)*$AH$40)*1.65)-((((M51/100)*$AJ$40)*$AN$40)*$AH$40)+((((M51/100)*$AJ$41)*$AH$41)),IF(Calculator!$O$6="DUALBASE",SUM((((M51/100)*$AJ$40)*$AH$40))+(((((M51/100)*$AJ$40)*$AN$40)*$AH$40)*1.030011)-((((M51/100)*$AJ$40)*$AN$40)*$AH$40)+((((M51/100)*$AJ$41)*$AH$41)),IF(Calculator!$O$6="DUALELEMENTS",SUM((((M51/100)*$AJ$40)*$AH$40))+(((((M51/100)*$AJ$40)*$AN$40)*$AH$40)*1.438569)-((((M51/100)*$AJ$40)*$AN$40)*$AH$40)+((((M51/100)*$AJ$41)*$AH$41)),IF(Calculator!$O$6="DUALSPECTRUM",SUM((((M51/100)*$AJ$40)*$AH$40))+(((((M51/100)*$AJ$40)*$AN$40)*$AH$40)*1.438569)-((((M51/100)*$AJ$40)*$AN$40)*$AH$40)+((((M51/100)*$AJ$41)*$AH$41)),IF(Calculator!$O$6="DUALHOMESTEAD",SUM((((M51/100)*$AJ$40)*$AH$40))+(((((M51/100)*$AJ$40)*$AN$40)*$AH$40)*1.438569)-((((M51/100)*$AJ$40)*$AN$40)*$AH$40)+((((M51/100)*$AJ$41)*$AH$41)),IF(Calculator!$O$6="DUALBAND A",SUM((((M51/100)*$AJ$40)*$AH$40))+(((((M51/100)*$AJ$40)*$AN$40)*$AH$40)*1.507051)-((((M51/100)*$AJ$40)*$AN$40)*$AH$40)+((((M51/100)*$AJ$41)*$AH$41)),IF(Calculator!$O$6="DUALBAND B",SUM((((M51/100)*$AJ$40)*$AH$40))+(((((M51/100)*$AJ$40)*$AN$40)*$AH$40)*1.57551)-((((M51/100)*$AJ$40)*$AN$40)*$AH$40)+((((M51/100)*$AJ$41)*$AH$41)),IF(Calculator!$O$6="DUALBAND C",SUM((((M51/100)*$AJ$40)*$AH$40))+(((((M51/100)*$AJ$40)*$AN$40)*$AH$40)*1.644088)-((((M51/100)*$AJ$40)*$AN$40)*$AH$40)+((((M51/100)*$AJ$41)*$AH$41)),IF(Calculator!$O$6="DUALBAND D",SUM((((M51/100)*$AJ$40)*$AH$40))+(((((M51/100)*$AJ$40)*$AN$40)*$AH$40)*1.712549)-((((M51/100)*$AJ$40)*$AN$40)*$AH$40)+((((M51/100)*$AJ$41)*$AH$41)),IF(Calculator!$O$6="DUALURBANE",SUM((((M51/100)*$AJ$40)*$AH$40))+(((((M51/100)*$AJ$40)*$AN$40)*$AH$40)*1.712549)-((((M51/100)*$AJ$40)*$AN$40)*$AH$40)+((((M51/100)*$AJ$41)*$AH$41)),IF(Calculator!$O$6="DUALSILVERANOD",SUM((((M51/100)*$AJ$40)*$AH$40))+(((((M51/100)*$AJ$40)*$AN$40)*$AH$40)*1.918079)-((((M51/100)*$AJ$40)*$AN$40)*$AH$40)+((((M51/100)*$AJ$41)*$AH$41)),IF(Calculator!$O$6="DUALANOD",SUM((((M51/100)*$AJ$40)*$AH$40))+(((((M51/100)*$AJ$40)*$AN$40)*$AH$40)*2.260509)-((((M51/100)*$AJ$40)*$AN$40)*$AH$40)+((((M51/100)*$AJ$41)*$AH$41))))))))))))))))))))))))</f>
        <v>0</v>
      </c>
      <c r="AC51" s="2">
        <f>IF(Calculator!$O$6="SINGLEBASE",SUM((((N51/100)*$AJ$40)*$AH$40))+((((N51/100)*$AJ$41)*$AH$41)),IF(Calculator!$O$6="SINGLEELEMENTS",SUM((((N51/100)*$AJ$40)*$AH$40))+(((((N51/100)*$AJ$40)*$AN$40)*$AH$40)*1.05)-((((N51/100)*$AJ$40)*$AN$40)*$AH$40)+((((N51/100)*$AJ$41)*$AH$41)),IF(Calculator!$O$6="SINGLESPECTRUM",SUM((((N51/100)*$AJ$40)*$AH$40))+(((((N51/100)*$AJ$40)*$AN$40)*$AH$40)*1.05)-((((N51/100)*$AJ$40)*$AN$40)*$AH$40)+((((N51/100)*$AJ$41)*$AH$41)),IF(Calculator!$O$6="SINGLEHOMESTEAD",SUM((((N51/100)*$AJ$40)*$AH$40))+(((((N51/100)*$AJ$40)*$AN$40)*$AH$40)*1.05)-((((N51/100)*$AJ$40)*$AN$40)*$AH$40)+((((N51/100)*$AJ$41)*$AH$41)),IF(Calculator!$O$6="SINGLEBAND A",SUM((((N51/100)*$AJ$40)*$AH$40))+(((((N51/100)*$AJ$40)*$AN$40)*$AH$40)*1.1)-((((N51/100)*$AJ$40)*$AN$40)*$AH$40)+((((N51/100)*$AJ$41)*$AH$41)),IF(Calculator!$O$6="SINGLEBAND B",SUM((((N51/100)*$AJ$40)*$AH$40))+(((((N51/100)*$AJ$40)*$AN$40)*$AH$40)*1.15)-((((N51/100)*$AJ$40)*$AN$40)*$AH$40)+((((N51/100)*$AJ$41)*$AH$41)),IF(Calculator!$O$6="SINGLEBAND C",SUM((((N51/100)*$AJ$40)*$AH$40))+(((((N51/100)*$AJ$40)*$AN$40)*$AH$40)*1.2)-((((N51/100)*$AJ$40)*$AN$40)*$AH$40)+((((N51/100)*$AJ$41)*$AH$41)),IF(Calculator!$O$6="SINGLEBAND D",SUM((((N51/100)*$AJ$40)*$AH$40))+(((((N51/100)*$AJ$40)*$AN$40)*$AH$40)*1.25)-((((N51/100)*$AJ$40)*$AN$40)*$AH$40)+((((N51/100)*$AJ$41)*$AH$41)),IF(Calculator!$O$6="SINGLEURBANE",SUM((((N51/100)*$AJ$40)*$AH$40))+(((((N51/100)*$AJ$40)*$AN$40)*$AH$40)*1.25)-((((N51/100)*$AJ$40)*$AN$40)*$AH$40)+((((N51/100)*$AJ$41)*$AH$41)),IF(Calculator!$O$6="SINGLESILVERANOD",SUM((((N51/100)*$AJ$40)*$AH$40))+(((((N51/100)*$AJ$40)*$AN$40)*$AH$40)*1.4)-((((N51/100)*$AJ$40)*$AN$40)*$AH$40)+((((N51/100)*$AJ$41)*$AH$41)),IF(Calculator!$O$6="SINGLEANOD",SUM((((N51/100)*$AJ$40)*$AH$40))+(((((N51/100)*$AJ$40)*$AN$40)*$AH$40)*1.65)-((((N51/100)*$AJ$40)*$AN$40)*$AH$40)+((((N51/100)*$AJ$41)*$AH$41)),IF(Calculator!$O$6="DUALBASE",SUM((((N51/100)*$AJ$40)*$AH$40))+(((((N51/100)*$AJ$40)*$AN$40)*$AH$40)*1.030011)-((((N51/100)*$AJ$40)*$AN$40)*$AH$40)+((((N51/100)*$AJ$41)*$AH$41)),IF(Calculator!$O$6="DUALELEMENTS",SUM((((N51/100)*$AJ$40)*$AH$40))+(((((N51/100)*$AJ$40)*$AN$40)*$AH$40)*1.438569)-((((N51/100)*$AJ$40)*$AN$40)*$AH$40)+((((N51/100)*$AJ$41)*$AH$41)),IF(Calculator!$O$6="DUALSPECTRUM",SUM((((N51/100)*$AJ$40)*$AH$40))+(((((N51/100)*$AJ$40)*$AN$40)*$AH$40)*1.438569)-((((N51/100)*$AJ$40)*$AN$40)*$AH$40)+((((N51/100)*$AJ$41)*$AH$41)),IF(Calculator!$O$6="DUALHOMESTEAD",SUM((((N51/100)*$AJ$40)*$AH$40))+(((((N51/100)*$AJ$40)*$AN$40)*$AH$40)*1.438569)-((((N51/100)*$AJ$40)*$AN$40)*$AH$40)+((((N51/100)*$AJ$41)*$AH$41)),IF(Calculator!$O$6="DUALBAND A",SUM((((N51/100)*$AJ$40)*$AH$40))+(((((N51/100)*$AJ$40)*$AN$40)*$AH$40)*1.507051)-((((N51/100)*$AJ$40)*$AN$40)*$AH$40)+((((N51/100)*$AJ$41)*$AH$41)),IF(Calculator!$O$6="DUALBAND B",SUM((((N51/100)*$AJ$40)*$AH$40))+(((((N51/100)*$AJ$40)*$AN$40)*$AH$40)*1.57551)-((((N51/100)*$AJ$40)*$AN$40)*$AH$40)+((((N51/100)*$AJ$41)*$AH$41)),IF(Calculator!$O$6="DUALBAND C",SUM((((N51/100)*$AJ$40)*$AH$40))+(((((N51/100)*$AJ$40)*$AN$40)*$AH$40)*1.644088)-((((N51/100)*$AJ$40)*$AN$40)*$AH$40)+((((N51/100)*$AJ$41)*$AH$41)),IF(Calculator!$O$6="DUALBAND D",SUM((((N51/100)*$AJ$40)*$AH$40))+(((((N51/100)*$AJ$40)*$AN$40)*$AH$40)*1.712549)-((((N51/100)*$AJ$40)*$AN$40)*$AH$40)+((((N51/100)*$AJ$41)*$AH$41)),IF(Calculator!$O$6="DUALURBANE",SUM((((N51/100)*$AJ$40)*$AH$40))+(((((N51/100)*$AJ$40)*$AN$40)*$AH$40)*1.712549)-((((N51/100)*$AJ$40)*$AN$40)*$AH$40)+((((N51/100)*$AJ$41)*$AH$41)),IF(Calculator!$O$6="DUALSILVERANOD",SUM((((N51/100)*$AJ$40)*$AH$40))+(((((N51/100)*$AJ$40)*$AN$40)*$AH$40)*1.918079)-((((N51/100)*$AJ$40)*$AN$40)*$AH$40)+((((N51/100)*$AJ$41)*$AH$41)),IF(Calculator!$O$6="DUALANOD",SUM((((N51/100)*$AJ$40)*$AH$40))+(((((N51/100)*$AJ$40)*$AN$40)*$AH$40)*2.260509)-((((N51/100)*$AJ$40)*$AN$40)*$AH$40)+((((N51/100)*$AJ$41)*$AH$41))))))))))))))))))))))))</f>
        <v>0</v>
      </c>
    </row>
    <row r="52" spans="1:29">
      <c r="A52" s="8" t="s">
        <v>1448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P52" s="8">
        <v>1350</v>
      </c>
      <c r="Q52" s="2">
        <f>IF(Calculator!$O$6="SINGLEBASE",SUM((((B52/100)*$AJ$40)*$AH$40))+((((B52/100)*$AJ$41)*$AH$41)),IF(Calculator!$O$6="SINGLEELEMENTS",SUM((((B52/100)*$AJ$40)*$AH$40))+(((((B52/100)*$AJ$40)*$AN$40)*$AH$40)*1.05)-((((B52/100)*$AJ$40)*$AN$40)*$AH$40)+((((B52/100)*$AJ$41)*$AH$41)),IF(Calculator!$O$6="SINGLESPECTRUM",SUM((((B52/100)*$AJ$40)*$AH$40))+(((((B52/100)*$AJ$40)*$AN$40)*$AH$40)*1.05)-((((B52/100)*$AJ$40)*$AN$40)*$AH$40)+((((B52/100)*$AJ$41)*$AH$41)),IF(Calculator!$O$6="SINGLEHOMESTEAD",SUM((((B52/100)*$AJ$40)*$AH$40))+(((((B52/100)*$AJ$40)*$AN$40)*$AH$40)*1.05)-((((B52/100)*$AJ$40)*$AN$40)*$AH$40)+((((B52/100)*$AJ$41)*$AH$41)),IF(Calculator!$O$6="SINGLEBAND A",SUM((((B52/100)*$AJ$40)*$AH$40))+(((((B52/100)*$AJ$40)*$AN$40)*$AH$40)*1.1)-((((B52/100)*$AJ$40)*$AN$40)*$AH$40)+((((B52/100)*$AJ$41)*$AH$41)),IF(Calculator!$O$6="SINGLEBAND B",SUM((((B52/100)*$AJ$40)*$AH$40))+(((((B52/100)*$AJ$40)*$AN$40)*$AH$40)*1.15)-((((B52/100)*$AJ$40)*$AN$40)*$AH$40)+((((B52/100)*$AJ$41)*$AH$41)),IF(Calculator!$O$6="SINGLEBAND C",SUM((((B52/100)*$AJ$40)*$AH$40))+(((((B52/100)*$AJ$40)*$AN$40)*$AH$40)*1.2)-((((B52/100)*$AJ$40)*$AN$40)*$AH$40)+((((B52/100)*$AJ$41)*$AH$41)),IF(Calculator!$O$6="SINGLEBAND D",SUM((((B52/100)*$AJ$40)*$AH$40))+(((((B52/100)*$AJ$40)*$AN$40)*$AH$40)*1.25)-((((B52/100)*$AJ$40)*$AN$40)*$AH$40)+((((B52/100)*$AJ$41)*$AH$41)),IF(Calculator!$O$6="SINGLEURBANE",SUM((((B52/100)*$AJ$40)*$AH$40))+(((((B52/100)*$AJ$40)*$AN$40)*$AH$40)*1.25)-((((B52/100)*$AJ$40)*$AN$40)*$AH$40)+((((B52/100)*$AJ$41)*$AH$41)),IF(Calculator!$O$6="SINGLESILVERANOD",SUM((((B52/100)*$AJ$40)*$AH$40))+(((((B52/100)*$AJ$40)*$AN$40)*$AH$40)*1.4)-((((B52/100)*$AJ$40)*$AN$40)*$AH$40)+((((B52/100)*$AJ$41)*$AH$41)),IF(Calculator!$O$6="SINGLEANOD",SUM((((B52/100)*$AJ$40)*$AH$40))+(((((B52/100)*$AJ$40)*$AN$40)*$AH$40)*1.65)-((((B52/100)*$AJ$40)*$AN$40)*$AH$40)+((((B52/100)*$AJ$41)*$AH$41)),IF(Calculator!$O$6="DUALBASE",SUM((((B52/100)*$AJ$40)*$AH$40))+(((((B52/100)*$AJ$40)*$AN$40)*$AH$40)*1.030011)-((((B52/100)*$AJ$40)*$AN$40)*$AH$40)+((((B52/100)*$AJ$41)*$AH$41)),IF(Calculator!$O$6="DUALELEMENTS",SUM((((B52/100)*$AJ$40)*$AH$40))+(((((B52/100)*$AJ$40)*$AN$40)*$AH$40)*1.438569)-((((B52/100)*$AJ$40)*$AN$40)*$AH$40)+((((B52/100)*$AJ$41)*$AH$41)),IF(Calculator!$O$6="DUALSPECTRUM",SUM((((B52/100)*$AJ$40)*$AH$40))+(((((B52/100)*$AJ$40)*$AN$40)*$AH$40)*1.438569)-((((B52/100)*$AJ$40)*$AN$40)*$AH$40)+((((B52/100)*$AJ$41)*$AH$41)),IF(Calculator!$O$6="DUALHOMESTEAD",SUM((((B52/100)*$AJ$40)*$AH$40))+(((((B52/100)*$AJ$40)*$AN$40)*$AH$40)*1.438569)-((((B52/100)*$AJ$40)*$AN$40)*$AH$40)+((((B52/100)*$AJ$41)*$AH$41)),IF(Calculator!$O$6="DUALBAND A",SUM((((B52/100)*$AJ$40)*$AH$40))+(((((B52/100)*$AJ$40)*$AN$40)*$AH$40)*1.507051)-((((B52/100)*$AJ$40)*$AN$40)*$AH$40)+((((B52/100)*$AJ$41)*$AH$41)),IF(Calculator!$O$6="DUALBAND B",SUM((((B52/100)*$AJ$40)*$AH$40))+(((((B52/100)*$AJ$40)*$AN$40)*$AH$40)*1.57551)-((((B52/100)*$AJ$40)*$AN$40)*$AH$40)+((((B52/100)*$AJ$41)*$AH$41)),IF(Calculator!$O$6="DUALBAND C",SUM((((B52/100)*$AJ$40)*$AH$40))+(((((B52/100)*$AJ$40)*$AN$40)*$AH$40)*1.644088)-((((B52/100)*$AJ$40)*$AN$40)*$AH$40)+((((B52/100)*$AJ$41)*$AH$41)),IF(Calculator!$O$6="DUALBAND D",SUM((((B52/100)*$AJ$40)*$AH$40))+(((((B52/100)*$AJ$40)*$AN$40)*$AH$40)*1.712549)-((((B52/100)*$AJ$40)*$AN$40)*$AH$40)+((((B52/100)*$AJ$41)*$AH$41)),IF(Calculator!$O$6="DUALURBANE",SUM((((B52/100)*$AJ$40)*$AH$40))+(((((B52/100)*$AJ$40)*$AN$40)*$AH$40)*1.712549)-((((B52/100)*$AJ$40)*$AN$40)*$AH$40)+((((B52/100)*$AJ$41)*$AH$41)),IF(Calculator!$O$6="DUALSILVERANOD",SUM((((B52/100)*$AJ$40)*$AH$40))+(((((B52/100)*$AJ$40)*$AN$40)*$AH$40)*1.918079)-((((B52/100)*$AJ$40)*$AN$40)*$AH$40)+((((B52/100)*$AJ$41)*$AH$41)),IF(Calculator!$O$6="DUALANOD",SUM((((B52/100)*$AJ$40)*$AH$40))+(((((B52/100)*$AJ$40)*$AN$40)*$AH$40)*2.260509)-((((B52/100)*$AJ$40)*$AN$40)*$AH$40)+((((B52/100)*$AJ$41)*$AH$41))))))))))))))))))))))))</f>
        <v>0</v>
      </c>
      <c r="R52" s="2">
        <f>IF(Calculator!$O$6="SINGLEBASE",SUM((((C52/100)*$AJ$40)*$AH$40))+((((C52/100)*$AJ$41)*$AH$41)),IF(Calculator!$O$6="SINGLEELEMENTS",SUM((((C52/100)*$AJ$40)*$AH$40))+(((((C52/100)*$AJ$40)*$AN$40)*$AH$40)*1.05)-((((C52/100)*$AJ$40)*$AN$40)*$AH$40)+((((C52/100)*$AJ$41)*$AH$41)),IF(Calculator!$O$6="SINGLESPECTRUM",SUM((((C52/100)*$AJ$40)*$AH$40))+(((((C52/100)*$AJ$40)*$AN$40)*$AH$40)*1.05)-((((C52/100)*$AJ$40)*$AN$40)*$AH$40)+((((C52/100)*$AJ$41)*$AH$41)),IF(Calculator!$O$6="SINGLEHOMESTEAD",SUM((((C52/100)*$AJ$40)*$AH$40))+(((((C52/100)*$AJ$40)*$AN$40)*$AH$40)*1.05)-((((C52/100)*$AJ$40)*$AN$40)*$AH$40)+((((C52/100)*$AJ$41)*$AH$41)),IF(Calculator!$O$6="SINGLEBAND A",SUM((((C52/100)*$AJ$40)*$AH$40))+(((((C52/100)*$AJ$40)*$AN$40)*$AH$40)*1.1)-((((C52/100)*$AJ$40)*$AN$40)*$AH$40)+((((C52/100)*$AJ$41)*$AH$41)),IF(Calculator!$O$6="SINGLEBAND B",SUM((((C52/100)*$AJ$40)*$AH$40))+(((((C52/100)*$AJ$40)*$AN$40)*$AH$40)*1.15)-((((C52/100)*$AJ$40)*$AN$40)*$AH$40)+((((C52/100)*$AJ$41)*$AH$41)),IF(Calculator!$O$6="SINGLEBAND C",SUM((((C52/100)*$AJ$40)*$AH$40))+(((((C52/100)*$AJ$40)*$AN$40)*$AH$40)*1.2)-((((C52/100)*$AJ$40)*$AN$40)*$AH$40)+((((C52/100)*$AJ$41)*$AH$41)),IF(Calculator!$O$6="SINGLEBAND D",SUM((((C52/100)*$AJ$40)*$AH$40))+(((((C52/100)*$AJ$40)*$AN$40)*$AH$40)*1.25)-((((C52/100)*$AJ$40)*$AN$40)*$AH$40)+((((C52/100)*$AJ$41)*$AH$41)),IF(Calculator!$O$6="SINGLEURBANE",SUM((((C52/100)*$AJ$40)*$AH$40))+(((((C52/100)*$AJ$40)*$AN$40)*$AH$40)*1.25)-((((C52/100)*$AJ$40)*$AN$40)*$AH$40)+((((C52/100)*$AJ$41)*$AH$41)),IF(Calculator!$O$6="SINGLESILVERANOD",SUM((((C52/100)*$AJ$40)*$AH$40))+(((((C52/100)*$AJ$40)*$AN$40)*$AH$40)*1.4)-((((C52/100)*$AJ$40)*$AN$40)*$AH$40)+((((C52/100)*$AJ$41)*$AH$41)),IF(Calculator!$O$6="SINGLEANOD",SUM((((C52/100)*$AJ$40)*$AH$40))+(((((C52/100)*$AJ$40)*$AN$40)*$AH$40)*1.65)-((((C52/100)*$AJ$40)*$AN$40)*$AH$40)+((((C52/100)*$AJ$41)*$AH$41)),IF(Calculator!$O$6="DUALBASE",SUM((((C52/100)*$AJ$40)*$AH$40))+(((((C52/100)*$AJ$40)*$AN$40)*$AH$40)*1.030011)-((((C52/100)*$AJ$40)*$AN$40)*$AH$40)+((((C52/100)*$AJ$41)*$AH$41)),IF(Calculator!$O$6="DUALELEMENTS",SUM((((C52/100)*$AJ$40)*$AH$40))+(((((C52/100)*$AJ$40)*$AN$40)*$AH$40)*1.438569)-((((C52/100)*$AJ$40)*$AN$40)*$AH$40)+((((C52/100)*$AJ$41)*$AH$41)),IF(Calculator!$O$6="DUALSPECTRUM",SUM((((C52/100)*$AJ$40)*$AH$40))+(((((C52/100)*$AJ$40)*$AN$40)*$AH$40)*1.438569)-((((C52/100)*$AJ$40)*$AN$40)*$AH$40)+((((C52/100)*$AJ$41)*$AH$41)),IF(Calculator!$O$6="DUALHOMESTEAD",SUM((((C52/100)*$AJ$40)*$AH$40))+(((((C52/100)*$AJ$40)*$AN$40)*$AH$40)*1.438569)-((((C52/100)*$AJ$40)*$AN$40)*$AH$40)+((((C52/100)*$AJ$41)*$AH$41)),IF(Calculator!$O$6="DUALBAND A",SUM((((C52/100)*$AJ$40)*$AH$40))+(((((C52/100)*$AJ$40)*$AN$40)*$AH$40)*1.507051)-((((C52/100)*$AJ$40)*$AN$40)*$AH$40)+((((C52/100)*$AJ$41)*$AH$41)),IF(Calculator!$O$6="DUALBAND B",SUM((((C52/100)*$AJ$40)*$AH$40))+(((((C52/100)*$AJ$40)*$AN$40)*$AH$40)*1.57551)-((((C52/100)*$AJ$40)*$AN$40)*$AH$40)+((((C52/100)*$AJ$41)*$AH$41)),IF(Calculator!$O$6="DUALBAND C",SUM((((C52/100)*$AJ$40)*$AH$40))+(((((C52/100)*$AJ$40)*$AN$40)*$AH$40)*1.644088)-((((C52/100)*$AJ$40)*$AN$40)*$AH$40)+((((C52/100)*$AJ$41)*$AH$41)),IF(Calculator!$O$6="DUALBAND D",SUM((((C52/100)*$AJ$40)*$AH$40))+(((((C52/100)*$AJ$40)*$AN$40)*$AH$40)*1.712549)-((((C52/100)*$AJ$40)*$AN$40)*$AH$40)+((((C52/100)*$AJ$41)*$AH$41)),IF(Calculator!$O$6="DUALURBANE",SUM((((C52/100)*$AJ$40)*$AH$40))+(((((C52/100)*$AJ$40)*$AN$40)*$AH$40)*1.712549)-((((C52/100)*$AJ$40)*$AN$40)*$AH$40)+((((C52/100)*$AJ$41)*$AH$41)),IF(Calculator!$O$6="DUALSILVERANOD",SUM((((C52/100)*$AJ$40)*$AH$40))+(((((C52/100)*$AJ$40)*$AN$40)*$AH$40)*1.918079)-((((C52/100)*$AJ$40)*$AN$40)*$AH$40)+((((C52/100)*$AJ$41)*$AH$41)),IF(Calculator!$O$6="DUALANOD",SUM((((C52/100)*$AJ$40)*$AH$40))+(((((C52/100)*$AJ$40)*$AN$40)*$AH$40)*2.260509)-((((C52/100)*$AJ$40)*$AN$40)*$AH$40)+((((C52/100)*$AJ$41)*$AH$41))))))))))))))))))))))))</f>
        <v>0</v>
      </c>
      <c r="S52" s="2">
        <f>IF(Calculator!$O$6="SINGLEBASE",SUM((((D52/100)*$AJ$40)*$AH$40))+((((D52/100)*$AJ$41)*$AH$41)),IF(Calculator!$O$6="SINGLEELEMENTS",SUM((((D52/100)*$AJ$40)*$AH$40))+(((((D52/100)*$AJ$40)*$AN$40)*$AH$40)*1.05)-((((D52/100)*$AJ$40)*$AN$40)*$AH$40)+((((D52/100)*$AJ$41)*$AH$41)),IF(Calculator!$O$6="SINGLESPECTRUM",SUM((((D52/100)*$AJ$40)*$AH$40))+(((((D52/100)*$AJ$40)*$AN$40)*$AH$40)*1.05)-((((D52/100)*$AJ$40)*$AN$40)*$AH$40)+((((D52/100)*$AJ$41)*$AH$41)),IF(Calculator!$O$6="SINGLEHOMESTEAD",SUM((((D52/100)*$AJ$40)*$AH$40))+(((((D52/100)*$AJ$40)*$AN$40)*$AH$40)*1.05)-((((D52/100)*$AJ$40)*$AN$40)*$AH$40)+((((D52/100)*$AJ$41)*$AH$41)),IF(Calculator!$O$6="SINGLEBAND A",SUM((((D52/100)*$AJ$40)*$AH$40))+(((((D52/100)*$AJ$40)*$AN$40)*$AH$40)*1.1)-((((D52/100)*$AJ$40)*$AN$40)*$AH$40)+((((D52/100)*$AJ$41)*$AH$41)),IF(Calculator!$O$6="SINGLEBAND B",SUM((((D52/100)*$AJ$40)*$AH$40))+(((((D52/100)*$AJ$40)*$AN$40)*$AH$40)*1.15)-((((D52/100)*$AJ$40)*$AN$40)*$AH$40)+((((D52/100)*$AJ$41)*$AH$41)),IF(Calculator!$O$6="SINGLEBAND C",SUM((((D52/100)*$AJ$40)*$AH$40))+(((((D52/100)*$AJ$40)*$AN$40)*$AH$40)*1.2)-((((D52/100)*$AJ$40)*$AN$40)*$AH$40)+((((D52/100)*$AJ$41)*$AH$41)),IF(Calculator!$O$6="SINGLEBAND D",SUM((((D52/100)*$AJ$40)*$AH$40))+(((((D52/100)*$AJ$40)*$AN$40)*$AH$40)*1.25)-((((D52/100)*$AJ$40)*$AN$40)*$AH$40)+((((D52/100)*$AJ$41)*$AH$41)),IF(Calculator!$O$6="SINGLEURBANE",SUM((((D52/100)*$AJ$40)*$AH$40))+(((((D52/100)*$AJ$40)*$AN$40)*$AH$40)*1.25)-((((D52/100)*$AJ$40)*$AN$40)*$AH$40)+((((D52/100)*$AJ$41)*$AH$41)),IF(Calculator!$O$6="SINGLESILVERANOD",SUM((((D52/100)*$AJ$40)*$AH$40))+(((((D52/100)*$AJ$40)*$AN$40)*$AH$40)*1.4)-((((D52/100)*$AJ$40)*$AN$40)*$AH$40)+((((D52/100)*$AJ$41)*$AH$41)),IF(Calculator!$O$6="SINGLEANOD",SUM((((D52/100)*$AJ$40)*$AH$40))+(((((D52/100)*$AJ$40)*$AN$40)*$AH$40)*1.65)-((((D52/100)*$AJ$40)*$AN$40)*$AH$40)+((((D52/100)*$AJ$41)*$AH$41)),IF(Calculator!$O$6="DUALBASE",SUM((((D52/100)*$AJ$40)*$AH$40))+(((((D52/100)*$AJ$40)*$AN$40)*$AH$40)*1.030011)-((((D52/100)*$AJ$40)*$AN$40)*$AH$40)+((((D52/100)*$AJ$41)*$AH$41)),IF(Calculator!$O$6="DUALELEMENTS",SUM((((D52/100)*$AJ$40)*$AH$40))+(((((D52/100)*$AJ$40)*$AN$40)*$AH$40)*1.438569)-((((D52/100)*$AJ$40)*$AN$40)*$AH$40)+((((D52/100)*$AJ$41)*$AH$41)),IF(Calculator!$O$6="DUALSPECTRUM",SUM((((D52/100)*$AJ$40)*$AH$40))+(((((D52/100)*$AJ$40)*$AN$40)*$AH$40)*1.438569)-((((D52/100)*$AJ$40)*$AN$40)*$AH$40)+((((D52/100)*$AJ$41)*$AH$41)),IF(Calculator!$O$6="DUALHOMESTEAD",SUM((((D52/100)*$AJ$40)*$AH$40))+(((((D52/100)*$AJ$40)*$AN$40)*$AH$40)*1.438569)-((((D52/100)*$AJ$40)*$AN$40)*$AH$40)+((((D52/100)*$AJ$41)*$AH$41)),IF(Calculator!$O$6="DUALBAND A",SUM((((D52/100)*$AJ$40)*$AH$40))+(((((D52/100)*$AJ$40)*$AN$40)*$AH$40)*1.507051)-((((D52/100)*$AJ$40)*$AN$40)*$AH$40)+((((D52/100)*$AJ$41)*$AH$41)),IF(Calculator!$O$6="DUALBAND B",SUM((((D52/100)*$AJ$40)*$AH$40))+(((((D52/100)*$AJ$40)*$AN$40)*$AH$40)*1.57551)-((((D52/100)*$AJ$40)*$AN$40)*$AH$40)+((((D52/100)*$AJ$41)*$AH$41)),IF(Calculator!$O$6="DUALBAND C",SUM((((D52/100)*$AJ$40)*$AH$40))+(((((D52/100)*$AJ$40)*$AN$40)*$AH$40)*1.644088)-((((D52/100)*$AJ$40)*$AN$40)*$AH$40)+((((D52/100)*$AJ$41)*$AH$41)),IF(Calculator!$O$6="DUALBAND D",SUM((((D52/100)*$AJ$40)*$AH$40))+(((((D52/100)*$AJ$40)*$AN$40)*$AH$40)*1.712549)-((((D52/100)*$AJ$40)*$AN$40)*$AH$40)+((((D52/100)*$AJ$41)*$AH$41)),IF(Calculator!$O$6="DUALURBANE",SUM((((D52/100)*$AJ$40)*$AH$40))+(((((D52/100)*$AJ$40)*$AN$40)*$AH$40)*1.712549)-((((D52/100)*$AJ$40)*$AN$40)*$AH$40)+((((D52/100)*$AJ$41)*$AH$41)),IF(Calculator!$O$6="DUALSILVERANOD",SUM((((D52/100)*$AJ$40)*$AH$40))+(((((D52/100)*$AJ$40)*$AN$40)*$AH$40)*1.918079)-((((D52/100)*$AJ$40)*$AN$40)*$AH$40)+((((D52/100)*$AJ$41)*$AH$41)),IF(Calculator!$O$6="DUALANOD",SUM((((D52/100)*$AJ$40)*$AH$40))+(((((D52/100)*$AJ$40)*$AN$40)*$AH$40)*2.260509)-((((D52/100)*$AJ$40)*$AN$40)*$AH$40)+((((D52/100)*$AJ$41)*$AH$41))))))))))))))))))))))))</f>
        <v>0</v>
      </c>
      <c r="T52" s="2">
        <f>IF(Calculator!$O$6="SINGLEBASE",SUM((((E52/100)*$AJ$40)*$AH$40))+((((E52/100)*$AJ$41)*$AH$41)),IF(Calculator!$O$6="SINGLEELEMENTS",SUM((((E52/100)*$AJ$40)*$AH$40))+(((((E52/100)*$AJ$40)*$AN$40)*$AH$40)*1.05)-((((E52/100)*$AJ$40)*$AN$40)*$AH$40)+((((E52/100)*$AJ$41)*$AH$41)),IF(Calculator!$O$6="SINGLESPECTRUM",SUM((((E52/100)*$AJ$40)*$AH$40))+(((((E52/100)*$AJ$40)*$AN$40)*$AH$40)*1.05)-((((E52/100)*$AJ$40)*$AN$40)*$AH$40)+((((E52/100)*$AJ$41)*$AH$41)),IF(Calculator!$O$6="SINGLEHOMESTEAD",SUM((((E52/100)*$AJ$40)*$AH$40))+(((((E52/100)*$AJ$40)*$AN$40)*$AH$40)*1.05)-((((E52/100)*$AJ$40)*$AN$40)*$AH$40)+((((E52/100)*$AJ$41)*$AH$41)),IF(Calculator!$O$6="SINGLEBAND A",SUM((((E52/100)*$AJ$40)*$AH$40))+(((((E52/100)*$AJ$40)*$AN$40)*$AH$40)*1.1)-((((E52/100)*$AJ$40)*$AN$40)*$AH$40)+((((E52/100)*$AJ$41)*$AH$41)),IF(Calculator!$O$6="SINGLEBAND B",SUM((((E52/100)*$AJ$40)*$AH$40))+(((((E52/100)*$AJ$40)*$AN$40)*$AH$40)*1.15)-((((E52/100)*$AJ$40)*$AN$40)*$AH$40)+((((E52/100)*$AJ$41)*$AH$41)),IF(Calculator!$O$6="SINGLEBAND C",SUM((((E52/100)*$AJ$40)*$AH$40))+(((((E52/100)*$AJ$40)*$AN$40)*$AH$40)*1.2)-((((E52/100)*$AJ$40)*$AN$40)*$AH$40)+((((E52/100)*$AJ$41)*$AH$41)),IF(Calculator!$O$6="SINGLEBAND D",SUM((((E52/100)*$AJ$40)*$AH$40))+(((((E52/100)*$AJ$40)*$AN$40)*$AH$40)*1.25)-((((E52/100)*$AJ$40)*$AN$40)*$AH$40)+((((E52/100)*$AJ$41)*$AH$41)),IF(Calculator!$O$6="SINGLEURBANE",SUM((((E52/100)*$AJ$40)*$AH$40))+(((((E52/100)*$AJ$40)*$AN$40)*$AH$40)*1.25)-((((E52/100)*$AJ$40)*$AN$40)*$AH$40)+((((E52/100)*$AJ$41)*$AH$41)),IF(Calculator!$O$6="SINGLESILVERANOD",SUM((((E52/100)*$AJ$40)*$AH$40))+(((((E52/100)*$AJ$40)*$AN$40)*$AH$40)*1.4)-((((E52/100)*$AJ$40)*$AN$40)*$AH$40)+((((E52/100)*$AJ$41)*$AH$41)),IF(Calculator!$O$6="SINGLEANOD",SUM((((E52/100)*$AJ$40)*$AH$40))+(((((E52/100)*$AJ$40)*$AN$40)*$AH$40)*1.65)-((((E52/100)*$AJ$40)*$AN$40)*$AH$40)+((((E52/100)*$AJ$41)*$AH$41)),IF(Calculator!$O$6="DUALBASE",SUM((((E52/100)*$AJ$40)*$AH$40))+(((((E52/100)*$AJ$40)*$AN$40)*$AH$40)*1.030011)-((((E52/100)*$AJ$40)*$AN$40)*$AH$40)+((((E52/100)*$AJ$41)*$AH$41)),IF(Calculator!$O$6="DUALELEMENTS",SUM((((E52/100)*$AJ$40)*$AH$40))+(((((E52/100)*$AJ$40)*$AN$40)*$AH$40)*1.438569)-((((E52/100)*$AJ$40)*$AN$40)*$AH$40)+((((E52/100)*$AJ$41)*$AH$41)),IF(Calculator!$O$6="DUALSPECTRUM",SUM((((E52/100)*$AJ$40)*$AH$40))+(((((E52/100)*$AJ$40)*$AN$40)*$AH$40)*1.438569)-((((E52/100)*$AJ$40)*$AN$40)*$AH$40)+((((E52/100)*$AJ$41)*$AH$41)),IF(Calculator!$O$6="DUALHOMESTEAD",SUM((((E52/100)*$AJ$40)*$AH$40))+(((((E52/100)*$AJ$40)*$AN$40)*$AH$40)*1.438569)-((((E52/100)*$AJ$40)*$AN$40)*$AH$40)+((((E52/100)*$AJ$41)*$AH$41)),IF(Calculator!$O$6="DUALBAND A",SUM((((E52/100)*$AJ$40)*$AH$40))+(((((E52/100)*$AJ$40)*$AN$40)*$AH$40)*1.507051)-((((E52/100)*$AJ$40)*$AN$40)*$AH$40)+((((E52/100)*$AJ$41)*$AH$41)),IF(Calculator!$O$6="DUALBAND B",SUM((((E52/100)*$AJ$40)*$AH$40))+(((((E52/100)*$AJ$40)*$AN$40)*$AH$40)*1.57551)-((((E52/100)*$AJ$40)*$AN$40)*$AH$40)+((((E52/100)*$AJ$41)*$AH$41)),IF(Calculator!$O$6="DUALBAND C",SUM((((E52/100)*$AJ$40)*$AH$40))+(((((E52/100)*$AJ$40)*$AN$40)*$AH$40)*1.644088)-((((E52/100)*$AJ$40)*$AN$40)*$AH$40)+((((E52/100)*$AJ$41)*$AH$41)),IF(Calculator!$O$6="DUALBAND D",SUM((((E52/100)*$AJ$40)*$AH$40))+(((((E52/100)*$AJ$40)*$AN$40)*$AH$40)*1.712549)-((((E52/100)*$AJ$40)*$AN$40)*$AH$40)+((((E52/100)*$AJ$41)*$AH$41)),IF(Calculator!$O$6="DUALURBANE",SUM((((E52/100)*$AJ$40)*$AH$40))+(((((E52/100)*$AJ$40)*$AN$40)*$AH$40)*1.712549)-((((E52/100)*$AJ$40)*$AN$40)*$AH$40)+((((E52/100)*$AJ$41)*$AH$41)),IF(Calculator!$O$6="DUALSILVERANOD",SUM((((E52/100)*$AJ$40)*$AH$40))+(((((E52/100)*$AJ$40)*$AN$40)*$AH$40)*1.918079)-((((E52/100)*$AJ$40)*$AN$40)*$AH$40)+((((E52/100)*$AJ$41)*$AH$41)),IF(Calculator!$O$6="DUALANOD",SUM((((E52/100)*$AJ$40)*$AH$40))+(((((E52/100)*$AJ$40)*$AN$40)*$AH$40)*2.260509)-((((E52/100)*$AJ$40)*$AN$40)*$AH$40)+((((E52/100)*$AJ$41)*$AH$41))))))))))))))))))))))))</f>
        <v>0</v>
      </c>
      <c r="U52" s="2">
        <f>IF(Calculator!$O$6="SINGLEBASE",SUM((((F52/100)*$AJ$40)*$AH$40))+((((F52/100)*$AJ$41)*$AH$41)),IF(Calculator!$O$6="SINGLEELEMENTS",SUM((((F52/100)*$AJ$40)*$AH$40))+(((((F52/100)*$AJ$40)*$AN$40)*$AH$40)*1.05)-((((F52/100)*$AJ$40)*$AN$40)*$AH$40)+((((F52/100)*$AJ$41)*$AH$41)),IF(Calculator!$O$6="SINGLESPECTRUM",SUM((((F52/100)*$AJ$40)*$AH$40))+(((((F52/100)*$AJ$40)*$AN$40)*$AH$40)*1.05)-((((F52/100)*$AJ$40)*$AN$40)*$AH$40)+((((F52/100)*$AJ$41)*$AH$41)),IF(Calculator!$O$6="SINGLEHOMESTEAD",SUM((((F52/100)*$AJ$40)*$AH$40))+(((((F52/100)*$AJ$40)*$AN$40)*$AH$40)*1.05)-((((F52/100)*$AJ$40)*$AN$40)*$AH$40)+((((F52/100)*$AJ$41)*$AH$41)),IF(Calculator!$O$6="SINGLEBAND A",SUM((((F52/100)*$AJ$40)*$AH$40))+(((((F52/100)*$AJ$40)*$AN$40)*$AH$40)*1.1)-((((F52/100)*$AJ$40)*$AN$40)*$AH$40)+((((F52/100)*$AJ$41)*$AH$41)),IF(Calculator!$O$6="SINGLEBAND B",SUM((((F52/100)*$AJ$40)*$AH$40))+(((((F52/100)*$AJ$40)*$AN$40)*$AH$40)*1.15)-((((F52/100)*$AJ$40)*$AN$40)*$AH$40)+((((F52/100)*$AJ$41)*$AH$41)),IF(Calculator!$O$6="SINGLEBAND C",SUM((((F52/100)*$AJ$40)*$AH$40))+(((((F52/100)*$AJ$40)*$AN$40)*$AH$40)*1.2)-((((F52/100)*$AJ$40)*$AN$40)*$AH$40)+((((F52/100)*$AJ$41)*$AH$41)),IF(Calculator!$O$6="SINGLEBAND D",SUM((((F52/100)*$AJ$40)*$AH$40))+(((((F52/100)*$AJ$40)*$AN$40)*$AH$40)*1.25)-((((F52/100)*$AJ$40)*$AN$40)*$AH$40)+((((F52/100)*$AJ$41)*$AH$41)),IF(Calculator!$O$6="SINGLEURBANE",SUM((((F52/100)*$AJ$40)*$AH$40))+(((((F52/100)*$AJ$40)*$AN$40)*$AH$40)*1.25)-((((F52/100)*$AJ$40)*$AN$40)*$AH$40)+((((F52/100)*$AJ$41)*$AH$41)),IF(Calculator!$O$6="SINGLESILVERANOD",SUM((((F52/100)*$AJ$40)*$AH$40))+(((((F52/100)*$AJ$40)*$AN$40)*$AH$40)*1.4)-((((F52/100)*$AJ$40)*$AN$40)*$AH$40)+((((F52/100)*$AJ$41)*$AH$41)),IF(Calculator!$O$6="SINGLEANOD",SUM((((F52/100)*$AJ$40)*$AH$40))+(((((F52/100)*$AJ$40)*$AN$40)*$AH$40)*1.65)-((((F52/100)*$AJ$40)*$AN$40)*$AH$40)+((((F52/100)*$AJ$41)*$AH$41)),IF(Calculator!$O$6="DUALBASE",SUM((((F52/100)*$AJ$40)*$AH$40))+(((((F52/100)*$AJ$40)*$AN$40)*$AH$40)*1.030011)-((((F52/100)*$AJ$40)*$AN$40)*$AH$40)+((((F52/100)*$AJ$41)*$AH$41)),IF(Calculator!$O$6="DUALELEMENTS",SUM((((F52/100)*$AJ$40)*$AH$40))+(((((F52/100)*$AJ$40)*$AN$40)*$AH$40)*1.438569)-((((F52/100)*$AJ$40)*$AN$40)*$AH$40)+((((F52/100)*$AJ$41)*$AH$41)),IF(Calculator!$O$6="DUALSPECTRUM",SUM((((F52/100)*$AJ$40)*$AH$40))+(((((F52/100)*$AJ$40)*$AN$40)*$AH$40)*1.438569)-((((F52/100)*$AJ$40)*$AN$40)*$AH$40)+((((F52/100)*$AJ$41)*$AH$41)),IF(Calculator!$O$6="DUALHOMESTEAD",SUM((((F52/100)*$AJ$40)*$AH$40))+(((((F52/100)*$AJ$40)*$AN$40)*$AH$40)*1.438569)-((((F52/100)*$AJ$40)*$AN$40)*$AH$40)+((((F52/100)*$AJ$41)*$AH$41)),IF(Calculator!$O$6="DUALBAND A",SUM((((F52/100)*$AJ$40)*$AH$40))+(((((F52/100)*$AJ$40)*$AN$40)*$AH$40)*1.507051)-((((F52/100)*$AJ$40)*$AN$40)*$AH$40)+((((F52/100)*$AJ$41)*$AH$41)),IF(Calculator!$O$6="DUALBAND B",SUM((((F52/100)*$AJ$40)*$AH$40))+(((((F52/100)*$AJ$40)*$AN$40)*$AH$40)*1.57551)-((((F52/100)*$AJ$40)*$AN$40)*$AH$40)+((((F52/100)*$AJ$41)*$AH$41)),IF(Calculator!$O$6="DUALBAND C",SUM((((F52/100)*$AJ$40)*$AH$40))+(((((F52/100)*$AJ$40)*$AN$40)*$AH$40)*1.644088)-((((F52/100)*$AJ$40)*$AN$40)*$AH$40)+((((F52/100)*$AJ$41)*$AH$41)),IF(Calculator!$O$6="DUALBAND D",SUM((((F52/100)*$AJ$40)*$AH$40))+(((((F52/100)*$AJ$40)*$AN$40)*$AH$40)*1.712549)-((((F52/100)*$AJ$40)*$AN$40)*$AH$40)+((((F52/100)*$AJ$41)*$AH$41)),IF(Calculator!$O$6="DUALURBANE",SUM((((F52/100)*$AJ$40)*$AH$40))+(((((F52/100)*$AJ$40)*$AN$40)*$AH$40)*1.712549)-((((F52/100)*$AJ$40)*$AN$40)*$AH$40)+((((F52/100)*$AJ$41)*$AH$41)),IF(Calculator!$O$6="DUALSILVERANOD",SUM((((F52/100)*$AJ$40)*$AH$40))+(((((F52/100)*$AJ$40)*$AN$40)*$AH$40)*1.918079)-((((F52/100)*$AJ$40)*$AN$40)*$AH$40)+((((F52/100)*$AJ$41)*$AH$41)),IF(Calculator!$O$6="DUALANOD",SUM((((F52/100)*$AJ$40)*$AH$40))+(((((F52/100)*$AJ$40)*$AN$40)*$AH$40)*2.260509)-((((F52/100)*$AJ$40)*$AN$40)*$AH$40)+((((F52/100)*$AJ$41)*$AH$41))))))))))))))))))))))))</f>
        <v>0</v>
      </c>
      <c r="V52" s="2">
        <f>IF(Calculator!$O$6="SINGLEBASE",SUM((((G52/100)*$AJ$40)*$AH$40))+((((G52/100)*$AJ$41)*$AH$41)),IF(Calculator!$O$6="SINGLEELEMENTS",SUM((((G52/100)*$AJ$40)*$AH$40))+(((((G52/100)*$AJ$40)*$AN$40)*$AH$40)*1.05)-((((G52/100)*$AJ$40)*$AN$40)*$AH$40)+((((G52/100)*$AJ$41)*$AH$41)),IF(Calculator!$O$6="SINGLESPECTRUM",SUM((((G52/100)*$AJ$40)*$AH$40))+(((((G52/100)*$AJ$40)*$AN$40)*$AH$40)*1.05)-((((G52/100)*$AJ$40)*$AN$40)*$AH$40)+((((G52/100)*$AJ$41)*$AH$41)),IF(Calculator!$O$6="SINGLEHOMESTEAD",SUM((((G52/100)*$AJ$40)*$AH$40))+(((((G52/100)*$AJ$40)*$AN$40)*$AH$40)*1.05)-((((G52/100)*$AJ$40)*$AN$40)*$AH$40)+((((G52/100)*$AJ$41)*$AH$41)),IF(Calculator!$O$6="SINGLEBAND A",SUM((((G52/100)*$AJ$40)*$AH$40))+(((((G52/100)*$AJ$40)*$AN$40)*$AH$40)*1.1)-((((G52/100)*$AJ$40)*$AN$40)*$AH$40)+((((G52/100)*$AJ$41)*$AH$41)),IF(Calculator!$O$6="SINGLEBAND B",SUM((((G52/100)*$AJ$40)*$AH$40))+(((((G52/100)*$AJ$40)*$AN$40)*$AH$40)*1.15)-((((G52/100)*$AJ$40)*$AN$40)*$AH$40)+((((G52/100)*$AJ$41)*$AH$41)),IF(Calculator!$O$6="SINGLEBAND C",SUM((((G52/100)*$AJ$40)*$AH$40))+(((((G52/100)*$AJ$40)*$AN$40)*$AH$40)*1.2)-((((G52/100)*$AJ$40)*$AN$40)*$AH$40)+((((G52/100)*$AJ$41)*$AH$41)),IF(Calculator!$O$6="SINGLEBAND D",SUM((((G52/100)*$AJ$40)*$AH$40))+(((((G52/100)*$AJ$40)*$AN$40)*$AH$40)*1.25)-((((G52/100)*$AJ$40)*$AN$40)*$AH$40)+((((G52/100)*$AJ$41)*$AH$41)),IF(Calculator!$O$6="SINGLEURBANE",SUM((((G52/100)*$AJ$40)*$AH$40))+(((((G52/100)*$AJ$40)*$AN$40)*$AH$40)*1.25)-((((G52/100)*$AJ$40)*$AN$40)*$AH$40)+((((G52/100)*$AJ$41)*$AH$41)),IF(Calculator!$O$6="SINGLESILVERANOD",SUM((((G52/100)*$AJ$40)*$AH$40))+(((((G52/100)*$AJ$40)*$AN$40)*$AH$40)*1.4)-((((G52/100)*$AJ$40)*$AN$40)*$AH$40)+((((G52/100)*$AJ$41)*$AH$41)),IF(Calculator!$O$6="SINGLEANOD",SUM((((G52/100)*$AJ$40)*$AH$40))+(((((G52/100)*$AJ$40)*$AN$40)*$AH$40)*1.65)-((((G52/100)*$AJ$40)*$AN$40)*$AH$40)+((((G52/100)*$AJ$41)*$AH$41)),IF(Calculator!$O$6="DUALBASE",SUM((((G52/100)*$AJ$40)*$AH$40))+(((((G52/100)*$AJ$40)*$AN$40)*$AH$40)*1.030011)-((((G52/100)*$AJ$40)*$AN$40)*$AH$40)+((((G52/100)*$AJ$41)*$AH$41)),IF(Calculator!$O$6="DUALELEMENTS",SUM((((G52/100)*$AJ$40)*$AH$40))+(((((G52/100)*$AJ$40)*$AN$40)*$AH$40)*1.438569)-((((G52/100)*$AJ$40)*$AN$40)*$AH$40)+((((G52/100)*$AJ$41)*$AH$41)),IF(Calculator!$O$6="DUALSPECTRUM",SUM((((G52/100)*$AJ$40)*$AH$40))+(((((G52/100)*$AJ$40)*$AN$40)*$AH$40)*1.438569)-((((G52/100)*$AJ$40)*$AN$40)*$AH$40)+((((G52/100)*$AJ$41)*$AH$41)),IF(Calculator!$O$6="DUALHOMESTEAD",SUM((((G52/100)*$AJ$40)*$AH$40))+(((((G52/100)*$AJ$40)*$AN$40)*$AH$40)*1.438569)-((((G52/100)*$AJ$40)*$AN$40)*$AH$40)+((((G52/100)*$AJ$41)*$AH$41)),IF(Calculator!$O$6="DUALBAND A",SUM((((G52/100)*$AJ$40)*$AH$40))+(((((G52/100)*$AJ$40)*$AN$40)*$AH$40)*1.507051)-((((G52/100)*$AJ$40)*$AN$40)*$AH$40)+((((G52/100)*$AJ$41)*$AH$41)),IF(Calculator!$O$6="DUALBAND B",SUM((((G52/100)*$AJ$40)*$AH$40))+(((((G52/100)*$AJ$40)*$AN$40)*$AH$40)*1.57551)-((((G52/100)*$AJ$40)*$AN$40)*$AH$40)+((((G52/100)*$AJ$41)*$AH$41)),IF(Calculator!$O$6="DUALBAND C",SUM((((G52/100)*$AJ$40)*$AH$40))+(((((G52/100)*$AJ$40)*$AN$40)*$AH$40)*1.644088)-((((G52/100)*$AJ$40)*$AN$40)*$AH$40)+((((G52/100)*$AJ$41)*$AH$41)),IF(Calculator!$O$6="DUALBAND D",SUM((((G52/100)*$AJ$40)*$AH$40))+(((((G52/100)*$AJ$40)*$AN$40)*$AH$40)*1.712549)-((((G52/100)*$AJ$40)*$AN$40)*$AH$40)+((((G52/100)*$AJ$41)*$AH$41)),IF(Calculator!$O$6="DUALURBANE",SUM((((G52/100)*$AJ$40)*$AH$40))+(((((G52/100)*$AJ$40)*$AN$40)*$AH$40)*1.712549)-((((G52/100)*$AJ$40)*$AN$40)*$AH$40)+((((G52/100)*$AJ$41)*$AH$41)),IF(Calculator!$O$6="DUALSILVERANOD",SUM((((G52/100)*$AJ$40)*$AH$40))+(((((G52/100)*$AJ$40)*$AN$40)*$AH$40)*1.918079)-((((G52/100)*$AJ$40)*$AN$40)*$AH$40)+((((G52/100)*$AJ$41)*$AH$41)),IF(Calculator!$O$6="DUALANOD",SUM((((G52/100)*$AJ$40)*$AH$40))+(((((G52/100)*$AJ$40)*$AN$40)*$AH$40)*2.260509)-((((G52/100)*$AJ$40)*$AN$40)*$AH$40)+((((G52/100)*$AJ$41)*$AH$41))))))))))))))))))))))))</f>
        <v>0</v>
      </c>
      <c r="W52" s="2">
        <f>IF(Calculator!$O$6="SINGLEBASE",SUM((((H52/100)*$AJ$40)*$AH$40))+((((H52/100)*$AJ$41)*$AH$41)),IF(Calculator!$O$6="SINGLEELEMENTS",SUM((((H52/100)*$AJ$40)*$AH$40))+(((((H52/100)*$AJ$40)*$AN$40)*$AH$40)*1.05)-((((H52/100)*$AJ$40)*$AN$40)*$AH$40)+((((H52/100)*$AJ$41)*$AH$41)),IF(Calculator!$O$6="SINGLESPECTRUM",SUM((((H52/100)*$AJ$40)*$AH$40))+(((((H52/100)*$AJ$40)*$AN$40)*$AH$40)*1.05)-((((H52/100)*$AJ$40)*$AN$40)*$AH$40)+((((H52/100)*$AJ$41)*$AH$41)),IF(Calculator!$O$6="SINGLEHOMESTEAD",SUM((((H52/100)*$AJ$40)*$AH$40))+(((((H52/100)*$AJ$40)*$AN$40)*$AH$40)*1.05)-((((H52/100)*$AJ$40)*$AN$40)*$AH$40)+((((H52/100)*$AJ$41)*$AH$41)),IF(Calculator!$O$6="SINGLEBAND A",SUM((((H52/100)*$AJ$40)*$AH$40))+(((((H52/100)*$AJ$40)*$AN$40)*$AH$40)*1.1)-((((H52/100)*$AJ$40)*$AN$40)*$AH$40)+((((H52/100)*$AJ$41)*$AH$41)),IF(Calculator!$O$6="SINGLEBAND B",SUM((((H52/100)*$AJ$40)*$AH$40))+(((((H52/100)*$AJ$40)*$AN$40)*$AH$40)*1.15)-((((H52/100)*$AJ$40)*$AN$40)*$AH$40)+((((H52/100)*$AJ$41)*$AH$41)),IF(Calculator!$O$6="SINGLEBAND C",SUM((((H52/100)*$AJ$40)*$AH$40))+(((((H52/100)*$AJ$40)*$AN$40)*$AH$40)*1.2)-((((H52/100)*$AJ$40)*$AN$40)*$AH$40)+((((H52/100)*$AJ$41)*$AH$41)),IF(Calculator!$O$6="SINGLEBAND D",SUM((((H52/100)*$AJ$40)*$AH$40))+(((((H52/100)*$AJ$40)*$AN$40)*$AH$40)*1.25)-((((H52/100)*$AJ$40)*$AN$40)*$AH$40)+((((H52/100)*$AJ$41)*$AH$41)),IF(Calculator!$O$6="SINGLEURBANE",SUM((((H52/100)*$AJ$40)*$AH$40))+(((((H52/100)*$AJ$40)*$AN$40)*$AH$40)*1.25)-((((H52/100)*$AJ$40)*$AN$40)*$AH$40)+((((H52/100)*$AJ$41)*$AH$41)),IF(Calculator!$O$6="SINGLESILVERANOD",SUM((((H52/100)*$AJ$40)*$AH$40))+(((((H52/100)*$AJ$40)*$AN$40)*$AH$40)*1.4)-((((H52/100)*$AJ$40)*$AN$40)*$AH$40)+((((H52/100)*$AJ$41)*$AH$41)),IF(Calculator!$O$6="SINGLEANOD",SUM((((H52/100)*$AJ$40)*$AH$40))+(((((H52/100)*$AJ$40)*$AN$40)*$AH$40)*1.65)-((((H52/100)*$AJ$40)*$AN$40)*$AH$40)+((((H52/100)*$AJ$41)*$AH$41)),IF(Calculator!$O$6="DUALBASE",SUM((((H52/100)*$AJ$40)*$AH$40))+(((((H52/100)*$AJ$40)*$AN$40)*$AH$40)*1.030011)-((((H52/100)*$AJ$40)*$AN$40)*$AH$40)+((((H52/100)*$AJ$41)*$AH$41)),IF(Calculator!$O$6="DUALELEMENTS",SUM((((H52/100)*$AJ$40)*$AH$40))+(((((H52/100)*$AJ$40)*$AN$40)*$AH$40)*1.438569)-((((H52/100)*$AJ$40)*$AN$40)*$AH$40)+((((H52/100)*$AJ$41)*$AH$41)),IF(Calculator!$O$6="DUALSPECTRUM",SUM((((H52/100)*$AJ$40)*$AH$40))+(((((H52/100)*$AJ$40)*$AN$40)*$AH$40)*1.438569)-((((H52/100)*$AJ$40)*$AN$40)*$AH$40)+((((H52/100)*$AJ$41)*$AH$41)),IF(Calculator!$O$6="DUALHOMESTEAD",SUM((((H52/100)*$AJ$40)*$AH$40))+(((((H52/100)*$AJ$40)*$AN$40)*$AH$40)*1.438569)-((((H52/100)*$AJ$40)*$AN$40)*$AH$40)+((((H52/100)*$AJ$41)*$AH$41)),IF(Calculator!$O$6="DUALBAND A",SUM((((H52/100)*$AJ$40)*$AH$40))+(((((H52/100)*$AJ$40)*$AN$40)*$AH$40)*1.507051)-((((H52/100)*$AJ$40)*$AN$40)*$AH$40)+((((H52/100)*$AJ$41)*$AH$41)),IF(Calculator!$O$6="DUALBAND B",SUM((((H52/100)*$AJ$40)*$AH$40))+(((((H52/100)*$AJ$40)*$AN$40)*$AH$40)*1.57551)-((((H52/100)*$AJ$40)*$AN$40)*$AH$40)+((((H52/100)*$AJ$41)*$AH$41)),IF(Calculator!$O$6="DUALBAND C",SUM((((H52/100)*$AJ$40)*$AH$40))+(((((H52/100)*$AJ$40)*$AN$40)*$AH$40)*1.644088)-((((H52/100)*$AJ$40)*$AN$40)*$AH$40)+((((H52/100)*$AJ$41)*$AH$41)),IF(Calculator!$O$6="DUALBAND D",SUM((((H52/100)*$AJ$40)*$AH$40))+(((((H52/100)*$AJ$40)*$AN$40)*$AH$40)*1.712549)-((((H52/100)*$AJ$40)*$AN$40)*$AH$40)+((((H52/100)*$AJ$41)*$AH$41)),IF(Calculator!$O$6="DUALURBANE",SUM((((H52/100)*$AJ$40)*$AH$40))+(((((H52/100)*$AJ$40)*$AN$40)*$AH$40)*1.712549)-((((H52/100)*$AJ$40)*$AN$40)*$AH$40)+((((H52/100)*$AJ$41)*$AH$41)),IF(Calculator!$O$6="DUALSILVERANOD",SUM((((H52/100)*$AJ$40)*$AH$40))+(((((H52/100)*$AJ$40)*$AN$40)*$AH$40)*1.918079)-((((H52/100)*$AJ$40)*$AN$40)*$AH$40)+((((H52/100)*$AJ$41)*$AH$41)),IF(Calculator!$O$6="DUALANOD",SUM((((H52/100)*$AJ$40)*$AH$40))+(((((H52/100)*$AJ$40)*$AN$40)*$AH$40)*2.260509)-((((H52/100)*$AJ$40)*$AN$40)*$AH$40)+((((H52/100)*$AJ$41)*$AH$41))))))))))))))))))))))))</f>
        <v>0</v>
      </c>
      <c r="X52" s="2">
        <f>IF(Calculator!$O$6="SINGLEBASE",SUM((((I52/100)*$AJ$40)*$AH$40))+((((I52/100)*$AJ$41)*$AH$41)),IF(Calculator!$O$6="SINGLEELEMENTS",SUM((((I52/100)*$AJ$40)*$AH$40))+(((((I52/100)*$AJ$40)*$AN$40)*$AH$40)*1.05)-((((I52/100)*$AJ$40)*$AN$40)*$AH$40)+((((I52/100)*$AJ$41)*$AH$41)),IF(Calculator!$O$6="SINGLESPECTRUM",SUM((((I52/100)*$AJ$40)*$AH$40))+(((((I52/100)*$AJ$40)*$AN$40)*$AH$40)*1.05)-((((I52/100)*$AJ$40)*$AN$40)*$AH$40)+((((I52/100)*$AJ$41)*$AH$41)),IF(Calculator!$O$6="SINGLEHOMESTEAD",SUM((((I52/100)*$AJ$40)*$AH$40))+(((((I52/100)*$AJ$40)*$AN$40)*$AH$40)*1.05)-((((I52/100)*$AJ$40)*$AN$40)*$AH$40)+((((I52/100)*$AJ$41)*$AH$41)),IF(Calculator!$O$6="SINGLEBAND A",SUM((((I52/100)*$AJ$40)*$AH$40))+(((((I52/100)*$AJ$40)*$AN$40)*$AH$40)*1.1)-((((I52/100)*$AJ$40)*$AN$40)*$AH$40)+((((I52/100)*$AJ$41)*$AH$41)),IF(Calculator!$O$6="SINGLEBAND B",SUM((((I52/100)*$AJ$40)*$AH$40))+(((((I52/100)*$AJ$40)*$AN$40)*$AH$40)*1.15)-((((I52/100)*$AJ$40)*$AN$40)*$AH$40)+((((I52/100)*$AJ$41)*$AH$41)),IF(Calculator!$O$6="SINGLEBAND C",SUM((((I52/100)*$AJ$40)*$AH$40))+(((((I52/100)*$AJ$40)*$AN$40)*$AH$40)*1.2)-((((I52/100)*$AJ$40)*$AN$40)*$AH$40)+((((I52/100)*$AJ$41)*$AH$41)),IF(Calculator!$O$6="SINGLEBAND D",SUM((((I52/100)*$AJ$40)*$AH$40))+(((((I52/100)*$AJ$40)*$AN$40)*$AH$40)*1.25)-((((I52/100)*$AJ$40)*$AN$40)*$AH$40)+((((I52/100)*$AJ$41)*$AH$41)),IF(Calculator!$O$6="SINGLEURBANE",SUM((((I52/100)*$AJ$40)*$AH$40))+(((((I52/100)*$AJ$40)*$AN$40)*$AH$40)*1.25)-((((I52/100)*$AJ$40)*$AN$40)*$AH$40)+((((I52/100)*$AJ$41)*$AH$41)),IF(Calculator!$O$6="SINGLESILVERANOD",SUM((((I52/100)*$AJ$40)*$AH$40))+(((((I52/100)*$AJ$40)*$AN$40)*$AH$40)*1.4)-((((I52/100)*$AJ$40)*$AN$40)*$AH$40)+((((I52/100)*$AJ$41)*$AH$41)),IF(Calculator!$O$6="SINGLEANOD",SUM((((I52/100)*$AJ$40)*$AH$40))+(((((I52/100)*$AJ$40)*$AN$40)*$AH$40)*1.65)-((((I52/100)*$AJ$40)*$AN$40)*$AH$40)+((((I52/100)*$AJ$41)*$AH$41)),IF(Calculator!$O$6="DUALBASE",SUM((((I52/100)*$AJ$40)*$AH$40))+(((((I52/100)*$AJ$40)*$AN$40)*$AH$40)*1.030011)-((((I52/100)*$AJ$40)*$AN$40)*$AH$40)+((((I52/100)*$AJ$41)*$AH$41)),IF(Calculator!$O$6="DUALELEMENTS",SUM((((I52/100)*$AJ$40)*$AH$40))+(((((I52/100)*$AJ$40)*$AN$40)*$AH$40)*1.438569)-((((I52/100)*$AJ$40)*$AN$40)*$AH$40)+((((I52/100)*$AJ$41)*$AH$41)),IF(Calculator!$O$6="DUALSPECTRUM",SUM((((I52/100)*$AJ$40)*$AH$40))+(((((I52/100)*$AJ$40)*$AN$40)*$AH$40)*1.438569)-((((I52/100)*$AJ$40)*$AN$40)*$AH$40)+((((I52/100)*$AJ$41)*$AH$41)),IF(Calculator!$O$6="DUALHOMESTEAD",SUM((((I52/100)*$AJ$40)*$AH$40))+(((((I52/100)*$AJ$40)*$AN$40)*$AH$40)*1.438569)-((((I52/100)*$AJ$40)*$AN$40)*$AH$40)+((((I52/100)*$AJ$41)*$AH$41)),IF(Calculator!$O$6="DUALBAND A",SUM((((I52/100)*$AJ$40)*$AH$40))+(((((I52/100)*$AJ$40)*$AN$40)*$AH$40)*1.507051)-((((I52/100)*$AJ$40)*$AN$40)*$AH$40)+((((I52/100)*$AJ$41)*$AH$41)),IF(Calculator!$O$6="DUALBAND B",SUM((((I52/100)*$AJ$40)*$AH$40))+(((((I52/100)*$AJ$40)*$AN$40)*$AH$40)*1.57551)-((((I52/100)*$AJ$40)*$AN$40)*$AH$40)+((((I52/100)*$AJ$41)*$AH$41)),IF(Calculator!$O$6="DUALBAND C",SUM((((I52/100)*$AJ$40)*$AH$40))+(((((I52/100)*$AJ$40)*$AN$40)*$AH$40)*1.644088)-((((I52/100)*$AJ$40)*$AN$40)*$AH$40)+((((I52/100)*$AJ$41)*$AH$41)),IF(Calculator!$O$6="DUALBAND D",SUM((((I52/100)*$AJ$40)*$AH$40))+(((((I52/100)*$AJ$40)*$AN$40)*$AH$40)*1.712549)-((((I52/100)*$AJ$40)*$AN$40)*$AH$40)+((((I52/100)*$AJ$41)*$AH$41)),IF(Calculator!$O$6="DUALURBANE",SUM((((I52/100)*$AJ$40)*$AH$40))+(((((I52/100)*$AJ$40)*$AN$40)*$AH$40)*1.712549)-((((I52/100)*$AJ$40)*$AN$40)*$AH$40)+((((I52/100)*$AJ$41)*$AH$41)),IF(Calculator!$O$6="DUALSILVERANOD",SUM((((I52/100)*$AJ$40)*$AH$40))+(((((I52/100)*$AJ$40)*$AN$40)*$AH$40)*1.918079)-((((I52/100)*$AJ$40)*$AN$40)*$AH$40)+((((I52/100)*$AJ$41)*$AH$41)),IF(Calculator!$O$6="DUALANOD",SUM((((I52/100)*$AJ$40)*$AH$40))+(((((I52/100)*$AJ$40)*$AN$40)*$AH$40)*2.260509)-((((I52/100)*$AJ$40)*$AN$40)*$AH$40)+((((I52/100)*$AJ$41)*$AH$41))))))))))))))))))))))))</f>
        <v>0</v>
      </c>
      <c r="Y52" s="2">
        <f>IF(Calculator!$O$6="SINGLEBASE",SUM((((J52/100)*$AJ$40)*$AH$40))+((((J52/100)*$AJ$41)*$AH$41)),IF(Calculator!$O$6="SINGLEELEMENTS",SUM((((J52/100)*$AJ$40)*$AH$40))+(((((J52/100)*$AJ$40)*$AN$40)*$AH$40)*1.05)-((((J52/100)*$AJ$40)*$AN$40)*$AH$40)+((((J52/100)*$AJ$41)*$AH$41)),IF(Calculator!$O$6="SINGLESPECTRUM",SUM((((J52/100)*$AJ$40)*$AH$40))+(((((J52/100)*$AJ$40)*$AN$40)*$AH$40)*1.05)-((((J52/100)*$AJ$40)*$AN$40)*$AH$40)+((((J52/100)*$AJ$41)*$AH$41)),IF(Calculator!$O$6="SINGLEHOMESTEAD",SUM((((J52/100)*$AJ$40)*$AH$40))+(((((J52/100)*$AJ$40)*$AN$40)*$AH$40)*1.05)-((((J52/100)*$AJ$40)*$AN$40)*$AH$40)+((((J52/100)*$AJ$41)*$AH$41)),IF(Calculator!$O$6="SINGLEBAND A",SUM((((J52/100)*$AJ$40)*$AH$40))+(((((J52/100)*$AJ$40)*$AN$40)*$AH$40)*1.1)-((((J52/100)*$AJ$40)*$AN$40)*$AH$40)+((((J52/100)*$AJ$41)*$AH$41)),IF(Calculator!$O$6="SINGLEBAND B",SUM((((J52/100)*$AJ$40)*$AH$40))+(((((J52/100)*$AJ$40)*$AN$40)*$AH$40)*1.15)-((((J52/100)*$AJ$40)*$AN$40)*$AH$40)+((((J52/100)*$AJ$41)*$AH$41)),IF(Calculator!$O$6="SINGLEBAND C",SUM((((J52/100)*$AJ$40)*$AH$40))+(((((J52/100)*$AJ$40)*$AN$40)*$AH$40)*1.2)-((((J52/100)*$AJ$40)*$AN$40)*$AH$40)+((((J52/100)*$AJ$41)*$AH$41)),IF(Calculator!$O$6="SINGLEBAND D",SUM((((J52/100)*$AJ$40)*$AH$40))+(((((J52/100)*$AJ$40)*$AN$40)*$AH$40)*1.25)-((((J52/100)*$AJ$40)*$AN$40)*$AH$40)+((((J52/100)*$AJ$41)*$AH$41)),IF(Calculator!$O$6="SINGLEURBANE",SUM((((J52/100)*$AJ$40)*$AH$40))+(((((J52/100)*$AJ$40)*$AN$40)*$AH$40)*1.25)-((((J52/100)*$AJ$40)*$AN$40)*$AH$40)+((((J52/100)*$AJ$41)*$AH$41)),IF(Calculator!$O$6="SINGLESILVERANOD",SUM((((J52/100)*$AJ$40)*$AH$40))+(((((J52/100)*$AJ$40)*$AN$40)*$AH$40)*1.4)-((((J52/100)*$AJ$40)*$AN$40)*$AH$40)+((((J52/100)*$AJ$41)*$AH$41)),IF(Calculator!$O$6="SINGLEANOD",SUM((((J52/100)*$AJ$40)*$AH$40))+(((((J52/100)*$AJ$40)*$AN$40)*$AH$40)*1.65)-((((J52/100)*$AJ$40)*$AN$40)*$AH$40)+((((J52/100)*$AJ$41)*$AH$41)),IF(Calculator!$O$6="DUALBASE",SUM((((J52/100)*$AJ$40)*$AH$40))+(((((J52/100)*$AJ$40)*$AN$40)*$AH$40)*1.030011)-((((J52/100)*$AJ$40)*$AN$40)*$AH$40)+((((J52/100)*$AJ$41)*$AH$41)),IF(Calculator!$O$6="DUALELEMENTS",SUM((((J52/100)*$AJ$40)*$AH$40))+(((((J52/100)*$AJ$40)*$AN$40)*$AH$40)*1.438569)-((((J52/100)*$AJ$40)*$AN$40)*$AH$40)+((((J52/100)*$AJ$41)*$AH$41)),IF(Calculator!$O$6="DUALSPECTRUM",SUM((((J52/100)*$AJ$40)*$AH$40))+(((((J52/100)*$AJ$40)*$AN$40)*$AH$40)*1.438569)-((((J52/100)*$AJ$40)*$AN$40)*$AH$40)+((((J52/100)*$AJ$41)*$AH$41)),IF(Calculator!$O$6="DUALHOMESTEAD",SUM((((J52/100)*$AJ$40)*$AH$40))+(((((J52/100)*$AJ$40)*$AN$40)*$AH$40)*1.438569)-((((J52/100)*$AJ$40)*$AN$40)*$AH$40)+((((J52/100)*$AJ$41)*$AH$41)),IF(Calculator!$O$6="DUALBAND A",SUM((((J52/100)*$AJ$40)*$AH$40))+(((((J52/100)*$AJ$40)*$AN$40)*$AH$40)*1.507051)-((((J52/100)*$AJ$40)*$AN$40)*$AH$40)+((((J52/100)*$AJ$41)*$AH$41)),IF(Calculator!$O$6="DUALBAND B",SUM((((J52/100)*$AJ$40)*$AH$40))+(((((J52/100)*$AJ$40)*$AN$40)*$AH$40)*1.57551)-((((J52/100)*$AJ$40)*$AN$40)*$AH$40)+((((J52/100)*$AJ$41)*$AH$41)),IF(Calculator!$O$6="DUALBAND C",SUM((((J52/100)*$AJ$40)*$AH$40))+(((((J52/100)*$AJ$40)*$AN$40)*$AH$40)*1.644088)-((((J52/100)*$AJ$40)*$AN$40)*$AH$40)+((((J52/100)*$AJ$41)*$AH$41)),IF(Calculator!$O$6="DUALBAND D",SUM((((J52/100)*$AJ$40)*$AH$40))+(((((J52/100)*$AJ$40)*$AN$40)*$AH$40)*1.712549)-((((J52/100)*$AJ$40)*$AN$40)*$AH$40)+((((J52/100)*$AJ$41)*$AH$41)),IF(Calculator!$O$6="DUALURBANE",SUM((((J52/100)*$AJ$40)*$AH$40))+(((((J52/100)*$AJ$40)*$AN$40)*$AH$40)*1.712549)-((((J52/100)*$AJ$40)*$AN$40)*$AH$40)+((((J52/100)*$AJ$41)*$AH$41)),IF(Calculator!$O$6="DUALSILVERANOD",SUM((((J52/100)*$AJ$40)*$AH$40))+(((((J52/100)*$AJ$40)*$AN$40)*$AH$40)*1.918079)-((((J52/100)*$AJ$40)*$AN$40)*$AH$40)+((((J52/100)*$AJ$41)*$AH$41)),IF(Calculator!$O$6="DUALANOD",SUM((((J52/100)*$AJ$40)*$AH$40))+(((((J52/100)*$AJ$40)*$AN$40)*$AH$40)*2.260509)-((((J52/100)*$AJ$40)*$AN$40)*$AH$40)+((((J52/100)*$AJ$41)*$AH$41))))))))))))))))))))))))</f>
        <v>0</v>
      </c>
      <c r="Z52" s="2">
        <f>IF(Calculator!$O$6="SINGLEBASE",SUM((((K52/100)*$AJ$40)*$AH$40))+((((K52/100)*$AJ$41)*$AH$41)),IF(Calculator!$O$6="SINGLEELEMENTS",SUM((((K52/100)*$AJ$40)*$AH$40))+(((((K52/100)*$AJ$40)*$AN$40)*$AH$40)*1.05)-((((K52/100)*$AJ$40)*$AN$40)*$AH$40)+((((K52/100)*$AJ$41)*$AH$41)),IF(Calculator!$O$6="SINGLESPECTRUM",SUM((((K52/100)*$AJ$40)*$AH$40))+(((((K52/100)*$AJ$40)*$AN$40)*$AH$40)*1.05)-((((K52/100)*$AJ$40)*$AN$40)*$AH$40)+((((K52/100)*$AJ$41)*$AH$41)),IF(Calculator!$O$6="SINGLEHOMESTEAD",SUM((((K52/100)*$AJ$40)*$AH$40))+(((((K52/100)*$AJ$40)*$AN$40)*$AH$40)*1.05)-((((K52/100)*$AJ$40)*$AN$40)*$AH$40)+((((K52/100)*$AJ$41)*$AH$41)),IF(Calculator!$O$6="SINGLEBAND A",SUM((((K52/100)*$AJ$40)*$AH$40))+(((((K52/100)*$AJ$40)*$AN$40)*$AH$40)*1.1)-((((K52/100)*$AJ$40)*$AN$40)*$AH$40)+((((K52/100)*$AJ$41)*$AH$41)),IF(Calculator!$O$6="SINGLEBAND B",SUM((((K52/100)*$AJ$40)*$AH$40))+(((((K52/100)*$AJ$40)*$AN$40)*$AH$40)*1.15)-((((K52/100)*$AJ$40)*$AN$40)*$AH$40)+((((K52/100)*$AJ$41)*$AH$41)),IF(Calculator!$O$6="SINGLEBAND C",SUM((((K52/100)*$AJ$40)*$AH$40))+(((((K52/100)*$AJ$40)*$AN$40)*$AH$40)*1.2)-((((K52/100)*$AJ$40)*$AN$40)*$AH$40)+((((K52/100)*$AJ$41)*$AH$41)),IF(Calculator!$O$6="SINGLEBAND D",SUM((((K52/100)*$AJ$40)*$AH$40))+(((((K52/100)*$AJ$40)*$AN$40)*$AH$40)*1.25)-((((K52/100)*$AJ$40)*$AN$40)*$AH$40)+((((K52/100)*$AJ$41)*$AH$41)),IF(Calculator!$O$6="SINGLEURBANE",SUM((((K52/100)*$AJ$40)*$AH$40))+(((((K52/100)*$AJ$40)*$AN$40)*$AH$40)*1.25)-((((K52/100)*$AJ$40)*$AN$40)*$AH$40)+((((K52/100)*$AJ$41)*$AH$41)),IF(Calculator!$O$6="SINGLESILVERANOD",SUM((((K52/100)*$AJ$40)*$AH$40))+(((((K52/100)*$AJ$40)*$AN$40)*$AH$40)*1.4)-((((K52/100)*$AJ$40)*$AN$40)*$AH$40)+((((K52/100)*$AJ$41)*$AH$41)),IF(Calculator!$O$6="SINGLEANOD",SUM((((K52/100)*$AJ$40)*$AH$40))+(((((K52/100)*$AJ$40)*$AN$40)*$AH$40)*1.65)-((((K52/100)*$AJ$40)*$AN$40)*$AH$40)+((((K52/100)*$AJ$41)*$AH$41)),IF(Calculator!$O$6="DUALBASE",SUM((((K52/100)*$AJ$40)*$AH$40))+(((((K52/100)*$AJ$40)*$AN$40)*$AH$40)*1.030011)-((((K52/100)*$AJ$40)*$AN$40)*$AH$40)+((((K52/100)*$AJ$41)*$AH$41)),IF(Calculator!$O$6="DUALELEMENTS",SUM((((K52/100)*$AJ$40)*$AH$40))+(((((K52/100)*$AJ$40)*$AN$40)*$AH$40)*1.438569)-((((K52/100)*$AJ$40)*$AN$40)*$AH$40)+((((K52/100)*$AJ$41)*$AH$41)),IF(Calculator!$O$6="DUALSPECTRUM",SUM((((K52/100)*$AJ$40)*$AH$40))+(((((K52/100)*$AJ$40)*$AN$40)*$AH$40)*1.438569)-((((K52/100)*$AJ$40)*$AN$40)*$AH$40)+((((K52/100)*$AJ$41)*$AH$41)),IF(Calculator!$O$6="DUALHOMESTEAD",SUM((((K52/100)*$AJ$40)*$AH$40))+(((((K52/100)*$AJ$40)*$AN$40)*$AH$40)*1.438569)-((((K52/100)*$AJ$40)*$AN$40)*$AH$40)+((((K52/100)*$AJ$41)*$AH$41)),IF(Calculator!$O$6="DUALBAND A",SUM((((K52/100)*$AJ$40)*$AH$40))+(((((K52/100)*$AJ$40)*$AN$40)*$AH$40)*1.507051)-((((K52/100)*$AJ$40)*$AN$40)*$AH$40)+((((K52/100)*$AJ$41)*$AH$41)),IF(Calculator!$O$6="DUALBAND B",SUM((((K52/100)*$AJ$40)*$AH$40))+(((((K52/100)*$AJ$40)*$AN$40)*$AH$40)*1.57551)-((((K52/100)*$AJ$40)*$AN$40)*$AH$40)+((((K52/100)*$AJ$41)*$AH$41)),IF(Calculator!$O$6="DUALBAND C",SUM((((K52/100)*$AJ$40)*$AH$40))+(((((K52/100)*$AJ$40)*$AN$40)*$AH$40)*1.644088)-((((K52/100)*$AJ$40)*$AN$40)*$AH$40)+((((K52/100)*$AJ$41)*$AH$41)),IF(Calculator!$O$6="DUALBAND D",SUM((((K52/100)*$AJ$40)*$AH$40))+(((((K52/100)*$AJ$40)*$AN$40)*$AH$40)*1.712549)-((((K52/100)*$AJ$40)*$AN$40)*$AH$40)+((((K52/100)*$AJ$41)*$AH$41)),IF(Calculator!$O$6="DUALURBANE",SUM((((K52/100)*$AJ$40)*$AH$40))+(((((K52/100)*$AJ$40)*$AN$40)*$AH$40)*1.712549)-((((K52/100)*$AJ$40)*$AN$40)*$AH$40)+((((K52/100)*$AJ$41)*$AH$41)),IF(Calculator!$O$6="DUALSILVERANOD",SUM((((K52/100)*$AJ$40)*$AH$40))+(((((K52/100)*$AJ$40)*$AN$40)*$AH$40)*1.918079)-((((K52/100)*$AJ$40)*$AN$40)*$AH$40)+((((K52/100)*$AJ$41)*$AH$41)),IF(Calculator!$O$6="DUALANOD",SUM((((K52/100)*$AJ$40)*$AH$40))+(((((K52/100)*$AJ$40)*$AN$40)*$AH$40)*2.260509)-((((K52/100)*$AJ$40)*$AN$40)*$AH$40)+((((K52/100)*$AJ$41)*$AH$41))))))))))))))))))))))))</f>
        <v>0</v>
      </c>
      <c r="AA52" s="2">
        <f>IF(Calculator!$O$6="SINGLEBASE",SUM((((L52/100)*$AJ$40)*$AH$40))+((((L52/100)*$AJ$41)*$AH$41)),IF(Calculator!$O$6="SINGLEELEMENTS",SUM((((L52/100)*$AJ$40)*$AH$40))+(((((L52/100)*$AJ$40)*$AN$40)*$AH$40)*1.05)-((((L52/100)*$AJ$40)*$AN$40)*$AH$40)+((((L52/100)*$AJ$41)*$AH$41)),IF(Calculator!$O$6="SINGLESPECTRUM",SUM((((L52/100)*$AJ$40)*$AH$40))+(((((L52/100)*$AJ$40)*$AN$40)*$AH$40)*1.05)-((((L52/100)*$AJ$40)*$AN$40)*$AH$40)+((((L52/100)*$AJ$41)*$AH$41)),IF(Calculator!$O$6="SINGLEHOMESTEAD",SUM((((L52/100)*$AJ$40)*$AH$40))+(((((L52/100)*$AJ$40)*$AN$40)*$AH$40)*1.05)-((((L52/100)*$AJ$40)*$AN$40)*$AH$40)+((((L52/100)*$AJ$41)*$AH$41)),IF(Calculator!$O$6="SINGLEBAND A",SUM((((L52/100)*$AJ$40)*$AH$40))+(((((L52/100)*$AJ$40)*$AN$40)*$AH$40)*1.1)-((((L52/100)*$AJ$40)*$AN$40)*$AH$40)+((((L52/100)*$AJ$41)*$AH$41)),IF(Calculator!$O$6="SINGLEBAND B",SUM((((L52/100)*$AJ$40)*$AH$40))+(((((L52/100)*$AJ$40)*$AN$40)*$AH$40)*1.15)-((((L52/100)*$AJ$40)*$AN$40)*$AH$40)+((((L52/100)*$AJ$41)*$AH$41)),IF(Calculator!$O$6="SINGLEBAND C",SUM((((L52/100)*$AJ$40)*$AH$40))+(((((L52/100)*$AJ$40)*$AN$40)*$AH$40)*1.2)-((((L52/100)*$AJ$40)*$AN$40)*$AH$40)+((((L52/100)*$AJ$41)*$AH$41)),IF(Calculator!$O$6="SINGLEBAND D",SUM((((L52/100)*$AJ$40)*$AH$40))+(((((L52/100)*$AJ$40)*$AN$40)*$AH$40)*1.25)-((((L52/100)*$AJ$40)*$AN$40)*$AH$40)+((((L52/100)*$AJ$41)*$AH$41)),IF(Calculator!$O$6="SINGLEURBANE",SUM((((L52/100)*$AJ$40)*$AH$40))+(((((L52/100)*$AJ$40)*$AN$40)*$AH$40)*1.25)-((((L52/100)*$AJ$40)*$AN$40)*$AH$40)+((((L52/100)*$AJ$41)*$AH$41)),IF(Calculator!$O$6="SINGLESILVERANOD",SUM((((L52/100)*$AJ$40)*$AH$40))+(((((L52/100)*$AJ$40)*$AN$40)*$AH$40)*1.4)-((((L52/100)*$AJ$40)*$AN$40)*$AH$40)+((((L52/100)*$AJ$41)*$AH$41)),IF(Calculator!$O$6="SINGLEANOD",SUM((((L52/100)*$AJ$40)*$AH$40))+(((((L52/100)*$AJ$40)*$AN$40)*$AH$40)*1.65)-((((L52/100)*$AJ$40)*$AN$40)*$AH$40)+((((L52/100)*$AJ$41)*$AH$41)),IF(Calculator!$O$6="DUALBASE",SUM((((L52/100)*$AJ$40)*$AH$40))+(((((L52/100)*$AJ$40)*$AN$40)*$AH$40)*1.030011)-((((L52/100)*$AJ$40)*$AN$40)*$AH$40)+((((L52/100)*$AJ$41)*$AH$41)),IF(Calculator!$O$6="DUALELEMENTS",SUM((((L52/100)*$AJ$40)*$AH$40))+(((((L52/100)*$AJ$40)*$AN$40)*$AH$40)*1.438569)-((((L52/100)*$AJ$40)*$AN$40)*$AH$40)+((((L52/100)*$AJ$41)*$AH$41)),IF(Calculator!$O$6="DUALSPECTRUM",SUM((((L52/100)*$AJ$40)*$AH$40))+(((((L52/100)*$AJ$40)*$AN$40)*$AH$40)*1.438569)-((((L52/100)*$AJ$40)*$AN$40)*$AH$40)+((((L52/100)*$AJ$41)*$AH$41)),IF(Calculator!$O$6="DUALHOMESTEAD",SUM((((L52/100)*$AJ$40)*$AH$40))+(((((L52/100)*$AJ$40)*$AN$40)*$AH$40)*1.438569)-((((L52/100)*$AJ$40)*$AN$40)*$AH$40)+((((L52/100)*$AJ$41)*$AH$41)),IF(Calculator!$O$6="DUALBAND A",SUM((((L52/100)*$AJ$40)*$AH$40))+(((((L52/100)*$AJ$40)*$AN$40)*$AH$40)*1.507051)-((((L52/100)*$AJ$40)*$AN$40)*$AH$40)+((((L52/100)*$AJ$41)*$AH$41)),IF(Calculator!$O$6="DUALBAND B",SUM((((L52/100)*$AJ$40)*$AH$40))+(((((L52/100)*$AJ$40)*$AN$40)*$AH$40)*1.57551)-((((L52/100)*$AJ$40)*$AN$40)*$AH$40)+((((L52/100)*$AJ$41)*$AH$41)),IF(Calculator!$O$6="DUALBAND C",SUM((((L52/100)*$AJ$40)*$AH$40))+(((((L52/100)*$AJ$40)*$AN$40)*$AH$40)*1.644088)-((((L52/100)*$AJ$40)*$AN$40)*$AH$40)+((((L52/100)*$AJ$41)*$AH$41)),IF(Calculator!$O$6="DUALBAND D",SUM((((L52/100)*$AJ$40)*$AH$40))+(((((L52/100)*$AJ$40)*$AN$40)*$AH$40)*1.712549)-((((L52/100)*$AJ$40)*$AN$40)*$AH$40)+((((L52/100)*$AJ$41)*$AH$41)),IF(Calculator!$O$6="DUALURBANE",SUM((((L52/100)*$AJ$40)*$AH$40))+(((((L52/100)*$AJ$40)*$AN$40)*$AH$40)*1.712549)-((((L52/100)*$AJ$40)*$AN$40)*$AH$40)+((((L52/100)*$AJ$41)*$AH$41)),IF(Calculator!$O$6="DUALSILVERANOD",SUM((((L52/100)*$AJ$40)*$AH$40))+(((((L52/100)*$AJ$40)*$AN$40)*$AH$40)*1.918079)-((((L52/100)*$AJ$40)*$AN$40)*$AH$40)+((((L52/100)*$AJ$41)*$AH$41)),IF(Calculator!$O$6="DUALANOD",SUM((((L52/100)*$AJ$40)*$AH$40))+(((((L52/100)*$AJ$40)*$AN$40)*$AH$40)*2.260509)-((((L52/100)*$AJ$40)*$AN$40)*$AH$40)+((((L52/100)*$AJ$41)*$AH$41))))))))))))))))))))))))</f>
        <v>0</v>
      </c>
      <c r="AB52" s="2">
        <f>IF(Calculator!$O$6="SINGLEBASE",SUM((((M52/100)*$AJ$40)*$AH$40))+((((M52/100)*$AJ$41)*$AH$41)),IF(Calculator!$O$6="SINGLEELEMENTS",SUM((((M52/100)*$AJ$40)*$AH$40))+(((((M52/100)*$AJ$40)*$AN$40)*$AH$40)*1.05)-((((M52/100)*$AJ$40)*$AN$40)*$AH$40)+((((M52/100)*$AJ$41)*$AH$41)),IF(Calculator!$O$6="SINGLESPECTRUM",SUM((((M52/100)*$AJ$40)*$AH$40))+(((((M52/100)*$AJ$40)*$AN$40)*$AH$40)*1.05)-((((M52/100)*$AJ$40)*$AN$40)*$AH$40)+((((M52/100)*$AJ$41)*$AH$41)),IF(Calculator!$O$6="SINGLEHOMESTEAD",SUM((((M52/100)*$AJ$40)*$AH$40))+(((((M52/100)*$AJ$40)*$AN$40)*$AH$40)*1.05)-((((M52/100)*$AJ$40)*$AN$40)*$AH$40)+((((M52/100)*$AJ$41)*$AH$41)),IF(Calculator!$O$6="SINGLEBAND A",SUM((((M52/100)*$AJ$40)*$AH$40))+(((((M52/100)*$AJ$40)*$AN$40)*$AH$40)*1.1)-((((M52/100)*$AJ$40)*$AN$40)*$AH$40)+((((M52/100)*$AJ$41)*$AH$41)),IF(Calculator!$O$6="SINGLEBAND B",SUM((((M52/100)*$AJ$40)*$AH$40))+(((((M52/100)*$AJ$40)*$AN$40)*$AH$40)*1.15)-((((M52/100)*$AJ$40)*$AN$40)*$AH$40)+((((M52/100)*$AJ$41)*$AH$41)),IF(Calculator!$O$6="SINGLEBAND C",SUM((((M52/100)*$AJ$40)*$AH$40))+(((((M52/100)*$AJ$40)*$AN$40)*$AH$40)*1.2)-((((M52/100)*$AJ$40)*$AN$40)*$AH$40)+((((M52/100)*$AJ$41)*$AH$41)),IF(Calculator!$O$6="SINGLEBAND D",SUM((((M52/100)*$AJ$40)*$AH$40))+(((((M52/100)*$AJ$40)*$AN$40)*$AH$40)*1.25)-((((M52/100)*$AJ$40)*$AN$40)*$AH$40)+((((M52/100)*$AJ$41)*$AH$41)),IF(Calculator!$O$6="SINGLEURBANE",SUM((((M52/100)*$AJ$40)*$AH$40))+(((((M52/100)*$AJ$40)*$AN$40)*$AH$40)*1.25)-((((M52/100)*$AJ$40)*$AN$40)*$AH$40)+((((M52/100)*$AJ$41)*$AH$41)),IF(Calculator!$O$6="SINGLESILVERANOD",SUM((((M52/100)*$AJ$40)*$AH$40))+(((((M52/100)*$AJ$40)*$AN$40)*$AH$40)*1.4)-((((M52/100)*$AJ$40)*$AN$40)*$AH$40)+((((M52/100)*$AJ$41)*$AH$41)),IF(Calculator!$O$6="SINGLEANOD",SUM((((M52/100)*$AJ$40)*$AH$40))+(((((M52/100)*$AJ$40)*$AN$40)*$AH$40)*1.65)-((((M52/100)*$AJ$40)*$AN$40)*$AH$40)+((((M52/100)*$AJ$41)*$AH$41)),IF(Calculator!$O$6="DUALBASE",SUM((((M52/100)*$AJ$40)*$AH$40))+(((((M52/100)*$AJ$40)*$AN$40)*$AH$40)*1.030011)-((((M52/100)*$AJ$40)*$AN$40)*$AH$40)+((((M52/100)*$AJ$41)*$AH$41)),IF(Calculator!$O$6="DUALELEMENTS",SUM((((M52/100)*$AJ$40)*$AH$40))+(((((M52/100)*$AJ$40)*$AN$40)*$AH$40)*1.438569)-((((M52/100)*$AJ$40)*$AN$40)*$AH$40)+((((M52/100)*$AJ$41)*$AH$41)),IF(Calculator!$O$6="DUALSPECTRUM",SUM((((M52/100)*$AJ$40)*$AH$40))+(((((M52/100)*$AJ$40)*$AN$40)*$AH$40)*1.438569)-((((M52/100)*$AJ$40)*$AN$40)*$AH$40)+((((M52/100)*$AJ$41)*$AH$41)),IF(Calculator!$O$6="DUALHOMESTEAD",SUM((((M52/100)*$AJ$40)*$AH$40))+(((((M52/100)*$AJ$40)*$AN$40)*$AH$40)*1.438569)-((((M52/100)*$AJ$40)*$AN$40)*$AH$40)+((((M52/100)*$AJ$41)*$AH$41)),IF(Calculator!$O$6="DUALBAND A",SUM((((M52/100)*$AJ$40)*$AH$40))+(((((M52/100)*$AJ$40)*$AN$40)*$AH$40)*1.507051)-((((M52/100)*$AJ$40)*$AN$40)*$AH$40)+((((M52/100)*$AJ$41)*$AH$41)),IF(Calculator!$O$6="DUALBAND B",SUM((((M52/100)*$AJ$40)*$AH$40))+(((((M52/100)*$AJ$40)*$AN$40)*$AH$40)*1.57551)-((((M52/100)*$AJ$40)*$AN$40)*$AH$40)+((((M52/100)*$AJ$41)*$AH$41)),IF(Calculator!$O$6="DUALBAND C",SUM((((M52/100)*$AJ$40)*$AH$40))+(((((M52/100)*$AJ$40)*$AN$40)*$AH$40)*1.644088)-((((M52/100)*$AJ$40)*$AN$40)*$AH$40)+((((M52/100)*$AJ$41)*$AH$41)),IF(Calculator!$O$6="DUALBAND D",SUM((((M52/100)*$AJ$40)*$AH$40))+(((((M52/100)*$AJ$40)*$AN$40)*$AH$40)*1.712549)-((((M52/100)*$AJ$40)*$AN$40)*$AH$40)+((((M52/100)*$AJ$41)*$AH$41)),IF(Calculator!$O$6="DUALURBANE",SUM((((M52/100)*$AJ$40)*$AH$40))+(((((M52/100)*$AJ$40)*$AN$40)*$AH$40)*1.712549)-((((M52/100)*$AJ$40)*$AN$40)*$AH$40)+((((M52/100)*$AJ$41)*$AH$41)),IF(Calculator!$O$6="DUALSILVERANOD",SUM((((M52/100)*$AJ$40)*$AH$40))+(((((M52/100)*$AJ$40)*$AN$40)*$AH$40)*1.918079)-((((M52/100)*$AJ$40)*$AN$40)*$AH$40)+((((M52/100)*$AJ$41)*$AH$41)),IF(Calculator!$O$6="DUALANOD",SUM((((M52/100)*$AJ$40)*$AH$40))+(((((M52/100)*$AJ$40)*$AN$40)*$AH$40)*2.260509)-((((M52/100)*$AJ$40)*$AN$40)*$AH$40)+((((M52/100)*$AJ$41)*$AH$41))))))))))))))))))))))))</f>
        <v>0</v>
      </c>
      <c r="AC52" s="2">
        <f>IF(Calculator!$O$6="SINGLEBASE",SUM((((N52/100)*$AJ$40)*$AH$40))+((((N52/100)*$AJ$41)*$AH$41)),IF(Calculator!$O$6="SINGLEELEMENTS",SUM((((N52/100)*$AJ$40)*$AH$40))+(((((N52/100)*$AJ$40)*$AN$40)*$AH$40)*1.05)-((((N52/100)*$AJ$40)*$AN$40)*$AH$40)+((((N52/100)*$AJ$41)*$AH$41)),IF(Calculator!$O$6="SINGLESPECTRUM",SUM((((N52/100)*$AJ$40)*$AH$40))+(((((N52/100)*$AJ$40)*$AN$40)*$AH$40)*1.05)-((((N52/100)*$AJ$40)*$AN$40)*$AH$40)+((((N52/100)*$AJ$41)*$AH$41)),IF(Calculator!$O$6="SINGLEHOMESTEAD",SUM((((N52/100)*$AJ$40)*$AH$40))+(((((N52/100)*$AJ$40)*$AN$40)*$AH$40)*1.05)-((((N52/100)*$AJ$40)*$AN$40)*$AH$40)+((((N52/100)*$AJ$41)*$AH$41)),IF(Calculator!$O$6="SINGLEBAND A",SUM((((N52/100)*$AJ$40)*$AH$40))+(((((N52/100)*$AJ$40)*$AN$40)*$AH$40)*1.1)-((((N52/100)*$AJ$40)*$AN$40)*$AH$40)+((((N52/100)*$AJ$41)*$AH$41)),IF(Calculator!$O$6="SINGLEBAND B",SUM((((N52/100)*$AJ$40)*$AH$40))+(((((N52/100)*$AJ$40)*$AN$40)*$AH$40)*1.15)-((((N52/100)*$AJ$40)*$AN$40)*$AH$40)+((((N52/100)*$AJ$41)*$AH$41)),IF(Calculator!$O$6="SINGLEBAND C",SUM((((N52/100)*$AJ$40)*$AH$40))+(((((N52/100)*$AJ$40)*$AN$40)*$AH$40)*1.2)-((((N52/100)*$AJ$40)*$AN$40)*$AH$40)+((((N52/100)*$AJ$41)*$AH$41)),IF(Calculator!$O$6="SINGLEBAND D",SUM((((N52/100)*$AJ$40)*$AH$40))+(((((N52/100)*$AJ$40)*$AN$40)*$AH$40)*1.25)-((((N52/100)*$AJ$40)*$AN$40)*$AH$40)+((((N52/100)*$AJ$41)*$AH$41)),IF(Calculator!$O$6="SINGLEURBANE",SUM((((N52/100)*$AJ$40)*$AH$40))+(((((N52/100)*$AJ$40)*$AN$40)*$AH$40)*1.25)-((((N52/100)*$AJ$40)*$AN$40)*$AH$40)+((((N52/100)*$AJ$41)*$AH$41)),IF(Calculator!$O$6="SINGLESILVERANOD",SUM((((N52/100)*$AJ$40)*$AH$40))+(((((N52/100)*$AJ$40)*$AN$40)*$AH$40)*1.4)-((((N52/100)*$AJ$40)*$AN$40)*$AH$40)+((((N52/100)*$AJ$41)*$AH$41)),IF(Calculator!$O$6="SINGLEANOD",SUM((((N52/100)*$AJ$40)*$AH$40))+(((((N52/100)*$AJ$40)*$AN$40)*$AH$40)*1.65)-((((N52/100)*$AJ$40)*$AN$40)*$AH$40)+((((N52/100)*$AJ$41)*$AH$41)),IF(Calculator!$O$6="DUALBASE",SUM((((N52/100)*$AJ$40)*$AH$40))+(((((N52/100)*$AJ$40)*$AN$40)*$AH$40)*1.030011)-((((N52/100)*$AJ$40)*$AN$40)*$AH$40)+((((N52/100)*$AJ$41)*$AH$41)),IF(Calculator!$O$6="DUALELEMENTS",SUM((((N52/100)*$AJ$40)*$AH$40))+(((((N52/100)*$AJ$40)*$AN$40)*$AH$40)*1.438569)-((((N52/100)*$AJ$40)*$AN$40)*$AH$40)+((((N52/100)*$AJ$41)*$AH$41)),IF(Calculator!$O$6="DUALSPECTRUM",SUM((((N52/100)*$AJ$40)*$AH$40))+(((((N52/100)*$AJ$40)*$AN$40)*$AH$40)*1.438569)-((((N52/100)*$AJ$40)*$AN$40)*$AH$40)+((((N52/100)*$AJ$41)*$AH$41)),IF(Calculator!$O$6="DUALHOMESTEAD",SUM((((N52/100)*$AJ$40)*$AH$40))+(((((N52/100)*$AJ$40)*$AN$40)*$AH$40)*1.438569)-((((N52/100)*$AJ$40)*$AN$40)*$AH$40)+((((N52/100)*$AJ$41)*$AH$41)),IF(Calculator!$O$6="DUALBAND A",SUM((((N52/100)*$AJ$40)*$AH$40))+(((((N52/100)*$AJ$40)*$AN$40)*$AH$40)*1.507051)-((((N52/100)*$AJ$40)*$AN$40)*$AH$40)+((((N52/100)*$AJ$41)*$AH$41)),IF(Calculator!$O$6="DUALBAND B",SUM((((N52/100)*$AJ$40)*$AH$40))+(((((N52/100)*$AJ$40)*$AN$40)*$AH$40)*1.57551)-((((N52/100)*$AJ$40)*$AN$40)*$AH$40)+((((N52/100)*$AJ$41)*$AH$41)),IF(Calculator!$O$6="DUALBAND C",SUM((((N52/100)*$AJ$40)*$AH$40))+(((((N52/100)*$AJ$40)*$AN$40)*$AH$40)*1.644088)-((((N52/100)*$AJ$40)*$AN$40)*$AH$40)+((((N52/100)*$AJ$41)*$AH$41)),IF(Calculator!$O$6="DUALBAND D",SUM((((N52/100)*$AJ$40)*$AH$40))+(((((N52/100)*$AJ$40)*$AN$40)*$AH$40)*1.712549)-((((N52/100)*$AJ$40)*$AN$40)*$AH$40)+((((N52/100)*$AJ$41)*$AH$41)),IF(Calculator!$O$6="DUALURBANE",SUM((((N52/100)*$AJ$40)*$AH$40))+(((((N52/100)*$AJ$40)*$AN$40)*$AH$40)*1.712549)-((((N52/100)*$AJ$40)*$AN$40)*$AH$40)+((((N52/100)*$AJ$41)*$AH$41)),IF(Calculator!$O$6="DUALSILVERANOD",SUM((((N52/100)*$AJ$40)*$AH$40))+(((((N52/100)*$AJ$40)*$AN$40)*$AH$40)*1.918079)-((((N52/100)*$AJ$40)*$AN$40)*$AH$40)+((((N52/100)*$AJ$41)*$AH$41)),IF(Calculator!$O$6="DUALANOD",SUM((((N52/100)*$AJ$40)*$AH$40))+(((((N52/100)*$AJ$40)*$AN$40)*$AH$40)*2.260509)-((((N52/100)*$AJ$40)*$AN$40)*$AH$40)+((((N52/100)*$AJ$41)*$AH$41))))))))))))))))))))))))</f>
        <v>0</v>
      </c>
    </row>
    <row r="53" spans="1:29">
      <c r="A53" s="8" t="s">
        <v>1449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P53" s="8">
        <v>1400</v>
      </c>
      <c r="Q53" s="2">
        <f>IF(Calculator!$O$6="SINGLEBASE",SUM((((B53/100)*$AJ$40)*$AH$40))+((((B53/100)*$AJ$41)*$AH$41)),IF(Calculator!$O$6="SINGLEELEMENTS",SUM((((B53/100)*$AJ$40)*$AH$40))+(((((B53/100)*$AJ$40)*$AN$40)*$AH$40)*1.05)-((((B53/100)*$AJ$40)*$AN$40)*$AH$40)+((((B53/100)*$AJ$41)*$AH$41)),IF(Calculator!$O$6="SINGLESPECTRUM",SUM((((B53/100)*$AJ$40)*$AH$40))+(((((B53/100)*$AJ$40)*$AN$40)*$AH$40)*1.05)-((((B53/100)*$AJ$40)*$AN$40)*$AH$40)+((((B53/100)*$AJ$41)*$AH$41)),IF(Calculator!$O$6="SINGLEHOMESTEAD",SUM((((B53/100)*$AJ$40)*$AH$40))+(((((B53/100)*$AJ$40)*$AN$40)*$AH$40)*1.05)-((((B53/100)*$AJ$40)*$AN$40)*$AH$40)+((((B53/100)*$AJ$41)*$AH$41)),IF(Calculator!$O$6="SINGLEBAND A",SUM((((B53/100)*$AJ$40)*$AH$40))+(((((B53/100)*$AJ$40)*$AN$40)*$AH$40)*1.1)-((((B53/100)*$AJ$40)*$AN$40)*$AH$40)+((((B53/100)*$AJ$41)*$AH$41)),IF(Calculator!$O$6="SINGLEBAND B",SUM((((B53/100)*$AJ$40)*$AH$40))+(((((B53/100)*$AJ$40)*$AN$40)*$AH$40)*1.15)-((((B53/100)*$AJ$40)*$AN$40)*$AH$40)+((((B53/100)*$AJ$41)*$AH$41)),IF(Calculator!$O$6="SINGLEBAND C",SUM((((B53/100)*$AJ$40)*$AH$40))+(((((B53/100)*$AJ$40)*$AN$40)*$AH$40)*1.2)-((((B53/100)*$AJ$40)*$AN$40)*$AH$40)+((((B53/100)*$AJ$41)*$AH$41)),IF(Calculator!$O$6="SINGLEBAND D",SUM((((B53/100)*$AJ$40)*$AH$40))+(((((B53/100)*$AJ$40)*$AN$40)*$AH$40)*1.25)-((((B53/100)*$AJ$40)*$AN$40)*$AH$40)+((((B53/100)*$AJ$41)*$AH$41)),IF(Calculator!$O$6="SINGLEURBANE",SUM((((B53/100)*$AJ$40)*$AH$40))+(((((B53/100)*$AJ$40)*$AN$40)*$AH$40)*1.25)-((((B53/100)*$AJ$40)*$AN$40)*$AH$40)+((((B53/100)*$AJ$41)*$AH$41)),IF(Calculator!$O$6="SINGLESILVERANOD",SUM((((B53/100)*$AJ$40)*$AH$40))+(((((B53/100)*$AJ$40)*$AN$40)*$AH$40)*1.4)-((((B53/100)*$AJ$40)*$AN$40)*$AH$40)+((((B53/100)*$AJ$41)*$AH$41)),IF(Calculator!$O$6="SINGLEANOD",SUM((((B53/100)*$AJ$40)*$AH$40))+(((((B53/100)*$AJ$40)*$AN$40)*$AH$40)*1.65)-((((B53/100)*$AJ$40)*$AN$40)*$AH$40)+((((B53/100)*$AJ$41)*$AH$41)),IF(Calculator!$O$6="DUALBASE",SUM((((B53/100)*$AJ$40)*$AH$40))+(((((B53/100)*$AJ$40)*$AN$40)*$AH$40)*1.030011)-((((B53/100)*$AJ$40)*$AN$40)*$AH$40)+((((B53/100)*$AJ$41)*$AH$41)),IF(Calculator!$O$6="DUALELEMENTS",SUM((((B53/100)*$AJ$40)*$AH$40))+(((((B53/100)*$AJ$40)*$AN$40)*$AH$40)*1.438569)-((((B53/100)*$AJ$40)*$AN$40)*$AH$40)+((((B53/100)*$AJ$41)*$AH$41)),IF(Calculator!$O$6="DUALSPECTRUM",SUM((((B53/100)*$AJ$40)*$AH$40))+(((((B53/100)*$AJ$40)*$AN$40)*$AH$40)*1.438569)-((((B53/100)*$AJ$40)*$AN$40)*$AH$40)+((((B53/100)*$AJ$41)*$AH$41)),IF(Calculator!$O$6="DUALHOMESTEAD",SUM((((B53/100)*$AJ$40)*$AH$40))+(((((B53/100)*$AJ$40)*$AN$40)*$AH$40)*1.438569)-((((B53/100)*$AJ$40)*$AN$40)*$AH$40)+((((B53/100)*$AJ$41)*$AH$41)),IF(Calculator!$O$6="DUALBAND A",SUM((((B53/100)*$AJ$40)*$AH$40))+(((((B53/100)*$AJ$40)*$AN$40)*$AH$40)*1.507051)-((((B53/100)*$AJ$40)*$AN$40)*$AH$40)+((((B53/100)*$AJ$41)*$AH$41)),IF(Calculator!$O$6="DUALBAND B",SUM((((B53/100)*$AJ$40)*$AH$40))+(((((B53/100)*$AJ$40)*$AN$40)*$AH$40)*1.57551)-((((B53/100)*$AJ$40)*$AN$40)*$AH$40)+((((B53/100)*$AJ$41)*$AH$41)),IF(Calculator!$O$6="DUALBAND C",SUM((((B53/100)*$AJ$40)*$AH$40))+(((((B53/100)*$AJ$40)*$AN$40)*$AH$40)*1.644088)-((((B53/100)*$AJ$40)*$AN$40)*$AH$40)+((((B53/100)*$AJ$41)*$AH$41)),IF(Calculator!$O$6="DUALBAND D",SUM((((B53/100)*$AJ$40)*$AH$40))+(((((B53/100)*$AJ$40)*$AN$40)*$AH$40)*1.712549)-((((B53/100)*$AJ$40)*$AN$40)*$AH$40)+((((B53/100)*$AJ$41)*$AH$41)),IF(Calculator!$O$6="DUALURBANE",SUM((((B53/100)*$AJ$40)*$AH$40))+(((((B53/100)*$AJ$40)*$AN$40)*$AH$40)*1.712549)-((((B53/100)*$AJ$40)*$AN$40)*$AH$40)+((((B53/100)*$AJ$41)*$AH$41)),IF(Calculator!$O$6="DUALSILVERANOD",SUM((((B53/100)*$AJ$40)*$AH$40))+(((((B53/100)*$AJ$40)*$AN$40)*$AH$40)*1.918079)-((((B53/100)*$AJ$40)*$AN$40)*$AH$40)+((((B53/100)*$AJ$41)*$AH$41)),IF(Calculator!$O$6="DUALANOD",SUM((((B53/100)*$AJ$40)*$AH$40))+(((((B53/100)*$AJ$40)*$AN$40)*$AH$40)*2.260509)-((((B53/100)*$AJ$40)*$AN$40)*$AH$40)+((((B53/100)*$AJ$41)*$AH$41))))))))))))))))))))))))</f>
        <v>0</v>
      </c>
      <c r="R53" s="2">
        <f>IF(Calculator!$O$6="SINGLEBASE",SUM((((C53/100)*$AJ$40)*$AH$40))+((((C53/100)*$AJ$41)*$AH$41)),IF(Calculator!$O$6="SINGLEELEMENTS",SUM((((C53/100)*$AJ$40)*$AH$40))+(((((C53/100)*$AJ$40)*$AN$40)*$AH$40)*1.05)-((((C53/100)*$AJ$40)*$AN$40)*$AH$40)+((((C53/100)*$AJ$41)*$AH$41)),IF(Calculator!$O$6="SINGLESPECTRUM",SUM((((C53/100)*$AJ$40)*$AH$40))+(((((C53/100)*$AJ$40)*$AN$40)*$AH$40)*1.05)-((((C53/100)*$AJ$40)*$AN$40)*$AH$40)+((((C53/100)*$AJ$41)*$AH$41)),IF(Calculator!$O$6="SINGLEHOMESTEAD",SUM((((C53/100)*$AJ$40)*$AH$40))+(((((C53/100)*$AJ$40)*$AN$40)*$AH$40)*1.05)-((((C53/100)*$AJ$40)*$AN$40)*$AH$40)+((((C53/100)*$AJ$41)*$AH$41)),IF(Calculator!$O$6="SINGLEBAND A",SUM((((C53/100)*$AJ$40)*$AH$40))+(((((C53/100)*$AJ$40)*$AN$40)*$AH$40)*1.1)-((((C53/100)*$AJ$40)*$AN$40)*$AH$40)+((((C53/100)*$AJ$41)*$AH$41)),IF(Calculator!$O$6="SINGLEBAND B",SUM((((C53/100)*$AJ$40)*$AH$40))+(((((C53/100)*$AJ$40)*$AN$40)*$AH$40)*1.15)-((((C53/100)*$AJ$40)*$AN$40)*$AH$40)+((((C53/100)*$AJ$41)*$AH$41)),IF(Calculator!$O$6="SINGLEBAND C",SUM((((C53/100)*$AJ$40)*$AH$40))+(((((C53/100)*$AJ$40)*$AN$40)*$AH$40)*1.2)-((((C53/100)*$AJ$40)*$AN$40)*$AH$40)+((((C53/100)*$AJ$41)*$AH$41)),IF(Calculator!$O$6="SINGLEBAND D",SUM((((C53/100)*$AJ$40)*$AH$40))+(((((C53/100)*$AJ$40)*$AN$40)*$AH$40)*1.25)-((((C53/100)*$AJ$40)*$AN$40)*$AH$40)+((((C53/100)*$AJ$41)*$AH$41)),IF(Calculator!$O$6="SINGLEURBANE",SUM((((C53/100)*$AJ$40)*$AH$40))+(((((C53/100)*$AJ$40)*$AN$40)*$AH$40)*1.25)-((((C53/100)*$AJ$40)*$AN$40)*$AH$40)+((((C53/100)*$AJ$41)*$AH$41)),IF(Calculator!$O$6="SINGLESILVERANOD",SUM((((C53/100)*$AJ$40)*$AH$40))+(((((C53/100)*$AJ$40)*$AN$40)*$AH$40)*1.4)-((((C53/100)*$AJ$40)*$AN$40)*$AH$40)+((((C53/100)*$AJ$41)*$AH$41)),IF(Calculator!$O$6="SINGLEANOD",SUM((((C53/100)*$AJ$40)*$AH$40))+(((((C53/100)*$AJ$40)*$AN$40)*$AH$40)*1.65)-((((C53/100)*$AJ$40)*$AN$40)*$AH$40)+((((C53/100)*$AJ$41)*$AH$41)),IF(Calculator!$O$6="DUALBASE",SUM((((C53/100)*$AJ$40)*$AH$40))+(((((C53/100)*$AJ$40)*$AN$40)*$AH$40)*1.030011)-((((C53/100)*$AJ$40)*$AN$40)*$AH$40)+((((C53/100)*$AJ$41)*$AH$41)),IF(Calculator!$O$6="DUALELEMENTS",SUM((((C53/100)*$AJ$40)*$AH$40))+(((((C53/100)*$AJ$40)*$AN$40)*$AH$40)*1.438569)-((((C53/100)*$AJ$40)*$AN$40)*$AH$40)+((((C53/100)*$AJ$41)*$AH$41)),IF(Calculator!$O$6="DUALSPECTRUM",SUM((((C53/100)*$AJ$40)*$AH$40))+(((((C53/100)*$AJ$40)*$AN$40)*$AH$40)*1.438569)-((((C53/100)*$AJ$40)*$AN$40)*$AH$40)+((((C53/100)*$AJ$41)*$AH$41)),IF(Calculator!$O$6="DUALHOMESTEAD",SUM((((C53/100)*$AJ$40)*$AH$40))+(((((C53/100)*$AJ$40)*$AN$40)*$AH$40)*1.438569)-((((C53/100)*$AJ$40)*$AN$40)*$AH$40)+((((C53/100)*$AJ$41)*$AH$41)),IF(Calculator!$O$6="DUALBAND A",SUM((((C53/100)*$AJ$40)*$AH$40))+(((((C53/100)*$AJ$40)*$AN$40)*$AH$40)*1.507051)-((((C53/100)*$AJ$40)*$AN$40)*$AH$40)+((((C53/100)*$AJ$41)*$AH$41)),IF(Calculator!$O$6="DUALBAND B",SUM((((C53/100)*$AJ$40)*$AH$40))+(((((C53/100)*$AJ$40)*$AN$40)*$AH$40)*1.57551)-((((C53/100)*$AJ$40)*$AN$40)*$AH$40)+((((C53/100)*$AJ$41)*$AH$41)),IF(Calculator!$O$6="DUALBAND C",SUM((((C53/100)*$AJ$40)*$AH$40))+(((((C53/100)*$AJ$40)*$AN$40)*$AH$40)*1.644088)-((((C53/100)*$AJ$40)*$AN$40)*$AH$40)+((((C53/100)*$AJ$41)*$AH$41)),IF(Calculator!$O$6="DUALBAND D",SUM((((C53/100)*$AJ$40)*$AH$40))+(((((C53/100)*$AJ$40)*$AN$40)*$AH$40)*1.712549)-((((C53/100)*$AJ$40)*$AN$40)*$AH$40)+((((C53/100)*$AJ$41)*$AH$41)),IF(Calculator!$O$6="DUALURBANE",SUM((((C53/100)*$AJ$40)*$AH$40))+(((((C53/100)*$AJ$40)*$AN$40)*$AH$40)*1.712549)-((((C53/100)*$AJ$40)*$AN$40)*$AH$40)+((((C53/100)*$AJ$41)*$AH$41)),IF(Calculator!$O$6="DUALSILVERANOD",SUM((((C53/100)*$AJ$40)*$AH$40))+(((((C53/100)*$AJ$40)*$AN$40)*$AH$40)*1.918079)-((((C53/100)*$AJ$40)*$AN$40)*$AH$40)+((((C53/100)*$AJ$41)*$AH$41)),IF(Calculator!$O$6="DUALANOD",SUM((((C53/100)*$AJ$40)*$AH$40))+(((((C53/100)*$AJ$40)*$AN$40)*$AH$40)*2.260509)-((((C53/100)*$AJ$40)*$AN$40)*$AH$40)+((((C53/100)*$AJ$41)*$AH$41))))))))))))))))))))))))</f>
        <v>0</v>
      </c>
      <c r="S53" s="2">
        <f>IF(Calculator!$O$6="SINGLEBASE",SUM((((D53/100)*$AJ$40)*$AH$40))+((((D53/100)*$AJ$41)*$AH$41)),IF(Calculator!$O$6="SINGLEELEMENTS",SUM((((D53/100)*$AJ$40)*$AH$40))+(((((D53/100)*$AJ$40)*$AN$40)*$AH$40)*1.05)-((((D53/100)*$AJ$40)*$AN$40)*$AH$40)+((((D53/100)*$AJ$41)*$AH$41)),IF(Calculator!$O$6="SINGLESPECTRUM",SUM((((D53/100)*$AJ$40)*$AH$40))+(((((D53/100)*$AJ$40)*$AN$40)*$AH$40)*1.05)-((((D53/100)*$AJ$40)*$AN$40)*$AH$40)+((((D53/100)*$AJ$41)*$AH$41)),IF(Calculator!$O$6="SINGLEHOMESTEAD",SUM((((D53/100)*$AJ$40)*$AH$40))+(((((D53/100)*$AJ$40)*$AN$40)*$AH$40)*1.05)-((((D53/100)*$AJ$40)*$AN$40)*$AH$40)+((((D53/100)*$AJ$41)*$AH$41)),IF(Calculator!$O$6="SINGLEBAND A",SUM((((D53/100)*$AJ$40)*$AH$40))+(((((D53/100)*$AJ$40)*$AN$40)*$AH$40)*1.1)-((((D53/100)*$AJ$40)*$AN$40)*$AH$40)+((((D53/100)*$AJ$41)*$AH$41)),IF(Calculator!$O$6="SINGLEBAND B",SUM((((D53/100)*$AJ$40)*$AH$40))+(((((D53/100)*$AJ$40)*$AN$40)*$AH$40)*1.15)-((((D53/100)*$AJ$40)*$AN$40)*$AH$40)+((((D53/100)*$AJ$41)*$AH$41)),IF(Calculator!$O$6="SINGLEBAND C",SUM((((D53/100)*$AJ$40)*$AH$40))+(((((D53/100)*$AJ$40)*$AN$40)*$AH$40)*1.2)-((((D53/100)*$AJ$40)*$AN$40)*$AH$40)+((((D53/100)*$AJ$41)*$AH$41)),IF(Calculator!$O$6="SINGLEBAND D",SUM((((D53/100)*$AJ$40)*$AH$40))+(((((D53/100)*$AJ$40)*$AN$40)*$AH$40)*1.25)-((((D53/100)*$AJ$40)*$AN$40)*$AH$40)+((((D53/100)*$AJ$41)*$AH$41)),IF(Calculator!$O$6="SINGLEURBANE",SUM((((D53/100)*$AJ$40)*$AH$40))+(((((D53/100)*$AJ$40)*$AN$40)*$AH$40)*1.25)-((((D53/100)*$AJ$40)*$AN$40)*$AH$40)+((((D53/100)*$AJ$41)*$AH$41)),IF(Calculator!$O$6="SINGLESILVERANOD",SUM((((D53/100)*$AJ$40)*$AH$40))+(((((D53/100)*$AJ$40)*$AN$40)*$AH$40)*1.4)-((((D53/100)*$AJ$40)*$AN$40)*$AH$40)+((((D53/100)*$AJ$41)*$AH$41)),IF(Calculator!$O$6="SINGLEANOD",SUM((((D53/100)*$AJ$40)*$AH$40))+(((((D53/100)*$AJ$40)*$AN$40)*$AH$40)*1.65)-((((D53/100)*$AJ$40)*$AN$40)*$AH$40)+((((D53/100)*$AJ$41)*$AH$41)),IF(Calculator!$O$6="DUALBASE",SUM((((D53/100)*$AJ$40)*$AH$40))+(((((D53/100)*$AJ$40)*$AN$40)*$AH$40)*1.030011)-((((D53/100)*$AJ$40)*$AN$40)*$AH$40)+((((D53/100)*$AJ$41)*$AH$41)),IF(Calculator!$O$6="DUALELEMENTS",SUM((((D53/100)*$AJ$40)*$AH$40))+(((((D53/100)*$AJ$40)*$AN$40)*$AH$40)*1.438569)-((((D53/100)*$AJ$40)*$AN$40)*$AH$40)+((((D53/100)*$AJ$41)*$AH$41)),IF(Calculator!$O$6="DUALSPECTRUM",SUM((((D53/100)*$AJ$40)*$AH$40))+(((((D53/100)*$AJ$40)*$AN$40)*$AH$40)*1.438569)-((((D53/100)*$AJ$40)*$AN$40)*$AH$40)+((((D53/100)*$AJ$41)*$AH$41)),IF(Calculator!$O$6="DUALHOMESTEAD",SUM((((D53/100)*$AJ$40)*$AH$40))+(((((D53/100)*$AJ$40)*$AN$40)*$AH$40)*1.438569)-((((D53/100)*$AJ$40)*$AN$40)*$AH$40)+((((D53/100)*$AJ$41)*$AH$41)),IF(Calculator!$O$6="DUALBAND A",SUM((((D53/100)*$AJ$40)*$AH$40))+(((((D53/100)*$AJ$40)*$AN$40)*$AH$40)*1.507051)-((((D53/100)*$AJ$40)*$AN$40)*$AH$40)+((((D53/100)*$AJ$41)*$AH$41)),IF(Calculator!$O$6="DUALBAND B",SUM((((D53/100)*$AJ$40)*$AH$40))+(((((D53/100)*$AJ$40)*$AN$40)*$AH$40)*1.57551)-((((D53/100)*$AJ$40)*$AN$40)*$AH$40)+((((D53/100)*$AJ$41)*$AH$41)),IF(Calculator!$O$6="DUALBAND C",SUM((((D53/100)*$AJ$40)*$AH$40))+(((((D53/100)*$AJ$40)*$AN$40)*$AH$40)*1.644088)-((((D53/100)*$AJ$40)*$AN$40)*$AH$40)+((((D53/100)*$AJ$41)*$AH$41)),IF(Calculator!$O$6="DUALBAND D",SUM((((D53/100)*$AJ$40)*$AH$40))+(((((D53/100)*$AJ$40)*$AN$40)*$AH$40)*1.712549)-((((D53/100)*$AJ$40)*$AN$40)*$AH$40)+((((D53/100)*$AJ$41)*$AH$41)),IF(Calculator!$O$6="DUALURBANE",SUM((((D53/100)*$AJ$40)*$AH$40))+(((((D53/100)*$AJ$40)*$AN$40)*$AH$40)*1.712549)-((((D53/100)*$AJ$40)*$AN$40)*$AH$40)+((((D53/100)*$AJ$41)*$AH$41)),IF(Calculator!$O$6="DUALSILVERANOD",SUM((((D53/100)*$AJ$40)*$AH$40))+(((((D53/100)*$AJ$40)*$AN$40)*$AH$40)*1.918079)-((((D53/100)*$AJ$40)*$AN$40)*$AH$40)+((((D53/100)*$AJ$41)*$AH$41)),IF(Calculator!$O$6="DUALANOD",SUM((((D53/100)*$AJ$40)*$AH$40))+(((((D53/100)*$AJ$40)*$AN$40)*$AH$40)*2.260509)-((((D53/100)*$AJ$40)*$AN$40)*$AH$40)+((((D53/100)*$AJ$41)*$AH$41))))))))))))))))))))))))</f>
        <v>0</v>
      </c>
      <c r="T53" s="2">
        <f>IF(Calculator!$O$6="SINGLEBASE",SUM((((E53/100)*$AJ$40)*$AH$40))+((((E53/100)*$AJ$41)*$AH$41)),IF(Calculator!$O$6="SINGLEELEMENTS",SUM((((E53/100)*$AJ$40)*$AH$40))+(((((E53/100)*$AJ$40)*$AN$40)*$AH$40)*1.05)-((((E53/100)*$AJ$40)*$AN$40)*$AH$40)+((((E53/100)*$AJ$41)*$AH$41)),IF(Calculator!$O$6="SINGLESPECTRUM",SUM((((E53/100)*$AJ$40)*$AH$40))+(((((E53/100)*$AJ$40)*$AN$40)*$AH$40)*1.05)-((((E53/100)*$AJ$40)*$AN$40)*$AH$40)+((((E53/100)*$AJ$41)*$AH$41)),IF(Calculator!$O$6="SINGLEHOMESTEAD",SUM((((E53/100)*$AJ$40)*$AH$40))+(((((E53/100)*$AJ$40)*$AN$40)*$AH$40)*1.05)-((((E53/100)*$AJ$40)*$AN$40)*$AH$40)+((((E53/100)*$AJ$41)*$AH$41)),IF(Calculator!$O$6="SINGLEBAND A",SUM((((E53/100)*$AJ$40)*$AH$40))+(((((E53/100)*$AJ$40)*$AN$40)*$AH$40)*1.1)-((((E53/100)*$AJ$40)*$AN$40)*$AH$40)+((((E53/100)*$AJ$41)*$AH$41)),IF(Calculator!$O$6="SINGLEBAND B",SUM((((E53/100)*$AJ$40)*$AH$40))+(((((E53/100)*$AJ$40)*$AN$40)*$AH$40)*1.15)-((((E53/100)*$AJ$40)*$AN$40)*$AH$40)+((((E53/100)*$AJ$41)*$AH$41)),IF(Calculator!$O$6="SINGLEBAND C",SUM((((E53/100)*$AJ$40)*$AH$40))+(((((E53/100)*$AJ$40)*$AN$40)*$AH$40)*1.2)-((((E53/100)*$AJ$40)*$AN$40)*$AH$40)+((((E53/100)*$AJ$41)*$AH$41)),IF(Calculator!$O$6="SINGLEBAND D",SUM((((E53/100)*$AJ$40)*$AH$40))+(((((E53/100)*$AJ$40)*$AN$40)*$AH$40)*1.25)-((((E53/100)*$AJ$40)*$AN$40)*$AH$40)+((((E53/100)*$AJ$41)*$AH$41)),IF(Calculator!$O$6="SINGLEURBANE",SUM((((E53/100)*$AJ$40)*$AH$40))+(((((E53/100)*$AJ$40)*$AN$40)*$AH$40)*1.25)-((((E53/100)*$AJ$40)*$AN$40)*$AH$40)+((((E53/100)*$AJ$41)*$AH$41)),IF(Calculator!$O$6="SINGLESILVERANOD",SUM((((E53/100)*$AJ$40)*$AH$40))+(((((E53/100)*$AJ$40)*$AN$40)*$AH$40)*1.4)-((((E53/100)*$AJ$40)*$AN$40)*$AH$40)+((((E53/100)*$AJ$41)*$AH$41)),IF(Calculator!$O$6="SINGLEANOD",SUM((((E53/100)*$AJ$40)*$AH$40))+(((((E53/100)*$AJ$40)*$AN$40)*$AH$40)*1.65)-((((E53/100)*$AJ$40)*$AN$40)*$AH$40)+((((E53/100)*$AJ$41)*$AH$41)),IF(Calculator!$O$6="DUALBASE",SUM((((E53/100)*$AJ$40)*$AH$40))+(((((E53/100)*$AJ$40)*$AN$40)*$AH$40)*1.030011)-((((E53/100)*$AJ$40)*$AN$40)*$AH$40)+((((E53/100)*$AJ$41)*$AH$41)),IF(Calculator!$O$6="DUALELEMENTS",SUM((((E53/100)*$AJ$40)*$AH$40))+(((((E53/100)*$AJ$40)*$AN$40)*$AH$40)*1.438569)-((((E53/100)*$AJ$40)*$AN$40)*$AH$40)+((((E53/100)*$AJ$41)*$AH$41)),IF(Calculator!$O$6="DUALSPECTRUM",SUM((((E53/100)*$AJ$40)*$AH$40))+(((((E53/100)*$AJ$40)*$AN$40)*$AH$40)*1.438569)-((((E53/100)*$AJ$40)*$AN$40)*$AH$40)+((((E53/100)*$AJ$41)*$AH$41)),IF(Calculator!$O$6="DUALHOMESTEAD",SUM((((E53/100)*$AJ$40)*$AH$40))+(((((E53/100)*$AJ$40)*$AN$40)*$AH$40)*1.438569)-((((E53/100)*$AJ$40)*$AN$40)*$AH$40)+((((E53/100)*$AJ$41)*$AH$41)),IF(Calculator!$O$6="DUALBAND A",SUM((((E53/100)*$AJ$40)*$AH$40))+(((((E53/100)*$AJ$40)*$AN$40)*$AH$40)*1.507051)-((((E53/100)*$AJ$40)*$AN$40)*$AH$40)+((((E53/100)*$AJ$41)*$AH$41)),IF(Calculator!$O$6="DUALBAND B",SUM((((E53/100)*$AJ$40)*$AH$40))+(((((E53/100)*$AJ$40)*$AN$40)*$AH$40)*1.57551)-((((E53/100)*$AJ$40)*$AN$40)*$AH$40)+((((E53/100)*$AJ$41)*$AH$41)),IF(Calculator!$O$6="DUALBAND C",SUM((((E53/100)*$AJ$40)*$AH$40))+(((((E53/100)*$AJ$40)*$AN$40)*$AH$40)*1.644088)-((((E53/100)*$AJ$40)*$AN$40)*$AH$40)+((((E53/100)*$AJ$41)*$AH$41)),IF(Calculator!$O$6="DUALBAND D",SUM((((E53/100)*$AJ$40)*$AH$40))+(((((E53/100)*$AJ$40)*$AN$40)*$AH$40)*1.712549)-((((E53/100)*$AJ$40)*$AN$40)*$AH$40)+((((E53/100)*$AJ$41)*$AH$41)),IF(Calculator!$O$6="DUALURBANE",SUM((((E53/100)*$AJ$40)*$AH$40))+(((((E53/100)*$AJ$40)*$AN$40)*$AH$40)*1.712549)-((((E53/100)*$AJ$40)*$AN$40)*$AH$40)+((((E53/100)*$AJ$41)*$AH$41)),IF(Calculator!$O$6="DUALSILVERANOD",SUM((((E53/100)*$AJ$40)*$AH$40))+(((((E53/100)*$AJ$40)*$AN$40)*$AH$40)*1.918079)-((((E53/100)*$AJ$40)*$AN$40)*$AH$40)+((((E53/100)*$AJ$41)*$AH$41)),IF(Calculator!$O$6="DUALANOD",SUM((((E53/100)*$AJ$40)*$AH$40))+(((((E53/100)*$AJ$40)*$AN$40)*$AH$40)*2.260509)-((((E53/100)*$AJ$40)*$AN$40)*$AH$40)+((((E53/100)*$AJ$41)*$AH$41))))))))))))))))))))))))</f>
        <v>0</v>
      </c>
      <c r="U53" s="2">
        <f>IF(Calculator!$O$6="SINGLEBASE",SUM((((F53/100)*$AJ$40)*$AH$40))+((((F53/100)*$AJ$41)*$AH$41)),IF(Calculator!$O$6="SINGLEELEMENTS",SUM((((F53/100)*$AJ$40)*$AH$40))+(((((F53/100)*$AJ$40)*$AN$40)*$AH$40)*1.05)-((((F53/100)*$AJ$40)*$AN$40)*$AH$40)+((((F53/100)*$AJ$41)*$AH$41)),IF(Calculator!$O$6="SINGLESPECTRUM",SUM((((F53/100)*$AJ$40)*$AH$40))+(((((F53/100)*$AJ$40)*$AN$40)*$AH$40)*1.05)-((((F53/100)*$AJ$40)*$AN$40)*$AH$40)+((((F53/100)*$AJ$41)*$AH$41)),IF(Calculator!$O$6="SINGLEHOMESTEAD",SUM((((F53/100)*$AJ$40)*$AH$40))+(((((F53/100)*$AJ$40)*$AN$40)*$AH$40)*1.05)-((((F53/100)*$AJ$40)*$AN$40)*$AH$40)+((((F53/100)*$AJ$41)*$AH$41)),IF(Calculator!$O$6="SINGLEBAND A",SUM((((F53/100)*$AJ$40)*$AH$40))+(((((F53/100)*$AJ$40)*$AN$40)*$AH$40)*1.1)-((((F53/100)*$AJ$40)*$AN$40)*$AH$40)+((((F53/100)*$AJ$41)*$AH$41)),IF(Calculator!$O$6="SINGLEBAND B",SUM((((F53/100)*$AJ$40)*$AH$40))+(((((F53/100)*$AJ$40)*$AN$40)*$AH$40)*1.15)-((((F53/100)*$AJ$40)*$AN$40)*$AH$40)+((((F53/100)*$AJ$41)*$AH$41)),IF(Calculator!$O$6="SINGLEBAND C",SUM((((F53/100)*$AJ$40)*$AH$40))+(((((F53/100)*$AJ$40)*$AN$40)*$AH$40)*1.2)-((((F53/100)*$AJ$40)*$AN$40)*$AH$40)+((((F53/100)*$AJ$41)*$AH$41)),IF(Calculator!$O$6="SINGLEBAND D",SUM((((F53/100)*$AJ$40)*$AH$40))+(((((F53/100)*$AJ$40)*$AN$40)*$AH$40)*1.25)-((((F53/100)*$AJ$40)*$AN$40)*$AH$40)+((((F53/100)*$AJ$41)*$AH$41)),IF(Calculator!$O$6="SINGLEURBANE",SUM((((F53/100)*$AJ$40)*$AH$40))+(((((F53/100)*$AJ$40)*$AN$40)*$AH$40)*1.25)-((((F53/100)*$AJ$40)*$AN$40)*$AH$40)+((((F53/100)*$AJ$41)*$AH$41)),IF(Calculator!$O$6="SINGLESILVERANOD",SUM((((F53/100)*$AJ$40)*$AH$40))+(((((F53/100)*$AJ$40)*$AN$40)*$AH$40)*1.4)-((((F53/100)*$AJ$40)*$AN$40)*$AH$40)+((((F53/100)*$AJ$41)*$AH$41)),IF(Calculator!$O$6="SINGLEANOD",SUM((((F53/100)*$AJ$40)*$AH$40))+(((((F53/100)*$AJ$40)*$AN$40)*$AH$40)*1.65)-((((F53/100)*$AJ$40)*$AN$40)*$AH$40)+((((F53/100)*$AJ$41)*$AH$41)),IF(Calculator!$O$6="DUALBASE",SUM((((F53/100)*$AJ$40)*$AH$40))+(((((F53/100)*$AJ$40)*$AN$40)*$AH$40)*1.030011)-((((F53/100)*$AJ$40)*$AN$40)*$AH$40)+((((F53/100)*$AJ$41)*$AH$41)),IF(Calculator!$O$6="DUALELEMENTS",SUM((((F53/100)*$AJ$40)*$AH$40))+(((((F53/100)*$AJ$40)*$AN$40)*$AH$40)*1.438569)-((((F53/100)*$AJ$40)*$AN$40)*$AH$40)+((((F53/100)*$AJ$41)*$AH$41)),IF(Calculator!$O$6="DUALSPECTRUM",SUM((((F53/100)*$AJ$40)*$AH$40))+(((((F53/100)*$AJ$40)*$AN$40)*$AH$40)*1.438569)-((((F53/100)*$AJ$40)*$AN$40)*$AH$40)+((((F53/100)*$AJ$41)*$AH$41)),IF(Calculator!$O$6="DUALHOMESTEAD",SUM((((F53/100)*$AJ$40)*$AH$40))+(((((F53/100)*$AJ$40)*$AN$40)*$AH$40)*1.438569)-((((F53/100)*$AJ$40)*$AN$40)*$AH$40)+((((F53/100)*$AJ$41)*$AH$41)),IF(Calculator!$O$6="DUALBAND A",SUM((((F53/100)*$AJ$40)*$AH$40))+(((((F53/100)*$AJ$40)*$AN$40)*$AH$40)*1.507051)-((((F53/100)*$AJ$40)*$AN$40)*$AH$40)+((((F53/100)*$AJ$41)*$AH$41)),IF(Calculator!$O$6="DUALBAND B",SUM((((F53/100)*$AJ$40)*$AH$40))+(((((F53/100)*$AJ$40)*$AN$40)*$AH$40)*1.57551)-((((F53/100)*$AJ$40)*$AN$40)*$AH$40)+((((F53/100)*$AJ$41)*$AH$41)),IF(Calculator!$O$6="DUALBAND C",SUM((((F53/100)*$AJ$40)*$AH$40))+(((((F53/100)*$AJ$40)*$AN$40)*$AH$40)*1.644088)-((((F53/100)*$AJ$40)*$AN$40)*$AH$40)+((((F53/100)*$AJ$41)*$AH$41)),IF(Calculator!$O$6="DUALBAND D",SUM((((F53/100)*$AJ$40)*$AH$40))+(((((F53/100)*$AJ$40)*$AN$40)*$AH$40)*1.712549)-((((F53/100)*$AJ$40)*$AN$40)*$AH$40)+((((F53/100)*$AJ$41)*$AH$41)),IF(Calculator!$O$6="DUALURBANE",SUM((((F53/100)*$AJ$40)*$AH$40))+(((((F53/100)*$AJ$40)*$AN$40)*$AH$40)*1.712549)-((((F53/100)*$AJ$40)*$AN$40)*$AH$40)+((((F53/100)*$AJ$41)*$AH$41)),IF(Calculator!$O$6="DUALSILVERANOD",SUM((((F53/100)*$AJ$40)*$AH$40))+(((((F53/100)*$AJ$40)*$AN$40)*$AH$40)*1.918079)-((((F53/100)*$AJ$40)*$AN$40)*$AH$40)+((((F53/100)*$AJ$41)*$AH$41)),IF(Calculator!$O$6="DUALANOD",SUM((((F53/100)*$AJ$40)*$AH$40))+(((((F53/100)*$AJ$40)*$AN$40)*$AH$40)*2.260509)-((((F53/100)*$AJ$40)*$AN$40)*$AH$40)+((((F53/100)*$AJ$41)*$AH$41))))))))))))))))))))))))</f>
        <v>0</v>
      </c>
      <c r="V53" s="2">
        <f>IF(Calculator!$O$6="SINGLEBASE",SUM((((G53/100)*$AJ$40)*$AH$40))+((((G53/100)*$AJ$41)*$AH$41)),IF(Calculator!$O$6="SINGLEELEMENTS",SUM((((G53/100)*$AJ$40)*$AH$40))+(((((G53/100)*$AJ$40)*$AN$40)*$AH$40)*1.05)-((((G53/100)*$AJ$40)*$AN$40)*$AH$40)+((((G53/100)*$AJ$41)*$AH$41)),IF(Calculator!$O$6="SINGLESPECTRUM",SUM((((G53/100)*$AJ$40)*$AH$40))+(((((G53/100)*$AJ$40)*$AN$40)*$AH$40)*1.05)-((((G53/100)*$AJ$40)*$AN$40)*$AH$40)+((((G53/100)*$AJ$41)*$AH$41)),IF(Calculator!$O$6="SINGLEHOMESTEAD",SUM((((G53/100)*$AJ$40)*$AH$40))+(((((G53/100)*$AJ$40)*$AN$40)*$AH$40)*1.05)-((((G53/100)*$AJ$40)*$AN$40)*$AH$40)+((((G53/100)*$AJ$41)*$AH$41)),IF(Calculator!$O$6="SINGLEBAND A",SUM((((G53/100)*$AJ$40)*$AH$40))+(((((G53/100)*$AJ$40)*$AN$40)*$AH$40)*1.1)-((((G53/100)*$AJ$40)*$AN$40)*$AH$40)+((((G53/100)*$AJ$41)*$AH$41)),IF(Calculator!$O$6="SINGLEBAND B",SUM((((G53/100)*$AJ$40)*$AH$40))+(((((G53/100)*$AJ$40)*$AN$40)*$AH$40)*1.15)-((((G53/100)*$AJ$40)*$AN$40)*$AH$40)+((((G53/100)*$AJ$41)*$AH$41)),IF(Calculator!$O$6="SINGLEBAND C",SUM((((G53/100)*$AJ$40)*$AH$40))+(((((G53/100)*$AJ$40)*$AN$40)*$AH$40)*1.2)-((((G53/100)*$AJ$40)*$AN$40)*$AH$40)+((((G53/100)*$AJ$41)*$AH$41)),IF(Calculator!$O$6="SINGLEBAND D",SUM((((G53/100)*$AJ$40)*$AH$40))+(((((G53/100)*$AJ$40)*$AN$40)*$AH$40)*1.25)-((((G53/100)*$AJ$40)*$AN$40)*$AH$40)+((((G53/100)*$AJ$41)*$AH$41)),IF(Calculator!$O$6="SINGLEURBANE",SUM((((G53/100)*$AJ$40)*$AH$40))+(((((G53/100)*$AJ$40)*$AN$40)*$AH$40)*1.25)-((((G53/100)*$AJ$40)*$AN$40)*$AH$40)+((((G53/100)*$AJ$41)*$AH$41)),IF(Calculator!$O$6="SINGLESILVERANOD",SUM((((G53/100)*$AJ$40)*$AH$40))+(((((G53/100)*$AJ$40)*$AN$40)*$AH$40)*1.4)-((((G53/100)*$AJ$40)*$AN$40)*$AH$40)+((((G53/100)*$AJ$41)*$AH$41)),IF(Calculator!$O$6="SINGLEANOD",SUM((((G53/100)*$AJ$40)*$AH$40))+(((((G53/100)*$AJ$40)*$AN$40)*$AH$40)*1.65)-((((G53/100)*$AJ$40)*$AN$40)*$AH$40)+((((G53/100)*$AJ$41)*$AH$41)),IF(Calculator!$O$6="DUALBASE",SUM((((G53/100)*$AJ$40)*$AH$40))+(((((G53/100)*$AJ$40)*$AN$40)*$AH$40)*1.030011)-((((G53/100)*$AJ$40)*$AN$40)*$AH$40)+((((G53/100)*$AJ$41)*$AH$41)),IF(Calculator!$O$6="DUALELEMENTS",SUM((((G53/100)*$AJ$40)*$AH$40))+(((((G53/100)*$AJ$40)*$AN$40)*$AH$40)*1.438569)-((((G53/100)*$AJ$40)*$AN$40)*$AH$40)+((((G53/100)*$AJ$41)*$AH$41)),IF(Calculator!$O$6="DUALSPECTRUM",SUM((((G53/100)*$AJ$40)*$AH$40))+(((((G53/100)*$AJ$40)*$AN$40)*$AH$40)*1.438569)-((((G53/100)*$AJ$40)*$AN$40)*$AH$40)+((((G53/100)*$AJ$41)*$AH$41)),IF(Calculator!$O$6="DUALHOMESTEAD",SUM((((G53/100)*$AJ$40)*$AH$40))+(((((G53/100)*$AJ$40)*$AN$40)*$AH$40)*1.438569)-((((G53/100)*$AJ$40)*$AN$40)*$AH$40)+((((G53/100)*$AJ$41)*$AH$41)),IF(Calculator!$O$6="DUALBAND A",SUM((((G53/100)*$AJ$40)*$AH$40))+(((((G53/100)*$AJ$40)*$AN$40)*$AH$40)*1.507051)-((((G53/100)*$AJ$40)*$AN$40)*$AH$40)+((((G53/100)*$AJ$41)*$AH$41)),IF(Calculator!$O$6="DUALBAND B",SUM((((G53/100)*$AJ$40)*$AH$40))+(((((G53/100)*$AJ$40)*$AN$40)*$AH$40)*1.57551)-((((G53/100)*$AJ$40)*$AN$40)*$AH$40)+((((G53/100)*$AJ$41)*$AH$41)),IF(Calculator!$O$6="DUALBAND C",SUM((((G53/100)*$AJ$40)*$AH$40))+(((((G53/100)*$AJ$40)*$AN$40)*$AH$40)*1.644088)-((((G53/100)*$AJ$40)*$AN$40)*$AH$40)+((((G53/100)*$AJ$41)*$AH$41)),IF(Calculator!$O$6="DUALBAND D",SUM((((G53/100)*$AJ$40)*$AH$40))+(((((G53/100)*$AJ$40)*$AN$40)*$AH$40)*1.712549)-((((G53/100)*$AJ$40)*$AN$40)*$AH$40)+((((G53/100)*$AJ$41)*$AH$41)),IF(Calculator!$O$6="DUALURBANE",SUM((((G53/100)*$AJ$40)*$AH$40))+(((((G53/100)*$AJ$40)*$AN$40)*$AH$40)*1.712549)-((((G53/100)*$AJ$40)*$AN$40)*$AH$40)+((((G53/100)*$AJ$41)*$AH$41)),IF(Calculator!$O$6="DUALSILVERANOD",SUM((((G53/100)*$AJ$40)*$AH$40))+(((((G53/100)*$AJ$40)*$AN$40)*$AH$40)*1.918079)-((((G53/100)*$AJ$40)*$AN$40)*$AH$40)+((((G53/100)*$AJ$41)*$AH$41)),IF(Calculator!$O$6="DUALANOD",SUM((((G53/100)*$AJ$40)*$AH$40))+(((((G53/100)*$AJ$40)*$AN$40)*$AH$40)*2.260509)-((((G53/100)*$AJ$40)*$AN$40)*$AH$40)+((((G53/100)*$AJ$41)*$AH$41))))))))))))))))))))))))</f>
        <v>0</v>
      </c>
      <c r="W53" s="2">
        <f>IF(Calculator!$O$6="SINGLEBASE",SUM((((H53/100)*$AJ$40)*$AH$40))+((((H53/100)*$AJ$41)*$AH$41)),IF(Calculator!$O$6="SINGLEELEMENTS",SUM((((H53/100)*$AJ$40)*$AH$40))+(((((H53/100)*$AJ$40)*$AN$40)*$AH$40)*1.05)-((((H53/100)*$AJ$40)*$AN$40)*$AH$40)+((((H53/100)*$AJ$41)*$AH$41)),IF(Calculator!$O$6="SINGLESPECTRUM",SUM((((H53/100)*$AJ$40)*$AH$40))+(((((H53/100)*$AJ$40)*$AN$40)*$AH$40)*1.05)-((((H53/100)*$AJ$40)*$AN$40)*$AH$40)+((((H53/100)*$AJ$41)*$AH$41)),IF(Calculator!$O$6="SINGLEHOMESTEAD",SUM((((H53/100)*$AJ$40)*$AH$40))+(((((H53/100)*$AJ$40)*$AN$40)*$AH$40)*1.05)-((((H53/100)*$AJ$40)*$AN$40)*$AH$40)+((((H53/100)*$AJ$41)*$AH$41)),IF(Calculator!$O$6="SINGLEBAND A",SUM((((H53/100)*$AJ$40)*$AH$40))+(((((H53/100)*$AJ$40)*$AN$40)*$AH$40)*1.1)-((((H53/100)*$AJ$40)*$AN$40)*$AH$40)+((((H53/100)*$AJ$41)*$AH$41)),IF(Calculator!$O$6="SINGLEBAND B",SUM((((H53/100)*$AJ$40)*$AH$40))+(((((H53/100)*$AJ$40)*$AN$40)*$AH$40)*1.15)-((((H53/100)*$AJ$40)*$AN$40)*$AH$40)+((((H53/100)*$AJ$41)*$AH$41)),IF(Calculator!$O$6="SINGLEBAND C",SUM((((H53/100)*$AJ$40)*$AH$40))+(((((H53/100)*$AJ$40)*$AN$40)*$AH$40)*1.2)-((((H53/100)*$AJ$40)*$AN$40)*$AH$40)+((((H53/100)*$AJ$41)*$AH$41)),IF(Calculator!$O$6="SINGLEBAND D",SUM((((H53/100)*$AJ$40)*$AH$40))+(((((H53/100)*$AJ$40)*$AN$40)*$AH$40)*1.25)-((((H53/100)*$AJ$40)*$AN$40)*$AH$40)+((((H53/100)*$AJ$41)*$AH$41)),IF(Calculator!$O$6="SINGLEURBANE",SUM((((H53/100)*$AJ$40)*$AH$40))+(((((H53/100)*$AJ$40)*$AN$40)*$AH$40)*1.25)-((((H53/100)*$AJ$40)*$AN$40)*$AH$40)+((((H53/100)*$AJ$41)*$AH$41)),IF(Calculator!$O$6="SINGLESILVERANOD",SUM((((H53/100)*$AJ$40)*$AH$40))+(((((H53/100)*$AJ$40)*$AN$40)*$AH$40)*1.4)-((((H53/100)*$AJ$40)*$AN$40)*$AH$40)+((((H53/100)*$AJ$41)*$AH$41)),IF(Calculator!$O$6="SINGLEANOD",SUM((((H53/100)*$AJ$40)*$AH$40))+(((((H53/100)*$AJ$40)*$AN$40)*$AH$40)*1.65)-((((H53/100)*$AJ$40)*$AN$40)*$AH$40)+((((H53/100)*$AJ$41)*$AH$41)),IF(Calculator!$O$6="DUALBASE",SUM((((H53/100)*$AJ$40)*$AH$40))+(((((H53/100)*$AJ$40)*$AN$40)*$AH$40)*1.030011)-((((H53/100)*$AJ$40)*$AN$40)*$AH$40)+((((H53/100)*$AJ$41)*$AH$41)),IF(Calculator!$O$6="DUALELEMENTS",SUM((((H53/100)*$AJ$40)*$AH$40))+(((((H53/100)*$AJ$40)*$AN$40)*$AH$40)*1.438569)-((((H53/100)*$AJ$40)*$AN$40)*$AH$40)+((((H53/100)*$AJ$41)*$AH$41)),IF(Calculator!$O$6="DUALSPECTRUM",SUM((((H53/100)*$AJ$40)*$AH$40))+(((((H53/100)*$AJ$40)*$AN$40)*$AH$40)*1.438569)-((((H53/100)*$AJ$40)*$AN$40)*$AH$40)+((((H53/100)*$AJ$41)*$AH$41)),IF(Calculator!$O$6="DUALHOMESTEAD",SUM((((H53/100)*$AJ$40)*$AH$40))+(((((H53/100)*$AJ$40)*$AN$40)*$AH$40)*1.438569)-((((H53/100)*$AJ$40)*$AN$40)*$AH$40)+((((H53/100)*$AJ$41)*$AH$41)),IF(Calculator!$O$6="DUALBAND A",SUM((((H53/100)*$AJ$40)*$AH$40))+(((((H53/100)*$AJ$40)*$AN$40)*$AH$40)*1.507051)-((((H53/100)*$AJ$40)*$AN$40)*$AH$40)+((((H53/100)*$AJ$41)*$AH$41)),IF(Calculator!$O$6="DUALBAND B",SUM((((H53/100)*$AJ$40)*$AH$40))+(((((H53/100)*$AJ$40)*$AN$40)*$AH$40)*1.57551)-((((H53/100)*$AJ$40)*$AN$40)*$AH$40)+((((H53/100)*$AJ$41)*$AH$41)),IF(Calculator!$O$6="DUALBAND C",SUM((((H53/100)*$AJ$40)*$AH$40))+(((((H53/100)*$AJ$40)*$AN$40)*$AH$40)*1.644088)-((((H53/100)*$AJ$40)*$AN$40)*$AH$40)+((((H53/100)*$AJ$41)*$AH$41)),IF(Calculator!$O$6="DUALBAND D",SUM((((H53/100)*$AJ$40)*$AH$40))+(((((H53/100)*$AJ$40)*$AN$40)*$AH$40)*1.712549)-((((H53/100)*$AJ$40)*$AN$40)*$AH$40)+((((H53/100)*$AJ$41)*$AH$41)),IF(Calculator!$O$6="DUALURBANE",SUM((((H53/100)*$AJ$40)*$AH$40))+(((((H53/100)*$AJ$40)*$AN$40)*$AH$40)*1.712549)-((((H53/100)*$AJ$40)*$AN$40)*$AH$40)+((((H53/100)*$AJ$41)*$AH$41)),IF(Calculator!$O$6="DUALSILVERANOD",SUM((((H53/100)*$AJ$40)*$AH$40))+(((((H53/100)*$AJ$40)*$AN$40)*$AH$40)*1.918079)-((((H53/100)*$AJ$40)*$AN$40)*$AH$40)+((((H53/100)*$AJ$41)*$AH$41)),IF(Calculator!$O$6="DUALANOD",SUM((((H53/100)*$AJ$40)*$AH$40))+(((((H53/100)*$AJ$40)*$AN$40)*$AH$40)*2.260509)-((((H53/100)*$AJ$40)*$AN$40)*$AH$40)+((((H53/100)*$AJ$41)*$AH$41))))))))))))))))))))))))</f>
        <v>0</v>
      </c>
      <c r="X53" s="2">
        <f>IF(Calculator!$O$6="SINGLEBASE",SUM((((I53/100)*$AJ$40)*$AH$40))+((((I53/100)*$AJ$41)*$AH$41)),IF(Calculator!$O$6="SINGLEELEMENTS",SUM((((I53/100)*$AJ$40)*$AH$40))+(((((I53/100)*$AJ$40)*$AN$40)*$AH$40)*1.05)-((((I53/100)*$AJ$40)*$AN$40)*$AH$40)+((((I53/100)*$AJ$41)*$AH$41)),IF(Calculator!$O$6="SINGLESPECTRUM",SUM((((I53/100)*$AJ$40)*$AH$40))+(((((I53/100)*$AJ$40)*$AN$40)*$AH$40)*1.05)-((((I53/100)*$AJ$40)*$AN$40)*$AH$40)+((((I53/100)*$AJ$41)*$AH$41)),IF(Calculator!$O$6="SINGLEHOMESTEAD",SUM((((I53/100)*$AJ$40)*$AH$40))+(((((I53/100)*$AJ$40)*$AN$40)*$AH$40)*1.05)-((((I53/100)*$AJ$40)*$AN$40)*$AH$40)+((((I53/100)*$AJ$41)*$AH$41)),IF(Calculator!$O$6="SINGLEBAND A",SUM((((I53/100)*$AJ$40)*$AH$40))+(((((I53/100)*$AJ$40)*$AN$40)*$AH$40)*1.1)-((((I53/100)*$AJ$40)*$AN$40)*$AH$40)+((((I53/100)*$AJ$41)*$AH$41)),IF(Calculator!$O$6="SINGLEBAND B",SUM((((I53/100)*$AJ$40)*$AH$40))+(((((I53/100)*$AJ$40)*$AN$40)*$AH$40)*1.15)-((((I53/100)*$AJ$40)*$AN$40)*$AH$40)+((((I53/100)*$AJ$41)*$AH$41)),IF(Calculator!$O$6="SINGLEBAND C",SUM((((I53/100)*$AJ$40)*$AH$40))+(((((I53/100)*$AJ$40)*$AN$40)*$AH$40)*1.2)-((((I53/100)*$AJ$40)*$AN$40)*$AH$40)+((((I53/100)*$AJ$41)*$AH$41)),IF(Calculator!$O$6="SINGLEBAND D",SUM((((I53/100)*$AJ$40)*$AH$40))+(((((I53/100)*$AJ$40)*$AN$40)*$AH$40)*1.25)-((((I53/100)*$AJ$40)*$AN$40)*$AH$40)+((((I53/100)*$AJ$41)*$AH$41)),IF(Calculator!$O$6="SINGLEURBANE",SUM((((I53/100)*$AJ$40)*$AH$40))+(((((I53/100)*$AJ$40)*$AN$40)*$AH$40)*1.25)-((((I53/100)*$AJ$40)*$AN$40)*$AH$40)+((((I53/100)*$AJ$41)*$AH$41)),IF(Calculator!$O$6="SINGLESILVERANOD",SUM((((I53/100)*$AJ$40)*$AH$40))+(((((I53/100)*$AJ$40)*$AN$40)*$AH$40)*1.4)-((((I53/100)*$AJ$40)*$AN$40)*$AH$40)+((((I53/100)*$AJ$41)*$AH$41)),IF(Calculator!$O$6="SINGLEANOD",SUM((((I53/100)*$AJ$40)*$AH$40))+(((((I53/100)*$AJ$40)*$AN$40)*$AH$40)*1.65)-((((I53/100)*$AJ$40)*$AN$40)*$AH$40)+((((I53/100)*$AJ$41)*$AH$41)),IF(Calculator!$O$6="DUALBASE",SUM((((I53/100)*$AJ$40)*$AH$40))+(((((I53/100)*$AJ$40)*$AN$40)*$AH$40)*1.030011)-((((I53/100)*$AJ$40)*$AN$40)*$AH$40)+((((I53/100)*$AJ$41)*$AH$41)),IF(Calculator!$O$6="DUALELEMENTS",SUM((((I53/100)*$AJ$40)*$AH$40))+(((((I53/100)*$AJ$40)*$AN$40)*$AH$40)*1.438569)-((((I53/100)*$AJ$40)*$AN$40)*$AH$40)+((((I53/100)*$AJ$41)*$AH$41)),IF(Calculator!$O$6="DUALSPECTRUM",SUM((((I53/100)*$AJ$40)*$AH$40))+(((((I53/100)*$AJ$40)*$AN$40)*$AH$40)*1.438569)-((((I53/100)*$AJ$40)*$AN$40)*$AH$40)+((((I53/100)*$AJ$41)*$AH$41)),IF(Calculator!$O$6="DUALHOMESTEAD",SUM((((I53/100)*$AJ$40)*$AH$40))+(((((I53/100)*$AJ$40)*$AN$40)*$AH$40)*1.438569)-((((I53/100)*$AJ$40)*$AN$40)*$AH$40)+((((I53/100)*$AJ$41)*$AH$41)),IF(Calculator!$O$6="DUALBAND A",SUM((((I53/100)*$AJ$40)*$AH$40))+(((((I53/100)*$AJ$40)*$AN$40)*$AH$40)*1.507051)-((((I53/100)*$AJ$40)*$AN$40)*$AH$40)+((((I53/100)*$AJ$41)*$AH$41)),IF(Calculator!$O$6="DUALBAND B",SUM((((I53/100)*$AJ$40)*$AH$40))+(((((I53/100)*$AJ$40)*$AN$40)*$AH$40)*1.57551)-((((I53/100)*$AJ$40)*$AN$40)*$AH$40)+((((I53/100)*$AJ$41)*$AH$41)),IF(Calculator!$O$6="DUALBAND C",SUM((((I53/100)*$AJ$40)*$AH$40))+(((((I53/100)*$AJ$40)*$AN$40)*$AH$40)*1.644088)-((((I53/100)*$AJ$40)*$AN$40)*$AH$40)+((((I53/100)*$AJ$41)*$AH$41)),IF(Calculator!$O$6="DUALBAND D",SUM((((I53/100)*$AJ$40)*$AH$40))+(((((I53/100)*$AJ$40)*$AN$40)*$AH$40)*1.712549)-((((I53/100)*$AJ$40)*$AN$40)*$AH$40)+((((I53/100)*$AJ$41)*$AH$41)),IF(Calculator!$O$6="DUALURBANE",SUM((((I53/100)*$AJ$40)*$AH$40))+(((((I53/100)*$AJ$40)*$AN$40)*$AH$40)*1.712549)-((((I53/100)*$AJ$40)*$AN$40)*$AH$40)+((((I53/100)*$AJ$41)*$AH$41)),IF(Calculator!$O$6="DUALSILVERANOD",SUM((((I53/100)*$AJ$40)*$AH$40))+(((((I53/100)*$AJ$40)*$AN$40)*$AH$40)*1.918079)-((((I53/100)*$AJ$40)*$AN$40)*$AH$40)+((((I53/100)*$AJ$41)*$AH$41)),IF(Calculator!$O$6="DUALANOD",SUM((((I53/100)*$AJ$40)*$AH$40))+(((((I53/100)*$AJ$40)*$AN$40)*$AH$40)*2.260509)-((((I53/100)*$AJ$40)*$AN$40)*$AH$40)+((((I53/100)*$AJ$41)*$AH$41))))))))))))))))))))))))</f>
        <v>0</v>
      </c>
      <c r="Y53" s="2">
        <f>IF(Calculator!$O$6="SINGLEBASE",SUM((((J53/100)*$AJ$40)*$AH$40))+((((J53/100)*$AJ$41)*$AH$41)),IF(Calculator!$O$6="SINGLEELEMENTS",SUM((((J53/100)*$AJ$40)*$AH$40))+(((((J53/100)*$AJ$40)*$AN$40)*$AH$40)*1.05)-((((J53/100)*$AJ$40)*$AN$40)*$AH$40)+((((J53/100)*$AJ$41)*$AH$41)),IF(Calculator!$O$6="SINGLESPECTRUM",SUM((((J53/100)*$AJ$40)*$AH$40))+(((((J53/100)*$AJ$40)*$AN$40)*$AH$40)*1.05)-((((J53/100)*$AJ$40)*$AN$40)*$AH$40)+((((J53/100)*$AJ$41)*$AH$41)),IF(Calculator!$O$6="SINGLEHOMESTEAD",SUM((((J53/100)*$AJ$40)*$AH$40))+(((((J53/100)*$AJ$40)*$AN$40)*$AH$40)*1.05)-((((J53/100)*$AJ$40)*$AN$40)*$AH$40)+((((J53/100)*$AJ$41)*$AH$41)),IF(Calculator!$O$6="SINGLEBAND A",SUM((((J53/100)*$AJ$40)*$AH$40))+(((((J53/100)*$AJ$40)*$AN$40)*$AH$40)*1.1)-((((J53/100)*$AJ$40)*$AN$40)*$AH$40)+((((J53/100)*$AJ$41)*$AH$41)),IF(Calculator!$O$6="SINGLEBAND B",SUM((((J53/100)*$AJ$40)*$AH$40))+(((((J53/100)*$AJ$40)*$AN$40)*$AH$40)*1.15)-((((J53/100)*$AJ$40)*$AN$40)*$AH$40)+((((J53/100)*$AJ$41)*$AH$41)),IF(Calculator!$O$6="SINGLEBAND C",SUM((((J53/100)*$AJ$40)*$AH$40))+(((((J53/100)*$AJ$40)*$AN$40)*$AH$40)*1.2)-((((J53/100)*$AJ$40)*$AN$40)*$AH$40)+((((J53/100)*$AJ$41)*$AH$41)),IF(Calculator!$O$6="SINGLEBAND D",SUM((((J53/100)*$AJ$40)*$AH$40))+(((((J53/100)*$AJ$40)*$AN$40)*$AH$40)*1.25)-((((J53/100)*$AJ$40)*$AN$40)*$AH$40)+((((J53/100)*$AJ$41)*$AH$41)),IF(Calculator!$O$6="SINGLEURBANE",SUM((((J53/100)*$AJ$40)*$AH$40))+(((((J53/100)*$AJ$40)*$AN$40)*$AH$40)*1.25)-((((J53/100)*$AJ$40)*$AN$40)*$AH$40)+((((J53/100)*$AJ$41)*$AH$41)),IF(Calculator!$O$6="SINGLESILVERANOD",SUM((((J53/100)*$AJ$40)*$AH$40))+(((((J53/100)*$AJ$40)*$AN$40)*$AH$40)*1.4)-((((J53/100)*$AJ$40)*$AN$40)*$AH$40)+((((J53/100)*$AJ$41)*$AH$41)),IF(Calculator!$O$6="SINGLEANOD",SUM((((J53/100)*$AJ$40)*$AH$40))+(((((J53/100)*$AJ$40)*$AN$40)*$AH$40)*1.65)-((((J53/100)*$AJ$40)*$AN$40)*$AH$40)+((((J53/100)*$AJ$41)*$AH$41)),IF(Calculator!$O$6="DUALBASE",SUM((((J53/100)*$AJ$40)*$AH$40))+(((((J53/100)*$AJ$40)*$AN$40)*$AH$40)*1.030011)-((((J53/100)*$AJ$40)*$AN$40)*$AH$40)+((((J53/100)*$AJ$41)*$AH$41)),IF(Calculator!$O$6="DUALELEMENTS",SUM((((J53/100)*$AJ$40)*$AH$40))+(((((J53/100)*$AJ$40)*$AN$40)*$AH$40)*1.438569)-((((J53/100)*$AJ$40)*$AN$40)*$AH$40)+((((J53/100)*$AJ$41)*$AH$41)),IF(Calculator!$O$6="DUALSPECTRUM",SUM((((J53/100)*$AJ$40)*$AH$40))+(((((J53/100)*$AJ$40)*$AN$40)*$AH$40)*1.438569)-((((J53/100)*$AJ$40)*$AN$40)*$AH$40)+((((J53/100)*$AJ$41)*$AH$41)),IF(Calculator!$O$6="DUALHOMESTEAD",SUM((((J53/100)*$AJ$40)*$AH$40))+(((((J53/100)*$AJ$40)*$AN$40)*$AH$40)*1.438569)-((((J53/100)*$AJ$40)*$AN$40)*$AH$40)+((((J53/100)*$AJ$41)*$AH$41)),IF(Calculator!$O$6="DUALBAND A",SUM((((J53/100)*$AJ$40)*$AH$40))+(((((J53/100)*$AJ$40)*$AN$40)*$AH$40)*1.507051)-((((J53/100)*$AJ$40)*$AN$40)*$AH$40)+((((J53/100)*$AJ$41)*$AH$41)),IF(Calculator!$O$6="DUALBAND B",SUM((((J53/100)*$AJ$40)*$AH$40))+(((((J53/100)*$AJ$40)*$AN$40)*$AH$40)*1.57551)-((((J53/100)*$AJ$40)*$AN$40)*$AH$40)+((((J53/100)*$AJ$41)*$AH$41)),IF(Calculator!$O$6="DUALBAND C",SUM((((J53/100)*$AJ$40)*$AH$40))+(((((J53/100)*$AJ$40)*$AN$40)*$AH$40)*1.644088)-((((J53/100)*$AJ$40)*$AN$40)*$AH$40)+((((J53/100)*$AJ$41)*$AH$41)),IF(Calculator!$O$6="DUALBAND D",SUM((((J53/100)*$AJ$40)*$AH$40))+(((((J53/100)*$AJ$40)*$AN$40)*$AH$40)*1.712549)-((((J53/100)*$AJ$40)*$AN$40)*$AH$40)+((((J53/100)*$AJ$41)*$AH$41)),IF(Calculator!$O$6="DUALURBANE",SUM((((J53/100)*$AJ$40)*$AH$40))+(((((J53/100)*$AJ$40)*$AN$40)*$AH$40)*1.712549)-((((J53/100)*$AJ$40)*$AN$40)*$AH$40)+((((J53/100)*$AJ$41)*$AH$41)),IF(Calculator!$O$6="DUALSILVERANOD",SUM((((J53/100)*$AJ$40)*$AH$40))+(((((J53/100)*$AJ$40)*$AN$40)*$AH$40)*1.918079)-((((J53/100)*$AJ$40)*$AN$40)*$AH$40)+((((J53/100)*$AJ$41)*$AH$41)),IF(Calculator!$O$6="DUALANOD",SUM((((J53/100)*$AJ$40)*$AH$40))+(((((J53/100)*$AJ$40)*$AN$40)*$AH$40)*2.260509)-((((J53/100)*$AJ$40)*$AN$40)*$AH$40)+((((J53/100)*$AJ$41)*$AH$41))))))))))))))))))))))))</f>
        <v>0</v>
      </c>
      <c r="Z53" s="2">
        <f>IF(Calculator!$O$6="SINGLEBASE",SUM((((K53/100)*$AJ$40)*$AH$40))+((((K53/100)*$AJ$41)*$AH$41)),IF(Calculator!$O$6="SINGLEELEMENTS",SUM((((K53/100)*$AJ$40)*$AH$40))+(((((K53/100)*$AJ$40)*$AN$40)*$AH$40)*1.05)-((((K53/100)*$AJ$40)*$AN$40)*$AH$40)+((((K53/100)*$AJ$41)*$AH$41)),IF(Calculator!$O$6="SINGLESPECTRUM",SUM((((K53/100)*$AJ$40)*$AH$40))+(((((K53/100)*$AJ$40)*$AN$40)*$AH$40)*1.05)-((((K53/100)*$AJ$40)*$AN$40)*$AH$40)+((((K53/100)*$AJ$41)*$AH$41)),IF(Calculator!$O$6="SINGLEHOMESTEAD",SUM((((K53/100)*$AJ$40)*$AH$40))+(((((K53/100)*$AJ$40)*$AN$40)*$AH$40)*1.05)-((((K53/100)*$AJ$40)*$AN$40)*$AH$40)+((((K53/100)*$AJ$41)*$AH$41)),IF(Calculator!$O$6="SINGLEBAND A",SUM((((K53/100)*$AJ$40)*$AH$40))+(((((K53/100)*$AJ$40)*$AN$40)*$AH$40)*1.1)-((((K53/100)*$AJ$40)*$AN$40)*$AH$40)+((((K53/100)*$AJ$41)*$AH$41)),IF(Calculator!$O$6="SINGLEBAND B",SUM((((K53/100)*$AJ$40)*$AH$40))+(((((K53/100)*$AJ$40)*$AN$40)*$AH$40)*1.15)-((((K53/100)*$AJ$40)*$AN$40)*$AH$40)+((((K53/100)*$AJ$41)*$AH$41)),IF(Calculator!$O$6="SINGLEBAND C",SUM((((K53/100)*$AJ$40)*$AH$40))+(((((K53/100)*$AJ$40)*$AN$40)*$AH$40)*1.2)-((((K53/100)*$AJ$40)*$AN$40)*$AH$40)+((((K53/100)*$AJ$41)*$AH$41)),IF(Calculator!$O$6="SINGLEBAND D",SUM((((K53/100)*$AJ$40)*$AH$40))+(((((K53/100)*$AJ$40)*$AN$40)*$AH$40)*1.25)-((((K53/100)*$AJ$40)*$AN$40)*$AH$40)+((((K53/100)*$AJ$41)*$AH$41)),IF(Calculator!$O$6="SINGLEURBANE",SUM((((K53/100)*$AJ$40)*$AH$40))+(((((K53/100)*$AJ$40)*$AN$40)*$AH$40)*1.25)-((((K53/100)*$AJ$40)*$AN$40)*$AH$40)+((((K53/100)*$AJ$41)*$AH$41)),IF(Calculator!$O$6="SINGLESILVERANOD",SUM((((K53/100)*$AJ$40)*$AH$40))+(((((K53/100)*$AJ$40)*$AN$40)*$AH$40)*1.4)-((((K53/100)*$AJ$40)*$AN$40)*$AH$40)+((((K53/100)*$AJ$41)*$AH$41)),IF(Calculator!$O$6="SINGLEANOD",SUM((((K53/100)*$AJ$40)*$AH$40))+(((((K53/100)*$AJ$40)*$AN$40)*$AH$40)*1.65)-((((K53/100)*$AJ$40)*$AN$40)*$AH$40)+((((K53/100)*$AJ$41)*$AH$41)),IF(Calculator!$O$6="DUALBASE",SUM((((K53/100)*$AJ$40)*$AH$40))+(((((K53/100)*$AJ$40)*$AN$40)*$AH$40)*1.030011)-((((K53/100)*$AJ$40)*$AN$40)*$AH$40)+((((K53/100)*$AJ$41)*$AH$41)),IF(Calculator!$O$6="DUALELEMENTS",SUM((((K53/100)*$AJ$40)*$AH$40))+(((((K53/100)*$AJ$40)*$AN$40)*$AH$40)*1.438569)-((((K53/100)*$AJ$40)*$AN$40)*$AH$40)+((((K53/100)*$AJ$41)*$AH$41)),IF(Calculator!$O$6="DUALSPECTRUM",SUM((((K53/100)*$AJ$40)*$AH$40))+(((((K53/100)*$AJ$40)*$AN$40)*$AH$40)*1.438569)-((((K53/100)*$AJ$40)*$AN$40)*$AH$40)+((((K53/100)*$AJ$41)*$AH$41)),IF(Calculator!$O$6="DUALHOMESTEAD",SUM((((K53/100)*$AJ$40)*$AH$40))+(((((K53/100)*$AJ$40)*$AN$40)*$AH$40)*1.438569)-((((K53/100)*$AJ$40)*$AN$40)*$AH$40)+((((K53/100)*$AJ$41)*$AH$41)),IF(Calculator!$O$6="DUALBAND A",SUM((((K53/100)*$AJ$40)*$AH$40))+(((((K53/100)*$AJ$40)*$AN$40)*$AH$40)*1.507051)-((((K53/100)*$AJ$40)*$AN$40)*$AH$40)+((((K53/100)*$AJ$41)*$AH$41)),IF(Calculator!$O$6="DUALBAND B",SUM((((K53/100)*$AJ$40)*$AH$40))+(((((K53/100)*$AJ$40)*$AN$40)*$AH$40)*1.57551)-((((K53/100)*$AJ$40)*$AN$40)*$AH$40)+((((K53/100)*$AJ$41)*$AH$41)),IF(Calculator!$O$6="DUALBAND C",SUM((((K53/100)*$AJ$40)*$AH$40))+(((((K53/100)*$AJ$40)*$AN$40)*$AH$40)*1.644088)-((((K53/100)*$AJ$40)*$AN$40)*$AH$40)+((((K53/100)*$AJ$41)*$AH$41)),IF(Calculator!$O$6="DUALBAND D",SUM((((K53/100)*$AJ$40)*$AH$40))+(((((K53/100)*$AJ$40)*$AN$40)*$AH$40)*1.712549)-((((K53/100)*$AJ$40)*$AN$40)*$AH$40)+((((K53/100)*$AJ$41)*$AH$41)),IF(Calculator!$O$6="DUALURBANE",SUM((((K53/100)*$AJ$40)*$AH$40))+(((((K53/100)*$AJ$40)*$AN$40)*$AH$40)*1.712549)-((((K53/100)*$AJ$40)*$AN$40)*$AH$40)+((((K53/100)*$AJ$41)*$AH$41)),IF(Calculator!$O$6="DUALSILVERANOD",SUM((((K53/100)*$AJ$40)*$AH$40))+(((((K53/100)*$AJ$40)*$AN$40)*$AH$40)*1.918079)-((((K53/100)*$AJ$40)*$AN$40)*$AH$40)+((((K53/100)*$AJ$41)*$AH$41)),IF(Calculator!$O$6="DUALANOD",SUM((((K53/100)*$AJ$40)*$AH$40))+(((((K53/100)*$AJ$40)*$AN$40)*$AH$40)*2.260509)-((((K53/100)*$AJ$40)*$AN$40)*$AH$40)+((((K53/100)*$AJ$41)*$AH$41))))))))))))))))))))))))</f>
        <v>0</v>
      </c>
      <c r="AA53" s="2">
        <f>IF(Calculator!$O$6="SINGLEBASE",SUM((((L53/100)*$AJ$40)*$AH$40))+((((L53/100)*$AJ$41)*$AH$41)),IF(Calculator!$O$6="SINGLEELEMENTS",SUM((((L53/100)*$AJ$40)*$AH$40))+(((((L53/100)*$AJ$40)*$AN$40)*$AH$40)*1.05)-((((L53/100)*$AJ$40)*$AN$40)*$AH$40)+((((L53/100)*$AJ$41)*$AH$41)),IF(Calculator!$O$6="SINGLESPECTRUM",SUM((((L53/100)*$AJ$40)*$AH$40))+(((((L53/100)*$AJ$40)*$AN$40)*$AH$40)*1.05)-((((L53/100)*$AJ$40)*$AN$40)*$AH$40)+((((L53/100)*$AJ$41)*$AH$41)),IF(Calculator!$O$6="SINGLEHOMESTEAD",SUM((((L53/100)*$AJ$40)*$AH$40))+(((((L53/100)*$AJ$40)*$AN$40)*$AH$40)*1.05)-((((L53/100)*$AJ$40)*$AN$40)*$AH$40)+((((L53/100)*$AJ$41)*$AH$41)),IF(Calculator!$O$6="SINGLEBAND A",SUM((((L53/100)*$AJ$40)*$AH$40))+(((((L53/100)*$AJ$40)*$AN$40)*$AH$40)*1.1)-((((L53/100)*$AJ$40)*$AN$40)*$AH$40)+((((L53/100)*$AJ$41)*$AH$41)),IF(Calculator!$O$6="SINGLEBAND B",SUM((((L53/100)*$AJ$40)*$AH$40))+(((((L53/100)*$AJ$40)*$AN$40)*$AH$40)*1.15)-((((L53/100)*$AJ$40)*$AN$40)*$AH$40)+((((L53/100)*$AJ$41)*$AH$41)),IF(Calculator!$O$6="SINGLEBAND C",SUM((((L53/100)*$AJ$40)*$AH$40))+(((((L53/100)*$AJ$40)*$AN$40)*$AH$40)*1.2)-((((L53/100)*$AJ$40)*$AN$40)*$AH$40)+((((L53/100)*$AJ$41)*$AH$41)),IF(Calculator!$O$6="SINGLEBAND D",SUM((((L53/100)*$AJ$40)*$AH$40))+(((((L53/100)*$AJ$40)*$AN$40)*$AH$40)*1.25)-((((L53/100)*$AJ$40)*$AN$40)*$AH$40)+((((L53/100)*$AJ$41)*$AH$41)),IF(Calculator!$O$6="SINGLEURBANE",SUM((((L53/100)*$AJ$40)*$AH$40))+(((((L53/100)*$AJ$40)*$AN$40)*$AH$40)*1.25)-((((L53/100)*$AJ$40)*$AN$40)*$AH$40)+((((L53/100)*$AJ$41)*$AH$41)),IF(Calculator!$O$6="SINGLESILVERANOD",SUM((((L53/100)*$AJ$40)*$AH$40))+(((((L53/100)*$AJ$40)*$AN$40)*$AH$40)*1.4)-((((L53/100)*$AJ$40)*$AN$40)*$AH$40)+((((L53/100)*$AJ$41)*$AH$41)),IF(Calculator!$O$6="SINGLEANOD",SUM((((L53/100)*$AJ$40)*$AH$40))+(((((L53/100)*$AJ$40)*$AN$40)*$AH$40)*1.65)-((((L53/100)*$AJ$40)*$AN$40)*$AH$40)+((((L53/100)*$AJ$41)*$AH$41)),IF(Calculator!$O$6="DUALBASE",SUM((((L53/100)*$AJ$40)*$AH$40))+(((((L53/100)*$AJ$40)*$AN$40)*$AH$40)*1.030011)-((((L53/100)*$AJ$40)*$AN$40)*$AH$40)+((((L53/100)*$AJ$41)*$AH$41)),IF(Calculator!$O$6="DUALELEMENTS",SUM((((L53/100)*$AJ$40)*$AH$40))+(((((L53/100)*$AJ$40)*$AN$40)*$AH$40)*1.438569)-((((L53/100)*$AJ$40)*$AN$40)*$AH$40)+((((L53/100)*$AJ$41)*$AH$41)),IF(Calculator!$O$6="DUALSPECTRUM",SUM((((L53/100)*$AJ$40)*$AH$40))+(((((L53/100)*$AJ$40)*$AN$40)*$AH$40)*1.438569)-((((L53/100)*$AJ$40)*$AN$40)*$AH$40)+((((L53/100)*$AJ$41)*$AH$41)),IF(Calculator!$O$6="DUALHOMESTEAD",SUM((((L53/100)*$AJ$40)*$AH$40))+(((((L53/100)*$AJ$40)*$AN$40)*$AH$40)*1.438569)-((((L53/100)*$AJ$40)*$AN$40)*$AH$40)+((((L53/100)*$AJ$41)*$AH$41)),IF(Calculator!$O$6="DUALBAND A",SUM((((L53/100)*$AJ$40)*$AH$40))+(((((L53/100)*$AJ$40)*$AN$40)*$AH$40)*1.507051)-((((L53/100)*$AJ$40)*$AN$40)*$AH$40)+((((L53/100)*$AJ$41)*$AH$41)),IF(Calculator!$O$6="DUALBAND B",SUM((((L53/100)*$AJ$40)*$AH$40))+(((((L53/100)*$AJ$40)*$AN$40)*$AH$40)*1.57551)-((((L53/100)*$AJ$40)*$AN$40)*$AH$40)+((((L53/100)*$AJ$41)*$AH$41)),IF(Calculator!$O$6="DUALBAND C",SUM((((L53/100)*$AJ$40)*$AH$40))+(((((L53/100)*$AJ$40)*$AN$40)*$AH$40)*1.644088)-((((L53/100)*$AJ$40)*$AN$40)*$AH$40)+((((L53/100)*$AJ$41)*$AH$41)),IF(Calculator!$O$6="DUALBAND D",SUM((((L53/100)*$AJ$40)*$AH$40))+(((((L53/100)*$AJ$40)*$AN$40)*$AH$40)*1.712549)-((((L53/100)*$AJ$40)*$AN$40)*$AH$40)+((((L53/100)*$AJ$41)*$AH$41)),IF(Calculator!$O$6="DUALURBANE",SUM((((L53/100)*$AJ$40)*$AH$40))+(((((L53/100)*$AJ$40)*$AN$40)*$AH$40)*1.712549)-((((L53/100)*$AJ$40)*$AN$40)*$AH$40)+((((L53/100)*$AJ$41)*$AH$41)),IF(Calculator!$O$6="DUALSILVERANOD",SUM((((L53/100)*$AJ$40)*$AH$40))+(((((L53/100)*$AJ$40)*$AN$40)*$AH$40)*1.918079)-((((L53/100)*$AJ$40)*$AN$40)*$AH$40)+((((L53/100)*$AJ$41)*$AH$41)),IF(Calculator!$O$6="DUALANOD",SUM((((L53/100)*$AJ$40)*$AH$40))+(((((L53/100)*$AJ$40)*$AN$40)*$AH$40)*2.260509)-((((L53/100)*$AJ$40)*$AN$40)*$AH$40)+((((L53/100)*$AJ$41)*$AH$41))))))))))))))))))))))))</f>
        <v>0</v>
      </c>
      <c r="AB53" s="2">
        <f>IF(Calculator!$O$6="SINGLEBASE",SUM((((M53/100)*$AJ$40)*$AH$40))+((((M53/100)*$AJ$41)*$AH$41)),IF(Calculator!$O$6="SINGLEELEMENTS",SUM((((M53/100)*$AJ$40)*$AH$40))+(((((M53/100)*$AJ$40)*$AN$40)*$AH$40)*1.05)-((((M53/100)*$AJ$40)*$AN$40)*$AH$40)+((((M53/100)*$AJ$41)*$AH$41)),IF(Calculator!$O$6="SINGLESPECTRUM",SUM((((M53/100)*$AJ$40)*$AH$40))+(((((M53/100)*$AJ$40)*$AN$40)*$AH$40)*1.05)-((((M53/100)*$AJ$40)*$AN$40)*$AH$40)+((((M53/100)*$AJ$41)*$AH$41)),IF(Calculator!$O$6="SINGLEHOMESTEAD",SUM((((M53/100)*$AJ$40)*$AH$40))+(((((M53/100)*$AJ$40)*$AN$40)*$AH$40)*1.05)-((((M53/100)*$AJ$40)*$AN$40)*$AH$40)+((((M53/100)*$AJ$41)*$AH$41)),IF(Calculator!$O$6="SINGLEBAND A",SUM((((M53/100)*$AJ$40)*$AH$40))+(((((M53/100)*$AJ$40)*$AN$40)*$AH$40)*1.1)-((((M53/100)*$AJ$40)*$AN$40)*$AH$40)+((((M53/100)*$AJ$41)*$AH$41)),IF(Calculator!$O$6="SINGLEBAND B",SUM((((M53/100)*$AJ$40)*$AH$40))+(((((M53/100)*$AJ$40)*$AN$40)*$AH$40)*1.15)-((((M53/100)*$AJ$40)*$AN$40)*$AH$40)+((((M53/100)*$AJ$41)*$AH$41)),IF(Calculator!$O$6="SINGLEBAND C",SUM((((M53/100)*$AJ$40)*$AH$40))+(((((M53/100)*$AJ$40)*$AN$40)*$AH$40)*1.2)-((((M53/100)*$AJ$40)*$AN$40)*$AH$40)+((((M53/100)*$AJ$41)*$AH$41)),IF(Calculator!$O$6="SINGLEBAND D",SUM((((M53/100)*$AJ$40)*$AH$40))+(((((M53/100)*$AJ$40)*$AN$40)*$AH$40)*1.25)-((((M53/100)*$AJ$40)*$AN$40)*$AH$40)+((((M53/100)*$AJ$41)*$AH$41)),IF(Calculator!$O$6="SINGLEURBANE",SUM((((M53/100)*$AJ$40)*$AH$40))+(((((M53/100)*$AJ$40)*$AN$40)*$AH$40)*1.25)-((((M53/100)*$AJ$40)*$AN$40)*$AH$40)+((((M53/100)*$AJ$41)*$AH$41)),IF(Calculator!$O$6="SINGLESILVERANOD",SUM((((M53/100)*$AJ$40)*$AH$40))+(((((M53/100)*$AJ$40)*$AN$40)*$AH$40)*1.4)-((((M53/100)*$AJ$40)*$AN$40)*$AH$40)+((((M53/100)*$AJ$41)*$AH$41)),IF(Calculator!$O$6="SINGLEANOD",SUM((((M53/100)*$AJ$40)*$AH$40))+(((((M53/100)*$AJ$40)*$AN$40)*$AH$40)*1.65)-((((M53/100)*$AJ$40)*$AN$40)*$AH$40)+((((M53/100)*$AJ$41)*$AH$41)),IF(Calculator!$O$6="DUALBASE",SUM((((M53/100)*$AJ$40)*$AH$40))+(((((M53/100)*$AJ$40)*$AN$40)*$AH$40)*1.030011)-((((M53/100)*$AJ$40)*$AN$40)*$AH$40)+((((M53/100)*$AJ$41)*$AH$41)),IF(Calculator!$O$6="DUALELEMENTS",SUM((((M53/100)*$AJ$40)*$AH$40))+(((((M53/100)*$AJ$40)*$AN$40)*$AH$40)*1.438569)-((((M53/100)*$AJ$40)*$AN$40)*$AH$40)+((((M53/100)*$AJ$41)*$AH$41)),IF(Calculator!$O$6="DUALSPECTRUM",SUM((((M53/100)*$AJ$40)*$AH$40))+(((((M53/100)*$AJ$40)*$AN$40)*$AH$40)*1.438569)-((((M53/100)*$AJ$40)*$AN$40)*$AH$40)+((((M53/100)*$AJ$41)*$AH$41)),IF(Calculator!$O$6="DUALHOMESTEAD",SUM((((M53/100)*$AJ$40)*$AH$40))+(((((M53/100)*$AJ$40)*$AN$40)*$AH$40)*1.438569)-((((M53/100)*$AJ$40)*$AN$40)*$AH$40)+((((M53/100)*$AJ$41)*$AH$41)),IF(Calculator!$O$6="DUALBAND A",SUM((((M53/100)*$AJ$40)*$AH$40))+(((((M53/100)*$AJ$40)*$AN$40)*$AH$40)*1.507051)-((((M53/100)*$AJ$40)*$AN$40)*$AH$40)+((((M53/100)*$AJ$41)*$AH$41)),IF(Calculator!$O$6="DUALBAND B",SUM((((M53/100)*$AJ$40)*$AH$40))+(((((M53/100)*$AJ$40)*$AN$40)*$AH$40)*1.57551)-((((M53/100)*$AJ$40)*$AN$40)*$AH$40)+((((M53/100)*$AJ$41)*$AH$41)),IF(Calculator!$O$6="DUALBAND C",SUM((((M53/100)*$AJ$40)*$AH$40))+(((((M53/100)*$AJ$40)*$AN$40)*$AH$40)*1.644088)-((((M53/100)*$AJ$40)*$AN$40)*$AH$40)+((((M53/100)*$AJ$41)*$AH$41)),IF(Calculator!$O$6="DUALBAND D",SUM((((M53/100)*$AJ$40)*$AH$40))+(((((M53/100)*$AJ$40)*$AN$40)*$AH$40)*1.712549)-((((M53/100)*$AJ$40)*$AN$40)*$AH$40)+((((M53/100)*$AJ$41)*$AH$41)),IF(Calculator!$O$6="DUALURBANE",SUM((((M53/100)*$AJ$40)*$AH$40))+(((((M53/100)*$AJ$40)*$AN$40)*$AH$40)*1.712549)-((((M53/100)*$AJ$40)*$AN$40)*$AH$40)+((((M53/100)*$AJ$41)*$AH$41)),IF(Calculator!$O$6="DUALSILVERANOD",SUM((((M53/100)*$AJ$40)*$AH$40))+(((((M53/100)*$AJ$40)*$AN$40)*$AH$40)*1.918079)-((((M53/100)*$AJ$40)*$AN$40)*$AH$40)+((((M53/100)*$AJ$41)*$AH$41)),IF(Calculator!$O$6="DUALANOD",SUM((((M53/100)*$AJ$40)*$AH$40))+(((((M53/100)*$AJ$40)*$AN$40)*$AH$40)*2.260509)-((((M53/100)*$AJ$40)*$AN$40)*$AH$40)+((((M53/100)*$AJ$41)*$AH$41))))))))))))))))))))))))</f>
        <v>0</v>
      </c>
      <c r="AC53" s="2">
        <f>IF(Calculator!$O$6="SINGLEBASE",SUM((((N53/100)*$AJ$40)*$AH$40))+((((N53/100)*$AJ$41)*$AH$41)),IF(Calculator!$O$6="SINGLEELEMENTS",SUM((((N53/100)*$AJ$40)*$AH$40))+(((((N53/100)*$AJ$40)*$AN$40)*$AH$40)*1.05)-((((N53/100)*$AJ$40)*$AN$40)*$AH$40)+((((N53/100)*$AJ$41)*$AH$41)),IF(Calculator!$O$6="SINGLESPECTRUM",SUM((((N53/100)*$AJ$40)*$AH$40))+(((((N53/100)*$AJ$40)*$AN$40)*$AH$40)*1.05)-((((N53/100)*$AJ$40)*$AN$40)*$AH$40)+((((N53/100)*$AJ$41)*$AH$41)),IF(Calculator!$O$6="SINGLEHOMESTEAD",SUM((((N53/100)*$AJ$40)*$AH$40))+(((((N53/100)*$AJ$40)*$AN$40)*$AH$40)*1.05)-((((N53/100)*$AJ$40)*$AN$40)*$AH$40)+((((N53/100)*$AJ$41)*$AH$41)),IF(Calculator!$O$6="SINGLEBAND A",SUM((((N53/100)*$AJ$40)*$AH$40))+(((((N53/100)*$AJ$40)*$AN$40)*$AH$40)*1.1)-((((N53/100)*$AJ$40)*$AN$40)*$AH$40)+((((N53/100)*$AJ$41)*$AH$41)),IF(Calculator!$O$6="SINGLEBAND B",SUM((((N53/100)*$AJ$40)*$AH$40))+(((((N53/100)*$AJ$40)*$AN$40)*$AH$40)*1.15)-((((N53/100)*$AJ$40)*$AN$40)*$AH$40)+((((N53/100)*$AJ$41)*$AH$41)),IF(Calculator!$O$6="SINGLEBAND C",SUM((((N53/100)*$AJ$40)*$AH$40))+(((((N53/100)*$AJ$40)*$AN$40)*$AH$40)*1.2)-((((N53/100)*$AJ$40)*$AN$40)*$AH$40)+((((N53/100)*$AJ$41)*$AH$41)),IF(Calculator!$O$6="SINGLEBAND D",SUM((((N53/100)*$AJ$40)*$AH$40))+(((((N53/100)*$AJ$40)*$AN$40)*$AH$40)*1.25)-((((N53/100)*$AJ$40)*$AN$40)*$AH$40)+((((N53/100)*$AJ$41)*$AH$41)),IF(Calculator!$O$6="SINGLEURBANE",SUM((((N53/100)*$AJ$40)*$AH$40))+(((((N53/100)*$AJ$40)*$AN$40)*$AH$40)*1.25)-((((N53/100)*$AJ$40)*$AN$40)*$AH$40)+((((N53/100)*$AJ$41)*$AH$41)),IF(Calculator!$O$6="SINGLESILVERANOD",SUM((((N53/100)*$AJ$40)*$AH$40))+(((((N53/100)*$AJ$40)*$AN$40)*$AH$40)*1.4)-((((N53/100)*$AJ$40)*$AN$40)*$AH$40)+((((N53/100)*$AJ$41)*$AH$41)),IF(Calculator!$O$6="SINGLEANOD",SUM((((N53/100)*$AJ$40)*$AH$40))+(((((N53/100)*$AJ$40)*$AN$40)*$AH$40)*1.65)-((((N53/100)*$AJ$40)*$AN$40)*$AH$40)+((((N53/100)*$AJ$41)*$AH$41)),IF(Calculator!$O$6="DUALBASE",SUM((((N53/100)*$AJ$40)*$AH$40))+(((((N53/100)*$AJ$40)*$AN$40)*$AH$40)*1.030011)-((((N53/100)*$AJ$40)*$AN$40)*$AH$40)+((((N53/100)*$AJ$41)*$AH$41)),IF(Calculator!$O$6="DUALELEMENTS",SUM((((N53/100)*$AJ$40)*$AH$40))+(((((N53/100)*$AJ$40)*$AN$40)*$AH$40)*1.438569)-((((N53/100)*$AJ$40)*$AN$40)*$AH$40)+((((N53/100)*$AJ$41)*$AH$41)),IF(Calculator!$O$6="DUALSPECTRUM",SUM((((N53/100)*$AJ$40)*$AH$40))+(((((N53/100)*$AJ$40)*$AN$40)*$AH$40)*1.438569)-((((N53/100)*$AJ$40)*$AN$40)*$AH$40)+((((N53/100)*$AJ$41)*$AH$41)),IF(Calculator!$O$6="DUALHOMESTEAD",SUM((((N53/100)*$AJ$40)*$AH$40))+(((((N53/100)*$AJ$40)*$AN$40)*$AH$40)*1.438569)-((((N53/100)*$AJ$40)*$AN$40)*$AH$40)+((((N53/100)*$AJ$41)*$AH$41)),IF(Calculator!$O$6="DUALBAND A",SUM((((N53/100)*$AJ$40)*$AH$40))+(((((N53/100)*$AJ$40)*$AN$40)*$AH$40)*1.507051)-((((N53/100)*$AJ$40)*$AN$40)*$AH$40)+((((N53/100)*$AJ$41)*$AH$41)),IF(Calculator!$O$6="DUALBAND B",SUM((((N53/100)*$AJ$40)*$AH$40))+(((((N53/100)*$AJ$40)*$AN$40)*$AH$40)*1.57551)-((((N53/100)*$AJ$40)*$AN$40)*$AH$40)+((((N53/100)*$AJ$41)*$AH$41)),IF(Calculator!$O$6="DUALBAND C",SUM((((N53/100)*$AJ$40)*$AH$40))+(((((N53/100)*$AJ$40)*$AN$40)*$AH$40)*1.644088)-((((N53/100)*$AJ$40)*$AN$40)*$AH$40)+((((N53/100)*$AJ$41)*$AH$41)),IF(Calculator!$O$6="DUALBAND D",SUM((((N53/100)*$AJ$40)*$AH$40))+(((((N53/100)*$AJ$40)*$AN$40)*$AH$40)*1.712549)-((((N53/100)*$AJ$40)*$AN$40)*$AH$40)+((((N53/100)*$AJ$41)*$AH$41)),IF(Calculator!$O$6="DUALURBANE",SUM((((N53/100)*$AJ$40)*$AH$40))+(((((N53/100)*$AJ$40)*$AN$40)*$AH$40)*1.712549)-((((N53/100)*$AJ$40)*$AN$40)*$AH$40)+((((N53/100)*$AJ$41)*$AH$41)),IF(Calculator!$O$6="DUALSILVERANOD",SUM((((N53/100)*$AJ$40)*$AH$40))+(((((N53/100)*$AJ$40)*$AN$40)*$AH$40)*1.918079)-((((N53/100)*$AJ$40)*$AN$40)*$AH$40)+((((N53/100)*$AJ$41)*$AH$41)),IF(Calculator!$O$6="DUALANOD",SUM((((N53/100)*$AJ$40)*$AH$40))+(((((N53/100)*$AJ$40)*$AN$40)*$AH$40)*2.260509)-((((N53/100)*$AJ$40)*$AN$40)*$AH$40)+((((N53/100)*$AJ$41)*$AH$41))))))))))))))))))))))))</f>
        <v>0</v>
      </c>
    </row>
  </sheetData>
  <mergeCells count="2">
    <mergeCell ref="F1:H1"/>
    <mergeCell ref="U1:W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D428C-7FAF-469E-9427-B804053EE3A0}">
  <dimension ref="A1:AN53"/>
  <sheetViews>
    <sheetView topLeftCell="A92" workbookViewId="0">
      <selection activeCell="O110" sqref="B55:O110"/>
    </sheetView>
  </sheetViews>
  <sheetFormatPr defaultRowHeight="15"/>
  <cols>
    <col min="2" max="14" width="12.7109375" customWidth="1"/>
    <col min="17" max="29" width="12.7109375" customWidth="1"/>
    <col min="31" max="31" width="12.140625" bestFit="1" customWidth="1"/>
    <col min="32" max="32" width="10.5703125" bestFit="1" customWidth="1"/>
    <col min="33" max="33" width="12.140625" bestFit="1" customWidth="1"/>
    <col min="34" max="34" width="8" bestFit="1" customWidth="1"/>
    <col min="35" max="35" width="13.7109375" bestFit="1" customWidth="1"/>
    <col min="38" max="38" width="9.85546875" bestFit="1" customWidth="1"/>
    <col min="42" max="42" width="14" bestFit="1" customWidth="1"/>
  </cols>
  <sheetData>
    <row r="1" spans="1:40">
      <c r="A1" s="1" t="s">
        <v>1363</v>
      </c>
      <c r="F1" s="101" t="s">
        <v>1364</v>
      </c>
      <c r="G1" s="101"/>
      <c r="H1" s="101"/>
      <c r="M1" t="s">
        <v>1365</v>
      </c>
      <c r="U1" s="101" t="s">
        <v>1366</v>
      </c>
      <c r="V1" s="101"/>
      <c r="W1" s="101"/>
    </row>
    <row r="2" spans="1:40">
      <c r="A2" s="1" t="s">
        <v>1367</v>
      </c>
      <c r="G2" s="3" t="s">
        <v>1419</v>
      </c>
      <c r="M2" t="s">
        <v>1369</v>
      </c>
      <c r="V2" s="3" t="s">
        <v>1419</v>
      </c>
      <c r="AG2" s="3" t="s">
        <v>1419</v>
      </c>
    </row>
    <row r="3" spans="1:40">
      <c r="AE3" t="s">
        <v>1370</v>
      </c>
      <c r="AG3" t="s">
        <v>53</v>
      </c>
      <c r="AI3" t="s">
        <v>1371</v>
      </c>
      <c r="AL3" t="s">
        <v>1372</v>
      </c>
    </row>
    <row r="4" spans="1:40">
      <c r="A4" s="7" t="s">
        <v>1373</v>
      </c>
      <c r="B4" s="9" t="s">
        <v>1420</v>
      </c>
      <c r="C4" s="9" t="s">
        <v>1421</v>
      </c>
      <c r="D4" s="9" t="s">
        <v>1422</v>
      </c>
      <c r="E4" s="9" t="s">
        <v>1423</v>
      </c>
      <c r="F4" s="9" t="s">
        <v>1424</v>
      </c>
      <c r="G4" s="9" t="s">
        <v>1425</v>
      </c>
      <c r="H4" s="9" t="s">
        <v>1426</v>
      </c>
      <c r="I4" s="9" t="s">
        <v>1427</v>
      </c>
      <c r="J4" s="9" t="s">
        <v>1428</v>
      </c>
      <c r="K4" s="9" t="s">
        <v>1429</v>
      </c>
      <c r="L4" s="9" t="s">
        <v>1430</v>
      </c>
      <c r="M4" s="9" t="s">
        <v>1431</v>
      </c>
      <c r="N4" s="9" t="s">
        <v>1432</v>
      </c>
      <c r="P4" s="7" t="s">
        <v>1373</v>
      </c>
      <c r="Q4" s="9" t="s">
        <v>1433</v>
      </c>
      <c r="R4" s="9" t="s">
        <v>1434</v>
      </c>
      <c r="S4" s="9" t="s">
        <v>1435</v>
      </c>
      <c r="T4" s="9" t="s">
        <v>1436</v>
      </c>
      <c r="U4" s="9" t="s">
        <v>1424</v>
      </c>
      <c r="V4" s="9" t="s">
        <v>1425</v>
      </c>
      <c r="W4" s="9" t="s">
        <v>1426</v>
      </c>
      <c r="X4" s="9" t="s">
        <v>1427</v>
      </c>
      <c r="Y4" s="9" t="s">
        <v>1428</v>
      </c>
      <c r="Z4" s="9" t="s">
        <v>1429</v>
      </c>
      <c r="AA4" s="9" t="s">
        <v>1430</v>
      </c>
      <c r="AB4" s="9" t="s">
        <v>1431</v>
      </c>
      <c r="AC4" s="9" t="s">
        <v>1432</v>
      </c>
      <c r="AE4" s="1" t="s">
        <v>31</v>
      </c>
      <c r="AF4" s="6">
        <f>SUM('Front Sheet'!$C$15*100)</f>
        <v>59</v>
      </c>
      <c r="AG4" s="1" t="s">
        <v>31</v>
      </c>
      <c r="AH4">
        <f>SUM(100-AF4)/100</f>
        <v>0.41</v>
      </c>
      <c r="AI4" s="1" t="s">
        <v>31</v>
      </c>
      <c r="AJ4">
        <v>56.706675708498643</v>
      </c>
      <c r="AL4" t="s">
        <v>1387</v>
      </c>
      <c r="AM4">
        <v>100</v>
      </c>
      <c r="AN4">
        <f>AM4/100</f>
        <v>1</v>
      </c>
    </row>
    <row r="5" spans="1:40">
      <c r="A5" s="8" t="s">
        <v>1437</v>
      </c>
      <c r="B5" s="2">
        <v>297.30249999999995</v>
      </c>
      <c r="C5" s="2">
        <v>301.63924362182615</v>
      </c>
      <c r="D5" s="2">
        <v>305.98644744873047</v>
      </c>
      <c r="E5" s="2">
        <v>310.32319107055662</v>
      </c>
      <c r="F5" s="2">
        <v>314.65993469238282</v>
      </c>
      <c r="G5" s="2">
        <v>318.9967102050781</v>
      </c>
      <c r="H5" s="2">
        <v>323.33345382690425</v>
      </c>
      <c r="I5" s="2">
        <v>327.67019744873045</v>
      </c>
      <c r="J5" s="2">
        <v>332.00694107055659</v>
      </c>
      <c r="K5" s="2">
        <v>336.34368469238279</v>
      </c>
      <c r="L5" s="2">
        <v>340.68046020507808</v>
      </c>
      <c r="M5" s="2">
        <v>345.01720382690428</v>
      </c>
      <c r="N5" s="2">
        <v>349.3644076538086</v>
      </c>
      <c r="P5" s="8">
        <v>800</v>
      </c>
      <c r="Q5" s="2">
        <f>IF(Calculator!$O$6="SINGLEBASE",SUM((((B5/100)*$AJ$22)*$AH$22))+((((B5/100)*$AJ$23)*$AH$23)),IF(Calculator!$O$6="SINGLEELEMENTS",SUM((((B5/100)*$AJ$22)*$AH$22))+(((((B5/100)*$AJ$22)*$AN$22)*$AH$22)*Calculator!$G$2)-((((B5/100)*$AJ$22)*$AN$22)*$AH$22)+((((B5/100)*$AJ$23)*$AH$23)),IF(Calculator!$O$6="SINGLESPECTRUM",SUM((((B5/100)*$AJ$22)*$AH$22))+(((((B5/100)*$AJ$22)*$AN$22)*$AH$22)*Calculator!$G$4)-((((B5/100)*$AJ$22)*$AN$22)*$AH$22)+((((B5/100)*$AJ$23)*$AH$23)),IF(Calculator!$O$6="SINGLEHOMESTEAD",SUM((((B5/100)*$AJ$22)*$AH$22))+(((((B5/100)*$AJ$22)*$AN$22)*$AH$22)*Calculator!$G$3)-((((B5/100)*$AJ$22)*$AN$22)*$AH$22)+((((B5/100)*$AJ$23)*$AH$23)),IF(Calculator!$O$6="SINGLEBAND A",SUM((((B5/100)*$AJ$22)*$AH$22))+(((((B5/100)*$AJ$22)*$AN$22)*$AH$22)*Calculator!$G$5)-((((B5/100)*$AJ$22)*$AN$22)*$AH$22)+((((B5/100)*$AJ$23)*$AH$23)),IF(Calculator!$O$6="SINGLEBAND B",SUM((((B5/100)*$AJ$22)*$AH$22))+(((((B5/100)*$AJ$22)*$AN$22)*$AH$22)*Calculator!$G$6)-((((B5/100)*$AJ$22)*$AN$22)*$AH$22)+((((B5/100)*$AJ$23)*$AH$23)),IF(Calculator!$O$6="SINGLEBAND C",SUM((((B5/100)*$AJ$22)*$AH$22))+(((((B5/100)*$AJ$22)*$AN$22)*$AH$22)*Calculator!$G$7)-((((B5/100)*$AJ$22)*$AN$22)*$AH$22)+((((B5/100)*$AJ$23)*$AH$23)),IF(Calculator!$O$6="SINGLEBAND D",SUM((((B5/100)*$AJ$22)*$AH$22))+(((((B5/100)*$AJ$22)*$AN$22)*$AH$22)*Calculator!$G$8)-((((B5/100)*$AJ$22)*$AN$22)*$AH$22)+((((B5/100)*$AJ$23)*$AH$23)),IF(Calculator!$O$6="SINGLEURBANE",SUM((((B5/100)*$AJ$22)*$AH$22))+(((((B5/100)*$AJ$22)*$AN$22)*$AH$22)*Calculator!$G$9)-((((B5/100)*$AJ$22)*$AN$22)*$AH$22)+((((B5/100)*$AJ$23)*$AH$23)),IF(Calculator!$O$6="SINGLESILVERANOD",SUM((((B5/100)*$AJ$22)*$AH$22))+(((((B5/100)*$AJ$22)*$AN$22)*$AH$22)*Calculator!$G$10)-((((B5/100)*$AJ$22)*$AN$22)*$AH$22)+((((B5/100)*$AJ$23)*$AH$23)),IF(Calculator!$O$6="SINGLEANOD",SUM((((B5/100)*$AJ$22)*$AH$22))+(((((B5/100)*$AJ$22)*$AN$22)*$AH$22)*Calculator!$G$11)-((((B5/100)*$AJ$22)*$AN$22)*$AH$22)+((((B5/100)*$AJ$23)*$AH$23)),IF(Calculator!$O$6="DUALBASE",SUM((((B5/100)*$AJ$22)*$AH$22))+(((((B5/100)*$AJ$22)*$AN$22)*$AH$22)*Calculator!$G$12)-((((B5/100)*$AJ$22)*$AN$22)*$AH$22)+((((B5/100)*$AJ$23)*$AH$23)),IF(Calculator!$O$6="DUALELEMENTS",SUM((((B5/100)*$AJ$22)*$AH$22))+(((((B5/100)*$AJ$22)*$AN$22)*$AH$22)*Calculator!$G$13)-((((B5/100)*$AJ$22)*$AN$22)*$AH$22)+((((B5/100)*$AJ$23)*$AH$23)),IF(Calculator!$O$6="DUALSPECTRUM",SUM((((B5/100)*$AJ$22)*$AH$22))+(((((B5/100)*$AJ$22)*$AN$22)*$AH$22)*Calculator!$G$15)-((((B5/100)*$AJ$22)*$AN$22)*$AH$22)+((((B5/100)*$AJ$23)*$AH$23)),IF(Calculator!$O$6="DUALHOMESTEAD",SUM((((B5/100)*$AJ$22)*$AH$22))+(((((B5/100)*$AJ$22)*$AN$22)*$AH$22)*Calculator!$G$14)-((((B5/100)*$AJ$22)*$AN$22)*$AH$22)+((((B5/100)*$AJ$23)*$AH$23)),IF(Calculator!$O$6="DUALBAND A",SUM((((B5/100)*$AJ$22)*$AH$22))+(((((B5/100)*$AJ$22)*$AN$22)*$AH$22)*Calculator!$G$16)-((((B5/100)*$AJ$22)*$AN$22)*$AH$22)+((((B5/100)*$AJ$23)*$AH$23)),IF(Calculator!$O$6="DUALBAND B",SUM((((B5/100)*$AJ$22)*$AH$22))+(((((B5/100)*$AJ$22)*$AN$22)*$AH$22)*Calculator!$G$17)-((((B5/100)*$AJ$22)*$AN$22)*$AH$22)+((((B5/100)*$AJ$23)*$AH$23)),IF(Calculator!$O$6="DUALBAND C",SUM((((B5/100)*$AJ$22)*$AH$22))+(((((B5/100)*$AJ$22)*$AN$22)*$AH$22)*Calculator!$G$18)-((((B5/100)*$AJ$22)*$AN$22)*$AH$22)+((((B5/100)*$AJ$23)*$AH$23)),IF(Calculator!$O$6="DUALBAND D",SUM((((B5/100)*$AJ$22)*$AH$22))+(((((B5/100)*$AJ$22)*$AN$22)*$AH$22)*Calculator!$G$19)-((((B5/100)*$AJ$22)*$AN$22)*$AH$22)+((((B5/100)*$AJ$23)*$AH$23)),IF(Calculator!$O$6="DUALURBANE",SUM((((B5/100)*$AJ$22)*$AH$22))+(((((B5/100)*$AJ$22)*$AN$22)*$AH$22)*Calculator!$G$20)-((((B5/100)*$AJ$22)*$AN$22)*$AH$22)+((((B5/100)*$AJ$23)*$AH$23)),IF(Calculator!$O$6="DUALSILVERANOD",SUM((((B5/100)*$AJ$22)*$AH$22))+(((((B5/100)*$AJ$22)*$AN$22)*$AH$22)*Calculator!$G$21)-((((B5/100)*$AJ$22)*$AN$22)*$AH$22)+((((B5/100)*$AJ$23)*$AH$23)),IF(Calculator!$O$6="DUALANOD",SUM((((B5/100)*$AJ$22)*$AH$22))+(((((B5/100)*$AJ$22)*$AN$22)*$AH$22)*Calculator!$G$22)-((((B5/100)*$AJ$22)*$AN$22)*$AH$22)+((((B5/100)*$AJ$23)*$AH$23))))))))))))))))))))))))</f>
        <v>121.89402499999997</v>
      </c>
      <c r="R5" s="2">
        <f>IF(Calculator!$O$6="SINGLEBASE",SUM((((C5/100)*$AJ$22)*$AH$22))+((((C5/100)*$AJ$23)*$AH$23)),IF(Calculator!$O$6="SINGLEELEMENTS",SUM((((C5/100)*$AJ$22)*$AH$22))+(((((C5/100)*$AJ$22)*$AN$22)*$AH$22)*Calculator!$G$2)-((((C5/100)*$AJ$22)*$AN$22)*$AH$22)+((((C5/100)*$AJ$23)*$AH$23)),IF(Calculator!$O$6="SINGLESPECTRUM",SUM((((C5/100)*$AJ$22)*$AH$22))+(((((C5/100)*$AJ$22)*$AN$22)*$AH$22)*Calculator!$G$4)-((((C5/100)*$AJ$22)*$AN$22)*$AH$22)+((((C5/100)*$AJ$23)*$AH$23)),IF(Calculator!$O$6="SINGLEHOMESTEAD",SUM((((C5/100)*$AJ$22)*$AH$22))+(((((C5/100)*$AJ$22)*$AN$22)*$AH$22)*Calculator!$G$3)-((((C5/100)*$AJ$22)*$AN$22)*$AH$22)+((((C5/100)*$AJ$23)*$AH$23)),IF(Calculator!$O$6="SINGLEBAND A",SUM((((C5/100)*$AJ$22)*$AH$22))+(((((C5/100)*$AJ$22)*$AN$22)*$AH$22)*Calculator!$G$5)-((((C5/100)*$AJ$22)*$AN$22)*$AH$22)+((((C5/100)*$AJ$23)*$AH$23)),IF(Calculator!$O$6="SINGLEBAND B",SUM((((C5/100)*$AJ$22)*$AH$22))+(((((C5/100)*$AJ$22)*$AN$22)*$AH$22)*Calculator!$G$6)-((((C5/100)*$AJ$22)*$AN$22)*$AH$22)+((((C5/100)*$AJ$23)*$AH$23)),IF(Calculator!$O$6="SINGLEBAND C",SUM((((C5/100)*$AJ$22)*$AH$22))+(((((C5/100)*$AJ$22)*$AN$22)*$AH$22)*Calculator!$G$7)-((((C5/100)*$AJ$22)*$AN$22)*$AH$22)+((((C5/100)*$AJ$23)*$AH$23)),IF(Calculator!$O$6="SINGLEBAND D",SUM((((C5/100)*$AJ$22)*$AH$22))+(((((C5/100)*$AJ$22)*$AN$22)*$AH$22)*Calculator!$G$8)-((((C5/100)*$AJ$22)*$AN$22)*$AH$22)+((((C5/100)*$AJ$23)*$AH$23)),IF(Calculator!$O$6="SINGLEURBANE",SUM((((C5/100)*$AJ$22)*$AH$22))+(((((C5/100)*$AJ$22)*$AN$22)*$AH$22)*Calculator!$G$9)-((((C5/100)*$AJ$22)*$AN$22)*$AH$22)+((((C5/100)*$AJ$23)*$AH$23)),IF(Calculator!$O$6="SINGLESILVERANOD",SUM((((C5/100)*$AJ$22)*$AH$22))+(((((C5/100)*$AJ$22)*$AN$22)*$AH$22)*Calculator!$G$10)-((((C5/100)*$AJ$22)*$AN$22)*$AH$22)+((((C5/100)*$AJ$23)*$AH$23)),IF(Calculator!$O$6="SINGLEANOD",SUM((((C5/100)*$AJ$22)*$AH$22))+(((((C5/100)*$AJ$22)*$AN$22)*$AH$22)*Calculator!$G$11)-((((C5/100)*$AJ$22)*$AN$22)*$AH$22)+((((C5/100)*$AJ$23)*$AH$23)),IF(Calculator!$O$6="DUALBASE",SUM((((C5/100)*$AJ$22)*$AH$22))+(((((C5/100)*$AJ$22)*$AN$22)*$AH$22)*Calculator!$G$12)-((((C5/100)*$AJ$22)*$AN$22)*$AH$22)+((((C5/100)*$AJ$23)*$AH$23)),IF(Calculator!$O$6="DUALELEMENTS",SUM((((C5/100)*$AJ$22)*$AH$22))+(((((C5/100)*$AJ$22)*$AN$22)*$AH$22)*Calculator!$G$13)-((((C5/100)*$AJ$22)*$AN$22)*$AH$22)+((((C5/100)*$AJ$23)*$AH$23)),IF(Calculator!$O$6="DUALSPECTRUM",SUM((((C5/100)*$AJ$22)*$AH$22))+(((((C5/100)*$AJ$22)*$AN$22)*$AH$22)*Calculator!$G$15)-((((C5/100)*$AJ$22)*$AN$22)*$AH$22)+((((C5/100)*$AJ$23)*$AH$23)),IF(Calculator!$O$6="DUALHOMESTEAD",SUM((((C5/100)*$AJ$22)*$AH$22))+(((((C5/100)*$AJ$22)*$AN$22)*$AH$22)*Calculator!$G$14)-((((C5/100)*$AJ$22)*$AN$22)*$AH$22)+((((C5/100)*$AJ$23)*$AH$23)),IF(Calculator!$O$6="DUALBAND A",SUM((((C5/100)*$AJ$22)*$AH$22))+(((((C5/100)*$AJ$22)*$AN$22)*$AH$22)*Calculator!$G$16)-((((C5/100)*$AJ$22)*$AN$22)*$AH$22)+((((C5/100)*$AJ$23)*$AH$23)),IF(Calculator!$O$6="DUALBAND B",SUM((((C5/100)*$AJ$22)*$AH$22))+(((((C5/100)*$AJ$22)*$AN$22)*$AH$22)*Calculator!$G$17)-((((C5/100)*$AJ$22)*$AN$22)*$AH$22)+((((C5/100)*$AJ$23)*$AH$23)),IF(Calculator!$O$6="DUALBAND C",SUM((((C5/100)*$AJ$22)*$AH$22))+(((((C5/100)*$AJ$22)*$AN$22)*$AH$22)*Calculator!$G$18)-((((C5/100)*$AJ$22)*$AN$22)*$AH$22)+((((C5/100)*$AJ$23)*$AH$23)),IF(Calculator!$O$6="DUALBAND D",SUM((((C5/100)*$AJ$22)*$AH$22))+(((((C5/100)*$AJ$22)*$AN$22)*$AH$22)*Calculator!$G$19)-((((C5/100)*$AJ$22)*$AN$22)*$AH$22)+((((C5/100)*$AJ$23)*$AH$23)),IF(Calculator!$O$6="DUALURBANE",SUM((((C5/100)*$AJ$22)*$AH$22))+(((((C5/100)*$AJ$22)*$AN$22)*$AH$22)*Calculator!$G$20)-((((C5/100)*$AJ$22)*$AN$22)*$AH$22)+((((C5/100)*$AJ$23)*$AH$23)),IF(Calculator!$O$6="DUALSILVERANOD",SUM((((C5/100)*$AJ$22)*$AH$22))+(((((C5/100)*$AJ$22)*$AN$22)*$AH$22)*Calculator!$G$21)-((((C5/100)*$AJ$22)*$AN$22)*$AH$22)+((((C5/100)*$AJ$23)*$AH$23)),IF(Calculator!$O$6="DUALANOD",SUM((((C5/100)*$AJ$22)*$AH$22))+(((((C5/100)*$AJ$22)*$AN$22)*$AH$22)*Calculator!$G$22)-((((C5/100)*$AJ$22)*$AN$22)*$AH$22)+((((C5/100)*$AJ$23)*$AH$23))))))))))))))))))))))))</f>
        <v>123.67208988494872</v>
      </c>
      <c r="S5" s="2">
        <f>IF(Calculator!$O$6="SINGLEBASE",SUM((((D5/100)*$AJ$22)*$AH$22))+((((D5/100)*$AJ$23)*$AH$23)),IF(Calculator!$O$6="SINGLEELEMENTS",SUM((((D5/100)*$AJ$22)*$AH$22))+(((((D5/100)*$AJ$22)*$AN$22)*$AH$22)*Calculator!$G$2)-((((D5/100)*$AJ$22)*$AN$22)*$AH$22)+((((D5/100)*$AJ$23)*$AH$23)),IF(Calculator!$O$6="SINGLESPECTRUM",SUM((((D5/100)*$AJ$22)*$AH$22))+(((((D5/100)*$AJ$22)*$AN$22)*$AH$22)*Calculator!$G$4)-((((D5/100)*$AJ$22)*$AN$22)*$AH$22)+((((D5/100)*$AJ$23)*$AH$23)),IF(Calculator!$O$6="SINGLEHOMESTEAD",SUM((((D5/100)*$AJ$22)*$AH$22))+(((((D5/100)*$AJ$22)*$AN$22)*$AH$22)*Calculator!$G$3)-((((D5/100)*$AJ$22)*$AN$22)*$AH$22)+((((D5/100)*$AJ$23)*$AH$23)),IF(Calculator!$O$6="SINGLEBAND A",SUM((((D5/100)*$AJ$22)*$AH$22))+(((((D5/100)*$AJ$22)*$AN$22)*$AH$22)*Calculator!$G$5)-((((D5/100)*$AJ$22)*$AN$22)*$AH$22)+((((D5/100)*$AJ$23)*$AH$23)),IF(Calculator!$O$6="SINGLEBAND B",SUM((((D5/100)*$AJ$22)*$AH$22))+(((((D5/100)*$AJ$22)*$AN$22)*$AH$22)*Calculator!$G$6)-((((D5/100)*$AJ$22)*$AN$22)*$AH$22)+((((D5/100)*$AJ$23)*$AH$23)),IF(Calculator!$O$6="SINGLEBAND C",SUM((((D5/100)*$AJ$22)*$AH$22))+(((((D5/100)*$AJ$22)*$AN$22)*$AH$22)*Calculator!$G$7)-((((D5/100)*$AJ$22)*$AN$22)*$AH$22)+((((D5/100)*$AJ$23)*$AH$23)),IF(Calculator!$O$6="SINGLEBAND D",SUM((((D5/100)*$AJ$22)*$AH$22))+(((((D5/100)*$AJ$22)*$AN$22)*$AH$22)*Calculator!$G$8)-((((D5/100)*$AJ$22)*$AN$22)*$AH$22)+((((D5/100)*$AJ$23)*$AH$23)),IF(Calculator!$O$6="SINGLEURBANE",SUM((((D5/100)*$AJ$22)*$AH$22))+(((((D5/100)*$AJ$22)*$AN$22)*$AH$22)*Calculator!$G$9)-((((D5/100)*$AJ$22)*$AN$22)*$AH$22)+((((D5/100)*$AJ$23)*$AH$23)),IF(Calculator!$O$6="SINGLESILVERANOD",SUM((((D5/100)*$AJ$22)*$AH$22))+(((((D5/100)*$AJ$22)*$AN$22)*$AH$22)*Calculator!$G$10)-((((D5/100)*$AJ$22)*$AN$22)*$AH$22)+((((D5/100)*$AJ$23)*$AH$23)),IF(Calculator!$O$6="SINGLEANOD",SUM((((D5/100)*$AJ$22)*$AH$22))+(((((D5/100)*$AJ$22)*$AN$22)*$AH$22)*Calculator!$G$11)-((((D5/100)*$AJ$22)*$AN$22)*$AH$22)+((((D5/100)*$AJ$23)*$AH$23)),IF(Calculator!$O$6="DUALBASE",SUM((((D5/100)*$AJ$22)*$AH$22))+(((((D5/100)*$AJ$22)*$AN$22)*$AH$22)*Calculator!$G$12)-((((D5/100)*$AJ$22)*$AN$22)*$AH$22)+((((D5/100)*$AJ$23)*$AH$23)),IF(Calculator!$O$6="DUALELEMENTS",SUM((((D5/100)*$AJ$22)*$AH$22))+(((((D5/100)*$AJ$22)*$AN$22)*$AH$22)*Calculator!$G$13)-((((D5/100)*$AJ$22)*$AN$22)*$AH$22)+((((D5/100)*$AJ$23)*$AH$23)),IF(Calculator!$O$6="DUALSPECTRUM",SUM((((D5/100)*$AJ$22)*$AH$22))+(((((D5/100)*$AJ$22)*$AN$22)*$AH$22)*Calculator!$G$15)-((((D5/100)*$AJ$22)*$AN$22)*$AH$22)+((((D5/100)*$AJ$23)*$AH$23)),IF(Calculator!$O$6="DUALHOMESTEAD",SUM((((D5/100)*$AJ$22)*$AH$22))+(((((D5/100)*$AJ$22)*$AN$22)*$AH$22)*Calculator!$G$14)-((((D5/100)*$AJ$22)*$AN$22)*$AH$22)+((((D5/100)*$AJ$23)*$AH$23)),IF(Calculator!$O$6="DUALBAND A",SUM((((D5/100)*$AJ$22)*$AH$22))+(((((D5/100)*$AJ$22)*$AN$22)*$AH$22)*Calculator!$G$16)-((((D5/100)*$AJ$22)*$AN$22)*$AH$22)+((((D5/100)*$AJ$23)*$AH$23)),IF(Calculator!$O$6="DUALBAND B",SUM((((D5/100)*$AJ$22)*$AH$22))+(((((D5/100)*$AJ$22)*$AN$22)*$AH$22)*Calculator!$G$17)-((((D5/100)*$AJ$22)*$AN$22)*$AH$22)+((((D5/100)*$AJ$23)*$AH$23)),IF(Calculator!$O$6="DUALBAND C",SUM((((D5/100)*$AJ$22)*$AH$22))+(((((D5/100)*$AJ$22)*$AN$22)*$AH$22)*Calculator!$G$18)-((((D5/100)*$AJ$22)*$AN$22)*$AH$22)+((((D5/100)*$AJ$23)*$AH$23)),IF(Calculator!$O$6="DUALBAND D",SUM((((D5/100)*$AJ$22)*$AH$22))+(((((D5/100)*$AJ$22)*$AN$22)*$AH$22)*Calculator!$G$19)-((((D5/100)*$AJ$22)*$AN$22)*$AH$22)+((((D5/100)*$AJ$23)*$AH$23)),IF(Calculator!$O$6="DUALURBANE",SUM((((D5/100)*$AJ$22)*$AH$22))+(((((D5/100)*$AJ$22)*$AN$22)*$AH$22)*Calculator!$G$20)-((((D5/100)*$AJ$22)*$AN$22)*$AH$22)+((((D5/100)*$AJ$23)*$AH$23)),IF(Calculator!$O$6="DUALSILVERANOD",SUM((((D5/100)*$AJ$22)*$AH$22))+(((((D5/100)*$AJ$22)*$AN$22)*$AH$22)*Calculator!$G$21)-((((D5/100)*$AJ$22)*$AN$22)*$AH$22)+((((D5/100)*$AJ$23)*$AH$23)),IF(Calculator!$O$6="DUALANOD",SUM((((D5/100)*$AJ$22)*$AH$22))+(((((D5/100)*$AJ$22)*$AN$22)*$AH$22)*Calculator!$G$22)-((((D5/100)*$AJ$22)*$AN$22)*$AH$22)+((((D5/100)*$AJ$23)*$AH$23))))))))))))))))))))))))</f>
        <v>125.45444345397948</v>
      </c>
      <c r="T5" s="2">
        <f>IF(Calculator!$O$6="SINGLEBASE",SUM((((E5/100)*$AJ$22)*$AH$22))+((((E5/100)*$AJ$23)*$AH$23)),IF(Calculator!$O$6="SINGLEELEMENTS",SUM((((E5/100)*$AJ$22)*$AH$22))+(((((E5/100)*$AJ$22)*$AN$22)*$AH$22)*Calculator!$G$2)-((((E5/100)*$AJ$22)*$AN$22)*$AH$22)+((((E5/100)*$AJ$23)*$AH$23)),IF(Calculator!$O$6="SINGLESPECTRUM",SUM((((E5/100)*$AJ$22)*$AH$22))+(((((E5/100)*$AJ$22)*$AN$22)*$AH$22)*Calculator!$G$4)-((((E5/100)*$AJ$22)*$AN$22)*$AH$22)+((((E5/100)*$AJ$23)*$AH$23)),IF(Calculator!$O$6="SINGLEHOMESTEAD",SUM((((E5/100)*$AJ$22)*$AH$22))+(((((E5/100)*$AJ$22)*$AN$22)*$AH$22)*Calculator!$G$3)-((((E5/100)*$AJ$22)*$AN$22)*$AH$22)+((((E5/100)*$AJ$23)*$AH$23)),IF(Calculator!$O$6="SINGLEBAND A",SUM((((E5/100)*$AJ$22)*$AH$22))+(((((E5/100)*$AJ$22)*$AN$22)*$AH$22)*Calculator!$G$5)-((((E5/100)*$AJ$22)*$AN$22)*$AH$22)+((((E5/100)*$AJ$23)*$AH$23)),IF(Calculator!$O$6="SINGLEBAND B",SUM((((E5/100)*$AJ$22)*$AH$22))+(((((E5/100)*$AJ$22)*$AN$22)*$AH$22)*Calculator!$G$6)-((((E5/100)*$AJ$22)*$AN$22)*$AH$22)+((((E5/100)*$AJ$23)*$AH$23)),IF(Calculator!$O$6="SINGLEBAND C",SUM((((E5/100)*$AJ$22)*$AH$22))+(((((E5/100)*$AJ$22)*$AN$22)*$AH$22)*Calculator!$G$7)-((((E5/100)*$AJ$22)*$AN$22)*$AH$22)+((((E5/100)*$AJ$23)*$AH$23)),IF(Calculator!$O$6="SINGLEBAND D",SUM((((E5/100)*$AJ$22)*$AH$22))+(((((E5/100)*$AJ$22)*$AN$22)*$AH$22)*Calculator!$G$8)-((((E5/100)*$AJ$22)*$AN$22)*$AH$22)+((((E5/100)*$AJ$23)*$AH$23)),IF(Calculator!$O$6="SINGLEURBANE",SUM((((E5/100)*$AJ$22)*$AH$22))+(((((E5/100)*$AJ$22)*$AN$22)*$AH$22)*Calculator!$G$9)-((((E5/100)*$AJ$22)*$AN$22)*$AH$22)+((((E5/100)*$AJ$23)*$AH$23)),IF(Calculator!$O$6="SINGLESILVERANOD",SUM((((E5/100)*$AJ$22)*$AH$22))+(((((E5/100)*$AJ$22)*$AN$22)*$AH$22)*Calculator!$G$10)-((((E5/100)*$AJ$22)*$AN$22)*$AH$22)+((((E5/100)*$AJ$23)*$AH$23)),IF(Calculator!$O$6="SINGLEANOD",SUM((((E5/100)*$AJ$22)*$AH$22))+(((((E5/100)*$AJ$22)*$AN$22)*$AH$22)*Calculator!$G$11)-((((E5/100)*$AJ$22)*$AN$22)*$AH$22)+((((E5/100)*$AJ$23)*$AH$23)),IF(Calculator!$O$6="DUALBASE",SUM((((E5/100)*$AJ$22)*$AH$22))+(((((E5/100)*$AJ$22)*$AN$22)*$AH$22)*Calculator!$G$12)-((((E5/100)*$AJ$22)*$AN$22)*$AH$22)+((((E5/100)*$AJ$23)*$AH$23)),IF(Calculator!$O$6="DUALELEMENTS",SUM((((E5/100)*$AJ$22)*$AH$22))+(((((E5/100)*$AJ$22)*$AN$22)*$AH$22)*Calculator!$G$13)-((((E5/100)*$AJ$22)*$AN$22)*$AH$22)+((((E5/100)*$AJ$23)*$AH$23)),IF(Calculator!$O$6="DUALSPECTRUM",SUM((((E5/100)*$AJ$22)*$AH$22))+(((((E5/100)*$AJ$22)*$AN$22)*$AH$22)*Calculator!$G$15)-((((E5/100)*$AJ$22)*$AN$22)*$AH$22)+((((E5/100)*$AJ$23)*$AH$23)),IF(Calculator!$O$6="DUALHOMESTEAD",SUM((((E5/100)*$AJ$22)*$AH$22))+(((((E5/100)*$AJ$22)*$AN$22)*$AH$22)*Calculator!$G$14)-((((E5/100)*$AJ$22)*$AN$22)*$AH$22)+((((E5/100)*$AJ$23)*$AH$23)),IF(Calculator!$O$6="DUALBAND A",SUM((((E5/100)*$AJ$22)*$AH$22))+(((((E5/100)*$AJ$22)*$AN$22)*$AH$22)*Calculator!$G$16)-((((E5/100)*$AJ$22)*$AN$22)*$AH$22)+((((E5/100)*$AJ$23)*$AH$23)),IF(Calculator!$O$6="DUALBAND B",SUM((((E5/100)*$AJ$22)*$AH$22))+(((((E5/100)*$AJ$22)*$AN$22)*$AH$22)*Calculator!$G$17)-((((E5/100)*$AJ$22)*$AN$22)*$AH$22)+((((E5/100)*$AJ$23)*$AH$23)),IF(Calculator!$O$6="DUALBAND C",SUM((((E5/100)*$AJ$22)*$AH$22))+(((((E5/100)*$AJ$22)*$AN$22)*$AH$22)*Calculator!$G$18)-((((E5/100)*$AJ$22)*$AN$22)*$AH$22)+((((E5/100)*$AJ$23)*$AH$23)),IF(Calculator!$O$6="DUALBAND D",SUM((((E5/100)*$AJ$22)*$AH$22))+(((((E5/100)*$AJ$22)*$AN$22)*$AH$22)*Calculator!$G$19)-((((E5/100)*$AJ$22)*$AN$22)*$AH$22)+((((E5/100)*$AJ$23)*$AH$23)),IF(Calculator!$O$6="DUALURBANE",SUM((((E5/100)*$AJ$22)*$AH$22))+(((((E5/100)*$AJ$22)*$AN$22)*$AH$22)*Calculator!$G$20)-((((E5/100)*$AJ$22)*$AN$22)*$AH$22)+((((E5/100)*$AJ$23)*$AH$23)),IF(Calculator!$O$6="DUALSILVERANOD",SUM((((E5/100)*$AJ$22)*$AH$22))+(((((E5/100)*$AJ$22)*$AN$22)*$AH$22)*Calculator!$G$21)-((((E5/100)*$AJ$22)*$AN$22)*$AH$22)+((((E5/100)*$AJ$23)*$AH$23)),IF(Calculator!$O$6="DUALANOD",SUM((((E5/100)*$AJ$22)*$AH$22))+(((((E5/100)*$AJ$22)*$AN$22)*$AH$22)*Calculator!$G$22)-((((E5/100)*$AJ$22)*$AN$22)*$AH$22)+((((E5/100)*$AJ$23)*$AH$23))))))))))))))))))))))))</f>
        <v>127.2325083389282</v>
      </c>
      <c r="U5" s="2">
        <f>IF(Calculator!$O$6="SINGLEBASE",SUM((((F5/100)*$AJ$22)*$AH$22))+((((F5/100)*$AJ$23)*$AH$23)),IF(Calculator!$O$6="SINGLEELEMENTS",SUM((((F5/100)*$AJ$22)*$AH$22))+(((((F5/100)*$AJ$22)*$AN$22)*$AH$22)*Calculator!$G$2)-((((F5/100)*$AJ$22)*$AN$22)*$AH$22)+((((F5/100)*$AJ$23)*$AH$23)),IF(Calculator!$O$6="SINGLESPECTRUM",SUM((((F5/100)*$AJ$22)*$AH$22))+(((((F5/100)*$AJ$22)*$AN$22)*$AH$22)*Calculator!$G$4)-((((F5/100)*$AJ$22)*$AN$22)*$AH$22)+((((F5/100)*$AJ$23)*$AH$23)),IF(Calculator!$O$6="SINGLEHOMESTEAD",SUM((((F5/100)*$AJ$22)*$AH$22))+(((((F5/100)*$AJ$22)*$AN$22)*$AH$22)*Calculator!$G$3)-((((F5/100)*$AJ$22)*$AN$22)*$AH$22)+((((F5/100)*$AJ$23)*$AH$23)),IF(Calculator!$O$6="SINGLEBAND A",SUM((((F5/100)*$AJ$22)*$AH$22))+(((((F5/100)*$AJ$22)*$AN$22)*$AH$22)*Calculator!$G$5)-((((F5/100)*$AJ$22)*$AN$22)*$AH$22)+((((F5/100)*$AJ$23)*$AH$23)),IF(Calculator!$O$6="SINGLEBAND B",SUM((((F5/100)*$AJ$22)*$AH$22))+(((((F5/100)*$AJ$22)*$AN$22)*$AH$22)*Calculator!$G$6)-((((F5/100)*$AJ$22)*$AN$22)*$AH$22)+((((F5/100)*$AJ$23)*$AH$23)),IF(Calculator!$O$6="SINGLEBAND C",SUM((((F5/100)*$AJ$22)*$AH$22))+(((((F5/100)*$AJ$22)*$AN$22)*$AH$22)*Calculator!$G$7)-((((F5/100)*$AJ$22)*$AN$22)*$AH$22)+((((F5/100)*$AJ$23)*$AH$23)),IF(Calculator!$O$6="SINGLEBAND D",SUM((((F5/100)*$AJ$22)*$AH$22))+(((((F5/100)*$AJ$22)*$AN$22)*$AH$22)*Calculator!$G$8)-((((F5/100)*$AJ$22)*$AN$22)*$AH$22)+((((F5/100)*$AJ$23)*$AH$23)),IF(Calculator!$O$6="SINGLEURBANE",SUM((((F5/100)*$AJ$22)*$AH$22))+(((((F5/100)*$AJ$22)*$AN$22)*$AH$22)*Calculator!$G$9)-((((F5/100)*$AJ$22)*$AN$22)*$AH$22)+((((F5/100)*$AJ$23)*$AH$23)),IF(Calculator!$O$6="SINGLESILVERANOD",SUM((((F5/100)*$AJ$22)*$AH$22))+(((((F5/100)*$AJ$22)*$AN$22)*$AH$22)*Calculator!$G$10)-((((F5/100)*$AJ$22)*$AN$22)*$AH$22)+((((F5/100)*$AJ$23)*$AH$23)),IF(Calculator!$O$6="SINGLEANOD",SUM((((F5/100)*$AJ$22)*$AH$22))+(((((F5/100)*$AJ$22)*$AN$22)*$AH$22)*Calculator!$G$11)-((((F5/100)*$AJ$22)*$AN$22)*$AH$22)+((((F5/100)*$AJ$23)*$AH$23)),IF(Calculator!$O$6="DUALBASE",SUM((((F5/100)*$AJ$22)*$AH$22))+(((((F5/100)*$AJ$22)*$AN$22)*$AH$22)*Calculator!$G$12)-((((F5/100)*$AJ$22)*$AN$22)*$AH$22)+((((F5/100)*$AJ$23)*$AH$23)),IF(Calculator!$O$6="DUALELEMENTS",SUM((((F5/100)*$AJ$22)*$AH$22))+(((((F5/100)*$AJ$22)*$AN$22)*$AH$22)*Calculator!$G$13)-((((F5/100)*$AJ$22)*$AN$22)*$AH$22)+((((F5/100)*$AJ$23)*$AH$23)),IF(Calculator!$O$6="DUALSPECTRUM",SUM((((F5/100)*$AJ$22)*$AH$22))+(((((F5/100)*$AJ$22)*$AN$22)*$AH$22)*Calculator!$G$15)-((((F5/100)*$AJ$22)*$AN$22)*$AH$22)+((((F5/100)*$AJ$23)*$AH$23)),IF(Calculator!$O$6="DUALHOMESTEAD",SUM((((F5/100)*$AJ$22)*$AH$22))+(((((F5/100)*$AJ$22)*$AN$22)*$AH$22)*Calculator!$G$14)-((((F5/100)*$AJ$22)*$AN$22)*$AH$22)+((((F5/100)*$AJ$23)*$AH$23)),IF(Calculator!$O$6="DUALBAND A",SUM((((F5/100)*$AJ$22)*$AH$22))+(((((F5/100)*$AJ$22)*$AN$22)*$AH$22)*Calculator!$G$16)-((((F5/100)*$AJ$22)*$AN$22)*$AH$22)+((((F5/100)*$AJ$23)*$AH$23)),IF(Calculator!$O$6="DUALBAND B",SUM((((F5/100)*$AJ$22)*$AH$22))+(((((F5/100)*$AJ$22)*$AN$22)*$AH$22)*Calculator!$G$17)-((((F5/100)*$AJ$22)*$AN$22)*$AH$22)+((((F5/100)*$AJ$23)*$AH$23)),IF(Calculator!$O$6="DUALBAND C",SUM((((F5/100)*$AJ$22)*$AH$22))+(((((F5/100)*$AJ$22)*$AN$22)*$AH$22)*Calculator!$G$18)-((((F5/100)*$AJ$22)*$AN$22)*$AH$22)+((((F5/100)*$AJ$23)*$AH$23)),IF(Calculator!$O$6="DUALBAND D",SUM((((F5/100)*$AJ$22)*$AH$22))+(((((F5/100)*$AJ$22)*$AN$22)*$AH$22)*Calculator!$G$19)-((((F5/100)*$AJ$22)*$AN$22)*$AH$22)+((((F5/100)*$AJ$23)*$AH$23)),IF(Calculator!$O$6="DUALURBANE",SUM((((F5/100)*$AJ$22)*$AH$22))+(((((F5/100)*$AJ$22)*$AN$22)*$AH$22)*Calculator!$G$20)-((((F5/100)*$AJ$22)*$AN$22)*$AH$22)+((((F5/100)*$AJ$23)*$AH$23)),IF(Calculator!$O$6="DUALSILVERANOD",SUM((((F5/100)*$AJ$22)*$AH$22))+(((((F5/100)*$AJ$22)*$AN$22)*$AH$22)*Calculator!$G$21)-((((F5/100)*$AJ$22)*$AN$22)*$AH$22)+((((F5/100)*$AJ$23)*$AH$23)),IF(Calculator!$O$6="DUALANOD",SUM((((F5/100)*$AJ$22)*$AH$22))+(((((F5/100)*$AJ$22)*$AN$22)*$AH$22)*Calculator!$G$22)-((((F5/100)*$AJ$22)*$AN$22)*$AH$22)+((((F5/100)*$AJ$23)*$AH$23))))))))))))))))))))))))</f>
        <v>129.01057322387695</v>
      </c>
      <c r="V5" s="2">
        <f>IF(Calculator!$O$6="SINGLEBASE",SUM((((G5/100)*$AJ$22)*$AH$22))+((((G5/100)*$AJ$23)*$AH$23)),IF(Calculator!$O$6="SINGLEELEMENTS",SUM((((G5/100)*$AJ$22)*$AH$22))+(((((G5/100)*$AJ$22)*$AN$22)*$AH$22)*Calculator!$G$2)-((((G5/100)*$AJ$22)*$AN$22)*$AH$22)+((((G5/100)*$AJ$23)*$AH$23)),IF(Calculator!$O$6="SINGLESPECTRUM",SUM((((G5/100)*$AJ$22)*$AH$22))+(((((G5/100)*$AJ$22)*$AN$22)*$AH$22)*Calculator!$G$4)-((((G5/100)*$AJ$22)*$AN$22)*$AH$22)+((((G5/100)*$AJ$23)*$AH$23)),IF(Calculator!$O$6="SINGLEHOMESTEAD",SUM((((G5/100)*$AJ$22)*$AH$22))+(((((G5/100)*$AJ$22)*$AN$22)*$AH$22)*Calculator!$G$3)-((((G5/100)*$AJ$22)*$AN$22)*$AH$22)+((((G5/100)*$AJ$23)*$AH$23)),IF(Calculator!$O$6="SINGLEBAND A",SUM((((G5/100)*$AJ$22)*$AH$22))+(((((G5/100)*$AJ$22)*$AN$22)*$AH$22)*Calculator!$G$5)-((((G5/100)*$AJ$22)*$AN$22)*$AH$22)+((((G5/100)*$AJ$23)*$AH$23)),IF(Calculator!$O$6="SINGLEBAND B",SUM((((G5/100)*$AJ$22)*$AH$22))+(((((G5/100)*$AJ$22)*$AN$22)*$AH$22)*Calculator!$G$6)-((((G5/100)*$AJ$22)*$AN$22)*$AH$22)+((((G5/100)*$AJ$23)*$AH$23)),IF(Calculator!$O$6="SINGLEBAND C",SUM((((G5/100)*$AJ$22)*$AH$22))+(((((G5/100)*$AJ$22)*$AN$22)*$AH$22)*Calculator!$G$7)-((((G5/100)*$AJ$22)*$AN$22)*$AH$22)+((((G5/100)*$AJ$23)*$AH$23)),IF(Calculator!$O$6="SINGLEBAND D",SUM((((G5/100)*$AJ$22)*$AH$22))+(((((G5/100)*$AJ$22)*$AN$22)*$AH$22)*Calculator!$G$8)-((((G5/100)*$AJ$22)*$AN$22)*$AH$22)+((((G5/100)*$AJ$23)*$AH$23)),IF(Calculator!$O$6="SINGLEURBANE",SUM((((G5/100)*$AJ$22)*$AH$22))+(((((G5/100)*$AJ$22)*$AN$22)*$AH$22)*Calculator!$G$9)-((((G5/100)*$AJ$22)*$AN$22)*$AH$22)+((((G5/100)*$AJ$23)*$AH$23)),IF(Calculator!$O$6="SINGLESILVERANOD",SUM((((G5/100)*$AJ$22)*$AH$22))+(((((G5/100)*$AJ$22)*$AN$22)*$AH$22)*Calculator!$G$10)-((((G5/100)*$AJ$22)*$AN$22)*$AH$22)+((((G5/100)*$AJ$23)*$AH$23)),IF(Calculator!$O$6="SINGLEANOD",SUM((((G5/100)*$AJ$22)*$AH$22))+(((((G5/100)*$AJ$22)*$AN$22)*$AH$22)*Calculator!$G$11)-((((G5/100)*$AJ$22)*$AN$22)*$AH$22)+((((G5/100)*$AJ$23)*$AH$23)),IF(Calculator!$O$6="DUALBASE",SUM((((G5/100)*$AJ$22)*$AH$22))+(((((G5/100)*$AJ$22)*$AN$22)*$AH$22)*Calculator!$G$12)-((((G5/100)*$AJ$22)*$AN$22)*$AH$22)+((((G5/100)*$AJ$23)*$AH$23)),IF(Calculator!$O$6="DUALELEMENTS",SUM((((G5/100)*$AJ$22)*$AH$22))+(((((G5/100)*$AJ$22)*$AN$22)*$AH$22)*Calculator!$G$13)-((((G5/100)*$AJ$22)*$AN$22)*$AH$22)+((((G5/100)*$AJ$23)*$AH$23)),IF(Calculator!$O$6="DUALSPECTRUM",SUM((((G5/100)*$AJ$22)*$AH$22))+(((((G5/100)*$AJ$22)*$AN$22)*$AH$22)*Calculator!$G$15)-((((G5/100)*$AJ$22)*$AN$22)*$AH$22)+((((G5/100)*$AJ$23)*$AH$23)),IF(Calculator!$O$6="DUALHOMESTEAD",SUM((((G5/100)*$AJ$22)*$AH$22))+(((((G5/100)*$AJ$22)*$AN$22)*$AH$22)*Calculator!$G$14)-((((G5/100)*$AJ$22)*$AN$22)*$AH$22)+((((G5/100)*$AJ$23)*$AH$23)),IF(Calculator!$O$6="DUALBAND A",SUM((((G5/100)*$AJ$22)*$AH$22))+(((((G5/100)*$AJ$22)*$AN$22)*$AH$22)*Calculator!$G$16)-((((G5/100)*$AJ$22)*$AN$22)*$AH$22)+((((G5/100)*$AJ$23)*$AH$23)),IF(Calculator!$O$6="DUALBAND B",SUM((((G5/100)*$AJ$22)*$AH$22))+(((((G5/100)*$AJ$22)*$AN$22)*$AH$22)*Calculator!$G$17)-((((G5/100)*$AJ$22)*$AN$22)*$AH$22)+((((G5/100)*$AJ$23)*$AH$23)),IF(Calculator!$O$6="DUALBAND C",SUM((((G5/100)*$AJ$22)*$AH$22))+(((((G5/100)*$AJ$22)*$AN$22)*$AH$22)*Calculator!$G$18)-((((G5/100)*$AJ$22)*$AN$22)*$AH$22)+((((G5/100)*$AJ$23)*$AH$23)),IF(Calculator!$O$6="DUALBAND D",SUM((((G5/100)*$AJ$22)*$AH$22))+(((((G5/100)*$AJ$22)*$AN$22)*$AH$22)*Calculator!$G$19)-((((G5/100)*$AJ$22)*$AN$22)*$AH$22)+((((G5/100)*$AJ$23)*$AH$23)),IF(Calculator!$O$6="DUALURBANE",SUM((((G5/100)*$AJ$22)*$AH$22))+(((((G5/100)*$AJ$22)*$AN$22)*$AH$22)*Calculator!$G$20)-((((G5/100)*$AJ$22)*$AN$22)*$AH$22)+((((G5/100)*$AJ$23)*$AH$23)),IF(Calculator!$O$6="DUALSILVERANOD",SUM((((G5/100)*$AJ$22)*$AH$22))+(((((G5/100)*$AJ$22)*$AN$22)*$AH$22)*Calculator!$G$21)-((((G5/100)*$AJ$22)*$AN$22)*$AH$22)+((((G5/100)*$AJ$23)*$AH$23)),IF(Calculator!$O$6="DUALANOD",SUM((((G5/100)*$AJ$22)*$AH$22))+(((((G5/100)*$AJ$22)*$AN$22)*$AH$22)*Calculator!$G$22)-((((G5/100)*$AJ$22)*$AN$22)*$AH$22)+((((G5/100)*$AJ$23)*$AH$23))))))))))))))))))))))))</f>
        <v>130.78865118408203</v>
      </c>
      <c r="W5" s="2">
        <f>IF(Calculator!$O$6="SINGLEBASE",SUM((((H5/100)*$AJ$22)*$AH$22))+((((H5/100)*$AJ$23)*$AH$23)),IF(Calculator!$O$6="SINGLEELEMENTS",SUM((((H5/100)*$AJ$22)*$AH$22))+(((((H5/100)*$AJ$22)*$AN$22)*$AH$22)*Calculator!$G$2)-((((H5/100)*$AJ$22)*$AN$22)*$AH$22)+((((H5/100)*$AJ$23)*$AH$23)),IF(Calculator!$O$6="SINGLESPECTRUM",SUM((((H5/100)*$AJ$22)*$AH$22))+(((((H5/100)*$AJ$22)*$AN$22)*$AH$22)*Calculator!$G$4)-((((H5/100)*$AJ$22)*$AN$22)*$AH$22)+((((H5/100)*$AJ$23)*$AH$23)),IF(Calculator!$O$6="SINGLEHOMESTEAD",SUM((((H5/100)*$AJ$22)*$AH$22))+(((((H5/100)*$AJ$22)*$AN$22)*$AH$22)*Calculator!$G$3)-((((H5/100)*$AJ$22)*$AN$22)*$AH$22)+((((H5/100)*$AJ$23)*$AH$23)),IF(Calculator!$O$6="SINGLEBAND A",SUM((((H5/100)*$AJ$22)*$AH$22))+(((((H5/100)*$AJ$22)*$AN$22)*$AH$22)*Calculator!$G$5)-((((H5/100)*$AJ$22)*$AN$22)*$AH$22)+((((H5/100)*$AJ$23)*$AH$23)),IF(Calculator!$O$6="SINGLEBAND B",SUM((((H5/100)*$AJ$22)*$AH$22))+(((((H5/100)*$AJ$22)*$AN$22)*$AH$22)*Calculator!$G$6)-((((H5/100)*$AJ$22)*$AN$22)*$AH$22)+((((H5/100)*$AJ$23)*$AH$23)),IF(Calculator!$O$6="SINGLEBAND C",SUM((((H5/100)*$AJ$22)*$AH$22))+(((((H5/100)*$AJ$22)*$AN$22)*$AH$22)*Calculator!$G$7)-((((H5/100)*$AJ$22)*$AN$22)*$AH$22)+((((H5/100)*$AJ$23)*$AH$23)),IF(Calculator!$O$6="SINGLEBAND D",SUM((((H5/100)*$AJ$22)*$AH$22))+(((((H5/100)*$AJ$22)*$AN$22)*$AH$22)*Calculator!$G$8)-((((H5/100)*$AJ$22)*$AN$22)*$AH$22)+((((H5/100)*$AJ$23)*$AH$23)),IF(Calculator!$O$6="SINGLEURBANE",SUM((((H5/100)*$AJ$22)*$AH$22))+(((((H5/100)*$AJ$22)*$AN$22)*$AH$22)*Calculator!$G$9)-((((H5/100)*$AJ$22)*$AN$22)*$AH$22)+((((H5/100)*$AJ$23)*$AH$23)),IF(Calculator!$O$6="SINGLESILVERANOD",SUM((((H5/100)*$AJ$22)*$AH$22))+(((((H5/100)*$AJ$22)*$AN$22)*$AH$22)*Calculator!$G$10)-((((H5/100)*$AJ$22)*$AN$22)*$AH$22)+((((H5/100)*$AJ$23)*$AH$23)),IF(Calculator!$O$6="SINGLEANOD",SUM((((H5/100)*$AJ$22)*$AH$22))+(((((H5/100)*$AJ$22)*$AN$22)*$AH$22)*Calculator!$G$11)-((((H5/100)*$AJ$22)*$AN$22)*$AH$22)+((((H5/100)*$AJ$23)*$AH$23)),IF(Calculator!$O$6="DUALBASE",SUM((((H5/100)*$AJ$22)*$AH$22))+(((((H5/100)*$AJ$22)*$AN$22)*$AH$22)*Calculator!$G$12)-((((H5/100)*$AJ$22)*$AN$22)*$AH$22)+((((H5/100)*$AJ$23)*$AH$23)),IF(Calculator!$O$6="DUALELEMENTS",SUM((((H5/100)*$AJ$22)*$AH$22))+(((((H5/100)*$AJ$22)*$AN$22)*$AH$22)*Calculator!$G$13)-((((H5/100)*$AJ$22)*$AN$22)*$AH$22)+((((H5/100)*$AJ$23)*$AH$23)),IF(Calculator!$O$6="DUALSPECTRUM",SUM((((H5/100)*$AJ$22)*$AH$22))+(((((H5/100)*$AJ$22)*$AN$22)*$AH$22)*Calculator!$G$15)-((((H5/100)*$AJ$22)*$AN$22)*$AH$22)+((((H5/100)*$AJ$23)*$AH$23)),IF(Calculator!$O$6="DUALHOMESTEAD",SUM((((H5/100)*$AJ$22)*$AH$22))+(((((H5/100)*$AJ$22)*$AN$22)*$AH$22)*Calculator!$G$14)-((((H5/100)*$AJ$22)*$AN$22)*$AH$22)+((((H5/100)*$AJ$23)*$AH$23)),IF(Calculator!$O$6="DUALBAND A",SUM((((H5/100)*$AJ$22)*$AH$22))+(((((H5/100)*$AJ$22)*$AN$22)*$AH$22)*Calculator!$G$16)-((((H5/100)*$AJ$22)*$AN$22)*$AH$22)+((((H5/100)*$AJ$23)*$AH$23)),IF(Calculator!$O$6="DUALBAND B",SUM((((H5/100)*$AJ$22)*$AH$22))+(((((H5/100)*$AJ$22)*$AN$22)*$AH$22)*Calculator!$G$17)-((((H5/100)*$AJ$22)*$AN$22)*$AH$22)+((((H5/100)*$AJ$23)*$AH$23)),IF(Calculator!$O$6="DUALBAND C",SUM((((H5/100)*$AJ$22)*$AH$22))+(((((H5/100)*$AJ$22)*$AN$22)*$AH$22)*Calculator!$G$18)-((((H5/100)*$AJ$22)*$AN$22)*$AH$22)+((((H5/100)*$AJ$23)*$AH$23)),IF(Calculator!$O$6="DUALBAND D",SUM((((H5/100)*$AJ$22)*$AH$22))+(((((H5/100)*$AJ$22)*$AN$22)*$AH$22)*Calculator!$G$19)-((((H5/100)*$AJ$22)*$AN$22)*$AH$22)+((((H5/100)*$AJ$23)*$AH$23)),IF(Calculator!$O$6="DUALURBANE",SUM((((H5/100)*$AJ$22)*$AH$22))+(((((H5/100)*$AJ$22)*$AN$22)*$AH$22)*Calculator!$G$20)-((((H5/100)*$AJ$22)*$AN$22)*$AH$22)+((((H5/100)*$AJ$23)*$AH$23)),IF(Calculator!$O$6="DUALSILVERANOD",SUM((((H5/100)*$AJ$22)*$AH$22))+(((((H5/100)*$AJ$22)*$AN$22)*$AH$22)*Calculator!$G$21)-((((H5/100)*$AJ$22)*$AN$22)*$AH$22)+((((H5/100)*$AJ$23)*$AH$23)),IF(Calculator!$O$6="DUALANOD",SUM((((H5/100)*$AJ$22)*$AH$22))+(((((H5/100)*$AJ$22)*$AN$22)*$AH$22)*Calculator!$G$22)-((((H5/100)*$AJ$22)*$AN$22)*$AH$22)+((((H5/100)*$AJ$23)*$AH$23))))))))))))))))))))))))</f>
        <v>132.56671606903072</v>
      </c>
      <c r="X5" s="2">
        <f>IF(Calculator!$O$6="SINGLEBASE",SUM((((I5/100)*$AJ$22)*$AH$22))+((((I5/100)*$AJ$23)*$AH$23)),IF(Calculator!$O$6="SINGLEELEMENTS",SUM((((I5/100)*$AJ$22)*$AH$22))+(((((I5/100)*$AJ$22)*$AN$22)*$AH$22)*Calculator!$G$2)-((((I5/100)*$AJ$22)*$AN$22)*$AH$22)+((((I5/100)*$AJ$23)*$AH$23)),IF(Calculator!$O$6="SINGLESPECTRUM",SUM((((I5/100)*$AJ$22)*$AH$22))+(((((I5/100)*$AJ$22)*$AN$22)*$AH$22)*Calculator!$G$4)-((((I5/100)*$AJ$22)*$AN$22)*$AH$22)+((((I5/100)*$AJ$23)*$AH$23)),IF(Calculator!$O$6="SINGLEHOMESTEAD",SUM((((I5/100)*$AJ$22)*$AH$22))+(((((I5/100)*$AJ$22)*$AN$22)*$AH$22)*Calculator!$G$3)-((((I5/100)*$AJ$22)*$AN$22)*$AH$22)+((((I5/100)*$AJ$23)*$AH$23)),IF(Calculator!$O$6="SINGLEBAND A",SUM((((I5/100)*$AJ$22)*$AH$22))+(((((I5/100)*$AJ$22)*$AN$22)*$AH$22)*Calculator!$G$5)-((((I5/100)*$AJ$22)*$AN$22)*$AH$22)+((((I5/100)*$AJ$23)*$AH$23)),IF(Calculator!$O$6="SINGLEBAND B",SUM((((I5/100)*$AJ$22)*$AH$22))+(((((I5/100)*$AJ$22)*$AN$22)*$AH$22)*Calculator!$G$6)-((((I5/100)*$AJ$22)*$AN$22)*$AH$22)+((((I5/100)*$AJ$23)*$AH$23)),IF(Calculator!$O$6="SINGLEBAND C",SUM((((I5/100)*$AJ$22)*$AH$22))+(((((I5/100)*$AJ$22)*$AN$22)*$AH$22)*Calculator!$G$7)-((((I5/100)*$AJ$22)*$AN$22)*$AH$22)+((((I5/100)*$AJ$23)*$AH$23)),IF(Calculator!$O$6="SINGLEBAND D",SUM((((I5/100)*$AJ$22)*$AH$22))+(((((I5/100)*$AJ$22)*$AN$22)*$AH$22)*Calculator!$G$8)-((((I5/100)*$AJ$22)*$AN$22)*$AH$22)+((((I5/100)*$AJ$23)*$AH$23)),IF(Calculator!$O$6="SINGLEURBANE",SUM((((I5/100)*$AJ$22)*$AH$22))+(((((I5/100)*$AJ$22)*$AN$22)*$AH$22)*Calculator!$G$9)-((((I5/100)*$AJ$22)*$AN$22)*$AH$22)+((((I5/100)*$AJ$23)*$AH$23)),IF(Calculator!$O$6="SINGLESILVERANOD",SUM((((I5/100)*$AJ$22)*$AH$22))+(((((I5/100)*$AJ$22)*$AN$22)*$AH$22)*Calculator!$G$10)-((((I5/100)*$AJ$22)*$AN$22)*$AH$22)+((((I5/100)*$AJ$23)*$AH$23)),IF(Calculator!$O$6="SINGLEANOD",SUM((((I5/100)*$AJ$22)*$AH$22))+(((((I5/100)*$AJ$22)*$AN$22)*$AH$22)*Calculator!$G$11)-((((I5/100)*$AJ$22)*$AN$22)*$AH$22)+((((I5/100)*$AJ$23)*$AH$23)),IF(Calculator!$O$6="DUALBASE",SUM((((I5/100)*$AJ$22)*$AH$22))+(((((I5/100)*$AJ$22)*$AN$22)*$AH$22)*Calculator!$G$12)-((((I5/100)*$AJ$22)*$AN$22)*$AH$22)+((((I5/100)*$AJ$23)*$AH$23)),IF(Calculator!$O$6="DUALELEMENTS",SUM((((I5/100)*$AJ$22)*$AH$22))+(((((I5/100)*$AJ$22)*$AN$22)*$AH$22)*Calculator!$G$13)-((((I5/100)*$AJ$22)*$AN$22)*$AH$22)+((((I5/100)*$AJ$23)*$AH$23)),IF(Calculator!$O$6="DUALSPECTRUM",SUM((((I5/100)*$AJ$22)*$AH$22))+(((((I5/100)*$AJ$22)*$AN$22)*$AH$22)*Calculator!$G$15)-((((I5/100)*$AJ$22)*$AN$22)*$AH$22)+((((I5/100)*$AJ$23)*$AH$23)),IF(Calculator!$O$6="DUALHOMESTEAD",SUM((((I5/100)*$AJ$22)*$AH$22))+(((((I5/100)*$AJ$22)*$AN$22)*$AH$22)*Calculator!$G$14)-((((I5/100)*$AJ$22)*$AN$22)*$AH$22)+((((I5/100)*$AJ$23)*$AH$23)),IF(Calculator!$O$6="DUALBAND A",SUM((((I5/100)*$AJ$22)*$AH$22))+(((((I5/100)*$AJ$22)*$AN$22)*$AH$22)*Calculator!$G$16)-((((I5/100)*$AJ$22)*$AN$22)*$AH$22)+((((I5/100)*$AJ$23)*$AH$23)),IF(Calculator!$O$6="DUALBAND B",SUM((((I5/100)*$AJ$22)*$AH$22))+(((((I5/100)*$AJ$22)*$AN$22)*$AH$22)*Calculator!$G$17)-((((I5/100)*$AJ$22)*$AN$22)*$AH$22)+((((I5/100)*$AJ$23)*$AH$23)),IF(Calculator!$O$6="DUALBAND C",SUM((((I5/100)*$AJ$22)*$AH$22))+(((((I5/100)*$AJ$22)*$AN$22)*$AH$22)*Calculator!$G$18)-((((I5/100)*$AJ$22)*$AN$22)*$AH$22)+((((I5/100)*$AJ$23)*$AH$23)),IF(Calculator!$O$6="DUALBAND D",SUM((((I5/100)*$AJ$22)*$AH$22))+(((((I5/100)*$AJ$22)*$AN$22)*$AH$22)*Calculator!$G$19)-((((I5/100)*$AJ$22)*$AN$22)*$AH$22)+((((I5/100)*$AJ$23)*$AH$23)),IF(Calculator!$O$6="DUALURBANE",SUM((((I5/100)*$AJ$22)*$AH$22))+(((((I5/100)*$AJ$22)*$AN$22)*$AH$22)*Calculator!$G$20)-((((I5/100)*$AJ$22)*$AN$22)*$AH$22)+((((I5/100)*$AJ$23)*$AH$23)),IF(Calculator!$O$6="DUALSILVERANOD",SUM((((I5/100)*$AJ$22)*$AH$22))+(((((I5/100)*$AJ$22)*$AN$22)*$AH$22)*Calculator!$G$21)-((((I5/100)*$AJ$22)*$AN$22)*$AH$22)+((((I5/100)*$AJ$23)*$AH$23)),IF(Calculator!$O$6="DUALANOD",SUM((((I5/100)*$AJ$22)*$AH$22))+(((((I5/100)*$AJ$22)*$AN$22)*$AH$22)*Calculator!$G$22)-((((I5/100)*$AJ$22)*$AN$22)*$AH$22)+((((I5/100)*$AJ$23)*$AH$23))))))))))))))))))))))))</f>
        <v>134.34478095397947</v>
      </c>
      <c r="Y5" s="2">
        <f>IF(Calculator!$O$6="SINGLEBASE",SUM((((J5/100)*$AJ$22)*$AH$22))+((((J5/100)*$AJ$23)*$AH$23)),IF(Calculator!$O$6="SINGLEELEMENTS",SUM((((J5/100)*$AJ$22)*$AH$22))+(((((J5/100)*$AJ$22)*$AN$22)*$AH$22)*Calculator!$G$2)-((((J5/100)*$AJ$22)*$AN$22)*$AH$22)+((((J5/100)*$AJ$23)*$AH$23)),IF(Calculator!$O$6="SINGLESPECTRUM",SUM((((J5/100)*$AJ$22)*$AH$22))+(((((J5/100)*$AJ$22)*$AN$22)*$AH$22)*Calculator!$G$4)-((((J5/100)*$AJ$22)*$AN$22)*$AH$22)+((((J5/100)*$AJ$23)*$AH$23)),IF(Calculator!$O$6="SINGLEHOMESTEAD",SUM((((J5/100)*$AJ$22)*$AH$22))+(((((J5/100)*$AJ$22)*$AN$22)*$AH$22)*Calculator!$G$3)-((((J5/100)*$AJ$22)*$AN$22)*$AH$22)+((((J5/100)*$AJ$23)*$AH$23)),IF(Calculator!$O$6="SINGLEBAND A",SUM((((J5/100)*$AJ$22)*$AH$22))+(((((J5/100)*$AJ$22)*$AN$22)*$AH$22)*Calculator!$G$5)-((((J5/100)*$AJ$22)*$AN$22)*$AH$22)+((((J5/100)*$AJ$23)*$AH$23)),IF(Calculator!$O$6="SINGLEBAND B",SUM((((J5/100)*$AJ$22)*$AH$22))+(((((J5/100)*$AJ$22)*$AN$22)*$AH$22)*Calculator!$G$6)-((((J5/100)*$AJ$22)*$AN$22)*$AH$22)+((((J5/100)*$AJ$23)*$AH$23)),IF(Calculator!$O$6="SINGLEBAND C",SUM((((J5/100)*$AJ$22)*$AH$22))+(((((J5/100)*$AJ$22)*$AN$22)*$AH$22)*Calculator!$G$7)-((((J5/100)*$AJ$22)*$AN$22)*$AH$22)+((((J5/100)*$AJ$23)*$AH$23)),IF(Calculator!$O$6="SINGLEBAND D",SUM((((J5/100)*$AJ$22)*$AH$22))+(((((J5/100)*$AJ$22)*$AN$22)*$AH$22)*Calculator!$G$8)-((((J5/100)*$AJ$22)*$AN$22)*$AH$22)+((((J5/100)*$AJ$23)*$AH$23)),IF(Calculator!$O$6="SINGLEURBANE",SUM((((J5/100)*$AJ$22)*$AH$22))+(((((J5/100)*$AJ$22)*$AN$22)*$AH$22)*Calculator!$G$9)-((((J5/100)*$AJ$22)*$AN$22)*$AH$22)+((((J5/100)*$AJ$23)*$AH$23)),IF(Calculator!$O$6="SINGLESILVERANOD",SUM((((J5/100)*$AJ$22)*$AH$22))+(((((J5/100)*$AJ$22)*$AN$22)*$AH$22)*Calculator!$G$10)-((((J5/100)*$AJ$22)*$AN$22)*$AH$22)+((((J5/100)*$AJ$23)*$AH$23)),IF(Calculator!$O$6="SINGLEANOD",SUM((((J5/100)*$AJ$22)*$AH$22))+(((((J5/100)*$AJ$22)*$AN$22)*$AH$22)*Calculator!$G$11)-((((J5/100)*$AJ$22)*$AN$22)*$AH$22)+((((J5/100)*$AJ$23)*$AH$23)),IF(Calculator!$O$6="DUALBASE",SUM((((J5/100)*$AJ$22)*$AH$22))+(((((J5/100)*$AJ$22)*$AN$22)*$AH$22)*Calculator!$G$12)-((((J5/100)*$AJ$22)*$AN$22)*$AH$22)+((((J5/100)*$AJ$23)*$AH$23)),IF(Calculator!$O$6="DUALELEMENTS",SUM((((J5/100)*$AJ$22)*$AH$22))+(((((J5/100)*$AJ$22)*$AN$22)*$AH$22)*Calculator!$G$13)-((((J5/100)*$AJ$22)*$AN$22)*$AH$22)+((((J5/100)*$AJ$23)*$AH$23)),IF(Calculator!$O$6="DUALSPECTRUM",SUM((((J5/100)*$AJ$22)*$AH$22))+(((((J5/100)*$AJ$22)*$AN$22)*$AH$22)*Calculator!$G$15)-((((J5/100)*$AJ$22)*$AN$22)*$AH$22)+((((J5/100)*$AJ$23)*$AH$23)),IF(Calculator!$O$6="DUALHOMESTEAD",SUM((((J5/100)*$AJ$22)*$AH$22))+(((((J5/100)*$AJ$22)*$AN$22)*$AH$22)*Calculator!$G$14)-((((J5/100)*$AJ$22)*$AN$22)*$AH$22)+((((J5/100)*$AJ$23)*$AH$23)),IF(Calculator!$O$6="DUALBAND A",SUM((((J5/100)*$AJ$22)*$AH$22))+(((((J5/100)*$AJ$22)*$AN$22)*$AH$22)*Calculator!$G$16)-((((J5/100)*$AJ$22)*$AN$22)*$AH$22)+((((J5/100)*$AJ$23)*$AH$23)),IF(Calculator!$O$6="DUALBAND B",SUM((((J5/100)*$AJ$22)*$AH$22))+(((((J5/100)*$AJ$22)*$AN$22)*$AH$22)*Calculator!$G$17)-((((J5/100)*$AJ$22)*$AN$22)*$AH$22)+((((J5/100)*$AJ$23)*$AH$23)),IF(Calculator!$O$6="DUALBAND C",SUM((((J5/100)*$AJ$22)*$AH$22))+(((((J5/100)*$AJ$22)*$AN$22)*$AH$22)*Calculator!$G$18)-((((J5/100)*$AJ$22)*$AN$22)*$AH$22)+((((J5/100)*$AJ$23)*$AH$23)),IF(Calculator!$O$6="DUALBAND D",SUM((((J5/100)*$AJ$22)*$AH$22))+(((((J5/100)*$AJ$22)*$AN$22)*$AH$22)*Calculator!$G$19)-((((J5/100)*$AJ$22)*$AN$22)*$AH$22)+((((J5/100)*$AJ$23)*$AH$23)),IF(Calculator!$O$6="DUALURBANE",SUM((((J5/100)*$AJ$22)*$AH$22))+(((((J5/100)*$AJ$22)*$AN$22)*$AH$22)*Calculator!$G$20)-((((J5/100)*$AJ$22)*$AN$22)*$AH$22)+((((J5/100)*$AJ$23)*$AH$23)),IF(Calculator!$O$6="DUALSILVERANOD",SUM((((J5/100)*$AJ$22)*$AH$22))+(((((J5/100)*$AJ$22)*$AN$22)*$AH$22)*Calculator!$G$21)-((((J5/100)*$AJ$22)*$AN$22)*$AH$22)+((((J5/100)*$AJ$23)*$AH$23)),IF(Calculator!$O$6="DUALANOD",SUM((((J5/100)*$AJ$22)*$AH$22))+(((((J5/100)*$AJ$22)*$AN$22)*$AH$22)*Calculator!$G$22)-((((J5/100)*$AJ$22)*$AN$22)*$AH$22)+((((J5/100)*$AJ$23)*$AH$23))))))))))))))))))))))))</f>
        <v>136.12284583892819</v>
      </c>
      <c r="Z5" s="2">
        <f>IF(Calculator!$O$6="SINGLEBASE",SUM((((K5/100)*$AJ$22)*$AH$22))+((((K5/100)*$AJ$23)*$AH$23)),IF(Calculator!$O$6="SINGLEELEMENTS",SUM((((K5/100)*$AJ$22)*$AH$22))+(((((K5/100)*$AJ$22)*$AN$22)*$AH$22)*Calculator!$G$2)-((((K5/100)*$AJ$22)*$AN$22)*$AH$22)+((((K5/100)*$AJ$23)*$AH$23)),IF(Calculator!$O$6="SINGLESPECTRUM",SUM((((K5/100)*$AJ$22)*$AH$22))+(((((K5/100)*$AJ$22)*$AN$22)*$AH$22)*Calculator!$G$4)-((((K5/100)*$AJ$22)*$AN$22)*$AH$22)+((((K5/100)*$AJ$23)*$AH$23)),IF(Calculator!$O$6="SINGLEHOMESTEAD",SUM((((K5/100)*$AJ$22)*$AH$22))+(((((K5/100)*$AJ$22)*$AN$22)*$AH$22)*Calculator!$G$3)-((((K5/100)*$AJ$22)*$AN$22)*$AH$22)+((((K5/100)*$AJ$23)*$AH$23)),IF(Calculator!$O$6="SINGLEBAND A",SUM((((K5/100)*$AJ$22)*$AH$22))+(((((K5/100)*$AJ$22)*$AN$22)*$AH$22)*Calculator!$G$5)-((((K5/100)*$AJ$22)*$AN$22)*$AH$22)+((((K5/100)*$AJ$23)*$AH$23)),IF(Calculator!$O$6="SINGLEBAND B",SUM((((K5/100)*$AJ$22)*$AH$22))+(((((K5/100)*$AJ$22)*$AN$22)*$AH$22)*Calculator!$G$6)-((((K5/100)*$AJ$22)*$AN$22)*$AH$22)+((((K5/100)*$AJ$23)*$AH$23)),IF(Calculator!$O$6="SINGLEBAND C",SUM((((K5/100)*$AJ$22)*$AH$22))+(((((K5/100)*$AJ$22)*$AN$22)*$AH$22)*Calculator!$G$7)-((((K5/100)*$AJ$22)*$AN$22)*$AH$22)+((((K5/100)*$AJ$23)*$AH$23)),IF(Calculator!$O$6="SINGLEBAND D",SUM((((K5/100)*$AJ$22)*$AH$22))+(((((K5/100)*$AJ$22)*$AN$22)*$AH$22)*Calculator!$G$8)-((((K5/100)*$AJ$22)*$AN$22)*$AH$22)+((((K5/100)*$AJ$23)*$AH$23)),IF(Calculator!$O$6="SINGLEURBANE",SUM((((K5/100)*$AJ$22)*$AH$22))+(((((K5/100)*$AJ$22)*$AN$22)*$AH$22)*Calculator!$G$9)-((((K5/100)*$AJ$22)*$AN$22)*$AH$22)+((((K5/100)*$AJ$23)*$AH$23)),IF(Calculator!$O$6="SINGLESILVERANOD",SUM((((K5/100)*$AJ$22)*$AH$22))+(((((K5/100)*$AJ$22)*$AN$22)*$AH$22)*Calculator!$G$10)-((((K5/100)*$AJ$22)*$AN$22)*$AH$22)+((((K5/100)*$AJ$23)*$AH$23)),IF(Calculator!$O$6="SINGLEANOD",SUM((((K5/100)*$AJ$22)*$AH$22))+(((((K5/100)*$AJ$22)*$AN$22)*$AH$22)*Calculator!$G$11)-((((K5/100)*$AJ$22)*$AN$22)*$AH$22)+((((K5/100)*$AJ$23)*$AH$23)),IF(Calculator!$O$6="DUALBASE",SUM((((K5/100)*$AJ$22)*$AH$22))+(((((K5/100)*$AJ$22)*$AN$22)*$AH$22)*Calculator!$G$12)-((((K5/100)*$AJ$22)*$AN$22)*$AH$22)+((((K5/100)*$AJ$23)*$AH$23)),IF(Calculator!$O$6="DUALELEMENTS",SUM((((K5/100)*$AJ$22)*$AH$22))+(((((K5/100)*$AJ$22)*$AN$22)*$AH$22)*Calculator!$G$13)-((((K5/100)*$AJ$22)*$AN$22)*$AH$22)+((((K5/100)*$AJ$23)*$AH$23)),IF(Calculator!$O$6="DUALSPECTRUM",SUM((((K5/100)*$AJ$22)*$AH$22))+(((((K5/100)*$AJ$22)*$AN$22)*$AH$22)*Calculator!$G$15)-((((K5/100)*$AJ$22)*$AN$22)*$AH$22)+((((K5/100)*$AJ$23)*$AH$23)),IF(Calculator!$O$6="DUALHOMESTEAD",SUM((((K5/100)*$AJ$22)*$AH$22))+(((((K5/100)*$AJ$22)*$AN$22)*$AH$22)*Calculator!$G$14)-((((K5/100)*$AJ$22)*$AN$22)*$AH$22)+((((K5/100)*$AJ$23)*$AH$23)),IF(Calculator!$O$6="DUALBAND A",SUM((((K5/100)*$AJ$22)*$AH$22))+(((((K5/100)*$AJ$22)*$AN$22)*$AH$22)*Calculator!$G$16)-((((K5/100)*$AJ$22)*$AN$22)*$AH$22)+((((K5/100)*$AJ$23)*$AH$23)),IF(Calculator!$O$6="DUALBAND B",SUM((((K5/100)*$AJ$22)*$AH$22))+(((((K5/100)*$AJ$22)*$AN$22)*$AH$22)*Calculator!$G$17)-((((K5/100)*$AJ$22)*$AN$22)*$AH$22)+((((K5/100)*$AJ$23)*$AH$23)),IF(Calculator!$O$6="DUALBAND C",SUM((((K5/100)*$AJ$22)*$AH$22))+(((((K5/100)*$AJ$22)*$AN$22)*$AH$22)*Calculator!$G$18)-((((K5/100)*$AJ$22)*$AN$22)*$AH$22)+((((K5/100)*$AJ$23)*$AH$23)),IF(Calculator!$O$6="DUALBAND D",SUM((((K5/100)*$AJ$22)*$AH$22))+(((((K5/100)*$AJ$22)*$AN$22)*$AH$22)*Calculator!$G$19)-((((K5/100)*$AJ$22)*$AN$22)*$AH$22)+((((K5/100)*$AJ$23)*$AH$23)),IF(Calculator!$O$6="DUALURBANE",SUM((((K5/100)*$AJ$22)*$AH$22))+(((((K5/100)*$AJ$22)*$AN$22)*$AH$22)*Calculator!$G$20)-((((K5/100)*$AJ$22)*$AN$22)*$AH$22)+((((K5/100)*$AJ$23)*$AH$23)),IF(Calculator!$O$6="DUALSILVERANOD",SUM((((K5/100)*$AJ$22)*$AH$22))+(((((K5/100)*$AJ$22)*$AN$22)*$AH$22)*Calculator!$G$21)-((((K5/100)*$AJ$22)*$AN$22)*$AH$22)+((((K5/100)*$AJ$23)*$AH$23)),IF(Calculator!$O$6="DUALANOD",SUM((((K5/100)*$AJ$22)*$AH$22))+(((((K5/100)*$AJ$22)*$AN$22)*$AH$22)*Calculator!$G$22)-((((K5/100)*$AJ$22)*$AN$22)*$AH$22)+((((K5/100)*$AJ$23)*$AH$23))))))))))))))))))))))))</f>
        <v>137.90091072387696</v>
      </c>
      <c r="AA5" s="2">
        <f>IF(Calculator!$O$6="SINGLEBASE",SUM((((L5/100)*$AJ$22)*$AH$22))+((((L5/100)*$AJ$23)*$AH$23)),IF(Calculator!$O$6="SINGLEELEMENTS",SUM((((L5/100)*$AJ$22)*$AH$22))+(((((L5/100)*$AJ$22)*$AN$22)*$AH$22)*Calculator!$G$2)-((((L5/100)*$AJ$22)*$AN$22)*$AH$22)+((((L5/100)*$AJ$23)*$AH$23)),IF(Calculator!$O$6="SINGLESPECTRUM",SUM((((L5/100)*$AJ$22)*$AH$22))+(((((L5/100)*$AJ$22)*$AN$22)*$AH$22)*Calculator!$G$4)-((((L5/100)*$AJ$22)*$AN$22)*$AH$22)+((((L5/100)*$AJ$23)*$AH$23)),IF(Calculator!$O$6="SINGLEHOMESTEAD",SUM((((L5/100)*$AJ$22)*$AH$22))+(((((L5/100)*$AJ$22)*$AN$22)*$AH$22)*Calculator!$G$3)-((((L5/100)*$AJ$22)*$AN$22)*$AH$22)+((((L5/100)*$AJ$23)*$AH$23)),IF(Calculator!$O$6="SINGLEBAND A",SUM((((L5/100)*$AJ$22)*$AH$22))+(((((L5/100)*$AJ$22)*$AN$22)*$AH$22)*Calculator!$G$5)-((((L5/100)*$AJ$22)*$AN$22)*$AH$22)+((((L5/100)*$AJ$23)*$AH$23)),IF(Calculator!$O$6="SINGLEBAND B",SUM((((L5/100)*$AJ$22)*$AH$22))+(((((L5/100)*$AJ$22)*$AN$22)*$AH$22)*Calculator!$G$6)-((((L5/100)*$AJ$22)*$AN$22)*$AH$22)+((((L5/100)*$AJ$23)*$AH$23)),IF(Calculator!$O$6="SINGLEBAND C",SUM((((L5/100)*$AJ$22)*$AH$22))+(((((L5/100)*$AJ$22)*$AN$22)*$AH$22)*Calculator!$G$7)-((((L5/100)*$AJ$22)*$AN$22)*$AH$22)+((((L5/100)*$AJ$23)*$AH$23)),IF(Calculator!$O$6="SINGLEBAND D",SUM((((L5/100)*$AJ$22)*$AH$22))+(((((L5/100)*$AJ$22)*$AN$22)*$AH$22)*Calculator!$G$8)-((((L5/100)*$AJ$22)*$AN$22)*$AH$22)+((((L5/100)*$AJ$23)*$AH$23)),IF(Calculator!$O$6="SINGLEURBANE",SUM((((L5/100)*$AJ$22)*$AH$22))+(((((L5/100)*$AJ$22)*$AN$22)*$AH$22)*Calculator!$G$9)-((((L5/100)*$AJ$22)*$AN$22)*$AH$22)+((((L5/100)*$AJ$23)*$AH$23)),IF(Calculator!$O$6="SINGLESILVERANOD",SUM((((L5/100)*$AJ$22)*$AH$22))+(((((L5/100)*$AJ$22)*$AN$22)*$AH$22)*Calculator!$G$10)-((((L5/100)*$AJ$22)*$AN$22)*$AH$22)+((((L5/100)*$AJ$23)*$AH$23)),IF(Calculator!$O$6="SINGLEANOD",SUM((((L5/100)*$AJ$22)*$AH$22))+(((((L5/100)*$AJ$22)*$AN$22)*$AH$22)*Calculator!$G$11)-((((L5/100)*$AJ$22)*$AN$22)*$AH$22)+((((L5/100)*$AJ$23)*$AH$23)),IF(Calculator!$O$6="DUALBASE",SUM((((L5/100)*$AJ$22)*$AH$22))+(((((L5/100)*$AJ$22)*$AN$22)*$AH$22)*Calculator!$G$12)-((((L5/100)*$AJ$22)*$AN$22)*$AH$22)+((((L5/100)*$AJ$23)*$AH$23)),IF(Calculator!$O$6="DUALELEMENTS",SUM((((L5/100)*$AJ$22)*$AH$22))+(((((L5/100)*$AJ$22)*$AN$22)*$AH$22)*Calculator!$G$13)-((((L5/100)*$AJ$22)*$AN$22)*$AH$22)+((((L5/100)*$AJ$23)*$AH$23)),IF(Calculator!$O$6="DUALSPECTRUM",SUM((((L5/100)*$AJ$22)*$AH$22))+(((((L5/100)*$AJ$22)*$AN$22)*$AH$22)*Calculator!$G$15)-((((L5/100)*$AJ$22)*$AN$22)*$AH$22)+((((L5/100)*$AJ$23)*$AH$23)),IF(Calculator!$O$6="DUALHOMESTEAD",SUM((((L5/100)*$AJ$22)*$AH$22))+(((((L5/100)*$AJ$22)*$AN$22)*$AH$22)*Calculator!$G$14)-((((L5/100)*$AJ$22)*$AN$22)*$AH$22)+((((L5/100)*$AJ$23)*$AH$23)),IF(Calculator!$O$6="DUALBAND A",SUM((((L5/100)*$AJ$22)*$AH$22))+(((((L5/100)*$AJ$22)*$AN$22)*$AH$22)*Calculator!$G$16)-((((L5/100)*$AJ$22)*$AN$22)*$AH$22)+((((L5/100)*$AJ$23)*$AH$23)),IF(Calculator!$O$6="DUALBAND B",SUM((((L5/100)*$AJ$22)*$AH$22))+(((((L5/100)*$AJ$22)*$AN$22)*$AH$22)*Calculator!$G$17)-((((L5/100)*$AJ$22)*$AN$22)*$AH$22)+((((L5/100)*$AJ$23)*$AH$23)),IF(Calculator!$O$6="DUALBAND C",SUM((((L5/100)*$AJ$22)*$AH$22))+(((((L5/100)*$AJ$22)*$AN$22)*$AH$22)*Calculator!$G$18)-((((L5/100)*$AJ$22)*$AN$22)*$AH$22)+((((L5/100)*$AJ$23)*$AH$23)),IF(Calculator!$O$6="DUALBAND D",SUM((((L5/100)*$AJ$22)*$AH$22))+(((((L5/100)*$AJ$22)*$AN$22)*$AH$22)*Calculator!$G$19)-((((L5/100)*$AJ$22)*$AN$22)*$AH$22)+((((L5/100)*$AJ$23)*$AH$23)),IF(Calculator!$O$6="DUALURBANE",SUM((((L5/100)*$AJ$22)*$AH$22))+(((((L5/100)*$AJ$22)*$AN$22)*$AH$22)*Calculator!$G$20)-((((L5/100)*$AJ$22)*$AN$22)*$AH$22)+((((L5/100)*$AJ$23)*$AH$23)),IF(Calculator!$O$6="DUALSILVERANOD",SUM((((L5/100)*$AJ$22)*$AH$22))+(((((L5/100)*$AJ$22)*$AN$22)*$AH$22)*Calculator!$G$21)-((((L5/100)*$AJ$22)*$AN$22)*$AH$22)+((((L5/100)*$AJ$23)*$AH$23)),IF(Calculator!$O$6="DUALANOD",SUM((((L5/100)*$AJ$22)*$AH$22))+(((((L5/100)*$AJ$22)*$AN$22)*$AH$22)*Calculator!$G$22)-((((L5/100)*$AJ$22)*$AN$22)*$AH$22)+((((L5/100)*$AJ$23)*$AH$23))))))))))))))))))))))))</f>
        <v>139.67898868408201</v>
      </c>
      <c r="AB5" s="2">
        <f>IF(Calculator!$O$6="SINGLEBASE",SUM((((M5/100)*$AJ$22)*$AH$22))+((((M5/100)*$AJ$23)*$AH$23)),IF(Calculator!$O$6="SINGLEELEMENTS",SUM((((M5/100)*$AJ$22)*$AH$22))+(((((M5/100)*$AJ$22)*$AN$22)*$AH$22)*Calculator!$G$2)-((((M5/100)*$AJ$22)*$AN$22)*$AH$22)+((((M5/100)*$AJ$23)*$AH$23)),IF(Calculator!$O$6="SINGLESPECTRUM",SUM((((M5/100)*$AJ$22)*$AH$22))+(((((M5/100)*$AJ$22)*$AN$22)*$AH$22)*Calculator!$G$4)-((((M5/100)*$AJ$22)*$AN$22)*$AH$22)+((((M5/100)*$AJ$23)*$AH$23)),IF(Calculator!$O$6="SINGLEHOMESTEAD",SUM((((M5/100)*$AJ$22)*$AH$22))+(((((M5/100)*$AJ$22)*$AN$22)*$AH$22)*Calculator!$G$3)-((((M5/100)*$AJ$22)*$AN$22)*$AH$22)+((((M5/100)*$AJ$23)*$AH$23)),IF(Calculator!$O$6="SINGLEBAND A",SUM((((M5/100)*$AJ$22)*$AH$22))+(((((M5/100)*$AJ$22)*$AN$22)*$AH$22)*Calculator!$G$5)-((((M5/100)*$AJ$22)*$AN$22)*$AH$22)+((((M5/100)*$AJ$23)*$AH$23)),IF(Calculator!$O$6="SINGLEBAND B",SUM((((M5/100)*$AJ$22)*$AH$22))+(((((M5/100)*$AJ$22)*$AN$22)*$AH$22)*Calculator!$G$6)-((((M5/100)*$AJ$22)*$AN$22)*$AH$22)+((((M5/100)*$AJ$23)*$AH$23)),IF(Calculator!$O$6="SINGLEBAND C",SUM((((M5/100)*$AJ$22)*$AH$22))+(((((M5/100)*$AJ$22)*$AN$22)*$AH$22)*Calculator!$G$7)-((((M5/100)*$AJ$22)*$AN$22)*$AH$22)+((((M5/100)*$AJ$23)*$AH$23)),IF(Calculator!$O$6="SINGLEBAND D",SUM((((M5/100)*$AJ$22)*$AH$22))+(((((M5/100)*$AJ$22)*$AN$22)*$AH$22)*Calculator!$G$8)-((((M5/100)*$AJ$22)*$AN$22)*$AH$22)+((((M5/100)*$AJ$23)*$AH$23)),IF(Calculator!$O$6="SINGLEURBANE",SUM((((M5/100)*$AJ$22)*$AH$22))+(((((M5/100)*$AJ$22)*$AN$22)*$AH$22)*Calculator!$G$9)-((((M5/100)*$AJ$22)*$AN$22)*$AH$22)+((((M5/100)*$AJ$23)*$AH$23)),IF(Calculator!$O$6="SINGLESILVERANOD",SUM((((M5/100)*$AJ$22)*$AH$22))+(((((M5/100)*$AJ$22)*$AN$22)*$AH$22)*Calculator!$G$10)-((((M5/100)*$AJ$22)*$AN$22)*$AH$22)+((((M5/100)*$AJ$23)*$AH$23)),IF(Calculator!$O$6="SINGLEANOD",SUM((((M5/100)*$AJ$22)*$AH$22))+(((((M5/100)*$AJ$22)*$AN$22)*$AH$22)*Calculator!$G$11)-((((M5/100)*$AJ$22)*$AN$22)*$AH$22)+((((M5/100)*$AJ$23)*$AH$23)),IF(Calculator!$O$6="DUALBASE",SUM((((M5/100)*$AJ$22)*$AH$22))+(((((M5/100)*$AJ$22)*$AN$22)*$AH$22)*Calculator!$G$12)-((((M5/100)*$AJ$22)*$AN$22)*$AH$22)+((((M5/100)*$AJ$23)*$AH$23)),IF(Calculator!$O$6="DUALELEMENTS",SUM((((M5/100)*$AJ$22)*$AH$22))+(((((M5/100)*$AJ$22)*$AN$22)*$AH$22)*Calculator!$G$13)-((((M5/100)*$AJ$22)*$AN$22)*$AH$22)+((((M5/100)*$AJ$23)*$AH$23)),IF(Calculator!$O$6="DUALSPECTRUM",SUM((((M5/100)*$AJ$22)*$AH$22))+(((((M5/100)*$AJ$22)*$AN$22)*$AH$22)*Calculator!$G$15)-((((M5/100)*$AJ$22)*$AN$22)*$AH$22)+((((M5/100)*$AJ$23)*$AH$23)),IF(Calculator!$O$6="DUALHOMESTEAD",SUM((((M5/100)*$AJ$22)*$AH$22))+(((((M5/100)*$AJ$22)*$AN$22)*$AH$22)*Calculator!$G$14)-((((M5/100)*$AJ$22)*$AN$22)*$AH$22)+((((M5/100)*$AJ$23)*$AH$23)),IF(Calculator!$O$6="DUALBAND A",SUM((((M5/100)*$AJ$22)*$AH$22))+(((((M5/100)*$AJ$22)*$AN$22)*$AH$22)*Calculator!$G$16)-((((M5/100)*$AJ$22)*$AN$22)*$AH$22)+((((M5/100)*$AJ$23)*$AH$23)),IF(Calculator!$O$6="DUALBAND B",SUM((((M5/100)*$AJ$22)*$AH$22))+(((((M5/100)*$AJ$22)*$AN$22)*$AH$22)*Calculator!$G$17)-((((M5/100)*$AJ$22)*$AN$22)*$AH$22)+((((M5/100)*$AJ$23)*$AH$23)),IF(Calculator!$O$6="DUALBAND C",SUM((((M5/100)*$AJ$22)*$AH$22))+(((((M5/100)*$AJ$22)*$AN$22)*$AH$22)*Calculator!$G$18)-((((M5/100)*$AJ$22)*$AN$22)*$AH$22)+((((M5/100)*$AJ$23)*$AH$23)),IF(Calculator!$O$6="DUALBAND D",SUM((((M5/100)*$AJ$22)*$AH$22))+(((((M5/100)*$AJ$22)*$AN$22)*$AH$22)*Calculator!$G$19)-((((M5/100)*$AJ$22)*$AN$22)*$AH$22)+((((M5/100)*$AJ$23)*$AH$23)),IF(Calculator!$O$6="DUALURBANE",SUM((((M5/100)*$AJ$22)*$AH$22))+(((((M5/100)*$AJ$22)*$AN$22)*$AH$22)*Calculator!$G$20)-((((M5/100)*$AJ$22)*$AN$22)*$AH$22)+((((M5/100)*$AJ$23)*$AH$23)),IF(Calculator!$O$6="DUALSILVERANOD",SUM((((M5/100)*$AJ$22)*$AH$22))+(((((M5/100)*$AJ$22)*$AN$22)*$AH$22)*Calculator!$G$21)-((((M5/100)*$AJ$22)*$AN$22)*$AH$22)+((((M5/100)*$AJ$23)*$AH$23)),IF(Calculator!$O$6="DUALANOD",SUM((((M5/100)*$AJ$22)*$AH$22))+(((((M5/100)*$AJ$22)*$AN$22)*$AH$22)*Calculator!$G$22)-((((M5/100)*$AJ$22)*$AN$22)*$AH$22)+((((M5/100)*$AJ$23)*$AH$23))))))))))))))))))))))))</f>
        <v>141.45705356903073</v>
      </c>
      <c r="AC5" s="2">
        <f>IF(Calculator!$O$6="SINGLEBASE",SUM((((N5/100)*$AJ$22)*$AH$22))+((((N5/100)*$AJ$23)*$AH$23)),IF(Calculator!$O$6="SINGLEELEMENTS",SUM((((N5/100)*$AJ$22)*$AH$22))+(((((N5/100)*$AJ$22)*$AN$22)*$AH$22)*Calculator!$G$2)-((((N5/100)*$AJ$22)*$AN$22)*$AH$22)+((((N5/100)*$AJ$23)*$AH$23)),IF(Calculator!$O$6="SINGLESPECTRUM",SUM((((N5/100)*$AJ$22)*$AH$22))+(((((N5/100)*$AJ$22)*$AN$22)*$AH$22)*Calculator!$G$4)-((((N5/100)*$AJ$22)*$AN$22)*$AH$22)+((((N5/100)*$AJ$23)*$AH$23)),IF(Calculator!$O$6="SINGLEHOMESTEAD",SUM((((N5/100)*$AJ$22)*$AH$22))+(((((N5/100)*$AJ$22)*$AN$22)*$AH$22)*Calculator!$G$3)-((((N5/100)*$AJ$22)*$AN$22)*$AH$22)+((((N5/100)*$AJ$23)*$AH$23)),IF(Calculator!$O$6="SINGLEBAND A",SUM((((N5/100)*$AJ$22)*$AH$22))+(((((N5/100)*$AJ$22)*$AN$22)*$AH$22)*Calculator!$G$5)-((((N5/100)*$AJ$22)*$AN$22)*$AH$22)+((((N5/100)*$AJ$23)*$AH$23)),IF(Calculator!$O$6="SINGLEBAND B",SUM((((N5/100)*$AJ$22)*$AH$22))+(((((N5/100)*$AJ$22)*$AN$22)*$AH$22)*Calculator!$G$6)-((((N5/100)*$AJ$22)*$AN$22)*$AH$22)+((((N5/100)*$AJ$23)*$AH$23)),IF(Calculator!$O$6="SINGLEBAND C",SUM((((N5/100)*$AJ$22)*$AH$22))+(((((N5/100)*$AJ$22)*$AN$22)*$AH$22)*Calculator!$G$7)-((((N5/100)*$AJ$22)*$AN$22)*$AH$22)+((((N5/100)*$AJ$23)*$AH$23)),IF(Calculator!$O$6="SINGLEBAND D",SUM((((N5/100)*$AJ$22)*$AH$22))+(((((N5/100)*$AJ$22)*$AN$22)*$AH$22)*Calculator!$G$8)-((((N5/100)*$AJ$22)*$AN$22)*$AH$22)+((((N5/100)*$AJ$23)*$AH$23)),IF(Calculator!$O$6="SINGLEURBANE",SUM((((N5/100)*$AJ$22)*$AH$22))+(((((N5/100)*$AJ$22)*$AN$22)*$AH$22)*Calculator!$G$9)-((((N5/100)*$AJ$22)*$AN$22)*$AH$22)+((((N5/100)*$AJ$23)*$AH$23)),IF(Calculator!$O$6="SINGLESILVERANOD",SUM((((N5/100)*$AJ$22)*$AH$22))+(((((N5/100)*$AJ$22)*$AN$22)*$AH$22)*Calculator!$G$10)-((((N5/100)*$AJ$22)*$AN$22)*$AH$22)+((((N5/100)*$AJ$23)*$AH$23)),IF(Calculator!$O$6="SINGLEANOD",SUM((((N5/100)*$AJ$22)*$AH$22))+(((((N5/100)*$AJ$22)*$AN$22)*$AH$22)*Calculator!$G$11)-((((N5/100)*$AJ$22)*$AN$22)*$AH$22)+((((N5/100)*$AJ$23)*$AH$23)),IF(Calculator!$O$6="DUALBASE",SUM((((N5/100)*$AJ$22)*$AH$22))+(((((N5/100)*$AJ$22)*$AN$22)*$AH$22)*Calculator!$G$12)-((((N5/100)*$AJ$22)*$AN$22)*$AH$22)+((((N5/100)*$AJ$23)*$AH$23)),IF(Calculator!$O$6="DUALELEMENTS",SUM((((N5/100)*$AJ$22)*$AH$22))+(((((N5/100)*$AJ$22)*$AN$22)*$AH$22)*Calculator!$G$13)-((((N5/100)*$AJ$22)*$AN$22)*$AH$22)+((((N5/100)*$AJ$23)*$AH$23)),IF(Calculator!$O$6="DUALSPECTRUM",SUM((((N5/100)*$AJ$22)*$AH$22))+(((((N5/100)*$AJ$22)*$AN$22)*$AH$22)*Calculator!$G$15)-((((N5/100)*$AJ$22)*$AN$22)*$AH$22)+((((N5/100)*$AJ$23)*$AH$23)),IF(Calculator!$O$6="DUALHOMESTEAD",SUM((((N5/100)*$AJ$22)*$AH$22))+(((((N5/100)*$AJ$22)*$AN$22)*$AH$22)*Calculator!$G$14)-((((N5/100)*$AJ$22)*$AN$22)*$AH$22)+((((N5/100)*$AJ$23)*$AH$23)),IF(Calculator!$O$6="DUALBAND A",SUM((((N5/100)*$AJ$22)*$AH$22))+(((((N5/100)*$AJ$22)*$AN$22)*$AH$22)*Calculator!$G$16)-((((N5/100)*$AJ$22)*$AN$22)*$AH$22)+((((N5/100)*$AJ$23)*$AH$23)),IF(Calculator!$O$6="DUALBAND B",SUM((((N5/100)*$AJ$22)*$AH$22))+(((((N5/100)*$AJ$22)*$AN$22)*$AH$22)*Calculator!$G$17)-((((N5/100)*$AJ$22)*$AN$22)*$AH$22)+((((N5/100)*$AJ$23)*$AH$23)),IF(Calculator!$O$6="DUALBAND C",SUM((((N5/100)*$AJ$22)*$AH$22))+(((((N5/100)*$AJ$22)*$AN$22)*$AH$22)*Calculator!$G$18)-((((N5/100)*$AJ$22)*$AN$22)*$AH$22)+((((N5/100)*$AJ$23)*$AH$23)),IF(Calculator!$O$6="DUALBAND D",SUM((((N5/100)*$AJ$22)*$AH$22))+(((((N5/100)*$AJ$22)*$AN$22)*$AH$22)*Calculator!$G$19)-((((N5/100)*$AJ$22)*$AN$22)*$AH$22)+((((N5/100)*$AJ$23)*$AH$23)),IF(Calculator!$O$6="DUALURBANE",SUM((((N5/100)*$AJ$22)*$AH$22))+(((((N5/100)*$AJ$22)*$AN$22)*$AH$22)*Calculator!$G$20)-((((N5/100)*$AJ$22)*$AN$22)*$AH$22)+((((N5/100)*$AJ$23)*$AH$23)),IF(Calculator!$O$6="DUALSILVERANOD",SUM((((N5/100)*$AJ$22)*$AH$22))+(((((N5/100)*$AJ$22)*$AN$22)*$AH$22)*Calculator!$G$21)-((((N5/100)*$AJ$22)*$AN$22)*$AH$22)+((((N5/100)*$AJ$23)*$AH$23)),IF(Calculator!$O$6="DUALANOD",SUM((((N5/100)*$AJ$22)*$AH$22))+(((((N5/100)*$AJ$22)*$AN$22)*$AH$22)*Calculator!$G$22)-((((N5/100)*$AJ$22)*$AN$22)*$AH$22)+((((N5/100)*$AJ$23)*$AH$23))))))))))))))))))))))))</f>
        <v>143.23940713806149</v>
      </c>
      <c r="AE5" t="s">
        <v>33</v>
      </c>
      <c r="AF5" s="6">
        <f>SUM('Front Sheet'!$C$16*100)</f>
        <v>59</v>
      </c>
      <c r="AG5" t="s">
        <v>33</v>
      </c>
      <c r="AH5">
        <f>SUM(100-AF5)/100</f>
        <v>0.41</v>
      </c>
      <c r="AI5" t="s">
        <v>33</v>
      </c>
      <c r="AJ5">
        <v>43.293324291501364</v>
      </c>
      <c r="AL5" t="s">
        <v>1389</v>
      </c>
      <c r="AM5">
        <v>0</v>
      </c>
      <c r="AN5">
        <f>AM5/100</f>
        <v>0</v>
      </c>
    </row>
    <row r="6" spans="1:40">
      <c r="A6" s="8" t="s">
        <v>1438</v>
      </c>
      <c r="B6" s="2">
        <v>304.97279617309567</v>
      </c>
      <c r="C6" s="2">
        <v>309.30953979492188</v>
      </c>
      <c r="D6" s="2">
        <v>313.64631530761716</v>
      </c>
      <c r="E6" s="2">
        <v>317.99348724365234</v>
      </c>
      <c r="F6" s="2">
        <v>322.33026275634762</v>
      </c>
      <c r="G6" s="2">
        <v>326.66700637817382</v>
      </c>
      <c r="H6" s="2">
        <v>331.00374999999997</v>
      </c>
      <c r="I6" s="2">
        <v>335.34049362182617</v>
      </c>
      <c r="J6" s="2">
        <v>339.67723724365231</v>
      </c>
      <c r="K6" s="2">
        <v>344.01401275634765</v>
      </c>
      <c r="L6" s="2">
        <v>348.3507563781738</v>
      </c>
      <c r="M6" s="2">
        <v>352.6875</v>
      </c>
      <c r="N6" s="2">
        <v>357.02424362182614</v>
      </c>
      <c r="P6" s="8">
        <v>850</v>
      </c>
      <c r="Q6" s="2">
        <f>IF(Calculator!$O$6="SINGLEBASE",SUM((((B6/100)*$AJ$22)*$AH$22))+((((B6/100)*$AJ$23)*$AH$23)),IF(Calculator!$O$6="SINGLEELEMENTS",SUM((((B6/100)*$AJ$22)*$AH$22))+(((((B6/100)*$AJ$22)*$AN$22)*$AH$22)*Calculator!$G$2)-((((B6/100)*$AJ$22)*$AN$22)*$AH$22)+((((B6/100)*$AJ$23)*$AH$23)),IF(Calculator!$O$6="SINGLESPECTRUM",SUM((((B6/100)*$AJ$22)*$AH$22))+(((((B6/100)*$AJ$22)*$AN$22)*$AH$22)*Calculator!$G$4)-((((B6/100)*$AJ$22)*$AN$22)*$AH$22)+((((B6/100)*$AJ$23)*$AH$23)),IF(Calculator!$O$6="SINGLEHOMESTEAD",SUM((((B6/100)*$AJ$22)*$AH$22))+(((((B6/100)*$AJ$22)*$AN$22)*$AH$22)*Calculator!$G$3)-((((B6/100)*$AJ$22)*$AN$22)*$AH$22)+((((B6/100)*$AJ$23)*$AH$23)),IF(Calculator!$O$6="SINGLEBAND A",SUM((((B6/100)*$AJ$22)*$AH$22))+(((((B6/100)*$AJ$22)*$AN$22)*$AH$22)*Calculator!$G$5)-((((B6/100)*$AJ$22)*$AN$22)*$AH$22)+((((B6/100)*$AJ$23)*$AH$23)),IF(Calculator!$O$6="SINGLEBAND B",SUM((((B6/100)*$AJ$22)*$AH$22))+(((((B6/100)*$AJ$22)*$AN$22)*$AH$22)*Calculator!$G$6)-((((B6/100)*$AJ$22)*$AN$22)*$AH$22)+((((B6/100)*$AJ$23)*$AH$23)),IF(Calculator!$O$6="SINGLEBAND C",SUM((((B6/100)*$AJ$22)*$AH$22))+(((((B6/100)*$AJ$22)*$AN$22)*$AH$22)*Calculator!$G$7)-((((B6/100)*$AJ$22)*$AN$22)*$AH$22)+((((B6/100)*$AJ$23)*$AH$23)),IF(Calculator!$O$6="SINGLEBAND D",SUM((((B6/100)*$AJ$22)*$AH$22))+(((((B6/100)*$AJ$22)*$AN$22)*$AH$22)*Calculator!$G$8)-((((B6/100)*$AJ$22)*$AN$22)*$AH$22)+((((B6/100)*$AJ$23)*$AH$23)),IF(Calculator!$O$6="SINGLEURBANE",SUM((((B6/100)*$AJ$22)*$AH$22))+(((((B6/100)*$AJ$22)*$AN$22)*$AH$22)*Calculator!$G$9)-((((B6/100)*$AJ$22)*$AN$22)*$AH$22)+((((B6/100)*$AJ$23)*$AH$23)),IF(Calculator!$O$6="SINGLESILVERANOD",SUM((((B6/100)*$AJ$22)*$AH$22))+(((((B6/100)*$AJ$22)*$AN$22)*$AH$22)*Calculator!$G$10)-((((B6/100)*$AJ$22)*$AN$22)*$AH$22)+((((B6/100)*$AJ$23)*$AH$23)),IF(Calculator!$O$6="SINGLEANOD",SUM((((B6/100)*$AJ$22)*$AH$22))+(((((B6/100)*$AJ$22)*$AN$22)*$AH$22)*Calculator!$G$11)-((((B6/100)*$AJ$22)*$AN$22)*$AH$22)+((((B6/100)*$AJ$23)*$AH$23)),IF(Calculator!$O$6="DUALBASE",SUM((((B6/100)*$AJ$22)*$AH$22))+(((((B6/100)*$AJ$22)*$AN$22)*$AH$22)*Calculator!$G$12)-((((B6/100)*$AJ$22)*$AN$22)*$AH$22)+((((B6/100)*$AJ$23)*$AH$23)),IF(Calculator!$O$6="DUALELEMENTS",SUM((((B6/100)*$AJ$22)*$AH$22))+(((((B6/100)*$AJ$22)*$AN$22)*$AH$22)*Calculator!$G$13)-((((B6/100)*$AJ$22)*$AN$22)*$AH$22)+((((B6/100)*$AJ$23)*$AH$23)),IF(Calculator!$O$6="DUALSPECTRUM",SUM((((B6/100)*$AJ$22)*$AH$22))+(((((B6/100)*$AJ$22)*$AN$22)*$AH$22)*Calculator!$G$15)-((((B6/100)*$AJ$22)*$AN$22)*$AH$22)+((((B6/100)*$AJ$23)*$AH$23)),IF(Calculator!$O$6="DUALHOMESTEAD",SUM((((B6/100)*$AJ$22)*$AH$22))+(((((B6/100)*$AJ$22)*$AN$22)*$AH$22)*Calculator!$G$14)-((((B6/100)*$AJ$22)*$AN$22)*$AH$22)+((((B6/100)*$AJ$23)*$AH$23)),IF(Calculator!$O$6="DUALBAND A",SUM((((B6/100)*$AJ$22)*$AH$22))+(((((B6/100)*$AJ$22)*$AN$22)*$AH$22)*Calculator!$G$16)-((((B6/100)*$AJ$22)*$AN$22)*$AH$22)+((((B6/100)*$AJ$23)*$AH$23)),IF(Calculator!$O$6="DUALBAND B",SUM((((B6/100)*$AJ$22)*$AH$22))+(((((B6/100)*$AJ$22)*$AN$22)*$AH$22)*Calculator!$G$17)-((((B6/100)*$AJ$22)*$AN$22)*$AH$22)+((((B6/100)*$AJ$23)*$AH$23)),IF(Calculator!$O$6="DUALBAND C",SUM((((B6/100)*$AJ$22)*$AH$22))+(((((B6/100)*$AJ$22)*$AN$22)*$AH$22)*Calculator!$G$18)-((((B6/100)*$AJ$22)*$AN$22)*$AH$22)+((((B6/100)*$AJ$23)*$AH$23)),IF(Calculator!$O$6="DUALBAND D",SUM((((B6/100)*$AJ$22)*$AH$22))+(((((B6/100)*$AJ$22)*$AN$22)*$AH$22)*Calculator!$G$19)-((((B6/100)*$AJ$22)*$AN$22)*$AH$22)+((((B6/100)*$AJ$23)*$AH$23)),IF(Calculator!$O$6="DUALURBANE",SUM((((B6/100)*$AJ$22)*$AH$22))+(((((B6/100)*$AJ$22)*$AN$22)*$AH$22)*Calculator!$G$20)-((((B6/100)*$AJ$22)*$AN$22)*$AH$22)+((((B6/100)*$AJ$23)*$AH$23)),IF(Calculator!$O$6="DUALSILVERANOD",SUM((((B6/100)*$AJ$22)*$AH$22))+(((((B6/100)*$AJ$22)*$AN$22)*$AH$22)*Calculator!$G$21)-((((B6/100)*$AJ$22)*$AN$22)*$AH$22)+((((B6/100)*$AJ$23)*$AH$23)),IF(Calculator!$O$6="DUALANOD",SUM((((B6/100)*$AJ$22)*$AH$22))+(((((B6/100)*$AJ$22)*$AN$22)*$AH$22)*Calculator!$G$22)-((((B6/100)*$AJ$22)*$AN$22)*$AH$22)+((((B6/100)*$AJ$23)*$AH$23))))))))))))))))))))))))</f>
        <v>125.03884643096923</v>
      </c>
      <c r="R6" s="2">
        <f>IF(Calculator!$O$6="SINGLEBASE",SUM((((C6/100)*$AJ$22)*$AH$22))+((((C6/100)*$AJ$23)*$AH$23)),IF(Calculator!$O$6="SINGLEELEMENTS",SUM((((C6/100)*$AJ$22)*$AH$22))+(((((C6/100)*$AJ$22)*$AN$22)*$AH$22)*Calculator!$G$2)-((((C6/100)*$AJ$22)*$AN$22)*$AH$22)+((((C6/100)*$AJ$23)*$AH$23)),IF(Calculator!$O$6="SINGLESPECTRUM",SUM((((C6/100)*$AJ$22)*$AH$22))+(((((C6/100)*$AJ$22)*$AN$22)*$AH$22)*Calculator!$G$4)-((((C6/100)*$AJ$22)*$AN$22)*$AH$22)+((((C6/100)*$AJ$23)*$AH$23)),IF(Calculator!$O$6="SINGLEHOMESTEAD",SUM((((C6/100)*$AJ$22)*$AH$22))+(((((C6/100)*$AJ$22)*$AN$22)*$AH$22)*Calculator!$G$3)-((((C6/100)*$AJ$22)*$AN$22)*$AH$22)+((((C6/100)*$AJ$23)*$AH$23)),IF(Calculator!$O$6="SINGLEBAND A",SUM((((C6/100)*$AJ$22)*$AH$22))+(((((C6/100)*$AJ$22)*$AN$22)*$AH$22)*Calculator!$G$5)-((((C6/100)*$AJ$22)*$AN$22)*$AH$22)+((((C6/100)*$AJ$23)*$AH$23)),IF(Calculator!$O$6="SINGLEBAND B",SUM((((C6/100)*$AJ$22)*$AH$22))+(((((C6/100)*$AJ$22)*$AN$22)*$AH$22)*Calculator!$G$6)-((((C6/100)*$AJ$22)*$AN$22)*$AH$22)+((((C6/100)*$AJ$23)*$AH$23)),IF(Calculator!$O$6="SINGLEBAND C",SUM((((C6/100)*$AJ$22)*$AH$22))+(((((C6/100)*$AJ$22)*$AN$22)*$AH$22)*Calculator!$G$7)-((((C6/100)*$AJ$22)*$AN$22)*$AH$22)+((((C6/100)*$AJ$23)*$AH$23)),IF(Calculator!$O$6="SINGLEBAND D",SUM((((C6/100)*$AJ$22)*$AH$22))+(((((C6/100)*$AJ$22)*$AN$22)*$AH$22)*Calculator!$G$8)-((((C6/100)*$AJ$22)*$AN$22)*$AH$22)+((((C6/100)*$AJ$23)*$AH$23)),IF(Calculator!$O$6="SINGLEURBANE",SUM((((C6/100)*$AJ$22)*$AH$22))+(((((C6/100)*$AJ$22)*$AN$22)*$AH$22)*Calculator!$G$9)-((((C6/100)*$AJ$22)*$AN$22)*$AH$22)+((((C6/100)*$AJ$23)*$AH$23)),IF(Calculator!$O$6="SINGLESILVERANOD",SUM((((C6/100)*$AJ$22)*$AH$22))+(((((C6/100)*$AJ$22)*$AN$22)*$AH$22)*Calculator!$G$10)-((((C6/100)*$AJ$22)*$AN$22)*$AH$22)+((((C6/100)*$AJ$23)*$AH$23)),IF(Calculator!$O$6="SINGLEANOD",SUM((((C6/100)*$AJ$22)*$AH$22))+(((((C6/100)*$AJ$22)*$AN$22)*$AH$22)*Calculator!$G$11)-((((C6/100)*$AJ$22)*$AN$22)*$AH$22)+((((C6/100)*$AJ$23)*$AH$23)),IF(Calculator!$O$6="DUALBASE",SUM((((C6/100)*$AJ$22)*$AH$22))+(((((C6/100)*$AJ$22)*$AN$22)*$AH$22)*Calculator!$G$12)-((((C6/100)*$AJ$22)*$AN$22)*$AH$22)+((((C6/100)*$AJ$23)*$AH$23)),IF(Calculator!$O$6="DUALELEMENTS",SUM((((C6/100)*$AJ$22)*$AH$22))+(((((C6/100)*$AJ$22)*$AN$22)*$AH$22)*Calculator!$G$13)-((((C6/100)*$AJ$22)*$AN$22)*$AH$22)+((((C6/100)*$AJ$23)*$AH$23)),IF(Calculator!$O$6="DUALSPECTRUM",SUM((((C6/100)*$AJ$22)*$AH$22))+(((((C6/100)*$AJ$22)*$AN$22)*$AH$22)*Calculator!$G$15)-((((C6/100)*$AJ$22)*$AN$22)*$AH$22)+((((C6/100)*$AJ$23)*$AH$23)),IF(Calculator!$O$6="DUALHOMESTEAD",SUM((((C6/100)*$AJ$22)*$AH$22))+(((((C6/100)*$AJ$22)*$AN$22)*$AH$22)*Calculator!$G$14)-((((C6/100)*$AJ$22)*$AN$22)*$AH$22)+((((C6/100)*$AJ$23)*$AH$23)),IF(Calculator!$O$6="DUALBAND A",SUM((((C6/100)*$AJ$22)*$AH$22))+(((((C6/100)*$AJ$22)*$AN$22)*$AH$22)*Calculator!$G$16)-((((C6/100)*$AJ$22)*$AN$22)*$AH$22)+((((C6/100)*$AJ$23)*$AH$23)),IF(Calculator!$O$6="DUALBAND B",SUM((((C6/100)*$AJ$22)*$AH$22))+(((((C6/100)*$AJ$22)*$AN$22)*$AH$22)*Calculator!$G$17)-((((C6/100)*$AJ$22)*$AN$22)*$AH$22)+((((C6/100)*$AJ$23)*$AH$23)),IF(Calculator!$O$6="DUALBAND C",SUM((((C6/100)*$AJ$22)*$AH$22))+(((((C6/100)*$AJ$22)*$AN$22)*$AH$22)*Calculator!$G$18)-((((C6/100)*$AJ$22)*$AN$22)*$AH$22)+((((C6/100)*$AJ$23)*$AH$23)),IF(Calculator!$O$6="DUALBAND D",SUM((((C6/100)*$AJ$22)*$AH$22))+(((((C6/100)*$AJ$22)*$AN$22)*$AH$22)*Calculator!$G$19)-((((C6/100)*$AJ$22)*$AN$22)*$AH$22)+((((C6/100)*$AJ$23)*$AH$23)),IF(Calculator!$O$6="DUALURBANE",SUM((((C6/100)*$AJ$22)*$AH$22))+(((((C6/100)*$AJ$22)*$AN$22)*$AH$22)*Calculator!$G$20)-((((C6/100)*$AJ$22)*$AN$22)*$AH$22)+((((C6/100)*$AJ$23)*$AH$23)),IF(Calculator!$O$6="DUALSILVERANOD",SUM((((C6/100)*$AJ$22)*$AH$22))+(((((C6/100)*$AJ$22)*$AN$22)*$AH$22)*Calculator!$G$21)-((((C6/100)*$AJ$22)*$AN$22)*$AH$22)+((((C6/100)*$AJ$23)*$AH$23)),IF(Calculator!$O$6="DUALANOD",SUM((((C6/100)*$AJ$22)*$AH$22))+(((((C6/100)*$AJ$22)*$AN$22)*$AH$22)*Calculator!$G$22)-((((C6/100)*$AJ$22)*$AN$22)*$AH$22)+((((C6/100)*$AJ$23)*$AH$23))))))))))))))))))))))))</f>
        <v>126.81691131591796</v>
      </c>
      <c r="S6" s="2">
        <f>IF(Calculator!$O$6="SINGLEBASE",SUM((((D6/100)*$AJ$22)*$AH$22))+((((D6/100)*$AJ$23)*$AH$23)),IF(Calculator!$O$6="SINGLEELEMENTS",SUM((((D6/100)*$AJ$22)*$AH$22))+(((((D6/100)*$AJ$22)*$AN$22)*$AH$22)*Calculator!$G$2)-((((D6/100)*$AJ$22)*$AN$22)*$AH$22)+((((D6/100)*$AJ$23)*$AH$23)),IF(Calculator!$O$6="SINGLESPECTRUM",SUM((((D6/100)*$AJ$22)*$AH$22))+(((((D6/100)*$AJ$22)*$AN$22)*$AH$22)*Calculator!$G$4)-((((D6/100)*$AJ$22)*$AN$22)*$AH$22)+((((D6/100)*$AJ$23)*$AH$23)),IF(Calculator!$O$6="SINGLEHOMESTEAD",SUM((((D6/100)*$AJ$22)*$AH$22))+(((((D6/100)*$AJ$22)*$AN$22)*$AH$22)*Calculator!$G$3)-((((D6/100)*$AJ$22)*$AN$22)*$AH$22)+((((D6/100)*$AJ$23)*$AH$23)),IF(Calculator!$O$6="SINGLEBAND A",SUM((((D6/100)*$AJ$22)*$AH$22))+(((((D6/100)*$AJ$22)*$AN$22)*$AH$22)*Calculator!$G$5)-((((D6/100)*$AJ$22)*$AN$22)*$AH$22)+((((D6/100)*$AJ$23)*$AH$23)),IF(Calculator!$O$6="SINGLEBAND B",SUM((((D6/100)*$AJ$22)*$AH$22))+(((((D6/100)*$AJ$22)*$AN$22)*$AH$22)*Calculator!$G$6)-((((D6/100)*$AJ$22)*$AN$22)*$AH$22)+((((D6/100)*$AJ$23)*$AH$23)),IF(Calculator!$O$6="SINGLEBAND C",SUM((((D6/100)*$AJ$22)*$AH$22))+(((((D6/100)*$AJ$22)*$AN$22)*$AH$22)*Calculator!$G$7)-((((D6/100)*$AJ$22)*$AN$22)*$AH$22)+((((D6/100)*$AJ$23)*$AH$23)),IF(Calculator!$O$6="SINGLEBAND D",SUM((((D6/100)*$AJ$22)*$AH$22))+(((((D6/100)*$AJ$22)*$AN$22)*$AH$22)*Calculator!$G$8)-((((D6/100)*$AJ$22)*$AN$22)*$AH$22)+((((D6/100)*$AJ$23)*$AH$23)),IF(Calculator!$O$6="SINGLEURBANE",SUM((((D6/100)*$AJ$22)*$AH$22))+(((((D6/100)*$AJ$22)*$AN$22)*$AH$22)*Calculator!$G$9)-((((D6/100)*$AJ$22)*$AN$22)*$AH$22)+((((D6/100)*$AJ$23)*$AH$23)),IF(Calculator!$O$6="SINGLESILVERANOD",SUM((((D6/100)*$AJ$22)*$AH$22))+(((((D6/100)*$AJ$22)*$AN$22)*$AH$22)*Calculator!$G$10)-((((D6/100)*$AJ$22)*$AN$22)*$AH$22)+((((D6/100)*$AJ$23)*$AH$23)),IF(Calculator!$O$6="SINGLEANOD",SUM((((D6/100)*$AJ$22)*$AH$22))+(((((D6/100)*$AJ$22)*$AN$22)*$AH$22)*Calculator!$G$11)-((((D6/100)*$AJ$22)*$AN$22)*$AH$22)+((((D6/100)*$AJ$23)*$AH$23)),IF(Calculator!$O$6="DUALBASE",SUM((((D6/100)*$AJ$22)*$AH$22))+(((((D6/100)*$AJ$22)*$AN$22)*$AH$22)*Calculator!$G$12)-((((D6/100)*$AJ$22)*$AN$22)*$AH$22)+((((D6/100)*$AJ$23)*$AH$23)),IF(Calculator!$O$6="DUALELEMENTS",SUM((((D6/100)*$AJ$22)*$AH$22))+(((((D6/100)*$AJ$22)*$AN$22)*$AH$22)*Calculator!$G$13)-((((D6/100)*$AJ$22)*$AN$22)*$AH$22)+((((D6/100)*$AJ$23)*$AH$23)),IF(Calculator!$O$6="DUALSPECTRUM",SUM((((D6/100)*$AJ$22)*$AH$22))+(((((D6/100)*$AJ$22)*$AN$22)*$AH$22)*Calculator!$G$15)-((((D6/100)*$AJ$22)*$AN$22)*$AH$22)+((((D6/100)*$AJ$23)*$AH$23)),IF(Calculator!$O$6="DUALHOMESTEAD",SUM((((D6/100)*$AJ$22)*$AH$22))+(((((D6/100)*$AJ$22)*$AN$22)*$AH$22)*Calculator!$G$14)-((((D6/100)*$AJ$22)*$AN$22)*$AH$22)+((((D6/100)*$AJ$23)*$AH$23)),IF(Calculator!$O$6="DUALBAND A",SUM((((D6/100)*$AJ$22)*$AH$22))+(((((D6/100)*$AJ$22)*$AN$22)*$AH$22)*Calculator!$G$16)-((((D6/100)*$AJ$22)*$AN$22)*$AH$22)+((((D6/100)*$AJ$23)*$AH$23)),IF(Calculator!$O$6="DUALBAND B",SUM((((D6/100)*$AJ$22)*$AH$22))+(((((D6/100)*$AJ$22)*$AN$22)*$AH$22)*Calculator!$G$17)-((((D6/100)*$AJ$22)*$AN$22)*$AH$22)+((((D6/100)*$AJ$23)*$AH$23)),IF(Calculator!$O$6="DUALBAND C",SUM((((D6/100)*$AJ$22)*$AH$22))+(((((D6/100)*$AJ$22)*$AN$22)*$AH$22)*Calculator!$G$18)-((((D6/100)*$AJ$22)*$AN$22)*$AH$22)+((((D6/100)*$AJ$23)*$AH$23)),IF(Calculator!$O$6="DUALBAND D",SUM((((D6/100)*$AJ$22)*$AH$22))+(((((D6/100)*$AJ$22)*$AN$22)*$AH$22)*Calculator!$G$19)-((((D6/100)*$AJ$22)*$AN$22)*$AH$22)+((((D6/100)*$AJ$23)*$AH$23)),IF(Calculator!$O$6="DUALURBANE",SUM((((D6/100)*$AJ$22)*$AH$22))+(((((D6/100)*$AJ$22)*$AN$22)*$AH$22)*Calculator!$G$20)-((((D6/100)*$AJ$22)*$AN$22)*$AH$22)+((((D6/100)*$AJ$23)*$AH$23)),IF(Calculator!$O$6="DUALSILVERANOD",SUM((((D6/100)*$AJ$22)*$AH$22))+(((((D6/100)*$AJ$22)*$AN$22)*$AH$22)*Calculator!$G$21)-((((D6/100)*$AJ$22)*$AN$22)*$AH$22)+((((D6/100)*$AJ$23)*$AH$23)),IF(Calculator!$O$6="DUALANOD",SUM((((D6/100)*$AJ$22)*$AH$22))+(((((D6/100)*$AJ$22)*$AN$22)*$AH$22)*Calculator!$G$22)-((((D6/100)*$AJ$22)*$AN$22)*$AH$22)+((((D6/100)*$AJ$23)*$AH$23))))))))))))))))))))))))</f>
        <v>128.59498927612304</v>
      </c>
      <c r="T6" s="2">
        <f>IF(Calculator!$O$6="SINGLEBASE",SUM((((E6/100)*$AJ$22)*$AH$22))+((((E6/100)*$AJ$23)*$AH$23)),IF(Calculator!$O$6="SINGLEELEMENTS",SUM((((E6/100)*$AJ$22)*$AH$22))+(((((E6/100)*$AJ$22)*$AN$22)*$AH$22)*Calculator!$G$2)-((((E6/100)*$AJ$22)*$AN$22)*$AH$22)+((((E6/100)*$AJ$23)*$AH$23)),IF(Calculator!$O$6="SINGLESPECTRUM",SUM((((E6/100)*$AJ$22)*$AH$22))+(((((E6/100)*$AJ$22)*$AN$22)*$AH$22)*Calculator!$G$4)-((((E6/100)*$AJ$22)*$AN$22)*$AH$22)+((((E6/100)*$AJ$23)*$AH$23)),IF(Calculator!$O$6="SINGLEHOMESTEAD",SUM((((E6/100)*$AJ$22)*$AH$22))+(((((E6/100)*$AJ$22)*$AN$22)*$AH$22)*Calculator!$G$3)-((((E6/100)*$AJ$22)*$AN$22)*$AH$22)+((((E6/100)*$AJ$23)*$AH$23)),IF(Calculator!$O$6="SINGLEBAND A",SUM((((E6/100)*$AJ$22)*$AH$22))+(((((E6/100)*$AJ$22)*$AN$22)*$AH$22)*Calculator!$G$5)-((((E6/100)*$AJ$22)*$AN$22)*$AH$22)+((((E6/100)*$AJ$23)*$AH$23)),IF(Calculator!$O$6="SINGLEBAND B",SUM((((E6/100)*$AJ$22)*$AH$22))+(((((E6/100)*$AJ$22)*$AN$22)*$AH$22)*Calculator!$G$6)-((((E6/100)*$AJ$22)*$AN$22)*$AH$22)+((((E6/100)*$AJ$23)*$AH$23)),IF(Calculator!$O$6="SINGLEBAND C",SUM((((E6/100)*$AJ$22)*$AH$22))+(((((E6/100)*$AJ$22)*$AN$22)*$AH$22)*Calculator!$G$7)-((((E6/100)*$AJ$22)*$AN$22)*$AH$22)+((((E6/100)*$AJ$23)*$AH$23)),IF(Calculator!$O$6="SINGLEBAND D",SUM((((E6/100)*$AJ$22)*$AH$22))+(((((E6/100)*$AJ$22)*$AN$22)*$AH$22)*Calculator!$G$8)-((((E6/100)*$AJ$22)*$AN$22)*$AH$22)+((((E6/100)*$AJ$23)*$AH$23)),IF(Calculator!$O$6="SINGLEURBANE",SUM((((E6/100)*$AJ$22)*$AH$22))+(((((E6/100)*$AJ$22)*$AN$22)*$AH$22)*Calculator!$G$9)-((((E6/100)*$AJ$22)*$AN$22)*$AH$22)+((((E6/100)*$AJ$23)*$AH$23)),IF(Calculator!$O$6="SINGLESILVERANOD",SUM((((E6/100)*$AJ$22)*$AH$22))+(((((E6/100)*$AJ$22)*$AN$22)*$AH$22)*Calculator!$G$10)-((((E6/100)*$AJ$22)*$AN$22)*$AH$22)+((((E6/100)*$AJ$23)*$AH$23)),IF(Calculator!$O$6="SINGLEANOD",SUM((((E6/100)*$AJ$22)*$AH$22))+(((((E6/100)*$AJ$22)*$AN$22)*$AH$22)*Calculator!$G$11)-((((E6/100)*$AJ$22)*$AN$22)*$AH$22)+((((E6/100)*$AJ$23)*$AH$23)),IF(Calculator!$O$6="DUALBASE",SUM((((E6/100)*$AJ$22)*$AH$22))+(((((E6/100)*$AJ$22)*$AN$22)*$AH$22)*Calculator!$G$12)-((((E6/100)*$AJ$22)*$AN$22)*$AH$22)+((((E6/100)*$AJ$23)*$AH$23)),IF(Calculator!$O$6="DUALELEMENTS",SUM((((E6/100)*$AJ$22)*$AH$22))+(((((E6/100)*$AJ$22)*$AN$22)*$AH$22)*Calculator!$G$13)-((((E6/100)*$AJ$22)*$AN$22)*$AH$22)+((((E6/100)*$AJ$23)*$AH$23)),IF(Calculator!$O$6="DUALSPECTRUM",SUM((((E6/100)*$AJ$22)*$AH$22))+(((((E6/100)*$AJ$22)*$AN$22)*$AH$22)*Calculator!$G$15)-((((E6/100)*$AJ$22)*$AN$22)*$AH$22)+((((E6/100)*$AJ$23)*$AH$23)),IF(Calculator!$O$6="DUALHOMESTEAD",SUM((((E6/100)*$AJ$22)*$AH$22))+(((((E6/100)*$AJ$22)*$AN$22)*$AH$22)*Calculator!$G$14)-((((E6/100)*$AJ$22)*$AN$22)*$AH$22)+((((E6/100)*$AJ$23)*$AH$23)),IF(Calculator!$O$6="DUALBAND A",SUM((((E6/100)*$AJ$22)*$AH$22))+(((((E6/100)*$AJ$22)*$AN$22)*$AH$22)*Calculator!$G$16)-((((E6/100)*$AJ$22)*$AN$22)*$AH$22)+((((E6/100)*$AJ$23)*$AH$23)),IF(Calculator!$O$6="DUALBAND B",SUM((((E6/100)*$AJ$22)*$AH$22))+(((((E6/100)*$AJ$22)*$AN$22)*$AH$22)*Calculator!$G$17)-((((E6/100)*$AJ$22)*$AN$22)*$AH$22)+((((E6/100)*$AJ$23)*$AH$23)),IF(Calculator!$O$6="DUALBAND C",SUM((((E6/100)*$AJ$22)*$AH$22))+(((((E6/100)*$AJ$22)*$AN$22)*$AH$22)*Calculator!$G$18)-((((E6/100)*$AJ$22)*$AN$22)*$AH$22)+((((E6/100)*$AJ$23)*$AH$23)),IF(Calculator!$O$6="DUALBAND D",SUM((((E6/100)*$AJ$22)*$AH$22))+(((((E6/100)*$AJ$22)*$AN$22)*$AH$22)*Calculator!$G$19)-((((E6/100)*$AJ$22)*$AN$22)*$AH$22)+((((E6/100)*$AJ$23)*$AH$23)),IF(Calculator!$O$6="DUALURBANE",SUM((((E6/100)*$AJ$22)*$AH$22))+(((((E6/100)*$AJ$22)*$AN$22)*$AH$22)*Calculator!$G$20)-((((E6/100)*$AJ$22)*$AN$22)*$AH$22)+((((E6/100)*$AJ$23)*$AH$23)),IF(Calculator!$O$6="DUALSILVERANOD",SUM((((E6/100)*$AJ$22)*$AH$22))+(((((E6/100)*$AJ$22)*$AN$22)*$AH$22)*Calculator!$G$21)-((((E6/100)*$AJ$22)*$AN$22)*$AH$22)+((((E6/100)*$AJ$23)*$AH$23)),IF(Calculator!$O$6="DUALANOD",SUM((((E6/100)*$AJ$22)*$AH$22))+(((((E6/100)*$AJ$22)*$AN$22)*$AH$22)*Calculator!$G$22)-((((E6/100)*$AJ$22)*$AN$22)*$AH$22)+((((E6/100)*$AJ$23)*$AH$23))))))))))))))))))))))))</f>
        <v>130.37732976989744</v>
      </c>
      <c r="U6" s="2">
        <f>IF(Calculator!$O$6="SINGLEBASE",SUM((((F6/100)*$AJ$22)*$AH$22))+((((F6/100)*$AJ$23)*$AH$23)),IF(Calculator!$O$6="SINGLEELEMENTS",SUM((((F6/100)*$AJ$22)*$AH$22))+(((((F6/100)*$AJ$22)*$AN$22)*$AH$22)*Calculator!$G$2)-((((F6/100)*$AJ$22)*$AN$22)*$AH$22)+((((F6/100)*$AJ$23)*$AH$23)),IF(Calculator!$O$6="SINGLESPECTRUM",SUM((((F6/100)*$AJ$22)*$AH$22))+(((((F6/100)*$AJ$22)*$AN$22)*$AH$22)*Calculator!$G$4)-((((F6/100)*$AJ$22)*$AN$22)*$AH$22)+((((F6/100)*$AJ$23)*$AH$23)),IF(Calculator!$O$6="SINGLEHOMESTEAD",SUM((((F6/100)*$AJ$22)*$AH$22))+(((((F6/100)*$AJ$22)*$AN$22)*$AH$22)*Calculator!$G$3)-((((F6/100)*$AJ$22)*$AN$22)*$AH$22)+((((F6/100)*$AJ$23)*$AH$23)),IF(Calculator!$O$6="SINGLEBAND A",SUM((((F6/100)*$AJ$22)*$AH$22))+(((((F6/100)*$AJ$22)*$AN$22)*$AH$22)*Calculator!$G$5)-((((F6/100)*$AJ$22)*$AN$22)*$AH$22)+((((F6/100)*$AJ$23)*$AH$23)),IF(Calculator!$O$6="SINGLEBAND B",SUM((((F6/100)*$AJ$22)*$AH$22))+(((((F6/100)*$AJ$22)*$AN$22)*$AH$22)*Calculator!$G$6)-((((F6/100)*$AJ$22)*$AN$22)*$AH$22)+((((F6/100)*$AJ$23)*$AH$23)),IF(Calculator!$O$6="SINGLEBAND C",SUM((((F6/100)*$AJ$22)*$AH$22))+(((((F6/100)*$AJ$22)*$AN$22)*$AH$22)*Calculator!$G$7)-((((F6/100)*$AJ$22)*$AN$22)*$AH$22)+((((F6/100)*$AJ$23)*$AH$23)),IF(Calculator!$O$6="SINGLEBAND D",SUM((((F6/100)*$AJ$22)*$AH$22))+(((((F6/100)*$AJ$22)*$AN$22)*$AH$22)*Calculator!$G$8)-((((F6/100)*$AJ$22)*$AN$22)*$AH$22)+((((F6/100)*$AJ$23)*$AH$23)),IF(Calculator!$O$6="SINGLEURBANE",SUM((((F6/100)*$AJ$22)*$AH$22))+(((((F6/100)*$AJ$22)*$AN$22)*$AH$22)*Calculator!$G$9)-((((F6/100)*$AJ$22)*$AN$22)*$AH$22)+((((F6/100)*$AJ$23)*$AH$23)),IF(Calculator!$O$6="SINGLESILVERANOD",SUM((((F6/100)*$AJ$22)*$AH$22))+(((((F6/100)*$AJ$22)*$AN$22)*$AH$22)*Calculator!$G$10)-((((F6/100)*$AJ$22)*$AN$22)*$AH$22)+((((F6/100)*$AJ$23)*$AH$23)),IF(Calculator!$O$6="SINGLEANOD",SUM((((F6/100)*$AJ$22)*$AH$22))+(((((F6/100)*$AJ$22)*$AN$22)*$AH$22)*Calculator!$G$11)-((((F6/100)*$AJ$22)*$AN$22)*$AH$22)+((((F6/100)*$AJ$23)*$AH$23)),IF(Calculator!$O$6="DUALBASE",SUM((((F6/100)*$AJ$22)*$AH$22))+(((((F6/100)*$AJ$22)*$AN$22)*$AH$22)*Calculator!$G$12)-((((F6/100)*$AJ$22)*$AN$22)*$AH$22)+((((F6/100)*$AJ$23)*$AH$23)),IF(Calculator!$O$6="DUALELEMENTS",SUM((((F6/100)*$AJ$22)*$AH$22))+(((((F6/100)*$AJ$22)*$AN$22)*$AH$22)*Calculator!$G$13)-((((F6/100)*$AJ$22)*$AN$22)*$AH$22)+((((F6/100)*$AJ$23)*$AH$23)),IF(Calculator!$O$6="DUALSPECTRUM",SUM((((F6/100)*$AJ$22)*$AH$22))+(((((F6/100)*$AJ$22)*$AN$22)*$AH$22)*Calculator!$G$15)-((((F6/100)*$AJ$22)*$AN$22)*$AH$22)+((((F6/100)*$AJ$23)*$AH$23)),IF(Calculator!$O$6="DUALHOMESTEAD",SUM((((F6/100)*$AJ$22)*$AH$22))+(((((F6/100)*$AJ$22)*$AN$22)*$AH$22)*Calculator!$G$14)-((((F6/100)*$AJ$22)*$AN$22)*$AH$22)+((((F6/100)*$AJ$23)*$AH$23)),IF(Calculator!$O$6="DUALBAND A",SUM((((F6/100)*$AJ$22)*$AH$22))+(((((F6/100)*$AJ$22)*$AN$22)*$AH$22)*Calculator!$G$16)-((((F6/100)*$AJ$22)*$AN$22)*$AH$22)+((((F6/100)*$AJ$23)*$AH$23)),IF(Calculator!$O$6="DUALBAND B",SUM((((F6/100)*$AJ$22)*$AH$22))+(((((F6/100)*$AJ$22)*$AN$22)*$AH$22)*Calculator!$G$17)-((((F6/100)*$AJ$22)*$AN$22)*$AH$22)+((((F6/100)*$AJ$23)*$AH$23)),IF(Calculator!$O$6="DUALBAND C",SUM((((F6/100)*$AJ$22)*$AH$22))+(((((F6/100)*$AJ$22)*$AN$22)*$AH$22)*Calculator!$G$18)-((((F6/100)*$AJ$22)*$AN$22)*$AH$22)+((((F6/100)*$AJ$23)*$AH$23)),IF(Calculator!$O$6="DUALBAND D",SUM((((F6/100)*$AJ$22)*$AH$22))+(((((F6/100)*$AJ$22)*$AN$22)*$AH$22)*Calculator!$G$19)-((((F6/100)*$AJ$22)*$AN$22)*$AH$22)+((((F6/100)*$AJ$23)*$AH$23)),IF(Calculator!$O$6="DUALURBANE",SUM((((F6/100)*$AJ$22)*$AH$22))+(((((F6/100)*$AJ$22)*$AN$22)*$AH$22)*Calculator!$G$20)-((((F6/100)*$AJ$22)*$AN$22)*$AH$22)+((((F6/100)*$AJ$23)*$AH$23)),IF(Calculator!$O$6="DUALSILVERANOD",SUM((((F6/100)*$AJ$22)*$AH$22))+(((((F6/100)*$AJ$22)*$AN$22)*$AH$22)*Calculator!$G$21)-((((F6/100)*$AJ$22)*$AN$22)*$AH$22)+((((F6/100)*$AJ$23)*$AH$23)),IF(Calculator!$O$6="DUALANOD",SUM((((F6/100)*$AJ$22)*$AH$22))+(((((F6/100)*$AJ$22)*$AN$22)*$AH$22)*Calculator!$G$22)-((((F6/100)*$AJ$22)*$AN$22)*$AH$22)+((((F6/100)*$AJ$23)*$AH$23))))))))))))))))))))))))</f>
        <v>132.15540773010252</v>
      </c>
      <c r="V6" s="2">
        <f>IF(Calculator!$O$6="SINGLEBASE",SUM((((G6/100)*$AJ$22)*$AH$22))+((((G6/100)*$AJ$23)*$AH$23)),IF(Calculator!$O$6="SINGLEELEMENTS",SUM((((G6/100)*$AJ$22)*$AH$22))+(((((G6/100)*$AJ$22)*$AN$22)*$AH$22)*Calculator!$G$2)-((((G6/100)*$AJ$22)*$AN$22)*$AH$22)+((((G6/100)*$AJ$23)*$AH$23)),IF(Calculator!$O$6="SINGLESPECTRUM",SUM((((G6/100)*$AJ$22)*$AH$22))+(((((G6/100)*$AJ$22)*$AN$22)*$AH$22)*Calculator!$G$4)-((((G6/100)*$AJ$22)*$AN$22)*$AH$22)+((((G6/100)*$AJ$23)*$AH$23)),IF(Calculator!$O$6="SINGLEHOMESTEAD",SUM((((G6/100)*$AJ$22)*$AH$22))+(((((G6/100)*$AJ$22)*$AN$22)*$AH$22)*Calculator!$G$3)-((((G6/100)*$AJ$22)*$AN$22)*$AH$22)+((((G6/100)*$AJ$23)*$AH$23)),IF(Calculator!$O$6="SINGLEBAND A",SUM((((G6/100)*$AJ$22)*$AH$22))+(((((G6/100)*$AJ$22)*$AN$22)*$AH$22)*Calculator!$G$5)-((((G6/100)*$AJ$22)*$AN$22)*$AH$22)+((((G6/100)*$AJ$23)*$AH$23)),IF(Calculator!$O$6="SINGLEBAND B",SUM((((G6/100)*$AJ$22)*$AH$22))+(((((G6/100)*$AJ$22)*$AN$22)*$AH$22)*Calculator!$G$6)-((((G6/100)*$AJ$22)*$AN$22)*$AH$22)+((((G6/100)*$AJ$23)*$AH$23)),IF(Calculator!$O$6="SINGLEBAND C",SUM((((G6/100)*$AJ$22)*$AH$22))+(((((G6/100)*$AJ$22)*$AN$22)*$AH$22)*Calculator!$G$7)-((((G6/100)*$AJ$22)*$AN$22)*$AH$22)+((((G6/100)*$AJ$23)*$AH$23)),IF(Calculator!$O$6="SINGLEBAND D",SUM((((G6/100)*$AJ$22)*$AH$22))+(((((G6/100)*$AJ$22)*$AN$22)*$AH$22)*Calculator!$G$8)-((((G6/100)*$AJ$22)*$AN$22)*$AH$22)+((((G6/100)*$AJ$23)*$AH$23)),IF(Calculator!$O$6="SINGLEURBANE",SUM((((G6/100)*$AJ$22)*$AH$22))+(((((G6/100)*$AJ$22)*$AN$22)*$AH$22)*Calculator!$G$9)-((((G6/100)*$AJ$22)*$AN$22)*$AH$22)+((((G6/100)*$AJ$23)*$AH$23)),IF(Calculator!$O$6="SINGLESILVERANOD",SUM((((G6/100)*$AJ$22)*$AH$22))+(((((G6/100)*$AJ$22)*$AN$22)*$AH$22)*Calculator!$G$10)-((((G6/100)*$AJ$22)*$AN$22)*$AH$22)+((((G6/100)*$AJ$23)*$AH$23)),IF(Calculator!$O$6="SINGLEANOD",SUM((((G6/100)*$AJ$22)*$AH$22))+(((((G6/100)*$AJ$22)*$AN$22)*$AH$22)*Calculator!$G$11)-((((G6/100)*$AJ$22)*$AN$22)*$AH$22)+((((G6/100)*$AJ$23)*$AH$23)),IF(Calculator!$O$6="DUALBASE",SUM((((G6/100)*$AJ$22)*$AH$22))+(((((G6/100)*$AJ$22)*$AN$22)*$AH$22)*Calculator!$G$12)-((((G6/100)*$AJ$22)*$AN$22)*$AH$22)+((((G6/100)*$AJ$23)*$AH$23)),IF(Calculator!$O$6="DUALELEMENTS",SUM((((G6/100)*$AJ$22)*$AH$22))+(((((G6/100)*$AJ$22)*$AN$22)*$AH$22)*Calculator!$G$13)-((((G6/100)*$AJ$22)*$AN$22)*$AH$22)+((((G6/100)*$AJ$23)*$AH$23)),IF(Calculator!$O$6="DUALSPECTRUM",SUM((((G6/100)*$AJ$22)*$AH$22))+(((((G6/100)*$AJ$22)*$AN$22)*$AH$22)*Calculator!$G$15)-((((G6/100)*$AJ$22)*$AN$22)*$AH$22)+((((G6/100)*$AJ$23)*$AH$23)),IF(Calculator!$O$6="DUALHOMESTEAD",SUM((((G6/100)*$AJ$22)*$AH$22))+(((((G6/100)*$AJ$22)*$AN$22)*$AH$22)*Calculator!$G$14)-((((G6/100)*$AJ$22)*$AN$22)*$AH$22)+((((G6/100)*$AJ$23)*$AH$23)),IF(Calculator!$O$6="DUALBAND A",SUM((((G6/100)*$AJ$22)*$AH$22))+(((((G6/100)*$AJ$22)*$AN$22)*$AH$22)*Calculator!$G$16)-((((G6/100)*$AJ$22)*$AN$22)*$AH$22)+((((G6/100)*$AJ$23)*$AH$23)),IF(Calculator!$O$6="DUALBAND B",SUM((((G6/100)*$AJ$22)*$AH$22))+(((((G6/100)*$AJ$22)*$AN$22)*$AH$22)*Calculator!$G$17)-((((G6/100)*$AJ$22)*$AN$22)*$AH$22)+((((G6/100)*$AJ$23)*$AH$23)),IF(Calculator!$O$6="DUALBAND C",SUM((((G6/100)*$AJ$22)*$AH$22))+(((((G6/100)*$AJ$22)*$AN$22)*$AH$22)*Calculator!$G$18)-((((G6/100)*$AJ$22)*$AN$22)*$AH$22)+((((G6/100)*$AJ$23)*$AH$23)),IF(Calculator!$O$6="DUALBAND D",SUM((((G6/100)*$AJ$22)*$AH$22))+(((((G6/100)*$AJ$22)*$AN$22)*$AH$22)*Calculator!$G$19)-((((G6/100)*$AJ$22)*$AN$22)*$AH$22)+((((G6/100)*$AJ$23)*$AH$23)),IF(Calculator!$O$6="DUALURBANE",SUM((((G6/100)*$AJ$22)*$AH$22))+(((((G6/100)*$AJ$22)*$AN$22)*$AH$22)*Calculator!$G$20)-((((G6/100)*$AJ$22)*$AN$22)*$AH$22)+((((G6/100)*$AJ$23)*$AH$23)),IF(Calculator!$O$6="DUALSILVERANOD",SUM((((G6/100)*$AJ$22)*$AH$22))+(((((G6/100)*$AJ$22)*$AN$22)*$AH$22)*Calculator!$G$21)-((((G6/100)*$AJ$22)*$AN$22)*$AH$22)+((((G6/100)*$AJ$23)*$AH$23)),IF(Calculator!$O$6="DUALANOD",SUM((((G6/100)*$AJ$22)*$AH$22))+(((((G6/100)*$AJ$22)*$AN$22)*$AH$22)*Calculator!$G$22)-((((G6/100)*$AJ$22)*$AN$22)*$AH$22)+((((G6/100)*$AJ$23)*$AH$23))))))))))))))))))))))))</f>
        <v>133.93347261505124</v>
      </c>
      <c r="W6" s="2">
        <f>IF(Calculator!$O$6="SINGLEBASE",SUM((((H6/100)*$AJ$22)*$AH$22))+((((H6/100)*$AJ$23)*$AH$23)),IF(Calculator!$O$6="SINGLEELEMENTS",SUM((((H6/100)*$AJ$22)*$AH$22))+(((((H6/100)*$AJ$22)*$AN$22)*$AH$22)*Calculator!$G$2)-((((H6/100)*$AJ$22)*$AN$22)*$AH$22)+((((H6/100)*$AJ$23)*$AH$23)),IF(Calculator!$O$6="SINGLESPECTRUM",SUM((((H6/100)*$AJ$22)*$AH$22))+(((((H6/100)*$AJ$22)*$AN$22)*$AH$22)*Calculator!$G$4)-((((H6/100)*$AJ$22)*$AN$22)*$AH$22)+((((H6/100)*$AJ$23)*$AH$23)),IF(Calculator!$O$6="SINGLEHOMESTEAD",SUM((((H6/100)*$AJ$22)*$AH$22))+(((((H6/100)*$AJ$22)*$AN$22)*$AH$22)*Calculator!$G$3)-((((H6/100)*$AJ$22)*$AN$22)*$AH$22)+((((H6/100)*$AJ$23)*$AH$23)),IF(Calculator!$O$6="SINGLEBAND A",SUM((((H6/100)*$AJ$22)*$AH$22))+(((((H6/100)*$AJ$22)*$AN$22)*$AH$22)*Calculator!$G$5)-((((H6/100)*$AJ$22)*$AN$22)*$AH$22)+((((H6/100)*$AJ$23)*$AH$23)),IF(Calculator!$O$6="SINGLEBAND B",SUM((((H6/100)*$AJ$22)*$AH$22))+(((((H6/100)*$AJ$22)*$AN$22)*$AH$22)*Calculator!$G$6)-((((H6/100)*$AJ$22)*$AN$22)*$AH$22)+((((H6/100)*$AJ$23)*$AH$23)),IF(Calculator!$O$6="SINGLEBAND C",SUM((((H6/100)*$AJ$22)*$AH$22))+(((((H6/100)*$AJ$22)*$AN$22)*$AH$22)*Calculator!$G$7)-((((H6/100)*$AJ$22)*$AN$22)*$AH$22)+((((H6/100)*$AJ$23)*$AH$23)),IF(Calculator!$O$6="SINGLEBAND D",SUM((((H6/100)*$AJ$22)*$AH$22))+(((((H6/100)*$AJ$22)*$AN$22)*$AH$22)*Calculator!$G$8)-((((H6/100)*$AJ$22)*$AN$22)*$AH$22)+((((H6/100)*$AJ$23)*$AH$23)),IF(Calculator!$O$6="SINGLEURBANE",SUM((((H6/100)*$AJ$22)*$AH$22))+(((((H6/100)*$AJ$22)*$AN$22)*$AH$22)*Calculator!$G$9)-((((H6/100)*$AJ$22)*$AN$22)*$AH$22)+((((H6/100)*$AJ$23)*$AH$23)),IF(Calculator!$O$6="SINGLESILVERANOD",SUM((((H6/100)*$AJ$22)*$AH$22))+(((((H6/100)*$AJ$22)*$AN$22)*$AH$22)*Calculator!$G$10)-((((H6/100)*$AJ$22)*$AN$22)*$AH$22)+((((H6/100)*$AJ$23)*$AH$23)),IF(Calculator!$O$6="SINGLEANOD",SUM((((H6/100)*$AJ$22)*$AH$22))+(((((H6/100)*$AJ$22)*$AN$22)*$AH$22)*Calculator!$G$11)-((((H6/100)*$AJ$22)*$AN$22)*$AH$22)+((((H6/100)*$AJ$23)*$AH$23)),IF(Calculator!$O$6="DUALBASE",SUM((((H6/100)*$AJ$22)*$AH$22))+(((((H6/100)*$AJ$22)*$AN$22)*$AH$22)*Calculator!$G$12)-((((H6/100)*$AJ$22)*$AN$22)*$AH$22)+((((H6/100)*$AJ$23)*$AH$23)),IF(Calculator!$O$6="DUALELEMENTS",SUM((((H6/100)*$AJ$22)*$AH$22))+(((((H6/100)*$AJ$22)*$AN$22)*$AH$22)*Calculator!$G$13)-((((H6/100)*$AJ$22)*$AN$22)*$AH$22)+((((H6/100)*$AJ$23)*$AH$23)),IF(Calculator!$O$6="DUALSPECTRUM",SUM((((H6/100)*$AJ$22)*$AH$22))+(((((H6/100)*$AJ$22)*$AN$22)*$AH$22)*Calculator!$G$15)-((((H6/100)*$AJ$22)*$AN$22)*$AH$22)+((((H6/100)*$AJ$23)*$AH$23)),IF(Calculator!$O$6="DUALHOMESTEAD",SUM((((H6/100)*$AJ$22)*$AH$22))+(((((H6/100)*$AJ$22)*$AN$22)*$AH$22)*Calculator!$G$14)-((((H6/100)*$AJ$22)*$AN$22)*$AH$22)+((((H6/100)*$AJ$23)*$AH$23)),IF(Calculator!$O$6="DUALBAND A",SUM((((H6/100)*$AJ$22)*$AH$22))+(((((H6/100)*$AJ$22)*$AN$22)*$AH$22)*Calculator!$G$16)-((((H6/100)*$AJ$22)*$AN$22)*$AH$22)+((((H6/100)*$AJ$23)*$AH$23)),IF(Calculator!$O$6="DUALBAND B",SUM((((H6/100)*$AJ$22)*$AH$22))+(((((H6/100)*$AJ$22)*$AN$22)*$AH$22)*Calculator!$G$17)-((((H6/100)*$AJ$22)*$AN$22)*$AH$22)+((((H6/100)*$AJ$23)*$AH$23)),IF(Calculator!$O$6="DUALBAND C",SUM((((H6/100)*$AJ$22)*$AH$22))+(((((H6/100)*$AJ$22)*$AN$22)*$AH$22)*Calculator!$G$18)-((((H6/100)*$AJ$22)*$AN$22)*$AH$22)+((((H6/100)*$AJ$23)*$AH$23)),IF(Calculator!$O$6="DUALBAND D",SUM((((H6/100)*$AJ$22)*$AH$22))+(((((H6/100)*$AJ$22)*$AN$22)*$AH$22)*Calculator!$G$19)-((((H6/100)*$AJ$22)*$AN$22)*$AH$22)+((((H6/100)*$AJ$23)*$AH$23)),IF(Calculator!$O$6="DUALURBANE",SUM((((H6/100)*$AJ$22)*$AH$22))+(((((H6/100)*$AJ$22)*$AN$22)*$AH$22)*Calculator!$G$20)-((((H6/100)*$AJ$22)*$AN$22)*$AH$22)+((((H6/100)*$AJ$23)*$AH$23)),IF(Calculator!$O$6="DUALSILVERANOD",SUM((((H6/100)*$AJ$22)*$AH$22))+(((((H6/100)*$AJ$22)*$AN$22)*$AH$22)*Calculator!$G$21)-((((H6/100)*$AJ$22)*$AN$22)*$AH$22)+((((H6/100)*$AJ$23)*$AH$23)),IF(Calculator!$O$6="DUALANOD",SUM((((H6/100)*$AJ$22)*$AH$22))+(((((H6/100)*$AJ$22)*$AN$22)*$AH$22)*Calculator!$G$22)-((((H6/100)*$AJ$22)*$AN$22)*$AH$22)+((((H6/100)*$AJ$23)*$AH$23))))))))))))))))))))))))</f>
        <v>135.71153749999996</v>
      </c>
      <c r="X6" s="2">
        <f>IF(Calculator!$O$6="SINGLEBASE",SUM((((I6/100)*$AJ$22)*$AH$22))+((((I6/100)*$AJ$23)*$AH$23)),IF(Calculator!$O$6="SINGLEELEMENTS",SUM((((I6/100)*$AJ$22)*$AH$22))+(((((I6/100)*$AJ$22)*$AN$22)*$AH$22)*Calculator!$G$2)-((((I6/100)*$AJ$22)*$AN$22)*$AH$22)+((((I6/100)*$AJ$23)*$AH$23)),IF(Calculator!$O$6="SINGLESPECTRUM",SUM((((I6/100)*$AJ$22)*$AH$22))+(((((I6/100)*$AJ$22)*$AN$22)*$AH$22)*Calculator!$G$4)-((((I6/100)*$AJ$22)*$AN$22)*$AH$22)+((((I6/100)*$AJ$23)*$AH$23)),IF(Calculator!$O$6="SINGLEHOMESTEAD",SUM((((I6/100)*$AJ$22)*$AH$22))+(((((I6/100)*$AJ$22)*$AN$22)*$AH$22)*Calculator!$G$3)-((((I6/100)*$AJ$22)*$AN$22)*$AH$22)+((((I6/100)*$AJ$23)*$AH$23)),IF(Calculator!$O$6="SINGLEBAND A",SUM((((I6/100)*$AJ$22)*$AH$22))+(((((I6/100)*$AJ$22)*$AN$22)*$AH$22)*Calculator!$G$5)-((((I6/100)*$AJ$22)*$AN$22)*$AH$22)+((((I6/100)*$AJ$23)*$AH$23)),IF(Calculator!$O$6="SINGLEBAND B",SUM((((I6/100)*$AJ$22)*$AH$22))+(((((I6/100)*$AJ$22)*$AN$22)*$AH$22)*Calculator!$G$6)-((((I6/100)*$AJ$22)*$AN$22)*$AH$22)+((((I6/100)*$AJ$23)*$AH$23)),IF(Calculator!$O$6="SINGLEBAND C",SUM((((I6/100)*$AJ$22)*$AH$22))+(((((I6/100)*$AJ$22)*$AN$22)*$AH$22)*Calculator!$G$7)-((((I6/100)*$AJ$22)*$AN$22)*$AH$22)+((((I6/100)*$AJ$23)*$AH$23)),IF(Calculator!$O$6="SINGLEBAND D",SUM((((I6/100)*$AJ$22)*$AH$22))+(((((I6/100)*$AJ$22)*$AN$22)*$AH$22)*Calculator!$G$8)-((((I6/100)*$AJ$22)*$AN$22)*$AH$22)+((((I6/100)*$AJ$23)*$AH$23)),IF(Calculator!$O$6="SINGLEURBANE",SUM((((I6/100)*$AJ$22)*$AH$22))+(((((I6/100)*$AJ$22)*$AN$22)*$AH$22)*Calculator!$G$9)-((((I6/100)*$AJ$22)*$AN$22)*$AH$22)+((((I6/100)*$AJ$23)*$AH$23)),IF(Calculator!$O$6="SINGLESILVERANOD",SUM((((I6/100)*$AJ$22)*$AH$22))+(((((I6/100)*$AJ$22)*$AN$22)*$AH$22)*Calculator!$G$10)-((((I6/100)*$AJ$22)*$AN$22)*$AH$22)+((((I6/100)*$AJ$23)*$AH$23)),IF(Calculator!$O$6="SINGLEANOD",SUM((((I6/100)*$AJ$22)*$AH$22))+(((((I6/100)*$AJ$22)*$AN$22)*$AH$22)*Calculator!$G$11)-((((I6/100)*$AJ$22)*$AN$22)*$AH$22)+((((I6/100)*$AJ$23)*$AH$23)),IF(Calculator!$O$6="DUALBASE",SUM((((I6/100)*$AJ$22)*$AH$22))+(((((I6/100)*$AJ$22)*$AN$22)*$AH$22)*Calculator!$G$12)-((((I6/100)*$AJ$22)*$AN$22)*$AH$22)+((((I6/100)*$AJ$23)*$AH$23)),IF(Calculator!$O$6="DUALELEMENTS",SUM((((I6/100)*$AJ$22)*$AH$22))+(((((I6/100)*$AJ$22)*$AN$22)*$AH$22)*Calculator!$G$13)-((((I6/100)*$AJ$22)*$AN$22)*$AH$22)+((((I6/100)*$AJ$23)*$AH$23)),IF(Calculator!$O$6="DUALSPECTRUM",SUM((((I6/100)*$AJ$22)*$AH$22))+(((((I6/100)*$AJ$22)*$AN$22)*$AH$22)*Calculator!$G$15)-((((I6/100)*$AJ$22)*$AN$22)*$AH$22)+((((I6/100)*$AJ$23)*$AH$23)),IF(Calculator!$O$6="DUALHOMESTEAD",SUM((((I6/100)*$AJ$22)*$AH$22))+(((((I6/100)*$AJ$22)*$AN$22)*$AH$22)*Calculator!$G$14)-((((I6/100)*$AJ$22)*$AN$22)*$AH$22)+((((I6/100)*$AJ$23)*$AH$23)),IF(Calculator!$O$6="DUALBAND A",SUM((((I6/100)*$AJ$22)*$AH$22))+(((((I6/100)*$AJ$22)*$AN$22)*$AH$22)*Calculator!$G$16)-((((I6/100)*$AJ$22)*$AN$22)*$AH$22)+((((I6/100)*$AJ$23)*$AH$23)),IF(Calculator!$O$6="DUALBAND B",SUM((((I6/100)*$AJ$22)*$AH$22))+(((((I6/100)*$AJ$22)*$AN$22)*$AH$22)*Calculator!$G$17)-((((I6/100)*$AJ$22)*$AN$22)*$AH$22)+((((I6/100)*$AJ$23)*$AH$23)),IF(Calculator!$O$6="DUALBAND C",SUM((((I6/100)*$AJ$22)*$AH$22))+(((((I6/100)*$AJ$22)*$AN$22)*$AH$22)*Calculator!$G$18)-((((I6/100)*$AJ$22)*$AN$22)*$AH$22)+((((I6/100)*$AJ$23)*$AH$23)),IF(Calculator!$O$6="DUALBAND D",SUM((((I6/100)*$AJ$22)*$AH$22))+(((((I6/100)*$AJ$22)*$AN$22)*$AH$22)*Calculator!$G$19)-((((I6/100)*$AJ$22)*$AN$22)*$AH$22)+((((I6/100)*$AJ$23)*$AH$23)),IF(Calculator!$O$6="DUALURBANE",SUM((((I6/100)*$AJ$22)*$AH$22))+(((((I6/100)*$AJ$22)*$AN$22)*$AH$22)*Calculator!$G$20)-((((I6/100)*$AJ$22)*$AN$22)*$AH$22)+((((I6/100)*$AJ$23)*$AH$23)),IF(Calculator!$O$6="DUALSILVERANOD",SUM((((I6/100)*$AJ$22)*$AH$22))+(((((I6/100)*$AJ$22)*$AN$22)*$AH$22)*Calculator!$G$21)-((((I6/100)*$AJ$22)*$AN$22)*$AH$22)+((((I6/100)*$AJ$23)*$AH$23)),IF(Calculator!$O$6="DUALANOD",SUM((((I6/100)*$AJ$22)*$AH$22))+(((((I6/100)*$AJ$22)*$AN$22)*$AH$22)*Calculator!$G$22)-((((I6/100)*$AJ$22)*$AN$22)*$AH$22)+((((I6/100)*$AJ$23)*$AH$23))))))))))))))))))))))))</f>
        <v>137.48960238494874</v>
      </c>
      <c r="Y6" s="2">
        <f>IF(Calculator!$O$6="SINGLEBASE",SUM((((J6/100)*$AJ$22)*$AH$22))+((((J6/100)*$AJ$23)*$AH$23)),IF(Calculator!$O$6="SINGLEELEMENTS",SUM((((J6/100)*$AJ$22)*$AH$22))+(((((J6/100)*$AJ$22)*$AN$22)*$AH$22)*Calculator!$G$2)-((((J6/100)*$AJ$22)*$AN$22)*$AH$22)+((((J6/100)*$AJ$23)*$AH$23)),IF(Calculator!$O$6="SINGLESPECTRUM",SUM((((J6/100)*$AJ$22)*$AH$22))+(((((J6/100)*$AJ$22)*$AN$22)*$AH$22)*Calculator!$G$4)-((((J6/100)*$AJ$22)*$AN$22)*$AH$22)+((((J6/100)*$AJ$23)*$AH$23)),IF(Calculator!$O$6="SINGLEHOMESTEAD",SUM((((J6/100)*$AJ$22)*$AH$22))+(((((J6/100)*$AJ$22)*$AN$22)*$AH$22)*Calculator!$G$3)-((((J6/100)*$AJ$22)*$AN$22)*$AH$22)+((((J6/100)*$AJ$23)*$AH$23)),IF(Calculator!$O$6="SINGLEBAND A",SUM((((J6/100)*$AJ$22)*$AH$22))+(((((J6/100)*$AJ$22)*$AN$22)*$AH$22)*Calculator!$G$5)-((((J6/100)*$AJ$22)*$AN$22)*$AH$22)+((((J6/100)*$AJ$23)*$AH$23)),IF(Calculator!$O$6="SINGLEBAND B",SUM((((J6/100)*$AJ$22)*$AH$22))+(((((J6/100)*$AJ$22)*$AN$22)*$AH$22)*Calculator!$G$6)-((((J6/100)*$AJ$22)*$AN$22)*$AH$22)+((((J6/100)*$AJ$23)*$AH$23)),IF(Calculator!$O$6="SINGLEBAND C",SUM((((J6/100)*$AJ$22)*$AH$22))+(((((J6/100)*$AJ$22)*$AN$22)*$AH$22)*Calculator!$G$7)-((((J6/100)*$AJ$22)*$AN$22)*$AH$22)+((((J6/100)*$AJ$23)*$AH$23)),IF(Calculator!$O$6="SINGLEBAND D",SUM((((J6/100)*$AJ$22)*$AH$22))+(((((J6/100)*$AJ$22)*$AN$22)*$AH$22)*Calculator!$G$8)-((((J6/100)*$AJ$22)*$AN$22)*$AH$22)+((((J6/100)*$AJ$23)*$AH$23)),IF(Calculator!$O$6="SINGLEURBANE",SUM((((J6/100)*$AJ$22)*$AH$22))+(((((J6/100)*$AJ$22)*$AN$22)*$AH$22)*Calculator!$G$9)-((((J6/100)*$AJ$22)*$AN$22)*$AH$22)+((((J6/100)*$AJ$23)*$AH$23)),IF(Calculator!$O$6="SINGLESILVERANOD",SUM((((J6/100)*$AJ$22)*$AH$22))+(((((J6/100)*$AJ$22)*$AN$22)*$AH$22)*Calculator!$G$10)-((((J6/100)*$AJ$22)*$AN$22)*$AH$22)+((((J6/100)*$AJ$23)*$AH$23)),IF(Calculator!$O$6="SINGLEANOD",SUM((((J6/100)*$AJ$22)*$AH$22))+(((((J6/100)*$AJ$22)*$AN$22)*$AH$22)*Calculator!$G$11)-((((J6/100)*$AJ$22)*$AN$22)*$AH$22)+((((J6/100)*$AJ$23)*$AH$23)),IF(Calculator!$O$6="DUALBASE",SUM((((J6/100)*$AJ$22)*$AH$22))+(((((J6/100)*$AJ$22)*$AN$22)*$AH$22)*Calculator!$G$12)-((((J6/100)*$AJ$22)*$AN$22)*$AH$22)+((((J6/100)*$AJ$23)*$AH$23)),IF(Calculator!$O$6="DUALELEMENTS",SUM((((J6/100)*$AJ$22)*$AH$22))+(((((J6/100)*$AJ$22)*$AN$22)*$AH$22)*Calculator!$G$13)-((((J6/100)*$AJ$22)*$AN$22)*$AH$22)+((((J6/100)*$AJ$23)*$AH$23)),IF(Calculator!$O$6="DUALSPECTRUM",SUM((((J6/100)*$AJ$22)*$AH$22))+(((((J6/100)*$AJ$22)*$AN$22)*$AH$22)*Calculator!$G$15)-((((J6/100)*$AJ$22)*$AN$22)*$AH$22)+((((J6/100)*$AJ$23)*$AH$23)),IF(Calculator!$O$6="DUALHOMESTEAD",SUM((((J6/100)*$AJ$22)*$AH$22))+(((((J6/100)*$AJ$22)*$AN$22)*$AH$22)*Calculator!$G$14)-((((J6/100)*$AJ$22)*$AN$22)*$AH$22)+((((J6/100)*$AJ$23)*$AH$23)),IF(Calculator!$O$6="DUALBAND A",SUM((((J6/100)*$AJ$22)*$AH$22))+(((((J6/100)*$AJ$22)*$AN$22)*$AH$22)*Calculator!$G$16)-((((J6/100)*$AJ$22)*$AN$22)*$AH$22)+((((J6/100)*$AJ$23)*$AH$23)),IF(Calculator!$O$6="DUALBAND B",SUM((((J6/100)*$AJ$22)*$AH$22))+(((((J6/100)*$AJ$22)*$AN$22)*$AH$22)*Calculator!$G$17)-((((J6/100)*$AJ$22)*$AN$22)*$AH$22)+((((J6/100)*$AJ$23)*$AH$23)),IF(Calculator!$O$6="DUALBAND C",SUM((((J6/100)*$AJ$22)*$AH$22))+(((((J6/100)*$AJ$22)*$AN$22)*$AH$22)*Calculator!$G$18)-((((J6/100)*$AJ$22)*$AN$22)*$AH$22)+((((J6/100)*$AJ$23)*$AH$23)),IF(Calculator!$O$6="DUALBAND D",SUM((((J6/100)*$AJ$22)*$AH$22))+(((((J6/100)*$AJ$22)*$AN$22)*$AH$22)*Calculator!$G$19)-((((J6/100)*$AJ$22)*$AN$22)*$AH$22)+((((J6/100)*$AJ$23)*$AH$23)),IF(Calculator!$O$6="DUALURBANE",SUM((((J6/100)*$AJ$22)*$AH$22))+(((((J6/100)*$AJ$22)*$AN$22)*$AH$22)*Calculator!$G$20)-((((J6/100)*$AJ$22)*$AN$22)*$AH$22)+((((J6/100)*$AJ$23)*$AH$23)),IF(Calculator!$O$6="DUALSILVERANOD",SUM((((J6/100)*$AJ$22)*$AH$22))+(((((J6/100)*$AJ$22)*$AN$22)*$AH$22)*Calculator!$G$21)-((((J6/100)*$AJ$22)*$AN$22)*$AH$22)+((((J6/100)*$AJ$23)*$AH$23)),IF(Calculator!$O$6="DUALANOD",SUM((((J6/100)*$AJ$22)*$AH$22))+(((((J6/100)*$AJ$22)*$AN$22)*$AH$22)*Calculator!$G$22)-((((J6/100)*$AJ$22)*$AN$22)*$AH$22)+((((J6/100)*$AJ$23)*$AH$23))))))))))))))))))))))))</f>
        <v>139.26766726989746</v>
      </c>
      <c r="Z6" s="2">
        <f>IF(Calculator!$O$6="SINGLEBASE",SUM((((K6/100)*$AJ$22)*$AH$22))+((((K6/100)*$AJ$23)*$AH$23)),IF(Calculator!$O$6="SINGLEELEMENTS",SUM((((K6/100)*$AJ$22)*$AH$22))+(((((K6/100)*$AJ$22)*$AN$22)*$AH$22)*Calculator!$G$2)-((((K6/100)*$AJ$22)*$AN$22)*$AH$22)+((((K6/100)*$AJ$23)*$AH$23)),IF(Calculator!$O$6="SINGLESPECTRUM",SUM((((K6/100)*$AJ$22)*$AH$22))+(((((K6/100)*$AJ$22)*$AN$22)*$AH$22)*Calculator!$G$4)-((((K6/100)*$AJ$22)*$AN$22)*$AH$22)+((((K6/100)*$AJ$23)*$AH$23)),IF(Calculator!$O$6="SINGLEHOMESTEAD",SUM((((K6/100)*$AJ$22)*$AH$22))+(((((K6/100)*$AJ$22)*$AN$22)*$AH$22)*Calculator!$G$3)-((((K6/100)*$AJ$22)*$AN$22)*$AH$22)+((((K6/100)*$AJ$23)*$AH$23)),IF(Calculator!$O$6="SINGLEBAND A",SUM((((K6/100)*$AJ$22)*$AH$22))+(((((K6/100)*$AJ$22)*$AN$22)*$AH$22)*Calculator!$G$5)-((((K6/100)*$AJ$22)*$AN$22)*$AH$22)+((((K6/100)*$AJ$23)*$AH$23)),IF(Calculator!$O$6="SINGLEBAND B",SUM((((K6/100)*$AJ$22)*$AH$22))+(((((K6/100)*$AJ$22)*$AN$22)*$AH$22)*Calculator!$G$6)-((((K6/100)*$AJ$22)*$AN$22)*$AH$22)+((((K6/100)*$AJ$23)*$AH$23)),IF(Calculator!$O$6="SINGLEBAND C",SUM((((K6/100)*$AJ$22)*$AH$22))+(((((K6/100)*$AJ$22)*$AN$22)*$AH$22)*Calculator!$G$7)-((((K6/100)*$AJ$22)*$AN$22)*$AH$22)+((((K6/100)*$AJ$23)*$AH$23)),IF(Calculator!$O$6="SINGLEBAND D",SUM((((K6/100)*$AJ$22)*$AH$22))+(((((K6/100)*$AJ$22)*$AN$22)*$AH$22)*Calculator!$G$8)-((((K6/100)*$AJ$22)*$AN$22)*$AH$22)+((((K6/100)*$AJ$23)*$AH$23)),IF(Calculator!$O$6="SINGLEURBANE",SUM((((K6/100)*$AJ$22)*$AH$22))+(((((K6/100)*$AJ$22)*$AN$22)*$AH$22)*Calculator!$G$9)-((((K6/100)*$AJ$22)*$AN$22)*$AH$22)+((((K6/100)*$AJ$23)*$AH$23)),IF(Calculator!$O$6="SINGLESILVERANOD",SUM((((K6/100)*$AJ$22)*$AH$22))+(((((K6/100)*$AJ$22)*$AN$22)*$AH$22)*Calculator!$G$10)-((((K6/100)*$AJ$22)*$AN$22)*$AH$22)+((((K6/100)*$AJ$23)*$AH$23)),IF(Calculator!$O$6="SINGLEANOD",SUM((((K6/100)*$AJ$22)*$AH$22))+(((((K6/100)*$AJ$22)*$AN$22)*$AH$22)*Calculator!$G$11)-((((K6/100)*$AJ$22)*$AN$22)*$AH$22)+((((K6/100)*$AJ$23)*$AH$23)),IF(Calculator!$O$6="DUALBASE",SUM((((K6/100)*$AJ$22)*$AH$22))+(((((K6/100)*$AJ$22)*$AN$22)*$AH$22)*Calculator!$G$12)-((((K6/100)*$AJ$22)*$AN$22)*$AH$22)+((((K6/100)*$AJ$23)*$AH$23)),IF(Calculator!$O$6="DUALELEMENTS",SUM((((K6/100)*$AJ$22)*$AH$22))+(((((K6/100)*$AJ$22)*$AN$22)*$AH$22)*Calculator!$G$13)-((((K6/100)*$AJ$22)*$AN$22)*$AH$22)+((((K6/100)*$AJ$23)*$AH$23)),IF(Calculator!$O$6="DUALSPECTRUM",SUM((((K6/100)*$AJ$22)*$AH$22))+(((((K6/100)*$AJ$22)*$AN$22)*$AH$22)*Calculator!$G$15)-((((K6/100)*$AJ$22)*$AN$22)*$AH$22)+((((K6/100)*$AJ$23)*$AH$23)),IF(Calculator!$O$6="DUALHOMESTEAD",SUM((((K6/100)*$AJ$22)*$AH$22))+(((((K6/100)*$AJ$22)*$AN$22)*$AH$22)*Calculator!$G$14)-((((K6/100)*$AJ$22)*$AN$22)*$AH$22)+((((K6/100)*$AJ$23)*$AH$23)),IF(Calculator!$O$6="DUALBAND A",SUM((((K6/100)*$AJ$22)*$AH$22))+(((((K6/100)*$AJ$22)*$AN$22)*$AH$22)*Calculator!$G$16)-((((K6/100)*$AJ$22)*$AN$22)*$AH$22)+((((K6/100)*$AJ$23)*$AH$23)),IF(Calculator!$O$6="DUALBAND B",SUM((((K6/100)*$AJ$22)*$AH$22))+(((((K6/100)*$AJ$22)*$AN$22)*$AH$22)*Calculator!$G$17)-((((K6/100)*$AJ$22)*$AN$22)*$AH$22)+((((K6/100)*$AJ$23)*$AH$23)),IF(Calculator!$O$6="DUALBAND C",SUM((((K6/100)*$AJ$22)*$AH$22))+(((((K6/100)*$AJ$22)*$AN$22)*$AH$22)*Calculator!$G$18)-((((K6/100)*$AJ$22)*$AN$22)*$AH$22)+((((K6/100)*$AJ$23)*$AH$23)),IF(Calculator!$O$6="DUALBAND D",SUM((((K6/100)*$AJ$22)*$AH$22))+(((((K6/100)*$AJ$22)*$AN$22)*$AH$22)*Calculator!$G$19)-((((K6/100)*$AJ$22)*$AN$22)*$AH$22)+((((K6/100)*$AJ$23)*$AH$23)),IF(Calculator!$O$6="DUALURBANE",SUM((((K6/100)*$AJ$22)*$AH$22))+(((((K6/100)*$AJ$22)*$AN$22)*$AH$22)*Calculator!$G$20)-((((K6/100)*$AJ$22)*$AN$22)*$AH$22)+((((K6/100)*$AJ$23)*$AH$23)),IF(Calculator!$O$6="DUALSILVERANOD",SUM((((K6/100)*$AJ$22)*$AH$22))+(((((K6/100)*$AJ$22)*$AN$22)*$AH$22)*Calculator!$G$21)-((((K6/100)*$AJ$22)*$AN$22)*$AH$22)+((((K6/100)*$AJ$23)*$AH$23)),IF(Calculator!$O$6="DUALANOD",SUM((((K6/100)*$AJ$22)*$AH$22))+(((((K6/100)*$AJ$22)*$AN$22)*$AH$22)*Calculator!$G$22)-((((K6/100)*$AJ$22)*$AN$22)*$AH$22)+((((K6/100)*$AJ$23)*$AH$23))))))))))))))))))))))))</f>
        <v>141.04574523010254</v>
      </c>
      <c r="AA6" s="2">
        <f>IF(Calculator!$O$6="SINGLEBASE",SUM((((L6/100)*$AJ$22)*$AH$22))+((((L6/100)*$AJ$23)*$AH$23)),IF(Calculator!$O$6="SINGLEELEMENTS",SUM((((L6/100)*$AJ$22)*$AH$22))+(((((L6/100)*$AJ$22)*$AN$22)*$AH$22)*Calculator!$G$2)-((((L6/100)*$AJ$22)*$AN$22)*$AH$22)+((((L6/100)*$AJ$23)*$AH$23)),IF(Calculator!$O$6="SINGLESPECTRUM",SUM((((L6/100)*$AJ$22)*$AH$22))+(((((L6/100)*$AJ$22)*$AN$22)*$AH$22)*Calculator!$G$4)-((((L6/100)*$AJ$22)*$AN$22)*$AH$22)+((((L6/100)*$AJ$23)*$AH$23)),IF(Calculator!$O$6="SINGLEHOMESTEAD",SUM((((L6/100)*$AJ$22)*$AH$22))+(((((L6/100)*$AJ$22)*$AN$22)*$AH$22)*Calculator!$G$3)-((((L6/100)*$AJ$22)*$AN$22)*$AH$22)+((((L6/100)*$AJ$23)*$AH$23)),IF(Calculator!$O$6="SINGLEBAND A",SUM((((L6/100)*$AJ$22)*$AH$22))+(((((L6/100)*$AJ$22)*$AN$22)*$AH$22)*Calculator!$G$5)-((((L6/100)*$AJ$22)*$AN$22)*$AH$22)+((((L6/100)*$AJ$23)*$AH$23)),IF(Calculator!$O$6="SINGLEBAND B",SUM((((L6/100)*$AJ$22)*$AH$22))+(((((L6/100)*$AJ$22)*$AN$22)*$AH$22)*Calculator!$G$6)-((((L6/100)*$AJ$22)*$AN$22)*$AH$22)+((((L6/100)*$AJ$23)*$AH$23)),IF(Calculator!$O$6="SINGLEBAND C",SUM((((L6/100)*$AJ$22)*$AH$22))+(((((L6/100)*$AJ$22)*$AN$22)*$AH$22)*Calculator!$G$7)-((((L6/100)*$AJ$22)*$AN$22)*$AH$22)+((((L6/100)*$AJ$23)*$AH$23)),IF(Calculator!$O$6="SINGLEBAND D",SUM((((L6/100)*$AJ$22)*$AH$22))+(((((L6/100)*$AJ$22)*$AN$22)*$AH$22)*Calculator!$G$8)-((((L6/100)*$AJ$22)*$AN$22)*$AH$22)+((((L6/100)*$AJ$23)*$AH$23)),IF(Calculator!$O$6="SINGLEURBANE",SUM((((L6/100)*$AJ$22)*$AH$22))+(((((L6/100)*$AJ$22)*$AN$22)*$AH$22)*Calculator!$G$9)-((((L6/100)*$AJ$22)*$AN$22)*$AH$22)+((((L6/100)*$AJ$23)*$AH$23)),IF(Calculator!$O$6="SINGLESILVERANOD",SUM((((L6/100)*$AJ$22)*$AH$22))+(((((L6/100)*$AJ$22)*$AN$22)*$AH$22)*Calculator!$G$10)-((((L6/100)*$AJ$22)*$AN$22)*$AH$22)+((((L6/100)*$AJ$23)*$AH$23)),IF(Calculator!$O$6="SINGLEANOD",SUM((((L6/100)*$AJ$22)*$AH$22))+(((((L6/100)*$AJ$22)*$AN$22)*$AH$22)*Calculator!$G$11)-((((L6/100)*$AJ$22)*$AN$22)*$AH$22)+((((L6/100)*$AJ$23)*$AH$23)),IF(Calculator!$O$6="DUALBASE",SUM((((L6/100)*$AJ$22)*$AH$22))+(((((L6/100)*$AJ$22)*$AN$22)*$AH$22)*Calculator!$G$12)-((((L6/100)*$AJ$22)*$AN$22)*$AH$22)+((((L6/100)*$AJ$23)*$AH$23)),IF(Calculator!$O$6="DUALELEMENTS",SUM((((L6/100)*$AJ$22)*$AH$22))+(((((L6/100)*$AJ$22)*$AN$22)*$AH$22)*Calculator!$G$13)-((((L6/100)*$AJ$22)*$AN$22)*$AH$22)+((((L6/100)*$AJ$23)*$AH$23)),IF(Calculator!$O$6="DUALSPECTRUM",SUM((((L6/100)*$AJ$22)*$AH$22))+(((((L6/100)*$AJ$22)*$AN$22)*$AH$22)*Calculator!$G$15)-((((L6/100)*$AJ$22)*$AN$22)*$AH$22)+((((L6/100)*$AJ$23)*$AH$23)),IF(Calculator!$O$6="DUALHOMESTEAD",SUM((((L6/100)*$AJ$22)*$AH$22))+(((((L6/100)*$AJ$22)*$AN$22)*$AH$22)*Calculator!$G$14)-((((L6/100)*$AJ$22)*$AN$22)*$AH$22)+((((L6/100)*$AJ$23)*$AH$23)),IF(Calculator!$O$6="DUALBAND A",SUM((((L6/100)*$AJ$22)*$AH$22))+(((((L6/100)*$AJ$22)*$AN$22)*$AH$22)*Calculator!$G$16)-((((L6/100)*$AJ$22)*$AN$22)*$AH$22)+((((L6/100)*$AJ$23)*$AH$23)),IF(Calculator!$O$6="DUALBAND B",SUM((((L6/100)*$AJ$22)*$AH$22))+(((((L6/100)*$AJ$22)*$AN$22)*$AH$22)*Calculator!$G$17)-((((L6/100)*$AJ$22)*$AN$22)*$AH$22)+((((L6/100)*$AJ$23)*$AH$23)),IF(Calculator!$O$6="DUALBAND C",SUM((((L6/100)*$AJ$22)*$AH$22))+(((((L6/100)*$AJ$22)*$AN$22)*$AH$22)*Calculator!$G$18)-((((L6/100)*$AJ$22)*$AN$22)*$AH$22)+((((L6/100)*$AJ$23)*$AH$23)),IF(Calculator!$O$6="DUALBAND D",SUM((((L6/100)*$AJ$22)*$AH$22))+(((((L6/100)*$AJ$22)*$AN$22)*$AH$22)*Calculator!$G$19)-((((L6/100)*$AJ$22)*$AN$22)*$AH$22)+((((L6/100)*$AJ$23)*$AH$23)),IF(Calculator!$O$6="DUALURBANE",SUM((((L6/100)*$AJ$22)*$AH$22))+(((((L6/100)*$AJ$22)*$AN$22)*$AH$22)*Calculator!$G$20)-((((L6/100)*$AJ$22)*$AN$22)*$AH$22)+((((L6/100)*$AJ$23)*$AH$23)),IF(Calculator!$O$6="DUALSILVERANOD",SUM((((L6/100)*$AJ$22)*$AH$22))+(((((L6/100)*$AJ$22)*$AN$22)*$AH$22)*Calculator!$G$21)-((((L6/100)*$AJ$22)*$AN$22)*$AH$22)+((((L6/100)*$AJ$23)*$AH$23)),IF(Calculator!$O$6="DUALANOD",SUM((((L6/100)*$AJ$22)*$AH$22))+(((((L6/100)*$AJ$22)*$AN$22)*$AH$22)*Calculator!$G$22)-((((L6/100)*$AJ$22)*$AN$22)*$AH$22)+((((L6/100)*$AJ$23)*$AH$23))))))))))))))))))))))))</f>
        <v>142.82381011505126</v>
      </c>
      <c r="AB6" s="2">
        <f>IF(Calculator!$O$6="SINGLEBASE",SUM((((M6/100)*$AJ$22)*$AH$22))+((((M6/100)*$AJ$23)*$AH$23)),IF(Calculator!$O$6="SINGLEELEMENTS",SUM((((M6/100)*$AJ$22)*$AH$22))+(((((M6/100)*$AJ$22)*$AN$22)*$AH$22)*Calculator!$G$2)-((((M6/100)*$AJ$22)*$AN$22)*$AH$22)+((((M6/100)*$AJ$23)*$AH$23)),IF(Calculator!$O$6="SINGLESPECTRUM",SUM((((M6/100)*$AJ$22)*$AH$22))+(((((M6/100)*$AJ$22)*$AN$22)*$AH$22)*Calculator!$G$4)-((((M6/100)*$AJ$22)*$AN$22)*$AH$22)+((((M6/100)*$AJ$23)*$AH$23)),IF(Calculator!$O$6="SINGLEHOMESTEAD",SUM((((M6/100)*$AJ$22)*$AH$22))+(((((M6/100)*$AJ$22)*$AN$22)*$AH$22)*Calculator!$G$3)-((((M6/100)*$AJ$22)*$AN$22)*$AH$22)+((((M6/100)*$AJ$23)*$AH$23)),IF(Calculator!$O$6="SINGLEBAND A",SUM((((M6/100)*$AJ$22)*$AH$22))+(((((M6/100)*$AJ$22)*$AN$22)*$AH$22)*Calculator!$G$5)-((((M6/100)*$AJ$22)*$AN$22)*$AH$22)+((((M6/100)*$AJ$23)*$AH$23)),IF(Calculator!$O$6="SINGLEBAND B",SUM((((M6/100)*$AJ$22)*$AH$22))+(((((M6/100)*$AJ$22)*$AN$22)*$AH$22)*Calculator!$G$6)-((((M6/100)*$AJ$22)*$AN$22)*$AH$22)+((((M6/100)*$AJ$23)*$AH$23)),IF(Calculator!$O$6="SINGLEBAND C",SUM((((M6/100)*$AJ$22)*$AH$22))+(((((M6/100)*$AJ$22)*$AN$22)*$AH$22)*Calculator!$G$7)-((((M6/100)*$AJ$22)*$AN$22)*$AH$22)+((((M6/100)*$AJ$23)*$AH$23)),IF(Calculator!$O$6="SINGLEBAND D",SUM((((M6/100)*$AJ$22)*$AH$22))+(((((M6/100)*$AJ$22)*$AN$22)*$AH$22)*Calculator!$G$8)-((((M6/100)*$AJ$22)*$AN$22)*$AH$22)+((((M6/100)*$AJ$23)*$AH$23)),IF(Calculator!$O$6="SINGLEURBANE",SUM((((M6/100)*$AJ$22)*$AH$22))+(((((M6/100)*$AJ$22)*$AN$22)*$AH$22)*Calculator!$G$9)-((((M6/100)*$AJ$22)*$AN$22)*$AH$22)+((((M6/100)*$AJ$23)*$AH$23)),IF(Calculator!$O$6="SINGLESILVERANOD",SUM((((M6/100)*$AJ$22)*$AH$22))+(((((M6/100)*$AJ$22)*$AN$22)*$AH$22)*Calculator!$G$10)-((((M6/100)*$AJ$22)*$AN$22)*$AH$22)+((((M6/100)*$AJ$23)*$AH$23)),IF(Calculator!$O$6="SINGLEANOD",SUM((((M6/100)*$AJ$22)*$AH$22))+(((((M6/100)*$AJ$22)*$AN$22)*$AH$22)*Calculator!$G$11)-((((M6/100)*$AJ$22)*$AN$22)*$AH$22)+((((M6/100)*$AJ$23)*$AH$23)),IF(Calculator!$O$6="DUALBASE",SUM((((M6/100)*$AJ$22)*$AH$22))+(((((M6/100)*$AJ$22)*$AN$22)*$AH$22)*Calculator!$G$12)-((((M6/100)*$AJ$22)*$AN$22)*$AH$22)+((((M6/100)*$AJ$23)*$AH$23)),IF(Calculator!$O$6="DUALELEMENTS",SUM((((M6/100)*$AJ$22)*$AH$22))+(((((M6/100)*$AJ$22)*$AN$22)*$AH$22)*Calculator!$G$13)-((((M6/100)*$AJ$22)*$AN$22)*$AH$22)+((((M6/100)*$AJ$23)*$AH$23)),IF(Calculator!$O$6="DUALSPECTRUM",SUM((((M6/100)*$AJ$22)*$AH$22))+(((((M6/100)*$AJ$22)*$AN$22)*$AH$22)*Calculator!$G$15)-((((M6/100)*$AJ$22)*$AN$22)*$AH$22)+((((M6/100)*$AJ$23)*$AH$23)),IF(Calculator!$O$6="DUALHOMESTEAD",SUM((((M6/100)*$AJ$22)*$AH$22))+(((((M6/100)*$AJ$22)*$AN$22)*$AH$22)*Calculator!$G$14)-((((M6/100)*$AJ$22)*$AN$22)*$AH$22)+((((M6/100)*$AJ$23)*$AH$23)),IF(Calculator!$O$6="DUALBAND A",SUM((((M6/100)*$AJ$22)*$AH$22))+(((((M6/100)*$AJ$22)*$AN$22)*$AH$22)*Calculator!$G$16)-((((M6/100)*$AJ$22)*$AN$22)*$AH$22)+((((M6/100)*$AJ$23)*$AH$23)),IF(Calculator!$O$6="DUALBAND B",SUM((((M6/100)*$AJ$22)*$AH$22))+(((((M6/100)*$AJ$22)*$AN$22)*$AH$22)*Calculator!$G$17)-((((M6/100)*$AJ$22)*$AN$22)*$AH$22)+((((M6/100)*$AJ$23)*$AH$23)),IF(Calculator!$O$6="DUALBAND C",SUM((((M6/100)*$AJ$22)*$AH$22))+(((((M6/100)*$AJ$22)*$AN$22)*$AH$22)*Calculator!$G$18)-((((M6/100)*$AJ$22)*$AN$22)*$AH$22)+((((M6/100)*$AJ$23)*$AH$23)),IF(Calculator!$O$6="DUALBAND D",SUM((((M6/100)*$AJ$22)*$AH$22))+(((((M6/100)*$AJ$22)*$AN$22)*$AH$22)*Calculator!$G$19)-((((M6/100)*$AJ$22)*$AN$22)*$AH$22)+((((M6/100)*$AJ$23)*$AH$23)),IF(Calculator!$O$6="DUALURBANE",SUM((((M6/100)*$AJ$22)*$AH$22))+(((((M6/100)*$AJ$22)*$AN$22)*$AH$22)*Calculator!$G$20)-((((M6/100)*$AJ$22)*$AN$22)*$AH$22)+((((M6/100)*$AJ$23)*$AH$23)),IF(Calculator!$O$6="DUALSILVERANOD",SUM((((M6/100)*$AJ$22)*$AH$22))+(((((M6/100)*$AJ$22)*$AN$22)*$AH$22)*Calculator!$G$21)-((((M6/100)*$AJ$22)*$AN$22)*$AH$22)+((((M6/100)*$AJ$23)*$AH$23)),IF(Calculator!$O$6="DUALANOD",SUM((((M6/100)*$AJ$22)*$AH$22))+(((((M6/100)*$AJ$22)*$AN$22)*$AH$22)*Calculator!$G$22)-((((M6/100)*$AJ$22)*$AN$22)*$AH$22)+((((M6/100)*$AJ$23)*$AH$23))))))))))))))))))))))))</f>
        <v>144.60187500000001</v>
      </c>
      <c r="AC6" s="2">
        <f>IF(Calculator!$O$6="SINGLEBASE",SUM((((N6/100)*$AJ$22)*$AH$22))+((((N6/100)*$AJ$23)*$AH$23)),IF(Calculator!$O$6="SINGLEELEMENTS",SUM((((N6/100)*$AJ$22)*$AH$22))+(((((N6/100)*$AJ$22)*$AN$22)*$AH$22)*Calculator!$G$2)-((((N6/100)*$AJ$22)*$AN$22)*$AH$22)+((((N6/100)*$AJ$23)*$AH$23)),IF(Calculator!$O$6="SINGLESPECTRUM",SUM((((N6/100)*$AJ$22)*$AH$22))+(((((N6/100)*$AJ$22)*$AN$22)*$AH$22)*Calculator!$G$4)-((((N6/100)*$AJ$22)*$AN$22)*$AH$22)+((((N6/100)*$AJ$23)*$AH$23)),IF(Calculator!$O$6="SINGLEHOMESTEAD",SUM((((N6/100)*$AJ$22)*$AH$22))+(((((N6/100)*$AJ$22)*$AN$22)*$AH$22)*Calculator!$G$3)-((((N6/100)*$AJ$22)*$AN$22)*$AH$22)+((((N6/100)*$AJ$23)*$AH$23)),IF(Calculator!$O$6="SINGLEBAND A",SUM((((N6/100)*$AJ$22)*$AH$22))+(((((N6/100)*$AJ$22)*$AN$22)*$AH$22)*Calculator!$G$5)-((((N6/100)*$AJ$22)*$AN$22)*$AH$22)+((((N6/100)*$AJ$23)*$AH$23)),IF(Calculator!$O$6="SINGLEBAND B",SUM((((N6/100)*$AJ$22)*$AH$22))+(((((N6/100)*$AJ$22)*$AN$22)*$AH$22)*Calculator!$G$6)-((((N6/100)*$AJ$22)*$AN$22)*$AH$22)+((((N6/100)*$AJ$23)*$AH$23)),IF(Calculator!$O$6="SINGLEBAND C",SUM((((N6/100)*$AJ$22)*$AH$22))+(((((N6/100)*$AJ$22)*$AN$22)*$AH$22)*Calculator!$G$7)-((((N6/100)*$AJ$22)*$AN$22)*$AH$22)+((((N6/100)*$AJ$23)*$AH$23)),IF(Calculator!$O$6="SINGLEBAND D",SUM((((N6/100)*$AJ$22)*$AH$22))+(((((N6/100)*$AJ$22)*$AN$22)*$AH$22)*Calculator!$G$8)-((((N6/100)*$AJ$22)*$AN$22)*$AH$22)+((((N6/100)*$AJ$23)*$AH$23)),IF(Calculator!$O$6="SINGLEURBANE",SUM((((N6/100)*$AJ$22)*$AH$22))+(((((N6/100)*$AJ$22)*$AN$22)*$AH$22)*Calculator!$G$9)-((((N6/100)*$AJ$22)*$AN$22)*$AH$22)+((((N6/100)*$AJ$23)*$AH$23)),IF(Calculator!$O$6="SINGLESILVERANOD",SUM((((N6/100)*$AJ$22)*$AH$22))+(((((N6/100)*$AJ$22)*$AN$22)*$AH$22)*Calculator!$G$10)-((((N6/100)*$AJ$22)*$AN$22)*$AH$22)+((((N6/100)*$AJ$23)*$AH$23)),IF(Calculator!$O$6="SINGLEANOD",SUM((((N6/100)*$AJ$22)*$AH$22))+(((((N6/100)*$AJ$22)*$AN$22)*$AH$22)*Calculator!$G$11)-((((N6/100)*$AJ$22)*$AN$22)*$AH$22)+((((N6/100)*$AJ$23)*$AH$23)),IF(Calculator!$O$6="DUALBASE",SUM((((N6/100)*$AJ$22)*$AH$22))+(((((N6/100)*$AJ$22)*$AN$22)*$AH$22)*Calculator!$G$12)-((((N6/100)*$AJ$22)*$AN$22)*$AH$22)+((((N6/100)*$AJ$23)*$AH$23)),IF(Calculator!$O$6="DUALELEMENTS",SUM((((N6/100)*$AJ$22)*$AH$22))+(((((N6/100)*$AJ$22)*$AN$22)*$AH$22)*Calculator!$G$13)-((((N6/100)*$AJ$22)*$AN$22)*$AH$22)+((((N6/100)*$AJ$23)*$AH$23)),IF(Calculator!$O$6="DUALSPECTRUM",SUM((((N6/100)*$AJ$22)*$AH$22))+(((((N6/100)*$AJ$22)*$AN$22)*$AH$22)*Calculator!$G$15)-((((N6/100)*$AJ$22)*$AN$22)*$AH$22)+((((N6/100)*$AJ$23)*$AH$23)),IF(Calculator!$O$6="DUALHOMESTEAD",SUM((((N6/100)*$AJ$22)*$AH$22))+(((((N6/100)*$AJ$22)*$AN$22)*$AH$22)*Calculator!$G$14)-((((N6/100)*$AJ$22)*$AN$22)*$AH$22)+((((N6/100)*$AJ$23)*$AH$23)),IF(Calculator!$O$6="DUALBAND A",SUM((((N6/100)*$AJ$22)*$AH$22))+(((((N6/100)*$AJ$22)*$AN$22)*$AH$22)*Calculator!$G$16)-((((N6/100)*$AJ$22)*$AN$22)*$AH$22)+((((N6/100)*$AJ$23)*$AH$23)),IF(Calculator!$O$6="DUALBAND B",SUM((((N6/100)*$AJ$22)*$AH$22))+(((((N6/100)*$AJ$22)*$AN$22)*$AH$22)*Calculator!$G$17)-((((N6/100)*$AJ$22)*$AN$22)*$AH$22)+((((N6/100)*$AJ$23)*$AH$23)),IF(Calculator!$O$6="DUALBAND C",SUM((((N6/100)*$AJ$22)*$AH$22))+(((((N6/100)*$AJ$22)*$AN$22)*$AH$22)*Calculator!$G$18)-((((N6/100)*$AJ$22)*$AN$22)*$AH$22)+((((N6/100)*$AJ$23)*$AH$23)),IF(Calculator!$O$6="DUALBAND D",SUM((((N6/100)*$AJ$22)*$AH$22))+(((((N6/100)*$AJ$22)*$AN$22)*$AH$22)*Calculator!$G$19)-((((N6/100)*$AJ$22)*$AN$22)*$AH$22)+((((N6/100)*$AJ$23)*$AH$23)),IF(Calculator!$O$6="DUALURBANE",SUM((((N6/100)*$AJ$22)*$AH$22))+(((((N6/100)*$AJ$22)*$AN$22)*$AH$22)*Calculator!$G$20)-((((N6/100)*$AJ$22)*$AN$22)*$AH$22)+((((N6/100)*$AJ$23)*$AH$23)),IF(Calculator!$O$6="DUALSILVERANOD",SUM((((N6/100)*$AJ$22)*$AH$22))+(((((N6/100)*$AJ$22)*$AN$22)*$AH$22)*Calculator!$G$21)-((((N6/100)*$AJ$22)*$AN$22)*$AH$22)+((((N6/100)*$AJ$23)*$AH$23)),IF(Calculator!$O$6="DUALANOD",SUM((((N6/100)*$AJ$22)*$AH$22))+(((((N6/100)*$AJ$22)*$AN$22)*$AH$22)*Calculator!$G$22)-((((N6/100)*$AJ$22)*$AN$22)*$AH$22)+((((N6/100)*$AJ$23)*$AH$23))))))))))))))))))))))))</f>
        <v>146.37993988494873</v>
      </c>
    </row>
    <row r="7" spans="1:40">
      <c r="A7" s="8" t="s">
        <v>1439</v>
      </c>
      <c r="B7" s="2">
        <v>312.64309234619139</v>
      </c>
      <c r="C7" s="2">
        <v>316.97983596801754</v>
      </c>
      <c r="D7" s="2">
        <v>321.31661148071288</v>
      </c>
      <c r="E7" s="2">
        <v>325.66381530761714</v>
      </c>
      <c r="F7" s="2">
        <v>330.00055892944334</v>
      </c>
      <c r="G7" s="2">
        <v>334.33730255126949</v>
      </c>
      <c r="H7" s="2">
        <v>338.67404617309569</v>
      </c>
      <c r="I7" s="2">
        <v>343.01078979492183</v>
      </c>
      <c r="J7" s="2">
        <v>347.34756530761717</v>
      </c>
      <c r="K7" s="2">
        <v>351.68430892944332</v>
      </c>
      <c r="L7" s="2">
        <v>356.02105255126952</v>
      </c>
      <c r="M7" s="2">
        <v>360.35779617309566</v>
      </c>
      <c r="N7" s="2">
        <v>364.69453979492187</v>
      </c>
      <c r="P7" s="8">
        <v>900</v>
      </c>
      <c r="Q7" s="2">
        <f>IF(Calculator!$O$6="SINGLEBASE",SUM((((B7/100)*$AJ$22)*$AH$22))+((((B7/100)*$AJ$23)*$AH$23)),IF(Calculator!$O$6="SINGLEELEMENTS",SUM((((B7/100)*$AJ$22)*$AH$22))+(((((B7/100)*$AJ$22)*$AN$22)*$AH$22)*Calculator!$G$2)-((((B7/100)*$AJ$22)*$AN$22)*$AH$22)+((((B7/100)*$AJ$23)*$AH$23)),IF(Calculator!$O$6="SINGLESPECTRUM",SUM((((B7/100)*$AJ$22)*$AH$22))+(((((B7/100)*$AJ$22)*$AN$22)*$AH$22)*Calculator!$G$4)-((((B7/100)*$AJ$22)*$AN$22)*$AH$22)+((((B7/100)*$AJ$23)*$AH$23)),IF(Calculator!$O$6="SINGLEHOMESTEAD",SUM((((B7/100)*$AJ$22)*$AH$22))+(((((B7/100)*$AJ$22)*$AN$22)*$AH$22)*Calculator!$G$3)-((((B7/100)*$AJ$22)*$AN$22)*$AH$22)+((((B7/100)*$AJ$23)*$AH$23)),IF(Calculator!$O$6="SINGLEBAND A",SUM((((B7/100)*$AJ$22)*$AH$22))+(((((B7/100)*$AJ$22)*$AN$22)*$AH$22)*Calculator!$G$5)-((((B7/100)*$AJ$22)*$AN$22)*$AH$22)+((((B7/100)*$AJ$23)*$AH$23)),IF(Calculator!$O$6="SINGLEBAND B",SUM((((B7/100)*$AJ$22)*$AH$22))+(((((B7/100)*$AJ$22)*$AN$22)*$AH$22)*Calculator!$G$6)-((((B7/100)*$AJ$22)*$AN$22)*$AH$22)+((((B7/100)*$AJ$23)*$AH$23)),IF(Calculator!$O$6="SINGLEBAND C",SUM((((B7/100)*$AJ$22)*$AH$22))+(((((B7/100)*$AJ$22)*$AN$22)*$AH$22)*Calculator!$G$7)-((((B7/100)*$AJ$22)*$AN$22)*$AH$22)+((((B7/100)*$AJ$23)*$AH$23)),IF(Calculator!$O$6="SINGLEBAND D",SUM((((B7/100)*$AJ$22)*$AH$22))+(((((B7/100)*$AJ$22)*$AN$22)*$AH$22)*Calculator!$G$8)-((((B7/100)*$AJ$22)*$AN$22)*$AH$22)+((((B7/100)*$AJ$23)*$AH$23)),IF(Calculator!$O$6="SINGLEURBANE",SUM((((B7/100)*$AJ$22)*$AH$22))+(((((B7/100)*$AJ$22)*$AN$22)*$AH$22)*Calculator!$G$9)-((((B7/100)*$AJ$22)*$AN$22)*$AH$22)+((((B7/100)*$AJ$23)*$AH$23)),IF(Calculator!$O$6="SINGLESILVERANOD",SUM((((B7/100)*$AJ$22)*$AH$22))+(((((B7/100)*$AJ$22)*$AN$22)*$AH$22)*Calculator!$G$10)-((((B7/100)*$AJ$22)*$AN$22)*$AH$22)+((((B7/100)*$AJ$23)*$AH$23)),IF(Calculator!$O$6="SINGLEANOD",SUM((((B7/100)*$AJ$22)*$AH$22))+(((((B7/100)*$AJ$22)*$AN$22)*$AH$22)*Calculator!$G$11)-((((B7/100)*$AJ$22)*$AN$22)*$AH$22)+((((B7/100)*$AJ$23)*$AH$23)),IF(Calculator!$O$6="DUALBASE",SUM((((B7/100)*$AJ$22)*$AH$22))+(((((B7/100)*$AJ$22)*$AN$22)*$AH$22)*Calculator!$G$12)-((((B7/100)*$AJ$22)*$AN$22)*$AH$22)+((((B7/100)*$AJ$23)*$AH$23)),IF(Calculator!$O$6="DUALELEMENTS",SUM((((B7/100)*$AJ$22)*$AH$22))+(((((B7/100)*$AJ$22)*$AN$22)*$AH$22)*Calculator!$G$13)-((((B7/100)*$AJ$22)*$AN$22)*$AH$22)+((((B7/100)*$AJ$23)*$AH$23)),IF(Calculator!$O$6="DUALSPECTRUM",SUM((((B7/100)*$AJ$22)*$AH$22))+(((((B7/100)*$AJ$22)*$AN$22)*$AH$22)*Calculator!$G$15)-((((B7/100)*$AJ$22)*$AN$22)*$AH$22)+((((B7/100)*$AJ$23)*$AH$23)),IF(Calculator!$O$6="DUALHOMESTEAD",SUM((((B7/100)*$AJ$22)*$AH$22))+(((((B7/100)*$AJ$22)*$AN$22)*$AH$22)*Calculator!$G$14)-((((B7/100)*$AJ$22)*$AN$22)*$AH$22)+((((B7/100)*$AJ$23)*$AH$23)),IF(Calculator!$O$6="DUALBAND A",SUM((((B7/100)*$AJ$22)*$AH$22))+(((((B7/100)*$AJ$22)*$AN$22)*$AH$22)*Calculator!$G$16)-((((B7/100)*$AJ$22)*$AN$22)*$AH$22)+((((B7/100)*$AJ$23)*$AH$23)),IF(Calculator!$O$6="DUALBAND B",SUM((((B7/100)*$AJ$22)*$AH$22))+(((((B7/100)*$AJ$22)*$AN$22)*$AH$22)*Calculator!$G$17)-((((B7/100)*$AJ$22)*$AN$22)*$AH$22)+((((B7/100)*$AJ$23)*$AH$23)),IF(Calculator!$O$6="DUALBAND C",SUM((((B7/100)*$AJ$22)*$AH$22))+(((((B7/100)*$AJ$22)*$AN$22)*$AH$22)*Calculator!$G$18)-((((B7/100)*$AJ$22)*$AN$22)*$AH$22)+((((B7/100)*$AJ$23)*$AH$23)),IF(Calculator!$O$6="DUALBAND D",SUM((((B7/100)*$AJ$22)*$AH$22))+(((((B7/100)*$AJ$22)*$AN$22)*$AH$22)*Calculator!$G$19)-((((B7/100)*$AJ$22)*$AN$22)*$AH$22)+((((B7/100)*$AJ$23)*$AH$23)),IF(Calculator!$O$6="DUALURBANE",SUM((((B7/100)*$AJ$22)*$AH$22))+(((((B7/100)*$AJ$22)*$AN$22)*$AH$22)*Calculator!$G$20)-((((B7/100)*$AJ$22)*$AN$22)*$AH$22)+((((B7/100)*$AJ$23)*$AH$23)),IF(Calculator!$O$6="DUALSILVERANOD",SUM((((B7/100)*$AJ$22)*$AH$22))+(((((B7/100)*$AJ$22)*$AN$22)*$AH$22)*Calculator!$G$21)-((((B7/100)*$AJ$22)*$AN$22)*$AH$22)+((((B7/100)*$AJ$23)*$AH$23)),IF(Calculator!$O$6="DUALANOD",SUM((((B7/100)*$AJ$22)*$AH$22))+(((((B7/100)*$AJ$22)*$AN$22)*$AH$22)*Calculator!$G$22)-((((B7/100)*$AJ$22)*$AN$22)*$AH$22)+((((B7/100)*$AJ$23)*$AH$23))))))))))))))))))))))))</f>
        <v>128.18366786193849</v>
      </c>
      <c r="R7" s="2">
        <f>IF(Calculator!$O$6="SINGLEBASE",SUM((((C7/100)*$AJ$22)*$AH$22))+((((C7/100)*$AJ$23)*$AH$23)),IF(Calculator!$O$6="SINGLEELEMENTS",SUM((((C7/100)*$AJ$22)*$AH$22))+(((((C7/100)*$AJ$22)*$AN$22)*$AH$22)*Calculator!$G$2)-((((C7/100)*$AJ$22)*$AN$22)*$AH$22)+((((C7/100)*$AJ$23)*$AH$23)),IF(Calculator!$O$6="SINGLESPECTRUM",SUM((((C7/100)*$AJ$22)*$AH$22))+(((((C7/100)*$AJ$22)*$AN$22)*$AH$22)*Calculator!$G$4)-((((C7/100)*$AJ$22)*$AN$22)*$AH$22)+((((C7/100)*$AJ$23)*$AH$23)),IF(Calculator!$O$6="SINGLEHOMESTEAD",SUM((((C7/100)*$AJ$22)*$AH$22))+(((((C7/100)*$AJ$22)*$AN$22)*$AH$22)*Calculator!$G$3)-((((C7/100)*$AJ$22)*$AN$22)*$AH$22)+((((C7/100)*$AJ$23)*$AH$23)),IF(Calculator!$O$6="SINGLEBAND A",SUM((((C7/100)*$AJ$22)*$AH$22))+(((((C7/100)*$AJ$22)*$AN$22)*$AH$22)*Calculator!$G$5)-((((C7/100)*$AJ$22)*$AN$22)*$AH$22)+((((C7/100)*$AJ$23)*$AH$23)),IF(Calculator!$O$6="SINGLEBAND B",SUM((((C7/100)*$AJ$22)*$AH$22))+(((((C7/100)*$AJ$22)*$AN$22)*$AH$22)*Calculator!$G$6)-((((C7/100)*$AJ$22)*$AN$22)*$AH$22)+((((C7/100)*$AJ$23)*$AH$23)),IF(Calculator!$O$6="SINGLEBAND C",SUM((((C7/100)*$AJ$22)*$AH$22))+(((((C7/100)*$AJ$22)*$AN$22)*$AH$22)*Calculator!$G$7)-((((C7/100)*$AJ$22)*$AN$22)*$AH$22)+((((C7/100)*$AJ$23)*$AH$23)),IF(Calculator!$O$6="SINGLEBAND D",SUM((((C7/100)*$AJ$22)*$AH$22))+(((((C7/100)*$AJ$22)*$AN$22)*$AH$22)*Calculator!$G$8)-((((C7/100)*$AJ$22)*$AN$22)*$AH$22)+((((C7/100)*$AJ$23)*$AH$23)),IF(Calculator!$O$6="SINGLEURBANE",SUM((((C7/100)*$AJ$22)*$AH$22))+(((((C7/100)*$AJ$22)*$AN$22)*$AH$22)*Calculator!$G$9)-((((C7/100)*$AJ$22)*$AN$22)*$AH$22)+((((C7/100)*$AJ$23)*$AH$23)),IF(Calculator!$O$6="SINGLESILVERANOD",SUM((((C7/100)*$AJ$22)*$AH$22))+(((((C7/100)*$AJ$22)*$AN$22)*$AH$22)*Calculator!$G$10)-((((C7/100)*$AJ$22)*$AN$22)*$AH$22)+((((C7/100)*$AJ$23)*$AH$23)),IF(Calculator!$O$6="SINGLEANOD",SUM((((C7/100)*$AJ$22)*$AH$22))+(((((C7/100)*$AJ$22)*$AN$22)*$AH$22)*Calculator!$G$11)-((((C7/100)*$AJ$22)*$AN$22)*$AH$22)+((((C7/100)*$AJ$23)*$AH$23)),IF(Calculator!$O$6="DUALBASE",SUM((((C7/100)*$AJ$22)*$AH$22))+(((((C7/100)*$AJ$22)*$AN$22)*$AH$22)*Calculator!$G$12)-((((C7/100)*$AJ$22)*$AN$22)*$AH$22)+((((C7/100)*$AJ$23)*$AH$23)),IF(Calculator!$O$6="DUALELEMENTS",SUM((((C7/100)*$AJ$22)*$AH$22))+(((((C7/100)*$AJ$22)*$AN$22)*$AH$22)*Calculator!$G$13)-((((C7/100)*$AJ$22)*$AN$22)*$AH$22)+((((C7/100)*$AJ$23)*$AH$23)),IF(Calculator!$O$6="DUALSPECTRUM",SUM((((C7/100)*$AJ$22)*$AH$22))+(((((C7/100)*$AJ$22)*$AN$22)*$AH$22)*Calculator!$G$15)-((((C7/100)*$AJ$22)*$AN$22)*$AH$22)+((((C7/100)*$AJ$23)*$AH$23)),IF(Calculator!$O$6="DUALHOMESTEAD",SUM((((C7/100)*$AJ$22)*$AH$22))+(((((C7/100)*$AJ$22)*$AN$22)*$AH$22)*Calculator!$G$14)-((((C7/100)*$AJ$22)*$AN$22)*$AH$22)+((((C7/100)*$AJ$23)*$AH$23)),IF(Calculator!$O$6="DUALBAND A",SUM((((C7/100)*$AJ$22)*$AH$22))+(((((C7/100)*$AJ$22)*$AN$22)*$AH$22)*Calculator!$G$16)-((((C7/100)*$AJ$22)*$AN$22)*$AH$22)+((((C7/100)*$AJ$23)*$AH$23)),IF(Calculator!$O$6="DUALBAND B",SUM((((C7/100)*$AJ$22)*$AH$22))+(((((C7/100)*$AJ$22)*$AN$22)*$AH$22)*Calculator!$G$17)-((((C7/100)*$AJ$22)*$AN$22)*$AH$22)+((((C7/100)*$AJ$23)*$AH$23)),IF(Calculator!$O$6="DUALBAND C",SUM((((C7/100)*$AJ$22)*$AH$22))+(((((C7/100)*$AJ$22)*$AN$22)*$AH$22)*Calculator!$G$18)-((((C7/100)*$AJ$22)*$AN$22)*$AH$22)+((((C7/100)*$AJ$23)*$AH$23)),IF(Calculator!$O$6="DUALBAND D",SUM((((C7/100)*$AJ$22)*$AH$22))+(((((C7/100)*$AJ$22)*$AN$22)*$AH$22)*Calculator!$G$19)-((((C7/100)*$AJ$22)*$AN$22)*$AH$22)+((((C7/100)*$AJ$23)*$AH$23)),IF(Calculator!$O$6="DUALURBANE",SUM((((C7/100)*$AJ$22)*$AH$22))+(((((C7/100)*$AJ$22)*$AN$22)*$AH$22)*Calculator!$G$20)-((((C7/100)*$AJ$22)*$AN$22)*$AH$22)+((((C7/100)*$AJ$23)*$AH$23)),IF(Calculator!$O$6="DUALSILVERANOD",SUM((((C7/100)*$AJ$22)*$AH$22))+(((((C7/100)*$AJ$22)*$AN$22)*$AH$22)*Calculator!$G$21)-((((C7/100)*$AJ$22)*$AN$22)*$AH$22)+((((C7/100)*$AJ$23)*$AH$23)),IF(Calculator!$O$6="DUALANOD",SUM((((C7/100)*$AJ$22)*$AH$22))+(((((C7/100)*$AJ$22)*$AN$22)*$AH$22)*Calculator!$G$22)-((((C7/100)*$AJ$22)*$AN$22)*$AH$22)+((((C7/100)*$AJ$23)*$AH$23))))))))))))))))))))))))</f>
        <v>129.96173274688721</v>
      </c>
      <c r="S7" s="2">
        <f>IF(Calculator!$O$6="SINGLEBASE",SUM((((D7/100)*$AJ$22)*$AH$22))+((((D7/100)*$AJ$23)*$AH$23)),IF(Calculator!$O$6="SINGLEELEMENTS",SUM((((D7/100)*$AJ$22)*$AH$22))+(((((D7/100)*$AJ$22)*$AN$22)*$AH$22)*Calculator!$G$2)-((((D7/100)*$AJ$22)*$AN$22)*$AH$22)+((((D7/100)*$AJ$23)*$AH$23)),IF(Calculator!$O$6="SINGLESPECTRUM",SUM((((D7/100)*$AJ$22)*$AH$22))+(((((D7/100)*$AJ$22)*$AN$22)*$AH$22)*Calculator!$G$4)-((((D7/100)*$AJ$22)*$AN$22)*$AH$22)+((((D7/100)*$AJ$23)*$AH$23)),IF(Calculator!$O$6="SINGLEHOMESTEAD",SUM((((D7/100)*$AJ$22)*$AH$22))+(((((D7/100)*$AJ$22)*$AN$22)*$AH$22)*Calculator!$G$3)-((((D7/100)*$AJ$22)*$AN$22)*$AH$22)+((((D7/100)*$AJ$23)*$AH$23)),IF(Calculator!$O$6="SINGLEBAND A",SUM((((D7/100)*$AJ$22)*$AH$22))+(((((D7/100)*$AJ$22)*$AN$22)*$AH$22)*Calculator!$G$5)-((((D7/100)*$AJ$22)*$AN$22)*$AH$22)+((((D7/100)*$AJ$23)*$AH$23)),IF(Calculator!$O$6="SINGLEBAND B",SUM((((D7/100)*$AJ$22)*$AH$22))+(((((D7/100)*$AJ$22)*$AN$22)*$AH$22)*Calculator!$G$6)-((((D7/100)*$AJ$22)*$AN$22)*$AH$22)+((((D7/100)*$AJ$23)*$AH$23)),IF(Calculator!$O$6="SINGLEBAND C",SUM((((D7/100)*$AJ$22)*$AH$22))+(((((D7/100)*$AJ$22)*$AN$22)*$AH$22)*Calculator!$G$7)-((((D7/100)*$AJ$22)*$AN$22)*$AH$22)+((((D7/100)*$AJ$23)*$AH$23)),IF(Calculator!$O$6="SINGLEBAND D",SUM((((D7/100)*$AJ$22)*$AH$22))+(((((D7/100)*$AJ$22)*$AN$22)*$AH$22)*Calculator!$G$8)-((((D7/100)*$AJ$22)*$AN$22)*$AH$22)+((((D7/100)*$AJ$23)*$AH$23)),IF(Calculator!$O$6="SINGLEURBANE",SUM((((D7/100)*$AJ$22)*$AH$22))+(((((D7/100)*$AJ$22)*$AN$22)*$AH$22)*Calculator!$G$9)-((((D7/100)*$AJ$22)*$AN$22)*$AH$22)+((((D7/100)*$AJ$23)*$AH$23)),IF(Calculator!$O$6="SINGLESILVERANOD",SUM((((D7/100)*$AJ$22)*$AH$22))+(((((D7/100)*$AJ$22)*$AN$22)*$AH$22)*Calculator!$G$10)-((((D7/100)*$AJ$22)*$AN$22)*$AH$22)+((((D7/100)*$AJ$23)*$AH$23)),IF(Calculator!$O$6="SINGLEANOD",SUM((((D7/100)*$AJ$22)*$AH$22))+(((((D7/100)*$AJ$22)*$AN$22)*$AH$22)*Calculator!$G$11)-((((D7/100)*$AJ$22)*$AN$22)*$AH$22)+((((D7/100)*$AJ$23)*$AH$23)),IF(Calculator!$O$6="DUALBASE",SUM((((D7/100)*$AJ$22)*$AH$22))+(((((D7/100)*$AJ$22)*$AN$22)*$AH$22)*Calculator!$G$12)-((((D7/100)*$AJ$22)*$AN$22)*$AH$22)+((((D7/100)*$AJ$23)*$AH$23)),IF(Calculator!$O$6="DUALELEMENTS",SUM((((D7/100)*$AJ$22)*$AH$22))+(((((D7/100)*$AJ$22)*$AN$22)*$AH$22)*Calculator!$G$13)-((((D7/100)*$AJ$22)*$AN$22)*$AH$22)+((((D7/100)*$AJ$23)*$AH$23)),IF(Calculator!$O$6="DUALSPECTRUM",SUM((((D7/100)*$AJ$22)*$AH$22))+(((((D7/100)*$AJ$22)*$AN$22)*$AH$22)*Calculator!$G$15)-((((D7/100)*$AJ$22)*$AN$22)*$AH$22)+((((D7/100)*$AJ$23)*$AH$23)),IF(Calculator!$O$6="DUALHOMESTEAD",SUM((((D7/100)*$AJ$22)*$AH$22))+(((((D7/100)*$AJ$22)*$AN$22)*$AH$22)*Calculator!$G$14)-((((D7/100)*$AJ$22)*$AN$22)*$AH$22)+((((D7/100)*$AJ$23)*$AH$23)),IF(Calculator!$O$6="DUALBAND A",SUM((((D7/100)*$AJ$22)*$AH$22))+(((((D7/100)*$AJ$22)*$AN$22)*$AH$22)*Calculator!$G$16)-((((D7/100)*$AJ$22)*$AN$22)*$AH$22)+((((D7/100)*$AJ$23)*$AH$23)),IF(Calculator!$O$6="DUALBAND B",SUM((((D7/100)*$AJ$22)*$AH$22))+(((((D7/100)*$AJ$22)*$AN$22)*$AH$22)*Calculator!$G$17)-((((D7/100)*$AJ$22)*$AN$22)*$AH$22)+((((D7/100)*$AJ$23)*$AH$23)),IF(Calculator!$O$6="DUALBAND C",SUM((((D7/100)*$AJ$22)*$AH$22))+(((((D7/100)*$AJ$22)*$AN$22)*$AH$22)*Calculator!$G$18)-((((D7/100)*$AJ$22)*$AN$22)*$AH$22)+((((D7/100)*$AJ$23)*$AH$23)),IF(Calculator!$O$6="DUALBAND D",SUM((((D7/100)*$AJ$22)*$AH$22))+(((((D7/100)*$AJ$22)*$AN$22)*$AH$22)*Calculator!$G$19)-((((D7/100)*$AJ$22)*$AN$22)*$AH$22)+((((D7/100)*$AJ$23)*$AH$23)),IF(Calculator!$O$6="DUALURBANE",SUM((((D7/100)*$AJ$22)*$AH$22))+(((((D7/100)*$AJ$22)*$AN$22)*$AH$22)*Calculator!$G$20)-((((D7/100)*$AJ$22)*$AN$22)*$AH$22)+((((D7/100)*$AJ$23)*$AH$23)),IF(Calculator!$O$6="DUALSILVERANOD",SUM((((D7/100)*$AJ$22)*$AH$22))+(((((D7/100)*$AJ$22)*$AN$22)*$AH$22)*Calculator!$G$21)-((((D7/100)*$AJ$22)*$AN$22)*$AH$22)+((((D7/100)*$AJ$23)*$AH$23)),IF(Calculator!$O$6="DUALANOD",SUM((((D7/100)*$AJ$22)*$AH$22))+(((((D7/100)*$AJ$22)*$AN$22)*$AH$22)*Calculator!$G$22)-((((D7/100)*$AJ$22)*$AN$22)*$AH$22)+((((D7/100)*$AJ$23)*$AH$23))))))))))))))))))))))))</f>
        <v>131.73981070709226</v>
      </c>
      <c r="T7" s="2">
        <f>IF(Calculator!$O$6="SINGLEBASE",SUM((((E7/100)*$AJ$22)*$AH$22))+((((E7/100)*$AJ$23)*$AH$23)),IF(Calculator!$O$6="SINGLEELEMENTS",SUM((((E7/100)*$AJ$22)*$AH$22))+(((((E7/100)*$AJ$22)*$AN$22)*$AH$22)*Calculator!$G$2)-((((E7/100)*$AJ$22)*$AN$22)*$AH$22)+((((E7/100)*$AJ$23)*$AH$23)),IF(Calculator!$O$6="SINGLESPECTRUM",SUM((((E7/100)*$AJ$22)*$AH$22))+(((((E7/100)*$AJ$22)*$AN$22)*$AH$22)*Calculator!$G$4)-((((E7/100)*$AJ$22)*$AN$22)*$AH$22)+((((E7/100)*$AJ$23)*$AH$23)),IF(Calculator!$O$6="SINGLEHOMESTEAD",SUM((((E7/100)*$AJ$22)*$AH$22))+(((((E7/100)*$AJ$22)*$AN$22)*$AH$22)*Calculator!$G$3)-((((E7/100)*$AJ$22)*$AN$22)*$AH$22)+((((E7/100)*$AJ$23)*$AH$23)),IF(Calculator!$O$6="SINGLEBAND A",SUM((((E7/100)*$AJ$22)*$AH$22))+(((((E7/100)*$AJ$22)*$AN$22)*$AH$22)*Calculator!$G$5)-((((E7/100)*$AJ$22)*$AN$22)*$AH$22)+((((E7/100)*$AJ$23)*$AH$23)),IF(Calculator!$O$6="SINGLEBAND B",SUM((((E7/100)*$AJ$22)*$AH$22))+(((((E7/100)*$AJ$22)*$AN$22)*$AH$22)*Calculator!$G$6)-((((E7/100)*$AJ$22)*$AN$22)*$AH$22)+((((E7/100)*$AJ$23)*$AH$23)),IF(Calculator!$O$6="SINGLEBAND C",SUM((((E7/100)*$AJ$22)*$AH$22))+(((((E7/100)*$AJ$22)*$AN$22)*$AH$22)*Calculator!$G$7)-((((E7/100)*$AJ$22)*$AN$22)*$AH$22)+((((E7/100)*$AJ$23)*$AH$23)),IF(Calculator!$O$6="SINGLEBAND D",SUM((((E7/100)*$AJ$22)*$AH$22))+(((((E7/100)*$AJ$22)*$AN$22)*$AH$22)*Calculator!$G$8)-((((E7/100)*$AJ$22)*$AN$22)*$AH$22)+((((E7/100)*$AJ$23)*$AH$23)),IF(Calculator!$O$6="SINGLEURBANE",SUM((((E7/100)*$AJ$22)*$AH$22))+(((((E7/100)*$AJ$22)*$AN$22)*$AH$22)*Calculator!$G$9)-((((E7/100)*$AJ$22)*$AN$22)*$AH$22)+((((E7/100)*$AJ$23)*$AH$23)),IF(Calculator!$O$6="SINGLESILVERANOD",SUM((((E7/100)*$AJ$22)*$AH$22))+(((((E7/100)*$AJ$22)*$AN$22)*$AH$22)*Calculator!$G$10)-((((E7/100)*$AJ$22)*$AN$22)*$AH$22)+((((E7/100)*$AJ$23)*$AH$23)),IF(Calculator!$O$6="SINGLEANOD",SUM((((E7/100)*$AJ$22)*$AH$22))+(((((E7/100)*$AJ$22)*$AN$22)*$AH$22)*Calculator!$G$11)-((((E7/100)*$AJ$22)*$AN$22)*$AH$22)+((((E7/100)*$AJ$23)*$AH$23)),IF(Calculator!$O$6="DUALBASE",SUM((((E7/100)*$AJ$22)*$AH$22))+(((((E7/100)*$AJ$22)*$AN$22)*$AH$22)*Calculator!$G$12)-((((E7/100)*$AJ$22)*$AN$22)*$AH$22)+((((E7/100)*$AJ$23)*$AH$23)),IF(Calculator!$O$6="DUALELEMENTS",SUM((((E7/100)*$AJ$22)*$AH$22))+(((((E7/100)*$AJ$22)*$AN$22)*$AH$22)*Calculator!$G$13)-((((E7/100)*$AJ$22)*$AN$22)*$AH$22)+((((E7/100)*$AJ$23)*$AH$23)),IF(Calculator!$O$6="DUALSPECTRUM",SUM((((E7/100)*$AJ$22)*$AH$22))+(((((E7/100)*$AJ$22)*$AN$22)*$AH$22)*Calculator!$G$15)-((((E7/100)*$AJ$22)*$AN$22)*$AH$22)+((((E7/100)*$AJ$23)*$AH$23)),IF(Calculator!$O$6="DUALHOMESTEAD",SUM((((E7/100)*$AJ$22)*$AH$22))+(((((E7/100)*$AJ$22)*$AN$22)*$AH$22)*Calculator!$G$14)-((((E7/100)*$AJ$22)*$AN$22)*$AH$22)+((((E7/100)*$AJ$23)*$AH$23)),IF(Calculator!$O$6="DUALBAND A",SUM((((E7/100)*$AJ$22)*$AH$22))+(((((E7/100)*$AJ$22)*$AN$22)*$AH$22)*Calculator!$G$16)-((((E7/100)*$AJ$22)*$AN$22)*$AH$22)+((((E7/100)*$AJ$23)*$AH$23)),IF(Calculator!$O$6="DUALBAND B",SUM((((E7/100)*$AJ$22)*$AH$22))+(((((E7/100)*$AJ$22)*$AN$22)*$AH$22)*Calculator!$G$17)-((((E7/100)*$AJ$22)*$AN$22)*$AH$22)+((((E7/100)*$AJ$23)*$AH$23)),IF(Calculator!$O$6="DUALBAND C",SUM((((E7/100)*$AJ$22)*$AH$22))+(((((E7/100)*$AJ$22)*$AN$22)*$AH$22)*Calculator!$G$18)-((((E7/100)*$AJ$22)*$AN$22)*$AH$22)+((((E7/100)*$AJ$23)*$AH$23)),IF(Calculator!$O$6="DUALBAND D",SUM((((E7/100)*$AJ$22)*$AH$22))+(((((E7/100)*$AJ$22)*$AN$22)*$AH$22)*Calculator!$G$19)-((((E7/100)*$AJ$22)*$AN$22)*$AH$22)+((((E7/100)*$AJ$23)*$AH$23)),IF(Calculator!$O$6="DUALURBANE",SUM((((E7/100)*$AJ$22)*$AH$22))+(((((E7/100)*$AJ$22)*$AN$22)*$AH$22)*Calculator!$G$20)-((((E7/100)*$AJ$22)*$AN$22)*$AH$22)+((((E7/100)*$AJ$23)*$AH$23)),IF(Calculator!$O$6="DUALSILVERANOD",SUM((((E7/100)*$AJ$22)*$AH$22))+(((((E7/100)*$AJ$22)*$AN$22)*$AH$22)*Calculator!$G$21)-((((E7/100)*$AJ$22)*$AN$22)*$AH$22)+((((E7/100)*$AJ$23)*$AH$23)),IF(Calculator!$O$6="DUALANOD",SUM((((E7/100)*$AJ$22)*$AH$22))+(((((E7/100)*$AJ$22)*$AN$22)*$AH$22)*Calculator!$G$22)-((((E7/100)*$AJ$22)*$AN$22)*$AH$22)+((((E7/100)*$AJ$23)*$AH$23))))))))))))))))))))))))</f>
        <v>133.52216427612302</v>
      </c>
      <c r="U7" s="2">
        <f>IF(Calculator!$O$6="SINGLEBASE",SUM((((F7/100)*$AJ$22)*$AH$22))+((((F7/100)*$AJ$23)*$AH$23)),IF(Calculator!$O$6="SINGLEELEMENTS",SUM((((F7/100)*$AJ$22)*$AH$22))+(((((F7/100)*$AJ$22)*$AN$22)*$AH$22)*Calculator!$G$2)-((((F7/100)*$AJ$22)*$AN$22)*$AH$22)+((((F7/100)*$AJ$23)*$AH$23)),IF(Calculator!$O$6="SINGLESPECTRUM",SUM((((F7/100)*$AJ$22)*$AH$22))+(((((F7/100)*$AJ$22)*$AN$22)*$AH$22)*Calculator!$G$4)-((((F7/100)*$AJ$22)*$AN$22)*$AH$22)+((((F7/100)*$AJ$23)*$AH$23)),IF(Calculator!$O$6="SINGLEHOMESTEAD",SUM((((F7/100)*$AJ$22)*$AH$22))+(((((F7/100)*$AJ$22)*$AN$22)*$AH$22)*Calculator!$G$3)-((((F7/100)*$AJ$22)*$AN$22)*$AH$22)+((((F7/100)*$AJ$23)*$AH$23)),IF(Calculator!$O$6="SINGLEBAND A",SUM((((F7/100)*$AJ$22)*$AH$22))+(((((F7/100)*$AJ$22)*$AN$22)*$AH$22)*Calculator!$G$5)-((((F7/100)*$AJ$22)*$AN$22)*$AH$22)+((((F7/100)*$AJ$23)*$AH$23)),IF(Calculator!$O$6="SINGLEBAND B",SUM((((F7/100)*$AJ$22)*$AH$22))+(((((F7/100)*$AJ$22)*$AN$22)*$AH$22)*Calculator!$G$6)-((((F7/100)*$AJ$22)*$AN$22)*$AH$22)+((((F7/100)*$AJ$23)*$AH$23)),IF(Calculator!$O$6="SINGLEBAND C",SUM((((F7/100)*$AJ$22)*$AH$22))+(((((F7/100)*$AJ$22)*$AN$22)*$AH$22)*Calculator!$G$7)-((((F7/100)*$AJ$22)*$AN$22)*$AH$22)+((((F7/100)*$AJ$23)*$AH$23)),IF(Calculator!$O$6="SINGLEBAND D",SUM((((F7/100)*$AJ$22)*$AH$22))+(((((F7/100)*$AJ$22)*$AN$22)*$AH$22)*Calculator!$G$8)-((((F7/100)*$AJ$22)*$AN$22)*$AH$22)+((((F7/100)*$AJ$23)*$AH$23)),IF(Calculator!$O$6="SINGLEURBANE",SUM((((F7/100)*$AJ$22)*$AH$22))+(((((F7/100)*$AJ$22)*$AN$22)*$AH$22)*Calculator!$G$9)-((((F7/100)*$AJ$22)*$AN$22)*$AH$22)+((((F7/100)*$AJ$23)*$AH$23)),IF(Calculator!$O$6="SINGLESILVERANOD",SUM((((F7/100)*$AJ$22)*$AH$22))+(((((F7/100)*$AJ$22)*$AN$22)*$AH$22)*Calculator!$G$10)-((((F7/100)*$AJ$22)*$AN$22)*$AH$22)+((((F7/100)*$AJ$23)*$AH$23)),IF(Calculator!$O$6="SINGLEANOD",SUM((((F7/100)*$AJ$22)*$AH$22))+(((((F7/100)*$AJ$22)*$AN$22)*$AH$22)*Calculator!$G$11)-((((F7/100)*$AJ$22)*$AN$22)*$AH$22)+((((F7/100)*$AJ$23)*$AH$23)),IF(Calculator!$O$6="DUALBASE",SUM((((F7/100)*$AJ$22)*$AH$22))+(((((F7/100)*$AJ$22)*$AN$22)*$AH$22)*Calculator!$G$12)-((((F7/100)*$AJ$22)*$AN$22)*$AH$22)+((((F7/100)*$AJ$23)*$AH$23)),IF(Calculator!$O$6="DUALELEMENTS",SUM((((F7/100)*$AJ$22)*$AH$22))+(((((F7/100)*$AJ$22)*$AN$22)*$AH$22)*Calculator!$G$13)-((((F7/100)*$AJ$22)*$AN$22)*$AH$22)+((((F7/100)*$AJ$23)*$AH$23)),IF(Calculator!$O$6="DUALSPECTRUM",SUM((((F7/100)*$AJ$22)*$AH$22))+(((((F7/100)*$AJ$22)*$AN$22)*$AH$22)*Calculator!$G$15)-((((F7/100)*$AJ$22)*$AN$22)*$AH$22)+((((F7/100)*$AJ$23)*$AH$23)),IF(Calculator!$O$6="DUALHOMESTEAD",SUM((((F7/100)*$AJ$22)*$AH$22))+(((((F7/100)*$AJ$22)*$AN$22)*$AH$22)*Calculator!$G$14)-((((F7/100)*$AJ$22)*$AN$22)*$AH$22)+((((F7/100)*$AJ$23)*$AH$23)),IF(Calculator!$O$6="DUALBAND A",SUM((((F7/100)*$AJ$22)*$AH$22))+(((((F7/100)*$AJ$22)*$AN$22)*$AH$22)*Calculator!$G$16)-((((F7/100)*$AJ$22)*$AN$22)*$AH$22)+((((F7/100)*$AJ$23)*$AH$23)),IF(Calculator!$O$6="DUALBAND B",SUM((((F7/100)*$AJ$22)*$AH$22))+(((((F7/100)*$AJ$22)*$AN$22)*$AH$22)*Calculator!$G$17)-((((F7/100)*$AJ$22)*$AN$22)*$AH$22)+((((F7/100)*$AJ$23)*$AH$23)),IF(Calculator!$O$6="DUALBAND C",SUM((((F7/100)*$AJ$22)*$AH$22))+(((((F7/100)*$AJ$22)*$AN$22)*$AH$22)*Calculator!$G$18)-((((F7/100)*$AJ$22)*$AN$22)*$AH$22)+((((F7/100)*$AJ$23)*$AH$23)),IF(Calculator!$O$6="DUALBAND D",SUM((((F7/100)*$AJ$22)*$AH$22))+(((((F7/100)*$AJ$22)*$AN$22)*$AH$22)*Calculator!$G$19)-((((F7/100)*$AJ$22)*$AN$22)*$AH$22)+((((F7/100)*$AJ$23)*$AH$23)),IF(Calculator!$O$6="DUALURBANE",SUM((((F7/100)*$AJ$22)*$AH$22))+(((((F7/100)*$AJ$22)*$AN$22)*$AH$22)*Calculator!$G$20)-((((F7/100)*$AJ$22)*$AN$22)*$AH$22)+((((F7/100)*$AJ$23)*$AH$23)),IF(Calculator!$O$6="DUALSILVERANOD",SUM((((F7/100)*$AJ$22)*$AH$22))+(((((F7/100)*$AJ$22)*$AN$22)*$AH$22)*Calculator!$G$21)-((((F7/100)*$AJ$22)*$AN$22)*$AH$22)+((((F7/100)*$AJ$23)*$AH$23)),IF(Calculator!$O$6="DUALANOD",SUM((((F7/100)*$AJ$22)*$AH$22))+(((((F7/100)*$AJ$22)*$AN$22)*$AH$22)*Calculator!$G$22)-((((F7/100)*$AJ$22)*$AN$22)*$AH$22)+((((F7/100)*$AJ$23)*$AH$23))))))))))))))))))))))))</f>
        <v>135.30022916107174</v>
      </c>
      <c r="V7" s="2">
        <f>IF(Calculator!$O$6="SINGLEBASE",SUM((((G7/100)*$AJ$22)*$AH$22))+((((G7/100)*$AJ$23)*$AH$23)),IF(Calculator!$O$6="SINGLEELEMENTS",SUM((((G7/100)*$AJ$22)*$AH$22))+(((((G7/100)*$AJ$22)*$AN$22)*$AH$22)*Calculator!$G$2)-((((G7/100)*$AJ$22)*$AN$22)*$AH$22)+((((G7/100)*$AJ$23)*$AH$23)),IF(Calculator!$O$6="SINGLESPECTRUM",SUM((((G7/100)*$AJ$22)*$AH$22))+(((((G7/100)*$AJ$22)*$AN$22)*$AH$22)*Calculator!$G$4)-((((G7/100)*$AJ$22)*$AN$22)*$AH$22)+((((G7/100)*$AJ$23)*$AH$23)),IF(Calculator!$O$6="SINGLEHOMESTEAD",SUM((((G7/100)*$AJ$22)*$AH$22))+(((((G7/100)*$AJ$22)*$AN$22)*$AH$22)*Calculator!$G$3)-((((G7/100)*$AJ$22)*$AN$22)*$AH$22)+((((G7/100)*$AJ$23)*$AH$23)),IF(Calculator!$O$6="SINGLEBAND A",SUM((((G7/100)*$AJ$22)*$AH$22))+(((((G7/100)*$AJ$22)*$AN$22)*$AH$22)*Calculator!$G$5)-((((G7/100)*$AJ$22)*$AN$22)*$AH$22)+((((G7/100)*$AJ$23)*$AH$23)),IF(Calculator!$O$6="SINGLEBAND B",SUM((((G7/100)*$AJ$22)*$AH$22))+(((((G7/100)*$AJ$22)*$AN$22)*$AH$22)*Calculator!$G$6)-((((G7/100)*$AJ$22)*$AN$22)*$AH$22)+((((G7/100)*$AJ$23)*$AH$23)),IF(Calculator!$O$6="SINGLEBAND C",SUM((((G7/100)*$AJ$22)*$AH$22))+(((((G7/100)*$AJ$22)*$AN$22)*$AH$22)*Calculator!$G$7)-((((G7/100)*$AJ$22)*$AN$22)*$AH$22)+((((G7/100)*$AJ$23)*$AH$23)),IF(Calculator!$O$6="SINGLEBAND D",SUM((((G7/100)*$AJ$22)*$AH$22))+(((((G7/100)*$AJ$22)*$AN$22)*$AH$22)*Calculator!$G$8)-((((G7/100)*$AJ$22)*$AN$22)*$AH$22)+((((G7/100)*$AJ$23)*$AH$23)),IF(Calculator!$O$6="SINGLEURBANE",SUM((((G7/100)*$AJ$22)*$AH$22))+(((((G7/100)*$AJ$22)*$AN$22)*$AH$22)*Calculator!$G$9)-((((G7/100)*$AJ$22)*$AN$22)*$AH$22)+((((G7/100)*$AJ$23)*$AH$23)),IF(Calculator!$O$6="SINGLESILVERANOD",SUM((((G7/100)*$AJ$22)*$AH$22))+(((((G7/100)*$AJ$22)*$AN$22)*$AH$22)*Calculator!$G$10)-((((G7/100)*$AJ$22)*$AN$22)*$AH$22)+((((G7/100)*$AJ$23)*$AH$23)),IF(Calculator!$O$6="SINGLEANOD",SUM((((G7/100)*$AJ$22)*$AH$22))+(((((G7/100)*$AJ$22)*$AN$22)*$AH$22)*Calculator!$G$11)-((((G7/100)*$AJ$22)*$AN$22)*$AH$22)+((((G7/100)*$AJ$23)*$AH$23)),IF(Calculator!$O$6="DUALBASE",SUM((((G7/100)*$AJ$22)*$AH$22))+(((((G7/100)*$AJ$22)*$AN$22)*$AH$22)*Calculator!$G$12)-((((G7/100)*$AJ$22)*$AN$22)*$AH$22)+((((G7/100)*$AJ$23)*$AH$23)),IF(Calculator!$O$6="DUALELEMENTS",SUM((((G7/100)*$AJ$22)*$AH$22))+(((((G7/100)*$AJ$22)*$AN$22)*$AH$22)*Calculator!$G$13)-((((G7/100)*$AJ$22)*$AN$22)*$AH$22)+((((G7/100)*$AJ$23)*$AH$23)),IF(Calculator!$O$6="DUALSPECTRUM",SUM((((G7/100)*$AJ$22)*$AH$22))+(((((G7/100)*$AJ$22)*$AN$22)*$AH$22)*Calculator!$G$15)-((((G7/100)*$AJ$22)*$AN$22)*$AH$22)+((((G7/100)*$AJ$23)*$AH$23)),IF(Calculator!$O$6="DUALHOMESTEAD",SUM((((G7/100)*$AJ$22)*$AH$22))+(((((G7/100)*$AJ$22)*$AN$22)*$AH$22)*Calculator!$G$14)-((((G7/100)*$AJ$22)*$AN$22)*$AH$22)+((((G7/100)*$AJ$23)*$AH$23)),IF(Calculator!$O$6="DUALBAND A",SUM((((G7/100)*$AJ$22)*$AH$22))+(((((G7/100)*$AJ$22)*$AN$22)*$AH$22)*Calculator!$G$16)-((((G7/100)*$AJ$22)*$AN$22)*$AH$22)+((((G7/100)*$AJ$23)*$AH$23)),IF(Calculator!$O$6="DUALBAND B",SUM((((G7/100)*$AJ$22)*$AH$22))+(((((G7/100)*$AJ$22)*$AN$22)*$AH$22)*Calculator!$G$17)-((((G7/100)*$AJ$22)*$AN$22)*$AH$22)+((((G7/100)*$AJ$23)*$AH$23)),IF(Calculator!$O$6="DUALBAND C",SUM((((G7/100)*$AJ$22)*$AH$22))+(((((G7/100)*$AJ$22)*$AN$22)*$AH$22)*Calculator!$G$18)-((((G7/100)*$AJ$22)*$AN$22)*$AH$22)+((((G7/100)*$AJ$23)*$AH$23)),IF(Calculator!$O$6="DUALBAND D",SUM((((G7/100)*$AJ$22)*$AH$22))+(((((G7/100)*$AJ$22)*$AN$22)*$AH$22)*Calculator!$G$19)-((((G7/100)*$AJ$22)*$AN$22)*$AH$22)+((((G7/100)*$AJ$23)*$AH$23)),IF(Calculator!$O$6="DUALURBANE",SUM((((G7/100)*$AJ$22)*$AH$22))+(((((G7/100)*$AJ$22)*$AN$22)*$AH$22)*Calculator!$G$20)-((((G7/100)*$AJ$22)*$AN$22)*$AH$22)+((((G7/100)*$AJ$23)*$AH$23)),IF(Calculator!$O$6="DUALSILVERANOD",SUM((((G7/100)*$AJ$22)*$AH$22))+(((((G7/100)*$AJ$22)*$AN$22)*$AH$22)*Calculator!$G$21)-((((G7/100)*$AJ$22)*$AN$22)*$AH$22)+((((G7/100)*$AJ$23)*$AH$23)),IF(Calculator!$O$6="DUALANOD",SUM((((G7/100)*$AJ$22)*$AH$22))+(((((G7/100)*$AJ$22)*$AN$22)*$AH$22)*Calculator!$G$22)-((((G7/100)*$AJ$22)*$AN$22)*$AH$22)+((((G7/100)*$AJ$23)*$AH$23))))))))))))))))))))))))</f>
        <v>137.07829404602046</v>
      </c>
      <c r="W7" s="2">
        <f>IF(Calculator!$O$6="SINGLEBASE",SUM((((H7/100)*$AJ$22)*$AH$22))+((((H7/100)*$AJ$23)*$AH$23)),IF(Calculator!$O$6="SINGLEELEMENTS",SUM((((H7/100)*$AJ$22)*$AH$22))+(((((H7/100)*$AJ$22)*$AN$22)*$AH$22)*Calculator!$G$2)-((((H7/100)*$AJ$22)*$AN$22)*$AH$22)+((((H7/100)*$AJ$23)*$AH$23)),IF(Calculator!$O$6="SINGLESPECTRUM",SUM((((H7/100)*$AJ$22)*$AH$22))+(((((H7/100)*$AJ$22)*$AN$22)*$AH$22)*Calculator!$G$4)-((((H7/100)*$AJ$22)*$AN$22)*$AH$22)+((((H7/100)*$AJ$23)*$AH$23)),IF(Calculator!$O$6="SINGLEHOMESTEAD",SUM((((H7/100)*$AJ$22)*$AH$22))+(((((H7/100)*$AJ$22)*$AN$22)*$AH$22)*Calculator!$G$3)-((((H7/100)*$AJ$22)*$AN$22)*$AH$22)+((((H7/100)*$AJ$23)*$AH$23)),IF(Calculator!$O$6="SINGLEBAND A",SUM((((H7/100)*$AJ$22)*$AH$22))+(((((H7/100)*$AJ$22)*$AN$22)*$AH$22)*Calculator!$G$5)-((((H7/100)*$AJ$22)*$AN$22)*$AH$22)+((((H7/100)*$AJ$23)*$AH$23)),IF(Calculator!$O$6="SINGLEBAND B",SUM((((H7/100)*$AJ$22)*$AH$22))+(((((H7/100)*$AJ$22)*$AN$22)*$AH$22)*Calculator!$G$6)-((((H7/100)*$AJ$22)*$AN$22)*$AH$22)+((((H7/100)*$AJ$23)*$AH$23)),IF(Calculator!$O$6="SINGLEBAND C",SUM((((H7/100)*$AJ$22)*$AH$22))+(((((H7/100)*$AJ$22)*$AN$22)*$AH$22)*Calculator!$G$7)-((((H7/100)*$AJ$22)*$AN$22)*$AH$22)+((((H7/100)*$AJ$23)*$AH$23)),IF(Calculator!$O$6="SINGLEBAND D",SUM((((H7/100)*$AJ$22)*$AH$22))+(((((H7/100)*$AJ$22)*$AN$22)*$AH$22)*Calculator!$G$8)-((((H7/100)*$AJ$22)*$AN$22)*$AH$22)+((((H7/100)*$AJ$23)*$AH$23)),IF(Calculator!$O$6="SINGLEURBANE",SUM((((H7/100)*$AJ$22)*$AH$22))+(((((H7/100)*$AJ$22)*$AN$22)*$AH$22)*Calculator!$G$9)-((((H7/100)*$AJ$22)*$AN$22)*$AH$22)+((((H7/100)*$AJ$23)*$AH$23)),IF(Calculator!$O$6="SINGLESILVERANOD",SUM((((H7/100)*$AJ$22)*$AH$22))+(((((H7/100)*$AJ$22)*$AN$22)*$AH$22)*Calculator!$G$10)-((((H7/100)*$AJ$22)*$AN$22)*$AH$22)+((((H7/100)*$AJ$23)*$AH$23)),IF(Calculator!$O$6="SINGLEANOD",SUM((((H7/100)*$AJ$22)*$AH$22))+(((((H7/100)*$AJ$22)*$AN$22)*$AH$22)*Calculator!$G$11)-((((H7/100)*$AJ$22)*$AN$22)*$AH$22)+((((H7/100)*$AJ$23)*$AH$23)),IF(Calculator!$O$6="DUALBASE",SUM((((H7/100)*$AJ$22)*$AH$22))+(((((H7/100)*$AJ$22)*$AN$22)*$AH$22)*Calculator!$G$12)-((((H7/100)*$AJ$22)*$AN$22)*$AH$22)+((((H7/100)*$AJ$23)*$AH$23)),IF(Calculator!$O$6="DUALELEMENTS",SUM((((H7/100)*$AJ$22)*$AH$22))+(((((H7/100)*$AJ$22)*$AN$22)*$AH$22)*Calculator!$G$13)-((((H7/100)*$AJ$22)*$AN$22)*$AH$22)+((((H7/100)*$AJ$23)*$AH$23)),IF(Calculator!$O$6="DUALSPECTRUM",SUM((((H7/100)*$AJ$22)*$AH$22))+(((((H7/100)*$AJ$22)*$AN$22)*$AH$22)*Calculator!$G$15)-((((H7/100)*$AJ$22)*$AN$22)*$AH$22)+((((H7/100)*$AJ$23)*$AH$23)),IF(Calculator!$O$6="DUALHOMESTEAD",SUM((((H7/100)*$AJ$22)*$AH$22))+(((((H7/100)*$AJ$22)*$AN$22)*$AH$22)*Calculator!$G$14)-((((H7/100)*$AJ$22)*$AN$22)*$AH$22)+((((H7/100)*$AJ$23)*$AH$23)),IF(Calculator!$O$6="DUALBAND A",SUM((((H7/100)*$AJ$22)*$AH$22))+(((((H7/100)*$AJ$22)*$AN$22)*$AH$22)*Calculator!$G$16)-((((H7/100)*$AJ$22)*$AN$22)*$AH$22)+((((H7/100)*$AJ$23)*$AH$23)),IF(Calculator!$O$6="DUALBAND B",SUM((((H7/100)*$AJ$22)*$AH$22))+(((((H7/100)*$AJ$22)*$AN$22)*$AH$22)*Calculator!$G$17)-((((H7/100)*$AJ$22)*$AN$22)*$AH$22)+((((H7/100)*$AJ$23)*$AH$23)),IF(Calculator!$O$6="DUALBAND C",SUM((((H7/100)*$AJ$22)*$AH$22))+(((((H7/100)*$AJ$22)*$AN$22)*$AH$22)*Calculator!$G$18)-((((H7/100)*$AJ$22)*$AN$22)*$AH$22)+((((H7/100)*$AJ$23)*$AH$23)),IF(Calculator!$O$6="DUALBAND D",SUM((((H7/100)*$AJ$22)*$AH$22))+(((((H7/100)*$AJ$22)*$AN$22)*$AH$22)*Calculator!$G$19)-((((H7/100)*$AJ$22)*$AN$22)*$AH$22)+((((H7/100)*$AJ$23)*$AH$23)),IF(Calculator!$O$6="DUALURBANE",SUM((((H7/100)*$AJ$22)*$AH$22))+(((((H7/100)*$AJ$22)*$AN$22)*$AH$22)*Calculator!$G$20)-((((H7/100)*$AJ$22)*$AN$22)*$AH$22)+((((H7/100)*$AJ$23)*$AH$23)),IF(Calculator!$O$6="DUALSILVERANOD",SUM((((H7/100)*$AJ$22)*$AH$22))+(((((H7/100)*$AJ$22)*$AN$22)*$AH$22)*Calculator!$G$21)-((((H7/100)*$AJ$22)*$AN$22)*$AH$22)+((((H7/100)*$AJ$23)*$AH$23)),IF(Calculator!$O$6="DUALANOD",SUM((((H7/100)*$AJ$22)*$AH$22))+(((((H7/100)*$AJ$22)*$AN$22)*$AH$22)*Calculator!$G$22)-((((H7/100)*$AJ$22)*$AN$22)*$AH$22)+((((H7/100)*$AJ$23)*$AH$23))))))))))))))))))))))))</f>
        <v>138.85635893096924</v>
      </c>
      <c r="X7" s="2">
        <f>IF(Calculator!$O$6="SINGLEBASE",SUM((((I7/100)*$AJ$22)*$AH$22))+((((I7/100)*$AJ$23)*$AH$23)),IF(Calculator!$O$6="SINGLEELEMENTS",SUM((((I7/100)*$AJ$22)*$AH$22))+(((((I7/100)*$AJ$22)*$AN$22)*$AH$22)*Calculator!$G$2)-((((I7/100)*$AJ$22)*$AN$22)*$AH$22)+((((I7/100)*$AJ$23)*$AH$23)),IF(Calculator!$O$6="SINGLESPECTRUM",SUM((((I7/100)*$AJ$22)*$AH$22))+(((((I7/100)*$AJ$22)*$AN$22)*$AH$22)*Calculator!$G$4)-((((I7/100)*$AJ$22)*$AN$22)*$AH$22)+((((I7/100)*$AJ$23)*$AH$23)),IF(Calculator!$O$6="SINGLEHOMESTEAD",SUM((((I7/100)*$AJ$22)*$AH$22))+(((((I7/100)*$AJ$22)*$AN$22)*$AH$22)*Calculator!$G$3)-((((I7/100)*$AJ$22)*$AN$22)*$AH$22)+((((I7/100)*$AJ$23)*$AH$23)),IF(Calculator!$O$6="SINGLEBAND A",SUM((((I7/100)*$AJ$22)*$AH$22))+(((((I7/100)*$AJ$22)*$AN$22)*$AH$22)*Calculator!$G$5)-((((I7/100)*$AJ$22)*$AN$22)*$AH$22)+((((I7/100)*$AJ$23)*$AH$23)),IF(Calculator!$O$6="SINGLEBAND B",SUM((((I7/100)*$AJ$22)*$AH$22))+(((((I7/100)*$AJ$22)*$AN$22)*$AH$22)*Calculator!$G$6)-((((I7/100)*$AJ$22)*$AN$22)*$AH$22)+((((I7/100)*$AJ$23)*$AH$23)),IF(Calculator!$O$6="SINGLEBAND C",SUM((((I7/100)*$AJ$22)*$AH$22))+(((((I7/100)*$AJ$22)*$AN$22)*$AH$22)*Calculator!$G$7)-((((I7/100)*$AJ$22)*$AN$22)*$AH$22)+((((I7/100)*$AJ$23)*$AH$23)),IF(Calculator!$O$6="SINGLEBAND D",SUM((((I7/100)*$AJ$22)*$AH$22))+(((((I7/100)*$AJ$22)*$AN$22)*$AH$22)*Calculator!$G$8)-((((I7/100)*$AJ$22)*$AN$22)*$AH$22)+((((I7/100)*$AJ$23)*$AH$23)),IF(Calculator!$O$6="SINGLEURBANE",SUM((((I7/100)*$AJ$22)*$AH$22))+(((((I7/100)*$AJ$22)*$AN$22)*$AH$22)*Calculator!$G$9)-((((I7/100)*$AJ$22)*$AN$22)*$AH$22)+((((I7/100)*$AJ$23)*$AH$23)),IF(Calculator!$O$6="SINGLESILVERANOD",SUM((((I7/100)*$AJ$22)*$AH$22))+(((((I7/100)*$AJ$22)*$AN$22)*$AH$22)*Calculator!$G$10)-((((I7/100)*$AJ$22)*$AN$22)*$AH$22)+((((I7/100)*$AJ$23)*$AH$23)),IF(Calculator!$O$6="SINGLEANOD",SUM((((I7/100)*$AJ$22)*$AH$22))+(((((I7/100)*$AJ$22)*$AN$22)*$AH$22)*Calculator!$G$11)-((((I7/100)*$AJ$22)*$AN$22)*$AH$22)+((((I7/100)*$AJ$23)*$AH$23)),IF(Calculator!$O$6="DUALBASE",SUM((((I7/100)*$AJ$22)*$AH$22))+(((((I7/100)*$AJ$22)*$AN$22)*$AH$22)*Calculator!$G$12)-((((I7/100)*$AJ$22)*$AN$22)*$AH$22)+((((I7/100)*$AJ$23)*$AH$23)),IF(Calculator!$O$6="DUALELEMENTS",SUM((((I7/100)*$AJ$22)*$AH$22))+(((((I7/100)*$AJ$22)*$AN$22)*$AH$22)*Calculator!$G$13)-((((I7/100)*$AJ$22)*$AN$22)*$AH$22)+((((I7/100)*$AJ$23)*$AH$23)),IF(Calculator!$O$6="DUALSPECTRUM",SUM((((I7/100)*$AJ$22)*$AH$22))+(((((I7/100)*$AJ$22)*$AN$22)*$AH$22)*Calculator!$G$15)-((((I7/100)*$AJ$22)*$AN$22)*$AH$22)+((((I7/100)*$AJ$23)*$AH$23)),IF(Calculator!$O$6="DUALHOMESTEAD",SUM((((I7/100)*$AJ$22)*$AH$22))+(((((I7/100)*$AJ$22)*$AN$22)*$AH$22)*Calculator!$G$14)-((((I7/100)*$AJ$22)*$AN$22)*$AH$22)+((((I7/100)*$AJ$23)*$AH$23)),IF(Calculator!$O$6="DUALBAND A",SUM((((I7/100)*$AJ$22)*$AH$22))+(((((I7/100)*$AJ$22)*$AN$22)*$AH$22)*Calculator!$G$16)-((((I7/100)*$AJ$22)*$AN$22)*$AH$22)+((((I7/100)*$AJ$23)*$AH$23)),IF(Calculator!$O$6="DUALBAND B",SUM((((I7/100)*$AJ$22)*$AH$22))+(((((I7/100)*$AJ$22)*$AN$22)*$AH$22)*Calculator!$G$17)-((((I7/100)*$AJ$22)*$AN$22)*$AH$22)+((((I7/100)*$AJ$23)*$AH$23)),IF(Calculator!$O$6="DUALBAND C",SUM((((I7/100)*$AJ$22)*$AH$22))+(((((I7/100)*$AJ$22)*$AN$22)*$AH$22)*Calculator!$G$18)-((((I7/100)*$AJ$22)*$AN$22)*$AH$22)+((((I7/100)*$AJ$23)*$AH$23)),IF(Calculator!$O$6="DUALBAND D",SUM((((I7/100)*$AJ$22)*$AH$22))+(((((I7/100)*$AJ$22)*$AN$22)*$AH$22)*Calculator!$G$19)-((((I7/100)*$AJ$22)*$AN$22)*$AH$22)+((((I7/100)*$AJ$23)*$AH$23)),IF(Calculator!$O$6="DUALURBANE",SUM((((I7/100)*$AJ$22)*$AH$22))+(((((I7/100)*$AJ$22)*$AN$22)*$AH$22)*Calculator!$G$20)-((((I7/100)*$AJ$22)*$AN$22)*$AH$22)+((((I7/100)*$AJ$23)*$AH$23)),IF(Calculator!$O$6="DUALSILVERANOD",SUM((((I7/100)*$AJ$22)*$AH$22))+(((((I7/100)*$AJ$22)*$AN$22)*$AH$22)*Calculator!$G$21)-((((I7/100)*$AJ$22)*$AN$22)*$AH$22)+((((I7/100)*$AJ$23)*$AH$23)),IF(Calculator!$O$6="DUALANOD",SUM((((I7/100)*$AJ$22)*$AH$22))+(((((I7/100)*$AJ$22)*$AN$22)*$AH$22)*Calculator!$G$22)-((((I7/100)*$AJ$22)*$AN$22)*$AH$22)+((((I7/100)*$AJ$23)*$AH$23))))))))))))))))))))))))</f>
        <v>140.63442381591796</v>
      </c>
      <c r="Y7" s="2">
        <f>IF(Calculator!$O$6="SINGLEBASE",SUM((((J7/100)*$AJ$22)*$AH$22))+((((J7/100)*$AJ$23)*$AH$23)),IF(Calculator!$O$6="SINGLEELEMENTS",SUM((((J7/100)*$AJ$22)*$AH$22))+(((((J7/100)*$AJ$22)*$AN$22)*$AH$22)*Calculator!$G$2)-((((J7/100)*$AJ$22)*$AN$22)*$AH$22)+((((J7/100)*$AJ$23)*$AH$23)),IF(Calculator!$O$6="SINGLESPECTRUM",SUM((((J7/100)*$AJ$22)*$AH$22))+(((((J7/100)*$AJ$22)*$AN$22)*$AH$22)*Calculator!$G$4)-((((J7/100)*$AJ$22)*$AN$22)*$AH$22)+((((J7/100)*$AJ$23)*$AH$23)),IF(Calculator!$O$6="SINGLEHOMESTEAD",SUM((((J7/100)*$AJ$22)*$AH$22))+(((((J7/100)*$AJ$22)*$AN$22)*$AH$22)*Calculator!$G$3)-((((J7/100)*$AJ$22)*$AN$22)*$AH$22)+((((J7/100)*$AJ$23)*$AH$23)),IF(Calculator!$O$6="SINGLEBAND A",SUM((((J7/100)*$AJ$22)*$AH$22))+(((((J7/100)*$AJ$22)*$AN$22)*$AH$22)*Calculator!$G$5)-((((J7/100)*$AJ$22)*$AN$22)*$AH$22)+((((J7/100)*$AJ$23)*$AH$23)),IF(Calculator!$O$6="SINGLEBAND B",SUM((((J7/100)*$AJ$22)*$AH$22))+(((((J7/100)*$AJ$22)*$AN$22)*$AH$22)*Calculator!$G$6)-((((J7/100)*$AJ$22)*$AN$22)*$AH$22)+((((J7/100)*$AJ$23)*$AH$23)),IF(Calculator!$O$6="SINGLEBAND C",SUM((((J7/100)*$AJ$22)*$AH$22))+(((((J7/100)*$AJ$22)*$AN$22)*$AH$22)*Calculator!$G$7)-((((J7/100)*$AJ$22)*$AN$22)*$AH$22)+((((J7/100)*$AJ$23)*$AH$23)),IF(Calculator!$O$6="SINGLEBAND D",SUM((((J7/100)*$AJ$22)*$AH$22))+(((((J7/100)*$AJ$22)*$AN$22)*$AH$22)*Calculator!$G$8)-((((J7/100)*$AJ$22)*$AN$22)*$AH$22)+((((J7/100)*$AJ$23)*$AH$23)),IF(Calculator!$O$6="SINGLEURBANE",SUM((((J7/100)*$AJ$22)*$AH$22))+(((((J7/100)*$AJ$22)*$AN$22)*$AH$22)*Calculator!$G$9)-((((J7/100)*$AJ$22)*$AN$22)*$AH$22)+((((J7/100)*$AJ$23)*$AH$23)),IF(Calculator!$O$6="SINGLESILVERANOD",SUM((((J7/100)*$AJ$22)*$AH$22))+(((((J7/100)*$AJ$22)*$AN$22)*$AH$22)*Calculator!$G$10)-((((J7/100)*$AJ$22)*$AN$22)*$AH$22)+((((J7/100)*$AJ$23)*$AH$23)),IF(Calculator!$O$6="SINGLEANOD",SUM((((J7/100)*$AJ$22)*$AH$22))+(((((J7/100)*$AJ$22)*$AN$22)*$AH$22)*Calculator!$G$11)-((((J7/100)*$AJ$22)*$AN$22)*$AH$22)+((((J7/100)*$AJ$23)*$AH$23)),IF(Calculator!$O$6="DUALBASE",SUM((((J7/100)*$AJ$22)*$AH$22))+(((((J7/100)*$AJ$22)*$AN$22)*$AH$22)*Calculator!$G$12)-((((J7/100)*$AJ$22)*$AN$22)*$AH$22)+((((J7/100)*$AJ$23)*$AH$23)),IF(Calculator!$O$6="DUALELEMENTS",SUM((((J7/100)*$AJ$22)*$AH$22))+(((((J7/100)*$AJ$22)*$AN$22)*$AH$22)*Calculator!$G$13)-((((J7/100)*$AJ$22)*$AN$22)*$AH$22)+((((J7/100)*$AJ$23)*$AH$23)),IF(Calculator!$O$6="DUALSPECTRUM",SUM((((J7/100)*$AJ$22)*$AH$22))+(((((J7/100)*$AJ$22)*$AN$22)*$AH$22)*Calculator!$G$15)-((((J7/100)*$AJ$22)*$AN$22)*$AH$22)+((((J7/100)*$AJ$23)*$AH$23)),IF(Calculator!$O$6="DUALHOMESTEAD",SUM((((J7/100)*$AJ$22)*$AH$22))+(((((J7/100)*$AJ$22)*$AN$22)*$AH$22)*Calculator!$G$14)-((((J7/100)*$AJ$22)*$AN$22)*$AH$22)+((((J7/100)*$AJ$23)*$AH$23)),IF(Calculator!$O$6="DUALBAND A",SUM((((J7/100)*$AJ$22)*$AH$22))+(((((J7/100)*$AJ$22)*$AN$22)*$AH$22)*Calculator!$G$16)-((((J7/100)*$AJ$22)*$AN$22)*$AH$22)+((((J7/100)*$AJ$23)*$AH$23)),IF(Calculator!$O$6="DUALBAND B",SUM((((J7/100)*$AJ$22)*$AH$22))+(((((J7/100)*$AJ$22)*$AN$22)*$AH$22)*Calculator!$G$17)-((((J7/100)*$AJ$22)*$AN$22)*$AH$22)+((((J7/100)*$AJ$23)*$AH$23)),IF(Calculator!$O$6="DUALBAND C",SUM((((J7/100)*$AJ$22)*$AH$22))+(((((J7/100)*$AJ$22)*$AN$22)*$AH$22)*Calculator!$G$18)-((((J7/100)*$AJ$22)*$AN$22)*$AH$22)+((((J7/100)*$AJ$23)*$AH$23)),IF(Calculator!$O$6="DUALBAND D",SUM((((J7/100)*$AJ$22)*$AH$22))+(((((J7/100)*$AJ$22)*$AN$22)*$AH$22)*Calculator!$G$19)-((((J7/100)*$AJ$22)*$AN$22)*$AH$22)+((((J7/100)*$AJ$23)*$AH$23)),IF(Calculator!$O$6="DUALURBANE",SUM((((J7/100)*$AJ$22)*$AH$22))+(((((J7/100)*$AJ$22)*$AN$22)*$AH$22)*Calculator!$G$20)-((((J7/100)*$AJ$22)*$AN$22)*$AH$22)+((((J7/100)*$AJ$23)*$AH$23)),IF(Calculator!$O$6="DUALSILVERANOD",SUM((((J7/100)*$AJ$22)*$AH$22))+(((((J7/100)*$AJ$22)*$AN$22)*$AH$22)*Calculator!$G$21)-((((J7/100)*$AJ$22)*$AN$22)*$AH$22)+((((J7/100)*$AJ$23)*$AH$23)),IF(Calculator!$O$6="DUALANOD",SUM((((J7/100)*$AJ$22)*$AH$22))+(((((J7/100)*$AJ$22)*$AN$22)*$AH$22)*Calculator!$G$22)-((((J7/100)*$AJ$22)*$AN$22)*$AH$22)+((((J7/100)*$AJ$23)*$AH$23))))))))))))))))))))))))</f>
        <v>142.41250177612304</v>
      </c>
      <c r="Z7" s="2">
        <f>IF(Calculator!$O$6="SINGLEBASE",SUM((((K7/100)*$AJ$22)*$AH$22))+((((K7/100)*$AJ$23)*$AH$23)),IF(Calculator!$O$6="SINGLEELEMENTS",SUM((((K7/100)*$AJ$22)*$AH$22))+(((((K7/100)*$AJ$22)*$AN$22)*$AH$22)*Calculator!$G$2)-((((K7/100)*$AJ$22)*$AN$22)*$AH$22)+((((K7/100)*$AJ$23)*$AH$23)),IF(Calculator!$O$6="SINGLESPECTRUM",SUM((((K7/100)*$AJ$22)*$AH$22))+(((((K7/100)*$AJ$22)*$AN$22)*$AH$22)*Calculator!$G$4)-((((K7/100)*$AJ$22)*$AN$22)*$AH$22)+((((K7/100)*$AJ$23)*$AH$23)),IF(Calculator!$O$6="SINGLEHOMESTEAD",SUM((((K7/100)*$AJ$22)*$AH$22))+(((((K7/100)*$AJ$22)*$AN$22)*$AH$22)*Calculator!$G$3)-((((K7/100)*$AJ$22)*$AN$22)*$AH$22)+((((K7/100)*$AJ$23)*$AH$23)),IF(Calculator!$O$6="SINGLEBAND A",SUM((((K7/100)*$AJ$22)*$AH$22))+(((((K7/100)*$AJ$22)*$AN$22)*$AH$22)*Calculator!$G$5)-((((K7/100)*$AJ$22)*$AN$22)*$AH$22)+((((K7/100)*$AJ$23)*$AH$23)),IF(Calculator!$O$6="SINGLEBAND B",SUM((((K7/100)*$AJ$22)*$AH$22))+(((((K7/100)*$AJ$22)*$AN$22)*$AH$22)*Calculator!$G$6)-((((K7/100)*$AJ$22)*$AN$22)*$AH$22)+((((K7/100)*$AJ$23)*$AH$23)),IF(Calculator!$O$6="SINGLEBAND C",SUM((((K7/100)*$AJ$22)*$AH$22))+(((((K7/100)*$AJ$22)*$AN$22)*$AH$22)*Calculator!$G$7)-((((K7/100)*$AJ$22)*$AN$22)*$AH$22)+((((K7/100)*$AJ$23)*$AH$23)),IF(Calculator!$O$6="SINGLEBAND D",SUM((((K7/100)*$AJ$22)*$AH$22))+(((((K7/100)*$AJ$22)*$AN$22)*$AH$22)*Calculator!$G$8)-((((K7/100)*$AJ$22)*$AN$22)*$AH$22)+((((K7/100)*$AJ$23)*$AH$23)),IF(Calculator!$O$6="SINGLEURBANE",SUM((((K7/100)*$AJ$22)*$AH$22))+(((((K7/100)*$AJ$22)*$AN$22)*$AH$22)*Calculator!$G$9)-((((K7/100)*$AJ$22)*$AN$22)*$AH$22)+((((K7/100)*$AJ$23)*$AH$23)),IF(Calculator!$O$6="SINGLESILVERANOD",SUM((((K7/100)*$AJ$22)*$AH$22))+(((((K7/100)*$AJ$22)*$AN$22)*$AH$22)*Calculator!$G$10)-((((K7/100)*$AJ$22)*$AN$22)*$AH$22)+((((K7/100)*$AJ$23)*$AH$23)),IF(Calculator!$O$6="SINGLEANOD",SUM((((K7/100)*$AJ$22)*$AH$22))+(((((K7/100)*$AJ$22)*$AN$22)*$AH$22)*Calculator!$G$11)-((((K7/100)*$AJ$22)*$AN$22)*$AH$22)+((((K7/100)*$AJ$23)*$AH$23)),IF(Calculator!$O$6="DUALBASE",SUM((((K7/100)*$AJ$22)*$AH$22))+(((((K7/100)*$AJ$22)*$AN$22)*$AH$22)*Calculator!$G$12)-((((K7/100)*$AJ$22)*$AN$22)*$AH$22)+((((K7/100)*$AJ$23)*$AH$23)),IF(Calculator!$O$6="DUALELEMENTS",SUM((((K7/100)*$AJ$22)*$AH$22))+(((((K7/100)*$AJ$22)*$AN$22)*$AH$22)*Calculator!$G$13)-((((K7/100)*$AJ$22)*$AN$22)*$AH$22)+((((K7/100)*$AJ$23)*$AH$23)),IF(Calculator!$O$6="DUALSPECTRUM",SUM((((K7/100)*$AJ$22)*$AH$22))+(((((K7/100)*$AJ$22)*$AN$22)*$AH$22)*Calculator!$G$15)-((((K7/100)*$AJ$22)*$AN$22)*$AH$22)+((((K7/100)*$AJ$23)*$AH$23)),IF(Calculator!$O$6="DUALHOMESTEAD",SUM((((K7/100)*$AJ$22)*$AH$22))+(((((K7/100)*$AJ$22)*$AN$22)*$AH$22)*Calculator!$G$14)-((((K7/100)*$AJ$22)*$AN$22)*$AH$22)+((((K7/100)*$AJ$23)*$AH$23)),IF(Calculator!$O$6="DUALBAND A",SUM((((K7/100)*$AJ$22)*$AH$22))+(((((K7/100)*$AJ$22)*$AN$22)*$AH$22)*Calculator!$G$16)-((((K7/100)*$AJ$22)*$AN$22)*$AH$22)+((((K7/100)*$AJ$23)*$AH$23)),IF(Calculator!$O$6="DUALBAND B",SUM((((K7/100)*$AJ$22)*$AH$22))+(((((K7/100)*$AJ$22)*$AN$22)*$AH$22)*Calculator!$G$17)-((((K7/100)*$AJ$22)*$AN$22)*$AH$22)+((((K7/100)*$AJ$23)*$AH$23)),IF(Calculator!$O$6="DUALBAND C",SUM((((K7/100)*$AJ$22)*$AH$22))+(((((K7/100)*$AJ$22)*$AN$22)*$AH$22)*Calculator!$G$18)-((((K7/100)*$AJ$22)*$AN$22)*$AH$22)+((((K7/100)*$AJ$23)*$AH$23)),IF(Calculator!$O$6="DUALBAND D",SUM((((K7/100)*$AJ$22)*$AH$22))+(((((K7/100)*$AJ$22)*$AN$22)*$AH$22)*Calculator!$G$19)-((((K7/100)*$AJ$22)*$AN$22)*$AH$22)+((((K7/100)*$AJ$23)*$AH$23)),IF(Calculator!$O$6="DUALURBANE",SUM((((K7/100)*$AJ$22)*$AH$22))+(((((K7/100)*$AJ$22)*$AN$22)*$AH$22)*Calculator!$G$20)-((((K7/100)*$AJ$22)*$AN$22)*$AH$22)+((((K7/100)*$AJ$23)*$AH$23)),IF(Calculator!$O$6="DUALSILVERANOD",SUM((((K7/100)*$AJ$22)*$AH$22))+(((((K7/100)*$AJ$22)*$AN$22)*$AH$22)*Calculator!$G$21)-((((K7/100)*$AJ$22)*$AN$22)*$AH$22)+((((K7/100)*$AJ$23)*$AH$23)),IF(Calculator!$O$6="DUALANOD",SUM((((K7/100)*$AJ$22)*$AH$22))+(((((K7/100)*$AJ$22)*$AN$22)*$AH$22)*Calculator!$G$22)-((((K7/100)*$AJ$22)*$AN$22)*$AH$22)+((((K7/100)*$AJ$23)*$AH$23))))))))))))))))))))))))</f>
        <v>144.19056666107176</v>
      </c>
      <c r="AA7" s="2">
        <f>IF(Calculator!$O$6="SINGLEBASE",SUM((((L7/100)*$AJ$22)*$AH$22))+((((L7/100)*$AJ$23)*$AH$23)),IF(Calculator!$O$6="SINGLEELEMENTS",SUM((((L7/100)*$AJ$22)*$AH$22))+(((((L7/100)*$AJ$22)*$AN$22)*$AH$22)*Calculator!$G$2)-((((L7/100)*$AJ$22)*$AN$22)*$AH$22)+((((L7/100)*$AJ$23)*$AH$23)),IF(Calculator!$O$6="SINGLESPECTRUM",SUM((((L7/100)*$AJ$22)*$AH$22))+(((((L7/100)*$AJ$22)*$AN$22)*$AH$22)*Calculator!$G$4)-((((L7/100)*$AJ$22)*$AN$22)*$AH$22)+((((L7/100)*$AJ$23)*$AH$23)),IF(Calculator!$O$6="SINGLEHOMESTEAD",SUM((((L7/100)*$AJ$22)*$AH$22))+(((((L7/100)*$AJ$22)*$AN$22)*$AH$22)*Calculator!$G$3)-((((L7/100)*$AJ$22)*$AN$22)*$AH$22)+((((L7/100)*$AJ$23)*$AH$23)),IF(Calculator!$O$6="SINGLEBAND A",SUM((((L7/100)*$AJ$22)*$AH$22))+(((((L7/100)*$AJ$22)*$AN$22)*$AH$22)*Calculator!$G$5)-((((L7/100)*$AJ$22)*$AN$22)*$AH$22)+((((L7/100)*$AJ$23)*$AH$23)),IF(Calculator!$O$6="SINGLEBAND B",SUM((((L7/100)*$AJ$22)*$AH$22))+(((((L7/100)*$AJ$22)*$AN$22)*$AH$22)*Calculator!$G$6)-((((L7/100)*$AJ$22)*$AN$22)*$AH$22)+((((L7/100)*$AJ$23)*$AH$23)),IF(Calculator!$O$6="SINGLEBAND C",SUM((((L7/100)*$AJ$22)*$AH$22))+(((((L7/100)*$AJ$22)*$AN$22)*$AH$22)*Calculator!$G$7)-((((L7/100)*$AJ$22)*$AN$22)*$AH$22)+((((L7/100)*$AJ$23)*$AH$23)),IF(Calculator!$O$6="SINGLEBAND D",SUM((((L7/100)*$AJ$22)*$AH$22))+(((((L7/100)*$AJ$22)*$AN$22)*$AH$22)*Calculator!$G$8)-((((L7/100)*$AJ$22)*$AN$22)*$AH$22)+((((L7/100)*$AJ$23)*$AH$23)),IF(Calculator!$O$6="SINGLEURBANE",SUM((((L7/100)*$AJ$22)*$AH$22))+(((((L7/100)*$AJ$22)*$AN$22)*$AH$22)*Calculator!$G$9)-((((L7/100)*$AJ$22)*$AN$22)*$AH$22)+((((L7/100)*$AJ$23)*$AH$23)),IF(Calculator!$O$6="SINGLESILVERANOD",SUM((((L7/100)*$AJ$22)*$AH$22))+(((((L7/100)*$AJ$22)*$AN$22)*$AH$22)*Calculator!$G$10)-((((L7/100)*$AJ$22)*$AN$22)*$AH$22)+((((L7/100)*$AJ$23)*$AH$23)),IF(Calculator!$O$6="SINGLEANOD",SUM((((L7/100)*$AJ$22)*$AH$22))+(((((L7/100)*$AJ$22)*$AN$22)*$AH$22)*Calculator!$G$11)-((((L7/100)*$AJ$22)*$AN$22)*$AH$22)+((((L7/100)*$AJ$23)*$AH$23)),IF(Calculator!$O$6="DUALBASE",SUM((((L7/100)*$AJ$22)*$AH$22))+(((((L7/100)*$AJ$22)*$AN$22)*$AH$22)*Calculator!$G$12)-((((L7/100)*$AJ$22)*$AN$22)*$AH$22)+((((L7/100)*$AJ$23)*$AH$23)),IF(Calculator!$O$6="DUALELEMENTS",SUM((((L7/100)*$AJ$22)*$AH$22))+(((((L7/100)*$AJ$22)*$AN$22)*$AH$22)*Calculator!$G$13)-((((L7/100)*$AJ$22)*$AN$22)*$AH$22)+((((L7/100)*$AJ$23)*$AH$23)),IF(Calculator!$O$6="DUALSPECTRUM",SUM((((L7/100)*$AJ$22)*$AH$22))+(((((L7/100)*$AJ$22)*$AN$22)*$AH$22)*Calculator!$G$15)-((((L7/100)*$AJ$22)*$AN$22)*$AH$22)+((((L7/100)*$AJ$23)*$AH$23)),IF(Calculator!$O$6="DUALHOMESTEAD",SUM((((L7/100)*$AJ$22)*$AH$22))+(((((L7/100)*$AJ$22)*$AN$22)*$AH$22)*Calculator!$G$14)-((((L7/100)*$AJ$22)*$AN$22)*$AH$22)+((((L7/100)*$AJ$23)*$AH$23)),IF(Calculator!$O$6="DUALBAND A",SUM((((L7/100)*$AJ$22)*$AH$22))+(((((L7/100)*$AJ$22)*$AN$22)*$AH$22)*Calculator!$G$16)-((((L7/100)*$AJ$22)*$AN$22)*$AH$22)+((((L7/100)*$AJ$23)*$AH$23)),IF(Calculator!$O$6="DUALBAND B",SUM((((L7/100)*$AJ$22)*$AH$22))+(((((L7/100)*$AJ$22)*$AN$22)*$AH$22)*Calculator!$G$17)-((((L7/100)*$AJ$22)*$AN$22)*$AH$22)+((((L7/100)*$AJ$23)*$AH$23)),IF(Calculator!$O$6="DUALBAND C",SUM((((L7/100)*$AJ$22)*$AH$22))+(((((L7/100)*$AJ$22)*$AN$22)*$AH$22)*Calculator!$G$18)-((((L7/100)*$AJ$22)*$AN$22)*$AH$22)+((((L7/100)*$AJ$23)*$AH$23)),IF(Calculator!$O$6="DUALBAND D",SUM((((L7/100)*$AJ$22)*$AH$22))+(((((L7/100)*$AJ$22)*$AN$22)*$AH$22)*Calculator!$G$19)-((((L7/100)*$AJ$22)*$AN$22)*$AH$22)+((((L7/100)*$AJ$23)*$AH$23)),IF(Calculator!$O$6="DUALURBANE",SUM((((L7/100)*$AJ$22)*$AH$22))+(((((L7/100)*$AJ$22)*$AN$22)*$AH$22)*Calculator!$G$20)-((((L7/100)*$AJ$22)*$AN$22)*$AH$22)+((((L7/100)*$AJ$23)*$AH$23)),IF(Calculator!$O$6="DUALSILVERANOD",SUM((((L7/100)*$AJ$22)*$AH$22))+(((((L7/100)*$AJ$22)*$AN$22)*$AH$22)*Calculator!$G$21)-((((L7/100)*$AJ$22)*$AN$22)*$AH$22)+((((L7/100)*$AJ$23)*$AH$23)),IF(Calculator!$O$6="DUALANOD",SUM((((L7/100)*$AJ$22)*$AH$22))+(((((L7/100)*$AJ$22)*$AN$22)*$AH$22)*Calculator!$G$22)-((((L7/100)*$AJ$22)*$AN$22)*$AH$22)+((((L7/100)*$AJ$23)*$AH$23))))))))))))))))))))))))</f>
        <v>145.9686315460205</v>
      </c>
      <c r="AB7" s="2">
        <f>IF(Calculator!$O$6="SINGLEBASE",SUM((((M7/100)*$AJ$22)*$AH$22))+((((M7/100)*$AJ$23)*$AH$23)),IF(Calculator!$O$6="SINGLEELEMENTS",SUM((((M7/100)*$AJ$22)*$AH$22))+(((((M7/100)*$AJ$22)*$AN$22)*$AH$22)*Calculator!$G$2)-((((M7/100)*$AJ$22)*$AN$22)*$AH$22)+((((M7/100)*$AJ$23)*$AH$23)),IF(Calculator!$O$6="SINGLESPECTRUM",SUM((((M7/100)*$AJ$22)*$AH$22))+(((((M7/100)*$AJ$22)*$AN$22)*$AH$22)*Calculator!$G$4)-((((M7/100)*$AJ$22)*$AN$22)*$AH$22)+((((M7/100)*$AJ$23)*$AH$23)),IF(Calculator!$O$6="SINGLEHOMESTEAD",SUM((((M7/100)*$AJ$22)*$AH$22))+(((((M7/100)*$AJ$22)*$AN$22)*$AH$22)*Calculator!$G$3)-((((M7/100)*$AJ$22)*$AN$22)*$AH$22)+((((M7/100)*$AJ$23)*$AH$23)),IF(Calculator!$O$6="SINGLEBAND A",SUM((((M7/100)*$AJ$22)*$AH$22))+(((((M7/100)*$AJ$22)*$AN$22)*$AH$22)*Calculator!$G$5)-((((M7/100)*$AJ$22)*$AN$22)*$AH$22)+((((M7/100)*$AJ$23)*$AH$23)),IF(Calculator!$O$6="SINGLEBAND B",SUM((((M7/100)*$AJ$22)*$AH$22))+(((((M7/100)*$AJ$22)*$AN$22)*$AH$22)*Calculator!$G$6)-((((M7/100)*$AJ$22)*$AN$22)*$AH$22)+((((M7/100)*$AJ$23)*$AH$23)),IF(Calculator!$O$6="SINGLEBAND C",SUM((((M7/100)*$AJ$22)*$AH$22))+(((((M7/100)*$AJ$22)*$AN$22)*$AH$22)*Calculator!$G$7)-((((M7/100)*$AJ$22)*$AN$22)*$AH$22)+((((M7/100)*$AJ$23)*$AH$23)),IF(Calculator!$O$6="SINGLEBAND D",SUM((((M7/100)*$AJ$22)*$AH$22))+(((((M7/100)*$AJ$22)*$AN$22)*$AH$22)*Calculator!$G$8)-((((M7/100)*$AJ$22)*$AN$22)*$AH$22)+((((M7/100)*$AJ$23)*$AH$23)),IF(Calculator!$O$6="SINGLEURBANE",SUM((((M7/100)*$AJ$22)*$AH$22))+(((((M7/100)*$AJ$22)*$AN$22)*$AH$22)*Calculator!$G$9)-((((M7/100)*$AJ$22)*$AN$22)*$AH$22)+((((M7/100)*$AJ$23)*$AH$23)),IF(Calculator!$O$6="SINGLESILVERANOD",SUM((((M7/100)*$AJ$22)*$AH$22))+(((((M7/100)*$AJ$22)*$AN$22)*$AH$22)*Calculator!$G$10)-((((M7/100)*$AJ$22)*$AN$22)*$AH$22)+((((M7/100)*$AJ$23)*$AH$23)),IF(Calculator!$O$6="SINGLEANOD",SUM((((M7/100)*$AJ$22)*$AH$22))+(((((M7/100)*$AJ$22)*$AN$22)*$AH$22)*Calculator!$G$11)-((((M7/100)*$AJ$22)*$AN$22)*$AH$22)+((((M7/100)*$AJ$23)*$AH$23)),IF(Calculator!$O$6="DUALBASE",SUM((((M7/100)*$AJ$22)*$AH$22))+(((((M7/100)*$AJ$22)*$AN$22)*$AH$22)*Calculator!$G$12)-((((M7/100)*$AJ$22)*$AN$22)*$AH$22)+((((M7/100)*$AJ$23)*$AH$23)),IF(Calculator!$O$6="DUALELEMENTS",SUM((((M7/100)*$AJ$22)*$AH$22))+(((((M7/100)*$AJ$22)*$AN$22)*$AH$22)*Calculator!$G$13)-((((M7/100)*$AJ$22)*$AN$22)*$AH$22)+((((M7/100)*$AJ$23)*$AH$23)),IF(Calculator!$O$6="DUALSPECTRUM",SUM((((M7/100)*$AJ$22)*$AH$22))+(((((M7/100)*$AJ$22)*$AN$22)*$AH$22)*Calculator!$G$15)-((((M7/100)*$AJ$22)*$AN$22)*$AH$22)+((((M7/100)*$AJ$23)*$AH$23)),IF(Calculator!$O$6="DUALHOMESTEAD",SUM((((M7/100)*$AJ$22)*$AH$22))+(((((M7/100)*$AJ$22)*$AN$22)*$AH$22)*Calculator!$G$14)-((((M7/100)*$AJ$22)*$AN$22)*$AH$22)+((((M7/100)*$AJ$23)*$AH$23)),IF(Calculator!$O$6="DUALBAND A",SUM((((M7/100)*$AJ$22)*$AH$22))+(((((M7/100)*$AJ$22)*$AN$22)*$AH$22)*Calculator!$G$16)-((((M7/100)*$AJ$22)*$AN$22)*$AH$22)+((((M7/100)*$AJ$23)*$AH$23)),IF(Calculator!$O$6="DUALBAND B",SUM((((M7/100)*$AJ$22)*$AH$22))+(((((M7/100)*$AJ$22)*$AN$22)*$AH$22)*Calculator!$G$17)-((((M7/100)*$AJ$22)*$AN$22)*$AH$22)+((((M7/100)*$AJ$23)*$AH$23)),IF(Calculator!$O$6="DUALBAND C",SUM((((M7/100)*$AJ$22)*$AH$22))+(((((M7/100)*$AJ$22)*$AN$22)*$AH$22)*Calculator!$G$18)-((((M7/100)*$AJ$22)*$AN$22)*$AH$22)+((((M7/100)*$AJ$23)*$AH$23)),IF(Calculator!$O$6="DUALBAND D",SUM((((M7/100)*$AJ$22)*$AH$22))+(((((M7/100)*$AJ$22)*$AN$22)*$AH$22)*Calculator!$G$19)-((((M7/100)*$AJ$22)*$AN$22)*$AH$22)+((((M7/100)*$AJ$23)*$AH$23)),IF(Calculator!$O$6="DUALURBANE",SUM((((M7/100)*$AJ$22)*$AH$22))+(((((M7/100)*$AJ$22)*$AN$22)*$AH$22)*Calculator!$G$20)-((((M7/100)*$AJ$22)*$AN$22)*$AH$22)+((((M7/100)*$AJ$23)*$AH$23)),IF(Calculator!$O$6="DUALSILVERANOD",SUM((((M7/100)*$AJ$22)*$AH$22))+(((((M7/100)*$AJ$22)*$AN$22)*$AH$22)*Calculator!$G$21)-((((M7/100)*$AJ$22)*$AN$22)*$AH$22)+((((M7/100)*$AJ$23)*$AH$23)),IF(Calculator!$O$6="DUALANOD",SUM((((M7/100)*$AJ$22)*$AH$22))+(((((M7/100)*$AJ$22)*$AN$22)*$AH$22)*Calculator!$G$22)-((((M7/100)*$AJ$22)*$AN$22)*$AH$22)+((((M7/100)*$AJ$23)*$AH$23))))))))))))))))))))))))</f>
        <v>147.74669643096922</v>
      </c>
      <c r="AC7" s="2">
        <f>IF(Calculator!$O$6="SINGLEBASE",SUM((((N7/100)*$AJ$22)*$AH$22))+((((N7/100)*$AJ$23)*$AH$23)),IF(Calculator!$O$6="SINGLEELEMENTS",SUM((((N7/100)*$AJ$22)*$AH$22))+(((((N7/100)*$AJ$22)*$AN$22)*$AH$22)*Calculator!$G$2)-((((N7/100)*$AJ$22)*$AN$22)*$AH$22)+((((N7/100)*$AJ$23)*$AH$23)),IF(Calculator!$O$6="SINGLESPECTRUM",SUM((((N7/100)*$AJ$22)*$AH$22))+(((((N7/100)*$AJ$22)*$AN$22)*$AH$22)*Calculator!$G$4)-((((N7/100)*$AJ$22)*$AN$22)*$AH$22)+((((N7/100)*$AJ$23)*$AH$23)),IF(Calculator!$O$6="SINGLEHOMESTEAD",SUM((((N7/100)*$AJ$22)*$AH$22))+(((((N7/100)*$AJ$22)*$AN$22)*$AH$22)*Calculator!$G$3)-((((N7/100)*$AJ$22)*$AN$22)*$AH$22)+((((N7/100)*$AJ$23)*$AH$23)),IF(Calculator!$O$6="SINGLEBAND A",SUM((((N7/100)*$AJ$22)*$AH$22))+(((((N7/100)*$AJ$22)*$AN$22)*$AH$22)*Calculator!$G$5)-((((N7/100)*$AJ$22)*$AN$22)*$AH$22)+((((N7/100)*$AJ$23)*$AH$23)),IF(Calculator!$O$6="SINGLEBAND B",SUM((((N7/100)*$AJ$22)*$AH$22))+(((((N7/100)*$AJ$22)*$AN$22)*$AH$22)*Calculator!$G$6)-((((N7/100)*$AJ$22)*$AN$22)*$AH$22)+((((N7/100)*$AJ$23)*$AH$23)),IF(Calculator!$O$6="SINGLEBAND C",SUM((((N7/100)*$AJ$22)*$AH$22))+(((((N7/100)*$AJ$22)*$AN$22)*$AH$22)*Calculator!$G$7)-((((N7/100)*$AJ$22)*$AN$22)*$AH$22)+((((N7/100)*$AJ$23)*$AH$23)),IF(Calculator!$O$6="SINGLEBAND D",SUM((((N7/100)*$AJ$22)*$AH$22))+(((((N7/100)*$AJ$22)*$AN$22)*$AH$22)*Calculator!$G$8)-((((N7/100)*$AJ$22)*$AN$22)*$AH$22)+((((N7/100)*$AJ$23)*$AH$23)),IF(Calculator!$O$6="SINGLEURBANE",SUM((((N7/100)*$AJ$22)*$AH$22))+(((((N7/100)*$AJ$22)*$AN$22)*$AH$22)*Calculator!$G$9)-((((N7/100)*$AJ$22)*$AN$22)*$AH$22)+((((N7/100)*$AJ$23)*$AH$23)),IF(Calculator!$O$6="SINGLESILVERANOD",SUM((((N7/100)*$AJ$22)*$AH$22))+(((((N7/100)*$AJ$22)*$AN$22)*$AH$22)*Calculator!$G$10)-((((N7/100)*$AJ$22)*$AN$22)*$AH$22)+((((N7/100)*$AJ$23)*$AH$23)),IF(Calculator!$O$6="SINGLEANOD",SUM((((N7/100)*$AJ$22)*$AH$22))+(((((N7/100)*$AJ$22)*$AN$22)*$AH$22)*Calculator!$G$11)-((((N7/100)*$AJ$22)*$AN$22)*$AH$22)+((((N7/100)*$AJ$23)*$AH$23)),IF(Calculator!$O$6="DUALBASE",SUM((((N7/100)*$AJ$22)*$AH$22))+(((((N7/100)*$AJ$22)*$AN$22)*$AH$22)*Calculator!$G$12)-((((N7/100)*$AJ$22)*$AN$22)*$AH$22)+((((N7/100)*$AJ$23)*$AH$23)),IF(Calculator!$O$6="DUALELEMENTS",SUM((((N7/100)*$AJ$22)*$AH$22))+(((((N7/100)*$AJ$22)*$AN$22)*$AH$22)*Calculator!$G$13)-((((N7/100)*$AJ$22)*$AN$22)*$AH$22)+((((N7/100)*$AJ$23)*$AH$23)),IF(Calculator!$O$6="DUALSPECTRUM",SUM((((N7/100)*$AJ$22)*$AH$22))+(((((N7/100)*$AJ$22)*$AN$22)*$AH$22)*Calculator!$G$15)-((((N7/100)*$AJ$22)*$AN$22)*$AH$22)+((((N7/100)*$AJ$23)*$AH$23)),IF(Calculator!$O$6="DUALHOMESTEAD",SUM((((N7/100)*$AJ$22)*$AH$22))+(((((N7/100)*$AJ$22)*$AN$22)*$AH$22)*Calculator!$G$14)-((((N7/100)*$AJ$22)*$AN$22)*$AH$22)+((((N7/100)*$AJ$23)*$AH$23)),IF(Calculator!$O$6="DUALBAND A",SUM((((N7/100)*$AJ$22)*$AH$22))+(((((N7/100)*$AJ$22)*$AN$22)*$AH$22)*Calculator!$G$16)-((((N7/100)*$AJ$22)*$AN$22)*$AH$22)+((((N7/100)*$AJ$23)*$AH$23)),IF(Calculator!$O$6="DUALBAND B",SUM((((N7/100)*$AJ$22)*$AH$22))+(((((N7/100)*$AJ$22)*$AN$22)*$AH$22)*Calculator!$G$17)-((((N7/100)*$AJ$22)*$AN$22)*$AH$22)+((((N7/100)*$AJ$23)*$AH$23)),IF(Calculator!$O$6="DUALBAND C",SUM((((N7/100)*$AJ$22)*$AH$22))+(((((N7/100)*$AJ$22)*$AN$22)*$AH$22)*Calculator!$G$18)-((((N7/100)*$AJ$22)*$AN$22)*$AH$22)+((((N7/100)*$AJ$23)*$AH$23)),IF(Calculator!$O$6="DUALBAND D",SUM((((N7/100)*$AJ$22)*$AH$22))+(((((N7/100)*$AJ$22)*$AN$22)*$AH$22)*Calculator!$G$19)-((((N7/100)*$AJ$22)*$AN$22)*$AH$22)+((((N7/100)*$AJ$23)*$AH$23)),IF(Calculator!$O$6="DUALURBANE",SUM((((N7/100)*$AJ$22)*$AH$22))+(((((N7/100)*$AJ$22)*$AN$22)*$AH$22)*Calculator!$G$20)-((((N7/100)*$AJ$22)*$AN$22)*$AH$22)+((((N7/100)*$AJ$23)*$AH$23)),IF(Calculator!$O$6="DUALSILVERANOD",SUM((((N7/100)*$AJ$22)*$AH$22))+(((((N7/100)*$AJ$22)*$AN$22)*$AH$22)*Calculator!$G$21)-((((N7/100)*$AJ$22)*$AN$22)*$AH$22)+((((N7/100)*$AJ$23)*$AH$23)),IF(Calculator!$O$6="DUALANOD",SUM((((N7/100)*$AJ$22)*$AH$22))+(((((N7/100)*$AJ$22)*$AN$22)*$AH$22)*Calculator!$G$22)-((((N7/100)*$AJ$22)*$AN$22)*$AH$22)+((((N7/100)*$AJ$23)*$AH$23))))))))))))))))))))))))</f>
        <v>149.52476131591794</v>
      </c>
      <c r="AE7" t="s">
        <v>1392</v>
      </c>
      <c r="AF7">
        <f>IF('Front Sheet'!$C$12=800,2,IF('Front Sheet'!$C$12=850,3,IF('Front Sheet'!$C$12=900,4,IF('Front Sheet'!$C$12=950,5,IF('Front Sheet'!$C$12=1000,6,IF('Front Sheet'!$C$12=1050,7,IF('Front Sheet'!$C$12=1100,8,IF('Front Sheet'!$C$12=1150,9,IF('Front Sheet'!$C$12=1200,10,IF('Front Sheet'!$C$12=1250,11,IF('Front Sheet'!$C$12=1300,12,IF('Front Sheet'!$C$12=1350,13,IF('Front Sheet'!$C$12=1400,14,"")))))))))))))</f>
        <v>6</v>
      </c>
    </row>
    <row r="8" spans="1:40">
      <c r="A8" s="8" t="s">
        <v>1440</v>
      </c>
      <c r="B8" s="2">
        <v>320.31338851928706</v>
      </c>
      <c r="C8" s="2">
        <v>324.6501640319824</v>
      </c>
      <c r="D8" s="2">
        <v>328.98690765380854</v>
      </c>
      <c r="E8" s="2">
        <v>333.32365127563475</v>
      </c>
      <c r="F8" s="2">
        <v>337.67085510253906</v>
      </c>
      <c r="G8" s="2">
        <v>342.00759872436521</v>
      </c>
      <c r="H8" s="2">
        <v>346.34434234619141</v>
      </c>
      <c r="I8" s="2">
        <v>350.68108596801756</v>
      </c>
      <c r="J8" s="2">
        <v>355.01786148071284</v>
      </c>
      <c r="K8" s="2">
        <v>359.35460510253904</v>
      </c>
      <c r="L8" s="2">
        <v>363.69134872436518</v>
      </c>
      <c r="M8" s="2">
        <v>368.02809234619139</v>
      </c>
      <c r="N8" s="2">
        <v>372.36483596801753</v>
      </c>
      <c r="P8" s="8">
        <v>950</v>
      </c>
      <c r="Q8" s="2">
        <f>IF(Calculator!$O$6="SINGLEBASE",SUM((((B8/100)*$AJ$22)*$AH$22))+((((B8/100)*$AJ$23)*$AH$23)),IF(Calculator!$O$6="SINGLEELEMENTS",SUM((((B8/100)*$AJ$22)*$AH$22))+(((((B8/100)*$AJ$22)*$AN$22)*$AH$22)*Calculator!$G$2)-((((B8/100)*$AJ$22)*$AN$22)*$AH$22)+((((B8/100)*$AJ$23)*$AH$23)),IF(Calculator!$O$6="SINGLESPECTRUM",SUM((((B8/100)*$AJ$22)*$AH$22))+(((((B8/100)*$AJ$22)*$AN$22)*$AH$22)*Calculator!$G$4)-((((B8/100)*$AJ$22)*$AN$22)*$AH$22)+((((B8/100)*$AJ$23)*$AH$23)),IF(Calculator!$O$6="SINGLEHOMESTEAD",SUM((((B8/100)*$AJ$22)*$AH$22))+(((((B8/100)*$AJ$22)*$AN$22)*$AH$22)*Calculator!$G$3)-((((B8/100)*$AJ$22)*$AN$22)*$AH$22)+((((B8/100)*$AJ$23)*$AH$23)),IF(Calculator!$O$6="SINGLEBAND A",SUM((((B8/100)*$AJ$22)*$AH$22))+(((((B8/100)*$AJ$22)*$AN$22)*$AH$22)*Calculator!$G$5)-((((B8/100)*$AJ$22)*$AN$22)*$AH$22)+((((B8/100)*$AJ$23)*$AH$23)),IF(Calculator!$O$6="SINGLEBAND B",SUM((((B8/100)*$AJ$22)*$AH$22))+(((((B8/100)*$AJ$22)*$AN$22)*$AH$22)*Calculator!$G$6)-((((B8/100)*$AJ$22)*$AN$22)*$AH$22)+((((B8/100)*$AJ$23)*$AH$23)),IF(Calculator!$O$6="SINGLEBAND C",SUM((((B8/100)*$AJ$22)*$AH$22))+(((((B8/100)*$AJ$22)*$AN$22)*$AH$22)*Calculator!$G$7)-((((B8/100)*$AJ$22)*$AN$22)*$AH$22)+((((B8/100)*$AJ$23)*$AH$23)),IF(Calculator!$O$6="SINGLEBAND D",SUM((((B8/100)*$AJ$22)*$AH$22))+(((((B8/100)*$AJ$22)*$AN$22)*$AH$22)*Calculator!$G$8)-((((B8/100)*$AJ$22)*$AN$22)*$AH$22)+((((B8/100)*$AJ$23)*$AH$23)),IF(Calculator!$O$6="SINGLEURBANE",SUM((((B8/100)*$AJ$22)*$AH$22))+(((((B8/100)*$AJ$22)*$AN$22)*$AH$22)*Calculator!$G$9)-((((B8/100)*$AJ$22)*$AN$22)*$AH$22)+((((B8/100)*$AJ$23)*$AH$23)),IF(Calculator!$O$6="SINGLESILVERANOD",SUM((((B8/100)*$AJ$22)*$AH$22))+(((((B8/100)*$AJ$22)*$AN$22)*$AH$22)*Calculator!$G$10)-((((B8/100)*$AJ$22)*$AN$22)*$AH$22)+((((B8/100)*$AJ$23)*$AH$23)),IF(Calculator!$O$6="SINGLEANOD",SUM((((B8/100)*$AJ$22)*$AH$22))+(((((B8/100)*$AJ$22)*$AN$22)*$AH$22)*Calculator!$G$11)-((((B8/100)*$AJ$22)*$AN$22)*$AH$22)+((((B8/100)*$AJ$23)*$AH$23)),IF(Calculator!$O$6="DUALBASE",SUM((((B8/100)*$AJ$22)*$AH$22))+(((((B8/100)*$AJ$22)*$AN$22)*$AH$22)*Calculator!$G$12)-((((B8/100)*$AJ$22)*$AN$22)*$AH$22)+((((B8/100)*$AJ$23)*$AH$23)),IF(Calculator!$O$6="DUALELEMENTS",SUM((((B8/100)*$AJ$22)*$AH$22))+(((((B8/100)*$AJ$22)*$AN$22)*$AH$22)*Calculator!$G$13)-((((B8/100)*$AJ$22)*$AN$22)*$AH$22)+((((B8/100)*$AJ$23)*$AH$23)),IF(Calculator!$O$6="DUALSPECTRUM",SUM((((B8/100)*$AJ$22)*$AH$22))+(((((B8/100)*$AJ$22)*$AN$22)*$AH$22)*Calculator!$G$15)-((((B8/100)*$AJ$22)*$AN$22)*$AH$22)+((((B8/100)*$AJ$23)*$AH$23)),IF(Calculator!$O$6="DUALHOMESTEAD",SUM((((B8/100)*$AJ$22)*$AH$22))+(((((B8/100)*$AJ$22)*$AN$22)*$AH$22)*Calculator!$G$14)-((((B8/100)*$AJ$22)*$AN$22)*$AH$22)+((((B8/100)*$AJ$23)*$AH$23)),IF(Calculator!$O$6="DUALBAND A",SUM((((B8/100)*$AJ$22)*$AH$22))+(((((B8/100)*$AJ$22)*$AN$22)*$AH$22)*Calculator!$G$16)-((((B8/100)*$AJ$22)*$AN$22)*$AH$22)+((((B8/100)*$AJ$23)*$AH$23)),IF(Calculator!$O$6="DUALBAND B",SUM((((B8/100)*$AJ$22)*$AH$22))+(((((B8/100)*$AJ$22)*$AN$22)*$AH$22)*Calculator!$G$17)-((((B8/100)*$AJ$22)*$AN$22)*$AH$22)+((((B8/100)*$AJ$23)*$AH$23)),IF(Calculator!$O$6="DUALBAND C",SUM((((B8/100)*$AJ$22)*$AH$22))+(((((B8/100)*$AJ$22)*$AN$22)*$AH$22)*Calculator!$G$18)-((((B8/100)*$AJ$22)*$AN$22)*$AH$22)+((((B8/100)*$AJ$23)*$AH$23)),IF(Calculator!$O$6="DUALBAND D",SUM((((B8/100)*$AJ$22)*$AH$22))+(((((B8/100)*$AJ$22)*$AN$22)*$AH$22)*Calculator!$G$19)-((((B8/100)*$AJ$22)*$AN$22)*$AH$22)+((((B8/100)*$AJ$23)*$AH$23)),IF(Calculator!$O$6="DUALURBANE",SUM((((B8/100)*$AJ$22)*$AH$22))+(((((B8/100)*$AJ$22)*$AN$22)*$AH$22)*Calculator!$G$20)-((((B8/100)*$AJ$22)*$AN$22)*$AH$22)+((((B8/100)*$AJ$23)*$AH$23)),IF(Calculator!$O$6="DUALSILVERANOD",SUM((((B8/100)*$AJ$22)*$AH$22))+(((((B8/100)*$AJ$22)*$AN$22)*$AH$22)*Calculator!$G$21)-((((B8/100)*$AJ$22)*$AN$22)*$AH$22)+((((B8/100)*$AJ$23)*$AH$23)),IF(Calculator!$O$6="DUALANOD",SUM((((B8/100)*$AJ$22)*$AH$22))+(((((B8/100)*$AJ$22)*$AN$22)*$AH$22)*Calculator!$G$22)-((((B8/100)*$AJ$22)*$AN$22)*$AH$22)+((((B8/100)*$AJ$23)*$AH$23))))))))))))))))))))))))</f>
        <v>131.3284892929077</v>
      </c>
      <c r="R8" s="2">
        <f>IF(Calculator!$O$6="SINGLEBASE",SUM((((C8/100)*$AJ$22)*$AH$22))+((((C8/100)*$AJ$23)*$AH$23)),IF(Calculator!$O$6="SINGLEELEMENTS",SUM((((C8/100)*$AJ$22)*$AH$22))+(((((C8/100)*$AJ$22)*$AN$22)*$AH$22)*Calculator!$G$2)-((((C8/100)*$AJ$22)*$AN$22)*$AH$22)+((((C8/100)*$AJ$23)*$AH$23)),IF(Calculator!$O$6="SINGLESPECTRUM",SUM((((C8/100)*$AJ$22)*$AH$22))+(((((C8/100)*$AJ$22)*$AN$22)*$AH$22)*Calculator!$G$4)-((((C8/100)*$AJ$22)*$AN$22)*$AH$22)+((((C8/100)*$AJ$23)*$AH$23)),IF(Calculator!$O$6="SINGLEHOMESTEAD",SUM((((C8/100)*$AJ$22)*$AH$22))+(((((C8/100)*$AJ$22)*$AN$22)*$AH$22)*Calculator!$G$3)-((((C8/100)*$AJ$22)*$AN$22)*$AH$22)+((((C8/100)*$AJ$23)*$AH$23)),IF(Calculator!$O$6="SINGLEBAND A",SUM((((C8/100)*$AJ$22)*$AH$22))+(((((C8/100)*$AJ$22)*$AN$22)*$AH$22)*Calculator!$G$5)-((((C8/100)*$AJ$22)*$AN$22)*$AH$22)+((((C8/100)*$AJ$23)*$AH$23)),IF(Calculator!$O$6="SINGLEBAND B",SUM((((C8/100)*$AJ$22)*$AH$22))+(((((C8/100)*$AJ$22)*$AN$22)*$AH$22)*Calculator!$G$6)-((((C8/100)*$AJ$22)*$AN$22)*$AH$22)+((((C8/100)*$AJ$23)*$AH$23)),IF(Calculator!$O$6="SINGLEBAND C",SUM((((C8/100)*$AJ$22)*$AH$22))+(((((C8/100)*$AJ$22)*$AN$22)*$AH$22)*Calculator!$G$7)-((((C8/100)*$AJ$22)*$AN$22)*$AH$22)+((((C8/100)*$AJ$23)*$AH$23)),IF(Calculator!$O$6="SINGLEBAND D",SUM((((C8/100)*$AJ$22)*$AH$22))+(((((C8/100)*$AJ$22)*$AN$22)*$AH$22)*Calculator!$G$8)-((((C8/100)*$AJ$22)*$AN$22)*$AH$22)+((((C8/100)*$AJ$23)*$AH$23)),IF(Calculator!$O$6="SINGLEURBANE",SUM((((C8/100)*$AJ$22)*$AH$22))+(((((C8/100)*$AJ$22)*$AN$22)*$AH$22)*Calculator!$G$9)-((((C8/100)*$AJ$22)*$AN$22)*$AH$22)+((((C8/100)*$AJ$23)*$AH$23)),IF(Calculator!$O$6="SINGLESILVERANOD",SUM((((C8/100)*$AJ$22)*$AH$22))+(((((C8/100)*$AJ$22)*$AN$22)*$AH$22)*Calculator!$G$10)-((((C8/100)*$AJ$22)*$AN$22)*$AH$22)+((((C8/100)*$AJ$23)*$AH$23)),IF(Calculator!$O$6="SINGLEANOD",SUM((((C8/100)*$AJ$22)*$AH$22))+(((((C8/100)*$AJ$22)*$AN$22)*$AH$22)*Calculator!$G$11)-((((C8/100)*$AJ$22)*$AN$22)*$AH$22)+((((C8/100)*$AJ$23)*$AH$23)),IF(Calculator!$O$6="DUALBASE",SUM((((C8/100)*$AJ$22)*$AH$22))+(((((C8/100)*$AJ$22)*$AN$22)*$AH$22)*Calculator!$G$12)-((((C8/100)*$AJ$22)*$AN$22)*$AH$22)+((((C8/100)*$AJ$23)*$AH$23)),IF(Calculator!$O$6="DUALELEMENTS",SUM((((C8/100)*$AJ$22)*$AH$22))+(((((C8/100)*$AJ$22)*$AN$22)*$AH$22)*Calculator!$G$13)-((((C8/100)*$AJ$22)*$AN$22)*$AH$22)+((((C8/100)*$AJ$23)*$AH$23)),IF(Calculator!$O$6="DUALSPECTRUM",SUM((((C8/100)*$AJ$22)*$AH$22))+(((((C8/100)*$AJ$22)*$AN$22)*$AH$22)*Calculator!$G$15)-((((C8/100)*$AJ$22)*$AN$22)*$AH$22)+((((C8/100)*$AJ$23)*$AH$23)),IF(Calculator!$O$6="DUALHOMESTEAD",SUM((((C8/100)*$AJ$22)*$AH$22))+(((((C8/100)*$AJ$22)*$AN$22)*$AH$22)*Calculator!$G$14)-((((C8/100)*$AJ$22)*$AN$22)*$AH$22)+((((C8/100)*$AJ$23)*$AH$23)),IF(Calculator!$O$6="DUALBAND A",SUM((((C8/100)*$AJ$22)*$AH$22))+(((((C8/100)*$AJ$22)*$AN$22)*$AH$22)*Calculator!$G$16)-((((C8/100)*$AJ$22)*$AN$22)*$AH$22)+((((C8/100)*$AJ$23)*$AH$23)),IF(Calculator!$O$6="DUALBAND B",SUM((((C8/100)*$AJ$22)*$AH$22))+(((((C8/100)*$AJ$22)*$AN$22)*$AH$22)*Calculator!$G$17)-((((C8/100)*$AJ$22)*$AN$22)*$AH$22)+((((C8/100)*$AJ$23)*$AH$23)),IF(Calculator!$O$6="DUALBAND C",SUM((((C8/100)*$AJ$22)*$AH$22))+(((((C8/100)*$AJ$22)*$AN$22)*$AH$22)*Calculator!$G$18)-((((C8/100)*$AJ$22)*$AN$22)*$AH$22)+((((C8/100)*$AJ$23)*$AH$23)),IF(Calculator!$O$6="DUALBAND D",SUM((((C8/100)*$AJ$22)*$AH$22))+(((((C8/100)*$AJ$22)*$AN$22)*$AH$22)*Calculator!$G$19)-((((C8/100)*$AJ$22)*$AN$22)*$AH$22)+((((C8/100)*$AJ$23)*$AH$23)),IF(Calculator!$O$6="DUALURBANE",SUM((((C8/100)*$AJ$22)*$AH$22))+(((((C8/100)*$AJ$22)*$AN$22)*$AH$22)*Calculator!$G$20)-((((C8/100)*$AJ$22)*$AN$22)*$AH$22)+((((C8/100)*$AJ$23)*$AH$23)),IF(Calculator!$O$6="DUALSILVERANOD",SUM((((C8/100)*$AJ$22)*$AH$22))+(((((C8/100)*$AJ$22)*$AN$22)*$AH$22)*Calculator!$G$21)-((((C8/100)*$AJ$22)*$AN$22)*$AH$22)+((((C8/100)*$AJ$23)*$AH$23)),IF(Calculator!$O$6="DUALANOD",SUM((((C8/100)*$AJ$22)*$AH$22))+(((((C8/100)*$AJ$22)*$AN$22)*$AH$22)*Calculator!$G$22)-((((C8/100)*$AJ$22)*$AN$22)*$AH$22)+((((C8/100)*$AJ$23)*$AH$23))))))))))))))))))))))))</f>
        <v>133.10656725311279</v>
      </c>
      <c r="S8" s="2">
        <f>IF(Calculator!$O$6="SINGLEBASE",SUM((((D8/100)*$AJ$22)*$AH$22))+((((D8/100)*$AJ$23)*$AH$23)),IF(Calculator!$O$6="SINGLEELEMENTS",SUM((((D8/100)*$AJ$22)*$AH$22))+(((((D8/100)*$AJ$22)*$AN$22)*$AH$22)*Calculator!$G$2)-((((D8/100)*$AJ$22)*$AN$22)*$AH$22)+((((D8/100)*$AJ$23)*$AH$23)),IF(Calculator!$O$6="SINGLESPECTRUM",SUM((((D8/100)*$AJ$22)*$AH$22))+(((((D8/100)*$AJ$22)*$AN$22)*$AH$22)*Calculator!$G$4)-((((D8/100)*$AJ$22)*$AN$22)*$AH$22)+((((D8/100)*$AJ$23)*$AH$23)),IF(Calculator!$O$6="SINGLEHOMESTEAD",SUM((((D8/100)*$AJ$22)*$AH$22))+(((((D8/100)*$AJ$22)*$AN$22)*$AH$22)*Calculator!$G$3)-((((D8/100)*$AJ$22)*$AN$22)*$AH$22)+((((D8/100)*$AJ$23)*$AH$23)),IF(Calculator!$O$6="SINGLEBAND A",SUM((((D8/100)*$AJ$22)*$AH$22))+(((((D8/100)*$AJ$22)*$AN$22)*$AH$22)*Calculator!$G$5)-((((D8/100)*$AJ$22)*$AN$22)*$AH$22)+((((D8/100)*$AJ$23)*$AH$23)),IF(Calculator!$O$6="SINGLEBAND B",SUM((((D8/100)*$AJ$22)*$AH$22))+(((((D8/100)*$AJ$22)*$AN$22)*$AH$22)*Calculator!$G$6)-((((D8/100)*$AJ$22)*$AN$22)*$AH$22)+((((D8/100)*$AJ$23)*$AH$23)),IF(Calculator!$O$6="SINGLEBAND C",SUM((((D8/100)*$AJ$22)*$AH$22))+(((((D8/100)*$AJ$22)*$AN$22)*$AH$22)*Calculator!$G$7)-((((D8/100)*$AJ$22)*$AN$22)*$AH$22)+((((D8/100)*$AJ$23)*$AH$23)),IF(Calculator!$O$6="SINGLEBAND D",SUM((((D8/100)*$AJ$22)*$AH$22))+(((((D8/100)*$AJ$22)*$AN$22)*$AH$22)*Calculator!$G$8)-((((D8/100)*$AJ$22)*$AN$22)*$AH$22)+((((D8/100)*$AJ$23)*$AH$23)),IF(Calculator!$O$6="SINGLEURBANE",SUM((((D8/100)*$AJ$22)*$AH$22))+(((((D8/100)*$AJ$22)*$AN$22)*$AH$22)*Calculator!$G$9)-((((D8/100)*$AJ$22)*$AN$22)*$AH$22)+((((D8/100)*$AJ$23)*$AH$23)),IF(Calculator!$O$6="SINGLESILVERANOD",SUM((((D8/100)*$AJ$22)*$AH$22))+(((((D8/100)*$AJ$22)*$AN$22)*$AH$22)*Calculator!$G$10)-((((D8/100)*$AJ$22)*$AN$22)*$AH$22)+((((D8/100)*$AJ$23)*$AH$23)),IF(Calculator!$O$6="SINGLEANOD",SUM((((D8/100)*$AJ$22)*$AH$22))+(((((D8/100)*$AJ$22)*$AN$22)*$AH$22)*Calculator!$G$11)-((((D8/100)*$AJ$22)*$AN$22)*$AH$22)+((((D8/100)*$AJ$23)*$AH$23)),IF(Calculator!$O$6="DUALBASE",SUM((((D8/100)*$AJ$22)*$AH$22))+(((((D8/100)*$AJ$22)*$AN$22)*$AH$22)*Calculator!$G$12)-((((D8/100)*$AJ$22)*$AN$22)*$AH$22)+((((D8/100)*$AJ$23)*$AH$23)),IF(Calculator!$O$6="DUALELEMENTS",SUM((((D8/100)*$AJ$22)*$AH$22))+(((((D8/100)*$AJ$22)*$AN$22)*$AH$22)*Calculator!$G$13)-((((D8/100)*$AJ$22)*$AN$22)*$AH$22)+((((D8/100)*$AJ$23)*$AH$23)),IF(Calculator!$O$6="DUALSPECTRUM",SUM((((D8/100)*$AJ$22)*$AH$22))+(((((D8/100)*$AJ$22)*$AN$22)*$AH$22)*Calculator!$G$15)-((((D8/100)*$AJ$22)*$AN$22)*$AH$22)+((((D8/100)*$AJ$23)*$AH$23)),IF(Calculator!$O$6="DUALHOMESTEAD",SUM((((D8/100)*$AJ$22)*$AH$22))+(((((D8/100)*$AJ$22)*$AN$22)*$AH$22)*Calculator!$G$14)-((((D8/100)*$AJ$22)*$AN$22)*$AH$22)+((((D8/100)*$AJ$23)*$AH$23)),IF(Calculator!$O$6="DUALBAND A",SUM((((D8/100)*$AJ$22)*$AH$22))+(((((D8/100)*$AJ$22)*$AN$22)*$AH$22)*Calculator!$G$16)-((((D8/100)*$AJ$22)*$AN$22)*$AH$22)+((((D8/100)*$AJ$23)*$AH$23)),IF(Calculator!$O$6="DUALBAND B",SUM((((D8/100)*$AJ$22)*$AH$22))+(((((D8/100)*$AJ$22)*$AN$22)*$AH$22)*Calculator!$G$17)-((((D8/100)*$AJ$22)*$AN$22)*$AH$22)+((((D8/100)*$AJ$23)*$AH$23)),IF(Calculator!$O$6="DUALBAND C",SUM((((D8/100)*$AJ$22)*$AH$22))+(((((D8/100)*$AJ$22)*$AN$22)*$AH$22)*Calculator!$G$18)-((((D8/100)*$AJ$22)*$AN$22)*$AH$22)+((((D8/100)*$AJ$23)*$AH$23)),IF(Calculator!$O$6="DUALBAND D",SUM((((D8/100)*$AJ$22)*$AH$22))+(((((D8/100)*$AJ$22)*$AN$22)*$AH$22)*Calculator!$G$19)-((((D8/100)*$AJ$22)*$AN$22)*$AH$22)+((((D8/100)*$AJ$23)*$AH$23)),IF(Calculator!$O$6="DUALURBANE",SUM((((D8/100)*$AJ$22)*$AH$22))+(((((D8/100)*$AJ$22)*$AN$22)*$AH$22)*Calculator!$G$20)-((((D8/100)*$AJ$22)*$AN$22)*$AH$22)+((((D8/100)*$AJ$23)*$AH$23)),IF(Calculator!$O$6="DUALSILVERANOD",SUM((((D8/100)*$AJ$22)*$AH$22))+(((((D8/100)*$AJ$22)*$AN$22)*$AH$22)*Calculator!$G$21)-((((D8/100)*$AJ$22)*$AN$22)*$AH$22)+((((D8/100)*$AJ$23)*$AH$23)),IF(Calculator!$O$6="DUALANOD",SUM((((D8/100)*$AJ$22)*$AH$22))+(((((D8/100)*$AJ$22)*$AN$22)*$AH$22)*Calculator!$G$22)-((((D8/100)*$AJ$22)*$AN$22)*$AH$22)+((((D8/100)*$AJ$23)*$AH$23))))))))))))))))))))))))</f>
        <v>134.88463213806151</v>
      </c>
      <c r="T8" s="2">
        <f>IF(Calculator!$O$6="SINGLEBASE",SUM((((E8/100)*$AJ$22)*$AH$22))+((((E8/100)*$AJ$23)*$AH$23)),IF(Calculator!$O$6="SINGLEELEMENTS",SUM((((E8/100)*$AJ$22)*$AH$22))+(((((E8/100)*$AJ$22)*$AN$22)*$AH$22)*Calculator!$G$2)-((((E8/100)*$AJ$22)*$AN$22)*$AH$22)+((((E8/100)*$AJ$23)*$AH$23)),IF(Calculator!$O$6="SINGLESPECTRUM",SUM((((E8/100)*$AJ$22)*$AH$22))+(((((E8/100)*$AJ$22)*$AN$22)*$AH$22)*Calculator!$G$4)-((((E8/100)*$AJ$22)*$AN$22)*$AH$22)+((((E8/100)*$AJ$23)*$AH$23)),IF(Calculator!$O$6="SINGLEHOMESTEAD",SUM((((E8/100)*$AJ$22)*$AH$22))+(((((E8/100)*$AJ$22)*$AN$22)*$AH$22)*Calculator!$G$3)-((((E8/100)*$AJ$22)*$AN$22)*$AH$22)+((((E8/100)*$AJ$23)*$AH$23)),IF(Calculator!$O$6="SINGLEBAND A",SUM((((E8/100)*$AJ$22)*$AH$22))+(((((E8/100)*$AJ$22)*$AN$22)*$AH$22)*Calculator!$G$5)-((((E8/100)*$AJ$22)*$AN$22)*$AH$22)+((((E8/100)*$AJ$23)*$AH$23)),IF(Calculator!$O$6="SINGLEBAND B",SUM((((E8/100)*$AJ$22)*$AH$22))+(((((E8/100)*$AJ$22)*$AN$22)*$AH$22)*Calculator!$G$6)-((((E8/100)*$AJ$22)*$AN$22)*$AH$22)+((((E8/100)*$AJ$23)*$AH$23)),IF(Calculator!$O$6="SINGLEBAND C",SUM((((E8/100)*$AJ$22)*$AH$22))+(((((E8/100)*$AJ$22)*$AN$22)*$AH$22)*Calculator!$G$7)-((((E8/100)*$AJ$22)*$AN$22)*$AH$22)+((((E8/100)*$AJ$23)*$AH$23)),IF(Calculator!$O$6="SINGLEBAND D",SUM((((E8/100)*$AJ$22)*$AH$22))+(((((E8/100)*$AJ$22)*$AN$22)*$AH$22)*Calculator!$G$8)-((((E8/100)*$AJ$22)*$AN$22)*$AH$22)+((((E8/100)*$AJ$23)*$AH$23)),IF(Calculator!$O$6="SINGLEURBANE",SUM((((E8/100)*$AJ$22)*$AH$22))+(((((E8/100)*$AJ$22)*$AN$22)*$AH$22)*Calculator!$G$9)-((((E8/100)*$AJ$22)*$AN$22)*$AH$22)+((((E8/100)*$AJ$23)*$AH$23)),IF(Calculator!$O$6="SINGLESILVERANOD",SUM((((E8/100)*$AJ$22)*$AH$22))+(((((E8/100)*$AJ$22)*$AN$22)*$AH$22)*Calculator!$G$10)-((((E8/100)*$AJ$22)*$AN$22)*$AH$22)+((((E8/100)*$AJ$23)*$AH$23)),IF(Calculator!$O$6="SINGLEANOD",SUM((((E8/100)*$AJ$22)*$AH$22))+(((((E8/100)*$AJ$22)*$AN$22)*$AH$22)*Calculator!$G$11)-((((E8/100)*$AJ$22)*$AN$22)*$AH$22)+((((E8/100)*$AJ$23)*$AH$23)),IF(Calculator!$O$6="DUALBASE",SUM((((E8/100)*$AJ$22)*$AH$22))+(((((E8/100)*$AJ$22)*$AN$22)*$AH$22)*Calculator!$G$12)-((((E8/100)*$AJ$22)*$AN$22)*$AH$22)+((((E8/100)*$AJ$23)*$AH$23)),IF(Calculator!$O$6="DUALELEMENTS",SUM((((E8/100)*$AJ$22)*$AH$22))+(((((E8/100)*$AJ$22)*$AN$22)*$AH$22)*Calculator!$G$13)-((((E8/100)*$AJ$22)*$AN$22)*$AH$22)+((((E8/100)*$AJ$23)*$AH$23)),IF(Calculator!$O$6="DUALSPECTRUM",SUM((((E8/100)*$AJ$22)*$AH$22))+(((((E8/100)*$AJ$22)*$AN$22)*$AH$22)*Calculator!$G$15)-((((E8/100)*$AJ$22)*$AN$22)*$AH$22)+((((E8/100)*$AJ$23)*$AH$23)),IF(Calculator!$O$6="DUALHOMESTEAD",SUM((((E8/100)*$AJ$22)*$AH$22))+(((((E8/100)*$AJ$22)*$AN$22)*$AH$22)*Calculator!$G$14)-((((E8/100)*$AJ$22)*$AN$22)*$AH$22)+((((E8/100)*$AJ$23)*$AH$23)),IF(Calculator!$O$6="DUALBAND A",SUM((((E8/100)*$AJ$22)*$AH$22))+(((((E8/100)*$AJ$22)*$AN$22)*$AH$22)*Calculator!$G$16)-((((E8/100)*$AJ$22)*$AN$22)*$AH$22)+((((E8/100)*$AJ$23)*$AH$23)),IF(Calculator!$O$6="DUALBAND B",SUM((((E8/100)*$AJ$22)*$AH$22))+(((((E8/100)*$AJ$22)*$AN$22)*$AH$22)*Calculator!$G$17)-((((E8/100)*$AJ$22)*$AN$22)*$AH$22)+((((E8/100)*$AJ$23)*$AH$23)),IF(Calculator!$O$6="DUALBAND C",SUM((((E8/100)*$AJ$22)*$AH$22))+(((((E8/100)*$AJ$22)*$AN$22)*$AH$22)*Calculator!$G$18)-((((E8/100)*$AJ$22)*$AN$22)*$AH$22)+((((E8/100)*$AJ$23)*$AH$23)),IF(Calculator!$O$6="DUALBAND D",SUM((((E8/100)*$AJ$22)*$AH$22))+(((((E8/100)*$AJ$22)*$AN$22)*$AH$22)*Calculator!$G$19)-((((E8/100)*$AJ$22)*$AN$22)*$AH$22)+((((E8/100)*$AJ$23)*$AH$23)),IF(Calculator!$O$6="DUALURBANE",SUM((((E8/100)*$AJ$22)*$AH$22))+(((((E8/100)*$AJ$22)*$AN$22)*$AH$22)*Calculator!$G$20)-((((E8/100)*$AJ$22)*$AN$22)*$AH$22)+((((E8/100)*$AJ$23)*$AH$23)),IF(Calculator!$O$6="DUALSILVERANOD",SUM((((E8/100)*$AJ$22)*$AH$22))+(((((E8/100)*$AJ$22)*$AN$22)*$AH$22)*Calculator!$G$21)-((((E8/100)*$AJ$22)*$AN$22)*$AH$22)+((((E8/100)*$AJ$23)*$AH$23)),IF(Calculator!$O$6="DUALANOD",SUM((((E8/100)*$AJ$22)*$AH$22))+(((((E8/100)*$AJ$22)*$AN$22)*$AH$22)*Calculator!$G$22)-((((E8/100)*$AJ$22)*$AN$22)*$AH$22)+((((E8/100)*$AJ$23)*$AH$23))))))))))))))))))))))))</f>
        <v>136.66269702301025</v>
      </c>
      <c r="U8" s="2">
        <f>IF(Calculator!$O$6="SINGLEBASE",SUM((((F8/100)*$AJ$22)*$AH$22))+((((F8/100)*$AJ$23)*$AH$23)),IF(Calculator!$O$6="SINGLEELEMENTS",SUM((((F8/100)*$AJ$22)*$AH$22))+(((((F8/100)*$AJ$22)*$AN$22)*$AH$22)*Calculator!$G$2)-((((F8/100)*$AJ$22)*$AN$22)*$AH$22)+((((F8/100)*$AJ$23)*$AH$23)),IF(Calculator!$O$6="SINGLESPECTRUM",SUM((((F8/100)*$AJ$22)*$AH$22))+(((((F8/100)*$AJ$22)*$AN$22)*$AH$22)*Calculator!$G$4)-((((F8/100)*$AJ$22)*$AN$22)*$AH$22)+((((F8/100)*$AJ$23)*$AH$23)),IF(Calculator!$O$6="SINGLEHOMESTEAD",SUM((((F8/100)*$AJ$22)*$AH$22))+(((((F8/100)*$AJ$22)*$AN$22)*$AH$22)*Calculator!$G$3)-((((F8/100)*$AJ$22)*$AN$22)*$AH$22)+((((F8/100)*$AJ$23)*$AH$23)),IF(Calculator!$O$6="SINGLEBAND A",SUM((((F8/100)*$AJ$22)*$AH$22))+(((((F8/100)*$AJ$22)*$AN$22)*$AH$22)*Calculator!$G$5)-((((F8/100)*$AJ$22)*$AN$22)*$AH$22)+((((F8/100)*$AJ$23)*$AH$23)),IF(Calculator!$O$6="SINGLEBAND B",SUM((((F8/100)*$AJ$22)*$AH$22))+(((((F8/100)*$AJ$22)*$AN$22)*$AH$22)*Calculator!$G$6)-((((F8/100)*$AJ$22)*$AN$22)*$AH$22)+((((F8/100)*$AJ$23)*$AH$23)),IF(Calculator!$O$6="SINGLEBAND C",SUM((((F8/100)*$AJ$22)*$AH$22))+(((((F8/100)*$AJ$22)*$AN$22)*$AH$22)*Calculator!$G$7)-((((F8/100)*$AJ$22)*$AN$22)*$AH$22)+((((F8/100)*$AJ$23)*$AH$23)),IF(Calculator!$O$6="SINGLEBAND D",SUM((((F8/100)*$AJ$22)*$AH$22))+(((((F8/100)*$AJ$22)*$AN$22)*$AH$22)*Calculator!$G$8)-((((F8/100)*$AJ$22)*$AN$22)*$AH$22)+((((F8/100)*$AJ$23)*$AH$23)),IF(Calculator!$O$6="SINGLEURBANE",SUM((((F8/100)*$AJ$22)*$AH$22))+(((((F8/100)*$AJ$22)*$AN$22)*$AH$22)*Calculator!$G$9)-((((F8/100)*$AJ$22)*$AN$22)*$AH$22)+((((F8/100)*$AJ$23)*$AH$23)),IF(Calculator!$O$6="SINGLESILVERANOD",SUM((((F8/100)*$AJ$22)*$AH$22))+(((((F8/100)*$AJ$22)*$AN$22)*$AH$22)*Calculator!$G$10)-((((F8/100)*$AJ$22)*$AN$22)*$AH$22)+((((F8/100)*$AJ$23)*$AH$23)),IF(Calculator!$O$6="SINGLEANOD",SUM((((F8/100)*$AJ$22)*$AH$22))+(((((F8/100)*$AJ$22)*$AN$22)*$AH$22)*Calculator!$G$11)-((((F8/100)*$AJ$22)*$AN$22)*$AH$22)+((((F8/100)*$AJ$23)*$AH$23)),IF(Calculator!$O$6="DUALBASE",SUM((((F8/100)*$AJ$22)*$AH$22))+(((((F8/100)*$AJ$22)*$AN$22)*$AH$22)*Calculator!$G$12)-((((F8/100)*$AJ$22)*$AN$22)*$AH$22)+((((F8/100)*$AJ$23)*$AH$23)),IF(Calculator!$O$6="DUALELEMENTS",SUM((((F8/100)*$AJ$22)*$AH$22))+(((((F8/100)*$AJ$22)*$AN$22)*$AH$22)*Calculator!$G$13)-((((F8/100)*$AJ$22)*$AN$22)*$AH$22)+((((F8/100)*$AJ$23)*$AH$23)),IF(Calculator!$O$6="DUALSPECTRUM",SUM((((F8/100)*$AJ$22)*$AH$22))+(((((F8/100)*$AJ$22)*$AN$22)*$AH$22)*Calculator!$G$15)-((((F8/100)*$AJ$22)*$AN$22)*$AH$22)+((((F8/100)*$AJ$23)*$AH$23)),IF(Calculator!$O$6="DUALHOMESTEAD",SUM((((F8/100)*$AJ$22)*$AH$22))+(((((F8/100)*$AJ$22)*$AN$22)*$AH$22)*Calculator!$G$14)-((((F8/100)*$AJ$22)*$AN$22)*$AH$22)+((((F8/100)*$AJ$23)*$AH$23)),IF(Calculator!$O$6="DUALBAND A",SUM((((F8/100)*$AJ$22)*$AH$22))+(((((F8/100)*$AJ$22)*$AN$22)*$AH$22)*Calculator!$G$16)-((((F8/100)*$AJ$22)*$AN$22)*$AH$22)+((((F8/100)*$AJ$23)*$AH$23)),IF(Calculator!$O$6="DUALBAND B",SUM((((F8/100)*$AJ$22)*$AH$22))+(((((F8/100)*$AJ$22)*$AN$22)*$AH$22)*Calculator!$G$17)-((((F8/100)*$AJ$22)*$AN$22)*$AH$22)+((((F8/100)*$AJ$23)*$AH$23)),IF(Calculator!$O$6="DUALBAND C",SUM((((F8/100)*$AJ$22)*$AH$22))+(((((F8/100)*$AJ$22)*$AN$22)*$AH$22)*Calculator!$G$18)-((((F8/100)*$AJ$22)*$AN$22)*$AH$22)+((((F8/100)*$AJ$23)*$AH$23)),IF(Calculator!$O$6="DUALBAND D",SUM((((F8/100)*$AJ$22)*$AH$22))+(((((F8/100)*$AJ$22)*$AN$22)*$AH$22)*Calculator!$G$19)-((((F8/100)*$AJ$22)*$AN$22)*$AH$22)+((((F8/100)*$AJ$23)*$AH$23)),IF(Calculator!$O$6="DUALURBANE",SUM((((F8/100)*$AJ$22)*$AH$22))+(((((F8/100)*$AJ$22)*$AN$22)*$AH$22)*Calculator!$G$20)-((((F8/100)*$AJ$22)*$AN$22)*$AH$22)+((((F8/100)*$AJ$23)*$AH$23)),IF(Calculator!$O$6="DUALSILVERANOD",SUM((((F8/100)*$AJ$22)*$AH$22))+(((((F8/100)*$AJ$22)*$AN$22)*$AH$22)*Calculator!$G$21)-((((F8/100)*$AJ$22)*$AN$22)*$AH$22)+((((F8/100)*$AJ$23)*$AH$23)),IF(Calculator!$O$6="DUALANOD",SUM((((F8/100)*$AJ$22)*$AH$22))+(((((F8/100)*$AJ$22)*$AN$22)*$AH$22)*Calculator!$G$22)-((((F8/100)*$AJ$22)*$AN$22)*$AH$22)+((((F8/100)*$AJ$23)*$AH$23))))))))))))))))))))))))</f>
        <v>138.44505059204101</v>
      </c>
      <c r="V8" s="2">
        <f>IF(Calculator!$O$6="SINGLEBASE",SUM((((G8/100)*$AJ$22)*$AH$22))+((((G8/100)*$AJ$23)*$AH$23)),IF(Calculator!$O$6="SINGLEELEMENTS",SUM((((G8/100)*$AJ$22)*$AH$22))+(((((G8/100)*$AJ$22)*$AN$22)*$AH$22)*Calculator!$G$2)-((((G8/100)*$AJ$22)*$AN$22)*$AH$22)+((((G8/100)*$AJ$23)*$AH$23)),IF(Calculator!$O$6="SINGLESPECTRUM",SUM((((G8/100)*$AJ$22)*$AH$22))+(((((G8/100)*$AJ$22)*$AN$22)*$AH$22)*Calculator!$G$4)-((((G8/100)*$AJ$22)*$AN$22)*$AH$22)+((((G8/100)*$AJ$23)*$AH$23)),IF(Calculator!$O$6="SINGLEHOMESTEAD",SUM((((G8/100)*$AJ$22)*$AH$22))+(((((G8/100)*$AJ$22)*$AN$22)*$AH$22)*Calculator!$G$3)-((((G8/100)*$AJ$22)*$AN$22)*$AH$22)+((((G8/100)*$AJ$23)*$AH$23)),IF(Calculator!$O$6="SINGLEBAND A",SUM((((G8/100)*$AJ$22)*$AH$22))+(((((G8/100)*$AJ$22)*$AN$22)*$AH$22)*Calculator!$G$5)-((((G8/100)*$AJ$22)*$AN$22)*$AH$22)+((((G8/100)*$AJ$23)*$AH$23)),IF(Calculator!$O$6="SINGLEBAND B",SUM((((G8/100)*$AJ$22)*$AH$22))+(((((G8/100)*$AJ$22)*$AN$22)*$AH$22)*Calculator!$G$6)-((((G8/100)*$AJ$22)*$AN$22)*$AH$22)+((((G8/100)*$AJ$23)*$AH$23)),IF(Calculator!$O$6="SINGLEBAND C",SUM((((G8/100)*$AJ$22)*$AH$22))+(((((G8/100)*$AJ$22)*$AN$22)*$AH$22)*Calculator!$G$7)-((((G8/100)*$AJ$22)*$AN$22)*$AH$22)+((((G8/100)*$AJ$23)*$AH$23)),IF(Calculator!$O$6="SINGLEBAND D",SUM((((G8/100)*$AJ$22)*$AH$22))+(((((G8/100)*$AJ$22)*$AN$22)*$AH$22)*Calculator!$G$8)-((((G8/100)*$AJ$22)*$AN$22)*$AH$22)+((((G8/100)*$AJ$23)*$AH$23)),IF(Calculator!$O$6="SINGLEURBANE",SUM((((G8/100)*$AJ$22)*$AH$22))+(((((G8/100)*$AJ$22)*$AN$22)*$AH$22)*Calculator!$G$9)-((((G8/100)*$AJ$22)*$AN$22)*$AH$22)+((((G8/100)*$AJ$23)*$AH$23)),IF(Calculator!$O$6="SINGLESILVERANOD",SUM((((G8/100)*$AJ$22)*$AH$22))+(((((G8/100)*$AJ$22)*$AN$22)*$AH$22)*Calculator!$G$10)-((((G8/100)*$AJ$22)*$AN$22)*$AH$22)+((((G8/100)*$AJ$23)*$AH$23)),IF(Calculator!$O$6="SINGLEANOD",SUM((((G8/100)*$AJ$22)*$AH$22))+(((((G8/100)*$AJ$22)*$AN$22)*$AH$22)*Calculator!$G$11)-((((G8/100)*$AJ$22)*$AN$22)*$AH$22)+((((G8/100)*$AJ$23)*$AH$23)),IF(Calculator!$O$6="DUALBASE",SUM((((G8/100)*$AJ$22)*$AH$22))+(((((G8/100)*$AJ$22)*$AN$22)*$AH$22)*Calculator!$G$12)-((((G8/100)*$AJ$22)*$AN$22)*$AH$22)+((((G8/100)*$AJ$23)*$AH$23)),IF(Calculator!$O$6="DUALELEMENTS",SUM((((G8/100)*$AJ$22)*$AH$22))+(((((G8/100)*$AJ$22)*$AN$22)*$AH$22)*Calculator!$G$13)-((((G8/100)*$AJ$22)*$AN$22)*$AH$22)+((((G8/100)*$AJ$23)*$AH$23)),IF(Calculator!$O$6="DUALSPECTRUM",SUM((((G8/100)*$AJ$22)*$AH$22))+(((((G8/100)*$AJ$22)*$AN$22)*$AH$22)*Calculator!$G$15)-((((G8/100)*$AJ$22)*$AN$22)*$AH$22)+((((G8/100)*$AJ$23)*$AH$23)),IF(Calculator!$O$6="DUALHOMESTEAD",SUM((((G8/100)*$AJ$22)*$AH$22))+(((((G8/100)*$AJ$22)*$AN$22)*$AH$22)*Calculator!$G$14)-((((G8/100)*$AJ$22)*$AN$22)*$AH$22)+((((G8/100)*$AJ$23)*$AH$23)),IF(Calculator!$O$6="DUALBAND A",SUM((((G8/100)*$AJ$22)*$AH$22))+(((((G8/100)*$AJ$22)*$AN$22)*$AH$22)*Calculator!$G$16)-((((G8/100)*$AJ$22)*$AN$22)*$AH$22)+((((G8/100)*$AJ$23)*$AH$23)),IF(Calculator!$O$6="DUALBAND B",SUM((((G8/100)*$AJ$22)*$AH$22))+(((((G8/100)*$AJ$22)*$AN$22)*$AH$22)*Calculator!$G$17)-((((G8/100)*$AJ$22)*$AN$22)*$AH$22)+((((G8/100)*$AJ$23)*$AH$23)),IF(Calculator!$O$6="DUALBAND C",SUM((((G8/100)*$AJ$22)*$AH$22))+(((((G8/100)*$AJ$22)*$AN$22)*$AH$22)*Calculator!$G$18)-((((G8/100)*$AJ$22)*$AN$22)*$AH$22)+((((G8/100)*$AJ$23)*$AH$23)),IF(Calculator!$O$6="DUALBAND D",SUM((((G8/100)*$AJ$22)*$AH$22))+(((((G8/100)*$AJ$22)*$AN$22)*$AH$22)*Calculator!$G$19)-((((G8/100)*$AJ$22)*$AN$22)*$AH$22)+((((G8/100)*$AJ$23)*$AH$23)),IF(Calculator!$O$6="DUALURBANE",SUM((((G8/100)*$AJ$22)*$AH$22))+(((((G8/100)*$AJ$22)*$AN$22)*$AH$22)*Calculator!$G$20)-((((G8/100)*$AJ$22)*$AN$22)*$AH$22)+((((G8/100)*$AJ$23)*$AH$23)),IF(Calculator!$O$6="DUALSILVERANOD",SUM((((G8/100)*$AJ$22)*$AH$22))+(((((G8/100)*$AJ$22)*$AN$22)*$AH$22)*Calculator!$G$21)-((((G8/100)*$AJ$22)*$AN$22)*$AH$22)+((((G8/100)*$AJ$23)*$AH$23)),IF(Calculator!$O$6="DUALANOD",SUM((((G8/100)*$AJ$22)*$AH$22))+(((((G8/100)*$AJ$22)*$AN$22)*$AH$22)*Calculator!$G$22)-((((G8/100)*$AJ$22)*$AN$22)*$AH$22)+((((G8/100)*$AJ$23)*$AH$23))))))))))))))))))))))))</f>
        <v>140.22311547698973</v>
      </c>
      <c r="W8" s="2">
        <f>IF(Calculator!$O$6="SINGLEBASE",SUM((((H8/100)*$AJ$22)*$AH$22))+((((H8/100)*$AJ$23)*$AH$23)),IF(Calculator!$O$6="SINGLEELEMENTS",SUM((((H8/100)*$AJ$22)*$AH$22))+(((((H8/100)*$AJ$22)*$AN$22)*$AH$22)*Calculator!$G$2)-((((H8/100)*$AJ$22)*$AN$22)*$AH$22)+((((H8/100)*$AJ$23)*$AH$23)),IF(Calculator!$O$6="SINGLESPECTRUM",SUM((((H8/100)*$AJ$22)*$AH$22))+(((((H8/100)*$AJ$22)*$AN$22)*$AH$22)*Calculator!$G$4)-((((H8/100)*$AJ$22)*$AN$22)*$AH$22)+((((H8/100)*$AJ$23)*$AH$23)),IF(Calculator!$O$6="SINGLEHOMESTEAD",SUM((((H8/100)*$AJ$22)*$AH$22))+(((((H8/100)*$AJ$22)*$AN$22)*$AH$22)*Calculator!$G$3)-((((H8/100)*$AJ$22)*$AN$22)*$AH$22)+((((H8/100)*$AJ$23)*$AH$23)),IF(Calculator!$O$6="SINGLEBAND A",SUM((((H8/100)*$AJ$22)*$AH$22))+(((((H8/100)*$AJ$22)*$AN$22)*$AH$22)*Calculator!$G$5)-((((H8/100)*$AJ$22)*$AN$22)*$AH$22)+((((H8/100)*$AJ$23)*$AH$23)),IF(Calculator!$O$6="SINGLEBAND B",SUM((((H8/100)*$AJ$22)*$AH$22))+(((((H8/100)*$AJ$22)*$AN$22)*$AH$22)*Calculator!$G$6)-((((H8/100)*$AJ$22)*$AN$22)*$AH$22)+((((H8/100)*$AJ$23)*$AH$23)),IF(Calculator!$O$6="SINGLEBAND C",SUM((((H8/100)*$AJ$22)*$AH$22))+(((((H8/100)*$AJ$22)*$AN$22)*$AH$22)*Calculator!$G$7)-((((H8/100)*$AJ$22)*$AN$22)*$AH$22)+((((H8/100)*$AJ$23)*$AH$23)),IF(Calculator!$O$6="SINGLEBAND D",SUM((((H8/100)*$AJ$22)*$AH$22))+(((((H8/100)*$AJ$22)*$AN$22)*$AH$22)*Calculator!$G$8)-((((H8/100)*$AJ$22)*$AN$22)*$AH$22)+((((H8/100)*$AJ$23)*$AH$23)),IF(Calculator!$O$6="SINGLEURBANE",SUM((((H8/100)*$AJ$22)*$AH$22))+(((((H8/100)*$AJ$22)*$AN$22)*$AH$22)*Calculator!$G$9)-((((H8/100)*$AJ$22)*$AN$22)*$AH$22)+((((H8/100)*$AJ$23)*$AH$23)),IF(Calculator!$O$6="SINGLESILVERANOD",SUM((((H8/100)*$AJ$22)*$AH$22))+(((((H8/100)*$AJ$22)*$AN$22)*$AH$22)*Calculator!$G$10)-((((H8/100)*$AJ$22)*$AN$22)*$AH$22)+((((H8/100)*$AJ$23)*$AH$23)),IF(Calculator!$O$6="SINGLEANOD",SUM((((H8/100)*$AJ$22)*$AH$22))+(((((H8/100)*$AJ$22)*$AN$22)*$AH$22)*Calculator!$G$11)-((((H8/100)*$AJ$22)*$AN$22)*$AH$22)+((((H8/100)*$AJ$23)*$AH$23)),IF(Calculator!$O$6="DUALBASE",SUM((((H8/100)*$AJ$22)*$AH$22))+(((((H8/100)*$AJ$22)*$AN$22)*$AH$22)*Calculator!$G$12)-((((H8/100)*$AJ$22)*$AN$22)*$AH$22)+((((H8/100)*$AJ$23)*$AH$23)),IF(Calculator!$O$6="DUALELEMENTS",SUM((((H8/100)*$AJ$22)*$AH$22))+(((((H8/100)*$AJ$22)*$AN$22)*$AH$22)*Calculator!$G$13)-((((H8/100)*$AJ$22)*$AN$22)*$AH$22)+((((H8/100)*$AJ$23)*$AH$23)),IF(Calculator!$O$6="DUALSPECTRUM",SUM((((H8/100)*$AJ$22)*$AH$22))+(((((H8/100)*$AJ$22)*$AN$22)*$AH$22)*Calculator!$G$15)-((((H8/100)*$AJ$22)*$AN$22)*$AH$22)+((((H8/100)*$AJ$23)*$AH$23)),IF(Calculator!$O$6="DUALHOMESTEAD",SUM((((H8/100)*$AJ$22)*$AH$22))+(((((H8/100)*$AJ$22)*$AN$22)*$AH$22)*Calculator!$G$14)-((((H8/100)*$AJ$22)*$AN$22)*$AH$22)+((((H8/100)*$AJ$23)*$AH$23)),IF(Calculator!$O$6="DUALBAND A",SUM((((H8/100)*$AJ$22)*$AH$22))+(((((H8/100)*$AJ$22)*$AN$22)*$AH$22)*Calculator!$G$16)-((((H8/100)*$AJ$22)*$AN$22)*$AH$22)+((((H8/100)*$AJ$23)*$AH$23)),IF(Calculator!$O$6="DUALBAND B",SUM((((H8/100)*$AJ$22)*$AH$22))+(((((H8/100)*$AJ$22)*$AN$22)*$AH$22)*Calculator!$G$17)-((((H8/100)*$AJ$22)*$AN$22)*$AH$22)+((((H8/100)*$AJ$23)*$AH$23)),IF(Calculator!$O$6="DUALBAND C",SUM((((H8/100)*$AJ$22)*$AH$22))+(((((H8/100)*$AJ$22)*$AN$22)*$AH$22)*Calculator!$G$18)-((((H8/100)*$AJ$22)*$AN$22)*$AH$22)+((((H8/100)*$AJ$23)*$AH$23)),IF(Calculator!$O$6="DUALBAND D",SUM((((H8/100)*$AJ$22)*$AH$22))+(((((H8/100)*$AJ$22)*$AN$22)*$AH$22)*Calculator!$G$19)-((((H8/100)*$AJ$22)*$AN$22)*$AH$22)+((((H8/100)*$AJ$23)*$AH$23)),IF(Calculator!$O$6="DUALURBANE",SUM((((H8/100)*$AJ$22)*$AH$22))+(((((H8/100)*$AJ$22)*$AN$22)*$AH$22)*Calculator!$G$20)-((((H8/100)*$AJ$22)*$AN$22)*$AH$22)+((((H8/100)*$AJ$23)*$AH$23)),IF(Calculator!$O$6="DUALSILVERANOD",SUM((((H8/100)*$AJ$22)*$AH$22))+(((((H8/100)*$AJ$22)*$AN$22)*$AH$22)*Calculator!$G$21)-((((H8/100)*$AJ$22)*$AN$22)*$AH$22)+((((H8/100)*$AJ$23)*$AH$23)),IF(Calculator!$O$6="DUALANOD",SUM((((H8/100)*$AJ$22)*$AH$22))+(((((H8/100)*$AJ$22)*$AN$22)*$AH$22)*Calculator!$G$22)-((((H8/100)*$AJ$22)*$AN$22)*$AH$22)+((((H8/100)*$AJ$23)*$AH$23))))))))))))))))))))))))</f>
        <v>142.00118036193848</v>
      </c>
      <c r="X8" s="2">
        <f>IF(Calculator!$O$6="SINGLEBASE",SUM((((I8/100)*$AJ$22)*$AH$22))+((((I8/100)*$AJ$23)*$AH$23)),IF(Calculator!$O$6="SINGLEELEMENTS",SUM((((I8/100)*$AJ$22)*$AH$22))+(((((I8/100)*$AJ$22)*$AN$22)*$AH$22)*Calculator!$G$2)-((((I8/100)*$AJ$22)*$AN$22)*$AH$22)+((((I8/100)*$AJ$23)*$AH$23)),IF(Calculator!$O$6="SINGLESPECTRUM",SUM((((I8/100)*$AJ$22)*$AH$22))+(((((I8/100)*$AJ$22)*$AN$22)*$AH$22)*Calculator!$G$4)-((((I8/100)*$AJ$22)*$AN$22)*$AH$22)+((((I8/100)*$AJ$23)*$AH$23)),IF(Calculator!$O$6="SINGLEHOMESTEAD",SUM((((I8/100)*$AJ$22)*$AH$22))+(((((I8/100)*$AJ$22)*$AN$22)*$AH$22)*Calculator!$G$3)-((((I8/100)*$AJ$22)*$AN$22)*$AH$22)+((((I8/100)*$AJ$23)*$AH$23)),IF(Calculator!$O$6="SINGLEBAND A",SUM((((I8/100)*$AJ$22)*$AH$22))+(((((I8/100)*$AJ$22)*$AN$22)*$AH$22)*Calculator!$G$5)-((((I8/100)*$AJ$22)*$AN$22)*$AH$22)+((((I8/100)*$AJ$23)*$AH$23)),IF(Calculator!$O$6="SINGLEBAND B",SUM((((I8/100)*$AJ$22)*$AH$22))+(((((I8/100)*$AJ$22)*$AN$22)*$AH$22)*Calculator!$G$6)-((((I8/100)*$AJ$22)*$AN$22)*$AH$22)+((((I8/100)*$AJ$23)*$AH$23)),IF(Calculator!$O$6="SINGLEBAND C",SUM((((I8/100)*$AJ$22)*$AH$22))+(((((I8/100)*$AJ$22)*$AN$22)*$AH$22)*Calculator!$G$7)-((((I8/100)*$AJ$22)*$AN$22)*$AH$22)+((((I8/100)*$AJ$23)*$AH$23)),IF(Calculator!$O$6="SINGLEBAND D",SUM((((I8/100)*$AJ$22)*$AH$22))+(((((I8/100)*$AJ$22)*$AN$22)*$AH$22)*Calculator!$G$8)-((((I8/100)*$AJ$22)*$AN$22)*$AH$22)+((((I8/100)*$AJ$23)*$AH$23)),IF(Calculator!$O$6="SINGLEURBANE",SUM((((I8/100)*$AJ$22)*$AH$22))+(((((I8/100)*$AJ$22)*$AN$22)*$AH$22)*Calculator!$G$9)-((((I8/100)*$AJ$22)*$AN$22)*$AH$22)+((((I8/100)*$AJ$23)*$AH$23)),IF(Calculator!$O$6="SINGLESILVERANOD",SUM((((I8/100)*$AJ$22)*$AH$22))+(((((I8/100)*$AJ$22)*$AN$22)*$AH$22)*Calculator!$G$10)-((((I8/100)*$AJ$22)*$AN$22)*$AH$22)+((((I8/100)*$AJ$23)*$AH$23)),IF(Calculator!$O$6="SINGLEANOD",SUM((((I8/100)*$AJ$22)*$AH$22))+(((((I8/100)*$AJ$22)*$AN$22)*$AH$22)*Calculator!$G$11)-((((I8/100)*$AJ$22)*$AN$22)*$AH$22)+((((I8/100)*$AJ$23)*$AH$23)),IF(Calculator!$O$6="DUALBASE",SUM((((I8/100)*$AJ$22)*$AH$22))+(((((I8/100)*$AJ$22)*$AN$22)*$AH$22)*Calculator!$G$12)-((((I8/100)*$AJ$22)*$AN$22)*$AH$22)+((((I8/100)*$AJ$23)*$AH$23)),IF(Calculator!$O$6="DUALELEMENTS",SUM((((I8/100)*$AJ$22)*$AH$22))+(((((I8/100)*$AJ$22)*$AN$22)*$AH$22)*Calculator!$G$13)-((((I8/100)*$AJ$22)*$AN$22)*$AH$22)+((((I8/100)*$AJ$23)*$AH$23)),IF(Calculator!$O$6="DUALSPECTRUM",SUM((((I8/100)*$AJ$22)*$AH$22))+(((((I8/100)*$AJ$22)*$AN$22)*$AH$22)*Calculator!$G$15)-((((I8/100)*$AJ$22)*$AN$22)*$AH$22)+((((I8/100)*$AJ$23)*$AH$23)),IF(Calculator!$O$6="DUALHOMESTEAD",SUM((((I8/100)*$AJ$22)*$AH$22))+(((((I8/100)*$AJ$22)*$AN$22)*$AH$22)*Calculator!$G$14)-((((I8/100)*$AJ$22)*$AN$22)*$AH$22)+((((I8/100)*$AJ$23)*$AH$23)),IF(Calculator!$O$6="DUALBAND A",SUM((((I8/100)*$AJ$22)*$AH$22))+(((((I8/100)*$AJ$22)*$AN$22)*$AH$22)*Calculator!$G$16)-((((I8/100)*$AJ$22)*$AN$22)*$AH$22)+((((I8/100)*$AJ$23)*$AH$23)),IF(Calculator!$O$6="DUALBAND B",SUM((((I8/100)*$AJ$22)*$AH$22))+(((((I8/100)*$AJ$22)*$AN$22)*$AH$22)*Calculator!$G$17)-((((I8/100)*$AJ$22)*$AN$22)*$AH$22)+((((I8/100)*$AJ$23)*$AH$23)),IF(Calculator!$O$6="DUALBAND C",SUM((((I8/100)*$AJ$22)*$AH$22))+(((((I8/100)*$AJ$22)*$AN$22)*$AH$22)*Calculator!$G$18)-((((I8/100)*$AJ$22)*$AN$22)*$AH$22)+((((I8/100)*$AJ$23)*$AH$23)),IF(Calculator!$O$6="DUALBAND D",SUM((((I8/100)*$AJ$22)*$AH$22))+(((((I8/100)*$AJ$22)*$AN$22)*$AH$22)*Calculator!$G$19)-((((I8/100)*$AJ$22)*$AN$22)*$AH$22)+((((I8/100)*$AJ$23)*$AH$23)),IF(Calculator!$O$6="DUALURBANE",SUM((((I8/100)*$AJ$22)*$AH$22))+(((((I8/100)*$AJ$22)*$AN$22)*$AH$22)*Calculator!$G$20)-((((I8/100)*$AJ$22)*$AN$22)*$AH$22)+((((I8/100)*$AJ$23)*$AH$23)),IF(Calculator!$O$6="DUALSILVERANOD",SUM((((I8/100)*$AJ$22)*$AH$22))+(((((I8/100)*$AJ$22)*$AN$22)*$AH$22)*Calculator!$G$21)-((((I8/100)*$AJ$22)*$AN$22)*$AH$22)+((((I8/100)*$AJ$23)*$AH$23)),IF(Calculator!$O$6="DUALANOD",SUM((((I8/100)*$AJ$22)*$AH$22))+(((((I8/100)*$AJ$22)*$AN$22)*$AH$22)*Calculator!$G$22)-((((I8/100)*$AJ$22)*$AN$22)*$AH$22)+((((I8/100)*$AJ$23)*$AH$23))))))))))))))))))))))))</f>
        <v>143.7792452468872</v>
      </c>
      <c r="Y8" s="2">
        <f>IF(Calculator!$O$6="SINGLEBASE",SUM((((J8/100)*$AJ$22)*$AH$22))+((((J8/100)*$AJ$23)*$AH$23)),IF(Calculator!$O$6="SINGLEELEMENTS",SUM((((J8/100)*$AJ$22)*$AH$22))+(((((J8/100)*$AJ$22)*$AN$22)*$AH$22)*Calculator!$G$2)-((((J8/100)*$AJ$22)*$AN$22)*$AH$22)+((((J8/100)*$AJ$23)*$AH$23)),IF(Calculator!$O$6="SINGLESPECTRUM",SUM((((J8/100)*$AJ$22)*$AH$22))+(((((J8/100)*$AJ$22)*$AN$22)*$AH$22)*Calculator!$G$4)-((((J8/100)*$AJ$22)*$AN$22)*$AH$22)+((((J8/100)*$AJ$23)*$AH$23)),IF(Calculator!$O$6="SINGLEHOMESTEAD",SUM((((J8/100)*$AJ$22)*$AH$22))+(((((J8/100)*$AJ$22)*$AN$22)*$AH$22)*Calculator!$G$3)-((((J8/100)*$AJ$22)*$AN$22)*$AH$22)+((((J8/100)*$AJ$23)*$AH$23)),IF(Calculator!$O$6="SINGLEBAND A",SUM((((J8/100)*$AJ$22)*$AH$22))+(((((J8/100)*$AJ$22)*$AN$22)*$AH$22)*Calculator!$G$5)-((((J8/100)*$AJ$22)*$AN$22)*$AH$22)+((((J8/100)*$AJ$23)*$AH$23)),IF(Calculator!$O$6="SINGLEBAND B",SUM((((J8/100)*$AJ$22)*$AH$22))+(((((J8/100)*$AJ$22)*$AN$22)*$AH$22)*Calculator!$G$6)-((((J8/100)*$AJ$22)*$AN$22)*$AH$22)+((((J8/100)*$AJ$23)*$AH$23)),IF(Calculator!$O$6="SINGLEBAND C",SUM((((J8/100)*$AJ$22)*$AH$22))+(((((J8/100)*$AJ$22)*$AN$22)*$AH$22)*Calculator!$G$7)-((((J8/100)*$AJ$22)*$AN$22)*$AH$22)+((((J8/100)*$AJ$23)*$AH$23)),IF(Calculator!$O$6="SINGLEBAND D",SUM((((J8/100)*$AJ$22)*$AH$22))+(((((J8/100)*$AJ$22)*$AN$22)*$AH$22)*Calculator!$G$8)-((((J8/100)*$AJ$22)*$AN$22)*$AH$22)+((((J8/100)*$AJ$23)*$AH$23)),IF(Calculator!$O$6="SINGLEURBANE",SUM((((J8/100)*$AJ$22)*$AH$22))+(((((J8/100)*$AJ$22)*$AN$22)*$AH$22)*Calculator!$G$9)-((((J8/100)*$AJ$22)*$AN$22)*$AH$22)+((((J8/100)*$AJ$23)*$AH$23)),IF(Calculator!$O$6="SINGLESILVERANOD",SUM((((J8/100)*$AJ$22)*$AH$22))+(((((J8/100)*$AJ$22)*$AN$22)*$AH$22)*Calculator!$G$10)-((((J8/100)*$AJ$22)*$AN$22)*$AH$22)+((((J8/100)*$AJ$23)*$AH$23)),IF(Calculator!$O$6="SINGLEANOD",SUM((((J8/100)*$AJ$22)*$AH$22))+(((((J8/100)*$AJ$22)*$AN$22)*$AH$22)*Calculator!$G$11)-((((J8/100)*$AJ$22)*$AN$22)*$AH$22)+((((J8/100)*$AJ$23)*$AH$23)),IF(Calculator!$O$6="DUALBASE",SUM((((J8/100)*$AJ$22)*$AH$22))+(((((J8/100)*$AJ$22)*$AN$22)*$AH$22)*Calculator!$G$12)-((((J8/100)*$AJ$22)*$AN$22)*$AH$22)+((((J8/100)*$AJ$23)*$AH$23)),IF(Calculator!$O$6="DUALELEMENTS",SUM((((J8/100)*$AJ$22)*$AH$22))+(((((J8/100)*$AJ$22)*$AN$22)*$AH$22)*Calculator!$G$13)-((((J8/100)*$AJ$22)*$AN$22)*$AH$22)+((((J8/100)*$AJ$23)*$AH$23)),IF(Calculator!$O$6="DUALSPECTRUM",SUM((((J8/100)*$AJ$22)*$AH$22))+(((((J8/100)*$AJ$22)*$AN$22)*$AH$22)*Calculator!$G$15)-((((J8/100)*$AJ$22)*$AN$22)*$AH$22)+((((J8/100)*$AJ$23)*$AH$23)),IF(Calculator!$O$6="DUALHOMESTEAD",SUM((((J8/100)*$AJ$22)*$AH$22))+(((((J8/100)*$AJ$22)*$AN$22)*$AH$22)*Calculator!$G$14)-((((J8/100)*$AJ$22)*$AN$22)*$AH$22)+((((J8/100)*$AJ$23)*$AH$23)),IF(Calculator!$O$6="DUALBAND A",SUM((((J8/100)*$AJ$22)*$AH$22))+(((((J8/100)*$AJ$22)*$AN$22)*$AH$22)*Calculator!$G$16)-((((J8/100)*$AJ$22)*$AN$22)*$AH$22)+((((J8/100)*$AJ$23)*$AH$23)),IF(Calculator!$O$6="DUALBAND B",SUM((((J8/100)*$AJ$22)*$AH$22))+(((((J8/100)*$AJ$22)*$AN$22)*$AH$22)*Calculator!$G$17)-((((J8/100)*$AJ$22)*$AN$22)*$AH$22)+((((J8/100)*$AJ$23)*$AH$23)),IF(Calculator!$O$6="DUALBAND C",SUM((((J8/100)*$AJ$22)*$AH$22))+(((((J8/100)*$AJ$22)*$AN$22)*$AH$22)*Calculator!$G$18)-((((J8/100)*$AJ$22)*$AN$22)*$AH$22)+((((J8/100)*$AJ$23)*$AH$23)),IF(Calculator!$O$6="DUALBAND D",SUM((((J8/100)*$AJ$22)*$AH$22))+(((((J8/100)*$AJ$22)*$AN$22)*$AH$22)*Calculator!$G$19)-((((J8/100)*$AJ$22)*$AN$22)*$AH$22)+((((J8/100)*$AJ$23)*$AH$23)),IF(Calculator!$O$6="DUALURBANE",SUM((((J8/100)*$AJ$22)*$AH$22))+(((((J8/100)*$AJ$22)*$AN$22)*$AH$22)*Calculator!$G$20)-((((J8/100)*$AJ$22)*$AN$22)*$AH$22)+((((J8/100)*$AJ$23)*$AH$23)),IF(Calculator!$O$6="DUALSILVERANOD",SUM((((J8/100)*$AJ$22)*$AH$22))+(((((J8/100)*$AJ$22)*$AN$22)*$AH$22)*Calculator!$G$21)-((((J8/100)*$AJ$22)*$AN$22)*$AH$22)+((((J8/100)*$AJ$23)*$AH$23)),IF(Calculator!$O$6="DUALANOD",SUM((((J8/100)*$AJ$22)*$AH$22))+(((((J8/100)*$AJ$22)*$AN$22)*$AH$22)*Calculator!$G$22)-((((J8/100)*$AJ$22)*$AN$22)*$AH$22)+((((J8/100)*$AJ$23)*$AH$23))))))))))))))))))))))))</f>
        <v>145.55732320709225</v>
      </c>
      <c r="Z8" s="2">
        <f>IF(Calculator!$O$6="SINGLEBASE",SUM((((K8/100)*$AJ$22)*$AH$22))+((((K8/100)*$AJ$23)*$AH$23)),IF(Calculator!$O$6="SINGLEELEMENTS",SUM((((K8/100)*$AJ$22)*$AH$22))+(((((K8/100)*$AJ$22)*$AN$22)*$AH$22)*Calculator!$G$2)-((((K8/100)*$AJ$22)*$AN$22)*$AH$22)+((((K8/100)*$AJ$23)*$AH$23)),IF(Calculator!$O$6="SINGLESPECTRUM",SUM((((K8/100)*$AJ$22)*$AH$22))+(((((K8/100)*$AJ$22)*$AN$22)*$AH$22)*Calculator!$G$4)-((((K8/100)*$AJ$22)*$AN$22)*$AH$22)+((((K8/100)*$AJ$23)*$AH$23)),IF(Calculator!$O$6="SINGLEHOMESTEAD",SUM((((K8/100)*$AJ$22)*$AH$22))+(((((K8/100)*$AJ$22)*$AN$22)*$AH$22)*Calculator!$G$3)-((((K8/100)*$AJ$22)*$AN$22)*$AH$22)+((((K8/100)*$AJ$23)*$AH$23)),IF(Calculator!$O$6="SINGLEBAND A",SUM((((K8/100)*$AJ$22)*$AH$22))+(((((K8/100)*$AJ$22)*$AN$22)*$AH$22)*Calculator!$G$5)-((((K8/100)*$AJ$22)*$AN$22)*$AH$22)+((((K8/100)*$AJ$23)*$AH$23)),IF(Calculator!$O$6="SINGLEBAND B",SUM((((K8/100)*$AJ$22)*$AH$22))+(((((K8/100)*$AJ$22)*$AN$22)*$AH$22)*Calculator!$G$6)-((((K8/100)*$AJ$22)*$AN$22)*$AH$22)+((((K8/100)*$AJ$23)*$AH$23)),IF(Calculator!$O$6="SINGLEBAND C",SUM((((K8/100)*$AJ$22)*$AH$22))+(((((K8/100)*$AJ$22)*$AN$22)*$AH$22)*Calculator!$G$7)-((((K8/100)*$AJ$22)*$AN$22)*$AH$22)+((((K8/100)*$AJ$23)*$AH$23)),IF(Calculator!$O$6="SINGLEBAND D",SUM((((K8/100)*$AJ$22)*$AH$22))+(((((K8/100)*$AJ$22)*$AN$22)*$AH$22)*Calculator!$G$8)-((((K8/100)*$AJ$22)*$AN$22)*$AH$22)+((((K8/100)*$AJ$23)*$AH$23)),IF(Calculator!$O$6="SINGLEURBANE",SUM((((K8/100)*$AJ$22)*$AH$22))+(((((K8/100)*$AJ$22)*$AN$22)*$AH$22)*Calculator!$G$9)-((((K8/100)*$AJ$22)*$AN$22)*$AH$22)+((((K8/100)*$AJ$23)*$AH$23)),IF(Calculator!$O$6="SINGLESILVERANOD",SUM((((K8/100)*$AJ$22)*$AH$22))+(((((K8/100)*$AJ$22)*$AN$22)*$AH$22)*Calculator!$G$10)-((((K8/100)*$AJ$22)*$AN$22)*$AH$22)+((((K8/100)*$AJ$23)*$AH$23)),IF(Calculator!$O$6="SINGLEANOD",SUM((((K8/100)*$AJ$22)*$AH$22))+(((((K8/100)*$AJ$22)*$AN$22)*$AH$22)*Calculator!$G$11)-((((K8/100)*$AJ$22)*$AN$22)*$AH$22)+((((K8/100)*$AJ$23)*$AH$23)),IF(Calculator!$O$6="DUALBASE",SUM((((K8/100)*$AJ$22)*$AH$22))+(((((K8/100)*$AJ$22)*$AN$22)*$AH$22)*Calculator!$G$12)-((((K8/100)*$AJ$22)*$AN$22)*$AH$22)+((((K8/100)*$AJ$23)*$AH$23)),IF(Calculator!$O$6="DUALELEMENTS",SUM((((K8/100)*$AJ$22)*$AH$22))+(((((K8/100)*$AJ$22)*$AN$22)*$AH$22)*Calculator!$G$13)-((((K8/100)*$AJ$22)*$AN$22)*$AH$22)+((((K8/100)*$AJ$23)*$AH$23)),IF(Calculator!$O$6="DUALSPECTRUM",SUM((((K8/100)*$AJ$22)*$AH$22))+(((((K8/100)*$AJ$22)*$AN$22)*$AH$22)*Calculator!$G$15)-((((K8/100)*$AJ$22)*$AN$22)*$AH$22)+((((K8/100)*$AJ$23)*$AH$23)),IF(Calculator!$O$6="DUALHOMESTEAD",SUM((((K8/100)*$AJ$22)*$AH$22))+(((((K8/100)*$AJ$22)*$AN$22)*$AH$22)*Calculator!$G$14)-((((K8/100)*$AJ$22)*$AN$22)*$AH$22)+((((K8/100)*$AJ$23)*$AH$23)),IF(Calculator!$O$6="DUALBAND A",SUM((((K8/100)*$AJ$22)*$AH$22))+(((((K8/100)*$AJ$22)*$AN$22)*$AH$22)*Calculator!$G$16)-((((K8/100)*$AJ$22)*$AN$22)*$AH$22)+((((K8/100)*$AJ$23)*$AH$23)),IF(Calculator!$O$6="DUALBAND B",SUM((((K8/100)*$AJ$22)*$AH$22))+(((((K8/100)*$AJ$22)*$AN$22)*$AH$22)*Calculator!$G$17)-((((K8/100)*$AJ$22)*$AN$22)*$AH$22)+((((K8/100)*$AJ$23)*$AH$23)),IF(Calculator!$O$6="DUALBAND C",SUM((((K8/100)*$AJ$22)*$AH$22))+(((((K8/100)*$AJ$22)*$AN$22)*$AH$22)*Calculator!$G$18)-((((K8/100)*$AJ$22)*$AN$22)*$AH$22)+((((K8/100)*$AJ$23)*$AH$23)),IF(Calculator!$O$6="DUALBAND D",SUM((((K8/100)*$AJ$22)*$AH$22))+(((((K8/100)*$AJ$22)*$AN$22)*$AH$22)*Calculator!$G$19)-((((K8/100)*$AJ$22)*$AN$22)*$AH$22)+((((K8/100)*$AJ$23)*$AH$23)),IF(Calculator!$O$6="DUALURBANE",SUM((((K8/100)*$AJ$22)*$AH$22))+(((((K8/100)*$AJ$22)*$AN$22)*$AH$22)*Calculator!$G$20)-((((K8/100)*$AJ$22)*$AN$22)*$AH$22)+((((K8/100)*$AJ$23)*$AH$23)),IF(Calculator!$O$6="DUALSILVERANOD",SUM((((K8/100)*$AJ$22)*$AH$22))+(((((K8/100)*$AJ$22)*$AN$22)*$AH$22)*Calculator!$G$21)-((((K8/100)*$AJ$22)*$AN$22)*$AH$22)+((((K8/100)*$AJ$23)*$AH$23)),IF(Calculator!$O$6="DUALANOD",SUM((((K8/100)*$AJ$22)*$AH$22))+(((((K8/100)*$AJ$22)*$AN$22)*$AH$22)*Calculator!$G$22)-((((K8/100)*$AJ$22)*$AN$22)*$AH$22)+((((K8/100)*$AJ$23)*$AH$23))))))))))))))))))))))))</f>
        <v>147.335388092041</v>
      </c>
      <c r="AA8" s="2">
        <f>IF(Calculator!$O$6="SINGLEBASE",SUM((((L8/100)*$AJ$22)*$AH$22))+((((L8/100)*$AJ$23)*$AH$23)),IF(Calculator!$O$6="SINGLEELEMENTS",SUM((((L8/100)*$AJ$22)*$AH$22))+(((((L8/100)*$AJ$22)*$AN$22)*$AH$22)*Calculator!$G$2)-((((L8/100)*$AJ$22)*$AN$22)*$AH$22)+((((L8/100)*$AJ$23)*$AH$23)),IF(Calculator!$O$6="SINGLESPECTRUM",SUM((((L8/100)*$AJ$22)*$AH$22))+(((((L8/100)*$AJ$22)*$AN$22)*$AH$22)*Calculator!$G$4)-((((L8/100)*$AJ$22)*$AN$22)*$AH$22)+((((L8/100)*$AJ$23)*$AH$23)),IF(Calculator!$O$6="SINGLEHOMESTEAD",SUM((((L8/100)*$AJ$22)*$AH$22))+(((((L8/100)*$AJ$22)*$AN$22)*$AH$22)*Calculator!$G$3)-((((L8/100)*$AJ$22)*$AN$22)*$AH$22)+((((L8/100)*$AJ$23)*$AH$23)),IF(Calculator!$O$6="SINGLEBAND A",SUM((((L8/100)*$AJ$22)*$AH$22))+(((((L8/100)*$AJ$22)*$AN$22)*$AH$22)*Calculator!$G$5)-((((L8/100)*$AJ$22)*$AN$22)*$AH$22)+((((L8/100)*$AJ$23)*$AH$23)),IF(Calculator!$O$6="SINGLEBAND B",SUM((((L8/100)*$AJ$22)*$AH$22))+(((((L8/100)*$AJ$22)*$AN$22)*$AH$22)*Calculator!$G$6)-((((L8/100)*$AJ$22)*$AN$22)*$AH$22)+((((L8/100)*$AJ$23)*$AH$23)),IF(Calculator!$O$6="SINGLEBAND C",SUM((((L8/100)*$AJ$22)*$AH$22))+(((((L8/100)*$AJ$22)*$AN$22)*$AH$22)*Calculator!$G$7)-((((L8/100)*$AJ$22)*$AN$22)*$AH$22)+((((L8/100)*$AJ$23)*$AH$23)),IF(Calculator!$O$6="SINGLEBAND D",SUM((((L8/100)*$AJ$22)*$AH$22))+(((((L8/100)*$AJ$22)*$AN$22)*$AH$22)*Calculator!$G$8)-((((L8/100)*$AJ$22)*$AN$22)*$AH$22)+((((L8/100)*$AJ$23)*$AH$23)),IF(Calculator!$O$6="SINGLEURBANE",SUM((((L8/100)*$AJ$22)*$AH$22))+(((((L8/100)*$AJ$22)*$AN$22)*$AH$22)*Calculator!$G$9)-((((L8/100)*$AJ$22)*$AN$22)*$AH$22)+((((L8/100)*$AJ$23)*$AH$23)),IF(Calculator!$O$6="SINGLESILVERANOD",SUM((((L8/100)*$AJ$22)*$AH$22))+(((((L8/100)*$AJ$22)*$AN$22)*$AH$22)*Calculator!$G$10)-((((L8/100)*$AJ$22)*$AN$22)*$AH$22)+((((L8/100)*$AJ$23)*$AH$23)),IF(Calculator!$O$6="SINGLEANOD",SUM((((L8/100)*$AJ$22)*$AH$22))+(((((L8/100)*$AJ$22)*$AN$22)*$AH$22)*Calculator!$G$11)-((((L8/100)*$AJ$22)*$AN$22)*$AH$22)+((((L8/100)*$AJ$23)*$AH$23)),IF(Calculator!$O$6="DUALBASE",SUM((((L8/100)*$AJ$22)*$AH$22))+(((((L8/100)*$AJ$22)*$AN$22)*$AH$22)*Calculator!$G$12)-((((L8/100)*$AJ$22)*$AN$22)*$AH$22)+((((L8/100)*$AJ$23)*$AH$23)),IF(Calculator!$O$6="DUALELEMENTS",SUM((((L8/100)*$AJ$22)*$AH$22))+(((((L8/100)*$AJ$22)*$AN$22)*$AH$22)*Calculator!$G$13)-((((L8/100)*$AJ$22)*$AN$22)*$AH$22)+((((L8/100)*$AJ$23)*$AH$23)),IF(Calculator!$O$6="DUALSPECTRUM",SUM((((L8/100)*$AJ$22)*$AH$22))+(((((L8/100)*$AJ$22)*$AN$22)*$AH$22)*Calculator!$G$15)-((((L8/100)*$AJ$22)*$AN$22)*$AH$22)+((((L8/100)*$AJ$23)*$AH$23)),IF(Calculator!$O$6="DUALHOMESTEAD",SUM((((L8/100)*$AJ$22)*$AH$22))+(((((L8/100)*$AJ$22)*$AN$22)*$AH$22)*Calculator!$G$14)-((((L8/100)*$AJ$22)*$AN$22)*$AH$22)+((((L8/100)*$AJ$23)*$AH$23)),IF(Calculator!$O$6="DUALBAND A",SUM((((L8/100)*$AJ$22)*$AH$22))+(((((L8/100)*$AJ$22)*$AN$22)*$AH$22)*Calculator!$G$16)-((((L8/100)*$AJ$22)*$AN$22)*$AH$22)+((((L8/100)*$AJ$23)*$AH$23)),IF(Calculator!$O$6="DUALBAND B",SUM((((L8/100)*$AJ$22)*$AH$22))+(((((L8/100)*$AJ$22)*$AN$22)*$AH$22)*Calculator!$G$17)-((((L8/100)*$AJ$22)*$AN$22)*$AH$22)+((((L8/100)*$AJ$23)*$AH$23)),IF(Calculator!$O$6="DUALBAND C",SUM((((L8/100)*$AJ$22)*$AH$22))+(((((L8/100)*$AJ$22)*$AN$22)*$AH$22)*Calculator!$G$18)-((((L8/100)*$AJ$22)*$AN$22)*$AH$22)+((((L8/100)*$AJ$23)*$AH$23)),IF(Calculator!$O$6="DUALBAND D",SUM((((L8/100)*$AJ$22)*$AH$22))+(((((L8/100)*$AJ$22)*$AN$22)*$AH$22)*Calculator!$G$19)-((((L8/100)*$AJ$22)*$AN$22)*$AH$22)+((((L8/100)*$AJ$23)*$AH$23)),IF(Calculator!$O$6="DUALURBANE",SUM((((L8/100)*$AJ$22)*$AH$22))+(((((L8/100)*$AJ$22)*$AN$22)*$AH$22)*Calculator!$G$20)-((((L8/100)*$AJ$22)*$AN$22)*$AH$22)+((((L8/100)*$AJ$23)*$AH$23)),IF(Calculator!$O$6="DUALSILVERANOD",SUM((((L8/100)*$AJ$22)*$AH$22))+(((((L8/100)*$AJ$22)*$AN$22)*$AH$22)*Calculator!$G$21)-((((L8/100)*$AJ$22)*$AN$22)*$AH$22)+((((L8/100)*$AJ$23)*$AH$23)),IF(Calculator!$O$6="DUALANOD",SUM((((L8/100)*$AJ$22)*$AH$22))+(((((L8/100)*$AJ$22)*$AN$22)*$AH$22)*Calculator!$G$22)-((((L8/100)*$AJ$22)*$AN$22)*$AH$22)+((((L8/100)*$AJ$23)*$AH$23))))))))))))))))))))))))</f>
        <v>149.11345297698972</v>
      </c>
      <c r="AB8" s="2">
        <f>IF(Calculator!$O$6="SINGLEBASE",SUM((((M8/100)*$AJ$22)*$AH$22))+((((M8/100)*$AJ$23)*$AH$23)),IF(Calculator!$O$6="SINGLEELEMENTS",SUM((((M8/100)*$AJ$22)*$AH$22))+(((((M8/100)*$AJ$22)*$AN$22)*$AH$22)*Calculator!$G$2)-((((M8/100)*$AJ$22)*$AN$22)*$AH$22)+((((M8/100)*$AJ$23)*$AH$23)),IF(Calculator!$O$6="SINGLESPECTRUM",SUM((((M8/100)*$AJ$22)*$AH$22))+(((((M8/100)*$AJ$22)*$AN$22)*$AH$22)*Calculator!$G$4)-((((M8/100)*$AJ$22)*$AN$22)*$AH$22)+((((M8/100)*$AJ$23)*$AH$23)),IF(Calculator!$O$6="SINGLEHOMESTEAD",SUM((((M8/100)*$AJ$22)*$AH$22))+(((((M8/100)*$AJ$22)*$AN$22)*$AH$22)*Calculator!$G$3)-((((M8/100)*$AJ$22)*$AN$22)*$AH$22)+((((M8/100)*$AJ$23)*$AH$23)),IF(Calculator!$O$6="SINGLEBAND A",SUM((((M8/100)*$AJ$22)*$AH$22))+(((((M8/100)*$AJ$22)*$AN$22)*$AH$22)*Calculator!$G$5)-((((M8/100)*$AJ$22)*$AN$22)*$AH$22)+((((M8/100)*$AJ$23)*$AH$23)),IF(Calculator!$O$6="SINGLEBAND B",SUM((((M8/100)*$AJ$22)*$AH$22))+(((((M8/100)*$AJ$22)*$AN$22)*$AH$22)*Calculator!$G$6)-((((M8/100)*$AJ$22)*$AN$22)*$AH$22)+((((M8/100)*$AJ$23)*$AH$23)),IF(Calculator!$O$6="SINGLEBAND C",SUM((((M8/100)*$AJ$22)*$AH$22))+(((((M8/100)*$AJ$22)*$AN$22)*$AH$22)*Calculator!$G$7)-((((M8/100)*$AJ$22)*$AN$22)*$AH$22)+((((M8/100)*$AJ$23)*$AH$23)),IF(Calculator!$O$6="SINGLEBAND D",SUM((((M8/100)*$AJ$22)*$AH$22))+(((((M8/100)*$AJ$22)*$AN$22)*$AH$22)*Calculator!$G$8)-((((M8/100)*$AJ$22)*$AN$22)*$AH$22)+((((M8/100)*$AJ$23)*$AH$23)),IF(Calculator!$O$6="SINGLEURBANE",SUM((((M8/100)*$AJ$22)*$AH$22))+(((((M8/100)*$AJ$22)*$AN$22)*$AH$22)*Calculator!$G$9)-((((M8/100)*$AJ$22)*$AN$22)*$AH$22)+((((M8/100)*$AJ$23)*$AH$23)),IF(Calculator!$O$6="SINGLESILVERANOD",SUM((((M8/100)*$AJ$22)*$AH$22))+(((((M8/100)*$AJ$22)*$AN$22)*$AH$22)*Calculator!$G$10)-((((M8/100)*$AJ$22)*$AN$22)*$AH$22)+((((M8/100)*$AJ$23)*$AH$23)),IF(Calculator!$O$6="SINGLEANOD",SUM((((M8/100)*$AJ$22)*$AH$22))+(((((M8/100)*$AJ$22)*$AN$22)*$AH$22)*Calculator!$G$11)-((((M8/100)*$AJ$22)*$AN$22)*$AH$22)+((((M8/100)*$AJ$23)*$AH$23)),IF(Calculator!$O$6="DUALBASE",SUM((((M8/100)*$AJ$22)*$AH$22))+(((((M8/100)*$AJ$22)*$AN$22)*$AH$22)*Calculator!$G$12)-((((M8/100)*$AJ$22)*$AN$22)*$AH$22)+((((M8/100)*$AJ$23)*$AH$23)),IF(Calculator!$O$6="DUALELEMENTS",SUM((((M8/100)*$AJ$22)*$AH$22))+(((((M8/100)*$AJ$22)*$AN$22)*$AH$22)*Calculator!$G$13)-((((M8/100)*$AJ$22)*$AN$22)*$AH$22)+((((M8/100)*$AJ$23)*$AH$23)),IF(Calculator!$O$6="DUALSPECTRUM",SUM((((M8/100)*$AJ$22)*$AH$22))+(((((M8/100)*$AJ$22)*$AN$22)*$AH$22)*Calculator!$G$15)-((((M8/100)*$AJ$22)*$AN$22)*$AH$22)+((((M8/100)*$AJ$23)*$AH$23)),IF(Calculator!$O$6="DUALHOMESTEAD",SUM((((M8/100)*$AJ$22)*$AH$22))+(((((M8/100)*$AJ$22)*$AN$22)*$AH$22)*Calculator!$G$14)-((((M8/100)*$AJ$22)*$AN$22)*$AH$22)+((((M8/100)*$AJ$23)*$AH$23)),IF(Calculator!$O$6="DUALBAND A",SUM((((M8/100)*$AJ$22)*$AH$22))+(((((M8/100)*$AJ$22)*$AN$22)*$AH$22)*Calculator!$G$16)-((((M8/100)*$AJ$22)*$AN$22)*$AH$22)+((((M8/100)*$AJ$23)*$AH$23)),IF(Calculator!$O$6="DUALBAND B",SUM((((M8/100)*$AJ$22)*$AH$22))+(((((M8/100)*$AJ$22)*$AN$22)*$AH$22)*Calculator!$G$17)-((((M8/100)*$AJ$22)*$AN$22)*$AH$22)+((((M8/100)*$AJ$23)*$AH$23)),IF(Calculator!$O$6="DUALBAND C",SUM((((M8/100)*$AJ$22)*$AH$22))+(((((M8/100)*$AJ$22)*$AN$22)*$AH$22)*Calculator!$G$18)-((((M8/100)*$AJ$22)*$AN$22)*$AH$22)+((((M8/100)*$AJ$23)*$AH$23)),IF(Calculator!$O$6="DUALBAND D",SUM((((M8/100)*$AJ$22)*$AH$22))+(((((M8/100)*$AJ$22)*$AN$22)*$AH$22)*Calculator!$G$19)-((((M8/100)*$AJ$22)*$AN$22)*$AH$22)+((((M8/100)*$AJ$23)*$AH$23)),IF(Calculator!$O$6="DUALURBANE",SUM((((M8/100)*$AJ$22)*$AH$22))+(((((M8/100)*$AJ$22)*$AN$22)*$AH$22)*Calculator!$G$20)-((((M8/100)*$AJ$22)*$AN$22)*$AH$22)+((((M8/100)*$AJ$23)*$AH$23)),IF(Calculator!$O$6="DUALSILVERANOD",SUM((((M8/100)*$AJ$22)*$AH$22))+(((((M8/100)*$AJ$22)*$AN$22)*$AH$22)*Calculator!$G$21)-((((M8/100)*$AJ$22)*$AN$22)*$AH$22)+((((M8/100)*$AJ$23)*$AH$23)),IF(Calculator!$O$6="DUALANOD",SUM((((M8/100)*$AJ$22)*$AH$22))+(((((M8/100)*$AJ$22)*$AN$22)*$AH$22)*Calculator!$G$22)-((((M8/100)*$AJ$22)*$AN$22)*$AH$22)+((((M8/100)*$AJ$23)*$AH$23))))))))))))))))))))))))</f>
        <v>150.89151786193844</v>
      </c>
      <c r="AC8" s="2">
        <f>IF(Calculator!$O$6="SINGLEBASE",SUM((((N8/100)*$AJ$22)*$AH$22))+((((N8/100)*$AJ$23)*$AH$23)),IF(Calculator!$O$6="SINGLEELEMENTS",SUM((((N8/100)*$AJ$22)*$AH$22))+(((((N8/100)*$AJ$22)*$AN$22)*$AH$22)*Calculator!$G$2)-((((N8/100)*$AJ$22)*$AN$22)*$AH$22)+((((N8/100)*$AJ$23)*$AH$23)),IF(Calculator!$O$6="SINGLESPECTRUM",SUM((((N8/100)*$AJ$22)*$AH$22))+(((((N8/100)*$AJ$22)*$AN$22)*$AH$22)*Calculator!$G$4)-((((N8/100)*$AJ$22)*$AN$22)*$AH$22)+((((N8/100)*$AJ$23)*$AH$23)),IF(Calculator!$O$6="SINGLEHOMESTEAD",SUM((((N8/100)*$AJ$22)*$AH$22))+(((((N8/100)*$AJ$22)*$AN$22)*$AH$22)*Calculator!$G$3)-((((N8/100)*$AJ$22)*$AN$22)*$AH$22)+((((N8/100)*$AJ$23)*$AH$23)),IF(Calculator!$O$6="SINGLEBAND A",SUM((((N8/100)*$AJ$22)*$AH$22))+(((((N8/100)*$AJ$22)*$AN$22)*$AH$22)*Calculator!$G$5)-((((N8/100)*$AJ$22)*$AN$22)*$AH$22)+((((N8/100)*$AJ$23)*$AH$23)),IF(Calculator!$O$6="SINGLEBAND B",SUM((((N8/100)*$AJ$22)*$AH$22))+(((((N8/100)*$AJ$22)*$AN$22)*$AH$22)*Calculator!$G$6)-((((N8/100)*$AJ$22)*$AN$22)*$AH$22)+((((N8/100)*$AJ$23)*$AH$23)),IF(Calculator!$O$6="SINGLEBAND C",SUM((((N8/100)*$AJ$22)*$AH$22))+(((((N8/100)*$AJ$22)*$AN$22)*$AH$22)*Calculator!$G$7)-((((N8/100)*$AJ$22)*$AN$22)*$AH$22)+((((N8/100)*$AJ$23)*$AH$23)),IF(Calculator!$O$6="SINGLEBAND D",SUM((((N8/100)*$AJ$22)*$AH$22))+(((((N8/100)*$AJ$22)*$AN$22)*$AH$22)*Calculator!$G$8)-((((N8/100)*$AJ$22)*$AN$22)*$AH$22)+((((N8/100)*$AJ$23)*$AH$23)),IF(Calculator!$O$6="SINGLEURBANE",SUM((((N8/100)*$AJ$22)*$AH$22))+(((((N8/100)*$AJ$22)*$AN$22)*$AH$22)*Calculator!$G$9)-((((N8/100)*$AJ$22)*$AN$22)*$AH$22)+((((N8/100)*$AJ$23)*$AH$23)),IF(Calculator!$O$6="SINGLESILVERANOD",SUM((((N8/100)*$AJ$22)*$AH$22))+(((((N8/100)*$AJ$22)*$AN$22)*$AH$22)*Calculator!$G$10)-((((N8/100)*$AJ$22)*$AN$22)*$AH$22)+((((N8/100)*$AJ$23)*$AH$23)),IF(Calculator!$O$6="SINGLEANOD",SUM((((N8/100)*$AJ$22)*$AH$22))+(((((N8/100)*$AJ$22)*$AN$22)*$AH$22)*Calculator!$G$11)-((((N8/100)*$AJ$22)*$AN$22)*$AH$22)+((((N8/100)*$AJ$23)*$AH$23)),IF(Calculator!$O$6="DUALBASE",SUM((((N8/100)*$AJ$22)*$AH$22))+(((((N8/100)*$AJ$22)*$AN$22)*$AH$22)*Calculator!$G$12)-((((N8/100)*$AJ$22)*$AN$22)*$AH$22)+((((N8/100)*$AJ$23)*$AH$23)),IF(Calculator!$O$6="DUALELEMENTS",SUM((((N8/100)*$AJ$22)*$AH$22))+(((((N8/100)*$AJ$22)*$AN$22)*$AH$22)*Calculator!$G$13)-((((N8/100)*$AJ$22)*$AN$22)*$AH$22)+((((N8/100)*$AJ$23)*$AH$23)),IF(Calculator!$O$6="DUALSPECTRUM",SUM((((N8/100)*$AJ$22)*$AH$22))+(((((N8/100)*$AJ$22)*$AN$22)*$AH$22)*Calculator!$G$15)-((((N8/100)*$AJ$22)*$AN$22)*$AH$22)+((((N8/100)*$AJ$23)*$AH$23)),IF(Calculator!$O$6="DUALHOMESTEAD",SUM((((N8/100)*$AJ$22)*$AH$22))+(((((N8/100)*$AJ$22)*$AN$22)*$AH$22)*Calculator!$G$14)-((((N8/100)*$AJ$22)*$AN$22)*$AH$22)+((((N8/100)*$AJ$23)*$AH$23)),IF(Calculator!$O$6="DUALBAND A",SUM((((N8/100)*$AJ$22)*$AH$22))+(((((N8/100)*$AJ$22)*$AN$22)*$AH$22)*Calculator!$G$16)-((((N8/100)*$AJ$22)*$AN$22)*$AH$22)+((((N8/100)*$AJ$23)*$AH$23)),IF(Calculator!$O$6="DUALBAND B",SUM((((N8/100)*$AJ$22)*$AH$22))+(((((N8/100)*$AJ$22)*$AN$22)*$AH$22)*Calculator!$G$17)-((((N8/100)*$AJ$22)*$AN$22)*$AH$22)+((((N8/100)*$AJ$23)*$AH$23)),IF(Calculator!$O$6="DUALBAND C",SUM((((N8/100)*$AJ$22)*$AH$22))+(((((N8/100)*$AJ$22)*$AN$22)*$AH$22)*Calculator!$G$18)-((((N8/100)*$AJ$22)*$AN$22)*$AH$22)+((((N8/100)*$AJ$23)*$AH$23)),IF(Calculator!$O$6="DUALBAND D",SUM((((N8/100)*$AJ$22)*$AH$22))+(((((N8/100)*$AJ$22)*$AN$22)*$AH$22)*Calculator!$G$19)-((((N8/100)*$AJ$22)*$AN$22)*$AH$22)+((((N8/100)*$AJ$23)*$AH$23)),IF(Calculator!$O$6="DUALURBANE",SUM((((N8/100)*$AJ$22)*$AH$22))+(((((N8/100)*$AJ$22)*$AN$22)*$AH$22)*Calculator!$G$20)-((((N8/100)*$AJ$22)*$AN$22)*$AH$22)+((((N8/100)*$AJ$23)*$AH$23)),IF(Calculator!$O$6="DUALSILVERANOD",SUM((((N8/100)*$AJ$22)*$AH$22))+(((((N8/100)*$AJ$22)*$AN$22)*$AH$22)*Calculator!$G$21)-((((N8/100)*$AJ$22)*$AN$22)*$AH$22)+((((N8/100)*$AJ$23)*$AH$23)),IF(Calculator!$O$6="DUALANOD",SUM((((N8/100)*$AJ$22)*$AH$22))+(((((N8/100)*$AJ$22)*$AN$22)*$AH$22)*Calculator!$G$22)-((((N8/100)*$AJ$22)*$AN$22)*$AH$22)+((((N8/100)*$AJ$23)*$AH$23))))))))))))))))))))))))</f>
        <v>152.66958274688716</v>
      </c>
      <c r="AE8" t="s">
        <v>1394</v>
      </c>
      <c r="AF8">
        <f>IF(Calculator!$U$5="GBP",VLOOKUP('Front Sheet'!$C$13,'Window Side Hung &amp; Fixed Data'!P4:AC17,(AF7),FALSE),SUM(VLOOKUP('Front Sheet'!$C$13,'Window Side Hung &amp; Fixed Data'!P4:AC17,(AF7),FALSE))*Currency!$B$2)</f>
        <v>141.58987202301023</v>
      </c>
      <c r="AG8" t="str">
        <f>FIXED(AF8)</f>
        <v>141.59</v>
      </c>
      <c r="AH8" t="str">
        <f>_xlfn.CONCAT(Calculator!$U$6,AG8)</f>
        <v>£141.59</v>
      </c>
    </row>
    <row r="9" spans="1:40">
      <c r="A9" s="8" t="s">
        <v>1441</v>
      </c>
      <c r="B9" s="2">
        <v>327.98368469238278</v>
      </c>
      <c r="C9" s="2">
        <v>332.32046020507812</v>
      </c>
      <c r="D9" s="2">
        <v>336.65720382690427</v>
      </c>
      <c r="E9" s="2">
        <v>340.99394744873047</v>
      </c>
      <c r="F9" s="2">
        <v>345.34115127563473</v>
      </c>
      <c r="G9" s="2">
        <v>349.67789489746093</v>
      </c>
      <c r="H9" s="2">
        <v>354.01463851928708</v>
      </c>
      <c r="I9" s="2">
        <v>358.35141403198242</v>
      </c>
      <c r="J9" s="2">
        <v>362.68815765380856</v>
      </c>
      <c r="K9" s="2">
        <v>367.02490127563476</v>
      </c>
      <c r="L9" s="2">
        <v>371.36164489746091</v>
      </c>
      <c r="M9" s="2">
        <v>375.69838851928711</v>
      </c>
      <c r="N9" s="2">
        <v>380.03516403198239</v>
      </c>
      <c r="P9" s="8">
        <v>1000</v>
      </c>
      <c r="Q9" s="2">
        <f>IF(Calculator!$O$6="SINGLEBASE",SUM((((B9/100)*$AJ$22)*$AH$22))+((((B9/100)*$AJ$23)*$AH$23)),IF(Calculator!$O$6="SINGLEELEMENTS",SUM((((B9/100)*$AJ$22)*$AH$22))+(((((B9/100)*$AJ$22)*$AN$22)*$AH$22)*Calculator!$G$2)-((((B9/100)*$AJ$22)*$AN$22)*$AH$22)+((((B9/100)*$AJ$23)*$AH$23)),IF(Calculator!$O$6="SINGLESPECTRUM",SUM((((B9/100)*$AJ$22)*$AH$22))+(((((B9/100)*$AJ$22)*$AN$22)*$AH$22)*Calculator!$G$4)-((((B9/100)*$AJ$22)*$AN$22)*$AH$22)+((((B9/100)*$AJ$23)*$AH$23)),IF(Calculator!$O$6="SINGLEHOMESTEAD",SUM((((B9/100)*$AJ$22)*$AH$22))+(((((B9/100)*$AJ$22)*$AN$22)*$AH$22)*Calculator!$G$3)-((((B9/100)*$AJ$22)*$AN$22)*$AH$22)+((((B9/100)*$AJ$23)*$AH$23)),IF(Calculator!$O$6="SINGLEBAND A",SUM((((B9/100)*$AJ$22)*$AH$22))+(((((B9/100)*$AJ$22)*$AN$22)*$AH$22)*Calculator!$G$5)-((((B9/100)*$AJ$22)*$AN$22)*$AH$22)+((((B9/100)*$AJ$23)*$AH$23)),IF(Calculator!$O$6="SINGLEBAND B",SUM((((B9/100)*$AJ$22)*$AH$22))+(((((B9/100)*$AJ$22)*$AN$22)*$AH$22)*Calculator!$G$6)-((((B9/100)*$AJ$22)*$AN$22)*$AH$22)+((((B9/100)*$AJ$23)*$AH$23)),IF(Calculator!$O$6="SINGLEBAND C",SUM((((B9/100)*$AJ$22)*$AH$22))+(((((B9/100)*$AJ$22)*$AN$22)*$AH$22)*Calculator!$G$7)-((((B9/100)*$AJ$22)*$AN$22)*$AH$22)+((((B9/100)*$AJ$23)*$AH$23)),IF(Calculator!$O$6="SINGLEBAND D",SUM((((B9/100)*$AJ$22)*$AH$22))+(((((B9/100)*$AJ$22)*$AN$22)*$AH$22)*Calculator!$G$8)-((((B9/100)*$AJ$22)*$AN$22)*$AH$22)+((((B9/100)*$AJ$23)*$AH$23)),IF(Calculator!$O$6="SINGLEURBANE",SUM((((B9/100)*$AJ$22)*$AH$22))+(((((B9/100)*$AJ$22)*$AN$22)*$AH$22)*Calculator!$G$9)-((((B9/100)*$AJ$22)*$AN$22)*$AH$22)+((((B9/100)*$AJ$23)*$AH$23)),IF(Calculator!$O$6="SINGLESILVERANOD",SUM((((B9/100)*$AJ$22)*$AH$22))+(((((B9/100)*$AJ$22)*$AN$22)*$AH$22)*Calculator!$G$10)-((((B9/100)*$AJ$22)*$AN$22)*$AH$22)+((((B9/100)*$AJ$23)*$AH$23)),IF(Calculator!$O$6="SINGLEANOD",SUM((((B9/100)*$AJ$22)*$AH$22))+(((((B9/100)*$AJ$22)*$AN$22)*$AH$22)*Calculator!$G$11)-((((B9/100)*$AJ$22)*$AN$22)*$AH$22)+((((B9/100)*$AJ$23)*$AH$23)),IF(Calculator!$O$6="DUALBASE",SUM((((B9/100)*$AJ$22)*$AH$22))+(((((B9/100)*$AJ$22)*$AN$22)*$AH$22)*Calculator!$G$12)-((((B9/100)*$AJ$22)*$AN$22)*$AH$22)+((((B9/100)*$AJ$23)*$AH$23)),IF(Calculator!$O$6="DUALELEMENTS",SUM((((B9/100)*$AJ$22)*$AH$22))+(((((B9/100)*$AJ$22)*$AN$22)*$AH$22)*Calculator!$G$13)-((((B9/100)*$AJ$22)*$AN$22)*$AH$22)+((((B9/100)*$AJ$23)*$AH$23)),IF(Calculator!$O$6="DUALSPECTRUM",SUM((((B9/100)*$AJ$22)*$AH$22))+(((((B9/100)*$AJ$22)*$AN$22)*$AH$22)*Calculator!$G$15)-((((B9/100)*$AJ$22)*$AN$22)*$AH$22)+((((B9/100)*$AJ$23)*$AH$23)),IF(Calculator!$O$6="DUALHOMESTEAD",SUM((((B9/100)*$AJ$22)*$AH$22))+(((((B9/100)*$AJ$22)*$AN$22)*$AH$22)*Calculator!$G$14)-((((B9/100)*$AJ$22)*$AN$22)*$AH$22)+((((B9/100)*$AJ$23)*$AH$23)),IF(Calculator!$O$6="DUALBAND A",SUM((((B9/100)*$AJ$22)*$AH$22))+(((((B9/100)*$AJ$22)*$AN$22)*$AH$22)*Calculator!$G$16)-((((B9/100)*$AJ$22)*$AN$22)*$AH$22)+((((B9/100)*$AJ$23)*$AH$23)),IF(Calculator!$O$6="DUALBAND B",SUM((((B9/100)*$AJ$22)*$AH$22))+(((((B9/100)*$AJ$22)*$AN$22)*$AH$22)*Calculator!$G$17)-((((B9/100)*$AJ$22)*$AN$22)*$AH$22)+((((B9/100)*$AJ$23)*$AH$23)),IF(Calculator!$O$6="DUALBAND C",SUM((((B9/100)*$AJ$22)*$AH$22))+(((((B9/100)*$AJ$22)*$AN$22)*$AH$22)*Calculator!$G$18)-((((B9/100)*$AJ$22)*$AN$22)*$AH$22)+((((B9/100)*$AJ$23)*$AH$23)),IF(Calculator!$O$6="DUALBAND D",SUM((((B9/100)*$AJ$22)*$AH$22))+(((((B9/100)*$AJ$22)*$AN$22)*$AH$22)*Calculator!$G$19)-((((B9/100)*$AJ$22)*$AN$22)*$AH$22)+((((B9/100)*$AJ$23)*$AH$23)),IF(Calculator!$O$6="DUALURBANE",SUM((((B9/100)*$AJ$22)*$AH$22))+(((((B9/100)*$AJ$22)*$AN$22)*$AH$22)*Calculator!$G$20)-((((B9/100)*$AJ$22)*$AN$22)*$AH$22)+((((B9/100)*$AJ$23)*$AH$23)),IF(Calculator!$O$6="DUALSILVERANOD",SUM((((B9/100)*$AJ$22)*$AH$22))+(((((B9/100)*$AJ$22)*$AN$22)*$AH$22)*Calculator!$G$21)-((((B9/100)*$AJ$22)*$AN$22)*$AH$22)+((((B9/100)*$AJ$23)*$AH$23)),IF(Calculator!$O$6="DUALANOD",SUM((((B9/100)*$AJ$22)*$AH$22))+(((((B9/100)*$AJ$22)*$AN$22)*$AH$22)*Calculator!$G$22)-((((B9/100)*$AJ$22)*$AN$22)*$AH$22)+((((B9/100)*$AJ$23)*$AH$23))))))))))))))))))))))))</f>
        <v>134.47331072387692</v>
      </c>
      <c r="R9" s="2">
        <f>IF(Calculator!$O$6="SINGLEBASE",SUM((((C9/100)*$AJ$22)*$AH$22))+((((C9/100)*$AJ$23)*$AH$23)),IF(Calculator!$O$6="SINGLEELEMENTS",SUM((((C9/100)*$AJ$22)*$AH$22))+(((((C9/100)*$AJ$22)*$AN$22)*$AH$22)*Calculator!$G$2)-((((C9/100)*$AJ$22)*$AN$22)*$AH$22)+((((C9/100)*$AJ$23)*$AH$23)),IF(Calculator!$O$6="SINGLESPECTRUM",SUM((((C9/100)*$AJ$22)*$AH$22))+(((((C9/100)*$AJ$22)*$AN$22)*$AH$22)*Calculator!$G$4)-((((C9/100)*$AJ$22)*$AN$22)*$AH$22)+((((C9/100)*$AJ$23)*$AH$23)),IF(Calculator!$O$6="SINGLEHOMESTEAD",SUM((((C9/100)*$AJ$22)*$AH$22))+(((((C9/100)*$AJ$22)*$AN$22)*$AH$22)*Calculator!$G$3)-((((C9/100)*$AJ$22)*$AN$22)*$AH$22)+((((C9/100)*$AJ$23)*$AH$23)),IF(Calculator!$O$6="SINGLEBAND A",SUM((((C9/100)*$AJ$22)*$AH$22))+(((((C9/100)*$AJ$22)*$AN$22)*$AH$22)*Calculator!$G$5)-((((C9/100)*$AJ$22)*$AN$22)*$AH$22)+((((C9/100)*$AJ$23)*$AH$23)),IF(Calculator!$O$6="SINGLEBAND B",SUM((((C9/100)*$AJ$22)*$AH$22))+(((((C9/100)*$AJ$22)*$AN$22)*$AH$22)*Calculator!$G$6)-((((C9/100)*$AJ$22)*$AN$22)*$AH$22)+((((C9/100)*$AJ$23)*$AH$23)),IF(Calculator!$O$6="SINGLEBAND C",SUM((((C9/100)*$AJ$22)*$AH$22))+(((((C9/100)*$AJ$22)*$AN$22)*$AH$22)*Calculator!$G$7)-((((C9/100)*$AJ$22)*$AN$22)*$AH$22)+((((C9/100)*$AJ$23)*$AH$23)),IF(Calculator!$O$6="SINGLEBAND D",SUM((((C9/100)*$AJ$22)*$AH$22))+(((((C9/100)*$AJ$22)*$AN$22)*$AH$22)*Calculator!$G$8)-((((C9/100)*$AJ$22)*$AN$22)*$AH$22)+((((C9/100)*$AJ$23)*$AH$23)),IF(Calculator!$O$6="SINGLEURBANE",SUM((((C9/100)*$AJ$22)*$AH$22))+(((((C9/100)*$AJ$22)*$AN$22)*$AH$22)*Calculator!$G$9)-((((C9/100)*$AJ$22)*$AN$22)*$AH$22)+((((C9/100)*$AJ$23)*$AH$23)),IF(Calculator!$O$6="SINGLESILVERANOD",SUM((((C9/100)*$AJ$22)*$AH$22))+(((((C9/100)*$AJ$22)*$AN$22)*$AH$22)*Calculator!$G$10)-((((C9/100)*$AJ$22)*$AN$22)*$AH$22)+((((C9/100)*$AJ$23)*$AH$23)),IF(Calculator!$O$6="SINGLEANOD",SUM((((C9/100)*$AJ$22)*$AH$22))+(((((C9/100)*$AJ$22)*$AN$22)*$AH$22)*Calculator!$G$11)-((((C9/100)*$AJ$22)*$AN$22)*$AH$22)+((((C9/100)*$AJ$23)*$AH$23)),IF(Calculator!$O$6="DUALBASE",SUM((((C9/100)*$AJ$22)*$AH$22))+(((((C9/100)*$AJ$22)*$AN$22)*$AH$22)*Calculator!$G$12)-((((C9/100)*$AJ$22)*$AN$22)*$AH$22)+((((C9/100)*$AJ$23)*$AH$23)),IF(Calculator!$O$6="DUALELEMENTS",SUM((((C9/100)*$AJ$22)*$AH$22))+(((((C9/100)*$AJ$22)*$AN$22)*$AH$22)*Calculator!$G$13)-((((C9/100)*$AJ$22)*$AN$22)*$AH$22)+((((C9/100)*$AJ$23)*$AH$23)),IF(Calculator!$O$6="DUALSPECTRUM",SUM((((C9/100)*$AJ$22)*$AH$22))+(((((C9/100)*$AJ$22)*$AN$22)*$AH$22)*Calculator!$G$15)-((((C9/100)*$AJ$22)*$AN$22)*$AH$22)+((((C9/100)*$AJ$23)*$AH$23)),IF(Calculator!$O$6="DUALHOMESTEAD",SUM((((C9/100)*$AJ$22)*$AH$22))+(((((C9/100)*$AJ$22)*$AN$22)*$AH$22)*Calculator!$G$14)-((((C9/100)*$AJ$22)*$AN$22)*$AH$22)+((((C9/100)*$AJ$23)*$AH$23)),IF(Calculator!$O$6="DUALBAND A",SUM((((C9/100)*$AJ$22)*$AH$22))+(((((C9/100)*$AJ$22)*$AN$22)*$AH$22)*Calculator!$G$16)-((((C9/100)*$AJ$22)*$AN$22)*$AH$22)+((((C9/100)*$AJ$23)*$AH$23)),IF(Calculator!$O$6="DUALBAND B",SUM((((C9/100)*$AJ$22)*$AH$22))+(((((C9/100)*$AJ$22)*$AN$22)*$AH$22)*Calculator!$G$17)-((((C9/100)*$AJ$22)*$AN$22)*$AH$22)+((((C9/100)*$AJ$23)*$AH$23)),IF(Calculator!$O$6="DUALBAND C",SUM((((C9/100)*$AJ$22)*$AH$22))+(((((C9/100)*$AJ$22)*$AN$22)*$AH$22)*Calculator!$G$18)-((((C9/100)*$AJ$22)*$AN$22)*$AH$22)+((((C9/100)*$AJ$23)*$AH$23)),IF(Calculator!$O$6="DUALBAND D",SUM((((C9/100)*$AJ$22)*$AH$22))+(((((C9/100)*$AJ$22)*$AN$22)*$AH$22)*Calculator!$G$19)-((((C9/100)*$AJ$22)*$AN$22)*$AH$22)+((((C9/100)*$AJ$23)*$AH$23)),IF(Calculator!$O$6="DUALURBANE",SUM((((C9/100)*$AJ$22)*$AH$22))+(((((C9/100)*$AJ$22)*$AN$22)*$AH$22)*Calculator!$G$20)-((((C9/100)*$AJ$22)*$AN$22)*$AH$22)+((((C9/100)*$AJ$23)*$AH$23)),IF(Calculator!$O$6="DUALSILVERANOD",SUM((((C9/100)*$AJ$22)*$AH$22))+(((((C9/100)*$AJ$22)*$AN$22)*$AH$22)*Calculator!$G$21)-((((C9/100)*$AJ$22)*$AN$22)*$AH$22)+((((C9/100)*$AJ$23)*$AH$23)),IF(Calculator!$O$6="DUALANOD",SUM((((C9/100)*$AJ$22)*$AH$22))+(((((C9/100)*$AJ$22)*$AN$22)*$AH$22)*Calculator!$G$22)-((((C9/100)*$AJ$22)*$AN$22)*$AH$22)+((((C9/100)*$AJ$23)*$AH$23))))))))))))))))))))))))</f>
        <v>136.25138868408203</v>
      </c>
      <c r="S9" s="2">
        <f>IF(Calculator!$O$6="SINGLEBASE",SUM((((D9/100)*$AJ$22)*$AH$22))+((((D9/100)*$AJ$23)*$AH$23)),IF(Calculator!$O$6="SINGLEELEMENTS",SUM((((D9/100)*$AJ$22)*$AH$22))+(((((D9/100)*$AJ$22)*$AN$22)*$AH$22)*Calculator!$G$2)-((((D9/100)*$AJ$22)*$AN$22)*$AH$22)+((((D9/100)*$AJ$23)*$AH$23)),IF(Calculator!$O$6="SINGLESPECTRUM",SUM((((D9/100)*$AJ$22)*$AH$22))+(((((D9/100)*$AJ$22)*$AN$22)*$AH$22)*Calculator!$G$4)-((((D9/100)*$AJ$22)*$AN$22)*$AH$22)+((((D9/100)*$AJ$23)*$AH$23)),IF(Calculator!$O$6="SINGLEHOMESTEAD",SUM((((D9/100)*$AJ$22)*$AH$22))+(((((D9/100)*$AJ$22)*$AN$22)*$AH$22)*Calculator!$G$3)-((((D9/100)*$AJ$22)*$AN$22)*$AH$22)+((((D9/100)*$AJ$23)*$AH$23)),IF(Calculator!$O$6="SINGLEBAND A",SUM((((D9/100)*$AJ$22)*$AH$22))+(((((D9/100)*$AJ$22)*$AN$22)*$AH$22)*Calculator!$G$5)-((((D9/100)*$AJ$22)*$AN$22)*$AH$22)+((((D9/100)*$AJ$23)*$AH$23)),IF(Calculator!$O$6="SINGLEBAND B",SUM((((D9/100)*$AJ$22)*$AH$22))+(((((D9/100)*$AJ$22)*$AN$22)*$AH$22)*Calculator!$G$6)-((((D9/100)*$AJ$22)*$AN$22)*$AH$22)+((((D9/100)*$AJ$23)*$AH$23)),IF(Calculator!$O$6="SINGLEBAND C",SUM((((D9/100)*$AJ$22)*$AH$22))+(((((D9/100)*$AJ$22)*$AN$22)*$AH$22)*Calculator!$G$7)-((((D9/100)*$AJ$22)*$AN$22)*$AH$22)+((((D9/100)*$AJ$23)*$AH$23)),IF(Calculator!$O$6="SINGLEBAND D",SUM((((D9/100)*$AJ$22)*$AH$22))+(((((D9/100)*$AJ$22)*$AN$22)*$AH$22)*Calculator!$G$8)-((((D9/100)*$AJ$22)*$AN$22)*$AH$22)+((((D9/100)*$AJ$23)*$AH$23)),IF(Calculator!$O$6="SINGLEURBANE",SUM((((D9/100)*$AJ$22)*$AH$22))+(((((D9/100)*$AJ$22)*$AN$22)*$AH$22)*Calculator!$G$9)-((((D9/100)*$AJ$22)*$AN$22)*$AH$22)+((((D9/100)*$AJ$23)*$AH$23)),IF(Calculator!$O$6="SINGLESILVERANOD",SUM((((D9/100)*$AJ$22)*$AH$22))+(((((D9/100)*$AJ$22)*$AN$22)*$AH$22)*Calculator!$G$10)-((((D9/100)*$AJ$22)*$AN$22)*$AH$22)+((((D9/100)*$AJ$23)*$AH$23)),IF(Calculator!$O$6="SINGLEANOD",SUM((((D9/100)*$AJ$22)*$AH$22))+(((((D9/100)*$AJ$22)*$AN$22)*$AH$22)*Calculator!$G$11)-((((D9/100)*$AJ$22)*$AN$22)*$AH$22)+((((D9/100)*$AJ$23)*$AH$23)),IF(Calculator!$O$6="DUALBASE",SUM((((D9/100)*$AJ$22)*$AH$22))+(((((D9/100)*$AJ$22)*$AN$22)*$AH$22)*Calculator!$G$12)-((((D9/100)*$AJ$22)*$AN$22)*$AH$22)+((((D9/100)*$AJ$23)*$AH$23)),IF(Calculator!$O$6="DUALELEMENTS",SUM((((D9/100)*$AJ$22)*$AH$22))+(((((D9/100)*$AJ$22)*$AN$22)*$AH$22)*Calculator!$G$13)-((((D9/100)*$AJ$22)*$AN$22)*$AH$22)+((((D9/100)*$AJ$23)*$AH$23)),IF(Calculator!$O$6="DUALSPECTRUM",SUM((((D9/100)*$AJ$22)*$AH$22))+(((((D9/100)*$AJ$22)*$AN$22)*$AH$22)*Calculator!$G$15)-((((D9/100)*$AJ$22)*$AN$22)*$AH$22)+((((D9/100)*$AJ$23)*$AH$23)),IF(Calculator!$O$6="DUALHOMESTEAD",SUM((((D9/100)*$AJ$22)*$AH$22))+(((((D9/100)*$AJ$22)*$AN$22)*$AH$22)*Calculator!$G$14)-((((D9/100)*$AJ$22)*$AN$22)*$AH$22)+((((D9/100)*$AJ$23)*$AH$23)),IF(Calculator!$O$6="DUALBAND A",SUM((((D9/100)*$AJ$22)*$AH$22))+(((((D9/100)*$AJ$22)*$AN$22)*$AH$22)*Calculator!$G$16)-((((D9/100)*$AJ$22)*$AN$22)*$AH$22)+((((D9/100)*$AJ$23)*$AH$23)),IF(Calculator!$O$6="DUALBAND B",SUM((((D9/100)*$AJ$22)*$AH$22))+(((((D9/100)*$AJ$22)*$AN$22)*$AH$22)*Calculator!$G$17)-((((D9/100)*$AJ$22)*$AN$22)*$AH$22)+((((D9/100)*$AJ$23)*$AH$23)),IF(Calculator!$O$6="DUALBAND C",SUM((((D9/100)*$AJ$22)*$AH$22))+(((((D9/100)*$AJ$22)*$AN$22)*$AH$22)*Calculator!$G$18)-((((D9/100)*$AJ$22)*$AN$22)*$AH$22)+((((D9/100)*$AJ$23)*$AH$23)),IF(Calculator!$O$6="DUALBAND D",SUM((((D9/100)*$AJ$22)*$AH$22))+(((((D9/100)*$AJ$22)*$AN$22)*$AH$22)*Calculator!$G$19)-((((D9/100)*$AJ$22)*$AN$22)*$AH$22)+((((D9/100)*$AJ$23)*$AH$23)),IF(Calculator!$O$6="DUALURBANE",SUM((((D9/100)*$AJ$22)*$AH$22))+(((((D9/100)*$AJ$22)*$AN$22)*$AH$22)*Calculator!$G$20)-((((D9/100)*$AJ$22)*$AN$22)*$AH$22)+((((D9/100)*$AJ$23)*$AH$23)),IF(Calculator!$O$6="DUALSILVERANOD",SUM((((D9/100)*$AJ$22)*$AH$22))+(((((D9/100)*$AJ$22)*$AN$22)*$AH$22)*Calculator!$G$21)-((((D9/100)*$AJ$22)*$AN$22)*$AH$22)+((((D9/100)*$AJ$23)*$AH$23)),IF(Calculator!$O$6="DUALANOD",SUM((((D9/100)*$AJ$22)*$AH$22))+(((((D9/100)*$AJ$22)*$AN$22)*$AH$22)*Calculator!$G$22)-((((D9/100)*$AJ$22)*$AN$22)*$AH$22)+((((D9/100)*$AJ$23)*$AH$23))))))))))))))))))))))))</f>
        <v>138.02945356903075</v>
      </c>
      <c r="T9" s="2">
        <f>IF(Calculator!$O$6="SINGLEBASE",SUM((((E9/100)*$AJ$22)*$AH$22))+((((E9/100)*$AJ$23)*$AH$23)),IF(Calculator!$O$6="SINGLEELEMENTS",SUM((((E9/100)*$AJ$22)*$AH$22))+(((((E9/100)*$AJ$22)*$AN$22)*$AH$22)*Calculator!$G$2)-((((E9/100)*$AJ$22)*$AN$22)*$AH$22)+((((E9/100)*$AJ$23)*$AH$23)),IF(Calculator!$O$6="SINGLESPECTRUM",SUM((((E9/100)*$AJ$22)*$AH$22))+(((((E9/100)*$AJ$22)*$AN$22)*$AH$22)*Calculator!$G$4)-((((E9/100)*$AJ$22)*$AN$22)*$AH$22)+((((E9/100)*$AJ$23)*$AH$23)),IF(Calculator!$O$6="SINGLEHOMESTEAD",SUM((((E9/100)*$AJ$22)*$AH$22))+(((((E9/100)*$AJ$22)*$AN$22)*$AH$22)*Calculator!$G$3)-((((E9/100)*$AJ$22)*$AN$22)*$AH$22)+((((E9/100)*$AJ$23)*$AH$23)),IF(Calculator!$O$6="SINGLEBAND A",SUM((((E9/100)*$AJ$22)*$AH$22))+(((((E9/100)*$AJ$22)*$AN$22)*$AH$22)*Calculator!$G$5)-((((E9/100)*$AJ$22)*$AN$22)*$AH$22)+((((E9/100)*$AJ$23)*$AH$23)),IF(Calculator!$O$6="SINGLEBAND B",SUM((((E9/100)*$AJ$22)*$AH$22))+(((((E9/100)*$AJ$22)*$AN$22)*$AH$22)*Calculator!$G$6)-((((E9/100)*$AJ$22)*$AN$22)*$AH$22)+((((E9/100)*$AJ$23)*$AH$23)),IF(Calculator!$O$6="SINGLEBAND C",SUM((((E9/100)*$AJ$22)*$AH$22))+(((((E9/100)*$AJ$22)*$AN$22)*$AH$22)*Calculator!$G$7)-((((E9/100)*$AJ$22)*$AN$22)*$AH$22)+((((E9/100)*$AJ$23)*$AH$23)),IF(Calculator!$O$6="SINGLEBAND D",SUM((((E9/100)*$AJ$22)*$AH$22))+(((((E9/100)*$AJ$22)*$AN$22)*$AH$22)*Calculator!$G$8)-((((E9/100)*$AJ$22)*$AN$22)*$AH$22)+((((E9/100)*$AJ$23)*$AH$23)),IF(Calculator!$O$6="SINGLEURBANE",SUM((((E9/100)*$AJ$22)*$AH$22))+(((((E9/100)*$AJ$22)*$AN$22)*$AH$22)*Calculator!$G$9)-((((E9/100)*$AJ$22)*$AN$22)*$AH$22)+((((E9/100)*$AJ$23)*$AH$23)),IF(Calculator!$O$6="SINGLESILVERANOD",SUM((((E9/100)*$AJ$22)*$AH$22))+(((((E9/100)*$AJ$22)*$AN$22)*$AH$22)*Calculator!$G$10)-((((E9/100)*$AJ$22)*$AN$22)*$AH$22)+((((E9/100)*$AJ$23)*$AH$23)),IF(Calculator!$O$6="SINGLEANOD",SUM((((E9/100)*$AJ$22)*$AH$22))+(((((E9/100)*$AJ$22)*$AN$22)*$AH$22)*Calculator!$G$11)-((((E9/100)*$AJ$22)*$AN$22)*$AH$22)+((((E9/100)*$AJ$23)*$AH$23)),IF(Calculator!$O$6="DUALBASE",SUM((((E9/100)*$AJ$22)*$AH$22))+(((((E9/100)*$AJ$22)*$AN$22)*$AH$22)*Calculator!$G$12)-((((E9/100)*$AJ$22)*$AN$22)*$AH$22)+((((E9/100)*$AJ$23)*$AH$23)),IF(Calculator!$O$6="DUALELEMENTS",SUM((((E9/100)*$AJ$22)*$AH$22))+(((((E9/100)*$AJ$22)*$AN$22)*$AH$22)*Calculator!$G$13)-((((E9/100)*$AJ$22)*$AN$22)*$AH$22)+((((E9/100)*$AJ$23)*$AH$23)),IF(Calculator!$O$6="DUALSPECTRUM",SUM((((E9/100)*$AJ$22)*$AH$22))+(((((E9/100)*$AJ$22)*$AN$22)*$AH$22)*Calculator!$G$15)-((((E9/100)*$AJ$22)*$AN$22)*$AH$22)+((((E9/100)*$AJ$23)*$AH$23)),IF(Calculator!$O$6="DUALHOMESTEAD",SUM((((E9/100)*$AJ$22)*$AH$22))+(((((E9/100)*$AJ$22)*$AN$22)*$AH$22)*Calculator!$G$14)-((((E9/100)*$AJ$22)*$AN$22)*$AH$22)+((((E9/100)*$AJ$23)*$AH$23)),IF(Calculator!$O$6="DUALBAND A",SUM((((E9/100)*$AJ$22)*$AH$22))+(((((E9/100)*$AJ$22)*$AN$22)*$AH$22)*Calculator!$G$16)-((((E9/100)*$AJ$22)*$AN$22)*$AH$22)+((((E9/100)*$AJ$23)*$AH$23)),IF(Calculator!$O$6="DUALBAND B",SUM((((E9/100)*$AJ$22)*$AH$22))+(((((E9/100)*$AJ$22)*$AN$22)*$AH$22)*Calculator!$G$17)-((((E9/100)*$AJ$22)*$AN$22)*$AH$22)+((((E9/100)*$AJ$23)*$AH$23)),IF(Calculator!$O$6="DUALBAND C",SUM((((E9/100)*$AJ$22)*$AH$22))+(((((E9/100)*$AJ$22)*$AN$22)*$AH$22)*Calculator!$G$18)-((((E9/100)*$AJ$22)*$AN$22)*$AH$22)+((((E9/100)*$AJ$23)*$AH$23)),IF(Calculator!$O$6="DUALBAND D",SUM((((E9/100)*$AJ$22)*$AH$22))+(((((E9/100)*$AJ$22)*$AN$22)*$AH$22)*Calculator!$G$19)-((((E9/100)*$AJ$22)*$AN$22)*$AH$22)+((((E9/100)*$AJ$23)*$AH$23)),IF(Calculator!$O$6="DUALURBANE",SUM((((E9/100)*$AJ$22)*$AH$22))+(((((E9/100)*$AJ$22)*$AN$22)*$AH$22)*Calculator!$G$20)-((((E9/100)*$AJ$22)*$AN$22)*$AH$22)+((((E9/100)*$AJ$23)*$AH$23)),IF(Calculator!$O$6="DUALSILVERANOD",SUM((((E9/100)*$AJ$22)*$AH$22))+(((((E9/100)*$AJ$22)*$AN$22)*$AH$22)*Calculator!$G$21)-((((E9/100)*$AJ$22)*$AN$22)*$AH$22)+((((E9/100)*$AJ$23)*$AH$23)),IF(Calculator!$O$6="DUALANOD",SUM((((E9/100)*$AJ$22)*$AH$22))+(((((E9/100)*$AJ$22)*$AN$22)*$AH$22)*Calculator!$G$22)-((((E9/100)*$AJ$22)*$AN$22)*$AH$22)+((((E9/100)*$AJ$23)*$AH$23))))))))))))))))))))))))</f>
        <v>139.80751845397947</v>
      </c>
      <c r="U9" s="2">
        <f>IF(Calculator!$O$6="SINGLEBASE",SUM((((F9/100)*$AJ$22)*$AH$22))+((((F9/100)*$AJ$23)*$AH$23)),IF(Calculator!$O$6="SINGLEELEMENTS",SUM((((F9/100)*$AJ$22)*$AH$22))+(((((F9/100)*$AJ$22)*$AN$22)*$AH$22)*Calculator!$G$2)-((((F9/100)*$AJ$22)*$AN$22)*$AH$22)+((((F9/100)*$AJ$23)*$AH$23)),IF(Calculator!$O$6="SINGLESPECTRUM",SUM((((F9/100)*$AJ$22)*$AH$22))+(((((F9/100)*$AJ$22)*$AN$22)*$AH$22)*Calculator!$G$4)-((((F9/100)*$AJ$22)*$AN$22)*$AH$22)+((((F9/100)*$AJ$23)*$AH$23)),IF(Calculator!$O$6="SINGLEHOMESTEAD",SUM((((F9/100)*$AJ$22)*$AH$22))+(((((F9/100)*$AJ$22)*$AN$22)*$AH$22)*Calculator!$G$3)-((((F9/100)*$AJ$22)*$AN$22)*$AH$22)+((((F9/100)*$AJ$23)*$AH$23)),IF(Calculator!$O$6="SINGLEBAND A",SUM((((F9/100)*$AJ$22)*$AH$22))+(((((F9/100)*$AJ$22)*$AN$22)*$AH$22)*Calculator!$G$5)-((((F9/100)*$AJ$22)*$AN$22)*$AH$22)+((((F9/100)*$AJ$23)*$AH$23)),IF(Calculator!$O$6="SINGLEBAND B",SUM((((F9/100)*$AJ$22)*$AH$22))+(((((F9/100)*$AJ$22)*$AN$22)*$AH$22)*Calculator!$G$6)-((((F9/100)*$AJ$22)*$AN$22)*$AH$22)+((((F9/100)*$AJ$23)*$AH$23)),IF(Calculator!$O$6="SINGLEBAND C",SUM((((F9/100)*$AJ$22)*$AH$22))+(((((F9/100)*$AJ$22)*$AN$22)*$AH$22)*Calculator!$G$7)-((((F9/100)*$AJ$22)*$AN$22)*$AH$22)+((((F9/100)*$AJ$23)*$AH$23)),IF(Calculator!$O$6="SINGLEBAND D",SUM((((F9/100)*$AJ$22)*$AH$22))+(((((F9/100)*$AJ$22)*$AN$22)*$AH$22)*Calculator!$G$8)-((((F9/100)*$AJ$22)*$AN$22)*$AH$22)+((((F9/100)*$AJ$23)*$AH$23)),IF(Calculator!$O$6="SINGLEURBANE",SUM((((F9/100)*$AJ$22)*$AH$22))+(((((F9/100)*$AJ$22)*$AN$22)*$AH$22)*Calculator!$G$9)-((((F9/100)*$AJ$22)*$AN$22)*$AH$22)+((((F9/100)*$AJ$23)*$AH$23)),IF(Calculator!$O$6="SINGLESILVERANOD",SUM((((F9/100)*$AJ$22)*$AH$22))+(((((F9/100)*$AJ$22)*$AN$22)*$AH$22)*Calculator!$G$10)-((((F9/100)*$AJ$22)*$AN$22)*$AH$22)+((((F9/100)*$AJ$23)*$AH$23)),IF(Calculator!$O$6="SINGLEANOD",SUM((((F9/100)*$AJ$22)*$AH$22))+(((((F9/100)*$AJ$22)*$AN$22)*$AH$22)*Calculator!$G$11)-((((F9/100)*$AJ$22)*$AN$22)*$AH$22)+((((F9/100)*$AJ$23)*$AH$23)),IF(Calculator!$O$6="DUALBASE",SUM((((F9/100)*$AJ$22)*$AH$22))+(((((F9/100)*$AJ$22)*$AN$22)*$AH$22)*Calculator!$G$12)-((((F9/100)*$AJ$22)*$AN$22)*$AH$22)+((((F9/100)*$AJ$23)*$AH$23)),IF(Calculator!$O$6="DUALELEMENTS",SUM((((F9/100)*$AJ$22)*$AH$22))+(((((F9/100)*$AJ$22)*$AN$22)*$AH$22)*Calculator!$G$13)-((((F9/100)*$AJ$22)*$AN$22)*$AH$22)+((((F9/100)*$AJ$23)*$AH$23)),IF(Calculator!$O$6="DUALSPECTRUM",SUM((((F9/100)*$AJ$22)*$AH$22))+(((((F9/100)*$AJ$22)*$AN$22)*$AH$22)*Calculator!$G$15)-((((F9/100)*$AJ$22)*$AN$22)*$AH$22)+((((F9/100)*$AJ$23)*$AH$23)),IF(Calculator!$O$6="DUALHOMESTEAD",SUM((((F9/100)*$AJ$22)*$AH$22))+(((((F9/100)*$AJ$22)*$AN$22)*$AH$22)*Calculator!$G$14)-((((F9/100)*$AJ$22)*$AN$22)*$AH$22)+((((F9/100)*$AJ$23)*$AH$23)),IF(Calculator!$O$6="DUALBAND A",SUM((((F9/100)*$AJ$22)*$AH$22))+(((((F9/100)*$AJ$22)*$AN$22)*$AH$22)*Calculator!$G$16)-((((F9/100)*$AJ$22)*$AN$22)*$AH$22)+((((F9/100)*$AJ$23)*$AH$23)),IF(Calculator!$O$6="DUALBAND B",SUM((((F9/100)*$AJ$22)*$AH$22))+(((((F9/100)*$AJ$22)*$AN$22)*$AH$22)*Calculator!$G$17)-((((F9/100)*$AJ$22)*$AN$22)*$AH$22)+((((F9/100)*$AJ$23)*$AH$23)),IF(Calculator!$O$6="DUALBAND C",SUM((((F9/100)*$AJ$22)*$AH$22))+(((((F9/100)*$AJ$22)*$AN$22)*$AH$22)*Calculator!$G$18)-((((F9/100)*$AJ$22)*$AN$22)*$AH$22)+((((F9/100)*$AJ$23)*$AH$23)),IF(Calculator!$O$6="DUALBAND D",SUM((((F9/100)*$AJ$22)*$AH$22))+(((((F9/100)*$AJ$22)*$AN$22)*$AH$22)*Calculator!$G$19)-((((F9/100)*$AJ$22)*$AN$22)*$AH$22)+((((F9/100)*$AJ$23)*$AH$23)),IF(Calculator!$O$6="DUALURBANE",SUM((((F9/100)*$AJ$22)*$AH$22))+(((((F9/100)*$AJ$22)*$AN$22)*$AH$22)*Calculator!$G$20)-((((F9/100)*$AJ$22)*$AN$22)*$AH$22)+((((F9/100)*$AJ$23)*$AH$23)),IF(Calculator!$O$6="DUALSILVERANOD",SUM((((F9/100)*$AJ$22)*$AH$22))+(((((F9/100)*$AJ$22)*$AN$22)*$AH$22)*Calculator!$G$21)-((((F9/100)*$AJ$22)*$AN$22)*$AH$22)+((((F9/100)*$AJ$23)*$AH$23)),IF(Calculator!$O$6="DUALANOD",SUM((((F9/100)*$AJ$22)*$AH$22))+(((((F9/100)*$AJ$22)*$AN$22)*$AH$22)*Calculator!$G$22)-((((F9/100)*$AJ$22)*$AN$22)*$AH$22)+((((F9/100)*$AJ$23)*$AH$23))))))))))))))))))))))))</f>
        <v>141.58987202301023</v>
      </c>
      <c r="V9" s="2">
        <f>IF(Calculator!$O$6="SINGLEBASE",SUM((((G9/100)*$AJ$22)*$AH$22))+((((G9/100)*$AJ$23)*$AH$23)),IF(Calculator!$O$6="SINGLEELEMENTS",SUM((((G9/100)*$AJ$22)*$AH$22))+(((((G9/100)*$AJ$22)*$AN$22)*$AH$22)*Calculator!$G$2)-((((G9/100)*$AJ$22)*$AN$22)*$AH$22)+((((G9/100)*$AJ$23)*$AH$23)),IF(Calculator!$O$6="SINGLESPECTRUM",SUM((((G9/100)*$AJ$22)*$AH$22))+(((((G9/100)*$AJ$22)*$AN$22)*$AH$22)*Calculator!$G$4)-((((G9/100)*$AJ$22)*$AN$22)*$AH$22)+((((G9/100)*$AJ$23)*$AH$23)),IF(Calculator!$O$6="SINGLEHOMESTEAD",SUM((((G9/100)*$AJ$22)*$AH$22))+(((((G9/100)*$AJ$22)*$AN$22)*$AH$22)*Calculator!$G$3)-((((G9/100)*$AJ$22)*$AN$22)*$AH$22)+((((G9/100)*$AJ$23)*$AH$23)),IF(Calculator!$O$6="SINGLEBAND A",SUM((((G9/100)*$AJ$22)*$AH$22))+(((((G9/100)*$AJ$22)*$AN$22)*$AH$22)*Calculator!$G$5)-((((G9/100)*$AJ$22)*$AN$22)*$AH$22)+((((G9/100)*$AJ$23)*$AH$23)),IF(Calculator!$O$6="SINGLEBAND B",SUM((((G9/100)*$AJ$22)*$AH$22))+(((((G9/100)*$AJ$22)*$AN$22)*$AH$22)*Calculator!$G$6)-((((G9/100)*$AJ$22)*$AN$22)*$AH$22)+((((G9/100)*$AJ$23)*$AH$23)),IF(Calculator!$O$6="SINGLEBAND C",SUM((((G9/100)*$AJ$22)*$AH$22))+(((((G9/100)*$AJ$22)*$AN$22)*$AH$22)*Calculator!$G$7)-((((G9/100)*$AJ$22)*$AN$22)*$AH$22)+((((G9/100)*$AJ$23)*$AH$23)),IF(Calculator!$O$6="SINGLEBAND D",SUM((((G9/100)*$AJ$22)*$AH$22))+(((((G9/100)*$AJ$22)*$AN$22)*$AH$22)*Calculator!$G$8)-((((G9/100)*$AJ$22)*$AN$22)*$AH$22)+((((G9/100)*$AJ$23)*$AH$23)),IF(Calculator!$O$6="SINGLEURBANE",SUM((((G9/100)*$AJ$22)*$AH$22))+(((((G9/100)*$AJ$22)*$AN$22)*$AH$22)*Calculator!$G$9)-((((G9/100)*$AJ$22)*$AN$22)*$AH$22)+((((G9/100)*$AJ$23)*$AH$23)),IF(Calculator!$O$6="SINGLESILVERANOD",SUM((((G9/100)*$AJ$22)*$AH$22))+(((((G9/100)*$AJ$22)*$AN$22)*$AH$22)*Calculator!$G$10)-((((G9/100)*$AJ$22)*$AN$22)*$AH$22)+((((G9/100)*$AJ$23)*$AH$23)),IF(Calculator!$O$6="SINGLEANOD",SUM((((G9/100)*$AJ$22)*$AH$22))+(((((G9/100)*$AJ$22)*$AN$22)*$AH$22)*Calculator!$G$11)-((((G9/100)*$AJ$22)*$AN$22)*$AH$22)+((((G9/100)*$AJ$23)*$AH$23)),IF(Calculator!$O$6="DUALBASE",SUM((((G9/100)*$AJ$22)*$AH$22))+(((((G9/100)*$AJ$22)*$AN$22)*$AH$22)*Calculator!$G$12)-((((G9/100)*$AJ$22)*$AN$22)*$AH$22)+((((G9/100)*$AJ$23)*$AH$23)),IF(Calculator!$O$6="DUALELEMENTS",SUM((((G9/100)*$AJ$22)*$AH$22))+(((((G9/100)*$AJ$22)*$AN$22)*$AH$22)*Calculator!$G$13)-((((G9/100)*$AJ$22)*$AN$22)*$AH$22)+((((G9/100)*$AJ$23)*$AH$23)),IF(Calculator!$O$6="DUALSPECTRUM",SUM((((G9/100)*$AJ$22)*$AH$22))+(((((G9/100)*$AJ$22)*$AN$22)*$AH$22)*Calculator!$G$15)-((((G9/100)*$AJ$22)*$AN$22)*$AH$22)+((((G9/100)*$AJ$23)*$AH$23)),IF(Calculator!$O$6="DUALHOMESTEAD",SUM((((G9/100)*$AJ$22)*$AH$22))+(((((G9/100)*$AJ$22)*$AN$22)*$AH$22)*Calculator!$G$14)-((((G9/100)*$AJ$22)*$AN$22)*$AH$22)+((((G9/100)*$AJ$23)*$AH$23)),IF(Calculator!$O$6="DUALBAND A",SUM((((G9/100)*$AJ$22)*$AH$22))+(((((G9/100)*$AJ$22)*$AN$22)*$AH$22)*Calculator!$G$16)-((((G9/100)*$AJ$22)*$AN$22)*$AH$22)+((((G9/100)*$AJ$23)*$AH$23)),IF(Calculator!$O$6="DUALBAND B",SUM((((G9/100)*$AJ$22)*$AH$22))+(((((G9/100)*$AJ$22)*$AN$22)*$AH$22)*Calculator!$G$17)-((((G9/100)*$AJ$22)*$AN$22)*$AH$22)+((((G9/100)*$AJ$23)*$AH$23)),IF(Calculator!$O$6="DUALBAND C",SUM((((G9/100)*$AJ$22)*$AH$22))+(((((G9/100)*$AJ$22)*$AN$22)*$AH$22)*Calculator!$G$18)-((((G9/100)*$AJ$22)*$AN$22)*$AH$22)+((((G9/100)*$AJ$23)*$AH$23)),IF(Calculator!$O$6="DUALBAND D",SUM((((G9/100)*$AJ$22)*$AH$22))+(((((G9/100)*$AJ$22)*$AN$22)*$AH$22)*Calculator!$G$19)-((((G9/100)*$AJ$22)*$AN$22)*$AH$22)+((((G9/100)*$AJ$23)*$AH$23)),IF(Calculator!$O$6="DUALURBANE",SUM((((G9/100)*$AJ$22)*$AH$22))+(((((G9/100)*$AJ$22)*$AN$22)*$AH$22)*Calculator!$G$20)-((((G9/100)*$AJ$22)*$AN$22)*$AH$22)+((((G9/100)*$AJ$23)*$AH$23)),IF(Calculator!$O$6="DUALSILVERANOD",SUM((((G9/100)*$AJ$22)*$AH$22))+(((((G9/100)*$AJ$22)*$AN$22)*$AH$22)*Calculator!$G$21)-((((G9/100)*$AJ$22)*$AN$22)*$AH$22)+((((G9/100)*$AJ$23)*$AH$23)),IF(Calculator!$O$6="DUALANOD",SUM((((G9/100)*$AJ$22)*$AH$22))+(((((G9/100)*$AJ$22)*$AN$22)*$AH$22)*Calculator!$G$22)-((((G9/100)*$AJ$22)*$AN$22)*$AH$22)+((((G9/100)*$AJ$23)*$AH$23))))))))))))))))))))))))</f>
        <v>143.36793690795898</v>
      </c>
      <c r="W9" s="2">
        <f>IF(Calculator!$O$6="SINGLEBASE",SUM((((H9/100)*$AJ$22)*$AH$22))+((((H9/100)*$AJ$23)*$AH$23)),IF(Calculator!$O$6="SINGLEELEMENTS",SUM((((H9/100)*$AJ$22)*$AH$22))+(((((H9/100)*$AJ$22)*$AN$22)*$AH$22)*Calculator!$G$2)-((((H9/100)*$AJ$22)*$AN$22)*$AH$22)+((((H9/100)*$AJ$23)*$AH$23)),IF(Calculator!$O$6="SINGLESPECTRUM",SUM((((H9/100)*$AJ$22)*$AH$22))+(((((H9/100)*$AJ$22)*$AN$22)*$AH$22)*Calculator!$G$4)-((((H9/100)*$AJ$22)*$AN$22)*$AH$22)+((((H9/100)*$AJ$23)*$AH$23)),IF(Calculator!$O$6="SINGLEHOMESTEAD",SUM((((H9/100)*$AJ$22)*$AH$22))+(((((H9/100)*$AJ$22)*$AN$22)*$AH$22)*Calculator!$G$3)-((((H9/100)*$AJ$22)*$AN$22)*$AH$22)+((((H9/100)*$AJ$23)*$AH$23)),IF(Calculator!$O$6="SINGLEBAND A",SUM((((H9/100)*$AJ$22)*$AH$22))+(((((H9/100)*$AJ$22)*$AN$22)*$AH$22)*Calculator!$G$5)-((((H9/100)*$AJ$22)*$AN$22)*$AH$22)+((((H9/100)*$AJ$23)*$AH$23)),IF(Calculator!$O$6="SINGLEBAND B",SUM((((H9/100)*$AJ$22)*$AH$22))+(((((H9/100)*$AJ$22)*$AN$22)*$AH$22)*Calculator!$G$6)-((((H9/100)*$AJ$22)*$AN$22)*$AH$22)+((((H9/100)*$AJ$23)*$AH$23)),IF(Calculator!$O$6="SINGLEBAND C",SUM((((H9/100)*$AJ$22)*$AH$22))+(((((H9/100)*$AJ$22)*$AN$22)*$AH$22)*Calculator!$G$7)-((((H9/100)*$AJ$22)*$AN$22)*$AH$22)+((((H9/100)*$AJ$23)*$AH$23)),IF(Calculator!$O$6="SINGLEBAND D",SUM((((H9/100)*$AJ$22)*$AH$22))+(((((H9/100)*$AJ$22)*$AN$22)*$AH$22)*Calculator!$G$8)-((((H9/100)*$AJ$22)*$AN$22)*$AH$22)+((((H9/100)*$AJ$23)*$AH$23)),IF(Calculator!$O$6="SINGLEURBANE",SUM((((H9/100)*$AJ$22)*$AH$22))+(((((H9/100)*$AJ$22)*$AN$22)*$AH$22)*Calculator!$G$9)-((((H9/100)*$AJ$22)*$AN$22)*$AH$22)+((((H9/100)*$AJ$23)*$AH$23)),IF(Calculator!$O$6="SINGLESILVERANOD",SUM((((H9/100)*$AJ$22)*$AH$22))+(((((H9/100)*$AJ$22)*$AN$22)*$AH$22)*Calculator!$G$10)-((((H9/100)*$AJ$22)*$AN$22)*$AH$22)+((((H9/100)*$AJ$23)*$AH$23)),IF(Calculator!$O$6="SINGLEANOD",SUM((((H9/100)*$AJ$22)*$AH$22))+(((((H9/100)*$AJ$22)*$AN$22)*$AH$22)*Calculator!$G$11)-((((H9/100)*$AJ$22)*$AN$22)*$AH$22)+((((H9/100)*$AJ$23)*$AH$23)),IF(Calculator!$O$6="DUALBASE",SUM((((H9/100)*$AJ$22)*$AH$22))+(((((H9/100)*$AJ$22)*$AN$22)*$AH$22)*Calculator!$G$12)-((((H9/100)*$AJ$22)*$AN$22)*$AH$22)+((((H9/100)*$AJ$23)*$AH$23)),IF(Calculator!$O$6="DUALELEMENTS",SUM((((H9/100)*$AJ$22)*$AH$22))+(((((H9/100)*$AJ$22)*$AN$22)*$AH$22)*Calculator!$G$13)-((((H9/100)*$AJ$22)*$AN$22)*$AH$22)+((((H9/100)*$AJ$23)*$AH$23)),IF(Calculator!$O$6="DUALSPECTRUM",SUM((((H9/100)*$AJ$22)*$AH$22))+(((((H9/100)*$AJ$22)*$AN$22)*$AH$22)*Calculator!$G$15)-((((H9/100)*$AJ$22)*$AN$22)*$AH$22)+((((H9/100)*$AJ$23)*$AH$23)),IF(Calculator!$O$6="DUALHOMESTEAD",SUM((((H9/100)*$AJ$22)*$AH$22))+(((((H9/100)*$AJ$22)*$AN$22)*$AH$22)*Calculator!$G$14)-((((H9/100)*$AJ$22)*$AN$22)*$AH$22)+((((H9/100)*$AJ$23)*$AH$23)),IF(Calculator!$O$6="DUALBAND A",SUM((((H9/100)*$AJ$22)*$AH$22))+(((((H9/100)*$AJ$22)*$AN$22)*$AH$22)*Calculator!$G$16)-((((H9/100)*$AJ$22)*$AN$22)*$AH$22)+((((H9/100)*$AJ$23)*$AH$23)),IF(Calculator!$O$6="DUALBAND B",SUM((((H9/100)*$AJ$22)*$AH$22))+(((((H9/100)*$AJ$22)*$AN$22)*$AH$22)*Calculator!$G$17)-((((H9/100)*$AJ$22)*$AN$22)*$AH$22)+((((H9/100)*$AJ$23)*$AH$23)),IF(Calculator!$O$6="DUALBAND C",SUM((((H9/100)*$AJ$22)*$AH$22))+(((((H9/100)*$AJ$22)*$AN$22)*$AH$22)*Calculator!$G$18)-((((H9/100)*$AJ$22)*$AN$22)*$AH$22)+((((H9/100)*$AJ$23)*$AH$23)),IF(Calculator!$O$6="DUALBAND D",SUM((((H9/100)*$AJ$22)*$AH$22))+(((((H9/100)*$AJ$22)*$AN$22)*$AH$22)*Calculator!$G$19)-((((H9/100)*$AJ$22)*$AN$22)*$AH$22)+((((H9/100)*$AJ$23)*$AH$23)),IF(Calculator!$O$6="DUALURBANE",SUM((((H9/100)*$AJ$22)*$AH$22))+(((((H9/100)*$AJ$22)*$AN$22)*$AH$22)*Calculator!$G$20)-((((H9/100)*$AJ$22)*$AN$22)*$AH$22)+((((H9/100)*$AJ$23)*$AH$23)),IF(Calculator!$O$6="DUALSILVERANOD",SUM((((H9/100)*$AJ$22)*$AH$22))+(((((H9/100)*$AJ$22)*$AN$22)*$AH$22)*Calculator!$G$21)-((((H9/100)*$AJ$22)*$AN$22)*$AH$22)+((((H9/100)*$AJ$23)*$AH$23)),IF(Calculator!$O$6="DUALANOD",SUM((((H9/100)*$AJ$22)*$AH$22))+(((((H9/100)*$AJ$22)*$AN$22)*$AH$22)*Calculator!$G$22)-((((H9/100)*$AJ$22)*$AN$22)*$AH$22)+((((H9/100)*$AJ$23)*$AH$23))))))))))))))))))))))))</f>
        <v>145.1460017929077</v>
      </c>
      <c r="X9" s="2">
        <f>IF(Calculator!$O$6="SINGLEBASE",SUM((((I9/100)*$AJ$22)*$AH$22))+((((I9/100)*$AJ$23)*$AH$23)),IF(Calculator!$O$6="SINGLEELEMENTS",SUM((((I9/100)*$AJ$22)*$AH$22))+(((((I9/100)*$AJ$22)*$AN$22)*$AH$22)*Calculator!$G$2)-((((I9/100)*$AJ$22)*$AN$22)*$AH$22)+((((I9/100)*$AJ$23)*$AH$23)),IF(Calculator!$O$6="SINGLESPECTRUM",SUM((((I9/100)*$AJ$22)*$AH$22))+(((((I9/100)*$AJ$22)*$AN$22)*$AH$22)*Calculator!$G$4)-((((I9/100)*$AJ$22)*$AN$22)*$AH$22)+((((I9/100)*$AJ$23)*$AH$23)),IF(Calculator!$O$6="SINGLEHOMESTEAD",SUM((((I9/100)*$AJ$22)*$AH$22))+(((((I9/100)*$AJ$22)*$AN$22)*$AH$22)*Calculator!$G$3)-((((I9/100)*$AJ$22)*$AN$22)*$AH$22)+((((I9/100)*$AJ$23)*$AH$23)),IF(Calculator!$O$6="SINGLEBAND A",SUM((((I9/100)*$AJ$22)*$AH$22))+(((((I9/100)*$AJ$22)*$AN$22)*$AH$22)*Calculator!$G$5)-((((I9/100)*$AJ$22)*$AN$22)*$AH$22)+((((I9/100)*$AJ$23)*$AH$23)),IF(Calculator!$O$6="SINGLEBAND B",SUM((((I9/100)*$AJ$22)*$AH$22))+(((((I9/100)*$AJ$22)*$AN$22)*$AH$22)*Calculator!$G$6)-((((I9/100)*$AJ$22)*$AN$22)*$AH$22)+((((I9/100)*$AJ$23)*$AH$23)),IF(Calculator!$O$6="SINGLEBAND C",SUM((((I9/100)*$AJ$22)*$AH$22))+(((((I9/100)*$AJ$22)*$AN$22)*$AH$22)*Calculator!$G$7)-((((I9/100)*$AJ$22)*$AN$22)*$AH$22)+((((I9/100)*$AJ$23)*$AH$23)),IF(Calculator!$O$6="SINGLEBAND D",SUM((((I9/100)*$AJ$22)*$AH$22))+(((((I9/100)*$AJ$22)*$AN$22)*$AH$22)*Calculator!$G$8)-((((I9/100)*$AJ$22)*$AN$22)*$AH$22)+((((I9/100)*$AJ$23)*$AH$23)),IF(Calculator!$O$6="SINGLEURBANE",SUM((((I9/100)*$AJ$22)*$AH$22))+(((((I9/100)*$AJ$22)*$AN$22)*$AH$22)*Calculator!$G$9)-((((I9/100)*$AJ$22)*$AN$22)*$AH$22)+((((I9/100)*$AJ$23)*$AH$23)),IF(Calculator!$O$6="SINGLESILVERANOD",SUM((((I9/100)*$AJ$22)*$AH$22))+(((((I9/100)*$AJ$22)*$AN$22)*$AH$22)*Calculator!$G$10)-((((I9/100)*$AJ$22)*$AN$22)*$AH$22)+((((I9/100)*$AJ$23)*$AH$23)),IF(Calculator!$O$6="SINGLEANOD",SUM((((I9/100)*$AJ$22)*$AH$22))+(((((I9/100)*$AJ$22)*$AN$22)*$AH$22)*Calculator!$G$11)-((((I9/100)*$AJ$22)*$AN$22)*$AH$22)+((((I9/100)*$AJ$23)*$AH$23)),IF(Calculator!$O$6="DUALBASE",SUM((((I9/100)*$AJ$22)*$AH$22))+(((((I9/100)*$AJ$22)*$AN$22)*$AH$22)*Calculator!$G$12)-((((I9/100)*$AJ$22)*$AN$22)*$AH$22)+((((I9/100)*$AJ$23)*$AH$23)),IF(Calculator!$O$6="DUALELEMENTS",SUM((((I9/100)*$AJ$22)*$AH$22))+(((((I9/100)*$AJ$22)*$AN$22)*$AH$22)*Calculator!$G$13)-((((I9/100)*$AJ$22)*$AN$22)*$AH$22)+((((I9/100)*$AJ$23)*$AH$23)),IF(Calculator!$O$6="DUALSPECTRUM",SUM((((I9/100)*$AJ$22)*$AH$22))+(((((I9/100)*$AJ$22)*$AN$22)*$AH$22)*Calculator!$G$15)-((((I9/100)*$AJ$22)*$AN$22)*$AH$22)+((((I9/100)*$AJ$23)*$AH$23)),IF(Calculator!$O$6="DUALHOMESTEAD",SUM((((I9/100)*$AJ$22)*$AH$22))+(((((I9/100)*$AJ$22)*$AN$22)*$AH$22)*Calculator!$G$14)-((((I9/100)*$AJ$22)*$AN$22)*$AH$22)+((((I9/100)*$AJ$23)*$AH$23)),IF(Calculator!$O$6="DUALBAND A",SUM((((I9/100)*$AJ$22)*$AH$22))+(((((I9/100)*$AJ$22)*$AN$22)*$AH$22)*Calculator!$G$16)-((((I9/100)*$AJ$22)*$AN$22)*$AH$22)+((((I9/100)*$AJ$23)*$AH$23)),IF(Calculator!$O$6="DUALBAND B",SUM((((I9/100)*$AJ$22)*$AH$22))+(((((I9/100)*$AJ$22)*$AN$22)*$AH$22)*Calculator!$G$17)-((((I9/100)*$AJ$22)*$AN$22)*$AH$22)+((((I9/100)*$AJ$23)*$AH$23)),IF(Calculator!$O$6="DUALBAND C",SUM((((I9/100)*$AJ$22)*$AH$22))+(((((I9/100)*$AJ$22)*$AN$22)*$AH$22)*Calculator!$G$18)-((((I9/100)*$AJ$22)*$AN$22)*$AH$22)+((((I9/100)*$AJ$23)*$AH$23)),IF(Calculator!$O$6="DUALBAND D",SUM((((I9/100)*$AJ$22)*$AH$22))+(((((I9/100)*$AJ$22)*$AN$22)*$AH$22)*Calculator!$G$19)-((((I9/100)*$AJ$22)*$AN$22)*$AH$22)+((((I9/100)*$AJ$23)*$AH$23)),IF(Calculator!$O$6="DUALURBANE",SUM((((I9/100)*$AJ$22)*$AH$22))+(((((I9/100)*$AJ$22)*$AN$22)*$AH$22)*Calculator!$G$20)-((((I9/100)*$AJ$22)*$AN$22)*$AH$22)+((((I9/100)*$AJ$23)*$AH$23)),IF(Calculator!$O$6="DUALSILVERANOD",SUM((((I9/100)*$AJ$22)*$AH$22))+(((((I9/100)*$AJ$22)*$AN$22)*$AH$22)*Calculator!$G$21)-((((I9/100)*$AJ$22)*$AN$22)*$AH$22)+((((I9/100)*$AJ$23)*$AH$23)),IF(Calculator!$O$6="DUALANOD",SUM((((I9/100)*$AJ$22)*$AH$22))+(((((I9/100)*$AJ$22)*$AN$22)*$AH$22)*Calculator!$G$22)-((((I9/100)*$AJ$22)*$AN$22)*$AH$22)+((((I9/100)*$AJ$23)*$AH$23))))))))))))))))))))))))</f>
        <v>146.92407975311278</v>
      </c>
      <c r="Y9" s="2">
        <f>IF(Calculator!$O$6="SINGLEBASE",SUM((((J9/100)*$AJ$22)*$AH$22))+((((J9/100)*$AJ$23)*$AH$23)),IF(Calculator!$O$6="SINGLEELEMENTS",SUM((((J9/100)*$AJ$22)*$AH$22))+(((((J9/100)*$AJ$22)*$AN$22)*$AH$22)*Calculator!$G$2)-((((J9/100)*$AJ$22)*$AN$22)*$AH$22)+((((J9/100)*$AJ$23)*$AH$23)),IF(Calculator!$O$6="SINGLESPECTRUM",SUM((((J9/100)*$AJ$22)*$AH$22))+(((((J9/100)*$AJ$22)*$AN$22)*$AH$22)*Calculator!$G$4)-((((J9/100)*$AJ$22)*$AN$22)*$AH$22)+((((J9/100)*$AJ$23)*$AH$23)),IF(Calculator!$O$6="SINGLEHOMESTEAD",SUM((((J9/100)*$AJ$22)*$AH$22))+(((((J9/100)*$AJ$22)*$AN$22)*$AH$22)*Calculator!$G$3)-((((J9/100)*$AJ$22)*$AN$22)*$AH$22)+((((J9/100)*$AJ$23)*$AH$23)),IF(Calculator!$O$6="SINGLEBAND A",SUM((((J9/100)*$AJ$22)*$AH$22))+(((((J9/100)*$AJ$22)*$AN$22)*$AH$22)*Calculator!$G$5)-((((J9/100)*$AJ$22)*$AN$22)*$AH$22)+((((J9/100)*$AJ$23)*$AH$23)),IF(Calculator!$O$6="SINGLEBAND B",SUM((((J9/100)*$AJ$22)*$AH$22))+(((((J9/100)*$AJ$22)*$AN$22)*$AH$22)*Calculator!$G$6)-((((J9/100)*$AJ$22)*$AN$22)*$AH$22)+((((J9/100)*$AJ$23)*$AH$23)),IF(Calculator!$O$6="SINGLEBAND C",SUM((((J9/100)*$AJ$22)*$AH$22))+(((((J9/100)*$AJ$22)*$AN$22)*$AH$22)*Calculator!$G$7)-((((J9/100)*$AJ$22)*$AN$22)*$AH$22)+((((J9/100)*$AJ$23)*$AH$23)),IF(Calculator!$O$6="SINGLEBAND D",SUM((((J9/100)*$AJ$22)*$AH$22))+(((((J9/100)*$AJ$22)*$AN$22)*$AH$22)*Calculator!$G$8)-((((J9/100)*$AJ$22)*$AN$22)*$AH$22)+((((J9/100)*$AJ$23)*$AH$23)),IF(Calculator!$O$6="SINGLEURBANE",SUM((((J9/100)*$AJ$22)*$AH$22))+(((((J9/100)*$AJ$22)*$AN$22)*$AH$22)*Calculator!$G$9)-((((J9/100)*$AJ$22)*$AN$22)*$AH$22)+((((J9/100)*$AJ$23)*$AH$23)),IF(Calculator!$O$6="SINGLESILVERANOD",SUM((((J9/100)*$AJ$22)*$AH$22))+(((((J9/100)*$AJ$22)*$AN$22)*$AH$22)*Calculator!$G$10)-((((J9/100)*$AJ$22)*$AN$22)*$AH$22)+((((J9/100)*$AJ$23)*$AH$23)),IF(Calculator!$O$6="SINGLEANOD",SUM((((J9/100)*$AJ$22)*$AH$22))+(((((J9/100)*$AJ$22)*$AN$22)*$AH$22)*Calculator!$G$11)-((((J9/100)*$AJ$22)*$AN$22)*$AH$22)+((((J9/100)*$AJ$23)*$AH$23)),IF(Calculator!$O$6="DUALBASE",SUM((((J9/100)*$AJ$22)*$AH$22))+(((((J9/100)*$AJ$22)*$AN$22)*$AH$22)*Calculator!$G$12)-((((J9/100)*$AJ$22)*$AN$22)*$AH$22)+((((J9/100)*$AJ$23)*$AH$23)),IF(Calculator!$O$6="DUALELEMENTS",SUM((((J9/100)*$AJ$22)*$AH$22))+(((((J9/100)*$AJ$22)*$AN$22)*$AH$22)*Calculator!$G$13)-((((J9/100)*$AJ$22)*$AN$22)*$AH$22)+((((J9/100)*$AJ$23)*$AH$23)),IF(Calculator!$O$6="DUALSPECTRUM",SUM((((J9/100)*$AJ$22)*$AH$22))+(((((J9/100)*$AJ$22)*$AN$22)*$AH$22)*Calculator!$G$15)-((((J9/100)*$AJ$22)*$AN$22)*$AH$22)+((((J9/100)*$AJ$23)*$AH$23)),IF(Calculator!$O$6="DUALHOMESTEAD",SUM((((J9/100)*$AJ$22)*$AH$22))+(((((J9/100)*$AJ$22)*$AN$22)*$AH$22)*Calculator!$G$14)-((((J9/100)*$AJ$22)*$AN$22)*$AH$22)+((((J9/100)*$AJ$23)*$AH$23)),IF(Calculator!$O$6="DUALBAND A",SUM((((J9/100)*$AJ$22)*$AH$22))+(((((J9/100)*$AJ$22)*$AN$22)*$AH$22)*Calculator!$G$16)-((((J9/100)*$AJ$22)*$AN$22)*$AH$22)+((((J9/100)*$AJ$23)*$AH$23)),IF(Calculator!$O$6="DUALBAND B",SUM((((J9/100)*$AJ$22)*$AH$22))+(((((J9/100)*$AJ$22)*$AN$22)*$AH$22)*Calculator!$G$17)-((((J9/100)*$AJ$22)*$AN$22)*$AH$22)+((((J9/100)*$AJ$23)*$AH$23)),IF(Calculator!$O$6="DUALBAND C",SUM((((J9/100)*$AJ$22)*$AH$22))+(((((J9/100)*$AJ$22)*$AN$22)*$AH$22)*Calculator!$G$18)-((((J9/100)*$AJ$22)*$AN$22)*$AH$22)+((((J9/100)*$AJ$23)*$AH$23)),IF(Calculator!$O$6="DUALBAND D",SUM((((J9/100)*$AJ$22)*$AH$22))+(((((J9/100)*$AJ$22)*$AN$22)*$AH$22)*Calculator!$G$19)-((((J9/100)*$AJ$22)*$AN$22)*$AH$22)+((((J9/100)*$AJ$23)*$AH$23)),IF(Calculator!$O$6="DUALURBANE",SUM((((J9/100)*$AJ$22)*$AH$22))+(((((J9/100)*$AJ$22)*$AN$22)*$AH$22)*Calculator!$G$20)-((((J9/100)*$AJ$22)*$AN$22)*$AH$22)+((((J9/100)*$AJ$23)*$AH$23)),IF(Calculator!$O$6="DUALSILVERANOD",SUM((((J9/100)*$AJ$22)*$AH$22))+(((((J9/100)*$AJ$22)*$AN$22)*$AH$22)*Calculator!$G$21)-((((J9/100)*$AJ$22)*$AN$22)*$AH$22)+((((J9/100)*$AJ$23)*$AH$23)),IF(Calculator!$O$6="DUALANOD",SUM((((J9/100)*$AJ$22)*$AH$22))+(((((J9/100)*$AJ$22)*$AN$22)*$AH$22)*Calculator!$G$22)-((((J9/100)*$AJ$22)*$AN$22)*$AH$22)+((((J9/100)*$AJ$23)*$AH$23))))))))))))))))))))))))</f>
        <v>148.7021446380615</v>
      </c>
      <c r="Z9" s="2">
        <f>IF(Calculator!$O$6="SINGLEBASE",SUM((((K9/100)*$AJ$22)*$AH$22))+((((K9/100)*$AJ$23)*$AH$23)),IF(Calculator!$O$6="SINGLEELEMENTS",SUM((((K9/100)*$AJ$22)*$AH$22))+(((((K9/100)*$AJ$22)*$AN$22)*$AH$22)*Calculator!$G$2)-((((K9/100)*$AJ$22)*$AN$22)*$AH$22)+((((K9/100)*$AJ$23)*$AH$23)),IF(Calculator!$O$6="SINGLESPECTRUM",SUM((((K9/100)*$AJ$22)*$AH$22))+(((((K9/100)*$AJ$22)*$AN$22)*$AH$22)*Calculator!$G$4)-((((K9/100)*$AJ$22)*$AN$22)*$AH$22)+((((K9/100)*$AJ$23)*$AH$23)),IF(Calculator!$O$6="SINGLEHOMESTEAD",SUM((((K9/100)*$AJ$22)*$AH$22))+(((((K9/100)*$AJ$22)*$AN$22)*$AH$22)*Calculator!$G$3)-((((K9/100)*$AJ$22)*$AN$22)*$AH$22)+((((K9/100)*$AJ$23)*$AH$23)),IF(Calculator!$O$6="SINGLEBAND A",SUM((((K9/100)*$AJ$22)*$AH$22))+(((((K9/100)*$AJ$22)*$AN$22)*$AH$22)*Calculator!$G$5)-((((K9/100)*$AJ$22)*$AN$22)*$AH$22)+((((K9/100)*$AJ$23)*$AH$23)),IF(Calculator!$O$6="SINGLEBAND B",SUM((((K9/100)*$AJ$22)*$AH$22))+(((((K9/100)*$AJ$22)*$AN$22)*$AH$22)*Calculator!$G$6)-((((K9/100)*$AJ$22)*$AN$22)*$AH$22)+((((K9/100)*$AJ$23)*$AH$23)),IF(Calculator!$O$6="SINGLEBAND C",SUM((((K9/100)*$AJ$22)*$AH$22))+(((((K9/100)*$AJ$22)*$AN$22)*$AH$22)*Calculator!$G$7)-((((K9/100)*$AJ$22)*$AN$22)*$AH$22)+((((K9/100)*$AJ$23)*$AH$23)),IF(Calculator!$O$6="SINGLEBAND D",SUM((((K9/100)*$AJ$22)*$AH$22))+(((((K9/100)*$AJ$22)*$AN$22)*$AH$22)*Calculator!$G$8)-((((K9/100)*$AJ$22)*$AN$22)*$AH$22)+((((K9/100)*$AJ$23)*$AH$23)),IF(Calculator!$O$6="SINGLEURBANE",SUM((((K9/100)*$AJ$22)*$AH$22))+(((((K9/100)*$AJ$22)*$AN$22)*$AH$22)*Calculator!$G$9)-((((K9/100)*$AJ$22)*$AN$22)*$AH$22)+((((K9/100)*$AJ$23)*$AH$23)),IF(Calculator!$O$6="SINGLESILVERANOD",SUM((((K9/100)*$AJ$22)*$AH$22))+(((((K9/100)*$AJ$22)*$AN$22)*$AH$22)*Calculator!$G$10)-((((K9/100)*$AJ$22)*$AN$22)*$AH$22)+((((K9/100)*$AJ$23)*$AH$23)),IF(Calculator!$O$6="SINGLEANOD",SUM((((K9/100)*$AJ$22)*$AH$22))+(((((K9/100)*$AJ$22)*$AN$22)*$AH$22)*Calculator!$G$11)-((((K9/100)*$AJ$22)*$AN$22)*$AH$22)+((((K9/100)*$AJ$23)*$AH$23)),IF(Calculator!$O$6="DUALBASE",SUM((((K9/100)*$AJ$22)*$AH$22))+(((((K9/100)*$AJ$22)*$AN$22)*$AH$22)*Calculator!$G$12)-((((K9/100)*$AJ$22)*$AN$22)*$AH$22)+((((K9/100)*$AJ$23)*$AH$23)),IF(Calculator!$O$6="DUALELEMENTS",SUM((((K9/100)*$AJ$22)*$AH$22))+(((((K9/100)*$AJ$22)*$AN$22)*$AH$22)*Calculator!$G$13)-((((K9/100)*$AJ$22)*$AN$22)*$AH$22)+((((K9/100)*$AJ$23)*$AH$23)),IF(Calculator!$O$6="DUALSPECTRUM",SUM((((K9/100)*$AJ$22)*$AH$22))+(((((K9/100)*$AJ$22)*$AN$22)*$AH$22)*Calculator!$G$15)-((((K9/100)*$AJ$22)*$AN$22)*$AH$22)+((((K9/100)*$AJ$23)*$AH$23)),IF(Calculator!$O$6="DUALHOMESTEAD",SUM((((K9/100)*$AJ$22)*$AH$22))+(((((K9/100)*$AJ$22)*$AN$22)*$AH$22)*Calculator!$G$14)-((((K9/100)*$AJ$22)*$AN$22)*$AH$22)+((((K9/100)*$AJ$23)*$AH$23)),IF(Calculator!$O$6="DUALBAND A",SUM((((K9/100)*$AJ$22)*$AH$22))+(((((K9/100)*$AJ$22)*$AN$22)*$AH$22)*Calculator!$G$16)-((((K9/100)*$AJ$22)*$AN$22)*$AH$22)+((((K9/100)*$AJ$23)*$AH$23)),IF(Calculator!$O$6="DUALBAND B",SUM((((K9/100)*$AJ$22)*$AH$22))+(((((K9/100)*$AJ$22)*$AN$22)*$AH$22)*Calculator!$G$17)-((((K9/100)*$AJ$22)*$AN$22)*$AH$22)+((((K9/100)*$AJ$23)*$AH$23)),IF(Calculator!$O$6="DUALBAND C",SUM((((K9/100)*$AJ$22)*$AH$22))+(((((K9/100)*$AJ$22)*$AN$22)*$AH$22)*Calculator!$G$18)-((((K9/100)*$AJ$22)*$AN$22)*$AH$22)+((((K9/100)*$AJ$23)*$AH$23)),IF(Calculator!$O$6="DUALBAND D",SUM((((K9/100)*$AJ$22)*$AH$22))+(((((K9/100)*$AJ$22)*$AN$22)*$AH$22)*Calculator!$G$19)-((((K9/100)*$AJ$22)*$AN$22)*$AH$22)+((((K9/100)*$AJ$23)*$AH$23)),IF(Calculator!$O$6="DUALURBANE",SUM((((K9/100)*$AJ$22)*$AH$22))+(((((K9/100)*$AJ$22)*$AN$22)*$AH$22)*Calculator!$G$20)-((((K9/100)*$AJ$22)*$AN$22)*$AH$22)+((((K9/100)*$AJ$23)*$AH$23)),IF(Calculator!$O$6="DUALSILVERANOD",SUM((((K9/100)*$AJ$22)*$AH$22))+(((((K9/100)*$AJ$22)*$AN$22)*$AH$22)*Calculator!$G$21)-((((K9/100)*$AJ$22)*$AN$22)*$AH$22)+((((K9/100)*$AJ$23)*$AH$23)),IF(Calculator!$O$6="DUALANOD",SUM((((K9/100)*$AJ$22)*$AH$22))+(((((K9/100)*$AJ$22)*$AN$22)*$AH$22)*Calculator!$G$22)-((((K9/100)*$AJ$22)*$AN$22)*$AH$22)+((((K9/100)*$AJ$23)*$AH$23))))))))))))))))))))))))</f>
        <v>150.48020952301025</v>
      </c>
      <c r="AA9" s="2">
        <f>IF(Calculator!$O$6="SINGLEBASE",SUM((((L9/100)*$AJ$22)*$AH$22))+((((L9/100)*$AJ$23)*$AH$23)),IF(Calculator!$O$6="SINGLEELEMENTS",SUM((((L9/100)*$AJ$22)*$AH$22))+(((((L9/100)*$AJ$22)*$AN$22)*$AH$22)*Calculator!$G$2)-((((L9/100)*$AJ$22)*$AN$22)*$AH$22)+((((L9/100)*$AJ$23)*$AH$23)),IF(Calculator!$O$6="SINGLESPECTRUM",SUM((((L9/100)*$AJ$22)*$AH$22))+(((((L9/100)*$AJ$22)*$AN$22)*$AH$22)*Calculator!$G$4)-((((L9/100)*$AJ$22)*$AN$22)*$AH$22)+((((L9/100)*$AJ$23)*$AH$23)),IF(Calculator!$O$6="SINGLEHOMESTEAD",SUM((((L9/100)*$AJ$22)*$AH$22))+(((((L9/100)*$AJ$22)*$AN$22)*$AH$22)*Calculator!$G$3)-((((L9/100)*$AJ$22)*$AN$22)*$AH$22)+((((L9/100)*$AJ$23)*$AH$23)),IF(Calculator!$O$6="SINGLEBAND A",SUM((((L9/100)*$AJ$22)*$AH$22))+(((((L9/100)*$AJ$22)*$AN$22)*$AH$22)*Calculator!$G$5)-((((L9/100)*$AJ$22)*$AN$22)*$AH$22)+((((L9/100)*$AJ$23)*$AH$23)),IF(Calculator!$O$6="SINGLEBAND B",SUM((((L9/100)*$AJ$22)*$AH$22))+(((((L9/100)*$AJ$22)*$AN$22)*$AH$22)*Calculator!$G$6)-((((L9/100)*$AJ$22)*$AN$22)*$AH$22)+((((L9/100)*$AJ$23)*$AH$23)),IF(Calculator!$O$6="SINGLEBAND C",SUM((((L9/100)*$AJ$22)*$AH$22))+(((((L9/100)*$AJ$22)*$AN$22)*$AH$22)*Calculator!$G$7)-((((L9/100)*$AJ$22)*$AN$22)*$AH$22)+((((L9/100)*$AJ$23)*$AH$23)),IF(Calculator!$O$6="SINGLEBAND D",SUM((((L9/100)*$AJ$22)*$AH$22))+(((((L9/100)*$AJ$22)*$AN$22)*$AH$22)*Calculator!$G$8)-((((L9/100)*$AJ$22)*$AN$22)*$AH$22)+((((L9/100)*$AJ$23)*$AH$23)),IF(Calculator!$O$6="SINGLEURBANE",SUM((((L9/100)*$AJ$22)*$AH$22))+(((((L9/100)*$AJ$22)*$AN$22)*$AH$22)*Calculator!$G$9)-((((L9/100)*$AJ$22)*$AN$22)*$AH$22)+((((L9/100)*$AJ$23)*$AH$23)),IF(Calculator!$O$6="SINGLESILVERANOD",SUM((((L9/100)*$AJ$22)*$AH$22))+(((((L9/100)*$AJ$22)*$AN$22)*$AH$22)*Calculator!$G$10)-((((L9/100)*$AJ$22)*$AN$22)*$AH$22)+((((L9/100)*$AJ$23)*$AH$23)),IF(Calculator!$O$6="SINGLEANOD",SUM((((L9/100)*$AJ$22)*$AH$22))+(((((L9/100)*$AJ$22)*$AN$22)*$AH$22)*Calculator!$G$11)-((((L9/100)*$AJ$22)*$AN$22)*$AH$22)+((((L9/100)*$AJ$23)*$AH$23)),IF(Calculator!$O$6="DUALBASE",SUM((((L9/100)*$AJ$22)*$AH$22))+(((((L9/100)*$AJ$22)*$AN$22)*$AH$22)*Calculator!$G$12)-((((L9/100)*$AJ$22)*$AN$22)*$AH$22)+((((L9/100)*$AJ$23)*$AH$23)),IF(Calculator!$O$6="DUALELEMENTS",SUM((((L9/100)*$AJ$22)*$AH$22))+(((((L9/100)*$AJ$22)*$AN$22)*$AH$22)*Calculator!$G$13)-((((L9/100)*$AJ$22)*$AN$22)*$AH$22)+((((L9/100)*$AJ$23)*$AH$23)),IF(Calculator!$O$6="DUALSPECTRUM",SUM((((L9/100)*$AJ$22)*$AH$22))+(((((L9/100)*$AJ$22)*$AN$22)*$AH$22)*Calculator!$G$15)-((((L9/100)*$AJ$22)*$AN$22)*$AH$22)+((((L9/100)*$AJ$23)*$AH$23)),IF(Calculator!$O$6="DUALHOMESTEAD",SUM((((L9/100)*$AJ$22)*$AH$22))+(((((L9/100)*$AJ$22)*$AN$22)*$AH$22)*Calculator!$G$14)-((((L9/100)*$AJ$22)*$AN$22)*$AH$22)+((((L9/100)*$AJ$23)*$AH$23)),IF(Calculator!$O$6="DUALBAND A",SUM((((L9/100)*$AJ$22)*$AH$22))+(((((L9/100)*$AJ$22)*$AN$22)*$AH$22)*Calculator!$G$16)-((((L9/100)*$AJ$22)*$AN$22)*$AH$22)+((((L9/100)*$AJ$23)*$AH$23)),IF(Calculator!$O$6="DUALBAND B",SUM((((L9/100)*$AJ$22)*$AH$22))+(((((L9/100)*$AJ$22)*$AN$22)*$AH$22)*Calculator!$G$17)-((((L9/100)*$AJ$22)*$AN$22)*$AH$22)+((((L9/100)*$AJ$23)*$AH$23)),IF(Calculator!$O$6="DUALBAND C",SUM((((L9/100)*$AJ$22)*$AH$22))+(((((L9/100)*$AJ$22)*$AN$22)*$AH$22)*Calculator!$G$18)-((((L9/100)*$AJ$22)*$AN$22)*$AH$22)+((((L9/100)*$AJ$23)*$AH$23)),IF(Calculator!$O$6="DUALBAND D",SUM((((L9/100)*$AJ$22)*$AH$22))+(((((L9/100)*$AJ$22)*$AN$22)*$AH$22)*Calculator!$G$19)-((((L9/100)*$AJ$22)*$AN$22)*$AH$22)+((((L9/100)*$AJ$23)*$AH$23)),IF(Calculator!$O$6="DUALURBANE",SUM((((L9/100)*$AJ$22)*$AH$22))+(((((L9/100)*$AJ$22)*$AN$22)*$AH$22)*Calculator!$G$20)-((((L9/100)*$AJ$22)*$AN$22)*$AH$22)+((((L9/100)*$AJ$23)*$AH$23)),IF(Calculator!$O$6="DUALSILVERANOD",SUM((((L9/100)*$AJ$22)*$AH$22))+(((((L9/100)*$AJ$22)*$AN$22)*$AH$22)*Calculator!$G$21)-((((L9/100)*$AJ$22)*$AN$22)*$AH$22)+((((L9/100)*$AJ$23)*$AH$23)),IF(Calculator!$O$6="DUALANOD",SUM((((L9/100)*$AJ$22)*$AH$22))+(((((L9/100)*$AJ$22)*$AN$22)*$AH$22)*Calculator!$G$22)-((((L9/100)*$AJ$22)*$AN$22)*$AH$22)+((((L9/100)*$AJ$23)*$AH$23))))))))))))))))))))))))</f>
        <v>152.25827440795896</v>
      </c>
      <c r="AB9" s="2">
        <f>IF(Calculator!$O$6="SINGLEBASE",SUM((((M9/100)*$AJ$22)*$AH$22))+((((M9/100)*$AJ$23)*$AH$23)),IF(Calculator!$O$6="SINGLEELEMENTS",SUM((((M9/100)*$AJ$22)*$AH$22))+(((((M9/100)*$AJ$22)*$AN$22)*$AH$22)*Calculator!$G$2)-((((M9/100)*$AJ$22)*$AN$22)*$AH$22)+((((M9/100)*$AJ$23)*$AH$23)),IF(Calculator!$O$6="SINGLESPECTRUM",SUM((((M9/100)*$AJ$22)*$AH$22))+(((((M9/100)*$AJ$22)*$AN$22)*$AH$22)*Calculator!$G$4)-((((M9/100)*$AJ$22)*$AN$22)*$AH$22)+((((M9/100)*$AJ$23)*$AH$23)),IF(Calculator!$O$6="SINGLEHOMESTEAD",SUM((((M9/100)*$AJ$22)*$AH$22))+(((((M9/100)*$AJ$22)*$AN$22)*$AH$22)*Calculator!$G$3)-((((M9/100)*$AJ$22)*$AN$22)*$AH$22)+((((M9/100)*$AJ$23)*$AH$23)),IF(Calculator!$O$6="SINGLEBAND A",SUM((((M9/100)*$AJ$22)*$AH$22))+(((((M9/100)*$AJ$22)*$AN$22)*$AH$22)*Calculator!$G$5)-((((M9/100)*$AJ$22)*$AN$22)*$AH$22)+((((M9/100)*$AJ$23)*$AH$23)),IF(Calculator!$O$6="SINGLEBAND B",SUM((((M9/100)*$AJ$22)*$AH$22))+(((((M9/100)*$AJ$22)*$AN$22)*$AH$22)*Calculator!$G$6)-((((M9/100)*$AJ$22)*$AN$22)*$AH$22)+((((M9/100)*$AJ$23)*$AH$23)),IF(Calculator!$O$6="SINGLEBAND C",SUM((((M9/100)*$AJ$22)*$AH$22))+(((((M9/100)*$AJ$22)*$AN$22)*$AH$22)*Calculator!$G$7)-((((M9/100)*$AJ$22)*$AN$22)*$AH$22)+((((M9/100)*$AJ$23)*$AH$23)),IF(Calculator!$O$6="SINGLEBAND D",SUM((((M9/100)*$AJ$22)*$AH$22))+(((((M9/100)*$AJ$22)*$AN$22)*$AH$22)*Calculator!$G$8)-((((M9/100)*$AJ$22)*$AN$22)*$AH$22)+((((M9/100)*$AJ$23)*$AH$23)),IF(Calculator!$O$6="SINGLEURBANE",SUM((((M9/100)*$AJ$22)*$AH$22))+(((((M9/100)*$AJ$22)*$AN$22)*$AH$22)*Calculator!$G$9)-((((M9/100)*$AJ$22)*$AN$22)*$AH$22)+((((M9/100)*$AJ$23)*$AH$23)),IF(Calculator!$O$6="SINGLESILVERANOD",SUM((((M9/100)*$AJ$22)*$AH$22))+(((((M9/100)*$AJ$22)*$AN$22)*$AH$22)*Calculator!$G$10)-((((M9/100)*$AJ$22)*$AN$22)*$AH$22)+((((M9/100)*$AJ$23)*$AH$23)),IF(Calculator!$O$6="SINGLEANOD",SUM((((M9/100)*$AJ$22)*$AH$22))+(((((M9/100)*$AJ$22)*$AN$22)*$AH$22)*Calculator!$G$11)-((((M9/100)*$AJ$22)*$AN$22)*$AH$22)+((((M9/100)*$AJ$23)*$AH$23)),IF(Calculator!$O$6="DUALBASE",SUM((((M9/100)*$AJ$22)*$AH$22))+(((((M9/100)*$AJ$22)*$AN$22)*$AH$22)*Calculator!$G$12)-((((M9/100)*$AJ$22)*$AN$22)*$AH$22)+((((M9/100)*$AJ$23)*$AH$23)),IF(Calculator!$O$6="DUALELEMENTS",SUM((((M9/100)*$AJ$22)*$AH$22))+(((((M9/100)*$AJ$22)*$AN$22)*$AH$22)*Calculator!$G$13)-((((M9/100)*$AJ$22)*$AN$22)*$AH$22)+((((M9/100)*$AJ$23)*$AH$23)),IF(Calculator!$O$6="DUALSPECTRUM",SUM((((M9/100)*$AJ$22)*$AH$22))+(((((M9/100)*$AJ$22)*$AN$22)*$AH$22)*Calculator!$G$15)-((((M9/100)*$AJ$22)*$AN$22)*$AH$22)+((((M9/100)*$AJ$23)*$AH$23)),IF(Calculator!$O$6="DUALHOMESTEAD",SUM((((M9/100)*$AJ$22)*$AH$22))+(((((M9/100)*$AJ$22)*$AN$22)*$AH$22)*Calculator!$G$14)-((((M9/100)*$AJ$22)*$AN$22)*$AH$22)+((((M9/100)*$AJ$23)*$AH$23)),IF(Calculator!$O$6="DUALBAND A",SUM((((M9/100)*$AJ$22)*$AH$22))+(((((M9/100)*$AJ$22)*$AN$22)*$AH$22)*Calculator!$G$16)-((((M9/100)*$AJ$22)*$AN$22)*$AH$22)+((((M9/100)*$AJ$23)*$AH$23)),IF(Calculator!$O$6="DUALBAND B",SUM((((M9/100)*$AJ$22)*$AH$22))+(((((M9/100)*$AJ$22)*$AN$22)*$AH$22)*Calculator!$G$17)-((((M9/100)*$AJ$22)*$AN$22)*$AH$22)+((((M9/100)*$AJ$23)*$AH$23)),IF(Calculator!$O$6="DUALBAND C",SUM((((M9/100)*$AJ$22)*$AH$22))+(((((M9/100)*$AJ$22)*$AN$22)*$AH$22)*Calculator!$G$18)-((((M9/100)*$AJ$22)*$AN$22)*$AH$22)+((((M9/100)*$AJ$23)*$AH$23)),IF(Calculator!$O$6="DUALBAND D",SUM((((M9/100)*$AJ$22)*$AH$22))+(((((M9/100)*$AJ$22)*$AN$22)*$AH$22)*Calculator!$G$19)-((((M9/100)*$AJ$22)*$AN$22)*$AH$22)+((((M9/100)*$AJ$23)*$AH$23)),IF(Calculator!$O$6="DUALURBANE",SUM((((M9/100)*$AJ$22)*$AH$22))+(((((M9/100)*$AJ$22)*$AN$22)*$AH$22)*Calculator!$G$20)-((((M9/100)*$AJ$22)*$AN$22)*$AH$22)+((((M9/100)*$AJ$23)*$AH$23)),IF(Calculator!$O$6="DUALSILVERANOD",SUM((((M9/100)*$AJ$22)*$AH$22))+(((((M9/100)*$AJ$22)*$AN$22)*$AH$22)*Calculator!$G$21)-((((M9/100)*$AJ$22)*$AN$22)*$AH$22)+((((M9/100)*$AJ$23)*$AH$23)),IF(Calculator!$O$6="DUALANOD",SUM((((M9/100)*$AJ$22)*$AH$22))+(((((M9/100)*$AJ$22)*$AN$22)*$AH$22)*Calculator!$G$22)-((((M9/100)*$AJ$22)*$AN$22)*$AH$22)+((((M9/100)*$AJ$23)*$AH$23))))))))))))))))))))))))</f>
        <v>154.03633929290771</v>
      </c>
      <c r="AC9" s="2">
        <f>IF(Calculator!$O$6="SINGLEBASE",SUM((((N9/100)*$AJ$22)*$AH$22))+((((N9/100)*$AJ$23)*$AH$23)),IF(Calculator!$O$6="SINGLEELEMENTS",SUM((((N9/100)*$AJ$22)*$AH$22))+(((((N9/100)*$AJ$22)*$AN$22)*$AH$22)*Calculator!$G$2)-((((N9/100)*$AJ$22)*$AN$22)*$AH$22)+((((N9/100)*$AJ$23)*$AH$23)),IF(Calculator!$O$6="SINGLESPECTRUM",SUM((((N9/100)*$AJ$22)*$AH$22))+(((((N9/100)*$AJ$22)*$AN$22)*$AH$22)*Calculator!$G$4)-((((N9/100)*$AJ$22)*$AN$22)*$AH$22)+((((N9/100)*$AJ$23)*$AH$23)),IF(Calculator!$O$6="SINGLEHOMESTEAD",SUM((((N9/100)*$AJ$22)*$AH$22))+(((((N9/100)*$AJ$22)*$AN$22)*$AH$22)*Calculator!$G$3)-((((N9/100)*$AJ$22)*$AN$22)*$AH$22)+((((N9/100)*$AJ$23)*$AH$23)),IF(Calculator!$O$6="SINGLEBAND A",SUM((((N9/100)*$AJ$22)*$AH$22))+(((((N9/100)*$AJ$22)*$AN$22)*$AH$22)*Calculator!$G$5)-((((N9/100)*$AJ$22)*$AN$22)*$AH$22)+((((N9/100)*$AJ$23)*$AH$23)),IF(Calculator!$O$6="SINGLEBAND B",SUM((((N9/100)*$AJ$22)*$AH$22))+(((((N9/100)*$AJ$22)*$AN$22)*$AH$22)*Calculator!$G$6)-((((N9/100)*$AJ$22)*$AN$22)*$AH$22)+((((N9/100)*$AJ$23)*$AH$23)),IF(Calculator!$O$6="SINGLEBAND C",SUM((((N9/100)*$AJ$22)*$AH$22))+(((((N9/100)*$AJ$22)*$AN$22)*$AH$22)*Calculator!$G$7)-((((N9/100)*$AJ$22)*$AN$22)*$AH$22)+((((N9/100)*$AJ$23)*$AH$23)),IF(Calculator!$O$6="SINGLEBAND D",SUM((((N9/100)*$AJ$22)*$AH$22))+(((((N9/100)*$AJ$22)*$AN$22)*$AH$22)*Calculator!$G$8)-((((N9/100)*$AJ$22)*$AN$22)*$AH$22)+((((N9/100)*$AJ$23)*$AH$23)),IF(Calculator!$O$6="SINGLEURBANE",SUM((((N9/100)*$AJ$22)*$AH$22))+(((((N9/100)*$AJ$22)*$AN$22)*$AH$22)*Calculator!$G$9)-((((N9/100)*$AJ$22)*$AN$22)*$AH$22)+((((N9/100)*$AJ$23)*$AH$23)),IF(Calculator!$O$6="SINGLESILVERANOD",SUM((((N9/100)*$AJ$22)*$AH$22))+(((((N9/100)*$AJ$22)*$AN$22)*$AH$22)*Calculator!$G$10)-((((N9/100)*$AJ$22)*$AN$22)*$AH$22)+((((N9/100)*$AJ$23)*$AH$23)),IF(Calculator!$O$6="SINGLEANOD",SUM((((N9/100)*$AJ$22)*$AH$22))+(((((N9/100)*$AJ$22)*$AN$22)*$AH$22)*Calculator!$G$11)-((((N9/100)*$AJ$22)*$AN$22)*$AH$22)+((((N9/100)*$AJ$23)*$AH$23)),IF(Calculator!$O$6="DUALBASE",SUM((((N9/100)*$AJ$22)*$AH$22))+(((((N9/100)*$AJ$22)*$AN$22)*$AH$22)*Calculator!$G$12)-((((N9/100)*$AJ$22)*$AN$22)*$AH$22)+((((N9/100)*$AJ$23)*$AH$23)),IF(Calculator!$O$6="DUALELEMENTS",SUM((((N9/100)*$AJ$22)*$AH$22))+(((((N9/100)*$AJ$22)*$AN$22)*$AH$22)*Calculator!$G$13)-((((N9/100)*$AJ$22)*$AN$22)*$AH$22)+((((N9/100)*$AJ$23)*$AH$23)),IF(Calculator!$O$6="DUALSPECTRUM",SUM((((N9/100)*$AJ$22)*$AH$22))+(((((N9/100)*$AJ$22)*$AN$22)*$AH$22)*Calculator!$G$15)-((((N9/100)*$AJ$22)*$AN$22)*$AH$22)+((((N9/100)*$AJ$23)*$AH$23)),IF(Calculator!$O$6="DUALHOMESTEAD",SUM((((N9/100)*$AJ$22)*$AH$22))+(((((N9/100)*$AJ$22)*$AN$22)*$AH$22)*Calculator!$G$14)-((((N9/100)*$AJ$22)*$AN$22)*$AH$22)+((((N9/100)*$AJ$23)*$AH$23)),IF(Calculator!$O$6="DUALBAND A",SUM((((N9/100)*$AJ$22)*$AH$22))+(((((N9/100)*$AJ$22)*$AN$22)*$AH$22)*Calculator!$G$16)-((((N9/100)*$AJ$22)*$AN$22)*$AH$22)+((((N9/100)*$AJ$23)*$AH$23)),IF(Calculator!$O$6="DUALBAND B",SUM((((N9/100)*$AJ$22)*$AH$22))+(((((N9/100)*$AJ$22)*$AN$22)*$AH$22)*Calculator!$G$17)-((((N9/100)*$AJ$22)*$AN$22)*$AH$22)+((((N9/100)*$AJ$23)*$AH$23)),IF(Calculator!$O$6="DUALBAND C",SUM((((N9/100)*$AJ$22)*$AH$22))+(((((N9/100)*$AJ$22)*$AN$22)*$AH$22)*Calculator!$G$18)-((((N9/100)*$AJ$22)*$AN$22)*$AH$22)+((((N9/100)*$AJ$23)*$AH$23)),IF(Calculator!$O$6="DUALBAND D",SUM((((N9/100)*$AJ$22)*$AH$22))+(((((N9/100)*$AJ$22)*$AN$22)*$AH$22)*Calculator!$G$19)-((((N9/100)*$AJ$22)*$AN$22)*$AH$22)+((((N9/100)*$AJ$23)*$AH$23)),IF(Calculator!$O$6="DUALURBANE",SUM((((N9/100)*$AJ$22)*$AH$22))+(((((N9/100)*$AJ$22)*$AN$22)*$AH$22)*Calculator!$G$20)-((((N9/100)*$AJ$22)*$AN$22)*$AH$22)+((((N9/100)*$AJ$23)*$AH$23)),IF(Calculator!$O$6="DUALSILVERANOD",SUM((((N9/100)*$AJ$22)*$AH$22))+(((((N9/100)*$AJ$22)*$AN$22)*$AH$22)*Calculator!$G$21)-((((N9/100)*$AJ$22)*$AN$22)*$AH$22)+((((N9/100)*$AJ$23)*$AH$23)),IF(Calculator!$O$6="DUALANOD",SUM((((N9/100)*$AJ$22)*$AH$22))+(((((N9/100)*$AJ$22)*$AN$22)*$AH$22)*Calculator!$G$22)-((((N9/100)*$AJ$22)*$AN$22)*$AH$22)+((((N9/100)*$AJ$23)*$AH$23))))))))))))))))))))))))</f>
        <v>155.81441725311277</v>
      </c>
    </row>
    <row r="10" spans="1:40">
      <c r="A10" s="8" t="s">
        <v>1442</v>
      </c>
      <c r="B10" s="2">
        <v>361.21470382690427</v>
      </c>
      <c r="C10" s="2">
        <v>365.55144744873047</v>
      </c>
      <c r="D10" s="2">
        <v>369.88819107055662</v>
      </c>
      <c r="E10" s="2">
        <v>374.22493469238276</v>
      </c>
      <c r="F10" s="2">
        <v>378.57213851928708</v>
      </c>
      <c r="G10" s="2">
        <v>382.90891403198242</v>
      </c>
      <c r="H10" s="2">
        <v>387.24565765380856</v>
      </c>
      <c r="I10" s="2">
        <v>391.58240127563477</v>
      </c>
      <c r="J10" s="2">
        <v>395.91914489746091</v>
      </c>
      <c r="K10" s="2">
        <v>400.25588851928705</v>
      </c>
      <c r="L10" s="2">
        <v>404.59266403198239</v>
      </c>
      <c r="M10" s="2">
        <v>408.92940765380854</v>
      </c>
      <c r="N10" s="2">
        <v>413.26615127563474</v>
      </c>
      <c r="P10" s="8">
        <v>1050</v>
      </c>
      <c r="Q10" s="2">
        <f>IF(Calculator!$O$6="SINGLEBASE",SUM((((B10/100)*$AJ$22)*$AH$22))+((((B10/100)*$AJ$23)*$AH$23)),IF(Calculator!$O$6="SINGLEELEMENTS",SUM((((B10/100)*$AJ$22)*$AH$22))+(((((B10/100)*$AJ$22)*$AN$22)*$AH$22)*Calculator!$G$2)-((((B10/100)*$AJ$22)*$AN$22)*$AH$22)+((((B10/100)*$AJ$23)*$AH$23)),IF(Calculator!$O$6="SINGLESPECTRUM",SUM((((B10/100)*$AJ$22)*$AH$22))+(((((B10/100)*$AJ$22)*$AN$22)*$AH$22)*Calculator!$G$4)-((((B10/100)*$AJ$22)*$AN$22)*$AH$22)+((((B10/100)*$AJ$23)*$AH$23)),IF(Calculator!$O$6="SINGLEHOMESTEAD",SUM((((B10/100)*$AJ$22)*$AH$22))+(((((B10/100)*$AJ$22)*$AN$22)*$AH$22)*Calculator!$G$3)-((((B10/100)*$AJ$22)*$AN$22)*$AH$22)+((((B10/100)*$AJ$23)*$AH$23)),IF(Calculator!$O$6="SINGLEBAND A",SUM((((B10/100)*$AJ$22)*$AH$22))+(((((B10/100)*$AJ$22)*$AN$22)*$AH$22)*Calculator!$G$5)-((((B10/100)*$AJ$22)*$AN$22)*$AH$22)+((((B10/100)*$AJ$23)*$AH$23)),IF(Calculator!$O$6="SINGLEBAND B",SUM((((B10/100)*$AJ$22)*$AH$22))+(((((B10/100)*$AJ$22)*$AN$22)*$AH$22)*Calculator!$G$6)-((((B10/100)*$AJ$22)*$AN$22)*$AH$22)+((((B10/100)*$AJ$23)*$AH$23)),IF(Calculator!$O$6="SINGLEBAND C",SUM((((B10/100)*$AJ$22)*$AH$22))+(((((B10/100)*$AJ$22)*$AN$22)*$AH$22)*Calculator!$G$7)-((((B10/100)*$AJ$22)*$AN$22)*$AH$22)+((((B10/100)*$AJ$23)*$AH$23)),IF(Calculator!$O$6="SINGLEBAND D",SUM((((B10/100)*$AJ$22)*$AH$22))+(((((B10/100)*$AJ$22)*$AN$22)*$AH$22)*Calculator!$G$8)-((((B10/100)*$AJ$22)*$AN$22)*$AH$22)+((((B10/100)*$AJ$23)*$AH$23)),IF(Calculator!$O$6="SINGLEURBANE",SUM((((B10/100)*$AJ$22)*$AH$22))+(((((B10/100)*$AJ$22)*$AN$22)*$AH$22)*Calculator!$G$9)-((((B10/100)*$AJ$22)*$AN$22)*$AH$22)+((((B10/100)*$AJ$23)*$AH$23)),IF(Calculator!$O$6="SINGLESILVERANOD",SUM((((B10/100)*$AJ$22)*$AH$22))+(((((B10/100)*$AJ$22)*$AN$22)*$AH$22)*Calculator!$G$10)-((((B10/100)*$AJ$22)*$AN$22)*$AH$22)+((((B10/100)*$AJ$23)*$AH$23)),IF(Calculator!$O$6="SINGLEANOD",SUM((((B10/100)*$AJ$22)*$AH$22))+(((((B10/100)*$AJ$22)*$AN$22)*$AH$22)*Calculator!$G$11)-((((B10/100)*$AJ$22)*$AN$22)*$AH$22)+((((B10/100)*$AJ$23)*$AH$23)),IF(Calculator!$O$6="DUALBASE",SUM((((B10/100)*$AJ$22)*$AH$22))+(((((B10/100)*$AJ$22)*$AN$22)*$AH$22)*Calculator!$G$12)-((((B10/100)*$AJ$22)*$AN$22)*$AH$22)+((((B10/100)*$AJ$23)*$AH$23)),IF(Calculator!$O$6="DUALELEMENTS",SUM((((B10/100)*$AJ$22)*$AH$22))+(((((B10/100)*$AJ$22)*$AN$22)*$AH$22)*Calculator!$G$13)-((((B10/100)*$AJ$22)*$AN$22)*$AH$22)+((((B10/100)*$AJ$23)*$AH$23)),IF(Calculator!$O$6="DUALSPECTRUM",SUM((((B10/100)*$AJ$22)*$AH$22))+(((((B10/100)*$AJ$22)*$AN$22)*$AH$22)*Calculator!$G$15)-((((B10/100)*$AJ$22)*$AN$22)*$AH$22)+((((B10/100)*$AJ$23)*$AH$23)),IF(Calculator!$O$6="DUALHOMESTEAD",SUM((((B10/100)*$AJ$22)*$AH$22))+(((((B10/100)*$AJ$22)*$AN$22)*$AH$22)*Calculator!$G$14)-((((B10/100)*$AJ$22)*$AN$22)*$AH$22)+((((B10/100)*$AJ$23)*$AH$23)),IF(Calculator!$O$6="DUALBAND A",SUM((((B10/100)*$AJ$22)*$AH$22))+(((((B10/100)*$AJ$22)*$AN$22)*$AH$22)*Calculator!$G$16)-((((B10/100)*$AJ$22)*$AN$22)*$AH$22)+((((B10/100)*$AJ$23)*$AH$23)),IF(Calculator!$O$6="DUALBAND B",SUM((((B10/100)*$AJ$22)*$AH$22))+(((((B10/100)*$AJ$22)*$AN$22)*$AH$22)*Calculator!$G$17)-((((B10/100)*$AJ$22)*$AN$22)*$AH$22)+((((B10/100)*$AJ$23)*$AH$23)),IF(Calculator!$O$6="DUALBAND C",SUM((((B10/100)*$AJ$22)*$AH$22))+(((((B10/100)*$AJ$22)*$AN$22)*$AH$22)*Calculator!$G$18)-((((B10/100)*$AJ$22)*$AN$22)*$AH$22)+((((B10/100)*$AJ$23)*$AH$23)),IF(Calculator!$O$6="DUALBAND D",SUM((((B10/100)*$AJ$22)*$AH$22))+(((((B10/100)*$AJ$22)*$AN$22)*$AH$22)*Calculator!$G$19)-((((B10/100)*$AJ$22)*$AN$22)*$AH$22)+((((B10/100)*$AJ$23)*$AH$23)),IF(Calculator!$O$6="DUALURBANE",SUM((((B10/100)*$AJ$22)*$AH$22))+(((((B10/100)*$AJ$22)*$AN$22)*$AH$22)*Calculator!$G$20)-((((B10/100)*$AJ$22)*$AN$22)*$AH$22)+((((B10/100)*$AJ$23)*$AH$23)),IF(Calculator!$O$6="DUALSILVERANOD",SUM((((B10/100)*$AJ$22)*$AH$22))+(((((B10/100)*$AJ$22)*$AN$22)*$AH$22)*Calculator!$G$21)-((((B10/100)*$AJ$22)*$AN$22)*$AH$22)+((((B10/100)*$AJ$23)*$AH$23)),IF(Calculator!$O$6="DUALANOD",SUM((((B10/100)*$AJ$22)*$AH$22))+(((((B10/100)*$AJ$22)*$AN$22)*$AH$22)*Calculator!$G$22)-((((B10/100)*$AJ$22)*$AN$22)*$AH$22)+((((B10/100)*$AJ$23)*$AH$23))))))))))))))))))))))))</f>
        <v>148.09802856903073</v>
      </c>
      <c r="R10" s="2">
        <f>IF(Calculator!$O$6="SINGLEBASE",SUM((((C10/100)*$AJ$22)*$AH$22))+((((C10/100)*$AJ$23)*$AH$23)),IF(Calculator!$O$6="SINGLEELEMENTS",SUM((((C10/100)*$AJ$22)*$AH$22))+(((((C10/100)*$AJ$22)*$AN$22)*$AH$22)*Calculator!$G$2)-((((C10/100)*$AJ$22)*$AN$22)*$AH$22)+((((C10/100)*$AJ$23)*$AH$23)),IF(Calculator!$O$6="SINGLESPECTRUM",SUM((((C10/100)*$AJ$22)*$AH$22))+(((((C10/100)*$AJ$22)*$AN$22)*$AH$22)*Calculator!$G$4)-((((C10/100)*$AJ$22)*$AN$22)*$AH$22)+((((C10/100)*$AJ$23)*$AH$23)),IF(Calculator!$O$6="SINGLEHOMESTEAD",SUM((((C10/100)*$AJ$22)*$AH$22))+(((((C10/100)*$AJ$22)*$AN$22)*$AH$22)*Calculator!$G$3)-((((C10/100)*$AJ$22)*$AN$22)*$AH$22)+((((C10/100)*$AJ$23)*$AH$23)),IF(Calculator!$O$6="SINGLEBAND A",SUM((((C10/100)*$AJ$22)*$AH$22))+(((((C10/100)*$AJ$22)*$AN$22)*$AH$22)*Calculator!$G$5)-((((C10/100)*$AJ$22)*$AN$22)*$AH$22)+((((C10/100)*$AJ$23)*$AH$23)),IF(Calculator!$O$6="SINGLEBAND B",SUM((((C10/100)*$AJ$22)*$AH$22))+(((((C10/100)*$AJ$22)*$AN$22)*$AH$22)*Calculator!$G$6)-((((C10/100)*$AJ$22)*$AN$22)*$AH$22)+((((C10/100)*$AJ$23)*$AH$23)),IF(Calculator!$O$6="SINGLEBAND C",SUM((((C10/100)*$AJ$22)*$AH$22))+(((((C10/100)*$AJ$22)*$AN$22)*$AH$22)*Calculator!$G$7)-((((C10/100)*$AJ$22)*$AN$22)*$AH$22)+((((C10/100)*$AJ$23)*$AH$23)),IF(Calculator!$O$6="SINGLEBAND D",SUM((((C10/100)*$AJ$22)*$AH$22))+(((((C10/100)*$AJ$22)*$AN$22)*$AH$22)*Calculator!$G$8)-((((C10/100)*$AJ$22)*$AN$22)*$AH$22)+((((C10/100)*$AJ$23)*$AH$23)),IF(Calculator!$O$6="SINGLEURBANE",SUM((((C10/100)*$AJ$22)*$AH$22))+(((((C10/100)*$AJ$22)*$AN$22)*$AH$22)*Calculator!$G$9)-((((C10/100)*$AJ$22)*$AN$22)*$AH$22)+((((C10/100)*$AJ$23)*$AH$23)),IF(Calculator!$O$6="SINGLESILVERANOD",SUM((((C10/100)*$AJ$22)*$AH$22))+(((((C10/100)*$AJ$22)*$AN$22)*$AH$22)*Calculator!$G$10)-((((C10/100)*$AJ$22)*$AN$22)*$AH$22)+((((C10/100)*$AJ$23)*$AH$23)),IF(Calculator!$O$6="SINGLEANOD",SUM((((C10/100)*$AJ$22)*$AH$22))+(((((C10/100)*$AJ$22)*$AN$22)*$AH$22)*Calculator!$G$11)-((((C10/100)*$AJ$22)*$AN$22)*$AH$22)+((((C10/100)*$AJ$23)*$AH$23)),IF(Calculator!$O$6="DUALBASE",SUM((((C10/100)*$AJ$22)*$AH$22))+(((((C10/100)*$AJ$22)*$AN$22)*$AH$22)*Calculator!$G$12)-((((C10/100)*$AJ$22)*$AN$22)*$AH$22)+((((C10/100)*$AJ$23)*$AH$23)),IF(Calculator!$O$6="DUALELEMENTS",SUM((((C10/100)*$AJ$22)*$AH$22))+(((((C10/100)*$AJ$22)*$AN$22)*$AH$22)*Calculator!$G$13)-((((C10/100)*$AJ$22)*$AN$22)*$AH$22)+((((C10/100)*$AJ$23)*$AH$23)),IF(Calculator!$O$6="DUALSPECTRUM",SUM((((C10/100)*$AJ$22)*$AH$22))+(((((C10/100)*$AJ$22)*$AN$22)*$AH$22)*Calculator!$G$15)-((((C10/100)*$AJ$22)*$AN$22)*$AH$22)+((((C10/100)*$AJ$23)*$AH$23)),IF(Calculator!$O$6="DUALHOMESTEAD",SUM((((C10/100)*$AJ$22)*$AH$22))+(((((C10/100)*$AJ$22)*$AN$22)*$AH$22)*Calculator!$G$14)-((((C10/100)*$AJ$22)*$AN$22)*$AH$22)+((((C10/100)*$AJ$23)*$AH$23)),IF(Calculator!$O$6="DUALBAND A",SUM((((C10/100)*$AJ$22)*$AH$22))+(((((C10/100)*$AJ$22)*$AN$22)*$AH$22)*Calculator!$G$16)-((((C10/100)*$AJ$22)*$AN$22)*$AH$22)+((((C10/100)*$AJ$23)*$AH$23)),IF(Calculator!$O$6="DUALBAND B",SUM((((C10/100)*$AJ$22)*$AH$22))+(((((C10/100)*$AJ$22)*$AN$22)*$AH$22)*Calculator!$G$17)-((((C10/100)*$AJ$22)*$AN$22)*$AH$22)+((((C10/100)*$AJ$23)*$AH$23)),IF(Calculator!$O$6="DUALBAND C",SUM((((C10/100)*$AJ$22)*$AH$22))+(((((C10/100)*$AJ$22)*$AN$22)*$AH$22)*Calculator!$G$18)-((((C10/100)*$AJ$22)*$AN$22)*$AH$22)+((((C10/100)*$AJ$23)*$AH$23)),IF(Calculator!$O$6="DUALBAND D",SUM((((C10/100)*$AJ$22)*$AH$22))+(((((C10/100)*$AJ$22)*$AN$22)*$AH$22)*Calculator!$G$19)-((((C10/100)*$AJ$22)*$AN$22)*$AH$22)+((((C10/100)*$AJ$23)*$AH$23)),IF(Calculator!$O$6="DUALURBANE",SUM((((C10/100)*$AJ$22)*$AH$22))+(((((C10/100)*$AJ$22)*$AN$22)*$AH$22)*Calculator!$G$20)-((((C10/100)*$AJ$22)*$AN$22)*$AH$22)+((((C10/100)*$AJ$23)*$AH$23)),IF(Calculator!$O$6="DUALSILVERANOD",SUM((((C10/100)*$AJ$22)*$AH$22))+(((((C10/100)*$AJ$22)*$AN$22)*$AH$22)*Calculator!$G$21)-((((C10/100)*$AJ$22)*$AN$22)*$AH$22)+((((C10/100)*$AJ$23)*$AH$23)),IF(Calculator!$O$6="DUALANOD",SUM((((C10/100)*$AJ$22)*$AH$22))+(((((C10/100)*$AJ$22)*$AN$22)*$AH$22)*Calculator!$G$22)-((((C10/100)*$AJ$22)*$AN$22)*$AH$22)+((((C10/100)*$AJ$23)*$AH$23))))))))))))))))))))))))</f>
        <v>149.87609345397948</v>
      </c>
      <c r="S10" s="2">
        <f>IF(Calculator!$O$6="SINGLEBASE",SUM((((D10/100)*$AJ$22)*$AH$22))+((((D10/100)*$AJ$23)*$AH$23)),IF(Calculator!$O$6="SINGLEELEMENTS",SUM((((D10/100)*$AJ$22)*$AH$22))+(((((D10/100)*$AJ$22)*$AN$22)*$AH$22)*Calculator!$G$2)-((((D10/100)*$AJ$22)*$AN$22)*$AH$22)+((((D10/100)*$AJ$23)*$AH$23)),IF(Calculator!$O$6="SINGLESPECTRUM",SUM((((D10/100)*$AJ$22)*$AH$22))+(((((D10/100)*$AJ$22)*$AN$22)*$AH$22)*Calculator!$G$4)-((((D10/100)*$AJ$22)*$AN$22)*$AH$22)+((((D10/100)*$AJ$23)*$AH$23)),IF(Calculator!$O$6="SINGLEHOMESTEAD",SUM((((D10/100)*$AJ$22)*$AH$22))+(((((D10/100)*$AJ$22)*$AN$22)*$AH$22)*Calculator!$G$3)-((((D10/100)*$AJ$22)*$AN$22)*$AH$22)+((((D10/100)*$AJ$23)*$AH$23)),IF(Calculator!$O$6="SINGLEBAND A",SUM((((D10/100)*$AJ$22)*$AH$22))+(((((D10/100)*$AJ$22)*$AN$22)*$AH$22)*Calculator!$G$5)-((((D10/100)*$AJ$22)*$AN$22)*$AH$22)+((((D10/100)*$AJ$23)*$AH$23)),IF(Calculator!$O$6="SINGLEBAND B",SUM((((D10/100)*$AJ$22)*$AH$22))+(((((D10/100)*$AJ$22)*$AN$22)*$AH$22)*Calculator!$G$6)-((((D10/100)*$AJ$22)*$AN$22)*$AH$22)+((((D10/100)*$AJ$23)*$AH$23)),IF(Calculator!$O$6="SINGLEBAND C",SUM((((D10/100)*$AJ$22)*$AH$22))+(((((D10/100)*$AJ$22)*$AN$22)*$AH$22)*Calculator!$G$7)-((((D10/100)*$AJ$22)*$AN$22)*$AH$22)+((((D10/100)*$AJ$23)*$AH$23)),IF(Calculator!$O$6="SINGLEBAND D",SUM((((D10/100)*$AJ$22)*$AH$22))+(((((D10/100)*$AJ$22)*$AN$22)*$AH$22)*Calculator!$G$8)-((((D10/100)*$AJ$22)*$AN$22)*$AH$22)+((((D10/100)*$AJ$23)*$AH$23)),IF(Calculator!$O$6="SINGLEURBANE",SUM((((D10/100)*$AJ$22)*$AH$22))+(((((D10/100)*$AJ$22)*$AN$22)*$AH$22)*Calculator!$G$9)-((((D10/100)*$AJ$22)*$AN$22)*$AH$22)+((((D10/100)*$AJ$23)*$AH$23)),IF(Calculator!$O$6="SINGLESILVERANOD",SUM((((D10/100)*$AJ$22)*$AH$22))+(((((D10/100)*$AJ$22)*$AN$22)*$AH$22)*Calculator!$G$10)-((((D10/100)*$AJ$22)*$AN$22)*$AH$22)+((((D10/100)*$AJ$23)*$AH$23)),IF(Calculator!$O$6="SINGLEANOD",SUM((((D10/100)*$AJ$22)*$AH$22))+(((((D10/100)*$AJ$22)*$AN$22)*$AH$22)*Calculator!$G$11)-((((D10/100)*$AJ$22)*$AN$22)*$AH$22)+((((D10/100)*$AJ$23)*$AH$23)),IF(Calculator!$O$6="DUALBASE",SUM((((D10/100)*$AJ$22)*$AH$22))+(((((D10/100)*$AJ$22)*$AN$22)*$AH$22)*Calculator!$G$12)-((((D10/100)*$AJ$22)*$AN$22)*$AH$22)+((((D10/100)*$AJ$23)*$AH$23)),IF(Calculator!$O$6="DUALELEMENTS",SUM((((D10/100)*$AJ$22)*$AH$22))+(((((D10/100)*$AJ$22)*$AN$22)*$AH$22)*Calculator!$G$13)-((((D10/100)*$AJ$22)*$AN$22)*$AH$22)+((((D10/100)*$AJ$23)*$AH$23)),IF(Calculator!$O$6="DUALSPECTRUM",SUM((((D10/100)*$AJ$22)*$AH$22))+(((((D10/100)*$AJ$22)*$AN$22)*$AH$22)*Calculator!$G$15)-((((D10/100)*$AJ$22)*$AN$22)*$AH$22)+((((D10/100)*$AJ$23)*$AH$23)),IF(Calculator!$O$6="DUALHOMESTEAD",SUM((((D10/100)*$AJ$22)*$AH$22))+(((((D10/100)*$AJ$22)*$AN$22)*$AH$22)*Calculator!$G$14)-((((D10/100)*$AJ$22)*$AN$22)*$AH$22)+((((D10/100)*$AJ$23)*$AH$23)),IF(Calculator!$O$6="DUALBAND A",SUM((((D10/100)*$AJ$22)*$AH$22))+(((((D10/100)*$AJ$22)*$AN$22)*$AH$22)*Calculator!$G$16)-((((D10/100)*$AJ$22)*$AN$22)*$AH$22)+((((D10/100)*$AJ$23)*$AH$23)),IF(Calculator!$O$6="DUALBAND B",SUM((((D10/100)*$AJ$22)*$AH$22))+(((((D10/100)*$AJ$22)*$AN$22)*$AH$22)*Calculator!$G$17)-((((D10/100)*$AJ$22)*$AN$22)*$AH$22)+((((D10/100)*$AJ$23)*$AH$23)),IF(Calculator!$O$6="DUALBAND C",SUM((((D10/100)*$AJ$22)*$AH$22))+(((((D10/100)*$AJ$22)*$AN$22)*$AH$22)*Calculator!$G$18)-((((D10/100)*$AJ$22)*$AN$22)*$AH$22)+((((D10/100)*$AJ$23)*$AH$23)),IF(Calculator!$O$6="DUALBAND D",SUM((((D10/100)*$AJ$22)*$AH$22))+(((((D10/100)*$AJ$22)*$AN$22)*$AH$22)*Calculator!$G$19)-((((D10/100)*$AJ$22)*$AN$22)*$AH$22)+((((D10/100)*$AJ$23)*$AH$23)),IF(Calculator!$O$6="DUALURBANE",SUM((((D10/100)*$AJ$22)*$AH$22))+(((((D10/100)*$AJ$22)*$AN$22)*$AH$22)*Calculator!$G$20)-((((D10/100)*$AJ$22)*$AN$22)*$AH$22)+((((D10/100)*$AJ$23)*$AH$23)),IF(Calculator!$O$6="DUALSILVERANOD",SUM((((D10/100)*$AJ$22)*$AH$22))+(((((D10/100)*$AJ$22)*$AN$22)*$AH$22)*Calculator!$G$21)-((((D10/100)*$AJ$22)*$AN$22)*$AH$22)+((((D10/100)*$AJ$23)*$AH$23)),IF(Calculator!$O$6="DUALANOD",SUM((((D10/100)*$AJ$22)*$AH$22))+(((((D10/100)*$AJ$22)*$AN$22)*$AH$22)*Calculator!$G$22)-((((D10/100)*$AJ$22)*$AN$22)*$AH$22)+((((D10/100)*$AJ$23)*$AH$23))))))))))))))))))))))))</f>
        <v>151.6541583389282</v>
      </c>
      <c r="T10" s="2">
        <f>IF(Calculator!$O$6="SINGLEBASE",SUM((((E10/100)*$AJ$22)*$AH$22))+((((E10/100)*$AJ$23)*$AH$23)),IF(Calculator!$O$6="SINGLEELEMENTS",SUM((((E10/100)*$AJ$22)*$AH$22))+(((((E10/100)*$AJ$22)*$AN$22)*$AH$22)*Calculator!$G$2)-((((E10/100)*$AJ$22)*$AN$22)*$AH$22)+((((E10/100)*$AJ$23)*$AH$23)),IF(Calculator!$O$6="SINGLESPECTRUM",SUM((((E10/100)*$AJ$22)*$AH$22))+(((((E10/100)*$AJ$22)*$AN$22)*$AH$22)*Calculator!$G$4)-((((E10/100)*$AJ$22)*$AN$22)*$AH$22)+((((E10/100)*$AJ$23)*$AH$23)),IF(Calculator!$O$6="SINGLEHOMESTEAD",SUM((((E10/100)*$AJ$22)*$AH$22))+(((((E10/100)*$AJ$22)*$AN$22)*$AH$22)*Calculator!$G$3)-((((E10/100)*$AJ$22)*$AN$22)*$AH$22)+((((E10/100)*$AJ$23)*$AH$23)),IF(Calculator!$O$6="SINGLEBAND A",SUM((((E10/100)*$AJ$22)*$AH$22))+(((((E10/100)*$AJ$22)*$AN$22)*$AH$22)*Calculator!$G$5)-((((E10/100)*$AJ$22)*$AN$22)*$AH$22)+((((E10/100)*$AJ$23)*$AH$23)),IF(Calculator!$O$6="SINGLEBAND B",SUM((((E10/100)*$AJ$22)*$AH$22))+(((((E10/100)*$AJ$22)*$AN$22)*$AH$22)*Calculator!$G$6)-((((E10/100)*$AJ$22)*$AN$22)*$AH$22)+((((E10/100)*$AJ$23)*$AH$23)),IF(Calculator!$O$6="SINGLEBAND C",SUM((((E10/100)*$AJ$22)*$AH$22))+(((((E10/100)*$AJ$22)*$AN$22)*$AH$22)*Calculator!$G$7)-((((E10/100)*$AJ$22)*$AN$22)*$AH$22)+((((E10/100)*$AJ$23)*$AH$23)),IF(Calculator!$O$6="SINGLEBAND D",SUM((((E10/100)*$AJ$22)*$AH$22))+(((((E10/100)*$AJ$22)*$AN$22)*$AH$22)*Calculator!$G$8)-((((E10/100)*$AJ$22)*$AN$22)*$AH$22)+((((E10/100)*$AJ$23)*$AH$23)),IF(Calculator!$O$6="SINGLEURBANE",SUM((((E10/100)*$AJ$22)*$AH$22))+(((((E10/100)*$AJ$22)*$AN$22)*$AH$22)*Calculator!$G$9)-((((E10/100)*$AJ$22)*$AN$22)*$AH$22)+((((E10/100)*$AJ$23)*$AH$23)),IF(Calculator!$O$6="SINGLESILVERANOD",SUM((((E10/100)*$AJ$22)*$AH$22))+(((((E10/100)*$AJ$22)*$AN$22)*$AH$22)*Calculator!$G$10)-((((E10/100)*$AJ$22)*$AN$22)*$AH$22)+((((E10/100)*$AJ$23)*$AH$23)),IF(Calculator!$O$6="SINGLEANOD",SUM((((E10/100)*$AJ$22)*$AH$22))+(((((E10/100)*$AJ$22)*$AN$22)*$AH$22)*Calculator!$G$11)-((((E10/100)*$AJ$22)*$AN$22)*$AH$22)+((((E10/100)*$AJ$23)*$AH$23)),IF(Calculator!$O$6="DUALBASE",SUM((((E10/100)*$AJ$22)*$AH$22))+(((((E10/100)*$AJ$22)*$AN$22)*$AH$22)*Calculator!$G$12)-((((E10/100)*$AJ$22)*$AN$22)*$AH$22)+((((E10/100)*$AJ$23)*$AH$23)),IF(Calculator!$O$6="DUALELEMENTS",SUM((((E10/100)*$AJ$22)*$AH$22))+(((((E10/100)*$AJ$22)*$AN$22)*$AH$22)*Calculator!$G$13)-((((E10/100)*$AJ$22)*$AN$22)*$AH$22)+((((E10/100)*$AJ$23)*$AH$23)),IF(Calculator!$O$6="DUALSPECTRUM",SUM((((E10/100)*$AJ$22)*$AH$22))+(((((E10/100)*$AJ$22)*$AN$22)*$AH$22)*Calculator!$G$15)-((((E10/100)*$AJ$22)*$AN$22)*$AH$22)+((((E10/100)*$AJ$23)*$AH$23)),IF(Calculator!$O$6="DUALHOMESTEAD",SUM((((E10/100)*$AJ$22)*$AH$22))+(((((E10/100)*$AJ$22)*$AN$22)*$AH$22)*Calculator!$G$14)-((((E10/100)*$AJ$22)*$AN$22)*$AH$22)+((((E10/100)*$AJ$23)*$AH$23)),IF(Calculator!$O$6="DUALBAND A",SUM((((E10/100)*$AJ$22)*$AH$22))+(((((E10/100)*$AJ$22)*$AN$22)*$AH$22)*Calculator!$G$16)-((((E10/100)*$AJ$22)*$AN$22)*$AH$22)+((((E10/100)*$AJ$23)*$AH$23)),IF(Calculator!$O$6="DUALBAND B",SUM((((E10/100)*$AJ$22)*$AH$22))+(((((E10/100)*$AJ$22)*$AN$22)*$AH$22)*Calculator!$G$17)-((((E10/100)*$AJ$22)*$AN$22)*$AH$22)+((((E10/100)*$AJ$23)*$AH$23)),IF(Calculator!$O$6="DUALBAND C",SUM((((E10/100)*$AJ$22)*$AH$22))+(((((E10/100)*$AJ$22)*$AN$22)*$AH$22)*Calculator!$G$18)-((((E10/100)*$AJ$22)*$AN$22)*$AH$22)+((((E10/100)*$AJ$23)*$AH$23)),IF(Calculator!$O$6="DUALBAND D",SUM((((E10/100)*$AJ$22)*$AH$22))+(((((E10/100)*$AJ$22)*$AN$22)*$AH$22)*Calculator!$G$19)-((((E10/100)*$AJ$22)*$AN$22)*$AH$22)+((((E10/100)*$AJ$23)*$AH$23)),IF(Calculator!$O$6="DUALURBANE",SUM((((E10/100)*$AJ$22)*$AH$22))+(((((E10/100)*$AJ$22)*$AN$22)*$AH$22)*Calculator!$G$20)-((((E10/100)*$AJ$22)*$AN$22)*$AH$22)+((((E10/100)*$AJ$23)*$AH$23)),IF(Calculator!$O$6="DUALSILVERANOD",SUM((((E10/100)*$AJ$22)*$AH$22))+(((((E10/100)*$AJ$22)*$AN$22)*$AH$22)*Calculator!$G$21)-((((E10/100)*$AJ$22)*$AN$22)*$AH$22)+((((E10/100)*$AJ$23)*$AH$23)),IF(Calculator!$O$6="DUALANOD",SUM((((E10/100)*$AJ$22)*$AH$22))+(((((E10/100)*$AJ$22)*$AN$22)*$AH$22)*Calculator!$G$22)-((((E10/100)*$AJ$22)*$AN$22)*$AH$22)+((((E10/100)*$AJ$23)*$AH$23))))))))))))))))))))))))</f>
        <v>153.43222322387692</v>
      </c>
      <c r="U10" s="2">
        <f>IF(Calculator!$O$6="SINGLEBASE",SUM((((F10/100)*$AJ$22)*$AH$22))+((((F10/100)*$AJ$23)*$AH$23)),IF(Calculator!$O$6="SINGLEELEMENTS",SUM((((F10/100)*$AJ$22)*$AH$22))+(((((F10/100)*$AJ$22)*$AN$22)*$AH$22)*Calculator!$G$2)-((((F10/100)*$AJ$22)*$AN$22)*$AH$22)+((((F10/100)*$AJ$23)*$AH$23)),IF(Calculator!$O$6="SINGLESPECTRUM",SUM((((F10/100)*$AJ$22)*$AH$22))+(((((F10/100)*$AJ$22)*$AN$22)*$AH$22)*Calculator!$G$4)-((((F10/100)*$AJ$22)*$AN$22)*$AH$22)+((((F10/100)*$AJ$23)*$AH$23)),IF(Calculator!$O$6="SINGLEHOMESTEAD",SUM((((F10/100)*$AJ$22)*$AH$22))+(((((F10/100)*$AJ$22)*$AN$22)*$AH$22)*Calculator!$G$3)-((((F10/100)*$AJ$22)*$AN$22)*$AH$22)+((((F10/100)*$AJ$23)*$AH$23)),IF(Calculator!$O$6="SINGLEBAND A",SUM((((F10/100)*$AJ$22)*$AH$22))+(((((F10/100)*$AJ$22)*$AN$22)*$AH$22)*Calculator!$G$5)-((((F10/100)*$AJ$22)*$AN$22)*$AH$22)+((((F10/100)*$AJ$23)*$AH$23)),IF(Calculator!$O$6="SINGLEBAND B",SUM((((F10/100)*$AJ$22)*$AH$22))+(((((F10/100)*$AJ$22)*$AN$22)*$AH$22)*Calculator!$G$6)-((((F10/100)*$AJ$22)*$AN$22)*$AH$22)+((((F10/100)*$AJ$23)*$AH$23)),IF(Calculator!$O$6="SINGLEBAND C",SUM((((F10/100)*$AJ$22)*$AH$22))+(((((F10/100)*$AJ$22)*$AN$22)*$AH$22)*Calculator!$G$7)-((((F10/100)*$AJ$22)*$AN$22)*$AH$22)+((((F10/100)*$AJ$23)*$AH$23)),IF(Calculator!$O$6="SINGLEBAND D",SUM((((F10/100)*$AJ$22)*$AH$22))+(((((F10/100)*$AJ$22)*$AN$22)*$AH$22)*Calculator!$G$8)-((((F10/100)*$AJ$22)*$AN$22)*$AH$22)+((((F10/100)*$AJ$23)*$AH$23)),IF(Calculator!$O$6="SINGLEURBANE",SUM((((F10/100)*$AJ$22)*$AH$22))+(((((F10/100)*$AJ$22)*$AN$22)*$AH$22)*Calculator!$G$9)-((((F10/100)*$AJ$22)*$AN$22)*$AH$22)+((((F10/100)*$AJ$23)*$AH$23)),IF(Calculator!$O$6="SINGLESILVERANOD",SUM((((F10/100)*$AJ$22)*$AH$22))+(((((F10/100)*$AJ$22)*$AN$22)*$AH$22)*Calculator!$G$10)-((((F10/100)*$AJ$22)*$AN$22)*$AH$22)+((((F10/100)*$AJ$23)*$AH$23)),IF(Calculator!$O$6="SINGLEANOD",SUM((((F10/100)*$AJ$22)*$AH$22))+(((((F10/100)*$AJ$22)*$AN$22)*$AH$22)*Calculator!$G$11)-((((F10/100)*$AJ$22)*$AN$22)*$AH$22)+((((F10/100)*$AJ$23)*$AH$23)),IF(Calculator!$O$6="DUALBASE",SUM((((F10/100)*$AJ$22)*$AH$22))+(((((F10/100)*$AJ$22)*$AN$22)*$AH$22)*Calculator!$G$12)-((((F10/100)*$AJ$22)*$AN$22)*$AH$22)+((((F10/100)*$AJ$23)*$AH$23)),IF(Calculator!$O$6="DUALELEMENTS",SUM((((F10/100)*$AJ$22)*$AH$22))+(((((F10/100)*$AJ$22)*$AN$22)*$AH$22)*Calculator!$G$13)-((((F10/100)*$AJ$22)*$AN$22)*$AH$22)+((((F10/100)*$AJ$23)*$AH$23)),IF(Calculator!$O$6="DUALSPECTRUM",SUM((((F10/100)*$AJ$22)*$AH$22))+(((((F10/100)*$AJ$22)*$AN$22)*$AH$22)*Calculator!$G$15)-((((F10/100)*$AJ$22)*$AN$22)*$AH$22)+((((F10/100)*$AJ$23)*$AH$23)),IF(Calculator!$O$6="DUALHOMESTEAD",SUM((((F10/100)*$AJ$22)*$AH$22))+(((((F10/100)*$AJ$22)*$AN$22)*$AH$22)*Calculator!$G$14)-((((F10/100)*$AJ$22)*$AN$22)*$AH$22)+((((F10/100)*$AJ$23)*$AH$23)),IF(Calculator!$O$6="DUALBAND A",SUM((((F10/100)*$AJ$22)*$AH$22))+(((((F10/100)*$AJ$22)*$AN$22)*$AH$22)*Calculator!$G$16)-((((F10/100)*$AJ$22)*$AN$22)*$AH$22)+((((F10/100)*$AJ$23)*$AH$23)),IF(Calculator!$O$6="DUALBAND B",SUM((((F10/100)*$AJ$22)*$AH$22))+(((((F10/100)*$AJ$22)*$AN$22)*$AH$22)*Calculator!$G$17)-((((F10/100)*$AJ$22)*$AN$22)*$AH$22)+((((F10/100)*$AJ$23)*$AH$23)),IF(Calculator!$O$6="DUALBAND C",SUM((((F10/100)*$AJ$22)*$AH$22))+(((((F10/100)*$AJ$22)*$AN$22)*$AH$22)*Calculator!$G$18)-((((F10/100)*$AJ$22)*$AN$22)*$AH$22)+((((F10/100)*$AJ$23)*$AH$23)),IF(Calculator!$O$6="DUALBAND D",SUM((((F10/100)*$AJ$22)*$AH$22))+(((((F10/100)*$AJ$22)*$AN$22)*$AH$22)*Calculator!$G$19)-((((F10/100)*$AJ$22)*$AN$22)*$AH$22)+((((F10/100)*$AJ$23)*$AH$23)),IF(Calculator!$O$6="DUALURBANE",SUM((((F10/100)*$AJ$22)*$AH$22))+(((((F10/100)*$AJ$22)*$AN$22)*$AH$22)*Calculator!$G$20)-((((F10/100)*$AJ$22)*$AN$22)*$AH$22)+((((F10/100)*$AJ$23)*$AH$23)),IF(Calculator!$O$6="DUALSILVERANOD",SUM((((F10/100)*$AJ$22)*$AH$22))+(((((F10/100)*$AJ$22)*$AN$22)*$AH$22)*Calculator!$G$21)-((((F10/100)*$AJ$22)*$AN$22)*$AH$22)+((((F10/100)*$AJ$23)*$AH$23)),IF(Calculator!$O$6="DUALANOD",SUM((((F10/100)*$AJ$22)*$AH$22))+(((((F10/100)*$AJ$22)*$AN$22)*$AH$22)*Calculator!$G$22)-((((F10/100)*$AJ$22)*$AN$22)*$AH$22)+((((F10/100)*$AJ$23)*$AH$23))))))))))))))))))))))))</f>
        <v>155.21457679290768</v>
      </c>
      <c r="V10" s="2">
        <f>IF(Calculator!$O$6="SINGLEBASE",SUM((((G10/100)*$AJ$22)*$AH$22))+((((G10/100)*$AJ$23)*$AH$23)),IF(Calculator!$O$6="SINGLEELEMENTS",SUM((((G10/100)*$AJ$22)*$AH$22))+(((((G10/100)*$AJ$22)*$AN$22)*$AH$22)*Calculator!$G$2)-((((G10/100)*$AJ$22)*$AN$22)*$AH$22)+((((G10/100)*$AJ$23)*$AH$23)),IF(Calculator!$O$6="SINGLESPECTRUM",SUM((((G10/100)*$AJ$22)*$AH$22))+(((((G10/100)*$AJ$22)*$AN$22)*$AH$22)*Calculator!$G$4)-((((G10/100)*$AJ$22)*$AN$22)*$AH$22)+((((G10/100)*$AJ$23)*$AH$23)),IF(Calculator!$O$6="SINGLEHOMESTEAD",SUM((((G10/100)*$AJ$22)*$AH$22))+(((((G10/100)*$AJ$22)*$AN$22)*$AH$22)*Calculator!$G$3)-((((G10/100)*$AJ$22)*$AN$22)*$AH$22)+((((G10/100)*$AJ$23)*$AH$23)),IF(Calculator!$O$6="SINGLEBAND A",SUM((((G10/100)*$AJ$22)*$AH$22))+(((((G10/100)*$AJ$22)*$AN$22)*$AH$22)*Calculator!$G$5)-((((G10/100)*$AJ$22)*$AN$22)*$AH$22)+((((G10/100)*$AJ$23)*$AH$23)),IF(Calculator!$O$6="SINGLEBAND B",SUM((((G10/100)*$AJ$22)*$AH$22))+(((((G10/100)*$AJ$22)*$AN$22)*$AH$22)*Calculator!$G$6)-((((G10/100)*$AJ$22)*$AN$22)*$AH$22)+((((G10/100)*$AJ$23)*$AH$23)),IF(Calculator!$O$6="SINGLEBAND C",SUM((((G10/100)*$AJ$22)*$AH$22))+(((((G10/100)*$AJ$22)*$AN$22)*$AH$22)*Calculator!$G$7)-((((G10/100)*$AJ$22)*$AN$22)*$AH$22)+((((G10/100)*$AJ$23)*$AH$23)),IF(Calculator!$O$6="SINGLEBAND D",SUM((((G10/100)*$AJ$22)*$AH$22))+(((((G10/100)*$AJ$22)*$AN$22)*$AH$22)*Calculator!$G$8)-((((G10/100)*$AJ$22)*$AN$22)*$AH$22)+((((G10/100)*$AJ$23)*$AH$23)),IF(Calculator!$O$6="SINGLEURBANE",SUM((((G10/100)*$AJ$22)*$AH$22))+(((((G10/100)*$AJ$22)*$AN$22)*$AH$22)*Calculator!$G$9)-((((G10/100)*$AJ$22)*$AN$22)*$AH$22)+((((G10/100)*$AJ$23)*$AH$23)),IF(Calculator!$O$6="SINGLESILVERANOD",SUM((((G10/100)*$AJ$22)*$AH$22))+(((((G10/100)*$AJ$22)*$AN$22)*$AH$22)*Calculator!$G$10)-((((G10/100)*$AJ$22)*$AN$22)*$AH$22)+((((G10/100)*$AJ$23)*$AH$23)),IF(Calculator!$O$6="SINGLEANOD",SUM((((G10/100)*$AJ$22)*$AH$22))+(((((G10/100)*$AJ$22)*$AN$22)*$AH$22)*Calculator!$G$11)-((((G10/100)*$AJ$22)*$AN$22)*$AH$22)+((((G10/100)*$AJ$23)*$AH$23)),IF(Calculator!$O$6="DUALBASE",SUM((((G10/100)*$AJ$22)*$AH$22))+(((((G10/100)*$AJ$22)*$AN$22)*$AH$22)*Calculator!$G$12)-((((G10/100)*$AJ$22)*$AN$22)*$AH$22)+((((G10/100)*$AJ$23)*$AH$23)),IF(Calculator!$O$6="DUALELEMENTS",SUM((((G10/100)*$AJ$22)*$AH$22))+(((((G10/100)*$AJ$22)*$AN$22)*$AH$22)*Calculator!$G$13)-((((G10/100)*$AJ$22)*$AN$22)*$AH$22)+((((G10/100)*$AJ$23)*$AH$23)),IF(Calculator!$O$6="DUALSPECTRUM",SUM((((G10/100)*$AJ$22)*$AH$22))+(((((G10/100)*$AJ$22)*$AN$22)*$AH$22)*Calculator!$G$15)-((((G10/100)*$AJ$22)*$AN$22)*$AH$22)+((((G10/100)*$AJ$23)*$AH$23)),IF(Calculator!$O$6="DUALHOMESTEAD",SUM((((G10/100)*$AJ$22)*$AH$22))+(((((G10/100)*$AJ$22)*$AN$22)*$AH$22)*Calculator!$G$14)-((((G10/100)*$AJ$22)*$AN$22)*$AH$22)+((((G10/100)*$AJ$23)*$AH$23)),IF(Calculator!$O$6="DUALBAND A",SUM((((G10/100)*$AJ$22)*$AH$22))+(((((G10/100)*$AJ$22)*$AN$22)*$AH$22)*Calculator!$G$16)-((((G10/100)*$AJ$22)*$AN$22)*$AH$22)+((((G10/100)*$AJ$23)*$AH$23)),IF(Calculator!$O$6="DUALBAND B",SUM((((G10/100)*$AJ$22)*$AH$22))+(((((G10/100)*$AJ$22)*$AN$22)*$AH$22)*Calculator!$G$17)-((((G10/100)*$AJ$22)*$AN$22)*$AH$22)+((((G10/100)*$AJ$23)*$AH$23)),IF(Calculator!$O$6="DUALBAND C",SUM((((G10/100)*$AJ$22)*$AH$22))+(((((G10/100)*$AJ$22)*$AN$22)*$AH$22)*Calculator!$G$18)-((((G10/100)*$AJ$22)*$AN$22)*$AH$22)+((((G10/100)*$AJ$23)*$AH$23)),IF(Calculator!$O$6="DUALBAND D",SUM((((G10/100)*$AJ$22)*$AH$22))+(((((G10/100)*$AJ$22)*$AN$22)*$AH$22)*Calculator!$G$19)-((((G10/100)*$AJ$22)*$AN$22)*$AH$22)+((((G10/100)*$AJ$23)*$AH$23)),IF(Calculator!$O$6="DUALURBANE",SUM((((G10/100)*$AJ$22)*$AH$22))+(((((G10/100)*$AJ$22)*$AN$22)*$AH$22)*Calculator!$G$20)-((((G10/100)*$AJ$22)*$AN$22)*$AH$22)+((((G10/100)*$AJ$23)*$AH$23)),IF(Calculator!$O$6="DUALSILVERANOD",SUM((((G10/100)*$AJ$22)*$AH$22))+(((((G10/100)*$AJ$22)*$AN$22)*$AH$22)*Calculator!$G$21)-((((G10/100)*$AJ$22)*$AN$22)*$AH$22)+((((G10/100)*$AJ$23)*$AH$23)),IF(Calculator!$O$6="DUALANOD",SUM((((G10/100)*$AJ$22)*$AH$22))+(((((G10/100)*$AJ$22)*$AN$22)*$AH$22)*Calculator!$G$22)-((((G10/100)*$AJ$22)*$AN$22)*$AH$22)+((((G10/100)*$AJ$23)*$AH$23))))))))))))))))))))))))</f>
        <v>156.99265475311279</v>
      </c>
      <c r="W10" s="2">
        <f>IF(Calculator!$O$6="SINGLEBASE",SUM((((H10/100)*$AJ$22)*$AH$22))+((((H10/100)*$AJ$23)*$AH$23)),IF(Calculator!$O$6="SINGLEELEMENTS",SUM((((H10/100)*$AJ$22)*$AH$22))+(((((H10/100)*$AJ$22)*$AN$22)*$AH$22)*Calculator!$G$2)-((((H10/100)*$AJ$22)*$AN$22)*$AH$22)+((((H10/100)*$AJ$23)*$AH$23)),IF(Calculator!$O$6="SINGLESPECTRUM",SUM((((H10/100)*$AJ$22)*$AH$22))+(((((H10/100)*$AJ$22)*$AN$22)*$AH$22)*Calculator!$G$4)-((((H10/100)*$AJ$22)*$AN$22)*$AH$22)+((((H10/100)*$AJ$23)*$AH$23)),IF(Calculator!$O$6="SINGLEHOMESTEAD",SUM((((H10/100)*$AJ$22)*$AH$22))+(((((H10/100)*$AJ$22)*$AN$22)*$AH$22)*Calculator!$G$3)-((((H10/100)*$AJ$22)*$AN$22)*$AH$22)+((((H10/100)*$AJ$23)*$AH$23)),IF(Calculator!$O$6="SINGLEBAND A",SUM((((H10/100)*$AJ$22)*$AH$22))+(((((H10/100)*$AJ$22)*$AN$22)*$AH$22)*Calculator!$G$5)-((((H10/100)*$AJ$22)*$AN$22)*$AH$22)+((((H10/100)*$AJ$23)*$AH$23)),IF(Calculator!$O$6="SINGLEBAND B",SUM((((H10/100)*$AJ$22)*$AH$22))+(((((H10/100)*$AJ$22)*$AN$22)*$AH$22)*Calculator!$G$6)-((((H10/100)*$AJ$22)*$AN$22)*$AH$22)+((((H10/100)*$AJ$23)*$AH$23)),IF(Calculator!$O$6="SINGLEBAND C",SUM((((H10/100)*$AJ$22)*$AH$22))+(((((H10/100)*$AJ$22)*$AN$22)*$AH$22)*Calculator!$G$7)-((((H10/100)*$AJ$22)*$AN$22)*$AH$22)+((((H10/100)*$AJ$23)*$AH$23)),IF(Calculator!$O$6="SINGLEBAND D",SUM((((H10/100)*$AJ$22)*$AH$22))+(((((H10/100)*$AJ$22)*$AN$22)*$AH$22)*Calculator!$G$8)-((((H10/100)*$AJ$22)*$AN$22)*$AH$22)+((((H10/100)*$AJ$23)*$AH$23)),IF(Calculator!$O$6="SINGLEURBANE",SUM((((H10/100)*$AJ$22)*$AH$22))+(((((H10/100)*$AJ$22)*$AN$22)*$AH$22)*Calculator!$G$9)-((((H10/100)*$AJ$22)*$AN$22)*$AH$22)+((((H10/100)*$AJ$23)*$AH$23)),IF(Calculator!$O$6="SINGLESILVERANOD",SUM((((H10/100)*$AJ$22)*$AH$22))+(((((H10/100)*$AJ$22)*$AN$22)*$AH$22)*Calculator!$G$10)-((((H10/100)*$AJ$22)*$AN$22)*$AH$22)+((((H10/100)*$AJ$23)*$AH$23)),IF(Calculator!$O$6="SINGLEANOD",SUM((((H10/100)*$AJ$22)*$AH$22))+(((((H10/100)*$AJ$22)*$AN$22)*$AH$22)*Calculator!$G$11)-((((H10/100)*$AJ$22)*$AN$22)*$AH$22)+((((H10/100)*$AJ$23)*$AH$23)),IF(Calculator!$O$6="DUALBASE",SUM((((H10/100)*$AJ$22)*$AH$22))+(((((H10/100)*$AJ$22)*$AN$22)*$AH$22)*Calculator!$G$12)-((((H10/100)*$AJ$22)*$AN$22)*$AH$22)+((((H10/100)*$AJ$23)*$AH$23)),IF(Calculator!$O$6="DUALELEMENTS",SUM((((H10/100)*$AJ$22)*$AH$22))+(((((H10/100)*$AJ$22)*$AN$22)*$AH$22)*Calculator!$G$13)-((((H10/100)*$AJ$22)*$AN$22)*$AH$22)+((((H10/100)*$AJ$23)*$AH$23)),IF(Calculator!$O$6="DUALSPECTRUM",SUM((((H10/100)*$AJ$22)*$AH$22))+(((((H10/100)*$AJ$22)*$AN$22)*$AH$22)*Calculator!$G$15)-((((H10/100)*$AJ$22)*$AN$22)*$AH$22)+((((H10/100)*$AJ$23)*$AH$23)),IF(Calculator!$O$6="DUALHOMESTEAD",SUM((((H10/100)*$AJ$22)*$AH$22))+(((((H10/100)*$AJ$22)*$AN$22)*$AH$22)*Calculator!$G$14)-((((H10/100)*$AJ$22)*$AN$22)*$AH$22)+((((H10/100)*$AJ$23)*$AH$23)),IF(Calculator!$O$6="DUALBAND A",SUM((((H10/100)*$AJ$22)*$AH$22))+(((((H10/100)*$AJ$22)*$AN$22)*$AH$22)*Calculator!$G$16)-((((H10/100)*$AJ$22)*$AN$22)*$AH$22)+((((H10/100)*$AJ$23)*$AH$23)),IF(Calculator!$O$6="DUALBAND B",SUM((((H10/100)*$AJ$22)*$AH$22))+(((((H10/100)*$AJ$22)*$AN$22)*$AH$22)*Calculator!$G$17)-((((H10/100)*$AJ$22)*$AN$22)*$AH$22)+((((H10/100)*$AJ$23)*$AH$23)),IF(Calculator!$O$6="DUALBAND C",SUM((((H10/100)*$AJ$22)*$AH$22))+(((((H10/100)*$AJ$22)*$AN$22)*$AH$22)*Calculator!$G$18)-((((H10/100)*$AJ$22)*$AN$22)*$AH$22)+((((H10/100)*$AJ$23)*$AH$23)),IF(Calculator!$O$6="DUALBAND D",SUM((((H10/100)*$AJ$22)*$AH$22))+(((((H10/100)*$AJ$22)*$AN$22)*$AH$22)*Calculator!$G$19)-((((H10/100)*$AJ$22)*$AN$22)*$AH$22)+((((H10/100)*$AJ$23)*$AH$23)),IF(Calculator!$O$6="DUALURBANE",SUM((((H10/100)*$AJ$22)*$AH$22))+(((((H10/100)*$AJ$22)*$AN$22)*$AH$22)*Calculator!$G$20)-((((H10/100)*$AJ$22)*$AN$22)*$AH$22)+((((H10/100)*$AJ$23)*$AH$23)),IF(Calculator!$O$6="DUALSILVERANOD",SUM((((H10/100)*$AJ$22)*$AH$22))+(((((H10/100)*$AJ$22)*$AN$22)*$AH$22)*Calculator!$G$21)-((((H10/100)*$AJ$22)*$AN$22)*$AH$22)+((((H10/100)*$AJ$23)*$AH$23)),IF(Calculator!$O$6="DUALANOD",SUM((((H10/100)*$AJ$22)*$AH$22))+(((((H10/100)*$AJ$22)*$AN$22)*$AH$22)*Calculator!$G$22)-((((H10/100)*$AJ$22)*$AN$22)*$AH$22)+((((H10/100)*$AJ$23)*$AH$23))))))))))))))))))))))))</f>
        <v>158.77071963806151</v>
      </c>
      <c r="X10" s="2">
        <f>IF(Calculator!$O$6="SINGLEBASE",SUM((((I10/100)*$AJ$22)*$AH$22))+((((I10/100)*$AJ$23)*$AH$23)),IF(Calculator!$O$6="SINGLEELEMENTS",SUM((((I10/100)*$AJ$22)*$AH$22))+(((((I10/100)*$AJ$22)*$AN$22)*$AH$22)*Calculator!$G$2)-((((I10/100)*$AJ$22)*$AN$22)*$AH$22)+((((I10/100)*$AJ$23)*$AH$23)),IF(Calculator!$O$6="SINGLESPECTRUM",SUM((((I10/100)*$AJ$22)*$AH$22))+(((((I10/100)*$AJ$22)*$AN$22)*$AH$22)*Calculator!$G$4)-((((I10/100)*$AJ$22)*$AN$22)*$AH$22)+((((I10/100)*$AJ$23)*$AH$23)),IF(Calculator!$O$6="SINGLEHOMESTEAD",SUM((((I10/100)*$AJ$22)*$AH$22))+(((((I10/100)*$AJ$22)*$AN$22)*$AH$22)*Calculator!$G$3)-((((I10/100)*$AJ$22)*$AN$22)*$AH$22)+((((I10/100)*$AJ$23)*$AH$23)),IF(Calculator!$O$6="SINGLEBAND A",SUM((((I10/100)*$AJ$22)*$AH$22))+(((((I10/100)*$AJ$22)*$AN$22)*$AH$22)*Calculator!$G$5)-((((I10/100)*$AJ$22)*$AN$22)*$AH$22)+((((I10/100)*$AJ$23)*$AH$23)),IF(Calculator!$O$6="SINGLEBAND B",SUM((((I10/100)*$AJ$22)*$AH$22))+(((((I10/100)*$AJ$22)*$AN$22)*$AH$22)*Calculator!$G$6)-((((I10/100)*$AJ$22)*$AN$22)*$AH$22)+((((I10/100)*$AJ$23)*$AH$23)),IF(Calculator!$O$6="SINGLEBAND C",SUM((((I10/100)*$AJ$22)*$AH$22))+(((((I10/100)*$AJ$22)*$AN$22)*$AH$22)*Calculator!$G$7)-((((I10/100)*$AJ$22)*$AN$22)*$AH$22)+((((I10/100)*$AJ$23)*$AH$23)),IF(Calculator!$O$6="SINGLEBAND D",SUM((((I10/100)*$AJ$22)*$AH$22))+(((((I10/100)*$AJ$22)*$AN$22)*$AH$22)*Calculator!$G$8)-((((I10/100)*$AJ$22)*$AN$22)*$AH$22)+((((I10/100)*$AJ$23)*$AH$23)),IF(Calculator!$O$6="SINGLEURBANE",SUM((((I10/100)*$AJ$22)*$AH$22))+(((((I10/100)*$AJ$22)*$AN$22)*$AH$22)*Calculator!$G$9)-((((I10/100)*$AJ$22)*$AN$22)*$AH$22)+((((I10/100)*$AJ$23)*$AH$23)),IF(Calculator!$O$6="SINGLESILVERANOD",SUM((((I10/100)*$AJ$22)*$AH$22))+(((((I10/100)*$AJ$22)*$AN$22)*$AH$22)*Calculator!$G$10)-((((I10/100)*$AJ$22)*$AN$22)*$AH$22)+((((I10/100)*$AJ$23)*$AH$23)),IF(Calculator!$O$6="SINGLEANOD",SUM((((I10/100)*$AJ$22)*$AH$22))+(((((I10/100)*$AJ$22)*$AN$22)*$AH$22)*Calculator!$G$11)-((((I10/100)*$AJ$22)*$AN$22)*$AH$22)+((((I10/100)*$AJ$23)*$AH$23)),IF(Calculator!$O$6="DUALBASE",SUM((((I10/100)*$AJ$22)*$AH$22))+(((((I10/100)*$AJ$22)*$AN$22)*$AH$22)*Calculator!$G$12)-((((I10/100)*$AJ$22)*$AN$22)*$AH$22)+((((I10/100)*$AJ$23)*$AH$23)),IF(Calculator!$O$6="DUALELEMENTS",SUM((((I10/100)*$AJ$22)*$AH$22))+(((((I10/100)*$AJ$22)*$AN$22)*$AH$22)*Calculator!$G$13)-((((I10/100)*$AJ$22)*$AN$22)*$AH$22)+((((I10/100)*$AJ$23)*$AH$23)),IF(Calculator!$O$6="DUALSPECTRUM",SUM((((I10/100)*$AJ$22)*$AH$22))+(((((I10/100)*$AJ$22)*$AN$22)*$AH$22)*Calculator!$G$15)-((((I10/100)*$AJ$22)*$AN$22)*$AH$22)+((((I10/100)*$AJ$23)*$AH$23)),IF(Calculator!$O$6="DUALHOMESTEAD",SUM((((I10/100)*$AJ$22)*$AH$22))+(((((I10/100)*$AJ$22)*$AN$22)*$AH$22)*Calculator!$G$14)-((((I10/100)*$AJ$22)*$AN$22)*$AH$22)+((((I10/100)*$AJ$23)*$AH$23)),IF(Calculator!$O$6="DUALBAND A",SUM((((I10/100)*$AJ$22)*$AH$22))+(((((I10/100)*$AJ$22)*$AN$22)*$AH$22)*Calculator!$G$16)-((((I10/100)*$AJ$22)*$AN$22)*$AH$22)+((((I10/100)*$AJ$23)*$AH$23)),IF(Calculator!$O$6="DUALBAND B",SUM((((I10/100)*$AJ$22)*$AH$22))+(((((I10/100)*$AJ$22)*$AN$22)*$AH$22)*Calculator!$G$17)-((((I10/100)*$AJ$22)*$AN$22)*$AH$22)+((((I10/100)*$AJ$23)*$AH$23)),IF(Calculator!$O$6="DUALBAND C",SUM((((I10/100)*$AJ$22)*$AH$22))+(((((I10/100)*$AJ$22)*$AN$22)*$AH$22)*Calculator!$G$18)-((((I10/100)*$AJ$22)*$AN$22)*$AH$22)+((((I10/100)*$AJ$23)*$AH$23)),IF(Calculator!$O$6="DUALBAND D",SUM((((I10/100)*$AJ$22)*$AH$22))+(((((I10/100)*$AJ$22)*$AN$22)*$AH$22)*Calculator!$G$19)-((((I10/100)*$AJ$22)*$AN$22)*$AH$22)+((((I10/100)*$AJ$23)*$AH$23)),IF(Calculator!$O$6="DUALURBANE",SUM((((I10/100)*$AJ$22)*$AH$22))+(((((I10/100)*$AJ$22)*$AN$22)*$AH$22)*Calculator!$G$20)-((((I10/100)*$AJ$22)*$AN$22)*$AH$22)+((((I10/100)*$AJ$23)*$AH$23)),IF(Calculator!$O$6="DUALSILVERANOD",SUM((((I10/100)*$AJ$22)*$AH$22))+(((((I10/100)*$AJ$22)*$AN$22)*$AH$22)*Calculator!$G$21)-((((I10/100)*$AJ$22)*$AN$22)*$AH$22)+((((I10/100)*$AJ$23)*$AH$23)),IF(Calculator!$O$6="DUALANOD",SUM((((I10/100)*$AJ$22)*$AH$22))+(((((I10/100)*$AJ$22)*$AN$22)*$AH$22)*Calculator!$G$22)-((((I10/100)*$AJ$22)*$AN$22)*$AH$22)+((((I10/100)*$AJ$23)*$AH$23))))))))))))))))))))))))</f>
        <v>160.54878452301026</v>
      </c>
      <c r="Y10" s="2">
        <f>IF(Calculator!$O$6="SINGLEBASE",SUM((((J10/100)*$AJ$22)*$AH$22))+((((J10/100)*$AJ$23)*$AH$23)),IF(Calculator!$O$6="SINGLEELEMENTS",SUM((((J10/100)*$AJ$22)*$AH$22))+(((((J10/100)*$AJ$22)*$AN$22)*$AH$22)*Calculator!$G$2)-((((J10/100)*$AJ$22)*$AN$22)*$AH$22)+((((J10/100)*$AJ$23)*$AH$23)),IF(Calculator!$O$6="SINGLESPECTRUM",SUM((((J10/100)*$AJ$22)*$AH$22))+(((((J10/100)*$AJ$22)*$AN$22)*$AH$22)*Calculator!$G$4)-((((J10/100)*$AJ$22)*$AN$22)*$AH$22)+((((J10/100)*$AJ$23)*$AH$23)),IF(Calculator!$O$6="SINGLEHOMESTEAD",SUM((((J10/100)*$AJ$22)*$AH$22))+(((((J10/100)*$AJ$22)*$AN$22)*$AH$22)*Calculator!$G$3)-((((J10/100)*$AJ$22)*$AN$22)*$AH$22)+((((J10/100)*$AJ$23)*$AH$23)),IF(Calculator!$O$6="SINGLEBAND A",SUM((((J10/100)*$AJ$22)*$AH$22))+(((((J10/100)*$AJ$22)*$AN$22)*$AH$22)*Calculator!$G$5)-((((J10/100)*$AJ$22)*$AN$22)*$AH$22)+((((J10/100)*$AJ$23)*$AH$23)),IF(Calculator!$O$6="SINGLEBAND B",SUM((((J10/100)*$AJ$22)*$AH$22))+(((((J10/100)*$AJ$22)*$AN$22)*$AH$22)*Calculator!$G$6)-((((J10/100)*$AJ$22)*$AN$22)*$AH$22)+((((J10/100)*$AJ$23)*$AH$23)),IF(Calculator!$O$6="SINGLEBAND C",SUM((((J10/100)*$AJ$22)*$AH$22))+(((((J10/100)*$AJ$22)*$AN$22)*$AH$22)*Calculator!$G$7)-((((J10/100)*$AJ$22)*$AN$22)*$AH$22)+((((J10/100)*$AJ$23)*$AH$23)),IF(Calculator!$O$6="SINGLEBAND D",SUM((((J10/100)*$AJ$22)*$AH$22))+(((((J10/100)*$AJ$22)*$AN$22)*$AH$22)*Calculator!$G$8)-((((J10/100)*$AJ$22)*$AN$22)*$AH$22)+((((J10/100)*$AJ$23)*$AH$23)),IF(Calculator!$O$6="SINGLEURBANE",SUM((((J10/100)*$AJ$22)*$AH$22))+(((((J10/100)*$AJ$22)*$AN$22)*$AH$22)*Calculator!$G$9)-((((J10/100)*$AJ$22)*$AN$22)*$AH$22)+((((J10/100)*$AJ$23)*$AH$23)),IF(Calculator!$O$6="SINGLESILVERANOD",SUM((((J10/100)*$AJ$22)*$AH$22))+(((((J10/100)*$AJ$22)*$AN$22)*$AH$22)*Calculator!$G$10)-((((J10/100)*$AJ$22)*$AN$22)*$AH$22)+((((J10/100)*$AJ$23)*$AH$23)),IF(Calculator!$O$6="SINGLEANOD",SUM((((J10/100)*$AJ$22)*$AH$22))+(((((J10/100)*$AJ$22)*$AN$22)*$AH$22)*Calculator!$G$11)-((((J10/100)*$AJ$22)*$AN$22)*$AH$22)+((((J10/100)*$AJ$23)*$AH$23)),IF(Calculator!$O$6="DUALBASE",SUM((((J10/100)*$AJ$22)*$AH$22))+(((((J10/100)*$AJ$22)*$AN$22)*$AH$22)*Calculator!$G$12)-((((J10/100)*$AJ$22)*$AN$22)*$AH$22)+((((J10/100)*$AJ$23)*$AH$23)),IF(Calculator!$O$6="DUALELEMENTS",SUM((((J10/100)*$AJ$22)*$AH$22))+(((((J10/100)*$AJ$22)*$AN$22)*$AH$22)*Calculator!$G$13)-((((J10/100)*$AJ$22)*$AN$22)*$AH$22)+((((J10/100)*$AJ$23)*$AH$23)),IF(Calculator!$O$6="DUALSPECTRUM",SUM((((J10/100)*$AJ$22)*$AH$22))+(((((J10/100)*$AJ$22)*$AN$22)*$AH$22)*Calculator!$G$15)-((((J10/100)*$AJ$22)*$AN$22)*$AH$22)+((((J10/100)*$AJ$23)*$AH$23)),IF(Calculator!$O$6="DUALHOMESTEAD",SUM((((J10/100)*$AJ$22)*$AH$22))+(((((J10/100)*$AJ$22)*$AN$22)*$AH$22)*Calculator!$G$14)-((((J10/100)*$AJ$22)*$AN$22)*$AH$22)+((((J10/100)*$AJ$23)*$AH$23)),IF(Calculator!$O$6="DUALBAND A",SUM((((J10/100)*$AJ$22)*$AH$22))+(((((J10/100)*$AJ$22)*$AN$22)*$AH$22)*Calculator!$G$16)-((((J10/100)*$AJ$22)*$AN$22)*$AH$22)+((((J10/100)*$AJ$23)*$AH$23)),IF(Calculator!$O$6="DUALBAND B",SUM((((J10/100)*$AJ$22)*$AH$22))+(((((J10/100)*$AJ$22)*$AN$22)*$AH$22)*Calculator!$G$17)-((((J10/100)*$AJ$22)*$AN$22)*$AH$22)+((((J10/100)*$AJ$23)*$AH$23)),IF(Calculator!$O$6="DUALBAND C",SUM((((J10/100)*$AJ$22)*$AH$22))+(((((J10/100)*$AJ$22)*$AN$22)*$AH$22)*Calculator!$G$18)-((((J10/100)*$AJ$22)*$AN$22)*$AH$22)+((((J10/100)*$AJ$23)*$AH$23)),IF(Calculator!$O$6="DUALBAND D",SUM((((J10/100)*$AJ$22)*$AH$22))+(((((J10/100)*$AJ$22)*$AN$22)*$AH$22)*Calculator!$G$19)-((((J10/100)*$AJ$22)*$AN$22)*$AH$22)+((((J10/100)*$AJ$23)*$AH$23)),IF(Calculator!$O$6="DUALURBANE",SUM((((J10/100)*$AJ$22)*$AH$22))+(((((J10/100)*$AJ$22)*$AN$22)*$AH$22)*Calculator!$G$20)-((((J10/100)*$AJ$22)*$AN$22)*$AH$22)+((((J10/100)*$AJ$23)*$AH$23)),IF(Calculator!$O$6="DUALSILVERANOD",SUM((((J10/100)*$AJ$22)*$AH$22))+(((((J10/100)*$AJ$22)*$AN$22)*$AH$22)*Calculator!$G$21)-((((J10/100)*$AJ$22)*$AN$22)*$AH$22)+((((J10/100)*$AJ$23)*$AH$23)),IF(Calculator!$O$6="DUALANOD",SUM((((J10/100)*$AJ$22)*$AH$22))+(((((J10/100)*$AJ$22)*$AN$22)*$AH$22)*Calculator!$G$22)-((((J10/100)*$AJ$22)*$AN$22)*$AH$22)+((((J10/100)*$AJ$23)*$AH$23))))))))))))))))))))))))</f>
        <v>162.32684940795897</v>
      </c>
      <c r="Z10" s="2">
        <f>IF(Calculator!$O$6="SINGLEBASE",SUM((((K10/100)*$AJ$22)*$AH$22))+((((K10/100)*$AJ$23)*$AH$23)),IF(Calculator!$O$6="SINGLEELEMENTS",SUM((((K10/100)*$AJ$22)*$AH$22))+(((((K10/100)*$AJ$22)*$AN$22)*$AH$22)*Calculator!$G$2)-((((K10/100)*$AJ$22)*$AN$22)*$AH$22)+((((K10/100)*$AJ$23)*$AH$23)),IF(Calculator!$O$6="SINGLESPECTRUM",SUM((((K10/100)*$AJ$22)*$AH$22))+(((((K10/100)*$AJ$22)*$AN$22)*$AH$22)*Calculator!$G$4)-((((K10/100)*$AJ$22)*$AN$22)*$AH$22)+((((K10/100)*$AJ$23)*$AH$23)),IF(Calculator!$O$6="SINGLEHOMESTEAD",SUM((((K10/100)*$AJ$22)*$AH$22))+(((((K10/100)*$AJ$22)*$AN$22)*$AH$22)*Calculator!$G$3)-((((K10/100)*$AJ$22)*$AN$22)*$AH$22)+((((K10/100)*$AJ$23)*$AH$23)),IF(Calculator!$O$6="SINGLEBAND A",SUM((((K10/100)*$AJ$22)*$AH$22))+(((((K10/100)*$AJ$22)*$AN$22)*$AH$22)*Calculator!$G$5)-((((K10/100)*$AJ$22)*$AN$22)*$AH$22)+((((K10/100)*$AJ$23)*$AH$23)),IF(Calculator!$O$6="SINGLEBAND B",SUM((((K10/100)*$AJ$22)*$AH$22))+(((((K10/100)*$AJ$22)*$AN$22)*$AH$22)*Calculator!$G$6)-((((K10/100)*$AJ$22)*$AN$22)*$AH$22)+((((K10/100)*$AJ$23)*$AH$23)),IF(Calculator!$O$6="SINGLEBAND C",SUM((((K10/100)*$AJ$22)*$AH$22))+(((((K10/100)*$AJ$22)*$AN$22)*$AH$22)*Calculator!$G$7)-((((K10/100)*$AJ$22)*$AN$22)*$AH$22)+((((K10/100)*$AJ$23)*$AH$23)),IF(Calculator!$O$6="SINGLEBAND D",SUM((((K10/100)*$AJ$22)*$AH$22))+(((((K10/100)*$AJ$22)*$AN$22)*$AH$22)*Calculator!$G$8)-((((K10/100)*$AJ$22)*$AN$22)*$AH$22)+((((K10/100)*$AJ$23)*$AH$23)),IF(Calculator!$O$6="SINGLEURBANE",SUM((((K10/100)*$AJ$22)*$AH$22))+(((((K10/100)*$AJ$22)*$AN$22)*$AH$22)*Calculator!$G$9)-((((K10/100)*$AJ$22)*$AN$22)*$AH$22)+((((K10/100)*$AJ$23)*$AH$23)),IF(Calculator!$O$6="SINGLESILVERANOD",SUM((((K10/100)*$AJ$22)*$AH$22))+(((((K10/100)*$AJ$22)*$AN$22)*$AH$22)*Calculator!$G$10)-((((K10/100)*$AJ$22)*$AN$22)*$AH$22)+((((K10/100)*$AJ$23)*$AH$23)),IF(Calculator!$O$6="SINGLEANOD",SUM((((K10/100)*$AJ$22)*$AH$22))+(((((K10/100)*$AJ$22)*$AN$22)*$AH$22)*Calculator!$G$11)-((((K10/100)*$AJ$22)*$AN$22)*$AH$22)+((((K10/100)*$AJ$23)*$AH$23)),IF(Calculator!$O$6="DUALBASE",SUM((((K10/100)*$AJ$22)*$AH$22))+(((((K10/100)*$AJ$22)*$AN$22)*$AH$22)*Calculator!$G$12)-((((K10/100)*$AJ$22)*$AN$22)*$AH$22)+((((K10/100)*$AJ$23)*$AH$23)),IF(Calculator!$O$6="DUALELEMENTS",SUM((((K10/100)*$AJ$22)*$AH$22))+(((((K10/100)*$AJ$22)*$AN$22)*$AH$22)*Calculator!$G$13)-((((K10/100)*$AJ$22)*$AN$22)*$AH$22)+((((K10/100)*$AJ$23)*$AH$23)),IF(Calculator!$O$6="DUALSPECTRUM",SUM((((K10/100)*$AJ$22)*$AH$22))+(((((K10/100)*$AJ$22)*$AN$22)*$AH$22)*Calculator!$G$15)-((((K10/100)*$AJ$22)*$AN$22)*$AH$22)+((((K10/100)*$AJ$23)*$AH$23)),IF(Calculator!$O$6="DUALHOMESTEAD",SUM((((K10/100)*$AJ$22)*$AH$22))+(((((K10/100)*$AJ$22)*$AN$22)*$AH$22)*Calculator!$G$14)-((((K10/100)*$AJ$22)*$AN$22)*$AH$22)+((((K10/100)*$AJ$23)*$AH$23)),IF(Calculator!$O$6="DUALBAND A",SUM((((K10/100)*$AJ$22)*$AH$22))+(((((K10/100)*$AJ$22)*$AN$22)*$AH$22)*Calculator!$G$16)-((((K10/100)*$AJ$22)*$AN$22)*$AH$22)+((((K10/100)*$AJ$23)*$AH$23)),IF(Calculator!$O$6="DUALBAND B",SUM((((K10/100)*$AJ$22)*$AH$22))+(((((K10/100)*$AJ$22)*$AN$22)*$AH$22)*Calculator!$G$17)-((((K10/100)*$AJ$22)*$AN$22)*$AH$22)+((((K10/100)*$AJ$23)*$AH$23)),IF(Calculator!$O$6="DUALBAND C",SUM((((K10/100)*$AJ$22)*$AH$22))+(((((K10/100)*$AJ$22)*$AN$22)*$AH$22)*Calculator!$G$18)-((((K10/100)*$AJ$22)*$AN$22)*$AH$22)+((((K10/100)*$AJ$23)*$AH$23)),IF(Calculator!$O$6="DUALBAND D",SUM((((K10/100)*$AJ$22)*$AH$22))+(((((K10/100)*$AJ$22)*$AN$22)*$AH$22)*Calculator!$G$19)-((((K10/100)*$AJ$22)*$AN$22)*$AH$22)+((((K10/100)*$AJ$23)*$AH$23)),IF(Calculator!$O$6="DUALURBANE",SUM((((K10/100)*$AJ$22)*$AH$22))+(((((K10/100)*$AJ$22)*$AN$22)*$AH$22)*Calculator!$G$20)-((((K10/100)*$AJ$22)*$AN$22)*$AH$22)+((((K10/100)*$AJ$23)*$AH$23)),IF(Calculator!$O$6="DUALSILVERANOD",SUM((((K10/100)*$AJ$22)*$AH$22))+(((((K10/100)*$AJ$22)*$AN$22)*$AH$22)*Calculator!$G$21)-((((K10/100)*$AJ$22)*$AN$22)*$AH$22)+((((K10/100)*$AJ$23)*$AH$23)),IF(Calculator!$O$6="DUALANOD",SUM((((K10/100)*$AJ$22)*$AH$22))+(((((K10/100)*$AJ$22)*$AN$22)*$AH$22)*Calculator!$G$22)-((((K10/100)*$AJ$22)*$AN$22)*$AH$22)+((((K10/100)*$AJ$23)*$AH$23))))))))))))))))))))))))</f>
        <v>164.10491429290769</v>
      </c>
      <c r="AA10" s="2">
        <f>IF(Calculator!$O$6="SINGLEBASE",SUM((((L10/100)*$AJ$22)*$AH$22))+((((L10/100)*$AJ$23)*$AH$23)),IF(Calculator!$O$6="SINGLEELEMENTS",SUM((((L10/100)*$AJ$22)*$AH$22))+(((((L10/100)*$AJ$22)*$AN$22)*$AH$22)*Calculator!$G$2)-((((L10/100)*$AJ$22)*$AN$22)*$AH$22)+((((L10/100)*$AJ$23)*$AH$23)),IF(Calculator!$O$6="SINGLESPECTRUM",SUM((((L10/100)*$AJ$22)*$AH$22))+(((((L10/100)*$AJ$22)*$AN$22)*$AH$22)*Calculator!$G$4)-((((L10/100)*$AJ$22)*$AN$22)*$AH$22)+((((L10/100)*$AJ$23)*$AH$23)),IF(Calculator!$O$6="SINGLEHOMESTEAD",SUM((((L10/100)*$AJ$22)*$AH$22))+(((((L10/100)*$AJ$22)*$AN$22)*$AH$22)*Calculator!$G$3)-((((L10/100)*$AJ$22)*$AN$22)*$AH$22)+((((L10/100)*$AJ$23)*$AH$23)),IF(Calculator!$O$6="SINGLEBAND A",SUM((((L10/100)*$AJ$22)*$AH$22))+(((((L10/100)*$AJ$22)*$AN$22)*$AH$22)*Calculator!$G$5)-((((L10/100)*$AJ$22)*$AN$22)*$AH$22)+((((L10/100)*$AJ$23)*$AH$23)),IF(Calculator!$O$6="SINGLEBAND B",SUM((((L10/100)*$AJ$22)*$AH$22))+(((((L10/100)*$AJ$22)*$AN$22)*$AH$22)*Calculator!$G$6)-((((L10/100)*$AJ$22)*$AN$22)*$AH$22)+((((L10/100)*$AJ$23)*$AH$23)),IF(Calculator!$O$6="SINGLEBAND C",SUM((((L10/100)*$AJ$22)*$AH$22))+(((((L10/100)*$AJ$22)*$AN$22)*$AH$22)*Calculator!$G$7)-((((L10/100)*$AJ$22)*$AN$22)*$AH$22)+((((L10/100)*$AJ$23)*$AH$23)),IF(Calculator!$O$6="SINGLEBAND D",SUM((((L10/100)*$AJ$22)*$AH$22))+(((((L10/100)*$AJ$22)*$AN$22)*$AH$22)*Calculator!$G$8)-((((L10/100)*$AJ$22)*$AN$22)*$AH$22)+((((L10/100)*$AJ$23)*$AH$23)),IF(Calculator!$O$6="SINGLEURBANE",SUM((((L10/100)*$AJ$22)*$AH$22))+(((((L10/100)*$AJ$22)*$AN$22)*$AH$22)*Calculator!$G$9)-((((L10/100)*$AJ$22)*$AN$22)*$AH$22)+((((L10/100)*$AJ$23)*$AH$23)),IF(Calculator!$O$6="SINGLESILVERANOD",SUM((((L10/100)*$AJ$22)*$AH$22))+(((((L10/100)*$AJ$22)*$AN$22)*$AH$22)*Calculator!$G$10)-((((L10/100)*$AJ$22)*$AN$22)*$AH$22)+((((L10/100)*$AJ$23)*$AH$23)),IF(Calculator!$O$6="SINGLEANOD",SUM((((L10/100)*$AJ$22)*$AH$22))+(((((L10/100)*$AJ$22)*$AN$22)*$AH$22)*Calculator!$G$11)-((((L10/100)*$AJ$22)*$AN$22)*$AH$22)+((((L10/100)*$AJ$23)*$AH$23)),IF(Calculator!$O$6="DUALBASE",SUM((((L10/100)*$AJ$22)*$AH$22))+(((((L10/100)*$AJ$22)*$AN$22)*$AH$22)*Calculator!$G$12)-((((L10/100)*$AJ$22)*$AN$22)*$AH$22)+((((L10/100)*$AJ$23)*$AH$23)),IF(Calculator!$O$6="DUALELEMENTS",SUM((((L10/100)*$AJ$22)*$AH$22))+(((((L10/100)*$AJ$22)*$AN$22)*$AH$22)*Calculator!$G$13)-((((L10/100)*$AJ$22)*$AN$22)*$AH$22)+((((L10/100)*$AJ$23)*$AH$23)),IF(Calculator!$O$6="DUALSPECTRUM",SUM((((L10/100)*$AJ$22)*$AH$22))+(((((L10/100)*$AJ$22)*$AN$22)*$AH$22)*Calculator!$G$15)-((((L10/100)*$AJ$22)*$AN$22)*$AH$22)+((((L10/100)*$AJ$23)*$AH$23)),IF(Calculator!$O$6="DUALHOMESTEAD",SUM((((L10/100)*$AJ$22)*$AH$22))+(((((L10/100)*$AJ$22)*$AN$22)*$AH$22)*Calculator!$G$14)-((((L10/100)*$AJ$22)*$AN$22)*$AH$22)+((((L10/100)*$AJ$23)*$AH$23)),IF(Calculator!$O$6="DUALBAND A",SUM((((L10/100)*$AJ$22)*$AH$22))+(((((L10/100)*$AJ$22)*$AN$22)*$AH$22)*Calculator!$G$16)-((((L10/100)*$AJ$22)*$AN$22)*$AH$22)+((((L10/100)*$AJ$23)*$AH$23)),IF(Calculator!$O$6="DUALBAND B",SUM((((L10/100)*$AJ$22)*$AH$22))+(((((L10/100)*$AJ$22)*$AN$22)*$AH$22)*Calculator!$G$17)-((((L10/100)*$AJ$22)*$AN$22)*$AH$22)+((((L10/100)*$AJ$23)*$AH$23)),IF(Calculator!$O$6="DUALBAND C",SUM((((L10/100)*$AJ$22)*$AH$22))+(((((L10/100)*$AJ$22)*$AN$22)*$AH$22)*Calculator!$G$18)-((((L10/100)*$AJ$22)*$AN$22)*$AH$22)+((((L10/100)*$AJ$23)*$AH$23)),IF(Calculator!$O$6="DUALBAND D",SUM((((L10/100)*$AJ$22)*$AH$22))+(((((L10/100)*$AJ$22)*$AN$22)*$AH$22)*Calculator!$G$19)-((((L10/100)*$AJ$22)*$AN$22)*$AH$22)+((((L10/100)*$AJ$23)*$AH$23)),IF(Calculator!$O$6="DUALURBANE",SUM((((L10/100)*$AJ$22)*$AH$22))+(((((L10/100)*$AJ$22)*$AN$22)*$AH$22)*Calculator!$G$20)-((((L10/100)*$AJ$22)*$AN$22)*$AH$22)+((((L10/100)*$AJ$23)*$AH$23)),IF(Calculator!$O$6="DUALSILVERANOD",SUM((((L10/100)*$AJ$22)*$AH$22))+(((((L10/100)*$AJ$22)*$AN$22)*$AH$22)*Calculator!$G$21)-((((L10/100)*$AJ$22)*$AN$22)*$AH$22)+((((L10/100)*$AJ$23)*$AH$23)),IF(Calculator!$O$6="DUALANOD",SUM((((L10/100)*$AJ$22)*$AH$22))+(((((L10/100)*$AJ$22)*$AN$22)*$AH$22)*Calculator!$G$22)-((((L10/100)*$AJ$22)*$AN$22)*$AH$22)+((((L10/100)*$AJ$23)*$AH$23))))))))))))))))))))))))</f>
        <v>165.88299225311275</v>
      </c>
      <c r="AB10" s="2">
        <f>IF(Calculator!$O$6="SINGLEBASE",SUM((((M10/100)*$AJ$22)*$AH$22))+((((M10/100)*$AJ$23)*$AH$23)),IF(Calculator!$O$6="SINGLEELEMENTS",SUM((((M10/100)*$AJ$22)*$AH$22))+(((((M10/100)*$AJ$22)*$AN$22)*$AH$22)*Calculator!$G$2)-((((M10/100)*$AJ$22)*$AN$22)*$AH$22)+((((M10/100)*$AJ$23)*$AH$23)),IF(Calculator!$O$6="SINGLESPECTRUM",SUM((((M10/100)*$AJ$22)*$AH$22))+(((((M10/100)*$AJ$22)*$AN$22)*$AH$22)*Calculator!$G$4)-((((M10/100)*$AJ$22)*$AN$22)*$AH$22)+((((M10/100)*$AJ$23)*$AH$23)),IF(Calculator!$O$6="SINGLEHOMESTEAD",SUM((((M10/100)*$AJ$22)*$AH$22))+(((((M10/100)*$AJ$22)*$AN$22)*$AH$22)*Calculator!$G$3)-((((M10/100)*$AJ$22)*$AN$22)*$AH$22)+((((M10/100)*$AJ$23)*$AH$23)),IF(Calculator!$O$6="SINGLEBAND A",SUM((((M10/100)*$AJ$22)*$AH$22))+(((((M10/100)*$AJ$22)*$AN$22)*$AH$22)*Calculator!$G$5)-((((M10/100)*$AJ$22)*$AN$22)*$AH$22)+((((M10/100)*$AJ$23)*$AH$23)),IF(Calculator!$O$6="SINGLEBAND B",SUM((((M10/100)*$AJ$22)*$AH$22))+(((((M10/100)*$AJ$22)*$AN$22)*$AH$22)*Calculator!$G$6)-((((M10/100)*$AJ$22)*$AN$22)*$AH$22)+((((M10/100)*$AJ$23)*$AH$23)),IF(Calculator!$O$6="SINGLEBAND C",SUM((((M10/100)*$AJ$22)*$AH$22))+(((((M10/100)*$AJ$22)*$AN$22)*$AH$22)*Calculator!$G$7)-((((M10/100)*$AJ$22)*$AN$22)*$AH$22)+((((M10/100)*$AJ$23)*$AH$23)),IF(Calculator!$O$6="SINGLEBAND D",SUM((((M10/100)*$AJ$22)*$AH$22))+(((((M10/100)*$AJ$22)*$AN$22)*$AH$22)*Calculator!$G$8)-((((M10/100)*$AJ$22)*$AN$22)*$AH$22)+((((M10/100)*$AJ$23)*$AH$23)),IF(Calculator!$O$6="SINGLEURBANE",SUM((((M10/100)*$AJ$22)*$AH$22))+(((((M10/100)*$AJ$22)*$AN$22)*$AH$22)*Calculator!$G$9)-((((M10/100)*$AJ$22)*$AN$22)*$AH$22)+((((M10/100)*$AJ$23)*$AH$23)),IF(Calculator!$O$6="SINGLESILVERANOD",SUM((((M10/100)*$AJ$22)*$AH$22))+(((((M10/100)*$AJ$22)*$AN$22)*$AH$22)*Calculator!$G$10)-((((M10/100)*$AJ$22)*$AN$22)*$AH$22)+((((M10/100)*$AJ$23)*$AH$23)),IF(Calculator!$O$6="SINGLEANOD",SUM((((M10/100)*$AJ$22)*$AH$22))+(((((M10/100)*$AJ$22)*$AN$22)*$AH$22)*Calculator!$G$11)-((((M10/100)*$AJ$22)*$AN$22)*$AH$22)+((((M10/100)*$AJ$23)*$AH$23)),IF(Calculator!$O$6="DUALBASE",SUM((((M10/100)*$AJ$22)*$AH$22))+(((((M10/100)*$AJ$22)*$AN$22)*$AH$22)*Calculator!$G$12)-((((M10/100)*$AJ$22)*$AN$22)*$AH$22)+((((M10/100)*$AJ$23)*$AH$23)),IF(Calculator!$O$6="DUALELEMENTS",SUM((((M10/100)*$AJ$22)*$AH$22))+(((((M10/100)*$AJ$22)*$AN$22)*$AH$22)*Calculator!$G$13)-((((M10/100)*$AJ$22)*$AN$22)*$AH$22)+((((M10/100)*$AJ$23)*$AH$23)),IF(Calculator!$O$6="DUALSPECTRUM",SUM((((M10/100)*$AJ$22)*$AH$22))+(((((M10/100)*$AJ$22)*$AN$22)*$AH$22)*Calculator!$G$15)-((((M10/100)*$AJ$22)*$AN$22)*$AH$22)+((((M10/100)*$AJ$23)*$AH$23)),IF(Calculator!$O$6="DUALHOMESTEAD",SUM((((M10/100)*$AJ$22)*$AH$22))+(((((M10/100)*$AJ$22)*$AN$22)*$AH$22)*Calculator!$G$14)-((((M10/100)*$AJ$22)*$AN$22)*$AH$22)+((((M10/100)*$AJ$23)*$AH$23)),IF(Calculator!$O$6="DUALBAND A",SUM((((M10/100)*$AJ$22)*$AH$22))+(((((M10/100)*$AJ$22)*$AN$22)*$AH$22)*Calculator!$G$16)-((((M10/100)*$AJ$22)*$AN$22)*$AH$22)+((((M10/100)*$AJ$23)*$AH$23)),IF(Calculator!$O$6="DUALBAND B",SUM((((M10/100)*$AJ$22)*$AH$22))+(((((M10/100)*$AJ$22)*$AN$22)*$AH$22)*Calculator!$G$17)-((((M10/100)*$AJ$22)*$AN$22)*$AH$22)+((((M10/100)*$AJ$23)*$AH$23)),IF(Calculator!$O$6="DUALBAND C",SUM((((M10/100)*$AJ$22)*$AH$22))+(((((M10/100)*$AJ$22)*$AN$22)*$AH$22)*Calculator!$G$18)-((((M10/100)*$AJ$22)*$AN$22)*$AH$22)+((((M10/100)*$AJ$23)*$AH$23)),IF(Calculator!$O$6="DUALBAND D",SUM((((M10/100)*$AJ$22)*$AH$22))+(((((M10/100)*$AJ$22)*$AN$22)*$AH$22)*Calculator!$G$19)-((((M10/100)*$AJ$22)*$AN$22)*$AH$22)+((((M10/100)*$AJ$23)*$AH$23)),IF(Calculator!$O$6="DUALURBANE",SUM((((M10/100)*$AJ$22)*$AH$22))+(((((M10/100)*$AJ$22)*$AN$22)*$AH$22)*Calculator!$G$20)-((((M10/100)*$AJ$22)*$AN$22)*$AH$22)+((((M10/100)*$AJ$23)*$AH$23)),IF(Calculator!$O$6="DUALSILVERANOD",SUM((((M10/100)*$AJ$22)*$AH$22))+(((((M10/100)*$AJ$22)*$AN$22)*$AH$22)*Calculator!$G$21)-((((M10/100)*$AJ$22)*$AN$22)*$AH$22)+((((M10/100)*$AJ$23)*$AH$23)),IF(Calculator!$O$6="DUALANOD",SUM((((M10/100)*$AJ$22)*$AH$22))+(((((M10/100)*$AJ$22)*$AN$22)*$AH$22)*Calculator!$G$22)-((((M10/100)*$AJ$22)*$AN$22)*$AH$22)+((((M10/100)*$AJ$23)*$AH$23))))))))))))))))))))))))</f>
        <v>167.66105713806149</v>
      </c>
      <c r="AC10" s="2">
        <f>IF(Calculator!$O$6="SINGLEBASE",SUM((((N10/100)*$AJ$22)*$AH$22))+((((N10/100)*$AJ$23)*$AH$23)),IF(Calculator!$O$6="SINGLEELEMENTS",SUM((((N10/100)*$AJ$22)*$AH$22))+(((((N10/100)*$AJ$22)*$AN$22)*$AH$22)*Calculator!$G$2)-((((N10/100)*$AJ$22)*$AN$22)*$AH$22)+((((N10/100)*$AJ$23)*$AH$23)),IF(Calculator!$O$6="SINGLESPECTRUM",SUM((((N10/100)*$AJ$22)*$AH$22))+(((((N10/100)*$AJ$22)*$AN$22)*$AH$22)*Calculator!$G$4)-((((N10/100)*$AJ$22)*$AN$22)*$AH$22)+((((N10/100)*$AJ$23)*$AH$23)),IF(Calculator!$O$6="SINGLEHOMESTEAD",SUM((((N10/100)*$AJ$22)*$AH$22))+(((((N10/100)*$AJ$22)*$AN$22)*$AH$22)*Calculator!$G$3)-((((N10/100)*$AJ$22)*$AN$22)*$AH$22)+((((N10/100)*$AJ$23)*$AH$23)),IF(Calculator!$O$6="SINGLEBAND A",SUM((((N10/100)*$AJ$22)*$AH$22))+(((((N10/100)*$AJ$22)*$AN$22)*$AH$22)*Calculator!$G$5)-((((N10/100)*$AJ$22)*$AN$22)*$AH$22)+((((N10/100)*$AJ$23)*$AH$23)),IF(Calculator!$O$6="SINGLEBAND B",SUM((((N10/100)*$AJ$22)*$AH$22))+(((((N10/100)*$AJ$22)*$AN$22)*$AH$22)*Calculator!$G$6)-((((N10/100)*$AJ$22)*$AN$22)*$AH$22)+((((N10/100)*$AJ$23)*$AH$23)),IF(Calculator!$O$6="SINGLEBAND C",SUM((((N10/100)*$AJ$22)*$AH$22))+(((((N10/100)*$AJ$22)*$AN$22)*$AH$22)*Calculator!$G$7)-((((N10/100)*$AJ$22)*$AN$22)*$AH$22)+((((N10/100)*$AJ$23)*$AH$23)),IF(Calculator!$O$6="SINGLEBAND D",SUM((((N10/100)*$AJ$22)*$AH$22))+(((((N10/100)*$AJ$22)*$AN$22)*$AH$22)*Calculator!$G$8)-((((N10/100)*$AJ$22)*$AN$22)*$AH$22)+((((N10/100)*$AJ$23)*$AH$23)),IF(Calculator!$O$6="SINGLEURBANE",SUM((((N10/100)*$AJ$22)*$AH$22))+(((((N10/100)*$AJ$22)*$AN$22)*$AH$22)*Calculator!$G$9)-((((N10/100)*$AJ$22)*$AN$22)*$AH$22)+((((N10/100)*$AJ$23)*$AH$23)),IF(Calculator!$O$6="SINGLESILVERANOD",SUM((((N10/100)*$AJ$22)*$AH$22))+(((((N10/100)*$AJ$22)*$AN$22)*$AH$22)*Calculator!$G$10)-((((N10/100)*$AJ$22)*$AN$22)*$AH$22)+((((N10/100)*$AJ$23)*$AH$23)),IF(Calculator!$O$6="SINGLEANOD",SUM((((N10/100)*$AJ$22)*$AH$22))+(((((N10/100)*$AJ$22)*$AN$22)*$AH$22)*Calculator!$G$11)-((((N10/100)*$AJ$22)*$AN$22)*$AH$22)+((((N10/100)*$AJ$23)*$AH$23)),IF(Calculator!$O$6="DUALBASE",SUM((((N10/100)*$AJ$22)*$AH$22))+(((((N10/100)*$AJ$22)*$AN$22)*$AH$22)*Calculator!$G$12)-((((N10/100)*$AJ$22)*$AN$22)*$AH$22)+((((N10/100)*$AJ$23)*$AH$23)),IF(Calculator!$O$6="DUALELEMENTS",SUM((((N10/100)*$AJ$22)*$AH$22))+(((((N10/100)*$AJ$22)*$AN$22)*$AH$22)*Calculator!$G$13)-((((N10/100)*$AJ$22)*$AN$22)*$AH$22)+((((N10/100)*$AJ$23)*$AH$23)),IF(Calculator!$O$6="DUALSPECTRUM",SUM((((N10/100)*$AJ$22)*$AH$22))+(((((N10/100)*$AJ$22)*$AN$22)*$AH$22)*Calculator!$G$15)-((((N10/100)*$AJ$22)*$AN$22)*$AH$22)+((((N10/100)*$AJ$23)*$AH$23)),IF(Calculator!$O$6="DUALHOMESTEAD",SUM((((N10/100)*$AJ$22)*$AH$22))+(((((N10/100)*$AJ$22)*$AN$22)*$AH$22)*Calculator!$G$14)-((((N10/100)*$AJ$22)*$AN$22)*$AH$22)+((((N10/100)*$AJ$23)*$AH$23)),IF(Calculator!$O$6="DUALBAND A",SUM((((N10/100)*$AJ$22)*$AH$22))+(((((N10/100)*$AJ$22)*$AN$22)*$AH$22)*Calculator!$G$16)-((((N10/100)*$AJ$22)*$AN$22)*$AH$22)+((((N10/100)*$AJ$23)*$AH$23)),IF(Calculator!$O$6="DUALBAND B",SUM((((N10/100)*$AJ$22)*$AH$22))+(((((N10/100)*$AJ$22)*$AN$22)*$AH$22)*Calculator!$G$17)-((((N10/100)*$AJ$22)*$AN$22)*$AH$22)+((((N10/100)*$AJ$23)*$AH$23)),IF(Calculator!$O$6="DUALBAND C",SUM((((N10/100)*$AJ$22)*$AH$22))+(((((N10/100)*$AJ$22)*$AN$22)*$AH$22)*Calculator!$G$18)-((((N10/100)*$AJ$22)*$AN$22)*$AH$22)+((((N10/100)*$AJ$23)*$AH$23)),IF(Calculator!$O$6="DUALBAND D",SUM((((N10/100)*$AJ$22)*$AH$22))+(((((N10/100)*$AJ$22)*$AN$22)*$AH$22)*Calculator!$G$19)-((((N10/100)*$AJ$22)*$AN$22)*$AH$22)+((((N10/100)*$AJ$23)*$AH$23)),IF(Calculator!$O$6="DUALURBANE",SUM((((N10/100)*$AJ$22)*$AH$22))+(((((N10/100)*$AJ$22)*$AN$22)*$AH$22)*Calculator!$G$20)-((((N10/100)*$AJ$22)*$AN$22)*$AH$22)+((((N10/100)*$AJ$23)*$AH$23)),IF(Calculator!$O$6="DUALSILVERANOD",SUM((((N10/100)*$AJ$22)*$AH$22))+(((((N10/100)*$AJ$22)*$AN$22)*$AH$22)*Calculator!$G$21)-((((N10/100)*$AJ$22)*$AN$22)*$AH$22)+((((N10/100)*$AJ$23)*$AH$23)),IF(Calculator!$O$6="DUALANOD",SUM((((N10/100)*$AJ$22)*$AH$22))+(((((N10/100)*$AJ$22)*$AN$22)*$AH$22)*Calculator!$G$22)-((((N10/100)*$AJ$22)*$AN$22)*$AH$22)+((((N10/100)*$AJ$23)*$AH$23))))))))))))))))))))))))</f>
        <v>169.43912202301024</v>
      </c>
    </row>
    <row r="11" spans="1:40">
      <c r="A11" s="8" t="s">
        <v>1443</v>
      </c>
      <c r="B11" s="2">
        <v>368.88499999999999</v>
      </c>
      <c r="C11" s="2">
        <v>373.22174362182614</v>
      </c>
      <c r="D11" s="2">
        <v>377.55848724365234</v>
      </c>
      <c r="E11" s="2">
        <v>381.89526275634762</v>
      </c>
      <c r="F11" s="2">
        <v>386.23200637817382</v>
      </c>
      <c r="G11" s="2">
        <v>390.57921020507808</v>
      </c>
      <c r="H11" s="2">
        <v>394.91595382690429</v>
      </c>
      <c r="I11" s="2">
        <v>399.25269744873043</v>
      </c>
      <c r="J11" s="2">
        <v>403.58944107055663</v>
      </c>
      <c r="K11" s="2">
        <v>407.92618469238278</v>
      </c>
      <c r="L11" s="2">
        <v>412.26296020507812</v>
      </c>
      <c r="M11" s="2">
        <v>416.59970382690426</v>
      </c>
      <c r="N11" s="2">
        <v>420.93644744873046</v>
      </c>
      <c r="P11" s="8">
        <v>1100</v>
      </c>
      <c r="Q11" s="2">
        <f>IF(Calculator!$O$6="SINGLEBASE",SUM((((B11/100)*$AJ$22)*$AH$22))+((((B11/100)*$AJ$23)*$AH$23)),IF(Calculator!$O$6="SINGLEELEMENTS",SUM((((B11/100)*$AJ$22)*$AH$22))+(((((B11/100)*$AJ$22)*$AN$22)*$AH$22)*Calculator!$G$2)-((((B11/100)*$AJ$22)*$AN$22)*$AH$22)+((((B11/100)*$AJ$23)*$AH$23)),IF(Calculator!$O$6="SINGLESPECTRUM",SUM((((B11/100)*$AJ$22)*$AH$22))+(((((B11/100)*$AJ$22)*$AN$22)*$AH$22)*Calculator!$G$4)-((((B11/100)*$AJ$22)*$AN$22)*$AH$22)+((((B11/100)*$AJ$23)*$AH$23)),IF(Calculator!$O$6="SINGLEHOMESTEAD",SUM((((B11/100)*$AJ$22)*$AH$22))+(((((B11/100)*$AJ$22)*$AN$22)*$AH$22)*Calculator!$G$3)-((((B11/100)*$AJ$22)*$AN$22)*$AH$22)+((((B11/100)*$AJ$23)*$AH$23)),IF(Calculator!$O$6="SINGLEBAND A",SUM((((B11/100)*$AJ$22)*$AH$22))+(((((B11/100)*$AJ$22)*$AN$22)*$AH$22)*Calculator!$G$5)-((((B11/100)*$AJ$22)*$AN$22)*$AH$22)+((((B11/100)*$AJ$23)*$AH$23)),IF(Calculator!$O$6="SINGLEBAND B",SUM((((B11/100)*$AJ$22)*$AH$22))+(((((B11/100)*$AJ$22)*$AN$22)*$AH$22)*Calculator!$G$6)-((((B11/100)*$AJ$22)*$AN$22)*$AH$22)+((((B11/100)*$AJ$23)*$AH$23)),IF(Calculator!$O$6="SINGLEBAND C",SUM((((B11/100)*$AJ$22)*$AH$22))+(((((B11/100)*$AJ$22)*$AN$22)*$AH$22)*Calculator!$G$7)-((((B11/100)*$AJ$22)*$AN$22)*$AH$22)+((((B11/100)*$AJ$23)*$AH$23)),IF(Calculator!$O$6="SINGLEBAND D",SUM((((B11/100)*$AJ$22)*$AH$22))+(((((B11/100)*$AJ$22)*$AN$22)*$AH$22)*Calculator!$G$8)-((((B11/100)*$AJ$22)*$AN$22)*$AH$22)+((((B11/100)*$AJ$23)*$AH$23)),IF(Calculator!$O$6="SINGLEURBANE",SUM((((B11/100)*$AJ$22)*$AH$22))+(((((B11/100)*$AJ$22)*$AN$22)*$AH$22)*Calculator!$G$9)-((((B11/100)*$AJ$22)*$AN$22)*$AH$22)+((((B11/100)*$AJ$23)*$AH$23)),IF(Calculator!$O$6="SINGLESILVERANOD",SUM((((B11/100)*$AJ$22)*$AH$22))+(((((B11/100)*$AJ$22)*$AN$22)*$AH$22)*Calculator!$G$10)-((((B11/100)*$AJ$22)*$AN$22)*$AH$22)+((((B11/100)*$AJ$23)*$AH$23)),IF(Calculator!$O$6="SINGLEANOD",SUM((((B11/100)*$AJ$22)*$AH$22))+(((((B11/100)*$AJ$22)*$AN$22)*$AH$22)*Calculator!$G$11)-((((B11/100)*$AJ$22)*$AN$22)*$AH$22)+((((B11/100)*$AJ$23)*$AH$23)),IF(Calculator!$O$6="DUALBASE",SUM((((B11/100)*$AJ$22)*$AH$22))+(((((B11/100)*$AJ$22)*$AN$22)*$AH$22)*Calculator!$G$12)-((((B11/100)*$AJ$22)*$AN$22)*$AH$22)+((((B11/100)*$AJ$23)*$AH$23)),IF(Calculator!$O$6="DUALELEMENTS",SUM((((B11/100)*$AJ$22)*$AH$22))+(((((B11/100)*$AJ$22)*$AN$22)*$AH$22)*Calculator!$G$13)-((((B11/100)*$AJ$22)*$AN$22)*$AH$22)+((((B11/100)*$AJ$23)*$AH$23)),IF(Calculator!$O$6="DUALSPECTRUM",SUM((((B11/100)*$AJ$22)*$AH$22))+(((((B11/100)*$AJ$22)*$AN$22)*$AH$22)*Calculator!$G$15)-((((B11/100)*$AJ$22)*$AN$22)*$AH$22)+((((B11/100)*$AJ$23)*$AH$23)),IF(Calculator!$O$6="DUALHOMESTEAD",SUM((((B11/100)*$AJ$22)*$AH$22))+(((((B11/100)*$AJ$22)*$AN$22)*$AH$22)*Calculator!$G$14)-((((B11/100)*$AJ$22)*$AN$22)*$AH$22)+((((B11/100)*$AJ$23)*$AH$23)),IF(Calculator!$O$6="DUALBAND A",SUM((((B11/100)*$AJ$22)*$AH$22))+(((((B11/100)*$AJ$22)*$AN$22)*$AH$22)*Calculator!$G$16)-((((B11/100)*$AJ$22)*$AN$22)*$AH$22)+((((B11/100)*$AJ$23)*$AH$23)),IF(Calculator!$O$6="DUALBAND B",SUM((((B11/100)*$AJ$22)*$AH$22))+(((((B11/100)*$AJ$22)*$AN$22)*$AH$22)*Calculator!$G$17)-((((B11/100)*$AJ$22)*$AN$22)*$AH$22)+((((B11/100)*$AJ$23)*$AH$23)),IF(Calculator!$O$6="DUALBAND C",SUM((((B11/100)*$AJ$22)*$AH$22))+(((((B11/100)*$AJ$22)*$AN$22)*$AH$22)*Calculator!$G$18)-((((B11/100)*$AJ$22)*$AN$22)*$AH$22)+((((B11/100)*$AJ$23)*$AH$23)),IF(Calculator!$O$6="DUALBAND D",SUM((((B11/100)*$AJ$22)*$AH$22))+(((((B11/100)*$AJ$22)*$AN$22)*$AH$22)*Calculator!$G$19)-((((B11/100)*$AJ$22)*$AN$22)*$AH$22)+((((B11/100)*$AJ$23)*$AH$23)),IF(Calculator!$O$6="DUALURBANE",SUM((((B11/100)*$AJ$22)*$AH$22))+(((((B11/100)*$AJ$22)*$AN$22)*$AH$22)*Calculator!$G$20)-((((B11/100)*$AJ$22)*$AN$22)*$AH$22)+((((B11/100)*$AJ$23)*$AH$23)),IF(Calculator!$O$6="DUALSILVERANOD",SUM((((B11/100)*$AJ$22)*$AH$22))+(((((B11/100)*$AJ$22)*$AN$22)*$AH$22)*Calculator!$G$21)-((((B11/100)*$AJ$22)*$AN$22)*$AH$22)+((((B11/100)*$AJ$23)*$AH$23)),IF(Calculator!$O$6="DUALANOD",SUM((((B11/100)*$AJ$22)*$AH$22))+(((((B11/100)*$AJ$22)*$AN$22)*$AH$22)*Calculator!$G$22)-((((B11/100)*$AJ$22)*$AN$22)*$AH$22)+((((B11/100)*$AJ$23)*$AH$23))))))))))))))))))))))))</f>
        <v>151.24284999999998</v>
      </c>
      <c r="R11" s="2">
        <f>IF(Calculator!$O$6="SINGLEBASE",SUM((((C11/100)*$AJ$22)*$AH$22))+((((C11/100)*$AJ$23)*$AH$23)),IF(Calculator!$O$6="SINGLEELEMENTS",SUM((((C11/100)*$AJ$22)*$AH$22))+(((((C11/100)*$AJ$22)*$AN$22)*$AH$22)*Calculator!$G$2)-((((C11/100)*$AJ$22)*$AN$22)*$AH$22)+((((C11/100)*$AJ$23)*$AH$23)),IF(Calculator!$O$6="SINGLESPECTRUM",SUM((((C11/100)*$AJ$22)*$AH$22))+(((((C11/100)*$AJ$22)*$AN$22)*$AH$22)*Calculator!$G$4)-((((C11/100)*$AJ$22)*$AN$22)*$AH$22)+((((C11/100)*$AJ$23)*$AH$23)),IF(Calculator!$O$6="SINGLEHOMESTEAD",SUM((((C11/100)*$AJ$22)*$AH$22))+(((((C11/100)*$AJ$22)*$AN$22)*$AH$22)*Calculator!$G$3)-((((C11/100)*$AJ$22)*$AN$22)*$AH$22)+((((C11/100)*$AJ$23)*$AH$23)),IF(Calculator!$O$6="SINGLEBAND A",SUM((((C11/100)*$AJ$22)*$AH$22))+(((((C11/100)*$AJ$22)*$AN$22)*$AH$22)*Calculator!$G$5)-((((C11/100)*$AJ$22)*$AN$22)*$AH$22)+((((C11/100)*$AJ$23)*$AH$23)),IF(Calculator!$O$6="SINGLEBAND B",SUM((((C11/100)*$AJ$22)*$AH$22))+(((((C11/100)*$AJ$22)*$AN$22)*$AH$22)*Calculator!$G$6)-((((C11/100)*$AJ$22)*$AN$22)*$AH$22)+((((C11/100)*$AJ$23)*$AH$23)),IF(Calculator!$O$6="SINGLEBAND C",SUM((((C11/100)*$AJ$22)*$AH$22))+(((((C11/100)*$AJ$22)*$AN$22)*$AH$22)*Calculator!$G$7)-((((C11/100)*$AJ$22)*$AN$22)*$AH$22)+((((C11/100)*$AJ$23)*$AH$23)),IF(Calculator!$O$6="SINGLEBAND D",SUM((((C11/100)*$AJ$22)*$AH$22))+(((((C11/100)*$AJ$22)*$AN$22)*$AH$22)*Calculator!$G$8)-((((C11/100)*$AJ$22)*$AN$22)*$AH$22)+((((C11/100)*$AJ$23)*$AH$23)),IF(Calculator!$O$6="SINGLEURBANE",SUM((((C11/100)*$AJ$22)*$AH$22))+(((((C11/100)*$AJ$22)*$AN$22)*$AH$22)*Calculator!$G$9)-((((C11/100)*$AJ$22)*$AN$22)*$AH$22)+((((C11/100)*$AJ$23)*$AH$23)),IF(Calculator!$O$6="SINGLESILVERANOD",SUM((((C11/100)*$AJ$22)*$AH$22))+(((((C11/100)*$AJ$22)*$AN$22)*$AH$22)*Calculator!$G$10)-((((C11/100)*$AJ$22)*$AN$22)*$AH$22)+((((C11/100)*$AJ$23)*$AH$23)),IF(Calculator!$O$6="SINGLEANOD",SUM((((C11/100)*$AJ$22)*$AH$22))+(((((C11/100)*$AJ$22)*$AN$22)*$AH$22)*Calculator!$G$11)-((((C11/100)*$AJ$22)*$AN$22)*$AH$22)+((((C11/100)*$AJ$23)*$AH$23)),IF(Calculator!$O$6="DUALBASE",SUM((((C11/100)*$AJ$22)*$AH$22))+(((((C11/100)*$AJ$22)*$AN$22)*$AH$22)*Calculator!$G$12)-((((C11/100)*$AJ$22)*$AN$22)*$AH$22)+((((C11/100)*$AJ$23)*$AH$23)),IF(Calculator!$O$6="DUALELEMENTS",SUM((((C11/100)*$AJ$22)*$AH$22))+(((((C11/100)*$AJ$22)*$AN$22)*$AH$22)*Calculator!$G$13)-((((C11/100)*$AJ$22)*$AN$22)*$AH$22)+((((C11/100)*$AJ$23)*$AH$23)),IF(Calculator!$O$6="DUALSPECTRUM",SUM((((C11/100)*$AJ$22)*$AH$22))+(((((C11/100)*$AJ$22)*$AN$22)*$AH$22)*Calculator!$G$15)-((((C11/100)*$AJ$22)*$AN$22)*$AH$22)+((((C11/100)*$AJ$23)*$AH$23)),IF(Calculator!$O$6="DUALHOMESTEAD",SUM((((C11/100)*$AJ$22)*$AH$22))+(((((C11/100)*$AJ$22)*$AN$22)*$AH$22)*Calculator!$G$14)-((((C11/100)*$AJ$22)*$AN$22)*$AH$22)+((((C11/100)*$AJ$23)*$AH$23)),IF(Calculator!$O$6="DUALBAND A",SUM((((C11/100)*$AJ$22)*$AH$22))+(((((C11/100)*$AJ$22)*$AN$22)*$AH$22)*Calculator!$G$16)-((((C11/100)*$AJ$22)*$AN$22)*$AH$22)+((((C11/100)*$AJ$23)*$AH$23)),IF(Calculator!$O$6="DUALBAND B",SUM((((C11/100)*$AJ$22)*$AH$22))+(((((C11/100)*$AJ$22)*$AN$22)*$AH$22)*Calculator!$G$17)-((((C11/100)*$AJ$22)*$AN$22)*$AH$22)+((((C11/100)*$AJ$23)*$AH$23)),IF(Calculator!$O$6="DUALBAND C",SUM((((C11/100)*$AJ$22)*$AH$22))+(((((C11/100)*$AJ$22)*$AN$22)*$AH$22)*Calculator!$G$18)-((((C11/100)*$AJ$22)*$AN$22)*$AH$22)+((((C11/100)*$AJ$23)*$AH$23)),IF(Calculator!$O$6="DUALBAND D",SUM((((C11/100)*$AJ$22)*$AH$22))+(((((C11/100)*$AJ$22)*$AN$22)*$AH$22)*Calculator!$G$19)-((((C11/100)*$AJ$22)*$AN$22)*$AH$22)+((((C11/100)*$AJ$23)*$AH$23)),IF(Calculator!$O$6="DUALURBANE",SUM((((C11/100)*$AJ$22)*$AH$22))+(((((C11/100)*$AJ$22)*$AN$22)*$AH$22)*Calculator!$G$20)-((((C11/100)*$AJ$22)*$AN$22)*$AH$22)+((((C11/100)*$AJ$23)*$AH$23)),IF(Calculator!$O$6="DUALSILVERANOD",SUM((((C11/100)*$AJ$22)*$AH$22))+(((((C11/100)*$AJ$22)*$AN$22)*$AH$22)*Calculator!$G$21)-((((C11/100)*$AJ$22)*$AN$22)*$AH$22)+((((C11/100)*$AJ$23)*$AH$23)),IF(Calculator!$O$6="DUALANOD",SUM((((C11/100)*$AJ$22)*$AH$22))+(((((C11/100)*$AJ$22)*$AN$22)*$AH$22)*Calculator!$G$22)-((((C11/100)*$AJ$22)*$AN$22)*$AH$22)+((((C11/100)*$AJ$23)*$AH$23))))))))))))))))))))))))</f>
        <v>153.02091488494872</v>
      </c>
      <c r="S11" s="2">
        <f>IF(Calculator!$O$6="SINGLEBASE",SUM((((D11/100)*$AJ$22)*$AH$22))+((((D11/100)*$AJ$23)*$AH$23)),IF(Calculator!$O$6="SINGLEELEMENTS",SUM((((D11/100)*$AJ$22)*$AH$22))+(((((D11/100)*$AJ$22)*$AN$22)*$AH$22)*Calculator!$G$2)-((((D11/100)*$AJ$22)*$AN$22)*$AH$22)+((((D11/100)*$AJ$23)*$AH$23)),IF(Calculator!$O$6="SINGLESPECTRUM",SUM((((D11/100)*$AJ$22)*$AH$22))+(((((D11/100)*$AJ$22)*$AN$22)*$AH$22)*Calculator!$G$4)-((((D11/100)*$AJ$22)*$AN$22)*$AH$22)+((((D11/100)*$AJ$23)*$AH$23)),IF(Calculator!$O$6="SINGLEHOMESTEAD",SUM((((D11/100)*$AJ$22)*$AH$22))+(((((D11/100)*$AJ$22)*$AN$22)*$AH$22)*Calculator!$G$3)-((((D11/100)*$AJ$22)*$AN$22)*$AH$22)+((((D11/100)*$AJ$23)*$AH$23)),IF(Calculator!$O$6="SINGLEBAND A",SUM((((D11/100)*$AJ$22)*$AH$22))+(((((D11/100)*$AJ$22)*$AN$22)*$AH$22)*Calculator!$G$5)-((((D11/100)*$AJ$22)*$AN$22)*$AH$22)+((((D11/100)*$AJ$23)*$AH$23)),IF(Calculator!$O$6="SINGLEBAND B",SUM((((D11/100)*$AJ$22)*$AH$22))+(((((D11/100)*$AJ$22)*$AN$22)*$AH$22)*Calculator!$G$6)-((((D11/100)*$AJ$22)*$AN$22)*$AH$22)+((((D11/100)*$AJ$23)*$AH$23)),IF(Calculator!$O$6="SINGLEBAND C",SUM((((D11/100)*$AJ$22)*$AH$22))+(((((D11/100)*$AJ$22)*$AN$22)*$AH$22)*Calculator!$G$7)-((((D11/100)*$AJ$22)*$AN$22)*$AH$22)+((((D11/100)*$AJ$23)*$AH$23)),IF(Calculator!$O$6="SINGLEBAND D",SUM((((D11/100)*$AJ$22)*$AH$22))+(((((D11/100)*$AJ$22)*$AN$22)*$AH$22)*Calculator!$G$8)-((((D11/100)*$AJ$22)*$AN$22)*$AH$22)+((((D11/100)*$AJ$23)*$AH$23)),IF(Calculator!$O$6="SINGLEURBANE",SUM((((D11/100)*$AJ$22)*$AH$22))+(((((D11/100)*$AJ$22)*$AN$22)*$AH$22)*Calculator!$G$9)-((((D11/100)*$AJ$22)*$AN$22)*$AH$22)+((((D11/100)*$AJ$23)*$AH$23)),IF(Calculator!$O$6="SINGLESILVERANOD",SUM((((D11/100)*$AJ$22)*$AH$22))+(((((D11/100)*$AJ$22)*$AN$22)*$AH$22)*Calculator!$G$10)-((((D11/100)*$AJ$22)*$AN$22)*$AH$22)+((((D11/100)*$AJ$23)*$AH$23)),IF(Calculator!$O$6="SINGLEANOD",SUM((((D11/100)*$AJ$22)*$AH$22))+(((((D11/100)*$AJ$22)*$AN$22)*$AH$22)*Calculator!$G$11)-((((D11/100)*$AJ$22)*$AN$22)*$AH$22)+((((D11/100)*$AJ$23)*$AH$23)),IF(Calculator!$O$6="DUALBASE",SUM((((D11/100)*$AJ$22)*$AH$22))+(((((D11/100)*$AJ$22)*$AN$22)*$AH$22)*Calculator!$G$12)-((((D11/100)*$AJ$22)*$AN$22)*$AH$22)+((((D11/100)*$AJ$23)*$AH$23)),IF(Calculator!$O$6="DUALELEMENTS",SUM((((D11/100)*$AJ$22)*$AH$22))+(((((D11/100)*$AJ$22)*$AN$22)*$AH$22)*Calculator!$G$13)-((((D11/100)*$AJ$22)*$AN$22)*$AH$22)+((((D11/100)*$AJ$23)*$AH$23)),IF(Calculator!$O$6="DUALSPECTRUM",SUM((((D11/100)*$AJ$22)*$AH$22))+(((((D11/100)*$AJ$22)*$AN$22)*$AH$22)*Calculator!$G$15)-((((D11/100)*$AJ$22)*$AN$22)*$AH$22)+((((D11/100)*$AJ$23)*$AH$23)),IF(Calculator!$O$6="DUALHOMESTEAD",SUM((((D11/100)*$AJ$22)*$AH$22))+(((((D11/100)*$AJ$22)*$AN$22)*$AH$22)*Calculator!$G$14)-((((D11/100)*$AJ$22)*$AN$22)*$AH$22)+((((D11/100)*$AJ$23)*$AH$23)),IF(Calculator!$O$6="DUALBAND A",SUM((((D11/100)*$AJ$22)*$AH$22))+(((((D11/100)*$AJ$22)*$AN$22)*$AH$22)*Calculator!$G$16)-((((D11/100)*$AJ$22)*$AN$22)*$AH$22)+((((D11/100)*$AJ$23)*$AH$23)),IF(Calculator!$O$6="DUALBAND B",SUM((((D11/100)*$AJ$22)*$AH$22))+(((((D11/100)*$AJ$22)*$AN$22)*$AH$22)*Calculator!$G$17)-((((D11/100)*$AJ$22)*$AN$22)*$AH$22)+((((D11/100)*$AJ$23)*$AH$23)),IF(Calculator!$O$6="DUALBAND C",SUM((((D11/100)*$AJ$22)*$AH$22))+(((((D11/100)*$AJ$22)*$AN$22)*$AH$22)*Calculator!$G$18)-((((D11/100)*$AJ$22)*$AN$22)*$AH$22)+((((D11/100)*$AJ$23)*$AH$23)),IF(Calculator!$O$6="DUALBAND D",SUM((((D11/100)*$AJ$22)*$AH$22))+(((((D11/100)*$AJ$22)*$AN$22)*$AH$22)*Calculator!$G$19)-((((D11/100)*$AJ$22)*$AN$22)*$AH$22)+((((D11/100)*$AJ$23)*$AH$23)),IF(Calculator!$O$6="DUALURBANE",SUM((((D11/100)*$AJ$22)*$AH$22))+(((((D11/100)*$AJ$22)*$AN$22)*$AH$22)*Calculator!$G$20)-((((D11/100)*$AJ$22)*$AN$22)*$AH$22)+((((D11/100)*$AJ$23)*$AH$23)),IF(Calculator!$O$6="DUALSILVERANOD",SUM((((D11/100)*$AJ$22)*$AH$22))+(((((D11/100)*$AJ$22)*$AN$22)*$AH$22)*Calculator!$G$21)-((((D11/100)*$AJ$22)*$AN$22)*$AH$22)+((((D11/100)*$AJ$23)*$AH$23)),IF(Calculator!$O$6="DUALANOD",SUM((((D11/100)*$AJ$22)*$AH$22))+(((((D11/100)*$AJ$22)*$AN$22)*$AH$22)*Calculator!$G$22)-((((D11/100)*$AJ$22)*$AN$22)*$AH$22)+((((D11/100)*$AJ$23)*$AH$23))))))))))))))))))))))))</f>
        <v>154.79897976989744</v>
      </c>
      <c r="T11" s="2">
        <f>IF(Calculator!$O$6="SINGLEBASE",SUM((((E11/100)*$AJ$22)*$AH$22))+((((E11/100)*$AJ$23)*$AH$23)),IF(Calculator!$O$6="SINGLEELEMENTS",SUM((((E11/100)*$AJ$22)*$AH$22))+(((((E11/100)*$AJ$22)*$AN$22)*$AH$22)*Calculator!$G$2)-((((E11/100)*$AJ$22)*$AN$22)*$AH$22)+((((E11/100)*$AJ$23)*$AH$23)),IF(Calculator!$O$6="SINGLESPECTRUM",SUM((((E11/100)*$AJ$22)*$AH$22))+(((((E11/100)*$AJ$22)*$AN$22)*$AH$22)*Calculator!$G$4)-((((E11/100)*$AJ$22)*$AN$22)*$AH$22)+((((E11/100)*$AJ$23)*$AH$23)),IF(Calculator!$O$6="SINGLEHOMESTEAD",SUM((((E11/100)*$AJ$22)*$AH$22))+(((((E11/100)*$AJ$22)*$AN$22)*$AH$22)*Calculator!$G$3)-((((E11/100)*$AJ$22)*$AN$22)*$AH$22)+((((E11/100)*$AJ$23)*$AH$23)),IF(Calculator!$O$6="SINGLEBAND A",SUM((((E11/100)*$AJ$22)*$AH$22))+(((((E11/100)*$AJ$22)*$AN$22)*$AH$22)*Calculator!$G$5)-((((E11/100)*$AJ$22)*$AN$22)*$AH$22)+((((E11/100)*$AJ$23)*$AH$23)),IF(Calculator!$O$6="SINGLEBAND B",SUM((((E11/100)*$AJ$22)*$AH$22))+(((((E11/100)*$AJ$22)*$AN$22)*$AH$22)*Calculator!$G$6)-((((E11/100)*$AJ$22)*$AN$22)*$AH$22)+((((E11/100)*$AJ$23)*$AH$23)),IF(Calculator!$O$6="SINGLEBAND C",SUM((((E11/100)*$AJ$22)*$AH$22))+(((((E11/100)*$AJ$22)*$AN$22)*$AH$22)*Calculator!$G$7)-((((E11/100)*$AJ$22)*$AN$22)*$AH$22)+((((E11/100)*$AJ$23)*$AH$23)),IF(Calculator!$O$6="SINGLEBAND D",SUM((((E11/100)*$AJ$22)*$AH$22))+(((((E11/100)*$AJ$22)*$AN$22)*$AH$22)*Calculator!$G$8)-((((E11/100)*$AJ$22)*$AN$22)*$AH$22)+((((E11/100)*$AJ$23)*$AH$23)),IF(Calculator!$O$6="SINGLEURBANE",SUM((((E11/100)*$AJ$22)*$AH$22))+(((((E11/100)*$AJ$22)*$AN$22)*$AH$22)*Calculator!$G$9)-((((E11/100)*$AJ$22)*$AN$22)*$AH$22)+((((E11/100)*$AJ$23)*$AH$23)),IF(Calculator!$O$6="SINGLESILVERANOD",SUM((((E11/100)*$AJ$22)*$AH$22))+(((((E11/100)*$AJ$22)*$AN$22)*$AH$22)*Calculator!$G$10)-((((E11/100)*$AJ$22)*$AN$22)*$AH$22)+((((E11/100)*$AJ$23)*$AH$23)),IF(Calculator!$O$6="SINGLEANOD",SUM((((E11/100)*$AJ$22)*$AH$22))+(((((E11/100)*$AJ$22)*$AN$22)*$AH$22)*Calculator!$G$11)-((((E11/100)*$AJ$22)*$AN$22)*$AH$22)+((((E11/100)*$AJ$23)*$AH$23)),IF(Calculator!$O$6="DUALBASE",SUM((((E11/100)*$AJ$22)*$AH$22))+(((((E11/100)*$AJ$22)*$AN$22)*$AH$22)*Calculator!$G$12)-((((E11/100)*$AJ$22)*$AN$22)*$AH$22)+((((E11/100)*$AJ$23)*$AH$23)),IF(Calculator!$O$6="DUALELEMENTS",SUM((((E11/100)*$AJ$22)*$AH$22))+(((((E11/100)*$AJ$22)*$AN$22)*$AH$22)*Calculator!$G$13)-((((E11/100)*$AJ$22)*$AN$22)*$AH$22)+((((E11/100)*$AJ$23)*$AH$23)),IF(Calculator!$O$6="DUALSPECTRUM",SUM((((E11/100)*$AJ$22)*$AH$22))+(((((E11/100)*$AJ$22)*$AN$22)*$AH$22)*Calculator!$G$15)-((((E11/100)*$AJ$22)*$AN$22)*$AH$22)+((((E11/100)*$AJ$23)*$AH$23)),IF(Calculator!$O$6="DUALHOMESTEAD",SUM((((E11/100)*$AJ$22)*$AH$22))+(((((E11/100)*$AJ$22)*$AN$22)*$AH$22)*Calculator!$G$14)-((((E11/100)*$AJ$22)*$AN$22)*$AH$22)+((((E11/100)*$AJ$23)*$AH$23)),IF(Calculator!$O$6="DUALBAND A",SUM((((E11/100)*$AJ$22)*$AH$22))+(((((E11/100)*$AJ$22)*$AN$22)*$AH$22)*Calculator!$G$16)-((((E11/100)*$AJ$22)*$AN$22)*$AH$22)+((((E11/100)*$AJ$23)*$AH$23)),IF(Calculator!$O$6="DUALBAND B",SUM((((E11/100)*$AJ$22)*$AH$22))+(((((E11/100)*$AJ$22)*$AN$22)*$AH$22)*Calculator!$G$17)-((((E11/100)*$AJ$22)*$AN$22)*$AH$22)+((((E11/100)*$AJ$23)*$AH$23)),IF(Calculator!$O$6="DUALBAND C",SUM((((E11/100)*$AJ$22)*$AH$22))+(((((E11/100)*$AJ$22)*$AN$22)*$AH$22)*Calculator!$G$18)-((((E11/100)*$AJ$22)*$AN$22)*$AH$22)+((((E11/100)*$AJ$23)*$AH$23)),IF(Calculator!$O$6="DUALBAND D",SUM((((E11/100)*$AJ$22)*$AH$22))+(((((E11/100)*$AJ$22)*$AN$22)*$AH$22)*Calculator!$G$19)-((((E11/100)*$AJ$22)*$AN$22)*$AH$22)+((((E11/100)*$AJ$23)*$AH$23)),IF(Calculator!$O$6="DUALURBANE",SUM((((E11/100)*$AJ$22)*$AH$22))+(((((E11/100)*$AJ$22)*$AN$22)*$AH$22)*Calculator!$G$20)-((((E11/100)*$AJ$22)*$AN$22)*$AH$22)+((((E11/100)*$AJ$23)*$AH$23)),IF(Calculator!$O$6="DUALSILVERANOD",SUM((((E11/100)*$AJ$22)*$AH$22))+(((((E11/100)*$AJ$22)*$AN$22)*$AH$22)*Calculator!$G$21)-((((E11/100)*$AJ$22)*$AN$22)*$AH$22)+((((E11/100)*$AJ$23)*$AH$23)),IF(Calculator!$O$6="DUALANOD",SUM((((E11/100)*$AJ$22)*$AH$22))+(((((E11/100)*$AJ$22)*$AN$22)*$AH$22)*Calculator!$G$22)-((((E11/100)*$AJ$22)*$AN$22)*$AH$22)+((((E11/100)*$AJ$23)*$AH$23))))))))))))))))))))))))</f>
        <v>156.57705773010252</v>
      </c>
      <c r="U11" s="2">
        <f>IF(Calculator!$O$6="SINGLEBASE",SUM((((F11/100)*$AJ$22)*$AH$22))+((((F11/100)*$AJ$23)*$AH$23)),IF(Calculator!$O$6="SINGLEELEMENTS",SUM((((F11/100)*$AJ$22)*$AH$22))+(((((F11/100)*$AJ$22)*$AN$22)*$AH$22)*Calculator!$G$2)-((((F11/100)*$AJ$22)*$AN$22)*$AH$22)+((((F11/100)*$AJ$23)*$AH$23)),IF(Calculator!$O$6="SINGLESPECTRUM",SUM((((F11/100)*$AJ$22)*$AH$22))+(((((F11/100)*$AJ$22)*$AN$22)*$AH$22)*Calculator!$G$4)-((((F11/100)*$AJ$22)*$AN$22)*$AH$22)+((((F11/100)*$AJ$23)*$AH$23)),IF(Calculator!$O$6="SINGLEHOMESTEAD",SUM((((F11/100)*$AJ$22)*$AH$22))+(((((F11/100)*$AJ$22)*$AN$22)*$AH$22)*Calculator!$G$3)-((((F11/100)*$AJ$22)*$AN$22)*$AH$22)+((((F11/100)*$AJ$23)*$AH$23)),IF(Calculator!$O$6="SINGLEBAND A",SUM((((F11/100)*$AJ$22)*$AH$22))+(((((F11/100)*$AJ$22)*$AN$22)*$AH$22)*Calculator!$G$5)-((((F11/100)*$AJ$22)*$AN$22)*$AH$22)+((((F11/100)*$AJ$23)*$AH$23)),IF(Calculator!$O$6="SINGLEBAND B",SUM((((F11/100)*$AJ$22)*$AH$22))+(((((F11/100)*$AJ$22)*$AN$22)*$AH$22)*Calculator!$G$6)-((((F11/100)*$AJ$22)*$AN$22)*$AH$22)+((((F11/100)*$AJ$23)*$AH$23)),IF(Calculator!$O$6="SINGLEBAND C",SUM((((F11/100)*$AJ$22)*$AH$22))+(((((F11/100)*$AJ$22)*$AN$22)*$AH$22)*Calculator!$G$7)-((((F11/100)*$AJ$22)*$AN$22)*$AH$22)+((((F11/100)*$AJ$23)*$AH$23)),IF(Calculator!$O$6="SINGLEBAND D",SUM((((F11/100)*$AJ$22)*$AH$22))+(((((F11/100)*$AJ$22)*$AN$22)*$AH$22)*Calculator!$G$8)-((((F11/100)*$AJ$22)*$AN$22)*$AH$22)+((((F11/100)*$AJ$23)*$AH$23)),IF(Calculator!$O$6="SINGLEURBANE",SUM((((F11/100)*$AJ$22)*$AH$22))+(((((F11/100)*$AJ$22)*$AN$22)*$AH$22)*Calculator!$G$9)-((((F11/100)*$AJ$22)*$AN$22)*$AH$22)+((((F11/100)*$AJ$23)*$AH$23)),IF(Calculator!$O$6="SINGLESILVERANOD",SUM((((F11/100)*$AJ$22)*$AH$22))+(((((F11/100)*$AJ$22)*$AN$22)*$AH$22)*Calculator!$G$10)-((((F11/100)*$AJ$22)*$AN$22)*$AH$22)+((((F11/100)*$AJ$23)*$AH$23)),IF(Calculator!$O$6="SINGLEANOD",SUM((((F11/100)*$AJ$22)*$AH$22))+(((((F11/100)*$AJ$22)*$AN$22)*$AH$22)*Calculator!$G$11)-((((F11/100)*$AJ$22)*$AN$22)*$AH$22)+((((F11/100)*$AJ$23)*$AH$23)),IF(Calculator!$O$6="DUALBASE",SUM((((F11/100)*$AJ$22)*$AH$22))+(((((F11/100)*$AJ$22)*$AN$22)*$AH$22)*Calculator!$G$12)-((((F11/100)*$AJ$22)*$AN$22)*$AH$22)+((((F11/100)*$AJ$23)*$AH$23)),IF(Calculator!$O$6="DUALELEMENTS",SUM((((F11/100)*$AJ$22)*$AH$22))+(((((F11/100)*$AJ$22)*$AN$22)*$AH$22)*Calculator!$G$13)-((((F11/100)*$AJ$22)*$AN$22)*$AH$22)+((((F11/100)*$AJ$23)*$AH$23)),IF(Calculator!$O$6="DUALSPECTRUM",SUM((((F11/100)*$AJ$22)*$AH$22))+(((((F11/100)*$AJ$22)*$AN$22)*$AH$22)*Calculator!$G$15)-((((F11/100)*$AJ$22)*$AN$22)*$AH$22)+((((F11/100)*$AJ$23)*$AH$23)),IF(Calculator!$O$6="DUALHOMESTEAD",SUM((((F11/100)*$AJ$22)*$AH$22))+(((((F11/100)*$AJ$22)*$AN$22)*$AH$22)*Calculator!$G$14)-((((F11/100)*$AJ$22)*$AN$22)*$AH$22)+((((F11/100)*$AJ$23)*$AH$23)),IF(Calculator!$O$6="DUALBAND A",SUM((((F11/100)*$AJ$22)*$AH$22))+(((((F11/100)*$AJ$22)*$AN$22)*$AH$22)*Calculator!$G$16)-((((F11/100)*$AJ$22)*$AN$22)*$AH$22)+((((F11/100)*$AJ$23)*$AH$23)),IF(Calculator!$O$6="DUALBAND B",SUM((((F11/100)*$AJ$22)*$AH$22))+(((((F11/100)*$AJ$22)*$AN$22)*$AH$22)*Calculator!$G$17)-((((F11/100)*$AJ$22)*$AN$22)*$AH$22)+((((F11/100)*$AJ$23)*$AH$23)),IF(Calculator!$O$6="DUALBAND C",SUM((((F11/100)*$AJ$22)*$AH$22))+(((((F11/100)*$AJ$22)*$AN$22)*$AH$22)*Calculator!$G$18)-((((F11/100)*$AJ$22)*$AN$22)*$AH$22)+((((F11/100)*$AJ$23)*$AH$23)),IF(Calculator!$O$6="DUALBAND D",SUM((((F11/100)*$AJ$22)*$AH$22))+(((((F11/100)*$AJ$22)*$AN$22)*$AH$22)*Calculator!$G$19)-((((F11/100)*$AJ$22)*$AN$22)*$AH$22)+((((F11/100)*$AJ$23)*$AH$23)),IF(Calculator!$O$6="DUALURBANE",SUM((((F11/100)*$AJ$22)*$AH$22))+(((((F11/100)*$AJ$22)*$AN$22)*$AH$22)*Calculator!$G$20)-((((F11/100)*$AJ$22)*$AN$22)*$AH$22)+((((F11/100)*$AJ$23)*$AH$23)),IF(Calculator!$O$6="DUALSILVERANOD",SUM((((F11/100)*$AJ$22)*$AH$22))+(((((F11/100)*$AJ$22)*$AN$22)*$AH$22)*Calculator!$G$21)-((((F11/100)*$AJ$22)*$AN$22)*$AH$22)+((((F11/100)*$AJ$23)*$AH$23)),IF(Calculator!$O$6="DUALANOD",SUM((((F11/100)*$AJ$22)*$AH$22))+(((((F11/100)*$AJ$22)*$AN$22)*$AH$22)*Calculator!$G$22)-((((F11/100)*$AJ$22)*$AN$22)*$AH$22)+((((F11/100)*$AJ$23)*$AH$23))))))))))))))))))))))))</f>
        <v>158.35512261505124</v>
      </c>
      <c r="V11" s="2">
        <f>IF(Calculator!$O$6="SINGLEBASE",SUM((((G11/100)*$AJ$22)*$AH$22))+((((G11/100)*$AJ$23)*$AH$23)),IF(Calculator!$O$6="SINGLEELEMENTS",SUM((((G11/100)*$AJ$22)*$AH$22))+(((((G11/100)*$AJ$22)*$AN$22)*$AH$22)*Calculator!$G$2)-((((G11/100)*$AJ$22)*$AN$22)*$AH$22)+((((G11/100)*$AJ$23)*$AH$23)),IF(Calculator!$O$6="SINGLESPECTRUM",SUM((((G11/100)*$AJ$22)*$AH$22))+(((((G11/100)*$AJ$22)*$AN$22)*$AH$22)*Calculator!$G$4)-((((G11/100)*$AJ$22)*$AN$22)*$AH$22)+((((G11/100)*$AJ$23)*$AH$23)),IF(Calculator!$O$6="SINGLEHOMESTEAD",SUM((((G11/100)*$AJ$22)*$AH$22))+(((((G11/100)*$AJ$22)*$AN$22)*$AH$22)*Calculator!$G$3)-((((G11/100)*$AJ$22)*$AN$22)*$AH$22)+((((G11/100)*$AJ$23)*$AH$23)),IF(Calculator!$O$6="SINGLEBAND A",SUM((((G11/100)*$AJ$22)*$AH$22))+(((((G11/100)*$AJ$22)*$AN$22)*$AH$22)*Calculator!$G$5)-((((G11/100)*$AJ$22)*$AN$22)*$AH$22)+((((G11/100)*$AJ$23)*$AH$23)),IF(Calculator!$O$6="SINGLEBAND B",SUM((((G11/100)*$AJ$22)*$AH$22))+(((((G11/100)*$AJ$22)*$AN$22)*$AH$22)*Calculator!$G$6)-((((G11/100)*$AJ$22)*$AN$22)*$AH$22)+((((G11/100)*$AJ$23)*$AH$23)),IF(Calculator!$O$6="SINGLEBAND C",SUM((((G11/100)*$AJ$22)*$AH$22))+(((((G11/100)*$AJ$22)*$AN$22)*$AH$22)*Calculator!$G$7)-((((G11/100)*$AJ$22)*$AN$22)*$AH$22)+((((G11/100)*$AJ$23)*$AH$23)),IF(Calculator!$O$6="SINGLEBAND D",SUM((((G11/100)*$AJ$22)*$AH$22))+(((((G11/100)*$AJ$22)*$AN$22)*$AH$22)*Calculator!$G$8)-((((G11/100)*$AJ$22)*$AN$22)*$AH$22)+((((G11/100)*$AJ$23)*$AH$23)),IF(Calculator!$O$6="SINGLEURBANE",SUM((((G11/100)*$AJ$22)*$AH$22))+(((((G11/100)*$AJ$22)*$AN$22)*$AH$22)*Calculator!$G$9)-((((G11/100)*$AJ$22)*$AN$22)*$AH$22)+((((G11/100)*$AJ$23)*$AH$23)),IF(Calculator!$O$6="SINGLESILVERANOD",SUM((((G11/100)*$AJ$22)*$AH$22))+(((((G11/100)*$AJ$22)*$AN$22)*$AH$22)*Calculator!$G$10)-((((G11/100)*$AJ$22)*$AN$22)*$AH$22)+((((G11/100)*$AJ$23)*$AH$23)),IF(Calculator!$O$6="SINGLEANOD",SUM((((G11/100)*$AJ$22)*$AH$22))+(((((G11/100)*$AJ$22)*$AN$22)*$AH$22)*Calculator!$G$11)-((((G11/100)*$AJ$22)*$AN$22)*$AH$22)+((((G11/100)*$AJ$23)*$AH$23)),IF(Calculator!$O$6="DUALBASE",SUM((((G11/100)*$AJ$22)*$AH$22))+(((((G11/100)*$AJ$22)*$AN$22)*$AH$22)*Calculator!$G$12)-((((G11/100)*$AJ$22)*$AN$22)*$AH$22)+((((G11/100)*$AJ$23)*$AH$23)),IF(Calculator!$O$6="DUALELEMENTS",SUM((((G11/100)*$AJ$22)*$AH$22))+(((((G11/100)*$AJ$22)*$AN$22)*$AH$22)*Calculator!$G$13)-((((G11/100)*$AJ$22)*$AN$22)*$AH$22)+((((G11/100)*$AJ$23)*$AH$23)),IF(Calculator!$O$6="DUALSPECTRUM",SUM((((G11/100)*$AJ$22)*$AH$22))+(((((G11/100)*$AJ$22)*$AN$22)*$AH$22)*Calculator!$G$15)-((((G11/100)*$AJ$22)*$AN$22)*$AH$22)+((((G11/100)*$AJ$23)*$AH$23)),IF(Calculator!$O$6="DUALHOMESTEAD",SUM((((G11/100)*$AJ$22)*$AH$22))+(((((G11/100)*$AJ$22)*$AN$22)*$AH$22)*Calculator!$G$14)-((((G11/100)*$AJ$22)*$AN$22)*$AH$22)+((((G11/100)*$AJ$23)*$AH$23)),IF(Calculator!$O$6="DUALBAND A",SUM((((G11/100)*$AJ$22)*$AH$22))+(((((G11/100)*$AJ$22)*$AN$22)*$AH$22)*Calculator!$G$16)-((((G11/100)*$AJ$22)*$AN$22)*$AH$22)+((((G11/100)*$AJ$23)*$AH$23)),IF(Calculator!$O$6="DUALBAND B",SUM((((G11/100)*$AJ$22)*$AH$22))+(((((G11/100)*$AJ$22)*$AN$22)*$AH$22)*Calculator!$G$17)-((((G11/100)*$AJ$22)*$AN$22)*$AH$22)+((((G11/100)*$AJ$23)*$AH$23)),IF(Calculator!$O$6="DUALBAND C",SUM((((G11/100)*$AJ$22)*$AH$22))+(((((G11/100)*$AJ$22)*$AN$22)*$AH$22)*Calculator!$G$18)-((((G11/100)*$AJ$22)*$AN$22)*$AH$22)+((((G11/100)*$AJ$23)*$AH$23)),IF(Calculator!$O$6="DUALBAND D",SUM((((G11/100)*$AJ$22)*$AH$22))+(((((G11/100)*$AJ$22)*$AN$22)*$AH$22)*Calculator!$G$19)-((((G11/100)*$AJ$22)*$AN$22)*$AH$22)+((((G11/100)*$AJ$23)*$AH$23)),IF(Calculator!$O$6="DUALURBANE",SUM((((G11/100)*$AJ$22)*$AH$22))+(((((G11/100)*$AJ$22)*$AN$22)*$AH$22)*Calculator!$G$20)-((((G11/100)*$AJ$22)*$AN$22)*$AH$22)+((((G11/100)*$AJ$23)*$AH$23)),IF(Calculator!$O$6="DUALSILVERANOD",SUM((((G11/100)*$AJ$22)*$AH$22))+(((((G11/100)*$AJ$22)*$AN$22)*$AH$22)*Calculator!$G$21)-((((G11/100)*$AJ$22)*$AN$22)*$AH$22)+((((G11/100)*$AJ$23)*$AH$23)),IF(Calculator!$O$6="DUALANOD",SUM((((G11/100)*$AJ$22)*$AH$22))+(((((G11/100)*$AJ$22)*$AN$22)*$AH$22)*Calculator!$G$22)-((((G11/100)*$AJ$22)*$AN$22)*$AH$22)+((((G11/100)*$AJ$23)*$AH$23))))))))))))))))))))))))</f>
        <v>160.137476184082</v>
      </c>
      <c r="W11" s="2">
        <f>IF(Calculator!$O$6="SINGLEBASE",SUM((((H11/100)*$AJ$22)*$AH$22))+((((H11/100)*$AJ$23)*$AH$23)),IF(Calculator!$O$6="SINGLEELEMENTS",SUM((((H11/100)*$AJ$22)*$AH$22))+(((((H11/100)*$AJ$22)*$AN$22)*$AH$22)*Calculator!$G$2)-((((H11/100)*$AJ$22)*$AN$22)*$AH$22)+((((H11/100)*$AJ$23)*$AH$23)),IF(Calculator!$O$6="SINGLESPECTRUM",SUM((((H11/100)*$AJ$22)*$AH$22))+(((((H11/100)*$AJ$22)*$AN$22)*$AH$22)*Calculator!$G$4)-((((H11/100)*$AJ$22)*$AN$22)*$AH$22)+((((H11/100)*$AJ$23)*$AH$23)),IF(Calculator!$O$6="SINGLEHOMESTEAD",SUM((((H11/100)*$AJ$22)*$AH$22))+(((((H11/100)*$AJ$22)*$AN$22)*$AH$22)*Calculator!$G$3)-((((H11/100)*$AJ$22)*$AN$22)*$AH$22)+((((H11/100)*$AJ$23)*$AH$23)),IF(Calculator!$O$6="SINGLEBAND A",SUM((((H11/100)*$AJ$22)*$AH$22))+(((((H11/100)*$AJ$22)*$AN$22)*$AH$22)*Calculator!$G$5)-((((H11/100)*$AJ$22)*$AN$22)*$AH$22)+((((H11/100)*$AJ$23)*$AH$23)),IF(Calculator!$O$6="SINGLEBAND B",SUM((((H11/100)*$AJ$22)*$AH$22))+(((((H11/100)*$AJ$22)*$AN$22)*$AH$22)*Calculator!$G$6)-((((H11/100)*$AJ$22)*$AN$22)*$AH$22)+((((H11/100)*$AJ$23)*$AH$23)),IF(Calculator!$O$6="SINGLEBAND C",SUM((((H11/100)*$AJ$22)*$AH$22))+(((((H11/100)*$AJ$22)*$AN$22)*$AH$22)*Calculator!$G$7)-((((H11/100)*$AJ$22)*$AN$22)*$AH$22)+((((H11/100)*$AJ$23)*$AH$23)),IF(Calculator!$O$6="SINGLEBAND D",SUM((((H11/100)*$AJ$22)*$AH$22))+(((((H11/100)*$AJ$22)*$AN$22)*$AH$22)*Calculator!$G$8)-((((H11/100)*$AJ$22)*$AN$22)*$AH$22)+((((H11/100)*$AJ$23)*$AH$23)),IF(Calculator!$O$6="SINGLEURBANE",SUM((((H11/100)*$AJ$22)*$AH$22))+(((((H11/100)*$AJ$22)*$AN$22)*$AH$22)*Calculator!$G$9)-((((H11/100)*$AJ$22)*$AN$22)*$AH$22)+((((H11/100)*$AJ$23)*$AH$23)),IF(Calculator!$O$6="SINGLESILVERANOD",SUM((((H11/100)*$AJ$22)*$AH$22))+(((((H11/100)*$AJ$22)*$AN$22)*$AH$22)*Calculator!$G$10)-((((H11/100)*$AJ$22)*$AN$22)*$AH$22)+((((H11/100)*$AJ$23)*$AH$23)),IF(Calculator!$O$6="SINGLEANOD",SUM((((H11/100)*$AJ$22)*$AH$22))+(((((H11/100)*$AJ$22)*$AN$22)*$AH$22)*Calculator!$G$11)-((((H11/100)*$AJ$22)*$AN$22)*$AH$22)+((((H11/100)*$AJ$23)*$AH$23)),IF(Calculator!$O$6="DUALBASE",SUM((((H11/100)*$AJ$22)*$AH$22))+(((((H11/100)*$AJ$22)*$AN$22)*$AH$22)*Calculator!$G$12)-((((H11/100)*$AJ$22)*$AN$22)*$AH$22)+((((H11/100)*$AJ$23)*$AH$23)),IF(Calculator!$O$6="DUALELEMENTS",SUM((((H11/100)*$AJ$22)*$AH$22))+(((((H11/100)*$AJ$22)*$AN$22)*$AH$22)*Calculator!$G$13)-((((H11/100)*$AJ$22)*$AN$22)*$AH$22)+((((H11/100)*$AJ$23)*$AH$23)),IF(Calculator!$O$6="DUALSPECTRUM",SUM((((H11/100)*$AJ$22)*$AH$22))+(((((H11/100)*$AJ$22)*$AN$22)*$AH$22)*Calculator!$G$15)-((((H11/100)*$AJ$22)*$AN$22)*$AH$22)+((((H11/100)*$AJ$23)*$AH$23)),IF(Calculator!$O$6="DUALHOMESTEAD",SUM((((H11/100)*$AJ$22)*$AH$22))+(((((H11/100)*$AJ$22)*$AN$22)*$AH$22)*Calculator!$G$14)-((((H11/100)*$AJ$22)*$AN$22)*$AH$22)+((((H11/100)*$AJ$23)*$AH$23)),IF(Calculator!$O$6="DUALBAND A",SUM((((H11/100)*$AJ$22)*$AH$22))+(((((H11/100)*$AJ$22)*$AN$22)*$AH$22)*Calculator!$G$16)-((((H11/100)*$AJ$22)*$AN$22)*$AH$22)+((((H11/100)*$AJ$23)*$AH$23)),IF(Calculator!$O$6="DUALBAND B",SUM((((H11/100)*$AJ$22)*$AH$22))+(((((H11/100)*$AJ$22)*$AN$22)*$AH$22)*Calculator!$G$17)-((((H11/100)*$AJ$22)*$AN$22)*$AH$22)+((((H11/100)*$AJ$23)*$AH$23)),IF(Calculator!$O$6="DUALBAND C",SUM((((H11/100)*$AJ$22)*$AH$22))+(((((H11/100)*$AJ$22)*$AN$22)*$AH$22)*Calculator!$G$18)-((((H11/100)*$AJ$22)*$AN$22)*$AH$22)+((((H11/100)*$AJ$23)*$AH$23)),IF(Calculator!$O$6="DUALBAND D",SUM((((H11/100)*$AJ$22)*$AH$22))+(((((H11/100)*$AJ$22)*$AN$22)*$AH$22)*Calculator!$G$19)-((((H11/100)*$AJ$22)*$AN$22)*$AH$22)+((((H11/100)*$AJ$23)*$AH$23)),IF(Calculator!$O$6="DUALURBANE",SUM((((H11/100)*$AJ$22)*$AH$22))+(((((H11/100)*$AJ$22)*$AN$22)*$AH$22)*Calculator!$G$20)-((((H11/100)*$AJ$22)*$AN$22)*$AH$22)+((((H11/100)*$AJ$23)*$AH$23)),IF(Calculator!$O$6="DUALSILVERANOD",SUM((((H11/100)*$AJ$22)*$AH$22))+(((((H11/100)*$AJ$22)*$AN$22)*$AH$22)*Calculator!$G$21)-((((H11/100)*$AJ$22)*$AN$22)*$AH$22)+((((H11/100)*$AJ$23)*$AH$23)),IF(Calculator!$O$6="DUALANOD",SUM((((H11/100)*$AJ$22)*$AH$22))+(((((H11/100)*$AJ$22)*$AN$22)*$AH$22)*Calculator!$G$22)-((((H11/100)*$AJ$22)*$AN$22)*$AH$22)+((((H11/100)*$AJ$23)*$AH$23))))))))))))))))))))))))</f>
        <v>161.91554106903075</v>
      </c>
      <c r="X11" s="2">
        <f>IF(Calculator!$O$6="SINGLEBASE",SUM((((I11/100)*$AJ$22)*$AH$22))+((((I11/100)*$AJ$23)*$AH$23)),IF(Calculator!$O$6="SINGLEELEMENTS",SUM((((I11/100)*$AJ$22)*$AH$22))+(((((I11/100)*$AJ$22)*$AN$22)*$AH$22)*Calculator!$G$2)-((((I11/100)*$AJ$22)*$AN$22)*$AH$22)+((((I11/100)*$AJ$23)*$AH$23)),IF(Calculator!$O$6="SINGLESPECTRUM",SUM((((I11/100)*$AJ$22)*$AH$22))+(((((I11/100)*$AJ$22)*$AN$22)*$AH$22)*Calculator!$G$4)-((((I11/100)*$AJ$22)*$AN$22)*$AH$22)+((((I11/100)*$AJ$23)*$AH$23)),IF(Calculator!$O$6="SINGLEHOMESTEAD",SUM((((I11/100)*$AJ$22)*$AH$22))+(((((I11/100)*$AJ$22)*$AN$22)*$AH$22)*Calculator!$G$3)-((((I11/100)*$AJ$22)*$AN$22)*$AH$22)+((((I11/100)*$AJ$23)*$AH$23)),IF(Calculator!$O$6="SINGLEBAND A",SUM((((I11/100)*$AJ$22)*$AH$22))+(((((I11/100)*$AJ$22)*$AN$22)*$AH$22)*Calculator!$G$5)-((((I11/100)*$AJ$22)*$AN$22)*$AH$22)+((((I11/100)*$AJ$23)*$AH$23)),IF(Calculator!$O$6="SINGLEBAND B",SUM((((I11/100)*$AJ$22)*$AH$22))+(((((I11/100)*$AJ$22)*$AN$22)*$AH$22)*Calculator!$G$6)-((((I11/100)*$AJ$22)*$AN$22)*$AH$22)+((((I11/100)*$AJ$23)*$AH$23)),IF(Calculator!$O$6="SINGLEBAND C",SUM((((I11/100)*$AJ$22)*$AH$22))+(((((I11/100)*$AJ$22)*$AN$22)*$AH$22)*Calculator!$G$7)-((((I11/100)*$AJ$22)*$AN$22)*$AH$22)+((((I11/100)*$AJ$23)*$AH$23)),IF(Calculator!$O$6="SINGLEBAND D",SUM((((I11/100)*$AJ$22)*$AH$22))+(((((I11/100)*$AJ$22)*$AN$22)*$AH$22)*Calculator!$G$8)-((((I11/100)*$AJ$22)*$AN$22)*$AH$22)+((((I11/100)*$AJ$23)*$AH$23)),IF(Calculator!$O$6="SINGLEURBANE",SUM((((I11/100)*$AJ$22)*$AH$22))+(((((I11/100)*$AJ$22)*$AN$22)*$AH$22)*Calculator!$G$9)-((((I11/100)*$AJ$22)*$AN$22)*$AH$22)+((((I11/100)*$AJ$23)*$AH$23)),IF(Calculator!$O$6="SINGLESILVERANOD",SUM((((I11/100)*$AJ$22)*$AH$22))+(((((I11/100)*$AJ$22)*$AN$22)*$AH$22)*Calculator!$G$10)-((((I11/100)*$AJ$22)*$AN$22)*$AH$22)+((((I11/100)*$AJ$23)*$AH$23)),IF(Calculator!$O$6="SINGLEANOD",SUM((((I11/100)*$AJ$22)*$AH$22))+(((((I11/100)*$AJ$22)*$AN$22)*$AH$22)*Calculator!$G$11)-((((I11/100)*$AJ$22)*$AN$22)*$AH$22)+((((I11/100)*$AJ$23)*$AH$23)),IF(Calculator!$O$6="DUALBASE",SUM((((I11/100)*$AJ$22)*$AH$22))+(((((I11/100)*$AJ$22)*$AN$22)*$AH$22)*Calculator!$G$12)-((((I11/100)*$AJ$22)*$AN$22)*$AH$22)+((((I11/100)*$AJ$23)*$AH$23)),IF(Calculator!$O$6="DUALELEMENTS",SUM((((I11/100)*$AJ$22)*$AH$22))+(((((I11/100)*$AJ$22)*$AN$22)*$AH$22)*Calculator!$G$13)-((((I11/100)*$AJ$22)*$AN$22)*$AH$22)+((((I11/100)*$AJ$23)*$AH$23)),IF(Calculator!$O$6="DUALSPECTRUM",SUM((((I11/100)*$AJ$22)*$AH$22))+(((((I11/100)*$AJ$22)*$AN$22)*$AH$22)*Calculator!$G$15)-((((I11/100)*$AJ$22)*$AN$22)*$AH$22)+((((I11/100)*$AJ$23)*$AH$23)),IF(Calculator!$O$6="DUALHOMESTEAD",SUM((((I11/100)*$AJ$22)*$AH$22))+(((((I11/100)*$AJ$22)*$AN$22)*$AH$22)*Calculator!$G$14)-((((I11/100)*$AJ$22)*$AN$22)*$AH$22)+((((I11/100)*$AJ$23)*$AH$23)),IF(Calculator!$O$6="DUALBAND A",SUM((((I11/100)*$AJ$22)*$AH$22))+(((((I11/100)*$AJ$22)*$AN$22)*$AH$22)*Calculator!$G$16)-((((I11/100)*$AJ$22)*$AN$22)*$AH$22)+((((I11/100)*$AJ$23)*$AH$23)),IF(Calculator!$O$6="DUALBAND B",SUM((((I11/100)*$AJ$22)*$AH$22))+(((((I11/100)*$AJ$22)*$AN$22)*$AH$22)*Calculator!$G$17)-((((I11/100)*$AJ$22)*$AN$22)*$AH$22)+((((I11/100)*$AJ$23)*$AH$23)),IF(Calculator!$O$6="DUALBAND C",SUM((((I11/100)*$AJ$22)*$AH$22))+(((((I11/100)*$AJ$22)*$AN$22)*$AH$22)*Calculator!$G$18)-((((I11/100)*$AJ$22)*$AN$22)*$AH$22)+((((I11/100)*$AJ$23)*$AH$23)),IF(Calculator!$O$6="DUALBAND D",SUM((((I11/100)*$AJ$22)*$AH$22))+(((((I11/100)*$AJ$22)*$AN$22)*$AH$22)*Calculator!$G$19)-((((I11/100)*$AJ$22)*$AN$22)*$AH$22)+((((I11/100)*$AJ$23)*$AH$23)),IF(Calculator!$O$6="DUALURBANE",SUM((((I11/100)*$AJ$22)*$AH$22))+(((((I11/100)*$AJ$22)*$AN$22)*$AH$22)*Calculator!$G$20)-((((I11/100)*$AJ$22)*$AN$22)*$AH$22)+((((I11/100)*$AJ$23)*$AH$23)),IF(Calculator!$O$6="DUALSILVERANOD",SUM((((I11/100)*$AJ$22)*$AH$22))+(((((I11/100)*$AJ$22)*$AN$22)*$AH$22)*Calculator!$G$21)-((((I11/100)*$AJ$22)*$AN$22)*$AH$22)+((((I11/100)*$AJ$23)*$AH$23)),IF(Calculator!$O$6="DUALANOD",SUM((((I11/100)*$AJ$22)*$AH$22))+(((((I11/100)*$AJ$22)*$AN$22)*$AH$22)*Calculator!$G$22)-((((I11/100)*$AJ$22)*$AN$22)*$AH$22)+((((I11/100)*$AJ$23)*$AH$23))))))))))))))))))))))))</f>
        <v>163.69360595397947</v>
      </c>
      <c r="Y11" s="2">
        <f>IF(Calculator!$O$6="SINGLEBASE",SUM((((J11/100)*$AJ$22)*$AH$22))+((((J11/100)*$AJ$23)*$AH$23)),IF(Calculator!$O$6="SINGLEELEMENTS",SUM((((J11/100)*$AJ$22)*$AH$22))+(((((J11/100)*$AJ$22)*$AN$22)*$AH$22)*Calculator!$G$2)-((((J11/100)*$AJ$22)*$AN$22)*$AH$22)+((((J11/100)*$AJ$23)*$AH$23)),IF(Calculator!$O$6="SINGLESPECTRUM",SUM((((J11/100)*$AJ$22)*$AH$22))+(((((J11/100)*$AJ$22)*$AN$22)*$AH$22)*Calculator!$G$4)-((((J11/100)*$AJ$22)*$AN$22)*$AH$22)+((((J11/100)*$AJ$23)*$AH$23)),IF(Calculator!$O$6="SINGLEHOMESTEAD",SUM((((J11/100)*$AJ$22)*$AH$22))+(((((J11/100)*$AJ$22)*$AN$22)*$AH$22)*Calculator!$G$3)-((((J11/100)*$AJ$22)*$AN$22)*$AH$22)+((((J11/100)*$AJ$23)*$AH$23)),IF(Calculator!$O$6="SINGLEBAND A",SUM((((J11/100)*$AJ$22)*$AH$22))+(((((J11/100)*$AJ$22)*$AN$22)*$AH$22)*Calculator!$G$5)-((((J11/100)*$AJ$22)*$AN$22)*$AH$22)+((((J11/100)*$AJ$23)*$AH$23)),IF(Calculator!$O$6="SINGLEBAND B",SUM((((J11/100)*$AJ$22)*$AH$22))+(((((J11/100)*$AJ$22)*$AN$22)*$AH$22)*Calculator!$G$6)-((((J11/100)*$AJ$22)*$AN$22)*$AH$22)+((((J11/100)*$AJ$23)*$AH$23)),IF(Calculator!$O$6="SINGLEBAND C",SUM((((J11/100)*$AJ$22)*$AH$22))+(((((J11/100)*$AJ$22)*$AN$22)*$AH$22)*Calculator!$G$7)-((((J11/100)*$AJ$22)*$AN$22)*$AH$22)+((((J11/100)*$AJ$23)*$AH$23)),IF(Calculator!$O$6="SINGLEBAND D",SUM((((J11/100)*$AJ$22)*$AH$22))+(((((J11/100)*$AJ$22)*$AN$22)*$AH$22)*Calculator!$G$8)-((((J11/100)*$AJ$22)*$AN$22)*$AH$22)+((((J11/100)*$AJ$23)*$AH$23)),IF(Calculator!$O$6="SINGLEURBANE",SUM((((J11/100)*$AJ$22)*$AH$22))+(((((J11/100)*$AJ$22)*$AN$22)*$AH$22)*Calculator!$G$9)-((((J11/100)*$AJ$22)*$AN$22)*$AH$22)+((((J11/100)*$AJ$23)*$AH$23)),IF(Calculator!$O$6="SINGLESILVERANOD",SUM((((J11/100)*$AJ$22)*$AH$22))+(((((J11/100)*$AJ$22)*$AN$22)*$AH$22)*Calculator!$G$10)-((((J11/100)*$AJ$22)*$AN$22)*$AH$22)+((((J11/100)*$AJ$23)*$AH$23)),IF(Calculator!$O$6="SINGLEANOD",SUM((((J11/100)*$AJ$22)*$AH$22))+(((((J11/100)*$AJ$22)*$AN$22)*$AH$22)*Calculator!$G$11)-((((J11/100)*$AJ$22)*$AN$22)*$AH$22)+((((J11/100)*$AJ$23)*$AH$23)),IF(Calculator!$O$6="DUALBASE",SUM((((J11/100)*$AJ$22)*$AH$22))+(((((J11/100)*$AJ$22)*$AN$22)*$AH$22)*Calculator!$G$12)-((((J11/100)*$AJ$22)*$AN$22)*$AH$22)+((((J11/100)*$AJ$23)*$AH$23)),IF(Calculator!$O$6="DUALELEMENTS",SUM((((J11/100)*$AJ$22)*$AH$22))+(((((J11/100)*$AJ$22)*$AN$22)*$AH$22)*Calculator!$G$13)-((((J11/100)*$AJ$22)*$AN$22)*$AH$22)+((((J11/100)*$AJ$23)*$AH$23)),IF(Calculator!$O$6="DUALSPECTRUM",SUM((((J11/100)*$AJ$22)*$AH$22))+(((((J11/100)*$AJ$22)*$AN$22)*$AH$22)*Calculator!$G$15)-((((J11/100)*$AJ$22)*$AN$22)*$AH$22)+((((J11/100)*$AJ$23)*$AH$23)),IF(Calculator!$O$6="DUALHOMESTEAD",SUM((((J11/100)*$AJ$22)*$AH$22))+(((((J11/100)*$AJ$22)*$AN$22)*$AH$22)*Calculator!$G$14)-((((J11/100)*$AJ$22)*$AN$22)*$AH$22)+((((J11/100)*$AJ$23)*$AH$23)),IF(Calculator!$O$6="DUALBAND A",SUM((((J11/100)*$AJ$22)*$AH$22))+(((((J11/100)*$AJ$22)*$AN$22)*$AH$22)*Calculator!$G$16)-((((J11/100)*$AJ$22)*$AN$22)*$AH$22)+((((J11/100)*$AJ$23)*$AH$23)),IF(Calculator!$O$6="DUALBAND B",SUM((((J11/100)*$AJ$22)*$AH$22))+(((((J11/100)*$AJ$22)*$AN$22)*$AH$22)*Calculator!$G$17)-((((J11/100)*$AJ$22)*$AN$22)*$AH$22)+((((J11/100)*$AJ$23)*$AH$23)),IF(Calculator!$O$6="DUALBAND C",SUM((((J11/100)*$AJ$22)*$AH$22))+(((((J11/100)*$AJ$22)*$AN$22)*$AH$22)*Calculator!$G$18)-((((J11/100)*$AJ$22)*$AN$22)*$AH$22)+((((J11/100)*$AJ$23)*$AH$23)),IF(Calculator!$O$6="DUALBAND D",SUM((((J11/100)*$AJ$22)*$AH$22))+(((((J11/100)*$AJ$22)*$AN$22)*$AH$22)*Calculator!$G$19)-((((J11/100)*$AJ$22)*$AN$22)*$AH$22)+((((J11/100)*$AJ$23)*$AH$23)),IF(Calculator!$O$6="DUALURBANE",SUM((((J11/100)*$AJ$22)*$AH$22))+(((((J11/100)*$AJ$22)*$AN$22)*$AH$22)*Calculator!$G$20)-((((J11/100)*$AJ$22)*$AN$22)*$AH$22)+((((J11/100)*$AJ$23)*$AH$23)),IF(Calculator!$O$6="DUALSILVERANOD",SUM((((J11/100)*$AJ$22)*$AH$22))+(((((J11/100)*$AJ$22)*$AN$22)*$AH$22)*Calculator!$G$21)-((((J11/100)*$AJ$22)*$AN$22)*$AH$22)+((((J11/100)*$AJ$23)*$AH$23)),IF(Calculator!$O$6="DUALANOD",SUM((((J11/100)*$AJ$22)*$AH$22))+(((((J11/100)*$AJ$22)*$AN$22)*$AH$22)*Calculator!$G$22)-((((J11/100)*$AJ$22)*$AN$22)*$AH$22)+((((J11/100)*$AJ$23)*$AH$23))))))))))))))))))))))))</f>
        <v>165.47167083892822</v>
      </c>
      <c r="Z11" s="2">
        <f>IF(Calculator!$O$6="SINGLEBASE",SUM((((K11/100)*$AJ$22)*$AH$22))+((((K11/100)*$AJ$23)*$AH$23)),IF(Calculator!$O$6="SINGLEELEMENTS",SUM((((K11/100)*$AJ$22)*$AH$22))+(((((K11/100)*$AJ$22)*$AN$22)*$AH$22)*Calculator!$G$2)-((((K11/100)*$AJ$22)*$AN$22)*$AH$22)+((((K11/100)*$AJ$23)*$AH$23)),IF(Calculator!$O$6="SINGLESPECTRUM",SUM((((K11/100)*$AJ$22)*$AH$22))+(((((K11/100)*$AJ$22)*$AN$22)*$AH$22)*Calculator!$G$4)-((((K11/100)*$AJ$22)*$AN$22)*$AH$22)+((((K11/100)*$AJ$23)*$AH$23)),IF(Calculator!$O$6="SINGLEHOMESTEAD",SUM((((K11/100)*$AJ$22)*$AH$22))+(((((K11/100)*$AJ$22)*$AN$22)*$AH$22)*Calculator!$G$3)-((((K11/100)*$AJ$22)*$AN$22)*$AH$22)+((((K11/100)*$AJ$23)*$AH$23)),IF(Calculator!$O$6="SINGLEBAND A",SUM((((K11/100)*$AJ$22)*$AH$22))+(((((K11/100)*$AJ$22)*$AN$22)*$AH$22)*Calculator!$G$5)-((((K11/100)*$AJ$22)*$AN$22)*$AH$22)+((((K11/100)*$AJ$23)*$AH$23)),IF(Calculator!$O$6="SINGLEBAND B",SUM((((K11/100)*$AJ$22)*$AH$22))+(((((K11/100)*$AJ$22)*$AN$22)*$AH$22)*Calculator!$G$6)-((((K11/100)*$AJ$22)*$AN$22)*$AH$22)+((((K11/100)*$AJ$23)*$AH$23)),IF(Calculator!$O$6="SINGLEBAND C",SUM((((K11/100)*$AJ$22)*$AH$22))+(((((K11/100)*$AJ$22)*$AN$22)*$AH$22)*Calculator!$G$7)-((((K11/100)*$AJ$22)*$AN$22)*$AH$22)+((((K11/100)*$AJ$23)*$AH$23)),IF(Calculator!$O$6="SINGLEBAND D",SUM((((K11/100)*$AJ$22)*$AH$22))+(((((K11/100)*$AJ$22)*$AN$22)*$AH$22)*Calculator!$G$8)-((((K11/100)*$AJ$22)*$AN$22)*$AH$22)+((((K11/100)*$AJ$23)*$AH$23)),IF(Calculator!$O$6="SINGLEURBANE",SUM((((K11/100)*$AJ$22)*$AH$22))+(((((K11/100)*$AJ$22)*$AN$22)*$AH$22)*Calculator!$G$9)-((((K11/100)*$AJ$22)*$AN$22)*$AH$22)+((((K11/100)*$AJ$23)*$AH$23)),IF(Calculator!$O$6="SINGLESILVERANOD",SUM((((K11/100)*$AJ$22)*$AH$22))+(((((K11/100)*$AJ$22)*$AN$22)*$AH$22)*Calculator!$G$10)-((((K11/100)*$AJ$22)*$AN$22)*$AH$22)+((((K11/100)*$AJ$23)*$AH$23)),IF(Calculator!$O$6="SINGLEANOD",SUM((((K11/100)*$AJ$22)*$AH$22))+(((((K11/100)*$AJ$22)*$AN$22)*$AH$22)*Calculator!$G$11)-((((K11/100)*$AJ$22)*$AN$22)*$AH$22)+((((K11/100)*$AJ$23)*$AH$23)),IF(Calculator!$O$6="DUALBASE",SUM((((K11/100)*$AJ$22)*$AH$22))+(((((K11/100)*$AJ$22)*$AN$22)*$AH$22)*Calculator!$G$12)-((((K11/100)*$AJ$22)*$AN$22)*$AH$22)+((((K11/100)*$AJ$23)*$AH$23)),IF(Calculator!$O$6="DUALELEMENTS",SUM((((K11/100)*$AJ$22)*$AH$22))+(((((K11/100)*$AJ$22)*$AN$22)*$AH$22)*Calculator!$G$13)-((((K11/100)*$AJ$22)*$AN$22)*$AH$22)+((((K11/100)*$AJ$23)*$AH$23)),IF(Calculator!$O$6="DUALSPECTRUM",SUM((((K11/100)*$AJ$22)*$AH$22))+(((((K11/100)*$AJ$22)*$AN$22)*$AH$22)*Calculator!$G$15)-((((K11/100)*$AJ$22)*$AN$22)*$AH$22)+((((K11/100)*$AJ$23)*$AH$23)),IF(Calculator!$O$6="DUALHOMESTEAD",SUM((((K11/100)*$AJ$22)*$AH$22))+(((((K11/100)*$AJ$22)*$AN$22)*$AH$22)*Calculator!$G$14)-((((K11/100)*$AJ$22)*$AN$22)*$AH$22)+((((K11/100)*$AJ$23)*$AH$23)),IF(Calculator!$O$6="DUALBAND A",SUM((((K11/100)*$AJ$22)*$AH$22))+(((((K11/100)*$AJ$22)*$AN$22)*$AH$22)*Calculator!$G$16)-((((K11/100)*$AJ$22)*$AN$22)*$AH$22)+((((K11/100)*$AJ$23)*$AH$23)),IF(Calculator!$O$6="DUALBAND B",SUM((((K11/100)*$AJ$22)*$AH$22))+(((((K11/100)*$AJ$22)*$AN$22)*$AH$22)*Calculator!$G$17)-((((K11/100)*$AJ$22)*$AN$22)*$AH$22)+((((K11/100)*$AJ$23)*$AH$23)),IF(Calculator!$O$6="DUALBAND C",SUM((((K11/100)*$AJ$22)*$AH$22))+(((((K11/100)*$AJ$22)*$AN$22)*$AH$22)*Calculator!$G$18)-((((K11/100)*$AJ$22)*$AN$22)*$AH$22)+((((K11/100)*$AJ$23)*$AH$23)),IF(Calculator!$O$6="DUALBAND D",SUM((((K11/100)*$AJ$22)*$AH$22))+(((((K11/100)*$AJ$22)*$AN$22)*$AH$22)*Calculator!$G$19)-((((K11/100)*$AJ$22)*$AN$22)*$AH$22)+((((K11/100)*$AJ$23)*$AH$23)),IF(Calculator!$O$6="DUALURBANE",SUM((((K11/100)*$AJ$22)*$AH$22))+(((((K11/100)*$AJ$22)*$AN$22)*$AH$22)*Calculator!$G$20)-((((K11/100)*$AJ$22)*$AN$22)*$AH$22)+((((K11/100)*$AJ$23)*$AH$23)),IF(Calculator!$O$6="DUALSILVERANOD",SUM((((K11/100)*$AJ$22)*$AH$22))+(((((K11/100)*$AJ$22)*$AN$22)*$AH$22)*Calculator!$G$21)-((((K11/100)*$AJ$22)*$AN$22)*$AH$22)+((((K11/100)*$AJ$23)*$AH$23)),IF(Calculator!$O$6="DUALANOD",SUM((((K11/100)*$AJ$22)*$AH$22))+(((((K11/100)*$AJ$22)*$AN$22)*$AH$22)*Calculator!$G$22)-((((K11/100)*$AJ$22)*$AN$22)*$AH$22)+((((K11/100)*$AJ$23)*$AH$23))))))))))))))))))))))))</f>
        <v>167.24973572387694</v>
      </c>
      <c r="AA11" s="2">
        <f>IF(Calculator!$O$6="SINGLEBASE",SUM((((L11/100)*$AJ$22)*$AH$22))+((((L11/100)*$AJ$23)*$AH$23)),IF(Calculator!$O$6="SINGLEELEMENTS",SUM((((L11/100)*$AJ$22)*$AH$22))+(((((L11/100)*$AJ$22)*$AN$22)*$AH$22)*Calculator!$G$2)-((((L11/100)*$AJ$22)*$AN$22)*$AH$22)+((((L11/100)*$AJ$23)*$AH$23)),IF(Calculator!$O$6="SINGLESPECTRUM",SUM((((L11/100)*$AJ$22)*$AH$22))+(((((L11/100)*$AJ$22)*$AN$22)*$AH$22)*Calculator!$G$4)-((((L11/100)*$AJ$22)*$AN$22)*$AH$22)+((((L11/100)*$AJ$23)*$AH$23)),IF(Calculator!$O$6="SINGLEHOMESTEAD",SUM((((L11/100)*$AJ$22)*$AH$22))+(((((L11/100)*$AJ$22)*$AN$22)*$AH$22)*Calculator!$G$3)-((((L11/100)*$AJ$22)*$AN$22)*$AH$22)+((((L11/100)*$AJ$23)*$AH$23)),IF(Calculator!$O$6="SINGLEBAND A",SUM((((L11/100)*$AJ$22)*$AH$22))+(((((L11/100)*$AJ$22)*$AN$22)*$AH$22)*Calculator!$G$5)-((((L11/100)*$AJ$22)*$AN$22)*$AH$22)+((((L11/100)*$AJ$23)*$AH$23)),IF(Calculator!$O$6="SINGLEBAND B",SUM((((L11/100)*$AJ$22)*$AH$22))+(((((L11/100)*$AJ$22)*$AN$22)*$AH$22)*Calculator!$G$6)-((((L11/100)*$AJ$22)*$AN$22)*$AH$22)+((((L11/100)*$AJ$23)*$AH$23)),IF(Calculator!$O$6="SINGLEBAND C",SUM((((L11/100)*$AJ$22)*$AH$22))+(((((L11/100)*$AJ$22)*$AN$22)*$AH$22)*Calculator!$G$7)-((((L11/100)*$AJ$22)*$AN$22)*$AH$22)+((((L11/100)*$AJ$23)*$AH$23)),IF(Calculator!$O$6="SINGLEBAND D",SUM((((L11/100)*$AJ$22)*$AH$22))+(((((L11/100)*$AJ$22)*$AN$22)*$AH$22)*Calculator!$G$8)-((((L11/100)*$AJ$22)*$AN$22)*$AH$22)+((((L11/100)*$AJ$23)*$AH$23)),IF(Calculator!$O$6="SINGLEURBANE",SUM((((L11/100)*$AJ$22)*$AH$22))+(((((L11/100)*$AJ$22)*$AN$22)*$AH$22)*Calculator!$G$9)-((((L11/100)*$AJ$22)*$AN$22)*$AH$22)+((((L11/100)*$AJ$23)*$AH$23)),IF(Calculator!$O$6="SINGLESILVERANOD",SUM((((L11/100)*$AJ$22)*$AH$22))+(((((L11/100)*$AJ$22)*$AN$22)*$AH$22)*Calculator!$G$10)-((((L11/100)*$AJ$22)*$AN$22)*$AH$22)+((((L11/100)*$AJ$23)*$AH$23)),IF(Calculator!$O$6="SINGLEANOD",SUM((((L11/100)*$AJ$22)*$AH$22))+(((((L11/100)*$AJ$22)*$AN$22)*$AH$22)*Calculator!$G$11)-((((L11/100)*$AJ$22)*$AN$22)*$AH$22)+((((L11/100)*$AJ$23)*$AH$23)),IF(Calculator!$O$6="DUALBASE",SUM((((L11/100)*$AJ$22)*$AH$22))+(((((L11/100)*$AJ$22)*$AN$22)*$AH$22)*Calculator!$G$12)-((((L11/100)*$AJ$22)*$AN$22)*$AH$22)+((((L11/100)*$AJ$23)*$AH$23)),IF(Calculator!$O$6="DUALELEMENTS",SUM((((L11/100)*$AJ$22)*$AH$22))+(((((L11/100)*$AJ$22)*$AN$22)*$AH$22)*Calculator!$G$13)-((((L11/100)*$AJ$22)*$AN$22)*$AH$22)+((((L11/100)*$AJ$23)*$AH$23)),IF(Calculator!$O$6="DUALSPECTRUM",SUM((((L11/100)*$AJ$22)*$AH$22))+(((((L11/100)*$AJ$22)*$AN$22)*$AH$22)*Calculator!$G$15)-((((L11/100)*$AJ$22)*$AN$22)*$AH$22)+((((L11/100)*$AJ$23)*$AH$23)),IF(Calculator!$O$6="DUALHOMESTEAD",SUM((((L11/100)*$AJ$22)*$AH$22))+(((((L11/100)*$AJ$22)*$AN$22)*$AH$22)*Calculator!$G$14)-((((L11/100)*$AJ$22)*$AN$22)*$AH$22)+((((L11/100)*$AJ$23)*$AH$23)),IF(Calculator!$O$6="DUALBAND A",SUM((((L11/100)*$AJ$22)*$AH$22))+(((((L11/100)*$AJ$22)*$AN$22)*$AH$22)*Calculator!$G$16)-((((L11/100)*$AJ$22)*$AN$22)*$AH$22)+((((L11/100)*$AJ$23)*$AH$23)),IF(Calculator!$O$6="DUALBAND B",SUM((((L11/100)*$AJ$22)*$AH$22))+(((((L11/100)*$AJ$22)*$AN$22)*$AH$22)*Calculator!$G$17)-((((L11/100)*$AJ$22)*$AN$22)*$AH$22)+((((L11/100)*$AJ$23)*$AH$23)),IF(Calculator!$O$6="DUALBAND C",SUM((((L11/100)*$AJ$22)*$AH$22))+(((((L11/100)*$AJ$22)*$AN$22)*$AH$22)*Calculator!$G$18)-((((L11/100)*$AJ$22)*$AN$22)*$AH$22)+((((L11/100)*$AJ$23)*$AH$23)),IF(Calculator!$O$6="DUALBAND D",SUM((((L11/100)*$AJ$22)*$AH$22))+(((((L11/100)*$AJ$22)*$AN$22)*$AH$22)*Calculator!$G$19)-((((L11/100)*$AJ$22)*$AN$22)*$AH$22)+((((L11/100)*$AJ$23)*$AH$23)),IF(Calculator!$O$6="DUALURBANE",SUM((((L11/100)*$AJ$22)*$AH$22))+(((((L11/100)*$AJ$22)*$AN$22)*$AH$22)*Calculator!$G$20)-((((L11/100)*$AJ$22)*$AN$22)*$AH$22)+((((L11/100)*$AJ$23)*$AH$23)),IF(Calculator!$O$6="DUALSILVERANOD",SUM((((L11/100)*$AJ$22)*$AH$22))+(((((L11/100)*$AJ$22)*$AN$22)*$AH$22)*Calculator!$G$21)-((((L11/100)*$AJ$22)*$AN$22)*$AH$22)+((((L11/100)*$AJ$23)*$AH$23)),IF(Calculator!$O$6="DUALANOD",SUM((((L11/100)*$AJ$22)*$AH$22))+(((((L11/100)*$AJ$22)*$AN$22)*$AH$22)*Calculator!$G$22)-((((L11/100)*$AJ$22)*$AN$22)*$AH$22)+((((L11/100)*$AJ$23)*$AH$23))))))))))))))))))))))))</f>
        <v>169.02781368408202</v>
      </c>
      <c r="AB11" s="2">
        <f>IF(Calculator!$O$6="SINGLEBASE",SUM((((M11/100)*$AJ$22)*$AH$22))+((((M11/100)*$AJ$23)*$AH$23)),IF(Calculator!$O$6="SINGLEELEMENTS",SUM((((M11/100)*$AJ$22)*$AH$22))+(((((M11/100)*$AJ$22)*$AN$22)*$AH$22)*Calculator!$G$2)-((((M11/100)*$AJ$22)*$AN$22)*$AH$22)+((((M11/100)*$AJ$23)*$AH$23)),IF(Calculator!$O$6="SINGLESPECTRUM",SUM((((M11/100)*$AJ$22)*$AH$22))+(((((M11/100)*$AJ$22)*$AN$22)*$AH$22)*Calculator!$G$4)-((((M11/100)*$AJ$22)*$AN$22)*$AH$22)+((((M11/100)*$AJ$23)*$AH$23)),IF(Calculator!$O$6="SINGLEHOMESTEAD",SUM((((M11/100)*$AJ$22)*$AH$22))+(((((M11/100)*$AJ$22)*$AN$22)*$AH$22)*Calculator!$G$3)-((((M11/100)*$AJ$22)*$AN$22)*$AH$22)+((((M11/100)*$AJ$23)*$AH$23)),IF(Calculator!$O$6="SINGLEBAND A",SUM((((M11/100)*$AJ$22)*$AH$22))+(((((M11/100)*$AJ$22)*$AN$22)*$AH$22)*Calculator!$G$5)-((((M11/100)*$AJ$22)*$AN$22)*$AH$22)+((((M11/100)*$AJ$23)*$AH$23)),IF(Calculator!$O$6="SINGLEBAND B",SUM((((M11/100)*$AJ$22)*$AH$22))+(((((M11/100)*$AJ$22)*$AN$22)*$AH$22)*Calculator!$G$6)-((((M11/100)*$AJ$22)*$AN$22)*$AH$22)+((((M11/100)*$AJ$23)*$AH$23)),IF(Calculator!$O$6="SINGLEBAND C",SUM((((M11/100)*$AJ$22)*$AH$22))+(((((M11/100)*$AJ$22)*$AN$22)*$AH$22)*Calculator!$G$7)-((((M11/100)*$AJ$22)*$AN$22)*$AH$22)+((((M11/100)*$AJ$23)*$AH$23)),IF(Calculator!$O$6="SINGLEBAND D",SUM((((M11/100)*$AJ$22)*$AH$22))+(((((M11/100)*$AJ$22)*$AN$22)*$AH$22)*Calculator!$G$8)-((((M11/100)*$AJ$22)*$AN$22)*$AH$22)+((((M11/100)*$AJ$23)*$AH$23)),IF(Calculator!$O$6="SINGLEURBANE",SUM((((M11/100)*$AJ$22)*$AH$22))+(((((M11/100)*$AJ$22)*$AN$22)*$AH$22)*Calculator!$G$9)-((((M11/100)*$AJ$22)*$AN$22)*$AH$22)+((((M11/100)*$AJ$23)*$AH$23)),IF(Calculator!$O$6="SINGLESILVERANOD",SUM((((M11/100)*$AJ$22)*$AH$22))+(((((M11/100)*$AJ$22)*$AN$22)*$AH$22)*Calculator!$G$10)-((((M11/100)*$AJ$22)*$AN$22)*$AH$22)+((((M11/100)*$AJ$23)*$AH$23)),IF(Calculator!$O$6="SINGLEANOD",SUM((((M11/100)*$AJ$22)*$AH$22))+(((((M11/100)*$AJ$22)*$AN$22)*$AH$22)*Calculator!$G$11)-((((M11/100)*$AJ$22)*$AN$22)*$AH$22)+((((M11/100)*$AJ$23)*$AH$23)),IF(Calculator!$O$6="DUALBASE",SUM((((M11/100)*$AJ$22)*$AH$22))+(((((M11/100)*$AJ$22)*$AN$22)*$AH$22)*Calculator!$G$12)-((((M11/100)*$AJ$22)*$AN$22)*$AH$22)+((((M11/100)*$AJ$23)*$AH$23)),IF(Calculator!$O$6="DUALELEMENTS",SUM((((M11/100)*$AJ$22)*$AH$22))+(((((M11/100)*$AJ$22)*$AN$22)*$AH$22)*Calculator!$G$13)-((((M11/100)*$AJ$22)*$AN$22)*$AH$22)+((((M11/100)*$AJ$23)*$AH$23)),IF(Calculator!$O$6="DUALSPECTRUM",SUM((((M11/100)*$AJ$22)*$AH$22))+(((((M11/100)*$AJ$22)*$AN$22)*$AH$22)*Calculator!$G$15)-((((M11/100)*$AJ$22)*$AN$22)*$AH$22)+((((M11/100)*$AJ$23)*$AH$23)),IF(Calculator!$O$6="DUALHOMESTEAD",SUM((((M11/100)*$AJ$22)*$AH$22))+(((((M11/100)*$AJ$22)*$AN$22)*$AH$22)*Calculator!$G$14)-((((M11/100)*$AJ$22)*$AN$22)*$AH$22)+((((M11/100)*$AJ$23)*$AH$23)),IF(Calculator!$O$6="DUALBAND A",SUM((((M11/100)*$AJ$22)*$AH$22))+(((((M11/100)*$AJ$22)*$AN$22)*$AH$22)*Calculator!$G$16)-((((M11/100)*$AJ$22)*$AN$22)*$AH$22)+((((M11/100)*$AJ$23)*$AH$23)),IF(Calculator!$O$6="DUALBAND B",SUM((((M11/100)*$AJ$22)*$AH$22))+(((((M11/100)*$AJ$22)*$AN$22)*$AH$22)*Calculator!$G$17)-((((M11/100)*$AJ$22)*$AN$22)*$AH$22)+((((M11/100)*$AJ$23)*$AH$23)),IF(Calculator!$O$6="DUALBAND C",SUM((((M11/100)*$AJ$22)*$AH$22))+(((((M11/100)*$AJ$22)*$AN$22)*$AH$22)*Calculator!$G$18)-((((M11/100)*$AJ$22)*$AN$22)*$AH$22)+((((M11/100)*$AJ$23)*$AH$23)),IF(Calculator!$O$6="DUALBAND D",SUM((((M11/100)*$AJ$22)*$AH$22))+(((((M11/100)*$AJ$22)*$AN$22)*$AH$22)*Calculator!$G$19)-((((M11/100)*$AJ$22)*$AN$22)*$AH$22)+((((M11/100)*$AJ$23)*$AH$23)),IF(Calculator!$O$6="DUALURBANE",SUM((((M11/100)*$AJ$22)*$AH$22))+(((((M11/100)*$AJ$22)*$AN$22)*$AH$22)*Calculator!$G$20)-((((M11/100)*$AJ$22)*$AN$22)*$AH$22)+((((M11/100)*$AJ$23)*$AH$23)),IF(Calculator!$O$6="DUALSILVERANOD",SUM((((M11/100)*$AJ$22)*$AH$22))+(((((M11/100)*$AJ$22)*$AN$22)*$AH$22)*Calculator!$G$21)-((((M11/100)*$AJ$22)*$AN$22)*$AH$22)+((((M11/100)*$AJ$23)*$AH$23)),IF(Calculator!$O$6="DUALANOD",SUM((((M11/100)*$AJ$22)*$AH$22))+(((((M11/100)*$AJ$22)*$AN$22)*$AH$22)*Calculator!$G$22)-((((M11/100)*$AJ$22)*$AN$22)*$AH$22)+((((M11/100)*$AJ$23)*$AH$23))))))))))))))))))))))))</f>
        <v>170.80587856903077</v>
      </c>
      <c r="AC11" s="2">
        <f>IF(Calculator!$O$6="SINGLEBASE",SUM((((N11/100)*$AJ$22)*$AH$22))+((((N11/100)*$AJ$23)*$AH$23)),IF(Calculator!$O$6="SINGLEELEMENTS",SUM((((N11/100)*$AJ$22)*$AH$22))+(((((N11/100)*$AJ$22)*$AN$22)*$AH$22)*Calculator!$G$2)-((((N11/100)*$AJ$22)*$AN$22)*$AH$22)+((((N11/100)*$AJ$23)*$AH$23)),IF(Calculator!$O$6="SINGLESPECTRUM",SUM((((N11/100)*$AJ$22)*$AH$22))+(((((N11/100)*$AJ$22)*$AN$22)*$AH$22)*Calculator!$G$4)-((((N11/100)*$AJ$22)*$AN$22)*$AH$22)+((((N11/100)*$AJ$23)*$AH$23)),IF(Calculator!$O$6="SINGLEHOMESTEAD",SUM((((N11/100)*$AJ$22)*$AH$22))+(((((N11/100)*$AJ$22)*$AN$22)*$AH$22)*Calculator!$G$3)-((((N11/100)*$AJ$22)*$AN$22)*$AH$22)+((((N11/100)*$AJ$23)*$AH$23)),IF(Calculator!$O$6="SINGLEBAND A",SUM((((N11/100)*$AJ$22)*$AH$22))+(((((N11/100)*$AJ$22)*$AN$22)*$AH$22)*Calculator!$G$5)-((((N11/100)*$AJ$22)*$AN$22)*$AH$22)+((((N11/100)*$AJ$23)*$AH$23)),IF(Calculator!$O$6="SINGLEBAND B",SUM((((N11/100)*$AJ$22)*$AH$22))+(((((N11/100)*$AJ$22)*$AN$22)*$AH$22)*Calculator!$G$6)-((((N11/100)*$AJ$22)*$AN$22)*$AH$22)+((((N11/100)*$AJ$23)*$AH$23)),IF(Calculator!$O$6="SINGLEBAND C",SUM((((N11/100)*$AJ$22)*$AH$22))+(((((N11/100)*$AJ$22)*$AN$22)*$AH$22)*Calculator!$G$7)-((((N11/100)*$AJ$22)*$AN$22)*$AH$22)+((((N11/100)*$AJ$23)*$AH$23)),IF(Calculator!$O$6="SINGLEBAND D",SUM((((N11/100)*$AJ$22)*$AH$22))+(((((N11/100)*$AJ$22)*$AN$22)*$AH$22)*Calculator!$G$8)-((((N11/100)*$AJ$22)*$AN$22)*$AH$22)+((((N11/100)*$AJ$23)*$AH$23)),IF(Calculator!$O$6="SINGLEURBANE",SUM((((N11/100)*$AJ$22)*$AH$22))+(((((N11/100)*$AJ$22)*$AN$22)*$AH$22)*Calculator!$G$9)-((((N11/100)*$AJ$22)*$AN$22)*$AH$22)+((((N11/100)*$AJ$23)*$AH$23)),IF(Calculator!$O$6="SINGLESILVERANOD",SUM((((N11/100)*$AJ$22)*$AH$22))+(((((N11/100)*$AJ$22)*$AN$22)*$AH$22)*Calculator!$G$10)-((((N11/100)*$AJ$22)*$AN$22)*$AH$22)+((((N11/100)*$AJ$23)*$AH$23)),IF(Calculator!$O$6="SINGLEANOD",SUM((((N11/100)*$AJ$22)*$AH$22))+(((((N11/100)*$AJ$22)*$AN$22)*$AH$22)*Calculator!$G$11)-((((N11/100)*$AJ$22)*$AN$22)*$AH$22)+((((N11/100)*$AJ$23)*$AH$23)),IF(Calculator!$O$6="DUALBASE",SUM((((N11/100)*$AJ$22)*$AH$22))+(((((N11/100)*$AJ$22)*$AN$22)*$AH$22)*Calculator!$G$12)-((((N11/100)*$AJ$22)*$AN$22)*$AH$22)+((((N11/100)*$AJ$23)*$AH$23)),IF(Calculator!$O$6="DUALELEMENTS",SUM((((N11/100)*$AJ$22)*$AH$22))+(((((N11/100)*$AJ$22)*$AN$22)*$AH$22)*Calculator!$G$13)-((((N11/100)*$AJ$22)*$AN$22)*$AH$22)+((((N11/100)*$AJ$23)*$AH$23)),IF(Calculator!$O$6="DUALSPECTRUM",SUM((((N11/100)*$AJ$22)*$AH$22))+(((((N11/100)*$AJ$22)*$AN$22)*$AH$22)*Calculator!$G$15)-((((N11/100)*$AJ$22)*$AN$22)*$AH$22)+((((N11/100)*$AJ$23)*$AH$23)),IF(Calculator!$O$6="DUALHOMESTEAD",SUM((((N11/100)*$AJ$22)*$AH$22))+(((((N11/100)*$AJ$22)*$AN$22)*$AH$22)*Calculator!$G$14)-((((N11/100)*$AJ$22)*$AN$22)*$AH$22)+((((N11/100)*$AJ$23)*$AH$23)),IF(Calculator!$O$6="DUALBAND A",SUM((((N11/100)*$AJ$22)*$AH$22))+(((((N11/100)*$AJ$22)*$AN$22)*$AH$22)*Calculator!$G$16)-((((N11/100)*$AJ$22)*$AN$22)*$AH$22)+((((N11/100)*$AJ$23)*$AH$23)),IF(Calculator!$O$6="DUALBAND B",SUM((((N11/100)*$AJ$22)*$AH$22))+(((((N11/100)*$AJ$22)*$AN$22)*$AH$22)*Calculator!$G$17)-((((N11/100)*$AJ$22)*$AN$22)*$AH$22)+((((N11/100)*$AJ$23)*$AH$23)),IF(Calculator!$O$6="DUALBAND C",SUM((((N11/100)*$AJ$22)*$AH$22))+(((((N11/100)*$AJ$22)*$AN$22)*$AH$22)*Calculator!$G$18)-((((N11/100)*$AJ$22)*$AN$22)*$AH$22)+((((N11/100)*$AJ$23)*$AH$23)),IF(Calculator!$O$6="DUALBAND D",SUM((((N11/100)*$AJ$22)*$AH$22))+(((((N11/100)*$AJ$22)*$AN$22)*$AH$22)*Calculator!$G$19)-((((N11/100)*$AJ$22)*$AN$22)*$AH$22)+((((N11/100)*$AJ$23)*$AH$23)),IF(Calculator!$O$6="DUALURBANE",SUM((((N11/100)*$AJ$22)*$AH$22))+(((((N11/100)*$AJ$22)*$AN$22)*$AH$22)*Calculator!$G$20)-((((N11/100)*$AJ$22)*$AN$22)*$AH$22)+((((N11/100)*$AJ$23)*$AH$23)),IF(Calculator!$O$6="DUALSILVERANOD",SUM((((N11/100)*$AJ$22)*$AH$22))+(((((N11/100)*$AJ$22)*$AN$22)*$AH$22)*Calculator!$G$21)-((((N11/100)*$AJ$22)*$AN$22)*$AH$22)+((((N11/100)*$AJ$23)*$AH$23)),IF(Calculator!$O$6="DUALANOD",SUM((((N11/100)*$AJ$22)*$AH$22))+(((((N11/100)*$AJ$22)*$AN$22)*$AH$22)*Calculator!$G$22)-((((N11/100)*$AJ$22)*$AN$22)*$AH$22)+((((N11/100)*$AJ$23)*$AH$23))))))))))))))))))))))))</f>
        <v>172.58394345397949</v>
      </c>
    </row>
    <row r="12" spans="1:40">
      <c r="A12" s="8" t="s">
        <v>1444</v>
      </c>
      <c r="B12" s="2">
        <v>376.55529617309566</v>
      </c>
      <c r="C12" s="2">
        <v>380.89203979492186</v>
      </c>
      <c r="D12" s="2">
        <v>385.22881530761714</v>
      </c>
      <c r="E12" s="2">
        <v>389.56555892944334</v>
      </c>
      <c r="F12" s="2">
        <v>393.90230255126949</v>
      </c>
      <c r="G12" s="2">
        <v>398.24950637817381</v>
      </c>
      <c r="H12" s="2">
        <v>402.58624999999995</v>
      </c>
      <c r="I12" s="2">
        <v>406.92299362182615</v>
      </c>
      <c r="J12" s="2">
        <v>411.2597372436523</v>
      </c>
      <c r="K12" s="2">
        <v>415.59651275634764</v>
      </c>
      <c r="L12" s="2">
        <v>419.93325637817378</v>
      </c>
      <c r="M12" s="2">
        <v>424.27</v>
      </c>
      <c r="N12" s="2">
        <v>428.60674362182613</v>
      </c>
      <c r="P12" s="8">
        <v>1150</v>
      </c>
      <c r="Q12" s="2">
        <f>IF(Calculator!$O$6="SINGLEBASE",SUM((((B12/100)*$AJ$22)*$AH$22))+((((B12/100)*$AJ$23)*$AH$23)),IF(Calculator!$O$6="SINGLEELEMENTS",SUM((((B12/100)*$AJ$22)*$AH$22))+(((((B12/100)*$AJ$22)*$AN$22)*$AH$22)*Calculator!$G$2)-((((B12/100)*$AJ$22)*$AN$22)*$AH$22)+((((B12/100)*$AJ$23)*$AH$23)),IF(Calculator!$O$6="SINGLESPECTRUM",SUM((((B12/100)*$AJ$22)*$AH$22))+(((((B12/100)*$AJ$22)*$AN$22)*$AH$22)*Calculator!$G$4)-((((B12/100)*$AJ$22)*$AN$22)*$AH$22)+((((B12/100)*$AJ$23)*$AH$23)),IF(Calculator!$O$6="SINGLEHOMESTEAD",SUM((((B12/100)*$AJ$22)*$AH$22))+(((((B12/100)*$AJ$22)*$AN$22)*$AH$22)*Calculator!$G$3)-((((B12/100)*$AJ$22)*$AN$22)*$AH$22)+((((B12/100)*$AJ$23)*$AH$23)),IF(Calculator!$O$6="SINGLEBAND A",SUM((((B12/100)*$AJ$22)*$AH$22))+(((((B12/100)*$AJ$22)*$AN$22)*$AH$22)*Calculator!$G$5)-((((B12/100)*$AJ$22)*$AN$22)*$AH$22)+((((B12/100)*$AJ$23)*$AH$23)),IF(Calculator!$O$6="SINGLEBAND B",SUM((((B12/100)*$AJ$22)*$AH$22))+(((((B12/100)*$AJ$22)*$AN$22)*$AH$22)*Calculator!$G$6)-((((B12/100)*$AJ$22)*$AN$22)*$AH$22)+((((B12/100)*$AJ$23)*$AH$23)),IF(Calculator!$O$6="SINGLEBAND C",SUM((((B12/100)*$AJ$22)*$AH$22))+(((((B12/100)*$AJ$22)*$AN$22)*$AH$22)*Calculator!$G$7)-((((B12/100)*$AJ$22)*$AN$22)*$AH$22)+((((B12/100)*$AJ$23)*$AH$23)),IF(Calculator!$O$6="SINGLEBAND D",SUM((((B12/100)*$AJ$22)*$AH$22))+(((((B12/100)*$AJ$22)*$AN$22)*$AH$22)*Calculator!$G$8)-((((B12/100)*$AJ$22)*$AN$22)*$AH$22)+((((B12/100)*$AJ$23)*$AH$23)),IF(Calculator!$O$6="SINGLEURBANE",SUM((((B12/100)*$AJ$22)*$AH$22))+(((((B12/100)*$AJ$22)*$AN$22)*$AH$22)*Calculator!$G$9)-((((B12/100)*$AJ$22)*$AN$22)*$AH$22)+((((B12/100)*$AJ$23)*$AH$23)),IF(Calculator!$O$6="SINGLESILVERANOD",SUM((((B12/100)*$AJ$22)*$AH$22))+(((((B12/100)*$AJ$22)*$AN$22)*$AH$22)*Calculator!$G$10)-((((B12/100)*$AJ$22)*$AN$22)*$AH$22)+((((B12/100)*$AJ$23)*$AH$23)),IF(Calculator!$O$6="SINGLEANOD",SUM((((B12/100)*$AJ$22)*$AH$22))+(((((B12/100)*$AJ$22)*$AN$22)*$AH$22)*Calculator!$G$11)-((((B12/100)*$AJ$22)*$AN$22)*$AH$22)+((((B12/100)*$AJ$23)*$AH$23)),IF(Calculator!$O$6="DUALBASE",SUM((((B12/100)*$AJ$22)*$AH$22))+(((((B12/100)*$AJ$22)*$AN$22)*$AH$22)*Calculator!$G$12)-((((B12/100)*$AJ$22)*$AN$22)*$AH$22)+((((B12/100)*$AJ$23)*$AH$23)),IF(Calculator!$O$6="DUALELEMENTS",SUM((((B12/100)*$AJ$22)*$AH$22))+(((((B12/100)*$AJ$22)*$AN$22)*$AH$22)*Calculator!$G$13)-((((B12/100)*$AJ$22)*$AN$22)*$AH$22)+((((B12/100)*$AJ$23)*$AH$23)),IF(Calculator!$O$6="DUALSPECTRUM",SUM((((B12/100)*$AJ$22)*$AH$22))+(((((B12/100)*$AJ$22)*$AN$22)*$AH$22)*Calculator!$G$15)-((((B12/100)*$AJ$22)*$AN$22)*$AH$22)+((((B12/100)*$AJ$23)*$AH$23)),IF(Calculator!$O$6="DUALHOMESTEAD",SUM((((B12/100)*$AJ$22)*$AH$22))+(((((B12/100)*$AJ$22)*$AN$22)*$AH$22)*Calculator!$G$14)-((((B12/100)*$AJ$22)*$AN$22)*$AH$22)+((((B12/100)*$AJ$23)*$AH$23)),IF(Calculator!$O$6="DUALBAND A",SUM((((B12/100)*$AJ$22)*$AH$22))+(((((B12/100)*$AJ$22)*$AN$22)*$AH$22)*Calculator!$G$16)-((((B12/100)*$AJ$22)*$AN$22)*$AH$22)+((((B12/100)*$AJ$23)*$AH$23)),IF(Calculator!$O$6="DUALBAND B",SUM((((B12/100)*$AJ$22)*$AH$22))+(((((B12/100)*$AJ$22)*$AN$22)*$AH$22)*Calculator!$G$17)-((((B12/100)*$AJ$22)*$AN$22)*$AH$22)+((((B12/100)*$AJ$23)*$AH$23)),IF(Calculator!$O$6="DUALBAND C",SUM((((B12/100)*$AJ$22)*$AH$22))+(((((B12/100)*$AJ$22)*$AN$22)*$AH$22)*Calculator!$G$18)-((((B12/100)*$AJ$22)*$AN$22)*$AH$22)+((((B12/100)*$AJ$23)*$AH$23)),IF(Calculator!$O$6="DUALBAND D",SUM((((B12/100)*$AJ$22)*$AH$22))+(((((B12/100)*$AJ$22)*$AN$22)*$AH$22)*Calculator!$G$19)-((((B12/100)*$AJ$22)*$AN$22)*$AH$22)+((((B12/100)*$AJ$23)*$AH$23)),IF(Calculator!$O$6="DUALURBANE",SUM((((B12/100)*$AJ$22)*$AH$22))+(((((B12/100)*$AJ$22)*$AN$22)*$AH$22)*Calculator!$G$20)-((((B12/100)*$AJ$22)*$AN$22)*$AH$22)+((((B12/100)*$AJ$23)*$AH$23)),IF(Calculator!$O$6="DUALSILVERANOD",SUM((((B12/100)*$AJ$22)*$AH$22))+(((((B12/100)*$AJ$22)*$AN$22)*$AH$22)*Calculator!$G$21)-((((B12/100)*$AJ$22)*$AN$22)*$AH$22)+((((B12/100)*$AJ$23)*$AH$23)),IF(Calculator!$O$6="DUALANOD",SUM((((B12/100)*$AJ$22)*$AH$22))+(((((B12/100)*$AJ$22)*$AN$22)*$AH$22)*Calculator!$G$22)-((((B12/100)*$AJ$22)*$AN$22)*$AH$22)+((((B12/100)*$AJ$23)*$AH$23))))))))))))))))))))))))</f>
        <v>154.38767143096922</v>
      </c>
      <c r="R12" s="2">
        <f>IF(Calculator!$O$6="SINGLEBASE",SUM((((C12/100)*$AJ$22)*$AH$22))+((((C12/100)*$AJ$23)*$AH$23)),IF(Calculator!$O$6="SINGLEELEMENTS",SUM((((C12/100)*$AJ$22)*$AH$22))+(((((C12/100)*$AJ$22)*$AN$22)*$AH$22)*Calculator!$G$2)-((((C12/100)*$AJ$22)*$AN$22)*$AH$22)+((((C12/100)*$AJ$23)*$AH$23)),IF(Calculator!$O$6="SINGLESPECTRUM",SUM((((C12/100)*$AJ$22)*$AH$22))+(((((C12/100)*$AJ$22)*$AN$22)*$AH$22)*Calculator!$G$4)-((((C12/100)*$AJ$22)*$AN$22)*$AH$22)+((((C12/100)*$AJ$23)*$AH$23)),IF(Calculator!$O$6="SINGLEHOMESTEAD",SUM((((C12/100)*$AJ$22)*$AH$22))+(((((C12/100)*$AJ$22)*$AN$22)*$AH$22)*Calculator!$G$3)-((((C12/100)*$AJ$22)*$AN$22)*$AH$22)+((((C12/100)*$AJ$23)*$AH$23)),IF(Calculator!$O$6="SINGLEBAND A",SUM((((C12/100)*$AJ$22)*$AH$22))+(((((C12/100)*$AJ$22)*$AN$22)*$AH$22)*Calculator!$G$5)-((((C12/100)*$AJ$22)*$AN$22)*$AH$22)+((((C12/100)*$AJ$23)*$AH$23)),IF(Calculator!$O$6="SINGLEBAND B",SUM((((C12/100)*$AJ$22)*$AH$22))+(((((C12/100)*$AJ$22)*$AN$22)*$AH$22)*Calculator!$G$6)-((((C12/100)*$AJ$22)*$AN$22)*$AH$22)+((((C12/100)*$AJ$23)*$AH$23)),IF(Calculator!$O$6="SINGLEBAND C",SUM((((C12/100)*$AJ$22)*$AH$22))+(((((C12/100)*$AJ$22)*$AN$22)*$AH$22)*Calculator!$G$7)-((((C12/100)*$AJ$22)*$AN$22)*$AH$22)+((((C12/100)*$AJ$23)*$AH$23)),IF(Calculator!$O$6="SINGLEBAND D",SUM((((C12/100)*$AJ$22)*$AH$22))+(((((C12/100)*$AJ$22)*$AN$22)*$AH$22)*Calculator!$G$8)-((((C12/100)*$AJ$22)*$AN$22)*$AH$22)+((((C12/100)*$AJ$23)*$AH$23)),IF(Calculator!$O$6="SINGLEURBANE",SUM((((C12/100)*$AJ$22)*$AH$22))+(((((C12/100)*$AJ$22)*$AN$22)*$AH$22)*Calculator!$G$9)-((((C12/100)*$AJ$22)*$AN$22)*$AH$22)+((((C12/100)*$AJ$23)*$AH$23)),IF(Calculator!$O$6="SINGLESILVERANOD",SUM((((C12/100)*$AJ$22)*$AH$22))+(((((C12/100)*$AJ$22)*$AN$22)*$AH$22)*Calculator!$G$10)-((((C12/100)*$AJ$22)*$AN$22)*$AH$22)+((((C12/100)*$AJ$23)*$AH$23)),IF(Calculator!$O$6="SINGLEANOD",SUM((((C12/100)*$AJ$22)*$AH$22))+(((((C12/100)*$AJ$22)*$AN$22)*$AH$22)*Calculator!$G$11)-((((C12/100)*$AJ$22)*$AN$22)*$AH$22)+((((C12/100)*$AJ$23)*$AH$23)),IF(Calculator!$O$6="DUALBASE",SUM((((C12/100)*$AJ$22)*$AH$22))+(((((C12/100)*$AJ$22)*$AN$22)*$AH$22)*Calculator!$G$12)-((((C12/100)*$AJ$22)*$AN$22)*$AH$22)+((((C12/100)*$AJ$23)*$AH$23)),IF(Calculator!$O$6="DUALELEMENTS",SUM((((C12/100)*$AJ$22)*$AH$22))+(((((C12/100)*$AJ$22)*$AN$22)*$AH$22)*Calculator!$G$13)-((((C12/100)*$AJ$22)*$AN$22)*$AH$22)+((((C12/100)*$AJ$23)*$AH$23)),IF(Calculator!$O$6="DUALSPECTRUM",SUM((((C12/100)*$AJ$22)*$AH$22))+(((((C12/100)*$AJ$22)*$AN$22)*$AH$22)*Calculator!$G$15)-((((C12/100)*$AJ$22)*$AN$22)*$AH$22)+((((C12/100)*$AJ$23)*$AH$23)),IF(Calculator!$O$6="DUALHOMESTEAD",SUM((((C12/100)*$AJ$22)*$AH$22))+(((((C12/100)*$AJ$22)*$AN$22)*$AH$22)*Calculator!$G$14)-((((C12/100)*$AJ$22)*$AN$22)*$AH$22)+((((C12/100)*$AJ$23)*$AH$23)),IF(Calculator!$O$6="DUALBAND A",SUM((((C12/100)*$AJ$22)*$AH$22))+(((((C12/100)*$AJ$22)*$AN$22)*$AH$22)*Calculator!$G$16)-((((C12/100)*$AJ$22)*$AN$22)*$AH$22)+((((C12/100)*$AJ$23)*$AH$23)),IF(Calculator!$O$6="DUALBAND B",SUM((((C12/100)*$AJ$22)*$AH$22))+(((((C12/100)*$AJ$22)*$AN$22)*$AH$22)*Calculator!$G$17)-((((C12/100)*$AJ$22)*$AN$22)*$AH$22)+((((C12/100)*$AJ$23)*$AH$23)),IF(Calculator!$O$6="DUALBAND C",SUM((((C12/100)*$AJ$22)*$AH$22))+(((((C12/100)*$AJ$22)*$AN$22)*$AH$22)*Calculator!$G$18)-((((C12/100)*$AJ$22)*$AN$22)*$AH$22)+((((C12/100)*$AJ$23)*$AH$23)),IF(Calculator!$O$6="DUALBAND D",SUM((((C12/100)*$AJ$22)*$AH$22))+(((((C12/100)*$AJ$22)*$AN$22)*$AH$22)*Calculator!$G$19)-((((C12/100)*$AJ$22)*$AN$22)*$AH$22)+((((C12/100)*$AJ$23)*$AH$23)),IF(Calculator!$O$6="DUALURBANE",SUM((((C12/100)*$AJ$22)*$AH$22))+(((((C12/100)*$AJ$22)*$AN$22)*$AH$22)*Calculator!$G$20)-((((C12/100)*$AJ$22)*$AN$22)*$AH$22)+((((C12/100)*$AJ$23)*$AH$23)),IF(Calculator!$O$6="DUALSILVERANOD",SUM((((C12/100)*$AJ$22)*$AH$22))+(((((C12/100)*$AJ$22)*$AN$22)*$AH$22)*Calculator!$G$21)-((((C12/100)*$AJ$22)*$AN$22)*$AH$22)+((((C12/100)*$AJ$23)*$AH$23)),IF(Calculator!$O$6="DUALANOD",SUM((((C12/100)*$AJ$22)*$AH$22))+(((((C12/100)*$AJ$22)*$AN$22)*$AH$22)*Calculator!$G$22)-((((C12/100)*$AJ$22)*$AN$22)*$AH$22)+((((C12/100)*$AJ$23)*$AH$23))))))))))))))))))))))))</f>
        <v>156.16573631591797</v>
      </c>
      <c r="S12" s="2">
        <f>IF(Calculator!$O$6="SINGLEBASE",SUM((((D12/100)*$AJ$22)*$AH$22))+((((D12/100)*$AJ$23)*$AH$23)),IF(Calculator!$O$6="SINGLEELEMENTS",SUM((((D12/100)*$AJ$22)*$AH$22))+(((((D12/100)*$AJ$22)*$AN$22)*$AH$22)*Calculator!$G$2)-((((D12/100)*$AJ$22)*$AN$22)*$AH$22)+((((D12/100)*$AJ$23)*$AH$23)),IF(Calculator!$O$6="SINGLESPECTRUM",SUM((((D12/100)*$AJ$22)*$AH$22))+(((((D12/100)*$AJ$22)*$AN$22)*$AH$22)*Calculator!$G$4)-((((D12/100)*$AJ$22)*$AN$22)*$AH$22)+((((D12/100)*$AJ$23)*$AH$23)),IF(Calculator!$O$6="SINGLEHOMESTEAD",SUM((((D12/100)*$AJ$22)*$AH$22))+(((((D12/100)*$AJ$22)*$AN$22)*$AH$22)*Calculator!$G$3)-((((D12/100)*$AJ$22)*$AN$22)*$AH$22)+((((D12/100)*$AJ$23)*$AH$23)),IF(Calculator!$O$6="SINGLEBAND A",SUM((((D12/100)*$AJ$22)*$AH$22))+(((((D12/100)*$AJ$22)*$AN$22)*$AH$22)*Calculator!$G$5)-((((D12/100)*$AJ$22)*$AN$22)*$AH$22)+((((D12/100)*$AJ$23)*$AH$23)),IF(Calculator!$O$6="SINGLEBAND B",SUM((((D12/100)*$AJ$22)*$AH$22))+(((((D12/100)*$AJ$22)*$AN$22)*$AH$22)*Calculator!$G$6)-((((D12/100)*$AJ$22)*$AN$22)*$AH$22)+((((D12/100)*$AJ$23)*$AH$23)),IF(Calculator!$O$6="SINGLEBAND C",SUM((((D12/100)*$AJ$22)*$AH$22))+(((((D12/100)*$AJ$22)*$AN$22)*$AH$22)*Calculator!$G$7)-((((D12/100)*$AJ$22)*$AN$22)*$AH$22)+((((D12/100)*$AJ$23)*$AH$23)),IF(Calculator!$O$6="SINGLEBAND D",SUM((((D12/100)*$AJ$22)*$AH$22))+(((((D12/100)*$AJ$22)*$AN$22)*$AH$22)*Calculator!$G$8)-((((D12/100)*$AJ$22)*$AN$22)*$AH$22)+((((D12/100)*$AJ$23)*$AH$23)),IF(Calculator!$O$6="SINGLEURBANE",SUM((((D12/100)*$AJ$22)*$AH$22))+(((((D12/100)*$AJ$22)*$AN$22)*$AH$22)*Calculator!$G$9)-((((D12/100)*$AJ$22)*$AN$22)*$AH$22)+((((D12/100)*$AJ$23)*$AH$23)),IF(Calculator!$O$6="SINGLESILVERANOD",SUM((((D12/100)*$AJ$22)*$AH$22))+(((((D12/100)*$AJ$22)*$AN$22)*$AH$22)*Calculator!$G$10)-((((D12/100)*$AJ$22)*$AN$22)*$AH$22)+((((D12/100)*$AJ$23)*$AH$23)),IF(Calculator!$O$6="SINGLEANOD",SUM((((D12/100)*$AJ$22)*$AH$22))+(((((D12/100)*$AJ$22)*$AN$22)*$AH$22)*Calculator!$G$11)-((((D12/100)*$AJ$22)*$AN$22)*$AH$22)+((((D12/100)*$AJ$23)*$AH$23)),IF(Calculator!$O$6="DUALBASE",SUM((((D12/100)*$AJ$22)*$AH$22))+(((((D12/100)*$AJ$22)*$AN$22)*$AH$22)*Calculator!$G$12)-((((D12/100)*$AJ$22)*$AN$22)*$AH$22)+((((D12/100)*$AJ$23)*$AH$23)),IF(Calculator!$O$6="DUALELEMENTS",SUM((((D12/100)*$AJ$22)*$AH$22))+(((((D12/100)*$AJ$22)*$AN$22)*$AH$22)*Calculator!$G$13)-((((D12/100)*$AJ$22)*$AN$22)*$AH$22)+((((D12/100)*$AJ$23)*$AH$23)),IF(Calculator!$O$6="DUALSPECTRUM",SUM((((D12/100)*$AJ$22)*$AH$22))+(((((D12/100)*$AJ$22)*$AN$22)*$AH$22)*Calculator!$G$15)-((((D12/100)*$AJ$22)*$AN$22)*$AH$22)+((((D12/100)*$AJ$23)*$AH$23)),IF(Calculator!$O$6="DUALHOMESTEAD",SUM((((D12/100)*$AJ$22)*$AH$22))+(((((D12/100)*$AJ$22)*$AN$22)*$AH$22)*Calculator!$G$14)-((((D12/100)*$AJ$22)*$AN$22)*$AH$22)+((((D12/100)*$AJ$23)*$AH$23)),IF(Calculator!$O$6="DUALBAND A",SUM((((D12/100)*$AJ$22)*$AH$22))+(((((D12/100)*$AJ$22)*$AN$22)*$AH$22)*Calculator!$G$16)-((((D12/100)*$AJ$22)*$AN$22)*$AH$22)+((((D12/100)*$AJ$23)*$AH$23)),IF(Calculator!$O$6="DUALBAND B",SUM((((D12/100)*$AJ$22)*$AH$22))+(((((D12/100)*$AJ$22)*$AN$22)*$AH$22)*Calculator!$G$17)-((((D12/100)*$AJ$22)*$AN$22)*$AH$22)+((((D12/100)*$AJ$23)*$AH$23)),IF(Calculator!$O$6="DUALBAND C",SUM((((D12/100)*$AJ$22)*$AH$22))+(((((D12/100)*$AJ$22)*$AN$22)*$AH$22)*Calculator!$G$18)-((((D12/100)*$AJ$22)*$AN$22)*$AH$22)+((((D12/100)*$AJ$23)*$AH$23)),IF(Calculator!$O$6="DUALBAND D",SUM((((D12/100)*$AJ$22)*$AH$22))+(((((D12/100)*$AJ$22)*$AN$22)*$AH$22)*Calculator!$G$19)-((((D12/100)*$AJ$22)*$AN$22)*$AH$22)+((((D12/100)*$AJ$23)*$AH$23)),IF(Calculator!$O$6="DUALURBANE",SUM((((D12/100)*$AJ$22)*$AH$22))+(((((D12/100)*$AJ$22)*$AN$22)*$AH$22)*Calculator!$G$20)-((((D12/100)*$AJ$22)*$AN$22)*$AH$22)+((((D12/100)*$AJ$23)*$AH$23)),IF(Calculator!$O$6="DUALSILVERANOD",SUM((((D12/100)*$AJ$22)*$AH$22))+(((((D12/100)*$AJ$22)*$AN$22)*$AH$22)*Calculator!$G$21)-((((D12/100)*$AJ$22)*$AN$22)*$AH$22)+((((D12/100)*$AJ$23)*$AH$23)),IF(Calculator!$O$6="DUALANOD",SUM((((D12/100)*$AJ$22)*$AH$22))+(((((D12/100)*$AJ$22)*$AN$22)*$AH$22)*Calculator!$G$22)-((((D12/100)*$AJ$22)*$AN$22)*$AH$22)+((((D12/100)*$AJ$23)*$AH$23))))))))))))))))))))))))</f>
        <v>157.94381427612302</v>
      </c>
      <c r="T12" s="2">
        <f>IF(Calculator!$O$6="SINGLEBASE",SUM((((E12/100)*$AJ$22)*$AH$22))+((((E12/100)*$AJ$23)*$AH$23)),IF(Calculator!$O$6="SINGLEELEMENTS",SUM((((E12/100)*$AJ$22)*$AH$22))+(((((E12/100)*$AJ$22)*$AN$22)*$AH$22)*Calculator!$G$2)-((((E12/100)*$AJ$22)*$AN$22)*$AH$22)+((((E12/100)*$AJ$23)*$AH$23)),IF(Calculator!$O$6="SINGLESPECTRUM",SUM((((E12/100)*$AJ$22)*$AH$22))+(((((E12/100)*$AJ$22)*$AN$22)*$AH$22)*Calculator!$G$4)-((((E12/100)*$AJ$22)*$AN$22)*$AH$22)+((((E12/100)*$AJ$23)*$AH$23)),IF(Calculator!$O$6="SINGLEHOMESTEAD",SUM((((E12/100)*$AJ$22)*$AH$22))+(((((E12/100)*$AJ$22)*$AN$22)*$AH$22)*Calculator!$G$3)-((((E12/100)*$AJ$22)*$AN$22)*$AH$22)+((((E12/100)*$AJ$23)*$AH$23)),IF(Calculator!$O$6="SINGLEBAND A",SUM((((E12/100)*$AJ$22)*$AH$22))+(((((E12/100)*$AJ$22)*$AN$22)*$AH$22)*Calculator!$G$5)-((((E12/100)*$AJ$22)*$AN$22)*$AH$22)+((((E12/100)*$AJ$23)*$AH$23)),IF(Calculator!$O$6="SINGLEBAND B",SUM((((E12/100)*$AJ$22)*$AH$22))+(((((E12/100)*$AJ$22)*$AN$22)*$AH$22)*Calculator!$G$6)-((((E12/100)*$AJ$22)*$AN$22)*$AH$22)+((((E12/100)*$AJ$23)*$AH$23)),IF(Calculator!$O$6="SINGLEBAND C",SUM((((E12/100)*$AJ$22)*$AH$22))+(((((E12/100)*$AJ$22)*$AN$22)*$AH$22)*Calculator!$G$7)-((((E12/100)*$AJ$22)*$AN$22)*$AH$22)+((((E12/100)*$AJ$23)*$AH$23)),IF(Calculator!$O$6="SINGLEBAND D",SUM((((E12/100)*$AJ$22)*$AH$22))+(((((E12/100)*$AJ$22)*$AN$22)*$AH$22)*Calculator!$G$8)-((((E12/100)*$AJ$22)*$AN$22)*$AH$22)+((((E12/100)*$AJ$23)*$AH$23)),IF(Calculator!$O$6="SINGLEURBANE",SUM((((E12/100)*$AJ$22)*$AH$22))+(((((E12/100)*$AJ$22)*$AN$22)*$AH$22)*Calculator!$G$9)-((((E12/100)*$AJ$22)*$AN$22)*$AH$22)+((((E12/100)*$AJ$23)*$AH$23)),IF(Calculator!$O$6="SINGLESILVERANOD",SUM((((E12/100)*$AJ$22)*$AH$22))+(((((E12/100)*$AJ$22)*$AN$22)*$AH$22)*Calculator!$G$10)-((((E12/100)*$AJ$22)*$AN$22)*$AH$22)+((((E12/100)*$AJ$23)*$AH$23)),IF(Calculator!$O$6="SINGLEANOD",SUM((((E12/100)*$AJ$22)*$AH$22))+(((((E12/100)*$AJ$22)*$AN$22)*$AH$22)*Calculator!$G$11)-((((E12/100)*$AJ$22)*$AN$22)*$AH$22)+((((E12/100)*$AJ$23)*$AH$23)),IF(Calculator!$O$6="DUALBASE",SUM((((E12/100)*$AJ$22)*$AH$22))+(((((E12/100)*$AJ$22)*$AN$22)*$AH$22)*Calculator!$G$12)-((((E12/100)*$AJ$22)*$AN$22)*$AH$22)+((((E12/100)*$AJ$23)*$AH$23)),IF(Calculator!$O$6="DUALELEMENTS",SUM((((E12/100)*$AJ$22)*$AH$22))+(((((E12/100)*$AJ$22)*$AN$22)*$AH$22)*Calculator!$G$13)-((((E12/100)*$AJ$22)*$AN$22)*$AH$22)+((((E12/100)*$AJ$23)*$AH$23)),IF(Calculator!$O$6="DUALSPECTRUM",SUM((((E12/100)*$AJ$22)*$AH$22))+(((((E12/100)*$AJ$22)*$AN$22)*$AH$22)*Calculator!$G$15)-((((E12/100)*$AJ$22)*$AN$22)*$AH$22)+((((E12/100)*$AJ$23)*$AH$23)),IF(Calculator!$O$6="DUALHOMESTEAD",SUM((((E12/100)*$AJ$22)*$AH$22))+(((((E12/100)*$AJ$22)*$AN$22)*$AH$22)*Calculator!$G$14)-((((E12/100)*$AJ$22)*$AN$22)*$AH$22)+((((E12/100)*$AJ$23)*$AH$23)),IF(Calculator!$O$6="DUALBAND A",SUM((((E12/100)*$AJ$22)*$AH$22))+(((((E12/100)*$AJ$22)*$AN$22)*$AH$22)*Calculator!$G$16)-((((E12/100)*$AJ$22)*$AN$22)*$AH$22)+((((E12/100)*$AJ$23)*$AH$23)),IF(Calculator!$O$6="DUALBAND B",SUM((((E12/100)*$AJ$22)*$AH$22))+(((((E12/100)*$AJ$22)*$AN$22)*$AH$22)*Calculator!$G$17)-((((E12/100)*$AJ$22)*$AN$22)*$AH$22)+((((E12/100)*$AJ$23)*$AH$23)),IF(Calculator!$O$6="DUALBAND C",SUM((((E12/100)*$AJ$22)*$AH$22))+(((((E12/100)*$AJ$22)*$AN$22)*$AH$22)*Calculator!$G$18)-((((E12/100)*$AJ$22)*$AN$22)*$AH$22)+((((E12/100)*$AJ$23)*$AH$23)),IF(Calculator!$O$6="DUALBAND D",SUM((((E12/100)*$AJ$22)*$AH$22))+(((((E12/100)*$AJ$22)*$AN$22)*$AH$22)*Calculator!$G$19)-((((E12/100)*$AJ$22)*$AN$22)*$AH$22)+((((E12/100)*$AJ$23)*$AH$23)),IF(Calculator!$O$6="DUALURBANE",SUM((((E12/100)*$AJ$22)*$AH$22))+(((((E12/100)*$AJ$22)*$AN$22)*$AH$22)*Calculator!$G$20)-((((E12/100)*$AJ$22)*$AN$22)*$AH$22)+((((E12/100)*$AJ$23)*$AH$23)),IF(Calculator!$O$6="DUALSILVERANOD",SUM((((E12/100)*$AJ$22)*$AH$22))+(((((E12/100)*$AJ$22)*$AN$22)*$AH$22)*Calculator!$G$21)-((((E12/100)*$AJ$22)*$AN$22)*$AH$22)+((((E12/100)*$AJ$23)*$AH$23)),IF(Calculator!$O$6="DUALANOD",SUM((((E12/100)*$AJ$22)*$AH$22))+(((((E12/100)*$AJ$22)*$AN$22)*$AH$22)*Calculator!$G$22)-((((E12/100)*$AJ$22)*$AN$22)*$AH$22)+((((E12/100)*$AJ$23)*$AH$23))))))))))))))))))))))))</f>
        <v>159.72187916107174</v>
      </c>
      <c r="U12" s="2">
        <f>IF(Calculator!$O$6="SINGLEBASE",SUM((((F12/100)*$AJ$22)*$AH$22))+((((F12/100)*$AJ$23)*$AH$23)),IF(Calculator!$O$6="SINGLEELEMENTS",SUM((((F12/100)*$AJ$22)*$AH$22))+(((((F12/100)*$AJ$22)*$AN$22)*$AH$22)*Calculator!$G$2)-((((F12/100)*$AJ$22)*$AN$22)*$AH$22)+((((F12/100)*$AJ$23)*$AH$23)),IF(Calculator!$O$6="SINGLESPECTRUM",SUM((((F12/100)*$AJ$22)*$AH$22))+(((((F12/100)*$AJ$22)*$AN$22)*$AH$22)*Calculator!$G$4)-((((F12/100)*$AJ$22)*$AN$22)*$AH$22)+((((F12/100)*$AJ$23)*$AH$23)),IF(Calculator!$O$6="SINGLEHOMESTEAD",SUM((((F12/100)*$AJ$22)*$AH$22))+(((((F12/100)*$AJ$22)*$AN$22)*$AH$22)*Calculator!$G$3)-((((F12/100)*$AJ$22)*$AN$22)*$AH$22)+((((F12/100)*$AJ$23)*$AH$23)),IF(Calculator!$O$6="SINGLEBAND A",SUM((((F12/100)*$AJ$22)*$AH$22))+(((((F12/100)*$AJ$22)*$AN$22)*$AH$22)*Calculator!$G$5)-((((F12/100)*$AJ$22)*$AN$22)*$AH$22)+((((F12/100)*$AJ$23)*$AH$23)),IF(Calculator!$O$6="SINGLEBAND B",SUM((((F12/100)*$AJ$22)*$AH$22))+(((((F12/100)*$AJ$22)*$AN$22)*$AH$22)*Calculator!$G$6)-((((F12/100)*$AJ$22)*$AN$22)*$AH$22)+((((F12/100)*$AJ$23)*$AH$23)),IF(Calculator!$O$6="SINGLEBAND C",SUM((((F12/100)*$AJ$22)*$AH$22))+(((((F12/100)*$AJ$22)*$AN$22)*$AH$22)*Calculator!$G$7)-((((F12/100)*$AJ$22)*$AN$22)*$AH$22)+((((F12/100)*$AJ$23)*$AH$23)),IF(Calculator!$O$6="SINGLEBAND D",SUM((((F12/100)*$AJ$22)*$AH$22))+(((((F12/100)*$AJ$22)*$AN$22)*$AH$22)*Calculator!$G$8)-((((F12/100)*$AJ$22)*$AN$22)*$AH$22)+((((F12/100)*$AJ$23)*$AH$23)),IF(Calculator!$O$6="SINGLEURBANE",SUM((((F12/100)*$AJ$22)*$AH$22))+(((((F12/100)*$AJ$22)*$AN$22)*$AH$22)*Calculator!$G$9)-((((F12/100)*$AJ$22)*$AN$22)*$AH$22)+((((F12/100)*$AJ$23)*$AH$23)),IF(Calculator!$O$6="SINGLESILVERANOD",SUM((((F12/100)*$AJ$22)*$AH$22))+(((((F12/100)*$AJ$22)*$AN$22)*$AH$22)*Calculator!$G$10)-((((F12/100)*$AJ$22)*$AN$22)*$AH$22)+((((F12/100)*$AJ$23)*$AH$23)),IF(Calculator!$O$6="SINGLEANOD",SUM((((F12/100)*$AJ$22)*$AH$22))+(((((F12/100)*$AJ$22)*$AN$22)*$AH$22)*Calculator!$G$11)-((((F12/100)*$AJ$22)*$AN$22)*$AH$22)+((((F12/100)*$AJ$23)*$AH$23)),IF(Calculator!$O$6="DUALBASE",SUM((((F12/100)*$AJ$22)*$AH$22))+(((((F12/100)*$AJ$22)*$AN$22)*$AH$22)*Calculator!$G$12)-((((F12/100)*$AJ$22)*$AN$22)*$AH$22)+((((F12/100)*$AJ$23)*$AH$23)),IF(Calculator!$O$6="DUALELEMENTS",SUM((((F12/100)*$AJ$22)*$AH$22))+(((((F12/100)*$AJ$22)*$AN$22)*$AH$22)*Calculator!$G$13)-((((F12/100)*$AJ$22)*$AN$22)*$AH$22)+((((F12/100)*$AJ$23)*$AH$23)),IF(Calculator!$O$6="DUALSPECTRUM",SUM((((F12/100)*$AJ$22)*$AH$22))+(((((F12/100)*$AJ$22)*$AN$22)*$AH$22)*Calculator!$G$15)-((((F12/100)*$AJ$22)*$AN$22)*$AH$22)+((((F12/100)*$AJ$23)*$AH$23)),IF(Calculator!$O$6="DUALHOMESTEAD",SUM((((F12/100)*$AJ$22)*$AH$22))+(((((F12/100)*$AJ$22)*$AN$22)*$AH$22)*Calculator!$G$14)-((((F12/100)*$AJ$22)*$AN$22)*$AH$22)+((((F12/100)*$AJ$23)*$AH$23)),IF(Calculator!$O$6="DUALBAND A",SUM((((F12/100)*$AJ$22)*$AH$22))+(((((F12/100)*$AJ$22)*$AN$22)*$AH$22)*Calculator!$G$16)-((((F12/100)*$AJ$22)*$AN$22)*$AH$22)+((((F12/100)*$AJ$23)*$AH$23)),IF(Calculator!$O$6="DUALBAND B",SUM((((F12/100)*$AJ$22)*$AH$22))+(((((F12/100)*$AJ$22)*$AN$22)*$AH$22)*Calculator!$G$17)-((((F12/100)*$AJ$22)*$AN$22)*$AH$22)+((((F12/100)*$AJ$23)*$AH$23)),IF(Calculator!$O$6="DUALBAND C",SUM((((F12/100)*$AJ$22)*$AH$22))+(((((F12/100)*$AJ$22)*$AN$22)*$AH$22)*Calculator!$G$18)-((((F12/100)*$AJ$22)*$AN$22)*$AH$22)+((((F12/100)*$AJ$23)*$AH$23)),IF(Calculator!$O$6="DUALBAND D",SUM((((F12/100)*$AJ$22)*$AH$22))+(((((F12/100)*$AJ$22)*$AN$22)*$AH$22)*Calculator!$G$19)-((((F12/100)*$AJ$22)*$AN$22)*$AH$22)+((((F12/100)*$AJ$23)*$AH$23)),IF(Calculator!$O$6="DUALURBANE",SUM((((F12/100)*$AJ$22)*$AH$22))+(((((F12/100)*$AJ$22)*$AN$22)*$AH$22)*Calculator!$G$20)-((((F12/100)*$AJ$22)*$AN$22)*$AH$22)+((((F12/100)*$AJ$23)*$AH$23)),IF(Calculator!$O$6="DUALSILVERANOD",SUM((((F12/100)*$AJ$22)*$AH$22))+(((((F12/100)*$AJ$22)*$AN$22)*$AH$22)*Calculator!$G$21)-((((F12/100)*$AJ$22)*$AN$22)*$AH$22)+((((F12/100)*$AJ$23)*$AH$23)),IF(Calculator!$O$6="DUALANOD",SUM((((F12/100)*$AJ$22)*$AH$22))+(((((F12/100)*$AJ$22)*$AN$22)*$AH$22)*Calculator!$G$22)-((((F12/100)*$AJ$22)*$AN$22)*$AH$22)+((((F12/100)*$AJ$23)*$AH$23))))))))))))))))))))))))</f>
        <v>161.49994404602049</v>
      </c>
      <c r="V12" s="2">
        <f>IF(Calculator!$O$6="SINGLEBASE",SUM((((G12/100)*$AJ$22)*$AH$22))+((((G12/100)*$AJ$23)*$AH$23)),IF(Calculator!$O$6="SINGLEELEMENTS",SUM((((G12/100)*$AJ$22)*$AH$22))+(((((G12/100)*$AJ$22)*$AN$22)*$AH$22)*Calculator!$G$2)-((((G12/100)*$AJ$22)*$AN$22)*$AH$22)+((((G12/100)*$AJ$23)*$AH$23)),IF(Calculator!$O$6="SINGLESPECTRUM",SUM((((G12/100)*$AJ$22)*$AH$22))+(((((G12/100)*$AJ$22)*$AN$22)*$AH$22)*Calculator!$G$4)-((((G12/100)*$AJ$22)*$AN$22)*$AH$22)+((((G12/100)*$AJ$23)*$AH$23)),IF(Calculator!$O$6="SINGLEHOMESTEAD",SUM((((G12/100)*$AJ$22)*$AH$22))+(((((G12/100)*$AJ$22)*$AN$22)*$AH$22)*Calculator!$G$3)-((((G12/100)*$AJ$22)*$AN$22)*$AH$22)+((((G12/100)*$AJ$23)*$AH$23)),IF(Calculator!$O$6="SINGLEBAND A",SUM((((G12/100)*$AJ$22)*$AH$22))+(((((G12/100)*$AJ$22)*$AN$22)*$AH$22)*Calculator!$G$5)-((((G12/100)*$AJ$22)*$AN$22)*$AH$22)+((((G12/100)*$AJ$23)*$AH$23)),IF(Calculator!$O$6="SINGLEBAND B",SUM((((G12/100)*$AJ$22)*$AH$22))+(((((G12/100)*$AJ$22)*$AN$22)*$AH$22)*Calculator!$G$6)-((((G12/100)*$AJ$22)*$AN$22)*$AH$22)+((((G12/100)*$AJ$23)*$AH$23)),IF(Calculator!$O$6="SINGLEBAND C",SUM((((G12/100)*$AJ$22)*$AH$22))+(((((G12/100)*$AJ$22)*$AN$22)*$AH$22)*Calculator!$G$7)-((((G12/100)*$AJ$22)*$AN$22)*$AH$22)+((((G12/100)*$AJ$23)*$AH$23)),IF(Calculator!$O$6="SINGLEBAND D",SUM((((G12/100)*$AJ$22)*$AH$22))+(((((G12/100)*$AJ$22)*$AN$22)*$AH$22)*Calculator!$G$8)-((((G12/100)*$AJ$22)*$AN$22)*$AH$22)+((((G12/100)*$AJ$23)*$AH$23)),IF(Calculator!$O$6="SINGLEURBANE",SUM((((G12/100)*$AJ$22)*$AH$22))+(((((G12/100)*$AJ$22)*$AN$22)*$AH$22)*Calculator!$G$9)-((((G12/100)*$AJ$22)*$AN$22)*$AH$22)+((((G12/100)*$AJ$23)*$AH$23)),IF(Calculator!$O$6="SINGLESILVERANOD",SUM((((G12/100)*$AJ$22)*$AH$22))+(((((G12/100)*$AJ$22)*$AN$22)*$AH$22)*Calculator!$G$10)-((((G12/100)*$AJ$22)*$AN$22)*$AH$22)+((((G12/100)*$AJ$23)*$AH$23)),IF(Calculator!$O$6="SINGLEANOD",SUM((((G12/100)*$AJ$22)*$AH$22))+(((((G12/100)*$AJ$22)*$AN$22)*$AH$22)*Calculator!$G$11)-((((G12/100)*$AJ$22)*$AN$22)*$AH$22)+((((G12/100)*$AJ$23)*$AH$23)),IF(Calculator!$O$6="DUALBASE",SUM((((G12/100)*$AJ$22)*$AH$22))+(((((G12/100)*$AJ$22)*$AN$22)*$AH$22)*Calculator!$G$12)-((((G12/100)*$AJ$22)*$AN$22)*$AH$22)+((((G12/100)*$AJ$23)*$AH$23)),IF(Calculator!$O$6="DUALELEMENTS",SUM((((G12/100)*$AJ$22)*$AH$22))+(((((G12/100)*$AJ$22)*$AN$22)*$AH$22)*Calculator!$G$13)-((((G12/100)*$AJ$22)*$AN$22)*$AH$22)+((((G12/100)*$AJ$23)*$AH$23)),IF(Calculator!$O$6="DUALSPECTRUM",SUM((((G12/100)*$AJ$22)*$AH$22))+(((((G12/100)*$AJ$22)*$AN$22)*$AH$22)*Calculator!$G$15)-((((G12/100)*$AJ$22)*$AN$22)*$AH$22)+((((G12/100)*$AJ$23)*$AH$23)),IF(Calculator!$O$6="DUALHOMESTEAD",SUM((((G12/100)*$AJ$22)*$AH$22))+(((((G12/100)*$AJ$22)*$AN$22)*$AH$22)*Calculator!$G$14)-((((G12/100)*$AJ$22)*$AN$22)*$AH$22)+((((G12/100)*$AJ$23)*$AH$23)),IF(Calculator!$O$6="DUALBAND A",SUM((((G12/100)*$AJ$22)*$AH$22))+(((((G12/100)*$AJ$22)*$AN$22)*$AH$22)*Calculator!$G$16)-((((G12/100)*$AJ$22)*$AN$22)*$AH$22)+((((G12/100)*$AJ$23)*$AH$23)),IF(Calculator!$O$6="DUALBAND B",SUM((((G12/100)*$AJ$22)*$AH$22))+(((((G12/100)*$AJ$22)*$AN$22)*$AH$22)*Calculator!$G$17)-((((G12/100)*$AJ$22)*$AN$22)*$AH$22)+((((G12/100)*$AJ$23)*$AH$23)),IF(Calculator!$O$6="DUALBAND C",SUM((((G12/100)*$AJ$22)*$AH$22))+(((((G12/100)*$AJ$22)*$AN$22)*$AH$22)*Calculator!$G$18)-((((G12/100)*$AJ$22)*$AN$22)*$AH$22)+((((G12/100)*$AJ$23)*$AH$23)),IF(Calculator!$O$6="DUALBAND D",SUM((((G12/100)*$AJ$22)*$AH$22))+(((((G12/100)*$AJ$22)*$AN$22)*$AH$22)*Calculator!$G$19)-((((G12/100)*$AJ$22)*$AN$22)*$AH$22)+((((G12/100)*$AJ$23)*$AH$23)),IF(Calculator!$O$6="DUALURBANE",SUM((((G12/100)*$AJ$22)*$AH$22))+(((((G12/100)*$AJ$22)*$AN$22)*$AH$22)*Calculator!$G$20)-((((G12/100)*$AJ$22)*$AN$22)*$AH$22)+((((G12/100)*$AJ$23)*$AH$23)),IF(Calculator!$O$6="DUALSILVERANOD",SUM((((G12/100)*$AJ$22)*$AH$22))+(((((G12/100)*$AJ$22)*$AN$22)*$AH$22)*Calculator!$G$21)-((((G12/100)*$AJ$22)*$AN$22)*$AH$22)+((((G12/100)*$AJ$23)*$AH$23)),IF(Calculator!$O$6="DUALANOD",SUM((((G12/100)*$AJ$22)*$AH$22))+(((((G12/100)*$AJ$22)*$AN$22)*$AH$22)*Calculator!$G$22)-((((G12/100)*$AJ$22)*$AN$22)*$AH$22)+((((G12/100)*$AJ$23)*$AH$23))))))))))))))))))))))))</f>
        <v>163.28229761505128</v>
      </c>
      <c r="W12" s="2">
        <f>IF(Calculator!$O$6="SINGLEBASE",SUM((((H12/100)*$AJ$22)*$AH$22))+((((H12/100)*$AJ$23)*$AH$23)),IF(Calculator!$O$6="SINGLEELEMENTS",SUM((((H12/100)*$AJ$22)*$AH$22))+(((((H12/100)*$AJ$22)*$AN$22)*$AH$22)*Calculator!$G$2)-((((H12/100)*$AJ$22)*$AN$22)*$AH$22)+((((H12/100)*$AJ$23)*$AH$23)),IF(Calculator!$O$6="SINGLESPECTRUM",SUM((((H12/100)*$AJ$22)*$AH$22))+(((((H12/100)*$AJ$22)*$AN$22)*$AH$22)*Calculator!$G$4)-((((H12/100)*$AJ$22)*$AN$22)*$AH$22)+((((H12/100)*$AJ$23)*$AH$23)),IF(Calculator!$O$6="SINGLEHOMESTEAD",SUM((((H12/100)*$AJ$22)*$AH$22))+(((((H12/100)*$AJ$22)*$AN$22)*$AH$22)*Calculator!$G$3)-((((H12/100)*$AJ$22)*$AN$22)*$AH$22)+((((H12/100)*$AJ$23)*$AH$23)),IF(Calculator!$O$6="SINGLEBAND A",SUM((((H12/100)*$AJ$22)*$AH$22))+(((((H12/100)*$AJ$22)*$AN$22)*$AH$22)*Calculator!$G$5)-((((H12/100)*$AJ$22)*$AN$22)*$AH$22)+((((H12/100)*$AJ$23)*$AH$23)),IF(Calculator!$O$6="SINGLEBAND B",SUM((((H12/100)*$AJ$22)*$AH$22))+(((((H12/100)*$AJ$22)*$AN$22)*$AH$22)*Calculator!$G$6)-((((H12/100)*$AJ$22)*$AN$22)*$AH$22)+((((H12/100)*$AJ$23)*$AH$23)),IF(Calculator!$O$6="SINGLEBAND C",SUM((((H12/100)*$AJ$22)*$AH$22))+(((((H12/100)*$AJ$22)*$AN$22)*$AH$22)*Calculator!$G$7)-((((H12/100)*$AJ$22)*$AN$22)*$AH$22)+((((H12/100)*$AJ$23)*$AH$23)),IF(Calculator!$O$6="SINGLEBAND D",SUM((((H12/100)*$AJ$22)*$AH$22))+(((((H12/100)*$AJ$22)*$AN$22)*$AH$22)*Calculator!$G$8)-((((H12/100)*$AJ$22)*$AN$22)*$AH$22)+((((H12/100)*$AJ$23)*$AH$23)),IF(Calculator!$O$6="SINGLEURBANE",SUM((((H12/100)*$AJ$22)*$AH$22))+(((((H12/100)*$AJ$22)*$AN$22)*$AH$22)*Calculator!$G$9)-((((H12/100)*$AJ$22)*$AN$22)*$AH$22)+((((H12/100)*$AJ$23)*$AH$23)),IF(Calculator!$O$6="SINGLESILVERANOD",SUM((((H12/100)*$AJ$22)*$AH$22))+(((((H12/100)*$AJ$22)*$AN$22)*$AH$22)*Calculator!$G$10)-((((H12/100)*$AJ$22)*$AN$22)*$AH$22)+((((H12/100)*$AJ$23)*$AH$23)),IF(Calculator!$O$6="SINGLEANOD",SUM((((H12/100)*$AJ$22)*$AH$22))+(((((H12/100)*$AJ$22)*$AN$22)*$AH$22)*Calculator!$G$11)-((((H12/100)*$AJ$22)*$AN$22)*$AH$22)+((((H12/100)*$AJ$23)*$AH$23)),IF(Calculator!$O$6="DUALBASE",SUM((((H12/100)*$AJ$22)*$AH$22))+(((((H12/100)*$AJ$22)*$AN$22)*$AH$22)*Calculator!$G$12)-((((H12/100)*$AJ$22)*$AN$22)*$AH$22)+((((H12/100)*$AJ$23)*$AH$23)),IF(Calculator!$O$6="DUALELEMENTS",SUM((((H12/100)*$AJ$22)*$AH$22))+(((((H12/100)*$AJ$22)*$AN$22)*$AH$22)*Calculator!$G$13)-((((H12/100)*$AJ$22)*$AN$22)*$AH$22)+((((H12/100)*$AJ$23)*$AH$23)),IF(Calculator!$O$6="DUALSPECTRUM",SUM((((H12/100)*$AJ$22)*$AH$22))+(((((H12/100)*$AJ$22)*$AN$22)*$AH$22)*Calculator!$G$15)-((((H12/100)*$AJ$22)*$AN$22)*$AH$22)+((((H12/100)*$AJ$23)*$AH$23)),IF(Calculator!$O$6="DUALHOMESTEAD",SUM((((H12/100)*$AJ$22)*$AH$22))+(((((H12/100)*$AJ$22)*$AN$22)*$AH$22)*Calculator!$G$14)-((((H12/100)*$AJ$22)*$AN$22)*$AH$22)+((((H12/100)*$AJ$23)*$AH$23)),IF(Calculator!$O$6="DUALBAND A",SUM((((H12/100)*$AJ$22)*$AH$22))+(((((H12/100)*$AJ$22)*$AN$22)*$AH$22)*Calculator!$G$16)-((((H12/100)*$AJ$22)*$AN$22)*$AH$22)+((((H12/100)*$AJ$23)*$AH$23)),IF(Calculator!$O$6="DUALBAND B",SUM((((H12/100)*$AJ$22)*$AH$22))+(((((H12/100)*$AJ$22)*$AN$22)*$AH$22)*Calculator!$G$17)-((((H12/100)*$AJ$22)*$AN$22)*$AH$22)+((((H12/100)*$AJ$23)*$AH$23)),IF(Calculator!$O$6="DUALBAND C",SUM((((H12/100)*$AJ$22)*$AH$22))+(((((H12/100)*$AJ$22)*$AN$22)*$AH$22)*Calculator!$G$18)-((((H12/100)*$AJ$22)*$AN$22)*$AH$22)+((((H12/100)*$AJ$23)*$AH$23)),IF(Calculator!$O$6="DUALBAND D",SUM((((H12/100)*$AJ$22)*$AH$22))+(((((H12/100)*$AJ$22)*$AN$22)*$AH$22)*Calculator!$G$19)-((((H12/100)*$AJ$22)*$AN$22)*$AH$22)+((((H12/100)*$AJ$23)*$AH$23)),IF(Calculator!$O$6="DUALURBANE",SUM((((H12/100)*$AJ$22)*$AH$22))+(((((H12/100)*$AJ$22)*$AN$22)*$AH$22)*Calculator!$G$20)-((((H12/100)*$AJ$22)*$AN$22)*$AH$22)+((((H12/100)*$AJ$23)*$AH$23)),IF(Calculator!$O$6="DUALSILVERANOD",SUM((((H12/100)*$AJ$22)*$AH$22))+(((((H12/100)*$AJ$22)*$AN$22)*$AH$22)*Calculator!$G$21)-((((H12/100)*$AJ$22)*$AN$22)*$AH$22)+((((H12/100)*$AJ$23)*$AH$23)),IF(Calculator!$O$6="DUALANOD",SUM((((H12/100)*$AJ$22)*$AH$22))+(((((H12/100)*$AJ$22)*$AN$22)*$AH$22)*Calculator!$G$22)-((((H12/100)*$AJ$22)*$AN$22)*$AH$22)+((((H12/100)*$AJ$23)*$AH$23))))))))))))))))))))))))</f>
        <v>165.06036249999997</v>
      </c>
      <c r="X12" s="2">
        <f>IF(Calculator!$O$6="SINGLEBASE",SUM((((I12/100)*$AJ$22)*$AH$22))+((((I12/100)*$AJ$23)*$AH$23)),IF(Calculator!$O$6="SINGLEELEMENTS",SUM((((I12/100)*$AJ$22)*$AH$22))+(((((I12/100)*$AJ$22)*$AN$22)*$AH$22)*Calculator!$G$2)-((((I12/100)*$AJ$22)*$AN$22)*$AH$22)+((((I12/100)*$AJ$23)*$AH$23)),IF(Calculator!$O$6="SINGLESPECTRUM",SUM((((I12/100)*$AJ$22)*$AH$22))+(((((I12/100)*$AJ$22)*$AN$22)*$AH$22)*Calculator!$G$4)-((((I12/100)*$AJ$22)*$AN$22)*$AH$22)+((((I12/100)*$AJ$23)*$AH$23)),IF(Calculator!$O$6="SINGLEHOMESTEAD",SUM((((I12/100)*$AJ$22)*$AH$22))+(((((I12/100)*$AJ$22)*$AN$22)*$AH$22)*Calculator!$G$3)-((((I12/100)*$AJ$22)*$AN$22)*$AH$22)+((((I12/100)*$AJ$23)*$AH$23)),IF(Calculator!$O$6="SINGLEBAND A",SUM((((I12/100)*$AJ$22)*$AH$22))+(((((I12/100)*$AJ$22)*$AN$22)*$AH$22)*Calculator!$G$5)-((((I12/100)*$AJ$22)*$AN$22)*$AH$22)+((((I12/100)*$AJ$23)*$AH$23)),IF(Calculator!$O$6="SINGLEBAND B",SUM((((I12/100)*$AJ$22)*$AH$22))+(((((I12/100)*$AJ$22)*$AN$22)*$AH$22)*Calculator!$G$6)-((((I12/100)*$AJ$22)*$AN$22)*$AH$22)+((((I12/100)*$AJ$23)*$AH$23)),IF(Calculator!$O$6="SINGLEBAND C",SUM((((I12/100)*$AJ$22)*$AH$22))+(((((I12/100)*$AJ$22)*$AN$22)*$AH$22)*Calculator!$G$7)-((((I12/100)*$AJ$22)*$AN$22)*$AH$22)+((((I12/100)*$AJ$23)*$AH$23)),IF(Calculator!$O$6="SINGLEBAND D",SUM((((I12/100)*$AJ$22)*$AH$22))+(((((I12/100)*$AJ$22)*$AN$22)*$AH$22)*Calculator!$G$8)-((((I12/100)*$AJ$22)*$AN$22)*$AH$22)+((((I12/100)*$AJ$23)*$AH$23)),IF(Calculator!$O$6="SINGLEURBANE",SUM((((I12/100)*$AJ$22)*$AH$22))+(((((I12/100)*$AJ$22)*$AN$22)*$AH$22)*Calculator!$G$9)-((((I12/100)*$AJ$22)*$AN$22)*$AH$22)+((((I12/100)*$AJ$23)*$AH$23)),IF(Calculator!$O$6="SINGLESILVERANOD",SUM((((I12/100)*$AJ$22)*$AH$22))+(((((I12/100)*$AJ$22)*$AN$22)*$AH$22)*Calculator!$G$10)-((((I12/100)*$AJ$22)*$AN$22)*$AH$22)+((((I12/100)*$AJ$23)*$AH$23)),IF(Calculator!$O$6="SINGLEANOD",SUM((((I12/100)*$AJ$22)*$AH$22))+(((((I12/100)*$AJ$22)*$AN$22)*$AH$22)*Calculator!$G$11)-((((I12/100)*$AJ$22)*$AN$22)*$AH$22)+((((I12/100)*$AJ$23)*$AH$23)),IF(Calculator!$O$6="DUALBASE",SUM((((I12/100)*$AJ$22)*$AH$22))+(((((I12/100)*$AJ$22)*$AN$22)*$AH$22)*Calculator!$G$12)-((((I12/100)*$AJ$22)*$AN$22)*$AH$22)+((((I12/100)*$AJ$23)*$AH$23)),IF(Calculator!$O$6="DUALELEMENTS",SUM((((I12/100)*$AJ$22)*$AH$22))+(((((I12/100)*$AJ$22)*$AN$22)*$AH$22)*Calculator!$G$13)-((((I12/100)*$AJ$22)*$AN$22)*$AH$22)+((((I12/100)*$AJ$23)*$AH$23)),IF(Calculator!$O$6="DUALSPECTRUM",SUM((((I12/100)*$AJ$22)*$AH$22))+(((((I12/100)*$AJ$22)*$AN$22)*$AH$22)*Calculator!$G$15)-((((I12/100)*$AJ$22)*$AN$22)*$AH$22)+((((I12/100)*$AJ$23)*$AH$23)),IF(Calculator!$O$6="DUALHOMESTEAD",SUM((((I12/100)*$AJ$22)*$AH$22))+(((((I12/100)*$AJ$22)*$AN$22)*$AH$22)*Calculator!$G$14)-((((I12/100)*$AJ$22)*$AN$22)*$AH$22)+((((I12/100)*$AJ$23)*$AH$23)),IF(Calculator!$O$6="DUALBAND A",SUM((((I12/100)*$AJ$22)*$AH$22))+(((((I12/100)*$AJ$22)*$AN$22)*$AH$22)*Calculator!$G$16)-((((I12/100)*$AJ$22)*$AN$22)*$AH$22)+((((I12/100)*$AJ$23)*$AH$23)),IF(Calculator!$O$6="DUALBAND B",SUM((((I12/100)*$AJ$22)*$AH$22))+(((((I12/100)*$AJ$22)*$AN$22)*$AH$22)*Calculator!$G$17)-((((I12/100)*$AJ$22)*$AN$22)*$AH$22)+((((I12/100)*$AJ$23)*$AH$23)),IF(Calculator!$O$6="DUALBAND C",SUM((((I12/100)*$AJ$22)*$AH$22))+(((((I12/100)*$AJ$22)*$AN$22)*$AH$22)*Calculator!$G$18)-((((I12/100)*$AJ$22)*$AN$22)*$AH$22)+((((I12/100)*$AJ$23)*$AH$23)),IF(Calculator!$O$6="DUALBAND D",SUM((((I12/100)*$AJ$22)*$AH$22))+(((((I12/100)*$AJ$22)*$AN$22)*$AH$22)*Calculator!$G$19)-((((I12/100)*$AJ$22)*$AN$22)*$AH$22)+((((I12/100)*$AJ$23)*$AH$23)),IF(Calculator!$O$6="DUALURBANE",SUM((((I12/100)*$AJ$22)*$AH$22))+(((((I12/100)*$AJ$22)*$AN$22)*$AH$22)*Calculator!$G$20)-((((I12/100)*$AJ$22)*$AN$22)*$AH$22)+((((I12/100)*$AJ$23)*$AH$23)),IF(Calculator!$O$6="DUALSILVERANOD",SUM((((I12/100)*$AJ$22)*$AH$22))+(((((I12/100)*$AJ$22)*$AN$22)*$AH$22)*Calculator!$G$21)-((((I12/100)*$AJ$22)*$AN$22)*$AH$22)+((((I12/100)*$AJ$23)*$AH$23)),IF(Calculator!$O$6="DUALANOD",SUM((((I12/100)*$AJ$22)*$AH$22))+(((((I12/100)*$AJ$22)*$AN$22)*$AH$22)*Calculator!$G$22)-((((I12/100)*$AJ$22)*$AN$22)*$AH$22)+((((I12/100)*$AJ$23)*$AH$23))))))))))))))))))))))))</f>
        <v>166.83842738494869</v>
      </c>
      <c r="Y12" s="2">
        <f>IF(Calculator!$O$6="SINGLEBASE",SUM((((J12/100)*$AJ$22)*$AH$22))+((((J12/100)*$AJ$23)*$AH$23)),IF(Calculator!$O$6="SINGLEELEMENTS",SUM((((J12/100)*$AJ$22)*$AH$22))+(((((J12/100)*$AJ$22)*$AN$22)*$AH$22)*Calculator!$G$2)-((((J12/100)*$AJ$22)*$AN$22)*$AH$22)+((((J12/100)*$AJ$23)*$AH$23)),IF(Calculator!$O$6="SINGLESPECTRUM",SUM((((J12/100)*$AJ$22)*$AH$22))+(((((J12/100)*$AJ$22)*$AN$22)*$AH$22)*Calculator!$G$4)-((((J12/100)*$AJ$22)*$AN$22)*$AH$22)+((((J12/100)*$AJ$23)*$AH$23)),IF(Calculator!$O$6="SINGLEHOMESTEAD",SUM((((J12/100)*$AJ$22)*$AH$22))+(((((J12/100)*$AJ$22)*$AN$22)*$AH$22)*Calculator!$G$3)-((((J12/100)*$AJ$22)*$AN$22)*$AH$22)+((((J12/100)*$AJ$23)*$AH$23)),IF(Calculator!$O$6="SINGLEBAND A",SUM((((J12/100)*$AJ$22)*$AH$22))+(((((J12/100)*$AJ$22)*$AN$22)*$AH$22)*Calculator!$G$5)-((((J12/100)*$AJ$22)*$AN$22)*$AH$22)+((((J12/100)*$AJ$23)*$AH$23)),IF(Calculator!$O$6="SINGLEBAND B",SUM((((J12/100)*$AJ$22)*$AH$22))+(((((J12/100)*$AJ$22)*$AN$22)*$AH$22)*Calculator!$G$6)-((((J12/100)*$AJ$22)*$AN$22)*$AH$22)+((((J12/100)*$AJ$23)*$AH$23)),IF(Calculator!$O$6="SINGLEBAND C",SUM((((J12/100)*$AJ$22)*$AH$22))+(((((J12/100)*$AJ$22)*$AN$22)*$AH$22)*Calculator!$G$7)-((((J12/100)*$AJ$22)*$AN$22)*$AH$22)+((((J12/100)*$AJ$23)*$AH$23)),IF(Calculator!$O$6="SINGLEBAND D",SUM((((J12/100)*$AJ$22)*$AH$22))+(((((J12/100)*$AJ$22)*$AN$22)*$AH$22)*Calculator!$G$8)-((((J12/100)*$AJ$22)*$AN$22)*$AH$22)+((((J12/100)*$AJ$23)*$AH$23)),IF(Calculator!$O$6="SINGLEURBANE",SUM((((J12/100)*$AJ$22)*$AH$22))+(((((J12/100)*$AJ$22)*$AN$22)*$AH$22)*Calculator!$G$9)-((((J12/100)*$AJ$22)*$AN$22)*$AH$22)+((((J12/100)*$AJ$23)*$AH$23)),IF(Calculator!$O$6="SINGLESILVERANOD",SUM((((J12/100)*$AJ$22)*$AH$22))+(((((J12/100)*$AJ$22)*$AN$22)*$AH$22)*Calculator!$G$10)-((((J12/100)*$AJ$22)*$AN$22)*$AH$22)+((((J12/100)*$AJ$23)*$AH$23)),IF(Calculator!$O$6="SINGLEANOD",SUM((((J12/100)*$AJ$22)*$AH$22))+(((((J12/100)*$AJ$22)*$AN$22)*$AH$22)*Calculator!$G$11)-((((J12/100)*$AJ$22)*$AN$22)*$AH$22)+((((J12/100)*$AJ$23)*$AH$23)),IF(Calculator!$O$6="DUALBASE",SUM((((J12/100)*$AJ$22)*$AH$22))+(((((J12/100)*$AJ$22)*$AN$22)*$AH$22)*Calculator!$G$12)-((((J12/100)*$AJ$22)*$AN$22)*$AH$22)+((((J12/100)*$AJ$23)*$AH$23)),IF(Calculator!$O$6="DUALELEMENTS",SUM((((J12/100)*$AJ$22)*$AH$22))+(((((J12/100)*$AJ$22)*$AN$22)*$AH$22)*Calculator!$G$13)-((((J12/100)*$AJ$22)*$AN$22)*$AH$22)+((((J12/100)*$AJ$23)*$AH$23)),IF(Calculator!$O$6="DUALSPECTRUM",SUM((((J12/100)*$AJ$22)*$AH$22))+(((((J12/100)*$AJ$22)*$AN$22)*$AH$22)*Calculator!$G$15)-((((J12/100)*$AJ$22)*$AN$22)*$AH$22)+((((J12/100)*$AJ$23)*$AH$23)),IF(Calculator!$O$6="DUALHOMESTEAD",SUM((((J12/100)*$AJ$22)*$AH$22))+(((((J12/100)*$AJ$22)*$AN$22)*$AH$22)*Calculator!$G$14)-((((J12/100)*$AJ$22)*$AN$22)*$AH$22)+((((J12/100)*$AJ$23)*$AH$23)),IF(Calculator!$O$6="DUALBAND A",SUM((((J12/100)*$AJ$22)*$AH$22))+(((((J12/100)*$AJ$22)*$AN$22)*$AH$22)*Calculator!$G$16)-((((J12/100)*$AJ$22)*$AN$22)*$AH$22)+((((J12/100)*$AJ$23)*$AH$23)),IF(Calculator!$O$6="DUALBAND B",SUM((((J12/100)*$AJ$22)*$AH$22))+(((((J12/100)*$AJ$22)*$AN$22)*$AH$22)*Calculator!$G$17)-((((J12/100)*$AJ$22)*$AN$22)*$AH$22)+((((J12/100)*$AJ$23)*$AH$23)),IF(Calculator!$O$6="DUALBAND C",SUM((((J12/100)*$AJ$22)*$AH$22))+(((((J12/100)*$AJ$22)*$AN$22)*$AH$22)*Calculator!$G$18)-((((J12/100)*$AJ$22)*$AN$22)*$AH$22)+((((J12/100)*$AJ$23)*$AH$23)),IF(Calculator!$O$6="DUALBAND D",SUM((((J12/100)*$AJ$22)*$AH$22))+(((((J12/100)*$AJ$22)*$AN$22)*$AH$22)*Calculator!$G$19)-((((J12/100)*$AJ$22)*$AN$22)*$AH$22)+((((J12/100)*$AJ$23)*$AH$23)),IF(Calculator!$O$6="DUALURBANE",SUM((((J12/100)*$AJ$22)*$AH$22))+(((((J12/100)*$AJ$22)*$AN$22)*$AH$22)*Calculator!$G$20)-((((J12/100)*$AJ$22)*$AN$22)*$AH$22)+((((J12/100)*$AJ$23)*$AH$23)),IF(Calculator!$O$6="DUALSILVERANOD",SUM((((J12/100)*$AJ$22)*$AH$22))+(((((J12/100)*$AJ$22)*$AN$22)*$AH$22)*Calculator!$G$21)-((((J12/100)*$AJ$22)*$AN$22)*$AH$22)+((((J12/100)*$AJ$23)*$AH$23)),IF(Calculator!$O$6="DUALANOD",SUM((((J12/100)*$AJ$22)*$AH$22))+(((((J12/100)*$AJ$22)*$AN$22)*$AH$22)*Calculator!$G$22)-((((J12/100)*$AJ$22)*$AN$22)*$AH$22)+((((J12/100)*$AJ$23)*$AH$23))))))))))))))))))))))))</f>
        <v>168.61649226989741</v>
      </c>
      <c r="Z12" s="2">
        <f>IF(Calculator!$O$6="SINGLEBASE",SUM((((K12/100)*$AJ$22)*$AH$22))+((((K12/100)*$AJ$23)*$AH$23)),IF(Calculator!$O$6="SINGLEELEMENTS",SUM((((K12/100)*$AJ$22)*$AH$22))+(((((K12/100)*$AJ$22)*$AN$22)*$AH$22)*Calculator!$G$2)-((((K12/100)*$AJ$22)*$AN$22)*$AH$22)+((((K12/100)*$AJ$23)*$AH$23)),IF(Calculator!$O$6="SINGLESPECTRUM",SUM((((K12/100)*$AJ$22)*$AH$22))+(((((K12/100)*$AJ$22)*$AN$22)*$AH$22)*Calculator!$G$4)-((((K12/100)*$AJ$22)*$AN$22)*$AH$22)+((((K12/100)*$AJ$23)*$AH$23)),IF(Calculator!$O$6="SINGLEHOMESTEAD",SUM((((K12/100)*$AJ$22)*$AH$22))+(((((K12/100)*$AJ$22)*$AN$22)*$AH$22)*Calculator!$G$3)-((((K12/100)*$AJ$22)*$AN$22)*$AH$22)+((((K12/100)*$AJ$23)*$AH$23)),IF(Calculator!$O$6="SINGLEBAND A",SUM((((K12/100)*$AJ$22)*$AH$22))+(((((K12/100)*$AJ$22)*$AN$22)*$AH$22)*Calculator!$G$5)-((((K12/100)*$AJ$22)*$AN$22)*$AH$22)+((((K12/100)*$AJ$23)*$AH$23)),IF(Calculator!$O$6="SINGLEBAND B",SUM((((K12/100)*$AJ$22)*$AH$22))+(((((K12/100)*$AJ$22)*$AN$22)*$AH$22)*Calculator!$G$6)-((((K12/100)*$AJ$22)*$AN$22)*$AH$22)+((((K12/100)*$AJ$23)*$AH$23)),IF(Calculator!$O$6="SINGLEBAND C",SUM((((K12/100)*$AJ$22)*$AH$22))+(((((K12/100)*$AJ$22)*$AN$22)*$AH$22)*Calculator!$G$7)-((((K12/100)*$AJ$22)*$AN$22)*$AH$22)+((((K12/100)*$AJ$23)*$AH$23)),IF(Calculator!$O$6="SINGLEBAND D",SUM((((K12/100)*$AJ$22)*$AH$22))+(((((K12/100)*$AJ$22)*$AN$22)*$AH$22)*Calculator!$G$8)-((((K12/100)*$AJ$22)*$AN$22)*$AH$22)+((((K12/100)*$AJ$23)*$AH$23)),IF(Calculator!$O$6="SINGLEURBANE",SUM((((K12/100)*$AJ$22)*$AH$22))+(((((K12/100)*$AJ$22)*$AN$22)*$AH$22)*Calculator!$G$9)-((((K12/100)*$AJ$22)*$AN$22)*$AH$22)+((((K12/100)*$AJ$23)*$AH$23)),IF(Calculator!$O$6="SINGLESILVERANOD",SUM((((K12/100)*$AJ$22)*$AH$22))+(((((K12/100)*$AJ$22)*$AN$22)*$AH$22)*Calculator!$G$10)-((((K12/100)*$AJ$22)*$AN$22)*$AH$22)+((((K12/100)*$AJ$23)*$AH$23)),IF(Calculator!$O$6="SINGLEANOD",SUM((((K12/100)*$AJ$22)*$AH$22))+(((((K12/100)*$AJ$22)*$AN$22)*$AH$22)*Calculator!$G$11)-((((K12/100)*$AJ$22)*$AN$22)*$AH$22)+((((K12/100)*$AJ$23)*$AH$23)),IF(Calculator!$O$6="DUALBASE",SUM((((K12/100)*$AJ$22)*$AH$22))+(((((K12/100)*$AJ$22)*$AN$22)*$AH$22)*Calculator!$G$12)-((((K12/100)*$AJ$22)*$AN$22)*$AH$22)+((((K12/100)*$AJ$23)*$AH$23)),IF(Calculator!$O$6="DUALELEMENTS",SUM((((K12/100)*$AJ$22)*$AH$22))+(((((K12/100)*$AJ$22)*$AN$22)*$AH$22)*Calculator!$G$13)-((((K12/100)*$AJ$22)*$AN$22)*$AH$22)+((((K12/100)*$AJ$23)*$AH$23)),IF(Calculator!$O$6="DUALSPECTRUM",SUM((((K12/100)*$AJ$22)*$AH$22))+(((((K12/100)*$AJ$22)*$AN$22)*$AH$22)*Calculator!$G$15)-((((K12/100)*$AJ$22)*$AN$22)*$AH$22)+((((K12/100)*$AJ$23)*$AH$23)),IF(Calculator!$O$6="DUALHOMESTEAD",SUM((((K12/100)*$AJ$22)*$AH$22))+(((((K12/100)*$AJ$22)*$AN$22)*$AH$22)*Calculator!$G$14)-((((K12/100)*$AJ$22)*$AN$22)*$AH$22)+((((K12/100)*$AJ$23)*$AH$23)),IF(Calculator!$O$6="DUALBAND A",SUM((((K12/100)*$AJ$22)*$AH$22))+(((((K12/100)*$AJ$22)*$AN$22)*$AH$22)*Calculator!$G$16)-((((K12/100)*$AJ$22)*$AN$22)*$AH$22)+((((K12/100)*$AJ$23)*$AH$23)),IF(Calculator!$O$6="DUALBAND B",SUM((((K12/100)*$AJ$22)*$AH$22))+(((((K12/100)*$AJ$22)*$AN$22)*$AH$22)*Calculator!$G$17)-((((K12/100)*$AJ$22)*$AN$22)*$AH$22)+((((K12/100)*$AJ$23)*$AH$23)),IF(Calculator!$O$6="DUALBAND C",SUM((((K12/100)*$AJ$22)*$AH$22))+(((((K12/100)*$AJ$22)*$AN$22)*$AH$22)*Calculator!$G$18)-((((K12/100)*$AJ$22)*$AN$22)*$AH$22)+((((K12/100)*$AJ$23)*$AH$23)),IF(Calculator!$O$6="DUALBAND D",SUM((((K12/100)*$AJ$22)*$AH$22))+(((((K12/100)*$AJ$22)*$AN$22)*$AH$22)*Calculator!$G$19)-((((K12/100)*$AJ$22)*$AN$22)*$AH$22)+((((K12/100)*$AJ$23)*$AH$23)),IF(Calculator!$O$6="DUALURBANE",SUM((((K12/100)*$AJ$22)*$AH$22))+(((((K12/100)*$AJ$22)*$AN$22)*$AH$22)*Calculator!$G$20)-((((K12/100)*$AJ$22)*$AN$22)*$AH$22)+((((K12/100)*$AJ$23)*$AH$23)),IF(Calculator!$O$6="DUALSILVERANOD",SUM((((K12/100)*$AJ$22)*$AH$22))+(((((K12/100)*$AJ$22)*$AN$22)*$AH$22)*Calculator!$G$21)-((((K12/100)*$AJ$22)*$AN$22)*$AH$22)+((((K12/100)*$AJ$23)*$AH$23)),IF(Calculator!$O$6="DUALANOD",SUM((((K12/100)*$AJ$22)*$AH$22))+(((((K12/100)*$AJ$22)*$AN$22)*$AH$22)*Calculator!$G$22)-((((K12/100)*$AJ$22)*$AN$22)*$AH$22)+((((K12/100)*$AJ$23)*$AH$23))))))))))))))))))))))))</f>
        <v>170.39457023010252</v>
      </c>
      <c r="AA12" s="2">
        <f>IF(Calculator!$O$6="SINGLEBASE",SUM((((L12/100)*$AJ$22)*$AH$22))+((((L12/100)*$AJ$23)*$AH$23)),IF(Calculator!$O$6="SINGLEELEMENTS",SUM((((L12/100)*$AJ$22)*$AH$22))+(((((L12/100)*$AJ$22)*$AN$22)*$AH$22)*Calculator!$G$2)-((((L12/100)*$AJ$22)*$AN$22)*$AH$22)+((((L12/100)*$AJ$23)*$AH$23)),IF(Calculator!$O$6="SINGLESPECTRUM",SUM((((L12/100)*$AJ$22)*$AH$22))+(((((L12/100)*$AJ$22)*$AN$22)*$AH$22)*Calculator!$G$4)-((((L12/100)*$AJ$22)*$AN$22)*$AH$22)+((((L12/100)*$AJ$23)*$AH$23)),IF(Calculator!$O$6="SINGLEHOMESTEAD",SUM((((L12/100)*$AJ$22)*$AH$22))+(((((L12/100)*$AJ$22)*$AN$22)*$AH$22)*Calculator!$G$3)-((((L12/100)*$AJ$22)*$AN$22)*$AH$22)+((((L12/100)*$AJ$23)*$AH$23)),IF(Calculator!$O$6="SINGLEBAND A",SUM((((L12/100)*$AJ$22)*$AH$22))+(((((L12/100)*$AJ$22)*$AN$22)*$AH$22)*Calculator!$G$5)-((((L12/100)*$AJ$22)*$AN$22)*$AH$22)+((((L12/100)*$AJ$23)*$AH$23)),IF(Calculator!$O$6="SINGLEBAND B",SUM((((L12/100)*$AJ$22)*$AH$22))+(((((L12/100)*$AJ$22)*$AN$22)*$AH$22)*Calculator!$G$6)-((((L12/100)*$AJ$22)*$AN$22)*$AH$22)+((((L12/100)*$AJ$23)*$AH$23)),IF(Calculator!$O$6="SINGLEBAND C",SUM((((L12/100)*$AJ$22)*$AH$22))+(((((L12/100)*$AJ$22)*$AN$22)*$AH$22)*Calculator!$G$7)-((((L12/100)*$AJ$22)*$AN$22)*$AH$22)+((((L12/100)*$AJ$23)*$AH$23)),IF(Calculator!$O$6="SINGLEBAND D",SUM((((L12/100)*$AJ$22)*$AH$22))+(((((L12/100)*$AJ$22)*$AN$22)*$AH$22)*Calculator!$G$8)-((((L12/100)*$AJ$22)*$AN$22)*$AH$22)+((((L12/100)*$AJ$23)*$AH$23)),IF(Calculator!$O$6="SINGLEURBANE",SUM((((L12/100)*$AJ$22)*$AH$22))+(((((L12/100)*$AJ$22)*$AN$22)*$AH$22)*Calculator!$G$9)-((((L12/100)*$AJ$22)*$AN$22)*$AH$22)+((((L12/100)*$AJ$23)*$AH$23)),IF(Calculator!$O$6="SINGLESILVERANOD",SUM((((L12/100)*$AJ$22)*$AH$22))+(((((L12/100)*$AJ$22)*$AN$22)*$AH$22)*Calculator!$G$10)-((((L12/100)*$AJ$22)*$AN$22)*$AH$22)+((((L12/100)*$AJ$23)*$AH$23)),IF(Calculator!$O$6="SINGLEANOD",SUM((((L12/100)*$AJ$22)*$AH$22))+(((((L12/100)*$AJ$22)*$AN$22)*$AH$22)*Calculator!$G$11)-((((L12/100)*$AJ$22)*$AN$22)*$AH$22)+((((L12/100)*$AJ$23)*$AH$23)),IF(Calculator!$O$6="DUALBASE",SUM((((L12/100)*$AJ$22)*$AH$22))+(((((L12/100)*$AJ$22)*$AN$22)*$AH$22)*Calculator!$G$12)-((((L12/100)*$AJ$22)*$AN$22)*$AH$22)+((((L12/100)*$AJ$23)*$AH$23)),IF(Calculator!$O$6="DUALELEMENTS",SUM((((L12/100)*$AJ$22)*$AH$22))+(((((L12/100)*$AJ$22)*$AN$22)*$AH$22)*Calculator!$G$13)-((((L12/100)*$AJ$22)*$AN$22)*$AH$22)+((((L12/100)*$AJ$23)*$AH$23)),IF(Calculator!$O$6="DUALSPECTRUM",SUM((((L12/100)*$AJ$22)*$AH$22))+(((((L12/100)*$AJ$22)*$AN$22)*$AH$22)*Calculator!$G$15)-((((L12/100)*$AJ$22)*$AN$22)*$AH$22)+((((L12/100)*$AJ$23)*$AH$23)),IF(Calculator!$O$6="DUALHOMESTEAD",SUM((((L12/100)*$AJ$22)*$AH$22))+(((((L12/100)*$AJ$22)*$AN$22)*$AH$22)*Calculator!$G$14)-((((L12/100)*$AJ$22)*$AN$22)*$AH$22)+((((L12/100)*$AJ$23)*$AH$23)),IF(Calculator!$O$6="DUALBAND A",SUM((((L12/100)*$AJ$22)*$AH$22))+(((((L12/100)*$AJ$22)*$AN$22)*$AH$22)*Calculator!$G$16)-((((L12/100)*$AJ$22)*$AN$22)*$AH$22)+((((L12/100)*$AJ$23)*$AH$23)),IF(Calculator!$O$6="DUALBAND B",SUM((((L12/100)*$AJ$22)*$AH$22))+(((((L12/100)*$AJ$22)*$AN$22)*$AH$22)*Calculator!$G$17)-((((L12/100)*$AJ$22)*$AN$22)*$AH$22)+((((L12/100)*$AJ$23)*$AH$23)),IF(Calculator!$O$6="DUALBAND C",SUM((((L12/100)*$AJ$22)*$AH$22))+(((((L12/100)*$AJ$22)*$AN$22)*$AH$22)*Calculator!$G$18)-((((L12/100)*$AJ$22)*$AN$22)*$AH$22)+((((L12/100)*$AJ$23)*$AH$23)),IF(Calculator!$O$6="DUALBAND D",SUM((((L12/100)*$AJ$22)*$AH$22))+(((((L12/100)*$AJ$22)*$AN$22)*$AH$22)*Calculator!$G$19)-((((L12/100)*$AJ$22)*$AN$22)*$AH$22)+((((L12/100)*$AJ$23)*$AH$23)),IF(Calculator!$O$6="DUALURBANE",SUM((((L12/100)*$AJ$22)*$AH$22))+(((((L12/100)*$AJ$22)*$AN$22)*$AH$22)*Calculator!$G$20)-((((L12/100)*$AJ$22)*$AN$22)*$AH$22)+((((L12/100)*$AJ$23)*$AH$23)),IF(Calculator!$O$6="DUALSILVERANOD",SUM((((L12/100)*$AJ$22)*$AH$22))+(((((L12/100)*$AJ$22)*$AN$22)*$AH$22)*Calculator!$G$21)-((((L12/100)*$AJ$22)*$AN$22)*$AH$22)+((((L12/100)*$AJ$23)*$AH$23)),IF(Calculator!$O$6="DUALANOD",SUM((((L12/100)*$AJ$22)*$AH$22))+(((((L12/100)*$AJ$22)*$AN$22)*$AH$22)*Calculator!$G$22)-((((L12/100)*$AJ$22)*$AN$22)*$AH$22)+((((L12/100)*$AJ$23)*$AH$23))))))))))))))))))))))))</f>
        <v>172.17263511505124</v>
      </c>
      <c r="AB12" s="2">
        <f>IF(Calculator!$O$6="SINGLEBASE",SUM((((M12/100)*$AJ$22)*$AH$22))+((((M12/100)*$AJ$23)*$AH$23)),IF(Calculator!$O$6="SINGLEELEMENTS",SUM((((M12/100)*$AJ$22)*$AH$22))+(((((M12/100)*$AJ$22)*$AN$22)*$AH$22)*Calculator!$G$2)-((((M12/100)*$AJ$22)*$AN$22)*$AH$22)+((((M12/100)*$AJ$23)*$AH$23)),IF(Calculator!$O$6="SINGLESPECTRUM",SUM((((M12/100)*$AJ$22)*$AH$22))+(((((M12/100)*$AJ$22)*$AN$22)*$AH$22)*Calculator!$G$4)-((((M12/100)*$AJ$22)*$AN$22)*$AH$22)+((((M12/100)*$AJ$23)*$AH$23)),IF(Calculator!$O$6="SINGLEHOMESTEAD",SUM((((M12/100)*$AJ$22)*$AH$22))+(((((M12/100)*$AJ$22)*$AN$22)*$AH$22)*Calculator!$G$3)-((((M12/100)*$AJ$22)*$AN$22)*$AH$22)+((((M12/100)*$AJ$23)*$AH$23)),IF(Calculator!$O$6="SINGLEBAND A",SUM((((M12/100)*$AJ$22)*$AH$22))+(((((M12/100)*$AJ$22)*$AN$22)*$AH$22)*Calculator!$G$5)-((((M12/100)*$AJ$22)*$AN$22)*$AH$22)+((((M12/100)*$AJ$23)*$AH$23)),IF(Calculator!$O$6="SINGLEBAND B",SUM((((M12/100)*$AJ$22)*$AH$22))+(((((M12/100)*$AJ$22)*$AN$22)*$AH$22)*Calculator!$G$6)-((((M12/100)*$AJ$22)*$AN$22)*$AH$22)+((((M12/100)*$AJ$23)*$AH$23)),IF(Calculator!$O$6="SINGLEBAND C",SUM((((M12/100)*$AJ$22)*$AH$22))+(((((M12/100)*$AJ$22)*$AN$22)*$AH$22)*Calculator!$G$7)-((((M12/100)*$AJ$22)*$AN$22)*$AH$22)+((((M12/100)*$AJ$23)*$AH$23)),IF(Calculator!$O$6="SINGLEBAND D",SUM((((M12/100)*$AJ$22)*$AH$22))+(((((M12/100)*$AJ$22)*$AN$22)*$AH$22)*Calculator!$G$8)-((((M12/100)*$AJ$22)*$AN$22)*$AH$22)+((((M12/100)*$AJ$23)*$AH$23)),IF(Calculator!$O$6="SINGLEURBANE",SUM((((M12/100)*$AJ$22)*$AH$22))+(((((M12/100)*$AJ$22)*$AN$22)*$AH$22)*Calculator!$G$9)-((((M12/100)*$AJ$22)*$AN$22)*$AH$22)+((((M12/100)*$AJ$23)*$AH$23)),IF(Calculator!$O$6="SINGLESILVERANOD",SUM((((M12/100)*$AJ$22)*$AH$22))+(((((M12/100)*$AJ$22)*$AN$22)*$AH$22)*Calculator!$G$10)-((((M12/100)*$AJ$22)*$AN$22)*$AH$22)+((((M12/100)*$AJ$23)*$AH$23)),IF(Calculator!$O$6="SINGLEANOD",SUM((((M12/100)*$AJ$22)*$AH$22))+(((((M12/100)*$AJ$22)*$AN$22)*$AH$22)*Calculator!$G$11)-((((M12/100)*$AJ$22)*$AN$22)*$AH$22)+((((M12/100)*$AJ$23)*$AH$23)),IF(Calculator!$O$6="DUALBASE",SUM((((M12/100)*$AJ$22)*$AH$22))+(((((M12/100)*$AJ$22)*$AN$22)*$AH$22)*Calculator!$G$12)-((((M12/100)*$AJ$22)*$AN$22)*$AH$22)+((((M12/100)*$AJ$23)*$AH$23)),IF(Calculator!$O$6="DUALELEMENTS",SUM((((M12/100)*$AJ$22)*$AH$22))+(((((M12/100)*$AJ$22)*$AN$22)*$AH$22)*Calculator!$G$13)-((((M12/100)*$AJ$22)*$AN$22)*$AH$22)+((((M12/100)*$AJ$23)*$AH$23)),IF(Calculator!$O$6="DUALSPECTRUM",SUM((((M12/100)*$AJ$22)*$AH$22))+(((((M12/100)*$AJ$22)*$AN$22)*$AH$22)*Calculator!$G$15)-((((M12/100)*$AJ$22)*$AN$22)*$AH$22)+((((M12/100)*$AJ$23)*$AH$23)),IF(Calculator!$O$6="DUALHOMESTEAD",SUM((((M12/100)*$AJ$22)*$AH$22))+(((((M12/100)*$AJ$22)*$AN$22)*$AH$22)*Calculator!$G$14)-((((M12/100)*$AJ$22)*$AN$22)*$AH$22)+((((M12/100)*$AJ$23)*$AH$23)),IF(Calculator!$O$6="DUALBAND A",SUM((((M12/100)*$AJ$22)*$AH$22))+(((((M12/100)*$AJ$22)*$AN$22)*$AH$22)*Calculator!$G$16)-((((M12/100)*$AJ$22)*$AN$22)*$AH$22)+((((M12/100)*$AJ$23)*$AH$23)),IF(Calculator!$O$6="DUALBAND B",SUM((((M12/100)*$AJ$22)*$AH$22))+(((((M12/100)*$AJ$22)*$AN$22)*$AH$22)*Calculator!$G$17)-((((M12/100)*$AJ$22)*$AN$22)*$AH$22)+((((M12/100)*$AJ$23)*$AH$23)),IF(Calculator!$O$6="DUALBAND C",SUM((((M12/100)*$AJ$22)*$AH$22))+(((((M12/100)*$AJ$22)*$AN$22)*$AH$22)*Calculator!$G$18)-((((M12/100)*$AJ$22)*$AN$22)*$AH$22)+((((M12/100)*$AJ$23)*$AH$23)),IF(Calculator!$O$6="DUALBAND D",SUM((((M12/100)*$AJ$22)*$AH$22))+(((((M12/100)*$AJ$22)*$AN$22)*$AH$22)*Calculator!$G$19)-((((M12/100)*$AJ$22)*$AN$22)*$AH$22)+((((M12/100)*$AJ$23)*$AH$23)),IF(Calculator!$O$6="DUALURBANE",SUM((((M12/100)*$AJ$22)*$AH$22))+(((((M12/100)*$AJ$22)*$AN$22)*$AH$22)*Calculator!$G$20)-((((M12/100)*$AJ$22)*$AN$22)*$AH$22)+((((M12/100)*$AJ$23)*$AH$23)),IF(Calculator!$O$6="DUALSILVERANOD",SUM((((M12/100)*$AJ$22)*$AH$22))+(((((M12/100)*$AJ$22)*$AN$22)*$AH$22)*Calculator!$G$21)-((((M12/100)*$AJ$22)*$AN$22)*$AH$22)+((((M12/100)*$AJ$23)*$AH$23)),IF(Calculator!$O$6="DUALANOD",SUM((((M12/100)*$AJ$22)*$AH$22))+(((((M12/100)*$AJ$22)*$AN$22)*$AH$22)*Calculator!$G$22)-((((M12/100)*$AJ$22)*$AN$22)*$AH$22)+((((M12/100)*$AJ$23)*$AH$23))))))))))))))))))))))))</f>
        <v>173.95069999999998</v>
      </c>
      <c r="AC12" s="2">
        <f>IF(Calculator!$O$6="SINGLEBASE",SUM((((N12/100)*$AJ$22)*$AH$22))+((((N12/100)*$AJ$23)*$AH$23)),IF(Calculator!$O$6="SINGLEELEMENTS",SUM((((N12/100)*$AJ$22)*$AH$22))+(((((N12/100)*$AJ$22)*$AN$22)*$AH$22)*Calculator!$G$2)-((((N12/100)*$AJ$22)*$AN$22)*$AH$22)+((((N12/100)*$AJ$23)*$AH$23)),IF(Calculator!$O$6="SINGLESPECTRUM",SUM((((N12/100)*$AJ$22)*$AH$22))+(((((N12/100)*$AJ$22)*$AN$22)*$AH$22)*Calculator!$G$4)-((((N12/100)*$AJ$22)*$AN$22)*$AH$22)+((((N12/100)*$AJ$23)*$AH$23)),IF(Calculator!$O$6="SINGLEHOMESTEAD",SUM((((N12/100)*$AJ$22)*$AH$22))+(((((N12/100)*$AJ$22)*$AN$22)*$AH$22)*Calculator!$G$3)-((((N12/100)*$AJ$22)*$AN$22)*$AH$22)+((((N12/100)*$AJ$23)*$AH$23)),IF(Calculator!$O$6="SINGLEBAND A",SUM((((N12/100)*$AJ$22)*$AH$22))+(((((N12/100)*$AJ$22)*$AN$22)*$AH$22)*Calculator!$G$5)-((((N12/100)*$AJ$22)*$AN$22)*$AH$22)+((((N12/100)*$AJ$23)*$AH$23)),IF(Calculator!$O$6="SINGLEBAND B",SUM((((N12/100)*$AJ$22)*$AH$22))+(((((N12/100)*$AJ$22)*$AN$22)*$AH$22)*Calculator!$G$6)-((((N12/100)*$AJ$22)*$AN$22)*$AH$22)+((((N12/100)*$AJ$23)*$AH$23)),IF(Calculator!$O$6="SINGLEBAND C",SUM((((N12/100)*$AJ$22)*$AH$22))+(((((N12/100)*$AJ$22)*$AN$22)*$AH$22)*Calculator!$G$7)-((((N12/100)*$AJ$22)*$AN$22)*$AH$22)+((((N12/100)*$AJ$23)*$AH$23)),IF(Calculator!$O$6="SINGLEBAND D",SUM((((N12/100)*$AJ$22)*$AH$22))+(((((N12/100)*$AJ$22)*$AN$22)*$AH$22)*Calculator!$G$8)-((((N12/100)*$AJ$22)*$AN$22)*$AH$22)+((((N12/100)*$AJ$23)*$AH$23)),IF(Calculator!$O$6="SINGLEURBANE",SUM((((N12/100)*$AJ$22)*$AH$22))+(((((N12/100)*$AJ$22)*$AN$22)*$AH$22)*Calculator!$G$9)-((((N12/100)*$AJ$22)*$AN$22)*$AH$22)+((((N12/100)*$AJ$23)*$AH$23)),IF(Calculator!$O$6="SINGLESILVERANOD",SUM((((N12/100)*$AJ$22)*$AH$22))+(((((N12/100)*$AJ$22)*$AN$22)*$AH$22)*Calculator!$G$10)-((((N12/100)*$AJ$22)*$AN$22)*$AH$22)+((((N12/100)*$AJ$23)*$AH$23)),IF(Calculator!$O$6="SINGLEANOD",SUM((((N12/100)*$AJ$22)*$AH$22))+(((((N12/100)*$AJ$22)*$AN$22)*$AH$22)*Calculator!$G$11)-((((N12/100)*$AJ$22)*$AN$22)*$AH$22)+((((N12/100)*$AJ$23)*$AH$23)),IF(Calculator!$O$6="DUALBASE",SUM((((N12/100)*$AJ$22)*$AH$22))+(((((N12/100)*$AJ$22)*$AN$22)*$AH$22)*Calculator!$G$12)-((((N12/100)*$AJ$22)*$AN$22)*$AH$22)+((((N12/100)*$AJ$23)*$AH$23)),IF(Calculator!$O$6="DUALELEMENTS",SUM((((N12/100)*$AJ$22)*$AH$22))+(((((N12/100)*$AJ$22)*$AN$22)*$AH$22)*Calculator!$G$13)-((((N12/100)*$AJ$22)*$AN$22)*$AH$22)+((((N12/100)*$AJ$23)*$AH$23)),IF(Calculator!$O$6="DUALSPECTRUM",SUM((((N12/100)*$AJ$22)*$AH$22))+(((((N12/100)*$AJ$22)*$AN$22)*$AH$22)*Calculator!$G$15)-((((N12/100)*$AJ$22)*$AN$22)*$AH$22)+((((N12/100)*$AJ$23)*$AH$23)),IF(Calculator!$O$6="DUALHOMESTEAD",SUM((((N12/100)*$AJ$22)*$AH$22))+(((((N12/100)*$AJ$22)*$AN$22)*$AH$22)*Calculator!$G$14)-((((N12/100)*$AJ$22)*$AN$22)*$AH$22)+((((N12/100)*$AJ$23)*$AH$23)),IF(Calculator!$O$6="DUALBAND A",SUM((((N12/100)*$AJ$22)*$AH$22))+(((((N12/100)*$AJ$22)*$AN$22)*$AH$22)*Calculator!$G$16)-((((N12/100)*$AJ$22)*$AN$22)*$AH$22)+((((N12/100)*$AJ$23)*$AH$23)),IF(Calculator!$O$6="DUALBAND B",SUM((((N12/100)*$AJ$22)*$AH$22))+(((((N12/100)*$AJ$22)*$AN$22)*$AH$22)*Calculator!$G$17)-((((N12/100)*$AJ$22)*$AN$22)*$AH$22)+((((N12/100)*$AJ$23)*$AH$23)),IF(Calculator!$O$6="DUALBAND C",SUM((((N12/100)*$AJ$22)*$AH$22))+(((((N12/100)*$AJ$22)*$AN$22)*$AH$22)*Calculator!$G$18)-((((N12/100)*$AJ$22)*$AN$22)*$AH$22)+((((N12/100)*$AJ$23)*$AH$23)),IF(Calculator!$O$6="DUALBAND D",SUM((((N12/100)*$AJ$22)*$AH$22))+(((((N12/100)*$AJ$22)*$AN$22)*$AH$22)*Calculator!$G$19)-((((N12/100)*$AJ$22)*$AN$22)*$AH$22)+((((N12/100)*$AJ$23)*$AH$23)),IF(Calculator!$O$6="DUALURBANE",SUM((((N12/100)*$AJ$22)*$AH$22))+(((((N12/100)*$AJ$22)*$AN$22)*$AH$22)*Calculator!$G$20)-((((N12/100)*$AJ$22)*$AN$22)*$AH$22)+((((N12/100)*$AJ$23)*$AH$23)),IF(Calculator!$O$6="DUALSILVERANOD",SUM((((N12/100)*$AJ$22)*$AH$22))+(((((N12/100)*$AJ$22)*$AN$22)*$AH$22)*Calculator!$G$21)-((((N12/100)*$AJ$22)*$AN$22)*$AH$22)+((((N12/100)*$AJ$23)*$AH$23)),IF(Calculator!$O$6="DUALANOD",SUM((((N12/100)*$AJ$22)*$AH$22))+(((((N12/100)*$AJ$22)*$AN$22)*$AH$22)*Calculator!$G$22)-((((N12/100)*$AJ$22)*$AN$22)*$AH$22)+((((N12/100)*$AJ$23)*$AH$23))))))))))))))))))))))))</f>
        <v>175.7287648849487</v>
      </c>
    </row>
    <row r="13" spans="1:40">
      <c r="A13" s="8" t="s">
        <v>1445</v>
      </c>
      <c r="B13" s="2">
        <v>384.22559234619138</v>
      </c>
      <c r="C13" s="2">
        <v>388.56233596801758</v>
      </c>
      <c r="D13" s="2">
        <v>392.89911148071286</v>
      </c>
      <c r="E13" s="2">
        <v>397.23585510253906</v>
      </c>
      <c r="F13" s="2">
        <v>401.57259872436521</v>
      </c>
      <c r="G13" s="2">
        <v>405.90934234619135</v>
      </c>
      <c r="H13" s="2">
        <v>410.25654617309567</v>
      </c>
      <c r="I13" s="2">
        <v>414.59328979492187</v>
      </c>
      <c r="J13" s="2">
        <v>418.93006530761716</v>
      </c>
      <c r="K13" s="2">
        <v>423.26680892944336</v>
      </c>
      <c r="L13" s="2">
        <v>427.6035525512695</v>
      </c>
      <c r="M13" s="2">
        <v>431.94029617309565</v>
      </c>
      <c r="N13" s="2">
        <v>436.27703979492185</v>
      </c>
      <c r="P13" s="8">
        <v>1200</v>
      </c>
      <c r="Q13" s="2">
        <f>IF(Calculator!$O$6="SINGLEBASE",SUM((((B13/100)*$AJ$22)*$AH$22))+((((B13/100)*$AJ$23)*$AH$23)),IF(Calculator!$O$6="SINGLEELEMENTS",SUM((((B13/100)*$AJ$22)*$AH$22))+(((((B13/100)*$AJ$22)*$AN$22)*$AH$22)*Calculator!$G$2)-((((B13/100)*$AJ$22)*$AN$22)*$AH$22)+((((B13/100)*$AJ$23)*$AH$23)),IF(Calculator!$O$6="SINGLESPECTRUM",SUM((((B13/100)*$AJ$22)*$AH$22))+(((((B13/100)*$AJ$22)*$AN$22)*$AH$22)*Calculator!$G$4)-((((B13/100)*$AJ$22)*$AN$22)*$AH$22)+((((B13/100)*$AJ$23)*$AH$23)),IF(Calculator!$O$6="SINGLEHOMESTEAD",SUM((((B13/100)*$AJ$22)*$AH$22))+(((((B13/100)*$AJ$22)*$AN$22)*$AH$22)*Calculator!$G$3)-((((B13/100)*$AJ$22)*$AN$22)*$AH$22)+((((B13/100)*$AJ$23)*$AH$23)),IF(Calculator!$O$6="SINGLEBAND A",SUM((((B13/100)*$AJ$22)*$AH$22))+(((((B13/100)*$AJ$22)*$AN$22)*$AH$22)*Calculator!$G$5)-((((B13/100)*$AJ$22)*$AN$22)*$AH$22)+((((B13/100)*$AJ$23)*$AH$23)),IF(Calculator!$O$6="SINGLEBAND B",SUM((((B13/100)*$AJ$22)*$AH$22))+(((((B13/100)*$AJ$22)*$AN$22)*$AH$22)*Calculator!$G$6)-((((B13/100)*$AJ$22)*$AN$22)*$AH$22)+((((B13/100)*$AJ$23)*$AH$23)),IF(Calculator!$O$6="SINGLEBAND C",SUM((((B13/100)*$AJ$22)*$AH$22))+(((((B13/100)*$AJ$22)*$AN$22)*$AH$22)*Calculator!$G$7)-((((B13/100)*$AJ$22)*$AN$22)*$AH$22)+((((B13/100)*$AJ$23)*$AH$23)),IF(Calculator!$O$6="SINGLEBAND D",SUM((((B13/100)*$AJ$22)*$AH$22))+(((((B13/100)*$AJ$22)*$AN$22)*$AH$22)*Calculator!$G$8)-((((B13/100)*$AJ$22)*$AN$22)*$AH$22)+((((B13/100)*$AJ$23)*$AH$23)),IF(Calculator!$O$6="SINGLEURBANE",SUM((((B13/100)*$AJ$22)*$AH$22))+(((((B13/100)*$AJ$22)*$AN$22)*$AH$22)*Calculator!$G$9)-((((B13/100)*$AJ$22)*$AN$22)*$AH$22)+((((B13/100)*$AJ$23)*$AH$23)),IF(Calculator!$O$6="SINGLESILVERANOD",SUM((((B13/100)*$AJ$22)*$AH$22))+(((((B13/100)*$AJ$22)*$AN$22)*$AH$22)*Calculator!$G$10)-((((B13/100)*$AJ$22)*$AN$22)*$AH$22)+((((B13/100)*$AJ$23)*$AH$23)),IF(Calculator!$O$6="SINGLEANOD",SUM((((B13/100)*$AJ$22)*$AH$22))+(((((B13/100)*$AJ$22)*$AN$22)*$AH$22)*Calculator!$G$11)-((((B13/100)*$AJ$22)*$AN$22)*$AH$22)+((((B13/100)*$AJ$23)*$AH$23)),IF(Calculator!$O$6="DUALBASE",SUM((((B13/100)*$AJ$22)*$AH$22))+(((((B13/100)*$AJ$22)*$AN$22)*$AH$22)*Calculator!$G$12)-((((B13/100)*$AJ$22)*$AN$22)*$AH$22)+((((B13/100)*$AJ$23)*$AH$23)),IF(Calculator!$O$6="DUALELEMENTS",SUM((((B13/100)*$AJ$22)*$AH$22))+(((((B13/100)*$AJ$22)*$AN$22)*$AH$22)*Calculator!$G$13)-((((B13/100)*$AJ$22)*$AN$22)*$AH$22)+((((B13/100)*$AJ$23)*$AH$23)),IF(Calculator!$O$6="DUALSPECTRUM",SUM((((B13/100)*$AJ$22)*$AH$22))+(((((B13/100)*$AJ$22)*$AN$22)*$AH$22)*Calculator!$G$15)-((((B13/100)*$AJ$22)*$AN$22)*$AH$22)+((((B13/100)*$AJ$23)*$AH$23)),IF(Calculator!$O$6="DUALHOMESTEAD",SUM((((B13/100)*$AJ$22)*$AH$22))+(((((B13/100)*$AJ$22)*$AN$22)*$AH$22)*Calculator!$G$14)-((((B13/100)*$AJ$22)*$AN$22)*$AH$22)+((((B13/100)*$AJ$23)*$AH$23)),IF(Calculator!$O$6="DUALBAND A",SUM((((B13/100)*$AJ$22)*$AH$22))+(((((B13/100)*$AJ$22)*$AN$22)*$AH$22)*Calculator!$G$16)-((((B13/100)*$AJ$22)*$AN$22)*$AH$22)+((((B13/100)*$AJ$23)*$AH$23)),IF(Calculator!$O$6="DUALBAND B",SUM((((B13/100)*$AJ$22)*$AH$22))+(((((B13/100)*$AJ$22)*$AN$22)*$AH$22)*Calculator!$G$17)-((((B13/100)*$AJ$22)*$AN$22)*$AH$22)+((((B13/100)*$AJ$23)*$AH$23)),IF(Calculator!$O$6="DUALBAND C",SUM((((B13/100)*$AJ$22)*$AH$22))+(((((B13/100)*$AJ$22)*$AN$22)*$AH$22)*Calculator!$G$18)-((((B13/100)*$AJ$22)*$AN$22)*$AH$22)+((((B13/100)*$AJ$23)*$AH$23)),IF(Calculator!$O$6="DUALBAND D",SUM((((B13/100)*$AJ$22)*$AH$22))+(((((B13/100)*$AJ$22)*$AN$22)*$AH$22)*Calculator!$G$19)-((((B13/100)*$AJ$22)*$AN$22)*$AH$22)+((((B13/100)*$AJ$23)*$AH$23)),IF(Calculator!$O$6="DUALURBANE",SUM((((B13/100)*$AJ$22)*$AH$22))+(((((B13/100)*$AJ$22)*$AN$22)*$AH$22)*Calculator!$G$20)-((((B13/100)*$AJ$22)*$AN$22)*$AH$22)+((((B13/100)*$AJ$23)*$AH$23)),IF(Calculator!$O$6="DUALSILVERANOD",SUM((((B13/100)*$AJ$22)*$AH$22))+(((((B13/100)*$AJ$22)*$AN$22)*$AH$22)*Calculator!$G$21)-((((B13/100)*$AJ$22)*$AN$22)*$AH$22)+((((B13/100)*$AJ$23)*$AH$23)),IF(Calculator!$O$6="DUALANOD",SUM((((B13/100)*$AJ$22)*$AH$22))+(((((B13/100)*$AJ$22)*$AN$22)*$AH$22)*Calculator!$G$22)-((((B13/100)*$AJ$22)*$AN$22)*$AH$22)+((((B13/100)*$AJ$23)*$AH$23))))))))))))))))))))))))</f>
        <v>157.53249286193847</v>
      </c>
      <c r="R13" s="2">
        <f>IF(Calculator!$O$6="SINGLEBASE",SUM((((C13/100)*$AJ$22)*$AH$22))+((((C13/100)*$AJ$23)*$AH$23)),IF(Calculator!$O$6="SINGLEELEMENTS",SUM((((C13/100)*$AJ$22)*$AH$22))+(((((C13/100)*$AJ$22)*$AN$22)*$AH$22)*Calculator!$G$2)-((((C13/100)*$AJ$22)*$AN$22)*$AH$22)+((((C13/100)*$AJ$23)*$AH$23)),IF(Calculator!$O$6="SINGLESPECTRUM",SUM((((C13/100)*$AJ$22)*$AH$22))+(((((C13/100)*$AJ$22)*$AN$22)*$AH$22)*Calculator!$G$4)-((((C13/100)*$AJ$22)*$AN$22)*$AH$22)+((((C13/100)*$AJ$23)*$AH$23)),IF(Calculator!$O$6="SINGLEHOMESTEAD",SUM((((C13/100)*$AJ$22)*$AH$22))+(((((C13/100)*$AJ$22)*$AN$22)*$AH$22)*Calculator!$G$3)-((((C13/100)*$AJ$22)*$AN$22)*$AH$22)+((((C13/100)*$AJ$23)*$AH$23)),IF(Calculator!$O$6="SINGLEBAND A",SUM((((C13/100)*$AJ$22)*$AH$22))+(((((C13/100)*$AJ$22)*$AN$22)*$AH$22)*Calculator!$G$5)-((((C13/100)*$AJ$22)*$AN$22)*$AH$22)+((((C13/100)*$AJ$23)*$AH$23)),IF(Calculator!$O$6="SINGLEBAND B",SUM((((C13/100)*$AJ$22)*$AH$22))+(((((C13/100)*$AJ$22)*$AN$22)*$AH$22)*Calculator!$G$6)-((((C13/100)*$AJ$22)*$AN$22)*$AH$22)+((((C13/100)*$AJ$23)*$AH$23)),IF(Calculator!$O$6="SINGLEBAND C",SUM((((C13/100)*$AJ$22)*$AH$22))+(((((C13/100)*$AJ$22)*$AN$22)*$AH$22)*Calculator!$G$7)-((((C13/100)*$AJ$22)*$AN$22)*$AH$22)+((((C13/100)*$AJ$23)*$AH$23)),IF(Calculator!$O$6="SINGLEBAND D",SUM((((C13/100)*$AJ$22)*$AH$22))+(((((C13/100)*$AJ$22)*$AN$22)*$AH$22)*Calculator!$G$8)-((((C13/100)*$AJ$22)*$AN$22)*$AH$22)+((((C13/100)*$AJ$23)*$AH$23)),IF(Calculator!$O$6="SINGLEURBANE",SUM((((C13/100)*$AJ$22)*$AH$22))+(((((C13/100)*$AJ$22)*$AN$22)*$AH$22)*Calculator!$G$9)-((((C13/100)*$AJ$22)*$AN$22)*$AH$22)+((((C13/100)*$AJ$23)*$AH$23)),IF(Calculator!$O$6="SINGLESILVERANOD",SUM((((C13/100)*$AJ$22)*$AH$22))+(((((C13/100)*$AJ$22)*$AN$22)*$AH$22)*Calculator!$G$10)-((((C13/100)*$AJ$22)*$AN$22)*$AH$22)+((((C13/100)*$AJ$23)*$AH$23)),IF(Calculator!$O$6="SINGLEANOD",SUM((((C13/100)*$AJ$22)*$AH$22))+(((((C13/100)*$AJ$22)*$AN$22)*$AH$22)*Calculator!$G$11)-((((C13/100)*$AJ$22)*$AN$22)*$AH$22)+((((C13/100)*$AJ$23)*$AH$23)),IF(Calculator!$O$6="DUALBASE",SUM((((C13/100)*$AJ$22)*$AH$22))+(((((C13/100)*$AJ$22)*$AN$22)*$AH$22)*Calculator!$G$12)-((((C13/100)*$AJ$22)*$AN$22)*$AH$22)+((((C13/100)*$AJ$23)*$AH$23)),IF(Calculator!$O$6="DUALELEMENTS",SUM((((C13/100)*$AJ$22)*$AH$22))+(((((C13/100)*$AJ$22)*$AN$22)*$AH$22)*Calculator!$G$13)-((((C13/100)*$AJ$22)*$AN$22)*$AH$22)+((((C13/100)*$AJ$23)*$AH$23)),IF(Calculator!$O$6="DUALSPECTRUM",SUM((((C13/100)*$AJ$22)*$AH$22))+(((((C13/100)*$AJ$22)*$AN$22)*$AH$22)*Calculator!$G$15)-((((C13/100)*$AJ$22)*$AN$22)*$AH$22)+((((C13/100)*$AJ$23)*$AH$23)),IF(Calculator!$O$6="DUALHOMESTEAD",SUM((((C13/100)*$AJ$22)*$AH$22))+(((((C13/100)*$AJ$22)*$AN$22)*$AH$22)*Calculator!$G$14)-((((C13/100)*$AJ$22)*$AN$22)*$AH$22)+((((C13/100)*$AJ$23)*$AH$23)),IF(Calculator!$O$6="DUALBAND A",SUM((((C13/100)*$AJ$22)*$AH$22))+(((((C13/100)*$AJ$22)*$AN$22)*$AH$22)*Calculator!$G$16)-((((C13/100)*$AJ$22)*$AN$22)*$AH$22)+((((C13/100)*$AJ$23)*$AH$23)),IF(Calculator!$O$6="DUALBAND B",SUM((((C13/100)*$AJ$22)*$AH$22))+(((((C13/100)*$AJ$22)*$AN$22)*$AH$22)*Calculator!$G$17)-((((C13/100)*$AJ$22)*$AN$22)*$AH$22)+((((C13/100)*$AJ$23)*$AH$23)),IF(Calculator!$O$6="DUALBAND C",SUM((((C13/100)*$AJ$22)*$AH$22))+(((((C13/100)*$AJ$22)*$AN$22)*$AH$22)*Calculator!$G$18)-((((C13/100)*$AJ$22)*$AN$22)*$AH$22)+((((C13/100)*$AJ$23)*$AH$23)),IF(Calculator!$O$6="DUALBAND D",SUM((((C13/100)*$AJ$22)*$AH$22))+(((((C13/100)*$AJ$22)*$AN$22)*$AH$22)*Calculator!$G$19)-((((C13/100)*$AJ$22)*$AN$22)*$AH$22)+((((C13/100)*$AJ$23)*$AH$23)),IF(Calculator!$O$6="DUALURBANE",SUM((((C13/100)*$AJ$22)*$AH$22))+(((((C13/100)*$AJ$22)*$AN$22)*$AH$22)*Calculator!$G$20)-((((C13/100)*$AJ$22)*$AN$22)*$AH$22)+((((C13/100)*$AJ$23)*$AH$23)),IF(Calculator!$O$6="DUALSILVERANOD",SUM((((C13/100)*$AJ$22)*$AH$22))+(((((C13/100)*$AJ$22)*$AN$22)*$AH$22)*Calculator!$G$21)-((((C13/100)*$AJ$22)*$AN$22)*$AH$22)+((((C13/100)*$AJ$23)*$AH$23)),IF(Calculator!$O$6="DUALANOD",SUM((((C13/100)*$AJ$22)*$AH$22))+(((((C13/100)*$AJ$22)*$AN$22)*$AH$22)*Calculator!$G$22)-((((C13/100)*$AJ$22)*$AN$22)*$AH$22)+((((C13/100)*$AJ$23)*$AH$23))))))))))))))))))))))))</f>
        <v>159.31055774688718</v>
      </c>
      <c r="S13" s="2">
        <f>IF(Calculator!$O$6="SINGLEBASE",SUM((((D13/100)*$AJ$22)*$AH$22))+((((D13/100)*$AJ$23)*$AH$23)),IF(Calculator!$O$6="SINGLEELEMENTS",SUM((((D13/100)*$AJ$22)*$AH$22))+(((((D13/100)*$AJ$22)*$AN$22)*$AH$22)*Calculator!$G$2)-((((D13/100)*$AJ$22)*$AN$22)*$AH$22)+((((D13/100)*$AJ$23)*$AH$23)),IF(Calculator!$O$6="SINGLESPECTRUM",SUM((((D13/100)*$AJ$22)*$AH$22))+(((((D13/100)*$AJ$22)*$AN$22)*$AH$22)*Calculator!$G$4)-((((D13/100)*$AJ$22)*$AN$22)*$AH$22)+((((D13/100)*$AJ$23)*$AH$23)),IF(Calculator!$O$6="SINGLEHOMESTEAD",SUM((((D13/100)*$AJ$22)*$AH$22))+(((((D13/100)*$AJ$22)*$AN$22)*$AH$22)*Calculator!$G$3)-((((D13/100)*$AJ$22)*$AN$22)*$AH$22)+((((D13/100)*$AJ$23)*$AH$23)),IF(Calculator!$O$6="SINGLEBAND A",SUM((((D13/100)*$AJ$22)*$AH$22))+(((((D13/100)*$AJ$22)*$AN$22)*$AH$22)*Calculator!$G$5)-((((D13/100)*$AJ$22)*$AN$22)*$AH$22)+((((D13/100)*$AJ$23)*$AH$23)),IF(Calculator!$O$6="SINGLEBAND B",SUM((((D13/100)*$AJ$22)*$AH$22))+(((((D13/100)*$AJ$22)*$AN$22)*$AH$22)*Calculator!$G$6)-((((D13/100)*$AJ$22)*$AN$22)*$AH$22)+((((D13/100)*$AJ$23)*$AH$23)),IF(Calculator!$O$6="SINGLEBAND C",SUM((((D13/100)*$AJ$22)*$AH$22))+(((((D13/100)*$AJ$22)*$AN$22)*$AH$22)*Calculator!$G$7)-((((D13/100)*$AJ$22)*$AN$22)*$AH$22)+((((D13/100)*$AJ$23)*$AH$23)),IF(Calculator!$O$6="SINGLEBAND D",SUM((((D13/100)*$AJ$22)*$AH$22))+(((((D13/100)*$AJ$22)*$AN$22)*$AH$22)*Calculator!$G$8)-((((D13/100)*$AJ$22)*$AN$22)*$AH$22)+((((D13/100)*$AJ$23)*$AH$23)),IF(Calculator!$O$6="SINGLEURBANE",SUM((((D13/100)*$AJ$22)*$AH$22))+(((((D13/100)*$AJ$22)*$AN$22)*$AH$22)*Calculator!$G$9)-((((D13/100)*$AJ$22)*$AN$22)*$AH$22)+((((D13/100)*$AJ$23)*$AH$23)),IF(Calculator!$O$6="SINGLESILVERANOD",SUM((((D13/100)*$AJ$22)*$AH$22))+(((((D13/100)*$AJ$22)*$AN$22)*$AH$22)*Calculator!$G$10)-((((D13/100)*$AJ$22)*$AN$22)*$AH$22)+((((D13/100)*$AJ$23)*$AH$23)),IF(Calculator!$O$6="SINGLEANOD",SUM((((D13/100)*$AJ$22)*$AH$22))+(((((D13/100)*$AJ$22)*$AN$22)*$AH$22)*Calculator!$G$11)-((((D13/100)*$AJ$22)*$AN$22)*$AH$22)+((((D13/100)*$AJ$23)*$AH$23)),IF(Calculator!$O$6="DUALBASE",SUM((((D13/100)*$AJ$22)*$AH$22))+(((((D13/100)*$AJ$22)*$AN$22)*$AH$22)*Calculator!$G$12)-((((D13/100)*$AJ$22)*$AN$22)*$AH$22)+((((D13/100)*$AJ$23)*$AH$23)),IF(Calculator!$O$6="DUALELEMENTS",SUM((((D13/100)*$AJ$22)*$AH$22))+(((((D13/100)*$AJ$22)*$AN$22)*$AH$22)*Calculator!$G$13)-((((D13/100)*$AJ$22)*$AN$22)*$AH$22)+((((D13/100)*$AJ$23)*$AH$23)),IF(Calculator!$O$6="DUALSPECTRUM",SUM((((D13/100)*$AJ$22)*$AH$22))+(((((D13/100)*$AJ$22)*$AN$22)*$AH$22)*Calculator!$G$15)-((((D13/100)*$AJ$22)*$AN$22)*$AH$22)+((((D13/100)*$AJ$23)*$AH$23)),IF(Calculator!$O$6="DUALHOMESTEAD",SUM((((D13/100)*$AJ$22)*$AH$22))+(((((D13/100)*$AJ$22)*$AN$22)*$AH$22)*Calculator!$G$14)-((((D13/100)*$AJ$22)*$AN$22)*$AH$22)+((((D13/100)*$AJ$23)*$AH$23)),IF(Calculator!$O$6="DUALBAND A",SUM((((D13/100)*$AJ$22)*$AH$22))+(((((D13/100)*$AJ$22)*$AN$22)*$AH$22)*Calculator!$G$16)-((((D13/100)*$AJ$22)*$AN$22)*$AH$22)+((((D13/100)*$AJ$23)*$AH$23)),IF(Calculator!$O$6="DUALBAND B",SUM((((D13/100)*$AJ$22)*$AH$22))+(((((D13/100)*$AJ$22)*$AN$22)*$AH$22)*Calculator!$G$17)-((((D13/100)*$AJ$22)*$AN$22)*$AH$22)+((((D13/100)*$AJ$23)*$AH$23)),IF(Calculator!$O$6="DUALBAND C",SUM((((D13/100)*$AJ$22)*$AH$22))+(((((D13/100)*$AJ$22)*$AN$22)*$AH$22)*Calculator!$G$18)-((((D13/100)*$AJ$22)*$AN$22)*$AH$22)+((((D13/100)*$AJ$23)*$AH$23)),IF(Calculator!$O$6="DUALBAND D",SUM((((D13/100)*$AJ$22)*$AH$22))+(((((D13/100)*$AJ$22)*$AN$22)*$AH$22)*Calculator!$G$19)-((((D13/100)*$AJ$22)*$AN$22)*$AH$22)+((((D13/100)*$AJ$23)*$AH$23)),IF(Calculator!$O$6="DUALURBANE",SUM((((D13/100)*$AJ$22)*$AH$22))+(((((D13/100)*$AJ$22)*$AN$22)*$AH$22)*Calculator!$G$20)-((((D13/100)*$AJ$22)*$AN$22)*$AH$22)+((((D13/100)*$AJ$23)*$AH$23)),IF(Calculator!$O$6="DUALSILVERANOD",SUM((((D13/100)*$AJ$22)*$AH$22))+(((((D13/100)*$AJ$22)*$AN$22)*$AH$22)*Calculator!$G$21)-((((D13/100)*$AJ$22)*$AN$22)*$AH$22)+((((D13/100)*$AJ$23)*$AH$23)),IF(Calculator!$O$6="DUALANOD",SUM((((D13/100)*$AJ$22)*$AH$22))+(((((D13/100)*$AJ$22)*$AN$22)*$AH$22)*Calculator!$G$22)-((((D13/100)*$AJ$22)*$AN$22)*$AH$22)+((((D13/100)*$AJ$23)*$AH$23))))))))))))))))))))))))</f>
        <v>161.08863570709227</v>
      </c>
      <c r="T13" s="2">
        <f>IF(Calculator!$O$6="SINGLEBASE",SUM((((E13/100)*$AJ$22)*$AH$22))+((((E13/100)*$AJ$23)*$AH$23)),IF(Calculator!$O$6="SINGLEELEMENTS",SUM((((E13/100)*$AJ$22)*$AH$22))+(((((E13/100)*$AJ$22)*$AN$22)*$AH$22)*Calculator!$G$2)-((((E13/100)*$AJ$22)*$AN$22)*$AH$22)+((((E13/100)*$AJ$23)*$AH$23)),IF(Calculator!$O$6="SINGLESPECTRUM",SUM((((E13/100)*$AJ$22)*$AH$22))+(((((E13/100)*$AJ$22)*$AN$22)*$AH$22)*Calculator!$G$4)-((((E13/100)*$AJ$22)*$AN$22)*$AH$22)+((((E13/100)*$AJ$23)*$AH$23)),IF(Calculator!$O$6="SINGLEHOMESTEAD",SUM((((E13/100)*$AJ$22)*$AH$22))+(((((E13/100)*$AJ$22)*$AN$22)*$AH$22)*Calculator!$G$3)-((((E13/100)*$AJ$22)*$AN$22)*$AH$22)+((((E13/100)*$AJ$23)*$AH$23)),IF(Calculator!$O$6="SINGLEBAND A",SUM((((E13/100)*$AJ$22)*$AH$22))+(((((E13/100)*$AJ$22)*$AN$22)*$AH$22)*Calculator!$G$5)-((((E13/100)*$AJ$22)*$AN$22)*$AH$22)+((((E13/100)*$AJ$23)*$AH$23)),IF(Calculator!$O$6="SINGLEBAND B",SUM((((E13/100)*$AJ$22)*$AH$22))+(((((E13/100)*$AJ$22)*$AN$22)*$AH$22)*Calculator!$G$6)-((((E13/100)*$AJ$22)*$AN$22)*$AH$22)+((((E13/100)*$AJ$23)*$AH$23)),IF(Calculator!$O$6="SINGLEBAND C",SUM((((E13/100)*$AJ$22)*$AH$22))+(((((E13/100)*$AJ$22)*$AN$22)*$AH$22)*Calculator!$G$7)-((((E13/100)*$AJ$22)*$AN$22)*$AH$22)+((((E13/100)*$AJ$23)*$AH$23)),IF(Calculator!$O$6="SINGLEBAND D",SUM((((E13/100)*$AJ$22)*$AH$22))+(((((E13/100)*$AJ$22)*$AN$22)*$AH$22)*Calculator!$G$8)-((((E13/100)*$AJ$22)*$AN$22)*$AH$22)+((((E13/100)*$AJ$23)*$AH$23)),IF(Calculator!$O$6="SINGLEURBANE",SUM((((E13/100)*$AJ$22)*$AH$22))+(((((E13/100)*$AJ$22)*$AN$22)*$AH$22)*Calculator!$G$9)-((((E13/100)*$AJ$22)*$AN$22)*$AH$22)+((((E13/100)*$AJ$23)*$AH$23)),IF(Calculator!$O$6="SINGLESILVERANOD",SUM((((E13/100)*$AJ$22)*$AH$22))+(((((E13/100)*$AJ$22)*$AN$22)*$AH$22)*Calculator!$G$10)-((((E13/100)*$AJ$22)*$AN$22)*$AH$22)+((((E13/100)*$AJ$23)*$AH$23)),IF(Calculator!$O$6="SINGLEANOD",SUM((((E13/100)*$AJ$22)*$AH$22))+(((((E13/100)*$AJ$22)*$AN$22)*$AH$22)*Calculator!$G$11)-((((E13/100)*$AJ$22)*$AN$22)*$AH$22)+((((E13/100)*$AJ$23)*$AH$23)),IF(Calculator!$O$6="DUALBASE",SUM((((E13/100)*$AJ$22)*$AH$22))+(((((E13/100)*$AJ$22)*$AN$22)*$AH$22)*Calculator!$G$12)-((((E13/100)*$AJ$22)*$AN$22)*$AH$22)+((((E13/100)*$AJ$23)*$AH$23)),IF(Calculator!$O$6="DUALELEMENTS",SUM((((E13/100)*$AJ$22)*$AH$22))+(((((E13/100)*$AJ$22)*$AN$22)*$AH$22)*Calculator!$G$13)-((((E13/100)*$AJ$22)*$AN$22)*$AH$22)+((((E13/100)*$AJ$23)*$AH$23)),IF(Calculator!$O$6="DUALSPECTRUM",SUM((((E13/100)*$AJ$22)*$AH$22))+(((((E13/100)*$AJ$22)*$AN$22)*$AH$22)*Calculator!$G$15)-((((E13/100)*$AJ$22)*$AN$22)*$AH$22)+((((E13/100)*$AJ$23)*$AH$23)),IF(Calculator!$O$6="DUALHOMESTEAD",SUM((((E13/100)*$AJ$22)*$AH$22))+(((((E13/100)*$AJ$22)*$AN$22)*$AH$22)*Calculator!$G$14)-((((E13/100)*$AJ$22)*$AN$22)*$AH$22)+((((E13/100)*$AJ$23)*$AH$23)),IF(Calculator!$O$6="DUALBAND A",SUM((((E13/100)*$AJ$22)*$AH$22))+(((((E13/100)*$AJ$22)*$AN$22)*$AH$22)*Calculator!$G$16)-((((E13/100)*$AJ$22)*$AN$22)*$AH$22)+((((E13/100)*$AJ$23)*$AH$23)),IF(Calculator!$O$6="DUALBAND B",SUM((((E13/100)*$AJ$22)*$AH$22))+(((((E13/100)*$AJ$22)*$AN$22)*$AH$22)*Calculator!$G$17)-((((E13/100)*$AJ$22)*$AN$22)*$AH$22)+((((E13/100)*$AJ$23)*$AH$23)),IF(Calculator!$O$6="DUALBAND C",SUM((((E13/100)*$AJ$22)*$AH$22))+(((((E13/100)*$AJ$22)*$AN$22)*$AH$22)*Calculator!$G$18)-((((E13/100)*$AJ$22)*$AN$22)*$AH$22)+((((E13/100)*$AJ$23)*$AH$23)),IF(Calculator!$O$6="DUALBAND D",SUM((((E13/100)*$AJ$22)*$AH$22))+(((((E13/100)*$AJ$22)*$AN$22)*$AH$22)*Calculator!$G$19)-((((E13/100)*$AJ$22)*$AN$22)*$AH$22)+((((E13/100)*$AJ$23)*$AH$23)),IF(Calculator!$O$6="DUALURBANE",SUM((((E13/100)*$AJ$22)*$AH$22))+(((((E13/100)*$AJ$22)*$AN$22)*$AH$22)*Calculator!$G$20)-((((E13/100)*$AJ$22)*$AN$22)*$AH$22)+((((E13/100)*$AJ$23)*$AH$23)),IF(Calculator!$O$6="DUALSILVERANOD",SUM((((E13/100)*$AJ$22)*$AH$22))+(((((E13/100)*$AJ$22)*$AN$22)*$AH$22)*Calculator!$G$21)-((((E13/100)*$AJ$22)*$AN$22)*$AH$22)+((((E13/100)*$AJ$23)*$AH$23)),IF(Calculator!$O$6="DUALANOD",SUM((((E13/100)*$AJ$22)*$AH$22))+(((((E13/100)*$AJ$22)*$AN$22)*$AH$22)*Calculator!$G$22)-((((E13/100)*$AJ$22)*$AN$22)*$AH$22)+((((E13/100)*$AJ$23)*$AH$23))))))))))))))))))))))))</f>
        <v>162.86670059204101</v>
      </c>
      <c r="U13" s="2">
        <f>IF(Calculator!$O$6="SINGLEBASE",SUM((((F13/100)*$AJ$22)*$AH$22))+((((F13/100)*$AJ$23)*$AH$23)),IF(Calculator!$O$6="SINGLEELEMENTS",SUM((((F13/100)*$AJ$22)*$AH$22))+(((((F13/100)*$AJ$22)*$AN$22)*$AH$22)*Calculator!$G$2)-((((F13/100)*$AJ$22)*$AN$22)*$AH$22)+((((F13/100)*$AJ$23)*$AH$23)),IF(Calculator!$O$6="SINGLESPECTRUM",SUM((((F13/100)*$AJ$22)*$AH$22))+(((((F13/100)*$AJ$22)*$AN$22)*$AH$22)*Calculator!$G$4)-((((F13/100)*$AJ$22)*$AN$22)*$AH$22)+((((F13/100)*$AJ$23)*$AH$23)),IF(Calculator!$O$6="SINGLEHOMESTEAD",SUM((((F13/100)*$AJ$22)*$AH$22))+(((((F13/100)*$AJ$22)*$AN$22)*$AH$22)*Calculator!$G$3)-((((F13/100)*$AJ$22)*$AN$22)*$AH$22)+((((F13/100)*$AJ$23)*$AH$23)),IF(Calculator!$O$6="SINGLEBAND A",SUM((((F13/100)*$AJ$22)*$AH$22))+(((((F13/100)*$AJ$22)*$AN$22)*$AH$22)*Calculator!$G$5)-((((F13/100)*$AJ$22)*$AN$22)*$AH$22)+((((F13/100)*$AJ$23)*$AH$23)),IF(Calculator!$O$6="SINGLEBAND B",SUM((((F13/100)*$AJ$22)*$AH$22))+(((((F13/100)*$AJ$22)*$AN$22)*$AH$22)*Calculator!$G$6)-((((F13/100)*$AJ$22)*$AN$22)*$AH$22)+((((F13/100)*$AJ$23)*$AH$23)),IF(Calculator!$O$6="SINGLEBAND C",SUM((((F13/100)*$AJ$22)*$AH$22))+(((((F13/100)*$AJ$22)*$AN$22)*$AH$22)*Calculator!$G$7)-((((F13/100)*$AJ$22)*$AN$22)*$AH$22)+((((F13/100)*$AJ$23)*$AH$23)),IF(Calculator!$O$6="SINGLEBAND D",SUM((((F13/100)*$AJ$22)*$AH$22))+(((((F13/100)*$AJ$22)*$AN$22)*$AH$22)*Calculator!$G$8)-((((F13/100)*$AJ$22)*$AN$22)*$AH$22)+((((F13/100)*$AJ$23)*$AH$23)),IF(Calculator!$O$6="SINGLEURBANE",SUM((((F13/100)*$AJ$22)*$AH$22))+(((((F13/100)*$AJ$22)*$AN$22)*$AH$22)*Calculator!$G$9)-((((F13/100)*$AJ$22)*$AN$22)*$AH$22)+((((F13/100)*$AJ$23)*$AH$23)),IF(Calculator!$O$6="SINGLESILVERANOD",SUM((((F13/100)*$AJ$22)*$AH$22))+(((((F13/100)*$AJ$22)*$AN$22)*$AH$22)*Calculator!$G$10)-((((F13/100)*$AJ$22)*$AN$22)*$AH$22)+((((F13/100)*$AJ$23)*$AH$23)),IF(Calculator!$O$6="SINGLEANOD",SUM((((F13/100)*$AJ$22)*$AH$22))+(((((F13/100)*$AJ$22)*$AN$22)*$AH$22)*Calculator!$G$11)-((((F13/100)*$AJ$22)*$AN$22)*$AH$22)+((((F13/100)*$AJ$23)*$AH$23)),IF(Calculator!$O$6="DUALBASE",SUM((((F13/100)*$AJ$22)*$AH$22))+(((((F13/100)*$AJ$22)*$AN$22)*$AH$22)*Calculator!$G$12)-((((F13/100)*$AJ$22)*$AN$22)*$AH$22)+((((F13/100)*$AJ$23)*$AH$23)),IF(Calculator!$O$6="DUALELEMENTS",SUM((((F13/100)*$AJ$22)*$AH$22))+(((((F13/100)*$AJ$22)*$AN$22)*$AH$22)*Calculator!$G$13)-((((F13/100)*$AJ$22)*$AN$22)*$AH$22)+((((F13/100)*$AJ$23)*$AH$23)),IF(Calculator!$O$6="DUALSPECTRUM",SUM((((F13/100)*$AJ$22)*$AH$22))+(((((F13/100)*$AJ$22)*$AN$22)*$AH$22)*Calculator!$G$15)-((((F13/100)*$AJ$22)*$AN$22)*$AH$22)+((((F13/100)*$AJ$23)*$AH$23)),IF(Calculator!$O$6="DUALHOMESTEAD",SUM((((F13/100)*$AJ$22)*$AH$22))+(((((F13/100)*$AJ$22)*$AN$22)*$AH$22)*Calculator!$G$14)-((((F13/100)*$AJ$22)*$AN$22)*$AH$22)+((((F13/100)*$AJ$23)*$AH$23)),IF(Calculator!$O$6="DUALBAND A",SUM((((F13/100)*$AJ$22)*$AH$22))+(((((F13/100)*$AJ$22)*$AN$22)*$AH$22)*Calculator!$G$16)-((((F13/100)*$AJ$22)*$AN$22)*$AH$22)+((((F13/100)*$AJ$23)*$AH$23)),IF(Calculator!$O$6="DUALBAND B",SUM((((F13/100)*$AJ$22)*$AH$22))+(((((F13/100)*$AJ$22)*$AN$22)*$AH$22)*Calculator!$G$17)-((((F13/100)*$AJ$22)*$AN$22)*$AH$22)+((((F13/100)*$AJ$23)*$AH$23)),IF(Calculator!$O$6="DUALBAND C",SUM((((F13/100)*$AJ$22)*$AH$22))+(((((F13/100)*$AJ$22)*$AN$22)*$AH$22)*Calculator!$G$18)-((((F13/100)*$AJ$22)*$AN$22)*$AH$22)+((((F13/100)*$AJ$23)*$AH$23)),IF(Calculator!$O$6="DUALBAND D",SUM((((F13/100)*$AJ$22)*$AH$22))+(((((F13/100)*$AJ$22)*$AN$22)*$AH$22)*Calculator!$G$19)-((((F13/100)*$AJ$22)*$AN$22)*$AH$22)+((((F13/100)*$AJ$23)*$AH$23)),IF(Calculator!$O$6="DUALURBANE",SUM((((F13/100)*$AJ$22)*$AH$22))+(((((F13/100)*$AJ$22)*$AN$22)*$AH$22)*Calculator!$G$20)-((((F13/100)*$AJ$22)*$AN$22)*$AH$22)+((((F13/100)*$AJ$23)*$AH$23)),IF(Calculator!$O$6="DUALSILVERANOD",SUM((((F13/100)*$AJ$22)*$AH$22))+(((((F13/100)*$AJ$22)*$AN$22)*$AH$22)*Calculator!$G$21)-((((F13/100)*$AJ$22)*$AN$22)*$AH$22)+((((F13/100)*$AJ$23)*$AH$23)),IF(Calculator!$O$6="DUALANOD",SUM((((F13/100)*$AJ$22)*$AH$22))+(((((F13/100)*$AJ$22)*$AN$22)*$AH$22)*Calculator!$G$22)-((((F13/100)*$AJ$22)*$AN$22)*$AH$22)+((((F13/100)*$AJ$23)*$AH$23))))))))))))))))))))))))</f>
        <v>164.64476547698973</v>
      </c>
      <c r="V13" s="2">
        <f>IF(Calculator!$O$6="SINGLEBASE",SUM((((G13/100)*$AJ$22)*$AH$22))+((((G13/100)*$AJ$23)*$AH$23)),IF(Calculator!$O$6="SINGLEELEMENTS",SUM((((G13/100)*$AJ$22)*$AH$22))+(((((G13/100)*$AJ$22)*$AN$22)*$AH$22)*Calculator!$G$2)-((((G13/100)*$AJ$22)*$AN$22)*$AH$22)+((((G13/100)*$AJ$23)*$AH$23)),IF(Calculator!$O$6="SINGLESPECTRUM",SUM((((G13/100)*$AJ$22)*$AH$22))+(((((G13/100)*$AJ$22)*$AN$22)*$AH$22)*Calculator!$G$4)-((((G13/100)*$AJ$22)*$AN$22)*$AH$22)+((((G13/100)*$AJ$23)*$AH$23)),IF(Calculator!$O$6="SINGLEHOMESTEAD",SUM((((G13/100)*$AJ$22)*$AH$22))+(((((G13/100)*$AJ$22)*$AN$22)*$AH$22)*Calculator!$G$3)-((((G13/100)*$AJ$22)*$AN$22)*$AH$22)+((((G13/100)*$AJ$23)*$AH$23)),IF(Calculator!$O$6="SINGLEBAND A",SUM((((G13/100)*$AJ$22)*$AH$22))+(((((G13/100)*$AJ$22)*$AN$22)*$AH$22)*Calculator!$G$5)-((((G13/100)*$AJ$22)*$AN$22)*$AH$22)+((((G13/100)*$AJ$23)*$AH$23)),IF(Calculator!$O$6="SINGLEBAND B",SUM((((G13/100)*$AJ$22)*$AH$22))+(((((G13/100)*$AJ$22)*$AN$22)*$AH$22)*Calculator!$G$6)-((((G13/100)*$AJ$22)*$AN$22)*$AH$22)+((((G13/100)*$AJ$23)*$AH$23)),IF(Calculator!$O$6="SINGLEBAND C",SUM((((G13/100)*$AJ$22)*$AH$22))+(((((G13/100)*$AJ$22)*$AN$22)*$AH$22)*Calculator!$G$7)-((((G13/100)*$AJ$22)*$AN$22)*$AH$22)+((((G13/100)*$AJ$23)*$AH$23)),IF(Calculator!$O$6="SINGLEBAND D",SUM((((G13/100)*$AJ$22)*$AH$22))+(((((G13/100)*$AJ$22)*$AN$22)*$AH$22)*Calculator!$G$8)-((((G13/100)*$AJ$22)*$AN$22)*$AH$22)+((((G13/100)*$AJ$23)*$AH$23)),IF(Calculator!$O$6="SINGLEURBANE",SUM((((G13/100)*$AJ$22)*$AH$22))+(((((G13/100)*$AJ$22)*$AN$22)*$AH$22)*Calculator!$G$9)-((((G13/100)*$AJ$22)*$AN$22)*$AH$22)+((((G13/100)*$AJ$23)*$AH$23)),IF(Calculator!$O$6="SINGLESILVERANOD",SUM((((G13/100)*$AJ$22)*$AH$22))+(((((G13/100)*$AJ$22)*$AN$22)*$AH$22)*Calculator!$G$10)-((((G13/100)*$AJ$22)*$AN$22)*$AH$22)+((((G13/100)*$AJ$23)*$AH$23)),IF(Calculator!$O$6="SINGLEANOD",SUM((((G13/100)*$AJ$22)*$AH$22))+(((((G13/100)*$AJ$22)*$AN$22)*$AH$22)*Calculator!$G$11)-((((G13/100)*$AJ$22)*$AN$22)*$AH$22)+((((G13/100)*$AJ$23)*$AH$23)),IF(Calculator!$O$6="DUALBASE",SUM((((G13/100)*$AJ$22)*$AH$22))+(((((G13/100)*$AJ$22)*$AN$22)*$AH$22)*Calculator!$G$12)-((((G13/100)*$AJ$22)*$AN$22)*$AH$22)+((((G13/100)*$AJ$23)*$AH$23)),IF(Calculator!$O$6="DUALELEMENTS",SUM((((G13/100)*$AJ$22)*$AH$22))+(((((G13/100)*$AJ$22)*$AN$22)*$AH$22)*Calculator!$G$13)-((((G13/100)*$AJ$22)*$AN$22)*$AH$22)+((((G13/100)*$AJ$23)*$AH$23)),IF(Calculator!$O$6="DUALSPECTRUM",SUM((((G13/100)*$AJ$22)*$AH$22))+(((((G13/100)*$AJ$22)*$AN$22)*$AH$22)*Calculator!$G$15)-((((G13/100)*$AJ$22)*$AN$22)*$AH$22)+((((G13/100)*$AJ$23)*$AH$23)),IF(Calculator!$O$6="DUALHOMESTEAD",SUM((((G13/100)*$AJ$22)*$AH$22))+(((((G13/100)*$AJ$22)*$AN$22)*$AH$22)*Calculator!$G$14)-((((G13/100)*$AJ$22)*$AN$22)*$AH$22)+((((G13/100)*$AJ$23)*$AH$23)),IF(Calculator!$O$6="DUALBAND A",SUM((((G13/100)*$AJ$22)*$AH$22))+(((((G13/100)*$AJ$22)*$AN$22)*$AH$22)*Calculator!$G$16)-((((G13/100)*$AJ$22)*$AN$22)*$AH$22)+((((G13/100)*$AJ$23)*$AH$23)),IF(Calculator!$O$6="DUALBAND B",SUM((((G13/100)*$AJ$22)*$AH$22))+(((((G13/100)*$AJ$22)*$AN$22)*$AH$22)*Calculator!$G$17)-((((G13/100)*$AJ$22)*$AN$22)*$AH$22)+((((G13/100)*$AJ$23)*$AH$23)),IF(Calculator!$O$6="DUALBAND C",SUM((((G13/100)*$AJ$22)*$AH$22))+(((((G13/100)*$AJ$22)*$AN$22)*$AH$22)*Calculator!$G$18)-((((G13/100)*$AJ$22)*$AN$22)*$AH$22)+((((G13/100)*$AJ$23)*$AH$23)),IF(Calculator!$O$6="DUALBAND D",SUM((((G13/100)*$AJ$22)*$AH$22))+(((((G13/100)*$AJ$22)*$AN$22)*$AH$22)*Calculator!$G$19)-((((G13/100)*$AJ$22)*$AN$22)*$AH$22)+((((G13/100)*$AJ$23)*$AH$23)),IF(Calculator!$O$6="DUALURBANE",SUM((((G13/100)*$AJ$22)*$AH$22))+(((((G13/100)*$AJ$22)*$AN$22)*$AH$22)*Calculator!$G$20)-((((G13/100)*$AJ$22)*$AN$22)*$AH$22)+((((G13/100)*$AJ$23)*$AH$23)),IF(Calculator!$O$6="DUALSILVERANOD",SUM((((G13/100)*$AJ$22)*$AH$22))+(((((G13/100)*$AJ$22)*$AN$22)*$AH$22)*Calculator!$G$21)-((((G13/100)*$AJ$22)*$AN$22)*$AH$22)+((((G13/100)*$AJ$23)*$AH$23)),IF(Calculator!$O$6="DUALANOD",SUM((((G13/100)*$AJ$22)*$AH$22))+(((((G13/100)*$AJ$22)*$AN$22)*$AH$22)*Calculator!$G$22)-((((G13/100)*$AJ$22)*$AN$22)*$AH$22)+((((G13/100)*$AJ$23)*$AH$23))))))))))))))))))))))))</f>
        <v>166.42283036193845</v>
      </c>
      <c r="W13" s="2">
        <f>IF(Calculator!$O$6="SINGLEBASE",SUM((((H13/100)*$AJ$22)*$AH$22))+((((H13/100)*$AJ$23)*$AH$23)),IF(Calculator!$O$6="SINGLEELEMENTS",SUM((((H13/100)*$AJ$22)*$AH$22))+(((((H13/100)*$AJ$22)*$AN$22)*$AH$22)*Calculator!$G$2)-((((H13/100)*$AJ$22)*$AN$22)*$AH$22)+((((H13/100)*$AJ$23)*$AH$23)),IF(Calculator!$O$6="SINGLESPECTRUM",SUM((((H13/100)*$AJ$22)*$AH$22))+(((((H13/100)*$AJ$22)*$AN$22)*$AH$22)*Calculator!$G$4)-((((H13/100)*$AJ$22)*$AN$22)*$AH$22)+((((H13/100)*$AJ$23)*$AH$23)),IF(Calculator!$O$6="SINGLEHOMESTEAD",SUM((((H13/100)*$AJ$22)*$AH$22))+(((((H13/100)*$AJ$22)*$AN$22)*$AH$22)*Calculator!$G$3)-((((H13/100)*$AJ$22)*$AN$22)*$AH$22)+((((H13/100)*$AJ$23)*$AH$23)),IF(Calculator!$O$6="SINGLEBAND A",SUM((((H13/100)*$AJ$22)*$AH$22))+(((((H13/100)*$AJ$22)*$AN$22)*$AH$22)*Calculator!$G$5)-((((H13/100)*$AJ$22)*$AN$22)*$AH$22)+((((H13/100)*$AJ$23)*$AH$23)),IF(Calculator!$O$6="SINGLEBAND B",SUM((((H13/100)*$AJ$22)*$AH$22))+(((((H13/100)*$AJ$22)*$AN$22)*$AH$22)*Calculator!$G$6)-((((H13/100)*$AJ$22)*$AN$22)*$AH$22)+((((H13/100)*$AJ$23)*$AH$23)),IF(Calculator!$O$6="SINGLEBAND C",SUM((((H13/100)*$AJ$22)*$AH$22))+(((((H13/100)*$AJ$22)*$AN$22)*$AH$22)*Calculator!$G$7)-((((H13/100)*$AJ$22)*$AN$22)*$AH$22)+((((H13/100)*$AJ$23)*$AH$23)),IF(Calculator!$O$6="SINGLEBAND D",SUM((((H13/100)*$AJ$22)*$AH$22))+(((((H13/100)*$AJ$22)*$AN$22)*$AH$22)*Calculator!$G$8)-((((H13/100)*$AJ$22)*$AN$22)*$AH$22)+((((H13/100)*$AJ$23)*$AH$23)),IF(Calculator!$O$6="SINGLEURBANE",SUM((((H13/100)*$AJ$22)*$AH$22))+(((((H13/100)*$AJ$22)*$AN$22)*$AH$22)*Calculator!$G$9)-((((H13/100)*$AJ$22)*$AN$22)*$AH$22)+((((H13/100)*$AJ$23)*$AH$23)),IF(Calculator!$O$6="SINGLESILVERANOD",SUM((((H13/100)*$AJ$22)*$AH$22))+(((((H13/100)*$AJ$22)*$AN$22)*$AH$22)*Calculator!$G$10)-((((H13/100)*$AJ$22)*$AN$22)*$AH$22)+((((H13/100)*$AJ$23)*$AH$23)),IF(Calculator!$O$6="SINGLEANOD",SUM((((H13/100)*$AJ$22)*$AH$22))+(((((H13/100)*$AJ$22)*$AN$22)*$AH$22)*Calculator!$G$11)-((((H13/100)*$AJ$22)*$AN$22)*$AH$22)+((((H13/100)*$AJ$23)*$AH$23)),IF(Calculator!$O$6="DUALBASE",SUM((((H13/100)*$AJ$22)*$AH$22))+(((((H13/100)*$AJ$22)*$AN$22)*$AH$22)*Calculator!$G$12)-((((H13/100)*$AJ$22)*$AN$22)*$AH$22)+((((H13/100)*$AJ$23)*$AH$23)),IF(Calculator!$O$6="DUALELEMENTS",SUM((((H13/100)*$AJ$22)*$AH$22))+(((((H13/100)*$AJ$22)*$AN$22)*$AH$22)*Calculator!$G$13)-((((H13/100)*$AJ$22)*$AN$22)*$AH$22)+((((H13/100)*$AJ$23)*$AH$23)),IF(Calculator!$O$6="DUALSPECTRUM",SUM((((H13/100)*$AJ$22)*$AH$22))+(((((H13/100)*$AJ$22)*$AN$22)*$AH$22)*Calculator!$G$15)-((((H13/100)*$AJ$22)*$AN$22)*$AH$22)+((((H13/100)*$AJ$23)*$AH$23)),IF(Calculator!$O$6="DUALHOMESTEAD",SUM((((H13/100)*$AJ$22)*$AH$22))+(((((H13/100)*$AJ$22)*$AN$22)*$AH$22)*Calculator!$G$14)-((((H13/100)*$AJ$22)*$AN$22)*$AH$22)+((((H13/100)*$AJ$23)*$AH$23)),IF(Calculator!$O$6="DUALBAND A",SUM((((H13/100)*$AJ$22)*$AH$22))+(((((H13/100)*$AJ$22)*$AN$22)*$AH$22)*Calculator!$G$16)-((((H13/100)*$AJ$22)*$AN$22)*$AH$22)+((((H13/100)*$AJ$23)*$AH$23)),IF(Calculator!$O$6="DUALBAND B",SUM((((H13/100)*$AJ$22)*$AH$22))+(((((H13/100)*$AJ$22)*$AN$22)*$AH$22)*Calculator!$G$17)-((((H13/100)*$AJ$22)*$AN$22)*$AH$22)+((((H13/100)*$AJ$23)*$AH$23)),IF(Calculator!$O$6="DUALBAND C",SUM((((H13/100)*$AJ$22)*$AH$22))+(((((H13/100)*$AJ$22)*$AN$22)*$AH$22)*Calculator!$G$18)-((((H13/100)*$AJ$22)*$AN$22)*$AH$22)+((((H13/100)*$AJ$23)*$AH$23)),IF(Calculator!$O$6="DUALBAND D",SUM((((H13/100)*$AJ$22)*$AH$22))+(((((H13/100)*$AJ$22)*$AN$22)*$AH$22)*Calculator!$G$19)-((((H13/100)*$AJ$22)*$AN$22)*$AH$22)+((((H13/100)*$AJ$23)*$AH$23)),IF(Calculator!$O$6="DUALURBANE",SUM((((H13/100)*$AJ$22)*$AH$22))+(((((H13/100)*$AJ$22)*$AN$22)*$AH$22)*Calculator!$G$20)-((((H13/100)*$AJ$22)*$AN$22)*$AH$22)+((((H13/100)*$AJ$23)*$AH$23)),IF(Calculator!$O$6="DUALSILVERANOD",SUM((((H13/100)*$AJ$22)*$AH$22))+(((((H13/100)*$AJ$22)*$AN$22)*$AH$22)*Calculator!$G$21)-((((H13/100)*$AJ$22)*$AN$22)*$AH$22)+((((H13/100)*$AJ$23)*$AH$23)),IF(Calculator!$O$6="DUALANOD",SUM((((H13/100)*$AJ$22)*$AH$22))+(((((H13/100)*$AJ$22)*$AN$22)*$AH$22)*Calculator!$G$22)-((((H13/100)*$AJ$22)*$AN$22)*$AH$22)+((((H13/100)*$AJ$23)*$AH$23))))))))))))))))))))))))</f>
        <v>168.20518393096921</v>
      </c>
      <c r="X13" s="2">
        <f>IF(Calculator!$O$6="SINGLEBASE",SUM((((I13/100)*$AJ$22)*$AH$22))+((((I13/100)*$AJ$23)*$AH$23)),IF(Calculator!$O$6="SINGLEELEMENTS",SUM((((I13/100)*$AJ$22)*$AH$22))+(((((I13/100)*$AJ$22)*$AN$22)*$AH$22)*Calculator!$G$2)-((((I13/100)*$AJ$22)*$AN$22)*$AH$22)+((((I13/100)*$AJ$23)*$AH$23)),IF(Calculator!$O$6="SINGLESPECTRUM",SUM((((I13/100)*$AJ$22)*$AH$22))+(((((I13/100)*$AJ$22)*$AN$22)*$AH$22)*Calculator!$G$4)-((((I13/100)*$AJ$22)*$AN$22)*$AH$22)+((((I13/100)*$AJ$23)*$AH$23)),IF(Calculator!$O$6="SINGLEHOMESTEAD",SUM((((I13/100)*$AJ$22)*$AH$22))+(((((I13/100)*$AJ$22)*$AN$22)*$AH$22)*Calculator!$G$3)-((((I13/100)*$AJ$22)*$AN$22)*$AH$22)+((((I13/100)*$AJ$23)*$AH$23)),IF(Calculator!$O$6="SINGLEBAND A",SUM((((I13/100)*$AJ$22)*$AH$22))+(((((I13/100)*$AJ$22)*$AN$22)*$AH$22)*Calculator!$G$5)-((((I13/100)*$AJ$22)*$AN$22)*$AH$22)+((((I13/100)*$AJ$23)*$AH$23)),IF(Calculator!$O$6="SINGLEBAND B",SUM((((I13/100)*$AJ$22)*$AH$22))+(((((I13/100)*$AJ$22)*$AN$22)*$AH$22)*Calculator!$G$6)-((((I13/100)*$AJ$22)*$AN$22)*$AH$22)+((((I13/100)*$AJ$23)*$AH$23)),IF(Calculator!$O$6="SINGLEBAND C",SUM((((I13/100)*$AJ$22)*$AH$22))+(((((I13/100)*$AJ$22)*$AN$22)*$AH$22)*Calculator!$G$7)-((((I13/100)*$AJ$22)*$AN$22)*$AH$22)+((((I13/100)*$AJ$23)*$AH$23)),IF(Calculator!$O$6="SINGLEBAND D",SUM((((I13/100)*$AJ$22)*$AH$22))+(((((I13/100)*$AJ$22)*$AN$22)*$AH$22)*Calculator!$G$8)-((((I13/100)*$AJ$22)*$AN$22)*$AH$22)+((((I13/100)*$AJ$23)*$AH$23)),IF(Calculator!$O$6="SINGLEURBANE",SUM((((I13/100)*$AJ$22)*$AH$22))+(((((I13/100)*$AJ$22)*$AN$22)*$AH$22)*Calculator!$G$9)-((((I13/100)*$AJ$22)*$AN$22)*$AH$22)+((((I13/100)*$AJ$23)*$AH$23)),IF(Calculator!$O$6="SINGLESILVERANOD",SUM((((I13/100)*$AJ$22)*$AH$22))+(((((I13/100)*$AJ$22)*$AN$22)*$AH$22)*Calculator!$G$10)-((((I13/100)*$AJ$22)*$AN$22)*$AH$22)+((((I13/100)*$AJ$23)*$AH$23)),IF(Calculator!$O$6="SINGLEANOD",SUM((((I13/100)*$AJ$22)*$AH$22))+(((((I13/100)*$AJ$22)*$AN$22)*$AH$22)*Calculator!$G$11)-((((I13/100)*$AJ$22)*$AN$22)*$AH$22)+((((I13/100)*$AJ$23)*$AH$23)),IF(Calculator!$O$6="DUALBASE",SUM((((I13/100)*$AJ$22)*$AH$22))+(((((I13/100)*$AJ$22)*$AN$22)*$AH$22)*Calculator!$G$12)-((((I13/100)*$AJ$22)*$AN$22)*$AH$22)+((((I13/100)*$AJ$23)*$AH$23)),IF(Calculator!$O$6="DUALELEMENTS",SUM((((I13/100)*$AJ$22)*$AH$22))+(((((I13/100)*$AJ$22)*$AN$22)*$AH$22)*Calculator!$G$13)-((((I13/100)*$AJ$22)*$AN$22)*$AH$22)+((((I13/100)*$AJ$23)*$AH$23)),IF(Calculator!$O$6="DUALSPECTRUM",SUM((((I13/100)*$AJ$22)*$AH$22))+(((((I13/100)*$AJ$22)*$AN$22)*$AH$22)*Calculator!$G$15)-((((I13/100)*$AJ$22)*$AN$22)*$AH$22)+((((I13/100)*$AJ$23)*$AH$23)),IF(Calculator!$O$6="DUALHOMESTEAD",SUM((((I13/100)*$AJ$22)*$AH$22))+(((((I13/100)*$AJ$22)*$AN$22)*$AH$22)*Calculator!$G$14)-((((I13/100)*$AJ$22)*$AN$22)*$AH$22)+((((I13/100)*$AJ$23)*$AH$23)),IF(Calculator!$O$6="DUALBAND A",SUM((((I13/100)*$AJ$22)*$AH$22))+(((((I13/100)*$AJ$22)*$AN$22)*$AH$22)*Calculator!$G$16)-((((I13/100)*$AJ$22)*$AN$22)*$AH$22)+((((I13/100)*$AJ$23)*$AH$23)),IF(Calculator!$O$6="DUALBAND B",SUM((((I13/100)*$AJ$22)*$AH$22))+(((((I13/100)*$AJ$22)*$AN$22)*$AH$22)*Calculator!$G$17)-((((I13/100)*$AJ$22)*$AN$22)*$AH$22)+((((I13/100)*$AJ$23)*$AH$23)),IF(Calculator!$O$6="DUALBAND C",SUM((((I13/100)*$AJ$22)*$AH$22))+(((((I13/100)*$AJ$22)*$AN$22)*$AH$22)*Calculator!$G$18)-((((I13/100)*$AJ$22)*$AN$22)*$AH$22)+((((I13/100)*$AJ$23)*$AH$23)),IF(Calculator!$O$6="DUALBAND D",SUM((((I13/100)*$AJ$22)*$AH$22))+(((((I13/100)*$AJ$22)*$AN$22)*$AH$22)*Calculator!$G$19)-((((I13/100)*$AJ$22)*$AN$22)*$AH$22)+((((I13/100)*$AJ$23)*$AH$23)),IF(Calculator!$O$6="DUALURBANE",SUM((((I13/100)*$AJ$22)*$AH$22))+(((((I13/100)*$AJ$22)*$AN$22)*$AH$22)*Calculator!$G$20)-((((I13/100)*$AJ$22)*$AN$22)*$AH$22)+((((I13/100)*$AJ$23)*$AH$23)),IF(Calculator!$O$6="DUALSILVERANOD",SUM((((I13/100)*$AJ$22)*$AH$22))+(((((I13/100)*$AJ$22)*$AN$22)*$AH$22)*Calculator!$G$21)-((((I13/100)*$AJ$22)*$AN$22)*$AH$22)+((((I13/100)*$AJ$23)*$AH$23)),IF(Calculator!$O$6="DUALANOD",SUM((((I13/100)*$AJ$22)*$AH$22))+(((((I13/100)*$AJ$22)*$AN$22)*$AH$22)*Calculator!$G$22)-((((I13/100)*$AJ$22)*$AN$22)*$AH$22)+((((I13/100)*$AJ$23)*$AH$23))))))))))))))))))))))))</f>
        <v>169.98324881591799</v>
      </c>
      <c r="Y13" s="2">
        <f>IF(Calculator!$O$6="SINGLEBASE",SUM((((J13/100)*$AJ$22)*$AH$22))+((((J13/100)*$AJ$23)*$AH$23)),IF(Calculator!$O$6="SINGLEELEMENTS",SUM((((J13/100)*$AJ$22)*$AH$22))+(((((J13/100)*$AJ$22)*$AN$22)*$AH$22)*Calculator!$G$2)-((((J13/100)*$AJ$22)*$AN$22)*$AH$22)+((((J13/100)*$AJ$23)*$AH$23)),IF(Calculator!$O$6="SINGLESPECTRUM",SUM((((J13/100)*$AJ$22)*$AH$22))+(((((J13/100)*$AJ$22)*$AN$22)*$AH$22)*Calculator!$G$4)-((((J13/100)*$AJ$22)*$AN$22)*$AH$22)+((((J13/100)*$AJ$23)*$AH$23)),IF(Calculator!$O$6="SINGLEHOMESTEAD",SUM((((J13/100)*$AJ$22)*$AH$22))+(((((J13/100)*$AJ$22)*$AN$22)*$AH$22)*Calculator!$G$3)-((((J13/100)*$AJ$22)*$AN$22)*$AH$22)+((((J13/100)*$AJ$23)*$AH$23)),IF(Calculator!$O$6="SINGLEBAND A",SUM((((J13/100)*$AJ$22)*$AH$22))+(((((J13/100)*$AJ$22)*$AN$22)*$AH$22)*Calculator!$G$5)-((((J13/100)*$AJ$22)*$AN$22)*$AH$22)+((((J13/100)*$AJ$23)*$AH$23)),IF(Calculator!$O$6="SINGLEBAND B",SUM((((J13/100)*$AJ$22)*$AH$22))+(((((J13/100)*$AJ$22)*$AN$22)*$AH$22)*Calculator!$G$6)-((((J13/100)*$AJ$22)*$AN$22)*$AH$22)+((((J13/100)*$AJ$23)*$AH$23)),IF(Calculator!$O$6="SINGLEBAND C",SUM((((J13/100)*$AJ$22)*$AH$22))+(((((J13/100)*$AJ$22)*$AN$22)*$AH$22)*Calculator!$G$7)-((((J13/100)*$AJ$22)*$AN$22)*$AH$22)+((((J13/100)*$AJ$23)*$AH$23)),IF(Calculator!$O$6="SINGLEBAND D",SUM((((J13/100)*$AJ$22)*$AH$22))+(((((J13/100)*$AJ$22)*$AN$22)*$AH$22)*Calculator!$G$8)-((((J13/100)*$AJ$22)*$AN$22)*$AH$22)+((((J13/100)*$AJ$23)*$AH$23)),IF(Calculator!$O$6="SINGLEURBANE",SUM((((J13/100)*$AJ$22)*$AH$22))+(((((J13/100)*$AJ$22)*$AN$22)*$AH$22)*Calculator!$G$9)-((((J13/100)*$AJ$22)*$AN$22)*$AH$22)+((((J13/100)*$AJ$23)*$AH$23)),IF(Calculator!$O$6="SINGLESILVERANOD",SUM((((J13/100)*$AJ$22)*$AH$22))+(((((J13/100)*$AJ$22)*$AN$22)*$AH$22)*Calculator!$G$10)-((((J13/100)*$AJ$22)*$AN$22)*$AH$22)+((((J13/100)*$AJ$23)*$AH$23)),IF(Calculator!$O$6="SINGLEANOD",SUM((((J13/100)*$AJ$22)*$AH$22))+(((((J13/100)*$AJ$22)*$AN$22)*$AH$22)*Calculator!$G$11)-((((J13/100)*$AJ$22)*$AN$22)*$AH$22)+((((J13/100)*$AJ$23)*$AH$23)),IF(Calculator!$O$6="DUALBASE",SUM((((J13/100)*$AJ$22)*$AH$22))+(((((J13/100)*$AJ$22)*$AN$22)*$AH$22)*Calculator!$G$12)-((((J13/100)*$AJ$22)*$AN$22)*$AH$22)+((((J13/100)*$AJ$23)*$AH$23)),IF(Calculator!$O$6="DUALELEMENTS",SUM((((J13/100)*$AJ$22)*$AH$22))+(((((J13/100)*$AJ$22)*$AN$22)*$AH$22)*Calculator!$G$13)-((((J13/100)*$AJ$22)*$AN$22)*$AH$22)+((((J13/100)*$AJ$23)*$AH$23)),IF(Calculator!$O$6="DUALSPECTRUM",SUM((((J13/100)*$AJ$22)*$AH$22))+(((((J13/100)*$AJ$22)*$AN$22)*$AH$22)*Calculator!$G$15)-((((J13/100)*$AJ$22)*$AN$22)*$AH$22)+((((J13/100)*$AJ$23)*$AH$23)),IF(Calculator!$O$6="DUALHOMESTEAD",SUM((((J13/100)*$AJ$22)*$AH$22))+(((((J13/100)*$AJ$22)*$AN$22)*$AH$22)*Calculator!$G$14)-((((J13/100)*$AJ$22)*$AN$22)*$AH$22)+((((J13/100)*$AJ$23)*$AH$23)),IF(Calculator!$O$6="DUALBAND A",SUM((((J13/100)*$AJ$22)*$AH$22))+(((((J13/100)*$AJ$22)*$AN$22)*$AH$22)*Calculator!$G$16)-((((J13/100)*$AJ$22)*$AN$22)*$AH$22)+((((J13/100)*$AJ$23)*$AH$23)),IF(Calculator!$O$6="DUALBAND B",SUM((((J13/100)*$AJ$22)*$AH$22))+(((((J13/100)*$AJ$22)*$AN$22)*$AH$22)*Calculator!$G$17)-((((J13/100)*$AJ$22)*$AN$22)*$AH$22)+((((J13/100)*$AJ$23)*$AH$23)),IF(Calculator!$O$6="DUALBAND C",SUM((((J13/100)*$AJ$22)*$AH$22))+(((((J13/100)*$AJ$22)*$AN$22)*$AH$22)*Calculator!$G$18)-((((J13/100)*$AJ$22)*$AN$22)*$AH$22)+((((J13/100)*$AJ$23)*$AH$23)),IF(Calculator!$O$6="DUALBAND D",SUM((((J13/100)*$AJ$22)*$AH$22))+(((((J13/100)*$AJ$22)*$AN$22)*$AH$22)*Calculator!$G$19)-((((J13/100)*$AJ$22)*$AN$22)*$AH$22)+((((J13/100)*$AJ$23)*$AH$23)),IF(Calculator!$O$6="DUALURBANE",SUM((((J13/100)*$AJ$22)*$AH$22))+(((((J13/100)*$AJ$22)*$AN$22)*$AH$22)*Calculator!$G$20)-((((J13/100)*$AJ$22)*$AN$22)*$AH$22)+((((J13/100)*$AJ$23)*$AH$23)),IF(Calculator!$O$6="DUALSILVERANOD",SUM((((J13/100)*$AJ$22)*$AH$22))+(((((J13/100)*$AJ$22)*$AN$22)*$AH$22)*Calculator!$G$21)-((((J13/100)*$AJ$22)*$AN$22)*$AH$22)+((((J13/100)*$AJ$23)*$AH$23)),IF(Calculator!$O$6="DUALANOD",SUM((((J13/100)*$AJ$22)*$AH$22))+(((((J13/100)*$AJ$22)*$AN$22)*$AH$22)*Calculator!$G$22)-((((J13/100)*$AJ$22)*$AN$22)*$AH$22)+((((J13/100)*$AJ$23)*$AH$23))))))))))))))))))))))))</f>
        <v>171.76132677612301</v>
      </c>
      <c r="Z13" s="2">
        <f>IF(Calculator!$O$6="SINGLEBASE",SUM((((K13/100)*$AJ$22)*$AH$22))+((((K13/100)*$AJ$23)*$AH$23)),IF(Calculator!$O$6="SINGLEELEMENTS",SUM((((K13/100)*$AJ$22)*$AH$22))+(((((K13/100)*$AJ$22)*$AN$22)*$AH$22)*Calculator!$G$2)-((((K13/100)*$AJ$22)*$AN$22)*$AH$22)+((((K13/100)*$AJ$23)*$AH$23)),IF(Calculator!$O$6="SINGLESPECTRUM",SUM((((K13/100)*$AJ$22)*$AH$22))+(((((K13/100)*$AJ$22)*$AN$22)*$AH$22)*Calculator!$G$4)-((((K13/100)*$AJ$22)*$AN$22)*$AH$22)+((((K13/100)*$AJ$23)*$AH$23)),IF(Calculator!$O$6="SINGLEHOMESTEAD",SUM((((K13/100)*$AJ$22)*$AH$22))+(((((K13/100)*$AJ$22)*$AN$22)*$AH$22)*Calculator!$G$3)-((((K13/100)*$AJ$22)*$AN$22)*$AH$22)+((((K13/100)*$AJ$23)*$AH$23)),IF(Calculator!$O$6="SINGLEBAND A",SUM((((K13/100)*$AJ$22)*$AH$22))+(((((K13/100)*$AJ$22)*$AN$22)*$AH$22)*Calculator!$G$5)-((((K13/100)*$AJ$22)*$AN$22)*$AH$22)+((((K13/100)*$AJ$23)*$AH$23)),IF(Calculator!$O$6="SINGLEBAND B",SUM((((K13/100)*$AJ$22)*$AH$22))+(((((K13/100)*$AJ$22)*$AN$22)*$AH$22)*Calculator!$G$6)-((((K13/100)*$AJ$22)*$AN$22)*$AH$22)+((((K13/100)*$AJ$23)*$AH$23)),IF(Calculator!$O$6="SINGLEBAND C",SUM((((K13/100)*$AJ$22)*$AH$22))+(((((K13/100)*$AJ$22)*$AN$22)*$AH$22)*Calculator!$G$7)-((((K13/100)*$AJ$22)*$AN$22)*$AH$22)+((((K13/100)*$AJ$23)*$AH$23)),IF(Calculator!$O$6="SINGLEBAND D",SUM((((K13/100)*$AJ$22)*$AH$22))+(((((K13/100)*$AJ$22)*$AN$22)*$AH$22)*Calculator!$G$8)-((((K13/100)*$AJ$22)*$AN$22)*$AH$22)+((((K13/100)*$AJ$23)*$AH$23)),IF(Calculator!$O$6="SINGLEURBANE",SUM((((K13/100)*$AJ$22)*$AH$22))+(((((K13/100)*$AJ$22)*$AN$22)*$AH$22)*Calculator!$G$9)-((((K13/100)*$AJ$22)*$AN$22)*$AH$22)+((((K13/100)*$AJ$23)*$AH$23)),IF(Calculator!$O$6="SINGLESILVERANOD",SUM((((K13/100)*$AJ$22)*$AH$22))+(((((K13/100)*$AJ$22)*$AN$22)*$AH$22)*Calculator!$G$10)-((((K13/100)*$AJ$22)*$AN$22)*$AH$22)+((((K13/100)*$AJ$23)*$AH$23)),IF(Calculator!$O$6="SINGLEANOD",SUM((((K13/100)*$AJ$22)*$AH$22))+(((((K13/100)*$AJ$22)*$AN$22)*$AH$22)*Calculator!$G$11)-((((K13/100)*$AJ$22)*$AN$22)*$AH$22)+((((K13/100)*$AJ$23)*$AH$23)),IF(Calculator!$O$6="DUALBASE",SUM((((K13/100)*$AJ$22)*$AH$22))+(((((K13/100)*$AJ$22)*$AN$22)*$AH$22)*Calculator!$G$12)-((((K13/100)*$AJ$22)*$AN$22)*$AH$22)+((((K13/100)*$AJ$23)*$AH$23)),IF(Calculator!$O$6="DUALELEMENTS",SUM((((K13/100)*$AJ$22)*$AH$22))+(((((K13/100)*$AJ$22)*$AN$22)*$AH$22)*Calculator!$G$13)-((((K13/100)*$AJ$22)*$AN$22)*$AH$22)+((((K13/100)*$AJ$23)*$AH$23)),IF(Calculator!$O$6="DUALSPECTRUM",SUM((((K13/100)*$AJ$22)*$AH$22))+(((((K13/100)*$AJ$22)*$AN$22)*$AH$22)*Calculator!$G$15)-((((K13/100)*$AJ$22)*$AN$22)*$AH$22)+((((K13/100)*$AJ$23)*$AH$23)),IF(Calculator!$O$6="DUALHOMESTEAD",SUM((((K13/100)*$AJ$22)*$AH$22))+(((((K13/100)*$AJ$22)*$AN$22)*$AH$22)*Calculator!$G$14)-((((K13/100)*$AJ$22)*$AN$22)*$AH$22)+((((K13/100)*$AJ$23)*$AH$23)),IF(Calculator!$O$6="DUALBAND A",SUM((((K13/100)*$AJ$22)*$AH$22))+(((((K13/100)*$AJ$22)*$AN$22)*$AH$22)*Calculator!$G$16)-((((K13/100)*$AJ$22)*$AN$22)*$AH$22)+((((K13/100)*$AJ$23)*$AH$23)),IF(Calculator!$O$6="DUALBAND B",SUM((((K13/100)*$AJ$22)*$AH$22))+(((((K13/100)*$AJ$22)*$AN$22)*$AH$22)*Calculator!$G$17)-((((K13/100)*$AJ$22)*$AN$22)*$AH$22)+((((K13/100)*$AJ$23)*$AH$23)),IF(Calculator!$O$6="DUALBAND C",SUM((((K13/100)*$AJ$22)*$AH$22))+(((((K13/100)*$AJ$22)*$AN$22)*$AH$22)*Calculator!$G$18)-((((K13/100)*$AJ$22)*$AN$22)*$AH$22)+((((K13/100)*$AJ$23)*$AH$23)),IF(Calculator!$O$6="DUALBAND D",SUM((((K13/100)*$AJ$22)*$AH$22))+(((((K13/100)*$AJ$22)*$AN$22)*$AH$22)*Calculator!$G$19)-((((K13/100)*$AJ$22)*$AN$22)*$AH$22)+((((K13/100)*$AJ$23)*$AH$23)),IF(Calculator!$O$6="DUALURBANE",SUM((((K13/100)*$AJ$22)*$AH$22))+(((((K13/100)*$AJ$22)*$AN$22)*$AH$22)*Calculator!$G$20)-((((K13/100)*$AJ$22)*$AN$22)*$AH$22)+((((K13/100)*$AJ$23)*$AH$23)),IF(Calculator!$O$6="DUALSILVERANOD",SUM((((K13/100)*$AJ$22)*$AH$22))+(((((K13/100)*$AJ$22)*$AN$22)*$AH$22)*Calculator!$G$21)-((((K13/100)*$AJ$22)*$AN$22)*$AH$22)+((((K13/100)*$AJ$23)*$AH$23)),IF(Calculator!$O$6="DUALANOD",SUM((((K13/100)*$AJ$22)*$AH$22))+(((((K13/100)*$AJ$22)*$AN$22)*$AH$22)*Calculator!$G$22)-((((K13/100)*$AJ$22)*$AN$22)*$AH$22)+((((K13/100)*$AJ$23)*$AH$23))))))))))))))))))))))))</f>
        <v>173.53939166107176</v>
      </c>
      <c r="AA13" s="2">
        <f>IF(Calculator!$O$6="SINGLEBASE",SUM((((L13/100)*$AJ$22)*$AH$22))+((((L13/100)*$AJ$23)*$AH$23)),IF(Calculator!$O$6="SINGLEELEMENTS",SUM((((L13/100)*$AJ$22)*$AH$22))+(((((L13/100)*$AJ$22)*$AN$22)*$AH$22)*Calculator!$G$2)-((((L13/100)*$AJ$22)*$AN$22)*$AH$22)+((((L13/100)*$AJ$23)*$AH$23)),IF(Calculator!$O$6="SINGLESPECTRUM",SUM((((L13/100)*$AJ$22)*$AH$22))+(((((L13/100)*$AJ$22)*$AN$22)*$AH$22)*Calculator!$G$4)-((((L13/100)*$AJ$22)*$AN$22)*$AH$22)+((((L13/100)*$AJ$23)*$AH$23)),IF(Calculator!$O$6="SINGLEHOMESTEAD",SUM((((L13/100)*$AJ$22)*$AH$22))+(((((L13/100)*$AJ$22)*$AN$22)*$AH$22)*Calculator!$G$3)-((((L13/100)*$AJ$22)*$AN$22)*$AH$22)+((((L13/100)*$AJ$23)*$AH$23)),IF(Calculator!$O$6="SINGLEBAND A",SUM((((L13/100)*$AJ$22)*$AH$22))+(((((L13/100)*$AJ$22)*$AN$22)*$AH$22)*Calculator!$G$5)-((((L13/100)*$AJ$22)*$AN$22)*$AH$22)+((((L13/100)*$AJ$23)*$AH$23)),IF(Calculator!$O$6="SINGLEBAND B",SUM((((L13/100)*$AJ$22)*$AH$22))+(((((L13/100)*$AJ$22)*$AN$22)*$AH$22)*Calculator!$G$6)-((((L13/100)*$AJ$22)*$AN$22)*$AH$22)+((((L13/100)*$AJ$23)*$AH$23)),IF(Calculator!$O$6="SINGLEBAND C",SUM((((L13/100)*$AJ$22)*$AH$22))+(((((L13/100)*$AJ$22)*$AN$22)*$AH$22)*Calculator!$G$7)-((((L13/100)*$AJ$22)*$AN$22)*$AH$22)+((((L13/100)*$AJ$23)*$AH$23)),IF(Calculator!$O$6="SINGLEBAND D",SUM((((L13/100)*$AJ$22)*$AH$22))+(((((L13/100)*$AJ$22)*$AN$22)*$AH$22)*Calculator!$G$8)-((((L13/100)*$AJ$22)*$AN$22)*$AH$22)+((((L13/100)*$AJ$23)*$AH$23)),IF(Calculator!$O$6="SINGLEURBANE",SUM((((L13/100)*$AJ$22)*$AH$22))+(((((L13/100)*$AJ$22)*$AN$22)*$AH$22)*Calculator!$G$9)-((((L13/100)*$AJ$22)*$AN$22)*$AH$22)+((((L13/100)*$AJ$23)*$AH$23)),IF(Calculator!$O$6="SINGLESILVERANOD",SUM((((L13/100)*$AJ$22)*$AH$22))+(((((L13/100)*$AJ$22)*$AN$22)*$AH$22)*Calculator!$G$10)-((((L13/100)*$AJ$22)*$AN$22)*$AH$22)+((((L13/100)*$AJ$23)*$AH$23)),IF(Calculator!$O$6="SINGLEANOD",SUM((((L13/100)*$AJ$22)*$AH$22))+(((((L13/100)*$AJ$22)*$AN$22)*$AH$22)*Calculator!$G$11)-((((L13/100)*$AJ$22)*$AN$22)*$AH$22)+((((L13/100)*$AJ$23)*$AH$23)),IF(Calculator!$O$6="DUALBASE",SUM((((L13/100)*$AJ$22)*$AH$22))+(((((L13/100)*$AJ$22)*$AN$22)*$AH$22)*Calculator!$G$12)-((((L13/100)*$AJ$22)*$AN$22)*$AH$22)+((((L13/100)*$AJ$23)*$AH$23)),IF(Calculator!$O$6="DUALELEMENTS",SUM((((L13/100)*$AJ$22)*$AH$22))+(((((L13/100)*$AJ$22)*$AN$22)*$AH$22)*Calculator!$G$13)-((((L13/100)*$AJ$22)*$AN$22)*$AH$22)+((((L13/100)*$AJ$23)*$AH$23)),IF(Calculator!$O$6="DUALSPECTRUM",SUM((((L13/100)*$AJ$22)*$AH$22))+(((((L13/100)*$AJ$22)*$AN$22)*$AH$22)*Calculator!$G$15)-((((L13/100)*$AJ$22)*$AN$22)*$AH$22)+((((L13/100)*$AJ$23)*$AH$23)),IF(Calculator!$O$6="DUALHOMESTEAD",SUM((((L13/100)*$AJ$22)*$AH$22))+(((((L13/100)*$AJ$22)*$AN$22)*$AH$22)*Calculator!$G$14)-((((L13/100)*$AJ$22)*$AN$22)*$AH$22)+((((L13/100)*$AJ$23)*$AH$23)),IF(Calculator!$O$6="DUALBAND A",SUM((((L13/100)*$AJ$22)*$AH$22))+(((((L13/100)*$AJ$22)*$AN$22)*$AH$22)*Calculator!$G$16)-((((L13/100)*$AJ$22)*$AN$22)*$AH$22)+((((L13/100)*$AJ$23)*$AH$23)),IF(Calculator!$O$6="DUALBAND B",SUM((((L13/100)*$AJ$22)*$AH$22))+(((((L13/100)*$AJ$22)*$AN$22)*$AH$22)*Calculator!$G$17)-((((L13/100)*$AJ$22)*$AN$22)*$AH$22)+((((L13/100)*$AJ$23)*$AH$23)),IF(Calculator!$O$6="DUALBAND C",SUM((((L13/100)*$AJ$22)*$AH$22))+(((((L13/100)*$AJ$22)*$AN$22)*$AH$22)*Calculator!$G$18)-((((L13/100)*$AJ$22)*$AN$22)*$AH$22)+((((L13/100)*$AJ$23)*$AH$23)),IF(Calculator!$O$6="DUALBAND D",SUM((((L13/100)*$AJ$22)*$AH$22))+(((((L13/100)*$AJ$22)*$AN$22)*$AH$22)*Calculator!$G$19)-((((L13/100)*$AJ$22)*$AN$22)*$AH$22)+((((L13/100)*$AJ$23)*$AH$23)),IF(Calculator!$O$6="DUALURBANE",SUM((((L13/100)*$AJ$22)*$AH$22))+(((((L13/100)*$AJ$22)*$AN$22)*$AH$22)*Calculator!$G$20)-((((L13/100)*$AJ$22)*$AN$22)*$AH$22)+((((L13/100)*$AJ$23)*$AH$23)),IF(Calculator!$O$6="DUALSILVERANOD",SUM((((L13/100)*$AJ$22)*$AH$22))+(((((L13/100)*$AJ$22)*$AN$22)*$AH$22)*Calculator!$G$21)-((((L13/100)*$AJ$22)*$AN$22)*$AH$22)+((((L13/100)*$AJ$23)*$AH$23)),IF(Calculator!$O$6="DUALANOD",SUM((((L13/100)*$AJ$22)*$AH$22))+(((((L13/100)*$AJ$22)*$AN$22)*$AH$22)*Calculator!$G$22)-((((L13/100)*$AJ$22)*$AN$22)*$AH$22)+((((L13/100)*$AJ$23)*$AH$23))))))))))))))))))))))))</f>
        <v>175.31745654602048</v>
      </c>
      <c r="AB13" s="2">
        <f>IF(Calculator!$O$6="SINGLEBASE",SUM((((M13/100)*$AJ$22)*$AH$22))+((((M13/100)*$AJ$23)*$AH$23)),IF(Calculator!$O$6="SINGLEELEMENTS",SUM((((M13/100)*$AJ$22)*$AH$22))+(((((M13/100)*$AJ$22)*$AN$22)*$AH$22)*Calculator!$G$2)-((((M13/100)*$AJ$22)*$AN$22)*$AH$22)+((((M13/100)*$AJ$23)*$AH$23)),IF(Calculator!$O$6="SINGLESPECTRUM",SUM((((M13/100)*$AJ$22)*$AH$22))+(((((M13/100)*$AJ$22)*$AN$22)*$AH$22)*Calculator!$G$4)-((((M13/100)*$AJ$22)*$AN$22)*$AH$22)+((((M13/100)*$AJ$23)*$AH$23)),IF(Calculator!$O$6="SINGLEHOMESTEAD",SUM((((M13/100)*$AJ$22)*$AH$22))+(((((M13/100)*$AJ$22)*$AN$22)*$AH$22)*Calculator!$G$3)-((((M13/100)*$AJ$22)*$AN$22)*$AH$22)+((((M13/100)*$AJ$23)*$AH$23)),IF(Calculator!$O$6="SINGLEBAND A",SUM((((M13/100)*$AJ$22)*$AH$22))+(((((M13/100)*$AJ$22)*$AN$22)*$AH$22)*Calculator!$G$5)-((((M13/100)*$AJ$22)*$AN$22)*$AH$22)+((((M13/100)*$AJ$23)*$AH$23)),IF(Calculator!$O$6="SINGLEBAND B",SUM((((M13/100)*$AJ$22)*$AH$22))+(((((M13/100)*$AJ$22)*$AN$22)*$AH$22)*Calculator!$G$6)-((((M13/100)*$AJ$22)*$AN$22)*$AH$22)+((((M13/100)*$AJ$23)*$AH$23)),IF(Calculator!$O$6="SINGLEBAND C",SUM((((M13/100)*$AJ$22)*$AH$22))+(((((M13/100)*$AJ$22)*$AN$22)*$AH$22)*Calculator!$G$7)-((((M13/100)*$AJ$22)*$AN$22)*$AH$22)+((((M13/100)*$AJ$23)*$AH$23)),IF(Calculator!$O$6="SINGLEBAND D",SUM((((M13/100)*$AJ$22)*$AH$22))+(((((M13/100)*$AJ$22)*$AN$22)*$AH$22)*Calculator!$G$8)-((((M13/100)*$AJ$22)*$AN$22)*$AH$22)+((((M13/100)*$AJ$23)*$AH$23)),IF(Calculator!$O$6="SINGLEURBANE",SUM((((M13/100)*$AJ$22)*$AH$22))+(((((M13/100)*$AJ$22)*$AN$22)*$AH$22)*Calculator!$G$9)-((((M13/100)*$AJ$22)*$AN$22)*$AH$22)+((((M13/100)*$AJ$23)*$AH$23)),IF(Calculator!$O$6="SINGLESILVERANOD",SUM((((M13/100)*$AJ$22)*$AH$22))+(((((M13/100)*$AJ$22)*$AN$22)*$AH$22)*Calculator!$G$10)-((((M13/100)*$AJ$22)*$AN$22)*$AH$22)+((((M13/100)*$AJ$23)*$AH$23)),IF(Calculator!$O$6="SINGLEANOD",SUM((((M13/100)*$AJ$22)*$AH$22))+(((((M13/100)*$AJ$22)*$AN$22)*$AH$22)*Calculator!$G$11)-((((M13/100)*$AJ$22)*$AN$22)*$AH$22)+((((M13/100)*$AJ$23)*$AH$23)),IF(Calculator!$O$6="DUALBASE",SUM((((M13/100)*$AJ$22)*$AH$22))+(((((M13/100)*$AJ$22)*$AN$22)*$AH$22)*Calculator!$G$12)-((((M13/100)*$AJ$22)*$AN$22)*$AH$22)+((((M13/100)*$AJ$23)*$AH$23)),IF(Calculator!$O$6="DUALELEMENTS",SUM((((M13/100)*$AJ$22)*$AH$22))+(((((M13/100)*$AJ$22)*$AN$22)*$AH$22)*Calculator!$G$13)-((((M13/100)*$AJ$22)*$AN$22)*$AH$22)+((((M13/100)*$AJ$23)*$AH$23)),IF(Calculator!$O$6="DUALSPECTRUM",SUM((((M13/100)*$AJ$22)*$AH$22))+(((((M13/100)*$AJ$22)*$AN$22)*$AH$22)*Calculator!$G$15)-((((M13/100)*$AJ$22)*$AN$22)*$AH$22)+((((M13/100)*$AJ$23)*$AH$23)),IF(Calculator!$O$6="DUALHOMESTEAD",SUM((((M13/100)*$AJ$22)*$AH$22))+(((((M13/100)*$AJ$22)*$AN$22)*$AH$22)*Calculator!$G$14)-((((M13/100)*$AJ$22)*$AN$22)*$AH$22)+((((M13/100)*$AJ$23)*$AH$23)),IF(Calculator!$O$6="DUALBAND A",SUM((((M13/100)*$AJ$22)*$AH$22))+(((((M13/100)*$AJ$22)*$AN$22)*$AH$22)*Calculator!$G$16)-((((M13/100)*$AJ$22)*$AN$22)*$AH$22)+((((M13/100)*$AJ$23)*$AH$23)),IF(Calculator!$O$6="DUALBAND B",SUM((((M13/100)*$AJ$22)*$AH$22))+(((((M13/100)*$AJ$22)*$AN$22)*$AH$22)*Calculator!$G$17)-((((M13/100)*$AJ$22)*$AN$22)*$AH$22)+((((M13/100)*$AJ$23)*$AH$23)),IF(Calculator!$O$6="DUALBAND C",SUM((((M13/100)*$AJ$22)*$AH$22))+(((((M13/100)*$AJ$22)*$AN$22)*$AH$22)*Calculator!$G$18)-((((M13/100)*$AJ$22)*$AN$22)*$AH$22)+((((M13/100)*$AJ$23)*$AH$23)),IF(Calculator!$O$6="DUALBAND D",SUM((((M13/100)*$AJ$22)*$AH$22))+(((((M13/100)*$AJ$22)*$AN$22)*$AH$22)*Calculator!$G$19)-((((M13/100)*$AJ$22)*$AN$22)*$AH$22)+((((M13/100)*$AJ$23)*$AH$23)),IF(Calculator!$O$6="DUALURBANE",SUM((((M13/100)*$AJ$22)*$AH$22))+(((((M13/100)*$AJ$22)*$AN$22)*$AH$22)*Calculator!$G$20)-((((M13/100)*$AJ$22)*$AN$22)*$AH$22)+((((M13/100)*$AJ$23)*$AH$23)),IF(Calculator!$O$6="DUALSILVERANOD",SUM((((M13/100)*$AJ$22)*$AH$22))+(((((M13/100)*$AJ$22)*$AN$22)*$AH$22)*Calculator!$G$21)-((((M13/100)*$AJ$22)*$AN$22)*$AH$22)+((((M13/100)*$AJ$23)*$AH$23)),IF(Calculator!$O$6="DUALANOD",SUM((((M13/100)*$AJ$22)*$AH$22))+(((((M13/100)*$AJ$22)*$AN$22)*$AH$22)*Calculator!$G$22)-((((M13/100)*$AJ$22)*$AN$22)*$AH$22)+((((M13/100)*$AJ$23)*$AH$23))))))))))))))))))))))))</f>
        <v>177.0955214309692</v>
      </c>
      <c r="AC13" s="2">
        <f>IF(Calculator!$O$6="SINGLEBASE",SUM((((N13/100)*$AJ$22)*$AH$22))+((((N13/100)*$AJ$23)*$AH$23)),IF(Calculator!$O$6="SINGLEELEMENTS",SUM((((N13/100)*$AJ$22)*$AH$22))+(((((N13/100)*$AJ$22)*$AN$22)*$AH$22)*Calculator!$G$2)-((((N13/100)*$AJ$22)*$AN$22)*$AH$22)+((((N13/100)*$AJ$23)*$AH$23)),IF(Calculator!$O$6="SINGLESPECTRUM",SUM((((N13/100)*$AJ$22)*$AH$22))+(((((N13/100)*$AJ$22)*$AN$22)*$AH$22)*Calculator!$G$4)-((((N13/100)*$AJ$22)*$AN$22)*$AH$22)+((((N13/100)*$AJ$23)*$AH$23)),IF(Calculator!$O$6="SINGLEHOMESTEAD",SUM((((N13/100)*$AJ$22)*$AH$22))+(((((N13/100)*$AJ$22)*$AN$22)*$AH$22)*Calculator!$G$3)-((((N13/100)*$AJ$22)*$AN$22)*$AH$22)+((((N13/100)*$AJ$23)*$AH$23)),IF(Calculator!$O$6="SINGLEBAND A",SUM((((N13/100)*$AJ$22)*$AH$22))+(((((N13/100)*$AJ$22)*$AN$22)*$AH$22)*Calculator!$G$5)-((((N13/100)*$AJ$22)*$AN$22)*$AH$22)+((((N13/100)*$AJ$23)*$AH$23)),IF(Calculator!$O$6="SINGLEBAND B",SUM((((N13/100)*$AJ$22)*$AH$22))+(((((N13/100)*$AJ$22)*$AN$22)*$AH$22)*Calculator!$G$6)-((((N13/100)*$AJ$22)*$AN$22)*$AH$22)+((((N13/100)*$AJ$23)*$AH$23)),IF(Calculator!$O$6="SINGLEBAND C",SUM((((N13/100)*$AJ$22)*$AH$22))+(((((N13/100)*$AJ$22)*$AN$22)*$AH$22)*Calculator!$G$7)-((((N13/100)*$AJ$22)*$AN$22)*$AH$22)+((((N13/100)*$AJ$23)*$AH$23)),IF(Calculator!$O$6="SINGLEBAND D",SUM((((N13/100)*$AJ$22)*$AH$22))+(((((N13/100)*$AJ$22)*$AN$22)*$AH$22)*Calculator!$G$8)-((((N13/100)*$AJ$22)*$AN$22)*$AH$22)+((((N13/100)*$AJ$23)*$AH$23)),IF(Calculator!$O$6="SINGLEURBANE",SUM((((N13/100)*$AJ$22)*$AH$22))+(((((N13/100)*$AJ$22)*$AN$22)*$AH$22)*Calculator!$G$9)-((((N13/100)*$AJ$22)*$AN$22)*$AH$22)+((((N13/100)*$AJ$23)*$AH$23)),IF(Calculator!$O$6="SINGLESILVERANOD",SUM((((N13/100)*$AJ$22)*$AH$22))+(((((N13/100)*$AJ$22)*$AN$22)*$AH$22)*Calculator!$G$10)-((((N13/100)*$AJ$22)*$AN$22)*$AH$22)+((((N13/100)*$AJ$23)*$AH$23)),IF(Calculator!$O$6="SINGLEANOD",SUM((((N13/100)*$AJ$22)*$AH$22))+(((((N13/100)*$AJ$22)*$AN$22)*$AH$22)*Calculator!$G$11)-((((N13/100)*$AJ$22)*$AN$22)*$AH$22)+((((N13/100)*$AJ$23)*$AH$23)),IF(Calculator!$O$6="DUALBASE",SUM((((N13/100)*$AJ$22)*$AH$22))+(((((N13/100)*$AJ$22)*$AN$22)*$AH$22)*Calculator!$G$12)-((((N13/100)*$AJ$22)*$AN$22)*$AH$22)+((((N13/100)*$AJ$23)*$AH$23)),IF(Calculator!$O$6="DUALELEMENTS",SUM((((N13/100)*$AJ$22)*$AH$22))+(((((N13/100)*$AJ$22)*$AN$22)*$AH$22)*Calculator!$G$13)-((((N13/100)*$AJ$22)*$AN$22)*$AH$22)+((((N13/100)*$AJ$23)*$AH$23)),IF(Calculator!$O$6="DUALSPECTRUM",SUM((((N13/100)*$AJ$22)*$AH$22))+(((((N13/100)*$AJ$22)*$AN$22)*$AH$22)*Calculator!$G$15)-((((N13/100)*$AJ$22)*$AN$22)*$AH$22)+((((N13/100)*$AJ$23)*$AH$23)),IF(Calculator!$O$6="DUALHOMESTEAD",SUM((((N13/100)*$AJ$22)*$AH$22))+(((((N13/100)*$AJ$22)*$AN$22)*$AH$22)*Calculator!$G$14)-((((N13/100)*$AJ$22)*$AN$22)*$AH$22)+((((N13/100)*$AJ$23)*$AH$23)),IF(Calculator!$O$6="DUALBAND A",SUM((((N13/100)*$AJ$22)*$AH$22))+(((((N13/100)*$AJ$22)*$AN$22)*$AH$22)*Calculator!$G$16)-((((N13/100)*$AJ$22)*$AN$22)*$AH$22)+((((N13/100)*$AJ$23)*$AH$23)),IF(Calculator!$O$6="DUALBAND B",SUM((((N13/100)*$AJ$22)*$AH$22))+(((((N13/100)*$AJ$22)*$AN$22)*$AH$22)*Calculator!$G$17)-((((N13/100)*$AJ$22)*$AN$22)*$AH$22)+((((N13/100)*$AJ$23)*$AH$23)),IF(Calculator!$O$6="DUALBAND C",SUM((((N13/100)*$AJ$22)*$AH$22))+(((((N13/100)*$AJ$22)*$AN$22)*$AH$22)*Calculator!$G$18)-((((N13/100)*$AJ$22)*$AN$22)*$AH$22)+((((N13/100)*$AJ$23)*$AH$23)),IF(Calculator!$O$6="DUALBAND D",SUM((((N13/100)*$AJ$22)*$AH$22))+(((((N13/100)*$AJ$22)*$AN$22)*$AH$22)*Calculator!$G$19)-((((N13/100)*$AJ$22)*$AN$22)*$AH$22)+((((N13/100)*$AJ$23)*$AH$23)),IF(Calculator!$O$6="DUALURBANE",SUM((((N13/100)*$AJ$22)*$AH$22))+(((((N13/100)*$AJ$22)*$AN$22)*$AH$22)*Calculator!$G$20)-((((N13/100)*$AJ$22)*$AN$22)*$AH$22)+((((N13/100)*$AJ$23)*$AH$23)),IF(Calculator!$O$6="DUALSILVERANOD",SUM((((N13/100)*$AJ$22)*$AH$22))+(((((N13/100)*$AJ$22)*$AN$22)*$AH$22)*Calculator!$G$21)-((((N13/100)*$AJ$22)*$AN$22)*$AH$22)+((((N13/100)*$AJ$23)*$AH$23)),IF(Calculator!$O$6="DUALANOD",SUM((((N13/100)*$AJ$22)*$AH$22))+(((((N13/100)*$AJ$22)*$AN$22)*$AH$22)*Calculator!$G$22)-((((N13/100)*$AJ$22)*$AN$22)*$AH$22)+((((N13/100)*$AJ$23)*$AH$23))))))))))))))))))))))))</f>
        <v>178.87358631591798</v>
      </c>
    </row>
    <row r="14" spans="1:40">
      <c r="A14" s="8" t="s">
        <v>1446</v>
      </c>
      <c r="B14" s="2">
        <v>391.8958885192871</v>
      </c>
      <c r="C14" s="2">
        <v>396.23266403198238</v>
      </c>
      <c r="D14" s="2">
        <v>400.56940765380858</v>
      </c>
      <c r="E14" s="2">
        <v>404.90615127563473</v>
      </c>
      <c r="F14" s="2">
        <v>409.24289489746093</v>
      </c>
      <c r="G14" s="2">
        <v>413.57963851928707</v>
      </c>
      <c r="H14" s="2">
        <v>417.92684234619139</v>
      </c>
      <c r="I14" s="2">
        <v>422.26358596801754</v>
      </c>
      <c r="J14" s="2">
        <v>426.60036148071288</v>
      </c>
      <c r="K14" s="2">
        <v>430.93710510253902</v>
      </c>
      <c r="L14" s="2">
        <v>435.27384872436522</v>
      </c>
      <c r="M14" s="2">
        <v>439.61059234619137</v>
      </c>
      <c r="N14" s="2">
        <v>443.94733596801757</v>
      </c>
      <c r="P14" s="8">
        <v>1250</v>
      </c>
      <c r="Q14" s="2">
        <f>IF(Calculator!$O$6="SINGLEBASE",SUM((((B14/100)*$AJ$22)*$AH$22))+((((B14/100)*$AJ$23)*$AH$23)),IF(Calculator!$O$6="SINGLEELEMENTS",SUM((((B14/100)*$AJ$22)*$AH$22))+(((((B14/100)*$AJ$22)*$AN$22)*$AH$22)*Calculator!$G$2)-((((B14/100)*$AJ$22)*$AN$22)*$AH$22)+((((B14/100)*$AJ$23)*$AH$23)),IF(Calculator!$O$6="SINGLESPECTRUM",SUM((((B14/100)*$AJ$22)*$AH$22))+(((((B14/100)*$AJ$22)*$AN$22)*$AH$22)*Calculator!$G$4)-((((B14/100)*$AJ$22)*$AN$22)*$AH$22)+((((B14/100)*$AJ$23)*$AH$23)),IF(Calculator!$O$6="SINGLEHOMESTEAD",SUM((((B14/100)*$AJ$22)*$AH$22))+(((((B14/100)*$AJ$22)*$AN$22)*$AH$22)*Calculator!$G$3)-((((B14/100)*$AJ$22)*$AN$22)*$AH$22)+((((B14/100)*$AJ$23)*$AH$23)),IF(Calculator!$O$6="SINGLEBAND A",SUM((((B14/100)*$AJ$22)*$AH$22))+(((((B14/100)*$AJ$22)*$AN$22)*$AH$22)*Calculator!$G$5)-((((B14/100)*$AJ$22)*$AN$22)*$AH$22)+((((B14/100)*$AJ$23)*$AH$23)),IF(Calculator!$O$6="SINGLEBAND B",SUM((((B14/100)*$AJ$22)*$AH$22))+(((((B14/100)*$AJ$22)*$AN$22)*$AH$22)*Calculator!$G$6)-((((B14/100)*$AJ$22)*$AN$22)*$AH$22)+((((B14/100)*$AJ$23)*$AH$23)),IF(Calculator!$O$6="SINGLEBAND C",SUM((((B14/100)*$AJ$22)*$AH$22))+(((((B14/100)*$AJ$22)*$AN$22)*$AH$22)*Calculator!$G$7)-((((B14/100)*$AJ$22)*$AN$22)*$AH$22)+((((B14/100)*$AJ$23)*$AH$23)),IF(Calculator!$O$6="SINGLEBAND D",SUM((((B14/100)*$AJ$22)*$AH$22))+(((((B14/100)*$AJ$22)*$AN$22)*$AH$22)*Calculator!$G$8)-((((B14/100)*$AJ$22)*$AN$22)*$AH$22)+((((B14/100)*$AJ$23)*$AH$23)),IF(Calculator!$O$6="SINGLEURBANE",SUM((((B14/100)*$AJ$22)*$AH$22))+(((((B14/100)*$AJ$22)*$AN$22)*$AH$22)*Calculator!$G$9)-((((B14/100)*$AJ$22)*$AN$22)*$AH$22)+((((B14/100)*$AJ$23)*$AH$23)),IF(Calculator!$O$6="SINGLESILVERANOD",SUM((((B14/100)*$AJ$22)*$AH$22))+(((((B14/100)*$AJ$22)*$AN$22)*$AH$22)*Calculator!$G$10)-((((B14/100)*$AJ$22)*$AN$22)*$AH$22)+((((B14/100)*$AJ$23)*$AH$23)),IF(Calculator!$O$6="SINGLEANOD",SUM((((B14/100)*$AJ$22)*$AH$22))+(((((B14/100)*$AJ$22)*$AN$22)*$AH$22)*Calculator!$G$11)-((((B14/100)*$AJ$22)*$AN$22)*$AH$22)+((((B14/100)*$AJ$23)*$AH$23)),IF(Calculator!$O$6="DUALBASE",SUM((((B14/100)*$AJ$22)*$AH$22))+(((((B14/100)*$AJ$22)*$AN$22)*$AH$22)*Calculator!$G$12)-((((B14/100)*$AJ$22)*$AN$22)*$AH$22)+((((B14/100)*$AJ$23)*$AH$23)),IF(Calculator!$O$6="DUALELEMENTS",SUM((((B14/100)*$AJ$22)*$AH$22))+(((((B14/100)*$AJ$22)*$AN$22)*$AH$22)*Calculator!$G$13)-((((B14/100)*$AJ$22)*$AN$22)*$AH$22)+((((B14/100)*$AJ$23)*$AH$23)),IF(Calculator!$O$6="DUALSPECTRUM",SUM((((B14/100)*$AJ$22)*$AH$22))+(((((B14/100)*$AJ$22)*$AN$22)*$AH$22)*Calculator!$G$15)-((((B14/100)*$AJ$22)*$AN$22)*$AH$22)+((((B14/100)*$AJ$23)*$AH$23)),IF(Calculator!$O$6="DUALHOMESTEAD",SUM((((B14/100)*$AJ$22)*$AH$22))+(((((B14/100)*$AJ$22)*$AN$22)*$AH$22)*Calculator!$G$14)-((((B14/100)*$AJ$22)*$AN$22)*$AH$22)+((((B14/100)*$AJ$23)*$AH$23)),IF(Calculator!$O$6="DUALBAND A",SUM((((B14/100)*$AJ$22)*$AH$22))+(((((B14/100)*$AJ$22)*$AN$22)*$AH$22)*Calculator!$G$16)-((((B14/100)*$AJ$22)*$AN$22)*$AH$22)+((((B14/100)*$AJ$23)*$AH$23)),IF(Calculator!$O$6="DUALBAND B",SUM((((B14/100)*$AJ$22)*$AH$22))+(((((B14/100)*$AJ$22)*$AN$22)*$AH$22)*Calculator!$G$17)-((((B14/100)*$AJ$22)*$AN$22)*$AH$22)+((((B14/100)*$AJ$23)*$AH$23)),IF(Calculator!$O$6="DUALBAND C",SUM((((B14/100)*$AJ$22)*$AH$22))+(((((B14/100)*$AJ$22)*$AN$22)*$AH$22)*Calculator!$G$18)-((((B14/100)*$AJ$22)*$AN$22)*$AH$22)+((((B14/100)*$AJ$23)*$AH$23)),IF(Calculator!$O$6="DUALBAND D",SUM((((B14/100)*$AJ$22)*$AH$22))+(((((B14/100)*$AJ$22)*$AN$22)*$AH$22)*Calculator!$G$19)-((((B14/100)*$AJ$22)*$AN$22)*$AH$22)+((((B14/100)*$AJ$23)*$AH$23)),IF(Calculator!$O$6="DUALURBANE",SUM((((B14/100)*$AJ$22)*$AH$22))+(((((B14/100)*$AJ$22)*$AN$22)*$AH$22)*Calculator!$G$20)-((((B14/100)*$AJ$22)*$AN$22)*$AH$22)+((((B14/100)*$AJ$23)*$AH$23)),IF(Calculator!$O$6="DUALSILVERANOD",SUM((((B14/100)*$AJ$22)*$AH$22))+(((((B14/100)*$AJ$22)*$AN$22)*$AH$22)*Calculator!$G$21)-((((B14/100)*$AJ$22)*$AN$22)*$AH$22)+((((B14/100)*$AJ$23)*$AH$23)),IF(Calculator!$O$6="DUALANOD",SUM((((B14/100)*$AJ$22)*$AH$22))+(((((B14/100)*$AJ$22)*$AN$22)*$AH$22)*Calculator!$G$22)-((((B14/100)*$AJ$22)*$AN$22)*$AH$22)+((((B14/100)*$AJ$23)*$AH$23))))))))))))))))))))))))</f>
        <v>160.67731429290771</v>
      </c>
      <c r="R14" s="2">
        <f>IF(Calculator!$O$6="SINGLEBASE",SUM((((C14/100)*$AJ$22)*$AH$22))+((((C14/100)*$AJ$23)*$AH$23)),IF(Calculator!$O$6="SINGLEELEMENTS",SUM((((C14/100)*$AJ$22)*$AH$22))+(((((C14/100)*$AJ$22)*$AN$22)*$AH$22)*Calculator!$G$2)-((((C14/100)*$AJ$22)*$AN$22)*$AH$22)+((((C14/100)*$AJ$23)*$AH$23)),IF(Calculator!$O$6="SINGLESPECTRUM",SUM((((C14/100)*$AJ$22)*$AH$22))+(((((C14/100)*$AJ$22)*$AN$22)*$AH$22)*Calculator!$G$4)-((((C14/100)*$AJ$22)*$AN$22)*$AH$22)+((((C14/100)*$AJ$23)*$AH$23)),IF(Calculator!$O$6="SINGLEHOMESTEAD",SUM((((C14/100)*$AJ$22)*$AH$22))+(((((C14/100)*$AJ$22)*$AN$22)*$AH$22)*Calculator!$G$3)-((((C14/100)*$AJ$22)*$AN$22)*$AH$22)+((((C14/100)*$AJ$23)*$AH$23)),IF(Calculator!$O$6="SINGLEBAND A",SUM((((C14/100)*$AJ$22)*$AH$22))+(((((C14/100)*$AJ$22)*$AN$22)*$AH$22)*Calculator!$G$5)-((((C14/100)*$AJ$22)*$AN$22)*$AH$22)+((((C14/100)*$AJ$23)*$AH$23)),IF(Calculator!$O$6="SINGLEBAND B",SUM((((C14/100)*$AJ$22)*$AH$22))+(((((C14/100)*$AJ$22)*$AN$22)*$AH$22)*Calculator!$G$6)-((((C14/100)*$AJ$22)*$AN$22)*$AH$22)+((((C14/100)*$AJ$23)*$AH$23)),IF(Calculator!$O$6="SINGLEBAND C",SUM((((C14/100)*$AJ$22)*$AH$22))+(((((C14/100)*$AJ$22)*$AN$22)*$AH$22)*Calculator!$G$7)-((((C14/100)*$AJ$22)*$AN$22)*$AH$22)+((((C14/100)*$AJ$23)*$AH$23)),IF(Calculator!$O$6="SINGLEBAND D",SUM((((C14/100)*$AJ$22)*$AH$22))+(((((C14/100)*$AJ$22)*$AN$22)*$AH$22)*Calculator!$G$8)-((((C14/100)*$AJ$22)*$AN$22)*$AH$22)+((((C14/100)*$AJ$23)*$AH$23)),IF(Calculator!$O$6="SINGLEURBANE",SUM((((C14/100)*$AJ$22)*$AH$22))+(((((C14/100)*$AJ$22)*$AN$22)*$AH$22)*Calculator!$G$9)-((((C14/100)*$AJ$22)*$AN$22)*$AH$22)+((((C14/100)*$AJ$23)*$AH$23)),IF(Calculator!$O$6="SINGLESILVERANOD",SUM((((C14/100)*$AJ$22)*$AH$22))+(((((C14/100)*$AJ$22)*$AN$22)*$AH$22)*Calculator!$G$10)-((((C14/100)*$AJ$22)*$AN$22)*$AH$22)+((((C14/100)*$AJ$23)*$AH$23)),IF(Calculator!$O$6="SINGLEANOD",SUM((((C14/100)*$AJ$22)*$AH$22))+(((((C14/100)*$AJ$22)*$AN$22)*$AH$22)*Calculator!$G$11)-((((C14/100)*$AJ$22)*$AN$22)*$AH$22)+((((C14/100)*$AJ$23)*$AH$23)),IF(Calculator!$O$6="DUALBASE",SUM((((C14/100)*$AJ$22)*$AH$22))+(((((C14/100)*$AJ$22)*$AN$22)*$AH$22)*Calculator!$G$12)-((((C14/100)*$AJ$22)*$AN$22)*$AH$22)+((((C14/100)*$AJ$23)*$AH$23)),IF(Calculator!$O$6="DUALELEMENTS",SUM((((C14/100)*$AJ$22)*$AH$22))+(((((C14/100)*$AJ$22)*$AN$22)*$AH$22)*Calculator!$G$13)-((((C14/100)*$AJ$22)*$AN$22)*$AH$22)+((((C14/100)*$AJ$23)*$AH$23)),IF(Calculator!$O$6="DUALSPECTRUM",SUM((((C14/100)*$AJ$22)*$AH$22))+(((((C14/100)*$AJ$22)*$AN$22)*$AH$22)*Calculator!$G$15)-((((C14/100)*$AJ$22)*$AN$22)*$AH$22)+((((C14/100)*$AJ$23)*$AH$23)),IF(Calculator!$O$6="DUALHOMESTEAD",SUM((((C14/100)*$AJ$22)*$AH$22))+(((((C14/100)*$AJ$22)*$AN$22)*$AH$22)*Calculator!$G$14)-((((C14/100)*$AJ$22)*$AN$22)*$AH$22)+((((C14/100)*$AJ$23)*$AH$23)),IF(Calculator!$O$6="DUALBAND A",SUM((((C14/100)*$AJ$22)*$AH$22))+(((((C14/100)*$AJ$22)*$AN$22)*$AH$22)*Calculator!$G$16)-((((C14/100)*$AJ$22)*$AN$22)*$AH$22)+((((C14/100)*$AJ$23)*$AH$23)),IF(Calculator!$O$6="DUALBAND B",SUM((((C14/100)*$AJ$22)*$AH$22))+(((((C14/100)*$AJ$22)*$AN$22)*$AH$22)*Calculator!$G$17)-((((C14/100)*$AJ$22)*$AN$22)*$AH$22)+((((C14/100)*$AJ$23)*$AH$23)),IF(Calculator!$O$6="DUALBAND C",SUM((((C14/100)*$AJ$22)*$AH$22))+(((((C14/100)*$AJ$22)*$AN$22)*$AH$22)*Calculator!$G$18)-((((C14/100)*$AJ$22)*$AN$22)*$AH$22)+((((C14/100)*$AJ$23)*$AH$23)),IF(Calculator!$O$6="DUALBAND D",SUM((((C14/100)*$AJ$22)*$AH$22))+(((((C14/100)*$AJ$22)*$AN$22)*$AH$22)*Calculator!$G$19)-((((C14/100)*$AJ$22)*$AN$22)*$AH$22)+((((C14/100)*$AJ$23)*$AH$23)),IF(Calculator!$O$6="DUALURBANE",SUM((((C14/100)*$AJ$22)*$AH$22))+(((((C14/100)*$AJ$22)*$AN$22)*$AH$22)*Calculator!$G$20)-((((C14/100)*$AJ$22)*$AN$22)*$AH$22)+((((C14/100)*$AJ$23)*$AH$23)),IF(Calculator!$O$6="DUALSILVERANOD",SUM((((C14/100)*$AJ$22)*$AH$22))+(((((C14/100)*$AJ$22)*$AN$22)*$AH$22)*Calculator!$G$21)-((((C14/100)*$AJ$22)*$AN$22)*$AH$22)+((((C14/100)*$AJ$23)*$AH$23)),IF(Calculator!$O$6="DUALANOD",SUM((((C14/100)*$AJ$22)*$AH$22))+(((((C14/100)*$AJ$22)*$AN$22)*$AH$22)*Calculator!$G$22)-((((C14/100)*$AJ$22)*$AN$22)*$AH$22)+((((C14/100)*$AJ$23)*$AH$23))))))))))))))))))))))))</f>
        <v>162.45539225311279</v>
      </c>
      <c r="S14" s="2">
        <f>IF(Calculator!$O$6="SINGLEBASE",SUM((((D14/100)*$AJ$22)*$AH$22))+((((D14/100)*$AJ$23)*$AH$23)),IF(Calculator!$O$6="SINGLEELEMENTS",SUM((((D14/100)*$AJ$22)*$AH$22))+(((((D14/100)*$AJ$22)*$AN$22)*$AH$22)*Calculator!$G$2)-((((D14/100)*$AJ$22)*$AN$22)*$AH$22)+((((D14/100)*$AJ$23)*$AH$23)),IF(Calculator!$O$6="SINGLESPECTRUM",SUM((((D14/100)*$AJ$22)*$AH$22))+(((((D14/100)*$AJ$22)*$AN$22)*$AH$22)*Calculator!$G$4)-((((D14/100)*$AJ$22)*$AN$22)*$AH$22)+((((D14/100)*$AJ$23)*$AH$23)),IF(Calculator!$O$6="SINGLEHOMESTEAD",SUM((((D14/100)*$AJ$22)*$AH$22))+(((((D14/100)*$AJ$22)*$AN$22)*$AH$22)*Calculator!$G$3)-((((D14/100)*$AJ$22)*$AN$22)*$AH$22)+((((D14/100)*$AJ$23)*$AH$23)),IF(Calculator!$O$6="SINGLEBAND A",SUM((((D14/100)*$AJ$22)*$AH$22))+(((((D14/100)*$AJ$22)*$AN$22)*$AH$22)*Calculator!$G$5)-((((D14/100)*$AJ$22)*$AN$22)*$AH$22)+((((D14/100)*$AJ$23)*$AH$23)),IF(Calculator!$O$6="SINGLEBAND B",SUM((((D14/100)*$AJ$22)*$AH$22))+(((((D14/100)*$AJ$22)*$AN$22)*$AH$22)*Calculator!$G$6)-((((D14/100)*$AJ$22)*$AN$22)*$AH$22)+((((D14/100)*$AJ$23)*$AH$23)),IF(Calculator!$O$6="SINGLEBAND C",SUM((((D14/100)*$AJ$22)*$AH$22))+(((((D14/100)*$AJ$22)*$AN$22)*$AH$22)*Calculator!$G$7)-((((D14/100)*$AJ$22)*$AN$22)*$AH$22)+((((D14/100)*$AJ$23)*$AH$23)),IF(Calculator!$O$6="SINGLEBAND D",SUM((((D14/100)*$AJ$22)*$AH$22))+(((((D14/100)*$AJ$22)*$AN$22)*$AH$22)*Calculator!$G$8)-((((D14/100)*$AJ$22)*$AN$22)*$AH$22)+((((D14/100)*$AJ$23)*$AH$23)),IF(Calculator!$O$6="SINGLEURBANE",SUM((((D14/100)*$AJ$22)*$AH$22))+(((((D14/100)*$AJ$22)*$AN$22)*$AH$22)*Calculator!$G$9)-((((D14/100)*$AJ$22)*$AN$22)*$AH$22)+((((D14/100)*$AJ$23)*$AH$23)),IF(Calculator!$O$6="SINGLESILVERANOD",SUM((((D14/100)*$AJ$22)*$AH$22))+(((((D14/100)*$AJ$22)*$AN$22)*$AH$22)*Calculator!$G$10)-((((D14/100)*$AJ$22)*$AN$22)*$AH$22)+((((D14/100)*$AJ$23)*$AH$23)),IF(Calculator!$O$6="SINGLEANOD",SUM((((D14/100)*$AJ$22)*$AH$22))+(((((D14/100)*$AJ$22)*$AN$22)*$AH$22)*Calculator!$G$11)-((((D14/100)*$AJ$22)*$AN$22)*$AH$22)+((((D14/100)*$AJ$23)*$AH$23)),IF(Calculator!$O$6="DUALBASE",SUM((((D14/100)*$AJ$22)*$AH$22))+(((((D14/100)*$AJ$22)*$AN$22)*$AH$22)*Calculator!$G$12)-((((D14/100)*$AJ$22)*$AN$22)*$AH$22)+((((D14/100)*$AJ$23)*$AH$23)),IF(Calculator!$O$6="DUALELEMENTS",SUM((((D14/100)*$AJ$22)*$AH$22))+(((((D14/100)*$AJ$22)*$AN$22)*$AH$22)*Calculator!$G$13)-((((D14/100)*$AJ$22)*$AN$22)*$AH$22)+((((D14/100)*$AJ$23)*$AH$23)),IF(Calculator!$O$6="DUALSPECTRUM",SUM((((D14/100)*$AJ$22)*$AH$22))+(((((D14/100)*$AJ$22)*$AN$22)*$AH$22)*Calculator!$G$15)-((((D14/100)*$AJ$22)*$AN$22)*$AH$22)+((((D14/100)*$AJ$23)*$AH$23)),IF(Calculator!$O$6="DUALHOMESTEAD",SUM((((D14/100)*$AJ$22)*$AH$22))+(((((D14/100)*$AJ$22)*$AN$22)*$AH$22)*Calculator!$G$14)-((((D14/100)*$AJ$22)*$AN$22)*$AH$22)+((((D14/100)*$AJ$23)*$AH$23)),IF(Calculator!$O$6="DUALBAND A",SUM((((D14/100)*$AJ$22)*$AH$22))+(((((D14/100)*$AJ$22)*$AN$22)*$AH$22)*Calculator!$G$16)-((((D14/100)*$AJ$22)*$AN$22)*$AH$22)+((((D14/100)*$AJ$23)*$AH$23)),IF(Calculator!$O$6="DUALBAND B",SUM((((D14/100)*$AJ$22)*$AH$22))+(((((D14/100)*$AJ$22)*$AN$22)*$AH$22)*Calculator!$G$17)-((((D14/100)*$AJ$22)*$AN$22)*$AH$22)+((((D14/100)*$AJ$23)*$AH$23)),IF(Calculator!$O$6="DUALBAND C",SUM((((D14/100)*$AJ$22)*$AH$22))+(((((D14/100)*$AJ$22)*$AN$22)*$AH$22)*Calculator!$G$18)-((((D14/100)*$AJ$22)*$AN$22)*$AH$22)+((((D14/100)*$AJ$23)*$AH$23)),IF(Calculator!$O$6="DUALBAND D",SUM((((D14/100)*$AJ$22)*$AH$22))+(((((D14/100)*$AJ$22)*$AN$22)*$AH$22)*Calculator!$G$19)-((((D14/100)*$AJ$22)*$AN$22)*$AH$22)+((((D14/100)*$AJ$23)*$AH$23)),IF(Calculator!$O$6="DUALURBANE",SUM((((D14/100)*$AJ$22)*$AH$22))+(((((D14/100)*$AJ$22)*$AN$22)*$AH$22)*Calculator!$G$20)-((((D14/100)*$AJ$22)*$AN$22)*$AH$22)+((((D14/100)*$AJ$23)*$AH$23)),IF(Calculator!$O$6="DUALSILVERANOD",SUM((((D14/100)*$AJ$22)*$AH$22))+(((((D14/100)*$AJ$22)*$AN$22)*$AH$22)*Calculator!$G$21)-((((D14/100)*$AJ$22)*$AN$22)*$AH$22)+((((D14/100)*$AJ$23)*$AH$23)),IF(Calculator!$O$6="DUALANOD",SUM((((D14/100)*$AJ$22)*$AH$22))+(((((D14/100)*$AJ$22)*$AN$22)*$AH$22)*Calculator!$G$22)-((((D14/100)*$AJ$22)*$AN$22)*$AH$22)+((((D14/100)*$AJ$23)*$AH$23))))))))))))))))))))))))</f>
        <v>164.23345713806154</v>
      </c>
      <c r="T14" s="2">
        <f>IF(Calculator!$O$6="SINGLEBASE",SUM((((E14/100)*$AJ$22)*$AH$22))+((((E14/100)*$AJ$23)*$AH$23)),IF(Calculator!$O$6="SINGLEELEMENTS",SUM((((E14/100)*$AJ$22)*$AH$22))+(((((E14/100)*$AJ$22)*$AN$22)*$AH$22)*Calculator!$G$2)-((((E14/100)*$AJ$22)*$AN$22)*$AH$22)+((((E14/100)*$AJ$23)*$AH$23)),IF(Calculator!$O$6="SINGLESPECTRUM",SUM((((E14/100)*$AJ$22)*$AH$22))+(((((E14/100)*$AJ$22)*$AN$22)*$AH$22)*Calculator!$G$4)-((((E14/100)*$AJ$22)*$AN$22)*$AH$22)+((((E14/100)*$AJ$23)*$AH$23)),IF(Calculator!$O$6="SINGLEHOMESTEAD",SUM((((E14/100)*$AJ$22)*$AH$22))+(((((E14/100)*$AJ$22)*$AN$22)*$AH$22)*Calculator!$G$3)-((((E14/100)*$AJ$22)*$AN$22)*$AH$22)+((((E14/100)*$AJ$23)*$AH$23)),IF(Calculator!$O$6="SINGLEBAND A",SUM((((E14/100)*$AJ$22)*$AH$22))+(((((E14/100)*$AJ$22)*$AN$22)*$AH$22)*Calculator!$G$5)-((((E14/100)*$AJ$22)*$AN$22)*$AH$22)+((((E14/100)*$AJ$23)*$AH$23)),IF(Calculator!$O$6="SINGLEBAND B",SUM((((E14/100)*$AJ$22)*$AH$22))+(((((E14/100)*$AJ$22)*$AN$22)*$AH$22)*Calculator!$G$6)-((((E14/100)*$AJ$22)*$AN$22)*$AH$22)+((((E14/100)*$AJ$23)*$AH$23)),IF(Calculator!$O$6="SINGLEBAND C",SUM((((E14/100)*$AJ$22)*$AH$22))+(((((E14/100)*$AJ$22)*$AN$22)*$AH$22)*Calculator!$G$7)-((((E14/100)*$AJ$22)*$AN$22)*$AH$22)+((((E14/100)*$AJ$23)*$AH$23)),IF(Calculator!$O$6="SINGLEBAND D",SUM((((E14/100)*$AJ$22)*$AH$22))+(((((E14/100)*$AJ$22)*$AN$22)*$AH$22)*Calculator!$G$8)-((((E14/100)*$AJ$22)*$AN$22)*$AH$22)+((((E14/100)*$AJ$23)*$AH$23)),IF(Calculator!$O$6="SINGLEURBANE",SUM((((E14/100)*$AJ$22)*$AH$22))+(((((E14/100)*$AJ$22)*$AN$22)*$AH$22)*Calculator!$G$9)-((((E14/100)*$AJ$22)*$AN$22)*$AH$22)+((((E14/100)*$AJ$23)*$AH$23)),IF(Calculator!$O$6="SINGLESILVERANOD",SUM((((E14/100)*$AJ$22)*$AH$22))+(((((E14/100)*$AJ$22)*$AN$22)*$AH$22)*Calculator!$G$10)-((((E14/100)*$AJ$22)*$AN$22)*$AH$22)+((((E14/100)*$AJ$23)*$AH$23)),IF(Calculator!$O$6="SINGLEANOD",SUM((((E14/100)*$AJ$22)*$AH$22))+(((((E14/100)*$AJ$22)*$AN$22)*$AH$22)*Calculator!$G$11)-((((E14/100)*$AJ$22)*$AN$22)*$AH$22)+((((E14/100)*$AJ$23)*$AH$23)),IF(Calculator!$O$6="DUALBASE",SUM((((E14/100)*$AJ$22)*$AH$22))+(((((E14/100)*$AJ$22)*$AN$22)*$AH$22)*Calculator!$G$12)-((((E14/100)*$AJ$22)*$AN$22)*$AH$22)+((((E14/100)*$AJ$23)*$AH$23)),IF(Calculator!$O$6="DUALELEMENTS",SUM((((E14/100)*$AJ$22)*$AH$22))+(((((E14/100)*$AJ$22)*$AN$22)*$AH$22)*Calculator!$G$13)-((((E14/100)*$AJ$22)*$AN$22)*$AH$22)+((((E14/100)*$AJ$23)*$AH$23)),IF(Calculator!$O$6="DUALSPECTRUM",SUM((((E14/100)*$AJ$22)*$AH$22))+(((((E14/100)*$AJ$22)*$AN$22)*$AH$22)*Calculator!$G$15)-((((E14/100)*$AJ$22)*$AN$22)*$AH$22)+((((E14/100)*$AJ$23)*$AH$23)),IF(Calculator!$O$6="DUALHOMESTEAD",SUM((((E14/100)*$AJ$22)*$AH$22))+(((((E14/100)*$AJ$22)*$AN$22)*$AH$22)*Calculator!$G$14)-((((E14/100)*$AJ$22)*$AN$22)*$AH$22)+((((E14/100)*$AJ$23)*$AH$23)),IF(Calculator!$O$6="DUALBAND A",SUM((((E14/100)*$AJ$22)*$AH$22))+(((((E14/100)*$AJ$22)*$AN$22)*$AH$22)*Calculator!$G$16)-((((E14/100)*$AJ$22)*$AN$22)*$AH$22)+((((E14/100)*$AJ$23)*$AH$23)),IF(Calculator!$O$6="DUALBAND B",SUM((((E14/100)*$AJ$22)*$AH$22))+(((((E14/100)*$AJ$22)*$AN$22)*$AH$22)*Calculator!$G$17)-((((E14/100)*$AJ$22)*$AN$22)*$AH$22)+((((E14/100)*$AJ$23)*$AH$23)),IF(Calculator!$O$6="DUALBAND C",SUM((((E14/100)*$AJ$22)*$AH$22))+(((((E14/100)*$AJ$22)*$AN$22)*$AH$22)*Calculator!$G$18)-((((E14/100)*$AJ$22)*$AN$22)*$AH$22)+((((E14/100)*$AJ$23)*$AH$23)),IF(Calculator!$O$6="DUALBAND D",SUM((((E14/100)*$AJ$22)*$AH$22))+(((((E14/100)*$AJ$22)*$AN$22)*$AH$22)*Calculator!$G$19)-((((E14/100)*$AJ$22)*$AN$22)*$AH$22)+((((E14/100)*$AJ$23)*$AH$23)),IF(Calculator!$O$6="DUALURBANE",SUM((((E14/100)*$AJ$22)*$AH$22))+(((((E14/100)*$AJ$22)*$AN$22)*$AH$22)*Calculator!$G$20)-((((E14/100)*$AJ$22)*$AN$22)*$AH$22)+((((E14/100)*$AJ$23)*$AH$23)),IF(Calculator!$O$6="DUALSILVERANOD",SUM((((E14/100)*$AJ$22)*$AH$22))+(((((E14/100)*$AJ$22)*$AN$22)*$AH$22)*Calculator!$G$21)-((((E14/100)*$AJ$22)*$AN$22)*$AH$22)+((((E14/100)*$AJ$23)*$AH$23)),IF(Calculator!$O$6="DUALANOD",SUM((((E14/100)*$AJ$22)*$AH$22))+(((((E14/100)*$AJ$22)*$AN$22)*$AH$22)*Calculator!$G$22)-((((E14/100)*$AJ$22)*$AN$22)*$AH$22)+((((E14/100)*$AJ$23)*$AH$23))))))))))))))))))))))))</f>
        <v>166.01152202301026</v>
      </c>
      <c r="U14" s="2">
        <f>IF(Calculator!$O$6="SINGLEBASE",SUM((((F14/100)*$AJ$22)*$AH$22))+((((F14/100)*$AJ$23)*$AH$23)),IF(Calculator!$O$6="SINGLEELEMENTS",SUM((((F14/100)*$AJ$22)*$AH$22))+(((((F14/100)*$AJ$22)*$AN$22)*$AH$22)*Calculator!$G$2)-((((F14/100)*$AJ$22)*$AN$22)*$AH$22)+((((F14/100)*$AJ$23)*$AH$23)),IF(Calculator!$O$6="SINGLESPECTRUM",SUM((((F14/100)*$AJ$22)*$AH$22))+(((((F14/100)*$AJ$22)*$AN$22)*$AH$22)*Calculator!$G$4)-((((F14/100)*$AJ$22)*$AN$22)*$AH$22)+((((F14/100)*$AJ$23)*$AH$23)),IF(Calculator!$O$6="SINGLEHOMESTEAD",SUM((((F14/100)*$AJ$22)*$AH$22))+(((((F14/100)*$AJ$22)*$AN$22)*$AH$22)*Calculator!$G$3)-((((F14/100)*$AJ$22)*$AN$22)*$AH$22)+((((F14/100)*$AJ$23)*$AH$23)),IF(Calculator!$O$6="SINGLEBAND A",SUM((((F14/100)*$AJ$22)*$AH$22))+(((((F14/100)*$AJ$22)*$AN$22)*$AH$22)*Calculator!$G$5)-((((F14/100)*$AJ$22)*$AN$22)*$AH$22)+((((F14/100)*$AJ$23)*$AH$23)),IF(Calculator!$O$6="SINGLEBAND B",SUM((((F14/100)*$AJ$22)*$AH$22))+(((((F14/100)*$AJ$22)*$AN$22)*$AH$22)*Calculator!$G$6)-((((F14/100)*$AJ$22)*$AN$22)*$AH$22)+((((F14/100)*$AJ$23)*$AH$23)),IF(Calculator!$O$6="SINGLEBAND C",SUM((((F14/100)*$AJ$22)*$AH$22))+(((((F14/100)*$AJ$22)*$AN$22)*$AH$22)*Calculator!$G$7)-((((F14/100)*$AJ$22)*$AN$22)*$AH$22)+((((F14/100)*$AJ$23)*$AH$23)),IF(Calculator!$O$6="SINGLEBAND D",SUM((((F14/100)*$AJ$22)*$AH$22))+(((((F14/100)*$AJ$22)*$AN$22)*$AH$22)*Calculator!$G$8)-((((F14/100)*$AJ$22)*$AN$22)*$AH$22)+((((F14/100)*$AJ$23)*$AH$23)),IF(Calculator!$O$6="SINGLEURBANE",SUM((((F14/100)*$AJ$22)*$AH$22))+(((((F14/100)*$AJ$22)*$AN$22)*$AH$22)*Calculator!$G$9)-((((F14/100)*$AJ$22)*$AN$22)*$AH$22)+((((F14/100)*$AJ$23)*$AH$23)),IF(Calculator!$O$6="SINGLESILVERANOD",SUM((((F14/100)*$AJ$22)*$AH$22))+(((((F14/100)*$AJ$22)*$AN$22)*$AH$22)*Calculator!$G$10)-((((F14/100)*$AJ$22)*$AN$22)*$AH$22)+((((F14/100)*$AJ$23)*$AH$23)),IF(Calculator!$O$6="SINGLEANOD",SUM((((F14/100)*$AJ$22)*$AH$22))+(((((F14/100)*$AJ$22)*$AN$22)*$AH$22)*Calculator!$G$11)-((((F14/100)*$AJ$22)*$AN$22)*$AH$22)+((((F14/100)*$AJ$23)*$AH$23)),IF(Calculator!$O$6="DUALBASE",SUM((((F14/100)*$AJ$22)*$AH$22))+(((((F14/100)*$AJ$22)*$AN$22)*$AH$22)*Calculator!$G$12)-((((F14/100)*$AJ$22)*$AN$22)*$AH$22)+((((F14/100)*$AJ$23)*$AH$23)),IF(Calculator!$O$6="DUALELEMENTS",SUM((((F14/100)*$AJ$22)*$AH$22))+(((((F14/100)*$AJ$22)*$AN$22)*$AH$22)*Calculator!$G$13)-((((F14/100)*$AJ$22)*$AN$22)*$AH$22)+((((F14/100)*$AJ$23)*$AH$23)),IF(Calculator!$O$6="DUALSPECTRUM",SUM((((F14/100)*$AJ$22)*$AH$22))+(((((F14/100)*$AJ$22)*$AN$22)*$AH$22)*Calculator!$G$15)-((((F14/100)*$AJ$22)*$AN$22)*$AH$22)+((((F14/100)*$AJ$23)*$AH$23)),IF(Calculator!$O$6="DUALHOMESTEAD",SUM((((F14/100)*$AJ$22)*$AH$22))+(((((F14/100)*$AJ$22)*$AN$22)*$AH$22)*Calculator!$G$14)-((((F14/100)*$AJ$22)*$AN$22)*$AH$22)+((((F14/100)*$AJ$23)*$AH$23)),IF(Calculator!$O$6="DUALBAND A",SUM((((F14/100)*$AJ$22)*$AH$22))+(((((F14/100)*$AJ$22)*$AN$22)*$AH$22)*Calculator!$G$16)-((((F14/100)*$AJ$22)*$AN$22)*$AH$22)+((((F14/100)*$AJ$23)*$AH$23)),IF(Calculator!$O$6="DUALBAND B",SUM((((F14/100)*$AJ$22)*$AH$22))+(((((F14/100)*$AJ$22)*$AN$22)*$AH$22)*Calculator!$G$17)-((((F14/100)*$AJ$22)*$AN$22)*$AH$22)+((((F14/100)*$AJ$23)*$AH$23)),IF(Calculator!$O$6="DUALBAND C",SUM((((F14/100)*$AJ$22)*$AH$22))+(((((F14/100)*$AJ$22)*$AN$22)*$AH$22)*Calculator!$G$18)-((((F14/100)*$AJ$22)*$AN$22)*$AH$22)+((((F14/100)*$AJ$23)*$AH$23)),IF(Calculator!$O$6="DUALBAND D",SUM((((F14/100)*$AJ$22)*$AH$22))+(((((F14/100)*$AJ$22)*$AN$22)*$AH$22)*Calculator!$G$19)-((((F14/100)*$AJ$22)*$AN$22)*$AH$22)+((((F14/100)*$AJ$23)*$AH$23)),IF(Calculator!$O$6="DUALURBANE",SUM((((F14/100)*$AJ$22)*$AH$22))+(((((F14/100)*$AJ$22)*$AN$22)*$AH$22)*Calculator!$G$20)-((((F14/100)*$AJ$22)*$AN$22)*$AH$22)+((((F14/100)*$AJ$23)*$AH$23)),IF(Calculator!$O$6="DUALSILVERANOD",SUM((((F14/100)*$AJ$22)*$AH$22))+(((((F14/100)*$AJ$22)*$AN$22)*$AH$22)*Calculator!$G$21)-((((F14/100)*$AJ$22)*$AN$22)*$AH$22)+((((F14/100)*$AJ$23)*$AH$23)),IF(Calculator!$O$6="DUALANOD",SUM((((F14/100)*$AJ$22)*$AH$22))+(((((F14/100)*$AJ$22)*$AN$22)*$AH$22)*Calculator!$G$22)-((((F14/100)*$AJ$22)*$AN$22)*$AH$22)+((((F14/100)*$AJ$23)*$AH$23))))))))))))))))))))))))</f>
        <v>167.78958690795898</v>
      </c>
      <c r="V14" s="2">
        <f>IF(Calculator!$O$6="SINGLEBASE",SUM((((G14/100)*$AJ$22)*$AH$22))+((((G14/100)*$AJ$23)*$AH$23)),IF(Calculator!$O$6="SINGLEELEMENTS",SUM((((G14/100)*$AJ$22)*$AH$22))+(((((G14/100)*$AJ$22)*$AN$22)*$AH$22)*Calculator!$G$2)-((((G14/100)*$AJ$22)*$AN$22)*$AH$22)+((((G14/100)*$AJ$23)*$AH$23)),IF(Calculator!$O$6="SINGLESPECTRUM",SUM((((G14/100)*$AJ$22)*$AH$22))+(((((G14/100)*$AJ$22)*$AN$22)*$AH$22)*Calculator!$G$4)-((((G14/100)*$AJ$22)*$AN$22)*$AH$22)+((((G14/100)*$AJ$23)*$AH$23)),IF(Calculator!$O$6="SINGLEHOMESTEAD",SUM((((G14/100)*$AJ$22)*$AH$22))+(((((G14/100)*$AJ$22)*$AN$22)*$AH$22)*Calculator!$G$3)-((((G14/100)*$AJ$22)*$AN$22)*$AH$22)+((((G14/100)*$AJ$23)*$AH$23)),IF(Calculator!$O$6="SINGLEBAND A",SUM((((G14/100)*$AJ$22)*$AH$22))+(((((G14/100)*$AJ$22)*$AN$22)*$AH$22)*Calculator!$G$5)-((((G14/100)*$AJ$22)*$AN$22)*$AH$22)+((((G14/100)*$AJ$23)*$AH$23)),IF(Calculator!$O$6="SINGLEBAND B",SUM((((G14/100)*$AJ$22)*$AH$22))+(((((G14/100)*$AJ$22)*$AN$22)*$AH$22)*Calculator!$G$6)-((((G14/100)*$AJ$22)*$AN$22)*$AH$22)+((((G14/100)*$AJ$23)*$AH$23)),IF(Calculator!$O$6="SINGLEBAND C",SUM((((G14/100)*$AJ$22)*$AH$22))+(((((G14/100)*$AJ$22)*$AN$22)*$AH$22)*Calculator!$G$7)-((((G14/100)*$AJ$22)*$AN$22)*$AH$22)+((((G14/100)*$AJ$23)*$AH$23)),IF(Calculator!$O$6="SINGLEBAND D",SUM((((G14/100)*$AJ$22)*$AH$22))+(((((G14/100)*$AJ$22)*$AN$22)*$AH$22)*Calculator!$G$8)-((((G14/100)*$AJ$22)*$AN$22)*$AH$22)+((((G14/100)*$AJ$23)*$AH$23)),IF(Calculator!$O$6="SINGLEURBANE",SUM((((G14/100)*$AJ$22)*$AH$22))+(((((G14/100)*$AJ$22)*$AN$22)*$AH$22)*Calculator!$G$9)-((((G14/100)*$AJ$22)*$AN$22)*$AH$22)+((((G14/100)*$AJ$23)*$AH$23)),IF(Calculator!$O$6="SINGLESILVERANOD",SUM((((G14/100)*$AJ$22)*$AH$22))+(((((G14/100)*$AJ$22)*$AN$22)*$AH$22)*Calculator!$G$10)-((((G14/100)*$AJ$22)*$AN$22)*$AH$22)+((((G14/100)*$AJ$23)*$AH$23)),IF(Calculator!$O$6="SINGLEANOD",SUM((((G14/100)*$AJ$22)*$AH$22))+(((((G14/100)*$AJ$22)*$AN$22)*$AH$22)*Calculator!$G$11)-((((G14/100)*$AJ$22)*$AN$22)*$AH$22)+((((G14/100)*$AJ$23)*$AH$23)),IF(Calculator!$O$6="DUALBASE",SUM((((G14/100)*$AJ$22)*$AH$22))+(((((G14/100)*$AJ$22)*$AN$22)*$AH$22)*Calculator!$G$12)-((((G14/100)*$AJ$22)*$AN$22)*$AH$22)+((((G14/100)*$AJ$23)*$AH$23)),IF(Calculator!$O$6="DUALELEMENTS",SUM((((G14/100)*$AJ$22)*$AH$22))+(((((G14/100)*$AJ$22)*$AN$22)*$AH$22)*Calculator!$G$13)-((((G14/100)*$AJ$22)*$AN$22)*$AH$22)+((((G14/100)*$AJ$23)*$AH$23)),IF(Calculator!$O$6="DUALSPECTRUM",SUM((((G14/100)*$AJ$22)*$AH$22))+(((((G14/100)*$AJ$22)*$AN$22)*$AH$22)*Calculator!$G$15)-((((G14/100)*$AJ$22)*$AN$22)*$AH$22)+((((G14/100)*$AJ$23)*$AH$23)),IF(Calculator!$O$6="DUALHOMESTEAD",SUM((((G14/100)*$AJ$22)*$AH$22))+(((((G14/100)*$AJ$22)*$AN$22)*$AH$22)*Calculator!$G$14)-((((G14/100)*$AJ$22)*$AN$22)*$AH$22)+((((G14/100)*$AJ$23)*$AH$23)),IF(Calculator!$O$6="DUALBAND A",SUM((((G14/100)*$AJ$22)*$AH$22))+(((((G14/100)*$AJ$22)*$AN$22)*$AH$22)*Calculator!$G$16)-((((G14/100)*$AJ$22)*$AN$22)*$AH$22)+((((G14/100)*$AJ$23)*$AH$23)),IF(Calculator!$O$6="DUALBAND B",SUM((((G14/100)*$AJ$22)*$AH$22))+(((((G14/100)*$AJ$22)*$AN$22)*$AH$22)*Calculator!$G$17)-((((G14/100)*$AJ$22)*$AN$22)*$AH$22)+((((G14/100)*$AJ$23)*$AH$23)),IF(Calculator!$O$6="DUALBAND C",SUM((((G14/100)*$AJ$22)*$AH$22))+(((((G14/100)*$AJ$22)*$AN$22)*$AH$22)*Calculator!$G$18)-((((G14/100)*$AJ$22)*$AN$22)*$AH$22)+((((G14/100)*$AJ$23)*$AH$23)),IF(Calculator!$O$6="DUALBAND D",SUM((((G14/100)*$AJ$22)*$AH$22))+(((((G14/100)*$AJ$22)*$AN$22)*$AH$22)*Calculator!$G$19)-((((G14/100)*$AJ$22)*$AN$22)*$AH$22)+((((G14/100)*$AJ$23)*$AH$23)),IF(Calculator!$O$6="DUALURBANE",SUM((((G14/100)*$AJ$22)*$AH$22))+(((((G14/100)*$AJ$22)*$AN$22)*$AH$22)*Calculator!$G$20)-((((G14/100)*$AJ$22)*$AN$22)*$AH$22)+((((G14/100)*$AJ$23)*$AH$23)),IF(Calculator!$O$6="DUALSILVERANOD",SUM((((G14/100)*$AJ$22)*$AH$22))+(((((G14/100)*$AJ$22)*$AN$22)*$AH$22)*Calculator!$G$21)-((((G14/100)*$AJ$22)*$AN$22)*$AH$22)+((((G14/100)*$AJ$23)*$AH$23)),IF(Calculator!$O$6="DUALANOD",SUM((((G14/100)*$AJ$22)*$AH$22))+(((((G14/100)*$AJ$22)*$AN$22)*$AH$22)*Calculator!$G$22)-((((G14/100)*$AJ$22)*$AN$22)*$AH$22)+((((G14/100)*$AJ$23)*$AH$23))))))))))))))))))))))))</f>
        <v>169.5676517929077</v>
      </c>
      <c r="W14" s="2">
        <f>IF(Calculator!$O$6="SINGLEBASE",SUM((((H14/100)*$AJ$22)*$AH$22))+((((H14/100)*$AJ$23)*$AH$23)),IF(Calculator!$O$6="SINGLEELEMENTS",SUM((((H14/100)*$AJ$22)*$AH$22))+(((((H14/100)*$AJ$22)*$AN$22)*$AH$22)*Calculator!$G$2)-((((H14/100)*$AJ$22)*$AN$22)*$AH$22)+((((H14/100)*$AJ$23)*$AH$23)),IF(Calculator!$O$6="SINGLESPECTRUM",SUM((((H14/100)*$AJ$22)*$AH$22))+(((((H14/100)*$AJ$22)*$AN$22)*$AH$22)*Calculator!$G$4)-((((H14/100)*$AJ$22)*$AN$22)*$AH$22)+((((H14/100)*$AJ$23)*$AH$23)),IF(Calculator!$O$6="SINGLEHOMESTEAD",SUM((((H14/100)*$AJ$22)*$AH$22))+(((((H14/100)*$AJ$22)*$AN$22)*$AH$22)*Calculator!$G$3)-((((H14/100)*$AJ$22)*$AN$22)*$AH$22)+((((H14/100)*$AJ$23)*$AH$23)),IF(Calculator!$O$6="SINGLEBAND A",SUM((((H14/100)*$AJ$22)*$AH$22))+(((((H14/100)*$AJ$22)*$AN$22)*$AH$22)*Calculator!$G$5)-((((H14/100)*$AJ$22)*$AN$22)*$AH$22)+((((H14/100)*$AJ$23)*$AH$23)),IF(Calculator!$O$6="SINGLEBAND B",SUM((((H14/100)*$AJ$22)*$AH$22))+(((((H14/100)*$AJ$22)*$AN$22)*$AH$22)*Calculator!$G$6)-((((H14/100)*$AJ$22)*$AN$22)*$AH$22)+((((H14/100)*$AJ$23)*$AH$23)),IF(Calculator!$O$6="SINGLEBAND C",SUM((((H14/100)*$AJ$22)*$AH$22))+(((((H14/100)*$AJ$22)*$AN$22)*$AH$22)*Calculator!$G$7)-((((H14/100)*$AJ$22)*$AN$22)*$AH$22)+((((H14/100)*$AJ$23)*$AH$23)),IF(Calculator!$O$6="SINGLEBAND D",SUM((((H14/100)*$AJ$22)*$AH$22))+(((((H14/100)*$AJ$22)*$AN$22)*$AH$22)*Calculator!$G$8)-((((H14/100)*$AJ$22)*$AN$22)*$AH$22)+((((H14/100)*$AJ$23)*$AH$23)),IF(Calculator!$O$6="SINGLEURBANE",SUM((((H14/100)*$AJ$22)*$AH$22))+(((((H14/100)*$AJ$22)*$AN$22)*$AH$22)*Calculator!$G$9)-((((H14/100)*$AJ$22)*$AN$22)*$AH$22)+((((H14/100)*$AJ$23)*$AH$23)),IF(Calculator!$O$6="SINGLESILVERANOD",SUM((((H14/100)*$AJ$22)*$AH$22))+(((((H14/100)*$AJ$22)*$AN$22)*$AH$22)*Calculator!$G$10)-((((H14/100)*$AJ$22)*$AN$22)*$AH$22)+((((H14/100)*$AJ$23)*$AH$23)),IF(Calculator!$O$6="SINGLEANOD",SUM((((H14/100)*$AJ$22)*$AH$22))+(((((H14/100)*$AJ$22)*$AN$22)*$AH$22)*Calculator!$G$11)-((((H14/100)*$AJ$22)*$AN$22)*$AH$22)+((((H14/100)*$AJ$23)*$AH$23)),IF(Calculator!$O$6="DUALBASE",SUM((((H14/100)*$AJ$22)*$AH$22))+(((((H14/100)*$AJ$22)*$AN$22)*$AH$22)*Calculator!$G$12)-((((H14/100)*$AJ$22)*$AN$22)*$AH$22)+((((H14/100)*$AJ$23)*$AH$23)),IF(Calculator!$O$6="DUALELEMENTS",SUM((((H14/100)*$AJ$22)*$AH$22))+(((((H14/100)*$AJ$22)*$AN$22)*$AH$22)*Calculator!$G$13)-((((H14/100)*$AJ$22)*$AN$22)*$AH$22)+((((H14/100)*$AJ$23)*$AH$23)),IF(Calculator!$O$6="DUALSPECTRUM",SUM((((H14/100)*$AJ$22)*$AH$22))+(((((H14/100)*$AJ$22)*$AN$22)*$AH$22)*Calculator!$G$15)-((((H14/100)*$AJ$22)*$AN$22)*$AH$22)+((((H14/100)*$AJ$23)*$AH$23)),IF(Calculator!$O$6="DUALHOMESTEAD",SUM((((H14/100)*$AJ$22)*$AH$22))+(((((H14/100)*$AJ$22)*$AN$22)*$AH$22)*Calculator!$G$14)-((((H14/100)*$AJ$22)*$AN$22)*$AH$22)+((((H14/100)*$AJ$23)*$AH$23)),IF(Calculator!$O$6="DUALBAND A",SUM((((H14/100)*$AJ$22)*$AH$22))+(((((H14/100)*$AJ$22)*$AN$22)*$AH$22)*Calculator!$G$16)-((((H14/100)*$AJ$22)*$AN$22)*$AH$22)+((((H14/100)*$AJ$23)*$AH$23)),IF(Calculator!$O$6="DUALBAND B",SUM((((H14/100)*$AJ$22)*$AH$22))+(((((H14/100)*$AJ$22)*$AN$22)*$AH$22)*Calculator!$G$17)-((((H14/100)*$AJ$22)*$AN$22)*$AH$22)+((((H14/100)*$AJ$23)*$AH$23)),IF(Calculator!$O$6="DUALBAND C",SUM((((H14/100)*$AJ$22)*$AH$22))+(((((H14/100)*$AJ$22)*$AN$22)*$AH$22)*Calculator!$G$18)-((((H14/100)*$AJ$22)*$AN$22)*$AH$22)+((((H14/100)*$AJ$23)*$AH$23)),IF(Calculator!$O$6="DUALBAND D",SUM((((H14/100)*$AJ$22)*$AH$22))+(((((H14/100)*$AJ$22)*$AN$22)*$AH$22)*Calculator!$G$19)-((((H14/100)*$AJ$22)*$AN$22)*$AH$22)+((((H14/100)*$AJ$23)*$AH$23)),IF(Calculator!$O$6="DUALURBANE",SUM((((H14/100)*$AJ$22)*$AH$22))+(((((H14/100)*$AJ$22)*$AN$22)*$AH$22)*Calculator!$G$20)-((((H14/100)*$AJ$22)*$AN$22)*$AH$22)+((((H14/100)*$AJ$23)*$AH$23)),IF(Calculator!$O$6="DUALSILVERANOD",SUM((((H14/100)*$AJ$22)*$AH$22))+(((((H14/100)*$AJ$22)*$AN$22)*$AH$22)*Calculator!$G$21)-((((H14/100)*$AJ$22)*$AN$22)*$AH$22)+((((H14/100)*$AJ$23)*$AH$23)),IF(Calculator!$O$6="DUALANOD",SUM((((H14/100)*$AJ$22)*$AH$22))+(((((H14/100)*$AJ$22)*$AN$22)*$AH$22)*Calculator!$G$22)-((((H14/100)*$AJ$22)*$AN$22)*$AH$22)+((((H14/100)*$AJ$23)*$AH$23))))))))))))))))))))))))</f>
        <v>171.35000536193846</v>
      </c>
      <c r="X14" s="2">
        <f>IF(Calculator!$O$6="SINGLEBASE",SUM((((I14/100)*$AJ$22)*$AH$22))+((((I14/100)*$AJ$23)*$AH$23)),IF(Calculator!$O$6="SINGLEELEMENTS",SUM((((I14/100)*$AJ$22)*$AH$22))+(((((I14/100)*$AJ$22)*$AN$22)*$AH$22)*Calculator!$G$2)-((((I14/100)*$AJ$22)*$AN$22)*$AH$22)+((((I14/100)*$AJ$23)*$AH$23)),IF(Calculator!$O$6="SINGLESPECTRUM",SUM((((I14/100)*$AJ$22)*$AH$22))+(((((I14/100)*$AJ$22)*$AN$22)*$AH$22)*Calculator!$G$4)-((((I14/100)*$AJ$22)*$AN$22)*$AH$22)+((((I14/100)*$AJ$23)*$AH$23)),IF(Calculator!$O$6="SINGLEHOMESTEAD",SUM((((I14/100)*$AJ$22)*$AH$22))+(((((I14/100)*$AJ$22)*$AN$22)*$AH$22)*Calculator!$G$3)-((((I14/100)*$AJ$22)*$AN$22)*$AH$22)+((((I14/100)*$AJ$23)*$AH$23)),IF(Calculator!$O$6="SINGLEBAND A",SUM((((I14/100)*$AJ$22)*$AH$22))+(((((I14/100)*$AJ$22)*$AN$22)*$AH$22)*Calculator!$G$5)-((((I14/100)*$AJ$22)*$AN$22)*$AH$22)+((((I14/100)*$AJ$23)*$AH$23)),IF(Calculator!$O$6="SINGLEBAND B",SUM((((I14/100)*$AJ$22)*$AH$22))+(((((I14/100)*$AJ$22)*$AN$22)*$AH$22)*Calculator!$G$6)-((((I14/100)*$AJ$22)*$AN$22)*$AH$22)+((((I14/100)*$AJ$23)*$AH$23)),IF(Calculator!$O$6="SINGLEBAND C",SUM((((I14/100)*$AJ$22)*$AH$22))+(((((I14/100)*$AJ$22)*$AN$22)*$AH$22)*Calculator!$G$7)-((((I14/100)*$AJ$22)*$AN$22)*$AH$22)+((((I14/100)*$AJ$23)*$AH$23)),IF(Calculator!$O$6="SINGLEBAND D",SUM((((I14/100)*$AJ$22)*$AH$22))+(((((I14/100)*$AJ$22)*$AN$22)*$AH$22)*Calculator!$G$8)-((((I14/100)*$AJ$22)*$AN$22)*$AH$22)+((((I14/100)*$AJ$23)*$AH$23)),IF(Calculator!$O$6="SINGLEURBANE",SUM((((I14/100)*$AJ$22)*$AH$22))+(((((I14/100)*$AJ$22)*$AN$22)*$AH$22)*Calculator!$G$9)-((((I14/100)*$AJ$22)*$AN$22)*$AH$22)+((((I14/100)*$AJ$23)*$AH$23)),IF(Calculator!$O$6="SINGLESILVERANOD",SUM((((I14/100)*$AJ$22)*$AH$22))+(((((I14/100)*$AJ$22)*$AN$22)*$AH$22)*Calculator!$G$10)-((((I14/100)*$AJ$22)*$AN$22)*$AH$22)+((((I14/100)*$AJ$23)*$AH$23)),IF(Calculator!$O$6="SINGLEANOD",SUM((((I14/100)*$AJ$22)*$AH$22))+(((((I14/100)*$AJ$22)*$AN$22)*$AH$22)*Calculator!$G$11)-((((I14/100)*$AJ$22)*$AN$22)*$AH$22)+((((I14/100)*$AJ$23)*$AH$23)),IF(Calculator!$O$6="DUALBASE",SUM((((I14/100)*$AJ$22)*$AH$22))+(((((I14/100)*$AJ$22)*$AN$22)*$AH$22)*Calculator!$G$12)-((((I14/100)*$AJ$22)*$AN$22)*$AH$22)+((((I14/100)*$AJ$23)*$AH$23)),IF(Calculator!$O$6="DUALELEMENTS",SUM((((I14/100)*$AJ$22)*$AH$22))+(((((I14/100)*$AJ$22)*$AN$22)*$AH$22)*Calculator!$G$13)-((((I14/100)*$AJ$22)*$AN$22)*$AH$22)+((((I14/100)*$AJ$23)*$AH$23)),IF(Calculator!$O$6="DUALSPECTRUM",SUM((((I14/100)*$AJ$22)*$AH$22))+(((((I14/100)*$AJ$22)*$AN$22)*$AH$22)*Calculator!$G$15)-((((I14/100)*$AJ$22)*$AN$22)*$AH$22)+((((I14/100)*$AJ$23)*$AH$23)),IF(Calculator!$O$6="DUALHOMESTEAD",SUM((((I14/100)*$AJ$22)*$AH$22))+(((((I14/100)*$AJ$22)*$AN$22)*$AH$22)*Calculator!$G$14)-((((I14/100)*$AJ$22)*$AN$22)*$AH$22)+((((I14/100)*$AJ$23)*$AH$23)),IF(Calculator!$O$6="DUALBAND A",SUM((((I14/100)*$AJ$22)*$AH$22))+(((((I14/100)*$AJ$22)*$AN$22)*$AH$22)*Calculator!$G$16)-((((I14/100)*$AJ$22)*$AN$22)*$AH$22)+((((I14/100)*$AJ$23)*$AH$23)),IF(Calculator!$O$6="DUALBAND B",SUM((((I14/100)*$AJ$22)*$AH$22))+(((((I14/100)*$AJ$22)*$AN$22)*$AH$22)*Calculator!$G$17)-((((I14/100)*$AJ$22)*$AN$22)*$AH$22)+((((I14/100)*$AJ$23)*$AH$23)),IF(Calculator!$O$6="DUALBAND C",SUM((((I14/100)*$AJ$22)*$AH$22))+(((((I14/100)*$AJ$22)*$AN$22)*$AH$22)*Calculator!$G$18)-((((I14/100)*$AJ$22)*$AN$22)*$AH$22)+((((I14/100)*$AJ$23)*$AH$23)),IF(Calculator!$O$6="DUALBAND D",SUM((((I14/100)*$AJ$22)*$AH$22))+(((((I14/100)*$AJ$22)*$AN$22)*$AH$22)*Calculator!$G$19)-((((I14/100)*$AJ$22)*$AN$22)*$AH$22)+((((I14/100)*$AJ$23)*$AH$23)),IF(Calculator!$O$6="DUALURBANE",SUM((((I14/100)*$AJ$22)*$AH$22))+(((((I14/100)*$AJ$22)*$AN$22)*$AH$22)*Calculator!$G$20)-((((I14/100)*$AJ$22)*$AN$22)*$AH$22)+((((I14/100)*$AJ$23)*$AH$23)),IF(Calculator!$O$6="DUALSILVERANOD",SUM((((I14/100)*$AJ$22)*$AH$22))+(((((I14/100)*$AJ$22)*$AN$22)*$AH$22)*Calculator!$G$21)-((((I14/100)*$AJ$22)*$AN$22)*$AH$22)+((((I14/100)*$AJ$23)*$AH$23)),IF(Calculator!$O$6="DUALANOD",SUM((((I14/100)*$AJ$22)*$AH$22))+(((((I14/100)*$AJ$22)*$AN$22)*$AH$22)*Calculator!$G$22)-((((I14/100)*$AJ$22)*$AN$22)*$AH$22)+((((I14/100)*$AJ$23)*$AH$23))))))))))))))))))))))))</f>
        <v>173.12807024688718</v>
      </c>
      <c r="Y14" s="2">
        <f>IF(Calculator!$O$6="SINGLEBASE",SUM((((J14/100)*$AJ$22)*$AH$22))+((((J14/100)*$AJ$23)*$AH$23)),IF(Calculator!$O$6="SINGLEELEMENTS",SUM((((J14/100)*$AJ$22)*$AH$22))+(((((J14/100)*$AJ$22)*$AN$22)*$AH$22)*Calculator!$G$2)-((((J14/100)*$AJ$22)*$AN$22)*$AH$22)+((((J14/100)*$AJ$23)*$AH$23)),IF(Calculator!$O$6="SINGLESPECTRUM",SUM((((J14/100)*$AJ$22)*$AH$22))+(((((J14/100)*$AJ$22)*$AN$22)*$AH$22)*Calculator!$G$4)-((((J14/100)*$AJ$22)*$AN$22)*$AH$22)+((((J14/100)*$AJ$23)*$AH$23)),IF(Calculator!$O$6="SINGLEHOMESTEAD",SUM((((J14/100)*$AJ$22)*$AH$22))+(((((J14/100)*$AJ$22)*$AN$22)*$AH$22)*Calculator!$G$3)-((((J14/100)*$AJ$22)*$AN$22)*$AH$22)+((((J14/100)*$AJ$23)*$AH$23)),IF(Calculator!$O$6="SINGLEBAND A",SUM((((J14/100)*$AJ$22)*$AH$22))+(((((J14/100)*$AJ$22)*$AN$22)*$AH$22)*Calculator!$G$5)-((((J14/100)*$AJ$22)*$AN$22)*$AH$22)+((((J14/100)*$AJ$23)*$AH$23)),IF(Calculator!$O$6="SINGLEBAND B",SUM((((J14/100)*$AJ$22)*$AH$22))+(((((J14/100)*$AJ$22)*$AN$22)*$AH$22)*Calculator!$G$6)-((((J14/100)*$AJ$22)*$AN$22)*$AH$22)+((((J14/100)*$AJ$23)*$AH$23)),IF(Calculator!$O$6="SINGLEBAND C",SUM((((J14/100)*$AJ$22)*$AH$22))+(((((J14/100)*$AJ$22)*$AN$22)*$AH$22)*Calculator!$G$7)-((((J14/100)*$AJ$22)*$AN$22)*$AH$22)+((((J14/100)*$AJ$23)*$AH$23)),IF(Calculator!$O$6="SINGLEBAND D",SUM((((J14/100)*$AJ$22)*$AH$22))+(((((J14/100)*$AJ$22)*$AN$22)*$AH$22)*Calculator!$G$8)-((((J14/100)*$AJ$22)*$AN$22)*$AH$22)+((((J14/100)*$AJ$23)*$AH$23)),IF(Calculator!$O$6="SINGLEURBANE",SUM((((J14/100)*$AJ$22)*$AH$22))+(((((J14/100)*$AJ$22)*$AN$22)*$AH$22)*Calculator!$G$9)-((((J14/100)*$AJ$22)*$AN$22)*$AH$22)+((((J14/100)*$AJ$23)*$AH$23)),IF(Calculator!$O$6="SINGLESILVERANOD",SUM((((J14/100)*$AJ$22)*$AH$22))+(((((J14/100)*$AJ$22)*$AN$22)*$AH$22)*Calculator!$G$10)-((((J14/100)*$AJ$22)*$AN$22)*$AH$22)+((((J14/100)*$AJ$23)*$AH$23)),IF(Calculator!$O$6="SINGLEANOD",SUM((((J14/100)*$AJ$22)*$AH$22))+(((((J14/100)*$AJ$22)*$AN$22)*$AH$22)*Calculator!$G$11)-((((J14/100)*$AJ$22)*$AN$22)*$AH$22)+((((J14/100)*$AJ$23)*$AH$23)),IF(Calculator!$O$6="DUALBASE",SUM((((J14/100)*$AJ$22)*$AH$22))+(((((J14/100)*$AJ$22)*$AN$22)*$AH$22)*Calculator!$G$12)-((((J14/100)*$AJ$22)*$AN$22)*$AH$22)+((((J14/100)*$AJ$23)*$AH$23)),IF(Calculator!$O$6="DUALELEMENTS",SUM((((J14/100)*$AJ$22)*$AH$22))+(((((J14/100)*$AJ$22)*$AN$22)*$AH$22)*Calculator!$G$13)-((((J14/100)*$AJ$22)*$AN$22)*$AH$22)+((((J14/100)*$AJ$23)*$AH$23)),IF(Calculator!$O$6="DUALSPECTRUM",SUM((((J14/100)*$AJ$22)*$AH$22))+(((((J14/100)*$AJ$22)*$AN$22)*$AH$22)*Calculator!$G$15)-((((J14/100)*$AJ$22)*$AN$22)*$AH$22)+((((J14/100)*$AJ$23)*$AH$23)),IF(Calculator!$O$6="DUALHOMESTEAD",SUM((((J14/100)*$AJ$22)*$AH$22))+(((((J14/100)*$AJ$22)*$AN$22)*$AH$22)*Calculator!$G$14)-((((J14/100)*$AJ$22)*$AN$22)*$AH$22)+((((J14/100)*$AJ$23)*$AH$23)),IF(Calculator!$O$6="DUALBAND A",SUM((((J14/100)*$AJ$22)*$AH$22))+(((((J14/100)*$AJ$22)*$AN$22)*$AH$22)*Calculator!$G$16)-((((J14/100)*$AJ$22)*$AN$22)*$AH$22)+((((J14/100)*$AJ$23)*$AH$23)),IF(Calculator!$O$6="DUALBAND B",SUM((((J14/100)*$AJ$22)*$AH$22))+(((((J14/100)*$AJ$22)*$AN$22)*$AH$22)*Calculator!$G$17)-((((J14/100)*$AJ$22)*$AN$22)*$AH$22)+((((J14/100)*$AJ$23)*$AH$23)),IF(Calculator!$O$6="DUALBAND C",SUM((((J14/100)*$AJ$22)*$AH$22))+(((((J14/100)*$AJ$22)*$AN$22)*$AH$22)*Calculator!$G$18)-((((J14/100)*$AJ$22)*$AN$22)*$AH$22)+((((J14/100)*$AJ$23)*$AH$23)),IF(Calculator!$O$6="DUALBAND D",SUM((((J14/100)*$AJ$22)*$AH$22))+(((((J14/100)*$AJ$22)*$AN$22)*$AH$22)*Calculator!$G$19)-((((J14/100)*$AJ$22)*$AN$22)*$AH$22)+((((J14/100)*$AJ$23)*$AH$23)),IF(Calculator!$O$6="DUALURBANE",SUM((((J14/100)*$AJ$22)*$AH$22))+(((((J14/100)*$AJ$22)*$AN$22)*$AH$22)*Calculator!$G$20)-((((J14/100)*$AJ$22)*$AN$22)*$AH$22)+((((J14/100)*$AJ$23)*$AH$23)),IF(Calculator!$O$6="DUALSILVERANOD",SUM((((J14/100)*$AJ$22)*$AH$22))+(((((J14/100)*$AJ$22)*$AN$22)*$AH$22)*Calculator!$G$21)-((((J14/100)*$AJ$22)*$AN$22)*$AH$22)+((((J14/100)*$AJ$23)*$AH$23)),IF(Calculator!$O$6="DUALANOD",SUM((((J14/100)*$AJ$22)*$AH$22))+(((((J14/100)*$AJ$22)*$AN$22)*$AH$22)*Calculator!$G$22)-((((J14/100)*$AJ$22)*$AN$22)*$AH$22)+((((J14/100)*$AJ$23)*$AH$23))))))))))))))))))))))))</f>
        <v>174.90614820709229</v>
      </c>
      <c r="Z14" s="2">
        <f>IF(Calculator!$O$6="SINGLEBASE",SUM((((K14/100)*$AJ$22)*$AH$22))+((((K14/100)*$AJ$23)*$AH$23)),IF(Calculator!$O$6="SINGLEELEMENTS",SUM((((K14/100)*$AJ$22)*$AH$22))+(((((K14/100)*$AJ$22)*$AN$22)*$AH$22)*Calculator!$G$2)-((((K14/100)*$AJ$22)*$AN$22)*$AH$22)+((((K14/100)*$AJ$23)*$AH$23)),IF(Calculator!$O$6="SINGLESPECTRUM",SUM((((K14/100)*$AJ$22)*$AH$22))+(((((K14/100)*$AJ$22)*$AN$22)*$AH$22)*Calculator!$G$4)-((((K14/100)*$AJ$22)*$AN$22)*$AH$22)+((((K14/100)*$AJ$23)*$AH$23)),IF(Calculator!$O$6="SINGLEHOMESTEAD",SUM((((K14/100)*$AJ$22)*$AH$22))+(((((K14/100)*$AJ$22)*$AN$22)*$AH$22)*Calculator!$G$3)-((((K14/100)*$AJ$22)*$AN$22)*$AH$22)+((((K14/100)*$AJ$23)*$AH$23)),IF(Calculator!$O$6="SINGLEBAND A",SUM((((K14/100)*$AJ$22)*$AH$22))+(((((K14/100)*$AJ$22)*$AN$22)*$AH$22)*Calculator!$G$5)-((((K14/100)*$AJ$22)*$AN$22)*$AH$22)+((((K14/100)*$AJ$23)*$AH$23)),IF(Calculator!$O$6="SINGLEBAND B",SUM((((K14/100)*$AJ$22)*$AH$22))+(((((K14/100)*$AJ$22)*$AN$22)*$AH$22)*Calculator!$G$6)-((((K14/100)*$AJ$22)*$AN$22)*$AH$22)+((((K14/100)*$AJ$23)*$AH$23)),IF(Calculator!$O$6="SINGLEBAND C",SUM((((K14/100)*$AJ$22)*$AH$22))+(((((K14/100)*$AJ$22)*$AN$22)*$AH$22)*Calculator!$G$7)-((((K14/100)*$AJ$22)*$AN$22)*$AH$22)+((((K14/100)*$AJ$23)*$AH$23)),IF(Calculator!$O$6="SINGLEBAND D",SUM((((K14/100)*$AJ$22)*$AH$22))+(((((K14/100)*$AJ$22)*$AN$22)*$AH$22)*Calculator!$G$8)-((((K14/100)*$AJ$22)*$AN$22)*$AH$22)+((((K14/100)*$AJ$23)*$AH$23)),IF(Calculator!$O$6="SINGLEURBANE",SUM((((K14/100)*$AJ$22)*$AH$22))+(((((K14/100)*$AJ$22)*$AN$22)*$AH$22)*Calculator!$G$9)-((((K14/100)*$AJ$22)*$AN$22)*$AH$22)+((((K14/100)*$AJ$23)*$AH$23)),IF(Calculator!$O$6="SINGLESILVERANOD",SUM((((K14/100)*$AJ$22)*$AH$22))+(((((K14/100)*$AJ$22)*$AN$22)*$AH$22)*Calculator!$G$10)-((((K14/100)*$AJ$22)*$AN$22)*$AH$22)+((((K14/100)*$AJ$23)*$AH$23)),IF(Calculator!$O$6="SINGLEANOD",SUM((((K14/100)*$AJ$22)*$AH$22))+(((((K14/100)*$AJ$22)*$AN$22)*$AH$22)*Calculator!$G$11)-((((K14/100)*$AJ$22)*$AN$22)*$AH$22)+((((K14/100)*$AJ$23)*$AH$23)),IF(Calculator!$O$6="DUALBASE",SUM((((K14/100)*$AJ$22)*$AH$22))+(((((K14/100)*$AJ$22)*$AN$22)*$AH$22)*Calculator!$G$12)-((((K14/100)*$AJ$22)*$AN$22)*$AH$22)+((((K14/100)*$AJ$23)*$AH$23)),IF(Calculator!$O$6="DUALELEMENTS",SUM((((K14/100)*$AJ$22)*$AH$22))+(((((K14/100)*$AJ$22)*$AN$22)*$AH$22)*Calculator!$G$13)-((((K14/100)*$AJ$22)*$AN$22)*$AH$22)+((((K14/100)*$AJ$23)*$AH$23)),IF(Calculator!$O$6="DUALSPECTRUM",SUM((((K14/100)*$AJ$22)*$AH$22))+(((((K14/100)*$AJ$22)*$AN$22)*$AH$22)*Calculator!$G$15)-((((K14/100)*$AJ$22)*$AN$22)*$AH$22)+((((K14/100)*$AJ$23)*$AH$23)),IF(Calculator!$O$6="DUALHOMESTEAD",SUM((((K14/100)*$AJ$22)*$AH$22))+(((((K14/100)*$AJ$22)*$AN$22)*$AH$22)*Calculator!$G$14)-((((K14/100)*$AJ$22)*$AN$22)*$AH$22)+((((K14/100)*$AJ$23)*$AH$23)),IF(Calculator!$O$6="DUALBAND A",SUM((((K14/100)*$AJ$22)*$AH$22))+(((((K14/100)*$AJ$22)*$AN$22)*$AH$22)*Calculator!$G$16)-((((K14/100)*$AJ$22)*$AN$22)*$AH$22)+((((K14/100)*$AJ$23)*$AH$23)),IF(Calculator!$O$6="DUALBAND B",SUM((((K14/100)*$AJ$22)*$AH$22))+(((((K14/100)*$AJ$22)*$AN$22)*$AH$22)*Calculator!$G$17)-((((K14/100)*$AJ$22)*$AN$22)*$AH$22)+((((K14/100)*$AJ$23)*$AH$23)),IF(Calculator!$O$6="DUALBAND C",SUM((((K14/100)*$AJ$22)*$AH$22))+(((((K14/100)*$AJ$22)*$AN$22)*$AH$22)*Calculator!$G$18)-((((K14/100)*$AJ$22)*$AN$22)*$AH$22)+((((K14/100)*$AJ$23)*$AH$23)),IF(Calculator!$O$6="DUALBAND D",SUM((((K14/100)*$AJ$22)*$AH$22))+(((((K14/100)*$AJ$22)*$AN$22)*$AH$22)*Calculator!$G$19)-((((K14/100)*$AJ$22)*$AN$22)*$AH$22)+((((K14/100)*$AJ$23)*$AH$23)),IF(Calculator!$O$6="DUALURBANE",SUM((((K14/100)*$AJ$22)*$AH$22))+(((((K14/100)*$AJ$22)*$AN$22)*$AH$22)*Calculator!$G$20)-((((K14/100)*$AJ$22)*$AN$22)*$AH$22)+((((K14/100)*$AJ$23)*$AH$23)),IF(Calculator!$O$6="DUALSILVERANOD",SUM((((K14/100)*$AJ$22)*$AH$22))+(((((K14/100)*$AJ$22)*$AN$22)*$AH$22)*Calculator!$G$21)-((((K14/100)*$AJ$22)*$AN$22)*$AH$22)+((((K14/100)*$AJ$23)*$AH$23)),IF(Calculator!$O$6="DUALANOD",SUM((((K14/100)*$AJ$22)*$AH$22))+(((((K14/100)*$AJ$22)*$AN$22)*$AH$22)*Calculator!$G$22)-((((K14/100)*$AJ$22)*$AN$22)*$AH$22)+((((K14/100)*$AJ$23)*$AH$23))))))))))))))))))))))))</f>
        <v>176.68421309204103</v>
      </c>
      <c r="AA14" s="2">
        <f>IF(Calculator!$O$6="SINGLEBASE",SUM((((L14/100)*$AJ$22)*$AH$22))+((((L14/100)*$AJ$23)*$AH$23)),IF(Calculator!$O$6="SINGLEELEMENTS",SUM((((L14/100)*$AJ$22)*$AH$22))+(((((L14/100)*$AJ$22)*$AN$22)*$AH$22)*Calculator!$G$2)-((((L14/100)*$AJ$22)*$AN$22)*$AH$22)+((((L14/100)*$AJ$23)*$AH$23)),IF(Calculator!$O$6="SINGLESPECTRUM",SUM((((L14/100)*$AJ$22)*$AH$22))+(((((L14/100)*$AJ$22)*$AN$22)*$AH$22)*Calculator!$G$4)-((((L14/100)*$AJ$22)*$AN$22)*$AH$22)+((((L14/100)*$AJ$23)*$AH$23)),IF(Calculator!$O$6="SINGLEHOMESTEAD",SUM((((L14/100)*$AJ$22)*$AH$22))+(((((L14/100)*$AJ$22)*$AN$22)*$AH$22)*Calculator!$G$3)-((((L14/100)*$AJ$22)*$AN$22)*$AH$22)+((((L14/100)*$AJ$23)*$AH$23)),IF(Calculator!$O$6="SINGLEBAND A",SUM((((L14/100)*$AJ$22)*$AH$22))+(((((L14/100)*$AJ$22)*$AN$22)*$AH$22)*Calculator!$G$5)-((((L14/100)*$AJ$22)*$AN$22)*$AH$22)+((((L14/100)*$AJ$23)*$AH$23)),IF(Calculator!$O$6="SINGLEBAND B",SUM((((L14/100)*$AJ$22)*$AH$22))+(((((L14/100)*$AJ$22)*$AN$22)*$AH$22)*Calculator!$G$6)-((((L14/100)*$AJ$22)*$AN$22)*$AH$22)+((((L14/100)*$AJ$23)*$AH$23)),IF(Calculator!$O$6="SINGLEBAND C",SUM((((L14/100)*$AJ$22)*$AH$22))+(((((L14/100)*$AJ$22)*$AN$22)*$AH$22)*Calculator!$G$7)-((((L14/100)*$AJ$22)*$AN$22)*$AH$22)+((((L14/100)*$AJ$23)*$AH$23)),IF(Calculator!$O$6="SINGLEBAND D",SUM((((L14/100)*$AJ$22)*$AH$22))+(((((L14/100)*$AJ$22)*$AN$22)*$AH$22)*Calculator!$G$8)-((((L14/100)*$AJ$22)*$AN$22)*$AH$22)+((((L14/100)*$AJ$23)*$AH$23)),IF(Calculator!$O$6="SINGLEURBANE",SUM((((L14/100)*$AJ$22)*$AH$22))+(((((L14/100)*$AJ$22)*$AN$22)*$AH$22)*Calculator!$G$9)-((((L14/100)*$AJ$22)*$AN$22)*$AH$22)+((((L14/100)*$AJ$23)*$AH$23)),IF(Calculator!$O$6="SINGLESILVERANOD",SUM((((L14/100)*$AJ$22)*$AH$22))+(((((L14/100)*$AJ$22)*$AN$22)*$AH$22)*Calculator!$G$10)-((((L14/100)*$AJ$22)*$AN$22)*$AH$22)+((((L14/100)*$AJ$23)*$AH$23)),IF(Calculator!$O$6="SINGLEANOD",SUM((((L14/100)*$AJ$22)*$AH$22))+(((((L14/100)*$AJ$22)*$AN$22)*$AH$22)*Calculator!$G$11)-((((L14/100)*$AJ$22)*$AN$22)*$AH$22)+((((L14/100)*$AJ$23)*$AH$23)),IF(Calculator!$O$6="DUALBASE",SUM((((L14/100)*$AJ$22)*$AH$22))+(((((L14/100)*$AJ$22)*$AN$22)*$AH$22)*Calculator!$G$12)-((((L14/100)*$AJ$22)*$AN$22)*$AH$22)+((((L14/100)*$AJ$23)*$AH$23)),IF(Calculator!$O$6="DUALELEMENTS",SUM((((L14/100)*$AJ$22)*$AH$22))+(((((L14/100)*$AJ$22)*$AN$22)*$AH$22)*Calculator!$G$13)-((((L14/100)*$AJ$22)*$AN$22)*$AH$22)+((((L14/100)*$AJ$23)*$AH$23)),IF(Calculator!$O$6="DUALSPECTRUM",SUM((((L14/100)*$AJ$22)*$AH$22))+(((((L14/100)*$AJ$22)*$AN$22)*$AH$22)*Calculator!$G$15)-((((L14/100)*$AJ$22)*$AN$22)*$AH$22)+((((L14/100)*$AJ$23)*$AH$23)),IF(Calculator!$O$6="DUALHOMESTEAD",SUM((((L14/100)*$AJ$22)*$AH$22))+(((((L14/100)*$AJ$22)*$AN$22)*$AH$22)*Calculator!$G$14)-((((L14/100)*$AJ$22)*$AN$22)*$AH$22)+((((L14/100)*$AJ$23)*$AH$23)),IF(Calculator!$O$6="DUALBAND A",SUM((((L14/100)*$AJ$22)*$AH$22))+(((((L14/100)*$AJ$22)*$AN$22)*$AH$22)*Calculator!$G$16)-((((L14/100)*$AJ$22)*$AN$22)*$AH$22)+((((L14/100)*$AJ$23)*$AH$23)),IF(Calculator!$O$6="DUALBAND B",SUM((((L14/100)*$AJ$22)*$AH$22))+(((((L14/100)*$AJ$22)*$AN$22)*$AH$22)*Calculator!$G$17)-((((L14/100)*$AJ$22)*$AN$22)*$AH$22)+((((L14/100)*$AJ$23)*$AH$23)),IF(Calculator!$O$6="DUALBAND C",SUM((((L14/100)*$AJ$22)*$AH$22))+(((((L14/100)*$AJ$22)*$AN$22)*$AH$22)*Calculator!$G$18)-((((L14/100)*$AJ$22)*$AN$22)*$AH$22)+((((L14/100)*$AJ$23)*$AH$23)),IF(Calculator!$O$6="DUALBAND D",SUM((((L14/100)*$AJ$22)*$AH$22))+(((((L14/100)*$AJ$22)*$AN$22)*$AH$22)*Calculator!$G$19)-((((L14/100)*$AJ$22)*$AN$22)*$AH$22)+((((L14/100)*$AJ$23)*$AH$23)),IF(Calculator!$O$6="DUALURBANE",SUM((((L14/100)*$AJ$22)*$AH$22))+(((((L14/100)*$AJ$22)*$AN$22)*$AH$22)*Calculator!$G$20)-((((L14/100)*$AJ$22)*$AN$22)*$AH$22)+((((L14/100)*$AJ$23)*$AH$23)),IF(Calculator!$O$6="DUALSILVERANOD",SUM((((L14/100)*$AJ$22)*$AH$22))+(((((L14/100)*$AJ$22)*$AN$22)*$AH$22)*Calculator!$G$21)-((((L14/100)*$AJ$22)*$AN$22)*$AH$22)+((((L14/100)*$AJ$23)*$AH$23)),IF(Calculator!$O$6="DUALANOD",SUM((((L14/100)*$AJ$22)*$AH$22))+(((((L14/100)*$AJ$22)*$AN$22)*$AH$22)*Calculator!$G$22)-((((L14/100)*$AJ$22)*$AN$22)*$AH$22)+((((L14/100)*$AJ$23)*$AH$23))))))))))))))))))))))))</f>
        <v>178.46227797698975</v>
      </c>
      <c r="AB14" s="2">
        <f>IF(Calculator!$O$6="SINGLEBASE",SUM((((M14/100)*$AJ$22)*$AH$22))+((((M14/100)*$AJ$23)*$AH$23)),IF(Calculator!$O$6="SINGLEELEMENTS",SUM((((M14/100)*$AJ$22)*$AH$22))+(((((M14/100)*$AJ$22)*$AN$22)*$AH$22)*Calculator!$G$2)-((((M14/100)*$AJ$22)*$AN$22)*$AH$22)+((((M14/100)*$AJ$23)*$AH$23)),IF(Calculator!$O$6="SINGLESPECTRUM",SUM((((M14/100)*$AJ$22)*$AH$22))+(((((M14/100)*$AJ$22)*$AN$22)*$AH$22)*Calculator!$G$4)-((((M14/100)*$AJ$22)*$AN$22)*$AH$22)+((((M14/100)*$AJ$23)*$AH$23)),IF(Calculator!$O$6="SINGLEHOMESTEAD",SUM((((M14/100)*$AJ$22)*$AH$22))+(((((M14/100)*$AJ$22)*$AN$22)*$AH$22)*Calculator!$G$3)-((((M14/100)*$AJ$22)*$AN$22)*$AH$22)+((((M14/100)*$AJ$23)*$AH$23)),IF(Calculator!$O$6="SINGLEBAND A",SUM((((M14/100)*$AJ$22)*$AH$22))+(((((M14/100)*$AJ$22)*$AN$22)*$AH$22)*Calculator!$G$5)-((((M14/100)*$AJ$22)*$AN$22)*$AH$22)+((((M14/100)*$AJ$23)*$AH$23)),IF(Calculator!$O$6="SINGLEBAND B",SUM((((M14/100)*$AJ$22)*$AH$22))+(((((M14/100)*$AJ$22)*$AN$22)*$AH$22)*Calculator!$G$6)-((((M14/100)*$AJ$22)*$AN$22)*$AH$22)+((((M14/100)*$AJ$23)*$AH$23)),IF(Calculator!$O$6="SINGLEBAND C",SUM((((M14/100)*$AJ$22)*$AH$22))+(((((M14/100)*$AJ$22)*$AN$22)*$AH$22)*Calculator!$G$7)-((((M14/100)*$AJ$22)*$AN$22)*$AH$22)+((((M14/100)*$AJ$23)*$AH$23)),IF(Calculator!$O$6="SINGLEBAND D",SUM((((M14/100)*$AJ$22)*$AH$22))+(((((M14/100)*$AJ$22)*$AN$22)*$AH$22)*Calculator!$G$8)-((((M14/100)*$AJ$22)*$AN$22)*$AH$22)+((((M14/100)*$AJ$23)*$AH$23)),IF(Calculator!$O$6="SINGLEURBANE",SUM((((M14/100)*$AJ$22)*$AH$22))+(((((M14/100)*$AJ$22)*$AN$22)*$AH$22)*Calculator!$G$9)-((((M14/100)*$AJ$22)*$AN$22)*$AH$22)+((((M14/100)*$AJ$23)*$AH$23)),IF(Calculator!$O$6="SINGLESILVERANOD",SUM((((M14/100)*$AJ$22)*$AH$22))+(((((M14/100)*$AJ$22)*$AN$22)*$AH$22)*Calculator!$G$10)-((((M14/100)*$AJ$22)*$AN$22)*$AH$22)+((((M14/100)*$AJ$23)*$AH$23)),IF(Calculator!$O$6="SINGLEANOD",SUM((((M14/100)*$AJ$22)*$AH$22))+(((((M14/100)*$AJ$22)*$AN$22)*$AH$22)*Calculator!$G$11)-((((M14/100)*$AJ$22)*$AN$22)*$AH$22)+((((M14/100)*$AJ$23)*$AH$23)),IF(Calculator!$O$6="DUALBASE",SUM((((M14/100)*$AJ$22)*$AH$22))+(((((M14/100)*$AJ$22)*$AN$22)*$AH$22)*Calculator!$G$12)-((((M14/100)*$AJ$22)*$AN$22)*$AH$22)+((((M14/100)*$AJ$23)*$AH$23)),IF(Calculator!$O$6="DUALELEMENTS",SUM((((M14/100)*$AJ$22)*$AH$22))+(((((M14/100)*$AJ$22)*$AN$22)*$AH$22)*Calculator!$G$13)-((((M14/100)*$AJ$22)*$AN$22)*$AH$22)+((((M14/100)*$AJ$23)*$AH$23)),IF(Calculator!$O$6="DUALSPECTRUM",SUM((((M14/100)*$AJ$22)*$AH$22))+(((((M14/100)*$AJ$22)*$AN$22)*$AH$22)*Calculator!$G$15)-((((M14/100)*$AJ$22)*$AN$22)*$AH$22)+((((M14/100)*$AJ$23)*$AH$23)),IF(Calculator!$O$6="DUALHOMESTEAD",SUM((((M14/100)*$AJ$22)*$AH$22))+(((((M14/100)*$AJ$22)*$AN$22)*$AH$22)*Calculator!$G$14)-((((M14/100)*$AJ$22)*$AN$22)*$AH$22)+((((M14/100)*$AJ$23)*$AH$23)),IF(Calculator!$O$6="DUALBAND A",SUM((((M14/100)*$AJ$22)*$AH$22))+(((((M14/100)*$AJ$22)*$AN$22)*$AH$22)*Calculator!$G$16)-((((M14/100)*$AJ$22)*$AN$22)*$AH$22)+((((M14/100)*$AJ$23)*$AH$23)),IF(Calculator!$O$6="DUALBAND B",SUM((((M14/100)*$AJ$22)*$AH$22))+(((((M14/100)*$AJ$22)*$AN$22)*$AH$22)*Calculator!$G$17)-((((M14/100)*$AJ$22)*$AN$22)*$AH$22)+((((M14/100)*$AJ$23)*$AH$23)),IF(Calculator!$O$6="DUALBAND C",SUM((((M14/100)*$AJ$22)*$AH$22))+(((((M14/100)*$AJ$22)*$AN$22)*$AH$22)*Calculator!$G$18)-((((M14/100)*$AJ$22)*$AN$22)*$AH$22)+((((M14/100)*$AJ$23)*$AH$23)),IF(Calculator!$O$6="DUALBAND D",SUM((((M14/100)*$AJ$22)*$AH$22))+(((((M14/100)*$AJ$22)*$AN$22)*$AH$22)*Calculator!$G$19)-((((M14/100)*$AJ$22)*$AN$22)*$AH$22)+((((M14/100)*$AJ$23)*$AH$23)),IF(Calculator!$O$6="DUALURBANE",SUM((((M14/100)*$AJ$22)*$AH$22))+(((((M14/100)*$AJ$22)*$AN$22)*$AH$22)*Calculator!$G$20)-((((M14/100)*$AJ$22)*$AN$22)*$AH$22)+((((M14/100)*$AJ$23)*$AH$23)),IF(Calculator!$O$6="DUALSILVERANOD",SUM((((M14/100)*$AJ$22)*$AH$22))+(((((M14/100)*$AJ$22)*$AN$22)*$AH$22)*Calculator!$G$21)-((((M14/100)*$AJ$22)*$AN$22)*$AH$22)+((((M14/100)*$AJ$23)*$AH$23)),IF(Calculator!$O$6="DUALANOD",SUM((((M14/100)*$AJ$22)*$AH$22))+(((((M14/100)*$AJ$22)*$AN$22)*$AH$22)*Calculator!$G$22)-((((M14/100)*$AJ$22)*$AN$22)*$AH$22)+((((M14/100)*$AJ$23)*$AH$23))))))))))))))))))))))))</f>
        <v>180.24034286193844</v>
      </c>
      <c r="AC14" s="2">
        <f>IF(Calculator!$O$6="SINGLEBASE",SUM((((N14/100)*$AJ$22)*$AH$22))+((((N14/100)*$AJ$23)*$AH$23)),IF(Calculator!$O$6="SINGLEELEMENTS",SUM((((N14/100)*$AJ$22)*$AH$22))+(((((N14/100)*$AJ$22)*$AN$22)*$AH$22)*Calculator!$G$2)-((((N14/100)*$AJ$22)*$AN$22)*$AH$22)+((((N14/100)*$AJ$23)*$AH$23)),IF(Calculator!$O$6="SINGLESPECTRUM",SUM((((N14/100)*$AJ$22)*$AH$22))+(((((N14/100)*$AJ$22)*$AN$22)*$AH$22)*Calculator!$G$4)-((((N14/100)*$AJ$22)*$AN$22)*$AH$22)+((((N14/100)*$AJ$23)*$AH$23)),IF(Calculator!$O$6="SINGLEHOMESTEAD",SUM((((N14/100)*$AJ$22)*$AH$22))+(((((N14/100)*$AJ$22)*$AN$22)*$AH$22)*Calculator!$G$3)-((((N14/100)*$AJ$22)*$AN$22)*$AH$22)+((((N14/100)*$AJ$23)*$AH$23)),IF(Calculator!$O$6="SINGLEBAND A",SUM((((N14/100)*$AJ$22)*$AH$22))+(((((N14/100)*$AJ$22)*$AN$22)*$AH$22)*Calculator!$G$5)-((((N14/100)*$AJ$22)*$AN$22)*$AH$22)+((((N14/100)*$AJ$23)*$AH$23)),IF(Calculator!$O$6="SINGLEBAND B",SUM((((N14/100)*$AJ$22)*$AH$22))+(((((N14/100)*$AJ$22)*$AN$22)*$AH$22)*Calculator!$G$6)-((((N14/100)*$AJ$22)*$AN$22)*$AH$22)+((((N14/100)*$AJ$23)*$AH$23)),IF(Calculator!$O$6="SINGLEBAND C",SUM((((N14/100)*$AJ$22)*$AH$22))+(((((N14/100)*$AJ$22)*$AN$22)*$AH$22)*Calculator!$G$7)-((((N14/100)*$AJ$22)*$AN$22)*$AH$22)+((((N14/100)*$AJ$23)*$AH$23)),IF(Calculator!$O$6="SINGLEBAND D",SUM((((N14/100)*$AJ$22)*$AH$22))+(((((N14/100)*$AJ$22)*$AN$22)*$AH$22)*Calculator!$G$8)-((((N14/100)*$AJ$22)*$AN$22)*$AH$22)+((((N14/100)*$AJ$23)*$AH$23)),IF(Calculator!$O$6="SINGLEURBANE",SUM((((N14/100)*$AJ$22)*$AH$22))+(((((N14/100)*$AJ$22)*$AN$22)*$AH$22)*Calculator!$G$9)-((((N14/100)*$AJ$22)*$AN$22)*$AH$22)+((((N14/100)*$AJ$23)*$AH$23)),IF(Calculator!$O$6="SINGLESILVERANOD",SUM((((N14/100)*$AJ$22)*$AH$22))+(((((N14/100)*$AJ$22)*$AN$22)*$AH$22)*Calculator!$G$10)-((((N14/100)*$AJ$22)*$AN$22)*$AH$22)+((((N14/100)*$AJ$23)*$AH$23)),IF(Calculator!$O$6="SINGLEANOD",SUM((((N14/100)*$AJ$22)*$AH$22))+(((((N14/100)*$AJ$22)*$AN$22)*$AH$22)*Calculator!$G$11)-((((N14/100)*$AJ$22)*$AN$22)*$AH$22)+((((N14/100)*$AJ$23)*$AH$23)),IF(Calculator!$O$6="DUALBASE",SUM((((N14/100)*$AJ$22)*$AH$22))+(((((N14/100)*$AJ$22)*$AN$22)*$AH$22)*Calculator!$G$12)-((((N14/100)*$AJ$22)*$AN$22)*$AH$22)+((((N14/100)*$AJ$23)*$AH$23)),IF(Calculator!$O$6="DUALELEMENTS",SUM((((N14/100)*$AJ$22)*$AH$22))+(((((N14/100)*$AJ$22)*$AN$22)*$AH$22)*Calculator!$G$13)-((((N14/100)*$AJ$22)*$AN$22)*$AH$22)+((((N14/100)*$AJ$23)*$AH$23)),IF(Calculator!$O$6="DUALSPECTRUM",SUM((((N14/100)*$AJ$22)*$AH$22))+(((((N14/100)*$AJ$22)*$AN$22)*$AH$22)*Calculator!$G$15)-((((N14/100)*$AJ$22)*$AN$22)*$AH$22)+((((N14/100)*$AJ$23)*$AH$23)),IF(Calculator!$O$6="DUALHOMESTEAD",SUM((((N14/100)*$AJ$22)*$AH$22))+(((((N14/100)*$AJ$22)*$AN$22)*$AH$22)*Calculator!$G$14)-((((N14/100)*$AJ$22)*$AN$22)*$AH$22)+((((N14/100)*$AJ$23)*$AH$23)),IF(Calculator!$O$6="DUALBAND A",SUM((((N14/100)*$AJ$22)*$AH$22))+(((((N14/100)*$AJ$22)*$AN$22)*$AH$22)*Calculator!$G$16)-((((N14/100)*$AJ$22)*$AN$22)*$AH$22)+((((N14/100)*$AJ$23)*$AH$23)),IF(Calculator!$O$6="DUALBAND B",SUM((((N14/100)*$AJ$22)*$AH$22))+(((((N14/100)*$AJ$22)*$AN$22)*$AH$22)*Calculator!$G$17)-((((N14/100)*$AJ$22)*$AN$22)*$AH$22)+((((N14/100)*$AJ$23)*$AH$23)),IF(Calculator!$O$6="DUALBAND C",SUM((((N14/100)*$AJ$22)*$AH$22))+(((((N14/100)*$AJ$22)*$AN$22)*$AH$22)*Calculator!$G$18)-((((N14/100)*$AJ$22)*$AN$22)*$AH$22)+((((N14/100)*$AJ$23)*$AH$23)),IF(Calculator!$O$6="DUALBAND D",SUM((((N14/100)*$AJ$22)*$AH$22))+(((((N14/100)*$AJ$22)*$AN$22)*$AH$22)*Calculator!$G$19)-((((N14/100)*$AJ$22)*$AN$22)*$AH$22)+((((N14/100)*$AJ$23)*$AH$23)),IF(Calculator!$O$6="DUALURBANE",SUM((((N14/100)*$AJ$22)*$AH$22))+(((((N14/100)*$AJ$22)*$AN$22)*$AH$22)*Calculator!$G$20)-((((N14/100)*$AJ$22)*$AN$22)*$AH$22)+((((N14/100)*$AJ$23)*$AH$23)),IF(Calculator!$O$6="DUALSILVERANOD",SUM((((N14/100)*$AJ$22)*$AH$22))+(((((N14/100)*$AJ$22)*$AN$22)*$AH$22)*Calculator!$G$21)-((((N14/100)*$AJ$22)*$AN$22)*$AH$22)+((((N14/100)*$AJ$23)*$AH$23)),IF(Calculator!$O$6="DUALANOD",SUM((((N14/100)*$AJ$22)*$AH$22))+(((((N14/100)*$AJ$22)*$AN$22)*$AH$22)*Calculator!$G$22)-((((N14/100)*$AJ$22)*$AN$22)*$AH$22)+((((N14/100)*$AJ$23)*$AH$23))))))))))))))))))))))))</f>
        <v>182.01840774688719</v>
      </c>
    </row>
    <row r="15" spans="1:40">
      <c r="A15" s="8" t="s">
        <v>1447</v>
      </c>
      <c r="B15" s="2">
        <v>399.56618469238276</v>
      </c>
      <c r="C15" s="2">
        <v>403.9029602050781</v>
      </c>
      <c r="D15" s="2">
        <v>408.23970382690425</v>
      </c>
      <c r="E15" s="2">
        <v>412.57644744873045</v>
      </c>
      <c r="F15" s="2">
        <v>416.91319107055659</v>
      </c>
      <c r="G15" s="2">
        <v>421.24993469238279</v>
      </c>
      <c r="H15" s="2">
        <v>425.59713851928706</v>
      </c>
      <c r="I15" s="2">
        <v>429.9339140319824</v>
      </c>
      <c r="J15" s="2">
        <v>434.27065765380854</v>
      </c>
      <c r="K15" s="2">
        <v>438.60740127563474</v>
      </c>
      <c r="L15" s="2">
        <v>442.94414489746089</v>
      </c>
      <c r="M15" s="2">
        <v>447.28088851928709</v>
      </c>
      <c r="N15" s="2">
        <v>451.61766403198237</v>
      </c>
      <c r="P15" s="8">
        <v>1300</v>
      </c>
      <c r="Q15" s="2">
        <f>IF(Calculator!$O$6="SINGLEBASE",SUM((((B15/100)*$AJ$22)*$AH$22))+((((B15/100)*$AJ$23)*$AH$23)),IF(Calculator!$O$6="SINGLEELEMENTS",SUM((((B15/100)*$AJ$22)*$AH$22))+(((((B15/100)*$AJ$22)*$AN$22)*$AH$22)*Calculator!$G$2)-((((B15/100)*$AJ$22)*$AN$22)*$AH$22)+((((B15/100)*$AJ$23)*$AH$23)),IF(Calculator!$O$6="SINGLESPECTRUM",SUM((((B15/100)*$AJ$22)*$AH$22))+(((((B15/100)*$AJ$22)*$AN$22)*$AH$22)*Calculator!$G$4)-((((B15/100)*$AJ$22)*$AN$22)*$AH$22)+((((B15/100)*$AJ$23)*$AH$23)),IF(Calculator!$O$6="SINGLEHOMESTEAD",SUM((((B15/100)*$AJ$22)*$AH$22))+(((((B15/100)*$AJ$22)*$AN$22)*$AH$22)*Calculator!$G$3)-((((B15/100)*$AJ$22)*$AN$22)*$AH$22)+((((B15/100)*$AJ$23)*$AH$23)),IF(Calculator!$O$6="SINGLEBAND A",SUM((((B15/100)*$AJ$22)*$AH$22))+(((((B15/100)*$AJ$22)*$AN$22)*$AH$22)*Calculator!$G$5)-((((B15/100)*$AJ$22)*$AN$22)*$AH$22)+((((B15/100)*$AJ$23)*$AH$23)),IF(Calculator!$O$6="SINGLEBAND B",SUM((((B15/100)*$AJ$22)*$AH$22))+(((((B15/100)*$AJ$22)*$AN$22)*$AH$22)*Calculator!$G$6)-((((B15/100)*$AJ$22)*$AN$22)*$AH$22)+((((B15/100)*$AJ$23)*$AH$23)),IF(Calculator!$O$6="SINGLEBAND C",SUM((((B15/100)*$AJ$22)*$AH$22))+(((((B15/100)*$AJ$22)*$AN$22)*$AH$22)*Calculator!$G$7)-((((B15/100)*$AJ$22)*$AN$22)*$AH$22)+((((B15/100)*$AJ$23)*$AH$23)),IF(Calculator!$O$6="SINGLEBAND D",SUM((((B15/100)*$AJ$22)*$AH$22))+(((((B15/100)*$AJ$22)*$AN$22)*$AH$22)*Calculator!$G$8)-((((B15/100)*$AJ$22)*$AN$22)*$AH$22)+((((B15/100)*$AJ$23)*$AH$23)),IF(Calculator!$O$6="SINGLEURBANE",SUM((((B15/100)*$AJ$22)*$AH$22))+(((((B15/100)*$AJ$22)*$AN$22)*$AH$22)*Calculator!$G$9)-((((B15/100)*$AJ$22)*$AN$22)*$AH$22)+((((B15/100)*$AJ$23)*$AH$23)),IF(Calculator!$O$6="SINGLESILVERANOD",SUM((((B15/100)*$AJ$22)*$AH$22))+(((((B15/100)*$AJ$22)*$AN$22)*$AH$22)*Calculator!$G$10)-((((B15/100)*$AJ$22)*$AN$22)*$AH$22)+((((B15/100)*$AJ$23)*$AH$23)),IF(Calculator!$O$6="SINGLEANOD",SUM((((B15/100)*$AJ$22)*$AH$22))+(((((B15/100)*$AJ$22)*$AN$22)*$AH$22)*Calculator!$G$11)-((((B15/100)*$AJ$22)*$AN$22)*$AH$22)+((((B15/100)*$AJ$23)*$AH$23)),IF(Calculator!$O$6="DUALBASE",SUM((((B15/100)*$AJ$22)*$AH$22))+(((((B15/100)*$AJ$22)*$AN$22)*$AH$22)*Calculator!$G$12)-((((B15/100)*$AJ$22)*$AN$22)*$AH$22)+((((B15/100)*$AJ$23)*$AH$23)),IF(Calculator!$O$6="DUALELEMENTS",SUM((((B15/100)*$AJ$22)*$AH$22))+(((((B15/100)*$AJ$22)*$AN$22)*$AH$22)*Calculator!$G$13)-((((B15/100)*$AJ$22)*$AN$22)*$AH$22)+((((B15/100)*$AJ$23)*$AH$23)),IF(Calculator!$O$6="DUALSPECTRUM",SUM((((B15/100)*$AJ$22)*$AH$22))+(((((B15/100)*$AJ$22)*$AN$22)*$AH$22)*Calculator!$G$15)-((((B15/100)*$AJ$22)*$AN$22)*$AH$22)+((((B15/100)*$AJ$23)*$AH$23)),IF(Calculator!$O$6="DUALHOMESTEAD",SUM((((B15/100)*$AJ$22)*$AH$22))+(((((B15/100)*$AJ$22)*$AN$22)*$AH$22)*Calculator!$G$14)-((((B15/100)*$AJ$22)*$AN$22)*$AH$22)+((((B15/100)*$AJ$23)*$AH$23)),IF(Calculator!$O$6="DUALBAND A",SUM((((B15/100)*$AJ$22)*$AH$22))+(((((B15/100)*$AJ$22)*$AN$22)*$AH$22)*Calculator!$G$16)-((((B15/100)*$AJ$22)*$AN$22)*$AH$22)+((((B15/100)*$AJ$23)*$AH$23)),IF(Calculator!$O$6="DUALBAND B",SUM((((B15/100)*$AJ$22)*$AH$22))+(((((B15/100)*$AJ$22)*$AN$22)*$AH$22)*Calculator!$G$17)-((((B15/100)*$AJ$22)*$AN$22)*$AH$22)+((((B15/100)*$AJ$23)*$AH$23)),IF(Calculator!$O$6="DUALBAND C",SUM((((B15/100)*$AJ$22)*$AH$22))+(((((B15/100)*$AJ$22)*$AN$22)*$AH$22)*Calculator!$G$18)-((((B15/100)*$AJ$22)*$AN$22)*$AH$22)+((((B15/100)*$AJ$23)*$AH$23)),IF(Calculator!$O$6="DUALBAND D",SUM((((B15/100)*$AJ$22)*$AH$22))+(((((B15/100)*$AJ$22)*$AN$22)*$AH$22)*Calculator!$G$19)-((((B15/100)*$AJ$22)*$AN$22)*$AH$22)+((((B15/100)*$AJ$23)*$AH$23)),IF(Calculator!$O$6="DUALURBANE",SUM((((B15/100)*$AJ$22)*$AH$22))+(((((B15/100)*$AJ$22)*$AN$22)*$AH$22)*Calculator!$G$20)-((((B15/100)*$AJ$22)*$AN$22)*$AH$22)+((((B15/100)*$AJ$23)*$AH$23)),IF(Calculator!$O$6="DUALSILVERANOD",SUM((((B15/100)*$AJ$22)*$AH$22))+(((((B15/100)*$AJ$22)*$AN$22)*$AH$22)*Calculator!$G$21)-((((B15/100)*$AJ$22)*$AN$22)*$AH$22)+((((B15/100)*$AJ$23)*$AH$23)),IF(Calculator!$O$6="DUALANOD",SUM((((B15/100)*$AJ$22)*$AH$22))+(((((B15/100)*$AJ$22)*$AN$22)*$AH$22)*Calculator!$G$22)-((((B15/100)*$AJ$22)*$AN$22)*$AH$22)+((((B15/100)*$AJ$23)*$AH$23))))))))))))))))))))))))</f>
        <v>163.82213572387693</v>
      </c>
      <c r="R15" s="2">
        <f>IF(Calculator!$O$6="SINGLEBASE",SUM((((C15/100)*$AJ$22)*$AH$22))+((((C15/100)*$AJ$23)*$AH$23)),IF(Calculator!$O$6="SINGLEELEMENTS",SUM((((C15/100)*$AJ$22)*$AH$22))+(((((C15/100)*$AJ$22)*$AN$22)*$AH$22)*Calculator!$G$2)-((((C15/100)*$AJ$22)*$AN$22)*$AH$22)+((((C15/100)*$AJ$23)*$AH$23)),IF(Calculator!$O$6="SINGLESPECTRUM",SUM((((C15/100)*$AJ$22)*$AH$22))+(((((C15/100)*$AJ$22)*$AN$22)*$AH$22)*Calculator!$G$4)-((((C15/100)*$AJ$22)*$AN$22)*$AH$22)+((((C15/100)*$AJ$23)*$AH$23)),IF(Calculator!$O$6="SINGLEHOMESTEAD",SUM((((C15/100)*$AJ$22)*$AH$22))+(((((C15/100)*$AJ$22)*$AN$22)*$AH$22)*Calculator!$G$3)-((((C15/100)*$AJ$22)*$AN$22)*$AH$22)+((((C15/100)*$AJ$23)*$AH$23)),IF(Calculator!$O$6="SINGLEBAND A",SUM((((C15/100)*$AJ$22)*$AH$22))+(((((C15/100)*$AJ$22)*$AN$22)*$AH$22)*Calculator!$G$5)-((((C15/100)*$AJ$22)*$AN$22)*$AH$22)+((((C15/100)*$AJ$23)*$AH$23)),IF(Calculator!$O$6="SINGLEBAND B",SUM((((C15/100)*$AJ$22)*$AH$22))+(((((C15/100)*$AJ$22)*$AN$22)*$AH$22)*Calculator!$G$6)-((((C15/100)*$AJ$22)*$AN$22)*$AH$22)+((((C15/100)*$AJ$23)*$AH$23)),IF(Calculator!$O$6="SINGLEBAND C",SUM((((C15/100)*$AJ$22)*$AH$22))+(((((C15/100)*$AJ$22)*$AN$22)*$AH$22)*Calculator!$G$7)-((((C15/100)*$AJ$22)*$AN$22)*$AH$22)+((((C15/100)*$AJ$23)*$AH$23)),IF(Calculator!$O$6="SINGLEBAND D",SUM((((C15/100)*$AJ$22)*$AH$22))+(((((C15/100)*$AJ$22)*$AN$22)*$AH$22)*Calculator!$G$8)-((((C15/100)*$AJ$22)*$AN$22)*$AH$22)+((((C15/100)*$AJ$23)*$AH$23)),IF(Calculator!$O$6="SINGLEURBANE",SUM((((C15/100)*$AJ$22)*$AH$22))+(((((C15/100)*$AJ$22)*$AN$22)*$AH$22)*Calculator!$G$9)-((((C15/100)*$AJ$22)*$AN$22)*$AH$22)+((((C15/100)*$AJ$23)*$AH$23)),IF(Calculator!$O$6="SINGLESILVERANOD",SUM((((C15/100)*$AJ$22)*$AH$22))+(((((C15/100)*$AJ$22)*$AN$22)*$AH$22)*Calculator!$G$10)-((((C15/100)*$AJ$22)*$AN$22)*$AH$22)+((((C15/100)*$AJ$23)*$AH$23)),IF(Calculator!$O$6="SINGLEANOD",SUM((((C15/100)*$AJ$22)*$AH$22))+(((((C15/100)*$AJ$22)*$AN$22)*$AH$22)*Calculator!$G$11)-((((C15/100)*$AJ$22)*$AN$22)*$AH$22)+((((C15/100)*$AJ$23)*$AH$23)),IF(Calculator!$O$6="DUALBASE",SUM((((C15/100)*$AJ$22)*$AH$22))+(((((C15/100)*$AJ$22)*$AN$22)*$AH$22)*Calculator!$G$12)-((((C15/100)*$AJ$22)*$AN$22)*$AH$22)+((((C15/100)*$AJ$23)*$AH$23)),IF(Calculator!$O$6="DUALELEMENTS",SUM((((C15/100)*$AJ$22)*$AH$22))+(((((C15/100)*$AJ$22)*$AN$22)*$AH$22)*Calculator!$G$13)-((((C15/100)*$AJ$22)*$AN$22)*$AH$22)+((((C15/100)*$AJ$23)*$AH$23)),IF(Calculator!$O$6="DUALSPECTRUM",SUM((((C15/100)*$AJ$22)*$AH$22))+(((((C15/100)*$AJ$22)*$AN$22)*$AH$22)*Calculator!$G$15)-((((C15/100)*$AJ$22)*$AN$22)*$AH$22)+((((C15/100)*$AJ$23)*$AH$23)),IF(Calculator!$O$6="DUALHOMESTEAD",SUM((((C15/100)*$AJ$22)*$AH$22))+(((((C15/100)*$AJ$22)*$AN$22)*$AH$22)*Calculator!$G$14)-((((C15/100)*$AJ$22)*$AN$22)*$AH$22)+((((C15/100)*$AJ$23)*$AH$23)),IF(Calculator!$O$6="DUALBAND A",SUM((((C15/100)*$AJ$22)*$AH$22))+(((((C15/100)*$AJ$22)*$AN$22)*$AH$22)*Calculator!$G$16)-((((C15/100)*$AJ$22)*$AN$22)*$AH$22)+((((C15/100)*$AJ$23)*$AH$23)),IF(Calculator!$O$6="DUALBAND B",SUM((((C15/100)*$AJ$22)*$AH$22))+(((((C15/100)*$AJ$22)*$AN$22)*$AH$22)*Calculator!$G$17)-((((C15/100)*$AJ$22)*$AN$22)*$AH$22)+((((C15/100)*$AJ$23)*$AH$23)),IF(Calculator!$O$6="DUALBAND C",SUM((((C15/100)*$AJ$22)*$AH$22))+(((((C15/100)*$AJ$22)*$AN$22)*$AH$22)*Calculator!$G$18)-((((C15/100)*$AJ$22)*$AN$22)*$AH$22)+((((C15/100)*$AJ$23)*$AH$23)),IF(Calculator!$O$6="DUALBAND D",SUM((((C15/100)*$AJ$22)*$AH$22))+(((((C15/100)*$AJ$22)*$AN$22)*$AH$22)*Calculator!$G$19)-((((C15/100)*$AJ$22)*$AN$22)*$AH$22)+((((C15/100)*$AJ$23)*$AH$23)),IF(Calculator!$O$6="DUALURBANE",SUM((((C15/100)*$AJ$22)*$AH$22))+(((((C15/100)*$AJ$22)*$AN$22)*$AH$22)*Calculator!$G$20)-((((C15/100)*$AJ$22)*$AN$22)*$AH$22)+((((C15/100)*$AJ$23)*$AH$23)),IF(Calculator!$O$6="DUALSILVERANOD",SUM((((C15/100)*$AJ$22)*$AH$22))+(((((C15/100)*$AJ$22)*$AN$22)*$AH$22)*Calculator!$G$21)-((((C15/100)*$AJ$22)*$AN$22)*$AH$22)+((((C15/100)*$AJ$23)*$AH$23)),IF(Calculator!$O$6="DUALANOD",SUM((((C15/100)*$AJ$22)*$AH$22))+(((((C15/100)*$AJ$22)*$AN$22)*$AH$22)*Calculator!$G$22)-((((C15/100)*$AJ$22)*$AN$22)*$AH$22)+((((C15/100)*$AJ$23)*$AH$23))))))))))))))))))))))))</f>
        <v>165.60021368408201</v>
      </c>
      <c r="S15" s="2">
        <f>IF(Calculator!$O$6="SINGLEBASE",SUM((((D15/100)*$AJ$22)*$AH$22))+((((D15/100)*$AJ$23)*$AH$23)),IF(Calculator!$O$6="SINGLEELEMENTS",SUM((((D15/100)*$AJ$22)*$AH$22))+(((((D15/100)*$AJ$22)*$AN$22)*$AH$22)*Calculator!$G$2)-((((D15/100)*$AJ$22)*$AN$22)*$AH$22)+((((D15/100)*$AJ$23)*$AH$23)),IF(Calculator!$O$6="SINGLESPECTRUM",SUM((((D15/100)*$AJ$22)*$AH$22))+(((((D15/100)*$AJ$22)*$AN$22)*$AH$22)*Calculator!$G$4)-((((D15/100)*$AJ$22)*$AN$22)*$AH$22)+((((D15/100)*$AJ$23)*$AH$23)),IF(Calculator!$O$6="SINGLEHOMESTEAD",SUM((((D15/100)*$AJ$22)*$AH$22))+(((((D15/100)*$AJ$22)*$AN$22)*$AH$22)*Calculator!$G$3)-((((D15/100)*$AJ$22)*$AN$22)*$AH$22)+((((D15/100)*$AJ$23)*$AH$23)),IF(Calculator!$O$6="SINGLEBAND A",SUM((((D15/100)*$AJ$22)*$AH$22))+(((((D15/100)*$AJ$22)*$AN$22)*$AH$22)*Calculator!$G$5)-((((D15/100)*$AJ$22)*$AN$22)*$AH$22)+((((D15/100)*$AJ$23)*$AH$23)),IF(Calculator!$O$6="SINGLEBAND B",SUM((((D15/100)*$AJ$22)*$AH$22))+(((((D15/100)*$AJ$22)*$AN$22)*$AH$22)*Calculator!$G$6)-((((D15/100)*$AJ$22)*$AN$22)*$AH$22)+((((D15/100)*$AJ$23)*$AH$23)),IF(Calculator!$O$6="SINGLEBAND C",SUM((((D15/100)*$AJ$22)*$AH$22))+(((((D15/100)*$AJ$22)*$AN$22)*$AH$22)*Calculator!$G$7)-((((D15/100)*$AJ$22)*$AN$22)*$AH$22)+((((D15/100)*$AJ$23)*$AH$23)),IF(Calculator!$O$6="SINGLEBAND D",SUM((((D15/100)*$AJ$22)*$AH$22))+(((((D15/100)*$AJ$22)*$AN$22)*$AH$22)*Calculator!$G$8)-((((D15/100)*$AJ$22)*$AN$22)*$AH$22)+((((D15/100)*$AJ$23)*$AH$23)),IF(Calculator!$O$6="SINGLEURBANE",SUM((((D15/100)*$AJ$22)*$AH$22))+(((((D15/100)*$AJ$22)*$AN$22)*$AH$22)*Calculator!$G$9)-((((D15/100)*$AJ$22)*$AN$22)*$AH$22)+((((D15/100)*$AJ$23)*$AH$23)),IF(Calculator!$O$6="SINGLESILVERANOD",SUM((((D15/100)*$AJ$22)*$AH$22))+(((((D15/100)*$AJ$22)*$AN$22)*$AH$22)*Calculator!$G$10)-((((D15/100)*$AJ$22)*$AN$22)*$AH$22)+((((D15/100)*$AJ$23)*$AH$23)),IF(Calculator!$O$6="SINGLEANOD",SUM((((D15/100)*$AJ$22)*$AH$22))+(((((D15/100)*$AJ$22)*$AN$22)*$AH$22)*Calculator!$G$11)-((((D15/100)*$AJ$22)*$AN$22)*$AH$22)+((((D15/100)*$AJ$23)*$AH$23)),IF(Calculator!$O$6="DUALBASE",SUM((((D15/100)*$AJ$22)*$AH$22))+(((((D15/100)*$AJ$22)*$AN$22)*$AH$22)*Calculator!$G$12)-((((D15/100)*$AJ$22)*$AN$22)*$AH$22)+((((D15/100)*$AJ$23)*$AH$23)),IF(Calculator!$O$6="DUALELEMENTS",SUM((((D15/100)*$AJ$22)*$AH$22))+(((((D15/100)*$AJ$22)*$AN$22)*$AH$22)*Calculator!$G$13)-((((D15/100)*$AJ$22)*$AN$22)*$AH$22)+((((D15/100)*$AJ$23)*$AH$23)),IF(Calculator!$O$6="DUALSPECTRUM",SUM((((D15/100)*$AJ$22)*$AH$22))+(((((D15/100)*$AJ$22)*$AN$22)*$AH$22)*Calculator!$G$15)-((((D15/100)*$AJ$22)*$AN$22)*$AH$22)+((((D15/100)*$AJ$23)*$AH$23)),IF(Calculator!$O$6="DUALHOMESTEAD",SUM((((D15/100)*$AJ$22)*$AH$22))+(((((D15/100)*$AJ$22)*$AN$22)*$AH$22)*Calculator!$G$14)-((((D15/100)*$AJ$22)*$AN$22)*$AH$22)+((((D15/100)*$AJ$23)*$AH$23)),IF(Calculator!$O$6="DUALBAND A",SUM((((D15/100)*$AJ$22)*$AH$22))+(((((D15/100)*$AJ$22)*$AN$22)*$AH$22)*Calculator!$G$16)-((((D15/100)*$AJ$22)*$AN$22)*$AH$22)+((((D15/100)*$AJ$23)*$AH$23)),IF(Calculator!$O$6="DUALBAND B",SUM((((D15/100)*$AJ$22)*$AH$22))+(((((D15/100)*$AJ$22)*$AN$22)*$AH$22)*Calculator!$G$17)-((((D15/100)*$AJ$22)*$AN$22)*$AH$22)+((((D15/100)*$AJ$23)*$AH$23)),IF(Calculator!$O$6="DUALBAND C",SUM((((D15/100)*$AJ$22)*$AH$22))+(((((D15/100)*$AJ$22)*$AN$22)*$AH$22)*Calculator!$G$18)-((((D15/100)*$AJ$22)*$AN$22)*$AH$22)+((((D15/100)*$AJ$23)*$AH$23)),IF(Calculator!$O$6="DUALBAND D",SUM((((D15/100)*$AJ$22)*$AH$22))+(((((D15/100)*$AJ$22)*$AN$22)*$AH$22)*Calculator!$G$19)-((((D15/100)*$AJ$22)*$AN$22)*$AH$22)+((((D15/100)*$AJ$23)*$AH$23)),IF(Calculator!$O$6="DUALURBANE",SUM((((D15/100)*$AJ$22)*$AH$22))+(((((D15/100)*$AJ$22)*$AN$22)*$AH$22)*Calculator!$G$20)-((((D15/100)*$AJ$22)*$AN$22)*$AH$22)+((((D15/100)*$AJ$23)*$AH$23)),IF(Calculator!$O$6="DUALSILVERANOD",SUM((((D15/100)*$AJ$22)*$AH$22))+(((((D15/100)*$AJ$22)*$AN$22)*$AH$22)*Calculator!$G$21)-((((D15/100)*$AJ$22)*$AN$22)*$AH$22)+((((D15/100)*$AJ$23)*$AH$23)),IF(Calculator!$O$6="DUALANOD",SUM((((D15/100)*$AJ$22)*$AH$22))+(((((D15/100)*$AJ$22)*$AN$22)*$AH$22)*Calculator!$G$22)-((((D15/100)*$AJ$22)*$AN$22)*$AH$22)+((((D15/100)*$AJ$23)*$AH$23))))))))))))))))))))))))</f>
        <v>167.37827856903073</v>
      </c>
      <c r="T15" s="2">
        <f>IF(Calculator!$O$6="SINGLEBASE",SUM((((E15/100)*$AJ$22)*$AH$22))+((((E15/100)*$AJ$23)*$AH$23)),IF(Calculator!$O$6="SINGLEELEMENTS",SUM((((E15/100)*$AJ$22)*$AH$22))+(((((E15/100)*$AJ$22)*$AN$22)*$AH$22)*Calculator!$G$2)-((((E15/100)*$AJ$22)*$AN$22)*$AH$22)+((((E15/100)*$AJ$23)*$AH$23)),IF(Calculator!$O$6="SINGLESPECTRUM",SUM((((E15/100)*$AJ$22)*$AH$22))+(((((E15/100)*$AJ$22)*$AN$22)*$AH$22)*Calculator!$G$4)-((((E15/100)*$AJ$22)*$AN$22)*$AH$22)+((((E15/100)*$AJ$23)*$AH$23)),IF(Calculator!$O$6="SINGLEHOMESTEAD",SUM((((E15/100)*$AJ$22)*$AH$22))+(((((E15/100)*$AJ$22)*$AN$22)*$AH$22)*Calculator!$G$3)-((((E15/100)*$AJ$22)*$AN$22)*$AH$22)+((((E15/100)*$AJ$23)*$AH$23)),IF(Calculator!$O$6="SINGLEBAND A",SUM((((E15/100)*$AJ$22)*$AH$22))+(((((E15/100)*$AJ$22)*$AN$22)*$AH$22)*Calculator!$G$5)-((((E15/100)*$AJ$22)*$AN$22)*$AH$22)+((((E15/100)*$AJ$23)*$AH$23)),IF(Calculator!$O$6="SINGLEBAND B",SUM((((E15/100)*$AJ$22)*$AH$22))+(((((E15/100)*$AJ$22)*$AN$22)*$AH$22)*Calculator!$G$6)-((((E15/100)*$AJ$22)*$AN$22)*$AH$22)+((((E15/100)*$AJ$23)*$AH$23)),IF(Calculator!$O$6="SINGLEBAND C",SUM((((E15/100)*$AJ$22)*$AH$22))+(((((E15/100)*$AJ$22)*$AN$22)*$AH$22)*Calculator!$G$7)-((((E15/100)*$AJ$22)*$AN$22)*$AH$22)+((((E15/100)*$AJ$23)*$AH$23)),IF(Calculator!$O$6="SINGLEBAND D",SUM((((E15/100)*$AJ$22)*$AH$22))+(((((E15/100)*$AJ$22)*$AN$22)*$AH$22)*Calculator!$G$8)-((((E15/100)*$AJ$22)*$AN$22)*$AH$22)+((((E15/100)*$AJ$23)*$AH$23)),IF(Calculator!$O$6="SINGLEURBANE",SUM((((E15/100)*$AJ$22)*$AH$22))+(((((E15/100)*$AJ$22)*$AN$22)*$AH$22)*Calculator!$G$9)-((((E15/100)*$AJ$22)*$AN$22)*$AH$22)+((((E15/100)*$AJ$23)*$AH$23)),IF(Calculator!$O$6="SINGLESILVERANOD",SUM((((E15/100)*$AJ$22)*$AH$22))+(((((E15/100)*$AJ$22)*$AN$22)*$AH$22)*Calculator!$G$10)-((((E15/100)*$AJ$22)*$AN$22)*$AH$22)+((((E15/100)*$AJ$23)*$AH$23)),IF(Calculator!$O$6="SINGLEANOD",SUM((((E15/100)*$AJ$22)*$AH$22))+(((((E15/100)*$AJ$22)*$AN$22)*$AH$22)*Calculator!$G$11)-((((E15/100)*$AJ$22)*$AN$22)*$AH$22)+((((E15/100)*$AJ$23)*$AH$23)),IF(Calculator!$O$6="DUALBASE",SUM((((E15/100)*$AJ$22)*$AH$22))+(((((E15/100)*$AJ$22)*$AN$22)*$AH$22)*Calculator!$G$12)-((((E15/100)*$AJ$22)*$AN$22)*$AH$22)+((((E15/100)*$AJ$23)*$AH$23)),IF(Calculator!$O$6="DUALELEMENTS",SUM((((E15/100)*$AJ$22)*$AH$22))+(((((E15/100)*$AJ$22)*$AN$22)*$AH$22)*Calculator!$G$13)-((((E15/100)*$AJ$22)*$AN$22)*$AH$22)+((((E15/100)*$AJ$23)*$AH$23)),IF(Calculator!$O$6="DUALSPECTRUM",SUM((((E15/100)*$AJ$22)*$AH$22))+(((((E15/100)*$AJ$22)*$AN$22)*$AH$22)*Calculator!$G$15)-((((E15/100)*$AJ$22)*$AN$22)*$AH$22)+((((E15/100)*$AJ$23)*$AH$23)),IF(Calculator!$O$6="DUALHOMESTEAD",SUM((((E15/100)*$AJ$22)*$AH$22))+(((((E15/100)*$AJ$22)*$AN$22)*$AH$22)*Calculator!$G$14)-((((E15/100)*$AJ$22)*$AN$22)*$AH$22)+((((E15/100)*$AJ$23)*$AH$23)),IF(Calculator!$O$6="DUALBAND A",SUM((((E15/100)*$AJ$22)*$AH$22))+(((((E15/100)*$AJ$22)*$AN$22)*$AH$22)*Calculator!$G$16)-((((E15/100)*$AJ$22)*$AN$22)*$AH$22)+((((E15/100)*$AJ$23)*$AH$23)),IF(Calculator!$O$6="DUALBAND B",SUM((((E15/100)*$AJ$22)*$AH$22))+(((((E15/100)*$AJ$22)*$AN$22)*$AH$22)*Calculator!$G$17)-((((E15/100)*$AJ$22)*$AN$22)*$AH$22)+((((E15/100)*$AJ$23)*$AH$23)),IF(Calculator!$O$6="DUALBAND C",SUM((((E15/100)*$AJ$22)*$AH$22))+(((((E15/100)*$AJ$22)*$AN$22)*$AH$22)*Calculator!$G$18)-((((E15/100)*$AJ$22)*$AN$22)*$AH$22)+((((E15/100)*$AJ$23)*$AH$23)),IF(Calculator!$O$6="DUALBAND D",SUM((((E15/100)*$AJ$22)*$AH$22))+(((((E15/100)*$AJ$22)*$AN$22)*$AH$22)*Calculator!$G$19)-((((E15/100)*$AJ$22)*$AN$22)*$AH$22)+((((E15/100)*$AJ$23)*$AH$23)),IF(Calculator!$O$6="DUALURBANE",SUM((((E15/100)*$AJ$22)*$AH$22))+(((((E15/100)*$AJ$22)*$AN$22)*$AH$22)*Calculator!$G$20)-((((E15/100)*$AJ$22)*$AN$22)*$AH$22)+((((E15/100)*$AJ$23)*$AH$23)),IF(Calculator!$O$6="DUALSILVERANOD",SUM((((E15/100)*$AJ$22)*$AH$22))+(((((E15/100)*$AJ$22)*$AN$22)*$AH$22)*Calculator!$G$21)-((((E15/100)*$AJ$22)*$AN$22)*$AH$22)+((((E15/100)*$AJ$23)*$AH$23)),IF(Calculator!$O$6="DUALANOD",SUM((((E15/100)*$AJ$22)*$AH$22))+(((((E15/100)*$AJ$22)*$AN$22)*$AH$22)*Calculator!$G$22)-((((E15/100)*$AJ$22)*$AN$22)*$AH$22)+((((E15/100)*$AJ$23)*$AH$23))))))))))))))))))))))))</f>
        <v>169.15634345397947</v>
      </c>
      <c r="U15" s="2">
        <f>IF(Calculator!$O$6="SINGLEBASE",SUM((((F15/100)*$AJ$22)*$AH$22))+((((F15/100)*$AJ$23)*$AH$23)),IF(Calculator!$O$6="SINGLEELEMENTS",SUM((((F15/100)*$AJ$22)*$AH$22))+(((((F15/100)*$AJ$22)*$AN$22)*$AH$22)*Calculator!$G$2)-((((F15/100)*$AJ$22)*$AN$22)*$AH$22)+((((F15/100)*$AJ$23)*$AH$23)),IF(Calculator!$O$6="SINGLESPECTRUM",SUM((((F15/100)*$AJ$22)*$AH$22))+(((((F15/100)*$AJ$22)*$AN$22)*$AH$22)*Calculator!$G$4)-((((F15/100)*$AJ$22)*$AN$22)*$AH$22)+((((F15/100)*$AJ$23)*$AH$23)),IF(Calculator!$O$6="SINGLEHOMESTEAD",SUM((((F15/100)*$AJ$22)*$AH$22))+(((((F15/100)*$AJ$22)*$AN$22)*$AH$22)*Calculator!$G$3)-((((F15/100)*$AJ$22)*$AN$22)*$AH$22)+((((F15/100)*$AJ$23)*$AH$23)),IF(Calculator!$O$6="SINGLEBAND A",SUM((((F15/100)*$AJ$22)*$AH$22))+(((((F15/100)*$AJ$22)*$AN$22)*$AH$22)*Calculator!$G$5)-((((F15/100)*$AJ$22)*$AN$22)*$AH$22)+((((F15/100)*$AJ$23)*$AH$23)),IF(Calculator!$O$6="SINGLEBAND B",SUM((((F15/100)*$AJ$22)*$AH$22))+(((((F15/100)*$AJ$22)*$AN$22)*$AH$22)*Calculator!$G$6)-((((F15/100)*$AJ$22)*$AN$22)*$AH$22)+((((F15/100)*$AJ$23)*$AH$23)),IF(Calculator!$O$6="SINGLEBAND C",SUM((((F15/100)*$AJ$22)*$AH$22))+(((((F15/100)*$AJ$22)*$AN$22)*$AH$22)*Calculator!$G$7)-((((F15/100)*$AJ$22)*$AN$22)*$AH$22)+((((F15/100)*$AJ$23)*$AH$23)),IF(Calculator!$O$6="SINGLEBAND D",SUM((((F15/100)*$AJ$22)*$AH$22))+(((((F15/100)*$AJ$22)*$AN$22)*$AH$22)*Calculator!$G$8)-((((F15/100)*$AJ$22)*$AN$22)*$AH$22)+((((F15/100)*$AJ$23)*$AH$23)),IF(Calculator!$O$6="SINGLEURBANE",SUM((((F15/100)*$AJ$22)*$AH$22))+(((((F15/100)*$AJ$22)*$AN$22)*$AH$22)*Calculator!$G$9)-((((F15/100)*$AJ$22)*$AN$22)*$AH$22)+((((F15/100)*$AJ$23)*$AH$23)),IF(Calculator!$O$6="SINGLESILVERANOD",SUM((((F15/100)*$AJ$22)*$AH$22))+(((((F15/100)*$AJ$22)*$AN$22)*$AH$22)*Calculator!$G$10)-((((F15/100)*$AJ$22)*$AN$22)*$AH$22)+((((F15/100)*$AJ$23)*$AH$23)),IF(Calculator!$O$6="SINGLEANOD",SUM((((F15/100)*$AJ$22)*$AH$22))+(((((F15/100)*$AJ$22)*$AN$22)*$AH$22)*Calculator!$G$11)-((((F15/100)*$AJ$22)*$AN$22)*$AH$22)+((((F15/100)*$AJ$23)*$AH$23)),IF(Calculator!$O$6="DUALBASE",SUM((((F15/100)*$AJ$22)*$AH$22))+(((((F15/100)*$AJ$22)*$AN$22)*$AH$22)*Calculator!$G$12)-((((F15/100)*$AJ$22)*$AN$22)*$AH$22)+((((F15/100)*$AJ$23)*$AH$23)),IF(Calculator!$O$6="DUALELEMENTS",SUM((((F15/100)*$AJ$22)*$AH$22))+(((((F15/100)*$AJ$22)*$AN$22)*$AH$22)*Calculator!$G$13)-((((F15/100)*$AJ$22)*$AN$22)*$AH$22)+((((F15/100)*$AJ$23)*$AH$23)),IF(Calculator!$O$6="DUALSPECTRUM",SUM((((F15/100)*$AJ$22)*$AH$22))+(((((F15/100)*$AJ$22)*$AN$22)*$AH$22)*Calculator!$G$15)-((((F15/100)*$AJ$22)*$AN$22)*$AH$22)+((((F15/100)*$AJ$23)*$AH$23)),IF(Calculator!$O$6="DUALHOMESTEAD",SUM((((F15/100)*$AJ$22)*$AH$22))+(((((F15/100)*$AJ$22)*$AN$22)*$AH$22)*Calculator!$G$14)-((((F15/100)*$AJ$22)*$AN$22)*$AH$22)+((((F15/100)*$AJ$23)*$AH$23)),IF(Calculator!$O$6="DUALBAND A",SUM((((F15/100)*$AJ$22)*$AH$22))+(((((F15/100)*$AJ$22)*$AN$22)*$AH$22)*Calculator!$G$16)-((((F15/100)*$AJ$22)*$AN$22)*$AH$22)+((((F15/100)*$AJ$23)*$AH$23)),IF(Calculator!$O$6="DUALBAND B",SUM((((F15/100)*$AJ$22)*$AH$22))+(((((F15/100)*$AJ$22)*$AN$22)*$AH$22)*Calculator!$G$17)-((((F15/100)*$AJ$22)*$AN$22)*$AH$22)+((((F15/100)*$AJ$23)*$AH$23)),IF(Calculator!$O$6="DUALBAND C",SUM((((F15/100)*$AJ$22)*$AH$22))+(((((F15/100)*$AJ$22)*$AN$22)*$AH$22)*Calculator!$G$18)-((((F15/100)*$AJ$22)*$AN$22)*$AH$22)+((((F15/100)*$AJ$23)*$AH$23)),IF(Calculator!$O$6="DUALBAND D",SUM((((F15/100)*$AJ$22)*$AH$22))+(((((F15/100)*$AJ$22)*$AN$22)*$AH$22)*Calculator!$G$19)-((((F15/100)*$AJ$22)*$AN$22)*$AH$22)+((((F15/100)*$AJ$23)*$AH$23)),IF(Calculator!$O$6="DUALURBANE",SUM((((F15/100)*$AJ$22)*$AH$22))+(((((F15/100)*$AJ$22)*$AN$22)*$AH$22)*Calculator!$G$20)-((((F15/100)*$AJ$22)*$AN$22)*$AH$22)+((((F15/100)*$AJ$23)*$AH$23)),IF(Calculator!$O$6="DUALSILVERANOD",SUM((((F15/100)*$AJ$22)*$AH$22))+(((((F15/100)*$AJ$22)*$AN$22)*$AH$22)*Calculator!$G$21)-((((F15/100)*$AJ$22)*$AN$22)*$AH$22)+((((F15/100)*$AJ$23)*$AH$23)),IF(Calculator!$O$6="DUALANOD",SUM((((F15/100)*$AJ$22)*$AH$22))+(((((F15/100)*$AJ$22)*$AN$22)*$AH$22)*Calculator!$G$22)-((((F15/100)*$AJ$22)*$AN$22)*$AH$22)+((((F15/100)*$AJ$23)*$AH$23))))))))))))))))))))))))</f>
        <v>170.93440833892819</v>
      </c>
      <c r="V15" s="2">
        <f>IF(Calculator!$O$6="SINGLEBASE",SUM((((G15/100)*$AJ$22)*$AH$22))+((((G15/100)*$AJ$23)*$AH$23)),IF(Calculator!$O$6="SINGLEELEMENTS",SUM((((G15/100)*$AJ$22)*$AH$22))+(((((G15/100)*$AJ$22)*$AN$22)*$AH$22)*Calculator!$G$2)-((((G15/100)*$AJ$22)*$AN$22)*$AH$22)+((((G15/100)*$AJ$23)*$AH$23)),IF(Calculator!$O$6="SINGLESPECTRUM",SUM((((G15/100)*$AJ$22)*$AH$22))+(((((G15/100)*$AJ$22)*$AN$22)*$AH$22)*Calculator!$G$4)-((((G15/100)*$AJ$22)*$AN$22)*$AH$22)+((((G15/100)*$AJ$23)*$AH$23)),IF(Calculator!$O$6="SINGLEHOMESTEAD",SUM((((G15/100)*$AJ$22)*$AH$22))+(((((G15/100)*$AJ$22)*$AN$22)*$AH$22)*Calculator!$G$3)-((((G15/100)*$AJ$22)*$AN$22)*$AH$22)+((((G15/100)*$AJ$23)*$AH$23)),IF(Calculator!$O$6="SINGLEBAND A",SUM((((G15/100)*$AJ$22)*$AH$22))+(((((G15/100)*$AJ$22)*$AN$22)*$AH$22)*Calculator!$G$5)-((((G15/100)*$AJ$22)*$AN$22)*$AH$22)+((((G15/100)*$AJ$23)*$AH$23)),IF(Calculator!$O$6="SINGLEBAND B",SUM((((G15/100)*$AJ$22)*$AH$22))+(((((G15/100)*$AJ$22)*$AN$22)*$AH$22)*Calculator!$G$6)-((((G15/100)*$AJ$22)*$AN$22)*$AH$22)+((((G15/100)*$AJ$23)*$AH$23)),IF(Calculator!$O$6="SINGLEBAND C",SUM((((G15/100)*$AJ$22)*$AH$22))+(((((G15/100)*$AJ$22)*$AN$22)*$AH$22)*Calculator!$G$7)-((((G15/100)*$AJ$22)*$AN$22)*$AH$22)+((((G15/100)*$AJ$23)*$AH$23)),IF(Calculator!$O$6="SINGLEBAND D",SUM((((G15/100)*$AJ$22)*$AH$22))+(((((G15/100)*$AJ$22)*$AN$22)*$AH$22)*Calculator!$G$8)-((((G15/100)*$AJ$22)*$AN$22)*$AH$22)+((((G15/100)*$AJ$23)*$AH$23)),IF(Calculator!$O$6="SINGLEURBANE",SUM((((G15/100)*$AJ$22)*$AH$22))+(((((G15/100)*$AJ$22)*$AN$22)*$AH$22)*Calculator!$G$9)-((((G15/100)*$AJ$22)*$AN$22)*$AH$22)+((((G15/100)*$AJ$23)*$AH$23)),IF(Calculator!$O$6="SINGLESILVERANOD",SUM((((G15/100)*$AJ$22)*$AH$22))+(((((G15/100)*$AJ$22)*$AN$22)*$AH$22)*Calculator!$G$10)-((((G15/100)*$AJ$22)*$AN$22)*$AH$22)+((((G15/100)*$AJ$23)*$AH$23)),IF(Calculator!$O$6="SINGLEANOD",SUM((((G15/100)*$AJ$22)*$AH$22))+(((((G15/100)*$AJ$22)*$AN$22)*$AH$22)*Calculator!$G$11)-((((G15/100)*$AJ$22)*$AN$22)*$AH$22)+((((G15/100)*$AJ$23)*$AH$23)),IF(Calculator!$O$6="DUALBASE",SUM((((G15/100)*$AJ$22)*$AH$22))+(((((G15/100)*$AJ$22)*$AN$22)*$AH$22)*Calculator!$G$12)-((((G15/100)*$AJ$22)*$AN$22)*$AH$22)+((((G15/100)*$AJ$23)*$AH$23)),IF(Calculator!$O$6="DUALELEMENTS",SUM((((G15/100)*$AJ$22)*$AH$22))+(((((G15/100)*$AJ$22)*$AN$22)*$AH$22)*Calculator!$G$13)-((((G15/100)*$AJ$22)*$AN$22)*$AH$22)+((((G15/100)*$AJ$23)*$AH$23)),IF(Calculator!$O$6="DUALSPECTRUM",SUM((((G15/100)*$AJ$22)*$AH$22))+(((((G15/100)*$AJ$22)*$AN$22)*$AH$22)*Calculator!$G$15)-((((G15/100)*$AJ$22)*$AN$22)*$AH$22)+((((G15/100)*$AJ$23)*$AH$23)),IF(Calculator!$O$6="DUALHOMESTEAD",SUM((((G15/100)*$AJ$22)*$AH$22))+(((((G15/100)*$AJ$22)*$AN$22)*$AH$22)*Calculator!$G$14)-((((G15/100)*$AJ$22)*$AN$22)*$AH$22)+((((G15/100)*$AJ$23)*$AH$23)),IF(Calculator!$O$6="DUALBAND A",SUM((((G15/100)*$AJ$22)*$AH$22))+(((((G15/100)*$AJ$22)*$AN$22)*$AH$22)*Calculator!$G$16)-((((G15/100)*$AJ$22)*$AN$22)*$AH$22)+((((G15/100)*$AJ$23)*$AH$23)),IF(Calculator!$O$6="DUALBAND B",SUM((((G15/100)*$AJ$22)*$AH$22))+(((((G15/100)*$AJ$22)*$AN$22)*$AH$22)*Calculator!$G$17)-((((G15/100)*$AJ$22)*$AN$22)*$AH$22)+((((G15/100)*$AJ$23)*$AH$23)),IF(Calculator!$O$6="DUALBAND C",SUM((((G15/100)*$AJ$22)*$AH$22))+(((((G15/100)*$AJ$22)*$AN$22)*$AH$22)*Calculator!$G$18)-((((G15/100)*$AJ$22)*$AN$22)*$AH$22)+((((G15/100)*$AJ$23)*$AH$23)),IF(Calculator!$O$6="DUALBAND D",SUM((((G15/100)*$AJ$22)*$AH$22))+(((((G15/100)*$AJ$22)*$AN$22)*$AH$22)*Calculator!$G$19)-((((G15/100)*$AJ$22)*$AN$22)*$AH$22)+((((G15/100)*$AJ$23)*$AH$23)),IF(Calculator!$O$6="DUALURBANE",SUM((((G15/100)*$AJ$22)*$AH$22))+(((((G15/100)*$AJ$22)*$AN$22)*$AH$22)*Calculator!$G$20)-((((G15/100)*$AJ$22)*$AN$22)*$AH$22)+((((G15/100)*$AJ$23)*$AH$23)),IF(Calculator!$O$6="DUALSILVERANOD",SUM((((G15/100)*$AJ$22)*$AH$22))+(((((G15/100)*$AJ$22)*$AN$22)*$AH$22)*Calculator!$G$21)-((((G15/100)*$AJ$22)*$AN$22)*$AH$22)+((((G15/100)*$AJ$23)*$AH$23)),IF(Calculator!$O$6="DUALANOD",SUM((((G15/100)*$AJ$22)*$AH$22))+(((((G15/100)*$AJ$22)*$AN$22)*$AH$22)*Calculator!$G$22)-((((G15/100)*$AJ$22)*$AN$22)*$AH$22)+((((G15/100)*$AJ$23)*$AH$23))))))))))))))))))))))))</f>
        <v>172.71247322387691</v>
      </c>
      <c r="W15" s="2">
        <f>IF(Calculator!$O$6="SINGLEBASE",SUM((((H15/100)*$AJ$22)*$AH$22))+((((H15/100)*$AJ$23)*$AH$23)),IF(Calculator!$O$6="SINGLEELEMENTS",SUM((((H15/100)*$AJ$22)*$AH$22))+(((((H15/100)*$AJ$22)*$AN$22)*$AH$22)*Calculator!$G$2)-((((H15/100)*$AJ$22)*$AN$22)*$AH$22)+((((H15/100)*$AJ$23)*$AH$23)),IF(Calculator!$O$6="SINGLESPECTRUM",SUM((((H15/100)*$AJ$22)*$AH$22))+(((((H15/100)*$AJ$22)*$AN$22)*$AH$22)*Calculator!$G$4)-((((H15/100)*$AJ$22)*$AN$22)*$AH$22)+((((H15/100)*$AJ$23)*$AH$23)),IF(Calculator!$O$6="SINGLEHOMESTEAD",SUM((((H15/100)*$AJ$22)*$AH$22))+(((((H15/100)*$AJ$22)*$AN$22)*$AH$22)*Calculator!$G$3)-((((H15/100)*$AJ$22)*$AN$22)*$AH$22)+((((H15/100)*$AJ$23)*$AH$23)),IF(Calculator!$O$6="SINGLEBAND A",SUM((((H15/100)*$AJ$22)*$AH$22))+(((((H15/100)*$AJ$22)*$AN$22)*$AH$22)*Calculator!$G$5)-((((H15/100)*$AJ$22)*$AN$22)*$AH$22)+((((H15/100)*$AJ$23)*$AH$23)),IF(Calculator!$O$6="SINGLEBAND B",SUM((((H15/100)*$AJ$22)*$AH$22))+(((((H15/100)*$AJ$22)*$AN$22)*$AH$22)*Calculator!$G$6)-((((H15/100)*$AJ$22)*$AN$22)*$AH$22)+((((H15/100)*$AJ$23)*$AH$23)),IF(Calculator!$O$6="SINGLEBAND C",SUM((((H15/100)*$AJ$22)*$AH$22))+(((((H15/100)*$AJ$22)*$AN$22)*$AH$22)*Calculator!$G$7)-((((H15/100)*$AJ$22)*$AN$22)*$AH$22)+((((H15/100)*$AJ$23)*$AH$23)),IF(Calculator!$O$6="SINGLEBAND D",SUM((((H15/100)*$AJ$22)*$AH$22))+(((((H15/100)*$AJ$22)*$AN$22)*$AH$22)*Calculator!$G$8)-((((H15/100)*$AJ$22)*$AN$22)*$AH$22)+((((H15/100)*$AJ$23)*$AH$23)),IF(Calculator!$O$6="SINGLEURBANE",SUM((((H15/100)*$AJ$22)*$AH$22))+(((((H15/100)*$AJ$22)*$AN$22)*$AH$22)*Calculator!$G$9)-((((H15/100)*$AJ$22)*$AN$22)*$AH$22)+((((H15/100)*$AJ$23)*$AH$23)),IF(Calculator!$O$6="SINGLESILVERANOD",SUM((((H15/100)*$AJ$22)*$AH$22))+(((((H15/100)*$AJ$22)*$AN$22)*$AH$22)*Calculator!$G$10)-((((H15/100)*$AJ$22)*$AN$22)*$AH$22)+((((H15/100)*$AJ$23)*$AH$23)),IF(Calculator!$O$6="SINGLEANOD",SUM((((H15/100)*$AJ$22)*$AH$22))+(((((H15/100)*$AJ$22)*$AN$22)*$AH$22)*Calculator!$G$11)-((((H15/100)*$AJ$22)*$AN$22)*$AH$22)+((((H15/100)*$AJ$23)*$AH$23)),IF(Calculator!$O$6="DUALBASE",SUM((((H15/100)*$AJ$22)*$AH$22))+(((((H15/100)*$AJ$22)*$AN$22)*$AH$22)*Calculator!$G$12)-((((H15/100)*$AJ$22)*$AN$22)*$AH$22)+((((H15/100)*$AJ$23)*$AH$23)),IF(Calculator!$O$6="DUALELEMENTS",SUM((((H15/100)*$AJ$22)*$AH$22))+(((((H15/100)*$AJ$22)*$AN$22)*$AH$22)*Calculator!$G$13)-((((H15/100)*$AJ$22)*$AN$22)*$AH$22)+((((H15/100)*$AJ$23)*$AH$23)),IF(Calculator!$O$6="DUALSPECTRUM",SUM((((H15/100)*$AJ$22)*$AH$22))+(((((H15/100)*$AJ$22)*$AN$22)*$AH$22)*Calculator!$G$15)-((((H15/100)*$AJ$22)*$AN$22)*$AH$22)+((((H15/100)*$AJ$23)*$AH$23)),IF(Calculator!$O$6="DUALHOMESTEAD",SUM((((H15/100)*$AJ$22)*$AH$22))+(((((H15/100)*$AJ$22)*$AN$22)*$AH$22)*Calculator!$G$14)-((((H15/100)*$AJ$22)*$AN$22)*$AH$22)+((((H15/100)*$AJ$23)*$AH$23)),IF(Calculator!$O$6="DUALBAND A",SUM((((H15/100)*$AJ$22)*$AH$22))+(((((H15/100)*$AJ$22)*$AN$22)*$AH$22)*Calculator!$G$16)-((((H15/100)*$AJ$22)*$AN$22)*$AH$22)+((((H15/100)*$AJ$23)*$AH$23)),IF(Calculator!$O$6="DUALBAND B",SUM((((H15/100)*$AJ$22)*$AH$22))+(((((H15/100)*$AJ$22)*$AN$22)*$AH$22)*Calculator!$G$17)-((((H15/100)*$AJ$22)*$AN$22)*$AH$22)+((((H15/100)*$AJ$23)*$AH$23)),IF(Calculator!$O$6="DUALBAND C",SUM((((H15/100)*$AJ$22)*$AH$22))+(((((H15/100)*$AJ$22)*$AN$22)*$AH$22)*Calculator!$G$18)-((((H15/100)*$AJ$22)*$AN$22)*$AH$22)+((((H15/100)*$AJ$23)*$AH$23)),IF(Calculator!$O$6="DUALBAND D",SUM((((H15/100)*$AJ$22)*$AH$22))+(((((H15/100)*$AJ$22)*$AN$22)*$AH$22)*Calculator!$G$19)-((((H15/100)*$AJ$22)*$AN$22)*$AH$22)+((((H15/100)*$AJ$23)*$AH$23)),IF(Calculator!$O$6="DUALURBANE",SUM((((H15/100)*$AJ$22)*$AH$22))+(((((H15/100)*$AJ$22)*$AN$22)*$AH$22)*Calculator!$G$20)-((((H15/100)*$AJ$22)*$AN$22)*$AH$22)+((((H15/100)*$AJ$23)*$AH$23)),IF(Calculator!$O$6="DUALSILVERANOD",SUM((((H15/100)*$AJ$22)*$AH$22))+(((((H15/100)*$AJ$22)*$AN$22)*$AH$22)*Calculator!$G$21)-((((H15/100)*$AJ$22)*$AN$22)*$AH$22)+((((H15/100)*$AJ$23)*$AH$23)),IF(Calculator!$O$6="DUALANOD",SUM((((H15/100)*$AJ$22)*$AH$22))+(((((H15/100)*$AJ$22)*$AN$22)*$AH$22)*Calculator!$G$22)-((((H15/100)*$AJ$22)*$AN$22)*$AH$22)+((((H15/100)*$AJ$23)*$AH$23))))))))))))))))))))))))</f>
        <v>174.49482679290767</v>
      </c>
      <c r="X15" s="2">
        <f>IF(Calculator!$O$6="SINGLEBASE",SUM((((I15/100)*$AJ$22)*$AH$22))+((((I15/100)*$AJ$23)*$AH$23)),IF(Calculator!$O$6="SINGLEELEMENTS",SUM((((I15/100)*$AJ$22)*$AH$22))+(((((I15/100)*$AJ$22)*$AN$22)*$AH$22)*Calculator!$G$2)-((((I15/100)*$AJ$22)*$AN$22)*$AH$22)+((((I15/100)*$AJ$23)*$AH$23)),IF(Calculator!$O$6="SINGLESPECTRUM",SUM((((I15/100)*$AJ$22)*$AH$22))+(((((I15/100)*$AJ$22)*$AN$22)*$AH$22)*Calculator!$G$4)-((((I15/100)*$AJ$22)*$AN$22)*$AH$22)+((((I15/100)*$AJ$23)*$AH$23)),IF(Calculator!$O$6="SINGLEHOMESTEAD",SUM((((I15/100)*$AJ$22)*$AH$22))+(((((I15/100)*$AJ$22)*$AN$22)*$AH$22)*Calculator!$G$3)-((((I15/100)*$AJ$22)*$AN$22)*$AH$22)+((((I15/100)*$AJ$23)*$AH$23)),IF(Calculator!$O$6="SINGLEBAND A",SUM((((I15/100)*$AJ$22)*$AH$22))+(((((I15/100)*$AJ$22)*$AN$22)*$AH$22)*Calculator!$G$5)-((((I15/100)*$AJ$22)*$AN$22)*$AH$22)+((((I15/100)*$AJ$23)*$AH$23)),IF(Calculator!$O$6="SINGLEBAND B",SUM((((I15/100)*$AJ$22)*$AH$22))+(((((I15/100)*$AJ$22)*$AN$22)*$AH$22)*Calculator!$G$6)-((((I15/100)*$AJ$22)*$AN$22)*$AH$22)+((((I15/100)*$AJ$23)*$AH$23)),IF(Calculator!$O$6="SINGLEBAND C",SUM((((I15/100)*$AJ$22)*$AH$22))+(((((I15/100)*$AJ$22)*$AN$22)*$AH$22)*Calculator!$G$7)-((((I15/100)*$AJ$22)*$AN$22)*$AH$22)+((((I15/100)*$AJ$23)*$AH$23)),IF(Calculator!$O$6="SINGLEBAND D",SUM((((I15/100)*$AJ$22)*$AH$22))+(((((I15/100)*$AJ$22)*$AN$22)*$AH$22)*Calculator!$G$8)-((((I15/100)*$AJ$22)*$AN$22)*$AH$22)+((((I15/100)*$AJ$23)*$AH$23)),IF(Calculator!$O$6="SINGLEURBANE",SUM((((I15/100)*$AJ$22)*$AH$22))+(((((I15/100)*$AJ$22)*$AN$22)*$AH$22)*Calculator!$G$9)-((((I15/100)*$AJ$22)*$AN$22)*$AH$22)+((((I15/100)*$AJ$23)*$AH$23)),IF(Calculator!$O$6="SINGLESILVERANOD",SUM((((I15/100)*$AJ$22)*$AH$22))+(((((I15/100)*$AJ$22)*$AN$22)*$AH$22)*Calculator!$G$10)-((((I15/100)*$AJ$22)*$AN$22)*$AH$22)+((((I15/100)*$AJ$23)*$AH$23)),IF(Calculator!$O$6="SINGLEANOD",SUM((((I15/100)*$AJ$22)*$AH$22))+(((((I15/100)*$AJ$22)*$AN$22)*$AH$22)*Calculator!$G$11)-((((I15/100)*$AJ$22)*$AN$22)*$AH$22)+((((I15/100)*$AJ$23)*$AH$23)),IF(Calculator!$O$6="DUALBASE",SUM((((I15/100)*$AJ$22)*$AH$22))+(((((I15/100)*$AJ$22)*$AN$22)*$AH$22)*Calculator!$G$12)-((((I15/100)*$AJ$22)*$AN$22)*$AH$22)+((((I15/100)*$AJ$23)*$AH$23)),IF(Calculator!$O$6="DUALELEMENTS",SUM((((I15/100)*$AJ$22)*$AH$22))+(((((I15/100)*$AJ$22)*$AN$22)*$AH$22)*Calculator!$G$13)-((((I15/100)*$AJ$22)*$AN$22)*$AH$22)+((((I15/100)*$AJ$23)*$AH$23)),IF(Calculator!$O$6="DUALSPECTRUM",SUM((((I15/100)*$AJ$22)*$AH$22))+(((((I15/100)*$AJ$22)*$AN$22)*$AH$22)*Calculator!$G$15)-((((I15/100)*$AJ$22)*$AN$22)*$AH$22)+((((I15/100)*$AJ$23)*$AH$23)),IF(Calculator!$O$6="DUALHOMESTEAD",SUM((((I15/100)*$AJ$22)*$AH$22))+(((((I15/100)*$AJ$22)*$AN$22)*$AH$22)*Calculator!$G$14)-((((I15/100)*$AJ$22)*$AN$22)*$AH$22)+((((I15/100)*$AJ$23)*$AH$23)),IF(Calculator!$O$6="DUALBAND A",SUM((((I15/100)*$AJ$22)*$AH$22))+(((((I15/100)*$AJ$22)*$AN$22)*$AH$22)*Calculator!$G$16)-((((I15/100)*$AJ$22)*$AN$22)*$AH$22)+((((I15/100)*$AJ$23)*$AH$23)),IF(Calculator!$O$6="DUALBAND B",SUM((((I15/100)*$AJ$22)*$AH$22))+(((((I15/100)*$AJ$22)*$AN$22)*$AH$22)*Calculator!$G$17)-((((I15/100)*$AJ$22)*$AN$22)*$AH$22)+((((I15/100)*$AJ$23)*$AH$23)),IF(Calculator!$O$6="DUALBAND C",SUM((((I15/100)*$AJ$22)*$AH$22))+(((((I15/100)*$AJ$22)*$AN$22)*$AH$22)*Calculator!$G$18)-((((I15/100)*$AJ$22)*$AN$22)*$AH$22)+((((I15/100)*$AJ$23)*$AH$23)),IF(Calculator!$O$6="DUALBAND D",SUM((((I15/100)*$AJ$22)*$AH$22))+(((((I15/100)*$AJ$22)*$AN$22)*$AH$22)*Calculator!$G$19)-((((I15/100)*$AJ$22)*$AN$22)*$AH$22)+((((I15/100)*$AJ$23)*$AH$23)),IF(Calculator!$O$6="DUALURBANE",SUM((((I15/100)*$AJ$22)*$AH$22))+(((((I15/100)*$AJ$22)*$AN$22)*$AH$22)*Calculator!$G$20)-((((I15/100)*$AJ$22)*$AN$22)*$AH$22)+((((I15/100)*$AJ$23)*$AH$23)),IF(Calculator!$O$6="DUALSILVERANOD",SUM((((I15/100)*$AJ$22)*$AH$22))+(((((I15/100)*$AJ$22)*$AN$22)*$AH$22)*Calculator!$G$21)-((((I15/100)*$AJ$22)*$AN$22)*$AH$22)+((((I15/100)*$AJ$23)*$AH$23)),IF(Calculator!$O$6="DUALANOD",SUM((((I15/100)*$AJ$22)*$AH$22))+(((((I15/100)*$AJ$22)*$AN$22)*$AH$22)*Calculator!$G$22)-((((I15/100)*$AJ$22)*$AN$22)*$AH$22)+((((I15/100)*$AJ$23)*$AH$23))))))))))))))))))))))))</f>
        <v>176.27290475311278</v>
      </c>
      <c r="Y15" s="2">
        <f>IF(Calculator!$O$6="SINGLEBASE",SUM((((J15/100)*$AJ$22)*$AH$22))+((((J15/100)*$AJ$23)*$AH$23)),IF(Calculator!$O$6="SINGLEELEMENTS",SUM((((J15/100)*$AJ$22)*$AH$22))+(((((J15/100)*$AJ$22)*$AN$22)*$AH$22)*Calculator!$G$2)-((((J15/100)*$AJ$22)*$AN$22)*$AH$22)+((((J15/100)*$AJ$23)*$AH$23)),IF(Calculator!$O$6="SINGLESPECTRUM",SUM((((J15/100)*$AJ$22)*$AH$22))+(((((J15/100)*$AJ$22)*$AN$22)*$AH$22)*Calculator!$G$4)-((((J15/100)*$AJ$22)*$AN$22)*$AH$22)+((((J15/100)*$AJ$23)*$AH$23)),IF(Calculator!$O$6="SINGLEHOMESTEAD",SUM((((J15/100)*$AJ$22)*$AH$22))+(((((J15/100)*$AJ$22)*$AN$22)*$AH$22)*Calculator!$G$3)-((((J15/100)*$AJ$22)*$AN$22)*$AH$22)+((((J15/100)*$AJ$23)*$AH$23)),IF(Calculator!$O$6="SINGLEBAND A",SUM((((J15/100)*$AJ$22)*$AH$22))+(((((J15/100)*$AJ$22)*$AN$22)*$AH$22)*Calculator!$G$5)-((((J15/100)*$AJ$22)*$AN$22)*$AH$22)+((((J15/100)*$AJ$23)*$AH$23)),IF(Calculator!$O$6="SINGLEBAND B",SUM((((J15/100)*$AJ$22)*$AH$22))+(((((J15/100)*$AJ$22)*$AN$22)*$AH$22)*Calculator!$G$6)-((((J15/100)*$AJ$22)*$AN$22)*$AH$22)+((((J15/100)*$AJ$23)*$AH$23)),IF(Calculator!$O$6="SINGLEBAND C",SUM((((J15/100)*$AJ$22)*$AH$22))+(((((J15/100)*$AJ$22)*$AN$22)*$AH$22)*Calculator!$G$7)-((((J15/100)*$AJ$22)*$AN$22)*$AH$22)+((((J15/100)*$AJ$23)*$AH$23)),IF(Calculator!$O$6="SINGLEBAND D",SUM((((J15/100)*$AJ$22)*$AH$22))+(((((J15/100)*$AJ$22)*$AN$22)*$AH$22)*Calculator!$G$8)-((((J15/100)*$AJ$22)*$AN$22)*$AH$22)+((((J15/100)*$AJ$23)*$AH$23)),IF(Calculator!$O$6="SINGLEURBANE",SUM((((J15/100)*$AJ$22)*$AH$22))+(((((J15/100)*$AJ$22)*$AN$22)*$AH$22)*Calculator!$G$9)-((((J15/100)*$AJ$22)*$AN$22)*$AH$22)+((((J15/100)*$AJ$23)*$AH$23)),IF(Calculator!$O$6="SINGLESILVERANOD",SUM((((J15/100)*$AJ$22)*$AH$22))+(((((J15/100)*$AJ$22)*$AN$22)*$AH$22)*Calculator!$G$10)-((((J15/100)*$AJ$22)*$AN$22)*$AH$22)+((((J15/100)*$AJ$23)*$AH$23)),IF(Calculator!$O$6="SINGLEANOD",SUM((((J15/100)*$AJ$22)*$AH$22))+(((((J15/100)*$AJ$22)*$AN$22)*$AH$22)*Calculator!$G$11)-((((J15/100)*$AJ$22)*$AN$22)*$AH$22)+((((J15/100)*$AJ$23)*$AH$23)),IF(Calculator!$O$6="DUALBASE",SUM((((J15/100)*$AJ$22)*$AH$22))+(((((J15/100)*$AJ$22)*$AN$22)*$AH$22)*Calculator!$G$12)-((((J15/100)*$AJ$22)*$AN$22)*$AH$22)+((((J15/100)*$AJ$23)*$AH$23)),IF(Calculator!$O$6="DUALELEMENTS",SUM((((J15/100)*$AJ$22)*$AH$22))+(((((J15/100)*$AJ$22)*$AN$22)*$AH$22)*Calculator!$G$13)-((((J15/100)*$AJ$22)*$AN$22)*$AH$22)+((((J15/100)*$AJ$23)*$AH$23)),IF(Calculator!$O$6="DUALSPECTRUM",SUM((((J15/100)*$AJ$22)*$AH$22))+(((((J15/100)*$AJ$22)*$AN$22)*$AH$22)*Calculator!$G$15)-((((J15/100)*$AJ$22)*$AN$22)*$AH$22)+((((J15/100)*$AJ$23)*$AH$23)),IF(Calculator!$O$6="DUALHOMESTEAD",SUM((((J15/100)*$AJ$22)*$AH$22))+(((((J15/100)*$AJ$22)*$AN$22)*$AH$22)*Calculator!$G$14)-((((J15/100)*$AJ$22)*$AN$22)*$AH$22)+((((J15/100)*$AJ$23)*$AH$23)),IF(Calculator!$O$6="DUALBAND A",SUM((((J15/100)*$AJ$22)*$AH$22))+(((((J15/100)*$AJ$22)*$AN$22)*$AH$22)*Calculator!$G$16)-((((J15/100)*$AJ$22)*$AN$22)*$AH$22)+((((J15/100)*$AJ$23)*$AH$23)),IF(Calculator!$O$6="DUALBAND B",SUM((((J15/100)*$AJ$22)*$AH$22))+(((((J15/100)*$AJ$22)*$AN$22)*$AH$22)*Calculator!$G$17)-((((J15/100)*$AJ$22)*$AN$22)*$AH$22)+((((J15/100)*$AJ$23)*$AH$23)),IF(Calculator!$O$6="DUALBAND C",SUM((((J15/100)*$AJ$22)*$AH$22))+(((((J15/100)*$AJ$22)*$AN$22)*$AH$22)*Calculator!$G$18)-((((J15/100)*$AJ$22)*$AN$22)*$AH$22)+((((J15/100)*$AJ$23)*$AH$23)),IF(Calculator!$O$6="DUALBAND D",SUM((((J15/100)*$AJ$22)*$AH$22))+(((((J15/100)*$AJ$22)*$AN$22)*$AH$22)*Calculator!$G$19)-((((J15/100)*$AJ$22)*$AN$22)*$AH$22)+((((J15/100)*$AJ$23)*$AH$23)),IF(Calculator!$O$6="DUALURBANE",SUM((((J15/100)*$AJ$22)*$AH$22))+(((((J15/100)*$AJ$22)*$AN$22)*$AH$22)*Calculator!$G$20)-((((J15/100)*$AJ$22)*$AN$22)*$AH$22)+((((J15/100)*$AJ$23)*$AH$23)),IF(Calculator!$O$6="DUALSILVERANOD",SUM((((J15/100)*$AJ$22)*$AH$22))+(((((J15/100)*$AJ$22)*$AN$22)*$AH$22)*Calculator!$G$21)-((((J15/100)*$AJ$22)*$AN$22)*$AH$22)+((((J15/100)*$AJ$23)*$AH$23)),IF(Calculator!$O$6="DUALANOD",SUM((((J15/100)*$AJ$22)*$AH$22))+(((((J15/100)*$AJ$22)*$AN$22)*$AH$22)*Calculator!$G$22)-((((J15/100)*$AJ$22)*$AN$22)*$AH$22)+((((J15/100)*$AJ$23)*$AH$23))))))))))))))))))))))))</f>
        <v>178.05096963806147</v>
      </c>
      <c r="Z15" s="2">
        <f>IF(Calculator!$O$6="SINGLEBASE",SUM((((K15/100)*$AJ$22)*$AH$22))+((((K15/100)*$AJ$23)*$AH$23)),IF(Calculator!$O$6="SINGLEELEMENTS",SUM((((K15/100)*$AJ$22)*$AH$22))+(((((K15/100)*$AJ$22)*$AN$22)*$AH$22)*Calculator!$G$2)-((((K15/100)*$AJ$22)*$AN$22)*$AH$22)+((((K15/100)*$AJ$23)*$AH$23)),IF(Calculator!$O$6="SINGLESPECTRUM",SUM((((K15/100)*$AJ$22)*$AH$22))+(((((K15/100)*$AJ$22)*$AN$22)*$AH$22)*Calculator!$G$4)-((((K15/100)*$AJ$22)*$AN$22)*$AH$22)+((((K15/100)*$AJ$23)*$AH$23)),IF(Calculator!$O$6="SINGLEHOMESTEAD",SUM((((K15/100)*$AJ$22)*$AH$22))+(((((K15/100)*$AJ$22)*$AN$22)*$AH$22)*Calculator!$G$3)-((((K15/100)*$AJ$22)*$AN$22)*$AH$22)+((((K15/100)*$AJ$23)*$AH$23)),IF(Calculator!$O$6="SINGLEBAND A",SUM((((K15/100)*$AJ$22)*$AH$22))+(((((K15/100)*$AJ$22)*$AN$22)*$AH$22)*Calculator!$G$5)-((((K15/100)*$AJ$22)*$AN$22)*$AH$22)+((((K15/100)*$AJ$23)*$AH$23)),IF(Calculator!$O$6="SINGLEBAND B",SUM((((K15/100)*$AJ$22)*$AH$22))+(((((K15/100)*$AJ$22)*$AN$22)*$AH$22)*Calculator!$G$6)-((((K15/100)*$AJ$22)*$AN$22)*$AH$22)+((((K15/100)*$AJ$23)*$AH$23)),IF(Calculator!$O$6="SINGLEBAND C",SUM((((K15/100)*$AJ$22)*$AH$22))+(((((K15/100)*$AJ$22)*$AN$22)*$AH$22)*Calculator!$G$7)-((((K15/100)*$AJ$22)*$AN$22)*$AH$22)+((((K15/100)*$AJ$23)*$AH$23)),IF(Calculator!$O$6="SINGLEBAND D",SUM((((K15/100)*$AJ$22)*$AH$22))+(((((K15/100)*$AJ$22)*$AN$22)*$AH$22)*Calculator!$G$8)-((((K15/100)*$AJ$22)*$AN$22)*$AH$22)+((((K15/100)*$AJ$23)*$AH$23)),IF(Calculator!$O$6="SINGLEURBANE",SUM((((K15/100)*$AJ$22)*$AH$22))+(((((K15/100)*$AJ$22)*$AN$22)*$AH$22)*Calculator!$G$9)-((((K15/100)*$AJ$22)*$AN$22)*$AH$22)+((((K15/100)*$AJ$23)*$AH$23)),IF(Calculator!$O$6="SINGLESILVERANOD",SUM((((K15/100)*$AJ$22)*$AH$22))+(((((K15/100)*$AJ$22)*$AN$22)*$AH$22)*Calculator!$G$10)-((((K15/100)*$AJ$22)*$AN$22)*$AH$22)+((((K15/100)*$AJ$23)*$AH$23)),IF(Calculator!$O$6="SINGLEANOD",SUM((((K15/100)*$AJ$22)*$AH$22))+(((((K15/100)*$AJ$22)*$AN$22)*$AH$22)*Calculator!$G$11)-((((K15/100)*$AJ$22)*$AN$22)*$AH$22)+((((K15/100)*$AJ$23)*$AH$23)),IF(Calculator!$O$6="DUALBASE",SUM((((K15/100)*$AJ$22)*$AH$22))+(((((K15/100)*$AJ$22)*$AN$22)*$AH$22)*Calculator!$G$12)-((((K15/100)*$AJ$22)*$AN$22)*$AH$22)+((((K15/100)*$AJ$23)*$AH$23)),IF(Calculator!$O$6="DUALELEMENTS",SUM((((K15/100)*$AJ$22)*$AH$22))+(((((K15/100)*$AJ$22)*$AN$22)*$AH$22)*Calculator!$G$13)-((((K15/100)*$AJ$22)*$AN$22)*$AH$22)+((((K15/100)*$AJ$23)*$AH$23)),IF(Calculator!$O$6="DUALSPECTRUM",SUM((((K15/100)*$AJ$22)*$AH$22))+(((((K15/100)*$AJ$22)*$AN$22)*$AH$22)*Calculator!$G$15)-((((K15/100)*$AJ$22)*$AN$22)*$AH$22)+((((K15/100)*$AJ$23)*$AH$23)),IF(Calculator!$O$6="DUALHOMESTEAD",SUM((((K15/100)*$AJ$22)*$AH$22))+(((((K15/100)*$AJ$22)*$AN$22)*$AH$22)*Calculator!$G$14)-((((K15/100)*$AJ$22)*$AN$22)*$AH$22)+((((K15/100)*$AJ$23)*$AH$23)),IF(Calculator!$O$6="DUALBAND A",SUM((((K15/100)*$AJ$22)*$AH$22))+(((((K15/100)*$AJ$22)*$AN$22)*$AH$22)*Calculator!$G$16)-((((K15/100)*$AJ$22)*$AN$22)*$AH$22)+((((K15/100)*$AJ$23)*$AH$23)),IF(Calculator!$O$6="DUALBAND B",SUM((((K15/100)*$AJ$22)*$AH$22))+(((((K15/100)*$AJ$22)*$AN$22)*$AH$22)*Calculator!$G$17)-((((K15/100)*$AJ$22)*$AN$22)*$AH$22)+((((K15/100)*$AJ$23)*$AH$23)),IF(Calculator!$O$6="DUALBAND C",SUM((((K15/100)*$AJ$22)*$AH$22))+(((((K15/100)*$AJ$22)*$AN$22)*$AH$22)*Calculator!$G$18)-((((K15/100)*$AJ$22)*$AN$22)*$AH$22)+((((K15/100)*$AJ$23)*$AH$23)),IF(Calculator!$O$6="DUALBAND D",SUM((((K15/100)*$AJ$22)*$AH$22))+(((((K15/100)*$AJ$22)*$AN$22)*$AH$22)*Calculator!$G$19)-((((K15/100)*$AJ$22)*$AN$22)*$AH$22)+((((K15/100)*$AJ$23)*$AH$23)),IF(Calculator!$O$6="DUALURBANE",SUM((((K15/100)*$AJ$22)*$AH$22))+(((((K15/100)*$AJ$22)*$AN$22)*$AH$22)*Calculator!$G$20)-((((K15/100)*$AJ$22)*$AN$22)*$AH$22)+((((K15/100)*$AJ$23)*$AH$23)),IF(Calculator!$O$6="DUALSILVERANOD",SUM((((K15/100)*$AJ$22)*$AH$22))+(((((K15/100)*$AJ$22)*$AN$22)*$AH$22)*Calculator!$G$21)-((((K15/100)*$AJ$22)*$AN$22)*$AH$22)+((((K15/100)*$AJ$23)*$AH$23)),IF(Calculator!$O$6="DUALANOD",SUM((((K15/100)*$AJ$22)*$AH$22))+(((((K15/100)*$AJ$22)*$AN$22)*$AH$22)*Calculator!$G$22)-((((K15/100)*$AJ$22)*$AN$22)*$AH$22)+((((K15/100)*$AJ$23)*$AH$23))))))))))))))))))))))))</f>
        <v>179.82903452301025</v>
      </c>
      <c r="AA15" s="2">
        <f>IF(Calculator!$O$6="SINGLEBASE",SUM((((L15/100)*$AJ$22)*$AH$22))+((((L15/100)*$AJ$23)*$AH$23)),IF(Calculator!$O$6="SINGLEELEMENTS",SUM((((L15/100)*$AJ$22)*$AH$22))+(((((L15/100)*$AJ$22)*$AN$22)*$AH$22)*Calculator!$G$2)-((((L15/100)*$AJ$22)*$AN$22)*$AH$22)+((((L15/100)*$AJ$23)*$AH$23)),IF(Calculator!$O$6="SINGLESPECTRUM",SUM((((L15/100)*$AJ$22)*$AH$22))+(((((L15/100)*$AJ$22)*$AN$22)*$AH$22)*Calculator!$G$4)-((((L15/100)*$AJ$22)*$AN$22)*$AH$22)+((((L15/100)*$AJ$23)*$AH$23)),IF(Calculator!$O$6="SINGLEHOMESTEAD",SUM((((L15/100)*$AJ$22)*$AH$22))+(((((L15/100)*$AJ$22)*$AN$22)*$AH$22)*Calculator!$G$3)-((((L15/100)*$AJ$22)*$AN$22)*$AH$22)+((((L15/100)*$AJ$23)*$AH$23)),IF(Calculator!$O$6="SINGLEBAND A",SUM((((L15/100)*$AJ$22)*$AH$22))+(((((L15/100)*$AJ$22)*$AN$22)*$AH$22)*Calculator!$G$5)-((((L15/100)*$AJ$22)*$AN$22)*$AH$22)+((((L15/100)*$AJ$23)*$AH$23)),IF(Calculator!$O$6="SINGLEBAND B",SUM((((L15/100)*$AJ$22)*$AH$22))+(((((L15/100)*$AJ$22)*$AN$22)*$AH$22)*Calculator!$G$6)-((((L15/100)*$AJ$22)*$AN$22)*$AH$22)+((((L15/100)*$AJ$23)*$AH$23)),IF(Calculator!$O$6="SINGLEBAND C",SUM((((L15/100)*$AJ$22)*$AH$22))+(((((L15/100)*$AJ$22)*$AN$22)*$AH$22)*Calculator!$G$7)-((((L15/100)*$AJ$22)*$AN$22)*$AH$22)+((((L15/100)*$AJ$23)*$AH$23)),IF(Calculator!$O$6="SINGLEBAND D",SUM((((L15/100)*$AJ$22)*$AH$22))+(((((L15/100)*$AJ$22)*$AN$22)*$AH$22)*Calculator!$G$8)-((((L15/100)*$AJ$22)*$AN$22)*$AH$22)+((((L15/100)*$AJ$23)*$AH$23)),IF(Calculator!$O$6="SINGLEURBANE",SUM((((L15/100)*$AJ$22)*$AH$22))+(((((L15/100)*$AJ$22)*$AN$22)*$AH$22)*Calculator!$G$9)-((((L15/100)*$AJ$22)*$AN$22)*$AH$22)+((((L15/100)*$AJ$23)*$AH$23)),IF(Calculator!$O$6="SINGLESILVERANOD",SUM((((L15/100)*$AJ$22)*$AH$22))+(((((L15/100)*$AJ$22)*$AN$22)*$AH$22)*Calculator!$G$10)-((((L15/100)*$AJ$22)*$AN$22)*$AH$22)+((((L15/100)*$AJ$23)*$AH$23)),IF(Calculator!$O$6="SINGLEANOD",SUM((((L15/100)*$AJ$22)*$AH$22))+(((((L15/100)*$AJ$22)*$AN$22)*$AH$22)*Calculator!$G$11)-((((L15/100)*$AJ$22)*$AN$22)*$AH$22)+((((L15/100)*$AJ$23)*$AH$23)),IF(Calculator!$O$6="DUALBASE",SUM((((L15/100)*$AJ$22)*$AH$22))+(((((L15/100)*$AJ$22)*$AN$22)*$AH$22)*Calculator!$G$12)-((((L15/100)*$AJ$22)*$AN$22)*$AH$22)+((((L15/100)*$AJ$23)*$AH$23)),IF(Calculator!$O$6="DUALELEMENTS",SUM((((L15/100)*$AJ$22)*$AH$22))+(((((L15/100)*$AJ$22)*$AN$22)*$AH$22)*Calculator!$G$13)-((((L15/100)*$AJ$22)*$AN$22)*$AH$22)+((((L15/100)*$AJ$23)*$AH$23)),IF(Calculator!$O$6="DUALSPECTRUM",SUM((((L15/100)*$AJ$22)*$AH$22))+(((((L15/100)*$AJ$22)*$AN$22)*$AH$22)*Calculator!$G$15)-((((L15/100)*$AJ$22)*$AN$22)*$AH$22)+((((L15/100)*$AJ$23)*$AH$23)),IF(Calculator!$O$6="DUALHOMESTEAD",SUM((((L15/100)*$AJ$22)*$AH$22))+(((((L15/100)*$AJ$22)*$AN$22)*$AH$22)*Calculator!$G$14)-((((L15/100)*$AJ$22)*$AN$22)*$AH$22)+((((L15/100)*$AJ$23)*$AH$23)),IF(Calculator!$O$6="DUALBAND A",SUM((((L15/100)*$AJ$22)*$AH$22))+(((((L15/100)*$AJ$22)*$AN$22)*$AH$22)*Calculator!$G$16)-((((L15/100)*$AJ$22)*$AN$22)*$AH$22)+((((L15/100)*$AJ$23)*$AH$23)),IF(Calculator!$O$6="DUALBAND B",SUM((((L15/100)*$AJ$22)*$AH$22))+(((((L15/100)*$AJ$22)*$AN$22)*$AH$22)*Calculator!$G$17)-((((L15/100)*$AJ$22)*$AN$22)*$AH$22)+((((L15/100)*$AJ$23)*$AH$23)),IF(Calculator!$O$6="DUALBAND C",SUM((((L15/100)*$AJ$22)*$AH$22))+(((((L15/100)*$AJ$22)*$AN$22)*$AH$22)*Calculator!$G$18)-((((L15/100)*$AJ$22)*$AN$22)*$AH$22)+((((L15/100)*$AJ$23)*$AH$23)),IF(Calculator!$O$6="DUALBAND D",SUM((((L15/100)*$AJ$22)*$AH$22))+(((((L15/100)*$AJ$22)*$AN$22)*$AH$22)*Calculator!$G$19)-((((L15/100)*$AJ$22)*$AN$22)*$AH$22)+((((L15/100)*$AJ$23)*$AH$23)),IF(Calculator!$O$6="DUALURBANE",SUM((((L15/100)*$AJ$22)*$AH$22))+(((((L15/100)*$AJ$22)*$AN$22)*$AH$22)*Calculator!$G$20)-((((L15/100)*$AJ$22)*$AN$22)*$AH$22)+((((L15/100)*$AJ$23)*$AH$23)),IF(Calculator!$O$6="DUALSILVERANOD",SUM((((L15/100)*$AJ$22)*$AH$22))+(((((L15/100)*$AJ$22)*$AN$22)*$AH$22)*Calculator!$G$21)-((((L15/100)*$AJ$22)*$AN$22)*$AH$22)+((((L15/100)*$AJ$23)*$AH$23)),IF(Calculator!$O$6="DUALANOD",SUM((((L15/100)*$AJ$22)*$AH$22))+(((((L15/100)*$AJ$22)*$AN$22)*$AH$22)*Calculator!$G$22)-((((L15/100)*$AJ$22)*$AN$22)*$AH$22)+((((L15/100)*$AJ$23)*$AH$23))))))))))))))))))))))))</f>
        <v>181.60709940795897</v>
      </c>
      <c r="AB15" s="2">
        <f>IF(Calculator!$O$6="SINGLEBASE",SUM((((M15/100)*$AJ$22)*$AH$22))+((((M15/100)*$AJ$23)*$AH$23)),IF(Calculator!$O$6="SINGLEELEMENTS",SUM((((M15/100)*$AJ$22)*$AH$22))+(((((M15/100)*$AJ$22)*$AN$22)*$AH$22)*Calculator!$G$2)-((((M15/100)*$AJ$22)*$AN$22)*$AH$22)+((((M15/100)*$AJ$23)*$AH$23)),IF(Calculator!$O$6="SINGLESPECTRUM",SUM((((M15/100)*$AJ$22)*$AH$22))+(((((M15/100)*$AJ$22)*$AN$22)*$AH$22)*Calculator!$G$4)-((((M15/100)*$AJ$22)*$AN$22)*$AH$22)+((((M15/100)*$AJ$23)*$AH$23)),IF(Calculator!$O$6="SINGLEHOMESTEAD",SUM((((M15/100)*$AJ$22)*$AH$22))+(((((M15/100)*$AJ$22)*$AN$22)*$AH$22)*Calculator!$G$3)-((((M15/100)*$AJ$22)*$AN$22)*$AH$22)+((((M15/100)*$AJ$23)*$AH$23)),IF(Calculator!$O$6="SINGLEBAND A",SUM((((M15/100)*$AJ$22)*$AH$22))+(((((M15/100)*$AJ$22)*$AN$22)*$AH$22)*Calculator!$G$5)-((((M15/100)*$AJ$22)*$AN$22)*$AH$22)+((((M15/100)*$AJ$23)*$AH$23)),IF(Calculator!$O$6="SINGLEBAND B",SUM((((M15/100)*$AJ$22)*$AH$22))+(((((M15/100)*$AJ$22)*$AN$22)*$AH$22)*Calculator!$G$6)-((((M15/100)*$AJ$22)*$AN$22)*$AH$22)+((((M15/100)*$AJ$23)*$AH$23)),IF(Calculator!$O$6="SINGLEBAND C",SUM((((M15/100)*$AJ$22)*$AH$22))+(((((M15/100)*$AJ$22)*$AN$22)*$AH$22)*Calculator!$G$7)-((((M15/100)*$AJ$22)*$AN$22)*$AH$22)+((((M15/100)*$AJ$23)*$AH$23)),IF(Calculator!$O$6="SINGLEBAND D",SUM((((M15/100)*$AJ$22)*$AH$22))+(((((M15/100)*$AJ$22)*$AN$22)*$AH$22)*Calculator!$G$8)-((((M15/100)*$AJ$22)*$AN$22)*$AH$22)+((((M15/100)*$AJ$23)*$AH$23)),IF(Calculator!$O$6="SINGLEURBANE",SUM((((M15/100)*$AJ$22)*$AH$22))+(((((M15/100)*$AJ$22)*$AN$22)*$AH$22)*Calculator!$G$9)-((((M15/100)*$AJ$22)*$AN$22)*$AH$22)+((((M15/100)*$AJ$23)*$AH$23)),IF(Calculator!$O$6="SINGLESILVERANOD",SUM((((M15/100)*$AJ$22)*$AH$22))+(((((M15/100)*$AJ$22)*$AN$22)*$AH$22)*Calculator!$G$10)-((((M15/100)*$AJ$22)*$AN$22)*$AH$22)+((((M15/100)*$AJ$23)*$AH$23)),IF(Calculator!$O$6="SINGLEANOD",SUM((((M15/100)*$AJ$22)*$AH$22))+(((((M15/100)*$AJ$22)*$AN$22)*$AH$22)*Calculator!$G$11)-((((M15/100)*$AJ$22)*$AN$22)*$AH$22)+((((M15/100)*$AJ$23)*$AH$23)),IF(Calculator!$O$6="DUALBASE",SUM((((M15/100)*$AJ$22)*$AH$22))+(((((M15/100)*$AJ$22)*$AN$22)*$AH$22)*Calculator!$G$12)-((((M15/100)*$AJ$22)*$AN$22)*$AH$22)+((((M15/100)*$AJ$23)*$AH$23)),IF(Calculator!$O$6="DUALELEMENTS",SUM((((M15/100)*$AJ$22)*$AH$22))+(((((M15/100)*$AJ$22)*$AN$22)*$AH$22)*Calculator!$G$13)-((((M15/100)*$AJ$22)*$AN$22)*$AH$22)+((((M15/100)*$AJ$23)*$AH$23)),IF(Calculator!$O$6="DUALSPECTRUM",SUM((((M15/100)*$AJ$22)*$AH$22))+(((((M15/100)*$AJ$22)*$AN$22)*$AH$22)*Calculator!$G$15)-((((M15/100)*$AJ$22)*$AN$22)*$AH$22)+((((M15/100)*$AJ$23)*$AH$23)),IF(Calculator!$O$6="DUALHOMESTEAD",SUM((((M15/100)*$AJ$22)*$AH$22))+(((((M15/100)*$AJ$22)*$AN$22)*$AH$22)*Calculator!$G$14)-((((M15/100)*$AJ$22)*$AN$22)*$AH$22)+((((M15/100)*$AJ$23)*$AH$23)),IF(Calculator!$O$6="DUALBAND A",SUM((((M15/100)*$AJ$22)*$AH$22))+(((((M15/100)*$AJ$22)*$AN$22)*$AH$22)*Calculator!$G$16)-((((M15/100)*$AJ$22)*$AN$22)*$AH$22)+((((M15/100)*$AJ$23)*$AH$23)),IF(Calculator!$O$6="DUALBAND B",SUM((((M15/100)*$AJ$22)*$AH$22))+(((((M15/100)*$AJ$22)*$AN$22)*$AH$22)*Calculator!$G$17)-((((M15/100)*$AJ$22)*$AN$22)*$AH$22)+((((M15/100)*$AJ$23)*$AH$23)),IF(Calculator!$O$6="DUALBAND C",SUM((((M15/100)*$AJ$22)*$AH$22))+(((((M15/100)*$AJ$22)*$AN$22)*$AH$22)*Calculator!$G$18)-((((M15/100)*$AJ$22)*$AN$22)*$AH$22)+((((M15/100)*$AJ$23)*$AH$23)),IF(Calculator!$O$6="DUALBAND D",SUM((((M15/100)*$AJ$22)*$AH$22))+(((((M15/100)*$AJ$22)*$AN$22)*$AH$22)*Calculator!$G$19)-((((M15/100)*$AJ$22)*$AN$22)*$AH$22)+((((M15/100)*$AJ$23)*$AH$23)),IF(Calculator!$O$6="DUALURBANE",SUM((((M15/100)*$AJ$22)*$AH$22))+(((((M15/100)*$AJ$22)*$AN$22)*$AH$22)*Calculator!$G$20)-((((M15/100)*$AJ$22)*$AN$22)*$AH$22)+((((M15/100)*$AJ$23)*$AH$23)),IF(Calculator!$O$6="DUALSILVERANOD",SUM((((M15/100)*$AJ$22)*$AH$22))+(((((M15/100)*$AJ$22)*$AN$22)*$AH$22)*Calculator!$G$21)-((((M15/100)*$AJ$22)*$AN$22)*$AH$22)+((((M15/100)*$AJ$23)*$AH$23)),IF(Calculator!$O$6="DUALANOD",SUM((((M15/100)*$AJ$22)*$AH$22))+(((((M15/100)*$AJ$22)*$AN$22)*$AH$22)*Calculator!$G$22)-((((M15/100)*$AJ$22)*$AN$22)*$AH$22)+((((M15/100)*$AJ$23)*$AH$23))))))))))))))))))))))))</f>
        <v>183.38516429290769</v>
      </c>
      <c r="AC15" s="2">
        <f>IF(Calculator!$O$6="SINGLEBASE",SUM((((N15/100)*$AJ$22)*$AH$22))+((((N15/100)*$AJ$23)*$AH$23)),IF(Calculator!$O$6="SINGLEELEMENTS",SUM((((N15/100)*$AJ$22)*$AH$22))+(((((N15/100)*$AJ$22)*$AN$22)*$AH$22)*Calculator!$G$2)-((((N15/100)*$AJ$22)*$AN$22)*$AH$22)+((((N15/100)*$AJ$23)*$AH$23)),IF(Calculator!$O$6="SINGLESPECTRUM",SUM((((N15/100)*$AJ$22)*$AH$22))+(((((N15/100)*$AJ$22)*$AN$22)*$AH$22)*Calculator!$G$4)-((((N15/100)*$AJ$22)*$AN$22)*$AH$22)+((((N15/100)*$AJ$23)*$AH$23)),IF(Calculator!$O$6="SINGLEHOMESTEAD",SUM((((N15/100)*$AJ$22)*$AH$22))+(((((N15/100)*$AJ$22)*$AN$22)*$AH$22)*Calculator!$G$3)-((((N15/100)*$AJ$22)*$AN$22)*$AH$22)+((((N15/100)*$AJ$23)*$AH$23)),IF(Calculator!$O$6="SINGLEBAND A",SUM((((N15/100)*$AJ$22)*$AH$22))+(((((N15/100)*$AJ$22)*$AN$22)*$AH$22)*Calculator!$G$5)-((((N15/100)*$AJ$22)*$AN$22)*$AH$22)+((((N15/100)*$AJ$23)*$AH$23)),IF(Calculator!$O$6="SINGLEBAND B",SUM((((N15/100)*$AJ$22)*$AH$22))+(((((N15/100)*$AJ$22)*$AN$22)*$AH$22)*Calculator!$G$6)-((((N15/100)*$AJ$22)*$AN$22)*$AH$22)+((((N15/100)*$AJ$23)*$AH$23)),IF(Calculator!$O$6="SINGLEBAND C",SUM((((N15/100)*$AJ$22)*$AH$22))+(((((N15/100)*$AJ$22)*$AN$22)*$AH$22)*Calculator!$G$7)-((((N15/100)*$AJ$22)*$AN$22)*$AH$22)+((((N15/100)*$AJ$23)*$AH$23)),IF(Calculator!$O$6="SINGLEBAND D",SUM((((N15/100)*$AJ$22)*$AH$22))+(((((N15/100)*$AJ$22)*$AN$22)*$AH$22)*Calculator!$G$8)-((((N15/100)*$AJ$22)*$AN$22)*$AH$22)+((((N15/100)*$AJ$23)*$AH$23)),IF(Calculator!$O$6="SINGLEURBANE",SUM((((N15/100)*$AJ$22)*$AH$22))+(((((N15/100)*$AJ$22)*$AN$22)*$AH$22)*Calculator!$G$9)-((((N15/100)*$AJ$22)*$AN$22)*$AH$22)+((((N15/100)*$AJ$23)*$AH$23)),IF(Calculator!$O$6="SINGLESILVERANOD",SUM((((N15/100)*$AJ$22)*$AH$22))+(((((N15/100)*$AJ$22)*$AN$22)*$AH$22)*Calculator!$G$10)-((((N15/100)*$AJ$22)*$AN$22)*$AH$22)+((((N15/100)*$AJ$23)*$AH$23)),IF(Calculator!$O$6="SINGLEANOD",SUM((((N15/100)*$AJ$22)*$AH$22))+(((((N15/100)*$AJ$22)*$AN$22)*$AH$22)*Calculator!$G$11)-((((N15/100)*$AJ$22)*$AN$22)*$AH$22)+((((N15/100)*$AJ$23)*$AH$23)),IF(Calculator!$O$6="DUALBASE",SUM((((N15/100)*$AJ$22)*$AH$22))+(((((N15/100)*$AJ$22)*$AN$22)*$AH$22)*Calculator!$G$12)-((((N15/100)*$AJ$22)*$AN$22)*$AH$22)+((((N15/100)*$AJ$23)*$AH$23)),IF(Calculator!$O$6="DUALELEMENTS",SUM((((N15/100)*$AJ$22)*$AH$22))+(((((N15/100)*$AJ$22)*$AN$22)*$AH$22)*Calculator!$G$13)-((((N15/100)*$AJ$22)*$AN$22)*$AH$22)+((((N15/100)*$AJ$23)*$AH$23)),IF(Calculator!$O$6="DUALSPECTRUM",SUM((((N15/100)*$AJ$22)*$AH$22))+(((((N15/100)*$AJ$22)*$AN$22)*$AH$22)*Calculator!$G$15)-((((N15/100)*$AJ$22)*$AN$22)*$AH$22)+((((N15/100)*$AJ$23)*$AH$23)),IF(Calculator!$O$6="DUALHOMESTEAD",SUM((((N15/100)*$AJ$22)*$AH$22))+(((((N15/100)*$AJ$22)*$AN$22)*$AH$22)*Calculator!$G$14)-((((N15/100)*$AJ$22)*$AN$22)*$AH$22)+((((N15/100)*$AJ$23)*$AH$23)),IF(Calculator!$O$6="DUALBAND A",SUM((((N15/100)*$AJ$22)*$AH$22))+(((((N15/100)*$AJ$22)*$AN$22)*$AH$22)*Calculator!$G$16)-((((N15/100)*$AJ$22)*$AN$22)*$AH$22)+((((N15/100)*$AJ$23)*$AH$23)),IF(Calculator!$O$6="DUALBAND B",SUM((((N15/100)*$AJ$22)*$AH$22))+(((((N15/100)*$AJ$22)*$AN$22)*$AH$22)*Calculator!$G$17)-((((N15/100)*$AJ$22)*$AN$22)*$AH$22)+((((N15/100)*$AJ$23)*$AH$23)),IF(Calculator!$O$6="DUALBAND C",SUM((((N15/100)*$AJ$22)*$AH$22))+(((((N15/100)*$AJ$22)*$AN$22)*$AH$22)*Calculator!$G$18)-((((N15/100)*$AJ$22)*$AN$22)*$AH$22)+((((N15/100)*$AJ$23)*$AH$23)),IF(Calculator!$O$6="DUALBAND D",SUM((((N15/100)*$AJ$22)*$AH$22))+(((((N15/100)*$AJ$22)*$AN$22)*$AH$22)*Calculator!$G$19)-((((N15/100)*$AJ$22)*$AN$22)*$AH$22)+((((N15/100)*$AJ$23)*$AH$23)),IF(Calculator!$O$6="DUALURBANE",SUM((((N15/100)*$AJ$22)*$AH$22))+(((((N15/100)*$AJ$22)*$AN$22)*$AH$22)*Calculator!$G$20)-((((N15/100)*$AJ$22)*$AN$22)*$AH$22)+((((N15/100)*$AJ$23)*$AH$23)),IF(Calculator!$O$6="DUALSILVERANOD",SUM((((N15/100)*$AJ$22)*$AH$22))+(((((N15/100)*$AJ$22)*$AN$22)*$AH$22)*Calculator!$G$21)-((((N15/100)*$AJ$22)*$AN$22)*$AH$22)+((((N15/100)*$AJ$23)*$AH$23)),IF(Calculator!$O$6="DUALANOD",SUM((((N15/100)*$AJ$22)*$AH$22))+(((((N15/100)*$AJ$22)*$AN$22)*$AH$22)*Calculator!$G$22)-((((N15/100)*$AJ$22)*$AN$22)*$AH$22)+((((N15/100)*$AJ$23)*$AH$23))))))))))))))))))))))))</f>
        <v>185.16324225311274</v>
      </c>
    </row>
    <row r="16" spans="1:40">
      <c r="A16" s="8" t="s">
        <v>1448</v>
      </c>
      <c r="B16" s="2">
        <v>407.23651275634762</v>
      </c>
      <c r="C16" s="2">
        <v>411.57325637817382</v>
      </c>
      <c r="D16" s="2">
        <v>415.90999999999997</v>
      </c>
      <c r="E16" s="2">
        <v>420.24674362182617</v>
      </c>
      <c r="F16" s="2">
        <v>424.58348724365231</v>
      </c>
      <c r="G16" s="2">
        <v>428.92026275634765</v>
      </c>
      <c r="H16" s="2">
        <v>433.2570063781738</v>
      </c>
      <c r="I16" s="2">
        <v>437.60421020507812</v>
      </c>
      <c r="J16" s="2">
        <v>441.94095382690426</v>
      </c>
      <c r="K16" s="2">
        <v>446.27769744873046</v>
      </c>
      <c r="L16" s="2">
        <v>450.61444107055661</v>
      </c>
      <c r="M16" s="2">
        <v>454.95118469238275</v>
      </c>
      <c r="N16" s="2">
        <v>459.28796020507809</v>
      </c>
      <c r="P16" s="8">
        <v>1350</v>
      </c>
      <c r="Q16" s="2">
        <f>IF(Calculator!$O$6="SINGLEBASE",SUM((((B16/100)*$AJ$22)*$AH$22))+((((B16/100)*$AJ$23)*$AH$23)),IF(Calculator!$O$6="SINGLEELEMENTS",SUM((((B16/100)*$AJ$22)*$AH$22))+(((((B16/100)*$AJ$22)*$AN$22)*$AH$22)*Calculator!$G$2)-((((B16/100)*$AJ$22)*$AN$22)*$AH$22)+((((B16/100)*$AJ$23)*$AH$23)),IF(Calculator!$O$6="SINGLESPECTRUM",SUM((((B16/100)*$AJ$22)*$AH$22))+(((((B16/100)*$AJ$22)*$AN$22)*$AH$22)*Calculator!$G$4)-((((B16/100)*$AJ$22)*$AN$22)*$AH$22)+((((B16/100)*$AJ$23)*$AH$23)),IF(Calculator!$O$6="SINGLEHOMESTEAD",SUM((((B16/100)*$AJ$22)*$AH$22))+(((((B16/100)*$AJ$22)*$AN$22)*$AH$22)*Calculator!$G$3)-((((B16/100)*$AJ$22)*$AN$22)*$AH$22)+((((B16/100)*$AJ$23)*$AH$23)),IF(Calculator!$O$6="SINGLEBAND A",SUM((((B16/100)*$AJ$22)*$AH$22))+(((((B16/100)*$AJ$22)*$AN$22)*$AH$22)*Calculator!$G$5)-((((B16/100)*$AJ$22)*$AN$22)*$AH$22)+((((B16/100)*$AJ$23)*$AH$23)),IF(Calculator!$O$6="SINGLEBAND B",SUM((((B16/100)*$AJ$22)*$AH$22))+(((((B16/100)*$AJ$22)*$AN$22)*$AH$22)*Calculator!$G$6)-((((B16/100)*$AJ$22)*$AN$22)*$AH$22)+((((B16/100)*$AJ$23)*$AH$23)),IF(Calculator!$O$6="SINGLEBAND C",SUM((((B16/100)*$AJ$22)*$AH$22))+(((((B16/100)*$AJ$22)*$AN$22)*$AH$22)*Calculator!$G$7)-((((B16/100)*$AJ$22)*$AN$22)*$AH$22)+((((B16/100)*$AJ$23)*$AH$23)),IF(Calculator!$O$6="SINGLEBAND D",SUM((((B16/100)*$AJ$22)*$AH$22))+(((((B16/100)*$AJ$22)*$AN$22)*$AH$22)*Calculator!$G$8)-((((B16/100)*$AJ$22)*$AN$22)*$AH$22)+((((B16/100)*$AJ$23)*$AH$23)),IF(Calculator!$O$6="SINGLEURBANE",SUM((((B16/100)*$AJ$22)*$AH$22))+(((((B16/100)*$AJ$22)*$AN$22)*$AH$22)*Calculator!$G$9)-((((B16/100)*$AJ$22)*$AN$22)*$AH$22)+((((B16/100)*$AJ$23)*$AH$23)),IF(Calculator!$O$6="SINGLESILVERANOD",SUM((((B16/100)*$AJ$22)*$AH$22))+(((((B16/100)*$AJ$22)*$AN$22)*$AH$22)*Calculator!$G$10)-((((B16/100)*$AJ$22)*$AN$22)*$AH$22)+((((B16/100)*$AJ$23)*$AH$23)),IF(Calculator!$O$6="SINGLEANOD",SUM((((B16/100)*$AJ$22)*$AH$22))+(((((B16/100)*$AJ$22)*$AN$22)*$AH$22)*Calculator!$G$11)-((((B16/100)*$AJ$22)*$AN$22)*$AH$22)+((((B16/100)*$AJ$23)*$AH$23)),IF(Calculator!$O$6="DUALBASE",SUM((((B16/100)*$AJ$22)*$AH$22))+(((((B16/100)*$AJ$22)*$AN$22)*$AH$22)*Calculator!$G$12)-((((B16/100)*$AJ$22)*$AN$22)*$AH$22)+((((B16/100)*$AJ$23)*$AH$23)),IF(Calculator!$O$6="DUALELEMENTS",SUM((((B16/100)*$AJ$22)*$AH$22))+(((((B16/100)*$AJ$22)*$AN$22)*$AH$22)*Calculator!$G$13)-((((B16/100)*$AJ$22)*$AN$22)*$AH$22)+((((B16/100)*$AJ$23)*$AH$23)),IF(Calculator!$O$6="DUALSPECTRUM",SUM((((B16/100)*$AJ$22)*$AH$22))+(((((B16/100)*$AJ$22)*$AN$22)*$AH$22)*Calculator!$G$15)-((((B16/100)*$AJ$22)*$AN$22)*$AH$22)+((((B16/100)*$AJ$23)*$AH$23)),IF(Calculator!$O$6="DUALHOMESTEAD",SUM((((B16/100)*$AJ$22)*$AH$22))+(((((B16/100)*$AJ$22)*$AN$22)*$AH$22)*Calculator!$G$14)-((((B16/100)*$AJ$22)*$AN$22)*$AH$22)+((((B16/100)*$AJ$23)*$AH$23)),IF(Calculator!$O$6="DUALBAND A",SUM((((B16/100)*$AJ$22)*$AH$22))+(((((B16/100)*$AJ$22)*$AN$22)*$AH$22)*Calculator!$G$16)-((((B16/100)*$AJ$22)*$AN$22)*$AH$22)+((((B16/100)*$AJ$23)*$AH$23)),IF(Calculator!$O$6="DUALBAND B",SUM((((B16/100)*$AJ$22)*$AH$22))+(((((B16/100)*$AJ$22)*$AN$22)*$AH$22)*Calculator!$G$17)-((((B16/100)*$AJ$22)*$AN$22)*$AH$22)+((((B16/100)*$AJ$23)*$AH$23)),IF(Calculator!$O$6="DUALBAND C",SUM((((B16/100)*$AJ$22)*$AH$22))+(((((B16/100)*$AJ$22)*$AN$22)*$AH$22)*Calculator!$G$18)-((((B16/100)*$AJ$22)*$AN$22)*$AH$22)+((((B16/100)*$AJ$23)*$AH$23)),IF(Calculator!$O$6="DUALBAND D",SUM((((B16/100)*$AJ$22)*$AH$22))+(((((B16/100)*$AJ$22)*$AN$22)*$AH$22)*Calculator!$G$19)-((((B16/100)*$AJ$22)*$AN$22)*$AH$22)+((((B16/100)*$AJ$23)*$AH$23)),IF(Calculator!$O$6="DUALURBANE",SUM((((B16/100)*$AJ$22)*$AH$22))+(((((B16/100)*$AJ$22)*$AN$22)*$AH$22)*Calculator!$G$20)-((((B16/100)*$AJ$22)*$AN$22)*$AH$22)+((((B16/100)*$AJ$23)*$AH$23)),IF(Calculator!$O$6="DUALSILVERANOD",SUM((((B16/100)*$AJ$22)*$AH$22))+(((((B16/100)*$AJ$22)*$AN$22)*$AH$22)*Calculator!$G$21)-((((B16/100)*$AJ$22)*$AN$22)*$AH$22)+((((B16/100)*$AJ$23)*$AH$23)),IF(Calculator!$O$6="DUALANOD",SUM((((B16/100)*$AJ$22)*$AH$22))+(((((B16/100)*$AJ$22)*$AN$22)*$AH$22)*Calculator!$G$22)-((((B16/100)*$AJ$22)*$AN$22)*$AH$22)+((((B16/100)*$AJ$23)*$AH$23))))))))))))))))))))))))</f>
        <v>166.9669702301025</v>
      </c>
      <c r="R16" s="2">
        <f>IF(Calculator!$O$6="SINGLEBASE",SUM((((C16/100)*$AJ$22)*$AH$22))+((((C16/100)*$AJ$23)*$AH$23)),IF(Calculator!$O$6="SINGLEELEMENTS",SUM((((C16/100)*$AJ$22)*$AH$22))+(((((C16/100)*$AJ$22)*$AN$22)*$AH$22)*Calculator!$G$2)-((((C16/100)*$AJ$22)*$AN$22)*$AH$22)+((((C16/100)*$AJ$23)*$AH$23)),IF(Calculator!$O$6="SINGLESPECTRUM",SUM((((C16/100)*$AJ$22)*$AH$22))+(((((C16/100)*$AJ$22)*$AN$22)*$AH$22)*Calculator!$G$4)-((((C16/100)*$AJ$22)*$AN$22)*$AH$22)+((((C16/100)*$AJ$23)*$AH$23)),IF(Calculator!$O$6="SINGLEHOMESTEAD",SUM((((C16/100)*$AJ$22)*$AH$22))+(((((C16/100)*$AJ$22)*$AN$22)*$AH$22)*Calculator!$G$3)-((((C16/100)*$AJ$22)*$AN$22)*$AH$22)+((((C16/100)*$AJ$23)*$AH$23)),IF(Calculator!$O$6="SINGLEBAND A",SUM((((C16/100)*$AJ$22)*$AH$22))+(((((C16/100)*$AJ$22)*$AN$22)*$AH$22)*Calculator!$G$5)-((((C16/100)*$AJ$22)*$AN$22)*$AH$22)+((((C16/100)*$AJ$23)*$AH$23)),IF(Calculator!$O$6="SINGLEBAND B",SUM((((C16/100)*$AJ$22)*$AH$22))+(((((C16/100)*$AJ$22)*$AN$22)*$AH$22)*Calculator!$G$6)-((((C16/100)*$AJ$22)*$AN$22)*$AH$22)+((((C16/100)*$AJ$23)*$AH$23)),IF(Calculator!$O$6="SINGLEBAND C",SUM((((C16/100)*$AJ$22)*$AH$22))+(((((C16/100)*$AJ$22)*$AN$22)*$AH$22)*Calculator!$G$7)-((((C16/100)*$AJ$22)*$AN$22)*$AH$22)+((((C16/100)*$AJ$23)*$AH$23)),IF(Calculator!$O$6="SINGLEBAND D",SUM((((C16/100)*$AJ$22)*$AH$22))+(((((C16/100)*$AJ$22)*$AN$22)*$AH$22)*Calculator!$G$8)-((((C16/100)*$AJ$22)*$AN$22)*$AH$22)+((((C16/100)*$AJ$23)*$AH$23)),IF(Calculator!$O$6="SINGLEURBANE",SUM((((C16/100)*$AJ$22)*$AH$22))+(((((C16/100)*$AJ$22)*$AN$22)*$AH$22)*Calculator!$G$9)-((((C16/100)*$AJ$22)*$AN$22)*$AH$22)+((((C16/100)*$AJ$23)*$AH$23)),IF(Calculator!$O$6="SINGLESILVERANOD",SUM((((C16/100)*$AJ$22)*$AH$22))+(((((C16/100)*$AJ$22)*$AN$22)*$AH$22)*Calculator!$G$10)-((((C16/100)*$AJ$22)*$AN$22)*$AH$22)+((((C16/100)*$AJ$23)*$AH$23)),IF(Calculator!$O$6="SINGLEANOD",SUM((((C16/100)*$AJ$22)*$AH$22))+(((((C16/100)*$AJ$22)*$AN$22)*$AH$22)*Calculator!$G$11)-((((C16/100)*$AJ$22)*$AN$22)*$AH$22)+((((C16/100)*$AJ$23)*$AH$23)),IF(Calculator!$O$6="DUALBASE",SUM((((C16/100)*$AJ$22)*$AH$22))+(((((C16/100)*$AJ$22)*$AN$22)*$AH$22)*Calculator!$G$12)-((((C16/100)*$AJ$22)*$AN$22)*$AH$22)+((((C16/100)*$AJ$23)*$AH$23)),IF(Calculator!$O$6="DUALELEMENTS",SUM((((C16/100)*$AJ$22)*$AH$22))+(((((C16/100)*$AJ$22)*$AN$22)*$AH$22)*Calculator!$G$13)-((((C16/100)*$AJ$22)*$AN$22)*$AH$22)+((((C16/100)*$AJ$23)*$AH$23)),IF(Calculator!$O$6="DUALSPECTRUM",SUM((((C16/100)*$AJ$22)*$AH$22))+(((((C16/100)*$AJ$22)*$AN$22)*$AH$22)*Calculator!$G$15)-((((C16/100)*$AJ$22)*$AN$22)*$AH$22)+((((C16/100)*$AJ$23)*$AH$23)),IF(Calculator!$O$6="DUALHOMESTEAD",SUM((((C16/100)*$AJ$22)*$AH$22))+(((((C16/100)*$AJ$22)*$AN$22)*$AH$22)*Calculator!$G$14)-((((C16/100)*$AJ$22)*$AN$22)*$AH$22)+((((C16/100)*$AJ$23)*$AH$23)),IF(Calculator!$O$6="DUALBAND A",SUM((((C16/100)*$AJ$22)*$AH$22))+(((((C16/100)*$AJ$22)*$AN$22)*$AH$22)*Calculator!$G$16)-((((C16/100)*$AJ$22)*$AN$22)*$AH$22)+((((C16/100)*$AJ$23)*$AH$23)),IF(Calculator!$O$6="DUALBAND B",SUM((((C16/100)*$AJ$22)*$AH$22))+(((((C16/100)*$AJ$22)*$AN$22)*$AH$22)*Calculator!$G$17)-((((C16/100)*$AJ$22)*$AN$22)*$AH$22)+((((C16/100)*$AJ$23)*$AH$23)),IF(Calculator!$O$6="DUALBAND C",SUM((((C16/100)*$AJ$22)*$AH$22))+(((((C16/100)*$AJ$22)*$AN$22)*$AH$22)*Calculator!$G$18)-((((C16/100)*$AJ$22)*$AN$22)*$AH$22)+((((C16/100)*$AJ$23)*$AH$23)),IF(Calculator!$O$6="DUALBAND D",SUM((((C16/100)*$AJ$22)*$AH$22))+(((((C16/100)*$AJ$22)*$AN$22)*$AH$22)*Calculator!$G$19)-((((C16/100)*$AJ$22)*$AN$22)*$AH$22)+((((C16/100)*$AJ$23)*$AH$23)),IF(Calculator!$O$6="DUALURBANE",SUM((((C16/100)*$AJ$22)*$AH$22))+(((((C16/100)*$AJ$22)*$AN$22)*$AH$22)*Calculator!$G$20)-((((C16/100)*$AJ$22)*$AN$22)*$AH$22)+((((C16/100)*$AJ$23)*$AH$23)),IF(Calculator!$O$6="DUALSILVERANOD",SUM((((C16/100)*$AJ$22)*$AH$22))+(((((C16/100)*$AJ$22)*$AN$22)*$AH$22)*Calculator!$G$21)-((((C16/100)*$AJ$22)*$AN$22)*$AH$22)+((((C16/100)*$AJ$23)*$AH$23)),IF(Calculator!$O$6="DUALANOD",SUM((((C16/100)*$AJ$22)*$AH$22))+(((((C16/100)*$AJ$22)*$AN$22)*$AH$22)*Calculator!$G$22)-((((C16/100)*$AJ$22)*$AN$22)*$AH$22)+((((C16/100)*$AJ$23)*$AH$23))))))))))))))))))))))))</f>
        <v>168.74503511505125</v>
      </c>
      <c r="S16" s="2">
        <f>IF(Calculator!$O$6="SINGLEBASE",SUM((((D16/100)*$AJ$22)*$AH$22))+((((D16/100)*$AJ$23)*$AH$23)),IF(Calculator!$O$6="SINGLEELEMENTS",SUM((((D16/100)*$AJ$22)*$AH$22))+(((((D16/100)*$AJ$22)*$AN$22)*$AH$22)*Calculator!$G$2)-((((D16/100)*$AJ$22)*$AN$22)*$AH$22)+((((D16/100)*$AJ$23)*$AH$23)),IF(Calculator!$O$6="SINGLESPECTRUM",SUM((((D16/100)*$AJ$22)*$AH$22))+(((((D16/100)*$AJ$22)*$AN$22)*$AH$22)*Calculator!$G$4)-((((D16/100)*$AJ$22)*$AN$22)*$AH$22)+((((D16/100)*$AJ$23)*$AH$23)),IF(Calculator!$O$6="SINGLEHOMESTEAD",SUM((((D16/100)*$AJ$22)*$AH$22))+(((((D16/100)*$AJ$22)*$AN$22)*$AH$22)*Calculator!$G$3)-((((D16/100)*$AJ$22)*$AN$22)*$AH$22)+((((D16/100)*$AJ$23)*$AH$23)),IF(Calculator!$O$6="SINGLEBAND A",SUM((((D16/100)*$AJ$22)*$AH$22))+(((((D16/100)*$AJ$22)*$AN$22)*$AH$22)*Calculator!$G$5)-((((D16/100)*$AJ$22)*$AN$22)*$AH$22)+((((D16/100)*$AJ$23)*$AH$23)),IF(Calculator!$O$6="SINGLEBAND B",SUM((((D16/100)*$AJ$22)*$AH$22))+(((((D16/100)*$AJ$22)*$AN$22)*$AH$22)*Calculator!$G$6)-((((D16/100)*$AJ$22)*$AN$22)*$AH$22)+((((D16/100)*$AJ$23)*$AH$23)),IF(Calculator!$O$6="SINGLEBAND C",SUM((((D16/100)*$AJ$22)*$AH$22))+(((((D16/100)*$AJ$22)*$AN$22)*$AH$22)*Calculator!$G$7)-((((D16/100)*$AJ$22)*$AN$22)*$AH$22)+((((D16/100)*$AJ$23)*$AH$23)),IF(Calculator!$O$6="SINGLEBAND D",SUM((((D16/100)*$AJ$22)*$AH$22))+(((((D16/100)*$AJ$22)*$AN$22)*$AH$22)*Calculator!$G$8)-((((D16/100)*$AJ$22)*$AN$22)*$AH$22)+((((D16/100)*$AJ$23)*$AH$23)),IF(Calculator!$O$6="SINGLEURBANE",SUM((((D16/100)*$AJ$22)*$AH$22))+(((((D16/100)*$AJ$22)*$AN$22)*$AH$22)*Calculator!$G$9)-((((D16/100)*$AJ$22)*$AN$22)*$AH$22)+((((D16/100)*$AJ$23)*$AH$23)),IF(Calculator!$O$6="SINGLESILVERANOD",SUM((((D16/100)*$AJ$22)*$AH$22))+(((((D16/100)*$AJ$22)*$AN$22)*$AH$22)*Calculator!$G$10)-((((D16/100)*$AJ$22)*$AN$22)*$AH$22)+((((D16/100)*$AJ$23)*$AH$23)),IF(Calculator!$O$6="SINGLEANOD",SUM((((D16/100)*$AJ$22)*$AH$22))+(((((D16/100)*$AJ$22)*$AN$22)*$AH$22)*Calculator!$G$11)-((((D16/100)*$AJ$22)*$AN$22)*$AH$22)+((((D16/100)*$AJ$23)*$AH$23)),IF(Calculator!$O$6="DUALBASE",SUM((((D16/100)*$AJ$22)*$AH$22))+(((((D16/100)*$AJ$22)*$AN$22)*$AH$22)*Calculator!$G$12)-((((D16/100)*$AJ$22)*$AN$22)*$AH$22)+((((D16/100)*$AJ$23)*$AH$23)),IF(Calculator!$O$6="DUALELEMENTS",SUM((((D16/100)*$AJ$22)*$AH$22))+(((((D16/100)*$AJ$22)*$AN$22)*$AH$22)*Calculator!$G$13)-((((D16/100)*$AJ$22)*$AN$22)*$AH$22)+((((D16/100)*$AJ$23)*$AH$23)),IF(Calculator!$O$6="DUALSPECTRUM",SUM((((D16/100)*$AJ$22)*$AH$22))+(((((D16/100)*$AJ$22)*$AN$22)*$AH$22)*Calculator!$G$15)-((((D16/100)*$AJ$22)*$AN$22)*$AH$22)+((((D16/100)*$AJ$23)*$AH$23)),IF(Calculator!$O$6="DUALHOMESTEAD",SUM((((D16/100)*$AJ$22)*$AH$22))+(((((D16/100)*$AJ$22)*$AN$22)*$AH$22)*Calculator!$G$14)-((((D16/100)*$AJ$22)*$AN$22)*$AH$22)+((((D16/100)*$AJ$23)*$AH$23)),IF(Calculator!$O$6="DUALBAND A",SUM((((D16/100)*$AJ$22)*$AH$22))+(((((D16/100)*$AJ$22)*$AN$22)*$AH$22)*Calculator!$G$16)-((((D16/100)*$AJ$22)*$AN$22)*$AH$22)+((((D16/100)*$AJ$23)*$AH$23)),IF(Calculator!$O$6="DUALBAND B",SUM((((D16/100)*$AJ$22)*$AH$22))+(((((D16/100)*$AJ$22)*$AN$22)*$AH$22)*Calculator!$G$17)-((((D16/100)*$AJ$22)*$AN$22)*$AH$22)+((((D16/100)*$AJ$23)*$AH$23)),IF(Calculator!$O$6="DUALBAND C",SUM((((D16/100)*$AJ$22)*$AH$22))+(((((D16/100)*$AJ$22)*$AN$22)*$AH$22)*Calculator!$G$18)-((((D16/100)*$AJ$22)*$AN$22)*$AH$22)+((((D16/100)*$AJ$23)*$AH$23)),IF(Calculator!$O$6="DUALBAND D",SUM((((D16/100)*$AJ$22)*$AH$22))+(((((D16/100)*$AJ$22)*$AN$22)*$AH$22)*Calculator!$G$19)-((((D16/100)*$AJ$22)*$AN$22)*$AH$22)+((((D16/100)*$AJ$23)*$AH$23)),IF(Calculator!$O$6="DUALURBANE",SUM((((D16/100)*$AJ$22)*$AH$22))+(((((D16/100)*$AJ$22)*$AN$22)*$AH$22)*Calculator!$G$20)-((((D16/100)*$AJ$22)*$AN$22)*$AH$22)+((((D16/100)*$AJ$23)*$AH$23)),IF(Calculator!$O$6="DUALSILVERANOD",SUM((((D16/100)*$AJ$22)*$AH$22))+(((((D16/100)*$AJ$22)*$AN$22)*$AH$22)*Calculator!$G$21)-((((D16/100)*$AJ$22)*$AN$22)*$AH$22)+((((D16/100)*$AJ$23)*$AH$23)),IF(Calculator!$O$6="DUALANOD",SUM((((D16/100)*$AJ$22)*$AH$22))+(((((D16/100)*$AJ$22)*$AN$22)*$AH$22)*Calculator!$G$22)-((((D16/100)*$AJ$22)*$AN$22)*$AH$22)+((((D16/100)*$AJ$23)*$AH$23))))))))))))))))))))))))</f>
        <v>170.52309999999997</v>
      </c>
      <c r="T16" s="2">
        <f>IF(Calculator!$O$6="SINGLEBASE",SUM((((E16/100)*$AJ$22)*$AH$22))+((((E16/100)*$AJ$23)*$AH$23)),IF(Calculator!$O$6="SINGLEELEMENTS",SUM((((E16/100)*$AJ$22)*$AH$22))+(((((E16/100)*$AJ$22)*$AN$22)*$AH$22)*Calculator!$G$2)-((((E16/100)*$AJ$22)*$AN$22)*$AH$22)+((((E16/100)*$AJ$23)*$AH$23)),IF(Calculator!$O$6="SINGLESPECTRUM",SUM((((E16/100)*$AJ$22)*$AH$22))+(((((E16/100)*$AJ$22)*$AN$22)*$AH$22)*Calculator!$G$4)-((((E16/100)*$AJ$22)*$AN$22)*$AH$22)+((((E16/100)*$AJ$23)*$AH$23)),IF(Calculator!$O$6="SINGLEHOMESTEAD",SUM((((E16/100)*$AJ$22)*$AH$22))+(((((E16/100)*$AJ$22)*$AN$22)*$AH$22)*Calculator!$G$3)-((((E16/100)*$AJ$22)*$AN$22)*$AH$22)+((((E16/100)*$AJ$23)*$AH$23)),IF(Calculator!$O$6="SINGLEBAND A",SUM((((E16/100)*$AJ$22)*$AH$22))+(((((E16/100)*$AJ$22)*$AN$22)*$AH$22)*Calculator!$G$5)-((((E16/100)*$AJ$22)*$AN$22)*$AH$22)+((((E16/100)*$AJ$23)*$AH$23)),IF(Calculator!$O$6="SINGLEBAND B",SUM((((E16/100)*$AJ$22)*$AH$22))+(((((E16/100)*$AJ$22)*$AN$22)*$AH$22)*Calculator!$G$6)-((((E16/100)*$AJ$22)*$AN$22)*$AH$22)+((((E16/100)*$AJ$23)*$AH$23)),IF(Calculator!$O$6="SINGLEBAND C",SUM((((E16/100)*$AJ$22)*$AH$22))+(((((E16/100)*$AJ$22)*$AN$22)*$AH$22)*Calculator!$G$7)-((((E16/100)*$AJ$22)*$AN$22)*$AH$22)+((((E16/100)*$AJ$23)*$AH$23)),IF(Calculator!$O$6="SINGLEBAND D",SUM((((E16/100)*$AJ$22)*$AH$22))+(((((E16/100)*$AJ$22)*$AN$22)*$AH$22)*Calculator!$G$8)-((((E16/100)*$AJ$22)*$AN$22)*$AH$22)+((((E16/100)*$AJ$23)*$AH$23)),IF(Calculator!$O$6="SINGLEURBANE",SUM((((E16/100)*$AJ$22)*$AH$22))+(((((E16/100)*$AJ$22)*$AN$22)*$AH$22)*Calculator!$G$9)-((((E16/100)*$AJ$22)*$AN$22)*$AH$22)+((((E16/100)*$AJ$23)*$AH$23)),IF(Calculator!$O$6="SINGLESILVERANOD",SUM((((E16/100)*$AJ$22)*$AH$22))+(((((E16/100)*$AJ$22)*$AN$22)*$AH$22)*Calculator!$G$10)-((((E16/100)*$AJ$22)*$AN$22)*$AH$22)+((((E16/100)*$AJ$23)*$AH$23)),IF(Calculator!$O$6="SINGLEANOD",SUM((((E16/100)*$AJ$22)*$AH$22))+(((((E16/100)*$AJ$22)*$AN$22)*$AH$22)*Calculator!$G$11)-((((E16/100)*$AJ$22)*$AN$22)*$AH$22)+((((E16/100)*$AJ$23)*$AH$23)),IF(Calculator!$O$6="DUALBASE",SUM((((E16/100)*$AJ$22)*$AH$22))+(((((E16/100)*$AJ$22)*$AN$22)*$AH$22)*Calculator!$G$12)-((((E16/100)*$AJ$22)*$AN$22)*$AH$22)+((((E16/100)*$AJ$23)*$AH$23)),IF(Calculator!$O$6="DUALELEMENTS",SUM((((E16/100)*$AJ$22)*$AH$22))+(((((E16/100)*$AJ$22)*$AN$22)*$AH$22)*Calculator!$G$13)-((((E16/100)*$AJ$22)*$AN$22)*$AH$22)+((((E16/100)*$AJ$23)*$AH$23)),IF(Calculator!$O$6="DUALSPECTRUM",SUM((((E16/100)*$AJ$22)*$AH$22))+(((((E16/100)*$AJ$22)*$AN$22)*$AH$22)*Calculator!$G$15)-((((E16/100)*$AJ$22)*$AN$22)*$AH$22)+((((E16/100)*$AJ$23)*$AH$23)),IF(Calculator!$O$6="DUALHOMESTEAD",SUM((((E16/100)*$AJ$22)*$AH$22))+(((((E16/100)*$AJ$22)*$AN$22)*$AH$22)*Calculator!$G$14)-((((E16/100)*$AJ$22)*$AN$22)*$AH$22)+((((E16/100)*$AJ$23)*$AH$23)),IF(Calculator!$O$6="DUALBAND A",SUM((((E16/100)*$AJ$22)*$AH$22))+(((((E16/100)*$AJ$22)*$AN$22)*$AH$22)*Calculator!$G$16)-((((E16/100)*$AJ$22)*$AN$22)*$AH$22)+((((E16/100)*$AJ$23)*$AH$23)),IF(Calculator!$O$6="DUALBAND B",SUM((((E16/100)*$AJ$22)*$AH$22))+(((((E16/100)*$AJ$22)*$AN$22)*$AH$22)*Calculator!$G$17)-((((E16/100)*$AJ$22)*$AN$22)*$AH$22)+((((E16/100)*$AJ$23)*$AH$23)),IF(Calculator!$O$6="DUALBAND C",SUM((((E16/100)*$AJ$22)*$AH$22))+(((((E16/100)*$AJ$22)*$AN$22)*$AH$22)*Calculator!$G$18)-((((E16/100)*$AJ$22)*$AN$22)*$AH$22)+((((E16/100)*$AJ$23)*$AH$23)),IF(Calculator!$O$6="DUALBAND D",SUM((((E16/100)*$AJ$22)*$AH$22))+(((((E16/100)*$AJ$22)*$AN$22)*$AH$22)*Calculator!$G$19)-((((E16/100)*$AJ$22)*$AN$22)*$AH$22)+((((E16/100)*$AJ$23)*$AH$23)),IF(Calculator!$O$6="DUALURBANE",SUM((((E16/100)*$AJ$22)*$AH$22))+(((((E16/100)*$AJ$22)*$AN$22)*$AH$22)*Calculator!$G$20)-((((E16/100)*$AJ$22)*$AN$22)*$AH$22)+((((E16/100)*$AJ$23)*$AH$23)),IF(Calculator!$O$6="DUALSILVERANOD",SUM((((E16/100)*$AJ$22)*$AH$22))+(((((E16/100)*$AJ$22)*$AN$22)*$AH$22)*Calculator!$G$21)-((((E16/100)*$AJ$22)*$AN$22)*$AH$22)+((((E16/100)*$AJ$23)*$AH$23)),IF(Calculator!$O$6="DUALANOD",SUM((((E16/100)*$AJ$22)*$AH$22))+(((((E16/100)*$AJ$22)*$AN$22)*$AH$22)*Calculator!$G$22)-((((E16/100)*$AJ$22)*$AN$22)*$AH$22)+((((E16/100)*$AJ$23)*$AH$23))))))))))))))))))))))))</f>
        <v>172.30116488494872</v>
      </c>
      <c r="U16" s="2">
        <f>IF(Calculator!$O$6="SINGLEBASE",SUM((((F16/100)*$AJ$22)*$AH$22))+((((F16/100)*$AJ$23)*$AH$23)),IF(Calculator!$O$6="SINGLEELEMENTS",SUM((((F16/100)*$AJ$22)*$AH$22))+(((((F16/100)*$AJ$22)*$AN$22)*$AH$22)*Calculator!$G$2)-((((F16/100)*$AJ$22)*$AN$22)*$AH$22)+((((F16/100)*$AJ$23)*$AH$23)),IF(Calculator!$O$6="SINGLESPECTRUM",SUM((((F16/100)*$AJ$22)*$AH$22))+(((((F16/100)*$AJ$22)*$AN$22)*$AH$22)*Calculator!$G$4)-((((F16/100)*$AJ$22)*$AN$22)*$AH$22)+((((F16/100)*$AJ$23)*$AH$23)),IF(Calculator!$O$6="SINGLEHOMESTEAD",SUM((((F16/100)*$AJ$22)*$AH$22))+(((((F16/100)*$AJ$22)*$AN$22)*$AH$22)*Calculator!$G$3)-((((F16/100)*$AJ$22)*$AN$22)*$AH$22)+((((F16/100)*$AJ$23)*$AH$23)),IF(Calculator!$O$6="SINGLEBAND A",SUM((((F16/100)*$AJ$22)*$AH$22))+(((((F16/100)*$AJ$22)*$AN$22)*$AH$22)*Calculator!$G$5)-((((F16/100)*$AJ$22)*$AN$22)*$AH$22)+((((F16/100)*$AJ$23)*$AH$23)),IF(Calculator!$O$6="SINGLEBAND B",SUM((((F16/100)*$AJ$22)*$AH$22))+(((((F16/100)*$AJ$22)*$AN$22)*$AH$22)*Calculator!$G$6)-((((F16/100)*$AJ$22)*$AN$22)*$AH$22)+((((F16/100)*$AJ$23)*$AH$23)),IF(Calculator!$O$6="SINGLEBAND C",SUM((((F16/100)*$AJ$22)*$AH$22))+(((((F16/100)*$AJ$22)*$AN$22)*$AH$22)*Calculator!$G$7)-((((F16/100)*$AJ$22)*$AN$22)*$AH$22)+((((F16/100)*$AJ$23)*$AH$23)),IF(Calculator!$O$6="SINGLEBAND D",SUM((((F16/100)*$AJ$22)*$AH$22))+(((((F16/100)*$AJ$22)*$AN$22)*$AH$22)*Calculator!$G$8)-((((F16/100)*$AJ$22)*$AN$22)*$AH$22)+((((F16/100)*$AJ$23)*$AH$23)),IF(Calculator!$O$6="SINGLEURBANE",SUM((((F16/100)*$AJ$22)*$AH$22))+(((((F16/100)*$AJ$22)*$AN$22)*$AH$22)*Calculator!$G$9)-((((F16/100)*$AJ$22)*$AN$22)*$AH$22)+((((F16/100)*$AJ$23)*$AH$23)),IF(Calculator!$O$6="SINGLESILVERANOD",SUM((((F16/100)*$AJ$22)*$AH$22))+(((((F16/100)*$AJ$22)*$AN$22)*$AH$22)*Calculator!$G$10)-((((F16/100)*$AJ$22)*$AN$22)*$AH$22)+((((F16/100)*$AJ$23)*$AH$23)),IF(Calculator!$O$6="SINGLEANOD",SUM((((F16/100)*$AJ$22)*$AH$22))+(((((F16/100)*$AJ$22)*$AN$22)*$AH$22)*Calculator!$G$11)-((((F16/100)*$AJ$22)*$AN$22)*$AH$22)+((((F16/100)*$AJ$23)*$AH$23)),IF(Calculator!$O$6="DUALBASE",SUM((((F16/100)*$AJ$22)*$AH$22))+(((((F16/100)*$AJ$22)*$AN$22)*$AH$22)*Calculator!$G$12)-((((F16/100)*$AJ$22)*$AN$22)*$AH$22)+((((F16/100)*$AJ$23)*$AH$23)),IF(Calculator!$O$6="DUALELEMENTS",SUM((((F16/100)*$AJ$22)*$AH$22))+(((((F16/100)*$AJ$22)*$AN$22)*$AH$22)*Calculator!$G$13)-((((F16/100)*$AJ$22)*$AN$22)*$AH$22)+((((F16/100)*$AJ$23)*$AH$23)),IF(Calculator!$O$6="DUALSPECTRUM",SUM((((F16/100)*$AJ$22)*$AH$22))+(((((F16/100)*$AJ$22)*$AN$22)*$AH$22)*Calculator!$G$15)-((((F16/100)*$AJ$22)*$AN$22)*$AH$22)+((((F16/100)*$AJ$23)*$AH$23)),IF(Calculator!$O$6="DUALHOMESTEAD",SUM((((F16/100)*$AJ$22)*$AH$22))+(((((F16/100)*$AJ$22)*$AN$22)*$AH$22)*Calculator!$G$14)-((((F16/100)*$AJ$22)*$AN$22)*$AH$22)+((((F16/100)*$AJ$23)*$AH$23)),IF(Calculator!$O$6="DUALBAND A",SUM((((F16/100)*$AJ$22)*$AH$22))+(((((F16/100)*$AJ$22)*$AN$22)*$AH$22)*Calculator!$G$16)-((((F16/100)*$AJ$22)*$AN$22)*$AH$22)+((((F16/100)*$AJ$23)*$AH$23)),IF(Calculator!$O$6="DUALBAND B",SUM((((F16/100)*$AJ$22)*$AH$22))+(((((F16/100)*$AJ$22)*$AN$22)*$AH$22)*Calculator!$G$17)-((((F16/100)*$AJ$22)*$AN$22)*$AH$22)+((((F16/100)*$AJ$23)*$AH$23)),IF(Calculator!$O$6="DUALBAND C",SUM((((F16/100)*$AJ$22)*$AH$22))+(((((F16/100)*$AJ$22)*$AN$22)*$AH$22)*Calculator!$G$18)-((((F16/100)*$AJ$22)*$AN$22)*$AH$22)+((((F16/100)*$AJ$23)*$AH$23)),IF(Calculator!$O$6="DUALBAND D",SUM((((F16/100)*$AJ$22)*$AH$22))+(((((F16/100)*$AJ$22)*$AN$22)*$AH$22)*Calculator!$G$19)-((((F16/100)*$AJ$22)*$AN$22)*$AH$22)+((((F16/100)*$AJ$23)*$AH$23)),IF(Calculator!$O$6="DUALURBANE",SUM((((F16/100)*$AJ$22)*$AH$22))+(((((F16/100)*$AJ$22)*$AN$22)*$AH$22)*Calculator!$G$20)-((((F16/100)*$AJ$22)*$AN$22)*$AH$22)+((((F16/100)*$AJ$23)*$AH$23)),IF(Calculator!$O$6="DUALSILVERANOD",SUM((((F16/100)*$AJ$22)*$AH$22))+(((((F16/100)*$AJ$22)*$AN$22)*$AH$22)*Calculator!$G$21)-((((F16/100)*$AJ$22)*$AN$22)*$AH$22)+((((F16/100)*$AJ$23)*$AH$23)),IF(Calculator!$O$6="DUALANOD",SUM((((F16/100)*$AJ$22)*$AH$22))+(((((F16/100)*$AJ$22)*$AN$22)*$AH$22)*Calculator!$G$22)-((((F16/100)*$AJ$22)*$AN$22)*$AH$22)+((((F16/100)*$AJ$23)*$AH$23))))))))))))))))))))))))</f>
        <v>174.07922976989744</v>
      </c>
      <c r="V16" s="2">
        <f>IF(Calculator!$O$6="SINGLEBASE",SUM((((G16/100)*$AJ$22)*$AH$22))+((((G16/100)*$AJ$23)*$AH$23)),IF(Calculator!$O$6="SINGLEELEMENTS",SUM((((G16/100)*$AJ$22)*$AH$22))+(((((G16/100)*$AJ$22)*$AN$22)*$AH$22)*Calculator!$G$2)-((((G16/100)*$AJ$22)*$AN$22)*$AH$22)+((((G16/100)*$AJ$23)*$AH$23)),IF(Calculator!$O$6="SINGLESPECTRUM",SUM((((G16/100)*$AJ$22)*$AH$22))+(((((G16/100)*$AJ$22)*$AN$22)*$AH$22)*Calculator!$G$4)-((((G16/100)*$AJ$22)*$AN$22)*$AH$22)+((((G16/100)*$AJ$23)*$AH$23)),IF(Calculator!$O$6="SINGLEHOMESTEAD",SUM((((G16/100)*$AJ$22)*$AH$22))+(((((G16/100)*$AJ$22)*$AN$22)*$AH$22)*Calculator!$G$3)-((((G16/100)*$AJ$22)*$AN$22)*$AH$22)+((((G16/100)*$AJ$23)*$AH$23)),IF(Calculator!$O$6="SINGLEBAND A",SUM((((G16/100)*$AJ$22)*$AH$22))+(((((G16/100)*$AJ$22)*$AN$22)*$AH$22)*Calculator!$G$5)-((((G16/100)*$AJ$22)*$AN$22)*$AH$22)+((((G16/100)*$AJ$23)*$AH$23)),IF(Calculator!$O$6="SINGLEBAND B",SUM((((G16/100)*$AJ$22)*$AH$22))+(((((G16/100)*$AJ$22)*$AN$22)*$AH$22)*Calculator!$G$6)-((((G16/100)*$AJ$22)*$AN$22)*$AH$22)+((((G16/100)*$AJ$23)*$AH$23)),IF(Calculator!$O$6="SINGLEBAND C",SUM((((G16/100)*$AJ$22)*$AH$22))+(((((G16/100)*$AJ$22)*$AN$22)*$AH$22)*Calculator!$G$7)-((((G16/100)*$AJ$22)*$AN$22)*$AH$22)+((((G16/100)*$AJ$23)*$AH$23)),IF(Calculator!$O$6="SINGLEBAND D",SUM((((G16/100)*$AJ$22)*$AH$22))+(((((G16/100)*$AJ$22)*$AN$22)*$AH$22)*Calculator!$G$8)-((((G16/100)*$AJ$22)*$AN$22)*$AH$22)+((((G16/100)*$AJ$23)*$AH$23)),IF(Calculator!$O$6="SINGLEURBANE",SUM((((G16/100)*$AJ$22)*$AH$22))+(((((G16/100)*$AJ$22)*$AN$22)*$AH$22)*Calculator!$G$9)-((((G16/100)*$AJ$22)*$AN$22)*$AH$22)+((((G16/100)*$AJ$23)*$AH$23)),IF(Calculator!$O$6="SINGLESILVERANOD",SUM((((G16/100)*$AJ$22)*$AH$22))+(((((G16/100)*$AJ$22)*$AN$22)*$AH$22)*Calculator!$G$10)-((((G16/100)*$AJ$22)*$AN$22)*$AH$22)+((((G16/100)*$AJ$23)*$AH$23)),IF(Calculator!$O$6="SINGLEANOD",SUM((((G16/100)*$AJ$22)*$AH$22))+(((((G16/100)*$AJ$22)*$AN$22)*$AH$22)*Calculator!$G$11)-((((G16/100)*$AJ$22)*$AN$22)*$AH$22)+((((G16/100)*$AJ$23)*$AH$23)),IF(Calculator!$O$6="DUALBASE",SUM((((G16/100)*$AJ$22)*$AH$22))+(((((G16/100)*$AJ$22)*$AN$22)*$AH$22)*Calculator!$G$12)-((((G16/100)*$AJ$22)*$AN$22)*$AH$22)+((((G16/100)*$AJ$23)*$AH$23)),IF(Calculator!$O$6="DUALELEMENTS",SUM((((G16/100)*$AJ$22)*$AH$22))+(((((G16/100)*$AJ$22)*$AN$22)*$AH$22)*Calculator!$G$13)-((((G16/100)*$AJ$22)*$AN$22)*$AH$22)+((((G16/100)*$AJ$23)*$AH$23)),IF(Calculator!$O$6="DUALSPECTRUM",SUM((((G16/100)*$AJ$22)*$AH$22))+(((((G16/100)*$AJ$22)*$AN$22)*$AH$22)*Calculator!$G$15)-((((G16/100)*$AJ$22)*$AN$22)*$AH$22)+((((G16/100)*$AJ$23)*$AH$23)),IF(Calculator!$O$6="DUALHOMESTEAD",SUM((((G16/100)*$AJ$22)*$AH$22))+(((((G16/100)*$AJ$22)*$AN$22)*$AH$22)*Calculator!$G$14)-((((G16/100)*$AJ$22)*$AN$22)*$AH$22)+((((G16/100)*$AJ$23)*$AH$23)),IF(Calculator!$O$6="DUALBAND A",SUM((((G16/100)*$AJ$22)*$AH$22))+(((((G16/100)*$AJ$22)*$AN$22)*$AH$22)*Calculator!$G$16)-((((G16/100)*$AJ$22)*$AN$22)*$AH$22)+((((G16/100)*$AJ$23)*$AH$23)),IF(Calculator!$O$6="DUALBAND B",SUM((((G16/100)*$AJ$22)*$AH$22))+(((((G16/100)*$AJ$22)*$AN$22)*$AH$22)*Calculator!$G$17)-((((G16/100)*$AJ$22)*$AN$22)*$AH$22)+((((G16/100)*$AJ$23)*$AH$23)),IF(Calculator!$O$6="DUALBAND C",SUM((((G16/100)*$AJ$22)*$AH$22))+(((((G16/100)*$AJ$22)*$AN$22)*$AH$22)*Calculator!$G$18)-((((G16/100)*$AJ$22)*$AN$22)*$AH$22)+((((G16/100)*$AJ$23)*$AH$23)),IF(Calculator!$O$6="DUALBAND D",SUM((((G16/100)*$AJ$22)*$AH$22))+(((((G16/100)*$AJ$22)*$AN$22)*$AH$22)*Calculator!$G$19)-((((G16/100)*$AJ$22)*$AN$22)*$AH$22)+((((G16/100)*$AJ$23)*$AH$23)),IF(Calculator!$O$6="DUALURBANE",SUM((((G16/100)*$AJ$22)*$AH$22))+(((((G16/100)*$AJ$22)*$AN$22)*$AH$22)*Calculator!$G$20)-((((G16/100)*$AJ$22)*$AN$22)*$AH$22)+((((G16/100)*$AJ$23)*$AH$23)),IF(Calculator!$O$6="DUALSILVERANOD",SUM((((G16/100)*$AJ$22)*$AH$22))+(((((G16/100)*$AJ$22)*$AN$22)*$AH$22)*Calculator!$G$21)-((((G16/100)*$AJ$22)*$AN$22)*$AH$22)+((((G16/100)*$AJ$23)*$AH$23)),IF(Calculator!$O$6="DUALANOD",SUM((((G16/100)*$AJ$22)*$AH$22))+(((((G16/100)*$AJ$22)*$AN$22)*$AH$22)*Calculator!$G$22)-((((G16/100)*$AJ$22)*$AN$22)*$AH$22)+((((G16/100)*$AJ$23)*$AH$23))))))))))))))))))))))))</f>
        <v>175.85730773010249</v>
      </c>
      <c r="W16" s="2">
        <f>IF(Calculator!$O$6="SINGLEBASE",SUM((((H16/100)*$AJ$22)*$AH$22))+((((H16/100)*$AJ$23)*$AH$23)),IF(Calculator!$O$6="SINGLEELEMENTS",SUM((((H16/100)*$AJ$22)*$AH$22))+(((((H16/100)*$AJ$22)*$AN$22)*$AH$22)*Calculator!$G$2)-((((H16/100)*$AJ$22)*$AN$22)*$AH$22)+((((H16/100)*$AJ$23)*$AH$23)),IF(Calculator!$O$6="SINGLESPECTRUM",SUM((((H16/100)*$AJ$22)*$AH$22))+(((((H16/100)*$AJ$22)*$AN$22)*$AH$22)*Calculator!$G$4)-((((H16/100)*$AJ$22)*$AN$22)*$AH$22)+((((H16/100)*$AJ$23)*$AH$23)),IF(Calculator!$O$6="SINGLEHOMESTEAD",SUM((((H16/100)*$AJ$22)*$AH$22))+(((((H16/100)*$AJ$22)*$AN$22)*$AH$22)*Calculator!$G$3)-((((H16/100)*$AJ$22)*$AN$22)*$AH$22)+((((H16/100)*$AJ$23)*$AH$23)),IF(Calculator!$O$6="SINGLEBAND A",SUM((((H16/100)*$AJ$22)*$AH$22))+(((((H16/100)*$AJ$22)*$AN$22)*$AH$22)*Calculator!$G$5)-((((H16/100)*$AJ$22)*$AN$22)*$AH$22)+((((H16/100)*$AJ$23)*$AH$23)),IF(Calculator!$O$6="SINGLEBAND B",SUM((((H16/100)*$AJ$22)*$AH$22))+(((((H16/100)*$AJ$22)*$AN$22)*$AH$22)*Calculator!$G$6)-((((H16/100)*$AJ$22)*$AN$22)*$AH$22)+((((H16/100)*$AJ$23)*$AH$23)),IF(Calculator!$O$6="SINGLEBAND C",SUM((((H16/100)*$AJ$22)*$AH$22))+(((((H16/100)*$AJ$22)*$AN$22)*$AH$22)*Calculator!$G$7)-((((H16/100)*$AJ$22)*$AN$22)*$AH$22)+((((H16/100)*$AJ$23)*$AH$23)),IF(Calculator!$O$6="SINGLEBAND D",SUM((((H16/100)*$AJ$22)*$AH$22))+(((((H16/100)*$AJ$22)*$AN$22)*$AH$22)*Calculator!$G$8)-((((H16/100)*$AJ$22)*$AN$22)*$AH$22)+((((H16/100)*$AJ$23)*$AH$23)),IF(Calculator!$O$6="SINGLEURBANE",SUM((((H16/100)*$AJ$22)*$AH$22))+(((((H16/100)*$AJ$22)*$AN$22)*$AH$22)*Calculator!$G$9)-((((H16/100)*$AJ$22)*$AN$22)*$AH$22)+((((H16/100)*$AJ$23)*$AH$23)),IF(Calculator!$O$6="SINGLESILVERANOD",SUM((((H16/100)*$AJ$22)*$AH$22))+(((((H16/100)*$AJ$22)*$AN$22)*$AH$22)*Calculator!$G$10)-((((H16/100)*$AJ$22)*$AN$22)*$AH$22)+((((H16/100)*$AJ$23)*$AH$23)),IF(Calculator!$O$6="SINGLEANOD",SUM((((H16/100)*$AJ$22)*$AH$22))+(((((H16/100)*$AJ$22)*$AN$22)*$AH$22)*Calculator!$G$11)-((((H16/100)*$AJ$22)*$AN$22)*$AH$22)+((((H16/100)*$AJ$23)*$AH$23)),IF(Calculator!$O$6="DUALBASE",SUM((((H16/100)*$AJ$22)*$AH$22))+(((((H16/100)*$AJ$22)*$AN$22)*$AH$22)*Calculator!$G$12)-((((H16/100)*$AJ$22)*$AN$22)*$AH$22)+((((H16/100)*$AJ$23)*$AH$23)),IF(Calculator!$O$6="DUALELEMENTS",SUM((((H16/100)*$AJ$22)*$AH$22))+(((((H16/100)*$AJ$22)*$AN$22)*$AH$22)*Calculator!$G$13)-((((H16/100)*$AJ$22)*$AN$22)*$AH$22)+((((H16/100)*$AJ$23)*$AH$23)),IF(Calculator!$O$6="DUALSPECTRUM",SUM((((H16/100)*$AJ$22)*$AH$22))+(((((H16/100)*$AJ$22)*$AN$22)*$AH$22)*Calculator!$G$15)-((((H16/100)*$AJ$22)*$AN$22)*$AH$22)+((((H16/100)*$AJ$23)*$AH$23)),IF(Calculator!$O$6="DUALHOMESTEAD",SUM((((H16/100)*$AJ$22)*$AH$22))+(((((H16/100)*$AJ$22)*$AN$22)*$AH$22)*Calculator!$G$14)-((((H16/100)*$AJ$22)*$AN$22)*$AH$22)+((((H16/100)*$AJ$23)*$AH$23)),IF(Calculator!$O$6="DUALBAND A",SUM((((H16/100)*$AJ$22)*$AH$22))+(((((H16/100)*$AJ$22)*$AN$22)*$AH$22)*Calculator!$G$16)-((((H16/100)*$AJ$22)*$AN$22)*$AH$22)+((((H16/100)*$AJ$23)*$AH$23)),IF(Calculator!$O$6="DUALBAND B",SUM((((H16/100)*$AJ$22)*$AH$22))+(((((H16/100)*$AJ$22)*$AN$22)*$AH$22)*Calculator!$G$17)-((((H16/100)*$AJ$22)*$AN$22)*$AH$22)+((((H16/100)*$AJ$23)*$AH$23)),IF(Calculator!$O$6="DUALBAND C",SUM((((H16/100)*$AJ$22)*$AH$22))+(((((H16/100)*$AJ$22)*$AN$22)*$AH$22)*Calculator!$G$18)-((((H16/100)*$AJ$22)*$AN$22)*$AH$22)+((((H16/100)*$AJ$23)*$AH$23)),IF(Calculator!$O$6="DUALBAND D",SUM((((H16/100)*$AJ$22)*$AH$22))+(((((H16/100)*$AJ$22)*$AN$22)*$AH$22)*Calculator!$G$19)-((((H16/100)*$AJ$22)*$AN$22)*$AH$22)+((((H16/100)*$AJ$23)*$AH$23)),IF(Calculator!$O$6="DUALURBANE",SUM((((H16/100)*$AJ$22)*$AH$22))+(((((H16/100)*$AJ$22)*$AN$22)*$AH$22)*Calculator!$G$20)-((((H16/100)*$AJ$22)*$AN$22)*$AH$22)+((((H16/100)*$AJ$23)*$AH$23)),IF(Calculator!$O$6="DUALSILVERANOD",SUM((((H16/100)*$AJ$22)*$AH$22))+(((((H16/100)*$AJ$22)*$AN$22)*$AH$22)*Calculator!$G$21)-((((H16/100)*$AJ$22)*$AN$22)*$AH$22)+((((H16/100)*$AJ$23)*$AH$23)),IF(Calculator!$O$6="DUALANOD",SUM((((H16/100)*$AJ$22)*$AH$22))+(((((H16/100)*$AJ$22)*$AN$22)*$AH$22)*Calculator!$G$22)-((((H16/100)*$AJ$22)*$AN$22)*$AH$22)+((((H16/100)*$AJ$23)*$AH$23))))))))))))))))))))))))</f>
        <v>177.63537261505121</v>
      </c>
      <c r="X16" s="2">
        <f>IF(Calculator!$O$6="SINGLEBASE",SUM((((I16/100)*$AJ$22)*$AH$22))+((((I16/100)*$AJ$23)*$AH$23)),IF(Calculator!$O$6="SINGLEELEMENTS",SUM((((I16/100)*$AJ$22)*$AH$22))+(((((I16/100)*$AJ$22)*$AN$22)*$AH$22)*Calculator!$G$2)-((((I16/100)*$AJ$22)*$AN$22)*$AH$22)+((((I16/100)*$AJ$23)*$AH$23)),IF(Calculator!$O$6="SINGLESPECTRUM",SUM((((I16/100)*$AJ$22)*$AH$22))+(((((I16/100)*$AJ$22)*$AN$22)*$AH$22)*Calculator!$G$4)-((((I16/100)*$AJ$22)*$AN$22)*$AH$22)+((((I16/100)*$AJ$23)*$AH$23)),IF(Calculator!$O$6="SINGLEHOMESTEAD",SUM((((I16/100)*$AJ$22)*$AH$22))+(((((I16/100)*$AJ$22)*$AN$22)*$AH$22)*Calculator!$G$3)-((((I16/100)*$AJ$22)*$AN$22)*$AH$22)+((((I16/100)*$AJ$23)*$AH$23)),IF(Calculator!$O$6="SINGLEBAND A",SUM((((I16/100)*$AJ$22)*$AH$22))+(((((I16/100)*$AJ$22)*$AN$22)*$AH$22)*Calculator!$G$5)-((((I16/100)*$AJ$22)*$AN$22)*$AH$22)+((((I16/100)*$AJ$23)*$AH$23)),IF(Calculator!$O$6="SINGLEBAND B",SUM((((I16/100)*$AJ$22)*$AH$22))+(((((I16/100)*$AJ$22)*$AN$22)*$AH$22)*Calculator!$G$6)-((((I16/100)*$AJ$22)*$AN$22)*$AH$22)+((((I16/100)*$AJ$23)*$AH$23)),IF(Calculator!$O$6="SINGLEBAND C",SUM((((I16/100)*$AJ$22)*$AH$22))+(((((I16/100)*$AJ$22)*$AN$22)*$AH$22)*Calculator!$G$7)-((((I16/100)*$AJ$22)*$AN$22)*$AH$22)+((((I16/100)*$AJ$23)*$AH$23)),IF(Calculator!$O$6="SINGLEBAND D",SUM((((I16/100)*$AJ$22)*$AH$22))+(((((I16/100)*$AJ$22)*$AN$22)*$AH$22)*Calculator!$G$8)-((((I16/100)*$AJ$22)*$AN$22)*$AH$22)+((((I16/100)*$AJ$23)*$AH$23)),IF(Calculator!$O$6="SINGLEURBANE",SUM((((I16/100)*$AJ$22)*$AH$22))+(((((I16/100)*$AJ$22)*$AN$22)*$AH$22)*Calculator!$G$9)-((((I16/100)*$AJ$22)*$AN$22)*$AH$22)+((((I16/100)*$AJ$23)*$AH$23)),IF(Calculator!$O$6="SINGLESILVERANOD",SUM((((I16/100)*$AJ$22)*$AH$22))+(((((I16/100)*$AJ$22)*$AN$22)*$AH$22)*Calculator!$G$10)-((((I16/100)*$AJ$22)*$AN$22)*$AH$22)+((((I16/100)*$AJ$23)*$AH$23)),IF(Calculator!$O$6="SINGLEANOD",SUM((((I16/100)*$AJ$22)*$AH$22))+(((((I16/100)*$AJ$22)*$AN$22)*$AH$22)*Calculator!$G$11)-((((I16/100)*$AJ$22)*$AN$22)*$AH$22)+((((I16/100)*$AJ$23)*$AH$23)),IF(Calculator!$O$6="DUALBASE",SUM((((I16/100)*$AJ$22)*$AH$22))+(((((I16/100)*$AJ$22)*$AN$22)*$AH$22)*Calculator!$G$12)-((((I16/100)*$AJ$22)*$AN$22)*$AH$22)+((((I16/100)*$AJ$23)*$AH$23)),IF(Calculator!$O$6="DUALELEMENTS",SUM((((I16/100)*$AJ$22)*$AH$22))+(((((I16/100)*$AJ$22)*$AN$22)*$AH$22)*Calculator!$G$13)-((((I16/100)*$AJ$22)*$AN$22)*$AH$22)+((((I16/100)*$AJ$23)*$AH$23)),IF(Calculator!$O$6="DUALSPECTRUM",SUM((((I16/100)*$AJ$22)*$AH$22))+(((((I16/100)*$AJ$22)*$AN$22)*$AH$22)*Calculator!$G$15)-((((I16/100)*$AJ$22)*$AN$22)*$AH$22)+((((I16/100)*$AJ$23)*$AH$23)),IF(Calculator!$O$6="DUALHOMESTEAD",SUM((((I16/100)*$AJ$22)*$AH$22))+(((((I16/100)*$AJ$22)*$AN$22)*$AH$22)*Calculator!$G$14)-((((I16/100)*$AJ$22)*$AN$22)*$AH$22)+((((I16/100)*$AJ$23)*$AH$23)),IF(Calculator!$O$6="DUALBAND A",SUM((((I16/100)*$AJ$22)*$AH$22))+(((((I16/100)*$AJ$22)*$AN$22)*$AH$22)*Calculator!$G$16)-((((I16/100)*$AJ$22)*$AN$22)*$AH$22)+((((I16/100)*$AJ$23)*$AH$23)),IF(Calculator!$O$6="DUALBAND B",SUM((((I16/100)*$AJ$22)*$AH$22))+(((((I16/100)*$AJ$22)*$AN$22)*$AH$22)*Calculator!$G$17)-((((I16/100)*$AJ$22)*$AN$22)*$AH$22)+((((I16/100)*$AJ$23)*$AH$23)),IF(Calculator!$O$6="DUALBAND C",SUM((((I16/100)*$AJ$22)*$AH$22))+(((((I16/100)*$AJ$22)*$AN$22)*$AH$22)*Calculator!$G$18)-((((I16/100)*$AJ$22)*$AN$22)*$AH$22)+((((I16/100)*$AJ$23)*$AH$23)),IF(Calculator!$O$6="DUALBAND D",SUM((((I16/100)*$AJ$22)*$AH$22))+(((((I16/100)*$AJ$22)*$AN$22)*$AH$22)*Calculator!$G$19)-((((I16/100)*$AJ$22)*$AN$22)*$AH$22)+((((I16/100)*$AJ$23)*$AH$23)),IF(Calculator!$O$6="DUALURBANE",SUM((((I16/100)*$AJ$22)*$AH$22))+(((((I16/100)*$AJ$22)*$AN$22)*$AH$22)*Calculator!$G$20)-((((I16/100)*$AJ$22)*$AN$22)*$AH$22)+((((I16/100)*$AJ$23)*$AH$23)),IF(Calculator!$O$6="DUALSILVERANOD",SUM((((I16/100)*$AJ$22)*$AH$22))+(((((I16/100)*$AJ$22)*$AN$22)*$AH$22)*Calculator!$G$21)-((((I16/100)*$AJ$22)*$AN$22)*$AH$22)+((((I16/100)*$AJ$23)*$AH$23)),IF(Calculator!$O$6="DUALANOD",SUM((((I16/100)*$AJ$22)*$AH$22))+(((((I16/100)*$AJ$22)*$AN$22)*$AH$22)*Calculator!$G$22)-((((I16/100)*$AJ$22)*$AN$22)*$AH$22)+((((I16/100)*$AJ$23)*$AH$23))))))))))))))))))))))))</f>
        <v>179.41772618408203</v>
      </c>
      <c r="Y16" s="2">
        <f>IF(Calculator!$O$6="SINGLEBASE",SUM((((J16/100)*$AJ$22)*$AH$22))+((((J16/100)*$AJ$23)*$AH$23)),IF(Calculator!$O$6="SINGLEELEMENTS",SUM((((J16/100)*$AJ$22)*$AH$22))+(((((J16/100)*$AJ$22)*$AN$22)*$AH$22)*Calculator!$G$2)-((((J16/100)*$AJ$22)*$AN$22)*$AH$22)+((((J16/100)*$AJ$23)*$AH$23)),IF(Calculator!$O$6="SINGLESPECTRUM",SUM((((J16/100)*$AJ$22)*$AH$22))+(((((J16/100)*$AJ$22)*$AN$22)*$AH$22)*Calculator!$G$4)-((((J16/100)*$AJ$22)*$AN$22)*$AH$22)+((((J16/100)*$AJ$23)*$AH$23)),IF(Calculator!$O$6="SINGLEHOMESTEAD",SUM((((J16/100)*$AJ$22)*$AH$22))+(((((J16/100)*$AJ$22)*$AN$22)*$AH$22)*Calculator!$G$3)-((((J16/100)*$AJ$22)*$AN$22)*$AH$22)+((((J16/100)*$AJ$23)*$AH$23)),IF(Calculator!$O$6="SINGLEBAND A",SUM((((J16/100)*$AJ$22)*$AH$22))+(((((J16/100)*$AJ$22)*$AN$22)*$AH$22)*Calculator!$G$5)-((((J16/100)*$AJ$22)*$AN$22)*$AH$22)+((((J16/100)*$AJ$23)*$AH$23)),IF(Calculator!$O$6="SINGLEBAND B",SUM((((J16/100)*$AJ$22)*$AH$22))+(((((J16/100)*$AJ$22)*$AN$22)*$AH$22)*Calculator!$G$6)-((((J16/100)*$AJ$22)*$AN$22)*$AH$22)+((((J16/100)*$AJ$23)*$AH$23)),IF(Calculator!$O$6="SINGLEBAND C",SUM((((J16/100)*$AJ$22)*$AH$22))+(((((J16/100)*$AJ$22)*$AN$22)*$AH$22)*Calculator!$G$7)-((((J16/100)*$AJ$22)*$AN$22)*$AH$22)+((((J16/100)*$AJ$23)*$AH$23)),IF(Calculator!$O$6="SINGLEBAND D",SUM((((J16/100)*$AJ$22)*$AH$22))+(((((J16/100)*$AJ$22)*$AN$22)*$AH$22)*Calculator!$G$8)-((((J16/100)*$AJ$22)*$AN$22)*$AH$22)+((((J16/100)*$AJ$23)*$AH$23)),IF(Calculator!$O$6="SINGLEURBANE",SUM((((J16/100)*$AJ$22)*$AH$22))+(((((J16/100)*$AJ$22)*$AN$22)*$AH$22)*Calculator!$G$9)-((((J16/100)*$AJ$22)*$AN$22)*$AH$22)+((((J16/100)*$AJ$23)*$AH$23)),IF(Calculator!$O$6="SINGLESILVERANOD",SUM((((J16/100)*$AJ$22)*$AH$22))+(((((J16/100)*$AJ$22)*$AN$22)*$AH$22)*Calculator!$G$10)-((((J16/100)*$AJ$22)*$AN$22)*$AH$22)+((((J16/100)*$AJ$23)*$AH$23)),IF(Calculator!$O$6="SINGLEANOD",SUM((((J16/100)*$AJ$22)*$AH$22))+(((((J16/100)*$AJ$22)*$AN$22)*$AH$22)*Calculator!$G$11)-((((J16/100)*$AJ$22)*$AN$22)*$AH$22)+((((J16/100)*$AJ$23)*$AH$23)),IF(Calculator!$O$6="DUALBASE",SUM((((J16/100)*$AJ$22)*$AH$22))+(((((J16/100)*$AJ$22)*$AN$22)*$AH$22)*Calculator!$G$12)-((((J16/100)*$AJ$22)*$AN$22)*$AH$22)+((((J16/100)*$AJ$23)*$AH$23)),IF(Calculator!$O$6="DUALELEMENTS",SUM((((J16/100)*$AJ$22)*$AH$22))+(((((J16/100)*$AJ$22)*$AN$22)*$AH$22)*Calculator!$G$13)-((((J16/100)*$AJ$22)*$AN$22)*$AH$22)+((((J16/100)*$AJ$23)*$AH$23)),IF(Calculator!$O$6="DUALSPECTRUM",SUM((((J16/100)*$AJ$22)*$AH$22))+(((((J16/100)*$AJ$22)*$AN$22)*$AH$22)*Calculator!$G$15)-((((J16/100)*$AJ$22)*$AN$22)*$AH$22)+((((J16/100)*$AJ$23)*$AH$23)),IF(Calculator!$O$6="DUALHOMESTEAD",SUM((((J16/100)*$AJ$22)*$AH$22))+(((((J16/100)*$AJ$22)*$AN$22)*$AH$22)*Calculator!$G$14)-((((J16/100)*$AJ$22)*$AN$22)*$AH$22)+((((J16/100)*$AJ$23)*$AH$23)),IF(Calculator!$O$6="DUALBAND A",SUM((((J16/100)*$AJ$22)*$AH$22))+(((((J16/100)*$AJ$22)*$AN$22)*$AH$22)*Calculator!$G$16)-((((J16/100)*$AJ$22)*$AN$22)*$AH$22)+((((J16/100)*$AJ$23)*$AH$23)),IF(Calculator!$O$6="DUALBAND B",SUM((((J16/100)*$AJ$22)*$AH$22))+(((((J16/100)*$AJ$22)*$AN$22)*$AH$22)*Calculator!$G$17)-((((J16/100)*$AJ$22)*$AN$22)*$AH$22)+((((J16/100)*$AJ$23)*$AH$23)),IF(Calculator!$O$6="DUALBAND C",SUM((((J16/100)*$AJ$22)*$AH$22))+(((((J16/100)*$AJ$22)*$AN$22)*$AH$22)*Calculator!$G$18)-((((J16/100)*$AJ$22)*$AN$22)*$AH$22)+((((J16/100)*$AJ$23)*$AH$23)),IF(Calculator!$O$6="DUALBAND D",SUM((((J16/100)*$AJ$22)*$AH$22))+(((((J16/100)*$AJ$22)*$AN$22)*$AH$22)*Calculator!$G$19)-((((J16/100)*$AJ$22)*$AN$22)*$AH$22)+((((J16/100)*$AJ$23)*$AH$23)),IF(Calculator!$O$6="DUALURBANE",SUM((((J16/100)*$AJ$22)*$AH$22))+(((((J16/100)*$AJ$22)*$AN$22)*$AH$22)*Calculator!$G$20)-((((J16/100)*$AJ$22)*$AN$22)*$AH$22)+((((J16/100)*$AJ$23)*$AH$23)),IF(Calculator!$O$6="DUALSILVERANOD",SUM((((J16/100)*$AJ$22)*$AH$22))+(((((J16/100)*$AJ$22)*$AN$22)*$AH$22)*Calculator!$G$21)-((((J16/100)*$AJ$22)*$AN$22)*$AH$22)+((((J16/100)*$AJ$23)*$AH$23)),IF(Calculator!$O$6="DUALANOD",SUM((((J16/100)*$AJ$22)*$AH$22))+(((((J16/100)*$AJ$22)*$AN$22)*$AH$22)*Calculator!$G$22)-((((J16/100)*$AJ$22)*$AN$22)*$AH$22)+((((J16/100)*$AJ$23)*$AH$23))))))))))))))))))))))))</f>
        <v>181.19579106903075</v>
      </c>
      <c r="Z16" s="2">
        <f>IF(Calculator!$O$6="SINGLEBASE",SUM((((K16/100)*$AJ$22)*$AH$22))+((((K16/100)*$AJ$23)*$AH$23)),IF(Calculator!$O$6="SINGLEELEMENTS",SUM((((K16/100)*$AJ$22)*$AH$22))+(((((K16/100)*$AJ$22)*$AN$22)*$AH$22)*Calculator!$G$2)-((((K16/100)*$AJ$22)*$AN$22)*$AH$22)+((((K16/100)*$AJ$23)*$AH$23)),IF(Calculator!$O$6="SINGLESPECTRUM",SUM((((K16/100)*$AJ$22)*$AH$22))+(((((K16/100)*$AJ$22)*$AN$22)*$AH$22)*Calculator!$G$4)-((((K16/100)*$AJ$22)*$AN$22)*$AH$22)+((((K16/100)*$AJ$23)*$AH$23)),IF(Calculator!$O$6="SINGLEHOMESTEAD",SUM((((K16/100)*$AJ$22)*$AH$22))+(((((K16/100)*$AJ$22)*$AN$22)*$AH$22)*Calculator!$G$3)-((((K16/100)*$AJ$22)*$AN$22)*$AH$22)+((((K16/100)*$AJ$23)*$AH$23)),IF(Calculator!$O$6="SINGLEBAND A",SUM((((K16/100)*$AJ$22)*$AH$22))+(((((K16/100)*$AJ$22)*$AN$22)*$AH$22)*Calculator!$G$5)-((((K16/100)*$AJ$22)*$AN$22)*$AH$22)+((((K16/100)*$AJ$23)*$AH$23)),IF(Calculator!$O$6="SINGLEBAND B",SUM((((K16/100)*$AJ$22)*$AH$22))+(((((K16/100)*$AJ$22)*$AN$22)*$AH$22)*Calculator!$G$6)-((((K16/100)*$AJ$22)*$AN$22)*$AH$22)+((((K16/100)*$AJ$23)*$AH$23)),IF(Calculator!$O$6="SINGLEBAND C",SUM((((K16/100)*$AJ$22)*$AH$22))+(((((K16/100)*$AJ$22)*$AN$22)*$AH$22)*Calculator!$G$7)-((((K16/100)*$AJ$22)*$AN$22)*$AH$22)+((((K16/100)*$AJ$23)*$AH$23)),IF(Calculator!$O$6="SINGLEBAND D",SUM((((K16/100)*$AJ$22)*$AH$22))+(((((K16/100)*$AJ$22)*$AN$22)*$AH$22)*Calculator!$G$8)-((((K16/100)*$AJ$22)*$AN$22)*$AH$22)+((((K16/100)*$AJ$23)*$AH$23)),IF(Calculator!$O$6="SINGLEURBANE",SUM((((K16/100)*$AJ$22)*$AH$22))+(((((K16/100)*$AJ$22)*$AN$22)*$AH$22)*Calculator!$G$9)-((((K16/100)*$AJ$22)*$AN$22)*$AH$22)+((((K16/100)*$AJ$23)*$AH$23)),IF(Calculator!$O$6="SINGLESILVERANOD",SUM((((K16/100)*$AJ$22)*$AH$22))+(((((K16/100)*$AJ$22)*$AN$22)*$AH$22)*Calculator!$G$10)-((((K16/100)*$AJ$22)*$AN$22)*$AH$22)+((((K16/100)*$AJ$23)*$AH$23)),IF(Calculator!$O$6="SINGLEANOD",SUM((((K16/100)*$AJ$22)*$AH$22))+(((((K16/100)*$AJ$22)*$AN$22)*$AH$22)*Calculator!$G$11)-((((K16/100)*$AJ$22)*$AN$22)*$AH$22)+((((K16/100)*$AJ$23)*$AH$23)),IF(Calculator!$O$6="DUALBASE",SUM((((K16/100)*$AJ$22)*$AH$22))+(((((K16/100)*$AJ$22)*$AN$22)*$AH$22)*Calculator!$G$12)-((((K16/100)*$AJ$22)*$AN$22)*$AH$22)+((((K16/100)*$AJ$23)*$AH$23)),IF(Calculator!$O$6="DUALELEMENTS",SUM((((K16/100)*$AJ$22)*$AH$22))+(((((K16/100)*$AJ$22)*$AN$22)*$AH$22)*Calculator!$G$13)-((((K16/100)*$AJ$22)*$AN$22)*$AH$22)+((((K16/100)*$AJ$23)*$AH$23)),IF(Calculator!$O$6="DUALSPECTRUM",SUM((((K16/100)*$AJ$22)*$AH$22))+(((((K16/100)*$AJ$22)*$AN$22)*$AH$22)*Calculator!$G$15)-((((K16/100)*$AJ$22)*$AN$22)*$AH$22)+((((K16/100)*$AJ$23)*$AH$23)),IF(Calculator!$O$6="DUALHOMESTEAD",SUM((((K16/100)*$AJ$22)*$AH$22))+(((((K16/100)*$AJ$22)*$AN$22)*$AH$22)*Calculator!$G$14)-((((K16/100)*$AJ$22)*$AN$22)*$AH$22)+((((K16/100)*$AJ$23)*$AH$23)),IF(Calculator!$O$6="DUALBAND A",SUM((((K16/100)*$AJ$22)*$AH$22))+(((((K16/100)*$AJ$22)*$AN$22)*$AH$22)*Calculator!$G$16)-((((K16/100)*$AJ$22)*$AN$22)*$AH$22)+((((K16/100)*$AJ$23)*$AH$23)),IF(Calculator!$O$6="DUALBAND B",SUM((((K16/100)*$AJ$22)*$AH$22))+(((((K16/100)*$AJ$22)*$AN$22)*$AH$22)*Calculator!$G$17)-((((K16/100)*$AJ$22)*$AN$22)*$AH$22)+((((K16/100)*$AJ$23)*$AH$23)),IF(Calculator!$O$6="DUALBAND C",SUM((((K16/100)*$AJ$22)*$AH$22))+(((((K16/100)*$AJ$22)*$AN$22)*$AH$22)*Calculator!$G$18)-((((K16/100)*$AJ$22)*$AN$22)*$AH$22)+((((K16/100)*$AJ$23)*$AH$23)),IF(Calculator!$O$6="DUALBAND D",SUM((((K16/100)*$AJ$22)*$AH$22))+(((((K16/100)*$AJ$22)*$AN$22)*$AH$22)*Calculator!$G$19)-((((K16/100)*$AJ$22)*$AN$22)*$AH$22)+((((K16/100)*$AJ$23)*$AH$23)),IF(Calculator!$O$6="DUALURBANE",SUM((((K16/100)*$AJ$22)*$AH$22))+(((((K16/100)*$AJ$22)*$AN$22)*$AH$22)*Calculator!$G$20)-((((K16/100)*$AJ$22)*$AN$22)*$AH$22)+((((K16/100)*$AJ$23)*$AH$23)),IF(Calculator!$O$6="DUALSILVERANOD",SUM((((K16/100)*$AJ$22)*$AH$22))+(((((K16/100)*$AJ$22)*$AN$22)*$AH$22)*Calculator!$G$21)-((((K16/100)*$AJ$22)*$AN$22)*$AH$22)+((((K16/100)*$AJ$23)*$AH$23)),IF(Calculator!$O$6="DUALANOD",SUM((((K16/100)*$AJ$22)*$AH$22))+(((((K16/100)*$AJ$22)*$AN$22)*$AH$22)*Calculator!$G$22)-((((K16/100)*$AJ$22)*$AN$22)*$AH$22)+((((K16/100)*$AJ$23)*$AH$23))))))))))))))))))))))))</f>
        <v>182.97385595397949</v>
      </c>
      <c r="AA16" s="2">
        <f>IF(Calculator!$O$6="SINGLEBASE",SUM((((L16/100)*$AJ$22)*$AH$22))+((((L16/100)*$AJ$23)*$AH$23)),IF(Calculator!$O$6="SINGLEELEMENTS",SUM((((L16/100)*$AJ$22)*$AH$22))+(((((L16/100)*$AJ$22)*$AN$22)*$AH$22)*Calculator!$G$2)-((((L16/100)*$AJ$22)*$AN$22)*$AH$22)+((((L16/100)*$AJ$23)*$AH$23)),IF(Calculator!$O$6="SINGLESPECTRUM",SUM((((L16/100)*$AJ$22)*$AH$22))+(((((L16/100)*$AJ$22)*$AN$22)*$AH$22)*Calculator!$G$4)-((((L16/100)*$AJ$22)*$AN$22)*$AH$22)+((((L16/100)*$AJ$23)*$AH$23)),IF(Calculator!$O$6="SINGLEHOMESTEAD",SUM((((L16/100)*$AJ$22)*$AH$22))+(((((L16/100)*$AJ$22)*$AN$22)*$AH$22)*Calculator!$G$3)-((((L16/100)*$AJ$22)*$AN$22)*$AH$22)+((((L16/100)*$AJ$23)*$AH$23)),IF(Calculator!$O$6="SINGLEBAND A",SUM((((L16/100)*$AJ$22)*$AH$22))+(((((L16/100)*$AJ$22)*$AN$22)*$AH$22)*Calculator!$G$5)-((((L16/100)*$AJ$22)*$AN$22)*$AH$22)+((((L16/100)*$AJ$23)*$AH$23)),IF(Calculator!$O$6="SINGLEBAND B",SUM((((L16/100)*$AJ$22)*$AH$22))+(((((L16/100)*$AJ$22)*$AN$22)*$AH$22)*Calculator!$G$6)-((((L16/100)*$AJ$22)*$AN$22)*$AH$22)+((((L16/100)*$AJ$23)*$AH$23)),IF(Calculator!$O$6="SINGLEBAND C",SUM((((L16/100)*$AJ$22)*$AH$22))+(((((L16/100)*$AJ$22)*$AN$22)*$AH$22)*Calculator!$G$7)-((((L16/100)*$AJ$22)*$AN$22)*$AH$22)+((((L16/100)*$AJ$23)*$AH$23)),IF(Calculator!$O$6="SINGLEBAND D",SUM((((L16/100)*$AJ$22)*$AH$22))+(((((L16/100)*$AJ$22)*$AN$22)*$AH$22)*Calculator!$G$8)-((((L16/100)*$AJ$22)*$AN$22)*$AH$22)+((((L16/100)*$AJ$23)*$AH$23)),IF(Calculator!$O$6="SINGLEURBANE",SUM((((L16/100)*$AJ$22)*$AH$22))+(((((L16/100)*$AJ$22)*$AN$22)*$AH$22)*Calculator!$G$9)-((((L16/100)*$AJ$22)*$AN$22)*$AH$22)+((((L16/100)*$AJ$23)*$AH$23)),IF(Calculator!$O$6="SINGLESILVERANOD",SUM((((L16/100)*$AJ$22)*$AH$22))+(((((L16/100)*$AJ$22)*$AN$22)*$AH$22)*Calculator!$G$10)-((((L16/100)*$AJ$22)*$AN$22)*$AH$22)+((((L16/100)*$AJ$23)*$AH$23)),IF(Calculator!$O$6="SINGLEANOD",SUM((((L16/100)*$AJ$22)*$AH$22))+(((((L16/100)*$AJ$22)*$AN$22)*$AH$22)*Calculator!$G$11)-((((L16/100)*$AJ$22)*$AN$22)*$AH$22)+((((L16/100)*$AJ$23)*$AH$23)),IF(Calculator!$O$6="DUALBASE",SUM((((L16/100)*$AJ$22)*$AH$22))+(((((L16/100)*$AJ$22)*$AN$22)*$AH$22)*Calculator!$G$12)-((((L16/100)*$AJ$22)*$AN$22)*$AH$22)+((((L16/100)*$AJ$23)*$AH$23)),IF(Calculator!$O$6="DUALELEMENTS",SUM((((L16/100)*$AJ$22)*$AH$22))+(((((L16/100)*$AJ$22)*$AN$22)*$AH$22)*Calculator!$G$13)-((((L16/100)*$AJ$22)*$AN$22)*$AH$22)+((((L16/100)*$AJ$23)*$AH$23)),IF(Calculator!$O$6="DUALSPECTRUM",SUM((((L16/100)*$AJ$22)*$AH$22))+(((((L16/100)*$AJ$22)*$AN$22)*$AH$22)*Calculator!$G$15)-((((L16/100)*$AJ$22)*$AN$22)*$AH$22)+((((L16/100)*$AJ$23)*$AH$23)),IF(Calculator!$O$6="DUALHOMESTEAD",SUM((((L16/100)*$AJ$22)*$AH$22))+(((((L16/100)*$AJ$22)*$AN$22)*$AH$22)*Calculator!$G$14)-((((L16/100)*$AJ$22)*$AN$22)*$AH$22)+((((L16/100)*$AJ$23)*$AH$23)),IF(Calculator!$O$6="DUALBAND A",SUM((((L16/100)*$AJ$22)*$AH$22))+(((((L16/100)*$AJ$22)*$AN$22)*$AH$22)*Calculator!$G$16)-((((L16/100)*$AJ$22)*$AN$22)*$AH$22)+((((L16/100)*$AJ$23)*$AH$23)),IF(Calculator!$O$6="DUALBAND B",SUM((((L16/100)*$AJ$22)*$AH$22))+(((((L16/100)*$AJ$22)*$AN$22)*$AH$22)*Calculator!$G$17)-((((L16/100)*$AJ$22)*$AN$22)*$AH$22)+((((L16/100)*$AJ$23)*$AH$23)),IF(Calculator!$O$6="DUALBAND C",SUM((((L16/100)*$AJ$22)*$AH$22))+(((((L16/100)*$AJ$22)*$AN$22)*$AH$22)*Calculator!$G$18)-((((L16/100)*$AJ$22)*$AN$22)*$AH$22)+((((L16/100)*$AJ$23)*$AH$23)),IF(Calculator!$O$6="DUALBAND D",SUM((((L16/100)*$AJ$22)*$AH$22))+(((((L16/100)*$AJ$22)*$AN$22)*$AH$22)*Calculator!$G$19)-((((L16/100)*$AJ$22)*$AN$22)*$AH$22)+((((L16/100)*$AJ$23)*$AH$23)),IF(Calculator!$O$6="DUALURBANE",SUM((((L16/100)*$AJ$22)*$AH$22))+(((((L16/100)*$AJ$22)*$AN$22)*$AH$22)*Calculator!$G$20)-((((L16/100)*$AJ$22)*$AN$22)*$AH$22)+((((L16/100)*$AJ$23)*$AH$23)),IF(Calculator!$O$6="DUALSILVERANOD",SUM((((L16/100)*$AJ$22)*$AH$22))+(((((L16/100)*$AJ$22)*$AN$22)*$AH$22)*Calculator!$G$21)-((((L16/100)*$AJ$22)*$AN$22)*$AH$22)+((((L16/100)*$AJ$23)*$AH$23)),IF(Calculator!$O$6="DUALANOD",SUM((((L16/100)*$AJ$22)*$AH$22))+(((((L16/100)*$AJ$22)*$AN$22)*$AH$22)*Calculator!$G$22)-((((L16/100)*$AJ$22)*$AN$22)*$AH$22)+((((L16/100)*$AJ$23)*$AH$23))))))))))))))))))))))))</f>
        <v>184.75192083892821</v>
      </c>
      <c r="AB16" s="2">
        <f>IF(Calculator!$O$6="SINGLEBASE",SUM((((M16/100)*$AJ$22)*$AH$22))+((((M16/100)*$AJ$23)*$AH$23)),IF(Calculator!$O$6="SINGLEELEMENTS",SUM((((M16/100)*$AJ$22)*$AH$22))+(((((M16/100)*$AJ$22)*$AN$22)*$AH$22)*Calculator!$G$2)-((((M16/100)*$AJ$22)*$AN$22)*$AH$22)+((((M16/100)*$AJ$23)*$AH$23)),IF(Calculator!$O$6="SINGLESPECTRUM",SUM((((M16/100)*$AJ$22)*$AH$22))+(((((M16/100)*$AJ$22)*$AN$22)*$AH$22)*Calculator!$G$4)-((((M16/100)*$AJ$22)*$AN$22)*$AH$22)+((((M16/100)*$AJ$23)*$AH$23)),IF(Calculator!$O$6="SINGLEHOMESTEAD",SUM((((M16/100)*$AJ$22)*$AH$22))+(((((M16/100)*$AJ$22)*$AN$22)*$AH$22)*Calculator!$G$3)-((((M16/100)*$AJ$22)*$AN$22)*$AH$22)+((((M16/100)*$AJ$23)*$AH$23)),IF(Calculator!$O$6="SINGLEBAND A",SUM((((M16/100)*$AJ$22)*$AH$22))+(((((M16/100)*$AJ$22)*$AN$22)*$AH$22)*Calculator!$G$5)-((((M16/100)*$AJ$22)*$AN$22)*$AH$22)+((((M16/100)*$AJ$23)*$AH$23)),IF(Calculator!$O$6="SINGLEBAND B",SUM((((M16/100)*$AJ$22)*$AH$22))+(((((M16/100)*$AJ$22)*$AN$22)*$AH$22)*Calculator!$G$6)-((((M16/100)*$AJ$22)*$AN$22)*$AH$22)+((((M16/100)*$AJ$23)*$AH$23)),IF(Calculator!$O$6="SINGLEBAND C",SUM((((M16/100)*$AJ$22)*$AH$22))+(((((M16/100)*$AJ$22)*$AN$22)*$AH$22)*Calculator!$G$7)-((((M16/100)*$AJ$22)*$AN$22)*$AH$22)+((((M16/100)*$AJ$23)*$AH$23)),IF(Calculator!$O$6="SINGLEBAND D",SUM((((M16/100)*$AJ$22)*$AH$22))+(((((M16/100)*$AJ$22)*$AN$22)*$AH$22)*Calculator!$G$8)-((((M16/100)*$AJ$22)*$AN$22)*$AH$22)+((((M16/100)*$AJ$23)*$AH$23)),IF(Calculator!$O$6="SINGLEURBANE",SUM((((M16/100)*$AJ$22)*$AH$22))+(((((M16/100)*$AJ$22)*$AN$22)*$AH$22)*Calculator!$G$9)-((((M16/100)*$AJ$22)*$AN$22)*$AH$22)+((((M16/100)*$AJ$23)*$AH$23)),IF(Calculator!$O$6="SINGLESILVERANOD",SUM((((M16/100)*$AJ$22)*$AH$22))+(((((M16/100)*$AJ$22)*$AN$22)*$AH$22)*Calculator!$G$10)-((((M16/100)*$AJ$22)*$AN$22)*$AH$22)+((((M16/100)*$AJ$23)*$AH$23)),IF(Calculator!$O$6="SINGLEANOD",SUM((((M16/100)*$AJ$22)*$AH$22))+(((((M16/100)*$AJ$22)*$AN$22)*$AH$22)*Calculator!$G$11)-((((M16/100)*$AJ$22)*$AN$22)*$AH$22)+((((M16/100)*$AJ$23)*$AH$23)),IF(Calculator!$O$6="DUALBASE",SUM((((M16/100)*$AJ$22)*$AH$22))+(((((M16/100)*$AJ$22)*$AN$22)*$AH$22)*Calculator!$G$12)-((((M16/100)*$AJ$22)*$AN$22)*$AH$22)+((((M16/100)*$AJ$23)*$AH$23)),IF(Calculator!$O$6="DUALELEMENTS",SUM((((M16/100)*$AJ$22)*$AH$22))+(((((M16/100)*$AJ$22)*$AN$22)*$AH$22)*Calculator!$G$13)-((((M16/100)*$AJ$22)*$AN$22)*$AH$22)+((((M16/100)*$AJ$23)*$AH$23)),IF(Calculator!$O$6="DUALSPECTRUM",SUM((((M16/100)*$AJ$22)*$AH$22))+(((((M16/100)*$AJ$22)*$AN$22)*$AH$22)*Calculator!$G$15)-((((M16/100)*$AJ$22)*$AN$22)*$AH$22)+((((M16/100)*$AJ$23)*$AH$23)),IF(Calculator!$O$6="DUALHOMESTEAD",SUM((((M16/100)*$AJ$22)*$AH$22))+(((((M16/100)*$AJ$22)*$AN$22)*$AH$22)*Calculator!$G$14)-((((M16/100)*$AJ$22)*$AN$22)*$AH$22)+((((M16/100)*$AJ$23)*$AH$23)),IF(Calculator!$O$6="DUALBAND A",SUM((((M16/100)*$AJ$22)*$AH$22))+(((((M16/100)*$AJ$22)*$AN$22)*$AH$22)*Calculator!$G$16)-((((M16/100)*$AJ$22)*$AN$22)*$AH$22)+((((M16/100)*$AJ$23)*$AH$23)),IF(Calculator!$O$6="DUALBAND B",SUM((((M16/100)*$AJ$22)*$AH$22))+(((((M16/100)*$AJ$22)*$AN$22)*$AH$22)*Calculator!$G$17)-((((M16/100)*$AJ$22)*$AN$22)*$AH$22)+((((M16/100)*$AJ$23)*$AH$23)),IF(Calculator!$O$6="DUALBAND C",SUM((((M16/100)*$AJ$22)*$AH$22))+(((((M16/100)*$AJ$22)*$AN$22)*$AH$22)*Calculator!$G$18)-((((M16/100)*$AJ$22)*$AN$22)*$AH$22)+((((M16/100)*$AJ$23)*$AH$23)),IF(Calculator!$O$6="DUALBAND D",SUM((((M16/100)*$AJ$22)*$AH$22))+(((((M16/100)*$AJ$22)*$AN$22)*$AH$22)*Calculator!$G$19)-((((M16/100)*$AJ$22)*$AN$22)*$AH$22)+((((M16/100)*$AJ$23)*$AH$23)),IF(Calculator!$O$6="DUALURBANE",SUM((((M16/100)*$AJ$22)*$AH$22))+(((((M16/100)*$AJ$22)*$AN$22)*$AH$22)*Calculator!$G$20)-((((M16/100)*$AJ$22)*$AN$22)*$AH$22)+((((M16/100)*$AJ$23)*$AH$23)),IF(Calculator!$O$6="DUALSILVERANOD",SUM((((M16/100)*$AJ$22)*$AH$22))+(((((M16/100)*$AJ$22)*$AN$22)*$AH$22)*Calculator!$G$21)-((((M16/100)*$AJ$22)*$AN$22)*$AH$22)+((((M16/100)*$AJ$23)*$AH$23)),IF(Calculator!$O$6="DUALANOD",SUM((((M16/100)*$AJ$22)*$AH$22))+(((((M16/100)*$AJ$22)*$AN$22)*$AH$22)*Calculator!$G$22)-((((M16/100)*$AJ$22)*$AN$22)*$AH$22)+((((M16/100)*$AJ$23)*$AH$23))))))))))))))))))))))))</f>
        <v>186.52998572387693</v>
      </c>
      <c r="AC16" s="2">
        <f>IF(Calculator!$O$6="SINGLEBASE",SUM((((N16/100)*$AJ$22)*$AH$22))+((((N16/100)*$AJ$23)*$AH$23)),IF(Calculator!$O$6="SINGLEELEMENTS",SUM((((N16/100)*$AJ$22)*$AH$22))+(((((N16/100)*$AJ$22)*$AN$22)*$AH$22)*Calculator!$G$2)-((((N16/100)*$AJ$22)*$AN$22)*$AH$22)+((((N16/100)*$AJ$23)*$AH$23)),IF(Calculator!$O$6="SINGLESPECTRUM",SUM((((N16/100)*$AJ$22)*$AH$22))+(((((N16/100)*$AJ$22)*$AN$22)*$AH$22)*Calculator!$G$4)-((((N16/100)*$AJ$22)*$AN$22)*$AH$22)+((((N16/100)*$AJ$23)*$AH$23)),IF(Calculator!$O$6="SINGLEHOMESTEAD",SUM((((N16/100)*$AJ$22)*$AH$22))+(((((N16/100)*$AJ$22)*$AN$22)*$AH$22)*Calculator!$G$3)-((((N16/100)*$AJ$22)*$AN$22)*$AH$22)+((((N16/100)*$AJ$23)*$AH$23)),IF(Calculator!$O$6="SINGLEBAND A",SUM((((N16/100)*$AJ$22)*$AH$22))+(((((N16/100)*$AJ$22)*$AN$22)*$AH$22)*Calculator!$G$5)-((((N16/100)*$AJ$22)*$AN$22)*$AH$22)+((((N16/100)*$AJ$23)*$AH$23)),IF(Calculator!$O$6="SINGLEBAND B",SUM((((N16/100)*$AJ$22)*$AH$22))+(((((N16/100)*$AJ$22)*$AN$22)*$AH$22)*Calculator!$G$6)-((((N16/100)*$AJ$22)*$AN$22)*$AH$22)+((((N16/100)*$AJ$23)*$AH$23)),IF(Calculator!$O$6="SINGLEBAND C",SUM((((N16/100)*$AJ$22)*$AH$22))+(((((N16/100)*$AJ$22)*$AN$22)*$AH$22)*Calculator!$G$7)-((((N16/100)*$AJ$22)*$AN$22)*$AH$22)+((((N16/100)*$AJ$23)*$AH$23)),IF(Calculator!$O$6="SINGLEBAND D",SUM((((N16/100)*$AJ$22)*$AH$22))+(((((N16/100)*$AJ$22)*$AN$22)*$AH$22)*Calculator!$G$8)-((((N16/100)*$AJ$22)*$AN$22)*$AH$22)+((((N16/100)*$AJ$23)*$AH$23)),IF(Calculator!$O$6="SINGLEURBANE",SUM((((N16/100)*$AJ$22)*$AH$22))+(((((N16/100)*$AJ$22)*$AN$22)*$AH$22)*Calculator!$G$9)-((((N16/100)*$AJ$22)*$AN$22)*$AH$22)+((((N16/100)*$AJ$23)*$AH$23)),IF(Calculator!$O$6="SINGLESILVERANOD",SUM((((N16/100)*$AJ$22)*$AH$22))+(((((N16/100)*$AJ$22)*$AN$22)*$AH$22)*Calculator!$G$10)-((((N16/100)*$AJ$22)*$AN$22)*$AH$22)+((((N16/100)*$AJ$23)*$AH$23)),IF(Calculator!$O$6="SINGLEANOD",SUM((((N16/100)*$AJ$22)*$AH$22))+(((((N16/100)*$AJ$22)*$AN$22)*$AH$22)*Calculator!$G$11)-((((N16/100)*$AJ$22)*$AN$22)*$AH$22)+((((N16/100)*$AJ$23)*$AH$23)),IF(Calculator!$O$6="DUALBASE",SUM((((N16/100)*$AJ$22)*$AH$22))+(((((N16/100)*$AJ$22)*$AN$22)*$AH$22)*Calculator!$G$12)-((((N16/100)*$AJ$22)*$AN$22)*$AH$22)+((((N16/100)*$AJ$23)*$AH$23)),IF(Calculator!$O$6="DUALELEMENTS",SUM((((N16/100)*$AJ$22)*$AH$22))+(((((N16/100)*$AJ$22)*$AN$22)*$AH$22)*Calculator!$G$13)-((((N16/100)*$AJ$22)*$AN$22)*$AH$22)+((((N16/100)*$AJ$23)*$AH$23)),IF(Calculator!$O$6="DUALSPECTRUM",SUM((((N16/100)*$AJ$22)*$AH$22))+(((((N16/100)*$AJ$22)*$AN$22)*$AH$22)*Calculator!$G$15)-((((N16/100)*$AJ$22)*$AN$22)*$AH$22)+((((N16/100)*$AJ$23)*$AH$23)),IF(Calculator!$O$6="DUALHOMESTEAD",SUM((((N16/100)*$AJ$22)*$AH$22))+(((((N16/100)*$AJ$22)*$AN$22)*$AH$22)*Calculator!$G$14)-((((N16/100)*$AJ$22)*$AN$22)*$AH$22)+((((N16/100)*$AJ$23)*$AH$23)),IF(Calculator!$O$6="DUALBAND A",SUM((((N16/100)*$AJ$22)*$AH$22))+(((((N16/100)*$AJ$22)*$AN$22)*$AH$22)*Calculator!$G$16)-((((N16/100)*$AJ$22)*$AN$22)*$AH$22)+((((N16/100)*$AJ$23)*$AH$23)),IF(Calculator!$O$6="DUALBAND B",SUM((((N16/100)*$AJ$22)*$AH$22))+(((((N16/100)*$AJ$22)*$AN$22)*$AH$22)*Calculator!$G$17)-((((N16/100)*$AJ$22)*$AN$22)*$AH$22)+((((N16/100)*$AJ$23)*$AH$23)),IF(Calculator!$O$6="DUALBAND C",SUM((((N16/100)*$AJ$22)*$AH$22))+(((((N16/100)*$AJ$22)*$AN$22)*$AH$22)*Calculator!$G$18)-((((N16/100)*$AJ$22)*$AN$22)*$AH$22)+((((N16/100)*$AJ$23)*$AH$23)),IF(Calculator!$O$6="DUALBAND D",SUM((((N16/100)*$AJ$22)*$AH$22))+(((((N16/100)*$AJ$22)*$AN$22)*$AH$22)*Calculator!$G$19)-((((N16/100)*$AJ$22)*$AN$22)*$AH$22)+((((N16/100)*$AJ$23)*$AH$23)),IF(Calculator!$O$6="DUALURBANE",SUM((((N16/100)*$AJ$22)*$AH$22))+(((((N16/100)*$AJ$22)*$AN$22)*$AH$22)*Calculator!$G$20)-((((N16/100)*$AJ$22)*$AN$22)*$AH$22)+((((N16/100)*$AJ$23)*$AH$23)),IF(Calculator!$O$6="DUALSILVERANOD",SUM((((N16/100)*$AJ$22)*$AH$22))+(((((N16/100)*$AJ$22)*$AN$22)*$AH$22)*Calculator!$G$21)-((((N16/100)*$AJ$22)*$AN$22)*$AH$22)+((((N16/100)*$AJ$23)*$AH$23)),IF(Calculator!$O$6="DUALANOD",SUM((((N16/100)*$AJ$22)*$AH$22))+(((((N16/100)*$AJ$22)*$AN$22)*$AH$22)*Calculator!$G$22)-((((N16/100)*$AJ$22)*$AN$22)*$AH$22)+((((N16/100)*$AJ$23)*$AH$23))))))))))))))))))))))))</f>
        <v>188.30806368408201</v>
      </c>
    </row>
    <row r="17" spans="1:40">
      <c r="A17" s="8" t="s">
        <v>1449</v>
      </c>
      <c r="B17" s="2">
        <v>414.90680892944334</v>
      </c>
      <c r="C17" s="2">
        <v>419.24355255126949</v>
      </c>
      <c r="D17" s="2">
        <v>423.58029617309569</v>
      </c>
      <c r="E17" s="2">
        <v>427.91703979492183</v>
      </c>
      <c r="F17" s="2">
        <v>432.25381530761717</v>
      </c>
      <c r="G17" s="2">
        <v>436.59055892944332</v>
      </c>
      <c r="H17" s="2">
        <v>440.92730255126952</v>
      </c>
      <c r="I17" s="2">
        <v>445.27450637817378</v>
      </c>
      <c r="J17" s="2">
        <v>449.61124999999998</v>
      </c>
      <c r="K17" s="2">
        <v>453.94799362182613</v>
      </c>
      <c r="L17" s="2">
        <v>458.28473724365233</v>
      </c>
      <c r="M17" s="2">
        <v>462.62151275634761</v>
      </c>
      <c r="N17" s="2">
        <v>466.95825637817381</v>
      </c>
      <c r="P17" s="8">
        <v>1400</v>
      </c>
      <c r="Q17" s="2">
        <f>IF(Calculator!$O$6="SINGLEBASE",SUM((((B17/100)*$AJ$22)*$AH$22))+((((B17/100)*$AJ$23)*$AH$23)),IF(Calculator!$O$6="SINGLEELEMENTS",SUM((((B17/100)*$AJ$22)*$AH$22))+(((((B17/100)*$AJ$22)*$AN$22)*$AH$22)*Calculator!$G$2)-((((B17/100)*$AJ$22)*$AN$22)*$AH$22)+((((B17/100)*$AJ$23)*$AH$23)),IF(Calculator!$O$6="SINGLESPECTRUM",SUM((((B17/100)*$AJ$22)*$AH$22))+(((((B17/100)*$AJ$22)*$AN$22)*$AH$22)*Calculator!$G$4)-((((B17/100)*$AJ$22)*$AN$22)*$AH$22)+((((B17/100)*$AJ$23)*$AH$23)),IF(Calculator!$O$6="SINGLEHOMESTEAD",SUM((((B17/100)*$AJ$22)*$AH$22))+(((((B17/100)*$AJ$22)*$AN$22)*$AH$22)*Calculator!$G$3)-((((B17/100)*$AJ$22)*$AN$22)*$AH$22)+((((B17/100)*$AJ$23)*$AH$23)),IF(Calculator!$O$6="SINGLEBAND A",SUM((((B17/100)*$AJ$22)*$AH$22))+(((((B17/100)*$AJ$22)*$AN$22)*$AH$22)*Calculator!$G$5)-((((B17/100)*$AJ$22)*$AN$22)*$AH$22)+((((B17/100)*$AJ$23)*$AH$23)),IF(Calculator!$O$6="SINGLEBAND B",SUM((((B17/100)*$AJ$22)*$AH$22))+(((((B17/100)*$AJ$22)*$AN$22)*$AH$22)*Calculator!$G$6)-((((B17/100)*$AJ$22)*$AN$22)*$AH$22)+((((B17/100)*$AJ$23)*$AH$23)),IF(Calculator!$O$6="SINGLEBAND C",SUM((((B17/100)*$AJ$22)*$AH$22))+(((((B17/100)*$AJ$22)*$AN$22)*$AH$22)*Calculator!$G$7)-((((B17/100)*$AJ$22)*$AN$22)*$AH$22)+((((B17/100)*$AJ$23)*$AH$23)),IF(Calculator!$O$6="SINGLEBAND D",SUM((((B17/100)*$AJ$22)*$AH$22))+(((((B17/100)*$AJ$22)*$AN$22)*$AH$22)*Calculator!$G$8)-((((B17/100)*$AJ$22)*$AN$22)*$AH$22)+((((B17/100)*$AJ$23)*$AH$23)),IF(Calculator!$O$6="SINGLEURBANE",SUM((((B17/100)*$AJ$22)*$AH$22))+(((((B17/100)*$AJ$22)*$AN$22)*$AH$22)*Calculator!$G$9)-((((B17/100)*$AJ$22)*$AN$22)*$AH$22)+((((B17/100)*$AJ$23)*$AH$23)),IF(Calculator!$O$6="SINGLESILVERANOD",SUM((((B17/100)*$AJ$22)*$AH$22))+(((((B17/100)*$AJ$22)*$AN$22)*$AH$22)*Calculator!$G$10)-((((B17/100)*$AJ$22)*$AN$22)*$AH$22)+((((B17/100)*$AJ$23)*$AH$23)),IF(Calculator!$O$6="SINGLEANOD",SUM((((B17/100)*$AJ$22)*$AH$22))+(((((B17/100)*$AJ$22)*$AN$22)*$AH$22)*Calculator!$G$11)-((((B17/100)*$AJ$22)*$AN$22)*$AH$22)+((((B17/100)*$AJ$23)*$AH$23)),IF(Calculator!$O$6="DUALBASE",SUM((((B17/100)*$AJ$22)*$AH$22))+(((((B17/100)*$AJ$22)*$AN$22)*$AH$22)*Calculator!$G$12)-((((B17/100)*$AJ$22)*$AN$22)*$AH$22)+((((B17/100)*$AJ$23)*$AH$23)),IF(Calculator!$O$6="DUALELEMENTS",SUM((((B17/100)*$AJ$22)*$AH$22))+(((((B17/100)*$AJ$22)*$AN$22)*$AH$22)*Calculator!$G$13)-((((B17/100)*$AJ$22)*$AN$22)*$AH$22)+((((B17/100)*$AJ$23)*$AH$23)),IF(Calculator!$O$6="DUALSPECTRUM",SUM((((B17/100)*$AJ$22)*$AH$22))+(((((B17/100)*$AJ$22)*$AN$22)*$AH$22)*Calculator!$G$15)-((((B17/100)*$AJ$22)*$AN$22)*$AH$22)+((((B17/100)*$AJ$23)*$AH$23)),IF(Calculator!$O$6="DUALHOMESTEAD",SUM((((B17/100)*$AJ$22)*$AH$22))+(((((B17/100)*$AJ$22)*$AN$22)*$AH$22)*Calculator!$G$14)-((((B17/100)*$AJ$22)*$AN$22)*$AH$22)+((((B17/100)*$AJ$23)*$AH$23)),IF(Calculator!$O$6="DUALBAND A",SUM((((B17/100)*$AJ$22)*$AH$22))+(((((B17/100)*$AJ$22)*$AN$22)*$AH$22)*Calculator!$G$16)-((((B17/100)*$AJ$22)*$AN$22)*$AH$22)+((((B17/100)*$AJ$23)*$AH$23)),IF(Calculator!$O$6="DUALBAND B",SUM((((B17/100)*$AJ$22)*$AH$22))+(((((B17/100)*$AJ$22)*$AN$22)*$AH$22)*Calculator!$G$17)-((((B17/100)*$AJ$22)*$AN$22)*$AH$22)+((((B17/100)*$AJ$23)*$AH$23)),IF(Calculator!$O$6="DUALBAND C",SUM((((B17/100)*$AJ$22)*$AH$22))+(((((B17/100)*$AJ$22)*$AN$22)*$AH$22)*Calculator!$G$18)-((((B17/100)*$AJ$22)*$AN$22)*$AH$22)+((((B17/100)*$AJ$23)*$AH$23)),IF(Calculator!$O$6="DUALBAND D",SUM((((B17/100)*$AJ$22)*$AH$22))+(((((B17/100)*$AJ$22)*$AN$22)*$AH$22)*Calculator!$G$19)-((((B17/100)*$AJ$22)*$AN$22)*$AH$22)+((((B17/100)*$AJ$23)*$AH$23)),IF(Calculator!$O$6="DUALURBANE",SUM((((B17/100)*$AJ$22)*$AH$22))+(((((B17/100)*$AJ$22)*$AN$22)*$AH$22)*Calculator!$G$20)-((((B17/100)*$AJ$22)*$AN$22)*$AH$22)+((((B17/100)*$AJ$23)*$AH$23)),IF(Calculator!$O$6="DUALSILVERANOD",SUM((((B17/100)*$AJ$22)*$AH$22))+(((((B17/100)*$AJ$22)*$AN$22)*$AH$22)*Calculator!$G$21)-((((B17/100)*$AJ$22)*$AN$22)*$AH$22)+((((B17/100)*$AJ$23)*$AH$23)),IF(Calculator!$O$6="DUALANOD",SUM((((B17/100)*$AJ$22)*$AH$22))+(((((B17/100)*$AJ$22)*$AN$22)*$AH$22)*Calculator!$G$22)-((((B17/100)*$AJ$22)*$AN$22)*$AH$22)+((((B17/100)*$AJ$23)*$AH$23))))))))))))))))))))))))</f>
        <v>170.11179166107178</v>
      </c>
      <c r="R17" s="2">
        <f>IF(Calculator!$O$6="SINGLEBASE",SUM((((C17/100)*$AJ$22)*$AH$22))+((((C17/100)*$AJ$23)*$AH$23)),IF(Calculator!$O$6="SINGLEELEMENTS",SUM((((C17/100)*$AJ$22)*$AH$22))+(((((C17/100)*$AJ$22)*$AN$22)*$AH$22)*Calculator!$G$2)-((((C17/100)*$AJ$22)*$AN$22)*$AH$22)+((((C17/100)*$AJ$23)*$AH$23)),IF(Calculator!$O$6="SINGLESPECTRUM",SUM((((C17/100)*$AJ$22)*$AH$22))+(((((C17/100)*$AJ$22)*$AN$22)*$AH$22)*Calculator!$G$4)-((((C17/100)*$AJ$22)*$AN$22)*$AH$22)+((((C17/100)*$AJ$23)*$AH$23)),IF(Calculator!$O$6="SINGLEHOMESTEAD",SUM((((C17/100)*$AJ$22)*$AH$22))+(((((C17/100)*$AJ$22)*$AN$22)*$AH$22)*Calculator!$G$3)-((((C17/100)*$AJ$22)*$AN$22)*$AH$22)+((((C17/100)*$AJ$23)*$AH$23)),IF(Calculator!$O$6="SINGLEBAND A",SUM((((C17/100)*$AJ$22)*$AH$22))+(((((C17/100)*$AJ$22)*$AN$22)*$AH$22)*Calculator!$G$5)-((((C17/100)*$AJ$22)*$AN$22)*$AH$22)+((((C17/100)*$AJ$23)*$AH$23)),IF(Calculator!$O$6="SINGLEBAND B",SUM((((C17/100)*$AJ$22)*$AH$22))+(((((C17/100)*$AJ$22)*$AN$22)*$AH$22)*Calculator!$G$6)-((((C17/100)*$AJ$22)*$AN$22)*$AH$22)+((((C17/100)*$AJ$23)*$AH$23)),IF(Calculator!$O$6="SINGLEBAND C",SUM((((C17/100)*$AJ$22)*$AH$22))+(((((C17/100)*$AJ$22)*$AN$22)*$AH$22)*Calculator!$G$7)-((((C17/100)*$AJ$22)*$AN$22)*$AH$22)+((((C17/100)*$AJ$23)*$AH$23)),IF(Calculator!$O$6="SINGLEBAND D",SUM((((C17/100)*$AJ$22)*$AH$22))+(((((C17/100)*$AJ$22)*$AN$22)*$AH$22)*Calculator!$G$8)-((((C17/100)*$AJ$22)*$AN$22)*$AH$22)+((((C17/100)*$AJ$23)*$AH$23)),IF(Calculator!$O$6="SINGLEURBANE",SUM((((C17/100)*$AJ$22)*$AH$22))+(((((C17/100)*$AJ$22)*$AN$22)*$AH$22)*Calculator!$G$9)-((((C17/100)*$AJ$22)*$AN$22)*$AH$22)+((((C17/100)*$AJ$23)*$AH$23)),IF(Calculator!$O$6="SINGLESILVERANOD",SUM((((C17/100)*$AJ$22)*$AH$22))+(((((C17/100)*$AJ$22)*$AN$22)*$AH$22)*Calculator!$G$10)-((((C17/100)*$AJ$22)*$AN$22)*$AH$22)+((((C17/100)*$AJ$23)*$AH$23)),IF(Calculator!$O$6="SINGLEANOD",SUM((((C17/100)*$AJ$22)*$AH$22))+(((((C17/100)*$AJ$22)*$AN$22)*$AH$22)*Calculator!$G$11)-((((C17/100)*$AJ$22)*$AN$22)*$AH$22)+((((C17/100)*$AJ$23)*$AH$23)),IF(Calculator!$O$6="DUALBASE",SUM((((C17/100)*$AJ$22)*$AH$22))+(((((C17/100)*$AJ$22)*$AN$22)*$AH$22)*Calculator!$G$12)-((((C17/100)*$AJ$22)*$AN$22)*$AH$22)+((((C17/100)*$AJ$23)*$AH$23)),IF(Calculator!$O$6="DUALELEMENTS",SUM((((C17/100)*$AJ$22)*$AH$22))+(((((C17/100)*$AJ$22)*$AN$22)*$AH$22)*Calculator!$G$13)-((((C17/100)*$AJ$22)*$AN$22)*$AH$22)+((((C17/100)*$AJ$23)*$AH$23)),IF(Calculator!$O$6="DUALSPECTRUM",SUM((((C17/100)*$AJ$22)*$AH$22))+(((((C17/100)*$AJ$22)*$AN$22)*$AH$22)*Calculator!$G$15)-((((C17/100)*$AJ$22)*$AN$22)*$AH$22)+((((C17/100)*$AJ$23)*$AH$23)),IF(Calculator!$O$6="DUALHOMESTEAD",SUM((((C17/100)*$AJ$22)*$AH$22))+(((((C17/100)*$AJ$22)*$AN$22)*$AH$22)*Calculator!$G$14)-((((C17/100)*$AJ$22)*$AN$22)*$AH$22)+((((C17/100)*$AJ$23)*$AH$23)),IF(Calculator!$O$6="DUALBAND A",SUM((((C17/100)*$AJ$22)*$AH$22))+(((((C17/100)*$AJ$22)*$AN$22)*$AH$22)*Calculator!$G$16)-((((C17/100)*$AJ$22)*$AN$22)*$AH$22)+((((C17/100)*$AJ$23)*$AH$23)),IF(Calculator!$O$6="DUALBAND B",SUM((((C17/100)*$AJ$22)*$AH$22))+(((((C17/100)*$AJ$22)*$AN$22)*$AH$22)*Calculator!$G$17)-((((C17/100)*$AJ$22)*$AN$22)*$AH$22)+((((C17/100)*$AJ$23)*$AH$23)),IF(Calculator!$O$6="DUALBAND C",SUM((((C17/100)*$AJ$22)*$AH$22))+(((((C17/100)*$AJ$22)*$AN$22)*$AH$22)*Calculator!$G$18)-((((C17/100)*$AJ$22)*$AN$22)*$AH$22)+((((C17/100)*$AJ$23)*$AH$23)),IF(Calculator!$O$6="DUALBAND D",SUM((((C17/100)*$AJ$22)*$AH$22))+(((((C17/100)*$AJ$22)*$AN$22)*$AH$22)*Calculator!$G$19)-((((C17/100)*$AJ$22)*$AN$22)*$AH$22)+((((C17/100)*$AJ$23)*$AH$23)),IF(Calculator!$O$6="DUALURBANE",SUM((((C17/100)*$AJ$22)*$AH$22))+(((((C17/100)*$AJ$22)*$AN$22)*$AH$22)*Calculator!$G$20)-((((C17/100)*$AJ$22)*$AN$22)*$AH$22)+((((C17/100)*$AJ$23)*$AH$23)),IF(Calculator!$O$6="DUALSILVERANOD",SUM((((C17/100)*$AJ$22)*$AH$22))+(((((C17/100)*$AJ$22)*$AN$22)*$AH$22)*Calculator!$G$21)-((((C17/100)*$AJ$22)*$AN$22)*$AH$22)+((((C17/100)*$AJ$23)*$AH$23)),IF(Calculator!$O$6="DUALANOD",SUM((((C17/100)*$AJ$22)*$AH$22))+(((((C17/100)*$AJ$22)*$AN$22)*$AH$22)*Calculator!$G$22)-((((C17/100)*$AJ$22)*$AN$22)*$AH$22)+((((C17/100)*$AJ$23)*$AH$23))))))))))))))))))))))))</f>
        <v>171.8898565460205</v>
      </c>
      <c r="S17" s="2">
        <f>IF(Calculator!$O$6="SINGLEBASE",SUM((((D17/100)*$AJ$22)*$AH$22))+((((D17/100)*$AJ$23)*$AH$23)),IF(Calculator!$O$6="SINGLEELEMENTS",SUM((((D17/100)*$AJ$22)*$AH$22))+(((((D17/100)*$AJ$22)*$AN$22)*$AH$22)*Calculator!$G$2)-((((D17/100)*$AJ$22)*$AN$22)*$AH$22)+((((D17/100)*$AJ$23)*$AH$23)),IF(Calculator!$O$6="SINGLESPECTRUM",SUM((((D17/100)*$AJ$22)*$AH$22))+(((((D17/100)*$AJ$22)*$AN$22)*$AH$22)*Calculator!$G$4)-((((D17/100)*$AJ$22)*$AN$22)*$AH$22)+((((D17/100)*$AJ$23)*$AH$23)),IF(Calculator!$O$6="SINGLEHOMESTEAD",SUM((((D17/100)*$AJ$22)*$AH$22))+(((((D17/100)*$AJ$22)*$AN$22)*$AH$22)*Calculator!$G$3)-((((D17/100)*$AJ$22)*$AN$22)*$AH$22)+((((D17/100)*$AJ$23)*$AH$23)),IF(Calculator!$O$6="SINGLEBAND A",SUM((((D17/100)*$AJ$22)*$AH$22))+(((((D17/100)*$AJ$22)*$AN$22)*$AH$22)*Calculator!$G$5)-((((D17/100)*$AJ$22)*$AN$22)*$AH$22)+((((D17/100)*$AJ$23)*$AH$23)),IF(Calculator!$O$6="SINGLEBAND B",SUM((((D17/100)*$AJ$22)*$AH$22))+(((((D17/100)*$AJ$22)*$AN$22)*$AH$22)*Calculator!$G$6)-((((D17/100)*$AJ$22)*$AN$22)*$AH$22)+((((D17/100)*$AJ$23)*$AH$23)),IF(Calculator!$O$6="SINGLEBAND C",SUM((((D17/100)*$AJ$22)*$AH$22))+(((((D17/100)*$AJ$22)*$AN$22)*$AH$22)*Calculator!$G$7)-((((D17/100)*$AJ$22)*$AN$22)*$AH$22)+((((D17/100)*$AJ$23)*$AH$23)),IF(Calculator!$O$6="SINGLEBAND D",SUM((((D17/100)*$AJ$22)*$AH$22))+(((((D17/100)*$AJ$22)*$AN$22)*$AH$22)*Calculator!$G$8)-((((D17/100)*$AJ$22)*$AN$22)*$AH$22)+((((D17/100)*$AJ$23)*$AH$23)),IF(Calculator!$O$6="SINGLEURBANE",SUM((((D17/100)*$AJ$22)*$AH$22))+(((((D17/100)*$AJ$22)*$AN$22)*$AH$22)*Calculator!$G$9)-((((D17/100)*$AJ$22)*$AN$22)*$AH$22)+((((D17/100)*$AJ$23)*$AH$23)),IF(Calculator!$O$6="SINGLESILVERANOD",SUM((((D17/100)*$AJ$22)*$AH$22))+(((((D17/100)*$AJ$22)*$AN$22)*$AH$22)*Calculator!$G$10)-((((D17/100)*$AJ$22)*$AN$22)*$AH$22)+((((D17/100)*$AJ$23)*$AH$23)),IF(Calculator!$O$6="SINGLEANOD",SUM((((D17/100)*$AJ$22)*$AH$22))+(((((D17/100)*$AJ$22)*$AN$22)*$AH$22)*Calculator!$G$11)-((((D17/100)*$AJ$22)*$AN$22)*$AH$22)+((((D17/100)*$AJ$23)*$AH$23)),IF(Calculator!$O$6="DUALBASE",SUM((((D17/100)*$AJ$22)*$AH$22))+(((((D17/100)*$AJ$22)*$AN$22)*$AH$22)*Calculator!$G$12)-((((D17/100)*$AJ$22)*$AN$22)*$AH$22)+((((D17/100)*$AJ$23)*$AH$23)),IF(Calculator!$O$6="DUALELEMENTS",SUM((((D17/100)*$AJ$22)*$AH$22))+(((((D17/100)*$AJ$22)*$AN$22)*$AH$22)*Calculator!$G$13)-((((D17/100)*$AJ$22)*$AN$22)*$AH$22)+((((D17/100)*$AJ$23)*$AH$23)),IF(Calculator!$O$6="DUALSPECTRUM",SUM((((D17/100)*$AJ$22)*$AH$22))+(((((D17/100)*$AJ$22)*$AN$22)*$AH$22)*Calculator!$G$15)-((((D17/100)*$AJ$22)*$AN$22)*$AH$22)+((((D17/100)*$AJ$23)*$AH$23)),IF(Calculator!$O$6="DUALHOMESTEAD",SUM((((D17/100)*$AJ$22)*$AH$22))+(((((D17/100)*$AJ$22)*$AN$22)*$AH$22)*Calculator!$G$14)-((((D17/100)*$AJ$22)*$AN$22)*$AH$22)+((((D17/100)*$AJ$23)*$AH$23)),IF(Calculator!$O$6="DUALBAND A",SUM((((D17/100)*$AJ$22)*$AH$22))+(((((D17/100)*$AJ$22)*$AN$22)*$AH$22)*Calculator!$G$16)-((((D17/100)*$AJ$22)*$AN$22)*$AH$22)+((((D17/100)*$AJ$23)*$AH$23)),IF(Calculator!$O$6="DUALBAND B",SUM((((D17/100)*$AJ$22)*$AH$22))+(((((D17/100)*$AJ$22)*$AN$22)*$AH$22)*Calculator!$G$17)-((((D17/100)*$AJ$22)*$AN$22)*$AH$22)+((((D17/100)*$AJ$23)*$AH$23)),IF(Calculator!$O$6="DUALBAND C",SUM((((D17/100)*$AJ$22)*$AH$22))+(((((D17/100)*$AJ$22)*$AN$22)*$AH$22)*Calculator!$G$18)-((((D17/100)*$AJ$22)*$AN$22)*$AH$22)+((((D17/100)*$AJ$23)*$AH$23)),IF(Calculator!$O$6="DUALBAND D",SUM((((D17/100)*$AJ$22)*$AH$22))+(((((D17/100)*$AJ$22)*$AN$22)*$AH$22)*Calculator!$G$19)-((((D17/100)*$AJ$22)*$AN$22)*$AH$22)+((((D17/100)*$AJ$23)*$AH$23)),IF(Calculator!$O$6="DUALURBANE",SUM((((D17/100)*$AJ$22)*$AH$22))+(((((D17/100)*$AJ$22)*$AN$22)*$AH$22)*Calculator!$G$20)-((((D17/100)*$AJ$22)*$AN$22)*$AH$22)+((((D17/100)*$AJ$23)*$AH$23)),IF(Calculator!$O$6="DUALSILVERANOD",SUM((((D17/100)*$AJ$22)*$AH$22))+(((((D17/100)*$AJ$22)*$AN$22)*$AH$22)*Calculator!$G$21)-((((D17/100)*$AJ$22)*$AN$22)*$AH$22)+((((D17/100)*$AJ$23)*$AH$23)),IF(Calculator!$O$6="DUALANOD",SUM((((D17/100)*$AJ$22)*$AH$22))+(((((D17/100)*$AJ$22)*$AN$22)*$AH$22)*Calculator!$G$22)-((((D17/100)*$AJ$22)*$AN$22)*$AH$22)+((((D17/100)*$AJ$23)*$AH$23))))))))))))))))))))))))</f>
        <v>173.66792143096922</v>
      </c>
      <c r="T17" s="2">
        <f>IF(Calculator!$O$6="SINGLEBASE",SUM((((E17/100)*$AJ$22)*$AH$22))+((((E17/100)*$AJ$23)*$AH$23)),IF(Calculator!$O$6="SINGLEELEMENTS",SUM((((E17/100)*$AJ$22)*$AH$22))+(((((E17/100)*$AJ$22)*$AN$22)*$AH$22)*Calculator!$G$2)-((((E17/100)*$AJ$22)*$AN$22)*$AH$22)+((((E17/100)*$AJ$23)*$AH$23)),IF(Calculator!$O$6="SINGLESPECTRUM",SUM((((E17/100)*$AJ$22)*$AH$22))+(((((E17/100)*$AJ$22)*$AN$22)*$AH$22)*Calculator!$G$4)-((((E17/100)*$AJ$22)*$AN$22)*$AH$22)+((((E17/100)*$AJ$23)*$AH$23)),IF(Calculator!$O$6="SINGLEHOMESTEAD",SUM((((E17/100)*$AJ$22)*$AH$22))+(((((E17/100)*$AJ$22)*$AN$22)*$AH$22)*Calculator!$G$3)-((((E17/100)*$AJ$22)*$AN$22)*$AH$22)+((((E17/100)*$AJ$23)*$AH$23)),IF(Calculator!$O$6="SINGLEBAND A",SUM((((E17/100)*$AJ$22)*$AH$22))+(((((E17/100)*$AJ$22)*$AN$22)*$AH$22)*Calculator!$G$5)-((((E17/100)*$AJ$22)*$AN$22)*$AH$22)+((((E17/100)*$AJ$23)*$AH$23)),IF(Calculator!$O$6="SINGLEBAND B",SUM((((E17/100)*$AJ$22)*$AH$22))+(((((E17/100)*$AJ$22)*$AN$22)*$AH$22)*Calculator!$G$6)-((((E17/100)*$AJ$22)*$AN$22)*$AH$22)+((((E17/100)*$AJ$23)*$AH$23)),IF(Calculator!$O$6="SINGLEBAND C",SUM((((E17/100)*$AJ$22)*$AH$22))+(((((E17/100)*$AJ$22)*$AN$22)*$AH$22)*Calculator!$G$7)-((((E17/100)*$AJ$22)*$AN$22)*$AH$22)+((((E17/100)*$AJ$23)*$AH$23)),IF(Calculator!$O$6="SINGLEBAND D",SUM((((E17/100)*$AJ$22)*$AH$22))+(((((E17/100)*$AJ$22)*$AN$22)*$AH$22)*Calculator!$G$8)-((((E17/100)*$AJ$22)*$AN$22)*$AH$22)+((((E17/100)*$AJ$23)*$AH$23)),IF(Calculator!$O$6="SINGLEURBANE",SUM((((E17/100)*$AJ$22)*$AH$22))+(((((E17/100)*$AJ$22)*$AN$22)*$AH$22)*Calculator!$G$9)-((((E17/100)*$AJ$22)*$AN$22)*$AH$22)+((((E17/100)*$AJ$23)*$AH$23)),IF(Calculator!$O$6="SINGLESILVERANOD",SUM((((E17/100)*$AJ$22)*$AH$22))+(((((E17/100)*$AJ$22)*$AN$22)*$AH$22)*Calculator!$G$10)-((((E17/100)*$AJ$22)*$AN$22)*$AH$22)+((((E17/100)*$AJ$23)*$AH$23)),IF(Calculator!$O$6="SINGLEANOD",SUM((((E17/100)*$AJ$22)*$AH$22))+(((((E17/100)*$AJ$22)*$AN$22)*$AH$22)*Calculator!$G$11)-((((E17/100)*$AJ$22)*$AN$22)*$AH$22)+((((E17/100)*$AJ$23)*$AH$23)),IF(Calculator!$O$6="DUALBASE",SUM((((E17/100)*$AJ$22)*$AH$22))+(((((E17/100)*$AJ$22)*$AN$22)*$AH$22)*Calculator!$G$12)-((((E17/100)*$AJ$22)*$AN$22)*$AH$22)+((((E17/100)*$AJ$23)*$AH$23)),IF(Calculator!$O$6="DUALELEMENTS",SUM((((E17/100)*$AJ$22)*$AH$22))+(((((E17/100)*$AJ$22)*$AN$22)*$AH$22)*Calculator!$G$13)-((((E17/100)*$AJ$22)*$AN$22)*$AH$22)+((((E17/100)*$AJ$23)*$AH$23)),IF(Calculator!$O$6="DUALSPECTRUM",SUM((((E17/100)*$AJ$22)*$AH$22))+(((((E17/100)*$AJ$22)*$AN$22)*$AH$22)*Calculator!$G$15)-((((E17/100)*$AJ$22)*$AN$22)*$AH$22)+((((E17/100)*$AJ$23)*$AH$23)),IF(Calculator!$O$6="DUALHOMESTEAD",SUM((((E17/100)*$AJ$22)*$AH$22))+(((((E17/100)*$AJ$22)*$AN$22)*$AH$22)*Calculator!$G$14)-((((E17/100)*$AJ$22)*$AN$22)*$AH$22)+((((E17/100)*$AJ$23)*$AH$23)),IF(Calculator!$O$6="DUALBAND A",SUM((((E17/100)*$AJ$22)*$AH$22))+(((((E17/100)*$AJ$22)*$AN$22)*$AH$22)*Calculator!$G$16)-((((E17/100)*$AJ$22)*$AN$22)*$AH$22)+((((E17/100)*$AJ$23)*$AH$23)),IF(Calculator!$O$6="DUALBAND B",SUM((((E17/100)*$AJ$22)*$AH$22))+(((((E17/100)*$AJ$22)*$AN$22)*$AH$22)*Calculator!$G$17)-((((E17/100)*$AJ$22)*$AN$22)*$AH$22)+((((E17/100)*$AJ$23)*$AH$23)),IF(Calculator!$O$6="DUALBAND C",SUM((((E17/100)*$AJ$22)*$AH$22))+(((((E17/100)*$AJ$22)*$AN$22)*$AH$22)*Calculator!$G$18)-((((E17/100)*$AJ$22)*$AN$22)*$AH$22)+((((E17/100)*$AJ$23)*$AH$23)),IF(Calculator!$O$6="DUALBAND D",SUM((((E17/100)*$AJ$22)*$AH$22))+(((((E17/100)*$AJ$22)*$AN$22)*$AH$22)*Calculator!$G$19)-((((E17/100)*$AJ$22)*$AN$22)*$AH$22)+((((E17/100)*$AJ$23)*$AH$23)),IF(Calculator!$O$6="DUALURBANE",SUM((((E17/100)*$AJ$22)*$AH$22))+(((((E17/100)*$AJ$22)*$AN$22)*$AH$22)*Calculator!$G$20)-((((E17/100)*$AJ$22)*$AN$22)*$AH$22)+((((E17/100)*$AJ$23)*$AH$23)),IF(Calculator!$O$6="DUALSILVERANOD",SUM((((E17/100)*$AJ$22)*$AH$22))+(((((E17/100)*$AJ$22)*$AN$22)*$AH$22)*Calculator!$G$21)-((((E17/100)*$AJ$22)*$AN$22)*$AH$22)+((((E17/100)*$AJ$23)*$AH$23)),IF(Calculator!$O$6="DUALANOD",SUM((((E17/100)*$AJ$22)*$AH$22))+(((((E17/100)*$AJ$22)*$AN$22)*$AH$22)*Calculator!$G$22)-((((E17/100)*$AJ$22)*$AN$22)*$AH$22)+((((E17/100)*$AJ$23)*$AH$23))))))))))))))))))))))))</f>
        <v>175.44598631591793</v>
      </c>
      <c r="U17" s="2">
        <f>IF(Calculator!$O$6="SINGLEBASE",SUM((((F17/100)*$AJ$22)*$AH$22))+((((F17/100)*$AJ$23)*$AH$23)),IF(Calculator!$O$6="SINGLEELEMENTS",SUM((((F17/100)*$AJ$22)*$AH$22))+(((((F17/100)*$AJ$22)*$AN$22)*$AH$22)*Calculator!$G$2)-((((F17/100)*$AJ$22)*$AN$22)*$AH$22)+((((F17/100)*$AJ$23)*$AH$23)),IF(Calculator!$O$6="SINGLESPECTRUM",SUM((((F17/100)*$AJ$22)*$AH$22))+(((((F17/100)*$AJ$22)*$AN$22)*$AH$22)*Calculator!$G$4)-((((F17/100)*$AJ$22)*$AN$22)*$AH$22)+((((F17/100)*$AJ$23)*$AH$23)),IF(Calculator!$O$6="SINGLEHOMESTEAD",SUM((((F17/100)*$AJ$22)*$AH$22))+(((((F17/100)*$AJ$22)*$AN$22)*$AH$22)*Calculator!$G$3)-((((F17/100)*$AJ$22)*$AN$22)*$AH$22)+((((F17/100)*$AJ$23)*$AH$23)),IF(Calculator!$O$6="SINGLEBAND A",SUM((((F17/100)*$AJ$22)*$AH$22))+(((((F17/100)*$AJ$22)*$AN$22)*$AH$22)*Calculator!$G$5)-((((F17/100)*$AJ$22)*$AN$22)*$AH$22)+((((F17/100)*$AJ$23)*$AH$23)),IF(Calculator!$O$6="SINGLEBAND B",SUM((((F17/100)*$AJ$22)*$AH$22))+(((((F17/100)*$AJ$22)*$AN$22)*$AH$22)*Calculator!$G$6)-((((F17/100)*$AJ$22)*$AN$22)*$AH$22)+((((F17/100)*$AJ$23)*$AH$23)),IF(Calculator!$O$6="SINGLEBAND C",SUM((((F17/100)*$AJ$22)*$AH$22))+(((((F17/100)*$AJ$22)*$AN$22)*$AH$22)*Calculator!$G$7)-((((F17/100)*$AJ$22)*$AN$22)*$AH$22)+((((F17/100)*$AJ$23)*$AH$23)),IF(Calculator!$O$6="SINGLEBAND D",SUM((((F17/100)*$AJ$22)*$AH$22))+(((((F17/100)*$AJ$22)*$AN$22)*$AH$22)*Calculator!$G$8)-((((F17/100)*$AJ$22)*$AN$22)*$AH$22)+((((F17/100)*$AJ$23)*$AH$23)),IF(Calculator!$O$6="SINGLEURBANE",SUM((((F17/100)*$AJ$22)*$AH$22))+(((((F17/100)*$AJ$22)*$AN$22)*$AH$22)*Calculator!$G$9)-((((F17/100)*$AJ$22)*$AN$22)*$AH$22)+((((F17/100)*$AJ$23)*$AH$23)),IF(Calculator!$O$6="SINGLESILVERANOD",SUM((((F17/100)*$AJ$22)*$AH$22))+(((((F17/100)*$AJ$22)*$AN$22)*$AH$22)*Calculator!$G$10)-((((F17/100)*$AJ$22)*$AN$22)*$AH$22)+((((F17/100)*$AJ$23)*$AH$23)),IF(Calculator!$O$6="SINGLEANOD",SUM((((F17/100)*$AJ$22)*$AH$22))+(((((F17/100)*$AJ$22)*$AN$22)*$AH$22)*Calculator!$G$11)-((((F17/100)*$AJ$22)*$AN$22)*$AH$22)+((((F17/100)*$AJ$23)*$AH$23)),IF(Calculator!$O$6="DUALBASE",SUM((((F17/100)*$AJ$22)*$AH$22))+(((((F17/100)*$AJ$22)*$AN$22)*$AH$22)*Calculator!$G$12)-((((F17/100)*$AJ$22)*$AN$22)*$AH$22)+((((F17/100)*$AJ$23)*$AH$23)),IF(Calculator!$O$6="DUALELEMENTS",SUM((((F17/100)*$AJ$22)*$AH$22))+(((((F17/100)*$AJ$22)*$AN$22)*$AH$22)*Calculator!$G$13)-((((F17/100)*$AJ$22)*$AN$22)*$AH$22)+((((F17/100)*$AJ$23)*$AH$23)),IF(Calculator!$O$6="DUALSPECTRUM",SUM((((F17/100)*$AJ$22)*$AH$22))+(((((F17/100)*$AJ$22)*$AN$22)*$AH$22)*Calculator!$G$15)-((((F17/100)*$AJ$22)*$AN$22)*$AH$22)+((((F17/100)*$AJ$23)*$AH$23)),IF(Calculator!$O$6="DUALHOMESTEAD",SUM((((F17/100)*$AJ$22)*$AH$22))+(((((F17/100)*$AJ$22)*$AN$22)*$AH$22)*Calculator!$G$14)-((((F17/100)*$AJ$22)*$AN$22)*$AH$22)+((((F17/100)*$AJ$23)*$AH$23)),IF(Calculator!$O$6="DUALBAND A",SUM((((F17/100)*$AJ$22)*$AH$22))+(((((F17/100)*$AJ$22)*$AN$22)*$AH$22)*Calculator!$G$16)-((((F17/100)*$AJ$22)*$AN$22)*$AH$22)+((((F17/100)*$AJ$23)*$AH$23)),IF(Calculator!$O$6="DUALBAND B",SUM((((F17/100)*$AJ$22)*$AH$22))+(((((F17/100)*$AJ$22)*$AN$22)*$AH$22)*Calculator!$G$17)-((((F17/100)*$AJ$22)*$AN$22)*$AH$22)+((((F17/100)*$AJ$23)*$AH$23)),IF(Calculator!$O$6="DUALBAND C",SUM((((F17/100)*$AJ$22)*$AH$22))+(((((F17/100)*$AJ$22)*$AN$22)*$AH$22)*Calculator!$G$18)-((((F17/100)*$AJ$22)*$AN$22)*$AH$22)+((((F17/100)*$AJ$23)*$AH$23)),IF(Calculator!$O$6="DUALBAND D",SUM((((F17/100)*$AJ$22)*$AH$22))+(((((F17/100)*$AJ$22)*$AN$22)*$AH$22)*Calculator!$G$19)-((((F17/100)*$AJ$22)*$AN$22)*$AH$22)+((((F17/100)*$AJ$23)*$AH$23)),IF(Calculator!$O$6="DUALURBANE",SUM((((F17/100)*$AJ$22)*$AH$22))+(((((F17/100)*$AJ$22)*$AN$22)*$AH$22)*Calculator!$G$20)-((((F17/100)*$AJ$22)*$AN$22)*$AH$22)+((((F17/100)*$AJ$23)*$AH$23)),IF(Calculator!$O$6="DUALSILVERANOD",SUM((((F17/100)*$AJ$22)*$AH$22))+(((((F17/100)*$AJ$22)*$AN$22)*$AH$22)*Calculator!$G$21)-((((F17/100)*$AJ$22)*$AN$22)*$AH$22)+((((F17/100)*$AJ$23)*$AH$23)),IF(Calculator!$O$6="DUALANOD",SUM((((F17/100)*$AJ$22)*$AH$22))+(((((F17/100)*$AJ$22)*$AN$22)*$AH$22)*Calculator!$G$22)-((((F17/100)*$AJ$22)*$AN$22)*$AH$22)+((((F17/100)*$AJ$23)*$AH$23))))))))))))))))))))))))</f>
        <v>177.22406427612304</v>
      </c>
      <c r="V17" s="2">
        <f>IF(Calculator!$O$6="SINGLEBASE",SUM((((G17/100)*$AJ$22)*$AH$22))+((((G17/100)*$AJ$23)*$AH$23)),IF(Calculator!$O$6="SINGLEELEMENTS",SUM((((G17/100)*$AJ$22)*$AH$22))+(((((G17/100)*$AJ$22)*$AN$22)*$AH$22)*Calculator!$G$2)-((((G17/100)*$AJ$22)*$AN$22)*$AH$22)+((((G17/100)*$AJ$23)*$AH$23)),IF(Calculator!$O$6="SINGLESPECTRUM",SUM((((G17/100)*$AJ$22)*$AH$22))+(((((G17/100)*$AJ$22)*$AN$22)*$AH$22)*Calculator!$G$4)-((((G17/100)*$AJ$22)*$AN$22)*$AH$22)+((((G17/100)*$AJ$23)*$AH$23)),IF(Calculator!$O$6="SINGLEHOMESTEAD",SUM((((G17/100)*$AJ$22)*$AH$22))+(((((G17/100)*$AJ$22)*$AN$22)*$AH$22)*Calculator!$G$3)-((((G17/100)*$AJ$22)*$AN$22)*$AH$22)+((((G17/100)*$AJ$23)*$AH$23)),IF(Calculator!$O$6="SINGLEBAND A",SUM((((G17/100)*$AJ$22)*$AH$22))+(((((G17/100)*$AJ$22)*$AN$22)*$AH$22)*Calculator!$G$5)-((((G17/100)*$AJ$22)*$AN$22)*$AH$22)+((((G17/100)*$AJ$23)*$AH$23)),IF(Calculator!$O$6="SINGLEBAND B",SUM((((G17/100)*$AJ$22)*$AH$22))+(((((G17/100)*$AJ$22)*$AN$22)*$AH$22)*Calculator!$G$6)-((((G17/100)*$AJ$22)*$AN$22)*$AH$22)+((((G17/100)*$AJ$23)*$AH$23)),IF(Calculator!$O$6="SINGLEBAND C",SUM((((G17/100)*$AJ$22)*$AH$22))+(((((G17/100)*$AJ$22)*$AN$22)*$AH$22)*Calculator!$G$7)-((((G17/100)*$AJ$22)*$AN$22)*$AH$22)+((((G17/100)*$AJ$23)*$AH$23)),IF(Calculator!$O$6="SINGLEBAND D",SUM((((G17/100)*$AJ$22)*$AH$22))+(((((G17/100)*$AJ$22)*$AN$22)*$AH$22)*Calculator!$G$8)-((((G17/100)*$AJ$22)*$AN$22)*$AH$22)+((((G17/100)*$AJ$23)*$AH$23)),IF(Calculator!$O$6="SINGLEURBANE",SUM((((G17/100)*$AJ$22)*$AH$22))+(((((G17/100)*$AJ$22)*$AN$22)*$AH$22)*Calculator!$G$9)-((((G17/100)*$AJ$22)*$AN$22)*$AH$22)+((((G17/100)*$AJ$23)*$AH$23)),IF(Calculator!$O$6="SINGLESILVERANOD",SUM((((G17/100)*$AJ$22)*$AH$22))+(((((G17/100)*$AJ$22)*$AN$22)*$AH$22)*Calculator!$G$10)-((((G17/100)*$AJ$22)*$AN$22)*$AH$22)+((((G17/100)*$AJ$23)*$AH$23)),IF(Calculator!$O$6="SINGLEANOD",SUM((((G17/100)*$AJ$22)*$AH$22))+(((((G17/100)*$AJ$22)*$AN$22)*$AH$22)*Calculator!$G$11)-((((G17/100)*$AJ$22)*$AN$22)*$AH$22)+((((G17/100)*$AJ$23)*$AH$23)),IF(Calculator!$O$6="DUALBASE",SUM((((G17/100)*$AJ$22)*$AH$22))+(((((G17/100)*$AJ$22)*$AN$22)*$AH$22)*Calculator!$G$12)-((((G17/100)*$AJ$22)*$AN$22)*$AH$22)+((((G17/100)*$AJ$23)*$AH$23)),IF(Calculator!$O$6="DUALELEMENTS",SUM((((G17/100)*$AJ$22)*$AH$22))+(((((G17/100)*$AJ$22)*$AN$22)*$AH$22)*Calculator!$G$13)-((((G17/100)*$AJ$22)*$AN$22)*$AH$22)+((((G17/100)*$AJ$23)*$AH$23)),IF(Calculator!$O$6="DUALSPECTRUM",SUM((((G17/100)*$AJ$22)*$AH$22))+(((((G17/100)*$AJ$22)*$AN$22)*$AH$22)*Calculator!$G$15)-((((G17/100)*$AJ$22)*$AN$22)*$AH$22)+((((G17/100)*$AJ$23)*$AH$23)),IF(Calculator!$O$6="DUALHOMESTEAD",SUM((((G17/100)*$AJ$22)*$AH$22))+(((((G17/100)*$AJ$22)*$AN$22)*$AH$22)*Calculator!$G$14)-((((G17/100)*$AJ$22)*$AN$22)*$AH$22)+((((G17/100)*$AJ$23)*$AH$23)),IF(Calculator!$O$6="DUALBAND A",SUM((((G17/100)*$AJ$22)*$AH$22))+(((((G17/100)*$AJ$22)*$AN$22)*$AH$22)*Calculator!$G$16)-((((G17/100)*$AJ$22)*$AN$22)*$AH$22)+((((G17/100)*$AJ$23)*$AH$23)),IF(Calculator!$O$6="DUALBAND B",SUM((((G17/100)*$AJ$22)*$AH$22))+(((((G17/100)*$AJ$22)*$AN$22)*$AH$22)*Calculator!$G$17)-((((G17/100)*$AJ$22)*$AN$22)*$AH$22)+((((G17/100)*$AJ$23)*$AH$23)),IF(Calculator!$O$6="DUALBAND C",SUM((((G17/100)*$AJ$22)*$AH$22))+(((((G17/100)*$AJ$22)*$AN$22)*$AH$22)*Calculator!$G$18)-((((G17/100)*$AJ$22)*$AN$22)*$AH$22)+((((G17/100)*$AJ$23)*$AH$23)),IF(Calculator!$O$6="DUALBAND D",SUM((((G17/100)*$AJ$22)*$AH$22))+(((((G17/100)*$AJ$22)*$AN$22)*$AH$22)*Calculator!$G$19)-((((G17/100)*$AJ$22)*$AN$22)*$AH$22)+((((G17/100)*$AJ$23)*$AH$23)),IF(Calculator!$O$6="DUALURBANE",SUM((((G17/100)*$AJ$22)*$AH$22))+(((((G17/100)*$AJ$22)*$AN$22)*$AH$22)*Calculator!$G$20)-((((G17/100)*$AJ$22)*$AN$22)*$AH$22)+((((G17/100)*$AJ$23)*$AH$23)),IF(Calculator!$O$6="DUALSILVERANOD",SUM((((G17/100)*$AJ$22)*$AH$22))+(((((G17/100)*$AJ$22)*$AN$22)*$AH$22)*Calculator!$G$21)-((((G17/100)*$AJ$22)*$AN$22)*$AH$22)+((((G17/100)*$AJ$23)*$AH$23)),IF(Calculator!$O$6="DUALANOD",SUM((((G17/100)*$AJ$22)*$AH$22))+(((((G17/100)*$AJ$22)*$AN$22)*$AH$22)*Calculator!$G$22)-((((G17/100)*$AJ$22)*$AN$22)*$AH$22)+((((G17/100)*$AJ$23)*$AH$23))))))))))))))))))))))))</f>
        <v>179.00212916107176</v>
      </c>
      <c r="W17" s="2">
        <f>IF(Calculator!$O$6="SINGLEBASE",SUM((((H17/100)*$AJ$22)*$AH$22))+((((H17/100)*$AJ$23)*$AH$23)),IF(Calculator!$O$6="SINGLEELEMENTS",SUM((((H17/100)*$AJ$22)*$AH$22))+(((((H17/100)*$AJ$22)*$AN$22)*$AH$22)*Calculator!$G$2)-((((H17/100)*$AJ$22)*$AN$22)*$AH$22)+((((H17/100)*$AJ$23)*$AH$23)),IF(Calculator!$O$6="SINGLESPECTRUM",SUM((((H17/100)*$AJ$22)*$AH$22))+(((((H17/100)*$AJ$22)*$AN$22)*$AH$22)*Calculator!$G$4)-((((H17/100)*$AJ$22)*$AN$22)*$AH$22)+((((H17/100)*$AJ$23)*$AH$23)),IF(Calculator!$O$6="SINGLEHOMESTEAD",SUM((((H17/100)*$AJ$22)*$AH$22))+(((((H17/100)*$AJ$22)*$AN$22)*$AH$22)*Calculator!$G$3)-((((H17/100)*$AJ$22)*$AN$22)*$AH$22)+((((H17/100)*$AJ$23)*$AH$23)),IF(Calculator!$O$6="SINGLEBAND A",SUM((((H17/100)*$AJ$22)*$AH$22))+(((((H17/100)*$AJ$22)*$AN$22)*$AH$22)*Calculator!$G$5)-((((H17/100)*$AJ$22)*$AN$22)*$AH$22)+((((H17/100)*$AJ$23)*$AH$23)),IF(Calculator!$O$6="SINGLEBAND B",SUM((((H17/100)*$AJ$22)*$AH$22))+(((((H17/100)*$AJ$22)*$AN$22)*$AH$22)*Calculator!$G$6)-((((H17/100)*$AJ$22)*$AN$22)*$AH$22)+((((H17/100)*$AJ$23)*$AH$23)),IF(Calculator!$O$6="SINGLEBAND C",SUM((((H17/100)*$AJ$22)*$AH$22))+(((((H17/100)*$AJ$22)*$AN$22)*$AH$22)*Calculator!$G$7)-((((H17/100)*$AJ$22)*$AN$22)*$AH$22)+((((H17/100)*$AJ$23)*$AH$23)),IF(Calculator!$O$6="SINGLEBAND D",SUM((((H17/100)*$AJ$22)*$AH$22))+(((((H17/100)*$AJ$22)*$AN$22)*$AH$22)*Calculator!$G$8)-((((H17/100)*$AJ$22)*$AN$22)*$AH$22)+((((H17/100)*$AJ$23)*$AH$23)),IF(Calculator!$O$6="SINGLEURBANE",SUM((((H17/100)*$AJ$22)*$AH$22))+(((((H17/100)*$AJ$22)*$AN$22)*$AH$22)*Calculator!$G$9)-((((H17/100)*$AJ$22)*$AN$22)*$AH$22)+((((H17/100)*$AJ$23)*$AH$23)),IF(Calculator!$O$6="SINGLESILVERANOD",SUM((((H17/100)*$AJ$22)*$AH$22))+(((((H17/100)*$AJ$22)*$AN$22)*$AH$22)*Calculator!$G$10)-((((H17/100)*$AJ$22)*$AN$22)*$AH$22)+((((H17/100)*$AJ$23)*$AH$23)),IF(Calculator!$O$6="SINGLEANOD",SUM((((H17/100)*$AJ$22)*$AH$22))+(((((H17/100)*$AJ$22)*$AN$22)*$AH$22)*Calculator!$G$11)-((((H17/100)*$AJ$22)*$AN$22)*$AH$22)+((((H17/100)*$AJ$23)*$AH$23)),IF(Calculator!$O$6="DUALBASE",SUM((((H17/100)*$AJ$22)*$AH$22))+(((((H17/100)*$AJ$22)*$AN$22)*$AH$22)*Calculator!$G$12)-((((H17/100)*$AJ$22)*$AN$22)*$AH$22)+((((H17/100)*$AJ$23)*$AH$23)),IF(Calculator!$O$6="DUALELEMENTS",SUM((((H17/100)*$AJ$22)*$AH$22))+(((((H17/100)*$AJ$22)*$AN$22)*$AH$22)*Calculator!$G$13)-((((H17/100)*$AJ$22)*$AN$22)*$AH$22)+((((H17/100)*$AJ$23)*$AH$23)),IF(Calculator!$O$6="DUALSPECTRUM",SUM((((H17/100)*$AJ$22)*$AH$22))+(((((H17/100)*$AJ$22)*$AN$22)*$AH$22)*Calculator!$G$15)-((((H17/100)*$AJ$22)*$AN$22)*$AH$22)+((((H17/100)*$AJ$23)*$AH$23)),IF(Calculator!$O$6="DUALHOMESTEAD",SUM((((H17/100)*$AJ$22)*$AH$22))+(((((H17/100)*$AJ$22)*$AN$22)*$AH$22)*Calculator!$G$14)-((((H17/100)*$AJ$22)*$AN$22)*$AH$22)+((((H17/100)*$AJ$23)*$AH$23)),IF(Calculator!$O$6="DUALBAND A",SUM((((H17/100)*$AJ$22)*$AH$22))+(((((H17/100)*$AJ$22)*$AN$22)*$AH$22)*Calculator!$G$16)-((((H17/100)*$AJ$22)*$AN$22)*$AH$22)+((((H17/100)*$AJ$23)*$AH$23)),IF(Calculator!$O$6="DUALBAND B",SUM((((H17/100)*$AJ$22)*$AH$22))+(((((H17/100)*$AJ$22)*$AN$22)*$AH$22)*Calculator!$G$17)-((((H17/100)*$AJ$22)*$AN$22)*$AH$22)+((((H17/100)*$AJ$23)*$AH$23)),IF(Calculator!$O$6="DUALBAND C",SUM((((H17/100)*$AJ$22)*$AH$22))+(((((H17/100)*$AJ$22)*$AN$22)*$AH$22)*Calculator!$G$18)-((((H17/100)*$AJ$22)*$AN$22)*$AH$22)+((((H17/100)*$AJ$23)*$AH$23)),IF(Calculator!$O$6="DUALBAND D",SUM((((H17/100)*$AJ$22)*$AH$22))+(((((H17/100)*$AJ$22)*$AN$22)*$AH$22)*Calculator!$G$19)-((((H17/100)*$AJ$22)*$AN$22)*$AH$22)+((((H17/100)*$AJ$23)*$AH$23)),IF(Calculator!$O$6="DUALURBANE",SUM((((H17/100)*$AJ$22)*$AH$22))+(((((H17/100)*$AJ$22)*$AN$22)*$AH$22)*Calculator!$G$20)-((((H17/100)*$AJ$22)*$AN$22)*$AH$22)+((((H17/100)*$AJ$23)*$AH$23)),IF(Calculator!$O$6="DUALSILVERANOD",SUM((((H17/100)*$AJ$22)*$AH$22))+(((((H17/100)*$AJ$22)*$AN$22)*$AH$22)*Calculator!$G$21)-((((H17/100)*$AJ$22)*$AN$22)*$AH$22)+((((H17/100)*$AJ$23)*$AH$23)),IF(Calculator!$O$6="DUALANOD",SUM((((H17/100)*$AJ$22)*$AH$22))+(((((H17/100)*$AJ$22)*$AN$22)*$AH$22)*Calculator!$G$22)-((((H17/100)*$AJ$22)*$AN$22)*$AH$22)+((((H17/100)*$AJ$23)*$AH$23))))))))))))))))))))))))</f>
        <v>180.78019404602048</v>
      </c>
      <c r="X17" s="2">
        <f>IF(Calculator!$O$6="SINGLEBASE",SUM((((I17/100)*$AJ$22)*$AH$22))+((((I17/100)*$AJ$23)*$AH$23)),IF(Calculator!$O$6="SINGLEELEMENTS",SUM((((I17/100)*$AJ$22)*$AH$22))+(((((I17/100)*$AJ$22)*$AN$22)*$AH$22)*Calculator!$G$2)-((((I17/100)*$AJ$22)*$AN$22)*$AH$22)+((((I17/100)*$AJ$23)*$AH$23)),IF(Calculator!$O$6="SINGLESPECTRUM",SUM((((I17/100)*$AJ$22)*$AH$22))+(((((I17/100)*$AJ$22)*$AN$22)*$AH$22)*Calculator!$G$4)-((((I17/100)*$AJ$22)*$AN$22)*$AH$22)+((((I17/100)*$AJ$23)*$AH$23)),IF(Calculator!$O$6="SINGLEHOMESTEAD",SUM((((I17/100)*$AJ$22)*$AH$22))+(((((I17/100)*$AJ$22)*$AN$22)*$AH$22)*Calculator!$G$3)-((((I17/100)*$AJ$22)*$AN$22)*$AH$22)+((((I17/100)*$AJ$23)*$AH$23)),IF(Calculator!$O$6="SINGLEBAND A",SUM((((I17/100)*$AJ$22)*$AH$22))+(((((I17/100)*$AJ$22)*$AN$22)*$AH$22)*Calculator!$G$5)-((((I17/100)*$AJ$22)*$AN$22)*$AH$22)+((((I17/100)*$AJ$23)*$AH$23)),IF(Calculator!$O$6="SINGLEBAND B",SUM((((I17/100)*$AJ$22)*$AH$22))+(((((I17/100)*$AJ$22)*$AN$22)*$AH$22)*Calculator!$G$6)-((((I17/100)*$AJ$22)*$AN$22)*$AH$22)+((((I17/100)*$AJ$23)*$AH$23)),IF(Calculator!$O$6="SINGLEBAND C",SUM((((I17/100)*$AJ$22)*$AH$22))+(((((I17/100)*$AJ$22)*$AN$22)*$AH$22)*Calculator!$G$7)-((((I17/100)*$AJ$22)*$AN$22)*$AH$22)+((((I17/100)*$AJ$23)*$AH$23)),IF(Calculator!$O$6="SINGLEBAND D",SUM((((I17/100)*$AJ$22)*$AH$22))+(((((I17/100)*$AJ$22)*$AN$22)*$AH$22)*Calculator!$G$8)-((((I17/100)*$AJ$22)*$AN$22)*$AH$22)+((((I17/100)*$AJ$23)*$AH$23)),IF(Calculator!$O$6="SINGLEURBANE",SUM((((I17/100)*$AJ$22)*$AH$22))+(((((I17/100)*$AJ$22)*$AN$22)*$AH$22)*Calculator!$G$9)-((((I17/100)*$AJ$22)*$AN$22)*$AH$22)+((((I17/100)*$AJ$23)*$AH$23)),IF(Calculator!$O$6="SINGLESILVERANOD",SUM((((I17/100)*$AJ$22)*$AH$22))+(((((I17/100)*$AJ$22)*$AN$22)*$AH$22)*Calculator!$G$10)-((((I17/100)*$AJ$22)*$AN$22)*$AH$22)+((((I17/100)*$AJ$23)*$AH$23)),IF(Calculator!$O$6="SINGLEANOD",SUM((((I17/100)*$AJ$22)*$AH$22))+(((((I17/100)*$AJ$22)*$AN$22)*$AH$22)*Calculator!$G$11)-((((I17/100)*$AJ$22)*$AN$22)*$AH$22)+((((I17/100)*$AJ$23)*$AH$23)),IF(Calculator!$O$6="DUALBASE",SUM((((I17/100)*$AJ$22)*$AH$22))+(((((I17/100)*$AJ$22)*$AN$22)*$AH$22)*Calculator!$G$12)-((((I17/100)*$AJ$22)*$AN$22)*$AH$22)+((((I17/100)*$AJ$23)*$AH$23)),IF(Calculator!$O$6="DUALELEMENTS",SUM((((I17/100)*$AJ$22)*$AH$22))+(((((I17/100)*$AJ$22)*$AN$22)*$AH$22)*Calculator!$G$13)-((((I17/100)*$AJ$22)*$AN$22)*$AH$22)+((((I17/100)*$AJ$23)*$AH$23)),IF(Calculator!$O$6="DUALSPECTRUM",SUM((((I17/100)*$AJ$22)*$AH$22))+(((((I17/100)*$AJ$22)*$AN$22)*$AH$22)*Calculator!$G$15)-((((I17/100)*$AJ$22)*$AN$22)*$AH$22)+((((I17/100)*$AJ$23)*$AH$23)),IF(Calculator!$O$6="DUALHOMESTEAD",SUM((((I17/100)*$AJ$22)*$AH$22))+(((((I17/100)*$AJ$22)*$AN$22)*$AH$22)*Calculator!$G$14)-((((I17/100)*$AJ$22)*$AN$22)*$AH$22)+((((I17/100)*$AJ$23)*$AH$23)),IF(Calculator!$O$6="DUALBAND A",SUM((((I17/100)*$AJ$22)*$AH$22))+(((((I17/100)*$AJ$22)*$AN$22)*$AH$22)*Calculator!$G$16)-((((I17/100)*$AJ$22)*$AN$22)*$AH$22)+((((I17/100)*$AJ$23)*$AH$23)),IF(Calculator!$O$6="DUALBAND B",SUM((((I17/100)*$AJ$22)*$AH$22))+(((((I17/100)*$AJ$22)*$AN$22)*$AH$22)*Calculator!$G$17)-((((I17/100)*$AJ$22)*$AN$22)*$AH$22)+((((I17/100)*$AJ$23)*$AH$23)),IF(Calculator!$O$6="DUALBAND C",SUM((((I17/100)*$AJ$22)*$AH$22))+(((((I17/100)*$AJ$22)*$AN$22)*$AH$22)*Calculator!$G$18)-((((I17/100)*$AJ$22)*$AN$22)*$AH$22)+((((I17/100)*$AJ$23)*$AH$23)),IF(Calculator!$O$6="DUALBAND D",SUM((((I17/100)*$AJ$22)*$AH$22))+(((((I17/100)*$AJ$22)*$AN$22)*$AH$22)*Calculator!$G$19)-((((I17/100)*$AJ$22)*$AN$22)*$AH$22)+((((I17/100)*$AJ$23)*$AH$23)),IF(Calculator!$O$6="DUALURBANE",SUM((((I17/100)*$AJ$22)*$AH$22))+(((((I17/100)*$AJ$22)*$AN$22)*$AH$22)*Calculator!$G$20)-((((I17/100)*$AJ$22)*$AN$22)*$AH$22)+((((I17/100)*$AJ$23)*$AH$23)),IF(Calculator!$O$6="DUALSILVERANOD",SUM((((I17/100)*$AJ$22)*$AH$22))+(((((I17/100)*$AJ$22)*$AN$22)*$AH$22)*Calculator!$G$21)-((((I17/100)*$AJ$22)*$AN$22)*$AH$22)+((((I17/100)*$AJ$23)*$AH$23)),IF(Calculator!$O$6="DUALANOD",SUM((((I17/100)*$AJ$22)*$AH$22))+(((((I17/100)*$AJ$22)*$AN$22)*$AH$22)*Calculator!$G$22)-((((I17/100)*$AJ$22)*$AN$22)*$AH$22)+((((I17/100)*$AJ$23)*$AH$23))))))))))))))))))))))))</f>
        <v>182.56254761505124</v>
      </c>
      <c r="Y17" s="2">
        <f>IF(Calculator!$O$6="SINGLEBASE",SUM((((J17/100)*$AJ$22)*$AH$22))+((((J17/100)*$AJ$23)*$AH$23)),IF(Calculator!$O$6="SINGLEELEMENTS",SUM((((J17/100)*$AJ$22)*$AH$22))+(((((J17/100)*$AJ$22)*$AN$22)*$AH$22)*Calculator!$G$2)-((((J17/100)*$AJ$22)*$AN$22)*$AH$22)+((((J17/100)*$AJ$23)*$AH$23)),IF(Calculator!$O$6="SINGLESPECTRUM",SUM((((J17/100)*$AJ$22)*$AH$22))+(((((J17/100)*$AJ$22)*$AN$22)*$AH$22)*Calculator!$G$4)-((((J17/100)*$AJ$22)*$AN$22)*$AH$22)+((((J17/100)*$AJ$23)*$AH$23)),IF(Calculator!$O$6="SINGLEHOMESTEAD",SUM((((J17/100)*$AJ$22)*$AH$22))+(((((J17/100)*$AJ$22)*$AN$22)*$AH$22)*Calculator!$G$3)-((((J17/100)*$AJ$22)*$AN$22)*$AH$22)+((((J17/100)*$AJ$23)*$AH$23)),IF(Calculator!$O$6="SINGLEBAND A",SUM((((J17/100)*$AJ$22)*$AH$22))+(((((J17/100)*$AJ$22)*$AN$22)*$AH$22)*Calculator!$G$5)-((((J17/100)*$AJ$22)*$AN$22)*$AH$22)+((((J17/100)*$AJ$23)*$AH$23)),IF(Calculator!$O$6="SINGLEBAND B",SUM((((J17/100)*$AJ$22)*$AH$22))+(((((J17/100)*$AJ$22)*$AN$22)*$AH$22)*Calculator!$G$6)-((((J17/100)*$AJ$22)*$AN$22)*$AH$22)+((((J17/100)*$AJ$23)*$AH$23)),IF(Calculator!$O$6="SINGLEBAND C",SUM((((J17/100)*$AJ$22)*$AH$22))+(((((J17/100)*$AJ$22)*$AN$22)*$AH$22)*Calculator!$G$7)-((((J17/100)*$AJ$22)*$AN$22)*$AH$22)+((((J17/100)*$AJ$23)*$AH$23)),IF(Calculator!$O$6="SINGLEBAND D",SUM((((J17/100)*$AJ$22)*$AH$22))+(((((J17/100)*$AJ$22)*$AN$22)*$AH$22)*Calculator!$G$8)-((((J17/100)*$AJ$22)*$AN$22)*$AH$22)+((((J17/100)*$AJ$23)*$AH$23)),IF(Calculator!$O$6="SINGLEURBANE",SUM((((J17/100)*$AJ$22)*$AH$22))+(((((J17/100)*$AJ$22)*$AN$22)*$AH$22)*Calculator!$G$9)-((((J17/100)*$AJ$22)*$AN$22)*$AH$22)+((((J17/100)*$AJ$23)*$AH$23)),IF(Calculator!$O$6="SINGLESILVERANOD",SUM((((J17/100)*$AJ$22)*$AH$22))+(((((J17/100)*$AJ$22)*$AN$22)*$AH$22)*Calculator!$G$10)-((((J17/100)*$AJ$22)*$AN$22)*$AH$22)+((((J17/100)*$AJ$23)*$AH$23)),IF(Calculator!$O$6="SINGLEANOD",SUM((((J17/100)*$AJ$22)*$AH$22))+(((((J17/100)*$AJ$22)*$AN$22)*$AH$22)*Calculator!$G$11)-((((J17/100)*$AJ$22)*$AN$22)*$AH$22)+((((J17/100)*$AJ$23)*$AH$23)),IF(Calculator!$O$6="DUALBASE",SUM((((J17/100)*$AJ$22)*$AH$22))+(((((J17/100)*$AJ$22)*$AN$22)*$AH$22)*Calculator!$G$12)-((((J17/100)*$AJ$22)*$AN$22)*$AH$22)+((((J17/100)*$AJ$23)*$AH$23)),IF(Calculator!$O$6="DUALELEMENTS",SUM((((J17/100)*$AJ$22)*$AH$22))+(((((J17/100)*$AJ$22)*$AN$22)*$AH$22)*Calculator!$G$13)-((((J17/100)*$AJ$22)*$AN$22)*$AH$22)+((((J17/100)*$AJ$23)*$AH$23)),IF(Calculator!$O$6="DUALSPECTRUM",SUM((((J17/100)*$AJ$22)*$AH$22))+(((((J17/100)*$AJ$22)*$AN$22)*$AH$22)*Calculator!$G$15)-((((J17/100)*$AJ$22)*$AN$22)*$AH$22)+((((J17/100)*$AJ$23)*$AH$23)),IF(Calculator!$O$6="DUALHOMESTEAD",SUM((((J17/100)*$AJ$22)*$AH$22))+(((((J17/100)*$AJ$22)*$AN$22)*$AH$22)*Calculator!$G$14)-((((J17/100)*$AJ$22)*$AN$22)*$AH$22)+((((J17/100)*$AJ$23)*$AH$23)),IF(Calculator!$O$6="DUALBAND A",SUM((((J17/100)*$AJ$22)*$AH$22))+(((((J17/100)*$AJ$22)*$AN$22)*$AH$22)*Calculator!$G$16)-((((J17/100)*$AJ$22)*$AN$22)*$AH$22)+((((J17/100)*$AJ$23)*$AH$23)),IF(Calculator!$O$6="DUALBAND B",SUM((((J17/100)*$AJ$22)*$AH$22))+(((((J17/100)*$AJ$22)*$AN$22)*$AH$22)*Calculator!$G$17)-((((J17/100)*$AJ$22)*$AN$22)*$AH$22)+((((J17/100)*$AJ$23)*$AH$23)),IF(Calculator!$O$6="DUALBAND C",SUM((((J17/100)*$AJ$22)*$AH$22))+(((((J17/100)*$AJ$22)*$AN$22)*$AH$22)*Calculator!$G$18)-((((J17/100)*$AJ$22)*$AN$22)*$AH$22)+((((J17/100)*$AJ$23)*$AH$23)),IF(Calculator!$O$6="DUALBAND D",SUM((((J17/100)*$AJ$22)*$AH$22))+(((((J17/100)*$AJ$22)*$AN$22)*$AH$22)*Calculator!$G$19)-((((J17/100)*$AJ$22)*$AN$22)*$AH$22)+((((J17/100)*$AJ$23)*$AH$23)),IF(Calculator!$O$6="DUALURBANE",SUM((((J17/100)*$AJ$22)*$AH$22))+(((((J17/100)*$AJ$22)*$AN$22)*$AH$22)*Calculator!$G$20)-((((J17/100)*$AJ$22)*$AN$22)*$AH$22)+((((J17/100)*$AJ$23)*$AH$23)),IF(Calculator!$O$6="DUALSILVERANOD",SUM((((J17/100)*$AJ$22)*$AH$22))+(((((J17/100)*$AJ$22)*$AN$22)*$AH$22)*Calculator!$G$21)-((((J17/100)*$AJ$22)*$AN$22)*$AH$22)+((((J17/100)*$AJ$23)*$AH$23)),IF(Calculator!$O$6="DUALANOD",SUM((((J17/100)*$AJ$22)*$AH$22))+(((((J17/100)*$AJ$22)*$AN$22)*$AH$22)*Calculator!$G$22)-((((J17/100)*$AJ$22)*$AN$22)*$AH$22)+((((J17/100)*$AJ$23)*$AH$23))))))))))))))))))))))))</f>
        <v>184.34061249999996</v>
      </c>
      <c r="Z17" s="2">
        <f>IF(Calculator!$O$6="SINGLEBASE",SUM((((K17/100)*$AJ$22)*$AH$22))+((((K17/100)*$AJ$23)*$AH$23)),IF(Calculator!$O$6="SINGLEELEMENTS",SUM((((K17/100)*$AJ$22)*$AH$22))+(((((K17/100)*$AJ$22)*$AN$22)*$AH$22)*Calculator!$G$2)-((((K17/100)*$AJ$22)*$AN$22)*$AH$22)+((((K17/100)*$AJ$23)*$AH$23)),IF(Calculator!$O$6="SINGLESPECTRUM",SUM((((K17/100)*$AJ$22)*$AH$22))+(((((K17/100)*$AJ$22)*$AN$22)*$AH$22)*Calculator!$G$4)-((((K17/100)*$AJ$22)*$AN$22)*$AH$22)+((((K17/100)*$AJ$23)*$AH$23)),IF(Calculator!$O$6="SINGLEHOMESTEAD",SUM((((K17/100)*$AJ$22)*$AH$22))+(((((K17/100)*$AJ$22)*$AN$22)*$AH$22)*Calculator!$G$3)-((((K17/100)*$AJ$22)*$AN$22)*$AH$22)+((((K17/100)*$AJ$23)*$AH$23)),IF(Calculator!$O$6="SINGLEBAND A",SUM((((K17/100)*$AJ$22)*$AH$22))+(((((K17/100)*$AJ$22)*$AN$22)*$AH$22)*Calculator!$G$5)-((((K17/100)*$AJ$22)*$AN$22)*$AH$22)+((((K17/100)*$AJ$23)*$AH$23)),IF(Calculator!$O$6="SINGLEBAND B",SUM((((K17/100)*$AJ$22)*$AH$22))+(((((K17/100)*$AJ$22)*$AN$22)*$AH$22)*Calculator!$G$6)-((((K17/100)*$AJ$22)*$AN$22)*$AH$22)+((((K17/100)*$AJ$23)*$AH$23)),IF(Calculator!$O$6="SINGLEBAND C",SUM((((K17/100)*$AJ$22)*$AH$22))+(((((K17/100)*$AJ$22)*$AN$22)*$AH$22)*Calculator!$G$7)-((((K17/100)*$AJ$22)*$AN$22)*$AH$22)+((((K17/100)*$AJ$23)*$AH$23)),IF(Calculator!$O$6="SINGLEBAND D",SUM((((K17/100)*$AJ$22)*$AH$22))+(((((K17/100)*$AJ$22)*$AN$22)*$AH$22)*Calculator!$G$8)-((((K17/100)*$AJ$22)*$AN$22)*$AH$22)+((((K17/100)*$AJ$23)*$AH$23)),IF(Calculator!$O$6="SINGLEURBANE",SUM((((K17/100)*$AJ$22)*$AH$22))+(((((K17/100)*$AJ$22)*$AN$22)*$AH$22)*Calculator!$G$9)-((((K17/100)*$AJ$22)*$AN$22)*$AH$22)+((((K17/100)*$AJ$23)*$AH$23)),IF(Calculator!$O$6="SINGLESILVERANOD",SUM((((K17/100)*$AJ$22)*$AH$22))+(((((K17/100)*$AJ$22)*$AN$22)*$AH$22)*Calculator!$G$10)-((((K17/100)*$AJ$22)*$AN$22)*$AH$22)+((((K17/100)*$AJ$23)*$AH$23)),IF(Calculator!$O$6="SINGLEANOD",SUM((((K17/100)*$AJ$22)*$AH$22))+(((((K17/100)*$AJ$22)*$AN$22)*$AH$22)*Calculator!$G$11)-((((K17/100)*$AJ$22)*$AN$22)*$AH$22)+((((K17/100)*$AJ$23)*$AH$23)),IF(Calculator!$O$6="DUALBASE",SUM((((K17/100)*$AJ$22)*$AH$22))+(((((K17/100)*$AJ$22)*$AN$22)*$AH$22)*Calculator!$G$12)-((((K17/100)*$AJ$22)*$AN$22)*$AH$22)+((((K17/100)*$AJ$23)*$AH$23)),IF(Calculator!$O$6="DUALELEMENTS",SUM((((K17/100)*$AJ$22)*$AH$22))+(((((K17/100)*$AJ$22)*$AN$22)*$AH$22)*Calculator!$G$13)-((((K17/100)*$AJ$22)*$AN$22)*$AH$22)+((((K17/100)*$AJ$23)*$AH$23)),IF(Calculator!$O$6="DUALSPECTRUM",SUM((((K17/100)*$AJ$22)*$AH$22))+(((((K17/100)*$AJ$22)*$AN$22)*$AH$22)*Calculator!$G$15)-((((K17/100)*$AJ$22)*$AN$22)*$AH$22)+((((K17/100)*$AJ$23)*$AH$23)),IF(Calculator!$O$6="DUALHOMESTEAD",SUM((((K17/100)*$AJ$22)*$AH$22))+(((((K17/100)*$AJ$22)*$AN$22)*$AH$22)*Calculator!$G$14)-((((K17/100)*$AJ$22)*$AN$22)*$AH$22)+((((K17/100)*$AJ$23)*$AH$23)),IF(Calculator!$O$6="DUALBAND A",SUM((((K17/100)*$AJ$22)*$AH$22))+(((((K17/100)*$AJ$22)*$AN$22)*$AH$22)*Calculator!$G$16)-((((K17/100)*$AJ$22)*$AN$22)*$AH$22)+((((K17/100)*$AJ$23)*$AH$23)),IF(Calculator!$O$6="DUALBAND B",SUM((((K17/100)*$AJ$22)*$AH$22))+(((((K17/100)*$AJ$22)*$AN$22)*$AH$22)*Calculator!$G$17)-((((K17/100)*$AJ$22)*$AN$22)*$AH$22)+((((K17/100)*$AJ$23)*$AH$23)),IF(Calculator!$O$6="DUALBAND C",SUM((((K17/100)*$AJ$22)*$AH$22))+(((((K17/100)*$AJ$22)*$AN$22)*$AH$22)*Calculator!$G$18)-((((K17/100)*$AJ$22)*$AN$22)*$AH$22)+((((K17/100)*$AJ$23)*$AH$23)),IF(Calculator!$O$6="DUALBAND D",SUM((((K17/100)*$AJ$22)*$AH$22))+(((((K17/100)*$AJ$22)*$AN$22)*$AH$22)*Calculator!$G$19)-((((K17/100)*$AJ$22)*$AN$22)*$AH$22)+((((K17/100)*$AJ$23)*$AH$23)),IF(Calculator!$O$6="DUALURBANE",SUM((((K17/100)*$AJ$22)*$AH$22))+(((((K17/100)*$AJ$22)*$AN$22)*$AH$22)*Calculator!$G$20)-((((K17/100)*$AJ$22)*$AN$22)*$AH$22)+((((K17/100)*$AJ$23)*$AH$23)),IF(Calculator!$O$6="DUALSILVERANOD",SUM((((K17/100)*$AJ$22)*$AH$22))+(((((K17/100)*$AJ$22)*$AN$22)*$AH$22)*Calculator!$G$21)-((((K17/100)*$AJ$22)*$AN$22)*$AH$22)+((((K17/100)*$AJ$23)*$AH$23)),IF(Calculator!$O$6="DUALANOD",SUM((((K17/100)*$AJ$22)*$AH$22))+(((((K17/100)*$AJ$22)*$AN$22)*$AH$22)*Calculator!$G$22)-((((K17/100)*$AJ$22)*$AN$22)*$AH$22)+((((K17/100)*$AJ$23)*$AH$23))))))))))))))))))))))))</f>
        <v>186.11867738494868</v>
      </c>
      <c r="AA17" s="2">
        <f>IF(Calculator!$O$6="SINGLEBASE",SUM((((L17/100)*$AJ$22)*$AH$22))+((((L17/100)*$AJ$23)*$AH$23)),IF(Calculator!$O$6="SINGLEELEMENTS",SUM((((L17/100)*$AJ$22)*$AH$22))+(((((L17/100)*$AJ$22)*$AN$22)*$AH$22)*Calculator!$G$2)-((((L17/100)*$AJ$22)*$AN$22)*$AH$22)+((((L17/100)*$AJ$23)*$AH$23)),IF(Calculator!$O$6="SINGLESPECTRUM",SUM((((L17/100)*$AJ$22)*$AH$22))+(((((L17/100)*$AJ$22)*$AN$22)*$AH$22)*Calculator!$G$4)-((((L17/100)*$AJ$22)*$AN$22)*$AH$22)+((((L17/100)*$AJ$23)*$AH$23)),IF(Calculator!$O$6="SINGLEHOMESTEAD",SUM((((L17/100)*$AJ$22)*$AH$22))+(((((L17/100)*$AJ$22)*$AN$22)*$AH$22)*Calculator!$G$3)-((((L17/100)*$AJ$22)*$AN$22)*$AH$22)+((((L17/100)*$AJ$23)*$AH$23)),IF(Calculator!$O$6="SINGLEBAND A",SUM((((L17/100)*$AJ$22)*$AH$22))+(((((L17/100)*$AJ$22)*$AN$22)*$AH$22)*Calculator!$G$5)-((((L17/100)*$AJ$22)*$AN$22)*$AH$22)+((((L17/100)*$AJ$23)*$AH$23)),IF(Calculator!$O$6="SINGLEBAND B",SUM((((L17/100)*$AJ$22)*$AH$22))+(((((L17/100)*$AJ$22)*$AN$22)*$AH$22)*Calculator!$G$6)-((((L17/100)*$AJ$22)*$AN$22)*$AH$22)+((((L17/100)*$AJ$23)*$AH$23)),IF(Calculator!$O$6="SINGLEBAND C",SUM((((L17/100)*$AJ$22)*$AH$22))+(((((L17/100)*$AJ$22)*$AN$22)*$AH$22)*Calculator!$G$7)-((((L17/100)*$AJ$22)*$AN$22)*$AH$22)+((((L17/100)*$AJ$23)*$AH$23)),IF(Calculator!$O$6="SINGLEBAND D",SUM((((L17/100)*$AJ$22)*$AH$22))+(((((L17/100)*$AJ$22)*$AN$22)*$AH$22)*Calculator!$G$8)-((((L17/100)*$AJ$22)*$AN$22)*$AH$22)+((((L17/100)*$AJ$23)*$AH$23)),IF(Calculator!$O$6="SINGLEURBANE",SUM((((L17/100)*$AJ$22)*$AH$22))+(((((L17/100)*$AJ$22)*$AN$22)*$AH$22)*Calculator!$G$9)-((((L17/100)*$AJ$22)*$AN$22)*$AH$22)+((((L17/100)*$AJ$23)*$AH$23)),IF(Calculator!$O$6="SINGLESILVERANOD",SUM((((L17/100)*$AJ$22)*$AH$22))+(((((L17/100)*$AJ$22)*$AN$22)*$AH$22)*Calculator!$G$10)-((((L17/100)*$AJ$22)*$AN$22)*$AH$22)+((((L17/100)*$AJ$23)*$AH$23)),IF(Calculator!$O$6="SINGLEANOD",SUM((((L17/100)*$AJ$22)*$AH$22))+(((((L17/100)*$AJ$22)*$AN$22)*$AH$22)*Calculator!$G$11)-((((L17/100)*$AJ$22)*$AN$22)*$AH$22)+((((L17/100)*$AJ$23)*$AH$23)),IF(Calculator!$O$6="DUALBASE",SUM((((L17/100)*$AJ$22)*$AH$22))+(((((L17/100)*$AJ$22)*$AN$22)*$AH$22)*Calculator!$G$12)-((((L17/100)*$AJ$22)*$AN$22)*$AH$22)+((((L17/100)*$AJ$23)*$AH$23)),IF(Calculator!$O$6="DUALELEMENTS",SUM((((L17/100)*$AJ$22)*$AH$22))+(((((L17/100)*$AJ$22)*$AN$22)*$AH$22)*Calculator!$G$13)-((((L17/100)*$AJ$22)*$AN$22)*$AH$22)+((((L17/100)*$AJ$23)*$AH$23)),IF(Calculator!$O$6="DUALSPECTRUM",SUM((((L17/100)*$AJ$22)*$AH$22))+(((((L17/100)*$AJ$22)*$AN$22)*$AH$22)*Calculator!$G$15)-((((L17/100)*$AJ$22)*$AN$22)*$AH$22)+((((L17/100)*$AJ$23)*$AH$23)),IF(Calculator!$O$6="DUALHOMESTEAD",SUM((((L17/100)*$AJ$22)*$AH$22))+(((((L17/100)*$AJ$22)*$AN$22)*$AH$22)*Calculator!$G$14)-((((L17/100)*$AJ$22)*$AN$22)*$AH$22)+((((L17/100)*$AJ$23)*$AH$23)),IF(Calculator!$O$6="DUALBAND A",SUM((((L17/100)*$AJ$22)*$AH$22))+(((((L17/100)*$AJ$22)*$AN$22)*$AH$22)*Calculator!$G$16)-((((L17/100)*$AJ$22)*$AN$22)*$AH$22)+((((L17/100)*$AJ$23)*$AH$23)),IF(Calculator!$O$6="DUALBAND B",SUM((((L17/100)*$AJ$22)*$AH$22))+(((((L17/100)*$AJ$22)*$AN$22)*$AH$22)*Calculator!$G$17)-((((L17/100)*$AJ$22)*$AN$22)*$AH$22)+((((L17/100)*$AJ$23)*$AH$23)),IF(Calculator!$O$6="DUALBAND C",SUM((((L17/100)*$AJ$22)*$AH$22))+(((((L17/100)*$AJ$22)*$AN$22)*$AH$22)*Calculator!$G$18)-((((L17/100)*$AJ$22)*$AN$22)*$AH$22)+((((L17/100)*$AJ$23)*$AH$23)),IF(Calculator!$O$6="DUALBAND D",SUM((((L17/100)*$AJ$22)*$AH$22))+(((((L17/100)*$AJ$22)*$AN$22)*$AH$22)*Calculator!$G$19)-((((L17/100)*$AJ$22)*$AN$22)*$AH$22)+((((L17/100)*$AJ$23)*$AH$23)),IF(Calculator!$O$6="DUALURBANE",SUM((((L17/100)*$AJ$22)*$AH$22))+(((((L17/100)*$AJ$22)*$AN$22)*$AH$22)*Calculator!$G$20)-((((L17/100)*$AJ$22)*$AN$22)*$AH$22)+((((L17/100)*$AJ$23)*$AH$23)),IF(Calculator!$O$6="DUALSILVERANOD",SUM((((L17/100)*$AJ$22)*$AH$22))+(((((L17/100)*$AJ$22)*$AN$22)*$AH$22)*Calculator!$G$21)-((((L17/100)*$AJ$22)*$AN$22)*$AH$22)+((((L17/100)*$AJ$23)*$AH$23)),IF(Calculator!$O$6="DUALANOD",SUM((((L17/100)*$AJ$22)*$AH$22))+(((((L17/100)*$AJ$22)*$AN$22)*$AH$22)*Calculator!$G$22)-((((L17/100)*$AJ$22)*$AN$22)*$AH$22)+((((L17/100)*$AJ$23)*$AH$23))))))))))))))))))))))))</f>
        <v>187.89674226989746</v>
      </c>
      <c r="AB17" s="2">
        <f>IF(Calculator!$O$6="SINGLEBASE",SUM((((M17/100)*$AJ$22)*$AH$22))+((((M17/100)*$AJ$23)*$AH$23)),IF(Calculator!$O$6="SINGLEELEMENTS",SUM((((M17/100)*$AJ$22)*$AH$22))+(((((M17/100)*$AJ$22)*$AN$22)*$AH$22)*Calculator!$G$2)-((((M17/100)*$AJ$22)*$AN$22)*$AH$22)+((((M17/100)*$AJ$23)*$AH$23)),IF(Calculator!$O$6="SINGLESPECTRUM",SUM((((M17/100)*$AJ$22)*$AH$22))+(((((M17/100)*$AJ$22)*$AN$22)*$AH$22)*Calculator!$G$4)-((((M17/100)*$AJ$22)*$AN$22)*$AH$22)+((((M17/100)*$AJ$23)*$AH$23)),IF(Calculator!$O$6="SINGLEHOMESTEAD",SUM((((M17/100)*$AJ$22)*$AH$22))+(((((M17/100)*$AJ$22)*$AN$22)*$AH$22)*Calculator!$G$3)-((((M17/100)*$AJ$22)*$AN$22)*$AH$22)+((((M17/100)*$AJ$23)*$AH$23)),IF(Calculator!$O$6="SINGLEBAND A",SUM((((M17/100)*$AJ$22)*$AH$22))+(((((M17/100)*$AJ$22)*$AN$22)*$AH$22)*Calculator!$G$5)-((((M17/100)*$AJ$22)*$AN$22)*$AH$22)+((((M17/100)*$AJ$23)*$AH$23)),IF(Calculator!$O$6="SINGLEBAND B",SUM((((M17/100)*$AJ$22)*$AH$22))+(((((M17/100)*$AJ$22)*$AN$22)*$AH$22)*Calculator!$G$6)-((((M17/100)*$AJ$22)*$AN$22)*$AH$22)+((((M17/100)*$AJ$23)*$AH$23)),IF(Calculator!$O$6="SINGLEBAND C",SUM((((M17/100)*$AJ$22)*$AH$22))+(((((M17/100)*$AJ$22)*$AN$22)*$AH$22)*Calculator!$G$7)-((((M17/100)*$AJ$22)*$AN$22)*$AH$22)+((((M17/100)*$AJ$23)*$AH$23)),IF(Calculator!$O$6="SINGLEBAND D",SUM((((M17/100)*$AJ$22)*$AH$22))+(((((M17/100)*$AJ$22)*$AN$22)*$AH$22)*Calculator!$G$8)-((((M17/100)*$AJ$22)*$AN$22)*$AH$22)+((((M17/100)*$AJ$23)*$AH$23)),IF(Calculator!$O$6="SINGLEURBANE",SUM((((M17/100)*$AJ$22)*$AH$22))+(((((M17/100)*$AJ$22)*$AN$22)*$AH$22)*Calculator!$G$9)-((((M17/100)*$AJ$22)*$AN$22)*$AH$22)+((((M17/100)*$AJ$23)*$AH$23)),IF(Calculator!$O$6="SINGLESILVERANOD",SUM((((M17/100)*$AJ$22)*$AH$22))+(((((M17/100)*$AJ$22)*$AN$22)*$AH$22)*Calculator!$G$10)-((((M17/100)*$AJ$22)*$AN$22)*$AH$22)+((((M17/100)*$AJ$23)*$AH$23)),IF(Calculator!$O$6="SINGLEANOD",SUM((((M17/100)*$AJ$22)*$AH$22))+(((((M17/100)*$AJ$22)*$AN$22)*$AH$22)*Calculator!$G$11)-((((M17/100)*$AJ$22)*$AN$22)*$AH$22)+((((M17/100)*$AJ$23)*$AH$23)),IF(Calculator!$O$6="DUALBASE",SUM((((M17/100)*$AJ$22)*$AH$22))+(((((M17/100)*$AJ$22)*$AN$22)*$AH$22)*Calculator!$G$12)-((((M17/100)*$AJ$22)*$AN$22)*$AH$22)+((((M17/100)*$AJ$23)*$AH$23)),IF(Calculator!$O$6="DUALELEMENTS",SUM((((M17/100)*$AJ$22)*$AH$22))+(((((M17/100)*$AJ$22)*$AN$22)*$AH$22)*Calculator!$G$13)-((((M17/100)*$AJ$22)*$AN$22)*$AH$22)+((((M17/100)*$AJ$23)*$AH$23)),IF(Calculator!$O$6="DUALSPECTRUM",SUM((((M17/100)*$AJ$22)*$AH$22))+(((((M17/100)*$AJ$22)*$AN$22)*$AH$22)*Calculator!$G$15)-((((M17/100)*$AJ$22)*$AN$22)*$AH$22)+((((M17/100)*$AJ$23)*$AH$23)),IF(Calculator!$O$6="DUALHOMESTEAD",SUM((((M17/100)*$AJ$22)*$AH$22))+(((((M17/100)*$AJ$22)*$AN$22)*$AH$22)*Calculator!$G$14)-((((M17/100)*$AJ$22)*$AN$22)*$AH$22)+((((M17/100)*$AJ$23)*$AH$23)),IF(Calculator!$O$6="DUALBAND A",SUM((((M17/100)*$AJ$22)*$AH$22))+(((((M17/100)*$AJ$22)*$AN$22)*$AH$22)*Calculator!$G$16)-((((M17/100)*$AJ$22)*$AN$22)*$AH$22)+((((M17/100)*$AJ$23)*$AH$23)),IF(Calculator!$O$6="DUALBAND B",SUM((((M17/100)*$AJ$22)*$AH$22))+(((((M17/100)*$AJ$22)*$AN$22)*$AH$22)*Calculator!$G$17)-((((M17/100)*$AJ$22)*$AN$22)*$AH$22)+((((M17/100)*$AJ$23)*$AH$23)),IF(Calculator!$O$6="DUALBAND C",SUM((((M17/100)*$AJ$22)*$AH$22))+(((((M17/100)*$AJ$22)*$AN$22)*$AH$22)*Calculator!$G$18)-((((M17/100)*$AJ$22)*$AN$22)*$AH$22)+((((M17/100)*$AJ$23)*$AH$23)),IF(Calculator!$O$6="DUALBAND D",SUM((((M17/100)*$AJ$22)*$AH$22))+(((((M17/100)*$AJ$22)*$AN$22)*$AH$22)*Calculator!$G$19)-((((M17/100)*$AJ$22)*$AN$22)*$AH$22)+((((M17/100)*$AJ$23)*$AH$23)),IF(Calculator!$O$6="DUALURBANE",SUM((((M17/100)*$AJ$22)*$AH$22))+(((((M17/100)*$AJ$22)*$AN$22)*$AH$22)*Calculator!$G$20)-((((M17/100)*$AJ$22)*$AN$22)*$AH$22)+((((M17/100)*$AJ$23)*$AH$23)),IF(Calculator!$O$6="DUALSILVERANOD",SUM((((M17/100)*$AJ$22)*$AH$22))+(((((M17/100)*$AJ$22)*$AN$22)*$AH$22)*Calculator!$G$21)-((((M17/100)*$AJ$22)*$AN$22)*$AH$22)+((((M17/100)*$AJ$23)*$AH$23)),IF(Calculator!$O$6="DUALANOD",SUM((((M17/100)*$AJ$22)*$AH$22))+(((((M17/100)*$AJ$22)*$AN$22)*$AH$22)*Calculator!$G$22)-((((M17/100)*$AJ$22)*$AN$22)*$AH$22)+((((M17/100)*$AJ$23)*$AH$23))))))))))))))))))))))))</f>
        <v>189.67482023010251</v>
      </c>
      <c r="AC17" s="2">
        <f>IF(Calculator!$O$6="SINGLEBASE",SUM((((N17/100)*$AJ$22)*$AH$22))+((((N17/100)*$AJ$23)*$AH$23)),IF(Calculator!$O$6="SINGLEELEMENTS",SUM((((N17/100)*$AJ$22)*$AH$22))+(((((N17/100)*$AJ$22)*$AN$22)*$AH$22)*Calculator!$G$2)-((((N17/100)*$AJ$22)*$AN$22)*$AH$22)+((((N17/100)*$AJ$23)*$AH$23)),IF(Calculator!$O$6="SINGLESPECTRUM",SUM((((N17/100)*$AJ$22)*$AH$22))+(((((N17/100)*$AJ$22)*$AN$22)*$AH$22)*Calculator!$G$4)-((((N17/100)*$AJ$22)*$AN$22)*$AH$22)+((((N17/100)*$AJ$23)*$AH$23)),IF(Calculator!$O$6="SINGLEHOMESTEAD",SUM((((N17/100)*$AJ$22)*$AH$22))+(((((N17/100)*$AJ$22)*$AN$22)*$AH$22)*Calculator!$G$3)-((((N17/100)*$AJ$22)*$AN$22)*$AH$22)+((((N17/100)*$AJ$23)*$AH$23)),IF(Calculator!$O$6="SINGLEBAND A",SUM((((N17/100)*$AJ$22)*$AH$22))+(((((N17/100)*$AJ$22)*$AN$22)*$AH$22)*Calculator!$G$5)-((((N17/100)*$AJ$22)*$AN$22)*$AH$22)+((((N17/100)*$AJ$23)*$AH$23)),IF(Calculator!$O$6="SINGLEBAND B",SUM((((N17/100)*$AJ$22)*$AH$22))+(((((N17/100)*$AJ$22)*$AN$22)*$AH$22)*Calculator!$G$6)-((((N17/100)*$AJ$22)*$AN$22)*$AH$22)+((((N17/100)*$AJ$23)*$AH$23)),IF(Calculator!$O$6="SINGLEBAND C",SUM((((N17/100)*$AJ$22)*$AH$22))+(((((N17/100)*$AJ$22)*$AN$22)*$AH$22)*Calculator!$G$7)-((((N17/100)*$AJ$22)*$AN$22)*$AH$22)+((((N17/100)*$AJ$23)*$AH$23)),IF(Calculator!$O$6="SINGLEBAND D",SUM((((N17/100)*$AJ$22)*$AH$22))+(((((N17/100)*$AJ$22)*$AN$22)*$AH$22)*Calculator!$G$8)-((((N17/100)*$AJ$22)*$AN$22)*$AH$22)+((((N17/100)*$AJ$23)*$AH$23)),IF(Calculator!$O$6="SINGLEURBANE",SUM((((N17/100)*$AJ$22)*$AH$22))+(((((N17/100)*$AJ$22)*$AN$22)*$AH$22)*Calculator!$G$9)-((((N17/100)*$AJ$22)*$AN$22)*$AH$22)+((((N17/100)*$AJ$23)*$AH$23)),IF(Calculator!$O$6="SINGLESILVERANOD",SUM((((N17/100)*$AJ$22)*$AH$22))+(((((N17/100)*$AJ$22)*$AN$22)*$AH$22)*Calculator!$G$10)-((((N17/100)*$AJ$22)*$AN$22)*$AH$22)+((((N17/100)*$AJ$23)*$AH$23)),IF(Calculator!$O$6="SINGLEANOD",SUM((((N17/100)*$AJ$22)*$AH$22))+(((((N17/100)*$AJ$22)*$AN$22)*$AH$22)*Calculator!$G$11)-((((N17/100)*$AJ$22)*$AN$22)*$AH$22)+((((N17/100)*$AJ$23)*$AH$23)),IF(Calculator!$O$6="DUALBASE",SUM((((N17/100)*$AJ$22)*$AH$22))+(((((N17/100)*$AJ$22)*$AN$22)*$AH$22)*Calculator!$G$12)-((((N17/100)*$AJ$22)*$AN$22)*$AH$22)+((((N17/100)*$AJ$23)*$AH$23)),IF(Calculator!$O$6="DUALELEMENTS",SUM((((N17/100)*$AJ$22)*$AH$22))+(((((N17/100)*$AJ$22)*$AN$22)*$AH$22)*Calculator!$G$13)-((((N17/100)*$AJ$22)*$AN$22)*$AH$22)+((((N17/100)*$AJ$23)*$AH$23)),IF(Calculator!$O$6="DUALSPECTRUM",SUM((((N17/100)*$AJ$22)*$AH$22))+(((((N17/100)*$AJ$22)*$AN$22)*$AH$22)*Calculator!$G$15)-((((N17/100)*$AJ$22)*$AN$22)*$AH$22)+((((N17/100)*$AJ$23)*$AH$23)),IF(Calculator!$O$6="DUALHOMESTEAD",SUM((((N17/100)*$AJ$22)*$AH$22))+(((((N17/100)*$AJ$22)*$AN$22)*$AH$22)*Calculator!$G$14)-((((N17/100)*$AJ$22)*$AN$22)*$AH$22)+((((N17/100)*$AJ$23)*$AH$23)),IF(Calculator!$O$6="DUALBAND A",SUM((((N17/100)*$AJ$22)*$AH$22))+(((((N17/100)*$AJ$22)*$AN$22)*$AH$22)*Calculator!$G$16)-((((N17/100)*$AJ$22)*$AN$22)*$AH$22)+((((N17/100)*$AJ$23)*$AH$23)),IF(Calculator!$O$6="DUALBAND B",SUM((((N17/100)*$AJ$22)*$AH$22))+(((((N17/100)*$AJ$22)*$AN$22)*$AH$22)*Calculator!$G$17)-((((N17/100)*$AJ$22)*$AN$22)*$AH$22)+((((N17/100)*$AJ$23)*$AH$23)),IF(Calculator!$O$6="DUALBAND C",SUM((((N17/100)*$AJ$22)*$AH$22))+(((((N17/100)*$AJ$22)*$AN$22)*$AH$22)*Calculator!$G$18)-((((N17/100)*$AJ$22)*$AN$22)*$AH$22)+((((N17/100)*$AJ$23)*$AH$23)),IF(Calculator!$O$6="DUALBAND D",SUM((((N17/100)*$AJ$22)*$AH$22))+(((((N17/100)*$AJ$22)*$AN$22)*$AH$22)*Calculator!$G$19)-((((N17/100)*$AJ$22)*$AN$22)*$AH$22)+((((N17/100)*$AJ$23)*$AH$23)),IF(Calculator!$O$6="DUALURBANE",SUM((((N17/100)*$AJ$22)*$AH$22))+(((((N17/100)*$AJ$22)*$AN$22)*$AH$22)*Calculator!$G$20)-((((N17/100)*$AJ$22)*$AN$22)*$AH$22)+((((N17/100)*$AJ$23)*$AH$23)),IF(Calculator!$O$6="DUALSILVERANOD",SUM((((N17/100)*$AJ$22)*$AH$22))+(((((N17/100)*$AJ$22)*$AN$22)*$AH$22)*Calculator!$G$21)-((((N17/100)*$AJ$22)*$AN$22)*$AH$22)+((((N17/100)*$AJ$23)*$AH$23)),IF(Calculator!$O$6="DUALANOD",SUM((((N17/100)*$AJ$22)*$AH$22))+(((((N17/100)*$AJ$22)*$AN$22)*$AH$22)*Calculator!$G$22)-((((N17/100)*$AJ$22)*$AN$22)*$AH$22)+((((N17/100)*$AJ$23)*$AH$23))))))))))))))))))))))))</f>
        <v>191.45288511505123</v>
      </c>
    </row>
    <row r="20" spans="1:40">
      <c r="G20" s="3" t="s">
        <v>202</v>
      </c>
      <c r="V20" s="3" t="s">
        <v>202</v>
      </c>
      <c r="AG20" s="3" t="s">
        <v>202</v>
      </c>
    </row>
    <row r="21" spans="1:40">
      <c r="AE21" t="s">
        <v>1370</v>
      </c>
      <c r="AG21" t="s">
        <v>53</v>
      </c>
      <c r="AI21" t="s">
        <v>1371</v>
      </c>
      <c r="AL21" t="s">
        <v>1372</v>
      </c>
    </row>
    <row r="22" spans="1:40">
      <c r="A22" s="7" t="s">
        <v>1373</v>
      </c>
      <c r="B22" s="9" t="s">
        <v>1420</v>
      </c>
      <c r="C22" s="9" t="s">
        <v>1421</v>
      </c>
      <c r="D22" s="9" t="s">
        <v>1422</v>
      </c>
      <c r="E22" s="9" t="s">
        <v>1423</v>
      </c>
      <c r="F22" s="9" t="s">
        <v>1424</v>
      </c>
      <c r="G22" s="9" t="s">
        <v>1425</v>
      </c>
      <c r="H22" s="9" t="s">
        <v>1426</v>
      </c>
      <c r="I22" s="9" t="s">
        <v>1427</v>
      </c>
      <c r="J22" s="9" t="s">
        <v>1428</v>
      </c>
      <c r="K22" s="9" t="s">
        <v>1429</v>
      </c>
      <c r="L22" s="9" t="s">
        <v>1430</v>
      </c>
      <c r="M22" s="9" t="s">
        <v>1431</v>
      </c>
      <c r="N22" s="9" t="s">
        <v>1432</v>
      </c>
      <c r="P22" s="7" t="s">
        <v>1373</v>
      </c>
      <c r="Q22" s="9" t="s">
        <v>1433</v>
      </c>
      <c r="R22" s="9" t="s">
        <v>1434</v>
      </c>
      <c r="S22" s="9" t="s">
        <v>1435</v>
      </c>
      <c r="T22" s="9" t="s">
        <v>1436</v>
      </c>
      <c r="U22" s="9" t="s">
        <v>1424</v>
      </c>
      <c r="V22" s="9" t="s">
        <v>1425</v>
      </c>
      <c r="W22" s="9" t="s">
        <v>1426</v>
      </c>
      <c r="X22" s="9" t="s">
        <v>1427</v>
      </c>
      <c r="Y22" s="9" t="s">
        <v>1428</v>
      </c>
      <c r="Z22" s="9" t="s">
        <v>1429</v>
      </c>
      <c r="AA22" s="9" t="s">
        <v>1430</v>
      </c>
      <c r="AB22" s="9" t="s">
        <v>1431</v>
      </c>
      <c r="AC22" s="9" t="s">
        <v>1432</v>
      </c>
      <c r="AE22" s="1" t="s">
        <v>31</v>
      </c>
      <c r="AF22" s="6">
        <f>SUM('Front Sheet'!$C$15*100)</f>
        <v>59</v>
      </c>
      <c r="AG22" s="1" t="s">
        <v>31</v>
      </c>
      <c r="AH22">
        <f>SUM(100-AF22)/100</f>
        <v>0.41</v>
      </c>
      <c r="AI22" s="1" t="s">
        <v>31</v>
      </c>
      <c r="AJ22">
        <v>64.867322476647104</v>
      </c>
      <c r="AL22" t="s">
        <v>1387</v>
      </c>
      <c r="AM22">
        <v>100</v>
      </c>
      <c r="AN22">
        <f>AM22/100</f>
        <v>1</v>
      </c>
    </row>
    <row r="23" spans="1:40">
      <c r="A23" s="8" t="s">
        <v>1437</v>
      </c>
      <c r="B23" s="2">
        <v>399.78565765380858</v>
      </c>
      <c r="C23" s="2">
        <v>406.18105255126949</v>
      </c>
      <c r="D23" s="2">
        <v>412.57644744873045</v>
      </c>
      <c r="E23" s="2">
        <v>418.98230255126953</v>
      </c>
      <c r="F23" s="2">
        <v>425.37769744873043</v>
      </c>
      <c r="G23" s="2">
        <v>431.77309234619139</v>
      </c>
      <c r="H23" s="2">
        <v>438.16848724365229</v>
      </c>
      <c r="I23" s="2">
        <v>444.56391403198239</v>
      </c>
      <c r="J23" s="2">
        <v>450.96973724365233</v>
      </c>
      <c r="K23" s="2">
        <v>457.36516403198237</v>
      </c>
      <c r="L23" s="2">
        <v>463.76055892944333</v>
      </c>
      <c r="M23" s="2">
        <v>470.15595382690424</v>
      </c>
      <c r="N23" s="2">
        <v>476.56180892944332</v>
      </c>
      <c r="P23" s="8">
        <v>800</v>
      </c>
      <c r="Q23" s="2">
        <f>IF(Calculator!$O$6="SINGLEBASE",SUM((((B23/100)*$AJ$22)*$AH$22))+((((B23/100)*$AJ$23)*$AH$23)),IF(Calculator!$O$6="SINGLEELEMENTS",SUM((((B23/100)*$AJ$22)*$AH$22))+(((((B23/100)*$AJ$22)*$AN$22)*$AH$22)*Calculator!$G$2)-((((B23/100)*$AJ$22)*$AN$22)*$AH$22)+((((B23/100)*$AJ$23)*$AH$23)),IF(Calculator!$O$6="SINGLESPECTRUM",SUM((((B23/100)*$AJ$22)*$AH$22))+(((((B23/100)*$AJ$22)*$AN$22)*$AH$22)*Calculator!$G$4)-((((B23/100)*$AJ$22)*$AN$22)*$AH$22)+((((B23/100)*$AJ$23)*$AH$23)),IF(Calculator!$O$6="SINGLEHOMESTEAD",SUM((((B23/100)*$AJ$22)*$AH$22))+(((((B23/100)*$AJ$22)*$AN$22)*$AH$22)*Calculator!$G$3)-((((B23/100)*$AJ$22)*$AN$22)*$AH$22)+((((B23/100)*$AJ$23)*$AH$23)),IF(Calculator!$O$6="SINGLEBAND A",SUM((((B23/100)*$AJ$22)*$AH$22))+(((((B23/100)*$AJ$22)*$AN$22)*$AH$22)*Calculator!$G$5)-((((B23/100)*$AJ$22)*$AN$22)*$AH$22)+((((B23/100)*$AJ$23)*$AH$23)),IF(Calculator!$O$6="SINGLEBAND B",SUM((((B23/100)*$AJ$22)*$AH$22))+(((((B23/100)*$AJ$22)*$AN$22)*$AH$22)*Calculator!$G$6)-((((B23/100)*$AJ$22)*$AN$22)*$AH$22)+((((B23/100)*$AJ$23)*$AH$23)),IF(Calculator!$O$6="SINGLEBAND C",SUM((((B23/100)*$AJ$22)*$AH$22))+(((((B23/100)*$AJ$22)*$AN$22)*$AH$22)*Calculator!$G$7)-((((B23/100)*$AJ$22)*$AN$22)*$AH$22)+((((B23/100)*$AJ$23)*$AH$23)),IF(Calculator!$O$6="SINGLEBAND D",SUM((((B23/100)*$AJ$22)*$AH$22))+(((((B23/100)*$AJ$22)*$AN$22)*$AH$22)*Calculator!$G$8)-((((B23/100)*$AJ$22)*$AN$22)*$AH$22)+((((B23/100)*$AJ$23)*$AH$23)),IF(Calculator!$O$6="SINGLEURBANE",SUM((((B23/100)*$AJ$22)*$AH$22))+(((((B23/100)*$AJ$22)*$AN$22)*$AH$22)*Calculator!$G$9)-((((B23/100)*$AJ$22)*$AN$22)*$AH$22)+((((B23/100)*$AJ$23)*$AH$23)),IF(Calculator!$O$6="SINGLESILVERANOD",SUM((((B23/100)*$AJ$22)*$AH$22))+(((((B23/100)*$AJ$22)*$AN$22)*$AH$22)*Calculator!$G$10)-((((B23/100)*$AJ$22)*$AN$22)*$AH$22)+((((B23/100)*$AJ$23)*$AH$23)),IF(Calculator!$O$6="SINGLEANOD",SUM((((B23/100)*$AJ$22)*$AH$22))+(((((B23/100)*$AJ$22)*$AN$22)*$AH$22)*Calculator!$G$11)-((((B23/100)*$AJ$22)*$AN$22)*$AH$22)+((((B23/100)*$AJ$23)*$AH$23)),IF(Calculator!$O$6="DUALBASE",SUM((((B23/100)*$AJ$22)*$AH$22))+(((((B23/100)*$AJ$22)*$AN$22)*$AH$22)*Calculator!$G$12)-((((B23/100)*$AJ$22)*$AN$22)*$AH$22)+((((B23/100)*$AJ$23)*$AH$23)),IF(Calculator!$O$6="DUALELEMENTS",SUM((((B23/100)*$AJ$22)*$AH$22))+(((((B23/100)*$AJ$22)*$AN$22)*$AH$22)*Calculator!$G$13)-((((B23/100)*$AJ$22)*$AN$22)*$AH$22)+((((B23/100)*$AJ$23)*$AH$23)),IF(Calculator!$O$6="DUALSPECTRUM",SUM((((B23/100)*$AJ$22)*$AH$22))+(((((B23/100)*$AJ$22)*$AN$22)*$AH$22)*Calculator!$G$15)-((((B23/100)*$AJ$22)*$AN$22)*$AH$22)+((((B23/100)*$AJ$23)*$AH$23)),IF(Calculator!$O$6="DUALHOMESTEAD",SUM((((B23/100)*$AJ$22)*$AH$22))+(((((B23/100)*$AJ$22)*$AN$22)*$AH$22)*Calculator!$G$14)-((((B23/100)*$AJ$22)*$AN$22)*$AH$22)+((((B23/100)*$AJ$23)*$AH$23)),IF(Calculator!$O$6="DUALBAND A",SUM((((B23/100)*$AJ$22)*$AH$22))+(((((B23/100)*$AJ$22)*$AN$22)*$AH$22)*Calculator!$G$16)-((((B23/100)*$AJ$22)*$AN$22)*$AH$22)+((((B23/100)*$AJ$23)*$AH$23)),IF(Calculator!$O$6="DUALBAND B",SUM((((B23/100)*$AJ$22)*$AH$22))+(((((B23/100)*$AJ$22)*$AN$22)*$AH$22)*Calculator!$G$17)-((((B23/100)*$AJ$22)*$AN$22)*$AH$22)+((((B23/100)*$AJ$23)*$AH$23)),IF(Calculator!$O$6="DUALBAND C",SUM((((B23/100)*$AJ$22)*$AH$22))+(((((B23/100)*$AJ$22)*$AN$22)*$AH$22)*Calculator!$G$18)-((((B23/100)*$AJ$22)*$AN$22)*$AH$22)+((((B23/100)*$AJ$23)*$AH$23)),IF(Calculator!$O$6="DUALBAND D",SUM((((B23/100)*$AJ$22)*$AH$22))+(((((B23/100)*$AJ$22)*$AN$22)*$AH$22)*Calculator!$G$19)-((((B23/100)*$AJ$22)*$AN$22)*$AH$22)+((((B23/100)*$AJ$23)*$AH$23)),IF(Calculator!$O$6="DUALURBANE",SUM((((B23/100)*$AJ$22)*$AH$22))+(((((B23/100)*$AJ$22)*$AN$22)*$AH$22)*Calculator!$G$20)-((((B23/100)*$AJ$22)*$AN$22)*$AH$22)+((((B23/100)*$AJ$23)*$AH$23)),IF(Calculator!$O$6="DUALSILVERANOD",SUM((((B23/100)*$AJ$22)*$AH$22))+(((((B23/100)*$AJ$22)*$AN$22)*$AH$22)*Calculator!$G$21)-((((B23/100)*$AJ$22)*$AN$22)*$AH$22)+((((B23/100)*$AJ$23)*$AH$23)),IF(Calculator!$O$6="DUALANOD",SUM((((B23/100)*$AJ$22)*$AH$22))+(((((B23/100)*$AJ$22)*$AN$22)*$AH$22)*Calculator!$G$22)-((((B23/100)*$AJ$22)*$AN$22)*$AH$22)+((((B23/100)*$AJ$23)*$AH$23))))))))))))))))))))))))</f>
        <v>163.91211963806151</v>
      </c>
      <c r="R23" s="2">
        <f>IF(Calculator!$O$6="SINGLEBASE",SUM((((C23/100)*$AJ$22)*$AH$22))+((((C23/100)*$AJ$23)*$AH$23)),IF(Calculator!$O$6="SINGLEELEMENTS",SUM((((C23/100)*$AJ$22)*$AH$22))+(((((C23/100)*$AJ$22)*$AN$22)*$AH$22)*Calculator!$G$2)-((((C23/100)*$AJ$22)*$AN$22)*$AH$22)+((((C23/100)*$AJ$23)*$AH$23)),IF(Calculator!$O$6="SINGLESPECTRUM",SUM((((C23/100)*$AJ$22)*$AH$22))+(((((C23/100)*$AJ$22)*$AN$22)*$AH$22)*Calculator!$G$4)-((((C23/100)*$AJ$22)*$AN$22)*$AH$22)+((((C23/100)*$AJ$23)*$AH$23)),IF(Calculator!$O$6="SINGLEHOMESTEAD",SUM((((C23/100)*$AJ$22)*$AH$22))+(((((C23/100)*$AJ$22)*$AN$22)*$AH$22)*Calculator!$G$3)-((((C23/100)*$AJ$22)*$AN$22)*$AH$22)+((((C23/100)*$AJ$23)*$AH$23)),IF(Calculator!$O$6="SINGLEBAND A",SUM((((C23/100)*$AJ$22)*$AH$22))+(((((C23/100)*$AJ$22)*$AN$22)*$AH$22)*Calculator!$G$5)-((((C23/100)*$AJ$22)*$AN$22)*$AH$22)+((((C23/100)*$AJ$23)*$AH$23)),IF(Calculator!$O$6="SINGLEBAND B",SUM((((C23/100)*$AJ$22)*$AH$22))+(((((C23/100)*$AJ$22)*$AN$22)*$AH$22)*Calculator!$G$6)-((((C23/100)*$AJ$22)*$AN$22)*$AH$22)+((((C23/100)*$AJ$23)*$AH$23)),IF(Calculator!$O$6="SINGLEBAND C",SUM((((C23/100)*$AJ$22)*$AH$22))+(((((C23/100)*$AJ$22)*$AN$22)*$AH$22)*Calculator!$G$7)-((((C23/100)*$AJ$22)*$AN$22)*$AH$22)+((((C23/100)*$AJ$23)*$AH$23)),IF(Calculator!$O$6="SINGLEBAND D",SUM((((C23/100)*$AJ$22)*$AH$22))+(((((C23/100)*$AJ$22)*$AN$22)*$AH$22)*Calculator!$G$8)-((((C23/100)*$AJ$22)*$AN$22)*$AH$22)+((((C23/100)*$AJ$23)*$AH$23)),IF(Calculator!$O$6="SINGLEURBANE",SUM((((C23/100)*$AJ$22)*$AH$22))+(((((C23/100)*$AJ$22)*$AN$22)*$AH$22)*Calculator!$G$9)-((((C23/100)*$AJ$22)*$AN$22)*$AH$22)+((((C23/100)*$AJ$23)*$AH$23)),IF(Calculator!$O$6="SINGLESILVERANOD",SUM((((C23/100)*$AJ$22)*$AH$22))+(((((C23/100)*$AJ$22)*$AN$22)*$AH$22)*Calculator!$G$10)-((((C23/100)*$AJ$22)*$AN$22)*$AH$22)+((((C23/100)*$AJ$23)*$AH$23)),IF(Calculator!$O$6="SINGLEANOD",SUM((((C23/100)*$AJ$22)*$AH$22))+(((((C23/100)*$AJ$22)*$AN$22)*$AH$22)*Calculator!$G$11)-((((C23/100)*$AJ$22)*$AN$22)*$AH$22)+((((C23/100)*$AJ$23)*$AH$23)),IF(Calculator!$O$6="DUALBASE",SUM((((C23/100)*$AJ$22)*$AH$22))+(((((C23/100)*$AJ$22)*$AN$22)*$AH$22)*Calculator!$G$12)-((((C23/100)*$AJ$22)*$AN$22)*$AH$22)+((((C23/100)*$AJ$23)*$AH$23)),IF(Calculator!$O$6="DUALELEMENTS",SUM((((C23/100)*$AJ$22)*$AH$22))+(((((C23/100)*$AJ$22)*$AN$22)*$AH$22)*Calculator!$G$13)-((((C23/100)*$AJ$22)*$AN$22)*$AH$22)+((((C23/100)*$AJ$23)*$AH$23)),IF(Calculator!$O$6="DUALSPECTRUM",SUM((((C23/100)*$AJ$22)*$AH$22))+(((((C23/100)*$AJ$22)*$AN$22)*$AH$22)*Calculator!$G$15)-((((C23/100)*$AJ$22)*$AN$22)*$AH$22)+((((C23/100)*$AJ$23)*$AH$23)),IF(Calculator!$O$6="DUALHOMESTEAD",SUM((((C23/100)*$AJ$22)*$AH$22))+(((((C23/100)*$AJ$22)*$AN$22)*$AH$22)*Calculator!$G$14)-((((C23/100)*$AJ$22)*$AN$22)*$AH$22)+((((C23/100)*$AJ$23)*$AH$23)),IF(Calculator!$O$6="DUALBAND A",SUM((((C23/100)*$AJ$22)*$AH$22))+(((((C23/100)*$AJ$22)*$AN$22)*$AH$22)*Calculator!$G$16)-((((C23/100)*$AJ$22)*$AN$22)*$AH$22)+((((C23/100)*$AJ$23)*$AH$23)),IF(Calculator!$O$6="DUALBAND B",SUM((((C23/100)*$AJ$22)*$AH$22))+(((((C23/100)*$AJ$22)*$AN$22)*$AH$22)*Calculator!$G$17)-((((C23/100)*$AJ$22)*$AN$22)*$AH$22)+((((C23/100)*$AJ$23)*$AH$23)),IF(Calculator!$O$6="DUALBAND C",SUM((((C23/100)*$AJ$22)*$AH$22))+(((((C23/100)*$AJ$22)*$AN$22)*$AH$22)*Calculator!$G$18)-((((C23/100)*$AJ$22)*$AN$22)*$AH$22)+((((C23/100)*$AJ$23)*$AH$23)),IF(Calculator!$O$6="DUALBAND D",SUM((((C23/100)*$AJ$22)*$AH$22))+(((((C23/100)*$AJ$22)*$AN$22)*$AH$22)*Calculator!$G$19)-((((C23/100)*$AJ$22)*$AN$22)*$AH$22)+((((C23/100)*$AJ$23)*$AH$23)),IF(Calculator!$O$6="DUALURBANE",SUM((((C23/100)*$AJ$22)*$AH$22))+(((((C23/100)*$AJ$22)*$AN$22)*$AH$22)*Calculator!$G$20)-((((C23/100)*$AJ$22)*$AN$22)*$AH$22)+((((C23/100)*$AJ$23)*$AH$23)),IF(Calculator!$O$6="DUALSILVERANOD",SUM((((C23/100)*$AJ$22)*$AH$22))+(((((C23/100)*$AJ$22)*$AN$22)*$AH$22)*Calculator!$G$21)-((((C23/100)*$AJ$22)*$AN$22)*$AH$22)+((((C23/100)*$AJ$23)*$AH$23)),IF(Calculator!$O$6="DUALANOD",SUM((((C23/100)*$AJ$22)*$AH$22))+(((((C23/100)*$AJ$22)*$AN$22)*$AH$22)*Calculator!$G$22)-((((C23/100)*$AJ$22)*$AN$22)*$AH$22)+((((C23/100)*$AJ$23)*$AH$23))))))))))))))))))))))))</f>
        <v>166.53423154602049</v>
      </c>
      <c r="S23" s="2">
        <f>IF(Calculator!$O$6="SINGLEBASE",SUM((((D23/100)*$AJ$22)*$AH$22))+((((D23/100)*$AJ$23)*$AH$23)),IF(Calculator!$O$6="SINGLEELEMENTS",SUM((((D23/100)*$AJ$22)*$AH$22))+(((((D23/100)*$AJ$22)*$AN$22)*$AH$22)*Calculator!$G$2)-((((D23/100)*$AJ$22)*$AN$22)*$AH$22)+((((D23/100)*$AJ$23)*$AH$23)),IF(Calculator!$O$6="SINGLESPECTRUM",SUM((((D23/100)*$AJ$22)*$AH$22))+(((((D23/100)*$AJ$22)*$AN$22)*$AH$22)*Calculator!$G$4)-((((D23/100)*$AJ$22)*$AN$22)*$AH$22)+((((D23/100)*$AJ$23)*$AH$23)),IF(Calculator!$O$6="SINGLEHOMESTEAD",SUM((((D23/100)*$AJ$22)*$AH$22))+(((((D23/100)*$AJ$22)*$AN$22)*$AH$22)*Calculator!$G$3)-((((D23/100)*$AJ$22)*$AN$22)*$AH$22)+((((D23/100)*$AJ$23)*$AH$23)),IF(Calculator!$O$6="SINGLEBAND A",SUM((((D23/100)*$AJ$22)*$AH$22))+(((((D23/100)*$AJ$22)*$AN$22)*$AH$22)*Calculator!$G$5)-((((D23/100)*$AJ$22)*$AN$22)*$AH$22)+((((D23/100)*$AJ$23)*$AH$23)),IF(Calculator!$O$6="SINGLEBAND B",SUM((((D23/100)*$AJ$22)*$AH$22))+(((((D23/100)*$AJ$22)*$AN$22)*$AH$22)*Calculator!$G$6)-((((D23/100)*$AJ$22)*$AN$22)*$AH$22)+((((D23/100)*$AJ$23)*$AH$23)),IF(Calculator!$O$6="SINGLEBAND C",SUM((((D23/100)*$AJ$22)*$AH$22))+(((((D23/100)*$AJ$22)*$AN$22)*$AH$22)*Calculator!$G$7)-((((D23/100)*$AJ$22)*$AN$22)*$AH$22)+((((D23/100)*$AJ$23)*$AH$23)),IF(Calculator!$O$6="SINGLEBAND D",SUM((((D23/100)*$AJ$22)*$AH$22))+(((((D23/100)*$AJ$22)*$AN$22)*$AH$22)*Calculator!$G$8)-((((D23/100)*$AJ$22)*$AN$22)*$AH$22)+((((D23/100)*$AJ$23)*$AH$23)),IF(Calculator!$O$6="SINGLEURBANE",SUM((((D23/100)*$AJ$22)*$AH$22))+(((((D23/100)*$AJ$22)*$AN$22)*$AH$22)*Calculator!$G$9)-((((D23/100)*$AJ$22)*$AN$22)*$AH$22)+((((D23/100)*$AJ$23)*$AH$23)),IF(Calculator!$O$6="SINGLESILVERANOD",SUM((((D23/100)*$AJ$22)*$AH$22))+(((((D23/100)*$AJ$22)*$AN$22)*$AH$22)*Calculator!$G$10)-((((D23/100)*$AJ$22)*$AN$22)*$AH$22)+((((D23/100)*$AJ$23)*$AH$23)),IF(Calculator!$O$6="SINGLEANOD",SUM((((D23/100)*$AJ$22)*$AH$22))+(((((D23/100)*$AJ$22)*$AN$22)*$AH$22)*Calculator!$G$11)-((((D23/100)*$AJ$22)*$AN$22)*$AH$22)+((((D23/100)*$AJ$23)*$AH$23)),IF(Calculator!$O$6="DUALBASE",SUM((((D23/100)*$AJ$22)*$AH$22))+(((((D23/100)*$AJ$22)*$AN$22)*$AH$22)*Calculator!$G$12)-((((D23/100)*$AJ$22)*$AN$22)*$AH$22)+((((D23/100)*$AJ$23)*$AH$23)),IF(Calculator!$O$6="DUALELEMENTS",SUM((((D23/100)*$AJ$22)*$AH$22))+(((((D23/100)*$AJ$22)*$AN$22)*$AH$22)*Calculator!$G$13)-((((D23/100)*$AJ$22)*$AN$22)*$AH$22)+((((D23/100)*$AJ$23)*$AH$23)),IF(Calculator!$O$6="DUALSPECTRUM",SUM((((D23/100)*$AJ$22)*$AH$22))+(((((D23/100)*$AJ$22)*$AN$22)*$AH$22)*Calculator!$G$15)-((((D23/100)*$AJ$22)*$AN$22)*$AH$22)+((((D23/100)*$AJ$23)*$AH$23)),IF(Calculator!$O$6="DUALHOMESTEAD",SUM((((D23/100)*$AJ$22)*$AH$22))+(((((D23/100)*$AJ$22)*$AN$22)*$AH$22)*Calculator!$G$14)-((((D23/100)*$AJ$22)*$AN$22)*$AH$22)+((((D23/100)*$AJ$23)*$AH$23)),IF(Calculator!$O$6="DUALBAND A",SUM((((D23/100)*$AJ$22)*$AH$22))+(((((D23/100)*$AJ$22)*$AN$22)*$AH$22)*Calculator!$G$16)-((((D23/100)*$AJ$22)*$AN$22)*$AH$22)+((((D23/100)*$AJ$23)*$AH$23)),IF(Calculator!$O$6="DUALBAND B",SUM((((D23/100)*$AJ$22)*$AH$22))+(((((D23/100)*$AJ$22)*$AN$22)*$AH$22)*Calculator!$G$17)-((((D23/100)*$AJ$22)*$AN$22)*$AH$22)+((((D23/100)*$AJ$23)*$AH$23)),IF(Calculator!$O$6="DUALBAND C",SUM((((D23/100)*$AJ$22)*$AH$22))+(((((D23/100)*$AJ$22)*$AN$22)*$AH$22)*Calculator!$G$18)-((((D23/100)*$AJ$22)*$AN$22)*$AH$22)+((((D23/100)*$AJ$23)*$AH$23)),IF(Calculator!$O$6="DUALBAND D",SUM((((D23/100)*$AJ$22)*$AH$22))+(((((D23/100)*$AJ$22)*$AN$22)*$AH$22)*Calculator!$G$19)-((((D23/100)*$AJ$22)*$AN$22)*$AH$22)+((((D23/100)*$AJ$23)*$AH$23)),IF(Calculator!$O$6="DUALURBANE",SUM((((D23/100)*$AJ$22)*$AH$22))+(((((D23/100)*$AJ$22)*$AN$22)*$AH$22)*Calculator!$G$20)-((((D23/100)*$AJ$22)*$AN$22)*$AH$22)+((((D23/100)*$AJ$23)*$AH$23)),IF(Calculator!$O$6="DUALSILVERANOD",SUM((((D23/100)*$AJ$22)*$AH$22))+(((((D23/100)*$AJ$22)*$AN$22)*$AH$22)*Calculator!$G$21)-((((D23/100)*$AJ$22)*$AN$22)*$AH$22)+((((D23/100)*$AJ$23)*$AH$23)),IF(Calculator!$O$6="DUALANOD",SUM((((D23/100)*$AJ$22)*$AH$22))+(((((D23/100)*$AJ$22)*$AN$22)*$AH$22)*Calculator!$G$22)-((((D23/100)*$AJ$22)*$AN$22)*$AH$22)+((((D23/100)*$AJ$23)*$AH$23))))))))))))))))))))))))</f>
        <v>169.15634345397947</v>
      </c>
      <c r="T23" s="2">
        <f>IF(Calculator!$O$6="SINGLEBASE",SUM((((E23/100)*$AJ$22)*$AH$22))+((((E23/100)*$AJ$23)*$AH$23)),IF(Calculator!$O$6="SINGLEELEMENTS",SUM((((E23/100)*$AJ$22)*$AH$22))+(((((E23/100)*$AJ$22)*$AN$22)*$AH$22)*Calculator!$G$2)-((((E23/100)*$AJ$22)*$AN$22)*$AH$22)+((((E23/100)*$AJ$23)*$AH$23)),IF(Calculator!$O$6="SINGLESPECTRUM",SUM((((E23/100)*$AJ$22)*$AH$22))+(((((E23/100)*$AJ$22)*$AN$22)*$AH$22)*Calculator!$G$4)-((((E23/100)*$AJ$22)*$AN$22)*$AH$22)+((((E23/100)*$AJ$23)*$AH$23)),IF(Calculator!$O$6="SINGLEHOMESTEAD",SUM((((E23/100)*$AJ$22)*$AH$22))+(((((E23/100)*$AJ$22)*$AN$22)*$AH$22)*Calculator!$G$3)-((((E23/100)*$AJ$22)*$AN$22)*$AH$22)+((((E23/100)*$AJ$23)*$AH$23)),IF(Calculator!$O$6="SINGLEBAND A",SUM((((E23/100)*$AJ$22)*$AH$22))+(((((E23/100)*$AJ$22)*$AN$22)*$AH$22)*Calculator!$G$5)-((((E23/100)*$AJ$22)*$AN$22)*$AH$22)+((((E23/100)*$AJ$23)*$AH$23)),IF(Calculator!$O$6="SINGLEBAND B",SUM((((E23/100)*$AJ$22)*$AH$22))+(((((E23/100)*$AJ$22)*$AN$22)*$AH$22)*Calculator!$G$6)-((((E23/100)*$AJ$22)*$AN$22)*$AH$22)+((((E23/100)*$AJ$23)*$AH$23)),IF(Calculator!$O$6="SINGLEBAND C",SUM((((E23/100)*$AJ$22)*$AH$22))+(((((E23/100)*$AJ$22)*$AN$22)*$AH$22)*Calculator!$G$7)-((((E23/100)*$AJ$22)*$AN$22)*$AH$22)+((((E23/100)*$AJ$23)*$AH$23)),IF(Calculator!$O$6="SINGLEBAND D",SUM((((E23/100)*$AJ$22)*$AH$22))+(((((E23/100)*$AJ$22)*$AN$22)*$AH$22)*Calculator!$G$8)-((((E23/100)*$AJ$22)*$AN$22)*$AH$22)+((((E23/100)*$AJ$23)*$AH$23)),IF(Calculator!$O$6="SINGLEURBANE",SUM((((E23/100)*$AJ$22)*$AH$22))+(((((E23/100)*$AJ$22)*$AN$22)*$AH$22)*Calculator!$G$9)-((((E23/100)*$AJ$22)*$AN$22)*$AH$22)+((((E23/100)*$AJ$23)*$AH$23)),IF(Calculator!$O$6="SINGLESILVERANOD",SUM((((E23/100)*$AJ$22)*$AH$22))+(((((E23/100)*$AJ$22)*$AN$22)*$AH$22)*Calculator!$G$10)-((((E23/100)*$AJ$22)*$AN$22)*$AH$22)+((((E23/100)*$AJ$23)*$AH$23)),IF(Calculator!$O$6="SINGLEANOD",SUM((((E23/100)*$AJ$22)*$AH$22))+(((((E23/100)*$AJ$22)*$AN$22)*$AH$22)*Calculator!$G$11)-((((E23/100)*$AJ$22)*$AN$22)*$AH$22)+((((E23/100)*$AJ$23)*$AH$23)),IF(Calculator!$O$6="DUALBASE",SUM((((E23/100)*$AJ$22)*$AH$22))+(((((E23/100)*$AJ$22)*$AN$22)*$AH$22)*Calculator!$G$12)-((((E23/100)*$AJ$22)*$AN$22)*$AH$22)+((((E23/100)*$AJ$23)*$AH$23)),IF(Calculator!$O$6="DUALELEMENTS",SUM((((E23/100)*$AJ$22)*$AH$22))+(((((E23/100)*$AJ$22)*$AN$22)*$AH$22)*Calculator!$G$13)-((((E23/100)*$AJ$22)*$AN$22)*$AH$22)+((((E23/100)*$AJ$23)*$AH$23)),IF(Calculator!$O$6="DUALSPECTRUM",SUM((((E23/100)*$AJ$22)*$AH$22))+(((((E23/100)*$AJ$22)*$AN$22)*$AH$22)*Calculator!$G$15)-((((E23/100)*$AJ$22)*$AN$22)*$AH$22)+((((E23/100)*$AJ$23)*$AH$23)),IF(Calculator!$O$6="DUALHOMESTEAD",SUM((((E23/100)*$AJ$22)*$AH$22))+(((((E23/100)*$AJ$22)*$AN$22)*$AH$22)*Calculator!$G$14)-((((E23/100)*$AJ$22)*$AN$22)*$AH$22)+((((E23/100)*$AJ$23)*$AH$23)),IF(Calculator!$O$6="DUALBAND A",SUM((((E23/100)*$AJ$22)*$AH$22))+(((((E23/100)*$AJ$22)*$AN$22)*$AH$22)*Calculator!$G$16)-((((E23/100)*$AJ$22)*$AN$22)*$AH$22)+((((E23/100)*$AJ$23)*$AH$23)),IF(Calculator!$O$6="DUALBAND B",SUM((((E23/100)*$AJ$22)*$AH$22))+(((((E23/100)*$AJ$22)*$AN$22)*$AH$22)*Calculator!$G$17)-((((E23/100)*$AJ$22)*$AN$22)*$AH$22)+((((E23/100)*$AJ$23)*$AH$23)),IF(Calculator!$O$6="DUALBAND C",SUM((((E23/100)*$AJ$22)*$AH$22))+(((((E23/100)*$AJ$22)*$AN$22)*$AH$22)*Calculator!$G$18)-((((E23/100)*$AJ$22)*$AN$22)*$AH$22)+((((E23/100)*$AJ$23)*$AH$23)),IF(Calculator!$O$6="DUALBAND D",SUM((((E23/100)*$AJ$22)*$AH$22))+(((((E23/100)*$AJ$22)*$AN$22)*$AH$22)*Calculator!$G$19)-((((E23/100)*$AJ$22)*$AN$22)*$AH$22)+((((E23/100)*$AJ$23)*$AH$23)),IF(Calculator!$O$6="DUALURBANE",SUM((((E23/100)*$AJ$22)*$AH$22))+(((((E23/100)*$AJ$22)*$AN$22)*$AH$22)*Calculator!$G$20)-((((E23/100)*$AJ$22)*$AN$22)*$AH$22)+((((E23/100)*$AJ$23)*$AH$23)),IF(Calculator!$O$6="DUALSILVERANOD",SUM((((E23/100)*$AJ$22)*$AH$22))+(((((E23/100)*$AJ$22)*$AN$22)*$AH$22)*Calculator!$G$21)-((((E23/100)*$AJ$22)*$AN$22)*$AH$22)+((((E23/100)*$AJ$23)*$AH$23)),IF(Calculator!$O$6="DUALANOD",SUM((((E23/100)*$AJ$22)*$AH$22))+(((((E23/100)*$AJ$22)*$AN$22)*$AH$22)*Calculator!$G$22)-((((E23/100)*$AJ$22)*$AN$22)*$AH$22)+((((E23/100)*$AJ$23)*$AH$23))))))))))))))))))))))))</f>
        <v>171.78274404602053</v>
      </c>
      <c r="U23" s="2">
        <f>IF(Calculator!$O$6="SINGLEBASE",SUM((((F23/100)*$AJ$22)*$AH$22))+((((F23/100)*$AJ$23)*$AH$23)),IF(Calculator!$O$6="SINGLEELEMENTS",SUM((((F23/100)*$AJ$22)*$AH$22))+(((((F23/100)*$AJ$22)*$AN$22)*$AH$22)*Calculator!$G$2)-((((F23/100)*$AJ$22)*$AN$22)*$AH$22)+((((F23/100)*$AJ$23)*$AH$23)),IF(Calculator!$O$6="SINGLESPECTRUM",SUM((((F23/100)*$AJ$22)*$AH$22))+(((((F23/100)*$AJ$22)*$AN$22)*$AH$22)*Calculator!$G$4)-((((F23/100)*$AJ$22)*$AN$22)*$AH$22)+((((F23/100)*$AJ$23)*$AH$23)),IF(Calculator!$O$6="SINGLEHOMESTEAD",SUM((((F23/100)*$AJ$22)*$AH$22))+(((((F23/100)*$AJ$22)*$AN$22)*$AH$22)*Calculator!$G$3)-((((F23/100)*$AJ$22)*$AN$22)*$AH$22)+((((F23/100)*$AJ$23)*$AH$23)),IF(Calculator!$O$6="SINGLEBAND A",SUM((((F23/100)*$AJ$22)*$AH$22))+(((((F23/100)*$AJ$22)*$AN$22)*$AH$22)*Calculator!$G$5)-((((F23/100)*$AJ$22)*$AN$22)*$AH$22)+((((F23/100)*$AJ$23)*$AH$23)),IF(Calculator!$O$6="SINGLEBAND B",SUM((((F23/100)*$AJ$22)*$AH$22))+(((((F23/100)*$AJ$22)*$AN$22)*$AH$22)*Calculator!$G$6)-((((F23/100)*$AJ$22)*$AN$22)*$AH$22)+((((F23/100)*$AJ$23)*$AH$23)),IF(Calculator!$O$6="SINGLEBAND C",SUM((((F23/100)*$AJ$22)*$AH$22))+(((((F23/100)*$AJ$22)*$AN$22)*$AH$22)*Calculator!$G$7)-((((F23/100)*$AJ$22)*$AN$22)*$AH$22)+((((F23/100)*$AJ$23)*$AH$23)),IF(Calculator!$O$6="SINGLEBAND D",SUM((((F23/100)*$AJ$22)*$AH$22))+(((((F23/100)*$AJ$22)*$AN$22)*$AH$22)*Calculator!$G$8)-((((F23/100)*$AJ$22)*$AN$22)*$AH$22)+((((F23/100)*$AJ$23)*$AH$23)),IF(Calculator!$O$6="SINGLEURBANE",SUM((((F23/100)*$AJ$22)*$AH$22))+(((((F23/100)*$AJ$22)*$AN$22)*$AH$22)*Calculator!$G$9)-((((F23/100)*$AJ$22)*$AN$22)*$AH$22)+((((F23/100)*$AJ$23)*$AH$23)),IF(Calculator!$O$6="SINGLESILVERANOD",SUM((((F23/100)*$AJ$22)*$AH$22))+(((((F23/100)*$AJ$22)*$AN$22)*$AH$22)*Calculator!$G$10)-((((F23/100)*$AJ$22)*$AN$22)*$AH$22)+((((F23/100)*$AJ$23)*$AH$23)),IF(Calculator!$O$6="SINGLEANOD",SUM((((F23/100)*$AJ$22)*$AH$22))+(((((F23/100)*$AJ$22)*$AN$22)*$AH$22)*Calculator!$G$11)-((((F23/100)*$AJ$22)*$AN$22)*$AH$22)+((((F23/100)*$AJ$23)*$AH$23)),IF(Calculator!$O$6="DUALBASE",SUM((((F23/100)*$AJ$22)*$AH$22))+(((((F23/100)*$AJ$22)*$AN$22)*$AH$22)*Calculator!$G$12)-((((F23/100)*$AJ$22)*$AN$22)*$AH$22)+((((F23/100)*$AJ$23)*$AH$23)),IF(Calculator!$O$6="DUALELEMENTS",SUM((((F23/100)*$AJ$22)*$AH$22))+(((((F23/100)*$AJ$22)*$AN$22)*$AH$22)*Calculator!$G$13)-((((F23/100)*$AJ$22)*$AN$22)*$AH$22)+((((F23/100)*$AJ$23)*$AH$23)),IF(Calculator!$O$6="DUALSPECTRUM",SUM((((F23/100)*$AJ$22)*$AH$22))+(((((F23/100)*$AJ$22)*$AN$22)*$AH$22)*Calculator!$G$15)-((((F23/100)*$AJ$22)*$AN$22)*$AH$22)+((((F23/100)*$AJ$23)*$AH$23)),IF(Calculator!$O$6="DUALHOMESTEAD",SUM((((F23/100)*$AJ$22)*$AH$22))+(((((F23/100)*$AJ$22)*$AN$22)*$AH$22)*Calculator!$G$14)-((((F23/100)*$AJ$22)*$AN$22)*$AH$22)+((((F23/100)*$AJ$23)*$AH$23)),IF(Calculator!$O$6="DUALBAND A",SUM((((F23/100)*$AJ$22)*$AH$22))+(((((F23/100)*$AJ$22)*$AN$22)*$AH$22)*Calculator!$G$16)-((((F23/100)*$AJ$22)*$AN$22)*$AH$22)+((((F23/100)*$AJ$23)*$AH$23)),IF(Calculator!$O$6="DUALBAND B",SUM((((F23/100)*$AJ$22)*$AH$22))+(((((F23/100)*$AJ$22)*$AN$22)*$AH$22)*Calculator!$G$17)-((((F23/100)*$AJ$22)*$AN$22)*$AH$22)+((((F23/100)*$AJ$23)*$AH$23)),IF(Calculator!$O$6="DUALBAND C",SUM((((F23/100)*$AJ$22)*$AH$22))+(((((F23/100)*$AJ$22)*$AN$22)*$AH$22)*Calculator!$G$18)-((((F23/100)*$AJ$22)*$AN$22)*$AH$22)+((((F23/100)*$AJ$23)*$AH$23)),IF(Calculator!$O$6="DUALBAND D",SUM((((F23/100)*$AJ$22)*$AH$22))+(((((F23/100)*$AJ$22)*$AN$22)*$AH$22)*Calculator!$G$19)-((((F23/100)*$AJ$22)*$AN$22)*$AH$22)+((((F23/100)*$AJ$23)*$AH$23)),IF(Calculator!$O$6="DUALURBANE",SUM((((F23/100)*$AJ$22)*$AH$22))+(((((F23/100)*$AJ$22)*$AN$22)*$AH$22)*Calculator!$G$20)-((((F23/100)*$AJ$22)*$AN$22)*$AH$22)+((((F23/100)*$AJ$23)*$AH$23)),IF(Calculator!$O$6="DUALSILVERANOD",SUM((((F23/100)*$AJ$22)*$AH$22))+(((((F23/100)*$AJ$22)*$AN$22)*$AH$22)*Calculator!$G$21)-((((F23/100)*$AJ$22)*$AN$22)*$AH$22)+((((F23/100)*$AJ$23)*$AH$23)),IF(Calculator!$O$6="DUALANOD",SUM((((F23/100)*$AJ$22)*$AH$22))+(((((F23/100)*$AJ$22)*$AN$22)*$AH$22)*Calculator!$G$22)-((((F23/100)*$AJ$22)*$AN$22)*$AH$22)+((((F23/100)*$AJ$23)*$AH$23))))))))))))))))))))))))</f>
        <v>174.40485595397948</v>
      </c>
      <c r="V23" s="2">
        <f>IF(Calculator!$O$6="SINGLEBASE",SUM((((G23/100)*$AJ$22)*$AH$22))+((((G23/100)*$AJ$23)*$AH$23)),IF(Calculator!$O$6="SINGLEELEMENTS",SUM((((G23/100)*$AJ$22)*$AH$22))+(((((G23/100)*$AJ$22)*$AN$22)*$AH$22)*Calculator!$G$2)-((((G23/100)*$AJ$22)*$AN$22)*$AH$22)+((((G23/100)*$AJ$23)*$AH$23)),IF(Calculator!$O$6="SINGLESPECTRUM",SUM((((G23/100)*$AJ$22)*$AH$22))+(((((G23/100)*$AJ$22)*$AN$22)*$AH$22)*Calculator!$G$4)-((((G23/100)*$AJ$22)*$AN$22)*$AH$22)+((((G23/100)*$AJ$23)*$AH$23)),IF(Calculator!$O$6="SINGLEHOMESTEAD",SUM((((G23/100)*$AJ$22)*$AH$22))+(((((G23/100)*$AJ$22)*$AN$22)*$AH$22)*Calculator!$G$3)-((((G23/100)*$AJ$22)*$AN$22)*$AH$22)+((((G23/100)*$AJ$23)*$AH$23)),IF(Calculator!$O$6="SINGLEBAND A",SUM((((G23/100)*$AJ$22)*$AH$22))+(((((G23/100)*$AJ$22)*$AN$22)*$AH$22)*Calculator!$G$5)-((((G23/100)*$AJ$22)*$AN$22)*$AH$22)+((((G23/100)*$AJ$23)*$AH$23)),IF(Calculator!$O$6="SINGLEBAND B",SUM((((G23/100)*$AJ$22)*$AH$22))+(((((G23/100)*$AJ$22)*$AN$22)*$AH$22)*Calculator!$G$6)-((((G23/100)*$AJ$22)*$AN$22)*$AH$22)+((((G23/100)*$AJ$23)*$AH$23)),IF(Calculator!$O$6="SINGLEBAND C",SUM((((G23/100)*$AJ$22)*$AH$22))+(((((G23/100)*$AJ$22)*$AN$22)*$AH$22)*Calculator!$G$7)-((((G23/100)*$AJ$22)*$AN$22)*$AH$22)+((((G23/100)*$AJ$23)*$AH$23)),IF(Calculator!$O$6="SINGLEBAND D",SUM((((G23/100)*$AJ$22)*$AH$22))+(((((G23/100)*$AJ$22)*$AN$22)*$AH$22)*Calculator!$G$8)-((((G23/100)*$AJ$22)*$AN$22)*$AH$22)+((((G23/100)*$AJ$23)*$AH$23)),IF(Calculator!$O$6="SINGLEURBANE",SUM((((G23/100)*$AJ$22)*$AH$22))+(((((G23/100)*$AJ$22)*$AN$22)*$AH$22)*Calculator!$G$9)-((((G23/100)*$AJ$22)*$AN$22)*$AH$22)+((((G23/100)*$AJ$23)*$AH$23)),IF(Calculator!$O$6="SINGLESILVERANOD",SUM((((G23/100)*$AJ$22)*$AH$22))+(((((G23/100)*$AJ$22)*$AN$22)*$AH$22)*Calculator!$G$10)-((((G23/100)*$AJ$22)*$AN$22)*$AH$22)+((((G23/100)*$AJ$23)*$AH$23)),IF(Calculator!$O$6="SINGLEANOD",SUM((((G23/100)*$AJ$22)*$AH$22))+(((((G23/100)*$AJ$22)*$AN$22)*$AH$22)*Calculator!$G$11)-((((G23/100)*$AJ$22)*$AN$22)*$AH$22)+((((G23/100)*$AJ$23)*$AH$23)),IF(Calculator!$O$6="DUALBASE",SUM((((G23/100)*$AJ$22)*$AH$22))+(((((G23/100)*$AJ$22)*$AN$22)*$AH$22)*Calculator!$G$12)-((((G23/100)*$AJ$22)*$AN$22)*$AH$22)+((((G23/100)*$AJ$23)*$AH$23)),IF(Calculator!$O$6="DUALELEMENTS",SUM((((G23/100)*$AJ$22)*$AH$22))+(((((G23/100)*$AJ$22)*$AN$22)*$AH$22)*Calculator!$G$13)-((((G23/100)*$AJ$22)*$AN$22)*$AH$22)+((((G23/100)*$AJ$23)*$AH$23)),IF(Calculator!$O$6="DUALSPECTRUM",SUM((((G23/100)*$AJ$22)*$AH$22))+(((((G23/100)*$AJ$22)*$AN$22)*$AH$22)*Calculator!$G$15)-((((G23/100)*$AJ$22)*$AN$22)*$AH$22)+((((G23/100)*$AJ$23)*$AH$23)),IF(Calculator!$O$6="DUALHOMESTEAD",SUM((((G23/100)*$AJ$22)*$AH$22))+(((((G23/100)*$AJ$22)*$AN$22)*$AH$22)*Calculator!$G$14)-((((G23/100)*$AJ$22)*$AN$22)*$AH$22)+((((G23/100)*$AJ$23)*$AH$23)),IF(Calculator!$O$6="DUALBAND A",SUM((((G23/100)*$AJ$22)*$AH$22))+(((((G23/100)*$AJ$22)*$AN$22)*$AH$22)*Calculator!$G$16)-((((G23/100)*$AJ$22)*$AN$22)*$AH$22)+((((G23/100)*$AJ$23)*$AH$23)),IF(Calculator!$O$6="DUALBAND B",SUM((((G23/100)*$AJ$22)*$AH$22))+(((((G23/100)*$AJ$22)*$AN$22)*$AH$22)*Calculator!$G$17)-((((G23/100)*$AJ$22)*$AN$22)*$AH$22)+((((G23/100)*$AJ$23)*$AH$23)),IF(Calculator!$O$6="DUALBAND C",SUM((((G23/100)*$AJ$22)*$AH$22))+(((((G23/100)*$AJ$22)*$AN$22)*$AH$22)*Calculator!$G$18)-((((G23/100)*$AJ$22)*$AN$22)*$AH$22)+((((G23/100)*$AJ$23)*$AH$23)),IF(Calculator!$O$6="DUALBAND D",SUM((((G23/100)*$AJ$22)*$AH$22))+(((((G23/100)*$AJ$22)*$AN$22)*$AH$22)*Calculator!$G$19)-((((G23/100)*$AJ$22)*$AN$22)*$AH$22)+((((G23/100)*$AJ$23)*$AH$23)),IF(Calculator!$O$6="DUALURBANE",SUM((((G23/100)*$AJ$22)*$AH$22))+(((((G23/100)*$AJ$22)*$AN$22)*$AH$22)*Calculator!$G$20)-((((G23/100)*$AJ$22)*$AN$22)*$AH$22)+((((G23/100)*$AJ$23)*$AH$23)),IF(Calculator!$O$6="DUALSILVERANOD",SUM((((G23/100)*$AJ$22)*$AH$22))+(((((G23/100)*$AJ$22)*$AN$22)*$AH$22)*Calculator!$G$21)-((((G23/100)*$AJ$22)*$AN$22)*$AH$22)+((((G23/100)*$AJ$23)*$AH$23)),IF(Calculator!$O$6="DUALANOD",SUM((((G23/100)*$AJ$22)*$AH$22))+(((((G23/100)*$AJ$22)*$AN$22)*$AH$22)*Calculator!$G$22)-((((G23/100)*$AJ$22)*$AN$22)*$AH$22)+((((G23/100)*$AJ$23)*$AH$23))))))))))))))))))))))))</f>
        <v>177.02696786193849</v>
      </c>
      <c r="W23" s="2">
        <f>IF(Calculator!$O$6="SINGLEBASE",SUM((((H23/100)*$AJ$22)*$AH$22))+((((H23/100)*$AJ$23)*$AH$23)),IF(Calculator!$O$6="SINGLEELEMENTS",SUM((((H23/100)*$AJ$22)*$AH$22))+(((((H23/100)*$AJ$22)*$AN$22)*$AH$22)*Calculator!$G$2)-((((H23/100)*$AJ$22)*$AN$22)*$AH$22)+((((H23/100)*$AJ$23)*$AH$23)),IF(Calculator!$O$6="SINGLESPECTRUM",SUM((((H23/100)*$AJ$22)*$AH$22))+(((((H23/100)*$AJ$22)*$AN$22)*$AH$22)*Calculator!$G$4)-((((H23/100)*$AJ$22)*$AN$22)*$AH$22)+((((H23/100)*$AJ$23)*$AH$23)),IF(Calculator!$O$6="SINGLEHOMESTEAD",SUM((((H23/100)*$AJ$22)*$AH$22))+(((((H23/100)*$AJ$22)*$AN$22)*$AH$22)*Calculator!$G$3)-((((H23/100)*$AJ$22)*$AN$22)*$AH$22)+((((H23/100)*$AJ$23)*$AH$23)),IF(Calculator!$O$6="SINGLEBAND A",SUM((((H23/100)*$AJ$22)*$AH$22))+(((((H23/100)*$AJ$22)*$AN$22)*$AH$22)*Calculator!$G$5)-((((H23/100)*$AJ$22)*$AN$22)*$AH$22)+((((H23/100)*$AJ$23)*$AH$23)),IF(Calculator!$O$6="SINGLEBAND B",SUM((((H23/100)*$AJ$22)*$AH$22))+(((((H23/100)*$AJ$22)*$AN$22)*$AH$22)*Calculator!$G$6)-((((H23/100)*$AJ$22)*$AN$22)*$AH$22)+((((H23/100)*$AJ$23)*$AH$23)),IF(Calculator!$O$6="SINGLEBAND C",SUM((((H23/100)*$AJ$22)*$AH$22))+(((((H23/100)*$AJ$22)*$AN$22)*$AH$22)*Calculator!$G$7)-((((H23/100)*$AJ$22)*$AN$22)*$AH$22)+((((H23/100)*$AJ$23)*$AH$23)),IF(Calculator!$O$6="SINGLEBAND D",SUM((((H23/100)*$AJ$22)*$AH$22))+(((((H23/100)*$AJ$22)*$AN$22)*$AH$22)*Calculator!$G$8)-((((H23/100)*$AJ$22)*$AN$22)*$AH$22)+((((H23/100)*$AJ$23)*$AH$23)),IF(Calculator!$O$6="SINGLEURBANE",SUM((((H23/100)*$AJ$22)*$AH$22))+(((((H23/100)*$AJ$22)*$AN$22)*$AH$22)*Calculator!$G$9)-((((H23/100)*$AJ$22)*$AN$22)*$AH$22)+((((H23/100)*$AJ$23)*$AH$23)),IF(Calculator!$O$6="SINGLESILVERANOD",SUM((((H23/100)*$AJ$22)*$AH$22))+(((((H23/100)*$AJ$22)*$AN$22)*$AH$22)*Calculator!$G$10)-((((H23/100)*$AJ$22)*$AN$22)*$AH$22)+((((H23/100)*$AJ$23)*$AH$23)),IF(Calculator!$O$6="SINGLEANOD",SUM((((H23/100)*$AJ$22)*$AH$22))+(((((H23/100)*$AJ$22)*$AN$22)*$AH$22)*Calculator!$G$11)-((((H23/100)*$AJ$22)*$AN$22)*$AH$22)+((((H23/100)*$AJ$23)*$AH$23)),IF(Calculator!$O$6="DUALBASE",SUM((((H23/100)*$AJ$22)*$AH$22))+(((((H23/100)*$AJ$22)*$AN$22)*$AH$22)*Calculator!$G$12)-((((H23/100)*$AJ$22)*$AN$22)*$AH$22)+((((H23/100)*$AJ$23)*$AH$23)),IF(Calculator!$O$6="DUALELEMENTS",SUM((((H23/100)*$AJ$22)*$AH$22))+(((((H23/100)*$AJ$22)*$AN$22)*$AH$22)*Calculator!$G$13)-((((H23/100)*$AJ$22)*$AN$22)*$AH$22)+((((H23/100)*$AJ$23)*$AH$23)),IF(Calculator!$O$6="DUALSPECTRUM",SUM((((H23/100)*$AJ$22)*$AH$22))+(((((H23/100)*$AJ$22)*$AN$22)*$AH$22)*Calculator!$G$15)-((((H23/100)*$AJ$22)*$AN$22)*$AH$22)+((((H23/100)*$AJ$23)*$AH$23)),IF(Calculator!$O$6="DUALHOMESTEAD",SUM((((H23/100)*$AJ$22)*$AH$22))+(((((H23/100)*$AJ$22)*$AN$22)*$AH$22)*Calculator!$G$14)-((((H23/100)*$AJ$22)*$AN$22)*$AH$22)+((((H23/100)*$AJ$23)*$AH$23)),IF(Calculator!$O$6="DUALBAND A",SUM((((H23/100)*$AJ$22)*$AH$22))+(((((H23/100)*$AJ$22)*$AN$22)*$AH$22)*Calculator!$G$16)-((((H23/100)*$AJ$22)*$AN$22)*$AH$22)+((((H23/100)*$AJ$23)*$AH$23)),IF(Calculator!$O$6="DUALBAND B",SUM((((H23/100)*$AJ$22)*$AH$22))+(((((H23/100)*$AJ$22)*$AN$22)*$AH$22)*Calculator!$G$17)-((((H23/100)*$AJ$22)*$AN$22)*$AH$22)+((((H23/100)*$AJ$23)*$AH$23)),IF(Calculator!$O$6="DUALBAND C",SUM((((H23/100)*$AJ$22)*$AH$22))+(((((H23/100)*$AJ$22)*$AN$22)*$AH$22)*Calculator!$G$18)-((((H23/100)*$AJ$22)*$AN$22)*$AH$22)+((((H23/100)*$AJ$23)*$AH$23)),IF(Calculator!$O$6="DUALBAND D",SUM((((H23/100)*$AJ$22)*$AH$22))+(((((H23/100)*$AJ$22)*$AN$22)*$AH$22)*Calculator!$G$19)-((((H23/100)*$AJ$22)*$AN$22)*$AH$22)+((((H23/100)*$AJ$23)*$AH$23)),IF(Calculator!$O$6="DUALURBANE",SUM((((H23/100)*$AJ$22)*$AH$22))+(((((H23/100)*$AJ$22)*$AN$22)*$AH$22)*Calculator!$G$20)-((((H23/100)*$AJ$22)*$AN$22)*$AH$22)+((((H23/100)*$AJ$23)*$AH$23)),IF(Calculator!$O$6="DUALSILVERANOD",SUM((((H23/100)*$AJ$22)*$AH$22))+(((((H23/100)*$AJ$22)*$AN$22)*$AH$22)*Calculator!$G$21)-((((H23/100)*$AJ$22)*$AN$22)*$AH$22)+((((H23/100)*$AJ$23)*$AH$23)),IF(Calculator!$O$6="DUALANOD",SUM((((H23/100)*$AJ$22)*$AH$22))+(((((H23/100)*$AJ$22)*$AN$22)*$AH$22)*Calculator!$G$22)-((((H23/100)*$AJ$22)*$AN$22)*$AH$22)+((((H23/100)*$AJ$23)*$AH$23))))))))))))))))))))))))</f>
        <v>179.64907976989741</v>
      </c>
      <c r="X23" s="2">
        <f>IF(Calculator!$O$6="SINGLEBASE",SUM((((I23/100)*$AJ$22)*$AH$22))+((((I23/100)*$AJ$23)*$AH$23)),IF(Calculator!$O$6="SINGLEELEMENTS",SUM((((I23/100)*$AJ$22)*$AH$22))+(((((I23/100)*$AJ$22)*$AN$22)*$AH$22)*Calculator!$G$2)-((((I23/100)*$AJ$22)*$AN$22)*$AH$22)+((((I23/100)*$AJ$23)*$AH$23)),IF(Calculator!$O$6="SINGLESPECTRUM",SUM((((I23/100)*$AJ$22)*$AH$22))+(((((I23/100)*$AJ$22)*$AN$22)*$AH$22)*Calculator!$G$4)-((((I23/100)*$AJ$22)*$AN$22)*$AH$22)+((((I23/100)*$AJ$23)*$AH$23)),IF(Calculator!$O$6="SINGLEHOMESTEAD",SUM((((I23/100)*$AJ$22)*$AH$22))+(((((I23/100)*$AJ$22)*$AN$22)*$AH$22)*Calculator!$G$3)-((((I23/100)*$AJ$22)*$AN$22)*$AH$22)+((((I23/100)*$AJ$23)*$AH$23)),IF(Calculator!$O$6="SINGLEBAND A",SUM((((I23/100)*$AJ$22)*$AH$22))+(((((I23/100)*$AJ$22)*$AN$22)*$AH$22)*Calculator!$G$5)-((((I23/100)*$AJ$22)*$AN$22)*$AH$22)+((((I23/100)*$AJ$23)*$AH$23)),IF(Calculator!$O$6="SINGLEBAND B",SUM((((I23/100)*$AJ$22)*$AH$22))+(((((I23/100)*$AJ$22)*$AN$22)*$AH$22)*Calculator!$G$6)-((((I23/100)*$AJ$22)*$AN$22)*$AH$22)+((((I23/100)*$AJ$23)*$AH$23)),IF(Calculator!$O$6="SINGLEBAND C",SUM((((I23/100)*$AJ$22)*$AH$22))+(((((I23/100)*$AJ$22)*$AN$22)*$AH$22)*Calculator!$G$7)-((((I23/100)*$AJ$22)*$AN$22)*$AH$22)+((((I23/100)*$AJ$23)*$AH$23)),IF(Calculator!$O$6="SINGLEBAND D",SUM((((I23/100)*$AJ$22)*$AH$22))+(((((I23/100)*$AJ$22)*$AN$22)*$AH$22)*Calculator!$G$8)-((((I23/100)*$AJ$22)*$AN$22)*$AH$22)+((((I23/100)*$AJ$23)*$AH$23)),IF(Calculator!$O$6="SINGLEURBANE",SUM((((I23/100)*$AJ$22)*$AH$22))+(((((I23/100)*$AJ$22)*$AN$22)*$AH$22)*Calculator!$G$9)-((((I23/100)*$AJ$22)*$AN$22)*$AH$22)+((((I23/100)*$AJ$23)*$AH$23)),IF(Calculator!$O$6="SINGLESILVERANOD",SUM((((I23/100)*$AJ$22)*$AH$22))+(((((I23/100)*$AJ$22)*$AN$22)*$AH$22)*Calculator!$G$10)-((((I23/100)*$AJ$22)*$AN$22)*$AH$22)+((((I23/100)*$AJ$23)*$AH$23)),IF(Calculator!$O$6="SINGLEANOD",SUM((((I23/100)*$AJ$22)*$AH$22))+(((((I23/100)*$AJ$22)*$AN$22)*$AH$22)*Calculator!$G$11)-((((I23/100)*$AJ$22)*$AN$22)*$AH$22)+((((I23/100)*$AJ$23)*$AH$23)),IF(Calculator!$O$6="DUALBASE",SUM((((I23/100)*$AJ$22)*$AH$22))+(((((I23/100)*$AJ$22)*$AN$22)*$AH$22)*Calculator!$G$12)-((((I23/100)*$AJ$22)*$AN$22)*$AH$22)+((((I23/100)*$AJ$23)*$AH$23)),IF(Calculator!$O$6="DUALELEMENTS",SUM((((I23/100)*$AJ$22)*$AH$22))+(((((I23/100)*$AJ$22)*$AN$22)*$AH$22)*Calculator!$G$13)-((((I23/100)*$AJ$22)*$AN$22)*$AH$22)+((((I23/100)*$AJ$23)*$AH$23)),IF(Calculator!$O$6="DUALSPECTRUM",SUM((((I23/100)*$AJ$22)*$AH$22))+(((((I23/100)*$AJ$22)*$AN$22)*$AH$22)*Calculator!$G$15)-((((I23/100)*$AJ$22)*$AN$22)*$AH$22)+((((I23/100)*$AJ$23)*$AH$23)),IF(Calculator!$O$6="DUALHOMESTEAD",SUM((((I23/100)*$AJ$22)*$AH$22))+(((((I23/100)*$AJ$22)*$AN$22)*$AH$22)*Calculator!$G$14)-((((I23/100)*$AJ$22)*$AN$22)*$AH$22)+((((I23/100)*$AJ$23)*$AH$23)),IF(Calculator!$O$6="DUALBAND A",SUM((((I23/100)*$AJ$22)*$AH$22))+(((((I23/100)*$AJ$22)*$AN$22)*$AH$22)*Calculator!$G$16)-((((I23/100)*$AJ$22)*$AN$22)*$AH$22)+((((I23/100)*$AJ$23)*$AH$23)),IF(Calculator!$O$6="DUALBAND B",SUM((((I23/100)*$AJ$22)*$AH$22))+(((((I23/100)*$AJ$22)*$AN$22)*$AH$22)*Calculator!$G$17)-((((I23/100)*$AJ$22)*$AN$22)*$AH$22)+((((I23/100)*$AJ$23)*$AH$23)),IF(Calculator!$O$6="DUALBAND C",SUM((((I23/100)*$AJ$22)*$AH$22))+(((((I23/100)*$AJ$22)*$AN$22)*$AH$22)*Calculator!$G$18)-((((I23/100)*$AJ$22)*$AN$22)*$AH$22)+((((I23/100)*$AJ$23)*$AH$23)),IF(Calculator!$O$6="DUALBAND D",SUM((((I23/100)*$AJ$22)*$AH$22))+(((((I23/100)*$AJ$22)*$AN$22)*$AH$22)*Calculator!$G$19)-((((I23/100)*$AJ$22)*$AN$22)*$AH$22)+((((I23/100)*$AJ$23)*$AH$23)),IF(Calculator!$O$6="DUALURBANE",SUM((((I23/100)*$AJ$22)*$AH$22))+(((((I23/100)*$AJ$22)*$AN$22)*$AH$22)*Calculator!$G$20)-((((I23/100)*$AJ$22)*$AN$22)*$AH$22)+((((I23/100)*$AJ$23)*$AH$23)),IF(Calculator!$O$6="DUALSILVERANOD",SUM((((I23/100)*$AJ$22)*$AH$22))+(((((I23/100)*$AJ$22)*$AN$22)*$AH$22)*Calculator!$G$21)-((((I23/100)*$AJ$22)*$AN$22)*$AH$22)+((((I23/100)*$AJ$23)*$AH$23)),IF(Calculator!$O$6="DUALANOD",SUM((((I23/100)*$AJ$22)*$AH$22))+(((((I23/100)*$AJ$22)*$AN$22)*$AH$22)*Calculator!$G$22)-((((I23/100)*$AJ$22)*$AN$22)*$AH$22)+((((I23/100)*$AJ$23)*$AH$23))))))))))))))))))))))))</f>
        <v>182.27120475311278</v>
      </c>
      <c r="Y23" s="2">
        <f>IF(Calculator!$O$6="SINGLEBASE",SUM((((J23/100)*$AJ$22)*$AH$22))+((((J23/100)*$AJ$23)*$AH$23)),IF(Calculator!$O$6="SINGLEELEMENTS",SUM((((J23/100)*$AJ$22)*$AH$22))+(((((J23/100)*$AJ$22)*$AN$22)*$AH$22)*Calculator!$G$2)-((((J23/100)*$AJ$22)*$AN$22)*$AH$22)+((((J23/100)*$AJ$23)*$AH$23)),IF(Calculator!$O$6="SINGLESPECTRUM",SUM((((J23/100)*$AJ$22)*$AH$22))+(((((J23/100)*$AJ$22)*$AN$22)*$AH$22)*Calculator!$G$4)-((((J23/100)*$AJ$22)*$AN$22)*$AH$22)+((((J23/100)*$AJ$23)*$AH$23)),IF(Calculator!$O$6="SINGLEHOMESTEAD",SUM((((J23/100)*$AJ$22)*$AH$22))+(((((J23/100)*$AJ$22)*$AN$22)*$AH$22)*Calculator!$G$3)-((((J23/100)*$AJ$22)*$AN$22)*$AH$22)+((((J23/100)*$AJ$23)*$AH$23)),IF(Calculator!$O$6="SINGLEBAND A",SUM((((J23/100)*$AJ$22)*$AH$22))+(((((J23/100)*$AJ$22)*$AN$22)*$AH$22)*Calculator!$G$5)-((((J23/100)*$AJ$22)*$AN$22)*$AH$22)+((((J23/100)*$AJ$23)*$AH$23)),IF(Calculator!$O$6="SINGLEBAND B",SUM((((J23/100)*$AJ$22)*$AH$22))+(((((J23/100)*$AJ$22)*$AN$22)*$AH$22)*Calculator!$G$6)-((((J23/100)*$AJ$22)*$AN$22)*$AH$22)+((((J23/100)*$AJ$23)*$AH$23)),IF(Calculator!$O$6="SINGLEBAND C",SUM((((J23/100)*$AJ$22)*$AH$22))+(((((J23/100)*$AJ$22)*$AN$22)*$AH$22)*Calculator!$G$7)-((((J23/100)*$AJ$22)*$AN$22)*$AH$22)+((((J23/100)*$AJ$23)*$AH$23)),IF(Calculator!$O$6="SINGLEBAND D",SUM((((J23/100)*$AJ$22)*$AH$22))+(((((J23/100)*$AJ$22)*$AN$22)*$AH$22)*Calculator!$G$8)-((((J23/100)*$AJ$22)*$AN$22)*$AH$22)+((((J23/100)*$AJ$23)*$AH$23)),IF(Calculator!$O$6="SINGLEURBANE",SUM((((J23/100)*$AJ$22)*$AH$22))+(((((J23/100)*$AJ$22)*$AN$22)*$AH$22)*Calculator!$G$9)-((((J23/100)*$AJ$22)*$AN$22)*$AH$22)+((((J23/100)*$AJ$23)*$AH$23)),IF(Calculator!$O$6="SINGLESILVERANOD",SUM((((J23/100)*$AJ$22)*$AH$22))+(((((J23/100)*$AJ$22)*$AN$22)*$AH$22)*Calculator!$G$10)-((((J23/100)*$AJ$22)*$AN$22)*$AH$22)+((((J23/100)*$AJ$23)*$AH$23)),IF(Calculator!$O$6="SINGLEANOD",SUM((((J23/100)*$AJ$22)*$AH$22))+(((((J23/100)*$AJ$22)*$AN$22)*$AH$22)*Calculator!$G$11)-((((J23/100)*$AJ$22)*$AN$22)*$AH$22)+((((J23/100)*$AJ$23)*$AH$23)),IF(Calculator!$O$6="DUALBASE",SUM((((J23/100)*$AJ$22)*$AH$22))+(((((J23/100)*$AJ$22)*$AN$22)*$AH$22)*Calculator!$G$12)-((((J23/100)*$AJ$22)*$AN$22)*$AH$22)+((((J23/100)*$AJ$23)*$AH$23)),IF(Calculator!$O$6="DUALELEMENTS",SUM((((J23/100)*$AJ$22)*$AH$22))+(((((J23/100)*$AJ$22)*$AN$22)*$AH$22)*Calculator!$G$13)-((((J23/100)*$AJ$22)*$AN$22)*$AH$22)+((((J23/100)*$AJ$23)*$AH$23)),IF(Calculator!$O$6="DUALSPECTRUM",SUM((((J23/100)*$AJ$22)*$AH$22))+(((((J23/100)*$AJ$22)*$AN$22)*$AH$22)*Calculator!$G$15)-((((J23/100)*$AJ$22)*$AN$22)*$AH$22)+((((J23/100)*$AJ$23)*$AH$23)),IF(Calculator!$O$6="DUALHOMESTEAD",SUM((((J23/100)*$AJ$22)*$AH$22))+(((((J23/100)*$AJ$22)*$AN$22)*$AH$22)*Calculator!$G$14)-((((J23/100)*$AJ$22)*$AN$22)*$AH$22)+((((J23/100)*$AJ$23)*$AH$23)),IF(Calculator!$O$6="DUALBAND A",SUM((((J23/100)*$AJ$22)*$AH$22))+(((((J23/100)*$AJ$22)*$AN$22)*$AH$22)*Calculator!$G$16)-((((J23/100)*$AJ$22)*$AN$22)*$AH$22)+((((J23/100)*$AJ$23)*$AH$23)),IF(Calculator!$O$6="DUALBAND B",SUM((((J23/100)*$AJ$22)*$AH$22))+(((((J23/100)*$AJ$22)*$AN$22)*$AH$22)*Calculator!$G$17)-((((J23/100)*$AJ$22)*$AN$22)*$AH$22)+((((J23/100)*$AJ$23)*$AH$23)),IF(Calculator!$O$6="DUALBAND C",SUM((((J23/100)*$AJ$22)*$AH$22))+(((((J23/100)*$AJ$22)*$AN$22)*$AH$22)*Calculator!$G$18)-((((J23/100)*$AJ$22)*$AN$22)*$AH$22)+((((J23/100)*$AJ$23)*$AH$23)),IF(Calculator!$O$6="DUALBAND D",SUM((((J23/100)*$AJ$22)*$AH$22))+(((((J23/100)*$AJ$22)*$AN$22)*$AH$22)*Calculator!$G$19)-((((J23/100)*$AJ$22)*$AN$22)*$AH$22)+((((J23/100)*$AJ$23)*$AH$23)),IF(Calculator!$O$6="DUALURBANE",SUM((((J23/100)*$AJ$22)*$AH$22))+(((((J23/100)*$AJ$22)*$AN$22)*$AH$22)*Calculator!$G$20)-((((J23/100)*$AJ$22)*$AN$22)*$AH$22)+((((J23/100)*$AJ$23)*$AH$23)),IF(Calculator!$O$6="DUALSILVERANOD",SUM((((J23/100)*$AJ$22)*$AH$22))+(((((J23/100)*$AJ$22)*$AN$22)*$AH$22)*Calculator!$G$21)-((((J23/100)*$AJ$22)*$AN$22)*$AH$22)+((((J23/100)*$AJ$23)*$AH$23)),IF(Calculator!$O$6="DUALANOD",SUM((((J23/100)*$AJ$22)*$AH$22))+(((((J23/100)*$AJ$22)*$AN$22)*$AH$22)*Calculator!$G$22)-((((J23/100)*$AJ$22)*$AN$22)*$AH$22)+((((J23/100)*$AJ$23)*$AH$23))))))))))))))))))))))))</f>
        <v>184.89759226989747</v>
      </c>
      <c r="Z23" s="2">
        <f>IF(Calculator!$O$6="SINGLEBASE",SUM((((K23/100)*$AJ$22)*$AH$22))+((((K23/100)*$AJ$23)*$AH$23)),IF(Calculator!$O$6="SINGLEELEMENTS",SUM((((K23/100)*$AJ$22)*$AH$22))+(((((K23/100)*$AJ$22)*$AN$22)*$AH$22)*Calculator!$G$2)-((((K23/100)*$AJ$22)*$AN$22)*$AH$22)+((((K23/100)*$AJ$23)*$AH$23)),IF(Calculator!$O$6="SINGLESPECTRUM",SUM((((K23/100)*$AJ$22)*$AH$22))+(((((K23/100)*$AJ$22)*$AN$22)*$AH$22)*Calculator!$G$4)-((((K23/100)*$AJ$22)*$AN$22)*$AH$22)+((((K23/100)*$AJ$23)*$AH$23)),IF(Calculator!$O$6="SINGLEHOMESTEAD",SUM((((K23/100)*$AJ$22)*$AH$22))+(((((K23/100)*$AJ$22)*$AN$22)*$AH$22)*Calculator!$G$3)-((((K23/100)*$AJ$22)*$AN$22)*$AH$22)+((((K23/100)*$AJ$23)*$AH$23)),IF(Calculator!$O$6="SINGLEBAND A",SUM((((K23/100)*$AJ$22)*$AH$22))+(((((K23/100)*$AJ$22)*$AN$22)*$AH$22)*Calculator!$G$5)-((((K23/100)*$AJ$22)*$AN$22)*$AH$22)+((((K23/100)*$AJ$23)*$AH$23)),IF(Calculator!$O$6="SINGLEBAND B",SUM((((K23/100)*$AJ$22)*$AH$22))+(((((K23/100)*$AJ$22)*$AN$22)*$AH$22)*Calculator!$G$6)-((((K23/100)*$AJ$22)*$AN$22)*$AH$22)+((((K23/100)*$AJ$23)*$AH$23)),IF(Calculator!$O$6="SINGLEBAND C",SUM((((K23/100)*$AJ$22)*$AH$22))+(((((K23/100)*$AJ$22)*$AN$22)*$AH$22)*Calculator!$G$7)-((((K23/100)*$AJ$22)*$AN$22)*$AH$22)+((((K23/100)*$AJ$23)*$AH$23)),IF(Calculator!$O$6="SINGLEBAND D",SUM((((K23/100)*$AJ$22)*$AH$22))+(((((K23/100)*$AJ$22)*$AN$22)*$AH$22)*Calculator!$G$8)-((((K23/100)*$AJ$22)*$AN$22)*$AH$22)+((((K23/100)*$AJ$23)*$AH$23)),IF(Calculator!$O$6="SINGLEURBANE",SUM((((K23/100)*$AJ$22)*$AH$22))+(((((K23/100)*$AJ$22)*$AN$22)*$AH$22)*Calculator!$G$9)-((((K23/100)*$AJ$22)*$AN$22)*$AH$22)+((((K23/100)*$AJ$23)*$AH$23)),IF(Calculator!$O$6="SINGLESILVERANOD",SUM((((K23/100)*$AJ$22)*$AH$22))+(((((K23/100)*$AJ$22)*$AN$22)*$AH$22)*Calculator!$G$10)-((((K23/100)*$AJ$22)*$AN$22)*$AH$22)+((((K23/100)*$AJ$23)*$AH$23)),IF(Calculator!$O$6="SINGLEANOD",SUM((((K23/100)*$AJ$22)*$AH$22))+(((((K23/100)*$AJ$22)*$AN$22)*$AH$22)*Calculator!$G$11)-((((K23/100)*$AJ$22)*$AN$22)*$AH$22)+((((K23/100)*$AJ$23)*$AH$23)),IF(Calculator!$O$6="DUALBASE",SUM((((K23/100)*$AJ$22)*$AH$22))+(((((K23/100)*$AJ$22)*$AN$22)*$AH$22)*Calculator!$G$12)-((((K23/100)*$AJ$22)*$AN$22)*$AH$22)+((((K23/100)*$AJ$23)*$AH$23)),IF(Calculator!$O$6="DUALELEMENTS",SUM((((K23/100)*$AJ$22)*$AH$22))+(((((K23/100)*$AJ$22)*$AN$22)*$AH$22)*Calculator!$G$13)-((((K23/100)*$AJ$22)*$AN$22)*$AH$22)+((((K23/100)*$AJ$23)*$AH$23)),IF(Calculator!$O$6="DUALSPECTRUM",SUM((((K23/100)*$AJ$22)*$AH$22))+(((((K23/100)*$AJ$22)*$AN$22)*$AH$22)*Calculator!$G$15)-((((K23/100)*$AJ$22)*$AN$22)*$AH$22)+((((K23/100)*$AJ$23)*$AH$23)),IF(Calculator!$O$6="DUALHOMESTEAD",SUM((((K23/100)*$AJ$22)*$AH$22))+(((((K23/100)*$AJ$22)*$AN$22)*$AH$22)*Calculator!$G$14)-((((K23/100)*$AJ$22)*$AN$22)*$AH$22)+((((K23/100)*$AJ$23)*$AH$23)),IF(Calculator!$O$6="DUALBAND A",SUM((((K23/100)*$AJ$22)*$AH$22))+(((((K23/100)*$AJ$22)*$AN$22)*$AH$22)*Calculator!$G$16)-((((K23/100)*$AJ$22)*$AN$22)*$AH$22)+((((K23/100)*$AJ$23)*$AH$23)),IF(Calculator!$O$6="DUALBAND B",SUM((((K23/100)*$AJ$22)*$AH$22))+(((((K23/100)*$AJ$22)*$AN$22)*$AH$22)*Calculator!$G$17)-((((K23/100)*$AJ$22)*$AN$22)*$AH$22)+((((K23/100)*$AJ$23)*$AH$23)),IF(Calculator!$O$6="DUALBAND C",SUM((((K23/100)*$AJ$22)*$AH$22))+(((((K23/100)*$AJ$22)*$AN$22)*$AH$22)*Calculator!$G$18)-((((K23/100)*$AJ$22)*$AN$22)*$AH$22)+((((K23/100)*$AJ$23)*$AH$23)),IF(Calculator!$O$6="DUALBAND D",SUM((((K23/100)*$AJ$22)*$AH$22))+(((((K23/100)*$AJ$22)*$AN$22)*$AH$22)*Calculator!$G$19)-((((K23/100)*$AJ$22)*$AN$22)*$AH$22)+((((K23/100)*$AJ$23)*$AH$23)),IF(Calculator!$O$6="DUALURBANE",SUM((((K23/100)*$AJ$22)*$AH$22))+(((((K23/100)*$AJ$22)*$AN$22)*$AH$22)*Calculator!$G$20)-((((K23/100)*$AJ$22)*$AN$22)*$AH$22)+((((K23/100)*$AJ$23)*$AH$23)),IF(Calculator!$O$6="DUALSILVERANOD",SUM((((K23/100)*$AJ$22)*$AH$22))+(((((K23/100)*$AJ$22)*$AN$22)*$AH$22)*Calculator!$G$21)-((((K23/100)*$AJ$22)*$AN$22)*$AH$22)+((((K23/100)*$AJ$23)*$AH$23)),IF(Calculator!$O$6="DUALANOD",SUM((((K23/100)*$AJ$22)*$AH$22))+(((((K23/100)*$AJ$22)*$AN$22)*$AH$22)*Calculator!$G$22)-((((K23/100)*$AJ$22)*$AN$22)*$AH$22)+((((K23/100)*$AJ$23)*$AH$23))))))))))))))))))))))))</f>
        <v>187.51971725311276</v>
      </c>
      <c r="AA23" s="2">
        <f>IF(Calculator!$O$6="SINGLEBASE",SUM((((L23/100)*$AJ$22)*$AH$22))+((((L23/100)*$AJ$23)*$AH$23)),IF(Calculator!$O$6="SINGLEELEMENTS",SUM((((L23/100)*$AJ$22)*$AH$22))+(((((L23/100)*$AJ$22)*$AN$22)*$AH$22)*Calculator!$G$2)-((((L23/100)*$AJ$22)*$AN$22)*$AH$22)+((((L23/100)*$AJ$23)*$AH$23)),IF(Calculator!$O$6="SINGLESPECTRUM",SUM((((L23/100)*$AJ$22)*$AH$22))+(((((L23/100)*$AJ$22)*$AN$22)*$AH$22)*Calculator!$G$4)-((((L23/100)*$AJ$22)*$AN$22)*$AH$22)+((((L23/100)*$AJ$23)*$AH$23)),IF(Calculator!$O$6="SINGLEHOMESTEAD",SUM((((L23/100)*$AJ$22)*$AH$22))+(((((L23/100)*$AJ$22)*$AN$22)*$AH$22)*Calculator!$G$3)-((((L23/100)*$AJ$22)*$AN$22)*$AH$22)+((((L23/100)*$AJ$23)*$AH$23)),IF(Calculator!$O$6="SINGLEBAND A",SUM((((L23/100)*$AJ$22)*$AH$22))+(((((L23/100)*$AJ$22)*$AN$22)*$AH$22)*Calculator!$G$5)-((((L23/100)*$AJ$22)*$AN$22)*$AH$22)+((((L23/100)*$AJ$23)*$AH$23)),IF(Calculator!$O$6="SINGLEBAND B",SUM((((L23/100)*$AJ$22)*$AH$22))+(((((L23/100)*$AJ$22)*$AN$22)*$AH$22)*Calculator!$G$6)-((((L23/100)*$AJ$22)*$AN$22)*$AH$22)+((((L23/100)*$AJ$23)*$AH$23)),IF(Calculator!$O$6="SINGLEBAND C",SUM((((L23/100)*$AJ$22)*$AH$22))+(((((L23/100)*$AJ$22)*$AN$22)*$AH$22)*Calculator!$G$7)-((((L23/100)*$AJ$22)*$AN$22)*$AH$22)+((((L23/100)*$AJ$23)*$AH$23)),IF(Calculator!$O$6="SINGLEBAND D",SUM((((L23/100)*$AJ$22)*$AH$22))+(((((L23/100)*$AJ$22)*$AN$22)*$AH$22)*Calculator!$G$8)-((((L23/100)*$AJ$22)*$AN$22)*$AH$22)+((((L23/100)*$AJ$23)*$AH$23)),IF(Calculator!$O$6="SINGLEURBANE",SUM((((L23/100)*$AJ$22)*$AH$22))+(((((L23/100)*$AJ$22)*$AN$22)*$AH$22)*Calculator!$G$9)-((((L23/100)*$AJ$22)*$AN$22)*$AH$22)+((((L23/100)*$AJ$23)*$AH$23)),IF(Calculator!$O$6="SINGLESILVERANOD",SUM((((L23/100)*$AJ$22)*$AH$22))+(((((L23/100)*$AJ$22)*$AN$22)*$AH$22)*Calculator!$G$10)-((((L23/100)*$AJ$22)*$AN$22)*$AH$22)+((((L23/100)*$AJ$23)*$AH$23)),IF(Calculator!$O$6="SINGLEANOD",SUM((((L23/100)*$AJ$22)*$AH$22))+(((((L23/100)*$AJ$22)*$AN$22)*$AH$22)*Calculator!$G$11)-((((L23/100)*$AJ$22)*$AN$22)*$AH$22)+((((L23/100)*$AJ$23)*$AH$23)),IF(Calculator!$O$6="DUALBASE",SUM((((L23/100)*$AJ$22)*$AH$22))+(((((L23/100)*$AJ$22)*$AN$22)*$AH$22)*Calculator!$G$12)-((((L23/100)*$AJ$22)*$AN$22)*$AH$22)+((((L23/100)*$AJ$23)*$AH$23)),IF(Calculator!$O$6="DUALELEMENTS",SUM((((L23/100)*$AJ$22)*$AH$22))+(((((L23/100)*$AJ$22)*$AN$22)*$AH$22)*Calculator!$G$13)-((((L23/100)*$AJ$22)*$AN$22)*$AH$22)+((((L23/100)*$AJ$23)*$AH$23)),IF(Calculator!$O$6="DUALSPECTRUM",SUM((((L23/100)*$AJ$22)*$AH$22))+(((((L23/100)*$AJ$22)*$AN$22)*$AH$22)*Calculator!$G$15)-((((L23/100)*$AJ$22)*$AN$22)*$AH$22)+((((L23/100)*$AJ$23)*$AH$23)),IF(Calculator!$O$6="DUALHOMESTEAD",SUM((((L23/100)*$AJ$22)*$AH$22))+(((((L23/100)*$AJ$22)*$AN$22)*$AH$22)*Calculator!$G$14)-((((L23/100)*$AJ$22)*$AN$22)*$AH$22)+((((L23/100)*$AJ$23)*$AH$23)),IF(Calculator!$O$6="DUALBAND A",SUM((((L23/100)*$AJ$22)*$AH$22))+(((((L23/100)*$AJ$22)*$AN$22)*$AH$22)*Calculator!$G$16)-((((L23/100)*$AJ$22)*$AN$22)*$AH$22)+((((L23/100)*$AJ$23)*$AH$23)),IF(Calculator!$O$6="DUALBAND B",SUM((((L23/100)*$AJ$22)*$AH$22))+(((((L23/100)*$AJ$22)*$AN$22)*$AH$22)*Calculator!$G$17)-((((L23/100)*$AJ$22)*$AN$22)*$AH$22)+((((L23/100)*$AJ$23)*$AH$23)),IF(Calculator!$O$6="DUALBAND C",SUM((((L23/100)*$AJ$22)*$AH$22))+(((((L23/100)*$AJ$22)*$AN$22)*$AH$22)*Calculator!$G$18)-((((L23/100)*$AJ$22)*$AN$22)*$AH$22)+((((L23/100)*$AJ$23)*$AH$23)),IF(Calculator!$O$6="DUALBAND D",SUM((((L23/100)*$AJ$22)*$AH$22))+(((((L23/100)*$AJ$22)*$AN$22)*$AH$22)*Calculator!$G$19)-((((L23/100)*$AJ$22)*$AN$22)*$AH$22)+((((L23/100)*$AJ$23)*$AH$23)),IF(Calculator!$O$6="DUALURBANE",SUM((((L23/100)*$AJ$22)*$AH$22))+(((((L23/100)*$AJ$22)*$AN$22)*$AH$22)*Calculator!$G$20)-((((L23/100)*$AJ$22)*$AN$22)*$AH$22)+((((L23/100)*$AJ$23)*$AH$23)),IF(Calculator!$O$6="DUALSILVERANOD",SUM((((L23/100)*$AJ$22)*$AH$22))+(((((L23/100)*$AJ$22)*$AN$22)*$AH$22)*Calculator!$G$21)-((((L23/100)*$AJ$22)*$AN$22)*$AH$22)+((((L23/100)*$AJ$23)*$AH$23)),IF(Calculator!$O$6="DUALANOD",SUM((((L23/100)*$AJ$22)*$AH$22))+(((((L23/100)*$AJ$22)*$AN$22)*$AH$22)*Calculator!$G$22)-((((L23/100)*$AJ$22)*$AN$22)*$AH$22)+((((L23/100)*$AJ$23)*$AH$23))))))))))))))))))))))))</f>
        <v>190.14182916107177</v>
      </c>
      <c r="AB23" s="2">
        <f>IF(Calculator!$O$6="SINGLEBASE",SUM((((M23/100)*$AJ$22)*$AH$22))+((((M23/100)*$AJ$23)*$AH$23)),IF(Calculator!$O$6="SINGLEELEMENTS",SUM((((M23/100)*$AJ$22)*$AH$22))+(((((M23/100)*$AJ$22)*$AN$22)*$AH$22)*Calculator!$G$2)-((((M23/100)*$AJ$22)*$AN$22)*$AH$22)+((((M23/100)*$AJ$23)*$AH$23)),IF(Calculator!$O$6="SINGLESPECTRUM",SUM((((M23/100)*$AJ$22)*$AH$22))+(((((M23/100)*$AJ$22)*$AN$22)*$AH$22)*Calculator!$G$4)-((((M23/100)*$AJ$22)*$AN$22)*$AH$22)+((((M23/100)*$AJ$23)*$AH$23)),IF(Calculator!$O$6="SINGLEHOMESTEAD",SUM((((M23/100)*$AJ$22)*$AH$22))+(((((M23/100)*$AJ$22)*$AN$22)*$AH$22)*Calculator!$G$3)-((((M23/100)*$AJ$22)*$AN$22)*$AH$22)+((((M23/100)*$AJ$23)*$AH$23)),IF(Calculator!$O$6="SINGLEBAND A",SUM((((M23/100)*$AJ$22)*$AH$22))+(((((M23/100)*$AJ$22)*$AN$22)*$AH$22)*Calculator!$G$5)-((((M23/100)*$AJ$22)*$AN$22)*$AH$22)+((((M23/100)*$AJ$23)*$AH$23)),IF(Calculator!$O$6="SINGLEBAND B",SUM((((M23/100)*$AJ$22)*$AH$22))+(((((M23/100)*$AJ$22)*$AN$22)*$AH$22)*Calculator!$G$6)-((((M23/100)*$AJ$22)*$AN$22)*$AH$22)+((((M23/100)*$AJ$23)*$AH$23)),IF(Calculator!$O$6="SINGLEBAND C",SUM((((M23/100)*$AJ$22)*$AH$22))+(((((M23/100)*$AJ$22)*$AN$22)*$AH$22)*Calculator!$G$7)-((((M23/100)*$AJ$22)*$AN$22)*$AH$22)+((((M23/100)*$AJ$23)*$AH$23)),IF(Calculator!$O$6="SINGLEBAND D",SUM((((M23/100)*$AJ$22)*$AH$22))+(((((M23/100)*$AJ$22)*$AN$22)*$AH$22)*Calculator!$G$8)-((((M23/100)*$AJ$22)*$AN$22)*$AH$22)+((((M23/100)*$AJ$23)*$AH$23)),IF(Calculator!$O$6="SINGLEURBANE",SUM((((M23/100)*$AJ$22)*$AH$22))+(((((M23/100)*$AJ$22)*$AN$22)*$AH$22)*Calculator!$G$9)-((((M23/100)*$AJ$22)*$AN$22)*$AH$22)+((((M23/100)*$AJ$23)*$AH$23)),IF(Calculator!$O$6="SINGLESILVERANOD",SUM((((M23/100)*$AJ$22)*$AH$22))+(((((M23/100)*$AJ$22)*$AN$22)*$AH$22)*Calculator!$G$10)-((((M23/100)*$AJ$22)*$AN$22)*$AH$22)+((((M23/100)*$AJ$23)*$AH$23)),IF(Calculator!$O$6="SINGLEANOD",SUM((((M23/100)*$AJ$22)*$AH$22))+(((((M23/100)*$AJ$22)*$AN$22)*$AH$22)*Calculator!$G$11)-((((M23/100)*$AJ$22)*$AN$22)*$AH$22)+((((M23/100)*$AJ$23)*$AH$23)),IF(Calculator!$O$6="DUALBASE",SUM((((M23/100)*$AJ$22)*$AH$22))+(((((M23/100)*$AJ$22)*$AN$22)*$AH$22)*Calculator!$G$12)-((((M23/100)*$AJ$22)*$AN$22)*$AH$22)+((((M23/100)*$AJ$23)*$AH$23)),IF(Calculator!$O$6="DUALELEMENTS",SUM((((M23/100)*$AJ$22)*$AH$22))+(((((M23/100)*$AJ$22)*$AN$22)*$AH$22)*Calculator!$G$13)-((((M23/100)*$AJ$22)*$AN$22)*$AH$22)+((((M23/100)*$AJ$23)*$AH$23)),IF(Calculator!$O$6="DUALSPECTRUM",SUM((((M23/100)*$AJ$22)*$AH$22))+(((((M23/100)*$AJ$22)*$AN$22)*$AH$22)*Calculator!$G$15)-((((M23/100)*$AJ$22)*$AN$22)*$AH$22)+((((M23/100)*$AJ$23)*$AH$23)),IF(Calculator!$O$6="DUALHOMESTEAD",SUM((((M23/100)*$AJ$22)*$AH$22))+(((((M23/100)*$AJ$22)*$AN$22)*$AH$22)*Calculator!$G$14)-((((M23/100)*$AJ$22)*$AN$22)*$AH$22)+((((M23/100)*$AJ$23)*$AH$23)),IF(Calculator!$O$6="DUALBAND A",SUM((((M23/100)*$AJ$22)*$AH$22))+(((((M23/100)*$AJ$22)*$AN$22)*$AH$22)*Calculator!$G$16)-((((M23/100)*$AJ$22)*$AN$22)*$AH$22)+((((M23/100)*$AJ$23)*$AH$23)),IF(Calculator!$O$6="DUALBAND B",SUM((((M23/100)*$AJ$22)*$AH$22))+(((((M23/100)*$AJ$22)*$AN$22)*$AH$22)*Calculator!$G$17)-((((M23/100)*$AJ$22)*$AN$22)*$AH$22)+((((M23/100)*$AJ$23)*$AH$23)),IF(Calculator!$O$6="DUALBAND C",SUM((((M23/100)*$AJ$22)*$AH$22))+(((((M23/100)*$AJ$22)*$AN$22)*$AH$22)*Calculator!$G$18)-((((M23/100)*$AJ$22)*$AN$22)*$AH$22)+((((M23/100)*$AJ$23)*$AH$23)),IF(Calculator!$O$6="DUALBAND D",SUM((((M23/100)*$AJ$22)*$AH$22))+(((((M23/100)*$AJ$22)*$AN$22)*$AH$22)*Calculator!$G$19)-((((M23/100)*$AJ$22)*$AN$22)*$AH$22)+((((M23/100)*$AJ$23)*$AH$23)),IF(Calculator!$O$6="DUALURBANE",SUM((((M23/100)*$AJ$22)*$AH$22))+(((((M23/100)*$AJ$22)*$AN$22)*$AH$22)*Calculator!$G$20)-((((M23/100)*$AJ$22)*$AN$22)*$AH$22)+((((M23/100)*$AJ$23)*$AH$23)),IF(Calculator!$O$6="DUALSILVERANOD",SUM((((M23/100)*$AJ$22)*$AH$22))+(((((M23/100)*$AJ$22)*$AN$22)*$AH$22)*Calculator!$G$21)-((((M23/100)*$AJ$22)*$AN$22)*$AH$22)+((((M23/100)*$AJ$23)*$AH$23)),IF(Calculator!$O$6="DUALANOD",SUM((((M23/100)*$AJ$22)*$AH$22))+(((((M23/100)*$AJ$22)*$AN$22)*$AH$22)*Calculator!$G$22)-((((M23/100)*$AJ$22)*$AN$22)*$AH$22)+((((M23/100)*$AJ$23)*$AH$23))))))))))))))))))))))))</f>
        <v>192.76394106903072</v>
      </c>
      <c r="AC23" s="2">
        <f>IF(Calculator!$O$6="SINGLEBASE",SUM((((N23/100)*$AJ$22)*$AH$22))+((((N23/100)*$AJ$23)*$AH$23)),IF(Calculator!$O$6="SINGLEELEMENTS",SUM((((N23/100)*$AJ$22)*$AH$22))+(((((N23/100)*$AJ$22)*$AN$22)*$AH$22)*Calculator!$G$2)-((((N23/100)*$AJ$22)*$AN$22)*$AH$22)+((((N23/100)*$AJ$23)*$AH$23)),IF(Calculator!$O$6="SINGLESPECTRUM",SUM((((N23/100)*$AJ$22)*$AH$22))+(((((N23/100)*$AJ$22)*$AN$22)*$AH$22)*Calculator!$G$4)-((((N23/100)*$AJ$22)*$AN$22)*$AH$22)+((((N23/100)*$AJ$23)*$AH$23)),IF(Calculator!$O$6="SINGLEHOMESTEAD",SUM((((N23/100)*$AJ$22)*$AH$22))+(((((N23/100)*$AJ$22)*$AN$22)*$AH$22)*Calculator!$G$3)-((((N23/100)*$AJ$22)*$AN$22)*$AH$22)+((((N23/100)*$AJ$23)*$AH$23)),IF(Calculator!$O$6="SINGLEBAND A",SUM((((N23/100)*$AJ$22)*$AH$22))+(((((N23/100)*$AJ$22)*$AN$22)*$AH$22)*Calculator!$G$5)-((((N23/100)*$AJ$22)*$AN$22)*$AH$22)+((((N23/100)*$AJ$23)*$AH$23)),IF(Calculator!$O$6="SINGLEBAND B",SUM((((N23/100)*$AJ$22)*$AH$22))+(((((N23/100)*$AJ$22)*$AN$22)*$AH$22)*Calculator!$G$6)-((((N23/100)*$AJ$22)*$AN$22)*$AH$22)+((((N23/100)*$AJ$23)*$AH$23)),IF(Calculator!$O$6="SINGLEBAND C",SUM((((N23/100)*$AJ$22)*$AH$22))+(((((N23/100)*$AJ$22)*$AN$22)*$AH$22)*Calculator!$G$7)-((((N23/100)*$AJ$22)*$AN$22)*$AH$22)+((((N23/100)*$AJ$23)*$AH$23)),IF(Calculator!$O$6="SINGLEBAND D",SUM((((N23/100)*$AJ$22)*$AH$22))+(((((N23/100)*$AJ$22)*$AN$22)*$AH$22)*Calculator!$G$8)-((((N23/100)*$AJ$22)*$AN$22)*$AH$22)+((((N23/100)*$AJ$23)*$AH$23)),IF(Calculator!$O$6="SINGLEURBANE",SUM((((N23/100)*$AJ$22)*$AH$22))+(((((N23/100)*$AJ$22)*$AN$22)*$AH$22)*Calculator!$G$9)-((((N23/100)*$AJ$22)*$AN$22)*$AH$22)+((((N23/100)*$AJ$23)*$AH$23)),IF(Calculator!$O$6="SINGLESILVERANOD",SUM((((N23/100)*$AJ$22)*$AH$22))+(((((N23/100)*$AJ$22)*$AN$22)*$AH$22)*Calculator!$G$10)-((((N23/100)*$AJ$22)*$AN$22)*$AH$22)+((((N23/100)*$AJ$23)*$AH$23)),IF(Calculator!$O$6="SINGLEANOD",SUM((((N23/100)*$AJ$22)*$AH$22))+(((((N23/100)*$AJ$22)*$AN$22)*$AH$22)*Calculator!$G$11)-((((N23/100)*$AJ$22)*$AN$22)*$AH$22)+((((N23/100)*$AJ$23)*$AH$23)),IF(Calculator!$O$6="DUALBASE",SUM((((N23/100)*$AJ$22)*$AH$22))+(((((N23/100)*$AJ$22)*$AN$22)*$AH$22)*Calculator!$G$12)-((((N23/100)*$AJ$22)*$AN$22)*$AH$22)+((((N23/100)*$AJ$23)*$AH$23)),IF(Calculator!$O$6="DUALELEMENTS",SUM((((N23/100)*$AJ$22)*$AH$22))+(((((N23/100)*$AJ$22)*$AN$22)*$AH$22)*Calculator!$G$13)-((((N23/100)*$AJ$22)*$AN$22)*$AH$22)+((((N23/100)*$AJ$23)*$AH$23)),IF(Calculator!$O$6="DUALSPECTRUM",SUM((((N23/100)*$AJ$22)*$AH$22))+(((((N23/100)*$AJ$22)*$AN$22)*$AH$22)*Calculator!$G$15)-((((N23/100)*$AJ$22)*$AN$22)*$AH$22)+((((N23/100)*$AJ$23)*$AH$23)),IF(Calculator!$O$6="DUALHOMESTEAD",SUM((((N23/100)*$AJ$22)*$AH$22))+(((((N23/100)*$AJ$22)*$AN$22)*$AH$22)*Calculator!$G$14)-((((N23/100)*$AJ$22)*$AN$22)*$AH$22)+((((N23/100)*$AJ$23)*$AH$23)),IF(Calculator!$O$6="DUALBAND A",SUM((((N23/100)*$AJ$22)*$AH$22))+(((((N23/100)*$AJ$22)*$AN$22)*$AH$22)*Calculator!$G$16)-((((N23/100)*$AJ$22)*$AN$22)*$AH$22)+((((N23/100)*$AJ$23)*$AH$23)),IF(Calculator!$O$6="DUALBAND B",SUM((((N23/100)*$AJ$22)*$AH$22))+(((((N23/100)*$AJ$22)*$AN$22)*$AH$22)*Calculator!$G$17)-((((N23/100)*$AJ$22)*$AN$22)*$AH$22)+((((N23/100)*$AJ$23)*$AH$23)),IF(Calculator!$O$6="DUALBAND C",SUM((((N23/100)*$AJ$22)*$AH$22))+(((((N23/100)*$AJ$22)*$AN$22)*$AH$22)*Calculator!$G$18)-((((N23/100)*$AJ$22)*$AN$22)*$AH$22)+((((N23/100)*$AJ$23)*$AH$23)),IF(Calculator!$O$6="DUALBAND D",SUM((((N23/100)*$AJ$22)*$AH$22))+(((((N23/100)*$AJ$22)*$AN$22)*$AH$22)*Calculator!$G$19)-((((N23/100)*$AJ$22)*$AN$22)*$AH$22)+((((N23/100)*$AJ$23)*$AH$23)),IF(Calculator!$O$6="DUALURBANE",SUM((((N23/100)*$AJ$22)*$AH$22))+(((((N23/100)*$AJ$22)*$AN$22)*$AH$22)*Calculator!$G$20)-((((N23/100)*$AJ$22)*$AN$22)*$AH$22)+((((N23/100)*$AJ$23)*$AH$23)),IF(Calculator!$O$6="DUALSILVERANOD",SUM((((N23/100)*$AJ$22)*$AH$22))+(((((N23/100)*$AJ$22)*$AN$22)*$AH$22)*Calculator!$G$21)-((((N23/100)*$AJ$22)*$AN$22)*$AH$22)+((((N23/100)*$AJ$23)*$AH$23)),IF(Calculator!$O$6="DUALANOD",SUM((((N23/100)*$AJ$22)*$AH$22))+(((((N23/100)*$AJ$22)*$AN$22)*$AH$22)*Calculator!$G$22)-((((N23/100)*$AJ$22)*$AN$22)*$AH$22)+((((N23/100)*$AJ$23)*$AH$23))))))))))))))))))))))))</f>
        <v>195.39034166107177</v>
      </c>
      <c r="AE23" t="s">
        <v>33</v>
      </c>
      <c r="AF23" s="6">
        <f>SUM('Front Sheet'!$C$16*100)</f>
        <v>59</v>
      </c>
      <c r="AG23" t="s">
        <v>33</v>
      </c>
      <c r="AH23">
        <f>SUM(100-AF23)/100</f>
        <v>0.41</v>
      </c>
      <c r="AI23" t="s">
        <v>33</v>
      </c>
      <c r="AJ23">
        <v>35.132677523352896</v>
      </c>
      <c r="AL23" t="s">
        <v>1389</v>
      </c>
      <c r="AM23">
        <v>0</v>
      </c>
      <c r="AN23">
        <f>AM23/100</f>
        <v>0</v>
      </c>
    </row>
    <row r="24" spans="1:40">
      <c r="A24" s="8" t="s">
        <v>1438</v>
      </c>
      <c r="B24" s="2">
        <v>411.74046020507808</v>
      </c>
      <c r="C24" s="2">
        <v>418.13585510253904</v>
      </c>
      <c r="D24" s="2">
        <v>424.53124999999994</v>
      </c>
      <c r="E24" s="2">
        <v>430.93710510253902</v>
      </c>
      <c r="F24" s="2">
        <v>437.33249999999998</v>
      </c>
      <c r="G24" s="2">
        <v>443.72789489746089</v>
      </c>
      <c r="H24" s="2">
        <v>450.12328979492185</v>
      </c>
      <c r="I24" s="2">
        <v>456.51868469238281</v>
      </c>
      <c r="J24" s="2">
        <v>462.92453979492183</v>
      </c>
      <c r="K24" s="2">
        <v>469.31993469238279</v>
      </c>
      <c r="L24" s="2">
        <v>475.71536148071289</v>
      </c>
      <c r="M24" s="2">
        <v>482.11075637817379</v>
      </c>
      <c r="N24" s="2">
        <v>488.51661148071287</v>
      </c>
      <c r="P24" s="8">
        <v>850</v>
      </c>
      <c r="Q24" s="2">
        <f>IF(Calculator!$O$6="SINGLEBASE",SUM((((B24/100)*$AJ$22)*$AH$22))+((((B24/100)*$AJ$23)*$AH$23)),IF(Calculator!$O$6="SINGLEELEMENTS",SUM((((B24/100)*$AJ$22)*$AH$22))+(((((B24/100)*$AJ$22)*$AN$22)*$AH$22)*Calculator!$G$2)-((((B24/100)*$AJ$22)*$AN$22)*$AH$22)+((((B24/100)*$AJ$23)*$AH$23)),IF(Calculator!$O$6="SINGLESPECTRUM",SUM((((B24/100)*$AJ$22)*$AH$22))+(((((B24/100)*$AJ$22)*$AN$22)*$AH$22)*Calculator!$G$4)-((((B24/100)*$AJ$22)*$AN$22)*$AH$22)+((((B24/100)*$AJ$23)*$AH$23)),IF(Calculator!$O$6="SINGLEHOMESTEAD",SUM((((B24/100)*$AJ$22)*$AH$22))+(((((B24/100)*$AJ$22)*$AN$22)*$AH$22)*Calculator!$G$3)-((((B24/100)*$AJ$22)*$AN$22)*$AH$22)+((((B24/100)*$AJ$23)*$AH$23)),IF(Calculator!$O$6="SINGLEBAND A",SUM((((B24/100)*$AJ$22)*$AH$22))+(((((B24/100)*$AJ$22)*$AN$22)*$AH$22)*Calculator!$G$5)-((((B24/100)*$AJ$22)*$AN$22)*$AH$22)+((((B24/100)*$AJ$23)*$AH$23)),IF(Calculator!$O$6="SINGLEBAND B",SUM((((B24/100)*$AJ$22)*$AH$22))+(((((B24/100)*$AJ$22)*$AN$22)*$AH$22)*Calculator!$G$6)-((((B24/100)*$AJ$22)*$AN$22)*$AH$22)+((((B24/100)*$AJ$23)*$AH$23)),IF(Calculator!$O$6="SINGLEBAND C",SUM((((B24/100)*$AJ$22)*$AH$22))+(((((B24/100)*$AJ$22)*$AN$22)*$AH$22)*Calculator!$G$7)-((((B24/100)*$AJ$22)*$AN$22)*$AH$22)+((((B24/100)*$AJ$23)*$AH$23)),IF(Calculator!$O$6="SINGLEBAND D",SUM((((B24/100)*$AJ$22)*$AH$22))+(((((B24/100)*$AJ$22)*$AN$22)*$AH$22)*Calculator!$G$8)-((((B24/100)*$AJ$22)*$AN$22)*$AH$22)+((((B24/100)*$AJ$23)*$AH$23)),IF(Calculator!$O$6="SINGLEURBANE",SUM((((B24/100)*$AJ$22)*$AH$22))+(((((B24/100)*$AJ$22)*$AN$22)*$AH$22)*Calculator!$G$9)-((((B24/100)*$AJ$22)*$AN$22)*$AH$22)+((((B24/100)*$AJ$23)*$AH$23)),IF(Calculator!$O$6="SINGLESILVERANOD",SUM((((B24/100)*$AJ$22)*$AH$22))+(((((B24/100)*$AJ$22)*$AN$22)*$AH$22)*Calculator!$G$10)-((((B24/100)*$AJ$22)*$AN$22)*$AH$22)+((((B24/100)*$AJ$23)*$AH$23)),IF(Calculator!$O$6="SINGLEANOD",SUM((((B24/100)*$AJ$22)*$AH$22))+(((((B24/100)*$AJ$22)*$AN$22)*$AH$22)*Calculator!$G$11)-((((B24/100)*$AJ$22)*$AN$22)*$AH$22)+((((B24/100)*$AJ$23)*$AH$23)),IF(Calculator!$O$6="DUALBASE",SUM((((B24/100)*$AJ$22)*$AH$22))+(((((B24/100)*$AJ$22)*$AN$22)*$AH$22)*Calculator!$G$12)-((((B24/100)*$AJ$22)*$AN$22)*$AH$22)+((((B24/100)*$AJ$23)*$AH$23)),IF(Calculator!$O$6="DUALELEMENTS",SUM((((B24/100)*$AJ$22)*$AH$22))+(((((B24/100)*$AJ$22)*$AN$22)*$AH$22)*Calculator!$G$13)-((((B24/100)*$AJ$22)*$AN$22)*$AH$22)+((((B24/100)*$AJ$23)*$AH$23)),IF(Calculator!$O$6="DUALSPECTRUM",SUM((((B24/100)*$AJ$22)*$AH$22))+(((((B24/100)*$AJ$22)*$AN$22)*$AH$22)*Calculator!$G$15)-((((B24/100)*$AJ$22)*$AN$22)*$AH$22)+((((B24/100)*$AJ$23)*$AH$23)),IF(Calculator!$O$6="DUALHOMESTEAD",SUM((((B24/100)*$AJ$22)*$AH$22))+(((((B24/100)*$AJ$22)*$AN$22)*$AH$22)*Calculator!$G$14)-((((B24/100)*$AJ$22)*$AN$22)*$AH$22)+((((B24/100)*$AJ$23)*$AH$23)),IF(Calculator!$O$6="DUALBAND A",SUM((((B24/100)*$AJ$22)*$AH$22))+(((((B24/100)*$AJ$22)*$AN$22)*$AH$22)*Calculator!$G$16)-((((B24/100)*$AJ$22)*$AN$22)*$AH$22)+((((B24/100)*$AJ$23)*$AH$23)),IF(Calculator!$O$6="DUALBAND B",SUM((((B24/100)*$AJ$22)*$AH$22))+(((((B24/100)*$AJ$22)*$AN$22)*$AH$22)*Calculator!$G$17)-((((B24/100)*$AJ$22)*$AN$22)*$AH$22)+((((B24/100)*$AJ$23)*$AH$23)),IF(Calculator!$O$6="DUALBAND C",SUM((((B24/100)*$AJ$22)*$AH$22))+(((((B24/100)*$AJ$22)*$AN$22)*$AH$22)*Calculator!$G$18)-((((B24/100)*$AJ$22)*$AN$22)*$AH$22)+((((B24/100)*$AJ$23)*$AH$23)),IF(Calculator!$O$6="DUALBAND D",SUM((((B24/100)*$AJ$22)*$AH$22))+(((((B24/100)*$AJ$22)*$AN$22)*$AH$22)*Calculator!$G$19)-((((B24/100)*$AJ$22)*$AN$22)*$AH$22)+((((B24/100)*$AJ$23)*$AH$23)),IF(Calculator!$O$6="DUALURBANE",SUM((((B24/100)*$AJ$22)*$AH$22))+(((((B24/100)*$AJ$22)*$AN$22)*$AH$22)*Calculator!$G$20)-((((B24/100)*$AJ$22)*$AN$22)*$AH$22)+((((B24/100)*$AJ$23)*$AH$23)),IF(Calculator!$O$6="DUALSILVERANOD",SUM((((B24/100)*$AJ$22)*$AH$22))+(((((B24/100)*$AJ$22)*$AN$22)*$AH$22)*Calculator!$G$21)-((((B24/100)*$AJ$22)*$AN$22)*$AH$22)+((((B24/100)*$AJ$23)*$AH$23)),IF(Calculator!$O$6="DUALANOD",SUM((((B24/100)*$AJ$22)*$AH$22))+(((((B24/100)*$AJ$22)*$AN$22)*$AH$22)*Calculator!$G$22)-((((B24/100)*$AJ$22)*$AN$22)*$AH$22)+((((B24/100)*$AJ$23)*$AH$23))))))))))))))))))))))))</f>
        <v>168.81358868408199</v>
      </c>
      <c r="R24" s="2">
        <f>IF(Calculator!$O$6="SINGLEBASE",SUM((((C24/100)*$AJ$22)*$AH$22))+((((C24/100)*$AJ$23)*$AH$23)),IF(Calculator!$O$6="SINGLEELEMENTS",SUM((((C24/100)*$AJ$22)*$AH$22))+(((((C24/100)*$AJ$22)*$AN$22)*$AH$22)*Calculator!$G$2)-((((C24/100)*$AJ$22)*$AN$22)*$AH$22)+((((C24/100)*$AJ$23)*$AH$23)),IF(Calculator!$O$6="SINGLESPECTRUM",SUM((((C24/100)*$AJ$22)*$AH$22))+(((((C24/100)*$AJ$22)*$AN$22)*$AH$22)*Calculator!$G$4)-((((C24/100)*$AJ$22)*$AN$22)*$AH$22)+((((C24/100)*$AJ$23)*$AH$23)),IF(Calculator!$O$6="SINGLEHOMESTEAD",SUM((((C24/100)*$AJ$22)*$AH$22))+(((((C24/100)*$AJ$22)*$AN$22)*$AH$22)*Calculator!$G$3)-((((C24/100)*$AJ$22)*$AN$22)*$AH$22)+((((C24/100)*$AJ$23)*$AH$23)),IF(Calculator!$O$6="SINGLEBAND A",SUM((((C24/100)*$AJ$22)*$AH$22))+(((((C24/100)*$AJ$22)*$AN$22)*$AH$22)*Calculator!$G$5)-((((C24/100)*$AJ$22)*$AN$22)*$AH$22)+((((C24/100)*$AJ$23)*$AH$23)),IF(Calculator!$O$6="SINGLEBAND B",SUM((((C24/100)*$AJ$22)*$AH$22))+(((((C24/100)*$AJ$22)*$AN$22)*$AH$22)*Calculator!$G$6)-((((C24/100)*$AJ$22)*$AN$22)*$AH$22)+((((C24/100)*$AJ$23)*$AH$23)),IF(Calculator!$O$6="SINGLEBAND C",SUM((((C24/100)*$AJ$22)*$AH$22))+(((((C24/100)*$AJ$22)*$AN$22)*$AH$22)*Calculator!$G$7)-((((C24/100)*$AJ$22)*$AN$22)*$AH$22)+((((C24/100)*$AJ$23)*$AH$23)),IF(Calculator!$O$6="SINGLEBAND D",SUM((((C24/100)*$AJ$22)*$AH$22))+(((((C24/100)*$AJ$22)*$AN$22)*$AH$22)*Calculator!$G$8)-((((C24/100)*$AJ$22)*$AN$22)*$AH$22)+((((C24/100)*$AJ$23)*$AH$23)),IF(Calculator!$O$6="SINGLEURBANE",SUM((((C24/100)*$AJ$22)*$AH$22))+(((((C24/100)*$AJ$22)*$AN$22)*$AH$22)*Calculator!$G$9)-((((C24/100)*$AJ$22)*$AN$22)*$AH$22)+((((C24/100)*$AJ$23)*$AH$23)),IF(Calculator!$O$6="SINGLESILVERANOD",SUM((((C24/100)*$AJ$22)*$AH$22))+(((((C24/100)*$AJ$22)*$AN$22)*$AH$22)*Calculator!$G$10)-((((C24/100)*$AJ$22)*$AN$22)*$AH$22)+((((C24/100)*$AJ$23)*$AH$23)),IF(Calculator!$O$6="SINGLEANOD",SUM((((C24/100)*$AJ$22)*$AH$22))+(((((C24/100)*$AJ$22)*$AN$22)*$AH$22)*Calculator!$G$11)-((((C24/100)*$AJ$22)*$AN$22)*$AH$22)+((((C24/100)*$AJ$23)*$AH$23)),IF(Calculator!$O$6="DUALBASE",SUM((((C24/100)*$AJ$22)*$AH$22))+(((((C24/100)*$AJ$22)*$AN$22)*$AH$22)*Calculator!$G$12)-((((C24/100)*$AJ$22)*$AN$22)*$AH$22)+((((C24/100)*$AJ$23)*$AH$23)),IF(Calculator!$O$6="DUALELEMENTS",SUM((((C24/100)*$AJ$22)*$AH$22))+(((((C24/100)*$AJ$22)*$AN$22)*$AH$22)*Calculator!$G$13)-((((C24/100)*$AJ$22)*$AN$22)*$AH$22)+((((C24/100)*$AJ$23)*$AH$23)),IF(Calculator!$O$6="DUALSPECTRUM",SUM((((C24/100)*$AJ$22)*$AH$22))+(((((C24/100)*$AJ$22)*$AN$22)*$AH$22)*Calculator!$G$15)-((((C24/100)*$AJ$22)*$AN$22)*$AH$22)+((((C24/100)*$AJ$23)*$AH$23)),IF(Calculator!$O$6="DUALHOMESTEAD",SUM((((C24/100)*$AJ$22)*$AH$22))+(((((C24/100)*$AJ$22)*$AN$22)*$AH$22)*Calculator!$G$14)-((((C24/100)*$AJ$22)*$AN$22)*$AH$22)+((((C24/100)*$AJ$23)*$AH$23)),IF(Calculator!$O$6="DUALBAND A",SUM((((C24/100)*$AJ$22)*$AH$22))+(((((C24/100)*$AJ$22)*$AN$22)*$AH$22)*Calculator!$G$16)-((((C24/100)*$AJ$22)*$AN$22)*$AH$22)+((((C24/100)*$AJ$23)*$AH$23)),IF(Calculator!$O$6="DUALBAND B",SUM((((C24/100)*$AJ$22)*$AH$22))+(((((C24/100)*$AJ$22)*$AN$22)*$AH$22)*Calculator!$G$17)-((((C24/100)*$AJ$22)*$AN$22)*$AH$22)+((((C24/100)*$AJ$23)*$AH$23)),IF(Calculator!$O$6="DUALBAND C",SUM((((C24/100)*$AJ$22)*$AH$22))+(((((C24/100)*$AJ$22)*$AN$22)*$AH$22)*Calculator!$G$18)-((((C24/100)*$AJ$22)*$AN$22)*$AH$22)+((((C24/100)*$AJ$23)*$AH$23)),IF(Calculator!$O$6="DUALBAND D",SUM((((C24/100)*$AJ$22)*$AH$22))+(((((C24/100)*$AJ$22)*$AN$22)*$AH$22)*Calculator!$G$19)-((((C24/100)*$AJ$22)*$AN$22)*$AH$22)+((((C24/100)*$AJ$23)*$AH$23)),IF(Calculator!$O$6="DUALURBANE",SUM((((C24/100)*$AJ$22)*$AH$22))+(((((C24/100)*$AJ$22)*$AN$22)*$AH$22)*Calculator!$G$20)-((((C24/100)*$AJ$22)*$AN$22)*$AH$22)+((((C24/100)*$AJ$23)*$AH$23)),IF(Calculator!$O$6="DUALSILVERANOD",SUM((((C24/100)*$AJ$22)*$AH$22))+(((((C24/100)*$AJ$22)*$AN$22)*$AH$22)*Calculator!$G$21)-((((C24/100)*$AJ$22)*$AN$22)*$AH$22)+((((C24/100)*$AJ$23)*$AH$23)),IF(Calculator!$O$6="DUALANOD",SUM((((C24/100)*$AJ$22)*$AH$22))+(((((C24/100)*$AJ$22)*$AN$22)*$AH$22)*Calculator!$G$22)-((((C24/100)*$AJ$22)*$AN$22)*$AH$22)+((((C24/100)*$AJ$23)*$AH$23))))))))))))))))))))))))</f>
        <v>171.43570059204097</v>
      </c>
      <c r="S24" s="2">
        <f>IF(Calculator!$O$6="SINGLEBASE",SUM((((D24/100)*$AJ$22)*$AH$22))+((((D24/100)*$AJ$23)*$AH$23)),IF(Calculator!$O$6="SINGLEELEMENTS",SUM((((D24/100)*$AJ$22)*$AH$22))+(((((D24/100)*$AJ$22)*$AN$22)*$AH$22)*Calculator!$G$2)-((((D24/100)*$AJ$22)*$AN$22)*$AH$22)+((((D24/100)*$AJ$23)*$AH$23)),IF(Calculator!$O$6="SINGLESPECTRUM",SUM((((D24/100)*$AJ$22)*$AH$22))+(((((D24/100)*$AJ$22)*$AN$22)*$AH$22)*Calculator!$G$4)-((((D24/100)*$AJ$22)*$AN$22)*$AH$22)+((((D24/100)*$AJ$23)*$AH$23)),IF(Calculator!$O$6="SINGLEHOMESTEAD",SUM((((D24/100)*$AJ$22)*$AH$22))+(((((D24/100)*$AJ$22)*$AN$22)*$AH$22)*Calculator!$G$3)-((((D24/100)*$AJ$22)*$AN$22)*$AH$22)+((((D24/100)*$AJ$23)*$AH$23)),IF(Calculator!$O$6="SINGLEBAND A",SUM((((D24/100)*$AJ$22)*$AH$22))+(((((D24/100)*$AJ$22)*$AN$22)*$AH$22)*Calculator!$G$5)-((((D24/100)*$AJ$22)*$AN$22)*$AH$22)+((((D24/100)*$AJ$23)*$AH$23)),IF(Calculator!$O$6="SINGLEBAND B",SUM((((D24/100)*$AJ$22)*$AH$22))+(((((D24/100)*$AJ$22)*$AN$22)*$AH$22)*Calculator!$G$6)-((((D24/100)*$AJ$22)*$AN$22)*$AH$22)+((((D24/100)*$AJ$23)*$AH$23)),IF(Calculator!$O$6="SINGLEBAND C",SUM((((D24/100)*$AJ$22)*$AH$22))+(((((D24/100)*$AJ$22)*$AN$22)*$AH$22)*Calculator!$G$7)-((((D24/100)*$AJ$22)*$AN$22)*$AH$22)+((((D24/100)*$AJ$23)*$AH$23)),IF(Calculator!$O$6="SINGLEBAND D",SUM((((D24/100)*$AJ$22)*$AH$22))+(((((D24/100)*$AJ$22)*$AN$22)*$AH$22)*Calculator!$G$8)-((((D24/100)*$AJ$22)*$AN$22)*$AH$22)+((((D24/100)*$AJ$23)*$AH$23)),IF(Calculator!$O$6="SINGLEURBANE",SUM((((D24/100)*$AJ$22)*$AH$22))+(((((D24/100)*$AJ$22)*$AN$22)*$AH$22)*Calculator!$G$9)-((((D24/100)*$AJ$22)*$AN$22)*$AH$22)+((((D24/100)*$AJ$23)*$AH$23)),IF(Calculator!$O$6="SINGLESILVERANOD",SUM((((D24/100)*$AJ$22)*$AH$22))+(((((D24/100)*$AJ$22)*$AN$22)*$AH$22)*Calculator!$G$10)-((((D24/100)*$AJ$22)*$AN$22)*$AH$22)+((((D24/100)*$AJ$23)*$AH$23)),IF(Calculator!$O$6="SINGLEANOD",SUM((((D24/100)*$AJ$22)*$AH$22))+(((((D24/100)*$AJ$22)*$AN$22)*$AH$22)*Calculator!$G$11)-((((D24/100)*$AJ$22)*$AN$22)*$AH$22)+((((D24/100)*$AJ$23)*$AH$23)),IF(Calculator!$O$6="DUALBASE",SUM((((D24/100)*$AJ$22)*$AH$22))+(((((D24/100)*$AJ$22)*$AN$22)*$AH$22)*Calculator!$G$12)-((((D24/100)*$AJ$22)*$AN$22)*$AH$22)+((((D24/100)*$AJ$23)*$AH$23)),IF(Calculator!$O$6="DUALELEMENTS",SUM((((D24/100)*$AJ$22)*$AH$22))+(((((D24/100)*$AJ$22)*$AN$22)*$AH$22)*Calculator!$G$13)-((((D24/100)*$AJ$22)*$AN$22)*$AH$22)+((((D24/100)*$AJ$23)*$AH$23)),IF(Calculator!$O$6="DUALSPECTRUM",SUM((((D24/100)*$AJ$22)*$AH$22))+(((((D24/100)*$AJ$22)*$AN$22)*$AH$22)*Calculator!$G$15)-((((D24/100)*$AJ$22)*$AN$22)*$AH$22)+((((D24/100)*$AJ$23)*$AH$23)),IF(Calculator!$O$6="DUALHOMESTEAD",SUM((((D24/100)*$AJ$22)*$AH$22))+(((((D24/100)*$AJ$22)*$AN$22)*$AH$22)*Calculator!$G$14)-((((D24/100)*$AJ$22)*$AN$22)*$AH$22)+((((D24/100)*$AJ$23)*$AH$23)),IF(Calculator!$O$6="DUALBAND A",SUM((((D24/100)*$AJ$22)*$AH$22))+(((((D24/100)*$AJ$22)*$AN$22)*$AH$22)*Calculator!$G$16)-((((D24/100)*$AJ$22)*$AN$22)*$AH$22)+((((D24/100)*$AJ$23)*$AH$23)),IF(Calculator!$O$6="DUALBAND B",SUM((((D24/100)*$AJ$22)*$AH$22))+(((((D24/100)*$AJ$22)*$AN$22)*$AH$22)*Calculator!$G$17)-((((D24/100)*$AJ$22)*$AN$22)*$AH$22)+((((D24/100)*$AJ$23)*$AH$23)),IF(Calculator!$O$6="DUALBAND C",SUM((((D24/100)*$AJ$22)*$AH$22))+(((((D24/100)*$AJ$22)*$AN$22)*$AH$22)*Calculator!$G$18)-((((D24/100)*$AJ$22)*$AN$22)*$AH$22)+((((D24/100)*$AJ$23)*$AH$23)),IF(Calculator!$O$6="DUALBAND D",SUM((((D24/100)*$AJ$22)*$AH$22))+(((((D24/100)*$AJ$22)*$AN$22)*$AH$22)*Calculator!$G$19)-((((D24/100)*$AJ$22)*$AN$22)*$AH$22)+((((D24/100)*$AJ$23)*$AH$23)),IF(Calculator!$O$6="DUALURBANE",SUM((((D24/100)*$AJ$22)*$AH$22))+(((((D24/100)*$AJ$22)*$AN$22)*$AH$22)*Calculator!$G$20)-((((D24/100)*$AJ$22)*$AN$22)*$AH$22)+((((D24/100)*$AJ$23)*$AH$23)),IF(Calculator!$O$6="DUALSILVERANOD",SUM((((D24/100)*$AJ$22)*$AH$22))+(((((D24/100)*$AJ$22)*$AN$22)*$AH$22)*Calculator!$G$21)-((((D24/100)*$AJ$22)*$AN$22)*$AH$22)+((((D24/100)*$AJ$23)*$AH$23)),IF(Calculator!$O$6="DUALANOD",SUM((((D24/100)*$AJ$22)*$AH$22))+(((((D24/100)*$AJ$22)*$AN$22)*$AH$22)*Calculator!$G$22)-((((D24/100)*$AJ$22)*$AN$22)*$AH$22)+((((D24/100)*$AJ$23)*$AH$23))))))))))))))))))))))))</f>
        <v>174.05781249999998</v>
      </c>
      <c r="T24" s="2">
        <f>IF(Calculator!$O$6="SINGLEBASE",SUM((((E24/100)*$AJ$22)*$AH$22))+((((E24/100)*$AJ$23)*$AH$23)),IF(Calculator!$O$6="SINGLEELEMENTS",SUM((((E24/100)*$AJ$22)*$AH$22))+(((((E24/100)*$AJ$22)*$AN$22)*$AH$22)*Calculator!$G$2)-((((E24/100)*$AJ$22)*$AN$22)*$AH$22)+((((E24/100)*$AJ$23)*$AH$23)),IF(Calculator!$O$6="SINGLESPECTRUM",SUM((((E24/100)*$AJ$22)*$AH$22))+(((((E24/100)*$AJ$22)*$AN$22)*$AH$22)*Calculator!$G$4)-((((E24/100)*$AJ$22)*$AN$22)*$AH$22)+((((E24/100)*$AJ$23)*$AH$23)),IF(Calculator!$O$6="SINGLEHOMESTEAD",SUM((((E24/100)*$AJ$22)*$AH$22))+(((((E24/100)*$AJ$22)*$AN$22)*$AH$22)*Calculator!$G$3)-((((E24/100)*$AJ$22)*$AN$22)*$AH$22)+((((E24/100)*$AJ$23)*$AH$23)),IF(Calculator!$O$6="SINGLEBAND A",SUM((((E24/100)*$AJ$22)*$AH$22))+(((((E24/100)*$AJ$22)*$AN$22)*$AH$22)*Calculator!$G$5)-((((E24/100)*$AJ$22)*$AN$22)*$AH$22)+((((E24/100)*$AJ$23)*$AH$23)),IF(Calculator!$O$6="SINGLEBAND B",SUM((((E24/100)*$AJ$22)*$AH$22))+(((((E24/100)*$AJ$22)*$AN$22)*$AH$22)*Calculator!$G$6)-((((E24/100)*$AJ$22)*$AN$22)*$AH$22)+((((E24/100)*$AJ$23)*$AH$23)),IF(Calculator!$O$6="SINGLEBAND C",SUM((((E24/100)*$AJ$22)*$AH$22))+(((((E24/100)*$AJ$22)*$AN$22)*$AH$22)*Calculator!$G$7)-((((E24/100)*$AJ$22)*$AN$22)*$AH$22)+((((E24/100)*$AJ$23)*$AH$23)),IF(Calculator!$O$6="SINGLEBAND D",SUM((((E24/100)*$AJ$22)*$AH$22))+(((((E24/100)*$AJ$22)*$AN$22)*$AH$22)*Calculator!$G$8)-((((E24/100)*$AJ$22)*$AN$22)*$AH$22)+((((E24/100)*$AJ$23)*$AH$23)),IF(Calculator!$O$6="SINGLEURBANE",SUM((((E24/100)*$AJ$22)*$AH$22))+(((((E24/100)*$AJ$22)*$AN$22)*$AH$22)*Calculator!$G$9)-((((E24/100)*$AJ$22)*$AN$22)*$AH$22)+((((E24/100)*$AJ$23)*$AH$23)),IF(Calculator!$O$6="SINGLESILVERANOD",SUM((((E24/100)*$AJ$22)*$AH$22))+(((((E24/100)*$AJ$22)*$AN$22)*$AH$22)*Calculator!$G$10)-((((E24/100)*$AJ$22)*$AN$22)*$AH$22)+((((E24/100)*$AJ$23)*$AH$23)),IF(Calculator!$O$6="SINGLEANOD",SUM((((E24/100)*$AJ$22)*$AH$22))+(((((E24/100)*$AJ$22)*$AN$22)*$AH$22)*Calculator!$G$11)-((((E24/100)*$AJ$22)*$AN$22)*$AH$22)+((((E24/100)*$AJ$23)*$AH$23)),IF(Calculator!$O$6="DUALBASE",SUM((((E24/100)*$AJ$22)*$AH$22))+(((((E24/100)*$AJ$22)*$AN$22)*$AH$22)*Calculator!$G$12)-((((E24/100)*$AJ$22)*$AN$22)*$AH$22)+((((E24/100)*$AJ$23)*$AH$23)),IF(Calculator!$O$6="DUALELEMENTS",SUM((((E24/100)*$AJ$22)*$AH$22))+(((((E24/100)*$AJ$22)*$AN$22)*$AH$22)*Calculator!$G$13)-((((E24/100)*$AJ$22)*$AN$22)*$AH$22)+((((E24/100)*$AJ$23)*$AH$23)),IF(Calculator!$O$6="DUALSPECTRUM",SUM((((E24/100)*$AJ$22)*$AH$22))+(((((E24/100)*$AJ$22)*$AN$22)*$AH$22)*Calculator!$G$15)-((((E24/100)*$AJ$22)*$AN$22)*$AH$22)+((((E24/100)*$AJ$23)*$AH$23)),IF(Calculator!$O$6="DUALHOMESTEAD",SUM((((E24/100)*$AJ$22)*$AH$22))+(((((E24/100)*$AJ$22)*$AN$22)*$AH$22)*Calculator!$G$14)-((((E24/100)*$AJ$22)*$AN$22)*$AH$22)+((((E24/100)*$AJ$23)*$AH$23)),IF(Calculator!$O$6="DUALBAND A",SUM((((E24/100)*$AJ$22)*$AH$22))+(((((E24/100)*$AJ$22)*$AN$22)*$AH$22)*Calculator!$G$16)-((((E24/100)*$AJ$22)*$AN$22)*$AH$22)+((((E24/100)*$AJ$23)*$AH$23)),IF(Calculator!$O$6="DUALBAND B",SUM((((E24/100)*$AJ$22)*$AH$22))+(((((E24/100)*$AJ$22)*$AN$22)*$AH$22)*Calculator!$G$17)-((((E24/100)*$AJ$22)*$AN$22)*$AH$22)+((((E24/100)*$AJ$23)*$AH$23)),IF(Calculator!$O$6="DUALBAND C",SUM((((E24/100)*$AJ$22)*$AH$22))+(((((E24/100)*$AJ$22)*$AN$22)*$AH$22)*Calculator!$G$18)-((((E24/100)*$AJ$22)*$AN$22)*$AH$22)+((((E24/100)*$AJ$23)*$AH$23)),IF(Calculator!$O$6="DUALBAND D",SUM((((E24/100)*$AJ$22)*$AH$22))+(((((E24/100)*$AJ$22)*$AN$22)*$AH$22)*Calculator!$G$19)-((((E24/100)*$AJ$22)*$AN$22)*$AH$22)+((((E24/100)*$AJ$23)*$AH$23)),IF(Calculator!$O$6="DUALURBANE",SUM((((E24/100)*$AJ$22)*$AH$22))+(((((E24/100)*$AJ$22)*$AN$22)*$AH$22)*Calculator!$G$20)-((((E24/100)*$AJ$22)*$AN$22)*$AH$22)+((((E24/100)*$AJ$23)*$AH$23)),IF(Calculator!$O$6="DUALSILVERANOD",SUM((((E24/100)*$AJ$22)*$AH$22))+(((((E24/100)*$AJ$22)*$AN$22)*$AH$22)*Calculator!$G$21)-((((E24/100)*$AJ$22)*$AN$22)*$AH$22)+((((E24/100)*$AJ$23)*$AH$23)),IF(Calculator!$O$6="DUALANOD",SUM((((E24/100)*$AJ$22)*$AH$22))+(((((E24/100)*$AJ$22)*$AN$22)*$AH$22)*Calculator!$G$22)-((((E24/100)*$AJ$22)*$AN$22)*$AH$22)+((((E24/100)*$AJ$23)*$AH$23))))))))))))))))))))))))</f>
        <v>176.68421309204103</v>
      </c>
      <c r="U24" s="2">
        <f>IF(Calculator!$O$6="SINGLEBASE",SUM((((F24/100)*$AJ$22)*$AH$22))+((((F24/100)*$AJ$23)*$AH$23)),IF(Calculator!$O$6="SINGLEELEMENTS",SUM((((F24/100)*$AJ$22)*$AH$22))+(((((F24/100)*$AJ$22)*$AN$22)*$AH$22)*Calculator!$G$2)-((((F24/100)*$AJ$22)*$AN$22)*$AH$22)+((((F24/100)*$AJ$23)*$AH$23)),IF(Calculator!$O$6="SINGLESPECTRUM",SUM((((F24/100)*$AJ$22)*$AH$22))+(((((F24/100)*$AJ$22)*$AN$22)*$AH$22)*Calculator!$G$4)-((((F24/100)*$AJ$22)*$AN$22)*$AH$22)+((((F24/100)*$AJ$23)*$AH$23)),IF(Calculator!$O$6="SINGLEHOMESTEAD",SUM((((F24/100)*$AJ$22)*$AH$22))+(((((F24/100)*$AJ$22)*$AN$22)*$AH$22)*Calculator!$G$3)-((((F24/100)*$AJ$22)*$AN$22)*$AH$22)+((((F24/100)*$AJ$23)*$AH$23)),IF(Calculator!$O$6="SINGLEBAND A",SUM((((F24/100)*$AJ$22)*$AH$22))+(((((F24/100)*$AJ$22)*$AN$22)*$AH$22)*Calculator!$G$5)-((((F24/100)*$AJ$22)*$AN$22)*$AH$22)+((((F24/100)*$AJ$23)*$AH$23)),IF(Calculator!$O$6="SINGLEBAND B",SUM((((F24/100)*$AJ$22)*$AH$22))+(((((F24/100)*$AJ$22)*$AN$22)*$AH$22)*Calculator!$G$6)-((((F24/100)*$AJ$22)*$AN$22)*$AH$22)+((((F24/100)*$AJ$23)*$AH$23)),IF(Calculator!$O$6="SINGLEBAND C",SUM((((F24/100)*$AJ$22)*$AH$22))+(((((F24/100)*$AJ$22)*$AN$22)*$AH$22)*Calculator!$G$7)-((((F24/100)*$AJ$22)*$AN$22)*$AH$22)+((((F24/100)*$AJ$23)*$AH$23)),IF(Calculator!$O$6="SINGLEBAND D",SUM((((F24/100)*$AJ$22)*$AH$22))+(((((F24/100)*$AJ$22)*$AN$22)*$AH$22)*Calculator!$G$8)-((((F24/100)*$AJ$22)*$AN$22)*$AH$22)+((((F24/100)*$AJ$23)*$AH$23)),IF(Calculator!$O$6="SINGLEURBANE",SUM((((F24/100)*$AJ$22)*$AH$22))+(((((F24/100)*$AJ$22)*$AN$22)*$AH$22)*Calculator!$G$9)-((((F24/100)*$AJ$22)*$AN$22)*$AH$22)+((((F24/100)*$AJ$23)*$AH$23)),IF(Calculator!$O$6="SINGLESILVERANOD",SUM((((F24/100)*$AJ$22)*$AH$22))+(((((F24/100)*$AJ$22)*$AN$22)*$AH$22)*Calculator!$G$10)-((((F24/100)*$AJ$22)*$AN$22)*$AH$22)+((((F24/100)*$AJ$23)*$AH$23)),IF(Calculator!$O$6="SINGLEANOD",SUM((((F24/100)*$AJ$22)*$AH$22))+(((((F24/100)*$AJ$22)*$AN$22)*$AH$22)*Calculator!$G$11)-((((F24/100)*$AJ$22)*$AN$22)*$AH$22)+((((F24/100)*$AJ$23)*$AH$23)),IF(Calculator!$O$6="DUALBASE",SUM((((F24/100)*$AJ$22)*$AH$22))+(((((F24/100)*$AJ$22)*$AN$22)*$AH$22)*Calculator!$G$12)-((((F24/100)*$AJ$22)*$AN$22)*$AH$22)+((((F24/100)*$AJ$23)*$AH$23)),IF(Calculator!$O$6="DUALELEMENTS",SUM((((F24/100)*$AJ$22)*$AH$22))+(((((F24/100)*$AJ$22)*$AN$22)*$AH$22)*Calculator!$G$13)-((((F24/100)*$AJ$22)*$AN$22)*$AH$22)+((((F24/100)*$AJ$23)*$AH$23)),IF(Calculator!$O$6="DUALSPECTRUM",SUM((((F24/100)*$AJ$22)*$AH$22))+(((((F24/100)*$AJ$22)*$AN$22)*$AH$22)*Calculator!$G$15)-((((F24/100)*$AJ$22)*$AN$22)*$AH$22)+((((F24/100)*$AJ$23)*$AH$23)),IF(Calculator!$O$6="DUALHOMESTEAD",SUM((((F24/100)*$AJ$22)*$AH$22))+(((((F24/100)*$AJ$22)*$AN$22)*$AH$22)*Calculator!$G$14)-((((F24/100)*$AJ$22)*$AN$22)*$AH$22)+((((F24/100)*$AJ$23)*$AH$23)),IF(Calculator!$O$6="DUALBAND A",SUM((((F24/100)*$AJ$22)*$AH$22))+(((((F24/100)*$AJ$22)*$AN$22)*$AH$22)*Calculator!$G$16)-((((F24/100)*$AJ$22)*$AN$22)*$AH$22)+((((F24/100)*$AJ$23)*$AH$23)),IF(Calculator!$O$6="DUALBAND B",SUM((((F24/100)*$AJ$22)*$AH$22))+(((((F24/100)*$AJ$22)*$AN$22)*$AH$22)*Calculator!$G$17)-((((F24/100)*$AJ$22)*$AN$22)*$AH$22)+((((F24/100)*$AJ$23)*$AH$23)),IF(Calculator!$O$6="DUALBAND C",SUM((((F24/100)*$AJ$22)*$AH$22))+(((((F24/100)*$AJ$22)*$AN$22)*$AH$22)*Calculator!$G$18)-((((F24/100)*$AJ$22)*$AN$22)*$AH$22)+((((F24/100)*$AJ$23)*$AH$23)),IF(Calculator!$O$6="DUALBAND D",SUM((((F24/100)*$AJ$22)*$AH$22))+(((((F24/100)*$AJ$22)*$AN$22)*$AH$22)*Calculator!$G$19)-((((F24/100)*$AJ$22)*$AN$22)*$AH$22)+((((F24/100)*$AJ$23)*$AH$23)),IF(Calculator!$O$6="DUALURBANE",SUM((((F24/100)*$AJ$22)*$AH$22))+(((((F24/100)*$AJ$22)*$AN$22)*$AH$22)*Calculator!$G$20)-((((F24/100)*$AJ$22)*$AN$22)*$AH$22)+((((F24/100)*$AJ$23)*$AH$23)),IF(Calculator!$O$6="DUALSILVERANOD",SUM((((F24/100)*$AJ$22)*$AH$22))+(((((F24/100)*$AJ$22)*$AN$22)*$AH$22)*Calculator!$G$21)-((((F24/100)*$AJ$22)*$AN$22)*$AH$22)+((((F24/100)*$AJ$23)*$AH$23)),IF(Calculator!$O$6="DUALANOD",SUM((((F24/100)*$AJ$22)*$AH$22))+(((((F24/100)*$AJ$22)*$AN$22)*$AH$22)*Calculator!$G$22)-((((F24/100)*$AJ$22)*$AN$22)*$AH$22)+((((F24/100)*$AJ$23)*$AH$23))))))))))))))))))))))))</f>
        <v>179.30632499999999</v>
      </c>
      <c r="V24" s="2">
        <f>IF(Calculator!$O$6="SINGLEBASE",SUM((((G24/100)*$AJ$22)*$AH$22))+((((G24/100)*$AJ$23)*$AH$23)),IF(Calculator!$O$6="SINGLEELEMENTS",SUM((((G24/100)*$AJ$22)*$AH$22))+(((((G24/100)*$AJ$22)*$AN$22)*$AH$22)*Calculator!$G$2)-((((G24/100)*$AJ$22)*$AN$22)*$AH$22)+((((G24/100)*$AJ$23)*$AH$23)),IF(Calculator!$O$6="SINGLESPECTRUM",SUM((((G24/100)*$AJ$22)*$AH$22))+(((((G24/100)*$AJ$22)*$AN$22)*$AH$22)*Calculator!$G$4)-((((G24/100)*$AJ$22)*$AN$22)*$AH$22)+((((G24/100)*$AJ$23)*$AH$23)),IF(Calculator!$O$6="SINGLEHOMESTEAD",SUM((((G24/100)*$AJ$22)*$AH$22))+(((((G24/100)*$AJ$22)*$AN$22)*$AH$22)*Calculator!$G$3)-((((G24/100)*$AJ$22)*$AN$22)*$AH$22)+((((G24/100)*$AJ$23)*$AH$23)),IF(Calculator!$O$6="SINGLEBAND A",SUM((((G24/100)*$AJ$22)*$AH$22))+(((((G24/100)*$AJ$22)*$AN$22)*$AH$22)*Calculator!$G$5)-((((G24/100)*$AJ$22)*$AN$22)*$AH$22)+((((G24/100)*$AJ$23)*$AH$23)),IF(Calculator!$O$6="SINGLEBAND B",SUM((((G24/100)*$AJ$22)*$AH$22))+(((((G24/100)*$AJ$22)*$AN$22)*$AH$22)*Calculator!$G$6)-((((G24/100)*$AJ$22)*$AN$22)*$AH$22)+((((G24/100)*$AJ$23)*$AH$23)),IF(Calculator!$O$6="SINGLEBAND C",SUM((((G24/100)*$AJ$22)*$AH$22))+(((((G24/100)*$AJ$22)*$AN$22)*$AH$22)*Calculator!$G$7)-((((G24/100)*$AJ$22)*$AN$22)*$AH$22)+((((G24/100)*$AJ$23)*$AH$23)),IF(Calculator!$O$6="SINGLEBAND D",SUM((((G24/100)*$AJ$22)*$AH$22))+(((((G24/100)*$AJ$22)*$AN$22)*$AH$22)*Calculator!$G$8)-((((G24/100)*$AJ$22)*$AN$22)*$AH$22)+((((G24/100)*$AJ$23)*$AH$23)),IF(Calculator!$O$6="SINGLEURBANE",SUM((((G24/100)*$AJ$22)*$AH$22))+(((((G24/100)*$AJ$22)*$AN$22)*$AH$22)*Calculator!$G$9)-((((G24/100)*$AJ$22)*$AN$22)*$AH$22)+((((G24/100)*$AJ$23)*$AH$23)),IF(Calculator!$O$6="SINGLESILVERANOD",SUM((((G24/100)*$AJ$22)*$AH$22))+(((((G24/100)*$AJ$22)*$AN$22)*$AH$22)*Calculator!$G$10)-((((G24/100)*$AJ$22)*$AN$22)*$AH$22)+((((G24/100)*$AJ$23)*$AH$23)),IF(Calculator!$O$6="SINGLEANOD",SUM((((G24/100)*$AJ$22)*$AH$22))+(((((G24/100)*$AJ$22)*$AN$22)*$AH$22)*Calculator!$G$11)-((((G24/100)*$AJ$22)*$AN$22)*$AH$22)+((((G24/100)*$AJ$23)*$AH$23)),IF(Calculator!$O$6="DUALBASE",SUM((((G24/100)*$AJ$22)*$AH$22))+(((((G24/100)*$AJ$22)*$AN$22)*$AH$22)*Calculator!$G$12)-((((G24/100)*$AJ$22)*$AN$22)*$AH$22)+((((G24/100)*$AJ$23)*$AH$23)),IF(Calculator!$O$6="DUALELEMENTS",SUM((((G24/100)*$AJ$22)*$AH$22))+(((((G24/100)*$AJ$22)*$AN$22)*$AH$22)*Calculator!$G$13)-((((G24/100)*$AJ$22)*$AN$22)*$AH$22)+((((G24/100)*$AJ$23)*$AH$23)),IF(Calculator!$O$6="DUALSPECTRUM",SUM((((G24/100)*$AJ$22)*$AH$22))+(((((G24/100)*$AJ$22)*$AN$22)*$AH$22)*Calculator!$G$15)-((((G24/100)*$AJ$22)*$AN$22)*$AH$22)+((((G24/100)*$AJ$23)*$AH$23)),IF(Calculator!$O$6="DUALHOMESTEAD",SUM((((G24/100)*$AJ$22)*$AH$22))+(((((G24/100)*$AJ$22)*$AN$22)*$AH$22)*Calculator!$G$14)-((((G24/100)*$AJ$22)*$AN$22)*$AH$22)+((((G24/100)*$AJ$23)*$AH$23)),IF(Calculator!$O$6="DUALBAND A",SUM((((G24/100)*$AJ$22)*$AH$22))+(((((G24/100)*$AJ$22)*$AN$22)*$AH$22)*Calculator!$G$16)-((((G24/100)*$AJ$22)*$AN$22)*$AH$22)+((((G24/100)*$AJ$23)*$AH$23)),IF(Calculator!$O$6="DUALBAND B",SUM((((G24/100)*$AJ$22)*$AH$22))+(((((G24/100)*$AJ$22)*$AN$22)*$AH$22)*Calculator!$G$17)-((((G24/100)*$AJ$22)*$AN$22)*$AH$22)+((((G24/100)*$AJ$23)*$AH$23)),IF(Calculator!$O$6="DUALBAND C",SUM((((G24/100)*$AJ$22)*$AH$22))+(((((G24/100)*$AJ$22)*$AN$22)*$AH$22)*Calculator!$G$18)-((((G24/100)*$AJ$22)*$AN$22)*$AH$22)+((((G24/100)*$AJ$23)*$AH$23)),IF(Calculator!$O$6="DUALBAND D",SUM((((G24/100)*$AJ$22)*$AH$22))+(((((G24/100)*$AJ$22)*$AN$22)*$AH$22)*Calculator!$G$19)-((((G24/100)*$AJ$22)*$AN$22)*$AH$22)+((((G24/100)*$AJ$23)*$AH$23)),IF(Calculator!$O$6="DUALURBANE",SUM((((G24/100)*$AJ$22)*$AH$22))+(((((G24/100)*$AJ$22)*$AN$22)*$AH$22)*Calculator!$G$20)-((((G24/100)*$AJ$22)*$AN$22)*$AH$22)+((((G24/100)*$AJ$23)*$AH$23)),IF(Calculator!$O$6="DUALSILVERANOD",SUM((((G24/100)*$AJ$22)*$AH$22))+(((((G24/100)*$AJ$22)*$AN$22)*$AH$22)*Calculator!$G$21)-((((G24/100)*$AJ$22)*$AN$22)*$AH$22)+((((G24/100)*$AJ$23)*$AH$23)),IF(Calculator!$O$6="DUALANOD",SUM((((G24/100)*$AJ$22)*$AH$22))+(((((G24/100)*$AJ$22)*$AN$22)*$AH$22)*Calculator!$G$22)-((((G24/100)*$AJ$22)*$AN$22)*$AH$22)+((((G24/100)*$AJ$23)*$AH$23))))))))))))))))))))))))</f>
        <v>181.92843690795897</v>
      </c>
      <c r="W24" s="2">
        <f>IF(Calculator!$O$6="SINGLEBASE",SUM((((H24/100)*$AJ$22)*$AH$22))+((((H24/100)*$AJ$23)*$AH$23)),IF(Calculator!$O$6="SINGLEELEMENTS",SUM((((H24/100)*$AJ$22)*$AH$22))+(((((H24/100)*$AJ$22)*$AN$22)*$AH$22)*Calculator!$G$2)-((((H24/100)*$AJ$22)*$AN$22)*$AH$22)+((((H24/100)*$AJ$23)*$AH$23)),IF(Calculator!$O$6="SINGLESPECTRUM",SUM((((H24/100)*$AJ$22)*$AH$22))+(((((H24/100)*$AJ$22)*$AN$22)*$AH$22)*Calculator!$G$4)-((((H24/100)*$AJ$22)*$AN$22)*$AH$22)+((((H24/100)*$AJ$23)*$AH$23)),IF(Calculator!$O$6="SINGLEHOMESTEAD",SUM((((H24/100)*$AJ$22)*$AH$22))+(((((H24/100)*$AJ$22)*$AN$22)*$AH$22)*Calculator!$G$3)-((((H24/100)*$AJ$22)*$AN$22)*$AH$22)+((((H24/100)*$AJ$23)*$AH$23)),IF(Calculator!$O$6="SINGLEBAND A",SUM((((H24/100)*$AJ$22)*$AH$22))+(((((H24/100)*$AJ$22)*$AN$22)*$AH$22)*Calculator!$G$5)-((((H24/100)*$AJ$22)*$AN$22)*$AH$22)+((((H24/100)*$AJ$23)*$AH$23)),IF(Calculator!$O$6="SINGLEBAND B",SUM((((H24/100)*$AJ$22)*$AH$22))+(((((H24/100)*$AJ$22)*$AN$22)*$AH$22)*Calculator!$G$6)-((((H24/100)*$AJ$22)*$AN$22)*$AH$22)+((((H24/100)*$AJ$23)*$AH$23)),IF(Calculator!$O$6="SINGLEBAND C",SUM((((H24/100)*$AJ$22)*$AH$22))+(((((H24/100)*$AJ$22)*$AN$22)*$AH$22)*Calculator!$G$7)-((((H24/100)*$AJ$22)*$AN$22)*$AH$22)+((((H24/100)*$AJ$23)*$AH$23)),IF(Calculator!$O$6="SINGLEBAND D",SUM((((H24/100)*$AJ$22)*$AH$22))+(((((H24/100)*$AJ$22)*$AN$22)*$AH$22)*Calculator!$G$8)-((((H24/100)*$AJ$22)*$AN$22)*$AH$22)+((((H24/100)*$AJ$23)*$AH$23)),IF(Calculator!$O$6="SINGLEURBANE",SUM((((H24/100)*$AJ$22)*$AH$22))+(((((H24/100)*$AJ$22)*$AN$22)*$AH$22)*Calculator!$G$9)-((((H24/100)*$AJ$22)*$AN$22)*$AH$22)+((((H24/100)*$AJ$23)*$AH$23)),IF(Calculator!$O$6="SINGLESILVERANOD",SUM((((H24/100)*$AJ$22)*$AH$22))+(((((H24/100)*$AJ$22)*$AN$22)*$AH$22)*Calculator!$G$10)-((((H24/100)*$AJ$22)*$AN$22)*$AH$22)+((((H24/100)*$AJ$23)*$AH$23)),IF(Calculator!$O$6="SINGLEANOD",SUM((((H24/100)*$AJ$22)*$AH$22))+(((((H24/100)*$AJ$22)*$AN$22)*$AH$22)*Calculator!$G$11)-((((H24/100)*$AJ$22)*$AN$22)*$AH$22)+((((H24/100)*$AJ$23)*$AH$23)),IF(Calculator!$O$6="DUALBASE",SUM((((H24/100)*$AJ$22)*$AH$22))+(((((H24/100)*$AJ$22)*$AN$22)*$AH$22)*Calculator!$G$12)-((((H24/100)*$AJ$22)*$AN$22)*$AH$22)+((((H24/100)*$AJ$23)*$AH$23)),IF(Calculator!$O$6="DUALELEMENTS",SUM((((H24/100)*$AJ$22)*$AH$22))+(((((H24/100)*$AJ$22)*$AN$22)*$AH$22)*Calculator!$G$13)-((((H24/100)*$AJ$22)*$AN$22)*$AH$22)+((((H24/100)*$AJ$23)*$AH$23)),IF(Calculator!$O$6="DUALSPECTRUM",SUM((((H24/100)*$AJ$22)*$AH$22))+(((((H24/100)*$AJ$22)*$AN$22)*$AH$22)*Calculator!$G$15)-((((H24/100)*$AJ$22)*$AN$22)*$AH$22)+((((H24/100)*$AJ$23)*$AH$23)),IF(Calculator!$O$6="DUALHOMESTEAD",SUM((((H24/100)*$AJ$22)*$AH$22))+(((((H24/100)*$AJ$22)*$AN$22)*$AH$22)*Calculator!$G$14)-((((H24/100)*$AJ$22)*$AN$22)*$AH$22)+((((H24/100)*$AJ$23)*$AH$23)),IF(Calculator!$O$6="DUALBAND A",SUM((((H24/100)*$AJ$22)*$AH$22))+(((((H24/100)*$AJ$22)*$AN$22)*$AH$22)*Calculator!$G$16)-((((H24/100)*$AJ$22)*$AN$22)*$AH$22)+((((H24/100)*$AJ$23)*$AH$23)),IF(Calculator!$O$6="DUALBAND B",SUM((((H24/100)*$AJ$22)*$AH$22))+(((((H24/100)*$AJ$22)*$AN$22)*$AH$22)*Calculator!$G$17)-((((H24/100)*$AJ$22)*$AN$22)*$AH$22)+((((H24/100)*$AJ$23)*$AH$23)),IF(Calculator!$O$6="DUALBAND C",SUM((((H24/100)*$AJ$22)*$AH$22))+(((((H24/100)*$AJ$22)*$AN$22)*$AH$22)*Calculator!$G$18)-((((H24/100)*$AJ$22)*$AN$22)*$AH$22)+((((H24/100)*$AJ$23)*$AH$23)),IF(Calculator!$O$6="DUALBAND D",SUM((((H24/100)*$AJ$22)*$AH$22))+(((((H24/100)*$AJ$22)*$AN$22)*$AH$22)*Calculator!$G$19)-((((H24/100)*$AJ$22)*$AN$22)*$AH$22)+((((H24/100)*$AJ$23)*$AH$23)),IF(Calculator!$O$6="DUALURBANE",SUM((((H24/100)*$AJ$22)*$AH$22))+(((((H24/100)*$AJ$22)*$AN$22)*$AH$22)*Calculator!$G$20)-((((H24/100)*$AJ$22)*$AN$22)*$AH$22)+((((H24/100)*$AJ$23)*$AH$23)),IF(Calculator!$O$6="DUALSILVERANOD",SUM((((H24/100)*$AJ$22)*$AH$22))+(((((H24/100)*$AJ$22)*$AN$22)*$AH$22)*Calculator!$G$21)-((((H24/100)*$AJ$22)*$AN$22)*$AH$22)+((((H24/100)*$AJ$23)*$AH$23)),IF(Calculator!$O$6="DUALANOD",SUM((((H24/100)*$AJ$22)*$AH$22))+(((((H24/100)*$AJ$22)*$AN$22)*$AH$22)*Calculator!$G$22)-((((H24/100)*$AJ$22)*$AN$22)*$AH$22)+((((H24/100)*$AJ$23)*$AH$23))))))))))))))))))))))))</f>
        <v>184.55054881591798</v>
      </c>
      <c r="X24" s="2">
        <f>IF(Calculator!$O$6="SINGLEBASE",SUM((((I24/100)*$AJ$22)*$AH$22))+((((I24/100)*$AJ$23)*$AH$23)),IF(Calculator!$O$6="SINGLEELEMENTS",SUM((((I24/100)*$AJ$22)*$AH$22))+(((((I24/100)*$AJ$22)*$AN$22)*$AH$22)*Calculator!$G$2)-((((I24/100)*$AJ$22)*$AN$22)*$AH$22)+((((I24/100)*$AJ$23)*$AH$23)),IF(Calculator!$O$6="SINGLESPECTRUM",SUM((((I24/100)*$AJ$22)*$AH$22))+(((((I24/100)*$AJ$22)*$AN$22)*$AH$22)*Calculator!$G$4)-((((I24/100)*$AJ$22)*$AN$22)*$AH$22)+((((I24/100)*$AJ$23)*$AH$23)),IF(Calculator!$O$6="SINGLEHOMESTEAD",SUM((((I24/100)*$AJ$22)*$AH$22))+(((((I24/100)*$AJ$22)*$AN$22)*$AH$22)*Calculator!$G$3)-((((I24/100)*$AJ$22)*$AN$22)*$AH$22)+((((I24/100)*$AJ$23)*$AH$23)),IF(Calculator!$O$6="SINGLEBAND A",SUM((((I24/100)*$AJ$22)*$AH$22))+(((((I24/100)*$AJ$22)*$AN$22)*$AH$22)*Calculator!$G$5)-((((I24/100)*$AJ$22)*$AN$22)*$AH$22)+((((I24/100)*$AJ$23)*$AH$23)),IF(Calculator!$O$6="SINGLEBAND B",SUM((((I24/100)*$AJ$22)*$AH$22))+(((((I24/100)*$AJ$22)*$AN$22)*$AH$22)*Calculator!$G$6)-((((I24/100)*$AJ$22)*$AN$22)*$AH$22)+((((I24/100)*$AJ$23)*$AH$23)),IF(Calculator!$O$6="SINGLEBAND C",SUM((((I24/100)*$AJ$22)*$AH$22))+(((((I24/100)*$AJ$22)*$AN$22)*$AH$22)*Calculator!$G$7)-((((I24/100)*$AJ$22)*$AN$22)*$AH$22)+((((I24/100)*$AJ$23)*$AH$23)),IF(Calculator!$O$6="SINGLEBAND D",SUM((((I24/100)*$AJ$22)*$AH$22))+(((((I24/100)*$AJ$22)*$AN$22)*$AH$22)*Calculator!$G$8)-((((I24/100)*$AJ$22)*$AN$22)*$AH$22)+((((I24/100)*$AJ$23)*$AH$23)),IF(Calculator!$O$6="SINGLEURBANE",SUM((((I24/100)*$AJ$22)*$AH$22))+(((((I24/100)*$AJ$22)*$AN$22)*$AH$22)*Calculator!$G$9)-((((I24/100)*$AJ$22)*$AN$22)*$AH$22)+((((I24/100)*$AJ$23)*$AH$23)),IF(Calculator!$O$6="SINGLESILVERANOD",SUM((((I24/100)*$AJ$22)*$AH$22))+(((((I24/100)*$AJ$22)*$AN$22)*$AH$22)*Calculator!$G$10)-((((I24/100)*$AJ$22)*$AN$22)*$AH$22)+((((I24/100)*$AJ$23)*$AH$23)),IF(Calculator!$O$6="SINGLEANOD",SUM((((I24/100)*$AJ$22)*$AH$22))+(((((I24/100)*$AJ$22)*$AN$22)*$AH$22)*Calculator!$G$11)-((((I24/100)*$AJ$22)*$AN$22)*$AH$22)+((((I24/100)*$AJ$23)*$AH$23)),IF(Calculator!$O$6="DUALBASE",SUM((((I24/100)*$AJ$22)*$AH$22))+(((((I24/100)*$AJ$22)*$AN$22)*$AH$22)*Calculator!$G$12)-((((I24/100)*$AJ$22)*$AN$22)*$AH$22)+((((I24/100)*$AJ$23)*$AH$23)),IF(Calculator!$O$6="DUALELEMENTS",SUM((((I24/100)*$AJ$22)*$AH$22))+(((((I24/100)*$AJ$22)*$AN$22)*$AH$22)*Calculator!$G$13)-((((I24/100)*$AJ$22)*$AN$22)*$AH$22)+((((I24/100)*$AJ$23)*$AH$23)),IF(Calculator!$O$6="DUALSPECTRUM",SUM((((I24/100)*$AJ$22)*$AH$22))+(((((I24/100)*$AJ$22)*$AN$22)*$AH$22)*Calculator!$G$15)-((((I24/100)*$AJ$22)*$AN$22)*$AH$22)+((((I24/100)*$AJ$23)*$AH$23)),IF(Calculator!$O$6="DUALHOMESTEAD",SUM((((I24/100)*$AJ$22)*$AH$22))+(((((I24/100)*$AJ$22)*$AN$22)*$AH$22)*Calculator!$G$14)-((((I24/100)*$AJ$22)*$AN$22)*$AH$22)+((((I24/100)*$AJ$23)*$AH$23)),IF(Calculator!$O$6="DUALBAND A",SUM((((I24/100)*$AJ$22)*$AH$22))+(((((I24/100)*$AJ$22)*$AN$22)*$AH$22)*Calculator!$G$16)-((((I24/100)*$AJ$22)*$AN$22)*$AH$22)+((((I24/100)*$AJ$23)*$AH$23)),IF(Calculator!$O$6="DUALBAND B",SUM((((I24/100)*$AJ$22)*$AH$22))+(((((I24/100)*$AJ$22)*$AN$22)*$AH$22)*Calculator!$G$17)-((((I24/100)*$AJ$22)*$AN$22)*$AH$22)+((((I24/100)*$AJ$23)*$AH$23)),IF(Calculator!$O$6="DUALBAND C",SUM((((I24/100)*$AJ$22)*$AH$22))+(((((I24/100)*$AJ$22)*$AN$22)*$AH$22)*Calculator!$G$18)-((((I24/100)*$AJ$22)*$AN$22)*$AH$22)+((((I24/100)*$AJ$23)*$AH$23)),IF(Calculator!$O$6="DUALBAND D",SUM((((I24/100)*$AJ$22)*$AH$22))+(((((I24/100)*$AJ$22)*$AN$22)*$AH$22)*Calculator!$G$19)-((((I24/100)*$AJ$22)*$AN$22)*$AH$22)+((((I24/100)*$AJ$23)*$AH$23)),IF(Calculator!$O$6="DUALURBANE",SUM((((I24/100)*$AJ$22)*$AH$22))+(((((I24/100)*$AJ$22)*$AN$22)*$AH$22)*Calculator!$G$20)-((((I24/100)*$AJ$22)*$AN$22)*$AH$22)+((((I24/100)*$AJ$23)*$AH$23)),IF(Calculator!$O$6="DUALSILVERANOD",SUM((((I24/100)*$AJ$22)*$AH$22))+(((((I24/100)*$AJ$22)*$AN$22)*$AH$22)*Calculator!$G$21)-((((I24/100)*$AJ$22)*$AN$22)*$AH$22)+((((I24/100)*$AJ$23)*$AH$23)),IF(Calculator!$O$6="DUALANOD",SUM((((I24/100)*$AJ$22)*$AH$22))+(((((I24/100)*$AJ$22)*$AN$22)*$AH$22)*Calculator!$G$22)-((((I24/100)*$AJ$22)*$AN$22)*$AH$22)+((((I24/100)*$AJ$23)*$AH$23))))))))))))))))))))))))</f>
        <v>187.17266072387693</v>
      </c>
      <c r="Y24" s="2">
        <f>IF(Calculator!$O$6="SINGLEBASE",SUM((((J24/100)*$AJ$22)*$AH$22))+((((J24/100)*$AJ$23)*$AH$23)),IF(Calculator!$O$6="SINGLEELEMENTS",SUM((((J24/100)*$AJ$22)*$AH$22))+(((((J24/100)*$AJ$22)*$AN$22)*$AH$22)*Calculator!$G$2)-((((J24/100)*$AJ$22)*$AN$22)*$AH$22)+((((J24/100)*$AJ$23)*$AH$23)),IF(Calculator!$O$6="SINGLESPECTRUM",SUM((((J24/100)*$AJ$22)*$AH$22))+(((((J24/100)*$AJ$22)*$AN$22)*$AH$22)*Calculator!$G$4)-((((J24/100)*$AJ$22)*$AN$22)*$AH$22)+((((J24/100)*$AJ$23)*$AH$23)),IF(Calculator!$O$6="SINGLEHOMESTEAD",SUM((((J24/100)*$AJ$22)*$AH$22))+(((((J24/100)*$AJ$22)*$AN$22)*$AH$22)*Calculator!$G$3)-((((J24/100)*$AJ$22)*$AN$22)*$AH$22)+((((J24/100)*$AJ$23)*$AH$23)),IF(Calculator!$O$6="SINGLEBAND A",SUM((((J24/100)*$AJ$22)*$AH$22))+(((((J24/100)*$AJ$22)*$AN$22)*$AH$22)*Calculator!$G$5)-((((J24/100)*$AJ$22)*$AN$22)*$AH$22)+((((J24/100)*$AJ$23)*$AH$23)),IF(Calculator!$O$6="SINGLEBAND B",SUM((((J24/100)*$AJ$22)*$AH$22))+(((((J24/100)*$AJ$22)*$AN$22)*$AH$22)*Calculator!$G$6)-((((J24/100)*$AJ$22)*$AN$22)*$AH$22)+((((J24/100)*$AJ$23)*$AH$23)),IF(Calculator!$O$6="SINGLEBAND C",SUM((((J24/100)*$AJ$22)*$AH$22))+(((((J24/100)*$AJ$22)*$AN$22)*$AH$22)*Calculator!$G$7)-((((J24/100)*$AJ$22)*$AN$22)*$AH$22)+((((J24/100)*$AJ$23)*$AH$23)),IF(Calculator!$O$6="SINGLEBAND D",SUM((((J24/100)*$AJ$22)*$AH$22))+(((((J24/100)*$AJ$22)*$AN$22)*$AH$22)*Calculator!$G$8)-((((J24/100)*$AJ$22)*$AN$22)*$AH$22)+((((J24/100)*$AJ$23)*$AH$23)),IF(Calculator!$O$6="SINGLEURBANE",SUM((((J24/100)*$AJ$22)*$AH$22))+(((((J24/100)*$AJ$22)*$AN$22)*$AH$22)*Calculator!$G$9)-((((J24/100)*$AJ$22)*$AN$22)*$AH$22)+((((J24/100)*$AJ$23)*$AH$23)),IF(Calculator!$O$6="SINGLESILVERANOD",SUM((((J24/100)*$AJ$22)*$AH$22))+(((((J24/100)*$AJ$22)*$AN$22)*$AH$22)*Calculator!$G$10)-((((J24/100)*$AJ$22)*$AN$22)*$AH$22)+((((J24/100)*$AJ$23)*$AH$23)),IF(Calculator!$O$6="SINGLEANOD",SUM((((J24/100)*$AJ$22)*$AH$22))+(((((J24/100)*$AJ$22)*$AN$22)*$AH$22)*Calculator!$G$11)-((((J24/100)*$AJ$22)*$AN$22)*$AH$22)+((((J24/100)*$AJ$23)*$AH$23)),IF(Calculator!$O$6="DUALBASE",SUM((((J24/100)*$AJ$22)*$AH$22))+(((((J24/100)*$AJ$22)*$AN$22)*$AH$22)*Calculator!$G$12)-((((J24/100)*$AJ$22)*$AN$22)*$AH$22)+((((J24/100)*$AJ$23)*$AH$23)),IF(Calculator!$O$6="DUALELEMENTS",SUM((((J24/100)*$AJ$22)*$AH$22))+(((((J24/100)*$AJ$22)*$AN$22)*$AH$22)*Calculator!$G$13)-((((J24/100)*$AJ$22)*$AN$22)*$AH$22)+((((J24/100)*$AJ$23)*$AH$23)),IF(Calculator!$O$6="DUALSPECTRUM",SUM((((J24/100)*$AJ$22)*$AH$22))+(((((J24/100)*$AJ$22)*$AN$22)*$AH$22)*Calculator!$G$15)-((((J24/100)*$AJ$22)*$AN$22)*$AH$22)+((((J24/100)*$AJ$23)*$AH$23)),IF(Calculator!$O$6="DUALHOMESTEAD",SUM((((J24/100)*$AJ$22)*$AH$22))+(((((J24/100)*$AJ$22)*$AN$22)*$AH$22)*Calculator!$G$14)-((((J24/100)*$AJ$22)*$AN$22)*$AH$22)+((((J24/100)*$AJ$23)*$AH$23)),IF(Calculator!$O$6="DUALBAND A",SUM((((J24/100)*$AJ$22)*$AH$22))+(((((J24/100)*$AJ$22)*$AN$22)*$AH$22)*Calculator!$G$16)-((((J24/100)*$AJ$22)*$AN$22)*$AH$22)+((((J24/100)*$AJ$23)*$AH$23)),IF(Calculator!$O$6="DUALBAND B",SUM((((J24/100)*$AJ$22)*$AH$22))+(((((J24/100)*$AJ$22)*$AN$22)*$AH$22)*Calculator!$G$17)-((((J24/100)*$AJ$22)*$AN$22)*$AH$22)+((((J24/100)*$AJ$23)*$AH$23)),IF(Calculator!$O$6="DUALBAND C",SUM((((J24/100)*$AJ$22)*$AH$22))+(((((J24/100)*$AJ$22)*$AN$22)*$AH$22)*Calculator!$G$18)-((((J24/100)*$AJ$22)*$AN$22)*$AH$22)+((((J24/100)*$AJ$23)*$AH$23)),IF(Calculator!$O$6="DUALBAND D",SUM((((J24/100)*$AJ$22)*$AH$22))+(((((J24/100)*$AJ$22)*$AN$22)*$AH$22)*Calculator!$G$19)-((((J24/100)*$AJ$22)*$AN$22)*$AH$22)+((((J24/100)*$AJ$23)*$AH$23)),IF(Calculator!$O$6="DUALURBANE",SUM((((J24/100)*$AJ$22)*$AH$22))+(((((J24/100)*$AJ$22)*$AN$22)*$AH$22)*Calculator!$G$20)-((((J24/100)*$AJ$22)*$AN$22)*$AH$22)+((((J24/100)*$AJ$23)*$AH$23)),IF(Calculator!$O$6="DUALSILVERANOD",SUM((((J24/100)*$AJ$22)*$AH$22))+(((((J24/100)*$AJ$22)*$AN$22)*$AH$22)*Calculator!$G$21)-((((J24/100)*$AJ$22)*$AN$22)*$AH$22)+((((J24/100)*$AJ$23)*$AH$23)),IF(Calculator!$O$6="DUALANOD",SUM((((J24/100)*$AJ$22)*$AH$22))+(((((J24/100)*$AJ$22)*$AN$22)*$AH$22)*Calculator!$G$22)-((((J24/100)*$AJ$22)*$AN$22)*$AH$22)+((((J24/100)*$AJ$23)*$AH$23))))))))))))))))))))))))</f>
        <v>189.79906131591792</v>
      </c>
      <c r="Z24" s="2">
        <f>IF(Calculator!$O$6="SINGLEBASE",SUM((((K24/100)*$AJ$22)*$AH$22))+((((K24/100)*$AJ$23)*$AH$23)),IF(Calculator!$O$6="SINGLEELEMENTS",SUM((((K24/100)*$AJ$22)*$AH$22))+(((((K24/100)*$AJ$22)*$AN$22)*$AH$22)*Calculator!$G$2)-((((K24/100)*$AJ$22)*$AN$22)*$AH$22)+((((K24/100)*$AJ$23)*$AH$23)),IF(Calculator!$O$6="SINGLESPECTRUM",SUM((((K24/100)*$AJ$22)*$AH$22))+(((((K24/100)*$AJ$22)*$AN$22)*$AH$22)*Calculator!$G$4)-((((K24/100)*$AJ$22)*$AN$22)*$AH$22)+((((K24/100)*$AJ$23)*$AH$23)),IF(Calculator!$O$6="SINGLEHOMESTEAD",SUM((((K24/100)*$AJ$22)*$AH$22))+(((((K24/100)*$AJ$22)*$AN$22)*$AH$22)*Calculator!$G$3)-((((K24/100)*$AJ$22)*$AN$22)*$AH$22)+((((K24/100)*$AJ$23)*$AH$23)),IF(Calculator!$O$6="SINGLEBAND A",SUM((((K24/100)*$AJ$22)*$AH$22))+(((((K24/100)*$AJ$22)*$AN$22)*$AH$22)*Calculator!$G$5)-((((K24/100)*$AJ$22)*$AN$22)*$AH$22)+((((K24/100)*$AJ$23)*$AH$23)),IF(Calculator!$O$6="SINGLEBAND B",SUM((((K24/100)*$AJ$22)*$AH$22))+(((((K24/100)*$AJ$22)*$AN$22)*$AH$22)*Calculator!$G$6)-((((K24/100)*$AJ$22)*$AN$22)*$AH$22)+((((K24/100)*$AJ$23)*$AH$23)),IF(Calculator!$O$6="SINGLEBAND C",SUM((((K24/100)*$AJ$22)*$AH$22))+(((((K24/100)*$AJ$22)*$AN$22)*$AH$22)*Calculator!$G$7)-((((K24/100)*$AJ$22)*$AN$22)*$AH$22)+((((K24/100)*$AJ$23)*$AH$23)),IF(Calculator!$O$6="SINGLEBAND D",SUM((((K24/100)*$AJ$22)*$AH$22))+(((((K24/100)*$AJ$22)*$AN$22)*$AH$22)*Calculator!$G$8)-((((K24/100)*$AJ$22)*$AN$22)*$AH$22)+((((K24/100)*$AJ$23)*$AH$23)),IF(Calculator!$O$6="SINGLEURBANE",SUM((((K24/100)*$AJ$22)*$AH$22))+(((((K24/100)*$AJ$22)*$AN$22)*$AH$22)*Calculator!$G$9)-((((K24/100)*$AJ$22)*$AN$22)*$AH$22)+((((K24/100)*$AJ$23)*$AH$23)),IF(Calculator!$O$6="SINGLESILVERANOD",SUM((((K24/100)*$AJ$22)*$AH$22))+(((((K24/100)*$AJ$22)*$AN$22)*$AH$22)*Calculator!$G$10)-((((K24/100)*$AJ$22)*$AN$22)*$AH$22)+((((K24/100)*$AJ$23)*$AH$23)),IF(Calculator!$O$6="SINGLEANOD",SUM((((K24/100)*$AJ$22)*$AH$22))+(((((K24/100)*$AJ$22)*$AN$22)*$AH$22)*Calculator!$G$11)-((((K24/100)*$AJ$22)*$AN$22)*$AH$22)+((((K24/100)*$AJ$23)*$AH$23)),IF(Calculator!$O$6="DUALBASE",SUM((((K24/100)*$AJ$22)*$AH$22))+(((((K24/100)*$AJ$22)*$AN$22)*$AH$22)*Calculator!$G$12)-((((K24/100)*$AJ$22)*$AN$22)*$AH$22)+((((K24/100)*$AJ$23)*$AH$23)),IF(Calculator!$O$6="DUALELEMENTS",SUM((((K24/100)*$AJ$22)*$AH$22))+(((((K24/100)*$AJ$22)*$AN$22)*$AH$22)*Calculator!$G$13)-((((K24/100)*$AJ$22)*$AN$22)*$AH$22)+((((K24/100)*$AJ$23)*$AH$23)),IF(Calculator!$O$6="DUALSPECTRUM",SUM((((K24/100)*$AJ$22)*$AH$22))+(((((K24/100)*$AJ$22)*$AN$22)*$AH$22)*Calculator!$G$15)-((((K24/100)*$AJ$22)*$AN$22)*$AH$22)+((((K24/100)*$AJ$23)*$AH$23)),IF(Calculator!$O$6="DUALHOMESTEAD",SUM((((K24/100)*$AJ$22)*$AH$22))+(((((K24/100)*$AJ$22)*$AN$22)*$AH$22)*Calculator!$G$14)-((((K24/100)*$AJ$22)*$AN$22)*$AH$22)+((((K24/100)*$AJ$23)*$AH$23)),IF(Calculator!$O$6="DUALBAND A",SUM((((K24/100)*$AJ$22)*$AH$22))+(((((K24/100)*$AJ$22)*$AN$22)*$AH$22)*Calculator!$G$16)-((((K24/100)*$AJ$22)*$AN$22)*$AH$22)+((((K24/100)*$AJ$23)*$AH$23)),IF(Calculator!$O$6="DUALBAND B",SUM((((K24/100)*$AJ$22)*$AH$22))+(((((K24/100)*$AJ$22)*$AN$22)*$AH$22)*Calculator!$G$17)-((((K24/100)*$AJ$22)*$AN$22)*$AH$22)+((((K24/100)*$AJ$23)*$AH$23)),IF(Calculator!$O$6="DUALBAND C",SUM((((K24/100)*$AJ$22)*$AH$22))+(((((K24/100)*$AJ$22)*$AN$22)*$AH$22)*Calculator!$G$18)-((((K24/100)*$AJ$22)*$AN$22)*$AH$22)+((((K24/100)*$AJ$23)*$AH$23)),IF(Calculator!$O$6="DUALBAND D",SUM((((K24/100)*$AJ$22)*$AH$22))+(((((K24/100)*$AJ$22)*$AN$22)*$AH$22)*Calculator!$G$19)-((((K24/100)*$AJ$22)*$AN$22)*$AH$22)+((((K24/100)*$AJ$23)*$AH$23)),IF(Calculator!$O$6="DUALURBANE",SUM((((K24/100)*$AJ$22)*$AH$22))+(((((K24/100)*$AJ$22)*$AN$22)*$AH$22)*Calculator!$G$20)-((((K24/100)*$AJ$22)*$AN$22)*$AH$22)+((((K24/100)*$AJ$23)*$AH$23)),IF(Calculator!$O$6="DUALSILVERANOD",SUM((((K24/100)*$AJ$22)*$AH$22))+(((((K24/100)*$AJ$22)*$AN$22)*$AH$22)*Calculator!$G$21)-((((K24/100)*$AJ$22)*$AN$22)*$AH$22)+((((K24/100)*$AJ$23)*$AH$23)),IF(Calculator!$O$6="DUALANOD",SUM((((K24/100)*$AJ$22)*$AH$22))+(((((K24/100)*$AJ$22)*$AN$22)*$AH$22)*Calculator!$G$22)-((((K24/100)*$AJ$22)*$AN$22)*$AH$22)+((((K24/100)*$AJ$23)*$AH$23))))))))))))))))))))))))</f>
        <v>192.42117322387693</v>
      </c>
      <c r="AA24" s="2">
        <f>IF(Calculator!$O$6="SINGLEBASE",SUM((((L24/100)*$AJ$22)*$AH$22))+((((L24/100)*$AJ$23)*$AH$23)),IF(Calculator!$O$6="SINGLEELEMENTS",SUM((((L24/100)*$AJ$22)*$AH$22))+(((((L24/100)*$AJ$22)*$AN$22)*$AH$22)*Calculator!$G$2)-((((L24/100)*$AJ$22)*$AN$22)*$AH$22)+((((L24/100)*$AJ$23)*$AH$23)),IF(Calculator!$O$6="SINGLESPECTRUM",SUM((((L24/100)*$AJ$22)*$AH$22))+(((((L24/100)*$AJ$22)*$AN$22)*$AH$22)*Calculator!$G$4)-((((L24/100)*$AJ$22)*$AN$22)*$AH$22)+((((L24/100)*$AJ$23)*$AH$23)),IF(Calculator!$O$6="SINGLEHOMESTEAD",SUM((((L24/100)*$AJ$22)*$AH$22))+(((((L24/100)*$AJ$22)*$AN$22)*$AH$22)*Calculator!$G$3)-((((L24/100)*$AJ$22)*$AN$22)*$AH$22)+((((L24/100)*$AJ$23)*$AH$23)),IF(Calculator!$O$6="SINGLEBAND A",SUM((((L24/100)*$AJ$22)*$AH$22))+(((((L24/100)*$AJ$22)*$AN$22)*$AH$22)*Calculator!$G$5)-((((L24/100)*$AJ$22)*$AN$22)*$AH$22)+((((L24/100)*$AJ$23)*$AH$23)),IF(Calculator!$O$6="SINGLEBAND B",SUM((((L24/100)*$AJ$22)*$AH$22))+(((((L24/100)*$AJ$22)*$AN$22)*$AH$22)*Calculator!$G$6)-((((L24/100)*$AJ$22)*$AN$22)*$AH$22)+((((L24/100)*$AJ$23)*$AH$23)),IF(Calculator!$O$6="SINGLEBAND C",SUM((((L24/100)*$AJ$22)*$AH$22))+(((((L24/100)*$AJ$22)*$AN$22)*$AH$22)*Calculator!$G$7)-((((L24/100)*$AJ$22)*$AN$22)*$AH$22)+((((L24/100)*$AJ$23)*$AH$23)),IF(Calculator!$O$6="SINGLEBAND D",SUM((((L24/100)*$AJ$22)*$AH$22))+(((((L24/100)*$AJ$22)*$AN$22)*$AH$22)*Calculator!$G$8)-((((L24/100)*$AJ$22)*$AN$22)*$AH$22)+((((L24/100)*$AJ$23)*$AH$23)),IF(Calculator!$O$6="SINGLEURBANE",SUM((((L24/100)*$AJ$22)*$AH$22))+(((((L24/100)*$AJ$22)*$AN$22)*$AH$22)*Calculator!$G$9)-((((L24/100)*$AJ$22)*$AN$22)*$AH$22)+((((L24/100)*$AJ$23)*$AH$23)),IF(Calculator!$O$6="SINGLESILVERANOD",SUM((((L24/100)*$AJ$22)*$AH$22))+(((((L24/100)*$AJ$22)*$AN$22)*$AH$22)*Calculator!$G$10)-((((L24/100)*$AJ$22)*$AN$22)*$AH$22)+((((L24/100)*$AJ$23)*$AH$23)),IF(Calculator!$O$6="SINGLEANOD",SUM((((L24/100)*$AJ$22)*$AH$22))+(((((L24/100)*$AJ$22)*$AN$22)*$AH$22)*Calculator!$G$11)-((((L24/100)*$AJ$22)*$AN$22)*$AH$22)+((((L24/100)*$AJ$23)*$AH$23)),IF(Calculator!$O$6="DUALBASE",SUM((((L24/100)*$AJ$22)*$AH$22))+(((((L24/100)*$AJ$22)*$AN$22)*$AH$22)*Calculator!$G$12)-((((L24/100)*$AJ$22)*$AN$22)*$AH$22)+((((L24/100)*$AJ$23)*$AH$23)),IF(Calculator!$O$6="DUALELEMENTS",SUM((((L24/100)*$AJ$22)*$AH$22))+(((((L24/100)*$AJ$22)*$AN$22)*$AH$22)*Calculator!$G$13)-((((L24/100)*$AJ$22)*$AN$22)*$AH$22)+((((L24/100)*$AJ$23)*$AH$23)),IF(Calculator!$O$6="DUALSPECTRUM",SUM((((L24/100)*$AJ$22)*$AH$22))+(((((L24/100)*$AJ$22)*$AN$22)*$AH$22)*Calculator!$G$15)-((((L24/100)*$AJ$22)*$AN$22)*$AH$22)+((((L24/100)*$AJ$23)*$AH$23)),IF(Calculator!$O$6="DUALHOMESTEAD",SUM((((L24/100)*$AJ$22)*$AH$22))+(((((L24/100)*$AJ$22)*$AN$22)*$AH$22)*Calculator!$G$14)-((((L24/100)*$AJ$22)*$AN$22)*$AH$22)+((((L24/100)*$AJ$23)*$AH$23)),IF(Calculator!$O$6="DUALBAND A",SUM((((L24/100)*$AJ$22)*$AH$22))+(((((L24/100)*$AJ$22)*$AN$22)*$AH$22)*Calculator!$G$16)-((((L24/100)*$AJ$22)*$AN$22)*$AH$22)+((((L24/100)*$AJ$23)*$AH$23)),IF(Calculator!$O$6="DUALBAND B",SUM((((L24/100)*$AJ$22)*$AH$22))+(((((L24/100)*$AJ$22)*$AN$22)*$AH$22)*Calculator!$G$17)-((((L24/100)*$AJ$22)*$AN$22)*$AH$22)+((((L24/100)*$AJ$23)*$AH$23)),IF(Calculator!$O$6="DUALBAND C",SUM((((L24/100)*$AJ$22)*$AH$22))+(((((L24/100)*$AJ$22)*$AN$22)*$AH$22)*Calculator!$G$18)-((((L24/100)*$AJ$22)*$AN$22)*$AH$22)+((((L24/100)*$AJ$23)*$AH$23)),IF(Calculator!$O$6="DUALBAND D",SUM((((L24/100)*$AJ$22)*$AH$22))+(((((L24/100)*$AJ$22)*$AN$22)*$AH$22)*Calculator!$G$19)-((((L24/100)*$AJ$22)*$AN$22)*$AH$22)+((((L24/100)*$AJ$23)*$AH$23)),IF(Calculator!$O$6="DUALURBANE",SUM((((L24/100)*$AJ$22)*$AH$22))+(((((L24/100)*$AJ$22)*$AN$22)*$AH$22)*Calculator!$G$20)-((((L24/100)*$AJ$22)*$AN$22)*$AH$22)+((((L24/100)*$AJ$23)*$AH$23)),IF(Calculator!$O$6="DUALSILVERANOD",SUM((((L24/100)*$AJ$22)*$AH$22))+(((((L24/100)*$AJ$22)*$AN$22)*$AH$22)*Calculator!$G$21)-((((L24/100)*$AJ$22)*$AN$22)*$AH$22)+((((L24/100)*$AJ$23)*$AH$23)),IF(Calculator!$O$6="DUALANOD",SUM((((L24/100)*$AJ$22)*$AH$22))+(((((L24/100)*$AJ$22)*$AN$22)*$AH$22)*Calculator!$G$22)-((((L24/100)*$AJ$22)*$AN$22)*$AH$22)+((((L24/100)*$AJ$23)*$AH$23))))))))))))))))))))))))</f>
        <v>195.04329820709228</v>
      </c>
      <c r="AB24" s="2">
        <f>IF(Calculator!$O$6="SINGLEBASE",SUM((((M24/100)*$AJ$22)*$AH$22))+((((M24/100)*$AJ$23)*$AH$23)),IF(Calculator!$O$6="SINGLEELEMENTS",SUM((((M24/100)*$AJ$22)*$AH$22))+(((((M24/100)*$AJ$22)*$AN$22)*$AH$22)*Calculator!$G$2)-((((M24/100)*$AJ$22)*$AN$22)*$AH$22)+((((M24/100)*$AJ$23)*$AH$23)),IF(Calculator!$O$6="SINGLESPECTRUM",SUM((((M24/100)*$AJ$22)*$AH$22))+(((((M24/100)*$AJ$22)*$AN$22)*$AH$22)*Calculator!$G$4)-((((M24/100)*$AJ$22)*$AN$22)*$AH$22)+((((M24/100)*$AJ$23)*$AH$23)),IF(Calculator!$O$6="SINGLEHOMESTEAD",SUM((((M24/100)*$AJ$22)*$AH$22))+(((((M24/100)*$AJ$22)*$AN$22)*$AH$22)*Calculator!$G$3)-((((M24/100)*$AJ$22)*$AN$22)*$AH$22)+((((M24/100)*$AJ$23)*$AH$23)),IF(Calculator!$O$6="SINGLEBAND A",SUM((((M24/100)*$AJ$22)*$AH$22))+(((((M24/100)*$AJ$22)*$AN$22)*$AH$22)*Calculator!$G$5)-((((M24/100)*$AJ$22)*$AN$22)*$AH$22)+((((M24/100)*$AJ$23)*$AH$23)),IF(Calculator!$O$6="SINGLEBAND B",SUM((((M24/100)*$AJ$22)*$AH$22))+(((((M24/100)*$AJ$22)*$AN$22)*$AH$22)*Calculator!$G$6)-((((M24/100)*$AJ$22)*$AN$22)*$AH$22)+((((M24/100)*$AJ$23)*$AH$23)),IF(Calculator!$O$6="SINGLEBAND C",SUM((((M24/100)*$AJ$22)*$AH$22))+(((((M24/100)*$AJ$22)*$AN$22)*$AH$22)*Calculator!$G$7)-((((M24/100)*$AJ$22)*$AN$22)*$AH$22)+((((M24/100)*$AJ$23)*$AH$23)),IF(Calculator!$O$6="SINGLEBAND D",SUM((((M24/100)*$AJ$22)*$AH$22))+(((((M24/100)*$AJ$22)*$AN$22)*$AH$22)*Calculator!$G$8)-((((M24/100)*$AJ$22)*$AN$22)*$AH$22)+((((M24/100)*$AJ$23)*$AH$23)),IF(Calculator!$O$6="SINGLEURBANE",SUM((((M24/100)*$AJ$22)*$AH$22))+(((((M24/100)*$AJ$22)*$AN$22)*$AH$22)*Calculator!$G$9)-((((M24/100)*$AJ$22)*$AN$22)*$AH$22)+((((M24/100)*$AJ$23)*$AH$23)),IF(Calculator!$O$6="SINGLESILVERANOD",SUM((((M24/100)*$AJ$22)*$AH$22))+(((((M24/100)*$AJ$22)*$AN$22)*$AH$22)*Calculator!$G$10)-((((M24/100)*$AJ$22)*$AN$22)*$AH$22)+((((M24/100)*$AJ$23)*$AH$23)),IF(Calculator!$O$6="SINGLEANOD",SUM((((M24/100)*$AJ$22)*$AH$22))+(((((M24/100)*$AJ$22)*$AN$22)*$AH$22)*Calculator!$G$11)-((((M24/100)*$AJ$22)*$AN$22)*$AH$22)+((((M24/100)*$AJ$23)*$AH$23)),IF(Calculator!$O$6="DUALBASE",SUM((((M24/100)*$AJ$22)*$AH$22))+(((((M24/100)*$AJ$22)*$AN$22)*$AH$22)*Calculator!$G$12)-((((M24/100)*$AJ$22)*$AN$22)*$AH$22)+((((M24/100)*$AJ$23)*$AH$23)),IF(Calculator!$O$6="DUALELEMENTS",SUM((((M24/100)*$AJ$22)*$AH$22))+(((((M24/100)*$AJ$22)*$AN$22)*$AH$22)*Calculator!$G$13)-((((M24/100)*$AJ$22)*$AN$22)*$AH$22)+((((M24/100)*$AJ$23)*$AH$23)),IF(Calculator!$O$6="DUALSPECTRUM",SUM((((M24/100)*$AJ$22)*$AH$22))+(((((M24/100)*$AJ$22)*$AN$22)*$AH$22)*Calculator!$G$15)-((((M24/100)*$AJ$22)*$AN$22)*$AH$22)+((((M24/100)*$AJ$23)*$AH$23)),IF(Calculator!$O$6="DUALHOMESTEAD",SUM((((M24/100)*$AJ$22)*$AH$22))+(((((M24/100)*$AJ$22)*$AN$22)*$AH$22)*Calculator!$G$14)-((((M24/100)*$AJ$22)*$AN$22)*$AH$22)+((((M24/100)*$AJ$23)*$AH$23)),IF(Calculator!$O$6="DUALBAND A",SUM((((M24/100)*$AJ$22)*$AH$22))+(((((M24/100)*$AJ$22)*$AN$22)*$AH$22)*Calculator!$G$16)-((((M24/100)*$AJ$22)*$AN$22)*$AH$22)+((((M24/100)*$AJ$23)*$AH$23)),IF(Calculator!$O$6="DUALBAND B",SUM((((M24/100)*$AJ$22)*$AH$22))+(((((M24/100)*$AJ$22)*$AN$22)*$AH$22)*Calculator!$G$17)-((((M24/100)*$AJ$22)*$AN$22)*$AH$22)+((((M24/100)*$AJ$23)*$AH$23)),IF(Calculator!$O$6="DUALBAND C",SUM((((M24/100)*$AJ$22)*$AH$22))+(((((M24/100)*$AJ$22)*$AN$22)*$AH$22)*Calculator!$G$18)-((((M24/100)*$AJ$22)*$AN$22)*$AH$22)+((((M24/100)*$AJ$23)*$AH$23)),IF(Calculator!$O$6="DUALBAND D",SUM((((M24/100)*$AJ$22)*$AH$22))+(((((M24/100)*$AJ$22)*$AN$22)*$AH$22)*Calculator!$G$19)-((((M24/100)*$AJ$22)*$AN$22)*$AH$22)+((((M24/100)*$AJ$23)*$AH$23)),IF(Calculator!$O$6="DUALURBANE",SUM((((M24/100)*$AJ$22)*$AH$22))+(((((M24/100)*$AJ$22)*$AN$22)*$AH$22)*Calculator!$G$20)-((((M24/100)*$AJ$22)*$AN$22)*$AH$22)+((((M24/100)*$AJ$23)*$AH$23)),IF(Calculator!$O$6="DUALSILVERANOD",SUM((((M24/100)*$AJ$22)*$AH$22))+(((((M24/100)*$AJ$22)*$AN$22)*$AH$22)*Calculator!$G$21)-((((M24/100)*$AJ$22)*$AN$22)*$AH$22)+((((M24/100)*$AJ$23)*$AH$23)),IF(Calculator!$O$6="DUALANOD",SUM((((M24/100)*$AJ$22)*$AH$22))+(((((M24/100)*$AJ$22)*$AN$22)*$AH$22)*Calculator!$G$22)-((((M24/100)*$AJ$22)*$AN$22)*$AH$22)+((((M24/100)*$AJ$23)*$AH$23))))))))))))))))))))))))</f>
        <v>197.66541011505126</v>
      </c>
      <c r="AC24" s="2">
        <f>IF(Calculator!$O$6="SINGLEBASE",SUM((((N24/100)*$AJ$22)*$AH$22))+((((N24/100)*$AJ$23)*$AH$23)),IF(Calculator!$O$6="SINGLEELEMENTS",SUM((((N24/100)*$AJ$22)*$AH$22))+(((((N24/100)*$AJ$22)*$AN$22)*$AH$22)*Calculator!$G$2)-((((N24/100)*$AJ$22)*$AN$22)*$AH$22)+((((N24/100)*$AJ$23)*$AH$23)),IF(Calculator!$O$6="SINGLESPECTRUM",SUM((((N24/100)*$AJ$22)*$AH$22))+(((((N24/100)*$AJ$22)*$AN$22)*$AH$22)*Calculator!$G$4)-((((N24/100)*$AJ$22)*$AN$22)*$AH$22)+((((N24/100)*$AJ$23)*$AH$23)),IF(Calculator!$O$6="SINGLEHOMESTEAD",SUM((((N24/100)*$AJ$22)*$AH$22))+(((((N24/100)*$AJ$22)*$AN$22)*$AH$22)*Calculator!$G$3)-((((N24/100)*$AJ$22)*$AN$22)*$AH$22)+((((N24/100)*$AJ$23)*$AH$23)),IF(Calculator!$O$6="SINGLEBAND A",SUM((((N24/100)*$AJ$22)*$AH$22))+(((((N24/100)*$AJ$22)*$AN$22)*$AH$22)*Calculator!$G$5)-((((N24/100)*$AJ$22)*$AN$22)*$AH$22)+((((N24/100)*$AJ$23)*$AH$23)),IF(Calculator!$O$6="SINGLEBAND B",SUM((((N24/100)*$AJ$22)*$AH$22))+(((((N24/100)*$AJ$22)*$AN$22)*$AH$22)*Calculator!$G$6)-((((N24/100)*$AJ$22)*$AN$22)*$AH$22)+((((N24/100)*$AJ$23)*$AH$23)),IF(Calculator!$O$6="SINGLEBAND C",SUM((((N24/100)*$AJ$22)*$AH$22))+(((((N24/100)*$AJ$22)*$AN$22)*$AH$22)*Calculator!$G$7)-((((N24/100)*$AJ$22)*$AN$22)*$AH$22)+((((N24/100)*$AJ$23)*$AH$23)),IF(Calculator!$O$6="SINGLEBAND D",SUM((((N24/100)*$AJ$22)*$AH$22))+(((((N24/100)*$AJ$22)*$AN$22)*$AH$22)*Calculator!$G$8)-((((N24/100)*$AJ$22)*$AN$22)*$AH$22)+((((N24/100)*$AJ$23)*$AH$23)),IF(Calculator!$O$6="SINGLEURBANE",SUM((((N24/100)*$AJ$22)*$AH$22))+(((((N24/100)*$AJ$22)*$AN$22)*$AH$22)*Calculator!$G$9)-((((N24/100)*$AJ$22)*$AN$22)*$AH$22)+((((N24/100)*$AJ$23)*$AH$23)),IF(Calculator!$O$6="SINGLESILVERANOD",SUM((((N24/100)*$AJ$22)*$AH$22))+(((((N24/100)*$AJ$22)*$AN$22)*$AH$22)*Calculator!$G$10)-((((N24/100)*$AJ$22)*$AN$22)*$AH$22)+((((N24/100)*$AJ$23)*$AH$23)),IF(Calculator!$O$6="SINGLEANOD",SUM((((N24/100)*$AJ$22)*$AH$22))+(((((N24/100)*$AJ$22)*$AN$22)*$AH$22)*Calculator!$G$11)-((((N24/100)*$AJ$22)*$AN$22)*$AH$22)+((((N24/100)*$AJ$23)*$AH$23)),IF(Calculator!$O$6="DUALBASE",SUM((((N24/100)*$AJ$22)*$AH$22))+(((((N24/100)*$AJ$22)*$AN$22)*$AH$22)*Calculator!$G$12)-((((N24/100)*$AJ$22)*$AN$22)*$AH$22)+((((N24/100)*$AJ$23)*$AH$23)),IF(Calculator!$O$6="DUALELEMENTS",SUM((((N24/100)*$AJ$22)*$AH$22))+(((((N24/100)*$AJ$22)*$AN$22)*$AH$22)*Calculator!$G$13)-((((N24/100)*$AJ$22)*$AN$22)*$AH$22)+((((N24/100)*$AJ$23)*$AH$23)),IF(Calculator!$O$6="DUALSPECTRUM",SUM((((N24/100)*$AJ$22)*$AH$22))+(((((N24/100)*$AJ$22)*$AN$22)*$AH$22)*Calculator!$G$15)-((((N24/100)*$AJ$22)*$AN$22)*$AH$22)+((((N24/100)*$AJ$23)*$AH$23)),IF(Calculator!$O$6="DUALHOMESTEAD",SUM((((N24/100)*$AJ$22)*$AH$22))+(((((N24/100)*$AJ$22)*$AN$22)*$AH$22)*Calculator!$G$14)-((((N24/100)*$AJ$22)*$AN$22)*$AH$22)+((((N24/100)*$AJ$23)*$AH$23)),IF(Calculator!$O$6="DUALBAND A",SUM((((N24/100)*$AJ$22)*$AH$22))+(((((N24/100)*$AJ$22)*$AN$22)*$AH$22)*Calculator!$G$16)-((((N24/100)*$AJ$22)*$AN$22)*$AH$22)+((((N24/100)*$AJ$23)*$AH$23)),IF(Calculator!$O$6="DUALBAND B",SUM((((N24/100)*$AJ$22)*$AH$22))+(((((N24/100)*$AJ$22)*$AN$22)*$AH$22)*Calculator!$G$17)-((((N24/100)*$AJ$22)*$AN$22)*$AH$22)+((((N24/100)*$AJ$23)*$AH$23)),IF(Calculator!$O$6="DUALBAND C",SUM((((N24/100)*$AJ$22)*$AH$22))+(((((N24/100)*$AJ$22)*$AN$22)*$AH$22)*Calculator!$G$18)-((((N24/100)*$AJ$22)*$AN$22)*$AH$22)+((((N24/100)*$AJ$23)*$AH$23)),IF(Calculator!$O$6="DUALBAND D",SUM((((N24/100)*$AJ$22)*$AH$22))+(((((N24/100)*$AJ$22)*$AN$22)*$AH$22)*Calculator!$G$19)-((((N24/100)*$AJ$22)*$AN$22)*$AH$22)+((((N24/100)*$AJ$23)*$AH$23)),IF(Calculator!$O$6="DUALURBANE",SUM((((N24/100)*$AJ$22)*$AH$22))+(((((N24/100)*$AJ$22)*$AN$22)*$AH$22)*Calculator!$G$20)-((((N24/100)*$AJ$22)*$AN$22)*$AH$22)+((((N24/100)*$AJ$23)*$AH$23)),IF(Calculator!$O$6="DUALSILVERANOD",SUM((((N24/100)*$AJ$22)*$AH$22))+(((((N24/100)*$AJ$22)*$AN$22)*$AH$22)*Calculator!$G$21)-((((N24/100)*$AJ$22)*$AN$22)*$AH$22)+((((N24/100)*$AJ$23)*$AH$23)),IF(Calculator!$O$6="DUALANOD",SUM((((N24/100)*$AJ$22)*$AH$22))+(((((N24/100)*$AJ$22)*$AN$22)*$AH$22)*Calculator!$G$22)-((((N24/100)*$AJ$22)*$AN$22)*$AH$22)+((((N24/100)*$AJ$23)*$AH$23))))))))))))))))))))))))</f>
        <v>200.29181070709228</v>
      </c>
    </row>
    <row r="25" spans="1:40">
      <c r="A25" s="8" t="s">
        <v>1439</v>
      </c>
      <c r="B25" s="2">
        <v>422.84881530761714</v>
      </c>
      <c r="C25" s="2">
        <v>429.2442102050781</v>
      </c>
      <c r="D25" s="2">
        <v>435.63960510253901</v>
      </c>
      <c r="E25" s="2">
        <v>442.04546020507809</v>
      </c>
      <c r="F25" s="2">
        <v>448.44085510253905</v>
      </c>
      <c r="G25" s="2">
        <v>454.83624999999995</v>
      </c>
      <c r="H25" s="2">
        <v>461.23164489746091</v>
      </c>
      <c r="I25" s="2">
        <v>467.62703979492187</v>
      </c>
      <c r="J25" s="2">
        <v>474.03289489746089</v>
      </c>
      <c r="K25" s="2">
        <v>480.42828979492185</v>
      </c>
      <c r="L25" s="2">
        <v>486.82368469238276</v>
      </c>
      <c r="M25" s="2">
        <v>493.21911148071285</v>
      </c>
      <c r="N25" s="2">
        <v>499.61450637817381</v>
      </c>
      <c r="P25" s="8">
        <v>900</v>
      </c>
      <c r="Q25" s="2">
        <f>IF(Calculator!$O$6="SINGLEBASE",SUM((((B25/100)*$AJ$22)*$AH$22))+((((B25/100)*$AJ$23)*$AH$23)),IF(Calculator!$O$6="SINGLEELEMENTS",SUM((((B25/100)*$AJ$22)*$AH$22))+(((((B25/100)*$AJ$22)*$AN$22)*$AH$22)*Calculator!$G$2)-((((B25/100)*$AJ$22)*$AN$22)*$AH$22)+((((B25/100)*$AJ$23)*$AH$23)),IF(Calculator!$O$6="SINGLESPECTRUM",SUM((((B25/100)*$AJ$22)*$AH$22))+(((((B25/100)*$AJ$22)*$AN$22)*$AH$22)*Calculator!$G$4)-((((B25/100)*$AJ$22)*$AN$22)*$AH$22)+((((B25/100)*$AJ$23)*$AH$23)),IF(Calculator!$O$6="SINGLEHOMESTEAD",SUM((((B25/100)*$AJ$22)*$AH$22))+(((((B25/100)*$AJ$22)*$AN$22)*$AH$22)*Calculator!$G$3)-((((B25/100)*$AJ$22)*$AN$22)*$AH$22)+((((B25/100)*$AJ$23)*$AH$23)),IF(Calculator!$O$6="SINGLEBAND A",SUM((((B25/100)*$AJ$22)*$AH$22))+(((((B25/100)*$AJ$22)*$AN$22)*$AH$22)*Calculator!$G$5)-((((B25/100)*$AJ$22)*$AN$22)*$AH$22)+((((B25/100)*$AJ$23)*$AH$23)),IF(Calculator!$O$6="SINGLEBAND B",SUM((((B25/100)*$AJ$22)*$AH$22))+(((((B25/100)*$AJ$22)*$AN$22)*$AH$22)*Calculator!$G$6)-((((B25/100)*$AJ$22)*$AN$22)*$AH$22)+((((B25/100)*$AJ$23)*$AH$23)),IF(Calculator!$O$6="SINGLEBAND C",SUM((((B25/100)*$AJ$22)*$AH$22))+(((((B25/100)*$AJ$22)*$AN$22)*$AH$22)*Calculator!$G$7)-((((B25/100)*$AJ$22)*$AN$22)*$AH$22)+((((B25/100)*$AJ$23)*$AH$23)),IF(Calculator!$O$6="SINGLEBAND D",SUM((((B25/100)*$AJ$22)*$AH$22))+(((((B25/100)*$AJ$22)*$AN$22)*$AH$22)*Calculator!$G$8)-((((B25/100)*$AJ$22)*$AN$22)*$AH$22)+((((B25/100)*$AJ$23)*$AH$23)),IF(Calculator!$O$6="SINGLEURBANE",SUM((((B25/100)*$AJ$22)*$AH$22))+(((((B25/100)*$AJ$22)*$AN$22)*$AH$22)*Calculator!$G$9)-((((B25/100)*$AJ$22)*$AN$22)*$AH$22)+((((B25/100)*$AJ$23)*$AH$23)),IF(Calculator!$O$6="SINGLESILVERANOD",SUM((((B25/100)*$AJ$22)*$AH$22))+(((((B25/100)*$AJ$22)*$AN$22)*$AH$22)*Calculator!$G$10)-((((B25/100)*$AJ$22)*$AN$22)*$AH$22)+((((B25/100)*$AJ$23)*$AH$23)),IF(Calculator!$O$6="SINGLEANOD",SUM((((B25/100)*$AJ$22)*$AH$22))+(((((B25/100)*$AJ$22)*$AN$22)*$AH$22)*Calculator!$G$11)-((((B25/100)*$AJ$22)*$AN$22)*$AH$22)+((((B25/100)*$AJ$23)*$AH$23)),IF(Calculator!$O$6="DUALBASE",SUM((((B25/100)*$AJ$22)*$AH$22))+(((((B25/100)*$AJ$22)*$AN$22)*$AH$22)*Calculator!$G$12)-((((B25/100)*$AJ$22)*$AN$22)*$AH$22)+((((B25/100)*$AJ$23)*$AH$23)),IF(Calculator!$O$6="DUALELEMENTS",SUM((((B25/100)*$AJ$22)*$AH$22))+(((((B25/100)*$AJ$22)*$AN$22)*$AH$22)*Calculator!$G$13)-((((B25/100)*$AJ$22)*$AN$22)*$AH$22)+((((B25/100)*$AJ$23)*$AH$23)),IF(Calculator!$O$6="DUALSPECTRUM",SUM((((B25/100)*$AJ$22)*$AH$22))+(((((B25/100)*$AJ$22)*$AN$22)*$AH$22)*Calculator!$G$15)-((((B25/100)*$AJ$22)*$AN$22)*$AH$22)+((((B25/100)*$AJ$23)*$AH$23)),IF(Calculator!$O$6="DUALHOMESTEAD",SUM((((B25/100)*$AJ$22)*$AH$22))+(((((B25/100)*$AJ$22)*$AN$22)*$AH$22)*Calculator!$G$14)-((((B25/100)*$AJ$22)*$AN$22)*$AH$22)+((((B25/100)*$AJ$23)*$AH$23)),IF(Calculator!$O$6="DUALBAND A",SUM((((B25/100)*$AJ$22)*$AH$22))+(((((B25/100)*$AJ$22)*$AN$22)*$AH$22)*Calculator!$G$16)-((((B25/100)*$AJ$22)*$AN$22)*$AH$22)+((((B25/100)*$AJ$23)*$AH$23)),IF(Calculator!$O$6="DUALBAND B",SUM((((B25/100)*$AJ$22)*$AH$22))+(((((B25/100)*$AJ$22)*$AN$22)*$AH$22)*Calculator!$G$17)-((((B25/100)*$AJ$22)*$AN$22)*$AH$22)+((((B25/100)*$AJ$23)*$AH$23)),IF(Calculator!$O$6="DUALBAND C",SUM((((B25/100)*$AJ$22)*$AH$22))+(((((B25/100)*$AJ$22)*$AN$22)*$AH$22)*Calculator!$G$18)-((((B25/100)*$AJ$22)*$AN$22)*$AH$22)+((((B25/100)*$AJ$23)*$AH$23)),IF(Calculator!$O$6="DUALBAND D",SUM((((B25/100)*$AJ$22)*$AH$22))+(((((B25/100)*$AJ$22)*$AN$22)*$AH$22)*Calculator!$G$19)-((((B25/100)*$AJ$22)*$AN$22)*$AH$22)+((((B25/100)*$AJ$23)*$AH$23)),IF(Calculator!$O$6="DUALURBANE",SUM((((B25/100)*$AJ$22)*$AH$22))+(((((B25/100)*$AJ$22)*$AN$22)*$AH$22)*Calculator!$G$20)-((((B25/100)*$AJ$22)*$AN$22)*$AH$22)+((((B25/100)*$AJ$23)*$AH$23)),IF(Calculator!$O$6="DUALSILVERANOD",SUM((((B25/100)*$AJ$22)*$AH$22))+(((((B25/100)*$AJ$22)*$AN$22)*$AH$22)*Calculator!$G$21)-((((B25/100)*$AJ$22)*$AN$22)*$AH$22)+((((B25/100)*$AJ$23)*$AH$23)),IF(Calculator!$O$6="DUALANOD",SUM((((B25/100)*$AJ$22)*$AH$22))+(((((B25/100)*$AJ$22)*$AN$22)*$AH$22)*Calculator!$G$22)-((((B25/100)*$AJ$22)*$AN$22)*$AH$22)+((((B25/100)*$AJ$23)*$AH$23))))))))))))))))))))))))</f>
        <v>173.36801427612303</v>
      </c>
      <c r="R25" s="2">
        <f>IF(Calculator!$O$6="SINGLEBASE",SUM((((C25/100)*$AJ$22)*$AH$22))+((((C25/100)*$AJ$23)*$AH$23)),IF(Calculator!$O$6="SINGLEELEMENTS",SUM((((C25/100)*$AJ$22)*$AH$22))+(((((C25/100)*$AJ$22)*$AN$22)*$AH$22)*Calculator!$G$2)-((((C25/100)*$AJ$22)*$AN$22)*$AH$22)+((((C25/100)*$AJ$23)*$AH$23)),IF(Calculator!$O$6="SINGLESPECTRUM",SUM((((C25/100)*$AJ$22)*$AH$22))+(((((C25/100)*$AJ$22)*$AN$22)*$AH$22)*Calculator!$G$4)-((((C25/100)*$AJ$22)*$AN$22)*$AH$22)+((((C25/100)*$AJ$23)*$AH$23)),IF(Calculator!$O$6="SINGLEHOMESTEAD",SUM((((C25/100)*$AJ$22)*$AH$22))+(((((C25/100)*$AJ$22)*$AN$22)*$AH$22)*Calculator!$G$3)-((((C25/100)*$AJ$22)*$AN$22)*$AH$22)+((((C25/100)*$AJ$23)*$AH$23)),IF(Calculator!$O$6="SINGLEBAND A",SUM((((C25/100)*$AJ$22)*$AH$22))+(((((C25/100)*$AJ$22)*$AN$22)*$AH$22)*Calculator!$G$5)-((((C25/100)*$AJ$22)*$AN$22)*$AH$22)+((((C25/100)*$AJ$23)*$AH$23)),IF(Calculator!$O$6="SINGLEBAND B",SUM((((C25/100)*$AJ$22)*$AH$22))+(((((C25/100)*$AJ$22)*$AN$22)*$AH$22)*Calculator!$G$6)-((((C25/100)*$AJ$22)*$AN$22)*$AH$22)+((((C25/100)*$AJ$23)*$AH$23)),IF(Calculator!$O$6="SINGLEBAND C",SUM((((C25/100)*$AJ$22)*$AH$22))+(((((C25/100)*$AJ$22)*$AN$22)*$AH$22)*Calculator!$G$7)-((((C25/100)*$AJ$22)*$AN$22)*$AH$22)+((((C25/100)*$AJ$23)*$AH$23)),IF(Calculator!$O$6="SINGLEBAND D",SUM((((C25/100)*$AJ$22)*$AH$22))+(((((C25/100)*$AJ$22)*$AN$22)*$AH$22)*Calculator!$G$8)-((((C25/100)*$AJ$22)*$AN$22)*$AH$22)+((((C25/100)*$AJ$23)*$AH$23)),IF(Calculator!$O$6="SINGLEURBANE",SUM((((C25/100)*$AJ$22)*$AH$22))+(((((C25/100)*$AJ$22)*$AN$22)*$AH$22)*Calculator!$G$9)-((((C25/100)*$AJ$22)*$AN$22)*$AH$22)+((((C25/100)*$AJ$23)*$AH$23)),IF(Calculator!$O$6="SINGLESILVERANOD",SUM((((C25/100)*$AJ$22)*$AH$22))+(((((C25/100)*$AJ$22)*$AN$22)*$AH$22)*Calculator!$G$10)-((((C25/100)*$AJ$22)*$AN$22)*$AH$22)+((((C25/100)*$AJ$23)*$AH$23)),IF(Calculator!$O$6="SINGLEANOD",SUM((((C25/100)*$AJ$22)*$AH$22))+(((((C25/100)*$AJ$22)*$AN$22)*$AH$22)*Calculator!$G$11)-((((C25/100)*$AJ$22)*$AN$22)*$AH$22)+((((C25/100)*$AJ$23)*$AH$23)),IF(Calculator!$O$6="DUALBASE",SUM((((C25/100)*$AJ$22)*$AH$22))+(((((C25/100)*$AJ$22)*$AN$22)*$AH$22)*Calculator!$G$12)-((((C25/100)*$AJ$22)*$AN$22)*$AH$22)+((((C25/100)*$AJ$23)*$AH$23)),IF(Calculator!$O$6="DUALELEMENTS",SUM((((C25/100)*$AJ$22)*$AH$22))+(((((C25/100)*$AJ$22)*$AN$22)*$AH$22)*Calculator!$G$13)-((((C25/100)*$AJ$22)*$AN$22)*$AH$22)+((((C25/100)*$AJ$23)*$AH$23)),IF(Calculator!$O$6="DUALSPECTRUM",SUM((((C25/100)*$AJ$22)*$AH$22))+(((((C25/100)*$AJ$22)*$AN$22)*$AH$22)*Calculator!$G$15)-((((C25/100)*$AJ$22)*$AN$22)*$AH$22)+((((C25/100)*$AJ$23)*$AH$23)),IF(Calculator!$O$6="DUALHOMESTEAD",SUM((((C25/100)*$AJ$22)*$AH$22))+(((((C25/100)*$AJ$22)*$AN$22)*$AH$22)*Calculator!$G$14)-((((C25/100)*$AJ$22)*$AN$22)*$AH$22)+((((C25/100)*$AJ$23)*$AH$23)),IF(Calculator!$O$6="DUALBAND A",SUM((((C25/100)*$AJ$22)*$AH$22))+(((((C25/100)*$AJ$22)*$AN$22)*$AH$22)*Calculator!$G$16)-((((C25/100)*$AJ$22)*$AN$22)*$AH$22)+((((C25/100)*$AJ$23)*$AH$23)),IF(Calculator!$O$6="DUALBAND B",SUM((((C25/100)*$AJ$22)*$AH$22))+(((((C25/100)*$AJ$22)*$AN$22)*$AH$22)*Calculator!$G$17)-((((C25/100)*$AJ$22)*$AN$22)*$AH$22)+((((C25/100)*$AJ$23)*$AH$23)),IF(Calculator!$O$6="DUALBAND C",SUM((((C25/100)*$AJ$22)*$AH$22))+(((((C25/100)*$AJ$22)*$AN$22)*$AH$22)*Calculator!$G$18)-((((C25/100)*$AJ$22)*$AN$22)*$AH$22)+((((C25/100)*$AJ$23)*$AH$23)),IF(Calculator!$O$6="DUALBAND D",SUM((((C25/100)*$AJ$22)*$AH$22))+(((((C25/100)*$AJ$22)*$AN$22)*$AH$22)*Calculator!$G$19)-((((C25/100)*$AJ$22)*$AN$22)*$AH$22)+((((C25/100)*$AJ$23)*$AH$23)),IF(Calculator!$O$6="DUALURBANE",SUM((((C25/100)*$AJ$22)*$AH$22))+(((((C25/100)*$AJ$22)*$AN$22)*$AH$22)*Calculator!$G$20)-((((C25/100)*$AJ$22)*$AN$22)*$AH$22)+((((C25/100)*$AJ$23)*$AH$23)),IF(Calculator!$O$6="DUALSILVERANOD",SUM((((C25/100)*$AJ$22)*$AH$22))+(((((C25/100)*$AJ$22)*$AN$22)*$AH$22)*Calculator!$G$21)-((((C25/100)*$AJ$22)*$AN$22)*$AH$22)+((((C25/100)*$AJ$23)*$AH$23)),IF(Calculator!$O$6="DUALANOD",SUM((((C25/100)*$AJ$22)*$AH$22))+(((((C25/100)*$AJ$22)*$AN$22)*$AH$22)*Calculator!$G$22)-((((C25/100)*$AJ$22)*$AN$22)*$AH$22)+((((C25/100)*$AJ$23)*$AH$23))))))))))))))))))))))))</f>
        <v>175.99012618408204</v>
      </c>
      <c r="S25" s="2">
        <f>IF(Calculator!$O$6="SINGLEBASE",SUM((((D25/100)*$AJ$22)*$AH$22))+((((D25/100)*$AJ$23)*$AH$23)),IF(Calculator!$O$6="SINGLEELEMENTS",SUM((((D25/100)*$AJ$22)*$AH$22))+(((((D25/100)*$AJ$22)*$AN$22)*$AH$22)*Calculator!$G$2)-((((D25/100)*$AJ$22)*$AN$22)*$AH$22)+((((D25/100)*$AJ$23)*$AH$23)),IF(Calculator!$O$6="SINGLESPECTRUM",SUM((((D25/100)*$AJ$22)*$AH$22))+(((((D25/100)*$AJ$22)*$AN$22)*$AH$22)*Calculator!$G$4)-((((D25/100)*$AJ$22)*$AN$22)*$AH$22)+((((D25/100)*$AJ$23)*$AH$23)),IF(Calculator!$O$6="SINGLEHOMESTEAD",SUM((((D25/100)*$AJ$22)*$AH$22))+(((((D25/100)*$AJ$22)*$AN$22)*$AH$22)*Calculator!$G$3)-((((D25/100)*$AJ$22)*$AN$22)*$AH$22)+((((D25/100)*$AJ$23)*$AH$23)),IF(Calculator!$O$6="SINGLEBAND A",SUM((((D25/100)*$AJ$22)*$AH$22))+(((((D25/100)*$AJ$22)*$AN$22)*$AH$22)*Calculator!$G$5)-((((D25/100)*$AJ$22)*$AN$22)*$AH$22)+((((D25/100)*$AJ$23)*$AH$23)),IF(Calculator!$O$6="SINGLEBAND B",SUM((((D25/100)*$AJ$22)*$AH$22))+(((((D25/100)*$AJ$22)*$AN$22)*$AH$22)*Calculator!$G$6)-((((D25/100)*$AJ$22)*$AN$22)*$AH$22)+((((D25/100)*$AJ$23)*$AH$23)),IF(Calculator!$O$6="SINGLEBAND C",SUM((((D25/100)*$AJ$22)*$AH$22))+(((((D25/100)*$AJ$22)*$AN$22)*$AH$22)*Calculator!$G$7)-((((D25/100)*$AJ$22)*$AN$22)*$AH$22)+((((D25/100)*$AJ$23)*$AH$23)),IF(Calculator!$O$6="SINGLEBAND D",SUM((((D25/100)*$AJ$22)*$AH$22))+(((((D25/100)*$AJ$22)*$AN$22)*$AH$22)*Calculator!$G$8)-((((D25/100)*$AJ$22)*$AN$22)*$AH$22)+((((D25/100)*$AJ$23)*$AH$23)),IF(Calculator!$O$6="SINGLEURBANE",SUM((((D25/100)*$AJ$22)*$AH$22))+(((((D25/100)*$AJ$22)*$AN$22)*$AH$22)*Calculator!$G$9)-((((D25/100)*$AJ$22)*$AN$22)*$AH$22)+((((D25/100)*$AJ$23)*$AH$23)),IF(Calculator!$O$6="SINGLESILVERANOD",SUM((((D25/100)*$AJ$22)*$AH$22))+(((((D25/100)*$AJ$22)*$AN$22)*$AH$22)*Calculator!$G$10)-((((D25/100)*$AJ$22)*$AN$22)*$AH$22)+((((D25/100)*$AJ$23)*$AH$23)),IF(Calculator!$O$6="SINGLEANOD",SUM((((D25/100)*$AJ$22)*$AH$22))+(((((D25/100)*$AJ$22)*$AN$22)*$AH$22)*Calculator!$G$11)-((((D25/100)*$AJ$22)*$AN$22)*$AH$22)+((((D25/100)*$AJ$23)*$AH$23)),IF(Calculator!$O$6="DUALBASE",SUM((((D25/100)*$AJ$22)*$AH$22))+(((((D25/100)*$AJ$22)*$AN$22)*$AH$22)*Calculator!$G$12)-((((D25/100)*$AJ$22)*$AN$22)*$AH$22)+((((D25/100)*$AJ$23)*$AH$23)),IF(Calculator!$O$6="DUALELEMENTS",SUM((((D25/100)*$AJ$22)*$AH$22))+(((((D25/100)*$AJ$22)*$AN$22)*$AH$22)*Calculator!$G$13)-((((D25/100)*$AJ$22)*$AN$22)*$AH$22)+((((D25/100)*$AJ$23)*$AH$23)),IF(Calculator!$O$6="DUALSPECTRUM",SUM((((D25/100)*$AJ$22)*$AH$22))+(((((D25/100)*$AJ$22)*$AN$22)*$AH$22)*Calculator!$G$15)-((((D25/100)*$AJ$22)*$AN$22)*$AH$22)+((((D25/100)*$AJ$23)*$AH$23)),IF(Calculator!$O$6="DUALHOMESTEAD",SUM((((D25/100)*$AJ$22)*$AH$22))+(((((D25/100)*$AJ$22)*$AN$22)*$AH$22)*Calculator!$G$14)-((((D25/100)*$AJ$22)*$AN$22)*$AH$22)+((((D25/100)*$AJ$23)*$AH$23)),IF(Calculator!$O$6="DUALBAND A",SUM((((D25/100)*$AJ$22)*$AH$22))+(((((D25/100)*$AJ$22)*$AN$22)*$AH$22)*Calculator!$G$16)-((((D25/100)*$AJ$22)*$AN$22)*$AH$22)+((((D25/100)*$AJ$23)*$AH$23)),IF(Calculator!$O$6="DUALBAND B",SUM((((D25/100)*$AJ$22)*$AH$22))+(((((D25/100)*$AJ$22)*$AN$22)*$AH$22)*Calculator!$G$17)-((((D25/100)*$AJ$22)*$AN$22)*$AH$22)+((((D25/100)*$AJ$23)*$AH$23)),IF(Calculator!$O$6="DUALBAND C",SUM((((D25/100)*$AJ$22)*$AH$22))+(((((D25/100)*$AJ$22)*$AN$22)*$AH$22)*Calculator!$G$18)-((((D25/100)*$AJ$22)*$AN$22)*$AH$22)+((((D25/100)*$AJ$23)*$AH$23)),IF(Calculator!$O$6="DUALBAND D",SUM((((D25/100)*$AJ$22)*$AH$22))+(((((D25/100)*$AJ$22)*$AN$22)*$AH$22)*Calculator!$G$19)-((((D25/100)*$AJ$22)*$AN$22)*$AH$22)+((((D25/100)*$AJ$23)*$AH$23)),IF(Calculator!$O$6="DUALURBANE",SUM((((D25/100)*$AJ$22)*$AH$22))+(((((D25/100)*$AJ$22)*$AN$22)*$AH$22)*Calculator!$G$20)-((((D25/100)*$AJ$22)*$AN$22)*$AH$22)+((((D25/100)*$AJ$23)*$AH$23)),IF(Calculator!$O$6="DUALSILVERANOD",SUM((((D25/100)*$AJ$22)*$AH$22))+(((((D25/100)*$AJ$22)*$AN$22)*$AH$22)*Calculator!$G$21)-((((D25/100)*$AJ$22)*$AN$22)*$AH$22)+((((D25/100)*$AJ$23)*$AH$23)),IF(Calculator!$O$6="DUALANOD",SUM((((D25/100)*$AJ$22)*$AH$22))+(((((D25/100)*$AJ$22)*$AN$22)*$AH$22)*Calculator!$G$22)-((((D25/100)*$AJ$22)*$AN$22)*$AH$22)+((((D25/100)*$AJ$23)*$AH$23))))))))))))))))))))))))</f>
        <v>178.612238092041</v>
      </c>
      <c r="T25" s="2">
        <f>IF(Calculator!$O$6="SINGLEBASE",SUM((((E25/100)*$AJ$22)*$AH$22))+((((E25/100)*$AJ$23)*$AH$23)),IF(Calculator!$O$6="SINGLEELEMENTS",SUM((((E25/100)*$AJ$22)*$AH$22))+(((((E25/100)*$AJ$22)*$AN$22)*$AH$22)*Calculator!$G$2)-((((E25/100)*$AJ$22)*$AN$22)*$AH$22)+((((E25/100)*$AJ$23)*$AH$23)),IF(Calculator!$O$6="SINGLESPECTRUM",SUM((((E25/100)*$AJ$22)*$AH$22))+(((((E25/100)*$AJ$22)*$AN$22)*$AH$22)*Calculator!$G$4)-((((E25/100)*$AJ$22)*$AN$22)*$AH$22)+((((E25/100)*$AJ$23)*$AH$23)),IF(Calculator!$O$6="SINGLEHOMESTEAD",SUM((((E25/100)*$AJ$22)*$AH$22))+(((((E25/100)*$AJ$22)*$AN$22)*$AH$22)*Calculator!$G$3)-((((E25/100)*$AJ$22)*$AN$22)*$AH$22)+((((E25/100)*$AJ$23)*$AH$23)),IF(Calculator!$O$6="SINGLEBAND A",SUM((((E25/100)*$AJ$22)*$AH$22))+(((((E25/100)*$AJ$22)*$AN$22)*$AH$22)*Calculator!$G$5)-((((E25/100)*$AJ$22)*$AN$22)*$AH$22)+((((E25/100)*$AJ$23)*$AH$23)),IF(Calculator!$O$6="SINGLEBAND B",SUM((((E25/100)*$AJ$22)*$AH$22))+(((((E25/100)*$AJ$22)*$AN$22)*$AH$22)*Calculator!$G$6)-((((E25/100)*$AJ$22)*$AN$22)*$AH$22)+((((E25/100)*$AJ$23)*$AH$23)),IF(Calculator!$O$6="SINGLEBAND C",SUM((((E25/100)*$AJ$22)*$AH$22))+(((((E25/100)*$AJ$22)*$AN$22)*$AH$22)*Calculator!$G$7)-((((E25/100)*$AJ$22)*$AN$22)*$AH$22)+((((E25/100)*$AJ$23)*$AH$23)),IF(Calculator!$O$6="SINGLEBAND D",SUM((((E25/100)*$AJ$22)*$AH$22))+(((((E25/100)*$AJ$22)*$AN$22)*$AH$22)*Calculator!$G$8)-((((E25/100)*$AJ$22)*$AN$22)*$AH$22)+((((E25/100)*$AJ$23)*$AH$23)),IF(Calculator!$O$6="SINGLEURBANE",SUM((((E25/100)*$AJ$22)*$AH$22))+(((((E25/100)*$AJ$22)*$AN$22)*$AH$22)*Calculator!$G$9)-((((E25/100)*$AJ$22)*$AN$22)*$AH$22)+((((E25/100)*$AJ$23)*$AH$23)),IF(Calculator!$O$6="SINGLESILVERANOD",SUM((((E25/100)*$AJ$22)*$AH$22))+(((((E25/100)*$AJ$22)*$AN$22)*$AH$22)*Calculator!$G$10)-((((E25/100)*$AJ$22)*$AN$22)*$AH$22)+((((E25/100)*$AJ$23)*$AH$23)),IF(Calculator!$O$6="SINGLEANOD",SUM((((E25/100)*$AJ$22)*$AH$22))+(((((E25/100)*$AJ$22)*$AN$22)*$AH$22)*Calculator!$G$11)-((((E25/100)*$AJ$22)*$AN$22)*$AH$22)+((((E25/100)*$AJ$23)*$AH$23)),IF(Calculator!$O$6="DUALBASE",SUM((((E25/100)*$AJ$22)*$AH$22))+(((((E25/100)*$AJ$22)*$AN$22)*$AH$22)*Calculator!$G$12)-((((E25/100)*$AJ$22)*$AN$22)*$AH$22)+((((E25/100)*$AJ$23)*$AH$23)),IF(Calculator!$O$6="DUALELEMENTS",SUM((((E25/100)*$AJ$22)*$AH$22))+(((((E25/100)*$AJ$22)*$AN$22)*$AH$22)*Calculator!$G$13)-((((E25/100)*$AJ$22)*$AN$22)*$AH$22)+((((E25/100)*$AJ$23)*$AH$23)),IF(Calculator!$O$6="DUALSPECTRUM",SUM((((E25/100)*$AJ$22)*$AH$22))+(((((E25/100)*$AJ$22)*$AN$22)*$AH$22)*Calculator!$G$15)-((((E25/100)*$AJ$22)*$AN$22)*$AH$22)+((((E25/100)*$AJ$23)*$AH$23)),IF(Calculator!$O$6="DUALHOMESTEAD",SUM((((E25/100)*$AJ$22)*$AH$22))+(((((E25/100)*$AJ$22)*$AN$22)*$AH$22)*Calculator!$G$14)-((((E25/100)*$AJ$22)*$AN$22)*$AH$22)+((((E25/100)*$AJ$23)*$AH$23)),IF(Calculator!$O$6="DUALBAND A",SUM((((E25/100)*$AJ$22)*$AH$22))+(((((E25/100)*$AJ$22)*$AN$22)*$AH$22)*Calculator!$G$16)-((((E25/100)*$AJ$22)*$AN$22)*$AH$22)+((((E25/100)*$AJ$23)*$AH$23)),IF(Calculator!$O$6="DUALBAND B",SUM((((E25/100)*$AJ$22)*$AH$22))+(((((E25/100)*$AJ$22)*$AN$22)*$AH$22)*Calculator!$G$17)-((((E25/100)*$AJ$22)*$AN$22)*$AH$22)+((((E25/100)*$AJ$23)*$AH$23)),IF(Calculator!$O$6="DUALBAND C",SUM((((E25/100)*$AJ$22)*$AH$22))+(((((E25/100)*$AJ$22)*$AN$22)*$AH$22)*Calculator!$G$18)-((((E25/100)*$AJ$22)*$AN$22)*$AH$22)+((((E25/100)*$AJ$23)*$AH$23)),IF(Calculator!$O$6="DUALBAND D",SUM((((E25/100)*$AJ$22)*$AH$22))+(((((E25/100)*$AJ$22)*$AN$22)*$AH$22)*Calculator!$G$19)-((((E25/100)*$AJ$22)*$AN$22)*$AH$22)+((((E25/100)*$AJ$23)*$AH$23)),IF(Calculator!$O$6="DUALURBANE",SUM((((E25/100)*$AJ$22)*$AH$22))+(((((E25/100)*$AJ$22)*$AN$22)*$AH$22)*Calculator!$G$20)-((((E25/100)*$AJ$22)*$AN$22)*$AH$22)+((((E25/100)*$AJ$23)*$AH$23)),IF(Calculator!$O$6="DUALSILVERANOD",SUM((((E25/100)*$AJ$22)*$AH$22))+(((((E25/100)*$AJ$22)*$AN$22)*$AH$22)*Calculator!$G$21)-((((E25/100)*$AJ$22)*$AN$22)*$AH$22)+((((E25/100)*$AJ$23)*$AH$23)),IF(Calculator!$O$6="DUALANOD",SUM((((E25/100)*$AJ$22)*$AH$22))+(((((E25/100)*$AJ$22)*$AN$22)*$AH$22)*Calculator!$G$22)-((((E25/100)*$AJ$22)*$AN$22)*$AH$22)+((((E25/100)*$AJ$23)*$AH$23))))))))))))))))))))))))</f>
        <v>181.23863868408199</v>
      </c>
      <c r="U25" s="2">
        <f>IF(Calculator!$O$6="SINGLEBASE",SUM((((F25/100)*$AJ$22)*$AH$22))+((((F25/100)*$AJ$23)*$AH$23)),IF(Calculator!$O$6="SINGLEELEMENTS",SUM((((F25/100)*$AJ$22)*$AH$22))+(((((F25/100)*$AJ$22)*$AN$22)*$AH$22)*Calculator!$G$2)-((((F25/100)*$AJ$22)*$AN$22)*$AH$22)+((((F25/100)*$AJ$23)*$AH$23)),IF(Calculator!$O$6="SINGLESPECTRUM",SUM((((F25/100)*$AJ$22)*$AH$22))+(((((F25/100)*$AJ$22)*$AN$22)*$AH$22)*Calculator!$G$4)-((((F25/100)*$AJ$22)*$AN$22)*$AH$22)+((((F25/100)*$AJ$23)*$AH$23)),IF(Calculator!$O$6="SINGLEHOMESTEAD",SUM((((F25/100)*$AJ$22)*$AH$22))+(((((F25/100)*$AJ$22)*$AN$22)*$AH$22)*Calculator!$G$3)-((((F25/100)*$AJ$22)*$AN$22)*$AH$22)+((((F25/100)*$AJ$23)*$AH$23)),IF(Calculator!$O$6="SINGLEBAND A",SUM((((F25/100)*$AJ$22)*$AH$22))+(((((F25/100)*$AJ$22)*$AN$22)*$AH$22)*Calculator!$G$5)-((((F25/100)*$AJ$22)*$AN$22)*$AH$22)+((((F25/100)*$AJ$23)*$AH$23)),IF(Calculator!$O$6="SINGLEBAND B",SUM((((F25/100)*$AJ$22)*$AH$22))+(((((F25/100)*$AJ$22)*$AN$22)*$AH$22)*Calculator!$G$6)-((((F25/100)*$AJ$22)*$AN$22)*$AH$22)+((((F25/100)*$AJ$23)*$AH$23)),IF(Calculator!$O$6="SINGLEBAND C",SUM((((F25/100)*$AJ$22)*$AH$22))+(((((F25/100)*$AJ$22)*$AN$22)*$AH$22)*Calculator!$G$7)-((((F25/100)*$AJ$22)*$AN$22)*$AH$22)+((((F25/100)*$AJ$23)*$AH$23)),IF(Calculator!$O$6="SINGLEBAND D",SUM((((F25/100)*$AJ$22)*$AH$22))+(((((F25/100)*$AJ$22)*$AN$22)*$AH$22)*Calculator!$G$8)-((((F25/100)*$AJ$22)*$AN$22)*$AH$22)+((((F25/100)*$AJ$23)*$AH$23)),IF(Calculator!$O$6="SINGLEURBANE",SUM((((F25/100)*$AJ$22)*$AH$22))+(((((F25/100)*$AJ$22)*$AN$22)*$AH$22)*Calculator!$G$9)-((((F25/100)*$AJ$22)*$AN$22)*$AH$22)+((((F25/100)*$AJ$23)*$AH$23)),IF(Calculator!$O$6="SINGLESILVERANOD",SUM((((F25/100)*$AJ$22)*$AH$22))+(((((F25/100)*$AJ$22)*$AN$22)*$AH$22)*Calculator!$G$10)-((((F25/100)*$AJ$22)*$AN$22)*$AH$22)+((((F25/100)*$AJ$23)*$AH$23)),IF(Calculator!$O$6="SINGLEANOD",SUM((((F25/100)*$AJ$22)*$AH$22))+(((((F25/100)*$AJ$22)*$AN$22)*$AH$22)*Calculator!$G$11)-((((F25/100)*$AJ$22)*$AN$22)*$AH$22)+((((F25/100)*$AJ$23)*$AH$23)),IF(Calculator!$O$6="DUALBASE",SUM((((F25/100)*$AJ$22)*$AH$22))+(((((F25/100)*$AJ$22)*$AN$22)*$AH$22)*Calculator!$G$12)-((((F25/100)*$AJ$22)*$AN$22)*$AH$22)+((((F25/100)*$AJ$23)*$AH$23)),IF(Calculator!$O$6="DUALELEMENTS",SUM((((F25/100)*$AJ$22)*$AH$22))+(((((F25/100)*$AJ$22)*$AN$22)*$AH$22)*Calculator!$G$13)-((((F25/100)*$AJ$22)*$AN$22)*$AH$22)+((((F25/100)*$AJ$23)*$AH$23)),IF(Calculator!$O$6="DUALSPECTRUM",SUM((((F25/100)*$AJ$22)*$AH$22))+(((((F25/100)*$AJ$22)*$AN$22)*$AH$22)*Calculator!$G$15)-((((F25/100)*$AJ$22)*$AN$22)*$AH$22)+((((F25/100)*$AJ$23)*$AH$23)),IF(Calculator!$O$6="DUALHOMESTEAD",SUM((((F25/100)*$AJ$22)*$AH$22))+(((((F25/100)*$AJ$22)*$AN$22)*$AH$22)*Calculator!$G$14)-((((F25/100)*$AJ$22)*$AN$22)*$AH$22)+((((F25/100)*$AJ$23)*$AH$23)),IF(Calculator!$O$6="DUALBAND A",SUM((((F25/100)*$AJ$22)*$AH$22))+(((((F25/100)*$AJ$22)*$AN$22)*$AH$22)*Calculator!$G$16)-((((F25/100)*$AJ$22)*$AN$22)*$AH$22)+((((F25/100)*$AJ$23)*$AH$23)),IF(Calculator!$O$6="DUALBAND B",SUM((((F25/100)*$AJ$22)*$AH$22))+(((((F25/100)*$AJ$22)*$AN$22)*$AH$22)*Calculator!$G$17)-((((F25/100)*$AJ$22)*$AN$22)*$AH$22)+((((F25/100)*$AJ$23)*$AH$23)),IF(Calculator!$O$6="DUALBAND C",SUM((((F25/100)*$AJ$22)*$AH$22))+(((((F25/100)*$AJ$22)*$AN$22)*$AH$22)*Calculator!$G$18)-((((F25/100)*$AJ$22)*$AN$22)*$AH$22)+((((F25/100)*$AJ$23)*$AH$23)),IF(Calculator!$O$6="DUALBAND D",SUM((((F25/100)*$AJ$22)*$AH$22))+(((((F25/100)*$AJ$22)*$AN$22)*$AH$22)*Calculator!$G$19)-((((F25/100)*$AJ$22)*$AN$22)*$AH$22)+((((F25/100)*$AJ$23)*$AH$23)),IF(Calculator!$O$6="DUALURBANE",SUM((((F25/100)*$AJ$22)*$AH$22))+(((((F25/100)*$AJ$22)*$AN$22)*$AH$22)*Calculator!$G$20)-((((F25/100)*$AJ$22)*$AN$22)*$AH$22)+((((F25/100)*$AJ$23)*$AH$23)),IF(Calculator!$O$6="DUALSILVERANOD",SUM((((F25/100)*$AJ$22)*$AH$22))+(((((F25/100)*$AJ$22)*$AN$22)*$AH$22)*Calculator!$G$21)-((((F25/100)*$AJ$22)*$AN$22)*$AH$22)+((((F25/100)*$AJ$23)*$AH$23)),IF(Calculator!$O$6="DUALANOD",SUM((((F25/100)*$AJ$22)*$AH$22))+(((((F25/100)*$AJ$22)*$AN$22)*$AH$22)*Calculator!$G$22)-((((F25/100)*$AJ$22)*$AN$22)*$AH$22)+((((F25/100)*$AJ$23)*$AH$23))))))))))))))))))))))))</f>
        <v>183.860750592041</v>
      </c>
      <c r="V25" s="2">
        <f>IF(Calculator!$O$6="SINGLEBASE",SUM((((G25/100)*$AJ$22)*$AH$22))+((((G25/100)*$AJ$23)*$AH$23)),IF(Calculator!$O$6="SINGLEELEMENTS",SUM((((G25/100)*$AJ$22)*$AH$22))+(((((G25/100)*$AJ$22)*$AN$22)*$AH$22)*Calculator!$G$2)-((((G25/100)*$AJ$22)*$AN$22)*$AH$22)+((((G25/100)*$AJ$23)*$AH$23)),IF(Calculator!$O$6="SINGLESPECTRUM",SUM((((G25/100)*$AJ$22)*$AH$22))+(((((G25/100)*$AJ$22)*$AN$22)*$AH$22)*Calculator!$G$4)-((((G25/100)*$AJ$22)*$AN$22)*$AH$22)+((((G25/100)*$AJ$23)*$AH$23)),IF(Calculator!$O$6="SINGLEHOMESTEAD",SUM((((G25/100)*$AJ$22)*$AH$22))+(((((G25/100)*$AJ$22)*$AN$22)*$AH$22)*Calculator!$G$3)-((((G25/100)*$AJ$22)*$AN$22)*$AH$22)+((((G25/100)*$AJ$23)*$AH$23)),IF(Calculator!$O$6="SINGLEBAND A",SUM((((G25/100)*$AJ$22)*$AH$22))+(((((G25/100)*$AJ$22)*$AN$22)*$AH$22)*Calculator!$G$5)-((((G25/100)*$AJ$22)*$AN$22)*$AH$22)+((((G25/100)*$AJ$23)*$AH$23)),IF(Calculator!$O$6="SINGLEBAND B",SUM((((G25/100)*$AJ$22)*$AH$22))+(((((G25/100)*$AJ$22)*$AN$22)*$AH$22)*Calculator!$G$6)-((((G25/100)*$AJ$22)*$AN$22)*$AH$22)+((((G25/100)*$AJ$23)*$AH$23)),IF(Calculator!$O$6="SINGLEBAND C",SUM((((G25/100)*$AJ$22)*$AH$22))+(((((G25/100)*$AJ$22)*$AN$22)*$AH$22)*Calculator!$G$7)-((((G25/100)*$AJ$22)*$AN$22)*$AH$22)+((((G25/100)*$AJ$23)*$AH$23)),IF(Calculator!$O$6="SINGLEBAND D",SUM((((G25/100)*$AJ$22)*$AH$22))+(((((G25/100)*$AJ$22)*$AN$22)*$AH$22)*Calculator!$G$8)-((((G25/100)*$AJ$22)*$AN$22)*$AH$22)+((((G25/100)*$AJ$23)*$AH$23)),IF(Calculator!$O$6="SINGLEURBANE",SUM((((G25/100)*$AJ$22)*$AH$22))+(((((G25/100)*$AJ$22)*$AN$22)*$AH$22)*Calculator!$G$9)-((((G25/100)*$AJ$22)*$AN$22)*$AH$22)+((((G25/100)*$AJ$23)*$AH$23)),IF(Calculator!$O$6="SINGLESILVERANOD",SUM((((G25/100)*$AJ$22)*$AH$22))+(((((G25/100)*$AJ$22)*$AN$22)*$AH$22)*Calculator!$G$10)-((((G25/100)*$AJ$22)*$AN$22)*$AH$22)+((((G25/100)*$AJ$23)*$AH$23)),IF(Calculator!$O$6="SINGLEANOD",SUM((((G25/100)*$AJ$22)*$AH$22))+(((((G25/100)*$AJ$22)*$AN$22)*$AH$22)*Calculator!$G$11)-((((G25/100)*$AJ$22)*$AN$22)*$AH$22)+((((G25/100)*$AJ$23)*$AH$23)),IF(Calculator!$O$6="DUALBASE",SUM((((G25/100)*$AJ$22)*$AH$22))+(((((G25/100)*$AJ$22)*$AN$22)*$AH$22)*Calculator!$G$12)-((((G25/100)*$AJ$22)*$AN$22)*$AH$22)+((((G25/100)*$AJ$23)*$AH$23)),IF(Calculator!$O$6="DUALELEMENTS",SUM((((G25/100)*$AJ$22)*$AH$22))+(((((G25/100)*$AJ$22)*$AN$22)*$AH$22)*Calculator!$G$13)-((((G25/100)*$AJ$22)*$AN$22)*$AH$22)+((((G25/100)*$AJ$23)*$AH$23)),IF(Calculator!$O$6="DUALSPECTRUM",SUM((((G25/100)*$AJ$22)*$AH$22))+(((((G25/100)*$AJ$22)*$AN$22)*$AH$22)*Calculator!$G$15)-((((G25/100)*$AJ$22)*$AN$22)*$AH$22)+((((G25/100)*$AJ$23)*$AH$23)),IF(Calculator!$O$6="DUALHOMESTEAD",SUM((((G25/100)*$AJ$22)*$AH$22))+(((((G25/100)*$AJ$22)*$AN$22)*$AH$22)*Calculator!$G$14)-((((G25/100)*$AJ$22)*$AN$22)*$AH$22)+((((G25/100)*$AJ$23)*$AH$23)),IF(Calculator!$O$6="DUALBAND A",SUM((((G25/100)*$AJ$22)*$AH$22))+(((((G25/100)*$AJ$22)*$AN$22)*$AH$22)*Calculator!$G$16)-((((G25/100)*$AJ$22)*$AN$22)*$AH$22)+((((G25/100)*$AJ$23)*$AH$23)),IF(Calculator!$O$6="DUALBAND B",SUM((((G25/100)*$AJ$22)*$AH$22))+(((((G25/100)*$AJ$22)*$AN$22)*$AH$22)*Calculator!$G$17)-((((G25/100)*$AJ$22)*$AN$22)*$AH$22)+((((G25/100)*$AJ$23)*$AH$23)),IF(Calculator!$O$6="DUALBAND C",SUM((((G25/100)*$AJ$22)*$AH$22))+(((((G25/100)*$AJ$22)*$AN$22)*$AH$22)*Calculator!$G$18)-((((G25/100)*$AJ$22)*$AN$22)*$AH$22)+((((G25/100)*$AJ$23)*$AH$23)),IF(Calculator!$O$6="DUALBAND D",SUM((((G25/100)*$AJ$22)*$AH$22))+(((((G25/100)*$AJ$22)*$AN$22)*$AH$22)*Calculator!$G$19)-((((G25/100)*$AJ$22)*$AN$22)*$AH$22)+((((G25/100)*$AJ$23)*$AH$23)),IF(Calculator!$O$6="DUALURBANE",SUM((((G25/100)*$AJ$22)*$AH$22))+(((((G25/100)*$AJ$22)*$AN$22)*$AH$22)*Calculator!$G$20)-((((G25/100)*$AJ$22)*$AN$22)*$AH$22)+((((G25/100)*$AJ$23)*$AH$23)),IF(Calculator!$O$6="DUALSILVERANOD",SUM((((G25/100)*$AJ$22)*$AH$22))+(((((G25/100)*$AJ$22)*$AN$22)*$AH$22)*Calculator!$G$21)-((((G25/100)*$AJ$22)*$AN$22)*$AH$22)+((((G25/100)*$AJ$23)*$AH$23)),IF(Calculator!$O$6="DUALANOD",SUM((((G25/100)*$AJ$22)*$AH$22))+(((((G25/100)*$AJ$22)*$AN$22)*$AH$22)*Calculator!$G$22)-((((G25/100)*$AJ$22)*$AN$22)*$AH$22)+((((G25/100)*$AJ$23)*$AH$23))))))))))))))))))))))))</f>
        <v>186.48286249999995</v>
      </c>
      <c r="W25" s="2">
        <f>IF(Calculator!$O$6="SINGLEBASE",SUM((((H25/100)*$AJ$22)*$AH$22))+((((H25/100)*$AJ$23)*$AH$23)),IF(Calculator!$O$6="SINGLEELEMENTS",SUM((((H25/100)*$AJ$22)*$AH$22))+(((((H25/100)*$AJ$22)*$AN$22)*$AH$22)*Calculator!$G$2)-((((H25/100)*$AJ$22)*$AN$22)*$AH$22)+((((H25/100)*$AJ$23)*$AH$23)),IF(Calculator!$O$6="SINGLESPECTRUM",SUM((((H25/100)*$AJ$22)*$AH$22))+(((((H25/100)*$AJ$22)*$AN$22)*$AH$22)*Calculator!$G$4)-((((H25/100)*$AJ$22)*$AN$22)*$AH$22)+((((H25/100)*$AJ$23)*$AH$23)),IF(Calculator!$O$6="SINGLEHOMESTEAD",SUM((((H25/100)*$AJ$22)*$AH$22))+(((((H25/100)*$AJ$22)*$AN$22)*$AH$22)*Calculator!$G$3)-((((H25/100)*$AJ$22)*$AN$22)*$AH$22)+((((H25/100)*$AJ$23)*$AH$23)),IF(Calculator!$O$6="SINGLEBAND A",SUM((((H25/100)*$AJ$22)*$AH$22))+(((((H25/100)*$AJ$22)*$AN$22)*$AH$22)*Calculator!$G$5)-((((H25/100)*$AJ$22)*$AN$22)*$AH$22)+((((H25/100)*$AJ$23)*$AH$23)),IF(Calculator!$O$6="SINGLEBAND B",SUM((((H25/100)*$AJ$22)*$AH$22))+(((((H25/100)*$AJ$22)*$AN$22)*$AH$22)*Calculator!$G$6)-((((H25/100)*$AJ$22)*$AN$22)*$AH$22)+((((H25/100)*$AJ$23)*$AH$23)),IF(Calculator!$O$6="SINGLEBAND C",SUM((((H25/100)*$AJ$22)*$AH$22))+(((((H25/100)*$AJ$22)*$AN$22)*$AH$22)*Calculator!$G$7)-((((H25/100)*$AJ$22)*$AN$22)*$AH$22)+((((H25/100)*$AJ$23)*$AH$23)),IF(Calculator!$O$6="SINGLEBAND D",SUM((((H25/100)*$AJ$22)*$AH$22))+(((((H25/100)*$AJ$22)*$AN$22)*$AH$22)*Calculator!$G$8)-((((H25/100)*$AJ$22)*$AN$22)*$AH$22)+((((H25/100)*$AJ$23)*$AH$23)),IF(Calculator!$O$6="SINGLEURBANE",SUM((((H25/100)*$AJ$22)*$AH$22))+(((((H25/100)*$AJ$22)*$AN$22)*$AH$22)*Calculator!$G$9)-((((H25/100)*$AJ$22)*$AN$22)*$AH$22)+((((H25/100)*$AJ$23)*$AH$23)),IF(Calculator!$O$6="SINGLESILVERANOD",SUM((((H25/100)*$AJ$22)*$AH$22))+(((((H25/100)*$AJ$22)*$AN$22)*$AH$22)*Calculator!$G$10)-((((H25/100)*$AJ$22)*$AN$22)*$AH$22)+((((H25/100)*$AJ$23)*$AH$23)),IF(Calculator!$O$6="SINGLEANOD",SUM((((H25/100)*$AJ$22)*$AH$22))+(((((H25/100)*$AJ$22)*$AN$22)*$AH$22)*Calculator!$G$11)-((((H25/100)*$AJ$22)*$AN$22)*$AH$22)+((((H25/100)*$AJ$23)*$AH$23)),IF(Calculator!$O$6="DUALBASE",SUM((((H25/100)*$AJ$22)*$AH$22))+(((((H25/100)*$AJ$22)*$AN$22)*$AH$22)*Calculator!$G$12)-((((H25/100)*$AJ$22)*$AN$22)*$AH$22)+((((H25/100)*$AJ$23)*$AH$23)),IF(Calculator!$O$6="DUALELEMENTS",SUM((((H25/100)*$AJ$22)*$AH$22))+(((((H25/100)*$AJ$22)*$AN$22)*$AH$22)*Calculator!$G$13)-((((H25/100)*$AJ$22)*$AN$22)*$AH$22)+((((H25/100)*$AJ$23)*$AH$23)),IF(Calculator!$O$6="DUALSPECTRUM",SUM((((H25/100)*$AJ$22)*$AH$22))+(((((H25/100)*$AJ$22)*$AN$22)*$AH$22)*Calculator!$G$15)-((((H25/100)*$AJ$22)*$AN$22)*$AH$22)+((((H25/100)*$AJ$23)*$AH$23)),IF(Calculator!$O$6="DUALHOMESTEAD",SUM((((H25/100)*$AJ$22)*$AH$22))+(((((H25/100)*$AJ$22)*$AN$22)*$AH$22)*Calculator!$G$14)-((((H25/100)*$AJ$22)*$AN$22)*$AH$22)+((((H25/100)*$AJ$23)*$AH$23)),IF(Calculator!$O$6="DUALBAND A",SUM((((H25/100)*$AJ$22)*$AH$22))+(((((H25/100)*$AJ$22)*$AN$22)*$AH$22)*Calculator!$G$16)-((((H25/100)*$AJ$22)*$AN$22)*$AH$22)+((((H25/100)*$AJ$23)*$AH$23)),IF(Calculator!$O$6="DUALBAND B",SUM((((H25/100)*$AJ$22)*$AH$22))+(((((H25/100)*$AJ$22)*$AN$22)*$AH$22)*Calculator!$G$17)-((((H25/100)*$AJ$22)*$AN$22)*$AH$22)+((((H25/100)*$AJ$23)*$AH$23)),IF(Calculator!$O$6="DUALBAND C",SUM((((H25/100)*$AJ$22)*$AH$22))+(((((H25/100)*$AJ$22)*$AN$22)*$AH$22)*Calculator!$G$18)-((((H25/100)*$AJ$22)*$AN$22)*$AH$22)+((((H25/100)*$AJ$23)*$AH$23)),IF(Calculator!$O$6="DUALBAND D",SUM((((H25/100)*$AJ$22)*$AH$22))+(((((H25/100)*$AJ$22)*$AN$22)*$AH$22)*Calculator!$G$19)-((((H25/100)*$AJ$22)*$AN$22)*$AH$22)+((((H25/100)*$AJ$23)*$AH$23)),IF(Calculator!$O$6="DUALURBANE",SUM((((H25/100)*$AJ$22)*$AH$22))+(((((H25/100)*$AJ$22)*$AN$22)*$AH$22)*Calculator!$G$20)-((((H25/100)*$AJ$22)*$AN$22)*$AH$22)+((((H25/100)*$AJ$23)*$AH$23)),IF(Calculator!$O$6="DUALSILVERANOD",SUM((((H25/100)*$AJ$22)*$AH$22))+(((((H25/100)*$AJ$22)*$AN$22)*$AH$22)*Calculator!$G$21)-((((H25/100)*$AJ$22)*$AN$22)*$AH$22)+((((H25/100)*$AJ$23)*$AH$23)),IF(Calculator!$O$6="DUALANOD",SUM((((H25/100)*$AJ$22)*$AH$22))+(((((H25/100)*$AJ$22)*$AN$22)*$AH$22)*Calculator!$G$22)-((((H25/100)*$AJ$22)*$AN$22)*$AH$22)+((((H25/100)*$AJ$23)*$AH$23))))))))))))))))))))))))</f>
        <v>189.10497440795896</v>
      </c>
      <c r="X25" s="2">
        <f>IF(Calculator!$O$6="SINGLEBASE",SUM((((I25/100)*$AJ$22)*$AH$22))+((((I25/100)*$AJ$23)*$AH$23)),IF(Calculator!$O$6="SINGLEELEMENTS",SUM((((I25/100)*$AJ$22)*$AH$22))+(((((I25/100)*$AJ$22)*$AN$22)*$AH$22)*Calculator!$G$2)-((((I25/100)*$AJ$22)*$AN$22)*$AH$22)+((((I25/100)*$AJ$23)*$AH$23)),IF(Calculator!$O$6="SINGLESPECTRUM",SUM((((I25/100)*$AJ$22)*$AH$22))+(((((I25/100)*$AJ$22)*$AN$22)*$AH$22)*Calculator!$G$4)-((((I25/100)*$AJ$22)*$AN$22)*$AH$22)+((((I25/100)*$AJ$23)*$AH$23)),IF(Calculator!$O$6="SINGLEHOMESTEAD",SUM((((I25/100)*$AJ$22)*$AH$22))+(((((I25/100)*$AJ$22)*$AN$22)*$AH$22)*Calculator!$G$3)-((((I25/100)*$AJ$22)*$AN$22)*$AH$22)+((((I25/100)*$AJ$23)*$AH$23)),IF(Calculator!$O$6="SINGLEBAND A",SUM((((I25/100)*$AJ$22)*$AH$22))+(((((I25/100)*$AJ$22)*$AN$22)*$AH$22)*Calculator!$G$5)-((((I25/100)*$AJ$22)*$AN$22)*$AH$22)+((((I25/100)*$AJ$23)*$AH$23)),IF(Calculator!$O$6="SINGLEBAND B",SUM((((I25/100)*$AJ$22)*$AH$22))+(((((I25/100)*$AJ$22)*$AN$22)*$AH$22)*Calculator!$G$6)-((((I25/100)*$AJ$22)*$AN$22)*$AH$22)+((((I25/100)*$AJ$23)*$AH$23)),IF(Calculator!$O$6="SINGLEBAND C",SUM((((I25/100)*$AJ$22)*$AH$22))+(((((I25/100)*$AJ$22)*$AN$22)*$AH$22)*Calculator!$G$7)-((((I25/100)*$AJ$22)*$AN$22)*$AH$22)+((((I25/100)*$AJ$23)*$AH$23)),IF(Calculator!$O$6="SINGLEBAND D",SUM((((I25/100)*$AJ$22)*$AH$22))+(((((I25/100)*$AJ$22)*$AN$22)*$AH$22)*Calculator!$G$8)-((((I25/100)*$AJ$22)*$AN$22)*$AH$22)+((((I25/100)*$AJ$23)*$AH$23)),IF(Calculator!$O$6="SINGLEURBANE",SUM((((I25/100)*$AJ$22)*$AH$22))+(((((I25/100)*$AJ$22)*$AN$22)*$AH$22)*Calculator!$G$9)-((((I25/100)*$AJ$22)*$AN$22)*$AH$22)+((((I25/100)*$AJ$23)*$AH$23)),IF(Calculator!$O$6="SINGLESILVERANOD",SUM((((I25/100)*$AJ$22)*$AH$22))+(((((I25/100)*$AJ$22)*$AN$22)*$AH$22)*Calculator!$G$10)-((((I25/100)*$AJ$22)*$AN$22)*$AH$22)+((((I25/100)*$AJ$23)*$AH$23)),IF(Calculator!$O$6="SINGLEANOD",SUM((((I25/100)*$AJ$22)*$AH$22))+(((((I25/100)*$AJ$22)*$AN$22)*$AH$22)*Calculator!$G$11)-((((I25/100)*$AJ$22)*$AN$22)*$AH$22)+((((I25/100)*$AJ$23)*$AH$23)),IF(Calculator!$O$6="DUALBASE",SUM((((I25/100)*$AJ$22)*$AH$22))+(((((I25/100)*$AJ$22)*$AN$22)*$AH$22)*Calculator!$G$12)-((((I25/100)*$AJ$22)*$AN$22)*$AH$22)+((((I25/100)*$AJ$23)*$AH$23)),IF(Calculator!$O$6="DUALELEMENTS",SUM((((I25/100)*$AJ$22)*$AH$22))+(((((I25/100)*$AJ$22)*$AN$22)*$AH$22)*Calculator!$G$13)-((((I25/100)*$AJ$22)*$AN$22)*$AH$22)+((((I25/100)*$AJ$23)*$AH$23)),IF(Calculator!$O$6="DUALSPECTRUM",SUM((((I25/100)*$AJ$22)*$AH$22))+(((((I25/100)*$AJ$22)*$AN$22)*$AH$22)*Calculator!$G$15)-((((I25/100)*$AJ$22)*$AN$22)*$AH$22)+((((I25/100)*$AJ$23)*$AH$23)),IF(Calculator!$O$6="DUALHOMESTEAD",SUM((((I25/100)*$AJ$22)*$AH$22))+(((((I25/100)*$AJ$22)*$AN$22)*$AH$22)*Calculator!$G$14)-((((I25/100)*$AJ$22)*$AN$22)*$AH$22)+((((I25/100)*$AJ$23)*$AH$23)),IF(Calculator!$O$6="DUALBAND A",SUM((((I25/100)*$AJ$22)*$AH$22))+(((((I25/100)*$AJ$22)*$AN$22)*$AH$22)*Calculator!$G$16)-((((I25/100)*$AJ$22)*$AN$22)*$AH$22)+((((I25/100)*$AJ$23)*$AH$23)),IF(Calculator!$O$6="DUALBAND B",SUM((((I25/100)*$AJ$22)*$AH$22))+(((((I25/100)*$AJ$22)*$AN$22)*$AH$22)*Calculator!$G$17)-((((I25/100)*$AJ$22)*$AN$22)*$AH$22)+((((I25/100)*$AJ$23)*$AH$23)),IF(Calculator!$O$6="DUALBAND C",SUM((((I25/100)*$AJ$22)*$AH$22))+(((((I25/100)*$AJ$22)*$AN$22)*$AH$22)*Calculator!$G$18)-((((I25/100)*$AJ$22)*$AN$22)*$AH$22)+((((I25/100)*$AJ$23)*$AH$23)),IF(Calculator!$O$6="DUALBAND D",SUM((((I25/100)*$AJ$22)*$AH$22))+(((((I25/100)*$AJ$22)*$AN$22)*$AH$22)*Calculator!$G$19)-((((I25/100)*$AJ$22)*$AN$22)*$AH$22)+((((I25/100)*$AJ$23)*$AH$23)),IF(Calculator!$O$6="DUALURBANE",SUM((((I25/100)*$AJ$22)*$AH$22))+(((((I25/100)*$AJ$22)*$AN$22)*$AH$22)*Calculator!$G$20)-((((I25/100)*$AJ$22)*$AN$22)*$AH$22)+((((I25/100)*$AJ$23)*$AH$23)),IF(Calculator!$O$6="DUALSILVERANOD",SUM((((I25/100)*$AJ$22)*$AH$22))+(((((I25/100)*$AJ$22)*$AN$22)*$AH$22)*Calculator!$G$21)-((((I25/100)*$AJ$22)*$AN$22)*$AH$22)+((((I25/100)*$AJ$23)*$AH$23)),IF(Calculator!$O$6="DUALANOD",SUM((((I25/100)*$AJ$22)*$AH$22))+(((((I25/100)*$AJ$22)*$AN$22)*$AH$22)*Calculator!$G$22)-((((I25/100)*$AJ$22)*$AN$22)*$AH$22)+((((I25/100)*$AJ$23)*$AH$23))))))))))))))))))))))))</f>
        <v>191.72708631591794</v>
      </c>
      <c r="Y25" s="2">
        <f>IF(Calculator!$O$6="SINGLEBASE",SUM((((J25/100)*$AJ$22)*$AH$22))+((((J25/100)*$AJ$23)*$AH$23)),IF(Calculator!$O$6="SINGLEELEMENTS",SUM((((J25/100)*$AJ$22)*$AH$22))+(((((J25/100)*$AJ$22)*$AN$22)*$AH$22)*Calculator!$G$2)-((((J25/100)*$AJ$22)*$AN$22)*$AH$22)+((((J25/100)*$AJ$23)*$AH$23)),IF(Calculator!$O$6="SINGLESPECTRUM",SUM((((J25/100)*$AJ$22)*$AH$22))+(((((J25/100)*$AJ$22)*$AN$22)*$AH$22)*Calculator!$G$4)-((((J25/100)*$AJ$22)*$AN$22)*$AH$22)+((((J25/100)*$AJ$23)*$AH$23)),IF(Calculator!$O$6="SINGLEHOMESTEAD",SUM((((J25/100)*$AJ$22)*$AH$22))+(((((J25/100)*$AJ$22)*$AN$22)*$AH$22)*Calculator!$G$3)-((((J25/100)*$AJ$22)*$AN$22)*$AH$22)+((((J25/100)*$AJ$23)*$AH$23)),IF(Calculator!$O$6="SINGLEBAND A",SUM((((J25/100)*$AJ$22)*$AH$22))+(((((J25/100)*$AJ$22)*$AN$22)*$AH$22)*Calculator!$G$5)-((((J25/100)*$AJ$22)*$AN$22)*$AH$22)+((((J25/100)*$AJ$23)*$AH$23)),IF(Calculator!$O$6="SINGLEBAND B",SUM((((J25/100)*$AJ$22)*$AH$22))+(((((J25/100)*$AJ$22)*$AN$22)*$AH$22)*Calculator!$G$6)-((((J25/100)*$AJ$22)*$AN$22)*$AH$22)+((((J25/100)*$AJ$23)*$AH$23)),IF(Calculator!$O$6="SINGLEBAND C",SUM((((J25/100)*$AJ$22)*$AH$22))+(((((J25/100)*$AJ$22)*$AN$22)*$AH$22)*Calculator!$G$7)-((((J25/100)*$AJ$22)*$AN$22)*$AH$22)+((((J25/100)*$AJ$23)*$AH$23)),IF(Calculator!$O$6="SINGLEBAND D",SUM((((J25/100)*$AJ$22)*$AH$22))+(((((J25/100)*$AJ$22)*$AN$22)*$AH$22)*Calculator!$G$8)-((((J25/100)*$AJ$22)*$AN$22)*$AH$22)+((((J25/100)*$AJ$23)*$AH$23)),IF(Calculator!$O$6="SINGLEURBANE",SUM((((J25/100)*$AJ$22)*$AH$22))+(((((J25/100)*$AJ$22)*$AN$22)*$AH$22)*Calculator!$G$9)-((((J25/100)*$AJ$22)*$AN$22)*$AH$22)+((((J25/100)*$AJ$23)*$AH$23)),IF(Calculator!$O$6="SINGLESILVERANOD",SUM((((J25/100)*$AJ$22)*$AH$22))+(((((J25/100)*$AJ$22)*$AN$22)*$AH$22)*Calculator!$G$10)-((((J25/100)*$AJ$22)*$AN$22)*$AH$22)+((((J25/100)*$AJ$23)*$AH$23)),IF(Calculator!$O$6="SINGLEANOD",SUM((((J25/100)*$AJ$22)*$AH$22))+(((((J25/100)*$AJ$22)*$AN$22)*$AH$22)*Calculator!$G$11)-((((J25/100)*$AJ$22)*$AN$22)*$AH$22)+((((J25/100)*$AJ$23)*$AH$23)),IF(Calculator!$O$6="DUALBASE",SUM((((J25/100)*$AJ$22)*$AH$22))+(((((J25/100)*$AJ$22)*$AN$22)*$AH$22)*Calculator!$G$12)-((((J25/100)*$AJ$22)*$AN$22)*$AH$22)+((((J25/100)*$AJ$23)*$AH$23)),IF(Calculator!$O$6="DUALELEMENTS",SUM((((J25/100)*$AJ$22)*$AH$22))+(((((J25/100)*$AJ$22)*$AN$22)*$AH$22)*Calculator!$G$13)-((((J25/100)*$AJ$22)*$AN$22)*$AH$22)+((((J25/100)*$AJ$23)*$AH$23)),IF(Calculator!$O$6="DUALSPECTRUM",SUM((((J25/100)*$AJ$22)*$AH$22))+(((((J25/100)*$AJ$22)*$AN$22)*$AH$22)*Calculator!$G$15)-((((J25/100)*$AJ$22)*$AN$22)*$AH$22)+((((J25/100)*$AJ$23)*$AH$23)),IF(Calculator!$O$6="DUALHOMESTEAD",SUM((((J25/100)*$AJ$22)*$AH$22))+(((((J25/100)*$AJ$22)*$AN$22)*$AH$22)*Calculator!$G$14)-((((J25/100)*$AJ$22)*$AN$22)*$AH$22)+((((J25/100)*$AJ$23)*$AH$23)),IF(Calculator!$O$6="DUALBAND A",SUM((((J25/100)*$AJ$22)*$AH$22))+(((((J25/100)*$AJ$22)*$AN$22)*$AH$22)*Calculator!$G$16)-((((J25/100)*$AJ$22)*$AN$22)*$AH$22)+((((J25/100)*$AJ$23)*$AH$23)),IF(Calculator!$O$6="DUALBAND B",SUM((((J25/100)*$AJ$22)*$AH$22))+(((((J25/100)*$AJ$22)*$AN$22)*$AH$22)*Calculator!$G$17)-((((J25/100)*$AJ$22)*$AN$22)*$AH$22)+((((J25/100)*$AJ$23)*$AH$23)),IF(Calculator!$O$6="DUALBAND C",SUM((((J25/100)*$AJ$22)*$AH$22))+(((((J25/100)*$AJ$22)*$AN$22)*$AH$22)*Calculator!$G$18)-((((J25/100)*$AJ$22)*$AN$22)*$AH$22)+((((J25/100)*$AJ$23)*$AH$23)),IF(Calculator!$O$6="DUALBAND D",SUM((((J25/100)*$AJ$22)*$AH$22))+(((((J25/100)*$AJ$22)*$AN$22)*$AH$22)*Calculator!$G$19)-((((J25/100)*$AJ$22)*$AN$22)*$AH$22)+((((J25/100)*$AJ$23)*$AH$23)),IF(Calculator!$O$6="DUALURBANE",SUM((((J25/100)*$AJ$22)*$AH$22))+(((((J25/100)*$AJ$22)*$AN$22)*$AH$22)*Calculator!$G$20)-((((J25/100)*$AJ$22)*$AN$22)*$AH$22)+((((J25/100)*$AJ$23)*$AH$23)),IF(Calculator!$O$6="DUALSILVERANOD",SUM((((J25/100)*$AJ$22)*$AH$22))+(((((J25/100)*$AJ$22)*$AN$22)*$AH$22)*Calculator!$G$21)-((((J25/100)*$AJ$22)*$AN$22)*$AH$22)+((((J25/100)*$AJ$23)*$AH$23)),IF(Calculator!$O$6="DUALANOD",SUM((((J25/100)*$AJ$22)*$AH$22))+(((((J25/100)*$AJ$22)*$AN$22)*$AH$22)*Calculator!$G$22)-((((J25/100)*$AJ$22)*$AN$22)*$AH$22)+((((J25/100)*$AJ$23)*$AH$23))))))))))))))))))))))))</f>
        <v>194.35348690795894</v>
      </c>
      <c r="Z25" s="2">
        <f>IF(Calculator!$O$6="SINGLEBASE",SUM((((K25/100)*$AJ$22)*$AH$22))+((((K25/100)*$AJ$23)*$AH$23)),IF(Calculator!$O$6="SINGLEELEMENTS",SUM((((K25/100)*$AJ$22)*$AH$22))+(((((K25/100)*$AJ$22)*$AN$22)*$AH$22)*Calculator!$G$2)-((((K25/100)*$AJ$22)*$AN$22)*$AH$22)+((((K25/100)*$AJ$23)*$AH$23)),IF(Calculator!$O$6="SINGLESPECTRUM",SUM((((K25/100)*$AJ$22)*$AH$22))+(((((K25/100)*$AJ$22)*$AN$22)*$AH$22)*Calculator!$G$4)-((((K25/100)*$AJ$22)*$AN$22)*$AH$22)+((((K25/100)*$AJ$23)*$AH$23)),IF(Calculator!$O$6="SINGLEHOMESTEAD",SUM((((K25/100)*$AJ$22)*$AH$22))+(((((K25/100)*$AJ$22)*$AN$22)*$AH$22)*Calculator!$G$3)-((((K25/100)*$AJ$22)*$AN$22)*$AH$22)+((((K25/100)*$AJ$23)*$AH$23)),IF(Calculator!$O$6="SINGLEBAND A",SUM((((K25/100)*$AJ$22)*$AH$22))+(((((K25/100)*$AJ$22)*$AN$22)*$AH$22)*Calculator!$G$5)-((((K25/100)*$AJ$22)*$AN$22)*$AH$22)+((((K25/100)*$AJ$23)*$AH$23)),IF(Calculator!$O$6="SINGLEBAND B",SUM((((K25/100)*$AJ$22)*$AH$22))+(((((K25/100)*$AJ$22)*$AN$22)*$AH$22)*Calculator!$G$6)-((((K25/100)*$AJ$22)*$AN$22)*$AH$22)+((((K25/100)*$AJ$23)*$AH$23)),IF(Calculator!$O$6="SINGLEBAND C",SUM((((K25/100)*$AJ$22)*$AH$22))+(((((K25/100)*$AJ$22)*$AN$22)*$AH$22)*Calculator!$G$7)-((((K25/100)*$AJ$22)*$AN$22)*$AH$22)+((((K25/100)*$AJ$23)*$AH$23)),IF(Calculator!$O$6="SINGLEBAND D",SUM((((K25/100)*$AJ$22)*$AH$22))+(((((K25/100)*$AJ$22)*$AN$22)*$AH$22)*Calculator!$G$8)-((((K25/100)*$AJ$22)*$AN$22)*$AH$22)+((((K25/100)*$AJ$23)*$AH$23)),IF(Calculator!$O$6="SINGLEURBANE",SUM((((K25/100)*$AJ$22)*$AH$22))+(((((K25/100)*$AJ$22)*$AN$22)*$AH$22)*Calculator!$G$9)-((((K25/100)*$AJ$22)*$AN$22)*$AH$22)+((((K25/100)*$AJ$23)*$AH$23)),IF(Calculator!$O$6="SINGLESILVERANOD",SUM((((K25/100)*$AJ$22)*$AH$22))+(((((K25/100)*$AJ$22)*$AN$22)*$AH$22)*Calculator!$G$10)-((((K25/100)*$AJ$22)*$AN$22)*$AH$22)+((((K25/100)*$AJ$23)*$AH$23)),IF(Calculator!$O$6="SINGLEANOD",SUM((((K25/100)*$AJ$22)*$AH$22))+(((((K25/100)*$AJ$22)*$AN$22)*$AH$22)*Calculator!$G$11)-((((K25/100)*$AJ$22)*$AN$22)*$AH$22)+((((K25/100)*$AJ$23)*$AH$23)),IF(Calculator!$O$6="DUALBASE",SUM((((K25/100)*$AJ$22)*$AH$22))+(((((K25/100)*$AJ$22)*$AN$22)*$AH$22)*Calculator!$G$12)-((((K25/100)*$AJ$22)*$AN$22)*$AH$22)+((((K25/100)*$AJ$23)*$AH$23)),IF(Calculator!$O$6="DUALELEMENTS",SUM((((K25/100)*$AJ$22)*$AH$22))+(((((K25/100)*$AJ$22)*$AN$22)*$AH$22)*Calculator!$G$13)-((((K25/100)*$AJ$22)*$AN$22)*$AH$22)+((((K25/100)*$AJ$23)*$AH$23)),IF(Calculator!$O$6="DUALSPECTRUM",SUM((((K25/100)*$AJ$22)*$AH$22))+(((((K25/100)*$AJ$22)*$AN$22)*$AH$22)*Calculator!$G$15)-((((K25/100)*$AJ$22)*$AN$22)*$AH$22)+((((K25/100)*$AJ$23)*$AH$23)),IF(Calculator!$O$6="DUALHOMESTEAD",SUM((((K25/100)*$AJ$22)*$AH$22))+(((((K25/100)*$AJ$22)*$AN$22)*$AH$22)*Calculator!$G$14)-((((K25/100)*$AJ$22)*$AN$22)*$AH$22)+((((K25/100)*$AJ$23)*$AH$23)),IF(Calculator!$O$6="DUALBAND A",SUM((((K25/100)*$AJ$22)*$AH$22))+(((((K25/100)*$AJ$22)*$AN$22)*$AH$22)*Calculator!$G$16)-((((K25/100)*$AJ$22)*$AN$22)*$AH$22)+((((K25/100)*$AJ$23)*$AH$23)),IF(Calculator!$O$6="DUALBAND B",SUM((((K25/100)*$AJ$22)*$AH$22))+(((((K25/100)*$AJ$22)*$AN$22)*$AH$22)*Calculator!$G$17)-((((K25/100)*$AJ$22)*$AN$22)*$AH$22)+((((K25/100)*$AJ$23)*$AH$23)),IF(Calculator!$O$6="DUALBAND C",SUM((((K25/100)*$AJ$22)*$AH$22))+(((((K25/100)*$AJ$22)*$AN$22)*$AH$22)*Calculator!$G$18)-((((K25/100)*$AJ$22)*$AN$22)*$AH$22)+((((K25/100)*$AJ$23)*$AH$23)),IF(Calculator!$O$6="DUALBAND D",SUM((((K25/100)*$AJ$22)*$AH$22))+(((((K25/100)*$AJ$22)*$AN$22)*$AH$22)*Calculator!$G$19)-((((K25/100)*$AJ$22)*$AN$22)*$AH$22)+((((K25/100)*$AJ$23)*$AH$23)),IF(Calculator!$O$6="DUALURBANE",SUM((((K25/100)*$AJ$22)*$AH$22))+(((((K25/100)*$AJ$22)*$AN$22)*$AH$22)*Calculator!$G$20)-((((K25/100)*$AJ$22)*$AN$22)*$AH$22)+((((K25/100)*$AJ$23)*$AH$23)),IF(Calculator!$O$6="DUALSILVERANOD",SUM((((K25/100)*$AJ$22)*$AH$22))+(((((K25/100)*$AJ$22)*$AN$22)*$AH$22)*Calculator!$G$21)-((((K25/100)*$AJ$22)*$AN$22)*$AH$22)+((((K25/100)*$AJ$23)*$AH$23)),IF(Calculator!$O$6="DUALANOD",SUM((((K25/100)*$AJ$22)*$AH$22))+(((((K25/100)*$AJ$22)*$AN$22)*$AH$22)*Calculator!$G$22)-((((K25/100)*$AJ$22)*$AN$22)*$AH$22)+((((K25/100)*$AJ$23)*$AH$23))))))))))))))))))))))))</f>
        <v>196.97559881591795</v>
      </c>
      <c r="AA25" s="2">
        <f>IF(Calculator!$O$6="SINGLEBASE",SUM((((L25/100)*$AJ$22)*$AH$22))+((((L25/100)*$AJ$23)*$AH$23)),IF(Calculator!$O$6="SINGLEELEMENTS",SUM((((L25/100)*$AJ$22)*$AH$22))+(((((L25/100)*$AJ$22)*$AN$22)*$AH$22)*Calculator!$G$2)-((((L25/100)*$AJ$22)*$AN$22)*$AH$22)+((((L25/100)*$AJ$23)*$AH$23)),IF(Calculator!$O$6="SINGLESPECTRUM",SUM((((L25/100)*$AJ$22)*$AH$22))+(((((L25/100)*$AJ$22)*$AN$22)*$AH$22)*Calculator!$G$4)-((((L25/100)*$AJ$22)*$AN$22)*$AH$22)+((((L25/100)*$AJ$23)*$AH$23)),IF(Calculator!$O$6="SINGLEHOMESTEAD",SUM((((L25/100)*$AJ$22)*$AH$22))+(((((L25/100)*$AJ$22)*$AN$22)*$AH$22)*Calculator!$G$3)-((((L25/100)*$AJ$22)*$AN$22)*$AH$22)+((((L25/100)*$AJ$23)*$AH$23)),IF(Calculator!$O$6="SINGLEBAND A",SUM((((L25/100)*$AJ$22)*$AH$22))+(((((L25/100)*$AJ$22)*$AN$22)*$AH$22)*Calculator!$G$5)-((((L25/100)*$AJ$22)*$AN$22)*$AH$22)+((((L25/100)*$AJ$23)*$AH$23)),IF(Calculator!$O$6="SINGLEBAND B",SUM((((L25/100)*$AJ$22)*$AH$22))+(((((L25/100)*$AJ$22)*$AN$22)*$AH$22)*Calculator!$G$6)-((((L25/100)*$AJ$22)*$AN$22)*$AH$22)+((((L25/100)*$AJ$23)*$AH$23)),IF(Calculator!$O$6="SINGLEBAND C",SUM((((L25/100)*$AJ$22)*$AH$22))+(((((L25/100)*$AJ$22)*$AN$22)*$AH$22)*Calculator!$G$7)-((((L25/100)*$AJ$22)*$AN$22)*$AH$22)+((((L25/100)*$AJ$23)*$AH$23)),IF(Calculator!$O$6="SINGLEBAND D",SUM((((L25/100)*$AJ$22)*$AH$22))+(((((L25/100)*$AJ$22)*$AN$22)*$AH$22)*Calculator!$G$8)-((((L25/100)*$AJ$22)*$AN$22)*$AH$22)+((((L25/100)*$AJ$23)*$AH$23)),IF(Calculator!$O$6="SINGLEURBANE",SUM((((L25/100)*$AJ$22)*$AH$22))+(((((L25/100)*$AJ$22)*$AN$22)*$AH$22)*Calculator!$G$9)-((((L25/100)*$AJ$22)*$AN$22)*$AH$22)+((((L25/100)*$AJ$23)*$AH$23)),IF(Calculator!$O$6="SINGLESILVERANOD",SUM((((L25/100)*$AJ$22)*$AH$22))+(((((L25/100)*$AJ$22)*$AN$22)*$AH$22)*Calculator!$G$10)-((((L25/100)*$AJ$22)*$AN$22)*$AH$22)+((((L25/100)*$AJ$23)*$AH$23)),IF(Calculator!$O$6="SINGLEANOD",SUM((((L25/100)*$AJ$22)*$AH$22))+(((((L25/100)*$AJ$22)*$AN$22)*$AH$22)*Calculator!$G$11)-((((L25/100)*$AJ$22)*$AN$22)*$AH$22)+((((L25/100)*$AJ$23)*$AH$23)),IF(Calculator!$O$6="DUALBASE",SUM((((L25/100)*$AJ$22)*$AH$22))+(((((L25/100)*$AJ$22)*$AN$22)*$AH$22)*Calculator!$G$12)-((((L25/100)*$AJ$22)*$AN$22)*$AH$22)+((((L25/100)*$AJ$23)*$AH$23)),IF(Calculator!$O$6="DUALELEMENTS",SUM((((L25/100)*$AJ$22)*$AH$22))+(((((L25/100)*$AJ$22)*$AN$22)*$AH$22)*Calculator!$G$13)-((((L25/100)*$AJ$22)*$AN$22)*$AH$22)+((((L25/100)*$AJ$23)*$AH$23)),IF(Calculator!$O$6="DUALSPECTRUM",SUM((((L25/100)*$AJ$22)*$AH$22))+(((((L25/100)*$AJ$22)*$AN$22)*$AH$22)*Calculator!$G$15)-((((L25/100)*$AJ$22)*$AN$22)*$AH$22)+((((L25/100)*$AJ$23)*$AH$23)),IF(Calculator!$O$6="DUALHOMESTEAD",SUM((((L25/100)*$AJ$22)*$AH$22))+(((((L25/100)*$AJ$22)*$AN$22)*$AH$22)*Calculator!$G$14)-((((L25/100)*$AJ$22)*$AN$22)*$AH$22)+((((L25/100)*$AJ$23)*$AH$23)),IF(Calculator!$O$6="DUALBAND A",SUM((((L25/100)*$AJ$22)*$AH$22))+(((((L25/100)*$AJ$22)*$AN$22)*$AH$22)*Calculator!$G$16)-((((L25/100)*$AJ$22)*$AN$22)*$AH$22)+((((L25/100)*$AJ$23)*$AH$23)),IF(Calculator!$O$6="DUALBAND B",SUM((((L25/100)*$AJ$22)*$AH$22))+(((((L25/100)*$AJ$22)*$AN$22)*$AH$22)*Calculator!$G$17)-((((L25/100)*$AJ$22)*$AN$22)*$AH$22)+((((L25/100)*$AJ$23)*$AH$23)),IF(Calculator!$O$6="DUALBAND C",SUM((((L25/100)*$AJ$22)*$AH$22))+(((((L25/100)*$AJ$22)*$AN$22)*$AH$22)*Calculator!$G$18)-((((L25/100)*$AJ$22)*$AN$22)*$AH$22)+((((L25/100)*$AJ$23)*$AH$23)),IF(Calculator!$O$6="DUALBAND D",SUM((((L25/100)*$AJ$22)*$AH$22))+(((((L25/100)*$AJ$22)*$AN$22)*$AH$22)*Calculator!$G$19)-((((L25/100)*$AJ$22)*$AN$22)*$AH$22)+((((L25/100)*$AJ$23)*$AH$23)),IF(Calculator!$O$6="DUALURBANE",SUM((((L25/100)*$AJ$22)*$AH$22))+(((((L25/100)*$AJ$22)*$AN$22)*$AH$22)*Calculator!$G$20)-((((L25/100)*$AJ$22)*$AN$22)*$AH$22)+((((L25/100)*$AJ$23)*$AH$23)),IF(Calculator!$O$6="DUALSILVERANOD",SUM((((L25/100)*$AJ$22)*$AH$22))+(((((L25/100)*$AJ$22)*$AN$22)*$AH$22)*Calculator!$G$21)-((((L25/100)*$AJ$22)*$AN$22)*$AH$22)+((((L25/100)*$AJ$23)*$AH$23)),IF(Calculator!$O$6="DUALANOD",SUM((((L25/100)*$AJ$22)*$AH$22))+(((((L25/100)*$AJ$22)*$AN$22)*$AH$22)*Calculator!$G$22)-((((L25/100)*$AJ$22)*$AN$22)*$AH$22)+((((L25/100)*$AJ$23)*$AH$23))))))))))))))))))))))))</f>
        <v>199.59771072387693</v>
      </c>
      <c r="AB25" s="2">
        <f>IF(Calculator!$O$6="SINGLEBASE",SUM((((M25/100)*$AJ$22)*$AH$22))+((((M25/100)*$AJ$23)*$AH$23)),IF(Calculator!$O$6="SINGLEELEMENTS",SUM((((M25/100)*$AJ$22)*$AH$22))+(((((M25/100)*$AJ$22)*$AN$22)*$AH$22)*Calculator!$G$2)-((((M25/100)*$AJ$22)*$AN$22)*$AH$22)+((((M25/100)*$AJ$23)*$AH$23)),IF(Calculator!$O$6="SINGLESPECTRUM",SUM((((M25/100)*$AJ$22)*$AH$22))+(((((M25/100)*$AJ$22)*$AN$22)*$AH$22)*Calculator!$G$4)-((((M25/100)*$AJ$22)*$AN$22)*$AH$22)+((((M25/100)*$AJ$23)*$AH$23)),IF(Calculator!$O$6="SINGLEHOMESTEAD",SUM((((M25/100)*$AJ$22)*$AH$22))+(((((M25/100)*$AJ$22)*$AN$22)*$AH$22)*Calculator!$G$3)-((((M25/100)*$AJ$22)*$AN$22)*$AH$22)+((((M25/100)*$AJ$23)*$AH$23)),IF(Calculator!$O$6="SINGLEBAND A",SUM((((M25/100)*$AJ$22)*$AH$22))+(((((M25/100)*$AJ$22)*$AN$22)*$AH$22)*Calculator!$G$5)-((((M25/100)*$AJ$22)*$AN$22)*$AH$22)+((((M25/100)*$AJ$23)*$AH$23)),IF(Calculator!$O$6="SINGLEBAND B",SUM((((M25/100)*$AJ$22)*$AH$22))+(((((M25/100)*$AJ$22)*$AN$22)*$AH$22)*Calculator!$G$6)-((((M25/100)*$AJ$22)*$AN$22)*$AH$22)+((((M25/100)*$AJ$23)*$AH$23)),IF(Calculator!$O$6="SINGLEBAND C",SUM((((M25/100)*$AJ$22)*$AH$22))+(((((M25/100)*$AJ$22)*$AN$22)*$AH$22)*Calculator!$G$7)-((((M25/100)*$AJ$22)*$AN$22)*$AH$22)+((((M25/100)*$AJ$23)*$AH$23)),IF(Calculator!$O$6="SINGLEBAND D",SUM((((M25/100)*$AJ$22)*$AH$22))+(((((M25/100)*$AJ$22)*$AN$22)*$AH$22)*Calculator!$G$8)-((((M25/100)*$AJ$22)*$AN$22)*$AH$22)+((((M25/100)*$AJ$23)*$AH$23)),IF(Calculator!$O$6="SINGLEURBANE",SUM((((M25/100)*$AJ$22)*$AH$22))+(((((M25/100)*$AJ$22)*$AN$22)*$AH$22)*Calculator!$G$9)-((((M25/100)*$AJ$22)*$AN$22)*$AH$22)+((((M25/100)*$AJ$23)*$AH$23)),IF(Calculator!$O$6="SINGLESILVERANOD",SUM((((M25/100)*$AJ$22)*$AH$22))+(((((M25/100)*$AJ$22)*$AN$22)*$AH$22)*Calculator!$G$10)-((((M25/100)*$AJ$22)*$AN$22)*$AH$22)+((((M25/100)*$AJ$23)*$AH$23)),IF(Calculator!$O$6="SINGLEANOD",SUM((((M25/100)*$AJ$22)*$AH$22))+(((((M25/100)*$AJ$22)*$AN$22)*$AH$22)*Calculator!$G$11)-((((M25/100)*$AJ$22)*$AN$22)*$AH$22)+((((M25/100)*$AJ$23)*$AH$23)),IF(Calculator!$O$6="DUALBASE",SUM((((M25/100)*$AJ$22)*$AH$22))+(((((M25/100)*$AJ$22)*$AN$22)*$AH$22)*Calculator!$G$12)-((((M25/100)*$AJ$22)*$AN$22)*$AH$22)+((((M25/100)*$AJ$23)*$AH$23)),IF(Calculator!$O$6="DUALELEMENTS",SUM((((M25/100)*$AJ$22)*$AH$22))+(((((M25/100)*$AJ$22)*$AN$22)*$AH$22)*Calculator!$G$13)-((((M25/100)*$AJ$22)*$AN$22)*$AH$22)+((((M25/100)*$AJ$23)*$AH$23)),IF(Calculator!$O$6="DUALSPECTRUM",SUM((((M25/100)*$AJ$22)*$AH$22))+(((((M25/100)*$AJ$22)*$AN$22)*$AH$22)*Calculator!$G$15)-((((M25/100)*$AJ$22)*$AN$22)*$AH$22)+((((M25/100)*$AJ$23)*$AH$23)),IF(Calculator!$O$6="DUALHOMESTEAD",SUM((((M25/100)*$AJ$22)*$AH$22))+(((((M25/100)*$AJ$22)*$AN$22)*$AH$22)*Calculator!$G$14)-((((M25/100)*$AJ$22)*$AN$22)*$AH$22)+((((M25/100)*$AJ$23)*$AH$23)),IF(Calculator!$O$6="DUALBAND A",SUM((((M25/100)*$AJ$22)*$AH$22))+(((((M25/100)*$AJ$22)*$AN$22)*$AH$22)*Calculator!$G$16)-((((M25/100)*$AJ$22)*$AN$22)*$AH$22)+((((M25/100)*$AJ$23)*$AH$23)),IF(Calculator!$O$6="DUALBAND B",SUM((((M25/100)*$AJ$22)*$AH$22))+(((((M25/100)*$AJ$22)*$AN$22)*$AH$22)*Calculator!$G$17)-((((M25/100)*$AJ$22)*$AN$22)*$AH$22)+((((M25/100)*$AJ$23)*$AH$23)),IF(Calculator!$O$6="DUALBAND C",SUM((((M25/100)*$AJ$22)*$AH$22))+(((((M25/100)*$AJ$22)*$AN$22)*$AH$22)*Calculator!$G$18)-((((M25/100)*$AJ$22)*$AN$22)*$AH$22)+((((M25/100)*$AJ$23)*$AH$23)),IF(Calculator!$O$6="DUALBAND D",SUM((((M25/100)*$AJ$22)*$AH$22))+(((((M25/100)*$AJ$22)*$AN$22)*$AH$22)*Calculator!$G$19)-((((M25/100)*$AJ$22)*$AN$22)*$AH$22)+((((M25/100)*$AJ$23)*$AH$23)),IF(Calculator!$O$6="DUALURBANE",SUM((((M25/100)*$AJ$22)*$AH$22))+(((((M25/100)*$AJ$22)*$AN$22)*$AH$22)*Calculator!$G$20)-((((M25/100)*$AJ$22)*$AN$22)*$AH$22)+((((M25/100)*$AJ$23)*$AH$23)),IF(Calculator!$O$6="DUALSILVERANOD",SUM((((M25/100)*$AJ$22)*$AH$22))+(((((M25/100)*$AJ$22)*$AN$22)*$AH$22)*Calculator!$G$21)-((((M25/100)*$AJ$22)*$AN$22)*$AH$22)+((((M25/100)*$AJ$23)*$AH$23)),IF(Calculator!$O$6="DUALANOD",SUM((((M25/100)*$AJ$22)*$AH$22))+(((((M25/100)*$AJ$22)*$AN$22)*$AH$22)*Calculator!$G$22)-((((M25/100)*$AJ$22)*$AN$22)*$AH$22)+((((M25/100)*$AJ$23)*$AH$23))))))))))))))))))))))))</f>
        <v>202.21983570709227</v>
      </c>
      <c r="AC25" s="2">
        <f>IF(Calculator!$O$6="SINGLEBASE",SUM((((N25/100)*$AJ$22)*$AH$22))+((((N25/100)*$AJ$23)*$AH$23)),IF(Calculator!$O$6="SINGLEELEMENTS",SUM((((N25/100)*$AJ$22)*$AH$22))+(((((N25/100)*$AJ$22)*$AN$22)*$AH$22)*Calculator!$G$2)-((((N25/100)*$AJ$22)*$AN$22)*$AH$22)+((((N25/100)*$AJ$23)*$AH$23)),IF(Calculator!$O$6="SINGLESPECTRUM",SUM((((N25/100)*$AJ$22)*$AH$22))+(((((N25/100)*$AJ$22)*$AN$22)*$AH$22)*Calculator!$G$4)-((((N25/100)*$AJ$22)*$AN$22)*$AH$22)+((((N25/100)*$AJ$23)*$AH$23)),IF(Calculator!$O$6="SINGLEHOMESTEAD",SUM((((N25/100)*$AJ$22)*$AH$22))+(((((N25/100)*$AJ$22)*$AN$22)*$AH$22)*Calculator!$G$3)-((((N25/100)*$AJ$22)*$AN$22)*$AH$22)+((((N25/100)*$AJ$23)*$AH$23)),IF(Calculator!$O$6="SINGLEBAND A",SUM((((N25/100)*$AJ$22)*$AH$22))+(((((N25/100)*$AJ$22)*$AN$22)*$AH$22)*Calculator!$G$5)-((((N25/100)*$AJ$22)*$AN$22)*$AH$22)+((((N25/100)*$AJ$23)*$AH$23)),IF(Calculator!$O$6="SINGLEBAND B",SUM((((N25/100)*$AJ$22)*$AH$22))+(((((N25/100)*$AJ$22)*$AN$22)*$AH$22)*Calculator!$G$6)-((((N25/100)*$AJ$22)*$AN$22)*$AH$22)+((((N25/100)*$AJ$23)*$AH$23)),IF(Calculator!$O$6="SINGLEBAND C",SUM((((N25/100)*$AJ$22)*$AH$22))+(((((N25/100)*$AJ$22)*$AN$22)*$AH$22)*Calculator!$G$7)-((((N25/100)*$AJ$22)*$AN$22)*$AH$22)+((((N25/100)*$AJ$23)*$AH$23)),IF(Calculator!$O$6="SINGLEBAND D",SUM((((N25/100)*$AJ$22)*$AH$22))+(((((N25/100)*$AJ$22)*$AN$22)*$AH$22)*Calculator!$G$8)-((((N25/100)*$AJ$22)*$AN$22)*$AH$22)+((((N25/100)*$AJ$23)*$AH$23)),IF(Calculator!$O$6="SINGLEURBANE",SUM((((N25/100)*$AJ$22)*$AH$22))+(((((N25/100)*$AJ$22)*$AN$22)*$AH$22)*Calculator!$G$9)-((((N25/100)*$AJ$22)*$AN$22)*$AH$22)+((((N25/100)*$AJ$23)*$AH$23)),IF(Calculator!$O$6="SINGLESILVERANOD",SUM((((N25/100)*$AJ$22)*$AH$22))+(((((N25/100)*$AJ$22)*$AN$22)*$AH$22)*Calculator!$G$10)-((((N25/100)*$AJ$22)*$AN$22)*$AH$22)+((((N25/100)*$AJ$23)*$AH$23)),IF(Calculator!$O$6="SINGLEANOD",SUM((((N25/100)*$AJ$22)*$AH$22))+(((((N25/100)*$AJ$22)*$AN$22)*$AH$22)*Calculator!$G$11)-((((N25/100)*$AJ$22)*$AN$22)*$AH$22)+((((N25/100)*$AJ$23)*$AH$23)),IF(Calculator!$O$6="DUALBASE",SUM((((N25/100)*$AJ$22)*$AH$22))+(((((N25/100)*$AJ$22)*$AN$22)*$AH$22)*Calculator!$G$12)-((((N25/100)*$AJ$22)*$AN$22)*$AH$22)+((((N25/100)*$AJ$23)*$AH$23)),IF(Calculator!$O$6="DUALELEMENTS",SUM((((N25/100)*$AJ$22)*$AH$22))+(((((N25/100)*$AJ$22)*$AN$22)*$AH$22)*Calculator!$G$13)-((((N25/100)*$AJ$22)*$AN$22)*$AH$22)+((((N25/100)*$AJ$23)*$AH$23)),IF(Calculator!$O$6="DUALSPECTRUM",SUM((((N25/100)*$AJ$22)*$AH$22))+(((((N25/100)*$AJ$22)*$AN$22)*$AH$22)*Calculator!$G$15)-((((N25/100)*$AJ$22)*$AN$22)*$AH$22)+((((N25/100)*$AJ$23)*$AH$23)),IF(Calculator!$O$6="DUALHOMESTEAD",SUM((((N25/100)*$AJ$22)*$AH$22))+(((((N25/100)*$AJ$22)*$AN$22)*$AH$22)*Calculator!$G$14)-((((N25/100)*$AJ$22)*$AN$22)*$AH$22)+((((N25/100)*$AJ$23)*$AH$23)),IF(Calculator!$O$6="DUALBAND A",SUM((((N25/100)*$AJ$22)*$AH$22))+(((((N25/100)*$AJ$22)*$AN$22)*$AH$22)*Calculator!$G$16)-((((N25/100)*$AJ$22)*$AN$22)*$AH$22)+((((N25/100)*$AJ$23)*$AH$23)),IF(Calculator!$O$6="DUALBAND B",SUM((((N25/100)*$AJ$22)*$AH$22))+(((((N25/100)*$AJ$22)*$AN$22)*$AH$22)*Calculator!$G$17)-((((N25/100)*$AJ$22)*$AN$22)*$AH$22)+((((N25/100)*$AJ$23)*$AH$23)),IF(Calculator!$O$6="DUALBAND C",SUM((((N25/100)*$AJ$22)*$AH$22))+(((((N25/100)*$AJ$22)*$AN$22)*$AH$22)*Calculator!$G$18)-((((N25/100)*$AJ$22)*$AN$22)*$AH$22)+((((N25/100)*$AJ$23)*$AH$23)),IF(Calculator!$O$6="DUALBAND D",SUM((((N25/100)*$AJ$22)*$AH$22))+(((((N25/100)*$AJ$22)*$AN$22)*$AH$22)*Calculator!$G$19)-((((N25/100)*$AJ$22)*$AN$22)*$AH$22)+((((N25/100)*$AJ$23)*$AH$23)),IF(Calculator!$O$6="DUALURBANE",SUM((((N25/100)*$AJ$22)*$AH$22))+(((((N25/100)*$AJ$22)*$AN$22)*$AH$22)*Calculator!$G$20)-((((N25/100)*$AJ$22)*$AN$22)*$AH$22)+((((N25/100)*$AJ$23)*$AH$23)),IF(Calculator!$O$6="DUALSILVERANOD",SUM((((N25/100)*$AJ$22)*$AH$22))+(((((N25/100)*$AJ$22)*$AN$22)*$AH$22)*Calculator!$G$21)-((((N25/100)*$AJ$22)*$AN$22)*$AH$22)+((((N25/100)*$AJ$23)*$AH$23)),IF(Calculator!$O$6="DUALANOD",SUM((((N25/100)*$AJ$22)*$AH$22))+(((((N25/100)*$AJ$22)*$AN$22)*$AH$22)*Calculator!$G$22)-((((N25/100)*$AJ$22)*$AN$22)*$AH$22)+((((N25/100)*$AJ$23)*$AH$23))))))))))))))))))))))))</f>
        <v>204.84194761505125</v>
      </c>
      <c r="AE25" t="s">
        <v>1392</v>
      </c>
      <c r="AF25">
        <f>IF('Front Sheet'!$C$12=800,2,IF('Front Sheet'!$C$12=850,3,IF('Front Sheet'!$C$12=900,4,IF('Front Sheet'!$C$12=950,5,IF('Front Sheet'!$C$12=1000,6,IF('Front Sheet'!$C$12=1050,7,IF('Front Sheet'!$C$12=1100,8,IF('Front Sheet'!$C$12=1150,9,IF('Front Sheet'!$C$12=1200,10,IF('Front Sheet'!$C$12=1250,11,IF('Front Sheet'!$C$12=1300,12,IF('Front Sheet'!$C$12=1350,13,IF('Front Sheet'!$C$12=1400,14,"")))))))))))))</f>
        <v>6</v>
      </c>
    </row>
    <row r="26" spans="1:40">
      <c r="A26" s="8" t="s">
        <v>1440</v>
      </c>
      <c r="B26" s="2">
        <v>433.95713851928707</v>
      </c>
      <c r="C26" s="2">
        <v>440.35256530761717</v>
      </c>
      <c r="D26" s="2">
        <v>446.74796020507807</v>
      </c>
      <c r="E26" s="2">
        <v>453.15381530761715</v>
      </c>
      <c r="F26" s="2">
        <v>459.54921020507811</v>
      </c>
      <c r="G26" s="2">
        <v>465.94460510253901</v>
      </c>
      <c r="H26" s="2">
        <v>472.34</v>
      </c>
      <c r="I26" s="2">
        <v>478.73539489746088</v>
      </c>
      <c r="J26" s="2">
        <v>485.14124999999996</v>
      </c>
      <c r="K26" s="2">
        <v>491.53664489746092</v>
      </c>
      <c r="L26" s="2">
        <v>497.93203979492182</v>
      </c>
      <c r="M26" s="2">
        <v>504.32743469238278</v>
      </c>
      <c r="N26" s="2">
        <v>510.72286148071288</v>
      </c>
      <c r="P26" s="8">
        <v>950</v>
      </c>
      <c r="Q26" s="2">
        <f>IF(Calculator!$O$6="SINGLEBASE",SUM((((B26/100)*$AJ$22)*$AH$22))+((((B26/100)*$AJ$23)*$AH$23)),IF(Calculator!$O$6="SINGLEELEMENTS",SUM((((B26/100)*$AJ$22)*$AH$22))+(((((B26/100)*$AJ$22)*$AN$22)*$AH$22)*Calculator!$G$2)-((((B26/100)*$AJ$22)*$AN$22)*$AH$22)+((((B26/100)*$AJ$23)*$AH$23)),IF(Calculator!$O$6="SINGLESPECTRUM",SUM((((B26/100)*$AJ$22)*$AH$22))+(((((B26/100)*$AJ$22)*$AN$22)*$AH$22)*Calculator!$G$4)-((((B26/100)*$AJ$22)*$AN$22)*$AH$22)+((((B26/100)*$AJ$23)*$AH$23)),IF(Calculator!$O$6="SINGLEHOMESTEAD",SUM((((B26/100)*$AJ$22)*$AH$22))+(((((B26/100)*$AJ$22)*$AN$22)*$AH$22)*Calculator!$G$3)-((((B26/100)*$AJ$22)*$AN$22)*$AH$22)+((((B26/100)*$AJ$23)*$AH$23)),IF(Calculator!$O$6="SINGLEBAND A",SUM((((B26/100)*$AJ$22)*$AH$22))+(((((B26/100)*$AJ$22)*$AN$22)*$AH$22)*Calculator!$G$5)-((((B26/100)*$AJ$22)*$AN$22)*$AH$22)+((((B26/100)*$AJ$23)*$AH$23)),IF(Calculator!$O$6="SINGLEBAND B",SUM((((B26/100)*$AJ$22)*$AH$22))+(((((B26/100)*$AJ$22)*$AN$22)*$AH$22)*Calculator!$G$6)-((((B26/100)*$AJ$22)*$AN$22)*$AH$22)+((((B26/100)*$AJ$23)*$AH$23)),IF(Calculator!$O$6="SINGLEBAND C",SUM((((B26/100)*$AJ$22)*$AH$22))+(((((B26/100)*$AJ$22)*$AN$22)*$AH$22)*Calculator!$G$7)-((((B26/100)*$AJ$22)*$AN$22)*$AH$22)+((((B26/100)*$AJ$23)*$AH$23)),IF(Calculator!$O$6="SINGLEBAND D",SUM((((B26/100)*$AJ$22)*$AH$22))+(((((B26/100)*$AJ$22)*$AN$22)*$AH$22)*Calculator!$G$8)-((((B26/100)*$AJ$22)*$AN$22)*$AH$22)+((((B26/100)*$AJ$23)*$AH$23)),IF(Calculator!$O$6="SINGLEURBANE",SUM((((B26/100)*$AJ$22)*$AH$22))+(((((B26/100)*$AJ$22)*$AN$22)*$AH$22)*Calculator!$G$9)-((((B26/100)*$AJ$22)*$AN$22)*$AH$22)+((((B26/100)*$AJ$23)*$AH$23)),IF(Calculator!$O$6="SINGLESILVERANOD",SUM((((B26/100)*$AJ$22)*$AH$22))+(((((B26/100)*$AJ$22)*$AN$22)*$AH$22)*Calculator!$G$10)-((((B26/100)*$AJ$22)*$AN$22)*$AH$22)+((((B26/100)*$AJ$23)*$AH$23)),IF(Calculator!$O$6="SINGLEANOD",SUM((((B26/100)*$AJ$22)*$AH$22))+(((((B26/100)*$AJ$22)*$AN$22)*$AH$22)*Calculator!$G$11)-((((B26/100)*$AJ$22)*$AN$22)*$AH$22)+((((B26/100)*$AJ$23)*$AH$23)),IF(Calculator!$O$6="DUALBASE",SUM((((B26/100)*$AJ$22)*$AH$22))+(((((B26/100)*$AJ$22)*$AN$22)*$AH$22)*Calculator!$G$12)-((((B26/100)*$AJ$22)*$AN$22)*$AH$22)+((((B26/100)*$AJ$23)*$AH$23)),IF(Calculator!$O$6="DUALELEMENTS",SUM((((B26/100)*$AJ$22)*$AH$22))+(((((B26/100)*$AJ$22)*$AN$22)*$AH$22)*Calculator!$G$13)-((((B26/100)*$AJ$22)*$AN$22)*$AH$22)+((((B26/100)*$AJ$23)*$AH$23)),IF(Calculator!$O$6="DUALSPECTRUM",SUM((((B26/100)*$AJ$22)*$AH$22))+(((((B26/100)*$AJ$22)*$AN$22)*$AH$22)*Calculator!$G$15)-((((B26/100)*$AJ$22)*$AN$22)*$AH$22)+((((B26/100)*$AJ$23)*$AH$23)),IF(Calculator!$O$6="DUALHOMESTEAD",SUM((((B26/100)*$AJ$22)*$AH$22))+(((((B26/100)*$AJ$22)*$AN$22)*$AH$22)*Calculator!$G$14)-((((B26/100)*$AJ$22)*$AN$22)*$AH$22)+((((B26/100)*$AJ$23)*$AH$23)),IF(Calculator!$O$6="DUALBAND A",SUM((((B26/100)*$AJ$22)*$AH$22))+(((((B26/100)*$AJ$22)*$AN$22)*$AH$22)*Calculator!$G$16)-((((B26/100)*$AJ$22)*$AN$22)*$AH$22)+((((B26/100)*$AJ$23)*$AH$23)),IF(Calculator!$O$6="DUALBAND B",SUM((((B26/100)*$AJ$22)*$AH$22))+(((((B26/100)*$AJ$22)*$AN$22)*$AH$22)*Calculator!$G$17)-((((B26/100)*$AJ$22)*$AN$22)*$AH$22)+((((B26/100)*$AJ$23)*$AH$23)),IF(Calculator!$O$6="DUALBAND C",SUM((((B26/100)*$AJ$22)*$AH$22))+(((((B26/100)*$AJ$22)*$AN$22)*$AH$22)*Calculator!$G$18)-((((B26/100)*$AJ$22)*$AN$22)*$AH$22)+((((B26/100)*$AJ$23)*$AH$23)),IF(Calculator!$O$6="DUALBAND D",SUM((((B26/100)*$AJ$22)*$AH$22))+(((((B26/100)*$AJ$22)*$AN$22)*$AH$22)*Calculator!$G$19)-((((B26/100)*$AJ$22)*$AN$22)*$AH$22)+((((B26/100)*$AJ$23)*$AH$23)),IF(Calculator!$O$6="DUALURBANE",SUM((((B26/100)*$AJ$22)*$AH$22))+(((((B26/100)*$AJ$22)*$AN$22)*$AH$22)*Calculator!$G$20)-((((B26/100)*$AJ$22)*$AN$22)*$AH$22)+((((B26/100)*$AJ$23)*$AH$23)),IF(Calculator!$O$6="DUALSILVERANOD",SUM((((B26/100)*$AJ$22)*$AH$22))+(((((B26/100)*$AJ$22)*$AN$22)*$AH$22)*Calculator!$G$21)-((((B26/100)*$AJ$22)*$AN$22)*$AH$22)+((((B26/100)*$AJ$23)*$AH$23)),IF(Calculator!$O$6="DUALANOD",SUM((((B26/100)*$AJ$22)*$AH$22))+(((((B26/100)*$AJ$22)*$AN$22)*$AH$22)*Calculator!$G$22)-((((B26/100)*$AJ$22)*$AN$22)*$AH$22)+((((B26/100)*$AJ$23)*$AH$23))))))))))))))))))))))))</f>
        <v>177.92242679290769</v>
      </c>
      <c r="R26" s="2">
        <f>IF(Calculator!$O$6="SINGLEBASE",SUM((((C26/100)*$AJ$22)*$AH$22))+((((C26/100)*$AJ$23)*$AH$23)),IF(Calculator!$O$6="SINGLEELEMENTS",SUM((((C26/100)*$AJ$22)*$AH$22))+(((((C26/100)*$AJ$22)*$AN$22)*$AH$22)*Calculator!$G$2)-((((C26/100)*$AJ$22)*$AN$22)*$AH$22)+((((C26/100)*$AJ$23)*$AH$23)),IF(Calculator!$O$6="SINGLESPECTRUM",SUM((((C26/100)*$AJ$22)*$AH$22))+(((((C26/100)*$AJ$22)*$AN$22)*$AH$22)*Calculator!$G$4)-((((C26/100)*$AJ$22)*$AN$22)*$AH$22)+((((C26/100)*$AJ$23)*$AH$23)),IF(Calculator!$O$6="SINGLEHOMESTEAD",SUM((((C26/100)*$AJ$22)*$AH$22))+(((((C26/100)*$AJ$22)*$AN$22)*$AH$22)*Calculator!$G$3)-((((C26/100)*$AJ$22)*$AN$22)*$AH$22)+((((C26/100)*$AJ$23)*$AH$23)),IF(Calculator!$O$6="SINGLEBAND A",SUM((((C26/100)*$AJ$22)*$AH$22))+(((((C26/100)*$AJ$22)*$AN$22)*$AH$22)*Calculator!$G$5)-((((C26/100)*$AJ$22)*$AN$22)*$AH$22)+((((C26/100)*$AJ$23)*$AH$23)),IF(Calculator!$O$6="SINGLEBAND B",SUM((((C26/100)*$AJ$22)*$AH$22))+(((((C26/100)*$AJ$22)*$AN$22)*$AH$22)*Calculator!$G$6)-((((C26/100)*$AJ$22)*$AN$22)*$AH$22)+((((C26/100)*$AJ$23)*$AH$23)),IF(Calculator!$O$6="SINGLEBAND C",SUM((((C26/100)*$AJ$22)*$AH$22))+(((((C26/100)*$AJ$22)*$AN$22)*$AH$22)*Calculator!$G$7)-((((C26/100)*$AJ$22)*$AN$22)*$AH$22)+((((C26/100)*$AJ$23)*$AH$23)),IF(Calculator!$O$6="SINGLEBAND D",SUM((((C26/100)*$AJ$22)*$AH$22))+(((((C26/100)*$AJ$22)*$AN$22)*$AH$22)*Calculator!$G$8)-((((C26/100)*$AJ$22)*$AN$22)*$AH$22)+((((C26/100)*$AJ$23)*$AH$23)),IF(Calculator!$O$6="SINGLEURBANE",SUM((((C26/100)*$AJ$22)*$AH$22))+(((((C26/100)*$AJ$22)*$AN$22)*$AH$22)*Calculator!$G$9)-((((C26/100)*$AJ$22)*$AN$22)*$AH$22)+((((C26/100)*$AJ$23)*$AH$23)),IF(Calculator!$O$6="SINGLESILVERANOD",SUM((((C26/100)*$AJ$22)*$AH$22))+(((((C26/100)*$AJ$22)*$AN$22)*$AH$22)*Calculator!$G$10)-((((C26/100)*$AJ$22)*$AN$22)*$AH$22)+((((C26/100)*$AJ$23)*$AH$23)),IF(Calculator!$O$6="SINGLEANOD",SUM((((C26/100)*$AJ$22)*$AH$22))+(((((C26/100)*$AJ$22)*$AN$22)*$AH$22)*Calculator!$G$11)-((((C26/100)*$AJ$22)*$AN$22)*$AH$22)+((((C26/100)*$AJ$23)*$AH$23)),IF(Calculator!$O$6="DUALBASE",SUM((((C26/100)*$AJ$22)*$AH$22))+(((((C26/100)*$AJ$22)*$AN$22)*$AH$22)*Calculator!$G$12)-((((C26/100)*$AJ$22)*$AN$22)*$AH$22)+((((C26/100)*$AJ$23)*$AH$23)),IF(Calculator!$O$6="DUALELEMENTS",SUM((((C26/100)*$AJ$22)*$AH$22))+(((((C26/100)*$AJ$22)*$AN$22)*$AH$22)*Calculator!$G$13)-((((C26/100)*$AJ$22)*$AN$22)*$AH$22)+((((C26/100)*$AJ$23)*$AH$23)),IF(Calculator!$O$6="DUALSPECTRUM",SUM((((C26/100)*$AJ$22)*$AH$22))+(((((C26/100)*$AJ$22)*$AN$22)*$AH$22)*Calculator!$G$15)-((((C26/100)*$AJ$22)*$AN$22)*$AH$22)+((((C26/100)*$AJ$23)*$AH$23)),IF(Calculator!$O$6="DUALHOMESTEAD",SUM((((C26/100)*$AJ$22)*$AH$22))+(((((C26/100)*$AJ$22)*$AN$22)*$AH$22)*Calculator!$G$14)-((((C26/100)*$AJ$22)*$AN$22)*$AH$22)+((((C26/100)*$AJ$23)*$AH$23)),IF(Calculator!$O$6="DUALBAND A",SUM((((C26/100)*$AJ$22)*$AH$22))+(((((C26/100)*$AJ$22)*$AN$22)*$AH$22)*Calculator!$G$16)-((((C26/100)*$AJ$22)*$AN$22)*$AH$22)+((((C26/100)*$AJ$23)*$AH$23)),IF(Calculator!$O$6="DUALBAND B",SUM((((C26/100)*$AJ$22)*$AH$22))+(((((C26/100)*$AJ$22)*$AN$22)*$AH$22)*Calculator!$G$17)-((((C26/100)*$AJ$22)*$AN$22)*$AH$22)+((((C26/100)*$AJ$23)*$AH$23)),IF(Calculator!$O$6="DUALBAND C",SUM((((C26/100)*$AJ$22)*$AH$22))+(((((C26/100)*$AJ$22)*$AN$22)*$AH$22)*Calculator!$G$18)-((((C26/100)*$AJ$22)*$AN$22)*$AH$22)+((((C26/100)*$AJ$23)*$AH$23)),IF(Calculator!$O$6="DUALBAND D",SUM((((C26/100)*$AJ$22)*$AH$22))+(((((C26/100)*$AJ$22)*$AN$22)*$AH$22)*Calculator!$G$19)-((((C26/100)*$AJ$22)*$AN$22)*$AH$22)+((((C26/100)*$AJ$23)*$AH$23)),IF(Calculator!$O$6="DUALURBANE",SUM((((C26/100)*$AJ$22)*$AH$22))+(((((C26/100)*$AJ$22)*$AN$22)*$AH$22)*Calculator!$G$20)-((((C26/100)*$AJ$22)*$AN$22)*$AH$22)+((((C26/100)*$AJ$23)*$AH$23)),IF(Calculator!$O$6="DUALSILVERANOD",SUM((((C26/100)*$AJ$22)*$AH$22))+(((((C26/100)*$AJ$22)*$AN$22)*$AH$22)*Calculator!$G$21)-((((C26/100)*$AJ$22)*$AN$22)*$AH$22)+((((C26/100)*$AJ$23)*$AH$23)),IF(Calculator!$O$6="DUALANOD",SUM((((C26/100)*$AJ$22)*$AH$22))+(((((C26/100)*$AJ$22)*$AN$22)*$AH$22)*Calculator!$G$22)-((((C26/100)*$AJ$22)*$AN$22)*$AH$22)+((((C26/100)*$AJ$23)*$AH$23))))))))))))))))))))))))</f>
        <v>180.54455177612303</v>
      </c>
      <c r="S26" s="2">
        <f>IF(Calculator!$O$6="SINGLEBASE",SUM((((D26/100)*$AJ$22)*$AH$22))+((((D26/100)*$AJ$23)*$AH$23)),IF(Calculator!$O$6="SINGLEELEMENTS",SUM((((D26/100)*$AJ$22)*$AH$22))+(((((D26/100)*$AJ$22)*$AN$22)*$AH$22)*Calculator!$G$2)-((((D26/100)*$AJ$22)*$AN$22)*$AH$22)+((((D26/100)*$AJ$23)*$AH$23)),IF(Calculator!$O$6="SINGLESPECTRUM",SUM((((D26/100)*$AJ$22)*$AH$22))+(((((D26/100)*$AJ$22)*$AN$22)*$AH$22)*Calculator!$G$4)-((((D26/100)*$AJ$22)*$AN$22)*$AH$22)+((((D26/100)*$AJ$23)*$AH$23)),IF(Calculator!$O$6="SINGLEHOMESTEAD",SUM((((D26/100)*$AJ$22)*$AH$22))+(((((D26/100)*$AJ$22)*$AN$22)*$AH$22)*Calculator!$G$3)-((((D26/100)*$AJ$22)*$AN$22)*$AH$22)+((((D26/100)*$AJ$23)*$AH$23)),IF(Calculator!$O$6="SINGLEBAND A",SUM((((D26/100)*$AJ$22)*$AH$22))+(((((D26/100)*$AJ$22)*$AN$22)*$AH$22)*Calculator!$G$5)-((((D26/100)*$AJ$22)*$AN$22)*$AH$22)+((((D26/100)*$AJ$23)*$AH$23)),IF(Calculator!$O$6="SINGLEBAND B",SUM((((D26/100)*$AJ$22)*$AH$22))+(((((D26/100)*$AJ$22)*$AN$22)*$AH$22)*Calculator!$G$6)-((((D26/100)*$AJ$22)*$AN$22)*$AH$22)+((((D26/100)*$AJ$23)*$AH$23)),IF(Calculator!$O$6="SINGLEBAND C",SUM((((D26/100)*$AJ$22)*$AH$22))+(((((D26/100)*$AJ$22)*$AN$22)*$AH$22)*Calculator!$G$7)-((((D26/100)*$AJ$22)*$AN$22)*$AH$22)+((((D26/100)*$AJ$23)*$AH$23)),IF(Calculator!$O$6="SINGLEBAND D",SUM((((D26/100)*$AJ$22)*$AH$22))+(((((D26/100)*$AJ$22)*$AN$22)*$AH$22)*Calculator!$G$8)-((((D26/100)*$AJ$22)*$AN$22)*$AH$22)+((((D26/100)*$AJ$23)*$AH$23)),IF(Calculator!$O$6="SINGLEURBANE",SUM((((D26/100)*$AJ$22)*$AH$22))+(((((D26/100)*$AJ$22)*$AN$22)*$AH$22)*Calculator!$G$9)-((((D26/100)*$AJ$22)*$AN$22)*$AH$22)+((((D26/100)*$AJ$23)*$AH$23)),IF(Calculator!$O$6="SINGLESILVERANOD",SUM((((D26/100)*$AJ$22)*$AH$22))+(((((D26/100)*$AJ$22)*$AN$22)*$AH$22)*Calculator!$G$10)-((((D26/100)*$AJ$22)*$AN$22)*$AH$22)+((((D26/100)*$AJ$23)*$AH$23)),IF(Calculator!$O$6="SINGLEANOD",SUM((((D26/100)*$AJ$22)*$AH$22))+(((((D26/100)*$AJ$22)*$AN$22)*$AH$22)*Calculator!$G$11)-((((D26/100)*$AJ$22)*$AN$22)*$AH$22)+((((D26/100)*$AJ$23)*$AH$23)),IF(Calculator!$O$6="DUALBASE",SUM((((D26/100)*$AJ$22)*$AH$22))+(((((D26/100)*$AJ$22)*$AN$22)*$AH$22)*Calculator!$G$12)-((((D26/100)*$AJ$22)*$AN$22)*$AH$22)+((((D26/100)*$AJ$23)*$AH$23)),IF(Calculator!$O$6="DUALELEMENTS",SUM((((D26/100)*$AJ$22)*$AH$22))+(((((D26/100)*$AJ$22)*$AN$22)*$AH$22)*Calculator!$G$13)-((((D26/100)*$AJ$22)*$AN$22)*$AH$22)+((((D26/100)*$AJ$23)*$AH$23)),IF(Calculator!$O$6="DUALSPECTRUM",SUM((((D26/100)*$AJ$22)*$AH$22))+(((((D26/100)*$AJ$22)*$AN$22)*$AH$22)*Calculator!$G$15)-((((D26/100)*$AJ$22)*$AN$22)*$AH$22)+((((D26/100)*$AJ$23)*$AH$23)),IF(Calculator!$O$6="DUALHOMESTEAD",SUM((((D26/100)*$AJ$22)*$AH$22))+(((((D26/100)*$AJ$22)*$AN$22)*$AH$22)*Calculator!$G$14)-((((D26/100)*$AJ$22)*$AN$22)*$AH$22)+((((D26/100)*$AJ$23)*$AH$23)),IF(Calculator!$O$6="DUALBAND A",SUM((((D26/100)*$AJ$22)*$AH$22))+(((((D26/100)*$AJ$22)*$AN$22)*$AH$22)*Calculator!$G$16)-((((D26/100)*$AJ$22)*$AN$22)*$AH$22)+((((D26/100)*$AJ$23)*$AH$23)),IF(Calculator!$O$6="DUALBAND B",SUM((((D26/100)*$AJ$22)*$AH$22))+(((((D26/100)*$AJ$22)*$AN$22)*$AH$22)*Calculator!$G$17)-((((D26/100)*$AJ$22)*$AN$22)*$AH$22)+((((D26/100)*$AJ$23)*$AH$23)),IF(Calculator!$O$6="DUALBAND C",SUM((((D26/100)*$AJ$22)*$AH$22))+(((((D26/100)*$AJ$22)*$AN$22)*$AH$22)*Calculator!$G$18)-((((D26/100)*$AJ$22)*$AN$22)*$AH$22)+((((D26/100)*$AJ$23)*$AH$23)),IF(Calculator!$O$6="DUALBAND D",SUM((((D26/100)*$AJ$22)*$AH$22))+(((((D26/100)*$AJ$22)*$AN$22)*$AH$22)*Calculator!$G$19)-((((D26/100)*$AJ$22)*$AN$22)*$AH$22)+((((D26/100)*$AJ$23)*$AH$23)),IF(Calculator!$O$6="DUALURBANE",SUM((((D26/100)*$AJ$22)*$AH$22))+(((((D26/100)*$AJ$22)*$AN$22)*$AH$22)*Calculator!$G$20)-((((D26/100)*$AJ$22)*$AN$22)*$AH$22)+((((D26/100)*$AJ$23)*$AH$23)),IF(Calculator!$O$6="DUALSILVERANOD",SUM((((D26/100)*$AJ$22)*$AH$22))+(((((D26/100)*$AJ$22)*$AN$22)*$AH$22)*Calculator!$G$21)-((((D26/100)*$AJ$22)*$AN$22)*$AH$22)+((((D26/100)*$AJ$23)*$AH$23)),IF(Calculator!$O$6="DUALANOD",SUM((((D26/100)*$AJ$22)*$AH$22))+(((((D26/100)*$AJ$22)*$AN$22)*$AH$22)*Calculator!$G$22)-((((D26/100)*$AJ$22)*$AN$22)*$AH$22)+((((D26/100)*$AJ$23)*$AH$23))))))))))))))))))))))))</f>
        <v>183.16666368408198</v>
      </c>
      <c r="T26" s="2">
        <f>IF(Calculator!$O$6="SINGLEBASE",SUM((((E26/100)*$AJ$22)*$AH$22))+((((E26/100)*$AJ$23)*$AH$23)),IF(Calculator!$O$6="SINGLEELEMENTS",SUM((((E26/100)*$AJ$22)*$AH$22))+(((((E26/100)*$AJ$22)*$AN$22)*$AH$22)*Calculator!$G$2)-((((E26/100)*$AJ$22)*$AN$22)*$AH$22)+((((E26/100)*$AJ$23)*$AH$23)),IF(Calculator!$O$6="SINGLESPECTRUM",SUM((((E26/100)*$AJ$22)*$AH$22))+(((((E26/100)*$AJ$22)*$AN$22)*$AH$22)*Calculator!$G$4)-((((E26/100)*$AJ$22)*$AN$22)*$AH$22)+((((E26/100)*$AJ$23)*$AH$23)),IF(Calculator!$O$6="SINGLEHOMESTEAD",SUM((((E26/100)*$AJ$22)*$AH$22))+(((((E26/100)*$AJ$22)*$AN$22)*$AH$22)*Calculator!$G$3)-((((E26/100)*$AJ$22)*$AN$22)*$AH$22)+((((E26/100)*$AJ$23)*$AH$23)),IF(Calculator!$O$6="SINGLEBAND A",SUM((((E26/100)*$AJ$22)*$AH$22))+(((((E26/100)*$AJ$22)*$AN$22)*$AH$22)*Calculator!$G$5)-((((E26/100)*$AJ$22)*$AN$22)*$AH$22)+((((E26/100)*$AJ$23)*$AH$23)),IF(Calculator!$O$6="SINGLEBAND B",SUM((((E26/100)*$AJ$22)*$AH$22))+(((((E26/100)*$AJ$22)*$AN$22)*$AH$22)*Calculator!$G$6)-((((E26/100)*$AJ$22)*$AN$22)*$AH$22)+((((E26/100)*$AJ$23)*$AH$23)),IF(Calculator!$O$6="SINGLEBAND C",SUM((((E26/100)*$AJ$22)*$AH$22))+(((((E26/100)*$AJ$22)*$AN$22)*$AH$22)*Calculator!$G$7)-((((E26/100)*$AJ$22)*$AN$22)*$AH$22)+((((E26/100)*$AJ$23)*$AH$23)),IF(Calculator!$O$6="SINGLEBAND D",SUM((((E26/100)*$AJ$22)*$AH$22))+(((((E26/100)*$AJ$22)*$AN$22)*$AH$22)*Calculator!$G$8)-((((E26/100)*$AJ$22)*$AN$22)*$AH$22)+((((E26/100)*$AJ$23)*$AH$23)),IF(Calculator!$O$6="SINGLEURBANE",SUM((((E26/100)*$AJ$22)*$AH$22))+(((((E26/100)*$AJ$22)*$AN$22)*$AH$22)*Calculator!$G$9)-((((E26/100)*$AJ$22)*$AN$22)*$AH$22)+((((E26/100)*$AJ$23)*$AH$23)),IF(Calculator!$O$6="SINGLESILVERANOD",SUM((((E26/100)*$AJ$22)*$AH$22))+(((((E26/100)*$AJ$22)*$AN$22)*$AH$22)*Calculator!$G$10)-((((E26/100)*$AJ$22)*$AN$22)*$AH$22)+((((E26/100)*$AJ$23)*$AH$23)),IF(Calculator!$O$6="SINGLEANOD",SUM((((E26/100)*$AJ$22)*$AH$22))+(((((E26/100)*$AJ$22)*$AN$22)*$AH$22)*Calculator!$G$11)-((((E26/100)*$AJ$22)*$AN$22)*$AH$22)+((((E26/100)*$AJ$23)*$AH$23)),IF(Calculator!$O$6="DUALBASE",SUM((((E26/100)*$AJ$22)*$AH$22))+(((((E26/100)*$AJ$22)*$AN$22)*$AH$22)*Calculator!$G$12)-((((E26/100)*$AJ$22)*$AN$22)*$AH$22)+((((E26/100)*$AJ$23)*$AH$23)),IF(Calculator!$O$6="DUALELEMENTS",SUM((((E26/100)*$AJ$22)*$AH$22))+(((((E26/100)*$AJ$22)*$AN$22)*$AH$22)*Calculator!$G$13)-((((E26/100)*$AJ$22)*$AN$22)*$AH$22)+((((E26/100)*$AJ$23)*$AH$23)),IF(Calculator!$O$6="DUALSPECTRUM",SUM((((E26/100)*$AJ$22)*$AH$22))+(((((E26/100)*$AJ$22)*$AN$22)*$AH$22)*Calculator!$G$15)-((((E26/100)*$AJ$22)*$AN$22)*$AH$22)+((((E26/100)*$AJ$23)*$AH$23)),IF(Calculator!$O$6="DUALHOMESTEAD",SUM((((E26/100)*$AJ$22)*$AH$22))+(((((E26/100)*$AJ$22)*$AN$22)*$AH$22)*Calculator!$G$14)-((((E26/100)*$AJ$22)*$AN$22)*$AH$22)+((((E26/100)*$AJ$23)*$AH$23)),IF(Calculator!$O$6="DUALBAND A",SUM((((E26/100)*$AJ$22)*$AH$22))+(((((E26/100)*$AJ$22)*$AN$22)*$AH$22)*Calculator!$G$16)-((((E26/100)*$AJ$22)*$AN$22)*$AH$22)+((((E26/100)*$AJ$23)*$AH$23)),IF(Calculator!$O$6="DUALBAND B",SUM((((E26/100)*$AJ$22)*$AH$22))+(((((E26/100)*$AJ$22)*$AN$22)*$AH$22)*Calculator!$G$17)-((((E26/100)*$AJ$22)*$AN$22)*$AH$22)+((((E26/100)*$AJ$23)*$AH$23)),IF(Calculator!$O$6="DUALBAND C",SUM((((E26/100)*$AJ$22)*$AH$22))+(((((E26/100)*$AJ$22)*$AN$22)*$AH$22)*Calculator!$G$18)-((((E26/100)*$AJ$22)*$AN$22)*$AH$22)+((((E26/100)*$AJ$23)*$AH$23)),IF(Calculator!$O$6="DUALBAND D",SUM((((E26/100)*$AJ$22)*$AH$22))+(((((E26/100)*$AJ$22)*$AN$22)*$AH$22)*Calculator!$G$19)-((((E26/100)*$AJ$22)*$AN$22)*$AH$22)+((((E26/100)*$AJ$23)*$AH$23)),IF(Calculator!$O$6="DUALURBANE",SUM((((E26/100)*$AJ$22)*$AH$22))+(((((E26/100)*$AJ$22)*$AN$22)*$AH$22)*Calculator!$G$20)-((((E26/100)*$AJ$22)*$AN$22)*$AH$22)+((((E26/100)*$AJ$23)*$AH$23)),IF(Calculator!$O$6="DUALSILVERANOD",SUM((((E26/100)*$AJ$22)*$AH$22))+(((((E26/100)*$AJ$22)*$AN$22)*$AH$22)*Calculator!$G$21)-((((E26/100)*$AJ$22)*$AN$22)*$AH$22)+((((E26/100)*$AJ$23)*$AH$23)),IF(Calculator!$O$6="DUALANOD",SUM((((E26/100)*$AJ$22)*$AH$22))+(((((E26/100)*$AJ$22)*$AN$22)*$AH$22)*Calculator!$G$22)-((((E26/100)*$AJ$22)*$AN$22)*$AH$22)+((((E26/100)*$AJ$23)*$AH$23))))))))))))))))))))))))</f>
        <v>185.793064276123</v>
      </c>
      <c r="U26" s="2">
        <f>IF(Calculator!$O$6="SINGLEBASE",SUM((((F26/100)*$AJ$22)*$AH$22))+((((F26/100)*$AJ$23)*$AH$23)),IF(Calculator!$O$6="SINGLEELEMENTS",SUM((((F26/100)*$AJ$22)*$AH$22))+(((((F26/100)*$AJ$22)*$AN$22)*$AH$22)*Calculator!$G$2)-((((F26/100)*$AJ$22)*$AN$22)*$AH$22)+((((F26/100)*$AJ$23)*$AH$23)),IF(Calculator!$O$6="SINGLESPECTRUM",SUM((((F26/100)*$AJ$22)*$AH$22))+(((((F26/100)*$AJ$22)*$AN$22)*$AH$22)*Calculator!$G$4)-((((F26/100)*$AJ$22)*$AN$22)*$AH$22)+((((F26/100)*$AJ$23)*$AH$23)),IF(Calculator!$O$6="SINGLEHOMESTEAD",SUM((((F26/100)*$AJ$22)*$AH$22))+(((((F26/100)*$AJ$22)*$AN$22)*$AH$22)*Calculator!$G$3)-((((F26/100)*$AJ$22)*$AN$22)*$AH$22)+((((F26/100)*$AJ$23)*$AH$23)),IF(Calculator!$O$6="SINGLEBAND A",SUM((((F26/100)*$AJ$22)*$AH$22))+(((((F26/100)*$AJ$22)*$AN$22)*$AH$22)*Calculator!$G$5)-((((F26/100)*$AJ$22)*$AN$22)*$AH$22)+((((F26/100)*$AJ$23)*$AH$23)),IF(Calculator!$O$6="SINGLEBAND B",SUM((((F26/100)*$AJ$22)*$AH$22))+(((((F26/100)*$AJ$22)*$AN$22)*$AH$22)*Calculator!$G$6)-((((F26/100)*$AJ$22)*$AN$22)*$AH$22)+((((F26/100)*$AJ$23)*$AH$23)),IF(Calculator!$O$6="SINGLEBAND C",SUM((((F26/100)*$AJ$22)*$AH$22))+(((((F26/100)*$AJ$22)*$AN$22)*$AH$22)*Calculator!$G$7)-((((F26/100)*$AJ$22)*$AN$22)*$AH$22)+((((F26/100)*$AJ$23)*$AH$23)),IF(Calculator!$O$6="SINGLEBAND D",SUM((((F26/100)*$AJ$22)*$AH$22))+(((((F26/100)*$AJ$22)*$AN$22)*$AH$22)*Calculator!$G$8)-((((F26/100)*$AJ$22)*$AN$22)*$AH$22)+((((F26/100)*$AJ$23)*$AH$23)),IF(Calculator!$O$6="SINGLEURBANE",SUM((((F26/100)*$AJ$22)*$AH$22))+(((((F26/100)*$AJ$22)*$AN$22)*$AH$22)*Calculator!$G$9)-((((F26/100)*$AJ$22)*$AN$22)*$AH$22)+((((F26/100)*$AJ$23)*$AH$23)),IF(Calculator!$O$6="SINGLESILVERANOD",SUM((((F26/100)*$AJ$22)*$AH$22))+(((((F26/100)*$AJ$22)*$AN$22)*$AH$22)*Calculator!$G$10)-((((F26/100)*$AJ$22)*$AN$22)*$AH$22)+((((F26/100)*$AJ$23)*$AH$23)),IF(Calculator!$O$6="SINGLEANOD",SUM((((F26/100)*$AJ$22)*$AH$22))+(((((F26/100)*$AJ$22)*$AN$22)*$AH$22)*Calculator!$G$11)-((((F26/100)*$AJ$22)*$AN$22)*$AH$22)+((((F26/100)*$AJ$23)*$AH$23)),IF(Calculator!$O$6="DUALBASE",SUM((((F26/100)*$AJ$22)*$AH$22))+(((((F26/100)*$AJ$22)*$AN$22)*$AH$22)*Calculator!$G$12)-((((F26/100)*$AJ$22)*$AN$22)*$AH$22)+((((F26/100)*$AJ$23)*$AH$23)),IF(Calculator!$O$6="DUALELEMENTS",SUM((((F26/100)*$AJ$22)*$AH$22))+(((((F26/100)*$AJ$22)*$AN$22)*$AH$22)*Calculator!$G$13)-((((F26/100)*$AJ$22)*$AN$22)*$AH$22)+((((F26/100)*$AJ$23)*$AH$23)),IF(Calculator!$O$6="DUALSPECTRUM",SUM((((F26/100)*$AJ$22)*$AH$22))+(((((F26/100)*$AJ$22)*$AN$22)*$AH$22)*Calculator!$G$15)-((((F26/100)*$AJ$22)*$AN$22)*$AH$22)+((((F26/100)*$AJ$23)*$AH$23)),IF(Calculator!$O$6="DUALHOMESTEAD",SUM((((F26/100)*$AJ$22)*$AH$22))+(((((F26/100)*$AJ$22)*$AN$22)*$AH$22)*Calculator!$G$14)-((((F26/100)*$AJ$22)*$AN$22)*$AH$22)+((((F26/100)*$AJ$23)*$AH$23)),IF(Calculator!$O$6="DUALBAND A",SUM((((F26/100)*$AJ$22)*$AH$22))+(((((F26/100)*$AJ$22)*$AN$22)*$AH$22)*Calculator!$G$16)-((((F26/100)*$AJ$22)*$AN$22)*$AH$22)+((((F26/100)*$AJ$23)*$AH$23)),IF(Calculator!$O$6="DUALBAND B",SUM((((F26/100)*$AJ$22)*$AH$22))+(((((F26/100)*$AJ$22)*$AN$22)*$AH$22)*Calculator!$G$17)-((((F26/100)*$AJ$22)*$AN$22)*$AH$22)+((((F26/100)*$AJ$23)*$AH$23)),IF(Calculator!$O$6="DUALBAND C",SUM((((F26/100)*$AJ$22)*$AH$22))+(((((F26/100)*$AJ$22)*$AN$22)*$AH$22)*Calculator!$G$18)-((((F26/100)*$AJ$22)*$AN$22)*$AH$22)+((((F26/100)*$AJ$23)*$AH$23)),IF(Calculator!$O$6="DUALBAND D",SUM((((F26/100)*$AJ$22)*$AH$22))+(((((F26/100)*$AJ$22)*$AN$22)*$AH$22)*Calculator!$G$19)-((((F26/100)*$AJ$22)*$AN$22)*$AH$22)+((((F26/100)*$AJ$23)*$AH$23)),IF(Calculator!$O$6="DUALURBANE",SUM((((F26/100)*$AJ$22)*$AH$22))+(((((F26/100)*$AJ$22)*$AN$22)*$AH$22)*Calculator!$G$20)-((((F26/100)*$AJ$22)*$AN$22)*$AH$22)+((((F26/100)*$AJ$23)*$AH$23)),IF(Calculator!$O$6="DUALSILVERANOD",SUM((((F26/100)*$AJ$22)*$AH$22))+(((((F26/100)*$AJ$22)*$AN$22)*$AH$22)*Calculator!$G$21)-((((F26/100)*$AJ$22)*$AN$22)*$AH$22)+((((F26/100)*$AJ$23)*$AH$23)),IF(Calculator!$O$6="DUALANOD",SUM((((F26/100)*$AJ$22)*$AH$22))+(((((F26/100)*$AJ$22)*$AN$22)*$AH$22)*Calculator!$G$22)-((((F26/100)*$AJ$22)*$AN$22)*$AH$22)+((((F26/100)*$AJ$23)*$AH$23))))))))))))))))))))))))</f>
        <v>188.41517618408204</v>
      </c>
      <c r="V26" s="2">
        <f>IF(Calculator!$O$6="SINGLEBASE",SUM((((G26/100)*$AJ$22)*$AH$22))+((((G26/100)*$AJ$23)*$AH$23)),IF(Calculator!$O$6="SINGLEELEMENTS",SUM((((G26/100)*$AJ$22)*$AH$22))+(((((G26/100)*$AJ$22)*$AN$22)*$AH$22)*Calculator!$G$2)-((((G26/100)*$AJ$22)*$AN$22)*$AH$22)+((((G26/100)*$AJ$23)*$AH$23)),IF(Calculator!$O$6="SINGLESPECTRUM",SUM((((G26/100)*$AJ$22)*$AH$22))+(((((G26/100)*$AJ$22)*$AN$22)*$AH$22)*Calculator!$G$4)-((((G26/100)*$AJ$22)*$AN$22)*$AH$22)+((((G26/100)*$AJ$23)*$AH$23)),IF(Calculator!$O$6="SINGLEHOMESTEAD",SUM((((G26/100)*$AJ$22)*$AH$22))+(((((G26/100)*$AJ$22)*$AN$22)*$AH$22)*Calculator!$G$3)-((((G26/100)*$AJ$22)*$AN$22)*$AH$22)+((((G26/100)*$AJ$23)*$AH$23)),IF(Calculator!$O$6="SINGLEBAND A",SUM((((G26/100)*$AJ$22)*$AH$22))+(((((G26/100)*$AJ$22)*$AN$22)*$AH$22)*Calculator!$G$5)-((((G26/100)*$AJ$22)*$AN$22)*$AH$22)+((((G26/100)*$AJ$23)*$AH$23)),IF(Calculator!$O$6="SINGLEBAND B",SUM((((G26/100)*$AJ$22)*$AH$22))+(((((G26/100)*$AJ$22)*$AN$22)*$AH$22)*Calculator!$G$6)-((((G26/100)*$AJ$22)*$AN$22)*$AH$22)+((((G26/100)*$AJ$23)*$AH$23)),IF(Calculator!$O$6="SINGLEBAND C",SUM((((G26/100)*$AJ$22)*$AH$22))+(((((G26/100)*$AJ$22)*$AN$22)*$AH$22)*Calculator!$G$7)-((((G26/100)*$AJ$22)*$AN$22)*$AH$22)+((((G26/100)*$AJ$23)*$AH$23)),IF(Calculator!$O$6="SINGLEBAND D",SUM((((G26/100)*$AJ$22)*$AH$22))+(((((G26/100)*$AJ$22)*$AN$22)*$AH$22)*Calculator!$G$8)-((((G26/100)*$AJ$22)*$AN$22)*$AH$22)+((((G26/100)*$AJ$23)*$AH$23)),IF(Calculator!$O$6="SINGLEURBANE",SUM((((G26/100)*$AJ$22)*$AH$22))+(((((G26/100)*$AJ$22)*$AN$22)*$AH$22)*Calculator!$G$9)-((((G26/100)*$AJ$22)*$AN$22)*$AH$22)+((((G26/100)*$AJ$23)*$AH$23)),IF(Calculator!$O$6="SINGLESILVERANOD",SUM((((G26/100)*$AJ$22)*$AH$22))+(((((G26/100)*$AJ$22)*$AN$22)*$AH$22)*Calculator!$G$10)-((((G26/100)*$AJ$22)*$AN$22)*$AH$22)+((((G26/100)*$AJ$23)*$AH$23)),IF(Calculator!$O$6="SINGLEANOD",SUM((((G26/100)*$AJ$22)*$AH$22))+(((((G26/100)*$AJ$22)*$AN$22)*$AH$22)*Calculator!$G$11)-((((G26/100)*$AJ$22)*$AN$22)*$AH$22)+((((G26/100)*$AJ$23)*$AH$23)),IF(Calculator!$O$6="DUALBASE",SUM((((G26/100)*$AJ$22)*$AH$22))+(((((G26/100)*$AJ$22)*$AN$22)*$AH$22)*Calculator!$G$12)-((((G26/100)*$AJ$22)*$AN$22)*$AH$22)+((((G26/100)*$AJ$23)*$AH$23)),IF(Calculator!$O$6="DUALELEMENTS",SUM((((G26/100)*$AJ$22)*$AH$22))+(((((G26/100)*$AJ$22)*$AN$22)*$AH$22)*Calculator!$G$13)-((((G26/100)*$AJ$22)*$AN$22)*$AH$22)+((((G26/100)*$AJ$23)*$AH$23)),IF(Calculator!$O$6="DUALSPECTRUM",SUM((((G26/100)*$AJ$22)*$AH$22))+(((((G26/100)*$AJ$22)*$AN$22)*$AH$22)*Calculator!$G$15)-((((G26/100)*$AJ$22)*$AN$22)*$AH$22)+((((G26/100)*$AJ$23)*$AH$23)),IF(Calculator!$O$6="DUALHOMESTEAD",SUM((((G26/100)*$AJ$22)*$AH$22))+(((((G26/100)*$AJ$22)*$AN$22)*$AH$22)*Calculator!$G$14)-((((G26/100)*$AJ$22)*$AN$22)*$AH$22)+((((G26/100)*$AJ$23)*$AH$23)),IF(Calculator!$O$6="DUALBAND A",SUM((((G26/100)*$AJ$22)*$AH$22))+(((((G26/100)*$AJ$22)*$AN$22)*$AH$22)*Calculator!$G$16)-((((G26/100)*$AJ$22)*$AN$22)*$AH$22)+((((G26/100)*$AJ$23)*$AH$23)),IF(Calculator!$O$6="DUALBAND B",SUM((((G26/100)*$AJ$22)*$AH$22))+(((((G26/100)*$AJ$22)*$AN$22)*$AH$22)*Calculator!$G$17)-((((G26/100)*$AJ$22)*$AN$22)*$AH$22)+((((G26/100)*$AJ$23)*$AH$23)),IF(Calculator!$O$6="DUALBAND C",SUM((((G26/100)*$AJ$22)*$AH$22))+(((((G26/100)*$AJ$22)*$AN$22)*$AH$22)*Calculator!$G$18)-((((G26/100)*$AJ$22)*$AN$22)*$AH$22)+((((G26/100)*$AJ$23)*$AH$23)),IF(Calculator!$O$6="DUALBAND D",SUM((((G26/100)*$AJ$22)*$AH$22))+(((((G26/100)*$AJ$22)*$AN$22)*$AH$22)*Calculator!$G$19)-((((G26/100)*$AJ$22)*$AN$22)*$AH$22)+((((G26/100)*$AJ$23)*$AH$23)),IF(Calculator!$O$6="DUALURBANE",SUM((((G26/100)*$AJ$22)*$AH$22))+(((((G26/100)*$AJ$22)*$AN$22)*$AH$22)*Calculator!$G$20)-((((G26/100)*$AJ$22)*$AN$22)*$AH$22)+((((G26/100)*$AJ$23)*$AH$23)),IF(Calculator!$O$6="DUALSILVERANOD",SUM((((G26/100)*$AJ$22)*$AH$22))+(((((G26/100)*$AJ$22)*$AN$22)*$AH$22)*Calculator!$G$21)-((((G26/100)*$AJ$22)*$AN$22)*$AH$22)+((((G26/100)*$AJ$23)*$AH$23)),IF(Calculator!$O$6="DUALANOD",SUM((((G26/100)*$AJ$22)*$AH$22))+(((((G26/100)*$AJ$22)*$AN$22)*$AH$22)*Calculator!$G$22)-((((G26/100)*$AJ$22)*$AN$22)*$AH$22)+((((G26/100)*$AJ$23)*$AH$23))))))))))))))))))))))))</f>
        <v>191.03728809204097</v>
      </c>
      <c r="W26" s="2">
        <f>IF(Calculator!$O$6="SINGLEBASE",SUM((((H26/100)*$AJ$22)*$AH$22))+((((H26/100)*$AJ$23)*$AH$23)),IF(Calculator!$O$6="SINGLEELEMENTS",SUM((((H26/100)*$AJ$22)*$AH$22))+(((((H26/100)*$AJ$22)*$AN$22)*$AH$22)*Calculator!$G$2)-((((H26/100)*$AJ$22)*$AN$22)*$AH$22)+((((H26/100)*$AJ$23)*$AH$23)),IF(Calculator!$O$6="SINGLESPECTRUM",SUM((((H26/100)*$AJ$22)*$AH$22))+(((((H26/100)*$AJ$22)*$AN$22)*$AH$22)*Calculator!$G$4)-((((H26/100)*$AJ$22)*$AN$22)*$AH$22)+((((H26/100)*$AJ$23)*$AH$23)),IF(Calculator!$O$6="SINGLEHOMESTEAD",SUM((((H26/100)*$AJ$22)*$AH$22))+(((((H26/100)*$AJ$22)*$AN$22)*$AH$22)*Calculator!$G$3)-((((H26/100)*$AJ$22)*$AN$22)*$AH$22)+((((H26/100)*$AJ$23)*$AH$23)),IF(Calculator!$O$6="SINGLEBAND A",SUM((((H26/100)*$AJ$22)*$AH$22))+(((((H26/100)*$AJ$22)*$AN$22)*$AH$22)*Calculator!$G$5)-((((H26/100)*$AJ$22)*$AN$22)*$AH$22)+((((H26/100)*$AJ$23)*$AH$23)),IF(Calculator!$O$6="SINGLEBAND B",SUM((((H26/100)*$AJ$22)*$AH$22))+(((((H26/100)*$AJ$22)*$AN$22)*$AH$22)*Calculator!$G$6)-((((H26/100)*$AJ$22)*$AN$22)*$AH$22)+((((H26/100)*$AJ$23)*$AH$23)),IF(Calculator!$O$6="SINGLEBAND C",SUM((((H26/100)*$AJ$22)*$AH$22))+(((((H26/100)*$AJ$22)*$AN$22)*$AH$22)*Calculator!$G$7)-((((H26/100)*$AJ$22)*$AN$22)*$AH$22)+((((H26/100)*$AJ$23)*$AH$23)),IF(Calculator!$O$6="SINGLEBAND D",SUM((((H26/100)*$AJ$22)*$AH$22))+(((((H26/100)*$AJ$22)*$AN$22)*$AH$22)*Calculator!$G$8)-((((H26/100)*$AJ$22)*$AN$22)*$AH$22)+((((H26/100)*$AJ$23)*$AH$23)),IF(Calculator!$O$6="SINGLEURBANE",SUM((((H26/100)*$AJ$22)*$AH$22))+(((((H26/100)*$AJ$22)*$AN$22)*$AH$22)*Calculator!$G$9)-((((H26/100)*$AJ$22)*$AN$22)*$AH$22)+((((H26/100)*$AJ$23)*$AH$23)),IF(Calculator!$O$6="SINGLESILVERANOD",SUM((((H26/100)*$AJ$22)*$AH$22))+(((((H26/100)*$AJ$22)*$AN$22)*$AH$22)*Calculator!$G$10)-((((H26/100)*$AJ$22)*$AN$22)*$AH$22)+((((H26/100)*$AJ$23)*$AH$23)),IF(Calculator!$O$6="SINGLEANOD",SUM((((H26/100)*$AJ$22)*$AH$22))+(((((H26/100)*$AJ$22)*$AN$22)*$AH$22)*Calculator!$G$11)-((((H26/100)*$AJ$22)*$AN$22)*$AH$22)+((((H26/100)*$AJ$23)*$AH$23)),IF(Calculator!$O$6="DUALBASE",SUM((((H26/100)*$AJ$22)*$AH$22))+(((((H26/100)*$AJ$22)*$AN$22)*$AH$22)*Calculator!$G$12)-((((H26/100)*$AJ$22)*$AN$22)*$AH$22)+((((H26/100)*$AJ$23)*$AH$23)),IF(Calculator!$O$6="DUALELEMENTS",SUM((((H26/100)*$AJ$22)*$AH$22))+(((((H26/100)*$AJ$22)*$AN$22)*$AH$22)*Calculator!$G$13)-((((H26/100)*$AJ$22)*$AN$22)*$AH$22)+((((H26/100)*$AJ$23)*$AH$23)),IF(Calculator!$O$6="DUALSPECTRUM",SUM((((H26/100)*$AJ$22)*$AH$22))+(((((H26/100)*$AJ$22)*$AN$22)*$AH$22)*Calculator!$G$15)-((((H26/100)*$AJ$22)*$AN$22)*$AH$22)+((((H26/100)*$AJ$23)*$AH$23)),IF(Calculator!$O$6="DUALHOMESTEAD",SUM((((H26/100)*$AJ$22)*$AH$22))+(((((H26/100)*$AJ$22)*$AN$22)*$AH$22)*Calculator!$G$14)-((((H26/100)*$AJ$22)*$AN$22)*$AH$22)+((((H26/100)*$AJ$23)*$AH$23)),IF(Calculator!$O$6="DUALBAND A",SUM((((H26/100)*$AJ$22)*$AH$22))+(((((H26/100)*$AJ$22)*$AN$22)*$AH$22)*Calculator!$G$16)-((((H26/100)*$AJ$22)*$AN$22)*$AH$22)+((((H26/100)*$AJ$23)*$AH$23)),IF(Calculator!$O$6="DUALBAND B",SUM((((H26/100)*$AJ$22)*$AH$22))+(((((H26/100)*$AJ$22)*$AN$22)*$AH$22)*Calculator!$G$17)-((((H26/100)*$AJ$22)*$AN$22)*$AH$22)+((((H26/100)*$AJ$23)*$AH$23)),IF(Calculator!$O$6="DUALBAND C",SUM((((H26/100)*$AJ$22)*$AH$22))+(((((H26/100)*$AJ$22)*$AN$22)*$AH$22)*Calculator!$G$18)-((((H26/100)*$AJ$22)*$AN$22)*$AH$22)+((((H26/100)*$AJ$23)*$AH$23)),IF(Calculator!$O$6="DUALBAND D",SUM((((H26/100)*$AJ$22)*$AH$22))+(((((H26/100)*$AJ$22)*$AN$22)*$AH$22)*Calculator!$G$19)-((((H26/100)*$AJ$22)*$AN$22)*$AH$22)+((((H26/100)*$AJ$23)*$AH$23)),IF(Calculator!$O$6="DUALURBANE",SUM((((H26/100)*$AJ$22)*$AH$22))+(((((H26/100)*$AJ$22)*$AN$22)*$AH$22)*Calculator!$G$20)-((((H26/100)*$AJ$22)*$AN$22)*$AH$22)+((((H26/100)*$AJ$23)*$AH$23)),IF(Calculator!$O$6="DUALSILVERANOD",SUM((((H26/100)*$AJ$22)*$AH$22))+(((((H26/100)*$AJ$22)*$AN$22)*$AH$22)*Calculator!$G$21)-((((H26/100)*$AJ$22)*$AN$22)*$AH$22)+((((H26/100)*$AJ$23)*$AH$23)),IF(Calculator!$O$6="DUALANOD",SUM((((H26/100)*$AJ$22)*$AH$22))+(((((H26/100)*$AJ$22)*$AN$22)*$AH$22)*Calculator!$G$22)-((((H26/100)*$AJ$22)*$AN$22)*$AH$22)+((((H26/100)*$AJ$23)*$AH$23))))))))))))))))))))))))</f>
        <v>193.65939999999998</v>
      </c>
      <c r="X26" s="2">
        <f>IF(Calculator!$O$6="SINGLEBASE",SUM((((I26/100)*$AJ$22)*$AH$22))+((((I26/100)*$AJ$23)*$AH$23)),IF(Calculator!$O$6="SINGLEELEMENTS",SUM((((I26/100)*$AJ$22)*$AH$22))+(((((I26/100)*$AJ$22)*$AN$22)*$AH$22)*Calculator!$G$2)-((((I26/100)*$AJ$22)*$AN$22)*$AH$22)+((((I26/100)*$AJ$23)*$AH$23)),IF(Calculator!$O$6="SINGLESPECTRUM",SUM((((I26/100)*$AJ$22)*$AH$22))+(((((I26/100)*$AJ$22)*$AN$22)*$AH$22)*Calculator!$G$4)-((((I26/100)*$AJ$22)*$AN$22)*$AH$22)+((((I26/100)*$AJ$23)*$AH$23)),IF(Calculator!$O$6="SINGLEHOMESTEAD",SUM((((I26/100)*$AJ$22)*$AH$22))+(((((I26/100)*$AJ$22)*$AN$22)*$AH$22)*Calculator!$G$3)-((((I26/100)*$AJ$22)*$AN$22)*$AH$22)+((((I26/100)*$AJ$23)*$AH$23)),IF(Calculator!$O$6="SINGLEBAND A",SUM((((I26/100)*$AJ$22)*$AH$22))+(((((I26/100)*$AJ$22)*$AN$22)*$AH$22)*Calculator!$G$5)-((((I26/100)*$AJ$22)*$AN$22)*$AH$22)+((((I26/100)*$AJ$23)*$AH$23)),IF(Calculator!$O$6="SINGLEBAND B",SUM((((I26/100)*$AJ$22)*$AH$22))+(((((I26/100)*$AJ$22)*$AN$22)*$AH$22)*Calculator!$G$6)-((((I26/100)*$AJ$22)*$AN$22)*$AH$22)+((((I26/100)*$AJ$23)*$AH$23)),IF(Calculator!$O$6="SINGLEBAND C",SUM((((I26/100)*$AJ$22)*$AH$22))+(((((I26/100)*$AJ$22)*$AN$22)*$AH$22)*Calculator!$G$7)-((((I26/100)*$AJ$22)*$AN$22)*$AH$22)+((((I26/100)*$AJ$23)*$AH$23)),IF(Calculator!$O$6="SINGLEBAND D",SUM((((I26/100)*$AJ$22)*$AH$22))+(((((I26/100)*$AJ$22)*$AN$22)*$AH$22)*Calculator!$G$8)-((((I26/100)*$AJ$22)*$AN$22)*$AH$22)+((((I26/100)*$AJ$23)*$AH$23)),IF(Calculator!$O$6="SINGLEURBANE",SUM((((I26/100)*$AJ$22)*$AH$22))+(((((I26/100)*$AJ$22)*$AN$22)*$AH$22)*Calculator!$G$9)-((((I26/100)*$AJ$22)*$AN$22)*$AH$22)+((((I26/100)*$AJ$23)*$AH$23)),IF(Calculator!$O$6="SINGLESILVERANOD",SUM((((I26/100)*$AJ$22)*$AH$22))+(((((I26/100)*$AJ$22)*$AN$22)*$AH$22)*Calculator!$G$10)-((((I26/100)*$AJ$22)*$AN$22)*$AH$22)+((((I26/100)*$AJ$23)*$AH$23)),IF(Calculator!$O$6="SINGLEANOD",SUM((((I26/100)*$AJ$22)*$AH$22))+(((((I26/100)*$AJ$22)*$AN$22)*$AH$22)*Calculator!$G$11)-((((I26/100)*$AJ$22)*$AN$22)*$AH$22)+((((I26/100)*$AJ$23)*$AH$23)),IF(Calculator!$O$6="DUALBASE",SUM((((I26/100)*$AJ$22)*$AH$22))+(((((I26/100)*$AJ$22)*$AN$22)*$AH$22)*Calculator!$G$12)-((((I26/100)*$AJ$22)*$AN$22)*$AH$22)+((((I26/100)*$AJ$23)*$AH$23)),IF(Calculator!$O$6="DUALELEMENTS",SUM((((I26/100)*$AJ$22)*$AH$22))+(((((I26/100)*$AJ$22)*$AN$22)*$AH$22)*Calculator!$G$13)-((((I26/100)*$AJ$22)*$AN$22)*$AH$22)+((((I26/100)*$AJ$23)*$AH$23)),IF(Calculator!$O$6="DUALSPECTRUM",SUM((((I26/100)*$AJ$22)*$AH$22))+(((((I26/100)*$AJ$22)*$AN$22)*$AH$22)*Calculator!$G$15)-((((I26/100)*$AJ$22)*$AN$22)*$AH$22)+((((I26/100)*$AJ$23)*$AH$23)),IF(Calculator!$O$6="DUALHOMESTEAD",SUM((((I26/100)*$AJ$22)*$AH$22))+(((((I26/100)*$AJ$22)*$AN$22)*$AH$22)*Calculator!$G$14)-((((I26/100)*$AJ$22)*$AN$22)*$AH$22)+((((I26/100)*$AJ$23)*$AH$23)),IF(Calculator!$O$6="DUALBAND A",SUM((((I26/100)*$AJ$22)*$AH$22))+(((((I26/100)*$AJ$22)*$AN$22)*$AH$22)*Calculator!$G$16)-((((I26/100)*$AJ$22)*$AN$22)*$AH$22)+((((I26/100)*$AJ$23)*$AH$23)),IF(Calculator!$O$6="DUALBAND B",SUM((((I26/100)*$AJ$22)*$AH$22))+(((((I26/100)*$AJ$22)*$AN$22)*$AH$22)*Calculator!$G$17)-((((I26/100)*$AJ$22)*$AN$22)*$AH$22)+((((I26/100)*$AJ$23)*$AH$23)),IF(Calculator!$O$6="DUALBAND C",SUM((((I26/100)*$AJ$22)*$AH$22))+(((((I26/100)*$AJ$22)*$AN$22)*$AH$22)*Calculator!$G$18)-((((I26/100)*$AJ$22)*$AN$22)*$AH$22)+((((I26/100)*$AJ$23)*$AH$23)),IF(Calculator!$O$6="DUALBAND D",SUM((((I26/100)*$AJ$22)*$AH$22))+(((((I26/100)*$AJ$22)*$AN$22)*$AH$22)*Calculator!$G$19)-((((I26/100)*$AJ$22)*$AN$22)*$AH$22)+((((I26/100)*$AJ$23)*$AH$23)),IF(Calculator!$O$6="DUALURBANE",SUM((((I26/100)*$AJ$22)*$AH$22))+(((((I26/100)*$AJ$22)*$AN$22)*$AH$22)*Calculator!$G$20)-((((I26/100)*$AJ$22)*$AN$22)*$AH$22)+((((I26/100)*$AJ$23)*$AH$23)),IF(Calculator!$O$6="DUALSILVERANOD",SUM((((I26/100)*$AJ$22)*$AH$22))+(((((I26/100)*$AJ$22)*$AN$22)*$AH$22)*Calculator!$G$21)-((((I26/100)*$AJ$22)*$AN$22)*$AH$22)+((((I26/100)*$AJ$23)*$AH$23)),IF(Calculator!$O$6="DUALANOD",SUM((((I26/100)*$AJ$22)*$AH$22))+(((((I26/100)*$AJ$22)*$AN$22)*$AH$22)*Calculator!$G$22)-((((I26/100)*$AJ$22)*$AN$22)*$AH$22)+((((I26/100)*$AJ$23)*$AH$23))))))))))))))))))))))))</f>
        <v>196.28151190795893</v>
      </c>
      <c r="Y26" s="2">
        <f>IF(Calculator!$O$6="SINGLEBASE",SUM((((J26/100)*$AJ$22)*$AH$22))+((((J26/100)*$AJ$23)*$AH$23)),IF(Calculator!$O$6="SINGLEELEMENTS",SUM((((J26/100)*$AJ$22)*$AH$22))+(((((J26/100)*$AJ$22)*$AN$22)*$AH$22)*Calculator!$G$2)-((((J26/100)*$AJ$22)*$AN$22)*$AH$22)+((((J26/100)*$AJ$23)*$AH$23)),IF(Calculator!$O$6="SINGLESPECTRUM",SUM((((J26/100)*$AJ$22)*$AH$22))+(((((J26/100)*$AJ$22)*$AN$22)*$AH$22)*Calculator!$G$4)-((((J26/100)*$AJ$22)*$AN$22)*$AH$22)+((((J26/100)*$AJ$23)*$AH$23)),IF(Calculator!$O$6="SINGLEHOMESTEAD",SUM((((J26/100)*$AJ$22)*$AH$22))+(((((J26/100)*$AJ$22)*$AN$22)*$AH$22)*Calculator!$G$3)-((((J26/100)*$AJ$22)*$AN$22)*$AH$22)+((((J26/100)*$AJ$23)*$AH$23)),IF(Calculator!$O$6="SINGLEBAND A",SUM((((J26/100)*$AJ$22)*$AH$22))+(((((J26/100)*$AJ$22)*$AN$22)*$AH$22)*Calculator!$G$5)-((((J26/100)*$AJ$22)*$AN$22)*$AH$22)+((((J26/100)*$AJ$23)*$AH$23)),IF(Calculator!$O$6="SINGLEBAND B",SUM((((J26/100)*$AJ$22)*$AH$22))+(((((J26/100)*$AJ$22)*$AN$22)*$AH$22)*Calculator!$G$6)-((((J26/100)*$AJ$22)*$AN$22)*$AH$22)+((((J26/100)*$AJ$23)*$AH$23)),IF(Calculator!$O$6="SINGLEBAND C",SUM((((J26/100)*$AJ$22)*$AH$22))+(((((J26/100)*$AJ$22)*$AN$22)*$AH$22)*Calculator!$G$7)-((((J26/100)*$AJ$22)*$AN$22)*$AH$22)+((((J26/100)*$AJ$23)*$AH$23)),IF(Calculator!$O$6="SINGLEBAND D",SUM((((J26/100)*$AJ$22)*$AH$22))+(((((J26/100)*$AJ$22)*$AN$22)*$AH$22)*Calculator!$G$8)-((((J26/100)*$AJ$22)*$AN$22)*$AH$22)+((((J26/100)*$AJ$23)*$AH$23)),IF(Calculator!$O$6="SINGLEURBANE",SUM((((J26/100)*$AJ$22)*$AH$22))+(((((J26/100)*$AJ$22)*$AN$22)*$AH$22)*Calculator!$G$9)-((((J26/100)*$AJ$22)*$AN$22)*$AH$22)+((((J26/100)*$AJ$23)*$AH$23)),IF(Calculator!$O$6="SINGLESILVERANOD",SUM((((J26/100)*$AJ$22)*$AH$22))+(((((J26/100)*$AJ$22)*$AN$22)*$AH$22)*Calculator!$G$10)-((((J26/100)*$AJ$22)*$AN$22)*$AH$22)+((((J26/100)*$AJ$23)*$AH$23)),IF(Calculator!$O$6="SINGLEANOD",SUM((((J26/100)*$AJ$22)*$AH$22))+(((((J26/100)*$AJ$22)*$AN$22)*$AH$22)*Calculator!$G$11)-((((J26/100)*$AJ$22)*$AN$22)*$AH$22)+((((J26/100)*$AJ$23)*$AH$23)),IF(Calculator!$O$6="DUALBASE",SUM((((J26/100)*$AJ$22)*$AH$22))+(((((J26/100)*$AJ$22)*$AN$22)*$AH$22)*Calculator!$G$12)-((((J26/100)*$AJ$22)*$AN$22)*$AH$22)+((((J26/100)*$AJ$23)*$AH$23)),IF(Calculator!$O$6="DUALELEMENTS",SUM((((J26/100)*$AJ$22)*$AH$22))+(((((J26/100)*$AJ$22)*$AN$22)*$AH$22)*Calculator!$G$13)-((((J26/100)*$AJ$22)*$AN$22)*$AH$22)+((((J26/100)*$AJ$23)*$AH$23)),IF(Calculator!$O$6="DUALSPECTRUM",SUM((((J26/100)*$AJ$22)*$AH$22))+(((((J26/100)*$AJ$22)*$AN$22)*$AH$22)*Calculator!$G$15)-((((J26/100)*$AJ$22)*$AN$22)*$AH$22)+((((J26/100)*$AJ$23)*$AH$23)),IF(Calculator!$O$6="DUALHOMESTEAD",SUM((((J26/100)*$AJ$22)*$AH$22))+(((((J26/100)*$AJ$22)*$AN$22)*$AH$22)*Calculator!$G$14)-((((J26/100)*$AJ$22)*$AN$22)*$AH$22)+((((J26/100)*$AJ$23)*$AH$23)),IF(Calculator!$O$6="DUALBAND A",SUM((((J26/100)*$AJ$22)*$AH$22))+(((((J26/100)*$AJ$22)*$AN$22)*$AH$22)*Calculator!$G$16)-((((J26/100)*$AJ$22)*$AN$22)*$AH$22)+((((J26/100)*$AJ$23)*$AH$23)),IF(Calculator!$O$6="DUALBAND B",SUM((((J26/100)*$AJ$22)*$AH$22))+(((((J26/100)*$AJ$22)*$AN$22)*$AH$22)*Calculator!$G$17)-((((J26/100)*$AJ$22)*$AN$22)*$AH$22)+((((J26/100)*$AJ$23)*$AH$23)),IF(Calculator!$O$6="DUALBAND C",SUM((((J26/100)*$AJ$22)*$AH$22))+(((((J26/100)*$AJ$22)*$AN$22)*$AH$22)*Calculator!$G$18)-((((J26/100)*$AJ$22)*$AN$22)*$AH$22)+((((J26/100)*$AJ$23)*$AH$23)),IF(Calculator!$O$6="DUALBAND D",SUM((((J26/100)*$AJ$22)*$AH$22))+(((((J26/100)*$AJ$22)*$AN$22)*$AH$22)*Calculator!$G$19)-((((J26/100)*$AJ$22)*$AN$22)*$AH$22)+((((J26/100)*$AJ$23)*$AH$23)),IF(Calculator!$O$6="DUALURBANE",SUM((((J26/100)*$AJ$22)*$AH$22))+(((((J26/100)*$AJ$22)*$AN$22)*$AH$22)*Calculator!$G$20)-((((J26/100)*$AJ$22)*$AN$22)*$AH$22)+((((J26/100)*$AJ$23)*$AH$23)),IF(Calculator!$O$6="DUALSILVERANOD",SUM((((J26/100)*$AJ$22)*$AH$22))+(((((J26/100)*$AJ$22)*$AN$22)*$AH$22)*Calculator!$G$21)-((((J26/100)*$AJ$22)*$AN$22)*$AH$22)+((((J26/100)*$AJ$23)*$AH$23)),IF(Calculator!$O$6="DUALANOD",SUM((((J26/100)*$AJ$22)*$AH$22))+(((((J26/100)*$AJ$22)*$AN$22)*$AH$22)*Calculator!$G$22)-((((J26/100)*$AJ$22)*$AN$22)*$AH$22)+((((J26/100)*$AJ$23)*$AH$23))))))))))))))))))))))))</f>
        <v>198.90791249999998</v>
      </c>
      <c r="Z26" s="2">
        <f>IF(Calculator!$O$6="SINGLEBASE",SUM((((K26/100)*$AJ$22)*$AH$22))+((((K26/100)*$AJ$23)*$AH$23)),IF(Calculator!$O$6="SINGLEELEMENTS",SUM((((K26/100)*$AJ$22)*$AH$22))+(((((K26/100)*$AJ$22)*$AN$22)*$AH$22)*Calculator!$G$2)-((((K26/100)*$AJ$22)*$AN$22)*$AH$22)+((((K26/100)*$AJ$23)*$AH$23)),IF(Calculator!$O$6="SINGLESPECTRUM",SUM((((K26/100)*$AJ$22)*$AH$22))+(((((K26/100)*$AJ$22)*$AN$22)*$AH$22)*Calculator!$G$4)-((((K26/100)*$AJ$22)*$AN$22)*$AH$22)+((((K26/100)*$AJ$23)*$AH$23)),IF(Calculator!$O$6="SINGLEHOMESTEAD",SUM((((K26/100)*$AJ$22)*$AH$22))+(((((K26/100)*$AJ$22)*$AN$22)*$AH$22)*Calculator!$G$3)-((((K26/100)*$AJ$22)*$AN$22)*$AH$22)+((((K26/100)*$AJ$23)*$AH$23)),IF(Calculator!$O$6="SINGLEBAND A",SUM((((K26/100)*$AJ$22)*$AH$22))+(((((K26/100)*$AJ$22)*$AN$22)*$AH$22)*Calculator!$G$5)-((((K26/100)*$AJ$22)*$AN$22)*$AH$22)+((((K26/100)*$AJ$23)*$AH$23)),IF(Calculator!$O$6="SINGLEBAND B",SUM((((K26/100)*$AJ$22)*$AH$22))+(((((K26/100)*$AJ$22)*$AN$22)*$AH$22)*Calculator!$G$6)-((((K26/100)*$AJ$22)*$AN$22)*$AH$22)+((((K26/100)*$AJ$23)*$AH$23)),IF(Calculator!$O$6="SINGLEBAND C",SUM((((K26/100)*$AJ$22)*$AH$22))+(((((K26/100)*$AJ$22)*$AN$22)*$AH$22)*Calculator!$G$7)-((((K26/100)*$AJ$22)*$AN$22)*$AH$22)+((((K26/100)*$AJ$23)*$AH$23)),IF(Calculator!$O$6="SINGLEBAND D",SUM((((K26/100)*$AJ$22)*$AH$22))+(((((K26/100)*$AJ$22)*$AN$22)*$AH$22)*Calculator!$G$8)-((((K26/100)*$AJ$22)*$AN$22)*$AH$22)+((((K26/100)*$AJ$23)*$AH$23)),IF(Calculator!$O$6="SINGLEURBANE",SUM((((K26/100)*$AJ$22)*$AH$22))+(((((K26/100)*$AJ$22)*$AN$22)*$AH$22)*Calculator!$G$9)-((((K26/100)*$AJ$22)*$AN$22)*$AH$22)+((((K26/100)*$AJ$23)*$AH$23)),IF(Calculator!$O$6="SINGLESILVERANOD",SUM((((K26/100)*$AJ$22)*$AH$22))+(((((K26/100)*$AJ$22)*$AN$22)*$AH$22)*Calculator!$G$10)-((((K26/100)*$AJ$22)*$AN$22)*$AH$22)+((((K26/100)*$AJ$23)*$AH$23)),IF(Calculator!$O$6="SINGLEANOD",SUM((((K26/100)*$AJ$22)*$AH$22))+(((((K26/100)*$AJ$22)*$AN$22)*$AH$22)*Calculator!$G$11)-((((K26/100)*$AJ$22)*$AN$22)*$AH$22)+((((K26/100)*$AJ$23)*$AH$23)),IF(Calculator!$O$6="DUALBASE",SUM((((K26/100)*$AJ$22)*$AH$22))+(((((K26/100)*$AJ$22)*$AN$22)*$AH$22)*Calculator!$G$12)-((((K26/100)*$AJ$22)*$AN$22)*$AH$22)+((((K26/100)*$AJ$23)*$AH$23)),IF(Calculator!$O$6="DUALELEMENTS",SUM((((K26/100)*$AJ$22)*$AH$22))+(((((K26/100)*$AJ$22)*$AN$22)*$AH$22)*Calculator!$G$13)-((((K26/100)*$AJ$22)*$AN$22)*$AH$22)+((((K26/100)*$AJ$23)*$AH$23)),IF(Calculator!$O$6="DUALSPECTRUM",SUM((((K26/100)*$AJ$22)*$AH$22))+(((((K26/100)*$AJ$22)*$AN$22)*$AH$22)*Calculator!$G$15)-((((K26/100)*$AJ$22)*$AN$22)*$AH$22)+((((K26/100)*$AJ$23)*$AH$23)),IF(Calculator!$O$6="DUALHOMESTEAD",SUM((((K26/100)*$AJ$22)*$AH$22))+(((((K26/100)*$AJ$22)*$AN$22)*$AH$22)*Calculator!$G$14)-((((K26/100)*$AJ$22)*$AN$22)*$AH$22)+((((K26/100)*$AJ$23)*$AH$23)),IF(Calculator!$O$6="DUALBAND A",SUM((((K26/100)*$AJ$22)*$AH$22))+(((((K26/100)*$AJ$22)*$AN$22)*$AH$22)*Calculator!$G$16)-((((K26/100)*$AJ$22)*$AN$22)*$AH$22)+((((K26/100)*$AJ$23)*$AH$23)),IF(Calculator!$O$6="DUALBAND B",SUM((((K26/100)*$AJ$22)*$AH$22))+(((((K26/100)*$AJ$22)*$AN$22)*$AH$22)*Calculator!$G$17)-((((K26/100)*$AJ$22)*$AN$22)*$AH$22)+((((K26/100)*$AJ$23)*$AH$23)),IF(Calculator!$O$6="DUALBAND C",SUM((((K26/100)*$AJ$22)*$AH$22))+(((((K26/100)*$AJ$22)*$AN$22)*$AH$22)*Calculator!$G$18)-((((K26/100)*$AJ$22)*$AN$22)*$AH$22)+((((K26/100)*$AJ$23)*$AH$23)),IF(Calculator!$O$6="DUALBAND D",SUM((((K26/100)*$AJ$22)*$AH$22))+(((((K26/100)*$AJ$22)*$AN$22)*$AH$22)*Calculator!$G$19)-((((K26/100)*$AJ$22)*$AN$22)*$AH$22)+((((K26/100)*$AJ$23)*$AH$23)),IF(Calculator!$O$6="DUALURBANE",SUM((((K26/100)*$AJ$22)*$AH$22))+(((((K26/100)*$AJ$22)*$AN$22)*$AH$22)*Calculator!$G$20)-((((K26/100)*$AJ$22)*$AN$22)*$AH$22)+((((K26/100)*$AJ$23)*$AH$23)),IF(Calculator!$O$6="DUALSILVERANOD",SUM((((K26/100)*$AJ$22)*$AH$22))+(((((K26/100)*$AJ$22)*$AN$22)*$AH$22)*Calculator!$G$21)-((((K26/100)*$AJ$22)*$AN$22)*$AH$22)+((((K26/100)*$AJ$23)*$AH$23)),IF(Calculator!$O$6="DUALANOD",SUM((((K26/100)*$AJ$22)*$AH$22))+(((((K26/100)*$AJ$22)*$AN$22)*$AH$22)*Calculator!$G$22)-((((K26/100)*$AJ$22)*$AN$22)*$AH$22)+((((K26/100)*$AJ$23)*$AH$23))))))))))))))))))))))))</f>
        <v>201.53002440795896</v>
      </c>
      <c r="AA26" s="2">
        <f>IF(Calculator!$O$6="SINGLEBASE",SUM((((L26/100)*$AJ$22)*$AH$22))+((((L26/100)*$AJ$23)*$AH$23)),IF(Calculator!$O$6="SINGLEELEMENTS",SUM((((L26/100)*$AJ$22)*$AH$22))+(((((L26/100)*$AJ$22)*$AN$22)*$AH$22)*Calculator!$G$2)-((((L26/100)*$AJ$22)*$AN$22)*$AH$22)+((((L26/100)*$AJ$23)*$AH$23)),IF(Calculator!$O$6="SINGLESPECTRUM",SUM((((L26/100)*$AJ$22)*$AH$22))+(((((L26/100)*$AJ$22)*$AN$22)*$AH$22)*Calculator!$G$4)-((((L26/100)*$AJ$22)*$AN$22)*$AH$22)+((((L26/100)*$AJ$23)*$AH$23)),IF(Calculator!$O$6="SINGLEHOMESTEAD",SUM((((L26/100)*$AJ$22)*$AH$22))+(((((L26/100)*$AJ$22)*$AN$22)*$AH$22)*Calculator!$G$3)-((((L26/100)*$AJ$22)*$AN$22)*$AH$22)+((((L26/100)*$AJ$23)*$AH$23)),IF(Calculator!$O$6="SINGLEBAND A",SUM((((L26/100)*$AJ$22)*$AH$22))+(((((L26/100)*$AJ$22)*$AN$22)*$AH$22)*Calculator!$G$5)-((((L26/100)*$AJ$22)*$AN$22)*$AH$22)+((((L26/100)*$AJ$23)*$AH$23)),IF(Calculator!$O$6="SINGLEBAND B",SUM((((L26/100)*$AJ$22)*$AH$22))+(((((L26/100)*$AJ$22)*$AN$22)*$AH$22)*Calculator!$G$6)-((((L26/100)*$AJ$22)*$AN$22)*$AH$22)+((((L26/100)*$AJ$23)*$AH$23)),IF(Calculator!$O$6="SINGLEBAND C",SUM((((L26/100)*$AJ$22)*$AH$22))+(((((L26/100)*$AJ$22)*$AN$22)*$AH$22)*Calculator!$G$7)-((((L26/100)*$AJ$22)*$AN$22)*$AH$22)+((((L26/100)*$AJ$23)*$AH$23)),IF(Calculator!$O$6="SINGLEBAND D",SUM((((L26/100)*$AJ$22)*$AH$22))+(((((L26/100)*$AJ$22)*$AN$22)*$AH$22)*Calculator!$G$8)-((((L26/100)*$AJ$22)*$AN$22)*$AH$22)+((((L26/100)*$AJ$23)*$AH$23)),IF(Calculator!$O$6="SINGLEURBANE",SUM((((L26/100)*$AJ$22)*$AH$22))+(((((L26/100)*$AJ$22)*$AN$22)*$AH$22)*Calculator!$G$9)-((((L26/100)*$AJ$22)*$AN$22)*$AH$22)+((((L26/100)*$AJ$23)*$AH$23)),IF(Calculator!$O$6="SINGLESILVERANOD",SUM((((L26/100)*$AJ$22)*$AH$22))+(((((L26/100)*$AJ$22)*$AN$22)*$AH$22)*Calculator!$G$10)-((((L26/100)*$AJ$22)*$AN$22)*$AH$22)+((((L26/100)*$AJ$23)*$AH$23)),IF(Calculator!$O$6="SINGLEANOD",SUM((((L26/100)*$AJ$22)*$AH$22))+(((((L26/100)*$AJ$22)*$AN$22)*$AH$22)*Calculator!$G$11)-((((L26/100)*$AJ$22)*$AN$22)*$AH$22)+((((L26/100)*$AJ$23)*$AH$23)),IF(Calculator!$O$6="DUALBASE",SUM((((L26/100)*$AJ$22)*$AH$22))+(((((L26/100)*$AJ$22)*$AN$22)*$AH$22)*Calculator!$G$12)-((((L26/100)*$AJ$22)*$AN$22)*$AH$22)+((((L26/100)*$AJ$23)*$AH$23)),IF(Calculator!$O$6="DUALELEMENTS",SUM((((L26/100)*$AJ$22)*$AH$22))+(((((L26/100)*$AJ$22)*$AN$22)*$AH$22)*Calculator!$G$13)-((((L26/100)*$AJ$22)*$AN$22)*$AH$22)+((((L26/100)*$AJ$23)*$AH$23)),IF(Calculator!$O$6="DUALSPECTRUM",SUM((((L26/100)*$AJ$22)*$AH$22))+(((((L26/100)*$AJ$22)*$AN$22)*$AH$22)*Calculator!$G$15)-((((L26/100)*$AJ$22)*$AN$22)*$AH$22)+((((L26/100)*$AJ$23)*$AH$23)),IF(Calculator!$O$6="DUALHOMESTEAD",SUM((((L26/100)*$AJ$22)*$AH$22))+(((((L26/100)*$AJ$22)*$AN$22)*$AH$22)*Calculator!$G$14)-((((L26/100)*$AJ$22)*$AN$22)*$AH$22)+((((L26/100)*$AJ$23)*$AH$23)),IF(Calculator!$O$6="DUALBAND A",SUM((((L26/100)*$AJ$22)*$AH$22))+(((((L26/100)*$AJ$22)*$AN$22)*$AH$22)*Calculator!$G$16)-((((L26/100)*$AJ$22)*$AN$22)*$AH$22)+((((L26/100)*$AJ$23)*$AH$23)),IF(Calculator!$O$6="DUALBAND B",SUM((((L26/100)*$AJ$22)*$AH$22))+(((((L26/100)*$AJ$22)*$AN$22)*$AH$22)*Calculator!$G$17)-((((L26/100)*$AJ$22)*$AN$22)*$AH$22)+((((L26/100)*$AJ$23)*$AH$23)),IF(Calculator!$O$6="DUALBAND C",SUM((((L26/100)*$AJ$22)*$AH$22))+(((((L26/100)*$AJ$22)*$AN$22)*$AH$22)*Calculator!$G$18)-((((L26/100)*$AJ$22)*$AN$22)*$AH$22)+((((L26/100)*$AJ$23)*$AH$23)),IF(Calculator!$O$6="DUALBAND D",SUM((((L26/100)*$AJ$22)*$AH$22))+(((((L26/100)*$AJ$22)*$AN$22)*$AH$22)*Calculator!$G$19)-((((L26/100)*$AJ$22)*$AN$22)*$AH$22)+((((L26/100)*$AJ$23)*$AH$23)),IF(Calculator!$O$6="DUALURBANE",SUM((((L26/100)*$AJ$22)*$AH$22))+(((((L26/100)*$AJ$22)*$AN$22)*$AH$22)*Calculator!$G$20)-((((L26/100)*$AJ$22)*$AN$22)*$AH$22)+((((L26/100)*$AJ$23)*$AH$23)),IF(Calculator!$O$6="DUALSILVERANOD",SUM((((L26/100)*$AJ$22)*$AH$22))+(((((L26/100)*$AJ$22)*$AN$22)*$AH$22)*Calculator!$G$21)-((((L26/100)*$AJ$22)*$AN$22)*$AH$22)+((((L26/100)*$AJ$23)*$AH$23)),IF(Calculator!$O$6="DUALANOD",SUM((((L26/100)*$AJ$22)*$AH$22))+(((((L26/100)*$AJ$22)*$AN$22)*$AH$22)*Calculator!$G$22)-((((L26/100)*$AJ$22)*$AN$22)*$AH$22)+((((L26/100)*$AJ$23)*$AH$23))))))))))))))))))))))))</f>
        <v>204.15213631591791</v>
      </c>
      <c r="AB26" s="2">
        <f>IF(Calculator!$O$6="SINGLEBASE",SUM((((M26/100)*$AJ$22)*$AH$22))+((((M26/100)*$AJ$23)*$AH$23)),IF(Calculator!$O$6="SINGLEELEMENTS",SUM((((M26/100)*$AJ$22)*$AH$22))+(((((M26/100)*$AJ$22)*$AN$22)*$AH$22)*Calculator!$G$2)-((((M26/100)*$AJ$22)*$AN$22)*$AH$22)+((((M26/100)*$AJ$23)*$AH$23)),IF(Calculator!$O$6="SINGLESPECTRUM",SUM((((M26/100)*$AJ$22)*$AH$22))+(((((M26/100)*$AJ$22)*$AN$22)*$AH$22)*Calculator!$G$4)-((((M26/100)*$AJ$22)*$AN$22)*$AH$22)+((((M26/100)*$AJ$23)*$AH$23)),IF(Calculator!$O$6="SINGLEHOMESTEAD",SUM((((M26/100)*$AJ$22)*$AH$22))+(((((M26/100)*$AJ$22)*$AN$22)*$AH$22)*Calculator!$G$3)-((((M26/100)*$AJ$22)*$AN$22)*$AH$22)+((((M26/100)*$AJ$23)*$AH$23)),IF(Calculator!$O$6="SINGLEBAND A",SUM((((M26/100)*$AJ$22)*$AH$22))+(((((M26/100)*$AJ$22)*$AN$22)*$AH$22)*Calculator!$G$5)-((((M26/100)*$AJ$22)*$AN$22)*$AH$22)+((((M26/100)*$AJ$23)*$AH$23)),IF(Calculator!$O$6="SINGLEBAND B",SUM((((M26/100)*$AJ$22)*$AH$22))+(((((M26/100)*$AJ$22)*$AN$22)*$AH$22)*Calculator!$G$6)-((((M26/100)*$AJ$22)*$AN$22)*$AH$22)+((((M26/100)*$AJ$23)*$AH$23)),IF(Calculator!$O$6="SINGLEBAND C",SUM((((M26/100)*$AJ$22)*$AH$22))+(((((M26/100)*$AJ$22)*$AN$22)*$AH$22)*Calculator!$G$7)-((((M26/100)*$AJ$22)*$AN$22)*$AH$22)+((((M26/100)*$AJ$23)*$AH$23)),IF(Calculator!$O$6="SINGLEBAND D",SUM((((M26/100)*$AJ$22)*$AH$22))+(((((M26/100)*$AJ$22)*$AN$22)*$AH$22)*Calculator!$G$8)-((((M26/100)*$AJ$22)*$AN$22)*$AH$22)+((((M26/100)*$AJ$23)*$AH$23)),IF(Calculator!$O$6="SINGLEURBANE",SUM((((M26/100)*$AJ$22)*$AH$22))+(((((M26/100)*$AJ$22)*$AN$22)*$AH$22)*Calculator!$G$9)-((((M26/100)*$AJ$22)*$AN$22)*$AH$22)+((((M26/100)*$AJ$23)*$AH$23)),IF(Calculator!$O$6="SINGLESILVERANOD",SUM((((M26/100)*$AJ$22)*$AH$22))+(((((M26/100)*$AJ$22)*$AN$22)*$AH$22)*Calculator!$G$10)-((((M26/100)*$AJ$22)*$AN$22)*$AH$22)+((((M26/100)*$AJ$23)*$AH$23)),IF(Calculator!$O$6="SINGLEANOD",SUM((((M26/100)*$AJ$22)*$AH$22))+(((((M26/100)*$AJ$22)*$AN$22)*$AH$22)*Calculator!$G$11)-((((M26/100)*$AJ$22)*$AN$22)*$AH$22)+((((M26/100)*$AJ$23)*$AH$23)),IF(Calculator!$O$6="DUALBASE",SUM((((M26/100)*$AJ$22)*$AH$22))+(((((M26/100)*$AJ$22)*$AN$22)*$AH$22)*Calculator!$G$12)-((((M26/100)*$AJ$22)*$AN$22)*$AH$22)+((((M26/100)*$AJ$23)*$AH$23)),IF(Calculator!$O$6="DUALELEMENTS",SUM((((M26/100)*$AJ$22)*$AH$22))+(((((M26/100)*$AJ$22)*$AN$22)*$AH$22)*Calculator!$G$13)-((((M26/100)*$AJ$22)*$AN$22)*$AH$22)+((((M26/100)*$AJ$23)*$AH$23)),IF(Calculator!$O$6="DUALSPECTRUM",SUM((((M26/100)*$AJ$22)*$AH$22))+(((((M26/100)*$AJ$22)*$AN$22)*$AH$22)*Calculator!$G$15)-((((M26/100)*$AJ$22)*$AN$22)*$AH$22)+((((M26/100)*$AJ$23)*$AH$23)),IF(Calculator!$O$6="DUALHOMESTEAD",SUM((((M26/100)*$AJ$22)*$AH$22))+(((((M26/100)*$AJ$22)*$AN$22)*$AH$22)*Calculator!$G$14)-((((M26/100)*$AJ$22)*$AN$22)*$AH$22)+((((M26/100)*$AJ$23)*$AH$23)),IF(Calculator!$O$6="DUALBAND A",SUM((((M26/100)*$AJ$22)*$AH$22))+(((((M26/100)*$AJ$22)*$AN$22)*$AH$22)*Calculator!$G$16)-((((M26/100)*$AJ$22)*$AN$22)*$AH$22)+((((M26/100)*$AJ$23)*$AH$23)),IF(Calculator!$O$6="DUALBAND B",SUM((((M26/100)*$AJ$22)*$AH$22))+(((((M26/100)*$AJ$22)*$AN$22)*$AH$22)*Calculator!$G$17)-((((M26/100)*$AJ$22)*$AN$22)*$AH$22)+((((M26/100)*$AJ$23)*$AH$23)),IF(Calculator!$O$6="DUALBAND C",SUM((((M26/100)*$AJ$22)*$AH$22))+(((((M26/100)*$AJ$22)*$AN$22)*$AH$22)*Calculator!$G$18)-((((M26/100)*$AJ$22)*$AN$22)*$AH$22)+((((M26/100)*$AJ$23)*$AH$23)),IF(Calculator!$O$6="DUALBAND D",SUM((((M26/100)*$AJ$22)*$AH$22))+(((((M26/100)*$AJ$22)*$AN$22)*$AH$22)*Calculator!$G$19)-((((M26/100)*$AJ$22)*$AN$22)*$AH$22)+((((M26/100)*$AJ$23)*$AH$23)),IF(Calculator!$O$6="DUALURBANE",SUM((((M26/100)*$AJ$22)*$AH$22))+(((((M26/100)*$AJ$22)*$AN$22)*$AH$22)*Calculator!$G$20)-((((M26/100)*$AJ$22)*$AN$22)*$AH$22)+((((M26/100)*$AJ$23)*$AH$23)),IF(Calculator!$O$6="DUALSILVERANOD",SUM((((M26/100)*$AJ$22)*$AH$22))+(((((M26/100)*$AJ$22)*$AN$22)*$AH$22)*Calculator!$G$21)-((((M26/100)*$AJ$22)*$AN$22)*$AH$22)+((((M26/100)*$AJ$23)*$AH$23)),IF(Calculator!$O$6="DUALANOD",SUM((((M26/100)*$AJ$22)*$AH$22))+(((((M26/100)*$AJ$22)*$AN$22)*$AH$22)*Calculator!$G$22)-((((M26/100)*$AJ$22)*$AN$22)*$AH$22)+((((M26/100)*$AJ$23)*$AH$23))))))))))))))))))))))))</f>
        <v>206.77424822387695</v>
      </c>
      <c r="AC26" s="2">
        <f>IF(Calculator!$O$6="SINGLEBASE",SUM((((N26/100)*$AJ$22)*$AH$22))+((((N26/100)*$AJ$23)*$AH$23)),IF(Calculator!$O$6="SINGLEELEMENTS",SUM((((N26/100)*$AJ$22)*$AH$22))+(((((N26/100)*$AJ$22)*$AN$22)*$AH$22)*Calculator!$G$2)-((((N26/100)*$AJ$22)*$AN$22)*$AH$22)+((((N26/100)*$AJ$23)*$AH$23)),IF(Calculator!$O$6="SINGLESPECTRUM",SUM((((N26/100)*$AJ$22)*$AH$22))+(((((N26/100)*$AJ$22)*$AN$22)*$AH$22)*Calculator!$G$4)-((((N26/100)*$AJ$22)*$AN$22)*$AH$22)+((((N26/100)*$AJ$23)*$AH$23)),IF(Calculator!$O$6="SINGLEHOMESTEAD",SUM((((N26/100)*$AJ$22)*$AH$22))+(((((N26/100)*$AJ$22)*$AN$22)*$AH$22)*Calculator!$G$3)-((((N26/100)*$AJ$22)*$AN$22)*$AH$22)+((((N26/100)*$AJ$23)*$AH$23)),IF(Calculator!$O$6="SINGLEBAND A",SUM((((N26/100)*$AJ$22)*$AH$22))+(((((N26/100)*$AJ$22)*$AN$22)*$AH$22)*Calculator!$G$5)-((((N26/100)*$AJ$22)*$AN$22)*$AH$22)+((((N26/100)*$AJ$23)*$AH$23)),IF(Calculator!$O$6="SINGLEBAND B",SUM((((N26/100)*$AJ$22)*$AH$22))+(((((N26/100)*$AJ$22)*$AN$22)*$AH$22)*Calculator!$G$6)-((((N26/100)*$AJ$22)*$AN$22)*$AH$22)+((((N26/100)*$AJ$23)*$AH$23)),IF(Calculator!$O$6="SINGLEBAND C",SUM((((N26/100)*$AJ$22)*$AH$22))+(((((N26/100)*$AJ$22)*$AN$22)*$AH$22)*Calculator!$G$7)-((((N26/100)*$AJ$22)*$AN$22)*$AH$22)+((((N26/100)*$AJ$23)*$AH$23)),IF(Calculator!$O$6="SINGLEBAND D",SUM((((N26/100)*$AJ$22)*$AH$22))+(((((N26/100)*$AJ$22)*$AN$22)*$AH$22)*Calculator!$G$8)-((((N26/100)*$AJ$22)*$AN$22)*$AH$22)+((((N26/100)*$AJ$23)*$AH$23)),IF(Calculator!$O$6="SINGLEURBANE",SUM((((N26/100)*$AJ$22)*$AH$22))+(((((N26/100)*$AJ$22)*$AN$22)*$AH$22)*Calculator!$G$9)-((((N26/100)*$AJ$22)*$AN$22)*$AH$22)+((((N26/100)*$AJ$23)*$AH$23)),IF(Calculator!$O$6="SINGLESILVERANOD",SUM((((N26/100)*$AJ$22)*$AH$22))+(((((N26/100)*$AJ$22)*$AN$22)*$AH$22)*Calculator!$G$10)-((((N26/100)*$AJ$22)*$AN$22)*$AH$22)+((((N26/100)*$AJ$23)*$AH$23)),IF(Calculator!$O$6="SINGLEANOD",SUM((((N26/100)*$AJ$22)*$AH$22))+(((((N26/100)*$AJ$22)*$AN$22)*$AH$22)*Calculator!$G$11)-((((N26/100)*$AJ$22)*$AN$22)*$AH$22)+((((N26/100)*$AJ$23)*$AH$23)),IF(Calculator!$O$6="DUALBASE",SUM((((N26/100)*$AJ$22)*$AH$22))+(((((N26/100)*$AJ$22)*$AN$22)*$AH$22)*Calculator!$G$12)-((((N26/100)*$AJ$22)*$AN$22)*$AH$22)+((((N26/100)*$AJ$23)*$AH$23)),IF(Calculator!$O$6="DUALELEMENTS",SUM((((N26/100)*$AJ$22)*$AH$22))+(((((N26/100)*$AJ$22)*$AN$22)*$AH$22)*Calculator!$G$13)-((((N26/100)*$AJ$22)*$AN$22)*$AH$22)+((((N26/100)*$AJ$23)*$AH$23)),IF(Calculator!$O$6="DUALSPECTRUM",SUM((((N26/100)*$AJ$22)*$AH$22))+(((((N26/100)*$AJ$22)*$AN$22)*$AH$22)*Calculator!$G$15)-((((N26/100)*$AJ$22)*$AN$22)*$AH$22)+((((N26/100)*$AJ$23)*$AH$23)),IF(Calculator!$O$6="DUALHOMESTEAD",SUM((((N26/100)*$AJ$22)*$AH$22))+(((((N26/100)*$AJ$22)*$AN$22)*$AH$22)*Calculator!$G$14)-((((N26/100)*$AJ$22)*$AN$22)*$AH$22)+((((N26/100)*$AJ$23)*$AH$23)),IF(Calculator!$O$6="DUALBAND A",SUM((((N26/100)*$AJ$22)*$AH$22))+(((((N26/100)*$AJ$22)*$AN$22)*$AH$22)*Calculator!$G$16)-((((N26/100)*$AJ$22)*$AN$22)*$AH$22)+((((N26/100)*$AJ$23)*$AH$23)),IF(Calculator!$O$6="DUALBAND B",SUM((((N26/100)*$AJ$22)*$AH$22))+(((((N26/100)*$AJ$22)*$AN$22)*$AH$22)*Calculator!$G$17)-((((N26/100)*$AJ$22)*$AN$22)*$AH$22)+((((N26/100)*$AJ$23)*$AH$23)),IF(Calculator!$O$6="DUALBAND C",SUM((((N26/100)*$AJ$22)*$AH$22))+(((((N26/100)*$AJ$22)*$AN$22)*$AH$22)*Calculator!$G$18)-((((N26/100)*$AJ$22)*$AN$22)*$AH$22)+((((N26/100)*$AJ$23)*$AH$23)),IF(Calculator!$O$6="DUALBAND D",SUM((((N26/100)*$AJ$22)*$AH$22))+(((((N26/100)*$AJ$22)*$AN$22)*$AH$22)*Calculator!$G$19)-((((N26/100)*$AJ$22)*$AN$22)*$AH$22)+((((N26/100)*$AJ$23)*$AH$23)),IF(Calculator!$O$6="DUALURBANE",SUM((((N26/100)*$AJ$22)*$AH$22))+(((((N26/100)*$AJ$22)*$AN$22)*$AH$22)*Calculator!$G$20)-((((N26/100)*$AJ$22)*$AN$22)*$AH$22)+((((N26/100)*$AJ$23)*$AH$23)),IF(Calculator!$O$6="DUALSILVERANOD",SUM((((N26/100)*$AJ$22)*$AH$22))+(((((N26/100)*$AJ$22)*$AN$22)*$AH$22)*Calculator!$G$21)-((((N26/100)*$AJ$22)*$AN$22)*$AH$22)+((((N26/100)*$AJ$23)*$AH$23)),IF(Calculator!$O$6="DUALANOD",SUM((((N26/100)*$AJ$22)*$AH$22))+(((((N26/100)*$AJ$22)*$AN$22)*$AH$22)*Calculator!$G$22)-((((N26/100)*$AJ$22)*$AN$22)*$AH$22)+((((N26/100)*$AJ$23)*$AH$23))))))))))))))))))))))))</f>
        <v>209.39637320709227</v>
      </c>
      <c r="AE26" t="s">
        <v>1394</v>
      </c>
      <c r="AF26">
        <f>IF(Calculator!$U$5="GBP",VLOOKUP('Front Sheet'!$C$13,'Window Side Hung &amp; Fixed Data'!P22:AC35,(AF25),FALSE),SUM(VLOOKUP('Front Sheet'!$C$13,'Window Side Hung &amp; Fixed Data'!P22:AC35,(AF25),FALSE))*Currency!$B$2)</f>
        <v>192.96960177612303</v>
      </c>
      <c r="AG26" t="str">
        <f>FIXED(AF26)</f>
        <v>192.97</v>
      </c>
      <c r="AH26" t="str">
        <f>_xlfn.CONCAT(Calculator!$U$6,AG26)</f>
        <v>£192.97</v>
      </c>
    </row>
    <row r="27" spans="1:40">
      <c r="A27" s="8" t="s">
        <v>1441</v>
      </c>
      <c r="B27" s="2">
        <v>445.06549362182614</v>
      </c>
      <c r="C27" s="2">
        <v>451.4608885192871</v>
      </c>
      <c r="D27" s="2">
        <v>457.85631530761714</v>
      </c>
      <c r="E27" s="2">
        <v>464.26213851928708</v>
      </c>
      <c r="F27" s="2">
        <v>470.65756530761718</v>
      </c>
      <c r="G27" s="2">
        <v>477.05296020507808</v>
      </c>
      <c r="H27" s="2">
        <v>483.44835510253904</v>
      </c>
      <c r="I27" s="2">
        <v>489.84374999999994</v>
      </c>
      <c r="J27" s="2">
        <v>496.24960510253902</v>
      </c>
      <c r="K27" s="2">
        <v>502.64499999999998</v>
      </c>
      <c r="L27" s="2">
        <v>509.04039489746089</v>
      </c>
      <c r="M27" s="2">
        <v>515.43578979492179</v>
      </c>
      <c r="N27" s="2">
        <v>521.83118469238275</v>
      </c>
      <c r="P27" s="8">
        <v>1000</v>
      </c>
      <c r="Q27" s="2">
        <f>IF(Calculator!$O$6="SINGLEBASE",SUM((((B27/100)*$AJ$22)*$AH$22))+((((B27/100)*$AJ$23)*$AH$23)),IF(Calculator!$O$6="SINGLEELEMENTS",SUM((((B27/100)*$AJ$22)*$AH$22))+(((((B27/100)*$AJ$22)*$AN$22)*$AH$22)*Calculator!$G$2)-((((B27/100)*$AJ$22)*$AN$22)*$AH$22)+((((B27/100)*$AJ$23)*$AH$23)),IF(Calculator!$O$6="SINGLESPECTRUM",SUM((((B27/100)*$AJ$22)*$AH$22))+(((((B27/100)*$AJ$22)*$AN$22)*$AH$22)*Calculator!$G$4)-((((B27/100)*$AJ$22)*$AN$22)*$AH$22)+((((B27/100)*$AJ$23)*$AH$23)),IF(Calculator!$O$6="SINGLEHOMESTEAD",SUM((((B27/100)*$AJ$22)*$AH$22))+(((((B27/100)*$AJ$22)*$AN$22)*$AH$22)*Calculator!$G$3)-((((B27/100)*$AJ$22)*$AN$22)*$AH$22)+((((B27/100)*$AJ$23)*$AH$23)),IF(Calculator!$O$6="SINGLEBAND A",SUM((((B27/100)*$AJ$22)*$AH$22))+(((((B27/100)*$AJ$22)*$AN$22)*$AH$22)*Calculator!$G$5)-((((B27/100)*$AJ$22)*$AN$22)*$AH$22)+((((B27/100)*$AJ$23)*$AH$23)),IF(Calculator!$O$6="SINGLEBAND B",SUM((((B27/100)*$AJ$22)*$AH$22))+(((((B27/100)*$AJ$22)*$AN$22)*$AH$22)*Calculator!$G$6)-((((B27/100)*$AJ$22)*$AN$22)*$AH$22)+((((B27/100)*$AJ$23)*$AH$23)),IF(Calculator!$O$6="SINGLEBAND C",SUM((((B27/100)*$AJ$22)*$AH$22))+(((((B27/100)*$AJ$22)*$AN$22)*$AH$22)*Calculator!$G$7)-((((B27/100)*$AJ$22)*$AN$22)*$AH$22)+((((B27/100)*$AJ$23)*$AH$23)),IF(Calculator!$O$6="SINGLEBAND D",SUM((((B27/100)*$AJ$22)*$AH$22))+(((((B27/100)*$AJ$22)*$AN$22)*$AH$22)*Calculator!$G$8)-((((B27/100)*$AJ$22)*$AN$22)*$AH$22)+((((B27/100)*$AJ$23)*$AH$23)),IF(Calculator!$O$6="SINGLEURBANE",SUM((((B27/100)*$AJ$22)*$AH$22))+(((((B27/100)*$AJ$22)*$AN$22)*$AH$22)*Calculator!$G$9)-((((B27/100)*$AJ$22)*$AN$22)*$AH$22)+((((B27/100)*$AJ$23)*$AH$23)),IF(Calculator!$O$6="SINGLESILVERANOD",SUM((((B27/100)*$AJ$22)*$AH$22))+(((((B27/100)*$AJ$22)*$AN$22)*$AH$22)*Calculator!$G$10)-((((B27/100)*$AJ$22)*$AN$22)*$AH$22)+((((B27/100)*$AJ$23)*$AH$23)),IF(Calculator!$O$6="SINGLEANOD",SUM((((B27/100)*$AJ$22)*$AH$22))+(((((B27/100)*$AJ$22)*$AN$22)*$AH$22)*Calculator!$G$11)-((((B27/100)*$AJ$22)*$AN$22)*$AH$22)+((((B27/100)*$AJ$23)*$AH$23)),IF(Calculator!$O$6="DUALBASE",SUM((((B27/100)*$AJ$22)*$AH$22))+(((((B27/100)*$AJ$22)*$AN$22)*$AH$22)*Calculator!$G$12)-((((B27/100)*$AJ$22)*$AN$22)*$AH$22)+((((B27/100)*$AJ$23)*$AH$23)),IF(Calculator!$O$6="DUALELEMENTS",SUM((((B27/100)*$AJ$22)*$AH$22))+(((((B27/100)*$AJ$22)*$AN$22)*$AH$22)*Calculator!$G$13)-((((B27/100)*$AJ$22)*$AN$22)*$AH$22)+((((B27/100)*$AJ$23)*$AH$23)),IF(Calculator!$O$6="DUALSPECTRUM",SUM((((B27/100)*$AJ$22)*$AH$22))+(((((B27/100)*$AJ$22)*$AN$22)*$AH$22)*Calculator!$G$15)-((((B27/100)*$AJ$22)*$AN$22)*$AH$22)+((((B27/100)*$AJ$23)*$AH$23)),IF(Calculator!$O$6="DUALHOMESTEAD",SUM((((B27/100)*$AJ$22)*$AH$22))+(((((B27/100)*$AJ$22)*$AN$22)*$AH$22)*Calculator!$G$14)-((((B27/100)*$AJ$22)*$AN$22)*$AH$22)+((((B27/100)*$AJ$23)*$AH$23)),IF(Calculator!$O$6="DUALBAND A",SUM((((B27/100)*$AJ$22)*$AH$22))+(((((B27/100)*$AJ$22)*$AN$22)*$AH$22)*Calculator!$G$16)-((((B27/100)*$AJ$22)*$AN$22)*$AH$22)+((((B27/100)*$AJ$23)*$AH$23)),IF(Calculator!$O$6="DUALBAND B",SUM((((B27/100)*$AJ$22)*$AH$22))+(((((B27/100)*$AJ$22)*$AN$22)*$AH$22)*Calculator!$G$17)-((((B27/100)*$AJ$22)*$AN$22)*$AH$22)+((((B27/100)*$AJ$23)*$AH$23)),IF(Calculator!$O$6="DUALBAND C",SUM((((B27/100)*$AJ$22)*$AH$22))+(((((B27/100)*$AJ$22)*$AN$22)*$AH$22)*Calculator!$G$18)-((((B27/100)*$AJ$22)*$AN$22)*$AH$22)+((((B27/100)*$AJ$23)*$AH$23)),IF(Calculator!$O$6="DUALBAND D",SUM((((B27/100)*$AJ$22)*$AH$22))+(((((B27/100)*$AJ$22)*$AN$22)*$AH$22)*Calculator!$G$19)-((((B27/100)*$AJ$22)*$AN$22)*$AH$22)+((((B27/100)*$AJ$23)*$AH$23)),IF(Calculator!$O$6="DUALURBANE",SUM((((B27/100)*$AJ$22)*$AH$22))+(((((B27/100)*$AJ$22)*$AN$22)*$AH$22)*Calculator!$G$20)-((((B27/100)*$AJ$22)*$AN$22)*$AH$22)+((((B27/100)*$AJ$23)*$AH$23)),IF(Calculator!$O$6="DUALSILVERANOD",SUM((((B27/100)*$AJ$22)*$AH$22))+(((((B27/100)*$AJ$22)*$AN$22)*$AH$22)*Calculator!$G$21)-((((B27/100)*$AJ$22)*$AN$22)*$AH$22)+((((B27/100)*$AJ$23)*$AH$23)),IF(Calculator!$O$6="DUALANOD",SUM((((B27/100)*$AJ$22)*$AH$22))+(((((B27/100)*$AJ$22)*$AN$22)*$AH$22)*Calculator!$G$22)-((((B27/100)*$AJ$22)*$AN$22)*$AH$22)+((((B27/100)*$AJ$23)*$AH$23))))))))))))))))))))))))</f>
        <v>182.4768523849487</v>
      </c>
      <c r="R27" s="2">
        <f>IF(Calculator!$O$6="SINGLEBASE",SUM((((C27/100)*$AJ$22)*$AH$22))+((((C27/100)*$AJ$23)*$AH$23)),IF(Calculator!$O$6="SINGLEELEMENTS",SUM((((C27/100)*$AJ$22)*$AH$22))+(((((C27/100)*$AJ$22)*$AN$22)*$AH$22)*Calculator!$G$2)-((((C27/100)*$AJ$22)*$AN$22)*$AH$22)+((((C27/100)*$AJ$23)*$AH$23)),IF(Calculator!$O$6="SINGLESPECTRUM",SUM((((C27/100)*$AJ$22)*$AH$22))+(((((C27/100)*$AJ$22)*$AN$22)*$AH$22)*Calculator!$G$4)-((((C27/100)*$AJ$22)*$AN$22)*$AH$22)+((((C27/100)*$AJ$23)*$AH$23)),IF(Calculator!$O$6="SINGLEHOMESTEAD",SUM((((C27/100)*$AJ$22)*$AH$22))+(((((C27/100)*$AJ$22)*$AN$22)*$AH$22)*Calculator!$G$3)-((((C27/100)*$AJ$22)*$AN$22)*$AH$22)+((((C27/100)*$AJ$23)*$AH$23)),IF(Calculator!$O$6="SINGLEBAND A",SUM((((C27/100)*$AJ$22)*$AH$22))+(((((C27/100)*$AJ$22)*$AN$22)*$AH$22)*Calculator!$G$5)-((((C27/100)*$AJ$22)*$AN$22)*$AH$22)+((((C27/100)*$AJ$23)*$AH$23)),IF(Calculator!$O$6="SINGLEBAND B",SUM((((C27/100)*$AJ$22)*$AH$22))+(((((C27/100)*$AJ$22)*$AN$22)*$AH$22)*Calculator!$G$6)-((((C27/100)*$AJ$22)*$AN$22)*$AH$22)+((((C27/100)*$AJ$23)*$AH$23)),IF(Calculator!$O$6="SINGLEBAND C",SUM((((C27/100)*$AJ$22)*$AH$22))+(((((C27/100)*$AJ$22)*$AN$22)*$AH$22)*Calculator!$G$7)-((((C27/100)*$AJ$22)*$AN$22)*$AH$22)+((((C27/100)*$AJ$23)*$AH$23)),IF(Calculator!$O$6="SINGLEBAND D",SUM((((C27/100)*$AJ$22)*$AH$22))+(((((C27/100)*$AJ$22)*$AN$22)*$AH$22)*Calculator!$G$8)-((((C27/100)*$AJ$22)*$AN$22)*$AH$22)+((((C27/100)*$AJ$23)*$AH$23)),IF(Calculator!$O$6="SINGLEURBANE",SUM((((C27/100)*$AJ$22)*$AH$22))+(((((C27/100)*$AJ$22)*$AN$22)*$AH$22)*Calculator!$G$9)-((((C27/100)*$AJ$22)*$AN$22)*$AH$22)+((((C27/100)*$AJ$23)*$AH$23)),IF(Calculator!$O$6="SINGLESILVERANOD",SUM((((C27/100)*$AJ$22)*$AH$22))+(((((C27/100)*$AJ$22)*$AN$22)*$AH$22)*Calculator!$G$10)-((((C27/100)*$AJ$22)*$AN$22)*$AH$22)+((((C27/100)*$AJ$23)*$AH$23)),IF(Calculator!$O$6="SINGLEANOD",SUM((((C27/100)*$AJ$22)*$AH$22))+(((((C27/100)*$AJ$22)*$AN$22)*$AH$22)*Calculator!$G$11)-((((C27/100)*$AJ$22)*$AN$22)*$AH$22)+((((C27/100)*$AJ$23)*$AH$23)),IF(Calculator!$O$6="DUALBASE",SUM((((C27/100)*$AJ$22)*$AH$22))+(((((C27/100)*$AJ$22)*$AN$22)*$AH$22)*Calculator!$G$12)-((((C27/100)*$AJ$22)*$AN$22)*$AH$22)+((((C27/100)*$AJ$23)*$AH$23)),IF(Calculator!$O$6="DUALELEMENTS",SUM((((C27/100)*$AJ$22)*$AH$22))+(((((C27/100)*$AJ$22)*$AN$22)*$AH$22)*Calculator!$G$13)-((((C27/100)*$AJ$22)*$AN$22)*$AH$22)+((((C27/100)*$AJ$23)*$AH$23)),IF(Calculator!$O$6="DUALSPECTRUM",SUM((((C27/100)*$AJ$22)*$AH$22))+(((((C27/100)*$AJ$22)*$AN$22)*$AH$22)*Calculator!$G$15)-((((C27/100)*$AJ$22)*$AN$22)*$AH$22)+((((C27/100)*$AJ$23)*$AH$23)),IF(Calculator!$O$6="DUALHOMESTEAD",SUM((((C27/100)*$AJ$22)*$AH$22))+(((((C27/100)*$AJ$22)*$AN$22)*$AH$22)*Calculator!$G$14)-((((C27/100)*$AJ$22)*$AN$22)*$AH$22)+((((C27/100)*$AJ$23)*$AH$23)),IF(Calculator!$O$6="DUALBAND A",SUM((((C27/100)*$AJ$22)*$AH$22))+(((((C27/100)*$AJ$22)*$AN$22)*$AH$22)*Calculator!$G$16)-((((C27/100)*$AJ$22)*$AN$22)*$AH$22)+((((C27/100)*$AJ$23)*$AH$23)),IF(Calculator!$O$6="DUALBAND B",SUM((((C27/100)*$AJ$22)*$AH$22))+(((((C27/100)*$AJ$22)*$AN$22)*$AH$22)*Calculator!$G$17)-((((C27/100)*$AJ$22)*$AN$22)*$AH$22)+((((C27/100)*$AJ$23)*$AH$23)),IF(Calculator!$O$6="DUALBAND C",SUM((((C27/100)*$AJ$22)*$AH$22))+(((((C27/100)*$AJ$22)*$AN$22)*$AH$22)*Calculator!$G$18)-((((C27/100)*$AJ$22)*$AN$22)*$AH$22)+((((C27/100)*$AJ$23)*$AH$23)),IF(Calculator!$O$6="DUALBAND D",SUM((((C27/100)*$AJ$22)*$AH$22))+(((((C27/100)*$AJ$22)*$AN$22)*$AH$22)*Calculator!$G$19)-((((C27/100)*$AJ$22)*$AN$22)*$AH$22)+((((C27/100)*$AJ$23)*$AH$23)),IF(Calculator!$O$6="DUALURBANE",SUM((((C27/100)*$AJ$22)*$AH$22))+(((((C27/100)*$AJ$22)*$AN$22)*$AH$22)*Calculator!$G$20)-((((C27/100)*$AJ$22)*$AN$22)*$AH$22)+((((C27/100)*$AJ$23)*$AH$23)),IF(Calculator!$O$6="DUALSILVERANOD",SUM((((C27/100)*$AJ$22)*$AH$22))+(((((C27/100)*$AJ$22)*$AN$22)*$AH$22)*Calculator!$G$21)-((((C27/100)*$AJ$22)*$AN$22)*$AH$22)+((((C27/100)*$AJ$23)*$AH$23)),IF(Calculator!$O$6="DUALANOD",SUM((((C27/100)*$AJ$22)*$AH$22))+(((((C27/100)*$AJ$22)*$AN$22)*$AH$22)*Calculator!$G$22)-((((C27/100)*$AJ$22)*$AN$22)*$AH$22)+((((C27/100)*$AJ$23)*$AH$23))))))))))))))))))))))))</f>
        <v>185.09896429290768</v>
      </c>
      <c r="S27" s="2">
        <f>IF(Calculator!$O$6="SINGLEBASE",SUM((((D27/100)*$AJ$22)*$AH$22))+((((D27/100)*$AJ$23)*$AH$23)),IF(Calculator!$O$6="SINGLEELEMENTS",SUM((((D27/100)*$AJ$22)*$AH$22))+(((((D27/100)*$AJ$22)*$AN$22)*$AH$22)*Calculator!$G$2)-((((D27/100)*$AJ$22)*$AN$22)*$AH$22)+((((D27/100)*$AJ$23)*$AH$23)),IF(Calculator!$O$6="SINGLESPECTRUM",SUM((((D27/100)*$AJ$22)*$AH$22))+(((((D27/100)*$AJ$22)*$AN$22)*$AH$22)*Calculator!$G$4)-((((D27/100)*$AJ$22)*$AN$22)*$AH$22)+((((D27/100)*$AJ$23)*$AH$23)),IF(Calculator!$O$6="SINGLEHOMESTEAD",SUM((((D27/100)*$AJ$22)*$AH$22))+(((((D27/100)*$AJ$22)*$AN$22)*$AH$22)*Calculator!$G$3)-((((D27/100)*$AJ$22)*$AN$22)*$AH$22)+((((D27/100)*$AJ$23)*$AH$23)),IF(Calculator!$O$6="SINGLEBAND A",SUM((((D27/100)*$AJ$22)*$AH$22))+(((((D27/100)*$AJ$22)*$AN$22)*$AH$22)*Calculator!$G$5)-((((D27/100)*$AJ$22)*$AN$22)*$AH$22)+((((D27/100)*$AJ$23)*$AH$23)),IF(Calculator!$O$6="SINGLEBAND B",SUM((((D27/100)*$AJ$22)*$AH$22))+(((((D27/100)*$AJ$22)*$AN$22)*$AH$22)*Calculator!$G$6)-((((D27/100)*$AJ$22)*$AN$22)*$AH$22)+((((D27/100)*$AJ$23)*$AH$23)),IF(Calculator!$O$6="SINGLEBAND C",SUM((((D27/100)*$AJ$22)*$AH$22))+(((((D27/100)*$AJ$22)*$AN$22)*$AH$22)*Calculator!$G$7)-((((D27/100)*$AJ$22)*$AN$22)*$AH$22)+((((D27/100)*$AJ$23)*$AH$23)),IF(Calculator!$O$6="SINGLEBAND D",SUM((((D27/100)*$AJ$22)*$AH$22))+(((((D27/100)*$AJ$22)*$AN$22)*$AH$22)*Calculator!$G$8)-((((D27/100)*$AJ$22)*$AN$22)*$AH$22)+((((D27/100)*$AJ$23)*$AH$23)),IF(Calculator!$O$6="SINGLEURBANE",SUM((((D27/100)*$AJ$22)*$AH$22))+(((((D27/100)*$AJ$22)*$AN$22)*$AH$22)*Calculator!$G$9)-((((D27/100)*$AJ$22)*$AN$22)*$AH$22)+((((D27/100)*$AJ$23)*$AH$23)),IF(Calculator!$O$6="SINGLESILVERANOD",SUM((((D27/100)*$AJ$22)*$AH$22))+(((((D27/100)*$AJ$22)*$AN$22)*$AH$22)*Calculator!$G$10)-((((D27/100)*$AJ$22)*$AN$22)*$AH$22)+((((D27/100)*$AJ$23)*$AH$23)),IF(Calculator!$O$6="SINGLEANOD",SUM((((D27/100)*$AJ$22)*$AH$22))+(((((D27/100)*$AJ$22)*$AN$22)*$AH$22)*Calculator!$G$11)-((((D27/100)*$AJ$22)*$AN$22)*$AH$22)+((((D27/100)*$AJ$23)*$AH$23)),IF(Calculator!$O$6="DUALBASE",SUM((((D27/100)*$AJ$22)*$AH$22))+(((((D27/100)*$AJ$22)*$AN$22)*$AH$22)*Calculator!$G$12)-((((D27/100)*$AJ$22)*$AN$22)*$AH$22)+((((D27/100)*$AJ$23)*$AH$23)),IF(Calculator!$O$6="DUALELEMENTS",SUM((((D27/100)*$AJ$22)*$AH$22))+(((((D27/100)*$AJ$22)*$AN$22)*$AH$22)*Calculator!$G$13)-((((D27/100)*$AJ$22)*$AN$22)*$AH$22)+((((D27/100)*$AJ$23)*$AH$23)),IF(Calculator!$O$6="DUALSPECTRUM",SUM((((D27/100)*$AJ$22)*$AH$22))+(((((D27/100)*$AJ$22)*$AN$22)*$AH$22)*Calculator!$G$15)-((((D27/100)*$AJ$22)*$AN$22)*$AH$22)+((((D27/100)*$AJ$23)*$AH$23)),IF(Calculator!$O$6="DUALHOMESTEAD",SUM((((D27/100)*$AJ$22)*$AH$22))+(((((D27/100)*$AJ$22)*$AN$22)*$AH$22)*Calculator!$G$14)-((((D27/100)*$AJ$22)*$AN$22)*$AH$22)+((((D27/100)*$AJ$23)*$AH$23)),IF(Calculator!$O$6="DUALBAND A",SUM((((D27/100)*$AJ$22)*$AH$22))+(((((D27/100)*$AJ$22)*$AN$22)*$AH$22)*Calculator!$G$16)-((((D27/100)*$AJ$22)*$AN$22)*$AH$22)+((((D27/100)*$AJ$23)*$AH$23)),IF(Calculator!$O$6="DUALBAND B",SUM((((D27/100)*$AJ$22)*$AH$22))+(((((D27/100)*$AJ$22)*$AN$22)*$AH$22)*Calculator!$G$17)-((((D27/100)*$AJ$22)*$AN$22)*$AH$22)+((((D27/100)*$AJ$23)*$AH$23)),IF(Calculator!$O$6="DUALBAND C",SUM((((D27/100)*$AJ$22)*$AH$22))+(((((D27/100)*$AJ$22)*$AN$22)*$AH$22)*Calculator!$G$18)-((((D27/100)*$AJ$22)*$AN$22)*$AH$22)+((((D27/100)*$AJ$23)*$AH$23)),IF(Calculator!$O$6="DUALBAND D",SUM((((D27/100)*$AJ$22)*$AH$22))+(((((D27/100)*$AJ$22)*$AN$22)*$AH$22)*Calculator!$G$19)-((((D27/100)*$AJ$22)*$AN$22)*$AH$22)+((((D27/100)*$AJ$23)*$AH$23)),IF(Calculator!$O$6="DUALURBANE",SUM((((D27/100)*$AJ$22)*$AH$22))+(((((D27/100)*$AJ$22)*$AN$22)*$AH$22)*Calculator!$G$20)-((((D27/100)*$AJ$22)*$AN$22)*$AH$22)+((((D27/100)*$AJ$23)*$AH$23)),IF(Calculator!$O$6="DUALSILVERANOD",SUM((((D27/100)*$AJ$22)*$AH$22))+(((((D27/100)*$AJ$22)*$AN$22)*$AH$22)*Calculator!$G$21)-((((D27/100)*$AJ$22)*$AN$22)*$AH$22)+((((D27/100)*$AJ$23)*$AH$23)),IF(Calculator!$O$6="DUALANOD",SUM((((D27/100)*$AJ$22)*$AH$22))+(((((D27/100)*$AJ$22)*$AN$22)*$AH$22)*Calculator!$G$22)-((((D27/100)*$AJ$22)*$AN$22)*$AH$22)+((((D27/100)*$AJ$23)*$AH$23))))))))))))))))))))))))</f>
        <v>187.721089276123</v>
      </c>
      <c r="T27" s="2">
        <f>IF(Calculator!$O$6="SINGLEBASE",SUM((((E27/100)*$AJ$22)*$AH$22))+((((E27/100)*$AJ$23)*$AH$23)),IF(Calculator!$O$6="SINGLEELEMENTS",SUM((((E27/100)*$AJ$22)*$AH$22))+(((((E27/100)*$AJ$22)*$AN$22)*$AH$22)*Calculator!$G$2)-((((E27/100)*$AJ$22)*$AN$22)*$AH$22)+((((E27/100)*$AJ$23)*$AH$23)),IF(Calculator!$O$6="SINGLESPECTRUM",SUM((((E27/100)*$AJ$22)*$AH$22))+(((((E27/100)*$AJ$22)*$AN$22)*$AH$22)*Calculator!$G$4)-((((E27/100)*$AJ$22)*$AN$22)*$AH$22)+((((E27/100)*$AJ$23)*$AH$23)),IF(Calculator!$O$6="SINGLEHOMESTEAD",SUM((((E27/100)*$AJ$22)*$AH$22))+(((((E27/100)*$AJ$22)*$AN$22)*$AH$22)*Calculator!$G$3)-((((E27/100)*$AJ$22)*$AN$22)*$AH$22)+((((E27/100)*$AJ$23)*$AH$23)),IF(Calculator!$O$6="SINGLEBAND A",SUM((((E27/100)*$AJ$22)*$AH$22))+(((((E27/100)*$AJ$22)*$AN$22)*$AH$22)*Calculator!$G$5)-((((E27/100)*$AJ$22)*$AN$22)*$AH$22)+((((E27/100)*$AJ$23)*$AH$23)),IF(Calculator!$O$6="SINGLEBAND B",SUM((((E27/100)*$AJ$22)*$AH$22))+(((((E27/100)*$AJ$22)*$AN$22)*$AH$22)*Calculator!$G$6)-((((E27/100)*$AJ$22)*$AN$22)*$AH$22)+((((E27/100)*$AJ$23)*$AH$23)),IF(Calculator!$O$6="SINGLEBAND C",SUM((((E27/100)*$AJ$22)*$AH$22))+(((((E27/100)*$AJ$22)*$AN$22)*$AH$22)*Calculator!$G$7)-((((E27/100)*$AJ$22)*$AN$22)*$AH$22)+((((E27/100)*$AJ$23)*$AH$23)),IF(Calculator!$O$6="SINGLEBAND D",SUM((((E27/100)*$AJ$22)*$AH$22))+(((((E27/100)*$AJ$22)*$AN$22)*$AH$22)*Calculator!$G$8)-((((E27/100)*$AJ$22)*$AN$22)*$AH$22)+((((E27/100)*$AJ$23)*$AH$23)),IF(Calculator!$O$6="SINGLEURBANE",SUM((((E27/100)*$AJ$22)*$AH$22))+(((((E27/100)*$AJ$22)*$AN$22)*$AH$22)*Calculator!$G$9)-((((E27/100)*$AJ$22)*$AN$22)*$AH$22)+((((E27/100)*$AJ$23)*$AH$23)),IF(Calculator!$O$6="SINGLESILVERANOD",SUM((((E27/100)*$AJ$22)*$AH$22))+(((((E27/100)*$AJ$22)*$AN$22)*$AH$22)*Calculator!$G$10)-((((E27/100)*$AJ$22)*$AN$22)*$AH$22)+((((E27/100)*$AJ$23)*$AH$23)),IF(Calculator!$O$6="SINGLEANOD",SUM((((E27/100)*$AJ$22)*$AH$22))+(((((E27/100)*$AJ$22)*$AN$22)*$AH$22)*Calculator!$G$11)-((((E27/100)*$AJ$22)*$AN$22)*$AH$22)+((((E27/100)*$AJ$23)*$AH$23)),IF(Calculator!$O$6="DUALBASE",SUM((((E27/100)*$AJ$22)*$AH$22))+(((((E27/100)*$AJ$22)*$AN$22)*$AH$22)*Calculator!$G$12)-((((E27/100)*$AJ$22)*$AN$22)*$AH$22)+((((E27/100)*$AJ$23)*$AH$23)),IF(Calculator!$O$6="DUALELEMENTS",SUM((((E27/100)*$AJ$22)*$AH$22))+(((((E27/100)*$AJ$22)*$AN$22)*$AH$22)*Calculator!$G$13)-((((E27/100)*$AJ$22)*$AN$22)*$AH$22)+((((E27/100)*$AJ$23)*$AH$23)),IF(Calculator!$O$6="DUALSPECTRUM",SUM((((E27/100)*$AJ$22)*$AH$22))+(((((E27/100)*$AJ$22)*$AN$22)*$AH$22)*Calculator!$G$15)-((((E27/100)*$AJ$22)*$AN$22)*$AH$22)+((((E27/100)*$AJ$23)*$AH$23)),IF(Calculator!$O$6="DUALHOMESTEAD",SUM((((E27/100)*$AJ$22)*$AH$22))+(((((E27/100)*$AJ$22)*$AN$22)*$AH$22)*Calculator!$G$14)-((((E27/100)*$AJ$22)*$AN$22)*$AH$22)+((((E27/100)*$AJ$23)*$AH$23)),IF(Calculator!$O$6="DUALBAND A",SUM((((E27/100)*$AJ$22)*$AH$22))+(((((E27/100)*$AJ$22)*$AN$22)*$AH$22)*Calculator!$G$16)-((((E27/100)*$AJ$22)*$AN$22)*$AH$22)+((((E27/100)*$AJ$23)*$AH$23)),IF(Calculator!$O$6="DUALBAND B",SUM((((E27/100)*$AJ$22)*$AH$22))+(((((E27/100)*$AJ$22)*$AN$22)*$AH$22)*Calculator!$G$17)-((((E27/100)*$AJ$22)*$AN$22)*$AH$22)+((((E27/100)*$AJ$23)*$AH$23)),IF(Calculator!$O$6="DUALBAND C",SUM((((E27/100)*$AJ$22)*$AH$22))+(((((E27/100)*$AJ$22)*$AN$22)*$AH$22)*Calculator!$G$18)-((((E27/100)*$AJ$22)*$AN$22)*$AH$22)+((((E27/100)*$AJ$23)*$AH$23)),IF(Calculator!$O$6="DUALBAND D",SUM((((E27/100)*$AJ$22)*$AH$22))+(((((E27/100)*$AJ$22)*$AN$22)*$AH$22)*Calculator!$G$19)-((((E27/100)*$AJ$22)*$AN$22)*$AH$22)+((((E27/100)*$AJ$23)*$AH$23)),IF(Calculator!$O$6="DUALURBANE",SUM((((E27/100)*$AJ$22)*$AH$22))+(((((E27/100)*$AJ$22)*$AN$22)*$AH$22)*Calculator!$G$20)-((((E27/100)*$AJ$22)*$AN$22)*$AH$22)+((((E27/100)*$AJ$23)*$AH$23)),IF(Calculator!$O$6="DUALSILVERANOD",SUM((((E27/100)*$AJ$22)*$AH$22))+(((((E27/100)*$AJ$22)*$AN$22)*$AH$22)*Calculator!$G$21)-((((E27/100)*$AJ$22)*$AN$22)*$AH$22)+((((E27/100)*$AJ$23)*$AH$23)),IF(Calculator!$O$6="DUALANOD",SUM((((E27/100)*$AJ$22)*$AH$22))+(((((E27/100)*$AJ$22)*$AN$22)*$AH$22)*Calculator!$G$22)-((((E27/100)*$AJ$22)*$AN$22)*$AH$22)+((((E27/100)*$AJ$23)*$AH$23))))))))))))))))))))))))</f>
        <v>190.34747679290768</v>
      </c>
      <c r="U27" s="2">
        <f>IF(Calculator!$O$6="SINGLEBASE",SUM((((F27/100)*$AJ$22)*$AH$22))+((((F27/100)*$AJ$23)*$AH$23)),IF(Calculator!$O$6="SINGLEELEMENTS",SUM((((F27/100)*$AJ$22)*$AH$22))+(((((F27/100)*$AJ$22)*$AN$22)*$AH$22)*Calculator!$G$2)-((((F27/100)*$AJ$22)*$AN$22)*$AH$22)+((((F27/100)*$AJ$23)*$AH$23)),IF(Calculator!$O$6="SINGLESPECTRUM",SUM((((F27/100)*$AJ$22)*$AH$22))+(((((F27/100)*$AJ$22)*$AN$22)*$AH$22)*Calculator!$G$4)-((((F27/100)*$AJ$22)*$AN$22)*$AH$22)+((((F27/100)*$AJ$23)*$AH$23)),IF(Calculator!$O$6="SINGLEHOMESTEAD",SUM((((F27/100)*$AJ$22)*$AH$22))+(((((F27/100)*$AJ$22)*$AN$22)*$AH$22)*Calculator!$G$3)-((((F27/100)*$AJ$22)*$AN$22)*$AH$22)+((((F27/100)*$AJ$23)*$AH$23)),IF(Calculator!$O$6="SINGLEBAND A",SUM((((F27/100)*$AJ$22)*$AH$22))+(((((F27/100)*$AJ$22)*$AN$22)*$AH$22)*Calculator!$G$5)-((((F27/100)*$AJ$22)*$AN$22)*$AH$22)+((((F27/100)*$AJ$23)*$AH$23)),IF(Calculator!$O$6="SINGLEBAND B",SUM((((F27/100)*$AJ$22)*$AH$22))+(((((F27/100)*$AJ$22)*$AN$22)*$AH$22)*Calculator!$G$6)-((((F27/100)*$AJ$22)*$AN$22)*$AH$22)+((((F27/100)*$AJ$23)*$AH$23)),IF(Calculator!$O$6="SINGLEBAND C",SUM((((F27/100)*$AJ$22)*$AH$22))+(((((F27/100)*$AJ$22)*$AN$22)*$AH$22)*Calculator!$G$7)-((((F27/100)*$AJ$22)*$AN$22)*$AH$22)+((((F27/100)*$AJ$23)*$AH$23)),IF(Calculator!$O$6="SINGLEBAND D",SUM((((F27/100)*$AJ$22)*$AH$22))+(((((F27/100)*$AJ$22)*$AN$22)*$AH$22)*Calculator!$G$8)-((((F27/100)*$AJ$22)*$AN$22)*$AH$22)+((((F27/100)*$AJ$23)*$AH$23)),IF(Calculator!$O$6="SINGLEURBANE",SUM((((F27/100)*$AJ$22)*$AH$22))+(((((F27/100)*$AJ$22)*$AN$22)*$AH$22)*Calculator!$G$9)-((((F27/100)*$AJ$22)*$AN$22)*$AH$22)+((((F27/100)*$AJ$23)*$AH$23)),IF(Calculator!$O$6="SINGLESILVERANOD",SUM((((F27/100)*$AJ$22)*$AH$22))+(((((F27/100)*$AJ$22)*$AN$22)*$AH$22)*Calculator!$G$10)-((((F27/100)*$AJ$22)*$AN$22)*$AH$22)+((((F27/100)*$AJ$23)*$AH$23)),IF(Calculator!$O$6="SINGLEANOD",SUM((((F27/100)*$AJ$22)*$AH$22))+(((((F27/100)*$AJ$22)*$AN$22)*$AH$22)*Calculator!$G$11)-((((F27/100)*$AJ$22)*$AN$22)*$AH$22)+((((F27/100)*$AJ$23)*$AH$23)),IF(Calculator!$O$6="DUALBASE",SUM((((F27/100)*$AJ$22)*$AH$22))+(((((F27/100)*$AJ$22)*$AN$22)*$AH$22)*Calculator!$G$12)-((((F27/100)*$AJ$22)*$AN$22)*$AH$22)+((((F27/100)*$AJ$23)*$AH$23)),IF(Calculator!$O$6="DUALELEMENTS",SUM((((F27/100)*$AJ$22)*$AH$22))+(((((F27/100)*$AJ$22)*$AN$22)*$AH$22)*Calculator!$G$13)-((((F27/100)*$AJ$22)*$AN$22)*$AH$22)+((((F27/100)*$AJ$23)*$AH$23)),IF(Calculator!$O$6="DUALSPECTRUM",SUM((((F27/100)*$AJ$22)*$AH$22))+(((((F27/100)*$AJ$22)*$AN$22)*$AH$22)*Calculator!$G$15)-((((F27/100)*$AJ$22)*$AN$22)*$AH$22)+((((F27/100)*$AJ$23)*$AH$23)),IF(Calculator!$O$6="DUALHOMESTEAD",SUM((((F27/100)*$AJ$22)*$AH$22))+(((((F27/100)*$AJ$22)*$AN$22)*$AH$22)*Calculator!$G$14)-((((F27/100)*$AJ$22)*$AN$22)*$AH$22)+((((F27/100)*$AJ$23)*$AH$23)),IF(Calculator!$O$6="DUALBAND A",SUM((((F27/100)*$AJ$22)*$AH$22))+(((((F27/100)*$AJ$22)*$AN$22)*$AH$22)*Calculator!$G$16)-((((F27/100)*$AJ$22)*$AN$22)*$AH$22)+((((F27/100)*$AJ$23)*$AH$23)),IF(Calculator!$O$6="DUALBAND B",SUM((((F27/100)*$AJ$22)*$AH$22))+(((((F27/100)*$AJ$22)*$AN$22)*$AH$22)*Calculator!$G$17)-((((F27/100)*$AJ$22)*$AN$22)*$AH$22)+((((F27/100)*$AJ$23)*$AH$23)),IF(Calculator!$O$6="DUALBAND C",SUM((((F27/100)*$AJ$22)*$AH$22))+(((((F27/100)*$AJ$22)*$AN$22)*$AH$22)*Calculator!$G$18)-((((F27/100)*$AJ$22)*$AN$22)*$AH$22)+((((F27/100)*$AJ$23)*$AH$23)),IF(Calculator!$O$6="DUALBAND D",SUM((((F27/100)*$AJ$22)*$AH$22))+(((((F27/100)*$AJ$22)*$AN$22)*$AH$22)*Calculator!$G$19)-((((F27/100)*$AJ$22)*$AN$22)*$AH$22)+((((F27/100)*$AJ$23)*$AH$23)),IF(Calculator!$O$6="DUALURBANE",SUM((((F27/100)*$AJ$22)*$AH$22))+(((((F27/100)*$AJ$22)*$AN$22)*$AH$22)*Calculator!$G$20)-((((F27/100)*$AJ$22)*$AN$22)*$AH$22)+((((F27/100)*$AJ$23)*$AH$23)),IF(Calculator!$O$6="DUALSILVERANOD",SUM((((F27/100)*$AJ$22)*$AH$22))+(((((F27/100)*$AJ$22)*$AN$22)*$AH$22)*Calculator!$G$21)-((((F27/100)*$AJ$22)*$AN$22)*$AH$22)+((((F27/100)*$AJ$23)*$AH$23)),IF(Calculator!$O$6="DUALANOD",SUM((((F27/100)*$AJ$22)*$AH$22))+(((((F27/100)*$AJ$22)*$AN$22)*$AH$22)*Calculator!$G$22)-((((F27/100)*$AJ$22)*$AN$22)*$AH$22)+((((F27/100)*$AJ$23)*$AH$23))))))))))))))))))))))))</f>
        <v>192.96960177612303</v>
      </c>
      <c r="V27" s="2">
        <f>IF(Calculator!$O$6="SINGLEBASE",SUM((((G27/100)*$AJ$22)*$AH$22))+((((G27/100)*$AJ$23)*$AH$23)),IF(Calculator!$O$6="SINGLEELEMENTS",SUM((((G27/100)*$AJ$22)*$AH$22))+(((((G27/100)*$AJ$22)*$AN$22)*$AH$22)*Calculator!$G$2)-((((G27/100)*$AJ$22)*$AN$22)*$AH$22)+((((G27/100)*$AJ$23)*$AH$23)),IF(Calculator!$O$6="SINGLESPECTRUM",SUM((((G27/100)*$AJ$22)*$AH$22))+(((((G27/100)*$AJ$22)*$AN$22)*$AH$22)*Calculator!$G$4)-((((G27/100)*$AJ$22)*$AN$22)*$AH$22)+((((G27/100)*$AJ$23)*$AH$23)),IF(Calculator!$O$6="SINGLEHOMESTEAD",SUM((((G27/100)*$AJ$22)*$AH$22))+(((((G27/100)*$AJ$22)*$AN$22)*$AH$22)*Calculator!$G$3)-((((G27/100)*$AJ$22)*$AN$22)*$AH$22)+((((G27/100)*$AJ$23)*$AH$23)),IF(Calculator!$O$6="SINGLEBAND A",SUM((((G27/100)*$AJ$22)*$AH$22))+(((((G27/100)*$AJ$22)*$AN$22)*$AH$22)*Calculator!$G$5)-((((G27/100)*$AJ$22)*$AN$22)*$AH$22)+((((G27/100)*$AJ$23)*$AH$23)),IF(Calculator!$O$6="SINGLEBAND B",SUM((((G27/100)*$AJ$22)*$AH$22))+(((((G27/100)*$AJ$22)*$AN$22)*$AH$22)*Calculator!$G$6)-((((G27/100)*$AJ$22)*$AN$22)*$AH$22)+((((G27/100)*$AJ$23)*$AH$23)),IF(Calculator!$O$6="SINGLEBAND C",SUM((((G27/100)*$AJ$22)*$AH$22))+(((((G27/100)*$AJ$22)*$AN$22)*$AH$22)*Calculator!$G$7)-((((G27/100)*$AJ$22)*$AN$22)*$AH$22)+((((G27/100)*$AJ$23)*$AH$23)),IF(Calculator!$O$6="SINGLEBAND D",SUM((((G27/100)*$AJ$22)*$AH$22))+(((((G27/100)*$AJ$22)*$AN$22)*$AH$22)*Calculator!$G$8)-((((G27/100)*$AJ$22)*$AN$22)*$AH$22)+((((G27/100)*$AJ$23)*$AH$23)),IF(Calculator!$O$6="SINGLEURBANE",SUM((((G27/100)*$AJ$22)*$AH$22))+(((((G27/100)*$AJ$22)*$AN$22)*$AH$22)*Calculator!$G$9)-((((G27/100)*$AJ$22)*$AN$22)*$AH$22)+((((G27/100)*$AJ$23)*$AH$23)),IF(Calculator!$O$6="SINGLESILVERANOD",SUM((((G27/100)*$AJ$22)*$AH$22))+(((((G27/100)*$AJ$22)*$AN$22)*$AH$22)*Calculator!$G$10)-((((G27/100)*$AJ$22)*$AN$22)*$AH$22)+((((G27/100)*$AJ$23)*$AH$23)),IF(Calculator!$O$6="SINGLEANOD",SUM((((G27/100)*$AJ$22)*$AH$22))+(((((G27/100)*$AJ$22)*$AN$22)*$AH$22)*Calculator!$G$11)-((((G27/100)*$AJ$22)*$AN$22)*$AH$22)+((((G27/100)*$AJ$23)*$AH$23)),IF(Calculator!$O$6="DUALBASE",SUM((((G27/100)*$AJ$22)*$AH$22))+(((((G27/100)*$AJ$22)*$AN$22)*$AH$22)*Calculator!$G$12)-((((G27/100)*$AJ$22)*$AN$22)*$AH$22)+((((G27/100)*$AJ$23)*$AH$23)),IF(Calculator!$O$6="DUALELEMENTS",SUM((((G27/100)*$AJ$22)*$AH$22))+(((((G27/100)*$AJ$22)*$AN$22)*$AH$22)*Calculator!$G$13)-((((G27/100)*$AJ$22)*$AN$22)*$AH$22)+((((G27/100)*$AJ$23)*$AH$23)),IF(Calculator!$O$6="DUALSPECTRUM",SUM((((G27/100)*$AJ$22)*$AH$22))+(((((G27/100)*$AJ$22)*$AN$22)*$AH$22)*Calculator!$G$15)-((((G27/100)*$AJ$22)*$AN$22)*$AH$22)+((((G27/100)*$AJ$23)*$AH$23)),IF(Calculator!$O$6="DUALHOMESTEAD",SUM((((G27/100)*$AJ$22)*$AH$22))+(((((G27/100)*$AJ$22)*$AN$22)*$AH$22)*Calculator!$G$14)-((((G27/100)*$AJ$22)*$AN$22)*$AH$22)+((((G27/100)*$AJ$23)*$AH$23)),IF(Calculator!$O$6="DUALBAND A",SUM((((G27/100)*$AJ$22)*$AH$22))+(((((G27/100)*$AJ$22)*$AN$22)*$AH$22)*Calculator!$G$16)-((((G27/100)*$AJ$22)*$AN$22)*$AH$22)+((((G27/100)*$AJ$23)*$AH$23)),IF(Calculator!$O$6="DUALBAND B",SUM((((G27/100)*$AJ$22)*$AH$22))+(((((G27/100)*$AJ$22)*$AN$22)*$AH$22)*Calculator!$G$17)-((((G27/100)*$AJ$22)*$AN$22)*$AH$22)+((((G27/100)*$AJ$23)*$AH$23)),IF(Calculator!$O$6="DUALBAND C",SUM((((G27/100)*$AJ$22)*$AH$22))+(((((G27/100)*$AJ$22)*$AN$22)*$AH$22)*Calculator!$G$18)-((((G27/100)*$AJ$22)*$AN$22)*$AH$22)+((((G27/100)*$AJ$23)*$AH$23)),IF(Calculator!$O$6="DUALBAND D",SUM((((G27/100)*$AJ$22)*$AH$22))+(((((G27/100)*$AJ$22)*$AN$22)*$AH$22)*Calculator!$G$19)-((((G27/100)*$AJ$22)*$AN$22)*$AH$22)+((((G27/100)*$AJ$23)*$AH$23)),IF(Calculator!$O$6="DUALURBANE",SUM((((G27/100)*$AJ$22)*$AH$22))+(((((G27/100)*$AJ$22)*$AN$22)*$AH$22)*Calculator!$G$20)-((((G27/100)*$AJ$22)*$AN$22)*$AH$22)+((((G27/100)*$AJ$23)*$AH$23)),IF(Calculator!$O$6="DUALSILVERANOD",SUM((((G27/100)*$AJ$22)*$AH$22))+(((((G27/100)*$AJ$22)*$AN$22)*$AH$22)*Calculator!$G$21)-((((G27/100)*$AJ$22)*$AN$22)*$AH$22)+((((G27/100)*$AJ$23)*$AH$23)),IF(Calculator!$O$6="DUALANOD",SUM((((G27/100)*$AJ$22)*$AH$22))+(((((G27/100)*$AJ$22)*$AN$22)*$AH$22)*Calculator!$G$22)-((((G27/100)*$AJ$22)*$AN$22)*$AH$22)+((((G27/100)*$AJ$23)*$AH$23))))))))))))))))))))))))</f>
        <v>195.59171368408201</v>
      </c>
      <c r="W27" s="2">
        <f>IF(Calculator!$O$6="SINGLEBASE",SUM((((H27/100)*$AJ$22)*$AH$22))+((((H27/100)*$AJ$23)*$AH$23)),IF(Calculator!$O$6="SINGLEELEMENTS",SUM((((H27/100)*$AJ$22)*$AH$22))+(((((H27/100)*$AJ$22)*$AN$22)*$AH$22)*Calculator!$G$2)-((((H27/100)*$AJ$22)*$AN$22)*$AH$22)+((((H27/100)*$AJ$23)*$AH$23)),IF(Calculator!$O$6="SINGLESPECTRUM",SUM((((H27/100)*$AJ$22)*$AH$22))+(((((H27/100)*$AJ$22)*$AN$22)*$AH$22)*Calculator!$G$4)-((((H27/100)*$AJ$22)*$AN$22)*$AH$22)+((((H27/100)*$AJ$23)*$AH$23)),IF(Calculator!$O$6="SINGLEHOMESTEAD",SUM((((H27/100)*$AJ$22)*$AH$22))+(((((H27/100)*$AJ$22)*$AN$22)*$AH$22)*Calculator!$G$3)-((((H27/100)*$AJ$22)*$AN$22)*$AH$22)+((((H27/100)*$AJ$23)*$AH$23)),IF(Calculator!$O$6="SINGLEBAND A",SUM((((H27/100)*$AJ$22)*$AH$22))+(((((H27/100)*$AJ$22)*$AN$22)*$AH$22)*Calculator!$G$5)-((((H27/100)*$AJ$22)*$AN$22)*$AH$22)+((((H27/100)*$AJ$23)*$AH$23)),IF(Calculator!$O$6="SINGLEBAND B",SUM((((H27/100)*$AJ$22)*$AH$22))+(((((H27/100)*$AJ$22)*$AN$22)*$AH$22)*Calculator!$G$6)-((((H27/100)*$AJ$22)*$AN$22)*$AH$22)+((((H27/100)*$AJ$23)*$AH$23)),IF(Calculator!$O$6="SINGLEBAND C",SUM((((H27/100)*$AJ$22)*$AH$22))+(((((H27/100)*$AJ$22)*$AN$22)*$AH$22)*Calculator!$G$7)-((((H27/100)*$AJ$22)*$AN$22)*$AH$22)+((((H27/100)*$AJ$23)*$AH$23)),IF(Calculator!$O$6="SINGLEBAND D",SUM((((H27/100)*$AJ$22)*$AH$22))+(((((H27/100)*$AJ$22)*$AN$22)*$AH$22)*Calculator!$G$8)-((((H27/100)*$AJ$22)*$AN$22)*$AH$22)+((((H27/100)*$AJ$23)*$AH$23)),IF(Calculator!$O$6="SINGLEURBANE",SUM((((H27/100)*$AJ$22)*$AH$22))+(((((H27/100)*$AJ$22)*$AN$22)*$AH$22)*Calculator!$G$9)-((((H27/100)*$AJ$22)*$AN$22)*$AH$22)+((((H27/100)*$AJ$23)*$AH$23)),IF(Calculator!$O$6="SINGLESILVERANOD",SUM((((H27/100)*$AJ$22)*$AH$22))+(((((H27/100)*$AJ$22)*$AN$22)*$AH$22)*Calculator!$G$10)-((((H27/100)*$AJ$22)*$AN$22)*$AH$22)+((((H27/100)*$AJ$23)*$AH$23)),IF(Calculator!$O$6="SINGLEANOD",SUM((((H27/100)*$AJ$22)*$AH$22))+(((((H27/100)*$AJ$22)*$AN$22)*$AH$22)*Calculator!$G$11)-((((H27/100)*$AJ$22)*$AN$22)*$AH$22)+((((H27/100)*$AJ$23)*$AH$23)),IF(Calculator!$O$6="DUALBASE",SUM((((H27/100)*$AJ$22)*$AH$22))+(((((H27/100)*$AJ$22)*$AN$22)*$AH$22)*Calculator!$G$12)-((((H27/100)*$AJ$22)*$AN$22)*$AH$22)+((((H27/100)*$AJ$23)*$AH$23)),IF(Calculator!$O$6="DUALELEMENTS",SUM((((H27/100)*$AJ$22)*$AH$22))+(((((H27/100)*$AJ$22)*$AN$22)*$AH$22)*Calculator!$G$13)-((((H27/100)*$AJ$22)*$AN$22)*$AH$22)+((((H27/100)*$AJ$23)*$AH$23)),IF(Calculator!$O$6="DUALSPECTRUM",SUM((((H27/100)*$AJ$22)*$AH$22))+(((((H27/100)*$AJ$22)*$AN$22)*$AH$22)*Calculator!$G$15)-((((H27/100)*$AJ$22)*$AN$22)*$AH$22)+((((H27/100)*$AJ$23)*$AH$23)),IF(Calculator!$O$6="DUALHOMESTEAD",SUM((((H27/100)*$AJ$22)*$AH$22))+(((((H27/100)*$AJ$22)*$AN$22)*$AH$22)*Calculator!$G$14)-((((H27/100)*$AJ$22)*$AN$22)*$AH$22)+((((H27/100)*$AJ$23)*$AH$23)),IF(Calculator!$O$6="DUALBAND A",SUM((((H27/100)*$AJ$22)*$AH$22))+(((((H27/100)*$AJ$22)*$AN$22)*$AH$22)*Calculator!$G$16)-((((H27/100)*$AJ$22)*$AN$22)*$AH$22)+((((H27/100)*$AJ$23)*$AH$23)),IF(Calculator!$O$6="DUALBAND B",SUM((((H27/100)*$AJ$22)*$AH$22))+(((((H27/100)*$AJ$22)*$AN$22)*$AH$22)*Calculator!$G$17)-((((H27/100)*$AJ$22)*$AN$22)*$AH$22)+((((H27/100)*$AJ$23)*$AH$23)),IF(Calculator!$O$6="DUALBAND C",SUM((((H27/100)*$AJ$22)*$AH$22))+(((((H27/100)*$AJ$22)*$AN$22)*$AH$22)*Calculator!$G$18)-((((H27/100)*$AJ$22)*$AN$22)*$AH$22)+((((H27/100)*$AJ$23)*$AH$23)),IF(Calculator!$O$6="DUALBAND D",SUM((((H27/100)*$AJ$22)*$AH$22))+(((((H27/100)*$AJ$22)*$AN$22)*$AH$22)*Calculator!$G$19)-((((H27/100)*$AJ$22)*$AN$22)*$AH$22)+((((H27/100)*$AJ$23)*$AH$23)),IF(Calculator!$O$6="DUALURBANE",SUM((((H27/100)*$AJ$22)*$AH$22))+(((((H27/100)*$AJ$22)*$AN$22)*$AH$22)*Calculator!$G$20)-((((H27/100)*$AJ$22)*$AN$22)*$AH$22)+((((H27/100)*$AJ$23)*$AH$23)),IF(Calculator!$O$6="DUALSILVERANOD",SUM((((H27/100)*$AJ$22)*$AH$22))+(((((H27/100)*$AJ$22)*$AN$22)*$AH$22)*Calculator!$G$21)-((((H27/100)*$AJ$22)*$AN$22)*$AH$22)+((((H27/100)*$AJ$23)*$AH$23)),IF(Calculator!$O$6="DUALANOD",SUM((((H27/100)*$AJ$22)*$AH$22))+(((((H27/100)*$AJ$22)*$AN$22)*$AH$22)*Calculator!$G$22)-((((H27/100)*$AJ$22)*$AN$22)*$AH$22)+((((H27/100)*$AJ$23)*$AH$23))))))))))))))))))))))))</f>
        <v>198.21382559204102</v>
      </c>
      <c r="X27" s="2">
        <f>IF(Calculator!$O$6="SINGLEBASE",SUM((((I27/100)*$AJ$22)*$AH$22))+((((I27/100)*$AJ$23)*$AH$23)),IF(Calculator!$O$6="SINGLEELEMENTS",SUM((((I27/100)*$AJ$22)*$AH$22))+(((((I27/100)*$AJ$22)*$AN$22)*$AH$22)*Calculator!$G$2)-((((I27/100)*$AJ$22)*$AN$22)*$AH$22)+((((I27/100)*$AJ$23)*$AH$23)),IF(Calculator!$O$6="SINGLESPECTRUM",SUM((((I27/100)*$AJ$22)*$AH$22))+(((((I27/100)*$AJ$22)*$AN$22)*$AH$22)*Calculator!$G$4)-((((I27/100)*$AJ$22)*$AN$22)*$AH$22)+((((I27/100)*$AJ$23)*$AH$23)),IF(Calculator!$O$6="SINGLEHOMESTEAD",SUM((((I27/100)*$AJ$22)*$AH$22))+(((((I27/100)*$AJ$22)*$AN$22)*$AH$22)*Calculator!$G$3)-((((I27/100)*$AJ$22)*$AN$22)*$AH$22)+((((I27/100)*$AJ$23)*$AH$23)),IF(Calculator!$O$6="SINGLEBAND A",SUM((((I27/100)*$AJ$22)*$AH$22))+(((((I27/100)*$AJ$22)*$AN$22)*$AH$22)*Calculator!$G$5)-((((I27/100)*$AJ$22)*$AN$22)*$AH$22)+((((I27/100)*$AJ$23)*$AH$23)),IF(Calculator!$O$6="SINGLEBAND B",SUM((((I27/100)*$AJ$22)*$AH$22))+(((((I27/100)*$AJ$22)*$AN$22)*$AH$22)*Calculator!$G$6)-((((I27/100)*$AJ$22)*$AN$22)*$AH$22)+((((I27/100)*$AJ$23)*$AH$23)),IF(Calculator!$O$6="SINGLEBAND C",SUM((((I27/100)*$AJ$22)*$AH$22))+(((((I27/100)*$AJ$22)*$AN$22)*$AH$22)*Calculator!$G$7)-((((I27/100)*$AJ$22)*$AN$22)*$AH$22)+((((I27/100)*$AJ$23)*$AH$23)),IF(Calculator!$O$6="SINGLEBAND D",SUM((((I27/100)*$AJ$22)*$AH$22))+(((((I27/100)*$AJ$22)*$AN$22)*$AH$22)*Calculator!$G$8)-((((I27/100)*$AJ$22)*$AN$22)*$AH$22)+((((I27/100)*$AJ$23)*$AH$23)),IF(Calculator!$O$6="SINGLEURBANE",SUM((((I27/100)*$AJ$22)*$AH$22))+(((((I27/100)*$AJ$22)*$AN$22)*$AH$22)*Calculator!$G$9)-((((I27/100)*$AJ$22)*$AN$22)*$AH$22)+((((I27/100)*$AJ$23)*$AH$23)),IF(Calculator!$O$6="SINGLESILVERANOD",SUM((((I27/100)*$AJ$22)*$AH$22))+(((((I27/100)*$AJ$22)*$AN$22)*$AH$22)*Calculator!$G$10)-((((I27/100)*$AJ$22)*$AN$22)*$AH$22)+((((I27/100)*$AJ$23)*$AH$23)),IF(Calculator!$O$6="SINGLEANOD",SUM((((I27/100)*$AJ$22)*$AH$22))+(((((I27/100)*$AJ$22)*$AN$22)*$AH$22)*Calculator!$G$11)-((((I27/100)*$AJ$22)*$AN$22)*$AH$22)+((((I27/100)*$AJ$23)*$AH$23)),IF(Calculator!$O$6="DUALBASE",SUM((((I27/100)*$AJ$22)*$AH$22))+(((((I27/100)*$AJ$22)*$AN$22)*$AH$22)*Calculator!$G$12)-((((I27/100)*$AJ$22)*$AN$22)*$AH$22)+((((I27/100)*$AJ$23)*$AH$23)),IF(Calculator!$O$6="DUALELEMENTS",SUM((((I27/100)*$AJ$22)*$AH$22))+(((((I27/100)*$AJ$22)*$AN$22)*$AH$22)*Calculator!$G$13)-((((I27/100)*$AJ$22)*$AN$22)*$AH$22)+((((I27/100)*$AJ$23)*$AH$23)),IF(Calculator!$O$6="DUALSPECTRUM",SUM((((I27/100)*$AJ$22)*$AH$22))+(((((I27/100)*$AJ$22)*$AN$22)*$AH$22)*Calculator!$G$15)-((((I27/100)*$AJ$22)*$AN$22)*$AH$22)+((((I27/100)*$AJ$23)*$AH$23)),IF(Calculator!$O$6="DUALHOMESTEAD",SUM((((I27/100)*$AJ$22)*$AH$22))+(((((I27/100)*$AJ$22)*$AN$22)*$AH$22)*Calculator!$G$14)-((((I27/100)*$AJ$22)*$AN$22)*$AH$22)+((((I27/100)*$AJ$23)*$AH$23)),IF(Calculator!$O$6="DUALBAND A",SUM((((I27/100)*$AJ$22)*$AH$22))+(((((I27/100)*$AJ$22)*$AN$22)*$AH$22)*Calculator!$G$16)-((((I27/100)*$AJ$22)*$AN$22)*$AH$22)+((((I27/100)*$AJ$23)*$AH$23)),IF(Calculator!$O$6="DUALBAND B",SUM((((I27/100)*$AJ$22)*$AH$22))+(((((I27/100)*$AJ$22)*$AN$22)*$AH$22)*Calculator!$G$17)-((((I27/100)*$AJ$22)*$AN$22)*$AH$22)+((((I27/100)*$AJ$23)*$AH$23)),IF(Calculator!$O$6="DUALBAND C",SUM((((I27/100)*$AJ$22)*$AH$22))+(((((I27/100)*$AJ$22)*$AN$22)*$AH$22)*Calculator!$G$18)-((((I27/100)*$AJ$22)*$AN$22)*$AH$22)+((((I27/100)*$AJ$23)*$AH$23)),IF(Calculator!$O$6="DUALBAND D",SUM((((I27/100)*$AJ$22)*$AH$22))+(((((I27/100)*$AJ$22)*$AN$22)*$AH$22)*Calculator!$G$19)-((((I27/100)*$AJ$22)*$AN$22)*$AH$22)+((((I27/100)*$AJ$23)*$AH$23)),IF(Calculator!$O$6="DUALURBANE",SUM((((I27/100)*$AJ$22)*$AH$22))+(((((I27/100)*$AJ$22)*$AN$22)*$AH$22)*Calculator!$G$20)-((((I27/100)*$AJ$22)*$AN$22)*$AH$22)+((((I27/100)*$AJ$23)*$AH$23)),IF(Calculator!$O$6="DUALSILVERANOD",SUM((((I27/100)*$AJ$22)*$AH$22))+(((((I27/100)*$AJ$22)*$AN$22)*$AH$22)*Calculator!$G$21)-((((I27/100)*$AJ$22)*$AN$22)*$AH$22)+((((I27/100)*$AJ$23)*$AH$23)),IF(Calculator!$O$6="DUALANOD",SUM((((I27/100)*$AJ$22)*$AH$22))+(((((I27/100)*$AJ$22)*$AN$22)*$AH$22)*Calculator!$G$22)-((((I27/100)*$AJ$22)*$AN$22)*$AH$22)+((((I27/100)*$AJ$23)*$AH$23))))))))))))))))))))))))</f>
        <v>200.83593749999994</v>
      </c>
      <c r="Y27" s="2">
        <f>IF(Calculator!$O$6="SINGLEBASE",SUM((((J27/100)*$AJ$22)*$AH$22))+((((J27/100)*$AJ$23)*$AH$23)),IF(Calculator!$O$6="SINGLEELEMENTS",SUM((((J27/100)*$AJ$22)*$AH$22))+(((((J27/100)*$AJ$22)*$AN$22)*$AH$22)*Calculator!$G$2)-((((J27/100)*$AJ$22)*$AN$22)*$AH$22)+((((J27/100)*$AJ$23)*$AH$23)),IF(Calculator!$O$6="SINGLESPECTRUM",SUM((((J27/100)*$AJ$22)*$AH$22))+(((((J27/100)*$AJ$22)*$AN$22)*$AH$22)*Calculator!$G$4)-((((J27/100)*$AJ$22)*$AN$22)*$AH$22)+((((J27/100)*$AJ$23)*$AH$23)),IF(Calculator!$O$6="SINGLEHOMESTEAD",SUM((((J27/100)*$AJ$22)*$AH$22))+(((((J27/100)*$AJ$22)*$AN$22)*$AH$22)*Calculator!$G$3)-((((J27/100)*$AJ$22)*$AN$22)*$AH$22)+((((J27/100)*$AJ$23)*$AH$23)),IF(Calculator!$O$6="SINGLEBAND A",SUM((((J27/100)*$AJ$22)*$AH$22))+(((((J27/100)*$AJ$22)*$AN$22)*$AH$22)*Calculator!$G$5)-((((J27/100)*$AJ$22)*$AN$22)*$AH$22)+((((J27/100)*$AJ$23)*$AH$23)),IF(Calculator!$O$6="SINGLEBAND B",SUM((((J27/100)*$AJ$22)*$AH$22))+(((((J27/100)*$AJ$22)*$AN$22)*$AH$22)*Calculator!$G$6)-((((J27/100)*$AJ$22)*$AN$22)*$AH$22)+((((J27/100)*$AJ$23)*$AH$23)),IF(Calculator!$O$6="SINGLEBAND C",SUM((((J27/100)*$AJ$22)*$AH$22))+(((((J27/100)*$AJ$22)*$AN$22)*$AH$22)*Calculator!$G$7)-((((J27/100)*$AJ$22)*$AN$22)*$AH$22)+((((J27/100)*$AJ$23)*$AH$23)),IF(Calculator!$O$6="SINGLEBAND D",SUM((((J27/100)*$AJ$22)*$AH$22))+(((((J27/100)*$AJ$22)*$AN$22)*$AH$22)*Calculator!$G$8)-((((J27/100)*$AJ$22)*$AN$22)*$AH$22)+((((J27/100)*$AJ$23)*$AH$23)),IF(Calculator!$O$6="SINGLEURBANE",SUM((((J27/100)*$AJ$22)*$AH$22))+(((((J27/100)*$AJ$22)*$AN$22)*$AH$22)*Calculator!$G$9)-((((J27/100)*$AJ$22)*$AN$22)*$AH$22)+((((J27/100)*$AJ$23)*$AH$23)),IF(Calculator!$O$6="SINGLESILVERANOD",SUM((((J27/100)*$AJ$22)*$AH$22))+(((((J27/100)*$AJ$22)*$AN$22)*$AH$22)*Calculator!$G$10)-((((J27/100)*$AJ$22)*$AN$22)*$AH$22)+((((J27/100)*$AJ$23)*$AH$23)),IF(Calculator!$O$6="SINGLEANOD",SUM((((J27/100)*$AJ$22)*$AH$22))+(((((J27/100)*$AJ$22)*$AN$22)*$AH$22)*Calculator!$G$11)-((((J27/100)*$AJ$22)*$AN$22)*$AH$22)+((((J27/100)*$AJ$23)*$AH$23)),IF(Calculator!$O$6="DUALBASE",SUM((((J27/100)*$AJ$22)*$AH$22))+(((((J27/100)*$AJ$22)*$AN$22)*$AH$22)*Calculator!$G$12)-((((J27/100)*$AJ$22)*$AN$22)*$AH$22)+((((J27/100)*$AJ$23)*$AH$23)),IF(Calculator!$O$6="DUALELEMENTS",SUM((((J27/100)*$AJ$22)*$AH$22))+(((((J27/100)*$AJ$22)*$AN$22)*$AH$22)*Calculator!$G$13)-((((J27/100)*$AJ$22)*$AN$22)*$AH$22)+((((J27/100)*$AJ$23)*$AH$23)),IF(Calculator!$O$6="DUALSPECTRUM",SUM((((J27/100)*$AJ$22)*$AH$22))+(((((J27/100)*$AJ$22)*$AN$22)*$AH$22)*Calculator!$G$15)-((((J27/100)*$AJ$22)*$AN$22)*$AH$22)+((((J27/100)*$AJ$23)*$AH$23)),IF(Calculator!$O$6="DUALHOMESTEAD",SUM((((J27/100)*$AJ$22)*$AH$22))+(((((J27/100)*$AJ$22)*$AN$22)*$AH$22)*Calculator!$G$14)-((((J27/100)*$AJ$22)*$AN$22)*$AH$22)+((((J27/100)*$AJ$23)*$AH$23)),IF(Calculator!$O$6="DUALBAND A",SUM((((J27/100)*$AJ$22)*$AH$22))+(((((J27/100)*$AJ$22)*$AN$22)*$AH$22)*Calculator!$G$16)-((((J27/100)*$AJ$22)*$AN$22)*$AH$22)+((((J27/100)*$AJ$23)*$AH$23)),IF(Calculator!$O$6="DUALBAND B",SUM((((J27/100)*$AJ$22)*$AH$22))+(((((J27/100)*$AJ$22)*$AN$22)*$AH$22)*Calculator!$G$17)-((((J27/100)*$AJ$22)*$AN$22)*$AH$22)+((((J27/100)*$AJ$23)*$AH$23)),IF(Calculator!$O$6="DUALBAND C",SUM((((J27/100)*$AJ$22)*$AH$22))+(((((J27/100)*$AJ$22)*$AN$22)*$AH$22)*Calculator!$G$18)-((((J27/100)*$AJ$22)*$AN$22)*$AH$22)+((((J27/100)*$AJ$23)*$AH$23)),IF(Calculator!$O$6="DUALBAND D",SUM((((J27/100)*$AJ$22)*$AH$22))+(((((J27/100)*$AJ$22)*$AN$22)*$AH$22)*Calculator!$G$19)-((((J27/100)*$AJ$22)*$AN$22)*$AH$22)+((((J27/100)*$AJ$23)*$AH$23)),IF(Calculator!$O$6="DUALURBANE",SUM((((J27/100)*$AJ$22)*$AH$22))+(((((J27/100)*$AJ$22)*$AN$22)*$AH$22)*Calculator!$G$20)-((((J27/100)*$AJ$22)*$AN$22)*$AH$22)+((((J27/100)*$AJ$23)*$AH$23)),IF(Calculator!$O$6="DUALSILVERANOD",SUM((((J27/100)*$AJ$22)*$AH$22))+(((((J27/100)*$AJ$22)*$AN$22)*$AH$22)*Calculator!$G$21)-((((J27/100)*$AJ$22)*$AN$22)*$AH$22)+((((J27/100)*$AJ$23)*$AH$23)),IF(Calculator!$O$6="DUALANOD",SUM((((J27/100)*$AJ$22)*$AH$22))+(((((J27/100)*$AJ$22)*$AN$22)*$AH$22)*Calculator!$G$22)-((((J27/100)*$AJ$22)*$AN$22)*$AH$22)+((((J27/100)*$AJ$23)*$AH$23))))))))))))))))))))))))</f>
        <v>203.46233809204097</v>
      </c>
      <c r="Z27" s="2">
        <f>IF(Calculator!$O$6="SINGLEBASE",SUM((((K27/100)*$AJ$22)*$AH$22))+((((K27/100)*$AJ$23)*$AH$23)),IF(Calculator!$O$6="SINGLEELEMENTS",SUM((((K27/100)*$AJ$22)*$AH$22))+(((((K27/100)*$AJ$22)*$AN$22)*$AH$22)*Calculator!$G$2)-((((K27/100)*$AJ$22)*$AN$22)*$AH$22)+((((K27/100)*$AJ$23)*$AH$23)),IF(Calculator!$O$6="SINGLESPECTRUM",SUM((((K27/100)*$AJ$22)*$AH$22))+(((((K27/100)*$AJ$22)*$AN$22)*$AH$22)*Calculator!$G$4)-((((K27/100)*$AJ$22)*$AN$22)*$AH$22)+((((K27/100)*$AJ$23)*$AH$23)),IF(Calculator!$O$6="SINGLEHOMESTEAD",SUM((((K27/100)*$AJ$22)*$AH$22))+(((((K27/100)*$AJ$22)*$AN$22)*$AH$22)*Calculator!$G$3)-((((K27/100)*$AJ$22)*$AN$22)*$AH$22)+((((K27/100)*$AJ$23)*$AH$23)),IF(Calculator!$O$6="SINGLEBAND A",SUM((((K27/100)*$AJ$22)*$AH$22))+(((((K27/100)*$AJ$22)*$AN$22)*$AH$22)*Calculator!$G$5)-((((K27/100)*$AJ$22)*$AN$22)*$AH$22)+((((K27/100)*$AJ$23)*$AH$23)),IF(Calculator!$O$6="SINGLEBAND B",SUM((((K27/100)*$AJ$22)*$AH$22))+(((((K27/100)*$AJ$22)*$AN$22)*$AH$22)*Calculator!$G$6)-((((K27/100)*$AJ$22)*$AN$22)*$AH$22)+((((K27/100)*$AJ$23)*$AH$23)),IF(Calculator!$O$6="SINGLEBAND C",SUM((((K27/100)*$AJ$22)*$AH$22))+(((((K27/100)*$AJ$22)*$AN$22)*$AH$22)*Calculator!$G$7)-((((K27/100)*$AJ$22)*$AN$22)*$AH$22)+((((K27/100)*$AJ$23)*$AH$23)),IF(Calculator!$O$6="SINGLEBAND D",SUM((((K27/100)*$AJ$22)*$AH$22))+(((((K27/100)*$AJ$22)*$AN$22)*$AH$22)*Calculator!$G$8)-((((K27/100)*$AJ$22)*$AN$22)*$AH$22)+((((K27/100)*$AJ$23)*$AH$23)),IF(Calculator!$O$6="SINGLEURBANE",SUM((((K27/100)*$AJ$22)*$AH$22))+(((((K27/100)*$AJ$22)*$AN$22)*$AH$22)*Calculator!$G$9)-((((K27/100)*$AJ$22)*$AN$22)*$AH$22)+((((K27/100)*$AJ$23)*$AH$23)),IF(Calculator!$O$6="SINGLESILVERANOD",SUM((((K27/100)*$AJ$22)*$AH$22))+(((((K27/100)*$AJ$22)*$AN$22)*$AH$22)*Calculator!$G$10)-((((K27/100)*$AJ$22)*$AN$22)*$AH$22)+((((K27/100)*$AJ$23)*$AH$23)),IF(Calculator!$O$6="SINGLEANOD",SUM((((K27/100)*$AJ$22)*$AH$22))+(((((K27/100)*$AJ$22)*$AN$22)*$AH$22)*Calculator!$G$11)-((((K27/100)*$AJ$22)*$AN$22)*$AH$22)+((((K27/100)*$AJ$23)*$AH$23)),IF(Calculator!$O$6="DUALBASE",SUM((((K27/100)*$AJ$22)*$AH$22))+(((((K27/100)*$AJ$22)*$AN$22)*$AH$22)*Calculator!$G$12)-((((K27/100)*$AJ$22)*$AN$22)*$AH$22)+((((K27/100)*$AJ$23)*$AH$23)),IF(Calculator!$O$6="DUALELEMENTS",SUM((((K27/100)*$AJ$22)*$AH$22))+(((((K27/100)*$AJ$22)*$AN$22)*$AH$22)*Calculator!$G$13)-((((K27/100)*$AJ$22)*$AN$22)*$AH$22)+((((K27/100)*$AJ$23)*$AH$23)),IF(Calculator!$O$6="DUALSPECTRUM",SUM((((K27/100)*$AJ$22)*$AH$22))+(((((K27/100)*$AJ$22)*$AN$22)*$AH$22)*Calculator!$G$15)-((((K27/100)*$AJ$22)*$AN$22)*$AH$22)+((((K27/100)*$AJ$23)*$AH$23)),IF(Calculator!$O$6="DUALHOMESTEAD",SUM((((K27/100)*$AJ$22)*$AH$22))+(((((K27/100)*$AJ$22)*$AN$22)*$AH$22)*Calculator!$G$14)-((((K27/100)*$AJ$22)*$AN$22)*$AH$22)+((((K27/100)*$AJ$23)*$AH$23)),IF(Calculator!$O$6="DUALBAND A",SUM((((K27/100)*$AJ$22)*$AH$22))+(((((K27/100)*$AJ$22)*$AN$22)*$AH$22)*Calculator!$G$16)-((((K27/100)*$AJ$22)*$AN$22)*$AH$22)+((((K27/100)*$AJ$23)*$AH$23)),IF(Calculator!$O$6="DUALBAND B",SUM((((K27/100)*$AJ$22)*$AH$22))+(((((K27/100)*$AJ$22)*$AN$22)*$AH$22)*Calculator!$G$17)-((((K27/100)*$AJ$22)*$AN$22)*$AH$22)+((((K27/100)*$AJ$23)*$AH$23)),IF(Calculator!$O$6="DUALBAND C",SUM((((K27/100)*$AJ$22)*$AH$22))+(((((K27/100)*$AJ$22)*$AN$22)*$AH$22)*Calculator!$G$18)-((((K27/100)*$AJ$22)*$AN$22)*$AH$22)+((((K27/100)*$AJ$23)*$AH$23)),IF(Calculator!$O$6="DUALBAND D",SUM((((K27/100)*$AJ$22)*$AH$22))+(((((K27/100)*$AJ$22)*$AN$22)*$AH$22)*Calculator!$G$19)-((((K27/100)*$AJ$22)*$AN$22)*$AH$22)+((((K27/100)*$AJ$23)*$AH$23)),IF(Calculator!$O$6="DUALURBANE",SUM((((K27/100)*$AJ$22)*$AH$22))+(((((K27/100)*$AJ$22)*$AN$22)*$AH$22)*Calculator!$G$20)-((((K27/100)*$AJ$22)*$AN$22)*$AH$22)+((((K27/100)*$AJ$23)*$AH$23)),IF(Calculator!$O$6="DUALSILVERANOD",SUM((((K27/100)*$AJ$22)*$AH$22))+(((((K27/100)*$AJ$22)*$AN$22)*$AH$22)*Calculator!$G$21)-((((K27/100)*$AJ$22)*$AN$22)*$AH$22)+((((K27/100)*$AJ$23)*$AH$23)),IF(Calculator!$O$6="DUALANOD",SUM((((K27/100)*$AJ$22)*$AH$22))+(((((K27/100)*$AJ$22)*$AN$22)*$AH$22)*Calculator!$G$22)-((((K27/100)*$AJ$22)*$AN$22)*$AH$22)+((((K27/100)*$AJ$23)*$AH$23))))))))))))))))))))))))</f>
        <v>206.08445</v>
      </c>
      <c r="AA27" s="2">
        <f>IF(Calculator!$O$6="SINGLEBASE",SUM((((L27/100)*$AJ$22)*$AH$22))+((((L27/100)*$AJ$23)*$AH$23)),IF(Calculator!$O$6="SINGLEELEMENTS",SUM((((L27/100)*$AJ$22)*$AH$22))+(((((L27/100)*$AJ$22)*$AN$22)*$AH$22)*Calculator!$G$2)-((((L27/100)*$AJ$22)*$AN$22)*$AH$22)+((((L27/100)*$AJ$23)*$AH$23)),IF(Calculator!$O$6="SINGLESPECTRUM",SUM((((L27/100)*$AJ$22)*$AH$22))+(((((L27/100)*$AJ$22)*$AN$22)*$AH$22)*Calculator!$G$4)-((((L27/100)*$AJ$22)*$AN$22)*$AH$22)+((((L27/100)*$AJ$23)*$AH$23)),IF(Calculator!$O$6="SINGLEHOMESTEAD",SUM((((L27/100)*$AJ$22)*$AH$22))+(((((L27/100)*$AJ$22)*$AN$22)*$AH$22)*Calculator!$G$3)-((((L27/100)*$AJ$22)*$AN$22)*$AH$22)+((((L27/100)*$AJ$23)*$AH$23)),IF(Calculator!$O$6="SINGLEBAND A",SUM((((L27/100)*$AJ$22)*$AH$22))+(((((L27/100)*$AJ$22)*$AN$22)*$AH$22)*Calculator!$G$5)-((((L27/100)*$AJ$22)*$AN$22)*$AH$22)+((((L27/100)*$AJ$23)*$AH$23)),IF(Calculator!$O$6="SINGLEBAND B",SUM((((L27/100)*$AJ$22)*$AH$22))+(((((L27/100)*$AJ$22)*$AN$22)*$AH$22)*Calculator!$G$6)-((((L27/100)*$AJ$22)*$AN$22)*$AH$22)+((((L27/100)*$AJ$23)*$AH$23)),IF(Calculator!$O$6="SINGLEBAND C",SUM((((L27/100)*$AJ$22)*$AH$22))+(((((L27/100)*$AJ$22)*$AN$22)*$AH$22)*Calculator!$G$7)-((((L27/100)*$AJ$22)*$AN$22)*$AH$22)+((((L27/100)*$AJ$23)*$AH$23)),IF(Calculator!$O$6="SINGLEBAND D",SUM((((L27/100)*$AJ$22)*$AH$22))+(((((L27/100)*$AJ$22)*$AN$22)*$AH$22)*Calculator!$G$8)-((((L27/100)*$AJ$22)*$AN$22)*$AH$22)+((((L27/100)*$AJ$23)*$AH$23)),IF(Calculator!$O$6="SINGLEURBANE",SUM((((L27/100)*$AJ$22)*$AH$22))+(((((L27/100)*$AJ$22)*$AN$22)*$AH$22)*Calculator!$G$9)-((((L27/100)*$AJ$22)*$AN$22)*$AH$22)+((((L27/100)*$AJ$23)*$AH$23)),IF(Calculator!$O$6="SINGLESILVERANOD",SUM((((L27/100)*$AJ$22)*$AH$22))+(((((L27/100)*$AJ$22)*$AN$22)*$AH$22)*Calculator!$G$10)-((((L27/100)*$AJ$22)*$AN$22)*$AH$22)+((((L27/100)*$AJ$23)*$AH$23)),IF(Calculator!$O$6="SINGLEANOD",SUM((((L27/100)*$AJ$22)*$AH$22))+(((((L27/100)*$AJ$22)*$AN$22)*$AH$22)*Calculator!$G$11)-((((L27/100)*$AJ$22)*$AN$22)*$AH$22)+((((L27/100)*$AJ$23)*$AH$23)),IF(Calculator!$O$6="DUALBASE",SUM((((L27/100)*$AJ$22)*$AH$22))+(((((L27/100)*$AJ$22)*$AN$22)*$AH$22)*Calculator!$G$12)-((((L27/100)*$AJ$22)*$AN$22)*$AH$22)+((((L27/100)*$AJ$23)*$AH$23)),IF(Calculator!$O$6="DUALELEMENTS",SUM((((L27/100)*$AJ$22)*$AH$22))+(((((L27/100)*$AJ$22)*$AN$22)*$AH$22)*Calculator!$G$13)-((((L27/100)*$AJ$22)*$AN$22)*$AH$22)+((((L27/100)*$AJ$23)*$AH$23)),IF(Calculator!$O$6="DUALSPECTRUM",SUM((((L27/100)*$AJ$22)*$AH$22))+(((((L27/100)*$AJ$22)*$AN$22)*$AH$22)*Calculator!$G$15)-((((L27/100)*$AJ$22)*$AN$22)*$AH$22)+((((L27/100)*$AJ$23)*$AH$23)),IF(Calculator!$O$6="DUALHOMESTEAD",SUM((((L27/100)*$AJ$22)*$AH$22))+(((((L27/100)*$AJ$22)*$AN$22)*$AH$22)*Calculator!$G$14)-((((L27/100)*$AJ$22)*$AN$22)*$AH$22)+((((L27/100)*$AJ$23)*$AH$23)),IF(Calculator!$O$6="DUALBAND A",SUM((((L27/100)*$AJ$22)*$AH$22))+(((((L27/100)*$AJ$22)*$AN$22)*$AH$22)*Calculator!$G$16)-((((L27/100)*$AJ$22)*$AN$22)*$AH$22)+((((L27/100)*$AJ$23)*$AH$23)),IF(Calculator!$O$6="DUALBAND B",SUM((((L27/100)*$AJ$22)*$AH$22))+(((((L27/100)*$AJ$22)*$AN$22)*$AH$22)*Calculator!$G$17)-((((L27/100)*$AJ$22)*$AN$22)*$AH$22)+((((L27/100)*$AJ$23)*$AH$23)),IF(Calculator!$O$6="DUALBAND C",SUM((((L27/100)*$AJ$22)*$AH$22))+(((((L27/100)*$AJ$22)*$AN$22)*$AH$22)*Calculator!$G$18)-((((L27/100)*$AJ$22)*$AN$22)*$AH$22)+((((L27/100)*$AJ$23)*$AH$23)),IF(Calculator!$O$6="DUALBAND D",SUM((((L27/100)*$AJ$22)*$AH$22))+(((((L27/100)*$AJ$22)*$AN$22)*$AH$22)*Calculator!$G$19)-((((L27/100)*$AJ$22)*$AN$22)*$AH$22)+((((L27/100)*$AJ$23)*$AH$23)),IF(Calculator!$O$6="DUALURBANE",SUM((((L27/100)*$AJ$22)*$AH$22))+(((((L27/100)*$AJ$22)*$AN$22)*$AH$22)*Calculator!$G$20)-((((L27/100)*$AJ$22)*$AN$22)*$AH$22)+((((L27/100)*$AJ$23)*$AH$23)),IF(Calculator!$O$6="DUALSILVERANOD",SUM((((L27/100)*$AJ$22)*$AH$22))+(((((L27/100)*$AJ$22)*$AN$22)*$AH$22)*Calculator!$G$21)-((((L27/100)*$AJ$22)*$AN$22)*$AH$22)+((((L27/100)*$AJ$23)*$AH$23)),IF(Calculator!$O$6="DUALANOD",SUM((((L27/100)*$AJ$22)*$AH$22))+(((((L27/100)*$AJ$22)*$AN$22)*$AH$22)*Calculator!$G$22)-((((L27/100)*$AJ$22)*$AN$22)*$AH$22)+((((L27/100)*$AJ$23)*$AH$23))))))))))))))))))))))))</f>
        <v>208.70656190795893</v>
      </c>
      <c r="AB27" s="2">
        <f>IF(Calculator!$O$6="SINGLEBASE",SUM((((M27/100)*$AJ$22)*$AH$22))+((((M27/100)*$AJ$23)*$AH$23)),IF(Calculator!$O$6="SINGLEELEMENTS",SUM((((M27/100)*$AJ$22)*$AH$22))+(((((M27/100)*$AJ$22)*$AN$22)*$AH$22)*Calculator!$G$2)-((((M27/100)*$AJ$22)*$AN$22)*$AH$22)+((((M27/100)*$AJ$23)*$AH$23)),IF(Calculator!$O$6="SINGLESPECTRUM",SUM((((M27/100)*$AJ$22)*$AH$22))+(((((M27/100)*$AJ$22)*$AN$22)*$AH$22)*Calculator!$G$4)-((((M27/100)*$AJ$22)*$AN$22)*$AH$22)+((((M27/100)*$AJ$23)*$AH$23)),IF(Calculator!$O$6="SINGLEHOMESTEAD",SUM((((M27/100)*$AJ$22)*$AH$22))+(((((M27/100)*$AJ$22)*$AN$22)*$AH$22)*Calculator!$G$3)-((((M27/100)*$AJ$22)*$AN$22)*$AH$22)+((((M27/100)*$AJ$23)*$AH$23)),IF(Calculator!$O$6="SINGLEBAND A",SUM((((M27/100)*$AJ$22)*$AH$22))+(((((M27/100)*$AJ$22)*$AN$22)*$AH$22)*Calculator!$G$5)-((((M27/100)*$AJ$22)*$AN$22)*$AH$22)+((((M27/100)*$AJ$23)*$AH$23)),IF(Calculator!$O$6="SINGLEBAND B",SUM((((M27/100)*$AJ$22)*$AH$22))+(((((M27/100)*$AJ$22)*$AN$22)*$AH$22)*Calculator!$G$6)-((((M27/100)*$AJ$22)*$AN$22)*$AH$22)+((((M27/100)*$AJ$23)*$AH$23)),IF(Calculator!$O$6="SINGLEBAND C",SUM((((M27/100)*$AJ$22)*$AH$22))+(((((M27/100)*$AJ$22)*$AN$22)*$AH$22)*Calculator!$G$7)-((((M27/100)*$AJ$22)*$AN$22)*$AH$22)+((((M27/100)*$AJ$23)*$AH$23)),IF(Calculator!$O$6="SINGLEBAND D",SUM((((M27/100)*$AJ$22)*$AH$22))+(((((M27/100)*$AJ$22)*$AN$22)*$AH$22)*Calculator!$G$8)-((((M27/100)*$AJ$22)*$AN$22)*$AH$22)+((((M27/100)*$AJ$23)*$AH$23)),IF(Calculator!$O$6="SINGLEURBANE",SUM((((M27/100)*$AJ$22)*$AH$22))+(((((M27/100)*$AJ$22)*$AN$22)*$AH$22)*Calculator!$G$9)-((((M27/100)*$AJ$22)*$AN$22)*$AH$22)+((((M27/100)*$AJ$23)*$AH$23)),IF(Calculator!$O$6="SINGLESILVERANOD",SUM((((M27/100)*$AJ$22)*$AH$22))+(((((M27/100)*$AJ$22)*$AN$22)*$AH$22)*Calculator!$G$10)-((((M27/100)*$AJ$22)*$AN$22)*$AH$22)+((((M27/100)*$AJ$23)*$AH$23)),IF(Calculator!$O$6="SINGLEANOD",SUM((((M27/100)*$AJ$22)*$AH$22))+(((((M27/100)*$AJ$22)*$AN$22)*$AH$22)*Calculator!$G$11)-((((M27/100)*$AJ$22)*$AN$22)*$AH$22)+((((M27/100)*$AJ$23)*$AH$23)),IF(Calculator!$O$6="DUALBASE",SUM((((M27/100)*$AJ$22)*$AH$22))+(((((M27/100)*$AJ$22)*$AN$22)*$AH$22)*Calculator!$G$12)-((((M27/100)*$AJ$22)*$AN$22)*$AH$22)+((((M27/100)*$AJ$23)*$AH$23)),IF(Calculator!$O$6="DUALELEMENTS",SUM((((M27/100)*$AJ$22)*$AH$22))+(((((M27/100)*$AJ$22)*$AN$22)*$AH$22)*Calculator!$G$13)-((((M27/100)*$AJ$22)*$AN$22)*$AH$22)+((((M27/100)*$AJ$23)*$AH$23)),IF(Calculator!$O$6="DUALSPECTRUM",SUM((((M27/100)*$AJ$22)*$AH$22))+(((((M27/100)*$AJ$22)*$AN$22)*$AH$22)*Calculator!$G$15)-((((M27/100)*$AJ$22)*$AN$22)*$AH$22)+((((M27/100)*$AJ$23)*$AH$23)),IF(Calculator!$O$6="DUALHOMESTEAD",SUM((((M27/100)*$AJ$22)*$AH$22))+(((((M27/100)*$AJ$22)*$AN$22)*$AH$22)*Calculator!$G$14)-((((M27/100)*$AJ$22)*$AN$22)*$AH$22)+((((M27/100)*$AJ$23)*$AH$23)),IF(Calculator!$O$6="DUALBAND A",SUM((((M27/100)*$AJ$22)*$AH$22))+(((((M27/100)*$AJ$22)*$AN$22)*$AH$22)*Calculator!$G$16)-((((M27/100)*$AJ$22)*$AN$22)*$AH$22)+((((M27/100)*$AJ$23)*$AH$23)),IF(Calculator!$O$6="DUALBAND B",SUM((((M27/100)*$AJ$22)*$AH$22))+(((((M27/100)*$AJ$22)*$AN$22)*$AH$22)*Calculator!$G$17)-((((M27/100)*$AJ$22)*$AN$22)*$AH$22)+((((M27/100)*$AJ$23)*$AH$23)),IF(Calculator!$O$6="DUALBAND C",SUM((((M27/100)*$AJ$22)*$AH$22))+(((((M27/100)*$AJ$22)*$AN$22)*$AH$22)*Calculator!$G$18)-((((M27/100)*$AJ$22)*$AN$22)*$AH$22)+((((M27/100)*$AJ$23)*$AH$23)),IF(Calculator!$O$6="DUALBAND D",SUM((((M27/100)*$AJ$22)*$AH$22))+(((((M27/100)*$AJ$22)*$AN$22)*$AH$22)*Calculator!$G$19)-((((M27/100)*$AJ$22)*$AN$22)*$AH$22)+((((M27/100)*$AJ$23)*$AH$23)),IF(Calculator!$O$6="DUALURBANE",SUM((((M27/100)*$AJ$22)*$AH$22))+(((((M27/100)*$AJ$22)*$AN$22)*$AH$22)*Calculator!$G$20)-((((M27/100)*$AJ$22)*$AN$22)*$AH$22)+((((M27/100)*$AJ$23)*$AH$23)),IF(Calculator!$O$6="DUALSILVERANOD",SUM((((M27/100)*$AJ$22)*$AH$22))+(((((M27/100)*$AJ$22)*$AN$22)*$AH$22)*Calculator!$G$21)-((((M27/100)*$AJ$22)*$AN$22)*$AH$22)+((((M27/100)*$AJ$23)*$AH$23)),IF(Calculator!$O$6="DUALANOD",SUM((((M27/100)*$AJ$22)*$AH$22))+(((((M27/100)*$AJ$22)*$AN$22)*$AH$22)*Calculator!$G$22)-((((M27/100)*$AJ$22)*$AN$22)*$AH$22)+((((M27/100)*$AJ$23)*$AH$23))))))))))))))))))))))))</f>
        <v>211.32867381591797</v>
      </c>
      <c r="AC27" s="2">
        <f>IF(Calculator!$O$6="SINGLEBASE",SUM((((N27/100)*$AJ$22)*$AH$22))+((((N27/100)*$AJ$23)*$AH$23)),IF(Calculator!$O$6="SINGLEELEMENTS",SUM((((N27/100)*$AJ$22)*$AH$22))+(((((N27/100)*$AJ$22)*$AN$22)*$AH$22)*Calculator!$G$2)-((((N27/100)*$AJ$22)*$AN$22)*$AH$22)+((((N27/100)*$AJ$23)*$AH$23)),IF(Calculator!$O$6="SINGLESPECTRUM",SUM((((N27/100)*$AJ$22)*$AH$22))+(((((N27/100)*$AJ$22)*$AN$22)*$AH$22)*Calculator!$G$4)-((((N27/100)*$AJ$22)*$AN$22)*$AH$22)+((((N27/100)*$AJ$23)*$AH$23)),IF(Calculator!$O$6="SINGLEHOMESTEAD",SUM((((N27/100)*$AJ$22)*$AH$22))+(((((N27/100)*$AJ$22)*$AN$22)*$AH$22)*Calculator!$G$3)-((((N27/100)*$AJ$22)*$AN$22)*$AH$22)+((((N27/100)*$AJ$23)*$AH$23)),IF(Calculator!$O$6="SINGLEBAND A",SUM((((N27/100)*$AJ$22)*$AH$22))+(((((N27/100)*$AJ$22)*$AN$22)*$AH$22)*Calculator!$G$5)-((((N27/100)*$AJ$22)*$AN$22)*$AH$22)+((((N27/100)*$AJ$23)*$AH$23)),IF(Calculator!$O$6="SINGLEBAND B",SUM((((N27/100)*$AJ$22)*$AH$22))+(((((N27/100)*$AJ$22)*$AN$22)*$AH$22)*Calculator!$G$6)-((((N27/100)*$AJ$22)*$AN$22)*$AH$22)+((((N27/100)*$AJ$23)*$AH$23)),IF(Calculator!$O$6="SINGLEBAND C",SUM((((N27/100)*$AJ$22)*$AH$22))+(((((N27/100)*$AJ$22)*$AN$22)*$AH$22)*Calculator!$G$7)-((((N27/100)*$AJ$22)*$AN$22)*$AH$22)+((((N27/100)*$AJ$23)*$AH$23)),IF(Calculator!$O$6="SINGLEBAND D",SUM((((N27/100)*$AJ$22)*$AH$22))+(((((N27/100)*$AJ$22)*$AN$22)*$AH$22)*Calculator!$G$8)-((((N27/100)*$AJ$22)*$AN$22)*$AH$22)+((((N27/100)*$AJ$23)*$AH$23)),IF(Calculator!$O$6="SINGLEURBANE",SUM((((N27/100)*$AJ$22)*$AH$22))+(((((N27/100)*$AJ$22)*$AN$22)*$AH$22)*Calculator!$G$9)-((((N27/100)*$AJ$22)*$AN$22)*$AH$22)+((((N27/100)*$AJ$23)*$AH$23)),IF(Calculator!$O$6="SINGLESILVERANOD",SUM((((N27/100)*$AJ$22)*$AH$22))+(((((N27/100)*$AJ$22)*$AN$22)*$AH$22)*Calculator!$G$10)-((((N27/100)*$AJ$22)*$AN$22)*$AH$22)+((((N27/100)*$AJ$23)*$AH$23)),IF(Calculator!$O$6="SINGLEANOD",SUM((((N27/100)*$AJ$22)*$AH$22))+(((((N27/100)*$AJ$22)*$AN$22)*$AH$22)*Calculator!$G$11)-((((N27/100)*$AJ$22)*$AN$22)*$AH$22)+((((N27/100)*$AJ$23)*$AH$23)),IF(Calculator!$O$6="DUALBASE",SUM((((N27/100)*$AJ$22)*$AH$22))+(((((N27/100)*$AJ$22)*$AN$22)*$AH$22)*Calculator!$G$12)-((((N27/100)*$AJ$22)*$AN$22)*$AH$22)+((((N27/100)*$AJ$23)*$AH$23)),IF(Calculator!$O$6="DUALELEMENTS",SUM((((N27/100)*$AJ$22)*$AH$22))+(((((N27/100)*$AJ$22)*$AN$22)*$AH$22)*Calculator!$G$13)-((((N27/100)*$AJ$22)*$AN$22)*$AH$22)+((((N27/100)*$AJ$23)*$AH$23)),IF(Calculator!$O$6="DUALSPECTRUM",SUM((((N27/100)*$AJ$22)*$AH$22))+(((((N27/100)*$AJ$22)*$AN$22)*$AH$22)*Calculator!$G$15)-((((N27/100)*$AJ$22)*$AN$22)*$AH$22)+((((N27/100)*$AJ$23)*$AH$23)),IF(Calculator!$O$6="DUALHOMESTEAD",SUM((((N27/100)*$AJ$22)*$AH$22))+(((((N27/100)*$AJ$22)*$AN$22)*$AH$22)*Calculator!$G$14)-((((N27/100)*$AJ$22)*$AN$22)*$AH$22)+((((N27/100)*$AJ$23)*$AH$23)),IF(Calculator!$O$6="DUALBAND A",SUM((((N27/100)*$AJ$22)*$AH$22))+(((((N27/100)*$AJ$22)*$AN$22)*$AH$22)*Calculator!$G$16)-((((N27/100)*$AJ$22)*$AN$22)*$AH$22)+((((N27/100)*$AJ$23)*$AH$23)),IF(Calculator!$O$6="DUALBAND B",SUM((((N27/100)*$AJ$22)*$AH$22))+(((((N27/100)*$AJ$22)*$AN$22)*$AH$22)*Calculator!$G$17)-((((N27/100)*$AJ$22)*$AN$22)*$AH$22)+((((N27/100)*$AJ$23)*$AH$23)),IF(Calculator!$O$6="DUALBAND C",SUM((((N27/100)*$AJ$22)*$AH$22))+(((((N27/100)*$AJ$22)*$AN$22)*$AH$22)*Calculator!$G$18)-((((N27/100)*$AJ$22)*$AN$22)*$AH$22)+((((N27/100)*$AJ$23)*$AH$23)),IF(Calculator!$O$6="DUALBAND D",SUM((((N27/100)*$AJ$22)*$AH$22))+(((((N27/100)*$AJ$22)*$AN$22)*$AH$22)*Calculator!$G$19)-((((N27/100)*$AJ$22)*$AN$22)*$AH$22)+((((N27/100)*$AJ$23)*$AH$23)),IF(Calculator!$O$6="DUALURBANE",SUM((((N27/100)*$AJ$22)*$AH$22))+(((((N27/100)*$AJ$22)*$AN$22)*$AH$22)*Calculator!$G$20)-((((N27/100)*$AJ$22)*$AN$22)*$AH$22)+((((N27/100)*$AJ$23)*$AH$23)),IF(Calculator!$O$6="DUALSILVERANOD",SUM((((N27/100)*$AJ$22)*$AH$22))+(((((N27/100)*$AJ$22)*$AN$22)*$AH$22)*Calculator!$G$21)-((((N27/100)*$AJ$22)*$AN$22)*$AH$22)+((((N27/100)*$AJ$23)*$AH$23)),IF(Calculator!$O$6="DUALANOD",SUM((((N27/100)*$AJ$22)*$AH$22))+(((((N27/100)*$AJ$22)*$AN$22)*$AH$22)*Calculator!$G$22)-((((N27/100)*$AJ$22)*$AN$22)*$AH$22)+((((N27/100)*$AJ$23)*$AH$23))))))))))))))))))))))))</f>
        <v>213.95078572387695</v>
      </c>
    </row>
    <row r="28" spans="1:40">
      <c r="A28" s="8" t="s">
        <v>1442</v>
      </c>
      <c r="B28" s="2">
        <v>456.1738487243652</v>
      </c>
      <c r="C28" s="2">
        <v>462.56924362182616</v>
      </c>
      <c r="D28" s="2">
        <v>468.96463851928706</v>
      </c>
      <c r="E28" s="2">
        <v>475.37049362182614</v>
      </c>
      <c r="F28" s="2">
        <v>481.7658885192871</v>
      </c>
      <c r="G28" s="2">
        <v>488.16131530761714</v>
      </c>
      <c r="H28" s="2">
        <v>494.5567102050781</v>
      </c>
      <c r="I28" s="2">
        <v>500.95210510253901</v>
      </c>
      <c r="J28" s="2">
        <v>507.35796020507809</v>
      </c>
      <c r="K28" s="2">
        <v>513.75335510253899</v>
      </c>
      <c r="L28" s="2">
        <v>520.14874999999995</v>
      </c>
      <c r="M28" s="2">
        <v>526.54414489746091</v>
      </c>
      <c r="N28" s="2">
        <v>532.93953979492187</v>
      </c>
      <c r="P28" s="8">
        <v>1050</v>
      </c>
      <c r="Q28" s="2">
        <f>IF(Calculator!$O$6="SINGLEBASE",SUM((((B28/100)*$AJ$22)*$AH$22))+((((B28/100)*$AJ$23)*$AH$23)),IF(Calculator!$O$6="SINGLEELEMENTS",SUM((((B28/100)*$AJ$22)*$AH$22))+(((((B28/100)*$AJ$22)*$AN$22)*$AH$22)*Calculator!$G$2)-((((B28/100)*$AJ$22)*$AN$22)*$AH$22)+((((B28/100)*$AJ$23)*$AH$23)),IF(Calculator!$O$6="SINGLESPECTRUM",SUM((((B28/100)*$AJ$22)*$AH$22))+(((((B28/100)*$AJ$22)*$AN$22)*$AH$22)*Calculator!$G$4)-((((B28/100)*$AJ$22)*$AN$22)*$AH$22)+((((B28/100)*$AJ$23)*$AH$23)),IF(Calculator!$O$6="SINGLEHOMESTEAD",SUM((((B28/100)*$AJ$22)*$AH$22))+(((((B28/100)*$AJ$22)*$AN$22)*$AH$22)*Calculator!$G$3)-((((B28/100)*$AJ$22)*$AN$22)*$AH$22)+((((B28/100)*$AJ$23)*$AH$23)),IF(Calculator!$O$6="SINGLEBAND A",SUM((((B28/100)*$AJ$22)*$AH$22))+(((((B28/100)*$AJ$22)*$AN$22)*$AH$22)*Calculator!$G$5)-((((B28/100)*$AJ$22)*$AN$22)*$AH$22)+((((B28/100)*$AJ$23)*$AH$23)),IF(Calculator!$O$6="SINGLEBAND B",SUM((((B28/100)*$AJ$22)*$AH$22))+(((((B28/100)*$AJ$22)*$AN$22)*$AH$22)*Calculator!$G$6)-((((B28/100)*$AJ$22)*$AN$22)*$AH$22)+((((B28/100)*$AJ$23)*$AH$23)),IF(Calculator!$O$6="SINGLEBAND C",SUM((((B28/100)*$AJ$22)*$AH$22))+(((((B28/100)*$AJ$22)*$AN$22)*$AH$22)*Calculator!$G$7)-((((B28/100)*$AJ$22)*$AN$22)*$AH$22)+((((B28/100)*$AJ$23)*$AH$23)),IF(Calculator!$O$6="SINGLEBAND D",SUM((((B28/100)*$AJ$22)*$AH$22))+(((((B28/100)*$AJ$22)*$AN$22)*$AH$22)*Calculator!$G$8)-((((B28/100)*$AJ$22)*$AN$22)*$AH$22)+((((B28/100)*$AJ$23)*$AH$23)),IF(Calculator!$O$6="SINGLEURBANE",SUM((((B28/100)*$AJ$22)*$AH$22))+(((((B28/100)*$AJ$22)*$AN$22)*$AH$22)*Calculator!$G$9)-((((B28/100)*$AJ$22)*$AN$22)*$AH$22)+((((B28/100)*$AJ$23)*$AH$23)),IF(Calculator!$O$6="SINGLESILVERANOD",SUM((((B28/100)*$AJ$22)*$AH$22))+(((((B28/100)*$AJ$22)*$AN$22)*$AH$22)*Calculator!$G$10)-((((B28/100)*$AJ$22)*$AN$22)*$AH$22)+((((B28/100)*$AJ$23)*$AH$23)),IF(Calculator!$O$6="SINGLEANOD",SUM((((B28/100)*$AJ$22)*$AH$22))+(((((B28/100)*$AJ$22)*$AN$22)*$AH$22)*Calculator!$G$11)-((((B28/100)*$AJ$22)*$AN$22)*$AH$22)+((((B28/100)*$AJ$23)*$AH$23)),IF(Calculator!$O$6="DUALBASE",SUM((((B28/100)*$AJ$22)*$AH$22))+(((((B28/100)*$AJ$22)*$AN$22)*$AH$22)*Calculator!$G$12)-((((B28/100)*$AJ$22)*$AN$22)*$AH$22)+((((B28/100)*$AJ$23)*$AH$23)),IF(Calculator!$O$6="DUALELEMENTS",SUM((((B28/100)*$AJ$22)*$AH$22))+(((((B28/100)*$AJ$22)*$AN$22)*$AH$22)*Calculator!$G$13)-((((B28/100)*$AJ$22)*$AN$22)*$AH$22)+((((B28/100)*$AJ$23)*$AH$23)),IF(Calculator!$O$6="DUALSPECTRUM",SUM((((B28/100)*$AJ$22)*$AH$22))+(((((B28/100)*$AJ$22)*$AN$22)*$AH$22)*Calculator!$G$15)-((((B28/100)*$AJ$22)*$AN$22)*$AH$22)+((((B28/100)*$AJ$23)*$AH$23)),IF(Calculator!$O$6="DUALHOMESTEAD",SUM((((B28/100)*$AJ$22)*$AH$22))+(((((B28/100)*$AJ$22)*$AN$22)*$AH$22)*Calculator!$G$14)-((((B28/100)*$AJ$22)*$AN$22)*$AH$22)+((((B28/100)*$AJ$23)*$AH$23)),IF(Calculator!$O$6="DUALBAND A",SUM((((B28/100)*$AJ$22)*$AH$22))+(((((B28/100)*$AJ$22)*$AN$22)*$AH$22)*Calculator!$G$16)-((((B28/100)*$AJ$22)*$AN$22)*$AH$22)+((((B28/100)*$AJ$23)*$AH$23)),IF(Calculator!$O$6="DUALBAND B",SUM((((B28/100)*$AJ$22)*$AH$22))+(((((B28/100)*$AJ$22)*$AN$22)*$AH$22)*Calculator!$G$17)-((((B28/100)*$AJ$22)*$AN$22)*$AH$22)+((((B28/100)*$AJ$23)*$AH$23)),IF(Calculator!$O$6="DUALBAND C",SUM((((B28/100)*$AJ$22)*$AH$22))+(((((B28/100)*$AJ$22)*$AN$22)*$AH$22)*Calculator!$G$18)-((((B28/100)*$AJ$22)*$AN$22)*$AH$22)+((((B28/100)*$AJ$23)*$AH$23)),IF(Calculator!$O$6="DUALBAND D",SUM((((B28/100)*$AJ$22)*$AH$22))+(((((B28/100)*$AJ$22)*$AN$22)*$AH$22)*Calculator!$G$19)-((((B28/100)*$AJ$22)*$AN$22)*$AH$22)+((((B28/100)*$AJ$23)*$AH$23)),IF(Calculator!$O$6="DUALURBANE",SUM((((B28/100)*$AJ$22)*$AH$22))+(((((B28/100)*$AJ$22)*$AN$22)*$AH$22)*Calculator!$G$20)-((((B28/100)*$AJ$22)*$AN$22)*$AH$22)+((((B28/100)*$AJ$23)*$AH$23)),IF(Calculator!$O$6="DUALSILVERANOD",SUM((((B28/100)*$AJ$22)*$AH$22))+(((((B28/100)*$AJ$22)*$AN$22)*$AH$22)*Calculator!$G$21)-((((B28/100)*$AJ$22)*$AN$22)*$AH$22)+((((B28/100)*$AJ$23)*$AH$23)),IF(Calculator!$O$6="DUALANOD",SUM((((B28/100)*$AJ$22)*$AH$22))+(((((B28/100)*$AJ$22)*$AN$22)*$AH$22)*Calculator!$G$22)-((((B28/100)*$AJ$22)*$AN$22)*$AH$22)+((((B28/100)*$AJ$23)*$AH$23))))))))))))))))))))))))</f>
        <v>187.03127797698971</v>
      </c>
      <c r="R28" s="2">
        <f>IF(Calculator!$O$6="SINGLEBASE",SUM((((C28/100)*$AJ$22)*$AH$22))+((((C28/100)*$AJ$23)*$AH$23)),IF(Calculator!$O$6="SINGLEELEMENTS",SUM((((C28/100)*$AJ$22)*$AH$22))+(((((C28/100)*$AJ$22)*$AN$22)*$AH$22)*Calculator!$G$2)-((((C28/100)*$AJ$22)*$AN$22)*$AH$22)+((((C28/100)*$AJ$23)*$AH$23)),IF(Calculator!$O$6="SINGLESPECTRUM",SUM((((C28/100)*$AJ$22)*$AH$22))+(((((C28/100)*$AJ$22)*$AN$22)*$AH$22)*Calculator!$G$4)-((((C28/100)*$AJ$22)*$AN$22)*$AH$22)+((((C28/100)*$AJ$23)*$AH$23)),IF(Calculator!$O$6="SINGLEHOMESTEAD",SUM((((C28/100)*$AJ$22)*$AH$22))+(((((C28/100)*$AJ$22)*$AN$22)*$AH$22)*Calculator!$G$3)-((((C28/100)*$AJ$22)*$AN$22)*$AH$22)+((((C28/100)*$AJ$23)*$AH$23)),IF(Calculator!$O$6="SINGLEBAND A",SUM((((C28/100)*$AJ$22)*$AH$22))+(((((C28/100)*$AJ$22)*$AN$22)*$AH$22)*Calculator!$G$5)-((((C28/100)*$AJ$22)*$AN$22)*$AH$22)+((((C28/100)*$AJ$23)*$AH$23)),IF(Calculator!$O$6="SINGLEBAND B",SUM((((C28/100)*$AJ$22)*$AH$22))+(((((C28/100)*$AJ$22)*$AN$22)*$AH$22)*Calculator!$G$6)-((((C28/100)*$AJ$22)*$AN$22)*$AH$22)+((((C28/100)*$AJ$23)*$AH$23)),IF(Calculator!$O$6="SINGLEBAND C",SUM((((C28/100)*$AJ$22)*$AH$22))+(((((C28/100)*$AJ$22)*$AN$22)*$AH$22)*Calculator!$G$7)-((((C28/100)*$AJ$22)*$AN$22)*$AH$22)+((((C28/100)*$AJ$23)*$AH$23)),IF(Calculator!$O$6="SINGLEBAND D",SUM((((C28/100)*$AJ$22)*$AH$22))+(((((C28/100)*$AJ$22)*$AN$22)*$AH$22)*Calculator!$G$8)-((((C28/100)*$AJ$22)*$AN$22)*$AH$22)+((((C28/100)*$AJ$23)*$AH$23)),IF(Calculator!$O$6="SINGLEURBANE",SUM((((C28/100)*$AJ$22)*$AH$22))+(((((C28/100)*$AJ$22)*$AN$22)*$AH$22)*Calculator!$G$9)-((((C28/100)*$AJ$22)*$AN$22)*$AH$22)+((((C28/100)*$AJ$23)*$AH$23)),IF(Calculator!$O$6="SINGLESILVERANOD",SUM((((C28/100)*$AJ$22)*$AH$22))+(((((C28/100)*$AJ$22)*$AN$22)*$AH$22)*Calculator!$G$10)-((((C28/100)*$AJ$22)*$AN$22)*$AH$22)+((((C28/100)*$AJ$23)*$AH$23)),IF(Calculator!$O$6="SINGLEANOD",SUM((((C28/100)*$AJ$22)*$AH$22))+(((((C28/100)*$AJ$22)*$AN$22)*$AH$22)*Calculator!$G$11)-((((C28/100)*$AJ$22)*$AN$22)*$AH$22)+((((C28/100)*$AJ$23)*$AH$23)),IF(Calculator!$O$6="DUALBASE",SUM((((C28/100)*$AJ$22)*$AH$22))+(((((C28/100)*$AJ$22)*$AN$22)*$AH$22)*Calculator!$G$12)-((((C28/100)*$AJ$22)*$AN$22)*$AH$22)+((((C28/100)*$AJ$23)*$AH$23)),IF(Calculator!$O$6="DUALELEMENTS",SUM((((C28/100)*$AJ$22)*$AH$22))+(((((C28/100)*$AJ$22)*$AN$22)*$AH$22)*Calculator!$G$13)-((((C28/100)*$AJ$22)*$AN$22)*$AH$22)+((((C28/100)*$AJ$23)*$AH$23)),IF(Calculator!$O$6="DUALSPECTRUM",SUM((((C28/100)*$AJ$22)*$AH$22))+(((((C28/100)*$AJ$22)*$AN$22)*$AH$22)*Calculator!$G$15)-((((C28/100)*$AJ$22)*$AN$22)*$AH$22)+((((C28/100)*$AJ$23)*$AH$23)),IF(Calculator!$O$6="DUALHOMESTEAD",SUM((((C28/100)*$AJ$22)*$AH$22))+(((((C28/100)*$AJ$22)*$AN$22)*$AH$22)*Calculator!$G$14)-((((C28/100)*$AJ$22)*$AN$22)*$AH$22)+((((C28/100)*$AJ$23)*$AH$23)),IF(Calculator!$O$6="DUALBAND A",SUM((((C28/100)*$AJ$22)*$AH$22))+(((((C28/100)*$AJ$22)*$AN$22)*$AH$22)*Calculator!$G$16)-((((C28/100)*$AJ$22)*$AN$22)*$AH$22)+((((C28/100)*$AJ$23)*$AH$23)),IF(Calculator!$O$6="DUALBAND B",SUM((((C28/100)*$AJ$22)*$AH$22))+(((((C28/100)*$AJ$22)*$AN$22)*$AH$22)*Calculator!$G$17)-((((C28/100)*$AJ$22)*$AN$22)*$AH$22)+((((C28/100)*$AJ$23)*$AH$23)),IF(Calculator!$O$6="DUALBAND C",SUM((((C28/100)*$AJ$22)*$AH$22))+(((((C28/100)*$AJ$22)*$AN$22)*$AH$22)*Calculator!$G$18)-((((C28/100)*$AJ$22)*$AN$22)*$AH$22)+((((C28/100)*$AJ$23)*$AH$23)),IF(Calculator!$O$6="DUALBAND D",SUM((((C28/100)*$AJ$22)*$AH$22))+(((((C28/100)*$AJ$22)*$AN$22)*$AH$22)*Calculator!$G$19)-((((C28/100)*$AJ$22)*$AN$22)*$AH$22)+((((C28/100)*$AJ$23)*$AH$23)),IF(Calculator!$O$6="DUALURBANE",SUM((((C28/100)*$AJ$22)*$AH$22))+(((((C28/100)*$AJ$22)*$AN$22)*$AH$22)*Calculator!$G$20)-((((C28/100)*$AJ$22)*$AN$22)*$AH$22)+((((C28/100)*$AJ$23)*$AH$23)),IF(Calculator!$O$6="DUALSILVERANOD",SUM((((C28/100)*$AJ$22)*$AH$22))+(((((C28/100)*$AJ$22)*$AN$22)*$AH$22)*Calculator!$G$21)-((((C28/100)*$AJ$22)*$AN$22)*$AH$22)+((((C28/100)*$AJ$23)*$AH$23)),IF(Calculator!$O$6="DUALANOD",SUM((((C28/100)*$AJ$22)*$AH$22))+(((((C28/100)*$AJ$22)*$AN$22)*$AH$22)*Calculator!$G$22)-((((C28/100)*$AJ$22)*$AN$22)*$AH$22)+((((C28/100)*$AJ$23)*$AH$23))))))))))))))))))))))))</f>
        <v>189.65338988494872</v>
      </c>
      <c r="S28" s="2">
        <f>IF(Calculator!$O$6="SINGLEBASE",SUM((((D28/100)*$AJ$22)*$AH$22))+((((D28/100)*$AJ$23)*$AH$23)),IF(Calculator!$O$6="SINGLEELEMENTS",SUM((((D28/100)*$AJ$22)*$AH$22))+(((((D28/100)*$AJ$22)*$AN$22)*$AH$22)*Calculator!$G$2)-((((D28/100)*$AJ$22)*$AN$22)*$AH$22)+((((D28/100)*$AJ$23)*$AH$23)),IF(Calculator!$O$6="SINGLESPECTRUM",SUM((((D28/100)*$AJ$22)*$AH$22))+(((((D28/100)*$AJ$22)*$AN$22)*$AH$22)*Calculator!$G$4)-((((D28/100)*$AJ$22)*$AN$22)*$AH$22)+((((D28/100)*$AJ$23)*$AH$23)),IF(Calculator!$O$6="SINGLEHOMESTEAD",SUM((((D28/100)*$AJ$22)*$AH$22))+(((((D28/100)*$AJ$22)*$AN$22)*$AH$22)*Calculator!$G$3)-((((D28/100)*$AJ$22)*$AN$22)*$AH$22)+((((D28/100)*$AJ$23)*$AH$23)),IF(Calculator!$O$6="SINGLEBAND A",SUM((((D28/100)*$AJ$22)*$AH$22))+(((((D28/100)*$AJ$22)*$AN$22)*$AH$22)*Calculator!$G$5)-((((D28/100)*$AJ$22)*$AN$22)*$AH$22)+((((D28/100)*$AJ$23)*$AH$23)),IF(Calculator!$O$6="SINGLEBAND B",SUM((((D28/100)*$AJ$22)*$AH$22))+(((((D28/100)*$AJ$22)*$AN$22)*$AH$22)*Calculator!$G$6)-((((D28/100)*$AJ$22)*$AN$22)*$AH$22)+((((D28/100)*$AJ$23)*$AH$23)),IF(Calculator!$O$6="SINGLEBAND C",SUM((((D28/100)*$AJ$22)*$AH$22))+(((((D28/100)*$AJ$22)*$AN$22)*$AH$22)*Calculator!$G$7)-((((D28/100)*$AJ$22)*$AN$22)*$AH$22)+((((D28/100)*$AJ$23)*$AH$23)),IF(Calculator!$O$6="SINGLEBAND D",SUM((((D28/100)*$AJ$22)*$AH$22))+(((((D28/100)*$AJ$22)*$AN$22)*$AH$22)*Calculator!$G$8)-((((D28/100)*$AJ$22)*$AN$22)*$AH$22)+((((D28/100)*$AJ$23)*$AH$23)),IF(Calculator!$O$6="SINGLEURBANE",SUM((((D28/100)*$AJ$22)*$AH$22))+(((((D28/100)*$AJ$22)*$AN$22)*$AH$22)*Calculator!$G$9)-((((D28/100)*$AJ$22)*$AN$22)*$AH$22)+((((D28/100)*$AJ$23)*$AH$23)),IF(Calculator!$O$6="SINGLESILVERANOD",SUM((((D28/100)*$AJ$22)*$AH$22))+(((((D28/100)*$AJ$22)*$AN$22)*$AH$22)*Calculator!$G$10)-((((D28/100)*$AJ$22)*$AN$22)*$AH$22)+((((D28/100)*$AJ$23)*$AH$23)),IF(Calculator!$O$6="SINGLEANOD",SUM((((D28/100)*$AJ$22)*$AH$22))+(((((D28/100)*$AJ$22)*$AN$22)*$AH$22)*Calculator!$G$11)-((((D28/100)*$AJ$22)*$AN$22)*$AH$22)+((((D28/100)*$AJ$23)*$AH$23)),IF(Calculator!$O$6="DUALBASE",SUM((((D28/100)*$AJ$22)*$AH$22))+(((((D28/100)*$AJ$22)*$AN$22)*$AH$22)*Calculator!$G$12)-((((D28/100)*$AJ$22)*$AN$22)*$AH$22)+((((D28/100)*$AJ$23)*$AH$23)),IF(Calculator!$O$6="DUALELEMENTS",SUM((((D28/100)*$AJ$22)*$AH$22))+(((((D28/100)*$AJ$22)*$AN$22)*$AH$22)*Calculator!$G$13)-((((D28/100)*$AJ$22)*$AN$22)*$AH$22)+((((D28/100)*$AJ$23)*$AH$23)),IF(Calculator!$O$6="DUALSPECTRUM",SUM((((D28/100)*$AJ$22)*$AH$22))+(((((D28/100)*$AJ$22)*$AN$22)*$AH$22)*Calculator!$G$15)-((((D28/100)*$AJ$22)*$AN$22)*$AH$22)+((((D28/100)*$AJ$23)*$AH$23)),IF(Calculator!$O$6="DUALHOMESTEAD",SUM((((D28/100)*$AJ$22)*$AH$22))+(((((D28/100)*$AJ$22)*$AN$22)*$AH$22)*Calculator!$G$14)-((((D28/100)*$AJ$22)*$AN$22)*$AH$22)+((((D28/100)*$AJ$23)*$AH$23)),IF(Calculator!$O$6="DUALBAND A",SUM((((D28/100)*$AJ$22)*$AH$22))+(((((D28/100)*$AJ$22)*$AN$22)*$AH$22)*Calculator!$G$16)-((((D28/100)*$AJ$22)*$AN$22)*$AH$22)+((((D28/100)*$AJ$23)*$AH$23)),IF(Calculator!$O$6="DUALBAND B",SUM((((D28/100)*$AJ$22)*$AH$22))+(((((D28/100)*$AJ$22)*$AN$22)*$AH$22)*Calculator!$G$17)-((((D28/100)*$AJ$22)*$AN$22)*$AH$22)+((((D28/100)*$AJ$23)*$AH$23)),IF(Calculator!$O$6="DUALBAND C",SUM((((D28/100)*$AJ$22)*$AH$22))+(((((D28/100)*$AJ$22)*$AN$22)*$AH$22)*Calculator!$G$18)-((((D28/100)*$AJ$22)*$AN$22)*$AH$22)+((((D28/100)*$AJ$23)*$AH$23)),IF(Calculator!$O$6="DUALBAND D",SUM((((D28/100)*$AJ$22)*$AH$22))+(((((D28/100)*$AJ$22)*$AN$22)*$AH$22)*Calculator!$G$19)-((((D28/100)*$AJ$22)*$AN$22)*$AH$22)+((((D28/100)*$AJ$23)*$AH$23)),IF(Calculator!$O$6="DUALURBANE",SUM((((D28/100)*$AJ$22)*$AH$22))+(((((D28/100)*$AJ$22)*$AN$22)*$AH$22)*Calculator!$G$20)-((((D28/100)*$AJ$22)*$AN$22)*$AH$22)+((((D28/100)*$AJ$23)*$AH$23)),IF(Calculator!$O$6="DUALSILVERANOD",SUM((((D28/100)*$AJ$22)*$AH$22))+(((((D28/100)*$AJ$22)*$AN$22)*$AH$22)*Calculator!$G$21)-((((D28/100)*$AJ$22)*$AN$22)*$AH$22)+((((D28/100)*$AJ$23)*$AH$23)),IF(Calculator!$O$6="DUALANOD",SUM((((D28/100)*$AJ$22)*$AH$22))+(((((D28/100)*$AJ$22)*$AN$22)*$AH$22)*Calculator!$G$22)-((((D28/100)*$AJ$22)*$AN$22)*$AH$22)+((((D28/100)*$AJ$23)*$AH$23))))))))))))))))))))))))</f>
        <v>192.27550179290768</v>
      </c>
      <c r="T28" s="2">
        <f>IF(Calculator!$O$6="SINGLEBASE",SUM((((E28/100)*$AJ$22)*$AH$22))+((((E28/100)*$AJ$23)*$AH$23)),IF(Calculator!$O$6="SINGLEELEMENTS",SUM((((E28/100)*$AJ$22)*$AH$22))+(((((E28/100)*$AJ$22)*$AN$22)*$AH$22)*Calculator!$G$2)-((((E28/100)*$AJ$22)*$AN$22)*$AH$22)+((((E28/100)*$AJ$23)*$AH$23)),IF(Calculator!$O$6="SINGLESPECTRUM",SUM((((E28/100)*$AJ$22)*$AH$22))+(((((E28/100)*$AJ$22)*$AN$22)*$AH$22)*Calculator!$G$4)-((((E28/100)*$AJ$22)*$AN$22)*$AH$22)+((((E28/100)*$AJ$23)*$AH$23)),IF(Calculator!$O$6="SINGLEHOMESTEAD",SUM((((E28/100)*$AJ$22)*$AH$22))+(((((E28/100)*$AJ$22)*$AN$22)*$AH$22)*Calculator!$G$3)-((((E28/100)*$AJ$22)*$AN$22)*$AH$22)+((((E28/100)*$AJ$23)*$AH$23)),IF(Calculator!$O$6="SINGLEBAND A",SUM((((E28/100)*$AJ$22)*$AH$22))+(((((E28/100)*$AJ$22)*$AN$22)*$AH$22)*Calculator!$G$5)-((((E28/100)*$AJ$22)*$AN$22)*$AH$22)+((((E28/100)*$AJ$23)*$AH$23)),IF(Calculator!$O$6="SINGLEBAND B",SUM((((E28/100)*$AJ$22)*$AH$22))+(((((E28/100)*$AJ$22)*$AN$22)*$AH$22)*Calculator!$G$6)-((((E28/100)*$AJ$22)*$AN$22)*$AH$22)+((((E28/100)*$AJ$23)*$AH$23)),IF(Calculator!$O$6="SINGLEBAND C",SUM((((E28/100)*$AJ$22)*$AH$22))+(((((E28/100)*$AJ$22)*$AN$22)*$AH$22)*Calculator!$G$7)-((((E28/100)*$AJ$22)*$AN$22)*$AH$22)+((((E28/100)*$AJ$23)*$AH$23)),IF(Calculator!$O$6="SINGLEBAND D",SUM((((E28/100)*$AJ$22)*$AH$22))+(((((E28/100)*$AJ$22)*$AN$22)*$AH$22)*Calculator!$G$8)-((((E28/100)*$AJ$22)*$AN$22)*$AH$22)+((((E28/100)*$AJ$23)*$AH$23)),IF(Calculator!$O$6="SINGLEURBANE",SUM((((E28/100)*$AJ$22)*$AH$22))+(((((E28/100)*$AJ$22)*$AN$22)*$AH$22)*Calculator!$G$9)-((((E28/100)*$AJ$22)*$AN$22)*$AH$22)+((((E28/100)*$AJ$23)*$AH$23)),IF(Calculator!$O$6="SINGLESILVERANOD",SUM((((E28/100)*$AJ$22)*$AH$22))+(((((E28/100)*$AJ$22)*$AN$22)*$AH$22)*Calculator!$G$10)-((((E28/100)*$AJ$22)*$AN$22)*$AH$22)+((((E28/100)*$AJ$23)*$AH$23)),IF(Calculator!$O$6="SINGLEANOD",SUM((((E28/100)*$AJ$22)*$AH$22))+(((((E28/100)*$AJ$22)*$AN$22)*$AH$22)*Calculator!$G$11)-((((E28/100)*$AJ$22)*$AN$22)*$AH$22)+((((E28/100)*$AJ$23)*$AH$23)),IF(Calculator!$O$6="DUALBASE",SUM((((E28/100)*$AJ$22)*$AH$22))+(((((E28/100)*$AJ$22)*$AN$22)*$AH$22)*Calculator!$G$12)-((((E28/100)*$AJ$22)*$AN$22)*$AH$22)+((((E28/100)*$AJ$23)*$AH$23)),IF(Calculator!$O$6="DUALELEMENTS",SUM((((E28/100)*$AJ$22)*$AH$22))+(((((E28/100)*$AJ$22)*$AN$22)*$AH$22)*Calculator!$G$13)-((((E28/100)*$AJ$22)*$AN$22)*$AH$22)+((((E28/100)*$AJ$23)*$AH$23)),IF(Calculator!$O$6="DUALSPECTRUM",SUM((((E28/100)*$AJ$22)*$AH$22))+(((((E28/100)*$AJ$22)*$AN$22)*$AH$22)*Calculator!$G$15)-((((E28/100)*$AJ$22)*$AN$22)*$AH$22)+((((E28/100)*$AJ$23)*$AH$23)),IF(Calculator!$O$6="DUALHOMESTEAD",SUM((((E28/100)*$AJ$22)*$AH$22))+(((((E28/100)*$AJ$22)*$AN$22)*$AH$22)*Calculator!$G$14)-((((E28/100)*$AJ$22)*$AN$22)*$AH$22)+((((E28/100)*$AJ$23)*$AH$23)),IF(Calculator!$O$6="DUALBAND A",SUM((((E28/100)*$AJ$22)*$AH$22))+(((((E28/100)*$AJ$22)*$AN$22)*$AH$22)*Calculator!$G$16)-((((E28/100)*$AJ$22)*$AN$22)*$AH$22)+((((E28/100)*$AJ$23)*$AH$23)),IF(Calculator!$O$6="DUALBAND B",SUM((((E28/100)*$AJ$22)*$AH$22))+(((((E28/100)*$AJ$22)*$AN$22)*$AH$22)*Calculator!$G$17)-((((E28/100)*$AJ$22)*$AN$22)*$AH$22)+((((E28/100)*$AJ$23)*$AH$23)),IF(Calculator!$O$6="DUALBAND C",SUM((((E28/100)*$AJ$22)*$AH$22))+(((((E28/100)*$AJ$22)*$AN$22)*$AH$22)*Calculator!$G$18)-((((E28/100)*$AJ$22)*$AN$22)*$AH$22)+((((E28/100)*$AJ$23)*$AH$23)),IF(Calculator!$O$6="DUALBAND D",SUM((((E28/100)*$AJ$22)*$AH$22))+(((((E28/100)*$AJ$22)*$AN$22)*$AH$22)*Calculator!$G$19)-((((E28/100)*$AJ$22)*$AN$22)*$AH$22)+((((E28/100)*$AJ$23)*$AH$23)),IF(Calculator!$O$6="DUALURBANE",SUM((((E28/100)*$AJ$22)*$AH$22))+(((((E28/100)*$AJ$22)*$AN$22)*$AH$22)*Calculator!$G$20)-((((E28/100)*$AJ$22)*$AN$22)*$AH$22)+((((E28/100)*$AJ$23)*$AH$23)),IF(Calculator!$O$6="DUALSILVERANOD",SUM((((E28/100)*$AJ$22)*$AH$22))+(((((E28/100)*$AJ$22)*$AN$22)*$AH$22)*Calculator!$G$21)-((((E28/100)*$AJ$22)*$AN$22)*$AH$22)+((((E28/100)*$AJ$23)*$AH$23)),IF(Calculator!$O$6="DUALANOD",SUM((((E28/100)*$AJ$22)*$AH$22))+(((((E28/100)*$AJ$22)*$AN$22)*$AH$22)*Calculator!$G$22)-((((E28/100)*$AJ$22)*$AN$22)*$AH$22)+((((E28/100)*$AJ$23)*$AH$23))))))))))))))))))))))))</f>
        <v>194.9019023849487</v>
      </c>
      <c r="U28" s="2">
        <f>IF(Calculator!$O$6="SINGLEBASE",SUM((((F28/100)*$AJ$22)*$AH$22))+((((F28/100)*$AJ$23)*$AH$23)),IF(Calculator!$O$6="SINGLEELEMENTS",SUM((((F28/100)*$AJ$22)*$AH$22))+(((((F28/100)*$AJ$22)*$AN$22)*$AH$22)*Calculator!$G$2)-((((F28/100)*$AJ$22)*$AN$22)*$AH$22)+((((F28/100)*$AJ$23)*$AH$23)),IF(Calculator!$O$6="SINGLESPECTRUM",SUM((((F28/100)*$AJ$22)*$AH$22))+(((((F28/100)*$AJ$22)*$AN$22)*$AH$22)*Calculator!$G$4)-((((F28/100)*$AJ$22)*$AN$22)*$AH$22)+((((F28/100)*$AJ$23)*$AH$23)),IF(Calculator!$O$6="SINGLEHOMESTEAD",SUM((((F28/100)*$AJ$22)*$AH$22))+(((((F28/100)*$AJ$22)*$AN$22)*$AH$22)*Calculator!$G$3)-((((F28/100)*$AJ$22)*$AN$22)*$AH$22)+((((F28/100)*$AJ$23)*$AH$23)),IF(Calculator!$O$6="SINGLEBAND A",SUM((((F28/100)*$AJ$22)*$AH$22))+(((((F28/100)*$AJ$22)*$AN$22)*$AH$22)*Calculator!$G$5)-((((F28/100)*$AJ$22)*$AN$22)*$AH$22)+((((F28/100)*$AJ$23)*$AH$23)),IF(Calculator!$O$6="SINGLEBAND B",SUM((((F28/100)*$AJ$22)*$AH$22))+(((((F28/100)*$AJ$22)*$AN$22)*$AH$22)*Calculator!$G$6)-((((F28/100)*$AJ$22)*$AN$22)*$AH$22)+((((F28/100)*$AJ$23)*$AH$23)),IF(Calculator!$O$6="SINGLEBAND C",SUM((((F28/100)*$AJ$22)*$AH$22))+(((((F28/100)*$AJ$22)*$AN$22)*$AH$22)*Calculator!$G$7)-((((F28/100)*$AJ$22)*$AN$22)*$AH$22)+((((F28/100)*$AJ$23)*$AH$23)),IF(Calculator!$O$6="SINGLEBAND D",SUM((((F28/100)*$AJ$22)*$AH$22))+(((((F28/100)*$AJ$22)*$AN$22)*$AH$22)*Calculator!$G$8)-((((F28/100)*$AJ$22)*$AN$22)*$AH$22)+((((F28/100)*$AJ$23)*$AH$23)),IF(Calculator!$O$6="SINGLEURBANE",SUM((((F28/100)*$AJ$22)*$AH$22))+(((((F28/100)*$AJ$22)*$AN$22)*$AH$22)*Calculator!$G$9)-((((F28/100)*$AJ$22)*$AN$22)*$AH$22)+((((F28/100)*$AJ$23)*$AH$23)),IF(Calculator!$O$6="SINGLESILVERANOD",SUM((((F28/100)*$AJ$22)*$AH$22))+(((((F28/100)*$AJ$22)*$AN$22)*$AH$22)*Calculator!$G$10)-((((F28/100)*$AJ$22)*$AN$22)*$AH$22)+((((F28/100)*$AJ$23)*$AH$23)),IF(Calculator!$O$6="SINGLEANOD",SUM((((F28/100)*$AJ$22)*$AH$22))+(((((F28/100)*$AJ$22)*$AN$22)*$AH$22)*Calculator!$G$11)-((((F28/100)*$AJ$22)*$AN$22)*$AH$22)+((((F28/100)*$AJ$23)*$AH$23)),IF(Calculator!$O$6="DUALBASE",SUM((((F28/100)*$AJ$22)*$AH$22))+(((((F28/100)*$AJ$22)*$AN$22)*$AH$22)*Calculator!$G$12)-((((F28/100)*$AJ$22)*$AN$22)*$AH$22)+((((F28/100)*$AJ$23)*$AH$23)),IF(Calculator!$O$6="DUALELEMENTS",SUM((((F28/100)*$AJ$22)*$AH$22))+(((((F28/100)*$AJ$22)*$AN$22)*$AH$22)*Calculator!$G$13)-((((F28/100)*$AJ$22)*$AN$22)*$AH$22)+((((F28/100)*$AJ$23)*$AH$23)),IF(Calculator!$O$6="DUALSPECTRUM",SUM((((F28/100)*$AJ$22)*$AH$22))+(((((F28/100)*$AJ$22)*$AN$22)*$AH$22)*Calculator!$G$15)-((((F28/100)*$AJ$22)*$AN$22)*$AH$22)+((((F28/100)*$AJ$23)*$AH$23)),IF(Calculator!$O$6="DUALHOMESTEAD",SUM((((F28/100)*$AJ$22)*$AH$22))+(((((F28/100)*$AJ$22)*$AN$22)*$AH$22)*Calculator!$G$14)-((((F28/100)*$AJ$22)*$AN$22)*$AH$22)+((((F28/100)*$AJ$23)*$AH$23)),IF(Calculator!$O$6="DUALBAND A",SUM((((F28/100)*$AJ$22)*$AH$22))+(((((F28/100)*$AJ$22)*$AN$22)*$AH$22)*Calculator!$G$16)-((((F28/100)*$AJ$22)*$AN$22)*$AH$22)+((((F28/100)*$AJ$23)*$AH$23)),IF(Calculator!$O$6="DUALBAND B",SUM((((F28/100)*$AJ$22)*$AH$22))+(((((F28/100)*$AJ$22)*$AN$22)*$AH$22)*Calculator!$G$17)-((((F28/100)*$AJ$22)*$AN$22)*$AH$22)+((((F28/100)*$AJ$23)*$AH$23)),IF(Calculator!$O$6="DUALBAND C",SUM((((F28/100)*$AJ$22)*$AH$22))+(((((F28/100)*$AJ$22)*$AN$22)*$AH$22)*Calculator!$G$18)-((((F28/100)*$AJ$22)*$AN$22)*$AH$22)+((((F28/100)*$AJ$23)*$AH$23)),IF(Calculator!$O$6="DUALBAND D",SUM((((F28/100)*$AJ$22)*$AH$22))+(((((F28/100)*$AJ$22)*$AN$22)*$AH$22)*Calculator!$G$19)-((((F28/100)*$AJ$22)*$AN$22)*$AH$22)+((((F28/100)*$AJ$23)*$AH$23)),IF(Calculator!$O$6="DUALURBANE",SUM((((F28/100)*$AJ$22)*$AH$22))+(((((F28/100)*$AJ$22)*$AN$22)*$AH$22)*Calculator!$G$20)-((((F28/100)*$AJ$22)*$AN$22)*$AH$22)+((((F28/100)*$AJ$23)*$AH$23)),IF(Calculator!$O$6="DUALSILVERANOD",SUM((((F28/100)*$AJ$22)*$AH$22))+(((((F28/100)*$AJ$22)*$AN$22)*$AH$22)*Calculator!$G$21)-((((F28/100)*$AJ$22)*$AN$22)*$AH$22)+((((F28/100)*$AJ$23)*$AH$23)),IF(Calculator!$O$6="DUALANOD",SUM((((F28/100)*$AJ$22)*$AH$22))+(((((F28/100)*$AJ$22)*$AN$22)*$AH$22)*Calculator!$G$22)-((((F28/100)*$AJ$22)*$AN$22)*$AH$22)+((((F28/100)*$AJ$23)*$AH$23))))))))))))))))))))))))</f>
        <v>197.52401429290768</v>
      </c>
      <c r="V28" s="2">
        <f>IF(Calculator!$O$6="SINGLEBASE",SUM((((G28/100)*$AJ$22)*$AH$22))+((((G28/100)*$AJ$23)*$AH$23)),IF(Calculator!$O$6="SINGLEELEMENTS",SUM((((G28/100)*$AJ$22)*$AH$22))+(((((G28/100)*$AJ$22)*$AN$22)*$AH$22)*Calculator!$G$2)-((((G28/100)*$AJ$22)*$AN$22)*$AH$22)+((((G28/100)*$AJ$23)*$AH$23)),IF(Calculator!$O$6="SINGLESPECTRUM",SUM((((G28/100)*$AJ$22)*$AH$22))+(((((G28/100)*$AJ$22)*$AN$22)*$AH$22)*Calculator!$G$4)-((((G28/100)*$AJ$22)*$AN$22)*$AH$22)+((((G28/100)*$AJ$23)*$AH$23)),IF(Calculator!$O$6="SINGLEHOMESTEAD",SUM((((G28/100)*$AJ$22)*$AH$22))+(((((G28/100)*$AJ$22)*$AN$22)*$AH$22)*Calculator!$G$3)-((((G28/100)*$AJ$22)*$AN$22)*$AH$22)+((((G28/100)*$AJ$23)*$AH$23)),IF(Calculator!$O$6="SINGLEBAND A",SUM((((G28/100)*$AJ$22)*$AH$22))+(((((G28/100)*$AJ$22)*$AN$22)*$AH$22)*Calculator!$G$5)-((((G28/100)*$AJ$22)*$AN$22)*$AH$22)+((((G28/100)*$AJ$23)*$AH$23)),IF(Calculator!$O$6="SINGLEBAND B",SUM((((G28/100)*$AJ$22)*$AH$22))+(((((G28/100)*$AJ$22)*$AN$22)*$AH$22)*Calculator!$G$6)-((((G28/100)*$AJ$22)*$AN$22)*$AH$22)+((((G28/100)*$AJ$23)*$AH$23)),IF(Calculator!$O$6="SINGLEBAND C",SUM((((G28/100)*$AJ$22)*$AH$22))+(((((G28/100)*$AJ$22)*$AN$22)*$AH$22)*Calculator!$G$7)-((((G28/100)*$AJ$22)*$AN$22)*$AH$22)+((((G28/100)*$AJ$23)*$AH$23)),IF(Calculator!$O$6="SINGLEBAND D",SUM((((G28/100)*$AJ$22)*$AH$22))+(((((G28/100)*$AJ$22)*$AN$22)*$AH$22)*Calculator!$G$8)-((((G28/100)*$AJ$22)*$AN$22)*$AH$22)+((((G28/100)*$AJ$23)*$AH$23)),IF(Calculator!$O$6="SINGLEURBANE",SUM((((G28/100)*$AJ$22)*$AH$22))+(((((G28/100)*$AJ$22)*$AN$22)*$AH$22)*Calculator!$G$9)-((((G28/100)*$AJ$22)*$AN$22)*$AH$22)+((((G28/100)*$AJ$23)*$AH$23)),IF(Calculator!$O$6="SINGLESILVERANOD",SUM((((G28/100)*$AJ$22)*$AH$22))+(((((G28/100)*$AJ$22)*$AN$22)*$AH$22)*Calculator!$G$10)-((((G28/100)*$AJ$22)*$AN$22)*$AH$22)+((((G28/100)*$AJ$23)*$AH$23)),IF(Calculator!$O$6="SINGLEANOD",SUM((((G28/100)*$AJ$22)*$AH$22))+(((((G28/100)*$AJ$22)*$AN$22)*$AH$22)*Calculator!$G$11)-((((G28/100)*$AJ$22)*$AN$22)*$AH$22)+((((G28/100)*$AJ$23)*$AH$23)),IF(Calculator!$O$6="DUALBASE",SUM((((G28/100)*$AJ$22)*$AH$22))+(((((G28/100)*$AJ$22)*$AN$22)*$AH$22)*Calculator!$G$12)-((((G28/100)*$AJ$22)*$AN$22)*$AH$22)+((((G28/100)*$AJ$23)*$AH$23)),IF(Calculator!$O$6="DUALELEMENTS",SUM((((G28/100)*$AJ$22)*$AH$22))+(((((G28/100)*$AJ$22)*$AN$22)*$AH$22)*Calculator!$G$13)-((((G28/100)*$AJ$22)*$AN$22)*$AH$22)+((((G28/100)*$AJ$23)*$AH$23)),IF(Calculator!$O$6="DUALSPECTRUM",SUM((((G28/100)*$AJ$22)*$AH$22))+(((((G28/100)*$AJ$22)*$AN$22)*$AH$22)*Calculator!$G$15)-((((G28/100)*$AJ$22)*$AN$22)*$AH$22)+((((G28/100)*$AJ$23)*$AH$23)),IF(Calculator!$O$6="DUALHOMESTEAD",SUM((((G28/100)*$AJ$22)*$AH$22))+(((((G28/100)*$AJ$22)*$AN$22)*$AH$22)*Calculator!$G$14)-((((G28/100)*$AJ$22)*$AN$22)*$AH$22)+((((G28/100)*$AJ$23)*$AH$23)),IF(Calculator!$O$6="DUALBAND A",SUM((((G28/100)*$AJ$22)*$AH$22))+(((((G28/100)*$AJ$22)*$AN$22)*$AH$22)*Calculator!$G$16)-((((G28/100)*$AJ$22)*$AN$22)*$AH$22)+((((G28/100)*$AJ$23)*$AH$23)),IF(Calculator!$O$6="DUALBAND B",SUM((((G28/100)*$AJ$22)*$AH$22))+(((((G28/100)*$AJ$22)*$AN$22)*$AH$22)*Calculator!$G$17)-((((G28/100)*$AJ$22)*$AN$22)*$AH$22)+((((G28/100)*$AJ$23)*$AH$23)),IF(Calculator!$O$6="DUALBAND C",SUM((((G28/100)*$AJ$22)*$AH$22))+(((((G28/100)*$AJ$22)*$AN$22)*$AH$22)*Calculator!$G$18)-((((G28/100)*$AJ$22)*$AN$22)*$AH$22)+((((G28/100)*$AJ$23)*$AH$23)),IF(Calculator!$O$6="DUALBAND D",SUM((((G28/100)*$AJ$22)*$AH$22))+(((((G28/100)*$AJ$22)*$AN$22)*$AH$22)*Calculator!$G$19)-((((G28/100)*$AJ$22)*$AN$22)*$AH$22)+((((G28/100)*$AJ$23)*$AH$23)),IF(Calculator!$O$6="DUALURBANE",SUM((((G28/100)*$AJ$22)*$AH$22))+(((((G28/100)*$AJ$22)*$AN$22)*$AH$22)*Calculator!$G$20)-((((G28/100)*$AJ$22)*$AN$22)*$AH$22)+((((G28/100)*$AJ$23)*$AH$23)),IF(Calculator!$O$6="DUALSILVERANOD",SUM((((G28/100)*$AJ$22)*$AH$22))+(((((G28/100)*$AJ$22)*$AN$22)*$AH$22)*Calculator!$G$21)-((((G28/100)*$AJ$22)*$AN$22)*$AH$22)+((((G28/100)*$AJ$23)*$AH$23)),IF(Calculator!$O$6="DUALANOD",SUM((((G28/100)*$AJ$22)*$AH$22))+(((((G28/100)*$AJ$22)*$AN$22)*$AH$22)*Calculator!$G$22)-((((G28/100)*$AJ$22)*$AN$22)*$AH$22)+((((G28/100)*$AJ$23)*$AH$23))))))))))))))))))))))))</f>
        <v>200.14613927612299</v>
      </c>
      <c r="W28" s="2">
        <f>IF(Calculator!$O$6="SINGLEBASE",SUM((((H28/100)*$AJ$22)*$AH$22))+((((H28/100)*$AJ$23)*$AH$23)),IF(Calculator!$O$6="SINGLEELEMENTS",SUM((((H28/100)*$AJ$22)*$AH$22))+(((((H28/100)*$AJ$22)*$AN$22)*$AH$22)*Calculator!$G$2)-((((H28/100)*$AJ$22)*$AN$22)*$AH$22)+((((H28/100)*$AJ$23)*$AH$23)),IF(Calculator!$O$6="SINGLESPECTRUM",SUM((((H28/100)*$AJ$22)*$AH$22))+(((((H28/100)*$AJ$22)*$AN$22)*$AH$22)*Calculator!$G$4)-((((H28/100)*$AJ$22)*$AN$22)*$AH$22)+((((H28/100)*$AJ$23)*$AH$23)),IF(Calculator!$O$6="SINGLEHOMESTEAD",SUM((((H28/100)*$AJ$22)*$AH$22))+(((((H28/100)*$AJ$22)*$AN$22)*$AH$22)*Calculator!$G$3)-((((H28/100)*$AJ$22)*$AN$22)*$AH$22)+((((H28/100)*$AJ$23)*$AH$23)),IF(Calculator!$O$6="SINGLEBAND A",SUM((((H28/100)*$AJ$22)*$AH$22))+(((((H28/100)*$AJ$22)*$AN$22)*$AH$22)*Calculator!$G$5)-((((H28/100)*$AJ$22)*$AN$22)*$AH$22)+((((H28/100)*$AJ$23)*$AH$23)),IF(Calculator!$O$6="SINGLEBAND B",SUM((((H28/100)*$AJ$22)*$AH$22))+(((((H28/100)*$AJ$22)*$AN$22)*$AH$22)*Calculator!$G$6)-((((H28/100)*$AJ$22)*$AN$22)*$AH$22)+((((H28/100)*$AJ$23)*$AH$23)),IF(Calculator!$O$6="SINGLEBAND C",SUM((((H28/100)*$AJ$22)*$AH$22))+(((((H28/100)*$AJ$22)*$AN$22)*$AH$22)*Calculator!$G$7)-((((H28/100)*$AJ$22)*$AN$22)*$AH$22)+((((H28/100)*$AJ$23)*$AH$23)),IF(Calculator!$O$6="SINGLEBAND D",SUM((((H28/100)*$AJ$22)*$AH$22))+(((((H28/100)*$AJ$22)*$AN$22)*$AH$22)*Calculator!$G$8)-((((H28/100)*$AJ$22)*$AN$22)*$AH$22)+((((H28/100)*$AJ$23)*$AH$23)),IF(Calculator!$O$6="SINGLEURBANE",SUM((((H28/100)*$AJ$22)*$AH$22))+(((((H28/100)*$AJ$22)*$AN$22)*$AH$22)*Calculator!$G$9)-((((H28/100)*$AJ$22)*$AN$22)*$AH$22)+((((H28/100)*$AJ$23)*$AH$23)),IF(Calculator!$O$6="SINGLESILVERANOD",SUM((((H28/100)*$AJ$22)*$AH$22))+(((((H28/100)*$AJ$22)*$AN$22)*$AH$22)*Calculator!$G$10)-((((H28/100)*$AJ$22)*$AN$22)*$AH$22)+((((H28/100)*$AJ$23)*$AH$23)),IF(Calculator!$O$6="SINGLEANOD",SUM((((H28/100)*$AJ$22)*$AH$22))+(((((H28/100)*$AJ$22)*$AN$22)*$AH$22)*Calculator!$G$11)-((((H28/100)*$AJ$22)*$AN$22)*$AH$22)+((((H28/100)*$AJ$23)*$AH$23)),IF(Calculator!$O$6="DUALBASE",SUM((((H28/100)*$AJ$22)*$AH$22))+(((((H28/100)*$AJ$22)*$AN$22)*$AH$22)*Calculator!$G$12)-((((H28/100)*$AJ$22)*$AN$22)*$AH$22)+((((H28/100)*$AJ$23)*$AH$23)),IF(Calculator!$O$6="DUALELEMENTS",SUM((((H28/100)*$AJ$22)*$AH$22))+(((((H28/100)*$AJ$22)*$AN$22)*$AH$22)*Calculator!$G$13)-((((H28/100)*$AJ$22)*$AN$22)*$AH$22)+((((H28/100)*$AJ$23)*$AH$23)),IF(Calculator!$O$6="DUALSPECTRUM",SUM((((H28/100)*$AJ$22)*$AH$22))+(((((H28/100)*$AJ$22)*$AN$22)*$AH$22)*Calculator!$G$15)-((((H28/100)*$AJ$22)*$AN$22)*$AH$22)+((((H28/100)*$AJ$23)*$AH$23)),IF(Calculator!$O$6="DUALHOMESTEAD",SUM((((H28/100)*$AJ$22)*$AH$22))+(((((H28/100)*$AJ$22)*$AN$22)*$AH$22)*Calculator!$G$14)-((((H28/100)*$AJ$22)*$AN$22)*$AH$22)+((((H28/100)*$AJ$23)*$AH$23)),IF(Calculator!$O$6="DUALBAND A",SUM((((H28/100)*$AJ$22)*$AH$22))+(((((H28/100)*$AJ$22)*$AN$22)*$AH$22)*Calculator!$G$16)-((((H28/100)*$AJ$22)*$AN$22)*$AH$22)+((((H28/100)*$AJ$23)*$AH$23)),IF(Calculator!$O$6="DUALBAND B",SUM((((H28/100)*$AJ$22)*$AH$22))+(((((H28/100)*$AJ$22)*$AN$22)*$AH$22)*Calculator!$G$17)-((((H28/100)*$AJ$22)*$AN$22)*$AH$22)+((((H28/100)*$AJ$23)*$AH$23)),IF(Calculator!$O$6="DUALBAND C",SUM((((H28/100)*$AJ$22)*$AH$22))+(((((H28/100)*$AJ$22)*$AN$22)*$AH$22)*Calculator!$G$18)-((((H28/100)*$AJ$22)*$AN$22)*$AH$22)+((((H28/100)*$AJ$23)*$AH$23)),IF(Calculator!$O$6="DUALBAND D",SUM((((H28/100)*$AJ$22)*$AH$22))+(((((H28/100)*$AJ$22)*$AN$22)*$AH$22)*Calculator!$G$19)-((((H28/100)*$AJ$22)*$AN$22)*$AH$22)+((((H28/100)*$AJ$23)*$AH$23)),IF(Calculator!$O$6="DUALURBANE",SUM((((H28/100)*$AJ$22)*$AH$22))+(((((H28/100)*$AJ$22)*$AN$22)*$AH$22)*Calculator!$G$20)-((((H28/100)*$AJ$22)*$AN$22)*$AH$22)+((((H28/100)*$AJ$23)*$AH$23)),IF(Calculator!$O$6="DUALSILVERANOD",SUM((((H28/100)*$AJ$22)*$AH$22))+(((((H28/100)*$AJ$22)*$AN$22)*$AH$22)*Calculator!$G$21)-((((H28/100)*$AJ$22)*$AN$22)*$AH$22)+((((H28/100)*$AJ$23)*$AH$23)),IF(Calculator!$O$6="DUALANOD",SUM((((H28/100)*$AJ$22)*$AH$22))+(((((H28/100)*$AJ$22)*$AN$22)*$AH$22)*Calculator!$G$22)-((((H28/100)*$AJ$22)*$AN$22)*$AH$22)+((((H28/100)*$AJ$23)*$AH$23))))))))))))))))))))))))</f>
        <v>202.76825118408203</v>
      </c>
      <c r="X28" s="2">
        <f>IF(Calculator!$O$6="SINGLEBASE",SUM((((I28/100)*$AJ$22)*$AH$22))+((((I28/100)*$AJ$23)*$AH$23)),IF(Calculator!$O$6="SINGLEELEMENTS",SUM((((I28/100)*$AJ$22)*$AH$22))+(((((I28/100)*$AJ$22)*$AN$22)*$AH$22)*Calculator!$G$2)-((((I28/100)*$AJ$22)*$AN$22)*$AH$22)+((((I28/100)*$AJ$23)*$AH$23)),IF(Calculator!$O$6="SINGLESPECTRUM",SUM((((I28/100)*$AJ$22)*$AH$22))+(((((I28/100)*$AJ$22)*$AN$22)*$AH$22)*Calculator!$G$4)-((((I28/100)*$AJ$22)*$AN$22)*$AH$22)+((((I28/100)*$AJ$23)*$AH$23)),IF(Calculator!$O$6="SINGLEHOMESTEAD",SUM((((I28/100)*$AJ$22)*$AH$22))+(((((I28/100)*$AJ$22)*$AN$22)*$AH$22)*Calculator!$G$3)-((((I28/100)*$AJ$22)*$AN$22)*$AH$22)+((((I28/100)*$AJ$23)*$AH$23)),IF(Calculator!$O$6="SINGLEBAND A",SUM((((I28/100)*$AJ$22)*$AH$22))+(((((I28/100)*$AJ$22)*$AN$22)*$AH$22)*Calculator!$G$5)-((((I28/100)*$AJ$22)*$AN$22)*$AH$22)+((((I28/100)*$AJ$23)*$AH$23)),IF(Calculator!$O$6="SINGLEBAND B",SUM((((I28/100)*$AJ$22)*$AH$22))+(((((I28/100)*$AJ$22)*$AN$22)*$AH$22)*Calculator!$G$6)-((((I28/100)*$AJ$22)*$AN$22)*$AH$22)+((((I28/100)*$AJ$23)*$AH$23)),IF(Calculator!$O$6="SINGLEBAND C",SUM((((I28/100)*$AJ$22)*$AH$22))+(((((I28/100)*$AJ$22)*$AN$22)*$AH$22)*Calculator!$G$7)-((((I28/100)*$AJ$22)*$AN$22)*$AH$22)+((((I28/100)*$AJ$23)*$AH$23)),IF(Calculator!$O$6="SINGLEBAND D",SUM((((I28/100)*$AJ$22)*$AH$22))+(((((I28/100)*$AJ$22)*$AN$22)*$AH$22)*Calculator!$G$8)-((((I28/100)*$AJ$22)*$AN$22)*$AH$22)+((((I28/100)*$AJ$23)*$AH$23)),IF(Calculator!$O$6="SINGLEURBANE",SUM((((I28/100)*$AJ$22)*$AH$22))+(((((I28/100)*$AJ$22)*$AN$22)*$AH$22)*Calculator!$G$9)-((((I28/100)*$AJ$22)*$AN$22)*$AH$22)+((((I28/100)*$AJ$23)*$AH$23)),IF(Calculator!$O$6="SINGLESILVERANOD",SUM((((I28/100)*$AJ$22)*$AH$22))+(((((I28/100)*$AJ$22)*$AN$22)*$AH$22)*Calculator!$G$10)-((((I28/100)*$AJ$22)*$AN$22)*$AH$22)+((((I28/100)*$AJ$23)*$AH$23)),IF(Calculator!$O$6="SINGLEANOD",SUM((((I28/100)*$AJ$22)*$AH$22))+(((((I28/100)*$AJ$22)*$AN$22)*$AH$22)*Calculator!$G$11)-((((I28/100)*$AJ$22)*$AN$22)*$AH$22)+((((I28/100)*$AJ$23)*$AH$23)),IF(Calculator!$O$6="DUALBASE",SUM((((I28/100)*$AJ$22)*$AH$22))+(((((I28/100)*$AJ$22)*$AN$22)*$AH$22)*Calculator!$G$12)-((((I28/100)*$AJ$22)*$AN$22)*$AH$22)+((((I28/100)*$AJ$23)*$AH$23)),IF(Calculator!$O$6="DUALELEMENTS",SUM((((I28/100)*$AJ$22)*$AH$22))+(((((I28/100)*$AJ$22)*$AN$22)*$AH$22)*Calculator!$G$13)-((((I28/100)*$AJ$22)*$AN$22)*$AH$22)+((((I28/100)*$AJ$23)*$AH$23)),IF(Calculator!$O$6="DUALSPECTRUM",SUM((((I28/100)*$AJ$22)*$AH$22))+(((((I28/100)*$AJ$22)*$AN$22)*$AH$22)*Calculator!$G$15)-((((I28/100)*$AJ$22)*$AN$22)*$AH$22)+((((I28/100)*$AJ$23)*$AH$23)),IF(Calculator!$O$6="DUALHOMESTEAD",SUM((((I28/100)*$AJ$22)*$AH$22))+(((((I28/100)*$AJ$22)*$AN$22)*$AH$22)*Calculator!$G$14)-((((I28/100)*$AJ$22)*$AN$22)*$AH$22)+((((I28/100)*$AJ$23)*$AH$23)),IF(Calculator!$O$6="DUALBAND A",SUM((((I28/100)*$AJ$22)*$AH$22))+(((((I28/100)*$AJ$22)*$AN$22)*$AH$22)*Calculator!$G$16)-((((I28/100)*$AJ$22)*$AN$22)*$AH$22)+((((I28/100)*$AJ$23)*$AH$23)),IF(Calculator!$O$6="DUALBAND B",SUM((((I28/100)*$AJ$22)*$AH$22))+(((((I28/100)*$AJ$22)*$AN$22)*$AH$22)*Calculator!$G$17)-((((I28/100)*$AJ$22)*$AN$22)*$AH$22)+((((I28/100)*$AJ$23)*$AH$23)),IF(Calculator!$O$6="DUALBAND C",SUM((((I28/100)*$AJ$22)*$AH$22))+(((((I28/100)*$AJ$22)*$AN$22)*$AH$22)*Calculator!$G$18)-((((I28/100)*$AJ$22)*$AN$22)*$AH$22)+((((I28/100)*$AJ$23)*$AH$23)),IF(Calculator!$O$6="DUALBAND D",SUM((((I28/100)*$AJ$22)*$AH$22))+(((((I28/100)*$AJ$22)*$AN$22)*$AH$22)*Calculator!$G$19)-((((I28/100)*$AJ$22)*$AN$22)*$AH$22)+((((I28/100)*$AJ$23)*$AH$23)),IF(Calculator!$O$6="DUALURBANE",SUM((((I28/100)*$AJ$22)*$AH$22))+(((((I28/100)*$AJ$22)*$AN$22)*$AH$22)*Calculator!$G$20)-((((I28/100)*$AJ$22)*$AN$22)*$AH$22)+((((I28/100)*$AJ$23)*$AH$23)),IF(Calculator!$O$6="DUALSILVERANOD",SUM((((I28/100)*$AJ$22)*$AH$22))+(((((I28/100)*$AJ$22)*$AN$22)*$AH$22)*Calculator!$G$21)-((((I28/100)*$AJ$22)*$AN$22)*$AH$22)+((((I28/100)*$AJ$23)*$AH$23)),IF(Calculator!$O$6="DUALANOD",SUM((((I28/100)*$AJ$22)*$AH$22))+(((((I28/100)*$AJ$22)*$AN$22)*$AH$22)*Calculator!$G$22)-((((I28/100)*$AJ$22)*$AN$22)*$AH$22)+((((I28/100)*$AJ$23)*$AH$23))))))))))))))))))))))))</f>
        <v>205.39036309204101</v>
      </c>
      <c r="Y28" s="2">
        <f>IF(Calculator!$O$6="SINGLEBASE",SUM((((J28/100)*$AJ$22)*$AH$22))+((((J28/100)*$AJ$23)*$AH$23)),IF(Calculator!$O$6="SINGLEELEMENTS",SUM((((J28/100)*$AJ$22)*$AH$22))+(((((J28/100)*$AJ$22)*$AN$22)*$AH$22)*Calculator!$G$2)-((((J28/100)*$AJ$22)*$AN$22)*$AH$22)+((((J28/100)*$AJ$23)*$AH$23)),IF(Calculator!$O$6="SINGLESPECTRUM",SUM((((J28/100)*$AJ$22)*$AH$22))+(((((J28/100)*$AJ$22)*$AN$22)*$AH$22)*Calculator!$G$4)-((((J28/100)*$AJ$22)*$AN$22)*$AH$22)+((((J28/100)*$AJ$23)*$AH$23)),IF(Calculator!$O$6="SINGLEHOMESTEAD",SUM((((J28/100)*$AJ$22)*$AH$22))+(((((J28/100)*$AJ$22)*$AN$22)*$AH$22)*Calculator!$G$3)-((((J28/100)*$AJ$22)*$AN$22)*$AH$22)+((((J28/100)*$AJ$23)*$AH$23)),IF(Calculator!$O$6="SINGLEBAND A",SUM((((J28/100)*$AJ$22)*$AH$22))+(((((J28/100)*$AJ$22)*$AN$22)*$AH$22)*Calculator!$G$5)-((((J28/100)*$AJ$22)*$AN$22)*$AH$22)+((((J28/100)*$AJ$23)*$AH$23)),IF(Calculator!$O$6="SINGLEBAND B",SUM((((J28/100)*$AJ$22)*$AH$22))+(((((J28/100)*$AJ$22)*$AN$22)*$AH$22)*Calculator!$G$6)-((((J28/100)*$AJ$22)*$AN$22)*$AH$22)+((((J28/100)*$AJ$23)*$AH$23)),IF(Calculator!$O$6="SINGLEBAND C",SUM((((J28/100)*$AJ$22)*$AH$22))+(((((J28/100)*$AJ$22)*$AN$22)*$AH$22)*Calculator!$G$7)-((((J28/100)*$AJ$22)*$AN$22)*$AH$22)+((((J28/100)*$AJ$23)*$AH$23)),IF(Calculator!$O$6="SINGLEBAND D",SUM((((J28/100)*$AJ$22)*$AH$22))+(((((J28/100)*$AJ$22)*$AN$22)*$AH$22)*Calculator!$G$8)-((((J28/100)*$AJ$22)*$AN$22)*$AH$22)+((((J28/100)*$AJ$23)*$AH$23)),IF(Calculator!$O$6="SINGLEURBANE",SUM((((J28/100)*$AJ$22)*$AH$22))+(((((J28/100)*$AJ$22)*$AN$22)*$AH$22)*Calculator!$G$9)-((((J28/100)*$AJ$22)*$AN$22)*$AH$22)+((((J28/100)*$AJ$23)*$AH$23)),IF(Calculator!$O$6="SINGLESILVERANOD",SUM((((J28/100)*$AJ$22)*$AH$22))+(((((J28/100)*$AJ$22)*$AN$22)*$AH$22)*Calculator!$G$10)-((((J28/100)*$AJ$22)*$AN$22)*$AH$22)+((((J28/100)*$AJ$23)*$AH$23)),IF(Calculator!$O$6="SINGLEANOD",SUM((((J28/100)*$AJ$22)*$AH$22))+(((((J28/100)*$AJ$22)*$AN$22)*$AH$22)*Calculator!$G$11)-((((J28/100)*$AJ$22)*$AN$22)*$AH$22)+((((J28/100)*$AJ$23)*$AH$23)),IF(Calculator!$O$6="DUALBASE",SUM((((J28/100)*$AJ$22)*$AH$22))+(((((J28/100)*$AJ$22)*$AN$22)*$AH$22)*Calculator!$G$12)-((((J28/100)*$AJ$22)*$AN$22)*$AH$22)+((((J28/100)*$AJ$23)*$AH$23)),IF(Calculator!$O$6="DUALELEMENTS",SUM((((J28/100)*$AJ$22)*$AH$22))+(((((J28/100)*$AJ$22)*$AN$22)*$AH$22)*Calculator!$G$13)-((((J28/100)*$AJ$22)*$AN$22)*$AH$22)+((((J28/100)*$AJ$23)*$AH$23)),IF(Calculator!$O$6="DUALSPECTRUM",SUM((((J28/100)*$AJ$22)*$AH$22))+(((((J28/100)*$AJ$22)*$AN$22)*$AH$22)*Calculator!$G$15)-((((J28/100)*$AJ$22)*$AN$22)*$AH$22)+((((J28/100)*$AJ$23)*$AH$23)),IF(Calculator!$O$6="DUALHOMESTEAD",SUM((((J28/100)*$AJ$22)*$AH$22))+(((((J28/100)*$AJ$22)*$AN$22)*$AH$22)*Calculator!$G$14)-((((J28/100)*$AJ$22)*$AN$22)*$AH$22)+((((J28/100)*$AJ$23)*$AH$23)),IF(Calculator!$O$6="DUALBAND A",SUM((((J28/100)*$AJ$22)*$AH$22))+(((((J28/100)*$AJ$22)*$AN$22)*$AH$22)*Calculator!$G$16)-((((J28/100)*$AJ$22)*$AN$22)*$AH$22)+((((J28/100)*$AJ$23)*$AH$23)),IF(Calculator!$O$6="DUALBAND B",SUM((((J28/100)*$AJ$22)*$AH$22))+(((((J28/100)*$AJ$22)*$AN$22)*$AH$22)*Calculator!$G$17)-((((J28/100)*$AJ$22)*$AN$22)*$AH$22)+((((J28/100)*$AJ$23)*$AH$23)),IF(Calculator!$O$6="DUALBAND C",SUM((((J28/100)*$AJ$22)*$AH$22))+(((((J28/100)*$AJ$22)*$AN$22)*$AH$22)*Calculator!$G$18)-((((J28/100)*$AJ$22)*$AN$22)*$AH$22)+((((J28/100)*$AJ$23)*$AH$23)),IF(Calculator!$O$6="DUALBAND D",SUM((((J28/100)*$AJ$22)*$AH$22))+(((((J28/100)*$AJ$22)*$AN$22)*$AH$22)*Calculator!$G$19)-((((J28/100)*$AJ$22)*$AN$22)*$AH$22)+((((J28/100)*$AJ$23)*$AH$23)),IF(Calculator!$O$6="DUALURBANE",SUM((((J28/100)*$AJ$22)*$AH$22))+(((((J28/100)*$AJ$22)*$AN$22)*$AH$22)*Calculator!$G$20)-((((J28/100)*$AJ$22)*$AN$22)*$AH$22)+((((J28/100)*$AJ$23)*$AH$23)),IF(Calculator!$O$6="DUALSILVERANOD",SUM((((J28/100)*$AJ$22)*$AH$22))+(((((J28/100)*$AJ$22)*$AN$22)*$AH$22)*Calculator!$G$21)-((((J28/100)*$AJ$22)*$AN$22)*$AH$22)+((((J28/100)*$AJ$23)*$AH$23)),IF(Calculator!$O$6="DUALANOD",SUM((((J28/100)*$AJ$22)*$AH$22))+(((((J28/100)*$AJ$22)*$AN$22)*$AH$22)*Calculator!$G$22)-((((J28/100)*$AJ$22)*$AN$22)*$AH$22)+((((J28/100)*$AJ$23)*$AH$23))))))))))))))))))))))))</f>
        <v>208.01676368408201</v>
      </c>
      <c r="Z28" s="2">
        <f>IF(Calculator!$O$6="SINGLEBASE",SUM((((K28/100)*$AJ$22)*$AH$22))+((((K28/100)*$AJ$23)*$AH$23)),IF(Calculator!$O$6="SINGLEELEMENTS",SUM((((K28/100)*$AJ$22)*$AH$22))+(((((K28/100)*$AJ$22)*$AN$22)*$AH$22)*Calculator!$G$2)-((((K28/100)*$AJ$22)*$AN$22)*$AH$22)+((((K28/100)*$AJ$23)*$AH$23)),IF(Calculator!$O$6="SINGLESPECTRUM",SUM((((K28/100)*$AJ$22)*$AH$22))+(((((K28/100)*$AJ$22)*$AN$22)*$AH$22)*Calculator!$G$4)-((((K28/100)*$AJ$22)*$AN$22)*$AH$22)+((((K28/100)*$AJ$23)*$AH$23)),IF(Calculator!$O$6="SINGLEHOMESTEAD",SUM((((K28/100)*$AJ$22)*$AH$22))+(((((K28/100)*$AJ$22)*$AN$22)*$AH$22)*Calculator!$G$3)-((((K28/100)*$AJ$22)*$AN$22)*$AH$22)+((((K28/100)*$AJ$23)*$AH$23)),IF(Calculator!$O$6="SINGLEBAND A",SUM((((K28/100)*$AJ$22)*$AH$22))+(((((K28/100)*$AJ$22)*$AN$22)*$AH$22)*Calculator!$G$5)-((((K28/100)*$AJ$22)*$AN$22)*$AH$22)+((((K28/100)*$AJ$23)*$AH$23)),IF(Calculator!$O$6="SINGLEBAND B",SUM((((K28/100)*$AJ$22)*$AH$22))+(((((K28/100)*$AJ$22)*$AN$22)*$AH$22)*Calculator!$G$6)-((((K28/100)*$AJ$22)*$AN$22)*$AH$22)+((((K28/100)*$AJ$23)*$AH$23)),IF(Calculator!$O$6="SINGLEBAND C",SUM((((K28/100)*$AJ$22)*$AH$22))+(((((K28/100)*$AJ$22)*$AN$22)*$AH$22)*Calculator!$G$7)-((((K28/100)*$AJ$22)*$AN$22)*$AH$22)+((((K28/100)*$AJ$23)*$AH$23)),IF(Calculator!$O$6="SINGLEBAND D",SUM((((K28/100)*$AJ$22)*$AH$22))+(((((K28/100)*$AJ$22)*$AN$22)*$AH$22)*Calculator!$G$8)-((((K28/100)*$AJ$22)*$AN$22)*$AH$22)+((((K28/100)*$AJ$23)*$AH$23)),IF(Calculator!$O$6="SINGLEURBANE",SUM((((K28/100)*$AJ$22)*$AH$22))+(((((K28/100)*$AJ$22)*$AN$22)*$AH$22)*Calculator!$G$9)-((((K28/100)*$AJ$22)*$AN$22)*$AH$22)+((((K28/100)*$AJ$23)*$AH$23)),IF(Calculator!$O$6="SINGLESILVERANOD",SUM((((K28/100)*$AJ$22)*$AH$22))+(((((K28/100)*$AJ$22)*$AN$22)*$AH$22)*Calculator!$G$10)-((((K28/100)*$AJ$22)*$AN$22)*$AH$22)+((((K28/100)*$AJ$23)*$AH$23)),IF(Calculator!$O$6="SINGLEANOD",SUM((((K28/100)*$AJ$22)*$AH$22))+(((((K28/100)*$AJ$22)*$AN$22)*$AH$22)*Calculator!$G$11)-((((K28/100)*$AJ$22)*$AN$22)*$AH$22)+((((K28/100)*$AJ$23)*$AH$23)),IF(Calculator!$O$6="DUALBASE",SUM((((K28/100)*$AJ$22)*$AH$22))+(((((K28/100)*$AJ$22)*$AN$22)*$AH$22)*Calculator!$G$12)-((((K28/100)*$AJ$22)*$AN$22)*$AH$22)+((((K28/100)*$AJ$23)*$AH$23)),IF(Calculator!$O$6="DUALELEMENTS",SUM((((K28/100)*$AJ$22)*$AH$22))+(((((K28/100)*$AJ$22)*$AN$22)*$AH$22)*Calculator!$G$13)-((((K28/100)*$AJ$22)*$AN$22)*$AH$22)+((((K28/100)*$AJ$23)*$AH$23)),IF(Calculator!$O$6="DUALSPECTRUM",SUM((((K28/100)*$AJ$22)*$AH$22))+(((((K28/100)*$AJ$22)*$AN$22)*$AH$22)*Calculator!$G$15)-((((K28/100)*$AJ$22)*$AN$22)*$AH$22)+((((K28/100)*$AJ$23)*$AH$23)),IF(Calculator!$O$6="DUALHOMESTEAD",SUM((((K28/100)*$AJ$22)*$AH$22))+(((((K28/100)*$AJ$22)*$AN$22)*$AH$22)*Calculator!$G$14)-((((K28/100)*$AJ$22)*$AN$22)*$AH$22)+((((K28/100)*$AJ$23)*$AH$23)),IF(Calculator!$O$6="DUALBAND A",SUM((((K28/100)*$AJ$22)*$AH$22))+(((((K28/100)*$AJ$22)*$AN$22)*$AH$22)*Calculator!$G$16)-((((K28/100)*$AJ$22)*$AN$22)*$AH$22)+((((K28/100)*$AJ$23)*$AH$23)),IF(Calculator!$O$6="DUALBAND B",SUM((((K28/100)*$AJ$22)*$AH$22))+(((((K28/100)*$AJ$22)*$AN$22)*$AH$22)*Calculator!$G$17)-((((K28/100)*$AJ$22)*$AN$22)*$AH$22)+((((K28/100)*$AJ$23)*$AH$23)),IF(Calculator!$O$6="DUALBAND C",SUM((((K28/100)*$AJ$22)*$AH$22))+(((((K28/100)*$AJ$22)*$AN$22)*$AH$22)*Calculator!$G$18)-((((K28/100)*$AJ$22)*$AN$22)*$AH$22)+((((K28/100)*$AJ$23)*$AH$23)),IF(Calculator!$O$6="DUALBAND D",SUM((((K28/100)*$AJ$22)*$AH$22))+(((((K28/100)*$AJ$22)*$AN$22)*$AH$22)*Calculator!$G$19)-((((K28/100)*$AJ$22)*$AN$22)*$AH$22)+((((K28/100)*$AJ$23)*$AH$23)),IF(Calculator!$O$6="DUALURBANE",SUM((((K28/100)*$AJ$22)*$AH$22))+(((((K28/100)*$AJ$22)*$AN$22)*$AH$22)*Calculator!$G$20)-((((K28/100)*$AJ$22)*$AN$22)*$AH$22)+((((K28/100)*$AJ$23)*$AH$23)),IF(Calculator!$O$6="DUALSILVERANOD",SUM((((K28/100)*$AJ$22)*$AH$22))+(((((K28/100)*$AJ$22)*$AN$22)*$AH$22)*Calculator!$G$21)-((((K28/100)*$AJ$22)*$AN$22)*$AH$22)+((((K28/100)*$AJ$23)*$AH$23)),IF(Calculator!$O$6="DUALANOD",SUM((((K28/100)*$AJ$22)*$AH$22))+(((((K28/100)*$AJ$22)*$AN$22)*$AH$22)*Calculator!$G$22)-((((K28/100)*$AJ$22)*$AN$22)*$AH$22)+((((K28/100)*$AJ$23)*$AH$23))))))))))))))))))))))))</f>
        <v>210.63887559204096</v>
      </c>
      <c r="AA28" s="2">
        <f>IF(Calculator!$O$6="SINGLEBASE",SUM((((L28/100)*$AJ$22)*$AH$22))+((((L28/100)*$AJ$23)*$AH$23)),IF(Calculator!$O$6="SINGLEELEMENTS",SUM((((L28/100)*$AJ$22)*$AH$22))+(((((L28/100)*$AJ$22)*$AN$22)*$AH$22)*Calculator!$G$2)-((((L28/100)*$AJ$22)*$AN$22)*$AH$22)+((((L28/100)*$AJ$23)*$AH$23)),IF(Calculator!$O$6="SINGLESPECTRUM",SUM((((L28/100)*$AJ$22)*$AH$22))+(((((L28/100)*$AJ$22)*$AN$22)*$AH$22)*Calculator!$G$4)-((((L28/100)*$AJ$22)*$AN$22)*$AH$22)+((((L28/100)*$AJ$23)*$AH$23)),IF(Calculator!$O$6="SINGLEHOMESTEAD",SUM((((L28/100)*$AJ$22)*$AH$22))+(((((L28/100)*$AJ$22)*$AN$22)*$AH$22)*Calculator!$G$3)-((((L28/100)*$AJ$22)*$AN$22)*$AH$22)+((((L28/100)*$AJ$23)*$AH$23)),IF(Calculator!$O$6="SINGLEBAND A",SUM((((L28/100)*$AJ$22)*$AH$22))+(((((L28/100)*$AJ$22)*$AN$22)*$AH$22)*Calculator!$G$5)-((((L28/100)*$AJ$22)*$AN$22)*$AH$22)+((((L28/100)*$AJ$23)*$AH$23)),IF(Calculator!$O$6="SINGLEBAND B",SUM((((L28/100)*$AJ$22)*$AH$22))+(((((L28/100)*$AJ$22)*$AN$22)*$AH$22)*Calculator!$G$6)-((((L28/100)*$AJ$22)*$AN$22)*$AH$22)+((((L28/100)*$AJ$23)*$AH$23)),IF(Calculator!$O$6="SINGLEBAND C",SUM((((L28/100)*$AJ$22)*$AH$22))+(((((L28/100)*$AJ$22)*$AN$22)*$AH$22)*Calculator!$G$7)-((((L28/100)*$AJ$22)*$AN$22)*$AH$22)+((((L28/100)*$AJ$23)*$AH$23)),IF(Calculator!$O$6="SINGLEBAND D",SUM((((L28/100)*$AJ$22)*$AH$22))+(((((L28/100)*$AJ$22)*$AN$22)*$AH$22)*Calculator!$G$8)-((((L28/100)*$AJ$22)*$AN$22)*$AH$22)+((((L28/100)*$AJ$23)*$AH$23)),IF(Calculator!$O$6="SINGLEURBANE",SUM((((L28/100)*$AJ$22)*$AH$22))+(((((L28/100)*$AJ$22)*$AN$22)*$AH$22)*Calculator!$G$9)-((((L28/100)*$AJ$22)*$AN$22)*$AH$22)+((((L28/100)*$AJ$23)*$AH$23)),IF(Calculator!$O$6="SINGLESILVERANOD",SUM((((L28/100)*$AJ$22)*$AH$22))+(((((L28/100)*$AJ$22)*$AN$22)*$AH$22)*Calculator!$G$10)-((((L28/100)*$AJ$22)*$AN$22)*$AH$22)+((((L28/100)*$AJ$23)*$AH$23)),IF(Calculator!$O$6="SINGLEANOD",SUM((((L28/100)*$AJ$22)*$AH$22))+(((((L28/100)*$AJ$22)*$AN$22)*$AH$22)*Calculator!$G$11)-((((L28/100)*$AJ$22)*$AN$22)*$AH$22)+((((L28/100)*$AJ$23)*$AH$23)),IF(Calculator!$O$6="DUALBASE",SUM((((L28/100)*$AJ$22)*$AH$22))+(((((L28/100)*$AJ$22)*$AN$22)*$AH$22)*Calculator!$G$12)-((((L28/100)*$AJ$22)*$AN$22)*$AH$22)+((((L28/100)*$AJ$23)*$AH$23)),IF(Calculator!$O$6="DUALELEMENTS",SUM((((L28/100)*$AJ$22)*$AH$22))+(((((L28/100)*$AJ$22)*$AN$22)*$AH$22)*Calculator!$G$13)-((((L28/100)*$AJ$22)*$AN$22)*$AH$22)+((((L28/100)*$AJ$23)*$AH$23)),IF(Calculator!$O$6="DUALSPECTRUM",SUM((((L28/100)*$AJ$22)*$AH$22))+(((((L28/100)*$AJ$22)*$AN$22)*$AH$22)*Calculator!$G$15)-((((L28/100)*$AJ$22)*$AN$22)*$AH$22)+((((L28/100)*$AJ$23)*$AH$23)),IF(Calculator!$O$6="DUALHOMESTEAD",SUM((((L28/100)*$AJ$22)*$AH$22))+(((((L28/100)*$AJ$22)*$AN$22)*$AH$22)*Calculator!$G$14)-((((L28/100)*$AJ$22)*$AN$22)*$AH$22)+((((L28/100)*$AJ$23)*$AH$23)),IF(Calculator!$O$6="DUALBAND A",SUM((((L28/100)*$AJ$22)*$AH$22))+(((((L28/100)*$AJ$22)*$AN$22)*$AH$22)*Calculator!$G$16)-((((L28/100)*$AJ$22)*$AN$22)*$AH$22)+((((L28/100)*$AJ$23)*$AH$23)),IF(Calculator!$O$6="DUALBAND B",SUM((((L28/100)*$AJ$22)*$AH$22))+(((((L28/100)*$AJ$22)*$AN$22)*$AH$22)*Calculator!$G$17)-((((L28/100)*$AJ$22)*$AN$22)*$AH$22)+((((L28/100)*$AJ$23)*$AH$23)),IF(Calculator!$O$6="DUALBAND C",SUM((((L28/100)*$AJ$22)*$AH$22))+(((((L28/100)*$AJ$22)*$AN$22)*$AH$22)*Calculator!$G$18)-((((L28/100)*$AJ$22)*$AN$22)*$AH$22)+((((L28/100)*$AJ$23)*$AH$23)),IF(Calculator!$O$6="DUALBAND D",SUM((((L28/100)*$AJ$22)*$AH$22))+(((((L28/100)*$AJ$22)*$AN$22)*$AH$22)*Calculator!$G$19)-((((L28/100)*$AJ$22)*$AN$22)*$AH$22)+((((L28/100)*$AJ$23)*$AH$23)),IF(Calculator!$O$6="DUALURBANE",SUM((((L28/100)*$AJ$22)*$AH$22))+(((((L28/100)*$AJ$22)*$AN$22)*$AH$22)*Calculator!$G$20)-((((L28/100)*$AJ$22)*$AN$22)*$AH$22)+((((L28/100)*$AJ$23)*$AH$23)),IF(Calculator!$O$6="DUALSILVERANOD",SUM((((L28/100)*$AJ$22)*$AH$22))+(((((L28/100)*$AJ$22)*$AN$22)*$AH$22)*Calculator!$G$21)-((((L28/100)*$AJ$22)*$AN$22)*$AH$22)+((((L28/100)*$AJ$23)*$AH$23)),IF(Calculator!$O$6="DUALANOD",SUM((((L28/100)*$AJ$22)*$AH$22))+(((((L28/100)*$AJ$22)*$AN$22)*$AH$22)*Calculator!$G$22)-((((L28/100)*$AJ$22)*$AN$22)*$AH$22)+((((L28/100)*$AJ$23)*$AH$23))))))))))))))))))))))))</f>
        <v>213.26098749999997</v>
      </c>
      <c r="AB28" s="2">
        <f>IF(Calculator!$O$6="SINGLEBASE",SUM((((M28/100)*$AJ$22)*$AH$22))+((((M28/100)*$AJ$23)*$AH$23)),IF(Calculator!$O$6="SINGLEELEMENTS",SUM((((M28/100)*$AJ$22)*$AH$22))+(((((M28/100)*$AJ$22)*$AN$22)*$AH$22)*Calculator!$G$2)-((((M28/100)*$AJ$22)*$AN$22)*$AH$22)+((((M28/100)*$AJ$23)*$AH$23)),IF(Calculator!$O$6="SINGLESPECTRUM",SUM((((M28/100)*$AJ$22)*$AH$22))+(((((M28/100)*$AJ$22)*$AN$22)*$AH$22)*Calculator!$G$4)-((((M28/100)*$AJ$22)*$AN$22)*$AH$22)+((((M28/100)*$AJ$23)*$AH$23)),IF(Calculator!$O$6="SINGLEHOMESTEAD",SUM((((M28/100)*$AJ$22)*$AH$22))+(((((M28/100)*$AJ$22)*$AN$22)*$AH$22)*Calculator!$G$3)-((((M28/100)*$AJ$22)*$AN$22)*$AH$22)+((((M28/100)*$AJ$23)*$AH$23)),IF(Calculator!$O$6="SINGLEBAND A",SUM((((M28/100)*$AJ$22)*$AH$22))+(((((M28/100)*$AJ$22)*$AN$22)*$AH$22)*Calculator!$G$5)-((((M28/100)*$AJ$22)*$AN$22)*$AH$22)+((((M28/100)*$AJ$23)*$AH$23)),IF(Calculator!$O$6="SINGLEBAND B",SUM((((M28/100)*$AJ$22)*$AH$22))+(((((M28/100)*$AJ$22)*$AN$22)*$AH$22)*Calculator!$G$6)-((((M28/100)*$AJ$22)*$AN$22)*$AH$22)+((((M28/100)*$AJ$23)*$AH$23)),IF(Calculator!$O$6="SINGLEBAND C",SUM((((M28/100)*$AJ$22)*$AH$22))+(((((M28/100)*$AJ$22)*$AN$22)*$AH$22)*Calculator!$G$7)-((((M28/100)*$AJ$22)*$AN$22)*$AH$22)+((((M28/100)*$AJ$23)*$AH$23)),IF(Calculator!$O$6="SINGLEBAND D",SUM((((M28/100)*$AJ$22)*$AH$22))+(((((M28/100)*$AJ$22)*$AN$22)*$AH$22)*Calculator!$G$8)-((((M28/100)*$AJ$22)*$AN$22)*$AH$22)+((((M28/100)*$AJ$23)*$AH$23)),IF(Calculator!$O$6="SINGLEURBANE",SUM((((M28/100)*$AJ$22)*$AH$22))+(((((M28/100)*$AJ$22)*$AN$22)*$AH$22)*Calculator!$G$9)-((((M28/100)*$AJ$22)*$AN$22)*$AH$22)+((((M28/100)*$AJ$23)*$AH$23)),IF(Calculator!$O$6="SINGLESILVERANOD",SUM((((M28/100)*$AJ$22)*$AH$22))+(((((M28/100)*$AJ$22)*$AN$22)*$AH$22)*Calculator!$G$10)-((((M28/100)*$AJ$22)*$AN$22)*$AH$22)+((((M28/100)*$AJ$23)*$AH$23)),IF(Calculator!$O$6="SINGLEANOD",SUM((((M28/100)*$AJ$22)*$AH$22))+(((((M28/100)*$AJ$22)*$AN$22)*$AH$22)*Calculator!$G$11)-((((M28/100)*$AJ$22)*$AN$22)*$AH$22)+((((M28/100)*$AJ$23)*$AH$23)),IF(Calculator!$O$6="DUALBASE",SUM((((M28/100)*$AJ$22)*$AH$22))+(((((M28/100)*$AJ$22)*$AN$22)*$AH$22)*Calculator!$G$12)-((((M28/100)*$AJ$22)*$AN$22)*$AH$22)+((((M28/100)*$AJ$23)*$AH$23)),IF(Calculator!$O$6="DUALELEMENTS",SUM((((M28/100)*$AJ$22)*$AH$22))+(((((M28/100)*$AJ$22)*$AN$22)*$AH$22)*Calculator!$G$13)-((((M28/100)*$AJ$22)*$AN$22)*$AH$22)+((((M28/100)*$AJ$23)*$AH$23)),IF(Calculator!$O$6="DUALSPECTRUM",SUM((((M28/100)*$AJ$22)*$AH$22))+(((((M28/100)*$AJ$22)*$AN$22)*$AH$22)*Calculator!$G$15)-((((M28/100)*$AJ$22)*$AN$22)*$AH$22)+((((M28/100)*$AJ$23)*$AH$23)),IF(Calculator!$O$6="DUALHOMESTEAD",SUM((((M28/100)*$AJ$22)*$AH$22))+(((((M28/100)*$AJ$22)*$AN$22)*$AH$22)*Calculator!$G$14)-((((M28/100)*$AJ$22)*$AN$22)*$AH$22)+((((M28/100)*$AJ$23)*$AH$23)),IF(Calculator!$O$6="DUALBAND A",SUM((((M28/100)*$AJ$22)*$AH$22))+(((((M28/100)*$AJ$22)*$AN$22)*$AH$22)*Calculator!$G$16)-((((M28/100)*$AJ$22)*$AN$22)*$AH$22)+((((M28/100)*$AJ$23)*$AH$23)),IF(Calculator!$O$6="DUALBAND B",SUM((((M28/100)*$AJ$22)*$AH$22))+(((((M28/100)*$AJ$22)*$AN$22)*$AH$22)*Calculator!$G$17)-((((M28/100)*$AJ$22)*$AN$22)*$AH$22)+((((M28/100)*$AJ$23)*$AH$23)),IF(Calculator!$O$6="DUALBAND C",SUM((((M28/100)*$AJ$22)*$AH$22))+(((((M28/100)*$AJ$22)*$AN$22)*$AH$22)*Calculator!$G$18)-((((M28/100)*$AJ$22)*$AN$22)*$AH$22)+((((M28/100)*$AJ$23)*$AH$23)),IF(Calculator!$O$6="DUALBAND D",SUM((((M28/100)*$AJ$22)*$AH$22))+(((((M28/100)*$AJ$22)*$AN$22)*$AH$22)*Calculator!$G$19)-((((M28/100)*$AJ$22)*$AN$22)*$AH$22)+((((M28/100)*$AJ$23)*$AH$23)),IF(Calculator!$O$6="DUALURBANE",SUM((((M28/100)*$AJ$22)*$AH$22))+(((((M28/100)*$AJ$22)*$AN$22)*$AH$22)*Calculator!$G$20)-((((M28/100)*$AJ$22)*$AN$22)*$AH$22)+((((M28/100)*$AJ$23)*$AH$23)),IF(Calculator!$O$6="DUALSILVERANOD",SUM((((M28/100)*$AJ$22)*$AH$22))+(((((M28/100)*$AJ$22)*$AN$22)*$AH$22)*Calculator!$G$21)-((((M28/100)*$AJ$22)*$AN$22)*$AH$22)+((((M28/100)*$AJ$23)*$AH$23)),IF(Calculator!$O$6="DUALANOD",SUM((((M28/100)*$AJ$22)*$AH$22))+(((((M28/100)*$AJ$22)*$AN$22)*$AH$22)*Calculator!$G$22)-((((M28/100)*$AJ$22)*$AN$22)*$AH$22)+((((M28/100)*$AJ$23)*$AH$23))))))))))))))))))))))))</f>
        <v>215.88309940795898</v>
      </c>
      <c r="AC28" s="2">
        <f>IF(Calculator!$O$6="SINGLEBASE",SUM((((N28/100)*$AJ$22)*$AH$22))+((((N28/100)*$AJ$23)*$AH$23)),IF(Calculator!$O$6="SINGLEELEMENTS",SUM((((N28/100)*$AJ$22)*$AH$22))+(((((N28/100)*$AJ$22)*$AN$22)*$AH$22)*Calculator!$G$2)-((((N28/100)*$AJ$22)*$AN$22)*$AH$22)+((((N28/100)*$AJ$23)*$AH$23)),IF(Calculator!$O$6="SINGLESPECTRUM",SUM((((N28/100)*$AJ$22)*$AH$22))+(((((N28/100)*$AJ$22)*$AN$22)*$AH$22)*Calculator!$G$4)-((((N28/100)*$AJ$22)*$AN$22)*$AH$22)+((((N28/100)*$AJ$23)*$AH$23)),IF(Calculator!$O$6="SINGLEHOMESTEAD",SUM((((N28/100)*$AJ$22)*$AH$22))+(((((N28/100)*$AJ$22)*$AN$22)*$AH$22)*Calculator!$G$3)-((((N28/100)*$AJ$22)*$AN$22)*$AH$22)+((((N28/100)*$AJ$23)*$AH$23)),IF(Calculator!$O$6="SINGLEBAND A",SUM((((N28/100)*$AJ$22)*$AH$22))+(((((N28/100)*$AJ$22)*$AN$22)*$AH$22)*Calculator!$G$5)-((((N28/100)*$AJ$22)*$AN$22)*$AH$22)+((((N28/100)*$AJ$23)*$AH$23)),IF(Calculator!$O$6="SINGLEBAND B",SUM((((N28/100)*$AJ$22)*$AH$22))+(((((N28/100)*$AJ$22)*$AN$22)*$AH$22)*Calculator!$G$6)-((((N28/100)*$AJ$22)*$AN$22)*$AH$22)+((((N28/100)*$AJ$23)*$AH$23)),IF(Calculator!$O$6="SINGLEBAND C",SUM((((N28/100)*$AJ$22)*$AH$22))+(((((N28/100)*$AJ$22)*$AN$22)*$AH$22)*Calculator!$G$7)-((((N28/100)*$AJ$22)*$AN$22)*$AH$22)+((((N28/100)*$AJ$23)*$AH$23)),IF(Calculator!$O$6="SINGLEBAND D",SUM((((N28/100)*$AJ$22)*$AH$22))+(((((N28/100)*$AJ$22)*$AN$22)*$AH$22)*Calculator!$G$8)-((((N28/100)*$AJ$22)*$AN$22)*$AH$22)+((((N28/100)*$AJ$23)*$AH$23)),IF(Calculator!$O$6="SINGLEURBANE",SUM((((N28/100)*$AJ$22)*$AH$22))+(((((N28/100)*$AJ$22)*$AN$22)*$AH$22)*Calculator!$G$9)-((((N28/100)*$AJ$22)*$AN$22)*$AH$22)+((((N28/100)*$AJ$23)*$AH$23)),IF(Calculator!$O$6="SINGLESILVERANOD",SUM((((N28/100)*$AJ$22)*$AH$22))+(((((N28/100)*$AJ$22)*$AN$22)*$AH$22)*Calculator!$G$10)-((((N28/100)*$AJ$22)*$AN$22)*$AH$22)+((((N28/100)*$AJ$23)*$AH$23)),IF(Calculator!$O$6="SINGLEANOD",SUM((((N28/100)*$AJ$22)*$AH$22))+(((((N28/100)*$AJ$22)*$AN$22)*$AH$22)*Calculator!$G$11)-((((N28/100)*$AJ$22)*$AN$22)*$AH$22)+((((N28/100)*$AJ$23)*$AH$23)),IF(Calculator!$O$6="DUALBASE",SUM((((N28/100)*$AJ$22)*$AH$22))+(((((N28/100)*$AJ$22)*$AN$22)*$AH$22)*Calculator!$G$12)-((((N28/100)*$AJ$22)*$AN$22)*$AH$22)+((((N28/100)*$AJ$23)*$AH$23)),IF(Calculator!$O$6="DUALELEMENTS",SUM((((N28/100)*$AJ$22)*$AH$22))+(((((N28/100)*$AJ$22)*$AN$22)*$AH$22)*Calculator!$G$13)-((((N28/100)*$AJ$22)*$AN$22)*$AH$22)+((((N28/100)*$AJ$23)*$AH$23)),IF(Calculator!$O$6="DUALSPECTRUM",SUM((((N28/100)*$AJ$22)*$AH$22))+(((((N28/100)*$AJ$22)*$AN$22)*$AH$22)*Calculator!$G$15)-((((N28/100)*$AJ$22)*$AN$22)*$AH$22)+((((N28/100)*$AJ$23)*$AH$23)),IF(Calculator!$O$6="DUALHOMESTEAD",SUM((((N28/100)*$AJ$22)*$AH$22))+(((((N28/100)*$AJ$22)*$AN$22)*$AH$22)*Calculator!$G$14)-((((N28/100)*$AJ$22)*$AN$22)*$AH$22)+((((N28/100)*$AJ$23)*$AH$23)),IF(Calculator!$O$6="DUALBAND A",SUM((((N28/100)*$AJ$22)*$AH$22))+(((((N28/100)*$AJ$22)*$AN$22)*$AH$22)*Calculator!$G$16)-((((N28/100)*$AJ$22)*$AN$22)*$AH$22)+((((N28/100)*$AJ$23)*$AH$23)),IF(Calculator!$O$6="DUALBAND B",SUM((((N28/100)*$AJ$22)*$AH$22))+(((((N28/100)*$AJ$22)*$AN$22)*$AH$22)*Calculator!$G$17)-((((N28/100)*$AJ$22)*$AN$22)*$AH$22)+((((N28/100)*$AJ$23)*$AH$23)),IF(Calculator!$O$6="DUALBAND C",SUM((((N28/100)*$AJ$22)*$AH$22))+(((((N28/100)*$AJ$22)*$AN$22)*$AH$22)*Calculator!$G$18)-((((N28/100)*$AJ$22)*$AN$22)*$AH$22)+((((N28/100)*$AJ$23)*$AH$23)),IF(Calculator!$O$6="DUALBAND D",SUM((((N28/100)*$AJ$22)*$AH$22))+(((((N28/100)*$AJ$22)*$AN$22)*$AH$22)*Calculator!$G$19)-((((N28/100)*$AJ$22)*$AN$22)*$AH$22)+((((N28/100)*$AJ$23)*$AH$23)),IF(Calculator!$O$6="DUALURBANE",SUM((((N28/100)*$AJ$22)*$AH$22))+(((((N28/100)*$AJ$22)*$AN$22)*$AH$22)*Calculator!$G$20)-((((N28/100)*$AJ$22)*$AN$22)*$AH$22)+((((N28/100)*$AJ$23)*$AH$23)),IF(Calculator!$O$6="DUALSILVERANOD",SUM((((N28/100)*$AJ$22)*$AH$22))+(((((N28/100)*$AJ$22)*$AN$22)*$AH$22)*Calculator!$G$21)-((((N28/100)*$AJ$22)*$AN$22)*$AH$22)+((((N28/100)*$AJ$23)*$AH$23)),IF(Calculator!$O$6="DUALANOD",SUM((((N28/100)*$AJ$22)*$AH$22))+(((((N28/100)*$AJ$22)*$AN$22)*$AH$22)*Calculator!$G$22)-((((N28/100)*$AJ$22)*$AN$22)*$AH$22)+((((N28/100)*$AJ$23)*$AH$23))))))))))))))))))))))))</f>
        <v>218.50521131591793</v>
      </c>
    </row>
    <row r="29" spans="1:40">
      <c r="A29" s="8" t="s">
        <v>1443</v>
      </c>
      <c r="B29" s="2">
        <v>467.28220382690427</v>
      </c>
      <c r="C29" s="2">
        <v>473.67759872436523</v>
      </c>
      <c r="D29" s="2">
        <v>480.07299362182613</v>
      </c>
      <c r="E29" s="2">
        <v>486.46838851928709</v>
      </c>
      <c r="F29" s="2">
        <v>492.87424362182611</v>
      </c>
      <c r="G29" s="2">
        <v>499.26963851928707</v>
      </c>
      <c r="H29" s="2">
        <v>505.66506530761717</v>
      </c>
      <c r="I29" s="2">
        <v>512.06046020507813</v>
      </c>
      <c r="J29" s="2">
        <v>518.46631530761715</v>
      </c>
      <c r="K29" s="2">
        <v>524.86171020507811</v>
      </c>
      <c r="L29" s="2">
        <v>531.25710510253907</v>
      </c>
      <c r="M29" s="2">
        <v>537.65249999999992</v>
      </c>
      <c r="N29" s="2">
        <v>544.04789489746088</v>
      </c>
      <c r="P29" s="8">
        <v>1100</v>
      </c>
      <c r="Q29" s="2">
        <f>IF(Calculator!$O$6="SINGLEBASE",SUM((((B29/100)*$AJ$22)*$AH$22))+((((B29/100)*$AJ$23)*$AH$23)),IF(Calculator!$O$6="SINGLEELEMENTS",SUM((((B29/100)*$AJ$22)*$AH$22))+(((((B29/100)*$AJ$22)*$AN$22)*$AH$22)*Calculator!$G$2)-((((B29/100)*$AJ$22)*$AN$22)*$AH$22)+((((B29/100)*$AJ$23)*$AH$23)),IF(Calculator!$O$6="SINGLESPECTRUM",SUM((((B29/100)*$AJ$22)*$AH$22))+(((((B29/100)*$AJ$22)*$AN$22)*$AH$22)*Calculator!$G$4)-((((B29/100)*$AJ$22)*$AN$22)*$AH$22)+((((B29/100)*$AJ$23)*$AH$23)),IF(Calculator!$O$6="SINGLEHOMESTEAD",SUM((((B29/100)*$AJ$22)*$AH$22))+(((((B29/100)*$AJ$22)*$AN$22)*$AH$22)*Calculator!$G$3)-((((B29/100)*$AJ$22)*$AN$22)*$AH$22)+((((B29/100)*$AJ$23)*$AH$23)),IF(Calculator!$O$6="SINGLEBAND A",SUM((((B29/100)*$AJ$22)*$AH$22))+(((((B29/100)*$AJ$22)*$AN$22)*$AH$22)*Calculator!$G$5)-((((B29/100)*$AJ$22)*$AN$22)*$AH$22)+((((B29/100)*$AJ$23)*$AH$23)),IF(Calculator!$O$6="SINGLEBAND B",SUM((((B29/100)*$AJ$22)*$AH$22))+(((((B29/100)*$AJ$22)*$AN$22)*$AH$22)*Calculator!$G$6)-((((B29/100)*$AJ$22)*$AN$22)*$AH$22)+((((B29/100)*$AJ$23)*$AH$23)),IF(Calculator!$O$6="SINGLEBAND C",SUM((((B29/100)*$AJ$22)*$AH$22))+(((((B29/100)*$AJ$22)*$AN$22)*$AH$22)*Calculator!$G$7)-((((B29/100)*$AJ$22)*$AN$22)*$AH$22)+((((B29/100)*$AJ$23)*$AH$23)),IF(Calculator!$O$6="SINGLEBAND D",SUM((((B29/100)*$AJ$22)*$AH$22))+(((((B29/100)*$AJ$22)*$AN$22)*$AH$22)*Calculator!$G$8)-((((B29/100)*$AJ$22)*$AN$22)*$AH$22)+((((B29/100)*$AJ$23)*$AH$23)),IF(Calculator!$O$6="SINGLEURBANE",SUM((((B29/100)*$AJ$22)*$AH$22))+(((((B29/100)*$AJ$22)*$AN$22)*$AH$22)*Calculator!$G$9)-((((B29/100)*$AJ$22)*$AN$22)*$AH$22)+((((B29/100)*$AJ$23)*$AH$23)),IF(Calculator!$O$6="SINGLESILVERANOD",SUM((((B29/100)*$AJ$22)*$AH$22))+(((((B29/100)*$AJ$22)*$AN$22)*$AH$22)*Calculator!$G$10)-((((B29/100)*$AJ$22)*$AN$22)*$AH$22)+((((B29/100)*$AJ$23)*$AH$23)),IF(Calculator!$O$6="SINGLEANOD",SUM((((B29/100)*$AJ$22)*$AH$22))+(((((B29/100)*$AJ$22)*$AN$22)*$AH$22)*Calculator!$G$11)-((((B29/100)*$AJ$22)*$AN$22)*$AH$22)+((((B29/100)*$AJ$23)*$AH$23)),IF(Calculator!$O$6="DUALBASE",SUM((((B29/100)*$AJ$22)*$AH$22))+(((((B29/100)*$AJ$22)*$AN$22)*$AH$22)*Calculator!$G$12)-((((B29/100)*$AJ$22)*$AN$22)*$AH$22)+((((B29/100)*$AJ$23)*$AH$23)),IF(Calculator!$O$6="DUALELEMENTS",SUM((((B29/100)*$AJ$22)*$AH$22))+(((((B29/100)*$AJ$22)*$AN$22)*$AH$22)*Calculator!$G$13)-((((B29/100)*$AJ$22)*$AN$22)*$AH$22)+((((B29/100)*$AJ$23)*$AH$23)),IF(Calculator!$O$6="DUALSPECTRUM",SUM((((B29/100)*$AJ$22)*$AH$22))+(((((B29/100)*$AJ$22)*$AN$22)*$AH$22)*Calculator!$G$15)-((((B29/100)*$AJ$22)*$AN$22)*$AH$22)+((((B29/100)*$AJ$23)*$AH$23)),IF(Calculator!$O$6="DUALHOMESTEAD",SUM((((B29/100)*$AJ$22)*$AH$22))+(((((B29/100)*$AJ$22)*$AN$22)*$AH$22)*Calculator!$G$14)-((((B29/100)*$AJ$22)*$AN$22)*$AH$22)+((((B29/100)*$AJ$23)*$AH$23)),IF(Calculator!$O$6="DUALBAND A",SUM((((B29/100)*$AJ$22)*$AH$22))+(((((B29/100)*$AJ$22)*$AN$22)*$AH$22)*Calculator!$G$16)-((((B29/100)*$AJ$22)*$AN$22)*$AH$22)+((((B29/100)*$AJ$23)*$AH$23)),IF(Calculator!$O$6="DUALBAND B",SUM((((B29/100)*$AJ$22)*$AH$22))+(((((B29/100)*$AJ$22)*$AN$22)*$AH$22)*Calculator!$G$17)-((((B29/100)*$AJ$22)*$AN$22)*$AH$22)+((((B29/100)*$AJ$23)*$AH$23)),IF(Calculator!$O$6="DUALBAND C",SUM((((B29/100)*$AJ$22)*$AH$22))+(((((B29/100)*$AJ$22)*$AN$22)*$AH$22)*Calculator!$G$18)-((((B29/100)*$AJ$22)*$AN$22)*$AH$22)+((((B29/100)*$AJ$23)*$AH$23)),IF(Calculator!$O$6="DUALBAND D",SUM((((B29/100)*$AJ$22)*$AH$22))+(((((B29/100)*$AJ$22)*$AN$22)*$AH$22)*Calculator!$G$19)-((((B29/100)*$AJ$22)*$AN$22)*$AH$22)+((((B29/100)*$AJ$23)*$AH$23)),IF(Calculator!$O$6="DUALURBANE",SUM((((B29/100)*$AJ$22)*$AH$22))+(((((B29/100)*$AJ$22)*$AN$22)*$AH$22)*Calculator!$G$20)-((((B29/100)*$AJ$22)*$AN$22)*$AH$22)+((((B29/100)*$AJ$23)*$AH$23)),IF(Calculator!$O$6="DUALSILVERANOD",SUM((((B29/100)*$AJ$22)*$AH$22))+(((((B29/100)*$AJ$22)*$AN$22)*$AH$22)*Calculator!$G$21)-((((B29/100)*$AJ$22)*$AN$22)*$AH$22)+((((B29/100)*$AJ$23)*$AH$23)),IF(Calculator!$O$6="DUALANOD",SUM((((B29/100)*$AJ$22)*$AH$22))+(((((B29/100)*$AJ$22)*$AN$22)*$AH$22)*Calculator!$G$22)-((((B29/100)*$AJ$22)*$AN$22)*$AH$22)+((((B29/100)*$AJ$23)*$AH$23))))))))))))))))))))))))</f>
        <v>191.58570356903076</v>
      </c>
      <c r="R29" s="2">
        <f>IF(Calculator!$O$6="SINGLEBASE",SUM((((C29/100)*$AJ$22)*$AH$22))+((((C29/100)*$AJ$23)*$AH$23)),IF(Calculator!$O$6="SINGLEELEMENTS",SUM((((C29/100)*$AJ$22)*$AH$22))+(((((C29/100)*$AJ$22)*$AN$22)*$AH$22)*Calculator!$G$2)-((((C29/100)*$AJ$22)*$AN$22)*$AH$22)+((((C29/100)*$AJ$23)*$AH$23)),IF(Calculator!$O$6="SINGLESPECTRUM",SUM((((C29/100)*$AJ$22)*$AH$22))+(((((C29/100)*$AJ$22)*$AN$22)*$AH$22)*Calculator!$G$4)-((((C29/100)*$AJ$22)*$AN$22)*$AH$22)+((((C29/100)*$AJ$23)*$AH$23)),IF(Calculator!$O$6="SINGLEHOMESTEAD",SUM((((C29/100)*$AJ$22)*$AH$22))+(((((C29/100)*$AJ$22)*$AN$22)*$AH$22)*Calculator!$G$3)-((((C29/100)*$AJ$22)*$AN$22)*$AH$22)+((((C29/100)*$AJ$23)*$AH$23)),IF(Calculator!$O$6="SINGLEBAND A",SUM((((C29/100)*$AJ$22)*$AH$22))+(((((C29/100)*$AJ$22)*$AN$22)*$AH$22)*Calculator!$G$5)-((((C29/100)*$AJ$22)*$AN$22)*$AH$22)+((((C29/100)*$AJ$23)*$AH$23)),IF(Calculator!$O$6="SINGLEBAND B",SUM((((C29/100)*$AJ$22)*$AH$22))+(((((C29/100)*$AJ$22)*$AN$22)*$AH$22)*Calculator!$G$6)-((((C29/100)*$AJ$22)*$AN$22)*$AH$22)+((((C29/100)*$AJ$23)*$AH$23)),IF(Calculator!$O$6="SINGLEBAND C",SUM((((C29/100)*$AJ$22)*$AH$22))+(((((C29/100)*$AJ$22)*$AN$22)*$AH$22)*Calculator!$G$7)-((((C29/100)*$AJ$22)*$AN$22)*$AH$22)+((((C29/100)*$AJ$23)*$AH$23)),IF(Calculator!$O$6="SINGLEBAND D",SUM((((C29/100)*$AJ$22)*$AH$22))+(((((C29/100)*$AJ$22)*$AN$22)*$AH$22)*Calculator!$G$8)-((((C29/100)*$AJ$22)*$AN$22)*$AH$22)+((((C29/100)*$AJ$23)*$AH$23)),IF(Calculator!$O$6="SINGLEURBANE",SUM((((C29/100)*$AJ$22)*$AH$22))+(((((C29/100)*$AJ$22)*$AN$22)*$AH$22)*Calculator!$G$9)-((((C29/100)*$AJ$22)*$AN$22)*$AH$22)+((((C29/100)*$AJ$23)*$AH$23)),IF(Calculator!$O$6="SINGLESILVERANOD",SUM((((C29/100)*$AJ$22)*$AH$22))+(((((C29/100)*$AJ$22)*$AN$22)*$AH$22)*Calculator!$G$10)-((((C29/100)*$AJ$22)*$AN$22)*$AH$22)+((((C29/100)*$AJ$23)*$AH$23)),IF(Calculator!$O$6="SINGLEANOD",SUM((((C29/100)*$AJ$22)*$AH$22))+(((((C29/100)*$AJ$22)*$AN$22)*$AH$22)*Calculator!$G$11)-((((C29/100)*$AJ$22)*$AN$22)*$AH$22)+((((C29/100)*$AJ$23)*$AH$23)),IF(Calculator!$O$6="DUALBASE",SUM((((C29/100)*$AJ$22)*$AH$22))+(((((C29/100)*$AJ$22)*$AN$22)*$AH$22)*Calculator!$G$12)-((((C29/100)*$AJ$22)*$AN$22)*$AH$22)+((((C29/100)*$AJ$23)*$AH$23)),IF(Calculator!$O$6="DUALELEMENTS",SUM((((C29/100)*$AJ$22)*$AH$22))+(((((C29/100)*$AJ$22)*$AN$22)*$AH$22)*Calculator!$G$13)-((((C29/100)*$AJ$22)*$AN$22)*$AH$22)+((((C29/100)*$AJ$23)*$AH$23)),IF(Calculator!$O$6="DUALSPECTRUM",SUM((((C29/100)*$AJ$22)*$AH$22))+(((((C29/100)*$AJ$22)*$AN$22)*$AH$22)*Calculator!$G$15)-((((C29/100)*$AJ$22)*$AN$22)*$AH$22)+((((C29/100)*$AJ$23)*$AH$23)),IF(Calculator!$O$6="DUALHOMESTEAD",SUM((((C29/100)*$AJ$22)*$AH$22))+(((((C29/100)*$AJ$22)*$AN$22)*$AH$22)*Calculator!$G$14)-((((C29/100)*$AJ$22)*$AN$22)*$AH$22)+((((C29/100)*$AJ$23)*$AH$23)),IF(Calculator!$O$6="DUALBAND A",SUM((((C29/100)*$AJ$22)*$AH$22))+(((((C29/100)*$AJ$22)*$AN$22)*$AH$22)*Calculator!$G$16)-((((C29/100)*$AJ$22)*$AN$22)*$AH$22)+((((C29/100)*$AJ$23)*$AH$23)),IF(Calculator!$O$6="DUALBAND B",SUM((((C29/100)*$AJ$22)*$AH$22))+(((((C29/100)*$AJ$22)*$AN$22)*$AH$22)*Calculator!$G$17)-((((C29/100)*$AJ$22)*$AN$22)*$AH$22)+((((C29/100)*$AJ$23)*$AH$23)),IF(Calculator!$O$6="DUALBAND C",SUM((((C29/100)*$AJ$22)*$AH$22))+(((((C29/100)*$AJ$22)*$AN$22)*$AH$22)*Calculator!$G$18)-((((C29/100)*$AJ$22)*$AN$22)*$AH$22)+((((C29/100)*$AJ$23)*$AH$23)),IF(Calculator!$O$6="DUALBAND D",SUM((((C29/100)*$AJ$22)*$AH$22))+(((((C29/100)*$AJ$22)*$AN$22)*$AH$22)*Calculator!$G$19)-((((C29/100)*$AJ$22)*$AN$22)*$AH$22)+((((C29/100)*$AJ$23)*$AH$23)),IF(Calculator!$O$6="DUALURBANE",SUM((((C29/100)*$AJ$22)*$AH$22))+(((((C29/100)*$AJ$22)*$AN$22)*$AH$22)*Calculator!$G$20)-((((C29/100)*$AJ$22)*$AN$22)*$AH$22)+((((C29/100)*$AJ$23)*$AH$23)),IF(Calculator!$O$6="DUALSILVERANOD",SUM((((C29/100)*$AJ$22)*$AH$22))+(((((C29/100)*$AJ$22)*$AN$22)*$AH$22)*Calculator!$G$21)-((((C29/100)*$AJ$22)*$AN$22)*$AH$22)+((((C29/100)*$AJ$23)*$AH$23)),IF(Calculator!$O$6="DUALANOD",SUM((((C29/100)*$AJ$22)*$AH$22))+(((((C29/100)*$AJ$22)*$AN$22)*$AH$22)*Calculator!$G$22)-((((C29/100)*$AJ$22)*$AN$22)*$AH$22)+((((C29/100)*$AJ$23)*$AH$23))))))))))))))))))))))))</f>
        <v>194.20781547698971</v>
      </c>
      <c r="S29" s="2">
        <f>IF(Calculator!$O$6="SINGLEBASE",SUM((((D29/100)*$AJ$22)*$AH$22))+((((D29/100)*$AJ$23)*$AH$23)),IF(Calculator!$O$6="SINGLEELEMENTS",SUM((((D29/100)*$AJ$22)*$AH$22))+(((((D29/100)*$AJ$22)*$AN$22)*$AH$22)*Calculator!$G$2)-((((D29/100)*$AJ$22)*$AN$22)*$AH$22)+((((D29/100)*$AJ$23)*$AH$23)),IF(Calculator!$O$6="SINGLESPECTRUM",SUM((((D29/100)*$AJ$22)*$AH$22))+(((((D29/100)*$AJ$22)*$AN$22)*$AH$22)*Calculator!$G$4)-((((D29/100)*$AJ$22)*$AN$22)*$AH$22)+((((D29/100)*$AJ$23)*$AH$23)),IF(Calculator!$O$6="SINGLEHOMESTEAD",SUM((((D29/100)*$AJ$22)*$AH$22))+(((((D29/100)*$AJ$22)*$AN$22)*$AH$22)*Calculator!$G$3)-((((D29/100)*$AJ$22)*$AN$22)*$AH$22)+((((D29/100)*$AJ$23)*$AH$23)),IF(Calculator!$O$6="SINGLEBAND A",SUM((((D29/100)*$AJ$22)*$AH$22))+(((((D29/100)*$AJ$22)*$AN$22)*$AH$22)*Calculator!$G$5)-((((D29/100)*$AJ$22)*$AN$22)*$AH$22)+((((D29/100)*$AJ$23)*$AH$23)),IF(Calculator!$O$6="SINGLEBAND B",SUM((((D29/100)*$AJ$22)*$AH$22))+(((((D29/100)*$AJ$22)*$AN$22)*$AH$22)*Calculator!$G$6)-((((D29/100)*$AJ$22)*$AN$22)*$AH$22)+((((D29/100)*$AJ$23)*$AH$23)),IF(Calculator!$O$6="SINGLEBAND C",SUM((((D29/100)*$AJ$22)*$AH$22))+(((((D29/100)*$AJ$22)*$AN$22)*$AH$22)*Calculator!$G$7)-((((D29/100)*$AJ$22)*$AN$22)*$AH$22)+((((D29/100)*$AJ$23)*$AH$23)),IF(Calculator!$O$6="SINGLEBAND D",SUM((((D29/100)*$AJ$22)*$AH$22))+(((((D29/100)*$AJ$22)*$AN$22)*$AH$22)*Calculator!$G$8)-((((D29/100)*$AJ$22)*$AN$22)*$AH$22)+((((D29/100)*$AJ$23)*$AH$23)),IF(Calculator!$O$6="SINGLEURBANE",SUM((((D29/100)*$AJ$22)*$AH$22))+(((((D29/100)*$AJ$22)*$AN$22)*$AH$22)*Calculator!$G$9)-((((D29/100)*$AJ$22)*$AN$22)*$AH$22)+((((D29/100)*$AJ$23)*$AH$23)),IF(Calculator!$O$6="SINGLESILVERANOD",SUM((((D29/100)*$AJ$22)*$AH$22))+(((((D29/100)*$AJ$22)*$AN$22)*$AH$22)*Calculator!$G$10)-((((D29/100)*$AJ$22)*$AN$22)*$AH$22)+((((D29/100)*$AJ$23)*$AH$23)),IF(Calculator!$O$6="SINGLEANOD",SUM((((D29/100)*$AJ$22)*$AH$22))+(((((D29/100)*$AJ$22)*$AN$22)*$AH$22)*Calculator!$G$11)-((((D29/100)*$AJ$22)*$AN$22)*$AH$22)+((((D29/100)*$AJ$23)*$AH$23)),IF(Calculator!$O$6="DUALBASE",SUM((((D29/100)*$AJ$22)*$AH$22))+(((((D29/100)*$AJ$22)*$AN$22)*$AH$22)*Calculator!$G$12)-((((D29/100)*$AJ$22)*$AN$22)*$AH$22)+((((D29/100)*$AJ$23)*$AH$23)),IF(Calculator!$O$6="DUALELEMENTS",SUM((((D29/100)*$AJ$22)*$AH$22))+(((((D29/100)*$AJ$22)*$AN$22)*$AH$22)*Calculator!$G$13)-((((D29/100)*$AJ$22)*$AN$22)*$AH$22)+((((D29/100)*$AJ$23)*$AH$23)),IF(Calculator!$O$6="DUALSPECTRUM",SUM((((D29/100)*$AJ$22)*$AH$22))+(((((D29/100)*$AJ$22)*$AN$22)*$AH$22)*Calculator!$G$15)-((((D29/100)*$AJ$22)*$AN$22)*$AH$22)+((((D29/100)*$AJ$23)*$AH$23)),IF(Calculator!$O$6="DUALHOMESTEAD",SUM((((D29/100)*$AJ$22)*$AH$22))+(((((D29/100)*$AJ$22)*$AN$22)*$AH$22)*Calculator!$G$14)-((((D29/100)*$AJ$22)*$AN$22)*$AH$22)+((((D29/100)*$AJ$23)*$AH$23)),IF(Calculator!$O$6="DUALBAND A",SUM((((D29/100)*$AJ$22)*$AH$22))+(((((D29/100)*$AJ$22)*$AN$22)*$AH$22)*Calculator!$G$16)-((((D29/100)*$AJ$22)*$AN$22)*$AH$22)+((((D29/100)*$AJ$23)*$AH$23)),IF(Calculator!$O$6="DUALBAND B",SUM((((D29/100)*$AJ$22)*$AH$22))+(((((D29/100)*$AJ$22)*$AN$22)*$AH$22)*Calculator!$G$17)-((((D29/100)*$AJ$22)*$AN$22)*$AH$22)+((((D29/100)*$AJ$23)*$AH$23)),IF(Calculator!$O$6="DUALBAND C",SUM((((D29/100)*$AJ$22)*$AH$22))+(((((D29/100)*$AJ$22)*$AN$22)*$AH$22)*Calculator!$G$18)-((((D29/100)*$AJ$22)*$AN$22)*$AH$22)+((((D29/100)*$AJ$23)*$AH$23)),IF(Calculator!$O$6="DUALBAND D",SUM((((D29/100)*$AJ$22)*$AH$22))+(((((D29/100)*$AJ$22)*$AN$22)*$AH$22)*Calculator!$G$19)-((((D29/100)*$AJ$22)*$AN$22)*$AH$22)+((((D29/100)*$AJ$23)*$AH$23)),IF(Calculator!$O$6="DUALURBANE",SUM((((D29/100)*$AJ$22)*$AH$22))+(((((D29/100)*$AJ$22)*$AN$22)*$AH$22)*Calculator!$G$20)-((((D29/100)*$AJ$22)*$AN$22)*$AH$22)+((((D29/100)*$AJ$23)*$AH$23)),IF(Calculator!$O$6="DUALSILVERANOD",SUM((((D29/100)*$AJ$22)*$AH$22))+(((((D29/100)*$AJ$22)*$AN$22)*$AH$22)*Calculator!$G$21)-((((D29/100)*$AJ$22)*$AN$22)*$AH$22)+((((D29/100)*$AJ$23)*$AH$23)),IF(Calculator!$O$6="DUALANOD",SUM((((D29/100)*$AJ$22)*$AH$22))+(((((D29/100)*$AJ$22)*$AN$22)*$AH$22)*Calculator!$G$22)-((((D29/100)*$AJ$22)*$AN$22)*$AH$22)+((((D29/100)*$AJ$23)*$AH$23))))))))))))))))))))))))</f>
        <v>196.82992738494869</v>
      </c>
      <c r="T29" s="2">
        <f>IF(Calculator!$O$6="SINGLEBASE",SUM((((E29/100)*$AJ$22)*$AH$22))+((((E29/100)*$AJ$23)*$AH$23)),IF(Calculator!$O$6="SINGLEELEMENTS",SUM((((E29/100)*$AJ$22)*$AH$22))+(((((E29/100)*$AJ$22)*$AN$22)*$AH$22)*Calculator!$G$2)-((((E29/100)*$AJ$22)*$AN$22)*$AH$22)+((((E29/100)*$AJ$23)*$AH$23)),IF(Calculator!$O$6="SINGLESPECTRUM",SUM((((E29/100)*$AJ$22)*$AH$22))+(((((E29/100)*$AJ$22)*$AN$22)*$AH$22)*Calculator!$G$4)-((((E29/100)*$AJ$22)*$AN$22)*$AH$22)+((((E29/100)*$AJ$23)*$AH$23)),IF(Calculator!$O$6="SINGLEHOMESTEAD",SUM((((E29/100)*$AJ$22)*$AH$22))+(((((E29/100)*$AJ$22)*$AN$22)*$AH$22)*Calculator!$G$3)-((((E29/100)*$AJ$22)*$AN$22)*$AH$22)+((((E29/100)*$AJ$23)*$AH$23)),IF(Calculator!$O$6="SINGLEBAND A",SUM((((E29/100)*$AJ$22)*$AH$22))+(((((E29/100)*$AJ$22)*$AN$22)*$AH$22)*Calculator!$G$5)-((((E29/100)*$AJ$22)*$AN$22)*$AH$22)+((((E29/100)*$AJ$23)*$AH$23)),IF(Calculator!$O$6="SINGLEBAND B",SUM((((E29/100)*$AJ$22)*$AH$22))+(((((E29/100)*$AJ$22)*$AN$22)*$AH$22)*Calculator!$G$6)-((((E29/100)*$AJ$22)*$AN$22)*$AH$22)+((((E29/100)*$AJ$23)*$AH$23)),IF(Calculator!$O$6="SINGLEBAND C",SUM((((E29/100)*$AJ$22)*$AH$22))+(((((E29/100)*$AJ$22)*$AN$22)*$AH$22)*Calculator!$G$7)-((((E29/100)*$AJ$22)*$AN$22)*$AH$22)+((((E29/100)*$AJ$23)*$AH$23)),IF(Calculator!$O$6="SINGLEBAND D",SUM((((E29/100)*$AJ$22)*$AH$22))+(((((E29/100)*$AJ$22)*$AN$22)*$AH$22)*Calculator!$G$8)-((((E29/100)*$AJ$22)*$AN$22)*$AH$22)+((((E29/100)*$AJ$23)*$AH$23)),IF(Calculator!$O$6="SINGLEURBANE",SUM((((E29/100)*$AJ$22)*$AH$22))+(((((E29/100)*$AJ$22)*$AN$22)*$AH$22)*Calculator!$G$9)-((((E29/100)*$AJ$22)*$AN$22)*$AH$22)+((((E29/100)*$AJ$23)*$AH$23)),IF(Calculator!$O$6="SINGLESILVERANOD",SUM((((E29/100)*$AJ$22)*$AH$22))+(((((E29/100)*$AJ$22)*$AN$22)*$AH$22)*Calculator!$G$10)-((((E29/100)*$AJ$22)*$AN$22)*$AH$22)+((((E29/100)*$AJ$23)*$AH$23)),IF(Calculator!$O$6="SINGLEANOD",SUM((((E29/100)*$AJ$22)*$AH$22))+(((((E29/100)*$AJ$22)*$AN$22)*$AH$22)*Calculator!$G$11)-((((E29/100)*$AJ$22)*$AN$22)*$AH$22)+((((E29/100)*$AJ$23)*$AH$23)),IF(Calculator!$O$6="DUALBASE",SUM((((E29/100)*$AJ$22)*$AH$22))+(((((E29/100)*$AJ$22)*$AN$22)*$AH$22)*Calculator!$G$12)-((((E29/100)*$AJ$22)*$AN$22)*$AH$22)+((((E29/100)*$AJ$23)*$AH$23)),IF(Calculator!$O$6="DUALELEMENTS",SUM((((E29/100)*$AJ$22)*$AH$22))+(((((E29/100)*$AJ$22)*$AN$22)*$AH$22)*Calculator!$G$13)-((((E29/100)*$AJ$22)*$AN$22)*$AH$22)+((((E29/100)*$AJ$23)*$AH$23)),IF(Calculator!$O$6="DUALSPECTRUM",SUM((((E29/100)*$AJ$22)*$AH$22))+(((((E29/100)*$AJ$22)*$AN$22)*$AH$22)*Calculator!$G$15)-((((E29/100)*$AJ$22)*$AN$22)*$AH$22)+((((E29/100)*$AJ$23)*$AH$23)),IF(Calculator!$O$6="DUALHOMESTEAD",SUM((((E29/100)*$AJ$22)*$AH$22))+(((((E29/100)*$AJ$22)*$AN$22)*$AH$22)*Calculator!$G$14)-((((E29/100)*$AJ$22)*$AN$22)*$AH$22)+((((E29/100)*$AJ$23)*$AH$23)),IF(Calculator!$O$6="DUALBAND A",SUM((((E29/100)*$AJ$22)*$AH$22))+(((((E29/100)*$AJ$22)*$AN$22)*$AH$22)*Calculator!$G$16)-((((E29/100)*$AJ$22)*$AN$22)*$AH$22)+((((E29/100)*$AJ$23)*$AH$23)),IF(Calculator!$O$6="DUALBAND B",SUM((((E29/100)*$AJ$22)*$AH$22))+(((((E29/100)*$AJ$22)*$AN$22)*$AH$22)*Calculator!$G$17)-((((E29/100)*$AJ$22)*$AN$22)*$AH$22)+((((E29/100)*$AJ$23)*$AH$23)),IF(Calculator!$O$6="DUALBAND C",SUM((((E29/100)*$AJ$22)*$AH$22))+(((((E29/100)*$AJ$22)*$AN$22)*$AH$22)*Calculator!$G$18)-((((E29/100)*$AJ$22)*$AN$22)*$AH$22)+((((E29/100)*$AJ$23)*$AH$23)),IF(Calculator!$O$6="DUALBAND D",SUM((((E29/100)*$AJ$22)*$AH$22))+(((((E29/100)*$AJ$22)*$AN$22)*$AH$22)*Calculator!$G$19)-((((E29/100)*$AJ$22)*$AN$22)*$AH$22)+((((E29/100)*$AJ$23)*$AH$23)),IF(Calculator!$O$6="DUALURBANE",SUM((((E29/100)*$AJ$22)*$AH$22))+(((((E29/100)*$AJ$22)*$AN$22)*$AH$22)*Calculator!$G$20)-((((E29/100)*$AJ$22)*$AN$22)*$AH$22)+((((E29/100)*$AJ$23)*$AH$23)),IF(Calculator!$O$6="DUALSILVERANOD",SUM((((E29/100)*$AJ$22)*$AH$22))+(((((E29/100)*$AJ$22)*$AN$22)*$AH$22)*Calculator!$G$21)-((((E29/100)*$AJ$22)*$AN$22)*$AH$22)+((((E29/100)*$AJ$23)*$AH$23)),IF(Calculator!$O$6="DUALANOD",SUM((((E29/100)*$AJ$22)*$AH$22))+(((((E29/100)*$AJ$22)*$AN$22)*$AH$22)*Calculator!$G$22)-((((E29/100)*$AJ$22)*$AN$22)*$AH$22)+((((E29/100)*$AJ$23)*$AH$23))))))))))))))))))))))))</f>
        <v>199.4520392929077</v>
      </c>
      <c r="U29" s="2">
        <f>IF(Calculator!$O$6="SINGLEBASE",SUM((((F29/100)*$AJ$22)*$AH$22))+((((F29/100)*$AJ$23)*$AH$23)),IF(Calculator!$O$6="SINGLEELEMENTS",SUM((((F29/100)*$AJ$22)*$AH$22))+(((((F29/100)*$AJ$22)*$AN$22)*$AH$22)*Calculator!$G$2)-((((F29/100)*$AJ$22)*$AN$22)*$AH$22)+((((F29/100)*$AJ$23)*$AH$23)),IF(Calculator!$O$6="SINGLESPECTRUM",SUM((((F29/100)*$AJ$22)*$AH$22))+(((((F29/100)*$AJ$22)*$AN$22)*$AH$22)*Calculator!$G$4)-((((F29/100)*$AJ$22)*$AN$22)*$AH$22)+((((F29/100)*$AJ$23)*$AH$23)),IF(Calculator!$O$6="SINGLEHOMESTEAD",SUM((((F29/100)*$AJ$22)*$AH$22))+(((((F29/100)*$AJ$22)*$AN$22)*$AH$22)*Calculator!$G$3)-((((F29/100)*$AJ$22)*$AN$22)*$AH$22)+((((F29/100)*$AJ$23)*$AH$23)),IF(Calculator!$O$6="SINGLEBAND A",SUM((((F29/100)*$AJ$22)*$AH$22))+(((((F29/100)*$AJ$22)*$AN$22)*$AH$22)*Calculator!$G$5)-((((F29/100)*$AJ$22)*$AN$22)*$AH$22)+((((F29/100)*$AJ$23)*$AH$23)),IF(Calculator!$O$6="SINGLEBAND B",SUM((((F29/100)*$AJ$22)*$AH$22))+(((((F29/100)*$AJ$22)*$AN$22)*$AH$22)*Calculator!$G$6)-((((F29/100)*$AJ$22)*$AN$22)*$AH$22)+((((F29/100)*$AJ$23)*$AH$23)),IF(Calculator!$O$6="SINGLEBAND C",SUM((((F29/100)*$AJ$22)*$AH$22))+(((((F29/100)*$AJ$22)*$AN$22)*$AH$22)*Calculator!$G$7)-((((F29/100)*$AJ$22)*$AN$22)*$AH$22)+((((F29/100)*$AJ$23)*$AH$23)),IF(Calculator!$O$6="SINGLEBAND D",SUM((((F29/100)*$AJ$22)*$AH$22))+(((((F29/100)*$AJ$22)*$AN$22)*$AH$22)*Calculator!$G$8)-((((F29/100)*$AJ$22)*$AN$22)*$AH$22)+((((F29/100)*$AJ$23)*$AH$23)),IF(Calculator!$O$6="SINGLEURBANE",SUM((((F29/100)*$AJ$22)*$AH$22))+(((((F29/100)*$AJ$22)*$AN$22)*$AH$22)*Calculator!$G$9)-((((F29/100)*$AJ$22)*$AN$22)*$AH$22)+((((F29/100)*$AJ$23)*$AH$23)),IF(Calculator!$O$6="SINGLESILVERANOD",SUM((((F29/100)*$AJ$22)*$AH$22))+(((((F29/100)*$AJ$22)*$AN$22)*$AH$22)*Calculator!$G$10)-((((F29/100)*$AJ$22)*$AN$22)*$AH$22)+((((F29/100)*$AJ$23)*$AH$23)),IF(Calculator!$O$6="SINGLEANOD",SUM((((F29/100)*$AJ$22)*$AH$22))+(((((F29/100)*$AJ$22)*$AN$22)*$AH$22)*Calculator!$G$11)-((((F29/100)*$AJ$22)*$AN$22)*$AH$22)+((((F29/100)*$AJ$23)*$AH$23)),IF(Calculator!$O$6="DUALBASE",SUM((((F29/100)*$AJ$22)*$AH$22))+(((((F29/100)*$AJ$22)*$AN$22)*$AH$22)*Calculator!$G$12)-((((F29/100)*$AJ$22)*$AN$22)*$AH$22)+((((F29/100)*$AJ$23)*$AH$23)),IF(Calculator!$O$6="DUALELEMENTS",SUM((((F29/100)*$AJ$22)*$AH$22))+(((((F29/100)*$AJ$22)*$AN$22)*$AH$22)*Calculator!$G$13)-((((F29/100)*$AJ$22)*$AN$22)*$AH$22)+((((F29/100)*$AJ$23)*$AH$23)),IF(Calculator!$O$6="DUALSPECTRUM",SUM((((F29/100)*$AJ$22)*$AH$22))+(((((F29/100)*$AJ$22)*$AN$22)*$AH$22)*Calculator!$G$15)-((((F29/100)*$AJ$22)*$AN$22)*$AH$22)+((((F29/100)*$AJ$23)*$AH$23)),IF(Calculator!$O$6="DUALHOMESTEAD",SUM((((F29/100)*$AJ$22)*$AH$22))+(((((F29/100)*$AJ$22)*$AN$22)*$AH$22)*Calculator!$G$14)-((((F29/100)*$AJ$22)*$AN$22)*$AH$22)+((((F29/100)*$AJ$23)*$AH$23)),IF(Calculator!$O$6="DUALBAND A",SUM((((F29/100)*$AJ$22)*$AH$22))+(((((F29/100)*$AJ$22)*$AN$22)*$AH$22)*Calculator!$G$16)-((((F29/100)*$AJ$22)*$AN$22)*$AH$22)+((((F29/100)*$AJ$23)*$AH$23)),IF(Calculator!$O$6="DUALBAND B",SUM((((F29/100)*$AJ$22)*$AH$22))+(((((F29/100)*$AJ$22)*$AN$22)*$AH$22)*Calculator!$G$17)-((((F29/100)*$AJ$22)*$AN$22)*$AH$22)+((((F29/100)*$AJ$23)*$AH$23)),IF(Calculator!$O$6="DUALBAND C",SUM((((F29/100)*$AJ$22)*$AH$22))+(((((F29/100)*$AJ$22)*$AN$22)*$AH$22)*Calculator!$G$18)-((((F29/100)*$AJ$22)*$AN$22)*$AH$22)+((((F29/100)*$AJ$23)*$AH$23)),IF(Calculator!$O$6="DUALBAND D",SUM((((F29/100)*$AJ$22)*$AH$22))+(((((F29/100)*$AJ$22)*$AN$22)*$AH$22)*Calculator!$G$19)-((((F29/100)*$AJ$22)*$AN$22)*$AH$22)+((((F29/100)*$AJ$23)*$AH$23)),IF(Calculator!$O$6="DUALURBANE",SUM((((F29/100)*$AJ$22)*$AH$22))+(((((F29/100)*$AJ$22)*$AN$22)*$AH$22)*Calculator!$G$20)-((((F29/100)*$AJ$22)*$AN$22)*$AH$22)+((((F29/100)*$AJ$23)*$AH$23)),IF(Calculator!$O$6="DUALSILVERANOD",SUM((((F29/100)*$AJ$22)*$AH$22))+(((((F29/100)*$AJ$22)*$AN$22)*$AH$22)*Calculator!$G$21)-((((F29/100)*$AJ$22)*$AN$22)*$AH$22)+((((F29/100)*$AJ$23)*$AH$23)),IF(Calculator!$O$6="DUALANOD",SUM((((F29/100)*$AJ$22)*$AH$22))+(((((F29/100)*$AJ$22)*$AN$22)*$AH$22)*Calculator!$G$22)-((((F29/100)*$AJ$22)*$AN$22)*$AH$22)+((((F29/100)*$AJ$23)*$AH$23))))))))))))))))))))))))</f>
        <v>202.07843988494869</v>
      </c>
      <c r="V29" s="2">
        <f>IF(Calculator!$O$6="SINGLEBASE",SUM((((G29/100)*$AJ$22)*$AH$22))+((((G29/100)*$AJ$23)*$AH$23)),IF(Calculator!$O$6="SINGLEELEMENTS",SUM((((G29/100)*$AJ$22)*$AH$22))+(((((G29/100)*$AJ$22)*$AN$22)*$AH$22)*Calculator!$G$2)-((((G29/100)*$AJ$22)*$AN$22)*$AH$22)+((((G29/100)*$AJ$23)*$AH$23)),IF(Calculator!$O$6="SINGLESPECTRUM",SUM((((G29/100)*$AJ$22)*$AH$22))+(((((G29/100)*$AJ$22)*$AN$22)*$AH$22)*Calculator!$G$4)-((((G29/100)*$AJ$22)*$AN$22)*$AH$22)+((((G29/100)*$AJ$23)*$AH$23)),IF(Calculator!$O$6="SINGLEHOMESTEAD",SUM((((G29/100)*$AJ$22)*$AH$22))+(((((G29/100)*$AJ$22)*$AN$22)*$AH$22)*Calculator!$G$3)-((((G29/100)*$AJ$22)*$AN$22)*$AH$22)+((((G29/100)*$AJ$23)*$AH$23)),IF(Calculator!$O$6="SINGLEBAND A",SUM((((G29/100)*$AJ$22)*$AH$22))+(((((G29/100)*$AJ$22)*$AN$22)*$AH$22)*Calculator!$G$5)-((((G29/100)*$AJ$22)*$AN$22)*$AH$22)+((((G29/100)*$AJ$23)*$AH$23)),IF(Calculator!$O$6="SINGLEBAND B",SUM((((G29/100)*$AJ$22)*$AH$22))+(((((G29/100)*$AJ$22)*$AN$22)*$AH$22)*Calculator!$G$6)-((((G29/100)*$AJ$22)*$AN$22)*$AH$22)+((((G29/100)*$AJ$23)*$AH$23)),IF(Calculator!$O$6="SINGLEBAND C",SUM((((G29/100)*$AJ$22)*$AH$22))+(((((G29/100)*$AJ$22)*$AN$22)*$AH$22)*Calculator!$G$7)-((((G29/100)*$AJ$22)*$AN$22)*$AH$22)+((((G29/100)*$AJ$23)*$AH$23)),IF(Calculator!$O$6="SINGLEBAND D",SUM((((G29/100)*$AJ$22)*$AH$22))+(((((G29/100)*$AJ$22)*$AN$22)*$AH$22)*Calculator!$G$8)-((((G29/100)*$AJ$22)*$AN$22)*$AH$22)+((((G29/100)*$AJ$23)*$AH$23)),IF(Calculator!$O$6="SINGLEURBANE",SUM((((G29/100)*$AJ$22)*$AH$22))+(((((G29/100)*$AJ$22)*$AN$22)*$AH$22)*Calculator!$G$9)-((((G29/100)*$AJ$22)*$AN$22)*$AH$22)+((((G29/100)*$AJ$23)*$AH$23)),IF(Calculator!$O$6="SINGLESILVERANOD",SUM((((G29/100)*$AJ$22)*$AH$22))+(((((G29/100)*$AJ$22)*$AN$22)*$AH$22)*Calculator!$G$10)-((((G29/100)*$AJ$22)*$AN$22)*$AH$22)+((((G29/100)*$AJ$23)*$AH$23)),IF(Calculator!$O$6="SINGLEANOD",SUM((((G29/100)*$AJ$22)*$AH$22))+(((((G29/100)*$AJ$22)*$AN$22)*$AH$22)*Calculator!$G$11)-((((G29/100)*$AJ$22)*$AN$22)*$AH$22)+((((G29/100)*$AJ$23)*$AH$23)),IF(Calculator!$O$6="DUALBASE",SUM((((G29/100)*$AJ$22)*$AH$22))+(((((G29/100)*$AJ$22)*$AN$22)*$AH$22)*Calculator!$G$12)-((((G29/100)*$AJ$22)*$AN$22)*$AH$22)+((((G29/100)*$AJ$23)*$AH$23)),IF(Calculator!$O$6="DUALELEMENTS",SUM((((G29/100)*$AJ$22)*$AH$22))+(((((G29/100)*$AJ$22)*$AN$22)*$AH$22)*Calculator!$G$13)-((((G29/100)*$AJ$22)*$AN$22)*$AH$22)+((((G29/100)*$AJ$23)*$AH$23)),IF(Calculator!$O$6="DUALSPECTRUM",SUM((((G29/100)*$AJ$22)*$AH$22))+(((((G29/100)*$AJ$22)*$AN$22)*$AH$22)*Calculator!$G$15)-((((G29/100)*$AJ$22)*$AN$22)*$AH$22)+((((G29/100)*$AJ$23)*$AH$23)),IF(Calculator!$O$6="DUALHOMESTEAD",SUM((((G29/100)*$AJ$22)*$AH$22))+(((((G29/100)*$AJ$22)*$AN$22)*$AH$22)*Calculator!$G$14)-((((G29/100)*$AJ$22)*$AN$22)*$AH$22)+((((G29/100)*$AJ$23)*$AH$23)),IF(Calculator!$O$6="DUALBAND A",SUM((((G29/100)*$AJ$22)*$AH$22))+(((((G29/100)*$AJ$22)*$AN$22)*$AH$22)*Calculator!$G$16)-((((G29/100)*$AJ$22)*$AN$22)*$AH$22)+((((G29/100)*$AJ$23)*$AH$23)),IF(Calculator!$O$6="DUALBAND B",SUM((((G29/100)*$AJ$22)*$AH$22))+(((((G29/100)*$AJ$22)*$AN$22)*$AH$22)*Calculator!$G$17)-((((G29/100)*$AJ$22)*$AN$22)*$AH$22)+((((G29/100)*$AJ$23)*$AH$23)),IF(Calculator!$O$6="DUALBAND C",SUM((((G29/100)*$AJ$22)*$AH$22))+(((((G29/100)*$AJ$22)*$AN$22)*$AH$22)*Calculator!$G$18)-((((G29/100)*$AJ$22)*$AN$22)*$AH$22)+((((G29/100)*$AJ$23)*$AH$23)),IF(Calculator!$O$6="DUALBAND D",SUM((((G29/100)*$AJ$22)*$AH$22))+(((((G29/100)*$AJ$22)*$AN$22)*$AH$22)*Calculator!$G$19)-((((G29/100)*$AJ$22)*$AN$22)*$AH$22)+((((G29/100)*$AJ$23)*$AH$23)),IF(Calculator!$O$6="DUALURBANE",SUM((((G29/100)*$AJ$22)*$AH$22))+(((((G29/100)*$AJ$22)*$AN$22)*$AH$22)*Calculator!$G$20)-((((G29/100)*$AJ$22)*$AN$22)*$AH$22)+((((G29/100)*$AJ$23)*$AH$23)),IF(Calculator!$O$6="DUALSILVERANOD",SUM((((G29/100)*$AJ$22)*$AH$22))+(((((G29/100)*$AJ$22)*$AN$22)*$AH$22)*Calculator!$G$21)-((((G29/100)*$AJ$22)*$AN$22)*$AH$22)+((((G29/100)*$AJ$23)*$AH$23)),IF(Calculator!$O$6="DUALANOD",SUM((((G29/100)*$AJ$22)*$AH$22))+(((((G29/100)*$AJ$22)*$AN$22)*$AH$22)*Calculator!$G$22)-((((G29/100)*$AJ$22)*$AN$22)*$AH$22)+((((G29/100)*$AJ$23)*$AH$23))))))))))))))))))))))))</f>
        <v>204.70055179290767</v>
      </c>
      <c r="W29" s="2">
        <f>IF(Calculator!$O$6="SINGLEBASE",SUM((((H29/100)*$AJ$22)*$AH$22))+((((H29/100)*$AJ$23)*$AH$23)),IF(Calculator!$O$6="SINGLEELEMENTS",SUM((((H29/100)*$AJ$22)*$AH$22))+(((((H29/100)*$AJ$22)*$AN$22)*$AH$22)*Calculator!$G$2)-((((H29/100)*$AJ$22)*$AN$22)*$AH$22)+((((H29/100)*$AJ$23)*$AH$23)),IF(Calculator!$O$6="SINGLESPECTRUM",SUM((((H29/100)*$AJ$22)*$AH$22))+(((((H29/100)*$AJ$22)*$AN$22)*$AH$22)*Calculator!$G$4)-((((H29/100)*$AJ$22)*$AN$22)*$AH$22)+((((H29/100)*$AJ$23)*$AH$23)),IF(Calculator!$O$6="SINGLEHOMESTEAD",SUM((((H29/100)*$AJ$22)*$AH$22))+(((((H29/100)*$AJ$22)*$AN$22)*$AH$22)*Calculator!$G$3)-((((H29/100)*$AJ$22)*$AN$22)*$AH$22)+((((H29/100)*$AJ$23)*$AH$23)),IF(Calculator!$O$6="SINGLEBAND A",SUM((((H29/100)*$AJ$22)*$AH$22))+(((((H29/100)*$AJ$22)*$AN$22)*$AH$22)*Calculator!$G$5)-((((H29/100)*$AJ$22)*$AN$22)*$AH$22)+((((H29/100)*$AJ$23)*$AH$23)),IF(Calculator!$O$6="SINGLEBAND B",SUM((((H29/100)*$AJ$22)*$AH$22))+(((((H29/100)*$AJ$22)*$AN$22)*$AH$22)*Calculator!$G$6)-((((H29/100)*$AJ$22)*$AN$22)*$AH$22)+((((H29/100)*$AJ$23)*$AH$23)),IF(Calculator!$O$6="SINGLEBAND C",SUM((((H29/100)*$AJ$22)*$AH$22))+(((((H29/100)*$AJ$22)*$AN$22)*$AH$22)*Calculator!$G$7)-((((H29/100)*$AJ$22)*$AN$22)*$AH$22)+((((H29/100)*$AJ$23)*$AH$23)),IF(Calculator!$O$6="SINGLEBAND D",SUM((((H29/100)*$AJ$22)*$AH$22))+(((((H29/100)*$AJ$22)*$AN$22)*$AH$22)*Calculator!$G$8)-((((H29/100)*$AJ$22)*$AN$22)*$AH$22)+((((H29/100)*$AJ$23)*$AH$23)),IF(Calculator!$O$6="SINGLEURBANE",SUM((((H29/100)*$AJ$22)*$AH$22))+(((((H29/100)*$AJ$22)*$AN$22)*$AH$22)*Calculator!$G$9)-((((H29/100)*$AJ$22)*$AN$22)*$AH$22)+((((H29/100)*$AJ$23)*$AH$23)),IF(Calculator!$O$6="SINGLESILVERANOD",SUM((((H29/100)*$AJ$22)*$AH$22))+(((((H29/100)*$AJ$22)*$AN$22)*$AH$22)*Calculator!$G$10)-((((H29/100)*$AJ$22)*$AN$22)*$AH$22)+((((H29/100)*$AJ$23)*$AH$23)),IF(Calculator!$O$6="SINGLEANOD",SUM((((H29/100)*$AJ$22)*$AH$22))+(((((H29/100)*$AJ$22)*$AN$22)*$AH$22)*Calculator!$G$11)-((((H29/100)*$AJ$22)*$AN$22)*$AH$22)+((((H29/100)*$AJ$23)*$AH$23)),IF(Calculator!$O$6="DUALBASE",SUM((((H29/100)*$AJ$22)*$AH$22))+(((((H29/100)*$AJ$22)*$AN$22)*$AH$22)*Calculator!$G$12)-((((H29/100)*$AJ$22)*$AN$22)*$AH$22)+((((H29/100)*$AJ$23)*$AH$23)),IF(Calculator!$O$6="DUALELEMENTS",SUM((((H29/100)*$AJ$22)*$AH$22))+(((((H29/100)*$AJ$22)*$AN$22)*$AH$22)*Calculator!$G$13)-((((H29/100)*$AJ$22)*$AN$22)*$AH$22)+((((H29/100)*$AJ$23)*$AH$23)),IF(Calculator!$O$6="DUALSPECTRUM",SUM((((H29/100)*$AJ$22)*$AH$22))+(((((H29/100)*$AJ$22)*$AN$22)*$AH$22)*Calculator!$G$15)-((((H29/100)*$AJ$22)*$AN$22)*$AH$22)+((((H29/100)*$AJ$23)*$AH$23)),IF(Calculator!$O$6="DUALHOMESTEAD",SUM((((H29/100)*$AJ$22)*$AH$22))+(((((H29/100)*$AJ$22)*$AN$22)*$AH$22)*Calculator!$G$14)-((((H29/100)*$AJ$22)*$AN$22)*$AH$22)+((((H29/100)*$AJ$23)*$AH$23)),IF(Calculator!$O$6="DUALBAND A",SUM((((H29/100)*$AJ$22)*$AH$22))+(((((H29/100)*$AJ$22)*$AN$22)*$AH$22)*Calculator!$G$16)-((((H29/100)*$AJ$22)*$AN$22)*$AH$22)+((((H29/100)*$AJ$23)*$AH$23)),IF(Calculator!$O$6="DUALBAND B",SUM((((H29/100)*$AJ$22)*$AH$22))+(((((H29/100)*$AJ$22)*$AN$22)*$AH$22)*Calculator!$G$17)-((((H29/100)*$AJ$22)*$AN$22)*$AH$22)+((((H29/100)*$AJ$23)*$AH$23)),IF(Calculator!$O$6="DUALBAND C",SUM((((H29/100)*$AJ$22)*$AH$22))+(((((H29/100)*$AJ$22)*$AN$22)*$AH$22)*Calculator!$G$18)-((((H29/100)*$AJ$22)*$AN$22)*$AH$22)+((((H29/100)*$AJ$23)*$AH$23)),IF(Calculator!$O$6="DUALBAND D",SUM((((H29/100)*$AJ$22)*$AH$22))+(((((H29/100)*$AJ$22)*$AN$22)*$AH$22)*Calculator!$G$19)-((((H29/100)*$AJ$22)*$AN$22)*$AH$22)+((((H29/100)*$AJ$23)*$AH$23)),IF(Calculator!$O$6="DUALURBANE",SUM((((H29/100)*$AJ$22)*$AH$22))+(((((H29/100)*$AJ$22)*$AN$22)*$AH$22)*Calculator!$G$20)-((((H29/100)*$AJ$22)*$AN$22)*$AH$22)+((((H29/100)*$AJ$23)*$AH$23)),IF(Calculator!$O$6="DUALSILVERANOD",SUM((((H29/100)*$AJ$22)*$AH$22))+(((((H29/100)*$AJ$22)*$AN$22)*$AH$22)*Calculator!$G$21)-((((H29/100)*$AJ$22)*$AN$22)*$AH$22)+((((H29/100)*$AJ$23)*$AH$23)),IF(Calculator!$O$6="DUALANOD",SUM((((H29/100)*$AJ$22)*$AH$22))+(((((H29/100)*$AJ$22)*$AN$22)*$AH$22)*Calculator!$G$22)-((((H29/100)*$AJ$22)*$AN$22)*$AH$22)+((((H29/100)*$AJ$23)*$AH$23))))))))))))))))))))))))</f>
        <v>207.32267677612305</v>
      </c>
      <c r="X29" s="2">
        <f>IF(Calculator!$O$6="SINGLEBASE",SUM((((I29/100)*$AJ$22)*$AH$22))+((((I29/100)*$AJ$23)*$AH$23)),IF(Calculator!$O$6="SINGLEELEMENTS",SUM((((I29/100)*$AJ$22)*$AH$22))+(((((I29/100)*$AJ$22)*$AN$22)*$AH$22)*Calculator!$G$2)-((((I29/100)*$AJ$22)*$AN$22)*$AH$22)+((((I29/100)*$AJ$23)*$AH$23)),IF(Calculator!$O$6="SINGLESPECTRUM",SUM((((I29/100)*$AJ$22)*$AH$22))+(((((I29/100)*$AJ$22)*$AN$22)*$AH$22)*Calculator!$G$4)-((((I29/100)*$AJ$22)*$AN$22)*$AH$22)+((((I29/100)*$AJ$23)*$AH$23)),IF(Calculator!$O$6="SINGLEHOMESTEAD",SUM((((I29/100)*$AJ$22)*$AH$22))+(((((I29/100)*$AJ$22)*$AN$22)*$AH$22)*Calculator!$G$3)-((((I29/100)*$AJ$22)*$AN$22)*$AH$22)+((((I29/100)*$AJ$23)*$AH$23)),IF(Calculator!$O$6="SINGLEBAND A",SUM((((I29/100)*$AJ$22)*$AH$22))+(((((I29/100)*$AJ$22)*$AN$22)*$AH$22)*Calculator!$G$5)-((((I29/100)*$AJ$22)*$AN$22)*$AH$22)+((((I29/100)*$AJ$23)*$AH$23)),IF(Calculator!$O$6="SINGLEBAND B",SUM((((I29/100)*$AJ$22)*$AH$22))+(((((I29/100)*$AJ$22)*$AN$22)*$AH$22)*Calculator!$G$6)-((((I29/100)*$AJ$22)*$AN$22)*$AH$22)+((((I29/100)*$AJ$23)*$AH$23)),IF(Calculator!$O$6="SINGLEBAND C",SUM((((I29/100)*$AJ$22)*$AH$22))+(((((I29/100)*$AJ$22)*$AN$22)*$AH$22)*Calculator!$G$7)-((((I29/100)*$AJ$22)*$AN$22)*$AH$22)+((((I29/100)*$AJ$23)*$AH$23)),IF(Calculator!$O$6="SINGLEBAND D",SUM((((I29/100)*$AJ$22)*$AH$22))+(((((I29/100)*$AJ$22)*$AN$22)*$AH$22)*Calculator!$G$8)-((((I29/100)*$AJ$22)*$AN$22)*$AH$22)+((((I29/100)*$AJ$23)*$AH$23)),IF(Calculator!$O$6="SINGLEURBANE",SUM((((I29/100)*$AJ$22)*$AH$22))+(((((I29/100)*$AJ$22)*$AN$22)*$AH$22)*Calculator!$G$9)-((((I29/100)*$AJ$22)*$AN$22)*$AH$22)+((((I29/100)*$AJ$23)*$AH$23)),IF(Calculator!$O$6="SINGLESILVERANOD",SUM((((I29/100)*$AJ$22)*$AH$22))+(((((I29/100)*$AJ$22)*$AN$22)*$AH$22)*Calculator!$G$10)-((((I29/100)*$AJ$22)*$AN$22)*$AH$22)+((((I29/100)*$AJ$23)*$AH$23)),IF(Calculator!$O$6="SINGLEANOD",SUM((((I29/100)*$AJ$22)*$AH$22))+(((((I29/100)*$AJ$22)*$AN$22)*$AH$22)*Calculator!$G$11)-((((I29/100)*$AJ$22)*$AN$22)*$AH$22)+((((I29/100)*$AJ$23)*$AH$23)),IF(Calculator!$O$6="DUALBASE",SUM((((I29/100)*$AJ$22)*$AH$22))+(((((I29/100)*$AJ$22)*$AN$22)*$AH$22)*Calculator!$G$12)-((((I29/100)*$AJ$22)*$AN$22)*$AH$22)+((((I29/100)*$AJ$23)*$AH$23)),IF(Calculator!$O$6="DUALELEMENTS",SUM((((I29/100)*$AJ$22)*$AH$22))+(((((I29/100)*$AJ$22)*$AN$22)*$AH$22)*Calculator!$G$13)-((((I29/100)*$AJ$22)*$AN$22)*$AH$22)+((((I29/100)*$AJ$23)*$AH$23)),IF(Calculator!$O$6="DUALSPECTRUM",SUM((((I29/100)*$AJ$22)*$AH$22))+(((((I29/100)*$AJ$22)*$AN$22)*$AH$22)*Calculator!$G$15)-((((I29/100)*$AJ$22)*$AN$22)*$AH$22)+((((I29/100)*$AJ$23)*$AH$23)),IF(Calculator!$O$6="DUALHOMESTEAD",SUM((((I29/100)*$AJ$22)*$AH$22))+(((((I29/100)*$AJ$22)*$AN$22)*$AH$22)*Calculator!$G$14)-((((I29/100)*$AJ$22)*$AN$22)*$AH$22)+((((I29/100)*$AJ$23)*$AH$23)),IF(Calculator!$O$6="DUALBAND A",SUM((((I29/100)*$AJ$22)*$AH$22))+(((((I29/100)*$AJ$22)*$AN$22)*$AH$22)*Calculator!$G$16)-((((I29/100)*$AJ$22)*$AN$22)*$AH$22)+((((I29/100)*$AJ$23)*$AH$23)),IF(Calculator!$O$6="DUALBAND B",SUM((((I29/100)*$AJ$22)*$AH$22))+(((((I29/100)*$AJ$22)*$AN$22)*$AH$22)*Calculator!$G$17)-((((I29/100)*$AJ$22)*$AN$22)*$AH$22)+((((I29/100)*$AJ$23)*$AH$23)),IF(Calculator!$O$6="DUALBAND C",SUM((((I29/100)*$AJ$22)*$AH$22))+(((((I29/100)*$AJ$22)*$AN$22)*$AH$22)*Calculator!$G$18)-((((I29/100)*$AJ$22)*$AN$22)*$AH$22)+((((I29/100)*$AJ$23)*$AH$23)),IF(Calculator!$O$6="DUALBAND D",SUM((((I29/100)*$AJ$22)*$AH$22))+(((((I29/100)*$AJ$22)*$AN$22)*$AH$22)*Calculator!$G$19)-((((I29/100)*$AJ$22)*$AN$22)*$AH$22)+((((I29/100)*$AJ$23)*$AH$23)),IF(Calculator!$O$6="DUALURBANE",SUM((((I29/100)*$AJ$22)*$AH$22))+(((((I29/100)*$AJ$22)*$AN$22)*$AH$22)*Calculator!$G$20)-((((I29/100)*$AJ$22)*$AN$22)*$AH$22)+((((I29/100)*$AJ$23)*$AH$23)),IF(Calculator!$O$6="DUALSILVERANOD",SUM((((I29/100)*$AJ$22)*$AH$22))+(((((I29/100)*$AJ$22)*$AN$22)*$AH$22)*Calculator!$G$21)-((((I29/100)*$AJ$22)*$AN$22)*$AH$22)+((((I29/100)*$AJ$23)*$AH$23)),IF(Calculator!$O$6="DUALANOD",SUM((((I29/100)*$AJ$22)*$AH$22))+(((((I29/100)*$AJ$22)*$AN$22)*$AH$22)*Calculator!$G$22)-((((I29/100)*$AJ$22)*$AN$22)*$AH$22)+((((I29/100)*$AJ$23)*$AH$23))))))))))))))))))))))))</f>
        <v>209.944788684082</v>
      </c>
      <c r="Y29" s="2">
        <f>IF(Calculator!$O$6="SINGLEBASE",SUM((((J29/100)*$AJ$22)*$AH$22))+((((J29/100)*$AJ$23)*$AH$23)),IF(Calculator!$O$6="SINGLEELEMENTS",SUM((((J29/100)*$AJ$22)*$AH$22))+(((((J29/100)*$AJ$22)*$AN$22)*$AH$22)*Calculator!$G$2)-((((J29/100)*$AJ$22)*$AN$22)*$AH$22)+((((J29/100)*$AJ$23)*$AH$23)),IF(Calculator!$O$6="SINGLESPECTRUM",SUM((((J29/100)*$AJ$22)*$AH$22))+(((((J29/100)*$AJ$22)*$AN$22)*$AH$22)*Calculator!$G$4)-((((J29/100)*$AJ$22)*$AN$22)*$AH$22)+((((J29/100)*$AJ$23)*$AH$23)),IF(Calculator!$O$6="SINGLEHOMESTEAD",SUM((((J29/100)*$AJ$22)*$AH$22))+(((((J29/100)*$AJ$22)*$AN$22)*$AH$22)*Calculator!$G$3)-((((J29/100)*$AJ$22)*$AN$22)*$AH$22)+((((J29/100)*$AJ$23)*$AH$23)),IF(Calculator!$O$6="SINGLEBAND A",SUM((((J29/100)*$AJ$22)*$AH$22))+(((((J29/100)*$AJ$22)*$AN$22)*$AH$22)*Calculator!$G$5)-((((J29/100)*$AJ$22)*$AN$22)*$AH$22)+((((J29/100)*$AJ$23)*$AH$23)),IF(Calculator!$O$6="SINGLEBAND B",SUM((((J29/100)*$AJ$22)*$AH$22))+(((((J29/100)*$AJ$22)*$AN$22)*$AH$22)*Calculator!$G$6)-((((J29/100)*$AJ$22)*$AN$22)*$AH$22)+((((J29/100)*$AJ$23)*$AH$23)),IF(Calculator!$O$6="SINGLEBAND C",SUM((((J29/100)*$AJ$22)*$AH$22))+(((((J29/100)*$AJ$22)*$AN$22)*$AH$22)*Calculator!$G$7)-((((J29/100)*$AJ$22)*$AN$22)*$AH$22)+((((J29/100)*$AJ$23)*$AH$23)),IF(Calculator!$O$6="SINGLEBAND D",SUM((((J29/100)*$AJ$22)*$AH$22))+(((((J29/100)*$AJ$22)*$AN$22)*$AH$22)*Calculator!$G$8)-((((J29/100)*$AJ$22)*$AN$22)*$AH$22)+((((J29/100)*$AJ$23)*$AH$23)),IF(Calculator!$O$6="SINGLEURBANE",SUM((((J29/100)*$AJ$22)*$AH$22))+(((((J29/100)*$AJ$22)*$AN$22)*$AH$22)*Calculator!$G$9)-((((J29/100)*$AJ$22)*$AN$22)*$AH$22)+((((J29/100)*$AJ$23)*$AH$23)),IF(Calculator!$O$6="SINGLESILVERANOD",SUM((((J29/100)*$AJ$22)*$AH$22))+(((((J29/100)*$AJ$22)*$AN$22)*$AH$22)*Calculator!$G$10)-((((J29/100)*$AJ$22)*$AN$22)*$AH$22)+((((J29/100)*$AJ$23)*$AH$23)),IF(Calculator!$O$6="SINGLEANOD",SUM((((J29/100)*$AJ$22)*$AH$22))+(((((J29/100)*$AJ$22)*$AN$22)*$AH$22)*Calculator!$G$11)-((((J29/100)*$AJ$22)*$AN$22)*$AH$22)+((((J29/100)*$AJ$23)*$AH$23)),IF(Calculator!$O$6="DUALBASE",SUM((((J29/100)*$AJ$22)*$AH$22))+(((((J29/100)*$AJ$22)*$AN$22)*$AH$22)*Calculator!$G$12)-((((J29/100)*$AJ$22)*$AN$22)*$AH$22)+((((J29/100)*$AJ$23)*$AH$23)),IF(Calculator!$O$6="DUALELEMENTS",SUM((((J29/100)*$AJ$22)*$AH$22))+(((((J29/100)*$AJ$22)*$AN$22)*$AH$22)*Calculator!$G$13)-((((J29/100)*$AJ$22)*$AN$22)*$AH$22)+((((J29/100)*$AJ$23)*$AH$23)),IF(Calculator!$O$6="DUALSPECTRUM",SUM((((J29/100)*$AJ$22)*$AH$22))+(((((J29/100)*$AJ$22)*$AN$22)*$AH$22)*Calculator!$G$15)-((((J29/100)*$AJ$22)*$AN$22)*$AH$22)+((((J29/100)*$AJ$23)*$AH$23)),IF(Calculator!$O$6="DUALHOMESTEAD",SUM((((J29/100)*$AJ$22)*$AH$22))+(((((J29/100)*$AJ$22)*$AN$22)*$AH$22)*Calculator!$G$14)-((((J29/100)*$AJ$22)*$AN$22)*$AH$22)+((((J29/100)*$AJ$23)*$AH$23)),IF(Calculator!$O$6="DUALBAND A",SUM((((J29/100)*$AJ$22)*$AH$22))+(((((J29/100)*$AJ$22)*$AN$22)*$AH$22)*Calculator!$G$16)-((((J29/100)*$AJ$22)*$AN$22)*$AH$22)+((((J29/100)*$AJ$23)*$AH$23)),IF(Calculator!$O$6="DUALBAND B",SUM((((J29/100)*$AJ$22)*$AH$22))+(((((J29/100)*$AJ$22)*$AN$22)*$AH$22)*Calculator!$G$17)-((((J29/100)*$AJ$22)*$AN$22)*$AH$22)+((((J29/100)*$AJ$23)*$AH$23)),IF(Calculator!$O$6="DUALBAND C",SUM((((J29/100)*$AJ$22)*$AH$22))+(((((J29/100)*$AJ$22)*$AN$22)*$AH$22)*Calculator!$G$18)-((((J29/100)*$AJ$22)*$AN$22)*$AH$22)+((((J29/100)*$AJ$23)*$AH$23)),IF(Calculator!$O$6="DUALBAND D",SUM((((J29/100)*$AJ$22)*$AH$22))+(((((J29/100)*$AJ$22)*$AN$22)*$AH$22)*Calculator!$G$19)-((((J29/100)*$AJ$22)*$AN$22)*$AH$22)+((((J29/100)*$AJ$23)*$AH$23)),IF(Calculator!$O$6="DUALURBANE",SUM((((J29/100)*$AJ$22)*$AH$22))+(((((J29/100)*$AJ$22)*$AN$22)*$AH$22)*Calculator!$G$20)-((((J29/100)*$AJ$22)*$AN$22)*$AH$22)+((((J29/100)*$AJ$23)*$AH$23)),IF(Calculator!$O$6="DUALSILVERANOD",SUM((((J29/100)*$AJ$22)*$AH$22))+(((((J29/100)*$AJ$22)*$AN$22)*$AH$22)*Calculator!$G$21)-((((J29/100)*$AJ$22)*$AN$22)*$AH$22)+((((J29/100)*$AJ$23)*$AH$23)),IF(Calculator!$O$6="DUALANOD",SUM((((J29/100)*$AJ$22)*$AH$22))+(((((J29/100)*$AJ$22)*$AN$22)*$AH$22)*Calculator!$G$22)-((((J29/100)*$AJ$22)*$AN$22)*$AH$22)+((((J29/100)*$AJ$23)*$AH$23))))))))))))))))))))))))</f>
        <v>212.57118927612302</v>
      </c>
      <c r="Z29" s="2">
        <f>IF(Calculator!$O$6="SINGLEBASE",SUM((((K29/100)*$AJ$22)*$AH$22))+((((K29/100)*$AJ$23)*$AH$23)),IF(Calculator!$O$6="SINGLEELEMENTS",SUM((((K29/100)*$AJ$22)*$AH$22))+(((((K29/100)*$AJ$22)*$AN$22)*$AH$22)*Calculator!$G$2)-((((K29/100)*$AJ$22)*$AN$22)*$AH$22)+((((K29/100)*$AJ$23)*$AH$23)),IF(Calculator!$O$6="SINGLESPECTRUM",SUM((((K29/100)*$AJ$22)*$AH$22))+(((((K29/100)*$AJ$22)*$AN$22)*$AH$22)*Calculator!$G$4)-((((K29/100)*$AJ$22)*$AN$22)*$AH$22)+((((K29/100)*$AJ$23)*$AH$23)),IF(Calculator!$O$6="SINGLEHOMESTEAD",SUM((((K29/100)*$AJ$22)*$AH$22))+(((((K29/100)*$AJ$22)*$AN$22)*$AH$22)*Calculator!$G$3)-((((K29/100)*$AJ$22)*$AN$22)*$AH$22)+((((K29/100)*$AJ$23)*$AH$23)),IF(Calculator!$O$6="SINGLEBAND A",SUM((((K29/100)*$AJ$22)*$AH$22))+(((((K29/100)*$AJ$22)*$AN$22)*$AH$22)*Calculator!$G$5)-((((K29/100)*$AJ$22)*$AN$22)*$AH$22)+((((K29/100)*$AJ$23)*$AH$23)),IF(Calculator!$O$6="SINGLEBAND B",SUM((((K29/100)*$AJ$22)*$AH$22))+(((((K29/100)*$AJ$22)*$AN$22)*$AH$22)*Calculator!$G$6)-((((K29/100)*$AJ$22)*$AN$22)*$AH$22)+((((K29/100)*$AJ$23)*$AH$23)),IF(Calculator!$O$6="SINGLEBAND C",SUM((((K29/100)*$AJ$22)*$AH$22))+(((((K29/100)*$AJ$22)*$AN$22)*$AH$22)*Calculator!$G$7)-((((K29/100)*$AJ$22)*$AN$22)*$AH$22)+((((K29/100)*$AJ$23)*$AH$23)),IF(Calculator!$O$6="SINGLEBAND D",SUM((((K29/100)*$AJ$22)*$AH$22))+(((((K29/100)*$AJ$22)*$AN$22)*$AH$22)*Calculator!$G$8)-((((K29/100)*$AJ$22)*$AN$22)*$AH$22)+((((K29/100)*$AJ$23)*$AH$23)),IF(Calculator!$O$6="SINGLEURBANE",SUM((((K29/100)*$AJ$22)*$AH$22))+(((((K29/100)*$AJ$22)*$AN$22)*$AH$22)*Calculator!$G$9)-((((K29/100)*$AJ$22)*$AN$22)*$AH$22)+((((K29/100)*$AJ$23)*$AH$23)),IF(Calculator!$O$6="SINGLESILVERANOD",SUM((((K29/100)*$AJ$22)*$AH$22))+(((((K29/100)*$AJ$22)*$AN$22)*$AH$22)*Calculator!$G$10)-((((K29/100)*$AJ$22)*$AN$22)*$AH$22)+((((K29/100)*$AJ$23)*$AH$23)),IF(Calculator!$O$6="SINGLEANOD",SUM((((K29/100)*$AJ$22)*$AH$22))+(((((K29/100)*$AJ$22)*$AN$22)*$AH$22)*Calculator!$G$11)-((((K29/100)*$AJ$22)*$AN$22)*$AH$22)+((((K29/100)*$AJ$23)*$AH$23)),IF(Calculator!$O$6="DUALBASE",SUM((((K29/100)*$AJ$22)*$AH$22))+(((((K29/100)*$AJ$22)*$AN$22)*$AH$22)*Calculator!$G$12)-((((K29/100)*$AJ$22)*$AN$22)*$AH$22)+((((K29/100)*$AJ$23)*$AH$23)),IF(Calculator!$O$6="DUALELEMENTS",SUM((((K29/100)*$AJ$22)*$AH$22))+(((((K29/100)*$AJ$22)*$AN$22)*$AH$22)*Calculator!$G$13)-((((K29/100)*$AJ$22)*$AN$22)*$AH$22)+((((K29/100)*$AJ$23)*$AH$23)),IF(Calculator!$O$6="DUALSPECTRUM",SUM((((K29/100)*$AJ$22)*$AH$22))+(((((K29/100)*$AJ$22)*$AN$22)*$AH$22)*Calculator!$G$15)-((((K29/100)*$AJ$22)*$AN$22)*$AH$22)+((((K29/100)*$AJ$23)*$AH$23)),IF(Calculator!$O$6="DUALHOMESTEAD",SUM((((K29/100)*$AJ$22)*$AH$22))+(((((K29/100)*$AJ$22)*$AN$22)*$AH$22)*Calculator!$G$14)-((((K29/100)*$AJ$22)*$AN$22)*$AH$22)+((((K29/100)*$AJ$23)*$AH$23)),IF(Calculator!$O$6="DUALBAND A",SUM((((K29/100)*$AJ$22)*$AH$22))+(((((K29/100)*$AJ$22)*$AN$22)*$AH$22)*Calculator!$G$16)-((((K29/100)*$AJ$22)*$AN$22)*$AH$22)+((((K29/100)*$AJ$23)*$AH$23)),IF(Calculator!$O$6="DUALBAND B",SUM((((K29/100)*$AJ$22)*$AH$22))+(((((K29/100)*$AJ$22)*$AN$22)*$AH$22)*Calculator!$G$17)-((((K29/100)*$AJ$22)*$AN$22)*$AH$22)+((((K29/100)*$AJ$23)*$AH$23)),IF(Calculator!$O$6="DUALBAND C",SUM((((K29/100)*$AJ$22)*$AH$22))+(((((K29/100)*$AJ$22)*$AN$22)*$AH$22)*Calculator!$G$18)-((((K29/100)*$AJ$22)*$AN$22)*$AH$22)+((((K29/100)*$AJ$23)*$AH$23)),IF(Calculator!$O$6="DUALBAND D",SUM((((K29/100)*$AJ$22)*$AH$22))+(((((K29/100)*$AJ$22)*$AN$22)*$AH$22)*Calculator!$G$19)-((((K29/100)*$AJ$22)*$AN$22)*$AH$22)+((((K29/100)*$AJ$23)*$AH$23)),IF(Calculator!$O$6="DUALURBANE",SUM((((K29/100)*$AJ$22)*$AH$22))+(((((K29/100)*$AJ$22)*$AN$22)*$AH$22)*Calculator!$G$20)-((((K29/100)*$AJ$22)*$AN$22)*$AH$22)+((((K29/100)*$AJ$23)*$AH$23)),IF(Calculator!$O$6="DUALSILVERANOD",SUM((((K29/100)*$AJ$22)*$AH$22))+(((((K29/100)*$AJ$22)*$AN$22)*$AH$22)*Calculator!$G$21)-((((K29/100)*$AJ$22)*$AN$22)*$AH$22)+((((K29/100)*$AJ$23)*$AH$23)),IF(Calculator!$O$6="DUALANOD",SUM((((K29/100)*$AJ$22)*$AH$22))+(((((K29/100)*$AJ$22)*$AN$22)*$AH$22)*Calculator!$G$22)-((((K29/100)*$AJ$22)*$AN$22)*$AH$22)+((((K29/100)*$AJ$23)*$AH$23))))))))))))))))))))))))</f>
        <v>215.19330118408203</v>
      </c>
      <c r="AA29" s="2">
        <f>IF(Calculator!$O$6="SINGLEBASE",SUM((((L29/100)*$AJ$22)*$AH$22))+((((L29/100)*$AJ$23)*$AH$23)),IF(Calculator!$O$6="SINGLEELEMENTS",SUM((((L29/100)*$AJ$22)*$AH$22))+(((((L29/100)*$AJ$22)*$AN$22)*$AH$22)*Calculator!$G$2)-((((L29/100)*$AJ$22)*$AN$22)*$AH$22)+((((L29/100)*$AJ$23)*$AH$23)),IF(Calculator!$O$6="SINGLESPECTRUM",SUM((((L29/100)*$AJ$22)*$AH$22))+(((((L29/100)*$AJ$22)*$AN$22)*$AH$22)*Calculator!$G$4)-((((L29/100)*$AJ$22)*$AN$22)*$AH$22)+((((L29/100)*$AJ$23)*$AH$23)),IF(Calculator!$O$6="SINGLEHOMESTEAD",SUM((((L29/100)*$AJ$22)*$AH$22))+(((((L29/100)*$AJ$22)*$AN$22)*$AH$22)*Calculator!$G$3)-((((L29/100)*$AJ$22)*$AN$22)*$AH$22)+((((L29/100)*$AJ$23)*$AH$23)),IF(Calculator!$O$6="SINGLEBAND A",SUM((((L29/100)*$AJ$22)*$AH$22))+(((((L29/100)*$AJ$22)*$AN$22)*$AH$22)*Calculator!$G$5)-((((L29/100)*$AJ$22)*$AN$22)*$AH$22)+((((L29/100)*$AJ$23)*$AH$23)),IF(Calculator!$O$6="SINGLEBAND B",SUM((((L29/100)*$AJ$22)*$AH$22))+(((((L29/100)*$AJ$22)*$AN$22)*$AH$22)*Calculator!$G$6)-((((L29/100)*$AJ$22)*$AN$22)*$AH$22)+((((L29/100)*$AJ$23)*$AH$23)),IF(Calculator!$O$6="SINGLEBAND C",SUM((((L29/100)*$AJ$22)*$AH$22))+(((((L29/100)*$AJ$22)*$AN$22)*$AH$22)*Calculator!$G$7)-((((L29/100)*$AJ$22)*$AN$22)*$AH$22)+((((L29/100)*$AJ$23)*$AH$23)),IF(Calculator!$O$6="SINGLEBAND D",SUM((((L29/100)*$AJ$22)*$AH$22))+(((((L29/100)*$AJ$22)*$AN$22)*$AH$22)*Calculator!$G$8)-((((L29/100)*$AJ$22)*$AN$22)*$AH$22)+((((L29/100)*$AJ$23)*$AH$23)),IF(Calculator!$O$6="SINGLEURBANE",SUM((((L29/100)*$AJ$22)*$AH$22))+(((((L29/100)*$AJ$22)*$AN$22)*$AH$22)*Calculator!$G$9)-((((L29/100)*$AJ$22)*$AN$22)*$AH$22)+((((L29/100)*$AJ$23)*$AH$23)),IF(Calculator!$O$6="SINGLESILVERANOD",SUM((((L29/100)*$AJ$22)*$AH$22))+(((((L29/100)*$AJ$22)*$AN$22)*$AH$22)*Calculator!$G$10)-((((L29/100)*$AJ$22)*$AN$22)*$AH$22)+((((L29/100)*$AJ$23)*$AH$23)),IF(Calculator!$O$6="SINGLEANOD",SUM((((L29/100)*$AJ$22)*$AH$22))+(((((L29/100)*$AJ$22)*$AN$22)*$AH$22)*Calculator!$G$11)-((((L29/100)*$AJ$22)*$AN$22)*$AH$22)+((((L29/100)*$AJ$23)*$AH$23)),IF(Calculator!$O$6="DUALBASE",SUM((((L29/100)*$AJ$22)*$AH$22))+(((((L29/100)*$AJ$22)*$AN$22)*$AH$22)*Calculator!$G$12)-((((L29/100)*$AJ$22)*$AN$22)*$AH$22)+((((L29/100)*$AJ$23)*$AH$23)),IF(Calculator!$O$6="DUALELEMENTS",SUM((((L29/100)*$AJ$22)*$AH$22))+(((((L29/100)*$AJ$22)*$AN$22)*$AH$22)*Calculator!$G$13)-((((L29/100)*$AJ$22)*$AN$22)*$AH$22)+((((L29/100)*$AJ$23)*$AH$23)),IF(Calculator!$O$6="DUALSPECTRUM",SUM((((L29/100)*$AJ$22)*$AH$22))+(((((L29/100)*$AJ$22)*$AN$22)*$AH$22)*Calculator!$G$15)-((((L29/100)*$AJ$22)*$AN$22)*$AH$22)+((((L29/100)*$AJ$23)*$AH$23)),IF(Calculator!$O$6="DUALHOMESTEAD",SUM((((L29/100)*$AJ$22)*$AH$22))+(((((L29/100)*$AJ$22)*$AN$22)*$AH$22)*Calculator!$G$14)-((((L29/100)*$AJ$22)*$AN$22)*$AH$22)+((((L29/100)*$AJ$23)*$AH$23)),IF(Calculator!$O$6="DUALBAND A",SUM((((L29/100)*$AJ$22)*$AH$22))+(((((L29/100)*$AJ$22)*$AN$22)*$AH$22)*Calculator!$G$16)-((((L29/100)*$AJ$22)*$AN$22)*$AH$22)+((((L29/100)*$AJ$23)*$AH$23)),IF(Calculator!$O$6="DUALBAND B",SUM((((L29/100)*$AJ$22)*$AH$22))+(((((L29/100)*$AJ$22)*$AN$22)*$AH$22)*Calculator!$G$17)-((((L29/100)*$AJ$22)*$AN$22)*$AH$22)+((((L29/100)*$AJ$23)*$AH$23)),IF(Calculator!$O$6="DUALBAND C",SUM((((L29/100)*$AJ$22)*$AH$22))+(((((L29/100)*$AJ$22)*$AN$22)*$AH$22)*Calculator!$G$18)-((((L29/100)*$AJ$22)*$AN$22)*$AH$22)+((((L29/100)*$AJ$23)*$AH$23)),IF(Calculator!$O$6="DUALBAND D",SUM((((L29/100)*$AJ$22)*$AH$22))+(((((L29/100)*$AJ$22)*$AN$22)*$AH$22)*Calculator!$G$19)-((((L29/100)*$AJ$22)*$AN$22)*$AH$22)+((((L29/100)*$AJ$23)*$AH$23)),IF(Calculator!$O$6="DUALURBANE",SUM((((L29/100)*$AJ$22)*$AH$22))+(((((L29/100)*$AJ$22)*$AN$22)*$AH$22)*Calculator!$G$20)-((((L29/100)*$AJ$22)*$AN$22)*$AH$22)+((((L29/100)*$AJ$23)*$AH$23)),IF(Calculator!$O$6="DUALSILVERANOD",SUM((((L29/100)*$AJ$22)*$AH$22))+(((((L29/100)*$AJ$22)*$AN$22)*$AH$22)*Calculator!$G$21)-((((L29/100)*$AJ$22)*$AN$22)*$AH$22)+((((L29/100)*$AJ$23)*$AH$23)),IF(Calculator!$O$6="DUALANOD",SUM((((L29/100)*$AJ$22)*$AH$22))+(((((L29/100)*$AJ$22)*$AN$22)*$AH$22)*Calculator!$G$22)-((((L29/100)*$AJ$22)*$AN$22)*$AH$22)+((((L29/100)*$AJ$23)*$AH$23))))))))))))))))))))))))</f>
        <v>217.81541309204098</v>
      </c>
      <c r="AB29" s="2">
        <f>IF(Calculator!$O$6="SINGLEBASE",SUM((((M29/100)*$AJ$22)*$AH$22))+((((M29/100)*$AJ$23)*$AH$23)),IF(Calculator!$O$6="SINGLEELEMENTS",SUM((((M29/100)*$AJ$22)*$AH$22))+(((((M29/100)*$AJ$22)*$AN$22)*$AH$22)*Calculator!$G$2)-((((M29/100)*$AJ$22)*$AN$22)*$AH$22)+((((M29/100)*$AJ$23)*$AH$23)),IF(Calculator!$O$6="SINGLESPECTRUM",SUM((((M29/100)*$AJ$22)*$AH$22))+(((((M29/100)*$AJ$22)*$AN$22)*$AH$22)*Calculator!$G$4)-((((M29/100)*$AJ$22)*$AN$22)*$AH$22)+((((M29/100)*$AJ$23)*$AH$23)),IF(Calculator!$O$6="SINGLEHOMESTEAD",SUM((((M29/100)*$AJ$22)*$AH$22))+(((((M29/100)*$AJ$22)*$AN$22)*$AH$22)*Calculator!$G$3)-((((M29/100)*$AJ$22)*$AN$22)*$AH$22)+((((M29/100)*$AJ$23)*$AH$23)),IF(Calculator!$O$6="SINGLEBAND A",SUM((((M29/100)*$AJ$22)*$AH$22))+(((((M29/100)*$AJ$22)*$AN$22)*$AH$22)*Calculator!$G$5)-((((M29/100)*$AJ$22)*$AN$22)*$AH$22)+((((M29/100)*$AJ$23)*$AH$23)),IF(Calculator!$O$6="SINGLEBAND B",SUM((((M29/100)*$AJ$22)*$AH$22))+(((((M29/100)*$AJ$22)*$AN$22)*$AH$22)*Calculator!$G$6)-((((M29/100)*$AJ$22)*$AN$22)*$AH$22)+((((M29/100)*$AJ$23)*$AH$23)),IF(Calculator!$O$6="SINGLEBAND C",SUM((((M29/100)*$AJ$22)*$AH$22))+(((((M29/100)*$AJ$22)*$AN$22)*$AH$22)*Calculator!$G$7)-((((M29/100)*$AJ$22)*$AN$22)*$AH$22)+((((M29/100)*$AJ$23)*$AH$23)),IF(Calculator!$O$6="SINGLEBAND D",SUM((((M29/100)*$AJ$22)*$AH$22))+(((((M29/100)*$AJ$22)*$AN$22)*$AH$22)*Calculator!$G$8)-((((M29/100)*$AJ$22)*$AN$22)*$AH$22)+((((M29/100)*$AJ$23)*$AH$23)),IF(Calculator!$O$6="SINGLEURBANE",SUM((((M29/100)*$AJ$22)*$AH$22))+(((((M29/100)*$AJ$22)*$AN$22)*$AH$22)*Calculator!$G$9)-((((M29/100)*$AJ$22)*$AN$22)*$AH$22)+((((M29/100)*$AJ$23)*$AH$23)),IF(Calculator!$O$6="SINGLESILVERANOD",SUM((((M29/100)*$AJ$22)*$AH$22))+(((((M29/100)*$AJ$22)*$AN$22)*$AH$22)*Calculator!$G$10)-((((M29/100)*$AJ$22)*$AN$22)*$AH$22)+((((M29/100)*$AJ$23)*$AH$23)),IF(Calculator!$O$6="SINGLEANOD",SUM((((M29/100)*$AJ$22)*$AH$22))+(((((M29/100)*$AJ$22)*$AN$22)*$AH$22)*Calculator!$G$11)-((((M29/100)*$AJ$22)*$AN$22)*$AH$22)+((((M29/100)*$AJ$23)*$AH$23)),IF(Calculator!$O$6="DUALBASE",SUM((((M29/100)*$AJ$22)*$AH$22))+(((((M29/100)*$AJ$22)*$AN$22)*$AH$22)*Calculator!$G$12)-((((M29/100)*$AJ$22)*$AN$22)*$AH$22)+((((M29/100)*$AJ$23)*$AH$23)),IF(Calculator!$O$6="DUALELEMENTS",SUM((((M29/100)*$AJ$22)*$AH$22))+(((((M29/100)*$AJ$22)*$AN$22)*$AH$22)*Calculator!$G$13)-((((M29/100)*$AJ$22)*$AN$22)*$AH$22)+((((M29/100)*$AJ$23)*$AH$23)),IF(Calculator!$O$6="DUALSPECTRUM",SUM((((M29/100)*$AJ$22)*$AH$22))+(((((M29/100)*$AJ$22)*$AN$22)*$AH$22)*Calculator!$G$15)-((((M29/100)*$AJ$22)*$AN$22)*$AH$22)+((((M29/100)*$AJ$23)*$AH$23)),IF(Calculator!$O$6="DUALHOMESTEAD",SUM((((M29/100)*$AJ$22)*$AH$22))+(((((M29/100)*$AJ$22)*$AN$22)*$AH$22)*Calculator!$G$14)-((((M29/100)*$AJ$22)*$AN$22)*$AH$22)+((((M29/100)*$AJ$23)*$AH$23)),IF(Calculator!$O$6="DUALBAND A",SUM((((M29/100)*$AJ$22)*$AH$22))+(((((M29/100)*$AJ$22)*$AN$22)*$AH$22)*Calculator!$G$16)-((((M29/100)*$AJ$22)*$AN$22)*$AH$22)+((((M29/100)*$AJ$23)*$AH$23)),IF(Calculator!$O$6="DUALBAND B",SUM((((M29/100)*$AJ$22)*$AH$22))+(((((M29/100)*$AJ$22)*$AN$22)*$AH$22)*Calculator!$G$17)-((((M29/100)*$AJ$22)*$AN$22)*$AH$22)+((((M29/100)*$AJ$23)*$AH$23)),IF(Calculator!$O$6="DUALBAND C",SUM((((M29/100)*$AJ$22)*$AH$22))+(((((M29/100)*$AJ$22)*$AN$22)*$AH$22)*Calculator!$G$18)-((((M29/100)*$AJ$22)*$AN$22)*$AH$22)+((((M29/100)*$AJ$23)*$AH$23)),IF(Calculator!$O$6="DUALBAND D",SUM((((M29/100)*$AJ$22)*$AH$22))+(((((M29/100)*$AJ$22)*$AN$22)*$AH$22)*Calculator!$G$19)-((((M29/100)*$AJ$22)*$AN$22)*$AH$22)+((((M29/100)*$AJ$23)*$AH$23)),IF(Calculator!$O$6="DUALURBANE",SUM((((M29/100)*$AJ$22)*$AH$22))+(((((M29/100)*$AJ$22)*$AN$22)*$AH$22)*Calculator!$G$20)-((((M29/100)*$AJ$22)*$AN$22)*$AH$22)+((((M29/100)*$AJ$23)*$AH$23)),IF(Calculator!$O$6="DUALSILVERANOD",SUM((((M29/100)*$AJ$22)*$AH$22))+(((((M29/100)*$AJ$22)*$AN$22)*$AH$22)*Calculator!$G$21)-((((M29/100)*$AJ$22)*$AN$22)*$AH$22)+((((M29/100)*$AJ$23)*$AH$23)),IF(Calculator!$O$6="DUALANOD",SUM((((M29/100)*$AJ$22)*$AH$22))+(((((M29/100)*$AJ$22)*$AN$22)*$AH$22)*Calculator!$G$22)-((((M29/100)*$AJ$22)*$AN$22)*$AH$22)+((((M29/100)*$AJ$23)*$AH$23))))))))))))))))))))))))</f>
        <v>220.43752499999994</v>
      </c>
      <c r="AC29" s="2">
        <f>IF(Calculator!$O$6="SINGLEBASE",SUM((((N29/100)*$AJ$22)*$AH$22))+((((N29/100)*$AJ$23)*$AH$23)),IF(Calculator!$O$6="SINGLEELEMENTS",SUM((((N29/100)*$AJ$22)*$AH$22))+(((((N29/100)*$AJ$22)*$AN$22)*$AH$22)*Calculator!$G$2)-((((N29/100)*$AJ$22)*$AN$22)*$AH$22)+((((N29/100)*$AJ$23)*$AH$23)),IF(Calculator!$O$6="SINGLESPECTRUM",SUM((((N29/100)*$AJ$22)*$AH$22))+(((((N29/100)*$AJ$22)*$AN$22)*$AH$22)*Calculator!$G$4)-((((N29/100)*$AJ$22)*$AN$22)*$AH$22)+((((N29/100)*$AJ$23)*$AH$23)),IF(Calculator!$O$6="SINGLEHOMESTEAD",SUM((((N29/100)*$AJ$22)*$AH$22))+(((((N29/100)*$AJ$22)*$AN$22)*$AH$22)*Calculator!$G$3)-((((N29/100)*$AJ$22)*$AN$22)*$AH$22)+((((N29/100)*$AJ$23)*$AH$23)),IF(Calculator!$O$6="SINGLEBAND A",SUM((((N29/100)*$AJ$22)*$AH$22))+(((((N29/100)*$AJ$22)*$AN$22)*$AH$22)*Calculator!$G$5)-((((N29/100)*$AJ$22)*$AN$22)*$AH$22)+((((N29/100)*$AJ$23)*$AH$23)),IF(Calculator!$O$6="SINGLEBAND B",SUM((((N29/100)*$AJ$22)*$AH$22))+(((((N29/100)*$AJ$22)*$AN$22)*$AH$22)*Calculator!$G$6)-((((N29/100)*$AJ$22)*$AN$22)*$AH$22)+((((N29/100)*$AJ$23)*$AH$23)),IF(Calculator!$O$6="SINGLEBAND C",SUM((((N29/100)*$AJ$22)*$AH$22))+(((((N29/100)*$AJ$22)*$AN$22)*$AH$22)*Calculator!$G$7)-((((N29/100)*$AJ$22)*$AN$22)*$AH$22)+((((N29/100)*$AJ$23)*$AH$23)),IF(Calculator!$O$6="SINGLEBAND D",SUM((((N29/100)*$AJ$22)*$AH$22))+(((((N29/100)*$AJ$22)*$AN$22)*$AH$22)*Calculator!$G$8)-((((N29/100)*$AJ$22)*$AN$22)*$AH$22)+((((N29/100)*$AJ$23)*$AH$23)),IF(Calculator!$O$6="SINGLEURBANE",SUM((((N29/100)*$AJ$22)*$AH$22))+(((((N29/100)*$AJ$22)*$AN$22)*$AH$22)*Calculator!$G$9)-((((N29/100)*$AJ$22)*$AN$22)*$AH$22)+((((N29/100)*$AJ$23)*$AH$23)),IF(Calculator!$O$6="SINGLESILVERANOD",SUM((((N29/100)*$AJ$22)*$AH$22))+(((((N29/100)*$AJ$22)*$AN$22)*$AH$22)*Calculator!$G$10)-((((N29/100)*$AJ$22)*$AN$22)*$AH$22)+((((N29/100)*$AJ$23)*$AH$23)),IF(Calculator!$O$6="SINGLEANOD",SUM((((N29/100)*$AJ$22)*$AH$22))+(((((N29/100)*$AJ$22)*$AN$22)*$AH$22)*Calculator!$G$11)-((((N29/100)*$AJ$22)*$AN$22)*$AH$22)+((((N29/100)*$AJ$23)*$AH$23)),IF(Calculator!$O$6="DUALBASE",SUM((((N29/100)*$AJ$22)*$AH$22))+(((((N29/100)*$AJ$22)*$AN$22)*$AH$22)*Calculator!$G$12)-((((N29/100)*$AJ$22)*$AN$22)*$AH$22)+((((N29/100)*$AJ$23)*$AH$23)),IF(Calculator!$O$6="DUALELEMENTS",SUM((((N29/100)*$AJ$22)*$AH$22))+(((((N29/100)*$AJ$22)*$AN$22)*$AH$22)*Calculator!$G$13)-((((N29/100)*$AJ$22)*$AN$22)*$AH$22)+((((N29/100)*$AJ$23)*$AH$23)),IF(Calculator!$O$6="DUALSPECTRUM",SUM((((N29/100)*$AJ$22)*$AH$22))+(((((N29/100)*$AJ$22)*$AN$22)*$AH$22)*Calculator!$G$15)-((((N29/100)*$AJ$22)*$AN$22)*$AH$22)+((((N29/100)*$AJ$23)*$AH$23)),IF(Calculator!$O$6="DUALHOMESTEAD",SUM((((N29/100)*$AJ$22)*$AH$22))+(((((N29/100)*$AJ$22)*$AN$22)*$AH$22)*Calculator!$G$14)-((((N29/100)*$AJ$22)*$AN$22)*$AH$22)+((((N29/100)*$AJ$23)*$AH$23)),IF(Calculator!$O$6="DUALBAND A",SUM((((N29/100)*$AJ$22)*$AH$22))+(((((N29/100)*$AJ$22)*$AN$22)*$AH$22)*Calculator!$G$16)-((((N29/100)*$AJ$22)*$AN$22)*$AH$22)+((((N29/100)*$AJ$23)*$AH$23)),IF(Calculator!$O$6="DUALBAND B",SUM((((N29/100)*$AJ$22)*$AH$22))+(((((N29/100)*$AJ$22)*$AN$22)*$AH$22)*Calculator!$G$17)-((((N29/100)*$AJ$22)*$AN$22)*$AH$22)+((((N29/100)*$AJ$23)*$AH$23)),IF(Calculator!$O$6="DUALBAND C",SUM((((N29/100)*$AJ$22)*$AH$22))+(((((N29/100)*$AJ$22)*$AN$22)*$AH$22)*Calculator!$G$18)-((((N29/100)*$AJ$22)*$AN$22)*$AH$22)+((((N29/100)*$AJ$23)*$AH$23)),IF(Calculator!$O$6="DUALBAND D",SUM((((N29/100)*$AJ$22)*$AH$22))+(((((N29/100)*$AJ$22)*$AN$22)*$AH$22)*Calculator!$G$19)-((((N29/100)*$AJ$22)*$AN$22)*$AH$22)+((((N29/100)*$AJ$23)*$AH$23)),IF(Calculator!$O$6="DUALURBANE",SUM((((N29/100)*$AJ$22)*$AH$22))+(((((N29/100)*$AJ$22)*$AN$22)*$AH$22)*Calculator!$G$20)-((((N29/100)*$AJ$22)*$AN$22)*$AH$22)+((((N29/100)*$AJ$23)*$AH$23)),IF(Calculator!$O$6="DUALSILVERANOD",SUM((((N29/100)*$AJ$22)*$AH$22))+(((((N29/100)*$AJ$22)*$AN$22)*$AH$22)*Calculator!$G$21)-((((N29/100)*$AJ$22)*$AN$22)*$AH$22)+((((N29/100)*$AJ$23)*$AH$23)),IF(Calculator!$O$6="DUALANOD",SUM((((N29/100)*$AJ$22)*$AH$22))+(((((N29/100)*$AJ$22)*$AN$22)*$AH$22)*Calculator!$G$22)-((((N29/100)*$AJ$22)*$AN$22)*$AH$22)+((((N29/100)*$AJ$23)*$AH$23))))))))))))))))))))))))</f>
        <v>223.05963690795895</v>
      </c>
    </row>
    <row r="30" spans="1:40">
      <c r="A30" s="8" t="s">
        <v>1444</v>
      </c>
      <c r="B30" s="2">
        <v>484.06490127563472</v>
      </c>
      <c r="C30" s="2">
        <v>490.46029617309568</v>
      </c>
      <c r="D30" s="2">
        <v>496.85569107055659</v>
      </c>
      <c r="E30" s="2">
        <v>503.25108596801755</v>
      </c>
      <c r="F30" s="2">
        <v>509.65694107055663</v>
      </c>
      <c r="G30" s="2">
        <v>516.05233596801759</v>
      </c>
      <c r="H30" s="2">
        <v>522.44776275634763</v>
      </c>
      <c r="I30" s="2">
        <v>528.84315765380859</v>
      </c>
      <c r="J30" s="2">
        <v>535.24901275634761</v>
      </c>
      <c r="K30" s="2">
        <v>541.64440765380857</v>
      </c>
      <c r="L30" s="2">
        <v>548.03980255126953</v>
      </c>
      <c r="M30" s="2">
        <v>554.43519744873038</v>
      </c>
      <c r="N30" s="2">
        <v>560.83059234619134</v>
      </c>
      <c r="P30" s="8">
        <v>1150</v>
      </c>
      <c r="Q30" s="2">
        <f>IF(Calculator!$O$6="SINGLEBASE",SUM((((B30/100)*$AJ$22)*$AH$22))+((((B30/100)*$AJ$23)*$AH$23)),IF(Calculator!$O$6="SINGLEELEMENTS",SUM((((B30/100)*$AJ$22)*$AH$22))+(((((B30/100)*$AJ$22)*$AN$22)*$AH$22)*Calculator!$G$2)-((((B30/100)*$AJ$22)*$AN$22)*$AH$22)+((((B30/100)*$AJ$23)*$AH$23)),IF(Calculator!$O$6="SINGLESPECTRUM",SUM((((B30/100)*$AJ$22)*$AH$22))+(((((B30/100)*$AJ$22)*$AN$22)*$AH$22)*Calculator!$G$4)-((((B30/100)*$AJ$22)*$AN$22)*$AH$22)+((((B30/100)*$AJ$23)*$AH$23)),IF(Calculator!$O$6="SINGLEHOMESTEAD",SUM((((B30/100)*$AJ$22)*$AH$22))+(((((B30/100)*$AJ$22)*$AN$22)*$AH$22)*Calculator!$G$3)-((((B30/100)*$AJ$22)*$AN$22)*$AH$22)+((((B30/100)*$AJ$23)*$AH$23)),IF(Calculator!$O$6="SINGLEBAND A",SUM((((B30/100)*$AJ$22)*$AH$22))+(((((B30/100)*$AJ$22)*$AN$22)*$AH$22)*Calculator!$G$5)-((((B30/100)*$AJ$22)*$AN$22)*$AH$22)+((((B30/100)*$AJ$23)*$AH$23)),IF(Calculator!$O$6="SINGLEBAND B",SUM((((B30/100)*$AJ$22)*$AH$22))+(((((B30/100)*$AJ$22)*$AN$22)*$AH$22)*Calculator!$G$6)-((((B30/100)*$AJ$22)*$AN$22)*$AH$22)+((((B30/100)*$AJ$23)*$AH$23)),IF(Calculator!$O$6="SINGLEBAND C",SUM((((B30/100)*$AJ$22)*$AH$22))+(((((B30/100)*$AJ$22)*$AN$22)*$AH$22)*Calculator!$G$7)-((((B30/100)*$AJ$22)*$AN$22)*$AH$22)+((((B30/100)*$AJ$23)*$AH$23)),IF(Calculator!$O$6="SINGLEBAND D",SUM((((B30/100)*$AJ$22)*$AH$22))+(((((B30/100)*$AJ$22)*$AN$22)*$AH$22)*Calculator!$G$8)-((((B30/100)*$AJ$22)*$AN$22)*$AH$22)+((((B30/100)*$AJ$23)*$AH$23)),IF(Calculator!$O$6="SINGLEURBANE",SUM((((B30/100)*$AJ$22)*$AH$22))+(((((B30/100)*$AJ$22)*$AN$22)*$AH$22)*Calculator!$G$9)-((((B30/100)*$AJ$22)*$AN$22)*$AH$22)+((((B30/100)*$AJ$23)*$AH$23)),IF(Calculator!$O$6="SINGLESILVERANOD",SUM((((B30/100)*$AJ$22)*$AH$22))+(((((B30/100)*$AJ$22)*$AN$22)*$AH$22)*Calculator!$G$10)-((((B30/100)*$AJ$22)*$AN$22)*$AH$22)+((((B30/100)*$AJ$23)*$AH$23)),IF(Calculator!$O$6="SINGLEANOD",SUM((((B30/100)*$AJ$22)*$AH$22))+(((((B30/100)*$AJ$22)*$AN$22)*$AH$22)*Calculator!$G$11)-((((B30/100)*$AJ$22)*$AN$22)*$AH$22)+((((B30/100)*$AJ$23)*$AH$23)),IF(Calculator!$O$6="DUALBASE",SUM((((B30/100)*$AJ$22)*$AH$22))+(((((B30/100)*$AJ$22)*$AN$22)*$AH$22)*Calculator!$G$12)-((((B30/100)*$AJ$22)*$AN$22)*$AH$22)+((((B30/100)*$AJ$23)*$AH$23)),IF(Calculator!$O$6="DUALELEMENTS",SUM((((B30/100)*$AJ$22)*$AH$22))+(((((B30/100)*$AJ$22)*$AN$22)*$AH$22)*Calculator!$G$13)-((((B30/100)*$AJ$22)*$AN$22)*$AH$22)+((((B30/100)*$AJ$23)*$AH$23)),IF(Calculator!$O$6="DUALSPECTRUM",SUM((((B30/100)*$AJ$22)*$AH$22))+(((((B30/100)*$AJ$22)*$AN$22)*$AH$22)*Calculator!$G$15)-((((B30/100)*$AJ$22)*$AN$22)*$AH$22)+((((B30/100)*$AJ$23)*$AH$23)),IF(Calculator!$O$6="DUALHOMESTEAD",SUM((((B30/100)*$AJ$22)*$AH$22))+(((((B30/100)*$AJ$22)*$AN$22)*$AH$22)*Calculator!$G$14)-((((B30/100)*$AJ$22)*$AN$22)*$AH$22)+((((B30/100)*$AJ$23)*$AH$23)),IF(Calculator!$O$6="DUALBAND A",SUM((((B30/100)*$AJ$22)*$AH$22))+(((((B30/100)*$AJ$22)*$AN$22)*$AH$22)*Calculator!$G$16)-((((B30/100)*$AJ$22)*$AN$22)*$AH$22)+((((B30/100)*$AJ$23)*$AH$23)),IF(Calculator!$O$6="DUALBAND B",SUM((((B30/100)*$AJ$22)*$AH$22))+(((((B30/100)*$AJ$22)*$AN$22)*$AH$22)*Calculator!$G$17)-((((B30/100)*$AJ$22)*$AN$22)*$AH$22)+((((B30/100)*$AJ$23)*$AH$23)),IF(Calculator!$O$6="DUALBAND C",SUM((((B30/100)*$AJ$22)*$AH$22))+(((((B30/100)*$AJ$22)*$AN$22)*$AH$22)*Calculator!$G$18)-((((B30/100)*$AJ$22)*$AN$22)*$AH$22)+((((B30/100)*$AJ$23)*$AH$23)),IF(Calculator!$O$6="DUALBAND D",SUM((((B30/100)*$AJ$22)*$AH$22))+(((((B30/100)*$AJ$22)*$AN$22)*$AH$22)*Calculator!$G$19)-((((B30/100)*$AJ$22)*$AN$22)*$AH$22)+((((B30/100)*$AJ$23)*$AH$23)),IF(Calculator!$O$6="DUALURBANE",SUM((((B30/100)*$AJ$22)*$AH$22))+(((((B30/100)*$AJ$22)*$AN$22)*$AH$22)*Calculator!$G$20)-((((B30/100)*$AJ$22)*$AN$22)*$AH$22)+((((B30/100)*$AJ$23)*$AH$23)),IF(Calculator!$O$6="DUALSILVERANOD",SUM((((B30/100)*$AJ$22)*$AH$22))+(((((B30/100)*$AJ$22)*$AN$22)*$AH$22)*Calculator!$G$21)-((((B30/100)*$AJ$22)*$AN$22)*$AH$22)+((((B30/100)*$AJ$23)*$AH$23)),IF(Calculator!$O$6="DUALANOD",SUM((((B30/100)*$AJ$22)*$AH$22))+(((((B30/100)*$AJ$22)*$AN$22)*$AH$22)*Calculator!$G$22)-((((B30/100)*$AJ$22)*$AN$22)*$AH$22)+((((B30/100)*$AJ$23)*$AH$23))))))))))))))))))))))))</f>
        <v>198.46660952301022</v>
      </c>
      <c r="R30" s="2">
        <f>IF(Calculator!$O$6="SINGLEBASE",SUM((((C30/100)*$AJ$22)*$AH$22))+((((C30/100)*$AJ$23)*$AH$23)),IF(Calculator!$O$6="SINGLEELEMENTS",SUM((((C30/100)*$AJ$22)*$AH$22))+(((((C30/100)*$AJ$22)*$AN$22)*$AH$22)*Calculator!$G$2)-((((C30/100)*$AJ$22)*$AN$22)*$AH$22)+((((C30/100)*$AJ$23)*$AH$23)),IF(Calculator!$O$6="SINGLESPECTRUM",SUM((((C30/100)*$AJ$22)*$AH$22))+(((((C30/100)*$AJ$22)*$AN$22)*$AH$22)*Calculator!$G$4)-((((C30/100)*$AJ$22)*$AN$22)*$AH$22)+((((C30/100)*$AJ$23)*$AH$23)),IF(Calculator!$O$6="SINGLEHOMESTEAD",SUM((((C30/100)*$AJ$22)*$AH$22))+(((((C30/100)*$AJ$22)*$AN$22)*$AH$22)*Calculator!$G$3)-((((C30/100)*$AJ$22)*$AN$22)*$AH$22)+((((C30/100)*$AJ$23)*$AH$23)),IF(Calculator!$O$6="SINGLEBAND A",SUM((((C30/100)*$AJ$22)*$AH$22))+(((((C30/100)*$AJ$22)*$AN$22)*$AH$22)*Calculator!$G$5)-((((C30/100)*$AJ$22)*$AN$22)*$AH$22)+((((C30/100)*$AJ$23)*$AH$23)),IF(Calculator!$O$6="SINGLEBAND B",SUM((((C30/100)*$AJ$22)*$AH$22))+(((((C30/100)*$AJ$22)*$AN$22)*$AH$22)*Calculator!$G$6)-((((C30/100)*$AJ$22)*$AN$22)*$AH$22)+((((C30/100)*$AJ$23)*$AH$23)),IF(Calculator!$O$6="SINGLEBAND C",SUM((((C30/100)*$AJ$22)*$AH$22))+(((((C30/100)*$AJ$22)*$AN$22)*$AH$22)*Calculator!$G$7)-((((C30/100)*$AJ$22)*$AN$22)*$AH$22)+((((C30/100)*$AJ$23)*$AH$23)),IF(Calculator!$O$6="SINGLEBAND D",SUM((((C30/100)*$AJ$22)*$AH$22))+(((((C30/100)*$AJ$22)*$AN$22)*$AH$22)*Calculator!$G$8)-((((C30/100)*$AJ$22)*$AN$22)*$AH$22)+((((C30/100)*$AJ$23)*$AH$23)),IF(Calculator!$O$6="SINGLEURBANE",SUM((((C30/100)*$AJ$22)*$AH$22))+(((((C30/100)*$AJ$22)*$AN$22)*$AH$22)*Calculator!$G$9)-((((C30/100)*$AJ$22)*$AN$22)*$AH$22)+((((C30/100)*$AJ$23)*$AH$23)),IF(Calculator!$O$6="SINGLESILVERANOD",SUM((((C30/100)*$AJ$22)*$AH$22))+(((((C30/100)*$AJ$22)*$AN$22)*$AH$22)*Calculator!$G$10)-((((C30/100)*$AJ$22)*$AN$22)*$AH$22)+((((C30/100)*$AJ$23)*$AH$23)),IF(Calculator!$O$6="SINGLEANOD",SUM((((C30/100)*$AJ$22)*$AH$22))+(((((C30/100)*$AJ$22)*$AN$22)*$AH$22)*Calculator!$G$11)-((((C30/100)*$AJ$22)*$AN$22)*$AH$22)+((((C30/100)*$AJ$23)*$AH$23)),IF(Calculator!$O$6="DUALBASE",SUM((((C30/100)*$AJ$22)*$AH$22))+(((((C30/100)*$AJ$22)*$AN$22)*$AH$22)*Calculator!$G$12)-((((C30/100)*$AJ$22)*$AN$22)*$AH$22)+((((C30/100)*$AJ$23)*$AH$23)),IF(Calculator!$O$6="DUALELEMENTS",SUM((((C30/100)*$AJ$22)*$AH$22))+(((((C30/100)*$AJ$22)*$AN$22)*$AH$22)*Calculator!$G$13)-((((C30/100)*$AJ$22)*$AN$22)*$AH$22)+((((C30/100)*$AJ$23)*$AH$23)),IF(Calculator!$O$6="DUALSPECTRUM",SUM((((C30/100)*$AJ$22)*$AH$22))+(((((C30/100)*$AJ$22)*$AN$22)*$AH$22)*Calculator!$G$15)-((((C30/100)*$AJ$22)*$AN$22)*$AH$22)+((((C30/100)*$AJ$23)*$AH$23)),IF(Calculator!$O$6="DUALHOMESTEAD",SUM((((C30/100)*$AJ$22)*$AH$22))+(((((C30/100)*$AJ$22)*$AN$22)*$AH$22)*Calculator!$G$14)-((((C30/100)*$AJ$22)*$AN$22)*$AH$22)+((((C30/100)*$AJ$23)*$AH$23)),IF(Calculator!$O$6="DUALBAND A",SUM((((C30/100)*$AJ$22)*$AH$22))+(((((C30/100)*$AJ$22)*$AN$22)*$AH$22)*Calculator!$G$16)-((((C30/100)*$AJ$22)*$AN$22)*$AH$22)+((((C30/100)*$AJ$23)*$AH$23)),IF(Calculator!$O$6="DUALBAND B",SUM((((C30/100)*$AJ$22)*$AH$22))+(((((C30/100)*$AJ$22)*$AN$22)*$AH$22)*Calculator!$G$17)-((((C30/100)*$AJ$22)*$AN$22)*$AH$22)+((((C30/100)*$AJ$23)*$AH$23)),IF(Calculator!$O$6="DUALBAND C",SUM((((C30/100)*$AJ$22)*$AH$22))+(((((C30/100)*$AJ$22)*$AN$22)*$AH$22)*Calculator!$G$18)-((((C30/100)*$AJ$22)*$AN$22)*$AH$22)+((((C30/100)*$AJ$23)*$AH$23)),IF(Calculator!$O$6="DUALBAND D",SUM((((C30/100)*$AJ$22)*$AH$22))+(((((C30/100)*$AJ$22)*$AN$22)*$AH$22)*Calculator!$G$19)-((((C30/100)*$AJ$22)*$AN$22)*$AH$22)+((((C30/100)*$AJ$23)*$AH$23)),IF(Calculator!$O$6="DUALURBANE",SUM((((C30/100)*$AJ$22)*$AH$22))+(((((C30/100)*$AJ$22)*$AN$22)*$AH$22)*Calculator!$G$20)-((((C30/100)*$AJ$22)*$AN$22)*$AH$22)+((((C30/100)*$AJ$23)*$AH$23)),IF(Calculator!$O$6="DUALSILVERANOD",SUM((((C30/100)*$AJ$22)*$AH$22))+(((((C30/100)*$AJ$22)*$AN$22)*$AH$22)*Calculator!$G$21)-((((C30/100)*$AJ$22)*$AN$22)*$AH$22)+((((C30/100)*$AJ$23)*$AH$23)),IF(Calculator!$O$6="DUALANOD",SUM((((C30/100)*$AJ$22)*$AH$22))+(((((C30/100)*$AJ$22)*$AN$22)*$AH$22)*Calculator!$G$22)-((((C30/100)*$AJ$22)*$AN$22)*$AH$22)+((((C30/100)*$AJ$23)*$AH$23))))))))))))))))))))))))</f>
        <v>201.0887214309692</v>
      </c>
      <c r="S30" s="2">
        <f>IF(Calculator!$O$6="SINGLEBASE",SUM((((D30/100)*$AJ$22)*$AH$22))+((((D30/100)*$AJ$23)*$AH$23)),IF(Calculator!$O$6="SINGLEELEMENTS",SUM((((D30/100)*$AJ$22)*$AH$22))+(((((D30/100)*$AJ$22)*$AN$22)*$AH$22)*Calculator!$G$2)-((((D30/100)*$AJ$22)*$AN$22)*$AH$22)+((((D30/100)*$AJ$23)*$AH$23)),IF(Calculator!$O$6="SINGLESPECTRUM",SUM((((D30/100)*$AJ$22)*$AH$22))+(((((D30/100)*$AJ$22)*$AN$22)*$AH$22)*Calculator!$G$4)-((((D30/100)*$AJ$22)*$AN$22)*$AH$22)+((((D30/100)*$AJ$23)*$AH$23)),IF(Calculator!$O$6="SINGLEHOMESTEAD",SUM((((D30/100)*$AJ$22)*$AH$22))+(((((D30/100)*$AJ$22)*$AN$22)*$AH$22)*Calculator!$G$3)-((((D30/100)*$AJ$22)*$AN$22)*$AH$22)+((((D30/100)*$AJ$23)*$AH$23)),IF(Calculator!$O$6="SINGLEBAND A",SUM((((D30/100)*$AJ$22)*$AH$22))+(((((D30/100)*$AJ$22)*$AN$22)*$AH$22)*Calculator!$G$5)-((((D30/100)*$AJ$22)*$AN$22)*$AH$22)+((((D30/100)*$AJ$23)*$AH$23)),IF(Calculator!$O$6="SINGLEBAND B",SUM((((D30/100)*$AJ$22)*$AH$22))+(((((D30/100)*$AJ$22)*$AN$22)*$AH$22)*Calculator!$G$6)-((((D30/100)*$AJ$22)*$AN$22)*$AH$22)+((((D30/100)*$AJ$23)*$AH$23)),IF(Calculator!$O$6="SINGLEBAND C",SUM((((D30/100)*$AJ$22)*$AH$22))+(((((D30/100)*$AJ$22)*$AN$22)*$AH$22)*Calculator!$G$7)-((((D30/100)*$AJ$22)*$AN$22)*$AH$22)+((((D30/100)*$AJ$23)*$AH$23)),IF(Calculator!$O$6="SINGLEBAND D",SUM((((D30/100)*$AJ$22)*$AH$22))+(((((D30/100)*$AJ$22)*$AN$22)*$AH$22)*Calculator!$G$8)-((((D30/100)*$AJ$22)*$AN$22)*$AH$22)+((((D30/100)*$AJ$23)*$AH$23)),IF(Calculator!$O$6="SINGLEURBANE",SUM((((D30/100)*$AJ$22)*$AH$22))+(((((D30/100)*$AJ$22)*$AN$22)*$AH$22)*Calculator!$G$9)-((((D30/100)*$AJ$22)*$AN$22)*$AH$22)+((((D30/100)*$AJ$23)*$AH$23)),IF(Calculator!$O$6="SINGLESILVERANOD",SUM((((D30/100)*$AJ$22)*$AH$22))+(((((D30/100)*$AJ$22)*$AN$22)*$AH$22)*Calculator!$G$10)-((((D30/100)*$AJ$22)*$AN$22)*$AH$22)+((((D30/100)*$AJ$23)*$AH$23)),IF(Calculator!$O$6="SINGLEANOD",SUM((((D30/100)*$AJ$22)*$AH$22))+(((((D30/100)*$AJ$22)*$AN$22)*$AH$22)*Calculator!$G$11)-((((D30/100)*$AJ$22)*$AN$22)*$AH$22)+((((D30/100)*$AJ$23)*$AH$23)),IF(Calculator!$O$6="DUALBASE",SUM((((D30/100)*$AJ$22)*$AH$22))+(((((D30/100)*$AJ$22)*$AN$22)*$AH$22)*Calculator!$G$12)-((((D30/100)*$AJ$22)*$AN$22)*$AH$22)+((((D30/100)*$AJ$23)*$AH$23)),IF(Calculator!$O$6="DUALELEMENTS",SUM((((D30/100)*$AJ$22)*$AH$22))+(((((D30/100)*$AJ$22)*$AN$22)*$AH$22)*Calculator!$G$13)-((((D30/100)*$AJ$22)*$AN$22)*$AH$22)+((((D30/100)*$AJ$23)*$AH$23)),IF(Calculator!$O$6="DUALSPECTRUM",SUM((((D30/100)*$AJ$22)*$AH$22))+(((((D30/100)*$AJ$22)*$AN$22)*$AH$22)*Calculator!$G$15)-((((D30/100)*$AJ$22)*$AN$22)*$AH$22)+((((D30/100)*$AJ$23)*$AH$23)),IF(Calculator!$O$6="DUALHOMESTEAD",SUM((((D30/100)*$AJ$22)*$AH$22))+(((((D30/100)*$AJ$22)*$AN$22)*$AH$22)*Calculator!$G$14)-((((D30/100)*$AJ$22)*$AN$22)*$AH$22)+((((D30/100)*$AJ$23)*$AH$23)),IF(Calculator!$O$6="DUALBAND A",SUM((((D30/100)*$AJ$22)*$AH$22))+(((((D30/100)*$AJ$22)*$AN$22)*$AH$22)*Calculator!$G$16)-((((D30/100)*$AJ$22)*$AN$22)*$AH$22)+((((D30/100)*$AJ$23)*$AH$23)),IF(Calculator!$O$6="DUALBAND B",SUM((((D30/100)*$AJ$22)*$AH$22))+(((((D30/100)*$AJ$22)*$AN$22)*$AH$22)*Calculator!$G$17)-((((D30/100)*$AJ$22)*$AN$22)*$AH$22)+((((D30/100)*$AJ$23)*$AH$23)),IF(Calculator!$O$6="DUALBAND C",SUM((((D30/100)*$AJ$22)*$AH$22))+(((((D30/100)*$AJ$22)*$AN$22)*$AH$22)*Calculator!$G$18)-((((D30/100)*$AJ$22)*$AN$22)*$AH$22)+((((D30/100)*$AJ$23)*$AH$23)),IF(Calculator!$O$6="DUALBAND D",SUM((((D30/100)*$AJ$22)*$AH$22))+(((((D30/100)*$AJ$22)*$AN$22)*$AH$22)*Calculator!$G$19)-((((D30/100)*$AJ$22)*$AN$22)*$AH$22)+((((D30/100)*$AJ$23)*$AH$23)),IF(Calculator!$O$6="DUALURBANE",SUM((((D30/100)*$AJ$22)*$AH$22))+(((((D30/100)*$AJ$22)*$AN$22)*$AH$22)*Calculator!$G$20)-((((D30/100)*$AJ$22)*$AN$22)*$AH$22)+((((D30/100)*$AJ$23)*$AH$23)),IF(Calculator!$O$6="DUALSILVERANOD",SUM((((D30/100)*$AJ$22)*$AH$22))+(((((D30/100)*$AJ$22)*$AN$22)*$AH$22)*Calculator!$G$21)-((((D30/100)*$AJ$22)*$AN$22)*$AH$22)+((((D30/100)*$AJ$23)*$AH$23)),IF(Calculator!$O$6="DUALANOD",SUM((((D30/100)*$AJ$22)*$AH$22))+(((((D30/100)*$AJ$22)*$AN$22)*$AH$22)*Calculator!$G$22)-((((D30/100)*$AJ$22)*$AN$22)*$AH$22)+((((D30/100)*$AJ$23)*$AH$23))))))))))))))))))))))))</f>
        <v>203.71083333892815</v>
      </c>
      <c r="T30" s="2">
        <f>IF(Calculator!$O$6="SINGLEBASE",SUM((((E30/100)*$AJ$22)*$AH$22))+((((E30/100)*$AJ$23)*$AH$23)),IF(Calculator!$O$6="SINGLEELEMENTS",SUM((((E30/100)*$AJ$22)*$AH$22))+(((((E30/100)*$AJ$22)*$AN$22)*$AH$22)*Calculator!$G$2)-((((E30/100)*$AJ$22)*$AN$22)*$AH$22)+((((E30/100)*$AJ$23)*$AH$23)),IF(Calculator!$O$6="SINGLESPECTRUM",SUM((((E30/100)*$AJ$22)*$AH$22))+(((((E30/100)*$AJ$22)*$AN$22)*$AH$22)*Calculator!$G$4)-((((E30/100)*$AJ$22)*$AN$22)*$AH$22)+((((E30/100)*$AJ$23)*$AH$23)),IF(Calculator!$O$6="SINGLEHOMESTEAD",SUM((((E30/100)*$AJ$22)*$AH$22))+(((((E30/100)*$AJ$22)*$AN$22)*$AH$22)*Calculator!$G$3)-((((E30/100)*$AJ$22)*$AN$22)*$AH$22)+((((E30/100)*$AJ$23)*$AH$23)),IF(Calculator!$O$6="SINGLEBAND A",SUM((((E30/100)*$AJ$22)*$AH$22))+(((((E30/100)*$AJ$22)*$AN$22)*$AH$22)*Calculator!$G$5)-((((E30/100)*$AJ$22)*$AN$22)*$AH$22)+((((E30/100)*$AJ$23)*$AH$23)),IF(Calculator!$O$6="SINGLEBAND B",SUM((((E30/100)*$AJ$22)*$AH$22))+(((((E30/100)*$AJ$22)*$AN$22)*$AH$22)*Calculator!$G$6)-((((E30/100)*$AJ$22)*$AN$22)*$AH$22)+((((E30/100)*$AJ$23)*$AH$23)),IF(Calculator!$O$6="SINGLEBAND C",SUM((((E30/100)*$AJ$22)*$AH$22))+(((((E30/100)*$AJ$22)*$AN$22)*$AH$22)*Calculator!$G$7)-((((E30/100)*$AJ$22)*$AN$22)*$AH$22)+((((E30/100)*$AJ$23)*$AH$23)),IF(Calculator!$O$6="SINGLEBAND D",SUM((((E30/100)*$AJ$22)*$AH$22))+(((((E30/100)*$AJ$22)*$AN$22)*$AH$22)*Calculator!$G$8)-((((E30/100)*$AJ$22)*$AN$22)*$AH$22)+((((E30/100)*$AJ$23)*$AH$23)),IF(Calculator!$O$6="SINGLEURBANE",SUM((((E30/100)*$AJ$22)*$AH$22))+(((((E30/100)*$AJ$22)*$AN$22)*$AH$22)*Calculator!$G$9)-((((E30/100)*$AJ$22)*$AN$22)*$AH$22)+((((E30/100)*$AJ$23)*$AH$23)),IF(Calculator!$O$6="SINGLESILVERANOD",SUM((((E30/100)*$AJ$22)*$AH$22))+(((((E30/100)*$AJ$22)*$AN$22)*$AH$22)*Calculator!$G$10)-((((E30/100)*$AJ$22)*$AN$22)*$AH$22)+((((E30/100)*$AJ$23)*$AH$23)),IF(Calculator!$O$6="SINGLEANOD",SUM((((E30/100)*$AJ$22)*$AH$22))+(((((E30/100)*$AJ$22)*$AN$22)*$AH$22)*Calculator!$G$11)-((((E30/100)*$AJ$22)*$AN$22)*$AH$22)+((((E30/100)*$AJ$23)*$AH$23)),IF(Calculator!$O$6="DUALBASE",SUM((((E30/100)*$AJ$22)*$AH$22))+(((((E30/100)*$AJ$22)*$AN$22)*$AH$22)*Calculator!$G$12)-((((E30/100)*$AJ$22)*$AN$22)*$AH$22)+((((E30/100)*$AJ$23)*$AH$23)),IF(Calculator!$O$6="DUALELEMENTS",SUM((((E30/100)*$AJ$22)*$AH$22))+(((((E30/100)*$AJ$22)*$AN$22)*$AH$22)*Calculator!$G$13)-((((E30/100)*$AJ$22)*$AN$22)*$AH$22)+((((E30/100)*$AJ$23)*$AH$23)),IF(Calculator!$O$6="DUALSPECTRUM",SUM((((E30/100)*$AJ$22)*$AH$22))+(((((E30/100)*$AJ$22)*$AN$22)*$AH$22)*Calculator!$G$15)-((((E30/100)*$AJ$22)*$AN$22)*$AH$22)+((((E30/100)*$AJ$23)*$AH$23)),IF(Calculator!$O$6="DUALHOMESTEAD",SUM((((E30/100)*$AJ$22)*$AH$22))+(((((E30/100)*$AJ$22)*$AN$22)*$AH$22)*Calculator!$G$14)-((((E30/100)*$AJ$22)*$AN$22)*$AH$22)+((((E30/100)*$AJ$23)*$AH$23)),IF(Calculator!$O$6="DUALBAND A",SUM((((E30/100)*$AJ$22)*$AH$22))+(((((E30/100)*$AJ$22)*$AN$22)*$AH$22)*Calculator!$G$16)-((((E30/100)*$AJ$22)*$AN$22)*$AH$22)+((((E30/100)*$AJ$23)*$AH$23)),IF(Calculator!$O$6="DUALBAND B",SUM((((E30/100)*$AJ$22)*$AH$22))+(((((E30/100)*$AJ$22)*$AN$22)*$AH$22)*Calculator!$G$17)-((((E30/100)*$AJ$22)*$AN$22)*$AH$22)+((((E30/100)*$AJ$23)*$AH$23)),IF(Calculator!$O$6="DUALBAND C",SUM((((E30/100)*$AJ$22)*$AH$22))+(((((E30/100)*$AJ$22)*$AN$22)*$AH$22)*Calculator!$G$18)-((((E30/100)*$AJ$22)*$AN$22)*$AH$22)+((((E30/100)*$AJ$23)*$AH$23)),IF(Calculator!$O$6="DUALBAND D",SUM((((E30/100)*$AJ$22)*$AH$22))+(((((E30/100)*$AJ$22)*$AN$22)*$AH$22)*Calculator!$G$19)-((((E30/100)*$AJ$22)*$AN$22)*$AH$22)+((((E30/100)*$AJ$23)*$AH$23)),IF(Calculator!$O$6="DUALURBANE",SUM((((E30/100)*$AJ$22)*$AH$22))+(((((E30/100)*$AJ$22)*$AN$22)*$AH$22)*Calculator!$G$20)-((((E30/100)*$AJ$22)*$AN$22)*$AH$22)+((((E30/100)*$AJ$23)*$AH$23)),IF(Calculator!$O$6="DUALSILVERANOD",SUM((((E30/100)*$AJ$22)*$AH$22))+(((((E30/100)*$AJ$22)*$AN$22)*$AH$22)*Calculator!$G$21)-((((E30/100)*$AJ$22)*$AN$22)*$AH$22)+((((E30/100)*$AJ$23)*$AH$23)),IF(Calculator!$O$6="DUALANOD",SUM((((E30/100)*$AJ$22)*$AH$22))+(((((E30/100)*$AJ$22)*$AN$22)*$AH$22)*Calculator!$G$22)-((((E30/100)*$AJ$22)*$AN$22)*$AH$22)+((((E30/100)*$AJ$23)*$AH$23))))))))))))))))))))))))</f>
        <v>206.33294524688716</v>
      </c>
      <c r="U30" s="2">
        <f>IF(Calculator!$O$6="SINGLEBASE",SUM((((F30/100)*$AJ$22)*$AH$22))+((((F30/100)*$AJ$23)*$AH$23)),IF(Calculator!$O$6="SINGLEELEMENTS",SUM((((F30/100)*$AJ$22)*$AH$22))+(((((F30/100)*$AJ$22)*$AN$22)*$AH$22)*Calculator!$G$2)-((((F30/100)*$AJ$22)*$AN$22)*$AH$22)+((((F30/100)*$AJ$23)*$AH$23)),IF(Calculator!$O$6="SINGLESPECTRUM",SUM((((F30/100)*$AJ$22)*$AH$22))+(((((F30/100)*$AJ$22)*$AN$22)*$AH$22)*Calculator!$G$4)-((((F30/100)*$AJ$22)*$AN$22)*$AH$22)+((((F30/100)*$AJ$23)*$AH$23)),IF(Calculator!$O$6="SINGLEHOMESTEAD",SUM((((F30/100)*$AJ$22)*$AH$22))+(((((F30/100)*$AJ$22)*$AN$22)*$AH$22)*Calculator!$G$3)-((((F30/100)*$AJ$22)*$AN$22)*$AH$22)+((((F30/100)*$AJ$23)*$AH$23)),IF(Calculator!$O$6="SINGLEBAND A",SUM((((F30/100)*$AJ$22)*$AH$22))+(((((F30/100)*$AJ$22)*$AN$22)*$AH$22)*Calculator!$G$5)-((((F30/100)*$AJ$22)*$AN$22)*$AH$22)+((((F30/100)*$AJ$23)*$AH$23)),IF(Calculator!$O$6="SINGLEBAND B",SUM((((F30/100)*$AJ$22)*$AH$22))+(((((F30/100)*$AJ$22)*$AN$22)*$AH$22)*Calculator!$G$6)-((((F30/100)*$AJ$22)*$AN$22)*$AH$22)+((((F30/100)*$AJ$23)*$AH$23)),IF(Calculator!$O$6="SINGLEBAND C",SUM((((F30/100)*$AJ$22)*$AH$22))+(((((F30/100)*$AJ$22)*$AN$22)*$AH$22)*Calculator!$G$7)-((((F30/100)*$AJ$22)*$AN$22)*$AH$22)+((((F30/100)*$AJ$23)*$AH$23)),IF(Calculator!$O$6="SINGLEBAND D",SUM((((F30/100)*$AJ$22)*$AH$22))+(((((F30/100)*$AJ$22)*$AN$22)*$AH$22)*Calculator!$G$8)-((((F30/100)*$AJ$22)*$AN$22)*$AH$22)+((((F30/100)*$AJ$23)*$AH$23)),IF(Calculator!$O$6="SINGLEURBANE",SUM((((F30/100)*$AJ$22)*$AH$22))+(((((F30/100)*$AJ$22)*$AN$22)*$AH$22)*Calculator!$G$9)-((((F30/100)*$AJ$22)*$AN$22)*$AH$22)+((((F30/100)*$AJ$23)*$AH$23)),IF(Calculator!$O$6="SINGLESILVERANOD",SUM((((F30/100)*$AJ$22)*$AH$22))+(((((F30/100)*$AJ$22)*$AN$22)*$AH$22)*Calculator!$G$10)-((((F30/100)*$AJ$22)*$AN$22)*$AH$22)+((((F30/100)*$AJ$23)*$AH$23)),IF(Calculator!$O$6="SINGLEANOD",SUM((((F30/100)*$AJ$22)*$AH$22))+(((((F30/100)*$AJ$22)*$AN$22)*$AH$22)*Calculator!$G$11)-((((F30/100)*$AJ$22)*$AN$22)*$AH$22)+((((F30/100)*$AJ$23)*$AH$23)),IF(Calculator!$O$6="DUALBASE",SUM((((F30/100)*$AJ$22)*$AH$22))+(((((F30/100)*$AJ$22)*$AN$22)*$AH$22)*Calculator!$G$12)-((((F30/100)*$AJ$22)*$AN$22)*$AH$22)+((((F30/100)*$AJ$23)*$AH$23)),IF(Calculator!$O$6="DUALELEMENTS",SUM((((F30/100)*$AJ$22)*$AH$22))+(((((F30/100)*$AJ$22)*$AN$22)*$AH$22)*Calculator!$G$13)-((((F30/100)*$AJ$22)*$AN$22)*$AH$22)+((((F30/100)*$AJ$23)*$AH$23)),IF(Calculator!$O$6="DUALSPECTRUM",SUM((((F30/100)*$AJ$22)*$AH$22))+(((((F30/100)*$AJ$22)*$AN$22)*$AH$22)*Calculator!$G$15)-((((F30/100)*$AJ$22)*$AN$22)*$AH$22)+((((F30/100)*$AJ$23)*$AH$23)),IF(Calculator!$O$6="DUALHOMESTEAD",SUM((((F30/100)*$AJ$22)*$AH$22))+(((((F30/100)*$AJ$22)*$AN$22)*$AH$22)*Calculator!$G$14)-((((F30/100)*$AJ$22)*$AN$22)*$AH$22)+((((F30/100)*$AJ$23)*$AH$23)),IF(Calculator!$O$6="DUALBAND A",SUM((((F30/100)*$AJ$22)*$AH$22))+(((((F30/100)*$AJ$22)*$AN$22)*$AH$22)*Calculator!$G$16)-((((F30/100)*$AJ$22)*$AN$22)*$AH$22)+((((F30/100)*$AJ$23)*$AH$23)),IF(Calculator!$O$6="DUALBAND B",SUM((((F30/100)*$AJ$22)*$AH$22))+(((((F30/100)*$AJ$22)*$AN$22)*$AH$22)*Calculator!$G$17)-((((F30/100)*$AJ$22)*$AN$22)*$AH$22)+((((F30/100)*$AJ$23)*$AH$23)),IF(Calculator!$O$6="DUALBAND C",SUM((((F30/100)*$AJ$22)*$AH$22))+(((((F30/100)*$AJ$22)*$AN$22)*$AH$22)*Calculator!$G$18)-((((F30/100)*$AJ$22)*$AN$22)*$AH$22)+((((F30/100)*$AJ$23)*$AH$23)),IF(Calculator!$O$6="DUALBAND D",SUM((((F30/100)*$AJ$22)*$AH$22))+(((((F30/100)*$AJ$22)*$AN$22)*$AH$22)*Calculator!$G$19)-((((F30/100)*$AJ$22)*$AN$22)*$AH$22)+((((F30/100)*$AJ$23)*$AH$23)),IF(Calculator!$O$6="DUALURBANE",SUM((((F30/100)*$AJ$22)*$AH$22))+(((((F30/100)*$AJ$22)*$AN$22)*$AH$22)*Calculator!$G$20)-((((F30/100)*$AJ$22)*$AN$22)*$AH$22)+((((F30/100)*$AJ$23)*$AH$23)),IF(Calculator!$O$6="DUALSILVERANOD",SUM((((F30/100)*$AJ$22)*$AH$22))+(((((F30/100)*$AJ$22)*$AN$22)*$AH$22)*Calculator!$G$21)-((((F30/100)*$AJ$22)*$AN$22)*$AH$22)+((((F30/100)*$AJ$23)*$AH$23)),IF(Calculator!$O$6="DUALANOD",SUM((((F30/100)*$AJ$22)*$AH$22))+(((((F30/100)*$AJ$22)*$AN$22)*$AH$22)*Calculator!$G$22)-((((F30/100)*$AJ$22)*$AN$22)*$AH$22)+((((F30/100)*$AJ$23)*$AH$23))))))))))))))))))))))))</f>
        <v>208.95934583892819</v>
      </c>
      <c r="V30" s="2">
        <f>IF(Calculator!$O$6="SINGLEBASE",SUM((((G30/100)*$AJ$22)*$AH$22))+((((G30/100)*$AJ$23)*$AH$23)),IF(Calculator!$O$6="SINGLEELEMENTS",SUM((((G30/100)*$AJ$22)*$AH$22))+(((((G30/100)*$AJ$22)*$AN$22)*$AH$22)*Calculator!$G$2)-((((G30/100)*$AJ$22)*$AN$22)*$AH$22)+((((G30/100)*$AJ$23)*$AH$23)),IF(Calculator!$O$6="SINGLESPECTRUM",SUM((((G30/100)*$AJ$22)*$AH$22))+(((((G30/100)*$AJ$22)*$AN$22)*$AH$22)*Calculator!$G$4)-((((G30/100)*$AJ$22)*$AN$22)*$AH$22)+((((G30/100)*$AJ$23)*$AH$23)),IF(Calculator!$O$6="SINGLEHOMESTEAD",SUM((((G30/100)*$AJ$22)*$AH$22))+(((((G30/100)*$AJ$22)*$AN$22)*$AH$22)*Calculator!$G$3)-((((G30/100)*$AJ$22)*$AN$22)*$AH$22)+((((G30/100)*$AJ$23)*$AH$23)),IF(Calculator!$O$6="SINGLEBAND A",SUM((((G30/100)*$AJ$22)*$AH$22))+(((((G30/100)*$AJ$22)*$AN$22)*$AH$22)*Calculator!$G$5)-((((G30/100)*$AJ$22)*$AN$22)*$AH$22)+((((G30/100)*$AJ$23)*$AH$23)),IF(Calculator!$O$6="SINGLEBAND B",SUM((((G30/100)*$AJ$22)*$AH$22))+(((((G30/100)*$AJ$22)*$AN$22)*$AH$22)*Calculator!$G$6)-((((G30/100)*$AJ$22)*$AN$22)*$AH$22)+((((G30/100)*$AJ$23)*$AH$23)),IF(Calculator!$O$6="SINGLEBAND C",SUM((((G30/100)*$AJ$22)*$AH$22))+(((((G30/100)*$AJ$22)*$AN$22)*$AH$22)*Calculator!$G$7)-((((G30/100)*$AJ$22)*$AN$22)*$AH$22)+((((G30/100)*$AJ$23)*$AH$23)),IF(Calculator!$O$6="SINGLEBAND D",SUM((((G30/100)*$AJ$22)*$AH$22))+(((((G30/100)*$AJ$22)*$AN$22)*$AH$22)*Calculator!$G$8)-((((G30/100)*$AJ$22)*$AN$22)*$AH$22)+((((G30/100)*$AJ$23)*$AH$23)),IF(Calculator!$O$6="SINGLEURBANE",SUM((((G30/100)*$AJ$22)*$AH$22))+(((((G30/100)*$AJ$22)*$AN$22)*$AH$22)*Calculator!$G$9)-((((G30/100)*$AJ$22)*$AN$22)*$AH$22)+((((G30/100)*$AJ$23)*$AH$23)),IF(Calculator!$O$6="SINGLESILVERANOD",SUM((((G30/100)*$AJ$22)*$AH$22))+(((((G30/100)*$AJ$22)*$AN$22)*$AH$22)*Calculator!$G$10)-((((G30/100)*$AJ$22)*$AN$22)*$AH$22)+((((G30/100)*$AJ$23)*$AH$23)),IF(Calculator!$O$6="SINGLEANOD",SUM((((G30/100)*$AJ$22)*$AH$22))+(((((G30/100)*$AJ$22)*$AN$22)*$AH$22)*Calculator!$G$11)-((((G30/100)*$AJ$22)*$AN$22)*$AH$22)+((((G30/100)*$AJ$23)*$AH$23)),IF(Calculator!$O$6="DUALBASE",SUM((((G30/100)*$AJ$22)*$AH$22))+(((((G30/100)*$AJ$22)*$AN$22)*$AH$22)*Calculator!$G$12)-((((G30/100)*$AJ$22)*$AN$22)*$AH$22)+((((G30/100)*$AJ$23)*$AH$23)),IF(Calculator!$O$6="DUALELEMENTS",SUM((((G30/100)*$AJ$22)*$AH$22))+(((((G30/100)*$AJ$22)*$AN$22)*$AH$22)*Calculator!$G$13)-((((G30/100)*$AJ$22)*$AN$22)*$AH$22)+((((G30/100)*$AJ$23)*$AH$23)),IF(Calculator!$O$6="DUALSPECTRUM",SUM((((G30/100)*$AJ$22)*$AH$22))+(((((G30/100)*$AJ$22)*$AN$22)*$AH$22)*Calculator!$G$15)-((((G30/100)*$AJ$22)*$AN$22)*$AH$22)+((((G30/100)*$AJ$23)*$AH$23)),IF(Calculator!$O$6="DUALHOMESTEAD",SUM((((G30/100)*$AJ$22)*$AH$22))+(((((G30/100)*$AJ$22)*$AN$22)*$AH$22)*Calculator!$G$14)-((((G30/100)*$AJ$22)*$AN$22)*$AH$22)+((((G30/100)*$AJ$23)*$AH$23)),IF(Calculator!$O$6="DUALBAND A",SUM((((G30/100)*$AJ$22)*$AH$22))+(((((G30/100)*$AJ$22)*$AN$22)*$AH$22)*Calculator!$G$16)-((((G30/100)*$AJ$22)*$AN$22)*$AH$22)+((((G30/100)*$AJ$23)*$AH$23)),IF(Calculator!$O$6="DUALBAND B",SUM((((G30/100)*$AJ$22)*$AH$22))+(((((G30/100)*$AJ$22)*$AN$22)*$AH$22)*Calculator!$G$17)-((((G30/100)*$AJ$22)*$AN$22)*$AH$22)+((((G30/100)*$AJ$23)*$AH$23)),IF(Calculator!$O$6="DUALBAND C",SUM((((G30/100)*$AJ$22)*$AH$22))+(((((G30/100)*$AJ$22)*$AN$22)*$AH$22)*Calculator!$G$18)-((((G30/100)*$AJ$22)*$AN$22)*$AH$22)+((((G30/100)*$AJ$23)*$AH$23)),IF(Calculator!$O$6="DUALBAND D",SUM((((G30/100)*$AJ$22)*$AH$22))+(((((G30/100)*$AJ$22)*$AN$22)*$AH$22)*Calculator!$G$19)-((((G30/100)*$AJ$22)*$AN$22)*$AH$22)+((((G30/100)*$AJ$23)*$AH$23)),IF(Calculator!$O$6="DUALURBANE",SUM((((G30/100)*$AJ$22)*$AH$22))+(((((G30/100)*$AJ$22)*$AN$22)*$AH$22)*Calculator!$G$20)-((((G30/100)*$AJ$22)*$AN$22)*$AH$22)+((((G30/100)*$AJ$23)*$AH$23)),IF(Calculator!$O$6="DUALSILVERANOD",SUM((((G30/100)*$AJ$22)*$AH$22))+(((((G30/100)*$AJ$22)*$AN$22)*$AH$22)*Calculator!$G$21)-((((G30/100)*$AJ$22)*$AN$22)*$AH$22)+((((G30/100)*$AJ$23)*$AH$23)),IF(Calculator!$O$6="DUALANOD",SUM((((G30/100)*$AJ$22)*$AH$22))+(((((G30/100)*$AJ$22)*$AN$22)*$AH$22)*Calculator!$G$22)-((((G30/100)*$AJ$22)*$AN$22)*$AH$22)+((((G30/100)*$AJ$23)*$AH$23))))))))))))))))))))))))</f>
        <v>211.58145774688717</v>
      </c>
      <c r="W30" s="2">
        <f>IF(Calculator!$O$6="SINGLEBASE",SUM((((H30/100)*$AJ$22)*$AH$22))+((((H30/100)*$AJ$23)*$AH$23)),IF(Calculator!$O$6="SINGLEELEMENTS",SUM((((H30/100)*$AJ$22)*$AH$22))+(((((H30/100)*$AJ$22)*$AN$22)*$AH$22)*Calculator!$G$2)-((((H30/100)*$AJ$22)*$AN$22)*$AH$22)+((((H30/100)*$AJ$23)*$AH$23)),IF(Calculator!$O$6="SINGLESPECTRUM",SUM((((H30/100)*$AJ$22)*$AH$22))+(((((H30/100)*$AJ$22)*$AN$22)*$AH$22)*Calculator!$G$4)-((((H30/100)*$AJ$22)*$AN$22)*$AH$22)+((((H30/100)*$AJ$23)*$AH$23)),IF(Calculator!$O$6="SINGLEHOMESTEAD",SUM((((H30/100)*$AJ$22)*$AH$22))+(((((H30/100)*$AJ$22)*$AN$22)*$AH$22)*Calculator!$G$3)-((((H30/100)*$AJ$22)*$AN$22)*$AH$22)+((((H30/100)*$AJ$23)*$AH$23)),IF(Calculator!$O$6="SINGLEBAND A",SUM((((H30/100)*$AJ$22)*$AH$22))+(((((H30/100)*$AJ$22)*$AN$22)*$AH$22)*Calculator!$G$5)-((((H30/100)*$AJ$22)*$AN$22)*$AH$22)+((((H30/100)*$AJ$23)*$AH$23)),IF(Calculator!$O$6="SINGLEBAND B",SUM((((H30/100)*$AJ$22)*$AH$22))+(((((H30/100)*$AJ$22)*$AN$22)*$AH$22)*Calculator!$G$6)-((((H30/100)*$AJ$22)*$AN$22)*$AH$22)+((((H30/100)*$AJ$23)*$AH$23)),IF(Calculator!$O$6="SINGLEBAND C",SUM((((H30/100)*$AJ$22)*$AH$22))+(((((H30/100)*$AJ$22)*$AN$22)*$AH$22)*Calculator!$G$7)-((((H30/100)*$AJ$22)*$AN$22)*$AH$22)+((((H30/100)*$AJ$23)*$AH$23)),IF(Calculator!$O$6="SINGLEBAND D",SUM((((H30/100)*$AJ$22)*$AH$22))+(((((H30/100)*$AJ$22)*$AN$22)*$AH$22)*Calculator!$G$8)-((((H30/100)*$AJ$22)*$AN$22)*$AH$22)+((((H30/100)*$AJ$23)*$AH$23)),IF(Calculator!$O$6="SINGLEURBANE",SUM((((H30/100)*$AJ$22)*$AH$22))+(((((H30/100)*$AJ$22)*$AN$22)*$AH$22)*Calculator!$G$9)-((((H30/100)*$AJ$22)*$AN$22)*$AH$22)+((((H30/100)*$AJ$23)*$AH$23)),IF(Calculator!$O$6="SINGLESILVERANOD",SUM((((H30/100)*$AJ$22)*$AH$22))+(((((H30/100)*$AJ$22)*$AN$22)*$AH$22)*Calculator!$G$10)-((((H30/100)*$AJ$22)*$AN$22)*$AH$22)+((((H30/100)*$AJ$23)*$AH$23)),IF(Calculator!$O$6="SINGLEANOD",SUM((((H30/100)*$AJ$22)*$AH$22))+(((((H30/100)*$AJ$22)*$AN$22)*$AH$22)*Calculator!$G$11)-((((H30/100)*$AJ$22)*$AN$22)*$AH$22)+((((H30/100)*$AJ$23)*$AH$23)),IF(Calculator!$O$6="DUALBASE",SUM((((H30/100)*$AJ$22)*$AH$22))+(((((H30/100)*$AJ$22)*$AN$22)*$AH$22)*Calculator!$G$12)-((((H30/100)*$AJ$22)*$AN$22)*$AH$22)+((((H30/100)*$AJ$23)*$AH$23)),IF(Calculator!$O$6="DUALELEMENTS",SUM((((H30/100)*$AJ$22)*$AH$22))+(((((H30/100)*$AJ$22)*$AN$22)*$AH$22)*Calculator!$G$13)-((((H30/100)*$AJ$22)*$AN$22)*$AH$22)+((((H30/100)*$AJ$23)*$AH$23)),IF(Calculator!$O$6="DUALSPECTRUM",SUM((((H30/100)*$AJ$22)*$AH$22))+(((((H30/100)*$AJ$22)*$AN$22)*$AH$22)*Calculator!$G$15)-((((H30/100)*$AJ$22)*$AN$22)*$AH$22)+((((H30/100)*$AJ$23)*$AH$23)),IF(Calculator!$O$6="DUALHOMESTEAD",SUM((((H30/100)*$AJ$22)*$AH$22))+(((((H30/100)*$AJ$22)*$AN$22)*$AH$22)*Calculator!$G$14)-((((H30/100)*$AJ$22)*$AN$22)*$AH$22)+((((H30/100)*$AJ$23)*$AH$23)),IF(Calculator!$O$6="DUALBAND A",SUM((((H30/100)*$AJ$22)*$AH$22))+(((((H30/100)*$AJ$22)*$AN$22)*$AH$22)*Calculator!$G$16)-((((H30/100)*$AJ$22)*$AN$22)*$AH$22)+((((H30/100)*$AJ$23)*$AH$23)),IF(Calculator!$O$6="DUALBAND B",SUM((((H30/100)*$AJ$22)*$AH$22))+(((((H30/100)*$AJ$22)*$AN$22)*$AH$22)*Calculator!$G$17)-((((H30/100)*$AJ$22)*$AN$22)*$AH$22)+((((H30/100)*$AJ$23)*$AH$23)),IF(Calculator!$O$6="DUALBAND C",SUM((((H30/100)*$AJ$22)*$AH$22))+(((((H30/100)*$AJ$22)*$AN$22)*$AH$22)*Calculator!$G$18)-((((H30/100)*$AJ$22)*$AN$22)*$AH$22)+((((H30/100)*$AJ$23)*$AH$23)),IF(Calculator!$O$6="DUALBAND D",SUM((((H30/100)*$AJ$22)*$AH$22))+(((((H30/100)*$AJ$22)*$AN$22)*$AH$22)*Calculator!$G$19)-((((H30/100)*$AJ$22)*$AN$22)*$AH$22)+((((H30/100)*$AJ$23)*$AH$23)),IF(Calculator!$O$6="DUALURBANE",SUM((((H30/100)*$AJ$22)*$AH$22))+(((((H30/100)*$AJ$22)*$AN$22)*$AH$22)*Calculator!$G$20)-((((H30/100)*$AJ$22)*$AN$22)*$AH$22)+((((H30/100)*$AJ$23)*$AH$23)),IF(Calculator!$O$6="DUALSILVERANOD",SUM((((H30/100)*$AJ$22)*$AH$22))+(((((H30/100)*$AJ$22)*$AN$22)*$AH$22)*Calculator!$G$21)-((((H30/100)*$AJ$22)*$AN$22)*$AH$22)+((((H30/100)*$AJ$23)*$AH$23)),IF(Calculator!$O$6="DUALANOD",SUM((((H30/100)*$AJ$22)*$AH$22))+(((((H30/100)*$AJ$22)*$AN$22)*$AH$22)*Calculator!$G$22)-((((H30/100)*$AJ$22)*$AN$22)*$AH$22)+((((H30/100)*$AJ$23)*$AH$23))))))))))))))))))))))))</f>
        <v>214.20358273010251</v>
      </c>
      <c r="X30" s="2">
        <f>IF(Calculator!$O$6="SINGLEBASE",SUM((((I30/100)*$AJ$22)*$AH$22))+((((I30/100)*$AJ$23)*$AH$23)),IF(Calculator!$O$6="SINGLEELEMENTS",SUM((((I30/100)*$AJ$22)*$AH$22))+(((((I30/100)*$AJ$22)*$AN$22)*$AH$22)*Calculator!$G$2)-((((I30/100)*$AJ$22)*$AN$22)*$AH$22)+((((I30/100)*$AJ$23)*$AH$23)),IF(Calculator!$O$6="SINGLESPECTRUM",SUM((((I30/100)*$AJ$22)*$AH$22))+(((((I30/100)*$AJ$22)*$AN$22)*$AH$22)*Calculator!$G$4)-((((I30/100)*$AJ$22)*$AN$22)*$AH$22)+((((I30/100)*$AJ$23)*$AH$23)),IF(Calculator!$O$6="SINGLEHOMESTEAD",SUM((((I30/100)*$AJ$22)*$AH$22))+(((((I30/100)*$AJ$22)*$AN$22)*$AH$22)*Calculator!$G$3)-((((I30/100)*$AJ$22)*$AN$22)*$AH$22)+((((I30/100)*$AJ$23)*$AH$23)),IF(Calculator!$O$6="SINGLEBAND A",SUM((((I30/100)*$AJ$22)*$AH$22))+(((((I30/100)*$AJ$22)*$AN$22)*$AH$22)*Calculator!$G$5)-((((I30/100)*$AJ$22)*$AN$22)*$AH$22)+((((I30/100)*$AJ$23)*$AH$23)),IF(Calculator!$O$6="SINGLEBAND B",SUM((((I30/100)*$AJ$22)*$AH$22))+(((((I30/100)*$AJ$22)*$AN$22)*$AH$22)*Calculator!$G$6)-((((I30/100)*$AJ$22)*$AN$22)*$AH$22)+((((I30/100)*$AJ$23)*$AH$23)),IF(Calculator!$O$6="SINGLEBAND C",SUM((((I30/100)*$AJ$22)*$AH$22))+(((((I30/100)*$AJ$22)*$AN$22)*$AH$22)*Calculator!$G$7)-((((I30/100)*$AJ$22)*$AN$22)*$AH$22)+((((I30/100)*$AJ$23)*$AH$23)),IF(Calculator!$O$6="SINGLEBAND D",SUM((((I30/100)*$AJ$22)*$AH$22))+(((((I30/100)*$AJ$22)*$AN$22)*$AH$22)*Calculator!$G$8)-((((I30/100)*$AJ$22)*$AN$22)*$AH$22)+((((I30/100)*$AJ$23)*$AH$23)),IF(Calculator!$O$6="SINGLEURBANE",SUM((((I30/100)*$AJ$22)*$AH$22))+(((((I30/100)*$AJ$22)*$AN$22)*$AH$22)*Calculator!$G$9)-((((I30/100)*$AJ$22)*$AN$22)*$AH$22)+((((I30/100)*$AJ$23)*$AH$23)),IF(Calculator!$O$6="SINGLESILVERANOD",SUM((((I30/100)*$AJ$22)*$AH$22))+(((((I30/100)*$AJ$22)*$AN$22)*$AH$22)*Calculator!$G$10)-((((I30/100)*$AJ$22)*$AN$22)*$AH$22)+((((I30/100)*$AJ$23)*$AH$23)),IF(Calculator!$O$6="SINGLEANOD",SUM((((I30/100)*$AJ$22)*$AH$22))+(((((I30/100)*$AJ$22)*$AN$22)*$AH$22)*Calculator!$G$11)-((((I30/100)*$AJ$22)*$AN$22)*$AH$22)+((((I30/100)*$AJ$23)*$AH$23)),IF(Calculator!$O$6="DUALBASE",SUM((((I30/100)*$AJ$22)*$AH$22))+(((((I30/100)*$AJ$22)*$AN$22)*$AH$22)*Calculator!$G$12)-((((I30/100)*$AJ$22)*$AN$22)*$AH$22)+((((I30/100)*$AJ$23)*$AH$23)),IF(Calculator!$O$6="DUALELEMENTS",SUM((((I30/100)*$AJ$22)*$AH$22))+(((((I30/100)*$AJ$22)*$AN$22)*$AH$22)*Calculator!$G$13)-((((I30/100)*$AJ$22)*$AN$22)*$AH$22)+((((I30/100)*$AJ$23)*$AH$23)),IF(Calculator!$O$6="DUALSPECTRUM",SUM((((I30/100)*$AJ$22)*$AH$22))+(((((I30/100)*$AJ$22)*$AN$22)*$AH$22)*Calculator!$G$15)-((((I30/100)*$AJ$22)*$AN$22)*$AH$22)+((((I30/100)*$AJ$23)*$AH$23)),IF(Calculator!$O$6="DUALHOMESTEAD",SUM((((I30/100)*$AJ$22)*$AH$22))+(((((I30/100)*$AJ$22)*$AN$22)*$AH$22)*Calculator!$G$14)-((((I30/100)*$AJ$22)*$AN$22)*$AH$22)+((((I30/100)*$AJ$23)*$AH$23)),IF(Calculator!$O$6="DUALBAND A",SUM((((I30/100)*$AJ$22)*$AH$22))+(((((I30/100)*$AJ$22)*$AN$22)*$AH$22)*Calculator!$G$16)-((((I30/100)*$AJ$22)*$AN$22)*$AH$22)+((((I30/100)*$AJ$23)*$AH$23)),IF(Calculator!$O$6="DUALBAND B",SUM((((I30/100)*$AJ$22)*$AH$22))+(((((I30/100)*$AJ$22)*$AN$22)*$AH$22)*Calculator!$G$17)-((((I30/100)*$AJ$22)*$AN$22)*$AH$22)+((((I30/100)*$AJ$23)*$AH$23)),IF(Calculator!$O$6="DUALBAND C",SUM((((I30/100)*$AJ$22)*$AH$22))+(((((I30/100)*$AJ$22)*$AN$22)*$AH$22)*Calculator!$G$18)-((((I30/100)*$AJ$22)*$AN$22)*$AH$22)+((((I30/100)*$AJ$23)*$AH$23)),IF(Calculator!$O$6="DUALBAND D",SUM((((I30/100)*$AJ$22)*$AH$22))+(((((I30/100)*$AJ$22)*$AN$22)*$AH$22)*Calculator!$G$19)-((((I30/100)*$AJ$22)*$AN$22)*$AH$22)+((((I30/100)*$AJ$23)*$AH$23)),IF(Calculator!$O$6="DUALURBANE",SUM((((I30/100)*$AJ$22)*$AH$22))+(((((I30/100)*$AJ$22)*$AN$22)*$AH$22)*Calculator!$G$20)-((((I30/100)*$AJ$22)*$AN$22)*$AH$22)+((((I30/100)*$AJ$23)*$AH$23)),IF(Calculator!$O$6="DUALSILVERANOD",SUM((((I30/100)*$AJ$22)*$AH$22))+(((((I30/100)*$AJ$22)*$AN$22)*$AH$22)*Calculator!$G$21)-((((I30/100)*$AJ$22)*$AN$22)*$AH$22)+((((I30/100)*$AJ$23)*$AH$23)),IF(Calculator!$O$6="DUALANOD",SUM((((I30/100)*$AJ$22)*$AH$22))+(((((I30/100)*$AJ$22)*$AN$22)*$AH$22)*Calculator!$G$22)-((((I30/100)*$AJ$22)*$AN$22)*$AH$22)+((((I30/100)*$AJ$23)*$AH$23))))))))))))))))))))))))</f>
        <v>216.82569463806149</v>
      </c>
      <c r="Y30" s="2">
        <f>IF(Calculator!$O$6="SINGLEBASE",SUM((((J30/100)*$AJ$22)*$AH$22))+((((J30/100)*$AJ$23)*$AH$23)),IF(Calculator!$O$6="SINGLEELEMENTS",SUM((((J30/100)*$AJ$22)*$AH$22))+(((((J30/100)*$AJ$22)*$AN$22)*$AH$22)*Calculator!$G$2)-((((J30/100)*$AJ$22)*$AN$22)*$AH$22)+((((J30/100)*$AJ$23)*$AH$23)),IF(Calculator!$O$6="SINGLESPECTRUM",SUM((((J30/100)*$AJ$22)*$AH$22))+(((((J30/100)*$AJ$22)*$AN$22)*$AH$22)*Calculator!$G$4)-((((J30/100)*$AJ$22)*$AN$22)*$AH$22)+((((J30/100)*$AJ$23)*$AH$23)),IF(Calculator!$O$6="SINGLEHOMESTEAD",SUM((((J30/100)*$AJ$22)*$AH$22))+(((((J30/100)*$AJ$22)*$AN$22)*$AH$22)*Calculator!$G$3)-((((J30/100)*$AJ$22)*$AN$22)*$AH$22)+((((J30/100)*$AJ$23)*$AH$23)),IF(Calculator!$O$6="SINGLEBAND A",SUM((((J30/100)*$AJ$22)*$AH$22))+(((((J30/100)*$AJ$22)*$AN$22)*$AH$22)*Calculator!$G$5)-((((J30/100)*$AJ$22)*$AN$22)*$AH$22)+((((J30/100)*$AJ$23)*$AH$23)),IF(Calculator!$O$6="SINGLEBAND B",SUM((((J30/100)*$AJ$22)*$AH$22))+(((((J30/100)*$AJ$22)*$AN$22)*$AH$22)*Calculator!$G$6)-((((J30/100)*$AJ$22)*$AN$22)*$AH$22)+((((J30/100)*$AJ$23)*$AH$23)),IF(Calculator!$O$6="SINGLEBAND C",SUM((((J30/100)*$AJ$22)*$AH$22))+(((((J30/100)*$AJ$22)*$AN$22)*$AH$22)*Calculator!$G$7)-((((J30/100)*$AJ$22)*$AN$22)*$AH$22)+((((J30/100)*$AJ$23)*$AH$23)),IF(Calculator!$O$6="SINGLEBAND D",SUM((((J30/100)*$AJ$22)*$AH$22))+(((((J30/100)*$AJ$22)*$AN$22)*$AH$22)*Calculator!$G$8)-((((J30/100)*$AJ$22)*$AN$22)*$AH$22)+((((J30/100)*$AJ$23)*$AH$23)),IF(Calculator!$O$6="SINGLEURBANE",SUM((((J30/100)*$AJ$22)*$AH$22))+(((((J30/100)*$AJ$22)*$AN$22)*$AH$22)*Calculator!$G$9)-((((J30/100)*$AJ$22)*$AN$22)*$AH$22)+((((J30/100)*$AJ$23)*$AH$23)),IF(Calculator!$O$6="SINGLESILVERANOD",SUM((((J30/100)*$AJ$22)*$AH$22))+(((((J30/100)*$AJ$22)*$AN$22)*$AH$22)*Calculator!$G$10)-((((J30/100)*$AJ$22)*$AN$22)*$AH$22)+((((J30/100)*$AJ$23)*$AH$23)),IF(Calculator!$O$6="SINGLEANOD",SUM((((J30/100)*$AJ$22)*$AH$22))+(((((J30/100)*$AJ$22)*$AN$22)*$AH$22)*Calculator!$G$11)-((((J30/100)*$AJ$22)*$AN$22)*$AH$22)+((((J30/100)*$AJ$23)*$AH$23)),IF(Calculator!$O$6="DUALBASE",SUM((((J30/100)*$AJ$22)*$AH$22))+(((((J30/100)*$AJ$22)*$AN$22)*$AH$22)*Calculator!$G$12)-((((J30/100)*$AJ$22)*$AN$22)*$AH$22)+((((J30/100)*$AJ$23)*$AH$23)),IF(Calculator!$O$6="DUALELEMENTS",SUM((((J30/100)*$AJ$22)*$AH$22))+(((((J30/100)*$AJ$22)*$AN$22)*$AH$22)*Calculator!$G$13)-((((J30/100)*$AJ$22)*$AN$22)*$AH$22)+((((J30/100)*$AJ$23)*$AH$23)),IF(Calculator!$O$6="DUALSPECTRUM",SUM((((J30/100)*$AJ$22)*$AH$22))+(((((J30/100)*$AJ$22)*$AN$22)*$AH$22)*Calculator!$G$15)-((((J30/100)*$AJ$22)*$AN$22)*$AH$22)+((((J30/100)*$AJ$23)*$AH$23)),IF(Calculator!$O$6="DUALHOMESTEAD",SUM((((J30/100)*$AJ$22)*$AH$22))+(((((J30/100)*$AJ$22)*$AN$22)*$AH$22)*Calculator!$G$14)-((((J30/100)*$AJ$22)*$AN$22)*$AH$22)+((((J30/100)*$AJ$23)*$AH$23)),IF(Calculator!$O$6="DUALBAND A",SUM((((J30/100)*$AJ$22)*$AH$22))+(((((J30/100)*$AJ$22)*$AN$22)*$AH$22)*Calculator!$G$16)-((((J30/100)*$AJ$22)*$AN$22)*$AH$22)+((((J30/100)*$AJ$23)*$AH$23)),IF(Calculator!$O$6="DUALBAND B",SUM((((J30/100)*$AJ$22)*$AH$22))+(((((J30/100)*$AJ$22)*$AN$22)*$AH$22)*Calculator!$G$17)-((((J30/100)*$AJ$22)*$AN$22)*$AH$22)+((((J30/100)*$AJ$23)*$AH$23)),IF(Calculator!$O$6="DUALBAND C",SUM((((J30/100)*$AJ$22)*$AH$22))+(((((J30/100)*$AJ$22)*$AN$22)*$AH$22)*Calculator!$G$18)-((((J30/100)*$AJ$22)*$AN$22)*$AH$22)+((((J30/100)*$AJ$23)*$AH$23)),IF(Calculator!$O$6="DUALBAND D",SUM((((J30/100)*$AJ$22)*$AH$22))+(((((J30/100)*$AJ$22)*$AN$22)*$AH$22)*Calculator!$G$19)-((((J30/100)*$AJ$22)*$AN$22)*$AH$22)+((((J30/100)*$AJ$23)*$AH$23)),IF(Calculator!$O$6="DUALURBANE",SUM((((J30/100)*$AJ$22)*$AH$22))+(((((J30/100)*$AJ$22)*$AN$22)*$AH$22)*Calculator!$G$20)-((((J30/100)*$AJ$22)*$AN$22)*$AH$22)+((((J30/100)*$AJ$23)*$AH$23)),IF(Calculator!$O$6="DUALSILVERANOD",SUM((((J30/100)*$AJ$22)*$AH$22))+(((((J30/100)*$AJ$22)*$AN$22)*$AH$22)*Calculator!$G$21)-((((J30/100)*$AJ$22)*$AN$22)*$AH$22)+((((J30/100)*$AJ$23)*$AH$23)),IF(Calculator!$O$6="DUALANOD",SUM((((J30/100)*$AJ$22)*$AH$22))+(((((J30/100)*$AJ$22)*$AN$22)*$AH$22)*Calculator!$G$22)-((((J30/100)*$AJ$22)*$AN$22)*$AH$22)+((((J30/100)*$AJ$23)*$AH$23))))))))))))))))))))))))</f>
        <v>219.45209523010249</v>
      </c>
      <c r="Z30" s="2">
        <f>IF(Calculator!$O$6="SINGLEBASE",SUM((((K30/100)*$AJ$22)*$AH$22))+((((K30/100)*$AJ$23)*$AH$23)),IF(Calculator!$O$6="SINGLEELEMENTS",SUM((((K30/100)*$AJ$22)*$AH$22))+(((((K30/100)*$AJ$22)*$AN$22)*$AH$22)*Calculator!$G$2)-((((K30/100)*$AJ$22)*$AN$22)*$AH$22)+((((K30/100)*$AJ$23)*$AH$23)),IF(Calculator!$O$6="SINGLESPECTRUM",SUM((((K30/100)*$AJ$22)*$AH$22))+(((((K30/100)*$AJ$22)*$AN$22)*$AH$22)*Calculator!$G$4)-((((K30/100)*$AJ$22)*$AN$22)*$AH$22)+((((K30/100)*$AJ$23)*$AH$23)),IF(Calculator!$O$6="SINGLEHOMESTEAD",SUM((((K30/100)*$AJ$22)*$AH$22))+(((((K30/100)*$AJ$22)*$AN$22)*$AH$22)*Calculator!$G$3)-((((K30/100)*$AJ$22)*$AN$22)*$AH$22)+((((K30/100)*$AJ$23)*$AH$23)),IF(Calculator!$O$6="SINGLEBAND A",SUM((((K30/100)*$AJ$22)*$AH$22))+(((((K30/100)*$AJ$22)*$AN$22)*$AH$22)*Calculator!$G$5)-((((K30/100)*$AJ$22)*$AN$22)*$AH$22)+((((K30/100)*$AJ$23)*$AH$23)),IF(Calculator!$O$6="SINGLEBAND B",SUM((((K30/100)*$AJ$22)*$AH$22))+(((((K30/100)*$AJ$22)*$AN$22)*$AH$22)*Calculator!$G$6)-((((K30/100)*$AJ$22)*$AN$22)*$AH$22)+((((K30/100)*$AJ$23)*$AH$23)),IF(Calculator!$O$6="SINGLEBAND C",SUM((((K30/100)*$AJ$22)*$AH$22))+(((((K30/100)*$AJ$22)*$AN$22)*$AH$22)*Calculator!$G$7)-((((K30/100)*$AJ$22)*$AN$22)*$AH$22)+((((K30/100)*$AJ$23)*$AH$23)),IF(Calculator!$O$6="SINGLEBAND D",SUM((((K30/100)*$AJ$22)*$AH$22))+(((((K30/100)*$AJ$22)*$AN$22)*$AH$22)*Calculator!$G$8)-((((K30/100)*$AJ$22)*$AN$22)*$AH$22)+((((K30/100)*$AJ$23)*$AH$23)),IF(Calculator!$O$6="SINGLEURBANE",SUM((((K30/100)*$AJ$22)*$AH$22))+(((((K30/100)*$AJ$22)*$AN$22)*$AH$22)*Calculator!$G$9)-((((K30/100)*$AJ$22)*$AN$22)*$AH$22)+((((K30/100)*$AJ$23)*$AH$23)),IF(Calculator!$O$6="SINGLESILVERANOD",SUM((((K30/100)*$AJ$22)*$AH$22))+(((((K30/100)*$AJ$22)*$AN$22)*$AH$22)*Calculator!$G$10)-((((K30/100)*$AJ$22)*$AN$22)*$AH$22)+((((K30/100)*$AJ$23)*$AH$23)),IF(Calculator!$O$6="SINGLEANOD",SUM((((K30/100)*$AJ$22)*$AH$22))+(((((K30/100)*$AJ$22)*$AN$22)*$AH$22)*Calculator!$G$11)-((((K30/100)*$AJ$22)*$AN$22)*$AH$22)+((((K30/100)*$AJ$23)*$AH$23)),IF(Calculator!$O$6="DUALBASE",SUM((((K30/100)*$AJ$22)*$AH$22))+(((((K30/100)*$AJ$22)*$AN$22)*$AH$22)*Calculator!$G$12)-((((K30/100)*$AJ$22)*$AN$22)*$AH$22)+((((K30/100)*$AJ$23)*$AH$23)),IF(Calculator!$O$6="DUALELEMENTS",SUM((((K30/100)*$AJ$22)*$AH$22))+(((((K30/100)*$AJ$22)*$AN$22)*$AH$22)*Calculator!$G$13)-((((K30/100)*$AJ$22)*$AN$22)*$AH$22)+((((K30/100)*$AJ$23)*$AH$23)),IF(Calculator!$O$6="DUALSPECTRUM",SUM((((K30/100)*$AJ$22)*$AH$22))+(((((K30/100)*$AJ$22)*$AN$22)*$AH$22)*Calculator!$G$15)-((((K30/100)*$AJ$22)*$AN$22)*$AH$22)+((((K30/100)*$AJ$23)*$AH$23)),IF(Calculator!$O$6="DUALHOMESTEAD",SUM((((K30/100)*$AJ$22)*$AH$22))+(((((K30/100)*$AJ$22)*$AN$22)*$AH$22)*Calculator!$G$14)-((((K30/100)*$AJ$22)*$AN$22)*$AH$22)+((((K30/100)*$AJ$23)*$AH$23)),IF(Calculator!$O$6="DUALBAND A",SUM((((K30/100)*$AJ$22)*$AH$22))+(((((K30/100)*$AJ$22)*$AN$22)*$AH$22)*Calculator!$G$16)-((((K30/100)*$AJ$22)*$AN$22)*$AH$22)+((((K30/100)*$AJ$23)*$AH$23)),IF(Calculator!$O$6="DUALBAND B",SUM((((K30/100)*$AJ$22)*$AH$22))+(((((K30/100)*$AJ$22)*$AN$22)*$AH$22)*Calculator!$G$17)-((((K30/100)*$AJ$22)*$AN$22)*$AH$22)+((((K30/100)*$AJ$23)*$AH$23)),IF(Calculator!$O$6="DUALBAND C",SUM((((K30/100)*$AJ$22)*$AH$22))+(((((K30/100)*$AJ$22)*$AN$22)*$AH$22)*Calculator!$G$18)-((((K30/100)*$AJ$22)*$AN$22)*$AH$22)+((((K30/100)*$AJ$23)*$AH$23)),IF(Calculator!$O$6="DUALBAND D",SUM((((K30/100)*$AJ$22)*$AH$22))+(((((K30/100)*$AJ$22)*$AN$22)*$AH$22)*Calculator!$G$19)-((((K30/100)*$AJ$22)*$AN$22)*$AH$22)+((((K30/100)*$AJ$23)*$AH$23)),IF(Calculator!$O$6="DUALURBANE",SUM((((K30/100)*$AJ$22)*$AH$22))+(((((K30/100)*$AJ$22)*$AN$22)*$AH$22)*Calculator!$G$20)-((((K30/100)*$AJ$22)*$AN$22)*$AH$22)+((((K30/100)*$AJ$23)*$AH$23)),IF(Calculator!$O$6="DUALSILVERANOD",SUM((((K30/100)*$AJ$22)*$AH$22))+(((((K30/100)*$AJ$22)*$AN$22)*$AH$22)*Calculator!$G$21)-((((K30/100)*$AJ$22)*$AN$22)*$AH$22)+((((K30/100)*$AJ$23)*$AH$23)),IF(Calculator!$O$6="DUALANOD",SUM((((K30/100)*$AJ$22)*$AH$22))+(((((K30/100)*$AJ$22)*$AN$22)*$AH$22)*Calculator!$G$22)-((((K30/100)*$AJ$22)*$AN$22)*$AH$22)+((((K30/100)*$AJ$23)*$AH$23))))))))))))))))))))))))</f>
        <v>222.0742071380615</v>
      </c>
      <c r="AA30" s="2">
        <f>IF(Calculator!$O$6="SINGLEBASE",SUM((((L30/100)*$AJ$22)*$AH$22))+((((L30/100)*$AJ$23)*$AH$23)),IF(Calculator!$O$6="SINGLEELEMENTS",SUM((((L30/100)*$AJ$22)*$AH$22))+(((((L30/100)*$AJ$22)*$AN$22)*$AH$22)*Calculator!$G$2)-((((L30/100)*$AJ$22)*$AN$22)*$AH$22)+((((L30/100)*$AJ$23)*$AH$23)),IF(Calculator!$O$6="SINGLESPECTRUM",SUM((((L30/100)*$AJ$22)*$AH$22))+(((((L30/100)*$AJ$22)*$AN$22)*$AH$22)*Calculator!$G$4)-((((L30/100)*$AJ$22)*$AN$22)*$AH$22)+((((L30/100)*$AJ$23)*$AH$23)),IF(Calculator!$O$6="SINGLEHOMESTEAD",SUM((((L30/100)*$AJ$22)*$AH$22))+(((((L30/100)*$AJ$22)*$AN$22)*$AH$22)*Calculator!$G$3)-((((L30/100)*$AJ$22)*$AN$22)*$AH$22)+((((L30/100)*$AJ$23)*$AH$23)),IF(Calculator!$O$6="SINGLEBAND A",SUM((((L30/100)*$AJ$22)*$AH$22))+(((((L30/100)*$AJ$22)*$AN$22)*$AH$22)*Calculator!$G$5)-((((L30/100)*$AJ$22)*$AN$22)*$AH$22)+((((L30/100)*$AJ$23)*$AH$23)),IF(Calculator!$O$6="SINGLEBAND B",SUM((((L30/100)*$AJ$22)*$AH$22))+(((((L30/100)*$AJ$22)*$AN$22)*$AH$22)*Calculator!$G$6)-((((L30/100)*$AJ$22)*$AN$22)*$AH$22)+((((L30/100)*$AJ$23)*$AH$23)),IF(Calculator!$O$6="SINGLEBAND C",SUM((((L30/100)*$AJ$22)*$AH$22))+(((((L30/100)*$AJ$22)*$AN$22)*$AH$22)*Calculator!$G$7)-((((L30/100)*$AJ$22)*$AN$22)*$AH$22)+((((L30/100)*$AJ$23)*$AH$23)),IF(Calculator!$O$6="SINGLEBAND D",SUM((((L30/100)*$AJ$22)*$AH$22))+(((((L30/100)*$AJ$22)*$AN$22)*$AH$22)*Calculator!$G$8)-((((L30/100)*$AJ$22)*$AN$22)*$AH$22)+((((L30/100)*$AJ$23)*$AH$23)),IF(Calculator!$O$6="SINGLEURBANE",SUM((((L30/100)*$AJ$22)*$AH$22))+(((((L30/100)*$AJ$22)*$AN$22)*$AH$22)*Calculator!$G$9)-((((L30/100)*$AJ$22)*$AN$22)*$AH$22)+((((L30/100)*$AJ$23)*$AH$23)),IF(Calculator!$O$6="SINGLESILVERANOD",SUM((((L30/100)*$AJ$22)*$AH$22))+(((((L30/100)*$AJ$22)*$AN$22)*$AH$22)*Calculator!$G$10)-((((L30/100)*$AJ$22)*$AN$22)*$AH$22)+((((L30/100)*$AJ$23)*$AH$23)),IF(Calculator!$O$6="SINGLEANOD",SUM((((L30/100)*$AJ$22)*$AH$22))+(((((L30/100)*$AJ$22)*$AN$22)*$AH$22)*Calculator!$G$11)-((((L30/100)*$AJ$22)*$AN$22)*$AH$22)+((((L30/100)*$AJ$23)*$AH$23)),IF(Calculator!$O$6="DUALBASE",SUM((((L30/100)*$AJ$22)*$AH$22))+(((((L30/100)*$AJ$22)*$AN$22)*$AH$22)*Calculator!$G$12)-((((L30/100)*$AJ$22)*$AN$22)*$AH$22)+((((L30/100)*$AJ$23)*$AH$23)),IF(Calculator!$O$6="DUALELEMENTS",SUM((((L30/100)*$AJ$22)*$AH$22))+(((((L30/100)*$AJ$22)*$AN$22)*$AH$22)*Calculator!$G$13)-((((L30/100)*$AJ$22)*$AN$22)*$AH$22)+((((L30/100)*$AJ$23)*$AH$23)),IF(Calculator!$O$6="DUALSPECTRUM",SUM((((L30/100)*$AJ$22)*$AH$22))+(((((L30/100)*$AJ$22)*$AN$22)*$AH$22)*Calculator!$G$15)-((((L30/100)*$AJ$22)*$AN$22)*$AH$22)+((((L30/100)*$AJ$23)*$AH$23)),IF(Calculator!$O$6="DUALHOMESTEAD",SUM((((L30/100)*$AJ$22)*$AH$22))+(((((L30/100)*$AJ$22)*$AN$22)*$AH$22)*Calculator!$G$14)-((((L30/100)*$AJ$22)*$AN$22)*$AH$22)+((((L30/100)*$AJ$23)*$AH$23)),IF(Calculator!$O$6="DUALBAND A",SUM((((L30/100)*$AJ$22)*$AH$22))+(((((L30/100)*$AJ$22)*$AN$22)*$AH$22)*Calculator!$G$16)-((((L30/100)*$AJ$22)*$AN$22)*$AH$22)+((((L30/100)*$AJ$23)*$AH$23)),IF(Calculator!$O$6="DUALBAND B",SUM((((L30/100)*$AJ$22)*$AH$22))+(((((L30/100)*$AJ$22)*$AN$22)*$AH$22)*Calculator!$G$17)-((((L30/100)*$AJ$22)*$AN$22)*$AH$22)+((((L30/100)*$AJ$23)*$AH$23)),IF(Calculator!$O$6="DUALBAND C",SUM((((L30/100)*$AJ$22)*$AH$22))+(((((L30/100)*$AJ$22)*$AN$22)*$AH$22)*Calculator!$G$18)-((((L30/100)*$AJ$22)*$AN$22)*$AH$22)+((((L30/100)*$AJ$23)*$AH$23)),IF(Calculator!$O$6="DUALBAND D",SUM((((L30/100)*$AJ$22)*$AH$22))+(((((L30/100)*$AJ$22)*$AN$22)*$AH$22)*Calculator!$G$19)-((((L30/100)*$AJ$22)*$AN$22)*$AH$22)+((((L30/100)*$AJ$23)*$AH$23)),IF(Calculator!$O$6="DUALURBANE",SUM((((L30/100)*$AJ$22)*$AH$22))+(((((L30/100)*$AJ$22)*$AN$22)*$AH$22)*Calculator!$G$20)-((((L30/100)*$AJ$22)*$AN$22)*$AH$22)+((((L30/100)*$AJ$23)*$AH$23)),IF(Calculator!$O$6="DUALSILVERANOD",SUM((((L30/100)*$AJ$22)*$AH$22))+(((((L30/100)*$AJ$22)*$AN$22)*$AH$22)*Calculator!$G$21)-((((L30/100)*$AJ$22)*$AN$22)*$AH$22)+((((L30/100)*$AJ$23)*$AH$23)),IF(Calculator!$O$6="DUALANOD",SUM((((L30/100)*$AJ$22)*$AH$22))+(((((L30/100)*$AJ$22)*$AN$22)*$AH$22)*Calculator!$G$22)-((((L30/100)*$AJ$22)*$AN$22)*$AH$22)+((((L30/100)*$AJ$23)*$AH$23))))))))))))))))))))))))</f>
        <v>224.69631904602048</v>
      </c>
      <c r="AB30" s="2">
        <f>IF(Calculator!$O$6="SINGLEBASE",SUM((((M30/100)*$AJ$22)*$AH$22))+((((M30/100)*$AJ$23)*$AH$23)),IF(Calculator!$O$6="SINGLEELEMENTS",SUM((((M30/100)*$AJ$22)*$AH$22))+(((((M30/100)*$AJ$22)*$AN$22)*$AH$22)*Calculator!$G$2)-((((M30/100)*$AJ$22)*$AN$22)*$AH$22)+((((M30/100)*$AJ$23)*$AH$23)),IF(Calculator!$O$6="SINGLESPECTRUM",SUM((((M30/100)*$AJ$22)*$AH$22))+(((((M30/100)*$AJ$22)*$AN$22)*$AH$22)*Calculator!$G$4)-((((M30/100)*$AJ$22)*$AN$22)*$AH$22)+((((M30/100)*$AJ$23)*$AH$23)),IF(Calculator!$O$6="SINGLEHOMESTEAD",SUM((((M30/100)*$AJ$22)*$AH$22))+(((((M30/100)*$AJ$22)*$AN$22)*$AH$22)*Calculator!$G$3)-((((M30/100)*$AJ$22)*$AN$22)*$AH$22)+((((M30/100)*$AJ$23)*$AH$23)),IF(Calculator!$O$6="SINGLEBAND A",SUM((((M30/100)*$AJ$22)*$AH$22))+(((((M30/100)*$AJ$22)*$AN$22)*$AH$22)*Calculator!$G$5)-((((M30/100)*$AJ$22)*$AN$22)*$AH$22)+((((M30/100)*$AJ$23)*$AH$23)),IF(Calculator!$O$6="SINGLEBAND B",SUM((((M30/100)*$AJ$22)*$AH$22))+(((((M30/100)*$AJ$22)*$AN$22)*$AH$22)*Calculator!$G$6)-((((M30/100)*$AJ$22)*$AN$22)*$AH$22)+((((M30/100)*$AJ$23)*$AH$23)),IF(Calculator!$O$6="SINGLEBAND C",SUM((((M30/100)*$AJ$22)*$AH$22))+(((((M30/100)*$AJ$22)*$AN$22)*$AH$22)*Calculator!$G$7)-((((M30/100)*$AJ$22)*$AN$22)*$AH$22)+((((M30/100)*$AJ$23)*$AH$23)),IF(Calculator!$O$6="SINGLEBAND D",SUM((((M30/100)*$AJ$22)*$AH$22))+(((((M30/100)*$AJ$22)*$AN$22)*$AH$22)*Calculator!$G$8)-((((M30/100)*$AJ$22)*$AN$22)*$AH$22)+((((M30/100)*$AJ$23)*$AH$23)),IF(Calculator!$O$6="SINGLEURBANE",SUM((((M30/100)*$AJ$22)*$AH$22))+(((((M30/100)*$AJ$22)*$AN$22)*$AH$22)*Calculator!$G$9)-((((M30/100)*$AJ$22)*$AN$22)*$AH$22)+((((M30/100)*$AJ$23)*$AH$23)),IF(Calculator!$O$6="SINGLESILVERANOD",SUM((((M30/100)*$AJ$22)*$AH$22))+(((((M30/100)*$AJ$22)*$AN$22)*$AH$22)*Calculator!$G$10)-((((M30/100)*$AJ$22)*$AN$22)*$AH$22)+((((M30/100)*$AJ$23)*$AH$23)),IF(Calculator!$O$6="SINGLEANOD",SUM((((M30/100)*$AJ$22)*$AH$22))+(((((M30/100)*$AJ$22)*$AN$22)*$AH$22)*Calculator!$G$11)-((((M30/100)*$AJ$22)*$AN$22)*$AH$22)+((((M30/100)*$AJ$23)*$AH$23)),IF(Calculator!$O$6="DUALBASE",SUM((((M30/100)*$AJ$22)*$AH$22))+(((((M30/100)*$AJ$22)*$AN$22)*$AH$22)*Calculator!$G$12)-((((M30/100)*$AJ$22)*$AN$22)*$AH$22)+((((M30/100)*$AJ$23)*$AH$23)),IF(Calculator!$O$6="DUALELEMENTS",SUM((((M30/100)*$AJ$22)*$AH$22))+(((((M30/100)*$AJ$22)*$AN$22)*$AH$22)*Calculator!$G$13)-((((M30/100)*$AJ$22)*$AN$22)*$AH$22)+((((M30/100)*$AJ$23)*$AH$23)),IF(Calculator!$O$6="DUALSPECTRUM",SUM((((M30/100)*$AJ$22)*$AH$22))+(((((M30/100)*$AJ$22)*$AN$22)*$AH$22)*Calculator!$G$15)-((((M30/100)*$AJ$22)*$AN$22)*$AH$22)+((((M30/100)*$AJ$23)*$AH$23)),IF(Calculator!$O$6="DUALHOMESTEAD",SUM((((M30/100)*$AJ$22)*$AH$22))+(((((M30/100)*$AJ$22)*$AN$22)*$AH$22)*Calculator!$G$14)-((((M30/100)*$AJ$22)*$AN$22)*$AH$22)+((((M30/100)*$AJ$23)*$AH$23)),IF(Calculator!$O$6="DUALBAND A",SUM((((M30/100)*$AJ$22)*$AH$22))+(((((M30/100)*$AJ$22)*$AN$22)*$AH$22)*Calculator!$G$16)-((((M30/100)*$AJ$22)*$AN$22)*$AH$22)+((((M30/100)*$AJ$23)*$AH$23)),IF(Calculator!$O$6="DUALBAND B",SUM((((M30/100)*$AJ$22)*$AH$22))+(((((M30/100)*$AJ$22)*$AN$22)*$AH$22)*Calculator!$G$17)-((((M30/100)*$AJ$22)*$AN$22)*$AH$22)+((((M30/100)*$AJ$23)*$AH$23)),IF(Calculator!$O$6="DUALBAND C",SUM((((M30/100)*$AJ$22)*$AH$22))+(((((M30/100)*$AJ$22)*$AN$22)*$AH$22)*Calculator!$G$18)-((((M30/100)*$AJ$22)*$AN$22)*$AH$22)+((((M30/100)*$AJ$23)*$AH$23)),IF(Calculator!$O$6="DUALBAND D",SUM((((M30/100)*$AJ$22)*$AH$22))+(((((M30/100)*$AJ$22)*$AN$22)*$AH$22)*Calculator!$G$19)-((((M30/100)*$AJ$22)*$AN$22)*$AH$22)+((((M30/100)*$AJ$23)*$AH$23)),IF(Calculator!$O$6="DUALURBANE",SUM((((M30/100)*$AJ$22)*$AH$22))+(((((M30/100)*$AJ$22)*$AN$22)*$AH$22)*Calculator!$G$20)-((((M30/100)*$AJ$22)*$AN$22)*$AH$22)+((((M30/100)*$AJ$23)*$AH$23)),IF(Calculator!$O$6="DUALSILVERANOD",SUM((((M30/100)*$AJ$22)*$AH$22))+(((((M30/100)*$AJ$22)*$AN$22)*$AH$22)*Calculator!$G$21)-((((M30/100)*$AJ$22)*$AN$22)*$AH$22)+((((M30/100)*$AJ$23)*$AH$23)),IF(Calculator!$O$6="DUALANOD",SUM((((M30/100)*$AJ$22)*$AH$22))+(((((M30/100)*$AJ$22)*$AN$22)*$AH$22)*Calculator!$G$22)-((((M30/100)*$AJ$22)*$AN$22)*$AH$22)+((((M30/100)*$AJ$23)*$AH$23))))))))))))))))))))))))</f>
        <v>227.31843095397946</v>
      </c>
      <c r="AC30" s="2">
        <f>IF(Calculator!$O$6="SINGLEBASE",SUM((((N30/100)*$AJ$22)*$AH$22))+((((N30/100)*$AJ$23)*$AH$23)),IF(Calculator!$O$6="SINGLEELEMENTS",SUM((((N30/100)*$AJ$22)*$AH$22))+(((((N30/100)*$AJ$22)*$AN$22)*$AH$22)*Calculator!$G$2)-((((N30/100)*$AJ$22)*$AN$22)*$AH$22)+((((N30/100)*$AJ$23)*$AH$23)),IF(Calculator!$O$6="SINGLESPECTRUM",SUM((((N30/100)*$AJ$22)*$AH$22))+(((((N30/100)*$AJ$22)*$AN$22)*$AH$22)*Calculator!$G$4)-((((N30/100)*$AJ$22)*$AN$22)*$AH$22)+((((N30/100)*$AJ$23)*$AH$23)),IF(Calculator!$O$6="SINGLEHOMESTEAD",SUM((((N30/100)*$AJ$22)*$AH$22))+(((((N30/100)*$AJ$22)*$AN$22)*$AH$22)*Calculator!$G$3)-((((N30/100)*$AJ$22)*$AN$22)*$AH$22)+((((N30/100)*$AJ$23)*$AH$23)),IF(Calculator!$O$6="SINGLEBAND A",SUM((((N30/100)*$AJ$22)*$AH$22))+(((((N30/100)*$AJ$22)*$AN$22)*$AH$22)*Calculator!$G$5)-((((N30/100)*$AJ$22)*$AN$22)*$AH$22)+((((N30/100)*$AJ$23)*$AH$23)),IF(Calculator!$O$6="SINGLEBAND B",SUM((((N30/100)*$AJ$22)*$AH$22))+(((((N30/100)*$AJ$22)*$AN$22)*$AH$22)*Calculator!$G$6)-((((N30/100)*$AJ$22)*$AN$22)*$AH$22)+((((N30/100)*$AJ$23)*$AH$23)),IF(Calculator!$O$6="SINGLEBAND C",SUM((((N30/100)*$AJ$22)*$AH$22))+(((((N30/100)*$AJ$22)*$AN$22)*$AH$22)*Calculator!$G$7)-((((N30/100)*$AJ$22)*$AN$22)*$AH$22)+((((N30/100)*$AJ$23)*$AH$23)),IF(Calculator!$O$6="SINGLEBAND D",SUM((((N30/100)*$AJ$22)*$AH$22))+(((((N30/100)*$AJ$22)*$AN$22)*$AH$22)*Calculator!$G$8)-((((N30/100)*$AJ$22)*$AN$22)*$AH$22)+((((N30/100)*$AJ$23)*$AH$23)),IF(Calculator!$O$6="SINGLEURBANE",SUM((((N30/100)*$AJ$22)*$AH$22))+(((((N30/100)*$AJ$22)*$AN$22)*$AH$22)*Calculator!$G$9)-((((N30/100)*$AJ$22)*$AN$22)*$AH$22)+((((N30/100)*$AJ$23)*$AH$23)),IF(Calculator!$O$6="SINGLESILVERANOD",SUM((((N30/100)*$AJ$22)*$AH$22))+(((((N30/100)*$AJ$22)*$AN$22)*$AH$22)*Calculator!$G$10)-((((N30/100)*$AJ$22)*$AN$22)*$AH$22)+((((N30/100)*$AJ$23)*$AH$23)),IF(Calculator!$O$6="SINGLEANOD",SUM((((N30/100)*$AJ$22)*$AH$22))+(((((N30/100)*$AJ$22)*$AN$22)*$AH$22)*Calculator!$G$11)-((((N30/100)*$AJ$22)*$AN$22)*$AH$22)+((((N30/100)*$AJ$23)*$AH$23)),IF(Calculator!$O$6="DUALBASE",SUM((((N30/100)*$AJ$22)*$AH$22))+(((((N30/100)*$AJ$22)*$AN$22)*$AH$22)*Calculator!$G$12)-((((N30/100)*$AJ$22)*$AN$22)*$AH$22)+((((N30/100)*$AJ$23)*$AH$23)),IF(Calculator!$O$6="DUALELEMENTS",SUM((((N30/100)*$AJ$22)*$AH$22))+(((((N30/100)*$AJ$22)*$AN$22)*$AH$22)*Calculator!$G$13)-((((N30/100)*$AJ$22)*$AN$22)*$AH$22)+((((N30/100)*$AJ$23)*$AH$23)),IF(Calculator!$O$6="DUALSPECTRUM",SUM((((N30/100)*$AJ$22)*$AH$22))+(((((N30/100)*$AJ$22)*$AN$22)*$AH$22)*Calculator!$G$15)-((((N30/100)*$AJ$22)*$AN$22)*$AH$22)+((((N30/100)*$AJ$23)*$AH$23)),IF(Calculator!$O$6="DUALHOMESTEAD",SUM((((N30/100)*$AJ$22)*$AH$22))+(((((N30/100)*$AJ$22)*$AN$22)*$AH$22)*Calculator!$G$14)-((((N30/100)*$AJ$22)*$AN$22)*$AH$22)+((((N30/100)*$AJ$23)*$AH$23)),IF(Calculator!$O$6="DUALBAND A",SUM((((N30/100)*$AJ$22)*$AH$22))+(((((N30/100)*$AJ$22)*$AN$22)*$AH$22)*Calculator!$G$16)-((((N30/100)*$AJ$22)*$AN$22)*$AH$22)+((((N30/100)*$AJ$23)*$AH$23)),IF(Calculator!$O$6="DUALBAND B",SUM((((N30/100)*$AJ$22)*$AH$22))+(((((N30/100)*$AJ$22)*$AN$22)*$AH$22)*Calculator!$G$17)-((((N30/100)*$AJ$22)*$AN$22)*$AH$22)+((((N30/100)*$AJ$23)*$AH$23)),IF(Calculator!$O$6="DUALBAND C",SUM((((N30/100)*$AJ$22)*$AH$22))+(((((N30/100)*$AJ$22)*$AN$22)*$AH$22)*Calculator!$G$18)-((((N30/100)*$AJ$22)*$AN$22)*$AH$22)+((((N30/100)*$AJ$23)*$AH$23)),IF(Calculator!$O$6="DUALBAND D",SUM((((N30/100)*$AJ$22)*$AH$22))+(((((N30/100)*$AJ$22)*$AN$22)*$AH$22)*Calculator!$G$19)-((((N30/100)*$AJ$22)*$AN$22)*$AH$22)+((((N30/100)*$AJ$23)*$AH$23)),IF(Calculator!$O$6="DUALURBANE",SUM((((N30/100)*$AJ$22)*$AH$22))+(((((N30/100)*$AJ$22)*$AN$22)*$AH$22)*Calculator!$G$20)-((((N30/100)*$AJ$22)*$AN$22)*$AH$22)+((((N30/100)*$AJ$23)*$AH$23)),IF(Calculator!$O$6="DUALSILVERANOD",SUM((((N30/100)*$AJ$22)*$AH$22))+(((((N30/100)*$AJ$22)*$AN$22)*$AH$22)*Calculator!$G$21)-((((N30/100)*$AJ$22)*$AN$22)*$AH$22)+((((N30/100)*$AJ$23)*$AH$23)),IF(Calculator!$O$6="DUALANOD",SUM((((N30/100)*$AJ$22)*$AH$22))+(((((N30/100)*$AJ$22)*$AN$22)*$AH$22)*Calculator!$G$22)-((((N30/100)*$AJ$22)*$AN$22)*$AH$22)+((((N30/100)*$AJ$23)*$AH$23))))))))))))))))))))))))</f>
        <v>229.94054286193847</v>
      </c>
    </row>
    <row r="31" spans="1:40">
      <c r="A31" s="8" t="s">
        <v>1445</v>
      </c>
      <c r="B31" s="2">
        <v>495.17325637817379</v>
      </c>
      <c r="C31" s="2">
        <v>501.56865127563475</v>
      </c>
      <c r="D31" s="2">
        <v>507.96404617309565</v>
      </c>
      <c r="E31" s="2">
        <v>514.35944107055661</v>
      </c>
      <c r="F31" s="2">
        <v>520.76529617309563</v>
      </c>
      <c r="G31" s="2">
        <v>527.1606910705566</v>
      </c>
      <c r="H31" s="2">
        <v>533.55608596801756</v>
      </c>
      <c r="I31" s="2">
        <v>539.9515127563476</v>
      </c>
      <c r="J31" s="2">
        <v>546.34690765380856</v>
      </c>
      <c r="K31" s="2">
        <v>552.75276275634758</v>
      </c>
      <c r="L31" s="2">
        <v>559.14815765380854</v>
      </c>
      <c r="M31" s="2">
        <v>565.5435525512695</v>
      </c>
      <c r="N31" s="2">
        <v>571.93894744873046</v>
      </c>
      <c r="P31" s="8">
        <v>1200</v>
      </c>
      <c r="Q31" s="2">
        <f>IF(Calculator!$O$6="SINGLEBASE",SUM((((B31/100)*$AJ$22)*$AH$22))+((((B31/100)*$AJ$23)*$AH$23)),IF(Calculator!$O$6="SINGLEELEMENTS",SUM((((B31/100)*$AJ$22)*$AH$22))+(((((B31/100)*$AJ$22)*$AN$22)*$AH$22)*Calculator!$G$2)-((((B31/100)*$AJ$22)*$AN$22)*$AH$22)+((((B31/100)*$AJ$23)*$AH$23)),IF(Calculator!$O$6="SINGLESPECTRUM",SUM((((B31/100)*$AJ$22)*$AH$22))+(((((B31/100)*$AJ$22)*$AN$22)*$AH$22)*Calculator!$G$4)-((((B31/100)*$AJ$22)*$AN$22)*$AH$22)+((((B31/100)*$AJ$23)*$AH$23)),IF(Calculator!$O$6="SINGLEHOMESTEAD",SUM((((B31/100)*$AJ$22)*$AH$22))+(((((B31/100)*$AJ$22)*$AN$22)*$AH$22)*Calculator!$G$3)-((((B31/100)*$AJ$22)*$AN$22)*$AH$22)+((((B31/100)*$AJ$23)*$AH$23)),IF(Calculator!$O$6="SINGLEBAND A",SUM((((B31/100)*$AJ$22)*$AH$22))+(((((B31/100)*$AJ$22)*$AN$22)*$AH$22)*Calculator!$G$5)-((((B31/100)*$AJ$22)*$AN$22)*$AH$22)+((((B31/100)*$AJ$23)*$AH$23)),IF(Calculator!$O$6="SINGLEBAND B",SUM((((B31/100)*$AJ$22)*$AH$22))+(((((B31/100)*$AJ$22)*$AN$22)*$AH$22)*Calculator!$G$6)-((((B31/100)*$AJ$22)*$AN$22)*$AH$22)+((((B31/100)*$AJ$23)*$AH$23)),IF(Calculator!$O$6="SINGLEBAND C",SUM((((B31/100)*$AJ$22)*$AH$22))+(((((B31/100)*$AJ$22)*$AN$22)*$AH$22)*Calculator!$G$7)-((((B31/100)*$AJ$22)*$AN$22)*$AH$22)+((((B31/100)*$AJ$23)*$AH$23)),IF(Calculator!$O$6="SINGLEBAND D",SUM((((B31/100)*$AJ$22)*$AH$22))+(((((B31/100)*$AJ$22)*$AN$22)*$AH$22)*Calculator!$G$8)-((((B31/100)*$AJ$22)*$AN$22)*$AH$22)+((((B31/100)*$AJ$23)*$AH$23)),IF(Calculator!$O$6="SINGLEURBANE",SUM((((B31/100)*$AJ$22)*$AH$22))+(((((B31/100)*$AJ$22)*$AN$22)*$AH$22)*Calculator!$G$9)-((((B31/100)*$AJ$22)*$AN$22)*$AH$22)+((((B31/100)*$AJ$23)*$AH$23)),IF(Calculator!$O$6="SINGLESILVERANOD",SUM((((B31/100)*$AJ$22)*$AH$22))+(((((B31/100)*$AJ$22)*$AN$22)*$AH$22)*Calculator!$G$10)-((((B31/100)*$AJ$22)*$AN$22)*$AH$22)+((((B31/100)*$AJ$23)*$AH$23)),IF(Calculator!$O$6="SINGLEANOD",SUM((((B31/100)*$AJ$22)*$AH$22))+(((((B31/100)*$AJ$22)*$AN$22)*$AH$22)*Calculator!$G$11)-((((B31/100)*$AJ$22)*$AN$22)*$AH$22)+((((B31/100)*$AJ$23)*$AH$23)),IF(Calculator!$O$6="DUALBASE",SUM((((B31/100)*$AJ$22)*$AH$22))+(((((B31/100)*$AJ$22)*$AN$22)*$AH$22)*Calculator!$G$12)-((((B31/100)*$AJ$22)*$AN$22)*$AH$22)+((((B31/100)*$AJ$23)*$AH$23)),IF(Calculator!$O$6="DUALELEMENTS",SUM((((B31/100)*$AJ$22)*$AH$22))+(((((B31/100)*$AJ$22)*$AN$22)*$AH$22)*Calculator!$G$13)-((((B31/100)*$AJ$22)*$AN$22)*$AH$22)+((((B31/100)*$AJ$23)*$AH$23)),IF(Calculator!$O$6="DUALSPECTRUM",SUM((((B31/100)*$AJ$22)*$AH$22))+(((((B31/100)*$AJ$22)*$AN$22)*$AH$22)*Calculator!$G$15)-((((B31/100)*$AJ$22)*$AN$22)*$AH$22)+((((B31/100)*$AJ$23)*$AH$23)),IF(Calculator!$O$6="DUALHOMESTEAD",SUM((((B31/100)*$AJ$22)*$AH$22))+(((((B31/100)*$AJ$22)*$AN$22)*$AH$22)*Calculator!$G$14)-((((B31/100)*$AJ$22)*$AN$22)*$AH$22)+((((B31/100)*$AJ$23)*$AH$23)),IF(Calculator!$O$6="DUALBAND A",SUM((((B31/100)*$AJ$22)*$AH$22))+(((((B31/100)*$AJ$22)*$AN$22)*$AH$22)*Calculator!$G$16)-((((B31/100)*$AJ$22)*$AN$22)*$AH$22)+((((B31/100)*$AJ$23)*$AH$23)),IF(Calculator!$O$6="DUALBAND B",SUM((((B31/100)*$AJ$22)*$AH$22))+(((((B31/100)*$AJ$22)*$AN$22)*$AH$22)*Calculator!$G$17)-((((B31/100)*$AJ$22)*$AN$22)*$AH$22)+((((B31/100)*$AJ$23)*$AH$23)),IF(Calculator!$O$6="DUALBAND C",SUM((((B31/100)*$AJ$22)*$AH$22))+(((((B31/100)*$AJ$22)*$AN$22)*$AH$22)*Calculator!$G$18)-((((B31/100)*$AJ$22)*$AN$22)*$AH$22)+((((B31/100)*$AJ$23)*$AH$23)),IF(Calculator!$O$6="DUALBAND D",SUM((((B31/100)*$AJ$22)*$AH$22))+(((((B31/100)*$AJ$22)*$AN$22)*$AH$22)*Calculator!$G$19)-((((B31/100)*$AJ$22)*$AN$22)*$AH$22)+((((B31/100)*$AJ$23)*$AH$23)),IF(Calculator!$O$6="DUALURBANE",SUM((((B31/100)*$AJ$22)*$AH$22))+(((((B31/100)*$AJ$22)*$AN$22)*$AH$22)*Calculator!$G$20)-((((B31/100)*$AJ$22)*$AN$22)*$AH$22)+((((B31/100)*$AJ$23)*$AH$23)),IF(Calculator!$O$6="DUALSILVERANOD",SUM((((B31/100)*$AJ$22)*$AH$22))+(((((B31/100)*$AJ$22)*$AN$22)*$AH$22)*Calculator!$G$21)-((((B31/100)*$AJ$22)*$AN$22)*$AH$22)+((((B31/100)*$AJ$23)*$AH$23)),IF(Calculator!$O$6="DUALANOD",SUM((((B31/100)*$AJ$22)*$AH$22))+(((((B31/100)*$AJ$22)*$AN$22)*$AH$22)*Calculator!$G$22)-((((B31/100)*$AJ$22)*$AN$22)*$AH$22)+((((B31/100)*$AJ$23)*$AH$23))))))))))))))))))))))))</f>
        <v>203.02103511505123</v>
      </c>
      <c r="R31" s="2">
        <f>IF(Calculator!$O$6="SINGLEBASE",SUM((((C31/100)*$AJ$22)*$AH$22))+((((C31/100)*$AJ$23)*$AH$23)),IF(Calculator!$O$6="SINGLEELEMENTS",SUM((((C31/100)*$AJ$22)*$AH$22))+(((((C31/100)*$AJ$22)*$AN$22)*$AH$22)*Calculator!$G$2)-((((C31/100)*$AJ$22)*$AN$22)*$AH$22)+((((C31/100)*$AJ$23)*$AH$23)),IF(Calculator!$O$6="SINGLESPECTRUM",SUM((((C31/100)*$AJ$22)*$AH$22))+(((((C31/100)*$AJ$22)*$AN$22)*$AH$22)*Calculator!$G$4)-((((C31/100)*$AJ$22)*$AN$22)*$AH$22)+((((C31/100)*$AJ$23)*$AH$23)),IF(Calculator!$O$6="SINGLEHOMESTEAD",SUM((((C31/100)*$AJ$22)*$AH$22))+(((((C31/100)*$AJ$22)*$AN$22)*$AH$22)*Calculator!$G$3)-((((C31/100)*$AJ$22)*$AN$22)*$AH$22)+((((C31/100)*$AJ$23)*$AH$23)),IF(Calculator!$O$6="SINGLEBAND A",SUM((((C31/100)*$AJ$22)*$AH$22))+(((((C31/100)*$AJ$22)*$AN$22)*$AH$22)*Calculator!$G$5)-((((C31/100)*$AJ$22)*$AN$22)*$AH$22)+((((C31/100)*$AJ$23)*$AH$23)),IF(Calculator!$O$6="SINGLEBAND B",SUM((((C31/100)*$AJ$22)*$AH$22))+(((((C31/100)*$AJ$22)*$AN$22)*$AH$22)*Calculator!$G$6)-((((C31/100)*$AJ$22)*$AN$22)*$AH$22)+((((C31/100)*$AJ$23)*$AH$23)),IF(Calculator!$O$6="SINGLEBAND C",SUM((((C31/100)*$AJ$22)*$AH$22))+(((((C31/100)*$AJ$22)*$AN$22)*$AH$22)*Calculator!$G$7)-((((C31/100)*$AJ$22)*$AN$22)*$AH$22)+((((C31/100)*$AJ$23)*$AH$23)),IF(Calculator!$O$6="SINGLEBAND D",SUM((((C31/100)*$AJ$22)*$AH$22))+(((((C31/100)*$AJ$22)*$AN$22)*$AH$22)*Calculator!$G$8)-((((C31/100)*$AJ$22)*$AN$22)*$AH$22)+((((C31/100)*$AJ$23)*$AH$23)),IF(Calculator!$O$6="SINGLEURBANE",SUM((((C31/100)*$AJ$22)*$AH$22))+(((((C31/100)*$AJ$22)*$AN$22)*$AH$22)*Calculator!$G$9)-((((C31/100)*$AJ$22)*$AN$22)*$AH$22)+((((C31/100)*$AJ$23)*$AH$23)),IF(Calculator!$O$6="SINGLESILVERANOD",SUM((((C31/100)*$AJ$22)*$AH$22))+(((((C31/100)*$AJ$22)*$AN$22)*$AH$22)*Calculator!$G$10)-((((C31/100)*$AJ$22)*$AN$22)*$AH$22)+((((C31/100)*$AJ$23)*$AH$23)),IF(Calculator!$O$6="SINGLEANOD",SUM((((C31/100)*$AJ$22)*$AH$22))+(((((C31/100)*$AJ$22)*$AN$22)*$AH$22)*Calculator!$G$11)-((((C31/100)*$AJ$22)*$AN$22)*$AH$22)+((((C31/100)*$AJ$23)*$AH$23)),IF(Calculator!$O$6="DUALBASE",SUM((((C31/100)*$AJ$22)*$AH$22))+(((((C31/100)*$AJ$22)*$AN$22)*$AH$22)*Calculator!$G$12)-((((C31/100)*$AJ$22)*$AN$22)*$AH$22)+((((C31/100)*$AJ$23)*$AH$23)),IF(Calculator!$O$6="DUALELEMENTS",SUM((((C31/100)*$AJ$22)*$AH$22))+(((((C31/100)*$AJ$22)*$AN$22)*$AH$22)*Calculator!$G$13)-((((C31/100)*$AJ$22)*$AN$22)*$AH$22)+((((C31/100)*$AJ$23)*$AH$23)),IF(Calculator!$O$6="DUALSPECTRUM",SUM((((C31/100)*$AJ$22)*$AH$22))+(((((C31/100)*$AJ$22)*$AN$22)*$AH$22)*Calculator!$G$15)-((((C31/100)*$AJ$22)*$AN$22)*$AH$22)+((((C31/100)*$AJ$23)*$AH$23)),IF(Calculator!$O$6="DUALHOMESTEAD",SUM((((C31/100)*$AJ$22)*$AH$22))+(((((C31/100)*$AJ$22)*$AN$22)*$AH$22)*Calculator!$G$14)-((((C31/100)*$AJ$22)*$AN$22)*$AH$22)+((((C31/100)*$AJ$23)*$AH$23)),IF(Calculator!$O$6="DUALBAND A",SUM((((C31/100)*$AJ$22)*$AH$22))+(((((C31/100)*$AJ$22)*$AN$22)*$AH$22)*Calculator!$G$16)-((((C31/100)*$AJ$22)*$AN$22)*$AH$22)+((((C31/100)*$AJ$23)*$AH$23)),IF(Calculator!$O$6="DUALBAND B",SUM((((C31/100)*$AJ$22)*$AH$22))+(((((C31/100)*$AJ$22)*$AN$22)*$AH$22)*Calculator!$G$17)-((((C31/100)*$AJ$22)*$AN$22)*$AH$22)+((((C31/100)*$AJ$23)*$AH$23)),IF(Calculator!$O$6="DUALBAND C",SUM((((C31/100)*$AJ$22)*$AH$22))+(((((C31/100)*$AJ$22)*$AN$22)*$AH$22)*Calculator!$G$18)-((((C31/100)*$AJ$22)*$AN$22)*$AH$22)+((((C31/100)*$AJ$23)*$AH$23)),IF(Calculator!$O$6="DUALBAND D",SUM((((C31/100)*$AJ$22)*$AH$22))+(((((C31/100)*$AJ$22)*$AN$22)*$AH$22)*Calculator!$G$19)-((((C31/100)*$AJ$22)*$AN$22)*$AH$22)+((((C31/100)*$AJ$23)*$AH$23)),IF(Calculator!$O$6="DUALURBANE",SUM((((C31/100)*$AJ$22)*$AH$22))+(((((C31/100)*$AJ$22)*$AN$22)*$AH$22)*Calculator!$G$20)-((((C31/100)*$AJ$22)*$AN$22)*$AH$22)+((((C31/100)*$AJ$23)*$AH$23)),IF(Calculator!$O$6="DUALSILVERANOD",SUM((((C31/100)*$AJ$22)*$AH$22))+(((((C31/100)*$AJ$22)*$AN$22)*$AH$22)*Calculator!$G$21)-((((C31/100)*$AJ$22)*$AN$22)*$AH$22)+((((C31/100)*$AJ$23)*$AH$23)),IF(Calculator!$O$6="DUALANOD",SUM((((C31/100)*$AJ$22)*$AH$22))+(((((C31/100)*$AJ$22)*$AN$22)*$AH$22)*Calculator!$G$22)-((((C31/100)*$AJ$22)*$AN$22)*$AH$22)+((((C31/100)*$AJ$23)*$AH$23))))))))))))))))))))))))</f>
        <v>205.64314702301021</v>
      </c>
      <c r="S31" s="2">
        <f>IF(Calculator!$O$6="SINGLEBASE",SUM((((D31/100)*$AJ$22)*$AH$22))+((((D31/100)*$AJ$23)*$AH$23)),IF(Calculator!$O$6="SINGLEELEMENTS",SUM((((D31/100)*$AJ$22)*$AH$22))+(((((D31/100)*$AJ$22)*$AN$22)*$AH$22)*Calculator!$G$2)-((((D31/100)*$AJ$22)*$AN$22)*$AH$22)+((((D31/100)*$AJ$23)*$AH$23)),IF(Calculator!$O$6="SINGLESPECTRUM",SUM((((D31/100)*$AJ$22)*$AH$22))+(((((D31/100)*$AJ$22)*$AN$22)*$AH$22)*Calculator!$G$4)-((((D31/100)*$AJ$22)*$AN$22)*$AH$22)+((((D31/100)*$AJ$23)*$AH$23)),IF(Calculator!$O$6="SINGLEHOMESTEAD",SUM((((D31/100)*$AJ$22)*$AH$22))+(((((D31/100)*$AJ$22)*$AN$22)*$AH$22)*Calculator!$G$3)-((((D31/100)*$AJ$22)*$AN$22)*$AH$22)+((((D31/100)*$AJ$23)*$AH$23)),IF(Calculator!$O$6="SINGLEBAND A",SUM((((D31/100)*$AJ$22)*$AH$22))+(((((D31/100)*$AJ$22)*$AN$22)*$AH$22)*Calculator!$G$5)-((((D31/100)*$AJ$22)*$AN$22)*$AH$22)+((((D31/100)*$AJ$23)*$AH$23)),IF(Calculator!$O$6="SINGLEBAND B",SUM((((D31/100)*$AJ$22)*$AH$22))+(((((D31/100)*$AJ$22)*$AN$22)*$AH$22)*Calculator!$G$6)-((((D31/100)*$AJ$22)*$AN$22)*$AH$22)+((((D31/100)*$AJ$23)*$AH$23)),IF(Calculator!$O$6="SINGLEBAND C",SUM((((D31/100)*$AJ$22)*$AH$22))+(((((D31/100)*$AJ$22)*$AN$22)*$AH$22)*Calculator!$G$7)-((((D31/100)*$AJ$22)*$AN$22)*$AH$22)+((((D31/100)*$AJ$23)*$AH$23)),IF(Calculator!$O$6="SINGLEBAND D",SUM((((D31/100)*$AJ$22)*$AH$22))+(((((D31/100)*$AJ$22)*$AN$22)*$AH$22)*Calculator!$G$8)-((((D31/100)*$AJ$22)*$AN$22)*$AH$22)+((((D31/100)*$AJ$23)*$AH$23)),IF(Calculator!$O$6="SINGLEURBANE",SUM((((D31/100)*$AJ$22)*$AH$22))+(((((D31/100)*$AJ$22)*$AN$22)*$AH$22)*Calculator!$G$9)-((((D31/100)*$AJ$22)*$AN$22)*$AH$22)+((((D31/100)*$AJ$23)*$AH$23)),IF(Calculator!$O$6="SINGLESILVERANOD",SUM((((D31/100)*$AJ$22)*$AH$22))+(((((D31/100)*$AJ$22)*$AN$22)*$AH$22)*Calculator!$G$10)-((((D31/100)*$AJ$22)*$AN$22)*$AH$22)+((((D31/100)*$AJ$23)*$AH$23)),IF(Calculator!$O$6="SINGLEANOD",SUM((((D31/100)*$AJ$22)*$AH$22))+(((((D31/100)*$AJ$22)*$AN$22)*$AH$22)*Calculator!$G$11)-((((D31/100)*$AJ$22)*$AN$22)*$AH$22)+((((D31/100)*$AJ$23)*$AH$23)),IF(Calculator!$O$6="DUALBASE",SUM((((D31/100)*$AJ$22)*$AH$22))+(((((D31/100)*$AJ$22)*$AN$22)*$AH$22)*Calculator!$G$12)-((((D31/100)*$AJ$22)*$AN$22)*$AH$22)+((((D31/100)*$AJ$23)*$AH$23)),IF(Calculator!$O$6="DUALELEMENTS",SUM((((D31/100)*$AJ$22)*$AH$22))+(((((D31/100)*$AJ$22)*$AN$22)*$AH$22)*Calculator!$G$13)-((((D31/100)*$AJ$22)*$AN$22)*$AH$22)+((((D31/100)*$AJ$23)*$AH$23)),IF(Calculator!$O$6="DUALSPECTRUM",SUM((((D31/100)*$AJ$22)*$AH$22))+(((((D31/100)*$AJ$22)*$AN$22)*$AH$22)*Calculator!$G$15)-((((D31/100)*$AJ$22)*$AN$22)*$AH$22)+((((D31/100)*$AJ$23)*$AH$23)),IF(Calculator!$O$6="DUALHOMESTEAD",SUM((((D31/100)*$AJ$22)*$AH$22))+(((((D31/100)*$AJ$22)*$AN$22)*$AH$22)*Calculator!$G$14)-((((D31/100)*$AJ$22)*$AN$22)*$AH$22)+((((D31/100)*$AJ$23)*$AH$23)),IF(Calculator!$O$6="DUALBAND A",SUM((((D31/100)*$AJ$22)*$AH$22))+(((((D31/100)*$AJ$22)*$AN$22)*$AH$22)*Calculator!$G$16)-((((D31/100)*$AJ$22)*$AN$22)*$AH$22)+((((D31/100)*$AJ$23)*$AH$23)),IF(Calculator!$O$6="DUALBAND B",SUM((((D31/100)*$AJ$22)*$AH$22))+(((((D31/100)*$AJ$22)*$AN$22)*$AH$22)*Calculator!$G$17)-((((D31/100)*$AJ$22)*$AN$22)*$AH$22)+((((D31/100)*$AJ$23)*$AH$23)),IF(Calculator!$O$6="DUALBAND C",SUM((((D31/100)*$AJ$22)*$AH$22))+(((((D31/100)*$AJ$22)*$AN$22)*$AH$22)*Calculator!$G$18)-((((D31/100)*$AJ$22)*$AN$22)*$AH$22)+((((D31/100)*$AJ$23)*$AH$23)),IF(Calculator!$O$6="DUALBAND D",SUM((((D31/100)*$AJ$22)*$AH$22))+(((((D31/100)*$AJ$22)*$AN$22)*$AH$22)*Calculator!$G$19)-((((D31/100)*$AJ$22)*$AN$22)*$AH$22)+((((D31/100)*$AJ$23)*$AH$23)),IF(Calculator!$O$6="DUALURBANE",SUM((((D31/100)*$AJ$22)*$AH$22))+(((((D31/100)*$AJ$22)*$AN$22)*$AH$22)*Calculator!$G$20)-((((D31/100)*$AJ$22)*$AN$22)*$AH$22)+((((D31/100)*$AJ$23)*$AH$23)),IF(Calculator!$O$6="DUALSILVERANOD",SUM((((D31/100)*$AJ$22)*$AH$22))+(((((D31/100)*$AJ$22)*$AN$22)*$AH$22)*Calculator!$G$21)-((((D31/100)*$AJ$22)*$AN$22)*$AH$22)+((((D31/100)*$AJ$23)*$AH$23)),IF(Calculator!$O$6="DUALANOD",SUM((((D31/100)*$AJ$22)*$AH$22))+(((((D31/100)*$AJ$22)*$AN$22)*$AH$22)*Calculator!$G$22)-((((D31/100)*$AJ$22)*$AN$22)*$AH$22)+((((D31/100)*$AJ$23)*$AH$23))))))))))))))))))))))))</f>
        <v>208.2652589309692</v>
      </c>
      <c r="T31" s="2">
        <f>IF(Calculator!$O$6="SINGLEBASE",SUM((((E31/100)*$AJ$22)*$AH$22))+((((E31/100)*$AJ$23)*$AH$23)),IF(Calculator!$O$6="SINGLEELEMENTS",SUM((((E31/100)*$AJ$22)*$AH$22))+(((((E31/100)*$AJ$22)*$AN$22)*$AH$22)*Calculator!$G$2)-((((E31/100)*$AJ$22)*$AN$22)*$AH$22)+((((E31/100)*$AJ$23)*$AH$23)),IF(Calculator!$O$6="SINGLESPECTRUM",SUM((((E31/100)*$AJ$22)*$AH$22))+(((((E31/100)*$AJ$22)*$AN$22)*$AH$22)*Calculator!$G$4)-((((E31/100)*$AJ$22)*$AN$22)*$AH$22)+((((E31/100)*$AJ$23)*$AH$23)),IF(Calculator!$O$6="SINGLEHOMESTEAD",SUM((((E31/100)*$AJ$22)*$AH$22))+(((((E31/100)*$AJ$22)*$AN$22)*$AH$22)*Calculator!$G$3)-((((E31/100)*$AJ$22)*$AN$22)*$AH$22)+((((E31/100)*$AJ$23)*$AH$23)),IF(Calculator!$O$6="SINGLEBAND A",SUM((((E31/100)*$AJ$22)*$AH$22))+(((((E31/100)*$AJ$22)*$AN$22)*$AH$22)*Calculator!$G$5)-((((E31/100)*$AJ$22)*$AN$22)*$AH$22)+((((E31/100)*$AJ$23)*$AH$23)),IF(Calculator!$O$6="SINGLEBAND B",SUM((((E31/100)*$AJ$22)*$AH$22))+(((((E31/100)*$AJ$22)*$AN$22)*$AH$22)*Calculator!$G$6)-((((E31/100)*$AJ$22)*$AN$22)*$AH$22)+((((E31/100)*$AJ$23)*$AH$23)),IF(Calculator!$O$6="SINGLEBAND C",SUM((((E31/100)*$AJ$22)*$AH$22))+(((((E31/100)*$AJ$22)*$AN$22)*$AH$22)*Calculator!$G$7)-((((E31/100)*$AJ$22)*$AN$22)*$AH$22)+((((E31/100)*$AJ$23)*$AH$23)),IF(Calculator!$O$6="SINGLEBAND D",SUM((((E31/100)*$AJ$22)*$AH$22))+(((((E31/100)*$AJ$22)*$AN$22)*$AH$22)*Calculator!$G$8)-((((E31/100)*$AJ$22)*$AN$22)*$AH$22)+((((E31/100)*$AJ$23)*$AH$23)),IF(Calculator!$O$6="SINGLEURBANE",SUM((((E31/100)*$AJ$22)*$AH$22))+(((((E31/100)*$AJ$22)*$AN$22)*$AH$22)*Calculator!$G$9)-((((E31/100)*$AJ$22)*$AN$22)*$AH$22)+((((E31/100)*$AJ$23)*$AH$23)),IF(Calculator!$O$6="SINGLESILVERANOD",SUM((((E31/100)*$AJ$22)*$AH$22))+(((((E31/100)*$AJ$22)*$AN$22)*$AH$22)*Calculator!$G$10)-((((E31/100)*$AJ$22)*$AN$22)*$AH$22)+((((E31/100)*$AJ$23)*$AH$23)),IF(Calculator!$O$6="SINGLEANOD",SUM((((E31/100)*$AJ$22)*$AH$22))+(((((E31/100)*$AJ$22)*$AN$22)*$AH$22)*Calculator!$G$11)-((((E31/100)*$AJ$22)*$AN$22)*$AH$22)+((((E31/100)*$AJ$23)*$AH$23)),IF(Calculator!$O$6="DUALBASE",SUM((((E31/100)*$AJ$22)*$AH$22))+(((((E31/100)*$AJ$22)*$AN$22)*$AH$22)*Calculator!$G$12)-((((E31/100)*$AJ$22)*$AN$22)*$AH$22)+((((E31/100)*$AJ$23)*$AH$23)),IF(Calculator!$O$6="DUALELEMENTS",SUM((((E31/100)*$AJ$22)*$AH$22))+(((((E31/100)*$AJ$22)*$AN$22)*$AH$22)*Calculator!$G$13)-((((E31/100)*$AJ$22)*$AN$22)*$AH$22)+((((E31/100)*$AJ$23)*$AH$23)),IF(Calculator!$O$6="DUALSPECTRUM",SUM((((E31/100)*$AJ$22)*$AH$22))+(((((E31/100)*$AJ$22)*$AN$22)*$AH$22)*Calculator!$G$15)-((((E31/100)*$AJ$22)*$AN$22)*$AH$22)+((((E31/100)*$AJ$23)*$AH$23)),IF(Calculator!$O$6="DUALHOMESTEAD",SUM((((E31/100)*$AJ$22)*$AH$22))+(((((E31/100)*$AJ$22)*$AN$22)*$AH$22)*Calculator!$G$14)-((((E31/100)*$AJ$22)*$AN$22)*$AH$22)+((((E31/100)*$AJ$23)*$AH$23)),IF(Calculator!$O$6="DUALBAND A",SUM((((E31/100)*$AJ$22)*$AH$22))+(((((E31/100)*$AJ$22)*$AN$22)*$AH$22)*Calculator!$G$16)-((((E31/100)*$AJ$22)*$AN$22)*$AH$22)+((((E31/100)*$AJ$23)*$AH$23)),IF(Calculator!$O$6="DUALBAND B",SUM((((E31/100)*$AJ$22)*$AH$22))+(((((E31/100)*$AJ$22)*$AN$22)*$AH$22)*Calculator!$G$17)-((((E31/100)*$AJ$22)*$AN$22)*$AH$22)+((((E31/100)*$AJ$23)*$AH$23)),IF(Calculator!$O$6="DUALBAND C",SUM((((E31/100)*$AJ$22)*$AH$22))+(((((E31/100)*$AJ$22)*$AN$22)*$AH$22)*Calculator!$G$18)-((((E31/100)*$AJ$22)*$AN$22)*$AH$22)+((((E31/100)*$AJ$23)*$AH$23)),IF(Calculator!$O$6="DUALBAND D",SUM((((E31/100)*$AJ$22)*$AH$22))+(((((E31/100)*$AJ$22)*$AN$22)*$AH$22)*Calculator!$G$19)-((((E31/100)*$AJ$22)*$AN$22)*$AH$22)+((((E31/100)*$AJ$23)*$AH$23)),IF(Calculator!$O$6="DUALURBANE",SUM((((E31/100)*$AJ$22)*$AH$22))+(((((E31/100)*$AJ$22)*$AN$22)*$AH$22)*Calculator!$G$20)-((((E31/100)*$AJ$22)*$AN$22)*$AH$22)+((((E31/100)*$AJ$23)*$AH$23)),IF(Calculator!$O$6="DUALSILVERANOD",SUM((((E31/100)*$AJ$22)*$AH$22))+(((((E31/100)*$AJ$22)*$AN$22)*$AH$22)*Calculator!$G$21)-((((E31/100)*$AJ$22)*$AN$22)*$AH$22)+((((E31/100)*$AJ$23)*$AH$23)),IF(Calculator!$O$6="DUALANOD",SUM((((E31/100)*$AJ$22)*$AH$22))+(((((E31/100)*$AJ$22)*$AN$22)*$AH$22)*Calculator!$G$22)-((((E31/100)*$AJ$22)*$AN$22)*$AH$22)+((((E31/100)*$AJ$23)*$AH$23))))))))))))))))))))))))</f>
        <v>210.88737083892818</v>
      </c>
      <c r="U31" s="2">
        <f>IF(Calculator!$O$6="SINGLEBASE",SUM((((F31/100)*$AJ$22)*$AH$22))+((((F31/100)*$AJ$23)*$AH$23)),IF(Calculator!$O$6="SINGLEELEMENTS",SUM((((F31/100)*$AJ$22)*$AH$22))+(((((F31/100)*$AJ$22)*$AN$22)*$AH$22)*Calculator!$G$2)-((((F31/100)*$AJ$22)*$AN$22)*$AH$22)+((((F31/100)*$AJ$23)*$AH$23)),IF(Calculator!$O$6="SINGLESPECTRUM",SUM((((F31/100)*$AJ$22)*$AH$22))+(((((F31/100)*$AJ$22)*$AN$22)*$AH$22)*Calculator!$G$4)-((((F31/100)*$AJ$22)*$AN$22)*$AH$22)+((((F31/100)*$AJ$23)*$AH$23)),IF(Calculator!$O$6="SINGLEHOMESTEAD",SUM((((F31/100)*$AJ$22)*$AH$22))+(((((F31/100)*$AJ$22)*$AN$22)*$AH$22)*Calculator!$G$3)-((((F31/100)*$AJ$22)*$AN$22)*$AH$22)+((((F31/100)*$AJ$23)*$AH$23)),IF(Calculator!$O$6="SINGLEBAND A",SUM((((F31/100)*$AJ$22)*$AH$22))+(((((F31/100)*$AJ$22)*$AN$22)*$AH$22)*Calculator!$G$5)-((((F31/100)*$AJ$22)*$AN$22)*$AH$22)+((((F31/100)*$AJ$23)*$AH$23)),IF(Calculator!$O$6="SINGLEBAND B",SUM((((F31/100)*$AJ$22)*$AH$22))+(((((F31/100)*$AJ$22)*$AN$22)*$AH$22)*Calculator!$G$6)-((((F31/100)*$AJ$22)*$AN$22)*$AH$22)+((((F31/100)*$AJ$23)*$AH$23)),IF(Calculator!$O$6="SINGLEBAND C",SUM((((F31/100)*$AJ$22)*$AH$22))+(((((F31/100)*$AJ$22)*$AN$22)*$AH$22)*Calculator!$G$7)-((((F31/100)*$AJ$22)*$AN$22)*$AH$22)+((((F31/100)*$AJ$23)*$AH$23)),IF(Calculator!$O$6="SINGLEBAND D",SUM((((F31/100)*$AJ$22)*$AH$22))+(((((F31/100)*$AJ$22)*$AN$22)*$AH$22)*Calculator!$G$8)-((((F31/100)*$AJ$22)*$AN$22)*$AH$22)+((((F31/100)*$AJ$23)*$AH$23)),IF(Calculator!$O$6="SINGLEURBANE",SUM((((F31/100)*$AJ$22)*$AH$22))+(((((F31/100)*$AJ$22)*$AN$22)*$AH$22)*Calculator!$G$9)-((((F31/100)*$AJ$22)*$AN$22)*$AH$22)+((((F31/100)*$AJ$23)*$AH$23)),IF(Calculator!$O$6="SINGLESILVERANOD",SUM((((F31/100)*$AJ$22)*$AH$22))+(((((F31/100)*$AJ$22)*$AN$22)*$AH$22)*Calculator!$G$10)-((((F31/100)*$AJ$22)*$AN$22)*$AH$22)+((((F31/100)*$AJ$23)*$AH$23)),IF(Calculator!$O$6="SINGLEANOD",SUM((((F31/100)*$AJ$22)*$AH$22))+(((((F31/100)*$AJ$22)*$AN$22)*$AH$22)*Calculator!$G$11)-((((F31/100)*$AJ$22)*$AN$22)*$AH$22)+((((F31/100)*$AJ$23)*$AH$23)),IF(Calculator!$O$6="DUALBASE",SUM((((F31/100)*$AJ$22)*$AH$22))+(((((F31/100)*$AJ$22)*$AN$22)*$AH$22)*Calculator!$G$12)-((((F31/100)*$AJ$22)*$AN$22)*$AH$22)+((((F31/100)*$AJ$23)*$AH$23)),IF(Calculator!$O$6="DUALELEMENTS",SUM((((F31/100)*$AJ$22)*$AH$22))+(((((F31/100)*$AJ$22)*$AN$22)*$AH$22)*Calculator!$G$13)-((((F31/100)*$AJ$22)*$AN$22)*$AH$22)+((((F31/100)*$AJ$23)*$AH$23)),IF(Calculator!$O$6="DUALSPECTRUM",SUM((((F31/100)*$AJ$22)*$AH$22))+(((((F31/100)*$AJ$22)*$AN$22)*$AH$22)*Calculator!$G$15)-((((F31/100)*$AJ$22)*$AN$22)*$AH$22)+((((F31/100)*$AJ$23)*$AH$23)),IF(Calculator!$O$6="DUALHOMESTEAD",SUM((((F31/100)*$AJ$22)*$AH$22))+(((((F31/100)*$AJ$22)*$AN$22)*$AH$22)*Calculator!$G$14)-((((F31/100)*$AJ$22)*$AN$22)*$AH$22)+((((F31/100)*$AJ$23)*$AH$23)),IF(Calculator!$O$6="DUALBAND A",SUM((((F31/100)*$AJ$22)*$AH$22))+(((((F31/100)*$AJ$22)*$AN$22)*$AH$22)*Calculator!$G$16)-((((F31/100)*$AJ$22)*$AN$22)*$AH$22)+((((F31/100)*$AJ$23)*$AH$23)),IF(Calculator!$O$6="DUALBAND B",SUM((((F31/100)*$AJ$22)*$AH$22))+(((((F31/100)*$AJ$22)*$AN$22)*$AH$22)*Calculator!$G$17)-((((F31/100)*$AJ$22)*$AN$22)*$AH$22)+((((F31/100)*$AJ$23)*$AH$23)),IF(Calculator!$O$6="DUALBAND C",SUM((((F31/100)*$AJ$22)*$AH$22))+(((((F31/100)*$AJ$22)*$AN$22)*$AH$22)*Calculator!$G$18)-((((F31/100)*$AJ$22)*$AN$22)*$AH$22)+((((F31/100)*$AJ$23)*$AH$23)),IF(Calculator!$O$6="DUALBAND D",SUM((((F31/100)*$AJ$22)*$AH$22))+(((((F31/100)*$AJ$22)*$AN$22)*$AH$22)*Calculator!$G$19)-((((F31/100)*$AJ$22)*$AN$22)*$AH$22)+((((F31/100)*$AJ$23)*$AH$23)),IF(Calculator!$O$6="DUALURBANE",SUM((((F31/100)*$AJ$22)*$AH$22))+(((((F31/100)*$AJ$22)*$AN$22)*$AH$22)*Calculator!$G$20)-((((F31/100)*$AJ$22)*$AN$22)*$AH$22)+((((F31/100)*$AJ$23)*$AH$23)),IF(Calculator!$O$6="DUALSILVERANOD",SUM((((F31/100)*$AJ$22)*$AH$22))+(((((F31/100)*$AJ$22)*$AN$22)*$AH$22)*Calculator!$G$21)-((((F31/100)*$AJ$22)*$AN$22)*$AH$22)+((((F31/100)*$AJ$23)*$AH$23)),IF(Calculator!$O$6="DUALANOD",SUM((((F31/100)*$AJ$22)*$AH$22))+(((((F31/100)*$AJ$22)*$AN$22)*$AH$22)*Calculator!$G$22)-((((F31/100)*$AJ$22)*$AN$22)*$AH$22)+((((F31/100)*$AJ$23)*$AH$23))))))))))))))))))))))))</f>
        <v>213.5137714309692</v>
      </c>
      <c r="V31" s="2">
        <f>IF(Calculator!$O$6="SINGLEBASE",SUM((((G31/100)*$AJ$22)*$AH$22))+((((G31/100)*$AJ$23)*$AH$23)),IF(Calculator!$O$6="SINGLEELEMENTS",SUM((((G31/100)*$AJ$22)*$AH$22))+(((((G31/100)*$AJ$22)*$AN$22)*$AH$22)*Calculator!$G$2)-((((G31/100)*$AJ$22)*$AN$22)*$AH$22)+((((G31/100)*$AJ$23)*$AH$23)),IF(Calculator!$O$6="SINGLESPECTRUM",SUM((((G31/100)*$AJ$22)*$AH$22))+(((((G31/100)*$AJ$22)*$AN$22)*$AH$22)*Calculator!$G$4)-((((G31/100)*$AJ$22)*$AN$22)*$AH$22)+((((G31/100)*$AJ$23)*$AH$23)),IF(Calculator!$O$6="SINGLEHOMESTEAD",SUM((((G31/100)*$AJ$22)*$AH$22))+(((((G31/100)*$AJ$22)*$AN$22)*$AH$22)*Calculator!$G$3)-((((G31/100)*$AJ$22)*$AN$22)*$AH$22)+((((G31/100)*$AJ$23)*$AH$23)),IF(Calculator!$O$6="SINGLEBAND A",SUM((((G31/100)*$AJ$22)*$AH$22))+(((((G31/100)*$AJ$22)*$AN$22)*$AH$22)*Calculator!$G$5)-((((G31/100)*$AJ$22)*$AN$22)*$AH$22)+((((G31/100)*$AJ$23)*$AH$23)),IF(Calculator!$O$6="SINGLEBAND B",SUM((((G31/100)*$AJ$22)*$AH$22))+(((((G31/100)*$AJ$22)*$AN$22)*$AH$22)*Calculator!$G$6)-((((G31/100)*$AJ$22)*$AN$22)*$AH$22)+((((G31/100)*$AJ$23)*$AH$23)),IF(Calculator!$O$6="SINGLEBAND C",SUM((((G31/100)*$AJ$22)*$AH$22))+(((((G31/100)*$AJ$22)*$AN$22)*$AH$22)*Calculator!$G$7)-((((G31/100)*$AJ$22)*$AN$22)*$AH$22)+((((G31/100)*$AJ$23)*$AH$23)),IF(Calculator!$O$6="SINGLEBAND D",SUM((((G31/100)*$AJ$22)*$AH$22))+(((((G31/100)*$AJ$22)*$AN$22)*$AH$22)*Calculator!$G$8)-((((G31/100)*$AJ$22)*$AN$22)*$AH$22)+((((G31/100)*$AJ$23)*$AH$23)),IF(Calculator!$O$6="SINGLEURBANE",SUM((((G31/100)*$AJ$22)*$AH$22))+(((((G31/100)*$AJ$22)*$AN$22)*$AH$22)*Calculator!$G$9)-((((G31/100)*$AJ$22)*$AN$22)*$AH$22)+((((G31/100)*$AJ$23)*$AH$23)),IF(Calculator!$O$6="SINGLESILVERANOD",SUM((((G31/100)*$AJ$22)*$AH$22))+(((((G31/100)*$AJ$22)*$AN$22)*$AH$22)*Calculator!$G$10)-((((G31/100)*$AJ$22)*$AN$22)*$AH$22)+((((G31/100)*$AJ$23)*$AH$23)),IF(Calculator!$O$6="SINGLEANOD",SUM((((G31/100)*$AJ$22)*$AH$22))+(((((G31/100)*$AJ$22)*$AN$22)*$AH$22)*Calculator!$G$11)-((((G31/100)*$AJ$22)*$AN$22)*$AH$22)+((((G31/100)*$AJ$23)*$AH$23)),IF(Calculator!$O$6="DUALBASE",SUM((((G31/100)*$AJ$22)*$AH$22))+(((((G31/100)*$AJ$22)*$AN$22)*$AH$22)*Calculator!$G$12)-((((G31/100)*$AJ$22)*$AN$22)*$AH$22)+((((G31/100)*$AJ$23)*$AH$23)),IF(Calculator!$O$6="DUALELEMENTS",SUM((((G31/100)*$AJ$22)*$AH$22))+(((((G31/100)*$AJ$22)*$AN$22)*$AH$22)*Calculator!$G$13)-((((G31/100)*$AJ$22)*$AN$22)*$AH$22)+((((G31/100)*$AJ$23)*$AH$23)),IF(Calculator!$O$6="DUALSPECTRUM",SUM((((G31/100)*$AJ$22)*$AH$22))+(((((G31/100)*$AJ$22)*$AN$22)*$AH$22)*Calculator!$G$15)-((((G31/100)*$AJ$22)*$AN$22)*$AH$22)+((((G31/100)*$AJ$23)*$AH$23)),IF(Calculator!$O$6="DUALHOMESTEAD",SUM((((G31/100)*$AJ$22)*$AH$22))+(((((G31/100)*$AJ$22)*$AN$22)*$AH$22)*Calculator!$G$14)-((((G31/100)*$AJ$22)*$AN$22)*$AH$22)+((((G31/100)*$AJ$23)*$AH$23)),IF(Calculator!$O$6="DUALBAND A",SUM((((G31/100)*$AJ$22)*$AH$22))+(((((G31/100)*$AJ$22)*$AN$22)*$AH$22)*Calculator!$G$16)-((((G31/100)*$AJ$22)*$AN$22)*$AH$22)+((((G31/100)*$AJ$23)*$AH$23)),IF(Calculator!$O$6="DUALBAND B",SUM((((G31/100)*$AJ$22)*$AH$22))+(((((G31/100)*$AJ$22)*$AN$22)*$AH$22)*Calculator!$G$17)-((((G31/100)*$AJ$22)*$AN$22)*$AH$22)+((((G31/100)*$AJ$23)*$AH$23)),IF(Calculator!$O$6="DUALBAND C",SUM((((G31/100)*$AJ$22)*$AH$22))+(((((G31/100)*$AJ$22)*$AN$22)*$AH$22)*Calculator!$G$18)-((((G31/100)*$AJ$22)*$AN$22)*$AH$22)+((((G31/100)*$AJ$23)*$AH$23)),IF(Calculator!$O$6="DUALBAND D",SUM((((G31/100)*$AJ$22)*$AH$22))+(((((G31/100)*$AJ$22)*$AN$22)*$AH$22)*Calculator!$G$19)-((((G31/100)*$AJ$22)*$AN$22)*$AH$22)+((((G31/100)*$AJ$23)*$AH$23)),IF(Calculator!$O$6="DUALURBANE",SUM((((G31/100)*$AJ$22)*$AH$22))+(((((G31/100)*$AJ$22)*$AN$22)*$AH$22)*Calculator!$G$20)-((((G31/100)*$AJ$22)*$AN$22)*$AH$22)+((((G31/100)*$AJ$23)*$AH$23)),IF(Calculator!$O$6="DUALSILVERANOD",SUM((((G31/100)*$AJ$22)*$AH$22))+(((((G31/100)*$AJ$22)*$AN$22)*$AH$22)*Calculator!$G$21)-((((G31/100)*$AJ$22)*$AN$22)*$AH$22)+((((G31/100)*$AJ$23)*$AH$23)),IF(Calculator!$O$6="DUALANOD",SUM((((G31/100)*$AJ$22)*$AH$22))+(((((G31/100)*$AJ$22)*$AN$22)*$AH$22)*Calculator!$G$22)-((((G31/100)*$AJ$22)*$AN$22)*$AH$22)+((((G31/100)*$AJ$23)*$AH$23))))))))))))))))))))))))</f>
        <v>216.13588333892821</v>
      </c>
      <c r="W31" s="2">
        <f>IF(Calculator!$O$6="SINGLEBASE",SUM((((H31/100)*$AJ$22)*$AH$22))+((((H31/100)*$AJ$23)*$AH$23)),IF(Calculator!$O$6="SINGLEELEMENTS",SUM((((H31/100)*$AJ$22)*$AH$22))+(((((H31/100)*$AJ$22)*$AN$22)*$AH$22)*Calculator!$G$2)-((((H31/100)*$AJ$22)*$AN$22)*$AH$22)+((((H31/100)*$AJ$23)*$AH$23)),IF(Calculator!$O$6="SINGLESPECTRUM",SUM((((H31/100)*$AJ$22)*$AH$22))+(((((H31/100)*$AJ$22)*$AN$22)*$AH$22)*Calculator!$G$4)-((((H31/100)*$AJ$22)*$AN$22)*$AH$22)+((((H31/100)*$AJ$23)*$AH$23)),IF(Calculator!$O$6="SINGLEHOMESTEAD",SUM((((H31/100)*$AJ$22)*$AH$22))+(((((H31/100)*$AJ$22)*$AN$22)*$AH$22)*Calculator!$G$3)-((((H31/100)*$AJ$22)*$AN$22)*$AH$22)+((((H31/100)*$AJ$23)*$AH$23)),IF(Calculator!$O$6="SINGLEBAND A",SUM((((H31/100)*$AJ$22)*$AH$22))+(((((H31/100)*$AJ$22)*$AN$22)*$AH$22)*Calculator!$G$5)-((((H31/100)*$AJ$22)*$AN$22)*$AH$22)+((((H31/100)*$AJ$23)*$AH$23)),IF(Calculator!$O$6="SINGLEBAND B",SUM((((H31/100)*$AJ$22)*$AH$22))+(((((H31/100)*$AJ$22)*$AN$22)*$AH$22)*Calculator!$G$6)-((((H31/100)*$AJ$22)*$AN$22)*$AH$22)+((((H31/100)*$AJ$23)*$AH$23)),IF(Calculator!$O$6="SINGLEBAND C",SUM((((H31/100)*$AJ$22)*$AH$22))+(((((H31/100)*$AJ$22)*$AN$22)*$AH$22)*Calculator!$G$7)-((((H31/100)*$AJ$22)*$AN$22)*$AH$22)+((((H31/100)*$AJ$23)*$AH$23)),IF(Calculator!$O$6="SINGLEBAND D",SUM((((H31/100)*$AJ$22)*$AH$22))+(((((H31/100)*$AJ$22)*$AN$22)*$AH$22)*Calculator!$G$8)-((((H31/100)*$AJ$22)*$AN$22)*$AH$22)+((((H31/100)*$AJ$23)*$AH$23)),IF(Calculator!$O$6="SINGLEURBANE",SUM((((H31/100)*$AJ$22)*$AH$22))+(((((H31/100)*$AJ$22)*$AN$22)*$AH$22)*Calculator!$G$9)-((((H31/100)*$AJ$22)*$AN$22)*$AH$22)+((((H31/100)*$AJ$23)*$AH$23)),IF(Calculator!$O$6="SINGLESILVERANOD",SUM((((H31/100)*$AJ$22)*$AH$22))+(((((H31/100)*$AJ$22)*$AN$22)*$AH$22)*Calculator!$G$10)-((((H31/100)*$AJ$22)*$AN$22)*$AH$22)+((((H31/100)*$AJ$23)*$AH$23)),IF(Calculator!$O$6="SINGLEANOD",SUM((((H31/100)*$AJ$22)*$AH$22))+(((((H31/100)*$AJ$22)*$AN$22)*$AH$22)*Calculator!$G$11)-((((H31/100)*$AJ$22)*$AN$22)*$AH$22)+((((H31/100)*$AJ$23)*$AH$23)),IF(Calculator!$O$6="DUALBASE",SUM((((H31/100)*$AJ$22)*$AH$22))+(((((H31/100)*$AJ$22)*$AN$22)*$AH$22)*Calculator!$G$12)-((((H31/100)*$AJ$22)*$AN$22)*$AH$22)+((((H31/100)*$AJ$23)*$AH$23)),IF(Calculator!$O$6="DUALELEMENTS",SUM((((H31/100)*$AJ$22)*$AH$22))+(((((H31/100)*$AJ$22)*$AN$22)*$AH$22)*Calculator!$G$13)-((((H31/100)*$AJ$22)*$AN$22)*$AH$22)+((((H31/100)*$AJ$23)*$AH$23)),IF(Calculator!$O$6="DUALSPECTRUM",SUM((((H31/100)*$AJ$22)*$AH$22))+(((((H31/100)*$AJ$22)*$AN$22)*$AH$22)*Calculator!$G$15)-((((H31/100)*$AJ$22)*$AN$22)*$AH$22)+((((H31/100)*$AJ$23)*$AH$23)),IF(Calculator!$O$6="DUALHOMESTEAD",SUM((((H31/100)*$AJ$22)*$AH$22))+(((((H31/100)*$AJ$22)*$AN$22)*$AH$22)*Calculator!$G$14)-((((H31/100)*$AJ$22)*$AN$22)*$AH$22)+((((H31/100)*$AJ$23)*$AH$23)),IF(Calculator!$O$6="DUALBAND A",SUM((((H31/100)*$AJ$22)*$AH$22))+(((((H31/100)*$AJ$22)*$AN$22)*$AH$22)*Calculator!$G$16)-((((H31/100)*$AJ$22)*$AN$22)*$AH$22)+((((H31/100)*$AJ$23)*$AH$23)),IF(Calculator!$O$6="DUALBAND B",SUM((((H31/100)*$AJ$22)*$AH$22))+(((((H31/100)*$AJ$22)*$AN$22)*$AH$22)*Calculator!$G$17)-((((H31/100)*$AJ$22)*$AN$22)*$AH$22)+((((H31/100)*$AJ$23)*$AH$23)),IF(Calculator!$O$6="DUALBAND C",SUM((((H31/100)*$AJ$22)*$AH$22))+(((((H31/100)*$AJ$22)*$AN$22)*$AH$22)*Calculator!$G$18)-((((H31/100)*$AJ$22)*$AN$22)*$AH$22)+((((H31/100)*$AJ$23)*$AH$23)),IF(Calculator!$O$6="DUALBAND D",SUM((((H31/100)*$AJ$22)*$AH$22))+(((((H31/100)*$AJ$22)*$AN$22)*$AH$22)*Calculator!$G$19)-((((H31/100)*$AJ$22)*$AN$22)*$AH$22)+((((H31/100)*$AJ$23)*$AH$23)),IF(Calculator!$O$6="DUALURBANE",SUM((((H31/100)*$AJ$22)*$AH$22))+(((((H31/100)*$AJ$22)*$AN$22)*$AH$22)*Calculator!$G$20)-((((H31/100)*$AJ$22)*$AN$22)*$AH$22)+((((H31/100)*$AJ$23)*$AH$23)),IF(Calculator!$O$6="DUALSILVERANOD",SUM((((H31/100)*$AJ$22)*$AH$22))+(((((H31/100)*$AJ$22)*$AN$22)*$AH$22)*Calculator!$G$21)-((((H31/100)*$AJ$22)*$AN$22)*$AH$22)+((((H31/100)*$AJ$23)*$AH$23)),IF(Calculator!$O$6="DUALANOD",SUM((((H31/100)*$AJ$22)*$AH$22))+(((((H31/100)*$AJ$22)*$AN$22)*$AH$22)*Calculator!$G$22)-((((H31/100)*$AJ$22)*$AN$22)*$AH$22)+((((H31/100)*$AJ$23)*$AH$23))))))))))))))))))))))))</f>
        <v>218.75799524688716</v>
      </c>
      <c r="X31" s="2">
        <f>IF(Calculator!$O$6="SINGLEBASE",SUM((((I31/100)*$AJ$22)*$AH$22))+((((I31/100)*$AJ$23)*$AH$23)),IF(Calculator!$O$6="SINGLEELEMENTS",SUM((((I31/100)*$AJ$22)*$AH$22))+(((((I31/100)*$AJ$22)*$AN$22)*$AH$22)*Calculator!$G$2)-((((I31/100)*$AJ$22)*$AN$22)*$AH$22)+((((I31/100)*$AJ$23)*$AH$23)),IF(Calculator!$O$6="SINGLESPECTRUM",SUM((((I31/100)*$AJ$22)*$AH$22))+(((((I31/100)*$AJ$22)*$AN$22)*$AH$22)*Calculator!$G$4)-((((I31/100)*$AJ$22)*$AN$22)*$AH$22)+((((I31/100)*$AJ$23)*$AH$23)),IF(Calculator!$O$6="SINGLEHOMESTEAD",SUM((((I31/100)*$AJ$22)*$AH$22))+(((((I31/100)*$AJ$22)*$AN$22)*$AH$22)*Calculator!$G$3)-((((I31/100)*$AJ$22)*$AN$22)*$AH$22)+((((I31/100)*$AJ$23)*$AH$23)),IF(Calculator!$O$6="SINGLEBAND A",SUM((((I31/100)*$AJ$22)*$AH$22))+(((((I31/100)*$AJ$22)*$AN$22)*$AH$22)*Calculator!$G$5)-((((I31/100)*$AJ$22)*$AN$22)*$AH$22)+((((I31/100)*$AJ$23)*$AH$23)),IF(Calculator!$O$6="SINGLEBAND B",SUM((((I31/100)*$AJ$22)*$AH$22))+(((((I31/100)*$AJ$22)*$AN$22)*$AH$22)*Calculator!$G$6)-((((I31/100)*$AJ$22)*$AN$22)*$AH$22)+((((I31/100)*$AJ$23)*$AH$23)),IF(Calculator!$O$6="SINGLEBAND C",SUM((((I31/100)*$AJ$22)*$AH$22))+(((((I31/100)*$AJ$22)*$AN$22)*$AH$22)*Calculator!$G$7)-((((I31/100)*$AJ$22)*$AN$22)*$AH$22)+((((I31/100)*$AJ$23)*$AH$23)),IF(Calculator!$O$6="SINGLEBAND D",SUM((((I31/100)*$AJ$22)*$AH$22))+(((((I31/100)*$AJ$22)*$AN$22)*$AH$22)*Calculator!$G$8)-((((I31/100)*$AJ$22)*$AN$22)*$AH$22)+((((I31/100)*$AJ$23)*$AH$23)),IF(Calculator!$O$6="SINGLEURBANE",SUM((((I31/100)*$AJ$22)*$AH$22))+(((((I31/100)*$AJ$22)*$AN$22)*$AH$22)*Calculator!$G$9)-((((I31/100)*$AJ$22)*$AN$22)*$AH$22)+((((I31/100)*$AJ$23)*$AH$23)),IF(Calculator!$O$6="SINGLESILVERANOD",SUM((((I31/100)*$AJ$22)*$AH$22))+(((((I31/100)*$AJ$22)*$AN$22)*$AH$22)*Calculator!$G$10)-((((I31/100)*$AJ$22)*$AN$22)*$AH$22)+((((I31/100)*$AJ$23)*$AH$23)),IF(Calculator!$O$6="SINGLEANOD",SUM((((I31/100)*$AJ$22)*$AH$22))+(((((I31/100)*$AJ$22)*$AN$22)*$AH$22)*Calculator!$G$11)-((((I31/100)*$AJ$22)*$AN$22)*$AH$22)+((((I31/100)*$AJ$23)*$AH$23)),IF(Calculator!$O$6="DUALBASE",SUM((((I31/100)*$AJ$22)*$AH$22))+(((((I31/100)*$AJ$22)*$AN$22)*$AH$22)*Calculator!$G$12)-((((I31/100)*$AJ$22)*$AN$22)*$AH$22)+((((I31/100)*$AJ$23)*$AH$23)),IF(Calculator!$O$6="DUALELEMENTS",SUM((((I31/100)*$AJ$22)*$AH$22))+(((((I31/100)*$AJ$22)*$AN$22)*$AH$22)*Calculator!$G$13)-((((I31/100)*$AJ$22)*$AN$22)*$AH$22)+((((I31/100)*$AJ$23)*$AH$23)),IF(Calculator!$O$6="DUALSPECTRUM",SUM((((I31/100)*$AJ$22)*$AH$22))+(((((I31/100)*$AJ$22)*$AN$22)*$AH$22)*Calculator!$G$15)-((((I31/100)*$AJ$22)*$AN$22)*$AH$22)+((((I31/100)*$AJ$23)*$AH$23)),IF(Calculator!$O$6="DUALHOMESTEAD",SUM((((I31/100)*$AJ$22)*$AH$22))+(((((I31/100)*$AJ$22)*$AN$22)*$AH$22)*Calculator!$G$14)-((((I31/100)*$AJ$22)*$AN$22)*$AH$22)+((((I31/100)*$AJ$23)*$AH$23)),IF(Calculator!$O$6="DUALBAND A",SUM((((I31/100)*$AJ$22)*$AH$22))+(((((I31/100)*$AJ$22)*$AN$22)*$AH$22)*Calculator!$G$16)-((((I31/100)*$AJ$22)*$AN$22)*$AH$22)+((((I31/100)*$AJ$23)*$AH$23)),IF(Calculator!$O$6="DUALBAND B",SUM((((I31/100)*$AJ$22)*$AH$22))+(((((I31/100)*$AJ$22)*$AN$22)*$AH$22)*Calculator!$G$17)-((((I31/100)*$AJ$22)*$AN$22)*$AH$22)+((((I31/100)*$AJ$23)*$AH$23)),IF(Calculator!$O$6="DUALBAND C",SUM((((I31/100)*$AJ$22)*$AH$22))+(((((I31/100)*$AJ$22)*$AN$22)*$AH$22)*Calculator!$G$18)-((((I31/100)*$AJ$22)*$AN$22)*$AH$22)+((((I31/100)*$AJ$23)*$AH$23)),IF(Calculator!$O$6="DUALBAND D",SUM((((I31/100)*$AJ$22)*$AH$22))+(((((I31/100)*$AJ$22)*$AN$22)*$AH$22)*Calculator!$G$19)-((((I31/100)*$AJ$22)*$AN$22)*$AH$22)+((((I31/100)*$AJ$23)*$AH$23)),IF(Calculator!$O$6="DUALURBANE",SUM((((I31/100)*$AJ$22)*$AH$22))+(((((I31/100)*$AJ$22)*$AN$22)*$AH$22)*Calculator!$G$20)-((((I31/100)*$AJ$22)*$AN$22)*$AH$22)+((((I31/100)*$AJ$23)*$AH$23)),IF(Calculator!$O$6="DUALSILVERANOD",SUM((((I31/100)*$AJ$22)*$AH$22))+(((((I31/100)*$AJ$22)*$AN$22)*$AH$22)*Calculator!$G$21)-((((I31/100)*$AJ$22)*$AN$22)*$AH$22)+((((I31/100)*$AJ$23)*$AH$23)),IF(Calculator!$O$6="DUALANOD",SUM((((I31/100)*$AJ$22)*$AH$22))+(((((I31/100)*$AJ$22)*$AN$22)*$AH$22)*Calculator!$G$22)-((((I31/100)*$AJ$22)*$AN$22)*$AH$22)+((((I31/100)*$AJ$23)*$AH$23))))))))))))))))))))))))</f>
        <v>221.38012023010253</v>
      </c>
      <c r="Y31" s="2">
        <f>IF(Calculator!$O$6="SINGLEBASE",SUM((((J31/100)*$AJ$22)*$AH$22))+((((J31/100)*$AJ$23)*$AH$23)),IF(Calculator!$O$6="SINGLEELEMENTS",SUM((((J31/100)*$AJ$22)*$AH$22))+(((((J31/100)*$AJ$22)*$AN$22)*$AH$22)*Calculator!$G$2)-((((J31/100)*$AJ$22)*$AN$22)*$AH$22)+((((J31/100)*$AJ$23)*$AH$23)),IF(Calculator!$O$6="SINGLESPECTRUM",SUM((((J31/100)*$AJ$22)*$AH$22))+(((((J31/100)*$AJ$22)*$AN$22)*$AH$22)*Calculator!$G$4)-((((J31/100)*$AJ$22)*$AN$22)*$AH$22)+((((J31/100)*$AJ$23)*$AH$23)),IF(Calculator!$O$6="SINGLEHOMESTEAD",SUM((((J31/100)*$AJ$22)*$AH$22))+(((((J31/100)*$AJ$22)*$AN$22)*$AH$22)*Calculator!$G$3)-((((J31/100)*$AJ$22)*$AN$22)*$AH$22)+((((J31/100)*$AJ$23)*$AH$23)),IF(Calculator!$O$6="SINGLEBAND A",SUM((((J31/100)*$AJ$22)*$AH$22))+(((((J31/100)*$AJ$22)*$AN$22)*$AH$22)*Calculator!$G$5)-((((J31/100)*$AJ$22)*$AN$22)*$AH$22)+((((J31/100)*$AJ$23)*$AH$23)),IF(Calculator!$O$6="SINGLEBAND B",SUM((((J31/100)*$AJ$22)*$AH$22))+(((((J31/100)*$AJ$22)*$AN$22)*$AH$22)*Calculator!$G$6)-((((J31/100)*$AJ$22)*$AN$22)*$AH$22)+((((J31/100)*$AJ$23)*$AH$23)),IF(Calculator!$O$6="SINGLEBAND C",SUM((((J31/100)*$AJ$22)*$AH$22))+(((((J31/100)*$AJ$22)*$AN$22)*$AH$22)*Calculator!$G$7)-((((J31/100)*$AJ$22)*$AN$22)*$AH$22)+((((J31/100)*$AJ$23)*$AH$23)),IF(Calculator!$O$6="SINGLEBAND D",SUM((((J31/100)*$AJ$22)*$AH$22))+(((((J31/100)*$AJ$22)*$AN$22)*$AH$22)*Calculator!$G$8)-((((J31/100)*$AJ$22)*$AN$22)*$AH$22)+((((J31/100)*$AJ$23)*$AH$23)),IF(Calculator!$O$6="SINGLEURBANE",SUM((((J31/100)*$AJ$22)*$AH$22))+(((((J31/100)*$AJ$22)*$AN$22)*$AH$22)*Calculator!$G$9)-((((J31/100)*$AJ$22)*$AN$22)*$AH$22)+((((J31/100)*$AJ$23)*$AH$23)),IF(Calculator!$O$6="SINGLESILVERANOD",SUM((((J31/100)*$AJ$22)*$AH$22))+(((((J31/100)*$AJ$22)*$AN$22)*$AH$22)*Calculator!$G$10)-((((J31/100)*$AJ$22)*$AN$22)*$AH$22)+((((J31/100)*$AJ$23)*$AH$23)),IF(Calculator!$O$6="SINGLEANOD",SUM((((J31/100)*$AJ$22)*$AH$22))+(((((J31/100)*$AJ$22)*$AN$22)*$AH$22)*Calculator!$G$11)-((((J31/100)*$AJ$22)*$AN$22)*$AH$22)+((((J31/100)*$AJ$23)*$AH$23)),IF(Calculator!$O$6="DUALBASE",SUM((((J31/100)*$AJ$22)*$AH$22))+(((((J31/100)*$AJ$22)*$AN$22)*$AH$22)*Calculator!$G$12)-((((J31/100)*$AJ$22)*$AN$22)*$AH$22)+((((J31/100)*$AJ$23)*$AH$23)),IF(Calculator!$O$6="DUALELEMENTS",SUM((((J31/100)*$AJ$22)*$AH$22))+(((((J31/100)*$AJ$22)*$AN$22)*$AH$22)*Calculator!$G$13)-((((J31/100)*$AJ$22)*$AN$22)*$AH$22)+((((J31/100)*$AJ$23)*$AH$23)),IF(Calculator!$O$6="DUALSPECTRUM",SUM((((J31/100)*$AJ$22)*$AH$22))+(((((J31/100)*$AJ$22)*$AN$22)*$AH$22)*Calculator!$G$15)-((((J31/100)*$AJ$22)*$AN$22)*$AH$22)+((((J31/100)*$AJ$23)*$AH$23)),IF(Calculator!$O$6="DUALHOMESTEAD",SUM((((J31/100)*$AJ$22)*$AH$22))+(((((J31/100)*$AJ$22)*$AN$22)*$AH$22)*Calculator!$G$14)-((((J31/100)*$AJ$22)*$AN$22)*$AH$22)+((((J31/100)*$AJ$23)*$AH$23)),IF(Calculator!$O$6="DUALBAND A",SUM((((J31/100)*$AJ$22)*$AH$22))+(((((J31/100)*$AJ$22)*$AN$22)*$AH$22)*Calculator!$G$16)-((((J31/100)*$AJ$22)*$AN$22)*$AH$22)+((((J31/100)*$AJ$23)*$AH$23)),IF(Calculator!$O$6="DUALBAND B",SUM((((J31/100)*$AJ$22)*$AH$22))+(((((J31/100)*$AJ$22)*$AN$22)*$AH$22)*Calculator!$G$17)-((((J31/100)*$AJ$22)*$AN$22)*$AH$22)+((((J31/100)*$AJ$23)*$AH$23)),IF(Calculator!$O$6="DUALBAND C",SUM((((J31/100)*$AJ$22)*$AH$22))+(((((J31/100)*$AJ$22)*$AN$22)*$AH$22)*Calculator!$G$18)-((((J31/100)*$AJ$22)*$AN$22)*$AH$22)+((((J31/100)*$AJ$23)*$AH$23)),IF(Calculator!$O$6="DUALBAND D",SUM((((J31/100)*$AJ$22)*$AH$22))+(((((J31/100)*$AJ$22)*$AN$22)*$AH$22)*Calculator!$G$19)-((((J31/100)*$AJ$22)*$AN$22)*$AH$22)+((((J31/100)*$AJ$23)*$AH$23)),IF(Calculator!$O$6="DUALURBANE",SUM((((J31/100)*$AJ$22)*$AH$22))+(((((J31/100)*$AJ$22)*$AN$22)*$AH$22)*Calculator!$G$20)-((((J31/100)*$AJ$22)*$AN$22)*$AH$22)+((((J31/100)*$AJ$23)*$AH$23)),IF(Calculator!$O$6="DUALSILVERANOD",SUM((((J31/100)*$AJ$22)*$AH$22))+(((((J31/100)*$AJ$22)*$AN$22)*$AH$22)*Calculator!$G$21)-((((J31/100)*$AJ$22)*$AN$22)*$AH$22)+((((J31/100)*$AJ$23)*$AH$23)),IF(Calculator!$O$6="DUALANOD",SUM((((J31/100)*$AJ$22)*$AH$22))+(((((J31/100)*$AJ$22)*$AN$22)*$AH$22)*Calculator!$G$22)-((((J31/100)*$AJ$22)*$AN$22)*$AH$22)+((((J31/100)*$AJ$23)*$AH$23))))))))))))))))))))))))</f>
        <v>224.00223213806152</v>
      </c>
      <c r="Z31" s="2">
        <f>IF(Calculator!$O$6="SINGLEBASE",SUM((((K31/100)*$AJ$22)*$AH$22))+((((K31/100)*$AJ$23)*$AH$23)),IF(Calculator!$O$6="SINGLEELEMENTS",SUM((((K31/100)*$AJ$22)*$AH$22))+(((((K31/100)*$AJ$22)*$AN$22)*$AH$22)*Calculator!$G$2)-((((K31/100)*$AJ$22)*$AN$22)*$AH$22)+((((K31/100)*$AJ$23)*$AH$23)),IF(Calculator!$O$6="SINGLESPECTRUM",SUM((((K31/100)*$AJ$22)*$AH$22))+(((((K31/100)*$AJ$22)*$AN$22)*$AH$22)*Calculator!$G$4)-((((K31/100)*$AJ$22)*$AN$22)*$AH$22)+((((K31/100)*$AJ$23)*$AH$23)),IF(Calculator!$O$6="SINGLEHOMESTEAD",SUM((((K31/100)*$AJ$22)*$AH$22))+(((((K31/100)*$AJ$22)*$AN$22)*$AH$22)*Calculator!$G$3)-((((K31/100)*$AJ$22)*$AN$22)*$AH$22)+((((K31/100)*$AJ$23)*$AH$23)),IF(Calculator!$O$6="SINGLEBAND A",SUM((((K31/100)*$AJ$22)*$AH$22))+(((((K31/100)*$AJ$22)*$AN$22)*$AH$22)*Calculator!$G$5)-((((K31/100)*$AJ$22)*$AN$22)*$AH$22)+((((K31/100)*$AJ$23)*$AH$23)),IF(Calculator!$O$6="SINGLEBAND B",SUM((((K31/100)*$AJ$22)*$AH$22))+(((((K31/100)*$AJ$22)*$AN$22)*$AH$22)*Calculator!$G$6)-((((K31/100)*$AJ$22)*$AN$22)*$AH$22)+((((K31/100)*$AJ$23)*$AH$23)),IF(Calculator!$O$6="SINGLEBAND C",SUM((((K31/100)*$AJ$22)*$AH$22))+(((((K31/100)*$AJ$22)*$AN$22)*$AH$22)*Calculator!$G$7)-((((K31/100)*$AJ$22)*$AN$22)*$AH$22)+((((K31/100)*$AJ$23)*$AH$23)),IF(Calculator!$O$6="SINGLEBAND D",SUM((((K31/100)*$AJ$22)*$AH$22))+(((((K31/100)*$AJ$22)*$AN$22)*$AH$22)*Calculator!$G$8)-((((K31/100)*$AJ$22)*$AN$22)*$AH$22)+((((K31/100)*$AJ$23)*$AH$23)),IF(Calculator!$O$6="SINGLEURBANE",SUM((((K31/100)*$AJ$22)*$AH$22))+(((((K31/100)*$AJ$22)*$AN$22)*$AH$22)*Calculator!$G$9)-((((K31/100)*$AJ$22)*$AN$22)*$AH$22)+((((K31/100)*$AJ$23)*$AH$23)),IF(Calculator!$O$6="SINGLESILVERANOD",SUM((((K31/100)*$AJ$22)*$AH$22))+(((((K31/100)*$AJ$22)*$AN$22)*$AH$22)*Calculator!$G$10)-((((K31/100)*$AJ$22)*$AN$22)*$AH$22)+((((K31/100)*$AJ$23)*$AH$23)),IF(Calculator!$O$6="SINGLEANOD",SUM((((K31/100)*$AJ$22)*$AH$22))+(((((K31/100)*$AJ$22)*$AN$22)*$AH$22)*Calculator!$G$11)-((((K31/100)*$AJ$22)*$AN$22)*$AH$22)+((((K31/100)*$AJ$23)*$AH$23)),IF(Calculator!$O$6="DUALBASE",SUM((((K31/100)*$AJ$22)*$AH$22))+(((((K31/100)*$AJ$22)*$AN$22)*$AH$22)*Calculator!$G$12)-((((K31/100)*$AJ$22)*$AN$22)*$AH$22)+((((K31/100)*$AJ$23)*$AH$23)),IF(Calculator!$O$6="DUALELEMENTS",SUM((((K31/100)*$AJ$22)*$AH$22))+(((((K31/100)*$AJ$22)*$AN$22)*$AH$22)*Calculator!$G$13)-((((K31/100)*$AJ$22)*$AN$22)*$AH$22)+((((K31/100)*$AJ$23)*$AH$23)),IF(Calculator!$O$6="DUALSPECTRUM",SUM((((K31/100)*$AJ$22)*$AH$22))+(((((K31/100)*$AJ$22)*$AN$22)*$AH$22)*Calculator!$G$15)-((((K31/100)*$AJ$22)*$AN$22)*$AH$22)+((((K31/100)*$AJ$23)*$AH$23)),IF(Calculator!$O$6="DUALHOMESTEAD",SUM((((K31/100)*$AJ$22)*$AH$22))+(((((K31/100)*$AJ$22)*$AN$22)*$AH$22)*Calculator!$G$14)-((((K31/100)*$AJ$22)*$AN$22)*$AH$22)+((((K31/100)*$AJ$23)*$AH$23)),IF(Calculator!$O$6="DUALBAND A",SUM((((K31/100)*$AJ$22)*$AH$22))+(((((K31/100)*$AJ$22)*$AN$22)*$AH$22)*Calculator!$G$16)-((((K31/100)*$AJ$22)*$AN$22)*$AH$22)+((((K31/100)*$AJ$23)*$AH$23)),IF(Calculator!$O$6="DUALBAND B",SUM((((K31/100)*$AJ$22)*$AH$22))+(((((K31/100)*$AJ$22)*$AN$22)*$AH$22)*Calculator!$G$17)-((((K31/100)*$AJ$22)*$AN$22)*$AH$22)+((((K31/100)*$AJ$23)*$AH$23)),IF(Calculator!$O$6="DUALBAND C",SUM((((K31/100)*$AJ$22)*$AH$22))+(((((K31/100)*$AJ$22)*$AN$22)*$AH$22)*Calculator!$G$18)-((((K31/100)*$AJ$22)*$AN$22)*$AH$22)+((((K31/100)*$AJ$23)*$AH$23)),IF(Calculator!$O$6="DUALBAND D",SUM((((K31/100)*$AJ$22)*$AH$22))+(((((K31/100)*$AJ$22)*$AN$22)*$AH$22)*Calculator!$G$19)-((((K31/100)*$AJ$22)*$AN$22)*$AH$22)+((((K31/100)*$AJ$23)*$AH$23)),IF(Calculator!$O$6="DUALURBANE",SUM((((K31/100)*$AJ$22)*$AH$22))+(((((K31/100)*$AJ$22)*$AN$22)*$AH$22)*Calculator!$G$20)-((((K31/100)*$AJ$22)*$AN$22)*$AH$22)+((((K31/100)*$AJ$23)*$AH$23)),IF(Calculator!$O$6="DUALSILVERANOD",SUM((((K31/100)*$AJ$22)*$AH$22))+(((((K31/100)*$AJ$22)*$AN$22)*$AH$22)*Calculator!$G$21)-((((K31/100)*$AJ$22)*$AN$22)*$AH$22)+((((K31/100)*$AJ$23)*$AH$23)),IF(Calculator!$O$6="DUALANOD",SUM((((K31/100)*$AJ$22)*$AH$22))+(((((K31/100)*$AJ$22)*$AN$22)*$AH$22)*Calculator!$G$22)-((((K31/100)*$AJ$22)*$AN$22)*$AH$22)+((((K31/100)*$AJ$23)*$AH$23))))))))))))))))))))))))</f>
        <v>226.62863273010251</v>
      </c>
      <c r="AA31" s="2">
        <f>IF(Calculator!$O$6="SINGLEBASE",SUM((((L31/100)*$AJ$22)*$AH$22))+((((L31/100)*$AJ$23)*$AH$23)),IF(Calculator!$O$6="SINGLEELEMENTS",SUM((((L31/100)*$AJ$22)*$AH$22))+(((((L31/100)*$AJ$22)*$AN$22)*$AH$22)*Calculator!$G$2)-((((L31/100)*$AJ$22)*$AN$22)*$AH$22)+((((L31/100)*$AJ$23)*$AH$23)),IF(Calculator!$O$6="SINGLESPECTRUM",SUM((((L31/100)*$AJ$22)*$AH$22))+(((((L31/100)*$AJ$22)*$AN$22)*$AH$22)*Calculator!$G$4)-((((L31/100)*$AJ$22)*$AN$22)*$AH$22)+((((L31/100)*$AJ$23)*$AH$23)),IF(Calculator!$O$6="SINGLEHOMESTEAD",SUM((((L31/100)*$AJ$22)*$AH$22))+(((((L31/100)*$AJ$22)*$AN$22)*$AH$22)*Calculator!$G$3)-((((L31/100)*$AJ$22)*$AN$22)*$AH$22)+((((L31/100)*$AJ$23)*$AH$23)),IF(Calculator!$O$6="SINGLEBAND A",SUM((((L31/100)*$AJ$22)*$AH$22))+(((((L31/100)*$AJ$22)*$AN$22)*$AH$22)*Calculator!$G$5)-((((L31/100)*$AJ$22)*$AN$22)*$AH$22)+((((L31/100)*$AJ$23)*$AH$23)),IF(Calculator!$O$6="SINGLEBAND B",SUM((((L31/100)*$AJ$22)*$AH$22))+(((((L31/100)*$AJ$22)*$AN$22)*$AH$22)*Calculator!$G$6)-((((L31/100)*$AJ$22)*$AN$22)*$AH$22)+((((L31/100)*$AJ$23)*$AH$23)),IF(Calculator!$O$6="SINGLEBAND C",SUM((((L31/100)*$AJ$22)*$AH$22))+(((((L31/100)*$AJ$22)*$AN$22)*$AH$22)*Calculator!$G$7)-((((L31/100)*$AJ$22)*$AN$22)*$AH$22)+((((L31/100)*$AJ$23)*$AH$23)),IF(Calculator!$O$6="SINGLEBAND D",SUM((((L31/100)*$AJ$22)*$AH$22))+(((((L31/100)*$AJ$22)*$AN$22)*$AH$22)*Calculator!$G$8)-((((L31/100)*$AJ$22)*$AN$22)*$AH$22)+((((L31/100)*$AJ$23)*$AH$23)),IF(Calculator!$O$6="SINGLEURBANE",SUM((((L31/100)*$AJ$22)*$AH$22))+(((((L31/100)*$AJ$22)*$AN$22)*$AH$22)*Calculator!$G$9)-((((L31/100)*$AJ$22)*$AN$22)*$AH$22)+((((L31/100)*$AJ$23)*$AH$23)),IF(Calculator!$O$6="SINGLESILVERANOD",SUM((((L31/100)*$AJ$22)*$AH$22))+(((((L31/100)*$AJ$22)*$AN$22)*$AH$22)*Calculator!$G$10)-((((L31/100)*$AJ$22)*$AN$22)*$AH$22)+((((L31/100)*$AJ$23)*$AH$23)),IF(Calculator!$O$6="SINGLEANOD",SUM((((L31/100)*$AJ$22)*$AH$22))+(((((L31/100)*$AJ$22)*$AN$22)*$AH$22)*Calculator!$G$11)-((((L31/100)*$AJ$22)*$AN$22)*$AH$22)+((((L31/100)*$AJ$23)*$AH$23)),IF(Calculator!$O$6="DUALBASE",SUM((((L31/100)*$AJ$22)*$AH$22))+(((((L31/100)*$AJ$22)*$AN$22)*$AH$22)*Calculator!$G$12)-((((L31/100)*$AJ$22)*$AN$22)*$AH$22)+((((L31/100)*$AJ$23)*$AH$23)),IF(Calculator!$O$6="DUALELEMENTS",SUM((((L31/100)*$AJ$22)*$AH$22))+(((((L31/100)*$AJ$22)*$AN$22)*$AH$22)*Calculator!$G$13)-((((L31/100)*$AJ$22)*$AN$22)*$AH$22)+((((L31/100)*$AJ$23)*$AH$23)),IF(Calculator!$O$6="DUALSPECTRUM",SUM((((L31/100)*$AJ$22)*$AH$22))+(((((L31/100)*$AJ$22)*$AN$22)*$AH$22)*Calculator!$G$15)-((((L31/100)*$AJ$22)*$AN$22)*$AH$22)+((((L31/100)*$AJ$23)*$AH$23)),IF(Calculator!$O$6="DUALHOMESTEAD",SUM((((L31/100)*$AJ$22)*$AH$22))+(((((L31/100)*$AJ$22)*$AN$22)*$AH$22)*Calculator!$G$14)-((((L31/100)*$AJ$22)*$AN$22)*$AH$22)+((((L31/100)*$AJ$23)*$AH$23)),IF(Calculator!$O$6="DUALBAND A",SUM((((L31/100)*$AJ$22)*$AH$22))+(((((L31/100)*$AJ$22)*$AN$22)*$AH$22)*Calculator!$G$16)-((((L31/100)*$AJ$22)*$AN$22)*$AH$22)+((((L31/100)*$AJ$23)*$AH$23)),IF(Calculator!$O$6="DUALBAND B",SUM((((L31/100)*$AJ$22)*$AH$22))+(((((L31/100)*$AJ$22)*$AN$22)*$AH$22)*Calculator!$G$17)-((((L31/100)*$AJ$22)*$AN$22)*$AH$22)+((((L31/100)*$AJ$23)*$AH$23)),IF(Calculator!$O$6="DUALBAND C",SUM((((L31/100)*$AJ$22)*$AH$22))+(((((L31/100)*$AJ$22)*$AN$22)*$AH$22)*Calculator!$G$18)-((((L31/100)*$AJ$22)*$AN$22)*$AH$22)+((((L31/100)*$AJ$23)*$AH$23)),IF(Calculator!$O$6="DUALBAND D",SUM((((L31/100)*$AJ$22)*$AH$22))+(((((L31/100)*$AJ$22)*$AN$22)*$AH$22)*Calculator!$G$19)-((((L31/100)*$AJ$22)*$AN$22)*$AH$22)+((((L31/100)*$AJ$23)*$AH$23)),IF(Calculator!$O$6="DUALURBANE",SUM((((L31/100)*$AJ$22)*$AH$22))+(((((L31/100)*$AJ$22)*$AN$22)*$AH$22)*Calculator!$G$20)-((((L31/100)*$AJ$22)*$AN$22)*$AH$22)+((((L31/100)*$AJ$23)*$AH$23)),IF(Calculator!$O$6="DUALSILVERANOD",SUM((((L31/100)*$AJ$22)*$AH$22))+(((((L31/100)*$AJ$22)*$AN$22)*$AH$22)*Calculator!$G$21)-((((L31/100)*$AJ$22)*$AN$22)*$AH$22)+((((L31/100)*$AJ$23)*$AH$23)),IF(Calculator!$O$6="DUALANOD",SUM((((L31/100)*$AJ$22)*$AH$22))+(((((L31/100)*$AJ$22)*$AN$22)*$AH$22)*Calculator!$G$22)-((((L31/100)*$AJ$22)*$AN$22)*$AH$22)+((((L31/100)*$AJ$23)*$AH$23))))))))))))))))))))))))</f>
        <v>229.25074463806149</v>
      </c>
      <c r="AB31" s="2">
        <f>IF(Calculator!$O$6="SINGLEBASE",SUM((((M31/100)*$AJ$22)*$AH$22))+((((M31/100)*$AJ$23)*$AH$23)),IF(Calculator!$O$6="SINGLEELEMENTS",SUM((((M31/100)*$AJ$22)*$AH$22))+(((((M31/100)*$AJ$22)*$AN$22)*$AH$22)*Calculator!$G$2)-((((M31/100)*$AJ$22)*$AN$22)*$AH$22)+((((M31/100)*$AJ$23)*$AH$23)),IF(Calculator!$O$6="SINGLESPECTRUM",SUM((((M31/100)*$AJ$22)*$AH$22))+(((((M31/100)*$AJ$22)*$AN$22)*$AH$22)*Calculator!$G$4)-((((M31/100)*$AJ$22)*$AN$22)*$AH$22)+((((M31/100)*$AJ$23)*$AH$23)),IF(Calculator!$O$6="SINGLEHOMESTEAD",SUM((((M31/100)*$AJ$22)*$AH$22))+(((((M31/100)*$AJ$22)*$AN$22)*$AH$22)*Calculator!$G$3)-((((M31/100)*$AJ$22)*$AN$22)*$AH$22)+((((M31/100)*$AJ$23)*$AH$23)),IF(Calculator!$O$6="SINGLEBAND A",SUM((((M31/100)*$AJ$22)*$AH$22))+(((((M31/100)*$AJ$22)*$AN$22)*$AH$22)*Calculator!$G$5)-((((M31/100)*$AJ$22)*$AN$22)*$AH$22)+((((M31/100)*$AJ$23)*$AH$23)),IF(Calculator!$O$6="SINGLEBAND B",SUM((((M31/100)*$AJ$22)*$AH$22))+(((((M31/100)*$AJ$22)*$AN$22)*$AH$22)*Calculator!$G$6)-((((M31/100)*$AJ$22)*$AN$22)*$AH$22)+((((M31/100)*$AJ$23)*$AH$23)),IF(Calculator!$O$6="SINGLEBAND C",SUM((((M31/100)*$AJ$22)*$AH$22))+(((((M31/100)*$AJ$22)*$AN$22)*$AH$22)*Calculator!$G$7)-((((M31/100)*$AJ$22)*$AN$22)*$AH$22)+((((M31/100)*$AJ$23)*$AH$23)),IF(Calculator!$O$6="SINGLEBAND D",SUM((((M31/100)*$AJ$22)*$AH$22))+(((((M31/100)*$AJ$22)*$AN$22)*$AH$22)*Calculator!$G$8)-((((M31/100)*$AJ$22)*$AN$22)*$AH$22)+((((M31/100)*$AJ$23)*$AH$23)),IF(Calculator!$O$6="SINGLEURBANE",SUM((((M31/100)*$AJ$22)*$AH$22))+(((((M31/100)*$AJ$22)*$AN$22)*$AH$22)*Calculator!$G$9)-((((M31/100)*$AJ$22)*$AN$22)*$AH$22)+((((M31/100)*$AJ$23)*$AH$23)),IF(Calculator!$O$6="SINGLESILVERANOD",SUM((((M31/100)*$AJ$22)*$AH$22))+(((((M31/100)*$AJ$22)*$AN$22)*$AH$22)*Calculator!$G$10)-((((M31/100)*$AJ$22)*$AN$22)*$AH$22)+((((M31/100)*$AJ$23)*$AH$23)),IF(Calculator!$O$6="SINGLEANOD",SUM((((M31/100)*$AJ$22)*$AH$22))+(((((M31/100)*$AJ$22)*$AN$22)*$AH$22)*Calculator!$G$11)-((((M31/100)*$AJ$22)*$AN$22)*$AH$22)+((((M31/100)*$AJ$23)*$AH$23)),IF(Calculator!$O$6="DUALBASE",SUM((((M31/100)*$AJ$22)*$AH$22))+(((((M31/100)*$AJ$22)*$AN$22)*$AH$22)*Calculator!$G$12)-((((M31/100)*$AJ$22)*$AN$22)*$AH$22)+((((M31/100)*$AJ$23)*$AH$23)),IF(Calculator!$O$6="DUALELEMENTS",SUM((((M31/100)*$AJ$22)*$AH$22))+(((((M31/100)*$AJ$22)*$AN$22)*$AH$22)*Calculator!$G$13)-((((M31/100)*$AJ$22)*$AN$22)*$AH$22)+((((M31/100)*$AJ$23)*$AH$23)),IF(Calculator!$O$6="DUALSPECTRUM",SUM((((M31/100)*$AJ$22)*$AH$22))+(((((M31/100)*$AJ$22)*$AN$22)*$AH$22)*Calculator!$G$15)-((((M31/100)*$AJ$22)*$AN$22)*$AH$22)+((((M31/100)*$AJ$23)*$AH$23)),IF(Calculator!$O$6="DUALHOMESTEAD",SUM((((M31/100)*$AJ$22)*$AH$22))+(((((M31/100)*$AJ$22)*$AN$22)*$AH$22)*Calculator!$G$14)-((((M31/100)*$AJ$22)*$AN$22)*$AH$22)+((((M31/100)*$AJ$23)*$AH$23)),IF(Calculator!$O$6="DUALBAND A",SUM((((M31/100)*$AJ$22)*$AH$22))+(((((M31/100)*$AJ$22)*$AN$22)*$AH$22)*Calculator!$G$16)-((((M31/100)*$AJ$22)*$AN$22)*$AH$22)+((((M31/100)*$AJ$23)*$AH$23)),IF(Calculator!$O$6="DUALBAND B",SUM((((M31/100)*$AJ$22)*$AH$22))+(((((M31/100)*$AJ$22)*$AN$22)*$AH$22)*Calculator!$G$17)-((((M31/100)*$AJ$22)*$AN$22)*$AH$22)+((((M31/100)*$AJ$23)*$AH$23)),IF(Calculator!$O$6="DUALBAND C",SUM((((M31/100)*$AJ$22)*$AH$22))+(((((M31/100)*$AJ$22)*$AN$22)*$AH$22)*Calculator!$G$18)-((((M31/100)*$AJ$22)*$AN$22)*$AH$22)+((((M31/100)*$AJ$23)*$AH$23)),IF(Calculator!$O$6="DUALBAND D",SUM((((M31/100)*$AJ$22)*$AH$22))+(((((M31/100)*$AJ$22)*$AN$22)*$AH$22)*Calculator!$G$19)-((((M31/100)*$AJ$22)*$AN$22)*$AH$22)+((((M31/100)*$AJ$23)*$AH$23)),IF(Calculator!$O$6="DUALURBANE",SUM((((M31/100)*$AJ$22)*$AH$22))+(((((M31/100)*$AJ$22)*$AN$22)*$AH$22)*Calculator!$G$20)-((((M31/100)*$AJ$22)*$AN$22)*$AH$22)+((((M31/100)*$AJ$23)*$AH$23)),IF(Calculator!$O$6="DUALSILVERANOD",SUM((((M31/100)*$AJ$22)*$AH$22))+(((((M31/100)*$AJ$22)*$AN$22)*$AH$22)*Calculator!$G$21)-((((M31/100)*$AJ$22)*$AN$22)*$AH$22)+((((M31/100)*$AJ$23)*$AH$23)),IF(Calculator!$O$6="DUALANOD",SUM((((M31/100)*$AJ$22)*$AH$22))+(((((M31/100)*$AJ$22)*$AN$22)*$AH$22)*Calculator!$G$22)-((((M31/100)*$AJ$22)*$AN$22)*$AH$22)+((((M31/100)*$AJ$23)*$AH$23))))))))))))))))))))))))</f>
        <v>231.8728565460205</v>
      </c>
      <c r="AC31" s="2">
        <f>IF(Calculator!$O$6="SINGLEBASE",SUM((((N31/100)*$AJ$22)*$AH$22))+((((N31/100)*$AJ$23)*$AH$23)),IF(Calculator!$O$6="SINGLEELEMENTS",SUM((((N31/100)*$AJ$22)*$AH$22))+(((((N31/100)*$AJ$22)*$AN$22)*$AH$22)*Calculator!$G$2)-((((N31/100)*$AJ$22)*$AN$22)*$AH$22)+((((N31/100)*$AJ$23)*$AH$23)),IF(Calculator!$O$6="SINGLESPECTRUM",SUM((((N31/100)*$AJ$22)*$AH$22))+(((((N31/100)*$AJ$22)*$AN$22)*$AH$22)*Calculator!$G$4)-((((N31/100)*$AJ$22)*$AN$22)*$AH$22)+((((N31/100)*$AJ$23)*$AH$23)),IF(Calculator!$O$6="SINGLEHOMESTEAD",SUM((((N31/100)*$AJ$22)*$AH$22))+(((((N31/100)*$AJ$22)*$AN$22)*$AH$22)*Calculator!$G$3)-((((N31/100)*$AJ$22)*$AN$22)*$AH$22)+((((N31/100)*$AJ$23)*$AH$23)),IF(Calculator!$O$6="SINGLEBAND A",SUM((((N31/100)*$AJ$22)*$AH$22))+(((((N31/100)*$AJ$22)*$AN$22)*$AH$22)*Calculator!$G$5)-((((N31/100)*$AJ$22)*$AN$22)*$AH$22)+((((N31/100)*$AJ$23)*$AH$23)),IF(Calculator!$O$6="SINGLEBAND B",SUM((((N31/100)*$AJ$22)*$AH$22))+(((((N31/100)*$AJ$22)*$AN$22)*$AH$22)*Calculator!$G$6)-((((N31/100)*$AJ$22)*$AN$22)*$AH$22)+((((N31/100)*$AJ$23)*$AH$23)),IF(Calculator!$O$6="SINGLEBAND C",SUM((((N31/100)*$AJ$22)*$AH$22))+(((((N31/100)*$AJ$22)*$AN$22)*$AH$22)*Calculator!$G$7)-((((N31/100)*$AJ$22)*$AN$22)*$AH$22)+((((N31/100)*$AJ$23)*$AH$23)),IF(Calculator!$O$6="SINGLEBAND D",SUM((((N31/100)*$AJ$22)*$AH$22))+(((((N31/100)*$AJ$22)*$AN$22)*$AH$22)*Calculator!$G$8)-((((N31/100)*$AJ$22)*$AN$22)*$AH$22)+((((N31/100)*$AJ$23)*$AH$23)),IF(Calculator!$O$6="SINGLEURBANE",SUM((((N31/100)*$AJ$22)*$AH$22))+(((((N31/100)*$AJ$22)*$AN$22)*$AH$22)*Calculator!$G$9)-((((N31/100)*$AJ$22)*$AN$22)*$AH$22)+((((N31/100)*$AJ$23)*$AH$23)),IF(Calculator!$O$6="SINGLESILVERANOD",SUM((((N31/100)*$AJ$22)*$AH$22))+(((((N31/100)*$AJ$22)*$AN$22)*$AH$22)*Calculator!$G$10)-((((N31/100)*$AJ$22)*$AN$22)*$AH$22)+((((N31/100)*$AJ$23)*$AH$23)),IF(Calculator!$O$6="SINGLEANOD",SUM((((N31/100)*$AJ$22)*$AH$22))+(((((N31/100)*$AJ$22)*$AN$22)*$AH$22)*Calculator!$G$11)-((((N31/100)*$AJ$22)*$AN$22)*$AH$22)+((((N31/100)*$AJ$23)*$AH$23)),IF(Calculator!$O$6="DUALBASE",SUM((((N31/100)*$AJ$22)*$AH$22))+(((((N31/100)*$AJ$22)*$AN$22)*$AH$22)*Calculator!$G$12)-((((N31/100)*$AJ$22)*$AN$22)*$AH$22)+((((N31/100)*$AJ$23)*$AH$23)),IF(Calculator!$O$6="DUALELEMENTS",SUM((((N31/100)*$AJ$22)*$AH$22))+(((((N31/100)*$AJ$22)*$AN$22)*$AH$22)*Calculator!$G$13)-((((N31/100)*$AJ$22)*$AN$22)*$AH$22)+((((N31/100)*$AJ$23)*$AH$23)),IF(Calculator!$O$6="DUALSPECTRUM",SUM((((N31/100)*$AJ$22)*$AH$22))+(((((N31/100)*$AJ$22)*$AN$22)*$AH$22)*Calculator!$G$15)-((((N31/100)*$AJ$22)*$AN$22)*$AH$22)+((((N31/100)*$AJ$23)*$AH$23)),IF(Calculator!$O$6="DUALHOMESTEAD",SUM((((N31/100)*$AJ$22)*$AH$22))+(((((N31/100)*$AJ$22)*$AN$22)*$AH$22)*Calculator!$G$14)-((((N31/100)*$AJ$22)*$AN$22)*$AH$22)+((((N31/100)*$AJ$23)*$AH$23)),IF(Calculator!$O$6="DUALBAND A",SUM((((N31/100)*$AJ$22)*$AH$22))+(((((N31/100)*$AJ$22)*$AN$22)*$AH$22)*Calculator!$G$16)-((((N31/100)*$AJ$22)*$AN$22)*$AH$22)+((((N31/100)*$AJ$23)*$AH$23)),IF(Calculator!$O$6="DUALBAND B",SUM((((N31/100)*$AJ$22)*$AH$22))+(((((N31/100)*$AJ$22)*$AN$22)*$AH$22)*Calculator!$G$17)-((((N31/100)*$AJ$22)*$AN$22)*$AH$22)+((((N31/100)*$AJ$23)*$AH$23)),IF(Calculator!$O$6="DUALBAND C",SUM((((N31/100)*$AJ$22)*$AH$22))+(((((N31/100)*$AJ$22)*$AN$22)*$AH$22)*Calculator!$G$18)-((((N31/100)*$AJ$22)*$AN$22)*$AH$22)+((((N31/100)*$AJ$23)*$AH$23)),IF(Calculator!$O$6="DUALBAND D",SUM((((N31/100)*$AJ$22)*$AH$22))+(((((N31/100)*$AJ$22)*$AN$22)*$AH$22)*Calculator!$G$19)-((((N31/100)*$AJ$22)*$AN$22)*$AH$22)+((((N31/100)*$AJ$23)*$AH$23)),IF(Calculator!$O$6="DUALURBANE",SUM((((N31/100)*$AJ$22)*$AH$22))+(((((N31/100)*$AJ$22)*$AN$22)*$AH$22)*Calculator!$G$20)-((((N31/100)*$AJ$22)*$AN$22)*$AH$22)+((((N31/100)*$AJ$23)*$AH$23)),IF(Calculator!$O$6="DUALSILVERANOD",SUM((((N31/100)*$AJ$22)*$AH$22))+(((((N31/100)*$AJ$22)*$AN$22)*$AH$22)*Calculator!$G$21)-((((N31/100)*$AJ$22)*$AN$22)*$AH$22)+((((N31/100)*$AJ$23)*$AH$23)),IF(Calculator!$O$6="DUALANOD",SUM((((N31/100)*$AJ$22)*$AH$22))+(((((N31/100)*$AJ$22)*$AN$22)*$AH$22)*Calculator!$G$22)-((((N31/100)*$AJ$22)*$AN$22)*$AH$22)+((((N31/100)*$AJ$23)*$AH$23))))))))))))))))))))))))</f>
        <v>234.49496845397948</v>
      </c>
    </row>
    <row r="32" spans="1:40">
      <c r="A32" s="8" t="s">
        <v>1446</v>
      </c>
      <c r="B32" s="2">
        <v>506.28161148071285</v>
      </c>
      <c r="C32" s="2">
        <v>512.67700637817381</v>
      </c>
      <c r="D32" s="2">
        <v>519.07240127563477</v>
      </c>
      <c r="E32" s="2">
        <v>525.46779617309562</v>
      </c>
      <c r="F32" s="2">
        <v>531.87365127563476</v>
      </c>
      <c r="G32" s="2">
        <v>538.2690780639648</v>
      </c>
      <c r="H32" s="2">
        <v>544.66447296142576</v>
      </c>
      <c r="I32" s="2">
        <v>551.05986785888672</v>
      </c>
      <c r="J32" s="2">
        <v>557.45526275634757</v>
      </c>
      <c r="K32" s="2">
        <v>563.8611178588867</v>
      </c>
      <c r="L32" s="2">
        <v>570.25651275634766</v>
      </c>
      <c r="M32" s="2">
        <v>576.65190765380851</v>
      </c>
      <c r="N32" s="2">
        <v>583.04730255126947</v>
      </c>
      <c r="P32" s="8">
        <v>1250</v>
      </c>
      <c r="Q32" s="2">
        <f>IF(Calculator!$O$6="SINGLEBASE",SUM((((B32/100)*$AJ$22)*$AH$22))+((((B32/100)*$AJ$23)*$AH$23)),IF(Calculator!$O$6="SINGLEELEMENTS",SUM((((B32/100)*$AJ$22)*$AH$22))+(((((B32/100)*$AJ$22)*$AN$22)*$AH$22)*Calculator!$G$2)-((((B32/100)*$AJ$22)*$AN$22)*$AH$22)+((((B32/100)*$AJ$23)*$AH$23)),IF(Calculator!$O$6="SINGLESPECTRUM",SUM((((B32/100)*$AJ$22)*$AH$22))+(((((B32/100)*$AJ$22)*$AN$22)*$AH$22)*Calculator!$G$4)-((((B32/100)*$AJ$22)*$AN$22)*$AH$22)+((((B32/100)*$AJ$23)*$AH$23)),IF(Calculator!$O$6="SINGLEHOMESTEAD",SUM((((B32/100)*$AJ$22)*$AH$22))+(((((B32/100)*$AJ$22)*$AN$22)*$AH$22)*Calculator!$G$3)-((((B32/100)*$AJ$22)*$AN$22)*$AH$22)+((((B32/100)*$AJ$23)*$AH$23)),IF(Calculator!$O$6="SINGLEBAND A",SUM((((B32/100)*$AJ$22)*$AH$22))+(((((B32/100)*$AJ$22)*$AN$22)*$AH$22)*Calculator!$G$5)-((((B32/100)*$AJ$22)*$AN$22)*$AH$22)+((((B32/100)*$AJ$23)*$AH$23)),IF(Calculator!$O$6="SINGLEBAND B",SUM((((B32/100)*$AJ$22)*$AH$22))+(((((B32/100)*$AJ$22)*$AN$22)*$AH$22)*Calculator!$G$6)-((((B32/100)*$AJ$22)*$AN$22)*$AH$22)+((((B32/100)*$AJ$23)*$AH$23)),IF(Calculator!$O$6="SINGLEBAND C",SUM((((B32/100)*$AJ$22)*$AH$22))+(((((B32/100)*$AJ$22)*$AN$22)*$AH$22)*Calculator!$G$7)-((((B32/100)*$AJ$22)*$AN$22)*$AH$22)+((((B32/100)*$AJ$23)*$AH$23)),IF(Calculator!$O$6="SINGLEBAND D",SUM((((B32/100)*$AJ$22)*$AH$22))+(((((B32/100)*$AJ$22)*$AN$22)*$AH$22)*Calculator!$G$8)-((((B32/100)*$AJ$22)*$AN$22)*$AH$22)+((((B32/100)*$AJ$23)*$AH$23)),IF(Calculator!$O$6="SINGLEURBANE",SUM((((B32/100)*$AJ$22)*$AH$22))+(((((B32/100)*$AJ$22)*$AN$22)*$AH$22)*Calculator!$G$9)-((((B32/100)*$AJ$22)*$AN$22)*$AH$22)+((((B32/100)*$AJ$23)*$AH$23)),IF(Calculator!$O$6="SINGLESILVERANOD",SUM((((B32/100)*$AJ$22)*$AH$22))+(((((B32/100)*$AJ$22)*$AN$22)*$AH$22)*Calculator!$G$10)-((((B32/100)*$AJ$22)*$AN$22)*$AH$22)+((((B32/100)*$AJ$23)*$AH$23)),IF(Calculator!$O$6="SINGLEANOD",SUM((((B32/100)*$AJ$22)*$AH$22))+(((((B32/100)*$AJ$22)*$AN$22)*$AH$22)*Calculator!$G$11)-((((B32/100)*$AJ$22)*$AN$22)*$AH$22)+((((B32/100)*$AJ$23)*$AH$23)),IF(Calculator!$O$6="DUALBASE",SUM((((B32/100)*$AJ$22)*$AH$22))+(((((B32/100)*$AJ$22)*$AN$22)*$AH$22)*Calculator!$G$12)-((((B32/100)*$AJ$22)*$AN$22)*$AH$22)+((((B32/100)*$AJ$23)*$AH$23)),IF(Calculator!$O$6="DUALELEMENTS",SUM((((B32/100)*$AJ$22)*$AH$22))+(((((B32/100)*$AJ$22)*$AN$22)*$AH$22)*Calculator!$G$13)-((((B32/100)*$AJ$22)*$AN$22)*$AH$22)+((((B32/100)*$AJ$23)*$AH$23)),IF(Calculator!$O$6="DUALSPECTRUM",SUM((((B32/100)*$AJ$22)*$AH$22))+(((((B32/100)*$AJ$22)*$AN$22)*$AH$22)*Calculator!$G$15)-((((B32/100)*$AJ$22)*$AN$22)*$AH$22)+((((B32/100)*$AJ$23)*$AH$23)),IF(Calculator!$O$6="DUALHOMESTEAD",SUM((((B32/100)*$AJ$22)*$AH$22))+(((((B32/100)*$AJ$22)*$AN$22)*$AH$22)*Calculator!$G$14)-((((B32/100)*$AJ$22)*$AN$22)*$AH$22)+((((B32/100)*$AJ$23)*$AH$23)),IF(Calculator!$O$6="DUALBAND A",SUM((((B32/100)*$AJ$22)*$AH$22))+(((((B32/100)*$AJ$22)*$AN$22)*$AH$22)*Calculator!$G$16)-((((B32/100)*$AJ$22)*$AN$22)*$AH$22)+((((B32/100)*$AJ$23)*$AH$23)),IF(Calculator!$O$6="DUALBAND B",SUM((((B32/100)*$AJ$22)*$AH$22))+(((((B32/100)*$AJ$22)*$AN$22)*$AH$22)*Calculator!$G$17)-((((B32/100)*$AJ$22)*$AN$22)*$AH$22)+((((B32/100)*$AJ$23)*$AH$23)),IF(Calculator!$O$6="DUALBAND C",SUM((((B32/100)*$AJ$22)*$AH$22))+(((((B32/100)*$AJ$22)*$AN$22)*$AH$22)*Calculator!$G$18)-((((B32/100)*$AJ$22)*$AN$22)*$AH$22)+((((B32/100)*$AJ$23)*$AH$23)),IF(Calculator!$O$6="DUALBAND D",SUM((((B32/100)*$AJ$22)*$AH$22))+(((((B32/100)*$AJ$22)*$AN$22)*$AH$22)*Calculator!$G$19)-((((B32/100)*$AJ$22)*$AN$22)*$AH$22)+((((B32/100)*$AJ$23)*$AH$23)),IF(Calculator!$O$6="DUALURBANE",SUM((((B32/100)*$AJ$22)*$AH$22))+(((((B32/100)*$AJ$22)*$AN$22)*$AH$22)*Calculator!$G$20)-((((B32/100)*$AJ$22)*$AN$22)*$AH$22)+((((B32/100)*$AJ$23)*$AH$23)),IF(Calculator!$O$6="DUALSILVERANOD",SUM((((B32/100)*$AJ$22)*$AH$22))+(((((B32/100)*$AJ$22)*$AN$22)*$AH$22)*Calculator!$G$21)-((((B32/100)*$AJ$22)*$AN$22)*$AH$22)+((((B32/100)*$AJ$23)*$AH$23)),IF(Calculator!$O$6="DUALANOD",SUM((((B32/100)*$AJ$22)*$AH$22))+(((((B32/100)*$AJ$22)*$AN$22)*$AH$22)*Calculator!$G$22)-((((B32/100)*$AJ$22)*$AN$22)*$AH$22)+((((B32/100)*$AJ$23)*$AH$23))))))))))))))))))))))))</f>
        <v>207.57546070709228</v>
      </c>
      <c r="R32" s="2">
        <f>IF(Calculator!$O$6="SINGLEBASE",SUM((((C32/100)*$AJ$22)*$AH$22))+((((C32/100)*$AJ$23)*$AH$23)),IF(Calculator!$O$6="SINGLEELEMENTS",SUM((((C32/100)*$AJ$22)*$AH$22))+(((((C32/100)*$AJ$22)*$AN$22)*$AH$22)*Calculator!$G$2)-((((C32/100)*$AJ$22)*$AN$22)*$AH$22)+((((C32/100)*$AJ$23)*$AH$23)),IF(Calculator!$O$6="SINGLESPECTRUM",SUM((((C32/100)*$AJ$22)*$AH$22))+(((((C32/100)*$AJ$22)*$AN$22)*$AH$22)*Calculator!$G$4)-((((C32/100)*$AJ$22)*$AN$22)*$AH$22)+((((C32/100)*$AJ$23)*$AH$23)),IF(Calculator!$O$6="SINGLEHOMESTEAD",SUM((((C32/100)*$AJ$22)*$AH$22))+(((((C32/100)*$AJ$22)*$AN$22)*$AH$22)*Calculator!$G$3)-((((C32/100)*$AJ$22)*$AN$22)*$AH$22)+((((C32/100)*$AJ$23)*$AH$23)),IF(Calculator!$O$6="SINGLEBAND A",SUM((((C32/100)*$AJ$22)*$AH$22))+(((((C32/100)*$AJ$22)*$AN$22)*$AH$22)*Calculator!$G$5)-((((C32/100)*$AJ$22)*$AN$22)*$AH$22)+((((C32/100)*$AJ$23)*$AH$23)),IF(Calculator!$O$6="SINGLEBAND B",SUM((((C32/100)*$AJ$22)*$AH$22))+(((((C32/100)*$AJ$22)*$AN$22)*$AH$22)*Calculator!$G$6)-((((C32/100)*$AJ$22)*$AN$22)*$AH$22)+((((C32/100)*$AJ$23)*$AH$23)),IF(Calculator!$O$6="SINGLEBAND C",SUM((((C32/100)*$AJ$22)*$AH$22))+(((((C32/100)*$AJ$22)*$AN$22)*$AH$22)*Calculator!$G$7)-((((C32/100)*$AJ$22)*$AN$22)*$AH$22)+((((C32/100)*$AJ$23)*$AH$23)),IF(Calculator!$O$6="SINGLEBAND D",SUM((((C32/100)*$AJ$22)*$AH$22))+(((((C32/100)*$AJ$22)*$AN$22)*$AH$22)*Calculator!$G$8)-((((C32/100)*$AJ$22)*$AN$22)*$AH$22)+((((C32/100)*$AJ$23)*$AH$23)),IF(Calculator!$O$6="SINGLEURBANE",SUM((((C32/100)*$AJ$22)*$AH$22))+(((((C32/100)*$AJ$22)*$AN$22)*$AH$22)*Calculator!$G$9)-((((C32/100)*$AJ$22)*$AN$22)*$AH$22)+((((C32/100)*$AJ$23)*$AH$23)),IF(Calculator!$O$6="SINGLESILVERANOD",SUM((((C32/100)*$AJ$22)*$AH$22))+(((((C32/100)*$AJ$22)*$AN$22)*$AH$22)*Calculator!$G$10)-((((C32/100)*$AJ$22)*$AN$22)*$AH$22)+((((C32/100)*$AJ$23)*$AH$23)),IF(Calculator!$O$6="SINGLEANOD",SUM((((C32/100)*$AJ$22)*$AH$22))+(((((C32/100)*$AJ$22)*$AN$22)*$AH$22)*Calculator!$G$11)-((((C32/100)*$AJ$22)*$AN$22)*$AH$22)+((((C32/100)*$AJ$23)*$AH$23)),IF(Calculator!$O$6="DUALBASE",SUM((((C32/100)*$AJ$22)*$AH$22))+(((((C32/100)*$AJ$22)*$AN$22)*$AH$22)*Calculator!$G$12)-((((C32/100)*$AJ$22)*$AN$22)*$AH$22)+((((C32/100)*$AJ$23)*$AH$23)),IF(Calculator!$O$6="DUALELEMENTS",SUM((((C32/100)*$AJ$22)*$AH$22))+(((((C32/100)*$AJ$22)*$AN$22)*$AH$22)*Calculator!$G$13)-((((C32/100)*$AJ$22)*$AN$22)*$AH$22)+((((C32/100)*$AJ$23)*$AH$23)),IF(Calculator!$O$6="DUALSPECTRUM",SUM((((C32/100)*$AJ$22)*$AH$22))+(((((C32/100)*$AJ$22)*$AN$22)*$AH$22)*Calculator!$G$15)-((((C32/100)*$AJ$22)*$AN$22)*$AH$22)+((((C32/100)*$AJ$23)*$AH$23)),IF(Calculator!$O$6="DUALHOMESTEAD",SUM((((C32/100)*$AJ$22)*$AH$22))+(((((C32/100)*$AJ$22)*$AN$22)*$AH$22)*Calculator!$G$14)-((((C32/100)*$AJ$22)*$AN$22)*$AH$22)+((((C32/100)*$AJ$23)*$AH$23)),IF(Calculator!$O$6="DUALBAND A",SUM((((C32/100)*$AJ$22)*$AH$22))+(((((C32/100)*$AJ$22)*$AN$22)*$AH$22)*Calculator!$G$16)-((((C32/100)*$AJ$22)*$AN$22)*$AH$22)+((((C32/100)*$AJ$23)*$AH$23)),IF(Calculator!$O$6="DUALBAND B",SUM((((C32/100)*$AJ$22)*$AH$22))+(((((C32/100)*$AJ$22)*$AN$22)*$AH$22)*Calculator!$G$17)-((((C32/100)*$AJ$22)*$AN$22)*$AH$22)+((((C32/100)*$AJ$23)*$AH$23)),IF(Calculator!$O$6="DUALBAND C",SUM((((C32/100)*$AJ$22)*$AH$22))+(((((C32/100)*$AJ$22)*$AN$22)*$AH$22)*Calculator!$G$18)-((((C32/100)*$AJ$22)*$AN$22)*$AH$22)+((((C32/100)*$AJ$23)*$AH$23)),IF(Calculator!$O$6="DUALBAND D",SUM((((C32/100)*$AJ$22)*$AH$22))+(((((C32/100)*$AJ$22)*$AN$22)*$AH$22)*Calculator!$G$19)-((((C32/100)*$AJ$22)*$AN$22)*$AH$22)+((((C32/100)*$AJ$23)*$AH$23)),IF(Calculator!$O$6="DUALURBANE",SUM((((C32/100)*$AJ$22)*$AH$22))+(((((C32/100)*$AJ$22)*$AN$22)*$AH$22)*Calculator!$G$20)-((((C32/100)*$AJ$22)*$AN$22)*$AH$22)+((((C32/100)*$AJ$23)*$AH$23)),IF(Calculator!$O$6="DUALSILVERANOD",SUM((((C32/100)*$AJ$22)*$AH$22))+(((((C32/100)*$AJ$22)*$AN$22)*$AH$22)*Calculator!$G$21)-((((C32/100)*$AJ$22)*$AN$22)*$AH$22)+((((C32/100)*$AJ$23)*$AH$23)),IF(Calculator!$O$6="DUALANOD",SUM((((C32/100)*$AJ$22)*$AH$22))+(((((C32/100)*$AJ$22)*$AN$22)*$AH$22)*Calculator!$G$22)-((((C32/100)*$AJ$22)*$AN$22)*$AH$22)+((((C32/100)*$AJ$23)*$AH$23))))))))))))))))))))))))</f>
        <v>210.19757261505123</v>
      </c>
      <c r="S32" s="2">
        <f>IF(Calculator!$O$6="SINGLEBASE",SUM((((D32/100)*$AJ$22)*$AH$22))+((((D32/100)*$AJ$23)*$AH$23)),IF(Calculator!$O$6="SINGLEELEMENTS",SUM((((D32/100)*$AJ$22)*$AH$22))+(((((D32/100)*$AJ$22)*$AN$22)*$AH$22)*Calculator!$G$2)-((((D32/100)*$AJ$22)*$AN$22)*$AH$22)+((((D32/100)*$AJ$23)*$AH$23)),IF(Calculator!$O$6="SINGLESPECTRUM",SUM((((D32/100)*$AJ$22)*$AH$22))+(((((D32/100)*$AJ$22)*$AN$22)*$AH$22)*Calculator!$G$4)-((((D32/100)*$AJ$22)*$AN$22)*$AH$22)+((((D32/100)*$AJ$23)*$AH$23)),IF(Calculator!$O$6="SINGLEHOMESTEAD",SUM((((D32/100)*$AJ$22)*$AH$22))+(((((D32/100)*$AJ$22)*$AN$22)*$AH$22)*Calculator!$G$3)-((((D32/100)*$AJ$22)*$AN$22)*$AH$22)+((((D32/100)*$AJ$23)*$AH$23)),IF(Calculator!$O$6="SINGLEBAND A",SUM((((D32/100)*$AJ$22)*$AH$22))+(((((D32/100)*$AJ$22)*$AN$22)*$AH$22)*Calculator!$G$5)-((((D32/100)*$AJ$22)*$AN$22)*$AH$22)+((((D32/100)*$AJ$23)*$AH$23)),IF(Calculator!$O$6="SINGLEBAND B",SUM((((D32/100)*$AJ$22)*$AH$22))+(((((D32/100)*$AJ$22)*$AN$22)*$AH$22)*Calculator!$G$6)-((((D32/100)*$AJ$22)*$AN$22)*$AH$22)+((((D32/100)*$AJ$23)*$AH$23)),IF(Calculator!$O$6="SINGLEBAND C",SUM((((D32/100)*$AJ$22)*$AH$22))+(((((D32/100)*$AJ$22)*$AN$22)*$AH$22)*Calculator!$G$7)-((((D32/100)*$AJ$22)*$AN$22)*$AH$22)+((((D32/100)*$AJ$23)*$AH$23)),IF(Calculator!$O$6="SINGLEBAND D",SUM((((D32/100)*$AJ$22)*$AH$22))+(((((D32/100)*$AJ$22)*$AN$22)*$AH$22)*Calculator!$G$8)-((((D32/100)*$AJ$22)*$AN$22)*$AH$22)+((((D32/100)*$AJ$23)*$AH$23)),IF(Calculator!$O$6="SINGLEURBANE",SUM((((D32/100)*$AJ$22)*$AH$22))+(((((D32/100)*$AJ$22)*$AN$22)*$AH$22)*Calculator!$G$9)-((((D32/100)*$AJ$22)*$AN$22)*$AH$22)+((((D32/100)*$AJ$23)*$AH$23)),IF(Calculator!$O$6="SINGLESILVERANOD",SUM((((D32/100)*$AJ$22)*$AH$22))+(((((D32/100)*$AJ$22)*$AN$22)*$AH$22)*Calculator!$G$10)-((((D32/100)*$AJ$22)*$AN$22)*$AH$22)+((((D32/100)*$AJ$23)*$AH$23)),IF(Calculator!$O$6="SINGLEANOD",SUM((((D32/100)*$AJ$22)*$AH$22))+(((((D32/100)*$AJ$22)*$AN$22)*$AH$22)*Calculator!$G$11)-((((D32/100)*$AJ$22)*$AN$22)*$AH$22)+((((D32/100)*$AJ$23)*$AH$23)),IF(Calculator!$O$6="DUALBASE",SUM((((D32/100)*$AJ$22)*$AH$22))+(((((D32/100)*$AJ$22)*$AN$22)*$AH$22)*Calculator!$G$12)-((((D32/100)*$AJ$22)*$AN$22)*$AH$22)+((((D32/100)*$AJ$23)*$AH$23)),IF(Calculator!$O$6="DUALELEMENTS",SUM((((D32/100)*$AJ$22)*$AH$22))+(((((D32/100)*$AJ$22)*$AN$22)*$AH$22)*Calculator!$G$13)-((((D32/100)*$AJ$22)*$AN$22)*$AH$22)+((((D32/100)*$AJ$23)*$AH$23)),IF(Calculator!$O$6="DUALSPECTRUM",SUM((((D32/100)*$AJ$22)*$AH$22))+(((((D32/100)*$AJ$22)*$AN$22)*$AH$22)*Calculator!$G$15)-((((D32/100)*$AJ$22)*$AN$22)*$AH$22)+((((D32/100)*$AJ$23)*$AH$23)),IF(Calculator!$O$6="DUALHOMESTEAD",SUM((((D32/100)*$AJ$22)*$AH$22))+(((((D32/100)*$AJ$22)*$AN$22)*$AH$22)*Calculator!$G$14)-((((D32/100)*$AJ$22)*$AN$22)*$AH$22)+((((D32/100)*$AJ$23)*$AH$23)),IF(Calculator!$O$6="DUALBAND A",SUM((((D32/100)*$AJ$22)*$AH$22))+(((((D32/100)*$AJ$22)*$AN$22)*$AH$22)*Calculator!$G$16)-((((D32/100)*$AJ$22)*$AN$22)*$AH$22)+((((D32/100)*$AJ$23)*$AH$23)),IF(Calculator!$O$6="DUALBAND B",SUM((((D32/100)*$AJ$22)*$AH$22))+(((((D32/100)*$AJ$22)*$AN$22)*$AH$22)*Calculator!$G$17)-((((D32/100)*$AJ$22)*$AN$22)*$AH$22)+((((D32/100)*$AJ$23)*$AH$23)),IF(Calculator!$O$6="DUALBAND C",SUM((((D32/100)*$AJ$22)*$AH$22))+(((((D32/100)*$AJ$22)*$AN$22)*$AH$22)*Calculator!$G$18)-((((D32/100)*$AJ$22)*$AN$22)*$AH$22)+((((D32/100)*$AJ$23)*$AH$23)),IF(Calculator!$O$6="DUALBAND D",SUM((((D32/100)*$AJ$22)*$AH$22))+(((((D32/100)*$AJ$22)*$AN$22)*$AH$22)*Calculator!$G$19)-((((D32/100)*$AJ$22)*$AN$22)*$AH$22)+((((D32/100)*$AJ$23)*$AH$23)),IF(Calculator!$O$6="DUALURBANE",SUM((((D32/100)*$AJ$22)*$AH$22))+(((((D32/100)*$AJ$22)*$AN$22)*$AH$22)*Calculator!$G$20)-((((D32/100)*$AJ$22)*$AN$22)*$AH$22)+((((D32/100)*$AJ$23)*$AH$23)),IF(Calculator!$O$6="DUALSILVERANOD",SUM((((D32/100)*$AJ$22)*$AH$22))+(((((D32/100)*$AJ$22)*$AN$22)*$AH$22)*Calculator!$G$21)-((((D32/100)*$AJ$22)*$AN$22)*$AH$22)+((((D32/100)*$AJ$23)*$AH$23)),IF(Calculator!$O$6="DUALANOD",SUM((((D32/100)*$AJ$22)*$AH$22))+(((((D32/100)*$AJ$22)*$AN$22)*$AH$22)*Calculator!$G$22)-((((D32/100)*$AJ$22)*$AN$22)*$AH$22)+((((D32/100)*$AJ$23)*$AH$23))))))))))))))))))))))))</f>
        <v>212.81968452301024</v>
      </c>
      <c r="T32" s="2">
        <f>IF(Calculator!$O$6="SINGLEBASE",SUM((((E32/100)*$AJ$22)*$AH$22))+((((E32/100)*$AJ$23)*$AH$23)),IF(Calculator!$O$6="SINGLEELEMENTS",SUM((((E32/100)*$AJ$22)*$AH$22))+(((((E32/100)*$AJ$22)*$AN$22)*$AH$22)*Calculator!$G$2)-((((E32/100)*$AJ$22)*$AN$22)*$AH$22)+((((E32/100)*$AJ$23)*$AH$23)),IF(Calculator!$O$6="SINGLESPECTRUM",SUM((((E32/100)*$AJ$22)*$AH$22))+(((((E32/100)*$AJ$22)*$AN$22)*$AH$22)*Calculator!$G$4)-((((E32/100)*$AJ$22)*$AN$22)*$AH$22)+((((E32/100)*$AJ$23)*$AH$23)),IF(Calculator!$O$6="SINGLEHOMESTEAD",SUM((((E32/100)*$AJ$22)*$AH$22))+(((((E32/100)*$AJ$22)*$AN$22)*$AH$22)*Calculator!$G$3)-((((E32/100)*$AJ$22)*$AN$22)*$AH$22)+((((E32/100)*$AJ$23)*$AH$23)),IF(Calculator!$O$6="SINGLEBAND A",SUM((((E32/100)*$AJ$22)*$AH$22))+(((((E32/100)*$AJ$22)*$AN$22)*$AH$22)*Calculator!$G$5)-((((E32/100)*$AJ$22)*$AN$22)*$AH$22)+((((E32/100)*$AJ$23)*$AH$23)),IF(Calculator!$O$6="SINGLEBAND B",SUM((((E32/100)*$AJ$22)*$AH$22))+(((((E32/100)*$AJ$22)*$AN$22)*$AH$22)*Calculator!$G$6)-((((E32/100)*$AJ$22)*$AN$22)*$AH$22)+((((E32/100)*$AJ$23)*$AH$23)),IF(Calculator!$O$6="SINGLEBAND C",SUM((((E32/100)*$AJ$22)*$AH$22))+(((((E32/100)*$AJ$22)*$AN$22)*$AH$22)*Calculator!$G$7)-((((E32/100)*$AJ$22)*$AN$22)*$AH$22)+((((E32/100)*$AJ$23)*$AH$23)),IF(Calculator!$O$6="SINGLEBAND D",SUM((((E32/100)*$AJ$22)*$AH$22))+(((((E32/100)*$AJ$22)*$AN$22)*$AH$22)*Calculator!$G$8)-((((E32/100)*$AJ$22)*$AN$22)*$AH$22)+((((E32/100)*$AJ$23)*$AH$23)),IF(Calculator!$O$6="SINGLEURBANE",SUM((((E32/100)*$AJ$22)*$AH$22))+(((((E32/100)*$AJ$22)*$AN$22)*$AH$22)*Calculator!$G$9)-((((E32/100)*$AJ$22)*$AN$22)*$AH$22)+((((E32/100)*$AJ$23)*$AH$23)),IF(Calculator!$O$6="SINGLESILVERANOD",SUM((((E32/100)*$AJ$22)*$AH$22))+(((((E32/100)*$AJ$22)*$AN$22)*$AH$22)*Calculator!$G$10)-((((E32/100)*$AJ$22)*$AN$22)*$AH$22)+((((E32/100)*$AJ$23)*$AH$23)),IF(Calculator!$O$6="SINGLEANOD",SUM((((E32/100)*$AJ$22)*$AH$22))+(((((E32/100)*$AJ$22)*$AN$22)*$AH$22)*Calculator!$G$11)-((((E32/100)*$AJ$22)*$AN$22)*$AH$22)+((((E32/100)*$AJ$23)*$AH$23)),IF(Calculator!$O$6="DUALBASE",SUM((((E32/100)*$AJ$22)*$AH$22))+(((((E32/100)*$AJ$22)*$AN$22)*$AH$22)*Calculator!$G$12)-((((E32/100)*$AJ$22)*$AN$22)*$AH$22)+((((E32/100)*$AJ$23)*$AH$23)),IF(Calculator!$O$6="DUALELEMENTS",SUM((((E32/100)*$AJ$22)*$AH$22))+(((((E32/100)*$AJ$22)*$AN$22)*$AH$22)*Calculator!$G$13)-((((E32/100)*$AJ$22)*$AN$22)*$AH$22)+((((E32/100)*$AJ$23)*$AH$23)),IF(Calculator!$O$6="DUALSPECTRUM",SUM((((E32/100)*$AJ$22)*$AH$22))+(((((E32/100)*$AJ$22)*$AN$22)*$AH$22)*Calculator!$G$15)-((((E32/100)*$AJ$22)*$AN$22)*$AH$22)+((((E32/100)*$AJ$23)*$AH$23)),IF(Calculator!$O$6="DUALHOMESTEAD",SUM((((E32/100)*$AJ$22)*$AH$22))+(((((E32/100)*$AJ$22)*$AN$22)*$AH$22)*Calculator!$G$14)-((((E32/100)*$AJ$22)*$AN$22)*$AH$22)+((((E32/100)*$AJ$23)*$AH$23)),IF(Calculator!$O$6="DUALBAND A",SUM((((E32/100)*$AJ$22)*$AH$22))+(((((E32/100)*$AJ$22)*$AN$22)*$AH$22)*Calculator!$G$16)-((((E32/100)*$AJ$22)*$AN$22)*$AH$22)+((((E32/100)*$AJ$23)*$AH$23)),IF(Calculator!$O$6="DUALBAND B",SUM((((E32/100)*$AJ$22)*$AH$22))+(((((E32/100)*$AJ$22)*$AN$22)*$AH$22)*Calculator!$G$17)-((((E32/100)*$AJ$22)*$AN$22)*$AH$22)+((((E32/100)*$AJ$23)*$AH$23)),IF(Calculator!$O$6="DUALBAND C",SUM((((E32/100)*$AJ$22)*$AH$22))+(((((E32/100)*$AJ$22)*$AN$22)*$AH$22)*Calculator!$G$18)-((((E32/100)*$AJ$22)*$AN$22)*$AH$22)+((((E32/100)*$AJ$23)*$AH$23)),IF(Calculator!$O$6="DUALBAND D",SUM((((E32/100)*$AJ$22)*$AH$22))+(((((E32/100)*$AJ$22)*$AN$22)*$AH$22)*Calculator!$G$19)-((((E32/100)*$AJ$22)*$AN$22)*$AH$22)+((((E32/100)*$AJ$23)*$AH$23)),IF(Calculator!$O$6="DUALURBANE",SUM((((E32/100)*$AJ$22)*$AH$22))+(((((E32/100)*$AJ$22)*$AN$22)*$AH$22)*Calculator!$G$20)-((((E32/100)*$AJ$22)*$AN$22)*$AH$22)+((((E32/100)*$AJ$23)*$AH$23)),IF(Calculator!$O$6="DUALSILVERANOD",SUM((((E32/100)*$AJ$22)*$AH$22))+(((((E32/100)*$AJ$22)*$AN$22)*$AH$22)*Calculator!$G$21)-((((E32/100)*$AJ$22)*$AN$22)*$AH$22)+((((E32/100)*$AJ$23)*$AH$23)),IF(Calculator!$O$6="DUALANOD",SUM((((E32/100)*$AJ$22)*$AH$22))+(((((E32/100)*$AJ$22)*$AN$22)*$AH$22)*Calculator!$G$22)-((((E32/100)*$AJ$22)*$AN$22)*$AH$22)+((((E32/100)*$AJ$23)*$AH$23))))))))))))))))))))))))</f>
        <v>215.44179643096919</v>
      </c>
      <c r="U32" s="2">
        <f>IF(Calculator!$O$6="SINGLEBASE",SUM((((F32/100)*$AJ$22)*$AH$22))+((((F32/100)*$AJ$23)*$AH$23)),IF(Calculator!$O$6="SINGLEELEMENTS",SUM((((F32/100)*$AJ$22)*$AH$22))+(((((F32/100)*$AJ$22)*$AN$22)*$AH$22)*Calculator!$G$2)-((((F32/100)*$AJ$22)*$AN$22)*$AH$22)+((((F32/100)*$AJ$23)*$AH$23)),IF(Calculator!$O$6="SINGLESPECTRUM",SUM((((F32/100)*$AJ$22)*$AH$22))+(((((F32/100)*$AJ$22)*$AN$22)*$AH$22)*Calculator!$G$4)-((((F32/100)*$AJ$22)*$AN$22)*$AH$22)+((((F32/100)*$AJ$23)*$AH$23)),IF(Calculator!$O$6="SINGLEHOMESTEAD",SUM((((F32/100)*$AJ$22)*$AH$22))+(((((F32/100)*$AJ$22)*$AN$22)*$AH$22)*Calculator!$G$3)-((((F32/100)*$AJ$22)*$AN$22)*$AH$22)+((((F32/100)*$AJ$23)*$AH$23)),IF(Calculator!$O$6="SINGLEBAND A",SUM((((F32/100)*$AJ$22)*$AH$22))+(((((F32/100)*$AJ$22)*$AN$22)*$AH$22)*Calculator!$G$5)-((((F32/100)*$AJ$22)*$AN$22)*$AH$22)+((((F32/100)*$AJ$23)*$AH$23)),IF(Calculator!$O$6="SINGLEBAND B",SUM((((F32/100)*$AJ$22)*$AH$22))+(((((F32/100)*$AJ$22)*$AN$22)*$AH$22)*Calculator!$G$6)-((((F32/100)*$AJ$22)*$AN$22)*$AH$22)+((((F32/100)*$AJ$23)*$AH$23)),IF(Calculator!$O$6="SINGLEBAND C",SUM((((F32/100)*$AJ$22)*$AH$22))+(((((F32/100)*$AJ$22)*$AN$22)*$AH$22)*Calculator!$G$7)-((((F32/100)*$AJ$22)*$AN$22)*$AH$22)+((((F32/100)*$AJ$23)*$AH$23)),IF(Calculator!$O$6="SINGLEBAND D",SUM((((F32/100)*$AJ$22)*$AH$22))+(((((F32/100)*$AJ$22)*$AN$22)*$AH$22)*Calculator!$G$8)-((((F32/100)*$AJ$22)*$AN$22)*$AH$22)+((((F32/100)*$AJ$23)*$AH$23)),IF(Calculator!$O$6="SINGLEURBANE",SUM((((F32/100)*$AJ$22)*$AH$22))+(((((F32/100)*$AJ$22)*$AN$22)*$AH$22)*Calculator!$G$9)-((((F32/100)*$AJ$22)*$AN$22)*$AH$22)+((((F32/100)*$AJ$23)*$AH$23)),IF(Calculator!$O$6="SINGLESILVERANOD",SUM((((F32/100)*$AJ$22)*$AH$22))+(((((F32/100)*$AJ$22)*$AN$22)*$AH$22)*Calculator!$G$10)-((((F32/100)*$AJ$22)*$AN$22)*$AH$22)+((((F32/100)*$AJ$23)*$AH$23)),IF(Calculator!$O$6="SINGLEANOD",SUM((((F32/100)*$AJ$22)*$AH$22))+(((((F32/100)*$AJ$22)*$AN$22)*$AH$22)*Calculator!$G$11)-((((F32/100)*$AJ$22)*$AN$22)*$AH$22)+((((F32/100)*$AJ$23)*$AH$23)),IF(Calculator!$O$6="DUALBASE",SUM((((F32/100)*$AJ$22)*$AH$22))+(((((F32/100)*$AJ$22)*$AN$22)*$AH$22)*Calculator!$G$12)-((((F32/100)*$AJ$22)*$AN$22)*$AH$22)+((((F32/100)*$AJ$23)*$AH$23)),IF(Calculator!$O$6="DUALELEMENTS",SUM((((F32/100)*$AJ$22)*$AH$22))+(((((F32/100)*$AJ$22)*$AN$22)*$AH$22)*Calculator!$G$13)-((((F32/100)*$AJ$22)*$AN$22)*$AH$22)+((((F32/100)*$AJ$23)*$AH$23)),IF(Calculator!$O$6="DUALSPECTRUM",SUM((((F32/100)*$AJ$22)*$AH$22))+(((((F32/100)*$AJ$22)*$AN$22)*$AH$22)*Calculator!$G$15)-((((F32/100)*$AJ$22)*$AN$22)*$AH$22)+((((F32/100)*$AJ$23)*$AH$23)),IF(Calculator!$O$6="DUALHOMESTEAD",SUM((((F32/100)*$AJ$22)*$AH$22))+(((((F32/100)*$AJ$22)*$AN$22)*$AH$22)*Calculator!$G$14)-((((F32/100)*$AJ$22)*$AN$22)*$AH$22)+((((F32/100)*$AJ$23)*$AH$23)),IF(Calculator!$O$6="DUALBAND A",SUM((((F32/100)*$AJ$22)*$AH$22))+(((((F32/100)*$AJ$22)*$AN$22)*$AH$22)*Calculator!$G$16)-((((F32/100)*$AJ$22)*$AN$22)*$AH$22)+((((F32/100)*$AJ$23)*$AH$23)),IF(Calculator!$O$6="DUALBAND B",SUM((((F32/100)*$AJ$22)*$AH$22))+(((((F32/100)*$AJ$22)*$AN$22)*$AH$22)*Calculator!$G$17)-((((F32/100)*$AJ$22)*$AN$22)*$AH$22)+((((F32/100)*$AJ$23)*$AH$23)),IF(Calculator!$O$6="DUALBAND C",SUM((((F32/100)*$AJ$22)*$AH$22))+(((((F32/100)*$AJ$22)*$AN$22)*$AH$22)*Calculator!$G$18)-((((F32/100)*$AJ$22)*$AN$22)*$AH$22)+((((F32/100)*$AJ$23)*$AH$23)),IF(Calculator!$O$6="DUALBAND D",SUM((((F32/100)*$AJ$22)*$AH$22))+(((((F32/100)*$AJ$22)*$AN$22)*$AH$22)*Calculator!$G$19)-((((F32/100)*$AJ$22)*$AN$22)*$AH$22)+((((F32/100)*$AJ$23)*$AH$23)),IF(Calculator!$O$6="DUALURBANE",SUM((((F32/100)*$AJ$22)*$AH$22))+(((((F32/100)*$AJ$22)*$AN$22)*$AH$22)*Calculator!$G$20)-((((F32/100)*$AJ$22)*$AN$22)*$AH$22)+((((F32/100)*$AJ$23)*$AH$23)),IF(Calculator!$O$6="DUALSILVERANOD",SUM((((F32/100)*$AJ$22)*$AH$22))+(((((F32/100)*$AJ$22)*$AN$22)*$AH$22)*Calculator!$G$21)-((((F32/100)*$AJ$22)*$AN$22)*$AH$22)+((((F32/100)*$AJ$23)*$AH$23)),IF(Calculator!$O$6="DUALANOD",SUM((((F32/100)*$AJ$22)*$AH$22))+(((((F32/100)*$AJ$22)*$AN$22)*$AH$22)*Calculator!$G$22)-((((F32/100)*$AJ$22)*$AN$22)*$AH$22)+((((F32/100)*$AJ$23)*$AH$23))))))))))))))))))))))))</f>
        <v>218.06819702301024</v>
      </c>
      <c r="V32" s="2">
        <f>IF(Calculator!$O$6="SINGLEBASE",SUM((((G32/100)*$AJ$22)*$AH$22))+((((G32/100)*$AJ$23)*$AH$23)),IF(Calculator!$O$6="SINGLEELEMENTS",SUM((((G32/100)*$AJ$22)*$AH$22))+(((((G32/100)*$AJ$22)*$AN$22)*$AH$22)*Calculator!$G$2)-((((G32/100)*$AJ$22)*$AN$22)*$AH$22)+((((G32/100)*$AJ$23)*$AH$23)),IF(Calculator!$O$6="SINGLESPECTRUM",SUM((((G32/100)*$AJ$22)*$AH$22))+(((((G32/100)*$AJ$22)*$AN$22)*$AH$22)*Calculator!$G$4)-((((G32/100)*$AJ$22)*$AN$22)*$AH$22)+((((G32/100)*$AJ$23)*$AH$23)),IF(Calculator!$O$6="SINGLEHOMESTEAD",SUM((((G32/100)*$AJ$22)*$AH$22))+(((((G32/100)*$AJ$22)*$AN$22)*$AH$22)*Calculator!$G$3)-((((G32/100)*$AJ$22)*$AN$22)*$AH$22)+((((G32/100)*$AJ$23)*$AH$23)),IF(Calculator!$O$6="SINGLEBAND A",SUM((((G32/100)*$AJ$22)*$AH$22))+(((((G32/100)*$AJ$22)*$AN$22)*$AH$22)*Calculator!$G$5)-((((G32/100)*$AJ$22)*$AN$22)*$AH$22)+((((G32/100)*$AJ$23)*$AH$23)),IF(Calculator!$O$6="SINGLEBAND B",SUM((((G32/100)*$AJ$22)*$AH$22))+(((((G32/100)*$AJ$22)*$AN$22)*$AH$22)*Calculator!$G$6)-((((G32/100)*$AJ$22)*$AN$22)*$AH$22)+((((G32/100)*$AJ$23)*$AH$23)),IF(Calculator!$O$6="SINGLEBAND C",SUM((((G32/100)*$AJ$22)*$AH$22))+(((((G32/100)*$AJ$22)*$AN$22)*$AH$22)*Calculator!$G$7)-((((G32/100)*$AJ$22)*$AN$22)*$AH$22)+((((G32/100)*$AJ$23)*$AH$23)),IF(Calculator!$O$6="SINGLEBAND D",SUM((((G32/100)*$AJ$22)*$AH$22))+(((((G32/100)*$AJ$22)*$AN$22)*$AH$22)*Calculator!$G$8)-((((G32/100)*$AJ$22)*$AN$22)*$AH$22)+((((G32/100)*$AJ$23)*$AH$23)),IF(Calculator!$O$6="SINGLEURBANE",SUM((((G32/100)*$AJ$22)*$AH$22))+(((((G32/100)*$AJ$22)*$AN$22)*$AH$22)*Calculator!$G$9)-((((G32/100)*$AJ$22)*$AN$22)*$AH$22)+((((G32/100)*$AJ$23)*$AH$23)),IF(Calculator!$O$6="SINGLESILVERANOD",SUM((((G32/100)*$AJ$22)*$AH$22))+(((((G32/100)*$AJ$22)*$AN$22)*$AH$22)*Calculator!$G$10)-((((G32/100)*$AJ$22)*$AN$22)*$AH$22)+((((G32/100)*$AJ$23)*$AH$23)),IF(Calculator!$O$6="SINGLEANOD",SUM((((G32/100)*$AJ$22)*$AH$22))+(((((G32/100)*$AJ$22)*$AN$22)*$AH$22)*Calculator!$G$11)-((((G32/100)*$AJ$22)*$AN$22)*$AH$22)+((((G32/100)*$AJ$23)*$AH$23)),IF(Calculator!$O$6="DUALBASE",SUM((((G32/100)*$AJ$22)*$AH$22))+(((((G32/100)*$AJ$22)*$AN$22)*$AH$22)*Calculator!$G$12)-((((G32/100)*$AJ$22)*$AN$22)*$AH$22)+((((G32/100)*$AJ$23)*$AH$23)),IF(Calculator!$O$6="DUALELEMENTS",SUM((((G32/100)*$AJ$22)*$AH$22))+(((((G32/100)*$AJ$22)*$AN$22)*$AH$22)*Calculator!$G$13)-((((G32/100)*$AJ$22)*$AN$22)*$AH$22)+((((G32/100)*$AJ$23)*$AH$23)),IF(Calculator!$O$6="DUALSPECTRUM",SUM((((G32/100)*$AJ$22)*$AH$22))+(((((G32/100)*$AJ$22)*$AN$22)*$AH$22)*Calculator!$G$15)-((((G32/100)*$AJ$22)*$AN$22)*$AH$22)+((((G32/100)*$AJ$23)*$AH$23)),IF(Calculator!$O$6="DUALHOMESTEAD",SUM((((G32/100)*$AJ$22)*$AH$22))+(((((G32/100)*$AJ$22)*$AN$22)*$AH$22)*Calculator!$G$14)-((((G32/100)*$AJ$22)*$AN$22)*$AH$22)+((((G32/100)*$AJ$23)*$AH$23)),IF(Calculator!$O$6="DUALBAND A",SUM((((G32/100)*$AJ$22)*$AH$22))+(((((G32/100)*$AJ$22)*$AN$22)*$AH$22)*Calculator!$G$16)-((((G32/100)*$AJ$22)*$AN$22)*$AH$22)+((((G32/100)*$AJ$23)*$AH$23)),IF(Calculator!$O$6="DUALBAND B",SUM((((G32/100)*$AJ$22)*$AH$22))+(((((G32/100)*$AJ$22)*$AN$22)*$AH$22)*Calculator!$G$17)-((((G32/100)*$AJ$22)*$AN$22)*$AH$22)+((((G32/100)*$AJ$23)*$AH$23)),IF(Calculator!$O$6="DUALBAND C",SUM((((G32/100)*$AJ$22)*$AH$22))+(((((G32/100)*$AJ$22)*$AN$22)*$AH$22)*Calculator!$G$18)-((((G32/100)*$AJ$22)*$AN$22)*$AH$22)+((((G32/100)*$AJ$23)*$AH$23)),IF(Calculator!$O$6="DUALBAND D",SUM((((G32/100)*$AJ$22)*$AH$22))+(((((G32/100)*$AJ$22)*$AN$22)*$AH$22)*Calculator!$G$19)-((((G32/100)*$AJ$22)*$AN$22)*$AH$22)+((((G32/100)*$AJ$23)*$AH$23)),IF(Calculator!$O$6="DUALURBANE",SUM((((G32/100)*$AJ$22)*$AH$22))+(((((G32/100)*$AJ$22)*$AN$22)*$AH$22)*Calculator!$G$20)-((((G32/100)*$AJ$22)*$AN$22)*$AH$22)+((((G32/100)*$AJ$23)*$AH$23)),IF(Calculator!$O$6="DUALSILVERANOD",SUM((((G32/100)*$AJ$22)*$AH$22))+(((((G32/100)*$AJ$22)*$AN$22)*$AH$22)*Calculator!$G$21)-((((G32/100)*$AJ$22)*$AN$22)*$AH$22)+((((G32/100)*$AJ$23)*$AH$23)),IF(Calculator!$O$6="DUALANOD",SUM((((G32/100)*$AJ$22)*$AH$22))+(((((G32/100)*$AJ$22)*$AN$22)*$AH$22)*Calculator!$G$22)-((((G32/100)*$AJ$22)*$AN$22)*$AH$22)+((((G32/100)*$AJ$23)*$AH$23))))))))))))))))))))))))</f>
        <v>220.69032200622556</v>
      </c>
      <c r="W32" s="2">
        <f>IF(Calculator!$O$6="SINGLEBASE",SUM((((H32/100)*$AJ$22)*$AH$22))+((((H32/100)*$AJ$23)*$AH$23)),IF(Calculator!$O$6="SINGLEELEMENTS",SUM((((H32/100)*$AJ$22)*$AH$22))+(((((H32/100)*$AJ$22)*$AN$22)*$AH$22)*Calculator!$G$2)-((((H32/100)*$AJ$22)*$AN$22)*$AH$22)+((((H32/100)*$AJ$23)*$AH$23)),IF(Calculator!$O$6="SINGLESPECTRUM",SUM((((H32/100)*$AJ$22)*$AH$22))+(((((H32/100)*$AJ$22)*$AN$22)*$AH$22)*Calculator!$G$4)-((((H32/100)*$AJ$22)*$AN$22)*$AH$22)+((((H32/100)*$AJ$23)*$AH$23)),IF(Calculator!$O$6="SINGLEHOMESTEAD",SUM((((H32/100)*$AJ$22)*$AH$22))+(((((H32/100)*$AJ$22)*$AN$22)*$AH$22)*Calculator!$G$3)-((((H32/100)*$AJ$22)*$AN$22)*$AH$22)+((((H32/100)*$AJ$23)*$AH$23)),IF(Calculator!$O$6="SINGLEBAND A",SUM((((H32/100)*$AJ$22)*$AH$22))+(((((H32/100)*$AJ$22)*$AN$22)*$AH$22)*Calculator!$G$5)-((((H32/100)*$AJ$22)*$AN$22)*$AH$22)+((((H32/100)*$AJ$23)*$AH$23)),IF(Calculator!$O$6="SINGLEBAND B",SUM((((H32/100)*$AJ$22)*$AH$22))+(((((H32/100)*$AJ$22)*$AN$22)*$AH$22)*Calculator!$G$6)-((((H32/100)*$AJ$22)*$AN$22)*$AH$22)+((((H32/100)*$AJ$23)*$AH$23)),IF(Calculator!$O$6="SINGLEBAND C",SUM((((H32/100)*$AJ$22)*$AH$22))+(((((H32/100)*$AJ$22)*$AN$22)*$AH$22)*Calculator!$G$7)-((((H32/100)*$AJ$22)*$AN$22)*$AH$22)+((((H32/100)*$AJ$23)*$AH$23)),IF(Calculator!$O$6="SINGLEBAND D",SUM((((H32/100)*$AJ$22)*$AH$22))+(((((H32/100)*$AJ$22)*$AN$22)*$AH$22)*Calculator!$G$8)-((((H32/100)*$AJ$22)*$AN$22)*$AH$22)+((((H32/100)*$AJ$23)*$AH$23)),IF(Calculator!$O$6="SINGLEURBANE",SUM((((H32/100)*$AJ$22)*$AH$22))+(((((H32/100)*$AJ$22)*$AN$22)*$AH$22)*Calculator!$G$9)-((((H32/100)*$AJ$22)*$AN$22)*$AH$22)+((((H32/100)*$AJ$23)*$AH$23)),IF(Calculator!$O$6="SINGLESILVERANOD",SUM((((H32/100)*$AJ$22)*$AH$22))+(((((H32/100)*$AJ$22)*$AN$22)*$AH$22)*Calculator!$G$10)-((((H32/100)*$AJ$22)*$AN$22)*$AH$22)+((((H32/100)*$AJ$23)*$AH$23)),IF(Calculator!$O$6="SINGLEANOD",SUM((((H32/100)*$AJ$22)*$AH$22))+(((((H32/100)*$AJ$22)*$AN$22)*$AH$22)*Calculator!$G$11)-((((H32/100)*$AJ$22)*$AN$22)*$AH$22)+((((H32/100)*$AJ$23)*$AH$23)),IF(Calculator!$O$6="DUALBASE",SUM((((H32/100)*$AJ$22)*$AH$22))+(((((H32/100)*$AJ$22)*$AN$22)*$AH$22)*Calculator!$G$12)-((((H32/100)*$AJ$22)*$AN$22)*$AH$22)+((((H32/100)*$AJ$23)*$AH$23)),IF(Calculator!$O$6="DUALELEMENTS",SUM((((H32/100)*$AJ$22)*$AH$22))+(((((H32/100)*$AJ$22)*$AN$22)*$AH$22)*Calculator!$G$13)-((((H32/100)*$AJ$22)*$AN$22)*$AH$22)+((((H32/100)*$AJ$23)*$AH$23)),IF(Calculator!$O$6="DUALSPECTRUM",SUM((((H32/100)*$AJ$22)*$AH$22))+(((((H32/100)*$AJ$22)*$AN$22)*$AH$22)*Calculator!$G$15)-((((H32/100)*$AJ$22)*$AN$22)*$AH$22)+((((H32/100)*$AJ$23)*$AH$23)),IF(Calculator!$O$6="DUALHOMESTEAD",SUM((((H32/100)*$AJ$22)*$AH$22))+(((((H32/100)*$AJ$22)*$AN$22)*$AH$22)*Calculator!$G$14)-((((H32/100)*$AJ$22)*$AN$22)*$AH$22)+((((H32/100)*$AJ$23)*$AH$23)),IF(Calculator!$O$6="DUALBAND A",SUM((((H32/100)*$AJ$22)*$AH$22))+(((((H32/100)*$AJ$22)*$AN$22)*$AH$22)*Calculator!$G$16)-((((H32/100)*$AJ$22)*$AN$22)*$AH$22)+((((H32/100)*$AJ$23)*$AH$23)),IF(Calculator!$O$6="DUALBAND B",SUM((((H32/100)*$AJ$22)*$AH$22))+(((((H32/100)*$AJ$22)*$AN$22)*$AH$22)*Calculator!$G$17)-((((H32/100)*$AJ$22)*$AN$22)*$AH$22)+((((H32/100)*$AJ$23)*$AH$23)),IF(Calculator!$O$6="DUALBAND C",SUM((((H32/100)*$AJ$22)*$AH$22))+(((((H32/100)*$AJ$22)*$AN$22)*$AH$22)*Calculator!$G$18)-((((H32/100)*$AJ$22)*$AN$22)*$AH$22)+((((H32/100)*$AJ$23)*$AH$23)),IF(Calculator!$O$6="DUALBAND D",SUM((((H32/100)*$AJ$22)*$AH$22))+(((((H32/100)*$AJ$22)*$AN$22)*$AH$22)*Calculator!$G$19)-((((H32/100)*$AJ$22)*$AN$22)*$AH$22)+((((H32/100)*$AJ$23)*$AH$23)),IF(Calculator!$O$6="DUALURBANE",SUM((((H32/100)*$AJ$22)*$AH$22))+(((((H32/100)*$AJ$22)*$AN$22)*$AH$22)*Calculator!$G$20)-((((H32/100)*$AJ$22)*$AN$22)*$AH$22)+((((H32/100)*$AJ$23)*$AH$23)),IF(Calculator!$O$6="DUALSILVERANOD",SUM((((H32/100)*$AJ$22)*$AH$22))+(((((H32/100)*$AJ$22)*$AN$22)*$AH$22)*Calculator!$G$21)-((((H32/100)*$AJ$22)*$AN$22)*$AH$22)+((((H32/100)*$AJ$23)*$AH$23)),IF(Calculator!$O$6="DUALANOD",SUM((((H32/100)*$AJ$22)*$AH$22))+(((((H32/100)*$AJ$22)*$AN$22)*$AH$22)*Calculator!$G$22)-((((H32/100)*$AJ$22)*$AN$22)*$AH$22)+((((H32/100)*$AJ$23)*$AH$23))))))))))))))))))))))))</f>
        <v>223.31243391418457</v>
      </c>
      <c r="X32" s="2">
        <f>IF(Calculator!$O$6="SINGLEBASE",SUM((((I32/100)*$AJ$22)*$AH$22))+((((I32/100)*$AJ$23)*$AH$23)),IF(Calculator!$O$6="SINGLEELEMENTS",SUM((((I32/100)*$AJ$22)*$AH$22))+(((((I32/100)*$AJ$22)*$AN$22)*$AH$22)*Calculator!$G$2)-((((I32/100)*$AJ$22)*$AN$22)*$AH$22)+((((I32/100)*$AJ$23)*$AH$23)),IF(Calculator!$O$6="SINGLESPECTRUM",SUM((((I32/100)*$AJ$22)*$AH$22))+(((((I32/100)*$AJ$22)*$AN$22)*$AH$22)*Calculator!$G$4)-((((I32/100)*$AJ$22)*$AN$22)*$AH$22)+((((I32/100)*$AJ$23)*$AH$23)),IF(Calculator!$O$6="SINGLEHOMESTEAD",SUM((((I32/100)*$AJ$22)*$AH$22))+(((((I32/100)*$AJ$22)*$AN$22)*$AH$22)*Calculator!$G$3)-((((I32/100)*$AJ$22)*$AN$22)*$AH$22)+((((I32/100)*$AJ$23)*$AH$23)),IF(Calculator!$O$6="SINGLEBAND A",SUM((((I32/100)*$AJ$22)*$AH$22))+(((((I32/100)*$AJ$22)*$AN$22)*$AH$22)*Calculator!$G$5)-((((I32/100)*$AJ$22)*$AN$22)*$AH$22)+((((I32/100)*$AJ$23)*$AH$23)),IF(Calculator!$O$6="SINGLEBAND B",SUM((((I32/100)*$AJ$22)*$AH$22))+(((((I32/100)*$AJ$22)*$AN$22)*$AH$22)*Calculator!$G$6)-((((I32/100)*$AJ$22)*$AN$22)*$AH$22)+((((I32/100)*$AJ$23)*$AH$23)),IF(Calculator!$O$6="SINGLEBAND C",SUM((((I32/100)*$AJ$22)*$AH$22))+(((((I32/100)*$AJ$22)*$AN$22)*$AH$22)*Calculator!$G$7)-((((I32/100)*$AJ$22)*$AN$22)*$AH$22)+((((I32/100)*$AJ$23)*$AH$23)),IF(Calculator!$O$6="SINGLEBAND D",SUM((((I32/100)*$AJ$22)*$AH$22))+(((((I32/100)*$AJ$22)*$AN$22)*$AH$22)*Calculator!$G$8)-((((I32/100)*$AJ$22)*$AN$22)*$AH$22)+((((I32/100)*$AJ$23)*$AH$23)),IF(Calculator!$O$6="SINGLEURBANE",SUM((((I32/100)*$AJ$22)*$AH$22))+(((((I32/100)*$AJ$22)*$AN$22)*$AH$22)*Calculator!$G$9)-((((I32/100)*$AJ$22)*$AN$22)*$AH$22)+((((I32/100)*$AJ$23)*$AH$23)),IF(Calculator!$O$6="SINGLESILVERANOD",SUM((((I32/100)*$AJ$22)*$AH$22))+(((((I32/100)*$AJ$22)*$AN$22)*$AH$22)*Calculator!$G$10)-((((I32/100)*$AJ$22)*$AN$22)*$AH$22)+((((I32/100)*$AJ$23)*$AH$23)),IF(Calculator!$O$6="SINGLEANOD",SUM((((I32/100)*$AJ$22)*$AH$22))+(((((I32/100)*$AJ$22)*$AN$22)*$AH$22)*Calculator!$G$11)-((((I32/100)*$AJ$22)*$AN$22)*$AH$22)+((((I32/100)*$AJ$23)*$AH$23)),IF(Calculator!$O$6="DUALBASE",SUM((((I32/100)*$AJ$22)*$AH$22))+(((((I32/100)*$AJ$22)*$AN$22)*$AH$22)*Calculator!$G$12)-((((I32/100)*$AJ$22)*$AN$22)*$AH$22)+((((I32/100)*$AJ$23)*$AH$23)),IF(Calculator!$O$6="DUALELEMENTS",SUM((((I32/100)*$AJ$22)*$AH$22))+(((((I32/100)*$AJ$22)*$AN$22)*$AH$22)*Calculator!$G$13)-((((I32/100)*$AJ$22)*$AN$22)*$AH$22)+((((I32/100)*$AJ$23)*$AH$23)),IF(Calculator!$O$6="DUALSPECTRUM",SUM((((I32/100)*$AJ$22)*$AH$22))+(((((I32/100)*$AJ$22)*$AN$22)*$AH$22)*Calculator!$G$15)-((((I32/100)*$AJ$22)*$AN$22)*$AH$22)+((((I32/100)*$AJ$23)*$AH$23)),IF(Calculator!$O$6="DUALHOMESTEAD",SUM((((I32/100)*$AJ$22)*$AH$22))+(((((I32/100)*$AJ$22)*$AN$22)*$AH$22)*Calculator!$G$14)-((((I32/100)*$AJ$22)*$AN$22)*$AH$22)+((((I32/100)*$AJ$23)*$AH$23)),IF(Calculator!$O$6="DUALBAND A",SUM((((I32/100)*$AJ$22)*$AH$22))+(((((I32/100)*$AJ$22)*$AN$22)*$AH$22)*Calculator!$G$16)-((((I32/100)*$AJ$22)*$AN$22)*$AH$22)+((((I32/100)*$AJ$23)*$AH$23)),IF(Calculator!$O$6="DUALBAND B",SUM((((I32/100)*$AJ$22)*$AH$22))+(((((I32/100)*$AJ$22)*$AN$22)*$AH$22)*Calculator!$G$17)-((((I32/100)*$AJ$22)*$AN$22)*$AH$22)+((((I32/100)*$AJ$23)*$AH$23)),IF(Calculator!$O$6="DUALBAND C",SUM((((I32/100)*$AJ$22)*$AH$22))+(((((I32/100)*$AJ$22)*$AN$22)*$AH$22)*Calculator!$G$18)-((((I32/100)*$AJ$22)*$AN$22)*$AH$22)+((((I32/100)*$AJ$23)*$AH$23)),IF(Calculator!$O$6="DUALBAND D",SUM((((I32/100)*$AJ$22)*$AH$22))+(((((I32/100)*$AJ$22)*$AN$22)*$AH$22)*Calculator!$G$19)-((((I32/100)*$AJ$22)*$AN$22)*$AH$22)+((((I32/100)*$AJ$23)*$AH$23)),IF(Calculator!$O$6="DUALURBANE",SUM((((I32/100)*$AJ$22)*$AH$22))+(((((I32/100)*$AJ$22)*$AN$22)*$AH$22)*Calculator!$G$20)-((((I32/100)*$AJ$22)*$AN$22)*$AH$22)+((((I32/100)*$AJ$23)*$AH$23)),IF(Calculator!$O$6="DUALSILVERANOD",SUM((((I32/100)*$AJ$22)*$AH$22))+(((((I32/100)*$AJ$22)*$AN$22)*$AH$22)*Calculator!$G$21)-((((I32/100)*$AJ$22)*$AN$22)*$AH$22)+((((I32/100)*$AJ$23)*$AH$23)),IF(Calculator!$O$6="DUALANOD",SUM((((I32/100)*$AJ$22)*$AH$22))+(((((I32/100)*$AJ$22)*$AN$22)*$AH$22)*Calculator!$G$22)-((((I32/100)*$AJ$22)*$AN$22)*$AH$22)+((((I32/100)*$AJ$23)*$AH$23))))))))))))))))))))))))</f>
        <v>225.93454582214355</v>
      </c>
      <c r="Y32" s="2">
        <f>IF(Calculator!$O$6="SINGLEBASE",SUM((((J32/100)*$AJ$22)*$AH$22))+((((J32/100)*$AJ$23)*$AH$23)),IF(Calculator!$O$6="SINGLEELEMENTS",SUM((((J32/100)*$AJ$22)*$AH$22))+(((((J32/100)*$AJ$22)*$AN$22)*$AH$22)*Calculator!$G$2)-((((J32/100)*$AJ$22)*$AN$22)*$AH$22)+((((J32/100)*$AJ$23)*$AH$23)),IF(Calculator!$O$6="SINGLESPECTRUM",SUM((((J32/100)*$AJ$22)*$AH$22))+(((((J32/100)*$AJ$22)*$AN$22)*$AH$22)*Calculator!$G$4)-((((J32/100)*$AJ$22)*$AN$22)*$AH$22)+((((J32/100)*$AJ$23)*$AH$23)),IF(Calculator!$O$6="SINGLEHOMESTEAD",SUM((((J32/100)*$AJ$22)*$AH$22))+(((((J32/100)*$AJ$22)*$AN$22)*$AH$22)*Calculator!$G$3)-((((J32/100)*$AJ$22)*$AN$22)*$AH$22)+((((J32/100)*$AJ$23)*$AH$23)),IF(Calculator!$O$6="SINGLEBAND A",SUM((((J32/100)*$AJ$22)*$AH$22))+(((((J32/100)*$AJ$22)*$AN$22)*$AH$22)*Calculator!$G$5)-((((J32/100)*$AJ$22)*$AN$22)*$AH$22)+((((J32/100)*$AJ$23)*$AH$23)),IF(Calculator!$O$6="SINGLEBAND B",SUM((((J32/100)*$AJ$22)*$AH$22))+(((((J32/100)*$AJ$22)*$AN$22)*$AH$22)*Calculator!$G$6)-((((J32/100)*$AJ$22)*$AN$22)*$AH$22)+((((J32/100)*$AJ$23)*$AH$23)),IF(Calculator!$O$6="SINGLEBAND C",SUM((((J32/100)*$AJ$22)*$AH$22))+(((((J32/100)*$AJ$22)*$AN$22)*$AH$22)*Calculator!$G$7)-((((J32/100)*$AJ$22)*$AN$22)*$AH$22)+((((J32/100)*$AJ$23)*$AH$23)),IF(Calculator!$O$6="SINGLEBAND D",SUM((((J32/100)*$AJ$22)*$AH$22))+(((((J32/100)*$AJ$22)*$AN$22)*$AH$22)*Calculator!$G$8)-((((J32/100)*$AJ$22)*$AN$22)*$AH$22)+((((J32/100)*$AJ$23)*$AH$23)),IF(Calculator!$O$6="SINGLEURBANE",SUM((((J32/100)*$AJ$22)*$AH$22))+(((((J32/100)*$AJ$22)*$AN$22)*$AH$22)*Calculator!$G$9)-((((J32/100)*$AJ$22)*$AN$22)*$AH$22)+((((J32/100)*$AJ$23)*$AH$23)),IF(Calculator!$O$6="SINGLESILVERANOD",SUM((((J32/100)*$AJ$22)*$AH$22))+(((((J32/100)*$AJ$22)*$AN$22)*$AH$22)*Calculator!$G$10)-((((J32/100)*$AJ$22)*$AN$22)*$AH$22)+((((J32/100)*$AJ$23)*$AH$23)),IF(Calculator!$O$6="SINGLEANOD",SUM((((J32/100)*$AJ$22)*$AH$22))+(((((J32/100)*$AJ$22)*$AN$22)*$AH$22)*Calculator!$G$11)-((((J32/100)*$AJ$22)*$AN$22)*$AH$22)+((((J32/100)*$AJ$23)*$AH$23)),IF(Calculator!$O$6="DUALBASE",SUM((((J32/100)*$AJ$22)*$AH$22))+(((((J32/100)*$AJ$22)*$AN$22)*$AH$22)*Calculator!$G$12)-((((J32/100)*$AJ$22)*$AN$22)*$AH$22)+((((J32/100)*$AJ$23)*$AH$23)),IF(Calculator!$O$6="DUALELEMENTS",SUM((((J32/100)*$AJ$22)*$AH$22))+(((((J32/100)*$AJ$22)*$AN$22)*$AH$22)*Calculator!$G$13)-((((J32/100)*$AJ$22)*$AN$22)*$AH$22)+((((J32/100)*$AJ$23)*$AH$23)),IF(Calculator!$O$6="DUALSPECTRUM",SUM((((J32/100)*$AJ$22)*$AH$22))+(((((J32/100)*$AJ$22)*$AN$22)*$AH$22)*Calculator!$G$15)-((((J32/100)*$AJ$22)*$AN$22)*$AH$22)+((((J32/100)*$AJ$23)*$AH$23)),IF(Calculator!$O$6="DUALHOMESTEAD",SUM((((J32/100)*$AJ$22)*$AH$22))+(((((J32/100)*$AJ$22)*$AN$22)*$AH$22)*Calculator!$G$14)-((((J32/100)*$AJ$22)*$AN$22)*$AH$22)+((((J32/100)*$AJ$23)*$AH$23)),IF(Calculator!$O$6="DUALBAND A",SUM((((J32/100)*$AJ$22)*$AH$22))+(((((J32/100)*$AJ$22)*$AN$22)*$AH$22)*Calculator!$G$16)-((((J32/100)*$AJ$22)*$AN$22)*$AH$22)+((((J32/100)*$AJ$23)*$AH$23)),IF(Calculator!$O$6="DUALBAND B",SUM((((J32/100)*$AJ$22)*$AH$22))+(((((J32/100)*$AJ$22)*$AN$22)*$AH$22)*Calculator!$G$17)-((((J32/100)*$AJ$22)*$AN$22)*$AH$22)+((((J32/100)*$AJ$23)*$AH$23)),IF(Calculator!$O$6="DUALBAND C",SUM((((J32/100)*$AJ$22)*$AH$22))+(((((J32/100)*$AJ$22)*$AN$22)*$AH$22)*Calculator!$G$18)-((((J32/100)*$AJ$22)*$AN$22)*$AH$22)+((((J32/100)*$AJ$23)*$AH$23)),IF(Calculator!$O$6="DUALBAND D",SUM((((J32/100)*$AJ$22)*$AH$22))+(((((J32/100)*$AJ$22)*$AN$22)*$AH$22)*Calculator!$G$19)-((((J32/100)*$AJ$22)*$AN$22)*$AH$22)+((((J32/100)*$AJ$23)*$AH$23)),IF(Calculator!$O$6="DUALURBANE",SUM((((J32/100)*$AJ$22)*$AH$22))+(((((J32/100)*$AJ$22)*$AN$22)*$AH$22)*Calculator!$G$20)-((((J32/100)*$AJ$22)*$AN$22)*$AH$22)+((((J32/100)*$AJ$23)*$AH$23)),IF(Calculator!$O$6="DUALSILVERANOD",SUM((((J32/100)*$AJ$22)*$AH$22))+(((((J32/100)*$AJ$22)*$AN$22)*$AH$22)*Calculator!$G$21)-((((J32/100)*$AJ$22)*$AN$22)*$AH$22)+((((J32/100)*$AJ$23)*$AH$23)),IF(Calculator!$O$6="DUALANOD",SUM((((J32/100)*$AJ$22)*$AH$22))+(((((J32/100)*$AJ$22)*$AN$22)*$AH$22)*Calculator!$G$22)-((((J32/100)*$AJ$22)*$AN$22)*$AH$22)+((((J32/100)*$AJ$23)*$AH$23))))))))))))))))))))))))</f>
        <v>228.55665773010247</v>
      </c>
      <c r="Z32" s="2">
        <f>IF(Calculator!$O$6="SINGLEBASE",SUM((((K32/100)*$AJ$22)*$AH$22))+((((K32/100)*$AJ$23)*$AH$23)),IF(Calculator!$O$6="SINGLEELEMENTS",SUM((((K32/100)*$AJ$22)*$AH$22))+(((((K32/100)*$AJ$22)*$AN$22)*$AH$22)*Calculator!$G$2)-((((K32/100)*$AJ$22)*$AN$22)*$AH$22)+((((K32/100)*$AJ$23)*$AH$23)),IF(Calculator!$O$6="SINGLESPECTRUM",SUM((((K32/100)*$AJ$22)*$AH$22))+(((((K32/100)*$AJ$22)*$AN$22)*$AH$22)*Calculator!$G$4)-((((K32/100)*$AJ$22)*$AN$22)*$AH$22)+((((K32/100)*$AJ$23)*$AH$23)),IF(Calculator!$O$6="SINGLEHOMESTEAD",SUM((((K32/100)*$AJ$22)*$AH$22))+(((((K32/100)*$AJ$22)*$AN$22)*$AH$22)*Calculator!$G$3)-((((K32/100)*$AJ$22)*$AN$22)*$AH$22)+((((K32/100)*$AJ$23)*$AH$23)),IF(Calculator!$O$6="SINGLEBAND A",SUM((((K32/100)*$AJ$22)*$AH$22))+(((((K32/100)*$AJ$22)*$AN$22)*$AH$22)*Calculator!$G$5)-((((K32/100)*$AJ$22)*$AN$22)*$AH$22)+((((K32/100)*$AJ$23)*$AH$23)),IF(Calculator!$O$6="SINGLEBAND B",SUM((((K32/100)*$AJ$22)*$AH$22))+(((((K32/100)*$AJ$22)*$AN$22)*$AH$22)*Calculator!$G$6)-((((K32/100)*$AJ$22)*$AN$22)*$AH$22)+((((K32/100)*$AJ$23)*$AH$23)),IF(Calculator!$O$6="SINGLEBAND C",SUM((((K32/100)*$AJ$22)*$AH$22))+(((((K32/100)*$AJ$22)*$AN$22)*$AH$22)*Calculator!$G$7)-((((K32/100)*$AJ$22)*$AN$22)*$AH$22)+((((K32/100)*$AJ$23)*$AH$23)),IF(Calculator!$O$6="SINGLEBAND D",SUM((((K32/100)*$AJ$22)*$AH$22))+(((((K32/100)*$AJ$22)*$AN$22)*$AH$22)*Calculator!$G$8)-((((K32/100)*$AJ$22)*$AN$22)*$AH$22)+((((K32/100)*$AJ$23)*$AH$23)),IF(Calculator!$O$6="SINGLEURBANE",SUM((((K32/100)*$AJ$22)*$AH$22))+(((((K32/100)*$AJ$22)*$AN$22)*$AH$22)*Calculator!$G$9)-((((K32/100)*$AJ$22)*$AN$22)*$AH$22)+((((K32/100)*$AJ$23)*$AH$23)),IF(Calculator!$O$6="SINGLESILVERANOD",SUM((((K32/100)*$AJ$22)*$AH$22))+(((((K32/100)*$AJ$22)*$AN$22)*$AH$22)*Calculator!$G$10)-((((K32/100)*$AJ$22)*$AN$22)*$AH$22)+((((K32/100)*$AJ$23)*$AH$23)),IF(Calculator!$O$6="SINGLEANOD",SUM((((K32/100)*$AJ$22)*$AH$22))+(((((K32/100)*$AJ$22)*$AN$22)*$AH$22)*Calculator!$G$11)-((((K32/100)*$AJ$22)*$AN$22)*$AH$22)+((((K32/100)*$AJ$23)*$AH$23)),IF(Calculator!$O$6="DUALBASE",SUM((((K32/100)*$AJ$22)*$AH$22))+(((((K32/100)*$AJ$22)*$AN$22)*$AH$22)*Calculator!$G$12)-((((K32/100)*$AJ$22)*$AN$22)*$AH$22)+((((K32/100)*$AJ$23)*$AH$23)),IF(Calculator!$O$6="DUALELEMENTS",SUM((((K32/100)*$AJ$22)*$AH$22))+(((((K32/100)*$AJ$22)*$AN$22)*$AH$22)*Calculator!$G$13)-((((K32/100)*$AJ$22)*$AN$22)*$AH$22)+((((K32/100)*$AJ$23)*$AH$23)),IF(Calculator!$O$6="DUALSPECTRUM",SUM((((K32/100)*$AJ$22)*$AH$22))+(((((K32/100)*$AJ$22)*$AN$22)*$AH$22)*Calculator!$G$15)-((((K32/100)*$AJ$22)*$AN$22)*$AH$22)+((((K32/100)*$AJ$23)*$AH$23)),IF(Calculator!$O$6="DUALHOMESTEAD",SUM((((K32/100)*$AJ$22)*$AH$22))+(((((K32/100)*$AJ$22)*$AN$22)*$AH$22)*Calculator!$G$14)-((((K32/100)*$AJ$22)*$AN$22)*$AH$22)+((((K32/100)*$AJ$23)*$AH$23)),IF(Calculator!$O$6="DUALBAND A",SUM((((K32/100)*$AJ$22)*$AH$22))+(((((K32/100)*$AJ$22)*$AN$22)*$AH$22)*Calculator!$G$16)-((((K32/100)*$AJ$22)*$AN$22)*$AH$22)+((((K32/100)*$AJ$23)*$AH$23)),IF(Calculator!$O$6="DUALBAND B",SUM((((K32/100)*$AJ$22)*$AH$22))+(((((K32/100)*$AJ$22)*$AN$22)*$AH$22)*Calculator!$G$17)-((((K32/100)*$AJ$22)*$AN$22)*$AH$22)+((((K32/100)*$AJ$23)*$AH$23)),IF(Calculator!$O$6="DUALBAND C",SUM((((K32/100)*$AJ$22)*$AH$22))+(((((K32/100)*$AJ$22)*$AN$22)*$AH$22)*Calculator!$G$18)-((((K32/100)*$AJ$22)*$AN$22)*$AH$22)+((((K32/100)*$AJ$23)*$AH$23)),IF(Calculator!$O$6="DUALBAND D",SUM((((K32/100)*$AJ$22)*$AH$22))+(((((K32/100)*$AJ$22)*$AN$22)*$AH$22)*Calculator!$G$19)-((((K32/100)*$AJ$22)*$AN$22)*$AH$22)+((((K32/100)*$AJ$23)*$AH$23)),IF(Calculator!$O$6="DUALURBANE",SUM((((K32/100)*$AJ$22)*$AH$22))+(((((K32/100)*$AJ$22)*$AN$22)*$AH$22)*Calculator!$G$20)-((((K32/100)*$AJ$22)*$AN$22)*$AH$22)+((((K32/100)*$AJ$23)*$AH$23)),IF(Calculator!$O$6="DUALSILVERANOD",SUM((((K32/100)*$AJ$22)*$AH$22))+(((((K32/100)*$AJ$22)*$AN$22)*$AH$22)*Calculator!$G$21)-((((K32/100)*$AJ$22)*$AN$22)*$AH$22)+((((K32/100)*$AJ$23)*$AH$23)),IF(Calculator!$O$6="DUALANOD",SUM((((K32/100)*$AJ$22)*$AH$22))+(((((K32/100)*$AJ$22)*$AN$22)*$AH$22)*Calculator!$G$22)-((((K32/100)*$AJ$22)*$AN$22)*$AH$22)+((((K32/100)*$AJ$23)*$AH$23))))))))))))))))))))))))</f>
        <v>231.18305832214355</v>
      </c>
      <c r="AA32" s="2">
        <f>IF(Calculator!$O$6="SINGLEBASE",SUM((((L32/100)*$AJ$22)*$AH$22))+((((L32/100)*$AJ$23)*$AH$23)),IF(Calculator!$O$6="SINGLEELEMENTS",SUM((((L32/100)*$AJ$22)*$AH$22))+(((((L32/100)*$AJ$22)*$AN$22)*$AH$22)*Calculator!$G$2)-((((L32/100)*$AJ$22)*$AN$22)*$AH$22)+((((L32/100)*$AJ$23)*$AH$23)),IF(Calculator!$O$6="SINGLESPECTRUM",SUM((((L32/100)*$AJ$22)*$AH$22))+(((((L32/100)*$AJ$22)*$AN$22)*$AH$22)*Calculator!$G$4)-((((L32/100)*$AJ$22)*$AN$22)*$AH$22)+((((L32/100)*$AJ$23)*$AH$23)),IF(Calculator!$O$6="SINGLEHOMESTEAD",SUM((((L32/100)*$AJ$22)*$AH$22))+(((((L32/100)*$AJ$22)*$AN$22)*$AH$22)*Calculator!$G$3)-((((L32/100)*$AJ$22)*$AN$22)*$AH$22)+((((L32/100)*$AJ$23)*$AH$23)),IF(Calculator!$O$6="SINGLEBAND A",SUM((((L32/100)*$AJ$22)*$AH$22))+(((((L32/100)*$AJ$22)*$AN$22)*$AH$22)*Calculator!$G$5)-((((L32/100)*$AJ$22)*$AN$22)*$AH$22)+((((L32/100)*$AJ$23)*$AH$23)),IF(Calculator!$O$6="SINGLEBAND B",SUM((((L32/100)*$AJ$22)*$AH$22))+(((((L32/100)*$AJ$22)*$AN$22)*$AH$22)*Calculator!$G$6)-((((L32/100)*$AJ$22)*$AN$22)*$AH$22)+((((L32/100)*$AJ$23)*$AH$23)),IF(Calculator!$O$6="SINGLEBAND C",SUM((((L32/100)*$AJ$22)*$AH$22))+(((((L32/100)*$AJ$22)*$AN$22)*$AH$22)*Calculator!$G$7)-((((L32/100)*$AJ$22)*$AN$22)*$AH$22)+((((L32/100)*$AJ$23)*$AH$23)),IF(Calculator!$O$6="SINGLEBAND D",SUM((((L32/100)*$AJ$22)*$AH$22))+(((((L32/100)*$AJ$22)*$AN$22)*$AH$22)*Calculator!$G$8)-((((L32/100)*$AJ$22)*$AN$22)*$AH$22)+((((L32/100)*$AJ$23)*$AH$23)),IF(Calculator!$O$6="SINGLEURBANE",SUM((((L32/100)*$AJ$22)*$AH$22))+(((((L32/100)*$AJ$22)*$AN$22)*$AH$22)*Calculator!$G$9)-((((L32/100)*$AJ$22)*$AN$22)*$AH$22)+((((L32/100)*$AJ$23)*$AH$23)),IF(Calculator!$O$6="SINGLESILVERANOD",SUM((((L32/100)*$AJ$22)*$AH$22))+(((((L32/100)*$AJ$22)*$AN$22)*$AH$22)*Calculator!$G$10)-((((L32/100)*$AJ$22)*$AN$22)*$AH$22)+((((L32/100)*$AJ$23)*$AH$23)),IF(Calculator!$O$6="SINGLEANOD",SUM((((L32/100)*$AJ$22)*$AH$22))+(((((L32/100)*$AJ$22)*$AN$22)*$AH$22)*Calculator!$G$11)-((((L32/100)*$AJ$22)*$AN$22)*$AH$22)+((((L32/100)*$AJ$23)*$AH$23)),IF(Calculator!$O$6="DUALBASE",SUM((((L32/100)*$AJ$22)*$AH$22))+(((((L32/100)*$AJ$22)*$AN$22)*$AH$22)*Calculator!$G$12)-((((L32/100)*$AJ$22)*$AN$22)*$AH$22)+((((L32/100)*$AJ$23)*$AH$23)),IF(Calculator!$O$6="DUALELEMENTS",SUM((((L32/100)*$AJ$22)*$AH$22))+(((((L32/100)*$AJ$22)*$AN$22)*$AH$22)*Calculator!$G$13)-((((L32/100)*$AJ$22)*$AN$22)*$AH$22)+((((L32/100)*$AJ$23)*$AH$23)),IF(Calculator!$O$6="DUALSPECTRUM",SUM((((L32/100)*$AJ$22)*$AH$22))+(((((L32/100)*$AJ$22)*$AN$22)*$AH$22)*Calculator!$G$15)-((((L32/100)*$AJ$22)*$AN$22)*$AH$22)+((((L32/100)*$AJ$23)*$AH$23)),IF(Calculator!$O$6="DUALHOMESTEAD",SUM((((L32/100)*$AJ$22)*$AH$22))+(((((L32/100)*$AJ$22)*$AN$22)*$AH$22)*Calculator!$G$14)-((((L32/100)*$AJ$22)*$AN$22)*$AH$22)+((((L32/100)*$AJ$23)*$AH$23)),IF(Calculator!$O$6="DUALBAND A",SUM((((L32/100)*$AJ$22)*$AH$22))+(((((L32/100)*$AJ$22)*$AN$22)*$AH$22)*Calculator!$G$16)-((((L32/100)*$AJ$22)*$AN$22)*$AH$22)+((((L32/100)*$AJ$23)*$AH$23)),IF(Calculator!$O$6="DUALBAND B",SUM((((L32/100)*$AJ$22)*$AH$22))+(((((L32/100)*$AJ$22)*$AN$22)*$AH$22)*Calculator!$G$17)-((((L32/100)*$AJ$22)*$AN$22)*$AH$22)+((((L32/100)*$AJ$23)*$AH$23)),IF(Calculator!$O$6="DUALBAND C",SUM((((L32/100)*$AJ$22)*$AH$22))+(((((L32/100)*$AJ$22)*$AN$22)*$AH$22)*Calculator!$G$18)-((((L32/100)*$AJ$22)*$AN$22)*$AH$22)+((((L32/100)*$AJ$23)*$AH$23)),IF(Calculator!$O$6="DUALBAND D",SUM((((L32/100)*$AJ$22)*$AH$22))+(((((L32/100)*$AJ$22)*$AN$22)*$AH$22)*Calculator!$G$19)-((((L32/100)*$AJ$22)*$AN$22)*$AH$22)+((((L32/100)*$AJ$23)*$AH$23)),IF(Calculator!$O$6="DUALURBANE",SUM((((L32/100)*$AJ$22)*$AH$22))+(((((L32/100)*$AJ$22)*$AN$22)*$AH$22)*Calculator!$G$20)-((((L32/100)*$AJ$22)*$AN$22)*$AH$22)+((((L32/100)*$AJ$23)*$AH$23)),IF(Calculator!$O$6="DUALSILVERANOD",SUM((((L32/100)*$AJ$22)*$AH$22))+(((((L32/100)*$AJ$22)*$AN$22)*$AH$22)*Calculator!$G$21)-((((L32/100)*$AJ$22)*$AN$22)*$AH$22)+((((L32/100)*$AJ$23)*$AH$23)),IF(Calculator!$O$6="DUALANOD",SUM((((L32/100)*$AJ$22)*$AH$22))+(((((L32/100)*$AJ$22)*$AN$22)*$AH$22)*Calculator!$G$22)-((((L32/100)*$AJ$22)*$AN$22)*$AH$22)+((((L32/100)*$AJ$23)*$AH$23))))))))))))))))))))))))</f>
        <v>233.80517023010253</v>
      </c>
      <c r="AB32" s="2">
        <f>IF(Calculator!$O$6="SINGLEBASE",SUM((((M32/100)*$AJ$22)*$AH$22))+((((M32/100)*$AJ$23)*$AH$23)),IF(Calculator!$O$6="SINGLEELEMENTS",SUM((((M32/100)*$AJ$22)*$AH$22))+(((((M32/100)*$AJ$22)*$AN$22)*$AH$22)*Calculator!$G$2)-((((M32/100)*$AJ$22)*$AN$22)*$AH$22)+((((M32/100)*$AJ$23)*$AH$23)),IF(Calculator!$O$6="SINGLESPECTRUM",SUM((((M32/100)*$AJ$22)*$AH$22))+(((((M32/100)*$AJ$22)*$AN$22)*$AH$22)*Calculator!$G$4)-((((M32/100)*$AJ$22)*$AN$22)*$AH$22)+((((M32/100)*$AJ$23)*$AH$23)),IF(Calculator!$O$6="SINGLEHOMESTEAD",SUM((((M32/100)*$AJ$22)*$AH$22))+(((((M32/100)*$AJ$22)*$AN$22)*$AH$22)*Calculator!$G$3)-((((M32/100)*$AJ$22)*$AN$22)*$AH$22)+((((M32/100)*$AJ$23)*$AH$23)),IF(Calculator!$O$6="SINGLEBAND A",SUM((((M32/100)*$AJ$22)*$AH$22))+(((((M32/100)*$AJ$22)*$AN$22)*$AH$22)*Calculator!$G$5)-((((M32/100)*$AJ$22)*$AN$22)*$AH$22)+((((M32/100)*$AJ$23)*$AH$23)),IF(Calculator!$O$6="SINGLEBAND B",SUM((((M32/100)*$AJ$22)*$AH$22))+(((((M32/100)*$AJ$22)*$AN$22)*$AH$22)*Calculator!$G$6)-((((M32/100)*$AJ$22)*$AN$22)*$AH$22)+((((M32/100)*$AJ$23)*$AH$23)),IF(Calculator!$O$6="SINGLEBAND C",SUM((((M32/100)*$AJ$22)*$AH$22))+(((((M32/100)*$AJ$22)*$AN$22)*$AH$22)*Calculator!$G$7)-((((M32/100)*$AJ$22)*$AN$22)*$AH$22)+((((M32/100)*$AJ$23)*$AH$23)),IF(Calculator!$O$6="SINGLEBAND D",SUM((((M32/100)*$AJ$22)*$AH$22))+(((((M32/100)*$AJ$22)*$AN$22)*$AH$22)*Calculator!$G$8)-((((M32/100)*$AJ$22)*$AN$22)*$AH$22)+((((M32/100)*$AJ$23)*$AH$23)),IF(Calculator!$O$6="SINGLEURBANE",SUM((((M32/100)*$AJ$22)*$AH$22))+(((((M32/100)*$AJ$22)*$AN$22)*$AH$22)*Calculator!$G$9)-((((M32/100)*$AJ$22)*$AN$22)*$AH$22)+((((M32/100)*$AJ$23)*$AH$23)),IF(Calculator!$O$6="SINGLESILVERANOD",SUM((((M32/100)*$AJ$22)*$AH$22))+(((((M32/100)*$AJ$22)*$AN$22)*$AH$22)*Calculator!$G$10)-((((M32/100)*$AJ$22)*$AN$22)*$AH$22)+((((M32/100)*$AJ$23)*$AH$23)),IF(Calculator!$O$6="SINGLEANOD",SUM((((M32/100)*$AJ$22)*$AH$22))+(((((M32/100)*$AJ$22)*$AN$22)*$AH$22)*Calculator!$G$11)-((((M32/100)*$AJ$22)*$AN$22)*$AH$22)+((((M32/100)*$AJ$23)*$AH$23)),IF(Calculator!$O$6="DUALBASE",SUM((((M32/100)*$AJ$22)*$AH$22))+(((((M32/100)*$AJ$22)*$AN$22)*$AH$22)*Calculator!$G$12)-((((M32/100)*$AJ$22)*$AN$22)*$AH$22)+((((M32/100)*$AJ$23)*$AH$23)),IF(Calculator!$O$6="DUALELEMENTS",SUM((((M32/100)*$AJ$22)*$AH$22))+(((((M32/100)*$AJ$22)*$AN$22)*$AH$22)*Calculator!$G$13)-((((M32/100)*$AJ$22)*$AN$22)*$AH$22)+((((M32/100)*$AJ$23)*$AH$23)),IF(Calculator!$O$6="DUALSPECTRUM",SUM((((M32/100)*$AJ$22)*$AH$22))+(((((M32/100)*$AJ$22)*$AN$22)*$AH$22)*Calculator!$G$15)-((((M32/100)*$AJ$22)*$AN$22)*$AH$22)+((((M32/100)*$AJ$23)*$AH$23)),IF(Calculator!$O$6="DUALHOMESTEAD",SUM((((M32/100)*$AJ$22)*$AH$22))+(((((M32/100)*$AJ$22)*$AN$22)*$AH$22)*Calculator!$G$14)-((((M32/100)*$AJ$22)*$AN$22)*$AH$22)+((((M32/100)*$AJ$23)*$AH$23)),IF(Calculator!$O$6="DUALBAND A",SUM((((M32/100)*$AJ$22)*$AH$22))+(((((M32/100)*$AJ$22)*$AN$22)*$AH$22)*Calculator!$G$16)-((((M32/100)*$AJ$22)*$AN$22)*$AH$22)+((((M32/100)*$AJ$23)*$AH$23)),IF(Calculator!$O$6="DUALBAND B",SUM((((M32/100)*$AJ$22)*$AH$22))+(((((M32/100)*$AJ$22)*$AN$22)*$AH$22)*Calculator!$G$17)-((((M32/100)*$AJ$22)*$AN$22)*$AH$22)+((((M32/100)*$AJ$23)*$AH$23)),IF(Calculator!$O$6="DUALBAND C",SUM((((M32/100)*$AJ$22)*$AH$22))+(((((M32/100)*$AJ$22)*$AN$22)*$AH$22)*Calculator!$G$18)-((((M32/100)*$AJ$22)*$AN$22)*$AH$22)+((((M32/100)*$AJ$23)*$AH$23)),IF(Calculator!$O$6="DUALBAND D",SUM((((M32/100)*$AJ$22)*$AH$22))+(((((M32/100)*$AJ$22)*$AN$22)*$AH$22)*Calculator!$G$19)-((((M32/100)*$AJ$22)*$AN$22)*$AH$22)+((((M32/100)*$AJ$23)*$AH$23)),IF(Calculator!$O$6="DUALURBANE",SUM((((M32/100)*$AJ$22)*$AH$22))+(((((M32/100)*$AJ$22)*$AN$22)*$AH$22)*Calculator!$G$20)-((((M32/100)*$AJ$22)*$AN$22)*$AH$22)+((((M32/100)*$AJ$23)*$AH$23)),IF(Calculator!$O$6="DUALSILVERANOD",SUM((((M32/100)*$AJ$22)*$AH$22))+(((((M32/100)*$AJ$22)*$AN$22)*$AH$22)*Calculator!$G$21)-((((M32/100)*$AJ$22)*$AN$22)*$AH$22)+((((M32/100)*$AJ$23)*$AH$23)),IF(Calculator!$O$6="DUALANOD",SUM((((M32/100)*$AJ$22)*$AH$22))+(((((M32/100)*$AJ$22)*$AN$22)*$AH$22)*Calculator!$G$22)-((((M32/100)*$AJ$22)*$AN$22)*$AH$22)+((((M32/100)*$AJ$23)*$AH$23))))))))))))))))))))))))</f>
        <v>236.42728213806146</v>
      </c>
      <c r="AC32" s="2">
        <f>IF(Calculator!$O$6="SINGLEBASE",SUM((((N32/100)*$AJ$22)*$AH$22))+((((N32/100)*$AJ$23)*$AH$23)),IF(Calculator!$O$6="SINGLEELEMENTS",SUM((((N32/100)*$AJ$22)*$AH$22))+(((((N32/100)*$AJ$22)*$AN$22)*$AH$22)*Calculator!$G$2)-((((N32/100)*$AJ$22)*$AN$22)*$AH$22)+((((N32/100)*$AJ$23)*$AH$23)),IF(Calculator!$O$6="SINGLESPECTRUM",SUM((((N32/100)*$AJ$22)*$AH$22))+(((((N32/100)*$AJ$22)*$AN$22)*$AH$22)*Calculator!$G$4)-((((N32/100)*$AJ$22)*$AN$22)*$AH$22)+((((N32/100)*$AJ$23)*$AH$23)),IF(Calculator!$O$6="SINGLEHOMESTEAD",SUM((((N32/100)*$AJ$22)*$AH$22))+(((((N32/100)*$AJ$22)*$AN$22)*$AH$22)*Calculator!$G$3)-((((N32/100)*$AJ$22)*$AN$22)*$AH$22)+((((N32/100)*$AJ$23)*$AH$23)),IF(Calculator!$O$6="SINGLEBAND A",SUM((((N32/100)*$AJ$22)*$AH$22))+(((((N32/100)*$AJ$22)*$AN$22)*$AH$22)*Calculator!$G$5)-((((N32/100)*$AJ$22)*$AN$22)*$AH$22)+((((N32/100)*$AJ$23)*$AH$23)),IF(Calculator!$O$6="SINGLEBAND B",SUM((((N32/100)*$AJ$22)*$AH$22))+(((((N32/100)*$AJ$22)*$AN$22)*$AH$22)*Calculator!$G$6)-((((N32/100)*$AJ$22)*$AN$22)*$AH$22)+((((N32/100)*$AJ$23)*$AH$23)),IF(Calculator!$O$6="SINGLEBAND C",SUM((((N32/100)*$AJ$22)*$AH$22))+(((((N32/100)*$AJ$22)*$AN$22)*$AH$22)*Calculator!$G$7)-((((N32/100)*$AJ$22)*$AN$22)*$AH$22)+((((N32/100)*$AJ$23)*$AH$23)),IF(Calculator!$O$6="SINGLEBAND D",SUM((((N32/100)*$AJ$22)*$AH$22))+(((((N32/100)*$AJ$22)*$AN$22)*$AH$22)*Calculator!$G$8)-((((N32/100)*$AJ$22)*$AN$22)*$AH$22)+((((N32/100)*$AJ$23)*$AH$23)),IF(Calculator!$O$6="SINGLEURBANE",SUM((((N32/100)*$AJ$22)*$AH$22))+(((((N32/100)*$AJ$22)*$AN$22)*$AH$22)*Calculator!$G$9)-((((N32/100)*$AJ$22)*$AN$22)*$AH$22)+((((N32/100)*$AJ$23)*$AH$23)),IF(Calculator!$O$6="SINGLESILVERANOD",SUM((((N32/100)*$AJ$22)*$AH$22))+(((((N32/100)*$AJ$22)*$AN$22)*$AH$22)*Calculator!$G$10)-((((N32/100)*$AJ$22)*$AN$22)*$AH$22)+((((N32/100)*$AJ$23)*$AH$23)),IF(Calculator!$O$6="SINGLEANOD",SUM((((N32/100)*$AJ$22)*$AH$22))+(((((N32/100)*$AJ$22)*$AN$22)*$AH$22)*Calculator!$G$11)-((((N32/100)*$AJ$22)*$AN$22)*$AH$22)+((((N32/100)*$AJ$23)*$AH$23)),IF(Calculator!$O$6="DUALBASE",SUM((((N32/100)*$AJ$22)*$AH$22))+(((((N32/100)*$AJ$22)*$AN$22)*$AH$22)*Calculator!$G$12)-((((N32/100)*$AJ$22)*$AN$22)*$AH$22)+((((N32/100)*$AJ$23)*$AH$23)),IF(Calculator!$O$6="DUALELEMENTS",SUM((((N32/100)*$AJ$22)*$AH$22))+(((((N32/100)*$AJ$22)*$AN$22)*$AH$22)*Calculator!$G$13)-((((N32/100)*$AJ$22)*$AN$22)*$AH$22)+((((N32/100)*$AJ$23)*$AH$23)),IF(Calculator!$O$6="DUALSPECTRUM",SUM((((N32/100)*$AJ$22)*$AH$22))+(((((N32/100)*$AJ$22)*$AN$22)*$AH$22)*Calculator!$G$15)-((((N32/100)*$AJ$22)*$AN$22)*$AH$22)+((((N32/100)*$AJ$23)*$AH$23)),IF(Calculator!$O$6="DUALHOMESTEAD",SUM((((N32/100)*$AJ$22)*$AH$22))+(((((N32/100)*$AJ$22)*$AN$22)*$AH$22)*Calculator!$G$14)-((((N32/100)*$AJ$22)*$AN$22)*$AH$22)+((((N32/100)*$AJ$23)*$AH$23)),IF(Calculator!$O$6="DUALBAND A",SUM((((N32/100)*$AJ$22)*$AH$22))+(((((N32/100)*$AJ$22)*$AN$22)*$AH$22)*Calculator!$G$16)-((((N32/100)*$AJ$22)*$AN$22)*$AH$22)+((((N32/100)*$AJ$23)*$AH$23)),IF(Calculator!$O$6="DUALBAND B",SUM((((N32/100)*$AJ$22)*$AH$22))+(((((N32/100)*$AJ$22)*$AN$22)*$AH$22)*Calculator!$G$17)-((((N32/100)*$AJ$22)*$AN$22)*$AH$22)+((((N32/100)*$AJ$23)*$AH$23)),IF(Calculator!$O$6="DUALBAND C",SUM((((N32/100)*$AJ$22)*$AH$22))+(((((N32/100)*$AJ$22)*$AN$22)*$AH$22)*Calculator!$G$18)-((((N32/100)*$AJ$22)*$AN$22)*$AH$22)+((((N32/100)*$AJ$23)*$AH$23)),IF(Calculator!$O$6="DUALBAND D",SUM((((N32/100)*$AJ$22)*$AH$22))+(((((N32/100)*$AJ$22)*$AN$22)*$AH$22)*Calculator!$G$19)-((((N32/100)*$AJ$22)*$AN$22)*$AH$22)+((((N32/100)*$AJ$23)*$AH$23)),IF(Calculator!$O$6="DUALURBANE",SUM((((N32/100)*$AJ$22)*$AH$22))+(((((N32/100)*$AJ$22)*$AN$22)*$AH$22)*Calculator!$G$20)-((((N32/100)*$AJ$22)*$AN$22)*$AH$22)+((((N32/100)*$AJ$23)*$AH$23)),IF(Calculator!$O$6="DUALSILVERANOD",SUM((((N32/100)*$AJ$22)*$AH$22))+(((((N32/100)*$AJ$22)*$AN$22)*$AH$22)*Calculator!$G$21)-((((N32/100)*$AJ$22)*$AN$22)*$AH$22)+((((N32/100)*$AJ$23)*$AH$23)),IF(Calculator!$O$6="DUALANOD",SUM((((N32/100)*$AJ$22)*$AH$22))+(((((N32/100)*$AJ$22)*$AN$22)*$AH$22)*Calculator!$G$22)-((((N32/100)*$AJ$22)*$AN$22)*$AH$22)+((((N32/100)*$AJ$23)*$AH$23))))))))))))))))))))))))</f>
        <v>239.0493940460205</v>
      </c>
    </row>
    <row r="33" spans="1:40">
      <c r="A33" s="8" t="s">
        <v>1447</v>
      </c>
      <c r="B33" s="2">
        <v>517.38993469238278</v>
      </c>
      <c r="C33" s="2">
        <v>523.78536148071282</v>
      </c>
      <c r="D33" s="2">
        <v>530.18075637817378</v>
      </c>
      <c r="E33" s="2">
        <v>536.57611938476555</v>
      </c>
      <c r="F33" s="2">
        <v>542.98197448730468</v>
      </c>
      <c r="G33" s="2">
        <v>549.37736938476564</v>
      </c>
      <c r="H33" s="2">
        <v>555.77282806396477</v>
      </c>
      <c r="I33" s="2">
        <v>562.16822296142573</v>
      </c>
      <c r="J33" s="2">
        <v>568.56361785888669</v>
      </c>
      <c r="K33" s="2">
        <v>574.96947296142571</v>
      </c>
      <c r="L33" s="2">
        <v>581.36486785888667</v>
      </c>
      <c r="M33" s="2">
        <v>587.76026275634763</v>
      </c>
      <c r="N33" s="2">
        <v>594.15565765380859</v>
      </c>
      <c r="P33" s="8">
        <v>1300</v>
      </c>
      <c r="Q33" s="2">
        <f>IF(Calculator!$O$6="SINGLEBASE",SUM((((B33/100)*$AJ$22)*$AH$22))+((((B33/100)*$AJ$23)*$AH$23)),IF(Calculator!$O$6="SINGLEELEMENTS",SUM((((B33/100)*$AJ$22)*$AH$22))+(((((B33/100)*$AJ$22)*$AN$22)*$AH$22)*Calculator!$G$2)-((((B33/100)*$AJ$22)*$AN$22)*$AH$22)+((((B33/100)*$AJ$23)*$AH$23)),IF(Calculator!$O$6="SINGLESPECTRUM",SUM((((B33/100)*$AJ$22)*$AH$22))+(((((B33/100)*$AJ$22)*$AN$22)*$AH$22)*Calculator!$G$4)-((((B33/100)*$AJ$22)*$AN$22)*$AH$22)+((((B33/100)*$AJ$23)*$AH$23)),IF(Calculator!$O$6="SINGLEHOMESTEAD",SUM((((B33/100)*$AJ$22)*$AH$22))+(((((B33/100)*$AJ$22)*$AN$22)*$AH$22)*Calculator!$G$3)-((((B33/100)*$AJ$22)*$AN$22)*$AH$22)+((((B33/100)*$AJ$23)*$AH$23)),IF(Calculator!$O$6="SINGLEBAND A",SUM((((B33/100)*$AJ$22)*$AH$22))+(((((B33/100)*$AJ$22)*$AN$22)*$AH$22)*Calculator!$G$5)-((((B33/100)*$AJ$22)*$AN$22)*$AH$22)+((((B33/100)*$AJ$23)*$AH$23)),IF(Calculator!$O$6="SINGLEBAND B",SUM((((B33/100)*$AJ$22)*$AH$22))+(((((B33/100)*$AJ$22)*$AN$22)*$AH$22)*Calculator!$G$6)-((((B33/100)*$AJ$22)*$AN$22)*$AH$22)+((((B33/100)*$AJ$23)*$AH$23)),IF(Calculator!$O$6="SINGLEBAND C",SUM((((B33/100)*$AJ$22)*$AH$22))+(((((B33/100)*$AJ$22)*$AN$22)*$AH$22)*Calculator!$G$7)-((((B33/100)*$AJ$22)*$AN$22)*$AH$22)+((((B33/100)*$AJ$23)*$AH$23)),IF(Calculator!$O$6="SINGLEBAND D",SUM((((B33/100)*$AJ$22)*$AH$22))+(((((B33/100)*$AJ$22)*$AN$22)*$AH$22)*Calculator!$G$8)-((((B33/100)*$AJ$22)*$AN$22)*$AH$22)+((((B33/100)*$AJ$23)*$AH$23)),IF(Calculator!$O$6="SINGLEURBANE",SUM((((B33/100)*$AJ$22)*$AH$22))+(((((B33/100)*$AJ$22)*$AN$22)*$AH$22)*Calculator!$G$9)-((((B33/100)*$AJ$22)*$AN$22)*$AH$22)+((((B33/100)*$AJ$23)*$AH$23)),IF(Calculator!$O$6="SINGLESILVERANOD",SUM((((B33/100)*$AJ$22)*$AH$22))+(((((B33/100)*$AJ$22)*$AN$22)*$AH$22)*Calculator!$G$10)-((((B33/100)*$AJ$22)*$AN$22)*$AH$22)+((((B33/100)*$AJ$23)*$AH$23)),IF(Calculator!$O$6="SINGLEANOD",SUM((((B33/100)*$AJ$22)*$AH$22))+(((((B33/100)*$AJ$22)*$AN$22)*$AH$22)*Calculator!$G$11)-((((B33/100)*$AJ$22)*$AN$22)*$AH$22)+((((B33/100)*$AJ$23)*$AH$23)),IF(Calculator!$O$6="DUALBASE",SUM((((B33/100)*$AJ$22)*$AH$22))+(((((B33/100)*$AJ$22)*$AN$22)*$AH$22)*Calculator!$G$12)-((((B33/100)*$AJ$22)*$AN$22)*$AH$22)+((((B33/100)*$AJ$23)*$AH$23)),IF(Calculator!$O$6="DUALELEMENTS",SUM((((B33/100)*$AJ$22)*$AH$22))+(((((B33/100)*$AJ$22)*$AN$22)*$AH$22)*Calculator!$G$13)-((((B33/100)*$AJ$22)*$AN$22)*$AH$22)+((((B33/100)*$AJ$23)*$AH$23)),IF(Calculator!$O$6="DUALSPECTRUM",SUM((((B33/100)*$AJ$22)*$AH$22))+(((((B33/100)*$AJ$22)*$AN$22)*$AH$22)*Calculator!$G$15)-((((B33/100)*$AJ$22)*$AN$22)*$AH$22)+((((B33/100)*$AJ$23)*$AH$23)),IF(Calculator!$O$6="DUALHOMESTEAD",SUM((((B33/100)*$AJ$22)*$AH$22))+(((((B33/100)*$AJ$22)*$AN$22)*$AH$22)*Calculator!$G$14)-((((B33/100)*$AJ$22)*$AN$22)*$AH$22)+((((B33/100)*$AJ$23)*$AH$23)),IF(Calculator!$O$6="DUALBAND A",SUM((((B33/100)*$AJ$22)*$AH$22))+(((((B33/100)*$AJ$22)*$AN$22)*$AH$22)*Calculator!$G$16)-((((B33/100)*$AJ$22)*$AN$22)*$AH$22)+((((B33/100)*$AJ$23)*$AH$23)),IF(Calculator!$O$6="DUALBAND B",SUM((((B33/100)*$AJ$22)*$AH$22))+(((((B33/100)*$AJ$22)*$AN$22)*$AH$22)*Calculator!$G$17)-((((B33/100)*$AJ$22)*$AN$22)*$AH$22)+((((B33/100)*$AJ$23)*$AH$23)),IF(Calculator!$O$6="DUALBAND C",SUM((((B33/100)*$AJ$22)*$AH$22))+(((((B33/100)*$AJ$22)*$AN$22)*$AH$22)*Calculator!$G$18)-((((B33/100)*$AJ$22)*$AN$22)*$AH$22)+((((B33/100)*$AJ$23)*$AH$23)),IF(Calculator!$O$6="DUALBAND D",SUM((((B33/100)*$AJ$22)*$AH$22))+(((((B33/100)*$AJ$22)*$AN$22)*$AH$22)*Calculator!$G$19)-((((B33/100)*$AJ$22)*$AN$22)*$AH$22)+((((B33/100)*$AJ$23)*$AH$23)),IF(Calculator!$O$6="DUALURBANE",SUM((((B33/100)*$AJ$22)*$AH$22))+(((((B33/100)*$AJ$22)*$AN$22)*$AH$22)*Calculator!$G$20)-((((B33/100)*$AJ$22)*$AN$22)*$AH$22)+((((B33/100)*$AJ$23)*$AH$23)),IF(Calculator!$O$6="DUALSILVERANOD",SUM((((B33/100)*$AJ$22)*$AH$22))+(((((B33/100)*$AJ$22)*$AN$22)*$AH$22)*Calculator!$G$21)-((((B33/100)*$AJ$22)*$AN$22)*$AH$22)+((((B33/100)*$AJ$23)*$AH$23)),IF(Calculator!$O$6="DUALANOD",SUM((((B33/100)*$AJ$22)*$AH$22))+(((((B33/100)*$AJ$22)*$AN$22)*$AH$22)*Calculator!$G$22)-((((B33/100)*$AJ$22)*$AN$22)*$AH$22)+((((B33/100)*$AJ$23)*$AH$23))))))))))))))))))))))))</f>
        <v>212.12987322387693</v>
      </c>
      <c r="R33" s="2">
        <f>IF(Calculator!$O$6="SINGLEBASE",SUM((((C33/100)*$AJ$22)*$AH$22))+((((C33/100)*$AJ$23)*$AH$23)),IF(Calculator!$O$6="SINGLEELEMENTS",SUM((((C33/100)*$AJ$22)*$AH$22))+(((((C33/100)*$AJ$22)*$AN$22)*$AH$22)*Calculator!$G$2)-((((C33/100)*$AJ$22)*$AN$22)*$AH$22)+((((C33/100)*$AJ$23)*$AH$23)),IF(Calculator!$O$6="SINGLESPECTRUM",SUM((((C33/100)*$AJ$22)*$AH$22))+(((((C33/100)*$AJ$22)*$AN$22)*$AH$22)*Calculator!$G$4)-((((C33/100)*$AJ$22)*$AN$22)*$AH$22)+((((C33/100)*$AJ$23)*$AH$23)),IF(Calculator!$O$6="SINGLEHOMESTEAD",SUM((((C33/100)*$AJ$22)*$AH$22))+(((((C33/100)*$AJ$22)*$AN$22)*$AH$22)*Calculator!$G$3)-((((C33/100)*$AJ$22)*$AN$22)*$AH$22)+((((C33/100)*$AJ$23)*$AH$23)),IF(Calculator!$O$6="SINGLEBAND A",SUM((((C33/100)*$AJ$22)*$AH$22))+(((((C33/100)*$AJ$22)*$AN$22)*$AH$22)*Calculator!$G$5)-((((C33/100)*$AJ$22)*$AN$22)*$AH$22)+((((C33/100)*$AJ$23)*$AH$23)),IF(Calculator!$O$6="SINGLEBAND B",SUM((((C33/100)*$AJ$22)*$AH$22))+(((((C33/100)*$AJ$22)*$AN$22)*$AH$22)*Calculator!$G$6)-((((C33/100)*$AJ$22)*$AN$22)*$AH$22)+((((C33/100)*$AJ$23)*$AH$23)),IF(Calculator!$O$6="SINGLEBAND C",SUM((((C33/100)*$AJ$22)*$AH$22))+(((((C33/100)*$AJ$22)*$AN$22)*$AH$22)*Calculator!$G$7)-((((C33/100)*$AJ$22)*$AN$22)*$AH$22)+((((C33/100)*$AJ$23)*$AH$23)),IF(Calculator!$O$6="SINGLEBAND D",SUM((((C33/100)*$AJ$22)*$AH$22))+(((((C33/100)*$AJ$22)*$AN$22)*$AH$22)*Calculator!$G$8)-((((C33/100)*$AJ$22)*$AN$22)*$AH$22)+((((C33/100)*$AJ$23)*$AH$23)),IF(Calculator!$O$6="SINGLEURBANE",SUM((((C33/100)*$AJ$22)*$AH$22))+(((((C33/100)*$AJ$22)*$AN$22)*$AH$22)*Calculator!$G$9)-((((C33/100)*$AJ$22)*$AN$22)*$AH$22)+((((C33/100)*$AJ$23)*$AH$23)),IF(Calculator!$O$6="SINGLESILVERANOD",SUM((((C33/100)*$AJ$22)*$AH$22))+(((((C33/100)*$AJ$22)*$AN$22)*$AH$22)*Calculator!$G$10)-((((C33/100)*$AJ$22)*$AN$22)*$AH$22)+((((C33/100)*$AJ$23)*$AH$23)),IF(Calculator!$O$6="SINGLEANOD",SUM((((C33/100)*$AJ$22)*$AH$22))+(((((C33/100)*$AJ$22)*$AN$22)*$AH$22)*Calculator!$G$11)-((((C33/100)*$AJ$22)*$AN$22)*$AH$22)+((((C33/100)*$AJ$23)*$AH$23)),IF(Calculator!$O$6="DUALBASE",SUM((((C33/100)*$AJ$22)*$AH$22))+(((((C33/100)*$AJ$22)*$AN$22)*$AH$22)*Calculator!$G$12)-((((C33/100)*$AJ$22)*$AN$22)*$AH$22)+((((C33/100)*$AJ$23)*$AH$23)),IF(Calculator!$O$6="DUALELEMENTS",SUM((((C33/100)*$AJ$22)*$AH$22))+(((((C33/100)*$AJ$22)*$AN$22)*$AH$22)*Calculator!$G$13)-((((C33/100)*$AJ$22)*$AN$22)*$AH$22)+((((C33/100)*$AJ$23)*$AH$23)),IF(Calculator!$O$6="DUALSPECTRUM",SUM((((C33/100)*$AJ$22)*$AH$22))+(((((C33/100)*$AJ$22)*$AN$22)*$AH$22)*Calculator!$G$15)-((((C33/100)*$AJ$22)*$AN$22)*$AH$22)+((((C33/100)*$AJ$23)*$AH$23)),IF(Calculator!$O$6="DUALHOMESTEAD",SUM((((C33/100)*$AJ$22)*$AH$22))+(((((C33/100)*$AJ$22)*$AN$22)*$AH$22)*Calculator!$G$14)-((((C33/100)*$AJ$22)*$AN$22)*$AH$22)+((((C33/100)*$AJ$23)*$AH$23)),IF(Calculator!$O$6="DUALBAND A",SUM((((C33/100)*$AJ$22)*$AH$22))+(((((C33/100)*$AJ$22)*$AN$22)*$AH$22)*Calculator!$G$16)-((((C33/100)*$AJ$22)*$AN$22)*$AH$22)+((((C33/100)*$AJ$23)*$AH$23)),IF(Calculator!$O$6="DUALBAND B",SUM((((C33/100)*$AJ$22)*$AH$22))+(((((C33/100)*$AJ$22)*$AN$22)*$AH$22)*Calculator!$G$17)-((((C33/100)*$AJ$22)*$AN$22)*$AH$22)+((((C33/100)*$AJ$23)*$AH$23)),IF(Calculator!$O$6="DUALBAND C",SUM((((C33/100)*$AJ$22)*$AH$22))+(((((C33/100)*$AJ$22)*$AN$22)*$AH$22)*Calculator!$G$18)-((((C33/100)*$AJ$22)*$AN$22)*$AH$22)+((((C33/100)*$AJ$23)*$AH$23)),IF(Calculator!$O$6="DUALBAND D",SUM((((C33/100)*$AJ$22)*$AH$22))+(((((C33/100)*$AJ$22)*$AN$22)*$AH$22)*Calculator!$G$19)-((((C33/100)*$AJ$22)*$AN$22)*$AH$22)+((((C33/100)*$AJ$23)*$AH$23)),IF(Calculator!$O$6="DUALURBANE",SUM((((C33/100)*$AJ$22)*$AH$22))+(((((C33/100)*$AJ$22)*$AN$22)*$AH$22)*Calculator!$G$20)-((((C33/100)*$AJ$22)*$AN$22)*$AH$22)+((((C33/100)*$AJ$23)*$AH$23)),IF(Calculator!$O$6="DUALSILVERANOD",SUM((((C33/100)*$AJ$22)*$AH$22))+(((((C33/100)*$AJ$22)*$AN$22)*$AH$22)*Calculator!$G$21)-((((C33/100)*$AJ$22)*$AN$22)*$AH$22)+((((C33/100)*$AJ$23)*$AH$23)),IF(Calculator!$O$6="DUALANOD",SUM((((C33/100)*$AJ$22)*$AH$22))+(((((C33/100)*$AJ$22)*$AN$22)*$AH$22)*Calculator!$G$22)-((((C33/100)*$AJ$22)*$AN$22)*$AH$22)+((((C33/100)*$AJ$23)*$AH$23))))))))))))))))))))))))</f>
        <v>214.75199820709227</v>
      </c>
      <c r="S33" s="2">
        <f>IF(Calculator!$O$6="SINGLEBASE",SUM((((D33/100)*$AJ$22)*$AH$22))+((((D33/100)*$AJ$23)*$AH$23)),IF(Calculator!$O$6="SINGLEELEMENTS",SUM((((D33/100)*$AJ$22)*$AH$22))+(((((D33/100)*$AJ$22)*$AN$22)*$AH$22)*Calculator!$G$2)-((((D33/100)*$AJ$22)*$AN$22)*$AH$22)+((((D33/100)*$AJ$23)*$AH$23)),IF(Calculator!$O$6="SINGLESPECTRUM",SUM((((D33/100)*$AJ$22)*$AH$22))+(((((D33/100)*$AJ$22)*$AN$22)*$AH$22)*Calculator!$G$4)-((((D33/100)*$AJ$22)*$AN$22)*$AH$22)+((((D33/100)*$AJ$23)*$AH$23)),IF(Calculator!$O$6="SINGLEHOMESTEAD",SUM((((D33/100)*$AJ$22)*$AH$22))+(((((D33/100)*$AJ$22)*$AN$22)*$AH$22)*Calculator!$G$3)-((((D33/100)*$AJ$22)*$AN$22)*$AH$22)+((((D33/100)*$AJ$23)*$AH$23)),IF(Calculator!$O$6="SINGLEBAND A",SUM((((D33/100)*$AJ$22)*$AH$22))+(((((D33/100)*$AJ$22)*$AN$22)*$AH$22)*Calculator!$G$5)-((((D33/100)*$AJ$22)*$AN$22)*$AH$22)+((((D33/100)*$AJ$23)*$AH$23)),IF(Calculator!$O$6="SINGLEBAND B",SUM((((D33/100)*$AJ$22)*$AH$22))+(((((D33/100)*$AJ$22)*$AN$22)*$AH$22)*Calculator!$G$6)-((((D33/100)*$AJ$22)*$AN$22)*$AH$22)+((((D33/100)*$AJ$23)*$AH$23)),IF(Calculator!$O$6="SINGLEBAND C",SUM((((D33/100)*$AJ$22)*$AH$22))+(((((D33/100)*$AJ$22)*$AN$22)*$AH$22)*Calculator!$G$7)-((((D33/100)*$AJ$22)*$AN$22)*$AH$22)+((((D33/100)*$AJ$23)*$AH$23)),IF(Calculator!$O$6="SINGLEBAND D",SUM((((D33/100)*$AJ$22)*$AH$22))+(((((D33/100)*$AJ$22)*$AN$22)*$AH$22)*Calculator!$G$8)-((((D33/100)*$AJ$22)*$AN$22)*$AH$22)+((((D33/100)*$AJ$23)*$AH$23)),IF(Calculator!$O$6="SINGLEURBANE",SUM((((D33/100)*$AJ$22)*$AH$22))+(((((D33/100)*$AJ$22)*$AN$22)*$AH$22)*Calculator!$G$9)-((((D33/100)*$AJ$22)*$AN$22)*$AH$22)+((((D33/100)*$AJ$23)*$AH$23)),IF(Calculator!$O$6="SINGLESILVERANOD",SUM((((D33/100)*$AJ$22)*$AH$22))+(((((D33/100)*$AJ$22)*$AN$22)*$AH$22)*Calculator!$G$10)-((((D33/100)*$AJ$22)*$AN$22)*$AH$22)+((((D33/100)*$AJ$23)*$AH$23)),IF(Calculator!$O$6="SINGLEANOD",SUM((((D33/100)*$AJ$22)*$AH$22))+(((((D33/100)*$AJ$22)*$AN$22)*$AH$22)*Calculator!$G$11)-((((D33/100)*$AJ$22)*$AN$22)*$AH$22)+((((D33/100)*$AJ$23)*$AH$23)),IF(Calculator!$O$6="DUALBASE",SUM((((D33/100)*$AJ$22)*$AH$22))+(((((D33/100)*$AJ$22)*$AN$22)*$AH$22)*Calculator!$G$12)-((((D33/100)*$AJ$22)*$AN$22)*$AH$22)+((((D33/100)*$AJ$23)*$AH$23)),IF(Calculator!$O$6="DUALELEMENTS",SUM((((D33/100)*$AJ$22)*$AH$22))+(((((D33/100)*$AJ$22)*$AN$22)*$AH$22)*Calculator!$G$13)-((((D33/100)*$AJ$22)*$AN$22)*$AH$22)+((((D33/100)*$AJ$23)*$AH$23)),IF(Calculator!$O$6="DUALSPECTRUM",SUM((((D33/100)*$AJ$22)*$AH$22))+(((((D33/100)*$AJ$22)*$AN$22)*$AH$22)*Calculator!$G$15)-((((D33/100)*$AJ$22)*$AN$22)*$AH$22)+((((D33/100)*$AJ$23)*$AH$23)),IF(Calculator!$O$6="DUALHOMESTEAD",SUM((((D33/100)*$AJ$22)*$AH$22))+(((((D33/100)*$AJ$22)*$AN$22)*$AH$22)*Calculator!$G$14)-((((D33/100)*$AJ$22)*$AN$22)*$AH$22)+((((D33/100)*$AJ$23)*$AH$23)),IF(Calculator!$O$6="DUALBAND A",SUM((((D33/100)*$AJ$22)*$AH$22))+(((((D33/100)*$AJ$22)*$AN$22)*$AH$22)*Calculator!$G$16)-((((D33/100)*$AJ$22)*$AN$22)*$AH$22)+((((D33/100)*$AJ$23)*$AH$23)),IF(Calculator!$O$6="DUALBAND B",SUM((((D33/100)*$AJ$22)*$AH$22))+(((((D33/100)*$AJ$22)*$AN$22)*$AH$22)*Calculator!$G$17)-((((D33/100)*$AJ$22)*$AN$22)*$AH$22)+((((D33/100)*$AJ$23)*$AH$23)),IF(Calculator!$O$6="DUALBAND C",SUM((((D33/100)*$AJ$22)*$AH$22))+(((((D33/100)*$AJ$22)*$AN$22)*$AH$22)*Calculator!$G$18)-((((D33/100)*$AJ$22)*$AN$22)*$AH$22)+((((D33/100)*$AJ$23)*$AH$23)),IF(Calculator!$O$6="DUALBAND D",SUM((((D33/100)*$AJ$22)*$AH$22))+(((((D33/100)*$AJ$22)*$AN$22)*$AH$22)*Calculator!$G$19)-((((D33/100)*$AJ$22)*$AN$22)*$AH$22)+((((D33/100)*$AJ$23)*$AH$23)),IF(Calculator!$O$6="DUALURBANE",SUM((((D33/100)*$AJ$22)*$AH$22))+(((((D33/100)*$AJ$22)*$AN$22)*$AH$22)*Calculator!$G$20)-((((D33/100)*$AJ$22)*$AN$22)*$AH$22)+((((D33/100)*$AJ$23)*$AH$23)),IF(Calculator!$O$6="DUALSILVERANOD",SUM((((D33/100)*$AJ$22)*$AH$22))+(((((D33/100)*$AJ$22)*$AN$22)*$AH$22)*Calculator!$G$21)-((((D33/100)*$AJ$22)*$AN$22)*$AH$22)+((((D33/100)*$AJ$23)*$AH$23)),IF(Calculator!$O$6="DUALANOD",SUM((((D33/100)*$AJ$22)*$AH$22))+(((((D33/100)*$AJ$22)*$AN$22)*$AH$22)*Calculator!$G$22)-((((D33/100)*$AJ$22)*$AN$22)*$AH$22)+((((D33/100)*$AJ$23)*$AH$23))))))))))))))))))))))))</f>
        <v>217.37411011505125</v>
      </c>
      <c r="T33" s="2">
        <f>IF(Calculator!$O$6="SINGLEBASE",SUM((((E33/100)*$AJ$22)*$AH$22))+((((E33/100)*$AJ$23)*$AH$23)),IF(Calculator!$O$6="SINGLEELEMENTS",SUM((((E33/100)*$AJ$22)*$AH$22))+(((((E33/100)*$AJ$22)*$AN$22)*$AH$22)*Calculator!$G$2)-((((E33/100)*$AJ$22)*$AN$22)*$AH$22)+((((E33/100)*$AJ$23)*$AH$23)),IF(Calculator!$O$6="SINGLESPECTRUM",SUM((((E33/100)*$AJ$22)*$AH$22))+(((((E33/100)*$AJ$22)*$AN$22)*$AH$22)*Calculator!$G$4)-((((E33/100)*$AJ$22)*$AN$22)*$AH$22)+((((E33/100)*$AJ$23)*$AH$23)),IF(Calculator!$O$6="SINGLEHOMESTEAD",SUM((((E33/100)*$AJ$22)*$AH$22))+(((((E33/100)*$AJ$22)*$AN$22)*$AH$22)*Calculator!$G$3)-((((E33/100)*$AJ$22)*$AN$22)*$AH$22)+((((E33/100)*$AJ$23)*$AH$23)),IF(Calculator!$O$6="SINGLEBAND A",SUM((((E33/100)*$AJ$22)*$AH$22))+(((((E33/100)*$AJ$22)*$AN$22)*$AH$22)*Calculator!$G$5)-((((E33/100)*$AJ$22)*$AN$22)*$AH$22)+((((E33/100)*$AJ$23)*$AH$23)),IF(Calculator!$O$6="SINGLEBAND B",SUM((((E33/100)*$AJ$22)*$AH$22))+(((((E33/100)*$AJ$22)*$AN$22)*$AH$22)*Calculator!$G$6)-((((E33/100)*$AJ$22)*$AN$22)*$AH$22)+((((E33/100)*$AJ$23)*$AH$23)),IF(Calculator!$O$6="SINGLEBAND C",SUM((((E33/100)*$AJ$22)*$AH$22))+(((((E33/100)*$AJ$22)*$AN$22)*$AH$22)*Calculator!$G$7)-((((E33/100)*$AJ$22)*$AN$22)*$AH$22)+((((E33/100)*$AJ$23)*$AH$23)),IF(Calculator!$O$6="SINGLEBAND D",SUM((((E33/100)*$AJ$22)*$AH$22))+(((((E33/100)*$AJ$22)*$AN$22)*$AH$22)*Calculator!$G$8)-((((E33/100)*$AJ$22)*$AN$22)*$AH$22)+((((E33/100)*$AJ$23)*$AH$23)),IF(Calculator!$O$6="SINGLEURBANE",SUM((((E33/100)*$AJ$22)*$AH$22))+(((((E33/100)*$AJ$22)*$AN$22)*$AH$22)*Calculator!$G$9)-((((E33/100)*$AJ$22)*$AN$22)*$AH$22)+((((E33/100)*$AJ$23)*$AH$23)),IF(Calculator!$O$6="SINGLESILVERANOD",SUM((((E33/100)*$AJ$22)*$AH$22))+(((((E33/100)*$AJ$22)*$AN$22)*$AH$22)*Calculator!$G$10)-((((E33/100)*$AJ$22)*$AN$22)*$AH$22)+((((E33/100)*$AJ$23)*$AH$23)),IF(Calculator!$O$6="SINGLEANOD",SUM((((E33/100)*$AJ$22)*$AH$22))+(((((E33/100)*$AJ$22)*$AN$22)*$AH$22)*Calculator!$G$11)-((((E33/100)*$AJ$22)*$AN$22)*$AH$22)+((((E33/100)*$AJ$23)*$AH$23)),IF(Calculator!$O$6="DUALBASE",SUM((((E33/100)*$AJ$22)*$AH$22))+(((((E33/100)*$AJ$22)*$AN$22)*$AH$22)*Calculator!$G$12)-((((E33/100)*$AJ$22)*$AN$22)*$AH$22)+((((E33/100)*$AJ$23)*$AH$23)),IF(Calculator!$O$6="DUALELEMENTS",SUM((((E33/100)*$AJ$22)*$AH$22))+(((((E33/100)*$AJ$22)*$AN$22)*$AH$22)*Calculator!$G$13)-((((E33/100)*$AJ$22)*$AN$22)*$AH$22)+((((E33/100)*$AJ$23)*$AH$23)),IF(Calculator!$O$6="DUALSPECTRUM",SUM((((E33/100)*$AJ$22)*$AH$22))+(((((E33/100)*$AJ$22)*$AN$22)*$AH$22)*Calculator!$G$15)-((((E33/100)*$AJ$22)*$AN$22)*$AH$22)+((((E33/100)*$AJ$23)*$AH$23)),IF(Calculator!$O$6="DUALHOMESTEAD",SUM((((E33/100)*$AJ$22)*$AH$22))+(((((E33/100)*$AJ$22)*$AN$22)*$AH$22)*Calculator!$G$14)-((((E33/100)*$AJ$22)*$AN$22)*$AH$22)+((((E33/100)*$AJ$23)*$AH$23)),IF(Calculator!$O$6="DUALBAND A",SUM((((E33/100)*$AJ$22)*$AH$22))+(((((E33/100)*$AJ$22)*$AN$22)*$AH$22)*Calculator!$G$16)-((((E33/100)*$AJ$22)*$AN$22)*$AH$22)+((((E33/100)*$AJ$23)*$AH$23)),IF(Calculator!$O$6="DUALBAND B",SUM((((E33/100)*$AJ$22)*$AH$22))+(((((E33/100)*$AJ$22)*$AN$22)*$AH$22)*Calculator!$G$17)-((((E33/100)*$AJ$22)*$AN$22)*$AH$22)+((((E33/100)*$AJ$23)*$AH$23)),IF(Calculator!$O$6="DUALBAND C",SUM((((E33/100)*$AJ$22)*$AH$22))+(((((E33/100)*$AJ$22)*$AN$22)*$AH$22)*Calculator!$G$18)-((((E33/100)*$AJ$22)*$AN$22)*$AH$22)+((((E33/100)*$AJ$23)*$AH$23)),IF(Calculator!$O$6="DUALBAND D",SUM((((E33/100)*$AJ$22)*$AH$22))+(((((E33/100)*$AJ$22)*$AN$22)*$AH$22)*Calculator!$G$19)-((((E33/100)*$AJ$22)*$AN$22)*$AH$22)+((((E33/100)*$AJ$23)*$AH$23)),IF(Calculator!$O$6="DUALURBANE",SUM((((E33/100)*$AJ$22)*$AH$22))+(((((E33/100)*$AJ$22)*$AN$22)*$AH$22)*Calculator!$G$20)-((((E33/100)*$AJ$22)*$AN$22)*$AH$22)+((((E33/100)*$AJ$23)*$AH$23)),IF(Calculator!$O$6="DUALSILVERANOD",SUM((((E33/100)*$AJ$22)*$AH$22))+(((((E33/100)*$AJ$22)*$AN$22)*$AH$22)*Calculator!$G$21)-((((E33/100)*$AJ$22)*$AN$22)*$AH$22)+((((E33/100)*$AJ$23)*$AH$23)),IF(Calculator!$O$6="DUALANOD",SUM((((E33/100)*$AJ$22)*$AH$22))+(((((E33/100)*$AJ$22)*$AN$22)*$AH$22)*Calculator!$G$22)-((((E33/100)*$AJ$22)*$AN$22)*$AH$22)+((((E33/100)*$AJ$23)*$AH$23))))))))))))))))))))))))</f>
        <v>219.99620894775384</v>
      </c>
      <c r="U33" s="2">
        <f>IF(Calculator!$O$6="SINGLEBASE",SUM((((F33/100)*$AJ$22)*$AH$22))+((((F33/100)*$AJ$23)*$AH$23)),IF(Calculator!$O$6="SINGLEELEMENTS",SUM((((F33/100)*$AJ$22)*$AH$22))+(((((F33/100)*$AJ$22)*$AN$22)*$AH$22)*Calculator!$G$2)-((((F33/100)*$AJ$22)*$AN$22)*$AH$22)+((((F33/100)*$AJ$23)*$AH$23)),IF(Calculator!$O$6="SINGLESPECTRUM",SUM((((F33/100)*$AJ$22)*$AH$22))+(((((F33/100)*$AJ$22)*$AN$22)*$AH$22)*Calculator!$G$4)-((((F33/100)*$AJ$22)*$AN$22)*$AH$22)+((((F33/100)*$AJ$23)*$AH$23)),IF(Calculator!$O$6="SINGLEHOMESTEAD",SUM((((F33/100)*$AJ$22)*$AH$22))+(((((F33/100)*$AJ$22)*$AN$22)*$AH$22)*Calculator!$G$3)-((((F33/100)*$AJ$22)*$AN$22)*$AH$22)+((((F33/100)*$AJ$23)*$AH$23)),IF(Calculator!$O$6="SINGLEBAND A",SUM((((F33/100)*$AJ$22)*$AH$22))+(((((F33/100)*$AJ$22)*$AN$22)*$AH$22)*Calculator!$G$5)-((((F33/100)*$AJ$22)*$AN$22)*$AH$22)+((((F33/100)*$AJ$23)*$AH$23)),IF(Calculator!$O$6="SINGLEBAND B",SUM((((F33/100)*$AJ$22)*$AH$22))+(((((F33/100)*$AJ$22)*$AN$22)*$AH$22)*Calculator!$G$6)-((((F33/100)*$AJ$22)*$AN$22)*$AH$22)+((((F33/100)*$AJ$23)*$AH$23)),IF(Calculator!$O$6="SINGLEBAND C",SUM((((F33/100)*$AJ$22)*$AH$22))+(((((F33/100)*$AJ$22)*$AN$22)*$AH$22)*Calculator!$G$7)-((((F33/100)*$AJ$22)*$AN$22)*$AH$22)+((((F33/100)*$AJ$23)*$AH$23)),IF(Calculator!$O$6="SINGLEBAND D",SUM((((F33/100)*$AJ$22)*$AH$22))+(((((F33/100)*$AJ$22)*$AN$22)*$AH$22)*Calculator!$G$8)-((((F33/100)*$AJ$22)*$AN$22)*$AH$22)+((((F33/100)*$AJ$23)*$AH$23)),IF(Calculator!$O$6="SINGLEURBANE",SUM((((F33/100)*$AJ$22)*$AH$22))+(((((F33/100)*$AJ$22)*$AN$22)*$AH$22)*Calculator!$G$9)-((((F33/100)*$AJ$22)*$AN$22)*$AH$22)+((((F33/100)*$AJ$23)*$AH$23)),IF(Calculator!$O$6="SINGLESILVERANOD",SUM((((F33/100)*$AJ$22)*$AH$22))+(((((F33/100)*$AJ$22)*$AN$22)*$AH$22)*Calculator!$G$10)-((((F33/100)*$AJ$22)*$AN$22)*$AH$22)+((((F33/100)*$AJ$23)*$AH$23)),IF(Calculator!$O$6="SINGLEANOD",SUM((((F33/100)*$AJ$22)*$AH$22))+(((((F33/100)*$AJ$22)*$AN$22)*$AH$22)*Calculator!$G$11)-((((F33/100)*$AJ$22)*$AN$22)*$AH$22)+((((F33/100)*$AJ$23)*$AH$23)),IF(Calculator!$O$6="DUALBASE",SUM((((F33/100)*$AJ$22)*$AH$22))+(((((F33/100)*$AJ$22)*$AN$22)*$AH$22)*Calculator!$G$12)-((((F33/100)*$AJ$22)*$AN$22)*$AH$22)+((((F33/100)*$AJ$23)*$AH$23)),IF(Calculator!$O$6="DUALELEMENTS",SUM((((F33/100)*$AJ$22)*$AH$22))+(((((F33/100)*$AJ$22)*$AN$22)*$AH$22)*Calculator!$G$13)-((((F33/100)*$AJ$22)*$AN$22)*$AH$22)+((((F33/100)*$AJ$23)*$AH$23)),IF(Calculator!$O$6="DUALSPECTRUM",SUM((((F33/100)*$AJ$22)*$AH$22))+(((((F33/100)*$AJ$22)*$AN$22)*$AH$22)*Calculator!$G$15)-((((F33/100)*$AJ$22)*$AN$22)*$AH$22)+((((F33/100)*$AJ$23)*$AH$23)),IF(Calculator!$O$6="DUALHOMESTEAD",SUM((((F33/100)*$AJ$22)*$AH$22))+(((((F33/100)*$AJ$22)*$AN$22)*$AH$22)*Calculator!$G$14)-((((F33/100)*$AJ$22)*$AN$22)*$AH$22)+((((F33/100)*$AJ$23)*$AH$23)),IF(Calculator!$O$6="DUALBAND A",SUM((((F33/100)*$AJ$22)*$AH$22))+(((((F33/100)*$AJ$22)*$AN$22)*$AH$22)*Calculator!$G$16)-((((F33/100)*$AJ$22)*$AN$22)*$AH$22)+((((F33/100)*$AJ$23)*$AH$23)),IF(Calculator!$O$6="DUALBAND B",SUM((((F33/100)*$AJ$22)*$AH$22))+(((((F33/100)*$AJ$22)*$AN$22)*$AH$22)*Calculator!$G$17)-((((F33/100)*$AJ$22)*$AN$22)*$AH$22)+((((F33/100)*$AJ$23)*$AH$23)),IF(Calculator!$O$6="DUALBAND C",SUM((((F33/100)*$AJ$22)*$AH$22))+(((((F33/100)*$AJ$22)*$AN$22)*$AH$22)*Calculator!$G$18)-((((F33/100)*$AJ$22)*$AN$22)*$AH$22)+((((F33/100)*$AJ$23)*$AH$23)),IF(Calculator!$O$6="DUALBAND D",SUM((((F33/100)*$AJ$22)*$AH$22))+(((((F33/100)*$AJ$22)*$AN$22)*$AH$22)*Calculator!$G$19)-((((F33/100)*$AJ$22)*$AN$22)*$AH$22)+((((F33/100)*$AJ$23)*$AH$23)),IF(Calculator!$O$6="DUALURBANE",SUM((((F33/100)*$AJ$22)*$AH$22))+(((((F33/100)*$AJ$22)*$AN$22)*$AH$22)*Calculator!$G$20)-((((F33/100)*$AJ$22)*$AN$22)*$AH$22)+((((F33/100)*$AJ$23)*$AH$23)),IF(Calculator!$O$6="DUALSILVERANOD",SUM((((F33/100)*$AJ$22)*$AH$22))+(((((F33/100)*$AJ$22)*$AN$22)*$AH$22)*Calculator!$G$21)-((((F33/100)*$AJ$22)*$AN$22)*$AH$22)+((((F33/100)*$AJ$23)*$AH$23)),IF(Calculator!$O$6="DUALANOD",SUM((((F33/100)*$AJ$22)*$AH$22))+(((((F33/100)*$AJ$22)*$AN$22)*$AH$22)*Calculator!$G$22)-((((F33/100)*$AJ$22)*$AN$22)*$AH$22)+((((F33/100)*$AJ$23)*$AH$23))))))))))))))))))))))))</f>
        <v>222.62260953979492</v>
      </c>
      <c r="V33" s="2">
        <f>IF(Calculator!$O$6="SINGLEBASE",SUM((((G33/100)*$AJ$22)*$AH$22))+((((G33/100)*$AJ$23)*$AH$23)),IF(Calculator!$O$6="SINGLEELEMENTS",SUM((((G33/100)*$AJ$22)*$AH$22))+(((((G33/100)*$AJ$22)*$AN$22)*$AH$22)*Calculator!$G$2)-((((G33/100)*$AJ$22)*$AN$22)*$AH$22)+((((G33/100)*$AJ$23)*$AH$23)),IF(Calculator!$O$6="SINGLESPECTRUM",SUM((((G33/100)*$AJ$22)*$AH$22))+(((((G33/100)*$AJ$22)*$AN$22)*$AH$22)*Calculator!$G$4)-((((G33/100)*$AJ$22)*$AN$22)*$AH$22)+((((G33/100)*$AJ$23)*$AH$23)),IF(Calculator!$O$6="SINGLEHOMESTEAD",SUM((((G33/100)*$AJ$22)*$AH$22))+(((((G33/100)*$AJ$22)*$AN$22)*$AH$22)*Calculator!$G$3)-((((G33/100)*$AJ$22)*$AN$22)*$AH$22)+((((G33/100)*$AJ$23)*$AH$23)),IF(Calculator!$O$6="SINGLEBAND A",SUM((((G33/100)*$AJ$22)*$AH$22))+(((((G33/100)*$AJ$22)*$AN$22)*$AH$22)*Calculator!$G$5)-((((G33/100)*$AJ$22)*$AN$22)*$AH$22)+((((G33/100)*$AJ$23)*$AH$23)),IF(Calculator!$O$6="SINGLEBAND B",SUM((((G33/100)*$AJ$22)*$AH$22))+(((((G33/100)*$AJ$22)*$AN$22)*$AH$22)*Calculator!$G$6)-((((G33/100)*$AJ$22)*$AN$22)*$AH$22)+((((G33/100)*$AJ$23)*$AH$23)),IF(Calculator!$O$6="SINGLEBAND C",SUM((((G33/100)*$AJ$22)*$AH$22))+(((((G33/100)*$AJ$22)*$AN$22)*$AH$22)*Calculator!$G$7)-((((G33/100)*$AJ$22)*$AN$22)*$AH$22)+((((G33/100)*$AJ$23)*$AH$23)),IF(Calculator!$O$6="SINGLEBAND D",SUM((((G33/100)*$AJ$22)*$AH$22))+(((((G33/100)*$AJ$22)*$AN$22)*$AH$22)*Calculator!$G$8)-((((G33/100)*$AJ$22)*$AN$22)*$AH$22)+((((G33/100)*$AJ$23)*$AH$23)),IF(Calculator!$O$6="SINGLEURBANE",SUM((((G33/100)*$AJ$22)*$AH$22))+(((((G33/100)*$AJ$22)*$AN$22)*$AH$22)*Calculator!$G$9)-((((G33/100)*$AJ$22)*$AN$22)*$AH$22)+((((G33/100)*$AJ$23)*$AH$23)),IF(Calculator!$O$6="SINGLESILVERANOD",SUM((((G33/100)*$AJ$22)*$AH$22))+(((((G33/100)*$AJ$22)*$AN$22)*$AH$22)*Calculator!$G$10)-((((G33/100)*$AJ$22)*$AN$22)*$AH$22)+((((G33/100)*$AJ$23)*$AH$23)),IF(Calculator!$O$6="SINGLEANOD",SUM((((G33/100)*$AJ$22)*$AH$22))+(((((G33/100)*$AJ$22)*$AN$22)*$AH$22)*Calculator!$G$11)-((((G33/100)*$AJ$22)*$AN$22)*$AH$22)+((((G33/100)*$AJ$23)*$AH$23)),IF(Calculator!$O$6="DUALBASE",SUM((((G33/100)*$AJ$22)*$AH$22))+(((((G33/100)*$AJ$22)*$AN$22)*$AH$22)*Calculator!$G$12)-((((G33/100)*$AJ$22)*$AN$22)*$AH$22)+((((G33/100)*$AJ$23)*$AH$23)),IF(Calculator!$O$6="DUALELEMENTS",SUM((((G33/100)*$AJ$22)*$AH$22))+(((((G33/100)*$AJ$22)*$AN$22)*$AH$22)*Calculator!$G$13)-((((G33/100)*$AJ$22)*$AN$22)*$AH$22)+((((G33/100)*$AJ$23)*$AH$23)),IF(Calculator!$O$6="DUALSPECTRUM",SUM((((G33/100)*$AJ$22)*$AH$22))+(((((G33/100)*$AJ$22)*$AN$22)*$AH$22)*Calculator!$G$15)-((((G33/100)*$AJ$22)*$AN$22)*$AH$22)+((((G33/100)*$AJ$23)*$AH$23)),IF(Calculator!$O$6="DUALHOMESTEAD",SUM((((G33/100)*$AJ$22)*$AH$22))+(((((G33/100)*$AJ$22)*$AN$22)*$AH$22)*Calculator!$G$14)-((((G33/100)*$AJ$22)*$AN$22)*$AH$22)+((((G33/100)*$AJ$23)*$AH$23)),IF(Calculator!$O$6="DUALBAND A",SUM((((G33/100)*$AJ$22)*$AH$22))+(((((G33/100)*$AJ$22)*$AN$22)*$AH$22)*Calculator!$G$16)-((((G33/100)*$AJ$22)*$AN$22)*$AH$22)+((((G33/100)*$AJ$23)*$AH$23)),IF(Calculator!$O$6="DUALBAND B",SUM((((G33/100)*$AJ$22)*$AH$22))+(((((G33/100)*$AJ$22)*$AN$22)*$AH$22)*Calculator!$G$17)-((((G33/100)*$AJ$22)*$AN$22)*$AH$22)+((((G33/100)*$AJ$23)*$AH$23)),IF(Calculator!$O$6="DUALBAND C",SUM((((G33/100)*$AJ$22)*$AH$22))+(((((G33/100)*$AJ$22)*$AN$22)*$AH$22)*Calculator!$G$18)-((((G33/100)*$AJ$22)*$AN$22)*$AH$22)+((((G33/100)*$AJ$23)*$AH$23)),IF(Calculator!$O$6="DUALBAND D",SUM((((G33/100)*$AJ$22)*$AH$22))+(((((G33/100)*$AJ$22)*$AN$22)*$AH$22)*Calculator!$G$19)-((((G33/100)*$AJ$22)*$AN$22)*$AH$22)+((((G33/100)*$AJ$23)*$AH$23)),IF(Calculator!$O$6="DUALURBANE",SUM((((G33/100)*$AJ$22)*$AH$22))+(((((G33/100)*$AJ$22)*$AN$22)*$AH$22)*Calculator!$G$20)-((((G33/100)*$AJ$22)*$AN$22)*$AH$22)+((((G33/100)*$AJ$23)*$AH$23)),IF(Calculator!$O$6="DUALSILVERANOD",SUM((((G33/100)*$AJ$22)*$AH$22))+(((((G33/100)*$AJ$22)*$AN$22)*$AH$22)*Calculator!$G$21)-((((G33/100)*$AJ$22)*$AN$22)*$AH$22)+((((G33/100)*$AJ$23)*$AH$23)),IF(Calculator!$O$6="DUALANOD",SUM((((G33/100)*$AJ$22)*$AH$22))+(((((G33/100)*$AJ$22)*$AN$22)*$AH$22)*Calculator!$G$22)-((((G33/100)*$AJ$22)*$AN$22)*$AH$22)+((((G33/100)*$AJ$23)*$AH$23))))))))))))))))))))))))</f>
        <v>225.2447214477539</v>
      </c>
      <c r="W33" s="2">
        <f>IF(Calculator!$O$6="SINGLEBASE",SUM((((H33/100)*$AJ$22)*$AH$22))+((((H33/100)*$AJ$23)*$AH$23)),IF(Calculator!$O$6="SINGLEELEMENTS",SUM((((H33/100)*$AJ$22)*$AH$22))+(((((H33/100)*$AJ$22)*$AN$22)*$AH$22)*Calculator!$G$2)-((((H33/100)*$AJ$22)*$AN$22)*$AH$22)+((((H33/100)*$AJ$23)*$AH$23)),IF(Calculator!$O$6="SINGLESPECTRUM",SUM((((H33/100)*$AJ$22)*$AH$22))+(((((H33/100)*$AJ$22)*$AN$22)*$AH$22)*Calculator!$G$4)-((((H33/100)*$AJ$22)*$AN$22)*$AH$22)+((((H33/100)*$AJ$23)*$AH$23)),IF(Calculator!$O$6="SINGLEHOMESTEAD",SUM((((H33/100)*$AJ$22)*$AH$22))+(((((H33/100)*$AJ$22)*$AN$22)*$AH$22)*Calculator!$G$3)-((((H33/100)*$AJ$22)*$AN$22)*$AH$22)+((((H33/100)*$AJ$23)*$AH$23)),IF(Calculator!$O$6="SINGLEBAND A",SUM((((H33/100)*$AJ$22)*$AH$22))+(((((H33/100)*$AJ$22)*$AN$22)*$AH$22)*Calculator!$G$5)-((((H33/100)*$AJ$22)*$AN$22)*$AH$22)+((((H33/100)*$AJ$23)*$AH$23)),IF(Calculator!$O$6="SINGLEBAND B",SUM((((H33/100)*$AJ$22)*$AH$22))+(((((H33/100)*$AJ$22)*$AN$22)*$AH$22)*Calculator!$G$6)-((((H33/100)*$AJ$22)*$AN$22)*$AH$22)+((((H33/100)*$AJ$23)*$AH$23)),IF(Calculator!$O$6="SINGLEBAND C",SUM((((H33/100)*$AJ$22)*$AH$22))+(((((H33/100)*$AJ$22)*$AN$22)*$AH$22)*Calculator!$G$7)-((((H33/100)*$AJ$22)*$AN$22)*$AH$22)+((((H33/100)*$AJ$23)*$AH$23)),IF(Calculator!$O$6="SINGLEBAND D",SUM((((H33/100)*$AJ$22)*$AH$22))+(((((H33/100)*$AJ$22)*$AN$22)*$AH$22)*Calculator!$G$8)-((((H33/100)*$AJ$22)*$AN$22)*$AH$22)+((((H33/100)*$AJ$23)*$AH$23)),IF(Calculator!$O$6="SINGLEURBANE",SUM((((H33/100)*$AJ$22)*$AH$22))+(((((H33/100)*$AJ$22)*$AN$22)*$AH$22)*Calculator!$G$9)-((((H33/100)*$AJ$22)*$AN$22)*$AH$22)+((((H33/100)*$AJ$23)*$AH$23)),IF(Calculator!$O$6="SINGLESILVERANOD",SUM((((H33/100)*$AJ$22)*$AH$22))+(((((H33/100)*$AJ$22)*$AN$22)*$AH$22)*Calculator!$G$10)-((((H33/100)*$AJ$22)*$AN$22)*$AH$22)+((((H33/100)*$AJ$23)*$AH$23)),IF(Calculator!$O$6="SINGLEANOD",SUM((((H33/100)*$AJ$22)*$AH$22))+(((((H33/100)*$AJ$22)*$AN$22)*$AH$22)*Calculator!$G$11)-((((H33/100)*$AJ$22)*$AN$22)*$AH$22)+((((H33/100)*$AJ$23)*$AH$23)),IF(Calculator!$O$6="DUALBASE",SUM((((H33/100)*$AJ$22)*$AH$22))+(((((H33/100)*$AJ$22)*$AN$22)*$AH$22)*Calculator!$G$12)-((((H33/100)*$AJ$22)*$AN$22)*$AH$22)+((((H33/100)*$AJ$23)*$AH$23)),IF(Calculator!$O$6="DUALELEMENTS",SUM((((H33/100)*$AJ$22)*$AH$22))+(((((H33/100)*$AJ$22)*$AN$22)*$AH$22)*Calculator!$G$13)-((((H33/100)*$AJ$22)*$AN$22)*$AH$22)+((((H33/100)*$AJ$23)*$AH$23)),IF(Calculator!$O$6="DUALSPECTRUM",SUM((((H33/100)*$AJ$22)*$AH$22))+(((((H33/100)*$AJ$22)*$AN$22)*$AH$22)*Calculator!$G$15)-((((H33/100)*$AJ$22)*$AN$22)*$AH$22)+((((H33/100)*$AJ$23)*$AH$23)),IF(Calculator!$O$6="DUALHOMESTEAD",SUM((((H33/100)*$AJ$22)*$AH$22))+(((((H33/100)*$AJ$22)*$AN$22)*$AH$22)*Calculator!$G$14)-((((H33/100)*$AJ$22)*$AN$22)*$AH$22)+((((H33/100)*$AJ$23)*$AH$23)),IF(Calculator!$O$6="DUALBAND A",SUM((((H33/100)*$AJ$22)*$AH$22))+(((((H33/100)*$AJ$22)*$AN$22)*$AH$22)*Calculator!$G$16)-((((H33/100)*$AJ$22)*$AN$22)*$AH$22)+((((H33/100)*$AJ$23)*$AH$23)),IF(Calculator!$O$6="DUALBAND B",SUM((((H33/100)*$AJ$22)*$AH$22))+(((((H33/100)*$AJ$22)*$AN$22)*$AH$22)*Calculator!$G$17)-((((H33/100)*$AJ$22)*$AN$22)*$AH$22)+((((H33/100)*$AJ$23)*$AH$23)),IF(Calculator!$O$6="DUALBAND C",SUM((((H33/100)*$AJ$22)*$AH$22))+(((((H33/100)*$AJ$22)*$AN$22)*$AH$22)*Calculator!$G$18)-((((H33/100)*$AJ$22)*$AN$22)*$AH$22)+((((H33/100)*$AJ$23)*$AH$23)),IF(Calculator!$O$6="DUALBAND D",SUM((((H33/100)*$AJ$22)*$AH$22))+(((((H33/100)*$AJ$22)*$AN$22)*$AH$22)*Calculator!$G$19)-((((H33/100)*$AJ$22)*$AN$22)*$AH$22)+((((H33/100)*$AJ$23)*$AH$23)),IF(Calculator!$O$6="DUALURBANE",SUM((((H33/100)*$AJ$22)*$AH$22))+(((((H33/100)*$AJ$22)*$AN$22)*$AH$22)*Calculator!$G$20)-((((H33/100)*$AJ$22)*$AN$22)*$AH$22)+((((H33/100)*$AJ$23)*$AH$23)),IF(Calculator!$O$6="DUALSILVERANOD",SUM((((H33/100)*$AJ$22)*$AH$22))+(((((H33/100)*$AJ$22)*$AN$22)*$AH$22)*Calculator!$G$21)-((((H33/100)*$AJ$22)*$AN$22)*$AH$22)+((((H33/100)*$AJ$23)*$AH$23)),IF(Calculator!$O$6="DUALANOD",SUM((((H33/100)*$AJ$22)*$AH$22))+(((((H33/100)*$AJ$22)*$AN$22)*$AH$22)*Calculator!$G$22)-((((H33/100)*$AJ$22)*$AN$22)*$AH$22)+((((H33/100)*$AJ$23)*$AH$23))))))))))))))))))))))))</f>
        <v>227.86685950622552</v>
      </c>
      <c r="X33" s="2">
        <f>IF(Calculator!$O$6="SINGLEBASE",SUM((((I33/100)*$AJ$22)*$AH$22))+((((I33/100)*$AJ$23)*$AH$23)),IF(Calculator!$O$6="SINGLEELEMENTS",SUM((((I33/100)*$AJ$22)*$AH$22))+(((((I33/100)*$AJ$22)*$AN$22)*$AH$22)*Calculator!$G$2)-((((I33/100)*$AJ$22)*$AN$22)*$AH$22)+((((I33/100)*$AJ$23)*$AH$23)),IF(Calculator!$O$6="SINGLESPECTRUM",SUM((((I33/100)*$AJ$22)*$AH$22))+(((((I33/100)*$AJ$22)*$AN$22)*$AH$22)*Calculator!$G$4)-((((I33/100)*$AJ$22)*$AN$22)*$AH$22)+((((I33/100)*$AJ$23)*$AH$23)),IF(Calculator!$O$6="SINGLEHOMESTEAD",SUM((((I33/100)*$AJ$22)*$AH$22))+(((((I33/100)*$AJ$22)*$AN$22)*$AH$22)*Calculator!$G$3)-((((I33/100)*$AJ$22)*$AN$22)*$AH$22)+((((I33/100)*$AJ$23)*$AH$23)),IF(Calculator!$O$6="SINGLEBAND A",SUM((((I33/100)*$AJ$22)*$AH$22))+(((((I33/100)*$AJ$22)*$AN$22)*$AH$22)*Calculator!$G$5)-((((I33/100)*$AJ$22)*$AN$22)*$AH$22)+((((I33/100)*$AJ$23)*$AH$23)),IF(Calculator!$O$6="SINGLEBAND B",SUM((((I33/100)*$AJ$22)*$AH$22))+(((((I33/100)*$AJ$22)*$AN$22)*$AH$22)*Calculator!$G$6)-((((I33/100)*$AJ$22)*$AN$22)*$AH$22)+((((I33/100)*$AJ$23)*$AH$23)),IF(Calculator!$O$6="SINGLEBAND C",SUM((((I33/100)*$AJ$22)*$AH$22))+(((((I33/100)*$AJ$22)*$AN$22)*$AH$22)*Calculator!$G$7)-((((I33/100)*$AJ$22)*$AN$22)*$AH$22)+((((I33/100)*$AJ$23)*$AH$23)),IF(Calculator!$O$6="SINGLEBAND D",SUM((((I33/100)*$AJ$22)*$AH$22))+(((((I33/100)*$AJ$22)*$AN$22)*$AH$22)*Calculator!$G$8)-((((I33/100)*$AJ$22)*$AN$22)*$AH$22)+((((I33/100)*$AJ$23)*$AH$23)),IF(Calculator!$O$6="SINGLEURBANE",SUM((((I33/100)*$AJ$22)*$AH$22))+(((((I33/100)*$AJ$22)*$AN$22)*$AH$22)*Calculator!$G$9)-((((I33/100)*$AJ$22)*$AN$22)*$AH$22)+((((I33/100)*$AJ$23)*$AH$23)),IF(Calculator!$O$6="SINGLESILVERANOD",SUM((((I33/100)*$AJ$22)*$AH$22))+(((((I33/100)*$AJ$22)*$AN$22)*$AH$22)*Calculator!$G$10)-((((I33/100)*$AJ$22)*$AN$22)*$AH$22)+((((I33/100)*$AJ$23)*$AH$23)),IF(Calculator!$O$6="SINGLEANOD",SUM((((I33/100)*$AJ$22)*$AH$22))+(((((I33/100)*$AJ$22)*$AN$22)*$AH$22)*Calculator!$G$11)-((((I33/100)*$AJ$22)*$AN$22)*$AH$22)+((((I33/100)*$AJ$23)*$AH$23)),IF(Calculator!$O$6="DUALBASE",SUM((((I33/100)*$AJ$22)*$AH$22))+(((((I33/100)*$AJ$22)*$AN$22)*$AH$22)*Calculator!$G$12)-((((I33/100)*$AJ$22)*$AN$22)*$AH$22)+((((I33/100)*$AJ$23)*$AH$23)),IF(Calculator!$O$6="DUALELEMENTS",SUM((((I33/100)*$AJ$22)*$AH$22))+(((((I33/100)*$AJ$22)*$AN$22)*$AH$22)*Calculator!$G$13)-((((I33/100)*$AJ$22)*$AN$22)*$AH$22)+((((I33/100)*$AJ$23)*$AH$23)),IF(Calculator!$O$6="DUALSPECTRUM",SUM((((I33/100)*$AJ$22)*$AH$22))+(((((I33/100)*$AJ$22)*$AN$22)*$AH$22)*Calculator!$G$15)-((((I33/100)*$AJ$22)*$AN$22)*$AH$22)+((((I33/100)*$AJ$23)*$AH$23)),IF(Calculator!$O$6="DUALHOMESTEAD",SUM((((I33/100)*$AJ$22)*$AH$22))+(((((I33/100)*$AJ$22)*$AN$22)*$AH$22)*Calculator!$G$14)-((((I33/100)*$AJ$22)*$AN$22)*$AH$22)+((((I33/100)*$AJ$23)*$AH$23)),IF(Calculator!$O$6="DUALBAND A",SUM((((I33/100)*$AJ$22)*$AH$22))+(((((I33/100)*$AJ$22)*$AN$22)*$AH$22)*Calculator!$G$16)-((((I33/100)*$AJ$22)*$AN$22)*$AH$22)+((((I33/100)*$AJ$23)*$AH$23)),IF(Calculator!$O$6="DUALBAND B",SUM((((I33/100)*$AJ$22)*$AH$22))+(((((I33/100)*$AJ$22)*$AN$22)*$AH$22)*Calculator!$G$17)-((((I33/100)*$AJ$22)*$AN$22)*$AH$22)+((((I33/100)*$AJ$23)*$AH$23)),IF(Calculator!$O$6="DUALBAND C",SUM((((I33/100)*$AJ$22)*$AH$22))+(((((I33/100)*$AJ$22)*$AN$22)*$AH$22)*Calculator!$G$18)-((((I33/100)*$AJ$22)*$AN$22)*$AH$22)+((((I33/100)*$AJ$23)*$AH$23)),IF(Calculator!$O$6="DUALBAND D",SUM((((I33/100)*$AJ$22)*$AH$22))+(((((I33/100)*$AJ$22)*$AN$22)*$AH$22)*Calculator!$G$19)-((((I33/100)*$AJ$22)*$AN$22)*$AH$22)+((((I33/100)*$AJ$23)*$AH$23)),IF(Calculator!$O$6="DUALURBANE",SUM((((I33/100)*$AJ$22)*$AH$22))+(((((I33/100)*$AJ$22)*$AN$22)*$AH$22)*Calculator!$G$20)-((((I33/100)*$AJ$22)*$AN$22)*$AH$22)+((((I33/100)*$AJ$23)*$AH$23)),IF(Calculator!$O$6="DUALSILVERANOD",SUM((((I33/100)*$AJ$22)*$AH$22))+(((((I33/100)*$AJ$22)*$AN$22)*$AH$22)*Calculator!$G$21)-((((I33/100)*$AJ$22)*$AN$22)*$AH$22)+((((I33/100)*$AJ$23)*$AH$23)),IF(Calculator!$O$6="DUALANOD",SUM((((I33/100)*$AJ$22)*$AH$22))+(((((I33/100)*$AJ$22)*$AN$22)*$AH$22)*Calculator!$G$22)-((((I33/100)*$AJ$22)*$AN$22)*$AH$22)+((((I33/100)*$AJ$23)*$AH$23))))))))))))))))))))))))</f>
        <v>230.48897141418456</v>
      </c>
      <c r="Y33" s="2">
        <f>IF(Calculator!$O$6="SINGLEBASE",SUM((((J33/100)*$AJ$22)*$AH$22))+((((J33/100)*$AJ$23)*$AH$23)),IF(Calculator!$O$6="SINGLEELEMENTS",SUM((((J33/100)*$AJ$22)*$AH$22))+(((((J33/100)*$AJ$22)*$AN$22)*$AH$22)*Calculator!$G$2)-((((J33/100)*$AJ$22)*$AN$22)*$AH$22)+((((J33/100)*$AJ$23)*$AH$23)),IF(Calculator!$O$6="SINGLESPECTRUM",SUM((((J33/100)*$AJ$22)*$AH$22))+(((((J33/100)*$AJ$22)*$AN$22)*$AH$22)*Calculator!$G$4)-((((J33/100)*$AJ$22)*$AN$22)*$AH$22)+((((J33/100)*$AJ$23)*$AH$23)),IF(Calculator!$O$6="SINGLEHOMESTEAD",SUM((((J33/100)*$AJ$22)*$AH$22))+(((((J33/100)*$AJ$22)*$AN$22)*$AH$22)*Calculator!$G$3)-((((J33/100)*$AJ$22)*$AN$22)*$AH$22)+((((J33/100)*$AJ$23)*$AH$23)),IF(Calculator!$O$6="SINGLEBAND A",SUM((((J33/100)*$AJ$22)*$AH$22))+(((((J33/100)*$AJ$22)*$AN$22)*$AH$22)*Calculator!$G$5)-((((J33/100)*$AJ$22)*$AN$22)*$AH$22)+((((J33/100)*$AJ$23)*$AH$23)),IF(Calculator!$O$6="SINGLEBAND B",SUM((((J33/100)*$AJ$22)*$AH$22))+(((((J33/100)*$AJ$22)*$AN$22)*$AH$22)*Calculator!$G$6)-((((J33/100)*$AJ$22)*$AN$22)*$AH$22)+((((J33/100)*$AJ$23)*$AH$23)),IF(Calculator!$O$6="SINGLEBAND C",SUM((((J33/100)*$AJ$22)*$AH$22))+(((((J33/100)*$AJ$22)*$AN$22)*$AH$22)*Calculator!$G$7)-((((J33/100)*$AJ$22)*$AN$22)*$AH$22)+((((J33/100)*$AJ$23)*$AH$23)),IF(Calculator!$O$6="SINGLEBAND D",SUM((((J33/100)*$AJ$22)*$AH$22))+(((((J33/100)*$AJ$22)*$AN$22)*$AH$22)*Calculator!$G$8)-((((J33/100)*$AJ$22)*$AN$22)*$AH$22)+((((J33/100)*$AJ$23)*$AH$23)),IF(Calculator!$O$6="SINGLEURBANE",SUM((((J33/100)*$AJ$22)*$AH$22))+(((((J33/100)*$AJ$22)*$AN$22)*$AH$22)*Calculator!$G$9)-((((J33/100)*$AJ$22)*$AN$22)*$AH$22)+((((J33/100)*$AJ$23)*$AH$23)),IF(Calculator!$O$6="SINGLESILVERANOD",SUM((((J33/100)*$AJ$22)*$AH$22))+(((((J33/100)*$AJ$22)*$AN$22)*$AH$22)*Calculator!$G$10)-((((J33/100)*$AJ$22)*$AN$22)*$AH$22)+((((J33/100)*$AJ$23)*$AH$23)),IF(Calculator!$O$6="SINGLEANOD",SUM((((J33/100)*$AJ$22)*$AH$22))+(((((J33/100)*$AJ$22)*$AN$22)*$AH$22)*Calculator!$G$11)-((((J33/100)*$AJ$22)*$AN$22)*$AH$22)+((((J33/100)*$AJ$23)*$AH$23)),IF(Calculator!$O$6="DUALBASE",SUM((((J33/100)*$AJ$22)*$AH$22))+(((((J33/100)*$AJ$22)*$AN$22)*$AH$22)*Calculator!$G$12)-((((J33/100)*$AJ$22)*$AN$22)*$AH$22)+((((J33/100)*$AJ$23)*$AH$23)),IF(Calculator!$O$6="DUALELEMENTS",SUM((((J33/100)*$AJ$22)*$AH$22))+(((((J33/100)*$AJ$22)*$AN$22)*$AH$22)*Calculator!$G$13)-((((J33/100)*$AJ$22)*$AN$22)*$AH$22)+((((J33/100)*$AJ$23)*$AH$23)),IF(Calculator!$O$6="DUALSPECTRUM",SUM((((J33/100)*$AJ$22)*$AH$22))+(((((J33/100)*$AJ$22)*$AN$22)*$AH$22)*Calculator!$G$15)-((((J33/100)*$AJ$22)*$AN$22)*$AH$22)+((((J33/100)*$AJ$23)*$AH$23)),IF(Calculator!$O$6="DUALHOMESTEAD",SUM((((J33/100)*$AJ$22)*$AH$22))+(((((J33/100)*$AJ$22)*$AN$22)*$AH$22)*Calculator!$G$14)-((((J33/100)*$AJ$22)*$AN$22)*$AH$22)+((((J33/100)*$AJ$23)*$AH$23)),IF(Calculator!$O$6="DUALBAND A",SUM((((J33/100)*$AJ$22)*$AH$22))+(((((J33/100)*$AJ$22)*$AN$22)*$AH$22)*Calculator!$G$16)-((((J33/100)*$AJ$22)*$AN$22)*$AH$22)+((((J33/100)*$AJ$23)*$AH$23)),IF(Calculator!$O$6="DUALBAND B",SUM((((J33/100)*$AJ$22)*$AH$22))+(((((J33/100)*$AJ$22)*$AN$22)*$AH$22)*Calculator!$G$17)-((((J33/100)*$AJ$22)*$AN$22)*$AH$22)+((((J33/100)*$AJ$23)*$AH$23)),IF(Calculator!$O$6="DUALBAND C",SUM((((J33/100)*$AJ$22)*$AH$22))+(((((J33/100)*$AJ$22)*$AN$22)*$AH$22)*Calculator!$G$18)-((((J33/100)*$AJ$22)*$AN$22)*$AH$22)+((((J33/100)*$AJ$23)*$AH$23)),IF(Calculator!$O$6="DUALBAND D",SUM((((J33/100)*$AJ$22)*$AH$22))+(((((J33/100)*$AJ$22)*$AN$22)*$AH$22)*Calculator!$G$19)-((((J33/100)*$AJ$22)*$AN$22)*$AH$22)+((((J33/100)*$AJ$23)*$AH$23)),IF(Calculator!$O$6="DUALURBANE",SUM((((J33/100)*$AJ$22)*$AH$22))+(((((J33/100)*$AJ$22)*$AN$22)*$AH$22)*Calculator!$G$20)-((((J33/100)*$AJ$22)*$AN$22)*$AH$22)+((((J33/100)*$AJ$23)*$AH$23)),IF(Calculator!$O$6="DUALSILVERANOD",SUM((((J33/100)*$AJ$22)*$AH$22))+(((((J33/100)*$AJ$22)*$AN$22)*$AH$22)*Calculator!$G$21)-((((J33/100)*$AJ$22)*$AN$22)*$AH$22)+((((J33/100)*$AJ$23)*$AH$23)),IF(Calculator!$O$6="DUALANOD",SUM((((J33/100)*$AJ$22)*$AH$22))+(((((J33/100)*$AJ$22)*$AN$22)*$AH$22)*Calculator!$G$22)-((((J33/100)*$AJ$22)*$AN$22)*$AH$22)+((((J33/100)*$AJ$23)*$AH$23))))))))))))))))))))))))</f>
        <v>233.11108332214354</v>
      </c>
      <c r="Z33" s="2">
        <f>IF(Calculator!$O$6="SINGLEBASE",SUM((((K33/100)*$AJ$22)*$AH$22))+((((K33/100)*$AJ$23)*$AH$23)),IF(Calculator!$O$6="SINGLEELEMENTS",SUM((((K33/100)*$AJ$22)*$AH$22))+(((((K33/100)*$AJ$22)*$AN$22)*$AH$22)*Calculator!$G$2)-((((K33/100)*$AJ$22)*$AN$22)*$AH$22)+((((K33/100)*$AJ$23)*$AH$23)),IF(Calculator!$O$6="SINGLESPECTRUM",SUM((((K33/100)*$AJ$22)*$AH$22))+(((((K33/100)*$AJ$22)*$AN$22)*$AH$22)*Calculator!$G$4)-((((K33/100)*$AJ$22)*$AN$22)*$AH$22)+((((K33/100)*$AJ$23)*$AH$23)),IF(Calculator!$O$6="SINGLEHOMESTEAD",SUM((((K33/100)*$AJ$22)*$AH$22))+(((((K33/100)*$AJ$22)*$AN$22)*$AH$22)*Calculator!$G$3)-((((K33/100)*$AJ$22)*$AN$22)*$AH$22)+((((K33/100)*$AJ$23)*$AH$23)),IF(Calculator!$O$6="SINGLEBAND A",SUM((((K33/100)*$AJ$22)*$AH$22))+(((((K33/100)*$AJ$22)*$AN$22)*$AH$22)*Calculator!$G$5)-((((K33/100)*$AJ$22)*$AN$22)*$AH$22)+((((K33/100)*$AJ$23)*$AH$23)),IF(Calculator!$O$6="SINGLEBAND B",SUM((((K33/100)*$AJ$22)*$AH$22))+(((((K33/100)*$AJ$22)*$AN$22)*$AH$22)*Calculator!$G$6)-((((K33/100)*$AJ$22)*$AN$22)*$AH$22)+((((K33/100)*$AJ$23)*$AH$23)),IF(Calculator!$O$6="SINGLEBAND C",SUM((((K33/100)*$AJ$22)*$AH$22))+(((((K33/100)*$AJ$22)*$AN$22)*$AH$22)*Calculator!$G$7)-((((K33/100)*$AJ$22)*$AN$22)*$AH$22)+((((K33/100)*$AJ$23)*$AH$23)),IF(Calculator!$O$6="SINGLEBAND D",SUM((((K33/100)*$AJ$22)*$AH$22))+(((((K33/100)*$AJ$22)*$AN$22)*$AH$22)*Calculator!$G$8)-((((K33/100)*$AJ$22)*$AN$22)*$AH$22)+((((K33/100)*$AJ$23)*$AH$23)),IF(Calculator!$O$6="SINGLEURBANE",SUM((((K33/100)*$AJ$22)*$AH$22))+(((((K33/100)*$AJ$22)*$AN$22)*$AH$22)*Calculator!$G$9)-((((K33/100)*$AJ$22)*$AN$22)*$AH$22)+((((K33/100)*$AJ$23)*$AH$23)),IF(Calculator!$O$6="SINGLESILVERANOD",SUM((((K33/100)*$AJ$22)*$AH$22))+(((((K33/100)*$AJ$22)*$AN$22)*$AH$22)*Calculator!$G$10)-((((K33/100)*$AJ$22)*$AN$22)*$AH$22)+((((K33/100)*$AJ$23)*$AH$23)),IF(Calculator!$O$6="SINGLEANOD",SUM((((K33/100)*$AJ$22)*$AH$22))+(((((K33/100)*$AJ$22)*$AN$22)*$AH$22)*Calculator!$G$11)-((((K33/100)*$AJ$22)*$AN$22)*$AH$22)+((((K33/100)*$AJ$23)*$AH$23)),IF(Calculator!$O$6="DUALBASE",SUM((((K33/100)*$AJ$22)*$AH$22))+(((((K33/100)*$AJ$22)*$AN$22)*$AH$22)*Calculator!$G$12)-((((K33/100)*$AJ$22)*$AN$22)*$AH$22)+((((K33/100)*$AJ$23)*$AH$23)),IF(Calculator!$O$6="DUALELEMENTS",SUM((((K33/100)*$AJ$22)*$AH$22))+(((((K33/100)*$AJ$22)*$AN$22)*$AH$22)*Calculator!$G$13)-((((K33/100)*$AJ$22)*$AN$22)*$AH$22)+((((K33/100)*$AJ$23)*$AH$23)),IF(Calculator!$O$6="DUALSPECTRUM",SUM((((K33/100)*$AJ$22)*$AH$22))+(((((K33/100)*$AJ$22)*$AN$22)*$AH$22)*Calculator!$G$15)-((((K33/100)*$AJ$22)*$AN$22)*$AH$22)+((((K33/100)*$AJ$23)*$AH$23)),IF(Calculator!$O$6="DUALHOMESTEAD",SUM((((K33/100)*$AJ$22)*$AH$22))+(((((K33/100)*$AJ$22)*$AN$22)*$AH$22)*Calculator!$G$14)-((((K33/100)*$AJ$22)*$AN$22)*$AH$22)+((((K33/100)*$AJ$23)*$AH$23)),IF(Calculator!$O$6="DUALBAND A",SUM((((K33/100)*$AJ$22)*$AH$22))+(((((K33/100)*$AJ$22)*$AN$22)*$AH$22)*Calculator!$G$16)-((((K33/100)*$AJ$22)*$AN$22)*$AH$22)+((((K33/100)*$AJ$23)*$AH$23)),IF(Calculator!$O$6="DUALBAND B",SUM((((K33/100)*$AJ$22)*$AH$22))+(((((K33/100)*$AJ$22)*$AN$22)*$AH$22)*Calculator!$G$17)-((((K33/100)*$AJ$22)*$AN$22)*$AH$22)+((((K33/100)*$AJ$23)*$AH$23)),IF(Calculator!$O$6="DUALBAND C",SUM((((K33/100)*$AJ$22)*$AH$22))+(((((K33/100)*$AJ$22)*$AN$22)*$AH$22)*Calculator!$G$18)-((((K33/100)*$AJ$22)*$AN$22)*$AH$22)+((((K33/100)*$AJ$23)*$AH$23)),IF(Calculator!$O$6="DUALBAND D",SUM((((K33/100)*$AJ$22)*$AH$22))+(((((K33/100)*$AJ$22)*$AN$22)*$AH$22)*Calculator!$G$19)-((((K33/100)*$AJ$22)*$AN$22)*$AH$22)+((((K33/100)*$AJ$23)*$AH$23)),IF(Calculator!$O$6="DUALURBANE",SUM((((K33/100)*$AJ$22)*$AH$22))+(((((K33/100)*$AJ$22)*$AN$22)*$AH$22)*Calculator!$G$20)-((((K33/100)*$AJ$22)*$AN$22)*$AH$22)+((((K33/100)*$AJ$23)*$AH$23)),IF(Calculator!$O$6="DUALSILVERANOD",SUM((((K33/100)*$AJ$22)*$AH$22))+(((((K33/100)*$AJ$22)*$AN$22)*$AH$22)*Calculator!$G$21)-((((K33/100)*$AJ$22)*$AN$22)*$AH$22)+((((K33/100)*$AJ$23)*$AH$23)),IF(Calculator!$O$6="DUALANOD",SUM((((K33/100)*$AJ$22)*$AH$22))+(((((K33/100)*$AJ$22)*$AN$22)*$AH$22)*Calculator!$G$22)-((((K33/100)*$AJ$22)*$AN$22)*$AH$22)+((((K33/100)*$AJ$23)*$AH$23))))))))))))))))))))))))</f>
        <v>235.73748391418451</v>
      </c>
      <c r="AA33" s="2">
        <f>IF(Calculator!$O$6="SINGLEBASE",SUM((((L33/100)*$AJ$22)*$AH$22))+((((L33/100)*$AJ$23)*$AH$23)),IF(Calculator!$O$6="SINGLEELEMENTS",SUM((((L33/100)*$AJ$22)*$AH$22))+(((((L33/100)*$AJ$22)*$AN$22)*$AH$22)*Calculator!$G$2)-((((L33/100)*$AJ$22)*$AN$22)*$AH$22)+((((L33/100)*$AJ$23)*$AH$23)),IF(Calculator!$O$6="SINGLESPECTRUM",SUM((((L33/100)*$AJ$22)*$AH$22))+(((((L33/100)*$AJ$22)*$AN$22)*$AH$22)*Calculator!$G$4)-((((L33/100)*$AJ$22)*$AN$22)*$AH$22)+((((L33/100)*$AJ$23)*$AH$23)),IF(Calculator!$O$6="SINGLEHOMESTEAD",SUM((((L33/100)*$AJ$22)*$AH$22))+(((((L33/100)*$AJ$22)*$AN$22)*$AH$22)*Calculator!$G$3)-((((L33/100)*$AJ$22)*$AN$22)*$AH$22)+((((L33/100)*$AJ$23)*$AH$23)),IF(Calculator!$O$6="SINGLEBAND A",SUM((((L33/100)*$AJ$22)*$AH$22))+(((((L33/100)*$AJ$22)*$AN$22)*$AH$22)*Calculator!$G$5)-((((L33/100)*$AJ$22)*$AN$22)*$AH$22)+((((L33/100)*$AJ$23)*$AH$23)),IF(Calculator!$O$6="SINGLEBAND B",SUM((((L33/100)*$AJ$22)*$AH$22))+(((((L33/100)*$AJ$22)*$AN$22)*$AH$22)*Calculator!$G$6)-((((L33/100)*$AJ$22)*$AN$22)*$AH$22)+((((L33/100)*$AJ$23)*$AH$23)),IF(Calculator!$O$6="SINGLEBAND C",SUM((((L33/100)*$AJ$22)*$AH$22))+(((((L33/100)*$AJ$22)*$AN$22)*$AH$22)*Calculator!$G$7)-((((L33/100)*$AJ$22)*$AN$22)*$AH$22)+((((L33/100)*$AJ$23)*$AH$23)),IF(Calculator!$O$6="SINGLEBAND D",SUM((((L33/100)*$AJ$22)*$AH$22))+(((((L33/100)*$AJ$22)*$AN$22)*$AH$22)*Calculator!$G$8)-((((L33/100)*$AJ$22)*$AN$22)*$AH$22)+((((L33/100)*$AJ$23)*$AH$23)),IF(Calculator!$O$6="SINGLEURBANE",SUM((((L33/100)*$AJ$22)*$AH$22))+(((((L33/100)*$AJ$22)*$AN$22)*$AH$22)*Calculator!$G$9)-((((L33/100)*$AJ$22)*$AN$22)*$AH$22)+((((L33/100)*$AJ$23)*$AH$23)),IF(Calculator!$O$6="SINGLESILVERANOD",SUM((((L33/100)*$AJ$22)*$AH$22))+(((((L33/100)*$AJ$22)*$AN$22)*$AH$22)*Calculator!$G$10)-((((L33/100)*$AJ$22)*$AN$22)*$AH$22)+((((L33/100)*$AJ$23)*$AH$23)),IF(Calculator!$O$6="SINGLEANOD",SUM((((L33/100)*$AJ$22)*$AH$22))+(((((L33/100)*$AJ$22)*$AN$22)*$AH$22)*Calculator!$G$11)-((((L33/100)*$AJ$22)*$AN$22)*$AH$22)+((((L33/100)*$AJ$23)*$AH$23)),IF(Calculator!$O$6="DUALBASE",SUM((((L33/100)*$AJ$22)*$AH$22))+(((((L33/100)*$AJ$22)*$AN$22)*$AH$22)*Calculator!$G$12)-((((L33/100)*$AJ$22)*$AN$22)*$AH$22)+((((L33/100)*$AJ$23)*$AH$23)),IF(Calculator!$O$6="DUALELEMENTS",SUM((((L33/100)*$AJ$22)*$AH$22))+(((((L33/100)*$AJ$22)*$AN$22)*$AH$22)*Calculator!$G$13)-((((L33/100)*$AJ$22)*$AN$22)*$AH$22)+((((L33/100)*$AJ$23)*$AH$23)),IF(Calculator!$O$6="DUALSPECTRUM",SUM((((L33/100)*$AJ$22)*$AH$22))+(((((L33/100)*$AJ$22)*$AN$22)*$AH$22)*Calculator!$G$15)-((((L33/100)*$AJ$22)*$AN$22)*$AH$22)+((((L33/100)*$AJ$23)*$AH$23)),IF(Calculator!$O$6="DUALHOMESTEAD",SUM((((L33/100)*$AJ$22)*$AH$22))+(((((L33/100)*$AJ$22)*$AN$22)*$AH$22)*Calculator!$G$14)-((((L33/100)*$AJ$22)*$AN$22)*$AH$22)+((((L33/100)*$AJ$23)*$AH$23)),IF(Calculator!$O$6="DUALBAND A",SUM((((L33/100)*$AJ$22)*$AH$22))+(((((L33/100)*$AJ$22)*$AN$22)*$AH$22)*Calculator!$G$16)-((((L33/100)*$AJ$22)*$AN$22)*$AH$22)+((((L33/100)*$AJ$23)*$AH$23)),IF(Calculator!$O$6="DUALBAND B",SUM((((L33/100)*$AJ$22)*$AH$22))+(((((L33/100)*$AJ$22)*$AN$22)*$AH$22)*Calculator!$G$17)-((((L33/100)*$AJ$22)*$AN$22)*$AH$22)+((((L33/100)*$AJ$23)*$AH$23)),IF(Calculator!$O$6="DUALBAND C",SUM((((L33/100)*$AJ$22)*$AH$22))+(((((L33/100)*$AJ$22)*$AN$22)*$AH$22)*Calculator!$G$18)-((((L33/100)*$AJ$22)*$AN$22)*$AH$22)+((((L33/100)*$AJ$23)*$AH$23)),IF(Calculator!$O$6="DUALBAND D",SUM((((L33/100)*$AJ$22)*$AH$22))+(((((L33/100)*$AJ$22)*$AN$22)*$AH$22)*Calculator!$G$19)-((((L33/100)*$AJ$22)*$AN$22)*$AH$22)+((((L33/100)*$AJ$23)*$AH$23)),IF(Calculator!$O$6="DUALURBANE",SUM((((L33/100)*$AJ$22)*$AH$22))+(((((L33/100)*$AJ$22)*$AN$22)*$AH$22)*Calculator!$G$20)-((((L33/100)*$AJ$22)*$AN$22)*$AH$22)+((((L33/100)*$AJ$23)*$AH$23)),IF(Calculator!$O$6="DUALSILVERANOD",SUM((((L33/100)*$AJ$22)*$AH$22))+(((((L33/100)*$AJ$22)*$AN$22)*$AH$22)*Calculator!$G$21)-((((L33/100)*$AJ$22)*$AN$22)*$AH$22)+((((L33/100)*$AJ$23)*$AH$23)),IF(Calculator!$O$6="DUALANOD",SUM((((L33/100)*$AJ$22)*$AH$22))+(((((L33/100)*$AJ$22)*$AN$22)*$AH$22)*Calculator!$G$22)-((((L33/100)*$AJ$22)*$AN$22)*$AH$22)+((((L33/100)*$AJ$23)*$AH$23))))))))))))))))))))))))</f>
        <v>238.35959582214349</v>
      </c>
      <c r="AB33" s="2">
        <f>IF(Calculator!$O$6="SINGLEBASE",SUM((((M33/100)*$AJ$22)*$AH$22))+((((M33/100)*$AJ$23)*$AH$23)),IF(Calculator!$O$6="SINGLEELEMENTS",SUM((((M33/100)*$AJ$22)*$AH$22))+(((((M33/100)*$AJ$22)*$AN$22)*$AH$22)*Calculator!$G$2)-((((M33/100)*$AJ$22)*$AN$22)*$AH$22)+((((M33/100)*$AJ$23)*$AH$23)),IF(Calculator!$O$6="SINGLESPECTRUM",SUM((((M33/100)*$AJ$22)*$AH$22))+(((((M33/100)*$AJ$22)*$AN$22)*$AH$22)*Calculator!$G$4)-((((M33/100)*$AJ$22)*$AN$22)*$AH$22)+((((M33/100)*$AJ$23)*$AH$23)),IF(Calculator!$O$6="SINGLEHOMESTEAD",SUM((((M33/100)*$AJ$22)*$AH$22))+(((((M33/100)*$AJ$22)*$AN$22)*$AH$22)*Calculator!$G$3)-((((M33/100)*$AJ$22)*$AN$22)*$AH$22)+((((M33/100)*$AJ$23)*$AH$23)),IF(Calculator!$O$6="SINGLEBAND A",SUM((((M33/100)*$AJ$22)*$AH$22))+(((((M33/100)*$AJ$22)*$AN$22)*$AH$22)*Calculator!$G$5)-((((M33/100)*$AJ$22)*$AN$22)*$AH$22)+((((M33/100)*$AJ$23)*$AH$23)),IF(Calculator!$O$6="SINGLEBAND B",SUM((((M33/100)*$AJ$22)*$AH$22))+(((((M33/100)*$AJ$22)*$AN$22)*$AH$22)*Calculator!$G$6)-((((M33/100)*$AJ$22)*$AN$22)*$AH$22)+((((M33/100)*$AJ$23)*$AH$23)),IF(Calculator!$O$6="SINGLEBAND C",SUM((((M33/100)*$AJ$22)*$AH$22))+(((((M33/100)*$AJ$22)*$AN$22)*$AH$22)*Calculator!$G$7)-((((M33/100)*$AJ$22)*$AN$22)*$AH$22)+((((M33/100)*$AJ$23)*$AH$23)),IF(Calculator!$O$6="SINGLEBAND D",SUM((((M33/100)*$AJ$22)*$AH$22))+(((((M33/100)*$AJ$22)*$AN$22)*$AH$22)*Calculator!$G$8)-((((M33/100)*$AJ$22)*$AN$22)*$AH$22)+((((M33/100)*$AJ$23)*$AH$23)),IF(Calculator!$O$6="SINGLEURBANE",SUM((((M33/100)*$AJ$22)*$AH$22))+(((((M33/100)*$AJ$22)*$AN$22)*$AH$22)*Calculator!$G$9)-((((M33/100)*$AJ$22)*$AN$22)*$AH$22)+((((M33/100)*$AJ$23)*$AH$23)),IF(Calculator!$O$6="SINGLESILVERANOD",SUM((((M33/100)*$AJ$22)*$AH$22))+(((((M33/100)*$AJ$22)*$AN$22)*$AH$22)*Calculator!$G$10)-((((M33/100)*$AJ$22)*$AN$22)*$AH$22)+((((M33/100)*$AJ$23)*$AH$23)),IF(Calculator!$O$6="SINGLEANOD",SUM((((M33/100)*$AJ$22)*$AH$22))+(((((M33/100)*$AJ$22)*$AN$22)*$AH$22)*Calculator!$G$11)-((((M33/100)*$AJ$22)*$AN$22)*$AH$22)+((((M33/100)*$AJ$23)*$AH$23)),IF(Calculator!$O$6="DUALBASE",SUM((((M33/100)*$AJ$22)*$AH$22))+(((((M33/100)*$AJ$22)*$AN$22)*$AH$22)*Calculator!$G$12)-((((M33/100)*$AJ$22)*$AN$22)*$AH$22)+((((M33/100)*$AJ$23)*$AH$23)),IF(Calculator!$O$6="DUALELEMENTS",SUM((((M33/100)*$AJ$22)*$AH$22))+(((((M33/100)*$AJ$22)*$AN$22)*$AH$22)*Calculator!$G$13)-((((M33/100)*$AJ$22)*$AN$22)*$AH$22)+((((M33/100)*$AJ$23)*$AH$23)),IF(Calculator!$O$6="DUALSPECTRUM",SUM((((M33/100)*$AJ$22)*$AH$22))+(((((M33/100)*$AJ$22)*$AN$22)*$AH$22)*Calculator!$G$15)-((((M33/100)*$AJ$22)*$AN$22)*$AH$22)+((((M33/100)*$AJ$23)*$AH$23)),IF(Calculator!$O$6="DUALHOMESTEAD",SUM((((M33/100)*$AJ$22)*$AH$22))+(((((M33/100)*$AJ$22)*$AN$22)*$AH$22)*Calculator!$G$14)-((((M33/100)*$AJ$22)*$AN$22)*$AH$22)+((((M33/100)*$AJ$23)*$AH$23)),IF(Calculator!$O$6="DUALBAND A",SUM((((M33/100)*$AJ$22)*$AH$22))+(((((M33/100)*$AJ$22)*$AN$22)*$AH$22)*Calculator!$G$16)-((((M33/100)*$AJ$22)*$AN$22)*$AH$22)+((((M33/100)*$AJ$23)*$AH$23)),IF(Calculator!$O$6="DUALBAND B",SUM((((M33/100)*$AJ$22)*$AH$22))+(((((M33/100)*$AJ$22)*$AN$22)*$AH$22)*Calculator!$G$17)-((((M33/100)*$AJ$22)*$AN$22)*$AH$22)+((((M33/100)*$AJ$23)*$AH$23)),IF(Calculator!$O$6="DUALBAND C",SUM((((M33/100)*$AJ$22)*$AH$22))+(((((M33/100)*$AJ$22)*$AN$22)*$AH$22)*Calculator!$G$18)-((((M33/100)*$AJ$22)*$AN$22)*$AH$22)+((((M33/100)*$AJ$23)*$AH$23)),IF(Calculator!$O$6="DUALBAND D",SUM((((M33/100)*$AJ$22)*$AH$22))+(((((M33/100)*$AJ$22)*$AN$22)*$AH$22)*Calculator!$G$19)-((((M33/100)*$AJ$22)*$AN$22)*$AH$22)+((((M33/100)*$AJ$23)*$AH$23)),IF(Calculator!$O$6="DUALURBANE",SUM((((M33/100)*$AJ$22)*$AH$22))+(((((M33/100)*$AJ$22)*$AN$22)*$AH$22)*Calculator!$G$20)-((((M33/100)*$AJ$22)*$AN$22)*$AH$22)+((((M33/100)*$AJ$23)*$AH$23)),IF(Calculator!$O$6="DUALSILVERANOD",SUM((((M33/100)*$AJ$22)*$AH$22))+(((((M33/100)*$AJ$22)*$AN$22)*$AH$22)*Calculator!$G$21)-((((M33/100)*$AJ$22)*$AN$22)*$AH$22)+((((M33/100)*$AJ$23)*$AH$23)),IF(Calculator!$O$6="DUALANOD",SUM((((M33/100)*$AJ$22)*$AH$22))+(((((M33/100)*$AJ$22)*$AN$22)*$AH$22)*Calculator!$G$22)-((((M33/100)*$AJ$22)*$AN$22)*$AH$22)+((((M33/100)*$AJ$23)*$AH$23))))))))))))))))))))))))</f>
        <v>240.9817077301025</v>
      </c>
      <c r="AC33" s="2">
        <f>IF(Calculator!$O$6="SINGLEBASE",SUM((((N33/100)*$AJ$22)*$AH$22))+((((N33/100)*$AJ$23)*$AH$23)),IF(Calculator!$O$6="SINGLEELEMENTS",SUM((((N33/100)*$AJ$22)*$AH$22))+(((((N33/100)*$AJ$22)*$AN$22)*$AH$22)*Calculator!$G$2)-((((N33/100)*$AJ$22)*$AN$22)*$AH$22)+((((N33/100)*$AJ$23)*$AH$23)),IF(Calculator!$O$6="SINGLESPECTRUM",SUM((((N33/100)*$AJ$22)*$AH$22))+(((((N33/100)*$AJ$22)*$AN$22)*$AH$22)*Calculator!$G$4)-((((N33/100)*$AJ$22)*$AN$22)*$AH$22)+((((N33/100)*$AJ$23)*$AH$23)),IF(Calculator!$O$6="SINGLEHOMESTEAD",SUM((((N33/100)*$AJ$22)*$AH$22))+(((((N33/100)*$AJ$22)*$AN$22)*$AH$22)*Calculator!$G$3)-((((N33/100)*$AJ$22)*$AN$22)*$AH$22)+((((N33/100)*$AJ$23)*$AH$23)),IF(Calculator!$O$6="SINGLEBAND A",SUM((((N33/100)*$AJ$22)*$AH$22))+(((((N33/100)*$AJ$22)*$AN$22)*$AH$22)*Calculator!$G$5)-((((N33/100)*$AJ$22)*$AN$22)*$AH$22)+((((N33/100)*$AJ$23)*$AH$23)),IF(Calculator!$O$6="SINGLEBAND B",SUM((((N33/100)*$AJ$22)*$AH$22))+(((((N33/100)*$AJ$22)*$AN$22)*$AH$22)*Calculator!$G$6)-((((N33/100)*$AJ$22)*$AN$22)*$AH$22)+((((N33/100)*$AJ$23)*$AH$23)),IF(Calculator!$O$6="SINGLEBAND C",SUM((((N33/100)*$AJ$22)*$AH$22))+(((((N33/100)*$AJ$22)*$AN$22)*$AH$22)*Calculator!$G$7)-((((N33/100)*$AJ$22)*$AN$22)*$AH$22)+((((N33/100)*$AJ$23)*$AH$23)),IF(Calculator!$O$6="SINGLEBAND D",SUM((((N33/100)*$AJ$22)*$AH$22))+(((((N33/100)*$AJ$22)*$AN$22)*$AH$22)*Calculator!$G$8)-((((N33/100)*$AJ$22)*$AN$22)*$AH$22)+((((N33/100)*$AJ$23)*$AH$23)),IF(Calculator!$O$6="SINGLEURBANE",SUM((((N33/100)*$AJ$22)*$AH$22))+(((((N33/100)*$AJ$22)*$AN$22)*$AH$22)*Calculator!$G$9)-((((N33/100)*$AJ$22)*$AN$22)*$AH$22)+((((N33/100)*$AJ$23)*$AH$23)),IF(Calculator!$O$6="SINGLESILVERANOD",SUM((((N33/100)*$AJ$22)*$AH$22))+(((((N33/100)*$AJ$22)*$AN$22)*$AH$22)*Calculator!$G$10)-((((N33/100)*$AJ$22)*$AN$22)*$AH$22)+((((N33/100)*$AJ$23)*$AH$23)),IF(Calculator!$O$6="SINGLEANOD",SUM((((N33/100)*$AJ$22)*$AH$22))+(((((N33/100)*$AJ$22)*$AN$22)*$AH$22)*Calculator!$G$11)-((((N33/100)*$AJ$22)*$AN$22)*$AH$22)+((((N33/100)*$AJ$23)*$AH$23)),IF(Calculator!$O$6="DUALBASE",SUM((((N33/100)*$AJ$22)*$AH$22))+(((((N33/100)*$AJ$22)*$AN$22)*$AH$22)*Calculator!$G$12)-((((N33/100)*$AJ$22)*$AN$22)*$AH$22)+((((N33/100)*$AJ$23)*$AH$23)),IF(Calculator!$O$6="DUALELEMENTS",SUM((((N33/100)*$AJ$22)*$AH$22))+(((((N33/100)*$AJ$22)*$AN$22)*$AH$22)*Calculator!$G$13)-((((N33/100)*$AJ$22)*$AN$22)*$AH$22)+((((N33/100)*$AJ$23)*$AH$23)),IF(Calculator!$O$6="DUALSPECTRUM",SUM((((N33/100)*$AJ$22)*$AH$22))+(((((N33/100)*$AJ$22)*$AN$22)*$AH$22)*Calculator!$G$15)-((((N33/100)*$AJ$22)*$AN$22)*$AH$22)+((((N33/100)*$AJ$23)*$AH$23)),IF(Calculator!$O$6="DUALHOMESTEAD",SUM((((N33/100)*$AJ$22)*$AH$22))+(((((N33/100)*$AJ$22)*$AN$22)*$AH$22)*Calculator!$G$14)-((((N33/100)*$AJ$22)*$AN$22)*$AH$22)+((((N33/100)*$AJ$23)*$AH$23)),IF(Calculator!$O$6="DUALBAND A",SUM((((N33/100)*$AJ$22)*$AH$22))+(((((N33/100)*$AJ$22)*$AN$22)*$AH$22)*Calculator!$G$16)-((((N33/100)*$AJ$22)*$AN$22)*$AH$22)+((((N33/100)*$AJ$23)*$AH$23)),IF(Calculator!$O$6="DUALBAND B",SUM((((N33/100)*$AJ$22)*$AH$22))+(((((N33/100)*$AJ$22)*$AN$22)*$AH$22)*Calculator!$G$17)-((((N33/100)*$AJ$22)*$AN$22)*$AH$22)+((((N33/100)*$AJ$23)*$AH$23)),IF(Calculator!$O$6="DUALBAND C",SUM((((N33/100)*$AJ$22)*$AH$22))+(((((N33/100)*$AJ$22)*$AN$22)*$AH$22)*Calculator!$G$18)-((((N33/100)*$AJ$22)*$AN$22)*$AH$22)+((((N33/100)*$AJ$23)*$AH$23)),IF(Calculator!$O$6="DUALBAND D",SUM((((N33/100)*$AJ$22)*$AH$22))+(((((N33/100)*$AJ$22)*$AN$22)*$AH$22)*Calculator!$G$19)-((((N33/100)*$AJ$22)*$AN$22)*$AH$22)+((((N33/100)*$AJ$23)*$AH$23)),IF(Calculator!$O$6="DUALURBANE",SUM((((N33/100)*$AJ$22)*$AH$22))+(((((N33/100)*$AJ$22)*$AN$22)*$AH$22)*Calculator!$G$20)-((((N33/100)*$AJ$22)*$AN$22)*$AH$22)+((((N33/100)*$AJ$23)*$AH$23)),IF(Calculator!$O$6="DUALSILVERANOD",SUM((((N33/100)*$AJ$22)*$AH$22))+(((((N33/100)*$AJ$22)*$AN$22)*$AH$22)*Calculator!$G$21)-((((N33/100)*$AJ$22)*$AN$22)*$AH$22)+((((N33/100)*$AJ$23)*$AH$23)),IF(Calculator!$O$6="DUALANOD",SUM((((N33/100)*$AJ$22)*$AH$22))+(((((N33/100)*$AJ$22)*$AN$22)*$AH$22)*Calculator!$G$22)-((((N33/100)*$AJ$22)*$AN$22)*$AH$22)+((((N33/100)*$AJ$23)*$AH$23))))))))))))))))))))))))</f>
        <v>243.60381963806151</v>
      </c>
    </row>
    <row r="34" spans="1:40">
      <c r="A34" s="8" t="s">
        <v>1448</v>
      </c>
      <c r="B34" s="2">
        <v>528.49828979492179</v>
      </c>
      <c r="C34" s="2">
        <v>534.89368469238275</v>
      </c>
      <c r="D34" s="2">
        <v>541.28907958984371</v>
      </c>
      <c r="E34" s="2">
        <v>547.68447448730467</v>
      </c>
      <c r="F34" s="2">
        <v>554.09032958984369</v>
      </c>
      <c r="G34" s="2">
        <v>560.48572448730465</v>
      </c>
      <c r="H34" s="2">
        <v>566.88111938476561</v>
      </c>
      <c r="I34" s="2">
        <v>573.27657806396485</v>
      </c>
      <c r="J34" s="2">
        <v>579.67197296142569</v>
      </c>
      <c r="K34" s="2">
        <v>586.07782806396483</v>
      </c>
      <c r="L34" s="2">
        <v>592.47322296142579</v>
      </c>
      <c r="M34" s="2">
        <v>598.86861785888664</v>
      </c>
      <c r="N34" s="2">
        <v>605.2640127563476</v>
      </c>
      <c r="P34" s="8">
        <v>1350</v>
      </c>
      <c r="Q34" s="2">
        <f>IF(Calculator!$O$6="SINGLEBASE",SUM((((B34/100)*$AJ$22)*$AH$22))+((((B34/100)*$AJ$23)*$AH$23)),IF(Calculator!$O$6="SINGLEELEMENTS",SUM((((B34/100)*$AJ$22)*$AH$22))+(((((B34/100)*$AJ$22)*$AN$22)*$AH$22)*Calculator!$G$2)-((((B34/100)*$AJ$22)*$AN$22)*$AH$22)+((((B34/100)*$AJ$23)*$AH$23)),IF(Calculator!$O$6="SINGLESPECTRUM",SUM((((B34/100)*$AJ$22)*$AH$22))+(((((B34/100)*$AJ$22)*$AN$22)*$AH$22)*Calculator!$G$4)-((((B34/100)*$AJ$22)*$AN$22)*$AH$22)+((((B34/100)*$AJ$23)*$AH$23)),IF(Calculator!$O$6="SINGLEHOMESTEAD",SUM((((B34/100)*$AJ$22)*$AH$22))+(((((B34/100)*$AJ$22)*$AN$22)*$AH$22)*Calculator!$G$3)-((((B34/100)*$AJ$22)*$AN$22)*$AH$22)+((((B34/100)*$AJ$23)*$AH$23)),IF(Calculator!$O$6="SINGLEBAND A",SUM((((B34/100)*$AJ$22)*$AH$22))+(((((B34/100)*$AJ$22)*$AN$22)*$AH$22)*Calculator!$G$5)-((((B34/100)*$AJ$22)*$AN$22)*$AH$22)+((((B34/100)*$AJ$23)*$AH$23)),IF(Calculator!$O$6="SINGLEBAND B",SUM((((B34/100)*$AJ$22)*$AH$22))+(((((B34/100)*$AJ$22)*$AN$22)*$AH$22)*Calculator!$G$6)-((((B34/100)*$AJ$22)*$AN$22)*$AH$22)+((((B34/100)*$AJ$23)*$AH$23)),IF(Calculator!$O$6="SINGLEBAND C",SUM((((B34/100)*$AJ$22)*$AH$22))+(((((B34/100)*$AJ$22)*$AN$22)*$AH$22)*Calculator!$G$7)-((((B34/100)*$AJ$22)*$AN$22)*$AH$22)+((((B34/100)*$AJ$23)*$AH$23)),IF(Calculator!$O$6="SINGLEBAND D",SUM((((B34/100)*$AJ$22)*$AH$22))+(((((B34/100)*$AJ$22)*$AN$22)*$AH$22)*Calculator!$G$8)-((((B34/100)*$AJ$22)*$AN$22)*$AH$22)+((((B34/100)*$AJ$23)*$AH$23)),IF(Calculator!$O$6="SINGLEURBANE",SUM((((B34/100)*$AJ$22)*$AH$22))+(((((B34/100)*$AJ$22)*$AN$22)*$AH$22)*Calculator!$G$9)-((((B34/100)*$AJ$22)*$AN$22)*$AH$22)+((((B34/100)*$AJ$23)*$AH$23)),IF(Calculator!$O$6="SINGLESILVERANOD",SUM((((B34/100)*$AJ$22)*$AH$22))+(((((B34/100)*$AJ$22)*$AN$22)*$AH$22)*Calculator!$G$10)-((((B34/100)*$AJ$22)*$AN$22)*$AH$22)+((((B34/100)*$AJ$23)*$AH$23)),IF(Calculator!$O$6="SINGLEANOD",SUM((((B34/100)*$AJ$22)*$AH$22))+(((((B34/100)*$AJ$22)*$AN$22)*$AH$22)*Calculator!$G$11)-((((B34/100)*$AJ$22)*$AN$22)*$AH$22)+((((B34/100)*$AJ$23)*$AH$23)),IF(Calculator!$O$6="DUALBASE",SUM((((B34/100)*$AJ$22)*$AH$22))+(((((B34/100)*$AJ$22)*$AN$22)*$AH$22)*Calculator!$G$12)-((((B34/100)*$AJ$22)*$AN$22)*$AH$22)+((((B34/100)*$AJ$23)*$AH$23)),IF(Calculator!$O$6="DUALELEMENTS",SUM((((B34/100)*$AJ$22)*$AH$22))+(((((B34/100)*$AJ$22)*$AN$22)*$AH$22)*Calculator!$G$13)-((((B34/100)*$AJ$22)*$AN$22)*$AH$22)+((((B34/100)*$AJ$23)*$AH$23)),IF(Calculator!$O$6="DUALSPECTRUM",SUM((((B34/100)*$AJ$22)*$AH$22))+(((((B34/100)*$AJ$22)*$AN$22)*$AH$22)*Calculator!$G$15)-((((B34/100)*$AJ$22)*$AN$22)*$AH$22)+((((B34/100)*$AJ$23)*$AH$23)),IF(Calculator!$O$6="DUALHOMESTEAD",SUM((((B34/100)*$AJ$22)*$AH$22))+(((((B34/100)*$AJ$22)*$AN$22)*$AH$22)*Calculator!$G$14)-((((B34/100)*$AJ$22)*$AN$22)*$AH$22)+((((B34/100)*$AJ$23)*$AH$23)),IF(Calculator!$O$6="DUALBAND A",SUM((((B34/100)*$AJ$22)*$AH$22))+(((((B34/100)*$AJ$22)*$AN$22)*$AH$22)*Calculator!$G$16)-((((B34/100)*$AJ$22)*$AN$22)*$AH$22)+((((B34/100)*$AJ$23)*$AH$23)),IF(Calculator!$O$6="DUALBAND B",SUM((((B34/100)*$AJ$22)*$AH$22))+(((((B34/100)*$AJ$22)*$AN$22)*$AH$22)*Calculator!$G$17)-((((B34/100)*$AJ$22)*$AN$22)*$AH$22)+((((B34/100)*$AJ$23)*$AH$23)),IF(Calculator!$O$6="DUALBAND C",SUM((((B34/100)*$AJ$22)*$AH$22))+(((((B34/100)*$AJ$22)*$AN$22)*$AH$22)*Calculator!$G$18)-((((B34/100)*$AJ$22)*$AN$22)*$AH$22)+((((B34/100)*$AJ$23)*$AH$23)),IF(Calculator!$O$6="DUALBAND D",SUM((((B34/100)*$AJ$22)*$AH$22))+(((((B34/100)*$AJ$22)*$AN$22)*$AH$22)*Calculator!$G$19)-((((B34/100)*$AJ$22)*$AN$22)*$AH$22)+((((B34/100)*$AJ$23)*$AH$23)),IF(Calculator!$O$6="DUALURBANE",SUM((((B34/100)*$AJ$22)*$AH$22))+(((((B34/100)*$AJ$22)*$AN$22)*$AH$22)*Calculator!$G$20)-((((B34/100)*$AJ$22)*$AN$22)*$AH$22)+((((B34/100)*$AJ$23)*$AH$23)),IF(Calculator!$O$6="DUALSILVERANOD",SUM((((B34/100)*$AJ$22)*$AH$22))+(((((B34/100)*$AJ$22)*$AN$22)*$AH$22)*Calculator!$G$21)-((((B34/100)*$AJ$22)*$AN$22)*$AH$22)+((((B34/100)*$AJ$23)*$AH$23)),IF(Calculator!$O$6="DUALANOD",SUM((((B34/100)*$AJ$22)*$AH$22))+(((((B34/100)*$AJ$22)*$AN$22)*$AH$22)*Calculator!$G$22)-((((B34/100)*$AJ$22)*$AN$22)*$AH$22)+((((B34/100)*$AJ$23)*$AH$23))))))))))))))))))))))))</f>
        <v>216.68429881591788</v>
      </c>
      <c r="R34" s="2">
        <f>IF(Calculator!$O$6="SINGLEBASE",SUM((((C34/100)*$AJ$22)*$AH$22))+((((C34/100)*$AJ$23)*$AH$23)),IF(Calculator!$O$6="SINGLEELEMENTS",SUM((((C34/100)*$AJ$22)*$AH$22))+(((((C34/100)*$AJ$22)*$AN$22)*$AH$22)*Calculator!$G$2)-((((C34/100)*$AJ$22)*$AN$22)*$AH$22)+((((C34/100)*$AJ$23)*$AH$23)),IF(Calculator!$O$6="SINGLESPECTRUM",SUM((((C34/100)*$AJ$22)*$AH$22))+(((((C34/100)*$AJ$22)*$AN$22)*$AH$22)*Calculator!$G$4)-((((C34/100)*$AJ$22)*$AN$22)*$AH$22)+((((C34/100)*$AJ$23)*$AH$23)),IF(Calculator!$O$6="SINGLEHOMESTEAD",SUM((((C34/100)*$AJ$22)*$AH$22))+(((((C34/100)*$AJ$22)*$AN$22)*$AH$22)*Calculator!$G$3)-((((C34/100)*$AJ$22)*$AN$22)*$AH$22)+((((C34/100)*$AJ$23)*$AH$23)),IF(Calculator!$O$6="SINGLEBAND A",SUM((((C34/100)*$AJ$22)*$AH$22))+(((((C34/100)*$AJ$22)*$AN$22)*$AH$22)*Calculator!$G$5)-((((C34/100)*$AJ$22)*$AN$22)*$AH$22)+((((C34/100)*$AJ$23)*$AH$23)),IF(Calculator!$O$6="SINGLEBAND B",SUM((((C34/100)*$AJ$22)*$AH$22))+(((((C34/100)*$AJ$22)*$AN$22)*$AH$22)*Calculator!$G$6)-((((C34/100)*$AJ$22)*$AN$22)*$AH$22)+((((C34/100)*$AJ$23)*$AH$23)),IF(Calculator!$O$6="SINGLEBAND C",SUM((((C34/100)*$AJ$22)*$AH$22))+(((((C34/100)*$AJ$22)*$AN$22)*$AH$22)*Calculator!$G$7)-((((C34/100)*$AJ$22)*$AN$22)*$AH$22)+((((C34/100)*$AJ$23)*$AH$23)),IF(Calculator!$O$6="SINGLEBAND D",SUM((((C34/100)*$AJ$22)*$AH$22))+(((((C34/100)*$AJ$22)*$AN$22)*$AH$22)*Calculator!$G$8)-((((C34/100)*$AJ$22)*$AN$22)*$AH$22)+((((C34/100)*$AJ$23)*$AH$23)),IF(Calculator!$O$6="SINGLEURBANE",SUM((((C34/100)*$AJ$22)*$AH$22))+(((((C34/100)*$AJ$22)*$AN$22)*$AH$22)*Calculator!$G$9)-((((C34/100)*$AJ$22)*$AN$22)*$AH$22)+((((C34/100)*$AJ$23)*$AH$23)),IF(Calculator!$O$6="SINGLESILVERANOD",SUM((((C34/100)*$AJ$22)*$AH$22))+(((((C34/100)*$AJ$22)*$AN$22)*$AH$22)*Calculator!$G$10)-((((C34/100)*$AJ$22)*$AN$22)*$AH$22)+((((C34/100)*$AJ$23)*$AH$23)),IF(Calculator!$O$6="SINGLEANOD",SUM((((C34/100)*$AJ$22)*$AH$22))+(((((C34/100)*$AJ$22)*$AN$22)*$AH$22)*Calculator!$G$11)-((((C34/100)*$AJ$22)*$AN$22)*$AH$22)+((((C34/100)*$AJ$23)*$AH$23)),IF(Calculator!$O$6="DUALBASE",SUM((((C34/100)*$AJ$22)*$AH$22))+(((((C34/100)*$AJ$22)*$AN$22)*$AH$22)*Calculator!$G$12)-((((C34/100)*$AJ$22)*$AN$22)*$AH$22)+((((C34/100)*$AJ$23)*$AH$23)),IF(Calculator!$O$6="DUALELEMENTS",SUM((((C34/100)*$AJ$22)*$AH$22))+(((((C34/100)*$AJ$22)*$AN$22)*$AH$22)*Calculator!$G$13)-((((C34/100)*$AJ$22)*$AN$22)*$AH$22)+((((C34/100)*$AJ$23)*$AH$23)),IF(Calculator!$O$6="DUALSPECTRUM",SUM((((C34/100)*$AJ$22)*$AH$22))+(((((C34/100)*$AJ$22)*$AN$22)*$AH$22)*Calculator!$G$15)-((((C34/100)*$AJ$22)*$AN$22)*$AH$22)+((((C34/100)*$AJ$23)*$AH$23)),IF(Calculator!$O$6="DUALHOMESTEAD",SUM((((C34/100)*$AJ$22)*$AH$22))+(((((C34/100)*$AJ$22)*$AN$22)*$AH$22)*Calculator!$G$14)-((((C34/100)*$AJ$22)*$AN$22)*$AH$22)+((((C34/100)*$AJ$23)*$AH$23)),IF(Calculator!$O$6="DUALBAND A",SUM((((C34/100)*$AJ$22)*$AH$22))+(((((C34/100)*$AJ$22)*$AN$22)*$AH$22)*Calculator!$G$16)-((((C34/100)*$AJ$22)*$AN$22)*$AH$22)+((((C34/100)*$AJ$23)*$AH$23)),IF(Calculator!$O$6="DUALBAND B",SUM((((C34/100)*$AJ$22)*$AH$22))+(((((C34/100)*$AJ$22)*$AN$22)*$AH$22)*Calculator!$G$17)-((((C34/100)*$AJ$22)*$AN$22)*$AH$22)+((((C34/100)*$AJ$23)*$AH$23)),IF(Calculator!$O$6="DUALBAND C",SUM((((C34/100)*$AJ$22)*$AH$22))+(((((C34/100)*$AJ$22)*$AN$22)*$AH$22)*Calculator!$G$18)-((((C34/100)*$AJ$22)*$AN$22)*$AH$22)+((((C34/100)*$AJ$23)*$AH$23)),IF(Calculator!$O$6="DUALBAND D",SUM((((C34/100)*$AJ$22)*$AH$22))+(((((C34/100)*$AJ$22)*$AN$22)*$AH$22)*Calculator!$G$19)-((((C34/100)*$AJ$22)*$AN$22)*$AH$22)+((((C34/100)*$AJ$23)*$AH$23)),IF(Calculator!$O$6="DUALURBANE",SUM((((C34/100)*$AJ$22)*$AH$22))+(((((C34/100)*$AJ$22)*$AN$22)*$AH$22)*Calculator!$G$20)-((((C34/100)*$AJ$22)*$AN$22)*$AH$22)+((((C34/100)*$AJ$23)*$AH$23)),IF(Calculator!$O$6="DUALSILVERANOD",SUM((((C34/100)*$AJ$22)*$AH$22))+(((((C34/100)*$AJ$22)*$AN$22)*$AH$22)*Calculator!$G$21)-((((C34/100)*$AJ$22)*$AN$22)*$AH$22)+((((C34/100)*$AJ$23)*$AH$23)),IF(Calculator!$O$6="DUALANOD",SUM((((C34/100)*$AJ$22)*$AH$22))+(((((C34/100)*$AJ$22)*$AN$22)*$AH$22)*Calculator!$G$22)-((((C34/100)*$AJ$22)*$AN$22)*$AH$22)+((((C34/100)*$AJ$23)*$AH$23))))))))))))))))))))))))</f>
        <v>219.30641072387692</v>
      </c>
      <c r="S34" s="2">
        <f>IF(Calculator!$O$6="SINGLEBASE",SUM((((D34/100)*$AJ$22)*$AH$22))+((((D34/100)*$AJ$23)*$AH$23)),IF(Calculator!$O$6="SINGLEELEMENTS",SUM((((D34/100)*$AJ$22)*$AH$22))+(((((D34/100)*$AJ$22)*$AN$22)*$AH$22)*Calculator!$G$2)-((((D34/100)*$AJ$22)*$AN$22)*$AH$22)+((((D34/100)*$AJ$23)*$AH$23)),IF(Calculator!$O$6="SINGLESPECTRUM",SUM((((D34/100)*$AJ$22)*$AH$22))+(((((D34/100)*$AJ$22)*$AN$22)*$AH$22)*Calculator!$G$4)-((((D34/100)*$AJ$22)*$AN$22)*$AH$22)+((((D34/100)*$AJ$23)*$AH$23)),IF(Calculator!$O$6="SINGLEHOMESTEAD",SUM((((D34/100)*$AJ$22)*$AH$22))+(((((D34/100)*$AJ$22)*$AN$22)*$AH$22)*Calculator!$G$3)-((((D34/100)*$AJ$22)*$AN$22)*$AH$22)+((((D34/100)*$AJ$23)*$AH$23)),IF(Calculator!$O$6="SINGLEBAND A",SUM((((D34/100)*$AJ$22)*$AH$22))+(((((D34/100)*$AJ$22)*$AN$22)*$AH$22)*Calculator!$G$5)-((((D34/100)*$AJ$22)*$AN$22)*$AH$22)+((((D34/100)*$AJ$23)*$AH$23)),IF(Calculator!$O$6="SINGLEBAND B",SUM((((D34/100)*$AJ$22)*$AH$22))+(((((D34/100)*$AJ$22)*$AN$22)*$AH$22)*Calculator!$G$6)-((((D34/100)*$AJ$22)*$AN$22)*$AH$22)+((((D34/100)*$AJ$23)*$AH$23)),IF(Calculator!$O$6="SINGLEBAND C",SUM((((D34/100)*$AJ$22)*$AH$22))+(((((D34/100)*$AJ$22)*$AN$22)*$AH$22)*Calculator!$G$7)-((((D34/100)*$AJ$22)*$AN$22)*$AH$22)+((((D34/100)*$AJ$23)*$AH$23)),IF(Calculator!$O$6="SINGLEBAND D",SUM((((D34/100)*$AJ$22)*$AH$22))+(((((D34/100)*$AJ$22)*$AN$22)*$AH$22)*Calculator!$G$8)-((((D34/100)*$AJ$22)*$AN$22)*$AH$22)+((((D34/100)*$AJ$23)*$AH$23)),IF(Calculator!$O$6="SINGLEURBANE",SUM((((D34/100)*$AJ$22)*$AH$22))+(((((D34/100)*$AJ$22)*$AN$22)*$AH$22)*Calculator!$G$9)-((((D34/100)*$AJ$22)*$AN$22)*$AH$22)+((((D34/100)*$AJ$23)*$AH$23)),IF(Calculator!$O$6="SINGLESILVERANOD",SUM((((D34/100)*$AJ$22)*$AH$22))+(((((D34/100)*$AJ$22)*$AN$22)*$AH$22)*Calculator!$G$10)-((((D34/100)*$AJ$22)*$AN$22)*$AH$22)+((((D34/100)*$AJ$23)*$AH$23)),IF(Calculator!$O$6="SINGLEANOD",SUM((((D34/100)*$AJ$22)*$AH$22))+(((((D34/100)*$AJ$22)*$AN$22)*$AH$22)*Calculator!$G$11)-((((D34/100)*$AJ$22)*$AN$22)*$AH$22)+((((D34/100)*$AJ$23)*$AH$23)),IF(Calculator!$O$6="DUALBASE",SUM((((D34/100)*$AJ$22)*$AH$22))+(((((D34/100)*$AJ$22)*$AN$22)*$AH$22)*Calculator!$G$12)-((((D34/100)*$AJ$22)*$AN$22)*$AH$22)+((((D34/100)*$AJ$23)*$AH$23)),IF(Calculator!$O$6="DUALELEMENTS",SUM((((D34/100)*$AJ$22)*$AH$22))+(((((D34/100)*$AJ$22)*$AN$22)*$AH$22)*Calculator!$G$13)-((((D34/100)*$AJ$22)*$AN$22)*$AH$22)+((((D34/100)*$AJ$23)*$AH$23)),IF(Calculator!$O$6="DUALSPECTRUM",SUM((((D34/100)*$AJ$22)*$AH$22))+(((((D34/100)*$AJ$22)*$AN$22)*$AH$22)*Calculator!$G$15)-((((D34/100)*$AJ$22)*$AN$22)*$AH$22)+((((D34/100)*$AJ$23)*$AH$23)),IF(Calculator!$O$6="DUALHOMESTEAD",SUM((((D34/100)*$AJ$22)*$AH$22))+(((((D34/100)*$AJ$22)*$AN$22)*$AH$22)*Calculator!$G$14)-((((D34/100)*$AJ$22)*$AN$22)*$AH$22)+((((D34/100)*$AJ$23)*$AH$23)),IF(Calculator!$O$6="DUALBAND A",SUM((((D34/100)*$AJ$22)*$AH$22))+(((((D34/100)*$AJ$22)*$AN$22)*$AH$22)*Calculator!$G$16)-((((D34/100)*$AJ$22)*$AN$22)*$AH$22)+((((D34/100)*$AJ$23)*$AH$23)),IF(Calculator!$O$6="DUALBAND B",SUM((((D34/100)*$AJ$22)*$AH$22))+(((((D34/100)*$AJ$22)*$AN$22)*$AH$22)*Calculator!$G$17)-((((D34/100)*$AJ$22)*$AN$22)*$AH$22)+((((D34/100)*$AJ$23)*$AH$23)),IF(Calculator!$O$6="DUALBAND C",SUM((((D34/100)*$AJ$22)*$AH$22))+(((((D34/100)*$AJ$22)*$AN$22)*$AH$22)*Calculator!$G$18)-((((D34/100)*$AJ$22)*$AN$22)*$AH$22)+((((D34/100)*$AJ$23)*$AH$23)),IF(Calculator!$O$6="DUALBAND D",SUM((((D34/100)*$AJ$22)*$AH$22))+(((((D34/100)*$AJ$22)*$AN$22)*$AH$22)*Calculator!$G$19)-((((D34/100)*$AJ$22)*$AN$22)*$AH$22)+((((D34/100)*$AJ$23)*$AH$23)),IF(Calculator!$O$6="DUALURBANE",SUM((((D34/100)*$AJ$22)*$AH$22))+(((((D34/100)*$AJ$22)*$AN$22)*$AH$22)*Calculator!$G$20)-((((D34/100)*$AJ$22)*$AN$22)*$AH$22)+((((D34/100)*$AJ$23)*$AH$23)),IF(Calculator!$O$6="DUALSILVERANOD",SUM((((D34/100)*$AJ$22)*$AH$22))+(((((D34/100)*$AJ$22)*$AN$22)*$AH$22)*Calculator!$G$21)-((((D34/100)*$AJ$22)*$AN$22)*$AH$22)+((((D34/100)*$AJ$23)*$AH$23)),IF(Calculator!$O$6="DUALANOD",SUM((((D34/100)*$AJ$22)*$AH$22))+(((((D34/100)*$AJ$22)*$AN$22)*$AH$22)*Calculator!$G$22)-((((D34/100)*$AJ$22)*$AN$22)*$AH$22)+((((D34/100)*$AJ$23)*$AH$23))))))))))))))))))))))))</f>
        <v>221.9285226318359</v>
      </c>
      <c r="T34" s="2">
        <f>IF(Calculator!$O$6="SINGLEBASE",SUM((((E34/100)*$AJ$22)*$AH$22))+((((E34/100)*$AJ$23)*$AH$23)),IF(Calculator!$O$6="SINGLEELEMENTS",SUM((((E34/100)*$AJ$22)*$AH$22))+(((((E34/100)*$AJ$22)*$AN$22)*$AH$22)*Calculator!$G$2)-((((E34/100)*$AJ$22)*$AN$22)*$AH$22)+((((E34/100)*$AJ$23)*$AH$23)),IF(Calculator!$O$6="SINGLESPECTRUM",SUM((((E34/100)*$AJ$22)*$AH$22))+(((((E34/100)*$AJ$22)*$AN$22)*$AH$22)*Calculator!$G$4)-((((E34/100)*$AJ$22)*$AN$22)*$AH$22)+((((E34/100)*$AJ$23)*$AH$23)),IF(Calculator!$O$6="SINGLEHOMESTEAD",SUM((((E34/100)*$AJ$22)*$AH$22))+(((((E34/100)*$AJ$22)*$AN$22)*$AH$22)*Calculator!$G$3)-((((E34/100)*$AJ$22)*$AN$22)*$AH$22)+((((E34/100)*$AJ$23)*$AH$23)),IF(Calculator!$O$6="SINGLEBAND A",SUM((((E34/100)*$AJ$22)*$AH$22))+(((((E34/100)*$AJ$22)*$AN$22)*$AH$22)*Calculator!$G$5)-((((E34/100)*$AJ$22)*$AN$22)*$AH$22)+((((E34/100)*$AJ$23)*$AH$23)),IF(Calculator!$O$6="SINGLEBAND B",SUM((((E34/100)*$AJ$22)*$AH$22))+(((((E34/100)*$AJ$22)*$AN$22)*$AH$22)*Calculator!$G$6)-((((E34/100)*$AJ$22)*$AN$22)*$AH$22)+((((E34/100)*$AJ$23)*$AH$23)),IF(Calculator!$O$6="SINGLEBAND C",SUM((((E34/100)*$AJ$22)*$AH$22))+(((((E34/100)*$AJ$22)*$AN$22)*$AH$22)*Calculator!$G$7)-((((E34/100)*$AJ$22)*$AN$22)*$AH$22)+((((E34/100)*$AJ$23)*$AH$23)),IF(Calculator!$O$6="SINGLEBAND D",SUM((((E34/100)*$AJ$22)*$AH$22))+(((((E34/100)*$AJ$22)*$AN$22)*$AH$22)*Calculator!$G$8)-((((E34/100)*$AJ$22)*$AN$22)*$AH$22)+((((E34/100)*$AJ$23)*$AH$23)),IF(Calculator!$O$6="SINGLEURBANE",SUM((((E34/100)*$AJ$22)*$AH$22))+(((((E34/100)*$AJ$22)*$AN$22)*$AH$22)*Calculator!$G$9)-((((E34/100)*$AJ$22)*$AN$22)*$AH$22)+((((E34/100)*$AJ$23)*$AH$23)),IF(Calculator!$O$6="SINGLESILVERANOD",SUM((((E34/100)*$AJ$22)*$AH$22))+(((((E34/100)*$AJ$22)*$AN$22)*$AH$22)*Calculator!$G$10)-((((E34/100)*$AJ$22)*$AN$22)*$AH$22)+((((E34/100)*$AJ$23)*$AH$23)),IF(Calculator!$O$6="SINGLEANOD",SUM((((E34/100)*$AJ$22)*$AH$22))+(((((E34/100)*$AJ$22)*$AN$22)*$AH$22)*Calculator!$G$11)-((((E34/100)*$AJ$22)*$AN$22)*$AH$22)+((((E34/100)*$AJ$23)*$AH$23)),IF(Calculator!$O$6="DUALBASE",SUM((((E34/100)*$AJ$22)*$AH$22))+(((((E34/100)*$AJ$22)*$AN$22)*$AH$22)*Calculator!$G$12)-((((E34/100)*$AJ$22)*$AN$22)*$AH$22)+((((E34/100)*$AJ$23)*$AH$23)),IF(Calculator!$O$6="DUALELEMENTS",SUM((((E34/100)*$AJ$22)*$AH$22))+(((((E34/100)*$AJ$22)*$AN$22)*$AH$22)*Calculator!$G$13)-((((E34/100)*$AJ$22)*$AN$22)*$AH$22)+((((E34/100)*$AJ$23)*$AH$23)),IF(Calculator!$O$6="DUALSPECTRUM",SUM((((E34/100)*$AJ$22)*$AH$22))+(((((E34/100)*$AJ$22)*$AN$22)*$AH$22)*Calculator!$G$15)-((((E34/100)*$AJ$22)*$AN$22)*$AH$22)+((((E34/100)*$AJ$23)*$AH$23)),IF(Calculator!$O$6="DUALHOMESTEAD",SUM((((E34/100)*$AJ$22)*$AH$22))+(((((E34/100)*$AJ$22)*$AN$22)*$AH$22)*Calculator!$G$14)-((((E34/100)*$AJ$22)*$AN$22)*$AH$22)+((((E34/100)*$AJ$23)*$AH$23)),IF(Calculator!$O$6="DUALBAND A",SUM((((E34/100)*$AJ$22)*$AH$22))+(((((E34/100)*$AJ$22)*$AN$22)*$AH$22)*Calculator!$G$16)-((((E34/100)*$AJ$22)*$AN$22)*$AH$22)+((((E34/100)*$AJ$23)*$AH$23)),IF(Calculator!$O$6="DUALBAND B",SUM((((E34/100)*$AJ$22)*$AH$22))+(((((E34/100)*$AJ$22)*$AN$22)*$AH$22)*Calculator!$G$17)-((((E34/100)*$AJ$22)*$AN$22)*$AH$22)+((((E34/100)*$AJ$23)*$AH$23)),IF(Calculator!$O$6="DUALBAND C",SUM((((E34/100)*$AJ$22)*$AH$22))+(((((E34/100)*$AJ$22)*$AN$22)*$AH$22)*Calculator!$G$18)-((((E34/100)*$AJ$22)*$AN$22)*$AH$22)+((((E34/100)*$AJ$23)*$AH$23)),IF(Calculator!$O$6="DUALBAND D",SUM((((E34/100)*$AJ$22)*$AH$22))+(((((E34/100)*$AJ$22)*$AN$22)*$AH$22)*Calculator!$G$19)-((((E34/100)*$AJ$22)*$AN$22)*$AH$22)+((((E34/100)*$AJ$23)*$AH$23)),IF(Calculator!$O$6="DUALURBANE",SUM((((E34/100)*$AJ$22)*$AH$22))+(((((E34/100)*$AJ$22)*$AN$22)*$AH$22)*Calculator!$G$20)-((((E34/100)*$AJ$22)*$AN$22)*$AH$22)+((((E34/100)*$AJ$23)*$AH$23)),IF(Calculator!$O$6="DUALSILVERANOD",SUM((((E34/100)*$AJ$22)*$AH$22))+(((((E34/100)*$AJ$22)*$AN$22)*$AH$22)*Calculator!$G$21)-((((E34/100)*$AJ$22)*$AN$22)*$AH$22)+((((E34/100)*$AJ$23)*$AH$23)),IF(Calculator!$O$6="DUALANOD",SUM((((E34/100)*$AJ$22)*$AH$22))+(((((E34/100)*$AJ$22)*$AN$22)*$AH$22)*Calculator!$G$22)-((((E34/100)*$AJ$22)*$AN$22)*$AH$22)+((((E34/100)*$AJ$23)*$AH$23))))))))))))))))))))))))</f>
        <v>224.55063453979488</v>
      </c>
      <c r="U34" s="2">
        <f>IF(Calculator!$O$6="SINGLEBASE",SUM((((F34/100)*$AJ$22)*$AH$22))+((((F34/100)*$AJ$23)*$AH$23)),IF(Calculator!$O$6="SINGLEELEMENTS",SUM((((F34/100)*$AJ$22)*$AH$22))+(((((F34/100)*$AJ$22)*$AN$22)*$AH$22)*Calculator!$G$2)-((((F34/100)*$AJ$22)*$AN$22)*$AH$22)+((((F34/100)*$AJ$23)*$AH$23)),IF(Calculator!$O$6="SINGLESPECTRUM",SUM((((F34/100)*$AJ$22)*$AH$22))+(((((F34/100)*$AJ$22)*$AN$22)*$AH$22)*Calculator!$G$4)-((((F34/100)*$AJ$22)*$AN$22)*$AH$22)+((((F34/100)*$AJ$23)*$AH$23)),IF(Calculator!$O$6="SINGLEHOMESTEAD",SUM((((F34/100)*$AJ$22)*$AH$22))+(((((F34/100)*$AJ$22)*$AN$22)*$AH$22)*Calculator!$G$3)-((((F34/100)*$AJ$22)*$AN$22)*$AH$22)+((((F34/100)*$AJ$23)*$AH$23)),IF(Calculator!$O$6="SINGLEBAND A",SUM((((F34/100)*$AJ$22)*$AH$22))+(((((F34/100)*$AJ$22)*$AN$22)*$AH$22)*Calculator!$G$5)-((((F34/100)*$AJ$22)*$AN$22)*$AH$22)+((((F34/100)*$AJ$23)*$AH$23)),IF(Calculator!$O$6="SINGLEBAND B",SUM((((F34/100)*$AJ$22)*$AH$22))+(((((F34/100)*$AJ$22)*$AN$22)*$AH$22)*Calculator!$G$6)-((((F34/100)*$AJ$22)*$AN$22)*$AH$22)+((((F34/100)*$AJ$23)*$AH$23)),IF(Calculator!$O$6="SINGLEBAND C",SUM((((F34/100)*$AJ$22)*$AH$22))+(((((F34/100)*$AJ$22)*$AN$22)*$AH$22)*Calculator!$G$7)-((((F34/100)*$AJ$22)*$AN$22)*$AH$22)+((((F34/100)*$AJ$23)*$AH$23)),IF(Calculator!$O$6="SINGLEBAND D",SUM((((F34/100)*$AJ$22)*$AH$22))+(((((F34/100)*$AJ$22)*$AN$22)*$AH$22)*Calculator!$G$8)-((((F34/100)*$AJ$22)*$AN$22)*$AH$22)+((((F34/100)*$AJ$23)*$AH$23)),IF(Calculator!$O$6="SINGLEURBANE",SUM((((F34/100)*$AJ$22)*$AH$22))+(((((F34/100)*$AJ$22)*$AN$22)*$AH$22)*Calculator!$G$9)-((((F34/100)*$AJ$22)*$AN$22)*$AH$22)+((((F34/100)*$AJ$23)*$AH$23)),IF(Calculator!$O$6="SINGLESILVERANOD",SUM((((F34/100)*$AJ$22)*$AH$22))+(((((F34/100)*$AJ$22)*$AN$22)*$AH$22)*Calculator!$G$10)-((((F34/100)*$AJ$22)*$AN$22)*$AH$22)+((((F34/100)*$AJ$23)*$AH$23)),IF(Calculator!$O$6="SINGLEANOD",SUM((((F34/100)*$AJ$22)*$AH$22))+(((((F34/100)*$AJ$22)*$AN$22)*$AH$22)*Calculator!$G$11)-((((F34/100)*$AJ$22)*$AN$22)*$AH$22)+((((F34/100)*$AJ$23)*$AH$23)),IF(Calculator!$O$6="DUALBASE",SUM((((F34/100)*$AJ$22)*$AH$22))+(((((F34/100)*$AJ$22)*$AN$22)*$AH$22)*Calculator!$G$12)-((((F34/100)*$AJ$22)*$AN$22)*$AH$22)+((((F34/100)*$AJ$23)*$AH$23)),IF(Calculator!$O$6="DUALELEMENTS",SUM((((F34/100)*$AJ$22)*$AH$22))+(((((F34/100)*$AJ$22)*$AN$22)*$AH$22)*Calculator!$G$13)-((((F34/100)*$AJ$22)*$AN$22)*$AH$22)+((((F34/100)*$AJ$23)*$AH$23)),IF(Calculator!$O$6="DUALSPECTRUM",SUM((((F34/100)*$AJ$22)*$AH$22))+(((((F34/100)*$AJ$22)*$AN$22)*$AH$22)*Calculator!$G$15)-((((F34/100)*$AJ$22)*$AN$22)*$AH$22)+((((F34/100)*$AJ$23)*$AH$23)),IF(Calculator!$O$6="DUALHOMESTEAD",SUM((((F34/100)*$AJ$22)*$AH$22))+(((((F34/100)*$AJ$22)*$AN$22)*$AH$22)*Calculator!$G$14)-((((F34/100)*$AJ$22)*$AN$22)*$AH$22)+((((F34/100)*$AJ$23)*$AH$23)),IF(Calculator!$O$6="DUALBAND A",SUM((((F34/100)*$AJ$22)*$AH$22))+(((((F34/100)*$AJ$22)*$AN$22)*$AH$22)*Calculator!$G$16)-((((F34/100)*$AJ$22)*$AN$22)*$AH$22)+((((F34/100)*$AJ$23)*$AH$23)),IF(Calculator!$O$6="DUALBAND B",SUM((((F34/100)*$AJ$22)*$AH$22))+(((((F34/100)*$AJ$22)*$AN$22)*$AH$22)*Calculator!$G$17)-((((F34/100)*$AJ$22)*$AN$22)*$AH$22)+((((F34/100)*$AJ$23)*$AH$23)),IF(Calculator!$O$6="DUALBAND C",SUM((((F34/100)*$AJ$22)*$AH$22))+(((((F34/100)*$AJ$22)*$AN$22)*$AH$22)*Calculator!$G$18)-((((F34/100)*$AJ$22)*$AN$22)*$AH$22)+((((F34/100)*$AJ$23)*$AH$23)),IF(Calculator!$O$6="DUALBAND D",SUM((((F34/100)*$AJ$22)*$AH$22))+(((((F34/100)*$AJ$22)*$AN$22)*$AH$22)*Calculator!$G$19)-((((F34/100)*$AJ$22)*$AN$22)*$AH$22)+((((F34/100)*$AJ$23)*$AH$23)),IF(Calculator!$O$6="DUALURBANE",SUM((((F34/100)*$AJ$22)*$AH$22))+(((((F34/100)*$AJ$22)*$AN$22)*$AH$22)*Calculator!$G$20)-((((F34/100)*$AJ$22)*$AN$22)*$AH$22)+((((F34/100)*$AJ$23)*$AH$23)),IF(Calculator!$O$6="DUALSILVERANOD",SUM((((F34/100)*$AJ$22)*$AH$22))+(((((F34/100)*$AJ$22)*$AN$22)*$AH$22)*Calculator!$G$21)-((((F34/100)*$AJ$22)*$AN$22)*$AH$22)+((((F34/100)*$AJ$23)*$AH$23)),IF(Calculator!$O$6="DUALANOD",SUM((((F34/100)*$AJ$22)*$AH$22))+(((((F34/100)*$AJ$22)*$AN$22)*$AH$22)*Calculator!$G$22)-((((F34/100)*$AJ$22)*$AN$22)*$AH$22)+((((F34/100)*$AJ$23)*$AH$23))))))))))))))))))))))))</f>
        <v>227.17703513183591</v>
      </c>
      <c r="V34" s="2">
        <f>IF(Calculator!$O$6="SINGLEBASE",SUM((((G34/100)*$AJ$22)*$AH$22))+((((G34/100)*$AJ$23)*$AH$23)),IF(Calculator!$O$6="SINGLEELEMENTS",SUM((((G34/100)*$AJ$22)*$AH$22))+(((((G34/100)*$AJ$22)*$AN$22)*$AH$22)*Calculator!$G$2)-((((G34/100)*$AJ$22)*$AN$22)*$AH$22)+((((G34/100)*$AJ$23)*$AH$23)),IF(Calculator!$O$6="SINGLESPECTRUM",SUM((((G34/100)*$AJ$22)*$AH$22))+(((((G34/100)*$AJ$22)*$AN$22)*$AH$22)*Calculator!$G$4)-((((G34/100)*$AJ$22)*$AN$22)*$AH$22)+((((G34/100)*$AJ$23)*$AH$23)),IF(Calculator!$O$6="SINGLEHOMESTEAD",SUM((((G34/100)*$AJ$22)*$AH$22))+(((((G34/100)*$AJ$22)*$AN$22)*$AH$22)*Calculator!$G$3)-((((G34/100)*$AJ$22)*$AN$22)*$AH$22)+((((G34/100)*$AJ$23)*$AH$23)),IF(Calculator!$O$6="SINGLEBAND A",SUM((((G34/100)*$AJ$22)*$AH$22))+(((((G34/100)*$AJ$22)*$AN$22)*$AH$22)*Calculator!$G$5)-((((G34/100)*$AJ$22)*$AN$22)*$AH$22)+((((G34/100)*$AJ$23)*$AH$23)),IF(Calculator!$O$6="SINGLEBAND B",SUM((((G34/100)*$AJ$22)*$AH$22))+(((((G34/100)*$AJ$22)*$AN$22)*$AH$22)*Calculator!$G$6)-((((G34/100)*$AJ$22)*$AN$22)*$AH$22)+((((G34/100)*$AJ$23)*$AH$23)),IF(Calculator!$O$6="SINGLEBAND C",SUM((((G34/100)*$AJ$22)*$AH$22))+(((((G34/100)*$AJ$22)*$AN$22)*$AH$22)*Calculator!$G$7)-((((G34/100)*$AJ$22)*$AN$22)*$AH$22)+((((G34/100)*$AJ$23)*$AH$23)),IF(Calculator!$O$6="SINGLEBAND D",SUM((((G34/100)*$AJ$22)*$AH$22))+(((((G34/100)*$AJ$22)*$AN$22)*$AH$22)*Calculator!$G$8)-((((G34/100)*$AJ$22)*$AN$22)*$AH$22)+((((G34/100)*$AJ$23)*$AH$23)),IF(Calculator!$O$6="SINGLEURBANE",SUM((((G34/100)*$AJ$22)*$AH$22))+(((((G34/100)*$AJ$22)*$AN$22)*$AH$22)*Calculator!$G$9)-((((G34/100)*$AJ$22)*$AN$22)*$AH$22)+((((G34/100)*$AJ$23)*$AH$23)),IF(Calculator!$O$6="SINGLESILVERANOD",SUM((((G34/100)*$AJ$22)*$AH$22))+(((((G34/100)*$AJ$22)*$AN$22)*$AH$22)*Calculator!$G$10)-((((G34/100)*$AJ$22)*$AN$22)*$AH$22)+((((G34/100)*$AJ$23)*$AH$23)),IF(Calculator!$O$6="SINGLEANOD",SUM((((G34/100)*$AJ$22)*$AH$22))+(((((G34/100)*$AJ$22)*$AN$22)*$AH$22)*Calculator!$G$11)-((((G34/100)*$AJ$22)*$AN$22)*$AH$22)+((((G34/100)*$AJ$23)*$AH$23)),IF(Calculator!$O$6="DUALBASE",SUM((((G34/100)*$AJ$22)*$AH$22))+(((((G34/100)*$AJ$22)*$AN$22)*$AH$22)*Calculator!$G$12)-((((G34/100)*$AJ$22)*$AN$22)*$AH$22)+((((G34/100)*$AJ$23)*$AH$23)),IF(Calculator!$O$6="DUALELEMENTS",SUM((((G34/100)*$AJ$22)*$AH$22))+(((((G34/100)*$AJ$22)*$AN$22)*$AH$22)*Calculator!$G$13)-((((G34/100)*$AJ$22)*$AN$22)*$AH$22)+((((G34/100)*$AJ$23)*$AH$23)),IF(Calculator!$O$6="DUALSPECTRUM",SUM((((G34/100)*$AJ$22)*$AH$22))+(((((G34/100)*$AJ$22)*$AN$22)*$AH$22)*Calculator!$G$15)-((((G34/100)*$AJ$22)*$AN$22)*$AH$22)+((((G34/100)*$AJ$23)*$AH$23)),IF(Calculator!$O$6="DUALHOMESTEAD",SUM((((G34/100)*$AJ$22)*$AH$22))+(((((G34/100)*$AJ$22)*$AN$22)*$AH$22)*Calculator!$G$14)-((((G34/100)*$AJ$22)*$AN$22)*$AH$22)+((((G34/100)*$AJ$23)*$AH$23)),IF(Calculator!$O$6="DUALBAND A",SUM((((G34/100)*$AJ$22)*$AH$22))+(((((G34/100)*$AJ$22)*$AN$22)*$AH$22)*Calculator!$G$16)-((((G34/100)*$AJ$22)*$AN$22)*$AH$22)+((((G34/100)*$AJ$23)*$AH$23)),IF(Calculator!$O$6="DUALBAND B",SUM((((G34/100)*$AJ$22)*$AH$22))+(((((G34/100)*$AJ$22)*$AN$22)*$AH$22)*Calculator!$G$17)-((((G34/100)*$AJ$22)*$AN$22)*$AH$22)+((((G34/100)*$AJ$23)*$AH$23)),IF(Calculator!$O$6="DUALBAND C",SUM((((G34/100)*$AJ$22)*$AH$22))+(((((G34/100)*$AJ$22)*$AN$22)*$AH$22)*Calculator!$G$18)-((((G34/100)*$AJ$22)*$AN$22)*$AH$22)+((((G34/100)*$AJ$23)*$AH$23)),IF(Calculator!$O$6="DUALBAND D",SUM((((G34/100)*$AJ$22)*$AH$22))+(((((G34/100)*$AJ$22)*$AN$22)*$AH$22)*Calculator!$G$19)-((((G34/100)*$AJ$22)*$AN$22)*$AH$22)+((((G34/100)*$AJ$23)*$AH$23)),IF(Calculator!$O$6="DUALURBANE",SUM((((G34/100)*$AJ$22)*$AH$22))+(((((G34/100)*$AJ$22)*$AN$22)*$AH$22)*Calculator!$G$20)-((((G34/100)*$AJ$22)*$AN$22)*$AH$22)+((((G34/100)*$AJ$23)*$AH$23)),IF(Calculator!$O$6="DUALSILVERANOD",SUM((((G34/100)*$AJ$22)*$AH$22))+(((((G34/100)*$AJ$22)*$AN$22)*$AH$22)*Calculator!$G$21)-((((G34/100)*$AJ$22)*$AN$22)*$AH$22)+((((G34/100)*$AJ$23)*$AH$23)),IF(Calculator!$O$6="DUALANOD",SUM((((G34/100)*$AJ$22)*$AH$22))+(((((G34/100)*$AJ$22)*$AN$22)*$AH$22)*Calculator!$G$22)-((((G34/100)*$AJ$22)*$AN$22)*$AH$22)+((((G34/100)*$AJ$23)*$AH$23))))))))))))))))))))))))</f>
        <v>229.79914703979489</v>
      </c>
      <c r="W34" s="2">
        <f>IF(Calculator!$O$6="SINGLEBASE",SUM((((H34/100)*$AJ$22)*$AH$22))+((((H34/100)*$AJ$23)*$AH$23)),IF(Calculator!$O$6="SINGLEELEMENTS",SUM((((H34/100)*$AJ$22)*$AH$22))+(((((H34/100)*$AJ$22)*$AN$22)*$AH$22)*Calculator!$G$2)-((((H34/100)*$AJ$22)*$AN$22)*$AH$22)+((((H34/100)*$AJ$23)*$AH$23)),IF(Calculator!$O$6="SINGLESPECTRUM",SUM((((H34/100)*$AJ$22)*$AH$22))+(((((H34/100)*$AJ$22)*$AN$22)*$AH$22)*Calculator!$G$4)-((((H34/100)*$AJ$22)*$AN$22)*$AH$22)+((((H34/100)*$AJ$23)*$AH$23)),IF(Calculator!$O$6="SINGLEHOMESTEAD",SUM((((H34/100)*$AJ$22)*$AH$22))+(((((H34/100)*$AJ$22)*$AN$22)*$AH$22)*Calculator!$G$3)-((((H34/100)*$AJ$22)*$AN$22)*$AH$22)+((((H34/100)*$AJ$23)*$AH$23)),IF(Calculator!$O$6="SINGLEBAND A",SUM((((H34/100)*$AJ$22)*$AH$22))+(((((H34/100)*$AJ$22)*$AN$22)*$AH$22)*Calculator!$G$5)-((((H34/100)*$AJ$22)*$AN$22)*$AH$22)+((((H34/100)*$AJ$23)*$AH$23)),IF(Calculator!$O$6="SINGLEBAND B",SUM((((H34/100)*$AJ$22)*$AH$22))+(((((H34/100)*$AJ$22)*$AN$22)*$AH$22)*Calculator!$G$6)-((((H34/100)*$AJ$22)*$AN$22)*$AH$22)+((((H34/100)*$AJ$23)*$AH$23)),IF(Calculator!$O$6="SINGLEBAND C",SUM((((H34/100)*$AJ$22)*$AH$22))+(((((H34/100)*$AJ$22)*$AN$22)*$AH$22)*Calculator!$G$7)-((((H34/100)*$AJ$22)*$AN$22)*$AH$22)+((((H34/100)*$AJ$23)*$AH$23)),IF(Calculator!$O$6="SINGLEBAND D",SUM((((H34/100)*$AJ$22)*$AH$22))+(((((H34/100)*$AJ$22)*$AN$22)*$AH$22)*Calculator!$G$8)-((((H34/100)*$AJ$22)*$AN$22)*$AH$22)+((((H34/100)*$AJ$23)*$AH$23)),IF(Calculator!$O$6="SINGLEURBANE",SUM((((H34/100)*$AJ$22)*$AH$22))+(((((H34/100)*$AJ$22)*$AN$22)*$AH$22)*Calculator!$G$9)-((((H34/100)*$AJ$22)*$AN$22)*$AH$22)+((((H34/100)*$AJ$23)*$AH$23)),IF(Calculator!$O$6="SINGLESILVERANOD",SUM((((H34/100)*$AJ$22)*$AH$22))+(((((H34/100)*$AJ$22)*$AN$22)*$AH$22)*Calculator!$G$10)-((((H34/100)*$AJ$22)*$AN$22)*$AH$22)+((((H34/100)*$AJ$23)*$AH$23)),IF(Calculator!$O$6="SINGLEANOD",SUM((((H34/100)*$AJ$22)*$AH$22))+(((((H34/100)*$AJ$22)*$AN$22)*$AH$22)*Calculator!$G$11)-((((H34/100)*$AJ$22)*$AN$22)*$AH$22)+((((H34/100)*$AJ$23)*$AH$23)),IF(Calculator!$O$6="DUALBASE",SUM((((H34/100)*$AJ$22)*$AH$22))+(((((H34/100)*$AJ$22)*$AN$22)*$AH$22)*Calculator!$G$12)-((((H34/100)*$AJ$22)*$AN$22)*$AH$22)+((((H34/100)*$AJ$23)*$AH$23)),IF(Calculator!$O$6="DUALELEMENTS",SUM((((H34/100)*$AJ$22)*$AH$22))+(((((H34/100)*$AJ$22)*$AN$22)*$AH$22)*Calculator!$G$13)-((((H34/100)*$AJ$22)*$AN$22)*$AH$22)+((((H34/100)*$AJ$23)*$AH$23)),IF(Calculator!$O$6="DUALSPECTRUM",SUM((((H34/100)*$AJ$22)*$AH$22))+(((((H34/100)*$AJ$22)*$AN$22)*$AH$22)*Calculator!$G$15)-((((H34/100)*$AJ$22)*$AN$22)*$AH$22)+((((H34/100)*$AJ$23)*$AH$23)),IF(Calculator!$O$6="DUALHOMESTEAD",SUM((((H34/100)*$AJ$22)*$AH$22))+(((((H34/100)*$AJ$22)*$AN$22)*$AH$22)*Calculator!$G$14)-((((H34/100)*$AJ$22)*$AN$22)*$AH$22)+((((H34/100)*$AJ$23)*$AH$23)),IF(Calculator!$O$6="DUALBAND A",SUM((((H34/100)*$AJ$22)*$AH$22))+(((((H34/100)*$AJ$22)*$AN$22)*$AH$22)*Calculator!$G$16)-((((H34/100)*$AJ$22)*$AN$22)*$AH$22)+((((H34/100)*$AJ$23)*$AH$23)),IF(Calculator!$O$6="DUALBAND B",SUM((((H34/100)*$AJ$22)*$AH$22))+(((((H34/100)*$AJ$22)*$AN$22)*$AH$22)*Calculator!$G$17)-((((H34/100)*$AJ$22)*$AN$22)*$AH$22)+((((H34/100)*$AJ$23)*$AH$23)),IF(Calculator!$O$6="DUALBAND C",SUM((((H34/100)*$AJ$22)*$AH$22))+(((((H34/100)*$AJ$22)*$AN$22)*$AH$22)*Calculator!$G$18)-((((H34/100)*$AJ$22)*$AN$22)*$AH$22)+((((H34/100)*$AJ$23)*$AH$23)),IF(Calculator!$O$6="DUALBAND D",SUM((((H34/100)*$AJ$22)*$AH$22))+(((((H34/100)*$AJ$22)*$AN$22)*$AH$22)*Calculator!$G$19)-((((H34/100)*$AJ$22)*$AN$22)*$AH$22)+((((H34/100)*$AJ$23)*$AH$23)),IF(Calculator!$O$6="DUALURBANE",SUM((((H34/100)*$AJ$22)*$AH$22))+(((((H34/100)*$AJ$22)*$AN$22)*$AH$22)*Calculator!$G$20)-((((H34/100)*$AJ$22)*$AN$22)*$AH$22)+((((H34/100)*$AJ$23)*$AH$23)),IF(Calculator!$O$6="DUALSILVERANOD",SUM((((H34/100)*$AJ$22)*$AH$22))+(((((H34/100)*$AJ$22)*$AN$22)*$AH$22)*Calculator!$G$21)-((((H34/100)*$AJ$22)*$AN$22)*$AH$22)+((((H34/100)*$AJ$23)*$AH$23)),IF(Calculator!$O$6="DUALANOD",SUM((((H34/100)*$AJ$22)*$AH$22))+(((((H34/100)*$AJ$22)*$AN$22)*$AH$22)*Calculator!$G$22)-((((H34/100)*$AJ$22)*$AN$22)*$AH$22)+((((H34/100)*$AJ$23)*$AH$23))))))))))))))))))))))))</f>
        <v>232.42125894775387</v>
      </c>
      <c r="X34" s="2">
        <f>IF(Calculator!$O$6="SINGLEBASE",SUM((((I34/100)*$AJ$22)*$AH$22))+((((I34/100)*$AJ$23)*$AH$23)),IF(Calculator!$O$6="SINGLEELEMENTS",SUM((((I34/100)*$AJ$22)*$AH$22))+(((((I34/100)*$AJ$22)*$AN$22)*$AH$22)*Calculator!$G$2)-((((I34/100)*$AJ$22)*$AN$22)*$AH$22)+((((I34/100)*$AJ$23)*$AH$23)),IF(Calculator!$O$6="SINGLESPECTRUM",SUM((((I34/100)*$AJ$22)*$AH$22))+(((((I34/100)*$AJ$22)*$AN$22)*$AH$22)*Calculator!$G$4)-((((I34/100)*$AJ$22)*$AN$22)*$AH$22)+((((I34/100)*$AJ$23)*$AH$23)),IF(Calculator!$O$6="SINGLEHOMESTEAD",SUM((((I34/100)*$AJ$22)*$AH$22))+(((((I34/100)*$AJ$22)*$AN$22)*$AH$22)*Calculator!$G$3)-((((I34/100)*$AJ$22)*$AN$22)*$AH$22)+((((I34/100)*$AJ$23)*$AH$23)),IF(Calculator!$O$6="SINGLEBAND A",SUM((((I34/100)*$AJ$22)*$AH$22))+(((((I34/100)*$AJ$22)*$AN$22)*$AH$22)*Calculator!$G$5)-((((I34/100)*$AJ$22)*$AN$22)*$AH$22)+((((I34/100)*$AJ$23)*$AH$23)),IF(Calculator!$O$6="SINGLEBAND B",SUM((((I34/100)*$AJ$22)*$AH$22))+(((((I34/100)*$AJ$22)*$AN$22)*$AH$22)*Calculator!$G$6)-((((I34/100)*$AJ$22)*$AN$22)*$AH$22)+((((I34/100)*$AJ$23)*$AH$23)),IF(Calculator!$O$6="SINGLEBAND C",SUM((((I34/100)*$AJ$22)*$AH$22))+(((((I34/100)*$AJ$22)*$AN$22)*$AH$22)*Calculator!$G$7)-((((I34/100)*$AJ$22)*$AN$22)*$AH$22)+((((I34/100)*$AJ$23)*$AH$23)),IF(Calculator!$O$6="SINGLEBAND D",SUM((((I34/100)*$AJ$22)*$AH$22))+(((((I34/100)*$AJ$22)*$AN$22)*$AH$22)*Calculator!$G$8)-((((I34/100)*$AJ$22)*$AN$22)*$AH$22)+((((I34/100)*$AJ$23)*$AH$23)),IF(Calculator!$O$6="SINGLEURBANE",SUM((((I34/100)*$AJ$22)*$AH$22))+(((((I34/100)*$AJ$22)*$AN$22)*$AH$22)*Calculator!$G$9)-((((I34/100)*$AJ$22)*$AN$22)*$AH$22)+((((I34/100)*$AJ$23)*$AH$23)),IF(Calculator!$O$6="SINGLESILVERANOD",SUM((((I34/100)*$AJ$22)*$AH$22))+(((((I34/100)*$AJ$22)*$AN$22)*$AH$22)*Calculator!$G$10)-((((I34/100)*$AJ$22)*$AN$22)*$AH$22)+((((I34/100)*$AJ$23)*$AH$23)),IF(Calculator!$O$6="SINGLEANOD",SUM((((I34/100)*$AJ$22)*$AH$22))+(((((I34/100)*$AJ$22)*$AN$22)*$AH$22)*Calculator!$G$11)-((((I34/100)*$AJ$22)*$AN$22)*$AH$22)+((((I34/100)*$AJ$23)*$AH$23)),IF(Calculator!$O$6="DUALBASE",SUM((((I34/100)*$AJ$22)*$AH$22))+(((((I34/100)*$AJ$22)*$AN$22)*$AH$22)*Calculator!$G$12)-((((I34/100)*$AJ$22)*$AN$22)*$AH$22)+((((I34/100)*$AJ$23)*$AH$23)),IF(Calculator!$O$6="DUALELEMENTS",SUM((((I34/100)*$AJ$22)*$AH$22))+(((((I34/100)*$AJ$22)*$AN$22)*$AH$22)*Calculator!$G$13)-((((I34/100)*$AJ$22)*$AN$22)*$AH$22)+((((I34/100)*$AJ$23)*$AH$23)),IF(Calculator!$O$6="DUALSPECTRUM",SUM((((I34/100)*$AJ$22)*$AH$22))+(((((I34/100)*$AJ$22)*$AN$22)*$AH$22)*Calculator!$G$15)-((((I34/100)*$AJ$22)*$AN$22)*$AH$22)+((((I34/100)*$AJ$23)*$AH$23)),IF(Calculator!$O$6="DUALHOMESTEAD",SUM((((I34/100)*$AJ$22)*$AH$22))+(((((I34/100)*$AJ$22)*$AN$22)*$AH$22)*Calculator!$G$14)-((((I34/100)*$AJ$22)*$AN$22)*$AH$22)+((((I34/100)*$AJ$23)*$AH$23)),IF(Calculator!$O$6="DUALBAND A",SUM((((I34/100)*$AJ$22)*$AH$22))+(((((I34/100)*$AJ$22)*$AN$22)*$AH$22)*Calculator!$G$16)-((((I34/100)*$AJ$22)*$AN$22)*$AH$22)+((((I34/100)*$AJ$23)*$AH$23)),IF(Calculator!$O$6="DUALBAND B",SUM((((I34/100)*$AJ$22)*$AH$22))+(((((I34/100)*$AJ$22)*$AN$22)*$AH$22)*Calculator!$G$17)-((((I34/100)*$AJ$22)*$AN$22)*$AH$22)+((((I34/100)*$AJ$23)*$AH$23)),IF(Calculator!$O$6="DUALBAND C",SUM((((I34/100)*$AJ$22)*$AH$22))+(((((I34/100)*$AJ$22)*$AN$22)*$AH$22)*Calculator!$G$18)-((((I34/100)*$AJ$22)*$AN$22)*$AH$22)+((((I34/100)*$AJ$23)*$AH$23)),IF(Calculator!$O$6="DUALBAND D",SUM((((I34/100)*$AJ$22)*$AH$22))+(((((I34/100)*$AJ$22)*$AN$22)*$AH$22)*Calculator!$G$19)-((((I34/100)*$AJ$22)*$AN$22)*$AH$22)+((((I34/100)*$AJ$23)*$AH$23)),IF(Calculator!$O$6="DUALURBANE",SUM((((I34/100)*$AJ$22)*$AH$22))+(((((I34/100)*$AJ$22)*$AN$22)*$AH$22)*Calculator!$G$20)-((((I34/100)*$AJ$22)*$AN$22)*$AH$22)+((((I34/100)*$AJ$23)*$AH$23)),IF(Calculator!$O$6="DUALSILVERANOD",SUM((((I34/100)*$AJ$22)*$AH$22))+(((((I34/100)*$AJ$22)*$AN$22)*$AH$22)*Calculator!$G$21)-((((I34/100)*$AJ$22)*$AN$22)*$AH$22)+((((I34/100)*$AJ$23)*$AH$23)),IF(Calculator!$O$6="DUALANOD",SUM((((I34/100)*$AJ$22)*$AH$22))+(((((I34/100)*$AJ$22)*$AN$22)*$AH$22)*Calculator!$G$22)-((((I34/100)*$AJ$22)*$AN$22)*$AH$22)+((((I34/100)*$AJ$23)*$AH$23))))))))))))))))))))))))</f>
        <v>235.04339700622558</v>
      </c>
      <c r="Y34" s="2">
        <f>IF(Calculator!$O$6="SINGLEBASE",SUM((((J34/100)*$AJ$22)*$AH$22))+((((J34/100)*$AJ$23)*$AH$23)),IF(Calculator!$O$6="SINGLEELEMENTS",SUM((((J34/100)*$AJ$22)*$AH$22))+(((((J34/100)*$AJ$22)*$AN$22)*$AH$22)*Calculator!$G$2)-((((J34/100)*$AJ$22)*$AN$22)*$AH$22)+((((J34/100)*$AJ$23)*$AH$23)),IF(Calculator!$O$6="SINGLESPECTRUM",SUM((((J34/100)*$AJ$22)*$AH$22))+(((((J34/100)*$AJ$22)*$AN$22)*$AH$22)*Calculator!$G$4)-((((J34/100)*$AJ$22)*$AN$22)*$AH$22)+((((J34/100)*$AJ$23)*$AH$23)),IF(Calculator!$O$6="SINGLEHOMESTEAD",SUM((((J34/100)*$AJ$22)*$AH$22))+(((((J34/100)*$AJ$22)*$AN$22)*$AH$22)*Calculator!$G$3)-((((J34/100)*$AJ$22)*$AN$22)*$AH$22)+((((J34/100)*$AJ$23)*$AH$23)),IF(Calculator!$O$6="SINGLEBAND A",SUM((((J34/100)*$AJ$22)*$AH$22))+(((((J34/100)*$AJ$22)*$AN$22)*$AH$22)*Calculator!$G$5)-((((J34/100)*$AJ$22)*$AN$22)*$AH$22)+((((J34/100)*$AJ$23)*$AH$23)),IF(Calculator!$O$6="SINGLEBAND B",SUM((((J34/100)*$AJ$22)*$AH$22))+(((((J34/100)*$AJ$22)*$AN$22)*$AH$22)*Calculator!$G$6)-((((J34/100)*$AJ$22)*$AN$22)*$AH$22)+((((J34/100)*$AJ$23)*$AH$23)),IF(Calculator!$O$6="SINGLEBAND C",SUM((((J34/100)*$AJ$22)*$AH$22))+(((((J34/100)*$AJ$22)*$AN$22)*$AH$22)*Calculator!$G$7)-((((J34/100)*$AJ$22)*$AN$22)*$AH$22)+((((J34/100)*$AJ$23)*$AH$23)),IF(Calculator!$O$6="SINGLEBAND D",SUM((((J34/100)*$AJ$22)*$AH$22))+(((((J34/100)*$AJ$22)*$AN$22)*$AH$22)*Calculator!$G$8)-((((J34/100)*$AJ$22)*$AN$22)*$AH$22)+((((J34/100)*$AJ$23)*$AH$23)),IF(Calculator!$O$6="SINGLEURBANE",SUM((((J34/100)*$AJ$22)*$AH$22))+(((((J34/100)*$AJ$22)*$AN$22)*$AH$22)*Calculator!$G$9)-((((J34/100)*$AJ$22)*$AN$22)*$AH$22)+((((J34/100)*$AJ$23)*$AH$23)),IF(Calculator!$O$6="SINGLESILVERANOD",SUM((((J34/100)*$AJ$22)*$AH$22))+(((((J34/100)*$AJ$22)*$AN$22)*$AH$22)*Calculator!$G$10)-((((J34/100)*$AJ$22)*$AN$22)*$AH$22)+((((J34/100)*$AJ$23)*$AH$23)),IF(Calculator!$O$6="SINGLEANOD",SUM((((J34/100)*$AJ$22)*$AH$22))+(((((J34/100)*$AJ$22)*$AN$22)*$AH$22)*Calculator!$G$11)-((((J34/100)*$AJ$22)*$AN$22)*$AH$22)+((((J34/100)*$AJ$23)*$AH$23)),IF(Calculator!$O$6="DUALBASE",SUM((((J34/100)*$AJ$22)*$AH$22))+(((((J34/100)*$AJ$22)*$AN$22)*$AH$22)*Calculator!$G$12)-((((J34/100)*$AJ$22)*$AN$22)*$AH$22)+((((J34/100)*$AJ$23)*$AH$23)),IF(Calculator!$O$6="DUALELEMENTS",SUM((((J34/100)*$AJ$22)*$AH$22))+(((((J34/100)*$AJ$22)*$AN$22)*$AH$22)*Calculator!$G$13)-((((J34/100)*$AJ$22)*$AN$22)*$AH$22)+((((J34/100)*$AJ$23)*$AH$23)),IF(Calculator!$O$6="DUALSPECTRUM",SUM((((J34/100)*$AJ$22)*$AH$22))+(((((J34/100)*$AJ$22)*$AN$22)*$AH$22)*Calculator!$G$15)-((((J34/100)*$AJ$22)*$AN$22)*$AH$22)+((((J34/100)*$AJ$23)*$AH$23)),IF(Calculator!$O$6="DUALHOMESTEAD",SUM((((J34/100)*$AJ$22)*$AH$22))+(((((J34/100)*$AJ$22)*$AN$22)*$AH$22)*Calculator!$G$14)-((((J34/100)*$AJ$22)*$AN$22)*$AH$22)+((((J34/100)*$AJ$23)*$AH$23)),IF(Calculator!$O$6="DUALBAND A",SUM((((J34/100)*$AJ$22)*$AH$22))+(((((J34/100)*$AJ$22)*$AN$22)*$AH$22)*Calculator!$G$16)-((((J34/100)*$AJ$22)*$AN$22)*$AH$22)+((((J34/100)*$AJ$23)*$AH$23)),IF(Calculator!$O$6="DUALBAND B",SUM((((J34/100)*$AJ$22)*$AH$22))+(((((J34/100)*$AJ$22)*$AN$22)*$AH$22)*Calculator!$G$17)-((((J34/100)*$AJ$22)*$AN$22)*$AH$22)+((((J34/100)*$AJ$23)*$AH$23)),IF(Calculator!$O$6="DUALBAND C",SUM((((J34/100)*$AJ$22)*$AH$22))+(((((J34/100)*$AJ$22)*$AN$22)*$AH$22)*Calculator!$G$18)-((((J34/100)*$AJ$22)*$AN$22)*$AH$22)+((((J34/100)*$AJ$23)*$AH$23)),IF(Calculator!$O$6="DUALBAND D",SUM((((J34/100)*$AJ$22)*$AH$22))+(((((J34/100)*$AJ$22)*$AN$22)*$AH$22)*Calculator!$G$19)-((((J34/100)*$AJ$22)*$AN$22)*$AH$22)+((((J34/100)*$AJ$23)*$AH$23)),IF(Calculator!$O$6="DUALURBANE",SUM((((J34/100)*$AJ$22)*$AH$22))+(((((J34/100)*$AJ$22)*$AN$22)*$AH$22)*Calculator!$G$20)-((((J34/100)*$AJ$22)*$AN$22)*$AH$22)+((((J34/100)*$AJ$23)*$AH$23)),IF(Calculator!$O$6="DUALSILVERANOD",SUM((((J34/100)*$AJ$22)*$AH$22))+(((((J34/100)*$AJ$22)*$AN$22)*$AH$22)*Calculator!$G$21)-((((J34/100)*$AJ$22)*$AN$22)*$AH$22)+((((J34/100)*$AJ$23)*$AH$23)),IF(Calculator!$O$6="DUALANOD",SUM((((J34/100)*$AJ$22)*$AH$22))+(((((J34/100)*$AJ$22)*$AN$22)*$AH$22)*Calculator!$G$22)-((((J34/100)*$AJ$22)*$AN$22)*$AH$22)+((((J34/100)*$AJ$23)*$AH$23))))))))))))))))))))))))</f>
        <v>237.6655089141845</v>
      </c>
      <c r="Z34" s="2">
        <f>IF(Calculator!$O$6="SINGLEBASE",SUM((((K34/100)*$AJ$22)*$AH$22))+((((K34/100)*$AJ$23)*$AH$23)),IF(Calculator!$O$6="SINGLEELEMENTS",SUM((((K34/100)*$AJ$22)*$AH$22))+(((((K34/100)*$AJ$22)*$AN$22)*$AH$22)*Calculator!$G$2)-((((K34/100)*$AJ$22)*$AN$22)*$AH$22)+((((K34/100)*$AJ$23)*$AH$23)),IF(Calculator!$O$6="SINGLESPECTRUM",SUM((((K34/100)*$AJ$22)*$AH$22))+(((((K34/100)*$AJ$22)*$AN$22)*$AH$22)*Calculator!$G$4)-((((K34/100)*$AJ$22)*$AN$22)*$AH$22)+((((K34/100)*$AJ$23)*$AH$23)),IF(Calculator!$O$6="SINGLEHOMESTEAD",SUM((((K34/100)*$AJ$22)*$AH$22))+(((((K34/100)*$AJ$22)*$AN$22)*$AH$22)*Calculator!$G$3)-((((K34/100)*$AJ$22)*$AN$22)*$AH$22)+((((K34/100)*$AJ$23)*$AH$23)),IF(Calculator!$O$6="SINGLEBAND A",SUM((((K34/100)*$AJ$22)*$AH$22))+(((((K34/100)*$AJ$22)*$AN$22)*$AH$22)*Calculator!$G$5)-((((K34/100)*$AJ$22)*$AN$22)*$AH$22)+((((K34/100)*$AJ$23)*$AH$23)),IF(Calculator!$O$6="SINGLEBAND B",SUM((((K34/100)*$AJ$22)*$AH$22))+(((((K34/100)*$AJ$22)*$AN$22)*$AH$22)*Calculator!$G$6)-((((K34/100)*$AJ$22)*$AN$22)*$AH$22)+((((K34/100)*$AJ$23)*$AH$23)),IF(Calculator!$O$6="SINGLEBAND C",SUM((((K34/100)*$AJ$22)*$AH$22))+(((((K34/100)*$AJ$22)*$AN$22)*$AH$22)*Calculator!$G$7)-((((K34/100)*$AJ$22)*$AN$22)*$AH$22)+((((K34/100)*$AJ$23)*$AH$23)),IF(Calculator!$O$6="SINGLEBAND D",SUM((((K34/100)*$AJ$22)*$AH$22))+(((((K34/100)*$AJ$22)*$AN$22)*$AH$22)*Calculator!$G$8)-((((K34/100)*$AJ$22)*$AN$22)*$AH$22)+((((K34/100)*$AJ$23)*$AH$23)),IF(Calculator!$O$6="SINGLEURBANE",SUM((((K34/100)*$AJ$22)*$AH$22))+(((((K34/100)*$AJ$22)*$AN$22)*$AH$22)*Calculator!$G$9)-((((K34/100)*$AJ$22)*$AN$22)*$AH$22)+((((K34/100)*$AJ$23)*$AH$23)),IF(Calculator!$O$6="SINGLESILVERANOD",SUM((((K34/100)*$AJ$22)*$AH$22))+(((((K34/100)*$AJ$22)*$AN$22)*$AH$22)*Calculator!$G$10)-((((K34/100)*$AJ$22)*$AN$22)*$AH$22)+((((K34/100)*$AJ$23)*$AH$23)),IF(Calculator!$O$6="SINGLEANOD",SUM((((K34/100)*$AJ$22)*$AH$22))+(((((K34/100)*$AJ$22)*$AN$22)*$AH$22)*Calculator!$G$11)-((((K34/100)*$AJ$22)*$AN$22)*$AH$22)+((((K34/100)*$AJ$23)*$AH$23)),IF(Calculator!$O$6="DUALBASE",SUM((((K34/100)*$AJ$22)*$AH$22))+(((((K34/100)*$AJ$22)*$AN$22)*$AH$22)*Calculator!$G$12)-((((K34/100)*$AJ$22)*$AN$22)*$AH$22)+((((K34/100)*$AJ$23)*$AH$23)),IF(Calculator!$O$6="DUALELEMENTS",SUM((((K34/100)*$AJ$22)*$AH$22))+(((((K34/100)*$AJ$22)*$AN$22)*$AH$22)*Calculator!$G$13)-((((K34/100)*$AJ$22)*$AN$22)*$AH$22)+((((K34/100)*$AJ$23)*$AH$23)),IF(Calculator!$O$6="DUALSPECTRUM",SUM((((K34/100)*$AJ$22)*$AH$22))+(((((K34/100)*$AJ$22)*$AN$22)*$AH$22)*Calculator!$G$15)-((((K34/100)*$AJ$22)*$AN$22)*$AH$22)+((((K34/100)*$AJ$23)*$AH$23)),IF(Calculator!$O$6="DUALHOMESTEAD",SUM((((K34/100)*$AJ$22)*$AH$22))+(((((K34/100)*$AJ$22)*$AN$22)*$AH$22)*Calculator!$G$14)-((((K34/100)*$AJ$22)*$AN$22)*$AH$22)+((((K34/100)*$AJ$23)*$AH$23)),IF(Calculator!$O$6="DUALBAND A",SUM((((K34/100)*$AJ$22)*$AH$22))+(((((K34/100)*$AJ$22)*$AN$22)*$AH$22)*Calculator!$G$16)-((((K34/100)*$AJ$22)*$AN$22)*$AH$22)+((((K34/100)*$AJ$23)*$AH$23)),IF(Calculator!$O$6="DUALBAND B",SUM((((K34/100)*$AJ$22)*$AH$22))+(((((K34/100)*$AJ$22)*$AN$22)*$AH$22)*Calculator!$G$17)-((((K34/100)*$AJ$22)*$AN$22)*$AH$22)+((((K34/100)*$AJ$23)*$AH$23)),IF(Calculator!$O$6="DUALBAND C",SUM((((K34/100)*$AJ$22)*$AH$22))+(((((K34/100)*$AJ$22)*$AN$22)*$AH$22)*Calculator!$G$18)-((((K34/100)*$AJ$22)*$AN$22)*$AH$22)+((((K34/100)*$AJ$23)*$AH$23)),IF(Calculator!$O$6="DUALBAND D",SUM((((K34/100)*$AJ$22)*$AH$22))+(((((K34/100)*$AJ$22)*$AN$22)*$AH$22)*Calculator!$G$19)-((((K34/100)*$AJ$22)*$AN$22)*$AH$22)+((((K34/100)*$AJ$23)*$AH$23)),IF(Calculator!$O$6="DUALURBANE",SUM((((K34/100)*$AJ$22)*$AH$22))+(((((K34/100)*$AJ$22)*$AN$22)*$AH$22)*Calculator!$G$20)-((((K34/100)*$AJ$22)*$AN$22)*$AH$22)+((((K34/100)*$AJ$23)*$AH$23)),IF(Calculator!$O$6="DUALSILVERANOD",SUM((((K34/100)*$AJ$22)*$AH$22))+(((((K34/100)*$AJ$22)*$AN$22)*$AH$22)*Calculator!$G$21)-((((K34/100)*$AJ$22)*$AN$22)*$AH$22)+((((K34/100)*$AJ$23)*$AH$23)),IF(Calculator!$O$6="DUALANOD",SUM((((K34/100)*$AJ$22)*$AH$22))+(((((K34/100)*$AJ$22)*$AN$22)*$AH$22)*Calculator!$G$22)-((((K34/100)*$AJ$22)*$AN$22)*$AH$22)+((((K34/100)*$AJ$23)*$AH$23))))))))))))))))))))))))</f>
        <v>240.29190950622555</v>
      </c>
      <c r="AA34" s="2">
        <f>IF(Calculator!$O$6="SINGLEBASE",SUM((((L34/100)*$AJ$22)*$AH$22))+((((L34/100)*$AJ$23)*$AH$23)),IF(Calculator!$O$6="SINGLEELEMENTS",SUM((((L34/100)*$AJ$22)*$AH$22))+(((((L34/100)*$AJ$22)*$AN$22)*$AH$22)*Calculator!$G$2)-((((L34/100)*$AJ$22)*$AN$22)*$AH$22)+((((L34/100)*$AJ$23)*$AH$23)),IF(Calculator!$O$6="SINGLESPECTRUM",SUM((((L34/100)*$AJ$22)*$AH$22))+(((((L34/100)*$AJ$22)*$AN$22)*$AH$22)*Calculator!$G$4)-((((L34/100)*$AJ$22)*$AN$22)*$AH$22)+((((L34/100)*$AJ$23)*$AH$23)),IF(Calculator!$O$6="SINGLEHOMESTEAD",SUM((((L34/100)*$AJ$22)*$AH$22))+(((((L34/100)*$AJ$22)*$AN$22)*$AH$22)*Calculator!$G$3)-((((L34/100)*$AJ$22)*$AN$22)*$AH$22)+((((L34/100)*$AJ$23)*$AH$23)),IF(Calculator!$O$6="SINGLEBAND A",SUM((((L34/100)*$AJ$22)*$AH$22))+(((((L34/100)*$AJ$22)*$AN$22)*$AH$22)*Calculator!$G$5)-((((L34/100)*$AJ$22)*$AN$22)*$AH$22)+((((L34/100)*$AJ$23)*$AH$23)),IF(Calculator!$O$6="SINGLEBAND B",SUM((((L34/100)*$AJ$22)*$AH$22))+(((((L34/100)*$AJ$22)*$AN$22)*$AH$22)*Calculator!$G$6)-((((L34/100)*$AJ$22)*$AN$22)*$AH$22)+((((L34/100)*$AJ$23)*$AH$23)),IF(Calculator!$O$6="SINGLEBAND C",SUM((((L34/100)*$AJ$22)*$AH$22))+(((((L34/100)*$AJ$22)*$AN$22)*$AH$22)*Calculator!$G$7)-((((L34/100)*$AJ$22)*$AN$22)*$AH$22)+((((L34/100)*$AJ$23)*$AH$23)),IF(Calculator!$O$6="SINGLEBAND D",SUM((((L34/100)*$AJ$22)*$AH$22))+(((((L34/100)*$AJ$22)*$AN$22)*$AH$22)*Calculator!$G$8)-((((L34/100)*$AJ$22)*$AN$22)*$AH$22)+((((L34/100)*$AJ$23)*$AH$23)),IF(Calculator!$O$6="SINGLEURBANE",SUM((((L34/100)*$AJ$22)*$AH$22))+(((((L34/100)*$AJ$22)*$AN$22)*$AH$22)*Calculator!$G$9)-((((L34/100)*$AJ$22)*$AN$22)*$AH$22)+((((L34/100)*$AJ$23)*$AH$23)),IF(Calculator!$O$6="SINGLESILVERANOD",SUM((((L34/100)*$AJ$22)*$AH$22))+(((((L34/100)*$AJ$22)*$AN$22)*$AH$22)*Calculator!$G$10)-((((L34/100)*$AJ$22)*$AN$22)*$AH$22)+((((L34/100)*$AJ$23)*$AH$23)),IF(Calculator!$O$6="SINGLEANOD",SUM((((L34/100)*$AJ$22)*$AH$22))+(((((L34/100)*$AJ$22)*$AN$22)*$AH$22)*Calculator!$G$11)-((((L34/100)*$AJ$22)*$AN$22)*$AH$22)+((((L34/100)*$AJ$23)*$AH$23)),IF(Calculator!$O$6="DUALBASE",SUM((((L34/100)*$AJ$22)*$AH$22))+(((((L34/100)*$AJ$22)*$AN$22)*$AH$22)*Calculator!$G$12)-((((L34/100)*$AJ$22)*$AN$22)*$AH$22)+((((L34/100)*$AJ$23)*$AH$23)),IF(Calculator!$O$6="DUALELEMENTS",SUM((((L34/100)*$AJ$22)*$AH$22))+(((((L34/100)*$AJ$22)*$AN$22)*$AH$22)*Calculator!$G$13)-((((L34/100)*$AJ$22)*$AN$22)*$AH$22)+((((L34/100)*$AJ$23)*$AH$23)),IF(Calculator!$O$6="DUALSPECTRUM",SUM((((L34/100)*$AJ$22)*$AH$22))+(((((L34/100)*$AJ$22)*$AN$22)*$AH$22)*Calculator!$G$15)-((((L34/100)*$AJ$22)*$AN$22)*$AH$22)+((((L34/100)*$AJ$23)*$AH$23)),IF(Calculator!$O$6="DUALHOMESTEAD",SUM((((L34/100)*$AJ$22)*$AH$22))+(((((L34/100)*$AJ$22)*$AN$22)*$AH$22)*Calculator!$G$14)-((((L34/100)*$AJ$22)*$AN$22)*$AH$22)+((((L34/100)*$AJ$23)*$AH$23)),IF(Calculator!$O$6="DUALBAND A",SUM((((L34/100)*$AJ$22)*$AH$22))+(((((L34/100)*$AJ$22)*$AN$22)*$AH$22)*Calculator!$G$16)-((((L34/100)*$AJ$22)*$AN$22)*$AH$22)+((((L34/100)*$AJ$23)*$AH$23)),IF(Calculator!$O$6="DUALBAND B",SUM((((L34/100)*$AJ$22)*$AH$22))+(((((L34/100)*$AJ$22)*$AN$22)*$AH$22)*Calculator!$G$17)-((((L34/100)*$AJ$22)*$AN$22)*$AH$22)+((((L34/100)*$AJ$23)*$AH$23)),IF(Calculator!$O$6="DUALBAND C",SUM((((L34/100)*$AJ$22)*$AH$22))+(((((L34/100)*$AJ$22)*$AN$22)*$AH$22)*Calculator!$G$18)-((((L34/100)*$AJ$22)*$AN$22)*$AH$22)+((((L34/100)*$AJ$23)*$AH$23)),IF(Calculator!$O$6="DUALBAND D",SUM((((L34/100)*$AJ$22)*$AH$22))+(((((L34/100)*$AJ$22)*$AN$22)*$AH$22)*Calculator!$G$19)-((((L34/100)*$AJ$22)*$AN$22)*$AH$22)+((((L34/100)*$AJ$23)*$AH$23)),IF(Calculator!$O$6="DUALURBANE",SUM((((L34/100)*$AJ$22)*$AH$22))+(((((L34/100)*$AJ$22)*$AN$22)*$AH$22)*Calculator!$G$20)-((((L34/100)*$AJ$22)*$AN$22)*$AH$22)+((((L34/100)*$AJ$23)*$AH$23)),IF(Calculator!$O$6="DUALSILVERANOD",SUM((((L34/100)*$AJ$22)*$AH$22))+(((((L34/100)*$AJ$22)*$AN$22)*$AH$22)*Calculator!$G$21)-((((L34/100)*$AJ$22)*$AN$22)*$AH$22)+((((L34/100)*$AJ$23)*$AH$23)),IF(Calculator!$O$6="DUALANOD",SUM((((L34/100)*$AJ$22)*$AH$22))+(((((L34/100)*$AJ$22)*$AN$22)*$AH$22)*Calculator!$G$22)-((((L34/100)*$AJ$22)*$AN$22)*$AH$22)+((((L34/100)*$AJ$23)*$AH$23))))))))))))))))))))))))</f>
        <v>242.91402141418456</v>
      </c>
      <c r="AB34" s="2">
        <f>IF(Calculator!$O$6="SINGLEBASE",SUM((((M34/100)*$AJ$22)*$AH$22))+((((M34/100)*$AJ$23)*$AH$23)),IF(Calculator!$O$6="SINGLEELEMENTS",SUM((((M34/100)*$AJ$22)*$AH$22))+(((((M34/100)*$AJ$22)*$AN$22)*$AH$22)*Calculator!$G$2)-((((M34/100)*$AJ$22)*$AN$22)*$AH$22)+((((M34/100)*$AJ$23)*$AH$23)),IF(Calculator!$O$6="SINGLESPECTRUM",SUM((((M34/100)*$AJ$22)*$AH$22))+(((((M34/100)*$AJ$22)*$AN$22)*$AH$22)*Calculator!$G$4)-((((M34/100)*$AJ$22)*$AN$22)*$AH$22)+((((M34/100)*$AJ$23)*$AH$23)),IF(Calculator!$O$6="SINGLEHOMESTEAD",SUM((((M34/100)*$AJ$22)*$AH$22))+(((((M34/100)*$AJ$22)*$AN$22)*$AH$22)*Calculator!$G$3)-((((M34/100)*$AJ$22)*$AN$22)*$AH$22)+((((M34/100)*$AJ$23)*$AH$23)),IF(Calculator!$O$6="SINGLEBAND A",SUM((((M34/100)*$AJ$22)*$AH$22))+(((((M34/100)*$AJ$22)*$AN$22)*$AH$22)*Calculator!$G$5)-((((M34/100)*$AJ$22)*$AN$22)*$AH$22)+((((M34/100)*$AJ$23)*$AH$23)),IF(Calculator!$O$6="SINGLEBAND B",SUM((((M34/100)*$AJ$22)*$AH$22))+(((((M34/100)*$AJ$22)*$AN$22)*$AH$22)*Calculator!$G$6)-((((M34/100)*$AJ$22)*$AN$22)*$AH$22)+((((M34/100)*$AJ$23)*$AH$23)),IF(Calculator!$O$6="SINGLEBAND C",SUM((((M34/100)*$AJ$22)*$AH$22))+(((((M34/100)*$AJ$22)*$AN$22)*$AH$22)*Calculator!$G$7)-((((M34/100)*$AJ$22)*$AN$22)*$AH$22)+((((M34/100)*$AJ$23)*$AH$23)),IF(Calculator!$O$6="SINGLEBAND D",SUM((((M34/100)*$AJ$22)*$AH$22))+(((((M34/100)*$AJ$22)*$AN$22)*$AH$22)*Calculator!$G$8)-((((M34/100)*$AJ$22)*$AN$22)*$AH$22)+((((M34/100)*$AJ$23)*$AH$23)),IF(Calculator!$O$6="SINGLEURBANE",SUM((((M34/100)*$AJ$22)*$AH$22))+(((((M34/100)*$AJ$22)*$AN$22)*$AH$22)*Calculator!$G$9)-((((M34/100)*$AJ$22)*$AN$22)*$AH$22)+((((M34/100)*$AJ$23)*$AH$23)),IF(Calculator!$O$6="SINGLESILVERANOD",SUM((((M34/100)*$AJ$22)*$AH$22))+(((((M34/100)*$AJ$22)*$AN$22)*$AH$22)*Calculator!$G$10)-((((M34/100)*$AJ$22)*$AN$22)*$AH$22)+((((M34/100)*$AJ$23)*$AH$23)),IF(Calculator!$O$6="SINGLEANOD",SUM((((M34/100)*$AJ$22)*$AH$22))+(((((M34/100)*$AJ$22)*$AN$22)*$AH$22)*Calculator!$G$11)-((((M34/100)*$AJ$22)*$AN$22)*$AH$22)+((((M34/100)*$AJ$23)*$AH$23)),IF(Calculator!$O$6="DUALBASE",SUM((((M34/100)*$AJ$22)*$AH$22))+(((((M34/100)*$AJ$22)*$AN$22)*$AH$22)*Calculator!$G$12)-((((M34/100)*$AJ$22)*$AN$22)*$AH$22)+((((M34/100)*$AJ$23)*$AH$23)),IF(Calculator!$O$6="DUALELEMENTS",SUM((((M34/100)*$AJ$22)*$AH$22))+(((((M34/100)*$AJ$22)*$AN$22)*$AH$22)*Calculator!$G$13)-((((M34/100)*$AJ$22)*$AN$22)*$AH$22)+((((M34/100)*$AJ$23)*$AH$23)),IF(Calculator!$O$6="DUALSPECTRUM",SUM((((M34/100)*$AJ$22)*$AH$22))+(((((M34/100)*$AJ$22)*$AN$22)*$AH$22)*Calculator!$G$15)-((((M34/100)*$AJ$22)*$AN$22)*$AH$22)+((((M34/100)*$AJ$23)*$AH$23)),IF(Calculator!$O$6="DUALHOMESTEAD",SUM((((M34/100)*$AJ$22)*$AH$22))+(((((M34/100)*$AJ$22)*$AN$22)*$AH$22)*Calculator!$G$14)-((((M34/100)*$AJ$22)*$AN$22)*$AH$22)+((((M34/100)*$AJ$23)*$AH$23)),IF(Calculator!$O$6="DUALBAND A",SUM((((M34/100)*$AJ$22)*$AH$22))+(((((M34/100)*$AJ$22)*$AN$22)*$AH$22)*Calculator!$G$16)-((((M34/100)*$AJ$22)*$AN$22)*$AH$22)+((((M34/100)*$AJ$23)*$AH$23)),IF(Calculator!$O$6="DUALBAND B",SUM((((M34/100)*$AJ$22)*$AH$22))+(((((M34/100)*$AJ$22)*$AN$22)*$AH$22)*Calculator!$G$17)-((((M34/100)*$AJ$22)*$AN$22)*$AH$22)+((((M34/100)*$AJ$23)*$AH$23)),IF(Calculator!$O$6="DUALBAND C",SUM((((M34/100)*$AJ$22)*$AH$22))+(((((M34/100)*$AJ$22)*$AN$22)*$AH$22)*Calculator!$G$18)-((((M34/100)*$AJ$22)*$AN$22)*$AH$22)+((((M34/100)*$AJ$23)*$AH$23)),IF(Calculator!$O$6="DUALBAND D",SUM((((M34/100)*$AJ$22)*$AH$22))+(((((M34/100)*$AJ$22)*$AN$22)*$AH$22)*Calculator!$G$19)-((((M34/100)*$AJ$22)*$AN$22)*$AH$22)+((((M34/100)*$AJ$23)*$AH$23)),IF(Calculator!$O$6="DUALURBANE",SUM((((M34/100)*$AJ$22)*$AH$22))+(((((M34/100)*$AJ$22)*$AN$22)*$AH$22)*Calculator!$G$20)-((((M34/100)*$AJ$22)*$AN$22)*$AH$22)+((((M34/100)*$AJ$23)*$AH$23)),IF(Calculator!$O$6="DUALSILVERANOD",SUM((((M34/100)*$AJ$22)*$AH$22))+(((((M34/100)*$AJ$22)*$AN$22)*$AH$22)*Calculator!$G$21)-((((M34/100)*$AJ$22)*$AN$22)*$AH$22)+((((M34/100)*$AJ$23)*$AH$23)),IF(Calculator!$O$6="DUALANOD",SUM((((M34/100)*$AJ$22)*$AH$22))+(((((M34/100)*$AJ$22)*$AN$22)*$AH$22)*Calculator!$G$22)-((((M34/100)*$AJ$22)*$AN$22)*$AH$22)+((((M34/100)*$AJ$23)*$AH$23))))))))))))))))))))))))</f>
        <v>245.53613332214351</v>
      </c>
      <c r="AC34" s="2">
        <f>IF(Calculator!$O$6="SINGLEBASE",SUM((((N34/100)*$AJ$22)*$AH$22))+((((N34/100)*$AJ$23)*$AH$23)),IF(Calculator!$O$6="SINGLEELEMENTS",SUM((((N34/100)*$AJ$22)*$AH$22))+(((((N34/100)*$AJ$22)*$AN$22)*$AH$22)*Calculator!$G$2)-((((N34/100)*$AJ$22)*$AN$22)*$AH$22)+((((N34/100)*$AJ$23)*$AH$23)),IF(Calculator!$O$6="SINGLESPECTRUM",SUM((((N34/100)*$AJ$22)*$AH$22))+(((((N34/100)*$AJ$22)*$AN$22)*$AH$22)*Calculator!$G$4)-((((N34/100)*$AJ$22)*$AN$22)*$AH$22)+((((N34/100)*$AJ$23)*$AH$23)),IF(Calculator!$O$6="SINGLEHOMESTEAD",SUM((((N34/100)*$AJ$22)*$AH$22))+(((((N34/100)*$AJ$22)*$AN$22)*$AH$22)*Calculator!$G$3)-((((N34/100)*$AJ$22)*$AN$22)*$AH$22)+((((N34/100)*$AJ$23)*$AH$23)),IF(Calculator!$O$6="SINGLEBAND A",SUM((((N34/100)*$AJ$22)*$AH$22))+(((((N34/100)*$AJ$22)*$AN$22)*$AH$22)*Calculator!$G$5)-((((N34/100)*$AJ$22)*$AN$22)*$AH$22)+((((N34/100)*$AJ$23)*$AH$23)),IF(Calculator!$O$6="SINGLEBAND B",SUM((((N34/100)*$AJ$22)*$AH$22))+(((((N34/100)*$AJ$22)*$AN$22)*$AH$22)*Calculator!$G$6)-((((N34/100)*$AJ$22)*$AN$22)*$AH$22)+((((N34/100)*$AJ$23)*$AH$23)),IF(Calculator!$O$6="SINGLEBAND C",SUM((((N34/100)*$AJ$22)*$AH$22))+(((((N34/100)*$AJ$22)*$AN$22)*$AH$22)*Calculator!$G$7)-((((N34/100)*$AJ$22)*$AN$22)*$AH$22)+((((N34/100)*$AJ$23)*$AH$23)),IF(Calculator!$O$6="SINGLEBAND D",SUM((((N34/100)*$AJ$22)*$AH$22))+(((((N34/100)*$AJ$22)*$AN$22)*$AH$22)*Calculator!$G$8)-((((N34/100)*$AJ$22)*$AN$22)*$AH$22)+((((N34/100)*$AJ$23)*$AH$23)),IF(Calculator!$O$6="SINGLEURBANE",SUM((((N34/100)*$AJ$22)*$AH$22))+(((((N34/100)*$AJ$22)*$AN$22)*$AH$22)*Calculator!$G$9)-((((N34/100)*$AJ$22)*$AN$22)*$AH$22)+((((N34/100)*$AJ$23)*$AH$23)),IF(Calculator!$O$6="SINGLESILVERANOD",SUM((((N34/100)*$AJ$22)*$AH$22))+(((((N34/100)*$AJ$22)*$AN$22)*$AH$22)*Calculator!$G$10)-((((N34/100)*$AJ$22)*$AN$22)*$AH$22)+((((N34/100)*$AJ$23)*$AH$23)),IF(Calculator!$O$6="SINGLEANOD",SUM((((N34/100)*$AJ$22)*$AH$22))+(((((N34/100)*$AJ$22)*$AN$22)*$AH$22)*Calculator!$G$11)-((((N34/100)*$AJ$22)*$AN$22)*$AH$22)+((((N34/100)*$AJ$23)*$AH$23)),IF(Calculator!$O$6="DUALBASE",SUM((((N34/100)*$AJ$22)*$AH$22))+(((((N34/100)*$AJ$22)*$AN$22)*$AH$22)*Calculator!$G$12)-((((N34/100)*$AJ$22)*$AN$22)*$AH$22)+((((N34/100)*$AJ$23)*$AH$23)),IF(Calculator!$O$6="DUALELEMENTS",SUM((((N34/100)*$AJ$22)*$AH$22))+(((((N34/100)*$AJ$22)*$AN$22)*$AH$22)*Calculator!$G$13)-((((N34/100)*$AJ$22)*$AN$22)*$AH$22)+((((N34/100)*$AJ$23)*$AH$23)),IF(Calculator!$O$6="DUALSPECTRUM",SUM((((N34/100)*$AJ$22)*$AH$22))+(((((N34/100)*$AJ$22)*$AN$22)*$AH$22)*Calculator!$G$15)-((((N34/100)*$AJ$22)*$AN$22)*$AH$22)+((((N34/100)*$AJ$23)*$AH$23)),IF(Calculator!$O$6="DUALHOMESTEAD",SUM((((N34/100)*$AJ$22)*$AH$22))+(((((N34/100)*$AJ$22)*$AN$22)*$AH$22)*Calculator!$G$14)-((((N34/100)*$AJ$22)*$AN$22)*$AH$22)+((((N34/100)*$AJ$23)*$AH$23)),IF(Calculator!$O$6="DUALBAND A",SUM((((N34/100)*$AJ$22)*$AH$22))+(((((N34/100)*$AJ$22)*$AN$22)*$AH$22)*Calculator!$G$16)-((((N34/100)*$AJ$22)*$AN$22)*$AH$22)+((((N34/100)*$AJ$23)*$AH$23)),IF(Calculator!$O$6="DUALBAND B",SUM((((N34/100)*$AJ$22)*$AH$22))+(((((N34/100)*$AJ$22)*$AN$22)*$AH$22)*Calculator!$G$17)-((((N34/100)*$AJ$22)*$AN$22)*$AH$22)+((((N34/100)*$AJ$23)*$AH$23)),IF(Calculator!$O$6="DUALBAND C",SUM((((N34/100)*$AJ$22)*$AH$22))+(((((N34/100)*$AJ$22)*$AN$22)*$AH$22)*Calculator!$G$18)-((((N34/100)*$AJ$22)*$AN$22)*$AH$22)+((((N34/100)*$AJ$23)*$AH$23)),IF(Calculator!$O$6="DUALBAND D",SUM((((N34/100)*$AJ$22)*$AH$22))+(((((N34/100)*$AJ$22)*$AN$22)*$AH$22)*Calculator!$G$19)-((((N34/100)*$AJ$22)*$AN$22)*$AH$22)+((((N34/100)*$AJ$23)*$AH$23)),IF(Calculator!$O$6="DUALURBANE",SUM((((N34/100)*$AJ$22)*$AH$22))+(((((N34/100)*$AJ$22)*$AN$22)*$AH$22)*Calculator!$G$20)-((((N34/100)*$AJ$22)*$AN$22)*$AH$22)+((((N34/100)*$AJ$23)*$AH$23)),IF(Calculator!$O$6="DUALSILVERANOD",SUM((((N34/100)*$AJ$22)*$AH$22))+(((((N34/100)*$AJ$22)*$AN$22)*$AH$22)*Calculator!$G$21)-((((N34/100)*$AJ$22)*$AN$22)*$AH$22)+((((N34/100)*$AJ$23)*$AH$23)),IF(Calculator!$O$6="DUALANOD",SUM((((N34/100)*$AJ$22)*$AH$22))+(((((N34/100)*$AJ$22)*$AN$22)*$AH$22)*Calculator!$G$22)-((((N34/100)*$AJ$22)*$AN$22)*$AH$22)+((((N34/100)*$AJ$23)*$AH$23))))))))))))))))))))))))</f>
        <v>248.15824523010249</v>
      </c>
    </row>
    <row r="35" spans="1:40">
      <c r="A35" s="8" t="s">
        <v>1449</v>
      </c>
      <c r="B35" s="2">
        <v>539.60664489746091</v>
      </c>
      <c r="C35" s="2">
        <v>546.00203979492187</v>
      </c>
      <c r="D35" s="2">
        <v>552.39743469238283</v>
      </c>
      <c r="E35" s="2">
        <v>558.79282958984368</v>
      </c>
      <c r="F35" s="2">
        <v>565.19868469238281</v>
      </c>
      <c r="G35" s="2">
        <v>571.59407958984366</v>
      </c>
      <c r="H35" s="2">
        <v>577.98947448730462</v>
      </c>
      <c r="I35" s="2">
        <v>584.38486938476558</v>
      </c>
      <c r="J35" s="2">
        <v>590.78032806396482</v>
      </c>
      <c r="K35" s="2">
        <v>597.18611938476556</v>
      </c>
      <c r="L35" s="2">
        <v>603.5815780639648</v>
      </c>
      <c r="M35" s="2">
        <v>609.97697296142576</v>
      </c>
      <c r="N35" s="2">
        <v>616.37236785888672</v>
      </c>
      <c r="P35" s="8">
        <v>1400</v>
      </c>
      <c r="Q35" s="2">
        <f>IF(Calculator!$O$6="SINGLEBASE",SUM((((B35/100)*$AJ$22)*$AH$22))+((((B35/100)*$AJ$23)*$AH$23)),IF(Calculator!$O$6="SINGLEELEMENTS",SUM((((B35/100)*$AJ$22)*$AH$22))+(((((B35/100)*$AJ$22)*$AN$22)*$AH$22)*Calculator!$G$2)-((((B35/100)*$AJ$22)*$AN$22)*$AH$22)+((((B35/100)*$AJ$23)*$AH$23)),IF(Calculator!$O$6="SINGLESPECTRUM",SUM((((B35/100)*$AJ$22)*$AH$22))+(((((B35/100)*$AJ$22)*$AN$22)*$AH$22)*Calculator!$G$4)-((((B35/100)*$AJ$22)*$AN$22)*$AH$22)+((((B35/100)*$AJ$23)*$AH$23)),IF(Calculator!$O$6="SINGLEHOMESTEAD",SUM((((B35/100)*$AJ$22)*$AH$22))+(((((B35/100)*$AJ$22)*$AN$22)*$AH$22)*Calculator!$G$3)-((((B35/100)*$AJ$22)*$AN$22)*$AH$22)+((((B35/100)*$AJ$23)*$AH$23)),IF(Calculator!$O$6="SINGLEBAND A",SUM((((B35/100)*$AJ$22)*$AH$22))+(((((B35/100)*$AJ$22)*$AN$22)*$AH$22)*Calculator!$G$5)-((((B35/100)*$AJ$22)*$AN$22)*$AH$22)+((((B35/100)*$AJ$23)*$AH$23)),IF(Calculator!$O$6="SINGLEBAND B",SUM((((B35/100)*$AJ$22)*$AH$22))+(((((B35/100)*$AJ$22)*$AN$22)*$AH$22)*Calculator!$G$6)-((((B35/100)*$AJ$22)*$AN$22)*$AH$22)+((((B35/100)*$AJ$23)*$AH$23)),IF(Calculator!$O$6="SINGLEBAND C",SUM((((B35/100)*$AJ$22)*$AH$22))+(((((B35/100)*$AJ$22)*$AN$22)*$AH$22)*Calculator!$G$7)-((((B35/100)*$AJ$22)*$AN$22)*$AH$22)+((((B35/100)*$AJ$23)*$AH$23)),IF(Calculator!$O$6="SINGLEBAND D",SUM((((B35/100)*$AJ$22)*$AH$22))+(((((B35/100)*$AJ$22)*$AN$22)*$AH$22)*Calculator!$G$8)-((((B35/100)*$AJ$22)*$AN$22)*$AH$22)+((((B35/100)*$AJ$23)*$AH$23)),IF(Calculator!$O$6="SINGLEURBANE",SUM((((B35/100)*$AJ$22)*$AH$22))+(((((B35/100)*$AJ$22)*$AN$22)*$AH$22)*Calculator!$G$9)-((((B35/100)*$AJ$22)*$AN$22)*$AH$22)+((((B35/100)*$AJ$23)*$AH$23)),IF(Calculator!$O$6="SINGLESILVERANOD",SUM((((B35/100)*$AJ$22)*$AH$22))+(((((B35/100)*$AJ$22)*$AN$22)*$AH$22)*Calculator!$G$10)-((((B35/100)*$AJ$22)*$AN$22)*$AH$22)+((((B35/100)*$AJ$23)*$AH$23)),IF(Calculator!$O$6="SINGLEANOD",SUM((((B35/100)*$AJ$22)*$AH$22))+(((((B35/100)*$AJ$22)*$AN$22)*$AH$22)*Calculator!$G$11)-((((B35/100)*$AJ$22)*$AN$22)*$AH$22)+((((B35/100)*$AJ$23)*$AH$23)),IF(Calculator!$O$6="DUALBASE",SUM((((B35/100)*$AJ$22)*$AH$22))+(((((B35/100)*$AJ$22)*$AN$22)*$AH$22)*Calculator!$G$12)-((((B35/100)*$AJ$22)*$AN$22)*$AH$22)+((((B35/100)*$AJ$23)*$AH$23)),IF(Calculator!$O$6="DUALELEMENTS",SUM((((B35/100)*$AJ$22)*$AH$22))+(((((B35/100)*$AJ$22)*$AN$22)*$AH$22)*Calculator!$G$13)-((((B35/100)*$AJ$22)*$AN$22)*$AH$22)+((((B35/100)*$AJ$23)*$AH$23)),IF(Calculator!$O$6="DUALSPECTRUM",SUM((((B35/100)*$AJ$22)*$AH$22))+(((((B35/100)*$AJ$22)*$AN$22)*$AH$22)*Calculator!$G$15)-((((B35/100)*$AJ$22)*$AN$22)*$AH$22)+((((B35/100)*$AJ$23)*$AH$23)),IF(Calculator!$O$6="DUALHOMESTEAD",SUM((((B35/100)*$AJ$22)*$AH$22))+(((((B35/100)*$AJ$22)*$AN$22)*$AH$22)*Calculator!$G$14)-((((B35/100)*$AJ$22)*$AN$22)*$AH$22)+((((B35/100)*$AJ$23)*$AH$23)),IF(Calculator!$O$6="DUALBAND A",SUM((((B35/100)*$AJ$22)*$AH$22))+(((((B35/100)*$AJ$22)*$AN$22)*$AH$22)*Calculator!$G$16)-((((B35/100)*$AJ$22)*$AN$22)*$AH$22)+((((B35/100)*$AJ$23)*$AH$23)),IF(Calculator!$O$6="DUALBAND B",SUM((((B35/100)*$AJ$22)*$AH$22))+(((((B35/100)*$AJ$22)*$AN$22)*$AH$22)*Calculator!$G$17)-((((B35/100)*$AJ$22)*$AN$22)*$AH$22)+((((B35/100)*$AJ$23)*$AH$23)),IF(Calculator!$O$6="DUALBAND C",SUM((((B35/100)*$AJ$22)*$AH$22))+(((((B35/100)*$AJ$22)*$AN$22)*$AH$22)*Calculator!$G$18)-((((B35/100)*$AJ$22)*$AN$22)*$AH$22)+((((B35/100)*$AJ$23)*$AH$23)),IF(Calculator!$O$6="DUALBAND D",SUM((((B35/100)*$AJ$22)*$AH$22))+(((((B35/100)*$AJ$22)*$AN$22)*$AH$22)*Calculator!$G$19)-((((B35/100)*$AJ$22)*$AN$22)*$AH$22)+((((B35/100)*$AJ$23)*$AH$23)),IF(Calculator!$O$6="DUALURBANE",SUM((((B35/100)*$AJ$22)*$AH$22))+(((((B35/100)*$AJ$22)*$AN$22)*$AH$22)*Calculator!$G$20)-((((B35/100)*$AJ$22)*$AN$22)*$AH$22)+((((B35/100)*$AJ$23)*$AH$23)),IF(Calculator!$O$6="DUALSILVERANOD",SUM((((B35/100)*$AJ$22)*$AH$22))+(((((B35/100)*$AJ$22)*$AN$22)*$AH$22)*Calculator!$G$21)-((((B35/100)*$AJ$22)*$AN$22)*$AH$22)+((((B35/100)*$AJ$23)*$AH$23)),IF(Calculator!$O$6="DUALANOD",SUM((((B35/100)*$AJ$22)*$AH$22))+(((((B35/100)*$AJ$22)*$AN$22)*$AH$22)*Calculator!$G$22)-((((B35/100)*$AJ$22)*$AN$22)*$AH$22)+((((B35/100)*$AJ$23)*$AH$23))))))))))))))))))))))))</f>
        <v>221.23872440795895</v>
      </c>
      <c r="R35" s="2">
        <f>IF(Calculator!$O$6="SINGLEBASE",SUM((((C35/100)*$AJ$22)*$AH$22))+((((C35/100)*$AJ$23)*$AH$23)),IF(Calculator!$O$6="SINGLEELEMENTS",SUM((((C35/100)*$AJ$22)*$AH$22))+(((((C35/100)*$AJ$22)*$AN$22)*$AH$22)*Calculator!$G$2)-((((C35/100)*$AJ$22)*$AN$22)*$AH$22)+((((C35/100)*$AJ$23)*$AH$23)),IF(Calculator!$O$6="SINGLESPECTRUM",SUM((((C35/100)*$AJ$22)*$AH$22))+(((((C35/100)*$AJ$22)*$AN$22)*$AH$22)*Calculator!$G$4)-((((C35/100)*$AJ$22)*$AN$22)*$AH$22)+((((C35/100)*$AJ$23)*$AH$23)),IF(Calculator!$O$6="SINGLEHOMESTEAD",SUM((((C35/100)*$AJ$22)*$AH$22))+(((((C35/100)*$AJ$22)*$AN$22)*$AH$22)*Calculator!$G$3)-((((C35/100)*$AJ$22)*$AN$22)*$AH$22)+((((C35/100)*$AJ$23)*$AH$23)),IF(Calculator!$O$6="SINGLEBAND A",SUM((((C35/100)*$AJ$22)*$AH$22))+(((((C35/100)*$AJ$22)*$AN$22)*$AH$22)*Calculator!$G$5)-((((C35/100)*$AJ$22)*$AN$22)*$AH$22)+((((C35/100)*$AJ$23)*$AH$23)),IF(Calculator!$O$6="SINGLEBAND B",SUM((((C35/100)*$AJ$22)*$AH$22))+(((((C35/100)*$AJ$22)*$AN$22)*$AH$22)*Calculator!$G$6)-((((C35/100)*$AJ$22)*$AN$22)*$AH$22)+((((C35/100)*$AJ$23)*$AH$23)),IF(Calculator!$O$6="SINGLEBAND C",SUM((((C35/100)*$AJ$22)*$AH$22))+(((((C35/100)*$AJ$22)*$AN$22)*$AH$22)*Calculator!$G$7)-((((C35/100)*$AJ$22)*$AN$22)*$AH$22)+((((C35/100)*$AJ$23)*$AH$23)),IF(Calculator!$O$6="SINGLEBAND D",SUM((((C35/100)*$AJ$22)*$AH$22))+(((((C35/100)*$AJ$22)*$AN$22)*$AH$22)*Calculator!$G$8)-((((C35/100)*$AJ$22)*$AN$22)*$AH$22)+((((C35/100)*$AJ$23)*$AH$23)),IF(Calculator!$O$6="SINGLEURBANE",SUM((((C35/100)*$AJ$22)*$AH$22))+(((((C35/100)*$AJ$22)*$AN$22)*$AH$22)*Calculator!$G$9)-((((C35/100)*$AJ$22)*$AN$22)*$AH$22)+((((C35/100)*$AJ$23)*$AH$23)),IF(Calculator!$O$6="SINGLESILVERANOD",SUM((((C35/100)*$AJ$22)*$AH$22))+(((((C35/100)*$AJ$22)*$AN$22)*$AH$22)*Calculator!$G$10)-((((C35/100)*$AJ$22)*$AN$22)*$AH$22)+((((C35/100)*$AJ$23)*$AH$23)),IF(Calculator!$O$6="SINGLEANOD",SUM((((C35/100)*$AJ$22)*$AH$22))+(((((C35/100)*$AJ$22)*$AN$22)*$AH$22)*Calculator!$G$11)-((((C35/100)*$AJ$22)*$AN$22)*$AH$22)+((((C35/100)*$AJ$23)*$AH$23)),IF(Calculator!$O$6="DUALBASE",SUM((((C35/100)*$AJ$22)*$AH$22))+(((((C35/100)*$AJ$22)*$AN$22)*$AH$22)*Calculator!$G$12)-((((C35/100)*$AJ$22)*$AN$22)*$AH$22)+((((C35/100)*$AJ$23)*$AH$23)),IF(Calculator!$O$6="DUALELEMENTS",SUM((((C35/100)*$AJ$22)*$AH$22))+(((((C35/100)*$AJ$22)*$AN$22)*$AH$22)*Calculator!$G$13)-((((C35/100)*$AJ$22)*$AN$22)*$AH$22)+((((C35/100)*$AJ$23)*$AH$23)),IF(Calculator!$O$6="DUALSPECTRUM",SUM((((C35/100)*$AJ$22)*$AH$22))+(((((C35/100)*$AJ$22)*$AN$22)*$AH$22)*Calculator!$G$15)-((((C35/100)*$AJ$22)*$AN$22)*$AH$22)+((((C35/100)*$AJ$23)*$AH$23)),IF(Calculator!$O$6="DUALHOMESTEAD",SUM((((C35/100)*$AJ$22)*$AH$22))+(((((C35/100)*$AJ$22)*$AN$22)*$AH$22)*Calculator!$G$14)-((((C35/100)*$AJ$22)*$AN$22)*$AH$22)+((((C35/100)*$AJ$23)*$AH$23)),IF(Calculator!$O$6="DUALBAND A",SUM((((C35/100)*$AJ$22)*$AH$22))+(((((C35/100)*$AJ$22)*$AN$22)*$AH$22)*Calculator!$G$16)-((((C35/100)*$AJ$22)*$AN$22)*$AH$22)+((((C35/100)*$AJ$23)*$AH$23)),IF(Calculator!$O$6="DUALBAND B",SUM((((C35/100)*$AJ$22)*$AH$22))+(((((C35/100)*$AJ$22)*$AN$22)*$AH$22)*Calculator!$G$17)-((((C35/100)*$AJ$22)*$AN$22)*$AH$22)+((((C35/100)*$AJ$23)*$AH$23)),IF(Calculator!$O$6="DUALBAND C",SUM((((C35/100)*$AJ$22)*$AH$22))+(((((C35/100)*$AJ$22)*$AN$22)*$AH$22)*Calculator!$G$18)-((((C35/100)*$AJ$22)*$AN$22)*$AH$22)+((((C35/100)*$AJ$23)*$AH$23)),IF(Calculator!$O$6="DUALBAND D",SUM((((C35/100)*$AJ$22)*$AH$22))+(((((C35/100)*$AJ$22)*$AN$22)*$AH$22)*Calculator!$G$19)-((((C35/100)*$AJ$22)*$AN$22)*$AH$22)+((((C35/100)*$AJ$23)*$AH$23)),IF(Calculator!$O$6="DUALURBANE",SUM((((C35/100)*$AJ$22)*$AH$22))+(((((C35/100)*$AJ$22)*$AN$22)*$AH$22)*Calculator!$G$20)-((((C35/100)*$AJ$22)*$AN$22)*$AH$22)+((((C35/100)*$AJ$23)*$AH$23)),IF(Calculator!$O$6="DUALSILVERANOD",SUM((((C35/100)*$AJ$22)*$AH$22))+(((((C35/100)*$AJ$22)*$AN$22)*$AH$22)*Calculator!$G$21)-((((C35/100)*$AJ$22)*$AN$22)*$AH$22)+((((C35/100)*$AJ$23)*$AH$23)),IF(Calculator!$O$6="DUALANOD",SUM((((C35/100)*$AJ$22)*$AH$22))+(((((C35/100)*$AJ$22)*$AN$22)*$AH$22)*Calculator!$G$22)-((((C35/100)*$AJ$22)*$AN$22)*$AH$22)+((((C35/100)*$AJ$23)*$AH$23))))))))))))))))))))))))</f>
        <v>223.86083631591794</v>
      </c>
      <c r="S35" s="2">
        <f>IF(Calculator!$O$6="SINGLEBASE",SUM((((D35/100)*$AJ$22)*$AH$22))+((((D35/100)*$AJ$23)*$AH$23)),IF(Calculator!$O$6="SINGLEELEMENTS",SUM((((D35/100)*$AJ$22)*$AH$22))+(((((D35/100)*$AJ$22)*$AN$22)*$AH$22)*Calculator!$G$2)-((((D35/100)*$AJ$22)*$AN$22)*$AH$22)+((((D35/100)*$AJ$23)*$AH$23)),IF(Calculator!$O$6="SINGLESPECTRUM",SUM((((D35/100)*$AJ$22)*$AH$22))+(((((D35/100)*$AJ$22)*$AN$22)*$AH$22)*Calculator!$G$4)-((((D35/100)*$AJ$22)*$AN$22)*$AH$22)+((((D35/100)*$AJ$23)*$AH$23)),IF(Calculator!$O$6="SINGLEHOMESTEAD",SUM((((D35/100)*$AJ$22)*$AH$22))+(((((D35/100)*$AJ$22)*$AN$22)*$AH$22)*Calculator!$G$3)-((((D35/100)*$AJ$22)*$AN$22)*$AH$22)+((((D35/100)*$AJ$23)*$AH$23)),IF(Calculator!$O$6="SINGLEBAND A",SUM((((D35/100)*$AJ$22)*$AH$22))+(((((D35/100)*$AJ$22)*$AN$22)*$AH$22)*Calculator!$G$5)-((((D35/100)*$AJ$22)*$AN$22)*$AH$22)+((((D35/100)*$AJ$23)*$AH$23)),IF(Calculator!$O$6="SINGLEBAND B",SUM((((D35/100)*$AJ$22)*$AH$22))+(((((D35/100)*$AJ$22)*$AN$22)*$AH$22)*Calculator!$G$6)-((((D35/100)*$AJ$22)*$AN$22)*$AH$22)+((((D35/100)*$AJ$23)*$AH$23)),IF(Calculator!$O$6="SINGLEBAND C",SUM((((D35/100)*$AJ$22)*$AH$22))+(((((D35/100)*$AJ$22)*$AN$22)*$AH$22)*Calculator!$G$7)-((((D35/100)*$AJ$22)*$AN$22)*$AH$22)+((((D35/100)*$AJ$23)*$AH$23)),IF(Calculator!$O$6="SINGLEBAND D",SUM((((D35/100)*$AJ$22)*$AH$22))+(((((D35/100)*$AJ$22)*$AN$22)*$AH$22)*Calculator!$G$8)-((((D35/100)*$AJ$22)*$AN$22)*$AH$22)+((((D35/100)*$AJ$23)*$AH$23)),IF(Calculator!$O$6="SINGLEURBANE",SUM((((D35/100)*$AJ$22)*$AH$22))+(((((D35/100)*$AJ$22)*$AN$22)*$AH$22)*Calculator!$G$9)-((((D35/100)*$AJ$22)*$AN$22)*$AH$22)+((((D35/100)*$AJ$23)*$AH$23)),IF(Calculator!$O$6="SINGLESILVERANOD",SUM((((D35/100)*$AJ$22)*$AH$22))+(((((D35/100)*$AJ$22)*$AN$22)*$AH$22)*Calculator!$G$10)-((((D35/100)*$AJ$22)*$AN$22)*$AH$22)+((((D35/100)*$AJ$23)*$AH$23)),IF(Calculator!$O$6="SINGLEANOD",SUM((((D35/100)*$AJ$22)*$AH$22))+(((((D35/100)*$AJ$22)*$AN$22)*$AH$22)*Calculator!$G$11)-((((D35/100)*$AJ$22)*$AN$22)*$AH$22)+((((D35/100)*$AJ$23)*$AH$23)),IF(Calculator!$O$6="DUALBASE",SUM((((D35/100)*$AJ$22)*$AH$22))+(((((D35/100)*$AJ$22)*$AN$22)*$AH$22)*Calculator!$G$12)-((((D35/100)*$AJ$22)*$AN$22)*$AH$22)+((((D35/100)*$AJ$23)*$AH$23)),IF(Calculator!$O$6="DUALELEMENTS",SUM((((D35/100)*$AJ$22)*$AH$22))+(((((D35/100)*$AJ$22)*$AN$22)*$AH$22)*Calculator!$G$13)-((((D35/100)*$AJ$22)*$AN$22)*$AH$22)+((((D35/100)*$AJ$23)*$AH$23)),IF(Calculator!$O$6="DUALSPECTRUM",SUM((((D35/100)*$AJ$22)*$AH$22))+(((((D35/100)*$AJ$22)*$AN$22)*$AH$22)*Calculator!$G$15)-((((D35/100)*$AJ$22)*$AN$22)*$AH$22)+((((D35/100)*$AJ$23)*$AH$23)),IF(Calculator!$O$6="DUALHOMESTEAD",SUM((((D35/100)*$AJ$22)*$AH$22))+(((((D35/100)*$AJ$22)*$AN$22)*$AH$22)*Calculator!$G$14)-((((D35/100)*$AJ$22)*$AN$22)*$AH$22)+((((D35/100)*$AJ$23)*$AH$23)),IF(Calculator!$O$6="DUALBAND A",SUM((((D35/100)*$AJ$22)*$AH$22))+(((((D35/100)*$AJ$22)*$AN$22)*$AH$22)*Calculator!$G$16)-((((D35/100)*$AJ$22)*$AN$22)*$AH$22)+((((D35/100)*$AJ$23)*$AH$23)),IF(Calculator!$O$6="DUALBAND B",SUM((((D35/100)*$AJ$22)*$AH$22))+(((((D35/100)*$AJ$22)*$AN$22)*$AH$22)*Calculator!$G$17)-((((D35/100)*$AJ$22)*$AN$22)*$AH$22)+((((D35/100)*$AJ$23)*$AH$23)),IF(Calculator!$O$6="DUALBAND C",SUM((((D35/100)*$AJ$22)*$AH$22))+(((((D35/100)*$AJ$22)*$AN$22)*$AH$22)*Calculator!$G$18)-((((D35/100)*$AJ$22)*$AN$22)*$AH$22)+((((D35/100)*$AJ$23)*$AH$23)),IF(Calculator!$O$6="DUALBAND D",SUM((((D35/100)*$AJ$22)*$AH$22))+(((((D35/100)*$AJ$22)*$AN$22)*$AH$22)*Calculator!$G$19)-((((D35/100)*$AJ$22)*$AN$22)*$AH$22)+((((D35/100)*$AJ$23)*$AH$23)),IF(Calculator!$O$6="DUALURBANE",SUM((((D35/100)*$AJ$22)*$AH$22))+(((((D35/100)*$AJ$22)*$AN$22)*$AH$22)*Calculator!$G$20)-((((D35/100)*$AJ$22)*$AN$22)*$AH$22)+((((D35/100)*$AJ$23)*$AH$23)),IF(Calculator!$O$6="DUALSILVERANOD",SUM((((D35/100)*$AJ$22)*$AH$22))+(((((D35/100)*$AJ$22)*$AN$22)*$AH$22)*Calculator!$G$21)-((((D35/100)*$AJ$22)*$AN$22)*$AH$22)+((((D35/100)*$AJ$23)*$AH$23)),IF(Calculator!$O$6="DUALANOD",SUM((((D35/100)*$AJ$22)*$AH$22))+(((((D35/100)*$AJ$22)*$AN$22)*$AH$22)*Calculator!$G$22)-((((D35/100)*$AJ$22)*$AN$22)*$AH$22)+((((D35/100)*$AJ$23)*$AH$23))))))))))))))))))))))))</f>
        <v>226.48294822387697</v>
      </c>
      <c r="T35" s="2">
        <f>IF(Calculator!$O$6="SINGLEBASE",SUM((((E35/100)*$AJ$22)*$AH$22))+((((E35/100)*$AJ$23)*$AH$23)),IF(Calculator!$O$6="SINGLEELEMENTS",SUM((((E35/100)*$AJ$22)*$AH$22))+(((((E35/100)*$AJ$22)*$AN$22)*$AH$22)*Calculator!$G$2)-((((E35/100)*$AJ$22)*$AN$22)*$AH$22)+((((E35/100)*$AJ$23)*$AH$23)),IF(Calculator!$O$6="SINGLESPECTRUM",SUM((((E35/100)*$AJ$22)*$AH$22))+(((((E35/100)*$AJ$22)*$AN$22)*$AH$22)*Calculator!$G$4)-((((E35/100)*$AJ$22)*$AN$22)*$AH$22)+((((E35/100)*$AJ$23)*$AH$23)),IF(Calculator!$O$6="SINGLEHOMESTEAD",SUM((((E35/100)*$AJ$22)*$AH$22))+(((((E35/100)*$AJ$22)*$AN$22)*$AH$22)*Calculator!$G$3)-((((E35/100)*$AJ$22)*$AN$22)*$AH$22)+((((E35/100)*$AJ$23)*$AH$23)),IF(Calculator!$O$6="SINGLEBAND A",SUM((((E35/100)*$AJ$22)*$AH$22))+(((((E35/100)*$AJ$22)*$AN$22)*$AH$22)*Calculator!$G$5)-((((E35/100)*$AJ$22)*$AN$22)*$AH$22)+((((E35/100)*$AJ$23)*$AH$23)),IF(Calculator!$O$6="SINGLEBAND B",SUM((((E35/100)*$AJ$22)*$AH$22))+(((((E35/100)*$AJ$22)*$AN$22)*$AH$22)*Calculator!$G$6)-((((E35/100)*$AJ$22)*$AN$22)*$AH$22)+((((E35/100)*$AJ$23)*$AH$23)),IF(Calculator!$O$6="SINGLEBAND C",SUM((((E35/100)*$AJ$22)*$AH$22))+(((((E35/100)*$AJ$22)*$AN$22)*$AH$22)*Calculator!$G$7)-((((E35/100)*$AJ$22)*$AN$22)*$AH$22)+((((E35/100)*$AJ$23)*$AH$23)),IF(Calculator!$O$6="SINGLEBAND D",SUM((((E35/100)*$AJ$22)*$AH$22))+(((((E35/100)*$AJ$22)*$AN$22)*$AH$22)*Calculator!$G$8)-((((E35/100)*$AJ$22)*$AN$22)*$AH$22)+((((E35/100)*$AJ$23)*$AH$23)),IF(Calculator!$O$6="SINGLEURBANE",SUM((((E35/100)*$AJ$22)*$AH$22))+(((((E35/100)*$AJ$22)*$AN$22)*$AH$22)*Calculator!$G$9)-((((E35/100)*$AJ$22)*$AN$22)*$AH$22)+((((E35/100)*$AJ$23)*$AH$23)),IF(Calculator!$O$6="SINGLESILVERANOD",SUM((((E35/100)*$AJ$22)*$AH$22))+(((((E35/100)*$AJ$22)*$AN$22)*$AH$22)*Calculator!$G$10)-((((E35/100)*$AJ$22)*$AN$22)*$AH$22)+((((E35/100)*$AJ$23)*$AH$23)),IF(Calculator!$O$6="SINGLEANOD",SUM((((E35/100)*$AJ$22)*$AH$22))+(((((E35/100)*$AJ$22)*$AN$22)*$AH$22)*Calculator!$G$11)-((((E35/100)*$AJ$22)*$AN$22)*$AH$22)+((((E35/100)*$AJ$23)*$AH$23)),IF(Calculator!$O$6="DUALBASE",SUM((((E35/100)*$AJ$22)*$AH$22))+(((((E35/100)*$AJ$22)*$AN$22)*$AH$22)*Calculator!$G$12)-((((E35/100)*$AJ$22)*$AN$22)*$AH$22)+((((E35/100)*$AJ$23)*$AH$23)),IF(Calculator!$O$6="DUALELEMENTS",SUM((((E35/100)*$AJ$22)*$AH$22))+(((((E35/100)*$AJ$22)*$AN$22)*$AH$22)*Calculator!$G$13)-((((E35/100)*$AJ$22)*$AN$22)*$AH$22)+((((E35/100)*$AJ$23)*$AH$23)),IF(Calculator!$O$6="DUALSPECTRUM",SUM((((E35/100)*$AJ$22)*$AH$22))+(((((E35/100)*$AJ$22)*$AN$22)*$AH$22)*Calculator!$G$15)-((((E35/100)*$AJ$22)*$AN$22)*$AH$22)+((((E35/100)*$AJ$23)*$AH$23)),IF(Calculator!$O$6="DUALHOMESTEAD",SUM((((E35/100)*$AJ$22)*$AH$22))+(((((E35/100)*$AJ$22)*$AN$22)*$AH$22)*Calculator!$G$14)-((((E35/100)*$AJ$22)*$AN$22)*$AH$22)+((((E35/100)*$AJ$23)*$AH$23)),IF(Calculator!$O$6="DUALBAND A",SUM((((E35/100)*$AJ$22)*$AH$22))+(((((E35/100)*$AJ$22)*$AN$22)*$AH$22)*Calculator!$G$16)-((((E35/100)*$AJ$22)*$AN$22)*$AH$22)+((((E35/100)*$AJ$23)*$AH$23)),IF(Calculator!$O$6="DUALBAND B",SUM((((E35/100)*$AJ$22)*$AH$22))+(((((E35/100)*$AJ$22)*$AN$22)*$AH$22)*Calculator!$G$17)-((((E35/100)*$AJ$22)*$AN$22)*$AH$22)+((((E35/100)*$AJ$23)*$AH$23)),IF(Calculator!$O$6="DUALBAND C",SUM((((E35/100)*$AJ$22)*$AH$22))+(((((E35/100)*$AJ$22)*$AN$22)*$AH$22)*Calculator!$G$18)-((((E35/100)*$AJ$22)*$AN$22)*$AH$22)+((((E35/100)*$AJ$23)*$AH$23)),IF(Calculator!$O$6="DUALBAND D",SUM((((E35/100)*$AJ$22)*$AH$22))+(((((E35/100)*$AJ$22)*$AN$22)*$AH$22)*Calculator!$G$19)-((((E35/100)*$AJ$22)*$AN$22)*$AH$22)+((((E35/100)*$AJ$23)*$AH$23)),IF(Calculator!$O$6="DUALURBANE",SUM((((E35/100)*$AJ$22)*$AH$22))+(((((E35/100)*$AJ$22)*$AN$22)*$AH$22)*Calculator!$G$20)-((((E35/100)*$AJ$22)*$AN$22)*$AH$22)+((((E35/100)*$AJ$23)*$AH$23)),IF(Calculator!$O$6="DUALSILVERANOD",SUM((((E35/100)*$AJ$22)*$AH$22))+(((((E35/100)*$AJ$22)*$AN$22)*$AH$22)*Calculator!$G$21)-((((E35/100)*$AJ$22)*$AN$22)*$AH$22)+((((E35/100)*$AJ$23)*$AH$23)),IF(Calculator!$O$6="DUALANOD",SUM((((E35/100)*$AJ$22)*$AH$22))+(((((E35/100)*$AJ$22)*$AN$22)*$AH$22)*Calculator!$G$22)-((((E35/100)*$AJ$22)*$AN$22)*$AH$22)+((((E35/100)*$AJ$23)*$AH$23))))))))))))))))))))))))</f>
        <v>229.1050601318359</v>
      </c>
      <c r="U35" s="2">
        <f>IF(Calculator!$O$6="SINGLEBASE",SUM((((F35/100)*$AJ$22)*$AH$22))+((((F35/100)*$AJ$23)*$AH$23)),IF(Calculator!$O$6="SINGLEELEMENTS",SUM((((F35/100)*$AJ$22)*$AH$22))+(((((F35/100)*$AJ$22)*$AN$22)*$AH$22)*Calculator!$G$2)-((((F35/100)*$AJ$22)*$AN$22)*$AH$22)+((((F35/100)*$AJ$23)*$AH$23)),IF(Calculator!$O$6="SINGLESPECTRUM",SUM((((F35/100)*$AJ$22)*$AH$22))+(((((F35/100)*$AJ$22)*$AN$22)*$AH$22)*Calculator!$G$4)-((((F35/100)*$AJ$22)*$AN$22)*$AH$22)+((((F35/100)*$AJ$23)*$AH$23)),IF(Calculator!$O$6="SINGLEHOMESTEAD",SUM((((F35/100)*$AJ$22)*$AH$22))+(((((F35/100)*$AJ$22)*$AN$22)*$AH$22)*Calculator!$G$3)-((((F35/100)*$AJ$22)*$AN$22)*$AH$22)+((((F35/100)*$AJ$23)*$AH$23)),IF(Calculator!$O$6="SINGLEBAND A",SUM((((F35/100)*$AJ$22)*$AH$22))+(((((F35/100)*$AJ$22)*$AN$22)*$AH$22)*Calculator!$G$5)-((((F35/100)*$AJ$22)*$AN$22)*$AH$22)+((((F35/100)*$AJ$23)*$AH$23)),IF(Calculator!$O$6="SINGLEBAND B",SUM((((F35/100)*$AJ$22)*$AH$22))+(((((F35/100)*$AJ$22)*$AN$22)*$AH$22)*Calculator!$G$6)-((((F35/100)*$AJ$22)*$AN$22)*$AH$22)+((((F35/100)*$AJ$23)*$AH$23)),IF(Calculator!$O$6="SINGLEBAND C",SUM((((F35/100)*$AJ$22)*$AH$22))+(((((F35/100)*$AJ$22)*$AN$22)*$AH$22)*Calculator!$G$7)-((((F35/100)*$AJ$22)*$AN$22)*$AH$22)+((((F35/100)*$AJ$23)*$AH$23)),IF(Calculator!$O$6="SINGLEBAND D",SUM((((F35/100)*$AJ$22)*$AH$22))+(((((F35/100)*$AJ$22)*$AN$22)*$AH$22)*Calculator!$G$8)-((((F35/100)*$AJ$22)*$AN$22)*$AH$22)+((((F35/100)*$AJ$23)*$AH$23)),IF(Calculator!$O$6="SINGLEURBANE",SUM((((F35/100)*$AJ$22)*$AH$22))+(((((F35/100)*$AJ$22)*$AN$22)*$AH$22)*Calculator!$G$9)-((((F35/100)*$AJ$22)*$AN$22)*$AH$22)+((((F35/100)*$AJ$23)*$AH$23)),IF(Calculator!$O$6="SINGLESILVERANOD",SUM((((F35/100)*$AJ$22)*$AH$22))+(((((F35/100)*$AJ$22)*$AN$22)*$AH$22)*Calculator!$G$10)-((((F35/100)*$AJ$22)*$AN$22)*$AH$22)+((((F35/100)*$AJ$23)*$AH$23)),IF(Calculator!$O$6="SINGLEANOD",SUM((((F35/100)*$AJ$22)*$AH$22))+(((((F35/100)*$AJ$22)*$AN$22)*$AH$22)*Calculator!$G$11)-((((F35/100)*$AJ$22)*$AN$22)*$AH$22)+((((F35/100)*$AJ$23)*$AH$23)),IF(Calculator!$O$6="DUALBASE",SUM((((F35/100)*$AJ$22)*$AH$22))+(((((F35/100)*$AJ$22)*$AN$22)*$AH$22)*Calculator!$G$12)-((((F35/100)*$AJ$22)*$AN$22)*$AH$22)+((((F35/100)*$AJ$23)*$AH$23)),IF(Calculator!$O$6="DUALELEMENTS",SUM((((F35/100)*$AJ$22)*$AH$22))+(((((F35/100)*$AJ$22)*$AN$22)*$AH$22)*Calculator!$G$13)-((((F35/100)*$AJ$22)*$AN$22)*$AH$22)+((((F35/100)*$AJ$23)*$AH$23)),IF(Calculator!$O$6="DUALSPECTRUM",SUM((((F35/100)*$AJ$22)*$AH$22))+(((((F35/100)*$AJ$22)*$AN$22)*$AH$22)*Calculator!$G$15)-((((F35/100)*$AJ$22)*$AN$22)*$AH$22)+((((F35/100)*$AJ$23)*$AH$23)),IF(Calculator!$O$6="DUALHOMESTEAD",SUM((((F35/100)*$AJ$22)*$AH$22))+(((((F35/100)*$AJ$22)*$AN$22)*$AH$22)*Calculator!$G$14)-((((F35/100)*$AJ$22)*$AN$22)*$AH$22)+((((F35/100)*$AJ$23)*$AH$23)),IF(Calculator!$O$6="DUALBAND A",SUM((((F35/100)*$AJ$22)*$AH$22))+(((((F35/100)*$AJ$22)*$AN$22)*$AH$22)*Calculator!$G$16)-((((F35/100)*$AJ$22)*$AN$22)*$AH$22)+((((F35/100)*$AJ$23)*$AH$23)),IF(Calculator!$O$6="DUALBAND B",SUM((((F35/100)*$AJ$22)*$AH$22))+(((((F35/100)*$AJ$22)*$AN$22)*$AH$22)*Calculator!$G$17)-((((F35/100)*$AJ$22)*$AN$22)*$AH$22)+((((F35/100)*$AJ$23)*$AH$23)),IF(Calculator!$O$6="DUALBAND C",SUM((((F35/100)*$AJ$22)*$AH$22))+(((((F35/100)*$AJ$22)*$AN$22)*$AH$22)*Calculator!$G$18)-((((F35/100)*$AJ$22)*$AN$22)*$AH$22)+((((F35/100)*$AJ$23)*$AH$23)),IF(Calculator!$O$6="DUALBAND D",SUM((((F35/100)*$AJ$22)*$AH$22))+(((((F35/100)*$AJ$22)*$AN$22)*$AH$22)*Calculator!$G$19)-((((F35/100)*$AJ$22)*$AN$22)*$AH$22)+((((F35/100)*$AJ$23)*$AH$23)),IF(Calculator!$O$6="DUALURBANE",SUM((((F35/100)*$AJ$22)*$AH$22))+(((((F35/100)*$AJ$22)*$AN$22)*$AH$22)*Calculator!$G$20)-((((F35/100)*$AJ$22)*$AN$22)*$AH$22)+((((F35/100)*$AJ$23)*$AH$23)),IF(Calculator!$O$6="DUALSILVERANOD",SUM((((F35/100)*$AJ$22)*$AH$22))+(((((F35/100)*$AJ$22)*$AN$22)*$AH$22)*Calculator!$G$21)-((((F35/100)*$AJ$22)*$AN$22)*$AH$22)+((((F35/100)*$AJ$23)*$AH$23)),IF(Calculator!$O$6="DUALANOD",SUM((((F35/100)*$AJ$22)*$AH$22))+(((((F35/100)*$AJ$22)*$AN$22)*$AH$22)*Calculator!$G$22)-((((F35/100)*$AJ$22)*$AN$22)*$AH$22)+((((F35/100)*$AJ$23)*$AH$23))))))))))))))))))))))))</f>
        <v>231.73146072387692</v>
      </c>
      <c r="V35" s="2">
        <f>IF(Calculator!$O$6="SINGLEBASE",SUM((((G35/100)*$AJ$22)*$AH$22))+((((G35/100)*$AJ$23)*$AH$23)),IF(Calculator!$O$6="SINGLEELEMENTS",SUM((((G35/100)*$AJ$22)*$AH$22))+(((((G35/100)*$AJ$22)*$AN$22)*$AH$22)*Calculator!$G$2)-((((G35/100)*$AJ$22)*$AN$22)*$AH$22)+((((G35/100)*$AJ$23)*$AH$23)),IF(Calculator!$O$6="SINGLESPECTRUM",SUM((((G35/100)*$AJ$22)*$AH$22))+(((((G35/100)*$AJ$22)*$AN$22)*$AH$22)*Calculator!$G$4)-((((G35/100)*$AJ$22)*$AN$22)*$AH$22)+((((G35/100)*$AJ$23)*$AH$23)),IF(Calculator!$O$6="SINGLEHOMESTEAD",SUM((((G35/100)*$AJ$22)*$AH$22))+(((((G35/100)*$AJ$22)*$AN$22)*$AH$22)*Calculator!$G$3)-((((G35/100)*$AJ$22)*$AN$22)*$AH$22)+((((G35/100)*$AJ$23)*$AH$23)),IF(Calculator!$O$6="SINGLEBAND A",SUM((((G35/100)*$AJ$22)*$AH$22))+(((((G35/100)*$AJ$22)*$AN$22)*$AH$22)*Calculator!$G$5)-((((G35/100)*$AJ$22)*$AN$22)*$AH$22)+((((G35/100)*$AJ$23)*$AH$23)),IF(Calculator!$O$6="SINGLEBAND B",SUM((((G35/100)*$AJ$22)*$AH$22))+(((((G35/100)*$AJ$22)*$AN$22)*$AH$22)*Calculator!$G$6)-((((G35/100)*$AJ$22)*$AN$22)*$AH$22)+((((G35/100)*$AJ$23)*$AH$23)),IF(Calculator!$O$6="SINGLEBAND C",SUM((((G35/100)*$AJ$22)*$AH$22))+(((((G35/100)*$AJ$22)*$AN$22)*$AH$22)*Calculator!$G$7)-((((G35/100)*$AJ$22)*$AN$22)*$AH$22)+((((G35/100)*$AJ$23)*$AH$23)),IF(Calculator!$O$6="SINGLEBAND D",SUM((((G35/100)*$AJ$22)*$AH$22))+(((((G35/100)*$AJ$22)*$AN$22)*$AH$22)*Calculator!$G$8)-((((G35/100)*$AJ$22)*$AN$22)*$AH$22)+((((G35/100)*$AJ$23)*$AH$23)),IF(Calculator!$O$6="SINGLEURBANE",SUM((((G35/100)*$AJ$22)*$AH$22))+(((((G35/100)*$AJ$22)*$AN$22)*$AH$22)*Calculator!$G$9)-((((G35/100)*$AJ$22)*$AN$22)*$AH$22)+((((G35/100)*$AJ$23)*$AH$23)),IF(Calculator!$O$6="SINGLESILVERANOD",SUM((((G35/100)*$AJ$22)*$AH$22))+(((((G35/100)*$AJ$22)*$AN$22)*$AH$22)*Calculator!$G$10)-((((G35/100)*$AJ$22)*$AN$22)*$AH$22)+((((G35/100)*$AJ$23)*$AH$23)),IF(Calculator!$O$6="SINGLEANOD",SUM((((G35/100)*$AJ$22)*$AH$22))+(((((G35/100)*$AJ$22)*$AN$22)*$AH$22)*Calculator!$G$11)-((((G35/100)*$AJ$22)*$AN$22)*$AH$22)+((((G35/100)*$AJ$23)*$AH$23)),IF(Calculator!$O$6="DUALBASE",SUM((((G35/100)*$AJ$22)*$AH$22))+(((((G35/100)*$AJ$22)*$AN$22)*$AH$22)*Calculator!$G$12)-((((G35/100)*$AJ$22)*$AN$22)*$AH$22)+((((G35/100)*$AJ$23)*$AH$23)),IF(Calculator!$O$6="DUALELEMENTS",SUM((((G35/100)*$AJ$22)*$AH$22))+(((((G35/100)*$AJ$22)*$AN$22)*$AH$22)*Calculator!$G$13)-((((G35/100)*$AJ$22)*$AN$22)*$AH$22)+((((G35/100)*$AJ$23)*$AH$23)),IF(Calculator!$O$6="DUALSPECTRUM",SUM((((G35/100)*$AJ$22)*$AH$22))+(((((G35/100)*$AJ$22)*$AN$22)*$AH$22)*Calculator!$G$15)-((((G35/100)*$AJ$22)*$AN$22)*$AH$22)+((((G35/100)*$AJ$23)*$AH$23)),IF(Calculator!$O$6="DUALHOMESTEAD",SUM((((G35/100)*$AJ$22)*$AH$22))+(((((G35/100)*$AJ$22)*$AN$22)*$AH$22)*Calculator!$G$14)-((((G35/100)*$AJ$22)*$AN$22)*$AH$22)+((((G35/100)*$AJ$23)*$AH$23)),IF(Calculator!$O$6="DUALBAND A",SUM((((G35/100)*$AJ$22)*$AH$22))+(((((G35/100)*$AJ$22)*$AN$22)*$AH$22)*Calculator!$G$16)-((((G35/100)*$AJ$22)*$AN$22)*$AH$22)+((((G35/100)*$AJ$23)*$AH$23)),IF(Calculator!$O$6="DUALBAND B",SUM((((G35/100)*$AJ$22)*$AH$22))+(((((G35/100)*$AJ$22)*$AN$22)*$AH$22)*Calculator!$G$17)-((((G35/100)*$AJ$22)*$AN$22)*$AH$22)+((((G35/100)*$AJ$23)*$AH$23)),IF(Calculator!$O$6="DUALBAND C",SUM((((G35/100)*$AJ$22)*$AH$22))+(((((G35/100)*$AJ$22)*$AN$22)*$AH$22)*Calculator!$G$18)-((((G35/100)*$AJ$22)*$AN$22)*$AH$22)+((((G35/100)*$AJ$23)*$AH$23)),IF(Calculator!$O$6="DUALBAND D",SUM((((G35/100)*$AJ$22)*$AH$22))+(((((G35/100)*$AJ$22)*$AN$22)*$AH$22)*Calculator!$G$19)-((((G35/100)*$AJ$22)*$AN$22)*$AH$22)+((((G35/100)*$AJ$23)*$AH$23)),IF(Calculator!$O$6="DUALURBANE",SUM((((G35/100)*$AJ$22)*$AH$22))+(((((G35/100)*$AJ$22)*$AN$22)*$AH$22)*Calculator!$G$20)-((((G35/100)*$AJ$22)*$AN$22)*$AH$22)+((((G35/100)*$AJ$23)*$AH$23)),IF(Calculator!$O$6="DUALSILVERANOD",SUM((((G35/100)*$AJ$22)*$AH$22))+(((((G35/100)*$AJ$22)*$AN$22)*$AH$22)*Calculator!$G$21)-((((G35/100)*$AJ$22)*$AN$22)*$AH$22)+((((G35/100)*$AJ$23)*$AH$23)),IF(Calculator!$O$6="DUALANOD",SUM((((G35/100)*$AJ$22)*$AH$22))+(((((G35/100)*$AJ$22)*$AN$22)*$AH$22)*Calculator!$G$22)-((((G35/100)*$AJ$22)*$AN$22)*$AH$22)+((((G35/100)*$AJ$23)*$AH$23))))))))))))))))))))))))</f>
        <v>234.35357263183587</v>
      </c>
      <c r="W35" s="2">
        <f>IF(Calculator!$O$6="SINGLEBASE",SUM((((H35/100)*$AJ$22)*$AH$22))+((((H35/100)*$AJ$23)*$AH$23)),IF(Calculator!$O$6="SINGLEELEMENTS",SUM((((H35/100)*$AJ$22)*$AH$22))+(((((H35/100)*$AJ$22)*$AN$22)*$AH$22)*Calculator!$G$2)-((((H35/100)*$AJ$22)*$AN$22)*$AH$22)+((((H35/100)*$AJ$23)*$AH$23)),IF(Calculator!$O$6="SINGLESPECTRUM",SUM((((H35/100)*$AJ$22)*$AH$22))+(((((H35/100)*$AJ$22)*$AN$22)*$AH$22)*Calculator!$G$4)-((((H35/100)*$AJ$22)*$AN$22)*$AH$22)+((((H35/100)*$AJ$23)*$AH$23)),IF(Calculator!$O$6="SINGLEHOMESTEAD",SUM((((H35/100)*$AJ$22)*$AH$22))+(((((H35/100)*$AJ$22)*$AN$22)*$AH$22)*Calculator!$G$3)-((((H35/100)*$AJ$22)*$AN$22)*$AH$22)+((((H35/100)*$AJ$23)*$AH$23)),IF(Calculator!$O$6="SINGLEBAND A",SUM((((H35/100)*$AJ$22)*$AH$22))+(((((H35/100)*$AJ$22)*$AN$22)*$AH$22)*Calculator!$G$5)-((((H35/100)*$AJ$22)*$AN$22)*$AH$22)+((((H35/100)*$AJ$23)*$AH$23)),IF(Calculator!$O$6="SINGLEBAND B",SUM((((H35/100)*$AJ$22)*$AH$22))+(((((H35/100)*$AJ$22)*$AN$22)*$AH$22)*Calculator!$G$6)-((((H35/100)*$AJ$22)*$AN$22)*$AH$22)+((((H35/100)*$AJ$23)*$AH$23)),IF(Calculator!$O$6="SINGLEBAND C",SUM((((H35/100)*$AJ$22)*$AH$22))+(((((H35/100)*$AJ$22)*$AN$22)*$AH$22)*Calculator!$G$7)-((((H35/100)*$AJ$22)*$AN$22)*$AH$22)+((((H35/100)*$AJ$23)*$AH$23)),IF(Calculator!$O$6="SINGLEBAND D",SUM((((H35/100)*$AJ$22)*$AH$22))+(((((H35/100)*$AJ$22)*$AN$22)*$AH$22)*Calculator!$G$8)-((((H35/100)*$AJ$22)*$AN$22)*$AH$22)+((((H35/100)*$AJ$23)*$AH$23)),IF(Calculator!$O$6="SINGLEURBANE",SUM((((H35/100)*$AJ$22)*$AH$22))+(((((H35/100)*$AJ$22)*$AN$22)*$AH$22)*Calculator!$G$9)-((((H35/100)*$AJ$22)*$AN$22)*$AH$22)+((((H35/100)*$AJ$23)*$AH$23)),IF(Calculator!$O$6="SINGLESILVERANOD",SUM((((H35/100)*$AJ$22)*$AH$22))+(((((H35/100)*$AJ$22)*$AN$22)*$AH$22)*Calculator!$G$10)-((((H35/100)*$AJ$22)*$AN$22)*$AH$22)+((((H35/100)*$AJ$23)*$AH$23)),IF(Calculator!$O$6="SINGLEANOD",SUM((((H35/100)*$AJ$22)*$AH$22))+(((((H35/100)*$AJ$22)*$AN$22)*$AH$22)*Calculator!$G$11)-((((H35/100)*$AJ$22)*$AN$22)*$AH$22)+((((H35/100)*$AJ$23)*$AH$23)),IF(Calculator!$O$6="DUALBASE",SUM((((H35/100)*$AJ$22)*$AH$22))+(((((H35/100)*$AJ$22)*$AN$22)*$AH$22)*Calculator!$G$12)-((((H35/100)*$AJ$22)*$AN$22)*$AH$22)+((((H35/100)*$AJ$23)*$AH$23)),IF(Calculator!$O$6="DUALELEMENTS",SUM((((H35/100)*$AJ$22)*$AH$22))+(((((H35/100)*$AJ$22)*$AN$22)*$AH$22)*Calculator!$G$13)-((((H35/100)*$AJ$22)*$AN$22)*$AH$22)+((((H35/100)*$AJ$23)*$AH$23)),IF(Calculator!$O$6="DUALSPECTRUM",SUM((((H35/100)*$AJ$22)*$AH$22))+(((((H35/100)*$AJ$22)*$AN$22)*$AH$22)*Calculator!$G$15)-((((H35/100)*$AJ$22)*$AN$22)*$AH$22)+((((H35/100)*$AJ$23)*$AH$23)),IF(Calculator!$O$6="DUALHOMESTEAD",SUM((((H35/100)*$AJ$22)*$AH$22))+(((((H35/100)*$AJ$22)*$AN$22)*$AH$22)*Calculator!$G$14)-((((H35/100)*$AJ$22)*$AN$22)*$AH$22)+((((H35/100)*$AJ$23)*$AH$23)),IF(Calculator!$O$6="DUALBAND A",SUM((((H35/100)*$AJ$22)*$AH$22))+(((((H35/100)*$AJ$22)*$AN$22)*$AH$22)*Calculator!$G$16)-((((H35/100)*$AJ$22)*$AN$22)*$AH$22)+((((H35/100)*$AJ$23)*$AH$23)),IF(Calculator!$O$6="DUALBAND B",SUM((((H35/100)*$AJ$22)*$AH$22))+(((((H35/100)*$AJ$22)*$AN$22)*$AH$22)*Calculator!$G$17)-((((H35/100)*$AJ$22)*$AN$22)*$AH$22)+((((H35/100)*$AJ$23)*$AH$23)),IF(Calculator!$O$6="DUALBAND C",SUM((((H35/100)*$AJ$22)*$AH$22))+(((((H35/100)*$AJ$22)*$AN$22)*$AH$22)*Calculator!$G$18)-((((H35/100)*$AJ$22)*$AN$22)*$AH$22)+((((H35/100)*$AJ$23)*$AH$23)),IF(Calculator!$O$6="DUALBAND D",SUM((((H35/100)*$AJ$22)*$AH$22))+(((((H35/100)*$AJ$22)*$AN$22)*$AH$22)*Calculator!$G$19)-((((H35/100)*$AJ$22)*$AN$22)*$AH$22)+((((H35/100)*$AJ$23)*$AH$23)),IF(Calculator!$O$6="DUALURBANE",SUM((((H35/100)*$AJ$22)*$AH$22))+(((((H35/100)*$AJ$22)*$AN$22)*$AH$22)*Calculator!$G$20)-((((H35/100)*$AJ$22)*$AN$22)*$AH$22)+((((H35/100)*$AJ$23)*$AH$23)),IF(Calculator!$O$6="DUALSILVERANOD",SUM((((H35/100)*$AJ$22)*$AH$22))+(((((H35/100)*$AJ$22)*$AN$22)*$AH$22)*Calculator!$G$21)-((((H35/100)*$AJ$22)*$AN$22)*$AH$22)+((((H35/100)*$AJ$23)*$AH$23)),IF(Calculator!$O$6="DUALANOD",SUM((((H35/100)*$AJ$22)*$AH$22))+(((((H35/100)*$AJ$22)*$AN$22)*$AH$22)*Calculator!$G$22)-((((H35/100)*$AJ$22)*$AN$22)*$AH$22)+((((H35/100)*$AJ$23)*$AH$23))))))))))))))))))))))))</f>
        <v>236.97568453979488</v>
      </c>
      <c r="X35" s="2">
        <f>IF(Calculator!$O$6="SINGLEBASE",SUM((((I35/100)*$AJ$22)*$AH$22))+((((I35/100)*$AJ$23)*$AH$23)),IF(Calculator!$O$6="SINGLEELEMENTS",SUM((((I35/100)*$AJ$22)*$AH$22))+(((((I35/100)*$AJ$22)*$AN$22)*$AH$22)*Calculator!$G$2)-((((I35/100)*$AJ$22)*$AN$22)*$AH$22)+((((I35/100)*$AJ$23)*$AH$23)),IF(Calculator!$O$6="SINGLESPECTRUM",SUM((((I35/100)*$AJ$22)*$AH$22))+(((((I35/100)*$AJ$22)*$AN$22)*$AH$22)*Calculator!$G$4)-((((I35/100)*$AJ$22)*$AN$22)*$AH$22)+((((I35/100)*$AJ$23)*$AH$23)),IF(Calculator!$O$6="SINGLEHOMESTEAD",SUM((((I35/100)*$AJ$22)*$AH$22))+(((((I35/100)*$AJ$22)*$AN$22)*$AH$22)*Calculator!$G$3)-((((I35/100)*$AJ$22)*$AN$22)*$AH$22)+((((I35/100)*$AJ$23)*$AH$23)),IF(Calculator!$O$6="SINGLEBAND A",SUM((((I35/100)*$AJ$22)*$AH$22))+(((((I35/100)*$AJ$22)*$AN$22)*$AH$22)*Calculator!$G$5)-((((I35/100)*$AJ$22)*$AN$22)*$AH$22)+((((I35/100)*$AJ$23)*$AH$23)),IF(Calculator!$O$6="SINGLEBAND B",SUM((((I35/100)*$AJ$22)*$AH$22))+(((((I35/100)*$AJ$22)*$AN$22)*$AH$22)*Calculator!$G$6)-((((I35/100)*$AJ$22)*$AN$22)*$AH$22)+((((I35/100)*$AJ$23)*$AH$23)),IF(Calculator!$O$6="SINGLEBAND C",SUM((((I35/100)*$AJ$22)*$AH$22))+(((((I35/100)*$AJ$22)*$AN$22)*$AH$22)*Calculator!$G$7)-((((I35/100)*$AJ$22)*$AN$22)*$AH$22)+((((I35/100)*$AJ$23)*$AH$23)),IF(Calculator!$O$6="SINGLEBAND D",SUM((((I35/100)*$AJ$22)*$AH$22))+(((((I35/100)*$AJ$22)*$AN$22)*$AH$22)*Calculator!$G$8)-((((I35/100)*$AJ$22)*$AN$22)*$AH$22)+((((I35/100)*$AJ$23)*$AH$23)),IF(Calculator!$O$6="SINGLEURBANE",SUM((((I35/100)*$AJ$22)*$AH$22))+(((((I35/100)*$AJ$22)*$AN$22)*$AH$22)*Calculator!$G$9)-((((I35/100)*$AJ$22)*$AN$22)*$AH$22)+((((I35/100)*$AJ$23)*$AH$23)),IF(Calculator!$O$6="SINGLESILVERANOD",SUM((((I35/100)*$AJ$22)*$AH$22))+(((((I35/100)*$AJ$22)*$AN$22)*$AH$22)*Calculator!$G$10)-((((I35/100)*$AJ$22)*$AN$22)*$AH$22)+((((I35/100)*$AJ$23)*$AH$23)),IF(Calculator!$O$6="SINGLEANOD",SUM((((I35/100)*$AJ$22)*$AH$22))+(((((I35/100)*$AJ$22)*$AN$22)*$AH$22)*Calculator!$G$11)-((((I35/100)*$AJ$22)*$AN$22)*$AH$22)+((((I35/100)*$AJ$23)*$AH$23)),IF(Calculator!$O$6="DUALBASE",SUM((((I35/100)*$AJ$22)*$AH$22))+(((((I35/100)*$AJ$22)*$AN$22)*$AH$22)*Calculator!$G$12)-((((I35/100)*$AJ$22)*$AN$22)*$AH$22)+((((I35/100)*$AJ$23)*$AH$23)),IF(Calculator!$O$6="DUALELEMENTS",SUM((((I35/100)*$AJ$22)*$AH$22))+(((((I35/100)*$AJ$22)*$AN$22)*$AH$22)*Calculator!$G$13)-((((I35/100)*$AJ$22)*$AN$22)*$AH$22)+((((I35/100)*$AJ$23)*$AH$23)),IF(Calculator!$O$6="DUALSPECTRUM",SUM((((I35/100)*$AJ$22)*$AH$22))+(((((I35/100)*$AJ$22)*$AN$22)*$AH$22)*Calculator!$G$15)-((((I35/100)*$AJ$22)*$AN$22)*$AH$22)+((((I35/100)*$AJ$23)*$AH$23)),IF(Calculator!$O$6="DUALHOMESTEAD",SUM((((I35/100)*$AJ$22)*$AH$22))+(((((I35/100)*$AJ$22)*$AN$22)*$AH$22)*Calculator!$G$14)-((((I35/100)*$AJ$22)*$AN$22)*$AH$22)+((((I35/100)*$AJ$23)*$AH$23)),IF(Calculator!$O$6="DUALBAND A",SUM((((I35/100)*$AJ$22)*$AH$22))+(((((I35/100)*$AJ$22)*$AN$22)*$AH$22)*Calculator!$G$16)-((((I35/100)*$AJ$22)*$AN$22)*$AH$22)+((((I35/100)*$AJ$23)*$AH$23)),IF(Calculator!$O$6="DUALBAND B",SUM((((I35/100)*$AJ$22)*$AH$22))+(((((I35/100)*$AJ$22)*$AN$22)*$AH$22)*Calculator!$G$17)-((((I35/100)*$AJ$22)*$AN$22)*$AH$22)+((((I35/100)*$AJ$23)*$AH$23)),IF(Calculator!$O$6="DUALBAND C",SUM((((I35/100)*$AJ$22)*$AH$22))+(((((I35/100)*$AJ$22)*$AN$22)*$AH$22)*Calculator!$G$18)-((((I35/100)*$AJ$22)*$AN$22)*$AH$22)+((((I35/100)*$AJ$23)*$AH$23)),IF(Calculator!$O$6="DUALBAND D",SUM((((I35/100)*$AJ$22)*$AH$22))+(((((I35/100)*$AJ$22)*$AN$22)*$AH$22)*Calculator!$G$19)-((((I35/100)*$AJ$22)*$AN$22)*$AH$22)+((((I35/100)*$AJ$23)*$AH$23)),IF(Calculator!$O$6="DUALURBANE",SUM((((I35/100)*$AJ$22)*$AH$22))+(((((I35/100)*$AJ$22)*$AN$22)*$AH$22)*Calculator!$G$20)-((((I35/100)*$AJ$22)*$AN$22)*$AH$22)+((((I35/100)*$AJ$23)*$AH$23)),IF(Calculator!$O$6="DUALSILVERANOD",SUM((((I35/100)*$AJ$22)*$AH$22))+(((((I35/100)*$AJ$22)*$AN$22)*$AH$22)*Calculator!$G$21)-((((I35/100)*$AJ$22)*$AN$22)*$AH$22)+((((I35/100)*$AJ$23)*$AH$23)),IF(Calculator!$O$6="DUALANOD",SUM((((I35/100)*$AJ$22)*$AH$22))+(((((I35/100)*$AJ$22)*$AN$22)*$AH$22)*Calculator!$G$22)-((((I35/100)*$AJ$22)*$AN$22)*$AH$22)+((((I35/100)*$AJ$23)*$AH$23))))))))))))))))))))))))</f>
        <v>239.59779644775392</v>
      </c>
      <c r="Y35" s="2">
        <f>IF(Calculator!$O$6="SINGLEBASE",SUM((((J35/100)*$AJ$22)*$AH$22))+((((J35/100)*$AJ$23)*$AH$23)),IF(Calculator!$O$6="SINGLEELEMENTS",SUM((((J35/100)*$AJ$22)*$AH$22))+(((((J35/100)*$AJ$22)*$AN$22)*$AH$22)*Calculator!$G$2)-((((J35/100)*$AJ$22)*$AN$22)*$AH$22)+((((J35/100)*$AJ$23)*$AH$23)),IF(Calculator!$O$6="SINGLESPECTRUM",SUM((((J35/100)*$AJ$22)*$AH$22))+(((((J35/100)*$AJ$22)*$AN$22)*$AH$22)*Calculator!$G$4)-((((J35/100)*$AJ$22)*$AN$22)*$AH$22)+((((J35/100)*$AJ$23)*$AH$23)),IF(Calculator!$O$6="SINGLEHOMESTEAD",SUM((((J35/100)*$AJ$22)*$AH$22))+(((((J35/100)*$AJ$22)*$AN$22)*$AH$22)*Calculator!$G$3)-((((J35/100)*$AJ$22)*$AN$22)*$AH$22)+((((J35/100)*$AJ$23)*$AH$23)),IF(Calculator!$O$6="SINGLEBAND A",SUM((((J35/100)*$AJ$22)*$AH$22))+(((((J35/100)*$AJ$22)*$AN$22)*$AH$22)*Calculator!$G$5)-((((J35/100)*$AJ$22)*$AN$22)*$AH$22)+((((J35/100)*$AJ$23)*$AH$23)),IF(Calculator!$O$6="SINGLEBAND B",SUM((((J35/100)*$AJ$22)*$AH$22))+(((((J35/100)*$AJ$22)*$AN$22)*$AH$22)*Calculator!$G$6)-((((J35/100)*$AJ$22)*$AN$22)*$AH$22)+((((J35/100)*$AJ$23)*$AH$23)),IF(Calculator!$O$6="SINGLEBAND C",SUM((((J35/100)*$AJ$22)*$AH$22))+(((((J35/100)*$AJ$22)*$AN$22)*$AH$22)*Calculator!$G$7)-((((J35/100)*$AJ$22)*$AN$22)*$AH$22)+((((J35/100)*$AJ$23)*$AH$23)),IF(Calculator!$O$6="SINGLEBAND D",SUM((((J35/100)*$AJ$22)*$AH$22))+(((((J35/100)*$AJ$22)*$AN$22)*$AH$22)*Calculator!$G$8)-((((J35/100)*$AJ$22)*$AN$22)*$AH$22)+((((J35/100)*$AJ$23)*$AH$23)),IF(Calculator!$O$6="SINGLEURBANE",SUM((((J35/100)*$AJ$22)*$AH$22))+(((((J35/100)*$AJ$22)*$AN$22)*$AH$22)*Calculator!$G$9)-((((J35/100)*$AJ$22)*$AN$22)*$AH$22)+((((J35/100)*$AJ$23)*$AH$23)),IF(Calculator!$O$6="SINGLESILVERANOD",SUM((((J35/100)*$AJ$22)*$AH$22))+(((((J35/100)*$AJ$22)*$AN$22)*$AH$22)*Calculator!$G$10)-((((J35/100)*$AJ$22)*$AN$22)*$AH$22)+((((J35/100)*$AJ$23)*$AH$23)),IF(Calculator!$O$6="SINGLEANOD",SUM((((J35/100)*$AJ$22)*$AH$22))+(((((J35/100)*$AJ$22)*$AN$22)*$AH$22)*Calculator!$G$11)-((((J35/100)*$AJ$22)*$AN$22)*$AH$22)+((((J35/100)*$AJ$23)*$AH$23)),IF(Calculator!$O$6="DUALBASE",SUM((((J35/100)*$AJ$22)*$AH$22))+(((((J35/100)*$AJ$22)*$AN$22)*$AH$22)*Calculator!$G$12)-((((J35/100)*$AJ$22)*$AN$22)*$AH$22)+((((J35/100)*$AJ$23)*$AH$23)),IF(Calculator!$O$6="DUALELEMENTS",SUM((((J35/100)*$AJ$22)*$AH$22))+(((((J35/100)*$AJ$22)*$AN$22)*$AH$22)*Calculator!$G$13)-((((J35/100)*$AJ$22)*$AN$22)*$AH$22)+((((J35/100)*$AJ$23)*$AH$23)),IF(Calculator!$O$6="DUALSPECTRUM",SUM((((J35/100)*$AJ$22)*$AH$22))+(((((J35/100)*$AJ$22)*$AN$22)*$AH$22)*Calculator!$G$15)-((((J35/100)*$AJ$22)*$AN$22)*$AH$22)+((((J35/100)*$AJ$23)*$AH$23)),IF(Calculator!$O$6="DUALHOMESTEAD",SUM((((J35/100)*$AJ$22)*$AH$22))+(((((J35/100)*$AJ$22)*$AN$22)*$AH$22)*Calculator!$G$14)-((((J35/100)*$AJ$22)*$AN$22)*$AH$22)+((((J35/100)*$AJ$23)*$AH$23)),IF(Calculator!$O$6="DUALBAND A",SUM((((J35/100)*$AJ$22)*$AH$22))+(((((J35/100)*$AJ$22)*$AN$22)*$AH$22)*Calculator!$G$16)-((((J35/100)*$AJ$22)*$AN$22)*$AH$22)+((((J35/100)*$AJ$23)*$AH$23)),IF(Calculator!$O$6="DUALBAND B",SUM((((J35/100)*$AJ$22)*$AH$22))+(((((J35/100)*$AJ$22)*$AN$22)*$AH$22)*Calculator!$G$17)-((((J35/100)*$AJ$22)*$AN$22)*$AH$22)+((((J35/100)*$AJ$23)*$AH$23)),IF(Calculator!$O$6="DUALBAND C",SUM((((J35/100)*$AJ$22)*$AH$22))+(((((J35/100)*$AJ$22)*$AN$22)*$AH$22)*Calculator!$G$18)-((((J35/100)*$AJ$22)*$AN$22)*$AH$22)+((((J35/100)*$AJ$23)*$AH$23)),IF(Calculator!$O$6="DUALBAND D",SUM((((J35/100)*$AJ$22)*$AH$22))+(((((J35/100)*$AJ$22)*$AN$22)*$AH$22)*Calculator!$G$19)-((((J35/100)*$AJ$22)*$AN$22)*$AH$22)+((((J35/100)*$AJ$23)*$AH$23)),IF(Calculator!$O$6="DUALURBANE",SUM((((J35/100)*$AJ$22)*$AH$22))+(((((J35/100)*$AJ$22)*$AN$22)*$AH$22)*Calculator!$G$20)-((((J35/100)*$AJ$22)*$AN$22)*$AH$22)+((((J35/100)*$AJ$23)*$AH$23)),IF(Calculator!$O$6="DUALSILVERANOD",SUM((((J35/100)*$AJ$22)*$AH$22))+(((((J35/100)*$AJ$22)*$AN$22)*$AH$22)*Calculator!$G$21)-((((J35/100)*$AJ$22)*$AN$22)*$AH$22)+((((J35/100)*$AJ$23)*$AH$23)),IF(Calculator!$O$6="DUALANOD",SUM((((J35/100)*$AJ$22)*$AH$22))+(((((J35/100)*$AJ$22)*$AN$22)*$AH$22)*Calculator!$G$22)-((((J35/100)*$AJ$22)*$AN$22)*$AH$22)+((((J35/100)*$AJ$23)*$AH$23))))))))))))))))))))))))</f>
        <v>242.21993450622557</v>
      </c>
      <c r="Z35" s="2">
        <f>IF(Calculator!$O$6="SINGLEBASE",SUM((((K35/100)*$AJ$22)*$AH$22))+((((K35/100)*$AJ$23)*$AH$23)),IF(Calculator!$O$6="SINGLEELEMENTS",SUM((((K35/100)*$AJ$22)*$AH$22))+(((((K35/100)*$AJ$22)*$AN$22)*$AH$22)*Calculator!$G$2)-((((K35/100)*$AJ$22)*$AN$22)*$AH$22)+((((K35/100)*$AJ$23)*$AH$23)),IF(Calculator!$O$6="SINGLESPECTRUM",SUM((((K35/100)*$AJ$22)*$AH$22))+(((((K35/100)*$AJ$22)*$AN$22)*$AH$22)*Calculator!$G$4)-((((K35/100)*$AJ$22)*$AN$22)*$AH$22)+((((K35/100)*$AJ$23)*$AH$23)),IF(Calculator!$O$6="SINGLEHOMESTEAD",SUM((((K35/100)*$AJ$22)*$AH$22))+(((((K35/100)*$AJ$22)*$AN$22)*$AH$22)*Calculator!$G$3)-((((K35/100)*$AJ$22)*$AN$22)*$AH$22)+((((K35/100)*$AJ$23)*$AH$23)),IF(Calculator!$O$6="SINGLEBAND A",SUM((((K35/100)*$AJ$22)*$AH$22))+(((((K35/100)*$AJ$22)*$AN$22)*$AH$22)*Calculator!$G$5)-((((K35/100)*$AJ$22)*$AN$22)*$AH$22)+((((K35/100)*$AJ$23)*$AH$23)),IF(Calculator!$O$6="SINGLEBAND B",SUM((((K35/100)*$AJ$22)*$AH$22))+(((((K35/100)*$AJ$22)*$AN$22)*$AH$22)*Calculator!$G$6)-((((K35/100)*$AJ$22)*$AN$22)*$AH$22)+((((K35/100)*$AJ$23)*$AH$23)),IF(Calculator!$O$6="SINGLEBAND C",SUM((((K35/100)*$AJ$22)*$AH$22))+(((((K35/100)*$AJ$22)*$AN$22)*$AH$22)*Calculator!$G$7)-((((K35/100)*$AJ$22)*$AN$22)*$AH$22)+((((K35/100)*$AJ$23)*$AH$23)),IF(Calculator!$O$6="SINGLEBAND D",SUM((((K35/100)*$AJ$22)*$AH$22))+(((((K35/100)*$AJ$22)*$AN$22)*$AH$22)*Calculator!$G$8)-((((K35/100)*$AJ$22)*$AN$22)*$AH$22)+((((K35/100)*$AJ$23)*$AH$23)),IF(Calculator!$O$6="SINGLEURBANE",SUM((((K35/100)*$AJ$22)*$AH$22))+(((((K35/100)*$AJ$22)*$AN$22)*$AH$22)*Calculator!$G$9)-((((K35/100)*$AJ$22)*$AN$22)*$AH$22)+((((K35/100)*$AJ$23)*$AH$23)),IF(Calculator!$O$6="SINGLESILVERANOD",SUM((((K35/100)*$AJ$22)*$AH$22))+(((((K35/100)*$AJ$22)*$AN$22)*$AH$22)*Calculator!$G$10)-((((K35/100)*$AJ$22)*$AN$22)*$AH$22)+((((K35/100)*$AJ$23)*$AH$23)),IF(Calculator!$O$6="SINGLEANOD",SUM((((K35/100)*$AJ$22)*$AH$22))+(((((K35/100)*$AJ$22)*$AN$22)*$AH$22)*Calculator!$G$11)-((((K35/100)*$AJ$22)*$AN$22)*$AH$22)+((((K35/100)*$AJ$23)*$AH$23)),IF(Calculator!$O$6="DUALBASE",SUM((((K35/100)*$AJ$22)*$AH$22))+(((((K35/100)*$AJ$22)*$AN$22)*$AH$22)*Calculator!$G$12)-((((K35/100)*$AJ$22)*$AN$22)*$AH$22)+((((K35/100)*$AJ$23)*$AH$23)),IF(Calculator!$O$6="DUALELEMENTS",SUM((((K35/100)*$AJ$22)*$AH$22))+(((((K35/100)*$AJ$22)*$AN$22)*$AH$22)*Calculator!$G$13)-((((K35/100)*$AJ$22)*$AN$22)*$AH$22)+((((K35/100)*$AJ$23)*$AH$23)),IF(Calculator!$O$6="DUALSPECTRUM",SUM((((K35/100)*$AJ$22)*$AH$22))+(((((K35/100)*$AJ$22)*$AN$22)*$AH$22)*Calculator!$G$15)-((((K35/100)*$AJ$22)*$AN$22)*$AH$22)+((((K35/100)*$AJ$23)*$AH$23)),IF(Calculator!$O$6="DUALHOMESTEAD",SUM((((K35/100)*$AJ$22)*$AH$22))+(((((K35/100)*$AJ$22)*$AN$22)*$AH$22)*Calculator!$G$14)-((((K35/100)*$AJ$22)*$AN$22)*$AH$22)+((((K35/100)*$AJ$23)*$AH$23)),IF(Calculator!$O$6="DUALBAND A",SUM((((K35/100)*$AJ$22)*$AH$22))+(((((K35/100)*$AJ$22)*$AN$22)*$AH$22)*Calculator!$G$16)-((((K35/100)*$AJ$22)*$AN$22)*$AH$22)+((((K35/100)*$AJ$23)*$AH$23)),IF(Calculator!$O$6="DUALBAND B",SUM((((K35/100)*$AJ$22)*$AH$22))+(((((K35/100)*$AJ$22)*$AN$22)*$AH$22)*Calculator!$G$17)-((((K35/100)*$AJ$22)*$AN$22)*$AH$22)+((((K35/100)*$AJ$23)*$AH$23)),IF(Calculator!$O$6="DUALBAND C",SUM((((K35/100)*$AJ$22)*$AH$22))+(((((K35/100)*$AJ$22)*$AN$22)*$AH$22)*Calculator!$G$18)-((((K35/100)*$AJ$22)*$AN$22)*$AH$22)+((((K35/100)*$AJ$23)*$AH$23)),IF(Calculator!$O$6="DUALBAND D",SUM((((K35/100)*$AJ$22)*$AH$22))+(((((K35/100)*$AJ$22)*$AN$22)*$AH$22)*Calculator!$G$19)-((((K35/100)*$AJ$22)*$AN$22)*$AH$22)+((((K35/100)*$AJ$23)*$AH$23)),IF(Calculator!$O$6="DUALURBANE",SUM((((K35/100)*$AJ$22)*$AH$22))+(((((K35/100)*$AJ$22)*$AN$22)*$AH$22)*Calculator!$G$20)-((((K35/100)*$AJ$22)*$AN$22)*$AH$22)+((((K35/100)*$AJ$23)*$AH$23)),IF(Calculator!$O$6="DUALSILVERANOD",SUM((((K35/100)*$AJ$22)*$AH$22))+(((((K35/100)*$AJ$22)*$AN$22)*$AH$22)*Calculator!$G$21)-((((K35/100)*$AJ$22)*$AN$22)*$AH$22)+((((K35/100)*$AJ$23)*$AH$23)),IF(Calculator!$O$6="DUALANOD",SUM((((K35/100)*$AJ$22)*$AH$22))+(((((K35/100)*$AJ$22)*$AN$22)*$AH$22)*Calculator!$G$22)-((((K35/100)*$AJ$22)*$AN$22)*$AH$22)+((((K35/100)*$AJ$23)*$AH$23))))))))))))))))))))))))</f>
        <v>244.84630894775387</v>
      </c>
      <c r="AA35" s="2">
        <f>IF(Calculator!$O$6="SINGLEBASE",SUM((((L35/100)*$AJ$22)*$AH$22))+((((L35/100)*$AJ$23)*$AH$23)),IF(Calculator!$O$6="SINGLEELEMENTS",SUM((((L35/100)*$AJ$22)*$AH$22))+(((((L35/100)*$AJ$22)*$AN$22)*$AH$22)*Calculator!$G$2)-((((L35/100)*$AJ$22)*$AN$22)*$AH$22)+((((L35/100)*$AJ$23)*$AH$23)),IF(Calculator!$O$6="SINGLESPECTRUM",SUM((((L35/100)*$AJ$22)*$AH$22))+(((((L35/100)*$AJ$22)*$AN$22)*$AH$22)*Calculator!$G$4)-((((L35/100)*$AJ$22)*$AN$22)*$AH$22)+((((L35/100)*$AJ$23)*$AH$23)),IF(Calculator!$O$6="SINGLEHOMESTEAD",SUM((((L35/100)*$AJ$22)*$AH$22))+(((((L35/100)*$AJ$22)*$AN$22)*$AH$22)*Calculator!$G$3)-((((L35/100)*$AJ$22)*$AN$22)*$AH$22)+((((L35/100)*$AJ$23)*$AH$23)),IF(Calculator!$O$6="SINGLEBAND A",SUM((((L35/100)*$AJ$22)*$AH$22))+(((((L35/100)*$AJ$22)*$AN$22)*$AH$22)*Calculator!$G$5)-((((L35/100)*$AJ$22)*$AN$22)*$AH$22)+((((L35/100)*$AJ$23)*$AH$23)),IF(Calculator!$O$6="SINGLEBAND B",SUM((((L35/100)*$AJ$22)*$AH$22))+(((((L35/100)*$AJ$22)*$AN$22)*$AH$22)*Calculator!$G$6)-((((L35/100)*$AJ$22)*$AN$22)*$AH$22)+((((L35/100)*$AJ$23)*$AH$23)),IF(Calculator!$O$6="SINGLEBAND C",SUM((((L35/100)*$AJ$22)*$AH$22))+(((((L35/100)*$AJ$22)*$AN$22)*$AH$22)*Calculator!$G$7)-((((L35/100)*$AJ$22)*$AN$22)*$AH$22)+((((L35/100)*$AJ$23)*$AH$23)),IF(Calculator!$O$6="SINGLEBAND D",SUM((((L35/100)*$AJ$22)*$AH$22))+(((((L35/100)*$AJ$22)*$AN$22)*$AH$22)*Calculator!$G$8)-((((L35/100)*$AJ$22)*$AN$22)*$AH$22)+((((L35/100)*$AJ$23)*$AH$23)),IF(Calculator!$O$6="SINGLEURBANE",SUM((((L35/100)*$AJ$22)*$AH$22))+(((((L35/100)*$AJ$22)*$AN$22)*$AH$22)*Calculator!$G$9)-((((L35/100)*$AJ$22)*$AN$22)*$AH$22)+((((L35/100)*$AJ$23)*$AH$23)),IF(Calculator!$O$6="SINGLESILVERANOD",SUM((((L35/100)*$AJ$22)*$AH$22))+(((((L35/100)*$AJ$22)*$AN$22)*$AH$22)*Calculator!$G$10)-((((L35/100)*$AJ$22)*$AN$22)*$AH$22)+((((L35/100)*$AJ$23)*$AH$23)),IF(Calculator!$O$6="SINGLEANOD",SUM((((L35/100)*$AJ$22)*$AH$22))+(((((L35/100)*$AJ$22)*$AN$22)*$AH$22)*Calculator!$G$11)-((((L35/100)*$AJ$22)*$AN$22)*$AH$22)+((((L35/100)*$AJ$23)*$AH$23)),IF(Calculator!$O$6="DUALBASE",SUM((((L35/100)*$AJ$22)*$AH$22))+(((((L35/100)*$AJ$22)*$AN$22)*$AH$22)*Calculator!$G$12)-((((L35/100)*$AJ$22)*$AN$22)*$AH$22)+((((L35/100)*$AJ$23)*$AH$23)),IF(Calculator!$O$6="DUALELEMENTS",SUM((((L35/100)*$AJ$22)*$AH$22))+(((((L35/100)*$AJ$22)*$AN$22)*$AH$22)*Calculator!$G$13)-((((L35/100)*$AJ$22)*$AN$22)*$AH$22)+((((L35/100)*$AJ$23)*$AH$23)),IF(Calculator!$O$6="DUALSPECTRUM",SUM((((L35/100)*$AJ$22)*$AH$22))+(((((L35/100)*$AJ$22)*$AN$22)*$AH$22)*Calculator!$G$15)-((((L35/100)*$AJ$22)*$AN$22)*$AH$22)+((((L35/100)*$AJ$23)*$AH$23)),IF(Calculator!$O$6="DUALHOMESTEAD",SUM((((L35/100)*$AJ$22)*$AH$22))+(((((L35/100)*$AJ$22)*$AN$22)*$AH$22)*Calculator!$G$14)-((((L35/100)*$AJ$22)*$AN$22)*$AH$22)+((((L35/100)*$AJ$23)*$AH$23)),IF(Calculator!$O$6="DUALBAND A",SUM((((L35/100)*$AJ$22)*$AH$22))+(((((L35/100)*$AJ$22)*$AN$22)*$AH$22)*Calculator!$G$16)-((((L35/100)*$AJ$22)*$AN$22)*$AH$22)+((((L35/100)*$AJ$23)*$AH$23)),IF(Calculator!$O$6="DUALBAND B",SUM((((L35/100)*$AJ$22)*$AH$22))+(((((L35/100)*$AJ$22)*$AN$22)*$AH$22)*Calculator!$G$17)-((((L35/100)*$AJ$22)*$AN$22)*$AH$22)+((((L35/100)*$AJ$23)*$AH$23)),IF(Calculator!$O$6="DUALBAND C",SUM((((L35/100)*$AJ$22)*$AH$22))+(((((L35/100)*$AJ$22)*$AN$22)*$AH$22)*Calculator!$G$18)-((((L35/100)*$AJ$22)*$AN$22)*$AH$22)+((((L35/100)*$AJ$23)*$AH$23)),IF(Calculator!$O$6="DUALBAND D",SUM((((L35/100)*$AJ$22)*$AH$22))+(((((L35/100)*$AJ$22)*$AN$22)*$AH$22)*Calculator!$G$19)-((((L35/100)*$AJ$22)*$AN$22)*$AH$22)+((((L35/100)*$AJ$23)*$AH$23)),IF(Calculator!$O$6="DUALURBANE",SUM((((L35/100)*$AJ$22)*$AH$22))+(((((L35/100)*$AJ$22)*$AN$22)*$AH$22)*Calculator!$G$20)-((((L35/100)*$AJ$22)*$AN$22)*$AH$22)+((((L35/100)*$AJ$23)*$AH$23)),IF(Calculator!$O$6="DUALSILVERANOD",SUM((((L35/100)*$AJ$22)*$AH$22))+(((((L35/100)*$AJ$22)*$AN$22)*$AH$22)*Calculator!$G$21)-((((L35/100)*$AJ$22)*$AN$22)*$AH$22)+((((L35/100)*$AJ$23)*$AH$23)),IF(Calculator!$O$6="DUALANOD",SUM((((L35/100)*$AJ$22)*$AH$22))+(((((L35/100)*$AJ$22)*$AN$22)*$AH$22)*Calculator!$G$22)-((((L35/100)*$AJ$22)*$AN$22)*$AH$22)+((((L35/100)*$AJ$23)*$AH$23))))))))))))))))))))))))</f>
        <v>247.46844700622557</v>
      </c>
      <c r="AB35" s="2">
        <f>IF(Calculator!$O$6="SINGLEBASE",SUM((((M35/100)*$AJ$22)*$AH$22))+((((M35/100)*$AJ$23)*$AH$23)),IF(Calculator!$O$6="SINGLEELEMENTS",SUM((((M35/100)*$AJ$22)*$AH$22))+(((((M35/100)*$AJ$22)*$AN$22)*$AH$22)*Calculator!$G$2)-((((M35/100)*$AJ$22)*$AN$22)*$AH$22)+((((M35/100)*$AJ$23)*$AH$23)),IF(Calculator!$O$6="SINGLESPECTRUM",SUM((((M35/100)*$AJ$22)*$AH$22))+(((((M35/100)*$AJ$22)*$AN$22)*$AH$22)*Calculator!$G$4)-((((M35/100)*$AJ$22)*$AN$22)*$AH$22)+((((M35/100)*$AJ$23)*$AH$23)),IF(Calculator!$O$6="SINGLEHOMESTEAD",SUM((((M35/100)*$AJ$22)*$AH$22))+(((((M35/100)*$AJ$22)*$AN$22)*$AH$22)*Calculator!$G$3)-((((M35/100)*$AJ$22)*$AN$22)*$AH$22)+((((M35/100)*$AJ$23)*$AH$23)),IF(Calculator!$O$6="SINGLEBAND A",SUM((((M35/100)*$AJ$22)*$AH$22))+(((((M35/100)*$AJ$22)*$AN$22)*$AH$22)*Calculator!$G$5)-((((M35/100)*$AJ$22)*$AN$22)*$AH$22)+((((M35/100)*$AJ$23)*$AH$23)),IF(Calculator!$O$6="SINGLEBAND B",SUM((((M35/100)*$AJ$22)*$AH$22))+(((((M35/100)*$AJ$22)*$AN$22)*$AH$22)*Calculator!$G$6)-((((M35/100)*$AJ$22)*$AN$22)*$AH$22)+((((M35/100)*$AJ$23)*$AH$23)),IF(Calculator!$O$6="SINGLEBAND C",SUM((((M35/100)*$AJ$22)*$AH$22))+(((((M35/100)*$AJ$22)*$AN$22)*$AH$22)*Calculator!$G$7)-((((M35/100)*$AJ$22)*$AN$22)*$AH$22)+((((M35/100)*$AJ$23)*$AH$23)),IF(Calculator!$O$6="SINGLEBAND D",SUM((((M35/100)*$AJ$22)*$AH$22))+(((((M35/100)*$AJ$22)*$AN$22)*$AH$22)*Calculator!$G$8)-((((M35/100)*$AJ$22)*$AN$22)*$AH$22)+((((M35/100)*$AJ$23)*$AH$23)),IF(Calculator!$O$6="SINGLEURBANE",SUM((((M35/100)*$AJ$22)*$AH$22))+(((((M35/100)*$AJ$22)*$AN$22)*$AH$22)*Calculator!$G$9)-((((M35/100)*$AJ$22)*$AN$22)*$AH$22)+((((M35/100)*$AJ$23)*$AH$23)),IF(Calculator!$O$6="SINGLESILVERANOD",SUM((((M35/100)*$AJ$22)*$AH$22))+(((((M35/100)*$AJ$22)*$AN$22)*$AH$22)*Calculator!$G$10)-((((M35/100)*$AJ$22)*$AN$22)*$AH$22)+((((M35/100)*$AJ$23)*$AH$23)),IF(Calculator!$O$6="SINGLEANOD",SUM((((M35/100)*$AJ$22)*$AH$22))+(((((M35/100)*$AJ$22)*$AN$22)*$AH$22)*Calculator!$G$11)-((((M35/100)*$AJ$22)*$AN$22)*$AH$22)+((((M35/100)*$AJ$23)*$AH$23)),IF(Calculator!$O$6="DUALBASE",SUM((((M35/100)*$AJ$22)*$AH$22))+(((((M35/100)*$AJ$22)*$AN$22)*$AH$22)*Calculator!$G$12)-((((M35/100)*$AJ$22)*$AN$22)*$AH$22)+((((M35/100)*$AJ$23)*$AH$23)),IF(Calculator!$O$6="DUALELEMENTS",SUM((((M35/100)*$AJ$22)*$AH$22))+(((((M35/100)*$AJ$22)*$AN$22)*$AH$22)*Calculator!$G$13)-((((M35/100)*$AJ$22)*$AN$22)*$AH$22)+((((M35/100)*$AJ$23)*$AH$23)),IF(Calculator!$O$6="DUALSPECTRUM",SUM((((M35/100)*$AJ$22)*$AH$22))+(((((M35/100)*$AJ$22)*$AN$22)*$AH$22)*Calculator!$G$15)-((((M35/100)*$AJ$22)*$AN$22)*$AH$22)+((((M35/100)*$AJ$23)*$AH$23)),IF(Calculator!$O$6="DUALHOMESTEAD",SUM((((M35/100)*$AJ$22)*$AH$22))+(((((M35/100)*$AJ$22)*$AN$22)*$AH$22)*Calculator!$G$14)-((((M35/100)*$AJ$22)*$AN$22)*$AH$22)+((((M35/100)*$AJ$23)*$AH$23)),IF(Calculator!$O$6="DUALBAND A",SUM((((M35/100)*$AJ$22)*$AH$22))+(((((M35/100)*$AJ$22)*$AN$22)*$AH$22)*Calculator!$G$16)-((((M35/100)*$AJ$22)*$AN$22)*$AH$22)+((((M35/100)*$AJ$23)*$AH$23)),IF(Calculator!$O$6="DUALBAND B",SUM((((M35/100)*$AJ$22)*$AH$22))+(((((M35/100)*$AJ$22)*$AN$22)*$AH$22)*Calculator!$G$17)-((((M35/100)*$AJ$22)*$AN$22)*$AH$22)+((((M35/100)*$AJ$23)*$AH$23)),IF(Calculator!$O$6="DUALBAND C",SUM((((M35/100)*$AJ$22)*$AH$22))+(((((M35/100)*$AJ$22)*$AN$22)*$AH$22)*Calculator!$G$18)-((((M35/100)*$AJ$22)*$AN$22)*$AH$22)+((((M35/100)*$AJ$23)*$AH$23)),IF(Calculator!$O$6="DUALBAND D",SUM((((M35/100)*$AJ$22)*$AH$22))+(((((M35/100)*$AJ$22)*$AN$22)*$AH$22)*Calculator!$G$19)-((((M35/100)*$AJ$22)*$AN$22)*$AH$22)+((((M35/100)*$AJ$23)*$AH$23)),IF(Calculator!$O$6="DUALURBANE",SUM((((M35/100)*$AJ$22)*$AH$22))+(((((M35/100)*$AJ$22)*$AN$22)*$AH$22)*Calculator!$G$20)-((((M35/100)*$AJ$22)*$AN$22)*$AH$22)+((((M35/100)*$AJ$23)*$AH$23)),IF(Calculator!$O$6="DUALSILVERANOD",SUM((((M35/100)*$AJ$22)*$AH$22))+(((((M35/100)*$AJ$22)*$AN$22)*$AH$22)*Calculator!$G$21)-((((M35/100)*$AJ$22)*$AN$22)*$AH$22)+((((M35/100)*$AJ$23)*$AH$23)),IF(Calculator!$O$6="DUALANOD",SUM((((M35/100)*$AJ$22)*$AH$22))+(((((M35/100)*$AJ$22)*$AN$22)*$AH$22)*Calculator!$G$22)-((((M35/100)*$AJ$22)*$AN$22)*$AH$22)+((((M35/100)*$AJ$23)*$AH$23))))))))))))))))))))))))</f>
        <v>250.09055891418453</v>
      </c>
      <c r="AC35" s="2">
        <f>IF(Calculator!$O$6="SINGLEBASE",SUM((((N35/100)*$AJ$22)*$AH$22))+((((N35/100)*$AJ$23)*$AH$23)),IF(Calculator!$O$6="SINGLEELEMENTS",SUM((((N35/100)*$AJ$22)*$AH$22))+(((((N35/100)*$AJ$22)*$AN$22)*$AH$22)*Calculator!$G$2)-((((N35/100)*$AJ$22)*$AN$22)*$AH$22)+((((N35/100)*$AJ$23)*$AH$23)),IF(Calculator!$O$6="SINGLESPECTRUM",SUM((((N35/100)*$AJ$22)*$AH$22))+(((((N35/100)*$AJ$22)*$AN$22)*$AH$22)*Calculator!$G$4)-((((N35/100)*$AJ$22)*$AN$22)*$AH$22)+((((N35/100)*$AJ$23)*$AH$23)),IF(Calculator!$O$6="SINGLEHOMESTEAD",SUM((((N35/100)*$AJ$22)*$AH$22))+(((((N35/100)*$AJ$22)*$AN$22)*$AH$22)*Calculator!$G$3)-((((N35/100)*$AJ$22)*$AN$22)*$AH$22)+((((N35/100)*$AJ$23)*$AH$23)),IF(Calculator!$O$6="SINGLEBAND A",SUM((((N35/100)*$AJ$22)*$AH$22))+(((((N35/100)*$AJ$22)*$AN$22)*$AH$22)*Calculator!$G$5)-((((N35/100)*$AJ$22)*$AN$22)*$AH$22)+((((N35/100)*$AJ$23)*$AH$23)),IF(Calculator!$O$6="SINGLEBAND B",SUM((((N35/100)*$AJ$22)*$AH$22))+(((((N35/100)*$AJ$22)*$AN$22)*$AH$22)*Calculator!$G$6)-((((N35/100)*$AJ$22)*$AN$22)*$AH$22)+((((N35/100)*$AJ$23)*$AH$23)),IF(Calculator!$O$6="SINGLEBAND C",SUM((((N35/100)*$AJ$22)*$AH$22))+(((((N35/100)*$AJ$22)*$AN$22)*$AH$22)*Calculator!$G$7)-((((N35/100)*$AJ$22)*$AN$22)*$AH$22)+((((N35/100)*$AJ$23)*$AH$23)),IF(Calculator!$O$6="SINGLEBAND D",SUM((((N35/100)*$AJ$22)*$AH$22))+(((((N35/100)*$AJ$22)*$AN$22)*$AH$22)*Calculator!$G$8)-((((N35/100)*$AJ$22)*$AN$22)*$AH$22)+((((N35/100)*$AJ$23)*$AH$23)),IF(Calculator!$O$6="SINGLEURBANE",SUM((((N35/100)*$AJ$22)*$AH$22))+(((((N35/100)*$AJ$22)*$AN$22)*$AH$22)*Calculator!$G$9)-((((N35/100)*$AJ$22)*$AN$22)*$AH$22)+((((N35/100)*$AJ$23)*$AH$23)),IF(Calculator!$O$6="SINGLESILVERANOD",SUM((((N35/100)*$AJ$22)*$AH$22))+(((((N35/100)*$AJ$22)*$AN$22)*$AH$22)*Calculator!$G$10)-((((N35/100)*$AJ$22)*$AN$22)*$AH$22)+((((N35/100)*$AJ$23)*$AH$23)),IF(Calculator!$O$6="SINGLEANOD",SUM((((N35/100)*$AJ$22)*$AH$22))+(((((N35/100)*$AJ$22)*$AN$22)*$AH$22)*Calculator!$G$11)-((((N35/100)*$AJ$22)*$AN$22)*$AH$22)+((((N35/100)*$AJ$23)*$AH$23)),IF(Calculator!$O$6="DUALBASE",SUM((((N35/100)*$AJ$22)*$AH$22))+(((((N35/100)*$AJ$22)*$AN$22)*$AH$22)*Calculator!$G$12)-((((N35/100)*$AJ$22)*$AN$22)*$AH$22)+((((N35/100)*$AJ$23)*$AH$23)),IF(Calculator!$O$6="DUALELEMENTS",SUM((((N35/100)*$AJ$22)*$AH$22))+(((((N35/100)*$AJ$22)*$AN$22)*$AH$22)*Calculator!$G$13)-((((N35/100)*$AJ$22)*$AN$22)*$AH$22)+((((N35/100)*$AJ$23)*$AH$23)),IF(Calculator!$O$6="DUALSPECTRUM",SUM((((N35/100)*$AJ$22)*$AH$22))+(((((N35/100)*$AJ$22)*$AN$22)*$AH$22)*Calculator!$G$15)-((((N35/100)*$AJ$22)*$AN$22)*$AH$22)+((((N35/100)*$AJ$23)*$AH$23)),IF(Calculator!$O$6="DUALHOMESTEAD",SUM((((N35/100)*$AJ$22)*$AH$22))+(((((N35/100)*$AJ$22)*$AN$22)*$AH$22)*Calculator!$G$14)-((((N35/100)*$AJ$22)*$AN$22)*$AH$22)+((((N35/100)*$AJ$23)*$AH$23)),IF(Calculator!$O$6="DUALBAND A",SUM((((N35/100)*$AJ$22)*$AH$22))+(((((N35/100)*$AJ$22)*$AN$22)*$AH$22)*Calculator!$G$16)-((((N35/100)*$AJ$22)*$AN$22)*$AH$22)+((((N35/100)*$AJ$23)*$AH$23)),IF(Calculator!$O$6="DUALBAND B",SUM((((N35/100)*$AJ$22)*$AH$22))+(((((N35/100)*$AJ$22)*$AN$22)*$AH$22)*Calculator!$G$17)-((((N35/100)*$AJ$22)*$AN$22)*$AH$22)+((((N35/100)*$AJ$23)*$AH$23)),IF(Calculator!$O$6="DUALBAND C",SUM((((N35/100)*$AJ$22)*$AH$22))+(((((N35/100)*$AJ$22)*$AN$22)*$AH$22)*Calculator!$G$18)-((((N35/100)*$AJ$22)*$AN$22)*$AH$22)+((((N35/100)*$AJ$23)*$AH$23)),IF(Calculator!$O$6="DUALBAND D",SUM((((N35/100)*$AJ$22)*$AH$22))+(((((N35/100)*$AJ$22)*$AN$22)*$AH$22)*Calculator!$G$19)-((((N35/100)*$AJ$22)*$AN$22)*$AH$22)+((((N35/100)*$AJ$23)*$AH$23)),IF(Calculator!$O$6="DUALURBANE",SUM((((N35/100)*$AJ$22)*$AH$22))+(((((N35/100)*$AJ$22)*$AN$22)*$AH$22)*Calculator!$G$20)-((((N35/100)*$AJ$22)*$AN$22)*$AH$22)+((((N35/100)*$AJ$23)*$AH$23)),IF(Calculator!$O$6="DUALSILVERANOD",SUM((((N35/100)*$AJ$22)*$AH$22))+(((((N35/100)*$AJ$22)*$AN$22)*$AH$22)*Calculator!$G$21)-((((N35/100)*$AJ$22)*$AN$22)*$AH$22)+((((N35/100)*$AJ$23)*$AH$23)),IF(Calculator!$O$6="DUALANOD",SUM((((N35/100)*$AJ$22)*$AH$22))+(((((N35/100)*$AJ$22)*$AN$22)*$AH$22)*Calculator!$G$22)-((((N35/100)*$AJ$22)*$AN$22)*$AH$22)+((((N35/100)*$AJ$23)*$AH$23))))))))))))))))))))))))</f>
        <v>252.71267082214354</v>
      </c>
    </row>
    <row r="38" spans="1:40">
      <c r="G38" s="3"/>
      <c r="V38" s="3"/>
      <c r="AG38" s="3"/>
    </row>
    <row r="39" spans="1:40">
      <c r="AE39" t="s">
        <v>1370</v>
      </c>
      <c r="AG39" t="s">
        <v>53</v>
      </c>
      <c r="AI39" t="s">
        <v>1371</v>
      </c>
      <c r="AL39" t="s">
        <v>1372</v>
      </c>
    </row>
    <row r="40" spans="1:40">
      <c r="A40" s="7" t="s">
        <v>1373</v>
      </c>
      <c r="B40" s="9" t="s">
        <v>1420</v>
      </c>
      <c r="C40" s="9" t="s">
        <v>1421</v>
      </c>
      <c r="D40" s="9" t="s">
        <v>1422</v>
      </c>
      <c r="E40" s="9" t="s">
        <v>1423</v>
      </c>
      <c r="F40" s="9" t="s">
        <v>1424</v>
      </c>
      <c r="G40" s="9" t="s">
        <v>1425</v>
      </c>
      <c r="H40" s="9" t="s">
        <v>1426</v>
      </c>
      <c r="I40" s="9" t="s">
        <v>1427</v>
      </c>
      <c r="J40" s="9" t="s">
        <v>1428</v>
      </c>
      <c r="K40" s="9" t="s">
        <v>1429</v>
      </c>
      <c r="L40" s="9" t="s">
        <v>1430</v>
      </c>
      <c r="M40" s="9" t="s">
        <v>1431</v>
      </c>
      <c r="N40" s="9" t="s">
        <v>1432</v>
      </c>
      <c r="P40" s="7" t="s">
        <v>1373</v>
      </c>
      <c r="Q40" s="9" t="s">
        <v>1420</v>
      </c>
      <c r="R40" s="9" t="s">
        <v>1421</v>
      </c>
      <c r="S40" s="9" t="s">
        <v>1422</v>
      </c>
      <c r="T40" s="9" t="s">
        <v>1423</v>
      </c>
      <c r="U40" s="9" t="s">
        <v>1424</v>
      </c>
      <c r="V40" s="9" t="s">
        <v>1425</v>
      </c>
      <c r="W40" s="9" t="s">
        <v>1426</v>
      </c>
      <c r="X40" s="9" t="s">
        <v>1427</v>
      </c>
      <c r="Y40" s="9" t="s">
        <v>1428</v>
      </c>
      <c r="Z40" s="9" t="s">
        <v>1429</v>
      </c>
      <c r="AA40" s="9" t="s">
        <v>1430</v>
      </c>
      <c r="AB40" s="9" t="s">
        <v>1431</v>
      </c>
      <c r="AC40" s="9" t="s">
        <v>1432</v>
      </c>
      <c r="AE40" s="1" t="s">
        <v>31</v>
      </c>
      <c r="AF40" s="6">
        <f>SUM('Front Sheet'!$C$15*100)</f>
        <v>59</v>
      </c>
      <c r="AG40" s="1" t="s">
        <v>31</v>
      </c>
      <c r="AH40">
        <f>SUM(100-AF40)/100</f>
        <v>0.41</v>
      </c>
      <c r="AI40" s="1" t="s">
        <v>31</v>
      </c>
      <c r="AL40" t="s">
        <v>1387</v>
      </c>
      <c r="AN40">
        <f>AM40/100</f>
        <v>0</v>
      </c>
    </row>
    <row r="41" spans="1:40">
      <c r="A41" s="8" t="s">
        <v>1437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P41" s="8">
        <v>800</v>
      </c>
      <c r="Q41" s="2">
        <f>IF(Calculator!$O$6="SINGLEBASE",SUM((((B41/100)*$AJ$40)*$AH$40))+((((B41/100)*$AJ$41)*$AH$41)),IF(Calculator!$O$6="SINGLEELEMENTS",SUM((((B41/100)*$AJ$40)*$AH$40))+(((((B41/100)*$AJ$40)*$AN$40)*$AH$40)*1.05)-((((B41/100)*$AJ$40)*$AN$40)*$AH$40)+((((B41/100)*$AJ$41)*$AH$41)),IF(Calculator!$O$6="SINGLESPECTRUM",SUM((((B41/100)*$AJ$40)*$AH$40))+(((((B41/100)*$AJ$40)*$AN$40)*$AH$40)*1.05)-((((B41/100)*$AJ$40)*$AN$40)*$AH$40)+((((B41/100)*$AJ$41)*$AH$41)),IF(Calculator!$O$6="SINGLEHOMESTEAD",SUM((((B41/100)*$AJ$40)*$AH$40))+(((((B41/100)*$AJ$40)*$AN$40)*$AH$40)*1.05)-((((B41/100)*$AJ$40)*$AN$40)*$AH$40)+((((B41/100)*$AJ$41)*$AH$41)),IF(Calculator!$O$6="SINGLEBAND A",SUM((((B41/100)*$AJ$40)*$AH$40))+(((((B41/100)*$AJ$40)*$AN$40)*$AH$40)*1.1)-((((B41/100)*$AJ$40)*$AN$40)*$AH$40)+((((B41/100)*$AJ$41)*$AH$41)),IF(Calculator!$O$6="SINGLEBAND B",SUM((((B41/100)*$AJ$40)*$AH$40))+(((((B41/100)*$AJ$40)*$AN$40)*$AH$40)*1.15)-((((B41/100)*$AJ$40)*$AN$40)*$AH$40)+((((B41/100)*$AJ$41)*$AH$41)),IF(Calculator!$O$6="SINGLEBAND C",SUM((((B41/100)*$AJ$40)*$AH$40))+(((((B41/100)*$AJ$40)*$AN$40)*$AH$40)*1.2)-((((B41/100)*$AJ$40)*$AN$40)*$AH$40)+((((B41/100)*$AJ$41)*$AH$41)),IF(Calculator!$O$6="SINGLEBAND D",SUM((((B41/100)*$AJ$40)*$AH$40))+(((((B41/100)*$AJ$40)*$AN$40)*$AH$40)*1.25)-((((B41/100)*$AJ$40)*$AN$40)*$AH$40)+((((B41/100)*$AJ$41)*$AH$41)),IF(Calculator!$O$6="SINGLEURBANE",SUM((((B41/100)*$AJ$40)*$AH$40))+(((((B41/100)*$AJ$40)*$AN$40)*$AH$40)*1.25)-((((B41/100)*$AJ$40)*$AN$40)*$AH$40)+((((B41/100)*$AJ$41)*$AH$41)),IF(Calculator!$O$6="SINGLESILVERANOD",SUM((((B41/100)*$AJ$40)*$AH$40))+(((((B41/100)*$AJ$40)*$AN$40)*$AH$40)*1.4)-((((B41/100)*$AJ$40)*$AN$40)*$AH$40)+((((B41/100)*$AJ$41)*$AH$41)),IF(Calculator!$O$6="SINGLEANOD",SUM((((B41/100)*$AJ$40)*$AH$40))+(((((B41/100)*$AJ$40)*$AN$40)*$AH$40)*1.65)-((((B41/100)*$AJ$40)*$AN$40)*$AH$40)+((((B41/100)*$AJ$41)*$AH$41)),IF(Calculator!$O$6="DUALBASE",SUM((((B41/100)*$AJ$40)*$AH$40))+(((((B41/100)*$AJ$40)*$AN$40)*$AH$40)*1.030011)-((((B41/100)*$AJ$40)*$AN$40)*$AH$40)+((((B41/100)*$AJ$41)*$AH$41)),IF(Calculator!$O$6="DUALELEMENTS",SUM((((B41/100)*$AJ$40)*$AH$40))+(((((B41/100)*$AJ$40)*$AN$40)*$AH$40)*1.438569)-((((B41/100)*$AJ$40)*$AN$40)*$AH$40)+((((B41/100)*$AJ$41)*$AH$41)),IF(Calculator!$O$6="DUALSPECTRUM",SUM((((B41/100)*$AJ$40)*$AH$40))+(((((B41/100)*$AJ$40)*$AN$40)*$AH$40)*1.438569)-((((B41/100)*$AJ$40)*$AN$40)*$AH$40)+((((B41/100)*$AJ$41)*$AH$41)),IF(Calculator!$O$6="DUALHOMESTEAD",SUM((((B41/100)*$AJ$40)*$AH$40))+(((((B41/100)*$AJ$40)*$AN$40)*$AH$40)*1.438569)-((((B41/100)*$AJ$40)*$AN$40)*$AH$40)+((((B41/100)*$AJ$41)*$AH$41)),IF(Calculator!$O$6="DUALBAND A",SUM((((B41/100)*$AJ$40)*$AH$40))+(((((B41/100)*$AJ$40)*$AN$40)*$AH$40)*1.507051)-((((B41/100)*$AJ$40)*$AN$40)*$AH$40)+((((B41/100)*$AJ$41)*$AH$41)),IF(Calculator!$O$6="DUALBAND B",SUM((((B41/100)*$AJ$40)*$AH$40))+(((((B41/100)*$AJ$40)*$AN$40)*$AH$40)*1.57551)-((((B41/100)*$AJ$40)*$AN$40)*$AH$40)+((((B41/100)*$AJ$41)*$AH$41)),IF(Calculator!$O$6="DUALBAND C",SUM((((B41/100)*$AJ$40)*$AH$40))+(((((B41/100)*$AJ$40)*$AN$40)*$AH$40)*1.644088)-((((B41/100)*$AJ$40)*$AN$40)*$AH$40)+((((B41/100)*$AJ$41)*$AH$41)),IF(Calculator!$O$6="DUALBAND D",SUM((((B41/100)*$AJ$40)*$AH$40))+(((((B41/100)*$AJ$40)*$AN$40)*$AH$40)*1.712549)-((((B41/100)*$AJ$40)*$AN$40)*$AH$40)+((((B41/100)*$AJ$41)*$AH$41)),IF(Calculator!$O$6="DUALURBANE",SUM((((B41/100)*$AJ$40)*$AH$40))+(((((B41/100)*$AJ$40)*$AN$40)*$AH$40)*1.712549)-((((B41/100)*$AJ$40)*$AN$40)*$AH$40)+((((B41/100)*$AJ$41)*$AH$41)),IF(Calculator!$O$6="DUALSILVERANOD",SUM((((B41/100)*$AJ$40)*$AH$40))+(((((B41/100)*$AJ$40)*$AN$40)*$AH$40)*1.918079)-((((B41/100)*$AJ$40)*$AN$40)*$AH$40)+((((B41/100)*$AJ$41)*$AH$41)),IF(Calculator!$O$6="DUALANOD",SUM((((B41/100)*$AJ$40)*$AH$40))+(((((B41/100)*$AJ$40)*$AN$40)*$AH$40)*2.260509)-((((B41/100)*$AJ$40)*$AN$40)*$AH$40)+((((B41/100)*$AJ$41)*$AH$41))))))))))))))))))))))))</f>
        <v>0</v>
      </c>
      <c r="R41" s="2">
        <f>IF(Calculator!$O$6="SINGLEBASE",SUM((((C41/100)*$AJ$40)*$AH$40))+((((C41/100)*$AJ$41)*$AH$41)),IF(Calculator!$O$6="SINGLEELEMENTS",SUM((((C41/100)*$AJ$40)*$AH$40))+(((((C41/100)*$AJ$40)*$AN$40)*$AH$40)*1.05)-((((C41/100)*$AJ$40)*$AN$40)*$AH$40)+((((C41/100)*$AJ$41)*$AH$41)),IF(Calculator!$O$6="SINGLESPECTRUM",SUM((((C41/100)*$AJ$40)*$AH$40))+(((((C41/100)*$AJ$40)*$AN$40)*$AH$40)*1.05)-((((C41/100)*$AJ$40)*$AN$40)*$AH$40)+((((C41/100)*$AJ$41)*$AH$41)),IF(Calculator!$O$6="SINGLEHOMESTEAD",SUM((((C41/100)*$AJ$40)*$AH$40))+(((((C41/100)*$AJ$40)*$AN$40)*$AH$40)*1.05)-((((C41/100)*$AJ$40)*$AN$40)*$AH$40)+((((C41/100)*$AJ$41)*$AH$41)),IF(Calculator!$O$6="SINGLEBAND A",SUM((((C41/100)*$AJ$40)*$AH$40))+(((((C41/100)*$AJ$40)*$AN$40)*$AH$40)*1.1)-((((C41/100)*$AJ$40)*$AN$40)*$AH$40)+((((C41/100)*$AJ$41)*$AH$41)),IF(Calculator!$O$6="SINGLEBAND B",SUM((((C41/100)*$AJ$40)*$AH$40))+(((((C41/100)*$AJ$40)*$AN$40)*$AH$40)*1.15)-((((C41/100)*$AJ$40)*$AN$40)*$AH$40)+((((C41/100)*$AJ$41)*$AH$41)),IF(Calculator!$O$6="SINGLEBAND C",SUM((((C41/100)*$AJ$40)*$AH$40))+(((((C41/100)*$AJ$40)*$AN$40)*$AH$40)*1.2)-((((C41/100)*$AJ$40)*$AN$40)*$AH$40)+((((C41/100)*$AJ$41)*$AH$41)),IF(Calculator!$O$6="SINGLEBAND D",SUM((((C41/100)*$AJ$40)*$AH$40))+(((((C41/100)*$AJ$40)*$AN$40)*$AH$40)*1.25)-((((C41/100)*$AJ$40)*$AN$40)*$AH$40)+((((C41/100)*$AJ$41)*$AH$41)),IF(Calculator!$O$6="SINGLEURBANE",SUM((((C41/100)*$AJ$40)*$AH$40))+(((((C41/100)*$AJ$40)*$AN$40)*$AH$40)*1.25)-((((C41/100)*$AJ$40)*$AN$40)*$AH$40)+((((C41/100)*$AJ$41)*$AH$41)),IF(Calculator!$O$6="SINGLESILVERANOD",SUM((((C41/100)*$AJ$40)*$AH$40))+(((((C41/100)*$AJ$40)*$AN$40)*$AH$40)*1.4)-((((C41/100)*$AJ$40)*$AN$40)*$AH$40)+((((C41/100)*$AJ$41)*$AH$41)),IF(Calculator!$O$6="SINGLEANOD",SUM((((C41/100)*$AJ$40)*$AH$40))+(((((C41/100)*$AJ$40)*$AN$40)*$AH$40)*1.65)-((((C41/100)*$AJ$40)*$AN$40)*$AH$40)+((((C41/100)*$AJ$41)*$AH$41)),IF(Calculator!$O$6="DUALBASE",SUM((((C41/100)*$AJ$40)*$AH$40))+(((((C41/100)*$AJ$40)*$AN$40)*$AH$40)*1.030011)-((((C41/100)*$AJ$40)*$AN$40)*$AH$40)+((((C41/100)*$AJ$41)*$AH$41)),IF(Calculator!$O$6="DUALELEMENTS",SUM((((C41/100)*$AJ$40)*$AH$40))+(((((C41/100)*$AJ$40)*$AN$40)*$AH$40)*1.438569)-((((C41/100)*$AJ$40)*$AN$40)*$AH$40)+((((C41/100)*$AJ$41)*$AH$41)),IF(Calculator!$O$6="DUALSPECTRUM",SUM((((C41/100)*$AJ$40)*$AH$40))+(((((C41/100)*$AJ$40)*$AN$40)*$AH$40)*1.438569)-((((C41/100)*$AJ$40)*$AN$40)*$AH$40)+((((C41/100)*$AJ$41)*$AH$41)),IF(Calculator!$O$6="DUALHOMESTEAD",SUM((((C41/100)*$AJ$40)*$AH$40))+(((((C41/100)*$AJ$40)*$AN$40)*$AH$40)*1.438569)-((((C41/100)*$AJ$40)*$AN$40)*$AH$40)+((((C41/100)*$AJ$41)*$AH$41)),IF(Calculator!$O$6="DUALBAND A",SUM((((C41/100)*$AJ$40)*$AH$40))+(((((C41/100)*$AJ$40)*$AN$40)*$AH$40)*1.507051)-((((C41/100)*$AJ$40)*$AN$40)*$AH$40)+((((C41/100)*$AJ$41)*$AH$41)),IF(Calculator!$O$6="DUALBAND B",SUM((((C41/100)*$AJ$40)*$AH$40))+(((((C41/100)*$AJ$40)*$AN$40)*$AH$40)*1.57551)-((((C41/100)*$AJ$40)*$AN$40)*$AH$40)+((((C41/100)*$AJ$41)*$AH$41)),IF(Calculator!$O$6="DUALBAND C",SUM((((C41/100)*$AJ$40)*$AH$40))+(((((C41/100)*$AJ$40)*$AN$40)*$AH$40)*1.644088)-((((C41/100)*$AJ$40)*$AN$40)*$AH$40)+((((C41/100)*$AJ$41)*$AH$41)),IF(Calculator!$O$6="DUALBAND D",SUM((((C41/100)*$AJ$40)*$AH$40))+(((((C41/100)*$AJ$40)*$AN$40)*$AH$40)*1.712549)-((((C41/100)*$AJ$40)*$AN$40)*$AH$40)+((((C41/100)*$AJ$41)*$AH$41)),IF(Calculator!$O$6="DUALURBANE",SUM((((C41/100)*$AJ$40)*$AH$40))+(((((C41/100)*$AJ$40)*$AN$40)*$AH$40)*1.712549)-((((C41/100)*$AJ$40)*$AN$40)*$AH$40)+((((C41/100)*$AJ$41)*$AH$41)),IF(Calculator!$O$6="DUALSILVERANOD",SUM((((C41/100)*$AJ$40)*$AH$40))+(((((C41/100)*$AJ$40)*$AN$40)*$AH$40)*1.918079)-((((C41/100)*$AJ$40)*$AN$40)*$AH$40)+((((C41/100)*$AJ$41)*$AH$41)),IF(Calculator!$O$6="DUALANOD",SUM((((C41/100)*$AJ$40)*$AH$40))+(((((C41/100)*$AJ$40)*$AN$40)*$AH$40)*2.260509)-((((C41/100)*$AJ$40)*$AN$40)*$AH$40)+((((C41/100)*$AJ$41)*$AH$41))))))))))))))))))))))))</f>
        <v>0</v>
      </c>
      <c r="S41" s="2">
        <f>IF(Calculator!$O$6="SINGLEBASE",SUM((((D41/100)*$AJ$40)*$AH$40))+((((D41/100)*$AJ$41)*$AH$41)),IF(Calculator!$O$6="SINGLEELEMENTS",SUM((((D41/100)*$AJ$40)*$AH$40))+(((((D41/100)*$AJ$40)*$AN$40)*$AH$40)*1.05)-((((D41/100)*$AJ$40)*$AN$40)*$AH$40)+((((D41/100)*$AJ$41)*$AH$41)),IF(Calculator!$O$6="SINGLESPECTRUM",SUM((((D41/100)*$AJ$40)*$AH$40))+(((((D41/100)*$AJ$40)*$AN$40)*$AH$40)*1.05)-((((D41/100)*$AJ$40)*$AN$40)*$AH$40)+((((D41/100)*$AJ$41)*$AH$41)),IF(Calculator!$O$6="SINGLEHOMESTEAD",SUM((((D41/100)*$AJ$40)*$AH$40))+(((((D41/100)*$AJ$40)*$AN$40)*$AH$40)*1.05)-((((D41/100)*$AJ$40)*$AN$40)*$AH$40)+((((D41/100)*$AJ$41)*$AH$41)),IF(Calculator!$O$6="SINGLEBAND A",SUM((((D41/100)*$AJ$40)*$AH$40))+(((((D41/100)*$AJ$40)*$AN$40)*$AH$40)*1.1)-((((D41/100)*$AJ$40)*$AN$40)*$AH$40)+((((D41/100)*$AJ$41)*$AH$41)),IF(Calculator!$O$6="SINGLEBAND B",SUM((((D41/100)*$AJ$40)*$AH$40))+(((((D41/100)*$AJ$40)*$AN$40)*$AH$40)*1.15)-((((D41/100)*$AJ$40)*$AN$40)*$AH$40)+((((D41/100)*$AJ$41)*$AH$41)),IF(Calculator!$O$6="SINGLEBAND C",SUM((((D41/100)*$AJ$40)*$AH$40))+(((((D41/100)*$AJ$40)*$AN$40)*$AH$40)*1.2)-((((D41/100)*$AJ$40)*$AN$40)*$AH$40)+((((D41/100)*$AJ$41)*$AH$41)),IF(Calculator!$O$6="SINGLEBAND D",SUM((((D41/100)*$AJ$40)*$AH$40))+(((((D41/100)*$AJ$40)*$AN$40)*$AH$40)*1.25)-((((D41/100)*$AJ$40)*$AN$40)*$AH$40)+((((D41/100)*$AJ$41)*$AH$41)),IF(Calculator!$O$6="SINGLEURBANE",SUM((((D41/100)*$AJ$40)*$AH$40))+(((((D41/100)*$AJ$40)*$AN$40)*$AH$40)*1.25)-((((D41/100)*$AJ$40)*$AN$40)*$AH$40)+((((D41/100)*$AJ$41)*$AH$41)),IF(Calculator!$O$6="SINGLESILVERANOD",SUM((((D41/100)*$AJ$40)*$AH$40))+(((((D41/100)*$AJ$40)*$AN$40)*$AH$40)*1.4)-((((D41/100)*$AJ$40)*$AN$40)*$AH$40)+((((D41/100)*$AJ$41)*$AH$41)),IF(Calculator!$O$6="SINGLEANOD",SUM((((D41/100)*$AJ$40)*$AH$40))+(((((D41/100)*$AJ$40)*$AN$40)*$AH$40)*1.65)-((((D41/100)*$AJ$40)*$AN$40)*$AH$40)+((((D41/100)*$AJ$41)*$AH$41)),IF(Calculator!$O$6="DUALBASE",SUM((((D41/100)*$AJ$40)*$AH$40))+(((((D41/100)*$AJ$40)*$AN$40)*$AH$40)*1.030011)-((((D41/100)*$AJ$40)*$AN$40)*$AH$40)+((((D41/100)*$AJ$41)*$AH$41)),IF(Calculator!$O$6="DUALELEMENTS",SUM((((D41/100)*$AJ$40)*$AH$40))+(((((D41/100)*$AJ$40)*$AN$40)*$AH$40)*1.438569)-((((D41/100)*$AJ$40)*$AN$40)*$AH$40)+((((D41/100)*$AJ$41)*$AH$41)),IF(Calculator!$O$6="DUALSPECTRUM",SUM((((D41/100)*$AJ$40)*$AH$40))+(((((D41/100)*$AJ$40)*$AN$40)*$AH$40)*1.438569)-((((D41/100)*$AJ$40)*$AN$40)*$AH$40)+((((D41/100)*$AJ$41)*$AH$41)),IF(Calculator!$O$6="DUALHOMESTEAD",SUM((((D41/100)*$AJ$40)*$AH$40))+(((((D41/100)*$AJ$40)*$AN$40)*$AH$40)*1.438569)-((((D41/100)*$AJ$40)*$AN$40)*$AH$40)+((((D41/100)*$AJ$41)*$AH$41)),IF(Calculator!$O$6="DUALBAND A",SUM((((D41/100)*$AJ$40)*$AH$40))+(((((D41/100)*$AJ$40)*$AN$40)*$AH$40)*1.507051)-((((D41/100)*$AJ$40)*$AN$40)*$AH$40)+((((D41/100)*$AJ$41)*$AH$41)),IF(Calculator!$O$6="DUALBAND B",SUM((((D41/100)*$AJ$40)*$AH$40))+(((((D41/100)*$AJ$40)*$AN$40)*$AH$40)*1.57551)-((((D41/100)*$AJ$40)*$AN$40)*$AH$40)+((((D41/100)*$AJ$41)*$AH$41)),IF(Calculator!$O$6="DUALBAND C",SUM((((D41/100)*$AJ$40)*$AH$40))+(((((D41/100)*$AJ$40)*$AN$40)*$AH$40)*1.644088)-((((D41/100)*$AJ$40)*$AN$40)*$AH$40)+((((D41/100)*$AJ$41)*$AH$41)),IF(Calculator!$O$6="DUALBAND D",SUM((((D41/100)*$AJ$40)*$AH$40))+(((((D41/100)*$AJ$40)*$AN$40)*$AH$40)*1.712549)-((((D41/100)*$AJ$40)*$AN$40)*$AH$40)+((((D41/100)*$AJ$41)*$AH$41)),IF(Calculator!$O$6="DUALURBANE",SUM((((D41/100)*$AJ$40)*$AH$40))+(((((D41/100)*$AJ$40)*$AN$40)*$AH$40)*1.712549)-((((D41/100)*$AJ$40)*$AN$40)*$AH$40)+((((D41/100)*$AJ$41)*$AH$41)),IF(Calculator!$O$6="DUALSILVERANOD",SUM((((D41/100)*$AJ$40)*$AH$40))+(((((D41/100)*$AJ$40)*$AN$40)*$AH$40)*1.918079)-((((D41/100)*$AJ$40)*$AN$40)*$AH$40)+((((D41/100)*$AJ$41)*$AH$41)),IF(Calculator!$O$6="DUALANOD",SUM((((D41/100)*$AJ$40)*$AH$40))+(((((D41/100)*$AJ$40)*$AN$40)*$AH$40)*2.260509)-((((D41/100)*$AJ$40)*$AN$40)*$AH$40)+((((D41/100)*$AJ$41)*$AH$41))))))))))))))))))))))))</f>
        <v>0</v>
      </c>
      <c r="T41" s="2">
        <f>IF(Calculator!$O$6="SINGLEBASE",SUM((((E41/100)*$AJ$40)*$AH$40))+((((E41/100)*$AJ$41)*$AH$41)),IF(Calculator!$O$6="SINGLEELEMENTS",SUM((((E41/100)*$AJ$40)*$AH$40))+(((((E41/100)*$AJ$40)*$AN$40)*$AH$40)*1.05)-((((E41/100)*$AJ$40)*$AN$40)*$AH$40)+((((E41/100)*$AJ$41)*$AH$41)),IF(Calculator!$O$6="SINGLESPECTRUM",SUM((((E41/100)*$AJ$40)*$AH$40))+(((((E41/100)*$AJ$40)*$AN$40)*$AH$40)*1.05)-((((E41/100)*$AJ$40)*$AN$40)*$AH$40)+((((E41/100)*$AJ$41)*$AH$41)),IF(Calculator!$O$6="SINGLEHOMESTEAD",SUM((((E41/100)*$AJ$40)*$AH$40))+(((((E41/100)*$AJ$40)*$AN$40)*$AH$40)*1.05)-((((E41/100)*$AJ$40)*$AN$40)*$AH$40)+((((E41/100)*$AJ$41)*$AH$41)),IF(Calculator!$O$6="SINGLEBAND A",SUM((((E41/100)*$AJ$40)*$AH$40))+(((((E41/100)*$AJ$40)*$AN$40)*$AH$40)*1.1)-((((E41/100)*$AJ$40)*$AN$40)*$AH$40)+((((E41/100)*$AJ$41)*$AH$41)),IF(Calculator!$O$6="SINGLEBAND B",SUM((((E41/100)*$AJ$40)*$AH$40))+(((((E41/100)*$AJ$40)*$AN$40)*$AH$40)*1.15)-((((E41/100)*$AJ$40)*$AN$40)*$AH$40)+((((E41/100)*$AJ$41)*$AH$41)),IF(Calculator!$O$6="SINGLEBAND C",SUM((((E41/100)*$AJ$40)*$AH$40))+(((((E41/100)*$AJ$40)*$AN$40)*$AH$40)*1.2)-((((E41/100)*$AJ$40)*$AN$40)*$AH$40)+((((E41/100)*$AJ$41)*$AH$41)),IF(Calculator!$O$6="SINGLEBAND D",SUM((((E41/100)*$AJ$40)*$AH$40))+(((((E41/100)*$AJ$40)*$AN$40)*$AH$40)*1.25)-((((E41/100)*$AJ$40)*$AN$40)*$AH$40)+((((E41/100)*$AJ$41)*$AH$41)),IF(Calculator!$O$6="SINGLEURBANE",SUM((((E41/100)*$AJ$40)*$AH$40))+(((((E41/100)*$AJ$40)*$AN$40)*$AH$40)*1.25)-((((E41/100)*$AJ$40)*$AN$40)*$AH$40)+((((E41/100)*$AJ$41)*$AH$41)),IF(Calculator!$O$6="SINGLESILVERANOD",SUM((((E41/100)*$AJ$40)*$AH$40))+(((((E41/100)*$AJ$40)*$AN$40)*$AH$40)*1.4)-((((E41/100)*$AJ$40)*$AN$40)*$AH$40)+((((E41/100)*$AJ$41)*$AH$41)),IF(Calculator!$O$6="SINGLEANOD",SUM((((E41/100)*$AJ$40)*$AH$40))+(((((E41/100)*$AJ$40)*$AN$40)*$AH$40)*1.65)-((((E41/100)*$AJ$40)*$AN$40)*$AH$40)+((((E41/100)*$AJ$41)*$AH$41)),IF(Calculator!$O$6="DUALBASE",SUM((((E41/100)*$AJ$40)*$AH$40))+(((((E41/100)*$AJ$40)*$AN$40)*$AH$40)*1.030011)-((((E41/100)*$AJ$40)*$AN$40)*$AH$40)+((((E41/100)*$AJ$41)*$AH$41)),IF(Calculator!$O$6="DUALELEMENTS",SUM((((E41/100)*$AJ$40)*$AH$40))+(((((E41/100)*$AJ$40)*$AN$40)*$AH$40)*1.438569)-((((E41/100)*$AJ$40)*$AN$40)*$AH$40)+((((E41/100)*$AJ$41)*$AH$41)),IF(Calculator!$O$6="DUALSPECTRUM",SUM((((E41/100)*$AJ$40)*$AH$40))+(((((E41/100)*$AJ$40)*$AN$40)*$AH$40)*1.438569)-((((E41/100)*$AJ$40)*$AN$40)*$AH$40)+((((E41/100)*$AJ$41)*$AH$41)),IF(Calculator!$O$6="DUALHOMESTEAD",SUM((((E41/100)*$AJ$40)*$AH$40))+(((((E41/100)*$AJ$40)*$AN$40)*$AH$40)*1.438569)-((((E41/100)*$AJ$40)*$AN$40)*$AH$40)+((((E41/100)*$AJ$41)*$AH$41)),IF(Calculator!$O$6="DUALBAND A",SUM((((E41/100)*$AJ$40)*$AH$40))+(((((E41/100)*$AJ$40)*$AN$40)*$AH$40)*1.507051)-((((E41/100)*$AJ$40)*$AN$40)*$AH$40)+((((E41/100)*$AJ$41)*$AH$41)),IF(Calculator!$O$6="DUALBAND B",SUM((((E41/100)*$AJ$40)*$AH$40))+(((((E41/100)*$AJ$40)*$AN$40)*$AH$40)*1.57551)-((((E41/100)*$AJ$40)*$AN$40)*$AH$40)+((((E41/100)*$AJ$41)*$AH$41)),IF(Calculator!$O$6="DUALBAND C",SUM((((E41/100)*$AJ$40)*$AH$40))+(((((E41/100)*$AJ$40)*$AN$40)*$AH$40)*1.644088)-((((E41/100)*$AJ$40)*$AN$40)*$AH$40)+((((E41/100)*$AJ$41)*$AH$41)),IF(Calculator!$O$6="DUALBAND D",SUM((((E41/100)*$AJ$40)*$AH$40))+(((((E41/100)*$AJ$40)*$AN$40)*$AH$40)*1.712549)-((((E41/100)*$AJ$40)*$AN$40)*$AH$40)+((((E41/100)*$AJ$41)*$AH$41)),IF(Calculator!$O$6="DUALURBANE",SUM((((E41/100)*$AJ$40)*$AH$40))+(((((E41/100)*$AJ$40)*$AN$40)*$AH$40)*1.712549)-((((E41/100)*$AJ$40)*$AN$40)*$AH$40)+((((E41/100)*$AJ$41)*$AH$41)),IF(Calculator!$O$6="DUALSILVERANOD",SUM((((E41/100)*$AJ$40)*$AH$40))+(((((E41/100)*$AJ$40)*$AN$40)*$AH$40)*1.918079)-((((E41/100)*$AJ$40)*$AN$40)*$AH$40)+((((E41/100)*$AJ$41)*$AH$41)),IF(Calculator!$O$6="DUALANOD",SUM((((E41/100)*$AJ$40)*$AH$40))+(((((E41/100)*$AJ$40)*$AN$40)*$AH$40)*2.260509)-((((E41/100)*$AJ$40)*$AN$40)*$AH$40)+((((E41/100)*$AJ$41)*$AH$41))))))))))))))))))))))))</f>
        <v>0</v>
      </c>
      <c r="U41" s="2">
        <f>IF(Calculator!$O$6="SINGLEBASE",SUM((((F41/100)*$AJ$40)*$AH$40))+((((F41/100)*$AJ$41)*$AH$41)),IF(Calculator!$O$6="SINGLEELEMENTS",SUM((((F41/100)*$AJ$40)*$AH$40))+(((((F41/100)*$AJ$40)*$AN$40)*$AH$40)*1.05)-((((F41/100)*$AJ$40)*$AN$40)*$AH$40)+((((F41/100)*$AJ$41)*$AH$41)),IF(Calculator!$O$6="SINGLESPECTRUM",SUM((((F41/100)*$AJ$40)*$AH$40))+(((((F41/100)*$AJ$40)*$AN$40)*$AH$40)*1.05)-((((F41/100)*$AJ$40)*$AN$40)*$AH$40)+((((F41/100)*$AJ$41)*$AH$41)),IF(Calculator!$O$6="SINGLEHOMESTEAD",SUM((((F41/100)*$AJ$40)*$AH$40))+(((((F41/100)*$AJ$40)*$AN$40)*$AH$40)*1.05)-((((F41/100)*$AJ$40)*$AN$40)*$AH$40)+((((F41/100)*$AJ$41)*$AH$41)),IF(Calculator!$O$6="SINGLEBAND A",SUM((((F41/100)*$AJ$40)*$AH$40))+(((((F41/100)*$AJ$40)*$AN$40)*$AH$40)*1.1)-((((F41/100)*$AJ$40)*$AN$40)*$AH$40)+((((F41/100)*$AJ$41)*$AH$41)),IF(Calculator!$O$6="SINGLEBAND B",SUM((((F41/100)*$AJ$40)*$AH$40))+(((((F41/100)*$AJ$40)*$AN$40)*$AH$40)*1.15)-((((F41/100)*$AJ$40)*$AN$40)*$AH$40)+((((F41/100)*$AJ$41)*$AH$41)),IF(Calculator!$O$6="SINGLEBAND C",SUM((((F41/100)*$AJ$40)*$AH$40))+(((((F41/100)*$AJ$40)*$AN$40)*$AH$40)*1.2)-((((F41/100)*$AJ$40)*$AN$40)*$AH$40)+((((F41/100)*$AJ$41)*$AH$41)),IF(Calculator!$O$6="SINGLEBAND D",SUM((((F41/100)*$AJ$40)*$AH$40))+(((((F41/100)*$AJ$40)*$AN$40)*$AH$40)*1.25)-((((F41/100)*$AJ$40)*$AN$40)*$AH$40)+((((F41/100)*$AJ$41)*$AH$41)),IF(Calculator!$O$6="SINGLEURBANE",SUM((((F41/100)*$AJ$40)*$AH$40))+(((((F41/100)*$AJ$40)*$AN$40)*$AH$40)*1.25)-((((F41/100)*$AJ$40)*$AN$40)*$AH$40)+((((F41/100)*$AJ$41)*$AH$41)),IF(Calculator!$O$6="SINGLESILVERANOD",SUM((((F41/100)*$AJ$40)*$AH$40))+(((((F41/100)*$AJ$40)*$AN$40)*$AH$40)*1.4)-((((F41/100)*$AJ$40)*$AN$40)*$AH$40)+((((F41/100)*$AJ$41)*$AH$41)),IF(Calculator!$O$6="SINGLEANOD",SUM((((F41/100)*$AJ$40)*$AH$40))+(((((F41/100)*$AJ$40)*$AN$40)*$AH$40)*1.65)-((((F41/100)*$AJ$40)*$AN$40)*$AH$40)+((((F41/100)*$AJ$41)*$AH$41)),IF(Calculator!$O$6="DUALBASE",SUM((((F41/100)*$AJ$40)*$AH$40))+(((((F41/100)*$AJ$40)*$AN$40)*$AH$40)*1.030011)-((((F41/100)*$AJ$40)*$AN$40)*$AH$40)+((((F41/100)*$AJ$41)*$AH$41)),IF(Calculator!$O$6="DUALELEMENTS",SUM((((F41/100)*$AJ$40)*$AH$40))+(((((F41/100)*$AJ$40)*$AN$40)*$AH$40)*1.438569)-((((F41/100)*$AJ$40)*$AN$40)*$AH$40)+((((F41/100)*$AJ$41)*$AH$41)),IF(Calculator!$O$6="DUALSPECTRUM",SUM((((F41/100)*$AJ$40)*$AH$40))+(((((F41/100)*$AJ$40)*$AN$40)*$AH$40)*1.438569)-((((F41/100)*$AJ$40)*$AN$40)*$AH$40)+((((F41/100)*$AJ$41)*$AH$41)),IF(Calculator!$O$6="DUALHOMESTEAD",SUM((((F41/100)*$AJ$40)*$AH$40))+(((((F41/100)*$AJ$40)*$AN$40)*$AH$40)*1.438569)-((((F41/100)*$AJ$40)*$AN$40)*$AH$40)+((((F41/100)*$AJ$41)*$AH$41)),IF(Calculator!$O$6="DUALBAND A",SUM((((F41/100)*$AJ$40)*$AH$40))+(((((F41/100)*$AJ$40)*$AN$40)*$AH$40)*1.507051)-((((F41/100)*$AJ$40)*$AN$40)*$AH$40)+((((F41/100)*$AJ$41)*$AH$41)),IF(Calculator!$O$6="DUALBAND B",SUM((((F41/100)*$AJ$40)*$AH$40))+(((((F41/100)*$AJ$40)*$AN$40)*$AH$40)*1.57551)-((((F41/100)*$AJ$40)*$AN$40)*$AH$40)+((((F41/100)*$AJ$41)*$AH$41)),IF(Calculator!$O$6="DUALBAND C",SUM((((F41/100)*$AJ$40)*$AH$40))+(((((F41/100)*$AJ$40)*$AN$40)*$AH$40)*1.644088)-((((F41/100)*$AJ$40)*$AN$40)*$AH$40)+((((F41/100)*$AJ$41)*$AH$41)),IF(Calculator!$O$6="DUALBAND D",SUM((((F41/100)*$AJ$40)*$AH$40))+(((((F41/100)*$AJ$40)*$AN$40)*$AH$40)*1.712549)-((((F41/100)*$AJ$40)*$AN$40)*$AH$40)+((((F41/100)*$AJ$41)*$AH$41)),IF(Calculator!$O$6="DUALURBANE",SUM((((F41/100)*$AJ$40)*$AH$40))+(((((F41/100)*$AJ$40)*$AN$40)*$AH$40)*1.712549)-((((F41/100)*$AJ$40)*$AN$40)*$AH$40)+((((F41/100)*$AJ$41)*$AH$41)),IF(Calculator!$O$6="DUALSILVERANOD",SUM((((F41/100)*$AJ$40)*$AH$40))+(((((F41/100)*$AJ$40)*$AN$40)*$AH$40)*1.918079)-((((F41/100)*$AJ$40)*$AN$40)*$AH$40)+((((F41/100)*$AJ$41)*$AH$41)),IF(Calculator!$O$6="DUALANOD",SUM((((F41/100)*$AJ$40)*$AH$40))+(((((F41/100)*$AJ$40)*$AN$40)*$AH$40)*2.260509)-((((F41/100)*$AJ$40)*$AN$40)*$AH$40)+((((F41/100)*$AJ$41)*$AH$41))))))))))))))))))))))))</f>
        <v>0</v>
      </c>
      <c r="V41" s="2">
        <f>IF(Calculator!$O$6="SINGLEBASE",SUM((((G41/100)*$AJ$40)*$AH$40))+((((G41/100)*$AJ$41)*$AH$41)),IF(Calculator!$O$6="SINGLEELEMENTS",SUM((((G41/100)*$AJ$40)*$AH$40))+(((((G41/100)*$AJ$40)*$AN$40)*$AH$40)*1.05)-((((G41/100)*$AJ$40)*$AN$40)*$AH$40)+((((G41/100)*$AJ$41)*$AH$41)),IF(Calculator!$O$6="SINGLESPECTRUM",SUM((((G41/100)*$AJ$40)*$AH$40))+(((((G41/100)*$AJ$40)*$AN$40)*$AH$40)*1.05)-((((G41/100)*$AJ$40)*$AN$40)*$AH$40)+((((G41/100)*$AJ$41)*$AH$41)),IF(Calculator!$O$6="SINGLEHOMESTEAD",SUM((((G41/100)*$AJ$40)*$AH$40))+(((((G41/100)*$AJ$40)*$AN$40)*$AH$40)*1.05)-((((G41/100)*$AJ$40)*$AN$40)*$AH$40)+((((G41/100)*$AJ$41)*$AH$41)),IF(Calculator!$O$6="SINGLEBAND A",SUM((((G41/100)*$AJ$40)*$AH$40))+(((((G41/100)*$AJ$40)*$AN$40)*$AH$40)*1.1)-((((G41/100)*$AJ$40)*$AN$40)*$AH$40)+((((G41/100)*$AJ$41)*$AH$41)),IF(Calculator!$O$6="SINGLEBAND B",SUM((((G41/100)*$AJ$40)*$AH$40))+(((((G41/100)*$AJ$40)*$AN$40)*$AH$40)*1.15)-((((G41/100)*$AJ$40)*$AN$40)*$AH$40)+((((G41/100)*$AJ$41)*$AH$41)),IF(Calculator!$O$6="SINGLEBAND C",SUM((((G41/100)*$AJ$40)*$AH$40))+(((((G41/100)*$AJ$40)*$AN$40)*$AH$40)*1.2)-((((G41/100)*$AJ$40)*$AN$40)*$AH$40)+((((G41/100)*$AJ$41)*$AH$41)),IF(Calculator!$O$6="SINGLEBAND D",SUM((((G41/100)*$AJ$40)*$AH$40))+(((((G41/100)*$AJ$40)*$AN$40)*$AH$40)*1.25)-((((G41/100)*$AJ$40)*$AN$40)*$AH$40)+((((G41/100)*$AJ$41)*$AH$41)),IF(Calculator!$O$6="SINGLEURBANE",SUM((((G41/100)*$AJ$40)*$AH$40))+(((((G41/100)*$AJ$40)*$AN$40)*$AH$40)*1.25)-((((G41/100)*$AJ$40)*$AN$40)*$AH$40)+((((G41/100)*$AJ$41)*$AH$41)),IF(Calculator!$O$6="SINGLESILVERANOD",SUM((((G41/100)*$AJ$40)*$AH$40))+(((((G41/100)*$AJ$40)*$AN$40)*$AH$40)*1.4)-((((G41/100)*$AJ$40)*$AN$40)*$AH$40)+((((G41/100)*$AJ$41)*$AH$41)),IF(Calculator!$O$6="SINGLEANOD",SUM((((G41/100)*$AJ$40)*$AH$40))+(((((G41/100)*$AJ$40)*$AN$40)*$AH$40)*1.65)-((((G41/100)*$AJ$40)*$AN$40)*$AH$40)+((((G41/100)*$AJ$41)*$AH$41)),IF(Calculator!$O$6="DUALBASE",SUM((((G41/100)*$AJ$40)*$AH$40))+(((((G41/100)*$AJ$40)*$AN$40)*$AH$40)*1.030011)-((((G41/100)*$AJ$40)*$AN$40)*$AH$40)+((((G41/100)*$AJ$41)*$AH$41)),IF(Calculator!$O$6="DUALELEMENTS",SUM((((G41/100)*$AJ$40)*$AH$40))+(((((G41/100)*$AJ$40)*$AN$40)*$AH$40)*1.438569)-((((G41/100)*$AJ$40)*$AN$40)*$AH$40)+((((G41/100)*$AJ$41)*$AH$41)),IF(Calculator!$O$6="DUALSPECTRUM",SUM((((G41/100)*$AJ$40)*$AH$40))+(((((G41/100)*$AJ$40)*$AN$40)*$AH$40)*1.438569)-((((G41/100)*$AJ$40)*$AN$40)*$AH$40)+((((G41/100)*$AJ$41)*$AH$41)),IF(Calculator!$O$6="DUALHOMESTEAD",SUM((((G41/100)*$AJ$40)*$AH$40))+(((((G41/100)*$AJ$40)*$AN$40)*$AH$40)*1.438569)-((((G41/100)*$AJ$40)*$AN$40)*$AH$40)+((((G41/100)*$AJ$41)*$AH$41)),IF(Calculator!$O$6="DUALBAND A",SUM((((G41/100)*$AJ$40)*$AH$40))+(((((G41/100)*$AJ$40)*$AN$40)*$AH$40)*1.507051)-((((G41/100)*$AJ$40)*$AN$40)*$AH$40)+((((G41/100)*$AJ$41)*$AH$41)),IF(Calculator!$O$6="DUALBAND B",SUM((((G41/100)*$AJ$40)*$AH$40))+(((((G41/100)*$AJ$40)*$AN$40)*$AH$40)*1.57551)-((((G41/100)*$AJ$40)*$AN$40)*$AH$40)+((((G41/100)*$AJ$41)*$AH$41)),IF(Calculator!$O$6="DUALBAND C",SUM((((G41/100)*$AJ$40)*$AH$40))+(((((G41/100)*$AJ$40)*$AN$40)*$AH$40)*1.644088)-((((G41/100)*$AJ$40)*$AN$40)*$AH$40)+((((G41/100)*$AJ$41)*$AH$41)),IF(Calculator!$O$6="DUALBAND D",SUM((((G41/100)*$AJ$40)*$AH$40))+(((((G41/100)*$AJ$40)*$AN$40)*$AH$40)*1.712549)-((((G41/100)*$AJ$40)*$AN$40)*$AH$40)+((((G41/100)*$AJ$41)*$AH$41)),IF(Calculator!$O$6="DUALURBANE",SUM((((G41/100)*$AJ$40)*$AH$40))+(((((G41/100)*$AJ$40)*$AN$40)*$AH$40)*1.712549)-((((G41/100)*$AJ$40)*$AN$40)*$AH$40)+((((G41/100)*$AJ$41)*$AH$41)),IF(Calculator!$O$6="DUALSILVERANOD",SUM((((G41/100)*$AJ$40)*$AH$40))+(((((G41/100)*$AJ$40)*$AN$40)*$AH$40)*1.918079)-((((G41/100)*$AJ$40)*$AN$40)*$AH$40)+((((G41/100)*$AJ$41)*$AH$41)),IF(Calculator!$O$6="DUALANOD",SUM((((G41/100)*$AJ$40)*$AH$40))+(((((G41/100)*$AJ$40)*$AN$40)*$AH$40)*2.260509)-((((G41/100)*$AJ$40)*$AN$40)*$AH$40)+((((G41/100)*$AJ$41)*$AH$41))))))))))))))))))))))))</f>
        <v>0</v>
      </c>
      <c r="W41" s="2">
        <f>IF(Calculator!$O$6="SINGLEBASE",SUM((((H41/100)*$AJ$40)*$AH$40))+((((H41/100)*$AJ$41)*$AH$41)),IF(Calculator!$O$6="SINGLEELEMENTS",SUM((((H41/100)*$AJ$40)*$AH$40))+(((((H41/100)*$AJ$40)*$AN$40)*$AH$40)*1.05)-((((H41/100)*$AJ$40)*$AN$40)*$AH$40)+((((H41/100)*$AJ$41)*$AH$41)),IF(Calculator!$O$6="SINGLESPECTRUM",SUM((((H41/100)*$AJ$40)*$AH$40))+(((((H41/100)*$AJ$40)*$AN$40)*$AH$40)*1.05)-((((H41/100)*$AJ$40)*$AN$40)*$AH$40)+((((H41/100)*$AJ$41)*$AH$41)),IF(Calculator!$O$6="SINGLEHOMESTEAD",SUM((((H41/100)*$AJ$40)*$AH$40))+(((((H41/100)*$AJ$40)*$AN$40)*$AH$40)*1.05)-((((H41/100)*$AJ$40)*$AN$40)*$AH$40)+((((H41/100)*$AJ$41)*$AH$41)),IF(Calculator!$O$6="SINGLEBAND A",SUM((((H41/100)*$AJ$40)*$AH$40))+(((((H41/100)*$AJ$40)*$AN$40)*$AH$40)*1.1)-((((H41/100)*$AJ$40)*$AN$40)*$AH$40)+((((H41/100)*$AJ$41)*$AH$41)),IF(Calculator!$O$6="SINGLEBAND B",SUM((((H41/100)*$AJ$40)*$AH$40))+(((((H41/100)*$AJ$40)*$AN$40)*$AH$40)*1.15)-((((H41/100)*$AJ$40)*$AN$40)*$AH$40)+((((H41/100)*$AJ$41)*$AH$41)),IF(Calculator!$O$6="SINGLEBAND C",SUM((((H41/100)*$AJ$40)*$AH$40))+(((((H41/100)*$AJ$40)*$AN$40)*$AH$40)*1.2)-((((H41/100)*$AJ$40)*$AN$40)*$AH$40)+((((H41/100)*$AJ$41)*$AH$41)),IF(Calculator!$O$6="SINGLEBAND D",SUM((((H41/100)*$AJ$40)*$AH$40))+(((((H41/100)*$AJ$40)*$AN$40)*$AH$40)*1.25)-((((H41/100)*$AJ$40)*$AN$40)*$AH$40)+((((H41/100)*$AJ$41)*$AH$41)),IF(Calculator!$O$6="SINGLEURBANE",SUM((((H41/100)*$AJ$40)*$AH$40))+(((((H41/100)*$AJ$40)*$AN$40)*$AH$40)*1.25)-((((H41/100)*$AJ$40)*$AN$40)*$AH$40)+((((H41/100)*$AJ$41)*$AH$41)),IF(Calculator!$O$6="SINGLESILVERANOD",SUM((((H41/100)*$AJ$40)*$AH$40))+(((((H41/100)*$AJ$40)*$AN$40)*$AH$40)*1.4)-((((H41/100)*$AJ$40)*$AN$40)*$AH$40)+((((H41/100)*$AJ$41)*$AH$41)),IF(Calculator!$O$6="SINGLEANOD",SUM((((H41/100)*$AJ$40)*$AH$40))+(((((H41/100)*$AJ$40)*$AN$40)*$AH$40)*1.65)-((((H41/100)*$AJ$40)*$AN$40)*$AH$40)+((((H41/100)*$AJ$41)*$AH$41)),IF(Calculator!$O$6="DUALBASE",SUM((((H41/100)*$AJ$40)*$AH$40))+(((((H41/100)*$AJ$40)*$AN$40)*$AH$40)*1.030011)-((((H41/100)*$AJ$40)*$AN$40)*$AH$40)+((((H41/100)*$AJ$41)*$AH$41)),IF(Calculator!$O$6="DUALELEMENTS",SUM((((H41/100)*$AJ$40)*$AH$40))+(((((H41/100)*$AJ$40)*$AN$40)*$AH$40)*1.438569)-((((H41/100)*$AJ$40)*$AN$40)*$AH$40)+((((H41/100)*$AJ$41)*$AH$41)),IF(Calculator!$O$6="DUALSPECTRUM",SUM((((H41/100)*$AJ$40)*$AH$40))+(((((H41/100)*$AJ$40)*$AN$40)*$AH$40)*1.438569)-((((H41/100)*$AJ$40)*$AN$40)*$AH$40)+((((H41/100)*$AJ$41)*$AH$41)),IF(Calculator!$O$6="DUALHOMESTEAD",SUM((((H41/100)*$AJ$40)*$AH$40))+(((((H41/100)*$AJ$40)*$AN$40)*$AH$40)*1.438569)-((((H41/100)*$AJ$40)*$AN$40)*$AH$40)+((((H41/100)*$AJ$41)*$AH$41)),IF(Calculator!$O$6="DUALBAND A",SUM((((H41/100)*$AJ$40)*$AH$40))+(((((H41/100)*$AJ$40)*$AN$40)*$AH$40)*1.507051)-((((H41/100)*$AJ$40)*$AN$40)*$AH$40)+((((H41/100)*$AJ$41)*$AH$41)),IF(Calculator!$O$6="DUALBAND B",SUM((((H41/100)*$AJ$40)*$AH$40))+(((((H41/100)*$AJ$40)*$AN$40)*$AH$40)*1.57551)-((((H41/100)*$AJ$40)*$AN$40)*$AH$40)+((((H41/100)*$AJ$41)*$AH$41)),IF(Calculator!$O$6="DUALBAND C",SUM((((H41/100)*$AJ$40)*$AH$40))+(((((H41/100)*$AJ$40)*$AN$40)*$AH$40)*1.644088)-((((H41/100)*$AJ$40)*$AN$40)*$AH$40)+((((H41/100)*$AJ$41)*$AH$41)),IF(Calculator!$O$6="DUALBAND D",SUM((((H41/100)*$AJ$40)*$AH$40))+(((((H41/100)*$AJ$40)*$AN$40)*$AH$40)*1.712549)-((((H41/100)*$AJ$40)*$AN$40)*$AH$40)+((((H41/100)*$AJ$41)*$AH$41)),IF(Calculator!$O$6="DUALURBANE",SUM((((H41/100)*$AJ$40)*$AH$40))+(((((H41/100)*$AJ$40)*$AN$40)*$AH$40)*1.712549)-((((H41/100)*$AJ$40)*$AN$40)*$AH$40)+((((H41/100)*$AJ$41)*$AH$41)),IF(Calculator!$O$6="DUALSILVERANOD",SUM((((H41/100)*$AJ$40)*$AH$40))+(((((H41/100)*$AJ$40)*$AN$40)*$AH$40)*1.918079)-((((H41/100)*$AJ$40)*$AN$40)*$AH$40)+((((H41/100)*$AJ$41)*$AH$41)),IF(Calculator!$O$6="DUALANOD",SUM((((H41/100)*$AJ$40)*$AH$40))+(((((H41/100)*$AJ$40)*$AN$40)*$AH$40)*2.260509)-((((H41/100)*$AJ$40)*$AN$40)*$AH$40)+((((H41/100)*$AJ$41)*$AH$41))))))))))))))))))))))))</f>
        <v>0</v>
      </c>
      <c r="X41" s="2">
        <f>IF(Calculator!$O$6="SINGLEBASE",SUM((((I41/100)*$AJ$40)*$AH$40))+((((I41/100)*$AJ$41)*$AH$41)),IF(Calculator!$O$6="SINGLEELEMENTS",SUM((((I41/100)*$AJ$40)*$AH$40))+(((((I41/100)*$AJ$40)*$AN$40)*$AH$40)*1.05)-((((I41/100)*$AJ$40)*$AN$40)*$AH$40)+((((I41/100)*$AJ$41)*$AH$41)),IF(Calculator!$O$6="SINGLESPECTRUM",SUM((((I41/100)*$AJ$40)*$AH$40))+(((((I41/100)*$AJ$40)*$AN$40)*$AH$40)*1.05)-((((I41/100)*$AJ$40)*$AN$40)*$AH$40)+((((I41/100)*$AJ$41)*$AH$41)),IF(Calculator!$O$6="SINGLEHOMESTEAD",SUM((((I41/100)*$AJ$40)*$AH$40))+(((((I41/100)*$AJ$40)*$AN$40)*$AH$40)*1.05)-((((I41/100)*$AJ$40)*$AN$40)*$AH$40)+((((I41/100)*$AJ$41)*$AH$41)),IF(Calculator!$O$6="SINGLEBAND A",SUM((((I41/100)*$AJ$40)*$AH$40))+(((((I41/100)*$AJ$40)*$AN$40)*$AH$40)*1.1)-((((I41/100)*$AJ$40)*$AN$40)*$AH$40)+((((I41/100)*$AJ$41)*$AH$41)),IF(Calculator!$O$6="SINGLEBAND B",SUM((((I41/100)*$AJ$40)*$AH$40))+(((((I41/100)*$AJ$40)*$AN$40)*$AH$40)*1.15)-((((I41/100)*$AJ$40)*$AN$40)*$AH$40)+((((I41/100)*$AJ$41)*$AH$41)),IF(Calculator!$O$6="SINGLEBAND C",SUM((((I41/100)*$AJ$40)*$AH$40))+(((((I41/100)*$AJ$40)*$AN$40)*$AH$40)*1.2)-((((I41/100)*$AJ$40)*$AN$40)*$AH$40)+((((I41/100)*$AJ$41)*$AH$41)),IF(Calculator!$O$6="SINGLEBAND D",SUM((((I41/100)*$AJ$40)*$AH$40))+(((((I41/100)*$AJ$40)*$AN$40)*$AH$40)*1.25)-((((I41/100)*$AJ$40)*$AN$40)*$AH$40)+((((I41/100)*$AJ$41)*$AH$41)),IF(Calculator!$O$6="SINGLEURBANE",SUM((((I41/100)*$AJ$40)*$AH$40))+(((((I41/100)*$AJ$40)*$AN$40)*$AH$40)*1.25)-((((I41/100)*$AJ$40)*$AN$40)*$AH$40)+((((I41/100)*$AJ$41)*$AH$41)),IF(Calculator!$O$6="SINGLESILVERANOD",SUM((((I41/100)*$AJ$40)*$AH$40))+(((((I41/100)*$AJ$40)*$AN$40)*$AH$40)*1.4)-((((I41/100)*$AJ$40)*$AN$40)*$AH$40)+((((I41/100)*$AJ$41)*$AH$41)),IF(Calculator!$O$6="SINGLEANOD",SUM((((I41/100)*$AJ$40)*$AH$40))+(((((I41/100)*$AJ$40)*$AN$40)*$AH$40)*1.65)-((((I41/100)*$AJ$40)*$AN$40)*$AH$40)+((((I41/100)*$AJ$41)*$AH$41)),IF(Calculator!$O$6="DUALBASE",SUM((((I41/100)*$AJ$40)*$AH$40))+(((((I41/100)*$AJ$40)*$AN$40)*$AH$40)*1.030011)-((((I41/100)*$AJ$40)*$AN$40)*$AH$40)+((((I41/100)*$AJ$41)*$AH$41)),IF(Calculator!$O$6="DUALELEMENTS",SUM((((I41/100)*$AJ$40)*$AH$40))+(((((I41/100)*$AJ$40)*$AN$40)*$AH$40)*1.438569)-((((I41/100)*$AJ$40)*$AN$40)*$AH$40)+((((I41/100)*$AJ$41)*$AH$41)),IF(Calculator!$O$6="DUALSPECTRUM",SUM((((I41/100)*$AJ$40)*$AH$40))+(((((I41/100)*$AJ$40)*$AN$40)*$AH$40)*1.438569)-((((I41/100)*$AJ$40)*$AN$40)*$AH$40)+((((I41/100)*$AJ$41)*$AH$41)),IF(Calculator!$O$6="DUALHOMESTEAD",SUM((((I41/100)*$AJ$40)*$AH$40))+(((((I41/100)*$AJ$40)*$AN$40)*$AH$40)*1.438569)-((((I41/100)*$AJ$40)*$AN$40)*$AH$40)+((((I41/100)*$AJ$41)*$AH$41)),IF(Calculator!$O$6="DUALBAND A",SUM((((I41/100)*$AJ$40)*$AH$40))+(((((I41/100)*$AJ$40)*$AN$40)*$AH$40)*1.507051)-((((I41/100)*$AJ$40)*$AN$40)*$AH$40)+((((I41/100)*$AJ$41)*$AH$41)),IF(Calculator!$O$6="DUALBAND B",SUM((((I41/100)*$AJ$40)*$AH$40))+(((((I41/100)*$AJ$40)*$AN$40)*$AH$40)*1.57551)-((((I41/100)*$AJ$40)*$AN$40)*$AH$40)+((((I41/100)*$AJ$41)*$AH$41)),IF(Calculator!$O$6="DUALBAND C",SUM((((I41/100)*$AJ$40)*$AH$40))+(((((I41/100)*$AJ$40)*$AN$40)*$AH$40)*1.644088)-((((I41/100)*$AJ$40)*$AN$40)*$AH$40)+((((I41/100)*$AJ$41)*$AH$41)),IF(Calculator!$O$6="DUALBAND D",SUM((((I41/100)*$AJ$40)*$AH$40))+(((((I41/100)*$AJ$40)*$AN$40)*$AH$40)*1.712549)-((((I41/100)*$AJ$40)*$AN$40)*$AH$40)+((((I41/100)*$AJ$41)*$AH$41)),IF(Calculator!$O$6="DUALURBANE",SUM((((I41/100)*$AJ$40)*$AH$40))+(((((I41/100)*$AJ$40)*$AN$40)*$AH$40)*1.712549)-((((I41/100)*$AJ$40)*$AN$40)*$AH$40)+((((I41/100)*$AJ$41)*$AH$41)),IF(Calculator!$O$6="DUALSILVERANOD",SUM((((I41/100)*$AJ$40)*$AH$40))+(((((I41/100)*$AJ$40)*$AN$40)*$AH$40)*1.918079)-((((I41/100)*$AJ$40)*$AN$40)*$AH$40)+((((I41/100)*$AJ$41)*$AH$41)),IF(Calculator!$O$6="DUALANOD",SUM((((I41/100)*$AJ$40)*$AH$40))+(((((I41/100)*$AJ$40)*$AN$40)*$AH$40)*2.260509)-((((I41/100)*$AJ$40)*$AN$40)*$AH$40)+((((I41/100)*$AJ$41)*$AH$41))))))))))))))))))))))))</f>
        <v>0</v>
      </c>
      <c r="Y41" s="2">
        <f>IF(Calculator!$O$6="SINGLEBASE",SUM((((J41/100)*$AJ$40)*$AH$40))+((((J41/100)*$AJ$41)*$AH$41)),IF(Calculator!$O$6="SINGLEELEMENTS",SUM((((J41/100)*$AJ$40)*$AH$40))+(((((J41/100)*$AJ$40)*$AN$40)*$AH$40)*1.05)-((((J41/100)*$AJ$40)*$AN$40)*$AH$40)+((((J41/100)*$AJ$41)*$AH$41)),IF(Calculator!$O$6="SINGLESPECTRUM",SUM((((J41/100)*$AJ$40)*$AH$40))+(((((J41/100)*$AJ$40)*$AN$40)*$AH$40)*1.05)-((((J41/100)*$AJ$40)*$AN$40)*$AH$40)+((((J41/100)*$AJ$41)*$AH$41)),IF(Calculator!$O$6="SINGLEHOMESTEAD",SUM((((J41/100)*$AJ$40)*$AH$40))+(((((J41/100)*$AJ$40)*$AN$40)*$AH$40)*1.05)-((((J41/100)*$AJ$40)*$AN$40)*$AH$40)+((((J41/100)*$AJ$41)*$AH$41)),IF(Calculator!$O$6="SINGLEBAND A",SUM((((J41/100)*$AJ$40)*$AH$40))+(((((J41/100)*$AJ$40)*$AN$40)*$AH$40)*1.1)-((((J41/100)*$AJ$40)*$AN$40)*$AH$40)+((((J41/100)*$AJ$41)*$AH$41)),IF(Calculator!$O$6="SINGLEBAND B",SUM((((J41/100)*$AJ$40)*$AH$40))+(((((J41/100)*$AJ$40)*$AN$40)*$AH$40)*1.15)-((((J41/100)*$AJ$40)*$AN$40)*$AH$40)+((((J41/100)*$AJ$41)*$AH$41)),IF(Calculator!$O$6="SINGLEBAND C",SUM((((J41/100)*$AJ$40)*$AH$40))+(((((J41/100)*$AJ$40)*$AN$40)*$AH$40)*1.2)-((((J41/100)*$AJ$40)*$AN$40)*$AH$40)+((((J41/100)*$AJ$41)*$AH$41)),IF(Calculator!$O$6="SINGLEBAND D",SUM((((J41/100)*$AJ$40)*$AH$40))+(((((J41/100)*$AJ$40)*$AN$40)*$AH$40)*1.25)-((((J41/100)*$AJ$40)*$AN$40)*$AH$40)+((((J41/100)*$AJ$41)*$AH$41)),IF(Calculator!$O$6="SINGLEURBANE",SUM((((J41/100)*$AJ$40)*$AH$40))+(((((J41/100)*$AJ$40)*$AN$40)*$AH$40)*1.25)-((((J41/100)*$AJ$40)*$AN$40)*$AH$40)+((((J41/100)*$AJ$41)*$AH$41)),IF(Calculator!$O$6="SINGLESILVERANOD",SUM((((J41/100)*$AJ$40)*$AH$40))+(((((J41/100)*$AJ$40)*$AN$40)*$AH$40)*1.4)-((((J41/100)*$AJ$40)*$AN$40)*$AH$40)+((((J41/100)*$AJ$41)*$AH$41)),IF(Calculator!$O$6="SINGLEANOD",SUM((((J41/100)*$AJ$40)*$AH$40))+(((((J41/100)*$AJ$40)*$AN$40)*$AH$40)*1.65)-((((J41/100)*$AJ$40)*$AN$40)*$AH$40)+((((J41/100)*$AJ$41)*$AH$41)),IF(Calculator!$O$6="DUALBASE",SUM((((J41/100)*$AJ$40)*$AH$40))+(((((J41/100)*$AJ$40)*$AN$40)*$AH$40)*1.030011)-((((J41/100)*$AJ$40)*$AN$40)*$AH$40)+((((J41/100)*$AJ$41)*$AH$41)),IF(Calculator!$O$6="DUALELEMENTS",SUM((((J41/100)*$AJ$40)*$AH$40))+(((((J41/100)*$AJ$40)*$AN$40)*$AH$40)*1.438569)-((((J41/100)*$AJ$40)*$AN$40)*$AH$40)+((((J41/100)*$AJ$41)*$AH$41)),IF(Calculator!$O$6="DUALSPECTRUM",SUM((((J41/100)*$AJ$40)*$AH$40))+(((((J41/100)*$AJ$40)*$AN$40)*$AH$40)*1.438569)-((((J41/100)*$AJ$40)*$AN$40)*$AH$40)+((((J41/100)*$AJ$41)*$AH$41)),IF(Calculator!$O$6="DUALHOMESTEAD",SUM((((J41/100)*$AJ$40)*$AH$40))+(((((J41/100)*$AJ$40)*$AN$40)*$AH$40)*1.438569)-((((J41/100)*$AJ$40)*$AN$40)*$AH$40)+((((J41/100)*$AJ$41)*$AH$41)),IF(Calculator!$O$6="DUALBAND A",SUM((((J41/100)*$AJ$40)*$AH$40))+(((((J41/100)*$AJ$40)*$AN$40)*$AH$40)*1.507051)-((((J41/100)*$AJ$40)*$AN$40)*$AH$40)+((((J41/100)*$AJ$41)*$AH$41)),IF(Calculator!$O$6="DUALBAND B",SUM((((J41/100)*$AJ$40)*$AH$40))+(((((J41/100)*$AJ$40)*$AN$40)*$AH$40)*1.57551)-((((J41/100)*$AJ$40)*$AN$40)*$AH$40)+((((J41/100)*$AJ$41)*$AH$41)),IF(Calculator!$O$6="DUALBAND C",SUM((((J41/100)*$AJ$40)*$AH$40))+(((((J41/100)*$AJ$40)*$AN$40)*$AH$40)*1.644088)-((((J41/100)*$AJ$40)*$AN$40)*$AH$40)+((((J41/100)*$AJ$41)*$AH$41)),IF(Calculator!$O$6="DUALBAND D",SUM((((J41/100)*$AJ$40)*$AH$40))+(((((J41/100)*$AJ$40)*$AN$40)*$AH$40)*1.712549)-((((J41/100)*$AJ$40)*$AN$40)*$AH$40)+((((J41/100)*$AJ$41)*$AH$41)),IF(Calculator!$O$6="DUALURBANE",SUM((((J41/100)*$AJ$40)*$AH$40))+(((((J41/100)*$AJ$40)*$AN$40)*$AH$40)*1.712549)-((((J41/100)*$AJ$40)*$AN$40)*$AH$40)+((((J41/100)*$AJ$41)*$AH$41)),IF(Calculator!$O$6="DUALSILVERANOD",SUM((((J41/100)*$AJ$40)*$AH$40))+(((((J41/100)*$AJ$40)*$AN$40)*$AH$40)*1.918079)-((((J41/100)*$AJ$40)*$AN$40)*$AH$40)+((((J41/100)*$AJ$41)*$AH$41)),IF(Calculator!$O$6="DUALANOD",SUM((((J41/100)*$AJ$40)*$AH$40))+(((((J41/100)*$AJ$40)*$AN$40)*$AH$40)*2.260509)-((((J41/100)*$AJ$40)*$AN$40)*$AH$40)+((((J41/100)*$AJ$41)*$AH$41))))))))))))))))))))))))</f>
        <v>0</v>
      </c>
      <c r="Z41" s="2">
        <f>IF(Calculator!$O$6="SINGLEBASE",SUM((((K41/100)*$AJ$40)*$AH$40))+((((K41/100)*$AJ$41)*$AH$41)),IF(Calculator!$O$6="SINGLEELEMENTS",SUM((((K41/100)*$AJ$40)*$AH$40))+(((((K41/100)*$AJ$40)*$AN$40)*$AH$40)*1.05)-((((K41/100)*$AJ$40)*$AN$40)*$AH$40)+((((K41/100)*$AJ$41)*$AH$41)),IF(Calculator!$O$6="SINGLESPECTRUM",SUM((((K41/100)*$AJ$40)*$AH$40))+(((((K41/100)*$AJ$40)*$AN$40)*$AH$40)*1.05)-((((K41/100)*$AJ$40)*$AN$40)*$AH$40)+((((K41/100)*$AJ$41)*$AH$41)),IF(Calculator!$O$6="SINGLEHOMESTEAD",SUM((((K41/100)*$AJ$40)*$AH$40))+(((((K41/100)*$AJ$40)*$AN$40)*$AH$40)*1.05)-((((K41/100)*$AJ$40)*$AN$40)*$AH$40)+((((K41/100)*$AJ$41)*$AH$41)),IF(Calculator!$O$6="SINGLEBAND A",SUM((((K41/100)*$AJ$40)*$AH$40))+(((((K41/100)*$AJ$40)*$AN$40)*$AH$40)*1.1)-((((K41/100)*$AJ$40)*$AN$40)*$AH$40)+((((K41/100)*$AJ$41)*$AH$41)),IF(Calculator!$O$6="SINGLEBAND B",SUM((((K41/100)*$AJ$40)*$AH$40))+(((((K41/100)*$AJ$40)*$AN$40)*$AH$40)*1.15)-((((K41/100)*$AJ$40)*$AN$40)*$AH$40)+((((K41/100)*$AJ$41)*$AH$41)),IF(Calculator!$O$6="SINGLEBAND C",SUM((((K41/100)*$AJ$40)*$AH$40))+(((((K41/100)*$AJ$40)*$AN$40)*$AH$40)*1.2)-((((K41/100)*$AJ$40)*$AN$40)*$AH$40)+((((K41/100)*$AJ$41)*$AH$41)),IF(Calculator!$O$6="SINGLEBAND D",SUM((((K41/100)*$AJ$40)*$AH$40))+(((((K41/100)*$AJ$40)*$AN$40)*$AH$40)*1.25)-((((K41/100)*$AJ$40)*$AN$40)*$AH$40)+((((K41/100)*$AJ$41)*$AH$41)),IF(Calculator!$O$6="SINGLEURBANE",SUM((((K41/100)*$AJ$40)*$AH$40))+(((((K41/100)*$AJ$40)*$AN$40)*$AH$40)*1.25)-((((K41/100)*$AJ$40)*$AN$40)*$AH$40)+((((K41/100)*$AJ$41)*$AH$41)),IF(Calculator!$O$6="SINGLESILVERANOD",SUM((((K41/100)*$AJ$40)*$AH$40))+(((((K41/100)*$AJ$40)*$AN$40)*$AH$40)*1.4)-((((K41/100)*$AJ$40)*$AN$40)*$AH$40)+((((K41/100)*$AJ$41)*$AH$41)),IF(Calculator!$O$6="SINGLEANOD",SUM((((K41/100)*$AJ$40)*$AH$40))+(((((K41/100)*$AJ$40)*$AN$40)*$AH$40)*1.65)-((((K41/100)*$AJ$40)*$AN$40)*$AH$40)+((((K41/100)*$AJ$41)*$AH$41)),IF(Calculator!$O$6="DUALBASE",SUM((((K41/100)*$AJ$40)*$AH$40))+(((((K41/100)*$AJ$40)*$AN$40)*$AH$40)*1.030011)-((((K41/100)*$AJ$40)*$AN$40)*$AH$40)+((((K41/100)*$AJ$41)*$AH$41)),IF(Calculator!$O$6="DUALELEMENTS",SUM((((K41/100)*$AJ$40)*$AH$40))+(((((K41/100)*$AJ$40)*$AN$40)*$AH$40)*1.438569)-((((K41/100)*$AJ$40)*$AN$40)*$AH$40)+((((K41/100)*$AJ$41)*$AH$41)),IF(Calculator!$O$6="DUALSPECTRUM",SUM((((K41/100)*$AJ$40)*$AH$40))+(((((K41/100)*$AJ$40)*$AN$40)*$AH$40)*1.438569)-((((K41/100)*$AJ$40)*$AN$40)*$AH$40)+((((K41/100)*$AJ$41)*$AH$41)),IF(Calculator!$O$6="DUALHOMESTEAD",SUM((((K41/100)*$AJ$40)*$AH$40))+(((((K41/100)*$AJ$40)*$AN$40)*$AH$40)*1.438569)-((((K41/100)*$AJ$40)*$AN$40)*$AH$40)+((((K41/100)*$AJ$41)*$AH$41)),IF(Calculator!$O$6="DUALBAND A",SUM((((K41/100)*$AJ$40)*$AH$40))+(((((K41/100)*$AJ$40)*$AN$40)*$AH$40)*1.507051)-((((K41/100)*$AJ$40)*$AN$40)*$AH$40)+((((K41/100)*$AJ$41)*$AH$41)),IF(Calculator!$O$6="DUALBAND B",SUM((((K41/100)*$AJ$40)*$AH$40))+(((((K41/100)*$AJ$40)*$AN$40)*$AH$40)*1.57551)-((((K41/100)*$AJ$40)*$AN$40)*$AH$40)+((((K41/100)*$AJ$41)*$AH$41)),IF(Calculator!$O$6="DUALBAND C",SUM((((K41/100)*$AJ$40)*$AH$40))+(((((K41/100)*$AJ$40)*$AN$40)*$AH$40)*1.644088)-((((K41/100)*$AJ$40)*$AN$40)*$AH$40)+((((K41/100)*$AJ$41)*$AH$41)),IF(Calculator!$O$6="DUALBAND D",SUM((((K41/100)*$AJ$40)*$AH$40))+(((((K41/100)*$AJ$40)*$AN$40)*$AH$40)*1.712549)-((((K41/100)*$AJ$40)*$AN$40)*$AH$40)+((((K41/100)*$AJ$41)*$AH$41)),IF(Calculator!$O$6="DUALURBANE",SUM((((K41/100)*$AJ$40)*$AH$40))+(((((K41/100)*$AJ$40)*$AN$40)*$AH$40)*1.712549)-((((K41/100)*$AJ$40)*$AN$40)*$AH$40)+((((K41/100)*$AJ$41)*$AH$41)),IF(Calculator!$O$6="DUALSILVERANOD",SUM((((K41/100)*$AJ$40)*$AH$40))+(((((K41/100)*$AJ$40)*$AN$40)*$AH$40)*1.918079)-((((K41/100)*$AJ$40)*$AN$40)*$AH$40)+((((K41/100)*$AJ$41)*$AH$41)),IF(Calculator!$O$6="DUALANOD",SUM((((K41/100)*$AJ$40)*$AH$40))+(((((K41/100)*$AJ$40)*$AN$40)*$AH$40)*2.260509)-((((K41/100)*$AJ$40)*$AN$40)*$AH$40)+((((K41/100)*$AJ$41)*$AH$41))))))))))))))))))))))))</f>
        <v>0</v>
      </c>
      <c r="AA41" s="2">
        <f>IF(Calculator!$O$6="SINGLEBASE",SUM((((L41/100)*$AJ$40)*$AH$40))+((((L41/100)*$AJ$41)*$AH$41)),IF(Calculator!$O$6="SINGLEELEMENTS",SUM((((L41/100)*$AJ$40)*$AH$40))+(((((L41/100)*$AJ$40)*$AN$40)*$AH$40)*1.05)-((((L41/100)*$AJ$40)*$AN$40)*$AH$40)+((((L41/100)*$AJ$41)*$AH$41)),IF(Calculator!$O$6="SINGLESPECTRUM",SUM((((L41/100)*$AJ$40)*$AH$40))+(((((L41/100)*$AJ$40)*$AN$40)*$AH$40)*1.05)-((((L41/100)*$AJ$40)*$AN$40)*$AH$40)+((((L41/100)*$AJ$41)*$AH$41)),IF(Calculator!$O$6="SINGLEHOMESTEAD",SUM((((L41/100)*$AJ$40)*$AH$40))+(((((L41/100)*$AJ$40)*$AN$40)*$AH$40)*1.05)-((((L41/100)*$AJ$40)*$AN$40)*$AH$40)+((((L41/100)*$AJ$41)*$AH$41)),IF(Calculator!$O$6="SINGLEBAND A",SUM((((L41/100)*$AJ$40)*$AH$40))+(((((L41/100)*$AJ$40)*$AN$40)*$AH$40)*1.1)-((((L41/100)*$AJ$40)*$AN$40)*$AH$40)+((((L41/100)*$AJ$41)*$AH$41)),IF(Calculator!$O$6="SINGLEBAND B",SUM((((L41/100)*$AJ$40)*$AH$40))+(((((L41/100)*$AJ$40)*$AN$40)*$AH$40)*1.15)-((((L41/100)*$AJ$40)*$AN$40)*$AH$40)+((((L41/100)*$AJ$41)*$AH$41)),IF(Calculator!$O$6="SINGLEBAND C",SUM((((L41/100)*$AJ$40)*$AH$40))+(((((L41/100)*$AJ$40)*$AN$40)*$AH$40)*1.2)-((((L41/100)*$AJ$40)*$AN$40)*$AH$40)+((((L41/100)*$AJ$41)*$AH$41)),IF(Calculator!$O$6="SINGLEBAND D",SUM((((L41/100)*$AJ$40)*$AH$40))+(((((L41/100)*$AJ$40)*$AN$40)*$AH$40)*1.25)-((((L41/100)*$AJ$40)*$AN$40)*$AH$40)+((((L41/100)*$AJ$41)*$AH$41)),IF(Calculator!$O$6="SINGLEURBANE",SUM((((L41/100)*$AJ$40)*$AH$40))+(((((L41/100)*$AJ$40)*$AN$40)*$AH$40)*1.25)-((((L41/100)*$AJ$40)*$AN$40)*$AH$40)+((((L41/100)*$AJ$41)*$AH$41)),IF(Calculator!$O$6="SINGLESILVERANOD",SUM((((L41/100)*$AJ$40)*$AH$40))+(((((L41/100)*$AJ$40)*$AN$40)*$AH$40)*1.4)-((((L41/100)*$AJ$40)*$AN$40)*$AH$40)+((((L41/100)*$AJ$41)*$AH$41)),IF(Calculator!$O$6="SINGLEANOD",SUM((((L41/100)*$AJ$40)*$AH$40))+(((((L41/100)*$AJ$40)*$AN$40)*$AH$40)*1.65)-((((L41/100)*$AJ$40)*$AN$40)*$AH$40)+((((L41/100)*$AJ$41)*$AH$41)),IF(Calculator!$O$6="DUALBASE",SUM((((L41/100)*$AJ$40)*$AH$40))+(((((L41/100)*$AJ$40)*$AN$40)*$AH$40)*1.030011)-((((L41/100)*$AJ$40)*$AN$40)*$AH$40)+((((L41/100)*$AJ$41)*$AH$41)),IF(Calculator!$O$6="DUALELEMENTS",SUM((((L41/100)*$AJ$40)*$AH$40))+(((((L41/100)*$AJ$40)*$AN$40)*$AH$40)*1.438569)-((((L41/100)*$AJ$40)*$AN$40)*$AH$40)+((((L41/100)*$AJ$41)*$AH$41)),IF(Calculator!$O$6="DUALSPECTRUM",SUM((((L41/100)*$AJ$40)*$AH$40))+(((((L41/100)*$AJ$40)*$AN$40)*$AH$40)*1.438569)-((((L41/100)*$AJ$40)*$AN$40)*$AH$40)+((((L41/100)*$AJ$41)*$AH$41)),IF(Calculator!$O$6="DUALHOMESTEAD",SUM((((L41/100)*$AJ$40)*$AH$40))+(((((L41/100)*$AJ$40)*$AN$40)*$AH$40)*1.438569)-((((L41/100)*$AJ$40)*$AN$40)*$AH$40)+((((L41/100)*$AJ$41)*$AH$41)),IF(Calculator!$O$6="DUALBAND A",SUM((((L41/100)*$AJ$40)*$AH$40))+(((((L41/100)*$AJ$40)*$AN$40)*$AH$40)*1.507051)-((((L41/100)*$AJ$40)*$AN$40)*$AH$40)+((((L41/100)*$AJ$41)*$AH$41)),IF(Calculator!$O$6="DUALBAND B",SUM((((L41/100)*$AJ$40)*$AH$40))+(((((L41/100)*$AJ$40)*$AN$40)*$AH$40)*1.57551)-((((L41/100)*$AJ$40)*$AN$40)*$AH$40)+((((L41/100)*$AJ$41)*$AH$41)),IF(Calculator!$O$6="DUALBAND C",SUM((((L41/100)*$AJ$40)*$AH$40))+(((((L41/100)*$AJ$40)*$AN$40)*$AH$40)*1.644088)-((((L41/100)*$AJ$40)*$AN$40)*$AH$40)+((((L41/100)*$AJ$41)*$AH$41)),IF(Calculator!$O$6="DUALBAND D",SUM((((L41/100)*$AJ$40)*$AH$40))+(((((L41/100)*$AJ$40)*$AN$40)*$AH$40)*1.712549)-((((L41/100)*$AJ$40)*$AN$40)*$AH$40)+((((L41/100)*$AJ$41)*$AH$41)),IF(Calculator!$O$6="DUALURBANE",SUM((((L41/100)*$AJ$40)*$AH$40))+(((((L41/100)*$AJ$40)*$AN$40)*$AH$40)*1.712549)-((((L41/100)*$AJ$40)*$AN$40)*$AH$40)+((((L41/100)*$AJ$41)*$AH$41)),IF(Calculator!$O$6="DUALSILVERANOD",SUM((((L41/100)*$AJ$40)*$AH$40))+(((((L41/100)*$AJ$40)*$AN$40)*$AH$40)*1.918079)-((((L41/100)*$AJ$40)*$AN$40)*$AH$40)+((((L41/100)*$AJ$41)*$AH$41)),IF(Calculator!$O$6="DUALANOD",SUM((((L41/100)*$AJ$40)*$AH$40))+(((((L41/100)*$AJ$40)*$AN$40)*$AH$40)*2.260509)-((((L41/100)*$AJ$40)*$AN$40)*$AH$40)+((((L41/100)*$AJ$41)*$AH$41))))))))))))))))))))))))</f>
        <v>0</v>
      </c>
      <c r="AB41" s="2">
        <f>IF(Calculator!$O$6="SINGLEBASE",SUM((((M41/100)*$AJ$40)*$AH$40))+((((M41/100)*$AJ$41)*$AH$41)),IF(Calculator!$O$6="SINGLEELEMENTS",SUM((((M41/100)*$AJ$40)*$AH$40))+(((((M41/100)*$AJ$40)*$AN$40)*$AH$40)*1.05)-((((M41/100)*$AJ$40)*$AN$40)*$AH$40)+((((M41/100)*$AJ$41)*$AH$41)),IF(Calculator!$O$6="SINGLESPECTRUM",SUM((((M41/100)*$AJ$40)*$AH$40))+(((((M41/100)*$AJ$40)*$AN$40)*$AH$40)*1.05)-((((M41/100)*$AJ$40)*$AN$40)*$AH$40)+((((M41/100)*$AJ$41)*$AH$41)),IF(Calculator!$O$6="SINGLEHOMESTEAD",SUM((((M41/100)*$AJ$40)*$AH$40))+(((((M41/100)*$AJ$40)*$AN$40)*$AH$40)*1.05)-((((M41/100)*$AJ$40)*$AN$40)*$AH$40)+((((M41/100)*$AJ$41)*$AH$41)),IF(Calculator!$O$6="SINGLEBAND A",SUM((((M41/100)*$AJ$40)*$AH$40))+(((((M41/100)*$AJ$40)*$AN$40)*$AH$40)*1.1)-((((M41/100)*$AJ$40)*$AN$40)*$AH$40)+((((M41/100)*$AJ$41)*$AH$41)),IF(Calculator!$O$6="SINGLEBAND B",SUM((((M41/100)*$AJ$40)*$AH$40))+(((((M41/100)*$AJ$40)*$AN$40)*$AH$40)*1.15)-((((M41/100)*$AJ$40)*$AN$40)*$AH$40)+((((M41/100)*$AJ$41)*$AH$41)),IF(Calculator!$O$6="SINGLEBAND C",SUM((((M41/100)*$AJ$40)*$AH$40))+(((((M41/100)*$AJ$40)*$AN$40)*$AH$40)*1.2)-((((M41/100)*$AJ$40)*$AN$40)*$AH$40)+((((M41/100)*$AJ$41)*$AH$41)),IF(Calculator!$O$6="SINGLEBAND D",SUM((((M41/100)*$AJ$40)*$AH$40))+(((((M41/100)*$AJ$40)*$AN$40)*$AH$40)*1.25)-((((M41/100)*$AJ$40)*$AN$40)*$AH$40)+((((M41/100)*$AJ$41)*$AH$41)),IF(Calculator!$O$6="SINGLEURBANE",SUM((((M41/100)*$AJ$40)*$AH$40))+(((((M41/100)*$AJ$40)*$AN$40)*$AH$40)*1.25)-((((M41/100)*$AJ$40)*$AN$40)*$AH$40)+((((M41/100)*$AJ$41)*$AH$41)),IF(Calculator!$O$6="SINGLESILVERANOD",SUM((((M41/100)*$AJ$40)*$AH$40))+(((((M41/100)*$AJ$40)*$AN$40)*$AH$40)*1.4)-((((M41/100)*$AJ$40)*$AN$40)*$AH$40)+((((M41/100)*$AJ$41)*$AH$41)),IF(Calculator!$O$6="SINGLEANOD",SUM((((M41/100)*$AJ$40)*$AH$40))+(((((M41/100)*$AJ$40)*$AN$40)*$AH$40)*1.65)-((((M41/100)*$AJ$40)*$AN$40)*$AH$40)+((((M41/100)*$AJ$41)*$AH$41)),IF(Calculator!$O$6="DUALBASE",SUM((((M41/100)*$AJ$40)*$AH$40))+(((((M41/100)*$AJ$40)*$AN$40)*$AH$40)*1.030011)-((((M41/100)*$AJ$40)*$AN$40)*$AH$40)+((((M41/100)*$AJ$41)*$AH$41)),IF(Calculator!$O$6="DUALELEMENTS",SUM((((M41/100)*$AJ$40)*$AH$40))+(((((M41/100)*$AJ$40)*$AN$40)*$AH$40)*1.438569)-((((M41/100)*$AJ$40)*$AN$40)*$AH$40)+((((M41/100)*$AJ$41)*$AH$41)),IF(Calculator!$O$6="DUALSPECTRUM",SUM((((M41/100)*$AJ$40)*$AH$40))+(((((M41/100)*$AJ$40)*$AN$40)*$AH$40)*1.438569)-((((M41/100)*$AJ$40)*$AN$40)*$AH$40)+((((M41/100)*$AJ$41)*$AH$41)),IF(Calculator!$O$6="DUALHOMESTEAD",SUM((((M41/100)*$AJ$40)*$AH$40))+(((((M41/100)*$AJ$40)*$AN$40)*$AH$40)*1.438569)-((((M41/100)*$AJ$40)*$AN$40)*$AH$40)+((((M41/100)*$AJ$41)*$AH$41)),IF(Calculator!$O$6="DUALBAND A",SUM((((M41/100)*$AJ$40)*$AH$40))+(((((M41/100)*$AJ$40)*$AN$40)*$AH$40)*1.507051)-((((M41/100)*$AJ$40)*$AN$40)*$AH$40)+((((M41/100)*$AJ$41)*$AH$41)),IF(Calculator!$O$6="DUALBAND B",SUM((((M41/100)*$AJ$40)*$AH$40))+(((((M41/100)*$AJ$40)*$AN$40)*$AH$40)*1.57551)-((((M41/100)*$AJ$40)*$AN$40)*$AH$40)+((((M41/100)*$AJ$41)*$AH$41)),IF(Calculator!$O$6="DUALBAND C",SUM((((M41/100)*$AJ$40)*$AH$40))+(((((M41/100)*$AJ$40)*$AN$40)*$AH$40)*1.644088)-((((M41/100)*$AJ$40)*$AN$40)*$AH$40)+((((M41/100)*$AJ$41)*$AH$41)),IF(Calculator!$O$6="DUALBAND D",SUM((((M41/100)*$AJ$40)*$AH$40))+(((((M41/100)*$AJ$40)*$AN$40)*$AH$40)*1.712549)-((((M41/100)*$AJ$40)*$AN$40)*$AH$40)+((((M41/100)*$AJ$41)*$AH$41)),IF(Calculator!$O$6="DUALURBANE",SUM((((M41/100)*$AJ$40)*$AH$40))+(((((M41/100)*$AJ$40)*$AN$40)*$AH$40)*1.712549)-((((M41/100)*$AJ$40)*$AN$40)*$AH$40)+((((M41/100)*$AJ$41)*$AH$41)),IF(Calculator!$O$6="DUALSILVERANOD",SUM((((M41/100)*$AJ$40)*$AH$40))+(((((M41/100)*$AJ$40)*$AN$40)*$AH$40)*1.918079)-((((M41/100)*$AJ$40)*$AN$40)*$AH$40)+((((M41/100)*$AJ$41)*$AH$41)),IF(Calculator!$O$6="DUALANOD",SUM((((M41/100)*$AJ$40)*$AH$40))+(((((M41/100)*$AJ$40)*$AN$40)*$AH$40)*2.260509)-((((M41/100)*$AJ$40)*$AN$40)*$AH$40)+((((M41/100)*$AJ$41)*$AH$41))))))))))))))))))))))))</f>
        <v>0</v>
      </c>
      <c r="AC41" s="2">
        <f>IF(Calculator!$O$6="SINGLEBASE",SUM((((N41/100)*$AJ$40)*$AH$40))+((((N41/100)*$AJ$41)*$AH$41)),IF(Calculator!$O$6="SINGLEELEMENTS",SUM((((N41/100)*$AJ$40)*$AH$40))+(((((N41/100)*$AJ$40)*$AN$40)*$AH$40)*1.05)-((((N41/100)*$AJ$40)*$AN$40)*$AH$40)+((((N41/100)*$AJ$41)*$AH$41)),IF(Calculator!$O$6="SINGLESPECTRUM",SUM((((N41/100)*$AJ$40)*$AH$40))+(((((N41/100)*$AJ$40)*$AN$40)*$AH$40)*1.05)-((((N41/100)*$AJ$40)*$AN$40)*$AH$40)+((((N41/100)*$AJ$41)*$AH$41)),IF(Calculator!$O$6="SINGLEHOMESTEAD",SUM((((N41/100)*$AJ$40)*$AH$40))+(((((N41/100)*$AJ$40)*$AN$40)*$AH$40)*1.05)-((((N41/100)*$AJ$40)*$AN$40)*$AH$40)+((((N41/100)*$AJ$41)*$AH$41)),IF(Calculator!$O$6="SINGLEBAND A",SUM((((N41/100)*$AJ$40)*$AH$40))+(((((N41/100)*$AJ$40)*$AN$40)*$AH$40)*1.1)-((((N41/100)*$AJ$40)*$AN$40)*$AH$40)+((((N41/100)*$AJ$41)*$AH$41)),IF(Calculator!$O$6="SINGLEBAND B",SUM((((N41/100)*$AJ$40)*$AH$40))+(((((N41/100)*$AJ$40)*$AN$40)*$AH$40)*1.15)-((((N41/100)*$AJ$40)*$AN$40)*$AH$40)+((((N41/100)*$AJ$41)*$AH$41)),IF(Calculator!$O$6="SINGLEBAND C",SUM((((N41/100)*$AJ$40)*$AH$40))+(((((N41/100)*$AJ$40)*$AN$40)*$AH$40)*1.2)-((((N41/100)*$AJ$40)*$AN$40)*$AH$40)+((((N41/100)*$AJ$41)*$AH$41)),IF(Calculator!$O$6="SINGLEBAND D",SUM((((N41/100)*$AJ$40)*$AH$40))+(((((N41/100)*$AJ$40)*$AN$40)*$AH$40)*1.25)-((((N41/100)*$AJ$40)*$AN$40)*$AH$40)+((((N41/100)*$AJ$41)*$AH$41)),IF(Calculator!$O$6="SINGLEURBANE",SUM((((N41/100)*$AJ$40)*$AH$40))+(((((N41/100)*$AJ$40)*$AN$40)*$AH$40)*1.25)-((((N41/100)*$AJ$40)*$AN$40)*$AH$40)+((((N41/100)*$AJ$41)*$AH$41)),IF(Calculator!$O$6="SINGLESILVERANOD",SUM((((N41/100)*$AJ$40)*$AH$40))+(((((N41/100)*$AJ$40)*$AN$40)*$AH$40)*1.4)-((((N41/100)*$AJ$40)*$AN$40)*$AH$40)+((((N41/100)*$AJ$41)*$AH$41)),IF(Calculator!$O$6="SINGLEANOD",SUM((((N41/100)*$AJ$40)*$AH$40))+(((((N41/100)*$AJ$40)*$AN$40)*$AH$40)*1.65)-((((N41/100)*$AJ$40)*$AN$40)*$AH$40)+((((N41/100)*$AJ$41)*$AH$41)),IF(Calculator!$O$6="DUALBASE",SUM((((N41/100)*$AJ$40)*$AH$40))+(((((N41/100)*$AJ$40)*$AN$40)*$AH$40)*1.030011)-((((N41/100)*$AJ$40)*$AN$40)*$AH$40)+((((N41/100)*$AJ$41)*$AH$41)),IF(Calculator!$O$6="DUALELEMENTS",SUM((((N41/100)*$AJ$40)*$AH$40))+(((((N41/100)*$AJ$40)*$AN$40)*$AH$40)*1.438569)-((((N41/100)*$AJ$40)*$AN$40)*$AH$40)+((((N41/100)*$AJ$41)*$AH$41)),IF(Calculator!$O$6="DUALSPECTRUM",SUM((((N41/100)*$AJ$40)*$AH$40))+(((((N41/100)*$AJ$40)*$AN$40)*$AH$40)*1.438569)-((((N41/100)*$AJ$40)*$AN$40)*$AH$40)+((((N41/100)*$AJ$41)*$AH$41)),IF(Calculator!$O$6="DUALHOMESTEAD",SUM((((N41/100)*$AJ$40)*$AH$40))+(((((N41/100)*$AJ$40)*$AN$40)*$AH$40)*1.438569)-((((N41/100)*$AJ$40)*$AN$40)*$AH$40)+((((N41/100)*$AJ$41)*$AH$41)),IF(Calculator!$O$6="DUALBAND A",SUM((((N41/100)*$AJ$40)*$AH$40))+(((((N41/100)*$AJ$40)*$AN$40)*$AH$40)*1.507051)-((((N41/100)*$AJ$40)*$AN$40)*$AH$40)+((((N41/100)*$AJ$41)*$AH$41)),IF(Calculator!$O$6="DUALBAND B",SUM((((N41/100)*$AJ$40)*$AH$40))+(((((N41/100)*$AJ$40)*$AN$40)*$AH$40)*1.57551)-((((N41/100)*$AJ$40)*$AN$40)*$AH$40)+((((N41/100)*$AJ$41)*$AH$41)),IF(Calculator!$O$6="DUALBAND C",SUM((((N41/100)*$AJ$40)*$AH$40))+(((((N41/100)*$AJ$40)*$AN$40)*$AH$40)*1.644088)-((((N41/100)*$AJ$40)*$AN$40)*$AH$40)+((((N41/100)*$AJ$41)*$AH$41)),IF(Calculator!$O$6="DUALBAND D",SUM((((N41/100)*$AJ$40)*$AH$40))+(((((N41/100)*$AJ$40)*$AN$40)*$AH$40)*1.712549)-((((N41/100)*$AJ$40)*$AN$40)*$AH$40)+((((N41/100)*$AJ$41)*$AH$41)),IF(Calculator!$O$6="DUALURBANE",SUM((((N41/100)*$AJ$40)*$AH$40))+(((((N41/100)*$AJ$40)*$AN$40)*$AH$40)*1.712549)-((((N41/100)*$AJ$40)*$AN$40)*$AH$40)+((((N41/100)*$AJ$41)*$AH$41)),IF(Calculator!$O$6="DUALSILVERANOD",SUM((((N41/100)*$AJ$40)*$AH$40))+(((((N41/100)*$AJ$40)*$AN$40)*$AH$40)*1.918079)-((((N41/100)*$AJ$40)*$AN$40)*$AH$40)+((((N41/100)*$AJ$41)*$AH$41)),IF(Calculator!$O$6="DUALANOD",SUM((((N41/100)*$AJ$40)*$AH$40))+(((((N41/100)*$AJ$40)*$AN$40)*$AH$40)*2.260509)-((((N41/100)*$AJ$40)*$AN$40)*$AH$40)+((((N41/100)*$AJ$41)*$AH$41))))))))))))))))))))))))</f>
        <v>0</v>
      </c>
      <c r="AE41" t="s">
        <v>33</v>
      </c>
      <c r="AF41" s="6">
        <f>SUM('Front Sheet'!$C$16*100)</f>
        <v>59</v>
      </c>
      <c r="AG41" t="s">
        <v>33</v>
      </c>
      <c r="AH41">
        <f>SUM(100-AF41)/100</f>
        <v>0.41</v>
      </c>
      <c r="AI41" t="s">
        <v>33</v>
      </c>
      <c r="AL41" t="s">
        <v>1389</v>
      </c>
      <c r="AN41">
        <f>AM41/100</f>
        <v>0</v>
      </c>
    </row>
    <row r="42" spans="1:40">
      <c r="A42" s="8" t="s">
        <v>1438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P42" s="8">
        <v>850</v>
      </c>
      <c r="Q42" s="2">
        <f>IF(Calculator!$O$6="SINGLEBASE",SUM((((B42/100)*$AJ$40)*$AH$40))+((((B42/100)*$AJ$41)*$AH$41)),IF(Calculator!$O$6="SINGLEELEMENTS",SUM((((B42/100)*$AJ$40)*$AH$40))+(((((B42/100)*$AJ$40)*$AN$40)*$AH$40)*1.05)-((((B42/100)*$AJ$40)*$AN$40)*$AH$40)+((((B42/100)*$AJ$41)*$AH$41)),IF(Calculator!$O$6="SINGLESPECTRUM",SUM((((B42/100)*$AJ$40)*$AH$40))+(((((B42/100)*$AJ$40)*$AN$40)*$AH$40)*1.05)-((((B42/100)*$AJ$40)*$AN$40)*$AH$40)+((((B42/100)*$AJ$41)*$AH$41)),IF(Calculator!$O$6="SINGLEHOMESTEAD",SUM((((B42/100)*$AJ$40)*$AH$40))+(((((B42/100)*$AJ$40)*$AN$40)*$AH$40)*1.05)-((((B42/100)*$AJ$40)*$AN$40)*$AH$40)+((((B42/100)*$AJ$41)*$AH$41)),IF(Calculator!$O$6="SINGLEBAND A",SUM((((B42/100)*$AJ$40)*$AH$40))+(((((B42/100)*$AJ$40)*$AN$40)*$AH$40)*1.1)-((((B42/100)*$AJ$40)*$AN$40)*$AH$40)+((((B42/100)*$AJ$41)*$AH$41)),IF(Calculator!$O$6="SINGLEBAND B",SUM((((B42/100)*$AJ$40)*$AH$40))+(((((B42/100)*$AJ$40)*$AN$40)*$AH$40)*1.15)-((((B42/100)*$AJ$40)*$AN$40)*$AH$40)+((((B42/100)*$AJ$41)*$AH$41)),IF(Calculator!$O$6="SINGLEBAND C",SUM((((B42/100)*$AJ$40)*$AH$40))+(((((B42/100)*$AJ$40)*$AN$40)*$AH$40)*1.2)-((((B42/100)*$AJ$40)*$AN$40)*$AH$40)+((((B42/100)*$AJ$41)*$AH$41)),IF(Calculator!$O$6="SINGLEBAND D",SUM((((B42/100)*$AJ$40)*$AH$40))+(((((B42/100)*$AJ$40)*$AN$40)*$AH$40)*1.25)-((((B42/100)*$AJ$40)*$AN$40)*$AH$40)+((((B42/100)*$AJ$41)*$AH$41)),IF(Calculator!$O$6="SINGLEURBANE",SUM((((B42/100)*$AJ$40)*$AH$40))+(((((B42/100)*$AJ$40)*$AN$40)*$AH$40)*1.25)-((((B42/100)*$AJ$40)*$AN$40)*$AH$40)+((((B42/100)*$AJ$41)*$AH$41)),IF(Calculator!$O$6="SINGLESILVERANOD",SUM((((B42/100)*$AJ$40)*$AH$40))+(((((B42/100)*$AJ$40)*$AN$40)*$AH$40)*1.4)-((((B42/100)*$AJ$40)*$AN$40)*$AH$40)+((((B42/100)*$AJ$41)*$AH$41)),IF(Calculator!$O$6="SINGLEANOD",SUM((((B42/100)*$AJ$40)*$AH$40))+(((((B42/100)*$AJ$40)*$AN$40)*$AH$40)*1.65)-((((B42/100)*$AJ$40)*$AN$40)*$AH$40)+((((B42/100)*$AJ$41)*$AH$41)),IF(Calculator!$O$6="DUALBASE",SUM((((B42/100)*$AJ$40)*$AH$40))+(((((B42/100)*$AJ$40)*$AN$40)*$AH$40)*1.030011)-((((B42/100)*$AJ$40)*$AN$40)*$AH$40)+((((B42/100)*$AJ$41)*$AH$41)),IF(Calculator!$O$6="DUALELEMENTS",SUM((((B42/100)*$AJ$40)*$AH$40))+(((((B42/100)*$AJ$40)*$AN$40)*$AH$40)*1.438569)-((((B42/100)*$AJ$40)*$AN$40)*$AH$40)+((((B42/100)*$AJ$41)*$AH$41)),IF(Calculator!$O$6="DUALSPECTRUM",SUM((((B42/100)*$AJ$40)*$AH$40))+(((((B42/100)*$AJ$40)*$AN$40)*$AH$40)*1.438569)-((((B42/100)*$AJ$40)*$AN$40)*$AH$40)+((((B42/100)*$AJ$41)*$AH$41)),IF(Calculator!$O$6="DUALHOMESTEAD",SUM((((B42/100)*$AJ$40)*$AH$40))+(((((B42/100)*$AJ$40)*$AN$40)*$AH$40)*1.438569)-((((B42/100)*$AJ$40)*$AN$40)*$AH$40)+((((B42/100)*$AJ$41)*$AH$41)),IF(Calculator!$O$6="DUALBAND A",SUM((((B42/100)*$AJ$40)*$AH$40))+(((((B42/100)*$AJ$40)*$AN$40)*$AH$40)*1.507051)-((((B42/100)*$AJ$40)*$AN$40)*$AH$40)+((((B42/100)*$AJ$41)*$AH$41)),IF(Calculator!$O$6="DUALBAND B",SUM((((B42/100)*$AJ$40)*$AH$40))+(((((B42/100)*$AJ$40)*$AN$40)*$AH$40)*1.57551)-((((B42/100)*$AJ$40)*$AN$40)*$AH$40)+((((B42/100)*$AJ$41)*$AH$41)),IF(Calculator!$O$6="DUALBAND C",SUM((((B42/100)*$AJ$40)*$AH$40))+(((((B42/100)*$AJ$40)*$AN$40)*$AH$40)*1.644088)-((((B42/100)*$AJ$40)*$AN$40)*$AH$40)+((((B42/100)*$AJ$41)*$AH$41)),IF(Calculator!$O$6="DUALBAND D",SUM((((B42/100)*$AJ$40)*$AH$40))+(((((B42/100)*$AJ$40)*$AN$40)*$AH$40)*1.712549)-((((B42/100)*$AJ$40)*$AN$40)*$AH$40)+((((B42/100)*$AJ$41)*$AH$41)),IF(Calculator!$O$6="DUALURBANE",SUM((((B42/100)*$AJ$40)*$AH$40))+(((((B42/100)*$AJ$40)*$AN$40)*$AH$40)*1.712549)-((((B42/100)*$AJ$40)*$AN$40)*$AH$40)+((((B42/100)*$AJ$41)*$AH$41)),IF(Calculator!$O$6="DUALSILVERANOD",SUM((((B42/100)*$AJ$40)*$AH$40))+(((((B42/100)*$AJ$40)*$AN$40)*$AH$40)*1.918079)-((((B42/100)*$AJ$40)*$AN$40)*$AH$40)+((((B42/100)*$AJ$41)*$AH$41)),IF(Calculator!$O$6="DUALANOD",SUM((((B42/100)*$AJ$40)*$AH$40))+(((((B42/100)*$AJ$40)*$AN$40)*$AH$40)*2.260509)-((((B42/100)*$AJ$40)*$AN$40)*$AH$40)+((((B42/100)*$AJ$41)*$AH$41))))))))))))))))))))))))</f>
        <v>0</v>
      </c>
      <c r="R42" s="2">
        <f>IF(Calculator!$O$6="SINGLEBASE",SUM((((C42/100)*$AJ$40)*$AH$40))+((((C42/100)*$AJ$41)*$AH$41)),IF(Calculator!$O$6="SINGLEELEMENTS",SUM((((C42/100)*$AJ$40)*$AH$40))+(((((C42/100)*$AJ$40)*$AN$40)*$AH$40)*1.05)-((((C42/100)*$AJ$40)*$AN$40)*$AH$40)+((((C42/100)*$AJ$41)*$AH$41)),IF(Calculator!$O$6="SINGLESPECTRUM",SUM((((C42/100)*$AJ$40)*$AH$40))+(((((C42/100)*$AJ$40)*$AN$40)*$AH$40)*1.05)-((((C42/100)*$AJ$40)*$AN$40)*$AH$40)+((((C42/100)*$AJ$41)*$AH$41)),IF(Calculator!$O$6="SINGLEHOMESTEAD",SUM((((C42/100)*$AJ$40)*$AH$40))+(((((C42/100)*$AJ$40)*$AN$40)*$AH$40)*1.05)-((((C42/100)*$AJ$40)*$AN$40)*$AH$40)+((((C42/100)*$AJ$41)*$AH$41)),IF(Calculator!$O$6="SINGLEBAND A",SUM((((C42/100)*$AJ$40)*$AH$40))+(((((C42/100)*$AJ$40)*$AN$40)*$AH$40)*1.1)-((((C42/100)*$AJ$40)*$AN$40)*$AH$40)+((((C42/100)*$AJ$41)*$AH$41)),IF(Calculator!$O$6="SINGLEBAND B",SUM((((C42/100)*$AJ$40)*$AH$40))+(((((C42/100)*$AJ$40)*$AN$40)*$AH$40)*1.15)-((((C42/100)*$AJ$40)*$AN$40)*$AH$40)+((((C42/100)*$AJ$41)*$AH$41)),IF(Calculator!$O$6="SINGLEBAND C",SUM((((C42/100)*$AJ$40)*$AH$40))+(((((C42/100)*$AJ$40)*$AN$40)*$AH$40)*1.2)-((((C42/100)*$AJ$40)*$AN$40)*$AH$40)+((((C42/100)*$AJ$41)*$AH$41)),IF(Calculator!$O$6="SINGLEBAND D",SUM((((C42/100)*$AJ$40)*$AH$40))+(((((C42/100)*$AJ$40)*$AN$40)*$AH$40)*1.25)-((((C42/100)*$AJ$40)*$AN$40)*$AH$40)+((((C42/100)*$AJ$41)*$AH$41)),IF(Calculator!$O$6="SINGLEURBANE",SUM((((C42/100)*$AJ$40)*$AH$40))+(((((C42/100)*$AJ$40)*$AN$40)*$AH$40)*1.25)-((((C42/100)*$AJ$40)*$AN$40)*$AH$40)+((((C42/100)*$AJ$41)*$AH$41)),IF(Calculator!$O$6="SINGLESILVERANOD",SUM((((C42/100)*$AJ$40)*$AH$40))+(((((C42/100)*$AJ$40)*$AN$40)*$AH$40)*1.4)-((((C42/100)*$AJ$40)*$AN$40)*$AH$40)+((((C42/100)*$AJ$41)*$AH$41)),IF(Calculator!$O$6="SINGLEANOD",SUM((((C42/100)*$AJ$40)*$AH$40))+(((((C42/100)*$AJ$40)*$AN$40)*$AH$40)*1.65)-((((C42/100)*$AJ$40)*$AN$40)*$AH$40)+((((C42/100)*$AJ$41)*$AH$41)),IF(Calculator!$O$6="DUALBASE",SUM((((C42/100)*$AJ$40)*$AH$40))+(((((C42/100)*$AJ$40)*$AN$40)*$AH$40)*1.030011)-((((C42/100)*$AJ$40)*$AN$40)*$AH$40)+((((C42/100)*$AJ$41)*$AH$41)),IF(Calculator!$O$6="DUALELEMENTS",SUM((((C42/100)*$AJ$40)*$AH$40))+(((((C42/100)*$AJ$40)*$AN$40)*$AH$40)*1.438569)-((((C42/100)*$AJ$40)*$AN$40)*$AH$40)+((((C42/100)*$AJ$41)*$AH$41)),IF(Calculator!$O$6="DUALSPECTRUM",SUM((((C42/100)*$AJ$40)*$AH$40))+(((((C42/100)*$AJ$40)*$AN$40)*$AH$40)*1.438569)-((((C42/100)*$AJ$40)*$AN$40)*$AH$40)+((((C42/100)*$AJ$41)*$AH$41)),IF(Calculator!$O$6="DUALHOMESTEAD",SUM((((C42/100)*$AJ$40)*$AH$40))+(((((C42/100)*$AJ$40)*$AN$40)*$AH$40)*1.438569)-((((C42/100)*$AJ$40)*$AN$40)*$AH$40)+((((C42/100)*$AJ$41)*$AH$41)),IF(Calculator!$O$6="DUALBAND A",SUM((((C42/100)*$AJ$40)*$AH$40))+(((((C42/100)*$AJ$40)*$AN$40)*$AH$40)*1.507051)-((((C42/100)*$AJ$40)*$AN$40)*$AH$40)+((((C42/100)*$AJ$41)*$AH$41)),IF(Calculator!$O$6="DUALBAND B",SUM((((C42/100)*$AJ$40)*$AH$40))+(((((C42/100)*$AJ$40)*$AN$40)*$AH$40)*1.57551)-((((C42/100)*$AJ$40)*$AN$40)*$AH$40)+((((C42/100)*$AJ$41)*$AH$41)),IF(Calculator!$O$6="DUALBAND C",SUM((((C42/100)*$AJ$40)*$AH$40))+(((((C42/100)*$AJ$40)*$AN$40)*$AH$40)*1.644088)-((((C42/100)*$AJ$40)*$AN$40)*$AH$40)+((((C42/100)*$AJ$41)*$AH$41)),IF(Calculator!$O$6="DUALBAND D",SUM((((C42/100)*$AJ$40)*$AH$40))+(((((C42/100)*$AJ$40)*$AN$40)*$AH$40)*1.712549)-((((C42/100)*$AJ$40)*$AN$40)*$AH$40)+((((C42/100)*$AJ$41)*$AH$41)),IF(Calculator!$O$6="DUALURBANE",SUM((((C42/100)*$AJ$40)*$AH$40))+(((((C42/100)*$AJ$40)*$AN$40)*$AH$40)*1.712549)-((((C42/100)*$AJ$40)*$AN$40)*$AH$40)+((((C42/100)*$AJ$41)*$AH$41)),IF(Calculator!$O$6="DUALSILVERANOD",SUM((((C42/100)*$AJ$40)*$AH$40))+(((((C42/100)*$AJ$40)*$AN$40)*$AH$40)*1.918079)-((((C42/100)*$AJ$40)*$AN$40)*$AH$40)+((((C42/100)*$AJ$41)*$AH$41)),IF(Calculator!$O$6="DUALANOD",SUM((((C42/100)*$AJ$40)*$AH$40))+(((((C42/100)*$AJ$40)*$AN$40)*$AH$40)*2.260509)-((((C42/100)*$AJ$40)*$AN$40)*$AH$40)+((((C42/100)*$AJ$41)*$AH$41))))))))))))))))))))))))</f>
        <v>0</v>
      </c>
      <c r="S42" s="2">
        <f>IF(Calculator!$O$6="SINGLEBASE",SUM((((D42/100)*$AJ$40)*$AH$40))+((((D42/100)*$AJ$41)*$AH$41)),IF(Calculator!$O$6="SINGLEELEMENTS",SUM((((D42/100)*$AJ$40)*$AH$40))+(((((D42/100)*$AJ$40)*$AN$40)*$AH$40)*1.05)-((((D42/100)*$AJ$40)*$AN$40)*$AH$40)+((((D42/100)*$AJ$41)*$AH$41)),IF(Calculator!$O$6="SINGLESPECTRUM",SUM((((D42/100)*$AJ$40)*$AH$40))+(((((D42/100)*$AJ$40)*$AN$40)*$AH$40)*1.05)-((((D42/100)*$AJ$40)*$AN$40)*$AH$40)+((((D42/100)*$AJ$41)*$AH$41)),IF(Calculator!$O$6="SINGLEHOMESTEAD",SUM((((D42/100)*$AJ$40)*$AH$40))+(((((D42/100)*$AJ$40)*$AN$40)*$AH$40)*1.05)-((((D42/100)*$AJ$40)*$AN$40)*$AH$40)+((((D42/100)*$AJ$41)*$AH$41)),IF(Calculator!$O$6="SINGLEBAND A",SUM((((D42/100)*$AJ$40)*$AH$40))+(((((D42/100)*$AJ$40)*$AN$40)*$AH$40)*1.1)-((((D42/100)*$AJ$40)*$AN$40)*$AH$40)+((((D42/100)*$AJ$41)*$AH$41)),IF(Calculator!$O$6="SINGLEBAND B",SUM((((D42/100)*$AJ$40)*$AH$40))+(((((D42/100)*$AJ$40)*$AN$40)*$AH$40)*1.15)-((((D42/100)*$AJ$40)*$AN$40)*$AH$40)+((((D42/100)*$AJ$41)*$AH$41)),IF(Calculator!$O$6="SINGLEBAND C",SUM((((D42/100)*$AJ$40)*$AH$40))+(((((D42/100)*$AJ$40)*$AN$40)*$AH$40)*1.2)-((((D42/100)*$AJ$40)*$AN$40)*$AH$40)+((((D42/100)*$AJ$41)*$AH$41)),IF(Calculator!$O$6="SINGLEBAND D",SUM((((D42/100)*$AJ$40)*$AH$40))+(((((D42/100)*$AJ$40)*$AN$40)*$AH$40)*1.25)-((((D42/100)*$AJ$40)*$AN$40)*$AH$40)+((((D42/100)*$AJ$41)*$AH$41)),IF(Calculator!$O$6="SINGLEURBANE",SUM((((D42/100)*$AJ$40)*$AH$40))+(((((D42/100)*$AJ$40)*$AN$40)*$AH$40)*1.25)-((((D42/100)*$AJ$40)*$AN$40)*$AH$40)+((((D42/100)*$AJ$41)*$AH$41)),IF(Calculator!$O$6="SINGLESILVERANOD",SUM((((D42/100)*$AJ$40)*$AH$40))+(((((D42/100)*$AJ$40)*$AN$40)*$AH$40)*1.4)-((((D42/100)*$AJ$40)*$AN$40)*$AH$40)+((((D42/100)*$AJ$41)*$AH$41)),IF(Calculator!$O$6="SINGLEANOD",SUM((((D42/100)*$AJ$40)*$AH$40))+(((((D42/100)*$AJ$40)*$AN$40)*$AH$40)*1.65)-((((D42/100)*$AJ$40)*$AN$40)*$AH$40)+((((D42/100)*$AJ$41)*$AH$41)),IF(Calculator!$O$6="DUALBASE",SUM((((D42/100)*$AJ$40)*$AH$40))+(((((D42/100)*$AJ$40)*$AN$40)*$AH$40)*1.030011)-((((D42/100)*$AJ$40)*$AN$40)*$AH$40)+((((D42/100)*$AJ$41)*$AH$41)),IF(Calculator!$O$6="DUALELEMENTS",SUM((((D42/100)*$AJ$40)*$AH$40))+(((((D42/100)*$AJ$40)*$AN$40)*$AH$40)*1.438569)-((((D42/100)*$AJ$40)*$AN$40)*$AH$40)+((((D42/100)*$AJ$41)*$AH$41)),IF(Calculator!$O$6="DUALSPECTRUM",SUM((((D42/100)*$AJ$40)*$AH$40))+(((((D42/100)*$AJ$40)*$AN$40)*$AH$40)*1.438569)-((((D42/100)*$AJ$40)*$AN$40)*$AH$40)+((((D42/100)*$AJ$41)*$AH$41)),IF(Calculator!$O$6="DUALHOMESTEAD",SUM((((D42/100)*$AJ$40)*$AH$40))+(((((D42/100)*$AJ$40)*$AN$40)*$AH$40)*1.438569)-((((D42/100)*$AJ$40)*$AN$40)*$AH$40)+((((D42/100)*$AJ$41)*$AH$41)),IF(Calculator!$O$6="DUALBAND A",SUM((((D42/100)*$AJ$40)*$AH$40))+(((((D42/100)*$AJ$40)*$AN$40)*$AH$40)*1.507051)-((((D42/100)*$AJ$40)*$AN$40)*$AH$40)+((((D42/100)*$AJ$41)*$AH$41)),IF(Calculator!$O$6="DUALBAND B",SUM((((D42/100)*$AJ$40)*$AH$40))+(((((D42/100)*$AJ$40)*$AN$40)*$AH$40)*1.57551)-((((D42/100)*$AJ$40)*$AN$40)*$AH$40)+((((D42/100)*$AJ$41)*$AH$41)),IF(Calculator!$O$6="DUALBAND C",SUM((((D42/100)*$AJ$40)*$AH$40))+(((((D42/100)*$AJ$40)*$AN$40)*$AH$40)*1.644088)-((((D42/100)*$AJ$40)*$AN$40)*$AH$40)+((((D42/100)*$AJ$41)*$AH$41)),IF(Calculator!$O$6="DUALBAND D",SUM((((D42/100)*$AJ$40)*$AH$40))+(((((D42/100)*$AJ$40)*$AN$40)*$AH$40)*1.712549)-((((D42/100)*$AJ$40)*$AN$40)*$AH$40)+((((D42/100)*$AJ$41)*$AH$41)),IF(Calculator!$O$6="DUALURBANE",SUM((((D42/100)*$AJ$40)*$AH$40))+(((((D42/100)*$AJ$40)*$AN$40)*$AH$40)*1.712549)-((((D42/100)*$AJ$40)*$AN$40)*$AH$40)+((((D42/100)*$AJ$41)*$AH$41)),IF(Calculator!$O$6="DUALSILVERANOD",SUM((((D42/100)*$AJ$40)*$AH$40))+(((((D42/100)*$AJ$40)*$AN$40)*$AH$40)*1.918079)-((((D42/100)*$AJ$40)*$AN$40)*$AH$40)+((((D42/100)*$AJ$41)*$AH$41)),IF(Calculator!$O$6="DUALANOD",SUM((((D42/100)*$AJ$40)*$AH$40))+(((((D42/100)*$AJ$40)*$AN$40)*$AH$40)*2.260509)-((((D42/100)*$AJ$40)*$AN$40)*$AH$40)+((((D42/100)*$AJ$41)*$AH$41))))))))))))))))))))))))</f>
        <v>0</v>
      </c>
      <c r="T42" s="2">
        <f>IF(Calculator!$O$6="SINGLEBASE",SUM((((E42/100)*$AJ$40)*$AH$40))+((((E42/100)*$AJ$41)*$AH$41)),IF(Calculator!$O$6="SINGLEELEMENTS",SUM((((E42/100)*$AJ$40)*$AH$40))+(((((E42/100)*$AJ$40)*$AN$40)*$AH$40)*1.05)-((((E42/100)*$AJ$40)*$AN$40)*$AH$40)+((((E42/100)*$AJ$41)*$AH$41)),IF(Calculator!$O$6="SINGLESPECTRUM",SUM((((E42/100)*$AJ$40)*$AH$40))+(((((E42/100)*$AJ$40)*$AN$40)*$AH$40)*1.05)-((((E42/100)*$AJ$40)*$AN$40)*$AH$40)+((((E42/100)*$AJ$41)*$AH$41)),IF(Calculator!$O$6="SINGLEHOMESTEAD",SUM((((E42/100)*$AJ$40)*$AH$40))+(((((E42/100)*$AJ$40)*$AN$40)*$AH$40)*1.05)-((((E42/100)*$AJ$40)*$AN$40)*$AH$40)+((((E42/100)*$AJ$41)*$AH$41)),IF(Calculator!$O$6="SINGLEBAND A",SUM((((E42/100)*$AJ$40)*$AH$40))+(((((E42/100)*$AJ$40)*$AN$40)*$AH$40)*1.1)-((((E42/100)*$AJ$40)*$AN$40)*$AH$40)+((((E42/100)*$AJ$41)*$AH$41)),IF(Calculator!$O$6="SINGLEBAND B",SUM((((E42/100)*$AJ$40)*$AH$40))+(((((E42/100)*$AJ$40)*$AN$40)*$AH$40)*1.15)-((((E42/100)*$AJ$40)*$AN$40)*$AH$40)+((((E42/100)*$AJ$41)*$AH$41)),IF(Calculator!$O$6="SINGLEBAND C",SUM((((E42/100)*$AJ$40)*$AH$40))+(((((E42/100)*$AJ$40)*$AN$40)*$AH$40)*1.2)-((((E42/100)*$AJ$40)*$AN$40)*$AH$40)+((((E42/100)*$AJ$41)*$AH$41)),IF(Calculator!$O$6="SINGLEBAND D",SUM((((E42/100)*$AJ$40)*$AH$40))+(((((E42/100)*$AJ$40)*$AN$40)*$AH$40)*1.25)-((((E42/100)*$AJ$40)*$AN$40)*$AH$40)+((((E42/100)*$AJ$41)*$AH$41)),IF(Calculator!$O$6="SINGLEURBANE",SUM((((E42/100)*$AJ$40)*$AH$40))+(((((E42/100)*$AJ$40)*$AN$40)*$AH$40)*1.25)-((((E42/100)*$AJ$40)*$AN$40)*$AH$40)+((((E42/100)*$AJ$41)*$AH$41)),IF(Calculator!$O$6="SINGLESILVERANOD",SUM((((E42/100)*$AJ$40)*$AH$40))+(((((E42/100)*$AJ$40)*$AN$40)*$AH$40)*1.4)-((((E42/100)*$AJ$40)*$AN$40)*$AH$40)+((((E42/100)*$AJ$41)*$AH$41)),IF(Calculator!$O$6="SINGLEANOD",SUM((((E42/100)*$AJ$40)*$AH$40))+(((((E42/100)*$AJ$40)*$AN$40)*$AH$40)*1.65)-((((E42/100)*$AJ$40)*$AN$40)*$AH$40)+((((E42/100)*$AJ$41)*$AH$41)),IF(Calculator!$O$6="DUALBASE",SUM((((E42/100)*$AJ$40)*$AH$40))+(((((E42/100)*$AJ$40)*$AN$40)*$AH$40)*1.030011)-((((E42/100)*$AJ$40)*$AN$40)*$AH$40)+((((E42/100)*$AJ$41)*$AH$41)),IF(Calculator!$O$6="DUALELEMENTS",SUM((((E42/100)*$AJ$40)*$AH$40))+(((((E42/100)*$AJ$40)*$AN$40)*$AH$40)*1.438569)-((((E42/100)*$AJ$40)*$AN$40)*$AH$40)+((((E42/100)*$AJ$41)*$AH$41)),IF(Calculator!$O$6="DUALSPECTRUM",SUM((((E42/100)*$AJ$40)*$AH$40))+(((((E42/100)*$AJ$40)*$AN$40)*$AH$40)*1.438569)-((((E42/100)*$AJ$40)*$AN$40)*$AH$40)+((((E42/100)*$AJ$41)*$AH$41)),IF(Calculator!$O$6="DUALHOMESTEAD",SUM((((E42/100)*$AJ$40)*$AH$40))+(((((E42/100)*$AJ$40)*$AN$40)*$AH$40)*1.438569)-((((E42/100)*$AJ$40)*$AN$40)*$AH$40)+((((E42/100)*$AJ$41)*$AH$41)),IF(Calculator!$O$6="DUALBAND A",SUM((((E42/100)*$AJ$40)*$AH$40))+(((((E42/100)*$AJ$40)*$AN$40)*$AH$40)*1.507051)-((((E42/100)*$AJ$40)*$AN$40)*$AH$40)+((((E42/100)*$AJ$41)*$AH$41)),IF(Calculator!$O$6="DUALBAND B",SUM((((E42/100)*$AJ$40)*$AH$40))+(((((E42/100)*$AJ$40)*$AN$40)*$AH$40)*1.57551)-((((E42/100)*$AJ$40)*$AN$40)*$AH$40)+((((E42/100)*$AJ$41)*$AH$41)),IF(Calculator!$O$6="DUALBAND C",SUM((((E42/100)*$AJ$40)*$AH$40))+(((((E42/100)*$AJ$40)*$AN$40)*$AH$40)*1.644088)-((((E42/100)*$AJ$40)*$AN$40)*$AH$40)+((((E42/100)*$AJ$41)*$AH$41)),IF(Calculator!$O$6="DUALBAND D",SUM((((E42/100)*$AJ$40)*$AH$40))+(((((E42/100)*$AJ$40)*$AN$40)*$AH$40)*1.712549)-((((E42/100)*$AJ$40)*$AN$40)*$AH$40)+((((E42/100)*$AJ$41)*$AH$41)),IF(Calculator!$O$6="DUALURBANE",SUM((((E42/100)*$AJ$40)*$AH$40))+(((((E42/100)*$AJ$40)*$AN$40)*$AH$40)*1.712549)-((((E42/100)*$AJ$40)*$AN$40)*$AH$40)+((((E42/100)*$AJ$41)*$AH$41)),IF(Calculator!$O$6="DUALSILVERANOD",SUM((((E42/100)*$AJ$40)*$AH$40))+(((((E42/100)*$AJ$40)*$AN$40)*$AH$40)*1.918079)-((((E42/100)*$AJ$40)*$AN$40)*$AH$40)+((((E42/100)*$AJ$41)*$AH$41)),IF(Calculator!$O$6="DUALANOD",SUM((((E42/100)*$AJ$40)*$AH$40))+(((((E42/100)*$AJ$40)*$AN$40)*$AH$40)*2.260509)-((((E42/100)*$AJ$40)*$AN$40)*$AH$40)+((((E42/100)*$AJ$41)*$AH$41))))))))))))))))))))))))</f>
        <v>0</v>
      </c>
      <c r="U42" s="2">
        <f>IF(Calculator!$O$6="SINGLEBASE",SUM((((F42/100)*$AJ$40)*$AH$40))+((((F42/100)*$AJ$41)*$AH$41)),IF(Calculator!$O$6="SINGLEELEMENTS",SUM((((F42/100)*$AJ$40)*$AH$40))+(((((F42/100)*$AJ$40)*$AN$40)*$AH$40)*1.05)-((((F42/100)*$AJ$40)*$AN$40)*$AH$40)+((((F42/100)*$AJ$41)*$AH$41)),IF(Calculator!$O$6="SINGLESPECTRUM",SUM((((F42/100)*$AJ$40)*$AH$40))+(((((F42/100)*$AJ$40)*$AN$40)*$AH$40)*1.05)-((((F42/100)*$AJ$40)*$AN$40)*$AH$40)+((((F42/100)*$AJ$41)*$AH$41)),IF(Calculator!$O$6="SINGLEHOMESTEAD",SUM((((F42/100)*$AJ$40)*$AH$40))+(((((F42/100)*$AJ$40)*$AN$40)*$AH$40)*1.05)-((((F42/100)*$AJ$40)*$AN$40)*$AH$40)+((((F42/100)*$AJ$41)*$AH$41)),IF(Calculator!$O$6="SINGLEBAND A",SUM((((F42/100)*$AJ$40)*$AH$40))+(((((F42/100)*$AJ$40)*$AN$40)*$AH$40)*1.1)-((((F42/100)*$AJ$40)*$AN$40)*$AH$40)+((((F42/100)*$AJ$41)*$AH$41)),IF(Calculator!$O$6="SINGLEBAND B",SUM((((F42/100)*$AJ$40)*$AH$40))+(((((F42/100)*$AJ$40)*$AN$40)*$AH$40)*1.15)-((((F42/100)*$AJ$40)*$AN$40)*$AH$40)+((((F42/100)*$AJ$41)*$AH$41)),IF(Calculator!$O$6="SINGLEBAND C",SUM((((F42/100)*$AJ$40)*$AH$40))+(((((F42/100)*$AJ$40)*$AN$40)*$AH$40)*1.2)-((((F42/100)*$AJ$40)*$AN$40)*$AH$40)+((((F42/100)*$AJ$41)*$AH$41)),IF(Calculator!$O$6="SINGLEBAND D",SUM((((F42/100)*$AJ$40)*$AH$40))+(((((F42/100)*$AJ$40)*$AN$40)*$AH$40)*1.25)-((((F42/100)*$AJ$40)*$AN$40)*$AH$40)+((((F42/100)*$AJ$41)*$AH$41)),IF(Calculator!$O$6="SINGLEURBANE",SUM((((F42/100)*$AJ$40)*$AH$40))+(((((F42/100)*$AJ$40)*$AN$40)*$AH$40)*1.25)-((((F42/100)*$AJ$40)*$AN$40)*$AH$40)+((((F42/100)*$AJ$41)*$AH$41)),IF(Calculator!$O$6="SINGLESILVERANOD",SUM((((F42/100)*$AJ$40)*$AH$40))+(((((F42/100)*$AJ$40)*$AN$40)*$AH$40)*1.4)-((((F42/100)*$AJ$40)*$AN$40)*$AH$40)+((((F42/100)*$AJ$41)*$AH$41)),IF(Calculator!$O$6="SINGLEANOD",SUM((((F42/100)*$AJ$40)*$AH$40))+(((((F42/100)*$AJ$40)*$AN$40)*$AH$40)*1.65)-((((F42/100)*$AJ$40)*$AN$40)*$AH$40)+((((F42/100)*$AJ$41)*$AH$41)),IF(Calculator!$O$6="DUALBASE",SUM((((F42/100)*$AJ$40)*$AH$40))+(((((F42/100)*$AJ$40)*$AN$40)*$AH$40)*1.030011)-((((F42/100)*$AJ$40)*$AN$40)*$AH$40)+((((F42/100)*$AJ$41)*$AH$41)),IF(Calculator!$O$6="DUALELEMENTS",SUM((((F42/100)*$AJ$40)*$AH$40))+(((((F42/100)*$AJ$40)*$AN$40)*$AH$40)*1.438569)-((((F42/100)*$AJ$40)*$AN$40)*$AH$40)+((((F42/100)*$AJ$41)*$AH$41)),IF(Calculator!$O$6="DUALSPECTRUM",SUM((((F42/100)*$AJ$40)*$AH$40))+(((((F42/100)*$AJ$40)*$AN$40)*$AH$40)*1.438569)-((((F42/100)*$AJ$40)*$AN$40)*$AH$40)+((((F42/100)*$AJ$41)*$AH$41)),IF(Calculator!$O$6="DUALHOMESTEAD",SUM((((F42/100)*$AJ$40)*$AH$40))+(((((F42/100)*$AJ$40)*$AN$40)*$AH$40)*1.438569)-((((F42/100)*$AJ$40)*$AN$40)*$AH$40)+((((F42/100)*$AJ$41)*$AH$41)),IF(Calculator!$O$6="DUALBAND A",SUM((((F42/100)*$AJ$40)*$AH$40))+(((((F42/100)*$AJ$40)*$AN$40)*$AH$40)*1.507051)-((((F42/100)*$AJ$40)*$AN$40)*$AH$40)+((((F42/100)*$AJ$41)*$AH$41)),IF(Calculator!$O$6="DUALBAND B",SUM((((F42/100)*$AJ$40)*$AH$40))+(((((F42/100)*$AJ$40)*$AN$40)*$AH$40)*1.57551)-((((F42/100)*$AJ$40)*$AN$40)*$AH$40)+((((F42/100)*$AJ$41)*$AH$41)),IF(Calculator!$O$6="DUALBAND C",SUM((((F42/100)*$AJ$40)*$AH$40))+(((((F42/100)*$AJ$40)*$AN$40)*$AH$40)*1.644088)-((((F42/100)*$AJ$40)*$AN$40)*$AH$40)+((((F42/100)*$AJ$41)*$AH$41)),IF(Calculator!$O$6="DUALBAND D",SUM((((F42/100)*$AJ$40)*$AH$40))+(((((F42/100)*$AJ$40)*$AN$40)*$AH$40)*1.712549)-((((F42/100)*$AJ$40)*$AN$40)*$AH$40)+((((F42/100)*$AJ$41)*$AH$41)),IF(Calculator!$O$6="DUALURBANE",SUM((((F42/100)*$AJ$40)*$AH$40))+(((((F42/100)*$AJ$40)*$AN$40)*$AH$40)*1.712549)-((((F42/100)*$AJ$40)*$AN$40)*$AH$40)+((((F42/100)*$AJ$41)*$AH$41)),IF(Calculator!$O$6="DUALSILVERANOD",SUM((((F42/100)*$AJ$40)*$AH$40))+(((((F42/100)*$AJ$40)*$AN$40)*$AH$40)*1.918079)-((((F42/100)*$AJ$40)*$AN$40)*$AH$40)+((((F42/100)*$AJ$41)*$AH$41)),IF(Calculator!$O$6="DUALANOD",SUM((((F42/100)*$AJ$40)*$AH$40))+(((((F42/100)*$AJ$40)*$AN$40)*$AH$40)*2.260509)-((((F42/100)*$AJ$40)*$AN$40)*$AH$40)+((((F42/100)*$AJ$41)*$AH$41))))))))))))))))))))))))</f>
        <v>0</v>
      </c>
      <c r="V42" s="2">
        <f>IF(Calculator!$O$6="SINGLEBASE",SUM((((G42/100)*$AJ$40)*$AH$40))+((((G42/100)*$AJ$41)*$AH$41)),IF(Calculator!$O$6="SINGLEELEMENTS",SUM((((G42/100)*$AJ$40)*$AH$40))+(((((G42/100)*$AJ$40)*$AN$40)*$AH$40)*1.05)-((((G42/100)*$AJ$40)*$AN$40)*$AH$40)+((((G42/100)*$AJ$41)*$AH$41)),IF(Calculator!$O$6="SINGLESPECTRUM",SUM((((G42/100)*$AJ$40)*$AH$40))+(((((G42/100)*$AJ$40)*$AN$40)*$AH$40)*1.05)-((((G42/100)*$AJ$40)*$AN$40)*$AH$40)+((((G42/100)*$AJ$41)*$AH$41)),IF(Calculator!$O$6="SINGLEHOMESTEAD",SUM((((G42/100)*$AJ$40)*$AH$40))+(((((G42/100)*$AJ$40)*$AN$40)*$AH$40)*1.05)-((((G42/100)*$AJ$40)*$AN$40)*$AH$40)+((((G42/100)*$AJ$41)*$AH$41)),IF(Calculator!$O$6="SINGLEBAND A",SUM((((G42/100)*$AJ$40)*$AH$40))+(((((G42/100)*$AJ$40)*$AN$40)*$AH$40)*1.1)-((((G42/100)*$AJ$40)*$AN$40)*$AH$40)+((((G42/100)*$AJ$41)*$AH$41)),IF(Calculator!$O$6="SINGLEBAND B",SUM((((G42/100)*$AJ$40)*$AH$40))+(((((G42/100)*$AJ$40)*$AN$40)*$AH$40)*1.15)-((((G42/100)*$AJ$40)*$AN$40)*$AH$40)+((((G42/100)*$AJ$41)*$AH$41)),IF(Calculator!$O$6="SINGLEBAND C",SUM((((G42/100)*$AJ$40)*$AH$40))+(((((G42/100)*$AJ$40)*$AN$40)*$AH$40)*1.2)-((((G42/100)*$AJ$40)*$AN$40)*$AH$40)+((((G42/100)*$AJ$41)*$AH$41)),IF(Calculator!$O$6="SINGLEBAND D",SUM((((G42/100)*$AJ$40)*$AH$40))+(((((G42/100)*$AJ$40)*$AN$40)*$AH$40)*1.25)-((((G42/100)*$AJ$40)*$AN$40)*$AH$40)+((((G42/100)*$AJ$41)*$AH$41)),IF(Calculator!$O$6="SINGLEURBANE",SUM((((G42/100)*$AJ$40)*$AH$40))+(((((G42/100)*$AJ$40)*$AN$40)*$AH$40)*1.25)-((((G42/100)*$AJ$40)*$AN$40)*$AH$40)+((((G42/100)*$AJ$41)*$AH$41)),IF(Calculator!$O$6="SINGLESILVERANOD",SUM((((G42/100)*$AJ$40)*$AH$40))+(((((G42/100)*$AJ$40)*$AN$40)*$AH$40)*1.4)-((((G42/100)*$AJ$40)*$AN$40)*$AH$40)+((((G42/100)*$AJ$41)*$AH$41)),IF(Calculator!$O$6="SINGLEANOD",SUM((((G42/100)*$AJ$40)*$AH$40))+(((((G42/100)*$AJ$40)*$AN$40)*$AH$40)*1.65)-((((G42/100)*$AJ$40)*$AN$40)*$AH$40)+((((G42/100)*$AJ$41)*$AH$41)),IF(Calculator!$O$6="DUALBASE",SUM((((G42/100)*$AJ$40)*$AH$40))+(((((G42/100)*$AJ$40)*$AN$40)*$AH$40)*1.030011)-((((G42/100)*$AJ$40)*$AN$40)*$AH$40)+((((G42/100)*$AJ$41)*$AH$41)),IF(Calculator!$O$6="DUALELEMENTS",SUM((((G42/100)*$AJ$40)*$AH$40))+(((((G42/100)*$AJ$40)*$AN$40)*$AH$40)*1.438569)-((((G42/100)*$AJ$40)*$AN$40)*$AH$40)+((((G42/100)*$AJ$41)*$AH$41)),IF(Calculator!$O$6="DUALSPECTRUM",SUM((((G42/100)*$AJ$40)*$AH$40))+(((((G42/100)*$AJ$40)*$AN$40)*$AH$40)*1.438569)-((((G42/100)*$AJ$40)*$AN$40)*$AH$40)+((((G42/100)*$AJ$41)*$AH$41)),IF(Calculator!$O$6="DUALHOMESTEAD",SUM((((G42/100)*$AJ$40)*$AH$40))+(((((G42/100)*$AJ$40)*$AN$40)*$AH$40)*1.438569)-((((G42/100)*$AJ$40)*$AN$40)*$AH$40)+((((G42/100)*$AJ$41)*$AH$41)),IF(Calculator!$O$6="DUALBAND A",SUM((((G42/100)*$AJ$40)*$AH$40))+(((((G42/100)*$AJ$40)*$AN$40)*$AH$40)*1.507051)-((((G42/100)*$AJ$40)*$AN$40)*$AH$40)+((((G42/100)*$AJ$41)*$AH$41)),IF(Calculator!$O$6="DUALBAND B",SUM((((G42/100)*$AJ$40)*$AH$40))+(((((G42/100)*$AJ$40)*$AN$40)*$AH$40)*1.57551)-((((G42/100)*$AJ$40)*$AN$40)*$AH$40)+((((G42/100)*$AJ$41)*$AH$41)),IF(Calculator!$O$6="DUALBAND C",SUM((((G42/100)*$AJ$40)*$AH$40))+(((((G42/100)*$AJ$40)*$AN$40)*$AH$40)*1.644088)-((((G42/100)*$AJ$40)*$AN$40)*$AH$40)+((((G42/100)*$AJ$41)*$AH$41)),IF(Calculator!$O$6="DUALBAND D",SUM((((G42/100)*$AJ$40)*$AH$40))+(((((G42/100)*$AJ$40)*$AN$40)*$AH$40)*1.712549)-((((G42/100)*$AJ$40)*$AN$40)*$AH$40)+((((G42/100)*$AJ$41)*$AH$41)),IF(Calculator!$O$6="DUALURBANE",SUM((((G42/100)*$AJ$40)*$AH$40))+(((((G42/100)*$AJ$40)*$AN$40)*$AH$40)*1.712549)-((((G42/100)*$AJ$40)*$AN$40)*$AH$40)+((((G42/100)*$AJ$41)*$AH$41)),IF(Calculator!$O$6="DUALSILVERANOD",SUM((((G42/100)*$AJ$40)*$AH$40))+(((((G42/100)*$AJ$40)*$AN$40)*$AH$40)*1.918079)-((((G42/100)*$AJ$40)*$AN$40)*$AH$40)+((((G42/100)*$AJ$41)*$AH$41)),IF(Calculator!$O$6="DUALANOD",SUM((((G42/100)*$AJ$40)*$AH$40))+(((((G42/100)*$AJ$40)*$AN$40)*$AH$40)*2.260509)-((((G42/100)*$AJ$40)*$AN$40)*$AH$40)+((((G42/100)*$AJ$41)*$AH$41))))))))))))))))))))))))</f>
        <v>0</v>
      </c>
      <c r="W42" s="2">
        <f>IF(Calculator!$O$6="SINGLEBASE",SUM((((H42/100)*$AJ$40)*$AH$40))+((((H42/100)*$AJ$41)*$AH$41)),IF(Calculator!$O$6="SINGLEELEMENTS",SUM((((H42/100)*$AJ$40)*$AH$40))+(((((H42/100)*$AJ$40)*$AN$40)*$AH$40)*1.05)-((((H42/100)*$AJ$40)*$AN$40)*$AH$40)+((((H42/100)*$AJ$41)*$AH$41)),IF(Calculator!$O$6="SINGLESPECTRUM",SUM((((H42/100)*$AJ$40)*$AH$40))+(((((H42/100)*$AJ$40)*$AN$40)*$AH$40)*1.05)-((((H42/100)*$AJ$40)*$AN$40)*$AH$40)+((((H42/100)*$AJ$41)*$AH$41)),IF(Calculator!$O$6="SINGLEHOMESTEAD",SUM((((H42/100)*$AJ$40)*$AH$40))+(((((H42/100)*$AJ$40)*$AN$40)*$AH$40)*1.05)-((((H42/100)*$AJ$40)*$AN$40)*$AH$40)+((((H42/100)*$AJ$41)*$AH$41)),IF(Calculator!$O$6="SINGLEBAND A",SUM((((H42/100)*$AJ$40)*$AH$40))+(((((H42/100)*$AJ$40)*$AN$40)*$AH$40)*1.1)-((((H42/100)*$AJ$40)*$AN$40)*$AH$40)+((((H42/100)*$AJ$41)*$AH$41)),IF(Calculator!$O$6="SINGLEBAND B",SUM((((H42/100)*$AJ$40)*$AH$40))+(((((H42/100)*$AJ$40)*$AN$40)*$AH$40)*1.15)-((((H42/100)*$AJ$40)*$AN$40)*$AH$40)+((((H42/100)*$AJ$41)*$AH$41)),IF(Calculator!$O$6="SINGLEBAND C",SUM((((H42/100)*$AJ$40)*$AH$40))+(((((H42/100)*$AJ$40)*$AN$40)*$AH$40)*1.2)-((((H42/100)*$AJ$40)*$AN$40)*$AH$40)+((((H42/100)*$AJ$41)*$AH$41)),IF(Calculator!$O$6="SINGLEBAND D",SUM((((H42/100)*$AJ$40)*$AH$40))+(((((H42/100)*$AJ$40)*$AN$40)*$AH$40)*1.25)-((((H42/100)*$AJ$40)*$AN$40)*$AH$40)+((((H42/100)*$AJ$41)*$AH$41)),IF(Calculator!$O$6="SINGLEURBANE",SUM((((H42/100)*$AJ$40)*$AH$40))+(((((H42/100)*$AJ$40)*$AN$40)*$AH$40)*1.25)-((((H42/100)*$AJ$40)*$AN$40)*$AH$40)+((((H42/100)*$AJ$41)*$AH$41)),IF(Calculator!$O$6="SINGLESILVERANOD",SUM((((H42/100)*$AJ$40)*$AH$40))+(((((H42/100)*$AJ$40)*$AN$40)*$AH$40)*1.4)-((((H42/100)*$AJ$40)*$AN$40)*$AH$40)+((((H42/100)*$AJ$41)*$AH$41)),IF(Calculator!$O$6="SINGLEANOD",SUM((((H42/100)*$AJ$40)*$AH$40))+(((((H42/100)*$AJ$40)*$AN$40)*$AH$40)*1.65)-((((H42/100)*$AJ$40)*$AN$40)*$AH$40)+((((H42/100)*$AJ$41)*$AH$41)),IF(Calculator!$O$6="DUALBASE",SUM((((H42/100)*$AJ$40)*$AH$40))+(((((H42/100)*$AJ$40)*$AN$40)*$AH$40)*1.030011)-((((H42/100)*$AJ$40)*$AN$40)*$AH$40)+((((H42/100)*$AJ$41)*$AH$41)),IF(Calculator!$O$6="DUALELEMENTS",SUM((((H42/100)*$AJ$40)*$AH$40))+(((((H42/100)*$AJ$40)*$AN$40)*$AH$40)*1.438569)-((((H42/100)*$AJ$40)*$AN$40)*$AH$40)+((((H42/100)*$AJ$41)*$AH$41)),IF(Calculator!$O$6="DUALSPECTRUM",SUM((((H42/100)*$AJ$40)*$AH$40))+(((((H42/100)*$AJ$40)*$AN$40)*$AH$40)*1.438569)-((((H42/100)*$AJ$40)*$AN$40)*$AH$40)+((((H42/100)*$AJ$41)*$AH$41)),IF(Calculator!$O$6="DUALHOMESTEAD",SUM((((H42/100)*$AJ$40)*$AH$40))+(((((H42/100)*$AJ$40)*$AN$40)*$AH$40)*1.438569)-((((H42/100)*$AJ$40)*$AN$40)*$AH$40)+((((H42/100)*$AJ$41)*$AH$41)),IF(Calculator!$O$6="DUALBAND A",SUM((((H42/100)*$AJ$40)*$AH$40))+(((((H42/100)*$AJ$40)*$AN$40)*$AH$40)*1.507051)-((((H42/100)*$AJ$40)*$AN$40)*$AH$40)+((((H42/100)*$AJ$41)*$AH$41)),IF(Calculator!$O$6="DUALBAND B",SUM((((H42/100)*$AJ$40)*$AH$40))+(((((H42/100)*$AJ$40)*$AN$40)*$AH$40)*1.57551)-((((H42/100)*$AJ$40)*$AN$40)*$AH$40)+((((H42/100)*$AJ$41)*$AH$41)),IF(Calculator!$O$6="DUALBAND C",SUM((((H42/100)*$AJ$40)*$AH$40))+(((((H42/100)*$AJ$40)*$AN$40)*$AH$40)*1.644088)-((((H42/100)*$AJ$40)*$AN$40)*$AH$40)+((((H42/100)*$AJ$41)*$AH$41)),IF(Calculator!$O$6="DUALBAND D",SUM((((H42/100)*$AJ$40)*$AH$40))+(((((H42/100)*$AJ$40)*$AN$40)*$AH$40)*1.712549)-((((H42/100)*$AJ$40)*$AN$40)*$AH$40)+((((H42/100)*$AJ$41)*$AH$41)),IF(Calculator!$O$6="DUALURBANE",SUM((((H42/100)*$AJ$40)*$AH$40))+(((((H42/100)*$AJ$40)*$AN$40)*$AH$40)*1.712549)-((((H42/100)*$AJ$40)*$AN$40)*$AH$40)+((((H42/100)*$AJ$41)*$AH$41)),IF(Calculator!$O$6="DUALSILVERANOD",SUM((((H42/100)*$AJ$40)*$AH$40))+(((((H42/100)*$AJ$40)*$AN$40)*$AH$40)*1.918079)-((((H42/100)*$AJ$40)*$AN$40)*$AH$40)+((((H42/100)*$AJ$41)*$AH$41)),IF(Calculator!$O$6="DUALANOD",SUM((((H42/100)*$AJ$40)*$AH$40))+(((((H42/100)*$AJ$40)*$AN$40)*$AH$40)*2.260509)-((((H42/100)*$AJ$40)*$AN$40)*$AH$40)+((((H42/100)*$AJ$41)*$AH$41))))))))))))))))))))))))</f>
        <v>0</v>
      </c>
      <c r="X42" s="2">
        <f>IF(Calculator!$O$6="SINGLEBASE",SUM((((I42/100)*$AJ$40)*$AH$40))+((((I42/100)*$AJ$41)*$AH$41)),IF(Calculator!$O$6="SINGLEELEMENTS",SUM((((I42/100)*$AJ$40)*$AH$40))+(((((I42/100)*$AJ$40)*$AN$40)*$AH$40)*1.05)-((((I42/100)*$AJ$40)*$AN$40)*$AH$40)+((((I42/100)*$AJ$41)*$AH$41)),IF(Calculator!$O$6="SINGLESPECTRUM",SUM((((I42/100)*$AJ$40)*$AH$40))+(((((I42/100)*$AJ$40)*$AN$40)*$AH$40)*1.05)-((((I42/100)*$AJ$40)*$AN$40)*$AH$40)+((((I42/100)*$AJ$41)*$AH$41)),IF(Calculator!$O$6="SINGLEHOMESTEAD",SUM((((I42/100)*$AJ$40)*$AH$40))+(((((I42/100)*$AJ$40)*$AN$40)*$AH$40)*1.05)-((((I42/100)*$AJ$40)*$AN$40)*$AH$40)+((((I42/100)*$AJ$41)*$AH$41)),IF(Calculator!$O$6="SINGLEBAND A",SUM((((I42/100)*$AJ$40)*$AH$40))+(((((I42/100)*$AJ$40)*$AN$40)*$AH$40)*1.1)-((((I42/100)*$AJ$40)*$AN$40)*$AH$40)+((((I42/100)*$AJ$41)*$AH$41)),IF(Calculator!$O$6="SINGLEBAND B",SUM((((I42/100)*$AJ$40)*$AH$40))+(((((I42/100)*$AJ$40)*$AN$40)*$AH$40)*1.15)-((((I42/100)*$AJ$40)*$AN$40)*$AH$40)+((((I42/100)*$AJ$41)*$AH$41)),IF(Calculator!$O$6="SINGLEBAND C",SUM((((I42/100)*$AJ$40)*$AH$40))+(((((I42/100)*$AJ$40)*$AN$40)*$AH$40)*1.2)-((((I42/100)*$AJ$40)*$AN$40)*$AH$40)+((((I42/100)*$AJ$41)*$AH$41)),IF(Calculator!$O$6="SINGLEBAND D",SUM((((I42/100)*$AJ$40)*$AH$40))+(((((I42/100)*$AJ$40)*$AN$40)*$AH$40)*1.25)-((((I42/100)*$AJ$40)*$AN$40)*$AH$40)+((((I42/100)*$AJ$41)*$AH$41)),IF(Calculator!$O$6="SINGLEURBANE",SUM((((I42/100)*$AJ$40)*$AH$40))+(((((I42/100)*$AJ$40)*$AN$40)*$AH$40)*1.25)-((((I42/100)*$AJ$40)*$AN$40)*$AH$40)+((((I42/100)*$AJ$41)*$AH$41)),IF(Calculator!$O$6="SINGLESILVERANOD",SUM((((I42/100)*$AJ$40)*$AH$40))+(((((I42/100)*$AJ$40)*$AN$40)*$AH$40)*1.4)-((((I42/100)*$AJ$40)*$AN$40)*$AH$40)+((((I42/100)*$AJ$41)*$AH$41)),IF(Calculator!$O$6="SINGLEANOD",SUM((((I42/100)*$AJ$40)*$AH$40))+(((((I42/100)*$AJ$40)*$AN$40)*$AH$40)*1.65)-((((I42/100)*$AJ$40)*$AN$40)*$AH$40)+((((I42/100)*$AJ$41)*$AH$41)),IF(Calculator!$O$6="DUALBASE",SUM((((I42/100)*$AJ$40)*$AH$40))+(((((I42/100)*$AJ$40)*$AN$40)*$AH$40)*1.030011)-((((I42/100)*$AJ$40)*$AN$40)*$AH$40)+((((I42/100)*$AJ$41)*$AH$41)),IF(Calculator!$O$6="DUALELEMENTS",SUM((((I42/100)*$AJ$40)*$AH$40))+(((((I42/100)*$AJ$40)*$AN$40)*$AH$40)*1.438569)-((((I42/100)*$AJ$40)*$AN$40)*$AH$40)+((((I42/100)*$AJ$41)*$AH$41)),IF(Calculator!$O$6="DUALSPECTRUM",SUM((((I42/100)*$AJ$40)*$AH$40))+(((((I42/100)*$AJ$40)*$AN$40)*$AH$40)*1.438569)-((((I42/100)*$AJ$40)*$AN$40)*$AH$40)+((((I42/100)*$AJ$41)*$AH$41)),IF(Calculator!$O$6="DUALHOMESTEAD",SUM((((I42/100)*$AJ$40)*$AH$40))+(((((I42/100)*$AJ$40)*$AN$40)*$AH$40)*1.438569)-((((I42/100)*$AJ$40)*$AN$40)*$AH$40)+((((I42/100)*$AJ$41)*$AH$41)),IF(Calculator!$O$6="DUALBAND A",SUM((((I42/100)*$AJ$40)*$AH$40))+(((((I42/100)*$AJ$40)*$AN$40)*$AH$40)*1.507051)-((((I42/100)*$AJ$40)*$AN$40)*$AH$40)+((((I42/100)*$AJ$41)*$AH$41)),IF(Calculator!$O$6="DUALBAND B",SUM((((I42/100)*$AJ$40)*$AH$40))+(((((I42/100)*$AJ$40)*$AN$40)*$AH$40)*1.57551)-((((I42/100)*$AJ$40)*$AN$40)*$AH$40)+((((I42/100)*$AJ$41)*$AH$41)),IF(Calculator!$O$6="DUALBAND C",SUM((((I42/100)*$AJ$40)*$AH$40))+(((((I42/100)*$AJ$40)*$AN$40)*$AH$40)*1.644088)-((((I42/100)*$AJ$40)*$AN$40)*$AH$40)+((((I42/100)*$AJ$41)*$AH$41)),IF(Calculator!$O$6="DUALBAND D",SUM((((I42/100)*$AJ$40)*$AH$40))+(((((I42/100)*$AJ$40)*$AN$40)*$AH$40)*1.712549)-((((I42/100)*$AJ$40)*$AN$40)*$AH$40)+((((I42/100)*$AJ$41)*$AH$41)),IF(Calculator!$O$6="DUALURBANE",SUM((((I42/100)*$AJ$40)*$AH$40))+(((((I42/100)*$AJ$40)*$AN$40)*$AH$40)*1.712549)-((((I42/100)*$AJ$40)*$AN$40)*$AH$40)+((((I42/100)*$AJ$41)*$AH$41)),IF(Calculator!$O$6="DUALSILVERANOD",SUM((((I42/100)*$AJ$40)*$AH$40))+(((((I42/100)*$AJ$40)*$AN$40)*$AH$40)*1.918079)-((((I42/100)*$AJ$40)*$AN$40)*$AH$40)+((((I42/100)*$AJ$41)*$AH$41)),IF(Calculator!$O$6="DUALANOD",SUM((((I42/100)*$AJ$40)*$AH$40))+(((((I42/100)*$AJ$40)*$AN$40)*$AH$40)*2.260509)-((((I42/100)*$AJ$40)*$AN$40)*$AH$40)+((((I42/100)*$AJ$41)*$AH$41))))))))))))))))))))))))</f>
        <v>0</v>
      </c>
      <c r="Y42" s="2">
        <f>IF(Calculator!$O$6="SINGLEBASE",SUM((((J42/100)*$AJ$40)*$AH$40))+((((J42/100)*$AJ$41)*$AH$41)),IF(Calculator!$O$6="SINGLEELEMENTS",SUM((((J42/100)*$AJ$40)*$AH$40))+(((((J42/100)*$AJ$40)*$AN$40)*$AH$40)*1.05)-((((J42/100)*$AJ$40)*$AN$40)*$AH$40)+((((J42/100)*$AJ$41)*$AH$41)),IF(Calculator!$O$6="SINGLESPECTRUM",SUM((((J42/100)*$AJ$40)*$AH$40))+(((((J42/100)*$AJ$40)*$AN$40)*$AH$40)*1.05)-((((J42/100)*$AJ$40)*$AN$40)*$AH$40)+((((J42/100)*$AJ$41)*$AH$41)),IF(Calculator!$O$6="SINGLEHOMESTEAD",SUM((((J42/100)*$AJ$40)*$AH$40))+(((((J42/100)*$AJ$40)*$AN$40)*$AH$40)*1.05)-((((J42/100)*$AJ$40)*$AN$40)*$AH$40)+((((J42/100)*$AJ$41)*$AH$41)),IF(Calculator!$O$6="SINGLEBAND A",SUM((((J42/100)*$AJ$40)*$AH$40))+(((((J42/100)*$AJ$40)*$AN$40)*$AH$40)*1.1)-((((J42/100)*$AJ$40)*$AN$40)*$AH$40)+((((J42/100)*$AJ$41)*$AH$41)),IF(Calculator!$O$6="SINGLEBAND B",SUM((((J42/100)*$AJ$40)*$AH$40))+(((((J42/100)*$AJ$40)*$AN$40)*$AH$40)*1.15)-((((J42/100)*$AJ$40)*$AN$40)*$AH$40)+((((J42/100)*$AJ$41)*$AH$41)),IF(Calculator!$O$6="SINGLEBAND C",SUM((((J42/100)*$AJ$40)*$AH$40))+(((((J42/100)*$AJ$40)*$AN$40)*$AH$40)*1.2)-((((J42/100)*$AJ$40)*$AN$40)*$AH$40)+((((J42/100)*$AJ$41)*$AH$41)),IF(Calculator!$O$6="SINGLEBAND D",SUM((((J42/100)*$AJ$40)*$AH$40))+(((((J42/100)*$AJ$40)*$AN$40)*$AH$40)*1.25)-((((J42/100)*$AJ$40)*$AN$40)*$AH$40)+((((J42/100)*$AJ$41)*$AH$41)),IF(Calculator!$O$6="SINGLEURBANE",SUM((((J42/100)*$AJ$40)*$AH$40))+(((((J42/100)*$AJ$40)*$AN$40)*$AH$40)*1.25)-((((J42/100)*$AJ$40)*$AN$40)*$AH$40)+((((J42/100)*$AJ$41)*$AH$41)),IF(Calculator!$O$6="SINGLESILVERANOD",SUM((((J42/100)*$AJ$40)*$AH$40))+(((((J42/100)*$AJ$40)*$AN$40)*$AH$40)*1.4)-((((J42/100)*$AJ$40)*$AN$40)*$AH$40)+((((J42/100)*$AJ$41)*$AH$41)),IF(Calculator!$O$6="SINGLEANOD",SUM((((J42/100)*$AJ$40)*$AH$40))+(((((J42/100)*$AJ$40)*$AN$40)*$AH$40)*1.65)-((((J42/100)*$AJ$40)*$AN$40)*$AH$40)+((((J42/100)*$AJ$41)*$AH$41)),IF(Calculator!$O$6="DUALBASE",SUM((((J42/100)*$AJ$40)*$AH$40))+(((((J42/100)*$AJ$40)*$AN$40)*$AH$40)*1.030011)-((((J42/100)*$AJ$40)*$AN$40)*$AH$40)+((((J42/100)*$AJ$41)*$AH$41)),IF(Calculator!$O$6="DUALELEMENTS",SUM((((J42/100)*$AJ$40)*$AH$40))+(((((J42/100)*$AJ$40)*$AN$40)*$AH$40)*1.438569)-((((J42/100)*$AJ$40)*$AN$40)*$AH$40)+((((J42/100)*$AJ$41)*$AH$41)),IF(Calculator!$O$6="DUALSPECTRUM",SUM((((J42/100)*$AJ$40)*$AH$40))+(((((J42/100)*$AJ$40)*$AN$40)*$AH$40)*1.438569)-((((J42/100)*$AJ$40)*$AN$40)*$AH$40)+((((J42/100)*$AJ$41)*$AH$41)),IF(Calculator!$O$6="DUALHOMESTEAD",SUM((((J42/100)*$AJ$40)*$AH$40))+(((((J42/100)*$AJ$40)*$AN$40)*$AH$40)*1.438569)-((((J42/100)*$AJ$40)*$AN$40)*$AH$40)+((((J42/100)*$AJ$41)*$AH$41)),IF(Calculator!$O$6="DUALBAND A",SUM((((J42/100)*$AJ$40)*$AH$40))+(((((J42/100)*$AJ$40)*$AN$40)*$AH$40)*1.507051)-((((J42/100)*$AJ$40)*$AN$40)*$AH$40)+((((J42/100)*$AJ$41)*$AH$41)),IF(Calculator!$O$6="DUALBAND B",SUM((((J42/100)*$AJ$40)*$AH$40))+(((((J42/100)*$AJ$40)*$AN$40)*$AH$40)*1.57551)-((((J42/100)*$AJ$40)*$AN$40)*$AH$40)+((((J42/100)*$AJ$41)*$AH$41)),IF(Calculator!$O$6="DUALBAND C",SUM((((J42/100)*$AJ$40)*$AH$40))+(((((J42/100)*$AJ$40)*$AN$40)*$AH$40)*1.644088)-((((J42/100)*$AJ$40)*$AN$40)*$AH$40)+((((J42/100)*$AJ$41)*$AH$41)),IF(Calculator!$O$6="DUALBAND D",SUM((((J42/100)*$AJ$40)*$AH$40))+(((((J42/100)*$AJ$40)*$AN$40)*$AH$40)*1.712549)-((((J42/100)*$AJ$40)*$AN$40)*$AH$40)+((((J42/100)*$AJ$41)*$AH$41)),IF(Calculator!$O$6="DUALURBANE",SUM((((J42/100)*$AJ$40)*$AH$40))+(((((J42/100)*$AJ$40)*$AN$40)*$AH$40)*1.712549)-((((J42/100)*$AJ$40)*$AN$40)*$AH$40)+((((J42/100)*$AJ$41)*$AH$41)),IF(Calculator!$O$6="DUALSILVERANOD",SUM((((J42/100)*$AJ$40)*$AH$40))+(((((J42/100)*$AJ$40)*$AN$40)*$AH$40)*1.918079)-((((J42/100)*$AJ$40)*$AN$40)*$AH$40)+((((J42/100)*$AJ$41)*$AH$41)),IF(Calculator!$O$6="DUALANOD",SUM((((J42/100)*$AJ$40)*$AH$40))+(((((J42/100)*$AJ$40)*$AN$40)*$AH$40)*2.260509)-((((J42/100)*$AJ$40)*$AN$40)*$AH$40)+((((J42/100)*$AJ$41)*$AH$41))))))))))))))))))))))))</f>
        <v>0</v>
      </c>
      <c r="Z42" s="2">
        <f>IF(Calculator!$O$6="SINGLEBASE",SUM((((K42/100)*$AJ$40)*$AH$40))+((((K42/100)*$AJ$41)*$AH$41)),IF(Calculator!$O$6="SINGLEELEMENTS",SUM((((K42/100)*$AJ$40)*$AH$40))+(((((K42/100)*$AJ$40)*$AN$40)*$AH$40)*1.05)-((((K42/100)*$AJ$40)*$AN$40)*$AH$40)+((((K42/100)*$AJ$41)*$AH$41)),IF(Calculator!$O$6="SINGLESPECTRUM",SUM((((K42/100)*$AJ$40)*$AH$40))+(((((K42/100)*$AJ$40)*$AN$40)*$AH$40)*1.05)-((((K42/100)*$AJ$40)*$AN$40)*$AH$40)+((((K42/100)*$AJ$41)*$AH$41)),IF(Calculator!$O$6="SINGLEHOMESTEAD",SUM((((K42/100)*$AJ$40)*$AH$40))+(((((K42/100)*$AJ$40)*$AN$40)*$AH$40)*1.05)-((((K42/100)*$AJ$40)*$AN$40)*$AH$40)+((((K42/100)*$AJ$41)*$AH$41)),IF(Calculator!$O$6="SINGLEBAND A",SUM((((K42/100)*$AJ$40)*$AH$40))+(((((K42/100)*$AJ$40)*$AN$40)*$AH$40)*1.1)-((((K42/100)*$AJ$40)*$AN$40)*$AH$40)+((((K42/100)*$AJ$41)*$AH$41)),IF(Calculator!$O$6="SINGLEBAND B",SUM((((K42/100)*$AJ$40)*$AH$40))+(((((K42/100)*$AJ$40)*$AN$40)*$AH$40)*1.15)-((((K42/100)*$AJ$40)*$AN$40)*$AH$40)+((((K42/100)*$AJ$41)*$AH$41)),IF(Calculator!$O$6="SINGLEBAND C",SUM((((K42/100)*$AJ$40)*$AH$40))+(((((K42/100)*$AJ$40)*$AN$40)*$AH$40)*1.2)-((((K42/100)*$AJ$40)*$AN$40)*$AH$40)+((((K42/100)*$AJ$41)*$AH$41)),IF(Calculator!$O$6="SINGLEBAND D",SUM((((K42/100)*$AJ$40)*$AH$40))+(((((K42/100)*$AJ$40)*$AN$40)*$AH$40)*1.25)-((((K42/100)*$AJ$40)*$AN$40)*$AH$40)+((((K42/100)*$AJ$41)*$AH$41)),IF(Calculator!$O$6="SINGLEURBANE",SUM((((K42/100)*$AJ$40)*$AH$40))+(((((K42/100)*$AJ$40)*$AN$40)*$AH$40)*1.25)-((((K42/100)*$AJ$40)*$AN$40)*$AH$40)+((((K42/100)*$AJ$41)*$AH$41)),IF(Calculator!$O$6="SINGLESILVERANOD",SUM((((K42/100)*$AJ$40)*$AH$40))+(((((K42/100)*$AJ$40)*$AN$40)*$AH$40)*1.4)-((((K42/100)*$AJ$40)*$AN$40)*$AH$40)+((((K42/100)*$AJ$41)*$AH$41)),IF(Calculator!$O$6="SINGLEANOD",SUM((((K42/100)*$AJ$40)*$AH$40))+(((((K42/100)*$AJ$40)*$AN$40)*$AH$40)*1.65)-((((K42/100)*$AJ$40)*$AN$40)*$AH$40)+((((K42/100)*$AJ$41)*$AH$41)),IF(Calculator!$O$6="DUALBASE",SUM((((K42/100)*$AJ$40)*$AH$40))+(((((K42/100)*$AJ$40)*$AN$40)*$AH$40)*1.030011)-((((K42/100)*$AJ$40)*$AN$40)*$AH$40)+((((K42/100)*$AJ$41)*$AH$41)),IF(Calculator!$O$6="DUALELEMENTS",SUM((((K42/100)*$AJ$40)*$AH$40))+(((((K42/100)*$AJ$40)*$AN$40)*$AH$40)*1.438569)-((((K42/100)*$AJ$40)*$AN$40)*$AH$40)+((((K42/100)*$AJ$41)*$AH$41)),IF(Calculator!$O$6="DUALSPECTRUM",SUM((((K42/100)*$AJ$40)*$AH$40))+(((((K42/100)*$AJ$40)*$AN$40)*$AH$40)*1.438569)-((((K42/100)*$AJ$40)*$AN$40)*$AH$40)+((((K42/100)*$AJ$41)*$AH$41)),IF(Calculator!$O$6="DUALHOMESTEAD",SUM((((K42/100)*$AJ$40)*$AH$40))+(((((K42/100)*$AJ$40)*$AN$40)*$AH$40)*1.438569)-((((K42/100)*$AJ$40)*$AN$40)*$AH$40)+((((K42/100)*$AJ$41)*$AH$41)),IF(Calculator!$O$6="DUALBAND A",SUM((((K42/100)*$AJ$40)*$AH$40))+(((((K42/100)*$AJ$40)*$AN$40)*$AH$40)*1.507051)-((((K42/100)*$AJ$40)*$AN$40)*$AH$40)+((((K42/100)*$AJ$41)*$AH$41)),IF(Calculator!$O$6="DUALBAND B",SUM((((K42/100)*$AJ$40)*$AH$40))+(((((K42/100)*$AJ$40)*$AN$40)*$AH$40)*1.57551)-((((K42/100)*$AJ$40)*$AN$40)*$AH$40)+((((K42/100)*$AJ$41)*$AH$41)),IF(Calculator!$O$6="DUALBAND C",SUM((((K42/100)*$AJ$40)*$AH$40))+(((((K42/100)*$AJ$40)*$AN$40)*$AH$40)*1.644088)-((((K42/100)*$AJ$40)*$AN$40)*$AH$40)+((((K42/100)*$AJ$41)*$AH$41)),IF(Calculator!$O$6="DUALBAND D",SUM((((K42/100)*$AJ$40)*$AH$40))+(((((K42/100)*$AJ$40)*$AN$40)*$AH$40)*1.712549)-((((K42/100)*$AJ$40)*$AN$40)*$AH$40)+((((K42/100)*$AJ$41)*$AH$41)),IF(Calculator!$O$6="DUALURBANE",SUM((((K42/100)*$AJ$40)*$AH$40))+(((((K42/100)*$AJ$40)*$AN$40)*$AH$40)*1.712549)-((((K42/100)*$AJ$40)*$AN$40)*$AH$40)+((((K42/100)*$AJ$41)*$AH$41)),IF(Calculator!$O$6="DUALSILVERANOD",SUM((((K42/100)*$AJ$40)*$AH$40))+(((((K42/100)*$AJ$40)*$AN$40)*$AH$40)*1.918079)-((((K42/100)*$AJ$40)*$AN$40)*$AH$40)+((((K42/100)*$AJ$41)*$AH$41)),IF(Calculator!$O$6="DUALANOD",SUM((((K42/100)*$AJ$40)*$AH$40))+(((((K42/100)*$AJ$40)*$AN$40)*$AH$40)*2.260509)-((((K42/100)*$AJ$40)*$AN$40)*$AH$40)+((((K42/100)*$AJ$41)*$AH$41))))))))))))))))))))))))</f>
        <v>0</v>
      </c>
      <c r="AA42" s="2">
        <f>IF(Calculator!$O$6="SINGLEBASE",SUM((((L42/100)*$AJ$40)*$AH$40))+((((L42/100)*$AJ$41)*$AH$41)),IF(Calculator!$O$6="SINGLEELEMENTS",SUM((((L42/100)*$AJ$40)*$AH$40))+(((((L42/100)*$AJ$40)*$AN$40)*$AH$40)*1.05)-((((L42/100)*$AJ$40)*$AN$40)*$AH$40)+((((L42/100)*$AJ$41)*$AH$41)),IF(Calculator!$O$6="SINGLESPECTRUM",SUM((((L42/100)*$AJ$40)*$AH$40))+(((((L42/100)*$AJ$40)*$AN$40)*$AH$40)*1.05)-((((L42/100)*$AJ$40)*$AN$40)*$AH$40)+((((L42/100)*$AJ$41)*$AH$41)),IF(Calculator!$O$6="SINGLEHOMESTEAD",SUM((((L42/100)*$AJ$40)*$AH$40))+(((((L42/100)*$AJ$40)*$AN$40)*$AH$40)*1.05)-((((L42/100)*$AJ$40)*$AN$40)*$AH$40)+((((L42/100)*$AJ$41)*$AH$41)),IF(Calculator!$O$6="SINGLEBAND A",SUM((((L42/100)*$AJ$40)*$AH$40))+(((((L42/100)*$AJ$40)*$AN$40)*$AH$40)*1.1)-((((L42/100)*$AJ$40)*$AN$40)*$AH$40)+((((L42/100)*$AJ$41)*$AH$41)),IF(Calculator!$O$6="SINGLEBAND B",SUM((((L42/100)*$AJ$40)*$AH$40))+(((((L42/100)*$AJ$40)*$AN$40)*$AH$40)*1.15)-((((L42/100)*$AJ$40)*$AN$40)*$AH$40)+((((L42/100)*$AJ$41)*$AH$41)),IF(Calculator!$O$6="SINGLEBAND C",SUM((((L42/100)*$AJ$40)*$AH$40))+(((((L42/100)*$AJ$40)*$AN$40)*$AH$40)*1.2)-((((L42/100)*$AJ$40)*$AN$40)*$AH$40)+((((L42/100)*$AJ$41)*$AH$41)),IF(Calculator!$O$6="SINGLEBAND D",SUM((((L42/100)*$AJ$40)*$AH$40))+(((((L42/100)*$AJ$40)*$AN$40)*$AH$40)*1.25)-((((L42/100)*$AJ$40)*$AN$40)*$AH$40)+((((L42/100)*$AJ$41)*$AH$41)),IF(Calculator!$O$6="SINGLEURBANE",SUM((((L42/100)*$AJ$40)*$AH$40))+(((((L42/100)*$AJ$40)*$AN$40)*$AH$40)*1.25)-((((L42/100)*$AJ$40)*$AN$40)*$AH$40)+((((L42/100)*$AJ$41)*$AH$41)),IF(Calculator!$O$6="SINGLESILVERANOD",SUM((((L42/100)*$AJ$40)*$AH$40))+(((((L42/100)*$AJ$40)*$AN$40)*$AH$40)*1.4)-((((L42/100)*$AJ$40)*$AN$40)*$AH$40)+((((L42/100)*$AJ$41)*$AH$41)),IF(Calculator!$O$6="SINGLEANOD",SUM((((L42/100)*$AJ$40)*$AH$40))+(((((L42/100)*$AJ$40)*$AN$40)*$AH$40)*1.65)-((((L42/100)*$AJ$40)*$AN$40)*$AH$40)+((((L42/100)*$AJ$41)*$AH$41)),IF(Calculator!$O$6="DUALBASE",SUM((((L42/100)*$AJ$40)*$AH$40))+(((((L42/100)*$AJ$40)*$AN$40)*$AH$40)*1.030011)-((((L42/100)*$AJ$40)*$AN$40)*$AH$40)+((((L42/100)*$AJ$41)*$AH$41)),IF(Calculator!$O$6="DUALELEMENTS",SUM((((L42/100)*$AJ$40)*$AH$40))+(((((L42/100)*$AJ$40)*$AN$40)*$AH$40)*1.438569)-((((L42/100)*$AJ$40)*$AN$40)*$AH$40)+((((L42/100)*$AJ$41)*$AH$41)),IF(Calculator!$O$6="DUALSPECTRUM",SUM((((L42/100)*$AJ$40)*$AH$40))+(((((L42/100)*$AJ$40)*$AN$40)*$AH$40)*1.438569)-((((L42/100)*$AJ$40)*$AN$40)*$AH$40)+((((L42/100)*$AJ$41)*$AH$41)),IF(Calculator!$O$6="DUALHOMESTEAD",SUM((((L42/100)*$AJ$40)*$AH$40))+(((((L42/100)*$AJ$40)*$AN$40)*$AH$40)*1.438569)-((((L42/100)*$AJ$40)*$AN$40)*$AH$40)+((((L42/100)*$AJ$41)*$AH$41)),IF(Calculator!$O$6="DUALBAND A",SUM((((L42/100)*$AJ$40)*$AH$40))+(((((L42/100)*$AJ$40)*$AN$40)*$AH$40)*1.507051)-((((L42/100)*$AJ$40)*$AN$40)*$AH$40)+((((L42/100)*$AJ$41)*$AH$41)),IF(Calculator!$O$6="DUALBAND B",SUM((((L42/100)*$AJ$40)*$AH$40))+(((((L42/100)*$AJ$40)*$AN$40)*$AH$40)*1.57551)-((((L42/100)*$AJ$40)*$AN$40)*$AH$40)+((((L42/100)*$AJ$41)*$AH$41)),IF(Calculator!$O$6="DUALBAND C",SUM((((L42/100)*$AJ$40)*$AH$40))+(((((L42/100)*$AJ$40)*$AN$40)*$AH$40)*1.644088)-((((L42/100)*$AJ$40)*$AN$40)*$AH$40)+((((L42/100)*$AJ$41)*$AH$41)),IF(Calculator!$O$6="DUALBAND D",SUM((((L42/100)*$AJ$40)*$AH$40))+(((((L42/100)*$AJ$40)*$AN$40)*$AH$40)*1.712549)-((((L42/100)*$AJ$40)*$AN$40)*$AH$40)+((((L42/100)*$AJ$41)*$AH$41)),IF(Calculator!$O$6="DUALURBANE",SUM((((L42/100)*$AJ$40)*$AH$40))+(((((L42/100)*$AJ$40)*$AN$40)*$AH$40)*1.712549)-((((L42/100)*$AJ$40)*$AN$40)*$AH$40)+((((L42/100)*$AJ$41)*$AH$41)),IF(Calculator!$O$6="DUALSILVERANOD",SUM((((L42/100)*$AJ$40)*$AH$40))+(((((L42/100)*$AJ$40)*$AN$40)*$AH$40)*1.918079)-((((L42/100)*$AJ$40)*$AN$40)*$AH$40)+((((L42/100)*$AJ$41)*$AH$41)),IF(Calculator!$O$6="DUALANOD",SUM((((L42/100)*$AJ$40)*$AH$40))+(((((L42/100)*$AJ$40)*$AN$40)*$AH$40)*2.260509)-((((L42/100)*$AJ$40)*$AN$40)*$AH$40)+((((L42/100)*$AJ$41)*$AH$41))))))))))))))))))))))))</f>
        <v>0</v>
      </c>
      <c r="AB42" s="2">
        <f>IF(Calculator!$O$6="SINGLEBASE",SUM((((M42/100)*$AJ$40)*$AH$40))+((((M42/100)*$AJ$41)*$AH$41)),IF(Calculator!$O$6="SINGLEELEMENTS",SUM((((M42/100)*$AJ$40)*$AH$40))+(((((M42/100)*$AJ$40)*$AN$40)*$AH$40)*1.05)-((((M42/100)*$AJ$40)*$AN$40)*$AH$40)+((((M42/100)*$AJ$41)*$AH$41)),IF(Calculator!$O$6="SINGLESPECTRUM",SUM((((M42/100)*$AJ$40)*$AH$40))+(((((M42/100)*$AJ$40)*$AN$40)*$AH$40)*1.05)-((((M42/100)*$AJ$40)*$AN$40)*$AH$40)+((((M42/100)*$AJ$41)*$AH$41)),IF(Calculator!$O$6="SINGLEHOMESTEAD",SUM((((M42/100)*$AJ$40)*$AH$40))+(((((M42/100)*$AJ$40)*$AN$40)*$AH$40)*1.05)-((((M42/100)*$AJ$40)*$AN$40)*$AH$40)+((((M42/100)*$AJ$41)*$AH$41)),IF(Calculator!$O$6="SINGLEBAND A",SUM((((M42/100)*$AJ$40)*$AH$40))+(((((M42/100)*$AJ$40)*$AN$40)*$AH$40)*1.1)-((((M42/100)*$AJ$40)*$AN$40)*$AH$40)+((((M42/100)*$AJ$41)*$AH$41)),IF(Calculator!$O$6="SINGLEBAND B",SUM((((M42/100)*$AJ$40)*$AH$40))+(((((M42/100)*$AJ$40)*$AN$40)*$AH$40)*1.15)-((((M42/100)*$AJ$40)*$AN$40)*$AH$40)+((((M42/100)*$AJ$41)*$AH$41)),IF(Calculator!$O$6="SINGLEBAND C",SUM((((M42/100)*$AJ$40)*$AH$40))+(((((M42/100)*$AJ$40)*$AN$40)*$AH$40)*1.2)-((((M42/100)*$AJ$40)*$AN$40)*$AH$40)+((((M42/100)*$AJ$41)*$AH$41)),IF(Calculator!$O$6="SINGLEBAND D",SUM((((M42/100)*$AJ$40)*$AH$40))+(((((M42/100)*$AJ$40)*$AN$40)*$AH$40)*1.25)-((((M42/100)*$AJ$40)*$AN$40)*$AH$40)+((((M42/100)*$AJ$41)*$AH$41)),IF(Calculator!$O$6="SINGLEURBANE",SUM((((M42/100)*$AJ$40)*$AH$40))+(((((M42/100)*$AJ$40)*$AN$40)*$AH$40)*1.25)-((((M42/100)*$AJ$40)*$AN$40)*$AH$40)+((((M42/100)*$AJ$41)*$AH$41)),IF(Calculator!$O$6="SINGLESILVERANOD",SUM((((M42/100)*$AJ$40)*$AH$40))+(((((M42/100)*$AJ$40)*$AN$40)*$AH$40)*1.4)-((((M42/100)*$AJ$40)*$AN$40)*$AH$40)+((((M42/100)*$AJ$41)*$AH$41)),IF(Calculator!$O$6="SINGLEANOD",SUM((((M42/100)*$AJ$40)*$AH$40))+(((((M42/100)*$AJ$40)*$AN$40)*$AH$40)*1.65)-((((M42/100)*$AJ$40)*$AN$40)*$AH$40)+((((M42/100)*$AJ$41)*$AH$41)),IF(Calculator!$O$6="DUALBASE",SUM((((M42/100)*$AJ$40)*$AH$40))+(((((M42/100)*$AJ$40)*$AN$40)*$AH$40)*1.030011)-((((M42/100)*$AJ$40)*$AN$40)*$AH$40)+((((M42/100)*$AJ$41)*$AH$41)),IF(Calculator!$O$6="DUALELEMENTS",SUM((((M42/100)*$AJ$40)*$AH$40))+(((((M42/100)*$AJ$40)*$AN$40)*$AH$40)*1.438569)-((((M42/100)*$AJ$40)*$AN$40)*$AH$40)+((((M42/100)*$AJ$41)*$AH$41)),IF(Calculator!$O$6="DUALSPECTRUM",SUM((((M42/100)*$AJ$40)*$AH$40))+(((((M42/100)*$AJ$40)*$AN$40)*$AH$40)*1.438569)-((((M42/100)*$AJ$40)*$AN$40)*$AH$40)+((((M42/100)*$AJ$41)*$AH$41)),IF(Calculator!$O$6="DUALHOMESTEAD",SUM((((M42/100)*$AJ$40)*$AH$40))+(((((M42/100)*$AJ$40)*$AN$40)*$AH$40)*1.438569)-((((M42/100)*$AJ$40)*$AN$40)*$AH$40)+((((M42/100)*$AJ$41)*$AH$41)),IF(Calculator!$O$6="DUALBAND A",SUM((((M42/100)*$AJ$40)*$AH$40))+(((((M42/100)*$AJ$40)*$AN$40)*$AH$40)*1.507051)-((((M42/100)*$AJ$40)*$AN$40)*$AH$40)+((((M42/100)*$AJ$41)*$AH$41)),IF(Calculator!$O$6="DUALBAND B",SUM((((M42/100)*$AJ$40)*$AH$40))+(((((M42/100)*$AJ$40)*$AN$40)*$AH$40)*1.57551)-((((M42/100)*$AJ$40)*$AN$40)*$AH$40)+((((M42/100)*$AJ$41)*$AH$41)),IF(Calculator!$O$6="DUALBAND C",SUM((((M42/100)*$AJ$40)*$AH$40))+(((((M42/100)*$AJ$40)*$AN$40)*$AH$40)*1.644088)-((((M42/100)*$AJ$40)*$AN$40)*$AH$40)+((((M42/100)*$AJ$41)*$AH$41)),IF(Calculator!$O$6="DUALBAND D",SUM((((M42/100)*$AJ$40)*$AH$40))+(((((M42/100)*$AJ$40)*$AN$40)*$AH$40)*1.712549)-((((M42/100)*$AJ$40)*$AN$40)*$AH$40)+((((M42/100)*$AJ$41)*$AH$41)),IF(Calculator!$O$6="DUALURBANE",SUM((((M42/100)*$AJ$40)*$AH$40))+(((((M42/100)*$AJ$40)*$AN$40)*$AH$40)*1.712549)-((((M42/100)*$AJ$40)*$AN$40)*$AH$40)+((((M42/100)*$AJ$41)*$AH$41)),IF(Calculator!$O$6="DUALSILVERANOD",SUM((((M42/100)*$AJ$40)*$AH$40))+(((((M42/100)*$AJ$40)*$AN$40)*$AH$40)*1.918079)-((((M42/100)*$AJ$40)*$AN$40)*$AH$40)+((((M42/100)*$AJ$41)*$AH$41)),IF(Calculator!$O$6="DUALANOD",SUM((((M42/100)*$AJ$40)*$AH$40))+(((((M42/100)*$AJ$40)*$AN$40)*$AH$40)*2.260509)-((((M42/100)*$AJ$40)*$AN$40)*$AH$40)+((((M42/100)*$AJ$41)*$AH$41))))))))))))))))))))))))</f>
        <v>0</v>
      </c>
      <c r="AC42" s="2">
        <f>IF(Calculator!$O$6="SINGLEBASE",SUM((((N42/100)*$AJ$40)*$AH$40))+((((N42/100)*$AJ$41)*$AH$41)),IF(Calculator!$O$6="SINGLEELEMENTS",SUM((((N42/100)*$AJ$40)*$AH$40))+(((((N42/100)*$AJ$40)*$AN$40)*$AH$40)*1.05)-((((N42/100)*$AJ$40)*$AN$40)*$AH$40)+((((N42/100)*$AJ$41)*$AH$41)),IF(Calculator!$O$6="SINGLESPECTRUM",SUM((((N42/100)*$AJ$40)*$AH$40))+(((((N42/100)*$AJ$40)*$AN$40)*$AH$40)*1.05)-((((N42/100)*$AJ$40)*$AN$40)*$AH$40)+((((N42/100)*$AJ$41)*$AH$41)),IF(Calculator!$O$6="SINGLEHOMESTEAD",SUM((((N42/100)*$AJ$40)*$AH$40))+(((((N42/100)*$AJ$40)*$AN$40)*$AH$40)*1.05)-((((N42/100)*$AJ$40)*$AN$40)*$AH$40)+((((N42/100)*$AJ$41)*$AH$41)),IF(Calculator!$O$6="SINGLEBAND A",SUM((((N42/100)*$AJ$40)*$AH$40))+(((((N42/100)*$AJ$40)*$AN$40)*$AH$40)*1.1)-((((N42/100)*$AJ$40)*$AN$40)*$AH$40)+((((N42/100)*$AJ$41)*$AH$41)),IF(Calculator!$O$6="SINGLEBAND B",SUM((((N42/100)*$AJ$40)*$AH$40))+(((((N42/100)*$AJ$40)*$AN$40)*$AH$40)*1.15)-((((N42/100)*$AJ$40)*$AN$40)*$AH$40)+((((N42/100)*$AJ$41)*$AH$41)),IF(Calculator!$O$6="SINGLEBAND C",SUM((((N42/100)*$AJ$40)*$AH$40))+(((((N42/100)*$AJ$40)*$AN$40)*$AH$40)*1.2)-((((N42/100)*$AJ$40)*$AN$40)*$AH$40)+((((N42/100)*$AJ$41)*$AH$41)),IF(Calculator!$O$6="SINGLEBAND D",SUM((((N42/100)*$AJ$40)*$AH$40))+(((((N42/100)*$AJ$40)*$AN$40)*$AH$40)*1.25)-((((N42/100)*$AJ$40)*$AN$40)*$AH$40)+((((N42/100)*$AJ$41)*$AH$41)),IF(Calculator!$O$6="SINGLEURBANE",SUM((((N42/100)*$AJ$40)*$AH$40))+(((((N42/100)*$AJ$40)*$AN$40)*$AH$40)*1.25)-((((N42/100)*$AJ$40)*$AN$40)*$AH$40)+((((N42/100)*$AJ$41)*$AH$41)),IF(Calculator!$O$6="SINGLESILVERANOD",SUM((((N42/100)*$AJ$40)*$AH$40))+(((((N42/100)*$AJ$40)*$AN$40)*$AH$40)*1.4)-((((N42/100)*$AJ$40)*$AN$40)*$AH$40)+((((N42/100)*$AJ$41)*$AH$41)),IF(Calculator!$O$6="SINGLEANOD",SUM((((N42/100)*$AJ$40)*$AH$40))+(((((N42/100)*$AJ$40)*$AN$40)*$AH$40)*1.65)-((((N42/100)*$AJ$40)*$AN$40)*$AH$40)+((((N42/100)*$AJ$41)*$AH$41)),IF(Calculator!$O$6="DUALBASE",SUM((((N42/100)*$AJ$40)*$AH$40))+(((((N42/100)*$AJ$40)*$AN$40)*$AH$40)*1.030011)-((((N42/100)*$AJ$40)*$AN$40)*$AH$40)+((((N42/100)*$AJ$41)*$AH$41)),IF(Calculator!$O$6="DUALELEMENTS",SUM((((N42/100)*$AJ$40)*$AH$40))+(((((N42/100)*$AJ$40)*$AN$40)*$AH$40)*1.438569)-((((N42/100)*$AJ$40)*$AN$40)*$AH$40)+((((N42/100)*$AJ$41)*$AH$41)),IF(Calculator!$O$6="DUALSPECTRUM",SUM((((N42/100)*$AJ$40)*$AH$40))+(((((N42/100)*$AJ$40)*$AN$40)*$AH$40)*1.438569)-((((N42/100)*$AJ$40)*$AN$40)*$AH$40)+((((N42/100)*$AJ$41)*$AH$41)),IF(Calculator!$O$6="DUALHOMESTEAD",SUM((((N42/100)*$AJ$40)*$AH$40))+(((((N42/100)*$AJ$40)*$AN$40)*$AH$40)*1.438569)-((((N42/100)*$AJ$40)*$AN$40)*$AH$40)+((((N42/100)*$AJ$41)*$AH$41)),IF(Calculator!$O$6="DUALBAND A",SUM((((N42/100)*$AJ$40)*$AH$40))+(((((N42/100)*$AJ$40)*$AN$40)*$AH$40)*1.507051)-((((N42/100)*$AJ$40)*$AN$40)*$AH$40)+((((N42/100)*$AJ$41)*$AH$41)),IF(Calculator!$O$6="DUALBAND B",SUM((((N42/100)*$AJ$40)*$AH$40))+(((((N42/100)*$AJ$40)*$AN$40)*$AH$40)*1.57551)-((((N42/100)*$AJ$40)*$AN$40)*$AH$40)+((((N42/100)*$AJ$41)*$AH$41)),IF(Calculator!$O$6="DUALBAND C",SUM((((N42/100)*$AJ$40)*$AH$40))+(((((N42/100)*$AJ$40)*$AN$40)*$AH$40)*1.644088)-((((N42/100)*$AJ$40)*$AN$40)*$AH$40)+((((N42/100)*$AJ$41)*$AH$41)),IF(Calculator!$O$6="DUALBAND D",SUM((((N42/100)*$AJ$40)*$AH$40))+(((((N42/100)*$AJ$40)*$AN$40)*$AH$40)*1.712549)-((((N42/100)*$AJ$40)*$AN$40)*$AH$40)+((((N42/100)*$AJ$41)*$AH$41)),IF(Calculator!$O$6="DUALURBANE",SUM((((N42/100)*$AJ$40)*$AH$40))+(((((N42/100)*$AJ$40)*$AN$40)*$AH$40)*1.712549)-((((N42/100)*$AJ$40)*$AN$40)*$AH$40)+((((N42/100)*$AJ$41)*$AH$41)),IF(Calculator!$O$6="DUALSILVERANOD",SUM((((N42/100)*$AJ$40)*$AH$40))+(((((N42/100)*$AJ$40)*$AN$40)*$AH$40)*1.918079)-((((N42/100)*$AJ$40)*$AN$40)*$AH$40)+((((N42/100)*$AJ$41)*$AH$41)),IF(Calculator!$O$6="DUALANOD",SUM((((N42/100)*$AJ$40)*$AH$40))+(((((N42/100)*$AJ$40)*$AN$40)*$AH$40)*2.260509)-((((N42/100)*$AJ$40)*$AN$40)*$AH$40)+((((N42/100)*$AJ$41)*$AH$41))))))))))))))))))))))))</f>
        <v>0</v>
      </c>
    </row>
    <row r="43" spans="1:40">
      <c r="A43" s="8" t="s">
        <v>1439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P43" s="8">
        <v>900</v>
      </c>
      <c r="Q43" s="2">
        <f>IF(Calculator!$O$6="SINGLEBASE",SUM((((B43/100)*$AJ$40)*$AH$40))+((((B43/100)*$AJ$41)*$AH$41)),IF(Calculator!$O$6="SINGLEELEMENTS",SUM((((B43/100)*$AJ$40)*$AH$40))+(((((B43/100)*$AJ$40)*$AN$40)*$AH$40)*1.05)-((((B43/100)*$AJ$40)*$AN$40)*$AH$40)+((((B43/100)*$AJ$41)*$AH$41)),IF(Calculator!$O$6="SINGLESPECTRUM",SUM((((B43/100)*$AJ$40)*$AH$40))+(((((B43/100)*$AJ$40)*$AN$40)*$AH$40)*1.05)-((((B43/100)*$AJ$40)*$AN$40)*$AH$40)+((((B43/100)*$AJ$41)*$AH$41)),IF(Calculator!$O$6="SINGLEHOMESTEAD",SUM((((B43/100)*$AJ$40)*$AH$40))+(((((B43/100)*$AJ$40)*$AN$40)*$AH$40)*1.05)-((((B43/100)*$AJ$40)*$AN$40)*$AH$40)+((((B43/100)*$AJ$41)*$AH$41)),IF(Calculator!$O$6="SINGLEBAND A",SUM((((B43/100)*$AJ$40)*$AH$40))+(((((B43/100)*$AJ$40)*$AN$40)*$AH$40)*1.1)-((((B43/100)*$AJ$40)*$AN$40)*$AH$40)+((((B43/100)*$AJ$41)*$AH$41)),IF(Calculator!$O$6="SINGLEBAND B",SUM((((B43/100)*$AJ$40)*$AH$40))+(((((B43/100)*$AJ$40)*$AN$40)*$AH$40)*1.15)-((((B43/100)*$AJ$40)*$AN$40)*$AH$40)+((((B43/100)*$AJ$41)*$AH$41)),IF(Calculator!$O$6="SINGLEBAND C",SUM((((B43/100)*$AJ$40)*$AH$40))+(((((B43/100)*$AJ$40)*$AN$40)*$AH$40)*1.2)-((((B43/100)*$AJ$40)*$AN$40)*$AH$40)+((((B43/100)*$AJ$41)*$AH$41)),IF(Calculator!$O$6="SINGLEBAND D",SUM((((B43/100)*$AJ$40)*$AH$40))+(((((B43/100)*$AJ$40)*$AN$40)*$AH$40)*1.25)-((((B43/100)*$AJ$40)*$AN$40)*$AH$40)+((((B43/100)*$AJ$41)*$AH$41)),IF(Calculator!$O$6="SINGLEURBANE",SUM((((B43/100)*$AJ$40)*$AH$40))+(((((B43/100)*$AJ$40)*$AN$40)*$AH$40)*1.25)-((((B43/100)*$AJ$40)*$AN$40)*$AH$40)+((((B43/100)*$AJ$41)*$AH$41)),IF(Calculator!$O$6="SINGLESILVERANOD",SUM((((B43/100)*$AJ$40)*$AH$40))+(((((B43/100)*$AJ$40)*$AN$40)*$AH$40)*1.4)-((((B43/100)*$AJ$40)*$AN$40)*$AH$40)+((((B43/100)*$AJ$41)*$AH$41)),IF(Calculator!$O$6="SINGLEANOD",SUM((((B43/100)*$AJ$40)*$AH$40))+(((((B43/100)*$AJ$40)*$AN$40)*$AH$40)*1.65)-((((B43/100)*$AJ$40)*$AN$40)*$AH$40)+((((B43/100)*$AJ$41)*$AH$41)),IF(Calculator!$O$6="DUALBASE",SUM((((B43/100)*$AJ$40)*$AH$40))+(((((B43/100)*$AJ$40)*$AN$40)*$AH$40)*1.030011)-((((B43/100)*$AJ$40)*$AN$40)*$AH$40)+((((B43/100)*$AJ$41)*$AH$41)),IF(Calculator!$O$6="DUALELEMENTS",SUM((((B43/100)*$AJ$40)*$AH$40))+(((((B43/100)*$AJ$40)*$AN$40)*$AH$40)*1.438569)-((((B43/100)*$AJ$40)*$AN$40)*$AH$40)+((((B43/100)*$AJ$41)*$AH$41)),IF(Calculator!$O$6="DUALSPECTRUM",SUM((((B43/100)*$AJ$40)*$AH$40))+(((((B43/100)*$AJ$40)*$AN$40)*$AH$40)*1.438569)-((((B43/100)*$AJ$40)*$AN$40)*$AH$40)+((((B43/100)*$AJ$41)*$AH$41)),IF(Calculator!$O$6="DUALHOMESTEAD",SUM((((B43/100)*$AJ$40)*$AH$40))+(((((B43/100)*$AJ$40)*$AN$40)*$AH$40)*1.438569)-((((B43/100)*$AJ$40)*$AN$40)*$AH$40)+((((B43/100)*$AJ$41)*$AH$41)),IF(Calculator!$O$6="DUALBAND A",SUM((((B43/100)*$AJ$40)*$AH$40))+(((((B43/100)*$AJ$40)*$AN$40)*$AH$40)*1.507051)-((((B43/100)*$AJ$40)*$AN$40)*$AH$40)+((((B43/100)*$AJ$41)*$AH$41)),IF(Calculator!$O$6="DUALBAND B",SUM((((B43/100)*$AJ$40)*$AH$40))+(((((B43/100)*$AJ$40)*$AN$40)*$AH$40)*1.57551)-((((B43/100)*$AJ$40)*$AN$40)*$AH$40)+((((B43/100)*$AJ$41)*$AH$41)),IF(Calculator!$O$6="DUALBAND C",SUM((((B43/100)*$AJ$40)*$AH$40))+(((((B43/100)*$AJ$40)*$AN$40)*$AH$40)*1.644088)-((((B43/100)*$AJ$40)*$AN$40)*$AH$40)+((((B43/100)*$AJ$41)*$AH$41)),IF(Calculator!$O$6="DUALBAND D",SUM((((B43/100)*$AJ$40)*$AH$40))+(((((B43/100)*$AJ$40)*$AN$40)*$AH$40)*1.712549)-((((B43/100)*$AJ$40)*$AN$40)*$AH$40)+((((B43/100)*$AJ$41)*$AH$41)),IF(Calculator!$O$6="DUALURBANE",SUM((((B43/100)*$AJ$40)*$AH$40))+(((((B43/100)*$AJ$40)*$AN$40)*$AH$40)*1.712549)-((((B43/100)*$AJ$40)*$AN$40)*$AH$40)+((((B43/100)*$AJ$41)*$AH$41)),IF(Calculator!$O$6="DUALSILVERANOD",SUM((((B43/100)*$AJ$40)*$AH$40))+(((((B43/100)*$AJ$40)*$AN$40)*$AH$40)*1.918079)-((((B43/100)*$AJ$40)*$AN$40)*$AH$40)+((((B43/100)*$AJ$41)*$AH$41)),IF(Calculator!$O$6="DUALANOD",SUM((((B43/100)*$AJ$40)*$AH$40))+(((((B43/100)*$AJ$40)*$AN$40)*$AH$40)*2.260509)-((((B43/100)*$AJ$40)*$AN$40)*$AH$40)+((((B43/100)*$AJ$41)*$AH$41))))))))))))))))))))))))</f>
        <v>0</v>
      </c>
      <c r="R43" s="2">
        <f>IF(Calculator!$O$6="SINGLEBASE",SUM((((C43/100)*$AJ$40)*$AH$40))+((((C43/100)*$AJ$41)*$AH$41)),IF(Calculator!$O$6="SINGLEELEMENTS",SUM((((C43/100)*$AJ$40)*$AH$40))+(((((C43/100)*$AJ$40)*$AN$40)*$AH$40)*1.05)-((((C43/100)*$AJ$40)*$AN$40)*$AH$40)+((((C43/100)*$AJ$41)*$AH$41)),IF(Calculator!$O$6="SINGLESPECTRUM",SUM((((C43/100)*$AJ$40)*$AH$40))+(((((C43/100)*$AJ$40)*$AN$40)*$AH$40)*1.05)-((((C43/100)*$AJ$40)*$AN$40)*$AH$40)+((((C43/100)*$AJ$41)*$AH$41)),IF(Calculator!$O$6="SINGLEHOMESTEAD",SUM((((C43/100)*$AJ$40)*$AH$40))+(((((C43/100)*$AJ$40)*$AN$40)*$AH$40)*1.05)-((((C43/100)*$AJ$40)*$AN$40)*$AH$40)+((((C43/100)*$AJ$41)*$AH$41)),IF(Calculator!$O$6="SINGLEBAND A",SUM((((C43/100)*$AJ$40)*$AH$40))+(((((C43/100)*$AJ$40)*$AN$40)*$AH$40)*1.1)-((((C43/100)*$AJ$40)*$AN$40)*$AH$40)+((((C43/100)*$AJ$41)*$AH$41)),IF(Calculator!$O$6="SINGLEBAND B",SUM((((C43/100)*$AJ$40)*$AH$40))+(((((C43/100)*$AJ$40)*$AN$40)*$AH$40)*1.15)-((((C43/100)*$AJ$40)*$AN$40)*$AH$40)+((((C43/100)*$AJ$41)*$AH$41)),IF(Calculator!$O$6="SINGLEBAND C",SUM((((C43/100)*$AJ$40)*$AH$40))+(((((C43/100)*$AJ$40)*$AN$40)*$AH$40)*1.2)-((((C43/100)*$AJ$40)*$AN$40)*$AH$40)+((((C43/100)*$AJ$41)*$AH$41)),IF(Calculator!$O$6="SINGLEBAND D",SUM((((C43/100)*$AJ$40)*$AH$40))+(((((C43/100)*$AJ$40)*$AN$40)*$AH$40)*1.25)-((((C43/100)*$AJ$40)*$AN$40)*$AH$40)+((((C43/100)*$AJ$41)*$AH$41)),IF(Calculator!$O$6="SINGLEURBANE",SUM((((C43/100)*$AJ$40)*$AH$40))+(((((C43/100)*$AJ$40)*$AN$40)*$AH$40)*1.25)-((((C43/100)*$AJ$40)*$AN$40)*$AH$40)+((((C43/100)*$AJ$41)*$AH$41)),IF(Calculator!$O$6="SINGLESILVERANOD",SUM((((C43/100)*$AJ$40)*$AH$40))+(((((C43/100)*$AJ$40)*$AN$40)*$AH$40)*1.4)-((((C43/100)*$AJ$40)*$AN$40)*$AH$40)+((((C43/100)*$AJ$41)*$AH$41)),IF(Calculator!$O$6="SINGLEANOD",SUM((((C43/100)*$AJ$40)*$AH$40))+(((((C43/100)*$AJ$40)*$AN$40)*$AH$40)*1.65)-((((C43/100)*$AJ$40)*$AN$40)*$AH$40)+((((C43/100)*$AJ$41)*$AH$41)),IF(Calculator!$O$6="DUALBASE",SUM((((C43/100)*$AJ$40)*$AH$40))+(((((C43/100)*$AJ$40)*$AN$40)*$AH$40)*1.030011)-((((C43/100)*$AJ$40)*$AN$40)*$AH$40)+((((C43/100)*$AJ$41)*$AH$41)),IF(Calculator!$O$6="DUALELEMENTS",SUM((((C43/100)*$AJ$40)*$AH$40))+(((((C43/100)*$AJ$40)*$AN$40)*$AH$40)*1.438569)-((((C43/100)*$AJ$40)*$AN$40)*$AH$40)+((((C43/100)*$AJ$41)*$AH$41)),IF(Calculator!$O$6="DUALSPECTRUM",SUM((((C43/100)*$AJ$40)*$AH$40))+(((((C43/100)*$AJ$40)*$AN$40)*$AH$40)*1.438569)-((((C43/100)*$AJ$40)*$AN$40)*$AH$40)+((((C43/100)*$AJ$41)*$AH$41)),IF(Calculator!$O$6="DUALHOMESTEAD",SUM((((C43/100)*$AJ$40)*$AH$40))+(((((C43/100)*$AJ$40)*$AN$40)*$AH$40)*1.438569)-((((C43/100)*$AJ$40)*$AN$40)*$AH$40)+((((C43/100)*$AJ$41)*$AH$41)),IF(Calculator!$O$6="DUALBAND A",SUM((((C43/100)*$AJ$40)*$AH$40))+(((((C43/100)*$AJ$40)*$AN$40)*$AH$40)*1.507051)-((((C43/100)*$AJ$40)*$AN$40)*$AH$40)+((((C43/100)*$AJ$41)*$AH$41)),IF(Calculator!$O$6="DUALBAND B",SUM((((C43/100)*$AJ$40)*$AH$40))+(((((C43/100)*$AJ$40)*$AN$40)*$AH$40)*1.57551)-((((C43/100)*$AJ$40)*$AN$40)*$AH$40)+((((C43/100)*$AJ$41)*$AH$41)),IF(Calculator!$O$6="DUALBAND C",SUM((((C43/100)*$AJ$40)*$AH$40))+(((((C43/100)*$AJ$40)*$AN$40)*$AH$40)*1.644088)-((((C43/100)*$AJ$40)*$AN$40)*$AH$40)+((((C43/100)*$AJ$41)*$AH$41)),IF(Calculator!$O$6="DUALBAND D",SUM((((C43/100)*$AJ$40)*$AH$40))+(((((C43/100)*$AJ$40)*$AN$40)*$AH$40)*1.712549)-((((C43/100)*$AJ$40)*$AN$40)*$AH$40)+((((C43/100)*$AJ$41)*$AH$41)),IF(Calculator!$O$6="DUALURBANE",SUM((((C43/100)*$AJ$40)*$AH$40))+(((((C43/100)*$AJ$40)*$AN$40)*$AH$40)*1.712549)-((((C43/100)*$AJ$40)*$AN$40)*$AH$40)+((((C43/100)*$AJ$41)*$AH$41)),IF(Calculator!$O$6="DUALSILVERANOD",SUM((((C43/100)*$AJ$40)*$AH$40))+(((((C43/100)*$AJ$40)*$AN$40)*$AH$40)*1.918079)-((((C43/100)*$AJ$40)*$AN$40)*$AH$40)+((((C43/100)*$AJ$41)*$AH$41)),IF(Calculator!$O$6="DUALANOD",SUM((((C43/100)*$AJ$40)*$AH$40))+(((((C43/100)*$AJ$40)*$AN$40)*$AH$40)*2.260509)-((((C43/100)*$AJ$40)*$AN$40)*$AH$40)+((((C43/100)*$AJ$41)*$AH$41))))))))))))))))))))))))</f>
        <v>0</v>
      </c>
      <c r="S43" s="2">
        <f>IF(Calculator!$O$6="SINGLEBASE",SUM((((D43/100)*$AJ$40)*$AH$40))+((((D43/100)*$AJ$41)*$AH$41)),IF(Calculator!$O$6="SINGLEELEMENTS",SUM((((D43/100)*$AJ$40)*$AH$40))+(((((D43/100)*$AJ$40)*$AN$40)*$AH$40)*1.05)-((((D43/100)*$AJ$40)*$AN$40)*$AH$40)+((((D43/100)*$AJ$41)*$AH$41)),IF(Calculator!$O$6="SINGLESPECTRUM",SUM((((D43/100)*$AJ$40)*$AH$40))+(((((D43/100)*$AJ$40)*$AN$40)*$AH$40)*1.05)-((((D43/100)*$AJ$40)*$AN$40)*$AH$40)+((((D43/100)*$AJ$41)*$AH$41)),IF(Calculator!$O$6="SINGLEHOMESTEAD",SUM((((D43/100)*$AJ$40)*$AH$40))+(((((D43/100)*$AJ$40)*$AN$40)*$AH$40)*1.05)-((((D43/100)*$AJ$40)*$AN$40)*$AH$40)+((((D43/100)*$AJ$41)*$AH$41)),IF(Calculator!$O$6="SINGLEBAND A",SUM((((D43/100)*$AJ$40)*$AH$40))+(((((D43/100)*$AJ$40)*$AN$40)*$AH$40)*1.1)-((((D43/100)*$AJ$40)*$AN$40)*$AH$40)+((((D43/100)*$AJ$41)*$AH$41)),IF(Calculator!$O$6="SINGLEBAND B",SUM((((D43/100)*$AJ$40)*$AH$40))+(((((D43/100)*$AJ$40)*$AN$40)*$AH$40)*1.15)-((((D43/100)*$AJ$40)*$AN$40)*$AH$40)+((((D43/100)*$AJ$41)*$AH$41)),IF(Calculator!$O$6="SINGLEBAND C",SUM((((D43/100)*$AJ$40)*$AH$40))+(((((D43/100)*$AJ$40)*$AN$40)*$AH$40)*1.2)-((((D43/100)*$AJ$40)*$AN$40)*$AH$40)+((((D43/100)*$AJ$41)*$AH$41)),IF(Calculator!$O$6="SINGLEBAND D",SUM((((D43/100)*$AJ$40)*$AH$40))+(((((D43/100)*$AJ$40)*$AN$40)*$AH$40)*1.25)-((((D43/100)*$AJ$40)*$AN$40)*$AH$40)+((((D43/100)*$AJ$41)*$AH$41)),IF(Calculator!$O$6="SINGLEURBANE",SUM((((D43/100)*$AJ$40)*$AH$40))+(((((D43/100)*$AJ$40)*$AN$40)*$AH$40)*1.25)-((((D43/100)*$AJ$40)*$AN$40)*$AH$40)+((((D43/100)*$AJ$41)*$AH$41)),IF(Calculator!$O$6="SINGLESILVERANOD",SUM((((D43/100)*$AJ$40)*$AH$40))+(((((D43/100)*$AJ$40)*$AN$40)*$AH$40)*1.4)-((((D43/100)*$AJ$40)*$AN$40)*$AH$40)+((((D43/100)*$AJ$41)*$AH$41)),IF(Calculator!$O$6="SINGLEANOD",SUM((((D43/100)*$AJ$40)*$AH$40))+(((((D43/100)*$AJ$40)*$AN$40)*$AH$40)*1.65)-((((D43/100)*$AJ$40)*$AN$40)*$AH$40)+((((D43/100)*$AJ$41)*$AH$41)),IF(Calculator!$O$6="DUALBASE",SUM((((D43/100)*$AJ$40)*$AH$40))+(((((D43/100)*$AJ$40)*$AN$40)*$AH$40)*1.030011)-((((D43/100)*$AJ$40)*$AN$40)*$AH$40)+((((D43/100)*$AJ$41)*$AH$41)),IF(Calculator!$O$6="DUALELEMENTS",SUM((((D43/100)*$AJ$40)*$AH$40))+(((((D43/100)*$AJ$40)*$AN$40)*$AH$40)*1.438569)-((((D43/100)*$AJ$40)*$AN$40)*$AH$40)+((((D43/100)*$AJ$41)*$AH$41)),IF(Calculator!$O$6="DUALSPECTRUM",SUM((((D43/100)*$AJ$40)*$AH$40))+(((((D43/100)*$AJ$40)*$AN$40)*$AH$40)*1.438569)-((((D43/100)*$AJ$40)*$AN$40)*$AH$40)+((((D43/100)*$AJ$41)*$AH$41)),IF(Calculator!$O$6="DUALHOMESTEAD",SUM((((D43/100)*$AJ$40)*$AH$40))+(((((D43/100)*$AJ$40)*$AN$40)*$AH$40)*1.438569)-((((D43/100)*$AJ$40)*$AN$40)*$AH$40)+((((D43/100)*$AJ$41)*$AH$41)),IF(Calculator!$O$6="DUALBAND A",SUM((((D43/100)*$AJ$40)*$AH$40))+(((((D43/100)*$AJ$40)*$AN$40)*$AH$40)*1.507051)-((((D43/100)*$AJ$40)*$AN$40)*$AH$40)+((((D43/100)*$AJ$41)*$AH$41)),IF(Calculator!$O$6="DUALBAND B",SUM((((D43/100)*$AJ$40)*$AH$40))+(((((D43/100)*$AJ$40)*$AN$40)*$AH$40)*1.57551)-((((D43/100)*$AJ$40)*$AN$40)*$AH$40)+((((D43/100)*$AJ$41)*$AH$41)),IF(Calculator!$O$6="DUALBAND C",SUM((((D43/100)*$AJ$40)*$AH$40))+(((((D43/100)*$AJ$40)*$AN$40)*$AH$40)*1.644088)-((((D43/100)*$AJ$40)*$AN$40)*$AH$40)+((((D43/100)*$AJ$41)*$AH$41)),IF(Calculator!$O$6="DUALBAND D",SUM((((D43/100)*$AJ$40)*$AH$40))+(((((D43/100)*$AJ$40)*$AN$40)*$AH$40)*1.712549)-((((D43/100)*$AJ$40)*$AN$40)*$AH$40)+((((D43/100)*$AJ$41)*$AH$41)),IF(Calculator!$O$6="DUALURBANE",SUM((((D43/100)*$AJ$40)*$AH$40))+(((((D43/100)*$AJ$40)*$AN$40)*$AH$40)*1.712549)-((((D43/100)*$AJ$40)*$AN$40)*$AH$40)+((((D43/100)*$AJ$41)*$AH$41)),IF(Calculator!$O$6="DUALSILVERANOD",SUM((((D43/100)*$AJ$40)*$AH$40))+(((((D43/100)*$AJ$40)*$AN$40)*$AH$40)*1.918079)-((((D43/100)*$AJ$40)*$AN$40)*$AH$40)+((((D43/100)*$AJ$41)*$AH$41)),IF(Calculator!$O$6="DUALANOD",SUM((((D43/100)*$AJ$40)*$AH$40))+(((((D43/100)*$AJ$40)*$AN$40)*$AH$40)*2.260509)-((((D43/100)*$AJ$40)*$AN$40)*$AH$40)+((((D43/100)*$AJ$41)*$AH$41))))))))))))))))))))))))</f>
        <v>0</v>
      </c>
      <c r="T43" s="2">
        <f>IF(Calculator!$O$6="SINGLEBASE",SUM((((E43/100)*$AJ$40)*$AH$40))+((((E43/100)*$AJ$41)*$AH$41)),IF(Calculator!$O$6="SINGLEELEMENTS",SUM((((E43/100)*$AJ$40)*$AH$40))+(((((E43/100)*$AJ$40)*$AN$40)*$AH$40)*1.05)-((((E43/100)*$AJ$40)*$AN$40)*$AH$40)+((((E43/100)*$AJ$41)*$AH$41)),IF(Calculator!$O$6="SINGLESPECTRUM",SUM((((E43/100)*$AJ$40)*$AH$40))+(((((E43/100)*$AJ$40)*$AN$40)*$AH$40)*1.05)-((((E43/100)*$AJ$40)*$AN$40)*$AH$40)+((((E43/100)*$AJ$41)*$AH$41)),IF(Calculator!$O$6="SINGLEHOMESTEAD",SUM((((E43/100)*$AJ$40)*$AH$40))+(((((E43/100)*$AJ$40)*$AN$40)*$AH$40)*1.05)-((((E43/100)*$AJ$40)*$AN$40)*$AH$40)+((((E43/100)*$AJ$41)*$AH$41)),IF(Calculator!$O$6="SINGLEBAND A",SUM((((E43/100)*$AJ$40)*$AH$40))+(((((E43/100)*$AJ$40)*$AN$40)*$AH$40)*1.1)-((((E43/100)*$AJ$40)*$AN$40)*$AH$40)+((((E43/100)*$AJ$41)*$AH$41)),IF(Calculator!$O$6="SINGLEBAND B",SUM((((E43/100)*$AJ$40)*$AH$40))+(((((E43/100)*$AJ$40)*$AN$40)*$AH$40)*1.15)-((((E43/100)*$AJ$40)*$AN$40)*$AH$40)+((((E43/100)*$AJ$41)*$AH$41)),IF(Calculator!$O$6="SINGLEBAND C",SUM((((E43/100)*$AJ$40)*$AH$40))+(((((E43/100)*$AJ$40)*$AN$40)*$AH$40)*1.2)-((((E43/100)*$AJ$40)*$AN$40)*$AH$40)+((((E43/100)*$AJ$41)*$AH$41)),IF(Calculator!$O$6="SINGLEBAND D",SUM((((E43/100)*$AJ$40)*$AH$40))+(((((E43/100)*$AJ$40)*$AN$40)*$AH$40)*1.25)-((((E43/100)*$AJ$40)*$AN$40)*$AH$40)+((((E43/100)*$AJ$41)*$AH$41)),IF(Calculator!$O$6="SINGLEURBANE",SUM((((E43/100)*$AJ$40)*$AH$40))+(((((E43/100)*$AJ$40)*$AN$40)*$AH$40)*1.25)-((((E43/100)*$AJ$40)*$AN$40)*$AH$40)+((((E43/100)*$AJ$41)*$AH$41)),IF(Calculator!$O$6="SINGLESILVERANOD",SUM((((E43/100)*$AJ$40)*$AH$40))+(((((E43/100)*$AJ$40)*$AN$40)*$AH$40)*1.4)-((((E43/100)*$AJ$40)*$AN$40)*$AH$40)+((((E43/100)*$AJ$41)*$AH$41)),IF(Calculator!$O$6="SINGLEANOD",SUM((((E43/100)*$AJ$40)*$AH$40))+(((((E43/100)*$AJ$40)*$AN$40)*$AH$40)*1.65)-((((E43/100)*$AJ$40)*$AN$40)*$AH$40)+((((E43/100)*$AJ$41)*$AH$41)),IF(Calculator!$O$6="DUALBASE",SUM((((E43/100)*$AJ$40)*$AH$40))+(((((E43/100)*$AJ$40)*$AN$40)*$AH$40)*1.030011)-((((E43/100)*$AJ$40)*$AN$40)*$AH$40)+((((E43/100)*$AJ$41)*$AH$41)),IF(Calculator!$O$6="DUALELEMENTS",SUM((((E43/100)*$AJ$40)*$AH$40))+(((((E43/100)*$AJ$40)*$AN$40)*$AH$40)*1.438569)-((((E43/100)*$AJ$40)*$AN$40)*$AH$40)+((((E43/100)*$AJ$41)*$AH$41)),IF(Calculator!$O$6="DUALSPECTRUM",SUM((((E43/100)*$AJ$40)*$AH$40))+(((((E43/100)*$AJ$40)*$AN$40)*$AH$40)*1.438569)-((((E43/100)*$AJ$40)*$AN$40)*$AH$40)+((((E43/100)*$AJ$41)*$AH$41)),IF(Calculator!$O$6="DUALHOMESTEAD",SUM((((E43/100)*$AJ$40)*$AH$40))+(((((E43/100)*$AJ$40)*$AN$40)*$AH$40)*1.438569)-((((E43/100)*$AJ$40)*$AN$40)*$AH$40)+((((E43/100)*$AJ$41)*$AH$41)),IF(Calculator!$O$6="DUALBAND A",SUM((((E43/100)*$AJ$40)*$AH$40))+(((((E43/100)*$AJ$40)*$AN$40)*$AH$40)*1.507051)-((((E43/100)*$AJ$40)*$AN$40)*$AH$40)+((((E43/100)*$AJ$41)*$AH$41)),IF(Calculator!$O$6="DUALBAND B",SUM((((E43/100)*$AJ$40)*$AH$40))+(((((E43/100)*$AJ$40)*$AN$40)*$AH$40)*1.57551)-((((E43/100)*$AJ$40)*$AN$40)*$AH$40)+((((E43/100)*$AJ$41)*$AH$41)),IF(Calculator!$O$6="DUALBAND C",SUM((((E43/100)*$AJ$40)*$AH$40))+(((((E43/100)*$AJ$40)*$AN$40)*$AH$40)*1.644088)-((((E43/100)*$AJ$40)*$AN$40)*$AH$40)+((((E43/100)*$AJ$41)*$AH$41)),IF(Calculator!$O$6="DUALBAND D",SUM((((E43/100)*$AJ$40)*$AH$40))+(((((E43/100)*$AJ$40)*$AN$40)*$AH$40)*1.712549)-((((E43/100)*$AJ$40)*$AN$40)*$AH$40)+((((E43/100)*$AJ$41)*$AH$41)),IF(Calculator!$O$6="DUALURBANE",SUM((((E43/100)*$AJ$40)*$AH$40))+(((((E43/100)*$AJ$40)*$AN$40)*$AH$40)*1.712549)-((((E43/100)*$AJ$40)*$AN$40)*$AH$40)+((((E43/100)*$AJ$41)*$AH$41)),IF(Calculator!$O$6="DUALSILVERANOD",SUM((((E43/100)*$AJ$40)*$AH$40))+(((((E43/100)*$AJ$40)*$AN$40)*$AH$40)*1.918079)-((((E43/100)*$AJ$40)*$AN$40)*$AH$40)+((((E43/100)*$AJ$41)*$AH$41)),IF(Calculator!$O$6="DUALANOD",SUM((((E43/100)*$AJ$40)*$AH$40))+(((((E43/100)*$AJ$40)*$AN$40)*$AH$40)*2.260509)-((((E43/100)*$AJ$40)*$AN$40)*$AH$40)+((((E43/100)*$AJ$41)*$AH$41))))))))))))))))))))))))</f>
        <v>0</v>
      </c>
      <c r="U43" s="2">
        <f>IF(Calculator!$O$6="SINGLEBASE",SUM((((F43/100)*$AJ$40)*$AH$40))+((((F43/100)*$AJ$41)*$AH$41)),IF(Calculator!$O$6="SINGLEELEMENTS",SUM((((F43/100)*$AJ$40)*$AH$40))+(((((F43/100)*$AJ$40)*$AN$40)*$AH$40)*1.05)-((((F43/100)*$AJ$40)*$AN$40)*$AH$40)+((((F43/100)*$AJ$41)*$AH$41)),IF(Calculator!$O$6="SINGLESPECTRUM",SUM((((F43/100)*$AJ$40)*$AH$40))+(((((F43/100)*$AJ$40)*$AN$40)*$AH$40)*1.05)-((((F43/100)*$AJ$40)*$AN$40)*$AH$40)+((((F43/100)*$AJ$41)*$AH$41)),IF(Calculator!$O$6="SINGLEHOMESTEAD",SUM((((F43/100)*$AJ$40)*$AH$40))+(((((F43/100)*$AJ$40)*$AN$40)*$AH$40)*1.05)-((((F43/100)*$AJ$40)*$AN$40)*$AH$40)+((((F43/100)*$AJ$41)*$AH$41)),IF(Calculator!$O$6="SINGLEBAND A",SUM((((F43/100)*$AJ$40)*$AH$40))+(((((F43/100)*$AJ$40)*$AN$40)*$AH$40)*1.1)-((((F43/100)*$AJ$40)*$AN$40)*$AH$40)+((((F43/100)*$AJ$41)*$AH$41)),IF(Calculator!$O$6="SINGLEBAND B",SUM((((F43/100)*$AJ$40)*$AH$40))+(((((F43/100)*$AJ$40)*$AN$40)*$AH$40)*1.15)-((((F43/100)*$AJ$40)*$AN$40)*$AH$40)+((((F43/100)*$AJ$41)*$AH$41)),IF(Calculator!$O$6="SINGLEBAND C",SUM((((F43/100)*$AJ$40)*$AH$40))+(((((F43/100)*$AJ$40)*$AN$40)*$AH$40)*1.2)-((((F43/100)*$AJ$40)*$AN$40)*$AH$40)+((((F43/100)*$AJ$41)*$AH$41)),IF(Calculator!$O$6="SINGLEBAND D",SUM((((F43/100)*$AJ$40)*$AH$40))+(((((F43/100)*$AJ$40)*$AN$40)*$AH$40)*1.25)-((((F43/100)*$AJ$40)*$AN$40)*$AH$40)+((((F43/100)*$AJ$41)*$AH$41)),IF(Calculator!$O$6="SINGLEURBANE",SUM((((F43/100)*$AJ$40)*$AH$40))+(((((F43/100)*$AJ$40)*$AN$40)*$AH$40)*1.25)-((((F43/100)*$AJ$40)*$AN$40)*$AH$40)+((((F43/100)*$AJ$41)*$AH$41)),IF(Calculator!$O$6="SINGLESILVERANOD",SUM((((F43/100)*$AJ$40)*$AH$40))+(((((F43/100)*$AJ$40)*$AN$40)*$AH$40)*1.4)-((((F43/100)*$AJ$40)*$AN$40)*$AH$40)+((((F43/100)*$AJ$41)*$AH$41)),IF(Calculator!$O$6="SINGLEANOD",SUM((((F43/100)*$AJ$40)*$AH$40))+(((((F43/100)*$AJ$40)*$AN$40)*$AH$40)*1.65)-((((F43/100)*$AJ$40)*$AN$40)*$AH$40)+((((F43/100)*$AJ$41)*$AH$41)),IF(Calculator!$O$6="DUALBASE",SUM((((F43/100)*$AJ$40)*$AH$40))+(((((F43/100)*$AJ$40)*$AN$40)*$AH$40)*1.030011)-((((F43/100)*$AJ$40)*$AN$40)*$AH$40)+((((F43/100)*$AJ$41)*$AH$41)),IF(Calculator!$O$6="DUALELEMENTS",SUM((((F43/100)*$AJ$40)*$AH$40))+(((((F43/100)*$AJ$40)*$AN$40)*$AH$40)*1.438569)-((((F43/100)*$AJ$40)*$AN$40)*$AH$40)+((((F43/100)*$AJ$41)*$AH$41)),IF(Calculator!$O$6="DUALSPECTRUM",SUM((((F43/100)*$AJ$40)*$AH$40))+(((((F43/100)*$AJ$40)*$AN$40)*$AH$40)*1.438569)-((((F43/100)*$AJ$40)*$AN$40)*$AH$40)+((((F43/100)*$AJ$41)*$AH$41)),IF(Calculator!$O$6="DUALHOMESTEAD",SUM((((F43/100)*$AJ$40)*$AH$40))+(((((F43/100)*$AJ$40)*$AN$40)*$AH$40)*1.438569)-((((F43/100)*$AJ$40)*$AN$40)*$AH$40)+((((F43/100)*$AJ$41)*$AH$41)),IF(Calculator!$O$6="DUALBAND A",SUM((((F43/100)*$AJ$40)*$AH$40))+(((((F43/100)*$AJ$40)*$AN$40)*$AH$40)*1.507051)-((((F43/100)*$AJ$40)*$AN$40)*$AH$40)+((((F43/100)*$AJ$41)*$AH$41)),IF(Calculator!$O$6="DUALBAND B",SUM((((F43/100)*$AJ$40)*$AH$40))+(((((F43/100)*$AJ$40)*$AN$40)*$AH$40)*1.57551)-((((F43/100)*$AJ$40)*$AN$40)*$AH$40)+((((F43/100)*$AJ$41)*$AH$41)),IF(Calculator!$O$6="DUALBAND C",SUM((((F43/100)*$AJ$40)*$AH$40))+(((((F43/100)*$AJ$40)*$AN$40)*$AH$40)*1.644088)-((((F43/100)*$AJ$40)*$AN$40)*$AH$40)+((((F43/100)*$AJ$41)*$AH$41)),IF(Calculator!$O$6="DUALBAND D",SUM((((F43/100)*$AJ$40)*$AH$40))+(((((F43/100)*$AJ$40)*$AN$40)*$AH$40)*1.712549)-((((F43/100)*$AJ$40)*$AN$40)*$AH$40)+((((F43/100)*$AJ$41)*$AH$41)),IF(Calculator!$O$6="DUALURBANE",SUM((((F43/100)*$AJ$40)*$AH$40))+(((((F43/100)*$AJ$40)*$AN$40)*$AH$40)*1.712549)-((((F43/100)*$AJ$40)*$AN$40)*$AH$40)+((((F43/100)*$AJ$41)*$AH$41)),IF(Calculator!$O$6="DUALSILVERANOD",SUM((((F43/100)*$AJ$40)*$AH$40))+(((((F43/100)*$AJ$40)*$AN$40)*$AH$40)*1.918079)-((((F43/100)*$AJ$40)*$AN$40)*$AH$40)+((((F43/100)*$AJ$41)*$AH$41)),IF(Calculator!$O$6="DUALANOD",SUM((((F43/100)*$AJ$40)*$AH$40))+(((((F43/100)*$AJ$40)*$AN$40)*$AH$40)*2.260509)-((((F43/100)*$AJ$40)*$AN$40)*$AH$40)+((((F43/100)*$AJ$41)*$AH$41))))))))))))))))))))))))</f>
        <v>0</v>
      </c>
      <c r="V43" s="2">
        <f>IF(Calculator!$O$6="SINGLEBASE",SUM((((G43/100)*$AJ$40)*$AH$40))+((((G43/100)*$AJ$41)*$AH$41)),IF(Calculator!$O$6="SINGLEELEMENTS",SUM((((G43/100)*$AJ$40)*$AH$40))+(((((G43/100)*$AJ$40)*$AN$40)*$AH$40)*1.05)-((((G43/100)*$AJ$40)*$AN$40)*$AH$40)+((((G43/100)*$AJ$41)*$AH$41)),IF(Calculator!$O$6="SINGLESPECTRUM",SUM((((G43/100)*$AJ$40)*$AH$40))+(((((G43/100)*$AJ$40)*$AN$40)*$AH$40)*1.05)-((((G43/100)*$AJ$40)*$AN$40)*$AH$40)+((((G43/100)*$AJ$41)*$AH$41)),IF(Calculator!$O$6="SINGLEHOMESTEAD",SUM((((G43/100)*$AJ$40)*$AH$40))+(((((G43/100)*$AJ$40)*$AN$40)*$AH$40)*1.05)-((((G43/100)*$AJ$40)*$AN$40)*$AH$40)+((((G43/100)*$AJ$41)*$AH$41)),IF(Calculator!$O$6="SINGLEBAND A",SUM((((G43/100)*$AJ$40)*$AH$40))+(((((G43/100)*$AJ$40)*$AN$40)*$AH$40)*1.1)-((((G43/100)*$AJ$40)*$AN$40)*$AH$40)+((((G43/100)*$AJ$41)*$AH$41)),IF(Calculator!$O$6="SINGLEBAND B",SUM((((G43/100)*$AJ$40)*$AH$40))+(((((G43/100)*$AJ$40)*$AN$40)*$AH$40)*1.15)-((((G43/100)*$AJ$40)*$AN$40)*$AH$40)+((((G43/100)*$AJ$41)*$AH$41)),IF(Calculator!$O$6="SINGLEBAND C",SUM((((G43/100)*$AJ$40)*$AH$40))+(((((G43/100)*$AJ$40)*$AN$40)*$AH$40)*1.2)-((((G43/100)*$AJ$40)*$AN$40)*$AH$40)+((((G43/100)*$AJ$41)*$AH$41)),IF(Calculator!$O$6="SINGLEBAND D",SUM((((G43/100)*$AJ$40)*$AH$40))+(((((G43/100)*$AJ$40)*$AN$40)*$AH$40)*1.25)-((((G43/100)*$AJ$40)*$AN$40)*$AH$40)+((((G43/100)*$AJ$41)*$AH$41)),IF(Calculator!$O$6="SINGLEURBANE",SUM((((G43/100)*$AJ$40)*$AH$40))+(((((G43/100)*$AJ$40)*$AN$40)*$AH$40)*1.25)-((((G43/100)*$AJ$40)*$AN$40)*$AH$40)+((((G43/100)*$AJ$41)*$AH$41)),IF(Calculator!$O$6="SINGLESILVERANOD",SUM((((G43/100)*$AJ$40)*$AH$40))+(((((G43/100)*$AJ$40)*$AN$40)*$AH$40)*1.4)-((((G43/100)*$AJ$40)*$AN$40)*$AH$40)+((((G43/100)*$AJ$41)*$AH$41)),IF(Calculator!$O$6="SINGLEANOD",SUM((((G43/100)*$AJ$40)*$AH$40))+(((((G43/100)*$AJ$40)*$AN$40)*$AH$40)*1.65)-((((G43/100)*$AJ$40)*$AN$40)*$AH$40)+((((G43/100)*$AJ$41)*$AH$41)),IF(Calculator!$O$6="DUALBASE",SUM((((G43/100)*$AJ$40)*$AH$40))+(((((G43/100)*$AJ$40)*$AN$40)*$AH$40)*1.030011)-((((G43/100)*$AJ$40)*$AN$40)*$AH$40)+((((G43/100)*$AJ$41)*$AH$41)),IF(Calculator!$O$6="DUALELEMENTS",SUM((((G43/100)*$AJ$40)*$AH$40))+(((((G43/100)*$AJ$40)*$AN$40)*$AH$40)*1.438569)-((((G43/100)*$AJ$40)*$AN$40)*$AH$40)+((((G43/100)*$AJ$41)*$AH$41)),IF(Calculator!$O$6="DUALSPECTRUM",SUM((((G43/100)*$AJ$40)*$AH$40))+(((((G43/100)*$AJ$40)*$AN$40)*$AH$40)*1.438569)-((((G43/100)*$AJ$40)*$AN$40)*$AH$40)+((((G43/100)*$AJ$41)*$AH$41)),IF(Calculator!$O$6="DUALHOMESTEAD",SUM((((G43/100)*$AJ$40)*$AH$40))+(((((G43/100)*$AJ$40)*$AN$40)*$AH$40)*1.438569)-((((G43/100)*$AJ$40)*$AN$40)*$AH$40)+((((G43/100)*$AJ$41)*$AH$41)),IF(Calculator!$O$6="DUALBAND A",SUM((((G43/100)*$AJ$40)*$AH$40))+(((((G43/100)*$AJ$40)*$AN$40)*$AH$40)*1.507051)-((((G43/100)*$AJ$40)*$AN$40)*$AH$40)+((((G43/100)*$AJ$41)*$AH$41)),IF(Calculator!$O$6="DUALBAND B",SUM((((G43/100)*$AJ$40)*$AH$40))+(((((G43/100)*$AJ$40)*$AN$40)*$AH$40)*1.57551)-((((G43/100)*$AJ$40)*$AN$40)*$AH$40)+((((G43/100)*$AJ$41)*$AH$41)),IF(Calculator!$O$6="DUALBAND C",SUM((((G43/100)*$AJ$40)*$AH$40))+(((((G43/100)*$AJ$40)*$AN$40)*$AH$40)*1.644088)-((((G43/100)*$AJ$40)*$AN$40)*$AH$40)+((((G43/100)*$AJ$41)*$AH$41)),IF(Calculator!$O$6="DUALBAND D",SUM((((G43/100)*$AJ$40)*$AH$40))+(((((G43/100)*$AJ$40)*$AN$40)*$AH$40)*1.712549)-((((G43/100)*$AJ$40)*$AN$40)*$AH$40)+((((G43/100)*$AJ$41)*$AH$41)),IF(Calculator!$O$6="DUALURBANE",SUM((((G43/100)*$AJ$40)*$AH$40))+(((((G43/100)*$AJ$40)*$AN$40)*$AH$40)*1.712549)-((((G43/100)*$AJ$40)*$AN$40)*$AH$40)+((((G43/100)*$AJ$41)*$AH$41)),IF(Calculator!$O$6="DUALSILVERANOD",SUM((((G43/100)*$AJ$40)*$AH$40))+(((((G43/100)*$AJ$40)*$AN$40)*$AH$40)*1.918079)-((((G43/100)*$AJ$40)*$AN$40)*$AH$40)+((((G43/100)*$AJ$41)*$AH$41)),IF(Calculator!$O$6="DUALANOD",SUM((((G43/100)*$AJ$40)*$AH$40))+(((((G43/100)*$AJ$40)*$AN$40)*$AH$40)*2.260509)-((((G43/100)*$AJ$40)*$AN$40)*$AH$40)+((((G43/100)*$AJ$41)*$AH$41))))))))))))))))))))))))</f>
        <v>0</v>
      </c>
      <c r="W43" s="2">
        <f>IF(Calculator!$O$6="SINGLEBASE",SUM((((H43/100)*$AJ$40)*$AH$40))+((((H43/100)*$AJ$41)*$AH$41)),IF(Calculator!$O$6="SINGLEELEMENTS",SUM((((H43/100)*$AJ$40)*$AH$40))+(((((H43/100)*$AJ$40)*$AN$40)*$AH$40)*1.05)-((((H43/100)*$AJ$40)*$AN$40)*$AH$40)+((((H43/100)*$AJ$41)*$AH$41)),IF(Calculator!$O$6="SINGLESPECTRUM",SUM((((H43/100)*$AJ$40)*$AH$40))+(((((H43/100)*$AJ$40)*$AN$40)*$AH$40)*1.05)-((((H43/100)*$AJ$40)*$AN$40)*$AH$40)+((((H43/100)*$AJ$41)*$AH$41)),IF(Calculator!$O$6="SINGLEHOMESTEAD",SUM((((H43/100)*$AJ$40)*$AH$40))+(((((H43/100)*$AJ$40)*$AN$40)*$AH$40)*1.05)-((((H43/100)*$AJ$40)*$AN$40)*$AH$40)+((((H43/100)*$AJ$41)*$AH$41)),IF(Calculator!$O$6="SINGLEBAND A",SUM((((H43/100)*$AJ$40)*$AH$40))+(((((H43/100)*$AJ$40)*$AN$40)*$AH$40)*1.1)-((((H43/100)*$AJ$40)*$AN$40)*$AH$40)+((((H43/100)*$AJ$41)*$AH$41)),IF(Calculator!$O$6="SINGLEBAND B",SUM((((H43/100)*$AJ$40)*$AH$40))+(((((H43/100)*$AJ$40)*$AN$40)*$AH$40)*1.15)-((((H43/100)*$AJ$40)*$AN$40)*$AH$40)+((((H43/100)*$AJ$41)*$AH$41)),IF(Calculator!$O$6="SINGLEBAND C",SUM((((H43/100)*$AJ$40)*$AH$40))+(((((H43/100)*$AJ$40)*$AN$40)*$AH$40)*1.2)-((((H43/100)*$AJ$40)*$AN$40)*$AH$40)+((((H43/100)*$AJ$41)*$AH$41)),IF(Calculator!$O$6="SINGLEBAND D",SUM((((H43/100)*$AJ$40)*$AH$40))+(((((H43/100)*$AJ$40)*$AN$40)*$AH$40)*1.25)-((((H43/100)*$AJ$40)*$AN$40)*$AH$40)+((((H43/100)*$AJ$41)*$AH$41)),IF(Calculator!$O$6="SINGLEURBANE",SUM((((H43/100)*$AJ$40)*$AH$40))+(((((H43/100)*$AJ$40)*$AN$40)*$AH$40)*1.25)-((((H43/100)*$AJ$40)*$AN$40)*$AH$40)+((((H43/100)*$AJ$41)*$AH$41)),IF(Calculator!$O$6="SINGLESILVERANOD",SUM((((H43/100)*$AJ$40)*$AH$40))+(((((H43/100)*$AJ$40)*$AN$40)*$AH$40)*1.4)-((((H43/100)*$AJ$40)*$AN$40)*$AH$40)+((((H43/100)*$AJ$41)*$AH$41)),IF(Calculator!$O$6="SINGLEANOD",SUM((((H43/100)*$AJ$40)*$AH$40))+(((((H43/100)*$AJ$40)*$AN$40)*$AH$40)*1.65)-((((H43/100)*$AJ$40)*$AN$40)*$AH$40)+((((H43/100)*$AJ$41)*$AH$41)),IF(Calculator!$O$6="DUALBASE",SUM((((H43/100)*$AJ$40)*$AH$40))+(((((H43/100)*$AJ$40)*$AN$40)*$AH$40)*1.030011)-((((H43/100)*$AJ$40)*$AN$40)*$AH$40)+((((H43/100)*$AJ$41)*$AH$41)),IF(Calculator!$O$6="DUALELEMENTS",SUM((((H43/100)*$AJ$40)*$AH$40))+(((((H43/100)*$AJ$40)*$AN$40)*$AH$40)*1.438569)-((((H43/100)*$AJ$40)*$AN$40)*$AH$40)+((((H43/100)*$AJ$41)*$AH$41)),IF(Calculator!$O$6="DUALSPECTRUM",SUM((((H43/100)*$AJ$40)*$AH$40))+(((((H43/100)*$AJ$40)*$AN$40)*$AH$40)*1.438569)-((((H43/100)*$AJ$40)*$AN$40)*$AH$40)+((((H43/100)*$AJ$41)*$AH$41)),IF(Calculator!$O$6="DUALHOMESTEAD",SUM((((H43/100)*$AJ$40)*$AH$40))+(((((H43/100)*$AJ$40)*$AN$40)*$AH$40)*1.438569)-((((H43/100)*$AJ$40)*$AN$40)*$AH$40)+((((H43/100)*$AJ$41)*$AH$41)),IF(Calculator!$O$6="DUALBAND A",SUM((((H43/100)*$AJ$40)*$AH$40))+(((((H43/100)*$AJ$40)*$AN$40)*$AH$40)*1.507051)-((((H43/100)*$AJ$40)*$AN$40)*$AH$40)+((((H43/100)*$AJ$41)*$AH$41)),IF(Calculator!$O$6="DUALBAND B",SUM((((H43/100)*$AJ$40)*$AH$40))+(((((H43/100)*$AJ$40)*$AN$40)*$AH$40)*1.57551)-((((H43/100)*$AJ$40)*$AN$40)*$AH$40)+((((H43/100)*$AJ$41)*$AH$41)),IF(Calculator!$O$6="DUALBAND C",SUM((((H43/100)*$AJ$40)*$AH$40))+(((((H43/100)*$AJ$40)*$AN$40)*$AH$40)*1.644088)-((((H43/100)*$AJ$40)*$AN$40)*$AH$40)+((((H43/100)*$AJ$41)*$AH$41)),IF(Calculator!$O$6="DUALBAND D",SUM((((H43/100)*$AJ$40)*$AH$40))+(((((H43/100)*$AJ$40)*$AN$40)*$AH$40)*1.712549)-((((H43/100)*$AJ$40)*$AN$40)*$AH$40)+((((H43/100)*$AJ$41)*$AH$41)),IF(Calculator!$O$6="DUALURBANE",SUM((((H43/100)*$AJ$40)*$AH$40))+(((((H43/100)*$AJ$40)*$AN$40)*$AH$40)*1.712549)-((((H43/100)*$AJ$40)*$AN$40)*$AH$40)+((((H43/100)*$AJ$41)*$AH$41)),IF(Calculator!$O$6="DUALSILVERANOD",SUM((((H43/100)*$AJ$40)*$AH$40))+(((((H43/100)*$AJ$40)*$AN$40)*$AH$40)*1.918079)-((((H43/100)*$AJ$40)*$AN$40)*$AH$40)+((((H43/100)*$AJ$41)*$AH$41)),IF(Calculator!$O$6="DUALANOD",SUM((((H43/100)*$AJ$40)*$AH$40))+(((((H43/100)*$AJ$40)*$AN$40)*$AH$40)*2.260509)-((((H43/100)*$AJ$40)*$AN$40)*$AH$40)+((((H43/100)*$AJ$41)*$AH$41))))))))))))))))))))))))</f>
        <v>0</v>
      </c>
      <c r="X43" s="2">
        <f>IF(Calculator!$O$6="SINGLEBASE",SUM((((I43/100)*$AJ$40)*$AH$40))+((((I43/100)*$AJ$41)*$AH$41)),IF(Calculator!$O$6="SINGLEELEMENTS",SUM((((I43/100)*$AJ$40)*$AH$40))+(((((I43/100)*$AJ$40)*$AN$40)*$AH$40)*1.05)-((((I43/100)*$AJ$40)*$AN$40)*$AH$40)+((((I43/100)*$AJ$41)*$AH$41)),IF(Calculator!$O$6="SINGLESPECTRUM",SUM((((I43/100)*$AJ$40)*$AH$40))+(((((I43/100)*$AJ$40)*$AN$40)*$AH$40)*1.05)-((((I43/100)*$AJ$40)*$AN$40)*$AH$40)+((((I43/100)*$AJ$41)*$AH$41)),IF(Calculator!$O$6="SINGLEHOMESTEAD",SUM((((I43/100)*$AJ$40)*$AH$40))+(((((I43/100)*$AJ$40)*$AN$40)*$AH$40)*1.05)-((((I43/100)*$AJ$40)*$AN$40)*$AH$40)+((((I43/100)*$AJ$41)*$AH$41)),IF(Calculator!$O$6="SINGLEBAND A",SUM((((I43/100)*$AJ$40)*$AH$40))+(((((I43/100)*$AJ$40)*$AN$40)*$AH$40)*1.1)-((((I43/100)*$AJ$40)*$AN$40)*$AH$40)+((((I43/100)*$AJ$41)*$AH$41)),IF(Calculator!$O$6="SINGLEBAND B",SUM((((I43/100)*$AJ$40)*$AH$40))+(((((I43/100)*$AJ$40)*$AN$40)*$AH$40)*1.15)-((((I43/100)*$AJ$40)*$AN$40)*$AH$40)+((((I43/100)*$AJ$41)*$AH$41)),IF(Calculator!$O$6="SINGLEBAND C",SUM((((I43/100)*$AJ$40)*$AH$40))+(((((I43/100)*$AJ$40)*$AN$40)*$AH$40)*1.2)-((((I43/100)*$AJ$40)*$AN$40)*$AH$40)+((((I43/100)*$AJ$41)*$AH$41)),IF(Calculator!$O$6="SINGLEBAND D",SUM((((I43/100)*$AJ$40)*$AH$40))+(((((I43/100)*$AJ$40)*$AN$40)*$AH$40)*1.25)-((((I43/100)*$AJ$40)*$AN$40)*$AH$40)+((((I43/100)*$AJ$41)*$AH$41)),IF(Calculator!$O$6="SINGLEURBANE",SUM((((I43/100)*$AJ$40)*$AH$40))+(((((I43/100)*$AJ$40)*$AN$40)*$AH$40)*1.25)-((((I43/100)*$AJ$40)*$AN$40)*$AH$40)+((((I43/100)*$AJ$41)*$AH$41)),IF(Calculator!$O$6="SINGLESILVERANOD",SUM((((I43/100)*$AJ$40)*$AH$40))+(((((I43/100)*$AJ$40)*$AN$40)*$AH$40)*1.4)-((((I43/100)*$AJ$40)*$AN$40)*$AH$40)+((((I43/100)*$AJ$41)*$AH$41)),IF(Calculator!$O$6="SINGLEANOD",SUM((((I43/100)*$AJ$40)*$AH$40))+(((((I43/100)*$AJ$40)*$AN$40)*$AH$40)*1.65)-((((I43/100)*$AJ$40)*$AN$40)*$AH$40)+((((I43/100)*$AJ$41)*$AH$41)),IF(Calculator!$O$6="DUALBASE",SUM((((I43/100)*$AJ$40)*$AH$40))+(((((I43/100)*$AJ$40)*$AN$40)*$AH$40)*1.030011)-((((I43/100)*$AJ$40)*$AN$40)*$AH$40)+((((I43/100)*$AJ$41)*$AH$41)),IF(Calculator!$O$6="DUALELEMENTS",SUM((((I43/100)*$AJ$40)*$AH$40))+(((((I43/100)*$AJ$40)*$AN$40)*$AH$40)*1.438569)-((((I43/100)*$AJ$40)*$AN$40)*$AH$40)+((((I43/100)*$AJ$41)*$AH$41)),IF(Calculator!$O$6="DUALSPECTRUM",SUM((((I43/100)*$AJ$40)*$AH$40))+(((((I43/100)*$AJ$40)*$AN$40)*$AH$40)*1.438569)-((((I43/100)*$AJ$40)*$AN$40)*$AH$40)+((((I43/100)*$AJ$41)*$AH$41)),IF(Calculator!$O$6="DUALHOMESTEAD",SUM((((I43/100)*$AJ$40)*$AH$40))+(((((I43/100)*$AJ$40)*$AN$40)*$AH$40)*1.438569)-((((I43/100)*$AJ$40)*$AN$40)*$AH$40)+((((I43/100)*$AJ$41)*$AH$41)),IF(Calculator!$O$6="DUALBAND A",SUM((((I43/100)*$AJ$40)*$AH$40))+(((((I43/100)*$AJ$40)*$AN$40)*$AH$40)*1.507051)-((((I43/100)*$AJ$40)*$AN$40)*$AH$40)+((((I43/100)*$AJ$41)*$AH$41)),IF(Calculator!$O$6="DUALBAND B",SUM((((I43/100)*$AJ$40)*$AH$40))+(((((I43/100)*$AJ$40)*$AN$40)*$AH$40)*1.57551)-((((I43/100)*$AJ$40)*$AN$40)*$AH$40)+((((I43/100)*$AJ$41)*$AH$41)),IF(Calculator!$O$6="DUALBAND C",SUM((((I43/100)*$AJ$40)*$AH$40))+(((((I43/100)*$AJ$40)*$AN$40)*$AH$40)*1.644088)-((((I43/100)*$AJ$40)*$AN$40)*$AH$40)+((((I43/100)*$AJ$41)*$AH$41)),IF(Calculator!$O$6="DUALBAND D",SUM((((I43/100)*$AJ$40)*$AH$40))+(((((I43/100)*$AJ$40)*$AN$40)*$AH$40)*1.712549)-((((I43/100)*$AJ$40)*$AN$40)*$AH$40)+((((I43/100)*$AJ$41)*$AH$41)),IF(Calculator!$O$6="DUALURBANE",SUM((((I43/100)*$AJ$40)*$AH$40))+(((((I43/100)*$AJ$40)*$AN$40)*$AH$40)*1.712549)-((((I43/100)*$AJ$40)*$AN$40)*$AH$40)+((((I43/100)*$AJ$41)*$AH$41)),IF(Calculator!$O$6="DUALSILVERANOD",SUM((((I43/100)*$AJ$40)*$AH$40))+(((((I43/100)*$AJ$40)*$AN$40)*$AH$40)*1.918079)-((((I43/100)*$AJ$40)*$AN$40)*$AH$40)+((((I43/100)*$AJ$41)*$AH$41)),IF(Calculator!$O$6="DUALANOD",SUM((((I43/100)*$AJ$40)*$AH$40))+(((((I43/100)*$AJ$40)*$AN$40)*$AH$40)*2.260509)-((((I43/100)*$AJ$40)*$AN$40)*$AH$40)+((((I43/100)*$AJ$41)*$AH$41))))))))))))))))))))))))</f>
        <v>0</v>
      </c>
      <c r="Y43" s="2">
        <f>IF(Calculator!$O$6="SINGLEBASE",SUM((((J43/100)*$AJ$40)*$AH$40))+((((J43/100)*$AJ$41)*$AH$41)),IF(Calculator!$O$6="SINGLEELEMENTS",SUM((((J43/100)*$AJ$40)*$AH$40))+(((((J43/100)*$AJ$40)*$AN$40)*$AH$40)*1.05)-((((J43/100)*$AJ$40)*$AN$40)*$AH$40)+((((J43/100)*$AJ$41)*$AH$41)),IF(Calculator!$O$6="SINGLESPECTRUM",SUM((((J43/100)*$AJ$40)*$AH$40))+(((((J43/100)*$AJ$40)*$AN$40)*$AH$40)*1.05)-((((J43/100)*$AJ$40)*$AN$40)*$AH$40)+((((J43/100)*$AJ$41)*$AH$41)),IF(Calculator!$O$6="SINGLEHOMESTEAD",SUM((((J43/100)*$AJ$40)*$AH$40))+(((((J43/100)*$AJ$40)*$AN$40)*$AH$40)*1.05)-((((J43/100)*$AJ$40)*$AN$40)*$AH$40)+((((J43/100)*$AJ$41)*$AH$41)),IF(Calculator!$O$6="SINGLEBAND A",SUM((((J43/100)*$AJ$40)*$AH$40))+(((((J43/100)*$AJ$40)*$AN$40)*$AH$40)*1.1)-((((J43/100)*$AJ$40)*$AN$40)*$AH$40)+((((J43/100)*$AJ$41)*$AH$41)),IF(Calculator!$O$6="SINGLEBAND B",SUM((((J43/100)*$AJ$40)*$AH$40))+(((((J43/100)*$AJ$40)*$AN$40)*$AH$40)*1.15)-((((J43/100)*$AJ$40)*$AN$40)*$AH$40)+((((J43/100)*$AJ$41)*$AH$41)),IF(Calculator!$O$6="SINGLEBAND C",SUM((((J43/100)*$AJ$40)*$AH$40))+(((((J43/100)*$AJ$40)*$AN$40)*$AH$40)*1.2)-((((J43/100)*$AJ$40)*$AN$40)*$AH$40)+((((J43/100)*$AJ$41)*$AH$41)),IF(Calculator!$O$6="SINGLEBAND D",SUM((((J43/100)*$AJ$40)*$AH$40))+(((((J43/100)*$AJ$40)*$AN$40)*$AH$40)*1.25)-((((J43/100)*$AJ$40)*$AN$40)*$AH$40)+((((J43/100)*$AJ$41)*$AH$41)),IF(Calculator!$O$6="SINGLEURBANE",SUM((((J43/100)*$AJ$40)*$AH$40))+(((((J43/100)*$AJ$40)*$AN$40)*$AH$40)*1.25)-((((J43/100)*$AJ$40)*$AN$40)*$AH$40)+((((J43/100)*$AJ$41)*$AH$41)),IF(Calculator!$O$6="SINGLESILVERANOD",SUM((((J43/100)*$AJ$40)*$AH$40))+(((((J43/100)*$AJ$40)*$AN$40)*$AH$40)*1.4)-((((J43/100)*$AJ$40)*$AN$40)*$AH$40)+((((J43/100)*$AJ$41)*$AH$41)),IF(Calculator!$O$6="SINGLEANOD",SUM((((J43/100)*$AJ$40)*$AH$40))+(((((J43/100)*$AJ$40)*$AN$40)*$AH$40)*1.65)-((((J43/100)*$AJ$40)*$AN$40)*$AH$40)+((((J43/100)*$AJ$41)*$AH$41)),IF(Calculator!$O$6="DUALBASE",SUM((((J43/100)*$AJ$40)*$AH$40))+(((((J43/100)*$AJ$40)*$AN$40)*$AH$40)*1.030011)-((((J43/100)*$AJ$40)*$AN$40)*$AH$40)+((((J43/100)*$AJ$41)*$AH$41)),IF(Calculator!$O$6="DUALELEMENTS",SUM((((J43/100)*$AJ$40)*$AH$40))+(((((J43/100)*$AJ$40)*$AN$40)*$AH$40)*1.438569)-((((J43/100)*$AJ$40)*$AN$40)*$AH$40)+((((J43/100)*$AJ$41)*$AH$41)),IF(Calculator!$O$6="DUALSPECTRUM",SUM((((J43/100)*$AJ$40)*$AH$40))+(((((J43/100)*$AJ$40)*$AN$40)*$AH$40)*1.438569)-((((J43/100)*$AJ$40)*$AN$40)*$AH$40)+((((J43/100)*$AJ$41)*$AH$41)),IF(Calculator!$O$6="DUALHOMESTEAD",SUM((((J43/100)*$AJ$40)*$AH$40))+(((((J43/100)*$AJ$40)*$AN$40)*$AH$40)*1.438569)-((((J43/100)*$AJ$40)*$AN$40)*$AH$40)+((((J43/100)*$AJ$41)*$AH$41)),IF(Calculator!$O$6="DUALBAND A",SUM((((J43/100)*$AJ$40)*$AH$40))+(((((J43/100)*$AJ$40)*$AN$40)*$AH$40)*1.507051)-((((J43/100)*$AJ$40)*$AN$40)*$AH$40)+((((J43/100)*$AJ$41)*$AH$41)),IF(Calculator!$O$6="DUALBAND B",SUM((((J43/100)*$AJ$40)*$AH$40))+(((((J43/100)*$AJ$40)*$AN$40)*$AH$40)*1.57551)-((((J43/100)*$AJ$40)*$AN$40)*$AH$40)+((((J43/100)*$AJ$41)*$AH$41)),IF(Calculator!$O$6="DUALBAND C",SUM((((J43/100)*$AJ$40)*$AH$40))+(((((J43/100)*$AJ$40)*$AN$40)*$AH$40)*1.644088)-((((J43/100)*$AJ$40)*$AN$40)*$AH$40)+((((J43/100)*$AJ$41)*$AH$41)),IF(Calculator!$O$6="DUALBAND D",SUM((((J43/100)*$AJ$40)*$AH$40))+(((((J43/100)*$AJ$40)*$AN$40)*$AH$40)*1.712549)-((((J43/100)*$AJ$40)*$AN$40)*$AH$40)+((((J43/100)*$AJ$41)*$AH$41)),IF(Calculator!$O$6="DUALURBANE",SUM((((J43/100)*$AJ$40)*$AH$40))+(((((J43/100)*$AJ$40)*$AN$40)*$AH$40)*1.712549)-((((J43/100)*$AJ$40)*$AN$40)*$AH$40)+((((J43/100)*$AJ$41)*$AH$41)),IF(Calculator!$O$6="DUALSILVERANOD",SUM((((J43/100)*$AJ$40)*$AH$40))+(((((J43/100)*$AJ$40)*$AN$40)*$AH$40)*1.918079)-((((J43/100)*$AJ$40)*$AN$40)*$AH$40)+((((J43/100)*$AJ$41)*$AH$41)),IF(Calculator!$O$6="DUALANOD",SUM((((J43/100)*$AJ$40)*$AH$40))+(((((J43/100)*$AJ$40)*$AN$40)*$AH$40)*2.260509)-((((J43/100)*$AJ$40)*$AN$40)*$AH$40)+((((J43/100)*$AJ$41)*$AH$41))))))))))))))))))))))))</f>
        <v>0</v>
      </c>
      <c r="Z43" s="2">
        <f>IF(Calculator!$O$6="SINGLEBASE",SUM((((K43/100)*$AJ$40)*$AH$40))+((((K43/100)*$AJ$41)*$AH$41)),IF(Calculator!$O$6="SINGLEELEMENTS",SUM((((K43/100)*$AJ$40)*$AH$40))+(((((K43/100)*$AJ$40)*$AN$40)*$AH$40)*1.05)-((((K43/100)*$AJ$40)*$AN$40)*$AH$40)+((((K43/100)*$AJ$41)*$AH$41)),IF(Calculator!$O$6="SINGLESPECTRUM",SUM((((K43/100)*$AJ$40)*$AH$40))+(((((K43/100)*$AJ$40)*$AN$40)*$AH$40)*1.05)-((((K43/100)*$AJ$40)*$AN$40)*$AH$40)+((((K43/100)*$AJ$41)*$AH$41)),IF(Calculator!$O$6="SINGLEHOMESTEAD",SUM((((K43/100)*$AJ$40)*$AH$40))+(((((K43/100)*$AJ$40)*$AN$40)*$AH$40)*1.05)-((((K43/100)*$AJ$40)*$AN$40)*$AH$40)+((((K43/100)*$AJ$41)*$AH$41)),IF(Calculator!$O$6="SINGLEBAND A",SUM((((K43/100)*$AJ$40)*$AH$40))+(((((K43/100)*$AJ$40)*$AN$40)*$AH$40)*1.1)-((((K43/100)*$AJ$40)*$AN$40)*$AH$40)+((((K43/100)*$AJ$41)*$AH$41)),IF(Calculator!$O$6="SINGLEBAND B",SUM((((K43/100)*$AJ$40)*$AH$40))+(((((K43/100)*$AJ$40)*$AN$40)*$AH$40)*1.15)-((((K43/100)*$AJ$40)*$AN$40)*$AH$40)+((((K43/100)*$AJ$41)*$AH$41)),IF(Calculator!$O$6="SINGLEBAND C",SUM((((K43/100)*$AJ$40)*$AH$40))+(((((K43/100)*$AJ$40)*$AN$40)*$AH$40)*1.2)-((((K43/100)*$AJ$40)*$AN$40)*$AH$40)+((((K43/100)*$AJ$41)*$AH$41)),IF(Calculator!$O$6="SINGLEBAND D",SUM((((K43/100)*$AJ$40)*$AH$40))+(((((K43/100)*$AJ$40)*$AN$40)*$AH$40)*1.25)-((((K43/100)*$AJ$40)*$AN$40)*$AH$40)+((((K43/100)*$AJ$41)*$AH$41)),IF(Calculator!$O$6="SINGLEURBANE",SUM((((K43/100)*$AJ$40)*$AH$40))+(((((K43/100)*$AJ$40)*$AN$40)*$AH$40)*1.25)-((((K43/100)*$AJ$40)*$AN$40)*$AH$40)+((((K43/100)*$AJ$41)*$AH$41)),IF(Calculator!$O$6="SINGLESILVERANOD",SUM((((K43/100)*$AJ$40)*$AH$40))+(((((K43/100)*$AJ$40)*$AN$40)*$AH$40)*1.4)-((((K43/100)*$AJ$40)*$AN$40)*$AH$40)+((((K43/100)*$AJ$41)*$AH$41)),IF(Calculator!$O$6="SINGLEANOD",SUM((((K43/100)*$AJ$40)*$AH$40))+(((((K43/100)*$AJ$40)*$AN$40)*$AH$40)*1.65)-((((K43/100)*$AJ$40)*$AN$40)*$AH$40)+((((K43/100)*$AJ$41)*$AH$41)),IF(Calculator!$O$6="DUALBASE",SUM((((K43/100)*$AJ$40)*$AH$40))+(((((K43/100)*$AJ$40)*$AN$40)*$AH$40)*1.030011)-((((K43/100)*$AJ$40)*$AN$40)*$AH$40)+((((K43/100)*$AJ$41)*$AH$41)),IF(Calculator!$O$6="DUALELEMENTS",SUM((((K43/100)*$AJ$40)*$AH$40))+(((((K43/100)*$AJ$40)*$AN$40)*$AH$40)*1.438569)-((((K43/100)*$AJ$40)*$AN$40)*$AH$40)+((((K43/100)*$AJ$41)*$AH$41)),IF(Calculator!$O$6="DUALSPECTRUM",SUM((((K43/100)*$AJ$40)*$AH$40))+(((((K43/100)*$AJ$40)*$AN$40)*$AH$40)*1.438569)-((((K43/100)*$AJ$40)*$AN$40)*$AH$40)+((((K43/100)*$AJ$41)*$AH$41)),IF(Calculator!$O$6="DUALHOMESTEAD",SUM((((K43/100)*$AJ$40)*$AH$40))+(((((K43/100)*$AJ$40)*$AN$40)*$AH$40)*1.438569)-((((K43/100)*$AJ$40)*$AN$40)*$AH$40)+((((K43/100)*$AJ$41)*$AH$41)),IF(Calculator!$O$6="DUALBAND A",SUM((((K43/100)*$AJ$40)*$AH$40))+(((((K43/100)*$AJ$40)*$AN$40)*$AH$40)*1.507051)-((((K43/100)*$AJ$40)*$AN$40)*$AH$40)+((((K43/100)*$AJ$41)*$AH$41)),IF(Calculator!$O$6="DUALBAND B",SUM((((K43/100)*$AJ$40)*$AH$40))+(((((K43/100)*$AJ$40)*$AN$40)*$AH$40)*1.57551)-((((K43/100)*$AJ$40)*$AN$40)*$AH$40)+((((K43/100)*$AJ$41)*$AH$41)),IF(Calculator!$O$6="DUALBAND C",SUM((((K43/100)*$AJ$40)*$AH$40))+(((((K43/100)*$AJ$40)*$AN$40)*$AH$40)*1.644088)-((((K43/100)*$AJ$40)*$AN$40)*$AH$40)+((((K43/100)*$AJ$41)*$AH$41)),IF(Calculator!$O$6="DUALBAND D",SUM((((K43/100)*$AJ$40)*$AH$40))+(((((K43/100)*$AJ$40)*$AN$40)*$AH$40)*1.712549)-((((K43/100)*$AJ$40)*$AN$40)*$AH$40)+((((K43/100)*$AJ$41)*$AH$41)),IF(Calculator!$O$6="DUALURBANE",SUM((((K43/100)*$AJ$40)*$AH$40))+(((((K43/100)*$AJ$40)*$AN$40)*$AH$40)*1.712549)-((((K43/100)*$AJ$40)*$AN$40)*$AH$40)+((((K43/100)*$AJ$41)*$AH$41)),IF(Calculator!$O$6="DUALSILVERANOD",SUM((((K43/100)*$AJ$40)*$AH$40))+(((((K43/100)*$AJ$40)*$AN$40)*$AH$40)*1.918079)-((((K43/100)*$AJ$40)*$AN$40)*$AH$40)+((((K43/100)*$AJ$41)*$AH$41)),IF(Calculator!$O$6="DUALANOD",SUM((((K43/100)*$AJ$40)*$AH$40))+(((((K43/100)*$AJ$40)*$AN$40)*$AH$40)*2.260509)-((((K43/100)*$AJ$40)*$AN$40)*$AH$40)+((((K43/100)*$AJ$41)*$AH$41))))))))))))))))))))))))</f>
        <v>0</v>
      </c>
      <c r="AA43" s="2">
        <f>IF(Calculator!$O$6="SINGLEBASE",SUM((((L43/100)*$AJ$40)*$AH$40))+((((L43/100)*$AJ$41)*$AH$41)),IF(Calculator!$O$6="SINGLEELEMENTS",SUM((((L43/100)*$AJ$40)*$AH$40))+(((((L43/100)*$AJ$40)*$AN$40)*$AH$40)*1.05)-((((L43/100)*$AJ$40)*$AN$40)*$AH$40)+((((L43/100)*$AJ$41)*$AH$41)),IF(Calculator!$O$6="SINGLESPECTRUM",SUM((((L43/100)*$AJ$40)*$AH$40))+(((((L43/100)*$AJ$40)*$AN$40)*$AH$40)*1.05)-((((L43/100)*$AJ$40)*$AN$40)*$AH$40)+((((L43/100)*$AJ$41)*$AH$41)),IF(Calculator!$O$6="SINGLEHOMESTEAD",SUM((((L43/100)*$AJ$40)*$AH$40))+(((((L43/100)*$AJ$40)*$AN$40)*$AH$40)*1.05)-((((L43/100)*$AJ$40)*$AN$40)*$AH$40)+((((L43/100)*$AJ$41)*$AH$41)),IF(Calculator!$O$6="SINGLEBAND A",SUM((((L43/100)*$AJ$40)*$AH$40))+(((((L43/100)*$AJ$40)*$AN$40)*$AH$40)*1.1)-((((L43/100)*$AJ$40)*$AN$40)*$AH$40)+((((L43/100)*$AJ$41)*$AH$41)),IF(Calculator!$O$6="SINGLEBAND B",SUM((((L43/100)*$AJ$40)*$AH$40))+(((((L43/100)*$AJ$40)*$AN$40)*$AH$40)*1.15)-((((L43/100)*$AJ$40)*$AN$40)*$AH$40)+((((L43/100)*$AJ$41)*$AH$41)),IF(Calculator!$O$6="SINGLEBAND C",SUM((((L43/100)*$AJ$40)*$AH$40))+(((((L43/100)*$AJ$40)*$AN$40)*$AH$40)*1.2)-((((L43/100)*$AJ$40)*$AN$40)*$AH$40)+((((L43/100)*$AJ$41)*$AH$41)),IF(Calculator!$O$6="SINGLEBAND D",SUM((((L43/100)*$AJ$40)*$AH$40))+(((((L43/100)*$AJ$40)*$AN$40)*$AH$40)*1.25)-((((L43/100)*$AJ$40)*$AN$40)*$AH$40)+((((L43/100)*$AJ$41)*$AH$41)),IF(Calculator!$O$6="SINGLEURBANE",SUM((((L43/100)*$AJ$40)*$AH$40))+(((((L43/100)*$AJ$40)*$AN$40)*$AH$40)*1.25)-((((L43/100)*$AJ$40)*$AN$40)*$AH$40)+((((L43/100)*$AJ$41)*$AH$41)),IF(Calculator!$O$6="SINGLESILVERANOD",SUM((((L43/100)*$AJ$40)*$AH$40))+(((((L43/100)*$AJ$40)*$AN$40)*$AH$40)*1.4)-((((L43/100)*$AJ$40)*$AN$40)*$AH$40)+((((L43/100)*$AJ$41)*$AH$41)),IF(Calculator!$O$6="SINGLEANOD",SUM((((L43/100)*$AJ$40)*$AH$40))+(((((L43/100)*$AJ$40)*$AN$40)*$AH$40)*1.65)-((((L43/100)*$AJ$40)*$AN$40)*$AH$40)+((((L43/100)*$AJ$41)*$AH$41)),IF(Calculator!$O$6="DUALBASE",SUM((((L43/100)*$AJ$40)*$AH$40))+(((((L43/100)*$AJ$40)*$AN$40)*$AH$40)*1.030011)-((((L43/100)*$AJ$40)*$AN$40)*$AH$40)+((((L43/100)*$AJ$41)*$AH$41)),IF(Calculator!$O$6="DUALELEMENTS",SUM((((L43/100)*$AJ$40)*$AH$40))+(((((L43/100)*$AJ$40)*$AN$40)*$AH$40)*1.438569)-((((L43/100)*$AJ$40)*$AN$40)*$AH$40)+((((L43/100)*$AJ$41)*$AH$41)),IF(Calculator!$O$6="DUALSPECTRUM",SUM((((L43/100)*$AJ$40)*$AH$40))+(((((L43/100)*$AJ$40)*$AN$40)*$AH$40)*1.438569)-((((L43/100)*$AJ$40)*$AN$40)*$AH$40)+((((L43/100)*$AJ$41)*$AH$41)),IF(Calculator!$O$6="DUALHOMESTEAD",SUM((((L43/100)*$AJ$40)*$AH$40))+(((((L43/100)*$AJ$40)*$AN$40)*$AH$40)*1.438569)-((((L43/100)*$AJ$40)*$AN$40)*$AH$40)+((((L43/100)*$AJ$41)*$AH$41)),IF(Calculator!$O$6="DUALBAND A",SUM((((L43/100)*$AJ$40)*$AH$40))+(((((L43/100)*$AJ$40)*$AN$40)*$AH$40)*1.507051)-((((L43/100)*$AJ$40)*$AN$40)*$AH$40)+((((L43/100)*$AJ$41)*$AH$41)),IF(Calculator!$O$6="DUALBAND B",SUM((((L43/100)*$AJ$40)*$AH$40))+(((((L43/100)*$AJ$40)*$AN$40)*$AH$40)*1.57551)-((((L43/100)*$AJ$40)*$AN$40)*$AH$40)+((((L43/100)*$AJ$41)*$AH$41)),IF(Calculator!$O$6="DUALBAND C",SUM((((L43/100)*$AJ$40)*$AH$40))+(((((L43/100)*$AJ$40)*$AN$40)*$AH$40)*1.644088)-((((L43/100)*$AJ$40)*$AN$40)*$AH$40)+((((L43/100)*$AJ$41)*$AH$41)),IF(Calculator!$O$6="DUALBAND D",SUM((((L43/100)*$AJ$40)*$AH$40))+(((((L43/100)*$AJ$40)*$AN$40)*$AH$40)*1.712549)-((((L43/100)*$AJ$40)*$AN$40)*$AH$40)+((((L43/100)*$AJ$41)*$AH$41)),IF(Calculator!$O$6="DUALURBANE",SUM((((L43/100)*$AJ$40)*$AH$40))+(((((L43/100)*$AJ$40)*$AN$40)*$AH$40)*1.712549)-((((L43/100)*$AJ$40)*$AN$40)*$AH$40)+((((L43/100)*$AJ$41)*$AH$41)),IF(Calculator!$O$6="DUALSILVERANOD",SUM((((L43/100)*$AJ$40)*$AH$40))+(((((L43/100)*$AJ$40)*$AN$40)*$AH$40)*1.918079)-((((L43/100)*$AJ$40)*$AN$40)*$AH$40)+((((L43/100)*$AJ$41)*$AH$41)),IF(Calculator!$O$6="DUALANOD",SUM((((L43/100)*$AJ$40)*$AH$40))+(((((L43/100)*$AJ$40)*$AN$40)*$AH$40)*2.260509)-((((L43/100)*$AJ$40)*$AN$40)*$AH$40)+((((L43/100)*$AJ$41)*$AH$41))))))))))))))))))))))))</f>
        <v>0</v>
      </c>
      <c r="AB43" s="2">
        <f>IF(Calculator!$O$6="SINGLEBASE",SUM((((M43/100)*$AJ$40)*$AH$40))+((((M43/100)*$AJ$41)*$AH$41)),IF(Calculator!$O$6="SINGLEELEMENTS",SUM((((M43/100)*$AJ$40)*$AH$40))+(((((M43/100)*$AJ$40)*$AN$40)*$AH$40)*1.05)-((((M43/100)*$AJ$40)*$AN$40)*$AH$40)+((((M43/100)*$AJ$41)*$AH$41)),IF(Calculator!$O$6="SINGLESPECTRUM",SUM((((M43/100)*$AJ$40)*$AH$40))+(((((M43/100)*$AJ$40)*$AN$40)*$AH$40)*1.05)-((((M43/100)*$AJ$40)*$AN$40)*$AH$40)+((((M43/100)*$AJ$41)*$AH$41)),IF(Calculator!$O$6="SINGLEHOMESTEAD",SUM((((M43/100)*$AJ$40)*$AH$40))+(((((M43/100)*$AJ$40)*$AN$40)*$AH$40)*1.05)-((((M43/100)*$AJ$40)*$AN$40)*$AH$40)+((((M43/100)*$AJ$41)*$AH$41)),IF(Calculator!$O$6="SINGLEBAND A",SUM((((M43/100)*$AJ$40)*$AH$40))+(((((M43/100)*$AJ$40)*$AN$40)*$AH$40)*1.1)-((((M43/100)*$AJ$40)*$AN$40)*$AH$40)+((((M43/100)*$AJ$41)*$AH$41)),IF(Calculator!$O$6="SINGLEBAND B",SUM((((M43/100)*$AJ$40)*$AH$40))+(((((M43/100)*$AJ$40)*$AN$40)*$AH$40)*1.15)-((((M43/100)*$AJ$40)*$AN$40)*$AH$40)+((((M43/100)*$AJ$41)*$AH$41)),IF(Calculator!$O$6="SINGLEBAND C",SUM((((M43/100)*$AJ$40)*$AH$40))+(((((M43/100)*$AJ$40)*$AN$40)*$AH$40)*1.2)-((((M43/100)*$AJ$40)*$AN$40)*$AH$40)+((((M43/100)*$AJ$41)*$AH$41)),IF(Calculator!$O$6="SINGLEBAND D",SUM((((M43/100)*$AJ$40)*$AH$40))+(((((M43/100)*$AJ$40)*$AN$40)*$AH$40)*1.25)-((((M43/100)*$AJ$40)*$AN$40)*$AH$40)+((((M43/100)*$AJ$41)*$AH$41)),IF(Calculator!$O$6="SINGLEURBANE",SUM((((M43/100)*$AJ$40)*$AH$40))+(((((M43/100)*$AJ$40)*$AN$40)*$AH$40)*1.25)-((((M43/100)*$AJ$40)*$AN$40)*$AH$40)+((((M43/100)*$AJ$41)*$AH$41)),IF(Calculator!$O$6="SINGLESILVERANOD",SUM((((M43/100)*$AJ$40)*$AH$40))+(((((M43/100)*$AJ$40)*$AN$40)*$AH$40)*1.4)-((((M43/100)*$AJ$40)*$AN$40)*$AH$40)+((((M43/100)*$AJ$41)*$AH$41)),IF(Calculator!$O$6="SINGLEANOD",SUM((((M43/100)*$AJ$40)*$AH$40))+(((((M43/100)*$AJ$40)*$AN$40)*$AH$40)*1.65)-((((M43/100)*$AJ$40)*$AN$40)*$AH$40)+((((M43/100)*$AJ$41)*$AH$41)),IF(Calculator!$O$6="DUALBASE",SUM((((M43/100)*$AJ$40)*$AH$40))+(((((M43/100)*$AJ$40)*$AN$40)*$AH$40)*1.030011)-((((M43/100)*$AJ$40)*$AN$40)*$AH$40)+((((M43/100)*$AJ$41)*$AH$41)),IF(Calculator!$O$6="DUALELEMENTS",SUM((((M43/100)*$AJ$40)*$AH$40))+(((((M43/100)*$AJ$40)*$AN$40)*$AH$40)*1.438569)-((((M43/100)*$AJ$40)*$AN$40)*$AH$40)+((((M43/100)*$AJ$41)*$AH$41)),IF(Calculator!$O$6="DUALSPECTRUM",SUM((((M43/100)*$AJ$40)*$AH$40))+(((((M43/100)*$AJ$40)*$AN$40)*$AH$40)*1.438569)-((((M43/100)*$AJ$40)*$AN$40)*$AH$40)+((((M43/100)*$AJ$41)*$AH$41)),IF(Calculator!$O$6="DUALHOMESTEAD",SUM((((M43/100)*$AJ$40)*$AH$40))+(((((M43/100)*$AJ$40)*$AN$40)*$AH$40)*1.438569)-((((M43/100)*$AJ$40)*$AN$40)*$AH$40)+((((M43/100)*$AJ$41)*$AH$41)),IF(Calculator!$O$6="DUALBAND A",SUM((((M43/100)*$AJ$40)*$AH$40))+(((((M43/100)*$AJ$40)*$AN$40)*$AH$40)*1.507051)-((((M43/100)*$AJ$40)*$AN$40)*$AH$40)+((((M43/100)*$AJ$41)*$AH$41)),IF(Calculator!$O$6="DUALBAND B",SUM((((M43/100)*$AJ$40)*$AH$40))+(((((M43/100)*$AJ$40)*$AN$40)*$AH$40)*1.57551)-((((M43/100)*$AJ$40)*$AN$40)*$AH$40)+((((M43/100)*$AJ$41)*$AH$41)),IF(Calculator!$O$6="DUALBAND C",SUM((((M43/100)*$AJ$40)*$AH$40))+(((((M43/100)*$AJ$40)*$AN$40)*$AH$40)*1.644088)-((((M43/100)*$AJ$40)*$AN$40)*$AH$40)+((((M43/100)*$AJ$41)*$AH$41)),IF(Calculator!$O$6="DUALBAND D",SUM((((M43/100)*$AJ$40)*$AH$40))+(((((M43/100)*$AJ$40)*$AN$40)*$AH$40)*1.712549)-((((M43/100)*$AJ$40)*$AN$40)*$AH$40)+((((M43/100)*$AJ$41)*$AH$41)),IF(Calculator!$O$6="DUALURBANE",SUM((((M43/100)*$AJ$40)*$AH$40))+(((((M43/100)*$AJ$40)*$AN$40)*$AH$40)*1.712549)-((((M43/100)*$AJ$40)*$AN$40)*$AH$40)+((((M43/100)*$AJ$41)*$AH$41)),IF(Calculator!$O$6="DUALSILVERANOD",SUM((((M43/100)*$AJ$40)*$AH$40))+(((((M43/100)*$AJ$40)*$AN$40)*$AH$40)*1.918079)-((((M43/100)*$AJ$40)*$AN$40)*$AH$40)+((((M43/100)*$AJ$41)*$AH$41)),IF(Calculator!$O$6="DUALANOD",SUM((((M43/100)*$AJ$40)*$AH$40))+(((((M43/100)*$AJ$40)*$AN$40)*$AH$40)*2.260509)-((((M43/100)*$AJ$40)*$AN$40)*$AH$40)+((((M43/100)*$AJ$41)*$AH$41))))))))))))))))))))))))</f>
        <v>0</v>
      </c>
      <c r="AC43" s="2">
        <f>IF(Calculator!$O$6="SINGLEBASE",SUM((((N43/100)*$AJ$40)*$AH$40))+((((N43/100)*$AJ$41)*$AH$41)),IF(Calculator!$O$6="SINGLEELEMENTS",SUM((((N43/100)*$AJ$40)*$AH$40))+(((((N43/100)*$AJ$40)*$AN$40)*$AH$40)*1.05)-((((N43/100)*$AJ$40)*$AN$40)*$AH$40)+((((N43/100)*$AJ$41)*$AH$41)),IF(Calculator!$O$6="SINGLESPECTRUM",SUM((((N43/100)*$AJ$40)*$AH$40))+(((((N43/100)*$AJ$40)*$AN$40)*$AH$40)*1.05)-((((N43/100)*$AJ$40)*$AN$40)*$AH$40)+((((N43/100)*$AJ$41)*$AH$41)),IF(Calculator!$O$6="SINGLEHOMESTEAD",SUM((((N43/100)*$AJ$40)*$AH$40))+(((((N43/100)*$AJ$40)*$AN$40)*$AH$40)*1.05)-((((N43/100)*$AJ$40)*$AN$40)*$AH$40)+((((N43/100)*$AJ$41)*$AH$41)),IF(Calculator!$O$6="SINGLEBAND A",SUM((((N43/100)*$AJ$40)*$AH$40))+(((((N43/100)*$AJ$40)*$AN$40)*$AH$40)*1.1)-((((N43/100)*$AJ$40)*$AN$40)*$AH$40)+((((N43/100)*$AJ$41)*$AH$41)),IF(Calculator!$O$6="SINGLEBAND B",SUM((((N43/100)*$AJ$40)*$AH$40))+(((((N43/100)*$AJ$40)*$AN$40)*$AH$40)*1.15)-((((N43/100)*$AJ$40)*$AN$40)*$AH$40)+((((N43/100)*$AJ$41)*$AH$41)),IF(Calculator!$O$6="SINGLEBAND C",SUM((((N43/100)*$AJ$40)*$AH$40))+(((((N43/100)*$AJ$40)*$AN$40)*$AH$40)*1.2)-((((N43/100)*$AJ$40)*$AN$40)*$AH$40)+((((N43/100)*$AJ$41)*$AH$41)),IF(Calculator!$O$6="SINGLEBAND D",SUM((((N43/100)*$AJ$40)*$AH$40))+(((((N43/100)*$AJ$40)*$AN$40)*$AH$40)*1.25)-((((N43/100)*$AJ$40)*$AN$40)*$AH$40)+((((N43/100)*$AJ$41)*$AH$41)),IF(Calculator!$O$6="SINGLEURBANE",SUM((((N43/100)*$AJ$40)*$AH$40))+(((((N43/100)*$AJ$40)*$AN$40)*$AH$40)*1.25)-((((N43/100)*$AJ$40)*$AN$40)*$AH$40)+((((N43/100)*$AJ$41)*$AH$41)),IF(Calculator!$O$6="SINGLESILVERANOD",SUM((((N43/100)*$AJ$40)*$AH$40))+(((((N43/100)*$AJ$40)*$AN$40)*$AH$40)*1.4)-((((N43/100)*$AJ$40)*$AN$40)*$AH$40)+((((N43/100)*$AJ$41)*$AH$41)),IF(Calculator!$O$6="SINGLEANOD",SUM((((N43/100)*$AJ$40)*$AH$40))+(((((N43/100)*$AJ$40)*$AN$40)*$AH$40)*1.65)-((((N43/100)*$AJ$40)*$AN$40)*$AH$40)+((((N43/100)*$AJ$41)*$AH$41)),IF(Calculator!$O$6="DUALBASE",SUM((((N43/100)*$AJ$40)*$AH$40))+(((((N43/100)*$AJ$40)*$AN$40)*$AH$40)*1.030011)-((((N43/100)*$AJ$40)*$AN$40)*$AH$40)+((((N43/100)*$AJ$41)*$AH$41)),IF(Calculator!$O$6="DUALELEMENTS",SUM((((N43/100)*$AJ$40)*$AH$40))+(((((N43/100)*$AJ$40)*$AN$40)*$AH$40)*1.438569)-((((N43/100)*$AJ$40)*$AN$40)*$AH$40)+((((N43/100)*$AJ$41)*$AH$41)),IF(Calculator!$O$6="DUALSPECTRUM",SUM((((N43/100)*$AJ$40)*$AH$40))+(((((N43/100)*$AJ$40)*$AN$40)*$AH$40)*1.438569)-((((N43/100)*$AJ$40)*$AN$40)*$AH$40)+((((N43/100)*$AJ$41)*$AH$41)),IF(Calculator!$O$6="DUALHOMESTEAD",SUM((((N43/100)*$AJ$40)*$AH$40))+(((((N43/100)*$AJ$40)*$AN$40)*$AH$40)*1.438569)-((((N43/100)*$AJ$40)*$AN$40)*$AH$40)+((((N43/100)*$AJ$41)*$AH$41)),IF(Calculator!$O$6="DUALBAND A",SUM((((N43/100)*$AJ$40)*$AH$40))+(((((N43/100)*$AJ$40)*$AN$40)*$AH$40)*1.507051)-((((N43/100)*$AJ$40)*$AN$40)*$AH$40)+((((N43/100)*$AJ$41)*$AH$41)),IF(Calculator!$O$6="DUALBAND B",SUM((((N43/100)*$AJ$40)*$AH$40))+(((((N43/100)*$AJ$40)*$AN$40)*$AH$40)*1.57551)-((((N43/100)*$AJ$40)*$AN$40)*$AH$40)+((((N43/100)*$AJ$41)*$AH$41)),IF(Calculator!$O$6="DUALBAND C",SUM((((N43/100)*$AJ$40)*$AH$40))+(((((N43/100)*$AJ$40)*$AN$40)*$AH$40)*1.644088)-((((N43/100)*$AJ$40)*$AN$40)*$AH$40)+((((N43/100)*$AJ$41)*$AH$41)),IF(Calculator!$O$6="DUALBAND D",SUM((((N43/100)*$AJ$40)*$AH$40))+(((((N43/100)*$AJ$40)*$AN$40)*$AH$40)*1.712549)-((((N43/100)*$AJ$40)*$AN$40)*$AH$40)+((((N43/100)*$AJ$41)*$AH$41)),IF(Calculator!$O$6="DUALURBANE",SUM((((N43/100)*$AJ$40)*$AH$40))+(((((N43/100)*$AJ$40)*$AN$40)*$AH$40)*1.712549)-((((N43/100)*$AJ$40)*$AN$40)*$AH$40)+((((N43/100)*$AJ$41)*$AH$41)),IF(Calculator!$O$6="DUALSILVERANOD",SUM((((N43/100)*$AJ$40)*$AH$40))+(((((N43/100)*$AJ$40)*$AN$40)*$AH$40)*1.918079)-((((N43/100)*$AJ$40)*$AN$40)*$AH$40)+((((N43/100)*$AJ$41)*$AH$41)),IF(Calculator!$O$6="DUALANOD",SUM((((N43/100)*$AJ$40)*$AH$40))+(((((N43/100)*$AJ$40)*$AN$40)*$AH$40)*2.260509)-((((N43/100)*$AJ$40)*$AN$40)*$AH$40)+((((N43/100)*$AJ$41)*$AH$41))))))))))))))))))))))))</f>
        <v>0</v>
      </c>
      <c r="AE43" t="s">
        <v>1392</v>
      </c>
      <c r="AF43">
        <f>IF('Front Sheet'!$C$12=800,2,IF('Front Sheet'!$C$12=850,3,IF('Front Sheet'!$C$12=900,4,IF('Front Sheet'!$C$12=950,5,IF('Front Sheet'!$C$12=1000,6,IF('Front Sheet'!$C$12=1050,7,IF('Front Sheet'!$C$12=1100,8,IF('Front Sheet'!$C$12=1150,9,IF('Front Sheet'!$C$12=1200,10,IF('Front Sheet'!$C$12=1250,11,IF('Front Sheet'!$C$12=1300,12,IF('Front Sheet'!$C$12=1350,13,IF('Front Sheet'!$C$12=1400,14,"")))))))))))))</f>
        <v>6</v>
      </c>
    </row>
    <row r="44" spans="1:40">
      <c r="A44" s="8" t="s">
        <v>1440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P44" s="8">
        <v>950</v>
      </c>
      <c r="Q44" s="2">
        <f>IF(Calculator!$O$6="SINGLEBASE",SUM((((B44/100)*$AJ$40)*$AH$40))+((((B44/100)*$AJ$41)*$AH$41)),IF(Calculator!$O$6="SINGLEELEMENTS",SUM((((B44/100)*$AJ$40)*$AH$40))+(((((B44/100)*$AJ$40)*$AN$40)*$AH$40)*1.05)-((((B44/100)*$AJ$40)*$AN$40)*$AH$40)+((((B44/100)*$AJ$41)*$AH$41)),IF(Calculator!$O$6="SINGLESPECTRUM",SUM((((B44/100)*$AJ$40)*$AH$40))+(((((B44/100)*$AJ$40)*$AN$40)*$AH$40)*1.05)-((((B44/100)*$AJ$40)*$AN$40)*$AH$40)+((((B44/100)*$AJ$41)*$AH$41)),IF(Calculator!$O$6="SINGLEHOMESTEAD",SUM((((B44/100)*$AJ$40)*$AH$40))+(((((B44/100)*$AJ$40)*$AN$40)*$AH$40)*1.05)-((((B44/100)*$AJ$40)*$AN$40)*$AH$40)+((((B44/100)*$AJ$41)*$AH$41)),IF(Calculator!$O$6="SINGLEBAND A",SUM((((B44/100)*$AJ$40)*$AH$40))+(((((B44/100)*$AJ$40)*$AN$40)*$AH$40)*1.1)-((((B44/100)*$AJ$40)*$AN$40)*$AH$40)+((((B44/100)*$AJ$41)*$AH$41)),IF(Calculator!$O$6="SINGLEBAND B",SUM((((B44/100)*$AJ$40)*$AH$40))+(((((B44/100)*$AJ$40)*$AN$40)*$AH$40)*1.15)-((((B44/100)*$AJ$40)*$AN$40)*$AH$40)+((((B44/100)*$AJ$41)*$AH$41)),IF(Calculator!$O$6="SINGLEBAND C",SUM((((B44/100)*$AJ$40)*$AH$40))+(((((B44/100)*$AJ$40)*$AN$40)*$AH$40)*1.2)-((((B44/100)*$AJ$40)*$AN$40)*$AH$40)+((((B44/100)*$AJ$41)*$AH$41)),IF(Calculator!$O$6="SINGLEBAND D",SUM((((B44/100)*$AJ$40)*$AH$40))+(((((B44/100)*$AJ$40)*$AN$40)*$AH$40)*1.25)-((((B44/100)*$AJ$40)*$AN$40)*$AH$40)+((((B44/100)*$AJ$41)*$AH$41)),IF(Calculator!$O$6="SINGLEURBANE",SUM((((B44/100)*$AJ$40)*$AH$40))+(((((B44/100)*$AJ$40)*$AN$40)*$AH$40)*1.25)-((((B44/100)*$AJ$40)*$AN$40)*$AH$40)+((((B44/100)*$AJ$41)*$AH$41)),IF(Calculator!$O$6="SINGLESILVERANOD",SUM((((B44/100)*$AJ$40)*$AH$40))+(((((B44/100)*$AJ$40)*$AN$40)*$AH$40)*1.4)-((((B44/100)*$AJ$40)*$AN$40)*$AH$40)+((((B44/100)*$AJ$41)*$AH$41)),IF(Calculator!$O$6="SINGLEANOD",SUM((((B44/100)*$AJ$40)*$AH$40))+(((((B44/100)*$AJ$40)*$AN$40)*$AH$40)*1.65)-((((B44/100)*$AJ$40)*$AN$40)*$AH$40)+((((B44/100)*$AJ$41)*$AH$41)),IF(Calculator!$O$6="DUALBASE",SUM((((B44/100)*$AJ$40)*$AH$40))+(((((B44/100)*$AJ$40)*$AN$40)*$AH$40)*1.030011)-((((B44/100)*$AJ$40)*$AN$40)*$AH$40)+((((B44/100)*$AJ$41)*$AH$41)),IF(Calculator!$O$6="DUALELEMENTS",SUM((((B44/100)*$AJ$40)*$AH$40))+(((((B44/100)*$AJ$40)*$AN$40)*$AH$40)*1.438569)-((((B44/100)*$AJ$40)*$AN$40)*$AH$40)+((((B44/100)*$AJ$41)*$AH$41)),IF(Calculator!$O$6="DUALSPECTRUM",SUM((((B44/100)*$AJ$40)*$AH$40))+(((((B44/100)*$AJ$40)*$AN$40)*$AH$40)*1.438569)-((((B44/100)*$AJ$40)*$AN$40)*$AH$40)+((((B44/100)*$AJ$41)*$AH$41)),IF(Calculator!$O$6="DUALHOMESTEAD",SUM((((B44/100)*$AJ$40)*$AH$40))+(((((B44/100)*$AJ$40)*$AN$40)*$AH$40)*1.438569)-((((B44/100)*$AJ$40)*$AN$40)*$AH$40)+((((B44/100)*$AJ$41)*$AH$41)),IF(Calculator!$O$6="DUALBAND A",SUM((((B44/100)*$AJ$40)*$AH$40))+(((((B44/100)*$AJ$40)*$AN$40)*$AH$40)*1.507051)-((((B44/100)*$AJ$40)*$AN$40)*$AH$40)+((((B44/100)*$AJ$41)*$AH$41)),IF(Calculator!$O$6="DUALBAND B",SUM((((B44/100)*$AJ$40)*$AH$40))+(((((B44/100)*$AJ$40)*$AN$40)*$AH$40)*1.57551)-((((B44/100)*$AJ$40)*$AN$40)*$AH$40)+((((B44/100)*$AJ$41)*$AH$41)),IF(Calculator!$O$6="DUALBAND C",SUM((((B44/100)*$AJ$40)*$AH$40))+(((((B44/100)*$AJ$40)*$AN$40)*$AH$40)*1.644088)-((((B44/100)*$AJ$40)*$AN$40)*$AH$40)+((((B44/100)*$AJ$41)*$AH$41)),IF(Calculator!$O$6="DUALBAND D",SUM((((B44/100)*$AJ$40)*$AH$40))+(((((B44/100)*$AJ$40)*$AN$40)*$AH$40)*1.712549)-((((B44/100)*$AJ$40)*$AN$40)*$AH$40)+((((B44/100)*$AJ$41)*$AH$41)),IF(Calculator!$O$6="DUALURBANE",SUM((((B44/100)*$AJ$40)*$AH$40))+(((((B44/100)*$AJ$40)*$AN$40)*$AH$40)*1.712549)-((((B44/100)*$AJ$40)*$AN$40)*$AH$40)+((((B44/100)*$AJ$41)*$AH$41)),IF(Calculator!$O$6="DUALSILVERANOD",SUM((((B44/100)*$AJ$40)*$AH$40))+(((((B44/100)*$AJ$40)*$AN$40)*$AH$40)*1.918079)-((((B44/100)*$AJ$40)*$AN$40)*$AH$40)+((((B44/100)*$AJ$41)*$AH$41)),IF(Calculator!$O$6="DUALANOD",SUM((((B44/100)*$AJ$40)*$AH$40))+(((((B44/100)*$AJ$40)*$AN$40)*$AH$40)*2.260509)-((((B44/100)*$AJ$40)*$AN$40)*$AH$40)+((((B44/100)*$AJ$41)*$AH$41))))))))))))))))))))))))</f>
        <v>0</v>
      </c>
      <c r="R44" s="2">
        <f>IF(Calculator!$O$6="SINGLEBASE",SUM((((C44/100)*$AJ$40)*$AH$40))+((((C44/100)*$AJ$41)*$AH$41)),IF(Calculator!$O$6="SINGLEELEMENTS",SUM((((C44/100)*$AJ$40)*$AH$40))+(((((C44/100)*$AJ$40)*$AN$40)*$AH$40)*1.05)-((((C44/100)*$AJ$40)*$AN$40)*$AH$40)+((((C44/100)*$AJ$41)*$AH$41)),IF(Calculator!$O$6="SINGLESPECTRUM",SUM((((C44/100)*$AJ$40)*$AH$40))+(((((C44/100)*$AJ$40)*$AN$40)*$AH$40)*1.05)-((((C44/100)*$AJ$40)*$AN$40)*$AH$40)+((((C44/100)*$AJ$41)*$AH$41)),IF(Calculator!$O$6="SINGLEHOMESTEAD",SUM((((C44/100)*$AJ$40)*$AH$40))+(((((C44/100)*$AJ$40)*$AN$40)*$AH$40)*1.05)-((((C44/100)*$AJ$40)*$AN$40)*$AH$40)+((((C44/100)*$AJ$41)*$AH$41)),IF(Calculator!$O$6="SINGLEBAND A",SUM((((C44/100)*$AJ$40)*$AH$40))+(((((C44/100)*$AJ$40)*$AN$40)*$AH$40)*1.1)-((((C44/100)*$AJ$40)*$AN$40)*$AH$40)+((((C44/100)*$AJ$41)*$AH$41)),IF(Calculator!$O$6="SINGLEBAND B",SUM((((C44/100)*$AJ$40)*$AH$40))+(((((C44/100)*$AJ$40)*$AN$40)*$AH$40)*1.15)-((((C44/100)*$AJ$40)*$AN$40)*$AH$40)+((((C44/100)*$AJ$41)*$AH$41)),IF(Calculator!$O$6="SINGLEBAND C",SUM((((C44/100)*$AJ$40)*$AH$40))+(((((C44/100)*$AJ$40)*$AN$40)*$AH$40)*1.2)-((((C44/100)*$AJ$40)*$AN$40)*$AH$40)+((((C44/100)*$AJ$41)*$AH$41)),IF(Calculator!$O$6="SINGLEBAND D",SUM((((C44/100)*$AJ$40)*$AH$40))+(((((C44/100)*$AJ$40)*$AN$40)*$AH$40)*1.25)-((((C44/100)*$AJ$40)*$AN$40)*$AH$40)+((((C44/100)*$AJ$41)*$AH$41)),IF(Calculator!$O$6="SINGLEURBANE",SUM((((C44/100)*$AJ$40)*$AH$40))+(((((C44/100)*$AJ$40)*$AN$40)*$AH$40)*1.25)-((((C44/100)*$AJ$40)*$AN$40)*$AH$40)+((((C44/100)*$AJ$41)*$AH$41)),IF(Calculator!$O$6="SINGLESILVERANOD",SUM((((C44/100)*$AJ$40)*$AH$40))+(((((C44/100)*$AJ$40)*$AN$40)*$AH$40)*1.4)-((((C44/100)*$AJ$40)*$AN$40)*$AH$40)+((((C44/100)*$AJ$41)*$AH$41)),IF(Calculator!$O$6="SINGLEANOD",SUM((((C44/100)*$AJ$40)*$AH$40))+(((((C44/100)*$AJ$40)*$AN$40)*$AH$40)*1.65)-((((C44/100)*$AJ$40)*$AN$40)*$AH$40)+((((C44/100)*$AJ$41)*$AH$41)),IF(Calculator!$O$6="DUALBASE",SUM((((C44/100)*$AJ$40)*$AH$40))+(((((C44/100)*$AJ$40)*$AN$40)*$AH$40)*1.030011)-((((C44/100)*$AJ$40)*$AN$40)*$AH$40)+((((C44/100)*$AJ$41)*$AH$41)),IF(Calculator!$O$6="DUALELEMENTS",SUM((((C44/100)*$AJ$40)*$AH$40))+(((((C44/100)*$AJ$40)*$AN$40)*$AH$40)*1.438569)-((((C44/100)*$AJ$40)*$AN$40)*$AH$40)+((((C44/100)*$AJ$41)*$AH$41)),IF(Calculator!$O$6="DUALSPECTRUM",SUM((((C44/100)*$AJ$40)*$AH$40))+(((((C44/100)*$AJ$40)*$AN$40)*$AH$40)*1.438569)-((((C44/100)*$AJ$40)*$AN$40)*$AH$40)+((((C44/100)*$AJ$41)*$AH$41)),IF(Calculator!$O$6="DUALHOMESTEAD",SUM((((C44/100)*$AJ$40)*$AH$40))+(((((C44/100)*$AJ$40)*$AN$40)*$AH$40)*1.438569)-((((C44/100)*$AJ$40)*$AN$40)*$AH$40)+((((C44/100)*$AJ$41)*$AH$41)),IF(Calculator!$O$6="DUALBAND A",SUM((((C44/100)*$AJ$40)*$AH$40))+(((((C44/100)*$AJ$40)*$AN$40)*$AH$40)*1.507051)-((((C44/100)*$AJ$40)*$AN$40)*$AH$40)+((((C44/100)*$AJ$41)*$AH$41)),IF(Calculator!$O$6="DUALBAND B",SUM((((C44/100)*$AJ$40)*$AH$40))+(((((C44/100)*$AJ$40)*$AN$40)*$AH$40)*1.57551)-((((C44/100)*$AJ$40)*$AN$40)*$AH$40)+((((C44/100)*$AJ$41)*$AH$41)),IF(Calculator!$O$6="DUALBAND C",SUM((((C44/100)*$AJ$40)*$AH$40))+(((((C44/100)*$AJ$40)*$AN$40)*$AH$40)*1.644088)-((((C44/100)*$AJ$40)*$AN$40)*$AH$40)+((((C44/100)*$AJ$41)*$AH$41)),IF(Calculator!$O$6="DUALBAND D",SUM((((C44/100)*$AJ$40)*$AH$40))+(((((C44/100)*$AJ$40)*$AN$40)*$AH$40)*1.712549)-((((C44/100)*$AJ$40)*$AN$40)*$AH$40)+((((C44/100)*$AJ$41)*$AH$41)),IF(Calculator!$O$6="DUALURBANE",SUM((((C44/100)*$AJ$40)*$AH$40))+(((((C44/100)*$AJ$40)*$AN$40)*$AH$40)*1.712549)-((((C44/100)*$AJ$40)*$AN$40)*$AH$40)+((((C44/100)*$AJ$41)*$AH$41)),IF(Calculator!$O$6="DUALSILVERANOD",SUM((((C44/100)*$AJ$40)*$AH$40))+(((((C44/100)*$AJ$40)*$AN$40)*$AH$40)*1.918079)-((((C44/100)*$AJ$40)*$AN$40)*$AH$40)+((((C44/100)*$AJ$41)*$AH$41)),IF(Calculator!$O$6="DUALANOD",SUM((((C44/100)*$AJ$40)*$AH$40))+(((((C44/100)*$AJ$40)*$AN$40)*$AH$40)*2.260509)-((((C44/100)*$AJ$40)*$AN$40)*$AH$40)+((((C44/100)*$AJ$41)*$AH$41))))))))))))))))))))))))</f>
        <v>0</v>
      </c>
      <c r="S44" s="2">
        <f>IF(Calculator!$O$6="SINGLEBASE",SUM((((D44/100)*$AJ$40)*$AH$40))+((((D44/100)*$AJ$41)*$AH$41)),IF(Calculator!$O$6="SINGLEELEMENTS",SUM((((D44/100)*$AJ$40)*$AH$40))+(((((D44/100)*$AJ$40)*$AN$40)*$AH$40)*1.05)-((((D44/100)*$AJ$40)*$AN$40)*$AH$40)+((((D44/100)*$AJ$41)*$AH$41)),IF(Calculator!$O$6="SINGLESPECTRUM",SUM((((D44/100)*$AJ$40)*$AH$40))+(((((D44/100)*$AJ$40)*$AN$40)*$AH$40)*1.05)-((((D44/100)*$AJ$40)*$AN$40)*$AH$40)+((((D44/100)*$AJ$41)*$AH$41)),IF(Calculator!$O$6="SINGLEHOMESTEAD",SUM((((D44/100)*$AJ$40)*$AH$40))+(((((D44/100)*$AJ$40)*$AN$40)*$AH$40)*1.05)-((((D44/100)*$AJ$40)*$AN$40)*$AH$40)+((((D44/100)*$AJ$41)*$AH$41)),IF(Calculator!$O$6="SINGLEBAND A",SUM((((D44/100)*$AJ$40)*$AH$40))+(((((D44/100)*$AJ$40)*$AN$40)*$AH$40)*1.1)-((((D44/100)*$AJ$40)*$AN$40)*$AH$40)+((((D44/100)*$AJ$41)*$AH$41)),IF(Calculator!$O$6="SINGLEBAND B",SUM((((D44/100)*$AJ$40)*$AH$40))+(((((D44/100)*$AJ$40)*$AN$40)*$AH$40)*1.15)-((((D44/100)*$AJ$40)*$AN$40)*$AH$40)+((((D44/100)*$AJ$41)*$AH$41)),IF(Calculator!$O$6="SINGLEBAND C",SUM((((D44/100)*$AJ$40)*$AH$40))+(((((D44/100)*$AJ$40)*$AN$40)*$AH$40)*1.2)-((((D44/100)*$AJ$40)*$AN$40)*$AH$40)+((((D44/100)*$AJ$41)*$AH$41)),IF(Calculator!$O$6="SINGLEBAND D",SUM((((D44/100)*$AJ$40)*$AH$40))+(((((D44/100)*$AJ$40)*$AN$40)*$AH$40)*1.25)-((((D44/100)*$AJ$40)*$AN$40)*$AH$40)+((((D44/100)*$AJ$41)*$AH$41)),IF(Calculator!$O$6="SINGLEURBANE",SUM((((D44/100)*$AJ$40)*$AH$40))+(((((D44/100)*$AJ$40)*$AN$40)*$AH$40)*1.25)-((((D44/100)*$AJ$40)*$AN$40)*$AH$40)+((((D44/100)*$AJ$41)*$AH$41)),IF(Calculator!$O$6="SINGLESILVERANOD",SUM((((D44/100)*$AJ$40)*$AH$40))+(((((D44/100)*$AJ$40)*$AN$40)*$AH$40)*1.4)-((((D44/100)*$AJ$40)*$AN$40)*$AH$40)+((((D44/100)*$AJ$41)*$AH$41)),IF(Calculator!$O$6="SINGLEANOD",SUM((((D44/100)*$AJ$40)*$AH$40))+(((((D44/100)*$AJ$40)*$AN$40)*$AH$40)*1.65)-((((D44/100)*$AJ$40)*$AN$40)*$AH$40)+((((D44/100)*$AJ$41)*$AH$41)),IF(Calculator!$O$6="DUALBASE",SUM((((D44/100)*$AJ$40)*$AH$40))+(((((D44/100)*$AJ$40)*$AN$40)*$AH$40)*1.030011)-((((D44/100)*$AJ$40)*$AN$40)*$AH$40)+((((D44/100)*$AJ$41)*$AH$41)),IF(Calculator!$O$6="DUALELEMENTS",SUM((((D44/100)*$AJ$40)*$AH$40))+(((((D44/100)*$AJ$40)*$AN$40)*$AH$40)*1.438569)-((((D44/100)*$AJ$40)*$AN$40)*$AH$40)+((((D44/100)*$AJ$41)*$AH$41)),IF(Calculator!$O$6="DUALSPECTRUM",SUM((((D44/100)*$AJ$40)*$AH$40))+(((((D44/100)*$AJ$40)*$AN$40)*$AH$40)*1.438569)-((((D44/100)*$AJ$40)*$AN$40)*$AH$40)+((((D44/100)*$AJ$41)*$AH$41)),IF(Calculator!$O$6="DUALHOMESTEAD",SUM((((D44/100)*$AJ$40)*$AH$40))+(((((D44/100)*$AJ$40)*$AN$40)*$AH$40)*1.438569)-((((D44/100)*$AJ$40)*$AN$40)*$AH$40)+((((D44/100)*$AJ$41)*$AH$41)),IF(Calculator!$O$6="DUALBAND A",SUM((((D44/100)*$AJ$40)*$AH$40))+(((((D44/100)*$AJ$40)*$AN$40)*$AH$40)*1.507051)-((((D44/100)*$AJ$40)*$AN$40)*$AH$40)+((((D44/100)*$AJ$41)*$AH$41)),IF(Calculator!$O$6="DUALBAND B",SUM((((D44/100)*$AJ$40)*$AH$40))+(((((D44/100)*$AJ$40)*$AN$40)*$AH$40)*1.57551)-((((D44/100)*$AJ$40)*$AN$40)*$AH$40)+((((D44/100)*$AJ$41)*$AH$41)),IF(Calculator!$O$6="DUALBAND C",SUM((((D44/100)*$AJ$40)*$AH$40))+(((((D44/100)*$AJ$40)*$AN$40)*$AH$40)*1.644088)-((((D44/100)*$AJ$40)*$AN$40)*$AH$40)+((((D44/100)*$AJ$41)*$AH$41)),IF(Calculator!$O$6="DUALBAND D",SUM((((D44/100)*$AJ$40)*$AH$40))+(((((D44/100)*$AJ$40)*$AN$40)*$AH$40)*1.712549)-((((D44/100)*$AJ$40)*$AN$40)*$AH$40)+((((D44/100)*$AJ$41)*$AH$41)),IF(Calculator!$O$6="DUALURBANE",SUM((((D44/100)*$AJ$40)*$AH$40))+(((((D44/100)*$AJ$40)*$AN$40)*$AH$40)*1.712549)-((((D44/100)*$AJ$40)*$AN$40)*$AH$40)+((((D44/100)*$AJ$41)*$AH$41)),IF(Calculator!$O$6="DUALSILVERANOD",SUM((((D44/100)*$AJ$40)*$AH$40))+(((((D44/100)*$AJ$40)*$AN$40)*$AH$40)*1.918079)-((((D44/100)*$AJ$40)*$AN$40)*$AH$40)+((((D44/100)*$AJ$41)*$AH$41)),IF(Calculator!$O$6="DUALANOD",SUM((((D44/100)*$AJ$40)*$AH$40))+(((((D44/100)*$AJ$40)*$AN$40)*$AH$40)*2.260509)-((((D44/100)*$AJ$40)*$AN$40)*$AH$40)+((((D44/100)*$AJ$41)*$AH$41))))))))))))))))))))))))</f>
        <v>0</v>
      </c>
      <c r="T44" s="2">
        <f>IF(Calculator!$O$6="SINGLEBASE",SUM((((E44/100)*$AJ$40)*$AH$40))+((((E44/100)*$AJ$41)*$AH$41)),IF(Calculator!$O$6="SINGLEELEMENTS",SUM((((E44/100)*$AJ$40)*$AH$40))+(((((E44/100)*$AJ$40)*$AN$40)*$AH$40)*1.05)-((((E44/100)*$AJ$40)*$AN$40)*$AH$40)+((((E44/100)*$AJ$41)*$AH$41)),IF(Calculator!$O$6="SINGLESPECTRUM",SUM((((E44/100)*$AJ$40)*$AH$40))+(((((E44/100)*$AJ$40)*$AN$40)*$AH$40)*1.05)-((((E44/100)*$AJ$40)*$AN$40)*$AH$40)+((((E44/100)*$AJ$41)*$AH$41)),IF(Calculator!$O$6="SINGLEHOMESTEAD",SUM((((E44/100)*$AJ$40)*$AH$40))+(((((E44/100)*$AJ$40)*$AN$40)*$AH$40)*1.05)-((((E44/100)*$AJ$40)*$AN$40)*$AH$40)+((((E44/100)*$AJ$41)*$AH$41)),IF(Calculator!$O$6="SINGLEBAND A",SUM((((E44/100)*$AJ$40)*$AH$40))+(((((E44/100)*$AJ$40)*$AN$40)*$AH$40)*1.1)-((((E44/100)*$AJ$40)*$AN$40)*$AH$40)+((((E44/100)*$AJ$41)*$AH$41)),IF(Calculator!$O$6="SINGLEBAND B",SUM((((E44/100)*$AJ$40)*$AH$40))+(((((E44/100)*$AJ$40)*$AN$40)*$AH$40)*1.15)-((((E44/100)*$AJ$40)*$AN$40)*$AH$40)+((((E44/100)*$AJ$41)*$AH$41)),IF(Calculator!$O$6="SINGLEBAND C",SUM((((E44/100)*$AJ$40)*$AH$40))+(((((E44/100)*$AJ$40)*$AN$40)*$AH$40)*1.2)-((((E44/100)*$AJ$40)*$AN$40)*$AH$40)+((((E44/100)*$AJ$41)*$AH$41)),IF(Calculator!$O$6="SINGLEBAND D",SUM((((E44/100)*$AJ$40)*$AH$40))+(((((E44/100)*$AJ$40)*$AN$40)*$AH$40)*1.25)-((((E44/100)*$AJ$40)*$AN$40)*$AH$40)+((((E44/100)*$AJ$41)*$AH$41)),IF(Calculator!$O$6="SINGLEURBANE",SUM((((E44/100)*$AJ$40)*$AH$40))+(((((E44/100)*$AJ$40)*$AN$40)*$AH$40)*1.25)-((((E44/100)*$AJ$40)*$AN$40)*$AH$40)+((((E44/100)*$AJ$41)*$AH$41)),IF(Calculator!$O$6="SINGLESILVERANOD",SUM((((E44/100)*$AJ$40)*$AH$40))+(((((E44/100)*$AJ$40)*$AN$40)*$AH$40)*1.4)-((((E44/100)*$AJ$40)*$AN$40)*$AH$40)+((((E44/100)*$AJ$41)*$AH$41)),IF(Calculator!$O$6="SINGLEANOD",SUM((((E44/100)*$AJ$40)*$AH$40))+(((((E44/100)*$AJ$40)*$AN$40)*$AH$40)*1.65)-((((E44/100)*$AJ$40)*$AN$40)*$AH$40)+((((E44/100)*$AJ$41)*$AH$41)),IF(Calculator!$O$6="DUALBASE",SUM((((E44/100)*$AJ$40)*$AH$40))+(((((E44/100)*$AJ$40)*$AN$40)*$AH$40)*1.030011)-((((E44/100)*$AJ$40)*$AN$40)*$AH$40)+((((E44/100)*$AJ$41)*$AH$41)),IF(Calculator!$O$6="DUALELEMENTS",SUM((((E44/100)*$AJ$40)*$AH$40))+(((((E44/100)*$AJ$40)*$AN$40)*$AH$40)*1.438569)-((((E44/100)*$AJ$40)*$AN$40)*$AH$40)+((((E44/100)*$AJ$41)*$AH$41)),IF(Calculator!$O$6="DUALSPECTRUM",SUM((((E44/100)*$AJ$40)*$AH$40))+(((((E44/100)*$AJ$40)*$AN$40)*$AH$40)*1.438569)-((((E44/100)*$AJ$40)*$AN$40)*$AH$40)+((((E44/100)*$AJ$41)*$AH$41)),IF(Calculator!$O$6="DUALHOMESTEAD",SUM((((E44/100)*$AJ$40)*$AH$40))+(((((E44/100)*$AJ$40)*$AN$40)*$AH$40)*1.438569)-((((E44/100)*$AJ$40)*$AN$40)*$AH$40)+((((E44/100)*$AJ$41)*$AH$41)),IF(Calculator!$O$6="DUALBAND A",SUM((((E44/100)*$AJ$40)*$AH$40))+(((((E44/100)*$AJ$40)*$AN$40)*$AH$40)*1.507051)-((((E44/100)*$AJ$40)*$AN$40)*$AH$40)+((((E44/100)*$AJ$41)*$AH$41)),IF(Calculator!$O$6="DUALBAND B",SUM((((E44/100)*$AJ$40)*$AH$40))+(((((E44/100)*$AJ$40)*$AN$40)*$AH$40)*1.57551)-((((E44/100)*$AJ$40)*$AN$40)*$AH$40)+((((E44/100)*$AJ$41)*$AH$41)),IF(Calculator!$O$6="DUALBAND C",SUM((((E44/100)*$AJ$40)*$AH$40))+(((((E44/100)*$AJ$40)*$AN$40)*$AH$40)*1.644088)-((((E44/100)*$AJ$40)*$AN$40)*$AH$40)+((((E44/100)*$AJ$41)*$AH$41)),IF(Calculator!$O$6="DUALBAND D",SUM((((E44/100)*$AJ$40)*$AH$40))+(((((E44/100)*$AJ$40)*$AN$40)*$AH$40)*1.712549)-((((E44/100)*$AJ$40)*$AN$40)*$AH$40)+((((E44/100)*$AJ$41)*$AH$41)),IF(Calculator!$O$6="DUALURBANE",SUM((((E44/100)*$AJ$40)*$AH$40))+(((((E44/100)*$AJ$40)*$AN$40)*$AH$40)*1.712549)-((((E44/100)*$AJ$40)*$AN$40)*$AH$40)+((((E44/100)*$AJ$41)*$AH$41)),IF(Calculator!$O$6="DUALSILVERANOD",SUM((((E44/100)*$AJ$40)*$AH$40))+(((((E44/100)*$AJ$40)*$AN$40)*$AH$40)*1.918079)-((((E44/100)*$AJ$40)*$AN$40)*$AH$40)+((((E44/100)*$AJ$41)*$AH$41)),IF(Calculator!$O$6="DUALANOD",SUM((((E44/100)*$AJ$40)*$AH$40))+(((((E44/100)*$AJ$40)*$AN$40)*$AH$40)*2.260509)-((((E44/100)*$AJ$40)*$AN$40)*$AH$40)+((((E44/100)*$AJ$41)*$AH$41))))))))))))))))))))))))</f>
        <v>0</v>
      </c>
      <c r="U44" s="2">
        <f>IF(Calculator!$O$6="SINGLEBASE",SUM((((F44/100)*$AJ$40)*$AH$40))+((((F44/100)*$AJ$41)*$AH$41)),IF(Calculator!$O$6="SINGLEELEMENTS",SUM((((F44/100)*$AJ$40)*$AH$40))+(((((F44/100)*$AJ$40)*$AN$40)*$AH$40)*1.05)-((((F44/100)*$AJ$40)*$AN$40)*$AH$40)+((((F44/100)*$AJ$41)*$AH$41)),IF(Calculator!$O$6="SINGLESPECTRUM",SUM((((F44/100)*$AJ$40)*$AH$40))+(((((F44/100)*$AJ$40)*$AN$40)*$AH$40)*1.05)-((((F44/100)*$AJ$40)*$AN$40)*$AH$40)+((((F44/100)*$AJ$41)*$AH$41)),IF(Calculator!$O$6="SINGLEHOMESTEAD",SUM((((F44/100)*$AJ$40)*$AH$40))+(((((F44/100)*$AJ$40)*$AN$40)*$AH$40)*1.05)-((((F44/100)*$AJ$40)*$AN$40)*$AH$40)+((((F44/100)*$AJ$41)*$AH$41)),IF(Calculator!$O$6="SINGLEBAND A",SUM((((F44/100)*$AJ$40)*$AH$40))+(((((F44/100)*$AJ$40)*$AN$40)*$AH$40)*1.1)-((((F44/100)*$AJ$40)*$AN$40)*$AH$40)+((((F44/100)*$AJ$41)*$AH$41)),IF(Calculator!$O$6="SINGLEBAND B",SUM((((F44/100)*$AJ$40)*$AH$40))+(((((F44/100)*$AJ$40)*$AN$40)*$AH$40)*1.15)-((((F44/100)*$AJ$40)*$AN$40)*$AH$40)+((((F44/100)*$AJ$41)*$AH$41)),IF(Calculator!$O$6="SINGLEBAND C",SUM((((F44/100)*$AJ$40)*$AH$40))+(((((F44/100)*$AJ$40)*$AN$40)*$AH$40)*1.2)-((((F44/100)*$AJ$40)*$AN$40)*$AH$40)+((((F44/100)*$AJ$41)*$AH$41)),IF(Calculator!$O$6="SINGLEBAND D",SUM((((F44/100)*$AJ$40)*$AH$40))+(((((F44/100)*$AJ$40)*$AN$40)*$AH$40)*1.25)-((((F44/100)*$AJ$40)*$AN$40)*$AH$40)+((((F44/100)*$AJ$41)*$AH$41)),IF(Calculator!$O$6="SINGLEURBANE",SUM((((F44/100)*$AJ$40)*$AH$40))+(((((F44/100)*$AJ$40)*$AN$40)*$AH$40)*1.25)-((((F44/100)*$AJ$40)*$AN$40)*$AH$40)+((((F44/100)*$AJ$41)*$AH$41)),IF(Calculator!$O$6="SINGLESILVERANOD",SUM((((F44/100)*$AJ$40)*$AH$40))+(((((F44/100)*$AJ$40)*$AN$40)*$AH$40)*1.4)-((((F44/100)*$AJ$40)*$AN$40)*$AH$40)+((((F44/100)*$AJ$41)*$AH$41)),IF(Calculator!$O$6="SINGLEANOD",SUM((((F44/100)*$AJ$40)*$AH$40))+(((((F44/100)*$AJ$40)*$AN$40)*$AH$40)*1.65)-((((F44/100)*$AJ$40)*$AN$40)*$AH$40)+((((F44/100)*$AJ$41)*$AH$41)),IF(Calculator!$O$6="DUALBASE",SUM((((F44/100)*$AJ$40)*$AH$40))+(((((F44/100)*$AJ$40)*$AN$40)*$AH$40)*1.030011)-((((F44/100)*$AJ$40)*$AN$40)*$AH$40)+((((F44/100)*$AJ$41)*$AH$41)),IF(Calculator!$O$6="DUALELEMENTS",SUM((((F44/100)*$AJ$40)*$AH$40))+(((((F44/100)*$AJ$40)*$AN$40)*$AH$40)*1.438569)-((((F44/100)*$AJ$40)*$AN$40)*$AH$40)+((((F44/100)*$AJ$41)*$AH$41)),IF(Calculator!$O$6="DUALSPECTRUM",SUM((((F44/100)*$AJ$40)*$AH$40))+(((((F44/100)*$AJ$40)*$AN$40)*$AH$40)*1.438569)-((((F44/100)*$AJ$40)*$AN$40)*$AH$40)+((((F44/100)*$AJ$41)*$AH$41)),IF(Calculator!$O$6="DUALHOMESTEAD",SUM((((F44/100)*$AJ$40)*$AH$40))+(((((F44/100)*$AJ$40)*$AN$40)*$AH$40)*1.438569)-((((F44/100)*$AJ$40)*$AN$40)*$AH$40)+((((F44/100)*$AJ$41)*$AH$41)),IF(Calculator!$O$6="DUALBAND A",SUM((((F44/100)*$AJ$40)*$AH$40))+(((((F44/100)*$AJ$40)*$AN$40)*$AH$40)*1.507051)-((((F44/100)*$AJ$40)*$AN$40)*$AH$40)+((((F44/100)*$AJ$41)*$AH$41)),IF(Calculator!$O$6="DUALBAND B",SUM((((F44/100)*$AJ$40)*$AH$40))+(((((F44/100)*$AJ$40)*$AN$40)*$AH$40)*1.57551)-((((F44/100)*$AJ$40)*$AN$40)*$AH$40)+((((F44/100)*$AJ$41)*$AH$41)),IF(Calculator!$O$6="DUALBAND C",SUM((((F44/100)*$AJ$40)*$AH$40))+(((((F44/100)*$AJ$40)*$AN$40)*$AH$40)*1.644088)-((((F44/100)*$AJ$40)*$AN$40)*$AH$40)+((((F44/100)*$AJ$41)*$AH$41)),IF(Calculator!$O$6="DUALBAND D",SUM((((F44/100)*$AJ$40)*$AH$40))+(((((F44/100)*$AJ$40)*$AN$40)*$AH$40)*1.712549)-((((F44/100)*$AJ$40)*$AN$40)*$AH$40)+((((F44/100)*$AJ$41)*$AH$41)),IF(Calculator!$O$6="DUALURBANE",SUM((((F44/100)*$AJ$40)*$AH$40))+(((((F44/100)*$AJ$40)*$AN$40)*$AH$40)*1.712549)-((((F44/100)*$AJ$40)*$AN$40)*$AH$40)+((((F44/100)*$AJ$41)*$AH$41)),IF(Calculator!$O$6="DUALSILVERANOD",SUM((((F44/100)*$AJ$40)*$AH$40))+(((((F44/100)*$AJ$40)*$AN$40)*$AH$40)*1.918079)-((((F44/100)*$AJ$40)*$AN$40)*$AH$40)+((((F44/100)*$AJ$41)*$AH$41)),IF(Calculator!$O$6="DUALANOD",SUM((((F44/100)*$AJ$40)*$AH$40))+(((((F44/100)*$AJ$40)*$AN$40)*$AH$40)*2.260509)-((((F44/100)*$AJ$40)*$AN$40)*$AH$40)+((((F44/100)*$AJ$41)*$AH$41))))))))))))))))))))))))</f>
        <v>0</v>
      </c>
      <c r="V44" s="2">
        <f>IF(Calculator!$O$6="SINGLEBASE",SUM((((G44/100)*$AJ$40)*$AH$40))+((((G44/100)*$AJ$41)*$AH$41)),IF(Calculator!$O$6="SINGLEELEMENTS",SUM((((G44/100)*$AJ$40)*$AH$40))+(((((G44/100)*$AJ$40)*$AN$40)*$AH$40)*1.05)-((((G44/100)*$AJ$40)*$AN$40)*$AH$40)+((((G44/100)*$AJ$41)*$AH$41)),IF(Calculator!$O$6="SINGLESPECTRUM",SUM((((G44/100)*$AJ$40)*$AH$40))+(((((G44/100)*$AJ$40)*$AN$40)*$AH$40)*1.05)-((((G44/100)*$AJ$40)*$AN$40)*$AH$40)+((((G44/100)*$AJ$41)*$AH$41)),IF(Calculator!$O$6="SINGLEHOMESTEAD",SUM((((G44/100)*$AJ$40)*$AH$40))+(((((G44/100)*$AJ$40)*$AN$40)*$AH$40)*1.05)-((((G44/100)*$AJ$40)*$AN$40)*$AH$40)+((((G44/100)*$AJ$41)*$AH$41)),IF(Calculator!$O$6="SINGLEBAND A",SUM((((G44/100)*$AJ$40)*$AH$40))+(((((G44/100)*$AJ$40)*$AN$40)*$AH$40)*1.1)-((((G44/100)*$AJ$40)*$AN$40)*$AH$40)+((((G44/100)*$AJ$41)*$AH$41)),IF(Calculator!$O$6="SINGLEBAND B",SUM((((G44/100)*$AJ$40)*$AH$40))+(((((G44/100)*$AJ$40)*$AN$40)*$AH$40)*1.15)-((((G44/100)*$AJ$40)*$AN$40)*$AH$40)+((((G44/100)*$AJ$41)*$AH$41)),IF(Calculator!$O$6="SINGLEBAND C",SUM((((G44/100)*$AJ$40)*$AH$40))+(((((G44/100)*$AJ$40)*$AN$40)*$AH$40)*1.2)-((((G44/100)*$AJ$40)*$AN$40)*$AH$40)+((((G44/100)*$AJ$41)*$AH$41)),IF(Calculator!$O$6="SINGLEBAND D",SUM((((G44/100)*$AJ$40)*$AH$40))+(((((G44/100)*$AJ$40)*$AN$40)*$AH$40)*1.25)-((((G44/100)*$AJ$40)*$AN$40)*$AH$40)+((((G44/100)*$AJ$41)*$AH$41)),IF(Calculator!$O$6="SINGLEURBANE",SUM((((G44/100)*$AJ$40)*$AH$40))+(((((G44/100)*$AJ$40)*$AN$40)*$AH$40)*1.25)-((((G44/100)*$AJ$40)*$AN$40)*$AH$40)+((((G44/100)*$AJ$41)*$AH$41)),IF(Calculator!$O$6="SINGLESILVERANOD",SUM((((G44/100)*$AJ$40)*$AH$40))+(((((G44/100)*$AJ$40)*$AN$40)*$AH$40)*1.4)-((((G44/100)*$AJ$40)*$AN$40)*$AH$40)+((((G44/100)*$AJ$41)*$AH$41)),IF(Calculator!$O$6="SINGLEANOD",SUM((((G44/100)*$AJ$40)*$AH$40))+(((((G44/100)*$AJ$40)*$AN$40)*$AH$40)*1.65)-((((G44/100)*$AJ$40)*$AN$40)*$AH$40)+((((G44/100)*$AJ$41)*$AH$41)),IF(Calculator!$O$6="DUALBASE",SUM((((G44/100)*$AJ$40)*$AH$40))+(((((G44/100)*$AJ$40)*$AN$40)*$AH$40)*1.030011)-((((G44/100)*$AJ$40)*$AN$40)*$AH$40)+((((G44/100)*$AJ$41)*$AH$41)),IF(Calculator!$O$6="DUALELEMENTS",SUM((((G44/100)*$AJ$40)*$AH$40))+(((((G44/100)*$AJ$40)*$AN$40)*$AH$40)*1.438569)-((((G44/100)*$AJ$40)*$AN$40)*$AH$40)+((((G44/100)*$AJ$41)*$AH$41)),IF(Calculator!$O$6="DUALSPECTRUM",SUM((((G44/100)*$AJ$40)*$AH$40))+(((((G44/100)*$AJ$40)*$AN$40)*$AH$40)*1.438569)-((((G44/100)*$AJ$40)*$AN$40)*$AH$40)+((((G44/100)*$AJ$41)*$AH$41)),IF(Calculator!$O$6="DUALHOMESTEAD",SUM((((G44/100)*$AJ$40)*$AH$40))+(((((G44/100)*$AJ$40)*$AN$40)*$AH$40)*1.438569)-((((G44/100)*$AJ$40)*$AN$40)*$AH$40)+((((G44/100)*$AJ$41)*$AH$41)),IF(Calculator!$O$6="DUALBAND A",SUM((((G44/100)*$AJ$40)*$AH$40))+(((((G44/100)*$AJ$40)*$AN$40)*$AH$40)*1.507051)-((((G44/100)*$AJ$40)*$AN$40)*$AH$40)+((((G44/100)*$AJ$41)*$AH$41)),IF(Calculator!$O$6="DUALBAND B",SUM((((G44/100)*$AJ$40)*$AH$40))+(((((G44/100)*$AJ$40)*$AN$40)*$AH$40)*1.57551)-((((G44/100)*$AJ$40)*$AN$40)*$AH$40)+((((G44/100)*$AJ$41)*$AH$41)),IF(Calculator!$O$6="DUALBAND C",SUM((((G44/100)*$AJ$40)*$AH$40))+(((((G44/100)*$AJ$40)*$AN$40)*$AH$40)*1.644088)-((((G44/100)*$AJ$40)*$AN$40)*$AH$40)+((((G44/100)*$AJ$41)*$AH$41)),IF(Calculator!$O$6="DUALBAND D",SUM((((G44/100)*$AJ$40)*$AH$40))+(((((G44/100)*$AJ$40)*$AN$40)*$AH$40)*1.712549)-((((G44/100)*$AJ$40)*$AN$40)*$AH$40)+((((G44/100)*$AJ$41)*$AH$41)),IF(Calculator!$O$6="DUALURBANE",SUM((((G44/100)*$AJ$40)*$AH$40))+(((((G44/100)*$AJ$40)*$AN$40)*$AH$40)*1.712549)-((((G44/100)*$AJ$40)*$AN$40)*$AH$40)+((((G44/100)*$AJ$41)*$AH$41)),IF(Calculator!$O$6="DUALSILVERANOD",SUM((((G44/100)*$AJ$40)*$AH$40))+(((((G44/100)*$AJ$40)*$AN$40)*$AH$40)*1.918079)-((((G44/100)*$AJ$40)*$AN$40)*$AH$40)+((((G44/100)*$AJ$41)*$AH$41)),IF(Calculator!$O$6="DUALANOD",SUM((((G44/100)*$AJ$40)*$AH$40))+(((((G44/100)*$AJ$40)*$AN$40)*$AH$40)*2.260509)-((((G44/100)*$AJ$40)*$AN$40)*$AH$40)+((((G44/100)*$AJ$41)*$AH$41))))))))))))))))))))))))</f>
        <v>0</v>
      </c>
      <c r="W44" s="2">
        <f>IF(Calculator!$O$6="SINGLEBASE",SUM((((H44/100)*$AJ$40)*$AH$40))+((((H44/100)*$AJ$41)*$AH$41)),IF(Calculator!$O$6="SINGLEELEMENTS",SUM((((H44/100)*$AJ$40)*$AH$40))+(((((H44/100)*$AJ$40)*$AN$40)*$AH$40)*1.05)-((((H44/100)*$AJ$40)*$AN$40)*$AH$40)+((((H44/100)*$AJ$41)*$AH$41)),IF(Calculator!$O$6="SINGLESPECTRUM",SUM((((H44/100)*$AJ$40)*$AH$40))+(((((H44/100)*$AJ$40)*$AN$40)*$AH$40)*1.05)-((((H44/100)*$AJ$40)*$AN$40)*$AH$40)+((((H44/100)*$AJ$41)*$AH$41)),IF(Calculator!$O$6="SINGLEHOMESTEAD",SUM((((H44/100)*$AJ$40)*$AH$40))+(((((H44/100)*$AJ$40)*$AN$40)*$AH$40)*1.05)-((((H44/100)*$AJ$40)*$AN$40)*$AH$40)+((((H44/100)*$AJ$41)*$AH$41)),IF(Calculator!$O$6="SINGLEBAND A",SUM((((H44/100)*$AJ$40)*$AH$40))+(((((H44/100)*$AJ$40)*$AN$40)*$AH$40)*1.1)-((((H44/100)*$AJ$40)*$AN$40)*$AH$40)+((((H44/100)*$AJ$41)*$AH$41)),IF(Calculator!$O$6="SINGLEBAND B",SUM((((H44/100)*$AJ$40)*$AH$40))+(((((H44/100)*$AJ$40)*$AN$40)*$AH$40)*1.15)-((((H44/100)*$AJ$40)*$AN$40)*$AH$40)+((((H44/100)*$AJ$41)*$AH$41)),IF(Calculator!$O$6="SINGLEBAND C",SUM((((H44/100)*$AJ$40)*$AH$40))+(((((H44/100)*$AJ$40)*$AN$40)*$AH$40)*1.2)-((((H44/100)*$AJ$40)*$AN$40)*$AH$40)+((((H44/100)*$AJ$41)*$AH$41)),IF(Calculator!$O$6="SINGLEBAND D",SUM((((H44/100)*$AJ$40)*$AH$40))+(((((H44/100)*$AJ$40)*$AN$40)*$AH$40)*1.25)-((((H44/100)*$AJ$40)*$AN$40)*$AH$40)+((((H44/100)*$AJ$41)*$AH$41)),IF(Calculator!$O$6="SINGLEURBANE",SUM((((H44/100)*$AJ$40)*$AH$40))+(((((H44/100)*$AJ$40)*$AN$40)*$AH$40)*1.25)-((((H44/100)*$AJ$40)*$AN$40)*$AH$40)+((((H44/100)*$AJ$41)*$AH$41)),IF(Calculator!$O$6="SINGLESILVERANOD",SUM((((H44/100)*$AJ$40)*$AH$40))+(((((H44/100)*$AJ$40)*$AN$40)*$AH$40)*1.4)-((((H44/100)*$AJ$40)*$AN$40)*$AH$40)+((((H44/100)*$AJ$41)*$AH$41)),IF(Calculator!$O$6="SINGLEANOD",SUM((((H44/100)*$AJ$40)*$AH$40))+(((((H44/100)*$AJ$40)*$AN$40)*$AH$40)*1.65)-((((H44/100)*$AJ$40)*$AN$40)*$AH$40)+((((H44/100)*$AJ$41)*$AH$41)),IF(Calculator!$O$6="DUALBASE",SUM((((H44/100)*$AJ$40)*$AH$40))+(((((H44/100)*$AJ$40)*$AN$40)*$AH$40)*1.030011)-((((H44/100)*$AJ$40)*$AN$40)*$AH$40)+((((H44/100)*$AJ$41)*$AH$41)),IF(Calculator!$O$6="DUALELEMENTS",SUM((((H44/100)*$AJ$40)*$AH$40))+(((((H44/100)*$AJ$40)*$AN$40)*$AH$40)*1.438569)-((((H44/100)*$AJ$40)*$AN$40)*$AH$40)+((((H44/100)*$AJ$41)*$AH$41)),IF(Calculator!$O$6="DUALSPECTRUM",SUM((((H44/100)*$AJ$40)*$AH$40))+(((((H44/100)*$AJ$40)*$AN$40)*$AH$40)*1.438569)-((((H44/100)*$AJ$40)*$AN$40)*$AH$40)+((((H44/100)*$AJ$41)*$AH$41)),IF(Calculator!$O$6="DUALHOMESTEAD",SUM((((H44/100)*$AJ$40)*$AH$40))+(((((H44/100)*$AJ$40)*$AN$40)*$AH$40)*1.438569)-((((H44/100)*$AJ$40)*$AN$40)*$AH$40)+((((H44/100)*$AJ$41)*$AH$41)),IF(Calculator!$O$6="DUALBAND A",SUM((((H44/100)*$AJ$40)*$AH$40))+(((((H44/100)*$AJ$40)*$AN$40)*$AH$40)*1.507051)-((((H44/100)*$AJ$40)*$AN$40)*$AH$40)+((((H44/100)*$AJ$41)*$AH$41)),IF(Calculator!$O$6="DUALBAND B",SUM((((H44/100)*$AJ$40)*$AH$40))+(((((H44/100)*$AJ$40)*$AN$40)*$AH$40)*1.57551)-((((H44/100)*$AJ$40)*$AN$40)*$AH$40)+((((H44/100)*$AJ$41)*$AH$41)),IF(Calculator!$O$6="DUALBAND C",SUM((((H44/100)*$AJ$40)*$AH$40))+(((((H44/100)*$AJ$40)*$AN$40)*$AH$40)*1.644088)-((((H44/100)*$AJ$40)*$AN$40)*$AH$40)+((((H44/100)*$AJ$41)*$AH$41)),IF(Calculator!$O$6="DUALBAND D",SUM((((H44/100)*$AJ$40)*$AH$40))+(((((H44/100)*$AJ$40)*$AN$40)*$AH$40)*1.712549)-((((H44/100)*$AJ$40)*$AN$40)*$AH$40)+((((H44/100)*$AJ$41)*$AH$41)),IF(Calculator!$O$6="DUALURBANE",SUM((((H44/100)*$AJ$40)*$AH$40))+(((((H44/100)*$AJ$40)*$AN$40)*$AH$40)*1.712549)-((((H44/100)*$AJ$40)*$AN$40)*$AH$40)+((((H44/100)*$AJ$41)*$AH$41)),IF(Calculator!$O$6="DUALSILVERANOD",SUM((((H44/100)*$AJ$40)*$AH$40))+(((((H44/100)*$AJ$40)*$AN$40)*$AH$40)*1.918079)-((((H44/100)*$AJ$40)*$AN$40)*$AH$40)+((((H44/100)*$AJ$41)*$AH$41)),IF(Calculator!$O$6="DUALANOD",SUM((((H44/100)*$AJ$40)*$AH$40))+(((((H44/100)*$AJ$40)*$AN$40)*$AH$40)*2.260509)-((((H44/100)*$AJ$40)*$AN$40)*$AH$40)+((((H44/100)*$AJ$41)*$AH$41))))))))))))))))))))))))</f>
        <v>0</v>
      </c>
      <c r="X44" s="2">
        <f>IF(Calculator!$O$6="SINGLEBASE",SUM((((I44/100)*$AJ$40)*$AH$40))+((((I44/100)*$AJ$41)*$AH$41)),IF(Calculator!$O$6="SINGLEELEMENTS",SUM((((I44/100)*$AJ$40)*$AH$40))+(((((I44/100)*$AJ$40)*$AN$40)*$AH$40)*1.05)-((((I44/100)*$AJ$40)*$AN$40)*$AH$40)+((((I44/100)*$AJ$41)*$AH$41)),IF(Calculator!$O$6="SINGLESPECTRUM",SUM((((I44/100)*$AJ$40)*$AH$40))+(((((I44/100)*$AJ$40)*$AN$40)*$AH$40)*1.05)-((((I44/100)*$AJ$40)*$AN$40)*$AH$40)+((((I44/100)*$AJ$41)*$AH$41)),IF(Calculator!$O$6="SINGLEHOMESTEAD",SUM((((I44/100)*$AJ$40)*$AH$40))+(((((I44/100)*$AJ$40)*$AN$40)*$AH$40)*1.05)-((((I44/100)*$AJ$40)*$AN$40)*$AH$40)+((((I44/100)*$AJ$41)*$AH$41)),IF(Calculator!$O$6="SINGLEBAND A",SUM((((I44/100)*$AJ$40)*$AH$40))+(((((I44/100)*$AJ$40)*$AN$40)*$AH$40)*1.1)-((((I44/100)*$AJ$40)*$AN$40)*$AH$40)+((((I44/100)*$AJ$41)*$AH$41)),IF(Calculator!$O$6="SINGLEBAND B",SUM((((I44/100)*$AJ$40)*$AH$40))+(((((I44/100)*$AJ$40)*$AN$40)*$AH$40)*1.15)-((((I44/100)*$AJ$40)*$AN$40)*$AH$40)+((((I44/100)*$AJ$41)*$AH$41)),IF(Calculator!$O$6="SINGLEBAND C",SUM((((I44/100)*$AJ$40)*$AH$40))+(((((I44/100)*$AJ$40)*$AN$40)*$AH$40)*1.2)-((((I44/100)*$AJ$40)*$AN$40)*$AH$40)+((((I44/100)*$AJ$41)*$AH$41)),IF(Calculator!$O$6="SINGLEBAND D",SUM((((I44/100)*$AJ$40)*$AH$40))+(((((I44/100)*$AJ$40)*$AN$40)*$AH$40)*1.25)-((((I44/100)*$AJ$40)*$AN$40)*$AH$40)+((((I44/100)*$AJ$41)*$AH$41)),IF(Calculator!$O$6="SINGLEURBANE",SUM((((I44/100)*$AJ$40)*$AH$40))+(((((I44/100)*$AJ$40)*$AN$40)*$AH$40)*1.25)-((((I44/100)*$AJ$40)*$AN$40)*$AH$40)+((((I44/100)*$AJ$41)*$AH$41)),IF(Calculator!$O$6="SINGLESILVERANOD",SUM((((I44/100)*$AJ$40)*$AH$40))+(((((I44/100)*$AJ$40)*$AN$40)*$AH$40)*1.4)-((((I44/100)*$AJ$40)*$AN$40)*$AH$40)+((((I44/100)*$AJ$41)*$AH$41)),IF(Calculator!$O$6="SINGLEANOD",SUM((((I44/100)*$AJ$40)*$AH$40))+(((((I44/100)*$AJ$40)*$AN$40)*$AH$40)*1.65)-((((I44/100)*$AJ$40)*$AN$40)*$AH$40)+((((I44/100)*$AJ$41)*$AH$41)),IF(Calculator!$O$6="DUALBASE",SUM((((I44/100)*$AJ$40)*$AH$40))+(((((I44/100)*$AJ$40)*$AN$40)*$AH$40)*1.030011)-((((I44/100)*$AJ$40)*$AN$40)*$AH$40)+((((I44/100)*$AJ$41)*$AH$41)),IF(Calculator!$O$6="DUALELEMENTS",SUM((((I44/100)*$AJ$40)*$AH$40))+(((((I44/100)*$AJ$40)*$AN$40)*$AH$40)*1.438569)-((((I44/100)*$AJ$40)*$AN$40)*$AH$40)+((((I44/100)*$AJ$41)*$AH$41)),IF(Calculator!$O$6="DUALSPECTRUM",SUM((((I44/100)*$AJ$40)*$AH$40))+(((((I44/100)*$AJ$40)*$AN$40)*$AH$40)*1.438569)-((((I44/100)*$AJ$40)*$AN$40)*$AH$40)+((((I44/100)*$AJ$41)*$AH$41)),IF(Calculator!$O$6="DUALHOMESTEAD",SUM((((I44/100)*$AJ$40)*$AH$40))+(((((I44/100)*$AJ$40)*$AN$40)*$AH$40)*1.438569)-((((I44/100)*$AJ$40)*$AN$40)*$AH$40)+((((I44/100)*$AJ$41)*$AH$41)),IF(Calculator!$O$6="DUALBAND A",SUM((((I44/100)*$AJ$40)*$AH$40))+(((((I44/100)*$AJ$40)*$AN$40)*$AH$40)*1.507051)-((((I44/100)*$AJ$40)*$AN$40)*$AH$40)+((((I44/100)*$AJ$41)*$AH$41)),IF(Calculator!$O$6="DUALBAND B",SUM((((I44/100)*$AJ$40)*$AH$40))+(((((I44/100)*$AJ$40)*$AN$40)*$AH$40)*1.57551)-((((I44/100)*$AJ$40)*$AN$40)*$AH$40)+((((I44/100)*$AJ$41)*$AH$41)),IF(Calculator!$O$6="DUALBAND C",SUM((((I44/100)*$AJ$40)*$AH$40))+(((((I44/100)*$AJ$40)*$AN$40)*$AH$40)*1.644088)-((((I44/100)*$AJ$40)*$AN$40)*$AH$40)+((((I44/100)*$AJ$41)*$AH$41)),IF(Calculator!$O$6="DUALBAND D",SUM((((I44/100)*$AJ$40)*$AH$40))+(((((I44/100)*$AJ$40)*$AN$40)*$AH$40)*1.712549)-((((I44/100)*$AJ$40)*$AN$40)*$AH$40)+((((I44/100)*$AJ$41)*$AH$41)),IF(Calculator!$O$6="DUALURBANE",SUM((((I44/100)*$AJ$40)*$AH$40))+(((((I44/100)*$AJ$40)*$AN$40)*$AH$40)*1.712549)-((((I44/100)*$AJ$40)*$AN$40)*$AH$40)+((((I44/100)*$AJ$41)*$AH$41)),IF(Calculator!$O$6="DUALSILVERANOD",SUM((((I44/100)*$AJ$40)*$AH$40))+(((((I44/100)*$AJ$40)*$AN$40)*$AH$40)*1.918079)-((((I44/100)*$AJ$40)*$AN$40)*$AH$40)+((((I44/100)*$AJ$41)*$AH$41)),IF(Calculator!$O$6="DUALANOD",SUM((((I44/100)*$AJ$40)*$AH$40))+(((((I44/100)*$AJ$40)*$AN$40)*$AH$40)*2.260509)-((((I44/100)*$AJ$40)*$AN$40)*$AH$40)+((((I44/100)*$AJ$41)*$AH$41))))))))))))))))))))))))</f>
        <v>0</v>
      </c>
      <c r="Y44" s="2">
        <f>IF(Calculator!$O$6="SINGLEBASE",SUM((((J44/100)*$AJ$40)*$AH$40))+((((J44/100)*$AJ$41)*$AH$41)),IF(Calculator!$O$6="SINGLEELEMENTS",SUM((((J44/100)*$AJ$40)*$AH$40))+(((((J44/100)*$AJ$40)*$AN$40)*$AH$40)*1.05)-((((J44/100)*$AJ$40)*$AN$40)*$AH$40)+((((J44/100)*$AJ$41)*$AH$41)),IF(Calculator!$O$6="SINGLESPECTRUM",SUM((((J44/100)*$AJ$40)*$AH$40))+(((((J44/100)*$AJ$40)*$AN$40)*$AH$40)*1.05)-((((J44/100)*$AJ$40)*$AN$40)*$AH$40)+((((J44/100)*$AJ$41)*$AH$41)),IF(Calculator!$O$6="SINGLEHOMESTEAD",SUM((((J44/100)*$AJ$40)*$AH$40))+(((((J44/100)*$AJ$40)*$AN$40)*$AH$40)*1.05)-((((J44/100)*$AJ$40)*$AN$40)*$AH$40)+((((J44/100)*$AJ$41)*$AH$41)),IF(Calculator!$O$6="SINGLEBAND A",SUM((((J44/100)*$AJ$40)*$AH$40))+(((((J44/100)*$AJ$40)*$AN$40)*$AH$40)*1.1)-((((J44/100)*$AJ$40)*$AN$40)*$AH$40)+((((J44/100)*$AJ$41)*$AH$41)),IF(Calculator!$O$6="SINGLEBAND B",SUM((((J44/100)*$AJ$40)*$AH$40))+(((((J44/100)*$AJ$40)*$AN$40)*$AH$40)*1.15)-((((J44/100)*$AJ$40)*$AN$40)*$AH$40)+((((J44/100)*$AJ$41)*$AH$41)),IF(Calculator!$O$6="SINGLEBAND C",SUM((((J44/100)*$AJ$40)*$AH$40))+(((((J44/100)*$AJ$40)*$AN$40)*$AH$40)*1.2)-((((J44/100)*$AJ$40)*$AN$40)*$AH$40)+((((J44/100)*$AJ$41)*$AH$41)),IF(Calculator!$O$6="SINGLEBAND D",SUM((((J44/100)*$AJ$40)*$AH$40))+(((((J44/100)*$AJ$40)*$AN$40)*$AH$40)*1.25)-((((J44/100)*$AJ$40)*$AN$40)*$AH$40)+((((J44/100)*$AJ$41)*$AH$41)),IF(Calculator!$O$6="SINGLEURBANE",SUM((((J44/100)*$AJ$40)*$AH$40))+(((((J44/100)*$AJ$40)*$AN$40)*$AH$40)*1.25)-((((J44/100)*$AJ$40)*$AN$40)*$AH$40)+((((J44/100)*$AJ$41)*$AH$41)),IF(Calculator!$O$6="SINGLESILVERANOD",SUM((((J44/100)*$AJ$40)*$AH$40))+(((((J44/100)*$AJ$40)*$AN$40)*$AH$40)*1.4)-((((J44/100)*$AJ$40)*$AN$40)*$AH$40)+((((J44/100)*$AJ$41)*$AH$41)),IF(Calculator!$O$6="SINGLEANOD",SUM((((J44/100)*$AJ$40)*$AH$40))+(((((J44/100)*$AJ$40)*$AN$40)*$AH$40)*1.65)-((((J44/100)*$AJ$40)*$AN$40)*$AH$40)+((((J44/100)*$AJ$41)*$AH$41)),IF(Calculator!$O$6="DUALBASE",SUM((((J44/100)*$AJ$40)*$AH$40))+(((((J44/100)*$AJ$40)*$AN$40)*$AH$40)*1.030011)-((((J44/100)*$AJ$40)*$AN$40)*$AH$40)+((((J44/100)*$AJ$41)*$AH$41)),IF(Calculator!$O$6="DUALELEMENTS",SUM((((J44/100)*$AJ$40)*$AH$40))+(((((J44/100)*$AJ$40)*$AN$40)*$AH$40)*1.438569)-((((J44/100)*$AJ$40)*$AN$40)*$AH$40)+((((J44/100)*$AJ$41)*$AH$41)),IF(Calculator!$O$6="DUALSPECTRUM",SUM((((J44/100)*$AJ$40)*$AH$40))+(((((J44/100)*$AJ$40)*$AN$40)*$AH$40)*1.438569)-((((J44/100)*$AJ$40)*$AN$40)*$AH$40)+((((J44/100)*$AJ$41)*$AH$41)),IF(Calculator!$O$6="DUALHOMESTEAD",SUM((((J44/100)*$AJ$40)*$AH$40))+(((((J44/100)*$AJ$40)*$AN$40)*$AH$40)*1.438569)-((((J44/100)*$AJ$40)*$AN$40)*$AH$40)+((((J44/100)*$AJ$41)*$AH$41)),IF(Calculator!$O$6="DUALBAND A",SUM((((J44/100)*$AJ$40)*$AH$40))+(((((J44/100)*$AJ$40)*$AN$40)*$AH$40)*1.507051)-((((J44/100)*$AJ$40)*$AN$40)*$AH$40)+((((J44/100)*$AJ$41)*$AH$41)),IF(Calculator!$O$6="DUALBAND B",SUM((((J44/100)*$AJ$40)*$AH$40))+(((((J44/100)*$AJ$40)*$AN$40)*$AH$40)*1.57551)-((((J44/100)*$AJ$40)*$AN$40)*$AH$40)+((((J44/100)*$AJ$41)*$AH$41)),IF(Calculator!$O$6="DUALBAND C",SUM((((J44/100)*$AJ$40)*$AH$40))+(((((J44/100)*$AJ$40)*$AN$40)*$AH$40)*1.644088)-((((J44/100)*$AJ$40)*$AN$40)*$AH$40)+((((J44/100)*$AJ$41)*$AH$41)),IF(Calculator!$O$6="DUALBAND D",SUM((((J44/100)*$AJ$40)*$AH$40))+(((((J44/100)*$AJ$40)*$AN$40)*$AH$40)*1.712549)-((((J44/100)*$AJ$40)*$AN$40)*$AH$40)+((((J44/100)*$AJ$41)*$AH$41)),IF(Calculator!$O$6="DUALURBANE",SUM((((J44/100)*$AJ$40)*$AH$40))+(((((J44/100)*$AJ$40)*$AN$40)*$AH$40)*1.712549)-((((J44/100)*$AJ$40)*$AN$40)*$AH$40)+((((J44/100)*$AJ$41)*$AH$41)),IF(Calculator!$O$6="DUALSILVERANOD",SUM((((J44/100)*$AJ$40)*$AH$40))+(((((J44/100)*$AJ$40)*$AN$40)*$AH$40)*1.918079)-((((J44/100)*$AJ$40)*$AN$40)*$AH$40)+((((J44/100)*$AJ$41)*$AH$41)),IF(Calculator!$O$6="DUALANOD",SUM((((J44/100)*$AJ$40)*$AH$40))+(((((J44/100)*$AJ$40)*$AN$40)*$AH$40)*2.260509)-((((J44/100)*$AJ$40)*$AN$40)*$AH$40)+((((J44/100)*$AJ$41)*$AH$41))))))))))))))))))))))))</f>
        <v>0</v>
      </c>
      <c r="Z44" s="2">
        <f>IF(Calculator!$O$6="SINGLEBASE",SUM((((K44/100)*$AJ$40)*$AH$40))+((((K44/100)*$AJ$41)*$AH$41)),IF(Calculator!$O$6="SINGLEELEMENTS",SUM((((K44/100)*$AJ$40)*$AH$40))+(((((K44/100)*$AJ$40)*$AN$40)*$AH$40)*1.05)-((((K44/100)*$AJ$40)*$AN$40)*$AH$40)+((((K44/100)*$AJ$41)*$AH$41)),IF(Calculator!$O$6="SINGLESPECTRUM",SUM((((K44/100)*$AJ$40)*$AH$40))+(((((K44/100)*$AJ$40)*$AN$40)*$AH$40)*1.05)-((((K44/100)*$AJ$40)*$AN$40)*$AH$40)+((((K44/100)*$AJ$41)*$AH$41)),IF(Calculator!$O$6="SINGLEHOMESTEAD",SUM((((K44/100)*$AJ$40)*$AH$40))+(((((K44/100)*$AJ$40)*$AN$40)*$AH$40)*1.05)-((((K44/100)*$AJ$40)*$AN$40)*$AH$40)+((((K44/100)*$AJ$41)*$AH$41)),IF(Calculator!$O$6="SINGLEBAND A",SUM((((K44/100)*$AJ$40)*$AH$40))+(((((K44/100)*$AJ$40)*$AN$40)*$AH$40)*1.1)-((((K44/100)*$AJ$40)*$AN$40)*$AH$40)+((((K44/100)*$AJ$41)*$AH$41)),IF(Calculator!$O$6="SINGLEBAND B",SUM((((K44/100)*$AJ$40)*$AH$40))+(((((K44/100)*$AJ$40)*$AN$40)*$AH$40)*1.15)-((((K44/100)*$AJ$40)*$AN$40)*$AH$40)+((((K44/100)*$AJ$41)*$AH$41)),IF(Calculator!$O$6="SINGLEBAND C",SUM((((K44/100)*$AJ$40)*$AH$40))+(((((K44/100)*$AJ$40)*$AN$40)*$AH$40)*1.2)-((((K44/100)*$AJ$40)*$AN$40)*$AH$40)+((((K44/100)*$AJ$41)*$AH$41)),IF(Calculator!$O$6="SINGLEBAND D",SUM((((K44/100)*$AJ$40)*$AH$40))+(((((K44/100)*$AJ$40)*$AN$40)*$AH$40)*1.25)-((((K44/100)*$AJ$40)*$AN$40)*$AH$40)+((((K44/100)*$AJ$41)*$AH$41)),IF(Calculator!$O$6="SINGLEURBANE",SUM((((K44/100)*$AJ$40)*$AH$40))+(((((K44/100)*$AJ$40)*$AN$40)*$AH$40)*1.25)-((((K44/100)*$AJ$40)*$AN$40)*$AH$40)+((((K44/100)*$AJ$41)*$AH$41)),IF(Calculator!$O$6="SINGLESILVERANOD",SUM((((K44/100)*$AJ$40)*$AH$40))+(((((K44/100)*$AJ$40)*$AN$40)*$AH$40)*1.4)-((((K44/100)*$AJ$40)*$AN$40)*$AH$40)+((((K44/100)*$AJ$41)*$AH$41)),IF(Calculator!$O$6="SINGLEANOD",SUM((((K44/100)*$AJ$40)*$AH$40))+(((((K44/100)*$AJ$40)*$AN$40)*$AH$40)*1.65)-((((K44/100)*$AJ$40)*$AN$40)*$AH$40)+((((K44/100)*$AJ$41)*$AH$41)),IF(Calculator!$O$6="DUALBASE",SUM((((K44/100)*$AJ$40)*$AH$40))+(((((K44/100)*$AJ$40)*$AN$40)*$AH$40)*1.030011)-((((K44/100)*$AJ$40)*$AN$40)*$AH$40)+((((K44/100)*$AJ$41)*$AH$41)),IF(Calculator!$O$6="DUALELEMENTS",SUM((((K44/100)*$AJ$40)*$AH$40))+(((((K44/100)*$AJ$40)*$AN$40)*$AH$40)*1.438569)-((((K44/100)*$AJ$40)*$AN$40)*$AH$40)+((((K44/100)*$AJ$41)*$AH$41)),IF(Calculator!$O$6="DUALSPECTRUM",SUM((((K44/100)*$AJ$40)*$AH$40))+(((((K44/100)*$AJ$40)*$AN$40)*$AH$40)*1.438569)-((((K44/100)*$AJ$40)*$AN$40)*$AH$40)+((((K44/100)*$AJ$41)*$AH$41)),IF(Calculator!$O$6="DUALHOMESTEAD",SUM((((K44/100)*$AJ$40)*$AH$40))+(((((K44/100)*$AJ$40)*$AN$40)*$AH$40)*1.438569)-((((K44/100)*$AJ$40)*$AN$40)*$AH$40)+((((K44/100)*$AJ$41)*$AH$41)),IF(Calculator!$O$6="DUALBAND A",SUM((((K44/100)*$AJ$40)*$AH$40))+(((((K44/100)*$AJ$40)*$AN$40)*$AH$40)*1.507051)-((((K44/100)*$AJ$40)*$AN$40)*$AH$40)+((((K44/100)*$AJ$41)*$AH$41)),IF(Calculator!$O$6="DUALBAND B",SUM((((K44/100)*$AJ$40)*$AH$40))+(((((K44/100)*$AJ$40)*$AN$40)*$AH$40)*1.57551)-((((K44/100)*$AJ$40)*$AN$40)*$AH$40)+((((K44/100)*$AJ$41)*$AH$41)),IF(Calculator!$O$6="DUALBAND C",SUM((((K44/100)*$AJ$40)*$AH$40))+(((((K44/100)*$AJ$40)*$AN$40)*$AH$40)*1.644088)-((((K44/100)*$AJ$40)*$AN$40)*$AH$40)+((((K44/100)*$AJ$41)*$AH$41)),IF(Calculator!$O$6="DUALBAND D",SUM((((K44/100)*$AJ$40)*$AH$40))+(((((K44/100)*$AJ$40)*$AN$40)*$AH$40)*1.712549)-((((K44/100)*$AJ$40)*$AN$40)*$AH$40)+((((K44/100)*$AJ$41)*$AH$41)),IF(Calculator!$O$6="DUALURBANE",SUM((((K44/100)*$AJ$40)*$AH$40))+(((((K44/100)*$AJ$40)*$AN$40)*$AH$40)*1.712549)-((((K44/100)*$AJ$40)*$AN$40)*$AH$40)+((((K44/100)*$AJ$41)*$AH$41)),IF(Calculator!$O$6="DUALSILVERANOD",SUM((((K44/100)*$AJ$40)*$AH$40))+(((((K44/100)*$AJ$40)*$AN$40)*$AH$40)*1.918079)-((((K44/100)*$AJ$40)*$AN$40)*$AH$40)+((((K44/100)*$AJ$41)*$AH$41)),IF(Calculator!$O$6="DUALANOD",SUM((((K44/100)*$AJ$40)*$AH$40))+(((((K44/100)*$AJ$40)*$AN$40)*$AH$40)*2.260509)-((((K44/100)*$AJ$40)*$AN$40)*$AH$40)+((((K44/100)*$AJ$41)*$AH$41))))))))))))))))))))))))</f>
        <v>0</v>
      </c>
      <c r="AA44" s="2">
        <f>IF(Calculator!$O$6="SINGLEBASE",SUM((((L44/100)*$AJ$40)*$AH$40))+((((L44/100)*$AJ$41)*$AH$41)),IF(Calculator!$O$6="SINGLEELEMENTS",SUM((((L44/100)*$AJ$40)*$AH$40))+(((((L44/100)*$AJ$40)*$AN$40)*$AH$40)*1.05)-((((L44/100)*$AJ$40)*$AN$40)*$AH$40)+((((L44/100)*$AJ$41)*$AH$41)),IF(Calculator!$O$6="SINGLESPECTRUM",SUM((((L44/100)*$AJ$40)*$AH$40))+(((((L44/100)*$AJ$40)*$AN$40)*$AH$40)*1.05)-((((L44/100)*$AJ$40)*$AN$40)*$AH$40)+((((L44/100)*$AJ$41)*$AH$41)),IF(Calculator!$O$6="SINGLEHOMESTEAD",SUM((((L44/100)*$AJ$40)*$AH$40))+(((((L44/100)*$AJ$40)*$AN$40)*$AH$40)*1.05)-((((L44/100)*$AJ$40)*$AN$40)*$AH$40)+((((L44/100)*$AJ$41)*$AH$41)),IF(Calculator!$O$6="SINGLEBAND A",SUM((((L44/100)*$AJ$40)*$AH$40))+(((((L44/100)*$AJ$40)*$AN$40)*$AH$40)*1.1)-((((L44/100)*$AJ$40)*$AN$40)*$AH$40)+((((L44/100)*$AJ$41)*$AH$41)),IF(Calculator!$O$6="SINGLEBAND B",SUM((((L44/100)*$AJ$40)*$AH$40))+(((((L44/100)*$AJ$40)*$AN$40)*$AH$40)*1.15)-((((L44/100)*$AJ$40)*$AN$40)*$AH$40)+((((L44/100)*$AJ$41)*$AH$41)),IF(Calculator!$O$6="SINGLEBAND C",SUM((((L44/100)*$AJ$40)*$AH$40))+(((((L44/100)*$AJ$40)*$AN$40)*$AH$40)*1.2)-((((L44/100)*$AJ$40)*$AN$40)*$AH$40)+((((L44/100)*$AJ$41)*$AH$41)),IF(Calculator!$O$6="SINGLEBAND D",SUM((((L44/100)*$AJ$40)*$AH$40))+(((((L44/100)*$AJ$40)*$AN$40)*$AH$40)*1.25)-((((L44/100)*$AJ$40)*$AN$40)*$AH$40)+((((L44/100)*$AJ$41)*$AH$41)),IF(Calculator!$O$6="SINGLEURBANE",SUM((((L44/100)*$AJ$40)*$AH$40))+(((((L44/100)*$AJ$40)*$AN$40)*$AH$40)*1.25)-((((L44/100)*$AJ$40)*$AN$40)*$AH$40)+((((L44/100)*$AJ$41)*$AH$41)),IF(Calculator!$O$6="SINGLESILVERANOD",SUM((((L44/100)*$AJ$40)*$AH$40))+(((((L44/100)*$AJ$40)*$AN$40)*$AH$40)*1.4)-((((L44/100)*$AJ$40)*$AN$40)*$AH$40)+((((L44/100)*$AJ$41)*$AH$41)),IF(Calculator!$O$6="SINGLEANOD",SUM((((L44/100)*$AJ$40)*$AH$40))+(((((L44/100)*$AJ$40)*$AN$40)*$AH$40)*1.65)-((((L44/100)*$AJ$40)*$AN$40)*$AH$40)+((((L44/100)*$AJ$41)*$AH$41)),IF(Calculator!$O$6="DUALBASE",SUM((((L44/100)*$AJ$40)*$AH$40))+(((((L44/100)*$AJ$40)*$AN$40)*$AH$40)*1.030011)-((((L44/100)*$AJ$40)*$AN$40)*$AH$40)+((((L44/100)*$AJ$41)*$AH$41)),IF(Calculator!$O$6="DUALELEMENTS",SUM((((L44/100)*$AJ$40)*$AH$40))+(((((L44/100)*$AJ$40)*$AN$40)*$AH$40)*1.438569)-((((L44/100)*$AJ$40)*$AN$40)*$AH$40)+((((L44/100)*$AJ$41)*$AH$41)),IF(Calculator!$O$6="DUALSPECTRUM",SUM((((L44/100)*$AJ$40)*$AH$40))+(((((L44/100)*$AJ$40)*$AN$40)*$AH$40)*1.438569)-((((L44/100)*$AJ$40)*$AN$40)*$AH$40)+((((L44/100)*$AJ$41)*$AH$41)),IF(Calculator!$O$6="DUALHOMESTEAD",SUM((((L44/100)*$AJ$40)*$AH$40))+(((((L44/100)*$AJ$40)*$AN$40)*$AH$40)*1.438569)-((((L44/100)*$AJ$40)*$AN$40)*$AH$40)+((((L44/100)*$AJ$41)*$AH$41)),IF(Calculator!$O$6="DUALBAND A",SUM((((L44/100)*$AJ$40)*$AH$40))+(((((L44/100)*$AJ$40)*$AN$40)*$AH$40)*1.507051)-((((L44/100)*$AJ$40)*$AN$40)*$AH$40)+((((L44/100)*$AJ$41)*$AH$41)),IF(Calculator!$O$6="DUALBAND B",SUM((((L44/100)*$AJ$40)*$AH$40))+(((((L44/100)*$AJ$40)*$AN$40)*$AH$40)*1.57551)-((((L44/100)*$AJ$40)*$AN$40)*$AH$40)+((((L44/100)*$AJ$41)*$AH$41)),IF(Calculator!$O$6="DUALBAND C",SUM((((L44/100)*$AJ$40)*$AH$40))+(((((L44/100)*$AJ$40)*$AN$40)*$AH$40)*1.644088)-((((L44/100)*$AJ$40)*$AN$40)*$AH$40)+((((L44/100)*$AJ$41)*$AH$41)),IF(Calculator!$O$6="DUALBAND D",SUM((((L44/100)*$AJ$40)*$AH$40))+(((((L44/100)*$AJ$40)*$AN$40)*$AH$40)*1.712549)-((((L44/100)*$AJ$40)*$AN$40)*$AH$40)+((((L44/100)*$AJ$41)*$AH$41)),IF(Calculator!$O$6="DUALURBANE",SUM((((L44/100)*$AJ$40)*$AH$40))+(((((L44/100)*$AJ$40)*$AN$40)*$AH$40)*1.712549)-((((L44/100)*$AJ$40)*$AN$40)*$AH$40)+((((L44/100)*$AJ$41)*$AH$41)),IF(Calculator!$O$6="DUALSILVERANOD",SUM((((L44/100)*$AJ$40)*$AH$40))+(((((L44/100)*$AJ$40)*$AN$40)*$AH$40)*1.918079)-((((L44/100)*$AJ$40)*$AN$40)*$AH$40)+((((L44/100)*$AJ$41)*$AH$41)),IF(Calculator!$O$6="DUALANOD",SUM((((L44/100)*$AJ$40)*$AH$40))+(((((L44/100)*$AJ$40)*$AN$40)*$AH$40)*2.260509)-((((L44/100)*$AJ$40)*$AN$40)*$AH$40)+((((L44/100)*$AJ$41)*$AH$41))))))))))))))))))))))))</f>
        <v>0</v>
      </c>
      <c r="AB44" s="2">
        <f>IF(Calculator!$O$6="SINGLEBASE",SUM((((M44/100)*$AJ$40)*$AH$40))+((((M44/100)*$AJ$41)*$AH$41)),IF(Calculator!$O$6="SINGLEELEMENTS",SUM((((M44/100)*$AJ$40)*$AH$40))+(((((M44/100)*$AJ$40)*$AN$40)*$AH$40)*1.05)-((((M44/100)*$AJ$40)*$AN$40)*$AH$40)+((((M44/100)*$AJ$41)*$AH$41)),IF(Calculator!$O$6="SINGLESPECTRUM",SUM((((M44/100)*$AJ$40)*$AH$40))+(((((M44/100)*$AJ$40)*$AN$40)*$AH$40)*1.05)-((((M44/100)*$AJ$40)*$AN$40)*$AH$40)+((((M44/100)*$AJ$41)*$AH$41)),IF(Calculator!$O$6="SINGLEHOMESTEAD",SUM((((M44/100)*$AJ$40)*$AH$40))+(((((M44/100)*$AJ$40)*$AN$40)*$AH$40)*1.05)-((((M44/100)*$AJ$40)*$AN$40)*$AH$40)+((((M44/100)*$AJ$41)*$AH$41)),IF(Calculator!$O$6="SINGLEBAND A",SUM((((M44/100)*$AJ$40)*$AH$40))+(((((M44/100)*$AJ$40)*$AN$40)*$AH$40)*1.1)-((((M44/100)*$AJ$40)*$AN$40)*$AH$40)+((((M44/100)*$AJ$41)*$AH$41)),IF(Calculator!$O$6="SINGLEBAND B",SUM((((M44/100)*$AJ$40)*$AH$40))+(((((M44/100)*$AJ$40)*$AN$40)*$AH$40)*1.15)-((((M44/100)*$AJ$40)*$AN$40)*$AH$40)+((((M44/100)*$AJ$41)*$AH$41)),IF(Calculator!$O$6="SINGLEBAND C",SUM((((M44/100)*$AJ$40)*$AH$40))+(((((M44/100)*$AJ$40)*$AN$40)*$AH$40)*1.2)-((((M44/100)*$AJ$40)*$AN$40)*$AH$40)+((((M44/100)*$AJ$41)*$AH$41)),IF(Calculator!$O$6="SINGLEBAND D",SUM((((M44/100)*$AJ$40)*$AH$40))+(((((M44/100)*$AJ$40)*$AN$40)*$AH$40)*1.25)-((((M44/100)*$AJ$40)*$AN$40)*$AH$40)+((((M44/100)*$AJ$41)*$AH$41)),IF(Calculator!$O$6="SINGLEURBANE",SUM((((M44/100)*$AJ$40)*$AH$40))+(((((M44/100)*$AJ$40)*$AN$40)*$AH$40)*1.25)-((((M44/100)*$AJ$40)*$AN$40)*$AH$40)+((((M44/100)*$AJ$41)*$AH$41)),IF(Calculator!$O$6="SINGLESILVERANOD",SUM((((M44/100)*$AJ$40)*$AH$40))+(((((M44/100)*$AJ$40)*$AN$40)*$AH$40)*1.4)-((((M44/100)*$AJ$40)*$AN$40)*$AH$40)+((((M44/100)*$AJ$41)*$AH$41)),IF(Calculator!$O$6="SINGLEANOD",SUM((((M44/100)*$AJ$40)*$AH$40))+(((((M44/100)*$AJ$40)*$AN$40)*$AH$40)*1.65)-((((M44/100)*$AJ$40)*$AN$40)*$AH$40)+((((M44/100)*$AJ$41)*$AH$41)),IF(Calculator!$O$6="DUALBASE",SUM((((M44/100)*$AJ$40)*$AH$40))+(((((M44/100)*$AJ$40)*$AN$40)*$AH$40)*1.030011)-((((M44/100)*$AJ$40)*$AN$40)*$AH$40)+((((M44/100)*$AJ$41)*$AH$41)),IF(Calculator!$O$6="DUALELEMENTS",SUM((((M44/100)*$AJ$40)*$AH$40))+(((((M44/100)*$AJ$40)*$AN$40)*$AH$40)*1.438569)-((((M44/100)*$AJ$40)*$AN$40)*$AH$40)+((((M44/100)*$AJ$41)*$AH$41)),IF(Calculator!$O$6="DUALSPECTRUM",SUM((((M44/100)*$AJ$40)*$AH$40))+(((((M44/100)*$AJ$40)*$AN$40)*$AH$40)*1.438569)-((((M44/100)*$AJ$40)*$AN$40)*$AH$40)+((((M44/100)*$AJ$41)*$AH$41)),IF(Calculator!$O$6="DUALHOMESTEAD",SUM((((M44/100)*$AJ$40)*$AH$40))+(((((M44/100)*$AJ$40)*$AN$40)*$AH$40)*1.438569)-((((M44/100)*$AJ$40)*$AN$40)*$AH$40)+((((M44/100)*$AJ$41)*$AH$41)),IF(Calculator!$O$6="DUALBAND A",SUM((((M44/100)*$AJ$40)*$AH$40))+(((((M44/100)*$AJ$40)*$AN$40)*$AH$40)*1.507051)-((((M44/100)*$AJ$40)*$AN$40)*$AH$40)+((((M44/100)*$AJ$41)*$AH$41)),IF(Calculator!$O$6="DUALBAND B",SUM((((M44/100)*$AJ$40)*$AH$40))+(((((M44/100)*$AJ$40)*$AN$40)*$AH$40)*1.57551)-((((M44/100)*$AJ$40)*$AN$40)*$AH$40)+((((M44/100)*$AJ$41)*$AH$41)),IF(Calculator!$O$6="DUALBAND C",SUM((((M44/100)*$AJ$40)*$AH$40))+(((((M44/100)*$AJ$40)*$AN$40)*$AH$40)*1.644088)-((((M44/100)*$AJ$40)*$AN$40)*$AH$40)+((((M44/100)*$AJ$41)*$AH$41)),IF(Calculator!$O$6="DUALBAND D",SUM((((M44/100)*$AJ$40)*$AH$40))+(((((M44/100)*$AJ$40)*$AN$40)*$AH$40)*1.712549)-((((M44/100)*$AJ$40)*$AN$40)*$AH$40)+((((M44/100)*$AJ$41)*$AH$41)),IF(Calculator!$O$6="DUALURBANE",SUM((((M44/100)*$AJ$40)*$AH$40))+(((((M44/100)*$AJ$40)*$AN$40)*$AH$40)*1.712549)-((((M44/100)*$AJ$40)*$AN$40)*$AH$40)+((((M44/100)*$AJ$41)*$AH$41)),IF(Calculator!$O$6="DUALSILVERANOD",SUM((((M44/100)*$AJ$40)*$AH$40))+(((((M44/100)*$AJ$40)*$AN$40)*$AH$40)*1.918079)-((((M44/100)*$AJ$40)*$AN$40)*$AH$40)+((((M44/100)*$AJ$41)*$AH$41)),IF(Calculator!$O$6="DUALANOD",SUM((((M44/100)*$AJ$40)*$AH$40))+(((((M44/100)*$AJ$40)*$AN$40)*$AH$40)*2.260509)-((((M44/100)*$AJ$40)*$AN$40)*$AH$40)+((((M44/100)*$AJ$41)*$AH$41))))))))))))))))))))))))</f>
        <v>0</v>
      </c>
      <c r="AC44" s="2">
        <f>IF(Calculator!$O$6="SINGLEBASE",SUM((((N44/100)*$AJ$40)*$AH$40))+((((N44/100)*$AJ$41)*$AH$41)),IF(Calculator!$O$6="SINGLEELEMENTS",SUM((((N44/100)*$AJ$40)*$AH$40))+(((((N44/100)*$AJ$40)*$AN$40)*$AH$40)*1.05)-((((N44/100)*$AJ$40)*$AN$40)*$AH$40)+((((N44/100)*$AJ$41)*$AH$41)),IF(Calculator!$O$6="SINGLESPECTRUM",SUM((((N44/100)*$AJ$40)*$AH$40))+(((((N44/100)*$AJ$40)*$AN$40)*$AH$40)*1.05)-((((N44/100)*$AJ$40)*$AN$40)*$AH$40)+((((N44/100)*$AJ$41)*$AH$41)),IF(Calculator!$O$6="SINGLEHOMESTEAD",SUM((((N44/100)*$AJ$40)*$AH$40))+(((((N44/100)*$AJ$40)*$AN$40)*$AH$40)*1.05)-((((N44/100)*$AJ$40)*$AN$40)*$AH$40)+((((N44/100)*$AJ$41)*$AH$41)),IF(Calculator!$O$6="SINGLEBAND A",SUM((((N44/100)*$AJ$40)*$AH$40))+(((((N44/100)*$AJ$40)*$AN$40)*$AH$40)*1.1)-((((N44/100)*$AJ$40)*$AN$40)*$AH$40)+((((N44/100)*$AJ$41)*$AH$41)),IF(Calculator!$O$6="SINGLEBAND B",SUM((((N44/100)*$AJ$40)*$AH$40))+(((((N44/100)*$AJ$40)*$AN$40)*$AH$40)*1.15)-((((N44/100)*$AJ$40)*$AN$40)*$AH$40)+((((N44/100)*$AJ$41)*$AH$41)),IF(Calculator!$O$6="SINGLEBAND C",SUM((((N44/100)*$AJ$40)*$AH$40))+(((((N44/100)*$AJ$40)*$AN$40)*$AH$40)*1.2)-((((N44/100)*$AJ$40)*$AN$40)*$AH$40)+((((N44/100)*$AJ$41)*$AH$41)),IF(Calculator!$O$6="SINGLEBAND D",SUM((((N44/100)*$AJ$40)*$AH$40))+(((((N44/100)*$AJ$40)*$AN$40)*$AH$40)*1.25)-((((N44/100)*$AJ$40)*$AN$40)*$AH$40)+((((N44/100)*$AJ$41)*$AH$41)),IF(Calculator!$O$6="SINGLEURBANE",SUM((((N44/100)*$AJ$40)*$AH$40))+(((((N44/100)*$AJ$40)*$AN$40)*$AH$40)*1.25)-((((N44/100)*$AJ$40)*$AN$40)*$AH$40)+((((N44/100)*$AJ$41)*$AH$41)),IF(Calculator!$O$6="SINGLESILVERANOD",SUM((((N44/100)*$AJ$40)*$AH$40))+(((((N44/100)*$AJ$40)*$AN$40)*$AH$40)*1.4)-((((N44/100)*$AJ$40)*$AN$40)*$AH$40)+((((N44/100)*$AJ$41)*$AH$41)),IF(Calculator!$O$6="SINGLEANOD",SUM((((N44/100)*$AJ$40)*$AH$40))+(((((N44/100)*$AJ$40)*$AN$40)*$AH$40)*1.65)-((((N44/100)*$AJ$40)*$AN$40)*$AH$40)+((((N44/100)*$AJ$41)*$AH$41)),IF(Calculator!$O$6="DUALBASE",SUM((((N44/100)*$AJ$40)*$AH$40))+(((((N44/100)*$AJ$40)*$AN$40)*$AH$40)*1.030011)-((((N44/100)*$AJ$40)*$AN$40)*$AH$40)+((((N44/100)*$AJ$41)*$AH$41)),IF(Calculator!$O$6="DUALELEMENTS",SUM((((N44/100)*$AJ$40)*$AH$40))+(((((N44/100)*$AJ$40)*$AN$40)*$AH$40)*1.438569)-((((N44/100)*$AJ$40)*$AN$40)*$AH$40)+((((N44/100)*$AJ$41)*$AH$41)),IF(Calculator!$O$6="DUALSPECTRUM",SUM((((N44/100)*$AJ$40)*$AH$40))+(((((N44/100)*$AJ$40)*$AN$40)*$AH$40)*1.438569)-((((N44/100)*$AJ$40)*$AN$40)*$AH$40)+((((N44/100)*$AJ$41)*$AH$41)),IF(Calculator!$O$6="DUALHOMESTEAD",SUM((((N44/100)*$AJ$40)*$AH$40))+(((((N44/100)*$AJ$40)*$AN$40)*$AH$40)*1.438569)-((((N44/100)*$AJ$40)*$AN$40)*$AH$40)+((((N44/100)*$AJ$41)*$AH$41)),IF(Calculator!$O$6="DUALBAND A",SUM((((N44/100)*$AJ$40)*$AH$40))+(((((N44/100)*$AJ$40)*$AN$40)*$AH$40)*1.507051)-((((N44/100)*$AJ$40)*$AN$40)*$AH$40)+((((N44/100)*$AJ$41)*$AH$41)),IF(Calculator!$O$6="DUALBAND B",SUM((((N44/100)*$AJ$40)*$AH$40))+(((((N44/100)*$AJ$40)*$AN$40)*$AH$40)*1.57551)-((((N44/100)*$AJ$40)*$AN$40)*$AH$40)+((((N44/100)*$AJ$41)*$AH$41)),IF(Calculator!$O$6="DUALBAND C",SUM((((N44/100)*$AJ$40)*$AH$40))+(((((N44/100)*$AJ$40)*$AN$40)*$AH$40)*1.644088)-((((N44/100)*$AJ$40)*$AN$40)*$AH$40)+((((N44/100)*$AJ$41)*$AH$41)),IF(Calculator!$O$6="DUALBAND D",SUM((((N44/100)*$AJ$40)*$AH$40))+(((((N44/100)*$AJ$40)*$AN$40)*$AH$40)*1.712549)-((((N44/100)*$AJ$40)*$AN$40)*$AH$40)+((((N44/100)*$AJ$41)*$AH$41)),IF(Calculator!$O$6="DUALURBANE",SUM((((N44/100)*$AJ$40)*$AH$40))+(((((N44/100)*$AJ$40)*$AN$40)*$AH$40)*1.712549)-((((N44/100)*$AJ$40)*$AN$40)*$AH$40)+((((N44/100)*$AJ$41)*$AH$41)),IF(Calculator!$O$6="DUALSILVERANOD",SUM((((N44/100)*$AJ$40)*$AH$40))+(((((N44/100)*$AJ$40)*$AN$40)*$AH$40)*1.918079)-((((N44/100)*$AJ$40)*$AN$40)*$AH$40)+((((N44/100)*$AJ$41)*$AH$41)),IF(Calculator!$O$6="DUALANOD",SUM((((N44/100)*$AJ$40)*$AH$40))+(((((N44/100)*$AJ$40)*$AN$40)*$AH$40)*2.260509)-((((N44/100)*$AJ$40)*$AN$40)*$AH$40)+((((N44/100)*$AJ$41)*$AH$41))))))))))))))))))))))))</f>
        <v>0</v>
      </c>
      <c r="AE44" t="s">
        <v>1394</v>
      </c>
      <c r="AF44">
        <f>VLOOKUP('Front Sheet'!$C$13,'Window Side Hung &amp; Fixed Data'!P40:AC53,(AF43),FALSE)</f>
        <v>0</v>
      </c>
    </row>
    <row r="45" spans="1:40">
      <c r="A45" s="8" t="s">
        <v>1441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P45" s="8">
        <v>1000</v>
      </c>
      <c r="Q45" s="2">
        <f>IF(Calculator!$O$6="SINGLEBASE",SUM((((B45/100)*$AJ$40)*$AH$40))+((((B45/100)*$AJ$41)*$AH$41)),IF(Calculator!$O$6="SINGLEELEMENTS",SUM((((B45/100)*$AJ$40)*$AH$40))+(((((B45/100)*$AJ$40)*$AN$40)*$AH$40)*1.05)-((((B45/100)*$AJ$40)*$AN$40)*$AH$40)+((((B45/100)*$AJ$41)*$AH$41)),IF(Calculator!$O$6="SINGLESPECTRUM",SUM((((B45/100)*$AJ$40)*$AH$40))+(((((B45/100)*$AJ$40)*$AN$40)*$AH$40)*1.05)-((((B45/100)*$AJ$40)*$AN$40)*$AH$40)+((((B45/100)*$AJ$41)*$AH$41)),IF(Calculator!$O$6="SINGLEHOMESTEAD",SUM((((B45/100)*$AJ$40)*$AH$40))+(((((B45/100)*$AJ$40)*$AN$40)*$AH$40)*1.05)-((((B45/100)*$AJ$40)*$AN$40)*$AH$40)+((((B45/100)*$AJ$41)*$AH$41)),IF(Calculator!$O$6="SINGLEBAND A",SUM((((B45/100)*$AJ$40)*$AH$40))+(((((B45/100)*$AJ$40)*$AN$40)*$AH$40)*1.1)-((((B45/100)*$AJ$40)*$AN$40)*$AH$40)+((((B45/100)*$AJ$41)*$AH$41)),IF(Calculator!$O$6="SINGLEBAND B",SUM((((B45/100)*$AJ$40)*$AH$40))+(((((B45/100)*$AJ$40)*$AN$40)*$AH$40)*1.15)-((((B45/100)*$AJ$40)*$AN$40)*$AH$40)+((((B45/100)*$AJ$41)*$AH$41)),IF(Calculator!$O$6="SINGLEBAND C",SUM((((B45/100)*$AJ$40)*$AH$40))+(((((B45/100)*$AJ$40)*$AN$40)*$AH$40)*1.2)-((((B45/100)*$AJ$40)*$AN$40)*$AH$40)+((((B45/100)*$AJ$41)*$AH$41)),IF(Calculator!$O$6="SINGLEBAND D",SUM((((B45/100)*$AJ$40)*$AH$40))+(((((B45/100)*$AJ$40)*$AN$40)*$AH$40)*1.25)-((((B45/100)*$AJ$40)*$AN$40)*$AH$40)+((((B45/100)*$AJ$41)*$AH$41)),IF(Calculator!$O$6="SINGLEURBANE",SUM((((B45/100)*$AJ$40)*$AH$40))+(((((B45/100)*$AJ$40)*$AN$40)*$AH$40)*1.25)-((((B45/100)*$AJ$40)*$AN$40)*$AH$40)+((((B45/100)*$AJ$41)*$AH$41)),IF(Calculator!$O$6="SINGLESILVERANOD",SUM((((B45/100)*$AJ$40)*$AH$40))+(((((B45/100)*$AJ$40)*$AN$40)*$AH$40)*1.4)-((((B45/100)*$AJ$40)*$AN$40)*$AH$40)+((((B45/100)*$AJ$41)*$AH$41)),IF(Calculator!$O$6="SINGLEANOD",SUM((((B45/100)*$AJ$40)*$AH$40))+(((((B45/100)*$AJ$40)*$AN$40)*$AH$40)*1.65)-((((B45/100)*$AJ$40)*$AN$40)*$AH$40)+((((B45/100)*$AJ$41)*$AH$41)),IF(Calculator!$O$6="DUALBASE",SUM((((B45/100)*$AJ$40)*$AH$40))+(((((B45/100)*$AJ$40)*$AN$40)*$AH$40)*1.030011)-((((B45/100)*$AJ$40)*$AN$40)*$AH$40)+((((B45/100)*$AJ$41)*$AH$41)),IF(Calculator!$O$6="DUALELEMENTS",SUM((((B45/100)*$AJ$40)*$AH$40))+(((((B45/100)*$AJ$40)*$AN$40)*$AH$40)*1.438569)-((((B45/100)*$AJ$40)*$AN$40)*$AH$40)+((((B45/100)*$AJ$41)*$AH$41)),IF(Calculator!$O$6="DUALSPECTRUM",SUM((((B45/100)*$AJ$40)*$AH$40))+(((((B45/100)*$AJ$40)*$AN$40)*$AH$40)*1.438569)-((((B45/100)*$AJ$40)*$AN$40)*$AH$40)+((((B45/100)*$AJ$41)*$AH$41)),IF(Calculator!$O$6="DUALHOMESTEAD",SUM((((B45/100)*$AJ$40)*$AH$40))+(((((B45/100)*$AJ$40)*$AN$40)*$AH$40)*1.438569)-((((B45/100)*$AJ$40)*$AN$40)*$AH$40)+((((B45/100)*$AJ$41)*$AH$41)),IF(Calculator!$O$6="DUALBAND A",SUM((((B45/100)*$AJ$40)*$AH$40))+(((((B45/100)*$AJ$40)*$AN$40)*$AH$40)*1.507051)-((((B45/100)*$AJ$40)*$AN$40)*$AH$40)+((((B45/100)*$AJ$41)*$AH$41)),IF(Calculator!$O$6="DUALBAND B",SUM((((B45/100)*$AJ$40)*$AH$40))+(((((B45/100)*$AJ$40)*$AN$40)*$AH$40)*1.57551)-((((B45/100)*$AJ$40)*$AN$40)*$AH$40)+((((B45/100)*$AJ$41)*$AH$41)),IF(Calculator!$O$6="DUALBAND C",SUM((((B45/100)*$AJ$40)*$AH$40))+(((((B45/100)*$AJ$40)*$AN$40)*$AH$40)*1.644088)-((((B45/100)*$AJ$40)*$AN$40)*$AH$40)+((((B45/100)*$AJ$41)*$AH$41)),IF(Calculator!$O$6="DUALBAND D",SUM((((B45/100)*$AJ$40)*$AH$40))+(((((B45/100)*$AJ$40)*$AN$40)*$AH$40)*1.712549)-((((B45/100)*$AJ$40)*$AN$40)*$AH$40)+((((B45/100)*$AJ$41)*$AH$41)),IF(Calculator!$O$6="DUALURBANE",SUM((((B45/100)*$AJ$40)*$AH$40))+(((((B45/100)*$AJ$40)*$AN$40)*$AH$40)*1.712549)-((((B45/100)*$AJ$40)*$AN$40)*$AH$40)+((((B45/100)*$AJ$41)*$AH$41)),IF(Calculator!$O$6="DUALSILVERANOD",SUM((((B45/100)*$AJ$40)*$AH$40))+(((((B45/100)*$AJ$40)*$AN$40)*$AH$40)*1.918079)-((((B45/100)*$AJ$40)*$AN$40)*$AH$40)+((((B45/100)*$AJ$41)*$AH$41)),IF(Calculator!$O$6="DUALANOD",SUM((((B45/100)*$AJ$40)*$AH$40))+(((((B45/100)*$AJ$40)*$AN$40)*$AH$40)*2.260509)-((((B45/100)*$AJ$40)*$AN$40)*$AH$40)+((((B45/100)*$AJ$41)*$AH$41))))))))))))))))))))))))</f>
        <v>0</v>
      </c>
      <c r="R45" s="2">
        <f>IF(Calculator!$O$6="SINGLEBASE",SUM((((C45/100)*$AJ$40)*$AH$40))+((((C45/100)*$AJ$41)*$AH$41)),IF(Calculator!$O$6="SINGLEELEMENTS",SUM((((C45/100)*$AJ$40)*$AH$40))+(((((C45/100)*$AJ$40)*$AN$40)*$AH$40)*1.05)-((((C45/100)*$AJ$40)*$AN$40)*$AH$40)+((((C45/100)*$AJ$41)*$AH$41)),IF(Calculator!$O$6="SINGLESPECTRUM",SUM((((C45/100)*$AJ$40)*$AH$40))+(((((C45/100)*$AJ$40)*$AN$40)*$AH$40)*1.05)-((((C45/100)*$AJ$40)*$AN$40)*$AH$40)+((((C45/100)*$AJ$41)*$AH$41)),IF(Calculator!$O$6="SINGLEHOMESTEAD",SUM((((C45/100)*$AJ$40)*$AH$40))+(((((C45/100)*$AJ$40)*$AN$40)*$AH$40)*1.05)-((((C45/100)*$AJ$40)*$AN$40)*$AH$40)+((((C45/100)*$AJ$41)*$AH$41)),IF(Calculator!$O$6="SINGLEBAND A",SUM((((C45/100)*$AJ$40)*$AH$40))+(((((C45/100)*$AJ$40)*$AN$40)*$AH$40)*1.1)-((((C45/100)*$AJ$40)*$AN$40)*$AH$40)+((((C45/100)*$AJ$41)*$AH$41)),IF(Calculator!$O$6="SINGLEBAND B",SUM((((C45/100)*$AJ$40)*$AH$40))+(((((C45/100)*$AJ$40)*$AN$40)*$AH$40)*1.15)-((((C45/100)*$AJ$40)*$AN$40)*$AH$40)+((((C45/100)*$AJ$41)*$AH$41)),IF(Calculator!$O$6="SINGLEBAND C",SUM((((C45/100)*$AJ$40)*$AH$40))+(((((C45/100)*$AJ$40)*$AN$40)*$AH$40)*1.2)-((((C45/100)*$AJ$40)*$AN$40)*$AH$40)+((((C45/100)*$AJ$41)*$AH$41)),IF(Calculator!$O$6="SINGLEBAND D",SUM((((C45/100)*$AJ$40)*$AH$40))+(((((C45/100)*$AJ$40)*$AN$40)*$AH$40)*1.25)-((((C45/100)*$AJ$40)*$AN$40)*$AH$40)+((((C45/100)*$AJ$41)*$AH$41)),IF(Calculator!$O$6="SINGLEURBANE",SUM((((C45/100)*$AJ$40)*$AH$40))+(((((C45/100)*$AJ$40)*$AN$40)*$AH$40)*1.25)-((((C45/100)*$AJ$40)*$AN$40)*$AH$40)+((((C45/100)*$AJ$41)*$AH$41)),IF(Calculator!$O$6="SINGLESILVERANOD",SUM((((C45/100)*$AJ$40)*$AH$40))+(((((C45/100)*$AJ$40)*$AN$40)*$AH$40)*1.4)-((((C45/100)*$AJ$40)*$AN$40)*$AH$40)+((((C45/100)*$AJ$41)*$AH$41)),IF(Calculator!$O$6="SINGLEANOD",SUM((((C45/100)*$AJ$40)*$AH$40))+(((((C45/100)*$AJ$40)*$AN$40)*$AH$40)*1.65)-((((C45/100)*$AJ$40)*$AN$40)*$AH$40)+((((C45/100)*$AJ$41)*$AH$41)),IF(Calculator!$O$6="DUALBASE",SUM((((C45/100)*$AJ$40)*$AH$40))+(((((C45/100)*$AJ$40)*$AN$40)*$AH$40)*1.030011)-((((C45/100)*$AJ$40)*$AN$40)*$AH$40)+((((C45/100)*$AJ$41)*$AH$41)),IF(Calculator!$O$6="DUALELEMENTS",SUM((((C45/100)*$AJ$40)*$AH$40))+(((((C45/100)*$AJ$40)*$AN$40)*$AH$40)*1.438569)-((((C45/100)*$AJ$40)*$AN$40)*$AH$40)+((((C45/100)*$AJ$41)*$AH$41)),IF(Calculator!$O$6="DUALSPECTRUM",SUM((((C45/100)*$AJ$40)*$AH$40))+(((((C45/100)*$AJ$40)*$AN$40)*$AH$40)*1.438569)-((((C45/100)*$AJ$40)*$AN$40)*$AH$40)+((((C45/100)*$AJ$41)*$AH$41)),IF(Calculator!$O$6="DUALHOMESTEAD",SUM((((C45/100)*$AJ$40)*$AH$40))+(((((C45/100)*$AJ$40)*$AN$40)*$AH$40)*1.438569)-((((C45/100)*$AJ$40)*$AN$40)*$AH$40)+((((C45/100)*$AJ$41)*$AH$41)),IF(Calculator!$O$6="DUALBAND A",SUM((((C45/100)*$AJ$40)*$AH$40))+(((((C45/100)*$AJ$40)*$AN$40)*$AH$40)*1.507051)-((((C45/100)*$AJ$40)*$AN$40)*$AH$40)+((((C45/100)*$AJ$41)*$AH$41)),IF(Calculator!$O$6="DUALBAND B",SUM((((C45/100)*$AJ$40)*$AH$40))+(((((C45/100)*$AJ$40)*$AN$40)*$AH$40)*1.57551)-((((C45/100)*$AJ$40)*$AN$40)*$AH$40)+((((C45/100)*$AJ$41)*$AH$41)),IF(Calculator!$O$6="DUALBAND C",SUM((((C45/100)*$AJ$40)*$AH$40))+(((((C45/100)*$AJ$40)*$AN$40)*$AH$40)*1.644088)-((((C45/100)*$AJ$40)*$AN$40)*$AH$40)+((((C45/100)*$AJ$41)*$AH$41)),IF(Calculator!$O$6="DUALBAND D",SUM((((C45/100)*$AJ$40)*$AH$40))+(((((C45/100)*$AJ$40)*$AN$40)*$AH$40)*1.712549)-((((C45/100)*$AJ$40)*$AN$40)*$AH$40)+((((C45/100)*$AJ$41)*$AH$41)),IF(Calculator!$O$6="DUALURBANE",SUM((((C45/100)*$AJ$40)*$AH$40))+(((((C45/100)*$AJ$40)*$AN$40)*$AH$40)*1.712549)-((((C45/100)*$AJ$40)*$AN$40)*$AH$40)+((((C45/100)*$AJ$41)*$AH$41)),IF(Calculator!$O$6="DUALSILVERANOD",SUM((((C45/100)*$AJ$40)*$AH$40))+(((((C45/100)*$AJ$40)*$AN$40)*$AH$40)*1.918079)-((((C45/100)*$AJ$40)*$AN$40)*$AH$40)+((((C45/100)*$AJ$41)*$AH$41)),IF(Calculator!$O$6="DUALANOD",SUM((((C45/100)*$AJ$40)*$AH$40))+(((((C45/100)*$AJ$40)*$AN$40)*$AH$40)*2.260509)-((((C45/100)*$AJ$40)*$AN$40)*$AH$40)+((((C45/100)*$AJ$41)*$AH$41))))))))))))))))))))))))</f>
        <v>0</v>
      </c>
      <c r="S45" s="2">
        <f>IF(Calculator!$O$6="SINGLEBASE",SUM((((D45/100)*$AJ$40)*$AH$40))+((((D45/100)*$AJ$41)*$AH$41)),IF(Calculator!$O$6="SINGLEELEMENTS",SUM((((D45/100)*$AJ$40)*$AH$40))+(((((D45/100)*$AJ$40)*$AN$40)*$AH$40)*1.05)-((((D45/100)*$AJ$40)*$AN$40)*$AH$40)+((((D45/100)*$AJ$41)*$AH$41)),IF(Calculator!$O$6="SINGLESPECTRUM",SUM((((D45/100)*$AJ$40)*$AH$40))+(((((D45/100)*$AJ$40)*$AN$40)*$AH$40)*1.05)-((((D45/100)*$AJ$40)*$AN$40)*$AH$40)+((((D45/100)*$AJ$41)*$AH$41)),IF(Calculator!$O$6="SINGLEHOMESTEAD",SUM((((D45/100)*$AJ$40)*$AH$40))+(((((D45/100)*$AJ$40)*$AN$40)*$AH$40)*1.05)-((((D45/100)*$AJ$40)*$AN$40)*$AH$40)+((((D45/100)*$AJ$41)*$AH$41)),IF(Calculator!$O$6="SINGLEBAND A",SUM((((D45/100)*$AJ$40)*$AH$40))+(((((D45/100)*$AJ$40)*$AN$40)*$AH$40)*1.1)-((((D45/100)*$AJ$40)*$AN$40)*$AH$40)+((((D45/100)*$AJ$41)*$AH$41)),IF(Calculator!$O$6="SINGLEBAND B",SUM((((D45/100)*$AJ$40)*$AH$40))+(((((D45/100)*$AJ$40)*$AN$40)*$AH$40)*1.15)-((((D45/100)*$AJ$40)*$AN$40)*$AH$40)+((((D45/100)*$AJ$41)*$AH$41)),IF(Calculator!$O$6="SINGLEBAND C",SUM((((D45/100)*$AJ$40)*$AH$40))+(((((D45/100)*$AJ$40)*$AN$40)*$AH$40)*1.2)-((((D45/100)*$AJ$40)*$AN$40)*$AH$40)+((((D45/100)*$AJ$41)*$AH$41)),IF(Calculator!$O$6="SINGLEBAND D",SUM((((D45/100)*$AJ$40)*$AH$40))+(((((D45/100)*$AJ$40)*$AN$40)*$AH$40)*1.25)-((((D45/100)*$AJ$40)*$AN$40)*$AH$40)+((((D45/100)*$AJ$41)*$AH$41)),IF(Calculator!$O$6="SINGLEURBANE",SUM((((D45/100)*$AJ$40)*$AH$40))+(((((D45/100)*$AJ$40)*$AN$40)*$AH$40)*1.25)-((((D45/100)*$AJ$40)*$AN$40)*$AH$40)+((((D45/100)*$AJ$41)*$AH$41)),IF(Calculator!$O$6="SINGLESILVERANOD",SUM((((D45/100)*$AJ$40)*$AH$40))+(((((D45/100)*$AJ$40)*$AN$40)*$AH$40)*1.4)-((((D45/100)*$AJ$40)*$AN$40)*$AH$40)+((((D45/100)*$AJ$41)*$AH$41)),IF(Calculator!$O$6="SINGLEANOD",SUM((((D45/100)*$AJ$40)*$AH$40))+(((((D45/100)*$AJ$40)*$AN$40)*$AH$40)*1.65)-((((D45/100)*$AJ$40)*$AN$40)*$AH$40)+((((D45/100)*$AJ$41)*$AH$41)),IF(Calculator!$O$6="DUALBASE",SUM((((D45/100)*$AJ$40)*$AH$40))+(((((D45/100)*$AJ$40)*$AN$40)*$AH$40)*1.030011)-((((D45/100)*$AJ$40)*$AN$40)*$AH$40)+((((D45/100)*$AJ$41)*$AH$41)),IF(Calculator!$O$6="DUALELEMENTS",SUM((((D45/100)*$AJ$40)*$AH$40))+(((((D45/100)*$AJ$40)*$AN$40)*$AH$40)*1.438569)-((((D45/100)*$AJ$40)*$AN$40)*$AH$40)+((((D45/100)*$AJ$41)*$AH$41)),IF(Calculator!$O$6="DUALSPECTRUM",SUM((((D45/100)*$AJ$40)*$AH$40))+(((((D45/100)*$AJ$40)*$AN$40)*$AH$40)*1.438569)-((((D45/100)*$AJ$40)*$AN$40)*$AH$40)+((((D45/100)*$AJ$41)*$AH$41)),IF(Calculator!$O$6="DUALHOMESTEAD",SUM((((D45/100)*$AJ$40)*$AH$40))+(((((D45/100)*$AJ$40)*$AN$40)*$AH$40)*1.438569)-((((D45/100)*$AJ$40)*$AN$40)*$AH$40)+((((D45/100)*$AJ$41)*$AH$41)),IF(Calculator!$O$6="DUALBAND A",SUM((((D45/100)*$AJ$40)*$AH$40))+(((((D45/100)*$AJ$40)*$AN$40)*$AH$40)*1.507051)-((((D45/100)*$AJ$40)*$AN$40)*$AH$40)+((((D45/100)*$AJ$41)*$AH$41)),IF(Calculator!$O$6="DUALBAND B",SUM((((D45/100)*$AJ$40)*$AH$40))+(((((D45/100)*$AJ$40)*$AN$40)*$AH$40)*1.57551)-((((D45/100)*$AJ$40)*$AN$40)*$AH$40)+((((D45/100)*$AJ$41)*$AH$41)),IF(Calculator!$O$6="DUALBAND C",SUM((((D45/100)*$AJ$40)*$AH$40))+(((((D45/100)*$AJ$40)*$AN$40)*$AH$40)*1.644088)-((((D45/100)*$AJ$40)*$AN$40)*$AH$40)+((((D45/100)*$AJ$41)*$AH$41)),IF(Calculator!$O$6="DUALBAND D",SUM((((D45/100)*$AJ$40)*$AH$40))+(((((D45/100)*$AJ$40)*$AN$40)*$AH$40)*1.712549)-((((D45/100)*$AJ$40)*$AN$40)*$AH$40)+((((D45/100)*$AJ$41)*$AH$41)),IF(Calculator!$O$6="DUALURBANE",SUM((((D45/100)*$AJ$40)*$AH$40))+(((((D45/100)*$AJ$40)*$AN$40)*$AH$40)*1.712549)-((((D45/100)*$AJ$40)*$AN$40)*$AH$40)+((((D45/100)*$AJ$41)*$AH$41)),IF(Calculator!$O$6="DUALSILVERANOD",SUM((((D45/100)*$AJ$40)*$AH$40))+(((((D45/100)*$AJ$40)*$AN$40)*$AH$40)*1.918079)-((((D45/100)*$AJ$40)*$AN$40)*$AH$40)+((((D45/100)*$AJ$41)*$AH$41)),IF(Calculator!$O$6="DUALANOD",SUM((((D45/100)*$AJ$40)*$AH$40))+(((((D45/100)*$AJ$40)*$AN$40)*$AH$40)*2.260509)-((((D45/100)*$AJ$40)*$AN$40)*$AH$40)+((((D45/100)*$AJ$41)*$AH$41))))))))))))))))))))))))</f>
        <v>0</v>
      </c>
      <c r="T45" s="2">
        <f>IF(Calculator!$O$6="SINGLEBASE",SUM((((E45/100)*$AJ$40)*$AH$40))+((((E45/100)*$AJ$41)*$AH$41)),IF(Calculator!$O$6="SINGLEELEMENTS",SUM((((E45/100)*$AJ$40)*$AH$40))+(((((E45/100)*$AJ$40)*$AN$40)*$AH$40)*1.05)-((((E45/100)*$AJ$40)*$AN$40)*$AH$40)+((((E45/100)*$AJ$41)*$AH$41)),IF(Calculator!$O$6="SINGLESPECTRUM",SUM((((E45/100)*$AJ$40)*$AH$40))+(((((E45/100)*$AJ$40)*$AN$40)*$AH$40)*1.05)-((((E45/100)*$AJ$40)*$AN$40)*$AH$40)+((((E45/100)*$AJ$41)*$AH$41)),IF(Calculator!$O$6="SINGLEHOMESTEAD",SUM((((E45/100)*$AJ$40)*$AH$40))+(((((E45/100)*$AJ$40)*$AN$40)*$AH$40)*1.05)-((((E45/100)*$AJ$40)*$AN$40)*$AH$40)+((((E45/100)*$AJ$41)*$AH$41)),IF(Calculator!$O$6="SINGLEBAND A",SUM((((E45/100)*$AJ$40)*$AH$40))+(((((E45/100)*$AJ$40)*$AN$40)*$AH$40)*1.1)-((((E45/100)*$AJ$40)*$AN$40)*$AH$40)+((((E45/100)*$AJ$41)*$AH$41)),IF(Calculator!$O$6="SINGLEBAND B",SUM((((E45/100)*$AJ$40)*$AH$40))+(((((E45/100)*$AJ$40)*$AN$40)*$AH$40)*1.15)-((((E45/100)*$AJ$40)*$AN$40)*$AH$40)+((((E45/100)*$AJ$41)*$AH$41)),IF(Calculator!$O$6="SINGLEBAND C",SUM((((E45/100)*$AJ$40)*$AH$40))+(((((E45/100)*$AJ$40)*$AN$40)*$AH$40)*1.2)-((((E45/100)*$AJ$40)*$AN$40)*$AH$40)+((((E45/100)*$AJ$41)*$AH$41)),IF(Calculator!$O$6="SINGLEBAND D",SUM((((E45/100)*$AJ$40)*$AH$40))+(((((E45/100)*$AJ$40)*$AN$40)*$AH$40)*1.25)-((((E45/100)*$AJ$40)*$AN$40)*$AH$40)+((((E45/100)*$AJ$41)*$AH$41)),IF(Calculator!$O$6="SINGLEURBANE",SUM((((E45/100)*$AJ$40)*$AH$40))+(((((E45/100)*$AJ$40)*$AN$40)*$AH$40)*1.25)-((((E45/100)*$AJ$40)*$AN$40)*$AH$40)+((((E45/100)*$AJ$41)*$AH$41)),IF(Calculator!$O$6="SINGLESILVERANOD",SUM((((E45/100)*$AJ$40)*$AH$40))+(((((E45/100)*$AJ$40)*$AN$40)*$AH$40)*1.4)-((((E45/100)*$AJ$40)*$AN$40)*$AH$40)+((((E45/100)*$AJ$41)*$AH$41)),IF(Calculator!$O$6="SINGLEANOD",SUM((((E45/100)*$AJ$40)*$AH$40))+(((((E45/100)*$AJ$40)*$AN$40)*$AH$40)*1.65)-((((E45/100)*$AJ$40)*$AN$40)*$AH$40)+((((E45/100)*$AJ$41)*$AH$41)),IF(Calculator!$O$6="DUALBASE",SUM((((E45/100)*$AJ$40)*$AH$40))+(((((E45/100)*$AJ$40)*$AN$40)*$AH$40)*1.030011)-((((E45/100)*$AJ$40)*$AN$40)*$AH$40)+((((E45/100)*$AJ$41)*$AH$41)),IF(Calculator!$O$6="DUALELEMENTS",SUM((((E45/100)*$AJ$40)*$AH$40))+(((((E45/100)*$AJ$40)*$AN$40)*$AH$40)*1.438569)-((((E45/100)*$AJ$40)*$AN$40)*$AH$40)+((((E45/100)*$AJ$41)*$AH$41)),IF(Calculator!$O$6="DUALSPECTRUM",SUM((((E45/100)*$AJ$40)*$AH$40))+(((((E45/100)*$AJ$40)*$AN$40)*$AH$40)*1.438569)-((((E45/100)*$AJ$40)*$AN$40)*$AH$40)+((((E45/100)*$AJ$41)*$AH$41)),IF(Calculator!$O$6="DUALHOMESTEAD",SUM((((E45/100)*$AJ$40)*$AH$40))+(((((E45/100)*$AJ$40)*$AN$40)*$AH$40)*1.438569)-((((E45/100)*$AJ$40)*$AN$40)*$AH$40)+((((E45/100)*$AJ$41)*$AH$41)),IF(Calculator!$O$6="DUALBAND A",SUM((((E45/100)*$AJ$40)*$AH$40))+(((((E45/100)*$AJ$40)*$AN$40)*$AH$40)*1.507051)-((((E45/100)*$AJ$40)*$AN$40)*$AH$40)+((((E45/100)*$AJ$41)*$AH$41)),IF(Calculator!$O$6="DUALBAND B",SUM((((E45/100)*$AJ$40)*$AH$40))+(((((E45/100)*$AJ$40)*$AN$40)*$AH$40)*1.57551)-((((E45/100)*$AJ$40)*$AN$40)*$AH$40)+((((E45/100)*$AJ$41)*$AH$41)),IF(Calculator!$O$6="DUALBAND C",SUM((((E45/100)*$AJ$40)*$AH$40))+(((((E45/100)*$AJ$40)*$AN$40)*$AH$40)*1.644088)-((((E45/100)*$AJ$40)*$AN$40)*$AH$40)+((((E45/100)*$AJ$41)*$AH$41)),IF(Calculator!$O$6="DUALBAND D",SUM((((E45/100)*$AJ$40)*$AH$40))+(((((E45/100)*$AJ$40)*$AN$40)*$AH$40)*1.712549)-((((E45/100)*$AJ$40)*$AN$40)*$AH$40)+((((E45/100)*$AJ$41)*$AH$41)),IF(Calculator!$O$6="DUALURBANE",SUM((((E45/100)*$AJ$40)*$AH$40))+(((((E45/100)*$AJ$40)*$AN$40)*$AH$40)*1.712549)-((((E45/100)*$AJ$40)*$AN$40)*$AH$40)+((((E45/100)*$AJ$41)*$AH$41)),IF(Calculator!$O$6="DUALSILVERANOD",SUM((((E45/100)*$AJ$40)*$AH$40))+(((((E45/100)*$AJ$40)*$AN$40)*$AH$40)*1.918079)-((((E45/100)*$AJ$40)*$AN$40)*$AH$40)+((((E45/100)*$AJ$41)*$AH$41)),IF(Calculator!$O$6="DUALANOD",SUM((((E45/100)*$AJ$40)*$AH$40))+(((((E45/100)*$AJ$40)*$AN$40)*$AH$40)*2.260509)-((((E45/100)*$AJ$40)*$AN$40)*$AH$40)+((((E45/100)*$AJ$41)*$AH$41))))))))))))))))))))))))</f>
        <v>0</v>
      </c>
      <c r="U45" s="2">
        <f>IF(Calculator!$O$6="SINGLEBASE",SUM((((F45/100)*$AJ$40)*$AH$40))+((((F45/100)*$AJ$41)*$AH$41)),IF(Calculator!$O$6="SINGLEELEMENTS",SUM((((F45/100)*$AJ$40)*$AH$40))+(((((F45/100)*$AJ$40)*$AN$40)*$AH$40)*1.05)-((((F45/100)*$AJ$40)*$AN$40)*$AH$40)+((((F45/100)*$AJ$41)*$AH$41)),IF(Calculator!$O$6="SINGLESPECTRUM",SUM((((F45/100)*$AJ$40)*$AH$40))+(((((F45/100)*$AJ$40)*$AN$40)*$AH$40)*1.05)-((((F45/100)*$AJ$40)*$AN$40)*$AH$40)+((((F45/100)*$AJ$41)*$AH$41)),IF(Calculator!$O$6="SINGLEHOMESTEAD",SUM((((F45/100)*$AJ$40)*$AH$40))+(((((F45/100)*$AJ$40)*$AN$40)*$AH$40)*1.05)-((((F45/100)*$AJ$40)*$AN$40)*$AH$40)+((((F45/100)*$AJ$41)*$AH$41)),IF(Calculator!$O$6="SINGLEBAND A",SUM((((F45/100)*$AJ$40)*$AH$40))+(((((F45/100)*$AJ$40)*$AN$40)*$AH$40)*1.1)-((((F45/100)*$AJ$40)*$AN$40)*$AH$40)+((((F45/100)*$AJ$41)*$AH$41)),IF(Calculator!$O$6="SINGLEBAND B",SUM((((F45/100)*$AJ$40)*$AH$40))+(((((F45/100)*$AJ$40)*$AN$40)*$AH$40)*1.15)-((((F45/100)*$AJ$40)*$AN$40)*$AH$40)+((((F45/100)*$AJ$41)*$AH$41)),IF(Calculator!$O$6="SINGLEBAND C",SUM((((F45/100)*$AJ$40)*$AH$40))+(((((F45/100)*$AJ$40)*$AN$40)*$AH$40)*1.2)-((((F45/100)*$AJ$40)*$AN$40)*$AH$40)+((((F45/100)*$AJ$41)*$AH$41)),IF(Calculator!$O$6="SINGLEBAND D",SUM((((F45/100)*$AJ$40)*$AH$40))+(((((F45/100)*$AJ$40)*$AN$40)*$AH$40)*1.25)-((((F45/100)*$AJ$40)*$AN$40)*$AH$40)+((((F45/100)*$AJ$41)*$AH$41)),IF(Calculator!$O$6="SINGLEURBANE",SUM((((F45/100)*$AJ$40)*$AH$40))+(((((F45/100)*$AJ$40)*$AN$40)*$AH$40)*1.25)-((((F45/100)*$AJ$40)*$AN$40)*$AH$40)+((((F45/100)*$AJ$41)*$AH$41)),IF(Calculator!$O$6="SINGLESILVERANOD",SUM((((F45/100)*$AJ$40)*$AH$40))+(((((F45/100)*$AJ$40)*$AN$40)*$AH$40)*1.4)-((((F45/100)*$AJ$40)*$AN$40)*$AH$40)+((((F45/100)*$AJ$41)*$AH$41)),IF(Calculator!$O$6="SINGLEANOD",SUM((((F45/100)*$AJ$40)*$AH$40))+(((((F45/100)*$AJ$40)*$AN$40)*$AH$40)*1.65)-((((F45/100)*$AJ$40)*$AN$40)*$AH$40)+((((F45/100)*$AJ$41)*$AH$41)),IF(Calculator!$O$6="DUALBASE",SUM((((F45/100)*$AJ$40)*$AH$40))+(((((F45/100)*$AJ$40)*$AN$40)*$AH$40)*1.030011)-((((F45/100)*$AJ$40)*$AN$40)*$AH$40)+((((F45/100)*$AJ$41)*$AH$41)),IF(Calculator!$O$6="DUALELEMENTS",SUM((((F45/100)*$AJ$40)*$AH$40))+(((((F45/100)*$AJ$40)*$AN$40)*$AH$40)*1.438569)-((((F45/100)*$AJ$40)*$AN$40)*$AH$40)+((((F45/100)*$AJ$41)*$AH$41)),IF(Calculator!$O$6="DUALSPECTRUM",SUM((((F45/100)*$AJ$40)*$AH$40))+(((((F45/100)*$AJ$40)*$AN$40)*$AH$40)*1.438569)-((((F45/100)*$AJ$40)*$AN$40)*$AH$40)+((((F45/100)*$AJ$41)*$AH$41)),IF(Calculator!$O$6="DUALHOMESTEAD",SUM((((F45/100)*$AJ$40)*$AH$40))+(((((F45/100)*$AJ$40)*$AN$40)*$AH$40)*1.438569)-((((F45/100)*$AJ$40)*$AN$40)*$AH$40)+((((F45/100)*$AJ$41)*$AH$41)),IF(Calculator!$O$6="DUALBAND A",SUM((((F45/100)*$AJ$40)*$AH$40))+(((((F45/100)*$AJ$40)*$AN$40)*$AH$40)*1.507051)-((((F45/100)*$AJ$40)*$AN$40)*$AH$40)+((((F45/100)*$AJ$41)*$AH$41)),IF(Calculator!$O$6="DUALBAND B",SUM((((F45/100)*$AJ$40)*$AH$40))+(((((F45/100)*$AJ$40)*$AN$40)*$AH$40)*1.57551)-((((F45/100)*$AJ$40)*$AN$40)*$AH$40)+((((F45/100)*$AJ$41)*$AH$41)),IF(Calculator!$O$6="DUALBAND C",SUM((((F45/100)*$AJ$40)*$AH$40))+(((((F45/100)*$AJ$40)*$AN$40)*$AH$40)*1.644088)-((((F45/100)*$AJ$40)*$AN$40)*$AH$40)+((((F45/100)*$AJ$41)*$AH$41)),IF(Calculator!$O$6="DUALBAND D",SUM((((F45/100)*$AJ$40)*$AH$40))+(((((F45/100)*$AJ$40)*$AN$40)*$AH$40)*1.712549)-((((F45/100)*$AJ$40)*$AN$40)*$AH$40)+((((F45/100)*$AJ$41)*$AH$41)),IF(Calculator!$O$6="DUALURBANE",SUM((((F45/100)*$AJ$40)*$AH$40))+(((((F45/100)*$AJ$40)*$AN$40)*$AH$40)*1.712549)-((((F45/100)*$AJ$40)*$AN$40)*$AH$40)+((((F45/100)*$AJ$41)*$AH$41)),IF(Calculator!$O$6="DUALSILVERANOD",SUM((((F45/100)*$AJ$40)*$AH$40))+(((((F45/100)*$AJ$40)*$AN$40)*$AH$40)*1.918079)-((((F45/100)*$AJ$40)*$AN$40)*$AH$40)+((((F45/100)*$AJ$41)*$AH$41)),IF(Calculator!$O$6="DUALANOD",SUM((((F45/100)*$AJ$40)*$AH$40))+(((((F45/100)*$AJ$40)*$AN$40)*$AH$40)*2.260509)-((((F45/100)*$AJ$40)*$AN$40)*$AH$40)+((((F45/100)*$AJ$41)*$AH$41))))))))))))))))))))))))</f>
        <v>0</v>
      </c>
      <c r="V45" s="2">
        <f>IF(Calculator!$O$6="SINGLEBASE",SUM((((G45/100)*$AJ$40)*$AH$40))+((((G45/100)*$AJ$41)*$AH$41)),IF(Calculator!$O$6="SINGLEELEMENTS",SUM((((G45/100)*$AJ$40)*$AH$40))+(((((G45/100)*$AJ$40)*$AN$40)*$AH$40)*1.05)-((((G45/100)*$AJ$40)*$AN$40)*$AH$40)+((((G45/100)*$AJ$41)*$AH$41)),IF(Calculator!$O$6="SINGLESPECTRUM",SUM((((G45/100)*$AJ$40)*$AH$40))+(((((G45/100)*$AJ$40)*$AN$40)*$AH$40)*1.05)-((((G45/100)*$AJ$40)*$AN$40)*$AH$40)+((((G45/100)*$AJ$41)*$AH$41)),IF(Calculator!$O$6="SINGLEHOMESTEAD",SUM((((G45/100)*$AJ$40)*$AH$40))+(((((G45/100)*$AJ$40)*$AN$40)*$AH$40)*1.05)-((((G45/100)*$AJ$40)*$AN$40)*$AH$40)+((((G45/100)*$AJ$41)*$AH$41)),IF(Calculator!$O$6="SINGLEBAND A",SUM((((G45/100)*$AJ$40)*$AH$40))+(((((G45/100)*$AJ$40)*$AN$40)*$AH$40)*1.1)-((((G45/100)*$AJ$40)*$AN$40)*$AH$40)+((((G45/100)*$AJ$41)*$AH$41)),IF(Calculator!$O$6="SINGLEBAND B",SUM((((G45/100)*$AJ$40)*$AH$40))+(((((G45/100)*$AJ$40)*$AN$40)*$AH$40)*1.15)-((((G45/100)*$AJ$40)*$AN$40)*$AH$40)+((((G45/100)*$AJ$41)*$AH$41)),IF(Calculator!$O$6="SINGLEBAND C",SUM((((G45/100)*$AJ$40)*$AH$40))+(((((G45/100)*$AJ$40)*$AN$40)*$AH$40)*1.2)-((((G45/100)*$AJ$40)*$AN$40)*$AH$40)+((((G45/100)*$AJ$41)*$AH$41)),IF(Calculator!$O$6="SINGLEBAND D",SUM((((G45/100)*$AJ$40)*$AH$40))+(((((G45/100)*$AJ$40)*$AN$40)*$AH$40)*1.25)-((((G45/100)*$AJ$40)*$AN$40)*$AH$40)+((((G45/100)*$AJ$41)*$AH$41)),IF(Calculator!$O$6="SINGLEURBANE",SUM((((G45/100)*$AJ$40)*$AH$40))+(((((G45/100)*$AJ$40)*$AN$40)*$AH$40)*1.25)-((((G45/100)*$AJ$40)*$AN$40)*$AH$40)+((((G45/100)*$AJ$41)*$AH$41)),IF(Calculator!$O$6="SINGLESILVERANOD",SUM((((G45/100)*$AJ$40)*$AH$40))+(((((G45/100)*$AJ$40)*$AN$40)*$AH$40)*1.4)-((((G45/100)*$AJ$40)*$AN$40)*$AH$40)+((((G45/100)*$AJ$41)*$AH$41)),IF(Calculator!$O$6="SINGLEANOD",SUM((((G45/100)*$AJ$40)*$AH$40))+(((((G45/100)*$AJ$40)*$AN$40)*$AH$40)*1.65)-((((G45/100)*$AJ$40)*$AN$40)*$AH$40)+((((G45/100)*$AJ$41)*$AH$41)),IF(Calculator!$O$6="DUALBASE",SUM((((G45/100)*$AJ$40)*$AH$40))+(((((G45/100)*$AJ$40)*$AN$40)*$AH$40)*1.030011)-((((G45/100)*$AJ$40)*$AN$40)*$AH$40)+((((G45/100)*$AJ$41)*$AH$41)),IF(Calculator!$O$6="DUALELEMENTS",SUM((((G45/100)*$AJ$40)*$AH$40))+(((((G45/100)*$AJ$40)*$AN$40)*$AH$40)*1.438569)-((((G45/100)*$AJ$40)*$AN$40)*$AH$40)+((((G45/100)*$AJ$41)*$AH$41)),IF(Calculator!$O$6="DUALSPECTRUM",SUM((((G45/100)*$AJ$40)*$AH$40))+(((((G45/100)*$AJ$40)*$AN$40)*$AH$40)*1.438569)-((((G45/100)*$AJ$40)*$AN$40)*$AH$40)+((((G45/100)*$AJ$41)*$AH$41)),IF(Calculator!$O$6="DUALHOMESTEAD",SUM((((G45/100)*$AJ$40)*$AH$40))+(((((G45/100)*$AJ$40)*$AN$40)*$AH$40)*1.438569)-((((G45/100)*$AJ$40)*$AN$40)*$AH$40)+((((G45/100)*$AJ$41)*$AH$41)),IF(Calculator!$O$6="DUALBAND A",SUM((((G45/100)*$AJ$40)*$AH$40))+(((((G45/100)*$AJ$40)*$AN$40)*$AH$40)*1.507051)-((((G45/100)*$AJ$40)*$AN$40)*$AH$40)+((((G45/100)*$AJ$41)*$AH$41)),IF(Calculator!$O$6="DUALBAND B",SUM((((G45/100)*$AJ$40)*$AH$40))+(((((G45/100)*$AJ$40)*$AN$40)*$AH$40)*1.57551)-((((G45/100)*$AJ$40)*$AN$40)*$AH$40)+((((G45/100)*$AJ$41)*$AH$41)),IF(Calculator!$O$6="DUALBAND C",SUM((((G45/100)*$AJ$40)*$AH$40))+(((((G45/100)*$AJ$40)*$AN$40)*$AH$40)*1.644088)-((((G45/100)*$AJ$40)*$AN$40)*$AH$40)+((((G45/100)*$AJ$41)*$AH$41)),IF(Calculator!$O$6="DUALBAND D",SUM((((G45/100)*$AJ$40)*$AH$40))+(((((G45/100)*$AJ$40)*$AN$40)*$AH$40)*1.712549)-((((G45/100)*$AJ$40)*$AN$40)*$AH$40)+((((G45/100)*$AJ$41)*$AH$41)),IF(Calculator!$O$6="DUALURBANE",SUM((((G45/100)*$AJ$40)*$AH$40))+(((((G45/100)*$AJ$40)*$AN$40)*$AH$40)*1.712549)-((((G45/100)*$AJ$40)*$AN$40)*$AH$40)+((((G45/100)*$AJ$41)*$AH$41)),IF(Calculator!$O$6="DUALSILVERANOD",SUM((((G45/100)*$AJ$40)*$AH$40))+(((((G45/100)*$AJ$40)*$AN$40)*$AH$40)*1.918079)-((((G45/100)*$AJ$40)*$AN$40)*$AH$40)+((((G45/100)*$AJ$41)*$AH$41)),IF(Calculator!$O$6="DUALANOD",SUM((((G45/100)*$AJ$40)*$AH$40))+(((((G45/100)*$AJ$40)*$AN$40)*$AH$40)*2.260509)-((((G45/100)*$AJ$40)*$AN$40)*$AH$40)+((((G45/100)*$AJ$41)*$AH$41))))))))))))))))))))))))</f>
        <v>0</v>
      </c>
      <c r="W45" s="2">
        <f>IF(Calculator!$O$6="SINGLEBASE",SUM((((H45/100)*$AJ$40)*$AH$40))+((((H45/100)*$AJ$41)*$AH$41)),IF(Calculator!$O$6="SINGLEELEMENTS",SUM((((H45/100)*$AJ$40)*$AH$40))+(((((H45/100)*$AJ$40)*$AN$40)*$AH$40)*1.05)-((((H45/100)*$AJ$40)*$AN$40)*$AH$40)+((((H45/100)*$AJ$41)*$AH$41)),IF(Calculator!$O$6="SINGLESPECTRUM",SUM((((H45/100)*$AJ$40)*$AH$40))+(((((H45/100)*$AJ$40)*$AN$40)*$AH$40)*1.05)-((((H45/100)*$AJ$40)*$AN$40)*$AH$40)+((((H45/100)*$AJ$41)*$AH$41)),IF(Calculator!$O$6="SINGLEHOMESTEAD",SUM((((H45/100)*$AJ$40)*$AH$40))+(((((H45/100)*$AJ$40)*$AN$40)*$AH$40)*1.05)-((((H45/100)*$AJ$40)*$AN$40)*$AH$40)+((((H45/100)*$AJ$41)*$AH$41)),IF(Calculator!$O$6="SINGLEBAND A",SUM((((H45/100)*$AJ$40)*$AH$40))+(((((H45/100)*$AJ$40)*$AN$40)*$AH$40)*1.1)-((((H45/100)*$AJ$40)*$AN$40)*$AH$40)+((((H45/100)*$AJ$41)*$AH$41)),IF(Calculator!$O$6="SINGLEBAND B",SUM((((H45/100)*$AJ$40)*$AH$40))+(((((H45/100)*$AJ$40)*$AN$40)*$AH$40)*1.15)-((((H45/100)*$AJ$40)*$AN$40)*$AH$40)+((((H45/100)*$AJ$41)*$AH$41)),IF(Calculator!$O$6="SINGLEBAND C",SUM((((H45/100)*$AJ$40)*$AH$40))+(((((H45/100)*$AJ$40)*$AN$40)*$AH$40)*1.2)-((((H45/100)*$AJ$40)*$AN$40)*$AH$40)+((((H45/100)*$AJ$41)*$AH$41)),IF(Calculator!$O$6="SINGLEBAND D",SUM((((H45/100)*$AJ$40)*$AH$40))+(((((H45/100)*$AJ$40)*$AN$40)*$AH$40)*1.25)-((((H45/100)*$AJ$40)*$AN$40)*$AH$40)+((((H45/100)*$AJ$41)*$AH$41)),IF(Calculator!$O$6="SINGLEURBANE",SUM((((H45/100)*$AJ$40)*$AH$40))+(((((H45/100)*$AJ$40)*$AN$40)*$AH$40)*1.25)-((((H45/100)*$AJ$40)*$AN$40)*$AH$40)+((((H45/100)*$AJ$41)*$AH$41)),IF(Calculator!$O$6="SINGLESILVERANOD",SUM((((H45/100)*$AJ$40)*$AH$40))+(((((H45/100)*$AJ$40)*$AN$40)*$AH$40)*1.4)-((((H45/100)*$AJ$40)*$AN$40)*$AH$40)+((((H45/100)*$AJ$41)*$AH$41)),IF(Calculator!$O$6="SINGLEANOD",SUM((((H45/100)*$AJ$40)*$AH$40))+(((((H45/100)*$AJ$40)*$AN$40)*$AH$40)*1.65)-((((H45/100)*$AJ$40)*$AN$40)*$AH$40)+((((H45/100)*$AJ$41)*$AH$41)),IF(Calculator!$O$6="DUALBASE",SUM((((H45/100)*$AJ$40)*$AH$40))+(((((H45/100)*$AJ$40)*$AN$40)*$AH$40)*1.030011)-((((H45/100)*$AJ$40)*$AN$40)*$AH$40)+((((H45/100)*$AJ$41)*$AH$41)),IF(Calculator!$O$6="DUALELEMENTS",SUM((((H45/100)*$AJ$40)*$AH$40))+(((((H45/100)*$AJ$40)*$AN$40)*$AH$40)*1.438569)-((((H45/100)*$AJ$40)*$AN$40)*$AH$40)+((((H45/100)*$AJ$41)*$AH$41)),IF(Calculator!$O$6="DUALSPECTRUM",SUM((((H45/100)*$AJ$40)*$AH$40))+(((((H45/100)*$AJ$40)*$AN$40)*$AH$40)*1.438569)-((((H45/100)*$AJ$40)*$AN$40)*$AH$40)+((((H45/100)*$AJ$41)*$AH$41)),IF(Calculator!$O$6="DUALHOMESTEAD",SUM((((H45/100)*$AJ$40)*$AH$40))+(((((H45/100)*$AJ$40)*$AN$40)*$AH$40)*1.438569)-((((H45/100)*$AJ$40)*$AN$40)*$AH$40)+((((H45/100)*$AJ$41)*$AH$41)),IF(Calculator!$O$6="DUALBAND A",SUM((((H45/100)*$AJ$40)*$AH$40))+(((((H45/100)*$AJ$40)*$AN$40)*$AH$40)*1.507051)-((((H45/100)*$AJ$40)*$AN$40)*$AH$40)+((((H45/100)*$AJ$41)*$AH$41)),IF(Calculator!$O$6="DUALBAND B",SUM((((H45/100)*$AJ$40)*$AH$40))+(((((H45/100)*$AJ$40)*$AN$40)*$AH$40)*1.57551)-((((H45/100)*$AJ$40)*$AN$40)*$AH$40)+((((H45/100)*$AJ$41)*$AH$41)),IF(Calculator!$O$6="DUALBAND C",SUM((((H45/100)*$AJ$40)*$AH$40))+(((((H45/100)*$AJ$40)*$AN$40)*$AH$40)*1.644088)-((((H45/100)*$AJ$40)*$AN$40)*$AH$40)+((((H45/100)*$AJ$41)*$AH$41)),IF(Calculator!$O$6="DUALBAND D",SUM((((H45/100)*$AJ$40)*$AH$40))+(((((H45/100)*$AJ$40)*$AN$40)*$AH$40)*1.712549)-((((H45/100)*$AJ$40)*$AN$40)*$AH$40)+((((H45/100)*$AJ$41)*$AH$41)),IF(Calculator!$O$6="DUALURBANE",SUM((((H45/100)*$AJ$40)*$AH$40))+(((((H45/100)*$AJ$40)*$AN$40)*$AH$40)*1.712549)-((((H45/100)*$AJ$40)*$AN$40)*$AH$40)+((((H45/100)*$AJ$41)*$AH$41)),IF(Calculator!$O$6="DUALSILVERANOD",SUM((((H45/100)*$AJ$40)*$AH$40))+(((((H45/100)*$AJ$40)*$AN$40)*$AH$40)*1.918079)-((((H45/100)*$AJ$40)*$AN$40)*$AH$40)+((((H45/100)*$AJ$41)*$AH$41)),IF(Calculator!$O$6="DUALANOD",SUM((((H45/100)*$AJ$40)*$AH$40))+(((((H45/100)*$AJ$40)*$AN$40)*$AH$40)*2.260509)-((((H45/100)*$AJ$40)*$AN$40)*$AH$40)+((((H45/100)*$AJ$41)*$AH$41))))))))))))))))))))))))</f>
        <v>0</v>
      </c>
      <c r="X45" s="2">
        <f>IF(Calculator!$O$6="SINGLEBASE",SUM((((I45/100)*$AJ$40)*$AH$40))+((((I45/100)*$AJ$41)*$AH$41)),IF(Calculator!$O$6="SINGLEELEMENTS",SUM((((I45/100)*$AJ$40)*$AH$40))+(((((I45/100)*$AJ$40)*$AN$40)*$AH$40)*1.05)-((((I45/100)*$AJ$40)*$AN$40)*$AH$40)+((((I45/100)*$AJ$41)*$AH$41)),IF(Calculator!$O$6="SINGLESPECTRUM",SUM((((I45/100)*$AJ$40)*$AH$40))+(((((I45/100)*$AJ$40)*$AN$40)*$AH$40)*1.05)-((((I45/100)*$AJ$40)*$AN$40)*$AH$40)+((((I45/100)*$AJ$41)*$AH$41)),IF(Calculator!$O$6="SINGLEHOMESTEAD",SUM((((I45/100)*$AJ$40)*$AH$40))+(((((I45/100)*$AJ$40)*$AN$40)*$AH$40)*1.05)-((((I45/100)*$AJ$40)*$AN$40)*$AH$40)+((((I45/100)*$AJ$41)*$AH$41)),IF(Calculator!$O$6="SINGLEBAND A",SUM((((I45/100)*$AJ$40)*$AH$40))+(((((I45/100)*$AJ$40)*$AN$40)*$AH$40)*1.1)-((((I45/100)*$AJ$40)*$AN$40)*$AH$40)+((((I45/100)*$AJ$41)*$AH$41)),IF(Calculator!$O$6="SINGLEBAND B",SUM((((I45/100)*$AJ$40)*$AH$40))+(((((I45/100)*$AJ$40)*$AN$40)*$AH$40)*1.15)-((((I45/100)*$AJ$40)*$AN$40)*$AH$40)+((((I45/100)*$AJ$41)*$AH$41)),IF(Calculator!$O$6="SINGLEBAND C",SUM((((I45/100)*$AJ$40)*$AH$40))+(((((I45/100)*$AJ$40)*$AN$40)*$AH$40)*1.2)-((((I45/100)*$AJ$40)*$AN$40)*$AH$40)+((((I45/100)*$AJ$41)*$AH$41)),IF(Calculator!$O$6="SINGLEBAND D",SUM((((I45/100)*$AJ$40)*$AH$40))+(((((I45/100)*$AJ$40)*$AN$40)*$AH$40)*1.25)-((((I45/100)*$AJ$40)*$AN$40)*$AH$40)+((((I45/100)*$AJ$41)*$AH$41)),IF(Calculator!$O$6="SINGLEURBANE",SUM((((I45/100)*$AJ$40)*$AH$40))+(((((I45/100)*$AJ$40)*$AN$40)*$AH$40)*1.25)-((((I45/100)*$AJ$40)*$AN$40)*$AH$40)+((((I45/100)*$AJ$41)*$AH$41)),IF(Calculator!$O$6="SINGLESILVERANOD",SUM((((I45/100)*$AJ$40)*$AH$40))+(((((I45/100)*$AJ$40)*$AN$40)*$AH$40)*1.4)-((((I45/100)*$AJ$40)*$AN$40)*$AH$40)+((((I45/100)*$AJ$41)*$AH$41)),IF(Calculator!$O$6="SINGLEANOD",SUM((((I45/100)*$AJ$40)*$AH$40))+(((((I45/100)*$AJ$40)*$AN$40)*$AH$40)*1.65)-((((I45/100)*$AJ$40)*$AN$40)*$AH$40)+((((I45/100)*$AJ$41)*$AH$41)),IF(Calculator!$O$6="DUALBASE",SUM((((I45/100)*$AJ$40)*$AH$40))+(((((I45/100)*$AJ$40)*$AN$40)*$AH$40)*1.030011)-((((I45/100)*$AJ$40)*$AN$40)*$AH$40)+((((I45/100)*$AJ$41)*$AH$41)),IF(Calculator!$O$6="DUALELEMENTS",SUM((((I45/100)*$AJ$40)*$AH$40))+(((((I45/100)*$AJ$40)*$AN$40)*$AH$40)*1.438569)-((((I45/100)*$AJ$40)*$AN$40)*$AH$40)+((((I45/100)*$AJ$41)*$AH$41)),IF(Calculator!$O$6="DUALSPECTRUM",SUM((((I45/100)*$AJ$40)*$AH$40))+(((((I45/100)*$AJ$40)*$AN$40)*$AH$40)*1.438569)-((((I45/100)*$AJ$40)*$AN$40)*$AH$40)+((((I45/100)*$AJ$41)*$AH$41)),IF(Calculator!$O$6="DUALHOMESTEAD",SUM((((I45/100)*$AJ$40)*$AH$40))+(((((I45/100)*$AJ$40)*$AN$40)*$AH$40)*1.438569)-((((I45/100)*$AJ$40)*$AN$40)*$AH$40)+((((I45/100)*$AJ$41)*$AH$41)),IF(Calculator!$O$6="DUALBAND A",SUM((((I45/100)*$AJ$40)*$AH$40))+(((((I45/100)*$AJ$40)*$AN$40)*$AH$40)*1.507051)-((((I45/100)*$AJ$40)*$AN$40)*$AH$40)+((((I45/100)*$AJ$41)*$AH$41)),IF(Calculator!$O$6="DUALBAND B",SUM((((I45/100)*$AJ$40)*$AH$40))+(((((I45/100)*$AJ$40)*$AN$40)*$AH$40)*1.57551)-((((I45/100)*$AJ$40)*$AN$40)*$AH$40)+((((I45/100)*$AJ$41)*$AH$41)),IF(Calculator!$O$6="DUALBAND C",SUM((((I45/100)*$AJ$40)*$AH$40))+(((((I45/100)*$AJ$40)*$AN$40)*$AH$40)*1.644088)-((((I45/100)*$AJ$40)*$AN$40)*$AH$40)+((((I45/100)*$AJ$41)*$AH$41)),IF(Calculator!$O$6="DUALBAND D",SUM((((I45/100)*$AJ$40)*$AH$40))+(((((I45/100)*$AJ$40)*$AN$40)*$AH$40)*1.712549)-((((I45/100)*$AJ$40)*$AN$40)*$AH$40)+((((I45/100)*$AJ$41)*$AH$41)),IF(Calculator!$O$6="DUALURBANE",SUM((((I45/100)*$AJ$40)*$AH$40))+(((((I45/100)*$AJ$40)*$AN$40)*$AH$40)*1.712549)-((((I45/100)*$AJ$40)*$AN$40)*$AH$40)+((((I45/100)*$AJ$41)*$AH$41)),IF(Calculator!$O$6="DUALSILVERANOD",SUM((((I45/100)*$AJ$40)*$AH$40))+(((((I45/100)*$AJ$40)*$AN$40)*$AH$40)*1.918079)-((((I45/100)*$AJ$40)*$AN$40)*$AH$40)+((((I45/100)*$AJ$41)*$AH$41)),IF(Calculator!$O$6="DUALANOD",SUM((((I45/100)*$AJ$40)*$AH$40))+(((((I45/100)*$AJ$40)*$AN$40)*$AH$40)*2.260509)-((((I45/100)*$AJ$40)*$AN$40)*$AH$40)+((((I45/100)*$AJ$41)*$AH$41))))))))))))))))))))))))</f>
        <v>0</v>
      </c>
      <c r="Y45" s="2">
        <f>IF(Calculator!$O$6="SINGLEBASE",SUM((((J45/100)*$AJ$40)*$AH$40))+((((J45/100)*$AJ$41)*$AH$41)),IF(Calculator!$O$6="SINGLEELEMENTS",SUM((((J45/100)*$AJ$40)*$AH$40))+(((((J45/100)*$AJ$40)*$AN$40)*$AH$40)*1.05)-((((J45/100)*$AJ$40)*$AN$40)*$AH$40)+((((J45/100)*$AJ$41)*$AH$41)),IF(Calculator!$O$6="SINGLESPECTRUM",SUM((((J45/100)*$AJ$40)*$AH$40))+(((((J45/100)*$AJ$40)*$AN$40)*$AH$40)*1.05)-((((J45/100)*$AJ$40)*$AN$40)*$AH$40)+((((J45/100)*$AJ$41)*$AH$41)),IF(Calculator!$O$6="SINGLEHOMESTEAD",SUM((((J45/100)*$AJ$40)*$AH$40))+(((((J45/100)*$AJ$40)*$AN$40)*$AH$40)*1.05)-((((J45/100)*$AJ$40)*$AN$40)*$AH$40)+((((J45/100)*$AJ$41)*$AH$41)),IF(Calculator!$O$6="SINGLEBAND A",SUM((((J45/100)*$AJ$40)*$AH$40))+(((((J45/100)*$AJ$40)*$AN$40)*$AH$40)*1.1)-((((J45/100)*$AJ$40)*$AN$40)*$AH$40)+((((J45/100)*$AJ$41)*$AH$41)),IF(Calculator!$O$6="SINGLEBAND B",SUM((((J45/100)*$AJ$40)*$AH$40))+(((((J45/100)*$AJ$40)*$AN$40)*$AH$40)*1.15)-((((J45/100)*$AJ$40)*$AN$40)*$AH$40)+((((J45/100)*$AJ$41)*$AH$41)),IF(Calculator!$O$6="SINGLEBAND C",SUM((((J45/100)*$AJ$40)*$AH$40))+(((((J45/100)*$AJ$40)*$AN$40)*$AH$40)*1.2)-((((J45/100)*$AJ$40)*$AN$40)*$AH$40)+((((J45/100)*$AJ$41)*$AH$41)),IF(Calculator!$O$6="SINGLEBAND D",SUM((((J45/100)*$AJ$40)*$AH$40))+(((((J45/100)*$AJ$40)*$AN$40)*$AH$40)*1.25)-((((J45/100)*$AJ$40)*$AN$40)*$AH$40)+((((J45/100)*$AJ$41)*$AH$41)),IF(Calculator!$O$6="SINGLEURBANE",SUM((((J45/100)*$AJ$40)*$AH$40))+(((((J45/100)*$AJ$40)*$AN$40)*$AH$40)*1.25)-((((J45/100)*$AJ$40)*$AN$40)*$AH$40)+((((J45/100)*$AJ$41)*$AH$41)),IF(Calculator!$O$6="SINGLESILVERANOD",SUM((((J45/100)*$AJ$40)*$AH$40))+(((((J45/100)*$AJ$40)*$AN$40)*$AH$40)*1.4)-((((J45/100)*$AJ$40)*$AN$40)*$AH$40)+((((J45/100)*$AJ$41)*$AH$41)),IF(Calculator!$O$6="SINGLEANOD",SUM((((J45/100)*$AJ$40)*$AH$40))+(((((J45/100)*$AJ$40)*$AN$40)*$AH$40)*1.65)-((((J45/100)*$AJ$40)*$AN$40)*$AH$40)+((((J45/100)*$AJ$41)*$AH$41)),IF(Calculator!$O$6="DUALBASE",SUM((((J45/100)*$AJ$40)*$AH$40))+(((((J45/100)*$AJ$40)*$AN$40)*$AH$40)*1.030011)-((((J45/100)*$AJ$40)*$AN$40)*$AH$40)+((((J45/100)*$AJ$41)*$AH$41)),IF(Calculator!$O$6="DUALELEMENTS",SUM((((J45/100)*$AJ$40)*$AH$40))+(((((J45/100)*$AJ$40)*$AN$40)*$AH$40)*1.438569)-((((J45/100)*$AJ$40)*$AN$40)*$AH$40)+((((J45/100)*$AJ$41)*$AH$41)),IF(Calculator!$O$6="DUALSPECTRUM",SUM((((J45/100)*$AJ$40)*$AH$40))+(((((J45/100)*$AJ$40)*$AN$40)*$AH$40)*1.438569)-((((J45/100)*$AJ$40)*$AN$40)*$AH$40)+((((J45/100)*$AJ$41)*$AH$41)),IF(Calculator!$O$6="DUALHOMESTEAD",SUM((((J45/100)*$AJ$40)*$AH$40))+(((((J45/100)*$AJ$40)*$AN$40)*$AH$40)*1.438569)-((((J45/100)*$AJ$40)*$AN$40)*$AH$40)+((((J45/100)*$AJ$41)*$AH$41)),IF(Calculator!$O$6="DUALBAND A",SUM((((J45/100)*$AJ$40)*$AH$40))+(((((J45/100)*$AJ$40)*$AN$40)*$AH$40)*1.507051)-((((J45/100)*$AJ$40)*$AN$40)*$AH$40)+((((J45/100)*$AJ$41)*$AH$41)),IF(Calculator!$O$6="DUALBAND B",SUM((((J45/100)*$AJ$40)*$AH$40))+(((((J45/100)*$AJ$40)*$AN$40)*$AH$40)*1.57551)-((((J45/100)*$AJ$40)*$AN$40)*$AH$40)+((((J45/100)*$AJ$41)*$AH$41)),IF(Calculator!$O$6="DUALBAND C",SUM((((J45/100)*$AJ$40)*$AH$40))+(((((J45/100)*$AJ$40)*$AN$40)*$AH$40)*1.644088)-((((J45/100)*$AJ$40)*$AN$40)*$AH$40)+((((J45/100)*$AJ$41)*$AH$41)),IF(Calculator!$O$6="DUALBAND D",SUM((((J45/100)*$AJ$40)*$AH$40))+(((((J45/100)*$AJ$40)*$AN$40)*$AH$40)*1.712549)-((((J45/100)*$AJ$40)*$AN$40)*$AH$40)+((((J45/100)*$AJ$41)*$AH$41)),IF(Calculator!$O$6="DUALURBANE",SUM((((J45/100)*$AJ$40)*$AH$40))+(((((J45/100)*$AJ$40)*$AN$40)*$AH$40)*1.712549)-((((J45/100)*$AJ$40)*$AN$40)*$AH$40)+((((J45/100)*$AJ$41)*$AH$41)),IF(Calculator!$O$6="DUALSILVERANOD",SUM((((J45/100)*$AJ$40)*$AH$40))+(((((J45/100)*$AJ$40)*$AN$40)*$AH$40)*1.918079)-((((J45/100)*$AJ$40)*$AN$40)*$AH$40)+((((J45/100)*$AJ$41)*$AH$41)),IF(Calculator!$O$6="DUALANOD",SUM((((J45/100)*$AJ$40)*$AH$40))+(((((J45/100)*$AJ$40)*$AN$40)*$AH$40)*2.260509)-((((J45/100)*$AJ$40)*$AN$40)*$AH$40)+((((J45/100)*$AJ$41)*$AH$41))))))))))))))))))))))))</f>
        <v>0</v>
      </c>
      <c r="Z45" s="2">
        <f>IF(Calculator!$O$6="SINGLEBASE",SUM((((K45/100)*$AJ$40)*$AH$40))+((((K45/100)*$AJ$41)*$AH$41)),IF(Calculator!$O$6="SINGLEELEMENTS",SUM((((K45/100)*$AJ$40)*$AH$40))+(((((K45/100)*$AJ$40)*$AN$40)*$AH$40)*1.05)-((((K45/100)*$AJ$40)*$AN$40)*$AH$40)+((((K45/100)*$AJ$41)*$AH$41)),IF(Calculator!$O$6="SINGLESPECTRUM",SUM((((K45/100)*$AJ$40)*$AH$40))+(((((K45/100)*$AJ$40)*$AN$40)*$AH$40)*1.05)-((((K45/100)*$AJ$40)*$AN$40)*$AH$40)+((((K45/100)*$AJ$41)*$AH$41)),IF(Calculator!$O$6="SINGLEHOMESTEAD",SUM((((K45/100)*$AJ$40)*$AH$40))+(((((K45/100)*$AJ$40)*$AN$40)*$AH$40)*1.05)-((((K45/100)*$AJ$40)*$AN$40)*$AH$40)+((((K45/100)*$AJ$41)*$AH$41)),IF(Calculator!$O$6="SINGLEBAND A",SUM((((K45/100)*$AJ$40)*$AH$40))+(((((K45/100)*$AJ$40)*$AN$40)*$AH$40)*1.1)-((((K45/100)*$AJ$40)*$AN$40)*$AH$40)+((((K45/100)*$AJ$41)*$AH$41)),IF(Calculator!$O$6="SINGLEBAND B",SUM((((K45/100)*$AJ$40)*$AH$40))+(((((K45/100)*$AJ$40)*$AN$40)*$AH$40)*1.15)-((((K45/100)*$AJ$40)*$AN$40)*$AH$40)+((((K45/100)*$AJ$41)*$AH$41)),IF(Calculator!$O$6="SINGLEBAND C",SUM((((K45/100)*$AJ$40)*$AH$40))+(((((K45/100)*$AJ$40)*$AN$40)*$AH$40)*1.2)-((((K45/100)*$AJ$40)*$AN$40)*$AH$40)+((((K45/100)*$AJ$41)*$AH$41)),IF(Calculator!$O$6="SINGLEBAND D",SUM((((K45/100)*$AJ$40)*$AH$40))+(((((K45/100)*$AJ$40)*$AN$40)*$AH$40)*1.25)-((((K45/100)*$AJ$40)*$AN$40)*$AH$40)+((((K45/100)*$AJ$41)*$AH$41)),IF(Calculator!$O$6="SINGLEURBANE",SUM((((K45/100)*$AJ$40)*$AH$40))+(((((K45/100)*$AJ$40)*$AN$40)*$AH$40)*1.25)-((((K45/100)*$AJ$40)*$AN$40)*$AH$40)+((((K45/100)*$AJ$41)*$AH$41)),IF(Calculator!$O$6="SINGLESILVERANOD",SUM((((K45/100)*$AJ$40)*$AH$40))+(((((K45/100)*$AJ$40)*$AN$40)*$AH$40)*1.4)-((((K45/100)*$AJ$40)*$AN$40)*$AH$40)+((((K45/100)*$AJ$41)*$AH$41)),IF(Calculator!$O$6="SINGLEANOD",SUM((((K45/100)*$AJ$40)*$AH$40))+(((((K45/100)*$AJ$40)*$AN$40)*$AH$40)*1.65)-((((K45/100)*$AJ$40)*$AN$40)*$AH$40)+((((K45/100)*$AJ$41)*$AH$41)),IF(Calculator!$O$6="DUALBASE",SUM((((K45/100)*$AJ$40)*$AH$40))+(((((K45/100)*$AJ$40)*$AN$40)*$AH$40)*1.030011)-((((K45/100)*$AJ$40)*$AN$40)*$AH$40)+((((K45/100)*$AJ$41)*$AH$41)),IF(Calculator!$O$6="DUALELEMENTS",SUM((((K45/100)*$AJ$40)*$AH$40))+(((((K45/100)*$AJ$40)*$AN$40)*$AH$40)*1.438569)-((((K45/100)*$AJ$40)*$AN$40)*$AH$40)+((((K45/100)*$AJ$41)*$AH$41)),IF(Calculator!$O$6="DUALSPECTRUM",SUM((((K45/100)*$AJ$40)*$AH$40))+(((((K45/100)*$AJ$40)*$AN$40)*$AH$40)*1.438569)-((((K45/100)*$AJ$40)*$AN$40)*$AH$40)+((((K45/100)*$AJ$41)*$AH$41)),IF(Calculator!$O$6="DUALHOMESTEAD",SUM((((K45/100)*$AJ$40)*$AH$40))+(((((K45/100)*$AJ$40)*$AN$40)*$AH$40)*1.438569)-((((K45/100)*$AJ$40)*$AN$40)*$AH$40)+((((K45/100)*$AJ$41)*$AH$41)),IF(Calculator!$O$6="DUALBAND A",SUM((((K45/100)*$AJ$40)*$AH$40))+(((((K45/100)*$AJ$40)*$AN$40)*$AH$40)*1.507051)-((((K45/100)*$AJ$40)*$AN$40)*$AH$40)+((((K45/100)*$AJ$41)*$AH$41)),IF(Calculator!$O$6="DUALBAND B",SUM((((K45/100)*$AJ$40)*$AH$40))+(((((K45/100)*$AJ$40)*$AN$40)*$AH$40)*1.57551)-((((K45/100)*$AJ$40)*$AN$40)*$AH$40)+((((K45/100)*$AJ$41)*$AH$41)),IF(Calculator!$O$6="DUALBAND C",SUM((((K45/100)*$AJ$40)*$AH$40))+(((((K45/100)*$AJ$40)*$AN$40)*$AH$40)*1.644088)-((((K45/100)*$AJ$40)*$AN$40)*$AH$40)+((((K45/100)*$AJ$41)*$AH$41)),IF(Calculator!$O$6="DUALBAND D",SUM((((K45/100)*$AJ$40)*$AH$40))+(((((K45/100)*$AJ$40)*$AN$40)*$AH$40)*1.712549)-((((K45/100)*$AJ$40)*$AN$40)*$AH$40)+((((K45/100)*$AJ$41)*$AH$41)),IF(Calculator!$O$6="DUALURBANE",SUM((((K45/100)*$AJ$40)*$AH$40))+(((((K45/100)*$AJ$40)*$AN$40)*$AH$40)*1.712549)-((((K45/100)*$AJ$40)*$AN$40)*$AH$40)+((((K45/100)*$AJ$41)*$AH$41)),IF(Calculator!$O$6="DUALSILVERANOD",SUM((((K45/100)*$AJ$40)*$AH$40))+(((((K45/100)*$AJ$40)*$AN$40)*$AH$40)*1.918079)-((((K45/100)*$AJ$40)*$AN$40)*$AH$40)+((((K45/100)*$AJ$41)*$AH$41)),IF(Calculator!$O$6="DUALANOD",SUM((((K45/100)*$AJ$40)*$AH$40))+(((((K45/100)*$AJ$40)*$AN$40)*$AH$40)*2.260509)-((((K45/100)*$AJ$40)*$AN$40)*$AH$40)+((((K45/100)*$AJ$41)*$AH$41))))))))))))))))))))))))</f>
        <v>0</v>
      </c>
      <c r="AA45" s="2">
        <f>IF(Calculator!$O$6="SINGLEBASE",SUM((((L45/100)*$AJ$40)*$AH$40))+((((L45/100)*$AJ$41)*$AH$41)),IF(Calculator!$O$6="SINGLEELEMENTS",SUM((((L45/100)*$AJ$40)*$AH$40))+(((((L45/100)*$AJ$40)*$AN$40)*$AH$40)*1.05)-((((L45/100)*$AJ$40)*$AN$40)*$AH$40)+((((L45/100)*$AJ$41)*$AH$41)),IF(Calculator!$O$6="SINGLESPECTRUM",SUM((((L45/100)*$AJ$40)*$AH$40))+(((((L45/100)*$AJ$40)*$AN$40)*$AH$40)*1.05)-((((L45/100)*$AJ$40)*$AN$40)*$AH$40)+((((L45/100)*$AJ$41)*$AH$41)),IF(Calculator!$O$6="SINGLEHOMESTEAD",SUM((((L45/100)*$AJ$40)*$AH$40))+(((((L45/100)*$AJ$40)*$AN$40)*$AH$40)*1.05)-((((L45/100)*$AJ$40)*$AN$40)*$AH$40)+((((L45/100)*$AJ$41)*$AH$41)),IF(Calculator!$O$6="SINGLEBAND A",SUM((((L45/100)*$AJ$40)*$AH$40))+(((((L45/100)*$AJ$40)*$AN$40)*$AH$40)*1.1)-((((L45/100)*$AJ$40)*$AN$40)*$AH$40)+((((L45/100)*$AJ$41)*$AH$41)),IF(Calculator!$O$6="SINGLEBAND B",SUM((((L45/100)*$AJ$40)*$AH$40))+(((((L45/100)*$AJ$40)*$AN$40)*$AH$40)*1.15)-((((L45/100)*$AJ$40)*$AN$40)*$AH$40)+((((L45/100)*$AJ$41)*$AH$41)),IF(Calculator!$O$6="SINGLEBAND C",SUM((((L45/100)*$AJ$40)*$AH$40))+(((((L45/100)*$AJ$40)*$AN$40)*$AH$40)*1.2)-((((L45/100)*$AJ$40)*$AN$40)*$AH$40)+((((L45/100)*$AJ$41)*$AH$41)),IF(Calculator!$O$6="SINGLEBAND D",SUM((((L45/100)*$AJ$40)*$AH$40))+(((((L45/100)*$AJ$40)*$AN$40)*$AH$40)*1.25)-((((L45/100)*$AJ$40)*$AN$40)*$AH$40)+((((L45/100)*$AJ$41)*$AH$41)),IF(Calculator!$O$6="SINGLEURBANE",SUM((((L45/100)*$AJ$40)*$AH$40))+(((((L45/100)*$AJ$40)*$AN$40)*$AH$40)*1.25)-((((L45/100)*$AJ$40)*$AN$40)*$AH$40)+((((L45/100)*$AJ$41)*$AH$41)),IF(Calculator!$O$6="SINGLESILVERANOD",SUM((((L45/100)*$AJ$40)*$AH$40))+(((((L45/100)*$AJ$40)*$AN$40)*$AH$40)*1.4)-((((L45/100)*$AJ$40)*$AN$40)*$AH$40)+((((L45/100)*$AJ$41)*$AH$41)),IF(Calculator!$O$6="SINGLEANOD",SUM((((L45/100)*$AJ$40)*$AH$40))+(((((L45/100)*$AJ$40)*$AN$40)*$AH$40)*1.65)-((((L45/100)*$AJ$40)*$AN$40)*$AH$40)+((((L45/100)*$AJ$41)*$AH$41)),IF(Calculator!$O$6="DUALBASE",SUM((((L45/100)*$AJ$40)*$AH$40))+(((((L45/100)*$AJ$40)*$AN$40)*$AH$40)*1.030011)-((((L45/100)*$AJ$40)*$AN$40)*$AH$40)+((((L45/100)*$AJ$41)*$AH$41)),IF(Calculator!$O$6="DUALELEMENTS",SUM((((L45/100)*$AJ$40)*$AH$40))+(((((L45/100)*$AJ$40)*$AN$40)*$AH$40)*1.438569)-((((L45/100)*$AJ$40)*$AN$40)*$AH$40)+((((L45/100)*$AJ$41)*$AH$41)),IF(Calculator!$O$6="DUALSPECTRUM",SUM((((L45/100)*$AJ$40)*$AH$40))+(((((L45/100)*$AJ$40)*$AN$40)*$AH$40)*1.438569)-((((L45/100)*$AJ$40)*$AN$40)*$AH$40)+((((L45/100)*$AJ$41)*$AH$41)),IF(Calculator!$O$6="DUALHOMESTEAD",SUM((((L45/100)*$AJ$40)*$AH$40))+(((((L45/100)*$AJ$40)*$AN$40)*$AH$40)*1.438569)-((((L45/100)*$AJ$40)*$AN$40)*$AH$40)+((((L45/100)*$AJ$41)*$AH$41)),IF(Calculator!$O$6="DUALBAND A",SUM((((L45/100)*$AJ$40)*$AH$40))+(((((L45/100)*$AJ$40)*$AN$40)*$AH$40)*1.507051)-((((L45/100)*$AJ$40)*$AN$40)*$AH$40)+((((L45/100)*$AJ$41)*$AH$41)),IF(Calculator!$O$6="DUALBAND B",SUM((((L45/100)*$AJ$40)*$AH$40))+(((((L45/100)*$AJ$40)*$AN$40)*$AH$40)*1.57551)-((((L45/100)*$AJ$40)*$AN$40)*$AH$40)+((((L45/100)*$AJ$41)*$AH$41)),IF(Calculator!$O$6="DUALBAND C",SUM((((L45/100)*$AJ$40)*$AH$40))+(((((L45/100)*$AJ$40)*$AN$40)*$AH$40)*1.644088)-((((L45/100)*$AJ$40)*$AN$40)*$AH$40)+((((L45/100)*$AJ$41)*$AH$41)),IF(Calculator!$O$6="DUALBAND D",SUM((((L45/100)*$AJ$40)*$AH$40))+(((((L45/100)*$AJ$40)*$AN$40)*$AH$40)*1.712549)-((((L45/100)*$AJ$40)*$AN$40)*$AH$40)+((((L45/100)*$AJ$41)*$AH$41)),IF(Calculator!$O$6="DUALURBANE",SUM((((L45/100)*$AJ$40)*$AH$40))+(((((L45/100)*$AJ$40)*$AN$40)*$AH$40)*1.712549)-((((L45/100)*$AJ$40)*$AN$40)*$AH$40)+((((L45/100)*$AJ$41)*$AH$41)),IF(Calculator!$O$6="DUALSILVERANOD",SUM((((L45/100)*$AJ$40)*$AH$40))+(((((L45/100)*$AJ$40)*$AN$40)*$AH$40)*1.918079)-((((L45/100)*$AJ$40)*$AN$40)*$AH$40)+((((L45/100)*$AJ$41)*$AH$41)),IF(Calculator!$O$6="DUALANOD",SUM((((L45/100)*$AJ$40)*$AH$40))+(((((L45/100)*$AJ$40)*$AN$40)*$AH$40)*2.260509)-((((L45/100)*$AJ$40)*$AN$40)*$AH$40)+((((L45/100)*$AJ$41)*$AH$41))))))))))))))))))))))))</f>
        <v>0</v>
      </c>
      <c r="AB45" s="2">
        <f>IF(Calculator!$O$6="SINGLEBASE",SUM((((M45/100)*$AJ$40)*$AH$40))+((((M45/100)*$AJ$41)*$AH$41)),IF(Calculator!$O$6="SINGLEELEMENTS",SUM((((M45/100)*$AJ$40)*$AH$40))+(((((M45/100)*$AJ$40)*$AN$40)*$AH$40)*1.05)-((((M45/100)*$AJ$40)*$AN$40)*$AH$40)+((((M45/100)*$AJ$41)*$AH$41)),IF(Calculator!$O$6="SINGLESPECTRUM",SUM((((M45/100)*$AJ$40)*$AH$40))+(((((M45/100)*$AJ$40)*$AN$40)*$AH$40)*1.05)-((((M45/100)*$AJ$40)*$AN$40)*$AH$40)+((((M45/100)*$AJ$41)*$AH$41)),IF(Calculator!$O$6="SINGLEHOMESTEAD",SUM((((M45/100)*$AJ$40)*$AH$40))+(((((M45/100)*$AJ$40)*$AN$40)*$AH$40)*1.05)-((((M45/100)*$AJ$40)*$AN$40)*$AH$40)+((((M45/100)*$AJ$41)*$AH$41)),IF(Calculator!$O$6="SINGLEBAND A",SUM((((M45/100)*$AJ$40)*$AH$40))+(((((M45/100)*$AJ$40)*$AN$40)*$AH$40)*1.1)-((((M45/100)*$AJ$40)*$AN$40)*$AH$40)+((((M45/100)*$AJ$41)*$AH$41)),IF(Calculator!$O$6="SINGLEBAND B",SUM((((M45/100)*$AJ$40)*$AH$40))+(((((M45/100)*$AJ$40)*$AN$40)*$AH$40)*1.15)-((((M45/100)*$AJ$40)*$AN$40)*$AH$40)+((((M45/100)*$AJ$41)*$AH$41)),IF(Calculator!$O$6="SINGLEBAND C",SUM((((M45/100)*$AJ$40)*$AH$40))+(((((M45/100)*$AJ$40)*$AN$40)*$AH$40)*1.2)-((((M45/100)*$AJ$40)*$AN$40)*$AH$40)+((((M45/100)*$AJ$41)*$AH$41)),IF(Calculator!$O$6="SINGLEBAND D",SUM((((M45/100)*$AJ$40)*$AH$40))+(((((M45/100)*$AJ$40)*$AN$40)*$AH$40)*1.25)-((((M45/100)*$AJ$40)*$AN$40)*$AH$40)+((((M45/100)*$AJ$41)*$AH$41)),IF(Calculator!$O$6="SINGLEURBANE",SUM((((M45/100)*$AJ$40)*$AH$40))+(((((M45/100)*$AJ$40)*$AN$40)*$AH$40)*1.25)-((((M45/100)*$AJ$40)*$AN$40)*$AH$40)+((((M45/100)*$AJ$41)*$AH$41)),IF(Calculator!$O$6="SINGLESILVERANOD",SUM((((M45/100)*$AJ$40)*$AH$40))+(((((M45/100)*$AJ$40)*$AN$40)*$AH$40)*1.4)-((((M45/100)*$AJ$40)*$AN$40)*$AH$40)+((((M45/100)*$AJ$41)*$AH$41)),IF(Calculator!$O$6="SINGLEANOD",SUM((((M45/100)*$AJ$40)*$AH$40))+(((((M45/100)*$AJ$40)*$AN$40)*$AH$40)*1.65)-((((M45/100)*$AJ$40)*$AN$40)*$AH$40)+((((M45/100)*$AJ$41)*$AH$41)),IF(Calculator!$O$6="DUALBASE",SUM((((M45/100)*$AJ$40)*$AH$40))+(((((M45/100)*$AJ$40)*$AN$40)*$AH$40)*1.030011)-((((M45/100)*$AJ$40)*$AN$40)*$AH$40)+((((M45/100)*$AJ$41)*$AH$41)),IF(Calculator!$O$6="DUALELEMENTS",SUM((((M45/100)*$AJ$40)*$AH$40))+(((((M45/100)*$AJ$40)*$AN$40)*$AH$40)*1.438569)-((((M45/100)*$AJ$40)*$AN$40)*$AH$40)+((((M45/100)*$AJ$41)*$AH$41)),IF(Calculator!$O$6="DUALSPECTRUM",SUM((((M45/100)*$AJ$40)*$AH$40))+(((((M45/100)*$AJ$40)*$AN$40)*$AH$40)*1.438569)-((((M45/100)*$AJ$40)*$AN$40)*$AH$40)+((((M45/100)*$AJ$41)*$AH$41)),IF(Calculator!$O$6="DUALHOMESTEAD",SUM((((M45/100)*$AJ$40)*$AH$40))+(((((M45/100)*$AJ$40)*$AN$40)*$AH$40)*1.438569)-((((M45/100)*$AJ$40)*$AN$40)*$AH$40)+((((M45/100)*$AJ$41)*$AH$41)),IF(Calculator!$O$6="DUALBAND A",SUM((((M45/100)*$AJ$40)*$AH$40))+(((((M45/100)*$AJ$40)*$AN$40)*$AH$40)*1.507051)-((((M45/100)*$AJ$40)*$AN$40)*$AH$40)+((((M45/100)*$AJ$41)*$AH$41)),IF(Calculator!$O$6="DUALBAND B",SUM((((M45/100)*$AJ$40)*$AH$40))+(((((M45/100)*$AJ$40)*$AN$40)*$AH$40)*1.57551)-((((M45/100)*$AJ$40)*$AN$40)*$AH$40)+((((M45/100)*$AJ$41)*$AH$41)),IF(Calculator!$O$6="DUALBAND C",SUM((((M45/100)*$AJ$40)*$AH$40))+(((((M45/100)*$AJ$40)*$AN$40)*$AH$40)*1.644088)-((((M45/100)*$AJ$40)*$AN$40)*$AH$40)+((((M45/100)*$AJ$41)*$AH$41)),IF(Calculator!$O$6="DUALBAND D",SUM((((M45/100)*$AJ$40)*$AH$40))+(((((M45/100)*$AJ$40)*$AN$40)*$AH$40)*1.712549)-((((M45/100)*$AJ$40)*$AN$40)*$AH$40)+((((M45/100)*$AJ$41)*$AH$41)),IF(Calculator!$O$6="DUALURBANE",SUM((((M45/100)*$AJ$40)*$AH$40))+(((((M45/100)*$AJ$40)*$AN$40)*$AH$40)*1.712549)-((((M45/100)*$AJ$40)*$AN$40)*$AH$40)+((((M45/100)*$AJ$41)*$AH$41)),IF(Calculator!$O$6="DUALSILVERANOD",SUM((((M45/100)*$AJ$40)*$AH$40))+(((((M45/100)*$AJ$40)*$AN$40)*$AH$40)*1.918079)-((((M45/100)*$AJ$40)*$AN$40)*$AH$40)+((((M45/100)*$AJ$41)*$AH$41)),IF(Calculator!$O$6="DUALANOD",SUM((((M45/100)*$AJ$40)*$AH$40))+(((((M45/100)*$AJ$40)*$AN$40)*$AH$40)*2.260509)-((((M45/100)*$AJ$40)*$AN$40)*$AH$40)+((((M45/100)*$AJ$41)*$AH$41))))))))))))))))))))))))</f>
        <v>0</v>
      </c>
      <c r="AC45" s="2">
        <f>IF(Calculator!$O$6="SINGLEBASE",SUM((((N45/100)*$AJ$40)*$AH$40))+((((N45/100)*$AJ$41)*$AH$41)),IF(Calculator!$O$6="SINGLEELEMENTS",SUM((((N45/100)*$AJ$40)*$AH$40))+(((((N45/100)*$AJ$40)*$AN$40)*$AH$40)*1.05)-((((N45/100)*$AJ$40)*$AN$40)*$AH$40)+((((N45/100)*$AJ$41)*$AH$41)),IF(Calculator!$O$6="SINGLESPECTRUM",SUM((((N45/100)*$AJ$40)*$AH$40))+(((((N45/100)*$AJ$40)*$AN$40)*$AH$40)*1.05)-((((N45/100)*$AJ$40)*$AN$40)*$AH$40)+((((N45/100)*$AJ$41)*$AH$41)),IF(Calculator!$O$6="SINGLEHOMESTEAD",SUM((((N45/100)*$AJ$40)*$AH$40))+(((((N45/100)*$AJ$40)*$AN$40)*$AH$40)*1.05)-((((N45/100)*$AJ$40)*$AN$40)*$AH$40)+((((N45/100)*$AJ$41)*$AH$41)),IF(Calculator!$O$6="SINGLEBAND A",SUM((((N45/100)*$AJ$40)*$AH$40))+(((((N45/100)*$AJ$40)*$AN$40)*$AH$40)*1.1)-((((N45/100)*$AJ$40)*$AN$40)*$AH$40)+((((N45/100)*$AJ$41)*$AH$41)),IF(Calculator!$O$6="SINGLEBAND B",SUM((((N45/100)*$AJ$40)*$AH$40))+(((((N45/100)*$AJ$40)*$AN$40)*$AH$40)*1.15)-((((N45/100)*$AJ$40)*$AN$40)*$AH$40)+((((N45/100)*$AJ$41)*$AH$41)),IF(Calculator!$O$6="SINGLEBAND C",SUM((((N45/100)*$AJ$40)*$AH$40))+(((((N45/100)*$AJ$40)*$AN$40)*$AH$40)*1.2)-((((N45/100)*$AJ$40)*$AN$40)*$AH$40)+((((N45/100)*$AJ$41)*$AH$41)),IF(Calculator!$O$6="SINGLEBAND D",SUM((((N45/100)*$AJ$40)*$AH$40))+(((((N45/100)*$AJ$40)*$AN$40)*$AH$40)*1.25)-((((N45/100)*$AJ$40)*$AN$40)*$AH$40)+((((N45/100)*$AJ$41)*$AH$41)),IF(Calculator!$O$6="SINGLEURBANE",SUM((((N45/100)*$AJ$40)*$AH$40))+(((((N45/100)*$AJ$40)*$AN$40)*$AH$40)*1.25)-((((N45/100)*$AJ$40)*$AN$40)*$AH$40)+((((N45/100)*$AJ$41)*$AH$41)),IF(Calculator!$O$6="SINGLESILVERANOD",SUM((((N45/100)*$AJ$40)*$AH$40))+(((((N45/100)*$AJ$40)*$AN$40)*$AH$40)*1.4)-((((N45/100)*$AJ$40)*$AN$40)*$AH$40)+((((N45/100)*$AJ$41)*$AH$41)),IF(Calculator!$O$6="SINGLEANOD",SUM((((N45/100)*$AJ$40)*$AH$40))+(((((N45/100)*$AJ$40)*$AN$40)*$AH$40)*1.65)-((((N45/100)*$AJ$40)*$AN$40)*$AH$40)+((((N45/100)*$AJ$41)*$AH$41)),IF(Calculator!$O$6="DUALBASE",SUM((((N45/100)*$AJ$40)*$AH$40))+(((((N45/100)*$AJ$40)*$AN$40)*$AH$40)*1.030011)-((((N45/100)*$AJ$40)*$AN$40)*$AH$40)+((((N45/100)*$AJ$41)*$AH$41)),IF(Calculator!$O$6="DUALELEMENTS",SUM((((N45/100)*$AJ$40)*$AH$40))+(((((N45/100)*$AJ$40)*$AN$40)*$AH$40)*1.438569)-((((N45/100)*$AJ$40)*$AN$40)*$AH$40)+((((N45/100)*$AJ$41)*$AH$41)),IF(Calculator!$O$6="DUALSPECTRUM",SUM((((N45/100)*$AJ$40)*$AH$40))+(((((N45/100)*$AJ$40)*$AN$40)*$AH$40)*1.438569)-((((N45/100)*$AJ$40)*$AN$40)*$AH$40)+((((N45/100)*$AJ$41)*$AH$41)),IF(Calculator!$O$6="DUALHOMESTEAD",SUM((((N45/100)*$AJ$40)*$AH$40))+(((((N45/100)*$AJ$40)*$AN$40)*$AH$40)*1.438569)-((((N45/100)*$AJ$40)*$AN$40)*$AH$40)+((((N45/100)*$AJ$41)*$AH$41)),IF(Calculator!$O$6="DUALBAND A",SUM((((N45/100)*$AJ$40)*$AH$40))+(((((N45/100)*$AJ$40)*$AN$40)*$AH$40)*1.507051)-((((N45/100)*$AJ$40)*$AN$40)*$AH$40)+((((N45/100)*$AJ$41)*$AH$41)),IF(Calculator!$O$6="DUALBAND B",SUM((((N45/100)*$AJ$40)*$AH$40))+(((((N45/100)*$AJ$40)*$AN$40)*$AH$40)*1.57551)-((((N45/100)*$AJ$40)*$AN$40)*$AH$40)+((((N45/100)*$AJ$41)*$AH$41)),IF(Calculator!$O$6="DUALBAND C",SUM((((N45/100)*$AJ$40)*$AH$40))+(((((N45/100)*$AJ$40)*$AN$40)*$AH$40)*1.644088)-((((N45/100)*$AJ$40)*$AN$40)*$AH$40)+((((N45/100)*$AJ$41)*$AH$41)),IF(Calculator!$O$6="DUALBAND D",SUM((((N45/100)*$AJ$40)*$AH$40))+(((((N45/100)*$AJ$40)*$AN$40)*$AH$40)*1.712549)-((((N45/100)*$AJ$40)*$AN$40)*$AH$40)+((((N45/100)*$AJ$41)*$AH$41)),IF(Calculator!$O$6="DUALURBANE",SUM((((N45/100)*$AJ$40)*$AH$40))+(((((N45/100)*$AJ$40)*$AN$40)*$AH$40)*1.712549)-((((N45/100)*$AJ$40)*$AN$40)*$AH$40)+((((N45/100)*$AJ$41)*$AH$41)),IF(Calculator!$O$6="DUALSILVERANOD",SUM((((N45/100)*$AJ$40)*$AH$40))+(((((N45/100)*$AJ$40)*$AN$40)*$AH$40)*1.918079)-((((N45/100)*$AJ$40)*$AN$40)*$AH$40)+((((N45/100)*$AJ$41)*$AH$41)),IF(Calculator!$O$6="DUALANOD",SUM((((N45/100)*$AJ$40)*$AH$40))+(((((N45/100)*$AJ$40)*$AN$40)*$AH$40)*2.260509)-((((N45/100)*$AJ$40)*$AN$40)*$AH$40)+((((N45/100)*$AJ$41)*$AH$41))))))))))))))))))))))))</f>
        <v>0</v>
      </c>
    </row>
    <row r="46" spans="1:40">
      <c r="A46" s="8" t="s">
        <v>1442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P46" s="8">
        <v>1050</v>
      </c>
      <c r="Q46" s="2">
        <f>IF(Calculator!$O$6="SINGLEBASE",SUM((((B46/100)*$AJ$40)*$AH$40))+((((B46/100)*$AJ$41)*$AH$41)),IF(Calculator!$O$6="SINGLEELEMENTS",SUM((((B46/100)*$AJ$40)*$AH$40))+(((((B46/100)*$AJ$40)*$AN$40)*$AH$40)*1.05)-((((B46/100)*$AJ$40)*$AN$40)*$AH$40)+((((B46/100)*$AJ$41)*$AH$41)),IF(Calculator!$O$6="SINGLESPECTRUM",SUM((((B46/100)*$AJ$40)*$AH$40))+(((((B46/100)*$AJ$40)*$AN$40)*$AH$40)*1.05)-((((B46/100)*$AJ$40)*$AN$40)*$AH$40)+((((B46/100)*$AJ$41)*$AH$41)),IF(Calculator!$O$6="SINGLEHOMESTEAD",SUM((((B46/100)*$AJ$40)*$AH$40))+(((((B46/100)*$AJ$40)*$AN$40)*$AH$40)*1.05)-((((B46/100)*$AJ$40)*$AN$40)*$AH$40)+((((B46/100)*$AJ$41)*$AH$41)),IF(Calculator!$O$6="SINGLEBAND A",SUM((((B46/100)*$AJ$40)*$AH$40))+(((((B46/100)*$AJ$40)*$AN$40)*$AH$40)*1.1)-((((B46/100)*$AJ$40)*$AN$40)*$AH$40)+((((B46/100)*$AJ$41)*$AH$41)),IF(Calculator!$O$6="SINGLEBAND B",SUM((((B46/100)*$AJ$40)*$AH$40))+(((((B46/100)*$AJ$40)*$AN$40)*$AH$40)*1.15)-((((B46/100)*$AJ$40)*$AN$40)*$AH$40)+((((B46/100)*$AJ$41)*$AH$41)),IF(Calculator!$O$6="SINGLEBAND C",SUM((((B46/100)*$AJ$40)*$AH$40))+(((((B46/100)*$AJ$40)*$AN$40)*$AH$40)*1.2)-((((B46/100)*$AJ$40)*$AN$40)*$AH$40)+((((B46/100)*$AJ$41)*$AH$41)),IF(Calculator!$O$6="SINGLEBAND D",SUM((((B46/100)*$AJ$40)*$AH$40))+(((((B46/100)*$AJ$40)*$AN$40)*$AH$40)*1.25)-((((B46/100)*$AJ$40)*$AN$40)*$AH$40)+((((B46/100)*$AJ$41)*$AH$41)),IF(Calculator!$O$6="SINGLEURBANE",SUM((((B46/100)*$AJ$40)*$AH$40))+(((((B46/100)*$AJ$40)*$AN$40)*$AH$40)*1.25)-((((B46/100)*$AJ$40)*$AN$40)*$AH$40)+((((B46/100)*$AJ$41)*$AH$41)),IF(Calculator!$O$6="SINGLESILVERANOD",SUM((((B46/100)*$AJ$40)*$AH$40))+(((((B46/100)*$AJ$40)*$AN$40)*$AH$40)*1.4)-((((B46/100)*$AJ$40)*$AN$40)*$AH$40)+((((B46/100)*$AJ$41)*$AH$41)),IF(Calculator!$O$6="SINGLEANOD",SUM((((B46/100)*$AJ$40)*$AH$40))+(((((B46/100)*$AJ$40)*$AN$40)*$AH$40)*1.65)-((((B46/100)*$AJ$40)*$AN$40)*$AH$40)+((((B46/100)*$AJ$41)*$AH$41)),IF(Calculator!$O$6="DUALBASE",SUM((((B46/100)*$AJ$40)*$AH$40))+(((((B46/100)*$AJ$40)*$AN$40)*$AH$40)*1.030011)-((((B46/100)*$AJ$40)*$AN$40)*$AH$40)+((((B46/100)*$AJ$41)*$AH$41)),IF(Calculator!$O$6="DUALELEMENTS",SUM((((B46/100)*$AJ$40)*$AH$40))+(((((B46/100)*$AJ$40)*$AN$40)*$AH$40)*1.438569)-((((B46/100)*$AJ$40)*$AN$40)*$AH$40)+((((B46/100)*$AJ$41)*$AH$41)),IF(Calculator!$O$6="DUALSPECTRUM",SUM((((B46/100)*$AJ$40)*$AH$40))+(((((B46/100)*$AJ$40)*$AN$40)*$AH$40)*1.438569)-((((B46/100)*$AJ$40)*$AN$40)*$AH$40)+((((B46/100)*$AJ$41)*$AH$41)),IF(Calculator!$O$6="DUALHOMESTEAD",SUM((((B46/100)*$AJ$40)*$AH$40))+(((((B46/100)*$AJ$40)*$AN$40)*$AH$40)*1.438569)-((((B46/100)*$AJ$40)*$AN$40)*$AH$40)+((((B46/100)*$AJ$41)*$AH$41)),IF(Calculator!$O$6="DUALBAND A",SUM((((B46/100)*$AJ$40)*$AH$40))+(((((B46/100)*$AJ$40)*$AN$40)*$AH$40)*1.507051)-((((B46/100)*$AJ$40)*$AN$40)*$AH$40)+((((B46/100)*$AJ$41)*$AH$41)),IF(Calculator!$O$6="DUALBAND B",SUM((((B46/100)*$AJ$40)*$AH$40))+(((((B46/100)*$AJ$40)*$AN$40)*$AH$40)*1.57551)-((((B46/100)*$AJ$40)*$AN$40)*$AH$40)+((((B46/100)*$AJ$41)*$AH$41)),IF(Calculator!$O$6="DUALBAND C",SUM((((B46/100)*$AJ$40)*$AH$40))+(((((B46/100)*$AJ$40)*$AN$40)*$AH$40)*1.644088)-((((B46/100)*$AJ$40)*$AN$40)*$AH$40)+((((B46/100)*$AJ$41)*$AH$41)),IF(Calculator!$O$6="DUALBAND D",SUM((((B46/100)*$AJ$40)*$AH$40))+(((((B46/100)*$AJ$40)*$AN$40)*$AH$40)*1.712549)-((((B46/100)*$AJ$40)*$AN$40)*$AH$40)+((((B46/100)*$AJ$41)*$AH$41)),IF(Calculator!$O$6="DUALURBANE",SUM((((B46/100)*$AJ$40)*$AH$40))+(((((B46/100)*$AJ$40)*$AN$40)*$AH$40)*1.712549)-((((B46/100)*$AJ$40)*$AN$40)*$AH$40)+((((B46/100)*$AJ$41)*$AH$41)),IF(Calculator!$O$6="DUALSILVERANOD",SUM((((B46/100)*$AJ$40)*$AH$40))+(((((B46/100)*$AJ$40)*$AN$40)*$AH$40)*1.918079)-((((B46/100)*$AJ$40)*$AN$40)*$AH$40)+((((B46/100)*$AJ$41)*$AH$41)),IF(Calculator!$O$6="DUALANOD",SUM((((B46/100)*$AJ$40)*$AH$40))+(((((B46/100)*$AJ$40)*$AN$40)*$AH$40)*2.260509)-((((B46/100)*$AJ$40)*$AN$40)*$AH$40)+((((B46/100)*$AJ$41)*$AH$41))))))))))))))))))))))))</f>
        <v>0</v>
      </c>
      <c r="R46" s="2">
        <f>IF(Calculator!$O$6="SINGLEBASE",SUM((((C46/100)*$AJ$40)*$AH$40))+((((C46/100)*$AJ$41)*$AH$41)),IF(Calculator!$O$6="SINGLEELEMENTS",SUM((((C46/100)*$AJ$40)*$AH$40))+(((((C46/100)*$AJ$40)*$AN$40)*$AH$40)*1.05)-((((C46/100)*$AJ$40)*$AN$40)*$AH$40)+((((C46/100)*$AJ$41)*$AH$41)),IF(Calculator!$O$6="SINGLESPECTRUM",SUM((((C46/100)*$AJ$40)*$AH$40))+(((((C46/100)*$AJ$40)*$AN$40)*$AH$40)*1.05)-((((C46/100)*$AJ$40)*$AN$40)*$AH$40)+((((C46/100)*$AJ$41)*$AH$41)),IF(Calculator!$O$6="SINGLEHOMESTEAD",SUM((((C46/100)*$AJ$40)*$AH$40))+(((((C46/100)*$AJ$40)*$AN$40)*$AH$40)*1.05)-((((C46/100)*$AJ$40)*$AN$40)*$AH$40)+((((C46/100)*$AJ$41)*$AH$41)),IF(Calculator!$O$6="SINGLEBAND A",SUM((((C46/100)*$AJ$40)*$AH$40))+(((((C46/100)*$AJ$40)*$AN$40)*$AH$40)*1.1)-((((C46/100)*$AJ$40)*$AN$40)*$AH$40)+((((C46/100)*$AJ$41)*$AH$41)),IF(Calculator!$O$6="SINGLEBAND B",SUM((((C46/100)*$AJ$40)*$AH$40))+(((((C46/100)*$AJ$40)*$AN$40)*$AH$40)*1.15)-((((C46/100)*$AJ$40)*$AN$40)*$AH$40)+((((C46/100)*$AJ$41)*$AH$41)),IF(Calculator!$O$6="SINGLEBAND C",SUM((((C46/100)*$AJ$40)*$AH$40))+(((((C46/100)*$AJ$40)*$AN$40)*$AH$40)*1.2)-((((C46/100)*$AJ$40)*$AN$40)*$AH$40)+((((C46/100)*$AJ$41)*$AH$41)),IF(Calculator!$O$6="SINGLEBAND D",SUM((((C46/100)*$AJ$40)*$AH$40))+(((((C46/100)*$AJ$40)*$AN$40)*$AH$40)*1.25)-((((C46/100)*$AJ$40)*$AN$40)*$AH$40)+((((C46/100)*$AJ$41)*$AH$41)),IF(Calculator!$O$6="SINGLEURBANE",SUM((((C46/100)*$AJ$40)*$AH$40))+(((((C46/100)*$AJ$40)*$AN$40)*$AH$40)*1.25)-((((C46/100)*$AJ$40)*$AN$40)*$AH$40)+((((C46/100)*$AJ$41)*$AH$41)),IF(Calculator!$O$6="SINGLESILVERANOD",SUM((((C46/100)*$AJ$40)*$AH$40))+(((((C46/100)*$AJ$40)*$AN$40)*$AH$40)*1.4)-((((C46/100)*$AJ$40)*$AN$40)*$AH$40)+((((C46/100)*$AJ$41)*$AH$41)),IF(Calculator!$O$6="SINGLEANOD",SUM((((C46/100)*$AJ$40)*$AH$40))+(((((C46/100)*$AJ$40)*$AN$40)*$AH$40)*1.65)-((((C46/100)*$AJ$40)*$AN$40)*$AH$40)+((((C46/100)*$AJ$41)*$AH$41)),IF(Calculator!$O$6="DUALBASE",SUM((((C46/100)*$AJ$40)*$AH$40))+(((((C46/100)*$AJ$40)*$AN$40)*$AH$40)*1.030011)-((((C46/100)*$AJ$40)*$AN$40)*$AH$40)+((((C46/100)*$AJ$41)*$AH$41)),IF(Calculator!$O$6="DUALELEMENTS",SUM((((C46/100)*$AJ$40)*$AH$40))+(((((C46/100)*$AJ$40)*$AN$40)*$AH$40)*1.438569)-((((C46/100)*$AJ$40)*$AN$40)*$AH$40)+((((C46/100)*$AJ$41)*$AH$41)),IF(Calculator!$O$6="DUALSPECTRUM",SUM((((C46/100)*$AJ$40)*$AH$40))+(((((C46/100)*$AJ$40)*$AN$40)*$AH$40)*1.438569)-((((C46/100)*$AJ$40)*$AN$40)*$AH$40)+((((C46/100)*$AJ$41)*$AH$41)),IF(Calculator!$O$6="DUALHOMESTEAD",SUM((((C46/100)*$AJ$40)*$AH$40))+(((((C46/100)*$AJ$40)*$AN$40)*$AH$40)*1.438569)-((((C46/100)*$AJ$40)*$AN$40)*$AH$40)+((((C46/100)*$AJ$41)*$AH$41)),IF(Calculator!$O$6="DUALBAND A",SUM((((C46/100)*$AJ$40)*$AH$40))+(((((C46/100)*$AJ$40)*$AN$40)*$AH$40)*1.507051)-((((C46/100)*$AJ$40)*$AN$40)*$AH$40)+((((C46/100)*$AJ$41)*$AH$41)),IF(Calculator!$O$6="DUALBAND B",SUM((((C46/100)*$AJ$40)*$AH$40))+(((((C46/100)*$AJ$40)*$AN$40)*$AH$40)*1.57551)-((((C46/100)*$AJ$40)*$AN$40)*$AH$40)+((((C46/100)*$AJ$41)*$AH$41)),IF(Calculator!$O$6="DUALBAND C",SUM((((C46/100)*$AJ$40)*$AH$40))+(((((C46/100)*$AJ$40)*$AN$40)*$AH$40)*1.644088)-((((C46/100)*$AJ$40)*$AN$40)*$AH$40)+((((C46/100)*$AJ$41)*$AH$41)),IF(Calculator!$O$6="DUALBAND D",SUM((((C46/100)*$AJ$40)*$AH$40))+(((((C46/100)*$AJ$40)*$AN$40)*$AH$40)*1.712549)-((((C46/100)*$AJ$40)*$AN$40)*$AH$40)+((((C46/100)*$AJ$41)*$AH$41)),IF(Calculator!$O$6="DUALURBANE",SUM((((C46/100)*$AJ$40)*$AH$40))+(((((C46/100)*$AJ$40)*$AN$40)*$AH$40)*1.712549)-((((C46/100)*$AJ$40)*$AN$40)*$AH$40)+((((C46/100)*$AJ$41)*$AH$41)),IF(Calculator!$O$6="DUALSILVERANOD",SUM((((C46/100)*$AJ$40)*$AH$40))+(((((C46/100)*$AJ$40)*$AN$40)*$AH$40)*1.918079)-((((C46/100)*$AJ$40)*$AN$40)*$AH$40)+((((C46/100)*$AJ$41)*$AH$41)),IF(Calculator!$O$6="DUALANOD",SUM((((C46/100)*$AJ$40)*$AH$40))+(((((C46/100)*$AJ$40)*$AN$40)*$AH$40)*2.260509)-((((C46/100)*$AJ$40)*$AN$40)*$AH$40)+((((C46/100)*$AJ$41)*$AH$41))))))))))))))))))))))))</f>
        <v>0</v>
      </c>
      <c r="S46" s="2">
        <f>IF(Calculator!$O$6="SINGLEBASE",SUM((((D46/100)*$AJ$40)*$AH$40))+((((D46/100)*$AJ$41)*$AH$41)),IF(Calculator!$O$6="SINGLEELEMENTS",SUM((((D46/100)*$AJ$40)*$AH$40))+(((((D46/100)*$AJ$40)*$AN$40)*$AH$40)*1.05)-((((D46/100)*$AJ$40)*$AN$40)*$AH$40)+((((D46/100)*$AJ$41)*$AH$41)),IF(Calculator!$O$6="SINGLESPECTRUM",SUM((((D46/100)*$AJ$40)*$AH$40))+(((((D46/100)*$AJ$40)*$AN$40)*$AH$40)*1.05)-((((D46/100)*$AJ$40)*$AN$40)*$AH$40)+((((D46/100)*$AJ$41)*$AH$41)),IF(Calculator!$O$6="SINGLEHOMESTEAD",SUM((((D46/100)*$AJ$40)*$AH$40))+(((((D46/100)*$AJ$40)*$AN$40)*$AH$40)*1.05)-((((D46/100)*$AJ$40)*$AN$40)*$AH$40)+((((D46/100)*$AJ$41)*$AH$41)),IF(Calculator!$O$6="SINGLEBAND A",SUM((((D46/100)*$AJ$40)*$AH$40))+(((((D46/100)*$AJ$40)*$AN$40)*$AH$40)*1.1)-((((D46/100)*$AJ$40)*$AN$40)*$AH$40)+((((D46/100)*$AJ$41)*$AH$41)),IF(Calculator!$O$6="SINGLEBAND B",SUM((((D46/100)*$AJ$40)*$AH$40))+(((((D46/100)*$AJ$40)*$AN$40)*$AH$40)*1.15)-((((D46/100)*$AJ$40)*$AN$40)*$AH$40)+((((D46/100)*$AJ$41)*$AH$41)),IF(Calculator!$O$6="SINGLEBAND C",SUM((((D46/100)*$AJ$40)*$AH$40))+(((((D46/100)*$AJ$40)*$AN$40)*$AH$40)*1.2)-((((D46/100)*$AJ$40)*$AN$40)*$AH$40)+((((D46/100)*$AJ$41)*$AH$41)),IF(Calculator!$O$6="SINGLEBAND D",SUM((((D46/100)*$AJ$40)*$AH$40))+(((((D46/100)*$AJ$40)*$AN$40)*$AH$40)*1.25)-((((D46/100)*$AJ$40)*$AN$40)*$AH$40)+((((D46/100)*$AJ$41)*$AH$41)),IF(Calculator!$O$6="SINGLEURBANE",SUM((((D46/100)*$AJ$40)*$AH$40))+(((((D46/100)*$AJ$40)*$AN$40)*$AH$40)*1.25)-((((D46/100)*$AJ$40)*$AN$40)*$AH$40)+((((D46/100)*$AJ$41)*$AH$41)),IF(Calculator!$O$6="SINGLESILVERANOD",SUM((((D46/100)*$AJ$40)*$AH$40))+(((((D46/100)*$AJ$40)*$AN$40)*$AH$40)*1.4)-((((D46/100)*$AJ$40)*$AN$40)*$AH$40)+((((D46/100)*$AJ$41)*$AH$41)),IF(Calculator!$O$6="SINGLEANOD",SUM((((D46/100)*$AJ$40)*$AH$40))+(((((D46/100)*$AJ$40)*$AN$40)*$AH$40)*1.65)-((((D46/100)*$AJ$40)*$AN$40)*$AH$40)+((((D46/100)*$AJ$41)*$AH$41)),IF(Calculator!$O$6="DUALBASE",SUM((((D46/100)*$AJ$40)*$AH$40))+(((((D46/100)*$AJ$40)*$AN$40)*$AH$40)*1.030011)-((((D46/100)*$AJ$40)*$AN$40)*$AH$40)+((((D46/100)*$AJ$41)*$AH$41)),IF(Calculator!$O$6="DUALELEMENTS",SUM((((D46/100)*$AJ$40)*$AH$40))+(((((D46/100)*$AJ$40)*$AN$40)*$AH$40)*1.438569)-((((D46/100)*$AJ$40)*$AN$40)*$AH$40)+((((D46/100)*$AJ$41)*$AH$41)),IF(Calculator!$O$6="DUALSPECTRUM",SUM((((D46/100)*$AJ$40)*$AH$40))+(((((D46/100)*$AJ$40)*$AN$40)*$AH$40)*1.438569)-((((D46/100)*$AJ$40)*$AN$40)*$AH$40)+((((D46/100)*$AJ$41)*$AH$41)),IF(Calculator!$O$6="DUALHOMESTEAD",SUM((((D46/100)*$AJ$40)*$AH$40))+(((((D46/100)*$AJ$40)*$AN$40)*$AH$40)*1.438569)-((((D46/100)*$AJ$40)*$AN$40)*$AH$40)+((((D46/100)*$AJ$41)*$AH$41)),IF(Calculator!$O$6="DUALBAND A",SUM((((D46/100)*$AJ$40)*$AH$40))+(((((D46/100)*$AJ$40)*$AN$40)*$AH$40)*1.507051)-((((D46/100)*$AJ$40)*$AN$40)*$AH$40)+((((D46/100)*$AJ$41)*$AH$41)),IF(Calculator!$O$6="DUALBAND B",SUM((((D46/100)*$AJ$40)*$AH$40))+(((((D46/100)*$AJ$40)*$AN$40)*$AH$40)*1.57551)-((((D46/100)*$AJ$40)*$AN$40)*$AH$40)+((((D46/100)*$AJ$41)*$AH$41)),IF(Calculator!$O$6="DUALBAND C",SUM((((D46/100)*$AJ$40)*$AH$40))+(((((D46/100)*$AJ$40)*$AN$40)*$AH$40)*1.644088)-((((D46/100)*$AJ$40)*$AN$40)*$AH$40)+((((D46/100)*$AJ$41)*$AH$41)),IF(Calculator!$O$6="DUALBAND D",SUM((((D46/100)*$AJ$40)*$AH$40))+(((((D46/100)*$AJ$40)*$AN$40)*$AH$40)*1.712549)-((((D46/100)*$AJ$40)*$AN$40)*$AH$40)+((((D46/100)*$AJ$41)*$AH$41)),IF(Calculator!$O$6="DUALURBANE",SUM((((D46/100)*$AJ$40)*$AH$40))+(((((D46/100)*$AJ$40)*$AN$40)*$AH$40)*1.712549)-((((D46/100)*$AJ$40)*$AN$40)*$AH$40)+((((D46/100)*$AJ$41)*$AH$41)),IF(Calculator!$O$6="DUALSILVERANOD",SUM((((D46/100)*$AJ$40)*$AH$40))+(((((D46/100)*$AJ$40)*$AN$40)*$AH$40)*1.918079)-((((D46/100)*$AJ$40)*$AN$40)*$AH$40)+((((D46/100)*$AJ$41)*$AH$41)),IF(Calculator!$O$6="DUALANOD",SUM((((D46/100)*$AJ$40)*$AH$40))+(((((D46/100)*$AJ$40)*$AN$40)*$AH$40)*2.260509)-((((D46/100)*$AJ$40)*$AN$40)*$AH$40)+((((D46/100)*$AJ$41)*$AH$41))))))))))))))))))))))))</f>
        <v>0</v>
      </c>
      <c r="T46" s="2">
        <f>IF(Calculator!$O$6="SINGLEBASE",SUM((((E46/100)*$AJ$40)*$AH$40))+((((E46/100)*$AJ$41)*$AH$41)),IF(Calculator!$O$6="SINGLEELEMENTS",SUM((((E46/100)*$AJ$40)*$AH$40))+(((((E46/100)*$AJ$40)*$AN$40)*$AH$40)*1.05)-((((E46/100)*$AJ$40)*$AN$40)*$AH$40)+((((E46/100)*$AJ$41)*$AH$41)),IF(Calculator!$O$6="SINGLESPECTRUM",SUM((((E46/100)*$AJ$40)*$AH$40))+(((((E46/100)*$AJ$40)*$AN$40)*$AH$40)*1.05)-((((E46/100)*$AJ$40)*$AN$40)*$AH$40)+((((E46/100)*$AJ$41)*$AH$41)),IF(Calculator!$O$6="SINGLEHOMESTEAD",SUM((((E46/100)*$AJ$40)*$AH$40))+(((((E46/100)*$AJ$40)*$AN$40)*$AH$40)*1.05)-((((E46/100)*$AJ$40)*$AN$40)*$AH$40)+((((E46/100)*$AJ$41)*$AH$41)),IF(Calculator!$O$6="SINGLEBAND A",SUM((((E46/100)*$AJ$40)*$AH$40))+(((((E46/100)*$AJ$40)*$AN$40)*$AH$40)*1.1)-((((E46/100)*$AJ$40)*$AN$40)*$AH$40)+((((E46/100)*$AJ$41)*$AH$41)),IF(Calculator!$O$6="SINGLEBAND B",SUM((((E46/100)*$AJ$40)*$AH$40))+(((((E46/100)*$AJ$40)*$AN$40)*$AH$40)*1.15)-((((E46/100)*$AJ$40)*$AN$40)*$AH$40)+((((E46/100)*$AJ$41)*$AH$41)),IF(Calculator!$O$6="SINGLEBAND C",SUM((((E46/100)*$AJ$40)*$AH$40))+(((((E46/100)*$AJ$40)*$AN$40)*$AH$40)*1.2)-((((E46/100)*$AJ$40)*$AN$40)*$AH$40)+((((E46/100)*$AJ$41)*$AH$41)),IF(Calculator!$O$6="SINGLEBAND D",SUM((((E46/100)*$AJ$40)*$AH$40))+(((((E46/100)*$AJ$40)*$AN$40)*$AH$40)*1.25)-((((E46/100)*$AJ$40)*$AN$40)*$AH$40)+((((E46/100)*$AJ$41)*$AH$41)),IF(Calculator!$O$6="SINGLEURBANE",SUM((((E46/100)*$AJ$40)*$AH$40))+(((((E46/100)*$AJ$40)*$AN$40)*$AH$40)*1.25)-((((E46/100)*$AJ$40)*$AN$40)*$AH$40)+((((E46/100)*$AJ$41)*$AH$41)),IF(Calculator!$O$6="SINGLESILVERANOD",SUM((((E46/100)*$AJ$40)*$AH$40))+(((((E46/100)*$AJ$40)*$AN$40)*$AH$40)*1.4)-((((E46/100)*$AJ$40)*$AN$40)*$AH$40)+((((E46/100)*$AJ$41)*$AH$41)),IF(Calculator!$O$6="SINGLEANOD",SUM((((E46/100)*$AJ$40)*$AH$40))+(((((E46/100)*$AJ$40)*$AN$40)*$AH$40)*1.65)-((((E46/100)*$AJ$40)*$AN$40)*$AH$40)+((((E46/100)*$AJ$41)*$AH$41)),IF(Calculator!$O$6="DUALBASE",SUM((((E46/100)*$AJ$40)*$AH$40))+(((((E46/100)*$AJ$40)*$AN$40)*$AH$40)*1.030011)-((((E46/100)*$AJ$40)*$AN$40)*$AH$40)+((((E46/100)*$AJ$41)*$AH$41)),IF(Calculator!$O$6="DUALELEMENTS",SUM((((E46/100)*$AJ$40)*$AH$40))+(((((E46/100)*$AJ$40)*$AN$40)*$AH$40)*1.438569)-((((E46/100)*$AJ$40)*$AN$40)*$AH$40)+((((E46/100)*$AJ$41)*$AH$41)),IF(Calculator!$O$6="DUALSPECTRUM",SUM((((E46/100)*$AJ$40)*$AH$40))+(((((E46/100)*$AJ$40)*$AN$40)*$AH$40)*1.438569)-((((E46/100)*$AJ$40)*$AN$40)*$AH$40)+((((E46/100)*$AJ$41)*$AH$41)),IF(Calculator!$O$6="DUALHOMESTEAD",SUM((((E46/100)*$AJ$40)*$AH$40))+(((((E46/100)*$AJ$40)*$AN$40)*$AH$40)*1.438569)-((((E46/100)*$AJ$40)*$AN$40)*$AH$40)+((((E46/100)*$AJ$41)*$AH$41)),IF(Calculator!$O$6="DUALBAND A",SUM((((E46/100)*$AJ$40)*$AH$40))+(((((E46/100)*$AJ$40)*$AN$40)*$AH$40)*1.507051)-((((E46/100)*$AJ$40)*$AN$40)*$AH$40)+((((E46/100)*$AJ$41)*$AH$41)),IF(Calculator!$O$6="DUALBAND B",SUM((((E46/100)*$AJ$40)*$AH$40))+(((((E46/100)*$AJ$40)*$AN$40)*$AH$40)*1.57551)-((((E46/100)*$AJ$40)*$AN$40)*$AH$40)+((((E46/100)*$AJ$41)*$AH$41)),IF(Calculator!$O$6="DUALBAND C",SUM((((E46/100)*$AJ$40)*$AH$40))+(((((E46/100)*$AJ$40)*$AN$40)*$AH$40)*1.644088)-((((E46/100)*$AJ$40)*$AN$40)*$AH$40)+((((E46/100)*$AJ$41)*$AH$41)),IF(Calculator!$O$6="DUALBAND D",SUM((((E46/100)*$AJ$40)*$AH$40))+(((((E46/100)*$AJ$40)*$AN$40)*$AH$40)*1.712549)-((((E46/100)*$AJ$40)*$AN$40)*$AH$40)+((((E46/100)*$AJ$41)*$AH$41)),IF(Calculator!$O$6="DUALURBANE",SUM((((E46/100)*$AJ$40)*$AH$40))+(((((E46/100)*$AJ$40)*$AN$40)*$AH$40)*1.712549)-((((E46/100)*$AJ$40)*$AN$40)*$AH$40)+((((E46/100)*$AJ$41)*$AH$41)),IF(Calculator!$O$6="DUALSILVERANOD",SUM((((E46/100)*$AJ$40)*$AH$40))+(((((E46/100)*$AJ$40)*$AN$40)*$AH$40)*1.918079)-((((E46/100)*$AJ$40)*$AN$40)*$AH$40)+((((E46/100)*$AJ$41)*$AH$41)),IF(Calculator!$O$6="DUALANOD",SUM((((E46/100)*$AJ$40)*$AH$40))+(((((E46/100)*$AJ$40)*$AN$40)*$AH$40)*2.260509)-((((E46/100)*$AJ$40)*$AN$40)*$AH$40)+((((E46/100)*$AJ$41)*$AH$41))))))))))))))))))))))))</f>
        <v>0</v>
      </c>
      <c r="U46" s="2">
        <f>IF(Calculator!$O$6="SINGLEBASE",SUM((((F46/100)*$AJ$40)*$AH$40))+((((F46/100)*$AJ$41)*$AH$41)),IF(Calculator!$O$6="SINGLEELEMENTS",SUM((((F46/100)*$AJ$40)*$AH$40))+(((((F46/100)*$AJ$40)*$AN$40)*$AH$40)*1.05)-((((F46/100)*$AJ$40)*$AN$40)*$AH$40)+((((F46/100)*$AJ$41)*$AH$41)),IF(Calculator!$O$6="SINGLESPECTRUM",SUM((((F46/100)*$AJ$40)*$AH$40))+(((((F46/100)*$AJ$40)*$AN$40)*$AH$40)*1.05)-((((F46/100)*$AJ$40)*$AN$40)*$AH$40)+((((F46/100)*$AJ$41)*$AH$41)),IF(Calculator!$O$6="SINGLEHOMESTEAD",SUM((((F46/100)*$AJ$40)*$AH$40))+(((((F46/100)*$AJ$40)*$AN$40)*$AH$40)*1.05)-((((F46/100)*$AJ$40)*$AN$40)*$AH$40)+((((F46/100)*$AJ$41)*$AH$41)),IF(Calculator!$O$6="SINGLEBAND A",SUM((((F46/100)*$AJ$40)*$AH$40))+(((((F46/100)*$AJ$40)*$AN$40)*$AH$40)*1.1)-((((F46/100)*$AJ$40)*$AN$40)*$AH$40)+((((F46/100)*$AJ$41)*$AH$41)),IF(Calculator!$O$6="SINGLEBAND B",SUM((((F46/100)*$AJ$40)*$AH$40))+(((((F46/100)*$AJ$40)*$AN$40)*$AH$40)*1.15)-((((F46/100)*$AJ$40)*$AN$40)*$AH$40)+((((F46/100)*$AJ$41)*$AH$41)),IF(Calculator!$O$6="SINGLEBAND C",SUM((((F46/100)*$AJ$40)*$AH$40))+(((((F46/100)*$AJ$40)*$AN$40)*$AH$40)*1.2)-((((F46/100)*$AJ$40)*$AN$40)*$AH$40)+((((F46/100)*$AJ$41)*$AH$41)),IF(Calculator!$O$6="SINGLEBAND D",SUM((((F46/100)*$AJ$40)*$AH$40))+(((((F46/100)*$AJ$40)*$AN$40)*$AH$40)*1.25)-((((F46/100)*$AJ$40)*$AN$40)*$AH$40)+((((F46/100)*$AJ$41)*$AH$41)),IF(Calculator!$O$6="SINGLEURBANE",SUM((((F46/100)*$AJ$40)*$AH$40))+(((((F46/100)*$AJ$40)*$AN$40)*$AH$40)*1.25)-((((F46/100)*$AJ$40)*$AN$40)*$AH$40)+((((F46/100)*$AJ$41)*$AH$41)),IF(Calculator!$O$6="SINGLESILVERANOD",SUM((((F46/100)*$AJ$40)*$AH$40))+(((((F46/100)*$AJ$40)*$AN$40)*$AH$40)*1.4)-((((F46/100)*$AJ$40)*$AN$40)*$AH$40)+((((F46/100)*$AJ$41)*$AH$41)),IF(Calculator!$O$6="SINGLEANOD",SUM((((F46/100)*$AJ$40)*$AH$40))+(((((F46/100)*$AJ$40)*$AN$40)*$AH$40)*1.65)-((((F46/100)*$AJ$40)*$AN$40)*$AH$40)+((((F46/100)*$AJ$41)*$AH$41)),IF(Calculator!$O$6="DUALBASE",SUM((((F46/100)*$AJ$40)*$AH$40))+(((((F46/100)*$AJ$40)*$AN$40)*$AH$40)*1.030011)-((((F46/100)*$AJ$40)*$AN$40)*$AH$40)+((((F46/100)*$AJ$41)*$AH$41)),IF(Calculator!$O$6="DUALELEMENTS",SUM((((F46/100)*$AJ$40)*$AH$40))+(((((F46/100)*$AJ$40)*$AN$40)*$AH$40)*1.438569)-((((F46/100)*$AJ$40)*$AN$40)*$AH$40)+((((F46/100)*$AJ$41)*$AH$41)),IF(Calculator!$O$6="DUALSPECTRUM",SUM((((F46/100)*$AJ$40)*$AH$40))+(((((F46/100)*$AJ$40)*$AN$40)*$AH$40)*1.438569)-((((F46/100)*$AJ$40)*$AN$40)*$AH$40)+((((F46/100)*$AJ$41)*$AH$41)),IF(Calculator!$O$6="DUALHOMESTEAD",SUM((((F46/100)*$AJ$40)*$AH$40))+(((((F46/100)*$AJ$40)*$AN$40)*$AH$40)*1.438569)-((((F46/100)*$AJ$40)*$AN$40)*$AH$40)+((((F46/100)*$AJ$41)*$AH$41)),IF(Calculator!$O$6="DUALBAND A",SUM((((F46/100)*$AJ$40)*$AH$40))+(((((F46/100)*$AJ$40)*$AN$40)*$AH$40)*1.507051)-((((F46/100)*$AJ$40)*$AN$40)*$AH$40)+((((F46/100)*$AJ$41)*$AH$41)),IF(Calculator!$O$6="DUALBAND B",SUM((((F46/100)*$AJ$40)*$AH$40))+(((((F46/100)*$AJ$40)*$AN$40)*$AH$40)*1.57551)-((((F46/100)*$AJ$40)*$AN$40)*$AH$40)+((((F46/100)*$AJ$41)*$AH$41)),IF(Calculator!$O$6="DUALBAND C",SUM((((F46/100)*$AJ$40)*$AH$40))+(((((F46/100)*$AJ$40)*$AN$40)*$AH$40)*1.644088)-((((F46/100)*$AJ$40)*$AN$40)*$AH$40)+((((F46/100)*$AJ$41)*$AH$41)),IF(Calculator!$O$6="DUALBAND D",SUM((((F46/100)*$AJ$40)*$AH$40))+(((((F46/100)*$AJ$40)*$AN$40)*$AH$40)*1.712549)-((((F46/100)*$AJ$40)*$AN$40)*$AH$40)+((((F46/100)*$AJ$41)*$AH$41)),IF(Calculator!$O$6="DUALURBANE",SUM((((F46/100)*$AJ$40)*$AH$40))+(((((F46/100)*$AJ$40)*$AN$40)*$AH$40)*1.712549)-((((F46/100)*$AJ$40)*$AN$40)*$AH$40)+((((F46/100)*$AJ$41)*$AH$41)),IF(Calculator!$O$6="DUALSILVERANOD",SUM((((F46/100)*$AJ$40)*$AH$40))+(((((F46/100)*$AJ$40)*$AN$40)*$AH$40)*1.918079)-((((F46/100)*$AJ$40)*$AN$40)*$AH$40)+((((F46/100)*$AJ$41)*$AH$41)),IF(Calculator!$O$6="DUALANOD",SUM((((F46/100)*$AJ$40)*$AH$40))+(((((F46/100)*$AJ$40)*$AN$40)*$AH$40)*2.260509)-((((F46/100)*$AJ$40)*$AN$40)*$AH$40)+((((F46/100)*$AJ$41)*$AH$41))))))))))))))))))))))))</f>
        <v>0</v>
      </c>
      <c r="V46" s="2">
        <f>IF(Calculator!$O$6="SINGLEBASE",SUM((((G46/100)*$AJ$40)*$AH$40))+((((G46/100)*$AJ$41)*$AH$41)),IF(Calculator!$O$6="SINGLEELEMENTS",SUM((((G46/100)*$AJ$40)*$AH$40))+(((((G46/100)*$AJ$40)*$AN$40)*$AH$40)*1.05)-((((G46/100)*$AJ$40)*$AN$40)*$AH$40)+((((G46/100)*$AJ$41)*$AH$41)),IF(Calculator!$O$6="SINGLESPECTRUM",SUM((((G46/100)*$AJ$40)*$AH$40))+(((((G46/100)*$AJ$40)*$AN$40)*$AH$40)*1.05)-((((G46/100)*$AJ$40)*$AN$40)*$AH$40)+((((G46/100)*$AJ$41)*$AH$41)),IF(Calculator!$O$6="SINGLEHOMESTEAD",SUM((((G46/100)*$AJ$40)*$AH$40))+(((((G46/100)*$AJ$40)*$AN$40)*$AH$40)*1.05)-((((G46/100)*$AJ$40)*$AN$40)*$AH$40)+((((G46/100)*$AJ$41)*$AH$41)),IF(Calculator!$O$6="SINGLEBAND A",SUM((((G46/100)*$AJ$40)*$AH$40))+(((((G46/100)*$AJ$40)*$AN$40)*$AH$40)*1.1)-((((G46/100)*$AJ$40)*$AN$40)*$AH$40)+((((G46/100)*$AJ$41)*$AH$41)),IF(Calculator!$O$6="SINGLEBAND B",SUM((((G46/100)*$AJ$40)*$AH$40))+(((((G46/100)*$AJ$40)*$AN$40)*$AH$40)*1.15)-((((G46/100)*$AJ$40)*$AN$40)*$AH$40)+((((G46/100)*$AJ$41)*$AH$41)),IF(Calculator!$O$6="SINGLEBAND C",SUM((((G46/100)*$AJ$40)*$AH$40))+(((((G46/100)*$AJ$40)*$AN$40)*$AH$40)*1.2)-((((G46/100)*$AJ$40)*$AN$40)*$AH$40)+((((G46/100)*$AJ$41)*$AH$41)),IF(Calculator!$O$6="SINGLEBAND D",SUM((((G46/100)*$AJ$40)*$AH$40))+(((((G46/100)*$AJ$40)*$AN$40)*$AH$40)*1.25)-((((G46/100)*$AJ$40)*$AN$40)*$AH$40)+((((G46/100)*$AJ$41)*$AH$41)),IF(Calculator!$O$6="SINGLEURBANE",SUM((((G46/100)*$AJ$40)*$AH$40))+(((((G46/100)*$AJ$40)*$AN$40)*$AH$40)*1.25)-((((G46/100)*$AJ$40)*$AN$40)*$AH$40)+((((G46/100)*$AJ$41)*$AH$41)),IF(Calculator!$O$6="SINGLESILVERANOD",SUM((((G46/100)*$AJ$40)*$AH$40))+(((((G46/100)*$AJ$40)*$AN$40)*$AH$40)*1.4)-((((G46/100)*$AJ$40)*$AN$40)*$AH$40)+((((G46/100)*$AJ$41)*$AH$41)),IF(Calculator!$O$6="SINGLEANOD",SUM((((G46/100)*$AJ$40)*$AH$40))+(((((G46/100)*$AJ$40)*$AN$40)*$AH$40)*1.65)-((((G46/100)*$AJ$40)*$AN$40)*$AH$40)+((((G46/100)*$AJ$41)*$AH$41)),IF(Calculator!$O$6="DUALBASE",SUM((((G46/100)*$AJ$40)*$AH$40))+(((((G46/100)*$AJ$40)*$AN$40)*$AH$40)*1.030011)-((((G46/100)*$AJ$40)*$AN$40)*$AH$40)+((((G46/100)*$AJ$41)*$AH$41)),IF(Calculator!$O$6="DUALELEMENTS",SUM((((G46/100)*$AJ$40)*$AH$40))+(((((G46/100)*$AJ$40)*$AN$40)*$AH$40)*1.438569)-((((G46/100)*$AJ$40)*$AN$40)*$AH$40)+((((G46/100)*$AJ$41)*$AH$41)),IF(Calculator!$O$6="DUALSPECTRUM",SUM((((G46/100)*$AJ$40)*$AH$40))+(((((G46/100)*$AJ$40)*$AN$40)*$AH$40)*1.438569)-((((G46/100)*$AJ$40)*$AN$40)*$AH$40)+((((G46/100)*$AJ$41)*$AH$41)),IF(Calculator!$O$6="DUALHOMESTEAD",SUM((((G46/100)*$AJ$40)*$AH$40))+(((((G46/100)*$AJ$40)*$AN$40)*$AH$40)*1.438569)-((((G46/100)*$AJ$40)*$AN$40)*$AH$40)+((((G46/100)*$AJ$41)*$AH$41)),IF(Calculator!$O$6="DUALBAND A",SUM((((G46/100)*$AJ$40)*$AH$40))+(((((G46/100)*$AJ$40)*$AN$40)*$AH$40)*1.507051)-((((G46/100)*$AJ$40)*$AN$40)*$AH$40)+((((G46/100)*$AJ$41)*$AH$41)),IF(Calculator!$O$6="DUALBAND B",SUM((((G46/100)*$AJ$40)*$AH$40))+(((((G46/100)*$AJ$40)*$AN$40)*$AH$40)*1.57551)-((((G46/100)*$AJ$40)*$AN$40)*$AH$40)+((((G46/100)*$AJ$41)*$AH$41)),IF(Calculator!$O$6="DUALBAND C",SUM((((G46/100)*$AJ$40)*$AH$40))+(((((G46/100)*$AJ$40)*$AN$40)*$AH$40)*1.644088)-((((G46/100)*$AJ$40)*$AN$40)*$AH$40)+((((G46/100)*$AJ$41)*$AH$41)),IF(Calculator!$O$6="DUALBAND D",SUM((((G46/100)*$AJ$40)*$AH$40))+(((((G46/100)*$AJ$40)*$AN$40)*$AH$40)*1.712549)-((((G46/100)*$AJ$40)*$AN$40)*$AH$40)+((((G46/100)*$AJ$41)*$AH$41)),IF(Calculator!$O$6="DUALURBANE",SUM((((G46/100)*$AJ$40)*$AH$40))+(((((G46/100)*$AJ$40)*$AN$40)*$AH$40)*1.712549)-((((G46/100)*$AJ$40)*$AN$40)*$AH$40)+((((G46/100)*$AJ$41)*$AH$41)),IF(Calculator!$O$6="DUALSILVERANOD",SUM((((G46/100)*$AJ$40)*$AH$40))+(((((G46/100)*$AJ$40)*$AN$40)*$AH$40)*1.918079)-((((G46/100)*$AJ$40)*$AN$40)*$AH$40)+((((G46/100)*$AJ$41)*$AH$41)),IF(Calculator!$O$6="DUALANOD",SUM((((G46/100)*$AJ$40)*$AH$40))+(((((G46/100)*$AJ$40)*$AN$40)*$AH$40)*2.260509)-((((G46/100)*$AJ$40)*$AN$40)*$AH$40)+((((G46/100)*$AJ$41)*$AH$41))))))))))))))))))))))))</f>
        <v>0</v>
      </c>
      <c r="W46" s="2">
        <f>IF(Calculator!$O$6="SINGLEBASE",SUM((((H46/100)*$AJ$40)*$AH$40))+((((H46/100)*$AJ$41)*$AH$41)),IF(Calculator!$O$6="SINGLEELEMENTS",SUM((((H46/100)*$AJ$40)*$AH$40))+(((((H46/100)*$AJ$40)*$AN$40)*$AH$40)*1.05)-((((H46/100)*$AJ$40)*$AN$40)*$AH$40)+((((H46/100)*$AJ$41)*$AH$41)),IF(Calculator!$O$6="SINGLESPECTRUM",SUM((((H46/100)*$AJ$40)*$AH$40))+(((((H46/100)*$AJ$40)*$AN$40)*$AH$40)*1.05)-((((H46/100)*$AJ$40)*$AN$40)*$AH$40)+((((H46/100)*$AJ$41)*$AH$41)),IF(Calculator!$O$6="SINGLEHOMESTEAD",SUM((((H46/100)*$AJ$40)*$AH$40))+(((((H46/100)*$AJ$40)*$AN$40)*$AH$40)*1.05)-((((H46/100)*$AJ$40)*$AN$40)*$AH$40)+((((H46/100)*$AJ$41)*$AH$41)),IF(Calculator!$O$6="SINGLEBAND A",SUM((((H46/100)*$AJ$40)*$AH$40))+(((((H46/100)*$AJ$40)*$AN$40)*$AH$40)*1.1)-((((H46/100)*$AJ$40)*$AN$40)*$AH$40)+((((H46/100)*$AJ$41)*$AH$41)),IF(Calculator!$O$6="SINGLEBAND B",SUM((((H46/100)*$AJ$40)*$AH$40))+(((((H46/100)*$AJ$40)*$AN$40)*$AH$40)*1.15)-((((H46/100)*$AJ$40)*$AN$40)*$AH$40)+((((H46/100)*$AJ$41)*$AH$41)),IF(Calculator!$O$6="SINGLEBAND C",SUM((((H46/100)*$AJ$40)*$AH$40))+(((((H46/100)*$AJ$40)*$AN$40)*$AH$40)*1.2)-((((H46/100)*$AJ$40)*$AN$40)*$AH$40)+((((H46/100)*$AJ$41)*$AH$41)),IF(Calculator!$O$6="SINGLEBAND D",SUM((((H46/100)*$AJ$40)*$AH$40))+(((((H46/100)*$AJ$40)*$AN$40)*$AH$40)*1.25)-((((H46/100)*$AJ$40)*$AN$40)*$AH$40)+((((H46/100)*$AJ$41)*$AH$41)),IF(Calculator!$O$6="SINGLEURBANE",SUM((((H46/100)*$AJ$40)*$AH$40))+(((((H46/100)*$AJ$40)*$AN$40)*$AH$40)*1.25)-((((H46/100)*$AJ$40)*$AN$40)*$AH$40)+((((H46/100)*$AJ$41)*$AH$41)),IF(Calculator!$O$6="SINGLESILVERANOD",SUM((((H46/100)*$AJ$40)*$AH$40))+(((((H46/100)*$AJ$40)*$AN$40)*$AH$40)*1.4)-((((H46/100)*$AJ$40)*$AN$40)*$AH$40)+((((H46/100)*$AJ$41)*$AH$41)),IF(Calculator!$O$6="SINGLEANOD",SUM((((H46/100)*$AJ$40)*$AH$40))+(((((H46/100)*$AJ$40)*$AN$40)*$AH$40)*1.65)-((((H46/100)*$AJ$40)*$AN$40)*$AH$40)+((((H46/100)*$AJ$41)*$AH$41)),IF(Calculator!$O$6="DUALBASE",SUM((((H46/100)*$AJ$40)*$AH$40))+(((((H46/100)*$AJ$40)*$AN$40)*$AH$40)*1.030011)-((((H46/100)*$AJ$40)*$AN$40)*$AH$40)+((((H46/100)*$AJ$41)*$AH$41)),IF(Calculator!$O$6="DUALELEMENTS",SUM((((H46/100)*$AJ$40)*$AH$40))+(((((H46/100)*$AJ$40)*$AN$40)*$AH$40)*1.438569)-((((H46/100)*$AJ$40)*$AN$40)*$AH$40)+((((H46/100)*$AJ$41)*$AH$41)),IF(Calculator!$O$6="DUALSPECTRUM",SUM((((H46/100)*$AJ$40)*$AH$40))+(((((H46/100)*$AJ$40)*$AN$40)*$AH$40)*1.438569)-((((H46/100)*$AJ$40)*$AN$40)*$AH$40)+((((H46/100)*$AJ$41)*$AH$41)),IF(Calculator!$O$6="DUALHOMESTEAD",SUM((((H46/100)*$AJ$40)*$AH$40))+(((((H46/100)*$AJ$40)*$AN$40)*$AH$40)*1.438569)-((((H46/100)*$AJ$40)*$AN$40)*$AH$40)+((((H46/100)*$AJ$41)*$AH$41)),IF(Calculator!$O$6="DUALBAND A",SUM((((H46/100)*$AJ$40)*$AH$40))+(((((H46/100)*$AJ$40)*$AN$40)*$AH$40)*1.507051)-((((H46/100)*$AJ$40)*$AN$40)*$AH$40)+((((H46/100)*$AJ$41)*$AH$41)),IF(Calculator!$O$6="DUALBAND B",SUM((((H46/100)*$AJ$40)*$AH$40))+(((((H46/100)*$AJ$40)*$AN$40)*$AH$40)*1.57551)-((((H46/100)*$AJ$40)*$AN$40)*$AH$40)+((((H46/100)*$AJ$41)*$AH$41)),IF(Calculator!$O$6="DUALBAND C",SUM((((H46/100)*$AJ$40)*$AH$40))+(((((H46/100)*$AJ$40)*$AN$40)*$AH$40)*1.644088)-((((H46/100)*$AJ$40)*$AN$40)*$AH$40)+((((H46/100)*$AJ$41)*$AH$41)),IF(Calculator!$O$6="DUALBAND D",SUM((((H46/100)*$AJ$40)*$AH$40))+(((((H46/100)*$AJ$40)*$AN$40)*$AH$40)*1.712549)-((((H46/100)*$AJ$40)*$AN$40)*$AH$40)+((((H46/100)*$AJ$41)*$AH$41)),IF(Calculator!$O$6="DUALURBANE",SUM((((H46/100)*$AJ$40)*$AH$40))+(((((H46/100)*$AJ$40)*$AN$40)*$AH$40)*1.712549)-((((H46/100)*$AJ$40)*$AN$40)*$AH$40)+((((H46/100)*$AJ$41)*$AH$41)),IF(Calculator!$O$6="DUALSILVERANOD",SUM((((H46/100)*$AJ$40)*$AH$40))+(((((H46/100)*$AJ$40)*$AN$40)*$AH$40)*1.918079)-((((H46/100)*$AJ$40)*$AN$40)*$AH$40)+((((H46/100)*$AJ$41)*$AH$41)),IF(Calculator!$O$6="DUALANOD",SUM((((H46/100)*$AJ$40)*$AH$40))+(((((H46/100)*$AJ$40)*$AN$40)*$AH$40)*2.260509)-((((H46/100)*$AJ$40)*$AN$40)*$AH$40)+((((H46/100)*$AJ$41)*$AH$41))))))))))))))))))))))))</f>
        <v>0</v>
      </c>
      <c r="X46" s="2">
        <f>IF(Calculator!$O$6="SINGLEBASE",SUM((((I46/100)*$AJ$40)*$AH$40))+((((I46/100)*$AJ$41)*$AH$41)),IF(Calculator!$O$6="SINGLEELEMENTS",SUM((((I46/100)*$AJ$40)*$AH$40))+(((((I46/100)*$AJ$40)*$AN$40)*$AH$40)*1.05)-((((I46/100)*$AJ$40)*$AN$40)*$AH$40)+((((I46/100)*$AJ$41)*$AH$41)),IF(Calculator!$O$6="SINGLESPECTRUM",SUM((((I46/100)*$AJ$40)*$AH$40))+(((((I46/100)*$AJ$40)*$AN$40)*$AH$40)*1.05)-((((I46/100)*$AJ$40)*$AN$40)*$AH$40)+((((I46/100)*$AJ$41)*$AH$41)),IF(Calculator!$O$6="SINGLEHOMESTEAD",SUM((((I46/100)*$AJ$40)*$AH$40))+(((((I46/100)*$AJ$40)*$AN$40)*$AH$40)*1.05)-((((I46/100)*$AJ$40)*$AN$40)*$AH$40)+((((I46/100)*$AJ$41)*$AH$41)),IF(Calculator!$O$6="SINGLEBAND A",SUM((((I46/100)*$AJ$40)*$AH$40))+(((((I46/100)*$AJ$40)*$AN$40)*$AH$40)*1.1)-((((I46/100)*$AJ$40)*$AN$40)*$AH$40)+((((I46/100)*$AJ$41)*$AH$41)),IF(Calculator!$O$6="SINGLEBAND B",SUM((((I46/100)*$AJ$40)*$AH$40))+(((((I46/100)*$AJ$40)*$AN$40)*$AH$40)*1.15)-((((I46/100)*$AJ$40)*$AN$40)*$AH$40)+((((I46/100)*$AJ$41)*$AH$41)),IF(Calculator!$O$6="SINGLEBAND C",SUM((((I46/100)*$AJ$40)*$AH$40))+(((((I46/100)*$AJ$40)*$AN$40)*$AH$40)*1.2)-((((I46/100)*$AJ$40)*$AN$40)*$AH$40)+((((I46/100)*$AJ$41)*$AH$41)),IF(Calculator!$O$6="SINGLEBAND D",SUM((((I46/100)*$AJ$40)*$AH$40))+(((((I46/100)*$AJ$40)*$AN$40)*$AH$40)*1.25)-((((I46/100)*$AJ$40)*$AN$40)*$AH$40)+((((I46/100)*$AJ$41)*$AH$41)),IF(Calculator!$O$6="SINGLEURBANE",SUM((((I46/100)*$AJ$40)*$AH$40))+(((((I46/100)*$AJ$40)*$AN$40)*$AH$40)*1.25)-((((I46/100)*$AJ$40)*$AN$40)*$AH$40)+((((I46/100)*$AJ$41)*$AH$41)),IF(Calculator!$O$6="SINGLESILVERANOD",SUM((((I46/100)*$AJ$40)*$AH$40))+(((((I46/100)*$AJ$40)*$AN$40)*$AH$40)*1.4)-((((I46/100)*$AJ$40)*$AN$40)*$AH$40)+((((I46/100)*$AJ$41)*$AH$41)),IF(Calculator!$O$6="SINGLEANOD",SUM((((I46/100)*$AJ$40)*$AH$40))+(((((I46/100)*$AJ$40)*$AN$40)*$AH$40)*1.65)-((((I46/100)*$AJ$40)*$AN$40)*$AH$40)+((((I46/100)*$AJ$41)*$AH$41)),IF(Calculator!$O$6="DUALBASE",SUM((((I46/100)*$AJ$40)*$AH$40))+(((((I46/100)*$AJ$40)*$AN$40)*$AH$40)*1.030011)-((((I46/100)*$AJ$40)*$AN$40)*$AH$40)+((((I46/100)*$AJ$41)*$AH$41)),IF(Calculator!$O$6="DUALELEMENTS",SUM((((I46/100)*$AJ$40)*$AH$40))+(((((I46/100)*$AJ$40)*$AN$40)*$AH$40)*1.438569)-((((I46/100)*$AJ$40)*$AN$40)*$AH$40)+((((I46/100)*$AJ$41)*$AH$41)),IF(Calculator!$O$6="DUALSPECTRUM",SUM((((I46/100)*$AJ$40)*$AH$40))+(((((I46/100)*$AJ$40)*$AN$40)*$AH$40)*1.438569)-((((I46/100)*$AJ$40)*$AN$40)*$AH$40)+((((I46/100)*$AJ$41)*$AH$41)),IF(Calculator!$O$6="DUALHOMESTEAD",SUM((((I46/100)*$AJ$40)*$AH$40))+(((((I46/100)*$AJ$40)*$AN$40)*$AH$40)*1.438569)-((((I46/100)*$AJ$40)*$AN$40)*$AH$40)+((((I46/100)*$AJ$41)*$AH$41)),IF(Calculator!$O$6="DUALBAND A",SUM((((I46/100)*$AJ$40)*$AH$40))+(((((I46/100)*$AJ$40)*$AN$40)*$AH$40)*1.507051)-((((I46/100)*$AJ$40)*$AN$40)*$AH$40)+((((I46/100)*$AJ$41)*$AH$41)),IF(Calculator!$O$6="DUALBAND B",SUM((((I46/100)*$AJ$40)*$AH$40))+(((((I46/100)*$AJ$40)*$AN$40)*$AH$40)*1.57551)-((((I46/100)*$AJ$40)*$AN$40)*$AH$40)+((((I46/100)*$AJ$41)*$AH$41)),IF(Calculator!$O$6="DUALBAND C",SUM((((I46/100)*$AJ$40)*$AH$40))+(((((I46/100)*$AJ$40)*$AN$40)*$AH$40)*1.644088)-((((I46/100)*$AJ$40)*$AN$40)*$AH$40)+((((I46/100)*$AJ$41)*$AH$41)),IF(Calculator!$O$6="DUALBAND D",SUM((((I46/100)*$AJ$40)*$AH$40))+(((((I46/100)*$AJ$40)*$AN$40)*$AH$40)*1.712549)-((((I46/100)*$AJ$40)*$AN$40)*$AH$40)+((((I46/100)*$AJ$41)*$AH$41)),IF(Calculator!$O$6="DUALURBANE",SUM((((I46/100)*$AJ$40)*$AH$40))+(((((I46/100)*$AJ$40)*$AN$40)*$AH$40)*1.712549)-((((I46/100)*$AJ$40)*$AN$40)*$AH$40)+((((I46/100)*$AJ$41)*$AH$41)),IF(Calculator!$O$6="DUALSILVERANOD",SUM((((I46/100)*$AJ$40)*$AH$40))+(((((I46/100)*$AJ$40)*$AN$40)*$AH$40)*1.918079)-((((I46/100)*$AJ$40)*$AN$40)*$AH$40)+((((I46/100)*$AJ$41)*$AH$41)),IF(Calculator!$O$6="DUALANOD",SUM((((I46/100)*$AJ$40)*$AH$40))+(((((I46/100)*$AJ$40)*$AN$40)*$AH$40)*2.260509)-((((I46/100)*$AJ$40)*$AN$40)*$AH$40)+((((I46/100)*$AJ$41)*$AH$41))))))))))))))))))))))))</f>
        <v>0</v>
      </c>
      <c r="Y46" s="2">
        <f>IF(Calculator!$O$6="SINGLEBASE",SUM((((J46/100)*$AJ$40)*$AH$40))+((((J46/100)*$AJ$41)*$AH$41)),IF(Calculator!$O$6="SINGLEELEMENTS",SUM((((J46/100)*$AJ$40)*$AH$40))+(((((J46/100)*$AJ$40)*$AN$40)*$AH$40)*1.05)-((((J46/100)*$AJ$40)*$AN$40)*$AH$40)+((((J46/100)*$AJ$41)*$AH$41)),IF(Calculator!$O$6="SINGLESPECTRUM",SUM((((J46/100)*$AJ$40)*$AH$40))+(((((J46/100)*$AJ$40)*$AN$40)*$AH$40)*1.05)-((((J46/100)*$AJ$40)*$AN$40)*$AH$40)+((((J46/100)*$AJ$41)*$AH$41)),IF(Calculator!$O$6="SINGLEHOMESTEAD",SUM((((J46/100)*$AJ$40)*$AH$40))+(((((J46/100)*$AJ$40)*$AN$40)*$AH$40)*1.05)-((((J46/100)*$AJ$40)*$AN$40)*$AH$40)+((((J46/100)*$AJ$41)*$AH$41)),IF(Calculator!$O$6="SINGLEBAND A",SUM((((J46/100)*$AJ$40)*$AH$40))+(((((J46/100)*$AJ$40)*$AN$40)*$AH$40)*1.1)-((((J46/100)*$AJ$40)*$AN$40)*$AH$40)+((((J46/100)*$AJ$41)*$AH$41)),IF(Calculator!$O$6="SINGLEBAND B",SUM((((J46/100)*$AJ$40)*$AH$40))+(((((J46/100)*$AJ$40)*$AN$40)*$AH$40)*1.15)-((((J46/100)*$AJ$40)*$AN$40)*$AH$40)+((((J46/100)*$AJ$41)*$AH$41)),IF(Calculator!$O$6="SINGLEBAND C",SUM((((J46/100)*$AJ$40)*$AH$40))+(((((J46/100)*$AJ$40)*$AN$40)*$AH$40)*1.2)-((((J46/100)*$AJ$40)*$AN$40)*$AH$40)+((((J46/100)*$AJ$41)*$AH$41)),IF(Calculator!$O$6="SINGLEBAND D",SUM((((J46/100)*$AJ$40)*$AH$40))+(((((J46/100)*$AJ$40)*$AN$40)*$AH$40)*1.25)-((((J46/100)*$AJ$40)*$AN$40)*$AH$40)+((((J46/100)*$AJ$41)*$AH$41)),IF(Calculator!$O$6="SINGLEURBANE",SUM((((J46/100)*$AJ$40)*$AH$40))+(((((J46/100)*$AJ$40)*$AN$40)*$AH$40)*1.25)-((((J46/100)*$AJ$40)*$AN$40)*$AH$40)+((((J46/100)*$AJ$41)*$AH$41)),IF(Calculator!$O$6="SINGLESILVERANOD",SUM((((J46/100)*$AJ$40)*$AH$40))+(((((J46/100)*$AJ$40)*$AN$40)*$AH$40)*1.4)-((((J46/100)*$AJ$40)*$AN$40)*$AH$40)+((((J46/100)*$AJ$41)*$AH$41)),IF(Calculator!$O$6="SINGLEANOD",SUM((((J46/100)*$AJ$40)*$AH$40))+(((((J46/100)*$AJ$40)*$AN$40)*$AH$40)*1.65)-((((J46/100)*$AJ$40)*$AN$40)*$AH$40)+((((J46/100)*$AJ$41)*$AH$41)),IF(Calculator!$O$6="DUALBASE",SUM((((J46/100)*$AJ$40)*$AH$40))+(((((J46/100)*$AJ$40)*$AN$40)*$AH$40)*1.030011)-((((J46/100)*$AJ$40)*$AN$40)*$AH$40)+((((J46/100)*$AJ$41)*$AH$41)),IF(Calculator!$O$6="DUALELEMENTS",SUM((((J46/100)*$AJ$40)*$AH$40))+(((((J46/100)*$AJ$40)*$AN$40)*$AH$40)*1.438569)-((((J46/100)*$AJ$40)*$AN$40)*$AH$40)+((((J46/100)*$AJ$41)*$AH$41)),IF(Calculator!$O$6="DUALSPECTRUM",SUM((((J46/100)*$AJ$40)*$AH$40))+(((((J46/100)*$AJ$40)*$AN$40)*$AH$40)*1.438569)-((((J46/100)*$AJ$40)*$AN$40)*$AH$40)+((((J46/100)*$AJ$41)*$AH$41)),IF(Calculator!$O$6="DUALHOMESTEAD",SUM((((J46/100)*$AJ$40)*$AH$40))+(((((J46/100)*$AJ$40)*$AN$40)*$AH$40)*1.438569)-((((J46/100)*$AJ$40)*$AN$40)*$AH$40)+((((J46/100)*$AJ$41)*$AH$41)),IF(Calculator!$O$6="DUALBAND A",SUM((((J46/100)*$AJ$40)*$AH$40))+(((((J46/100)*$AJ$40)*$AN$40)*$AH$40)*1.507051)-((((J46/100)*$AJ$40)*$AN$40)*$AH$40)+((((J46/100)*$AJ$41)*$AH$41)),IF(Calculator!$O$6="DUALBAND B",SUM((((J46/100)*$AJ$40)*$AH$40))+(((((J46/100)*$AJ$40)*$AN$40)*$AH$40)*1.57551)-((((J46/100)*$AJ$40)*$AN$40)*$AH$40)+((((J46/100)*$AJ$41)*$AH$41)),IF(Calculator!$O$6="DUALBAND C",SUM((((J46/100)*$AJ$40)*$AH$40))+(((((J46/100)*$AJ$40)*$AN$40)*$AH$40)*1.644088)-((((J46/100)*$AJ$40)*$AN$40)*$AH$40)+((((J46/100)*$AJ$41)*$AH$41)),IF(Calculator!$O$6="DUALBAND D",SUM((((J46/100)*$AJ$40)*$AH$40))+(((((J46/100)*$AJ$40)*$AN$40)*$AH$40)*1.712549)-((((J46/100)*$AJ$40)*$AN$40)*$AH$40)+((((J46/100)*$AJ$41)*$AH$41)),IF(Calculator!$O$6="DUALURBANE",SUM((((J46/100)*$AJ$40)*$AH$40))+(((((J46/100)*$AJ$40)*$AN$40)*$AH$40)*1.712549)-((((J46/100)*$AJ$40)*$AN$40)*$AH$40)+((((J46/100)*$AJ$41)*$AH$41)),IF(Calculator!$O$6="DUALSILVERANOD",SUM((((J46/100)*$AJ$40)*$AH$40))+(((((J46/100)*$AJ$40)*$AN$40)*$AH$40)*1.918079)-((((J46/100)*$AJ$40)*$AN$40)*$AH$40)+((((J46/100)*$AJ$41)*$AH$41)),IF(Calculator!$O$6="DUALANOD",SUM((((J46/100)*$AJ$40)*$AH$40))+(((((J46/100)*$AJ$40)*$AN$40)*$AH$40)*2.260509)-((((J46/100)*$AJ$40)*$AN$40)*$AH$40)+((((J46/100)*$AJ$41)*$AH$41))))))))))))))))))))))))</f>
        <v>0</v>
      </c>
      <c r="Z46" s="2">
        <f>IF(Calculator!$O$6="SINGLEBASE",SUM((((K46/100)*$AJ$40)*$AH$40))+((((K46/100)*$AJ$41)*$AH$41)),IF(Calculator!$O$6="SINGLEELEMENTS",SUM((((K46/100)*$AJ$40)*$AH$40))+(((((K46/100)*$AJ$40)*$AN$40)*$AH$40)*1.05)-((((K46/100)*$AJ$40)*$AN$40)*$AH$40)+((((K46/100)*$AJ$41)*$AH$41)),IF(Calculator!$O$6="SINGLESPECTRUM",SUM((((K46/100)*$AJ$40)*$AH$40))+(((((K46/100)*$AJ$40)*$AN$40)*$AH$40)*1.05)-((((K46/100)*$AJ$40)*$AN$40)*$AH$40)+((((K46/100)*$AJ$41)*$AH$41)),IF(Calculator!$O$6="SINGLEHOMESTEAD",SUM((((K46/100)*$AJ$40)*$AH$40))+(((((K46/100)*$AJ$40)*$AN$40)*$AH$40)*1.05)-((((K46/100)*$AJ$40)*$AN$40)*$AH$40)+((((K46/100)*$AJ$41)*$AH$41)),IF(Calculator!$O$6="SINGLEBAND A",SUM((((K46/100)*$AJ$40)*$AH$40))+(((((K46/100)*$AJ$40)*$AN$40)*$AH$40)*1.1)-((((K46/100)*$AJ$40)*$AN$40)*$AH$40)+((((K46/100)*$AJ$41)*$AH$41)),IF(Calculator!$O$6="SINGLEBAND B",SUM((((K46/100)*$AJ$40)*$AH$40))+(((((K46/100)*$AJ$40)*$AN$40)*$AH$40)*1.15)-((((K46/100)*$AJ$40)*$AN$40)*$AH$40)+((((K46/100)*$AJ$41)*$AH$41)),IF(Calculator!$O$6="SINGLEBAND C",SUM((((K46/100)*$AJ$40)*$AH$40))+(((((K46/100)*$AJ$40)*$AN$40)*$AH$40)*1.2)-((((K46/100)*$AJ$40)*$AN$40)*$AH$40)+((((K46/100)*$AJ$41)*$AH$41)),IF(Calculator!$O$6="SINGLEBAND D",SUM((((K46/100)*$AJ$40)*$AH$40))+(((((K46/100)*$AJ$40)*$AN$40)*$AH$40)*1.25)-((((K46/100)*$AJ$40)*$AN$40)*$AH$40)+((((K46/100)*$AJ$41)*$AH$41)),IF(Calculator!$O$6="SINGLEURBANE",SUM((((K46/100)*$AJ$40)*$AH$40))+(((((K46/100)*$AJ$40)*$AN$40)*$AH$40)*1.25)-((((K46/100)*$AJ$40)*$AN$40)*$AH$40)+((((K46/100)*$AJ$41)*$AH$41)),IF(Calculator!$O$6="SINGLESILVERANOD",SUM((((K46/100)*$AJ$40)*$AH$40))+(((((K46/100)*$AJ$40)*$AN$40)*$AH$40)*1.4)-((((K46/100)*$AJ$40)*$AN$40)*$AH$40)+((((K46/100)*$AJ$41)*$AH$41)),IF(Calculator!$O$6="SINGLEANOD",SUM((((K46/100)*$AJ$40)*$AH$40))+(((((K46/100)*$AJ$40)*$AN$40)*$AH$40)*1.65)-((((K46/100)*$AJ$40)*$AN$40)*$AH$40)+((((K46/100)*$AJ$41)*$AH$41)),IF(Calculator!$O$6="DUALBASE",SUM((((K46/100)*$AJ$40)*$AH$40))+(((((K46/100)*$AJ$40)*$AN$40)*$AH$40)*1.030011)-((((K46/100)*$AJ$40)*$AN$40)*$AH$40)+((((K46/100)*$AJ$41)*$AH$41)),IF(Calculator!$O$6="DUALELEMENTS",SUM((((K46/100)*$AJ$40)*$AH$40))+(((((K46/100)*$AJ$40)*$AN$40)*$AH$40)*1.438569)-((((K46/100)*$AJ$40)*$AN$40)*$AH$40)+((((K46/100)*$AJ$41)*$AH$41)),IF(Calculator!$O$6="DUALSPECTRUM",SUM((((K46/100)*$AJ$40)*$AH$40))+(((((K46/100)*$AJ$40)*$AN$40)*$AH$40)*1.438569)-((((K46/100)*$AJ$40)*$AN$40)*$AH$40)+((((K46/100)*$AJ$41)*$AH$41)),IF(Calculator!$O$6="DUALHOMESTEAD",SUM((((K46/100)*$AJ$40)*$AH$40))+(((((K46/100)*$AJ$40)*$AN$40)*$AH$40)*1.438569)-((((K46/100)*$AJ$40)*$AN$40)*$AH$40)+((((K46/100)*$AJ$41)*$AH$41)),IF(Calculator!$O$6="DUALBAND A",SUM((((K46/100)*$AJ$40)*$AH$40))+(((((K46/100)*$AJ$40)*$AN$40)*$AH$40)*1.507051)-((((K46/100)*$AJ$40)*$AN$40)*$AH$40)+((((K46/100)*$AJ$41)*$AH$41)),IF(Calculator!$O$6="DUALBAND B",SUM((((K46/100)*$AJ$40)*$AH$40))+(((((K46/100)*$AJ$40)*$AN$40)*$AH$40)*1.57551)-((((K46/100)*$AJ$40)*$AN$40)*$AH$40)+((((K46/100)*$AJ$41)*$AH$41)),IF(Calculator!$O$6="DUALBAND C",SUM((((K46/100)*$AJ$40)*$AH$40))+(((((K46/100)*$AJ$40)*$AN$40)*$AH$40)*1.644088)-((((K46/100)*$AJ$40)*$AN$40)*$AH$40)+((((K46/100)*$AJ$41)*$AH$41)),IF(Calculator!$O$6="DUALBAND D",SUM((((K46/100)*$AJ$40)*$AH$40))+(((((K46/100)*$AJ$40)*$AN$40)*$AH$40)*1.712549)-((((K46/100)*$AJ$40)*$AN$40)*$AH$40)+((((K46/100)*$AJ$41)*$AH$41)),IF(Calculator!$O$6="DUALURBANE",SUM((((K46/100)*$AJ$40)*$AH$40))+(((((K46/100)*$AJ$40)*$AN$40)*$AH$40)*1.712549)-((((K46/100)*$AJ$40)*$AN$40)*$AH$40)+((((K46/100)*$AJ$41)*$AH$41)),IF(Calculator!$O$6="DUALSILVERANOD",SUM((((K46/100)*$AJ$40)*$AH$40))+(((((K46/100)*$AJ$40)*$AN$40)*$AH$40)*1.918079)-((((K46/100)*$AJ$40)*$AN$40)*$AH$40)+((((K46/100)*$AJ$41)*$AH$41)),IF(Calculator!$O$6="DUALANOD",SUM((((K46/100)*$AJ$40)*$AH$40))+(((((K46/100)*$AJ$40)*$AN$40)*$AH$40)*2.260509)-((((K46/100)*$AJ$40)*$AN$40)*$AH$40)+((((K46/100)*$AJ$41)*$AH$41))))))))))))))))))))))))</f>
        <v>0</v>
      </c>
      <c r="AA46" s="2">
        <f>IF(Calculator!$O$6="SINGLEBASE",SUM((((L46/100)*$AJ$40)*$AH$40))+((((L46/100)*$AJ$41)*$AH$41)),IF(Calculator!$O$6="SINGLEELEMENTS",SUM((((L46/100)*$AJ$40)*$AH$40))+(((((L46/100)*$AJ$40)*$AN$40)*$AH$40)*1.05)-((((L46/100)*$AJ$40)*$AN$40)*$AH$40)+((((L46/100)*$AJ$41)*$AH$41)),IF(Calculator!$O$6="SINGLESPECTRUM",SUM((((L46/100)*$AJ$40)*$AH$40))+(((((L46/100)*$AJ$40)*$AN$40)*$AH$40)*1.05)-((((L46/100)*$AJ$40)*$AN$40)*$AH$40)+((((L46/100)*$AJ$41)*$AH$41)),IF(Calculator!$O$6="SINGLEHOMESTEAD",SUM((((L46/100)*$AJ$40)*$AH$40))+(((((L46/100)*$AJ$40)*$AN$40)*$AH$40)*1.05)-((((L46/100)*$AJ$40)*$AN$40)*$AH$40)+((((L46/100)*$AJ$41)*$AH$41)),IF(Calculator!$O$6="SINGLEBAND A",SUM((((L46/100)*$AJ$40)*$AH$40))+(((((L46/100)*$AJ$40)*$AN$40)*$AH$40)*1.1)-((((L46/100)*$AJ$40)*$AN$40)*$AH$40)+((((L46/100)*$AJ$41)*$AH$41)),IF(Calculator!$O$6="SINGLEBAND B",SUM((((L46/100)*$AJ$40)*$AH$40))+(((((L46/100)*$AJ$40)*$AN$40)*$AH$40)*1.15)-((((L46/100)*$AJ$40)*$AN$40)*$AH$40)+((((L46/100)*$AJ$41)*$AH$41)),IF(Calculator!$O$6="SINGLEBAND C",SUM((((L46/100)*$AJ$40)*$AH$40))+(((((L46/100)*$AJ$40)*$AN$40)*$AH$40)*1.2)-((((L46/100)*$AJ$40)*$AN$40)*$AH$40)+((((L46/100)*$AJ$41)*$AH$41)),IF(Calculator!$O$6="SINGLEBAND D",SUM((((L46/100)*$AJ$40)*$AH$40))+(((((L46/100)*$AJ$40)*$AN$40)*$AH$40)*1.25)-((((L46/100)*$AJ$40)*$AN$40)*$AH$40)+((((L46/100)*$AJ$41)*$AH$41)),IF(Calculator!$O$6="SINGLEURBANE",SUM((((L46/100)*$AJ$40)*$AH$40))+(((((L46/100)*$AJ$40)*$AN$40)*$AH$40)*1.25)-((((L46/100)*$AJ$40)*$AN$40)*$AH$40)+((((L46/100)*$AJ$41)*$AH$41)),IF(Calculator!$O$6="SINGLESILVERANOD",SUM((((L46/100)*$AJ$40)*$AH$40))+(((((L46/100)*$AJ$40)*$AN$40)*$AH$40)*1.4)-((((L46/100)*$AJ$40)*$AN$40)*$AH$40)+((((L46/100)*$AJ$41)*$AH$41)),IF(Calculator!$O$6="SINGLEANOD",SUM((((L46/100)*$AJ$40)*$AH$40))+(((((L46/100)*$AJ$40)*$AN$40)*$AH$40)*1.65)-((((L46/100)*$AJ$40)*$AN$40)*$AH$40)+((((L46/100)*$AJ$41)*$AH$41)),IF(Calculator!$O$6="DUALBASE",SUM((((L46/100)*$AJ$40)*$AH$40))+(((((L46/100)*$AJ$40)*$AN$40)*$AH$40)*1.030011)-((((L46/100)*$AJ$40)*$AN$40)*$AH$40)+((((L46/100)*$AJ$41)*$AH$41)),IF(Calculator!$O$6="DUALELEMENTS",SUM((((L46/100)*$AJ$40)*$AH$40))+(((((L46/100)*$AJ$40)*$AN$40)*$AH$40)*1.438569)-((((L46/100)*$AJ$40)*$AN$40)*$AH$40)+((((L46/100)*$AJ$41)*$AH$41)),IF(Calculator!$O$6="DUALSPECTRUM",SUM((((L46/100)*$AJ$40)*$AH$40))+(((((L46/100)*$AJ$40)*$AN$40)*$AH$40)*1.438569)-((((L46/100)*$AJ$40)*$AN$40)*$AH$40)+((((L46/100)*$AJ$41)*$AH$41)),IF(Calculator!$O$6="DUALHOMESTEAD",SUM((((L46/100)*$AJ$40)*$AH$40))+(((((L46/100)*$AJ$40)*$AN$40)*$AH$40)*1.438569)-((((L46/100)*$AJ$40)*$AN$40)*$AH$40)+((((L46/100)*$AJ$41)*$AH$41)),IF(Calculator!$O$6="DUALBAND A",SUM((((L46/100)*$AJ$40)*$AH$40))+(((((L46/100)*$AJ$40)*$AN$40)*$AH$40)*1.507051)-((((L46/100)*$AJ$40)*$AN$40)*$AH$40)+((((L46/100)*$AJ$41)*$AH$41)),IF(Calculator!$O$6="DUALBAND B",SUM((((L46/100)*$AJ$40)*$AH$40))+(((((L46/100)*$AJ$40)*$AN$40)*$AH$40)*1.57551)-((((L46/100)*$AJ$40)*$AN$40)*$AH$40)+((((L46/100)*$AJ$41)*$AH$41)),IF(Calculator!$O$6="DUALBAND C",SUM((((L46/100)*$AJ$40)*$AH$40))+(((((L46/100)*$AJ$40)*$AN$40)*$AH$40)*1.644088)-((((L46/100)*$AJ$40)*$AN$40)*$AH$40)+((((L46/100)*$AJ$41)*$AH$41)),IF(Calculator!$O$6="DUALBAND D",SUM((((L46/100)*$AJ$40)*$AH$40))+(((((L46/100)*$AJ$40)*$AN$40)*$AH$40)*1.712549)-((((L46/100)*$AJ$40)*$AN$40)*$AH$40)+((((L46/100)*$AJ$41)*$AH$41)),IF(Calculator!$O$6="DUALURBANE",SUM((((L46/100)*$AJ$40)*$AH$40))+(((((L46/100)*$AJ$40)*$AN$40)*$AH$40)*1.712549)-((((L46/100)*$AJ$40)*$AN$40)*$AH$40)+((((L46/100)*$AJ$41)*$AH$41)),IF(Calculator!$O$6="DUALSILVERANOD",SUM((((L46/100)*$AJ$40)*$AH$40))+(((((L46/100)*$AJ$40)*$AN$40)*$AH$40)*1.918079)-((((L46/100)*$AJ$40)*$AN$40)*$AH$40)+((((L46/100)*$AJ$41)*$AH$41)),IF(Calculator!$O$6="DUALANOD",SUM((((L46/100)*$AJ$40)*$AH$40))+(((((L46/100)*$AJ$40)*$AN$40)*$AH$40)*2.260509)-((((L46/100)*$AJ$40)*$AN$40)*$AH$40)+((((L46/100)*$AJ$41)*$AH$41))))))))))))))))))))))))</f>
        <v>0</v>
      </c>
      <c r="AB46" s="2">
        <f>IF(Calculator!$O$6="SINGLEBASE",SUM((((M46/100)*$AJ$40)*$AH$40))+((((M46/100)*$AJ$41)*$AH$41)),IF(Calculator!$O$6="SINGLEELEMENTS",SUM((((M46/100)*$AJ$40)*$AH$40))+(((((M46/100)*$AJ$40)*$AN$40)*$AH$40)*1.05)-((((M46/100)*$AJ$40)*$AN$40)*$AH$40)+((((M46/100)*$AJ$41)*$AH$41)),IF(Calculator!$O$6="SINGLESPECTRUM",SUM((((M46/100)*$AJ$40)*$AH$40))+(((((M46/100)*$AJ$40)*$AN$40)*$AH$40)*1.05)-((((M46/100)*$AJ$40)*$AN$40)*$AH$40)+((((M46/100)*$AJ$41)*$AH$41)),IF(Calculator!$O$6="SINGLEHOMESTEAD",SUM((((M46/100)*$AJ$40)*$AH$40))+(((((M46/100)*$AJ$40)*$AN$40)*$AH$40)*1.05)-((((M46/100)*$AJ$40)*$AN$40)*$AH$40)+((((M46/100)*$AJ$41)*$AH$41)),IF(Calculator!$O$6="SINGLEBAND A",SUM((((M46/100)*$AJ$40)*$AH$40))+(((((M46/100)*$AJ$40)*$AN$40)*$AH$40)*1.1)-((((M46/100)*$AJ$40)*$AN$40)*$AH$40)+((((M46/100)*$AJ$41)*$AH$41)),IF(Calculator!$O$6="SINGLEBAND B",SUM((((M46/100)*$AJ$40)*$AH$40))+(((((M46/100)*$AJ$40)*$AN$40)*$AH$40)*1.15)-((((M46/100)*$AJ$40)*$AN$40)*$AH$40)+((((M46/100)*$AJ$41)*$AH$41)),IF(Calculator!$O$6="SINGLEBAND C",SUM((((M46/100)*$AJ$40)*$AH$40))+(((((M46/100)*$AJ$40)*$AN$40)*$AH$40)*1.2)-((((M46/100)*$AJ$40)*$AN$40)*$AH$40)+((((M46/100)*$AJ$41)*$AH$41)),IF(Calculator!$O$6="SINGLEBAND D",SUM((((M46/100)*$AJ$40)*$AH$40))+(((((M46/100)*$AJ$40)*$AN$40)*$AH$40)*1.25)-((((M46/100)*$AJ$40)*$AN$40)*$AH$40)+((((M46/100)*$AJ$41)*$AH$41)),IF(Calculator!$O$6="SINGLEURBANE",SUM((((M46/100)*$AJ$40)*$AH$40))+(((((M46/100)*$AJ$40)*$AN$40)*$AH$40)*1.25)-((((M46/100)*$AJ$40)*$AN$40)*$AH$40)+((((M46/100)*$AJ$41)*$AH$41)),IF(Calculator!$O$6="SINGLESILVERANOD",SUM((((M46/100)*$AJ$40)*$AH$40))+(((((M46/100)*$AJ$40)*$AN$40)*$AH$40)*1.4)-((((M46/100)*$AJ$40)*$AN$40)*$AH$40)+((((M46/100)*$AJ$41)*$AH$41)),IF(Calculator!$O$6="SINGLEANOD",SUM((((M46/100)*$AJ$40)*$AH$40))+(((((M46/100)*$AJ$40)*$AN$40)*$AH$40)*1.65)-((((M46/100)*$AJ$40)*$AN$40)*$AH$40)+((((M46/100)*$AJ$41)*$AH$41)),IF(Calculator!$O$6="DUALBASE",SUM((((M46/100)*$AJ$40)*$AH$40))+(((((M46/100)*$AJ$40)*$AN$40)*$AH$40)*1.030011)-((((M46/100)*$AJ$40)*$AN$40)*$AH$40)+((((M46/100)*$AJ$41)*$AH$41)),IF(Calculator!$O$6="DUALELEMENTS",SUM((((M46/100)*$AJ$40)*$AH$40))+(((((M46/100)*$AJ$40)*$AN$40)*$AH$40)*1.438569)-((((M46/100)*$AJ$40)*$AN$40)*$AH$40)+((((M46/100)*$AJ$41)*$AH$41)),IF(Calculator!$O$6="DUALSPECTRUM",SUM((((M46/100)*$AJ$40)*$AH$40))+(((((M46/100)*$AJ$40)*$AN$40)*$AH$40)*1.438569)-((((M46/100)*$AJ$40)*$AN$40)*$AH$40)+((((M46/100)*$AJ$41)*$AH$41)),IF(Calculator!$O$6="DUALHOMESTEAD",SUM((((M46/100)*$AJ$40)*$AH$40))+(((((M46/100)*$AJ$40)*$AN$40)*$AH$40)*1.438569)-((((M46/100)*$AJ$40)*$AN$40)*$AH$40)+((((M46/100)*$AJ$41)*$AH$41)),IF(Calculator!$O$6="DUALBAND A",SUM((((M46/100)*$AJ$40)*$AH$40))+(((((M46/100)*$AJ$40)*$AN$40)*$AH$40)*1.507051)-((((M46/100)*$AJ$40)*$AN$40)*$AH$40)+((((M46/100)*$AJ$41)*$AH$41)),IF(Calculator!$O$6="DUALBAND B",SUM((((M46/100)*$AJ$40)*$AH$40))+(((((M46/100)*$AJ$40)*$AN$40)*$AH$40)*1.57551)-((((M46/100)*$AJ$40)*$AN$40)*$AH$40)+((((M46/100)*$AJ$41)*$AH$41)),IF(Calculator!$O$6="DUALBAND C",SUM((((M46/100)*$AJ$40)*$AH$40))+(((((M46/100)*$AJ$40)*$AN$40)*$AH$40)*1.644088)-((((M46/100)*$AJ$40)*$AN$40)*$AH$40)+((((M46/100)*$AJ$41)*$AH$41)),IF(Calculator!$O$6="DUALBAND D",SUM((((M46/100)*$AJ$40)*$AH$40))+(((((M46/100)*$AJ$40)*$AN$40)*$AH$40)*1.712549)-((((M46/100)*$AJ$40)*$AN$40)*$AH$40)+((((M46/100)*$AJ$41)*$AH$41)),IF(Calculator!$O$6="DUALURBANE",SUM((((M46/100)*$AJ$40)*$AH$40))+(((((M46/100)*$AJ$40)*$AN$40)*$AH$40)*1.712549)-((((M46/100)*$AJ$40)*$AN$40)*$AH$40)+((((M46/100)*$AJ$41)*$AH$41)),IF(Calculator!$O$6="DUALSILVERANOD",SUM((((M46/100)*$AJ$40)*$AH$40))+(((((M46/100)*$AJ$40)*$AN$40)*$AH$40)*1.918079)-((((M46/100)*$AJ$40)*$AN$40)*$AH$40)+((((M46/100)*$AJ$41)*$AH$41)),IF(Calculator!$O$6="DUALANOD",SUM((((M46/100)*$AJ$40)*$AH$40))+(((((M46/100)*$AJ$40)*$AN$40)*$AH$40)*2.260509)-((((M46/100)*$AJ$40)*$AN$40)*$AH$40)+((((M46/100)*$AJ$41)*$AH$41))))))))))))))))))))))))</f>
        <v>0</v>
      </c>
      <c r="AC46" s="2">
        <f>IF(Calculator!$O$6="SINGLEBASE",SUM((((N46/100)*$AJ$40)*$AH$40))+((((N46/100)*$AJ$41)*$AH$41)),IF(Calculator!$O$6="SINGLEELEMENTS",SUM((((N46/100)*$AJ$40)*$AH$40))+(((((N46/100)*$AJ$40)*$AN$40)*$AH$40)*1.05)-((((N46/100)*$AJ$40)*$AN$40)*$AH$40)+((((N46/100)*$AJ$41)*$AH$41)),IF(Calculator!$O$6="SINGLESPECTRUM",SUM((((N46/100)*$AJ$40)*$AH$40))+(((((N46/100)*$AJ$40)*$AN$40)*$AH$40)*1.05)-((((N46/100)*$AJ$40)*$AN$40)*$AH$40)+((((N46/100)*$AJ$41)*$AH$41)),IF(Calculator!$O$6="SINGLEHOMESTEAD",SUM((((N46/100)*$AJ$40)*$AH$40))+(((((N46/100)*$AJ$40)*$AN$40)*$AH$40)*1.05)-((((N46/100)*$AJ$40)*$AN$40)*$AH$40)+((((N46/100)*$AJ$41)*$AH$41)),IF(Calculator!$O$6="SINGLEBAND A",SUM((((N46/100)*$AJ$40)*$AH$40))+(((((N46/100)*$AJ$40)*$AN$40)*$AH$40)*1.1)-((((N46/100)*$AJ$40)*$AN$40)*$AH$40)+((((N46/100)*$AJ$41)*$AH$41)),IF(Calculator!$O$6="SINGLEBAND B",SUM((((N46/100)*$AJ$40)*$AH$40))+(((((N46/100)*$AJ$40)*$AN$40)*$AH$40)*1.15)-((((N46/100)*$AJ$40)*$AN$40)*$AH$40)+((((N46/100)*$AJ$41)*$AH$41)),IF(Calculator!$O$6="SINGLEBAND C",SUM((((N46/100)*$AJ$40)*$AH$40))+(((((N46/100)*$AJ$40)*$AN$40)*$AH$40)*1.2)-((((N46/100)*$AJ$40)*$AN$40)*$AH$40)+((((N46/100)*$AJ$41)*$AH$41)),IF(Calculator!$O$6="SINGLEBAND D",SUM((((N46/100)*$AJ$40)*$AH$40))+(((((N46/100)*$AJ$40)*$AN$40)*$AH$40)*1.25)-((((N46/100)*$AJ$40)*$AN$40)*$AH$40)+((((N46/100)*$AJ$41)*$AH$41)),IF(Calculator!$O$6="SINGLEURBANE",SUM((((N46/100)*$AJ$40)*$AH$40))+(((((N46/100)*$AJ$40)*$AN$40)*$AH$40)*1.25)-((((N46/100)*$AJ$40)*$AN$40)*$AH$40)+((((N46/100)*$AJ$41)*$AH$41)),IF(Calculator!$O$6="SINGLESILVERANOD",SUM((((N46/100)*$AJ$40)*$AH$40))+(((((N46/100)*$AJ$40)*$AN$40)*$AH$40)*1.4)-((((N46/100)*$AJ$40)*$AN$40)*$AH$40)+((((N46/100)*$AJ$41)*$AH$41)),IF(Calculator!$O$6="SINGLEANOD",SUM((((N46/100)*$AJ$40)*$AH$40))+(((((N46/100)*$AJ$40)*$AN$40)*$AH$40)*1.65)-((((N46/100)*$AJ$40)*$AN$40)*$AH$40)+((((N46/100)*$AJ$41)*$AH$41)),IF(Calculator!$O$6="DUALBASE",SUM((((N46/100)*$AJ$40)*$AH$40))+(((((N46/100)*$AJ$40)*$AN$40)*$AH$40)*1.030011)-((((N46/100)*$AJ$40)*$AN$40)*$AH$40)+((((N46/100)*$AJ$41)*$AH$41)),IF(Calculator!$O$6="DUALELEMENTS",SUM((((N46/100)*$AJ$40)*$AH$40))+(((((N46/100)*$AJ$40)*$AN$40)*$AH$40)*1.438569)-((((N46/100)*$AJ$40)*$AN$40)*$AH$40)+((((N46/100)*$AJ$41)*$AH$41)),IF(Calculator!$O$6="DUALSPECTRUM",SUM((((N46/100)*$AJ$40)*$AH$40))+(((((N46/100)*$AJ$40)*$AN$40)*$AH$40)*1.438569)-((((N46/100)*$AJ$40)*$AN$40)*$AH$40)+((((N46/100)*$AJ$41)*$AH$41)),IF(Calculator!$O$6="DUALHOMESTEAD",SUM((((N46/100)*$AJ$40)*$AH$40))+(((((N46/100)*$AJ$40)*$AN$40)*$AH$40)*1.438569)-((((N46/100)*$AJ$40)*$AN$40)*$AH$40)+((((N46/100)*$AJ$41)*$AH$41)),IF(Calculator!$O$6="DUALBAND A",SUM((((N46/100)*$AJ$40)*$AH$40))+(((((N46/100)*$AJ$40)*$AN$40)*$AH$40)*1.507051)-((((N46/100)*$AJ$40)*$AN$40)*$AH$40)+((((N46/100)*$AJ$41)*$AH$41)),IF(Calculator!$O$6="DUALBAND B",SUM((((N46/100)*$AJ$40)*$AH$40))+(((((N46/100)*$AJ$40)*$AN$40)*$AH$40)*1.57551)-((((N46/100)*$AJ$40)*$AN$40)*$AH$40)+((((N46/100)*$AJ$41)*$AH$41)),IF(Calculator!$O$6="DUALBAND C",SUM((((N46/100)*$AJ$40)*$AH$40))+(((((N46/100)*$AJ$40)*$AN$40)*$AH$40)*1.644088)-((((N46/100)*$AJ$40)*$AN$40)*$AH$40)+((((N46/100)*$AJ$41)*$AH$41)),IF(Calculator!$O$6="DUALBAND D",SUM((((N46/100)*$AJ$40)*$AH$40))+(((((N46/100)*$AJ$40)*$AN$40)*$AH$40)*1.712549)-((((N46/100)*$AJ$40)*$AN$40)*$AH$40)+((((N46/100)*$AJ$41)*$AH$41)),IF(Calculator!$O$6="DUALURBANE",SUM((((N46/100)*$AJ$40)*$AH$40))+(((((N46/100)*$AJ$40)*$AN$40)*$AH$40)*1.712549)-((((N46/100)*$AJ$40)*$AN$40)*$AH$40)+((((N46/100)*$AJ$41)*$AH$41)),IF(Calculator!$O$6="DUALSILVERANOD",SUM((((N46/100)*$AJ$40)*$AH$40))+(((((N46/100)*$AJ$40)*$AN$40)*$AH$40)*1.918079)-((((N46/100)*$AJ$40)*$AN$40)*$AH$40)+((((N46/100)*$AJ$41)*$AH$41)),IF(Calculator!$O$6="DUALANOD",SUM((((N46/100)*$AJ$40)*$AH$40))+(((((N46/100)*$AJ$40)*$AN$40)*$AH$40)*2.260509)-((((N46/100)*$AJ$40)*$AN$40)*$AH$40)+((((N46/100)*$AJ$41)*$AH$41))))))))))))))))))))))))</f>
        <v>0</v>
      </c>
    </row>
    <row r="47" spans="1:40">
      <c r="A47" s="8" t="s">
        <v>1443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P47" s="8">
        <v>1100</v>
      </c>
      <c r="Q47" s="2">
        <f>IF(Calculator!$O$6="SINGLEBASE",SUM((((B47/100)*$AJ$40)*$AH$40))+((((B47/100)*$AJ$41)*$AH$41)),IF(Calculator!$O$6="SINGLEELEMENTS",SUM((((B47/100)*$AJ$40)*$AH$40))+(((((B47/100)*$AJ$40)*$AN$40)*$AH$40)*1.05)-((((B47/100)*$AJ$40)*$AN$40)*$AH$40)+((((B47/100)*$AJ$41)*$AH$41)),IF(Calculator!$O$6="SINGLESPECTRUM",SUM((((B47/100)*$AJ$40)*$AH$40))+(((((B47/100)*$AJ$40)*$AN$40)*$AH$40)*1.05)-((((B47/100)*$AJ$40)*$AN$40)*$AH$40)+((((B47/100)*$AJ$41)*$AH$41)),IF(Calculator!$O$6="SINGLEHOMESTEAD",SUM((((B47/100)*$AJ$40)*$AH$40))+(((((B47/100)*$AJ$40)*$AN$40)*$AH$40)*1.05)-((((B47/100)*$AJ$40)*$AN$40)*$AH$40)+((((B47/100)*$AJ$41)*$AH$41)),IF(Calculator!$O$6="SINGLEBAND A",SUM((((B47/100)*$AJ$40)*$AH$40))+(((((B47/100)*$AJ$40)*$AN$40)*$AH$40)*1.1)-((((B47/100)*$AJ$40)*$AN$40)*$AH$40)+((((B47/100)*$AJ$41)*$AH$41)),IF(Calculator!$O$6="SINGLEBAND B",SUM((((B47/100)*$AJ$40)*$AH$40))+(((((B47/100)*$AJ$40)*$AN$40)*$AH$40)*1.15)-((((B47/100)*$AJ$40)*$AN$40)*$AH$40)+((((B47/100)*$AJ$41)*$AH$41)),IF(Calculator!$O$6="SINGLEBAND C",SUM((((B47/100)*$AJ$40)*$AH$40))+(((((B47/100)*$AJ$40)*$AN$40)*$AH$40)*1.2)-((((B47/100)*$AJ$40)*$AN$40)*$AH$40)+((((B47/100)*$AJ$41)*$AH$41)),IF(Calculator!$O$6="SINGLEBAND D",SUM((((B47/100)*$AJ$40)*$AH$40))+(((((B47/100)*$AJ$40)*$AN$40)*$AH$40)*1.25)-((((B47/100)*$AJ$40)*$AN$40)*$AH$40)+((((B47/100)*$AJ$41)*$AH$41)),IF(Calculator!$O$6="SINGLEURBANE",SUM((((B47/100)*$AJ$40)*$AH$40))+(((((B47/100)*$AJ$40)*$AN$40)*$AH$40)*1.25)-((((B47/100)*$AJ$40)*$AN$40)*$AH$40)+((((B47/100)*$AJ$41)*$AH$41)),IF(Calculator!$O$6="SINGLESILVERANOD",SUM((((B47/100)*$AJ$40)*$AH$40))+(((((B47/100)*$AJ$40)*$AN$40)*$AH$40)*1.4)-((((B47/100)*$AJ$40)*$AN$40)*$AH$40)+((((B47/100)*$AJ$41)*$AH$41)),IF(Calculator!$O$6="SINGLEANOD",SUM((((B47/100)*$AJ$40)*$AH$40))+(((((B47/100)*$AJ$40)*$AN$40)*$AH$40)*1.65)-((((B47/100)*$AJ$40)*$AN$40)*$AH$40)+((((B47/100)*$AJ$41)*$AH$41)),IF(Calculator!$O$6="DUALBASE",SUM((((B47/100)*$AJ$40)*$AH$40))+(((((B47/100)*$AJ$40)*$AN$40)*$AH$40)*1.030011)-((((B47/100)*$AJ$40)*$AN$40)*$AH$40)+((((B47/100)*$AJ$41)*$AH$41)),IF(Calculator!$O$6="DUALELEMENTS",SUM((((B47/100)*$AJ$40)*$AH$40))+(((((B47/100)*$AJ$40)*$AN$40)*$AH$40)*1.438569)-((((B47/100)*$AJ$40)*$AN$40)*$AH$40)+((((B47/100)*$AJ$41)*$AH$41)),IF(Calculator!$O$6="DUALSPECTRUM",SUM((((B47/100)*$AJ$40)*$AH$40))+(((((B47/100)*$AJ$40)*$AN$40)*$AH$40)*1.438569)-((((B47/100)*$AJ$40)*$AN$40)*$AH$40)+((((B47/100)*$AJ$41)*$AH$41)),IF(Calculator!$O$6="DUALHOMESTEAD",SUM((((B47/100)*$AJ$40)*$AH$40))+(((((B47/100)*$AJ$40)*$AN$40)*$AH$40)*1.438569)-((((B47/100)*$AJ$40)*$AN$40)*$AH$40)+((((B47/100)*$AJ$41)*$AH$41)),IF(Calculator!$O$6="DUALBAND A",SUM((((B47/100)*$AJ$40)*$AH$40))+(((((B47/100)*$AJ$40)*$AN$40)*$AH$40)*1.507051)-((((B47/100)*$AJ$40)*$AN$40)*$AH$40)+((((B47/100)*$AJ$41)*$AH$41)),IF(Calculator!$O$6="DUALBAND B",SUM((((B47/100)*$AJ$40)*$AH$40))+(((((B47/100)*$AJ$40)*$AN$40)*$AH$40)*1.57551)-((((B47/100)*$AJ$40)*$AN$40)*$AH$40)+((((B47/100)*$AJ$41)*$AH$41)),IF(Calculator!$O$6="DUALBAND C",SUM((((B47/100)*$AJ$40)*$AH$40))+(((((B47/100)*$AJ$40)*$AN$40)*$AH$40)*1.644088)-((((B47/100)*$AJ$40)*$AN$40)*$AH$40)+((((B47/100)*$AJ$41)*$AH$41)),IF(Calculator!$O$6="DUALBAND D",SUM((((B47/100)*$AJ$40)*$AH$40))+(((((B47/100)*$AJ$40)*$AN$40)*$AH$40)*1.712549)-((((B47/100)*$AJ$40)*$AN$40)*$AH$40)+((((B47/100)*$AJ$41)*$AH$41)),IF(Calculator!$O$6="DUALURBANE",SUM((((B47/100)*$AJ$40)*$AH$40))+(((((B47/100)*$AJ$40)*$AN$40)*$AH$40)*1.712549)-((((B47/100)*$AJ$40)*$AN$40)*$AH$40)+((((B47/100)*$AJ$41)*$AH$41)),IF(Calculator!$O$6="DUALSILVERANOD",SUM((((B47/100)*$AJ$40)*$AH$40))+(((((B47/100)*$AJ$40)*$AN$40)*$AH$40)*1.918079)-((((B47/100)*$AJ$40)*$AN$40)*$AH$40)+((((B47/100)*$AJ$41)*$AH$41)),IF(Calculator!$O$6="DUALANOD",SUM((((B47/100)*$AJ$40)*$AH$40))+(((((B47/100)*$AJ$40)*$AN$40)*$AH$40)*2.260509)-((((B47/100)*$AJ$40)*$AN$40)*$AH$40)+((((B47/100)*$AJ$41)*$AH$41))))))))))))))))))))))))</f>
        <v>0</v>
      </c>
      <c r="R47" s="2">
        <f>IF(Calculator!$O$6="SINGLEBASE",SUM((((C47/100)*$AJ$40)*$AH$40))+((((C47/100)*$AJ$41)*$AH$41)),IF(Calculator!$O$6="SINGLEELEMENTS",SUM((((C47/100)*$AJ$40)*$AH$40))+(((((C47/100)*$AJ$40)*$AN$40)*$AH$40)*1.05)-((((C47/100)*$AJ$40)*$AN$40)*$AH$40)+((((C47/100)*$AJ$41)*$AH$41)),IF(Calculator!$O$6="SINGLESPECTRUM",SUM((((C47/100)*$AJ$40)*$AH$40))+(((((C47/100)*$AJ$40)*$AN$40)*$AH$40)*1.05)-((((C47/100)*$AJ$40)*$AN$40)*$AH$40)+((((C47/100)*$AJ$41)*$AH$41)),IF(Calculator!$O$6="SINGLEHOMESTEAD",SUM((((C47/100)*$AJ$40)*$AH$40))+(((((C47/100)*$AJ$40)*$AN$40)*$AH$40)*1.05)-((((C47/100)*$AJ$40)*$AN$40)*$AH$40)+((((C47/100)*$AJ$41)*$AH$41)),IF(Calculator!$O$6="SINGLEBAND A",SUM((((C47/100)*$AJ$40)*$AH$40))+(((((C47/100)*$AJ$40)*$AN$40)*$AH$40)*1.1)-((((C47/100)*$AJ$40)*$AN$40)*$AH$40)+((((C47/100)*$AJ$41)*$AH$41)),IF(Calculator!$O$6="SINGLEBAND B",SUM((((C47/100)*$AJ$40)*$AH$40))+(((((C47/100)*$AJ$40)*$AN$40)*$AH$40)*1.15)-((((C47/100)*$AJ$40)*$AN$40)*$AH$40)+((((C47/100)*$AJ$41)*$AH$41)),IF(Calculator!$O$6="SINGLEBAND C",SUM((((C47/100)*$AJ$40)*$AH$40))+(((((C47/100)*$AJ$40)*$AN$40)*$AH$40)*1.2)-((((C47/100)*$AJ$40)*$AN$40)*$AH$40)+((((C47/100)*$AJ$41)*$AH$41)),IF(Calculator!$O$6="SINGLEBAND D",SUM((((C47/100)*$AJ$40)*$AH$40))+(((((C47/100)*$AJ$40)*$AN$40)*$AH$40)*1.25)-((((C47/100)*$AJ$40)*$AN$40)*$AH$40)+((((C47/100)*$AJ$41)*$AH$41)),IF(Calculator!$O$6="SINGLEURBANE",SUM((((C47/100)*$AJ$40)*$AH$40))+(((((C47/100)*$AJ$40)*$AN$40)*$AH$40)*1.25)-((((C47/100)*$AJ$40)*$AN$40)*$AH$40)+((((C47/100)*$AJ$41)*$AH$41)),IF(Calculator!$O$6="SINGLESILVERANOD",SUM((((C47/100)*$AJ$40)*$AH$40))+(((((C47/100)*$AJ$40)*$AN$40)*$AH$40)*1.4)-((((C47/100)*$AJ$40)*$AN$40)*$AH$40)+((((C47/100)*$AJ$41)*$AH$41)),IF(Calculator!$O$6="SINGLEANOD",SUM((((C47/100)*$AJ$40)*$AH$40))+(((((C47/100)*$AJ$40)*$AN$40)*$AH$40)*1.65)-((((C47/100)*$AJ$40)*$AN$40)*$AH$40)+((((C47/100)*$AJ$41)*$AH$41)),IF(Calculator!$O$6="DUALBASE",SUM((((C47/100)*$AJ$40)*$AH$40))+(((((C47/100)*$AJ$40)*$AN$40)*$AH$40)*1.030011)-((((C47/100)*$AJ$40)*$AN$40)*$AH$40)+((((C47/100)*$AJ$41)*$AH$41)),IF(Calculator!$O$6="DUALELEMENTS",SUM((((C47/100)*$AJ$40)*$AH$40))+(((((C47/100)*$AJ$40)*$AN$40)*$AH$40)*1.438569)-((((C47/100)*$AJ$40)*$AN$40)*$AH$40)+((((C47/100)*$AJ$41)*$AH$41)),IF(Calculator!$O$6="DUALSPECTRUM",SUM((((C47/100)*$AJ$40)*$AH$40))+(((((C47/100)*$AJ$40)*$AN$40)*$AH$40)*1.438569)-((((C47/100)*$AJ$40)*$AN$40)*$AH$40)+((((C47/100)*$AJ$41)*$AH$41)),IF(Calculator!$O$6="DUALHOMESTEAD",SUM((((C47/100)*$AJ$40)*$AH$40))+(((((C47/100)*$AJ$40)*$AN$40)*$AH$40)*1.438569)-((((C47/100)*$AJ$40)*$AN$40)*$AH$40)+((((C47/100)*$AJ$41)*$AH$41)),IF(Calculator!$O$6="DUALBAND A",SUM((((C47/100)*$AJ$40)*$AH$40))+(((((C47/100)*$AJ$40)*$AN$40)*$AH$40)*1.507051)-((((C47/100)*$AJ$40)*$AN$40)*$AH$40)+((((C47/100)*$AJ$41)*$AH$41)),IF(Calculator!$O$6="DUALBAND B",SUM((((C47/100)*$AJ$40)*$AH$40))+(((((C47/100)*$AJ$40)*$AN$40)*$AH$40)*1.57551)-((((C47/100)*$AJ$40)*$AN$40)*$AH$40)+((((C47/100)*$AJ$41)*$AH$41)),IF(Calculator!$O$6="DUALBAND C",SUM((((C47/100)*$AJ$40)*$AH$40))+(((((C47/100)*$AJ$40)*$AN$40)*$AH$40)*1.644088)-((((C47/100)*$AJ$40)*$AN$40)*$AH$40)+((((C47/100)*$AJ$41)*$AH$41)),IF(Calculator!$O$6="DUALBAND D",SUM((((C47/100)*$AJ$40)*$AH$40))+(((((C47/100)*$AJ$40)*$AN$40)*$AH$40)*1.712549)-((((C47/100)*$AJ$40)*$AN$40)*$AH$40)+((((C47/100)*$AJ$41)*$AH$41)),IF(Calculator!$O$6="DUALURBANE",SUM((((C47/100)*$AJ$40)*$AH$40))+(((((C47/100)*$AJ$40)*$AN$40)*$AH$40)*1.712549)-((((C47/100)*$AJ$40)*$AN$40)*$AH$40)+((((C47/100)*$AJ$41)*$AH$41)),IF(Calculator!$O$6="DUALSILVERANOD",SUM((((C47/100)*$AJ$40)*$AH$40))+(((((C47/100)*$AJ$40)*$AN$40)*$AH$40)*1.918079)-((((C47/100)*$AJ$40)*$AN$40)*$AH$40)+((((C47/100)*$AJ$41)*$AH$41)),IF(Calculator!$O$6="DUALANOD",SUM((((C47/100)*$AJ$40)*$AH$40))+(((((C47/100)*$AJ$40)*$AN$40)*$AH$40)*2.260509)-((((C47/100)*$AJ$40)*$AN$40)*$AH$40)+((((C47/100)*$AJ$41)*$AH$41))))))))))))))))))))))))</f>
        <v>0</v>
      </c>
      <c r="S47" s="2">
        <f>IF(Calculator!$O$6="SINGLEBASE",SUM((((D47/100)*$AJ$40)*$AH$40))+((((D47/100)*$AJ$41)*$AH$41)),IF(Calculator!$O$6="SINGLEELEMENTS",SUM((((D47/100)*$AJ$40)*$AH$40))+(((((D47/100)*$AJ$40)*$AN$40)*$AH$40)*1.05)-((((D47/100)*$AJ$40)*$AN$40)*$AH$40)+((((D47/100)*$AJ$41)*$AH$41)),IF(Calculator!$O$6="SINGLESPECTRUM",SUM((((D47/100)*$AJ$40)*$AH$40))+(((((D47/100)*$AJ$40)*$AN$40)*$AH$40)*1.05)-((((D47/100)*$AJ$40)*$AN$40)*$AH$40)+((((D47/100)*$AJ$41)*$AH$41)),IF(Calculator!$O$6="SINGLEHOMESTEAD",SUM((((D47/100)*$AJ$40)*$AH$40))+(((((D47/100)*$AJ$40)*$AN$40)*$AH$40)*1.05)-((((D47/100)*$AJ$40)*$AN$40)*$AH$40)+((((D47/100)*$AJ$41)*$AH$41)),IF(Calculator!$O$6="SINGLEBAND A",SUM((((D47/100)*$AJ$40)*$AH$40))+(((((D47/100)*$AJ$40)*$AN$40)*$AH$40)*1.1)-((((D47/100)*$AJ$40)*$AN$40)*$AH$40)+((((D47/100)*$AJ$41)*$AH$41)),IF(Calculator!$O$6="SINGLEBAND B",SUM((((D47/100)*$AJ$40)*$AH$40))+(((((D47/100)*$AJ$40)*$AN$40)*$AH$40)*1.15)-((((D47/100)*$AJ$40)*$AN$40)*$AH$40)+((((D47/100)*$AJ$41)*$AH$41)),IF(Calculator!$O$6="SINGLEBAND C",SUM((((D47/100)*$AJ$40)*$AH$40))+(((((D47/100)*$AJ$40)*$AN$40)*$AH$40)*1.2)-((((D47/100)*$AJ$40)*$AN$40)*$AH$40)+((((D47/100)*$AJ$41)*$AH$41)),IF(Calculator!$O$6="SINGLEBAND D",SUM((((D47/100)*$AJ$40)*$AH$40))+(((((D47/100)*$AJ$40)*$AN$40)*$AH$40)*1.25)-((((D47/100)*$AJ$40)*$AN$40)*$AH$40)+((((D47/100)*$AJ$41)*$AH$41)),IF(Calculator!$O$6="SINGLEURBANE",SUM((((D47/100)*$AJ$40)*$AH$40))+(((((D47/100)*$AJ$40)*$AN$40)*$AH$40)*1.25)-((((D47/100)*$AJ$40)*$AN$40)*$AH$40)+((((D47/100)*$AJ$41)*$AH$41)),IF(Calculator!$O$6="SINGLESILVERANOD",SUM((((D47/100)*$AJ$40)*$AH$40))+(((((D47/100)*$AJ$40)*$AN$40)*$AH$40)*1.4)-((((D47/100)*$AJ$40)*$AN$40)*$AH$40)+((((D47/100)*$AJ$41)*$AH$41)),IF(Calculator!$O$6="SINGLEANOD",SUM((((D47/100)*$AJ$40)*$AH$40))+(((((D47/100)*$AJ$40)*$AN$40)*$AH$40)*1.65)-((((D47/100)*$AJ$40)*$AN$40)*$AH$40)+((((D47/100)*$AJ$41)*$AH$41)),IF(Calculator!$O$6="DUALBASE",SUM((((D47/100)*$AJ$40)*$AH$40))+(((((D47/100)*$AJ$40)*$AN$40)*$AH$40)*1.030011)-((((D47/100)*$AJ$40)*$AN$40)*$AH$40)+((((D47/100)*$AJ$41)*$AH$41)),IF(Calculator!$O$6="DUALELEMENTS",SUM((((D47/100)*$AJ$40)*$AH$40))+(((((D47/100)*$AJ$40)*$AN$40)*$AH$40)*1.438569)-((((D47/100)*$AJ$40)*$AN$40)*$AH$40)+((((D47/100)*$AJ$41)*$AH$41)),IF(Calculator!$O$6="DUALSPECTRUM",SUM((((D47/100)*$AJ$40)*$AH$40))+(((((D47/100)*$AJ$40)*$AN$40)*$AH$40)*1.438569)-((((D47/100)*$AJ$40)*$AN$40)*$AH$40)+((((D47/100)*$AJ$41)*$AH$41)),IF(Calculator!$O$6="DUALHOMESTEAD",SUM((((D47/100)*$AJ$40)*$AH$40))+(((((D47/100)*$AJ$40)*$AN$40)*$AH$40)*1.438569)-((((D47/100)*$AJ$40)*$AN$40)*$AH$40)+((((D47/100)*$AJ$41)*$AH$41)),IF(Calculator!$O$6="DUALBAND A",SUM((((D47/100)*$AJ$40)*$AH$40))+(((((D47/100)*$AJ$40)*$AN$40)*$AH$40)*1.507051)-((((D47/100)*$AJ$40)*$AN$40)*$AH$40)+((((D47/100)*$AJ$41)*$AH$41)),IF(Calculator!$O$6="DUALBAND B",SUM((((D47/100)*$AJ$40)*$AH$40))+(((((D47/100)*$AJ$40)*$AN$40)*$AH$40)*1.57551)-((((D47/100)*$AJ$40)*$AN$40)*$AH$40)+((((D47/100)*$AJ$41)*$AH$41)),IF(Calculator!$O$6="DUALBAND C",SUM((((D47/100)*$AJ$40)*$AH$40))+(((((D47/100)*$AJ$40)*$AN$40)*$AH$40)*1.644088)-((((D47/100)*$AJ$40)*$AN$40)*$AH$40)+((((D47/100)*$AJ$41)*$AH$41)),IF(Calculator!$O$6="DUALBAND D",SUM((((D47/100)*$AJ$40)*$AH$40))+(((((D47/100)*$AJ$40)*$AN$40)*$AH$40)*1.712549)-((((D47/100)*$AJ$40)*$AN$40)*$AH$40)+((((D47/100)*$AJ$41)*$AH$41)),IF(Calculator!$O$6="DUALURBANE",SUM((((D47/100)*$AJ$40)*$AH$40))+(((((D47/100)*$AJ$40)*$AN$40)*$AH$40)*1.712549)-((((D47/100)*$AJ$40)*$AN$40)*$AH$40)+((((D47/100)*$AJ$41)*$AH$41)),IF(Calculator!$O$6="DUALSILVERANOD",SUM((((D47/100)*$AJ$40)*$AH$40))+(((((D47/100)*$AJ$40)*$AN$40)*$AH$40)*1.918079)-((((D47/100)*$AJ$40)*$AN$40)*$AH$40)+((((D47/100)*$AJ$41)*$AH$41)),IF(Calculator!$O$6="DUALANOD",SUM((((D47/100)*$AJ$40)*$AH$40))+(((((D47/100)*$AJ$40)*$AN$40)*$AH$40)*2.260509)-((((D47/100)*$AJ$40)*$AN$40)*$AH$40)+((((D47/100)*$AJ$41)*$AH$41))))))))))))))))))))))))</f>
        <v>0</v>
      </c>
      <c r="T47" s="2">
        <f>IF(Calculator!$O$6="SINGLEBASE",SUM((((E47/100)*$AJ$40)*$AH$40))+((((E47/100)*$AJ$41)*$AH$41)),IF(Calculator!$O$6="SINGLEELEMENTS",SUM((((E47/100)*$AJ$40)*$AH$40))+(((((E47/100)*$AJ$40)*$AN$40)*$AH$40)*1.05)-((((E47/100)*$AJ$40)*$AN$40)*$AH$40)+((((E47/100)*$AJ$41)*$AH$41)),IF(Calculator!$O$6="SINGLESPECTRUM",SUM((((E47/100)*$AJ$40)*$AH$40))+(((((E47/100)*$AJ$40)*$AN$40)*$AH$40)*1.05)-((((E47/100)*$AJ$40)*$AN$40)*$AH$40)+((((E47/100)*$AJ$41)*$AH$41)),IF(Calculator!$O$6="SINGLEHOMESTEAD",SUM((((E47/100)*$AJ$40)*$AH$40))+(((((E47/100)*$AJ$40)*$AN$40)*$AH$40)*1.05)-((((E47/100)*$AJ$40)*$AN$40)*$AH$40)+((((E47/100)*$AJ$41)*$AH$41)),IF(Calculator!$O$6="SINGLEBAND A",SUM((((E47/100)*$AJ$40)*$AH$40))+(((((E47/100)*$AJ$40)*$AN$40)*$AH$40)*1.1)-((((E47/100)*$AJ$40)*$AN$40)*$AH$40)+((((E47/100)*$AJ$41)*$AH$41)),IF(Calculator!$O$6="SINGLEBAND B",SUM((((E47/100)*$AJ$40)*$AH$40))+(((((E47/100)*$AJ$40)*$AN$40)*$AH$40)*1.15)-((((E47/100)*$AJ$40)*$AN$40)*$AH$40)+((((E47/100)*$AJ$41)*$AH$41)),IF(Calculator!$O$6="SINGLEBAND C",SUM((((E47/100)*$AJ$40)*$AH$40))+(((((E47/100)*$AJ$40)*$AN$40)*$AH$40)*1.2)-((((E47/100)*$AJ$40)*$AN$40)*$AH$40)+((((E47/100)*$AJ$41)*$AH$41)),IF(Calculator!$O$6="SINGLEBAND D",SUM((((E47/100)*$AJ$40)*$AH$40))+(((((E47/100)*$AJ$40)*$AN$40)*$AH$40)*1.25)-((((E47/100)*$AJ$40)*$AN$40)*$AH$40)+((((E47/100)*$AJ$41)*$AH$41)),IF(Calculator!$O$6="SINGLEURBANE",SUM((((E47/100)*$AJ$40)*$AH$40))+(((((E47/100)*$AJ$40)*$AN$40)*$AH$40)*1.25)-((((E47/100)*$AJ$40)*$AN$40)*$AH$40)+((((E47/100)*$AJ$41)*$AH$41)),IF(Calculator!$O$6="SINGLESILVERANOD",SUM((((E47/100)*$AJ$40)*$AH$40))+(((((E47/100)*$AJ$40)*$AN$40)*$AH$40)*1.4)-((((E47/100)*$AJ$40)*$AN$40)*$AH$40)+((((E47/100)*$AJ$41)*$AH$41)),IF(Calculator!$O$6="SINGLEANOD",SUM((((E47/100)*$AJ$40)*$AH$40))+(((((E47/100)*$AJ$40)*$AN$40)*$AH$40)*1.65)-((((E47/100)*$AJ$40)*$AN$40)*$AH$40)+((((E47/100)*$AJ$41)*$AH$41)),IF(Calculator!$O$6="DUALBASE",SUM((((E47/100)*$AJ$40)*$AH$40))+(((((E47/100)*$AJ$40)*$AN$40)*$AH$40)*1.030011)-((((E47/100)*$AJ$40)*$AN$40)*$AH$40)+((((E47/100)*$AJ$41)*$AH$41)),IF(Calculator!$O$6="DUALELEMENTS",SUM((((E47/100)*$AJ$40)*$AH$40))+(((((E47/100)*$AJ$40)*$AN$40)*$AH$40)*1.438569)-((((E47/100)*$AJ$40)*$AN$40)*$AH$40)+((((E47/100)*$AJ$41)*$AH$41)),IF(Calculator!$O$6="DUALSPECTRUM",SUM((((E47/100)*$AJ$40)*$AH$40))+(((((E47/100)*$AJ$40)*$AN$40)*$AH$40)*1.438569)-((((E47/100)*$AJ$40)*$AN$40)*$AH$40)+((((E47/100)*$AJ$41)*$AH$41)),IF(Calculator!$O$6="DUALHOMESTEAD",SUM((((E47/100)*$AJ$40)*$AH$40))+(((((E47/100)*$AJ$40)*$AN$40)*$AH$40)*1.438569)-((((E47/100)*$AJ$40)*$AN$40)*$AH$40)+((((E47/100)*$AJ$41)*$AH$41)),IF(Calculator!$O$6="DUALBAND A",SUM((((E47/100)*$AJ$40)*$AH$40))+(((((E47/100)*$AJ$40)*$AN$40)*$AH$40)*1.507051)-((((E47/100)*$AJ$40)*$AN$40)*$AH$40)+((((E47/100)*$AJ$41)*$AH$41)),IF(Calculator!$O$6="DUALBAND B",SUM((((E47/100)*$AJ$40)*$AH$40))+(((((E47/100)*$AJ$40)*$AN$40)*$AH$40)*1.57551)-((((E47/100)*$AJ$40)*$AN$40)*$AH$40)+((((E47/100)*$AJ$41)*$AH$41)),IF(Calculator!$O$6="DUALBAND C",SUM((((E47/100)*$AJ$40)*$AH$40))+(((((E47/100)*$AJ$40)*$AN$40)*$AH$40)*1.644088)-((((E47/100)*$AJ$40)*$AN$40)*$AH$40)+((((E47/100)*$AJ$41)*$AH$41)),IF(Calculator!$O$6="DUALBAND D",SUM((((E47/100)*$AJ$40)*$AH$40))+(((((E47/100)*$AJ$40)*$AN$40)*$AH$40)*1.712549)-((((E47/100)*$AJ$40)*$AN$40)*$AH$40)+((((E47/100)*$AJ$41)*$AH$41)),IF(Calculator!$O$6="DUALURBANE",SUM((((E47/100)*$AJ$40)*$AH$40))+(((((E47/100)*$AJ$40)*$AN$40)*$AH$40)*1.712549)-((((E47/100)*$AJ$40)*$AN$40)*$AH$40)+((((E47/100)*$AJ$41)*$AH$41)),IF(Calculator!$O$6="DUALSILVERANOD",SUM((((E47/100)*$AJ$40)*$AH$40))+(((((E47/100)*$AJ$40)*$AN$40)*$AH$40)*1.918079)-((((E47/100)*$AJ$40)*$AN$40)*$AH$40)+((((E47/100)*$AJ$41)*$AH$41)),IF(Calculator!$O$6="DUALANOD",SUM((((E47/100)*$AJ$40)*$AH$40))+(((((E47/100)*$AJ$40)*$AN$40)*$AH$40)*2.260509)-((((E47/100)*$AJ$40)*$AN$40)*$AH$40)+((((E47/100)*$AJ$41)*$AH$41))))))))))))))))))))))))</f>
        <v>0</v>
      </c>
      <c r="U47" s="2">
        <f>IF(Calculator!$O$6="SINGLEBASE",SUM((((F47/100)*$AJ$40)*$AH$40))+((((F47/100)*$AJ$41)*$AH$41)),IF(Calculator!$O$6="SINGLEELEMENTS",SUM((((F47/100)*$AJ$40)*$AH$40))+(((((F47/100)*$AJ$40)*$AN$40)*$AH$40)*1.05)-((((F47/100)*$AJ$40)*$AN$40)*$AH$40)+((((F47/100)*$AJ$41)*$AH$41)),IF(Calculator!$O$6="SINGLESPECTRUM",SUM((((F47/100)*$AJ$40)*$AH$40))+(((((F47/100)*$AJ$40)*$AN$40)*$AH$40)*1.05)-((((F47/100)*$AJ$40)*$AN$40)*$AH$40)+((((F47/100)*$AJ$41)*$AH$41)),IF(Calculator!$O$6="SINGLEHOMESTEAD",SUM((((F47/100)*$AJ$40)*$AH$40))+(((((F47/100)*$AJ$40)*$AN$40)*$AH$40)*1.05)-((((F47/100)*$AJ$40)*$AN$40)*$AH$40)+((((F47/100)*$AJ$41)*$AH$41)),IF(Calculator!$O$6="SINGLEBAND A",SUM((((F47/100)*$AJ$40)*$AH$40))+(((((F47/100)*$AJ$40)*$AN$40)*$AH$40)*1.1)-((((F47/100)*$AJ$40)*$AN$40)*$AH$40)+((((F47/100)*$AJ$41)*$AH$41)),IF(Calculator!$O$6="SINGLEBAND B",SUM((((F47/100)*$AJ$40)*$AH$40))+(((((F47/100)*$AJ$40)*$AN$40)*$AH$40)*1.15)-((((F47/100)*$AJ$40)*$AN$40)*$AH$40)+((((F47/100)*$AJ$41)*$AH$41)),IF(Calculator!$O$6="SINGLEBAND C",SUM((((F47/100)*$AJ$40)*$AH$40))+(((((F47/100)*$AJ$40)*$AN$40)*$AH$40)*1.2)-((((F47/100)*$AJ$40)*$AN$40)*$AH$40)+((((F47/100)*$AJ$41)*$AH$41)),IF(Calculator!$O$6="SINGLEBAND D",SUM((((F47/100)*$AJ$40)*$AH$40))+(((((F47/100)*$AJ$40)*$AN$40)*$AH$40)*1.25)-((((F47/100)*$AJ$40)*$AN$40)*$AH$40)+((((F47/100)*$AJ$41)*$AH$41)),IF(Calculator!$O$6="SINGLEURBANE",SUM((((F47/100)*$AJ$40)*$AH$40))+(((((F47/100)*$AJ$40)*$AN$40)*$AH$40)*1.25)-((((F47/100)*$AJ$40)*$AN$40)*$AH$40)+((((F47/100)*$AJ$41)*$AH$41)),IF(Calculator!$O$6="SINGLESILVERANOD",SUM((((F47/100)*$AJ$40)*$AH$40))+(((((F47/100)*$AJ$40)*$AN$40)*$AH$40)*1.4)-((((F47/100)*$AJ$40)*$AN$40)*$AH$40)+((((F47/100)*$AJ$41)*$AH$41)),IF(Calculator!$O$6="SINGLEANOD",SUM((((F47/100)*$AJ$40)*$AH$40))+(((((F47/100)*$AJ$40)*$AN$40)*$AH$40)*1.65)-((((F47/100)*$AJ$40)*$AN$40)*$AH$40)+((((F47/100)*$AJ$41)*$AH$41)),IF(Calculator!$O$6="DUALBASE",SUM((((F47/100)*$AJ$40)*$AH$40))+(((((F47/100)*$AJ$40)*$AN$40)*$AH$40)*1.030011)-((((F47/100)*$AJ$40)*$AN$40)*$AH$40)+((((F47/100)*$AJ$41)*$AH$41)),IF(Calculator!$O$6="DUALELEMENTS",SUM((((F47/100)*$AJ$40)*$AH$40))+(((((F47/100)*$AJ$40)*$AN$40)*$AH$40)*1.438569)-((((F47/100)*$AJ$40)*$AN$40)*$AH$40)+((((F47/100)*$AJ$41)*$AH$41)),IF(Calculator!$O$6="DUALSPECTRUM",SUM((((F47/100)*$AJ$40)*$AH$40))+(((((F47/100)*$AJ$40)*$AN$40)*$AH$40)*1.438569)-((((F47/100)*$AJ$40)*$AN$40)*$AH$40)+((((F47/100)*$AJ$41)*$AH$41)),IF(Calculator!$O$6="DUALHOMESTEAD",SUM((((F47/100)*$AJ$40)*$AH$40))+(((((F47/100)*$AJ$40)*$AN$40)*$AH$40)*1.438569)-((((F47/100)*$AJ$40)*$AN$40)*$AH$40)+((((F47/100)*$AJ$41)*$AH$41)),IF(Calculator!$O$6="DUALBAND A",SUM((((F47/100)*$AJ$40)*$AH$40))+(((((F47/100)*$AJ$40)*$AN$40)*$AH$40)*1.507051)-((((F47/100)*$AJ$40)*$AN$40)*$AH$40)+((((F47/100)*$AJ$41)*$AH$41)),IF(Calculator!$O$6="DUALBAND B",SUM((((F47/100)*$AJ$40)*$AH$40))+(((((F47/100)*$AJ$40)*$AN$40)*$AH$40)*1.57551)-((((F47/100)*$AJ$40)*$AN$40)*$AH$40)+((((F47/100)*$AJ$41)*$AH$41)),IF(Calculator!$O$6="DUALBAND C",SUM((((F47/100)*$AJ$40)*$AH$40))+(((((F47/100)*$AJ$40)*$AN$40)*$AH$40)*1.644088)-((((F47/100)*$AJ$40)*$AN$40)*$AH$40)+((((F47/100)*$AJ$41)*$AH$41)),IF(Calculator!$O$6="DUALBAND D",SUM((((F47/100)*$AJ$40)*$AH$40))+(((((F47/100)*$AJ$40)*$AN$40)*$AH$40)*1.712549)-((((F47/100)*$AJ$40)*$AN$40)*$AH$40)+((((F47/100)*$AJ$41)*$AH$41)),IF(Calculator!$O$6="DUALURBANE",SUM((((F47/100)*$AJ$40)*$AH$40))+(((((F47/100)*$AJ$40)*$AN$40)*$AH$40)*1.712549)-((((F47/100)*$AJ$40)*$AN$40)*$AH$40)+((((F47/100)*$AJ$41)*$AH$41)),IF(Calculator!$O$6="DUALSILVERANOD",SUM((((F47/100)*$AJ$40)*$AH$40))+(((((F47/100)*$AJ$40)*$AN$40)*$AH$40)*1.918079)-((((F47/100)*$AJ$40)*$AN$40)*$AH$40)+((((F47/100)*$AJ$41)*$AH$41)),IF(Calculator!$O$6="DUALANOD",SUM((((F47/100)*$AJ$40)*$AH$40))+(((((F47/100)*$AJ$40)*$AN$40)*$AH$40)*2.260509)-((((F47/100)*$AJ$40)*$AN$40)*$AH$40)+((((F47/100)*$AJ$41)*$AH$41))))))))))))))))))))))))</f>
        <v>0</v>
      </c>
      <c r="V47" s="2">
        <f>IF(Calculator!$O$6="SINGLEBASE",SUM((((G47/100)*$AJ$40)*$AH$40))+((((G47/100)*$AJ$41)*$AH$41)),IF(Calculator!$O$6="SINGLEELEMENTS",SUM((((G47/100)*$AJ$40)*$AH$40))+(((((G47/100)*$AJ$40)*$AN$40)*$AH$40)*1.05)-((((G47/100)*$AJ$40)*$AN$40)*$AH$40)+((((G47/100)*$AJ$41)*$AH$41)),IF(Calculator!$O$6="SINGLESPECTRUM",SUM((((G47/100)*$AJ$40)*$AH$40))+(((((G47/100)*$AJ$40)*$AN$40)*$AH$40)*1.05)-((((G47/100)*$AJ$40)*$AN$40)*$AH$40)+((((G47/100)*$AJ$41)*$AH$41)),IF(Calculator!$O$6="SINGLEHOMESTEAD",SUM((((G47/100)*$AJ$40)*$AH$40))+(((((G47/100)*$AJ$40)*$AN$40)*$AH$40)*1.05)-((((G47/100)*$AJ$40)*$AN$40)*$AH$40)+((((G47/100)*$AJ$41)*$AH$41)),IF(Calculator!$O$6="SINGLEBAND A",SUM((((G47/100)*$AJ$40)*$AH$40))+(((((G47/100)*$AJ$40)*$AN$40)*$AH$40)*1.1)-((((G47/100)*$AJ$40)*$AN$40)*$AH$40)+((((G47/100)*$AJ$41)*$AH$41)),IF(Calculator!$O$6="SINGLEBAND B",SUM((((G47/100)*$AJ$40)*$AH$40))+(((((G47/100)*$AJ$40)*$AN$40)*$AH$40)*1.15)-((((G47/100)*$AJ$40)*$AN$40)*$AH$40)+((((G47/100)*$AJ$41)*$AH$41)),IF(Calculator!$O$6="SINGLEBAND C",SUM((((G47/100)*$AJ$40)*$AH$40))+(((((G47/100)*$AJ$40)*$AN$40)*$AH$40)*1.2)-((((G47/100)*$AJ$40)*$AN$40)*$AH$40)+((((G47/100)*$AJ$41)*$AH$41)),IF(Calculator!$O$6="SINGLEBAND D",SUM((((G47/100)*$AJ$40)*$AH$40))+(((((G47/100)*$AJ$40)*$AN$40)*$AH$40)*1.25)-((((G47/100)*$AJ$40)*$AN$40)*$AH$40)+((((G47/100)*$AJ$41)*$AH$41)),IF(Calculator!$O$6="SINGLEURBANE",SUM((((G47/100)*$AJ$40)*$AH$40))+(((((G47/100)*$AJ$40)*$AN$40)*$AH$40)*1.25)-((((G47/100)*$AJ$40)*$AN$40)*$AH$40)+((((G47/100)*$AJ$41)*$AH$41)),IF(Calculator!$O$6="SINGLESILVERANOD",SUM((((G47/100)*$AJ$40)*$AH$40))+(((((G47/100)*$AJ$40)*$AN$40)*$AH$40)*1.4)-((((G47/100)*$AJ$40)*$AN$40)*$AH$40)+((((G47/100)*$AJ$41)*$AH$41)),IF(Calculator!$O$6="SINGLEANOD",SUM((((G47/100)*$AJ$40)*$AH$40))+(((((G47/100)*$AJ$40)*$AN$40)*$AH$40)*1.65)-((((G47/100)*$AJ$40)*$AN$40)*$AH$40)+((((G47/100)*$AJ$41)*$AH$41)),IF(Calculator!$O$6="DUALBASE",SUM((((G47/100)*$AJ$40)*$AH$40))+(((((G47/100)*$AJ$40)*$AN$40)*$AH$40)*1.030011)-((((G47/100)*$AJ$40)*$AN$40)*$AH$40)+((((G47/100)*$AJ$41)*$AH$41)),IF(Calculator!$O$6="DUALELEMENTS",SUM((((G47/100)*$AJ$40)*$AH$40))+(((((G47/100)*$AJ$40)*$AN$40)*$AH$40)*1.438569)-((((G47/100)*$AJ$40)*$AN$40)*$AH$40)+((((G47/100)*$AJ$41)*$AH$41)),IF(Calculator!$O$6="DUALSPECTRUM",SUM((((G47/100)*$AJ$40)*$AH$40))+(((((G47/100)*$AJ$40)*$AN$40)*$AH$40)*1.438569)-((((G47/100)*$AJ$40)*$AN$40)*$AH$40)+((((G47/100)*$AJ$41)*$AH$41)),IF(Calculator!$O$6="DUALHOMESTEAD",SUM((((G47/100)*$AJ$40)*$AH$40))+(((((G47/100)*$AJ$40)*$AN$40)*$AH$40)*1.438569)-((((G47/100)*$AJ$40)*$AN$40)*$AH$40)+((((G47/100)*$AJ$41)*$AH$41)),IF(Calculator!$O$6="DUALBAND A",SUM((((G47/100)*$AJ$40)*$AH$40))+(((((G47/100)*$AJ$40)*$AN$40)*$AH$40)*1.507051)-((((G47/100)*$AJ$40)*$AN$40)*$AH$40)+((((G47/100)*$AJ$41)*$AH$41)),IF(Calculator!$O$6="DUALBAND B",SUM((((G47/100)*$AJ$40)*$AH$40))+(((((G47/100)*$AJ$40)*$AN$40)*$AH$40)*1.57551)-((((G47/100)*$AJ$40)*$AN$40)*$AH$40)+((((G47/100)*$AJ$41)*$AH$41)),IF(Calculator!$O$6="DUALBAND C",SUM((((G47/100)*$AJ$40)*$AH$40))+(((((G47/100)*$AJ$40)*$AN$40)*$AH$40)*1.644088)-((((G47/100)*$AJ$40)*$AN$40)*$AH$40)+((((G47/100)*$AJ$41)*$AH$41)),IF(Calculator!$O$6="DUALBAND D",SUM((((G47/100)*$AJ$40)*$AH$40))+(((((G47/100)*$AJ$40)*$AN$40)*$AH$40)*1.712549)-((((G47/100)*$AJ$40)*$AN$40)*$AH$40)+((((G47/100)*$AJ$41)*$AH$41)),IF(Calculator!$O$6="DUALURBANE",SUM((((G47/100)*$AJ$40)*$AH$40))+(((((G47/100)*$AJ$40)*$AN$40)*$AH$40)*1.712549)-((((G47/100)*$AJ$40)*$AN$40)*$AH$40)+((((G47/100)*$AJ$41)*$AH$41)),IF(Calculator!$O$6="DUALSILVERANOD",SUM((((G47/100)*$AJ$40)*$AH$40))+(((((G47/100)*$AJ$40)*$AN$40)*$AH$40)*1.918079)-((((G47/100)*$AJ$40)*$AN$40)*$AH$40)+((((G47/100)*$AJ$41)*$AH$41)),IF(Calculator!$O$6="DUALANOD",SUM((((G47/100)*$AJ$40)*$AH$40))+(((((G47/100)*$AJ$40)*$AN$40)*$AH$40)*2.260509)-((((G47/100)*$AJ$40)*$AN$40)*$AH$40)+((((G47/100)*$AJ$41)*$AH$41))))))))))))))))))))))))</f>
        <v>0</v>
      </c>
      <c r="W47" s="2">
        <f>IF(Calculator!$O$6="SINGLEBASE",SUM((((H47/100)*$AJ$40)*$AH$40))+((((H47/100)*$AJ$41)*$AH$41)),IF(Calculator!$O$6="SINGLEELEMENTS",SUM((((H47/100)*$AJ$40)*$AH$40))+(((((H47/100)*$AJ$40)*$AN$40)*$AH$40)*1.05)-((((H47/100)*$AJ$40)*$AN$40)*$AH$40)+((((H47/100)*$AJ$41)*$AH$41)),IF(Calculator!$O$6="SINGLESPECTRUM",SUM((((H47/100)*$AJ$40)*$AH$40))+(((((H47/100)*$AJ$40)*$AN$40)*$AH$40)*1.05)-((((H47/100)*$AJ$40)*$AN$40)*$AH$40)+((((H47/100)*$AJ$41)*$AH$41)),IF(Calculator!$O$6="SINGLEHOMESTEAD",SUM((((H47/100)*$AJ$40)*$AH$40))+(((((H47/100)*$AJ$40)*$AN$40)*$AH$40)*1.05)-((((H47/100)*$AJ$40)*$AN$40)*$AH$40)+((((H47/100)*$AJ$41)*$AH$41)),IF(Calculator!$O$6="SINGLEBAND A",SUM((((H47/100)*$AJ$40)*$AH$40))+(((((H47/100)*$AJ$40)*$AN$40)*$AH$40)*1.1)-((((H47/100)*$AJ$40)*$AN$40)*$AH$40)+((((H47/100)*$AJ$41)*$AH$41)),IF(Calculator!$O$6="SINGLEBAND B",SUM((((H47/100)*$AJ$40)*$AH$40))+(((((H47/100)*$AJ$40)*$AN$40)*$AH$40)*1.15)-((((H47/100)*$AJ$40)*$AN$40)*$AH$40)+((((H47/100)*$AJ$41)*$AH$41)),IF(Calculator!$O$6="SINGLEBAND C",SUM((((H47/100)*$AJ$40)*$AH$40))+(((((H47/100)*$AJ$40)*$AN$40)*$AH$40)*1.2)-((((H47/100)*$AJ$40)*$AN$40)*$AH$40)+((((H47/100)*$AJ$41)*$AH$41)),IF(Calculator!$O$6="SINGLEBAND D",SUM((((H47/100)*$AJ$40)*$AH$40))+(((((H47/100)*$AJ$40)*$AN$40)*$AH$40)*1.25)-((((H47/100)*$AJ$40)*$AN$40)*$AH$40)+((((H47/100)*$AJ$41)*$AH$41)),IF(Calculator!$O$6="SINGLEURBANE",SUM((((H47/100)*$AJ$40)*$AH$40))+(((((H47/100)*$AJ$40)*$AN$40)*$AH$40)*1.25)-((((H47/100)*$AJ$40)*$AN$40)*$AH$40)+((((H47/100)*$AJ$41)*$AH$41)),IF(Calculator!$O$6="SINGLESILVERANOD",SUM((((H47/100)*$AJ$40)*$AH$40))+(((((H47/100)*$AJ$40)*$AN$40)*$AH$40)*1.4)-((((H47/100)*$AJ$40)*$AN$40)*$AH$40)+((((H47/100)*$AJ$41)*$AH$41)),IF(Calculator!$O$6="SINGLEANOD",SUM((((H47/100)*$AJ$40)*$AH$40))+(((((H47/100)*$AJ$40)*$AN$40)*$AH$40)*1.65)-((((H47/100)*$AJ$40)*$AN$40)*$AH$40)+((((H47/100)*$AJ$41)*$AH$41)),IF(Calculator!$O$6="DUALBASE",SUM((((H47/100)*$AJ$40)*$AH$40))+(((((H47/100)*$AJ$40)*$AN$40)*$AH$40)*1.030011)-((((H47/100)*$AJ$40)*$AN$40)*$AH$40)+((((H47/100)*$AJ$41)*$AH$41)),IF(Calculator!$O$6="DUALELEMENTS",SUM((((H47/100)*$AJ$40)*$AH$40))+(((((H47/100)*$AJ$40)*$AN$40)*$AH$40)*1.438569)-((((H47/100)*$AJ$40)*$AN$40)*$AH$40)+((((H47/100)*$AJ$41)*$AH$41)),IF(Calculator!$O$6="DUALSPECTRUM",SUM((((H47/100)*$AJ$40)*$AH$40))+(((((H47/100)*$AJ$40)*$AN$40)*$AH$40)*1.438569)-((((H47/100)*$AJ$40)*$AN$40)*$AH$40)+((((H47/100)*$AJ$41)*$AH$41)),IF(Calculator!$O$6="DUALHOMESTEAD",SUM((((H47/100)*$AJ$40)*$AH$40))+(((((H47/100)*$AJ$40)*$AN$40)*$AH$40)*1.438569)-((((H47/100)*$AJ$40)*$AN$40)*$AH$40)+((((H47/100)*$AJ$41)*$AH$41)),IF(Calculator!$O$6="DUALBAND A",SUM((((H47/100)*$AJ$40)*$AH$40))+(((((H47/100)*$AJ$40)*$AN$40)*$AH$40)*1.507051)-((((H47/100)*$AJ$40)*$AN$40)*$AH$40)+((((H47/100)*$AJ$41)*$AH$41)),IF(Calculator!$O$6="DUALBAND B",SUM((((H47/100)*$AJ$40)*$AH$40))+(((((H47/100)*$AJ$40)*$AN$40)*$AH$40)*1.57551)-((((H47/100)*$AJ$40)*$AN$40)*$AH$40)+((((H47/100)*$AJ$41)*$AH$41)),IF(Calculator!$O$6="DUALBAND C",SUM((((H47/100)*$AJ$40)*$AH$40))+(((((H47/100)*$AJ$40)*$AN$40)*$AH$40)*1.644088)-((((H47/100)*$AJ$40)*$AN$40)*$AH$40)+((((H47/100)*$AJ$41)*$AH$41)),IF(Calculator!$O$6="DUALBAND D",SUM((((H47/100)*$AJ$40)*$AH$40))+(((((H47/100)*$AJ$40)*$AN$40)*$AH$40)*1.712549)-((((H47/100)*$AJ$40)*$AN$40)*$AH$40)+((((H47/100)*$AJ$41)*$AH$41)),IF(Calculator!$O$6="DUALURBANE",SUM((((H47/100)*$AJ$40)*$AH$40))+(((((H47/100)*$AJ$40)*$AN$40)*$AH$40)*1.712549)-((((H47/100)*$AJ$40)*$AN$40)*$AH$40)+((((H47/100)*$AJ$41)*$AH$41)),IF(Calculator!$O$6="DUALSILVERANOD",SUM((((H47/100)*$AJ$40)*$AH$40))+(((((H47/100)*$AJ$40)*$AN$40)*$AH$40)*1.918079)-((((H47/100)*$AJ$40)*$AN$40)*$AH$40)+((((H47/100)*$AJ$41)*$AH$41)),IF(Calculator!$O$6="DUALANOD",SUM((((H47/100)*$AJ$40)*$AH$40))+(((((H47/100)*$AJ$40)*$AN$40)*$AH$40)*2.260509)-((((H47/100)*$AJ$40)*$AN$40)*$AH$40)+((((H47/100)*$AJ$41)*$AH$41))))))))))))))))))))))))</f>
        <v>0</v>
      </c>
      <c r="X47" s="2">
        <f>IF(Calculator!$O$6="SINGLEBASE",SUM((((I47/100)*$AJ$40)*$AH$40))+((((I47/100)*$AJ$41)*$AH$41)),IF(Calculator!$O$6="SINGLEELEMENTS",SUM((((I47/100)*$AJ$40)*$AH$40))+(((((I47/100)*$AJ$40)*$AN$40)*$AH$40)*1.05)-((((I47/100)*$AJ$40)*$AN$40)*$AH$40)+((((I47/100)*$AJ$41)*$AH$41)),IF(Calculator!$O$6="SINGLESPECTRUM",SUM((((I47/100)*$AJ$40)*$AH$40))+(((((I47/100)*$AJ$40)*$AN$40)*$AH$40)*1.05)-((((I47/100)*$AJ$40)*$AN$40)*$AH$40)+((((I47/100)*$AJ$41)*$AH$41)),IF(Calculator!$O$6="SINGLEHOMESTEAD",SUM((((I47/100)*$AJ$40)*$AH$40))+(((((I47/100)*$AJ$40)*$AN$40)*$AH$40)*1.05)-((((I47/100)*$AJ$40)*$AN$40)*$AH$40)+((((I47/100)*$AJ$41)*$AH$41)),IF(Calculator!$O$6="SINGLEBAND A",SUM((((I47/100)*$AJ$40)*$AH$40))+(((((I47/100)*$AJ$40)*$AN$40)*$AH$40)*1.1)-((((I47/100)*$AJ$40)*$AN$40)*$AH$40)+((((I47/100)*$AJ$41)*$AH$41)),IF(Calculator!$O$6="SINGLEBAND B",SUM((((I47/100)*$AJ$40)*$AH$40))+(((((I47/100)*$AJ$40)*$AN$40)*$AH$40)*1.15)-((((I47/100)*$AJ$40)*$AN$40)*$AH$40)+((((I47/100)*$AJ$41)*$AH$41)),IF(Calculator!$O$6="SINGLEBAND C",SUM((((I47/100)*$AJ$40)*$AH$40))+(((((I47/100)*$AJ$40)*$AN$40)*$AH$40)*1.2)-((((I47/100)*$AJ$40)*$AN$40)*$AH$40)+((((I47/100)*$AJ$41)*$AH$41)),IF(Calculator!$O$6="SINGLEBAND D",SUM((((I47/100)*$AJ$40)*$AH$40))+(((((I47/100)*$AJ$40)*$AN$40)*$AH$40)*1.25)-((((I47/100)*$AJ$40)*$AN$40)*$AH$40)+((((I47/100)*$AJ$41)*$AH$41)),IF(Calculator!$O$6="SINGLEURBANE",SUM((((I47/100)*$AJ$40)*$AH$40))+(((((I47/100)*$AJ$40)*$AN$40)*$AH$40)*1.25)-((((I47/100)*$AJ$40)*$AN$40)*$AH$40)+((((I47/100)*$AJ$41)*$AH$41)),IF(Calculator!$O$6="SINGLESILVERANOD",SUM((((I47/100)*$AJ$40)*$AH$40))+(((((I47/100)*$AJ$40)*$AN$40)*$AH$40)*1.4)-((((I47/100)*$AJ$40)*$AN$40)*$AH$40)+((((I47/100)*$AJ$41)*$AH$41)),IF(Calculator!$O$6="SINGLEANOD",SUM((((I47/100)*$AJ$40)*$AH$40))+(((((I47/100)*$AJ$40)*$AN$40)*$AH$40)*1.65)-((((I47/100)*$AJ$40)*$AN$40)*$AH$40)+((((I47/100)*$AJ$41)*$AH$41)),IF(Calculator!$O$6="DUALBASE",SUM((((I47/100)*$AJ$40)*$AH$40))+(((((I47/100)*$AJ$40)*$AN$40)*$AH$40)*1.030011)-((((I47/100)*$AJ$40)*$AN$40)*$AH$40)+((((I47/100)*$AJ$41)*$AH$41)),IF(Calculator!$O$6="DUALELEMENTS",SUM((((I47/100)*$AJ$40)*$AH$40))+(((((I47/100)*$AJ$40)*$AN$40)*$AH$40)*1.438569)-((((I47/100)*$AJ$40)*$AN$40)*$AH$40)+((((I47/100)*$AJ$41)*$AH$41)),IF(Calculator!$O$6="DUALSPECTRUM",SUM((((I47/100)*$AJ$40)*$AH$40))+(((((I47/100)*$AJ$40)*$AN$40)*$AH$40)*1.438569)-((((I47/100)*$AJ$40)*$AN$40)*$AH$40)+((((I47/100)*$AJ$41)*$AH$41)),IF(Calculator!$O$6="DUALHOMESTEAD",SUM((((I47/100)*$AJ$40)*$AH$40))+(((((I47/100)*$AJ$40)*$AN$40)*$AH$40)*1.438569)-((((I47/100)*$AJ$40)*$AN$40)*$AH$40)+((((I47/100)*$AJ$41)*$AH$41)),IF(Calculator!$O$6="DUALBAND A",SUM((((I47/100)*$AJ$40)*$AH$40))+(((((I47/100)*$AJ$40)*$AN$40)*$AH$40)*1.507051)-((((I47/100)*$AJ$40)*$AN$40)*$AH$40)+((((I47/100)*$AJ$41)*$AH$41)),IF(Calculator!$O$6="DUALBAND B",SUM((((I47/100)*$AJ$40)*$AH$40))+(((((I47/100)*$AJ$40)*$AN$40)*$AH$40)*1.57551)-((((I47/100)*$AJ$40)*$AN$40)*$AH$40)+((((I47/100)*$AJ$41)*$AH$41)),IF(Calculator!$O$6="DUALBAND C",SUM((((I47/100)*$AJ$40)*$AH$40))+(((((I47/100)*$AJ$40)*$AN$40)*$AH$40)*1.644088)-((((I47/100)*$AJ$40)*$AN$40)*$AH$40)+((((I47/100)*$AJ$41)*$AH$41)),IF(Calculator!$O$6="DUALBAND D",SUM((((I47/100)*$AJ$40)*$AH$40))+(((((I47/100)*$AJ$40)*$AN$40)*$AH$40)*1.712549)-((((I47/100)*$AJ$40)*$AN$40)*$AH$40)+((((I47/100)*$AJ$41)*$AH$41)),IF(Calculator!$O$6="DUALURBANE",SUM((((I47/100)*$AJ$40)*$AH$40))+(((((I47/100)*$AJ$40)*$AN$40)*$AH$40)*1.712549)-((((I47/100)*$AJ$40)*$AN$40)*$AH$40)+((((I47/100)*$AJ$41)*$AH$41)),IF(Calculator!$O$6="DUALSILVERANOD",SUM((((I47/100)*$AJ$40)*$AH$40))+(((((I47/100)*$AJ$40)*$AN$40)*$AH$40)*1.918079)-((((I47/100)*$AJ$40)*$AN$40)*$AH$40)+((((I47/100)*$AJ$41)*$AH$41)),IF(Calculator!$O$6="DUALANOD",SUM((((I47/100)*$AJ$40)*$AH$40))+(((((I47/100)*$AJ$40)*$AN$40)*$AH$40)*2.260509)-((((I47/100)*$AJ$40)*$AN$40)*$AH$40)+((((I47/100)*$AJ$41)*$AH$41))))))))))))))))))))))))</f>
        <v>0</v>
      </c>
      <c r="Y47" s="2">
        <f>IF(Calculator!$O$6="SINGLEBASE",SUM((((J47/100)*$AJ$40)*$AH$40))+((((J47/100)*$AJ$41)*$AH$41)),IF(Calculator!$O$6="SINGLEELEMENTS",SUM((((J47/100)*$AJ$40)*$AH$40))+(((((J47/100)*$AJ$40)*$AN$40)*$AH$40)*1.05)-((((J47/100)*$AJ$40)*$AN$40)*$AH$40)+((((J47/100)*$AJ$41)*$AH$41)),IF(Calculator!$O$6="SINGLESPECTRUM",SUM((((J47/100)*$AJ$40)*$AH$40))+(((((J47/100)*$AJ$40)*$AN$40)*$AH$40)*1.05)-((((J47/100)*$AJ$40)*$AN$40)*$AH$40)+((((J47/100)*$AJ$41)*$AH$41)),IF(Calculator!$O$6="SINGLEHOMESTEAD",SUM((((J47/100)*$AJ$40)*$AH$40))+(((((J47/100)*$AJ$40)*$AN$40)*$AH$40)*1.05)-((((J47/100)*$AJ$40)*$AN$40)*$AH$40)+((((J47/100)*$AJ$41)*$AH$41)),IF(Calculator!$O$6="SINGLEBAND A",SUM((((J47/100)*$AJ$40)*$AH$40))+(((((J47/100)*$AJ$40)*$AN$40)*$AH$40)*1.1)-((((J47/100)*$AJ$40)*$AN$40)*$AH$40)+((((J47/100)*$AJ$41)*$AH$41)),IF(Calculator!$O$6="SINGLEBAND B",SUM((((J47/100)*$AJ$40)*$AH$40))+(((((J47/100)*$AJ$40)*$AN$40)*$AH$40)*1.15)-((((J47/100)*$AJ$40)*$AN$40)*$AH$40)+((((J47/100)*$AJ$41)*$AH$41)),IF(Calculator!$O$6="SINGLEBAND C",SUM((((J47/100)*$AJ$40)*$AH$40))+(((((J47/100)*$AJ$40)*$AN$40)*$AH$40)*1.2)-((((J47/100)*$AJ$40)*$AN$40)*$AH$40)+((((J47/100)*$AJ$41)*$AH$41)),IF(Calculator!$O$6="SINGLEBAND D",SUM((((J47/100)*$AJ$40)*$AH$40))+(((((J47/100)*$AJ$40)*$AN$40)*$AH$40)*1.25)-((((J47/100)*$AJ$40)*$AN$40)*$AH$40)+((((J47/100)*$AJ$41)*$AH$41)),IF(Calculator!$O$6="SINGLEURBANE",SUM((((J47/100)*$AJ$40)*$AH$40))+(((((J47/100)*$AJ$40)*$AN$40)*$AH$40)*1.25)-((((J47/100)*$AJ$40)*$AN$40)*$AH$40)+((((J47/100)*$AJ$41)*$AH$41)),IF(Calculator!$O$6="SINGLESILVERANOD",SUM((((J47/100)*$AJ$40)*$AH$40))+(((((J47/100)*$AJ$40)*$AN$40)*$AH$40)*1.4)-((((J47/100)*$AJ$40)*$AN$40)*$AH$40)+((((J47/100)*$AJ$41)*$AH$41)),IF(Calculator!$O$6="SINGLEANOD",SUM((((J47/100)*$AJ$40)*$AH$40))+(((((J47/100)*$AJ$40)*$AN$40)*$AH$40)*1.65)-((((J47/100)*$AJ$40)*$AN$40)*$AH$40)+((((J47/100)*$AJ$41)*$AH$41)),IF(Calculator!$O$6="DUALBASE",SUM((((J47/100)*$AJ$40)*$AH$40))+(((((J47/100)*$AJ$40)*$AN$40)*$AH$40)*1.030011)-((((J47/100)*$AJ$40)*$AN$40)*$AH$40)+((((J47/100)*$AJ$41)*$AH$41)),IF(Calculator!$O$6="DUALELEMENTS",SUM((((J47/100)*$AJ$40)*$AH$40))+(((((J47/100)*$AJ$40)*$AN$40)*$AH$40)*1.438569)-((((J47/100)*$AJ$40)*$AN$40)*$AH$40)+((((J47/100)*$AJ$41)*$AH$41)),IF(Calculator!$O$6="DUALSPECTRUM",SUM((((J47/100)*$AJ$40)*$AH$40))+(((((J47/100)*$AJ$40)*$AN$40)*$AH$40)*1.438569)-((((J47/100)*$AJ$40)*$AN$40)*$AH$40)+((((J47/100)*$AJ$41)*$AH$41)),IF(Calculator!$O$6="DUALHOMESTEAD",SUM((((J47/100)*$AJ$40)*$AH$40))+(((((J47/100)*$AJ$40)*$AN$40)*$AH$40)*1.438569)-((((J47/100)*$AJ$40)*$AN$40)*$AH$40)+((((J47/100)*$AJ$41)*$AH$41)),IF(Calculator!$O$6="DUALBAND A",SUM((((J47/100)*$AJ$40)*$AH$40))+(((((J47/100)*$AJ$40)*$AN$40)*$AH$40)*1.507051)-((((J47/100)*$AJ$40)*$AN$40)*$AH$40)+((((J47/100)*$AJ$41)*$AH$41)),IF(Calculator!$O$6="DUALBAND B",SUM((((J47/100)*$AJ$40)*$AH$40))+(((((J47/100)*$AJ$40)*$AN$40)*$AH$40)*1.57551)-((((J47/100)*$AJ$40)*$AN$40)*$AH$40)+((((J47/100)*$AJ$41)*$AH$41)),IF(Calculator!$O$6="DUALBAND C",SUM((((J47/100)*$AJ$40)*$AH$40))+(((((J47/100)*$AJ$40)*$AN$40)*$AH$40)*1.644088)-((((J47/100)*$AJ$40)*$AN$40)*$AH$40)+((((J47/100)*$AJ$41)*$AH$41)),IF(Calculator!$O$6="DUALBAND D",SUM((((J47/100)*$AJ$40)*$AH$40))+(((((J47/100)*$AJ$40)*$AN$40)*$AH$40)*1.712549)-((((J47/100)*$AJ$40)*$AN$40)*$AH$40)+((((J47/100)*$AJ$41)*$AH$41)),IF(Calculator!$O$6="DUALURBANE",SUM((((J47/100)*$AJ$40)*$AH$40))+(((((J47/100)*$AJ$40)*$AN$40)*$AH$40)*1.712549)-((((J47/100)*$AJ$40)*$AN$40)*$AH$40)+((((J47/100)*$AJ$41)*$AH$41)),IF(Calculator!$O$6="DUALSILVERANOD",SUM((((J47/100)*$AJ$40)*$AH$40))+(((((J47/100)*$AJ$40)*$AN$40)*$AH$40)*1.918079)-((((J47/100)*$AJ$40)*$AN$40)*$AH$40)+((((J47/100)*$AJ$41)*$AH$41)),IF(Calculator!$O$6="DUALANOD",SUM((((J47/100)*$AJ$40)*$AH$40))+(((((J47/100)*$AJ$40)*$AN$40)*$AH$40)*2.260509)-((((J47/100)*$AJ$40)*$AN$40)*$AH$40)+((((J47/100)*$AJ$41)*$AH$41))))))))))))))))))))))))</f>
        <v>0</v>
      </c>
      <c r="Z47" s="2">
        <f>IF(Calculator!$O$6="SINGLEBASE",SUM((((K47/100)*$AJ$40)*$AH$40))+((((K47/100)*$AJ$41)*$AH$41)),IF(Calculator!$O$6="SINGLEELEMENTS",SUM((((K47/100)*$AJ$40)*$AH$40))+(((((K47/100)*$AJ$40)*$AN$40)*$AH$40)*1.05)-((((K47/100)*$AJ$40)*$AN$40)*$AH$40)+((((K47/100)*$AJ$41)*$AH$41)),IF(Calculator!$O$6="SINGLESPECTRUM",SUM((((K47/100)*$AJ$40)*$AH$40))+(((((K47/100)*$AJ$40)*$AN$40)*$AH$40)*1.05)-((((K47/100)*$AJ$40)*$AN$40)*$AH$40)+((((K47/100)*$AJ$41)*$AH$41)),IF(Calculator!$O$6="SINGLEHOMESTEAD",SUM((((K47/100)*$AJ$40)*$AH$40))+(((((K47/100)*$AJ$40)*$AN$40)*$AH$40)*1.05)-((((K47/100)*$AJ$40)*$AN$40)*$AH$40)+((((K47/100)*$AJ$41)*$AH$41)),IF(Calculator!$O$6="SINGLEBAND A",SUM((((K47/100)*$AJ$40)*$AH$40))+(((((K47/100)*$AJ$40)*$AN$40)*$AH$40)*1.1)-((((K47/100)*$AJ$40)*$AN$40)*$AH$40)+((((K47/100)*$AJ$41)*$AH$41)),IF(Calculator!$O$6="SINGLEBAND B",SUM((((K47/100)*$AJ$40)*$AH$40))+(((((K47/100)*$AJ$40)*$AN$40)*$AH$40)*1.15)-((((K47/100)*$AJ$40)*$AN$40)*$AH$40)+((((K47/100)*$AJ$41)*$AH$41)),IF(Calculator!$O$6="SINGLEBAND C",SUM((((K47/100)*$AJ$40)*$AH$40))+(((((K47/100)*$AJ$40)*$AN$40)*$AH$40)*1.2)-((((K47/100)*$AJ$40)*$AN$40)*$AH$40)+((((K47/100)*$AJ$41)*$AH$41)),IF(Calculator!$O$6="SINGLEBAND D",SUM((((K47/100)*$AJ$40)*$AH$40))+(((((K47/100)*$AJ$40)*$AN$40)*$AH$40)*1.25)-((((K47/100)*$AJ$40)*$AN$40)*$AH$40)+((((K47/100)*$AJ$41)*$AH$41)),IF(Calculator!$O$6="SINGLEURBANE",SUM((((K47/100)*$AJ$40)*$AH$40))+(((((K47/100)*$AJ$40)*$AN$40)*$AH$40)*1.25)-((((K47/100)*$AJ$40)*$AN$40)*$AH$40)+((((K47/100)*$AJ$41)*$AH$41)),IF(Calculator!$O$6="SINGLESILVERANOD",SUM((((K47/100)*$AJ$40)*$AH$40))+(((((K47/100)*$AJ$40)*$AN$40)*$AH$40)*1.4)-((((K47/100)*$AJ$40)*$AN$40)*$AH$40)+((((K47/100)*$AJ$41)*$AH$41)),IF(Calculator!$O$6="SINGLEANOD",SUM((((K47/100)*$AJ$40)*$AH$40))+(((((K47/100)*$AJ$40)*$AN$40)*$AH$40)*1.65)-((((K47/100)*$AJ$40)*$AN$40)*$AH$40)+((((K47/100)*$AJ$41)*$AH$41)),IF(Calculator!$O$6="DUALBASE",SUM((((K47/100)*$AJ$40)*$AH$40))+(((((K47/100)*$AJ$40)*$AN$40)*$AH$40)*1.030011)-((((K47/100)*$AJ$40)*$AN$40)*$AH$40)+((((K47/100)*$AJ$41)*$AH$41)),IF(Calculator!$O$6="DUALELEMENTS",SUM((((K47/100)*$AJ$40)*$AH$40))+(((((K47/100)*$AJ$40)*$AN$40)*$AH$40)*1.438569)-((((K47/100)*$AJ$40)*$AN$40)*$AH$40)+((((K47/100)*$AJ$41)*$AH$41)),IF(Calculator!$O$6="DUALSPECTRUM",SUM((((K47/100)*$AJ$40)*$AH$40))+(((((K47/100)*$AJ$40)*$AN$40)*$AH$40)*1.438569)-((((K47/100)*$AJ$40)*$AN$40)*$AH$40)+((((K47/100)*$AJ$41)*$AH$41)),IF(Calculator!$O$6="DUALHOMESTEAD",SUM((((K47/100)*$AJ$40)*$AH$40))+(((((K47/100)*$AJ$40)*$AN$40)*$AH$40)*1.438569)-((((K47/100)*$AJ$40)*$AN$40)*$AH$40)+((((K47/100)*$AJ$41)*$AH$41)),IF(Calculator!$O$6="DUALBAND A",SUM((((K47/100)*$AJ$40)*$AH$40))+(((((K47/100)*$AJ$40)*$AN$40)*$AH$40)*1.507051)-((((K47/100)*$AJ$40)*$AN$40)*$AH$40)+((((K47/100)*$AJ$41)*$AH$41)),IF(Calculator!$O$6="DUALBAND B",SUM((((K47/100)*$AJ$40)*$AH$40))+(((((K47/100)*$AJ$40)*$AN$40)*$AH$40)*1.57551)-((((K47/100)*$AJ$40)*$AN$40)*$AH$40)+((((K47/100)*$AJ$41)*$AH$41)),IF(Calculator!$O$6="DUALBAND C",SUM((((K47/100)*$AJ$40)*$AH$40))+(((((K47/100)*$AJ$40)*$AN$40)*$AH$40)*1.644088)-((((K47/100)*$AJ$40)*$AN$40)*$AH$40)+((((K47/100)*$AJ$41)*$AH$41)),IF(Calculator!$O$6="DUALBAND D",SUM((((K47/100)*$AJ$40)*$AH$40))+(((((K47/100)*$AJ$40)*$AN$40)*$AH$40)*1.712549)-((((K47/100)*$AJ$40)*$AN$40)*$AH$40)+((((K47/100)*$AJ$41)*$AH$41)),IF(Calculator!$O$6="DUALURBANE",SUM((((K47/100)*$AJ$40)*$AH$40))+(((((K47/100)*$AJ$40)*$AN$40)*$AH$40)*1.712549)-((((K47/100)*$AJ$40)*$AN$40)*$AH$40)+((((K47/100)*$AJ$41)*$AH$41)),IF(Calculator!$O$6="DUALSILVERANOD",SUM((((K47/100)*$AJ$40)*$AH$40))+(((((K47/100)*$AJ$40)*$AN$40)*$AH$40)*1.918079)-((((K47/100)*$AJ$40)*$AN$40)*$AH$40)+((((K47/100)*$AJ$41)*$AH$41)),IF(Calculator!$O$6="DUALANOD",SUM((((K47/100)*$AJ$40)*$AH$40))+(((((K47/100)*$AJ$40)*$AN$40)*$AH$40)*2.260509)-((((K47/100)*$AJ$40)*$AN$40)*$AH$40)+((((K47/100)*$AJ$41)*$AH$41))))))))))))))))))))))))</f>
        <v>0</v>
      </c>
      <c r="AA47" s="2">
        <f>IF(Calculator!$O$6="SINGLEBASE",SUM((((L47/100)*$AJ$40)*$AH$40))+((((L47/100)*$AJ$41)*$AH$41)),IF(Calculator!$O$6="SINGLEELEMENTS",SUM((((L47/100)*$AJ$40)*$AH$40))+(((((L47/100)*$AJ$40)*$AN$40)*$AH$40)*1.05)-((((L47/100)*$AJ$40)*$AN$40)*$AH$40)+((((L47/100)*$AJ$41)*$AH$41)),IF(Calculator!$O$6="SINGLESPECTRUM",SUM((((L47/100)*$AJ$40)*$AH$40))+(((((L47/100)*$AJ$40)*$AN$40)*$AH$40)*1.05)-((((L47/100)*$AJ$40)*$AN$40)*$AH$40)+((((L47/100)*$AJ$41)*$AH$41)),IF(Calculator!$O$6="SINGLEHOMESTEAD",SUM((((L47/100)*$AJ$40)*$AH$40))+(((((L47/100)*$AJ$40)*$AN$40)*$AH$40)*1.05)-((((L47/100)*$AJ$40)*$AN$40)*$AH$40)+((((L47/100)*$AJ$41)*$AH$41)),IF(Calculator!$O$6="SINGLEBAND A",SUM((((L47/100)*$AJ$40)*$AH$40))+(((((L47/100)*$AJ$40)*$AN$40)*$AH$40)*1.1)-((((L47/100)*$AJ$40)*$AN$40)*$AH$40)+((((L47/100)*$AJ$41)*$AH$41)),IF(Calculator!$O$6="SINGLEBAND B",SUM((((L47/100)*$AJ$40)*$AH$40))+(((((L47/100)*$AJ$40)*$AN$40)*$AH$40)*1.15)-((((L47/100)*$AJ$40)*$AN$40)*$AH$40)+((((L47/100)*$AJ$41)*$AH$41)),IF(Calculator!$O$6="SINGLEBAND C",SUM((((L47/100)*$AJ$40)*$AH$40))+(((((L47/100)*$AJ$40)*$AN$40)*$AH$40)*1.2)-((((L47/100)*$AJ$40)*$AN$40)*$AH$40)+((((L47/100)*$AJ$41)*$AH$41)),IF(Calculator!$O$6="SINGLEBAND D",SUM((((L47/100)*$AJ$40)*$AH$40))+(((((L47/100)*$AJ$40)*$AN$40)*$AH$40)*1.25)-((((L47/100)*$AJ$40)*$AN$40)*$AH$40)+((((L47/100)*$AJ$41)*$AH$41)),IF(Calculator!$O$6="SINGLEURBANE",SUM((((L47/100)*$AJ$40)*$AH$40))+(((((L47/100)*$AJ$40)*$AN$40)*$AH$40)*1.25)-((((L47/100)*$AJ$40)*$AN$40)*$AH$40)+((((L47/100)*$AJ$41)*$AH$41)),IF(Calculator!$O$6="SINGLESILVERANOD",SUM((((L47/100)*$AJ$40)*$AH$40))+(((((L47/100)*$AJ$40)*$AN$40)*$AH$40)*1.4)-((((L47/100)*$AJ$40)*$AN$40)*$AH$40)+((((L47/100)*$AJ$41)*$AH$41)),IF(Calculator!$O$6="SINGLEANOD",SUM((((L47/100)*$AJ$40)*$AH$40))+(((((L47/100)*$AJ$40)*$AN$40)*$AH$40)*1.65)-((((L47/100)*$AJ$40)*$AN$40)*$AH$40)+((((L47/100)*$AJ$41)*$AH$41)),IF(Calculator!$O$6="DUALBASE",SUM((((L47/100)*$AJ$40)*$AH$40))+(((((L47/100)*$AJ$40)*$AN$40)*$AH$40)*1.030011)-((((L47/100)*$AJ$40)*$AN$40)*$AH$40)+((((L47/100)*$AJ$41)*$AH$41)),IF(Calculator!$O$6="DUALELEMENTS",SUM((((L47/100)*$AJ$40)*$AH$40))+(((((L47/100)*$AJ$40)*$AN$40)*$AH$40)*1.438569)-((((L47/100)*$AJ$40)*$AN$40)*$AH$40)+((((L47/100)*$AJ$41)*$AH$41)),IF(Calculator!$O$6="DUALSPECTRUM",SUM((((L47/100)*$AJ$40)*$AH$40))+(((((L47/100)*$AJ$40)*$AN$40)*$AH$40)*1.438569)-((((L47/100)*$AJ$40)*$AN$40)*$AH$40)+((((L47/100)*$AJ$41)*$AH$41)),IF(Calculator!$O$6="DUALHOMESTEAD",SUM((((L47/100)*$AJ$40)*$AH$40))+(((((L47/100)*$AJ$40)*$AN$40)*$AH$40)*1.438569)-((((L47/100)*$AJ$40)*$AN$40)*$AH$40)+((((L47/100)*$AJ$41)*$AH$41)),IF(Calculator!$O$6="DUALBAND A",SUM((((L47/100)*$AJ$40)*$AH$40))+(((((L47/100)*$AJ$40)*$AN$40)*$AH$40)*1.507051)-((((L47/100)*$AJ$40)*$AN$40)*$AH$40)+((((L47/100)*$AJ$41)*$AH$41)),IF(Calculator!$O$6="DUALBAND B",SUM((((L47/100)*$AJ$40)*$AH$40))+(((((L47/100)*$AJ$40)*$AN$40)*$AH$40)*1.57551)-((((L47/100)*$AJ$40)*$AN$40)*$AH$40)+((((L47/100)*$AJ$41)*$AH$41)),IF(Calculator!$O$6="DUALBAND C",SUM((((L47/100)*$AJ$40)*$AH$40))+(((((L47/100)*$AJ$40)*$AN$40)*$AH$40)*1.644088)-((((L47/100)*$AJ$40)*$AN$40)*$AH$40)+((((L47/100)*$AJ$41)*$AH$41)),IF(Calculator!$O$6="DUALBAND D",SUM((((L47/100)*$AJ$40)*$AH$40))+(((((L47/100)*$AJ$40)*$AN$40)*$AH$40)*1.712549)-((((L47/100)*$AJ$40)*$AN$40)*$AH$40)+((((L47/100)*$AJ$41)*$AH$41)),IF(Calculator!$O$6="DUALURBANE",SUM((((L47/100)*$AJ$40)*$AH$40))+(((((L47/100)*$AJ$40)*$AN$40)*$AH$40)*1.712549)-((((L47/100)*$AJ$40)*$AN$40)*$AH$40)+((((L47/100)*$AJ$41)*$AH$41)),IF(Calculator!$O$6="DUALSILVERANOD",SUM((((L47/100)*$AJ$40)*$AH$40))+(((((L47/100)*$AJ$40)*$AN$40)*$AH$40)*1.918079)-((((L47/100)*$AJ$40)*$AN$40)*$AH$40)+((((L47/100)*$AJ$41)*$AH$41)),IF(Calculator!$O$6="DUALANOD",SUM((((L47/100)*$AJ$40)*$AH$40))+(((((L47/100)*$AJ$40)*$AN$40)*$AH$40)*2.260509)-((((L47/100)*$AJ$40)*$AN$40)*$AH$40)+((((L47/100)*$AJ$41)*$AH$41))))))))))))))))))))))))</f>
        <v>0</v>
      </c>
      <c r="AB47" s="2">
        <f>IF(Calculator!$O$6="SINGLEBASE",SUM((((M47/100)*$AJ$40)*$AH$40))+((((M47/100)*$AJ$41)*$AH$41)),IF(Calculator!$O$6="SINGLEELEMENTS",SUM((((M47/100)*$AJ$40)*$AH$40))+(((((M47/100)*$AJ$40)*$AN$40)*$AH$40)*1.05)-((((M47/100)*$AJ$40)*$AN$40)*$AH$40)+((((M47/100)*$AJ$41)*$AH$41)),IF(Calculator!$O$6="SINGLESPECTRUM",SUM((((M47/100)*$AJ$40)*$AH$40))+(((((M47/100)*$AJ$40)*$AN$40)*$AH$40)*1.05)-((((M47/100)*$AJ$40)*$AN$40)*$AH$40)+((((M47/100)*$AJ$41)*$AH$41)),IF(Calculator!$O$6="SINGLEHOMESTEAD",SUM((((M47/100)*$AJ$40)*$AH$40))+(((((M47/100)*$AJ$40)*$AN$40)*$AH$40)*1.05)-((((M47/100)*$AJ$40)*$AN$40)*$AH$40)+((((M47/100)*$AJ$41)*$AH$41)),IF(Calculator!$O$6="SINGLEBAND A",SUM((((M47/100)*$AJ$40)*$AH$40))+(((((M47/100)*$AJ$40)*$AN$40)*$AH$40)*1.1)-((((M47/100)*$AJ$40)*$AN$40)*$AH$40)+((((M47/100)*$AJ$41)*$AH$41)),IF(Calculator!$O$6="SINGLEBAND B",SUM((((M47/100)*$AJ$40)*$AH$40))+(((((M47/100)*$AJ$40)*$AN$40)*$AH$40)*1.15)-((((M47/100)*$AJ$40)*$AN$40)*$AH$40)+((((M47/100)*$AJ$41)*$AH$41)),IF(Calculator!$O$6="SINGLEBAND C",SUM((((M47/100)*$AJ$40)*$AH$40))+(((((M47/100)*$AJ$40)*$AN$40)*$AH$40)*1.2)-((((M47/100)*$AJ$40)*$AN$40)*$AH$40)+((((M47/100)*$AJ$41)*$AH$41)),IF(Calculator!$O$6="SINGLEBAND D",SUM((((M47/100)*$AJ$40)*$AH$40))+(((((M47/100)*$AJ$40)*$AN$40)*$AH$40)*1.25)-((((M47/100)*$AJ$40)*$AN$40)*$AH$40)+((((M47/100)*$AJ$41)*$AH$41)),IF(Calculator!$O$6="SINGLEURBANE",SUM((((M47/100)*$AJ$40)*$AH$40))+(((((M47/100)*$AJ$40)*$AN$40)*$AH$40)*1.25)-((((M47/100)*$AJ$40)*$AN$40)*$AH$40)+((((M47/100)*$AJ$41)*$AH$41)),IF(Calculator!$O$6="SINGLESILVERANOD",SUM((((M47/100)*$AJ$40)*$AH$40))+(((((M47/100)*$AJ$40)*$AN$40)*$AH$40)*1.4)-((((M47/100)*$AJ$40)*$AN$40)*$AH$40)+((((M47/100)*$AJ$41)*$AH$41)),IF(Calculator!$O$6="SINGLEANOD",SUM((((M47/100)*$AJ$40)*$AH$40))+(((((M47/100)*$AJ$40)*$AN$40)*$AH$40)*1.65)-((((M47/100)*$AJ$40)*$AN$40)*$AH$40)+((((M47/100)*$AJ$41)*$AH$41)),IF(Calculator!$O$6="DUALBASE",SUM((((M47/100)*$AJ$40)*$AH$40))+(((((M47/100)*$AJ$40)*$AN$40)*$AH$40)*1.030011)-((((M47/100)*$AJ$40)*$AN$40)*$AH$40)+((((M47/100)*$AJ$41)*$AH$41)),IF(Calculator!$O$6="DUALELEMENTS",SUM((((M47/100)*$AJ$40)*$AH$40))+(((((M47/100)*$AJ$40)*$AN$40)*$AH$40)*1.438569)-((((M47/100)*$AJ$40)*$AN$40)*$AH$40)+((((M47/100)*$AJ$41)*$AH$41)),IF(Calculator!$O$6="DUALSPECTRUM",SUM((((M47/100)*$AJ$40)*$AH$40))+(((((M47/100)*$AJ$40)*$AN$40)*$AH$40)*1.438569)-((((M47/100)*$AJ$40)*$AN$40)*$AH$40)+((((M47/100)*$AJ$41)*$AH$41)),IF(Calculator!$O$6="DUALHOMESTEAD",SUM((((M47/100)*$AJ$40)*$AH$40))+(((((M47/100)*$AJ$40)*$AN$40)*$AH$40)*1.438569)-((((M47/100)*$AJ$40)*$AN$40)*$AH$40)+((((M47/100)*$AJ$41)*$AH$41)),IF(Calculator!$O$6="DUALBAND A",SUM((((M47/100)*$AJ$40)*$AH$40))+(((((M47/100)*$AJ$40)*$AN$40)*$AH$40)*1.507051)-((((M47/100)*$AJ$40)*$AN$40)*$AH$40)+((((M47/100)*$AJ$41)*$AH$41)),IF(Calculator!$O$6="DUALBAND B",SUM((((M47/100)*$AJ$40)*$AH$40))+(((((M47/100)*$AJ$40)*$AN$40)*$AH$40)*1.57551)-((((M47/100)*$AJ$40)*$AN$40)*$AH$40)+((((M47/100)*$AJ$41)*$AH$41)),IF(Calculator!$O$6="DUALBAND C",SUM((((M47/100)*$AJ$40)*$AH$40))+(((((M47/100)*$AJ$40)*$AN$40)*$AH$40)*1.644088)-((((M47/100)*$AJ$40)*$AN$40)*$AH$40)+((((M47/100)*$AJ$41)*$AH$41)),IF(Calculator!$O$6="DUALBAND D",SUM((((M47/100)*$AJ$40)*$AH$40))+(((((M47/100)*$AJ$40)*$AN$40)*$AH$40)*1.712549)-((((M47/100)*$AJ$40)*$AN$40)*$AH$40)+((((M47/100)*$AJ$41)*$AH$41)),IF(Calculator!$O$6="DUALURBANE",SUM((((M47/100)*$AJ$40)*$AH$40))+(((((M47/100)*$AJ$40)*$AN$40)*$AH$40)*1.712549)-((((M47/100)*$AJ$40)*$AN$40)*$AH$40)+((((M47/100)*$AJ$41)*$AH$41)),IF(Calculator!$O$6="DUALSILVERANOD",SUM((((M47/100)*$AJ$40)*$AH$40))+(((((M47/100)*$AJ$40)*$AN$40)*$AH$40)*1.918079)-((((M47/100)*$AJ$40)*$AN$40)*$AH$40)+((((M47/100)*$AJ$41)*$AH$41)),IF(Calculator!$O$6="DUALANOD",SUM((((M47/100)*$AJ$40)*$AH$40))+(((((M47/100)*$AJ$40)*$AN$40)*$AH$40)*2.260509)-((((M47/100)*$AJ$40)*$AN$40)*$AH$40)+((((M47/100)*$AJ$41)*$AH$41))))))))))))))))))))))))</f>
        <v>0</v>
      </c>
      <c r="AC47" s="2">
        <f>IF(Calculator!$O$6="SINGLEBASE",SUM((((N47/100)*$AJ$40)*$AH$40))+((((N47/100)*$AJ$41)*$AH$41)),IF(Calculator!$O$6="SINGLEELEMENTS",SUM((((N47/100)*$AJ$40)*$AH$40))+(((((N47/100)*$AJ$40)*$AN$40)*$AH$40)*1.05)-((((N47/100)*$AJ$40)*$AN$40)*$AH$40)+((((N47/100)*$AJ$41)*$AH$41)),IF(Calculator!$O$6="SINGLESPECTRUM",SUM((((N47/100)*$AJ$40)*$AH$40))+(((((N47/100)*$AJ$40)*$AN$40)*$AH$40)*1.05)-((((N47/100)*$AJ$40)*$AN$40)*$AH$40)+((((N47/100)*$AJ$41)*$AH$41)),IF(Calculator!$O$6="SINGLEHOMESTEAD",SUM((((N47/100)*$AJ$40)*$AH$40))+(((((N47/100)*$AJ$40)*$AN$40)*$AH$40)*1.05)-((((N47/100)*$AJ$40)*$AN$40)*$AH$40)+((((N47/100)*$AJ$41)*$AH$41)),IF(Calculator!$O$6="SINGLEBAND A",SUM((((N47/100)*$AJ$40)*$AH$40))+(((((N47/100)*$AJ$40)*$AN$40)*$AH$40)*1.1)-((((N47/100)*$AJ$40)*$AN$40)*$AH$40)+((((N47/100)*$AJ$41)*$AH$41)),IF(Calculator!$O$6="SINGLEBAND B",SUM((((N47/100)*$AJ$40)*$AH$40))+(((((N47/100)*$AJ$40)*$AN$40)*$AH$40)*1.15)-((((N47/100)*$AJ$40)*$AN$40)*$AH$40)+((((N47/100)*$AJ$41)*$AH$41)),IF(Calculator!$O$6="SINGLEBAND C",SUM((((N47/100)*$AJ$40)*$AH$40))+(((((N47/100)*$AJ$40)*$AN$40)*$AH$40)*1.2)-((((N47/100)*$AJ$40)*$AN$40)*$AH$40)+((((N47/100)*$AJ$41)*$AH$41)),IF(Calculator!$O$6="SINGLEBAND D",SUM((((N47/100)*$AJ$40)*$AH$40))+(((((N47/100)*$AJ$40)*$AN$40)*$AH$40)*1.25)-((((N47/100)*$AJ$40)*$AN$40)*$AH$40)+((((N47/100)*$AJ$41)*$AH$41)),IF(Calculator!$O$6="SINGLEURBANE",SUM((((N47/100)*$AJ$40)*$AH$40))+(((((N47/100)*$AJ$40)*$AN$40)*$AH$40)*1.25)-((((N47/100)*$AJ$40)*$AN$40)*$AH$40)+((((N47/100)*$AJ$41)*$AH$41)),IF(Calculator!$O$6="SINGLESILVERANOD",SUM((((N47/100)*$AJ$40)*$AH$40))+(((((N47/100)*$AJ$40)*$AN$40)*$AH$40)*1.4)-((((N47/100)*$AJ$40)*$AN$40)*$AH$40)+((((N47/100)*$AJ$41)*$AH$41)),IF(Calculator!$O$6="SINGLEANOD",SUM((((N47/100)*$AJ$40)*$AH$40))+(((((N47/100)*$AJ$40)*$AN$40)*$AH$40)*1.65)-((((N47/100)*$AJ$40)*$AN$40)*$AH$40)+((((N47/100)*$AJ$41)*$AH$41)),IF(Calculator!$O$6="DUALBASE",SUM((((N47/100)*$AJ$40)*$AH$40))+(((((N47/100)*$AJ$40)*$AN$40)*$AH$40)*1.030011)-((((N47/100)*$AJ$40)*$AN$40)*$AH$40)+((((N47/100)*$AJ$41)*$AH$41)),IF(Calculator!$O$6="DUALELEMENTS",SUM((((N47/100)*$AJ$40)*$AH$40))+(((((N47/100)*$AJ$40)*$AN$40)*$AH$40)*1.438569)-((((N47/100)*$AJ$40)*$AN$40)*$AH$40)+((((N47/100)*$AJ$41)*$AH$41)),IF(Calculator!$O$6="DUALSPECTRUM",SUM((((N47/100)*$AJ$40)*$AH$40))+(((((N47/100)*$AJ$40)*$AN$40)*$AH$40)*1.438569)-((((N47/100)*$AJ$40)*$AN$40)*$AH$40)+((((N47/100)*$AJ$41)*$AH$41)),IF(Calculator!$O$6="DUALHOMESTEAD",SUM((((N47/100)*$AJ$40)*$AH$40))+(((((N47/100)*$AJ$40)*$AN$40)*$AH$40)*1.438569)-((((N47/100)*$AJ$40)*$AN$40)*$AH$40)+((((N47/100)*$AJ$41)*$AH$41)),IF(Calculator!$O$6="DUALBAND A",SUM((((N47/100)*$AJ$40)*$AH$40))+(((((N47/100)*$AJ$40)*$AN$40)*$AH$40)*1.507051)-((((N47/100)*$AJ$40)*$AN$40)*$AH$40)+((((N47/100)*$AJ$41)*$AH$41)),IF(Calculator!$O$6="DUALBAND B",SUM((((N47/100)*$AJ$40)*$AH$40))+(((((N47/100)*$AJ$40)*$AN$40)*$AH$40)*1.57551)-((((N47/100)*$AJ$40)*$AN$40)*$AH$40)+((((N47/100)*$AJ$41)*$AH$41)),IF(Calculator!$O$6="DUALBAND C",SUM((((N47/100)*$AJ$40)*$AH$40))+(((((N47/100)*$AJ$40)*$AN$40)*$AH$40)*1.644088)-((((N47/100)*$AJ$40)*$AN$40)*$AH$40)+((((N47/100)*$AJ$41)*$AH$41)),IF(Calculator!$O$6="DUALBAND D",SUM((((N47/100)*$AJ$40)*$AH$40))+(((((N47/100)*$AJ$40)*$AN$40)*$AH$40)*1.712549)-((((N47/100)*$AJ$40)*$AN$40)*$AH$40)+((((N47/100)*$AJ$41)*$AH$41)),IF(Calculator!$O$6="DUALURBANE",SUM((((N47/100)*$AJ$40)*$AH$40))+(((((N47/100)*$AJ$40)*$AN$40)*$AH$40)*1.712549)-((((N47/100)*$AJ$40)*$AN$40)*$AH$40)+((((N47/100)*$AJ$41)*$AH$41)),IF(Calculator!$O$6="DUALSILVERANOD",SUM((((N47/100)*$AJ$40)*$AH$40))+(((((N47/100)*$AJ$40)*$AN$40)*$AH$40)*1.918079)-((((N47/100)*$AJ$40)*$AN$40)*$AH$40)+((((N47/100)*$AJ$41)*$AH$41)),IF(Calculator!$O$6="DUALANOD",SUM((((N47/100)*$AJ$40)*$AH$40))+(((((N47/100)*$AJ$40)*$AN$40)*$AH$40)*2.260509)-((((N47/100)*$AJ$40)*$AN$40)*$AH$40)+((((N47/100)*$AJ$41)*$AH$41))))))))))))))))))))))))</f>
        <v>0</v>
      </c>
    </row>
    <row r="48" spans="1:40">
      <c r="A48" s="8" t="s">
        <v>1444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P48" s="8">
        <v>1150</v>
      </c>
      <c r="Q48" s="2">
        <f>IF(Calculator!$O$6="SINGLEBASE",SUM((((B48/100)*$AJ$40)*$AH$40))+((((B48/100)*$AJ$41)*$AH$41)),IF(Calculator!$O$6="SINGLEELEMENTS",SUM((((B48/100)*$AJ$40)*$AH$40))+(((((B48/100)*$AJ$40)*$AN$40)*$AH$40)*1.05)-((((B48/100)*$AJ$40)*$AN$40)*$AH$40)+((((B48/100)*$AJ$41)*$AH$41)),IF(Calculator!$O$6="SINGLESPECTRUM",SUM((((B48/100)*$AJ$40)*$AH$40))+(((((B48/100)*$AJ$40)*$AN$40)*$AH$40)*1.05)-((((B48/100)*$AJ$40)*$AN$40)*$AH$40)+((((B48/100)*$AJ$41)*$AH$41)),IF(Calculator!$O$6="SINGLEHOMESTEAD",SUM((((B48/100)*$AJ$40)*$AH$40))+(((((B48/100)*$AJ$40)*$AN$40)*$AH$40)*1.05)-((((B48/100)*$AJ$40)*$AN$40)*$AH$40)+((((B48/100)*$AJ$41)*$AH$41)),IF(Calculator!$O$6="SINGLEBAND A",SUM((((B48/100)*$AJ$40)*$AH$40))+(((((B48/100)*$AJ$40)*$AN$40)*$AH$40)*1.1)-((((B48/100)*$AJ$40)*$AN$40)*$AH$40)+((((B48/100)*$AJ$41)*$AH$41)),IF(Calculator!$O$6="SINGLEBAND B",SUM((((B48/100)*$AJ$40)*$AH$40))+(((((B48/100)*$AJ$40)*$AN$40)*$AH$40)*1.15)-((((B48/100)*$AJ$40)*$AN$40)*$AH$40)+((((B48/100)*$AJ$41)*$AH$41)),IF(Calculator!$O$6="SINGLEBAND C",SUM((((B48/100)*$AJ$40)*$AH$40))+(((((B48/100)*$AJ$40)*$AN$40)*$AH$40)*1.2)-((((B48/100)*$AJ$40)*$AN$40)*$AH$40)+((((B48/100)*$AJ$41)*$AH$41)),IF(Calculator!$O$6="SINGLEBAND D",SUM((((B48/100)*$AJ$40)*$AH$40))+(((((B48/100)*$AJ$40)*$AN$40)*$AH$40)*1.25)-((((B48/100)*$AJ$40)*$AN$40)*$AH$40)+((((B48/100)*$AJ$41)*$AH$41)),IF(Calculator!$O$6="SINGLEURBANE",SUM((((B48/100)*$AJ$40)*$AH$40))+(((((B48/100)*$AJ$40)*$AN$40)*$AH$40)*1.25)-((((B48/100)*$AJ$40)*$AN$40)*$AH$40)+((((B48/100)*$AJ$41)*$AH$41)),IF(Calculator!$O$6="SINGLESILVERANOD",SUM((((B48/100)*$AJ$40)*$AH$40))+(((((B48/100)*$AJ$40)*$AN$40)*$AH$40)*1.4)-((((B48/100)*$AJ$40)*$AN$40)*$AH$40)+((((B48/100)*$AJ$41)*$AH$41)),IF(Calculator!$O$6="SINGLEANOD",SUM((((B48/100)*$AJ$40)*$AH$40))+(((((B48/100)*$AJ$40)*$AN$40)*$AH$40)*1.65)-((((B48/100)*$AJ$40)*$AN$40)*$AH$40)+((((B48/100)*$AJ$41)*$AH$41)),IF(Calculator!$O$6="DUALBASE",SUM((((B48/100)*$AJ$40)*$AH$40))+(((((B48/100)*$AJ$40)*$AN$40)*$AH$40)*1.030011)-((((B48/100)*$AJ$40)*$AN$40)*$AH$40)+((((B48/100)*$AJ$41)*$AH$41)),IF(Calculator!$O$6="DUALELEMENTS",SUM((((B48/100)*$AJ$40)*$AH$40))+(((((B48/100)*$AJ$40)*$AN$40)*$AH$40)*1.438569)-((((B48/100)*$AJ$40)*$AN$40)*$AH$40)+((((B48/100)*$AJ$41)*$AH$41)),IF(Calculator!$O$6="DUALSPECTRUM",SUM((((B48/100)*$AJ$40)*$AH$40))+(((((B48/100)*$AJ$40)*$AN$40)*$AH$40)*1.438569)-((((B48/100)*$AJ$40)*$AN$40)*$AH$40)+((((B48/100)*$AJ$41)*$AH$41)),IF(Calculator!$O$6="DUALHOMESTEAD",SUM((((B48/100)*$AJ$40)*$AH$40))+(((((B48/100)*$AJ$40)*$AN$40)*$AH$40)*1.438569)-((((B48/100)*$AJ$40)*$AN$40)*$AH$40)+((((B48/100)*$AJ$41)*$AH$41)),IF(Calculator!$O$6="DUALBAND A",SUM((((B48/100)*$AJ$40)*$AH$40))+(((((B48/100)*$AJ$40)*$AN$40)*$AH$40)*1.507051)-((((B48/100)*$AJ$40)*$AN$40)*$AH$40)+((((B48/100)*$AJ$41)*$AH$41)),IF(Calculator!$O$6="DUALBAND B",SUM((((B48/100)*$AJ$40)*$AH$40))+(((((B48/100)*$AJ$40)*$AN$40)*$AH$40)*1.57551)-((((B48/100)*$AJ$40)*$AN$40)*$AH$40)+((((B48/100)*$AJ$41)*$AH$41)),IF(Calculator!$O$6="DUALBAND C",SUM((((B48/100)*$AJ$40)*$AH$40))+(((((B48/100)*$AJ$40)*$AN$40)*$AH$40)*1.644088)-((((B48/100)*$AJ$40)*$AN$40)*$AH$40)+((((B48/100)*$AJ$41)*$AH$41)),IF(Calculator!$O$6="DUALBAND D",SUM((((B48/100)*$AJ$40)*$AH$40))+(((((B48/100)*$AJ$40)*$AN$40)*$AH$40)*1.712549)-((((B48/100)*$AJ$40)*$AN$40)*$AH$40)+((((B48/100)*$AJ$41)*$AH$41)),IF(Calculator!$O$6="DUALURBANE",SUM((((B48/100)*$AJ$40)*$AH$40))+(((((B48/100)*$AJ$40)*$AN$40)*$AH$40)*1.712549)-((((B48/100)*$AJ$40)*$AN$40)*$AH$40)+((((B48/100)*$AJ$41)*$AH$41)),IF(Calculator!$O$6="DUALSILVERANOD",SUM((((B48/100)*$AJ$40)*$AH$40))+(((((B48/100)*$AJ$40)*$AN$40)*$AH$40)*1.918079)-((((B48/100)*$AJ$40)*$AN$40)*$AH$40)+((((B48/100)*$AJ$41)*$AH$41)),IF(Calculator!$O$6="DUALANOD",SUM((((B48/100)*$AJ$40)*$AH$40))+(((((B48/100)*$AJ$40)*$AN$40)*$AH$40)*2.260509)-((((B48/100)*$AJ$40)*$AN$40)*$AH$40)+((((B48/100)*$AJ$41)*$AH$41))))))))))))))))))))))))</f>
        <v>0</v>
      </c>
      <c r="R48" s="2">
        <f>IF(Calculator!$O$6="SINGLEBASE",SUM((((C48/100)*$AJ$40)*$AH$40))+((((C48/100)*$AJ$41)*$AH$41)),IF(Calculator!$O$6="SINGLEELEMENTS",SUM((((C48/100)*$AJ$40)*$AH$40))+(((((C48/100)*$AJ$40)*$AN$40)*$AH$40)*1.05)-((((C48/100)*$AJ$40)*$AN$40)*$AH$40)+((((C48/100)*$AJ$41)*$AH$41)),IF(Calculator!$O$6="SINGLESPECTRUM",SUM((((C48/100)*$AJ$40)*$AH$40))+(((((C48/100)*$AJ$40)*$AN$40)*$AH$40)*1.05)-((((C48/100)*$AJ$40)*$AN$40)*$AH$40)+((((C48/100)*$AJ$41)*$AH$41)),IF(Calculator!$O$6="SINGLEHOMESTEAD",SUM((((C48/100)*$AJ$40)*$AH$40))+(((((C48/100)*$AJ$40)*$AN$40)*$AH$40)*1.05)-((((C48/100)*$AJ$40)*$AN$40)*$AH$40)+((((C48/100)*$AJ$41)*$AH$41)),IF(Calculator!$O$6="SINGLEBAND A",SUM((((C48/100)*$AJ$40)*$AH$40))+(((((C48/100)*$AJ$40)*$AN$40)*$AH$40)*1.1)-((((C48/100)*$AJ$40)*$AN$40)*$AH$40)+((((C48/100)*$AJ$41)*$AH$41)),IF(Calculator!$O$6="SINGLEBAND B",SUM((((C48/100)*$AJ$40)*$AH$40))+(((((C48/100)*$AJ$40)*$AN$40)*$AH$40)*1.15)-((((C48/100)*$AJ$40)*$AN$40)*$AH$40)+((((C48/100)*$AJ$41)*$AH$41)),IF(Calculator!$O$6="SINGLEBAND C",SUM((((C48/100)*$AJ$40)*$AH$40))+(((((C48/100)*$AJ$40)*$AN$40)*$AH$40)*1.2)-((((C48/100)*$AJ$40)*$AN$40)*$AH$40)+((((C48/100)*$AJ$41)*$AH$41)),IF(Calculator!$O$6="SINGLEBAND D",SUM((((C48/100)*$AJ$40)*$AH$40))+(((((C48/100)*$AJ$40)*$AN$40)*$AH$40)*1.25)-((((C48/100)*$AJ$40)*$AN$40)*$AH$40)+((((C48/100)*$AJ$41)*$AH$41)),IF(Calculator!$O$6="SINGLEURBANE",SUM((((C48/100)*$AJ$40)*$AH$40))+(((((C48/100)*$AJ$40)*$AN$40)*$AH$40)*1.25)-((((C48/100)*$AJ$40)*$AN$40)*$AH$40)+((((C48/100)*$AJ$41)*$AH$41)),IF(Calculator!$O$6="SINGLESILVERANOD",SUM((((C48/100)*$AJ$40)*$AH$40))+(((((C48/100)*$AJ$40)*$AN$40)*$AH$40)*1.4)-((((C48/100)*$AJ$40)*$AN$40)*$AH$40)+((((C48/100)*$AJ$41)*$AH$41)),IF(Calculator!$O$6="SINGLEANOD",SUM((((C48/100)*$AJ$40)*$AH$40))+(((((C48/100)*$AJ$40)*$AN$40)*$AH$40)*1.65)-((((C48/100)*$AJ$40)*$AN$40)*$AH$40)+((((C48/100)*$AJ$41)*$AH$41)),IF(Calculator!$O$6="DUALBASE",SUM((((C48/100)*$AJ$40)*$AH$40))+(((((C48/100)*$AJ$40)*$AN$40)*$AH$40)*1.030011)-((((C48/100)*$AJ$40)*$AN$40)*$AH$40)+((((C48/100)*$AJ$41)*$AH$41)),IF(Calculator!$O$6="DUALELEMENTS",SUM((((C48/100)*$AJ$40)*$AH$40))+(((((C48/100)*$AJ$40)*$AN$40)*$AH$40)*1.438569)-((((C48/100)*$AJ$40)*$AN$40)*$AH$40)+((((C48/100)*$AJ$41)*$AH$41)),IF(Calculator!$O$6="DUALSPECTRUM",SUM((((C48/100)*$AJ$40)*$AH$40))+(((((C48/100)*$AJ$40)*$AN$40)*$AH$40)*1.438569)-((((C48/100)*$AJ$40)*$AN$40)*$AH$40)+((((C48/100)*$AJ$41)*$AH$41)),IF(Calculator!$O$6="DUALHOMESTEAD",SUM((((C48/100)*$AJ$40)*$AH$40))+(((((C48/100)*$AJ$40)*$AN$40)*$AH$40)*1.438569)-((((C48/100)*$AJ$40)*$AN$40)*$AH$40)+((((C48/100)*$AJ$41)*$AH$41)),IF(Calculator!$O$6="DUALBAND A",SUM((((C48/100)*$AJ$40)*$AH$40))+(((((C48/100)*$AJ$40)*$AN$40)*$AH$40)*1.507051)-((((C48/100)*$AJ$40)*$AN$40)*$AH$40)+((((C48/100)*$AJ$41)*$AH$41)),IF(Calculator!$O$6="DUALBAND B",SUM((((C48/100)*$AJ$40)*$AH$40))+(((((C48/100)*$AJ$40)*$AN$40)*$AH$40)*1.57551)-((((C48/100)*$AJ$40)*$AN$40)*$AH$40)+((((C48/100)*$AJ$41)*$AH$41)),IF(Calculator!$O$6="DUALBAND C",SUM((((C48/100)*$AJ$40)*$AH$40))+(((((C48/100)*$AJ$40)*$AN$40)*$AH$40)*1.644088)-((((C48/100)*$AJ$40)*$AN$40)*$AH$40)+((((C48/100)*$AJ$41)*$AH$41)),IF(Calculator!$O$6="DUALBAND D",SUM((((C48/100)*$AJ$40)*$AH$40))+(((((C48/100)*$AJ$40)*$AN$40)*$AH$40)*1.712549)-((((C48/100)*$AJ$40)*$AN$40)*$AH$40)+((((C48/100)*$AJ$41)*$AH$41)),IF(Calculator!$O$6="DUALURBANE",SUM((((C48/100)*$AJ$40)*$AH$40))+(((((C48/100)*$AJ$40)*$AN$40)*$AH$40)*1.712549)-((((C48/100)*$AJ$40)*$AN$40)*$AH$40)+((((C48/100)*$AJ$41)*$AH$41)),IF(Calculator!$O$6="DUALSILVERANOD",SUM((((C48/100)*$AJ$40)*$AH$40))+(((((C48/100)*$AJ$40)*$AN$40)*$AH$40)*1.918079)-((((C48/100)*$AJ$40)*$AN$40)*$AH$40)+((((C48/100)*$AJ$41)*$AH$41)),IF(Calculator!$O$6="DUALANOD",SUM((((C48/100)*$AJ$40)*$AH$40))+(((((C48/100)*$AJ$40)*$AN$40)*$AH$40)*2.260509)-((((C48/100)*$AJ$40)*$AN$40)*$AH$40)+((((C48/100)*$AJ$41)*$AH$41))))))))))))))))))))))))</f>
        <v>0</v>
      </c>
      <c r="S48" s="2">
        <f>IF(Calculator!$O$6="SINGLEBASE",SUM((((D48/100)*$AJ$40)*$AH$40))+((((D48/100)*$AJ$41)*$AH$41)),IF(Calculator!$O$6="SINGLEELEMENTS",SUM((((D48/100)*$AJ$40)*$AH$40))+(((((D48/100)*$AJ$40)*$AN$40)*$AH$40)*1.05)-((((D48/100)*$AJ$40)*$AN$40)*$AH$40)+((((D48/100)*$AJ$41)*$AH$41)),IF(Calculator!$O$6="SINGLESPECTRUM",SUM((((D48/100)*$AJ$40)*$AH$40))+(((((D48/100)*$AJ$40)*$AN$40)*$AH$40)*1.05)-((((D48/100)*$AJ$40)*$AN$40)*$AH$40)+((((D48/100)*$AJ$41)*$AH$41)),IF(Calculator!$O$6="SINGLEHOMESTEAD",SUM((((D48/100)*$AJ$40)*$AH$40))+(((((D48/100)*$AJ$40)*$AN$40)*$AH$40)*1.05)-((((D48/100)*$AJ$40)*$AN$40)*$AH$40)+((((D48/100)*$AJ$41)*$AH$41)),IF(Calculator!$O$6="SINGLEBAND A",SUM((((D48/100)*$AJ$40)*$AH$40))+(((((D48/100)*$AJ$40)*$AN$40)*$AH$40)*1.1)-((((D48/100)*$AJ$40)*$AN$40)*$AH$40)+((((D48/100)*$AJ$41)*$AH$41)),IF(Calculator!$O$6="SINGLEBAND B",SUM((((D48/100)*$AJ$40)*$AH$40))+(((((D48/100)*$AJ$40)*$AN$40)*$AH$40)*1.15)-((((D48/100)*$AJ$40)*$AN$40)*$AH$40)+((((D48/100)*$AJ$41)*$AH$41)),IF(Calculator!$O$6="SINGLEBAND C",SUM((((D48/100)*$AJ$40)*$AH$40))+(((((D48/100)*$AJ$40)*$AN$40)*$AH$40)*1.2)-((((D48/100)*$AJ$40)*$AN$40)*$AH$40)+((((D48/100)*$AJ$41)*$AH$41)),IF(Calculator!$O$6="SINGLEBAND D",SUM((((D48/100)*$AJ$40)*$AH$40))+(((((D48/100)*$AJ$40)*$AN$40)*$AH$40)*1.25)-((((D48/100)*$AJ$40)*$AN$40)*$AH$40)+((((D48/100)*$AJ$41)*$AH$41)),IF(Calculator!$O$6="SINGLEURBANE",SUM((((D48/100)*$AJ$40)*$AH$40))+(((((D48/100)*$AJ$40)*$AN$40)*$AH$40)*1.25)-((((D48/100)*$AJ$40)*$AN$40)*$AH$40)+((((D48/100)*$AJ$41)*$AH$41)),IF(Calculator!$O$6="SINGLESILVERANOD",SUM((((D48/100)*$AJ$40)*$AH$40))+(((((D48/100)*$AJ$40)*$AN$40)*$AH$40)*1.4)-((((D48/100)*$AJ$40)*$AN$40)*$AH$40)+((((D48/100)*$AJ$41)*$AH$41)),IF(Calculator!$O$6="SINGLEANOD",SUM((((D48/100)*$AJ$40)*$AH$40))+(((((D48/100)*$AJ$40)*$AN$40)*$AH$40)*1.65)-((((D48/100)*$AJ$40)*$AN$40)*$AH$40)+((((D48/100)*$AJ$41)*$AH$41)),IF(Calculator!$O$6="DUALBASE",SUM((((D48/100)*$AJ$40)*$AH$40))+(((((D48/100)*$AJ$40)*$AN$40)*$AH$40)*1.030011)-((((D48/100)*$AJ$40)*$AN$40)*$AH$40)+((((D48/100)*$AJ$41)*$AH$41)),IF(Calculator!$O$6="DUALELEMENTS",SUM((((D48/100)*$AJ$40)*$AH$40))+(((((D48/100)*$AJ$40)*$AN$40)*$AH$40)*1.438569)-((((D48/100)*$AJ$40)*$AN$40)*$AH$40)+((((D48/100)*$AJ$41)*$AH$41)),IF(Calculator!$O$6="DUALSPECTRUM",SUM((((D48/100)*$AJ$40)*$AH$40))+(((((D48/100)*$AJ$40)*$AN$40)*$AH$40)*1.438569)-((((D48/100)*$AJ$40)*$AN$40)*$AH$40)+((((D48/100)*$AJ$41)*$AH$41)),IF(Calculator!$O$6="DUALHOMESTEAD",SUM((((D48/100)*$AJ$40)*$AH$40))+(((((D48/100)*$AJ$40)*$AN$40)*$AH$40)*1.438569)-((((D48/100)*$AJ$40)*$AN$40)*$AH$40)+((((D48/100)*$AJ$41)*$AH$41)),IF(Calculator!$O$6="DUALBAND A",SUM((((D48/100)*$AJ$40)*$AH$40))+(((((D48/100)*$AJ$40)*$AN$40)*$AH$40)*1.507051)-((((D48/100)*$AJ$40)*$AN$40)*$AH$40)+((((D48/100)*$AJ$41)*$AH$41)),IF(Calculator!$O$6="DUALBAND B",SUM((((D48/100)*$AJ$40)*$AH$40))+(((((D48/100)*$AJ$40)*$AN$40)*$AH$40)*1.57551)-((((D48/100)*$AJ$40)*$AN$40)*$AH$40)+((((D48/100)*$AJ$41)*$AH$41)),IF(Calculator!$O$6="DUALBAND C",SUM((((D48/100)*$AJ$40)*$AH$40))+(((((D48/100)*$AJ$40)*$AN$40)*$AH$40)*1.644088)-((((D48/100)*$AJ$40)*$AN$40)*$AH$40)+((((D48/100)*$AJ$41)*$AH$41)),IF(Calculator!$O$6="DUALBAND D",SUM((((D48/100)*$AJ$40)*$AH$40))+(((((D48/100)*$AJ$40)*$AN$40)*$AH$40)*1.712549)-((((D48/100)*$AJ$40)*$AN$40)*$AH$40)+((((D48/100)*$AJ$41)*$AH$41)),IF(Calculator!$O$6="DUALURBANE",SUM((((D48/100)*$AJ$40)*$AH$40))+(((((D48/100)*$AJ$40)*$AN$40)*$AH$40)*1.712549)-((((D48/100)*$AJ$40)*$AN$40)*$AH$40)+((((D48/100)*$AJ$41)*$AH$41)),IF(Calculator!$O$6="DUALSILVERANOD",SUM((((D48/100)*$AJ$40)*$AH$40))+(((((D48/100)*$AJ$40)*$AN$40)*$AH$40)*1.918079)-((((D48/100)*$AJ$40)*$AN$40)*$AH$40)+((((D48/100)*$AJ$41)*$AH$41)),IF(Calculator!$O$6="DUALANOD",SUM((((D48/100)*$AJ$40)*$AH$40))+(((((D48/100)*$AJ$40)*$AN$40)*$AH$40)*2.260509)-((((D48/100)*$AJ$40)*$AN$40)*$AH$40)+((((D48/100)*$AJ$41)*$AH$41))))))))))))))))))))))))</f>
        <v>0</v>
      </c>
      <c r="T48" s="2">
        <f>IF(Calculator!$O$6="SINGLEBASE",SUM((((E48/100)*$AJ$40)*$AH$40))+((((E48/100)*$AJ$41)*$AH$41)),IF(Calculator!$O$6="SINGLEELEMENTS",SUM((((E48/100)*$AJ$40)*$AH$40))+(((((E48/100)*$AJ$40)*$AN$40)*$AH$40)*1.05)-((((E48/100)*$AJ$40)*$AN$40)*$AH$40)+((((E48/100)*$AJ$41)*$AH$41)),IF(Calculator!$O$6="SINGLESPECTRUM",SUM((((E48/100)*$AJ$40)*$AH$40))+(((((E48/100)*$AJ$40)*$AN$40)*$AH$40)*1.05)-((((E48/100)*$AJ$40)*$AN$40)*$AH$40)+((((E48/100)*$AJ$41)*$AH$41)),IF(Calculator!$O$6="SINGLEHOMESTEAD",SUM((((E48/100)*$AJ$40)*$AH$40))+(((((E48/100)*$AJ$40)*$AN$40)*$AH$40)*1.05)-((((E48/100)*$AJ$40)*$AN$40)*$AH$40)+((((E48/100)*$AJ$41)*$AH$41)),IF(Calculator!$O$6="SINGLEBAND A",SUM((((E48/100)*$AJ$40)*$AH$40))+(((((E48/100)*$AJ$40)*$AN$40)*$AH$40)*1.1)-((((E48/100)*$AJ$40)*$AN$40)*$AH$40)+((((E48/100)*$AJ$41)*$AH$41)),IF(Calculator!$O$6="SINGLEBAND B",SUM((((E48/100)*$AJ$40)*$AH$40))+(((((E48/100)*$AJ$40)*$AN$40)*$AH$40)*1.15)-((((E48/100)*$AJ$40)*$AN$40)*$AH$40)+((((E48/100)*$AJ$41)*$AH$41)),IF(Calculator!$O$6="SINGLEBAND C",SUM((((E48/100)*$AJ$40)*$AH$40))+(((((E48/100)*$AJ$40)*$AN$40)*$AH$40)*1.2)-((((E48/100)*$AJ$40)*$AN$40)*$AH$40)+((((E48/100)*$AJ$41)*$AH$41)),IF(Calculator!$O$6="SINGLEBAND D",SUM((((E48/100)*$AJ$40)*$AH$40))+(((((E48/100)*$AJ$40)*$AN$40)*$AH$40)*1.25)-((((E48/100)*$AJ$40)*$AN$40)*$AH$40)+((((E48/100)*$AJ$41)*$AH$41)),IF(Calculator!$O$6="SINGLEURBANE",SUM((((E48/100)*$AJ$40)*$AH$40))+(((((E48/100)*$AJ$40)*$AN$40)*$AH$40)*1.25)-((((E48/100)*$AJ$40)*$AN$40)*$AH$40)+((((E48/100)*$AJ$41)*$AH$41)),IF(Calculator!$O$6="SINGLESILVERANOD",SUM((((E48/100)*$AJ$40)*$AH$40))+(((((E48/100)*$AJ$40)*$AN$40)*$AH$40)*1.4)-((((E48/100)*$AJ$40)*$AN$40)*$AH$40)+((((E48/100)*$AJ$41)*$AH$41)),IF(Calculator!$O$6="SINGLEANOD",SUM((((E48/100)*$AJ$40)*$AH$40))+(((((E48/100)*$AJ$40)*$AN$40)*$AH$40)*1.65)-((((E48/100)*$AJ$40)*$AN$40)*$AH$40)+((((E48/100)*$AJ$41)*$AH$41)),IF(Calculator!$O$6="DUALBASE",SUM((((E48/100)*$AJ$40)*$AH$40))+(((((E48/100)*$AJ$40)*$AN$40)*$AH$40)*1.030011)-((((E48/100)*$AJ$40)*$AN$40)*$AH$40)+((((E48/100)*$AJ$41)*$AH$41)),IF(Calculator!$O$6="DUALELEMENTS",SUM((((E48/100)*$AJ$40)*$AH$40))+(((((E48/100)*$AJ$40)*$AN$40)*$AH$40)*1.438569)-((((E48/100)*$AJ$40)*$AN$40)*$AH$40)+((((E48/100)*$AJ$41)*$AH$41)),IF(Calculator!$O$6="DUALSPECTRUM",SUM((((E48/100)*$AJ$40)*$AH$40))+(((((E48/100)*$AJ$40)*$AN$40)*$AH$40)*1.438569)-((((E48/100)*$AJ$40)*$AN$40)*$AH$40)+((((E48/100)*$AJ$41)*$AH$41)),IF(Calculator!$O$6="DUALHOMESTEAD",SUM((((E48/100)*$AJ$40)*$AH$40))+(((((E48/100)*$AJ$40)*$AN$40)*$AH$40)*1.438569)-((((E48/100)*$AJ$40)*$AN$40)*$AH$40)+((((E48/100)*$AJ$41)*$AH$41)),IF(Calculator!$O$6="DUALBAND A",SUM((((E48/100)*$AJ$40)*$AH$40))+(((((E48/100)*$AJ$40)*$AN$40)*$AH$40)*1.507051)-((((E48/100)*$AJ$40)*$AN$40)*$AH$40)+((((E48/100)*$AJ$41)*$AH$41)),IF(Calculator!$O$6="DUALBAND B",SUM((((E48/100)*$AJ$40)*$AH$40))+(((((E48/100)*$AJ$40)*$AN$40)*$AH$40)*1.57551)-((((E48/100)*$AJ$40)*$AN$40)*$AH$40)+((((E48/100)*$AJ$41)*$AH$41)),IF(Calculator!$O$6="DUALBAND C",SUM((((E48/100)*$AJ$40)*$AH$40))+(((((E48/100)*$AJ$40)*$AN$40)*$AH$40)*1.644088)-((((E48/100)*$AJ$40)*$AN$40)*$AH$40)+((((E48/100)*$AJ$41)*$AH$41)),IF(Calculator!$O$6="DUALBAND D",SUM((((E48/100)*$AJ$40)*$AH$40))+(((((E48/100)*$AJ$40)*$AN$40)*$AH$40)*1.712549)-((((E48/100)*$AJ$40)*$AN$40)*$AH$40)+((((E48/100)*$AJ$41)*$AH$41)),IF(Calculator!$O$6="DUALURBANE",SUM((((E48/100)*$AJ$40)*$AH$40))+(((((E48/100)*$AJ$40)*$AN$40)*$AH$40)*1.712549)-((((E48/100)*$AJ$40)*$AN$40)*$AH$40)+((((E48/100)*$AJ$41)*$AH$41)),IF(Calculator!$O$6="DUALSILVERANOD",SUM((((E48/100)*$AJ$40)*$AH$40))+(((((E48/100)*$AJ$40)*$AN$40)*$AH$40)*1.918079)-((((E48/100)*$AJ$40)*$AN$40)*$AH$40)+((((E48/100)*$AJ$41)*$AH$41)),IF(Calculator!$O$6="DUALANOD",SUM((((E48/100)*$AJ$40)*$AH$40))+(((((E48/100)*$AJ$40)*$AN$40)*$AH$40)*2.260509)-((((E48/100)*$AJ$40)*$AN$40)*$AH$40)+((((E48/100)*$AJ$41)*$AH$41))))))))))))))))))))))))</f>
        <v>0</v>
      </c>
      <c r="U48" s="2">
        <f>IF(Calculator!$O$6="SINGLEBASE",SUM((((F48/100)*$AJ$40)*$AH$40))+((((F48/100)*$AJ$41)*$AH$41)),IF(Calculator!$O$6="SINGLEELEMENTS",SUM((((F48/100)*$AJ$40)*$AH$40))+(((((F48/100)*$AJ$40)*$AN$40)*$AH$40)*1.05)-((((F48/100)*$AJ$40)*$AN$40)*$AH$40)+((((F48/100)*$AJ$41)*$AH$41)),IF(Calculator!$O$6="SINGLESPECTRUM",SUM((((F48/100)*$AJ$40)*$AH$40))+(((((F48/100)*$AJ$40)*$AN$40)*$AH$40)*1.05)-((((F48/100)*$AJ$40)*$AN$40)*$AH$40)+((((F48/100)*$AJ$41)*$AH$41)),IF(Calculator!$O$6="SINGLEHOMESTEAD",SUM((((F48/100)*$AJ$40)*$AH$40))+(((((F48/100)*$AJ$40)*$AN$40)*$AH$40)*1.05)-((((F48/100)*$AJ$40)*$AN$40)*$AH$40)+((((F48/100)*$AJ$41)*$AH$41)),IF(Calculator!$O$6="SINGLEBAND A",SUM((((F48/100)*$AJ$40)*$AH$40))+(((((F48/100)*$AJ$40)*$AN$40)*$AH$40)*1.1)-((((F48/100)*$AJ$40)*$AN$40)*$AH$40)+((((F48/100)*$AJ$41)*$AH$41)),IF(Calculator!$O$6="SINGLEBAND B",SUM((((F48/100)*$AJ$40)*$AH$40))+(((((F48/100)*$AJ$40)*$AN$40)*$AH$40)*1.15)-((((F48/100)*$AJ$40)*$AN$40)*$AH$40)+((((F48/100)*$AJ$41)*$AH$41)),IF(Calculator!$O$6="SINGLEBAND C",SUM((((F48/100)*$AJ$40)*$AH$40))+(((((F48/100)*$AJ$40)*$AN$40)*$AH$40)*1.2)-((((F48/100)*$AJ$40)*$AN$40)*$AH$40)+((((F48/100)*$AJ$41)*$AH$41)),IF(Calculator!$O$6="SINGLEBAND D",SUM((((F48/100)*$AJ$40)*$AH$40))+(((((F48/100)*$AJ$40)*$AN$40)*$AH$40)*1.25)-((((F48/100)*$AJ$40)*$AN$40)*$AH$40)+((((F48/100)*$AJ$41)*$AH$41)),IF(Calculator!$O$6="SINGLEURBANE",SUM((((F48/100)*$AJ$40)*$AH$40))+(((((F48/100)*$AJ$40)*$AN$40)*$AH$40)*1.25)-((((F48/100)*$AJ$40)*$AN$40)*$AH$40)+((((F48/100)*$AJ$41)*$AH$41)),IF(Calculator!$O$6="SINGLESILVERANOD",SUM((((F48/100)*$AJ$40)*$AH$40))+(((((F48/100)*$AJ$40)*$AN$40)*$AH$40)*1.4)-((((F48/100)*$AJ$40)*$AN$40)*$AH$40)+((((F48/100)*$AJ$41)*$AH$41)),IF(Calculator!$O$6="SINGLEANOD",SUM((((F48/100)*$AJ$40)*$AH$40))+(((((F48/100)*$AJ$40)*$AN$40)*$AH$40)*1.65)-((((F48/100)*$AJ$40)*$AN$40)*$AH$40)+((((F48/100)*$AJ$41)*$AH$41)),IF(Calculator!$O$6="DUALBASE",SUM((((F48/100)*$AJ$40)*$AH$40))+(((((F48/100)*$AJ$40)*$AN$40)*$AH$40)*1.030011)-((((F48/100)*$AJ$40)*$AN$40)*$AH$40)+((((F48/100)*$AJ$41)*$AH$41)),IF(Calculator!$O$6="DUALELEMENTS",SUM((((F48/100)*$AJ$40)*$AH$40))+(((((F48/100)*$AJ$40)*$AN$40)*$AH$40)*1.438569)-((((F48/100)*$AJ$40)*$AN$40)*$AH$40)+((((F48/100)*$AJ$41)*$AH$41)),IF(Calculator!$O$6="DUALSPECTRUM",SUM((((F48/100)*$AJ$40)*$AH$40))+(((((F48/100)*$AJ$40)*$AN$40)*$AH$40)*1.438569)-((((F48/100)*$AJ$40)*$AN$40)*$AH$40)+((((F48/100)*$AJ$41)*$AH$41)),IF(Calculator!$O$6="DUALHOMESTEAD",SUM((((F48/100)*$AJ$40)*$AH$40))+(((((F48/100)*$AJ$40)*$AN$40)*$AH$40)*1.438569)-((((F48/100)*$AJ$40)*$AN$40)*$AH$40)+((((F48/100)*$AJ$41)*$AH$41)),IF(Calculator!$O$6="DUALBAND A",SUM((((F48/100)*$AJ$40)*$AH$40))+(((((F48/100)*$AJ$40)*$AN$40)*$AH$40)*1.507051)-((((F48/100)*$AJ$40)*$AN$40)*$AH$40)+((((F48/100)*$AJ$41)*$AH$41)),IF(Calculator!$O$6="DUALBAND B",SUM((((F48/100)*$AJ$40)*$AH$40))+(((((F48/100)*$AJ$40)*$AN$40)*$AH$40)*1.57551)-((((F48/100)*$AJ$40)*$AN$40)*$AH$40)+((((F48/100)*$AJ$41)*$AH$41)),IF(Calculator!$O$6="DUALBAND C",SUM((((F48/100)*$AJ$40)*$AH$40))+(((((F48/100)*$AJ$40)*$AN$40)*$AH$40)*1.644088)-((((F48/100)*$AJ$40)*$AN$40)*$AH$40)+((((F48/100)*$AJ$41)*$AH$41)),IF(Calculator!$O$6="DUALBAND D",SUM((((F48/100)*$AJ$40)*$AH$40))+(((((F48/100)*$AJ$40)*$AN$40)*$AH$40)*1.712549)-((((F48/100)*$AJ$40)*$AN$40)*$AH$40)+((((F48/100)*$AJ$41)*$AH$41)),IF(Calculator!$O$6="DUALURBANE",SUM((((F48/100)*$AJ$40)*$AH$40))+(((((F48/100)*$AJ$40)*$AN$40)*$AH$40)*1.712549)-((((F48/100)*$AJ$40)*$AN$40)*$AH$40)+((((F48/100)*$AJ$41)*$AH$41)),IF(Calculator!$O$6="DUALSILVERANOD",SUM((((F48/100)*$AJ$40)*$AH$40))+(((((F48/100)*$AJ$40)*$AN$40)*$AH$40)*1.918079)-((((F48/100)*$AJ$40)*$AN$40)*$AH$40)+((((F48/100)*$AJ$41)*$AH$41)),IF(Calculator!$O$6="DUALANOD",SUM((((F48/100)*$AJ$40)*$AH$40))+(((((F48/100)*$AJ$40)*$AN$40)*$AH$40)*2.260509)-((((F48/100)*$AJ$40)*$AN$40)*$AH$40)+((((F48/100)*$AJ$41)*$AH$41))))))))))))))))))))))))</f>
        <v>0</v>
      </c>
      <c r="V48" s="2">
        <f>IF(Calculator!$O$6="SINGLEBASE",SUM((((G48/100)*$AJ$40)*$AH$40))+((((G48/100)*$AJ$41)*$AH$41)),IF(Calculator!$O$6="SINGLEELEMENTS",SUM((((G48/100)*$AJ$40)*$AH$40))+(((((G48/100)*$AJ$40)*$AN$40)*$AH$40)*1.05)-((((G48/100)*$AJ$40)*$AN$40)*$AH$40)+((((G48/100)*$AJ$41)*$AH$41)),IF(Calculator!$O$6="SINGLESPECTRUM",SUM((((G48/100)*$AJ$40)*$AH$40))+(((((G48/100)*$AJ$40)*$AN$40)*$AH$40)*1.05)-((((G48/100)*$AJ$40)*$AN$40)*$AH$40)+((((G48/100)*$AJ$41)*$AH$41)),IF(Calculator!$O$6="SINGLEHOMESTEAD",SUM((((G48/100)*$AJ$40)*$AH$40))+(((((G48/100)*$AJ$40)*$AN$40)*$AH$40)*1.05)-((((G48/100)*$AJ$40)*$AN$40)*$AH$40)+((((G48/100)*$AJ$41)*$AH$41)),IF(Calculator!$O$6="SINGLEBAND A",SUM((((G48/100)*$AJ$40)*$AH$40))+(((((G48/100)*$AJ$40)*$AN$40)*$AH$40)*1.1)-((((G48/100)*$AJ$40)*$AN$40)*$AH$40)+((((G48/100)*$AJ$41)*$AH$41)),IF(Calculator!$O$6="SINGLEBAND B",SUM((((G48/100)*$AJ$40)*$AH$40))+(((((G48/100)*$AJ$40)*$AN$40)*$AH$40)*1.15)-((((G48/100)*$AJ$40)*$AN$40)*$AH$40)+((((G48/100)*$AJ$41)*$AH$41)),IF(Calculator!$O$6="SINGLEBAND C",SUM((((G48/100)*$AJ$40)*$AH$40))+(((((G48/100)*$AJ$40)*$AN$40)*$AH$40)*1.2)-((((G48/100)*$AJ$40)*$AN$40)*$AH$40)+((((G48/100)*$AJ$41)*$AH$41)),IF(Calculator!$O$6="SINGLEBAND D",SUM((((G48/100)*$AJ$40)*$AH$40))+(((((G48/100)*$AJ$40)*$AN$40)*$AH$40)*1.25)-((((G48/100)*$AJ$40)*$AN$40)*$AH$40)+((((G48/100)*$AJ$41)*$AH$41)),IF(Calculator!$O$6="SINGLEURBANE",SUM((((G48/100)*$AJ$40)*$AH$40))+(((((G48/100)*$AJ$40)*$AN$40)*$AH$40)*1.25)-((((G48/100)*$AJ$40)*$AN$40)*$AH$40)+((((G48/100)*$AJ$41)*$AH$41)),IF(Calculator!$O$6="SINGLESILVERANOD",SUM((((G48/100)*$AJ$40)*$AH$40))+(((((G48/100)*$AJ$40)*$AN$40)*$AH$40)*1.4)-((((G48/100)*$AJ$40)*$AN$40)*$AH$40)+((((G48/100)*$AJ$41)*$AH$41)),IF(Calculator!$O$6="SINGLEANOD",SUM((((G48/100)*$AJ$40)*$AH$40))+(((((G48/100)*$AJ$40)*$AN$40)*$AH$40)*1.65)-((((G48/100)*$AJ$40)*$AN$40)*$AH$40)+((((G48/100)*$AJ$41)*$AH$41)),IF(Calculator!$O$6="DUALBASE",SUM((((G48/100)*$AJ$40)*$AH$40))+(((((G48/100)*$AJ$40)*$AN$40)*$AH$40)*1.030011)-((((G48/100)*$AJ$40)*$AN$40)*$AH$40)+((((G48/100)*$AJ$41)*$AH$41)),IF(Calculator!$O$6="DUALELEMENTS",SUM((((G48/100)*$AJ$40)*$AH$40))+(((((G48/100)*$AJ$40)*$AN$40)*$AH$40)*1.438569)-((((G48/100)*$AJ$40)*$AN$40)*$AH$40)+((((G48/100)*$AJ$41)*$AH$41)),IF(Calculator!$O$6="DUALSPECTRUM",SUM((((G48/100)*$AJ$40)*$AH$40))+(((((G48/100)*$AJ$40)*$AN$40)*$AH$40)*1.438569)-((((G48/100)*$AJ$40)*$AN$40)*$AH$40)+((((G48/100)*$AJ$41)*$AH$41)),IF(Calculator!$O$6="DUALHOMESTEAD",SUM((((G48/100)*$AJ$40)*$AH$40))+(((((G48/100)*$AJ$40)*$AN$40)*$AH$40)*1.438569)-((((G48/100)*$AJ$40)*$AN$40)*$AH$40)+((((G48/100)*$AJ$41)*$AH$41)),IF(Calculator!$O$6="DUALBAND A",SUM((((G48/100)*$AJ$40)*$AH$40))+(((((G48/100)*$AJ$40)*$AN$40)*$AH$40)*1.507051)-((((G48/100)*$AJ$40)*$AN$40)*$AH$40)+((((G48/100)*$AJ$41)*$AH$41)),IF(Calculator!$O$6="DUALBAND B",SUM((((G48/100)*$AJ$40)*$AH$40))+(((((G48/100)*$AJ$40)*$AN$40)*$AH$40)*1.57551)-((((G48/100)*$AJ$40)*$AN$40)*$AH$40)+((((G48/100)*$AJ$41)*$AH$41)),IF(Calculator!$O$6="DUALBAND C",SUM((((G48/100)*$AJ$40)*$AH$40))+(((((G48/100)*$AJ$40)*$AN$40)*$AH$40)*1.644088)-((((G48/100)*$AJ$40)*$AN$40)*$AH$40)+((((G48/100)*$AJ$41)*$AH$41)),IF(Calculator!$O$6="DUALBAND D",SUM((((G48/100)*$AJ$40)*$AH$40))+(((((G48/100)*$AJ$40)*$AN$40)*$AH$40)*1.712549)-((((G48/100)*$AJ$40)*$AN$40)*$AH$40)+((((G48/100)*$AJ$41)*$AH$41)),IF(Calculator!$O$6="DUALURBANE",SUM((((G48/100)*$AJ$40)*$AH$40))+(((((G48/100)*$AJ$40)*$AN$40)*$AH$40)*1.712549)-((((G48/100)*$AJ$40)*$AN$40)*$AH$40)+((((G48/100)*$AJ$41)*$AH$41)),IF(Calculator!$O$6="DUALSILVERANOD",SUM((((G48/100)*$AJ$40)*$AH$40))+(((((G48/100)*$AJ$40)*$AN$40)*$AH$40)*1.918079)-((((G48/100)*$AJ$40)*$AN$40)*$AH$40)+((((G48/100)*$AJ$41)*$AH$41)),IF(Calculator!$O$6="DUALANOD",SUM((((G48/100)*$AJ$40)*$AH$40))+(((((G48/100)*$AJ$40)*$AN$40)*$AH$40)*2.260509)-((((G48/100)*$AJ$40)*$AN$40)*$AH$40)+((((G48/100)*$AJ$41)*$AH$41))))))))))))))))))))))))</f>
        <v>0</v>
      </c>
      <c r="W48" s="2">
        <f>IF(Calculator!$O$6="SINGLEBASE",SUM((((H48/100)*$AJ$40)*$AH$40))+((((H48/100)*$AJ$41)*$AH$41)),IF(Calculator!$O$6="SINGLEELEMENTS",SUM((((H48/100)*$AJ$40)*$AH$40))+(((((H48/100)*$AJ$40)*$AN$40)*$AH$40)*1.05)-((((H48/100)*$AJ$40)*$AN$40)*$AH$40)+((((H48/100)*$AJ$41)*$AH$41)),IF(Calculator!$O$6="SINGLESPECTRUM",SUM((((H48/100)*$AJ$40)*$AH$40))+(((((H48/100)*$AJ$40)*$AN$40)*$AH$40)*1.05)-((((H48/100)*$AJ$40)*$AN$40)*$AH$40)+((((H48/100)*$AJ$41)*$AH$41)),IF(Calculator!$O$6="SINGLEHOMESTEAD",SUM((((H48/100)*$AJ$40)*$AH$40))+(((((H48/100)*$AJ$40)*$AN$40)*$AH$40)*1.05)-((((H48/100)*$AJ$40)*$AN$40)*$AH$40)+((((H48/100)*$AJ$41)*$AH$41)),IF(Calculator!$O$6="SINGLEBAND A",SUM((((H48/100)*$AJ$40)*$AH$40))+(((((H48/100)*$AJ$40)*$AN$40)*$AH$40)*1.1)-((((H48/100)*$AJ$40)*$AN$40)*$AH$40)+((((H48/100)*$AJ$41)*$AH$41)),IF(Calculator!$O$6="SINGLEBAND B",SUM((((H48/100)*$AJ$40)*$AH$40))+(((((H48/100)*$AJ$40)*$AN$40)*$AH$40)*1.15)-((((H48/100)*$AJ$40)*$AN$40)*$AH$40)+((((H48/100)*$AJ$41)*$AH$41)),IF(Calculator!$O$6="SINGLEBAND C",SUM((((H48/100)*$AJ$40)*$AH$40))+(((((H48/100)*$AJ$40)*$AN$40)*$AH$40)*1.2)-((((H48/100)*$AJ$40)*$AN$40)*$AH$40)+((((H48/100)*$AJ$41)*$AH$41)),IF(Calculator!$O$6="SINGLEBAND D",SUM((((H48/100)*$AJ$40)*$AH$40))+(((((H48/100)*$AJ$40)*$AN$40)*$AH$40)*1.25)-((((H48/100)*$AJ$40)*$AN$40)*$AH$40)+((((H48/100)*$AJ$41)*$AH$41)),IF(Calculator!$O$6="SINGLEURBANE",SUM((((H48/100)*$AJ$40)*$AH$40))+(((((H48/100)*$AJ$40)*$AN$40)*$AH$40)*1.25)-((((H48/100)*$AJ$40)*$AN$40)*$AH$40)+((((H48/100)*$AJ$41)*$AH$41)),IF(Calculator!$O$6="SINGLESILVERANOD",SUM((((H48/100)*$AJ$40)*$AH$40))+(((((H48/100)*$AJ$40)*$AN$40)*$AH$40)*1.4)-((((H48/100)*$AJ$40)*$AN$40)*$AH$40)+((((H48/100)*$AJ$41)*$AH$41)),IF(Calculator!$O$6="SINGLEANOD",SUM((((H48/100)*$AJ$40)*$AH$40))+(((((H48/100)*$AJ$40)*$AN$40)*$AH$40)*1.65)-((((H48/100)*$AJ$40)*$AN$40)*$AH$40)+((((H48/100)*$AJ$41)*$AH$41)),IF(Calculator!$O$6="DUALBASE",SUM((((H48/100)*$AJ$40)*$AH$40))+(((((H48/100)*$AJ$40)*$AN$40)*$AH$40)*1.030011)-((((H48/100)*$AJ$40)*$AN$40)*$AH$40)+((((H48/100)*$AJ$41)*$AH$41)),IF(Calculator!$O$6="DUALELEMENTS",SUM((((H48/100)*$AJ$40)*$AH$40))+(((((H48/100)*$AJ$40)*$AN$40)*$AH$40)*1.438569)-((((H48/100)*$AJ$40)*$AN$40)*$AH$40)+((((H48/100)*$AJ$41)*$AH$41)),IF(Calculator!$O$6="DUALSPECTRUM",SUM((((H48/100)*$AJ$40)*$AH$40))+(((((H48/100)*$AJ$40)*$AN$40)*$AH$40)*1.438569)-((((H48/100)*$AJ$40)*$AN$40)*$AH$40)+((((H48/100)*$AJ$41)*$AH$41)),IF(Calculator!$O$6="DUALHOMESTEAD",SUM((((H48/100)*$AJ$40)*$AH$40))+(((((H48/100)*$AJ$40)*$AN$40)*$AH$40)*1.438569)-((((H48/100)*$AJ$40)*$AN$40)*$AH$40)+((((H48/100)*$AJ$41)*$AH$41)),IF(Calculator!$O$6="DUALBAND A",SUM((((H48/100)*$AJ$40)*$AH$40))+(((((H48/100)*$AJ$40)*$AN$40)*$AH$40)*1.507051)-((((H48/100)*$AJ$40)*$AN$40)*$AH$40)+((((H48/100)*$AJ$41)*$AH$41)),IF(Calculator!$O$6="DUALBAND B",SUM((((H48/100)*$AJ$40)*$AH$40))+(((((H48/100)*$AJ$40)*$AN$40)*$AH$40)*1.57551)-((((H48/100)*$AJ$40)*$AN$40)*$AH$40)+((((H48/100)*$AJ$41)*$AH$41)),IF(Calculator!$O$6="DUALBAND C",SUM((((H48/100)*$AJ$40)*$AH$40))+(((((H48/100)*$AJ$40)*$AN$40)*$AH$40)*1.644088)-((((H48/100)*$AJ$40)*$AN$40)*$AH$40)+((((H48/100)*$AJ$41)*$AH$41)),IF(Calculator!$O$6="DUALBAND D",SUM((((H48/100)*$AJ$40)*$AH$40))+(((((H48/100)*$AJ$40)*$AN$40)*$AH$40)*1.712549)-((((H48/100)*$AJ$40)*$AN$40)*$AH$40)+((((H48/100)*$AJ$41)*$AH$41)),IF(Calculator!$O$6="DUALURBANE",SUM((((H48/100)*$AJ$40)*$AH$40))+(((((H48/100)*$AJ$40)*$AN$40)*$AH$40)*1.712549)-((((H48/100)*$AJ$40)*$AN$40)*$AH$40)+((((H48/100)*$AJ$41)*$AH$41)),IF(Calculator!$O$6="DUALSILVERANOD",SUM((((H48/100)*$AJ$40)*$AH$40))+(((((H48/100)*$AJ$40)*$AN$40)*$AH$40)*1.918079)-((((H48/100)*$AJ$40)*$AN$40)*$AH$40)+((((H48/100)*$AJ$41)*$AH$41)),IF(Calculator!$O$6="DUALANOD",SUM((((H48/100)*$AJ$40)*$AH$40))+(((((H48/100)*$AJ$40)*$AN$40)*$AH$40)*2.260509)-((((H48/100)*$AJ$40)*$AN$40)*$AH$40)+((((H48/100)*$AJ$41)*$AH$41))))))))))))))))))))))))</f>
        <v>0</v>
      </c>
      <c r="X48" s="2">
        <f>IF(Calculator!$O$6="SINGLEBASE",SUM((((I48/100)*$AJ$40)*$AH$40))+((((I48/100)*$AJ$41)*$AH$41)),IF(Calculator!$O$6="SINGLEELEMENTS",SUM((((I48/100)*$AJ$40)*$AH$40))+(((((I48/100)*$AJ$40)*$AN$40)*$AH$40)*1.05)-((((I48/100)*$AJ$40)*$AN$40)*$AH$40)+((((I48/100)*$AJ$41)*$AH$41)),IF(Calculator!$O$6="SINGLESPECTRUM",SUM((((I48/100)*$AJ$40)*$AH$40))+(((((I48/100)*$AJ$40)*$AN$40)*$AH$40)*1.05)-((((I48/100)*$AJ$40)*$AN$40)*$AH$40)+((((I48/100)*$AJ$41)*$AH$41)),IF(Calculator!$O$6="SINGLEHOMESTEAD",SUM((((I48/100)*$AJ$40)*$AH$40))+(((((I48/100)*$AJ$40)*$AN$40)*$AH$40)*1.05)-((((I48/100)*$AJ$40)*$AN$40)*$AH$40)+((((I48/100)*$AJ$41)*$AH$41)),IF(Calculator!$O$6="SINGLEBAND A",SUM((((I48/100)*$AJ$40)*$AH$40))+(((((I48/100)*$AJ$40)*$AN$40)*$AH$40)*1.1)-((((I48/100)*$AJ$40)*$AN$40)*$AH$40)+((((I48/100)*$AJ$41)*$AH$41)),IF(Calculator!$O$6="SINGLEBAND B",SUM((((I48/100)*$AJ$40)*$AH$40))+(((((I48/100)*$AJ$40)*$AN$40)*$AH$40)*1.15)-((((I48/100)*$AJ$40)*$AN$40)*$AH$40)+((((I48/100)*$AJ$41)*$AH$41)),IF(Calculator!$O$6="SINGLEBAND C",SUM((((I48/100)*$AJ$40)*$AH$40))+(((((I48/100)*$AJ$40)*$AN$40)*$AH$40)*1.2)-((((I48/100)*$AJ$40)*$AN$40)*$AH$40)+((((I48/100)*$AJ$41)*$AH$41)),IF(Calculator!$O$6="SINGLEBAND D",SUM((((I48/100)*$AJ$40)*$AH$40))+(((((I48/100)*$AJ$40)*$AN$40)*$AH$40)*1.25)-((((I48/100)*$AJ$40)*$AN$40)*$AH$40)+((((I48/100)*$AJ$41)*$AH$41)),IF(Calculator!$O$6="SINGLEURBANE",SUM((((I48/100)*$AJ$40)*$AH$40))+(((((I48/100)*$AJ$40)*$AN$40)*$AH$40)*1.25)-((((I48/100)*$AJ$40)*$AN$40)*$AH$40)+((((I48/100)*$AJ$41)*$AH$41)),IF(Calculator!$O$6="SINGLESILVERANOD",SUM((((I48/100)*$AJ$40)*$AH$40))+(((((I48/100)*$AJ$40)*$AN$40)*$AH$40)*1.4)-((((I48/100)*$AJ$40)*$AN$40)*$AH$40)+((((I48/100)*$AJ$41)*$AH$41)),IF(Calculator!$O$6="SINGLEANOD",SUM((((I48/100)*$AJ$40)*$AH$40))+(((((I48/100)*$AJ$40)*$AN$40)*$AH$40)*1.65)-((((I48/100)*$AJ$40)*$AN$40)*$AH$40)+((((I48/100)*$AJ$41)*$AH$41)),IF(Calculator!$O$6="DUALBASE",SUM((((I48/100)*$AJ$40)*$AH$40))+(((((I48/100)*$AJ$40)*$AN$40)*$AH$40)*1.030011)-((((I48/100)*$AJ$40)*$AN$40)*$AH$40)+((((I48/100)*$AJ$41)*$AH$41)),IF(Calculator!$O$6="DUALELEMENTS",SUM((((I48/100)*$AJ$40)*$AH$40))+(((((I48/100)*$AJ$40)*$AN$40)*$AH$40)*1.438569)-((((I48/100)*$AJ$40)*$AN$40)*$AH$40)+((((I48/100)*$AJ$41)*$AH$41)),IF(Calculator!$O$6="DUALSPECTRUM",SUM((((I48/100)*$AJ$40)*$AH$40))+(((((I48/100)*$AJ$40)*$AN$40)*$AH$40)*1.438569)-((((I48/100)*$AJ$40)*$AN$40)*$AH$40)+((((I48/100)*$AJ$41)*$AH$41)),IF(Calculator!$O$6="DUALHOMESTEAD",SUM((((I48/100)*$AJ$40)*$AH$40))+(((((I48/100)*$AJ$40)*$AN$40)*$AH$40)*1.438569)-((((I48/100)*$AJ$40)*$AN$40)*$AH$40)+((((I48/100)*$AJ$41)*$AH$41)),IF(Calculator!$O$6="DUALBAND A",SUM((((I48/100)*$AJ$40)*$AH$40))+(((((I48/100)*$AJ$40)*$AN$40)*$AH$40)*1.507051)-((((I48/100)*$AJ$40)*$AN$40)*$AH$40)+((((I48/100)*$AJ$41)*$AH$41)),IF(Calculator!$O$6="DUALBAND B",SUM((((I48/100)*$AJ$40)*$AH$40))+(((((I48/100)*$AJ$40)*$AN$40)*$AH$40)*1.57551)-((((I48/100)*$AJ$40)*$AN$40)*$AH$40)+((((I48/100)*$AJ$41)*$AH$41)),IF(Calculator!$O$6="DUALBAND C",SUM((((I48/100)*$AJ$40)*$AH$40))+(((((I48/100)*$AJ$40)*$AN$40)*$AH$40)*1.644088)-((((I48/100)*$AJ$40)*$AN$40)*$AH$40)+((((I48/100)*$AJ$41)*$AH$41)),IF(Calculator!$O$6="DUALBAND D",SUM((((I48/100)*$AJ$40)*$AH$40))+(((((I48/100)*$AJ$40)*$AN$40)*$AH$40)*1.712549)-((((I48/100)*$AJ$40)*$AN$40)*$AH$40)+((((I48/100)*$AJ$41)*$AH$41)),IF(Calculator!$O$6="DUALURBANE",SUM((((I48/100)*$AJ$40)*$AH$40))+(((((I48/100)*$AJ$40)*$AN$40)*$AH$40)*1.712549)-((((I48/100)*$AJ$40)*$AN$40)*$AH$40)+((((I48/100)*$AJ$41)*$AH$41)),IF(Calculator!$O$6="DUALSILVERANOD",SUM((((I48/100)*$AJ$40)*$AH$40))+(((((I48/100)*$AJ$40)*$AN$40)*$AH$40)*1.918079)-((((I48/100)*$AJ$40)*$AN$40)*$AH$40)+((((I48/100)*$AJ$41)*$AH$41)),IF(Calculator!$O$6="DUALANOD",SUM((((I48/100)*$AJ$40)*$AH$40))+(((((I48/100)*$AJ$40)*$AN$40)*$AH$40)*2.260509)-((((I48/100)*$AJ$40)*$AN$40)*$AH$40)+((((I48/100)*$AJ$41)*$AH$41))))))))))))))))))))))))</f>
        <v>0</v>
      </c>
      <c r="Y48" s="2">
        <f>IF(Calculator!$O$6="SINGLEBASE",SUM((((J48/100)*$AJ$40)*$AH$40))+((((J48/100)*$AJ$41)*$AH$41)),IF(Calculator!$O$6="SINGLEELEMENTS",SUM((((J48/100)*$AJ$40)*$AH$40))+(((((J48/100)*$AJ$40)*$AN$40)*$AH$40)*1.05)-((((J48/100)*$AJ$40)*$AN$40)*$AH$40)+((((J48/100)*$AJ$41)*$AH$41)),IF(Calculator!$O$6="SINGLESPECTRUM",SUM((((J48/100)*$AJ$40)*$AH$40))+(((((J48/100)*$AJ$40)*$AN$40)*$AH$40)*1.05)-((((J48/100)*$AJ$40)*$AN$40)*$AH$40)+((((J48/100)*$AJ$41)*$AH$41)),IF(Calculator!$O$6="SINGLEHOMESTEAD",SUM((((J48/100)*$AJ$40)*$AH$40))+(((((J48/100)*$AJ$40)*$AN$40)*$AH$40)*1.05)-((((J48/100)*$AJ$40)*$AN$40)*$AH$40)+((((J48/100)*$AJ$41)*$AH$41)),IF(Calculator!$O$6="SINGLEBAND A",SUM((((J48/100)*$AJ$40)*$AH$40))+(((((J48/100)*$AJ$40)*$AN$40)*$AH$40)*1.1)-((((J48/100)*$AJ$40)*$AN$40)*$AH$40)+((((J48/100)*$AJ$41)*$AH$41)),IF(Calculator!$O$6="SINGLEBAND B",SUM((((J48/100)*$AJ$40)*$AH$40))+(((((J48/100)*$AJ$40)*$AN$40)*$AH$40)*1.15)-((((J48/100)*$AJ$40)*$AN$40)*$AH$40)+((((J48/100)*$AJ$41)*$AH$41)),IF(Calculator!$O$6="SINGLEBAND C",SUM((((J48/100)*$AJ$40)*$AH$40))+(((((J48/100)*$AJ$40)*$AN$40)*$AH$40)*1.2)-((((J48/100)*$AJ$40)*$AN$40)*$AH$40)+((((J48/100)*$AJ$41)*$AH$41)),IF(Calculator!$O$6="SINGLEBAND D",SUM((((J48/100)*$AJ$40)*$AH$40))+(((((J48/100)*$AJ$40)*$AN$40)*$AH$40)*1.25)-((((J48/100)*$AJ$40)*$AN$40)*$AH$40)+((((J48/100)*$AJ$41)*$AH$41)),IF(Calculator!$O$6="SINGLEURBANE",SUM((((J48/100)*$AJ$40)*$AH$40))+(((((J48/100)*$AJ$40)*$AN$40)*$AH$40)*1.25)-((((J48/100)*$AJ$40)*$AN$40)*$AH$40)+((((J48/100)*$AJ$41)*$AH$41)),IF(Calculator!$O$6="SINGLESILVERANOD",SUM((((J48/100)*$AJ$40)*$AH$40))+(((((J48/100)*$AJ$40)*$AN$40)*$AH$40)*1.4)-((((J48/100)*$AJ$40)*$AN$40)*$AH$40)+((((J48/100)*$AJ$41)*$AH$41)),IF(Calculator!$O$6="SINGLEANOD",SUM((((J48/100)*$AJ$40)*$AH$40))+(((((J48/100)*$AJ$40)*$AN$40)*$AH$40)*1.65)-((((J48/100)*$AJ$40)*$AN$40)*$AH$40)+((((J48/100)*$AJ$41)*$AH$41)),IF(Calculator!$O$6="DUALBASE",SUM((((J48/100)*$AJ$40)*$AH$40))+(((((J48/100)*$AJ$40)*$AN$40)*$AH$40)*1.030011)-((((J48/100)*$AJ$40)*$AN$40)*$AH$40)+((((J48/100)*$AJ$41)*$AH$41)),IF(Calculator!$O$6="DUALELEMENTS",SUM((((J48/100)*$AJ$40)*$AH$40))+(((((J48/100)*$AJ$40)*$AN$40)*$AH$40)*1.438569)-((((J48/100)*$AJ$40)*$AN$40)*$AH$40)+((((J48/100)*$AJ$41)*$AH$41)),IF(Calculator!$O$6="DUALSPECTRUM",SUM((((J48/100)*$AJ$40)*$AH$40))+(((((J48/100)*$AJ$40)*$AN$40)*$AH$40)*1.438569)-((((J48/100)*$AJ$40)*$AN$40)*$AH$40)+((((J48/100)*$AJ$41)*$AH$41)),IF(Calculator!$O$6="DUALHOMESTEAD",SUM((((J48/100)*$AJ$40)*$AH$40))+(((((J48/100)*$AJ$40)*$AN$40)*$AH$40)*1.438569)-((((J48/100)*$AJ$40)*$AN$40)*$AH$40)+((((J48/100)*$AJ$41)*$AH$41)),IF(Calculator!$O$6="DUALBAND A",SUM((((J48/100)*$AJ$40)*$AH$40))+(((((J48/100)*$AJ$40)*$AN$40)*$AH$40)*1.507051)-((((J48/100)*$AJ$40)*$AN$40)*$AH$40)+((((J48/100)*$AJ$41)*$AH$41)),IF(Calculator!$O$6="DUALBAND B",SUM((((J48/100)*$AJ$40)*$AH$40))+(((((J48/100)*$AJ$40)*$AN$40)*$AH$40)*1.57551)-((((J48/100)*$AJ$40)*$AN$40)*$AH$40)+((((J48/100)*$AJ$41)*$AH$41)),IF(Calculator!$O$6="DUALBAND C",SUM((((J48/100)*$AJ$40)*$AH$40))+(((((J48/100)*$AJ$40)*$AN$40)*$AH$40)*1.644088)-((((J48/100)*$AJ$40)*$AN$40)*$AH$40)+((((J48/100)*$AJ$41)*$AH$41)),IF(Calculator!$O$6="DUALBAND D",SUM((((J48/100)*$AJ$40)*$AH$40))+(((((J48/100)*$AJ$40)*$AN$40)*$AH$40)*1.712549)-((((J48/100)*$AJ$40)*$AN$40)*$AH$40)+((((J48/100)*$AJ$41)*$AH$41)),IF(Calculator!$O$6="DUALURBANE",SUM((((J48/100)*$AJ$40)*$AH$40))+(((((J48/100)*$AJ$40)*$AN$40)*$AH$40)*1.712549)-((((J48/100)*$AJ$40)*$AN$40)*$AH$40)+((((J48/100)*$AJ$41)*$AH$41)),IF(Calculator!$O$6="DUALSILVERANOD",SUM((((J48/100)*$AJ$40)*$AH$40))+(((((J48/100)*$AJ$40)*$AN$40)*$AH$40)*1.918079)-((((J48/100)*$AJ$40)*$AN$40)*$AH$40)+((((J48/100)*$AJ$41)*$AH$41)),IF(Calculator!$O$6="DUALANOD",SUM((((J48/100)*$AJ$40)*$AH$40))+(((((J48/100)*$AJ$40)*$AN$40)*$AH$40)*2.260509)-((((J48/100)*$AJ$40)*$AN$40)*$AH$40)+((((J48/100)*$AJ$41)*$AH$41))))))))))))))))))))))))</f>
        <v>0</v>
      </c>
      <c r="Z48" s="2">
        <f>IF(Calculator!$O$6="SINGLEBASE",SUM((((K48/100)*$AJ$40)*$AH$40))+((((K48/100)*$AJ$41)*$AH$41)),IF(Calculator!$O$6="SINGLEELEMENTS",SUM((((K48/100)*$AJ$40)*$AH$40))+(((((K48/100)*$AJ$40)*$AN$40)*$AH$40)*1.05)-((((K48/100)*$AJ$40)*$AN$40)*$AH$40)+((((K48/100)*$AJ$41)*$AH$41)),IF(Calculator!$O$6="SINGLESPECTRUM",SUM((((K48/100)*$AJ$40)*$AH$40))+(((((K48/100)*$AJ$40)*$AN$40)*$AH$40)*1.05)-((((K48/100)*$AJ$40)*$AN$40)*$AH$40)+((((K48/100)*$AJ$41)*$AH$41)),IF(Calculator!$O$6="SINGLEHOMESTEAD",SUM((((K48/100)*$AJ$40)*$AH$40))+(((((K48/100)*$AJ$40)*$AN$40)*$AH$40)*1.05)-((((K48/100)*$AJ$40)*$AN$40)*$AH$40)+((((K48/100)*$AJ$41)*$AH$41)),IF(Calculator!$O$6="SINGLEBAND A",SUM((((K48/100)*$AJ$40)*$AH$40))+(((((K48/100)*$AJ$40)*$AN$40)*$AH$40)*1.1)-((((K48/100)*$AJ$40)*$AN$40)*$AH$40)+((((K48/100)*$AJ$41)*$AH$41)),IF(Calculator!$O$6="SINGLEBAND B",SUM((((K48/100)*$AJ$40)*$AH$40))+(((((K48/100)*$AJ$40)*$AN$40)*$AH$40)*1.15)-((((K48/100)*$AJ$40)*$AN$40)*$AH$40)+((((K48/100)*$AJ$41)*$AH$41)),IF(Calculator!$O$6="SINGLEBAND C",SUM((((K48/100)*$AJ$40)*$AH$40))+(((((K48/100)*$AJ$40)*$AN$40)*$AH$40)*1.2)-((((K48/100)*$AJ$40)*$AN$40)*$AH$40)+((((K48/100)*$AJ$41)*$AH$41)),IF(Calculator!$O$6="SINGLEBAND D",SUM((((K48/100)*$AJ$40)*$AH$40))+(((((K48/100)*$AJ$40)*$AN$40)*$AH$40)*1.25)-((((K48/100)*$AJ$40)*$AN$40)*$AH$40)+((((K48/100)*$AJ$41)*$AH$41)),IF(Calculator!$O$6="SINGLEURBANE",SUM((((K48/100)*$AJ$40)*$AH$40))+(((((K48/100)*$AJ$40)*$AN$40)*$AH$40)*1.25)-((((K48/100)*$AJ$40)*$AN$40)*$AH$40)+((((K48/100)*$AJ$41)*$AH$41)),IF(Calculator!$O$6="SINGLESILVERANOD",SUM((((K48/100)*$AJ$40)*$AH$40))+(((((K48/100)*$AJ$40)*$AN$40)*$AH$40)*1.4)-((((K48/100)*$AJ$40)*$AN$40)*$AH$40)+((((K48/100)*$AJ$41)*$AH$41)),IF(Calculator!$O$6="SINGLEANOD",SUM((((K48/100)*$AJ$40)*$AH$40))+(((((K48/100)*$AJ$40)*$AN$40)*$AH$40)*1.65)-((((K48/100)*$AJ$40)*$AN$40)*$AH$40)+((((K48/100)*$AJ$41)*$AH$41)),IF(Calculator!$O$6="DUALBASE",SUM((((K48/100)*$AJ$40)*$AH$40))+(((((K48/100)*$AJ$40)*$AN$40)*$AH$40)*1.030011)-((((K48/100)*$AJ$40)*$AN$40)*$AH$40)+((((K48/100)*$AJ$41)*$AH$41)),IF(Calculator!$O$6="DUALELEMENTS",SUM((((K48/100)*$AJ$40)*$AH$40))+(((((K48/100)*$AJ$40)*$AN$40)*$AH$40)*1.438569)-((((K48/100)*$AJ$40)*$AN$40)*$AH$40)+((((K48/100)*$AJ$41)*$AH$41)),IF(Calculator!$O$6="DUALSPECTRUM",SUM((((K48/100)*$AJ$40)*$AH$40))+(((((K48/100)*$AJ$40)*$AN$40)*$AH$40)*1.438569)-((((K48/100)*$AJ$40)*$AN$40)*$AH$40)+((((K48/100)*$AJ$41)*$AH$41)),IF(Calculator!$O$6="DUALHOMESTEAD",SUM((((K48/100)*$AJ$40)*$AH$40))+(((((K48/100)*$AJ$40)*$AN$40)*$AH$40)*1.438569)-((((K48/100)*$AJ$40)*$AN$40)*$AH$40)+((((K48/100)*$AJ$41)*$AH$41)),IF(Calculator!$O$6="DUALBAND A",SUM((((K48/100)*$AJ$40)*$AH$40))+(((((K48/100)*$AJ$40)*$AN$40)*$AH$40)*1.507051)-((((K48/100)*$AJ$40)*$AN$40)*$AH$40)+((((K48/100)*$AJ$41)*$AH$41)),IF(Calculator!$O$6="DUALBAND B",SUM((((K48/100)*$AJ$40)*$AH$40))+(((((K48/100)*$AJ$40)*$AN$40)*$AH$40)*1.57551)-((((K48/100)*$AJ$40)*$AN$40)*$AH$40)+((((K48/100)*$AJ$41)*$AH$41)),IF(Calculator!$O$6="DUALBAND C",SUM((((K48/100)*$AJ$40)*$AH$40))+(((((K48/100)*$AJ$40)*$AN$40)*$AH$40)*1.644088)-((((K48/100)*$AJ$40)*$AN$40)*$AH$40)+((((K48/100)*$AJ$41)*$AH$41)),IF(Calculator!$O$6="DUALBAND D",SUM((((K48/100)*$AJ$40)*$AH$40))+(((((K48/100)*$AJ$40)*$AN$40)*$AH$40)*1.712549)-((((K48/100)*$AJ$40)*$AN$40)*$AH$40)+((((K48/100)*$AJ$41)*$AH$41)),IF(Calculator!$O$6="DUALURBANE",SUM((((K48/100)*$AJ$40)*$AH$40))+(((((K48/100)*$AJ$40)*$AN$40)*$AH$40)*1.712549)-((((K48/100)*$AJ$40)*$AN$40)*$AH$40)+((((K48/100)*$AJ$41)*$AH$41)),IF(Calculator!$O$6="DUALSILVERANOD",SUM((((K48/100)*$AJ$40)*$AH$40))+(((((K48/100)*$AJ$40)*$AN$40)*$AH$40)*1.918079)-((((K48/100)*$AJ$40)*$AN$40)*$AH$40)+((((K48/100)*$AJ$41)*$AH$41)),IF(Calculator!$O$6="DUALANOD",SUM((((K48/100)*$AJ$40)*$AH$40))+(((((K48/100)*$AJ$40)*$AN$40)*$AH$40)*2.260509)-((((K48/100)*$AJ$40)*$AN$40)*$AH$40)+((((K48/100)*$AJ$41)*$AH$41))))))))))))))))))))))))</f>
        <v>0</v>
      </c>
      <c r="AA48" s="2">
        <f>IF(Calculator!$O$6="SINGLEBASE",SUM((((L48/100)*$AJ$40)*$AH$40))+((((L48/100)*$AJ$41)*$AH$41)),IF(Calculator!$O$6="SINGLEELEMENTS",SUM((((L48/100)*$AJ$40)*$AH$40))+(((((L48/100)*$AJ$40)*$AN$40)*$AH$40)*1.05)-((((L48/100)*$AJ$40)*$AN$40)*$AH$40)+((((L48/100)*$AJ$41)*$AH$41)),IF(Calculator!$O$6="SINGLESPECTRUM",SUM((((L48/100)*$AJ$40)*$AH$40))+(((((L48/100)*$AJ$40)*$AN$40)*$AH$40)*1.05)-((((L48/100)*$AJ$40)*$AN$40)*$AH$40)+((((L48/100)*$AJ$41)*$AH$41)),IF(Calculator!$O$6="SINGLEHOMESTEAD",SUM((((L48/100)*$AJ$40)*$AH$40))+(((((L48/100)*$AJ$40)*$AN$40)*$AH$40)*1.05)-((((L48/100)*$AJ$40)*$AN$40)*$AH$40)+((((L48/100)*$AJ$41)*$AH$41)),IF(Calculator!$O$6="SINGLEBAND A",SUM((((L48/100)*$AJ$40)*$AH$40))+(((((L48/100)*$AJ$40)*$AN$40)*$AH$40)*1.1)-((((L48/100)*$AJ$40)*$AN$40)*$AH$40)+((((L48/100)*$AJ$41)*$AH$41)),IF(Calculator!$O$6="SINGLEBAND B",SUM((((L48/100)*$AJ$40)*$AH$40))+(((((L48/100)*$AJ$40)*$AN$40)*$AH$40)*1.15)-((((L48/100)*$AJ$40)*$AN$40)*$AH$40)+((((L48/100)*$AJ$41)*$AH$41)),IF(Calculator!$O$6="SINGLEBAND C",SUM((((L48/100)*$AJ$40)*$AH$40))+(((((L48/100)*$AJ$40)*$AN$40)*$AH$40)*1.2)-((((L48/100)*$AJ$40)*$AN$40)*$AH$40)+((((L48/100)*$AJ$41)*$AH$41)),IF(Calculator!$O$6="SINGLEBAND D",SUM((((L48/100)*$AJ$40)*$AH$40))+(((((L48/100)*$AJ$40)*$AN$40)*$AH$40)*1.25)-((((L48/100)*$AJ$40)*$AN$40)*$AH$40)+((((L48/100)*$AJ$41)*$AH$41)),IF(Calculator!$O$6="SINGLEURBANE",SUM((((L48/100)*$AJ$40)*$AH$40))+(((((L48/100)*$AJ$40)*$AN$40)*$AH$40)*1.25)-((((L48/100)*$AJ$40)*$AN$40)*$AH$40)+((((L48/100)*$AJ$41)*$AH$41)),IF(Calculator!$O$6="SINGLESILVERANOD",SUM((((L48/100)*$AJ$40)*$AH$40))+(((((L48/100)*$AJ$40)*$AN$40)*$AH$40)*1.4)-((((L48/100)*$AJ$40)*$AN$40)*$AH$40)+((((L48/100)*$AJ$41)*$AH$41)),IF(Calculator!$O$6="SINGLEANOD",SUM((((L48/100)*$AJ$40)*$AH$40))+(((((L48/100)*$AJ$40)*$AN$40)*$AH$40)*1.65)-((((L48/100)*$AJ$40)*$AN$40)*$AH$40)+((((L48/100)*$AJ$41)*$AH$41)),IF(Calculator!$O$6="DUALBASE",SUM((((L48/100)*$AJ$40)*$AH$40))+(((((L48/100)*$AJ$40)*$AN$40)*$AH$40)*1.030011)-((((L48/100)*$AJ$40)*$AN$40)*$AH$40)+((((L48/100)*$AJ$41)*$AH$41)),IF(Calculator!$O$6="DUALELEMENTS",SUM((((L48/100)*$AJ$40)*$AH$40))+(((((L48/100)*$AJ$40)*$AN$40)*$AH$40)*1.438569)-((((L48/100)*$AJ$40)*$AN$40)*$AH$40)+((((L48/100)*$AJ$41)*$AH$41)),IF(Calculator!$O$6="DUALSPECTRUM",SUM((((L48/100)*$AJ$40)*$AH$40))+(((((L48/100)*$AJ$40)*$AN$40)*$AH$40)*1.438569)-((((L48/100)*$AJ$40)*$AN$40)*$AH$40)+((((L48/100)*$AJ$41)*$AH$41)),IF(Calculator!$O$6="DUALHOMESTEAD",SUM((((L48/100)*$AJ$40)*$AH$40))+(((((L48/100)*$AJ$40)*$AN$40)*$AH$40)*1.438569)-((((L48/100)*$AJ$40)*$AN$40)*$AH$40)+((((L48/100)*$AJ$41)*$AH$41)),IF(Calculator!$O$6="DUALBAND A",SUM((((L48/100)*$AJ$40)*$AH$40))+(((((L48/100)*$AJ$40)*$AN$40)*$AH$40)*1.507051)-((((L48/100)*$AJ$40)*$AN$40)*$AH$40)+((((L48/100)*$AJ$41)*$AH$41)),IF(Calculator!$O$6="DUALBAND B",SUM((((L48/100)*$AJ$40)*$AH$40))+(((((L48/100)*$AJ$40)*$AN$40)*$AH$40)*1.57551)-((((L48/100)*$AJ$40)*$AN$40)*$AH$40)+((((L48/100)*$AJ$41)*$AH$41)),IF(Calculator!$O$6="DUALBAND C",SUM((((L48/100)*$AJ$40)*$AH$40))+(((((L48/100)*$AJ$40)*$AN$40)*$AH$40)*1.644088)-((((L48/100)*$AJ$40)*$AN$40)*$AH$40)+((((L48/100)*$AJ$41)*$AH$41)),IF(Calculator!$O$6="DUALBAND D",SUM((((L48/100)*$AJ$40)*$AH$40))+(((((L48/100)*$AJ$40)*$AN$40)*$AH$40)*1.712549)-((((L48/100)*$AJ$40)*$AN$40)*$AH$40)+((((L48/100)*$AJ$41)*$AH$41)),IF(Calculator!$O$6="DUALURBANE",SUM((((L48/100)*$AJ$40)*$AH$40))+(((((L48/100)*$AJ$40)*$AN$40)*$AH$40)*1.712549)-((((L48/100)*$AJ$40)*$AN$40)*$AH$40)+((((L48/100)*$AJ$41)*$AH$41)),IF(Calculator!$O$6="DUALSILVERANOD",SUM((((L48/100)*$AJ$40)*$AH$40))+(((((L48/100)*$AJ$40)*$AN$40)*$AH$40)*1.918079)-((((L48/100)*$AJ$40)*$AN$40)*$AH$40)+((((L48/100)*$AJ$41)*$AH$41)),IF(Calculator!$O$6="DUALANOD",SUM((((L48/100)*$AJ$40)*$AH$40))+(((((L48/100)*$AJ$40)*$AN$40)*$AH$40)*2.260509)-((((L48/100)*$AJ$40)*$AN$40)*$AH$40)+((((L48/100)*$AJ$41)*$AH$41))))))))))))))))))))))))</f>
        <v>0</v>
      </c>
      <c r="AB48" s="2">
        <f>IF(Calculator!$O$6="SINGLEBASE",SUM((((M48/100)*$AJ$40)*$AH$40))+((((M48/100)*$AJ$41)*$AH$41)),IF(Calculator!$O$6="SINGLEELEMENTS",SUM((((M48/100)*$AJ$40)*$AH$40))+(((((M48/100)*$AJ$40)*$AN$40)*$AH$40)*1.05)-((((M48/100)*$AJ$40)*$AN$40)*$AH$40)+((((M48/100)*$AJ$41)*$AH$41)),IF(Calculator!$O$6="SINGLESPECTRUM",SUM((((M48/100)*$AJ$40)*$AH$40))+(((((M48/100)*$AJ$40)*$AN$40)*$AH$40)*1.05)-((((M48/100)*$AJ$40)*$AN$40)*$AH$40)+((((M48/100)*$AJ$41)*$AH$41)),IF(Calculator!$O$6="SINGLEHOMESTEAD",SUM((((M48/100)*$AJ$40)*$AH$40))+(((((M48/100)*$AJ$40)*$AN$40)*$AH$40)*1.05)-((((M48/100)*$AJ$40)*$AN$40)*$AH$40)+((((M48/100)*$AJ$41)*$AH$41)),IF(Calculator!$O$6="SINGLEBAND A",SUM((((M48/100)*$AJ$40)*$AH$40))+(((((M48/100)*$AJ$40)*$AN$40)*$AH$40)*1.1)-((((M48/100)*$AJ$40)*$AN$40)*$AH$40)+((((M48/100)*$AJ$41)*$AH$41)),IF(Calculator!$O$6="SINGLEBAND B",SUM((((M48/100)*$AJ$40)*$AH$40))+(((((M48/100)*$AJ$40)*$AN$40)*$AH$40)*1.15)-((((M48/100)*$AJ$40)*$AN$40)*$AH$40)+((((M48/100)*$AJ$41)*$AH$41)),IF(Calculator!$O$6="SINGLEBAND C",SUM((((M48/100)*$AJ$40)*$AH$40))+(((((M48/100)*$AJ$40)*$AN$40)*$AH$40)*1.2)-((((M48/100)*$AJ$40)*$AN$40)*$AH$40)+((((M48/100)*$AJ$41)*$AH$41)),IF(Calculator!$O$6="SINGLEBAND D",SUM((((M48/100)*$AJ$40)*$AH$40))+(((((M48/100)*$AJ$40)*$AN$40)*$AH$40)*1.25)-((((M48/100)*$AJ$40)*$AN$40)*$AH$40)+((((M48/100)*$AJ$41)*$AH$41)),IF(Calculator!$O$6="SINGLEURBANE",SUM((((M48/100)*$AJ$40)*$AH$40))+(((((M48/100)*$AJ$40)*$AN$40)*$AH$40)*1.25)-((((M48/100)*$AJ$40)*$AN$40)*$AH$40)+((((M48/100)*$AJ$41)*$AH$41)),IF(Calculator!$O$6="SINGLESILVERANOD",SUM((((M48/100)*$AJ$40)*$AH$40))+(((((M48/100)*$AJ$40)*$AN$40)*$AH$40)*1.4)-((((M48/100)*$AJ$40)*$AN$40)*$AH$40)+((((M48/100)*$AJ$41)*$AH$41)),IF(Calculator!$O$6="SINGLEANOD",SUM((((M48/100)*$AJ$40)*$AH$40))+(((((M48/100)*$AJ$40)*$AN$40)*$AH$40)*1.65)-((((M48/100)*$AJ$40)*$AN$40)*$AH$40)+((((M48/100)*$AJ$41)*$AH$41)),IF(Calculator!$O$6="DUALBASE",SUM((((M48/100)*$AJ$40)*$AH$40))+(((((M48/100)*$AJ$40)*$AN$40)*$AH$40)*1.030011)-((((M48/100)*$AJ$40)*$AN$40)*$AH$40)+((((M48/100)*$AJ$41)*$AH$41)),IF(Calculator!$O$6="DUALELEMENTS",SUM((((M48/100)*$AJ$40)*$AH$40))+(((((M48/100)*$AJ$40)*$AN$40)*$AH$40)*1.438569)-((((M48/100)*$AJ$40)*$AN$40)*$AH$40)+((((M48/100)*$AJ$41)*$AH$41)),IF(Calculator!$O$6="DUALSPECTRUM",SUM((((M48/100)*$AJ$40)*$AH$40))+(((((M48/100)*$AJ$40)*$AN$40)*$AH$40)*1.438569)-((((M48/100)*$AJ$40)*$AN$40)*$AH$40)+((((M48/100)*$AJ$41)*$AH$41)),IF(Calculator!$O$6="DUALHOMESTEAD",SUM((((M48/100)*$AJ$40)*$AH$40))+(((((M48/100)*$AJ$40)*$AN$40)*$AH$40)*1.438569)-((((M48/100)*$AJ$40)*$AN$40)*$AH$40)+((((M48/100)*$AJ$41)*$AH$41)),IF(Calculator!$O$6="DUALBAND A",SUM((((M48/100)*$AJ$40)*$AH$40))+(((((M48/100)*$AJ$40)*$AN$40)*$AH$40)*1.507051)-((((M48/100)*$AJ$40)*$AN$40)*$AH$40)+((((M48/100)*$AJ$41)*$AH$41)),IF(Calculator!$O$6="DUALBAND B",SUM((((M48/100)*$AJ$40)*$AH$40))+(((((M48/100)*$AJ$40)*$AN$40)*$AH$40)*1.57551)-((((M48/100)*$AJ$40)*$AN$40)*$AH$40)+((((M48/100)*$AJ$41)*$AH$41)),IF(Calculator!$O$6="DUALBAND C",SUM((((M48/100)*$AJ$40)*$AH$40))+(((((M48/100)*$AJ$40)*$AN$40)*$AH$40)*1.644088)-((((M48/100)*$AJ$40)*$AN$40)*$AH$40)+((((M48/100)*$AJ$41)*$AH$41)),IF(Calculator!$O$6="DUALBAND D",SUM((((M48/100)*$AJ$40)*$AH$40))+(((((M48/100)*$AJ$40)*$AN$40)*$AH$40)*1.712549)-((((M48/100)*$AJ$40)*$AN$40)*$AH$40)+((((M48/100)*$AJ$41)*$AH$41)),IF(Calculator!$O$6="DUALURBANE",SUM((((M48/100)*$AJ$40)*$AH$40))+(((((M48/100)*$AJ$40)*$AN$40)*$AH$40)*1.712549)-((((M48/100)*$AJ$40)*$AN$40)*$AH$40)+((((M48/100)*$AJ$41)*$AH$41)),IF(Calculator!$O$6="DUALSILVERANOD",SUM((((M48/100)*$AJ$40)*$AH$40))+(((((M48/100)*$AJ$40)*$AN$40)*$AH$40)*1.918079)-((((M48/100)*$AJ$40)*$AN$40)*$AH$40)+((((M48/100)*$AJ$41)*$AH$41)),IF(Calculator!$O$6="DUALANOD",SUM((((M48/100)*$AJ$40)*$AH$40))+(((((M48/100)*$AJ$40)*$AN$40)*$AH$40)*2.260509)-((((M48/100)*$AJ$40)*$AN$40)*$AH$40)+((((M48/100)*$AJ$41)*$AH$41))))))))))))))))))))))))</f>
        <v>0</v>
      </c>
      <c r="AC48" s="2">
        <f>IF(Calculator!$O$6="SINGLEBASE",SUM((((N48/100)*$AJ$40)*$AH$40))+((((N48/100)*$AJ$41)*$AH$41)),IF(Calculator!$O$6="SINGLEELEMENTS",SUM((((N48/100)*$AJ$40)*$AH$40))+(((((N48/100)*$AJ$40)*$AN$40)*$AH$40)*1.05)-((((N48/100)*$AJ$40)*$AN$40)*$AH$40)+((((N48/100)*$AJ$41)*$AH$41)),IF(Calculator!$O$6="SINGLESPECTRUM",SUM((((N48/100)*$AJ$40)*$AH$40))+(((((N48/100)*$AJ$40)*$AN$40)*$AH$40)*1.05)-((((N48/100)*$AJ$40)*$AN$40)*$AH$40)+((((N48/100)*$AJ$41)*$AH$41)),IF(Calculator!$O$6="SINGLEHOMESTEAD",SUM((((N48/100)*$AJ$40)*$AH$40))+(((((N48/100)*$AJ$40)*$AN$40)*$AH$40)*1.05)-((((N48/100)*$AJ$40)*$AN$40)*$AH$40)+((((N48/100)*$AJ$41)*$AH$41)),IF(Calculator!$O$6="SINGLEBAND A",SUM((((N48/100)*$AJ$40)*$AH$40))+(((((N48/100)*$AJ$40)*$AN$40)*$AH$40)*1.1)-((((N48/100)*$AJ$40)*$AN$40)*$AH$40)+((((N48/100)*$AJ$41)*$AH$41)),IF(Calculator!$O$6="SINGLEBAND B",SUM((((N48/100)*$AJ$40)*$AH$40))+(((((N48/100)*$AJ$40)*$AN$40)*$AH$40)*1.15)-((((N48/100)*$AJ$40)*$AN$40)*$AH$40)+((((N48/100)*$AJ$41)*$AH$41)),IF(Calculator!$O$6="SINGLEBAND C",SUM((((N48/100)*$AJ$40)*$AH$40))+(((((N48/100)*$AJ$40)*$AN$40)*$AH$40)*1.2)-((((N48/100)*$AJ$40)*$AN$40)*$AH$40)+((((N48/100)*$AJ$41)*$AH$41)),IF(Calculator!$O$6="SINGLEBAND D",SUM((((N48/100)*$AJ$40)*$AH$40))+(((((N48/100)*$AJ$40)*$AN$40)*$AH$40)*1.25)-((((N48/100)*$AJ$40)*$AN$40)*$AH$40)+((((N48/100)*$AJ$41)*$AH$41)),IF(Calculator!$O$6="SINGLEURBANE",SUM((((N48/100)*$AJ$40)*$AH$40))+(((((N48/100)*$AJ$40)*$AN$40)*$AH$40)*1.25)-((((N48/100)*$AJ$40)*$AN$40)*$AH$40)+((((N48/100)*$AJ$41)*$AH$41)),IF(Calculator!$O$6="SINGLESILVERANOD",SUM((((N48/100)*$AJ$40)*$AH$40))+(((((N48/100)*$AJ$40)*$AN$40)*$AH$40)*1.4)-((((N48/100)*$AJ$40)*$AN$40)*$AH$40)+((((N48/100)*$AJ$41)*$AH$41)),IF(Calculator!$O$6="SINGLEANOD",SUM((((N48/100)*$AJ$40)*$AH$40))+(((((N48/100)*$AJ$40)*$AN$40)*$AH$40)*1.65)-((((N48/100)*$AJ$40)*$AN$40)*$AH$40)+((((N48/100)*$AJ$41)*$AH$41)),IF(Calculator!$O$6="DUALBASE",SUM((((N48/100)*$AJ$40)*$AH$40))+(((((N48/100)*$AJ$40)*$AN$40)*$AH$40)*1.030011)-((((N48/100)*$AJ$40)*$AN$40)*$AH$40)+((((N48/100)*$AJ$41)*$AH$41)),IF(Calculator!$O$6="DUALELEMENTS",SUM((((N48/100)*$AJ$40)*$AH$40))+(((((N48/100)*$AJ$40)*$AN$40)*$AH$40)*1.438569)-((((N48/100)*$AJ$40)*$AN$40)*$AH$40)+((((N48/100)*$AJ$41)*$AH$41)),IF(Calculator!$O$6="DUALSPECTRUM",SUM((((N48/100)*$AJ$40)*$AH$40))+(((((N48/100)*$AJ$40)*$AN$40)*$AH$40)*1.438569)-((((N48/100)*$AJ$40)*$AN$40)*$AH$40)+((((N48/100)*$AJ$41)*$AH$41)),IF(Calculator!$O$6="DUALHOMESTEAD",SUM((((N48/100)*$AJ$40)*$AH$40))+(((((N48/100)*$AJ$40)*$AN$40)*$AH$40)*1.438569)-((((N48/100)*$AJ$40)*$AN$40)*$AH$40)+((((N48/100)*$AJ$41)*$AH$41)),IF(Calculator!$O$6="DUALBAND A",SUM((((N48/100)*$AJ$40)*$AH$40))+(((((N48/100)*$AJ$40)*$AN$40)*$AH$40)*1.507051)-((((N48/100)*$AJ$40)*$AN$40)*$AH$40)+((((N48/100)*$AJ$41)*$AH$41)),IF(Calculator!$O$6="DUALBAND B",SUM((((N48/100)*$AJ$40)*$AH$40))+(((((N48/100)*$AJ$40)*$AN$40)*$AH$40)*1.57551)-((((N48/100)*$AJ$40)*$AN$40)*$AH$40)+((((N48/100)*$AJ$41)*$AH$41)),IF(Calculator!$O$6="DUALBAND C",SUM((((N48/100)*$AJ$40)*$AH$40))+(((((N48/100)*$AJ$40)*$AN$40)*$AH$40)*1.644088)-((((N48/100)*$AJ$40)*$AN$40)*$AH$40)+((((N48/100)*$AJ$41)*$AH$41)),IF(Calculator!$O$6="DUALBAND D",SUM((((N48/100)*$AJ$40)*$AH$40))+(((((N48/100)*$AJ$40)*$AN$40)*$AH$40)*1.712549)-((((N48/100)*$AJ$40)*$AN$40)*$AH$40)+((((N48/100)*$AJ$41)*$AH$41)),IF(Calculator!$O$6="DUALURBANE",SUM((((N48/100)*$AJ$40)*$AH$40))+(((((N48/100)*$AJ$40)*$AN$40)*$AH$40)*1.712549)-((((N48/100)*$AJ$40)*$AN$40)*$AH$40)+((((N48/100)*$AJ$41)*$AH$41)),IF(Calculator!$O$6="DUALSILVERANOD",SUM((((N48/100)*$AJ$40)*$AH$40))+(((((N48/100)*$AJ$40)*$AN$40)*$AH$40)*1.918079)-((((N48/100)*$AJ$40)*$AN$40)*$AH$40)+((((N48/100)*$AJ$41)*$AH$41)),IF(Calculator!$O$6="DUALANOD",SUM((((N48/100)*$AJ$40)*$AH$40))+(((((N48/100)*$AJ$40)*$AN$40)*$AH$40)*2.260509)-((((N48/100)*$AJ$40)*$AN$40)*$AH$40)+((((N48/100)*$AJ$41)*$AH$41))))))))))))))))))))))))</f>
        <v>0</v>
      </c>
    </row>
    <row r="49" spans="1:29">
      <c r="A49" s="8" t="s">
        <v>1445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P49" s="8">
        <v>1200</v>
      </c>
      <c r="Q49" s="2">
        <f>IF(Calculator!$O$6="SINGLEBASE",SUM((((B49/100)*$AJ$40)*$AH$40))+((((B49/100)*$AJ$41)*$AH$41)),IF(Calculator!$O$6="SINGLEELEMENTS",SUM((((B49/100)*$AJ$40)*$AH$40))+(((((B49/100)*$AJ$40)*$AN$40)*$AH$40)*1.05)-((((B49/100)*$AJ$40)*$AN$40)*$AH$40)+((((B49/100)*$AJ$41)*$AH$41)),IF(Calculator!$O$6="SINGLESPECTRUM",SUM((((B49/100)*$AJ$40)*$AH$40))+(((((B49/100)*$AJ$40)*$AN$40)*$AH$40)*1.05)-((((B49/100)*$AJ$40)*$AN$40)*$AH$40)+((((B49/100)*$AJ$41)*$AH$41)),IF(Calculator!$O$6="SINGLEHOMESTEAD",SUM((((B49/100)*$AJ$40)*$AH$40))+(((((B49/100)*$AJ$40)*$AN$40)*$AH$40)*1.05)-((((B49/100)*$AJ$40)*$AN$40)*$AH$40)+((((B49/100)*$AJ$41)*$AH$41)),IF(Calculator!$O$6="SINGLEBAND A",SUM((((B49/100)*$AJ$40)*$AH$40))+(((((B49/100)*$AJ$40)*$AN$40)*$AH$40)*1.1)-((((B49/100)*$AJ$40)*$AN$40)*$AH$40)+((((B49/100)*$AJ$41)*$AH$41)),IF(Calculator!$O$6="SINGLEBAND B",SUM((((B49/100)*$AJ$40)*$AH$40))+(((((B49/100)*$AJ$40)*$AN$40)*$AH$40)*1.15)-((((B49/100)*$AJ$40)*$AN$40)*$AH$40)+((((B49/100)*$AJ$41)*$AH$41)),IF(Calculator!$O$6="SINGLEBAND C",SUM((((B49/100)*$AJ$40)*$AH$40))+(((((B49/100)*$AJ$40)*$AN$40)*$AH$40)*1.2)-((((B49/100)*$AJ$40)*$AN$40)*$AH$40)+((((B49/100)*$AJ$41)*$AH$41)),IF(Calculator!$O$6="SINGLEBAND D",SUM((((B49/100)*$AJ$40)*$AH$40))+(((((B49/100)*$AJ$40)*$AN$40)*$AH$40)*1.25)-((((B49/100)*$AJ$40)*$AN$40)*$AH$40)+((((B49/100)*$AJ$41)*$AH$41)),IF(Calculator!$O$6="SINGLEURBANE",SUM((((B49/100)*$AJ$40)*$AH$40))+(((((B49/100)*$AJ$40)*$AN$40)*$AH$40)*1.25)-((((B49/100)*$AJ$40)*$AN$40)*$AH$40)+((((B49/100)*$AJ$41)*$AH$41)),IF(Calculator!$O$6="SINGLESILVERANOD",SUM((((B49/100)*$AJ$40)*$AH$40))+(((((B49/100)*$AJ$40)*$AN$40)*$AH$40)*1.4)-((((B49/100)*$AJ$40)*$AN$40)*$AH$40)+((((B49/100)*$AJ$41)*$AH$41)),IF(Calculator!$O$6="SINGLEANOD",SUM((((B49/100)*$AJ$40)*$AH$40))+(((((B49/100)*$AJ$40)*$AN$40)*$AH$40)*1.65)-((((B49/100)*$AJ$40)*$AN$40)*$AH$40)+((((B49/100)*$AJ$41)*$AH$41)),IF(Calculator!$O$6="DUALBASE",SUM((((B49/100)*$AJ$40)*$AH$40))+(((((B49/100)*$AJ$40)*$AN$40)*$AH$40)*1.030011)-((((B49/100)*$AJ$40)*$AN$40)*$AH$40)+((((B49/100)*$AJ$41)*$AH$41)),IF(Calculator!$O$6="DUALELEMENTS",SUM((((B49/100)*$AJ$40)*$AH$40))+(((((B49/100)*$AJ$40)*$AN$40)*$AH$40)*1.438569)-((((B49/100)*$AJ$40)*$AN$40)*$AH$40)+((((B49/100)*$AJ$41)*$AH$41)),IF(Calculator!$O$6="DUALSPECTRUM",SUM((((B49/100)*$AJ$40)*$AH$40))+(((((B49/100)*$AJ$40)*$AN$40)*$AH$40)*1.438569)-((((B49/100)*$AJ$40)*$AN$40)*$AH$40)+((((B49/100)*$AJ$41)*$AH$41)),IF(Calculator!$O$6="DUALHOMESTEAD",SUM((((B49/100)*$AJ$40)*$AH$40))+(((((B49/100)*$AJ$40)*$AN$40)*$AH$40)*1.438569)-((((B49/100)*$AJ$40)*$AN$40)*$AH$40)+((((B49/100)*$AJ$41)*$AH$41)),IF(Calculator!$O$6="DUALBAND A",SUM((((B49/100)*$AJ$40)*$AH$40))+(((((B49/100)*$AJ$40)*$AN$40)*$AH$40)*1.507051)-((((B49/100)*$AJ$40)*$AN$40)*$AH$40)+((((B49/100)*$AJ$41)*$AH$41)),IF(Calculator!$O$6="DUALBAND B",SUM((((B49/100)*$AJ$40)*$AH$40))+(((((B49/100)*$AJ$40)*$AN$40)*$AH$40)*1.57551)-((((B49/100)*$AJ$40)*$AN$40)*$AH$40)+((((B49/100)*$AJ$41)*$AH$41)),IF(Calculator!$O$6="DUALBAND C",SUM((((B49/100)*$AJ$40)*$AH$40))+(((((B49/100)*$AJ$40)*$AN$40)*$AH$40)*1.644088)-((((B49/100)*$AJ$40)*$AN$40)*$AH$40)+((((B49/100)*$AJ$41)*$AH$41)),IF(Calculator!$O$6="DUALBAND D",SUM((((B49/100)*$AJ$40)*$AH$40))+(((((B49/100)*$AJ$40)*$AN$40)*$AH$40)*1.712549)-((((B49/100)*$AJ$40)*$AN$40)*$AH$40)+((((B49/100)*$AJ$41)*$AH$41)),IF(Calculator!$O$6="DUALURBANE",SUM((((B49/100)*$AJ$40)*$AH$40))+(((((B49/100)*$AJ$40)*$AN$40)*$AH$40)*1.712549)-((((B49/100)*$AJ$40)*$AN$40)*$AH$40)+((((B49/100)*$AJ$41)*$AH$41)),IF(Calculator!$O$6="DUALSILVERANOD",SUM((((B49/100)*$AJ$40)*$AH$40))+(((((B49/100)*$AJ$40)*$AN$40)*$AH$40)*1.918079)-((((B49/100)*$AJ$40)*$AN$40)*$AH$40)+((((B49/100)*$AJ$41)*$AH$41)),IF(Calculator!$O$6="DUALANOD",SUM((((B49/100)*$AJ$40)*$AH$40))+(((((B49/100)*$AJ$40)*$AN$40)*$AH$40)*2.260509)-((((B49/100)*$AJ$40)*$AN$40)*$AH$40)+((((B49/100)*$AJ$41)*$AH$41))))))))))))))))))))))))</f>
        <v>0</v>
      </c>
      <c r="R49" s="2">
        <f>IF(Calculator!$O$6="SINGLEBASE",SUM((((C49/100)*$AJ$40)*$AH$40))+((((C49/100)*$AJ$41)*$AH$41)),IF(Calculator!$O$6="SINGLEELEMENTS",SUM((((C49/100)*$AJ$40)*$AH$40))+(((((C49/100)*$AJ$40)*$AN$40)*$AH$40)*1.05)-((((C49/100)*$AJ$40)*$AN$40)*$AH$40)+((((C49/100)*$AJ$41)*$AH$41)),IF(Calculator!$O$6="SINGLESPECTRUM",SUM((((C49/100)*$AJ$40)*$AH$40))+(((((C49/100)*$AJ$40)*$AN$40)*$AH$40)*1.05)-((((C49/100)*$AJ$40)*$AN$40)*$AH$40)+((((C49/100)*$AJ$41)*$AH$41)),IF(Calculator!$O$6="SINGLEHOMESTEAD",SUM((((C49/100)*$AJ$40)*$AH$40))+(((((C49/100)*$AJ$40)*$AN$40)*$AH$40)*1.05)-((((C49/100)*$AJ$40)*$AN$40)*$AH$40)+((((C49/100)*$AJ$41)*$AH$41)),IF(Calculator!$O$6="SINGLEBAND A",SUM((((C49/100)*$AJ$40)*$AH$40))+(((((C49/100)*$AJ$40)*$AN$40)*$AH$40)*1.1)-((((C49/100)*$AJ$40)*$AN$40)*$AH$40)+((((C49/100)*$AJ$41)*$AH$41)),IF(Calculator!$O$6="SINGLEBAND B",SUM((((C49/100)*$AJ$40)*$AH$40))+(((((C49/100)*$AJ$40)*$AN$40)*$AH$40)*1.15)-((((C49/100)*$AJ$40)*$AN$40)*$AH$40)+((((C49/100)*$AJ$41)*$AH$41)),IF(Calculator!$O$6="SINGLEBAND C",SUM((((C49/100)*$AJ$40)*$AH$40))+(((((C49/100)*$AJ$40)*$AN$40)*$AH$40)*1.2)-((((C49/100)*$AJ$40)*$AN$40)*$AH$40)+((((C49/100)*$AJ$41)*$AH$41)),IF(Calculator!$O$6="SINGLEBAND D",SUM((((C49/100)*$AJ$40)*$AH$40))+(((((C49/100)*$AJ$40)*$AN$40)*$AH$40)*1.25)-((((C49/100)*$AJ$40)*$AN$40)*$AH$40)+((((C49/100)*$AJ$41)*$AH$41)),IF(Calculator!$O$6="SINGLEURBANE",SUM((((C49/100)*$AJ$40)*$AH$40))+(((((C49/100)*$AJ$40)*$AN$40)*$AH$40)*1.25)-((((C49/100)*$AJ$40)*$AN$40)*$AH$40)+((((C49/100)*$AJ$41)*$AH$41)),IF(Calculator!$O$6="SINGLESILVERANOD",SUM((((C49/100)*$AJ$40)*$AH$40))+(((((C49/100)*$AJ$40)*$AN$40)*$AH$40)*1.4)-((((C49/100)*$AJ$40)*$AN$40)*$AH$40)+((((C49/100)*$AJ$41)*$AH$41)),IF(Calculator!$O$6="SINGLEANOD",SUM((((C49/100)*$AJ$40)*$AH$40))+(((((C49/100)*$AJ$40)*$AN$40)*$AH$40)*1.65)-((((C49/100)*$AJ$40)*$AN$40)*$AH$40)+((((C49/100)*$AJ$41)*$AH$41)),IF(Calculator!$O$6="DUALBASE",SUM((((C49/100)*$AJ$40)*$AH$40))+(((((C49/100)*$AJ$40)*$AN$40)*$AH$40)*1.030011)-((((C49/100)*$AJ$40)*$AN$40)*$AH$40)+((((C49/100)*$AJ$41)*$AH$41)),IF(Calculator!$O$6="DUALELEMENTS",SUM((((C49/100)*$AJ$40)*$AH$40))+(((((C49/100)*$AJ$40)*$AN$40)*$AH$40)*1.438569)-((((C49/100)*$AJ$40)*$AN$40)*$AH$40)+((((C49/100)*$AJ$41)*$AH$41)),IF(Calculator!$O$6="DUALSPECTRUM",SUM((((C49/100)*$AJ$40)*$AH$40))+(((((C49/100)*$AJ$40)*$AN$40)*$AH$40)*1.438569)-((((C49/100)*$AJ$40)*$AN$40)*$AH$40)+((((C49/100)*$AJ$41)*$AH$41)),IF(Calculator!$O$6="DUALHOMESTEAD",SUM((((C49/100)*$AJ$40)*$AH$40))+(((((C49/100)*$AJ$40)*$AN$40)*$AH$40)*1.438569)-((((C49/100)*$AJ$40)*$AN$40)*$AH$40)+((((C49/100)*$AJ$41)*$AH$41)),IF(Calculator!$O$6="DUALBAND A",SUM((((C49/100)*$AJ$40)*$AH$40))+(((((C49/100)*$AJ$40)*$AN$40)*$AH$40)*1.507051)-((((C49/100)*$AJ$40)*$AN$40)*$AH$40)+((((C49/100)*$AJ$41)*$AH$41)),IF(Calculator!$O$6="DUALBAND B",SUM((((C49/100)*$AJ$40)*$AH$40))+(((((C49/100)*$AJ$40)*$AN$40)*$AH$40)*1.57551)-((((C49/100)*$AJ$40)*$AN$40)*$AH$40)+((((C49/100)*$AJ$41)*$AH$41)),IF(Calculator!$O$6="DUALBAND C",SUM((((C49/100)*$AJ$40)*$AH$40))+(((((C49/100)*$AJ$40)*$AN$40)*$AH$40)*1.644088)-((((C49/100)*$AJ$40)*$AN$40)*$AH$40)+((((C49/100)*$AJ$41)*$AH$41)),IF(Calculator!$O$6="DUALBAND D",SUM((((C49/100)*$AJ$40)*$AH$40))+(((((C49/100)*$AJ$40)*$AN$40)*$AH$40)*1.712549)-((((C49/100)*$AJ$40)*$AN$40)*$AH$40)+((((C49/100)*$AJ$41)*$AH$41)),IF(Calculator!$O$6="DUALURBANE",SUM((((C49/100)*$AJ$40)*$AH$40))+(((((C49/100)*$AJ$40)*$AN$40)*$AH$40)*1.712549)-((((C49/100)*$AJ$40)*$AN$40)*$AH$40)+((((C49/100)*$AJ$41)*$AH$41)),IF(Calculator!$O$6="DUALSILVERANOD",SUM((((C49/100)*$AJ$40)*$AH$40))+(((((C49/100)*$AJ$40)*$AN$40)*$AH$40)*1.918079)-((((C49/100)*$AJ$40)*$AN$40)*$AH$40)+((((C49/100)*$AJ$41)*$AH$41)),IF(Calculator!$O$6="DUALANOD",SUM((((C49/100)*$AJ$40)*$AH$40))+(((((C49/100)*$AJ$40)*$AN$40)*$AH$40)*2.260509)-((((C49/100)*$AJ$40)*$AN$40)*$AH$40)+((((C49/100)*$AJ$41)*$AH$41))))))))))))))))))))))))</f>
        <v>0</v>
      </c>
      <c r="S49" s="2">
        <f>IF(Calculator!$O$6="SINGLEBASE",SUM((((D49/100)*$AJ$40)*$AH$40))+((((D49/100)*$AJ$41)*$AH$41)),IF(Calculator!$O$6="SINGLEELEMENTS",SUM((((D49/100)*$AJ$40)*$AH$40))+(((((D49/100)*$AJ$40)*$AN$40)*$AH$40)*1.05)-((((D49/100)*$AJ$40)*$AN$40)*$AH$40)+((((D49/100)*$AJ$41)*$AH$41)),IF(Calculator!$O$6="SINGLESPECTRUM",SUM((((D49/100)*$AJ$40)*$AH$40))+(((((D49/100)*$AJ$40)*$AN$40)*$AH$40)*1.05)-((((D49/100)*$AJ$40)*$AN$40)*$AH$40)+((((D49/100)*$AJ$41)*$AH$41)),IF(Calculator!$O$6="SINGLEHOMESTEAD",SUM((((D49/100)*$AJ$40)*$AH$40))+(((((D49/100)*$AJ$40)*$AN$40)*$AH$40)*1.05)-((((D49/100)*$AJ$40)*$AN$40)*$AH$40)+((((D49/100)*$AJ$41)*$AH$41)),IF(Calculator!$O$6="SINGLEBAND A",SUM((((D49/100)*$AJ$40)*$AH$40))+(((((D49/100)*$AJ$40)*$AN$40)*$AH$40)*1.1)-((((D49/100)*$AJ$40)*$AN$40)*$AH$40)+((((D49/100)*$AJ$41)*$AH$41)),IF(Calculator!$O$6="SINGLEBAND B",SUM((((D49/100)*$AJ$40)*$AH$40))+(((((D49/100)*$AJ$40)*$AN$40)*$AH$40)*1.15)-((((D49/100)*$AJ$40)*$AN$40)*$AH$40)+((((D49/100)*$AJ$41)*$AH$41)),IF(Calculator!$O$6="SINGLEBAND C",SUM((((D49/100)*$AJ$40)*$AH$40))+(((((D49/100)*$AJ$40)*$AN$40)*$AH$40)*1.2)-((((D49/100)*$AJ$40)*$AN$40)*$AH$40)+((((D49/100)*$AJ$41)*$AH$41)),IF(Calculator!$O$6="SINGLEBAND D",SUM((((D49/100)*$AJ$40)*$AH$40))+(((((D49/100)*$AJ$40)*$AN$40)*$AH$40)*1.25)-((((D49/100)*$AJ$40)*$AN$40)*$AH$40)+((((D49/100)*$AJ$41)*$AH$41)),IF(Calculator!$O$6="SINGLEURBANE",SUM((((D49/100)*$AJ$40)*$AH$40))+(((((D49/100)*$AJ$40)*$AN$40)*$AH$40)*1.25)-((((D49/100)*$AJ$40)*$AN$40)*$AH$40)+((((D49/100)*$AJ$41)*$AH$41)),IF(Calculator!$O$6="SINGLESILVERANOD",SUM((((D49/100)*$AJ$40)*$AH$40))+(((((D49/100)*$AJ$40)*$AN$40)*$AH$40)*1.4)-((((D49/100)*$AJ$40)*$AN$40)*$AH$40)+((((D49/100)*$AJ$41)*$AH$41)),IF(Calculator!$O$6="SINGLEANOD",SUM((((D49/100)*$AJ$40)*$AH$40))+(((((D49/100)*$AJ$40)*$AN$40)*$AH$40)*1.65)-((((D49/100)*$AJ$40)*$AN$40)*$AH$40)+((((D49/100)*$AJ$41)*$AH$41)),IF(Calculator!$O$6="DUALBASE",SUM((((D49/100)*$AJ$40)*$AH$40))+(((((D49/100)*$AJ$40)*$AN$40)*$AH$40)*1.030011)-((((D49/100)*$AJ$40)*$AN$40)*$AH$40)+((((D49/100)*$AJ$41)*$AH$41)),IF(Calculator!$O$6="DUALELEMENTS",SUM((((D49/100)*$AJ$40)*$AH$40))+(((((D49/100)*$AJ$40)*$AN$40)*$AH$40)*1.438569)-((((D49/100)*$AJ$40)*$AN$40)*$AH$40)+((((D49/100)*$AJ$41)*$AH$41)),IF(Calculator!$O$6="DUALSPECTRUM",SUM((((D49/100)*$AJ$40)*$AH$40))+(((((D49/100)*$AJ$40)*$AN$40)*$AH$40)*1.438569)-((((D49/100)*$AJ$40)*$AN$40)*$AH$40)+((((D49/100)*$AJ$41)*$AH$41)),IF(Calculator!$O$6="DUALHOMESTEAD",SUM((((D49/100)*$AJ$40)*$AH$40))+(((((D49/100)*$AJ$40)*$AN$40)*$AH$40)*1.438569)-((((D49/100)*$AJ$40)*$AN$40)*$AH$40)+((((D49/100)*$AJ$41)*$AH$41)),IF(Calculator!$O$6="DUALBAND A",SUM((((D49/100)*$AJ$40)*$AH$40))+(((((D49/100)*$AJ$40)*$AN$40)*$AH$40)*1.507051)-((((D49/100)*$AJ$40)*$AN$40)*$AH$40)+((((D49/100)*$AJ$41)*$AH$41)),IF(Calculator!$O$6="DUALBAND B",SUM((((D49/100)*$AJ$40)*$AH$40))+(((((D49/100)*$AJ$40)*$AN$40)*$AH$40)*1.57551)-((((D49/100)*$AJ$40)*$AN$40)*$AH$40)+((((D49/100)*$AJ$41)*$AH$41)),IF(Calculator!$O$6="DUALBAND C",SUM((((D49/100)*$AJ$40)*$AH$40))+(((((D49/100)*$AJ$40)*$AN$40)*$AH$40)*1.644088)-((((D49/100)*$AJ$40)*$AN$40)*$AH$40)+((((D49/100)*$AJ$41)*$AH$41)),IF(Calculator!$O$6="DUALBAND D",SUM((((D49/100)*$AJ$40)*$AH$40))+(((((D49/100)*$AJ$40)*$AN$40)*$AH$40)*1.712549)-((((D49/100)*$AJ$40)*$AN$40)*$AH$40)+((((D49/100)*$AJ$41)*$AH$41)),IF(Calculator!$O$6="DUALURBANE",SUM((((D49/100)*$AJ$40)*$AH$40))+(((((D49/100)*$AJ$40)*$AN$40)*$AH$40)*1.712549)-((((D49/100)*$AJ$40)*$AN$40)*$AH$40)+((((D49/100)*$AJ$41)*$AH$41)),IF(Calculator!$O$6="DUALSILVERANOD",SUM((((D49/100)*$AJ$40)*$AH$40))+(((((D49/100)*$AJ$40)*$AN$40)*$AH$40)*1.918079)-((((D49/100)*$AJ$40)*$AN$40)*$AH$40)+((((D49/100)*$AJ$41)*$AH$41)),IF(Calculator!$O$6="DUALANOD",SUM((((D49/100)*$AJ$40)*$AH$40))+(((((D49/100)*$AJ$40)*$AN$40)*$AH$40)*2.260509)-((((D49/100)*$AJ$40)*$AN$40)*$AH$40)+((((D49/100)*$AJ$41)*$AH$41))))))))))))))))))))))))</f>
        <v>0</v>
      </c>
      <c r="T49" s="2">
        <f>IF(Calculator!$O$6="SINGLEBASE",SUM((((E49/100)*$AJ$40)*$AH$40))+((((E49/100)*$AJ$41)*$AH$41)),IF(Calculator!$O$6="SINGLEELEMENTS",SUM((((E49/100)*$AJ$40)*$AH$40))+(((((E49/100)*$AJ$40)*$AN$40)*$AH$40)*1.05)-((((E49/100)*$AJ$40)*$AN$40)*$AH$40)+((((E49/100)*$AJ$41)*$AH$41)),IF(Calculator!$O$6="SINGLESPECTRUM",SUM((((E49/100)*$AJ$40)*$AH$40))+(((((E49/100)*$AJ$40)*$AN$40)*$AH$40)*1.05)-((((E49/100)*$AJ$40)*$AN$40)*$AH$40)+((((E49/100)*$AJ$41)*$AH$41)),IF(Calculator!$O$6="SINGLEHOMESTEAD",SUM((((E49/100)*$AJ$40)*$AH$40))+(((((E49/100)*$AJ$40)*$AN$40)*$AH$40)*1.05)-((((E49/100)*$AJ$40)*$AN$40)*$AH$40)+((((E49/100)*$AJ$41)*$AH$41)),IF(Calculator!$O$6="SINGLEBAND A",SUM((((E49/100)*$AJ$40)*$AH$40))+(((((E49/100)*$AJ$40)*$AN$40)*$AH$40)*1.1)-((((E49/100)*$AJ$40)*$AN$40)*$AH$40)+((((E49/100)*$AJ$41)*$AH$41)),IF(Calculator!$O$6="SINGLEBAND B",SUM((((E49/100)*$AJ$40)*$AH$40))+(((((E49/100)*$AJ$40)*$AN$40)*$AH$40)*1.15)-((((E49/100)*$AJ$40)*$AN$40)*$AH$40)+((((E49/100)*$AJ$41)*$AH$41)),IF(Calculator!$O$6="SINGLEBAND C",SUM((((E49/100)*$AJ$40)*$AH$40))+(((((E49/100)*$AJ$40)*$AN$40)*$AH$40)*1.2)-((((E49/100)*$AJ$40)*$AN$40)*$AH$40)+((((E49/100)*$AJ$41)*$AH$41)),IF(Calculator!$O$6="SINGLEBAND D",SUM((((E49/100)*$AJ$40)*$AH$40))+(((((E49/100)*$AJ$40)*$AN$40)*$AH$40)*1.25)-((((E49/100)*$AJ$40)*$AN$40)*$AH$40)+((((E49/100)*$AJ$41)*$AH$41)),IF(Calculator!$O$6="SINGLEURBANE",SUM((((E49/100)*$AJ$40)*$AH$40))+(((((E49/100)*$AJ$40)*$AN$40)*$AH$40)*1.25)-((((E49/100)*$AJ$40)*$AN$40)*$AH$40)+((((E49/100)*$AJ$41)*$AH$41)),IF(Calculator!$O$6="SINGLESILVERANOD",SUM((((E49/100)*$AJ$40)*$AH$40))+(((((E49/100)*$AJ$40)*$AN$40)*$AH$40)*1.4)-((((E49/100)*$AJ$40)*$AN$40)*$AH$40)+((((E49/100)*$AJ$41)*$AH$41)),IF(Calculator!$O$6="SINGLEANOD",SUM((((E49/100)*$AJ$40)*$AH$40))+(((((E49/100)*$AJ$40)*$AN$40)*$AH$40)*1.65)-((((E49/100)*$AJ$40)*$AN$40)*$AH$40)+((((E49/100)*$AJ$41)*$AH$41)),IF(Calculator!$O$6="DUALBASE",SUM((((E49/100)*$AJ$40)*$AH$40))+(((((E49/100)*$AJ$40)*$AN$40)*$AH$40)*1.030011)-((((E49/100)*$AJ$40)*$AN$40)*$AH$40)+((((E49/100)*$AJ$41)*$AH$41)),IF(Calculator!$O$6="DUALELEMENTS",SUM((((E49/100)*$AJ$40)*$AH$40))+(((((E49/100)*$AJ$40)*$AN$40)*$AH$40)*1.438569)-((((E49/100)*$AJ$40)*$AN$40)*$AH$40)+((((E49/100)*$AJ$41)*$AH$41)),IF(Calculator!$O$6="DUALSPECTRUM",SUM((((E49/100)*$AJ$40)*$AH$40))+(((((E49/100)*$AJ$40)*$AN$40)*$AH$40)*1.438569)-((((E49/100)*$AJ$40)*$AN$40)*$AH$40)+((((E49/100)*$AJ$41)*$AH$41)),IF(Calculator!$O$6="DUALHOMESTEAD",SUM((((E49/100)*$AJ$40)*$AH$40))+(((((E49/100)*$AJ$40)*$AN$40)*$AH$40)*1.438569)-((((E49/100)*$AJ$40)*$AN$40)*$AH$40)+((((E49/100)*$AJ$41)*$AH$41)),IF(Calculator!$O$6="DUALBAND A",SUM((((E49/100)*$AJ$40)*$AH$40))+(((((E49/100)*$AJ$40)*$AN$40)*$AH$40)*1.507051)-((((E49/100)*$AJ$40)*$AN$40)*$AH$40)+((((E49/100)*$AJ$41)*$AH$41)),IF(Calculator!$O$6="DUALBAND B",SUM((((E49/100)*$AJ$40)*$AH$40))+(((((E49/100)*$AJ$40)*$AN$40)*$AH$40)*1.57551)-((((E49/100)*$AJ$40)*$AN$40)*$AH$40)+((((E49/100)*$AJ$41)*$AH$41)),IF(Calculator!$O$6="DUALBAND C",SUM((((E49/100)*$AJ$40)*$AH$40))+(((((E49/100)*$AJ$40)*$AN$40)*$AH$40)*1.644088)-((((E49/100)*$AJ$40)*$AN$40)*$AH$40)+((((E49/100)*$AJ$41)*$AH$41)),IF(Calculator!$O$6="DUALBAND D",SUM((((E49/100)*$AJ$40)*$AH$40))+(((((E49/100)*$AJ$40)*$AN$40)*$AH$40)*1.712549)-((((E49/100)*$AJ$40)*$AN$40)*$AH$40)+((((E49/100)*$AJ$41)*$AH$41)),IF(Calculator!$O$6="DUALURBANE",SUM((((E49/100)*$AJ$40)*$AH$40))+(((((E49/100)*$AJ$40)*$AN$40)*$AH$40)*1.712549)-((((E49/100)*$AJ$40)*$AN$40)*$AH$40)+((((E49/100)*$AJ$41)*$AH$41)),IF(Calculator!$O$6="DUALSILVERANOD",SUM((((E49/100)*$AJ$40)*$AH$40))+(((((E49/100)*$AJ$40)*$AN$40)*$AH$40)*1.918079)-((((E49/100)*$AJ$40)*$AN$40)*$AH$40)+((((E49/100)*$AJ$41)*$AH$41)),IF(Calculator!$O$6="DUALANOD",SUM((((E49/100)*$AJ$40)*$AH$40))+(((((E49/100)*$AJ$40)*$AN$40)*$AH$40)*2.260509)-((((E49/100)*$AJ$40)*$AN$40)*$AH$40)+((((E49/100)*$AJ$41)*$AH$41))))))))))))))))))))))))</f>
        <v>0</v>
      </c>
      <c r="U49" s="2">
        <f>IF(Calculator!$O$6="SINGLEBASE",SUM((((F49/100)*$AJ$40)*$AH$40))+((((F49/100)*$AJ$41)*$AH$41)),IF(Calculator!$O$6="SINGLEELEMENTS",SUM((((F49/100)*$AJ$40)*$AH$40))+(((((F49/100)*$AJ$40)*$AN$40)*$AH$40)*1.05)-((((F49/100)*$AJ$40)*$AN$40)*$AH$40)+((((F49/100)*$AJ$41)*$AH$41)),IF(Calculator!$O$6="SINGLESPECTRUM",SUM((((F49/100)*$AJ$40)*$AH$40))+(((((F49/100)*$AJ$40)*$AN$40)*$AH$40)*1.05)-((((F49/100)*$AJ$40)*$AN$40)*$AH$40)+((((F49/100)*$AJ$41)*$AH$41)),IF(Calculator!$O$6="SINGLEHOMESTEAD",SUM((((F49/100)*$AJ$40)*$AH$40))+(((((F49/100)*$AJ$40)*$AN$40)*$AH$40)*1.05)-((((F49/100)*$AJ$40)*$AN$40)*$AH$40)+((((F49/100)*$AJ$41)*$AH$41)),IF(Calculator!$O$6="SINGLEBAND A",SUM((((F49/100)*$AJ$40)*$AH$40))+(((((F49/100)*$AJ$40)*$AN$40)*$AH$40)*1.1)-((((F49/100)*$AJ$40)*$AN$40)*$AH$40)+((((F49/100)*$AJ$41)*$AH$41)),IF(Calculator!$O$6="SINGLEBAND B",SUM((((F49/100)*$AJ$40)*$AH$40))+(((((F49/100)*$AJ$40)*$AN$40)*$AH$40)*1.15)-((((F49/100)*$AJ$40)*$AN$40)*$AH$40)+((((F49/100)*$AJ$41)*$AH$41)),IF(Calculator!$O$6="SINGLEBAND C",SUM((((F49/100)*$AJ$40)*$AH$40))+(((((F49/100)*$AJ$40)*$AN$40)*$AH$40)*1.2)-((((F49/100)*$AJ$40)*$AN$40)*$AH$40)+((((F49/100)*$AJ$41)*$AH$41)),IF(Calculator!$O$6="SINGLEBAND D",SUM((((F49/100)*$AJ$40)*$AH$40))+(((((F49/100)*$AJ$40)*$AN$40)*$AH$40)*1.25)-((((F49/100)*$AJ$40)*$AN$40)*$AH$40)+((((F49/100)*$AJ$41)*$AH$41)),IF(Calculator!$O$6="SINGLEURBANE",SUM((((F49/100)*$AJ$40)*$AH$40))+(((((F49/100)*$AJ$40)*$AN$40)*$AH$40)*1.25)-((((F49/100)*$AJ$40)*$AN$40)*$AH$40)+((((F49/100)*$AJ$41)*$AH$41)),IF(Calculator!$O$6="SINGLESILVERANOD",SUM((((F49/100)*$AJ$40)*$AH$40))+(((((F49/100)*$AJ$40)*$AN$40)*$AH$40)*1.4)-((((F49/100)*$AJ$40)*$AN$40)*$AH$40)+((((F49/100)*$AJ$41)*$AH$41)),IF(Calculator!$O$6="SINGLEANOD",SUM((((F49/100)*$AJ$40)*$AH$40))+(((((F49/100)*$AJ$40)*$AN$40)*$AH$40)*1.65)-((((F49/100)*$AJ$40)*$AN$40)*$AH$40)+((((F49/100)*$AJ$41)*$AH$41)),IF(Calculator!$O$6="DUALBASE",SUM((((F49/100)*$AJ$40)*$AH$40))+(((((F49/100)*$AJ$40)*$AN$40)*$AH$40)*1.030011)-((((F49/100)*$AJ$40)*$AN$40)*$AH$40)+((((F49/100)*$AJ$41)*$AH$41)),IF(Calculator!$O$6="DUALELEMENTS",SUM((((F49/100)*$AJ$40)*$AH$40))+(((((F49/100)*$AJ$40)*$AN$40)*$AH$40)*1.438569)-((((F49/100)*$AJ$40)*$AN$40)*$AH$40)+((((F49/100)*$AJ$41)*$AH$41)),IF(Calculator!$O$6="DUALSPECTRUM",SUM((((F49/100)*$AJ$40)*$AH$40))+(((((F49/100)*$AJ$40)*$AN$40)*$AH$40)*1.438569)-((((F49/100)*$AJ$40)*$AN$40)*$AH$40)+((((F49/100)*$AJ$41)*$AH$41)),IF(Calculator!$O$6="DUALHOMESTEAD",SUM((((F49/100)*$AJ$40)*$AH$40))+(((((F49/100)*$AJ$40)*$AN$40)*$AH$40)*1.438569)-((((F49/100)*$AJ$40)*$AN$40)*$AH$40)+((((F49/100)*$AJ$41)*$AH$41)),IF(Calculator!$O$6="DUALBAND A",SUM((((F49/100)*$AJ$40)*$AH$40))+(((((F49/100)*$AJ$40)*$AN$40)*$AH$40)*1.507051)-((((F49/100)*$AJ$40)*$AN$40)*$AH$40)+((((F49/100)*$AJ$41)*$AH$41)),IF(Calculator!$O$6="DUALBAND B",SUM((((F49/100)*$AJ$40)*$AH$40))+(((((F49/100)*$AJ$40)*$AN$40)*$AH$40)*1.57551)-((((F49/100)*$AJ$40)*$AN$40)*$AH$40)+((((F49/100)*$AJ$41)*$AH$41)),IF(Calculator!$O$6="DUALBAND C",SUM((((F49/100)*$AJ$40)*$AH$40))+(((((F49/100)*$AJ$40)*$AN$40)*$AH$40)*1.644088)-((((F49/100)*$AJ$40)*$AN$40)*$AH$40)+((((F49/100)*$AJ$41)*$AH$41)),IF(Calculator!$O$6="DUALBAND D",SUM((((F49/100)*$AJ$40)*$AH$40))+(((((F49/100)*$AJ$40)*$AN$40)*$AH$40)*1.712549)-((((F49/100)*$AJ$40)*$AN$40)*$AH$40)+((((F49/100)*$AJ$41)*$AH$41)),IF(Calculator!$O$6="DUALURBANE",SUM((((F49/100)*$AJ$40)*$AH$40))+(((((F49/100)*$AJ$40)*$AN$40)*$AH$40)*1.712549)-((((F49/100)*$AJ$40)*$AN$40)*$AH$40)+((((F49/100)*$AJ$41)*$AH$41)),IF(Calculator!$O$6="DUALSILVERANOD",SUM((((F49/100)*$AJ$40)*$AH$40))+(((((F49/100)*$AJ$40)*$AN$40)*$AH$40)*1.918079)-((((F49/100)*$AJ$40)*$AN$40)*$AH$40)+((((F49/100)*$AJ$41)*$AH$41)),IF(Calculator!$O$6="DUALANOD",SUM((((F49/100)*$AJ$40)*$AH$40))+(((((F49/100)*$AJ$40)*$AN$40)*$AH$40)*2.260509)-((((F49/100)*$AJ$40)*$AN$40)*$AH$40)+((((F49/100)*$AJ$41)*$AH$41))))))))))))))))))))))))</f>
        <v>0</v>
      </c>
      <c r="V49" s="2">
        <f>IF(Calculator!$O$6="SINGLEBASE",SUM((((G49/100)*$AJ$40)*$AH$40))+((((G49/100)*$AJ$41)*$AH$41)),IF(Calculator!$O$6="SINGLEELEMENTS",SUM((((G49/100)*$AJ$40)*$AH$40))+(((((G49/100)*$AJ$40)*$AN$40)*$AH$40)*1.05)-((((G49/100)*$AJ$40)*$AN$40)*$AH$40)+((((G49/100)*$AJ$41)*$AH$41)),IF(Calculator!$O$6="SINGLESPECTRUM",SUM((((G49/100)*$AJ$40)*$AH$40))+(((((G49/100)*$AJ$40)*$AN$40)*$AH$40)*1.05)-((((G49/100)*$AJ$40)*$AN$40)*$AH$40)+((((G49/100)*$AJ$41)*$AH$41)),IF(Calculator!$O$6="SINGLEHOMESTEAD",SUM((((G49/100)*$AJ$40)*$AH$40))+(((((G49/100)*$AJ$40)*$AN$40)*$AH$40)*1.05)-((((G49/100)*$AJ$40)*$AN$40)*$AH$40)+((((G49/100)*$AJ$41)*$AH$41)),IF(Calculator!$O$6="SINGLEBAND A",SUM((((G49/100)*$AJ$40)*$AH$40))+(((((G49/100)*$AJ$40)*$AN$40)*$AH$40)*1.1)-((((G49/100)*$AJ$40)*$AN$40)*$AH$40)+((((G49/100)*$AJ$41)*$AH$41)),IF(Calculator!$O$6="SINGLEBAND B",SUM((((G49/100)*$AJ$40)*$AH$40))+(((((G49/100)*$AJ$40)*$AN$40)*$AH$40)*1.15)-((((G49/100)*$AJ$40)*$AN$40)*$AH$40)+((((G49/100)*$AJ$41)*$AH$41)),IF(Calculator!$O$6="SINGLEBAND C",SUM((((G49/100)*$AJ$40)*$AH$40))+(((((G49/100)*$AJ$40)*$AN$40)*$AH$40)*1.2)-((((G49/100)*$AJ$40)*$AN$40)*$AH$40)+((((G49/100)*$AJ$41)*$AH$41)),IF(Calculator!$O$6="SINGLEBAND D",SUM((((G49/100)*$AJ$40)*$AH$40))+(((((G49/100)*$AJ$40)*$AN$40)*$AH$40)*1.25)-((((G49/100)*$AJ$40)*$AN$40)*$AH$40)+((((G49/100)*$AJ$41)*$AH$41)),IF(Calculator!$O$6="SINGLEURBANE",SUM((((G49/100)*$AJ$40)*$AH$40))+(((((G49/100)*$AJ$40)*$AN$40)*$AH$40)*1.25)-((((G49/100)*$AJ$40)*$AN$40)*$AH$40)+((((G49/100)*$AJ$41)*$AH$41)),IF(Calculator!$O$6="SINGLESILVERANOD",SUM((((G49/100)*$AJ$40)*$AH$40))+(((((G49/100)*$AJ$40)*$AN$40)*$AH$40)*1.4)-((((G49/100)*$AJ$40)*$AN$40)*$AH$40)+((((G49/100)*$AJ$41)*$AH$41)),IF(Calculator!$O$6="SINGLEANOD",SUM((((G49/100)*$AJ$40)*$AH$40))+(((((G49/100)*$AJ$40)*$AN$40)*$AH$40)*1.65)-((((G49/100)*$AJ$40)*$AN$40)*$AH$40)+((((G49/100)*$AJ$41)*$AH$41)),IF(Calculator!$O$6="DUALBASE",SUM((((G49/100)*$AJ$40)*$AH$40))+(((((G49/100)*$AJ$40)*$AN$40)*$AH$40)*1.030011)-((((G49/100)*$AJ$40)*$AN$40)*$AH$40)+((((G49/100)*$AJ$41)*$AH$41)),IF(Calculator!$O$6="DUALELEMENTS",SUM((((G49/100)*$AJ$40)*$AH$40))+(((((G49/100)*$AJ$40)*$AN$40)*$AH$40)*1.438569)-((((G49/100)*$AJ$40)*$AN$40)*$AH$40)+((((G49/100)*$AJ$41)*$AH$41)),IF(Calculator!$O$6="DUALSPECTRUM",SUM((((G49/100)*$AJ$40)*$AH$40))+(((((G49/100)*$AJ$40)*$AN$40)*$AH$40)*1.438569)-((((G49/100)*$AJ$40)*$AN$40)*$AH$40)+((((G49/100)*$AJ$41)*$AH$41)),IF(Calculator!$O$6="DUALHOMESTEAD",SUM((((G49/100)*$AJ$40)*$AH$40))+(((((G49/100)*$AJ$40)*$AN$40)*$AH$40)*1.438569)-((((G49/100)*$AJ$40)*$AN$40)*$AH$40)+((((G49/100)*$AJ$41)*$AH$41)),IF(Calculator!$O$6="DUALBAND A",SUM((((G49/100)*$AJ$40)*$AH$40))+(((((G49/100)*$AJ$40)*$AN$40)*$AH$40)*1.507051)-((((G49/100)*$AJ$40)*$AN$40)*$AH$40)+((((G49/100)*$AJ$41)*$AH$41)),IF(Calculator!$O$6="DUALBAND B",SUM((((G49/100)*$AJ$40)*$AH$40))+(((((G49/100)*$AJ$40)*$AN$40)*$AH$40)*1.57551)-((((G49/100)*$AJ$40)*$AN$40)*$AH$40)+((((G49/100)*$AJ$41)*$AH$41)),IF(Calculator!$O$6="DUALBAND C",SUM((((G49/100)*$AJ$40)*$AH$40))+(((((G49/100)*$AJ$40)*$AN$40)*$AH$40)*1.644088)-((((G49/100)*$AJ$40)*$AN$40)*$AH$40)+((((G49/100)*$AJ$41)*$AH$41)),IF(Calculator!$O$6="DUALBAND D",SUM((((G49/100)*$AJ$40)*$AH$40))+(((((G49/100)*$AJ$40)*$AN$40)*$AH$40)*1.712549)-((((G49/100)*$AJ$40)*$AN$40)*$AH$40)+((((G49/100)*$AJ$41)*$AH$41)),IF(Calculator!$O$6="DUALURBANE",SUM((((G49/100)*$AJ$40)*$AH$40))+(((((G49/100)*$AJ$40)*$AN$40)*$AH$40)*1.712549)-((((G49/100)*$AJ$40)*$AN$40)*$AH$40)+((((G49/100)*$AJ$41)*$AH$41)),IF(Calculator!$O$6="DUALSILVERANOD",SUM((((G49/100)*$AJ$40)*$AH$40))+(((((G49/100)*$AJ$40)*$AN$40)*$AH$40)*1.918079)-((((G49/100)*$AJ$40)*$AN$40)*$AH$40)+((((G49/100)*$AJ$41)*$AH$41)),IF(Calculator!$O$6="DUALANOD",SUM((((G49/100)*$AJ$40)*$AH$40))+(((((G49/100)*$AJ$40)*$AN$40)*$AH$40)*2.260509)-((((G49/100)*$AJ$40)*$AN$40)*$AH$40)+((((G49/100)*$AJ$41)*$AH$41))))))))))))))))))))))))</f>
        <v>0</v>
      </c>
      <c r="W49" s="2">
        <f>IF(Calculator!$O$6="SINGLEBASE",SUM((((H49/100)*$AJ$40)*$AH$40))+((((H49/100)*$AJ$41)*$AH$41)),IF(Calculator!$O$6="SINGLEELEMENTS",SUM((((H49/100)*$AJ$40)*$AH$40))+(((((H49/100)*$AJ$40)*$AN$40)*$AH$40)*1.05)-((((H49/100)*$AJ$40)*$AN$40)*$AH$40)+((((H49/100)*$AJ$41)*$AH$41)),IF(Calculator!$O$6="SINGLESPECTRUM",SUM((((H49/100)*$AJ$40)*$AH$40))+(((((H49/100)*$AJ$40)*$AN$40)*$AH$40)*1.05)-((((H49/100)*$AJ$40)*$AN$40)*$AH$40)+((((H49/100)*$AJ$41)*$AH$41)),IF(Calculator!$O$6="SINGLEHOMESTEAD",SUM((((H49/100)*$AJ$40)*$AH$40))+(((((H49/100)*$AJ$40)*$AN$40)*$AH$40)*1.05)-((((H49/100)*$AJ$40)*$AN$40)*$AH$40)+((((H49/100)*$AJ$41)*$AH$41)),IF(Calculator!$O$6="SINGLEBAND A",SUM((((H49/100)*$AJ$40)*$AH$40))+(((((H49/100)*$AJ$40)*$AN$40)*$AH$40)*1.1)-((((H49/100)*$AJ$40)*$AN$40)*$AH$40)+((((H49/100)*$AJ$41)*$AH$41)),IF(Calculator!$O$6="SINGLEBAND B",SUM((((H49/100)*$AJ$40)*$AH$40))+(((((H49/100)*$AJ$40)*$AN$40)*$AH$40)*1.15)-((((H49/100)*$AJ$40)*$AN$40)*$AH$40)+((((H49/100)*$AJ$41)*$AH$41)),IF(Calculator!$O$6="SINGLEBAND C",SUM((((H49/100)*$AJ$40)*$AH$40))+(((((H49/100)*$AJ$40)*$AN$40)*$AH$40)*1.2)-((((H49/100)*$AJ$40)*$AN$40)*$AH$40)+((((H49/100)*$AJ$41)*$AH$41)),IF(Calculator!$O$6="SINGLEBAND D",SUM((((H49/100)*$AJ$40)*$AH$40))+(((((H49/100)*$AJ$40)*$AN$40)*$AH$40)*1.25)-((((H49/100)*$AJ$40)*$AN$40)*$AH$40)+((((H49/100)*$AJ$41)*$AH$41)),IF(Calculator!$O$6="SINGLEURBANE",SUM((((H49/100)*$AJ$40)*$AH$40))+(((((H49/100)*$AJ$40)*$AN$40)*$AH$40)*1.25)-((((H49/100)*$AJ$40)*$AN$40)*$AH$40)+((((H49/100)*$AJ$41)*$AH$41)),IF(Calculator!$O$6="SINGLESILVERANOD",SUM((((H49/100)*$AJ$40)*$AH$40))+(((((H49/100)*$AJ$40)*$AN$40)*$AH$40)*1.4)-((((H49/100)*$AJ$40)*$AN$40)*$AH$40)+((((H49/100)*$AJ$41)*$AH$41)),IF(Calculator!$O$6="SINGLEANOD",SUM((((H49/100)*$AJ$40)*$AH$40))+(((((H49/100)*$AJ$40)*$AN$40)*$AH$40)*1.65)-((((H49/100)*$AJ$40)*$AN$40)*$AH$40)+((((H49/100)*$AJ$41)*$AH$41)),IF(Calculator!$O$6="DUALBASE",SUM((((H49/100)*$AJ$40)*$AH$40))+(((((H49/100)*$AJ$40)*$AN$40)*$AH$40)*1.030011)-((((H49/100)*$AJ$40)*$AN$40)*$AH$40)+((((H49/100)*$AJ$41)*$AH$41)),IF(Calculator!$O$6="DUALELEMENTS",SUM((((H49/100)*$AJ$40)*$AH$40))+(((((H49/100)*$AJ$40)*$AN$40)*$AH$40)*1.438569)-((((H49/100)*$AJ$40)*$AN$40)*$AH$40)+((((H49/100)*$AJ$41)*$AH$41)),IF(Calculator!$O$6="DUALSPECTRUM",SUM((((H49/100)*$AJ$40)*$AH$40))+(((((H49/100)*$AJ$40)*$AN$40)*$AH$40)*1.438569)-((((H49/100)*$AJ$40)*$AN$40)*$AH$40)+((((H49/100)*$AJ$41)*$AH$41)),IF(Calculator!$O$6="DUALHOMESTEAD",SUM((((H49/100)*$AJ$40)*$AH$40))+(((((H49/100)*$AJ$40)*$AN$40)*$AH$40)*1.438569)-((((H49/100)*$AJ$40)*$AN$40)*$AH$40)+((((H49/100)*$AJ$41)*$AH$41)),IF(Calculator!$O$6="DUALBAND A",SUM((((H49/100)*$AJ$40)*$AH$40))+(((((H49/100)*$AJ$40)*$AN$40)*$AH$40)*1.507051)-((((H49/100)*$AJ$40)*$AN$40)*$AH$40)+((((H49/100)*$AJ$41)*$AH$41)),IF(Calculator!$O$6="DUALBAND B",SUM((((H49/100)*$AJ$40)*$AH$40))+(((((H49/100)*$AJ$40)*$AN$40)*$AH$40)*1.57551)-((((H49/100)*$AJ$40)*$AN$40)*$AH$40)+((((H49/100)*$AJ$41)*$AH$41)),IF(Calculator!$O$6="DUALBAND C",SUM((((H49/100)*$AJ$40)*$AH$40))+(((((H49/100)*$AJ$40)*$AN$40)*$AH$40)*1.644088)-((((H49/100)*$AJ$40)*$AN$40)*$AH$40)+((((H49/100)*$AJ$41)*$AH$41)),IF(Calculator!$O$6="DUALBAND D",SUM((((H49/100)*$AJ$40)*$AH$40))+(((((H49/100)*$AJ$40)*$AN$40)*$AH$40)*1.712549)-((((H49/100)*$AJ$40)*$AN$40)*$AH$40)+((((H49/100)*$AJ$41)*$AH$41)),IF(Calculator!$O$6="DUALURBANE",SUM((((H49/100)*$AJ$40)*$AH$40))+(((((H49/100)*$AJ$40)*$AN$40)*$AH$40)*1.712549)-((((H49/100)*$AJ$40)*$AN$40)*$AH$40)+((((H49/100)*$AJ$41)*$AH$41)),IF(Calculator!$O$6="DUALSILVERANOD",SUM((((H49/100)*$AJ$40)*$AH$40))+(((((H49/100)*$AJ$40)*$AN$40)*$AH$40)*1.918079)-((((H49/100)*$AJ$40)*$AN$40)*$AH$40)+((((H49/100)*$AJ$41)*$AH$41)),IF(Calculator!$O$6="DUALANOD",SUM((((H49/100)*$AJ$40)*$AH$40))+(((((H49/100)*$AJ$40)*$AN$40)*$AH$40)*2.260509)-((((H49/100)*$AJ$40)*$AN$40)*$AH$40)+((((H49/100)*$AJ$41)*$AH$41))))))))))))))))))))))))</f>
        <v>0</v>
      </c>
      <c r="X49" s="2">
        <f>IF(Calculator!$O$6="SINGLEBASE",SUM((((I49/100)*$AJ$40)*$AH$40))+((((I49/100)*$AJ$41)*$AH$41)),IF(Calculator!$O$6="SINGLEELEMENTS",SUM((((I49/100)*$AJ$40)*$AH$40))+(((((I49/100)*$AJ$40)*$AN$40)*$AH$40)*1.05)-((((I49/100)*$AJ$40)*$AN$40)*$AH$40)+((((I49/100)*$AJ$41)*$AH$41)),IF(Calculator!$O$6="SINGLESPECTRUM",SUM((((I49/100)*$AJ$40)*$AH$40))+(((((I49/100)*$AJ$40)*$AN$40)*$AH$40)*1.05)-((((I49/100)*$AJ$40)*$AN$40)*$AH$40)+((((I49/100)*$AJ$41)*$AH$41)),IF(Calculator!$O$6="SINGLEHOMESTEAD",SUM((((I49/100)*$AJ$40)*$AH$40))+(((((I49/100)*$AJ$40)*$AN$40)*$AH$40)*1.05)-((((I49/100)*$AJ$40)*$AN$40)*$AH$40)+((((I49/100)*$AJ$41)*$AH$41)),IF(Calculator!$O$6="SINGLEBAND A",SUM((((I49/100)*$AJ$40)*$AH$40))+(((((I49/100)*$AJ$40)*$AN$40)*$AH$40)*1.1)-((((I49/100)*$AJ$40)*$AN$40)*$AH$40)+((((I49/100)*$AJ$41)*$AH$41)),IF(Calculator!$O$6="SINGLEBAND B",SUM((((I49/100)*$AJ$40)*$AH$40))+(((((I49/100)*$AJ$40)*$AN$40)*$AH$40)*1.15)-((((I49/100)*$AJ$40)*$AN$40)*$AH$40)+((((I49/100)*$AJ$41)*$AH$41)),IF(Calculator!$O$6="SINGLEBAND C",SUM((((I49/100)*$AJ$40)*$AH$40))+(((((I49/100)*$AJ$40)*$AN$40)*$AH$40)*1.2)-((((I49/100)*$AJ$40)*$AN$40)*$AH$40)+((((I49/100)*$AJ$41)*$AH$41)),IF(Calculator!$O$6="SINGLEBAND D",SUM((((I49/100)*$AJ$40)*$AH$40))+(((((I49/100)*$AJ$40)*$AN$40)*$AH$40)*1.25)-((((I49/100)*$AJ$40)*$AN$40)*$AH$40)+((((I49/100)*$AJ$41)*$AH$41)),IF(Calculator!$O$6="SINGLEURBANE",SUM((((I49/100)*$AJ$40)*$AH$40))+(((((I49/100)*$AJ$40)*$AN$40)*$AH$40)*1.25)-((((I49/100)*$AJ$40)*$AN$40)*$AH$40)+((((I49/100)*$AJ$41)*$AH$41)),IF(Calculator!$O$6="SINGLESILVERANOD",SUM((((I49/100)*$AJ$40)*$AH$40))+(((((I49/100)*$AJ$40)*$AN$40)*$AH$40)*1.4)-((((I49/100)*$AJ$40)*$AN$40)*$AH$40)+((((I49/100)*$AJ$41)*$AH$41)),IF(Calculator!$O$6="SINGLEANOD",SUM((((I49/100)*$AJ$40)*$AH$40))+(((((I49/100)*$AJ$40)*$AN$40)*$AH$40)*1.65)-((((I49/100)*$AJ$40)*$AN$40)*$AH$40)+((((I49/100)*$AJ$41)*$AH$41)),IF(Calculator!$O$6="DUALBASE",SUM((((I49/100)*$AJ$40)*$AH$40))+(((((I49/100)*$AJ$40)*$AN$40)*$AH$40)*1.030011)-((((I49/100)*$AJ$40)*$AN$40)*$AH$40)+((((I49/100)*$AJ$41)*$AH$41)),IF(Calculator!$O$6="DUALELEMENTS",SUM((((I49/100)*$AJ$40)*$AH$40))+(((((I49/100)*$AJ$40)*$AN$40)*$AH$40)*1.438569)-((((I49/100)*$AJ$40)*$AN$40)*$AH$40)+((((I49/100)*$AJ$41)*$AH$41)),IF(Calculator!$O$6="DUALSPECTRUM",SUM((((I49/100)*$AJ$40)*$AH$40))+(((((I49/100)*$AJ$40)*$AN$40)*$AH$40)*1.438569)-((((I49/100)*$AJ$40)*$AN$40)*$AH$40)+((((I49/100)*$AJ$41)*$AH$41)),IF(Calculator!$O$6="DUALHOMESTEAD",SUM((((I49/100)*$AJ$40)*$AH$40))+(((((I49/100)*$AJ$40)*$AN$40)*$AH$40)*1.438569)-((((I49/100)*$AJ$40)*$AN$40)*$AH$40)+((((I49/100)*$AJ$41)*$AH$41)),IF(Calculator!$O$6="DUALBAND A",SUM((((I49/100)*$AJ$40)*$AH$40))+(((((I49/100)*$AJ$40)*$AN$40)*$AH$40)*1.507051)-((((I49/100)*$AJ$40)*$AN$40)*$AH$40)+((((I49/100)*$AJ$41)*$AH$41)),IF(Calculator!$O$6="DUALBAND B",SUM((((I49/100)*$AJ$40)*$AH$40))+(((((I49/100)*$AJ$40)*$AN$40)*$AH$40)*1.57551)-((((I49/100)*$AJ$40)*$AN$40)*$AH$40)+((((I49/100)*$AJ$41)*$AH$41)),IF(Calculator!$O$6="DUALBAND C",SUM((((I49/100)*$AJ$40)*$AH$40))+(((((I49/100)*$AJ$40)*$AN$40)*$AH$40)*1.644088)-((((I49/100)*$AJ$40)*$AN$40)*$AH$40)+((((I49/100)*$AJ$41)*$AH$41)),IF(Calculator!$O$6="DUALBAND D",SUM((((I49/100)*$AJ$40)*$AH$40))+(((((I49/100)*$AJ$40)*$AN$40)*$AH$40)*1.712549)-((((I49/100)*$AJ$40)*$AN$40)*$AH$40)+((((I49/100)*$AJ$41)*$AH$41)),IF(Calculator!$O$6="DUALURBANE",SUM((((I49/100)*$AJ$40)*$AH$40))+(((((I49/100)*$AJ$40)*$AN$40)*$AH$40)*1.712549)-((((I49/100)*$AJ$40)*$AN$40)*$AH$40)+((((I49/100)*$AJ$41)*$AH$41)),IF(Calculator!$O$6="DUALSILVERANOD",SUM((((I49/100)*$AJ$40)*$AH$40))+(((((I49/100)*$AJ$40)*$AN$40)*$AH$40)*1.918079)-((((I49/100)*$AJ$40)*$AN$40)*$AH$40)+((((I49/100)*$AJ$41)*$AH$41)),IF(Calculator!$O$6="DUALANOD",SUM((((I49/100)*$AJ$40)*$AH$40))+(((((I49/100)*$AJ$40)*$AN$40)*$AH$40)*2.260509)-((((I49/100)*$AJ$40)*$AN$40)*$AH$40)+((((I49/100)*$AJ$41)*$AH$41))))))))))))))))))))))))</f>
        <v>0</v>
      </c>
      <c r="Y49" s="2">
        <f>IF(Calculator!$O$6="SINGLEBASE",SUM((((J49/100)*$AJ$40)*$AH$40))+((((J49/100)*$AJ$41)*$AH$41)),IF(Calculator!$O$6="SINGLEELEMENTS",SUM((((J49/100)*$AJ$40)*$AH$40))+(((((J49/100)*$AJ$40)*$AN$40)*$AH$40)*1.05)-((((J49/100)*$AJ$40)*$AN$40)*$AH$40)+((((J49/100)*$AJ$41)*$AH$41)),IF(Calculator!$O$6="SINGLESPECTRUM",SUM((((J49/100)*$AJ$40)*$AH$40))+(((((J49/100)*$AJ$40)*$AN$40)*$AH$40)*1.05)-((((J49/100)*$AJ$40)*$AN$40)*$AH$40)+((((J49/100)*$AJ$41)*$AH$41)),IF(Calculator!$O$6="SINGLEHOMESTEAD",SUM((((J49/100)*$AJ$40)*$AH$40))+(((((J49/100)*$AJ$40)*$AN$40)*$AH$40)*1.05)-((((J49/100)*$AJ$40)*$AN$40)*$AH$40)+((((J49/100)*$AJ$41)*$AH$41)),IF(Calculator!$O$6="SINGLEBAND A",SUM((((J49/100)*$AJ$40)*$AH$40))+(((((J49/100)*$AJ$40)*$AN$40)*$AH$40)*1.1)-((((J49/100)*$AJ$40)*$AN$40)*$AH$40)+((((J49/100)*$AJ$41)*$AH$41)),IF(Calculator!$O$6="SINGLEBAND B",SUM((((J49/100)*$AJ$40)*$AH$40))+(((((J49/100)*$AJ$40)*$AN$40)*$AH$40)*1.15)-((((J49/100)*$AJ$40)*$AN$40)*$AH$40)+((((J49/100)*$AJ$41)*$AH$41)),IF(Calculator!$O$6="SINGLEBAND C",SUM((((J49/100)*$AJ$40)*$AH$40))+(((((J49/100)*$AJ$40)*$AN$40)*$AH$40)*1.2)-((((J49/100)*$AJ$40)*$AN$40)*$AH$40)+((((J49/100)*$AJ$41)*$AH$41)),IF(Calculator!$O$6="SINGLEBAND D",SUM((((J49/100)*$AJ$40)*$AH$40))+(((((J49/100)*$AJ$40)*$AN$40)*$AH$40)*1.25)-((((J49/100)*$AJ$40)*$AN$40)*$AH$40)+((((J49/100)*$AJ$41)*$AH$41)),IF(Calculator!$O$6="SINGLEURBANE",SUM((((J49/100)*$AJ$40)*$AH$40))+(((((J49/100)*$AJ$40)*$AN$40)*$AH$40)*1.25)-((((J49/100)*$AJ$40)*$AN$40)*$AH$40)+((((J49/100)*$AJ$41)*$AH$41)),IF(Calculator!$O$6="SINGLESILVERANOD",SUM((((J49/100)*$AJ$40)*$AH$40))+(((((J49/100)*$AJ$40)*$AN$40)*$AH$40)*1.4)-((((J49/100)*$AJ$40)*$AN$40)*$AH$40)+((((J49/100)*$AJ$41)*$AH$41)),IF(Calculator!$O$6="SINGLEANOD",SUM((((J49/100)*$AJ$40)*$AH$40))+(((((J49/100)*$AJ$40)*$AN$40)*$AH$40)*1.65)-((((J49/100)*$AJ$40)*$AN$40)*$AH$40)+((((J49/100)*$AJ$41)*$AH$41)),IF(Calculator!$O$6="DUALBASE",SUM((((J49/100)*$AJ$40)*$AH$40))+(((((J49/100)*$AJ$40)*$AN$40)*$AH$40)*1.030011)-((((J49/100)*$AJ$40)*$AN$40)*$AH$40)+((((J49/100)*$AJ$41)*$AH$41)),IF(Calculator!$O$6="DUALELEMENTS",SUM((((J49/100)*$AJ$40)*$AH$40))+(((((J49/100)*$AJ$40)*$AN$40)*$AH$40)*1.438569)-((((J49/100)*$AJ$40)*$AN$40)*$AH$40)+((((J49/100)*$AJ$41)*$AH$41)),IF(Calculator!$O$6="DUALSPECTRUM",SUM((((J49/100)*$AJ$40)*$AH$40))+(((((J49/100)*$AJ$40)*$AN$40)*$AH$40)*1.438569)-((((J49/100)*$AJ$40)*$AN$40)*$AH$40)+((((J49/100)*$AJ$41)*$AH$41)),IF(Calculator!$O$6="DUALHOMESTEAD",SUM((((J49/100)*$AJ$40)*$AH$40))+(((((J49/100)*$AJ$40)*$AN$40)*$AH$40)*1.438569)-((((J49/100)*$AJ$40)*$AN$40)*$AH$40)+((((J49/100)*$AJ$41)*$AH$41)),IF(Calculator!$O$6="DUALBAND A",SUM((((J49/100)*$AJ$40)*$AH$40))+(((((J49/100)*$AJ$40)*$AN$40)*$AH$40)*1.507051)-((((J49/100)*$AJ$40)*$AN$40)*$AH$40)+((((J49/100)*$AJ$41)*$AH$41)),IF(Calculator!$O$6="DUALBAND B",SUM((((J49/100)*$AJ$40)*$AH$40))+(((((J49/100)*$AJ$40)*$AN$40)*$AH$40)*1.57551)-((((J49/100)*$AJ$40)*$AN$40)*$AH$40)+((((J49/100)*$AJ$41)*$AH$41)),IF(Calculator!$O$6="DUALBAND C",SUM((((J49/100)*$AJ$40)*$AH$40))+(((((J49/100)*$AJ$40)*$AN$40)*$AH$40)*1.644088)-((((J49/100)*$AJ$40)*$AN$40)*$AH$40)+((((J49/100)*$AJ$41)*$AH$41)),IF(Calculator!$O$6="DUALBAND D",SUM((((J49/100)*$AJ$40)*$AH$40))+(((((J49/100)*$AJ$40)*$AN$40)*$AH$40)*1.712549)-((((J49/100)*$AJ$40)*$AN$40)*$AH$40)+((((J49/100)*$AJ$41)*$AH$41)),IF(Calculator!$O$6="DUALURBANE",SUM((((J49/100)*$AJ$40)*$AH$40))+(((((J49/100)*$AJ$40)*$AN$40)*$AH$40)*1.712549)-((((J49/100)*$AJ$40)*$AN$40)*$AH$40)+((((J49/100)*$AJ$41)*$AH$41)),IF(Calculator!$O$6="DUALSILVERANOD",SUM((((J49/100)*$AJ$40)*$AH$40))+(((((J49/100)*$AJ$40)*$AN$40)*$AH$40)*1.918079)-((((J49/100)*$AJ$40)*$AN$40)*$AH$40)+((((J49/100)*$AJ$41)*$AH$41)),IF(Calculator!$O$6="DUALANOD",SUM((((J49/100)*$AJ$40)*$AH$40))+(((((J49/100)*$AJ$40)*$AN$40)*$AH$40)*2.260509)-((((J49/100)*$AJ$40)*$AN$40)*$AH$40)+((((J49/100)*$AJ$41)*$AH$41))))))))))))))))))))))))</f>
        <v>0</v>
      </c>
      <c r="Z49" s="2">
        <f>IF(Calculator!$O$6="SINGLEBASE",SUM((((K49/100)*$AJ$40)*$AH$40))+((((K49/100)*$AJ$41)*$AH$41)),IF(Calculator!$O$6="SINGLEELEMENTS",SUM((((K49/100)*$AJ$40)*$AH$40))+(((((K49/100)*$AJ$40)*$AN$40)*$AH$40)*1.05)-((((K49/100)*$AJ$40)*$AN$40)*$AH$40)+((((K49/100)*$AJ$41)*$AH$41)),IF(Calculator!$O$6="SINGLESPECTRUM",SUM((((K49/100)*$AJ$40)*$AH$40))+(((((K49/100)*$AJ$40)*$AN$40)*$AH$40)*1.05)-((((K49/100)*$AJ$40)*$AN$40)*$AH$40)+((((K49/100)*$AJ$41)*$AH$41)),IF(Calculator!$O$6="SINGLEHOMESTEAD",SUM((((K49/100)*$AJ$40)*$AH$40))+(((((K49/100)*$AJ$40)*$AN$40)*$AH$40)*1.05)-((((K49/100)*$AJ$40)*$AN$40)*$AH$40)+((((K49/100)*$AJ$41)*$AH$41)),IF(Calculator!$O$6="SINGLEBAND A",SUM((((K49/100)*$AJ$40)*$AH$40))+(((((K49/100)*$AJ$40)*$AN$40)*$AH$40)*1.1)-((((K49/100)*$AJ$40)*$AN$40)*$AH$40)+((((K49/100)*$AJ$41)*$AH$41)),IF(Calculator!$O$6="SINGLEBAND B",SUM((((K49/100)*$AJ$40)*$AH$40))+(((((K49/100)*$AJ$40)*$AN$40)*$AH$40)*1.15)-((((K49/100)*$AJ$40)*$AN$40)*$AH$40)+((((K49/100)*$AJ$41)*$AH$41)),IF(Calculator!$O$6="SINGLEBAND C",SUM((((K49/100)*$AJ$40)*$AH$40))+(((((K49/100)*$AJ$40)*$AN$40)*$AH$40)*1.2)-((((K49/100)*$AJ$40)*$AN$40)*$AH$40)+((((K49/100)*$AJ$41)*$AH$41)),IF(Calculator!$O$6="SINGLEBAND D",SUM((((K49/100)*$AJ$40)*$AH$40))+(((((K49/100)*$AJ$40)*$AN$40)*$AH$40)*1.25)-((((K49/100)*$AJ$40)*$AN$40)*$AH$40)+((((K49/100)*$AJ$41)*$AH$41)),IF(Calculator!$O$6="SINGLEURBANE",SUM((((K49/100)*$AJ$40)*$AH$40))+(((((K49/100)*$AJ$40)*$AN$40)*$AH$40)*1.25)-((((K49/100)*$AJ$40)*$AN$40)*$AH$40)+((((K49/100)*$AJ$41)*$AH$41)),IF(Calculator!$O$6="SINGLESILVERANOD",SUM((((K49/100)*$AJ$40)*$AH$40))+(((((K49/100)*$AJ$40)*$AN$40)*$AH$40)*1.4)-((((K49/100)*$AJ$40)*$AN$40)*$AH$40)+((((K49/100)*$AJ$41)*$AH$41)),IF(Calculator!$O$6="SINGLEANOD",SUM((((K49/100)*$AJ$40)*$AH$40))+(((((K49/100)*$AJ$40)*$AN$40)*$AH$40)*1.65)-((((K49/100)*$AJ$40)*$AN$40)*$AH$40)+((((K49/100)*$AJ$41)*$AH$41)),IF(Calculator!$O$6="DUALBASE",SUM((((K49/100)*$AJ$40)*$AH$40))+(((((K49/100)*$AJ$40)*$AN$40)*$AH$40)*1.030011)-((((K49/100)*$AJ$40)*$AN$40)*$AH$40)+((((K49/100)*$AJ$41)*$AH$41)),IF(Calculator!$O$6="DUALELEMENTS",SUM((((K49/100)*$AJ$40)*$AH$40))+(((((K49/100)*$AJ$40)*$AN$40)*$AH$40)*1.438569)-((((K49/100)*$AJ$40)*$AN$40)*$AH$40)+((((K49/100)*$AJ$41)*$AH$41)),IF(Calculator!$O$6="DUALSPECTRUM",SUM((((K49/100)*$AJ$40)*$AH$40))+(((((K49/100)*$AJ$40)*$AN$40)*$AH$40)*1.438569)-((((K49/100)*$AJ$40)*$AN$40)*$AH$40)+((((K49/100)*$AJ$41)*$AH$41)),IF(Calculator!$O$6="DUALHOMESTEAD",SUM((((K49/100)*$AJ$40)*$AH$40))+(((((K49/100)*$AJ$40)*$AN$40)*$AH$40)*1.438569)-((((K49/100)*$AJ$40)*$AN$40)*$AH$40)+((((K49/100)*$AJ$41)*$AH$41)),IF(Calculator!$O$6="DUALBAND A",SUM((((K49/100)*$AJ$40)*$AH$40))+(((((K49/100)*$AJ$40)*$AN$40)*$AH$40)*1.507051)-((((K49/100)*$AJ$40)*$AN$40)*$AH$40)+((((K49/100)*$AJ$41)*$AH$41)),IF(Calculator!$O$6="DUALBAND B",SUM((((K49/100)*$AJ$40)*$AH$40))+(((((K49/100)*$AJ$40)*$AN$40)*$AH$40)*1.57551)-((((K49/100)*$AJ$40)*$AN$40)*$AH$40)+((((K49/100)*$AJ$41)*$AH$41)),IF(Calculator!$O$6="DUALBAND C",SUM((((K49/100)*$AJ$40)*$AH$40))+(((((K49/100)*$AJ$40)*$AN$40)*$AH$40)*1.644088)-((((K49/100)*$AJ$40)*$AN$40)*$AH$40)+((((K49/100)*$AJ$41)*$AH$41)),IF(Calculator!$O$6="DUALBAND D",SUM((((K49/100)*$AJ$40)*$AH$40))+(((((K49/100)*$AJ$40)*$AN$40)*$AH$40)*1.712549)-((((K49/100)*$AJ$40)*$AN$40)*$AH$40)+((((K49/100)*$AJ$41)*$AH$41)),IF(Calculator!$O$6="DUALURBANE",SUM((((K49/100)*$AJ$40)*$AH$40))+(((((K49/100)*$AJ$40)*$AN$40)*$AH$40)*1.712549)-((((K49/100)*$AJ$40)*$AN$40)*$AH$40)+((((K49/100)*$AJ$41)*$AH$41)),IF(Calculator!$O$6="DUALSILVERANOD",SUM((((K49/100)*$AJ$40)*$AH$40))+(((((K49/100)*$AJ$40)*$AN$40)*$AH$40)*1.918079)-((((K49/100)*$AJ$40)*$AN$40)*$AH$40)+((((K49/100)*$AJ$41)*$AH$41)),IF(Calculator!$O$6="DUALANOD",SUM((((K49/100)*$AJ$40)*$AH$40))+(((((K49/100)*$AJ$40)*$AN$40)*$AH$40)*2.260509)-((((K49/100)*$AJ$40)*$AN$40)*$AH$40)+((((K49/100)*$AJ$41)*$AH$41))))))))))))))))))))))))</f>
        <v>0</v>
      </c>
      <c r="AA49" s="2">
        <f>IF(Calculator!$O$6="SINGLEBASE",SUM((((L49/100)*$AJ$40)*$AH$40))+((((L49/100)*$AJ$41)*$AH$41)),IF(Calculator!$O$6="SINGLEELEMENTS",SUM((((L49/100)*$AJ$40)*$AH$40))+(((((L49/100)*$AJ$40)*$AN$40)*$AH$40)*1.05)-((((L49/100)*$AJ$40)*$AN$40)*$AH$40)+((((L49/100)*$AJ$41)*$AH$41)),IF(Calculator!$O$6="SINGLESPECTRUM",SUM((((L49/100)*$AJ$40)*$AH$40))+(((((L49/100)*$AJ$40)*$AN$40)*$AH$40)*1.05)-((((L49/100)*$AJ$40)*$AN$40)*$AH$40)+((((L49/100)*$AJ$41)*$AH$41)),IF(Calculator!$O$6="SINGLEHOMESTEAD",SUM((((L49/100)*$AJ$40)*$AH$40))+(((((L49/100)*$AJ$40)*$AN$40)*$AH$40)*1.05)-((((L49/100)*$AJ$40)*$AN$40)*$AH$40)+((((L49/100)*$AJ$41)*$AH$41)),IF(Calculator!$O$6="SINGLEBAND A",SUM((((L49/100)*$AJ$40)*$AH$40))+(((((L49/100)*$AJ$40)*$AN$40)*$AH$40)*1.1)-((((L49/100)*$AJ$40)*$AN$40)*$AH$40)+((((L49/100)*$AJ$41)*$AH$41)),IF(Calculator!$O$6="SINGLEBAND B",SUM((((L49/100)*$AJ$40)*$AH$40))+(((((L49/100)*$AJ$40)*$AN$40)*$AH$40)*1.15)-((((L49/100)*$AJ$40)*$AN$40)*$AH$40)+((((L49/100)*$AJ$41)*$AH$41)),IF(Calculator!$O$6="SINGLEBAND C",SUM((((L49/100)*$AJ$40)*$AH$40))+(((((L49/100)*$AJ$40)*$AN$40)*$AH$40)*1.2)-((((L49/100)*$AJ$40)*$AN$40)*$AH$40)+((((L49/100)*$AJ$41)*$AH$41)),IF(Calculator!$O$6="SINGLEBAND D",SUM((((L49/100)*$AJ$40)*$AH$40))+(((((L49/100)*$AJ$40)*$AN$40)*$AH$40)*1.25)-((((L49/100)*$AJ$40)*$AN$40)*$AH$40)+((((L49/100)*$AJ$41)*$AH$41)),IF(Calculator!$O$6="SINGLEURBANE",SUM((((L49/100)*$AJ$40)*$AH$40))+(((((L49/100)*$AJ$40)*$AN$40)*$AH$40)*1.25)-((((L49/100)*$AJ$40)*$AN$40)*$AH$40)+((((L49/100)*$AJ$41)*$AH$41)),IF(Calculator!$O$6="SINGLESILVERANOD",SUM((((L49/100)*$AJ$40)*$AH$40))+(((((L49/100)*$AJ$40)*$AN$40)*$AH$40)*1.4)-((((L49/100)*$AJ$40)*$AN$40)*$AH$40)+((((L49/100)*$AJ$41)*$AH$41)),IF(Calculator!$O$6="SINGLEANOD",SUM((((L49/100)*$AJ$40)*$AH$40))+(((((L49/100)*$AJ$40)*$AN$40)*$AH$40)*1.65)-((((L49/100)*$AJ$40)*$AN$40)*$AH$40)+((((L49/100)*$AJ$41)*$AH$41)),IF(Calculator!$O$6="DUALBASE",SUM((((L49/100)*$AJ$40)*$AH$40))+(((((L49/100)*$AJ$40)*$AN$40)*$AH$40)*1.030011)-((((L49/100)*$AJ$40)*$AN$40)*$AH$40)+((((L49/100)*$AJ$41)*$AH$41)),IF(Calculator!$O$6="DUALELEMENTS",SUM((((L49/100)*$AJ$40)*$AH$40))+(((((L49/100)*$AJ$40)*$AN$40)*$AH$40)*1.438569)-((((L49/100)*$AJ$40)*$AN$40)*$AH$40)+((((L49/100)*$AJ$41)*$AH$41)),IF(Calculator!$O$6="DUALSPECTRUM",SUM((((L49/100)*$AJ$40)*$AH$40))+(((((L49/100)*$AJ$40)*$AN$40)*$AH$40)*1.438569)-((((L49/100)*$AJ$40)*$AN$40)*$AH$40)+((((L49/100)*$AJ$41)*$AH$41)),IF(Calculator!$O$6="DUALHOMESTEAD",SUM((((L49/100)*$AJ$40)*$AH$40))+(((((L49/100)*$AJ$40)*$AN$40)*$AH$40)*1.438569)-((((L49/100)*$AJ$40)*$AN$40)*$AH$40)+((((L49/100)*$AJ$41)*$AH$41)),IF(Calculator!$O$6="DUALBAND A",SUM((((L49/100)*$AJ$40)*$AH$40))+(((((L49/100)*$AJ$40)*$AN$40)*$AH$40)*1.507051)-((((L49/100)*$AJ$40)*$AN$40)*$AH$40)+((((L49/100)*$AJ$41)*$AH$41)),IF(Calculator!$O$6="DUALBAND B",SUM((((L49/100)*$AJ$40)*$AH$40))+(((((L49/100)*$AJ$40)*$AN$40)*$AH$40)*1.57551)-((((L49/100)*$AJ$40)*$AN$40)*$AH$40)+((((L49/100)*$AJ$41)*$AH$41)),IF(Calculator!$O$6="DUALBAND C",SUM((((L49/100)*$AJ$40)*$AH$40))+(((((L49/100)*$AJ$40)*$AN$40)*$AH$40)*1.644088)-((((L49/100)*$AJ$40)*$AN$40)*$AH$40)+((((L49/100)*$AJ$41)*$AH$41)),IF(Calculator!$O$6="DUALBAND D",SUM((((L49/100)*$AJ$40)*$AH$40))+(((((L49/100)*$AJ$40)*$AN$40)*$AH$40)*1.712549)-((((L49/100)*$AJ$40)*$AN$40)*$AH$40)+((((L49/100)*$AJ$41)*$AH$41)),IF(Calculator!$O$6="DUALURBANE",SUM((((L49/100)*$AJ$40)*$AH$40))+(((((L49/100)*$AJ$40)*$AN$40)*$AH$40)*1.712549)-((((L49/100)*$AJ$40)*$AN$40)*$AH$40)+((((L49/100)*$AJ$41)*$AH$41)),IF(Calculator!$O$6="DUALSILVERANOD",SUM((((L49/100)*$AJ$40)*$AH$40))+(((((L49/100)*$AJ$40)*$AN$40)*$AH$40)*1.918079)-((((L49/100)*$AJ$40)*$AN$40)*$AH$40)+((((L49/100)*$AJ$41)*$AH$41)),IF(Calculator!$O$6="DUALANOD",SUM((((L49/100)*$AJ$40)*$AH$40))+(((((L49/100)*$AJ$40)*$AN$40)*$AH$40)*2.260509)-((((L49/100)*$AJ$40)*$AN$40)*$AH$40)+((((L49/100)*$AJ$41)*$AH$41))))))))))))))))))))))))</f>
        <v>0</v>
      </c>
      <c r="AB49" s="2">
        <f>IF(Calculator!$O$6="SINGLEBASE",SUM((((M49/100)*$AJ$40)*$AH$40))+((((M49/100)*$AJ$41)*$AH$41)),IF(Calculator!$O$6="SINGLEELEMENTS",SUM((((M49/100)*$AJ$40)*$AH$40))+(((((M49/100)*$AJ$40)*$AN$40)*$AH$40)*1.05)-((((M49/100)*$AJ$40)*$AN$40)*$AH$40)+((((M49/100)*$AJ$41)*$AH$41)),IF(Calculator!$O$6="SINGLESPECTRUM",SUM((((M49/100)*$AJ$40)*$AH$40))+(((((M49/100)*$AJ$40)*$AN$40)*$AH$40)*1.05)-((((M49/100)*$AJ$40)*$AN$40)*$AH$40)+((((M49/100)*$AJ$41)*$AH$41)),IF(Calculator!$O$6="SINGLEHOMESTEAD",SUM((((M49/100)*$AJ$40)*$AH$40))+(((((M49/100)*$AJ$40)*$AN$40)*$AH$40)*1.05)-((((M49/100)*$AJ$40)*$AN$40)*$AH$40)+((((M49/100)*$AJ$41)*$AH$41)),IF(Calculator!$O$6="SINGLEBAND A",SUM((((M49/100)*$AJ$40)*$AH$40))+(((((M49/100)*$AJ$40)*$AN$40)*$AH$40)*1.1)-((((M49/100)*$AJ$40)*$AN$40)*$AH$40)+((((M49/100)*$AJ$41)*$AH$41)),IF(Calculator!$O$6="SINGLEBAND B",SUM((((M49/100)*$AJ$40)*$AH$40))+(((((M49/100)*$AJ$40)*$AN$40)*$AH$40)*1.15)-((((M49/100)*$AJ$40)*$AN$40)*$AH$40)+((((M49/100)*$AJ$41)*$AH$41)),IF(Calculator!$O$6="SINGLEBAND C",SUM((((M49/100)*$AJ$40)*$AH$40))+(((((M49/100)*$AJ$40)*$AN$40)*$AH$40)*1.2)-((((M49/100)*$AJ$40)*$AN$40)*$AH$40)+((((M49/100)*$AJ$41)*$AH$41)),IF(Calculator!$O$6="SINGLEBAND D",SUM((((M49/100)*$AJ$40)*$AH$40))+(((((M49/100)*$AJ$40)*$AN$40)*$AH$40)*1.25)-((((M49/100)*$AJ$40)*$AN$40)*$AH$40)+((((M49/100)*$AJ$41)*$AH$41)),IF(Calculator!$O$6="SINGLEURBANE",SUM((((M49/100)*$AJ$40)*$AH$40))+(((((M49/100)*$AJ$40)*$AN$40)*$AH$40)*1.25)-((((M49/100)*$AJ$40)*$AN$40)*$AH$40)+((((M49/100)*$AJ$41)*$AH$41)),IF(Calculator!$O$6="SINGLESILVERANOD",SUM((((M49/100)*$AJ$40)*$AH$40))+(((((M49/100)*$AJ$40)*$AN$40)*$AH$40)*1.4)-((((M49/100)*$AJ$40)*$AN$40)*$AH$40)+((((M49/100)*$AJ$41)*$AH$41)),IF(Calculator!$O$6="SINGLEANOD",SUM((((M49/100)*$AJ$40)*$AH$40))+(((((M49/100)*$AJ$40)*$AN$40)*$AH$40)*1.65)-((((M49/100)*$AJ$40)*$AN$40)*$AH$40)+((((M49/100)*$AJ$41)*$AH$41)),IF(Calculator!$O$6="DUALBASE",SUM((((M49/100)*$AJ$40)*$AH$40))+(((((M49/100)*$AJ$40)*$AN$40)*$AH$40)*1.030011)-((((M49/100)*$AJ$40)*$AN$40)*$AH$40)+((((M49/100)*$AJ$41)*$AH$41)),IF(Calculator!$O$6="DUALELEMENTS",SUM((((M49/100)*$AJ$40)*$AH$40))+(((((M49/100)*$AJ$40)*$AN$40)*$AH$40)*1.438569)-((((M49/100)*$AJ$40)*$AN$40)*$AH$40)+((((M49/100)*$AJ$41)*$AH$41)),IF(Calculator!$O$6="DUALSPECTRUM",SUM((((M49/100)*$AJ$40)*$AH$40))+(((((M49/100)*$AJ$40)*$AN$40)*$AH$40)*1.438569)-((((M49/100)*$AJ$40)*$AN$40)*$AH$40)+((((M49/100)*$AJ$41)*$AH$41)),IF(Calculator!$O$6="DUALHOMESTEAD",SUM((((M49/100)*$AJ$40)*$AH$40))+(((((M49/100)*$AJ$40)*$AN$40)*$AH$40)*1.438569)-((((M49/100)*$AJ$40)*$AN$40)*$AH$40)+((((M49/100)*$AJ$41)*$AH$41)),IF(Calculator!$O$6="DUALBAND A",SUM((((M49/100)*$AJ$40)*$AH$40))+(((((M49/100)*$AJ$40)*$AN$40)*$AH$40)*1.507051)-((((M49/100)*$AJ$40)*$AN$40)*$AH$40)+((((M49/100)*$AJ$41)*$AH$41)),IF(Calculator!$O$6="DUALBAND B",SUM((((M49/100)*$AJ$40)*$AH$40))+(((((M49/100)*$AJ$40)*$AN$40)*$AH$40)*1.57551)-((((M49/100)*$AJ$40)*$AN$40)*$AH$40)+((((M49/100)*$AJ$41)*$AH$41)),IF(Calculator!$O$6="DUALBAND C",SUM((((M49/100)*$AJ$40)*$AH$40))+(((((M49/100)*$AJ$40)*$AN$40)*$AH$40)*1.644088)-((((M49/100)*$AJ$40)*$AN$40)*$AH$40)+((((M49/100)*$AJ$41)*$AH$41)),IF(Calculator!$O$6="DUALBAND D",SUM((((M49/100)*$AJ$40)*$AH$40))+(((((M49/100)*$AJ$40)*$AN$40)*$AH$40)*1.712549)-((((M49/100)*$AJ$40)*$AN$40)*$AH$40)+((((M49/100)*$AJ$41)*$AH$41)),IF(Calculator!$O$6="DUALURBANE",SUM((((M49/100)*$AJ$40)*$AH$40))+(((((M49/100)*$AJ$40)*$AN$40)*$AH$40)*1.712549)-((((M49/100)*$AJ$40)*$AN$40)*$AH$40)+((((M49/100)*$AJ$41)*$AH$41)),IF(Calculator!$O$6="DUALSILVERANOD",SUM((((M49/100)*$AJ$40)*$AH$40))+(((((M49/100)*$AJ$40)*$AN$40)*$AH$40)*1.918079)-((((M49/100)*$AJ$40)*$AN$40)*$AH$40)+((((M49/100)*$AJ$41)*$AH$41)),IF(Calculator!$O$6="DUALANOD",SUM((((M49/100)*$AJ$40)*$AH$40))+(((((M49/100)*$AJ$40)*$AN$40)*$AH$40)*2.260509)-((((M49/100)*$AJ$40)*$AN$40)*$AH$40)+((((M49/100)*$AJ$41)*$AH$41))))))))))))))))))))))))</f>
        <v>0</v>
      </c>
      <c r="AC49" s="2">
        <f>IF(Calculator!$O$6="SINGLEBASE",SUM((((N49/100)*$AJ$40)*$AH$40))+((((N49/100)*$AJ$41)*$AH$41)),IF(Calculator!$O$6="SINGLEELEMENTS",SUM((((N49/100)*$AJ$40)*$AH$40))+(((((N49/100)*$AJ$40)*$AN$40)*$AH$40)*1.05)-((((N49/100)*$AJ$40)*$AN$40)*$AH$40)+((((N49/100)*$AJ$41)*$AH$41)),IF(Calculator!$O$6="SINGLESPECTRUM",SUM((((N49/100)*$AJ$40)*$AH$40))+(((((N49/100)*$AJ$40)*$AN$40)*$AH$40)*1.05)-((((N49/100)*$AJ$40)*$AN$40)*$AH$40)+((((N49/100)*$AJ$41)*$AH$41)),IF(Calculator!$O$6="SINGLEHOMESTEAD",SUM((((N49/100)*$AJ$40)*$AH$40))+(((((N49/100)*$AJ$40)*$AN$40)*$AH$40)*1.05)-((((N49/100)*$AJ$40)*$AN$40)*$AH$40)+((((N49/100)*$AJ$41)*$AH$41)),IF(Calculator!$O$6="SINGLEBAND A",SUM((((N49/100)*$AJ$40)*$AH$40))+(((((N49/100)*$AJ$40)*$AN$40)*$AH$40)*1.1)-((((N49/100)*$AJ$40)*$AN$40)*$AH$40)+((((N49/100)*$AJ$41)*$AH$41)),IF(Calculator!$O$6="SINGLEBAND B",SUM((((N49/100)*$AJ$40)*$AH$40))+(((((N49/100)*$AJ$40)*$AN$40)*$AH$40)*1.15)-((((N49/100)*$AJ$40)*$AN$40)*$AH$40)+((((N49/100)*$AJ$41)*$AH$41)),IF(Calculator!$O$6="SINGLEBAND C",SUM((((N49/100)*$AJ$40)*$AH$40))+(((((N49/100)*$AJ$40)*$AN$40)*$AH$40)*1.2)-((((N49/100)*$AJ$40)*$AN$40)*$AH$40)+((((N49/100)*$AJ$41)*$AH$41)),IF(Calculator!$O$6="SINGLEBAND D",SUM((((N49/100)*$AJ$40)*$AH$40))+(((((N49/100)*$AJ$40)*$AN$40)*$AH$40)*1.25)-((((N49/100)*$AJ$40)*$AN$40)*$AH$40)+((((N49/100)*$AJ$41)*$AH$41)),IF(Calculator!$O$6="SINGLEURBANE",SUM((((N49/100)*$AJ$40)*$AH$40))+(((((N49/100)*$AJ$40)*$AN$40)*$AH$40)*1.25)-((((N49/100)*$AJ$40)*$AN$40)*$AH$40)+((((N49/100)*$AJ$41)*$AH$41)),IF(Calculator!$O$6="SINGLESILVERANOD",SUM((((N49/100)*$AJ$40)*$AH$40))+(((((N49/100)*$AJ$40)*$AN$40)*$AH$40)*1.4)-((((N49/100)*$AJ$40)*$AN$40)*$AH$40)+((((N49/100)*$AJ$41)*$AH$41)),IF(Calculator!$O$6="SINGLEANOD",SUM((((N49/100)*$AJ$40)*$AH$40))+(((((N49/100)*$AJ$40)*$AN$40)*$AH$40)*1.65)-((((N49/100)*$AJ$40)*$AN$40)*$AH$40)+((((N49/100)*$AJ$41)*$AH$41)),IF(Calculator!$O$6="DUALBASE",SUM((((N49/100)*$AJ$40)*$AH$40))+(((((N49/100)*$AJ$40)*$AN$40)*$AH$40)*1.030011)-((((N49/100)*$AJ$40)*$AN$40)*$AH$40)+((((N49/100)*$AJ$41)*$AH$41)),IF(Calculator!$O$6="DUALELEMENTS",SUM((((N49/100)*$AJ$40)*$AH$40))+(((((N49/100)*$AJ$40)*$AN$40)*$AH$40)*1.438569)-((((N49/100)*$AJ$40)*$AN$40)*$AH$40)+((((N49/100)*$AJ$41)*$AH$41)),IF(Calculator!$O$6="DUALSPECTRUM",SUM((((N49/100)*$AJ$40)*$AH$40))+(((((N49/100)*$AJ$40)*$AN$40)*$AH$40)*1.438569)-((((N49/100)*$AJ$40)*$AN$40)*$AH$40)+((((N49/100)*$AJ$41)*$AH$41)),IF(Calculator!$O$6="DUALHOMESTEAD",SUM((((N49/100)*$AJ$40)*$AH$40))+(((((N49/100)*$AJ$40)*$AN$40)*$AH$40)*1.438569)-((((N49/100)*$AJ$40)*$AN$40)*$AH$40)+((((N49/100)*$AJ$41)*$AH$41)),IF(Calculator!$O$6="DUALBAND A",SUM((((N49/100)*$AJ$40)*$AH$40))+(((((N49/100)*$AJ$40)*$AN$40)*$AH$40)*1.507051)-((((N49/100)*$AJ$40)*$AN$40)*$AH$40)+((((N49/100)*$AJ$41)*$AH$41)),IF(Calculator!$O$6="DUALBAND B",SUM((((N49/100)*$AJ$40)*$AH$40))+(((((N49/100)*$AJ$40)*$AN$40)*$AH$40)*1.57551)-((((N49/100)*$AJ$40)*$AN$40)*$AH$40)+((((N49/100)*$AJ$41)*$AH$41)),IF(Calculator!$O$6="DUALBAND C",SUM((((N49/100)*$AJ$40)*$AH$40))+(((((N49/100)*$AJ$40)*$AN$40)*$AH$40)*1.644088)-((((N49/100)*$AJ$40)*$AN$40)*$AH$40)+((((N49/100)*$AJ$41)*$AH$41)),IF(Calculator!$O$6="DUALBAND D",SUM((((N49/100)*$AJ$40)*$AH$40))+(((((N49/100)*$AJ$40)*$AN$40)*$AH$40)*1.712549)-((((N49/100)*$AJ$40)*$AN$40)*$AH$40)+((((N49/100)*$AJ$41)*$AH$41)),IF(Calculator!$O$6="DUALURBANE",SUM((((N49/100)*$AJ$40)*$AH$40))+(((((N49/100)*$AJ$40)*$AN$40)*$AH$40)*1.712549)-((((N49/100)*$AJ$40)*$AN$40)*$AH$40)+((((N49/100)*$AJ$41)*$AH$41)),IF(Calculator!$O$6="DUALSILVERANOD",SUM((((N49/100)*$AJ$40)*$AH$40))+(((((N49/100)*$AJ$40)*$AN$40)*$AH$40)*1.918079)-((((N49/100)*$AJ$40)*$AN$40)*$AH$40)+((((N49/100)*$AJ$41)*$AH$41)),IF(Calculator!$O$6="DUALANOD",SUM((((N49/100)*$AJ$40)*$AH$40))+(((((N49/100)*$AJ$40)*$AN$40)*$AH$40)*2.260509)-((((N49/100)*$AJ$40)*$AN$40)*$AH$40)+((((N49/100)*$AJ$41)*$AH$41))))))))))))))))))))))))</f>
        <v>0</v>
      </c>
    </row>
    <row r="50" spans="1:29">
      <c r="A50" s="8" t="s">
        <v>1446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P50" s="8">
        <v>1250</v>
      </c>
      <c r="Q50" s="2">
        <f>IF(Calculator!$O$6="SINGLEBASE",SUM((((B50/100)*$AJ$40)*$AH$40))+((((B50/100)*$AJ$41)*$AH$41)),IF(Calculator!$O$6="SINGLEELEMENTS",SUM((((B50/100)*$AJ$40)*$AH$40))+(((((B50/100)*$AJ$40)*$AN$40)*$AH$40)*1.05)-((((B50/100)*$AJ$40)*$AN$40)*$AH$40)+((((B50/100)*$AJ$41)*$AH$41)),IF(Calculator!$O$6="SINGLESPECTRUM",SUM((((B50/100)*$AJ$40)*$AH$40))+(((((B50/100)*$AJ$40)*$AN$40)*$AH$40)*1.05)-((((B50/100)*$AJ$40)*$AN$40)*$AH$40)+((((B50/100)*$AJ$41)*$AH$41)),IF(Calculator!$O$6="SINGLEHOMESTEAD",SUM((((B50/100)*$AJ$40)*$AH$40))+(((((B50/100)*$AJ$40)*$AN$40)*$AH$40)*1.05)-((((B50/100)*$AJ$40)*$AN$40)*$AH$40)+((((B50/100)*$AJ$41)*$AH$41)),IF(Calculator!$O$6="SINGLEBAND A",SUM((((B50/100)*$AJ$40)*$AH$40))+(((((B50/100)*$AJ$40)*$AN$40)*$AH$40)*1.1)-((((B50/100)*$AJ$40)*$AN$40)*$AH$40)+((((B50/100)*$AJ$41)*$AH$41)),IF(Calculator!$O$6="SINGLEBAND B",SUM((((B50/100)*$AJ$40)*$AH$40))+(((((B50/100)*$AJ$40)*$AN$40)*$AH$40)*1.15)-((((B50/100)*$AJ$40)*$AN$40)*$AH$40)+((((B50/100)*$AJ$41)*$AH$41)),IF(Calculator!$O$6="SINGLEBAND C",SUM((((B50/100)*$AJ$40)*$AH$40))+(((((B50/100)*$AJ$40)*$AN$40)*$AH$40)*1.2)-((((B50/100)*$AJ$40)*$AN$40)*$AH$40)+((((B50/100)*$AJ$41)*$AH$41)),IF(Calculator!$O$6="SINGLEBAND D",SUM((((B50/100)*$AJ$40)*$AH$40))+(((((B50/100)*$AJ$40)*$AN$40)*$AH$40)*1.25)-((((B50/100)*$AJ$40)*$AN$40)*$AH$40)+((((B50/100)*$AJ$41)*$AH$41)),IF(Calculator!$O$6="SINGLEURBANE",SUM((((B50/100)*$AJ$40)*$AH$40))+(((((B50/100)*$AJ$40)*$AN$40)*$AH$40)*1.25)-((((B50/100)*$AJ$40)*$AN$40)*$AH$40)+((((B50/100)*$AJ$41)*$AH$41)),IF(Calculator!$O$6="SINGLESILVERANOD",SUM((((B50/100)*$AJ$40)*$AH$40))+(((((B50/100)*$AJ$40)*$AN$40)*$AH$40)*1.4)-((((B50/100)*$AJ$40)*$AN$40)*$AH$40)+((((B50/100)*$AJ$41)*$AH$41)),IF(Calculator!$O$6="SINGLEANOD",SUM((((B50/100)*$AJ$40)*$AH$40))+(((((B50/100)*$AJ$40)*$AN$40)*$AH$40)*1.65)-((((B50/100)*$AJ$40)*$AN$40)*$AH$40)+((((B50/100)*$AJ$41)*$AH$41)),IF(Calculator!$O$6="DUALBASE",SUM((((B50/100)*$AJ$40)*$AH$40))+(((((B50/100)*$AJ$40)*$AN$40)*$AH$40)*1.030011)-((((B50/100)*$AJ$40)*$AN$40)*$AH$40)+((((B50/100)*$AJ$41)*$AH$41)),IF(Calculator!$O$6="DUALELEMENTS",SUM((((B50/100)*$AJ$40)*$AH$40))+(((((B50/100)*$AJ$40)*$AN$40)*$AH$40)*1.438569)-((((B50/100)*$AJ$40)*$AN$40)*$AH$40)+((((B50/100)*$AJ$41)*$AH$41)),IF(Calculator!$O$6="DUALSPECTRUM",SUM((((B50/100)*$AJ$40)*$AH$40))+(((((B50/100)*$AJ$40)*$AN$40)*$AH$40)*1.438569)-((((B50/100)*$AJ$40)*$AN$40)*$AH$40)+((((B50/100)*$AJ$41)*$AH$41)),IF(Calculator!$O$6="DUALHOMESTEAD",SUM((((B50/100)*$AJ$40)*$AH$40))+(((((B50/100)*$AJ$40)*$AN$40)*$AH$40)*1.438569)-((((B50/100)*$AJ$40)*$AN$40)*$AH$40)+((((B50/100)*$AJ$41)*$AH$41)),IF(Calculator!$O$6="DUALBAND A",SUM((((B50/100)*$AJ$40)*$AH$40))+(((((B50/100)*$AJ$40)*$AN$40)*$AH$40)*1.507051)-((((B50/100)*$AJ$40)*$AN$40)*$AH$40)+((((B50/100)*$AJ$41)*$AH$41)),IF(Calculator!$O$6="DUALBAND B",SUM((((B50/100)*$AJ$40)*$AH$40))+(((((B50/100)*$AJ$40)*$AN$40)*$AH$40)*1.57551)-((((B50/100)*$AJ$40)*$AN$40)*$AH$40)+((((B50/100)*$AJ$41)*$AH$41)),IF(Calculator!$O$6="DUALBAND C",SUM((((B50/100)*$AJ$40)*$AH$40))+(((((B50/100)*$AJ$40)*$AN$40)*$AH$40)*1.644088)-((((B50/100)*$AJ$40)*$AN$40)*$AH$40)+((((B50/100)*$AJ$41)*$AH$41)),IF(Calculator!$O$6="DUALBAND D",SUM((((B50/100)*$AJ$40)*$AH$40))+(((((B50/100)*$AJ$40)*$AN$40)*$AH$40)*1.712549)-((((B50/100)*$AJ$40)*$AN$40)*$AH$40)+((((B50/100)*$AJ$41)*$AH$41)),IF(Calculator!$O$6="DUALURBANE",SUM((((B50/100)*$AJ$40)*$AH$40))+(((((B50/100)*$AJ$40)*$AN$40)*$AH$40)*1.712549)-((((B50/100)*$AJ$40)*$AN$40)*$AH$40)+((((B50/100)*$AJ$41)*$AH$41)),IF(Calculator!$O$6="DUALSILVERANOD",SUM((((B50/100)*$AJ$40)*$AH$40))+(((((B50/100)*$AJ$40)*$AN$40)*$AH$40)*1.918079)-((((B50/100)*$AJ$40)*$AN$40)*$AH$40)+((((B50/100)*$AJ$41)*$AH$41)),IF(Calculator!$O$6="DUALANOD",SUM((((B50/100)*$AJ$40)*$AH$40))+(((((B50/100)*$AJ$40)*$AN$40)*$AH$40)*2.260509)-((((B50/100)*$AJ$40)*$AN$40)*$AH$40)+((((B50/100)*$AJ$41)*$AH$41))))))))))))))))))))))))</f>
        <v>0</v>
      </c>
      <c r="R50" s="2">
        <f>IF(Calculator!$O$6="SINGLEBASE",SUM((((C50/100)*$AJ$40)*$AH$40))+((((C50/100)*$AJ$41)*$AH$41)),IF(Calculator!$O$6="SINGLEELEMENTS",SUM((((C50/100)*$AJ$40)*$AH$40))+(((((C50/100)*$AJ$40)*$AN$40)*$AH$40)*1.05)-((((C50/100)*$AJ$40)*$AN$40)*$AH$40)+((((C50/100)*$AJ$41)*$AH$41)),IF(Calculator!$O$6="SINGLESPECTRUM",SUM((((C50/100)*$AJ$40)*$AH$40))+(((((C50/100)*$AJ$40)*$AN$40)*$AH$40)*1.05)-((((C50/100)*$AJ$40)*$AN$40)*$AH$40)+((((C50/100)*$AJ$41)*$AH$41)),IF(Calculator!$O$6="SINGLEHOMESTEAD",SUM((((C50/100)*$AJ$40)*$AH$40))+(((((C50/100)*$AJ$40)*$AN$40)*$AH$40)*1.05)-((((C50/100)*$AJ$40)*$AN$40)*$AH$40)+((((C50/100)*$AJ$41)*$AH$41)),IF(Calculator!$O$6="SINGLEBAND A",SUM((((C50/100)*$AJ$40)*$AH$40))+(((((C50/100)*$AJ$40)*$AN$40)*$AH$40)*1.1)-((((C50/100)*$AJ$40)*$AN$40)*$AH$40)+((((C50/100)*$AJ$41)*$AH$41)),IF(Calculator!$O$6="SINGLEBAND B",SUM((((C50/100)*$AJ$40)*$AH$40))+(((((C50/100)*$AJ$40)*$AN$40)*$AH$40)*1.15)-((((C50/100)*$AJ$40)*$AN$40)*$AH$40)+((((C50/100)*$AJ$41)*$AH$41)),IF(Calculator!$O$6="SINGLEBAND C",SUM((((C50/100)*$AJ$40)*$AH$40))+(((((C50/100)*$AJ$40)*$AN$40)*$AH$40)*1.2)-((((C50/100)*$AJ$40)*$AN$40)*$AH$40)+((((C50/100)*$AJ$41)*$AH$41)),IF(Calculator!$O$6="SINGLEBAND D",SUM((((C50/100)*$AJ$40)*$AH$40))+(((((C50/100)*$AJ$40)*$AN$40)*$AH$40)*1.25)-((((C50/100)*$AJ$40)*$AN$40)*$AH$40)+((((C50/100)*$AJ$41)*$AH$41)),IF(Calculator!$O$6="SINGLEURBANE",SUM((((C50/100)*$AJ$40)*$AH$40))+(((((C50/100)*$AJ$40)*$AN$40)*$AH$40)*1.25)-((((C50/100)*$AJ$40)*$AN$40)*$AH$40)+((((C50/100)*$AJ$41)*$AH$41)),IF(Calculator!$O$6="SINGLESILVERANOD",SUM((((C50/100)*$AJ$40)*$AH$40))+(((((C50/100)*$AJ$40)*$AN$40)*$AH$40)*1.4)-((((C50/100)*$AJ$40)*$AN$40)*$AH$40)+((((C50/100)*$AJ$41)*$AH$41)),IF(Calculator!$O$6="SINGLEANOD",SUM((((C50/100)*$AJ$40)*$AH$40))+(((((C50/100)*$AJ$40)*$AN$40)*$AH$40)*1.65)-((((C50/100)*$AJ$40)*$AN$40)*$AH$40)+((((C50/100)*$AJ$41)*$AH$41)),IF(Calculator!$O$6="DUALBASE",SUM((((C50/100)*$AJ$40)*$AH$40))+(((((C50/100)*$AJ$40)*$AN$40)*$AH$40)*1.030011)-((((C50/100)*$AJ$40)*$AN$40)*$AH$40)+((((C50/100)*$AJ$41)*$AH$41)),IF(Calculator!$O$6="DUALELEMENTS",SUM((((C50/100)*$AJ$40)*$AH$40))+(((((C50/100)*$AJ$40)*$AN$40)*$AH$40)*1.438569)-((((C50/100)*$AJ$40)*$AN$40)*$AH$40)+((((C50/100)*$AJ$41)*$AH$41)),IF(Calculator!$O$6="DUALSPECTRUM",SUM((((C50/100)*$AJ$40)*$AH$40))+(((((C50/100)*$AJ$40)*$AN$40)*$AH$40)*1.438569)-((((C50/100)*$AJ$40)*$AN$40)*$AH$40)+((((C50/100)*$AJ$41)*$AH$41)),IF(Calculator!$O$6="DUALHOMESTEAD",SUM((((C50/100)*$AJ$40)*$AH$40))+(((((C50/100)*$AJ$40)*$AN$40)*$AH$40)*1.438569)-((((C50/100)*$AJ$40)*$AN$40)*$AH$40)+((((C50/100)*$AJ$41)*$AH$41)),IF(Calculator!$O$6="DUALBAND A",SUM((((C50/100)*$AJ$40)*$AH$40))+(((((C50/100)*$AJ$40)*$AN$40)*$AH$40)*1.507051)-((((C50/100)*$AJ$40)*$AN$40)*$AH$40)+((((C50/100)*$AJ$41)*$AH$41)),IF(Calculator!$O$6="DUALBAND B",SUM((((C50/100)*$AJ$40)*$AH$40))+(((((C50/100)*$AJ$40)*$AN$40)*$AH$40)*1.57551)-((((C50/100)*$AJ$40)*$AN$40)*$AH$40)+((((C50/100)*$AJ$41)*$AH$41)),IF(Calculator!$O$6="DUALBAND C",SUM((((C50/100)*$AJ$40)*$AH$40))+(((((C50/100)*$AJ$40)*$AN$40)*$AH$40)*1.644088)-((((C50/100)*$AJ$40)*$AN$40)*$AH$40)+((((C50/100)*$AJ$41)*$AH$41)),IF(Calculator!$O$6="DUALBAND D",SUM((((C50/100)*$AJ$40)*$AH$40))+(((((C50/100)*$AJ$40)*$AN$40)*$AH$40)*1.712549)-((((C50/100)*$AJ$40)*$AN$40)*$AH$40)+((((C50/100)*$AJ$41)*$AH$41)),IF(Calculator!$O$6="DUALURBANE",SUM((((C50/100)*$AJ$40)*$AH$40))+(((((C50/100)*$AJ$40)*$AN$40)*$AH$40)*1.712549)-((((C50/100)*$AJ$40)*$AN$40)*$AH$40)+((((C50/100)*$AJ$41)*$AH$41)),IF(Calculator!$O$6="DUALSILVERANOD",SUM((((C50/100)*$AJ$40)*$AH$40))+(((((C50/100)*$AJ$40)*$AN$40)*$AH$40)*1.918079)-((((C50/100)*$AJ$40)*$AN$40)*$AH$40)+((((C50/100)*$AJ$41)*$AH$41)),IF(Calculator!$O$6="DUALANOD",SUM((((C50/100)*$AJ$40)*$AH$40))+(((((C50/100)*$AJ$40)*$AN$40)*$AH$40)*2.260509)-((((C50/100)*$AJ$40)*$AN$40)*$AH$40)+((((C50/100)*$AJ$41)*$AH$41))))))))))))))))))))))))</f>
        <v>0</v>
      </c>
      <c r="S50" s="2">
        <f>IF(Calculator!$O$6="SINGLEBASE",SUM((((D50/100)*$AJ$40)*$AH$40))+((((D50/100)*$AJ$41)*$AH$41)),IF(Calculator!$O$6="SINGLEELEMENTS",SUM((((D50/100)*$AJ$40)*$AH$40))+(((((D50/100)*$AJ$40)*$AN$40)*$AH$40)*1.05)-((((D50/100)*$AJ$40)*$AN$40)*$AH$40)+((((D50/100)*$AJ$41)*$AH$41)),IF(Calculator!$O$6="SINGLESPECTRUM",SUM((((D50/100)*$AJ$40)*$AH$40))+(((((D50/100)*$AJ$40)*$AN$40)*$AH$40)*1.05)-((((D50/100)*$AJ$40)*$AN$40)*$AH$40)+((((D50/100)*$AJ$41)*$AH$41)),IF(Calculator!$O$6="SINGLEHOMESTEAD",SUM((((D50/100)*$AJ$40)*$AH$40))+(((((D50/100)*$AJ$40)*$AN$40)*$AH$40)*1.05)-((((D50/100)*$AJ$40)*$AN$40)*$AH$40)+((((D50/100)*$AJ$41)*$AH$41)),IF(Calculator!$O$6="SINGLEBAND A",SUM((((D50/100)*$AJ$40)*$AH$40))+(((((D50/100)*$AJ$40)*$AN$40)*$AH$40)*1.1)-((((D50/100)*$AJ$40)*$AN$40)*$AH$40)+((((D50/100)*$AJ$41)*$AH$41)),IF(Calculator!$O$6="SINGLEBAND B",SUM((((D50/100)*$AJ$40)*$AH$40))+(((((D50/100)*$AJ$40)*$AN$40)*$AH$40)*1.15)-((((D50/100)*$AJ$40)*$AN$40)*$AH$40)+((((D50/100)*$AJ$41)*$AH$41)),IF(Calculator!$O$6="SINGLEBAND C",SUM((((D50/100)*$AJ$40)*$AH$40))+(((((D50/100)*$AJ$40)*$AN$40)*$AH$40)*1.2)-((((D50/100)*$AJ$40)*$AN$40)*$AH$40)+((((D50/100)*$AJ$41)*$AH$41)),IF(Calculator!$O$6="SINGLEBAND D",SUM((((D50/100)*$AJ$40)*$AH$40))+(((((D50/100)*$AJ$40)*$AN$40)*$AH$40)*1.25)-((((D50/100)*$AJ$40)*$AN$40)*$AH$40)+((((D50/100)*$AJ$41)*$AH$41)),IF(Calculator!$O$6="SINGLEURBANE",SUM((((D50/100)*$AJ$40)*$AH$40))+(((((D50/100)*$AJ$40)*$AN$40)*$AH$40)*1.25)-((((D50/100)*$AJ$40)*$AN$40)*$AH$40)+((((D50/100)*$AJ$41)*$AH$41)),IF(Calculator!$O$6="SINGLESILVERANOD",SUM((((D50/100)*$AJ$40)*$AH$40))+(((((D50/100)*$AJ$40)*$AN$40)*$AH$40)*1.4)-((((D50/100)*$AJ$40)*$AN$40)*$AH$40)+((((D50/100)*$AJ$41)*$AH$41)),IF(Calculator!$O$6="SINGLEANOD",SUM((((D50/100)*$AJ$40)*$AH$40))+(((((D50/100)*$AJ$40)*$AN$40)*$AH$40)*1.65)-((((D50/100)*$AJ$40)*$AN$40)*$AH$40)+((((D50/100)*$AJ$41)*$AH$41)),IF(Calculator!$O$6="DUALBASE",SUM((((D50/100)*$AJ$40)*$AH$40))+(((((D50/100)*$AJ$40)*$AN$40)*$AH$40)*1.030011)-((((D50/100)*$AJ$40)*$AN$40)*$AH$40)+((((D50/100)*$AJ$41)*$AH$41)),IF(Calculator!$O$6="DUALELEMENTS",SUM((((D50/100)*$AJ$40)*$AH$40))+(((((D50/100)*$AJ$40)*$AN$40)*$AH$40)*1.438569)-((((D50/100)*$AJ$40)*$AN$40)*$AH$40)+((((D50/100)*$AJ$41)*$AH$41)),IF(Calculator!$O$6="DUALSPECTRUM",SUM((((D50/100)*$AJ$40)*$AH$40))+(((((D50/100)*$AJ$40)*$AN$40)*$AH$40)*1.438569)-((((D50/100)*$AJ$40)*$AN$40)*$AH$40)+((((D50/100)*$AJ$41)*$AH$41)),IF(Calculator!$O$6="DUALHOMESTEAD",SUM((((D50/100)*$AJ$40)*$AH$40))+(((((D50/100)*$AJ$40)*$AN$40)*$AH$40)*1.438569)-((((D50/100)*$AJ$40)*$AN$40)*$AH$40)+((((D50/100)*$AJ$41)*$AH$41)),IF(Calculator!$O$6="DUALBAND A",SUM((((D50/100)*$AJ$40)*$AH$40))+(((((D50/100)*$AJ$40)*$AN$40)*$AH$40)*1.507051)-((((D50/100)*$AJ$40)*$AN$40)*$AH$40)+((((D50/100)*$AJ$41)*$AH$41)),IF(Calculator!$O$6="DUALBAND B",SUM((((D50/100)*$AJ$40)*$AH$40))+(((((D50/100)*$AJ$40)*$AN$40)*$AH$40)*1.57551)-((((D50/100)*$AJ$40)*$AN$40)*$AH$40)+((((D50/100)*$AJ$41)*$AH$41)),IF(Calculator!$O$6="DUALBAND C",SUM((((D50/100)*$AJ$40)*$AH$40))+(((((D50/100)*$AJ$40)*$AN$40)*$AH$40)*1.644088)-((((D50/100)*$AJ$40)*$AN$40)*$AH$40)+((((D50/100)*$AJ$41)*$AH$41)),IF(Calculator!$O$6="DUALBAND D",SUM((((D50/100)*$AJ$40)*$AH$40))+(((((D50/100)*$AJ$40)*$AN$40)*$AH$40)*1.712549)-((((D50/100)*$AJ$40)*$AN$40)*$AH$40)+((((D50/100)*$AJ$41)*$AH$41)),IF(Calculator!$O$6="DUALURBANE",SUM((((D50/100)*$AJ$40)*$AH$40))+(((((D50/100)*$AJ$40)*$AN$40)*$AH$40)*1.712549)-((((D50/100)*$AJ$40)*$AN$40)*$AH$40)+((((D50/100)*$AJ$41)*$AH$41)),IF(Calculator!$O$6="DUALSILVERANOD",SUM((((D50/100)*$AJ$40)*$AH$40))+(((((D50/100)*$AJ$40)*$AN$40)*$AH$40)*1.918079)-((((D50/100)*$AJ$40)*$AN$40)*$AH$40)+((((D50/100)*$AJ$41)*$AH$41)),IF(Calculator!$O$6="DUALANOD",SUM((((D50/100)*$AJ$40)*$AH$40))+(((((D50/100)*$AJ$40)*$AN$40)*$AH$40)*2.260509)-((((D50/100)*$AJ$40)*$AN$40)*$AH$40)+((((D50/100)*$AJ$41)*$AH$41))))))))))))))))))))))))</f>
        <v>0</v>
      </c>
      <c r="T50" s="2">
        <f>IF(Calculator!$O$6="SINGLEBASE",SUM((((E50/100)*$AJ$40)*$AH$40))+((((E50/100)*$AJ$41)*$AH$41)),IF(Calculator!$O$6="SINGLEELEMENTS",SUM((((E50/100)*$AJ$40)*$AH$40))+(((((E50/100)*$AJ$40)*$AN$40)*$AH$40)*1.05)-((((E50/100)*$AJ$40)*$AN$40)*$AH$40)+((((E50/100)*$AJ$41)*$AH$41)),IF(Calculator!$O$6="SINGLESPECTRUM",SUM((((E50/100)*$AJ$40)*$AH$40))+(((((E50/100)*$AJ$40)*$AN$40)*$AH$40)*1.05)-((((E50/100)*$AJ$40)*$AN$40)*$AH$40)+((((E50/100)*$AJ$41)*$AH$41)),IF(Calculator!$O$6="SINGLEHOMESTEAD",SUM((((E50/100)*$AJ$40)*$AH$40))+(((((E50/100)*$AJ$40)*$AN$40)*$AH$40)*1.05)-((((E50/100)*$AJ$40)*$AN$40)*$AH$40)+((((E50/100)*$AJ$41)*$AH$41)),IF(Calculator!$O$6="SINGLEBAND A",SUM((((E50/100)*$AJ$40)*$AH$40))+(((((E50/100)*$AJ$40)*$AN$40)*$AH$40)*1.1)-((((E50/100)*$AJ$40)*$AN$40)*$AH$40)+((((E50/100)*$AJ$41)*$AH$41)),IF(Calculator!$O$6="SINGLEBAND B",SUM((((E50/100)*$AJ$40)*$AH$40))+(((((E50/100)*$AJ$40)*$AN$40)*$AH$40)*1.15)-((((E50/100)*$AJ$40)*$AN$40)*$AH$40)+((((E50/100)*$AJ$41)*$AH$41)),IF(Calculator!$O$6="SINGLEBAND C",SUM((((E50/100)*$AJ$40)*$AH$40))+(((((E50/100)*$AJ$40)*$AN$40)*$AH$40)*1.2)-((((E50/100)*$AJ$40)*$AN$40)*$AH$40)+((((E50/100)*$AJ$41)*$AH$41)),IF(Calculator!$O$6="SINGLEBAND D",SUM((((E50/100)*$AJ$40)*$AH$40))+(((((E50/100)*$AJ$40)*$AN$40)*$AH$40)*1.25)-((((E50/100)*$AJ$40)*$AN$40)*$AH$40)+((((E50/100)*$AJ$41)*$AH$41)),IF(Calculator!$O$6="SINGLEURBANE",SUM((((E50/100)*$AJ$40)*$AH$40))+(((((E50/100)*$AJ$40)*$AN$40)*$AH$40)*1.25)-((((E50/100)*$AJ$40)*$AN$40)*$AH$40)+((((E50/100)*$AJ$41)*$AH$41)),IF(Calculator!$O$6="SINGLESILVERANOD",SUM((((E50/100)*$AJ$40)*$AH$40))+(((((E50/100)*$AJ$40)*$AN$40)*$AH$40)*1.4)-((((E50/100)*$AJ$40)*$AN$40)*$AH$40)+((((E50/100)*$AJ$41)*$AH$41)),IF(Calculator!$O$6="SINGLEANOD",SUM((((E50/100)*$AJ$40)*$AH$40))+(((((E50/100)*$AJ$40)*$AN$40)*$AH$40)*1.65)-((((E50/100)*$AJ$40)*$AN$40)*$AH$40)+((((E50/100)*$AJ$41)*$AH$41)),IF(Calculator!$O$6="DUALBASE",SUM((((E50/100)*$AJ$40)*$AH$40))+(((((E50/100)*$AJ$40)*$AN$40)*$AH$40)*1.030011)-((((E50/100)*$AJ$40)*$AN$40)*$AH$40)+((((E50/100)*$AJ$41)*$AH$41)),IF(Calculator!$O$6="DUALELEMENTS",SUM((((E50/100)*$AJ$40)*$AH$40))+(((((E50/100)*$AJ$40)*$AN$40)*$AH$40)*1.438569)-((((E50/100)*$AJ$40)*$AN$40)*$AH$40)+((((E50/100)*$AJ$41)*$AH$41)),IF(Calculator!$O$6="DUALSPECTRUM",SUM((((E50/100)*$AJ$40)*$AH$40))+(((((E50/100)*$AJ$40)*$AN$40)*$AH$40)*1.438569)-((((E50/100)*$AJ$40)*$AN$40)*$AH$40)+((((E50/100)*$AJ$41)*$AH$41)),IF(Calculator!$O$6="DUALHOMESTEAD",SUM((((E50/100)*$AJ$40)*$AH$40))+(((((E50/100)*$AJ$40)*$AN$40)*$AH$40)*1.438569)-((((E50/100)*$AJ$40)*$AN$40)*$AH$40)+((((E50/100)*$AJ$41)*$AH$41)),IF(Calculator!$O$6="DUALBAND A",SUM((((E50/100)*$AJ$40)*$AH$40))+(((((E50/100)*$AJ$40)*$AN$40)*$AH$40)*1.507051)-((((E50/100)*$AJ$40)*$AN$40)*$AH$40)+((((E50/100)*$AJ$41)*$AH$41)),IF(Calculator!$O$6="DUALBAND B",SUM((((E50/100)*$AJ$40)*$AH$40))+(((((E50/100)*$AJ$40)*$AN$40)*$AH$40)*1.57551)-((((E50/100)*$AJ$40)*$AN$40)*$AH$40)+((((E50/100)*$AJ$41)*$AH$41)),IF(Calculator!$O$6="DUALBAND C",SUM((((E50/100)*$AJ$40)*$AH$40))+(((((E50/100)*$AJ$40)*$AN$40)*$AH$40)*1.644088)-((((E50/100)*$AJ$40)*$AN$40)*$AH$40)+((((E50/100)*$AJ$41)*$AH$41)),IF(Calculator!$O$6="DUALBAND D",SUM((((E50/100)*$AJ$40)*$AH$40))+(((((E50/100)*$AJ$40)*$AN$40)*$AH$40)*1.712549)-((((E50/100)*$AJ$40)*$AN$40)*$AH$40)+((((E50/100)*$AJ$41)*$AH$41)),IF(Calculator!$O$6="DUALURBANE",SUM((((E50/100)*$AJ$40)*$AH$40))+(((((E50/100)*$AJ$40)*$AN$40)*$AH$40)*1.712549)-((((E50/100)*$AJ$40)*$AN$40)*$AH$40)+((((E50/100)*$AJ$41)*$AH$41)),IF(Calculator!$O$6="DUALSILVERANOD",SUM((((E50/100)*$AJ$40)*$AH$40))+(((((E50/100)*$AJ$40)*$AN$40)*$AH$40)*1.918079)-((((E50/100)*$AJ$40)*$AN$40)*$AH$40)+((((E50/100)*$AJ$41)*$AH$41)),IF(Calculator!$O$6="DUALANOD",SUM((((E50/100)*$AJ$40)*$AH$40))+(((((E50/100)*$AJ$40)*$AN$40)*$AH$40)*2.260509)-((((E50/100)*$AJ$40)*$AN$40)*$AH$40)+((((E50/100)*$AJ$41)*$AH$41))))))))))))))))))))))))</f>
        <v>0</v>
      </c>
      <c r="U50" s="2">
        <f>IF(Calculator!$O$6="SINGLEBASE",SUM((((F50/100)*$AJ$40)*$AH$40))+((((F50/100)*$AJ$41)*$AH$41)),IF(Calculator!$O$6="SINGLEELEMENTS",SUM((((F50/100)*$AJ$40)*$AH$40))+(((((F50/100)*$AJ$40)*$AN$40)*$AH$40)*1.05)-((((F50/100)*$AJ$40)*$AN$40)*$AH$40)+((((F50/100)*$AJ$41)*$AH$41)),IF(Calculator!$O$6="SINGLESPECTRUM",SUM((((F50/100)*$AJ$40)*$AH$40))+(((((F50/100)*$AJ$40)*$AN$40)*$AH$40)*1.05)-((((F50/100)*$AJ$40)*$AN$40)*$AH$40)+((((F50/100)*$AJ$41)*$AH$41)),IF(Calculator!$O$6="SINGLEHOMESTEAD",SUM((((F50/100)*$AJ$40)*$AH$40))+(((((F50/100)*$AJ$40)*$AN$40)*$AH$40)*1.05)-((((F50/100)*$AJ$40)*$AN$40)*$AH$40)+((((F50/100)*$AJ$41)*$AH$41)),IF(Calculator!$O$6="SINGLEBAND A",SUM((((F50/100)*$AJ$40)*$AH$40))+(((((F50/100)*$AJ$40)*$AN$40)*$AH$40)*1.1)-((((F50/100)*$AJ$40)*$AN$40)*$AH$40)+((((F50/100)*$AJ$41)*$AH$41)),IF(Calculator!$O$6="SINGLEBAND B",SUM((((F50/100)*$AJ$40)*$AH$40))+(((((F50/100)*$AJ$40)*$AN$40)*$AH$40)*1.15)-((((F50/100)*$AJ$40)*$AN$40)*$AH$40)+((((F50/100)*$AJ$41)*$AH$41)),IF(Calculator!$O$6="SINGLEBAND C",SUM((((F50/100)*$AJ$40)*$AH$40))+(((((F50/100)*$AJ$40)*$AN$40)*$AH$40)*1.2)-((((F50/100)*$AJ$40)*$AN$40)*$AH$40)+((((F50/100)*$AJ$41)*$AH$41)),IF(Calculator!$O$6="SINGLEBAND D",SUM((((F50/100)*$AJ$40)*$AH$40))+(((((F50/100)*$AJ$40)*$AN$40)*$AH$40)*1.25)-((((F50/100)*$AJ$40)*$AN$40)*$AH$40)+((((F50/100)*$AJ$41)*$AH$41)),IF(Calculator!$O$6="SINGLEURBANE",SUM((((F50/100)*$AJ$40)*$AH$40))+(((((F50/100)*$AJ$40)*$AN$40)*$AH$40)*1.25)-((((F50/100)*$AJ$40)*$AN$40)*$AH$40)+((((F50/100)*$AJ$41)*$AH$41)),IF(Calculator!$O$6="SINGLESILVERANOD",SUM((((F50/100)*$AJ$40)*$AH$40))+(((((F50/100)*$AJ$40)*$AN$40)*$AH$40)*1.4)-((((F50/100)*$AJ$40)*$AN$40)*$AH$40)+((((F50/100)*$AJ$41)*$AH$41)),IF(Calculator!$O$6="SINGLEANOD",SUM((((F50/100)*$AJ$40)*$AH$40))+(((((F50/100)*$AJ$40)*$AN$40)*$AH$40)*1.65)-((((F50/100)*$AJ$40)*$AN$40)*$AH$40)+((((F50/100)*$AJ$41)*$AH$41)),IF(Calculator!$O$6="DUALBASE",SUM((((F50/100)*$AJ$40)*$AH$40))+(((((F50/100)*$AJ$40)*$AN$40)*$AH$40)*1.030011)-((((F50/100)*$AJ$40)*$AN$40)*$AH$40)+((((F50/100)*$AJ$41)*$AH$41)),IF(Calculator!$O$6="DUALELEMENTS",SUM((((F50/100)*$AJ$40)*$AH$40))+(((((F50/100)*$AJ$40)*$AN$40)*$AH$40)*1.438569)-((((F50/100)*$AJ$40)*$AN$40)*$AH$40)+((((F50/100)*$AJ$41)*$AH$41)),IF(Calculator!$O$6="DUALSPECTRUM",SUM((((F50/100)*$AJ$40)*$AH$40))+(((((F50/100)*$AJ$40)*$AN$40)*$AH$40)*1.438569)-((((F50/100)*$AJ$40)*$AN$40)*$AH$40)+((((F50/100)*$AJ$41)*$AH$41)),IF(Calculator!$O$6="DUALHOMESTEAD",SUM((((F50/100)*$AJ$40)*$AH$40))+(((((F50/100)*$AJ$40)*$AN$40)*$AH$40)*1.438569)-((((F50/100)*$AJ$40)*$AN$40)*$AH$40)+((((F50/100)*$AJ$41)*$AH$41)),IF(Calculator!$O$6="DUALBAND A",SUM((((F50/100)*$AJ$40)*$AH$40))+(((((F50/100)*$AJ$40)*$AN$40)*$AH$40)*1.507051)-((((F50/100)*$AJ$40)*$AN$40)*$AH$40)+((((F50/100)*$AJ$41)*$AH$41)),IF(Calculator!$O$6="DUALBAND B",SUM((((F50/100)*$AJ$40)*$AH$40))+(((((F50/100)*$AJ$40)*$AN$40)*$AH$40)*1.57551)-((((F50/100)*$AJ$40)*$AN$40)*$AH$40)+((((F50/100)*$AJ$41)*$AH$41)),IF(Calculator!$O$6="DUALBAND C",SUM((((F50/100)*$AJ$40)*$AH$40))+(((((F50/100)*$AJ$40)*$AN$40)*$AH$40)*1.644088)-((((F50/100)*$AJ$40)*$AN$40)*$AH$40)+((((F50/100)*$AJ$41)*$AH$41)),IF(Calculator!$O$6="DUALBAND D",SUM((((F50/100)*$AJ$40)*$AH$40))+(((((F50/100)*$AJ$40)*$AN$40)*$AH$40)*1.712549)-((((F50/100)*$AJ$40)*$AN$40)*$AH$40)+((((F50/100)*$AJ$41)*$AH$41)),IF(Calculator!$O$6="DUALURBANE",SUM((((F50/100)*$AJ$40)*$AH$40))+(((((F50/100)*$AJ$40)*$AN$40)*$AH$40)*1.712549)-((((F50/100)*$AJ$40)*$AN$40)*$AH$40)+((((F50/100)*$AJ$41)*$AH$41)),IF(Calculator!$O$6="DUALSILVERANOD",SUM((((F50/100)*$AJ$40)*$AH$40))+(((((F50/100)*$AJ$40)*$AN$40)*$AH$40)*1.918079)-((((F50/100)*$AJ$40)*$AN$40)*$AH$40)+((((F50/100)*$AJ$41)*$AH$41)),IF(Calculator!$O$6="DUALANOD",SUM((((F50/100)*$AJ$40)*$AH$40))+(((((F50/100)*$AJ$40)*$AN$40)*$AH$40)*2.260509)-((((F50/100)*$AJ$40)*$AN$40)*$AH$40)+((((F50/100)*$AJ$41)*$AH$41))))))))))))))))))))))))</f>
        <v>0</v>
      </c>
      <c r="V50" s="2">
        <f>IF(Calculator!$O$6="SINGLEBASE",SUM((((G50/100)*$AJ$40)*$AH$40))+((((G50/100)*$AJ$41)*$AH$41)),IF(Calculator!$O$6="SINGLEELEMENTS",SUM((((G50/100)*$AJ$40)*$AH$40))+(((((G50/100)*$AJ$40)*$AN$40)*$AH$40)*1.05)-((((G50/100)*$AJ$40)*$AN$40)*$AH$40)+((((G50/100)*$AJ$41)*$AH$41)),IF(Calculator!$O$6="SINGLESPECTRUM",SUM((((G50/100)*$AJ$40)*$AH$40))+(((((G50/100)*$AJ$40)*$AN$40)*$AH$40)*1.05)-((((G50/100)*$AJ$40)*$AN$40)*$AH$40)+((((G50/100)*$AJ$41)*$AH$41)),IF(Calculator!$O$6="SINGLEHOMESTEAD",SUM((((G50/100)*$AJ$40)*$AH$40))+(((((G50/100)*$AJ$40)*$AN$40)*$AH$40)*1.05)-((((G50/100)*$AJ$40)*$AN$40)*$AH$40)+((((G50/100)*$AJ$41)*$AH$41)),IF(Calculator!$O$6="SINGLEBAND A",SUM((((G50/100)*$AJ$40)*$AH$40))+(((((G50/100)*$AJ$40)*$AN$40)*$AH$40)*1.1)-((((G50/100)*$AJ$40)*$AN$40)*$AH$40)+((((G50/100)*$AJ$41)*$AH$41)),IF(Calculator!$O$6="SINGLEBAND B",SUM((((G50/100)*$AJ$40)*$AH$40))+(((((G50/100)*$AJ$40)*$AN$40)*$AH$40)*1.15)-((((G50/100)*$AJ$40)*$AN$40)*$AH$40)+((((G50/100)*$AJ$41)*$AH$41)),IF(Calculator!$O$6="SINGLEBAND C",SUM((((G50/100)*$AJ$40)*$AH$40))+(((((G50/100)*$AJ$40)*$AN$40)*$AH$40)*1.2)-((((G50/100)*$AJ$40)*$AN$40)*$AH$40)+((((G50/100)*$AJ$41)*$AH$41)),IF(Calculator!$O$6="SINGLEBAND D",SUM((((G50/100)*$AJ$40)*$AH$40))+(((((G50/100)*$AJ$40)*$AN$40)*$AH$40)*1.25)-((((G50/100)*$AJ$40)*$AN$40)*$AH$40)+((((G50/100)*$AJ$41)*$AH$41)),IF(Calculator!$O$6="SINGLEURBANE",SUM((((G50/100)*$AJ$40)*$AH$40))+(((((G50/100)*$AJ$40)*$AN$40)*$AH$40)*1.25)-((((G50/100)*$AJ$40)*$AN$40)*$AH$40)+((((G50/100)*$AJ$41)*$AH$41)),IF(Calculator!$O$6="SINGLESILVERANOD",SUM((((G50/100)*$AJ$40)*$AH$40))+(((((G50/100)*$AJ$40)*$AN$40)*$AH$40)*1.4)-((((G50/100)*$AJ$40)*$AN$40)*$AH$40)+((((G50/100)*$AJ$41)*$AH$41)),IF(Calculator!$O$6="SINGLEANOD",SUM((((G50/100)*$AJ$40)*$AH$40))+(((((G50/100)*$AJ$40)*$AN$40)*$AH$40)*1.65)-((((G50/100)*$AJ$40)*$AN$40)*$AH$40)+((((G50/100)*$AJ$41)*$AH$41)),IF(Calculator!$O$6="DUALBASE",SUM((((G50/100)*$AJ$40)*$AH$40))+(((((G50/100)*$AJ$40)*$AN$40)*$AH$40)*1.030011)-((((G50/100)*$AJ$40)*$AN$40)*$AH$40)+((((G50/100)*$AJ$41)*$AH$41)),IF(Calculator!$O$6="DUALELEMENTS",SUM((((G50/100)*$AJ$40)*$AH$40))+(((((G50/100)*$AJ$40)*$AN$40)*$AH$40)*1.438569)-((((G50/100)*$AJ$40)*$AN$40)*$AH$40)+((((G50/100)*$AJ$41)*$AH$41)),IF(Calculator!$O$6="DUALSPECTRUM",SUM((((G50/100)*$AJ$40)*$AH$40))+(((((G50/100)*$AJ$40)*$AN$40)*$AH$40)*1.438569)-((((G50/100)*$AJ$40)*$AN$40)*$AH$40)+((((G50/100)*$AJ$41)*$AH$41)),IF(Calculator!$O$6="DUALHOMESTEAD",SUM((((G50/100)*$AJ$40)*$AH$40))+(((((G50/100)*$AJ$40)*$AN$40)*$AH$40)*1.438569)-((((G50/100)*$AJ$40)*$AN$40)*$AH$40)+((((G50/100)*$AJ$41)*$AH$41)),IF(Calculator!$O$6="DUALBAND A",SUM((((G50/100)*$AJ$40)*$AH$40))+(((((G50/100)*$AJ$40)*$AN$40)*$AH$40)*1.507051)-((((G50/100)*$AJ$40)*$AN$40)*$AH$40)+((((G50/100)*$AJ$41)*$AH$41)),IF(Calculator!$O$6="DUALBAND B",SUM((((G50/100)*$AJ$40)*$AH$40))+(((((G50/100)*$AJ$40)*$AN$40)*$AH$40)*1.57551)-((((G50/100)*$AJ$40)*$AN$40)*$AH$40)+((((G50/100)*$AJ$41)*$AH$41)),IF(Calculator!$O$6="DUALBAND C",SUM((((G50/100)*$AJ$40)*$AH$40))+(((((G50/100)*$AJ$40)*$AN$40)*$AH$40)*1.644088)-((((G50/100)*$AJ$40)*$AN$40)*$AH$40)+((((G50/100)*$AJ$41)*$AH$41)),IF(Calculator!$O$6="DUALBAND D",SUM((((G50/100)*$AJ$40)*$AH$40))+(((((G50/100)*$AJ$40)*$AN$40)*$AH$40)*1.712549)-((((G50/100)*$AJ$40)*$AN$40)*$AH$40)+((((G50/100)*$AJ$41)*$AH$41)),IF(Calculator!$O$6="DUALURBANE",SUM((((G50/100)*$AJ$40)*$AH$40))+(((((G50/100)*$AJ$40)*$AN$40)*$AH$40)*1.712549)-((((G50/100)*$AJ$40)*$AN$40)*$AH$40)+((((G50/100)*$AJ$41)*$AH$41)),IF(Calculator!$O$6="DUALSILVERANOD",SUM((((G50/100)*$AJ$40)*$AH$40))+(((((G50/100)*$AJ$40)*$AN$40)*$AH$40)*1.918079)-((((G50/100)*$AJ$40)*$AN$40)*$AH$40)+((((G50/100)*$AJ$41)*$AH$41)),IF(Calculator!$O$6="DUALANOD",SUM((((G50/100)*$AJ$40)*$AH$40))+(((((G50/100)*$AJ$40)*$AN$40)*$AH$40)*2.260509)-((((G50/100)*$AJ$40)*$AN$40)*$AH$40)+((((G50/100)*$AJ$41)*$AH$41))))))))))))))))))))))))</f>
        <v>0</v>
      </c>
      <c r="W50" s="2">
        <f>IF(Calculator!$O$6="SINGLEBASE",SUM((((H50/100)*$AJ$40)*$AH$40))+((((H50/100)*$AJ$41)*$AH$41)),IF(Calculator!$O$6="SINGLEELEMENTS",SUM((((H50/100)*$AJ$40)*$AH$40))+(((((H50/100)*$AJ$40)*$AN$40)*$AH$40)*1.05)-((((H50/100)*$AJ$40)*$AN$40)*$AH$40)+((((H50/100)*$AJ$41)*$AH$41)),IF(Calculator!$O$6="SINGLESPECTRUM",SUM((((H50/100)*$AJ$40)*$AH$40))+(((((H50/100)*$AJ$40)*$AN$40)*$AH$40)*1.05)-((((H50/100)*$AJ$40)*$AN$40)*$AH$40)+((((H50/100)*$AJ$41)*$AH$41)),IF(Calculator!$O$6="SINGLEHOMESTEAD",SUM((((H50/100)*$AJ$40)*$AH$40))+(((((H50/100)*$AJ$40)*$AN$40)*$AH$40)*1.05)-((((H50/100)*$AJ$40)*$AN$40)*$AH$40)+((((H50/100)*$AJ$41)*$AH$41)),IF(Calculator!$O$6="SINGLEBAND A",SUM((((H50/100)*$AJ$40)*$AH$40))+(((((H50/100)*$AJ$40)*$AN$40)*$AH$40)*1.1)-((((H50/100)*$AJ$40)*$AN$40)*$AH$40)+((((H50/100)*$AJ$41)*$AH$41)),IF(Calculator!$O$6="SINGLEBAND B",SUM((((H50/100)*$AJ$40)*$AH$40))+(((((H50/100)*$AJ$40)*$AN$40)*$AH$40)*1.15)-((((H50/100)*$AJ$40)*$AN$40)*$AH$40)+((((H50/100)*$AJ$41)*$AH$41)),IF(Calculator!$O$6="SINGLEBAND C",SUM((((H50/100)*$AJ$40)*$AH$40))+(((((H50/100)*$AJ$40)*$AN$40)*$AH$40)*1.2)-((((H50/100)*$AJ$40)*$AN$40)*$AH$40)+((((H50/100)*$AJ$41)*$AH$41)),IF(Calculator!$O$6="SINGLEBAND D",SUM((((H50/100)*$AJ$40)*$AH$40))+(((((H50/100)*$AJ$40)*$AN$40)*$AH$40)*1.25)-((((H50/100)*$AJ$40)*$AN$40)*$AH$40)+((((H50/100)*$AJ$41)*$AH$41)),IF(Calculator!$O$6="SINGLEURBANE",SUM((((H50/100)*$AJ$40)*$AH$40))+(((((H50/100)*$AJ$40)*$AN$40)*$AH$40)*1.25)-((((H50/100)*$AJ$40)*$AN$40)*$AH$40)+((((H50/100)*$AJ$41)*$AH$41)),IF(Calculator!$O$6="SINGLESILVERANOD",SUM((((H50/100)*$AJ$40)*$AH$40))+(((((H50/100)*$AJ$40)*$AN$40)*$AH$40)*1.4)-((((H50/100)*$AJ$40)*$AN$40)*$AH$40)+((((H50/100)*$AJ$41)*$AH$41)),IF(Calculator!$O$6="SINGLEANOD",SUM((((H50/100)*$AJ$40)*$AH$40))+(((((H50/100)*$AJ$40)*$AN$40)*$AH$40)*1.65)-((((H50/100)*$AJ$40)*$AN$40)*$AH$40)+((((H50/100)*$AJ$41)*$AH$41)),IF(Calculator!$O$6="DUALBASE",SUM((((H50/100)*$AJ$40)*$AH$40))+(((((H50/100)*$AJ$40)*$AN$40)*$AH$40)*1.030011)-((((H50/100)*$AJ$40)*$AN$40)*$AH$40)+((((H50/100)*$AJ$41)*$AH$41)),IF(Calculator!$O$6="DUALELEMENTS",SUM((((H50/100)*$AJ$40)*$AH$40))+(((((H50/100)*$AJ$40)*$AN$40)*$AH$40)*1.438569)-((((H50/100)*$AJ$40)*$AN$40)*$AH$40)+((((H50/100)*$AJ$41)*$AH$41)),IF(Calculator!$O$6="DUALSPECTRUM",SUM((((H50/100)*$AJ$40)*$AH$40))+(((((H50/100)*$AJ$40)*$AN$40)*$AH$40)*1.438569)-((((H50/100)*$AJ$40)*$AN$40)*$AH$40)+((((H50/100)*$AJ$41)*$AH$41)),IF(Calculator!$O$6="DUALHOMESTEAD",SUM((((H50/100)*$AJ$40)*$AH$40))+(((((H50/100)*$AJ$40)*$AN$40)*$AH$40)*1.438569)-((((H50/100)*$AJ$40)*$AN$40)*$AH$40)+((((H50/100)*$AJ$41)*$AH$41)),IF(Calculator!$O$6="DUALBAND A",SUM((((H50/100)*$AJ$40)*$AH$40))+(((((H50/100)*$AJ$40)*$AN$40)*$AH$40)*1.507051)-((((H50/100)*$AJ$40)*$AN$40)*$AH$40)+((((H50/100)*$AJ$41)*$AH$41)),IF(Calculator!$O$6="DUALBAND B",SUM((((H50/100)*$AJ$40)*$AH$40))+(((((H50/100)*$AJ$40)*$AN$40)*$AH$40)*1.57551)-((((H50/100)*$AJ$40)*$AN$40)*$AH$40)+((((H50/100)*$AJ$41)*$AH$41)),IF(Calculator!$O$6="DUALBAND C",SUM((((H50/100)*$AJ$40)*$AH$40))+(((((H50/100)*$AJ$40)*$AN$40)*$AH$40)*1.644088)-((((H50/100)*$AJ$40)*$AN$40)*$AH$40)+((((H50/100)*$AJ$41)*$AH$41)),IF(Calculator!$O$6="DUALBAND D",SUM((((H50/100)*$AJ$40)*$AH$40))+(((((H50/100)*$AJ$40)*$AN$40)*$AH$40)*1.712549)-((((H50/100)*$AJ$40)*$AN$40)*$AH$40)+((((H50/100)*$AJ$41)*$AH$41)),IF(Calculator!$O$6="DUALURBANE",SUM((((H50/100)*$AJ$40)*$AH$40))+(((((H50/100)*$AJ$40)*$AN$40)*$AH$40)*1.712549)-((((H50/100)*$AJ$40)*$AN$40)*$AH$40)+((((H50/100)*$AJ$41)*$AH$41)),IF(Calculator!$O$6="DUALSILVERANOD",SUM((((H50/100)*$AJ$40)*$AH$40))+(((((H50/100)*$AJ$40)*$AN$40)*$AH$40)*1.918079)-((((H50/100)*$AJ$40)*$AN$40)*$AH$40)+((((H50/100)*$AJ$41)*$AH$41)),IF(Calculator!$O$6="DUALANOD",SUM((((H50/100)*$AJ$40)*$AH$40))+(((((H50/100)*$AJ$40)*$AN$40)*$AH$40)*2.260509)-((((H50/100)*$AJ$40)*$AN$40)*$AH$40)+((((H50/100)*$AJ$41)*$AH$41))))))))))))))))))))))))</f>
        <v>0</v>
      </c>
      <c r="X50" s="2">
        <f>IF(Calculator!$O$6="SINGLEBASE",SUM((((I50/100)*$AJ$40)*$AH$40))+((((I50/100)*$AJ$41)*$AH$41)),IF(Calculator!$O$6="SINGLEELEMENTS",SUM((((I50/100)*$AJ$40)*$AH$40))+(((((I50/100)*$AJ$40)*$AN$40)*$AH$40)*1.05)-((((I50/100)*$AJ$40)*$AN$40)*$AH$40)+((((I50/100)*$AJ$41)*$AH$41)),IF(Calculator!$O$6="SINGLESPECTRUM",SUM((((I50/100)*$AJ$40)*$AH$40))+(((((I50/100)*$AJ$40)*$AN$40)*$AH$40)*1.05)-((((I50/100)*$AJ$40)*$AN$40)*$AH$40)+((((I50/100)*$AJ$41)*$AH$41)),IF(Calculator!$O$6="SINGLEHOMESTEAD",SUM((((I50/100)*$AJ$40)*$AH$40))+(((((I50/100)*$AJ$40)*$AN$40)*$AH$40)*1.05)-((((I50/100)*$AJ$40)*$AN$40)*$AH$40)+((((I50/100)*$AJ$41)*$AH$41)),IF(Calculator!$O$6="SINGLEBAND A",SUM((((I50/100)*$AJ$40)*$AH$40))+(((((I50/100)*$AJ$40)*$AN$40)*$AH$40)*1.1)-((((I50/100)*$AJ$40)*$AN$40)*$AH$40)+((((I50/100)*$AJ$41)*$AH$41)),IF(Calculator!$O$6="SINGLEBAND B",SUM((((I50/100)*$AJ$40)*$AH$40))+(((((I50/100)*$AJ$40)*$AN$40)*$AH$40)*1.15)-((((I50/100)*$AJ$40)*$AN$40)*$AH$40)+((((I50/100)*$AJ$41)*$AH$41)),IF(Calculator!$O$6="SINGLEBAND C",SUM((((I50/100)*$AJ$40)*$AH$40))+(((((I50/100)*$AJ$40)*$AN$40)*$AH$40)*1.2)-((((I50/100)*$AJ$40)*$AN$40)*$AH$40)+((((I50/100)*$AJ$41)*$AH$41)),IF(Calculator!$O$6="SINGLEBAND D",SUM((((I50/100)*$AJ$40)*$AH$40))+(((((I50/100)*$AJ$40)*$AN$40)*$AH$40)*1.25)-((((I50/100)*$AJ$40)*$AN$40)*$AH$40)+((((I50/100)*$AJ$41)*$AH$41)),IF(Calculator!$O$6="SINGLEURBANE",SUM((((I50/100)*$AJ$40)*$AH$40))+(((((I50/100)*$AJ$40)*$AN$40)*$AH$40)*1.25)-((((I50/100)*$AJ$40)*$AN$40)*$AH$40)+((((I50/100)*$AJ$41)*$AH$41)),IF(Calculator!$O$6="SINGLESILVERANOD",SUM((((I50/100)*$AJ$40)*$AH$40))+(((((I50/100)*$AJ$40)*$AN$40)*$AH$40)*1.4)-((((I50/100)*$AJ$40)*$AN$40)*$AH$40)+((((I50/100)*$AJ$41)*$AH$41)),IF(Calculator!$O$6="SINGLEANOD",SUM((((I50/100)*$AJ$40)*$AH$40))+(((((I50/100)*$AJ$40)*$AN$40)*$AH$40)*1.65)-((((I50/100)*$AJ$40)*$AN$40)*$AH$40)+((((I50/100)*$AJ$41)*$AH$41)),IF(Calculator!$O$6="DUALBASE",SUM((((I50/100)*$AJ$40)*$AH$40))+(((((I50/100)*$AJ$40)*$AN$40)*$AH$40)*1.030011)-((((I50/100)*$AJ$40)*$AN$40)*$AH$40)+((((I50/100)*$AJ$41)*$AH$41)),IF(Calculator!$O$6="DUALELEMENTS",SUM((((I50/100)*$AJ$40)*$AH$40))+(((((I50/100)*$AJ$40)*$AN$40)*$AH$40)*1.438569)-((((I50/100)*$AJ$40)*$AN$40)*$AH$40)+((((I50/100)*$AJ$41)*$AH$41)),IF(Calculator!$O$6="DUALSPECTRUM",SUM((((I50/100)*$AJ$40)*$AH$40))+(((((I50/100)*$AJ$40)*$AN$40)*$AH$40)*1.438569)-((((I50/100)*$AJ$40)*$AN$40)*$AH$40)+((((I50/100)*$AJ$41)*$AH$41)),IF(Calculator!$O$6="DUALHOMESTEAD",SUM((((I50/100)*$AJ$40)*$AH$40))+(((((I50/100)*$AJ$40)*$AN$40)*$AH$40)*1.438569)-((((I50/100)*$AJ$40)*$AN$40)*$AH$40)+((((I50/100)*$AJ$41)*$AH$41)),IF(Calculator!$O$6="DUALBAND A",SUM((((I50/100)*$AJ$40)*$AH$40))+(((((I50/100)*$AJ$40)*$AN$40)*$AH$40)*1.507051)-((((I50/100)*$AJ$40)*$AN$40)*$AH$40)+((((I50/100)*$AJ$41)*$AH$41)),IF(Calculator!$O$6="DUALBAND B",SUM((((I50/100)*$AJ$40)*$AH$40))+(((((I50/100)*$AJ$40)*$AN$40)*$AH$40)*1.57551)-((((I50/100)*$AJ$40)*$AN$40)*$AH$40)+((((I50/100)*$AJ$41)*$AH$41)),IF(Calculator!$O$6="DUALBAND C",SUM((((I50/100)*$AJ$40)*$AH$40))+(((((I50/100)*$AJ$40)*$AN$40)*$AH$40)*1.644088)-((((I50/100)*$AJ$40)*$AN$40)*$AH$40)+((((I50/100)*$AJ$41)*$AH$41)),IF(Calculator!$O$6="DUALBAND D",SUM((((I50/100)*$AJ$40)*$AH$40))+(((((I50/100)*$AJ$40)*$AN$40)*$AH$40)*1.712549)-((((I50/100)*$AJ$40)*$AN$40)*$AH$40)+((((I50/100)*$AJ$41)*$AH$41)),IF(Calculator!$O$6="DUALURBANE",SUM((((I50/100)*$AJ$40)*$AH$40))+(((((I50/100)*$AJ$40)*$AN$40)*$AH$40)*1.712549)-((((I50/100)*$AJ$40)*$AN$40)*$AH$40)+((((I50/100)*$AJ$41)*$AH$41)),IF(Calculator!$O$6="DUALSILVERANOD",SUM((((I50/100)*$AJ$40)*$AH$40))+(((((I50/100)*$AJ$40)*$AN$40)*$AH$40)*1.918079)-((((I50/100)*$AJ$40)*$AN$40)*$AH$40)+((((I50/100)*$AJ$41)*$AH$41)),IF(Calculator!$O$6="DUALANOD",SUM((((I50/100)*$AJ$40)*$AH$40))+(((((I50/100)*$AJ$40)*$AN$40)*$AH$40)*2.260509)-((((I50/100)*$AJ$40)*$AN$40)*$AH$40)+((((I50/100)*$AJ$41)*$AH$41))))))))))))))))))))))))</f>
        <v>0</v>
      </c>
      <c r="Y50" s="2">
        <f>IF(Calculator!$O$6="SINGLEBASE",SUM((((J50/100)*$AJ$40)*$AH$40))+((((J50/100)*$AJ$41)*$AH$41)),IF(Calculator!$O$6="SINGLEELEMENTS",SUM((((J50/100)*$AJ$40)*$AH$40))+(((((J50/100)*$AJ$40)*$AN$40)*$AH$40)*1.05)-((((J50/100)*$AJ$40)*$AN$40)*$AH$40)+((((J50/100)*$AJ$41)*$AH$41)),IF(Calculator!$O$6="SINGLESPECTRUM",SUM((((J50/100)*$AJ$40)*$AH$40))+(((((J50/100)*$AJ$40)*$AN$40)*$AH$40)*1.05)-((((J50/100)*$AJ$40)*$AN$40)*$AH$40)+((((J50/100)*$AJ$41)*$AH$41)),IF(Calculator!$O$6="SINGLEHOMESTEAD",SUM((((J50/100)*$AJ$40)*$AH$40))+(((((J50/100)*$AJ$40)*$AN$40)*$AH$40)*1.05)-((((J50/100)*$AJ$40)*$AN$40)*$AH$40)+((((J50/100)*$AJ$41)*$AH$41)),IF(Calculator!$O$6="SINGLEBAND A",SUM((((J50/100)*$AJ$40)*$AH$40))+(((((J50/100)*$AJ$40)*$AN$40)*$AH$40)*1.1)-((((J50/100)*$AJ$40)*$AN$40)*$AH$40)+((((J50/100)*$AJ$41)*$AH$41)),IF(Calculator!$O$6="SINGLEBAND B",SUM((((J50/100)*$AJ$40)*$AH$40))+(((((J50/100)*$AJ$40)*$AN$40)*$AH$40)*1.15)-((((J50/100)*$AJ$40)*$AN$40)*$AH$40)+((((J50/100)*$AJ$41)*$AH$41)),IF(Calculator!$O$6="SINGLEBAND C",SUM((((J50/100)*$AJ$40)*$AH$40))+(((((J50/100)*$AJ$40)*$AN$40)*$AH$40)*1.2)-((((J50/100)*$AJ$40)*$AN$40)*$AH$40)+((((J50/100)*$AJ$41)*$AH$41)),IF(Calculator!$O$6="SINGLEBAND D",SUM((((J50/100)*$AJ$40)*$AH$40))+(((((J50/100)*$AJ$40)*$AN$40)*$AH$40)*1.25)-((((J50/100)*$AJ$40)*$AN$40)*$AH$40)+((((J50/100)*$AJ$41)*$AH$41)),IF(Calculator!$O$6="SINGLEURBANE",SUM((((J50/100)*$AJ$40)*$AH$40))+(((((J50/100)*$AJ$40)*$AN$40)*$AH$40)*1.25)-((((J50/100)*$AJ$40)*$AN$40)*$AH$40)+((((J50/100)*$AJ$41)*$AH$41)),IF(Calculator!$O$6="SINGLESILVERANOD",SUM((((J50/100)*$AJ$40)*$AH$40))+(((((J50/100)*$AJ$40)*$AN$40)*$AH$40)*1.4)-((((J50/100)*$AJ$40)*$AN$40)*$AH$40)+((((J50/100)*$AJ$41)*$AH$41)),IF(Calculator!$O$6="SINGLEANOD",SUM((((J50/100)*$AJ$40)*$AH$40))+(((((J50/100)*$AJ$40)*$AN$40)*$AH$40)*1.65)-((((J50/100)*$AJ$40)*$AN$40)*$AH$40)+((((J50/100)*$AJ$41)*$AH$41)),IF(Calculator!$O$6="DUALBASE",SUM((((J50/100)*$AJ$40)*$AH$40))+(((((J50/100)*$AJ$40)*$AN$40)*$AH$40)*1.030011)-((((J50/100)*$AJ$40)*$AN$40)*$AH$40)+((((J50/100)*$AJ$41)*$AH$41)),IF(Calculator!$O$6="DUALELEMENTS",SUM((((J50/100)*$AJ$40)*$AH$40))+(((((J50/100)*$AJ$40)*$AN$40)*$AH$40)*1.438569)-((((J50/100)*$AJ$40)*$AN$40)*$AH$40)+((((J50/100)*$AJ$41)*$AH$41)),IF(Calculator!$O$6="DUALSPECTRUM",SUM((((J50/100)*$AJ$40)*$AH$40))+(((((J50/100)*$AJ$40)*$AN$40)*$AH$40)*1.438569)-((((J50/100)*$AJ$40)*$AN$40)*$AH$40)+((((J50/100)*$AJ$41)*$AH$41)),IF(Calculator!$O$6="DUALHOMESTEAD",SUM((((J50/100)*$AJ$40)*$AH$40))+(((((J50/100)*$AJ$40)*$AN$40)*$AH$40)*1.438569)-((((J50/100)*$AJ$40)*$AN$40)*$AH$40)+((((J50/100)*$AJ$41)*$AH$41)),IF(Calculator!$O$6="DUALBAND A",SUM((((J50/100)*$AJ$40)*$AH$40))+(((((J50/100)*$AJ$40)*$AN$40)*$AH$40)*1.507051)-((((J50/100)*$AJ$40)*$AN$40)*$AH$40)+((((J50/100)*$AJ$41)*$AH$41)),IF(Calculator!$O$6="DUALBAND B",SUM((((J50/100)*$AJ$40)*$AH$40))+(((((J50/100)*$AJ$40)*$AN$40)*$AH$40)*1.57551)-((((J50/100)*$AJ$40)*$AN$40)*$AH$40)+((((J50/100)*$AJ$41)*$AH$41)),IF(Calculator!$O$6="DUALBAND C",SUM((((J50/100)*$AJ$40)*$AH$40))+(((((J50/100)*$AJ$40)*$AN$40)*$AH$40)*1.644088)-((((J50/100)*$AJ$40)*$AN$40)*$AH$40)+((((J50/100)*$AJ$41)*$AH$41)),IF(Calculator!$O$6="DUALBAND D",SUM((((J50/100)*$AJ$40)*$AH$40))+(((((J50/100)*$AJ$40)*$AN$40)*$AH$40)*1.712549)-((((J50/100)*$AJ$40)*$AN$40)*$AH$40)+((((J50/100)*$AJ$41)*$AH$41)),IF(Calculator!$O$6="DUALURBANE",SUM((((J50/100)*$AJ$40)*$AH$40))+(((((J50/100)*$AJ$40)*$AN$40)*$AH$40)*1.712549)-((((J50/100)*$AJ$40)*$AN$40)*$AH$40)+((((J50/100)*$AJ$41)*$AH$41)),IF(Calculator!$O$6="DUALSILVERANOD",SUM((((J50/100)*$AJ$40)*$AH$40))+(((((J50/100)*$AJ$40)*$AN$40)*$AH$40)*1.918079)-((((J50/100)*$AJ$40)*$AN$40)*$AH$40)+((((J50/100)*$AJ$41)*$AH$41)),IF(Calculator!$O$6="DUALANOD",SUM((((J50/100)*$AJ$40)*$AH$40))+(((((J50/100)*$AJ$40)*$AN$40)*$AH$40)*2.260509)-((((J50/100)*$AJ$40)*$AN$40)*$AH$40)+((((J50/100)*$AJ$41)*$AH$41))))))))))))))))))))))))</f>
        <v>0</v>
      </c>
      <c r="Z50" s="2">
        <f>IF(Calculator!$O$6="SINGLEBASE",SUM((((K50/100)*$AJ$40)*$AH$40))+((((K50/100)*$AJ$41)*$AH$41)),IF(Calculator!$O$6="SINGLEELEMENTS",SUM((((K50/100)*$AJ$40)*$AH$40))+(((((K50/100)*$AJ$40)*$AN$40)*$AH$40)*1.05)-((((K50/100)*$AJ$40)*$AN$40)*$AH$40)+((((K50/100)*$AJ$41)*$AH$41)),IF(Calculator!$O$6="SINGLESPECTRUM",SUM((((K50/100)*$AJ$40)*$AH$40))+(((((K50/100)*$AJ$40)*$AN$40)*$AH$40)*1.05)-((((K50/100)*$AJ$40)*$AN$40)*$AH$40)+((((K50/100)*$AJ$41)*$AH$41)),IF(Calculator!$O$6="SINGLEHOMESTEAD",SUM((((K50/100)*$AJ$40)*$AH$40))+(((((K50/100)*$AJ$40)*$AN$40)*$AH$40)*1.05)-((((K50/100)*$AJ$40)*$AN$40)*$AH$40)+((((K50/100)*$AJ$41)*$AH$41)),IF(Calculator!$O$6="SINGLEBAND A",SUM((((K50/100)*$AJ$40)*$AH$40))+(((((K50/100)*$AJ$40)*$AN$40)*$AH$40)*1.1)-((((K50/100)*$AJ$40)*$AN$40)*$AH$40)+((((K50/100)*$AJ$41)*$AH$41)),IF(Calculator!$O$6="SINGLEBAND B",SUM((((K50/100)*$AJ$40)*$AH$40))+(((((K50/100)*$AJ$40)*$AN$40)*$AH$40)*1.15)-((((K50/100)*$AJ$40)*$AN$40)*$AH$40)+((((K50/100)*$AJ$41)*$AH$41)),IF(Calculator!$O$6="SINGLEBAND C",SUM((((K50/100)*$AJ$40)*$AH$40))+(((((K50/100)*$AJ$40)*$AN$40)*$AH$40)*1.2)-((((K50/100)*$AJ$40)*$AN$40)*$AH$40)+((((K50/100)*$AJ$41)*$AH$41)),IF(Calculator!$O$6="SINGLEBAND D",SUM((((K50/100)*$AJ$40)*$AH$40))+(((((K50/100)*$AJ$40)*$AN$40)*$AH$40)*1.25)-((((K50/100)*$AJ$40)*$AN$40)*$AH$40)+((((K50/100)*$AJ$41)*$AH$41)),IF(Calculator!$O$6="SINGLEURBANE",SUM((((K50/100)*$AJ$40)*$AH$40))+(((((K50/100)*$AJ$40)*$AN$40)*$AH$40)*1.25)-((((K50/100)*$AJ$40)*$AN$40)*$AH$40)+((((K50/100)*$AJ$41)*$AH$41)),IF(Calculator!$O$6="SINGLESILVERANOD",SUM((((K50/100)*$AJ$40)*$AH$40))+(((((K50/100)*$AJ$40)*$AN$40)*$AH$40)*1.4)-((((K50/100)*$AJ$40)*$AN$40)*$AH$40)+((((K50/100)*$AJ$41)*$AH$41)),IF(Calculator!$O$6="SINGLEANOD",SUM((((K50/100)*$AJ$40)*$AH$40))+(((((K50/100)*$AJ$40)*$AN$40)*$AH$40)*1.65)-((((K50/100)*$AJ$40)*$AN$40)*$AH$40)+((((K50/100)*$AJ$41)*$AH$41)),IF(Calculator!$O$6="DUALBASE",SUM((((K50/100)*$AJ$40)*$AH$40))+(((((K50/100)*$AJ$40)*$AN$40)*$AH$40)*1.030011)-((((K50/100)*$AJ$40)*$AN$40)*$AH$40)+((((K50/100)*$AJ$41)*$AH$41)),IF(Calculator!$O$6="DUALELEMENTS",SUM((((K50/100)*$AJ$40)*$AH$40))+(((((K50/100)*$AJ$40)*$AN$40)*$AH$40)*1.438569)-((((K50/100)*$AJ$40)*$AN$40)*$AH$40)+((((K50/100)*$AJ$41)*$AH$41)),IF(Calculator!$O$6="DUALSPECTRUM",SUM((((K50/100)*$AJ$40)*$AH$40))+(((((K50/100)*$AJ$40)*$AN$40)*$AH$40)*1.438569)-((((K50/100)*$AJ$40)*$AN$40)*$AH$40)+((((K50/100)*$AJ$41)*$AH$41)),IF(Calculator!$O$6="DUALHOMESTEAD",SUM((((K50/100)*$AJ$40)*$AH$40))+(((((K50/100)*$AJ$40)*$AN$40)*$AH$40)*1.438569)-((((K50/100)*$AJ$40)*$AN$40)*$AH$40)+((((K50/100)*$AJ$41)*$AH$41)),IF(Calculator!$O$6="DUALBAND A",SUM((((K50/100)*$AJ$40)*$AH$40))+(((((K50/100)*$AJ$40)*$AN$40)*$AH$40)*1.507051)-((((K50/100)*$AJ$40)*$AN$40)*$AH$40)+((((K50/100)*$AJ$41)*$AH$41)),IF(Calculator!$O$6="DUALBAND B",SUM((((K50/100)*$AJ$40)*$AH$40))+(((((K50/100)*$AJ$40)*$AN$40)*$AH$40)*1.57551)-((((K50/100)*$AJ$40)*$AN$40)*$AH$40)+((((K50/100)*$AJ$41)*$AH$41)),IF(Calculator!$O$6="DUALBAND C",SUM((((K50/100)*$AJ$40)*$AH$40))+(((((K50/100)*$AJ$40)*$AN$40)*$AH$40)*1.644088)-((((K50/100)*$AJ$40)*$AN$40)*$AH$40)+((((K50/100)*$AJ$41)*$AH$41)),IF(Calculator!$O$6="DUALBAND D",SUM((((K50/100)*$AJ$40)*$AH$40))+(((((K50/100)*$AJ$40)*$AN$40)*$AH$40)*1.712549)-((((K50/100)*$AJ$40)*$AN$40)*$AH$40)+((((K50/100)*$AJ$41)*$AH$41)),IF(Calculator!$O$6="DUALURBANE",SUM((((K50/100)*$AJ$40)*$AH$40))+(((((K50/100)*$AJ$40)*$AN$40)*$AH$40)*1.712549)-((((K50/100)*$AJ$40)*$AN$40)*$AH$40)+((((K50/100)*$AJ$41)*$AH$41)),IF(Calculator!$O$6="DUALSILVERANOD",SUM((((K50/100)*$AJ$40)*$AH$40))+(((((K50/100)*$AJ$40)*$AN$40)*$AH$40)*1.918079)-((((K50/100)*$AJ$40)*$AN$40)*$AH$40)+((((K50/100)*$AJ$41)*$AH$41)),IF(Calculator!$O$6="DUALANOD",SUM((((K50/100)*$AJ$40)*$AH$40))+(((((K50/100)*$AJ$40)*$AN$40)*$AH$40)*2.260509)-((((K50/100)*$AJ$40)*$AN$40)*$AH$40)+((((K50/100)*$AJ$41)*$AH$41))))))))))))))))))))))))</f>
        <v>0</v>
      </c>
      <c r="AA50" s="2">
        <f>IF(Calculator!$O$6="SINGLEBASE",SUM((((L50/100)*$AJ$40)*$AH$40))+((((L50/100)*$AJ$41)*$AH$41)),IF(Calculator!$O$6="SINGLEELEMENTS",SUM((((L50/100)*$AJ$40)*$AH$40))+(((((L50/100)*$AJ$40)*$AN$40)*$AH$40)*1.05)-((((L50/100)*$AJ$40)*$AN$40)*$AH$40)+((((L50/100)*$AJ$41)*$AH$41)),IF(Calculator!$O$6="SINGLESPECTRUM",SUM((((L50/100)*$AJ$40)*$AH$40))+(((((L50/100)*$AJ$40)*$AN$40)*$AH$40)*1.05)-((((L50/100)*$AJ$40)*$AN$40)*$AH$40)+((((L50/100)*$AJ$41)*$AH$41)),IF(Calculator!$O$6="SINGLEHOMESTEAD",SUM((((L50/100)*$AJ$40)*$AH$40))+(((((L50/100)*$AJ$40)*$AN$40)*$AH$40)*1.05)-((((L50/100)*$AJ$40)*$AN$40)*$AH$40)+((((L50/100)*$AJ$41)*$AH$41)),IF(Calculator!$O$6="SINGLEBAND A",SUM((((L50/100)*$AJ$40)*$AH$40))+(((((L50/100)*$AJ$40)*$AN$40)*$AH$40)*1.1)-((((L50/100)*$AJ$40)*$AN$40)*$AH$40)+((((L50/100)*$AJ$41)*$AH$41)),IF(Calculator!$O$6="SINGLEBAND B",SUM((((L50/100)*$AJ$40)*$AH$40))+(((((L50/100)*$AJ$40)*$AN$40)*$AH$40)*1.15)-((((L50/100)*$AJ$40)*$AN$40)*$AH$40)+((((L50/100)*$AJ$41)*$AH$41)),IF(Calculator!$O$6="SINGLEBAND C",SUM((((L50/100)*$AJ$40)*$AH$40))+(((((L50/100)*$AJ$40)*$AN$40)*$AH$40)*1.2)-((((L50/100)*$AJ$40)*$AN$40)*$AH$40)+((((L50/100)*$AJ$41)*$AH$41)),IF(Calculator!$O$6="SINGLEBAND D",SUM((((L50/100)*$AJ$40)*$AH$40))+(((((L50/100)*$AJ$40)*$AN$40)*$AH$40)*1.25)-((((L50/100)*$AJ$40)*$AN$40)*$AH$40)+((((L50/100)*$AJ$41)*$AH$41)),IF(Calculator!$O$6="SINGLEURBANE",SUM((((L50/100)*$AJ$40)*$AH$40))+(((((L50/100)*$AJ$40)*$AN$40)*$AH$40)*1.25)-((((L50/100)*$AJ$40)*$AN$40)*$AH$40)+((((L50/100)*$AJ$41)*$AH$41)),IF(Calculator!$O$6="SINGLESILVERANOD",SUM((((L50/100)*$AJ$40)*$AH$40))+(((((L50/100)*$AJ$40)*$AN$40)*$AH$40)*1.4)-((((L50/100)*$AJ$40)*$AN$40)*$AH$40)+((((L50/100)*$AJ$41)*$AH$41)),IF(Calculator!$O$6="SINGLEANOD",SUM((((L50/100)*$AJ$40)*$AH$40))+(((((L50/100)*$AJ$40)*$AN$40)*$AH$40)*1.65)-((((L50/100)*$AJ$40)*$AN$40)*$AH$40)+((((L50/100)*$AJ$41)*$AH$41)),IF(Calculator!$O$6="DUALBASE",SUM((((L50/100)*$AJ$40)*$AH$40))+(((((L50/100)*$AJ$40)*$AN$40)*$AH$40)*1.030011)-((((L50/100)*$AJ$40)*$AN$40)*$AH$40)+((((L50/100)*$AJ$41)*$AH$41)),IF(Calculator!$O$6="DUALELEMENTS",SUM((((L50/100)*$AJ$40)*$AH$40))+(((((L50/100)*$AJ$40)*$AN$40)*$AH$40)*1.438569)-((((L50/100)*$AJ$40)*$AN$40)*$AH$40)+((((L50/100)*$AJ$41)*$AH$41)),IF(Calculator!$O$6="DUALSPECTRUM",SUM((((L50/100)*$AJ$40)*$AH$40))+(((((L50/100)*$AJ$40)*$AN$40)*$AH$40)*1.438569)-((((L50/100)*$AJ$40)*$AN$40)*$AH$40)+((((L50/100)*$AJ$41)*$AH$41)),IF(Calculator!$O$6="DUALHOMESTEAD",SUM((((L50/100)*$AJ$40)*$AH$40))+(((((L50/100)*$AJ$40)*$AN$40)*$AH$40)*1.438569)-((((L50/100)*$AJ$40)*$AN$40)*$AH$40)+((((L50/100)*$AJ$41)*$AH$41)),IF(Calculator!$O$6="DUALBAND A",SUM((((L50/100)*$AJ$40)*$AH$40))+(((((L50/100)*$AJ$40)*$AN$40)*$AH$40)*1.507051)-((((L50/100)*$AJ$40)*$AN$40)*$AH$40)+((((L50/100)*$AJ$41)*$AH$41)),IF(Calculator!$O$6="DUALBAND B",SUM((((L50/100)*$AJ$40)*$AH$40))+(((((L50/100)*$AJ$40)*$AN$40)*$AH$40)*1.57551)-((((L50/100)*$AJ$40)*$AN$40)*$AH$40)+((((L50/100)*$AJ$41)*$AH$41)),IF(Calculator!$O$6="DUALBAND C",SUM((((L50/100)*$AJ$40)*$AH$40))+(((((L50/100)*$AJ$40)*$AN$40)*$AH$40)*1.644088)-((((L50/100)*$AJ$40)*$AN$40)*$AH$40)+((((L50/100)*$AJ$41)*$AH$41)),IF(Calculator!$O$6="DUALBAND D",SUM((((L50/100)*$AJ$40)*$AH$40))+(((((L50/100)*$AJ$40)*$AN$40)*$AH$40)*1.712549)-((((L50/100)*$AJ$40)*$AN$40)*$AH$40)+((((L50/100)*$AJ$41)*$AH$41)),IF(Calculator!$O$6="DUALURBANE",SUM((((L50/100)*$AJ$40)*$AH$40))+(((((L50/100)*$AJ$40)*$AN$40)*$AH$40)*1.712549)-((((L50/100)*$AJ$40)*$AN$40)*$AH$40)+((((L50/100)*$AJ$41)*$AH$41)),IF(Calculator!$O$6="DUALSILVERANOD",SUM((((L50/100)*$AJ$40)*$AH$40))+(((((L50/100)*$AJ$40)*$AN$40)*$AH$40)*1.918079)-((((L50/100)*$AJ$40)*$AN$40)*$AH$40)+((((L50/100)*$AJ$41)*$AH$41)),IF(Calculator!$O$6="DUALANOD",SUM((((L50/100)*$AJ$40)*$AH$40))+(((((L50/100)*$AJ$40)*$AN$40)*$AH$40)*2.260509)-((((L50/100)*$AJ$40)*$AN$40)*$AH$40)+((((L50/100)*$AJ$41)*$AH$41))))))))))))))))))))))))</f>
        <v>0</v>
      </c>
      <c r="AB50" s="2">
        <f>IF(Calculator!$O$6="SINGLEBASE",SUM((((M50/100)*$AJ$40)*$AH$40))+((((M50/100)*$AJ$41)*$AH$41)),IF(Calculator!$O$6="SINGLEELEMENTS",SUM((((M50/100)*$AJ$40)*$AH$40))+(((((M50/100)*$AJ$40)*$AN$40)*$AH$40)*1.05)-((((M50/100)*$AJ$40)*$AN$40)*$AH$40)+((((M50/100)*$AJ$41)*$AH$41)),IF(Calculator!$O$6="SINGLESPECTRUM",SUM((((M50/100)*$AJ$40)*$AH$40))+(((((M50/100)*$AJ$40)*$AN$40)*$AH$40)*1.05)-((((M50/100)*$AJ$40)*$AN$40)*$AH$40)+((((M50/100)*$AJ$41)*$AH$41)),IF(Calculator!$O$6="SINGLEHOMESTEAD",SUM((((M50/100)*$AJ$40)*$AH$40))+(((((M50/100)*$AJ$40)*$AN$40)*$AH$40)*1.05)-((((M50/100)*$AJ$40)*$AN$40)*$AH$40)+((((M50/100)*$AJ$41)*$AH$41)),IF(Calculator!$O$6="SINGLEBAND A",SUM((((M50/100)*$AJ$40)*$AH$40))+(((((M50/100)*$AJ$40)*$AN$40)*$AH$40)*1.1)-((((M50/100)*$AJ$40)*$AN$40)*$AH$40)+((((M50/100)*$AJ$41)*$AH$41)),IF(Calculator!$O$6="SINGLEBAND B",SUM((((M50/100)*$AJ$40)*$AH$40))+(((((M50/100)*$AJ$40)*$AN$40)*$AH$40)*1.15)-((((M50/100)*$AJ$40)*$AN$40)*$AH$40)+((((M50/100)*$AJ$41)*$AH$41)),IF(Calculator!$O$6="SINGLEBAND C",SUM((((M50/100)*$AJ$40)*$AH$40))+(((((M50/100)*$AJ$40)*$AN$40)*$AH$40)*1.2)-((((M50/100)*$AJ$40)*$AN$40)*$AH$40)+((((M50/100)*$AJ$41)*$AH$41)),IF(Calculator!$O$6="SINGLEBAND D",SUM((((M50/100)*$AJ$40)*$AH$40))+(((((M50/100)*$AJ$40)*$AN$40)*$AH$40)*1.25)-((((M50/100)*$AJ$40)*$AN$40)*$AH$40)+((((M50/100)*$AJ$41)*$AH$41)),IF(Calculator!$O$6="SINGLEURBANE",SUM((((M50/100)*$AJ$40)*$AH$40))+(((((M50/100)*$AJ$40)*$AN$40)*$AH$40)*1.25)-((((M50/100)*$AJ$40)*$AN$40)*$AH$40)+((((M50/100)*$AJ$41)*$AH$41)),IF(Calculator!$O$6="SINGLESILVERANOD",SUM((((M50/100)*$AJ$40)*$AH$40))+(((((M50/100)*$AJ$40)*$AN$40)*$AH$40)*1.4)-((((M50/100)*$AJ$40)*$AN$40)*$AH$40)+((((M50/100)*$AJ$41)*$AH$41)),IF(Calculator!$O$6="SINGLEANOD",SUM((((M50/100)*$AJ$40)*$AH$40))+(((((M50/100)*$AJ$40)*$AN$40)*$AH$40)*1.65)-((((M50/100)*$AJ$40)*$AN$40)*$AH$40)+((((M50/100)*$AJ$41)*$AH$41)),IF(Calculator!$O$6="DUALBASE",SUM((((M50/100)*$AJ$40)*$AH$40))+(((((M50/100)*$AJ$40)*$AN$40)*$AH$40)*1.030011)-((((M50/100)*$AJ$40)*$AN$40)*$AH$40)+((((M50/100)*$AJ$41)*$AH$41)),IF(Calculator!$O$6="DUALELEMENTS",SUM((((M50/100)*$AJ$40)*$AH$40))+(((((M50/100)*$AJ$40)*$AN$40)*$AH$40)*1.438569)-((((M50/100)*$AJ$40)*$AN$40)*$AH$40)+((((M50/100)*$AJ$41)*$AH$41)),IF(Calculator!$O$6="DUALSPECTRUM",SUM((((M50/100)*$AJ$40)*$AH$40))+(((((M50/100)*$AJ$40)*$AN$40)*$AH$40)*1.438569)-((((M50/100)*$AJ$40)*$AN$40)*$AH$40)+((((M50/100)*$AJ$41)*$AH$41)),IF(Calculator!$O$6="DUALHOMESTEAD",SUM((((M50/100)*$AJ$40)*$AH$40))+(((((M50/100)*$AJ$40)*$AN$40)*$AH$40)*1.438569)-((((M50/100)*$AJ$40)*$AN$40)*$AH$40)+((((M50/100)*$AJ$41)*$AH$41)),IF(Calculator!$O$6="DUALBAND A",SUM((((M50/100)*$AJ$40)*$AH$40))+(((((M50/100)*$AJ$40)*$AN$40)*$AH$40)*1.507051)-((((M50/100)*$AJ$40)*$AN$40)*$AH$40)+((((M50/100)*$AJ$41)*$AH$41)),IF(Calculator!$O$6="DUALBAND B",SUM((((M50/100)*$AJ$40)*$AH$40))+(((((M50/100)*$AJ$40)*$AN$40)*$AH$40)*1.57551)-((((M50/100)*$AJ$40)*$AN$40)*$AH$40)+((((M50/100)*$AJ$41)*$AH$41)),IF(Calculator!$O$6="DUALBAND C",SUM((((M50/100)*$AJ$40)*$AH$40))+(((((M50/100)*$AJ$40)*$AN$40)*$AH$40)*1.644088)-((((M50/100)*$AJ$40)*$AN$40)*$AH$40)+((((M50/100)*$AJ$41)*$AH$41)),IF(Calculator!$O$6="DUALBAND D",SUM((((M50/100)*$AJ$40)*$AH$40))+(((((M50/100)*$AJ$40)*$AN$40)*$AH$40)*1.712549)-((((M50/100)*$AJ$40)*$AN$40)*$AH$40)+((((M50/100)*$AJ$41)*$AH$41)),IF(Calculator!$O$6="DUALURBANE",SUM((((M50/100)*$AJ$40)*$AH$40))+(((((M50/100)*$AJ$40)*$AN$40)*$AH$40)*1.712549)-((((M50/100)*$AJ$40)*$AN$40)*$AH$40)+((((M50/100)*$AJ$41)*$AH$41)),IF(Calculator!$O$6="DUALSILVERANOD",SUM((((M50/100)*$AJ$40)*$AH$40))+(((((M50/100)*$AJ$40)*$AN$40)*$AH$40)*1.918079)-((((M50/100)*$AJ$40)*$AN$40)*$AH$40)+((((M50/100)*$AJ$41)*$AH$41)),IF(Calculator!$O$6="DUALANOD",SUM((((M50/100)*$AJ$40)*$AH$40))+(((((M50/100)*$AJ$40)*$AN$40)*$AH$40)*2.260509)-((((M50/100)*$AJ$40)*$AN$40)*$AH$40)+((((M50/100)*$AJ$41)*$AH$41))))))))))))))))))))))))</f>
        <v>0</v>
      </c>
      <c r="AC50" s="2">
        <f>IF(Calculator!$O$6="SINGLEBASE",SUM((((N50/100)*$AJ$40)*$AH$40))+((((N50/100)*$AJ$41)*$AH$41)),IF(Calculator!$O$6="SINGLEELEMENTS",SUM((((N50/100)*$AJ$40)*$AH$40))+(((((N50/100)*$AJ$40)*$AN$40)*$AH$40)*1.05)-((((N50/100)*$AJ$40)*$AN$40)*$AH$40)+((((N50/100)*$AJ$41)*$AH$41)),IF(Calculator!$O$6="SINGLESPECTRUM",SUM((((N50/100)*$AJ$40)*$AH$40))+(((((N50/100)*$AJ$40)*$AN$40)*$AH$40)*1.05)-((((N50/100)*$AJ$40)*$AN$40)*$AH$40)+((((N50/100)*$AJ$41)*$AH$41)),IF(Calculator!$O$6="SINGLEHOMESTEAD",SUM((((N50/100)*$AJ$40)*$AH$40))+(((((N50/100)*$AJ$40)*$AN$40)*$AH$40)*1.05)-((((N50/100)*$AJ$40)*$AN$40)*$AH$40)+((((N50/100)*$AJ$41)*$AH$41)),IF(Calculator!$O$6="SINGLEBAND A",SUM((((N50/100)*$AJ$40)*$AH$40))+(((((N50/100)*$AJ$40)*$AN$40)*$AH$40)*1.1)-((((N50/100)*$AJ$40)*$AN$40)*$AH$40)+((((N50/100)*$AJ$41)*$AH$41)),IF(Calculator!$O$6="SINGLEBAND B",SUM((((N50/100)*$AJ$40)*$AH$40))+(((((N50/100)*$AJ$40)*$AN$40)*$AH$40)*1.15)-((((N50/100)*$AJ$40)*$AN$40)*$AH$40)+((((N50/100)*$AJ$41)*$AH$41)),IF(Calculator!$O$6="SINGLEBAND C",SUM((((N50/100)*$AJ$40)*$AH$40))+(((((N50/100)*$AJ$40)*$AN$40)*$AH$40)*1.2)-((((N50/100)*$AJ$40)*$AN$40)*$AH$40)+((((N50/100)*$AJ$41)*$AH$41)),IF(Calculator!$O$6="SINGLEBAND D",SUM((((N50/100)*$AJ$40)*$AH$40))+(((((N50/100)*$AJ$40)*$AN$40)*$AH$40)*1.25)-((((N50/100)*$AJ$40)*$AN$40)*$AH$40)+((((N50/100)*$AJ$41)*$AH$41)),IF(Calculator!$O$6="SINGLEURBANE",SUM((((N50/100)*$AJ$40)*$AH$40))+(((((N50/100)*$AJ$40)*$AN$40)*$AH$40)*1.25)-((((N50/100)*$AJ$40)*$AN$40)*$AH$40)+((((N50/100)*$AJ$41)*$AH$41)),IF(Calculator!$O$6="SINGLESILVERANOD",SUM((((N50/100)*$AJ$40)*$AH$40))+(((((N50/100)*$AJ$40)*$AN$40)*$AH$40)*1.4)-((((N50/100)*$AJ$40)*$AN$40)*$AH$40)+((((N50/100)*$AJ$41)*$AH$41)),IF(Calculator!$O$6="SINGLEANOD",SUM((((N50/100)*$AJ$40)*$AH$40))+(((((N50/100)*$AJ$40)*$AN$40)*$AH$40)*1.65)-((((N50/100)*$AJ$40)*$AN$40)*$AH$40)+((((N50/100)*$AJ$41)*$AH$41)),IF(Calculator!$O$6="DUALBASE",SUM((((N50/100)*$AJ$40)*$AH$40))+(((((N50/100)*$AJ$40)*$AN$40)*$AH$40)*1.030011)-((((N50/100)*$AJ$40)*$AN$40)*$AH$40)+((((N50/100)*$AJ$41)*$AH$41)),IF(Calculator!$O$6="DUALELEMENTS",SUM((((N50/100)*$AJ$40)*$AH$40))+(((((N50/100)*$AJ$40)*$AN$40)*$AH$40)*1.438569)-((((N50/100)*$AJ$40)*$AN$40)*$AH$40)+((((N50/100)*$AJ$41)*$AH$41)),IF(Calculator!$O$6="DUALSPECTRUM",SUM((((N50/100)*$AJ$40)*$AH$40))+(((((N50/100)*$AJ$40)*$AN$40)*$AH$40)*1.438569)-((((N50/100)*$AJ$40)*$AN$40)*$AH$40)+((((N50/100)*$AJ$41)*$AH$41)),IF(Calculator!$O$6="DUALHOMESTEAD",SUM((((N50/100)*$AJ$40)*$AH$40))+(((((N50/100)*$AJ$40)*$AN$40)*$AH$40)*1.438569)-((((N50/100)*$AJ$40)*$AN$40)*$AH$40)+((((N50/100)*$AJ$41)*$AH$41)),IF(Calculator!$O$6="DUALBAND A",SUM((((N50/100)*$AJ$40)*$AH$40))+(((((N50/100)*$AJ$40)*$AN$40)*$AH$40)*1.507051)-((((N50/100)*$AJ$40)*$AN$40)*$AH$40)+((((N50/100)*$AJ$41)*$AH$41)),IF(Calculator!$O$6="DUALBAND B",SUM((((N50/100)*$AJ$40)*$AH$40))+(((((N50/100)*$AJ$40)*$AN$40)*$AH$40)*1.57551)-((((N50/100)*$AJ$40)*$AN$40)*$AH$40)+((((N50/100)*$AJ$41)*$AH$41)),IF(Calculator!$O$6="DUALBAND C",SUM((((N50/100)*$AJ$40)*$AH$40))+(((((N50/100)*$AJ$40)*$AN$40)*$AH$40)*1.644088)-((((N50/100)*$AJ$40)*$AN$40)*$AH$40)+((((N50/100)*$AJ$41)*$AH$41)),IF(Calculator!$O$6="DUALBAND D",SUM((((N50/100)*$AJ$40)*$AH$40))+(((((N50/100)*$AJ$40)*$AN$40)*$AH$40)*1.712549)-((((N50/100)*$AJ$40)*$AN$40)*$AH$40)+((((N50/100)*$AJ$41)*$AH$41)),IF(Calculator!$O$6="DUALURBANE",SUM((((N50/100)*$AJ$40)*$AH$40))+(((((N50/100)*$AJ$40)*$AN$40)*$AH$40)*1.712549)-((((N50/100)*$AJ$40)*$AN$40)*$AH$40)+((((N50/100)*$AJ$41)*$AH$41)),IF(Calculator!$O$6="DUALSILVERANOD",SUM((((N50/100)*$AJ$40)*$AH$40))+(((((N50/100)*$AJ$40)*$AN$40)*$AH$40)*1.918079)-((((N50/100)*$AJ$40)*$AN$40)*$AH$40)+((((N50/100)*$AJ$41)*$AH$41)),IF(Calculator!$O$6="DUALANOD",SUM((((N50/100)*$AJ$40)*$AH$40))+(((((N50/100)*$AJ$40)*$AN$40)*$AH$40)*2.260509)-((((N50/100)*$AJ$40)*$AN$40)*$AH$40)+((((N50/100)*$AJ$41)*$AH$41))))))))))))))))))))))))</f>
        <v>0</v>
      </c>
    </row>
    <row r="51" spans="1:29">
      <c r="A51" s="8" t="s">
        <v>1447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P51" s="8">
        <v>1300</v>
      </c>
      <c r="Q51" s="2">
        <f>IF(Calculator!$O$6="SINGLEBASE",SUM((((B51/100)*$AJ$40)*$AH$40))+((((B51/100)*$AJ$41)*$AH$41)),IF(Calculator!$O$6="SINGLEELEMENTS",SUM((((B51/100)*$AJ$40)*$AH$40))+(((((B51/100)*$AJ$40)*$AN$40)*$AH$40)*1.05)-((((B51/100)*$AJ$40)*$AN$40)*$AH$40)+((((B51/100)*$AJ$41)*$AH$41)),IF(Calculator!$O$6="SINGLESPECTRUM",SUM((((B51/100)*$AJ$40)*$AH$40))+(((((B51/100)*$AJ$40)*$AN$40)*$AH$40)*1.05)-((((B51/100)*$AJ$40)*$AN$40)*$AH$40)+((((B51/100)*$AJ$41)*$AH$41)),IF(Calculator!$O$6="SINGLEHOMESTEAD",SUM((((B51/100)*$AJ$40)*$AH$40))+(((((B51/100)*$AJ$40)*$AN$40)*$AH$40)*1.05)-((((B51/100)*$AJ$40)*$AN$40)*$AH$40)+((((B51/100)*$AJ$41)*$AH$41)),IF(Calculator!$O$6="SINGLEBAND A",SUM((((B51/100)*$AJ$40)*$AH$40))+(((((B51/100)*$AJ$40)*$AN$40)*$AH$40)*1.1)-((((B51/100)*$AJ$40)*$AN$40)*$AH$40)+((((B51/100)*$AJ$41)*$AH$41)),IF(Calculator!$O$6="SINGLEBAND B",SUM((((B51/100)*$AJ$40)*$AH$40))+(((((B51/100)*$AJ$40)*$AN$40)*$AH$40)*1.15)-((((B51/100)*$AJ$40)*$AN$40)*$AH$40)+((((B51/100)*$AJ$41)*$AH$41)),IF(Calculator!$O$6="SINGLEBAND C",SUM((((B51/100)*$AJ$40)*$AH$40))+(((((B51/100)*$AJ$40)*$AN$40)*$AH$40)*1.2)-((((B51/100)*$AJ$40)*$AN$40)*$AH$40)+((((B51/100)*$AJ$41)*$AH$41)),IF(Calculator!$O$6="SINGLEBAND D",SUM((((B51/100)*$AJ$40)*$AH$40))+(((((B51/100)*$AJ$40)*$AN$40)*$AH$40)*1.25)-((((B51/100)*$AJ$40)*$AN$40)*$AH$40)+((((B51/100)*$AJ$41)*$AH$41)),IF(Calculator!$O$6="SINGLEURBANE",SUM((((B51/100)*$AJ$40)*$AH$40))+(((((B51/100)*$AJ$40)*$AN$40)*$AH$40)*1.25)-((((B51/100)*$AJ$40)*$AN$40)*$AH$40)+((((B51/100)*$AJ$41)*$AH$41)),IF(Calculator!$O$6="SINGLESILVERANOD",SUM((((B51/100)*$AJ$40)*$AH$40))+(((((B51/100)*$AJ$40)*$AN$40)*$AH$40)*1.4)-((((B51/100)*$AJ$40)*$AN$40)*$AH$40)+((((B51/100)*$AJ$41)*$AH$41)),IF(Calculator!$O$6="SINGLEANOD",SUM((((B51/100)*$AJ$40)*$AH$40))+(((((B51/100)*$AJ$40)*$AN$40)*$AH$40)*1.65)-((((B51/100)*$AJ$40)*$AN$40)*$AH$40)+((((B51/100)*$AJ$41)*$AH$41)),IF(Calculator!$O$6="DUALBASE",SUM((((B51/100)*$AJ$40)*$AH$40))+(((((B51/100)*$AJ$40)*$AN$40)*$AH$40)*1.030011)-((((B51/100)*$AJ$40)*$AN$40)*$AH$40)+((((B51/100)*$AJ$41)*$AH$41)),IF(Calculator!$O$6="DUALELEMENTS",SUM((((B51/100)*$AJ$40)*$AH$40))+(((((B51/100)*$AJ$40)*$AN$40)*$AH$40)*1.438569)-((((B51/100)*$AJ$40)*$AN$40)*$AH$40)+((((B51/100)*$AJ$41)*$AH$41)),IF(Calculator!$O$6="DUALSPECTRUM",SUM((((B51/100)*$AJ$40)*$AH$40))+(((((B51/100)*$AJ$40)*$AN$40)*$AH$40)*1.438569)-((((B51/100)*$AJ$40)*$AN$40)*$AH$40)+((((B51/100)*$AJ$41)*$AH$41)),IF(Calculator!$O$6="DUALHOMESTEAD",SUM((((B51/100)*$AJ$40)*$AH$40))+(((((B51/100)*$AJ$40)*$AN$40)*$AH$40)*1.438569)-((((B51/100)*$AJ$40)*$AN$40)*$AH$40)+((((B51/100)*$AJ$41)*$AH$41)),IF(Calculator!$O$6="DUALBAND A",SUM((((B51/100)*$AJ$40)*$AH$40))+(((((B51/100)*$AJ$40)*$AN$40)*$AH$40)*1.507051)-((((B51/100)*$AJ$40)*$AN$40)*$AH$40)+((((B51/100)*$AJ$41)*$AH$41)),IF(Calculator!$O$6="DUALBAND B",SUM((((B51/100)*$AJ$40)*$AH$40))+(((((B51/100)*$AJ$40)*$AN$40)*$AH$40)*1.57551)-((((B51/100)*$AJ$40)*$AN$40)*$AH$40)+((((B51/100)*$AJ$41)*$AH$41)),IF(Calculator!$O$6="DUALBAND C",SUM((((B51/100)*$AJ$40)*$AH$40))+(((((B51/100)*$AJ$40)*$AN$40)*$AH$40)*1.644088)-((((B51/100)*$AJ$40)*$AN$40)*$AH$40)+((((B51/100)*$AJ$41)*$AH$41)),IF(Calculator!$O$6="DUALBAND D",SUM((((B51/100)*$AJ$40)*$AH$40))+(((((B51/100)*$AJ$40)*$AN$40)*$AH$40)*1.712549)-((((B51/100)*$AJ$40)*$AN$40)*$AH$40)+((((B51/100)*$AJ$41)*$AH$41)),IF(Calculator!$O$6="DUALURBANE",SUM((((B51/100)*$AJ$40)*$AH$40))+(((((B51/100)*$AJ$40)*$AN$40)*$AH$40)*1.712549)-((((B51/100)*$AJ$40)*$AN$40)*$AH$40)+((((B51/100)*$AJ$41)*$AH$41)),IF(Calculator!$O$6="DUALSILVERANOD",SUM((((B51/100)*$AJ$40)*$AH$40))+(((((B51/100)*$AJ$40)*$AN$40)*$AH$40)*1.918079)-((((B51/100)*$AJ$40)*$AN$40)*$AH$40)+((((B51/100)*$AJ$41)*$AH$41)),IF(Calculator!$O$6="DUALANOD",SUM((((B51/100)*$AJ$40)*$AH$40))+(((((B51/100)*$AJ$40)*$AN$40)*$AH$40)*2.260509)-((((B51/100)*$AJ$40)*$AN$40)*$AH$40)+((((B51/100)*$AJ$41)*$AH$41))))))))))))))))))))))))</f>
        <v>0</v>
      </c>
      <c r="R51" s="2">
        <f>IF(Calculator!$O$6="SINGLEBASE",SUM((((C51/100)*$AJ$40)*$AH$40))+((((C51/100)*$AJ$41)*$AH$41)),IF(Calculator!$O$6="SINGLEELEMENTS",SUM((((C51/100)*$AJ$40)*$AH$40))+(((((C51/100)*$AJ$40)*$AN$40)*$AH$40)*1.05)-((((C51/100)*$AJ$40)*$AN$40)*$AH$40)+((((C51/100)*$AJ$41)*$AH$41)),IF(Calculator!$O$6="SINGLESPECTRUM",SUM((((C51/100)*$AJ$40)*$AH$40))+(((((C51/100)*$AJ$40)*$AN$40)*$AH$40)*1.05)-((((C51/100)*$AJ$40)*$AN$40)*$AH$40)+((((C51/100)*$AJ$41)*$AH$41)),IF(Calculator!$O$6="SINGLEHOMESTEAD",SUM((((C51/100)*$AJ$40)*$AH$40))+(((((C51/100)*$AJ$40)*$AN$40)*$AH$40)*1.05)-((((C51/100)*$AJ$40)*$AN$40)*$AH$40)+((((C51/100)*$AJ$41)*$AH$41)),IF(Calculator!$O$6="SINGLEBAND A",SUM((((C51/100)*$AJ$40)*$AH$40))+(((((C51/100)*$AJ$40)*$AN$40)*$AH$40)*1.1)-((((C51/100)*$AJ$40)*$AN$40)*$AH$40)+((((C51/100)*$AJ$41)*$AH$41)),IF(Calculator!$O$6="SINGLEBAND B",SUM((((C51/100)*$AJ$40)*$AH$40))+(((((C51/100)*$AJ$40)*$AN$40)*$AH$40)*1.15)-((((C51/100)*$AJ$40)*$AN$40)*$AH$40)+((((C51/100)*$AJ$41)*$AH$41)),IF(Calculator!$O$6="SINGLEBAND C",SUM((((C51/100)*$AJ$40)*$AH$40))+(((((C51/100)*$AJ$40)*$AN$40)*$AH$40)*1.2)-((((C51/100)*$AJ$40)*$AN$40)*$AH$40)+((((C51/100)*$AJ$41)*$AH$41)),IF(Calculator!$O$6="SINGLEBAND D",SUM((((C51/100)*$AJ$40)*$AH$40))+(((((C51/100)*$AJ$40)*$AN$40)*$AH$40)*1.25)-((((C51/100)*$AJ$40)*$AN$40)*$AH$40)+((((C51/100)*$AJ$41)*$AH$41)),IF(Calculator!$O$6="SINGLEURBANE",SUM((((C51/100)*$AJ$40)*$AH$40))+(((((C51/100)*$AJ$40)*$AN$40)*$AH$40)*1.25)-((((C51/100)*$AJ$40)*$AN$40)*$AH$40)+((((C51/100)*$AJ$41)*$AH$41)),IF(Calculator!$O$6="SINGLESILVERANOD",SUM((((C51/100)*$AJ$40)*$AH$40))+(((((C51/100)*$AJ$40)*$AN$40)*$AH$40)*1.4)-((((C51/100)*$AJ$40)*$AN$40)*$AH$40)+((((C51/100)*$AJ$41)*$AH$41)),IF(Calculator!$O$6="SINGLEANOD",SUM((((C51/100)*$AJ$40)*$AH$40))+(((((C51/100)*$AJ$40)*$AN$40)*$AH$40)*1.65)-((((C51/100)*$AJ$40)*$AN$40)*$AH$40)+((((C51/100)*$AJ$41)*$AH$41)),IF(Calculator!$O$6="DUALBASE",SUM((((C51/100)*$AJ$40)*$AH$40))+(((((C51/100)*$AJ$40)*$AN$40)*$AH$40)*1.030011)-((((C51/100)*$AJ$40)*$AN$40)*$AH$40)+((((C51/100)*$AJ$41)*$AH$41)),IF(Calculator!$O$6="DUALELEMENTS",SUM((((C51/100)*$AJ$40)*$AH$40))+(((((C51/100)*$AJ$40)*$AN$40)*$AH$40)*1.438569)-((((C51/100)*$AJ$40)*$AN$40)*$AH$40)+((((C51/100)*$AJ$41)*$AH$41)),IF(Calculator!$O$6="DUALSPECTRUM",SUM((((C51/100)*$AJ$40)*$AH$40))+(((((C51/100)*$AJ$40)*$AN$40)*$AH$40)*1.438569)-((((C51/100)*$AJ$40)*$AN$40)*$AH$40)+((((C51/100)*$AJ$41)*$AH$41)),IF(Calculator!$O$6="DUALHOMESTEAD",SUM((((C51/100)*$AJ$40)*$AH$40))+(((((C51/100)*$AJ$40)*$AN$40)*$AH$40)*1.438569)-((((C51/100)*$AJ$40)*$AN$40)*$AH$40)+((((C51/100)*$AJ$41)*$AH$41)),IF(Calculator!$O$6="DUALBAND A",SUM((((C51/100)*$AJ$40)*$AH$40))+(((((C51/100)*$AJ$40)*$AN$40)*$AH$40)*1.507051)-((((C51/100)*$AJ$40)*$AN$40)*$AH$40)+((((C51/100)*$AJ$41)*$AH$41)),IF(Calculator!$O$6="DUALBAND B",SUM((((C51/100)*$AJ$40)*$AH$40))+(((((C51/100)*$AJ$40)*$AN$40)*$AH$40)*1.57551)-((((C51/100)*$AJ$40)*$AN$40)*$AH$40)+((((C51/100)*$AJ$41)*$AH$41)),IF(Calculator!$O$6="DUALBAND C",SUM((((C51/100)*$AJ$40)*$AH$40))+(((((C51/100)*$AJ$40)*$AN$40)*$AH$40)*1.644088)-((((C51/100)*$AJ$40)*$AN$40)*$AH$40)+((((C51/100)*$AJ$41)*$AH$41)),IF(Calculator!$O$6="DUALBAND D",SUM((((C51/100)*$AJ$40)*$AH$40))+(((((C51/100)*$AJ$40)*$AN$40)*$AH$40)*1.712549)-((((C51/100)*$AJ$40)*$AN$40)*$AH$40)+((((C51/100)*$AJ$41)*$AH$41)),IF(Calculator!$O$6="DUALURBANE",SUM((((C51/100)*$AJ$40)*$AH$40))+(((((C51/100)*$AJ$40)*$AN$40)*$AH$40)*1.712549)-((((C51/100)*$AJ$40)*$AN$40)*$AH$40)+((((C51/100)*$AJ$41)*$AH$41)),IF(Calculator!$O$6="DUALSILVERANOD",SUM((((C51/100)*$AJ$40)*$AH$40))+(((((C51/100)*$AJ$40)*$AN$40)*$AH$40)*1.918079)-((((C51/100)*$AJ$40)*$AN$40)*$AH$40)+((((C51/100)*$AJ$41)*$AH$41)),IF(Calculator!$O$6="DUALANOD",SUM((((C51/100)*$AJ$40)*$AH$40))+(((((C51/100)*$AJ$40)*$AN$40)*$AH$40)*2.260509)-((((C51/100)*$AJ$40)*$AN$40)*$AH$40)+((((C51/100)*$AJ$41)*$AH$41))))))))))))))))))))))))</f>
        <v>0</v>
      </c>
      <c r="S51" s="2">
        <f>IF(Calculator!$O$6="SINGLEBASE",SUM((((D51/100)*$AJ$40)*$AH$40))+((((D51/100)*$AJ$41)*$AH$41)),IF(Calculator!$O$6="SINGLEELEMENTS",SUM((((D51/100)*$AJ$40)*$AH$40))+(((((D51/100)*$AJ$40)*$AN$40)*$AH$40)*1.05)-((((D51/100)*$AJ$40)*$AN$40)*$AH$40)+((((D51/100)*$AJ$41)*$AH$41)),IF(Calculator!$O$6="SINGLESPECTRUM",SUM((((D51/100)*$AJ$40)*$AH$40))+(((((D51/100)*$AJ$40)*$AN$40)*$AH$40)*1.05)-((((D51/100)*$AJ$40)*$AN$40)*$AH$40)+((((D51/100)*$AJ$41)*$AH$41)),IF(Calculator!$O$6="SINGLEHOMESTEAD",SUM((((D51/100)*$AJ$40)*$AH$40))+(((((D51/100)*$AJ$40)*$AN$40)*$AH$40)*1.05)-((((D51/100)*$AJ$40)*$AN$40)*$AH$40)+((((D51/100)*$AJ$41)*$AH$41)),IF(Calculator!$O$6="SINGLEBAND A",SUM((((D51/100)*$AJ$40)*$AH$40))+(((((D51/100)*$AJ$40)*$AN$40)*$AH$40)*1.1)-((((D51/100)*$AJ$40)*$AN$40)*$AH$40)+((((D51/100)*$AJ$41)*$AH$41)),IF(Calculator!$O$6="SINGLEBAND B",SUM((((D51/100)*$AJ$40)*$AH$40))+(((((D51/100)*$AJ$40)*$AN$40)*$AH$40)*1.15)-((((D51/100)*$AJ$40)*$AN$40)*$AH$40)+((((D51/100)*$AJ$41)*$AH$41)),IF(Calculator!$O$6="SINGLEBAND C",SUM((((D51/100)*$AJ$40)*$AH$40))+(((((D51/100)*$AJ$40)*$AN$40)*$AH$40)*1.2)-((((D51/100)*$AJ$40)*$AN$40)*$AH$40)+((((D51/100)*$AJ$41)*$AH$41)),IF(Calculator!$O$6="SINGLEBAND D",SUM((((D51/100)*$AJ$40)*$AH$40))+(((((D51/100)*$AJ$40)*$AN$40)*$AH$40)*1.25)-((((D51/100)*$AJ$40)*$AN$40)*$AH$40)+((((D51/100)*$AJ$41)*$AH$41)),IF(Calculator!$O$6="SINGLEURBANE",SUM((((D51/100)*$AJ$40)*$AH$40))+(((((D51/100)*$AJ$40)*$AN$40)*$AH$40)*1.25)-((((D51/100)*$AJ$40)*$AN$40)*$AH$40)+((((D51/100)*$AJ$41)*$AH$41)),IF(Calculator!$O$6="SINGLESILVERANOD",SUM((((D51/100)*$AJ$40)*$AH$40))+(((((D51/100)*$AJ$40)*$AN$40)*$AH$40)*1.4)-((((D51/100)*$AJ$40)*$AN$40)*$AH$40)+((((D51/100)*$AJ$41)*$AH$41)),IF(Calculator!$O$6="SINGLEANOD",SUM((((D51/100)*$AJ$40)*$AH$40))+(((((D51/100)*$AJ$40)*$AN$40)*$AH$40)*1.65)-((((D51/100)*$AJ$40)*$AN$40)*$AH$40)+((((D51/100)*$AJ$41)*$AH$41)),IF(Calculator!$O$6="DUALBASE",SUM((((D51/100)*$AJ$40)*$AH$40))+(((((D51/100)*$AJ$40)*$AN$40)*$AH$40)*1.030011)-((((D51/100)*$AJ$40)*$AN$40)*$AH$40)+((((D51/100)*$AJ$41)*$AH$41)),IF(Calculator!$O$6="DUALELEMENTS",SUM((((D51/100)*$AJ$40)*$AH$40))+(((((D51/100)*$AJ$40)*$AN$40)*$AH$40)*1.438569)-((((D51/100)*$AJ$40)*$AN$40)*$AH$40)+((((D51/100)*$AJ$41)*$AH$41)),IF(Calculator!$O$6="DUALSPECTRUM",SUM((((D51/100)*$AJ$40)*$AH$40))+(((((D51/100)*$AJ$40)*$AN$40)*$AH$40)*1.438569)-((((D51/100)*$AJ$40)*$AN$40)*$AH$40)+((((D51/100)*$AJ$41)*$AH$41)),IF(Calculator!$O$6="DUALHOMESTEAD",SUM((((D51/100)*$AJ$40)*$AH$40))+(((((D51/100)*$AJ$40)*$AN$40)*$AH$40)*1.438569)-((((D51/100)*$AJ$40)*$AN$40)*$AH$40)+((((D51/100)*$AJ$41)*$AH$41)),IF(Calculator!$O$6="DUALBAND A",SUM((((D51/100)*$AJ$40)*$AH$40))+(((((D51/100)*$AJ$40)*$AN$40)*$AH$40)*1.507051)-((((D51/100)*$AJ$40)*$AN$40)*$AH$40)+((((D51/100)*$AJ$41)*$AH$41)),IF(Calculator!$O$6="DUALBAND B",SUM((((D51/100)*$AJ$40)*$AH$40))+(((((D51/100)*$AJ$40)*$AN$40)*$AH$40)*1.57551)-((((D51/100)*$AJ$40)*$AN$40)*$AH$40)+((((D51/100)*$AJ$41)*$AH$41)),IF(Calculator!$O$6="DUALBAND C",SUM((((D51/100)*$AJ$40)*$AH$40))+(((((D51/100)*$AJ$40)*$AN$40)*$AH$40)*1.644088)-((((D51/100)*$AJ$40)*$AN$40)*$AH$40)+((((D51/100)*$AJ$41)*$AH$41)),IF(Calculator!$O$6="DUALBAND D",SUM((((D51/100)*$AJ$40)*$AH$40))+(((((D51/100)*$AJ$40)*$AN$40)*$AH$40)*1.712549)-((((D51/100)*$AJ$40)*$AN$40)*$AH$40)+((((D51/100)*$AJ$41)*$AH$41)),IF(Calculator!$O$6="DUALURBANE",SUM((((D51/100)*$AJ$40)*$AH$40))+(((((D51/100)*$AJ$40)*$AN$40)*$AH$40)*1.712549)-((((D51/100)*$AJ$40)*$AN$40)*$AH$40)+((((D51/100)*$AJ$41)*$AH$41)),IF(Calculator!$O$6="DUALSILVERANOD",SUM((((D51/100)*$AJ$40)*$AH$40))+(((((D51/100)*$AJ$40)*$AN$40)*$AH$40)*1.918079)-((((D51/100)*$AJ$40)*$AN$40)*$AH$40)+((((D51/100)*$AJ$41)*$AH$41)),IF(Calculator!$O$6="DUALANOD",SUM((((D51/100)*$AJ$40)*$AH$40))+(((((D51/100)*$AJ$40)*$AN$40)*$AH$40)*2.260509)-((((D51/100)*$AJ$40)*$AN$40)*$AH$40)+((((D51/100)*$AJ$41)*$AH$41))))))))))))))))))))))))</f>
        <v>0</v>
      </c>
      <c r="T51" s="2">
        <f>IF(Calculator!$O$6="SINGLEBASE",SUM((((E51/100)*$AJ$40)*$AH$40))+((((E51/100)*$AJ$41)*$AH$41)),IF(Calculator!$O$6="SINGLEELEMENTS",SUM((((E51/100)*$AJ$40)*$AH$40))+(((((E51/100)*$AJ$40)*$AN$40)*$AH$40)*1.05)-((((E51/100)*$AJ$40)*$AN$40)*$AH$40)+((((E51/100)*$AJ$41)*$AH$41)),IF(Calculator!$O$6="SINGLESPECTRUM",SUM((((E51/100)*$AJ$40)*$AH$40))+(((((E51/100)*$AJ$40)*$AN$40)*$AH$40)*1.05)-((((E51/100)*$AJ$40)*$AN$40)*$AH$40)+((((E51/100)*$AJ$41)*$AH$41)),IF(Calculator!$O$6="SINGLEHOMESTEAD",SUM((((E51/100)*$AJ$40)*$AH$40))+(((((E51/100)*$AJ$40)*$AN$40)*$AH$40)*1.05)-((((E51/100)*$AJ$40)*$AN$40)*$AH$40)+((((E51/100)*$AJ$41)*$AH$41)),IF(Calculator!$O$6="SINGLEBAND A",SUM((((E51/100)*$AJ$40)*$AH$40))+(((((E51/100)*$AJ$40)*$AN$40)*$AH$40)*1.1)-((((E51/100)*$AJ$40)*$AN$40)*$AH$40)+((((E51/100)*$AJ$41)*$AH$41)),IF(Calculator!$O$6="SINGLEBAND B",SUM((((E51/100)*$AJ$40)*$AH$40))+(((((E51/100)*$AJ$40)*$AN$40)*$AH$40)*1.15)-((((E51/100)*$AJ$40)*$AN$40)*$AH$40)+((((E51/100)*$AJ$41)*$AH$41)),IF(Calculator!$O$6="SINGLEBAND C",SUM((((E51/100)*$AJ$40)*$AH$40))+(((((E51/100)*$AJ$40)*$AN$40)*$AH$40)*1.2)-((((E51/100)*$AJ$40)*$AN$40)*$AH$40)+((((E51/100)*$AJ$41)*$AH$41)),IF(Calculator!$O$6="SINGLEBAND D",SUM((((E51/100)*$AJ$40)*$AH$40))+(((((E51/100)*$AJ$40)*$AN$40)*$AH$40)*1.25)-((((E51/100)*$AJ$40)*$AN$40)*$AH$40)+((((E51/100)*$AJ$41)*$AH$41)),IF(Calculator!$O$6="SINGLEURBANE",SUM((((E51/100)*$AJ$40)*$AH$40))+(((((E51/100)*$AJ$40)*$AN$40)*$AH$40)*1.25)-((((E51/100)*$AJ$40)*$AN$40)*$AH$40)+((((E51/100)*$AJ$41)*$AH$41)),IF(Calculator!$O$6="SINGLESILVERANOD",SUM((((E51/100)*$AJ$40)*$AH$40))+(((((E51/100)*$AJ$40)*$AN$40)*$AH$40)*1.4)-((((E51/100)*$AJ$40)*$AN$40)*$AH$40)+((((E51/100)*$AJ$41)*$AH$41)),IF(Calculator!$O$6="SINGLEANOD",SUM((((E51/100)*$AJ$40)*$AH$40))+(((((E51/100)*$AJ$40)*$AN$40)*$AH$40)*1.65)-((((E51/100)*$AJ$40)*$AN$40)*$AH$40)+((((E51/100)*$AJ$41)*$AH$41)),IF(Calculator!$O$6="DUALBASE",SUM((((E51/100)*$AJ$40)*$AH$40))+(((((E51/100)*$AJ$40)*$AN$40)*$AH$40)*1.030011)-((((E51/100)*$AJ$40)*$AN$40)*$AH$40)+((((E51/100)*$AJ$41)*$AH$41)),IF(Calculator!$O$6="DUALELEMENTS",SUM((((E51/100)*$AJ$40)*$AH$40))+(((((E51/100)*$AJ$40)*$AN$40)*$AH$40)*1.438569)-((((E51/100)*$AJ$40)*$AN$40)*$AH$40)+((((E51/100)*$AJ$41)*$AH$41)),IF(Calculator!$O$6="DUALSPECTRUM",SUM((((E51/100)*$AJ$40)*$AH$40))+(((((E51/100)*$AJ$40)*$AN$40)*$AH$40)*1.438569)-((((E51/100)*$AJ$40)*$AN$40)*$AH$40)+((((E51/100)*$AJ$41)*$AH$41)),IF(Calculator!$O$6="DUALHOMESTEAD",SUM((((E51/100)*$AJ$40)*$AH$40))+(((((E51/100)*$AJ$40)*$AN$40)*$AH$40)*1.438569)-((((E51/100)*$AJ$40)*$AN$40)*$AH$40)+((((E51/100)*$AJ$41)*$AH$41)),IF(Calculator!$O$6="DUALBAND A",SUM((((E51/100)*$AJ$40)*$AH$40))+(((((E51/100)*$AJ$40)*$AN$40)*$AH$40)*1.507051)-((((E51/100)*$AJ$40)*$AN$40)*$AH$40)+((((E51/100)*$AJ$41)*$AH$41)),IF(Calculator!$O$6="DUALBAND B",SUM((((E51/100)*$AJ$40)*$AH$40))+(((((E51/100)*$AJ$40)*$AN$40)*$AH$40)*1.57551)-((((E51/100)*$AJ$40)*$AN$40)*$AH$40)+((((E51/100)*$AJ$41)*$AH$41)),IF(Calculator!$O$6="DUALBAND C",SUM((((E51/100)*$AJ$40)*$AH$40))+(((((E51/100)*$AJ$40)*$AN$40)*$AH$40)*1.644088)-((((E51/100)*$AJ$40)*$AN$40)*$AH$40)+((((E51/100)*$AJ$41)*$AH$41)),IF(Calculator!$O$6="DUALBAND D",SUM((((E51/100)*$AJ$40)*$AH$40))+(((((E51/100)*$AJ$40)*$AN$40)*$AH$40)*1.712549)-((((E51/100)*$AJ$40)*$AN$40)*$AH$40)+((((E51/100)*$AJ$41)*$AH$41)),IF(Calculator!$O$6="DUALURBANE",SUM((((E51/100)*$AJ$40)*$AH$40))+(((((E51/100)*$AJ$40)*$AN$40)*$AH$40)*1.712549)-((((E51/100)*$AJ$40)*$AN$40)*$AH$40)+((((E51/100)*$AJ$41)*$AH$41)),IF(Calculator!$O$6="DUALSILVERANOD",SUM((((E51/100)*$AJ$40)*$AH$40))+(((((E51/100)*$AJ$40)*$AN$40)*$AH$40)*1.918079)-((((E51/100)*$AJ$40)*$AN$40)*$AH$40)+((((E51/100)*$AJ$41)*$AH$41)),IF(Calculator!$O$6="DUALANOD",SUM((((E51/100)*$AJ$40)*$AH$40))+(((((E51/100)*$AJ$40)*$AN$40)*$AH$40)*2.260509)-((((E51/100)*$AJ$40)*$AN$40)*$AH$40)+((((E51/100)*$AJ$41)*$AH$41))))))))))))))))))))))))</f>
        <v>0</v>
      </c>
      <c r="U51" s="2">
        <f>IF(Calculator!$O$6="SINGLEBASE",SUM((((F51/100)*$AJ$40)*$AH$40))+((((F51/100)*$AJ$41)*$AH$41)),IF(Calculator!$O$6="SINGLEELEMENTS",SUM((((F51/100)*$AJ$40)*$AH$40))+(((((F51/100)*$AJ$40)*$AN$40)*$AH$40)*1.05)-((((F51/100)*$AJ$40)*$AN$40)*$AH$40)+((((F51/100)*$AJ$41)*$AH$41)),IF(Calculator!$O$6="SINGLESPECTRUM",SUM((((F51/100)*$AJ$40)*$AH$40))+(((((F51/100)*$AJ$40)*$AN$40)*$AH$40)*1.05)-((((F51/100)*$AJ$40)*$AN$40)*$AH$40)+((((F51/100)*$AJ$41)*$AH$41)),IF(Calculator!$O$6="SINGLEHOMESTEAD",SUM((((F51/100)*$AJ$40)*$AH$40))+(((((F51/100)*$AJ$40)*$AN$40)*$AH$40)*1.05)-((((F51/100)*$AJ$40)*$AN$40)*$AH$40)+((((F51/100)*$AJ$41)*$AH$41)),IF(Calculator!$O$6="SINGLEBAND A",SUM((((F51/100)*$AJ$40)*$AH$40))+(((((F51/100)*$AJ$40)*$AN$40)*$AH$40)*1.1)-((((F51/100)*$AJ$40)*$AN$40)*$AH$40)+((((F51/100)*$AJ$41)*$AH$41)),IF(Calculator!$O$6="SINGLEBAND B",SUM((((F51/100)*$AJ$40)*$AH$40))+(((((F51/100)*$AJ$40)*$AN$40)*$AH$40)*1.15)-((((F51/100)*$AJ$40)*$AN$40)*$AH$40)+((((F51/100)*$AJ$41)*$AH$41)),IF(Calculator!$O$6="SINGLEBAND C",SUM((((F51/100)*$AJ$40)*$AH$40))+(((((F51/100)*$AJ$40)*$AN$40)*$AH$40)*1.2)-((((F51/100)*$AJ$40)*$AN$40)*$AH$40)+((((F51/100)*$AJ$41)*$AH$41)),IF(Calculator!$O$6="SINGLEBAND D",SUM((((F51/100)*$AJ$40)*$AH$40))+(((((F51/100)*$AJ$40)*$AN$40)*$AH$40)*1.25)-((((F51/100)*$AJ$40)*$AN$40)*$AH$40)+((((F51/100)*$AJ$41)*$AH$41)),IF(Calculator!$O$6="SINGLEURBANE",SUM((((F51/100)*$AJ$40)*$AH$40))+(((((F51/100)*$AJ$40)*$AN$40)*$AH$40)*1.25)-((((F51/100)*$AJ$40)*$AN$40)*$AH$40)+((((F51/100)*$AJ$41)*$AH$41)),IF(Calculator!$O$6="SINGLESILVERANOD",SUM((((F51/100)*$AJ$40)*$AH$40))+(((((F51/100)*$AJ$40)*$AN$40)*$AH$40)*1.4)-((((F51/100)*$AJ$40)*$AN$40)*$AH$40)+((((F51/100)*$AJ$41)*$AH$41)),IF(Calculator!$O$6="SINGLEANOD",SUM((((F51/100)*$AJ$40)*$AH$40))+(((((F51/100)*$AJ$40)*$AN$40)*$AH$40)*1.65)-((((F51/100)*$AJ$40)*$AN$40)*$AH$40)+((((F51/100)*$AJ$41)*$AH$41)),IF(Calculator!$O$6="DUALBASE",SUM((((F51/100)*$AJ$40)*$AH$40))+(((((F51/100)*$AJ$40)*$AN$40)*$AH$40)*1.030011)-((((F51/100)*$AJ$40)*$AN$40)*$AH$40)+((((F51/100)*$AJ$41)*$AH$41)),IF(Calculator!$O$6="DUALELEMENTS",SUM((((F51/100)*$AJ$40)*$AH$40))+(((((F51/100)*$AJ$40)*$AN$40)*$AH$40)*1.438569)-((((F51/100)*$AJ$40)*$AN$40)*$AH$40)+((((F51/100)*$AJ$41)*$AH$41)),IF(Calculator!$O$6="DUALSPECTRUM",SUM((((F51/100)*$AJ$40)*$AH$40))+(((((F51/100)*$AJ$40)*$AN$40)*$AH$40)*1.438569)-((((F51/100)*$AJ$40)*$AN$40)*$AH$40)+((((F51/100)*$AJ$41)*$AH$41)),IF(Calculator!$O$6="DUALHOMESTEAD",SUM((((F51/100)*$AJ$40)*$AH$40))+(((((F51/100)*$AJ$40)*$AN$40)*$AH$40)*1.438569)-((((F51/100)*$AJ$40)*$AN$40)*$AH$40)+((((F51/100)*$AJ$41)*$AH$41)),IF(Calculator!$O$6="DUALBAND A",SUM((((F51/100)*$AJ$40)*$AH$40))+(((((F51/100)*$AJ$40)*$AN$40)*$AH$40)*1.507051)-((((F51/100)*$AJ$40)*$AN$40)*$AH$40)+((((F51/100)*$AJ$41)*$AH$41)),IF(Calculator!$O$6="DUALBAND B",SUM((((F51/100)*$AJ$40)*$AH$40))+(((((F51/100)*$AJ$40)*$AN$40)*$AH$40)*1.57551)-((((F51/100)*$AJ$40)*$AN$40)*$AH$40)+((((F51/100)*$AJ$41)*$AH$41)),IF(Calculator!$O$6="DUALBAND C",SUM((((F51/100)*$AJ$40)*$AH$40))+(((((F51/100)*$AJ$40)*$AN$40)*$AH$40)*1.644088)-((((F51/100)*$AJ$40)*$AN$40)*$AH$40)+((((F51/100)*$AJ$41)*$AH$41)),IF(Calculator!$O$6="DUALBAND D",SUM((((F51/100)*$AJ$40)*$AH$40))+(((((F51/100)*$AJ$40)*$AN$40)*$AH$40)*1.712549)-((((F51/100)*$AJ$40)*$AN$40)*$AH$40)+((((F51/100)*$AJ$41)*$AH$41)),IF(Calculator!$O$6="DUALURBANE",SUM((((F51/100)*$AJ$40)*$AH$40))+(((((F51/100)*$AJ$40)*$AN$40)*$AH$40)*1.712549)-((((F51/100)*$AJ$40)*$AN$40)*$AH$40)+((((F51/100)*$AJ$41)*$AH$41)),IF(Calculator!$O$6="DUALSILVERANOD",SUM((((F51/100)*$AJ$40)*$AH$40))+(((((F51/100)*$AJ$40)*$AN$40)*$AH$40)*1.918079)-((((F51/100)*$AJ$40)*$AN$40)*$AH$40)+((((F51/100)*$AJ$41)*$AH$41)),IF(Calculator!$O$6="DUALANOD",SUM((((F51/100)*$AJ$40)*$AH$40))+(((((F51/100)*$AJ$40)*$AN$40)*$AH$40)*2.260509)-((((F51/100)*$AJ$40)*$AN$40)*$AH$40)+((((F51/100)*$AJ$41)*$AH$41))))))))))))))))))))))))</f>
        <v>0</v>
      </c>
      <c r="V51" s="2">
        <f>IF(Calculator!$O$6="SINGLEBASE",SUM((((G51/100)*$AJ$40)*$AH$40))+((((G51/100)*$AJ$41)*$AH$41)),IF(Calculator!$O$6="SINGLEELEMENTS",SUM((((G51/100)*$AJ$40)*$AH$40))+(((((G51/100)*$AJ$40)*$AN$40)*$AH$40)*1.05)-((((G51/100)*$AJ$40)*$AN$40)*$AH$40)+((((G51/100)*$AJ$41)*$AH$41)),IF(Calculator!$O$6="SINGLESPECTRUM",SUM((((G51/100)*$AJ$40)*$AH$40))+(((((G51/100)*$AJ$40)*$AN$40)*$AH$40)*1.05)-((((G51/100)*$AJ$40)*$AN$40)*$AH$40)+((((G51/100)*$AJ$41)*$AH$41)),IF(Calculator!$O$6="SINGLEHOMESTEAD",SUM((((G51/100)*$AJ$40)*$AH$40))+(((((G51/100)*$AJ$40)*$AN$40)*$AH$40)*1.05)-((((G51/100)*$AJ$40)*$AN$40)*$AH$40)+((((G51/100)*$AJ$41)*$AH$41)),IF(Calculator!$O$6="SINGLEBAND A",SUM((((G51/100)*$AJ$40)*$AH$40))+(((((G51/100)*$AJ$40)*$AN$40)*$AH$40)*1.1)-((((G51/100)*$AJ$40)*$AN$40)*$AH$40)+((((G51/100)*$AJ$41)*$AH$41)),IF(Calculator!$O$6="SINGLEBAND B",SUM((((G51/100)*$AJ$40)*$AH$40))+(((((G51/100)*$AJ$40)*$AN$40)*$AH$40)*1.15)-((((G51/100)*$AJ$40)*$AN$40)*$AH$40)+((((G51/100)*$AJ$41)*$AH$41)),IF(Calculator!$O$6="SINGLEBAND C",SUM((((G51/100)*$AJ$40)*$AH$40))+(((((G51/100)*$AJ$40)*$AN$40)*$AH$40)*1.2)-((((G51/100)*$AJ$40)*$AN$40)*$AH$40)+((((G51/100)*$AJ$41)*$AH$41)),IF(Calculator!$O$6="SINGLEBAND D",SUM((((G51/100)*$AJ$40)*$AH$40))+(((((G51/100)*$AJ$40)*$AN$40)*$AH$40)*1.25)-((((G51/100)*$AJ$40)*$AN$40)*$AH$40)+((((G51/100)*$AJ$41)*$AH$41)),IF(Calculator!$O$6="SINGLEURBANE",SUM((((G51/100)*$AJ$40)*$AH$40))+(((((G51/100)*$AJ$40)*$AN$40)*$AH$40)*1.25)-((((G51/100)*$AJ$40)*$AN$40)*$AH$40)+((((G51/100)*$AJ$41)*$AH$41)),IF(Calculator!$O$6="SINGLESILVERANOD",SUM((((G51/100)*$AJ$40)*$AH$40))+(((((G51/100)*$AJ$40)*$AN$40)*$AH$40)*1.4)-((((G51/100)*$AJ$40)*$AN$40)*$AH$40)+((((G51/100)*$AJ$41)*$AH$41)),IF(Calculator!$O$6="SINGLEANOD",SUM((((G51/100)*$AJ$40)*$AH$40))+(((((G51/100)*$AJ$40)*$AN$40)*$AH$40)*1.65)-((((G51/100)*$AJ$40)*$AN$40)*$AH$40)+((((G51/100)*$AJ$41)*$AH$41)),IF(Calculator!$O$6="DUALBASE",SUM((((G51/100)*$AJ$40)*$AH$40))+(((((G51/100)*$AJ$40)*$AN$40)*$AH$40)*1.030011)-((((G51/100)*$AJ$40)*$AN$40)*$AH$40)+((((G51/100)*$AJ$41)*$AH$41)),IF(Calculator!$O$6="DUALELEMENTS",SUM((((G51/100)*$AJ$40)*$AH$40))+(((((G51/100)*$AJ$40)*$AN$40)*$AH$40)*1.438569)-((((G51/100)*$AJ$40)*$AN$40)*$AH$40)+((((G51/100)*$AJ$41)*$AH$41)),IF(Calculator!$O$6="DUALSPECTRUM",SUM((((G51/100)*$AJ$40)*$AH$40))+(((((G51/100)*$AJ$40)*$AN$40)*$AH$40)*1.438569)-((((G51/100)*$AJ$40)*$AN$40)*$AH$40)+((((G51/100)*$AJ$41)*$AH$41)),IF(Calculator!$O$6="DUALHOMESTEAD",SUM((((G51/100)*$AJ$40)*$AH$40))+(((((G51/100)*$AJ$40)*$AN$40)*$AH$40)*1.438569)-((((G51/100)*$AJ$40)*$AN$40)*$AH$40)+((((G51/100)*$AJ$41)*$AH$41)),IF(Calculator!$O$6="DUALBAND A",SUM((((G51/100)*$AJ$40)*$AH$40))+(((((G51/100)*$AJ$40)*$AN$40)*$AH$40)*1.507051)-((((G51/100)*$AJ$40)*$AN$40)*$AH$40)+((((G51/100)*$AJ$41)*$AH$41)),IF(Calculator!$O$6="DUALBAND B",SUM((((G51/100)*$AJ$40)*$AH$40))+(((((G51/100)*$AJ$40)*$AN$40)*$AH$40)*1.57551)-((((G51/100)*$AJ$40)*$AN$40)*$AH$40)+((((G51/100)*$AJ$41)*$AH$41)),IF(Calculator!$O$6="DUALBAND C",SUM((((G51/100)*$AJ$40)*$AH$40))+(((((G51/100)*$AJ$40)*$AN$40)*$AH$40)*1.644088)-((((G51/100)*$AJ$40)*$AN$40)*$AH$40)+((((G51/100)*$AJ$41)*$AH$41)),IF(Calculator!$O$6="DUALBAND D",SUM((((G51/100)*$AJ$40)*$AH$40))+(((((G51/100)*$AJ$40)*$AN$40)*$AH$40)*1.712549)-((((G51/100)*$AJ$40)*$AN$40)*$AH$40)+((((G51/100)*$AJ$41)*$AH$41)),IF(Calculator!$O$6="DUALURBANE",SUM((((G51/100)*$AJ$40)*$AH$40))+(((((G51/100)*$AJ$40)*$AN$40)*$AH$40)*1.712549)-((((G51/100)*$AJ$40)*$AN$40)*$AH$40)+((((G51/100)*$AJ$41)*$AH$41)),IF(Calculator!$O$6="DUALSILVERANOD",SUM((((G51/100)*$AJ$40)*$AH$40))+(((((G51/100)*$AJ$40)*$AN$40)*$AH$40)*1.918079)-((((G51/100)*$AJ$40)*$AN$40)*$AH$40)+((((G51/100)*$AJ$41)*$AH$41)),IF(Calculator!$O$6="DUALANOD",SUM((((G51/100)*$AJ$40)*$AH$40))+(((((G51/100)*$AJ$40)*$AN$40)*$AH$40)*2.260509)-((((G51/100)*$AJ$40)*$AN$40)*$AH$40)+((((G51/100)*$AJ$41)*$AH$41))))))))))))))))))))))))</f>
        <v>0</v>
      </c>
      <c r="W51" s="2">
        <f>IF(Calculator!$O$6="SINGLEBASE",SUM((((H51/100)*$AJ$40)*$AH$40))+((((H51/100)*$AJ$41)*$AH$41)),IF(Calculator!$O$6="SINGLEELEMENTS",SUM((((H51/100)*$AJ$40)*$AH$40))+(((((H51/100)*$AJ$40)*$AN$40)*$AH$40)*1.05)-((((H51/100)*$AJ$40)*$AN$40)*$AH$40)+((((H51/100)*$AJ$41)*$AH$41)),IF(Calculator!$O$6="SINGLESPECTRUM",SUM((((H51/100)*$AJ$40)*$AH$40))+(((((H51/100)*$AJ$40)*$AN$40)*$AH$40)*1.05)-((((H51/100)*$AJ$40)*$AN$40)*$AH$40)+((((H51/100)*$AJ$41)*$AH$41)),IF(Calculator!$O$6="SINGLEHOMESTEAD",SUM((((H51/100)*$AJ$40)*$AH$40))+(((((H51/100)*$AJ$40)*$AN$40)*$AH$40)*1.05)-((((H51/100)*$AJ$40)*$AN$40)*$AH$40)+((((H51/100)*$AJ$41)*$AH$41)),IF(Calculator!$O$6="SINGLEBAND A",SUM((((H51/100)*$AJ$40)*$AH$40))+(((((H51/100)*$AJ$40)*$AN$40)*$AH$40)*1.1)-((((H51/100)*$AJ$40)*$AN$40)*$AH$40)+((((H51/100)*$AJ$41)*$AH$41)),IF(Calculator!$O$6="SINGLEBAND B",SUM((((H51/100)*$AJ$40)*$AH$40))+(((((H51/100)*$AJ$40)*$AN$40)*$AH$40)*1.15)-((((H51/100)*$AJ$40)*$AN$40)*$AH$40)+((((H51/100)*$AJ$41)*$AH$41)),IF(Calculator!$O$6="SINGLEBAND C",SUM((((H51/100)*$AJ$40)*$AH$40))+(((((H51/100)*$AJ$40)*$AN$40)*$AH$40)*1.2)-((((H51/100)*$AJ$40)*$AN$40)*$AH$40)+((((H51/100)*$AJ$41)*$AH$41)),IF(Calculator!$O$6="SINGLEBAND D",SUM((((H51/100)*$AJ$40)*$AH$40))+(((((H51/100)*$AJ$40)*$AN$40)*$AH$40)*1.25)-((((H51/100)*$AJ$40)*$AN$40)*$AH$40)+((((H51/100)*$AJ$41)*$AH$41)),IF(Calculator!$O$6="SINGLEURBANE",SUM((((H51/100)*$AJ$40)*$AH$40))+(((((H51/100)*$AJ$40)*$AN$40)*$AH$40)*1.25)-((((H51/100)*$AJ$40)*$AN$40)*$AH$40)+((((H51/100)*$AJ$41)*$AH$41)),IF(Calculator!$O$6="SINGLESILVERANOD",SUM((((H51/100)*$AJ$40)*$AH$40))+(((((H51/100)*$AJ$40)*$AN$40)*$AH$40)*1.4)-((((H51/100)*$AJ$40)*$AN$40)*$AH$40)+((((H51/100)*$AJ$41)*$AH$41)),IF(Calculator!$O$6="SINGLEANOD",SUM((((H51/100)*$AJ$40)*$AH$40))+(((((H51/100)*$AJ$40)*$AN$40)*$AH$40)*1.65)-((((H51/100)*$AJ$40)*$AN$40)*$AH$40)+((((H51/100)*$AJ$41)*$AH$41)),IF(Calculator!$O$6="DUALBASE",SUM((((H51/100)*$AJ$40)*$AH$40))+(((((H51/100)*$AJ$40)*$AN$40)*$AH$40)*1.030011)-((((H51/100)*$AJ$40)*$AN$40)*$AH$40)+((((H51/100)*$AJ$41)*$AH$41)),IF(Calculator!$O$6="DUALELEMENTS",SUM((((H51/100)*$AJ$40)*$AH$40))+(((((H51/100)*$AJ$40)*$AN$40)*$AH$40)*1.438569)-((((H51/100)*$AJ$40)*$AN$40)*$AH$40)+((((H51/100)*$AJ$41)*$AH$41)),IF(Calculator!$O$6="DUALSPECTRUM",SUM((((H51/100)*$AJ$40)*$AH$40))+(((((H51/100)*$AJ$40)*$AN$40)*$AH$40)*1.438569)-((((H51/100)*$AJ$40)*$AN$40)*$AH$40)+((((H51/100)*$AJ$41)*$AH$41)),IF(Calculator!$O$6="DUALHOMESTEAD",SUM((((H51/100)*$AJ$40)*$AH$40))+(((((H51/100)*$AJ$40)*$AN$40)*$AH$40)*1.438569)-((((H51/100)*$AJ$40)*$AN$40)*$AH$40)+((((H51/100)*$AJ$41)*$AH$41)),IF(Calculator!$O$6="DUALBAND A",SUM((((H51/100)*$AJ$40)*$AH$40))+(((((H51/100)*$AJ$40)*$AN$40)*$AH$40)*1.507051)-((((H51/100)*$AJ$40)*$AN$40)*$AH$40)+((((H51/100)*$AJ$41)*$AH$41)),IF(Calculator!$O$6="DUALBAND B",SUM((((H51/100)*$AJ$40)*$AH$40))+(((((H51/100)*$AJ$40)*$AN$40)*$AH$40)*1.57551)-((((H51/100)*$AJ$40)*$AN$40)*$AH$40)+((((H51/100)*$AJ$41)*$AH$41)),IF(Calculator!$O$6="DUALBAND C",SUM((((H51/100)*$AJ$40)*$AH$40))+(((((H51/100)*$AJ$40)*$AN$40)*$AH$40)*1.644088)-((((H51/100)*$AJ$40)*$AN$40)*$AH$40)+((((H51/100)*$AJ$41)*$AH$41)),IF(Calculator!$O$6="DUALBAND D",SUM((((H51/100)*$AJ$40)*$AH$40))+(((((H51/100)*$AJ$40)*$AN$40)*$AH$40)*1.712549)-((((H51/100)*$AJ$40)*$AN$40)*$AH$40)+((((H51/100)*$AJ$41)*$AH$41)),IF(Calculator!$O$6="DUALURBANE",SUM((((H51/100)*$AJ$40)*$AH$40))+(((((H51/100)*$AJ$40)*$AN$40)*$AH$40)*1.712549)-((((H51/100)*$AJ$40)*$AN$40)*$AH$40)+((((H51/100)*$AJ$41)*$AH$41)),IF(Calculator!$O$6="DUALSILVERANOD",SUM((((H51/100)*$AJ$40)*$AH$40))+(((((H51/100)*$AJ$40)*$AN$40)*$AH$40)*1.918079)-((((H51/100)*$AJ$40)*$AN$40)*$AH$40)+((((H51/100)*$AJ$41)*$AH$41)),IF(Calculator!$O$6="DUALANOD",SUM((((H51/100)*$AJ$40)*$AH$40))+(((((H51/100)*$AJ$40)*$AN$40)*$AH$40)*2.260509)-((((H51/100)*$AJ$40)*$AN$40)*$AH$40)+((((H51/100)*$AJ$41)*$AH$41))))))))))))))))))))))))</f>
        <v>0</v>
      </c>
      <c r="X51" s="2">
        <f>IF(Calculator!$O$6="SINGLEBASE",SUM((((I51/100)*$AJ$40)*$AH$40))+((((I51/100)*$AJ$41)*$AH$41)),IF(Calculator!$O$6="SINGLEELEMENTS",SUM((((I51/100)*$AJ$40)*$AH$40))+(((((I51/100)*$AJ$40)*$AN$40)*$AH$40)*1.05)-((((I51/100)*$AJ$40)*$AN$40)*$AH$40)+((((I51/100)*$AJ$41)*$AH$41)),IF(Calculator!$O$6="SINGLESPECTRUM",SUM((((I51/100)*$AJ$40)*$AH$40))+(((((I51/100)*$AJ$40)*$AN$40)*$AH$40)*1.05)-((((I51/100)*$AJ$40)*$AN$40)*$AH$40)+((((I51/100)*$AJ$41)*$AH$41)),IF(Calculator!$O$6="SINGLEHOMESTEAD",SUM((((I51/100)*$AJ$40)*$AH$40))+(((((I51/100)*$AJ$40)*$AN$40)*$AH$40)*1.05)-((((I51/100)*$AJ$40)*$AN$40)*$AH$40)+((((I51/100)*$AJ$41)*$AH$41)),IF(Calculator!$O$6="SINGLEBAND A",SUM((((I51/100)*$AJ$40)*$AH$40))+(((((I51/100)*$AJ$40)*$AN$40)*$AH$40)*1.1)-((((I51/100)*$AJ$40)*$AN$40)*$AH$40)+((((I51/100)*$AJ$41)*$AH$41)),IF(Calculator!$O$6="SINGLEBAND B",SUM((((I51/100)*$AJ$40)*$AH$40))+(((((I51/100)*$AJ$40)*$AN$40)*$AH$40)*1.15)-((((I51/100)*$AJ$40)*$AN$40)*$AH$40)+((((I51/100)*$AJ$41)*$AH$41)),IF(Calculator!$O$6="SINGLEBAND C",SUM((((I51/100)*$AJ$40)*$AH$40))+(((((I51/100)*$AJ$40)*$AN$40)*$AH$40)*1.2)-((((I51/100)*$AJ$40)*$AN$40)*$AH$40)+((((I51/100)*$AJ$41)*$AH$41)),IF(Calculator!$O$6="SINGLEBAND D",SUM((((I51/100)*$AJ$40)*$AH$40))+(((((I51/100)*$AJ$40)*$AN$40)*$AH$40)*1.25)-((((I51/100)*$AJ$40)*$AN$40)*$AH$40)+((((I51/100)*$AJ$41)*$AH$41)),IF(Calculator!$O$6="SINGLEURBANE",SUM((((I51/100)*$AJ$40)*$AH$40))+(((((I51/100)*$AJ$40)*$AN$40)*$AH$40)*1.25)-((((I51/100)*$AJ$40)*$AN$40)*$AH$40)+((((I51/100)*$AJ$41)*$AH$41)),IF(Calculator!$O$6="SINGLESILVERANOD",SUM((((I51/100)*$AJ$40)*$AH$40))+(((((I51/100)*$AJ$40)*$AN$40)*$AH$40)*1.4)-((((I51/100)*$AJ$40)*$AN$40)*$AH$40)+((((I51/100)*$AJ$41)*$AH$41)),IF(Calculator!$O$6="SINGLEANOD",SUM((((I51/100)*$AJ$40)*$AH$40))+(((((I51/100)*$AJ$40)*$AN$40)*$AH$40)*1.65)-((((I51/100)*$AJ$40)*$AN$40)*$AH$40)+((((I51/100)*$AJ$41)*$AH$41)),IF(Calculator!$O$6="DUALBASE",SUM((((I51/100)*$AJ$40)*$AH$40))+(((((I51/100)*$AJ$40)*$AN$40)*$AH$40)*1.030011)-((((I51/100)*$AJ$40)*$AN$40)*$AH$40)+((((I51/100)*$AJ$41)*$AH$41)),IF(Calculator!$O$6="DUALELEMENTS",SUM((((I51/100)*$AJ$40)*$AH$40))+(((((I51/100)*$AJ$40)*$AN$40)*$AH$40)*1.438569)-((((I51/100)*$AJ$40)*$AN$40)*$AH$40)+((((I51/100)*$AJ$41)*$AH$41)),IF(Calculator!$O$6="DUALSPECTRUM",SUM((((I51/100)*$AJ$40)*$AH$40))+(((((I51/100)*$AJ$40)*$AN$40)*$AH$40)*1.438569)-((((I51/100)*$AJ$40)*$AN$40)*$AH$40)+((((I51/100)*$AJ$41)*$AH$41)),IF(Calculator!$O$6="DUALHOMESTEAD",SUM((((I51/100)*$AJ$40)*$AH$40))+(((((I51/100)*$AJ$40)*$AN$40)*$AH$40)*1.438569)-((((I51/100)*$AJ$40)*$AN$40)*$AH$40)+((((I51/100)*$AJ$41)*$AH$41)),IF(Calculator!$O$6="DUALBAND A",SUM((((I51/100)*$AJ$40)*$AH$40))+(((((I51/100)*$AJ$40)*$AN$40)*$AH$40)*1.507051)-((((I51/100)*$AJ$40)*$AN$40)*$AH$40)+((((I51/100)*$AJ$41)*$AH$41)),IF(Calculator!$O$6="DUALBAND B",SUM((((I51/100)*$AJ$40)*$AH$40))+(((((I51/100)*$AJ$40)*$AN$40)*$AH$40)*1.57551)-((((I51/100)*$AJ$40)*$AN$40)*$AH$40)+((((I51/100)*$AJ$41)*$AH$41)),IF(Calculator!$O$6="DUALBAND C",SUM((((I51/100)*$AJ$40)*$AH$40))+(((((I51/100)*$AJ$40)*$AN$40)*$AH$40)*1.644088)-((((I51/100)*$AJ$40)*$AN$40)*$AH$40)+((((I51/100)*$AJ$41)*$AH$41)),IF(Calculator!$O$6="DUALBAND D",SUM((((I51/100)*$AJ$40)*$AH$40))+(((((I51/100)*$AJ$40)*$AN$40)*$AH$40)*1.712549)-((((I51/100)*$AJ$40)*$AN$40)*$AH$40)+((((I51/100)*$AJ$41)*$AH$41)),IF(Calculator!$O$6="DUALURBANE",SUM((((I51/100)*$AJ$40)*$AH$40))+(((((I51/100)*$AJ$40)*$AN$40)*$AH$40)*1.712549)-((((I51/100)*$AJ$40)*$AN$40)*$AH$40)+((((I51/100)*$AJ$41)*$AH$41)),IF(Calculator!$O$6="DUALSILVERANOD",SUM((((I51/100)*$AJ$40)*$AH$40))+(((((I51/100)*$AJ$40)*$AN$40)*$AH$40)*1.918079)-((((I51/100)*$AJ$40)*$AN$40)*$AH$40)+((((I51/100)*$AJ$41)*$AH$41)),IF(Calculator!$O$6="DUALANOD",SUM((((I51/100)*$AJ$40)*$AH$40))+(((((I51/100)*$AJ$40)*$AN$40)*$AH$40)*2.260509)-((((I51/100)*$AJ$40)*$AN$40)*$AH$40)+((((I51/100)*$AJ$41)*$AH$41))))))))))))))))))))))))</f>
        <v>0</v>
      </c>
      <c r="Y51" s="2">
        <f>IF(Calculator!$O$6="SINGLEBASE",SUM((((J51/100)*$AJ$40)*$AH$40))+((((J51/100)*$AJ$41)*$AH$41)),IF(Calculator!$O$6="SINGLEELEMENTS",SUM((((J51/100)*$AJ$40)*$AH$40))+(((((J51/100)*$AJ$40)*$AN$40)*$AH$40)*1.05)-((((J51/100)*$AJ$40)*$AN$40)*$AH$40)+((((J51/100)*$AJ$41)*$AH$41)),IF(Calculator!$O$6="SINGLESPECTRUM",SUM((((J51/100)*$AJ$40)*$AH$40))+(((((J51/100)*$AJ$40)*$AN$40)*$AH$40)*1.05)-((((J51/100)*$AJ$40)*$AN$40)*$AH$40)+((((J51/100)*$AJ$41)*$AH$41)),IF(Calculator!$O$6="SINGLEHOMESTEAD",SUM((((J51/100)*$AJ$40)*$AH$40))+(((((J51/100)*$AJ$40)*$AN$40)*$AH$40)*1.05)-((((J51/100)*$AJ$40)*$AN$40)*$AH$40)+((((J51/100)*$AJ$41)*$AH$41)),IF(Calculator!$O$6="SINGLEBAND A",SUM((((J51/100)*$AJ$40)*$AH$40))+(((((J51/100)*$AJ$40)*$AN$40)*$AH$40)*1.1)-((((J51/100)*$AJ$40)*$AN$40)*$AH$40)+((((J51/100)*$AJ$41)*$AH$41)),IF(Calculator!$O$6="SINGLEBAND B",SUM((((J51/100)*$AJ$40)*$AH$40))+(((((J51/100)*$AJ$40)*$AN$40)*$AH$40)*1.15)-((((J51/100)*$AJ$40)*$AN$40)*$AH$40)+((((J51/100)*$AJ$41)*$AH$41)),IF(Calculator!$O$6="SINGLEBAND C",SUM((((J51/100)*$AJ$40)*$AH$40))+(((((J51/100)*$AJ$40)*$AN$40)*$AH$40)*1.2)-((((J51/100)*$AJ$40)*$AN$40)*$AH$40)+((((J51/100)*$AJ$41)*$AH$41)),IF(Calculator!$O$6="SINGLEBAND D",SUM((((J51/100)*$AJ$40)*$AH$40))+(((((J51/100)*$AJ$40)*$AN$40)*$AH$40)*1.25)-((((J51/100)*$AJ$40)*$AN$40)*$AH$40)+((((J51/100)*$AJ$41)*$AH$41)),IF(Calculator!$O$6="SINGLEURBANE",SUM((((J51/100)*$AJ$40)*$AH$40))+(((((J51/100)*$AJ$40)*$AN$40)*$AH$40)*1.25)-((((J51/100)*$AJ$40)*$AN$40)*$AH$40)+((((J51/100)*$AJ$41)*$AH$41)),IF(Calculator!$O$6="SINGLESILVERANOD",SUM((((J51/100)*$AJ$40)*$AH$40))+(((((J51/100)*$AJ$40)*$AN$40)*$AH$40)*1.4)-((((J51/100)*$AJ$40)*$AN$40)*$AH$40)+((((J51/100)*$AJ$41)*$AH$41)),IF(Calculator!$O$6="SINGLEANOD",SUM((((J51/100)*$AJ$40)*$AH$40))+(((((J51/100)*$AJ$40)*$AN$40)*$AH$40)*1.65)-((((J51/100)*$AJ$40)*$AN$40)*$AH$40)+((((J51/100)*$AJ$41)*$AH$41)),IF(Calculator!$O$6="DUALBASE",SUM((((J51/100)*$AJ$40)*$AH$40))+(((((J51/100)*$AJ$40)*$AN$40)*$AH$40)*1.030011)-((((J51/100)*$AJ$40)*$AN$40)*$AH$40)+((((J51/100)*$AJ$41)*$AH$41)),IF(Calculator!$O$6="DUALELEMENTS",SUM((((J51/100)*$AJ$40)*$AH$40))+(((((J51/100)*$AJ$40)*$AN$40)*$AH$40)*1.438569)-((((J51/100)*$AJ$40)*$AN$40)*$AH$40)+((((J51/100)*$AJ$41)*$AH$41)),IF(Calculator!$O$6="DUALSPECTRUM",SUM((((J51/100)*$AJ$40)*$AH$40))+(((((J51/100)*$AJ$40)*$AN$40)*$AH$40)*1.438569)-((((J51/100)*$AJ$40)*$AN$40)*$AH$40)+((((J51/100)*$AJ$41)*$AH$41)),IF(Calculator!$O$6="DUALHOMESTEAD",SUM((((J51/100)*$AJ$40)*$AH$40))+(((((J51/100)*$AJ$40)*$AN$40)*$AH$40)*1.438569)-((((J51/100)*$AJ$40)*$AN$40)*$AH$40)+((((J51/100)*$AJ$41)*$AH$41)),IF(Calculator!$O$6="DUALBAND A",SUM((((J51/100)*$AJ$40)*$AH$40))+(((((J51/100)*$AJ$40)*$AN$40)*$AH$40)*1.507051)-((((J51/100)*$AJ$40)*$AN$40)*$AH$40)+((((J51/100)*$AJ$41)*$AH$41)),IF(Calculator!$O$6="DUALBAND B",SUM((((J51/100)*$AJ$40)*$AH$40))+(((((J51/100)*$AJ$40)*$AN$40)*$AH$40)*1.57551)-((((J51/100)*$AJ$40)*$AN$40)*$AH$40)+((((J51/100)*$AJ$41)*$AH$41)),IF(Calculator!$O$6="DUALBAND C",SUM((((J51/100)*$AJ$40)*$AH$40))+(((((J51/100)*$AJ$40)*$AN$40)*$AH$40)*1.644088)-((((J51/100)*$AJ$40)*$AN$40)*$AH$40)+((((J51/100)*$AJ$41)*$AH$41)),IF(Calculator!$O$6="DUALBAND D",SUM((((J51/100)*$AJ$40)*$AH$40))+(((((J51/100)*$AJ$40)*$AN$40)*$AH$40)*1.712549)-((((J51/100)*$AJ$40)*$AN$40)*$AH$40)+((((J51/100)*$AJ$41)*$AH$41)),IF(Calculator!$O$6="DUALURBANE",SUM((((J51/100)*$AJ$40)*$AH$40))+(((((J51/100)*$AJ$40)*$AN$40)*$AH$40)*1.712549)-((((J51/100)*$AJ$40)*$AN$40)*$AH$40)+((((J51/100)*$AJ$41)*$AH$41)),IF(Calculator!$O$6="DUALSILVERANOD",SUM((((J51/100)*$AJ$40)*$AH$40))+(((((J51/100)*$AJ$40)*$AN$40)*$AH$40)*1.918079)-((((J51/100)*$AJ$40)*$AN$40)*$AH$40)+((((J51/100)*$AJ$41)*$AH$41)),IF(Calculator!$O$6="DUALANOD",SUM((((J51/100)*$AJ$40)*$AH$40))+(((((J51/100)*$AJ$40)*$AN$40)*$AH$40)*2.260509)-((((J51/100)*$AJ$40)*$AN$40)*$AH$40)+((((J51/100)*$AJ$41)*$AH$41))))))))))))))))))))))))</f>
        <v>0</v>
      </c>
      <c r="Z51" s="2">
        <f>IF(Calculator!$O$6="SINGLEBASE",SUM((((K51/100)*$AJ$40)*$AH$40))+((((K51/100)*$AJ$41)*$AH$41)),IF(Calculator!$O$6="SINGLEELEMENTS",SUM((((K51/100)*$AJ$40)*$AH$40))+(((((K51/100)*$AJ$40)*$AN$40)*$AH$40)*1.05)-((((K51/100)*$AJ$40)*$AN$40)*$AH$40)+((((K51/100)*$AJ$41)*$AH$41)),IF(Calculator!$O$6="SINGLESPECTRUM",SUM((((K51/100)*$AJ$40)*$AH$40))+(((((K51/100)*$AJ$40)*$AN$40)*$AH$40)*1.05)-((((K51/100)*$AJ$40)*$AN$40)*$AH$40)+((((K51/100)*$AJ$41)*$AH$41)),IF(Calculator!$O$6="SINGLEHOMESTEAD",SUM((((K51/100)*$AJ$40)*$AH$40))+(((((K51/100)*$AJ$40)*$AN$40)*$AH$40)*1.05)-((((K51/100)*$AJ$40)*$AN$40)*$AH$40)+((((K51/100)*$AJ$41)*$AH$41)),IF(Calculator!$O$6="SINGLEBAND A",SUM((((K51/100)*$AJ$40)*$AH$40))+(((((K51/100)*$AJ$40)*$AN$40)*$AH$40)*1.1)-((((K51/100)*$AJ$40)*$AN$40)*$AH$40)+((((K51/100)*$AJ$41)*$AH$41)),IF(Calculator!$O$6="SINGLEBAND B",SUM((((K51/100)*$AJ$40)*$AH$40))+(((((K51/100)*$AJ$40)*$AN$40)*$AH$40)*1.15)-((((K51/100)*$AJ$40)*$AN$40)*$AH$40)+((((K51/100)*$AJ$41)*$AH$41)),IF(Calculator!$O$6="SINGLEBAND C",SUM((((K51/100)*$AJ$40)*$AH$40))+(((((K51/100)*$AJ$40)*$AN$40)*$AH$40)*1.2)-((((K51/100)*$AJ$40)*$AN$40)*$AH$40)+((((K51/100)*$AJ$41)*$AH$41)),IF(Calculator!$O$6="SINGLEBAND D",SUM((((K51/100)*$AJ$40)*$AH$40))+(((((K51/100)*$AJ$40)*$AN$40)*$AH$40)*1.25)-((((K51/100)*$AJ$40)*$AN$40)*$AH$40)+((((K51/100)*$AJ$41)*$AH$41)),IF(Calculator!$O$6="SINGLEURBANE",SUM((((K51/100)*$AJ$40)*$AH$40))+(((((K51/100)*$AJ$40)*$AN$40)*$AH$40)*1.25)-((((K51/100)*$AJ$40)*$AN$40)*$AH$40)+((((K51/100)*$AJ$41)*$AH$41)),IF(Calculator!$O$6="SINGLESILVERANOD",SUM((((K51/100)*$AJ$40)*$AH$40))+(((((K51/100)*$AJ$40)*$AN$40)*$AH$40)*1.4)-((((K51/100)*$AJ$40)*$AN$40)*$AH$40)+((((K51/100)*$AJ$41)*$AH$41)),IF(Calculator!$O$6="SINGLEANOD",SUM((((K51/100)*$AJ$40)*$AH$40))+(((((K51/100)*$AJ$40)*$AN$40)*$AH$40)*1.65)-((((K51/100)*$AJ$40)*$AN$40)*$AH$40)+((((K51/100)*$AJ$41)*$AH$41)),IF(Calculator!$O$6="DUALBASE",SUM((((K51/100)*$AJ$40)*$AH$40))+(((((K51/100)*$AJ$40)*$AN$40)*$AH$40)*1.030011)-((((K51/100)*$AJ$40)*$AN$40)*$AH$40)+((((K51/100)*$AJ$41)*$AH$41)),IF(Calculator!$O$6="DUALELEMENTS",SUM((((K51/100)*$AJ$40)*$AH$40))+(((((K51/100)*$AJ$40)*$AN$40)*$AH$40)*1.438569)-((((K51/100)*$AJ$40)*$AN$40)*$AH$40)+((((K51/100)*$AJ$41)*$AH$41)),IF(Calculator!$O$6="DUALSPECTRUM",SUM((((K51/100)*$AJ$40)*$AH$40))+(((((K51/100)*$AJ$40)*$AN$40)*$AH$40)*1.438569)-((((K51/100)*$AJ$40)*$AN$40)*$AH$40)+((((K51/100)*$AJ$41)*$AH$41)),IF(Calculator!$O$6="DUALHOMESTEAD",SUM((((K51/100)*$AJ$40)*$AH$40))+(((((K51/100)*$AJ$40)*$AN$40)*$AH$40)*1.438569)-((((K51/100)*$AJ$40)*$AN$40)*$AH$40)+((((K51/100)*$AJ$41)*$AH$41)),IF(Calculator!$O$6="DUALBAND A",SUM((((K51/100)*$AJ$40)*$AH$40))+(((((K51/100)*$AJ$40)*$AN$40)*$AH$40)*1.507051)-((((K51/100)*$AJ$40)*$AN$40)*$AH$40)+((((K51/100)*$AJ$41)*$AH$41)),IF(Calculator!$O$6="DUALBAND B",SUM((((K51/100)*$AJ$40)*$AH$40))+(((((K51/100)*$AJ$40)*$AN$40)*$AH$40)*1.57551)-((((K51/100)*$AJ$40)*$AN$40)*$AH$40)+((((K51/100)*$AJ$41)*$AH$41)),IF(Calculator!$O$6="DUALBAND C",SUM((((K51/100)*$AJ$40)*$AH$40))+(((((K51/100)*$AJ$40)*$AN$40)*$AH$40)*1.644088)-((((K51/100)*$AJ$40)*$AN$40)*$AH$40)+((((K51/100)*$AJ$41)*$AH$41)),IF(Calculator!$O$6="DUALBAND D",SUM((((K51/100)*$AJ$40)*$AH$40))+(((((K51/100)*$AJ$40)*$AN$40)*$AH$40)*1.712549)-((((K51/100)*$AJ$40)*$AN$40)*$AH$40)+((((K51/100)*$AJ$41)*$AH$41)),IF(Calculator!$O$6="DUALURBANE",SUM((((K51/100)*$AJ$40)*$AH$40))+(((((K51/100)*$AJ$40)*$AN$40)*$AH$40)*1.712549)-((((K51/100)*$AJ$40)*$AN$40)*$AH$40)+((((K51/100)*$AJ$41)*$AH$41)),IF(Calculator!$O$6="DUALSILVERANOD",SUM((((K51/100)*$AJ$40)*$AH$40))+(((((K51/100)*$AJ$40)*$AN$40)*$AH$40)*1.918079)-((((K51/100)*$AJ$40)*$AN$40)*$AH$40)+((((K51/100)*$AJ$41)*$AH$41)),IF(Calculator!$O$6="DUALANOD",SUM((((K51/100)*$AJ$40)*$AH$40))+(((((K51/100)*$AJ$40)*$AN$40)*$AH$40)*2.260509)-((((K51/100)*$AJ$40)*$AN$40)*$AH$40)+((((K51/100)*$AJ$41)*$AH$41))))))))))))))))))))))))</f>
        <v>0</v>
      </c>
      <c r="AA51" s="2">
        <f>IF(Calculator!$O$6="SINGLEBASE",SUM((((L51/100)*$AJ$40)*$AH$40))+((((L51/100)*$AJ$41)*$AH$41)),IF(Calculator!$O$6="SINGLEELEMENTS",SUM((((L51/100)*$AJ$40)*$AH$40))+(((((L51/100)*$AJ$40)*$AN$40)*$AH$40)*1.05)-((((L51/100)*$AJ$40)*$AN$40)*$AH$40)+((((L51/100)*$AJ$41)*$AH$41)),IF(Calculator!$O$6="SINGLESPECTRUM",SUM((((L51/100)*$AJ$40)*$AH$40))+(((((L51/100)*$AJ$40)*$AN$40)*$AH$40)*1.05)-((((L51/100)*$AJ$40)*$AN$40)*$AH$40)+((((L51/100)*$AJ$41)*$AH$41)),IF(Calculator!$O$6="SINGLEHOMESTEAD",SUM((((L51/100)*$AJ$40)*$AH$40))+(((((L51/100)*$AJ$40)*$AN$40)*$AH$40)*1.05)-((((L51/100)*$AJ$40)*$AN$40)*$AH$40)+((((L51/100)*$AJ$41)*$AH$41)),IF(Calculator!$O$6="SINGLEBAND A",SUM((((L51/100)*$AJ$40)*$AH$40))+(((((L51/100)*$AJ$40)*$AN$40)*$AH$40)*1.1)-((((L51/100)*$AJ$40)*$AN$40)*$AH$40)+((((L51/100)*$AJ$41)*$AH$41)),IF(Calculator!$O$6="SINGLEBAND B",SUM((((L51/100)*$AJ$40)*$AH$40))+(((((L51/100)*$AJ$40)*$AN$40)*$AH$40)*1.15)-((((L51/100)*$AJ$40)*$AN$40)*$AH$40)+((((L51/100)*$AJ$41)*$AH$41)),IF(Calculator!$O$6="SINGLEBAND C",SUM((((L51/100)*$AJ$40)*$AH$40))+(((((L51/100)*$AJ$40)*$AN$40)*$AH$40)*1.2)-((((L51/100)*$AJ$40)*$AN$40)*$AH$40)+((((L51/100)*$AJ$41)*$AH$41)),IF(Calculator!$O$6="SINGLEBAND D",SUM((((L51/100)*$AJ$40)*$AH$40))+(((((L51/100)*$AJ$40)*$AN$40)*$AH$40)*1.25)-((((L51/100)*$AJ$40)*$AN$40)*$AH$40)+((((L51/100)*$AJ$41)*$AH$41)),IF(Calculator!$O$6="SINGLEURBANE",SUM((((L51/100)*$AJ$40)*$AH$40))+(((((L51/100)*$AJ$40)*$AN$40)*$AH$40)*1.25)-((((L51/100)*$AJ$40)*$AN$40)*$AH$40)+((((L51/100)*$AJ$41)*$AH$41)),IF(Calculator!$O$6="SINGLESILVERANOD",SUM((((L51/100)*$AJ$40)*$AH$40))+(((((L51/100)*$AJ$40)*$AN$40)*$AH$40)*1.4)-((((L51/100)*$AJ$40)*$AN$40)*$AH$40)+((((L51/100)*$AJ$41)*$AH$41)),IF(Calculator!$O$6="SINGLEANOD",SUM((((L51/100)*$AJ$40)*$AH$40))+(((((L51/100)*$AJ$40)*$AN$40)*$AH$40)*1.65)-((((L51/100)*$AJ$40)*$AN$40)*$AH$40)+((((L51/100)*$AJ$41)*$AH$41)),IF(Calculator!$O$6="DUALBASE",SUM((((L51/100)*$AJ$40)*$AH$40))+(((((L51/100)*$AJ$40)*$AN$40)*$AH$40)*1.030011)-((((L51/100)*$AJ$40)*$AN$40)*$AH$40)+((((L51/100)*$AJ$41)*$AH$41)),IF(Calculator!$O$6="DUALELEMENTS",SUM((((L51/100)*$AJ$40)*$AH$40))+(((((L51/100)*$AJ$40)*$AN$40)*$AH$40)*1.438569)-((((L51/100)*$AJ$40)*$AN$40)*$AH$40)+((((L51/100)*$AJ$41)*$AH$41)),IF(Calculator!$O$6="DUALSPECTRUM",SUM((((L51/100)*$AJ$40)*$AH$40))+(((((L51/100)*$AJ$40)*$AN$40)*$AH$40)*1.438569)-((((L51/100)*$AJ$40)*$AN$40)*$AH$40)+((((L51/100)*$AJ$41)*$AH$41)),IF(Calculator!$O$6="DUALHOMESTEAD",SUM((((L51/100)*$AJ$40)*$AH$40))+(((((L51/100)*$AJ$40)*$AN$40)*$AH$40)*1.438569)-((((L51/100)*$AJ$40)*$AN$40)*$AH$40)+((((L51/100)*$AJ$41)*$AH$41)),IF(Calculator!$O$6="DUALBAND A",SUM((((L51/100)*$AJ$40)*$AH$40))+(((((L51/100)*$AJ$40)*$AN$40)*$AH$40)*1.507051)-((((L51/100)*$AJ$40)*$AN$40)*$AH$40)+((((L51/100)*$AJ$41)*$AH$41)),IF(Calculator!$O$6="DUALBAND B",SUM((((L51/100)*$AJ$40)*$AH$40))+(((((L51/100)*$AJ$40)*$AN$40)*$AH$40)*1.57551)-((((L51/100)*$AJ$40)*$AN$40)*$AH$40)+((((L51/100)*$AJ$41)*$AH$41)),IF(Calculator!$O$6="DUALBAND C",SUM((((L51/100)*$AJ$40)*$AH$40))+(((((L51/100)*$AJ$40)*$AN$40)*$AH$40)*1.644088)-((((L51/100)*$AJ$40)*$AN$40)*$AH$40)+((((L51/100)*$AJ$41)*$AH$41)),IF(Calculator!$O$6="DUALBAND D",SUM((((L51/100)*$AJ$40)*$AH$40))+(((((L51/100)*$AJ$40)*$AN$40)*$AH$40)*1.712549)-((((L51/100)*$AJ$40)*$AN$40)*$AH$40)+((((L51/100)*$AJ$41)*$AH$41)),IF(Calculator!$O$6="DUALURBANE",SUM((((L51/100)*$AJ$40)*$AH$40))+(((((L51/100)*$AJ$40)*$AN$40)*$AH$40)*1.712549)-((((L51/100)*$AJ$40)*$AN$40)*$AH$40)+((((L51/100)*$AJ$41)*$AH$41)),IF(Calculator!$O$6="DUALSILVERANOD",SUM((((L51/100)*$AJ$40)*$AH$40))+(((((L51/100)*$AJ$40)*$AN$40)*$AH$40)*1.918079)-((((L51/100)*$AJ$40)*$AN$40)*$AH$40)+((((L51/100)*$AJ$41)*$AH$41)),IF(Calculator!$O$6="DUALANOD",SUM((((L51/100)*$AJ$40)*$AH$40))+(((((L51/100)*$AJ$40)*$AN$40)*$AH$40)*2.260509)-((((L51/100)*$AJ$40)*$AN$40)*$AH$40)+((((L51/100)*$AJ$41)*$AH$41))))))))))))))))))))))))</f>
        <v>0</v>
      </c>
      <c r="AB51" s="2">
        <f>IF(Calculator!$O$6="SINGLEBASE",SUM((((M51/100)*$AJ$40)*$AH$40))+((((M51/100)*$AJ$41)*$AH$41)),IF(Calculator!$O$6="SINGLEELEMENTS",SUM((((M51/100)*$AJ$40)*$AH$40))+(((((M51/100)*$AJ$40)*$AN$40)*$AH$40)*1.05)-((((M51/100)*$AJ$40)*$AN$40)*$AH$40)+((((M51/100)*$AJ$41)*$AH$41)),IF(Calculator!$O$6="SINGLESPECTRUM",SUM((((M51/100)*$AJ$40)*$AH$40))+(((((M51/100)*$AJ$40)*$AN$40)*$AH$40)*1.05)-((((M51/100)*$AJ$40)*$AN$40)*$AH$40)+((((M51/100)*$AJ$41)*$AH$41)),IF(Calculator!$O$6="SINGLEHOMESTEAD",SUM((((M51/100)*$AJ$40)*$AH$40))+(((((M51/100)*$AJ$40)*$AN$40)*$AH$40)*1.05)-((((M51/100)*$AJ$40)*$AN$40)*$AH$40)+((((M51/100)*$AJ$41)*$AH$41)),IF(Calculator!$O$6="SINGLEBAND A",SUM((((M51/100)*$AJ$40)*$AH$40))+(((((M51/100)*$AJ$40)*$AN$40)*$AH$40)*1.1)-((((M51/100)*$AJ$40)*$AN$40)*$AH$40)+((((M51/100)*$AJ$41)*$AH$41)),IF(Calculator!$O$6="SINGLEBAND B",SUM((((M51/100)*$AJ$40)*$AH$40))+(((((M51/100)*$AJ$40)*$AN$40)*$AH$40)*1.15)-((((M51/100)*$AJ$40)*$AN$40)*$AH$40)+((((M51/100)*$AJ$41)*$AH$41)),IF(Calculator!$O$6="SINGLEBAND C",SUM((((M51/100)*$AJ$40)*$AH$40))+(((((M51/100)*$AJ$40)*$AN$40)*$AH$40)*1.2)-((((M51/100)*$AJ$40)*$AN$40)*$AH$40)+((((M51/100)*$AJ$41)*$AH$41)),IF(Calculator!$O$6="SINGLEBAND D",SUM((((M51/100)*$AJ$40)*$AH$40))+(((((M51/100)*$AJ$40)*$AN$40)*$AH$40)*1.25)-((((M51/100)*$AJ$40)*$AN$40)*$AH$40)+((((M51/100)*$AJ$41)*$AH$41)),IF(Calculator!$O$6="SINGLEURBANE",SUM((((M51/100)*$AJ$40)*$AH$40))+(((((M51/100)*$AJ$40)*$AN$40)*$AH$40)*1.25)-((((M51/100)*$AJ$40)*$AN$40)*$AH$40)+((((M51/100)*$AJ$41)*$AH$41)),IF(Calculator!$O$6="SINGLESILVERANOD",SUM((((M51/100)*$AJ$40)*$AH$40))+(((((M51/100)*$AJ$40)*$AN$40)*$AH$40)*1.4)-((((M51/100)*$AJ$40)*$AN$40)*$AH$40)+((((M51/100)*$AJ$41)*$AH$41)),IF(Calculator!$O$6="SINGLEANOD",SUM((((M51/100)*$AJ$40)*$AH$40))+(((((M51/100)*$AJ$40)*$AN$40)*$AH$40)*1.65)-((((M51/100)*$AJ$40)*$AN$40)*$AH$40)+((((M51/100)*$AJ$41)*$AH$41)),IF(Calculator!$O$6="DUALBASE",SUM((((M51/100)*$AJ$40)*$AH$40))+(((((M51/100)*$AJ$40)*$AN$40)*$AH$40)*1.030011)-((((M51/100)*$AJ$40)*$AN$40)*$AH$40)+((((M51/100)*$AJ$41)*$AH$41)),IF(Calculator!$O$6="DUALELEMENTS",SUM((((M51/100)*$AJ$40)*$AH$40))+(((((M51/100)*$AJ$40)*$AN$40)*$AH$40)*1.438569)-((((M51/100)*$AJ$40)*$AN$40)*$AH$40)+((((M51/100)*$AJ$41)*$AH$41)),IF(Calculator!$O$6="DUALSPECTRUM",SUM((((M51/100)*$AJ$40)*$AH$40))+(((((M51/100)*$AJ$40)*$AN$40)*$AH$40)*1.438569)-((((M51/100)*$AJ$40)*$AN$40)*$AH$40)+((((M51/100)*$AJ$41)*$AH$41)),IF(Calculator!$O$6="DUALHOMESTEAD",SUM((((M51/100)*$AJ$40)*$AH$40))+(((((M51/100)*$AJ$40)*$AN$40)*$AH$40)*1.438569)-((((M51/100)*$AJ$40)*$AN$40)*$AH$40)+((((M51/100)*$AJ$41)*$AH$41)),IF(Calculator!$O$6="DUALBAND A",SUM((((M51/100)*$AJ$40)*$AH$40))+(((((M51/100)*$AJ$40)*$AN$40)*$AH$40)*1.507051)-((((M51/100)*$AJ$40)*$AN$40)*$AH$40)+((((M51/100)*$AJ$41)*$AH$41)),IF(Calculator!$O$6="DUALBAND B",SUM((((M51/100)*$AJ$40)*$AH$40))+(((((M51/100)*$AJ$40)*$AN$40)*$AH$40)*1.57551)-((((M51/100)*$AJ$40)*$AN$40)*$AH$40)+((((M51/100)*$AJ$41)*$AH$41)),IF(Calculator!$O$6="DUALBAND C",SUM((((M51/100)*$AJ$40)*$AH$40))+(((((M51/100)*$AJ$40)*$AN$40)*$AH$40)*1.644088)-((((M51/100)*$AJ$40)*$AN$40)*$AH$40)+((((M51/100)*$AJ$41)*$AH$41)),IF(Calculator!$O$6="DUALBAND D",SUM((((M51/100)*$AJ$40)*$AH$40))+(((((M51/100)*$AJ$40)*$AN$40)*$AH$40)*1.712549)-((((M51/100)*$AJ$40)*$AN$40)*$AH$40)+((((M51/100)*$AJ$41)*$AH$41)),IF(Calculator!$O$6="DUALURBANE",SUM((((M51/100)*$AJ$40)*$AH$40))+(((((M51/100)*$AJ$40)*$AN$40)*$AH$40)*1.712549)-((((M51/100)*$AJ$40)*$AN$40)*$AH$40)+((((M51/100)*$AJ$41)*$AH$41)),IF(Calculator!$O$6="DUALSILVERANOD",SUM((((M51/100)*$AJ$40)*$AH$40))+(((((M51/100)*$AJ$40)*$AN$40)*$AH$40)*1.918079)-((((M51/100)*$AJ$40)*$AN$40)*$AH$40)+((((M51/100)*$AJ$41)*$AH$41)),IF(Calculator!$O$6="DUALANOD",SUM((((M51/100)*$AJ$40)*$AH$40))+(((((M51/100)*$AJ$40)*$AN$40)*$AH$40)*2.260509)-((((M51/100)*$AJ$40)*$AN$40)*$AH$40)+((((M51/100)*$AJ$41)*$AH$41))))))))))))))))))))))))</f>
        <v>0</v>
      </c>
      <c r="AC51" s="2">
        <f>IF(Calculator!$O$6="SINGLEBASE",SUM((((N51/100)*$AJ$40)*$AH$40))+((((N51/100)*$AJ$41)*$AH$41)),IF(Calculator!$O$6="SINGLEELEMENTS",SUM((((N51/100)*$AJ$40)*$AH$40))+(((((N51/100)*$AJ$40)*$AN$40)*$AH$40)*1.05)-((((N51/100)*$AJ$40)*$AN$40)*$AH$40)+((((N51/100)*$AJ$41)*$AH$41)),IF(Calculator!$O$6="SINGLESPECTRUM",SUM((((N51/100)*$AJ$40)*$AH$40))+(((((N51/100)*$AJ$40)*$AN$40)*$AH$40)*1.05)-((((N51/100)*$AJ$40)*$AN$40)*$AH$40)+((((N51/100)*$AJ$41)*$AH$41)),IF(Calculator!$O$6="SINGLEHOMESTEAD",SUM((((N51/100)*$AJ$40)*$AH$40))+(((((N51/100)*$AJ$40)*$AN$40)*$AH$40)*1.05)-((((N51/100)*$AJ$40)*$AN$40)*$AH$40)+((((N51/100)*$AJ$41)*$AH$41)),IF(Calculator!$O$6="SINGLEBAND A",SUM((((N51/100)*$AJ$40)*$AH$40))+(((((N51/100)*$AJ$40)*$AN$40)*$AH$40)*1.1)-((((N51/100)*$AJ$40)*$AN$40)*$AH$40)+((((N51/100)*$AJ$41)*$AH$41)),IF(Calculator!$O$6="SINGLEBAND B",SUM((((N51/100)*$AJ$40)*$AH$40))+(((((N51/100)*$AJ$40)*$AN$40)*$AH$40)*1.15)-((((N51/100)*$AJ$40)*$AN$40)*$AH$40)+((((N51/100)*$AJ$41)*$AH$41)),IF(Calculator!$O$6="SINGLEBAND C",SUM((((N51/100)*$AJ$40)*$AH$40))+(((((N51/100)*$AJ$40)*$AN$40)*$AH$40)*1.2)-((((N51/100)*$AJ$40)*$AN$40)*$AH$40)+((((N51/100)*$AJ$41)*$AH$41)),IF(Calculator!$O$6="SINGLEBAND D",SUM((((N51/100)*$AJ$40)*$AH$40))+(((((N51/100)*$AJ$40)*$AN$40)*$AH$40)*1.25)-((((N51/100)*$AJ$40)*$AN$40)*$AH$40)+((((N51/100)*$AJ$41)*$AH$41)),IF(Calculator!$O$6="SINGLEURBANE",SUM((((N51/100)*$AJ$40)*$AH$40))+(((((N51/100)*$AJ$40)*$AN$40)*$AH$40)*1.25)-((((N51/100)*$AJ$40)*$AN$40)*$AH$40)+((((N51/100)*$AJ$41)*$AH$41)),IF(Calculator!$O$6="SINGLESILVERANOD",SUM((((N51/100)*$AJ$40)*$AH$40))+(((((N51/100)*$AJ$40)*$AN$40)*$AH$40)*1.4)-((((N51/100)*$AJ$40)*$AN$40)*$AH$40)+((((N51/100)*$AJ$41)*$AH$41)),IF(Calculator!$O$6="SINGLEANOD",SUM((((N51/100)*$AJ$40)*$AH$40))+(((((N51/100)*$AJ$40)*$AN$40)*$AH$40)*1.65)-((((N51/100)*$AJ$40)*$AN$40)*$AH$40)+((((N51/100)*$AJ$41)*$AH$41)),IF(Calculator!$O$6="DUALBASE",SUM((((N51/100)*$AJ$40)*$AH$40))+(((((N51/100)*$AJ$40)*$AN$40)*$AH$40)*1.030011)-((((N51/100)*$AJ$40)*$AN$40)*$AH$40)+((((N51/100)*$AJ$41)*$AH$41)),IF(Calculator!$O$6="DUALELEMENTS",SUM((((N51/100)*$AJ$40)*$AH$40))+(((((N51/100)*$AJ$40)*$AN$40)*$AH$40)*1.438569)-((((N51/100)*$AJ$40)*$AN$40)*$AH$40)+((((N51/100)*$AJ$41)*$AH$41)),IF(Calculator!$O$6="DUALSPECTRUM",SUM((((N51/100)*$AJ$40)*$AH$40))+(((((N51/100)*$AJ$40)*$AN$40)*$AH$40)*1.438569)-((((N51/100)*$AJ$40)*$AN$40)*$AH$40)+((((N51/100)*$AJ$41)*$AH$41)),IF(Calculator!$O$6="DUALHOMESTEAD",SUM((((N51/100)*$AJ$40)*$AH$40))+(((((N51/100)*$AJ$40)*$AN$40)*$AH$40)*1.438569)-((((N51/100)*$AJ$40)*$AN$40)*$AH$40)+((((N51/100)*$AJ$41)*$AH$41)),IF(Calculator!$O$6="DUALBAND A",SUM((((N51/100)*$AJ$40)*$AH$40))+(((((N51/100)*$AJ$40)*$AN$40)*$AH$40)*1.507051)-((((N51/100)*$AJ$40)*$AN$40)*$AH$40)+((((N51/100)*$AJ$41)*$AH$41)),IF(Calculator!$O$6="DUALBAND B",SUM((((N51/100)*$AJ$40)*$AH$40))+(((((N51/100)*$AJ$40)*$AN$40)*$AH$40)*1.57551)-((((N51/100)*$AJ$40)*$AN$40)*$AH$40)+((((N51/100)*$AJ$41)*$AH$41)),IF(Calculator!$O$6="DUALBAND C",SUM((((N51/100)*$AJ$40)*$AH$40))+(((((N51/100)*$AJ$40)*$AN$40)*$AH$40)*1.644088)-((((N51/100)*$AJ$40)*$AN$40)*$AH$40)+((((N51/100)*$AJ$41)*$AH$41)),IF(Calculator!$O$6="DUALBAND D",SUM((((N51/100)*$AJ$40)*$AH$40))+(((((N51/100)*$AJ$40)*$AN$40)*$AH$40)*1.712549)-((((N51/100)*$AJ$40)*$AN$40)*$AH$40)+((((N51/100)*$AJ$41)*$AH$41)),IF(Calculator!$O$6="DUALURBANE",SUM((((N51/100)*$AJ$40)*$AH$40))+(((((N51/100)*$AJ$40)*$AN$40)*$AH$40)*1.712549)-((((N51/100)*$AJ$40)*$AN$40)*$AH$40)+((((N51/100)*$AJ$41)*$AH$41)),IF(Calculator!$O$6="DUALSILVERANOD",SUM((((N51/100)*$AJ$40)*$AH$40))+(((((N51/100)*$AJ$40)*$AN$40)*$AH$40)*1.918079)-((((N51/100)*$AJ$40)*$AN$40)*$AH$40)+((((N51/100)*$AJ$41)*$AH$41)),IF(Calculator!$O$6="DUALANOD",SUM((((N51/100)*$AJ$40)*$AH$40))+(((((N51/100)*$AJ$40)*$AN$40)*$AH$40)*2.260509)-((((N51/100)*$AJ$40)*$AN$40)*$AH$40)+((((N51/100)*$AJ$41)*$AH$41))))))))))))))))))))))))</f>
        <v>0</v>
      </c>
    </row>
    <row r="52" spans="1:29">
      <c r="A52" s="8" t="s">
        <v>1448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P52" s="8">
        <v>1350</v>
      </c>
      <c r="Q52" s="2">
        <f>IF(Calculator!$O$6="SINGLEBASE",SUM((((B52/100)*$AJ$40)*$AH$40))+((((B52/100)*$AJ$41)*$AH$41)),IF(Calculator!$O$6="SINGLEELEMENTS",SUM((((B52/100)*$AJ$40)*$AH$40))+(((((B52/100)*$AJ$40)*$AN$40)*$AH$40)*1.05)-((((B52/100)*$AJ$40)*$AN$40)*$AH$40)+((((B52/100)*$AJ$41)*$AH$41)),IF(Calculator!$O$6="SINGLESPECTRUM",SUM((((B52/100)*$AJ$40)*$AH$40))+(((((B52/100)*$AJ$40)*$AN$40)*$AH$40)*1.05)-((((B52/100)*$AJ$40)*$AN$40)*$AH$40)+((((B52/100)*$AJ$41)*$AH$41)),IF(Calculator!$O$6="SINGLEHOMESTEAD",SUM((((B52/100)*$AJ$40)*$AH$40))+(((((B52/100)*$AJ$40)*$AN$40)*$AH$40)*1.05)-((((B52/100)*$AJ$40)*$AN$40)*$AH$40)+((((B52/100)*$AJ$41)*$AH$41)),IF(Calculator!$O$6="SINGLEBAND A",SUM((((B52/100)*$AJ$40)*$AH$40))+(((((B52/100)*$AJ$40)*$AN$40)*$AH$40)*1.1)-((((B52/100)*$AJ$40)*$AN$40)*$AH$40)+((((B52/100)*$AJ$41)*$AH$41)),IF(Calculator!$O$6="SINGLEBAND B",SUM((((B52/100)*$AJ$40)*$AH$40))+(((((B52/100)*$AJ$40)*$AN$40)*$AH$40)*1.15)-((((B52/100)*$AJ$40)*$AN$40)*$AH$40)+((((B52/100)*$AJ$41)*$AH$41)),IF(Calculator!$O$6="SINGLEBAND C",SUM((((B52/100)*$AJ$40)*$AH$40))+(((((B52/100)*$AJ$40)*$AN$40)*$AH$40)*1.2)-((((B52/100)*$AJ$40)*$AN$40)*$AH$40)+((((B52/100)*$AJ$41)*$AH$41)),IF(Calculator!$O$6="SINGLEBAND D",SUM((((B52/100)*$AJ$40)*$AH$40))+(((((B52/100)*$AJ$40)*$AN$40)*$AH$40)*1.25)-((((B52/100)*$AJ$40)*$AN$40)*$AH$40)+((((B52/100)*$AJ$41)*$AH$41)),IF(Calculator!$O$6="SINGLEURBANE",SUM((((B52/100)*$AJ$40)*$AH$40))+(((((B52/100)*$AJ$40)*$AN$40)*$AH$40)*1.25)-((((B52/100)*$AJ$40)*$AN$40)*$AH$40)+((((B52/100)*$AJ$41)*$AH$41)),IF(Calculator!$O$6="SINGLESILVERANOD",SUM((((B52/100)*$AJ$40)*$AH$40))+(((((B52/100)*$AJ$40)*$AN$40)*$AH$40)*1.4)-((((B52/100)*$AJ$40)*$AN$40)*$AH$40)+((((B52/100)*$AJ$41)*$AH$41)),IF(Calculator!$O$6="SINGLEANOD",SUM((((B52/100)*$AJ$40)*$AH$40))+(((((B52/100)*$AJ$40)*$AN$40)*$AH$40)*1.65)-((((B52/100)*$AJ$40)*$AN$40)*$AH$40)+((((B52/100)*$AJ$41)*$AH$41)),IF(Calculator!$O$6="DUALBASE",SUM((((B52/100)*$AJ$40)*$AH$40))+(((((B52/100)*$AJ$40)*$AN$40)*$AH$40)*1.030011)-((((B52/100)*$AJ$40)*$AN$40)*$AH$40)+((((B52/100)*$AJ$41)*$AH$41)),IF(Calculator!$O$6="DUALELEMENTS",SUM((((B52/100)*$AJ$40)*$AH$40))+(((((B52/100)*$AJ$40)*$AN$40)*$AH$40)*1.438569)-((((B52/100)*$AJ$40)*$AN$40)*$AH$40)+((((B52/100)*$AJ$41)*$AH$41)),IF(Calculator!$O$6="DUALSPECTRUM",SUM((((B52/100)*$AJ$40)*$AH$40))+(((((B52/100)*$AJ$40)*$AN$40)*$AH$40)*1.438569)-((((B52/100)*$AJ$40)*$AN$40)*$AH$40)+((((B52/100)*$AJ$41)*$AH$41)),IF(Calculator!$O$6="DUALHOMESTEAD",SUM((((B52/100)*$AJ$40)*$AH$40))+(((((B52/100)*$AJ$40)*$AN$40)*$AH$40)*1.438569)-((((B52/100)*$AJ$40)*$AN$40)*$AH$40)+((((B52/100)*$AJ$41)*$AH$41)),IF(Calculator!$O$6="DUALBAND A",SUM((((B52/100)*$AJ$40)*$AH$40))+(((((B52/100)*$AJ$40)*$AN$40)*$AH$40)*1.507051)-((((B52/100)*$AJ$40)*$AN$40)*$AH$40)+((((B52/100)*$AJ$41)*$AH$41)),IF(Calculator!$O$6="DUALBAND B",SUM((((B52/100)*$AJ$40)*$AH$40))+(((((B52/100)*$AJ$40)*$AN$40)*$AH$40)*1.57551)-((((B52/100)*$AJ$40)*$AN$40)*$AH$40)+((((B52/100)*$AJ$41)*$AH$41)),IF(Calculator!$O$6="DUALBAND C",SUM((((B52/100)*$AJ$40)*$AH$40))+(((((B52/100)*$AJ$40)*$AN$40)*$AH$40)*1.644088)-((((B52/100)*$AJ$40)*$AN$40)*$AH$40)+((((B52/100)*$AJ$41)*$AH$41)),IF(Calculator!$O$6="DUALBAND D",SUM((((B52/100)*$AJ$40)*$AH$40))+(((((B52/100)*$AJ$40)*$AN$40)*$AH$40)*1.712549)-((((B52/100)*$AJ$40)*$AN$40)*$AH$40)+((((B52/100)*$AJ$41)*$AH$41)),IF(Calculator!$O$6="DUALURBANE",SUM((((B52/100)*$AJ$40)*$AH$40))+(((((B52/100)*$AJ$40)*$AN$40)*$AH$40)*1.712549)-((((B52/100)*$AJ$40)*$AN$40)*$AH$40)+((((B52/100)*$AJ$41)*$AH$41)),IF(Calculator!$O$6="DUALSILVERANOD",SUM((((B52/100)*$AJ$40)*$AH$40))+(((((B52/100)*$AJ$40)*$AN$40)*$AH$40)*1.918079)-((((B52/100)*$AJ$40)*$AN$40)*$AH$40)+((((B52/100)*$AJ$41)*$AH$41)),IF(Calculator!$O$6="DUALANOD",SUM((((B52/100)*$AJ$40)*$AH$40))+(((((B52/100)*$AJ$40)*$AN$40)*$AH$40)*2.260509)-((((B52/100)*$AJ$40)*$AN$40)*$AH$40)+((((B52/100)*$AJ$41)*$AH$41))))))))))))))))))))))))</f>
        <v>0</v>
      </c>
      <c r="R52" s="2">
        <f>IF(Calculator!$O$6="SINGLEBASE",SUM((((C52/100)*$AJ$40)*$AH$40))+((((C52/100)*$AJ$41)*$AH$41)),IF(Calculator!$O$6="SINGLEELEMENTS",SUM((((C52/100)*$AJ$40)*$AH$40))+(((((C52/100)*$AJ$40)*$AN$40)*$AH$40)*1.05)-((((C52/100)*$AJ$40)*$AN$40)*$AH$40)+((((C52/100)*$AJ$41)*$AH$41)),IF(Calculator!$O$6="SINGLESPECTRUM",SUM((((C52/100)*$AJ$40)*$AH$40))+(((((C52/100)*$AJ$40)*$AN$40)*$AH$40)*1.05)-((((C52/100)*$AJ$40)*$AN$40)*$AH$40)+((((C52/100)*$AJ$41)*$AH$41)),IF(Calculator!$O$6="SINGLEHOMESTEAD",SUM((((C52/100)*$AJ$40)*$AH$40))+(((((C52/100)*$AJ$40)*$AN$40)*$AH$40)*1.05)-((((C52/100)*$AJ$40)*$AN$40)*$AH$40)+((((C52/100)*$AJ$41)*$AH$41)),IF(Calculator!$O$6="SINGLEBAND A",SUM((((C52/100)*$AJ$40)*$AH$40))+(((((C52/100)*$AJ$40)*$AN$40)*$AH$40)*1.1)-((((C52/100)*$AJ$40)*$AN$40)*$AH$40)+((((C52/100)*$AJ$41)*$AH$41)),IF(Calculator!$O$6="SINGLEBAND B",SUM((((C52/100)*$AJ$40)*$AH$40))+(((((C52/100)*$AJ$40)*$AN$40)*$AH$40)*1.15)-((((C52/100)*$AJ$40)*$AN$40)*$AH$40)+((((C52/100)*$AJ$41)*$AH$41)),IF(Calculator!$O$6="SINGLEBAND C",SUM((((C52/100)*$AJ$40)*$AH$40))+(((((C52/100)*$AJ$40)*$AN$40)*$AH$40)*1.2)-((((C52/100)*$AJ$40)*$AN$40)*$AH$40)+((((C52/100)*$AJ$41)*$AH$41)),IF(Calculator!$O$6="SINGLEBAND D",SUM((((C52/100)*$AJ$40)*$AH$40))+(((((C52/100)*$AJ$40)*$AN$40)*$AH$40)*1.25)-((((C52/100)*$AJ$40)*$AN$40)*$AH$40)+((((C52/100)*$AJ$41)*$AH$41)),IF(Calculator!$O$6="SINGLEURBANE",SUM((((C52/100)*$AJ$40)*$AH$40))+(((((C52/100)*$AJ$40)*$AN$40)*$AH$40)*1.25)-((((C52/100)*$AJ$40)*$AN$40)*$AH$40)+((((C52/100)*$AJ$41)*$AH$41)),IF(Calculator!$O$6="SINGLESILVERANOD",SUM((((C52/100)*$AJ$40)*$AH$40))+(((((C52/100)*$AJ$40)*$AN$40)*$AH$40)*1.4)-((((C52/100)*$AJ$40)*$AN$40)*$AH$40)+((((C52/100)*$AJ$41)*$AH$41)),IF(Calculator!$O$6="SINGLEANOD",SUM((((C52/100)*$AJ$40)*$AH$40))+(((((C52/100)*$AJ$40)*$AN$40)*$AH$40)*1.65)-((((C52/100)*$AJ$40)*$AN$40)*$AH$40)+((((C52/100)*$AJ$41)*$AH$41)),IF(Calculator!$O$6="DUALBASE",SUM((((C52/100)*$AJ$40)*$AH$40))+(((((C52/100)*$AJ$40)*$AN$40)*$AH$40)*1.030011)-((((C52/100)*$AJ$40)*$AN$40)*$AH$40)+((((C52/100)*$AJ$41)*$AH$41)),IF(Calculator!$O$6="DUALELEMENTS",SUM((((C52/100)*$AJ$40)*$AH$40))+(((((C52/100)*$AJ$40)*$AN$40)*$AH$40)*1.438569)-((((C52/100)*$AJ$40)*$AN$40)*$AH$40)+((((C52/100)*$AJ$41)*$AH$41)),IF(Calculator!$O$6="DUALSPECTRUM",SUM((((C52/100)*$AJ$40)*$AH$40))+(((((C52/100)*$AJ$40)*$AN$40)*$AH$40)*1.438569)-((((C52/100)*$AJ$40)*$AN$40)*$AH$40)+((((C52/100)*$AJ$41)*$AH$41)),IF(Calculator!$O$6="DUALHOMESTEAD",SUM((((C52/100)*$AJ$40)*$AH$40))+(((((C52/100)*$AJ$40)*$AN$40)*$AH$40)*1.438569)-((((C52/100)*$AJ$40)*$AN$40)*$AH$40)+((((C52/100)*$AJ$41)*$AH$41)),IF(Calculator!$O$6="DUALBAND A",SUM((((C52/100)*$AJ$40)*$AH$40))+(((((C52/100)*$AJ$40)*$AN$40)*$AH$40)*1.507051)-((((C52/100)*$AJ$40)*$AN$40)*$AH$40)+((((C52/100)*$AJ$41)*$AH$41)),IF(Calculator!$O$6="DUALBAND B",SUM((((C52/100)*$AJ$40)*$AH$40))+(((((C52/100)*$AJ$40)*$AN$40)*$AH$40)*1.57551)-((((C52/100)*$AJ$40)*$AN$40)*$AH$40)+((((C52/100)*$AJ$41)*$AH$41)),IF(Calculator!$O$6="DUALBAND C",SUM((((C52/100)*$AJ$40)*$AH$40))+(((((C52/100)*$AJ$40)*$AN$40)*$AH$40)*1.644088)-((((C52/100)*$AJ$40)*$AN$40)*$AH$40)+((((C52/100)*$AJ$41)*$AH$41)),IF(Calculator!$O$6="DUALBAND D",SUM((((C52/100)*$AJ$40)*$AH$40))+(((((C52/100)*$AJ$40)*$AN$40)*$AH$40)*1.712549)-((((C52/100)*$AJ$40)*$AN$40)*$AH$40)+((((C52/100)*$AJ$41)*$AH$41)),IF(Calculator!$O$6="DUALURBANE",SUM((((C52/100)*$AJ$40)*$AH$40))+(((((C52/100)*$AJ$40)*$AN$40)*$AH$40)*1.712549)-((((C52/100)*$AJ$40)*$AN$40)*$AH$40)+((((C52/100)*$AJ$41)*$AH$41)),IF(Calculator!$O$6="DUALSILVERANOD",SUM((((C52/100)*$AJ$40)*$AH$40))+(((((C52/100)*$AJ$40)*$AN$40)*$AH$40)*1.918079)-((((C52/100)*$AJ$40)*$AN$40)*$AH$40)+((((C52/100)*$AJ$41)*$AH$41)),IF(Calculator!$O$6="DUALANOD",SUM((((C52/100)*$AJ$40)*$AH$40))+(((((C52/100)*$AJ$40)*$AN$40)*$AH$40)*2.260509)-((((C52/100)*$AJ$40)*$AN$40)*$AH$40)+((((C52/100)*$AJ$41)*$AH$41))))))))))))))))))))))))</f>
        <v>0</v>
      </c>
      <c r="S52" s="2">
        <f>IF(Calculator!$O$6="SINGLEBASE",SUM((((D52/100)*$AJ$40)*$AH$40))+((((D52/100)*$AJ$41)*$AH$41)),IF(Calculator!$O$6="SINGLEELEMENTS",SUM((((D52/100)*$AJ$40)*$AH$40))+(((((D52/100)*$AJ$40)*$AN$40)*$AH$40)*1.05)-((((D52/100)*$AJ$40)*$AN$40)*$AH$40)+((((D52/100)*$AJ$41)*$AH$41)),IF(Calculator!$O$6="SINGLESPECTRUM",SUM((((D52/100)*$AJ$40)*$AH$40))+(((((D52/100)*$AJ$40)*$AN$40)*$AH$40)*1.05)-((((D52/100)*$AJ$40)*$AN$40)*$AH$40)+((((D52/100)*$AJ$41)*$AH$41)),IF(Calculator!$O$6="SINGLEHOMESTEAD",SUM((((D52/100)*$AJ$40)*$AH$40))+(((((D52/100)*$AJ$40)*$AN$40)*$AH$40)*1.05)-((((D52/100)*$AJ$40)*$AN$40)*$AH$40)+((((D52/100)*$AJ$41)*$AH$41)),IF(Calculator!$O$6="SINGLEBAND A",SUM((((D52/100)*$AJ$40)*$AH$40))+(((((D52/100)*$AJ$40)*$AN$40)*$AH$40)*1.1)-((((D52/100)*$AJ$40)*$AN$40)*$AH$40)+((((D52/100)*$AJ$41)*$AH$41)),IF(Calculator!$O$6="SINGLEBAND B",SUM((((D52/100)*$AJ$40)*$AH$40))+(((((D52/100)*$AJ$40)*$AN$40)*$AH$40)*1.15)-((((D52/100)*$AJ$40)*$AN$40)*$AH$40)+((((D52/100)*$AJ$41)*$AH$41)),IF(Calculator!$O$6="SINGLEBAND C",SUM((((D52/100)*$AJ$40)*$AH$40))+(((((D52/100)*$AJ$40)*$AN$40)*$AH$40)*1.2)-((((D52/100)*$AJ$40)*$AN$40)*$AH$40)+((((D52/100)*$AJ$41)*$AH$41)),IF(Calculator!$O$6="SINGLEBAND D",SUM((((D52/100)*$AJ$40)*$AH$40))+(((((D52/100)*$AJ$40)*$AN$40)*$AH$40)*1.25)-((((D52/100)*$AJ$40)*$AN$40)*$AH$40)+((((D52/100)*$AJ$41)*$AH$41)),IF(Calculator!$O$6="SINGLEURBANE",SUM((((D52/100)*$AJ$40)*$AH$40))+(((((D52/100)*$AJ$40)*$AN$40)*$AH$40)*1.25)-((((D52/100)*$AJ$40)*$AN$40)*$AH$40)+((((D52/100)*$AJ$41)*$AH$41)),IF(Calculator!$O$6="SINGLESILVERANOD",SUM((((D52/100)*$AJ$40)*$AH$40))+(((((D52/100)*$AJ$40)*$AN$40)*$AH$40)*1.4)-((((D52/100)*$AJ$40)*$AN$40)*$AH$40)+((((D52/100)*$AJ$41)*$AH$41)),IF(Calculator!$O$6="SINGLEANOD",SUM((((D52/100)*$AJ$40)*$AH$40))+(((((D52/100)*$AJ$40)*$AN$40)*$AH$40)*1.65)-((((D52/100)*$AJ$40)*$AN$40)*$AH$40)+((((D52/100)*$AJ$41)*$AH$41)),IF(Calculator!$O$6="DUALBASE",SUM((((D52/100)*$AJ$40)*$AH$40))+(((((D52/100)*$AJ$40)*$AN$40)*$AH$40)*1.030011)-((((D52/100)*$AJ$40)*$AN$40)*$AH$40)+((((D52/100)*$AJ$41)*$AH$41)),IF(Calculator!$O$6="DUALELEMENTS",SUM((((D52/100)*$AJ$40)*$AH$40))+(((((D52/100)*$AJ$40)*$AN$40)*$AH$40)*1.438569)-((((D52/100)*$AJ$40)*$AN$40)*$AH$40)+((((D52/100)*$AJ$41)*$AH$41)),IF(Calculator!$O$6="DUALSPECTRUM",SUM((((D52/100)*$AJ$40)*$AH$40))+(((((D52/100)*$AJ$40)*$AN$40)*$AH$40)*1.438569)-((((D52/100)*$AJ$40)*$AN$40)*$AH$40)+((((D52/100)*$AJ$41)*$AH$41)),IF(Calculator!$O$6="DUALHOMESTEAD",SUM((((D52/100)*$AJ$40)*$AH$40))+(((((D52/100)*$AJ$40)*$AN$40)*$AH$40)*1.438569)-((((D52/100)*$AJ$40)*$AN$40)*$AH$40)+((((D52/100)*$AJ$41)*$AH$41)),IF(Calculator!$O$6="DUALBAND A",SUM((((D52/100)*$AJ$40)*$AH$40))+(((((D52/100)*$AJ$40)*$AN$40)*$AH$40)*1.507051)-((((D52/100)*$AJ$40)*$AN$40)*$AH$40)+((((D52/100)*$AJ$41)*$AH$41)),IF(Calculator!$O$6="DUALBAND B",SUM((((D52/100)*$AJ$40)*$AH$40))+(((((D52/100)*$AJ$40)*$AN$40)*$AH$40)*1.57551)-((((D52/100)*$AJ$40)*$AN$40)*$AH$40)+((((D52/100)*$AJ$41)*$AH$41)),IF(Calculator!$O$6="DUALBAND C",SUM((((D52/100)*$AJ$40)*$AH$40))+(((((D52/100)*$AJ$40)*$AN$40)*$AH$40)*1.644088)-((((D52/100)*$AJ$40)*$AN$40)*$AH$40)+((((D52/100)*$AJ$41)*$AH$41)),IF(Calculator!$O$6="DUALBAND D",SUM((((D52/100)*$AJ$40)*$AH$40))+(((((D52/100)*$AJ$40)*$AN$40)*$AH$40)*1.712549)-((((D52/100)*$AJ$40)*$AN$40)*$AH$40)+((((D52/100)*$AJ$41)*$AH$41)),IF(Calculator!$O$6="DUALURBANE",SUM((((D52/100)*$AJ$40)*$AH$40))+(((((D52/100)*$AJ$40)*$AN$40)*$AH$40)*1.712549)-((((D52/100)*$AJ$40)*$AN$40)*$AH$40)+((((D52/100)*$AJ$41)*$AH$41)),IF(Calculator!$O$6="DUALSILVERANOD",SUM((((D52/100)*$AJ$40)*$AH$40))+(((((D52/100)*$AJ$40)*$AN$40)*$AH$40)*1.918079)-((((D52/100)*$AJ$40)*$AN$40)*$AH$40)+((((D52/100)*$AJ$41)*$AH$41)),IF(Calculator!$O$6="DUALANOD",SUM((((D52/100)*$AJ$40)*$AH$40))+(((((D52/100)*$AJ$40)*$AN$40)*$AH$40)*2.260509)-((((D52/100)*$AJ$40)*$AN$40)*$AH$40)+((((D52/100)*$AJ$41)*$AH$41))))))))))))))))))))))))</f>
        <v>0</v>
      </c>
      <c r="T52" s="2">
        <f>IF(Calculator!$O$6="SINGLEBASE",SUM((((E52/100)*$AJ$40)*$AH$40))+((((E52/100)*$AJ$41)*$AH$41)),IF(Calculator!$O$6="SINGLEELEMENTS",SUM((((E52/100)*$AJ$40)*$AH$40))+(((((E52/100)*$AJ$40)*$AN$40)*$AH$40)*1.05)-((((E52/100)*$AJ$40)*$AN$40)*$AH$40)+((((E52/100)*$AJ$41)*$AH$41)),IF(Calculator!$O$6="SINGLESPECTRUM",SUM((((E52/100)*$AJ$40)*$AH$40))+(((((E52/100)*$AJ$40)*$AN$40)*$AH$40)*1.05)-((((E52/100)*$AJ$40)*$AN$40)*$AH$40)+((((E52/100)*$AJ$41)*$AH$41)),IF(Calculator!$O$6="SINGLEHOMESTEAD",SUM((((E52/100)*$AJ$40)*$AH$40))+(((((E52/100)*$AJ$40)*$AN$40)*$AH$40)*1.05)-((((E52/100)*$AJ$40)*$AN$40)*$AH$40)+((((E52/100)*$AJ$41)*$AH$41)),IF(Calculator!$O$6="SINGLEBAND A",SUM((((E52/100)*$AJ$40)*$AH$40))+(((((E52/100)*$AJ$40)*$AN$40)*$AH$40)*1.1)-((((E52/100)*$AJ$40)*$AN$40)*$AH$40)+((((E52/100)*$AJ$41)*$AH$41)),IF(Calculator!$O$6="SINGLEBAND B",SUM((((E52/100)*$AJ$40)*$AH$40))+(((((E52/100)*$AJ$40)*$AN$40)*$AH$40)*1.15)-((((E52/100)*$AJ$40)*$AN$40)*$AH$40)+((((E52/100)*$AJ$41)*$AH$41)),IF(Calculator!$O$6="SINGLEBAND C",SUM((((E52/100)*$AJ$40)*$AH$40))+(((((E52/100)*$AJ$40)*$AN$40)*$AH$40)*1.2)-((((E52/100)*$AJ$40)*$AN$40)*$AH$40)+((((E52/100)*$AJ$41)*$AH$41)),IF(Calculator!$O$6="SINGLEBAND D",SUM((((E52/100)*$AJ$40)*$AH$40))+(((((E52/100)*$AJ$40)*$AN$40)*$AH$40)*1.25)-((((E52/100)*$AJ$40)*$AN$40)*$AH$40)+((((E52/100)*$AJ$41)*$AH$41)),IF(Calculator!$O$6="SINGLEURBANE",SUM((((E52/100)*$AJ$40)*$AH$40))+(((((E52/100)*$AJ$40)*$AN$40)*$AH$40)*1.25)-((((E52/100)*$AJ$40)*$AN$40)*$AH$40)+((((E52/100)*$AJ$41)*$AH$41)),IF(Calculator!$O$6="SINGLESILVERANOD",SUM((((E52/100)*$AJ$40)*$AH$40))+(((((E52/100)*$AJ$40)*$AN$40)*$AH$40)*1.4)-((((E52/100)*$AJ$40)*$AN$40)*$AH$40)+((((E52/100)*$AJ$41)*$AH$41)),IF(Calculator!$O$6="SINGLEANOD",SUM((((E52/100)*$AJ$40)*$AH$40))+(((((E52/100)*$AJ$40)*$AN$40)*$AH$40)*1.65)-((((E52/100)*$AJ$40)*$AN$40)*$AH$40)+((((E52/100)*$AJ$41)*$AH$41)),IF(Calculator!$O$6="DUALBASE",SUM((((E52/100)*$AJ$40)*$AH$40))+(((((E52/100)*$AJ$40)*$AN$40)*$AH$40)*1.030011)-((((E52/100)*$AJ$40)*$AN$40)*$AH$40)+((((E52/100)*$AJ$41)*$AH$41)),IF(Calculator!$O$6="DUALELEMENTS",SUM((((E52/100)*$AJ$40)*$AH$40))+(((((E52/100)*$AJ$40)*$AN$40)*$AH$40)*1.438569)-((((E52/100)*$AJ$40)*$AN$40)*$AH$40)+((((E52/100)*$AJ$41)*$AH$41)),IF(Calculator!$O$6="DUALSPECTRUM",SUM((((E52/100)*$AJ$40)*$AH$40))+(((((E52/100)*$AJ$40)*$AN$40)*$AH$40)*1.438569)-((((E52/100)*$AJ$40)*$AN$40)*$AH$40)+((((E52/100)*$AJ$41)*$AH$41)),IF(Calculator!$O$6="DUALHOMESTEAD",SUM((((E52/100)*$AJ$40)*$AH$40))+(((((E52/100)*$AJ$40)*$AN$40)*$AH$40)*1.438569)-((((E52/100)*$AJ$40)*$AN$40)*$AH$40)+((((E52/100)*$AJ$41)*$AH$41)),IF(Calculator!$O$6="DUALBAND A",SUM((((E52/100)*$AJ$40)*$AH$40))+(((((E52/100)*$AJ$40)*$AN$40)*$AH$40)*1.507051)-((((E52/100)*$AJ$40)*$AN$40)*$AH$40)+((((E52/100)*$AJ$41)*$AH$41)),IF(Calculator!$O$6="DUALBAND B",SUM((((E52/100)*$AJ$40)*$AH$40))+(((((E52/100)*$AJ$40)*$AN$40)*$AH$40)*1.57551)-((((E52/100)*$AJ$40)*$AN$40)*$AH$40)+((((E52/100)*$AJ$41)*$AH$41)),IF(Calculator!$O$6="DUALBAND C",SUM((((E52/100)*$AJ$40)*$AH$40))+(((((E52/100)*$AJ$40)*$AN$40)*$AH$40)*1.644088)-((((E52/100)*$AJ$40)*$AN$40)*$AH$40)+((((E52/100)*$AJ$41)*$AH$41)),IF(Calculator!$O$6="DUALBAND D",SUM((((E52/100)*$AJ$40)*$AH$40))+(((((E52/100)*$AJ$40)*$AN$40)*$AH$40)*1.712549)-((((E52/100)*$AJ$40)*$AN$40)*$AH$40)+((((E52/100)*$AJ$41)*$AH$41)),IF(Calculator!$O$6="DUALURBANE",SUM((((E52/100)*$AJ$40)*$AH$40))+(((((E52/100)*$AJ$40)*$AN$40)*$AH$40)*1.712549)-((((E52/100)*$AJ$40)*$AN$40)*$AH$40)+((((E52/100)*$AJ$41)*$AH$41)),IF(Calculator!$O$6="DUALSILVERANOD",SUM((((E52/100)*$AJ$40)*$AH$40))+(((((E52/100)*$AJ$40)*$AN$40)*$AH$40)*1.918079)-((((E52/100)*$AJ$40)*$AN$40)*$AH$40)+((((E52/100)*$AJ$41)*$AH$41)),IF(Calculator!$O$6="DUALANOD",SUM((((E52/100)*$AJ$40)*$AH$40))+(((((E52/100)*$AJ$40)*$AN$40)*$AH$40)*2.260509)-((((E52/100)*$AJ$40)*$AN$40)*$AH$40)+((((E52/100)*$AJ$41)*$AH$41))))))))))))))))))))))))</f>
        <v>0</v>
      </c>
      <c r="U52" s="2">
        <f>IF(Calculator!$O$6="SINGLEBASE",SUM((((F52/100)*$AJ$40)*$AH$40))+((((F52/100)*$AJ$41)*$AH$41)),IF(Calculator!$O$6="SINGLEELEMENTS",SUM((((F52/100)*$AJ$40)*$AH$40))+(((((F52/100)*$AJ$40)*$AN$40)*$AH$40)*1.05)-((((F52/100)*$AJ$40)*$AN$40)*$AH$40)+((((F52/100)*$AJ$41)*$AH$41)),IF(Calculator!$O$6="SINGLESPECTRUM",SUM((((F52/100)*$AJ$40)*$AH$40))+(((((F52/100)*$AJ$40)*$AN$40)*$AH$40)*1.05)-((((F52/100)*$AJ$40)*$AN$40)*$AH$40)+((((F52/100)*$AJ$41)*$AH$41)),IF(Calculator!$O$6="SINGLEHOMESTEAD",SUM((((F52/100)*$AJ$40)*$AH$40))+(((((F52/100)*$AJ$40)*$AN$40)*$AH$40)*1.05)-((((F52/100)*$AJ$40)*$AN$40)*$AH$40)+((((F52/100)*$AJ$41)*$AH$41)),IF(Calculator!$O$6="SINGLEBAND A",SUM((((F52/100)*$AJ$40)*$AH$40))+(((((F52/100)*$AJ$40)*$AN$40)*$AH$40)*1.1)-((((F52/100)*$AJ$40)*$AN$40)*$AH$40)+((((F52/100)*$AJ$41)*$AH$41)),IF(Calculator!$O$6="SINGLEBAND B",SUM((((F52/100)*$AJ$40)*$AH$40))+(((((F52/100)*$AJ$40)*$AN$40)*$AH$40)*1.15)-((((F52/100)*$AJ$40)*$AN$40)*$AH$40)+((((F52/100)*$AJ$41)*$AH$41)),IF(Calculator!$O$6="SINGLEBAND C",SUM((((F52/100)*$AJ$40)*$AH$40))+(((((F52/100)*$AJ$40)*$AN$40)*$AH$40)*1.2)-((((F52/100)*$AJ$40)*$AN$40)*$AH$40)+((((F52/100)*$AJ$41)*$AH$41)),IF(Calculator!$O$6="SINGLEBAND D",SUM((((F52/100)*$AJ$40)*$AH$40))+(((((F52/100)*$AJ$40)*$AN$40)*$AH$40)*1.25)-((((F52/100)*$AJ$40)*$AN$40)*$AH$40)+((((F52/100)*$AJ$41)*$AH$41)),IF(Calculator!$O$6="SINGLEURBANE",SUM((((F52/100)*$AJ$40)*$AH$40))+(((((F52/100)*$AJ$40)*$AN$40)*$AH$40)*1.25)-((((F52/100)*$AJ$40)*$AN$40)*$AH$40)+((((F52/100)*$AJ$41)*$AH$41)),IF(Calculator!$O$6="SINGLESILVERANOD",SUM((((F52/100)*$AJ$40)*$AH$40))+(((((F52/100)*$AJ$40)*$AN$40)*$AH$40)*1.4)-((((F52/100)*$AJ$40)*$AN$40)*$AH$40)+((((F52/100)*$AJ$41)*$AH$41)),IF(Calculator!$O$6="SINGLEANOD",SUM((((F52/100)*$AJ$40)*$AH$40))+(((((F52/100)*$AJ$40)*$AN$40)*$AH$40)*1.65)-((((F52/100)*$AJ$40)*$AN$40)*$AH$40)+((((F52/100)*$AJ$41)*$AH$41)),IF(Calculator!$O$6="DUALBASE",SUM((((F52/100)*$AJ$40)*$AH$40))+(((((F52/100)*$AJ$40)*$AN$40)*$AH$40)*1.030011)-((((F52/100)*$AJ$40)*$AN$40)*$AH$40)+((((F52/100)*$AJ$41)*$AH$41)),IF(Calculator!$O$6="DUALELEMENTS",SUM((((F52/100)*$AJ$40)*$AH$40))+(((((F52/100)*$AJ$40)*$AN$40)*$AH$40)*1.438569)-((((F52/100)*$AJ$40)*$AN$40)*$AH$40)+((((F52/100)*$AJ$41)*$AH$41)),IF(Calculator!$O$6="DUALSPECTRUM",SUM((((F52/100)*$AJ$40)*$AH$40))+(((((F52/100)*$AJ$40)*$AN$40)*$AH$40)*1.438569)-((((F52/100)*$AJ$40)*$AN$40)*$AH$40)+((((F52/100)*$AJ$41)*$AH$41)),IF(Calculator!$O$6="DUALHOMESTEAD",SUM((((F52/100)*$AJ$40)*$AH$40))+(((((F52/100)*$AJ$40)*$AN$40)*$AH$40)*1.438569)-((((F52/100)*$AJ$40)*$AN$40)*$AH$40)+((((F52/100)*$AJ$41)*$AH$41)),IF(Calculator!$O$6="DUALBAND A",SUM((((F52/100)*$AJ$40)*$AH$40))+(((((F52/100)*$AJ$40)*$AN$40)*$AH$40)*1.507051)-((((F52/100)*$AJ$40)*$AN$40)*$AH$40)+((((F52/100)*$AJ$41)*$AH$41)),IF(Calculator!$O$6="DUALBAND B",SUM((((F52/100)*$AJ$40)*$AH$40))+(((((F52/100)*$AJ$40)*$AN$40)*$AH$40)*1.57551)-((((F52/100)*$AJ$40)*$AN$40)*$AH$40)+((((F52/100)*$AJ$41)*$AH$41)),IF(Calculator!$O$6="DUALBAND C",SUM((((F52/100)*$AJ$40)*$AH$40))+(((((F52/100)*$AJ$40)*$AN$40)*$AH$40)*1.644088)-((((F52/100)*$AJ$40)*$AN$40)*$AH$40)+((((F52/100)*$AJ$41)*$AH$41)),IF(Calculator!$O$6="DUALBAND D",SUM((((F52/100)*$AJ$40)*$AH$40))+(((((F52/100)*$AJ$40)*$AN$40)*$AH$40)*1.712549)-((((F52/100)*$AJ$40)*$AN$40)*$AH$40)+((((F52/100)*$AJ$41)*$AH$41)),IF(Calculator!$O$6="DUALURBANE",SUM((((F52/100)*$AJ$40)*$AH$40))+(((((F52/100)*$AJ$40)*$AN$40)*$AH$40)*1.712549)-((((F52/100)*$AJ$40)*$AN$40)*$AH$40)+((((F52/100)*$AJ$41)*$AH$41)),IF(Calculator!$O$6="DUALSILVERANOD",SUM((((F52/100)*$AJ$40)*$AH$40))+(((((F52/100)*$AJ$40)*$AN$40)*$AH$40)*1.918079)-((((F52/100)*$AJ$40)*$AN$40)*$AH$40)+((((F52/100)*$AJ$41)*$AH$41)),IF(Calculator!$O$6="DUALANOD",SUM((((F52/100)*$AJ$40)*$AH$40))+(((((F52/100)*$AJ$40)*$AN$40)*$AH$40)*2.260509)-((((F52/100)*$AJ$40)*$AN$40)*$AH$40)+((((F52/100)*$AJ$41)*$AH$41))))))))))))))))))))))))</f>
        <v>0</v>
      </c>
      <c r="V52" s="2">
        <f>IF(Calculator!$O$6="SINGLEBASE",SUM((((G52/100)*$AJ$40)*$AH$40))+((((G52/100)*$AJ$41)*$AH$41)),IF(Calculator!$O$6="SINGLEELEMENTS",SUM((((G52/100)*$AJ$40)*$AH$40))+(((((G52/100)*$AJ$40)*$AN$40)*$AH$40)*1.05)-((((G52/100)*$AJ$40)*$AN$40)*$AH$40)+((((G52/100)*$AJ$41)*$AH$41)),IF(Calculator!$O$6="SINGLESPECTRUM",SUM((((G52/100)*$AJ$40)*$AH$40))+(((((G52/100)*$AJ$40)*$AN$40)*$AH$40)*1.05)-((((G52/100)*$AJ$40)*$AN$40)*$AH$40)+((((G52/100)*$AJ$41)*$AH$41)),IF(Calculator!$O$6="SINGLEHOMESTEAD",SUM((((G52/100)*$AJ$40)*$AH$40))+(((((G52/100)*$AJ$40)*$AN$40)*$AH$40)*1.05)-((((G52/100)*$AJ$40)*$AN$40)*$AH$40)+((((G52/100)*$AJ$41)*$AH$41)),IF(Calculator!$O$6="SINGLEBAND A",SUM((((G52/100)*$AJ$40)*$AH$40))+(((((G52/100)*$AJ$40)*$AN$40)*$AH$40)*1.1)-((((G52/100)*$AJ$40)*$AN$40)*$AH$40)+((((G52/100)*$AJ$41)*$AH$41)),IF(Calculator!$O$6="SINGLEBAND B",SUM((((G52/100)*$AJ$40)*$AH$40))+(((((G52/100)*$AJ$40)*$AN$40)*$AH$40)*1.15)-((((G52/100)*$AJ$40)*$AN$40)*$AH$40)+((((G52/100)*$AJ$41)*$AH$41)),IF(Calculator!$O$6="SINGLEBAND C",SUM((((G52/100)*$AJ$40)*$AH$40))+(((((G52/100)*$AJ$40)*$AN$40)*$AH$40)*1.2)-((((G52/100)*$AJ$40)*$AN$40)*$AH$40)+((((G52/100)*$AJ$41)*$AH$41)),IF(Calculator!$O$6="SINGLEBAND D",SUM((((G52/100)*$AJ$40)*$AH$40))+(((((G52/100)*$AJ$40)*$AN$40)*$AH$40)*1.25)-((((G52/100)*$AJ$40)*$AN$40)*$AH$40)+((((G52/100)*$AJ$41)*$AH$41)),IF(Calculator!$O$6="SINGLEURBANE",SUM((((G52/100)*$AJ$40)*$AH$40))+(((((G52/100)*$AJ$40)*$AN$40)*$AH$40)*1.25)-((((G52/100)*$AJ$40)*$AN$40)*$AH$40)+((((G52/100)*$AJ$41)*$AH$41)),IF(Calculator!$O$6="SINGLESILVERANOD",SUM((((G52/100)*$AJ$40)*$AH$40))+(((((G52/100)*$AJ$40)*$AN$40)*$AH$40)*1.4)-((((G52/100)*$AJ$40)*$AN$40)*$AH$40)+((((G52/100)*$AJ$41)*$AH$41)),IF(Calculator!$O$6="SINGLEANOD",SUM((((G52/100)*$AJ$40)*$AH$40))+(((((G52/100)*$AJ$40)*$AN$40)*$AH$40)*1.65)-((((G52/100)*$AJ$40)*$AN$40)*$AH$40)+((((G52/100)*$AJ$41)*$AH$41)),IF(Calculator!$O$6="DUALBASE",SUM((((G52/100)*$AJ$40)*$AH$40))+(((((G52/100)*$AJ$40)*$AN$40)*$AH$40)*1.030011)-((((G52/100)*$AJ$40)*$AN$40)*$AH$40)+((((G52/100)*$AJ$41)*$AH$41)),IF(Calculator!$O$6="DUALELEMENTS",SUM((((G52/100)*$AJ$40)*$AH$40))+(((((G52/100)*$AJ$40)*$AN$40)*$AH$40)*1.438569)-((((G52/100)*$AJ$40)*$AN$40)*$AH$40)+((((G52/100)*$AJ$41)*$AH$41)),IF(Calculator!$O$6="DUALSPECTRUM",SUM((((G52/100)*$AJ$40)*$AH$40))+(((((G52/100)*$AJ$40)*$AN$40)*$AH$40)*1.438569)-((((G52/100)*$AJ$40)*$AN$40)*$AH$40)+((((G52/100)*$AJ$41)*$AH$41)),IF(Calculator!$O$6="DUALHOMESTEAD",SUM((((G52/100)*$AJ$40)*$AH$40))+(((((G52/100)*$AJ$40)*$AN$40)*$AH$40)*1.438569)-((((G52/100)*$AJ$40)*$AN$40)*$AH$40)+((((G52/100)*$AJ$41)*$AH$41)),IF(Calculator!$O$6="DUALBAND A",SUM((((G52/100)*$AJ$40)*$AH$40))+(((((G52/100)*$AJ$40)*$AN$40)*$AH$40)*1.507051)-((((G52/100)*$AJ$40)*$AN$40)*$AH$40)+((((G52/100)*$AJ$41)*$AH$41)),IF(Calculator!$O$6="DUALBAND B",SUM((((G52/100)*$AJ$40)*$AH$40))+(((((G52/100)*$AJ$40)*$AN$40)*$AH$40)*1.57551)-((((G52/100)*$AJ$40)*$AN$40)*$AH$40)+((((G52/100)*$AJ$41)*$AH$41)),IF(Calculator!$O$6="DUALBAND C",SUM((((G52/100)*$AJ$40)*$AH$40))+(((((G52/100)*$AJ$40)*$AN$40)*$AH$40)*1.644088)-((((G52/100)*$AJ$40)*$AN$40)*$AH$40)+((((G52/100)*$AJ$41)*$AH$41)),IF(Calculator!$O$6="DUALBAND D",SUM((((G52/100)*$AJ$40)*$AH$40))+(((((G52/100)*$AJ$40)*$AN$40)*$AH$40)*1.712549)-((((G52/100)*$AJ$40)*$AN$40)*$AH$40)+((((G52/100)*$AJ$41)*$AH$41)),IF(Calculator!$O$6="DUALURBANE",SUM((((G52/100)*$AJ$40)*$AH$40))+(((((G52/100)*$AJ$40)*$AN$40)*$AH$40)*1.712549)-((((G52/100)*$AJ$40)*$AN$40)*$AH$40)+((((G52/100)*$AJ$41)*$AH$41)),IF(Calculator!$O$6="DUALSILVERANOD",SUM((((G52/100)*$AJ$40)*$AH$40))+(((((G52/100)*$AJ$40)*$AN$40)*$AH$40)*1.918079)-((((G52/100)*$AJ$40)*$AN$40)*$AH$40)+((((G52/100)*$AJ$41)*$AH$41)),IF(Calculator!$O$6="DUALANOD",SUM((((G52/100)*$AJ$40)*$AH$40))+(((((G52/100)*$AJ$40)*$AN$40)*$AH$40)*2.260509)-((((G52/100)*$AJ$40)*$AN$40)*$AH$40)+((((G52/100)*$AJ$41)*$AH$41))))))))))))))))))))))))</f>
        <v>0</v>
      </c>
      <c r="W52" s="2">
        <f>IF(Calculator!$O$6="SINGLEBASE",SUM((((H52/100)*$AJ$40)*$AH$40))+((((H52/100)*$AJ$41)*$AH$41)),IF(Calculator!$O$6="SINGLEELEMENTS",SUM((((H52/100)*$AJ$40)*$AH$40))+(((((H52/100)*$AJ$40)*$AN$40)*$AH$40)*1.05)-((((H52/100)*$AJ$40)*$AN$40)*$AH$40)+((((H52/100)*$AJ$41)*$AH$41)),IF(Calculator!$O$6="SINGLESPECTRUM",SUM((((H52/100)*$AJ$40)*$AH$40))+(((((H52/100)*$AJ$40)*$AN$40)*$AH$40)*1.05)-((((H52/100)*$AJ$40)*$AN$40)*$AH$40)+((((H52/100)*$AJ$41)*$AH$41)),IF(Calculator!$O$6="SINGLEHOMESTEAD",SUM((((H52/100)*$AJ$40)*$AH$40))+(((((H52/100)*$AJ$40)*$AN$40)*$AH$40)*1.05)-((((H52/100)*$AJ$40)*$AN$40)*$AH$40)+((((H52/100)*$AJ$41)*$AH$41)),IF(Calculator!$O$6="SINGLEBAND A",SUM((((H52/100)*$AJ$40)*$AH$40))+(((((H52/100)*$AJ$40)*$AN$40)*$AH$40)*1.1)-((((H52/100)*$AJ$40)*$AN$40)*$AH$40)+((((H52/100)*$AJ$41)*$AH$41)),IF(Calculator!$O$6="SINGLEBAND B",SUM((((H52/100)*$AJ$40)*$AH$40))+(((((H52/100)*$AJ$40)*$AN$40)*$AH$40)*1.15)-((((H52/100)*$AJ$40)*$AN$40)*$AH$40)+((((H52/100)*$AJ$41)*$AH$41)),IF(Calculator!$O$6="SINGLEBAND C",SUM((((H52/100)*$AJ$40)*$AH$40))+(((((H52/100)*$AJ$40)*$AN$40)*$AH$40)*1.2)-((((H52/100)*$AJ$40)*$AN$40)*$AH$40)+((((H52/100)*$AJ$41)*$AH$41)),IF(Calculator!$O$6="SINGLEBAND D",SUM((((H52/100)*$AJ$40)*$AH$40))+(((((H52/100)*$AJ$40)*$AN$40)*$AH$40)*1.25)-((((H52/100)*$AJ$40)*$AN$40)*$AH$40)+((((H52/100)*$AJ$41)*$AH$41)),IF(Calculator!$O$6="SINGLEURBANE",SUM((((H52/100)*$AJ$40)*$AH$40))+(((((H52/100)*$AJ$40)*$AN$40)*$AH$40)*1.25)-((((H52/100)*$AJ$40)*$AN$40)*$AH$40)+((((H52/100)*$AJ$41)*$AH$41)),IF(Calculator!$O$6="SINGLESILVERANOD",SUM((((H52/100)*$AJ$40)*$AH$40))+(((((H52/100)*$AJ$40)*$AN$40)*$AH$40)*1.4)-((((H52/100)*$AJ$40)*$AN$40)*$AH$40)+((((H52/100)*$AJ$41)*$AH$41)),IF(Calculator!$O$6="SINGLEANOD",SUM((((H52/100)*$AJ$40)*$AH$40))+(((((H52/100)*$AJ$40)*$AN$40)*$AH$40)*1.65)-((((H52/100)*$AJ$40)*$AN$40)*$AH$40)+((((H52/100)*$AJ$41)*$AH$41)),IF(Calculator!$O$6="DUALBASE",SUM((((H52/100)*$AJ$40)*$AH$40))+(((((H52/100)*$AJ$40)*$AN$40)*$AH$40)*1.030011)-((((H52/100)*$AJ$40)*$AN$40)*$AH$40)+((((H52/100)*$AJ$41)*$AH$41)),IF(Calculator!$O$6="DUALELEMENTS",SUM((((H52/100)*$AJ$40)*$AH$40))+(((((H52/100)*$AJ$40)*$AN$40)*$AH$40)*1.438569)-((((H52/100)*$AJ$40)*$AN$40)*$AH$40)+((((H52/100)*$AJ$41)*$AH$41)),IF(Calculator!$O$6="DUALSPECTRUM",SUM((((H52/100)*$AJ$40)*$AH$40))+(((((H52/100)*$AJ$40)*$AN$40)*$AH$40)*1.438569)-((((H52/100)*$AJ$40)*$AN$40)*$AH$40)+((((H52/100)*$AJ$41)*$AH$41)),IF(Calculator!$O$6="DUALHOMESTEAD",SUM((((H52/100)*$AJ$40)*$AH$40))+(((((H52/100)*$AJ$40)*$AN$40)*$AH$40)*1.438569)-((((H52/100)*$AJ$40)*$AN$40)*$AH$40)+((((H52/100)*$AJ$41)*$AH$41)),IF(Calculator!$O$6="DUALBAND A",SUM((((H52/100)*$AJ$40)*$AH$40))+(((((H52/100)*$AJ$40)*$AN$40)*$AH$40)*1.507051)-((((H52/100)*$AJ$40)*$AN$40)*$AH$40)+((((H52/100)*$AJ$41)*$AH$41)),IF(Calculator!$O$6="DUALBAND B",SUM((((H52/100)*$AJ$40)*$AH$40))+(((((H52/100)*$AJ$40)*$AN$40)*$AH$40)*1.57551)-((((H52/100)*$AJ$40)*$AN$40)*$AH$40)+((((H52/100)*$AJ$41)*$AH$41)),IF(Calculator!$O$6="DUALBAND C",SUM((((H52/100)*$AJ$40)*$AH$40))+(((((H52/100)*$AJ$40)*$AN$40)*$AH$40)*1.644088)-((((H52/100)*$AJ$40)*$AN$40)*$AH$40)+((((H52/100)*$AJ$41)*$AH$41)),IF(Calculator!$O$6="DUALBAND D",SUM((((H52/100)*$AJ$40)*$AH$40))+(((((H52/100)*$AJ$40)*$AN$40)*$AH$40)*1.712549)-((((H52/100)*$AJ$40)*$AN$40)*$AH$40)+((((H52/100)*$AJ$41)*$AH$41)),IF(Calculator!$O$6="DUALURBANE",SUM((((H52/100)*$AJ$40)*$AH$40))+(((((H52/100)*$AJ$40)*$AN$40)*$AH$40)*1.712549)-((((H52/100)*$AJ$40)*$AN$40)*$AH$40)+((((H52/100)*$AJ$41)*$AH$41)),IF(Calculator!$O$6="DUALSILVERANOD",SUM((((H52/100)*$AJ$40)*$AH$40))+(((((H52/100)*$AJ$40)*$AN$40)*$AH$40)*1.918079)-((((H52/100)*$AJ$40)*$AN$40)*$AH$40)+((((H52/100)*$AJ$41)*$AH$41)),IF(Calculator!$O$6="DUALANOD",SUM((((H52/100)*$AJ$40)*$AH$40))+(((((H52/100)*$AJ$40)*$AN$40)*$AH$40)*2.260509)-((((H52/100)*$AJ$40)*$AN$40)*$AH$40)+((((H52/100)*$AJ$41)*$AH$41))))))))))))))))))))))))</f>
        <v>0</v>
      </c>
      <c r="X52" s="2">
        <f>IF(Calculator!$O$6="SINGLEBASE",SUM((((I52/100)*$AJ$40)*$AH$40))+((((I52/100)*$AJ$41)*$AH$41)),IF(Calculator!$O$6="SINGLEELEMENTS",SUM((((I52/100)*$AJ$40)*$AH$40))+(((((I52/100)*$AJ$40)*$AN$40)*$AH$40)*1.05)-((((I52/100)*$AJ$40)*$AN$40)*$AH$40)+((((I52/100)*$AJ$41)*$AH$41)),IF(Calculator!$O$6="SINGLESPECTRUM",SUM((((I52/100)*$AJ$40)*$AH$40))+(((((I52/100)*$AJ$40)*$AN$40)*$AH$40)*1.05)-((((I52/100)*$AJ$40)*$AN$40)*$AH$40)+((((I52/100)*$AJ$41)*$AH$41)),IF(Calculator!$O$6="SINGLEHOMESTEAD",SUM((((I52/100)*$AJ$40)*$AH$40))+(((((I52/100)*$AJ$40)*$AN$40)*$AH$40)*1.05)-((((I52/100)*$AJ$40)*$AN$40)*$AH$40)+((((I52/100)*$AJ$41)*$AH$41)),IF(Calculator!$O$6="SINGLEBAND A",SUM((((I52/100)*$AJ$40)*$AH$40))+(((((I52/100)*$AJ$40)*$AN$40)*$AH$40)*1.1)-((((I52/100)*$AJ$40)*$AN$40)*$AH$40)+((((I52/100)*$AJ$41)*$AH$41)),IF(Calculator!$O$6="SINGLEBAND B",SUM((((I52/100)*$AJ$40)*$AH$40))+(((((I52/100)*$AJ$40)*$AN$40)*$AH$40)*1.15)-((((I52/100)*$AJ$40)*$AN$40)*$AH$40)+((((I52/100)*$AJ$41)*$AH$41)),IF(Calculator!$O$6="SINGLEBAND C",SUM((((I52/100)*$AJ$40)*$AH$40))+(((((I52/100)*$AJ$40)*$AN$40)*$AH$40)*1.2)-((((I52/100)*$AJ$40)*$AN$40)*$AH$40)+((((I52/100)*$AJ$41)*$AH$41)),IF(Calculator!$O$6="SINGLEBAND D",SUM((((I52/100)*$AJ$40)*$AH$40))+(((((I52/100)*$AJ$40)*$AN$40)*$AH$40)*1.25)-((((I52/100)*$AJ$40)*$AN$40)*$AH$40)+((((I52/100)*$AJ$41)*$AH$41)),IF(Calculator!$O$6="SINGLEURBANE",SUM((((I52/100)*$AJ$40)*$AH$40))+(((((I52/100)*$AJ$40)*$AN$40)*$AH$40)*1.25)-((((I52/100)*$AJ$40)*$AN$40)*$AH$40)+((((I52/100)*$AJ$41)*$AH$41)),IF(Calculator!$O$6="SINGLESILVERANOD",SUM((((I52/100)*$AJ$40)*$AH$40))+(((((I52/100)*$AJ$40)*$AN$40)*$AH$40)*1.4)-((((I52/100)*$AJ$40)*$AN$40)*$AH$40)+((((I52/100)*$AJ$41)*$AH$41)),IF(Calculator!$O$6="SINGLEANOD",SUM((((I52/100)*$AJ$40)*$AH$40))+(((((I52/100)*$AJ$40)*$AN$40)*$AH$40)*1.65)-((((I52/100)*$AJ$40)*$AN$40)*$AH$40)+((((I52/100)*$AJ$41)*$AH$41)),IF(Calculator!$O$6="DUALBASE",SUM((((I52/100)*$AJ$40)*$AH$40))+(((((I52/100)*$AJ$40)*$AN$40)*$AH$40)*1.030011)-((((I52/100)*$AJ$40)*$AN$40)*$AH$40)+((((I52/100)*$AJ$41)*$AH$41)),IF(Calculator!$O$6="DUALELEMENTS",SUM((((I52/100)*$AJ$40)*$AH$40))+(((((I52/100)*$AJ$40)*$AN$40)*$AH$40)*1.438569)-((((I52/100)*$AJ$40)*$AN$40)*$AH$40)+((((I52/100)*$AJ$41)*$AH$41)),IF(Calculator!$O$6="DUALSPECTRUM",SUM((((I52/100)*$AJ$40)*$AH$40))+(((((I52/100)*$AJ$40)*$AN$40)*$AH$40)*1.438569)-((((I52/100)*$AJ$40)*$AN$40)*$AH$40)+((((I52/100)*$AJ$41)*$AH$41)),IF(Calculator!$O$6="DUALHOMESTEAD",SUM((((I52/100)*$AJ$40)*$AH$40))+(((((I52/100)*$AJ$40)*$AN$40)*$AH$40)*1.438569)-((((I52/100)*$AJ$40)*$AN$40)*$AH$40)+((((I52/100)*$AJ$41)*$AH$41)),IF(Calculator!$O$6="DUALBAND A",SUM((((I52/100)*$AJ$40)*$AH$40))+(((((I52/100)*$AJ$40)*$AN$40)*$AH$40)*1.507051)-((((I52/100)*$AJ$40)*$AN$40)*$AH$40)+((((I52/100)*$AJ$41)*$AH$41)),IF(Calculator!$O$6="DUALBAND B",SUM((((I52/100)*$AJ$40)*$AH$40))+(((((I52/100)*$AJ$40)*$AN$40)*$AH$40)*1.57551)-((((I52/100)*$AJ$40)*$AN$40)*$AH$40)+((((I52/100)*$AJ$41)*$AH$41)),IF(Calculator!$O$6="DUALBAND C",SUM((((I52/100)*$AJ$40)*$AH$40))+(((((I52/100)*$AJ$40)*$AN$40)*$AH$40)*1.644088)-((((I52/100)*$AJ$40)*$AN$40)*$AH$40)+((((I52/100)*$AJ$41)*$AH$41)),IF(Calculator!$O$6="DUALBAND D",SUM((((I52/100)*$AJ$40)*$AH$40))+(((((I52/100)*$AJ$40)*$AN$40)*$AH$40)*1.712549)-((((I52/100)*$AJ$40)*$AN$40)*$AH$40)+((((I52/100)*$AJ$41)*$AH$41)),IF(Calculator!$O$6="DUALURBANE",SUM((((I52/100)*$AJ$40)*$AH$40))+(((((I52/100)*$AJ$40)*$AN$40)*$AH$40)*1.712549)-((((I52/100)*$AJ$40)*$AN$40)*$AH$40)+((((I52/100)*$AJ$41)*$AH$41)),IF(Calculator!$O$6="DUALSILVERANOD",SUM((((I52/100)*$AJ$40)*$AH$40))+(((((I52/100)*$AJ$40)*$AN$40)*$AH$40)*1.918079)-((((I52/100)*$AJ$40)*$AN$40)*$AH$40)+((((I52/100)*$AJ$41)*$AH$41)),IF(Calculator!$O$6="DUALANOD",SUM((((I52/100)*$AJ$40)*$AH$40))+(((((I52/100)*$AJ$40)*$AN$40)*$AH$40)*2.260509)-((((I52/100)*$AJ$40)*$AN$40)*$AH$40)+((((I52/100)*$AJ$41)*$AH$41))))))))))))))))))))))))</f>
        <v>0</v>
      </c>
      <c r="Y52" s="2">
        <f>IF(Calculator!$O$6="SINGLEBASE",SUM((((J52/100)*$AJ$40)*$AH$40))+((((J52/100)*$AJ$41)*$AH$41)),IF(Calculator!$O$6="SINGLEELEMENTS",SUM((((J52/100)*$AJ$40)*$AH$40))+(((((J52/100)*$AJ$40)*$AN$40)*$AH$40)*1.05)-((((J52/100)*$AJ$40)*$AN$40)*$AH$40)+((((J52/100)*$AJ$41)*$AH$41)),IF(Calculator!$O$6="SINGLESPECTRUM",SUM((((J52/100)*$AJ$40)*$AH$40))+(((((J52/100)*$AJ$40)*$AN$40)*$AH$40)*1.05)-((((J52/100)*$AJ$40)*$AN$40)*$AH$40)+((((J52/100)*$AJ$41)*$AH$41)),IF(Calculator!$O$6="SINGLEHOMESTEAD",SUM((((J52/100)*$AJ$40)*$AH$40))+(((((J52/100)*$AJ$40)*$AN$40)*$AH$40)*1.05)-((((J52/100)*$AJ$40)*$AN$40)*$AH$40)+((((J52/100)*$AJ$41)*$AH$41)),IF(Calculator!$O$6="SINGLEBAND A",SUM((((J52/100)*$AJ$40)*$AH$40))+(((((J52/100)*$AJ$40)*$AN$40)*$AH$40)*1.1)-((((J52/100)*$AJ$40)*$AN$40)*$AH$40)+((((J52/100)*$AJ$41)*$AH$41)),IF(Calculator!$O$6="SINGLEBAND B",SUM((((J52/100)*$AJ$40)*$AH$40))+(((((J52/100)*$AJ$40)*$AN$40)*$AH$40)*1.15)-((((J52/100)*$AJ$40)*$AN$40)*$AH$40)+((((J52/100)*$AJ$41)*$AH$41)),IF(Calculator!$O$6="SINGLEBAND C",SUM((((J52/100)*$AJ$40)*$AH$40))+(((((J52/100)*$AJ$40)*$AN$40)*$AH$40)*1.2)-((((J52/100)*$AJ$40)*$AN$40)*$AH$40)+((((J52/100)*$AJ$41)*$AH$41)),IF(Calculator!$O$6="SINGLEBAND D",SUM((((J52/100)*$AJ$40)*$AH$40))+(((((J52/100)*$AJ$40)*$AN$40)*$AH$40)*1.25)-((((J52/100)*$AJ$40)*$AN$40)*$AH$40)+((((J52/100)*$AJ$41)*$AH$41)),IF(Calculator!$O$6="SINGLEURBANE",SUM((((J52/100)*$AJ$40)*$AH$40))+(((((J52/100)*$AJ$40)*$AN$40)*$AH$40)*1.25)-((((J52/100)*$AJ$40)*$AN$40)*$AH$40)+((((J52/100)*$AJ$41)*$AH$41)),IF(Calculator!$O$6="SINGLESILVERANOD",SUM((((J52/100)*$AJ$40)*$AH$40))+(((((J52/100)*$AJ$40)*$AN$40)*$AH$40)*1.4)-((((J52/100)*$AJ$40)*$AN$40)*$AH$40)+((((J52/100)*$AJ$41)*$AH$41)),IF(Calculator!$O$6="SINGLEANOD",SUM((((J52/100)*$AJ$40)*$AH$40))+(((((J52/100)*$AJ$40)*$AN$40)*$AH$40)*1.65)-((((J52/100)*$AJ$40)*$AN$40)*$AH$40)+((((J52/100)*$AJ$41)*$AH$41)),IF(Calculator!$O$6="DUALBASE",SUM((((J52/100)*$AJ$40)*$AH$40))+(((((J52/100)*$AJ$40)*$AN$40)*$AH$40)*1.030011)-((((J52/100)*$AJ$40)*$AN$40)*$AH$40)+((((J52/100)*$AJ$41)*$AH$41)),IF(Calculator!$O$6="DUALELEMENTS",SUM((((J52/100)*$AJ$40)*$AH$40))+(((((J52/100)*$AJ$40)*$AN$40)*$AH$40)*1.438569)-((((J52/100)*$AJ$40)*$AN$40)*$AH$40)+((((J52/100)*$AJ$41)*$AH$41)),IF(Calculator!$O$6="DUALSPECTRUM",SUM((((J52/100)*$AJ$40)*$AH$40))+(((((J52/100)*$AJ$40)*$AN$40)*$AH$40)*1.438569)-((((J52/100)*$AJ$40)*$AN$40)*$AH$40)+((((J52/100)*$AJ$41)*$AH$41)),IF(Calculator!$O$6="DUALHOMESTEAD",SUM((((J52/100)*$AJ$40)*$AH$40))+(((((J52/100)*$AJ$40)*$AN$40)*$AH$40)*1.438569)-((((J52/100)*$AJ$40)*$AN$40)*$AH$40)+((((J52/100)*$AJ$41)*$AH$41)),IF(Calculator!$O$6="DUALBAND A",SUM((((J52/100)*$AJ$40)*$AH$40))+(((((J52/100)*$AJ$40)*$AN$40)*$AH$40)*1.507051)-((((J52/100)*$AJ$40)*$AN$40)*$AH$40)+((((J52/100)*$AJ$41)*$AH$41)),IF(Calculator!$O$6="DUALBAND B",SUM((((J52/100)*$AJ$40)*$AH$40))+(((((J52/100)*$AJ$40)*$AN$40)*$AH$40)*1.57551)-((((J52/100)*$AJ$40)*$AN$40)*$AH$40)+((((J52/100)*$AJ$41)*$AH$41)),IF(Calculator!$O$6="DUALBAND C",SUM((((J52/100)*$AJ$40)*$AH$40))+(((((J52/100)*$AJ$40)*$AN$40)*$AH$40)*1.644088)-((((J52/100)*$AJ$40)*$AN$40)*$AH$40)+((((J52/100)*$AJ$41)*$AH$41)),IF(Calculator!$O$6="DUALBAND D",SUM((((J52/100)*$AJ$40)*$AH$40))+(((((J52/100)*$AJ$40)*$AN$40)*$AH$40)*1.712549)-((((J52/100)*$AJ$40)*$AN$40)*$AH$40)+((((J52/100)*$AJ$41)*$AH$41)),IF(Calculator!$O$6="DUALURBANE",SUM((((J52/100)*$AJ$40)*$AH$40))+(((((J52/100)*$AJ$40)*$AN$40)*$AH$40)*1.712549)-((((J52/100)*$AJ$40)*$AN$40)*$AH$40)+((((J52/100)*$AJ$41)*$AH$41)),IF(Calculator!$O$6="DUALSILVERANOD",SUM((((J52/100)*$AJ$40)*$AH$40))+(((((J52/100)*$AJ$40)*$AN$40)*$AH$40)*1.918079)-((((J52/100)*$AJ$40)*$AN$40)*$AH$40)+((((J52/100)*$AJ$41)*$AH$41)),IF(Calculator!$O$6="DUALANOD",SUM((((J52/100)*$AJ$40)*$AH$40))+(((((J52/100)*$AJ$40)*$AN$40)*$AH$40)*2.260509)-((((J52/100)*$AJ$40)*$AN$40)*$AH$40)+((((J52/100)*$AJ$41)*$AH$41))))))))))))))))))))))))</f>
        <v>0</v>
      </c>
      <c r="Z52" s="2">
        <f>IF(Calculator!$O$6="SINGLEBASE",SUM((((K52/100)*$AJ$40)*$AH$40))+((((K52/100)*$AJ$41)*$AH$41)),IF(Calculator!$O$6="SINGLEELEMENTS",SUM((((K52/100)*$AJ$40)*$AH$40))+(((((K52/100)*$AJ$40)*$AN$40)*$AH$40)*1.05)-((((K52/100)*$AJ$40)*$AN$40)*$AH$40)+((((K52/100)*$AJ$41)*$AH$41)),IF(Calculator!$O$6="SINGLESPECTRUM",SUM((((K52/100)*$AJ$40)*$AH$40))+(((((K52/100)*$AJ$40)*$AN$40)*$AH$40)*1.05)-((((K52/100)*$AJ$40)*$AN$40)*$AH$40)+((((K52/100)*$AJ$41)*$AH$41)),IF(Calculator!$O$6="SINGLEHOMESTEAD",SUM((((K52/100)*$AJ$40)*$AH$40))+(((((K52/100)*$AJ$40)*$AN$40)*$AH$40)*1.05)-((((K52/100)*$AJ$40)*$AN$40)*$AH$40)+((((K52/100)*$AJ$41)*$AH$41)),IF(Calculator!$O$6="SINGLEBAND A",SUM((((K52/100)*$AJ$40)*$AH$40))+(((((K52/100)*$AJ$40)*$AN$40)*$AH$40)*1.1)-((((K52/100)*$AJ$40)*$AN$40)*$AH$40)+((((K52/100)*$AJ$41)*$AH$41)),IF(Calculator!$O$6="SINGLEBAND B",SUM((((K52/100)*$AJ$40)*$AH$40))+(((((K52/100)*$AJ$40)*$AN$40)*$AH$40)*1.15)-((((K52/100)*$AJ$40)*$AN$40)*$AH$40)+((((K52/100)*$AJ$41)*$AH$41)),IF(Calculator!$O$6="SINGLEBAND C",SUM((((K52/100)*$AJ$40)*$AH$40))+(((((K52/100)*$AJ$40)*$AN$40)*$AH$40)*1.2)-((((K52/100)*$AJ$40)*$AN$40)*$AH$40)+((((K52/100)*$AJ$41)*$AH$41)),IF(Calculator!$O$6="SINGLEBAND D",SUM((((K52/100)*$AJ$40)*$AH$40))+(((((K52/100)*$AJ$40)*$AN$40)*$AH$40)*1.25)-((((K52/100)*$AJ$40)*$AN$40)*$AH$40)+((((K52/100)*$AJ$41)*$AH$41)),IF(Calculator!$O$6="SINGLEURBANE",SUM((((K52/100)*$AJ$40)*$AH$40))+(((((K52/100)*$AJ$40)*$AN$40)*$AH$40)*1.25)-((((K52/100)*$AJ$40)*$AN$40)*$AH$40)+((((K52/100)*$AJ$41)*$AH$41)),IF(Calculator!$O$6="SINGLESILVERANOD",SUM((((K52/100)*$AJ$40)*$AH$40))+(((((K52/100)*$AJ$40)*$AN$40)*$AH$40)*1.4)-((((K52/100)*$AJ$40)*$AN$40)*$AH$40)+((((K52/100)*$AJ$41)*$AH$41)),IF(Calculator!$O$6="SINGLEANOD",SUM((((K52/100)*$AJ$40)*$AH$40))+(((((K52/100)*$AJ$40)*$AN$40)*$AH$40)*1.65)-((((K52/100)*$AJ$40)*$AN$40)*$AH$40)+((((K52/100)*$AJ$41)*$AH$41)),IF(Calculator!$O$6="DUALBASE",SUM((((K52/100)*$AJ$40)*$AH$40))+(((((K52/100)*$AJ$40)*$AN$40)*$AH$40)*1.030011)-((((K52/100)*$AJ$40)*$AN$40)*$AH$40)+((((K52/100)*$AJ$41)*$AH$41)),IF(Calculator!$O$6="DUALELEMENTS",SUM((((K52/100)*$AJ$40)*$AH$40))+(((((K52/100)*$AJ$40)*$AN$40)*$AH$40)*1.438569)-((((K52/100)*$AJ$40)*$AN$40)*$AH$40)+((((K52/100)*$AJ$41)*$AH$41)),IF(Calculator!$O$6="DUALSPECTRUM",SUM((((K52/100)*$AJ$40)*$AH$40))+(((((K52/100)*$AJ$40)*$AN$40)*$AH$40)*1.438569)-((((K52/100)*$AJ$40)*$AN$40)*$AH$40)+((((K52/100)*$AJ$41)*$AH$41)),IF(Calculator!$O$6="DUALHOMESTEAD",SUM((((K52/100)*$AJ$40)*$AH$40))+(((((K52/100)*$AJ$40)*$AN$40)*$AH$40)*1.438569)-((((K52/100)*$AJ$40)*$AN$40)*$AH$40)+((((K52/100)*$AJ$41)*$AH$41)),IF(Calculator!$O$6="DUALBAND A",SUM((((K52/100)*$AJ$40)*$AH$40))+(((((K52/100)*$AJ$40)*$AN$40)*$AH$40)*1.507051)-((((K52/100)*$AJ$40)*$AN$40)*$AH$40)+((((K52/100)*$AJ$41)*$AH$41)),IF(Calculator!$O$6="DUALBAND B",SUM((((K52/100)*$AJ$40)*$AH$40))+(((((K52/100)*$AJ$40)*$AN$40)*$AH$40)*1.57551)-((((K52/100)*$AJ$40)*$AN$40)*$AH$40)+((((K52/100)*$AJ$41)*$AH$41)),IF(Calculator!$O$6="DUALBAND C",SUM((((K52/100)*$AJ$40)*$AH$40))+(((((K52/100)*$AJ$40)*$AN$40)*$AH$40)*1.644088)-((((K52/100)*$AJ$40)*$AN$40)*$AH$40)+((((K52/100)*$AJ$41)*$AH$41)),IF(Calculator!$O$6="DUALBAND D",SUM((((K52/100)*$AJ$40)*$AH$40))+(((((K52/100)*$AJ$40)*$AN$40)*$AH$40)*1.712549)-((((K52/100)*$AJ$40)*$AN$40)*$AH$40)+((((K52/100)*$AJ$41)*$AH$41)),IF(Calculator!$O$6="DUALURBANE",SUM((((K52/100)*$AJ$40)*$AH$40))+(((((K52/100)*$AJ$40)*$AN$40)*$AH$40)*1.712549)-((((K52/100)*$AJ$40)*$AN$40)*$AH$40)+((((K52/100)*$AJ$41)*$AH$41)),IF(Calculator!$O$6="DUALSILVERANOD",SUM((((K52/100)*$AJ$40)*$AH$40))+(((((K52/100)*$AJ$40)*$AN$40)*$AH$40)*1.918079)-((((K52/100)*$AJ$40)*$AN$40)*$AH$40)+((((K52/100)*$AJ$41)*$AH$41)),IF(Calculator!$O$6="DUALANOD",SUM((((K52/100)*$AJ$40)*$AH$40))+(((((K52/100)*$AJ$40)*$AN$40)*$AH$40)*2.260509)-((((K52/100)*$AJ$40)*$AN$40)*$AH$40)+((((K52/100)*$AJ$41)*$AH$41))))))))))))))))))))))))</f>
        <v>0</v>
      </c>
      <c r="AA52" s="2">
        <f>IF(Calculator!$O$6="SINGLEBASE",SUM((((L52/100)*$AJ$40)*$AH$40))+((((L52/100)*$AJ$41)*$AH$41)),IF(Calculator!$O$6="SINGLEELEMENTS",SUM((((L52/100)*$AJ$40)*$AH$40))+(((((L52/100)*$AJ$40)*$AN$40)*$AH$40)*1.05)-((((L52/100)*$AJ$40)*$AN$40)*$AH$40)+((((L52/100)*$AJ$41)*$AH$41)),IF(Calculator!$O$6="SINGLESPECTRUM",SUM((((L52/100)*$AJ$40)*$AH$40))+(((((L52/100)*$AJ$40)*$AN$40)*$AH$40)*1.05)-((((L52/100)*$AJ$40)*$AN$40)*$AH$40)+((((L52/100)*$AJ$41)*$AH$41)),IF(Calculator!$O$6="SINGLEHOMESTEAD",SUM((((L52/100)*$AJ$40)*$AH$40))+(((((L52/100)*$AJ$40)*$AN$40)*$AH$40)*1.05)-((((L52/100)*$AJ$40)*$AN$40)*$AH$40)+((((L52/100)*$AJ$41)*$AH$41)),IF(Calculator!$O$6="SINGLEBAND A",SUM((((L52/100)*$AJ$40)*$AH$40))+(((((L52/100)*$AJ$40)*$AN$40)*$AH$40)*1.1)-((((L52/100)*$AJ$40)*$AN$40)*$AH$40)+((((L52/100)*$AJ$41)*$AH$41)),IF(Calculator!$O$6="SINGLEBAND B",SUM((((L52/100)*$AJ$40)*$AH$40))+(((((L52/100)*$AJ$40)*$AN$40)*$AH$40)*1.15)-((((L52/100)*$AJ$40)*$AN$40)*$AH$40)+((((L52/100)*$AJ$41)*$AH$41)),IF(Calculator!$O$6="SINGLEBAND C",SUM((((L52/100)*$AJ$40)*$AH$40))+(((((L52/100)*$AJ$40)*$AN$40)*$AH$40)*1.2)-((((L52/100)*$AJ$40)*$AN$40)*$AH$40)+((((L52/100)*$AJ$41)*$AH$41)),IF(Calculator!$O$6="SINGLEBAND D",SUM((((L52/100)*$AJ$40)*$AH$40))+(((((L52/100)*$AJ$40)*$AN$40)*$AH$40)*1.25)-((((L52/100)*$AJ$40)*$AN$40)*$AH$40)+((((L52/100)*$AJ$41)*$AH$41)),IF(Calculator!$O$6="SINGLEURBANE",SUM((((L52/100)*$AJ$40)*$AH$40))+(((((L52/100)*$AJ$40)*$AN$40)*$AH$40)*1.25)-((((L52/100)*$AJ$40)*$AN$40)*$AH$40)+((((L52/100)*$AJ$41)*$AH$41)),IF(Calculator!$O$6="SINGLESILVERANOD",SUM((((L52/100)*$AJ$40)*$AH$40))+(((((L52/100)*$AJ$40)*$AN$40)*$AH$40)*1.4)-((((L52/100)*$AJ$40)*$AN$40)*$AH$40)+((((L52/100)*$AJ$41)*$AH$41)),IF(Calculator!$O$6="SINGLEANOD",SUM((((L52/100)*$AJ$40)*$AH$40))+(((((L52/100)*$AJ$40)*$AN$40)*$AH$40)*1.65)-((((L52/100)*$AJ$40)*$AN$40)*$AH$40)+((((L52/100)*$AJ$41)*$AH$41)),IF(Calculator!$O$6="DUALBASE",SUM((((L52/100)*$AJ$40)*$AH$40))+(((((L52/100)*$AJ$40)*$AN$40)*$AH$40)*1.030011)-((((L52/100)*$AJ$40)*$AN$40)*$AH$40)+((((L52/100)*$AJ$41)*$AH$41)),IF(Calculator!$O$6="DUALELEMENTS",SUM((((L52/100)*$AJ$40)*$AH$40))+(((((L52/100)*$AJ$40)*$AN$40)*$AH$40)*1.438569)-((((L52/100)*$AJ$40)*$AN$40)*$AH$40)+((((L52/100)*$AJ$41)*$AH$41)),IF(Calculator!$O$6="DUALSPECTRUM",SUM((((L52/100)*$AJ$40)*$AH$40))+(((((L52/100)*$AJ$40)*$AN$40)*$AH$40)*1.438569)-((((L52/100)*$AJ$40)*$AN$40)*$AH$40)+((((L52/100)*$AJ$41)*$AH$41)),IF(Calculator!$O$6="DUALHOMESTEAD",SUM((((L52/100)*$AJ$40)*$AH$40))+(((((L52/100)*$AJ$40)*$AN$40)*$AH$40)*1.438569)-((((L52/100)*$AJ$40)*$AN$40)*$AH$40)+((((L52/100)*$AJ$41)*$AH$41)),IF(Calculator!$O$6="DUALBAND A",SUM((((L52/100)*$AJ$40)*$AH$40))+(((((L52/100)*$AJ$40)*$AN$40)*$AH$40)*1.507051)-((((L52/100)*$AJ$40)*$AN$40)*$AH$40)+((((L52/100)*$AJ$41)*$AH$41)),IF(Calculator!$O$6="DUALBAND B",SUM((((L52/100)*$AJ$40)*$AH$40))+(((((L52/100)*$AJ$40)*$AN$40)*$AH$40)*1.57551)-((((L52/100)*$AJ$40)*$AN$40)*$AH$40)+((((L52/100)*$AJ$41)*$AH$41)),IF(Calculator!$O$6="DUALBAND C",SUM((((L52/100)*$AJ$40)*$AH$40))+(((((L52/100)*$AJ$40)*$AN$40)*$AH$40)*1.644088)-((((L52/100)*$AJ$40)*$AN$40)*$AH$40)+((((L52/100)*$AJ$41)*$AH$41)),IF(Calculator!$O$6="DUALBAND D",SUM((((L52/100)*$AJ$40)*$AH$40))+(((((L52/100)*$AJ$40)*$AN$40)*$AH$40)*1.712549)-((((L52/100)*$AJ$40)*$AN$40)*$AH$40)+((((L52/100)*$AJ$41)*$AH$41)),IF(Calculator!$O$6="DUALURBANE",SUM((((L52/100)*$AJ$40)*$AH$40))+(((((L52/100)*$AJ$40)*$AN$40)*$AH$40)*1.712549)-((((L52/100)*$AJ$40)*$AN$40)*$AH$40)+((((L52/100)*$AJ$41)*$AH$41)),IF(Calculator!$O$6="DUALSILVERANOD",SUM((((L52/100)*$AJ$40)*$AH$40))+(((((L52/100)*$AJ$40)*$AN$40)*$AH$40)*1.918079)-((((L52/100)*$AJ$40)*$AN$40)*$AH$40)+((((L52/100)*$AJ$41)*$AH$41)),IF(Calculator!$O$6="DUALANOD",SUM((((L52/100)*$AJ$40)*$AH$40))+(((((L52/100)*$AJ$40)*$AN$40)*$AH$40)*2.260509)-((((L52/100)*$AJ$40)*$AN$40)*$AH$40)+((((L52/100)*$AJ$41)*$AH$41))))))))))))))))))))))))</f>
        <v>0</v>
      </c>
      <c r="AB52" s="2">
        <f>IF(Calculator!$O$6="SINGLEBASE",SUM((((M52/100)*$AJ$40)*$AH$40))+((((M52/100)*$AJ$41)*$AH$41)),IF(Calculator!$O$6="SINGLEELEMENTS",SUM((((M52/100)*$AJ$40)*$AH$40))+(((((M52/100)*$AJ$40)*$AN$40)*$AH$40)*1.05)-((((M52/100)*$AJ$40)*$AN$40)*$AH$40)+((((M52/100)*$AJ$41)*$AH$41)),IF(Calculator!$O$6="SINGLESPECTRUM",SUM((((M52/100)*$AJ$40)*$AH$40))+(((((M52/100)*$AJ$40)*$AN$40)*$AH$40)*1.05)-((((M52/100)*$AJ$40)*$AN$40)*$AH$40)+((((M52/100)*$AJ$41)*$AH$41)),IF(Calculator!$O$6="SINGLEHOMESTEAD",SUM((((M52/100)*$AJ$40)*$AH$40))+(((((M52/100)*$AJ$40)*$AN$40)*$AH$40)*1.05)-((((M52/100)*$AJ$40)*$AN$40)*$AH$40)+((((M52/100)*$AJ$41)*$AH$41)),IF(Calculator!$O$6="SINGLEBAND A",SUM((((M52/100)*$AJ$40)*$AH$40))+(((((M52/100)*$AJ$40)*$AN$40)*$AH$40)*1.1)-((((M52/100)*$AJ$40)*$AN$40)*$AH$40)+((((M52/100)*$AJ$41)*$AH$41)),IF(Calculator!$O$6="SINGLEBAND B",SUM((((M52/100)*$AJ$40)*$AH$40))+(((((M52/100)*$AJ$40)*$AN$40)*$AH$40)*1.15)-((((M52/100)*$AJ$40)*$AN$40)*$AH$40)+((((M52/100)*$AJ$41)*$AH$41)),IF(Calculator!$O$6="SINGLEBAND C",SUM((((M52/100)*$AJ$40)*$AH$40))+(((((M52/100)*$AJ$40)*$AN$40)*$AH$40)*1.2)-((((M52/100)*$AJ$40)*$AN$40)*$AH$40)+((((M52/100)*$AJ$41)*$AH$41)),IF(Calculator!$O$6="SINGLEBAND D",SUM((((M52/100)*$AJ$40)*$AH$40))+(((((M52/100)*$AJ$40)*$AN$40)*$AH$40)*1.25)-((((M52/100)*$AJ$40)*$AN$40)*$AH$40)+((((M52/100)*$AJ$41)*$AH$41)),IF(Calculator!$O$6="SINGLEURBANE",SUM((((M52/100)*$AJ$40)*$AH$40))+(((((M52/100)*$AJ$40)*$AN$40)*$AH$40)*1.25)-((((M52/100)*$AJ$40)*$AN$40)*$AH$40)+((((M52/100)*$AJ$41)*$AH$41)),IF(Calculator!$O$6="SINGLESILVERANOD",SUM((((M52/100)*$AJ$40)*$AH$40))+(((((M52/100)*$AJ$40)*$AN$40)*$AH$40)*1.4)-((((M52/100)*$AJ$40)*$AN$40)*$AH$40)+((((M52/100)*$AJ$41)*$AH$41)),IF(Calculator!$O$6="SINGLEANOD",SUM((((M52/100)*$AJ$40)*$AH$40))+(((((M52/100)*$AJ$40)*$AN$40)*$AH$40)*1.65)-((((M52/100)*$AJ$40)*$AN$40)*$AH$40)+((((M52/100)*$AJ$41)*$AH$41)),IF(Calculator!$O$6="DUALBASE",SUM((((M52/100)*$AJ$40)*$AH$40))+(((((M52/100)*$AJ$40)*$AN$40)*$AH$40)*1.030011)-((((M52/100)*$AJ$40)*$AN$40)*$AH$40)+((((M52/100)*$AJ$41)*$AH$41)),IF(Calculator!$O$6="DUALELEMENTS",SUM((((M52/100)*$AJ$40)*$AH$40))+(((((M52/100)*$AJ$40)*$AN$40)*$AH$40)*1.438569)-((((M52/100)*$AJ$40)*$AN$40)*$AH$40)+((((M52/100)*$AJ$41)*$AH$41)),IF(Calculator!$O$6="DUALSPECTRUM",SUM((((M52/100)*$AJ$40)*$AH$40))+(((((M52/100)*$AJ$40)*$AN$40)*$AH$40)*1.438569)-((((M52/100)*$AJ$40)*$AN$40)*$AH$40)+((((M52/100)*$AJ$41)*$AH$41)),IF(Calculator!$O$6="DUALHOMESTEAD",SUM((((M52/100)*$AJ$40)*$AH$40))+(((((M52/100)*$AJ$40)*$AN$40)*$AH$40)*1.438569)-((((M52/100)*$AJ$40)*$AN$40)*$AH$40)+((((M52/100)*$AJ$41)*$AH$41)),IF(Calculator!$O$6="DUALBAND A",SUM((((M52/100)*$AJ$40)*$AH$40))+(((((M52/100)*$AJ$40)*$AN$40)*$AH$40)*1.507051)-((((M52/100)*$AJ$40)*$AN$40)*$AH$40)+((((M52/100)*$AJ$41)*$AH$41)),IF(Calculator!$O$6="DUALBAND B",SUM((((M52/100)*$AJ$40)*$AH$40))+(((((M52/100)*$AJ$40)*$AN$40)*$AH$40)*1.57551)-((((M52/100)*$AJ$40)*$AN$40)*$AH$40)+((((M52/100)*$AJ$41)*$AH$41)),IF(Calculator!$O$6="DUALBAND C",SUM((((M52/100)*$AJ$40)*$AH$40))+(((((M52/100)*$AJ$40)*$AN$40)*$AH$40)*1.644088)-((((M52/100)*$AJ$40)*$AN$40)*$AH$40)+((((M52/100)*$AJ$41)*$AH$41)),IF(Calculator!$O$6="DUALBAND D",SUM((((M52/100)*$AJ$40)*$AH$40))+(((((M52/100)*$AJ$40)*$AN$40)*$AH$40)*1.712549)-((((M52/100)*$AJ$40)*$AN$40)*$AH$40)+((((M52/100)*$AJ$41)*$AH$41)),IF(Calculator!$O$6="DUALURBANE",SUM((((M52/100)*$AJ$40)*$AH$40))+(((((M52/100)*$AJ$40)*$AN$40)*$AH$40)*1.712549)-((((M52/100)*$AJ$40)*$AN$40)*$AH$40)+((((M52/100)*$AJ$41)*$AH$41)),IF(Calculator!$O$6="DUALSILVERANOD",SUM((((M52/100)*$AJ$40)*$AH$40))+(((((M52/100)*$AJ$40)*$AN$40)*$AH$40)*1.918079)-((((M52/100)*$AJ$40)*$AN$40)*$AH$40)+((((M52/100)*$AJ$41)*$AH$41)),IF(Calculator!$O$6="DUALANOD",SUM((((M52/100)*$AJ$40)*$AH$40))+(((((M52/100)*$AJ$40)*$AN$40)*$AH$40)*2.260509)-((((M52/100)*$AJ$40)*$AN$40)*$AH$40)+((((M52/100)*$AJ$41)*$AH$41))))))))))))))))))))))))</f>
        <v>0</v>
      </c>
      <c r="AC52" s="2">
        <f>IF(Calculator!$O$6="SINGLEBASE",SUM((((N52/100)*$AJ$40)*$AH$40))+((((N52/100)*$AJ$41)*$AH$41)),IF(Calculator!$O$6="SINGLEELEMENTS",SUM((((N52/100)*$AJ$40)*$AH$40))+(((((N52/100)*$AJ$40)*$AN$40)*$AH$40)*1.05)-((((N52/100)*$AJ$40)*$AN$40)*$AH$40)+((((N52/100)*$AJ$41)*$AH$41)),IF(Calculator!$O$6="SINGLESPECTRUM",SUM((((N52/100)*$AJ$40)*$AH$40))+(((((N52/100)*$AJ$40)*$AN$40)*$AH$40)*1.05)-((((N52/100)*$AJ$40)*$AN$40)*$AH$40)+((((N52/100)*$AJ$41)*$AH$41)),IF(Calculator!$O$6="SINGLEHOMESTEAD",SUM((((N52/100)*$AJ$40)*$AH$40))+(((((N52/100)*$AJ$40)*$AN$40)*$AH$40)*1.05)-((((N52/100)*$AJ$40)*$AN$40)*$AH$40)+((((N52/100)*$AJ$41)*$AH$41)),IF(Calculator!$O$6="SINGLEBAND A",SUM((((N52/100)*$AJ$40)*$AH$40))+(((((N52/100)*$AJ$40)*$AN$40)*$AH$40)*1.1)-((((N52/100)*$AJ$40)*$AN$40)*$AH$40)+((((N52/100)*$AJ$41)*$AH$41)),IF(Calculator!$O$6="SINGLEBAND B",SUM((((N52/100)*$AJ$40)*$AH$40))+(((((N52/100)*$AJ$40)*$AN$40)*$AH$40)*1.15)-((((N52/100)*$AJ$40)*$AN$40)*$AH$40)+((((N52/100)*$AJ$41)*$AH$41)),IF(Calculator!$O$6="SINGLEBAND C",SUM((((N52/100)*$AJ$40)*$AH$40))+(((((N52/100)*$AJ$40)*$AN$40)*$AH$40)*1.2)-((((N52/100)*$AJ$40)*$AN$40)*$AH$40)+((((N52/100)*$AJ$41)*$AH$41)),IF(Calculator!$O$6="SINGLEBAND D",SUM((((N52/100)*$AJ$40)*$AH$40))+(((((N52/100)*$AJ$40)*$AN$40)*$AH$40)*1.25)-((((N52/100)*$AJ$40)*$AN$40)*$AH$40)+((((N52/100)*$AJ$41)*$AH$41)),IF(Calculator!$O$6="SINGLEURBANE",SUM((((N52/100)*$AJ$40)*$AH$40))+(((((N52/100)*$AJ$40)*$AN$40)*$AH$40)*1.25)-((((N52/100)*$AJ$40)*$AN$40)*$AH$40)+((((N52/100)*$AJ$41)*$AH$41)),IF(Calculator!$O$6="SINGLESILVERANOD",SUM((((N52/100)*$AJ$40)*$AH$40))+(((((N52/100)*$AJ$40)*$AN$40)*$AH$40)*1.4)-((((N52/100)*$AJ$40)*$AN$40)*$AH$40)+((((N52/100)*$AJ$41)*$AH$41)),IF(Calculator!$O$6="SINGLEANOD",SUM((((N52/100)*$AJ$40)*$AH$40))+(((((N52/100)*$AJ$40)*$AN$40)*$AH$40)*1.65)-((((N52/100)*$AJ$40)*$AN$40)*$AH$40)+((((N52/100)*$AJ$41)*$AH$41)),IF(Calculator!$O$6="DUALBASE",SUM((((N52/100)*$AJ$40)*$AH$40))+(((((N52/100)*$AJ$40)*$AN$40)*$AH$40)*1.030011)-((((N52/100)*$AJ$40)*$AN$40)*$AH$40)+((((N52/100)*$AJ$41)*$AH$41)),IF(Calculator!$O$6="DUALELEMENTS",SUM((((N52/100)*$AJ$40)*$AH$40))+(((((N52/100)*$AJ$40)*$AN$40)*$AH$40)*1.438569)-((((N52/100)*$AJ$40)*$AN$40)*$AH$40)+((((N52/100)*$AJ$41)*$AH$41)),IF(Calculator!$O$6="DUALSPECTRUM",SUM((((N52/100)*$AJ$40)*$AH$40))+(((((N52/100)*$AJ$40)*$AN$40)*$AH$40)*1.438569)-((((N52/100)*$AJ$40)*$AN$40)*$AH$40)+((((N52/100)*$AJ$41)*$AH$41)),IF(Calculator!$O$6="DUALHOMESTEAD",SUM((((N52/100)*$AJ$40)*$AH$40))+(((((N52/100)*$AJ$40)*$AN$40)*$AH$40)*1.438569)-((((N52/100)*$AJ$40)*$AN$40)*$AH$40)+((((N52/100)*$AJ$41)*$AH$41)),IF(Calculator!$O$6="DUALBAND A",SUM((((N52/100)*$AJ$40)*$AH$40))+(((((N52/100)*$AJ$40)*$AN$40)*$AH$40)*1.507051)-((((N52/100)*$AJ$40)*$AN$40)*$AH$40)+((((N52/100)*$AJ$41)*$AH$41)),IF(Calculator!$O$6="DUALBAND B",SUM((((N52/100)*$AJ$40)*$AH$40))+(((((N52/100)*$AJ$40)*$AN$40)*$AH$40)*1.57551)-((((N52/100)*$AJ$40)*$AN$40)*$AH$40)+((((N52/100)*$AJ$41)*$AH$41)),IF(Calculator!$O$6="DUALBAND C",SUM((((N52/100)*$AJ$40)*$AH$40))+(((((N52/100)*$AJ$40)*$AN$40)*$AH$40)*1.644088)-((((N52/100)*$AJ$40)*$AN$40)*$AH$40)+((((N52/100)*$AJ$41)*$AH$41)),IF(Calculator!$O$6="DUALBAND D",SUM((((N52/100)*$AJ$40)*$AH$40))+(((((N52/100)*$AJ$40)*$AN$40)*$AH$40)*1.712549)-((((N52/100)*$AJ$40)*$AN$40)*$AH$40)+((((N52/100)*$AJ$41)*$AH$41)),IF(Calculator!$O$6="DUALURBANE",SUM((((N52/100)*$AJ$40)*$AH$40))+(((((N52/100)*$AJ$40)*$AN$40)*$AH$40)*1.712549)-((((N52/100)*$AJ$40)*$AN$40)*$AH$40)+((((N52/100)*$AJ$41)*$AH$41)),IF(Calculator!$O$6="DUALSILVERANOD",SUM((((N52/100)*$AJ$40)*$AH$40))+(((((N52/100)*$AJ$40)*$AN$40)*$AH$40)*1.918079)-((((N52/100)*$AJ$40)*$AN$40)*$AH$40)+((((N52/100)*$AJ$41)*$AH$41)),IF(Calculator!$O$6="DUALANOD",SUM((((N52/100)*$AJ$40)*$AH$40))+(((((N52/100)*$AJ$40)*$AN$40)*$AH$40)*2.260509)-((((N52/100)*$AJ$40)*$AN$40)*$AH$40)+((((N52/100)*$AJ$41)*$AH$41))))))))))))))))))))))))</f>
        <v>0</v>
      </c>
    </row>
    <row r="53" spans="1:29">
      <c r="A53" s="8" t="s">
        <v>1449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P53" s="8">
        <v>1400</v>
      </c>
      <c r="Q53" s="2">
        <f>IF(Calculator!$O$6="SINGLEBASE",SUM((((B53/100)*$AJ$40)*$AH$40))+((((B53/100)*$AJ$41)*$AH$41)),IF(Calculator!$O$6="SINGLEELEMENTS",SUM((((B53/100)*$AJ$40)*$AH$40))+(((((B53/100)*$AJ$40)*$AN$40)*$AH$40)*1.05)-((((B53/100)*$AJ$40)*$AN$40)*$AH$40)+((((B53/100)*$AJ$41)*$AH$41)),IF(Calculator!$O$6="SINGLESPECTRUM",SUM((((B53/100)*$AJ$40)*$AH$40))+(((((B53/100)*$AJ$40)*$AN$40)*$AH$40)*1.05)-((((B53/100)*$AJ$40)*$AN$40)*$AH$40)+((((B53/100)*$AJ$41)*$AH$41)),IF(Calculator!$O$6="SINGLEHOMESTEAD",SUM((((B53/100)*$AJ$40)*$AH$40))+(((((B53/100)*$AJ$40)*$AN$40)*$AH$40)*1.05)-((((B53/100)*$AJ$40)*$AN$40)*$AH$40)+((((B53/100)*$AJ$41)*$AH$41)),IF(Calculator!$O$6="SINGLEBAND A",SUM((((B53/100)*$AJ$40)*$AH$40))+(((((B53/100)*$AJ$40)*$AN$40)*$AH$40)*1.1)-((((B53/100)*$AJ$40)*$AN$40)*$AH$40)+((((B53/100)*$AJ$41)*$AH$41)),IF(Calculator!$O$6="SINGLEBAND B",SUM((((B53/100)*$AJ$40)*$AH$40))+(((((B53/100)*$AJ$40)*$AN$40)*$AH$40)*1.15)-((((B53/100)*$AJ$40)*$AN$40)*$AH$40)+((((B53/100)*$AJ$41)*$AH$41)),IF(Calculator!$O$6="SINGLEBAND C",SUM((((B53/100)*$AJ$40)*$AH$40))+(((((B53/100)*$AJ$40)*$AN$40)*$AH$40)*1.2)-((((B53/100)*$AJ$40)*$AN$40)*$AH$40)+((((B53/100)*$AJ$41)*$AH$41)),IF(Calculator!$O$6="SINGLEBAND D",SUM((((B53/100)*$AJ$40)*$AH$40))+(((((B53/100)*$AJ$40)*$AN$40)*$AH$40)*1.25)-((((B53/100)*$AJ$40)*$AN$40)*$AH$40)+((((B53/100)*$AJ$41)*$AH$41)),IF(Calculator!$O$6="SINGLEURBANE",SUM((((B53/100)*$AJ$40)*$AH$40))+(((((B53/100)*$AJ$40)*$AN$40)*$AH$40)*1.25)-((((B53/100)*$AJ$40)*$AN$40)*$AH$40)+((((B53/100)*$AJ$41)*$AH$41)),IF(Calculator!$O$6="SINGLESILVERANOD",SUM((((B53/100)*$AJ$40)*$AH$40))+(((((B53/100)*$AJ$40)*$AN$40)*$AH$40)*1.4)-((((B53/100)*$AJ$40)*$AN$40)*$AH$40)+((((B53/100)*$AJ$41)*$AH$41)),IF(Calculator!$O$6="SINGLEANOD",SUM((((B53/100)*$AJ$40)*$AH$40))+(((((B53/100)*$AJ$40)*$AN$40)*$AH$40)*1.65)-((((B53/100)*$AJ$40)*$AN$40)*$AH$40)+((((B53/100)*$AJ$41)*$AH$41)),IF(Calculator!$O$6="DUALBASE",SUM((((B53/100)*$AJ$40)*$AH$40))+(((((B53/100)*$AJ$40)*$AN$40)*$AH$40)*1.030011)-((((B53/100)*$AJ$40)*$AN$40)*$AH$40)+((((B53/100)*$AJ$41)*$AH$41)),IF(Calculator!$O$6="DUALELEMENTS",SUM((((B53/100)*$AJ$40)*$AH$40))+(((((B53/100)*$AJ$40)*$AN$40)*$AH$40)*1.438569)-((((B53/100)*$AJ$40)*$AN$40)*$AH$40)+((((B53/100)*$AJ$41)*$AH$41)),IF(Calculator!$O$6="DUALSPECTRUM",SUM((((B53/100)*$AJ$40)*$AH$40))+(((((B53/100)*$AJ$40)*$AN$40)*$AH$40)*1.438569)-((((B53/100)*$AJ$40)*$AN$40)*$AH$40)+((((B53/100)*$AJ$41)*$AH$41)),IF(Calculator!$O$6="DUALHOMESTEAD",SUM((((B53/100)*$AJ$40)*$AH$40))+(((((B53/100)*$AJ$40)*$AN$40)*$AH$40)*1.438569)-((((B53/100)*$AJ$40)*$AN$40)*$AH$40)+((((B53/100)*$AJ$41)*$AH$41)),IF(Calculator!$O$6="DUALBAND A",SUM((((B53/100)*$AJ$40)*$AH$40))+(((((B53/100)*$AJ$40)*$AN$40)*$AH$40)*1.507051)-((((B53/100)*$AJ$40)*$AN$40)*$AH$40)+((((B53/100)*$AJ$41)*$AH$41)),IF(Calculator!$O$6="DUALBAND B",SUM((((B53/100)*$AJ$40)*$AH$40))+(((((B53/100)*$AJ$40)*$AN$40)*$AH$40)*1.57551)-((((B53/100)*$AJ$40)*$AN$40)*$AH$40)+((((B53/100)*$AJ$41)*$AH$41)),IF(Calculator!$O$6="DUALBAND C",SUM((((B53/100)*$AJ$40)*$AH$40))+(((((B53/100)*$AJ$40)*$AN$40)*$AH$40)*1.644088)-((((B53/100)*$AJ$40)*$AN$40)*$AH$40)+((((B53/100)*$AJ$41)*$AH$41)),IF(Calculator!$O$6="DUALBAND D",SUM((((B53/100)*$AJ$40)*$AH$40))+(((((B53/100)*$AJ$40)*$AN$40)*$AH$40)*1.712549)-((((B53/100)*$AJ$40)*$AN$40)*$AH$40)+((((B53/100)*$AJ$41)*$AH$41)),IF(Calculator!$O$6="DUALURBANE",SUM((((B53/100)*$AJ$40)*$AH$40))+(((((B53/100)*$AJ$40)*$AN$40)*$AH$40)*1.712549)-((((B53/100)*$AJ$40)*$AN$40)*$AH$40)+((((B53/100)*$AJ$41)*$AH$41)),IF(Calculator!$O$6="DUALSILVERANOD",SUM((((B53/100)*$AJ$40)*$AH$40))+(((((B53/100)*$AJ$40)*$AN$40)*$AH$40)*1.918079)-((((B53/100)*$AJ$40)*$AN$40)*$AH$40)+((((B53/100)*$AJ$41)*$AH$41)),IF(Calculator!$O$6="DUALANOD",SUM((((B53/100)*$AJ$40)*$AH$40))+(((((B53/100)*$AJ$40)*$AN$40)*$AH$40)*2.260509)-((((B53/100)*$AJ$40)*$AN$40)*$AH$40)+((((B53/100)*$AJ$41)*$AH$41))))))))))))))))))))))))</f>
        <v>0</v>
      </c>
      <c r="R53" s="2">
        <f>IF(Calculator!$O$6="SINGLEBASE",SUM((((C53/100)*$AJ$40)*$AH$40))+((((C53/100)*$AJ$41)*$AH$41)),IF(Calculator!$O$6="SINGLEELEMENTS",SUM((((C53/100)*$AJ$40)*$AH$40))+(((((C53/100)*$AJ$40)*$AN$40)*$AH$40)*1.05)-((((C53/100)*$AJ$40)*$AN$40)*$AH$40)+((((C53/100)*$AJ$41)*$AH$41)),IF(Calculator!$O$6="SINGLESPECTRUM",SUM((((C53/100)*$AJ$40)*$AH$40))+(((((C53/100)*$AJ$40)*$AN$40)*$AH$40)*1.05)-((((C53/100)*$AJ$40)*$AN$40)*$AH$40)+((((C53/100)*$AJ$41)*$AH$41)),IF(Calculator!$O$6="SINGLEHOMESTEAD",SUM((((C53/100)*$AJ$40)*$AH$40))+(((((C53/100)*$AJ$40)*$AN$40)*$AH$40)*1.05)-((((C53/100)*$AJ$40)*$AN$40)*$AH$40)+((((C53/100)*$AJ$41)*$AH$41)),IF(Calculator!$O$6="SINGLEBAND A",SUM((((C53/100)*$AJ$40)*$AH$40))+(((((C53/100)*$AJ$40)*$AN$40)*$AH$40)*1.1)-((((C53/100)*$AJ$40)*$AN$40)*$AH$40)+((((C53/100)*$AJ$41)*$AH$41)),IF(Calculator!$O$6="SINGLEBAND B",SUM((((C53/100)*$AJ$40)*$AH$40))+(((((C53/100)*$AJ$40)*$AN$40)*$AH$40)*1.15)-((((C53/100)*$AJ$40)*$AN$40)*$AH$40)+((((C53/100)*$AJ$41)*$AH$41)),IF(Calculator!$O$6="SINGLEBAND C",SUM((((C53/100)*$AJ$40)*$AH$40))+(((((C53/100)*$AJ$40)*$AN$40)*$AH$40)*1.2)-((((C53/100)*$AJ$40)*$AN$40)*$AH$40)+((((C53/100)*$AJ$41)*$AH$41)),IF(Calculator!$O$6="SINGLEBAND D",SUM((((C53/100)*$AJ$40)*$AH$40))+(((((C53/100)*$AJ$40)*$AN$40)*$AH$40)*1.25)-((((C53/100)*$AJ$40)*$AN$40)*$AH$40)+((((C53/100)*$AJ$41)*$AH$41)),IF(Calculator!$O$6="SINGLEURBANE",SUM((((C53/100)*$AJ$40)*$AH$40))+(((((C53/100)*$AJ$40)*$AN$40)*$AH$40)*1.25)-((((C53/100)*$AJ$40)*$AN$40)*$AH$40)+((((C53/100)*$AJ$41)*$AH$41)),IF(Calculator!$O$6="SINGLESILVERANOD",SUM((((C53/100)*$AJ$40)*$AH$40))+(((((C53/100)*$AJ$40)*$AN$40)*$AH$40)*1.4)-((((C53/100)*$AJ$40)*$AN$40)*$AH$40)+((((C53/100)*$AJ$41)*$AH$41)),IF(Calculator!$O$6="SINGLEANOD",SUM((((C53/100)*$AJ$40)*$AH$40))+(((((C53/100)*$AJ$40)*$AN$40)*$AH$40)*1.65)-((((C53/100)*$AJ$40)*$AN$40)*$AH$40)+((((C53/100)*$AJ$41)*$AH$41)),IF(Calculator!$O$6="DUALBASE",SUM((((C53/100)*$AJ$40)*$AH$40))+(((((C53/100)*$AJ$40)*$AN$40)*$AH$40)*1.030011)-((((C53/100)*$AJ$40)*$AN$40)*$AH$40)+((((C53/100)*$AJ$41)*$AH$41)),IF(Calculator!$O$6="DUALELEMENTS",SUM((((C53/100)*$AJ$40)*$AH$40))+(((((C53/100)*$AJ$40)*$AN$40)*$AH$40)*1.438569)-((((C53/100)*$AJ$40)*$AN$40)*$AH$40)+((((C53/100)*$AJ$41)*$AH$41)),IF(Calculator!$O$6="DUALSPECTRUM",SUM((((C53/100)*$AJ$40)*$AH$40))+(((((C53/100)*$AJ$40)*$AN$40)*$AH$40)*1.438569)-((((C53/100)*$AJ$40)*$AN$40)*$AH$40)+((((C53/100)*$AJ$41)*$AH$41)),IF(Calculator!$O$6="DUALHOMESTEAD",SUM((((C53/100)*$AJ$40)*$AH$40))+(((((C53/100)*$AJ$40)*$AN$40)*$AH$40)*1.438569)-((((C53/100)*$AJ$40)*$AN$40)*$AH$40)+((((C53/100)*$AJ$41)*$AH$41)),IF(Calculator!$O$6="DUALBAND A",SUM((((C53/100)*$AJ$40)*$AH$40))+(((((C53/100)*$AJ$40)*$AN$40)*$AH$40)*1.507051)-((((C53/100)*$AJ$40)*$AN$40)*$AH$40)+((((C53/100)*$AJ$41)*$AH$41)),IF(Calculator!$O$6="DUALBAND B",SUM((((C53/100)*$AJ$40)*$AH$40))+(((((C53/100)*$AJ$40)*$AN$40)*$AH$40)*1.57551)-((((C53/100)*$AJ$40)*$AN$40)*$AH$40)+((((C53/100)*$AJ$41)*$AH$41)),IF(Calculator!$O$6="DUALBAND C",SUM((((C53/100)*$AJ$40)*$AH$40))+(((((C53/100)*$AJ$40)*$AN$40)*$AH$40)*1.644088)-((((C53/100)*$AJ$40)*$AN$40)*$AH$40)+((((C53/100)*$AJ$41)*$AH$41)),IF(Calculator!$O$6="DUALBAND D",SUM((((C53/100)*$AJ$40)*$AH$40))+(((((C53/100)*$AJ$40)*$AN$40)*$AH$40)*1.712549)-((((C53/100)*$AJ$40)*$AN$40)*$AH$40)+((((C53/100)*$AJ$41)*$AH$41)),IF(Calculator!$O$6="DUALURBANE",SUM((((C53/100)*$AJ$40)*$AH$40))+(((((C53/100)*$AJ$40)*$AN$40)*$AH$40)*1.712549)-((((C53/100)*$AJ$40)*$AN$40)*$AH$40)+((((C53/100)*$AJ$41)*$AH$41)),IF(Calculator!$O$6="DUALSILVERANOD",SUM((((C53/100)*$AJ$40)*$AH$40))+(((((C53/100)*$AJ$40)*$AN$40)*$AH$40)*1.918079)-((((C53/100)*$AJ$40)*$AN$40)*$AH$40)+((((C53/100)*$AJ$41)*$AH$41)),IF(Calculator!$O$6="DUALANOD",SUM((((C53/100)*$AJ$40)*$AH$40))+(((((C53/100)*$AJ$40)*$AN$40)*$AH$40)*2.260509)-((((C53/100)*$AJ$40)*$AN$40)*$AH$40)+((((C53/100)*$AJ$41)*$AH$41))))))))))))))))))))))))</f>
        <v>0</v>
      </c>
      <c r="S53" s="2">
        <f>IF(Calculator!$O$6="SINGLEBASE",SUM((((D53/100)*$AJ$40)*$AH$40))+((((D53/100)*$AJ$41)*$AH$41)),IF(Calculator!$O$6="SINGLEELEMENTS",SUM((((D53/100)*$AJ$40)*$AH$40))+(((((D53/100)*$AJ$40)*$AN$40)*$AH$40)*1.05)-((((D53/100)*$AJ$40)*$AN$40)*$AH$40)+((((D53/100)*$AJ$41)*$AH$41)),IF(Calculator!$O$6="SINGLESPECTRUM",SUM((((D53/100)*$AJ$40)*$AH$40))+(((((D53/100)*$AJ$40)*$AN$40)*$AH$40)*1.05)-((((D53/100)*$AJ$40)*$AN$40)*$AH$40)+((((D53/100)*$AJ$41)*$AH$41)),IF(Calculator!$O$6="SINGLEHOMESTEAD",SUM((((D53/100)*$AJ$40)*$AH$40))+(((((D53/100)*$AJ$40)*$AN$40)*$AH$40)*1.05)-((((D53/100)*$AJ$40)*$AN$40)*$AH$40)+((((D53/100)*$AJ$41)*$AH$41)),IF(Calculator!$O$6="SINGLEBAND A",SUM((((D53/100)*$AJ$40)*$AH$40))+(((((D53/100)*$AJ$40)*$AN$40)*$AH$40)*1.1)-((((D53/100)*$AJ$40)*$AN$40)*$AH$40)+((((D53/100)*$AJ$41)*$AH$41)),IF(Calculator!$O$6="SINGLEBAND B",SUM((((D53/100)*$AJ$40)*$AH$40))+(((((D53/100)*$AJ$40)*$AN$40)*$AH$40)*1.15)-((((D53/100)*$AJ$40)*$AN$40)*$AH$40)+((((D53/100)*$AJ$41)*$AH$41)),IF(Calculator!$O$6="SINGLEBAND C",SUM((((D53/100)*$AJ$40)*$AH$40))+(((((D53/100)*$AJ$40)*$AN$40)*$AH$40)*1.2)-((((D53/100)*$AJ$40)*$AN$40)*$AH$40)+((((D53/100)*$AJ$41)*$AH$41)),IF(Calculator!$O$6="SINGLEBAND D",SUM((((D53/100)*$AJ$40)*$AH$40))+(((((D53/100)*$AJ$40)*$AN$40)*$AH$40)*1.25)-((((D53/100)*$AJ$40)*$AN$40)*$AH$40)+((((D53/100)*$AJ$41)*$AH$41)),IF(Calculator!$O$6="SINGLEURBANE",SUM((((D53/100)*$AJ$40)*$AH$40))+(((((D53/100)*$AJ$40)*$AN$40)*$AH$40)*1.25)-((((D53/100)*$AJ$40)*$AN$40)*$AH$40)+((((D53/100)*$AJ$41)*$AH$41)),IF(Calculator!$O$6="SINGLESILVERANOD",SUM((((D53/100)*$AJ$40)*$AH$40))+(((((D53/100)*$AJ$40)*$AN$40)*$AH$40)*1.4)-((((D53/100)*$AJ$40)*$AN$40)*$AH$40)+((((D53/100)*$AJ$41)*$AH$41)),IF(Calculator!$O$6="SINGLEANOD",SUM((((D53/100)*$AJ$40)*$AH$40))+(((((D53/100)*$AJ$40)*$AN$40)*$AH$40)*1.65)-((((D53/100)*$AJ$40)*$AN$40)*$AH$40)+((((D53/100)*$AJ$41)*$AH$41)),IF(Calculator!$O$6="DUALBASE",SUM((((D53/100)*$AJ$40)*$AH$40))+(((((D53/100)*$AJ$40)*$AN$40)*$AH$40)*1.030011)-((((D53/100)*$AJ$40)*$AN$40)*$AH$40)+((((D53/100)*$AJ$41)*$AH$41)),IF(Calculator!$O$6="DUALELEMENTS",SUM((((D53/100)*$AJ$40)*$AH$40))+(((((D53/100)*$AJ$40)*$AN$40)*$AH$40)*1.438569)-((((D53/100)*$AJ$40)*$AN$40)*$AH$40)+((((D53/100)*$AJ$41)*$AH$41)),IF(Calculator!$O$6="DUALSPECTRUM",SUM((((D53/100)*$AJ$40)*$AH$40))+(((((D53/100)*$AJ$40)*$AN$40)*$AH$40)*1.438569)-((((D53/100)*$AJ$40)*$AN$40)*$AH$40)+((((D53/100)*$AJ$41)*$AH$41)),IF(Calculator!$O$6="DUALHOMESTEAD",SUM((((D53/100)*$AJ$40)*$AH$40))+(((((D53/100)*$AJ$40)*$AN$40)*$AH$40)*1.438569)-((((D53/100)*$AJ$40)*$AN$40)*$AH$40)+((((D53/100)*$AJ$41)*$AH$41)),IF(Calculator!$O$6="DUALBAND A",SUM((((D53/100)*$AJ$40)*$AH$40))+(((((D53/100)*$AJ$40)*$AN$40)*$AH$40)*1.507051)-((((D53/100)*$AJ$40)*$AN$40)*$AH$40)+((((D53/100)*$AJ$41)*$AH$41)),IF(Calculator!$O$6="DUALBAND B",SUM((((D53/100)*$AJ$40)*$AH$40))+(((((D53/100)*$AJ$40)*$AN$40)*$AH$40)*1.57551)-((((D53/100)*$AJ$40)*$AN$40)*$AH$40)+((((D53/100)*$AJ$41)*$AH$41)),IF(Calculator!$O$6="DUALBAND C",SUM((((D53/100)*$AJ$40)*$AH$40))+(((((D53/100)*$AJ$40)*$AN$40)*$AH$40)*1.644088)-((((D53/100)*$AJ$40)*$AN$40)*$AH$40)+((((D53/100)*$AJ$41)*$AH$41)),IF(Calculator!$O$6="DUALBAND D",SUM((((D53/100)*$AJ$40)*$AH$40))+(((((D53/100)*$AJ$40)*$AN$40)*$AH$40)*1.712549)-((((D53/100)*$AJ$40)*$AN$40)*$AH$40)+((((D53/100)*$AJ$41)*$AH$41)),IF(Calculator!$O$6="DUALURBANE",SUM((((D53/100)*$AJ$40)*$AH$40))+(((((D53/100)*$AJ$40)*$AN$40)*$AH$40)*1.712549)-((((D53/100)*$AJ$40)*$AN$40)*$AH$40)+((((D53/100)*$AJ$41)*$AH$41)),IF(Calculator!$O$6="DUALSILVERANOD",SUM((((D53/100)*$AJ$40)*$AH$40))+(((((D53/100)*$AJ$40)*$AN$40)*$AH$40)*1.918079)-((((D53/100)*$AJ$40)*$AN$40)*$AH$40)+((((D53/100)*$AJ$41)*$AH$41)),IF(Calculator!$O$6="DUALANOD",SUM((((D53/100)*$AJ$40)*$AH$40))+(((((D53/100)*$AJ$40)*$AN$40)*$AH$40)*2.260509)-((((D53/100)*$AJ$40)*$AN$40)*$AH$40)+((((D53/100)*$AJ$41)*$AH$41))))))))))))))))))))))))</f>
        <v>0</v>
      </c>
      <c r="T53" s="2">
        <f>IF(Calculator!$O$6="SINGLEBASE",SUM((((E53/100)*$AJ$40)*$AH$40))+((((E53/100)*$AJ$41)*$AH$41)),IF(Calculator!$O$6="SINGLEELEMENTS",SUM((((E53/100)*$AJ$40)*$AH$40))+(((((E53/100)*$AJ$40)*$AN$40)*$AH$40)*1.05)-((((E53/100)*$AJ$40)*$AN$40)*$AH$40)+((((E53/100)*$AJ$41)*$AH$41)),IF(Calculator!$O$6="SINGLESPECTRUM",SUM((((E53/100)*$AJ$40)*$AH$40))+(((((E53/100)*$AJ$40)*$AN$40)*$AH$40)*1.05)-((((E53/100)*$AJ$40)*$AN$40)*$AH$40)+((((E53/100)*$AJ$41)*$AH$41)),IF(Calculator!$O$6="SINGLEHOMESTEAD",SUM((((E53/100)*$AJ$40)*$AH$40))+(((((E53/100)*$AJ$40)*$AN$40)*$AH$40)*1.05)-((((E53/100)*$AJ$40)*$AN$40)*$AH$40)+((((E53/100)*$AJ$41)*$AH$41)),IF(Calculator!$O$6="SINGLEBAND A",SUM((((E53/100)*$AJ$40)*$AH$40))+(((((E53/100)*$AJ$40)*$AN$40)*$AH$40)*1.1)-((((E53/100)*$AJ$40)*$AN$40)*$AH$40)+((((E53/100)*$AJ$41)*$AH$41)),IF(Calculator!$O$6="SINGLEBAND B",SUM((((E53/100)*$AJ$40)*$AH$40))+(((((E53/100)*$AJ$40)*$AN$40)*$AH$40)*1.15)-((((E53/100)*$AJ$40)*$AN$40)*$AH$40)+((((E53/100)*$AJ$41)*$AH$41)),IF(Calculator!$O$6="SINGLEBAND C",SUM((((E53/100)*$AJ$40)*$AH$40))+(((((E53/100)*$AJ$40)*$AN$40)*$AH$40)*1.2)-((((E53/100)*$AJ$40)*$AN$40)*$AH$40)+((((E53/100)*$AJ$41)*$AH$41)),IF(Calculator!$O$6="SINGLEBAND D",SUM((((E53/100)*$AJ$40)*$AH$40))+(((((E53/100)*$AJ$40)*$AN$40)*$AH$40)*1.25)-((((E53/100)*$AJ$40)*$AN$40)*$AH$40)+((((E53/100)*$AJ$41)*$AH$41)),IF(Calculator!$O$6="SINGLEURBANE",SUM((((E53/100)*$AJ$40)*$AH$40))+(((((E53/100)*$AJ$40)*$AN$40)*$AH$40)*1.25)-((((E53/100)*$AJ$40)*$AN$40)*$AH$40)+((((E53/100)*$AJ$41)*$AH$41)),IF(Calculator!$O$6="SINGLESILVERANOD",SUM((((E53/100)*$AJ$40)*$AH$40))+(((((E53/100)*$AJ$40)*$AN$40)*$AH$40)*1.4)-((((E53/100)*$AJ$40)*$AN$40)*$AH$40)+((((E53/100)*$AJ$41)*$AH$41)),IF(Calculator!$O$6="SINGLEANOD",SUM((((E53/100)*$AJ$40)*$AH$40))+(((((E53/100)*$AJ$40)*$AN$40)*$AH$40)*1.65)-((((E53/100)*$AJ$40)*$AN$40)*$AH$40)+((((E53/100)*$AJ$41)*$AH$41)),IF(Calculator!$O$6="DUALBASE",SUM((((E53/100)*$AJ$40)*$AH$40))+(((((E53/100)*$AJ$40)*$AN$40)*$AH$40)*1.030011)-((((E53/100)*$AJ$40)*$AN$40)*$AH$40)+((((E53/100)*$AJ$41)*$AH$41)),IF(Calculator!$O$6="DUALELEMENTS",SUM((((E53/100)*$AJ$40)*$AH$40))+(((((E53/100)*$AJ$40)*$AN$40)*$AH$40)*1.438569)-((((E53/100)*$AJ$40)*$AN$40)*$AH$40)+((((E53/100)*$AJ$41)*$AH$41)),IF(Calculator!$O$6="DUALSPECTRUM",SUM((((E53/100)*$AJ$40)*$AH$40))+(((((E53/100)*$AJ$40)*$AN$40)*$AH$40)*1.438569)-((((E53/100)*$AJ$40)*$AN$40)*$AH$40)+((((E53/100)*$AJ$41)*$AH$41)),IF(Calculator!$O$6="DUALHOMESTEAD",SUM((((E53/100)*$AJ$40)*$AH$40))+(((((E53/100)*$AJ$40)*$AN$40)*$AH$40)*1.438569)-((((E53/100)*$AJ$40)*$AN$40)*$AH$40)+((((E53/100)*$AJ$41)*$AH$41)),IF(Calculator!$O$6="DUALBAND A",SUM((((E53/100)*$AJ$40)*$AH$40))+(((((E53/100)*$AJ$40)*$AN$40)*$AH$40)*1.507051)-((((E53/100)*$AJ$40)*$AN$40)*$AH$40)+((((E53/100)*$AJ$41)*$AH$41)),IF(Calculator!$O$6="DUALBAND B",SUM((((E53/100)*$AJ$40)*$AH$40))+(((((E53/100)*$AJ$40)*$AN$40)*$AH$40)*1.57551)-((((E53/100)*$AJ$40)*$AN$40)*$AH$40)+((((E53/100)*$AJ$41)*$AH$41)),IF(Calculator!$O$6="DUALBAND C",SUM((((E53/100)*$AJ$40)*$AH$40))+(((((E53/100)*$AJ$40)*$AN$40)*$AH$40)*1.644088)-((((E53/100)*$AJ$40)*$AN$40)*$AH$40)+((((E53/100)*$AJ$41)*$AH$41)),IF(Calculator!$O$6="DUALBAND D",SUM((((E53/100)*$AJ$40)*$AH$40))+(((((E53/100)*$AJ$40)*$AN$40)*$AH$40)*1.712549)-((((E53/100)*$AJ$40)*$AN$40)*$AH$40)+((((E53/100)*$AJ$41)*$AH$41)),IF(Calculator!$O$6="DUALURBANE",SUM((((E53/100)*$AJ$40)*$AH$40))+(((((E53/100)*$AJ$40)*$AN$40)*$AH$40)*1.712549)-((((E53/100)*$AJ$40)*$AN$40)*$AH$40)+((((E53/100)*$AJ$41)*$AH$41)),IF(Calculator!$O$6="DUALSILVERANOD",SUM((((E53/100)*$AJ$40)*$AH$40))+(((((E53/100)*$AJ$40)*$AN$40)*$AH$40)*1.918079)-((((E53/100)*$AJ$40)*$AN$40)*$AH$40)+((((E53/100)*$AJ$41)*$AH$41)),IF(Calculator!$O$6="DUALANOD",SUM((((E53/100)*$AJ$40)*$AH$40))+(((((E53/100)*$AJ$40)*$AN$40)*$AH$40)*2.260509)-((((E53/100)*$AJ$40)*$AN$40)*$AH$40)+((((E53/100)*$AJ$41)*$AH$41))))))))))))))))))))))))</f>
        <v>0</v>
      </c>
      <c r="U53" s="2">
        <f>IF(Calculator!$O$6="SINGLEBASE",SUM((((F53/100)*$AJ$40)*$AH$40))+((((F53/100)*$AJ$41)*$AH$41)),IF(Calculator!$O$6="SINGLEELEMENTS",SUM((((F53/100)*$AJ$40)*$AH$40))+(((((F53/100)*$AJ$40)*$AN$40)*$AH$40)*1.05)-((((F53/100)*$AJ$40)*$AN$40)*$AH$40)+((((F53/100)*$AJ$41)*$AH$41)),IF(Calculator!$O$6="SINGLESPECTRUM",SUM((((F53/100)*$AJ$40)*$AH$40))+(((((F53/100)*$AJ$40)*$AN$40)*$AH$40)*1.05)-((((F53/100)*$AJ$40)*$AN$40)*$AH$40)+((((F53/100)*$AJ$41)*$AH$41)),IF(Calculator!$O$6="SINGLEHOMESTEAD",SUM((((F53/100)*$AJ$40)*$AH$40))+(((((F53/100)*$AJ$40)*$AN$40)*$AH$40)*1.05)-((((F53/100)*$AJ$40)*$AN$40)*$AH$40)+((((F53/100)*$AJ$41)*$AH$41)),IF(Calculator!$O$6="SINGLEBAND A",SUM((((F53/100)*$AJ$40)*$AH$40))+(((((F53/100)*$AJ$40)*$AN$40)*$AH$40)*1.1)-((((F53/100)*$AJ$40)*$AN$40)*$AH$40)+((((F53/100)*$AJ$41)*$AH$41)),IF(Calculator!$O$6="SINGLEBAND B",SUM((((F53/100)*$AJ$40)*$AH$40))+(((((F53/100)*$AJ$40)*$AN$40)*$AH$40)*1.15)-((((F53/100)*$AJ$40)*$AN$40)*$AH$40)+((((F53/100)*$AJ$41)*$AH$41)),IF(Calculator!$O$6="SINGLEBAND C",SUM((((F53/100)*$AJ$40)*$AH$40))+(((((F53/100)*$AJ$40)*$AN$40)*$AH$40)*1.2)-((((F53/100)*$AJ$40)*$AN$40)*$AH$40)+((((F53/100)*$AJ$41)*$AH$41)),IF(Calculator!$O$6="SINGLEBAND D",SUM((((F53/100)*$AJ$40)*$AH$40))+(((((F53/100)*$AJ$40)*$AN$40)*$AH$40)*1.25)-((((F53/100)*$AJ$40)*$AN$40)*$AH$40)+((((F53/100)*$AJ$41)*$AH$41)),IF(Calculator!$O$6="SINGLEURBANE",SUM((((F53/100)*$AJ$40)*$AH$40))+(((((F53/100)*$AJ$40)*$AN$40)*$AH$40)*1.25)-((((F53/100)*$AJ$40)*$AN$40)*$AH$40)+((((F53/100)*$AJ$41)*$AH$41)),IF(Calculator!$O$6="SINGLESILVERANOD",SUM((((F53/100)*$AJ$40)*$AH$40))+(((((F53/100)*$AJ$40)*$AN$40)*$AH$40)*1.4)-((((F53/100)*$AJ$40)*$AN$40)*$AH$40)+((((F53/100)*$AJ$41)*$AH$41)),IF(Calculator!$O$6="SINGLEANOD",SUM((((F53/100)*$AJ$40)*$AH$40))+(((((F53/100)*$AJ$40)*$AN$40)*$AH$40)*1.65)-((((F53/100)*$AJ$40)*$AN$40)*$AH$40)+((((F53/100)*$AJ$41)*$AH$41)),IF(Calculator!$O$6="DUALBASE",SUM((((F53/100)*$AJ$40)*$AH$40))+(((((F53/100)*$AJ$40)*$AN$40)*$AH$40)*1.030011)-((((F53/100)*$AJ$40)*$AN$40)*$AH$40)+((((F53/100)*$AJ$41)*$AH$41)),IF(Calculator!$O$6="DUALELEMENTS",SUM((((F53/100)*$AJ$40)*$AH$40))+(((((F53/100)*$AJ$40)*$AN$40)*$AH$40)*1.438569)-((((F53/100)*$AJ$40)*$AN$40)*$AH$40)+((((F53/100)*$AJ$41)*$AH$41)),IF(Calculator!$O$6="DUALSPECTRUM",SUM((((F53/100)*$AJ$40)*$AH$40))+(((((F53/100)*$AJ$40)*$AN$40)*$AH$40)*1.438569)-((((F53/100)*$AJ$40)*$AN$40)*$AH$40)+((((F53/100)*$AJ$41)*$AH$41)),IF(Calculator!$O$6="DUALHOMESTEAD",SUM((((F53/100)*$AJ$40)*$AH$40))+(((((F53/100)*$AJ$40)*$AN$40)*$AH$40)*1.438569)-((((F53/100)*$AJ$40)*$AN$40)*$AH$40)+((((F53/100)*$AJ$41)*$AH$41)),IF(Calculator!$O$6="DUALBAND A",SUM((((F53/100)*$AJ$40)*$AH$40))+(((((F53/100)*$AJ$40)*$AN$40)*$AH$40)*1.507051)-((((F53/100)*$AJ$40)*$AN$40)*$AH$40)+((((F53/100)*$AJ$41)*$AH$41)),IF(Calculator!$O$6="DUALBAND B",SUM((((F53/100)*$AJ$40)*$AH$40))+(((((F53/100)*$AJ$40)*$AN$40)*$AH$40)*1.57551)-((((F53/100)*$AJ$40)*$AN$40)*$AH$40)+((((F53/100)*$AJ$41)*$AH$41)),IF(Calculator!$O$6="DUALBAND C",SUM((((F53/100)*$AJ$40)*$AH$40))+(((((F53/100)*$AJ$40)*$AN$40)*$AH$40)*1.644088)-((((F53/100)*$AJ$40)*$AN$40)*$AH$40)+((((F53/100)*$AJ$41)*$AH$41)),IF(Calculator!$O$6="DUALBAND D",SUM((((F53/100)*$AJ$40)*$AH$40))+(((((F53/100)*$AJ$40)*$AN$40)*$AH$40)*1.712549)-((((F53/100)*$AJ$40)*$AN$40)*$AH$40)+((((F53/100)*$AJ$41)*$AH$41)),IF(Calculator!$O$6="DUALURBANE",SUM((((F53/100)*$AJ$40)*$AH$40))+(((((F53/100)*$AJ$40)*$AN$40)*$AH$40)*1.712549)-((((F53/100)*$AJ$40)*$AN$40)*$AH$40)+((((F53/100)*$AJ$41)*$AH$41)),IF(Calculator!$O$6="DUALSILVERANOD",SUM((((F53/100)*$AJ$40)*$AH$40))+(((((F53/100)*$AJ$40)*$AN$40)*$AH$40)*1.918079)-((((F53/100)*$AJ$40)*$AN$40)*$AH$40)+((((F53/100)*$AJ$41)*$AH$41)),IF(Calculator!$O$6="DUALANOD",SUM((((F53/100)*$AJ$40)*$AH$40))+(((((F53/100)*$AJ$40)*$AN$40)*$AH$40)*2.260509)-((((F53/100)*$AJ$40)*$AN$40)*$AH$40)+((((F53/100)*$AJ$41)*$AH$41))))))))))))))))))))))))</f>
        <v>0</v>
      </c>
      <c r="V53" s="2">
        <f>IF(Calculator!$O$6="SINGLEBASE",SUM((((G53/100)*$AJ$40)*$AH$40))+((((G53/100)*$AJ$41)*$AH$41)),IF(Calculator!$O$6="SINGLEELEMENTS",SUM((((G53/100)*$AJ$40)*$AH$40))+(((((G53/100)*$AJ$40)*$AN$40)*$AH$40)*1.05)-((((G53/100)*$AJ$40)*$AN$40)*$AH$40)+((((G53/100)*$AJ$41)*$AH$41)),IF(Calculator!$O$6="SINGLESPECTRUM",SUM((((G53/100)*$AJ$40)*$AH$40))+(((((G53/100)*$AJ$40)*$AN$40)*$AH$40)*1.05)-((((G53/100)*$AJ$40)*$AN$40)*$AH$40)+((((G53/100)*$AJ$41)*$AH$41)),IF(Calculator!$O$6="SINGLEHOMESTEAD",SUM((((G53/100)*$AJ$40)*$AH$40))+(((((G53/100)*$AJ$40)*$AN$40)*$AH$40)*1.05)-((((G53/100)*$AJ$40)*$AN$40)*$AH$40)+((((G53/100)*$AJ$41)*$AH$41)),IF(Calculator!$O$6="SINGLEBAND A",SUM((((G53/100)*$AJ$40)*$AH$40))+(((((G53/100)*$AJ$40)*$AN$40)*$AH$40)*1.1)-((((G53/100)*$AJ$40)*$AN$40)*$AH$40)+((((G53/100)*$AJ$41)*$AH$41)),IF(Calculator!$O$6="SINGLEBAND B",SUM((((G53/100)*$AJ$40)*$AH$40))+(((((G53/100)*$AJ$40)*$AN$40)*$AH$40)*1.15)-((((G53/100)*$AJ$40)*$AN$40)*$AH$40)+((((G53/100)*$AJ$41)*$AH$41)),IF(Calculator!$O$6="SINGLEBAND C",SUM((((G53/100)*$AJ$40)*$AH$40))+(((((G53/100)*$AJ$40)*$AN$40)*$AH$40)*1.2)-((((G53/100)*$AJ$40)*$AN$40)*$AH$40)+((((G53/100)*$AJ$41)*$AH$41)),IF(Calculator!$O$6="SINGLEBAND D",SUM((((G53/100)*$AJ$40)*$AH$40))+(((((G53/100)*$AJ$40)*$AN$40)*$AH$40)*1.25)-((((G53/100)*$AJ$40)*$AN$40)*$AH$40)+((((G53/100)*$AJ$41)*$AH$41)),IF(Calculator!$O$6="SINGLEURBANE",SUM((((G53/100)*$AJ$40)*$AH$40))+(((((G53/100)*$AJ$40)*$AN$40)*$AH$40)*1.25)-((((G53/100)*$AJ$40)*$AN$40)*$AH$40)+((((G53/100)*$AJ$41)*$AH$41)),IF(Calculator!$O$6="SINGLESILVERANOD",SUM((((G53/100)*$AJ$40)*$AH$40))+(((((G53/100)*$AJ$40)*$AN$40)*$AH$40)*1.4)-((((G53/100)*$AJ$40)*$AN$40)*$AH$40)+((((G53/100)*$AJ$41)*$AH$41)),IF(Calculator!$O$6="SINGLEANOD",SUM((((G53/100)*$AJ$40)*$AH$40))+(((((G53/100)*$AJ$40)*$AN$40)*$AH$40)*1.65)-((((G53/100)*$AJ$40)*$AN$40)*$AH$40)+((((G53/100)*$AJ$41)*$AH$41)),IF(Calculator!$O$6="DUALBASE",SUM((((G53/100)*$AJ$40)*$AH$40))+(((((G53/100)*$AJ$40)*$AN$40)*$AH$40)*1.030011)-((((G53/100)*$AJ$40)*$AN$40)*$AH$40)+((((G53/100)*$AJ$41)*$AH$41)),IF(Calculator!$O$6="DUALELEMENTS",SUM((((G53/100)*$AJ$40)*$AH$40))+(((((G53/100)*$AJ$40)*$AN$40)*$AH$40)*1.438569)-((((G53/100)*$AJ$40)*$AN$40)*$AH$40)+((((G53/100)*$AJ$41)*$AH$41)),IF(Calculator!$O$6="DUALSPECTRUM",SUM((((G53/100)*$AJ$40)*$AH$40))+(((((G53/100)*$AJ$40)*$AN$40)*$AH$40)*1.438569)-((((G53/100)*$AJ$40)*$AN$40)*$AH$40)+((((G53/100)*$AJ$41)*$AH$41)),IF(Calculator!$O$6="DUALHOMESTEAD",SUM((((G53/100)*$AJ$40)*$AH$40))+(((((G53/100)*$AJ$40)*$AN$40)*$AH$40)*1.438569)-((((G53/100)*$AJ$40)*$AN$40)*$AH$40)+((((G53/100)*$AJ$41)*$AH$41)),IF(Calculator!$O$6="DUALBAND A",SUM((((G53/100)*$AJ$40)*$AH$40))+(((((G53/100)*$AJ$40)*$AN$40)*$AH$40)*1.507051)-((((G53/100)*$AJ$40)*$AN$40)*$AH$40)+((((G53/100)*$AJ$41)*$AH$41)),IF(Calculator!$O$6="DUALBAND B",SUM((((G53/100)*$AJ$40)*$AH$40))+(((((G53/100)*$AJ$40)*$AN$40)*$AH$40)*1.57551)-((((G53/100)*$AJ$40)*$AN$40)*$AH$40)+((((G53/100)*$AJ$41)*$AH$41)),IF(Calculator!$O$6="DUALBAND C",SUM((((G53/100)*$AJ$40)*$AH$40))+(((((G53/100)*$AJ$40)*$AN$40)*$AH$40)*1.644088)-((((G53/100)*$AJ$40)*$AN$40)*$AH$40)+((((G53/100)*$AJ$41)*$AH$41)),IF(Calculator!$O$6="DUALBAND D",SUM((((G53/100)*$AJ$40)*$AH$40))+(((((G53/100)*$AJ$40)*$AN$40)*$AH$40)*1.712549)-((((G53/100)*$AJ$40)*$AN$40)*$AH$40)+((((G53/100)*$AJ$41)*$AH$41)),IF(Calculator!$O$6="DUALURBANE",SUM((((G53/100)*$AJ$40)*$AH$40))+(((((G53/100)*$AJ$40)*$AN$40)*$AH$40)*1.712549)-((((G53/100)*$AJ$40)*$AN$40)*$AH$40)+((((G53/100)*$AJ$41)*$AH$41)),IF(Calculator!$O$6="DUALSILVERANOD",SUM((((G53/100)*$AJ$40)*$AH$40))+(((((G53/100)*$AJ$40)*$AN$40)*$AH$40)*1.918079)-((((G53/100)*$AJ$40)*$AN$40)*$AH$40)+((((G53/100)*$AJ$41)*$AH$41)),IF(Calculator!$O$6="DUALANOD",SUM((((G53/100)*$AJ$40)*$AH$40))+(((((G53/100)*$AJ$40)*$AN$40)*$AH$40)*2.260509)-((((G53/100)*$AJ$40)*$AN$40)*$AH$40)+((((G53/100)*$AJ$41)*$AH$41))))))))))))))))))))))))</f>
        <v>0</v>
      </c>
      <c r="W53" s="2">
        <f>IF(Calculator!$O$6="SINGLEBASE",SUM((((H53/100)*$AJ$40)*$AH$40))+((((H53/100)*$AJ$41)*$AH$41)),IF(Calculator!$O$6="SINGLEELEMENTS",SUM((((H53/100)*$AJ$40)*$AH$40))+(((((H53/100)*$AJ$40)*$AN$40)*$AH$40)*1.05)-((((H53/100)*$AJ$40)*$AN$40)*$AH$40)+((((H53/100)*$AJ$41)*$AH$41)),IF(Calculator!$O$6="SINGLESPECTRUM",SUM((((H53/100)*$AJ$40)*$AH$40))+(((((H53/100)*$AJ$40)*$AN$40)*$AH$40)*1.05)-((((H53/100)*$AJ$40)*$AN$40)*$AH$40)+((((H53/100)*$AJ$41)*$AH$41)),IF(Calculator!$O$6="SINGLEHOMESTEAD",SUM((((H53/100)*$AJ$40)*$AH$40))+(((((H53/100)*$AJ$40)*$AN$40)*$AH$40)*1.05)-((((H53/100)*$AJ$40)*$AN$40)*$AH$40)+((((H53/100)*$AJ$41)*$AH$41)),IF(Calculator!$O$6="SINGLEBAND A",SUM((((H53/100)*$AJ$40)*$AH$40))+(((((H53/100)*$AJ$40)*$AN$40)*$AH$40)*1.1)-((((H53/100)*$AJ$40)*$AN$40)*$AH$40)+((((H53/100)*$AJ$41)*$AH$41)),IF(Calculator!$O$6="SINGLEBAND B",SUM((((H53/100)*$AJ$40)*$AH$40))+(((((H53/100)*$AJ$40)*$AN$40)*$AH$40)*1.15)-((((H53/100)*$AJ$40)*$AN$40)*$AH$40)+((((H53/100)*$AJ$41)*$AH$41)),IF(Calculator!$O$6="SINGLEBAND C",SUM((((H53/100)*$AJ$40)*$AH$40))+(((((H53/100)*$AJ$40)*$AN$40)*$AH$40)*1.2)-((((H53/100)*$AJ$40)*$AN$40)*$AH$40)+((((H53/100)*$AJ$41)*$AH$41)),IF(Calculator!$O$6="SINGLEBAND D",SUM((((H53/100)*$AJ$40)*$AH$40))+(((((H53/100)*$AJ$40)*$AN$40)*$AH$40)*1.25)-((((H53/100)*$AJ$40)*$AN$40)*$AH$40)+((((H53/100)*$AJ$41)*$AH$41)),IF(Calculator!$O$6="SINGLEURBANE",SUM((((H53/100)*$AJ$40)*$AH$40))+(((((H53/100)*$AJ$40)*$AN$40)*$AH$40)*1.25)-((((H53/100)*$AJ$40)*$AN$40)*$AH$40)+((((H53/100)*$AJ$41)*$AH$41)),IF(Calculator!$O$6="SINGLESILVERANOD",SUM((((H53/100)*$AJ$40)*$AH$40))+(((((H53/100)*$AJ$40)*$AN$40)*$AH$40)*1.4)-((((H53/100)*$AJ$40)*$AN$40)*$AH$40)+((((H53/100)*$AJ$41)*$AH$41)),IF(Calculator!$O$6="SINGLEANOD",SUM((((H53/100)*$AJ$40)*$AH$40))+(((((H53/100)*$AJ$40)*$AN$40)*$AH$40)*1.65)-((((H53/100)*$AJ$40)*$AN$40)*$AH$40)+((((H53/100)*$AJ$41)*$AH$41)),IF(Calculator!$O$6="DUALBASE",SUM((((H53/100)*$AJ$40)*$AH$40))+(((((H53/100)*$AJ$40)*$AN$40)*$AH$40)*1.030011)-((((H53/100)*$AJ$40)*$AN$40)*$AH$40)+((((H53/100)*$AJ$41)*$AH$41)),IF(Calculator!$O$6="DUALELEMENTS",SUM((((H53/100)*$AJ$40)*$AH$40))+(((((H53/100)*$AJ$40)*$AN$40)*$AH$40)*1.438569)-((((H53/100)*$AJ$40)*$AN$40)*$AH$40)+((((H53/100)*$AJ$41)*$AH$41)),IF(Calculator!$O$6="DUALSPECTRUM",SUM((((H53/100)*$AJ$40)*$AH$40))+(((((H53/100)*$AJ$40)*$AN$40)*$AH$40)*1.438569)-((((H53/100)*$AJ$40)*$AN$40)*$AH$40)+((((H53/100)*$AJ$41)*$AH$41)),IF(Calculator!$O$6="DUALHOMESTEAD",SUM((((H53/100)*$AJ$40)*$AH$40))+(((((H53/100)*$AJ$40)*$AN$40)*$AH$40)*1.438569)-((((H53/100)*$AJ$40)*$AN$40)*$AH$40)+((((H53/100)*$AJ$41)*$AH$41)),IF(Calculator!$O$6="DUALBAND A",SUM((((H53/100)*$AJ$40)*$AH$40))+(((((H53/100)*$AJ$40)*$AN$40)*$AH$40)*1.507051)-((((H53/100)*$AJ$40)*$AN$40)*$AH$40)+((((H53/100)*$AJ$41)*$AH$41)),IF(Calculator!$O$6="DUALBAND B",SUM((((H53/100)*$AJ$40)*$AH$40))+(((((H53/100)*$AJ$40)*$AN$40)*$AH$40)*1.57551)-((((H53/100)*$AJ$40)*$AN$40)*$AH$40)+((((H53/100)*$AJ$41)*$AH$41)),IF(Calculator!$O$6="DUALBAND C",SUM((((H53/100)*$AJ$40)*$AH$40))+(((((H53/100)*$AJ$40)*$AN$40)*$AH$40)*1.644088)-((((H53/100)*$AJ$40)*$AN$40)*$AH$40)+((((H53/100)*$AJ$41)*$AH$41)),IF(Calculator!$O$6="DUALBAND D",SUM((((H53/100)*$AJ$40)*$AH$40))+(((((H53/100)*$AJ$40)*$AN$40)*$AH$40)*1.712549)-((((H53/100)*$AJ$40)*$AN$40)*$AH$40)+((((H53/100)*$AJ$41)*$AH$41)),IF(Calculator!$O$6="DUALURBANE",SUM((((H53/100)*$AJ$40)*$AH$40))+(((((H53/100)*$AJ$40)*$AN$40)*$AH$40)*1.712549)-((((H53/100)*$AJ$40)*$AN$40)*$AH$40)+((((H53/100)*$AJ$41)*$AH$41)),IF(Calculator!$O$6="DUALSILVERANOD",SUM((((H53/100)*$AJ$40)*$AH$40))+(((((H53/100)*$AJ$40)*$AN$40)*$AH$40)*1.918079)-((((H53/100)*$AJ$40)*$AN$40)*$AH$40)+((((H53/100)*$AJ$41)*$AH$41)),IF(Calculator!$O$6="DUALANOD",SUM((((H53/100)*$AJ$40)*$AH$40))+(((((H53/100)*$AJ$40)*$AN$40)*$AH$40)*2.260509)-((((H53/100)*$AJ$40)*$AN$40)*$AH$40)+((((H53/100)*$AJ$41)*$AH$41))))))))))))))))))))))))</f>
        <v>0</v>
      </c>
      <c r="X53" s="2">
        <f>IF(Calculator!$O$6="SINGLEBASE",SUM((((I53/100)*$AJ$40)*$AH$40))+((((I53/100)*$AJ$41)*$AH$41)),IF(Calculator!$O$6="SINGLEELEMENTS",SUM((((I53/100)*$AJ$40)*$AH$40))+(((((I53/100)*$AJ$40)*$AN$40)*$AH$40)*1.05)-((((I53/100)*$AJ$40)*$AN$40)*$AH$40)+((((I53/100)*$AJ$41)*$AH$41)),IF(Calculator!$O$6="SINGLESPECTRUM",SUM((((I53/100)*$AJ$40)*$AH$40))+(((((I53/100)*$AJ$40)*$AN$40)*$AH$40)*1.05)-((((I53/100)*$AJ$40)*$AN$40)*$AH$40)+((((I53/100)*$AJ$41)*$AH$41)),IF(Calculator!$O$6="SINGLEHOMESTEAD",SUM((((I53/100)*$AJ$40)*$AH$40))+(((((I53/100)*$AJ$40)*$AN$40)*$AH$40)*1.05)-((((I53/100)*$AJ$40)*$AN$40)*$AH$40)+((((I53/100)*$AJ$41)*$AH$41)),IF(Calculator!$O$6="SINGLEBAND A",SUM((((I53/100)*$AJ$40)*$AH$40))+(((((I53/100)*$AJ$40)*$AN$40)*$AH$40)*1.1)-((((I53/100)*$AJ$40)*$AN$40)*$AH$40)+((((I53/100)*$AJ$41)*$AH$41)),IF(Calculator!$O$6="SINGLEBAND B",SUM((((I53/100)*$AJ$40)*$AH$40))+(((((I53/100)*$AJ$40)*$AN$40)*$AH$40)*1.15)-((((I53/100)*$AJ$40)*$AN$40)*$AH$40)+((((I53/100)*$AJ$41)*$AH$41)),IF(Calculator!$O$6="SINGLEBAND C",SUM((((I53/100)*$AJ$40)*$AH$40))+(((((I53/100)*$AJ$40)*$AN$40)*$AH$40)*1.2)-((((I53/100)*$AJ$40)*$AN$40)*$AH$40)+((((I53/100)*$AJ$41)*$AH$41)),IF(Calculator!$O$6="SINGLEBAND D",SUM((((I53/100)*$AJ$40)*$AH$40))+(((((I53/100)*$AJ$40)*$AN$40)*$AH$40)*1.25)-((((I53/100)*$AJ$40)*$AN$40)*$AH$40)+((((I53/100)*$AJ$41)*$AH$41)),IF(Calculator!$O$6="SINGLEURBANE",SUM((((I53/100)*$AJ$40)*$AH$40))+(((((I53/100)*$AJ$40)*$AN$40)*$AH$40)*1.25)-((((I53/100)*$AJ$40)*$AN$40)*$AH$40)+((((I53/100)*$AJ$41)*$AH$41)),IF(Calculator!$O$6="SINGLESILVERANOD",SUM((((I53/100)*$AJ$40)*$AH$40))+(((((I53/100)*$AJ$40)*$AN$40)*$AH$40)*1.4)-((((I53/100)*$AJ$40)*$AN$40)*$AH$40)+((((I53/100)*$AJ$41)*$AH$41)),IF(Calculator!$O$6="SINGLEANOD",SUM((((I53/100)*$AJ$40)*$AH$40))+(((((I53/100)*$AJ$40)*$AN$40)*$AH$40)*1.65)-((((I53/100)*$AJ$40)*$AN$40)*$AH$40)+((((I53/100)*$AJ$41)*$AH$41)),IF(Calculator!$O$6="DUALBASE",SUM((((I53/100)*$AJ$40)*$AH$40))+(((((I53/100)*$AJ$40)*$AN$40)*$AH$40)*1.030011)-((((I53/100)*$AJ$40)*$AN$40)*$AH$40)+((((I53/100)*$AJ$41)*$AH$41)),IF(Calculator!$O$6="DUALELEMENTS",SUM((((I53/100)*$AJ$40)*$AH$40))+(((((I53/100)*$AJ$40)*$AN$40)*$AH$40)*1.438569)-((((I53/100)*$AJ$40)*$AN$40)*$AH$40)+((((I53/100)*$AJ$41)*$AH$41)),IF(Calculator!$O$6="DUALSPECTRUM",SUM((((I53/100)*$AJ$40)*$AH$40))+(((((I53/100)*$AJ$40)*$AN$40)*$AH$40)*1.438569)-((((I53/100)*$AJ$40)*$AN$40)*$AH$40)+((((I53/100)*$AJ$41)*$AH$41)),IF(Calculator!$O$6="DUALHOMESTEAD",SUM((((I53/100)*$AJ$40)*$AH$40))+(((((I53/100)*$AJ$40)*$AN$40)*$AH$40)*1.438569)-((((I53/100)*$AJ$40)*$AN$40)*$AH$40)+((((I53/100)*$AJ$41)*$AH$41)),IF(Calculator!$O$6="DUALBAND A",SUM((((I53/100)*$AJ$40)*$AH$40))+(((((I53/100)*$AJ$40)*$AN$40)*$AH$40)*1.507051)-((((I53/100)*$AJ$40)*$AN$40)*$AH$40)+((((I53/100)*$AJ$41)*$AH$41)),IF(Calculator!$O$6="DUALBAND B",SUM((((I53/100)*$AJ$40)*$AH$40))+(((((I53/100)*$AJ$40)*$AN$40)*$AH$40)*1.57551)-((((I53/100)*$AJ$40)*$AN$40)*$AH$40)+((((I53/100)*$AJ$41)*$AH$41)),IF(Calculator!$O$6="DUALBAND C",SUM((((I53/100)*$AJ$40)*$AH$40))+(((((I53/100)*$AJ$40)*$AN$40)*$AH$40)*1.644088)-((((I53/100)*$AJ$40)*$AN$40)*$AH$40)+((((I53/100)*$AJ$41)*$AH$41)),IF(Calculator!$O$6="DUALBAND D",SUM((((I53/100)*$AJ$40)*$AH$40))+(((((I53/100)*$AJ$40)*$AN$40)*$AH$40)*1.712549)-((((I53/100)*$AJ$40)*$AN$40)*$AH$40)+((((I53/100)*$AJ$41)*$AH$41)),IF(Calculator!$O$6="DUALURBANE",SUM((((I53/100)*$AJ$40)*$AH$40))+(((((I53/100)*$AJ$40)*$AN$40)*$AH$40)*1.712549)-((((I53/100)*$AJ$40)*$AN$40)*$AH$40)+((((I53/100)*$AJ$41)*$AH$41)),IF(Calculator!$O$6="DUALSILVERANOD",SUM((((I53/100)*$AJ$40)*$AH$40))+(((((I53/100)*$AJ$40)*$AN$40)*$AH$40)*1.918079)-((((I53/100)*$AJ$40)*$AN$40)*$AH$40)+((((I53/100)*$AJ$41)*$AH$41)),IF(Calculator!$O$6="DUALANOD",SUM((((I53/100)*$AJ$40)*$AH$40))+(((((I53/100)*$AJ$40)*$AN$40)*$AH$40)*2.260509)-((((I53/100)*$AJ$40)*$AN$40)*$AH$40)+((((I53/100)*$AJ$41)*$AH$41))))))))))))))))))))))))</f>
        <v>0</v>
      </c>
      <c r="Y53" s="2">
        <f>IF(Calculator!$O$6="SINGLEBASE",SUM((((J53/100)*$AJ$40)*$AH$40))+((((J53/100)*$AJ$41)*$AH$41)),IF(Calculator!$O$6="SINGLEELEMENTS",SUM((((J53/100)*$AJ$40)*$AH$40))+(((((J53/100)*$AJ$40)*$AN$40)*$AH$40)*1.05)-((((J53/100)*$AJ$40)*$AN$40)*$AH$40)+((((J53/100)*$AJ$41)*$AH$41)),IF(Calculator!$O$6="SINGLESPECTRUM",SUM((((J53/100)*$AJ$40)*$AH$40))+(((((J53/100)*$AJ$40)*$AN$40)*$AH$40)*1.05)-((((J53/100)*$AJ$40)*$AN$40)*$AH$40)+((((J53/100)*$AJ$41)*$AH$41)),IF(Calculator!$O$6="SINGLEHOMESTEAD",SUM((((J53/100)*$AJ$40)*$AH$40))+(((((J53/100)*$AJ$40)*$AN$40)*$AH$40)*1.05)-((((J53/100)*$AJ$40)*$AN$40)*$AH$40)+((((J53/100)*$AJ$41)*$AH$41)),IF(Calculator!$O$6="SINGLEBAND A",SUM((((J53/100)*$AJ$40)*$AH$40))+(((((J53/100)*$AJ$40)*$AN$40)*$AH$40)*1.1)-((((J53/100)*$AJ$40)*$AN$40)*$AH$40)+((((J53/100)*$AJ$41)*$AH$41)),IF(Calculator!$O$6="SINGLEBAND B",SUM((((J53/100)*$AJ$40)*$AH$40))+(((((J53/100)*$AJ$40)*$AN$40)*$AH$40)*1.15)-((((J53/100)*$AJ$40)*$AN$40)*$AH$40)+((((J53/100)*$AJ$41)*$AH$41)),IF(Calculator!$O$6="SINGLEBAND C",SUM((((J53/100)*$AJ$40)*$AH$40))+(((((J53/100)*$AJ$40)*$AN$40)*$AH$40)*1.2)-((((J53/100)*$AJ$40)*$AN$40)*$AH$40)+((((J53/100)*$AJ$41)*$AH$41)),IF(Calculator!$O$6="SINGLEBAND D",SUM((((J53/100)*$AJ$40)*$AH$40))+(((((J53/100)*$AJ$40)*$AN$40)*$AH$40)*1.25)-((((J53/100)*$AJ$40)*$AN$40)*$AH$40)+((((J53/100)*$AJ$41)*$AH$41)),IF(Calculator!$O$6="SINGLEURBANE",SUM((((J53/100)*$AJ$40)*$AH$40))+(((((J53/100)*$AJ$40)*$AN$40)*$AH$40)*1.25)-((((J53/100)*$AJ$40)*$AN$40)*$AH$40)+((((J53/100)*$AJ$41)*$AH$41)),IF(Calculator!$O$6="SINGLESILVERANOD",SUM((((J53/100)*$AJ$40)*$AH$40))+(((((J53/100)*$AJ$40)*$AN$40)*$AH$40)*1.4)-((((J53/100)*$AJ$40)*$AN$40)*$AH$40)+((((J53/100)*$AJ$41)*$AH$41)),IF(Calculator!$O$6="SINGLEANOD",SUM((((J53/100)*$AJ$40)*$AH$40))+(((((J53/100)*$AJ$40)*$AN$40)*$AH$40)*1.65)-((((J53/100)*$AJ$40)*$AN$40)*$AH$40)+((((J53/100)*$AJ$41)*$AH$41)),IF(Calculator!$O$6="DUALBASE",SUM((((J53/100)*$AJ$40)*$AH$40))+(((((J53/100)*$AJ$40)*$AN$40)*$AH$40)*1.030011)-((((J53/100)*$AJ$40)*$AN$40)*$AH$40)+((((J53/100)*$AJ$41)*$AH$41)),IF(Calculator!$O$6="DUALELEMENTS",SUM((((J53/100)*$AJ$40)*$AH$40))+(((((J53/100)*$AJ$40)*$AN$40)*$AH$40)*1.438569)-((((J53/100)*$AJ$40)*$AN$40)*$AH$40)+((((J53/100)*$AJ$41)*$AH$41)),IF(Calculator!$O$6="DUALSPECTRUM",SUM((((J53/100)*$AJ$40)*$AH$40))+(((((J53/100)*$AJ$40)*$AN$40)*$AH$40)*1.438569)-((((J53/100)*$AJ$40)*$AN$40)*$AH$40)+((((J53/100)*$AJ$41)*$AH$41)),IF(Calculator!$O$6="DUALHOMESTEAD",SUM((((J53/100)*$AJ$40)*$AH$40))+(((((J53/100)*$AJ$40)*$AN$40)*$AH$40)*1.438569)-((((J53/100)*$AJ$40)*$AN$40)*$AH$40)+((((J53/100)*$AJ$41)*$AH$41)),IF(Calculator!$O$6="DUALBAND A",SUM((((J53/100)*$AJ$40)*$AH$40))+(((((J53/100)*$AJ$40)*$AN$40)*$AH$40)*1.507051)-((((J53/100)*$AJ$40)*$AN$40)*$AH$40)+((((J53/100)*$AJ$41)*$AH$41)),IF(Calculator!$O$6="DUALBAND B",SUM((((J53/100)*$AJ$40)*$AH$40))+(((((J53/100)*$AJ$40)*$AN$40)*$AH$40)*1.57551)-((((J53/100)*$AJ$40)*$AN$40)*$AH$40)+((((J53/100)*$AJ$41)*$AH$41)),IF(Calculator!$O$6="DUALBAND C",SUM((((J53/100)*$AJ$40)*$AH$40))+(((((J53/100)*$AJ$40)*$AN$40)*$AH$40)*1.644088)-((((J53/100)*$AJ$40)*$AN$40)*$AH$40)+((((J53/100)*$AJ$41)*$AH$41)),IF(Calculator!$O$6="DUALBAND D",SUM((((J53/100)*$AJ$40)*$AH$40))+(((((J53/100)*$AJ$40)*$AN$40)*$AH$40)*1.712549)-((((J53/100)*$AJ$40)*$AN$40)*$AH$40)+((((J53/100)*$AJ$41)*$AH$41)),IF(Calculator!$O$6="DUALURBANE",SUM((((J53/100)*$AJ$40)*$AH$40))+(((((J53/100)*$AJ$40)*$AN$40)*$AH$40)*1.712549)-((((J53/100)*$AJ$40)*$AN$40)*$AH$40)+((((J53/100)*$AJ$41)*$AH$41)),IF(Calculator!$O$6="DUALSILVERANOD",SUM((((J53/100)*$AJ$40)*$AH$40))+(((((J53/100)*$AJ$40)*$AN$40)*$AH$40)*1.918079)-((((J53/100)*$AJ$40)*$AN$40)*$AH$40)+((((J53/100)*$AJ$41)*$AH$41)),IF(Calculator!$O$6="DUALANOD",SUM((((J53/100)*$AJ$40)*$AH$40))+(((((J53/100)*$AJ$40)*$AN$40)*$AH$40)*2.260509)-((((J53/100)*$AJ$40)*$AN$40)*$AH$40)+((((J53/100)*$AJ$41)*$AH$41))))))))))))))))))))))))</f>
        <v>0</v>
      </c>
      <c r="Z53" s="2">
        <f>IF(Calculator!$O$6="SINGLEBASE",SUM((((K53/100)*$AJ$40)*$AH$40))+((((K53/100)*$AJ$41)*$AH$41)),IF(Calculator!$O$6="SINGLEELEMENTS",SUM((((K53/100)*$AJ$40)*$AH$40))+(((((K53/100)*$AJ$40)*$AN$40)*$AH$40)*1.05)-((((K53/100)*$AJ$40)*$AN$40)*$AH$40)+((((K53/100)*$AJ$41)*$AH$41)),IF(Calculator!$O$6="SINGLESPECTRUM",SUM((((K53/100)*$AJ$40)*$AH$40))+(((((K53/100)*$AJ$40)*$AN$40)*$AH$40)*1.05)-((((K53/100)*$AJ$40)*$AN$40)*$AH$40)+((((K53/100)*$AJ$41)*$AH$41)),IF(Calculator!$O$6="SINGLEHOMESTEAD",SUM((((K53/100)*$AJ$40)*$AH$40))+(((((K53/100)*$AJ$40)*$AN$40)*$AH$40)*1.05)-((((K53/100)*$AJ$40)*$AN$40)*$AH$40)+((((K53/100)*$AJ$41)*$AH$41)),IF(Calculator!$O$6="SINGLEBAND A",SUM((((K53/100)*$AJ$40)*$AH$40))+(((((K53/100)*$AJ$40)*$AN$40)*$AH$40)*1.1)-((((K53/100)*$AJ$40)*$AN$40)*$AH$40)+((((K53/100)*$AJ$41)*$AH$41)),IF(Calculator!$O$6="SINGLEBAND B",SUM((((K53/100)*$AJ$40)*$AH$40))+(((((K53/100)*$AJ$40)*$AN$40)*$AH$40)*1.15)-((((K53/100)*$AJ$40)*$AN$40)*$AH$40)+((((K53/100)*$AJ$41)*$AH$41)),IF(Calculator!$O$6="SINGLEBAND C",SUM((((K53/100)*$AJ$40)*$AH$40))+(((((K53/100)*$AJ$40)*$AN$40)*$AH$40)*1.2)-((((K53/100)*$AJ$40)*$AN$40)*$AH$40)+((((K53/100)*$AJ$41)*$AH$41)),IF(Calculator!$O$6="SINGLEBAND D",SUM((((K53/100)*$AJ$40)*$AH$40))+(((((K53/100)*$AJ$40)*$AN$40)*$AH$40)*1.25)-((((K53/100)*$AJ$40)*$AN$40)*$AH$40)+((((K53/100)*$AJ$41)*$AH$41)),IF(Calculator!$O$6="SINGLEURBANE",SUM((((K53/100)*$AJ$40)*$AH$40))+(((((K53/100)*$AJ$40)*$AN$40)*$AH$40)*1.25)-((((K53/100)*$AJ$40)*$AN$40)*$AH$40)+((((K53/100)*$AJ$41)*$AH$41)),IF(Calculator!$O$6="SINGLESILVERANOD",SUM((((K53/100)*$AJ$40)*$AH$40))+(((((K53/100)*$AJ$40)*$AN$40)*$AH$40)*1.4)-((((K53/100)*$AJ$40)*$AN$40)*$AH$40)+((((K53/100)*$AJ$41)*$AH$41)),IF(Calculator!$O$6="SINGLEANOD",SUM((((K53/100)*$AJ$40)*$AH$40))+(((((K53/100)*$AJ$40)*$AN$40)*$AH$40)*1.65)-((((K53/100)*$AJ$40)*$AN$40)*$AH$40)+((((K53/100)*$AJ$41)*$AH$41)),IF(Calculator!$O$6="DUALBASE",SUM((((K53/100)*$AJ$40)*$AH$40))+(((((K53/100)*$AJ$40)*$AN$40)*$AH$40)*1.030011)-((((K53/100)*$AJ$40)*$AN$40)*$AH$40)+((((K53/100)*$AJ$41)*$AH$41)),IF(Calculator!$O$6="DUALELEMENTS",SUM((((K53/100)*$AJ$40)*$AH$40))+(((((K53/100)*$AJ$40)*$AN$40)*$AH$40)*1.438569)-((((K53/100)*$AJ$40)*$AN$40)*$AH$40)+((((K53/100)*$AJ$41)*$AH$41)),IF(Calculator!$O$6="DUALSPECTRUM",SUM((((K53/100)*$AJ$40)*$AH$40))+(((((K53/100)*$AJ$40)*$AN$40)*$AH$40)*1.438569)-((((K53/100)*$AJ$40)*$AN$40)*$AH$40)+((((K53/100)*$AJ$41)*$AH$41)),IF(Calculator!$O$6="DUALHOMESTEAD",SUM((((K53/100)*$AJ$40)*$AH$40))+(((((K53/100)*$AJ$40)*$AN$40)*$AH$40)*1.438569)-((((K53/100)*$AJ$40)*$AN$40)*$AH$40)+((((K53/100)*$AJ$41)*$AH$41)),IF(Calculator!$O$6="DUALBAND A",SUM((((K53/100)*$AJ$40)*$AH$40))+(((((K53/100)*$AJ$40)*$AN$40)*$AH$40)*1.507051)-((((K53/100)*$AJ$40)*$AN$40)*$AH$40)+((((K53/100)*$AJ$41)*$AH$41)),IF(Calculator!$O$6="DUALBAND B",SUM((((K53/100)*$AJ$40)*$AH$40))+(((((K53/100)*$AJ$40)*$AN$40)*$AH$40)*1.57551)-((((K53/100)*$AJ$40)*$AN$40)*$AH$40)+((((K53/100)*$AJ$41)*$AH$41)),IF(Calculator!$O$6="DUALBAND C",SUM((((K53/100)*$AJ$40)*$AH$40))+(((((K53/100)*$AJ$40)*$AN$40)*$AH$40)*1.644088)-((((K53/100)*$AJ$40)*$AN$40)*$AH$40)+((((K53/100)*$AJ$41)*$AH$41)),IF(Calculator!$O$6="DUALBAND D",SUM((((K53/100)*$AJ$40)*$AH$40))+(((((K53/100)*$AJ$40)*$AN$40)*$AH$40)*1.712549)-((((K53/100)*$AJ$40)*$AN$40)*$AH$40)+((((K53/100)*$AJ$41)*$AH$41)),IF(Calculator!$O$6="DUALURBANE",SUM((((K53/100)*$AJ$40)*$AH$40))+(((((K53/100)*$AJ$40)*$AN$40)*$AH$40)*1.712549)-((((K53/100)*$AJ$40)*$AN$40)*$AH$40)+((((K53/100)*$AJ$41)*$AH$41)),IF(Calculator!$O$6="DUALSILVERANOD",SUM((((K53/100)*$AJ$40)*$AH$40))+(((((K53/100)*$AJ$40)*$AN$40)*$AH$40)*1.918079)-((((K53/100)*$AJ$40)*$AN$40)*$AH$40)+((((K53/100)*$AJ$41)*$AH$41)),IF(Calculator!$O$6="DUALANOD",SUM((((K53/100)*$AJ$40)*$AH$40))+(((((K53/100)*$AJ$40)*$AN$40)*$AH$40)*2.260509)-((((K53/100)*$AJ$40)*$AN$40)*$AH$40)+((((K53/100)*$AJ$41)*$AH$41))))))))))))))))))))))))</f>
        <v>0</v>
      </c>
      <c r="AA53" s="2">
        <f>IF(Calculator!$O$6="SINGLEBASE",SUM((((L53/100)*$AJ$40)*$AH$40))+((((L53/100)*$AJ$41)*$AH$41)),IF(Calculator!$O$6="SINGLEELEMENTS",SUM((((L53/100)*$AJ$40)*$AH$40))+(((((L53/100)*$AJ$40)*$AN$40)*$AH$40)*1.05)-((((L53/100)*$AJ$40)*$AN$40)*$AH$40)+((((L53/100)*$AJ$41)*$AH$41)),IF(Calculator!$O$6="SINGLESPECTRUM",SUM((((L53/100)*$AJ$40)*$AH$40))+(((((L53/100)*$AJ$40)*$AN$40)*$AH$40)*1.05)-((((L53/100)*$AJ$40)*$AN$40)*$AH$40)+((((L53/100)*$AJ$41)*$AH$41)),IF(Calculator!$O$6="SINGLEHOMESTEAD",SUM((((L53/100)*$AJ$40)*$AH$40))+(((((L53/100)*$AJ$40)*$AN$40)*$AH$40)*1.05)-((((L53/100)*$AJ$40)*$AN$40)*$AH$40)+((((L53/100)*$AJ$41)*$AH$41)),IF(Calculator!$O$6="SINGLEBAND A",SUM((((L53/100)*$AJ$40)*$AH$40))+(((((L53/100)*$AJ$40)*$AN$40)*$AH$40)*1.1)-((((L53/100)*$AJ$40)*$AN$40)*$AH$40)+((((L53/100)*$AJ$41)*$AH$41)),IF(Calculator!$O$6="SINGLEBAND B",SUM((((L53/100)*$AJ$40)*$AH$40))+(((((L53/100)*$AJ$40)*$AN$40)*$AH$40)*1.15)-((((L53/100)*$AJ$40)*$AN$40)*$AH$40)+((((L53/100)*$AJ$41)*$AH$41)),IF(Calculator!$O$6="SINGLEBAND C",SUM((((L53/100)*$AJ$40)*$AH$40))+(((((L53/100)*$AJ$40)*$AN$40)*$AH$40)*1.2)-((((L53/100)*$AJ$40)*$AN$40)*$AH$40)+((((L53/100)*$AJ$41)*$AH$41)),IF(Calculator!$O$6="SINGLEBAND D",SUM((((L53/100)*$AJ$40)*$AH$40))+(((((L53/100)*$AJ$40)*$AN$40)*$AH$40)*1.25)-((((L53/100)*$AJ$40)*$AN$40)*$AH$40)+((((L53/100)*$AJ$41)*$AH$41)),IF(Calculator!$O$6="SINGLEURBANE",SUM((((L53/100)*$AJ$40)*$AH$40))+(((((L53/100)*$AJ$40)*$AN$40)*$AH$40)*1.25)-((((L53/100)*$AJ$40)*$AN$40)*$AH$40)+((((L53/100)*$AJ$41)*$AH$41)),IF(Calculator!$O$6="SINGLESILVERANOD",SUM((((L53/100)*$AJ$40)*$AH$40))+(((((L53/100)*$AJ$40)*$AN$40)*$AH$40)*1.4)-((((L53/100)*$AJ$40)*$AN$40)*$AH$40)+((((L53/100)*$AJ$41)*$AH$41)),IF(Calculator!$O$6="SINGLEANOD",SUM((((L53/100)*$AJ$40)*$AH$40))+(((((L53/100)*$AJ$40)*$AN$40)*$AH$40)*1.65)-((((L53/100)*$AJ$40)*$AN$40)*$AH$40)+((((L53/100)*$AJ$41)*$AH$41)),IF(Calculator!$O$6="DUALBASE",SUM((((L53/100)*$AJ$40)*$AH$40))+(((((L53/100)*$AJ$40)*$AN$40)*$AH$40)*1.030011)-((((L53/100)*$AJ$40)*$AN$40)*$AH$40)+((((L53/100)*$AJ$41)*$AH$41)),IF(Calculator!$O$6="DUALELEMENTS",SUM((((L53/100)*$AJ$40)*$AH$40))+(((((L53/100)*$AJ$40)*$AN$40)*$AH$40)*1.438569)-((((L53/100)*$AJ$40)*$AN$40)*$AH$40)+((((L53/100)*$AJ$41)*$AH$41)),IF(Calculator!$O$6="DUALSPECTRUM",SUM((((L53/100)*$AJ$40)*$AH$40))+(((((L53/100)*$AJ$40)*$AN$40)*$AH$40)*1.438569)-((((L53/100)*$AJ$40)*$AN$40)*$AH$40)+((((L53/100)*$AJ$41)*$AH$41)),IF(Calculator!$O$6="DUALHOMESTEAD",SUM((((L53/100)*$AJ$40)*$AH$40))+(((((L53/100)*$AJ$40)*$AN$40)*$AH$40)*1.438569)-((((L53/100)*$AJ$40)*$AN$40)*$AH$40)+((((L53/100)*$AJ$41)*$AH$41)),IF(Calculator!$O$6="DUALBAND A",SUM((((L53/100)*$AJ$40)*$AH$40))+(((((L53/100)*$AJ$40)*$AN$40)*$AH$40)*1.507051)-((((L53/100)*$AJ$40)*$AN$40)*$AH$40)+((((L53/100)*$AJ$41)*$AH$41)),IF(Calculator!$O$6="DUALBAND B",SUM((((L53/100)*$AJ$40)*$AH$40))+(((((L53/100)*$AJ$40)*$AN$40)*$AH$40)*1.57551)-((((L53/100)*$AJ$40)*$AN$40)*$AH$40)+((((L53/100)*$AJ$41)*$AH$41)),IF(Calculator!$O$6="DUALBAND C",SUM((((L53/100)*$AJ$40)*$AH$40))+(((((L53/100)*$AJ$40)*$AN$40)*$AH$40)*1.644088)-((((L53/100)*$AJ$40)*$AN$40)*$AH$40)+((((L53/100)*$AJ$41)*$AH$41)),IF(Calculator!$O$6="DUALBAND D",SUM((((L53/100)*$AJ$40)*$AH$40))+(((((L53/100)*$AJ$40)*$AN$40)*$AH$40)*1.712549)-((((L53/100)*$AJ$40)*$AN$40)*$AH$40)+((((L53/100)*$AJ$41)*$AH$41)),IF(Calculator!$O$6="DUALURBANE",SUM((((L53/100)*$AJ$40)*$AH$40))+(((((L53/100)*$AJ$40)*$AN$40)*$AH$40)*1.712549)-((((L53/100)*$AJ$40)*$AN$40)*$AH$40)+((((L53/100)*$AJ$41)*$AH$41)),IF(Calculator!$O$6="DUALSILVERANOD",SUM((((L53/100)*$AJ$40)*$AH$40))+(((((L53/100)*$AJ$40)*$AN$40)*$AH$40)*1.918079)-((((L53/100)*$AJ$40)*$AN$40)*$AH$40)+((((L53/100)*$AJ$41)*$AH$41)),IF(Calculator!$O$6="DUALANOD",SUM((((L53/100)*$AJ$40)*$AH$40))+(((((L53/100)*$AJ$40)*$AN$40)*$AH$40)*2.260509)-((((L53/100)*$AJ$40)*$AN$40)*$AH$40)+((((L53/100)*$AJ$41)*$AH$41))))))))))))))))))))))))</f>
        <v>0</v>
      </c>
      <c r="AB53" s="2">
        <f>IF(Calculator!$O$6="SINGLEBASE",SUM((((M53/100)*$AJ$40)*$AH$40))+((((M53/100)*$AJ$41)*$AH$41)),IF(Calculator!$O$6="SINGLEELEMENTS",SUM((((M53/100)*$AJ$40)*$AH$40))+(((((M53/100)*$AJ$40)*$AN$40)*$AH$40)*1.05)-((((M53/100)*$AJ$40)*$AN$40)*$AH$40)+((((M53/100)*$AJ$41)*$AH$41)),IF(Calculator!$O$6="SINGLESPECTRUM",SUM((((M53/100)*$AJ$40)*$AH$40))+(((((M53/100)*$AJ$40)*$AN$40)*$AH$40)*1.05)-((((M53/100)*$AJ$40)*$AN$40)*$AH$40)+((((M53/100)*$AJ$41)*$AH$41)),IF(Calculator!$O$6="SINGLEHOMESTEAD",SUM((((M53/100)*$AJ$40)*$AH$40))+(((((M53/100)*$AJ$40)*$AN$40)*$AH$40)*1.05)-((((M53/100)*$AJ$40)*$AN$40)*$AH$40)+((((M53/100)*$AJ$41)*$AH$41)),IF(Calculator!$O$6="SINGLEBAND A",SUM((((M53/100)*$AJ$40)*$AH$40))+(((((M53/100)*$AJ$40)*$AN$40)*$AH$40)*1.1)-((((M53/100)*$AJ$40)*$AN$40)*$AH$40)+((((M53/100)*$AJ$41)*$AH$41)),IF(Calculator!$O$6="SINGLEBAND B",SUM((((M53/100)*$AJ$40)*$AH$40))+(((((M53/100)*$AJ$40)*$AN$40)*$AH$40)*1.15)-((((M53/100)*$AJ$40)*$AN$40)*$AH$40)+((((M53/100)*$AJ$41)*$AH$41)),IF(Calculator!$O$6="SINGLEBAND C",SUM((((M53/100)*$AJ$40)*$AH$40))+(((((M53/100)*$AJ$40)*$AN$40)*$AH$40)*1.2)-((((M53/100)*$AJ$40)*$AN$40)*$AH$40)+((((M53/100)*$AJ$41)*$AH$41)),IF(Calculator!$O$6="SINGLEBAND D",SUM((((M53/100)*$AJ$40)*$AH$40))+(((((M53/100)*$AJ$40)*$AN$40)*$AH$40)*1.25)-((((M53/100)*$AJ$40)*$AN$40)*$AH$40)+((((M53/100)*$AJ$41)*$AH$41)),IF(Calculator!$O$6="SINGLEURBANE",SUM((((M53/100)*$AJ$40)*$AH$40))+(((((M53/100)*$AJ$40)*$AN$40)*$AH$40)*1.25)-((((M53/100)*$AJ$40)*$AN$40)*$AH$40)+((((M53/100)*$AJ$41)*$AH$41)),IF(Calculator!$O$6="SINGLESILVERANOD",SUM((((M53/100)*$AJ$40)*$AH$40))+(((((M53/100)*$AJ$40)*$AN$40)*$AH$40)*1.4)-((((M53/100)*$AJ$40)*$AN$40)*$AH$40)+((((M53/100)*$AJ$41)*$AH$41)),IF(Calculator!$O$6="SINGLEANOD",SUM((((M53/100)*$AJ$40)*$AH$40))+(((((M53/100)*$AJ$40)*$AN$40)*$AH$40)*1.65)-((((M53/100)*$AJ$40)*$AN$40)*$AH$40)+((((M53/100)*$AJ$41)*$AH$41)),IF(Calculator!$O$6="DUALBASE",SUM((((M53/100)*$AJ$40)*$AH$40))+(((((M53/100)*$AJ$40)*$AN$40)*$AH$40)*1.030011)-((((M53/100)*$AJ$40)*$AN$40)*$AH$40)+((((M53/100)*$AJ$41)*$AH$41)),IF(Calculator!$O$6="DUALELEMENTS",SUM((((M53/100)*$AJ$40)*$AH$40))+(((((M53/100)*$AJ$40)*$AN$40)*$AH$40)*1.438569)-((((M53/100)*$AJ$40)*$AN$40)*$AH$40)+((((M53/100)*$AJ$41)*$AH$41)),IF(Calculator!$O$6="DUALSPECTRUM",SUM((((M53/100)*$AJ$40)*$AH$40))+(((((M53/100)*$AJ$40)*$AN$40)*$AH$40)*1.438569)-((((M53/100)*$AJ$40)*$AN$40)*$AH$40)+((((M53/100)*$AJ$41)*$AH$41)),IF(Calculator!$O$6="DUALHOMESTEAD",SUM((((M53/100)*$AJ$40)*$AH$40))+(((((M53/100)*$AJ$40)*$AN$40)*$AH$40)*1.438569)-((((M53/100)*$AJ$40)*$AN$40)*$AH$40)+((((M53/100)*$AJ$41)*$AH$41)),IF(Calculator!$O$6="DUALBAND A",SUM((((M53/100)*$AJ$40)*$AH$40))+(((((M53/100)*$AJ$40)*$AN$40)*$AH$40)*1.507051)-((((M53/100)*$AJ$40)*$AN$40)*$AH$40)+((((M53/100)*$AJ$41)*$AH$41)),IF(Calculator!$O$6="DUALBAND B",SUM((((M53/100)*$AJ$40)*$AH$40))+(((((M53/100)*$AJ$40)*$AN$40)*$AH$40)*1.57551)-((((M53/100)*$AJ$40)*$AN$40)*$AH$40)+((((M53/100)*$AJ$41)*$AH$41)),IF(Calculator!$O$6="DUALBAND C",SUM((((M53/100)*$AJ$40)*$AH$40))+(((((M53/100)*$AJ$40)*$AN$40)*$AH$40)*1.644088)-((((M53/100)*$AJ$40)*$AN$40)*$AH$40)+((((M53/100)*$AJ$41)*$AH$41)),IF(Calculator!$O$6="DUALBAND D",SUM((((M53/100)*$AJ$40)*$AH$40))+(((((M53/100)*$AJ$40)*$AN$40)*$AH$40)*1.712549)-((((M53/100)*$AJ$40)*$AN$40)*$AH$40)+((((M53/100)*$AJ$41)*$AH$41)),IF(Calculator!$O$6="DUALURBANE",SUM((((M53/100)*$AJ$40)*$AH$40))+(((((M53/100)*$AJ$40)*$AN$40)*$AH$40)*1.712549)-((((M53/100)*$AJ$40)*$AN$40)*$AH$40)+((((M53/100)*$AJ$41)*$AH$41)),IF(Calculator!$O$6="DUALSILVERANOD",SUM((((M53/100)*$AJ$40)*$AH$40))+(((((M53/100)*$AJ$40)*$AN$40)*$AH$40)*1.918079)-((((M53/100)*$AJ$40)*$AN$40)*$AH$40)+((((M53/100)*$AJ$41)*$AH$41)),IF(Calculator!$O$6="DUALANOD",SUM((((M53/100)*$AJ$40)*$AH$40))+(((((M53/100)*$AJ$40)*$AN$40)*$AH$40)*2.260509)-((((M53/100)*$AJ$40)*$AN$40)*$AH$40)+((((M53/100)*$AJ$41)*$AH$41))))))))))))))))))))))))</f>
        <v>0</v>
      </c>
      <c r="AC53" s="2">
        <f>IF(Calculator!$O$6="SINGLEBASE",SUM((((N53/100)*$AJ$40)*$AH$40))+((((N53/100)*$AJ$41)*$AH$41)),IF(Calculator!$O$6="SINGLEELEMENTS",SUM((((N53/100)*$AJ$40)*$AH$40))+(((((N53/100)*$AJ$40)*$AN$40)*$AH$40)*1.05)-((((N53/100)*$AJ$40)*$AN$40)*$AH$40)+((((N53/100)*$AJ$41)*$AH$41)),IF(Calculator!$O$6="SINGLESPECTRUM",SUM((((N53/100)*$AJ$40)*$AH$40))+(((((N53/100)*$AJ$40)*$AN$40)*$AH$40)*1.05)-((((N53/100)*$AJ$40)*$AN$40)*$AH$40)+((((N53/100)*$AJ$41)*$AH$41)),IF(Calculator!$O$6="SINGLEHOMESTEAD",SUM((((N53/100)*$AJ$40)*$AH$40))+(((((N53/100)*$AJ$40)*$AN$40)*$AH$40)*1.05)-((((N53/100)*$AJ$40)*$AN$40)*$AH$40)+((((N53/100)*$AJ$41)*$AH$41)),IF(Calculator!$O$6="SINGLEBAND A",SUM((((N53/100)*$AJ$40)*$AH$40))+(((((N53/100)*$AJ$40)*$AN$40)*$AH$40)*1.1)-((((N53/100)*$AJ$40)*$AN$40)*$AH$40)+((((N53/100)*$AJ$41)*$AH$41)),IF(Calculator!$O$6="SINGLEBAND B",SUM((((N53/100)*$AJ$40)*$AH$40))+(((((N53/100)*$AJ$40)*$AN$40)*$AH$40)*1.15)-((((N53/100)*$AJ$40)*$AN$40)*$AH$40)+((((N53/100)*$AJ$41)*$AH$41)),IF(Calculator!$O$6="SINGLEBAND C",SUM((((N53/100)*$AJ$40)*$AH$40))+(((((N53/100)*$AJ$40)*$AN$40)*$AH$40)*1.2)-((((N53/100)*$AJ$40)*$AN$40)*$AH$40)+((((N53/100)*$AJ$41)*$AH$41)),IF(Calculator!$O$6="SINGLEBAND D",SUM((((N53/100)*$AJ$40)*$AH$40))+(((((N53/100)*$AJ$40)*$AN$40)*$AH$40)*1.25)-((((N53/100)*$AJ$40)*$AN$40)*$AH$40)+((((N53/100)*$AJ$41)*$AH$41)),IF(Calculator!$O$6="SINGLEURBANE",SUM((((N53/100)*$AJ$40)*$AH$40))+(((((N53/100)*$AJ$40)*$AN$40)*$AH$40)*1.25)-((((N53/100)*$AJ$40)*$AN$40)*$AH$40)+((((N53/100)*$AJ$41)*$AH$41)),IF(Calculator!$O$6="SINGLESILVERANOD",SUM((((N53/100)*$AJ$40)*$AH$40))+(((((N53/100)*$AJ$40)*$AN$40)*$AH$40)*1.4)-((((N53/100)*$AJ$40)*$AN$40)*$AH$40)+((((N53/100)*$AJ$41)*$AH$41)),IF(Calculator!$O$6="SINGLEANOD",SUM((((N53/100)*$AJ$40)*$AH$40))+(((((N53/100)*$AJ$40)*$AN$40)*$AH$40)*1.65)-((((N53/100)*$AJ$40)*$AN$40)*$AH$40)+((((N53/100)*$AJ$41)*$AH$41)),IF(Calculator!$O$6="DUALBASE",SUM((((N53/100)*$AJ$40)*$AH$40))+(((((N53/100)*$AJ$40)*$AN$40)*$AH$40)*1.030011)-((((N53/100)*$AJ$40)*$AN$40)*$AH$40)+((((N53/100)*$AJ$41)*$AH$41)),IF(Calculator!$O$6="DUALELEMENTS",SUM((((N53/100)*$AJ$40)*$AH$40))+(((((N53/100)*$AJ$40)*$AN$40)*$AH$40)*1.438569)-((((N53/100)*$AJ$40)*$AN$40)*$AH$40)+((((N53/100)*$AJ$41)*$AH$41)),IF(Calculator!$O$6="DUALSPECTRUM",SUM((((N53/100)*$AJ$40)*$AH$40))+(((((N53/100)*$AJ$40)*$AN$40)*$AH$40)*1.438569)-((((N53/100)*$AJ$40)*$AN$40)*$AH$40)+((((N53/100)*$AJ$41)*$AH$41)),IF(Calculator!$O$6="DUALHOMESTEAD",SUM((((N53/100)*$AJ$40)*$AH$40))+(((((N53/100)*$AJ$40)*$AN$40)*$AH$40)*1.438569)-((((N53/100)*$AJ$40)*$AN$40)*$AH$40)+((((N53/100)*$AJ$41)*$AH$41)),IF(Calculator!$O$6="DUALBAND A",SUM((((N53/100)*$AJ$40)*$AH$40))+(((((N53/100)*$AJ$40)*$AN$40)*$AH$40)*1.507051)-((((N53/100)*$AJ$40)*$AN$40)*$AH$40)+((((N53/100)*$AJ$41)*$AH$41)),IF(Calculator!$O$6="DUALBAND B",SUM((((N53/100)*$AJ$40)*$AH$40))+(((((N53/100)*$AJ$40)*$AN$40)*$AH$40)*1.57551)-((((N53/100)*$AJ$40)*$AN$40)*$AH$40)+((((N53/100)*$AJ$41)*$AH$41)),IF(Calculator!$O$6="DUALBAND C",SUM((((N53/100)*$AJ$40)*$AH$40))+(((((N53/100)*$AJ$40)*$AN$40)*$AH$40)*1.644088)-((((N53/100)*$AJ$40)*$AN$40)*$AH$40)+((((N53/100)*$AJ$41)*$AH$41)),IF(Calculator!$O$6="DUALBAND D",SUM((((N53/100)*$AJ$40)*$AH$40))+(((((N53/100)*$AJ$40)*$AN$40)*$AH$40)*1.712549)-((((N53/100)*$AJ$40)*$AN$40)*$AH$40)+((((N53/100)*$AJ$41)*$AH$41)),IF(Calculator!$O$6="DUALURBANE",SUM((((N53/100)*$AJ$40)*$AH$40))+(((((N53/100)*$AJ$40)*$AN$40)*$AH$40)*1.712549)-((((N53/100)*$AJ$40)*$AN$40)*$AH$40)+((((N53/100)*$AJ$41)*$AH$41)),IF(Calculator!$O$6="DUALSILVERANOD",SUM((((N53/100)*$AJ$40)*$AH$40))+(((((N53/100)*$AJ$40)*$AN$40)*$AH$40)*1.918079)-((((N53/100)*$AJ$40)*$AN$40)*$AH$40)+((((N53/100)*$AJ$41)*$AH$41)),IF(Calculator!$O$6="DUALANOD",SUM((((N53/100)*$AJ$40)*$AH$40))+(((((N53/100)*$AJ$40)*$AN$40)*$AH$40)*2.260509)-((((N53/100)*$AJ$40)*$AN$40)*$AH$40)+((((N53/100)*$AJ$41)*$AH$41))))))))))))))))))))))))</f>
        <v>0</v>
      </c>
    </row>
  </sheetData>
  <mergeCells count="2">
    <mergeCell ref="F1:H1"/>
    <mergeCell ref="U1:W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21128-DC53-4A72-86C0-E2CCB12B1E2C}">
  <dimension ref="A1:AN53"/>
  <sheetViews>
    <sheetView workbookViewId="0">
      <selection activeCell="E87" sqref="E87"/>
    </sheetView>
  </sheetViews>
  <sheetFormatPr defaultRowHeight="15"/>
  <cols>
    <col min="2" max="14" width="12.7109375" customWidth="1"/>
    <col min="17" max="29" width="12.7109375" customWidth="1"/>
    <col min="31" max="31" width="12.140625" bestFit="1" customWidth="1"/>
    <col min="32" max="32" width="10.5703125" bestFit="1" customWidth="1"/>
    <col min="33" max="33" width="12.140625" bestFit="1" customWidth="1"/>
    <col min="34" max="34" width="8" bestFit="1" customWidth="1"/>
    <col min="35" max="35" width="13.7109375" bestFit="1" customWidth="1"/>
    <col min="38" max="38" width="9.85546875" bestFit="1" customWidth="1"/>
    <col min="42" max="42" width="14" bestFit="1" customWidth="1"/>
  </cols>
  <sheetData>
    <row r="1" spans="1:40">
      <c r="A1" s="1" t="s">
        <v>1363</v>
      </c>
      <c r="F1" s="101" t="s">
        <v>1364</v>
      </c>
      <c r="G1" s="101"/>
      <c r="H1" s="101"/>
      <c r="M1" t="s">
        <v>1365</v>
      </c>
      <c r="U1" s="101" t="s">
        <v>1366</v>
      </c>
      <c r="V1" s="101"/>
      <c r="W1" s="101"/>
    </row>
    <row r="2" spans="1:40">
      <c r="A2" s="1" t="s">
        <v>1367</v>
      </c>
      <c r="G2" s="3" t="s">
        <v>1419</v>
      </c>
      <c r="M2" t="s">
        <v>1369</v>
      </c>
      <c r="V2" s="3" t="s">
        <v>1419</v>
      </c>
      <c r="AG2" s="3" t="s">
        <v>1419</v>
      </c>
    </row>
    <row r="3" spans="1:40">
      <c r="AE3" t="s">
        <v>1370</v>
      </c>
      <c r="AG3" t="s">
        <v>53</v>
      </c>
      <c r="AI3" t="s">
        <v>1371</v>
      </c>
      <c r="AL3" t="s">
        <v>1372</v>
      </c>
    </row>
    <row r="4" spans="1:40">
      <c r="A4" s="7" t="s">
        <v>1373</v>
      </c>
      <c r="B4" s="9" t="s">
        <v>1420</v>
      </c>
      <c r="C4" s="9" t="s">
        <v>1421</v>
      </c>
      <c r="D4" s="9" t="s">
        <v>1422</v>
      </c>
      <c r="E4" s="9" t="s">
        <v>1423</v>
      </c>
      <c r="F4" s="9" t="s">
        <v>1424</v>
      </c>
      <c r="G4" s="9" t="s">
        <v>1425</v>
      </c>
      <c r="H4" s="9" t="s">
        <v>1426</v>
      </c>
      <c r="I4" s="9" t="s">
        <v>1427</v>
      </c>
      <c r="J4" s="9" t="s">
        <v>1428</v>
      </c>
      <c r="K4" s="9" t="s">
        <v>1429</v>
      </c>
      <c r="L4" s="9" t="s">
        <v>1430</v>
      </c>
      <c r="M4" s="9" t="s">
        <v>1431</v>
      </c>
      <c r="N4" s="9" t="s">
        <v>1432</v>
      </c>
      <c r="P4" s="7" t="s">
        <v>1373</v>
      </c>
      <c r="Q4" s="9" t="s">
        <v>1433</v>
      </c>
      <c r="R4" s="9" t="s">
        <v>1434</v>
      </c>
      <c r="S4" s="9" t="s">
        <v>1435</v>
      </c>
      <c r="T4" s="9" t="s">
        <v>1436</v>
      </c>
      <c r="U4" s="9" t="s">
        <v>1424</v>
      </c>
      <c r="V4" s="9" t="s">
        <v>1425</v>
      </c>
      <c r="W4" s="9" t="s">
        <v>1426</v>
      </c>
      <c r="X4" s="9" t="s">
        <v>1427</v>
      </c>
      <c r="Y4" s="9" t="s">
        <v>1428</v>
      </c>
      <c r="Z4" s="9" t="s">
        <v>1429</v>
      </c>
      <c r="AA4" s="9" t="s">
        <v>1430</v>
      </c>
      <c r="AB4" s="9" t="s">
        <v>1431</v>
      </c>
      <c r="AC4" s="9" t="s">
        <v>1432</v>
      </c>
      <c r="AE4" s="1" t="s">
        <v>31</v>
      </c>
      <c r="AF4" s="6">
        <f>SUM('Front Sheet'!$C$15*100)</f>
        <v>59</v>
      </c>
      <c r="AG4" s="1" t="s">
        <v>31</v>
      </c>
      <c r="AH4">
        <f>SUM(100-AF4)/100</f>
        <v>0.41</v>
      </c>
      <c r="AI4" s="1" t="s">
        <v>31</v>
      </c>
      <c r="AJ4">
        <v>53.801813341872986</v>
      </c>
      <c r="AL4" t="s">
        <v>1387</v>
      </c>
      <c r="AM4">
        <v>100</v>
      </c>
      <c r="AN4">
        <f>AM4/100</f>
        <v>1</v>
      </c>
    </row>
    <row r="5" spans="1:40">
      <c r="A5" s="8" t="s">
        <v>1437</v>
      </c>
      <c r="B5" s="2">
        <v>385.9916448974609</v>
      </c>
      <c r="C5" s="2">
        <v>412.97355255126951</v>
      </c>
      <c r="D5" s="2">
        <v>419.53615127563472</v>
      </c>
      <c r="E5" s="2">
        <v>426.69440765380858</v>
      </c>
      <c r="F5" s="2">
        <v>433.2570063781738</v>
      </c>
      <c r="G5" s="2">
        <v>439.81960510253901</v>
      </c>
      <c r="H5" s="2">
        <v>446.37174362182617</v>
      </c>
      <c r="I5" s="2">
        <v>452.93434234619139</v>
      </c>
      <c r="J5" s="2">
        <v>460.31203979492182</v>
      </c>
      <c r="K5" s="2">
        <v>466.87463851928709</v>
      </c>
      <c r="L5" s="2">
        <v>473.43723724365231</v>
      </c>
      <c r="M5" s="2">
        <v>479.98940765380854</v>
      </c>
      <c r="N5" s="2">
        <v>486.55200637817381</v>
      </c>
      <c r="P5" s="8">
        <v>800</v>
      </c>
      <c r="Q5" s="2">
        <f>IF(Calculator!$O$6="SINGLEBASE",SUM((((B5/100)*$AJ$22)*$AH$22))+((((B5/100)*$AJ$23)*$AH$23)),IF(Calculator!$O$6="SINGLEELEMENTS",SUM((((B5/100)*$AJ$22)*$AH$22))+(((((B5/100)*$AJ$22)*$AN$22)*$AH$22)*Calculator!$G$2)-((((B5/100)*$AJ$22)*$AN$22)*$AH$22)+((((B5/100)*$AJ$23)*$AH$23)),IF(Calculator!$O$6="SINGLESPECTRUM",SUM((((B5/100)*$AJ$22)*$AH$22))+(((((B5/100)*$AJ$22)*$AN$22)*$AH$22)*Calculator!$G$4)-((((B5/100)*$AJ$22)*$AN$22)*$AH$22)+((((B5/100)*$AJ$23)*$AH$23)),IF(Calculator!$O$6="SINGLEHOMESTEAD",SUM((((B5/100)*$AJ$22)*$AH$22))+(((((B5/100)*$AJ$22)*$AN$22)*$AH$22)*Calculator!$G$3)-((((B5/100)*$AJ$22)*$AN$22)*$AH$22)+((((B5/100)*$AJ$23)*$AH$23)),IF(Calculator!$O$6="SINGLEBAND A",SUM((((B5/100)*$AJ$22)*$AH$22))+(((((B5/100)*$AJ$22)*$AN$22)*$AH$22)*Calculator!$G$5)-((((B5/100)*$AJ$22)*$AN$22)*$AH$22)+((((B5/100)*$AJ$23)*$AH$23)),IF(Calculator!$O$6="SINGLEBAND B",SUM((((B5/100)*$AJ$22)*$AH$22))+(((((B5/100)*$AJ$22)*$AN$22)*$AH$22)*Calculator!$G$6)-((((B5/100)*$AJ$22)*$AN$22)*$AH$22)+((((B5/100)*$AJ$23)*$AH$23)),IF(Calculator!$O$6="SINGLEBAND C",SUM((((B5/100)*$AJ$22)*$AH$22))+(((((B5/100)*$AJ$22)*$AN$22)*$AH$22)*Calculator!$G$7)-((((B5/100)*$AJ$22)*$AN$22)*$AH$22)+((((B5/100)*$AJ$23)*$AH$23)),IF(Calculator!$O$6="SINGLEBAND D",SUM((((B5/100)*$AJ$22)*$AH$22))+(((((B5/100)*$AJ$22)*$AN$22)*$AH$22)*Calculator!$G$8)-((((B5/100)*$AJ$22)*$AN$22)*$AH$22)+((((B5/100)*$AJ$23)*$AH$23)),IF(Calculator!$O$6="SINGLEURBANE",SUM((((B5/100)*$AJ$22)*$AH$22))+(((((B5/100)*$AJ$22)*$AN$22)*$AH$22)*Calculator!$G$9)-((((B5/100)*$AJ$22)*$AN$22)*$AH$22)+((((B5/100)*$AJ$23)*$AH$23)),IF(Calculator!$O$6="SINGLESILVERANOD",SUM((((B5/100)*$AJ$22)*$AH$22))+(((((B5/100)*$AJ$22)*$AN$22)*$AH$22)*Calculator!$G$10)-((((B5/100)*$AJ$22)*$AN$22)*$AH$22)+((((B5/100)*$AJ$23)*$AH$23)),IF(Calculator!$O$6="SINGLEANOD",SUM((((B5/100)*$AJ$22)*$AH$22))+(((((B5/100)*$AJ$22)*$AN$22)*$AH$22)*Calculator!$G$11)-((((B5/100)*$AJ$22)*$AN$22)*$AH$22)+((((B5/100)*$AJ$23)*$AH$23)),IF(Calculator!$O$6="DUALBASE",SUM((((B5/100)*$AJ$22)*$AH$22))+(((((B5/100)*$AJ$22)*$AN$22)*$AH$22)*Calculator!$G$12)-((((B5/100)*$AJ$22)*$AN$22)*$AH$22)+((((B5/100)*$AJ$23)*$AH$23)),IF(Calculator!$O$6="DUALELEMENTS",SUM((((B5/100)*$AJ$22)*$AH$22))+(((((B5/100)*$AJ$22)*$AN$22)*$AH$22)*Calculator!$G$13)-((((B5/100)*$AJ$22)*$AN$22)*$AH$22)+((((B5/100)*$AJ$23)*$AH$23)),IF(Calculator!$O$6="DUALSPECTRUM",SUM((((B5/100)*$AJ$22)*$AH$22))+(((((B5/100)*$AJ$22)*$AN$22)*$AH$22)*Calculator!$G$15)-((((B5/100)*$AJ$22)*$AN$22)*$AH$22)+((((B5/100)*$AJ$23)*$AH$23)),IF(Calculator!$O$6="DUALHOMESTEAD",SUM((((B5/100)*$AJ$22)*$AH$22))+(((((B5/100)*$AJ$22)*$AN$22)*$AH$22)*Calculator!$G$14)-((((B5/100)*$AJ$22)*$AN$22)*$AH$22)+((((B5/100)*$AJ$23)*$AH$23)),IF(Calculator!$O$6="DUALBAND A",SUM((((B5/100)*$AJ$22)*$AH$22))+(((((B5/100)*$AJ$22)*$AN$22)*$AH$22)*Calculator!$G$16)-((((B5/100)*$AJ$22)*$AN$22)*$AH$22)+((((B5/100)*$AJ$23)*$AH$23)),IF(Calculator!$O$6="DUALBAND B",SUM((((B5/100)*$AJ$22)*$AH$22))+(((((B5/100)*$AJ$22)*$AN$22)*$AH$22)*Calculator!$G$17)-((((B5/100)*$AJ$22)*$AN$22)*$AH$22)+((((B5/100)*$AJ$23)*$AH$23)),IF(Calculator!$O$6="DUALBAND C",SUM((((B5/100)*$AJ$22)*$AH$22))+(((((B5/100)*$AJ$22)*$AN$22)*$AH$22)*Calculator!$G$18)-((((B5/100)*$AJ$22)*$AN$22)*$AH$22)+((((B5/100)*$AJ$23)*$AH$23)),IF(Calculator!$O$6="DUALBAND D",SUM((((B5/100)*$AJ$22)*$AH$22))+(((((B5/100)*$AJ$22)*$AN$22)*$AH$22)*Calculator!$G$19)-((((B5/100)*$AJ$22)*$AN$22)*$AH$22)+((((B5/100)*$AJ$23)*$AH$23)),IF(Calculator!$O$6="DUALURBANE",SUM((((B5/100)*$AJ$22)*$AH$22))+(((((B5/100)*$AJ$22)*$AN$22)*$AH$22)*Calculator!$G$20)-((((B5/100)*$AJ$22)*$AN$22)*$AH$22)+((((B5/100)*$AJ$23)*$AH$23)),IF(Calculator!$O$6="DUALSILVERANOD",SUM((((B5/100)*$AJ$22)*$AH$22))+(((((B5/100)*$AJ$22)*$AN$22)*$AH$22)*Calculator!$G$21)-((((B5/100)*$AJ$22)*$AN$22)*$AH$22)+((((B5/100)*$AJ$23)*$AH$23)),IF(Calculator!$O$6="DUALANOD",SUM((((B5/100)*$AJ$22)*$AH$22))+(((((B5/100)*$AJ$22)*$AN$22)*$AH$22)*Calculator!$G$22)-((((B5/100)*$AJ$22)*$AN$22)*$AH$22)+((((B5/100)*$AJ$23)*$AH$23))))))))))))))))))))))))</f>
        <v>158.25657440795896</v>
      </c>
      <c r="R5" s="2">
        <f>IF(Calculator!$O$6="SINGLEBASE",SUM((((C5/100)*$AJ$22)*$AH$22))+((((C5/100)*$AJ$23)*$AH$23)),IF(Calculator!$O$6="SINGLEELEMENTS",SUM((((C5/100)*$AJ$22)*$AH$22))+(((((C5/100)*$AJ$22)*$AN$22)*$AH$22)*Calculator!$G$2)-((((C5/100)*$AJ$22)*$AN$22)*$AH$22)+((((C5/100)*$AJ$23)*$AH$23)),IF(Calculator!$O$6="SINGLESPECTRUM",SUM((((C5/100)*$AJ$22)*$AH$22))+(((((C5/100)*$AJ$22)*$AN$22)*$AH$22)*Calculator!$G$4)-((((C5/100)*$AJ$22)*$AN$22)*$AH$22)+((((C5/100)*$AJ$23)*$AH$23)),IF(Calculator!$O$6="SINGLEHOMESTEAD",SUM((((C5/100)*$AJ$22)*$AH$22))+(((((C5/100)*$AJ$22)*$AN$22)*$AH$22)*Calculator!$G$3)-((((C5/100)*$AJ$22)*$AN$22)*$AH$22)+((((C5/100)*$AJ$23)*$AH$23)),IF(Calculator!$O$6="SINGLEBAND A",SUM((((C5/100)*$AJ$22)*$AH$22))+(((((C5/100)*$AJ$22)*$AN$22)*$AH$22)*Calculator!$G$5)-((((C5/100)*$AJ$22)*$AN$22)*$AH$22)+((((C5/100)*$AJ$23)*$AH$23)),IF(Calculator!$O$6="SINGLEBAND B",SUM((((C5/100)*$AJ$22)*$AH$22))+(((((C5/100)*$AJ$22)*$AN$22)*$AH$22)*Calculator!$G$6)-((((C5/100)*$AJ$22)*$AN$22)*$AH$22)+((((C5/100)*$AJ$23)*$AH$23)),IF(Calculator!$O$6="SINGLEBAND C",SUM((((C5/100)*$AJ$22)*$AH$22))+(((((C5/100)*$AJ$22)*$AN$22)*$AH$22)*Calculator!$G$7)-((((C5/100)*$AJ$22)*$AN$22)*$AH$22)+((((C5/100)*$AJ$23)*$AH$23)),IF(Calculator!$O$6="SINGLEBAND D",SUM((((C5/100)*$AJ$22)*$AH$22))+(((((C5/100)*$AJ$22)*$AN$22)*$AH$22)*Calculator!$G$8)-((((C5/100)*$AJ$22)*$AN$22)*$AH$22)+((((C5/100)*$AJ$23)*$AH$23)),IF(Calculator!$O$6="SINGLEURBANE",SUM((((C5/100)*$AJ$22)*$AH$22))+(((((C5/100)*$AJ$22)*$AN$22)*$AH$22)*Calculator!$G$9)-((((C5/100)*$AJ$22)*$AN$22)*$AH$22)+((((C5/100)*$AJ$23)*$AH$23)),IF(Calculator!$O$6="SINGLESILVERANOD",SUM((((C5/100)*$AJ$22)*$AH$22))+(((((C5/100)*$AJ$22)*$AN$22)*$AH$22)*Calculator!$G$10)-((((C5/100)*$AJ$22)*$AN$22)*$AH$22)+((((C5/100)*$AJ$23)*$AH$23)),IF(Calculator!$O$6="SINGLEANOD",SUM((((C5/100)*$AJ$22)*$AH$22))+(((((C5/100)*$AJ$22)*$AN$22)*$AH$22)*Calculator!$G$11)-((((C5/100)*$AJ$22)*$AN$22)*$AH$22)+((((C5/100)*$AJ$23)*$AH$23)),IF(Calculator!$O$6="DUALBASE",SUM((((C5/100)*$AJ$22)*$AH$22))+(((((C5/100)*$AJ$22)*$AN$22)*$AH$22)*Calculator!$G$12)-((((C5/100)*$AJ$22)*$AN$22)*$AH$22)+((((C5/100)*$AJ$23)*$AH$23)),IF(Calculator!$O$6="DUALELEMENTS",SUM((((C5/100)*$AJ$22)*$AH$22))+(((((C5/100)*$AJ$22)*$AN$22)*$AH$22)*Calculator!$G$13)-((((C5/100)*$AJ$22)*$AN$22)*$AH$22)+((((C5/100)*$AJ$23)*$AH$23)),IF(Calculator!$O$6="DUALSPECTRUM",SUM((((C5/100)*$AJ$22)*$AH$22))+(((((C5/100)*$AJ$22)*$AN$22)*$AH$22)*Calculator!$G$15)-((((C5/100)*$AJ$22)*$AN$22)*$AH$22)+((((C5/100)*$AJ$23)*$AH$23)),IF(Calculator!$O$6="DUALHOMESTEAD",SUM((((C5/100)*$AJ$22)*$AH$22))+(((((C5/100)*$AJ$22)*$AN$22)*$AH$22)*Calculator!$G$14)-((((C5/100)*$AJ$22)*$AN$22)*$AH$22)+((((C5/100)*$AJ$23)*$AH$23)),IF(Calculator!$O$6="DUALBAND A",SUM((((C5/100)*$AJ$22)*$AH$22))+(((((C5/100)*$AJ$22)*$AN$22)*$AH$22)*Calculator!$G$16)-((((C5/100)*$AJ$22)*$AN$22)*$AH$22)+((((C5/100)*$AJ$23)*$AH$23)),IF(Calculator!$O$6="DUALBAND B",SUM((((C5/100)*$AJ$22)*$AH$22))+(((((C5/100)*$AJ$22)*$AN$22)*$AH$22)*Calculator!$G$17)-((((C5/100)*$AJ$22)*$AN$22)*$AH$22)+((((C5/100)*$AJ$23)*$AH$23)),IF(Calculator!$O$6="DUALBAND C",SUM((((C5/100)*$AJ$22)*$AH$22))+(((((C5/100)*$AJ$22)*$AN$22)*$AH$22)*Calculator!$G$18)-((((C5/100)*$AJ$22)*$AN$22)*$AH$22)+((((C5/100)*$AJ$23)*$AH$23)),IF(Calculator!$O$6="DUALBAND D",SUM((((C5/100)*$AJ$22)*$AH$22))+(((((C5/100)*$AJ$22)*$AN$22)*$AH$22)*Calculator!$G$19)-((((C5/100)*$AJ$22)*$AN$22)*$AH$22)+((((C5/100)*$AJ$23)*$AH$23)),IF(Calculator!$O$6="DUALURBANE",SUM((((C5/100)*$AJ$22)*$AH$22))+(((((C5/100)*$AJ$22)*$AN$22)*$AH$22)*Calculator!$G$20)-((((C5/100)*$AJ$22)*$AN$22)*$AH$22)+((((C5/100)*$AJ$23)*$AH$23)),IF(Calculator!$O$6="DUALSILVERANOD",SUM((((C5/100)*$AJ$22)*$AH$22))+(((((C5/100)*$AJ$22)*$AN$22)*$AH$22)*Calculator!$G$21)-((((C5/100)*$AJ$22)*$AN$22)*$AH$22)+((((C5/100)*$AJ$23)*$AH$23)),IF(Calculator!$O$6="DUALANOD",SUM((((C5/100)*$AJ$22)*$AH$22))+(((((C5/100)*$AJ$22)*$AN$22)*$AH$22)*Calculator!$G$22)-((((C5/100)*$AJ$22)*$AN$22)*$AH$22)+((((C5/100)*$AJ$23)*$AH$23))))))))))))))))))))))))</f>
        <v>169.31915654602045</v>
      </c>
      <c r="S5" s="2">
        <f>IF(Calculator!$O$6="SINGLEBASE",SUM((((D5/100)*$AJ$22)*$AH$22))+((((D5/100)*$AJ$23)*$AH$23)),IF(Calculator!$O$6="SINGLEELEMENTS",SUM((((D5/100)*$AJ$22)*$AH$22))+(((((D5/100)*$AJ$22)*$AN$22)*$AH$22)*Calculator!$G$2)-((((D5/100)*$AJ$22)*$AN$22)*$AH$22)+((((D5/100)*$AJ$23)*$AH$23)),IF(Calculator!$O$6="SINGLESPECTRUM",SUM((((D5/100)*$AJ$22)*$AH$22))+(((((D5/100)*$AJ$22)*$AN$22)*$AH$22)*Calculator!$G$4)-((((D5/100)*$AJ$22)*$AN$22)*$AH$22)+((((D5/100)*$AJ$23)*$AH$23)),IF(Calculator!$O$6="SINGLEHOMESTEAD",SUM((((D5/100)*$AJ$22)*$AH$22))+(((((D5/100)*$AJ$22)*$AN$22)*$AH$22)*Calculator!$G$3)-((((D5/100)*$AJ$22)*$AN$22)*$AH$22)+((((D5/100)*$AJ$23)*$AH$23)),IF(Calculator!$O$6="SINGLEBAND A",SUM((((D5/100)*$AJ$22)*$AH$22))+(((((D5/100)*$AJ$22)*$AN$22)*$AH$22)*Calculator!$G$5)-((((D5/100)*$AJ$22)*$AN$22)*$AH$22)+((((D5/100)*$AJ$23)*$AH$23)),IF(Calculator!$O$6="SINGLEBAND B",SUM((((D5/100)*$AJ$22)*$AH$22))+(((((D5/100)*$AJ$22)*$AN$22)*$AH$22)*Calculator!$G$6)-((((D5/100)*$AJ$22)*$AN$22)*$AH$22)+((((D5/100)*$AJ$23)*$AH$23)),IF(Calculator!$O$6="SINGLEBAND C",SUM((((D5/100)*$AJ$22)*$AH$22))+(((((D5/100)*$AJ$22)*$AN$22)*$AH$22)*Calculator!$G$7)-((((D5/100)*$AJ$22)*$AN$22)*$AH$22)+((((D5/100)*$AJ$23)*$AH$23)),IF(Calculator!$O$6="SINGLEBAND D",SUM((((D5/100)*$AJ$22)*$AH$22))+(((((D5/100)*$AJ$22)*$AN$22)*$AH$22)*Calculator!$G$8)-((((D5/100)*$AJ$22)*$AN$22)*$AH$22)+((((D5/100)*$AJ$23)*$AH$23)),IF(Calculator!$O$6="SINGLEURBANE",SUM((((D5/100)*$AJ$22)*$AH$22))+(((((D5/100)*$AJ$22)*$AN$22)*$AH$22)*Calculator!$G$9)-((((D5/100)*$AJ$22)*$AN$22)*$AH$22)+((((D5/100)*$AJ$23)*$AH$23)),IF(Calculator!$O$6="SINGLESILVERANOD",SUM((((D5/100)*$AJ$22)*$AH$22))+(((((D5/100)*$AJ$22)*$AN$22)*$AH$22)*Calculator!$G$10)-((((D5/100)*$AJ$22)*$AN$22)*$AH$22)+((((D5/100)*$AJ$23)*$AH$23)),IF(Calculator!$O$6="SINGLEANOD",SUM((((D5/100)*$AJ$22)*$AH$22))+(((((D5/100)*$AJ$22)*$AN$22)*$AH$22)*Calculator!$G$11)-((((D5/100)*$AJ$22)*$AN$22)*$AH$22)+((((D5/100)*$AJ$23)*$AH$23)),IF(Calculator!$O$6="DUALBASE",SUM((((D5/100)*$AJ$22)*$AH$22))+(((((D5/100)*$AJ$22)*$AN$22)*$AH$22)*Calculator!$G$12)-((((D5/100)*$AJ$22)*$AN$22)*$AH$22)+((((D5/100)*$AJ$23)*$AH$23)),IF(Calculator!$O$6="DUALELEMENTS",SUM((((D5/100)*$AJ$22)*$AH$22))+(((((D5/100)*$AJ$22)*$AN$22)*$AH$22)*Calculator!$G$13)-((((D5/100)*$AJ$22)*$AN$22)*$AH$22)+((((D5/100)*$AJ$23)*$AH$23)),IF(Calculator!$O$6="DUALSPECTRUM",SUM((((D5/100)*$AJ$22)*$AH$22))+(((((D5/100)*$AJ$22)*$AN$22)*$AH$22)*Calculator!$G$15)-((((D5/100)*$AJ$22)*$AN$22)*$AH$22)+((((D5/100)*$AJ$23)*$AH$23)),IF(Calculator!$O$6="DUALHOMESTEAD",SUM((((D5/100)*$AJ$22)*$AH$22))+(((((D5/100)*$AJ$22)*$AN$22)*$AH$22)*Calculator!$G$14)-((((D5/100)*$AJ$22)*$AN$22)*$AH$22)+((((D5/100)*$AJ$23)*$AH$23)),IF(Calculator!$O$6="DUALBAND A",SUM((((D5/100)*$AJ$22)*$AH$22))+(((((D5/100)*$AJ$22)*$AN$22)*$AH$22)*Calculator!$G$16)-((((D5/100)*$AJ$22)*$AN$22)*$AH$22)+((((D5/100)*$AJ$23)*$AH$23)),IF(Calculator!$O$6="DUALBAND B",SUM((((D5/100)*$AJ$22)*$AH$22))+(((((D5/100)*$AJ$22)*$AN$22)*$AH$22)*Calculator!$G$17)-((((D5/100)*$AJ$22)*$AN$22)*$AH$22)+((((D5/100)*$AJ$23)*$AH$23)),IF(Calculator!$O$6="DUALBAND C",SUM((((D5/100)*$AJ$22)*$AH$22))+(((((D5/100)*$AJ$22)*$AN$22)*$AH$22)*Calculator!$G$18)-((((D5/100)*$AJ$22)*$AN$22)*$AH$22)+((((D5/100)*$AJ$23)*$AH$23)),IF(Calculator!$O$6="DUALBAND D",SUM((((D5/100)*$AJ$22)*$AH$22))+(((((D5/100)*$AJ$22)*$AN$22)*$AH$22)*Calculator!$G$19)-((((D5/100)*$AJ$22)*$AN$22)*$AH$22)+((((D5/100)*$AJ$23)*$AH$23)),IF(Calculator!$O$6="DUALURBANE",SUM((((D5/100)*$AJ$22)*$AH$22))+(((((D5/100)*$AJ$22)*$AN$22)*$AH$22)*Calculator!$G$20)-((((D5/100)*$AJ$22)*$AN$22)*$AH$22)+((((D5/100)*$AJ$23)*$AH$23)),IF(Calculator!$O$6="DUALSILVERANOD",SUM((((D5/100)*$AJ$22)*$AH$22))+(((((D5/100)*$AJ$22)*$AN$22)*$AH$22)*Calculator!$G$21)-((((D5/100)*$AJ$22)*$AN$22)*$AH$22)+((((D5/100)*$AJ$23)*$AH$23)),IF(Calculator!$O$6="DUALANOD",SUM((((D5/100)*$AJ$22)*$AH$22))+(((((D5/100)*$AJ$22)*$AN$22)*$AH$22)*Calculator!$G$22)-((((D5/100)*$AJ$22)*$AN$22)*$AH$22)+((((D5/100)*$AJ$23)*$AH$23))))))))))))))))))))))))</f>
        <v>172.0098220230102</v>
      </c>
      <c r="T5" s="2">
        <f>IF(Calculator!$O$6="SINGLEBASE",SUM((((E5/100)*$AJ$22)*$AH$22))+((((E5/100)*$AJ$23)*$AH$23)),IF(Calculator!$O$6="SINGLEELEMENTS",SUM((((E5/100)*$AJ$22)*$AH$22))+(((((E5/100)*$AJ$22)*$AN$22)*$AH$22)*Calculator!$G$2)-((((E5/100)*$AJ$22)*$AN$22)*$AH$22)+((((E5/100)*$AJ$23)*$AH$23)),IF(Calculator!$O$6="SINGLESPECTRUM",SUM((((E5/100)*$AJ$22)*$AH$22))+(((((E5/100)*$AJ$22)*$AN$22)*$AH$22)*Calculator!$G$4)-((((E5/100)*$AJ$22)*$AN$22)*$AH$22)+((((E5/100)*$AJ$23)*$AH$23)),IF(Calculator!$O$6="SINGLEHOMESTEAD",SUM((((E5/100)*$AJ$22)*$AH$22))+(((((E5/100)*$AJ$22)*$AN$22)*$AH$22)*Calculator!$G$3)-((((E5/100)*$AJ$22)*$AN$22)*$AH$22)+((((E5/100)*$AJ$23)*$AH$23)),IF(Calculator!$O$6="SINGLEBAND A",SUM((((E5/100)*$AJ$22)*$AH$22))+(((((E5/100)*$AJ$22)*$AN$22)*$AH$22)*Calculator!$G$5)-((((E5/100)*$AJ$22)*$AN$22)*$AH$22)+((((E5/100)*$AJ$23)*$AH$23)),IF(Calculator!$O$6="SINGLEBAND B",SUM((((E5/100)*$AJ$22)*$AH$22))+(((((E5/100)*$AJ$22)*$AN$22)*$AH$22)*Calculator!$G$6)-((((E5/100)*$AJ$22)*$AN$22)*$AH$22)+((((E5/100)*$AJ$23)*$AH$23)),IF(Calculator!$O$6="SINGLEBAND C",SUM((((E5/100)*$AJ$22)*$AH$22))+(((((E5/100)*$AJ$22)*$AN$22)*$AH$22)*Calculator!$G$7)-((((E5/100)*$AJ$22)*$AN$22)*$AH$22)+((((E5/100)*$AJ$23)*$AH$23)),IF(Calculator!$O$6="SINGLEBAND D",SUM((((E5/100)*$AJ$22)*$AH$22))+(((((E5/100)*$AJ$22)*$AN$22)*$AH$22)*Calculator!$G$8)-((((E5/100)*$AJ$22)*$AN$22)*$AH$22)+((((E5/100)*$AJ$23)*$AH$23)),IF(Calculator!$O$6="SINGLEURBANE",SUM((((E5/100)*$AJ$22)*$AH$22))+(((((E5/100)*$AJ$22)*$AN$22)*$AH$22)*Calculator!$G$9)-((((E5/100)*$AJ$22)*$AN$22)*$AH$22)+((((E5/100)*$AJ$23)*$AH$23)),IF(Calculator!$O$6="SINGLESILVERANOD",SUM((((E5/100)*$AJ$22)*$AH$22))+(((((E5/100)*$AJ$22)*$AN$22)*$AH$22)*Calculator!$G$10)-((((E5/100)*$AJ$22)*$AN$22)*$AH$22)+((((E5/100)*$AJ$23)*$AH$23)),IF(Calculator!$O$6="SINGLEANOD",SUM((((E5/100)*$AJ$22)*$AH$22))+(((((E5/100)*$AJ$22)*$AN$22)*$AH$22)*Calculator!$G$11)-((((E5/100)*$AJ$22)*$AN$22)*$AH$22)+((((E5/100)*$AJ$23)*$AH$23)),IF(Calculator!$O$6="DUALBASE",SUM((((E5/100)*$AJ$22)*$AH$22))+(((((E5/100)*$AJ$22)*$AN$22)*$AH$22)*Calculator!$G$12)-((((E5/100)*$AJ$22)*$AN$22)*$AH$22)+((((E5/100)*$AJ$23)*$AH$23)),IF(Calculator!$O$6="DUALELEMENTS",SUM((((E5/100)*$AJ$22)*$AH$22))+(((((E5/100)*$AJ$22)*$AN$22)*$AH$22)*Calculator!$G$13)-((((E5/100)*$AJ$22)*$AN$22)*$AH$22)+((((E5/100)*$AJ$23)*$AH$23)),IF(Calculator!$O$6="DUALSPECTRUM",SUM((((E5/100)*$AJ$22)*$AH$22))+(((((E5/100)*$AJ$22)*$AN$22)*$AH$22)*Calculator!$G$15)-((((E5/100)*$AJ$22)*$AN$22)*$AH$22)+((((E5/100)*$AJ$23)*$AH$23)),IF(Calculator!$O$6="DUALHOMESTEAD",SUM((((E5/100)*$AJ$22)*$AH$22))+(((((E5/100)*$AJ$22)*$AN$22)*$AH$22)*Calculator!$G$14)-((((E5/100)*$AJ$22)*$AN$22)*$AH$22)+((((E5/100)*$AJ$23)*$AH$23)),IF(Calculator!$O$6="DUALBAND A",SUM((((E5/100)*$AJ$22)*$AH$22))+(((((E5/100)*$AJ$22)*$AN$22)*$AH$22)*Calculator!$G$16)-((((E5/100)*$AJ$22)*$AN$22)*$AH$22)+((((E5/100)*$AJ$23)*$AH$23)),IF(Calculator!$O$6="DUALBAND B",SUM((((E5/100)*$AJ$22)*$AH$22))+(((((E5/100)*$AJ$22)*$AN$22)*$AH$22)*Calculator!$G$17)-((((E5/100)*$AJ$22)*$AN$22)*$AH$22)+((((E5/100)*$AJ$23)*$AH$23)),IF(Calculator!$O$6="DUALBAND C",SUM((((E5/100)*$AJ$22)*$AH$22))+(((((E5/100)*$AJ$22)*$AN$22)*$AH$22)*Calculator!$G$18)-((((E5/100)*$AJ$22)*$AN$22)*$AH$22)+((((E5/100)*$AJ$23)*$AH$23)),IF(Calculator!$O$6="DUALBAND D",SUM((((E5/100)*$AJ$22)*$AH$22))+(((((E5/100)*$AJ$22)*$AN$22)*$AH$22)*Calculator!$G$19)-((((E5/100)*$AJ$22)*$AN$22)*$AH$22)+((((E5/100)*$AJ$23)*$AH$23)),IF(Calculator!$O$6="DUALURBANE",SUM((((E5/100)*$AJ$22)*$AH$22))+(((((E5/100)*$AJ$22)*$AN$22)*$AH$22)*Calculator!$G$20)-((((E5/100)*$AJ$22)*$AN$22)*$AH$22)+((((E5/100)*$AJ$23)*$AH$23)),IF(Calculator!$O$6="DUALSILVERANOD",SUM((((E5/100)*$AJ$22)*$AH$22))+(((((E5/100)*$AJ$22)*$AN$22)*$AH$22)*Calculator!$G$21)-((((E5/100)*$AJ$22)*$AN$22)*$AH$22)+((((E5/100)*$AJ$23)*$AH$23)),IF(Calculator!$O$6="DUALANOD",SUM((((E5/100)*$AJ$22)*$AH$22))+(((((E5/100)*$AJ$22)*$AN$22)*$AH$22)*Calculator!$G$22)-((((E5/100)*$AJ$22)*$AN$22)*$AH$22)+((((E5/100)*$AJ$23)*$AH$23))))))))))))))))))))))))</f>
        <v>174.94470713806149</v>
      </c>
      <c r="U5" s="2">
        <f>IF(Calculator!$O$6="SINGLEBASE",SUM((((F5/100)*$AJ$22)*$AH$22))+((((F5/100)*$AJ$23)*$AH$23)),IF(Calculator!$O$6="SINGLEELEMENTS",SUM((((F5/100)*$AJ$22)*$AH$22))+(((((F5/100)*$AJ$22)*$AN$22)*$AH$22)*Calculator!$G$2)-((((F5/100)*$AJ$22)*$AN$22)*$AH$22)+((((F5/100)*$AJ$23)*$AH$23)),IF(Calculator!$O$6="SINGLESPECTRUM",SUM((((F5/100)*$AJ$22)*$AH$22))+(((((F5/100)*$AJ$22)*$AN$22)*$AH$22)*Calculator!$G$4)-((((F5/100)*$AJ$22)*$AN$22)*$AH$22)+((((F5/100)*$AJ$23)*$AH$23)),IF(Calculator!$O$6="SINGLEHOMESTEAD",SUM((((F5/100)*$AJ$22)*$AH$22))+(((((F5/100)*$AJ$22)*$AN$22)*$AH$22)*Calculator!$G$3)-((((F5/100)*$AJ$22)*$AN$22)*$AH$22)+((((F5/100)*$AJ$23)*$AH$23)),IF(Calculator!$O$6="SINGLEBAND A",SUM((((F5/100)*$AJ$22)*$AH$22))+(((((F5/100)*$AJ$22)*$AN$22)*$AH$22)*Calculator!$G$5)-((((F5/100)*$AJ$22)*$AN$22)*$AH$22)+((((F5/100)*$AJ$23)*$AH$23)),IF(Calculator!$O$6="SINGLEBAND B",SUM((((F5/100)*$AJ$22)*$AH$22))+(((((F5/100)*$AJ$22)*$AN$22)*$AH$22)*Calculator!$G$6)-((((F5/100)*$AJ$22)*$AN$22)*$AH$22)+((((F5/100)*$AJ$23)*$AH$23)),IF(Calculator!$O$6="SINGLEBAND C",SUM((((F5/100)*$AJ$22)*$AH$22))+(((((F5/100)*$AJ$22)*$AN$22)*$AH$22)*Calculator!$G$7)-((((F5/100)*$AJ$22)*$AN$22)*$AH$22)+((((F5/100)*$AJ$23)*$AH$23)),IF(Calculator!$O$6="SINGLEBAND D",SUM((((F5/100)*$AJ$22)*$AH$22))+(((((F5/100)*$AJ$22)*$AN$22)*$AH$22)*Calculator!$G$8)-((((F5/100)*$AJ$22)*$AN$22)*$AH$22)+((((F5/100)*$AJ$23)*$AH$23)),IF(Calculator!$O$6="SINGLEURBANE",SUM((((F5/100)*$AJ$22)*$AH$22))+(((((F5/100)*$AJ$22)*$AN$22)*$AH$22)*Calculator!$G$9)-((((F5/100)*$AJ$22)*$AN$22)*$AH$22)+((((F5/100)*$AJ$23)*$AH$23)),IF(Calculator!$O$6="SINGLESILVERANOD",SUM((((F5/100)*$AJ$22)*$AH$22))+(((((F5/100)*$AJ$22)*$AN$22)*$AH$22)*Calculator!$G$10)-((((F5/100)*$AJ$22)*$AN$22)*$AH$22)+((((F5/100)*$AJ$23)*$AH$23)),IF(Calculator!$O$6="SINGLEANOD",SUM((((F5/100)*$AJ$22)*$AH$22))+(((((F5/100)*$AJ$22)*$AN$22)*$AH$22)*Calculator!$G$11)-((((F5/100)*$AJ$22)*$AN$22)*$AH$22)+((((F5/100)*$AJ$23)*$AH$23)),IF(Calculator!$O$6="DUALBASE",SUM((((F5/100)*$AJ$22)*$AH$22))+(((((F5/100)*$AJ$22)*$AN$22)*$AH$22)*Calculator!$G$12)-((((F5/100)*$AJ$22)*$AN$22)*$AH$22)+((((F5/100)*$AJ$23)*$AH$23)),IF(Calculator!$O$6="DUALELEMENTS",SUM((((F5/100)*$AJ$22)*$AH$22))+(((((F5/100)*$AJ$22)*$AN$22)*$AH$22)*Calculator!$G$13)-((((F5/100)*$AJ$22)*$AN$22)*$AH$22)+((((F5/100)*$AJ$23)*$AH$23)),IF(Calculator!$O$6="DUALSPECTRUM",SUM((((F5/100)*$AJ$22)*$AH$22))+(((((F5/100)*$AJ$22)*$AN$22)*$AH$22)*Calculator!$G$15)-((((F5/100)*$AJ$22)*$AN$22)*$AH$22)+((((F5/100)*$AJ$23)*$AH$23)),IF(Calculator!$O$6="DUALHOMESTEAD",SUM((((F5/100)*$AJ$22)*$AH$22))+(((((F5/100)*$AJ$22)*$AN$22)*$AH$22)*Calculator!$G$14)-((((F5/100)*$AJ$22)*$AN$22)*$AH$22)+((((F5/100)*$AJ$23)*$AH$23)),IF(Calculator!$O$6="DUALBAND A",SUM((((F5/100)*$AJ$22)*$AH$22))+(((((F5/100)*$AJ$22)*$AN$22)*$AH$22)*Calculator!$G$16)-((((F5/100)*$AJ$22)*$AN$22)*$AH$22)+((((F5/100)*$AJ$23)*$AH$23)),IF(Calculator!$O$6="DUALBAND B",SUM((((F5/100)*$AJ$22)*$AH$22))+(((((F5/100)*$AJ$22)*$AN$22)*$AH$22)*Calculator!$G$17)-((((F5/100)*$AJ$22)*$AN$22)*$AH$22)+((((F5/100)*$AJ$23)*$AH$23)),IF(Calculator!$O$6="DUALBAND C",SUM((((F5/100)*$AJ$22)*$AH$22))+(((((F5/100)*$AJ$22)*$AN$22)*$AH$22)*Calculator!$G$18)-((((F5/100)*$AJ$22)*$AN$22)*$AH$22)+((((F5/100)*$AJ$23)*$AH$23)),IF(Calculator!$O$6="DUALBAND D",SUM((((F5/100)*$AJ$22)*$AH$22))+(((((F5/100)*$AJ$22)*$AN$22)*$AH$22)*Calculator!$G$19)-((((F5/100)*$AJ$22)*$AN$22)*$AH$22)+((((F5/100)*$AJ$23)*$AH$23)),IF(Calculator!$O$6="DUALURBANE",SUM((((F5/100)*$AJ$22)*$AH$22))+(((((F5/100)*$AJ$22)*$AN$22)*$AH$22)*Calculator!$G$20)-((((F5/100)*$AJ$22)*$AN$22)*$AH$22)+((((F5/100)*$AJ$23)*$AH$23)),IF(Calculator!$O$6="DUALSILVERANOD",SUM((((F5/100)*$AJ$22)*$AH$22))+(((((F5/100)*$AJ$22)*$AN$22)*$AH$22)*Calculator!$G$21)-((((F5/100)*$AJ$22)*$AN$22)*$AH$22)+((((F5/100)*$AJ$23)*$AH$23)),IF(Calculator!$O$6="DUALANOD",SUM((((F5/100)*$AJ$22)*$AH$22))+(((((F5/100)*$AJ$22)*$AN$22)*$AH$22)*Calculator!$G$22)-((((F5/100)*$AJ$22)*$AN$22)*$AH$22)+((((F5/100)*$AJ$23)*$AH$23))))))))))))))))))))))))</f>
        <v>177.63537261505121</v>
      </c>
      <c r="V5" s="2">
        <f>IF(Calculator!$O$6="SINGLEBASE",SUM((((G5/100)*$AJ$22)*$AH$22))+((((G5/100)*$AJ$23)*$AH$23)),IF(Calculator!$O$6="SINGLEELEMENTS",SUM((((G5/100)*$AJ$22)*$AH$22))+(((((G5/100)*$AJ$22)*$AN$22)*$AH$22)*Calculator!$G$2)-((((G5/100)*$AJ$22)*$AN$22)*$AH$22)+((((G5/100)*$AJ$23)*$AH$23)),IF(Calculator!$O$6="SINGLESPECTRUM",SUM((((G5/100)*$AJ$22)*$AH$22))+(((((G5/100)*$AJ$22)*$AN$22)*$AH$22)*Calculator!$G$4)-((((G5/100)*$AJ$22)*$AN$22)*$AH$22)+((((G5/100)*$AJ$23)*$AH$23)),IF(Calculator!$O$6="SINGLEHOMESTEAD",SUM((((G5/100)*$AJ$22)*$AH$22))+(((((G5/100)*$AJ$22)*$AN$22)*$AH$22)*Calculator!$G$3)-((((G5/100)*$AJ$22)*$AN$22)*$AH$22)+((((G5/100)*$AJ$23)*$AH$23)),IF(Calculator!$O$6="SINGLEBAND A",SUM((((G5/100)*$AJ$22)*$AH$22))+(((((G5/100)*$AJ$22)*$AN$22)*$AH$22)*Calculator!$G$5)-((((G5/100)*$AJ$22)*$AN$22)*$AH$22)+((((G5/100)*$AJ$23)*$AH$23)),IF(Calculator!$O$6="SINGLEBAND B",SUM((((G5/100)*$AJ$22)*$AH$22))+(((((G5/100)*$AJ$22)*$AN$22)*$AH$22)*Calculator!$G$6)-((((G5/100)*$AJ$22)*$AN$22)*$AH$22)+((((G5/100)*$AJ$23)*$AH$23)),IF(Calculator!$O$6="SINGLEBAND C",SUM((((G5/100)*$AJ$22)*$AH$22))+(((((G5/100)*$AJ$22)*$AN$22)*$AH$22)*Calculator!$G$7)-((((G5/100)*$AJ$22)*$AN$22)*$AH$22)+((((G5/100)*$AJ$23)*$AH$23)),IF(Calculator!$O$6="SINGLEBAND D",SUM((((G5/100)*$AJ$22)*$AH$22))+(((((G5/100)*$AJ$22)*$AN$22)*$AH$22)*Calculator!$G$8)-((((G5/100)*$AJ$22)*$AN$22)*$AH$22)+((((G5/100)*$AJ$23)*$AH$23)),IF(Calculator!$O$6="SINGLEURBANE",SUM((((G5/100)*$AJ$22)*$AH$22))+(((((G5/100)*$AJ$22)*$AN$22)*$AH$22)*Calculator!$G$9)-((((G5/100)*$AJ$22)*$AN$22)*$AH$22)+((((G5/100)*$AJ$23)*$AH$23)),IF(Calculator!$O$6="SINGLESILVERANOD",SUM((((G5/100)*$AJ$22)*$AH$22))+(((((G5/100)*$AJ$22)*$AN$22)*$AH$22)*Calculator!$G$10)-((((G5/100)*$AJ$22)*$AN$22)*$AH$22)+((((G5/100)*$AJ$23)*$AH$23)),IF(Calculator!$O$6="SINGLEANOD",SUM((((G5/100)*$AJ$22)*$AH$22))+(((((G5/100)*$AJ$22)*$AN$22)*$AH$22)*Calculator!$G$11)-((((G5/100)*$AJ$22)*$AN$22)*$AH$22)+((((G5/100)*$AJ$23)*$AH$23)),IF(Calculator!$O$6="DUALBASE",SUM((((G5/100)*$AJ$22)*$AH$22))+(((((G5/100)*$AJ$22)*$AN$22)*$AH$22)*Calculator!$G$12)-((((G5/100)*$AJ$22)*$AN$22)*$AH$22)+((((G5/100)*$AJ$23)*$AH$23)),IF(Calculator!$O$6="DUALELEMENTS",SUM((((G5/100)*$AJ$22)*$AH$22))+(((((G5/100)*$AJ$22)*$AN$22)*$AH$22)*Calculator!$G$13)-((((G5/100)*$AJ$22)*$AN$22)*$AH$22)+((((G5/100)*$AJ$23)*$AH$23)),IF(Calculator!$O$6="DUALSPECTRUM",SUM((((G5/100)*$AJ$22)*$AH$22))+(((((G5/100)*$AJ$22)*$AN$22)*$AH$22)*Calculator!$G$15)-((((G5/100)*$AJ$22)*$AN$22)*$AH$22)+((((G5/100)*$AJ$23)*$AH$23)),IF(Calculator!$O$6="DUALHOMESTEAD",SUM((((G5/100)*$AJ$22)*$AH$22))+(((((G5/100)*$AJ$22)*$AN$22)*$AH$22)*Calculator!$G$14)-((((G5/100)*$AJ$22)*$AN$22)*$AH$22)+((((G5/100)*$AJ$23)*$AH$23)),IF(Calculator!$O$6="DUALBAND A",SUM((((G5/100)*$AJ$22)*$AH$22))+(((((G5/100)*$AJ$22)*$AN$22)*$AH$22)*Calculator!$G$16)-((((G5/100)*$AJ$22)*$AN$22)*$AH$22)+((((G5/100)*$AJ$23)*$AH$23)),IF(Calculator!$O$6="DUALBAND B",SUM((((G5/100)*$AJ$22)*$AH$22))+(((((G5/100)*$AJ$22)*$AN$22)*$AH$22)*Calculator!$G$17)-((((G5/100)*$AJ$22)*$AN$22)*$AH$22)+((((G5/100)*$AJ$23)*$AH$23)),IF(Calculator!$O$6="DUALBAND C",SUM((((G5/100)*$AJ$22)*$AH$22))+(((((G5/100)*$AJ$22)*$AN$22)*$AH$22)*Calculator!$G$18)-((((G5/100)*$AJ$22)*$AN$22)*$AH$22)+((((G5/100)*$AJ$23)*$AH$23)),IF(Calculator!$O$6="DUALBAND D",SUM((((G5/100)*$AJ$22)*$AH$22))+(((((G5/100)*$AJ$22)*$AN$22)*$AH$22)*Calculator!$G$19)-((((G5/100)*$AJ$22)*$AN$22)*$AH$22)+((((G5/100)*$AJ$23)*$AH$23)),IF(Calculator!$O$6="DUALURBANE",SUM((((G5/100)*$AJ$22)*$AH$22))+(((((G5/100)*$AJ$22)*$AN$22)*$AH$22)*Calculator!$G$20)-((((G5/100)*$AJ$22)*$AN$22)*$AH$22)+((((G5/100)*$AJ$23)*$AH$23)),IF(Calculator!$O$6="DUALSILVERANOD",SUM((((G5/100)*$AJ$22)*$AH$22))+(((((G5/100)*$AJ$22)*$AN$22)*$AH$22)*Calculator!$G$21)-((((G5/100)*$AJ$22)*$AN$22)*$AH$22)+((((G5/100)*$AJ$23)*$AH$23)),IF(Calculator!$O$6="DUALANOD",SUM((((G5/100)*$AJ$22)*$AH$22))+(((((G5/100)*$AJ$22)*$AN$22)*$AH$22)*Calculator!$G$22)-((((G5/100)*$AJ$22)*$AN$22)*$AH$22)+((((G5/100)*$AJ$23)*$AH$23))))))))))))))))))))))))</f>
        <v>180.32603809204102</v>
      </c>
      <c r="W5" s="2">
        <f>IF(Calculator!$O$6="SINGLEBASE",SUM((((H5/100)*$AJ$22)*$AH$22))+((((H5/100)*$AJ$23)*$AH$23)),IF(Calculator!$O$6="SINGLEELEMENTS",SUM((((H5/100)*$AJ$22)*$AH$22))+(((((H5/100)*$AJ$22)*$AN$22)*$AH$22)*Calculator!$G$2)-((((H5/100)*$AJ$22)*$AN$22)*$AH$22)+((((H5/100)*$AJ$23)*$AH$23)),IF(Calculator!$O$6="SINGLESPECTRUM",SUM((((H5/100)*$AJ$22)*$AH$22))+(((((H5/100)*$AJ$22)*$AN$22)*$AH$22)*Calculator!$G$4)-((((H5/100)*$AJ$22)*$AN$22)*$AH$22)+((((H5/100)*$AJ$23)*$AH$23)),IF(Calculator!$O$6="SINGLEHOMESTEAD",SUM((((H5/100)*$AJ$22)*$AH$22))+(((((H5/100)*$AJ$22)*$AN$22)*$AH$22)*Calculator!$G$3)-((((H5/100)*$AJ$22)*$AN$22)*$AH$22)+((((H5/100)*$AJ$23)*$AH$23)),IF(Calculator!$O$6="SINGLEBAND A",SUM((((H5/100)*$AJ$22)*$AH$22))+(((((H5/100)*$AJ$22)*$AN$22)*$AH$22)*Calculator!$G$5)-((((H5/100)*$AJ$22)*$AN$22)*$AH$22)+((((H5/100)*$AJ$23)*$AH$23)),IF(Calculator!$O$6="SINGLEBAND B",SUM((((H5/100)*$AJ$22)*$AH$22))+(((((H5/100)*$AJ$22)*$AN$22)*$AH$22)*Calculator!$G$6)-((((H5/100)*$AJ$22)*$AN$22)*$AH$22)+((((H5/100)*$AJ$23)*$AH$23)),IF(Calculator!$O$6="SINGLEBAND C",SUM((((H5/100)*$AJ$22)*$AH$22))+(((((H5/100)*$AJ$22)*$AN$22)*$AH$22)*Calculator!$G$7)-((((H5/100)*$AJ$22)*$AN$22)*$AH$22)+((((H5/100)*$AJ$23)*$AH$23)),IF(Calculator!$O$6="SINGLEBAND D",SUM((((H5/100)*$AJ$22)*$AH$22))+(((((H5/100)*$AJ$22)*$AN$22)*$AH$22)*Calculator!$G$8)-((((H5/100)*$AJ$22)*$AN$22)*$AH$22)+((((H5/100)*$AJ$23)*$AH$23)),IF(Calculator!$O$6="SINGLEURBANE",SUM((((H5/100)*$AJ$22)*$AH$22))+(((((H5/100)*$AJ$22)*$AN$22)*$AH$22)*Calculator!$G$9)-((((H5/100)*$AJ$22)*$AN$22)*$AH$22)+((((H5/100)*$AJ$23)*$AH$23)),IF(Calculator!$O$6="SINGLESILVERANOD",SUM((((H5/100)*$AJ$22)*$AH$22))+(((((H5/100)*$AJ$22)*$AN$22)*$AH$22)*Calculator!$G$10)-((((H5/100)*$AJ$22)*$AN$22)*$AH$22)+((((H5/100)*$AJ$23)*$AH$23)),IF(Calculator!$O$6="SINGLEANOD",SUM((((H5/100)*$AJ$22)*$AH$22))+(((((H5/100)*$AJ$22)*$AN$22)*$AH$22)*Calculator!$G$11)-((((H5/100)*$AJ$22)*$AN$22)*$AH$22)+((((H5/100)*$AJ$23)*$AH$23)),IF(Calculator!$O$6="DUALBASE",SUM((((H5/100)*$AJ$22)*$AH$22))+(((((H5/100)*$AJ$22)*$AN$22)*$AH$22)*Calculator!$G$12)-((((H5/100)*$AJ$22)*$AN$22)*$AH$22)+((((H5/100)*$AJ$23)*$AH$23)),IF(Calculator!$O$6="DUALELEMENTS",SUM((((H5/100)*$AJ$22)*$AH$22))+(((((H5/100)*$AJ$22)*$AN$22)*$AH$22)*Calculator!$G$13)-((((H5/100)*$AJ$22)*$AN$22)*$AH$22)+((((H5/100)*$AJ$23)*$AH$23)),IF(Calculator!$O$6="DUALSPECTRUM",SUM((((H5/100)*$AJ$22)*$AH$22))+(((((H5/100)*$AJ$22)*$AN$22)*$AH$22)*Calculator!$G$15)-((((H5/100)*$AJ$22)*$AN$22)*$AH$22)+((((H5/100)*$AJ$23)*$AH$23)),IF(Calculator!$O$6="DUALHOMESTEAD",SUM((((H5/100)*$AJ$22)*$AH$22))+(((((H5/100)*$AJ$22)*$AN$22)*$AH$22)*Calculator!$G$14)-((((H5/100)*$AJ$22)*$AN$22)*$AH$22)+((((H5/100)*$AJ$23)*$AH$23)),IF(Calculator!$O$6="DUALBAND A",SUM((((H5/100)*$AJ$22)*$AH$22))+(((((H5/100)*$AJ$22)*$AN$22)*$AH$22)*Calculator!$G$16)-((((H5/100)*$AJ$22)*$AN$22)*$AH$22)+((((H5/100)*$AJ$23)*$AH$23)),IF(Calculator!$O$6="DUALBAND B",SUM((((H5/100)*$AJ$22)*$AH$22))+(((((H5/100)*$AJ$22)*$AN$22)*$AH$22)*Calculator!$G$17)-((((H5/100)*$AJ$22)*$AN$22)*$AH$22)+((((H5/100)*$AJ$23)*$AH$23)),IF(Calculator!$O$6="DUALBAND C",SUM((((H5/100)*$AJ$22)*$AH$22))+(((((H5/100)*$AJ$22)*$AN$22)*$AH$22)*Calculator!$G$18)-((((H5/100)*$AJ$22)*$AN$22)*$AH$22)+((((H5/100)*$AJ$23)*$AH$23)),IF(Calculator!$O$6="DUALBAND D",SUM((((H5/100)*$AJ$22)*$AH$22))+(((((H5/100)*$AJ$22)*$AN$22)*$AH$22)*Calculator!$G$19)-((((H5/100)*$AJ$22)*$AN$22)*$AH$22)+((((H5/100)*$AJ$23)*$AH$23)),IF(Calculator!$O$6="DUALURBANE",SUM((((H5/100)*$AJ$22)*$AH$22))+(((((H5/100)*$AJ$22)*$AN$22)*$AH$22)*Calculator!$G$20)-((((H5/100)*$AJ$22)*$AN$22)*$AH$22)+((((H5/100)*$AJ$23)*$AH$23)),IF(Calculator!$O$6="DUALSILVERANOD",SUM((((H5/100)*$AJ$22)*$AH$22))+(((((H5/100)*$AJ$22)*$AN$22)*$AH$22)*Calculator!$G$21)-((((H5/100)*$AJ$22)*$AN$22)*$AH$22)+((((H5/100)*$AJ$23)*$AH$23)),IF(Calculator!$O$6="DUALANOD",SUM((((H5/100)*$AJ$22)*$AH$22))+(((((H5/100)*$AJ$22)*$AN$22)*$AH$22)*Calculator!$G$22)-((((H5/100)*$AJ$22)*$AN$22)*$AH$22)+((((H5/100)*$AJ$23)*$AH$23))))))))))))))))))))))))</f>
        <v>183.0124148849487</v>
      </c>
      <c r="X5" s="2">
        <f>IF(Calculator!$O$6="SINGLEBASE",SUM((((I5/100)*$AJ$22)*$AH$22))+((((I5/100)*$AJ$23)*$AH$23)),IF(Calculator!$O$6="SINGLEELEMENTS",SUM((((I5/100)*$AJ$22)*$AH$22))+(((((I5/100)*$AJ$22)*$AN$22)*$AH$22)*Calculator!$G$2)-((((I5/100)*$AJ$22)*$AN$22)*$AH$22)+((((I5/100)*$AJ$23)*$AH$23)),IF(Calculator!$O$6="SINGLESPECTRUM",SUM((((I5/100)*$AJ$22)*$AH$22))+(((((I5/100)*$AJ$22)*$AN$22)*$AH$22)*Calculator!$G$4)-((((I5/100)*$AJ$22)*$AN$22)*$AH$22)+((((I5/100)*$AJ$23)*$AH$23)),IF(Calculator!$O$6="SINGLEHOMESTEAD",SUM((((I5/100)*$AJ$22)*$AH$22))+(((((I5/100)*$AJ$22)*$AN$22)*$AH$22)*Calculator!$G$3)-((((I5/100)*$AJ$22)*$AN$22)*$AH$22)+((((I5/100)*$AJ$23)*$AH$23)),IF(Calculator!$O$6="SINGLEBAND A",SUM((((I5/100)*$AJ$22)*$AH$22))+(((((I5/100)*$AJ$22)*$AN$22)*$AH$22)*Calculator!$G$5)-((((I5/100)*$AJ$22)*$AN$22)*$AH$22)+((((I5/100)*$AJ$23)*$AH$23)),IF(Calculator!$O$6="SINGLEBAND B",SUM((((I5/100)*$AJ$22)*$AH$22))+(((((I5/100)*$AJ$22)*$AN$22)*$AH$22)*Calculator!$G$6)-((((I5/100)*$AJ$22)*$AN$22)*$AH$22)+((((I5/100)*$AJ$23)*$AH$23)),IF(Calculator!$O$6="SINGLEBAND C",SUM((((I5/100)*$AJ$22)*$AH$22))+(((((I5/100)*$AJ$22)*$AN$22)*$AH$22)*Calculator!$G$7)-((((I5/100)*$AJ$22)*$AN$22)*$AH$22)+((((I5/100)*$AJ$23)*$AH$23)),IF(Calculator!$O$6="SINGLEBAND D",SUM((((I5/100)*$AJ$22)*$AH$22))+(((((I5/100)*$AJ$22)*$AN$22)*$AH$22)*Calculator!$G$8)-((((I5/100)*$AJ$22)*$AN$22)*$AH$22)+((((I5/100)*$AJ$23)*$AH$23)),IF(Calculator!$O$6="SINGLEURBANE",SUM((((I5/100)*$AJ$22)*$AH$22))+(((((I5/100)*$AJ$22)*$AN$22)*$AH$22)*Calculator!$G$9)-((((I5/100)*$AJ$22)*$AN$22)*$AH$22)+((((I5/100)*$AJ$23)*$AH$23)),IF(Calculator!$O$6="SINGLESILVERANOD",SUM((((I5/100)*$AJ$22)*$AH$22))+(((((I5/100)*$AJ$22)*$AN$22)*$AH$22)*Calculator!$G$10)-((((I5/100)*$AJ$22)*$AN$22)*$AH$22)+((((I5/100)*$AJ$23)*$AH$23)),IF(Calculator!$O$6="SINGLEANOD",SUM((((I5/100)*$AJ$22)*$AH$22))+(((((I5/100)*$AJ$22)*$AN$22)*$AH$22)*Calculator!$G$11)-((((I5/100)*$AJ$22)*$AN$22)*$AH$22)+((((I5/100)*$AJ$23)*$AH$23)),IF(Calculator!$O$6="DUALBASE",SUM((((I5/100)*$AJ$22)*$AH$22))+(((((I5/100)*$AJ$22)*$AN$22)*$AH$22)*Calculator!$G$12)-((((I5/100)*$AJ$22)*$AN$22)*$AH$22)+((((I5/100)*$AJ$23)*$AH$23)),IF(Calculator!$O$6="DUALELEMENTS",SUM((((I5/100)*$AJ$22)*$AH$22))+(((((I5/100)*$AJ$22)*$AN$22)*$AH$22)*Calculator!$G$13)-((((I5/100)*$AJ$22)*$AN$22)*$AH$22)+((((I5/100)*$AJ$23)*$AH$23)),IF(Calculator!$O$6="DUALSPECTRUM",SUM((((I5/100)*$AJ$22)*$AH$22))+(((((I5/100)*$AJ$22)*$AN$22)*$AH$22)*Calculator!$G$15)-((((I5/100)*$AJ$22)*$AN$22)*$AH$22)+((((I5/100)*$AJ$23)*$AH$23)),IF(Calculator!$O$6="DUALHOMESTEAD",SUM((((I5/100)*$AJ$22)*$AH$22))+(((((I5/100)*$AJ$22)*$AN$22)*$AH$22)*Calculator!$G$14)-((((I5/100)*$AJ$22)*$AN$22)*$AH$22)+((((I5/100)*$AJ$23)*$AH$23)),IF(Calculator!$O$6="DUALBAND A",SUM((((I5/100)*$AJ$22)*$AH$22))+(((((I5/100)*$AJ$22)*$AN$22)*$AH$22)*Calculator!$G$16)-((((I5/100)*$AJ$22)*$AN$22)*$AH$22)+((((I5/100)*$AJ$23)*$AH$23)),IF(Calculator!$O$6="DUALBAND B",SUM((((I5/100)*$AJ$22)*$AH$22))+(((((I5/100)*$AJ$22)*$AN$22)*$AH$22)*Calculator!$G$17)-((((I5/100)*$AJ$22)*$AN$22)*$AH$22)+((((I5/100)*$AJ$23)*$AH$23)),IF(Calculator!$O$6="DUALBAND C",SUM((((I5/100)*$AJ$22)*$AH$22))+(((((I5/100)*$AJ$22)*$AN$22)*$AH$22)*Calculator!$G$18)-((((I5/100)*$AJ$22)*$AN$22)*$AH$22)+((((I5/100)*$AJ$23)*$AH$23)),IF(Calculator!$O$6="DUALBAND D",SUM((((I5/100)*$AJ$22)*$AH$22))+(((((I5/100)*$AJ$22)*$AN$22)*$AH$22)*Calculator!$G$19)-((((I5/100)*$AJ$22)*$AN$22)*$AH$22)+((((I5/100)*$AJ$23)*$AH$23)),IF(Calculator!$O$6="DUALURBANE",SUM((((I5/100)*$AJ$22)*$AH$22))+(((((I5/100)*$AJ$22)*$AN$22)*$AH$22)*Calculator!$G$20)-((((I5/100)*$AJ$22)*$AN$22)*$AH$22)+((((I5/100)*$AJ$23)*$AH$23)),IF(Calculator!$O$6="DUALSILVERANOD",SUM((((I5/100)*$AJ$22)*$AH$22))+(((((I5/100)*$AJ$22)*$AN$22)*$AH$22)*Calculator!$G$21)-((((I5/100)*$AJ$22)*$AN$22)*$AH$22)+((((I5/100)*$AJ$23)*$AH$23)),IF(Calculator!$O$6="DUALANOD",SUM((((I5/100)*$AJ$22)*$AH$22))+(((((I5/100)*$AJ$22)*$AN$22)*$AH$22)*Calculator!$G$22)-((((I5/100)*$AJ$22)*$AN$22)*$AH$22)+((((I5/100)*$AJ$23)*$AH$23))))))))))))))))))))))))</f>
        <v>185.70308036193842</v>
      </c>
      <c r="Y5" s="2">
        <f>IF(Calculator!$O$6="SINGLEBASE",SUM((((J5/100)*$AJ$22)*$AH$22))+((((J5/100)*$AJ$23)*$AH$23)),IF(Calculator!$O$6="SINGLEELEMENTS",SUM((((J5/100)*$AJ$22)*$AH$22))+(((((J5/100)*$AJ$22)*$AN$22)*$AH$22)*Calculator!$G$2)-((((J5/100)*$AJ$22)*$AN$22)*$AH$22)+((((J5/100)*$AJ$23)*$AH$23)),IF(Calculator!$O$6="SINGLESPECTRUM",SUM((((J5/100)*$AJ$22)*$AH$22))+(((((J5/100)*$AJ$22)*$AN$22)*$AH$22)*Calculator!$G$4)-((((J5/100)*$AJ$22)*$AN$22)*$AH$22)+((((J5/100)*$AJ$23)*$AH$23)),IF(Calculator!$O$6="SINGLEHOMESTEAD",SUM((((J5/100)*$AJ$22)*$AH$22))+(((((J5/100)*$AJ$22)*$AN$22)*$AH$22)*Calculator!$G$3)-((((J5/100)*$AJ$22)*$AN$22)*$AH$22)+((((J5/100)*$AJ$23)*$AH$23)),IF(Calculator!$O$6="SINGLEBAND A",SUM((((J5/100)*$AJ$22)*$AH$22))+(((((J5/100)*$AJ$22)*$AN$22)*$AH$22)*Calculator!$G$5)-((((J5/100)*$AJ$22)*$AN$22)*$AH$22)+((((J5/100)*$AJ$23)*$AH$23)),IF(Calculator!$O$6="SINGLEBAND B",SUM((((J5/100)*$AJ$22)*$AH$22))+(((((J5/100)*$AJ$22)*$AN$22)*$AH$22)*Calculator!$G$6)-((((J5/100)*$AJ$22)*$AN$22)*$AH$22)+((((J5/100)*$AJ$23)*$AH$23)),IF(Calculator!$O$6="SINGLEBAND C",SUM((((J5/100)*$AJ$22)*$AH$22))+(((((J5/100)*$AJ$22)*$AN$22)*$AH$22)*Calculator!$G$7)-((((J5/100)*$AJ$22)*$AN$22)*$AH$22)+((((J5/100)*$AJ$23)*$AH$23)),IF(Calculator!$O$6="SINGLEBAND D",SUM((((J5/100)*$AJ$22)*$AH$22))+(((((J5/100)*$AJ$22)*$AN$22)*$AH$22)*Calculator!$G$8)-((((J5/100)*$AJ$22)*$AN$22)*$AH$22)+((((J5/100)*$AJ$23)*$AH$23)),IF(Calculator!$O$6="SINGLEURBANE",SUM((((J5/100)*$AJ$22)*$AH$22))+(((((J5/100)*$AJ$22)*$AN$22)*$AH$22)*Calculator!$G$9)-((((J5/100)*$AJ$22)*$AN$22)*$AH$22)+((((J5/100)*$AJ$23)*$AH$23)),IF(Calculator!$O$6="SINGLESILVERANOD",SUM((((J5/100)*$AJ$22)*$AH$22))+(((((J5/100)*$AJ$22)*$AN$22)*$AH$22)*Calculator!$G$10)-((((J5/100)*$AJ$22)*$AN$22)*$AH$22)+((((J5/100)*$AJ$23)*$AH$23)),IF(Calculator!$O$6="SINGLEANOD",SUM((((J5/100)*$AJ$22)*$AH$22))+(((((J5/100)*$AJ$22)*$AN$22)*$AH$22)*Calculator!$G$11)-((((J5/100)*$AJ$22)*$AN$22)*$AH$22)+((((J5/100)*$AJ$23)*$AH$23)),IF(Calculator!$O$6="DUALBASE",SUM((((J5/100)*$AJ$22)*$AH$22))+(((((J5/100)*$AJ$22)*$AN$22)*$AH$22)*Calculator!$G$12)-((((J5/100)*$AJ$22)*$AN$22)*$AH$22)+((((J5/100)*$AJ$23)*$AH$23)),IF(Calculator!$O$6="DUALELEMENTS",SUM((((J5/100)*$AJ$22)*$AH$22))+(((((J5/100)*$AJ$22)*$AN$22)*$AH$22)*Calculator!$G$13)-((((J5/100)*$AJ$22)*$AN$22)*$AH$22)+((((J5/100)*$AJ$23)*$AH$23)),IF(Calculator!$O$6="DUALSPECTRUM",SUM((((J5/100)*$AJ$22)*$AH$22))+(((((J5/100)*$AJ$22)*$AN$22)*$AH$22)*Calculator!$G$15)-((((J5/100)*$AJ$22)*$AN$22)*$AH$22)+((((J5/100)*$AJ$23)*$AH$23)),IF(Calculator!$O$6="DUALHOMESTEAD",SUM((((J5/100)*$AJ$22)*$AH$22))+(((((J5/100)*$AJ$22)*$AN$22)*$AH$22)*Calculator!$G$14)-((((J5/100)*$AJ$22)*$AN$22)*$AH$22)+((((J5/100)*$AJ$23)*$AH$23)),IF(Calculator!$O$6="DUALBAND A",SUM((((J5/100)*$AJ$22)*$AH$22))+(((((J5/100)*$AJ$22)*$AN$22)*$AH$22)*Calculator!$G$16)-((((J5/100)*$AJ$22)*$AN$22)*$AH$22)+((((J5/100)*$AJ$23)*$AH$23)),IF(Calculator!$O$6="DUALBAND B",SUM((((J5/100)*$AJ$22)*$AH$22))+(((((J5/100)*$AJ$22)*$AN$22)*$AH$22)*Calculator!$G$17)-((((J5/100)*$AJ$22)*$AN$22)*$AH$22)+((((J5/100)*$AJ$23)*$AH$23)),IF(Calculator!$O$6="DUALBAND C",SUM((((J5/100)*$AJ$22)*$AH$22))+(((((J5/100)*$AJ$22)*$AN$22)*$AH$22)*Calculator!$G$18)-((((J5/100)*$AJ$22)*$AN$22)*$AH$22)+((((J5/100)*$AJ$23)*$AH$23)),IF(Calculator!$O$6="DUALBAND D",SUM((((J5/100)*$AJ$22)*$AH$22))+(((((J5/100)*$AJ$22)*$AN$22)*$AH$22)*Calculator!$G$19)-((((J5/100)*$AJ$22)*$AN$22)*$AH$22)+((((J5/100)*$AJ$23)*$AH$23)),IF(Calculator!$O$6="DUALURBANE",SUM((((J5/100)*$AJ$22)*$AH$22))+(((((J5/100)*$AJ$22)*$AN$22)*$AH$22)*Calculator!$G$20)-((((J5/100)*$AJ$22)*$AN$22)*$AH$22)+((((J5/100)*$AJ$23)*$AH$23)),IF(Calculator!$O$6="DUALSILVERANOD",SUM((((J5/100)*$AJ$22)*$AH$22))+(((((J5/100)*$AJ$22)*$AN$22)*$AH$22)*Calculator!$G$21)-((((J5/100)*$AJ$22)*$AN$22)*$AH$22)+((((J5/100)*$AJ$23)*$AH$23)),IF(Calculator!$O$6="DUALANOD",SUM((((J5/100)*$AJ$22)*$AH$22))+(((((J5/100)*$AJ$22)*$AN$22)*$AH$22)*Calculator!$G$22)-((((J5/100)*$AJ$22)*$AN$22)*$AH$22)+((((J5/100)*$AJ$23)*$AH$23))))))))))))))))))))))))</f>
        <v>188.72793631591793</v>
      </c>
      <c r="Z5" s="2">
        <f>IF(Calculator!$O$6="SINGLEBASE",SUM((((K5/100)*$AJ$22)*$AH$22))+((((K5/100)*$AJ$23)*$AH$23)),IF(Calculator!$O$6="SINGLEELEMENTS",SUM((((K5/100)*$AJ$22)*$AH$22))+(((((K5/100)*$AJ$22)*$AN$22)*$AH$22)*Calculator!$G$2)-((((K5/100)*$AJ$22)*$AN$22)*$AH$22)+((((K5/100)*$AJ$23)*$AH$23)),IF(Calculator!$O$6="SINGLESPECTRUM",SUM((((K5/100)*$AJ$22)*$AH$22))+(((((K5/100)*$AJ$22)*$AN$22)*$AH$22)*Calculator!$G$4)-((((K5/100)*$AJ$22)*$AN$22)*$AH$22)+((((K5/100)*$AJ$23)*$AH$23)),IF(Calculator!$O$6="SINGLEHOMESTEAD",SUM((((K5/100)*$AJ$22)*$AH$22))+(((((K5/100)*$AJ$22)*$AN$22)*$AH$22)*Calculator!$G$3)-((((K5/100)*$AJ$22)*$AN$22)*$AH$22)+((((K5/100)*$AJ$23)*$AH$23)),IF(Calculator!$O$6="SINGLEBAND A",SUM((((K5/100)*$AJ$22)*$AH$22))+(((((K5/100)*$AJ$22)*$AN$22)*$AH$22)*Calculator!$G$5)-((((K5/100)*$AJ$22)*$AN$22)*$AH$22)+((((K5/100)*$AJ$23)*$AH$23)),IF(Calculator!$O$6="SINGLEBAND B",SUM((((K5/100)*$AJ$22)*$AH$22))+(((((K5/100)*$AJ$22)*$AN$22)*$AH$22)*Calculator!$G$6)-((((K5/100)*$AJ$22)*$AN$22)*$AH$22)+((((K5/100)*$AJ$23)*$AH$23)),IF(Calculator!$O$6="SINGLEBAND C",SUM((((K5/100)*$AJ$22)*$AH$22))+(((((K5/100)*$AJ$22)*$AN$22)*$AH$22)*Calculator!$G$7)-((((K5/100)*$AJ$22)*$AN$22)*$AH$22)+((((K5/100)*$AJ$23)*$AH$23)),IF(Calculator!$O$6="SINGLEBAND D",SUM((((K5/100)*$AJ$22)*$AH$22))+(((((K5/100)*$AJ$22)*$AN$22)*$AH$22)*Calculator!$G$8)-((((K5/100)*$AJ$22)*$AN$22)*$AH$22)+((((K5/100)*$AJ$23)*$AH$23)),IF(Calculator!$O$6="SINGLEURBANE",SUM((((K5/100)*$AJ$22)*$AH$22))+(((((K5/100)*$AJ$22)*$AN$22)*$AH$22)*Calculator!$G$9)-((((K5/100)*$AJ$22)*$AN$22)*$AH$22)+((((K5/100)*$AJ$23)*$AH$23)),IF(Calculator!$O$6="SINGLESILVERANOD",SUM((((K5/100)*$AJ$22)*$AH$22))+(((((K5/100)*$AJ$22)*$AN$22)*$AH$22)*Calculator!$G$10)-((((K5/100)*$AJ$22)*$AN$22)*$AH$22)+((((K5/100)*$AJ$23)*$AH$23)),IF(Calculator!$O$6="SINGLEANOD",SUM((((K5/100)*$AJ$22)*$AH$22))+(((((K5/100)*$AJ$22)*$AN$22)*$AH$22)*Calculator!$G$11)-((((K5/100)*$AJ$22)*$AN$22)*$AH$22)+((((K5/100)*$AJ$23)*$AH$23)),IF(Calculator!$O$6="DUALBASE",SUM((((K5/100)*$AJ$22)*$AH$22))+(((((K5/100)*$AJ$22)*$AN$22)*$AH$22)*Calculator!$G$12)-((((K5/100)*$AJ$22)*$AN$22)*$AH$22)+((((K5/100)*$AJ$23)*$AH$23)),IF(Calculator!$O$6="DUALELEMENTS",SUM((((K5/100)*$AJ$22)*$AH$22))+(((((K5/100)*$AJ$22)*$AN$22)*$AH$22)*Calculator!$G$13)-((((K5/100)*$AJ$22)*$AN$22)*$AH$22)+((((K5/100)*$AJ$23)*$AH$23)),IF(Calculator!$O$6="DUALSPECTRUM",SUM((((K5/100)*$AJ$22)*$AH$22))+(((((K5/100)*$AJ$22)*$AN$22)*$AH$22)*Calculator!$G$15)-((((K5/100)*$AJ$22)*$AN$22)*$AH$22)+((((K5/100)*$AJ$23)*$AH$23)),IF(Calculator!$O$6="DUALHOMESTEAD",SUM((((K5/100)*$AJ$22)*$AH$22))+(((((K5/100)*$AJ$22)*$AN$22)*$AH$22)*Calculator!$G$14)-((((K5/100)*$AJ$22)*$AN$22)*$AH$22)+((((K5/100)*$AJ$23)*$AH$23)),IF(Calculator!$O$6="DUALBAND A",SUM((((K5/100)*$AJ$22)*$AH$22))+(((((K5/100)*$AJ$22)*$AN$22)*$AH$22)*Calculator!$G$16)-((((K5/100)*$AJ$22)*$AN$22)*$AH$22)+((((K5/100)*$AJ$23)*$AH$23)),IF(Calculator!$O$6="DUALBAND B",SUM((((K5/100)*$AJ$22)*$AH$22))+(((((K5/100)*$AJ$22)*$AN$22)*$AH$22)*Calculator!$G$17)-((((K5/100)*$AJ$22)*$AN$22)*$AH$22)+((((K5/100)*$AJ$23)*$AH$23)),IF(Calculator!$O$6="DUALBAND C",SUM((((K5/100)*$AJ$22)*$AH$22))+(((((K5/100)*$AJ$22)*$AN$22)*$AH$22)*Calculator!$G$18)-((((K5/100)*$AJ$22)*$AN$22)*$AH$22)+((((K5/100)*$AJ$23)*$AH$23)),IF(Calculator!$O$6="DUALBAND D",SUM((((K5/100)*$AJ$22)*$AH$22))+(((((K5/100)*$AJ$22)*$AN$22)*$AH$22)*Calculator!$G$19)-((((K5/100)*$AJ$22)*$AN$22)*$AH$22)+((((K5/100)*$AJ$23)*$AH$23)),IF(Calculator!$O$6="DUALURBANE",SUM((((K5/100)*$AJ$22)*$AH$22))+(((((K5/100)*$AJ$22)*$AN$22)*$AH$22)*Calculator!$G$20)-((((K5/100)*$AJ$22)*$AN$22)*$AH$22)+((((K5/100)*$AJ$23)*$AH$23)),IF(Calculator!$O$6="DUALSILVERANOD",SUM((((K5/100)*$AJ$22)*$AH$22))+(((((K5/100)*$AJ$22)*$AN$22)*$AH$22)*Calculator!$G$21)-((((K5/100)*$AJ$22)*$AN$22)*$AH$22)+((((K5/100)*$AJ$23)*$AH$23)),IF(Calculator!$O$6="DUALANOD",SUM((((K5/100)*$AJ$22)*$AH$22))+(((((K5/100)*$AJ$22)*$AN$22)*$AH$22)*Calculator!$G$22)-((((K5/100)*$AJ$22)*$AN$22)*$AH$22)+((((K5/100)*$AJ$23)*$AH$23))))))))))))))))))))))))</f>
        <v>191.41860179290768</v>
      </c>
      <c r="AA5" s="2">
        <f>IF(Calculator!$O$6="SINGLEBASE",SUM((((L5/100)*$AJ$22)*$AH$22))+((((L5/100)*$AJ$23)*$AH$23)),IF(Calculator!$O$6="SINGLEELEMENTS",SUM((((L5/100)*$AJ$22)*$AH$22))+(((((L5/100)*$AJ$22)*$AN$22)*$AH$22)*Calculator!$G$2)-((((L5/100)*$AJ$22)*$AN$22)*$AH$22)+((((L5/100)*$AJ$23)*$AH$23)),IF(Calculator!$O$6="SINGLESPECTRUM",SUM((((L5/100)*$AJ$22)*$AH$22))+(((((L5/100)*$AJ$22)*$AN$22)*$AH$22)*Calculator!$G$4)-((((L5/100)*$AJ$22)*$AN$22)*$AH$22)+((((L5/100)*$AJ$23)*$AH$23)),IF(Calculator!$O$6="SINGLEHOMESTEAD",SUM((((L5/100)*$AJ$22)*$AH$22))+(((((L5/100)*$AJ$22)*$AN$22)*$AH$22)*Calculator!$G$3)-((((L5/100)*$AJ$22)*$AN$22)*$AH$22)+((((L5/100)*$AJ$23)*$AH$23)),IF(Calculator!$O$6="SINGLEBAND A",SUM((((L5/100)*$AJ$22)*$AH$22))+(((((L5/100)*$AJ$22)*$AN$22)*$AH$22)*Calculator!$G$5)-((((L5/100)*$AJ$22)*$AN$22)*$AH$22)+((((L5/100)*$AJ$23)*$AH$23)),IF(Calculator!$O$6="SINGLEBAND B",SUM((((L5/100)*$AJ$22)*$AH$22))+(((((L5/100)*$AJ$22)*$AN$22)*$AH$22)*Calculator!$G$6)-((((L5/100)*$AJ$22)*$AN$22)*$AH$22)+((((L5/100)*$AJ$23)*$AH$23)),IF(Calculator!$O$6="SINGLEBAND C",SUM((((L5/100)*$AJ$22)*$AH$22))+(((((L5/100)*$AJ$22)*$AN$22)*$AH$22)*Calculator!$G$7)-((((L5/100)*$AJ$22)*$AN$22)*$AH$22)+((((L5/100)*$AJ$23)*$AH$23)),IF(Calculator!$O$6="SINGLEBAND D",SUM((((L5/100)*$AJ$22)*$AH$22))+(((((L5/100)*$AJ$22)*$AN$22)*$AH$22)*Calculator!$G$8)-((((L5/100)*$AJ$22)*$AN$22)*$AH$22)+((((L5/100)*$AJ$23)*$AH$23)),IF(Calculator!$O$6="SINGLEURBANE",SUM((((L5/100)*$AJ$22)*$AH$22))+(((((L5/100)*$AJ$22)*$AN$22)*$AH$22)*Calculator!$G$9)-((((L5/100)*$AJ$22)*$AN$22)*$AH$22)+((((L5/100)*$AJ$23)*$AH$23)),IF(Calculator!$O$6="SINGLESILVERANOD",SUM((((L5/100)*$AJ$22)*$AH$22))+(((((L5/100)*$AJ$22)*$AN$22)*$AH$22)*Calculator!$G$10)-((((L5/100)*$AJ$22)*$AN$22)*$AH$22)+((((L5/100)*$AJ$23)*$AH$23)),IF(Calculator!$O$6="SINGLEANOD",SUM((((L5/100)*$AJ$22)*$AH$22))+(((((L5/100)*$AJ$22)*$AN$22)*$AH$22)*Calculator!$G$11)-((((L5/100)*$AJ$22)*$AN$22)*$AH$22)+((((L5/100)*$AJ$23)*$AH$23)),IF(Calculator!$O$6="DUALBASE",SUM((((L5/100)*$AJ$22)*$AH$22))+(((((L5/100)*$AJ$22)*$AN$22)*$AH$22)*Calculator!$G$12)-((((L5/100)*$AJ$22)*$AN$22)*$AH$22)+((((L5/100)*$AJ$23)*$AH$23)),IF(Calculator!$O$6="DUALELEMENTS",SUM((((L5/100)*$AJ$22)*$AH$22))+(((((L5/100)*$AJ$22)*$AN$22)*$AH$22)*Calculator!$G$13)-((((L5/100)*$AJ$22)*$AN$22)*$AH$22)+((((L5/100)*$AJ$23)*$AH$23)),IF(Calculator!$O$6="DUALSPECTRUM",SUM((((L5/100)*$AJ$22)*$AH$22))+(((((L5/100)*$AJ$22)*$AN$22)*$AH$22)*Calculator!$G$15)-((((L5/100)*$AJ$22)*$AN$22)*$AH$22)+((((L5/100)*$AJ$23)*$AH$23)),IF(Calculator!$O$6="DUALHOMESTEAD",SUM((((L5/100)*$AJ$22)*$AH$22))+(((((L5/100)*$AJ$22)*$AN$22)*$AH$22)*Calculator!$G$14)-((((L5/100)*$AJ$22)*$AN$22)*$AH$22)+((((L5/100)*$AJ$23)*$AH$23)),IF(Calculator!$O$6="DUALBAND A",SUM((((L5/100)*$AJ$22)*$AH$22))+(((((L5/100)*$AJ$22)*$AN$22)*$AH$22)*Calculator!$G$16)-((((L5/100)*$AJ$22)*$AN$22)*$AH$22)+((((L5/100)*$AJ$23)*$AH$23)),IF(Calculator!$O$6="DUALBAND B",SUM((((L5/100)*$AJ$22)*$AH$22))+(((((L5/100)*$AJ$22)*$AN$22)*$AH$22)*Calculator!$G$17)-((((L5/100)*$AJ$22)*$AN$22)*$AH$22)+((((L5/100)*$AJ$23)*$AH$23)),IF(Calculator!$O$6="DUALBAND C",SUM((((L5/100)*$AJ$22)*$AH$22))+(((((L5/100)*$AJ$22)*$AN$22)*$AH$22)*Calculator!$G$18)-((((L5/100)*$AJ$22)*$AN$22)*$AH$22)+((((L5/100)*$AJ$23)*$AH$23)),IF(Calculator!$O$6="DUALBAND D",SUM((((L5/100)*$AJ$22)*$AH$22))+(((((L5/100)*$AJ$22)*$AN$22)*$AH$22)*Calculator!$G$19)-((((L5/100)*$AJ$22)*$AN$22)*$AH$22)+((((L5/100)*$AJ$23)*$AH$23)),IF(Calculator!$O$6="DUALURBANE",SUM((((L5/100)*$AJ$22)*$AH$22))+(((((L5/100)*$AJ$22)*$AN$22)*$AH$22)*Calculator!$G$20)-((((L5/100)*$AJ$22)*$AN$22)*$AH$22)+((((L5/100)*$AJ$23)*$AH$23)),IF(Calculator!$O$6="DUALSILVERANOD",SUM((((L5/100)*$AJ$22)*$AH$22))+(((((L5/100)*$AJ$22)*$AN$22)*$AH$22)*Calculator!$G$21)-((((L5/100)*$AJ$22)*$AN$22)*$AH$22)+((((L5/100)*$AJ$23)*$AH$23)),IF(Calculator!$O$6="DUALANOD",SUM((((L5/100)*$AJ$22)*$AH$22))+(((((L5/100)*$AJ$22)*$AN$22)*$AH$22)*Calculator!$G$22)-((((L5/100)*$AJ$22)*$AN$22)*$AH$22)+((((L5/100)*$AJ$23)*$AH$23))))))))))))))))))))))))</f>
        <v>194.1092672698974</v>
      </c>
      <c r="AB5" s="2">
        <f>IF(Calculator!$O$6="SINGLEBASE",SUM((((M5/100)*$AJ$22)*$AH$22))+((((M5/100)*$AJ$23)*$AH$23)),IF(Calculator!$O$6="SINGLEELEMENTS",SUM((((M5/100)*$AJ$22)*$AH$22))+(((((M5/100)*$AJ$22)*$AN$22)*$AH$22)*Calculator!$G$2)-((((M5/100)*$AJ$22)*$AN$22)*$AH$22)+((((M5/100)*$AJ$23)*$AH$23)),IF(Calculator!$O$6="SINGLESPECTRUM",SUM((((M5/100)*$AJ$22)*$AH$22))+(((((M5/100)*$AJ$22)*$AN$22)*$AH$22)*Calculator!$G$4)-((((M5/100)*$AJ$22)*$AN$22)*$AH$22)+((((M5/100)*$AJ$23)*$AH$23)),IF(Calculator!$O$6="SINGLEHOMESTEAD",SUM((((M5/100)*$AJ$22)*$AH$22))+(((((M5/100)*$AJ$22)*$AN$22)*$AH$22)*Calculator!$G$3)-((((M5/100)*$AJ$22)*$AN$22)*$AH$22)+((((M5/100)*$AJ$23)*$AH$23)),IF(Calculator!$O$6="SINGLEBAND A",SUM((((M5/100)*$AJ$22)*$AH$22))+(((((M5/100)*$AJ$22)*$AN$22)*$AH$22)*Calculator!$G$5)-((((M5/100)*$AJ$22)*$AN$22)*$AH$22)+((((M5/100)*$AJ$23)*$AH$23)),IF(Calculator!$O$6="SINGLEBAND B",SUM((((M5/100)*$AJ$22)*$AH$22))+(((((M5/100)*$AJ$22)*$AN$22)*$AH$22)*Calculator!$G$6)-((((M5/100)*$AJ$22)*$AN$22)*$AH$22)+((((M5/100)*$AJ$23)*$AH$23)),IF(Calculator!$O$6="SINGLEBAND C",SUM((((M5/100)*$AJ$22)*$AH$22))+(((((M5/100)*$AJ$22)*$AN$22)*$AH$22)*Calculator!$G$7)-((((M5/100)*$AJ$22)*$AN$22)*$AH$22)+((((M5/100)*$AJ$23)*$AH$23)),IF(Calculator!$O$6="SINGLEBAND D",SUM((((M5/100)*$AJ$22)*$AH$22))+(((((M5/100)*$AJ$22)*$AN$22)*$AH$22)*Calculator!$G$8)-((((M5/100)*$AJ$22)*$AN$22)*$AH$22)+((((M5/100)*$AJ$23)*$AH$23)),IF(Calculator!$O$6="SINGLEURBANE",SUM((((M5/100)*$AJ$22)*$AH$22))+(((((M5/100)*$AJ$22)*$AN$22)*$AH$22)*Calculator!$G$9)-((((M5/100)*$AJ$22)*$AN$22)*$AH$22)+((((M5/100)*$AJ$23)*$AH$23)),IF(Calculator!$O$6="SINGLESILVERANOD",SUM((((M5/100)*$AJ$22)*$AH$22))+(((((M5/100)*$AJ$22)*$AN$22)*$AH$22)*Calculator!$G$10)-((((M5/100)*$AJ$22)*$AN$22)*$AH$22)+((((M5/100)*$AJ$23)*$AH$23)),IF(Calculator!$O$6="SINGLEANOD",SUM((((M5/100)*$AJ$22)*$AH$22))+(((((M5/100)*$AJ$22)*$AN$22)*$AH$22)*Calculator!$G$11)-((((M5/100)*$AJ$22)*$AN$22)*$AH$22)+((((M5/100)*$AJ$23)*$AH$23)),IF(Calculator!$O$6="DUALBASE",SUM((((M5/100)*$AJ$22)*$AH$22))+(((((M5/100)*$AJ$22)*$AN$22)*$AH$22)*Calculator!$G$12)-((((M5/100)*$AJ$22)*$AN$22)*$AH$22)+((((M5/100)*$AJ$23)*$AH$23)),IF(Calculator!$O$6="DUALELEMENTS",SUM((((M5/100)*$AJ$22)*$AH$22))+(((((M5/100)*$AJ$22)*$AN$22)*$AH$22)*Calculator!$G$13)-((((M5/100)*$AJ$22)*$AN$22)*$AH$22)+((((M5/100)*$AJ$23)*$AH$23)),IF(Calculator!$O$6="DUALSPECTRUM",SUM((((M5/100)*$AJ$22)*$AH$22))+(((((M5/100)*$AJ$22)*$AN$22)*$AH$22)*Calculator!$G$15)-((((M5/100)*$AJ$22)*$AN$22)*$AH$22)+((((M5/100)*$AJ$23)*$AH$23)),IF(Calculator!$O$6="DUALHOMESTEAD",SUM((((M5/100)*$AJ$22)*$AH$22))+(((((M5/100)*$AJ$22)*$AN$22)*$AH$22)*Calculator!$G$14)-((((M5/100)*$AJ$22)*$AN$22)*$AH$22)+((((M5/100)*$AJ$23)*$AH$23)),IF(Calculator!$O$6="DUALBAND A",SUM((((M5/100)*$AJ$22)*$AH$22))+(((((M5/100)*$AJ$22)*$AN$22)*$AH$22)*Calculator!$G$16)-((((M5/100)*$AJ$22)*$AN$22)*$AH$22)+((((M5/100)*$AJ$23)*$AH$23)),IF(Calculator!$O$6="DUALBAND B",SUM((((M5/100)*$AJ$22)*$AH$22))+(((((M5/100)*$AJ$22)*$AN$22)*$AH$22)*Calculator!$G$17)-((((M5/100)*$AJ$22)*$AN$22)*$AH$22)+((((M5/100)*$AJ$23)*$AH$23)),IF(Calculator!$O$6="DUALBAND C",SUM((((M5/100)*$AJ$22)*$AH$22))+(((((M5/100)*$AJ$22)*$AN$22)*$AH$22)*Calculator!$G$18)-((((M5/100)*$AJ$22)*$AN$22)*$AH$22)+((((M5/100)*$AJ$23)*$AH$23)),IF(Calculator!$O$6="DUALBAND D",SUM((((M5/100)*$AJ$22)*$AH$22))+(((((M5/100)*$AJ$22)*$AN$22)*$AH$22)*Calculator!$G$19)-((((M5/100)*$AJ$22)*$AN$22)*$AH$22)+((((M5/100)*$AJ$23)*$AH$23)),IF(Calculator!$O$6="DUALURBANE",SUM((((M5/100)*$AJ$22)*$AH$22))+(((((M5/100)*$AJ$22)*$AN$22)*$AH$22)*Calculator!$G$20)-((((M5/100)*$AJ$22)*$AN$22)*$AH$22)+((((M5/100)*$AJ$23)*$AH$23)),IF(Calculator!$O$6="DUALSILVERANOD",SUM((((M5/100)*$AJ$22)*$AH$22))+(((((M5/100)*$AJ$22)*$AN$22)*$AH$22)*Calculator!$G$21)-((((M5/100)*$AJ$22)*$AN$22)*$AH$22)+((((M5/100)*$AJ$23)*$AH$23)),IF(Calculator!$O$6="DUALANOD",SUM((((M5/100)*$AJ$22)*$AH$22))+(((((M5/100)*$AJ$22)*$AN$22)*$AH$22)*Calculator!$G$22)-((((M5/100)*$AJ$22)*$AN$22)*$AH$22)+((((M5/100)*$AJ$23)*$AH$23))))))))))))))))))))))))</f>
        <v>196.79565713806147</v>
      </c>
      <c r="AC5" s="2">
        <f>IF(Calculator!$O$6="SINGLEBASE",SUM((((N5/100)*$AJ$22)*$AH$22))+((((N5/100)*$AJ$23)*$AH$23)),IF(Calculator!$O$6="SINGLEELEMENTS",SUM((((N5/100)*$AJ$22)*$AH$22))+(((((N5/100)*$AJ$22)*$AN$22)*$AH$22)*Calculator!$G$2)-((((N5/100)*$AJ$22)*$AN$22)*$AH$22)+((((N5/100)*$AJ$23)*$AH$23)),IF(Calculator!$O$6="SINGLESPECTRUM",SUM((((N5/100)*$AJ$22)*$AH$22))+(((((N5/100)*$AJ$22)*$AN$22)*$AH$22)*Calculator!$G$4)-((((N5/100)*$AJ$22)*$AN$22)*$AH$22)+((((N5/100)*$AJ$23)*$AH$23)),IF(Calculator!$O$6="SINGLEHOMESTEAD",SUM((((N5/100)*$AJ$22)*$AH$22))+(((((N5/100)*$AJ$22)*$AN$22)*$AH$22)*Calculator!$G$3)-((((N5/100)*$AJ$22)*$AN$22)*$AH$22)+((((N5/100)*$AJ$23)*$AH$23)),IF(Calculator!$O$6="SINGLEBAND A",SUM((((N5/100)*$AJ$22)*$AH$22))+(((((N5/100)*$AJ$22)*$AN$22)*$AH$22)*Calculator!$G$5)-((((N5/100)*$AJ$22)*$AN$22)*$AH$22)+((((N5/100)*$AJ$23)*$AH$23)),IF(Calculator!$O$6="SINGLEBAND B",SUM((((N5/100)*$AJ$22)*$AH$22))+(((((N5/100)*$AJ$22)*$AN$22)*$AH$22)*Calculator!$G$6)-((((N5/100)*$AJ$22)*$AN$22)*$AH$22)+((((N5/100)*$AJ$23)*$AH$23)),IF(Calculator!$O$6="SINGLEBAND C",SUM((((N5/100)*$AJ$22)*$AH$22))+(((((N5/100)*$AJ$22)*$AN$22)*$AH$22)*Calculator!$G$7)-((((N5/100)*$AJ$22)*$AN$22)*$AH$22)+((((N5/100)*$AJ$23)*$AH$23)),IF(Calculator!$O$6="SINGLEBAND D",SUM((((N5/100)*$AJ$22)*$AH$22))+(((((N5/100)*$AJ$22)*$AN$22)*$AH$22)*Calculator!$G$8)-((((N5/100)*$AJ$22)*$AN$22)*$AH$22)+((((N5/100)*$AJ$23)*$AH$23)),IF(Calculator!$O$6="SINGLEURBANE",SUM((((N5/100)*$AJ$22)*$AH$22))+(((((N5/100)*$AJ$22)*$AN$22)*$AH$22)*Calculator!$G$9)-((((N5/100)*$AJ$22)*$AN$22)*$AH$22)+((((N5/100)*$AJ$23)*$AH$23)),IF(Calculator!$O$6="SINGLESILVERANOD",SUM((((N5/100)*$AJ$22)*$AH$22))+(((((N5/100)*$AJ$22)*$AN$22)*$AH$22)*Calculator!$G$10)-((((N5/100)*$AJ$22)*$AN$22)*$AH$22)+((((N5/100)*$AJ$23)*$AH$23)),IF(Calculator!$O$6="SINGLEANOD",SUM((((N5/100)*$AJ$22)*$AH$22))+(((((N5/100)*$AJ$22)*$AN$22)*$AH$22)*Calculator!$G$11)-((((N5/100)*$AJ$22)*$AN$22)*$AH$22)+((((N5/100)*$AJ$23)*$AH$23)),IF(Calculator!$O$6="DUALBASE",SUM((((N5/100)*$AJ$22)*$AH$22))+(((((N5/100)*$AJ$22)*$AN$22)*$AH$22)*Calculator!$G$12)-((((N5/100)*$AJ$22)*$AN$22)*$AH$22)+((((N5/100)*$AJ$23)*$AH$23)),IF(Calculator!$O$6="DUALELEMENTS",SUM((((N5/100)*$AJ$22)*$AH$22))+(((((N5/100)*$AJ$22)*$AN$22)*$AH$22)*Calculator!$G$13)-((((N5/100)*$AJ$22)*$AN$22)*$AH$22)+((((N5/100)*$AJ$23)*$AH$23)),IF(Calculator!$O$6="DUALSPECTRUM",SUM((((N5/100)*$AJ$22)*$AH$22))+(((((N5/100)*$AJ$22)*$AN$22)*$AH$22)*Calculator!$G$15)-((((N5/100)*$AJ$22)*$AN$22)*$AH$22)+((((N5/100)*$AJ$23)*$AH$23)),IF(Calculator!$O$6="DUALHOMESTEAD",SUM((((N5/100)*$AJ$22)*$AH$22))+(((((N5/100)*$AJ$22)*$AN$22)*$AH$22)*Calculator!$G$14)-((((N5/100)*$AJ$22)*$AN$22)*$AH$22)+((((N5/100)*$AJ$23)*$AH$23)),IF(Calculator!$O$6="DUALBAND A",SUM((((N5/100)*$AJ$22)*$AH$22))+(((((N5/100)*$AJ$22)*$AN$22)*$AH$22)*Calculator!$G$16)-((((N5/100)*$AJ$22)*$AN$22)*$AH$22)+((((N5/100)*$AJ$23)*$AH$23)),IF(Calculator!$O$6="DUALBAND B",SUM((((N5/100)*$AJ$22)*$AH$22))+(((((N5/100)*$AJ$22)*$AN$22)*$AH$22)*Calculator!$G$17)-((((N5/100)*$AJ$22)*$AN$22)*$AH$22)+((((N5/100)*$AJ$23)*$AH$23)),IF(Calculator!$O$6="DUALBAND C",SUM((((N5/100)*$AJ$22)*$AH$22))+(((((N5/100)*$AJ$22)*$AN$22)*$AH$22)*Calculator!$G$18)-((((N5/100)*$AJ$22)*$AN$22)*$AH$22)+((((N5/100)*$AJ$23)*$AH$23)),IF(Calculator!$O$6="DUALBAND D",SUM((((N5/100)*$AJ$22)*$AH$22))+(((((N5/100)*$AJ$22)*$AN$22)*$AH$22)*Calculator!$G$19)-((((N5/100)*$AJ$22)*$AN$22)*$AH$22)+((((N5/100)*$AJ$23)*$AH$23)),IF(Calculator!$O$6="DUALURBANE",SUM((((N5/100)*$AJ$22)*$AH$22))+(((((N5/100)*$AJ$22)*$AN$22)*$AH$22)*Calculator!$G$20)-((((N5/100)*$AJ$22)*$AN$22)*$AH$22)+((((N5/100)*$AJ$23)*$AH$23)),IF(Calculator!$O$6="DUALSILVERANOD",SUM((((N5/100)*$AJ$22)*$AH$22))+(((((N5/100)*$AJ$22)*$AN$22)*$AH$22)*Calculator!$G$21)-((((N5/100)*$AJ$22)*$AN$22)*$AH$22)+((((N5/100)*$AJ$23)*$AH$23)),IF(Calculator!$O$6="DUALANOD",SUM((((N5/100)*$AJ$22)*$AH$22))+(((((N5/100)*$AJ$22)*$AN$22)*$AH$22)*Calculator!$G$22)-((((N5/100)*$AJ$22)*$AN$22)*$AH$22)+((((N5/100)*$AJ$23)*$AH$23))))))))))))))))))))))))</f>
        <v>199.48632261505125</v>
      </c>
      <c r="AE5" t="s">
        <v>33</v>
      </c>
      <c r="AF5" s="6">
        <f>SUM('Front Sheet'!$C$16*100)</f>
        <v>59</v>
      </c>
      <c r="AG5" t="s">
        <v>33</v>
      </c>
      <c r="AH5">
        <f>SUM(100-AF5)/100</f>
        <v>0.41</v>
      </c>
      <c r="AI5" t="s">
        <v>33</v>
      </c>
      <c r="AJ5">
        <v>46.198186658127014</v>
      </c>
      <c r="AL5" t="s">
        <v>1389</v>
      </c>
      <c r="AM5">
        <v>0</v>
      </c>
      <c r="AN5">
        <f>AM5/100</f>
        <v>0</v>
      </c>
    </row>
    <row r="6" spans="1:40">
      <c r="A6" s="8" t="s">
        <v>1438</v>
      </c>
      <c r="B6" s="2">
        <v>394.35164489746091</v>
      </c>
      <c r="C6" s="2">
        <v>421.33355255126952</v>
      </c>
      <c r="D6" s="2">
        <v>427.89615127563474</v>
      </c>
      <c r="E6" s="2">
        <v>435.06483596801758</v>
      </c>
      <c r="F6" s="2">
        <v>441.61700637817381</v>
      </c>
      <c r="G6" s="2">
        <v>448.17960510253903</v>
      </c>
      <c r="H6" s="2">
        <v>454.73174362182613</v>
      </c>
      <c r="I6" s="2">
        <v>461.2943423461914</v>
      </c>
      <c r="J6" s="2">
        <v>468.68249999999995</v>
      </c>
      <c r="K6" s="2">
        <v>475.2346385192871</v>
      </c>
      <c r="L6" s="2">
        <v>481.79723724365232</v>
      </c>
      <c r="M6" s="2">
        <v>488.34940765380856</v>
      </c>
      <c r="N6" s="2">
        <v>494.91200637817377</v>
      </c>
      <c r="P6" s="8">
        <v>850</v>
      </c>
      <c r="Q6" s="2">
        <f>IF(Calculator!$O$6="SINGLEBASE",SUM((((B6/100)*$AJ$22)*$AH$22))+((((B6/100)*$AJ$23)*$AH$23)),IF(Calculator!$O$6="SINGLEELEMENTS",SUM((((B6/100)*$AJ$22)*$AH$22))+(((((B6/100)*$AJ$22)*$AN$22)*$AH$22)*Calculator!$G$2)-((((B6/100)*$AJ$22)*$AN$22)*$AH$22)+((((B6/100)*$AJ$23)*$AH$23)),IF(Calculator!$O$6="SINGLESPECTRUM",SUM((((B6/100)*$AJ$22)*$AH$22))+(((((B6/100)*$AJ$22)*$AN$22)*$AH$22)*Calculator!$G$4)-((((B6/100)*$AJ$22)*$AN$22)*$AH$22)+((((B6/100)*$AJ$23)*$AH$23)),IF(Calculator!$O$6="SINGLEHOMESTEAD",SUM((((B6/100)*$AJ$22)*$AH$22))+(((((B6/100)*$AJ$22)*$AN$22)*$AH$22)*Calculator!$G$3)-((((B6/100)*$AJ$22)*$AN$22)*$AH$22)+((((B6/100)*$AJ$23)*$AH$23)),IF(Calculator!$O$6="SINGLEBAND A",SUM((((B6/100)*$AJ$22)*$AH$22))+(((((B6/100)*$AJ$22)*$AN$22)*$AH$22)*Calculator!$G$5)-((((B6/100)*$AJ$22)*$AN$22)*$AH$22)+((((B6/100)*$AJ$23)*$AH$23)),IF(Calculator!$O$6="SINGLEBAND B",SUM((((B6/100)*$AJ$22)*$AH$22))+(((((B6/100)*$AJ$22)*$AN$22)*$AH$22)*Calculator!$G$6)-((((B6/100)*$AJ$22)*$AN$22)*$AH$22)+((((B6/100)*$AJ$23)*$AH$23)),IF(Calculator!$O$6="SINGLEBAND C",SUM((((B6/100)*$AJ$22)*$AH$22))+(((((B6/100)*$AJ$22)*$AN$22)*$AH$22)*Calculator!$G$7)-((((B6/100)*$AJ$22)*$AN$22)*$AH$22)+((((B6/100)*$AJ$23)*$AH$23)),IF(Calculator!$O$6="SINGLEBAND D",SUM((((B6/100)*$AJ$22)*$AH$22))+(((((B6/100)*$AJ$22)*$AN$22)*$AH$22)*Calculator!$G$8)-((((B6/100)*$AJ$22)*$AN$22)*$AH$22)+((((B6/100)*$AJ$23)*$AH$23)),IF(Calculator!$O$6="SINGLEURBANE",SUM((((B6/100)*$AJ$22)*$AH$22))+(((((B6/100)*$AJ$22)*$AN$22)*$AH$22)*Calculator!$G$9)-((((B6/100)*$AJ$22)*$AN$22)*$AH$22)+((((B6/100)*$AJ$23)*$AH$23)),IF(Calculator!$O$6="SINGLESILVERANOD",SUM((((B6/100)*$AJ$22)*$AH$22))+(((((B6/100)*$AJ$22)*$AN$22)*$AH$22)*Calculator!$G$10)-((((B6/100)*$AJ$22)*$AN$22)*$AH$22)+((((B6/100)*$AJ$23)*$AH$23)),IF(Calculator!$O$6="SINGLEANOD",SUM((((B6/100)*$AJ$22)*$AH$22))+(((((B6/100)*$AJ$22)*$AN$22)*$AH$22)*Calculator!$G$11)-((((B6/100)*$AJ$22)*$AN$22)*$AH$22)+((((B6/100)*$AJ$23)*$AH$23)),IF(Calculator!$O$6="DUALBASE",SUM((((B6/100)*$AJ$22)*$AH$22))+(((((B6/100)*$AJ$22)*$AN$22)*$AH$22)*Calculator!$G$12)-((((B6/100)*$AJ$22)*$AN$22)*$AH$22)+((((B6/100)*$AJ$23)*$AH$23)),IF(Calculator!$O$6="DUALELEMENTS",SUM((((B6/100)*$AJ$22)*$AH$22))+(((((B6/100)*$AJ$22)*$AN$22)*$AH$22)*Calculator!$G$13)-((((B6/100)*$AJ$22)*$AN$22)*$AH$22)+((((B6/100)*$AJ$23)*$AH$23)),IF(Calculator!$O$6="DUALSPECTRUM",SUM((((B6/100)*$AJ$22)*$AH$22))+(((((B6/100)*$AJ$22)*$AN$22)*$AH$22)*Calculator!$G$15)-((((B6/100)*$AJ$22)*$AN$22)*$AH$22)+((((B6/100)*$AJ$23)*$AH$23)),IF(Calculator!$O$6="DUALHOMESTEAD",SUM((((B6/100)*$AJ$22)*$AH$22))+(((((B6/100)*$AJ$22)*$AN$22)*$AH$22)*Calculator!$G$14)-((((B6/100)*$AJ$22)*$AN$22)*$AH$22)+((((B6/100)*$AJ$23)*$AH$23)),IF(Calculator!$O$6="DUALBAND A",SUM((((B6/100)*$AJ$22)*$AH$22))+(((((B6/100)*$AJ$22)*$AN$22)*$AH$22)*Calculator!$G$16)-((((B6/100)*$AJ$22)*$AN$22)*$AH$22)+((((B6/100)*$AJ$23)*$AH$23)),IF(Calculator!$O$6="DUALBAND B",SUM((((B6/100)*$AJ$22)*$AH$22))+(((((B6/100)*$AJ$22)*$AN$22)*$AH$22)*Calculator!$G$17)-((((B6/100)*$AJ$22)*$AN$22)*$AH$22)+((((B6/100)*$AJ$23)*$AH$23)),IF(Calculator!$O$6="DUALBAND C",SUM((((B6/100)*$AJ$22)*$AH$22))+(((((B6/100)*$AJ$22)*$AN$22)*$AH$22)*Calculator!$G$18)-((((B6/100)*$AJ$22)*$AN$22)*$AH$22)+((((B6/100)*$AJ$23)*$AH$23)),IF(Calculator!$O$6="DUALBAND D",SUM((((B6/100)*$AJ$22)*$AH$22))+(((((B6/100)*$AJ$22)*$AN$22)*$AH$22)*Calculator!$G$19)-((((B6/100)*$AJ$22)*$AN$22)*$AH$22)+((((B6/100)*$AJ$23)*$AH$23)),IF(Calculator!$O$6="DUALURBANE",SUM((((B6/100)*$AJ$22)*$AH$22))+(((((B6/100)*$AJ$22)*$AN$22)*$AH$22)*Calculator!$G$20)-((((B6/100)*$AJ$22)*$AN$22)*$AH$22)+((((B6/100)*$AJ$23)*$AH$23)),IF(Calculator!$O$6="DUALSILVERANOD",SUM((((B6/100)*$AJ$22)*$AH$22))+(((((B6/100)*$AJ$22)*$AN$22)*$AH$22)*Calculator!$G$21)-((((B6/100)*$AJ$22)*$AN$22)*$AH$22)+((((B6/100)*$AJ$23)*$AH$23)),IF(Calculator!$O$6="DUALANOD",SUM((((B6/100)*$AJ$22)*$AH$22))+(((((B6/100)*$AJ$22)*$AN$22)*$AH$22)*Calculator!$G$22)-((((B6/100)*$AJ$22)*$AN$22)*$AH$22)+((((B6/100)*$AJ$23)*$AH$23))))))))))))))))))))))))</f>
        <v>161.68417440795895</v>
      </c>
      <c r="R6" s="2">
        <f>IF(Calculator!$O$6="SINGLEBASE",SUM((((C6/100)*$AJ$22)*$AH$22))+((((C6/100)*$AJ$23)*$AH$23)),IF(Calculator!$O$6="SINGLEELEMENTS",SUM((((C6/100)*$AJ$22)*$AH$22))+(((((C6/100)*$AJ$22)*$AN$22)*$AH$22)*Calculator!$G$2)-((((C6/100)*$AJ$22)*$AN$22)*$AH$22)+((((C6/100)*$AJ$23)*$AH$23)),IF(Calculator!$O$6="SINGLESPECTRUM",SUM((((C6/100)*$AJ$22)*$AH$22))+(((((C6/100)*$AJ$22)*$AN$22)*$AH$22)*Calculator!$G$4)-((((C6/100)*$AJ$22)*$AN$22)*$AH$22)+((((C6/100)*$AJ$23)*$AH$23)),IF(Calculator!$O$6="SINGLEHOMESTEAD",SUM((((C6/100)*$AJ$22)*$AH$22))+(((((C6/100)*$AJ$22)*$AN$22)*$AH$22)*Calculator!$G$3)-((((C6/100)*$AJ$22)*$AN$22)*$AH$22)+((((C6/100)*$AJ$23)*$AH$23)),IF(Calculator!$O$6="SINGLEBAND A",SUM((((C6/100)*$AJ$22)*$AH$22))+(((((C6/100)*$AJ$22)*$AN$22)*$AH$22)*Calculator!$G$5)-((((C6/100)*$AJ$22)*$AN$22)*$AH$22)+((((C6/100)*$AJ$23)*$AH$23)),IF(Calculator!$O$6="SINGLEBAND B",SUM((((C6/100)*$AJ$22)*$AH$22))+(((((C6/100)*$AJ$22)*$AN$22)*$AH$22)*Calculator!$G$6)-((((C6/100)*$AJ$22)*$AN$22)*$AH$22)+((((C6/100)*$AJ$23)*$AH$23)),IF(Calculator!$O$6="SINGLEBAND C",SUM((((C6/100)*$AJ$22)*$AH$22))+(((((C6/100)*$AJ$22)*$AN$22)*$AH$22)*Calculator!$G$7)-((((C6/100)*$AJ$22)*$AN$22)*$AH$22)+((((C6/100)*$AJ$23)*$AH$23)),IF(Calculator!$O$6="SINGLEBAND D",SUM((((C6/100)*$AJ$22)*$AH$22))+(((((C6/100)*$AJ$22)*$AN$22)*$AH$22)*Calculator!$G$8)-((((C6/100)*$AJ$22)*$AN$22)*$AH$22)+((((C6/100)*$AJ$23)*$AH$23)),IF(Calculator!$O$6="SINGLEURBANE",SUM((((C6/100)*$AJ$22)*$AH$22))+(((((C6/100)*$AJ$22)*$AN$22)*$AH$22)*Calculator!$G$9)-((((C6/100)*$AJ$22)*$AN$22)*$AH$22)+((((C6/100)*$AJ$23)*$AH$23)),IF(Calculator!$O$6="SINGLESILVERANOD",SUM((((C6/100)*$AJ$22)*$AH$22))+(((((C6/100)*$AJ$22)*$AN$22)*$AH$22)*Calculator!$G$10)-((((C6/100)*$AJ$22)*$AN$22)*$AH$22)+((((C6/100)*$AJ$23)*$AH$23)),IF(Calculator!$O$6="SINGLEANOD",SUM((((C6/100)*$AJ$22)*$AH$22))+(((((C6/100)*$AJ$22)*$AN$22)*$AH$22)*Calculator!$G$11)-((((C6/100)*$AJ$22)*$AN$22)*$AH$22)+((((C6/100)*$AJ$23)*$AH$23)),IF(Calculator!$O$6="DUALBASE",SUM((((C6/100)*$AJ$22)*$AH$22))+(((((C6/100)*$AJ$22)*$AN$22)*$AH$22)*Calculator!$G$12)-((((C6/100)*$AJ$22)*$AN$22)*$AH$22)+((((C6/100)*$AJ$23)*$AH$23)),IF(Calculator!$O$6="DUALELEMENTS",SUM((((C6/100)*$AJ$22)*$AH$22))+(((((C6/100)*$AJ$22)*$AN$22)*$AH$22)*Calculator!$G$13)-((((C6/100)*$AJ$22)*$AN$22)*$AH$22)+((((C6/100)*$AJ$23)*$AH$23)),IF(Calculator!$O$6="DUALSPECTRUM",SUM((((C6/100)*$AJ$22)*$AH$22))+(((((C6/100)*$AJ$22)*$AN$22)*$AH$22)*Calculator!$G$15)-((((C6/100)*$AJ$22)*$AN$22)*$AH$22)+((((C6/100)*$AJ$23)*$AH$23)),IF(Calculator!$O$6="DUALHOMESTEAD",SUM((((C6/100)*$AJ$22)*$AH$22))+(((((C6/100)*$AJ$22)*$AN$22)*$AH$22)*Calculator!$G$14)-((((C6/100)*$AJ$22)*$AN$22)*$AH$22)+((((C6/100)*$AJ$23)*$AH$23)),IF(Calculator!$O$6="DUALBAND A",SUM((((C6/100)*$AJ$22)*$AH$22))+(((((C6/100)*$AJ$22)*$AN$22)*$AH$22)*Calculator!$G$16)-((((C6/100)*$AJ$22)*$AN$22)*$AH$22)+((((C6/100)*$AJ$23)*$AH$23)),IF(Calculator!$O$6="DUALBAND B",SUM((((C6/100)*$AJ$22)*$AH$22))+(((((C6/100)*$AJ$22)*$AN$22)*$AH$22)*Calculator!$G$17)-((((C6/100)*$AJ$22)*$AN$22)*$AH$22)+((((C6/100)*$AJ$23)*$AH$23)),IF(Calculator!$O$6="DUALBAND C",SUM((((C6/100)*$AJ$22)*$AH$22))+(((((C6/100)*$AJ$22)*$AN$22)*$AH$22)*Calculator!$G$18)-((((C6/100)*$AJ$22)*$AN$22)*$AH$22)+((((C6/100)*$AJ$23)*$AH$23)),IF(Calculator!$O$6="DUALBAND D",SUM((((C6/100)*$AJ$22)*$AH$22))+(((((C6/100)*$AJ$22)*$AN$22)*$AH$22)*Calculator!$G$19)-((((C6/100)*$AJ$22)*$AN$22)*$AH$22)+((((C6/100)*$AJ$23)*$AH$23)),IF(Calculator!$O$6="DUALURBANE",SUM((((C6/100)*$AJ$22)*$AH$22))+(((((C6/100)*$AJ$22)*$AN$22)*$AH$22)*Calculator!$G$20)-((((C6/100)*$AJ$22)*$AN$22)*$AH$22)+((((C6/100)*$AJ$23)*$AH$23)),IF(Calculator!$O$6="DUALSILVERANOD",SUM((((C6/100)*$AJ$22)*$AH$22))+(((((C6/100)*$AJ$22)*$AN$22)*$AH$22)*Calculator!$G$21)-((((C6/100)*$AJ$22)*$AN$22)*$AH$22)+((((C6/100)*$AJ$23)*$AH$23)),IF(Calculator!$O$6="DUALANOD",SUM((((C6/100)*$AJ$22)*$AH$22))+(((((C6/100)*$AJ$22)*$AN$22)*$AH$22)*Calculator!$G$22)-((((C6/100)*$AJ$22)*$AN$22)*$AH$22)+((((C6/100)*$AJ$23)*$AH$23))))))))))))))))))))))))</f>
        <v>172.74675654602049</v>
      </c>
      <c r="S6" s="2">
        <f>IF(Calculator!$O$6="SINGLEBASE",SUM((((D6/100)*$AJ$22)*$AH$22))+((((D6/100)*$AJ$23)*$AH$23)),IF(Calculator!$O$6="SINGLEELEMENTS",SUM((((D6/100)*$AJ$22)*$AH$22))+(((((D6/100)*$AJ$22)*$AN$22)*$AH$22)*Calculator!$G$2)-((((D6/100)*$AJ$22)*$AN$22)*$AH$22)+((((D6/100)*$AJ$23)*$AH$23)),IF(Calculator!$O$6="SINGLESPECTRUM",SUM((((D6/100)*$AJ$22)*$AH$22))+(((((D6/100)*$AJ$22)*$AN$22)*$AH$22)*Calculator!$G$4)-((((D6/100)*$AJ$22)*$AN$22)*$AH$22)+((((D6/100)*$AJ$23)*$AH$23)),IF(Calculator!$O$6="SINGLEHOMESTEAD",SUM((((D6/100)*$AJ$22)*$AH$22))+(((((D6/100)*$AJ$22)*$AN$22)*$AH$22)*Calculator!$G$3)-((((D6/100)*$AJ$22)*$AN$22)*$AH$22)+((((D6/100)*$AJ$23)*$AH$23)),IF(Calculator!$O$6="SINGLEBAND A",SUM((((D6/100)*$AJ$22)*$AH$22))+(((((D6/100)*$AJ$22)*$AN$22)*$AH$22)*Calculator!$G$5)-((((D6/100)*$AJ$22)*$AN$22)*$AH$22)+((((D6/100)*$AJ$23)*$AH$23)),IF(Calculator!$O$6="SINGLEBAND B",SUM((((D6/100)*$AJ$22)*$AH$22))+(((((D6/100)*$AJ$22)*$AN$22)*$AH$22)*Calculator!$G$6)-((((D6/100)*$AJ$22)*$AN$22)*$AH$22)+((((D6/100)*$AJ$23)*$AH$23)),IF(Calculator!$O$6="SINGLEBAND C",SUM((((D6/100)*$AJ$22)*$AH$22))+(((((D6/100)*$AJ$22)*$AN$22)*$AH$22)*Calculator!$G$7)-((((D6/100)*$AJ$22)*$AN$22)*$AH$22)+((((D6/100)*$AJ$23)*$AH$23)),IF(Calculator!$O$6="SINGLEBAND D",SUM((((D6/100)*$AJ$22)*$AH$22))+(((((D6/100)*$AJ$22)*$AN$22)*$AH$22)*Calculator!$G$8)-((((D6/100)*$AJ$22)*$AN$22)*$AH$22)+((((D6/100)*$AJ$23)*$AH$23)),IF(Calculator!$O$6="SINGLEURBANE",SUM((((D6/100)*$AJ$22)*$AH$22))+(((((D6/100)*$AJ$22)*$AN$22)*$AH$22)*Calculator!$G$9)-((((D6/100)*$AJ$22)*$AN$22)*$AH$22)+((((D6/100)*$AJ$23)*$AH$23)),IF(Calculator!$O$6="SINGLESILVERANOD",SUM((((D6/100)*$AJ$22)*$AH$22))+(((((D6/100)*$AJ$22)*$AN$22)*$AH$22)*Calculator!$G$10)-((((D6/100)*$AJ$22)*$AN$22)*$AH$22)+((((D6/100)*$AJ$23)*$AH$23)),IF(Calculator!$O$6="SINGLEANOD",SUM((((D6/100)*$AJ$22)*$AH$22))+(((((D6/100)*$AJ$22)*$AN$22)*$AH$22)*Calculator!$G$11)-((((D6/100)*$AJ$22)*$AN$22)*$AH$22)+((((D6/100)*$AJ$23)*$AH$23)),IF(Calculator!$O$6="DUALBASE",SUM((((D6/100)*$AJ$22)*$AH$22))+(((((D6/100)*$AJ$22)*$AN$22)*$AH$22)*Calculator!$G$12)-((((D6/100)*$AJ$22)*$AN$22)*$AH$22)+((((D6/100)*$AJ$23)*$AH$23)),IF(Calculator!$O$6="DUALELEMENTS",SUM((((D6/100)*$AJ$22)*$AH$22))+(((((D6/100)*$AJ$22)*$AN$22)*$AH$22)*Calculator!$G$13)-((((D6/100)*$AJ$22)*$AN$22)*$AH$22)+((((D6/100)*$AJ$23)*$AH$23)),IF(Calculator!$O$6="DUALSPECTRUM",SUM((((D6/100)*$AJ$22)*$AH$22))+(((((D6/100)*$AJ$22)*$AN$22)*$AH$22)*Calculator!$G$15)-((((D6/100)*$AJ$22)*$AN$22)*$AH$22)+((((D6/100)*$AJ$23)*$AH$23)),IF(Calculator!$O$6="DUALHOMESTEAD",SUM((((D6/100)*$AJ$22)*$AH$22))+(((((D6/100)*$AJ$22)*$AN$22)*$AH$22)*Calculator!$G$14)-((((D6/100)*$AJ$22)*$AN$22)*$AH$22)+((((D6/100)*$AJ$23)*$AH$23)),IF(Calculator!$O$6="DUALBAND A",SUM((((D6/100)*$AJ$22)*$AH$22))+(((((D6/100)*$AJ$22)*$AN$22)*$AH$22)*Calculator!$G$16)-((((D6/100)*$AJ$22)*$AN$22)*$AH$22)+((((D6/100)*$AJ$23)*$AH$23)),IF(Calculator!$O$6="DUALBAND B",SUM((((D6/100)*$AJ$22)*$AH$22))+(((((D6/100)*$AJ$22)*$AN$22)*$AH$22)*Calculator!$G$17)-((((D6/100)*$AJ$22)*$AN$22)*$AH$22)+((((D6/100)*$AJ$23)*$AH$23)),IF(Calculator!$O$6="DUALBAND C",SUM((((D6/100)*$AJ$22)*$AH$22))+(((((D6/100)*$AJ$22)*$AN$22)*$AH$22)*Calculator!$G$18)-((((D6/100)*$AJ$22)*$AN$22)*$AH$22)+((((D6/100)*$AJ$23)*$AH$23)),IF(Calculator!$O$6="DUALBAND D",SUM((((D6/100)*$AJ$22)*$AH$22))+(((((D6/100)*$AJ$22)*$AN$22)*$AH$22)*Calculator!$G$19)-((((D6/100)*$AJ$22)*$AN$22)*$AH$22)+((((D6/100)*$AJ$23)*$AH$23)),IF(Calculator!$O$6="DUALURBANE",SUM((((D6/100)*$AJ$22)*$AH$22))+(((((D6/100)*$AJ$22)*$AN$22)*$AH$22)*Calculator!$G$20)-((((D6/100)*$AJ$22)*$AN$22)*$AH$22)+((((D6/100)*$AJ$23)*$AH$23)),IF(Calculator!$O$6="DUALSILVERANOD",SUM((((D6/100)*$AJ$22)*$AH$22))+(((((D6/100)*$AJ$22)*$AN$22)*$AH$22)*Calculator!$G$21)-((((D6/100)*$AJ$22)*$AN$22)*$AH$22)+((((D6/100)*$AJ$23)*$AH$23)),IF(Calculator!$O$6="DUALANOD",SUM((((D6/100)*$AJ$22)*$AH$22))+(((((D6/100)*$AJ$22)*$AN$22)*$AH$22)*Calculator!$G$22)-((((D6/100)*$AJ$22)*$AN$22)*$AH$22)+((((D6/100)*$AJ$23)*$AH$23))))))))))))))))))))))))</f>
        <v>175.43742202301024</v>
      </c>
      <c r="T6" s="2">
        <f>IF(Calculator!$O$6="SINGLEBASE",SUM((((E6/100)*$AJ$22)*$AH$22))+((((E6/100)*$AJ$23)*$AH$23)),IF(Calculator!$O$6="SINGLEELEMENTS",SUM((((E6/100)*$AJ$22)*$AH$22))+(((((E6/100)*$AJ$22)*$AN$22)*$AH$22)*Calculator!$G$2)-((((E6/100)*$AJ$22)*$AN$22)*$AH$22)+((((E6/100)*$AJ$23)*$AH$23)),IF(Calculator!$O$6="SINGLESPECTRUM",SUM((((E6/100)*$AJ$22)*$AH$22))+(((((E6/100)*$AJ$22)*$AN$22)*$AH$22)*Calculator!$G$4)-((((E6/100)*$AJ$22)*$AN$22)*$AH$22)+((((E6/100)*$AJ$23)*$AH$23)),IF(Calculator!$O$6="SINGLEHOMESTEAD",SUM((((E6/100)*$AJ$22)*$AH$22))+(((((E6/100)*$AJ$22)*$AN$22)*$AH$22)*Calculator!$G$3)-((((E6/100)*$AJ$22)*$AN$22)*$AH$22)+((((E6/100)*$AJ$23)*$AH$23)),IF(Calculator!$O$6="SINGLEBAND A",SUM((((E6/100)*$AJ$22)*$AH$22))+(((((E6/100)*$AJ$22)*$AN$22)*$AH$22)*Calculator!$G$5)-((((E6/100)*$AJ$22)*$AN$22)*$AH$22)+((((E6/100)*$AJ$23)*$AH$23)),IF(Calculator!$O$6="SINGLEBAND B",SUM((((E6/100)*$AJ$22)*$AH$22))+(((((E6/100)*$AJ$22)*$AN$22)*$AH$22)*Calculator!$G$6)-((((E6/100)*$AJ$22)*$AN$22)*$AH$22)+((((E6/100)*$AJ$23)*$AH$23)),IF(Calculator!$O$6="SINGLEBAND C",SUM((((E6/100)*$AJ$22)*$AH$22))+(((((E6/100)*$AJ$22)*$AN$22)*$AH$22)*Calculator!$G$7)-((((E6/100)*$AJ$22)*$AN$22)*$AH$22)+((((E6/100)*$AJ$23)*$AH$23)),IF(Calculator!$O$6="SINGLEBAND D",SUM((((E6/100)*$AJ$22)*$AH$22))+(((((E6/100)*$AJ$22)*$AN$22)*$AH$22)*Calculator!$G$8)-((((E6/100)*$AJ$22)*$AN$22)*$AH$22)+((((E6/100)*$AJ$23)*$AH$23)),IF(Calculator!$O$6="SINGLEURBANE",SUM((((E6/100)*$AJ$22)*$AH$22))+(((((E6/100)*$AJ$22)*$AN$22)*$AH$22)*Calculator!$G$9)-((((E6/100)*$AJ$22)*$AN$22)*$AH$22)+((((E6/100)*$AJ$23)*$AH$23)),IF(Calculator!$O$6="SINGLESILVERANOD",SUM((((E6/100)*$AJ$22)*$AH$22))+(((((E6/100)*$AJ$22)*$AN$22)*$AH$22)*Calculator!$G$10)-((((E6/100)*$AJ$22)*$AN$22)*$AH$22)+((((E6/100)*$AJ$23)*$AH$23)),IF(Calculator!$O$6="SINGLEANOD",SUM((((E6/100)*$AJ$22)*$AH$22))+(((((E6/100)*$AJ$22)*$AN$22)*$AH$22)*Calculator!$G$11)-((((E6/100)*$AJ$22)*$AN$22)*$AH$22)+((((E6/100)*$AJ$23)*$AH$23)),IF(Calculator!$O$6="DUALBASE",SUM((((E6/100)*$AJ$22)*$AH$22))+(((((E6/100)*$AJ$22)*$AN$22)*$AH$22)*Calculator!$G$12)-((((E6/100)*$AJ$22)*$AN$22)*$AH$22)+((((E6/100)*$AJ$23)*$AH$23)),IF(Calculator!$O$6="DUALELEMENTS",SUM((((E6/100)*$AJ$22)*$AH$22))+(((((E6/100)*$AJ$22)*$AN$22)*$AH$22)*Calculator!$G$13)-((((E6/100)*$AJ$22)*$AN$22)*$AH$22)+((((E6/100)*$AJ$23)*$AH$23)),IF(Calculator!$O$6="DUALSPECTRUM",SUM((((E6/100)*$AJ$22)*$AH$22))+(((((E6/100)*$AJ$22)*$AN$22)*$AH$22)*Calculator!$G$15)-((((E6/100)*$AJ$22)*$AN$22)*$AH$22)+((((E6/100)*$AJ$23)*$AH$23)),IF(Calculator!$O$6="DUALHOMESTEAD",SUM((((E6/100)*$AJ$22)*$AH$22))+(((((E6/100)*$AJ$22)*$AN$22)*$AH$22)*Calculator!$G$14)-((((E6/100)*$AJ$22)*$AN$22)*$AH$22)+((((E6/100)*$AJ$23)*$AH$23)),IF(Calculator!$O$6="DUALBAND A",SUM((((E6/100)*$AJ$22)*$AH$22))+(((((E6/100)*$AJ$22)*$AN$22)*$AH$22)*Calculator!$G$16)-((((E6/100)*$AJ$22)*$AN$22)*$AH$22)+((((E6/100)*$AJ$23)*$AH$23)),IF(Calculator!$O$6="DUALBAND B",SUM((((E6/100)*$AJ$22)*$AH$22))+(((((E6/100)*$AJ$22)*$AN$22)*$AH$22)*Calculator!$G$17)-((((E6/100)*$AJ$22)*$AN$22)*$AH$22)+((((E6/100)*$AJ$23)*$AH$23)),IF(Calculator!$O$6="DUALBAND C",SUM((((E6/100)*$AJ$22)*$AH$22))+(((((E6/100)*$AJ$22)*$AN$22)*$AH$22)*Calculator!$G$18)-((((E6/100)*$AJ$22)*$AN$22)*$AH$22)+((((E6/100)*$AJ$23)*$AH$23)),IF(Calculator!$O$6="DUALBAND D",SUM((((E6/100)*$AJ$22)*$AH$22))+(((((E6/100)*$AJ$22)*$AN$22)*$AH$22)*Calculator!$G$19)-((((E6/100)*$AJ$22)*$AN$22)*$AH$22)+((((E6/100)*$AJ$23)*$AH$23)),IF(Calculator!$O$6="DUALURBANE",SUM((((E6/100)*$AJ$22)*$AH$22))+(((((E6/100)*$AJ$22)*$AN$22)*$AH$22)*Calculator!$G$20)-((((E6/100)*$AJ$22)*$AN$22)*$AH$22)+((((E6/100)*$AJ$23)*$AH$23)),IF(Calculator!$O$6="DUALSILVERANOD",SUM((((E6/100)*$AJ$22)*$AH$22))+(((((E6/100)*$AJ$22)*$AN$22)*$AH$22)*Calculator!$G$21)-((((E6/100)*$AJ$22)*$AN$22)*$AH$22)+((((E6/100)*$AJ$23)*$AH$23)),IF(Calculator!$O$6="DUALANOD",SUM((((E6/100)*$AJ$22)*$AH$22))+(((((E6/100)*$AJ$22)*$AN$22)*$AH$22)*Calculator!$G$22)-((((E6/100)*$AJ$22)*$AN$22)*$AH$22)+((((E6/100)*$AJ$23)*$AH$23))))))))))))))))))))))))</f>
        <v>178.37658274688718</v>
      </c>
      <c r="U6" s="2">
        <f>IF(Calculator!$O$6="SINGLEBASE",SUM((((F6/100)*$AJ$22)*$AH$22))+((((F6/100)*$AJ$23)*$AH$23)),IF(Calculator!$O$6="SINGLEELEMENTS",SUM((((F6/100)*$AJ$22)*$AH$22))+(((((F6/100)*$AJ$22)*$AN$22)*$AH$22)*Calculator!$G$2)-((((F6/100)*$AJ$22)*$AN$22)*$AH$22)+((((F6/100)*$AJ$23)*$AH$23)),IF(Calculator!$O$6="SINGLESPECTRUM",SUM((((F6/100)*$AJ$22)*$AH$22))+(((((F6/100)*$AJ$22)*$AN$22)*$AH$22)*Calculator!$G$4)-((((F6/100)*$AJ$22)*$AN$22)*$AH$22)+((((F6/100)*$AJ$23)*$AH$23)),IF(Calculator!$O$6="SINGLEHOMESTEAD",SUM((((F6/100)*$AJ$22)*$AH$22))+(((((F6/100)*$AJ$22)*$AN$22)*$AH$22)*Calculator!$G$3)-((((F6/100)*$AJ$22)*$AN$22)*$AH$22)+((((F6/100)*$AJ$23)*$AH$23)),IF(Calculator!$O$6="SINGLEBAND A",SUM((((F6/100)*$AJ$22)*$AH$22))+(((((F6/100)*$AJ$22)*$AN$22)*$AH$22)*Calculator!$G$5)-((((F6/100)*$AJ$22)*$AN$22)*$AH$22)+((((F6/100)*$AJ$23)*$AH$23)),IF(Calculator!$O$6="SINGLEBAND B",SUM((((F6/100)*$AJ$22)*$AH$22))+(((((F6/100)*$AJ$22)*$AN$22)*$AH$22)*Calculator!$G$6)-((((F6/100)*$AJ$22)*$AN$22)*$AH$22)+((((F6/100)*$AJ$23)*$AH$23)),IF(Calculator!$O$6="SINGLEBAND C",SUM((((F6/100)*$AJ$22)*$AH$22))+(((((F6/100)*$AJ$22)*$AN$22)*$AH$22)*Calculator!$G$7)-((((F6/100)*$AJ$22)*$AN$22)*$AH$22)+((((F6/100)*$AJ$23)*$AH$23)),IF(Calculator!$O$6="SINGLEBAND D",SUM((((F6/100)*$AJ$22)*$AH$22))+(((((F6/100)*$AJ$22)*$AN$22)*$AH$22)*Calculator!$G$8)-((((F6/100)*$AJ$22)*$AN$22)*$AH$22)+((((F6/100)*$AJ$23)*$AH$23)),IF(Calculator!$O$6="SINGLEURBANE",SUM((((F6/100)*$AJ$22)*$AH$22))+(((((F6/100)*$AJ$22)*$AN$22)*$AH$22)*Calculator!$G$9)-((((F6/100)*$AJ$22)*$AN$22)*$AH$22)+((((F6/100)*$AJ$23)*$AH$23)),IF(Calculator!$O$6="SINGLESILVERANOD",SUM((((F6/100)*$AJ$22)*$AH$22))+(((((F6/100)*$AJ$22)*$AN$22)*$AH$22)*Calculator!$G$10)-((((F6/100)*$AJ$22)*$AN$22)*$AH$22)+((((F6/100)*$AJ$23)*$AH$23)),IF(Calculator!$O$6="SINGLEANOD",SUM((((F6/100)*$AJ$22)*$AH$22))+(((((F6/100)*$AJ$22)*$AN$22)*$AH$22)*Calculator!$G$11)-((((F6/100)*$AJ$22)*$AN$22)*$AH$22)+((((F6/100)*$AJ$23)*$AH$23)),IF(Calculator!$O$6="DUALBASE",SUM((((F6/100)*$AJ$22)*$AH$22))+(((((F6/100)*$AJ$22)*$AN$22)*$AH$22)*Calculator!$G$12)-((((F6/100)*$AJ$22)*$AN$22)*$AH$22)+((((F6/100)*$AJ$23)*$AH$23)),IF(Calculator!$O$6="DUALELEMENTS",SUM((((F6/100)*$AJ$22)*$AH$22))+(((((F6/100)*$AJ$22)*$AN$22)*$AH$22)*Calculator!$G$13)-((((F6/100)*$AJ$22)*$AN$22)*$AH$22)+((((F6/100)*$AJ$23)*$AH$23)),IF(Calculator!$O$6="DUALSPECTRUM",SUM((((F6/100)*$AJ$22)*$AH$22))+(((((F6/100)*$AJ$22)*$AN$22)*$AH$22)*Calculator!$G$15)-((((F6/100)*$AJ$22)*$AN$22)*$AH$22)+((((F6/100)*$AJ$23)*$AH$23)),IF(Calculator!$O$6="DUALHOMESTEAD",SUM((((F6/100)*$AJ$22)*$AH$22))+(((((F6/100)*$AJ$22)*$AN$22)*$AH$22)*Calculator!$G$14)-((((F6/100)*$AJ$22)*$AN$22)*$AH$22)+((((F6/100)*$AJ$23)*$AH$23)),IF(Calculator!$O$6="DUALBAND A",SUM((((F6/100)*$AJ$22)*$AH$22))+(((((F6/100)*$AJ$22)*$AN$22)*$AH$22)*Calculator!$G$16)-((((F6/100)*$AJ$22)*$AN$22)*$AH$22)+((((F6/100)*$AJ$23)*$AH$23)),IF(Calculator!$O$6="DUALBAND B",SUM((((F6/100)*$AJ$22)*$AH$22))+(((((F6/100)*$AJ$22)*$AN$22)*$AH$22)*Calculator!$G$17)-((((F6/100)*$AJ$22)*$AN$22)*$AH$22)+((((F6/100)*$AJ$23)*$AH$23)),IF(Calculator!$O$6="DUALBAND C",SUM((((F6/100)*$AJ$22)*$AH$22))+(((((F6/100)*$AJ$22)*$AN$22)*$AH$22)*Calculator!$G$18)-((((F6/100)*$AJ$22)*$AN$22)*$AH$22)+((((F6/100)*$AJ$23)*$AH$23)),IF(Calculator!$O$6="DUALBAND D",SUM((((F6/100)*$AJ$22)*$AH$22))+(((((F6/100)*$AJ$22)*$AN$22)*$AH$22)*Calculator!$G$19)-((((F6/100)*$AJ$22)*$AN$22)*$AH$22)+((((F6/100)*$AJ$23)*$AH$23)),IF(Calculator!$O$6="DUALURBANE",SUM((((F6/100)*$AJ$22)*$AH$22))+(((((F6/100)*$AJ$22)*$AN$22)*$AH$22)*Calculator!$G$20)-((((F6/100)*$AJ$22)*$AN$22)*$AH$22)+((((F6/100)*$AJ$23)*$AH$23)),IF(Calculator!$O$6="DUALSILVERANOD",SUM((((F6/100)*$AJ$22)*$AH$22))+(((((F6/100)*$AJ$22)*$AN$22)*$AH$22)*Calculator!$G$21)-((((F6/100)*$AJ$22)*$AN$22)*$AH$22)+((((F6/100)*$AJ$23)*$AH$23)),IF(Calculator!$O$6="DUALANOD",SUM((((F6/100)*$AJ$22)*$AH$22))+(((((F6/100)*$AJ$22)*$AN$22)*$AH$22)*Calculator!$G$22)-((((F6/100)*$AJ$22)*$AN$22)*$AH$22)+((((F6/100)*$AJ$23)*$AH$23))))))))))))))))))))))))</f>
        <v>181.06297261505125</v>
      </c>
      <c r="V6" s="2">
        <f>IF(Calculator!$O$6="SINGLEBASE",SUM((((G6/100)*$AJ$22)*$AH$22))+((((G6/100)*$AJ$23)*$AH$23)),IF(Calculator!$O$6="SINGLEELEMENTS",SUM((((G6/100)*$AJ$22)*$AH$22))+(((((G6/100)*$AJ$22)*$AN$22)*$AH$22)*Calculator!$G$2)-((((G6/100)*$AJ$22)*$AN$22)*$AH$22)+((((G6/100)*$AJ$23)*$AH$23)),IF(Calculator!$O$6="SINGLESPECTRUM",SUM((((G6/100)*$AJ$22)*$AH$22))+(((((G6/100)*$AJ$22)*$AN$22)*$AH$22)*Calculator!$G$4)-((((G6/100)*$AJ$22)*$AN$22)*$AH$22)+((((G6/100)*$AJ$23)*$AH$23)),IF(Calculator!$O$6="SINGLEHOMESTEAD",SUM((((G6/100)*$AJ$22)*$AH$22))+(((((G6/100)*$AJ$22)*$AN$22)*$AH$22)*Calculator!$G$3)-((((G6/100)*$AJ$22)*$AN$22)*$AH$22)+((((G6/100)*$AJ$23)*$AH$23)),IF(Calculator!$O$6="SINGLEBAND A",SUM((((G6/100)*$AJ$22)*$AH$22))+(((((G6/100)*$AJ$22)*$AN$22)*$AH$22)*Calculator!$G$5)-((((G6/100)*$AJ$22)*$AN$22)*$AH$22)+((((G6/100)*$AJ$23)*$AH$23)),IF(Calculator!$O$6="SINGLEBAND B",SUM((((G6/100)*$AJ$22)*$AH$22))+(((((G6/100)*$AJ$22)*$AN$22)*$AH$22)*Calculator!$G$6)-((((G6/100)*$AJ$22)*$AN$22)*$AH$22)+((((G6/100)*$AJ$23)*$AH$23)),IF(Calculator!$O$6="SINGLEBAND C",SUM((((G6/100)*$AJ$22)*$AH$22))+(((((G6/100)*$AJ$22)*$AN$22)*$AH$22)*Calculator!$G$7)-((((G6/100)*$AJ$22)*$AN$22)*$AH$22)+((((G6/100)*$AJ$23)*$AH$23)),IF(Calculator!$O$6="SINGLEBAND D",SUM((((G6/100)*$AJ$22)*$AH$22))+(((((G6/100)*$AJ$22)*$AN$22)*$AH$22)*Calculator!$G$8)-((((G6/100)*$AJ$22)*$AN$22)*$AH$22)+((((G6/100)*$AJ$23)*$AH$23)),IF(Calculator!$O$6="SINGLEURBANE",SUM((((G6/100)*$AJ$22)*$AH$22))+(((((G6/100)*$AJ$22)*$AN$22)*$AH$22)*Calculator!$G$9)-((((G6/100)*$AJ$22)*$AN$22)*$AH$22)+((((G6/100)*$AJ$23)*$AH$23)),IF(Calculator!$O$6="SINGLESILVERANOD",SUM((((G6/100)*$AJ$22)*$AH$22))+(((((G6/100)*$AJ$22)*$AN$22)*$AH$22)*Calculator!$G$10)-((((G6/100)*$AJ$22)*$AN$22)*$AH$22)+((((G6/100)*$AJ$23)*$AH$23)),IF(Calculator!$O$6="SINGLEANOD",SUM((((G6/100)*$AJ$22)*$AH$22))+(((((G6/100)*$AJ$22)*$AN$22)*$AH$22)*Calculator!$G$11)-((((G6/100)*$AJ$22)*$AN$22)*$AH$22)+((((G6/100)*$AJ$23)*$AH$23)),IF(Calculator!$O$6="DUALBASE",SUM((((G6/100)*$AJ$22)*$AH$22))+(((((G6/100)*$AJ$22)*$AN$22)*$AH$22)*Calculator!$G$12)-((((G6/100)*$AJ$22)*$AN$22)*$AH$22)+((((G6/100)*$AJ$23)*$AH$23)),IF(Calculator!$O$6="DUALELEMENTS",SUM((((G6/100)*$AJ$22)*$AH$22))+(((((G6/100)*$AJ$22)*$AN$22)*$AH$22)*Calculator!$G$13)-((((G6/100)*$AJ$22)*$AN$22)*$AH$22)+((((G6/100)*$AJ$23)*$AH$23)),IF(Calculator!$O$6="DUALSPECTRUM",SUM((((G6/100)*$AJ$22)*$AH$22))+(((((G6/100)*$AJ$22)*$AN$22)*$AH$22)*Calculator!$G$15)-((((G6/100)*$AJ$22)*$AN$22)*$AH$22)+((((G6/100)*$AJ$23)*$AH$23)),IF(Calculator!$O$6="DUALHOMESTEAD",SUM((((G6/100)*$AJ$22)*$AH$22))+(((((G6/100)*$AJ$22)*$AN$22)*$AH$22)*Calculator!$G$14)-((((G6/100)*$AJ$22)*$AN$22)*$AH$22)+((((G6/100)*$AJ$23)*$AH$23)),IF(Calculator!$O$6="DUALBAND A",SUM((((G6/100)*$AJ$22)*$AH$22))+(((((G6/100)*$AJ$22)*$AN$22)*$AH$22)*Calculator!$G$16)-((((G6/100)*$AJ$22)*$AN$22)*$AH$22)+((((G6/100)*$AJ$23)*$AH$23)),IF(Calculator!$O$6="DUALBAND B",SUM((((G6/100)*$AJ$22)*$AH$22))+(((((G6/100)*$AJ$22)*$AN$22)*$AH$22)*Calculator!$G$17)-((((G6/100)*$AJ$22)*$AN$22)*$AH$22)+((((G6/100)*$AJ$23)*$AH$23)),IF(Calculator!$O$6="DUALBAND C",SUM((((G6/100)*$AJ$22)*$AH$22))+(((((G6/100)*$AJ$22)*$AN$22)*$AH$22)*Calculator!$G$18)-((((G6/100)*$AJ$22)*$AN$22)*$AH$22)+((((G6/100)*$AJ$23)*$AH$23)),IF(Calculator!$O$6="DUALBAND D",SUM((((G6/100)*$AJ$22)*$AH$22))+(((((G6/100)*$AJ$22)*$AN$22)*$AH$22)*Calculator!$G$19)-((((G6/100)*$AJ$22)*$AN$22)*$AH$22)+((((G6/100)*$AJ$23)*$AH$23)),IF(Calculator!$O$6="DUALURBANE",SUM((((G6/100)*$AJ$22)*$AH$22))+(((((G6/100)*$AJ$22)*$AN$22)*$AH$22)*Calculator!$G$20)-((((G6/100)*$AJ$22)*$AN$22)*$AH$22)+((((G6/100)*$AJ$23)*$AH$23)),IF(Calculator!$O$6="DUALSILVERANOD",SUM((((G6/100)*$AJ$22)*$AH$22))+(((((G6/100)*$AJ$22)*$AN$22)*$AH$22)*Calculator!$G$21)-((((G6/100)*$AJ$22)*$AN$22)*$AH$22)+((((G6/100)*$AJ$23)*$AH$23)),IF(Calculator!$O$6="DUALANOD",SUM((((G6/100)*$AJ$22)*$AH$22))+(((((G6/100)*$AJ$22)*$AN$22)*$AH$22)*Calculator!$G$22)-((((G6/100)*$AJ$22)*$AN$22)*$AH$22)+((((G6/100)*$AJ$23)*$AH$23))))))))))))))))))))))))</f>
        <v>183.753638092041</v>
      </c>
      <c r="W6" s="2">
        <f>IF(Calculator!$O$6="SINGLEBASE",SUM((((H6/100)*$AJ$22)*$AH$22))+((((H6/100)*$AJ$23)*$AH$23)),IF(Calculator!$O$6="SINGLEELEMENTS",SUM((((H6/100)*$AJ$22)*$AH$22))+(((((H6/100)*$AJ$22)*$AN$22)*$AH$22)*Calculator!$G$2)-((((H6/100)*$AJ$22)*$AN$22)*$AH$22)+((((H6/100)*$AJ$23)*$AH$23)),IF(Calculator!$O$6="SINGLESPECTRUM",SUM((((H6/100)*$AJ$22)*$AH$22))+(((((H6/100)*$AJ$22)*$AN$22)*$AH$22)*Calculator!$G$4)-((((H6/100)*$AJ$22)*$AN$22)*$AH$22)+((((H6/100)*$AJ$23)*$AH$23)),IF(Calculator!$O$6="SINGLEHOMESTEAD",SUM((((H6/100)*$AJ$22)*$AH$22))+(((((H6/100)*$AJ$22)*$AN$22)*$AH$22)*Calculator!$G$3)-((((H6/100)*$AJ$22)*$AN$22)*$AH$22)+((((H6/100)*$AJ$23)*$AH$23)),IF(Calculator!$O$6="SINGLEBAND A",SUM((((H6/100)*$AJ$22)*$AH$22))+(((((H6/100)*$AJ$22)*$AN$22)*$AH$22)*Calculator!$G$5)-((((H6/100)*$AJ$22)*$AN$22)*$AH$22)+((((H6/100)*$AJ$23)*$AH$23)),IF(Calculator!$O$6="SINGLEBAND B",SUM((((H6/100)*$AJ$22)*$AH$22))+(((((H6/100)*$AJ$22)*$AN$22)*$AH$22)*Calculator!$G$6)-((((H6/100)*$AJ$22)*$AN$22)*$AH$22)+((((H6/100)*$AJ$23)*$AH$23)),IF(Calculator!$O$6="SINGLEBAND C",SUM((((H6/100)*$AJ$22)*$AH$22))+(((((H6/100)*$AJ$22)*$AN$22)*$AH$22)*Calculator!$G$7)-((((H6/100)*$AJ$22)*$AN$22)*$AH$22)+((((H6/100)*$AJ$23)*$AH$23)),IF(Calculator!$O$6="SINGLEBAND D",SUM((((H6/100)*$AJ$22)*$AH$22))+(((((H6/100)*$AJ$22)*$AN$22)*$AH$22)*Calculator!$G$8)-((((H6/100)*$AJ$22)*$AN$22)*$AH$22)+((((H6/100)*$AJ$23)*$AH$23)),IF(Calculator!$O$6="SINGLEURBANE",SUM((((H6/100)*$AJ$22)*$AH$22))+(((((H6/100)*$AJ$22)*$AN$22)*$AH$22)*Calculator!$G$9)-((((H6/100)*$AJ$22)*$AN$22)*$AH$22)+((((H6/100)*$AJ$23)*$AH$23)),IF(Calculator!$O$6="SINGLESILVERANOD",SUM((((H6/100)*$AJ$22)*$AH$22))+(((((H6/100)*$AJ$22)*$AN$22)*$AH$22)*Calculator!$G$10)-((((H6/100)*$AJ$22)*$AN$22)*$AH$22)+((((H6/100)*$AJ$23)*$AH$23)),IF(Calculator!$O$6="SINGLEANOD",SUM((((H6/100)*$AJ$22)*$AH$22))+(((((H6/100)*$AJ$22)*$AN$22)*$AH$22)*Calculator!$G$11)-((((H6/100)*$AJ$22)*$AN$22)*$AH$22)+((((H6/100)*$AJ$23)*$AH$23)),IF(Calculator!$O$6="DUALBASE",SUM((((H6/100)*$AJ$22)*$AH$22))+(((((H6/100)*$AJ$22)*$AN$22)*$AH$22)*Calculator!$G$12)-((((H6/100)*$AJ$22)*$AN$22)*$AH$22)+((((H6/100)*$AJ$23)*$AH$23)),IF(Calculator!$O$6="DUALELEMENTS",SUM((((H6/100)*$AJ$22)*$AH$22))+(((((H6/100)*$AJ$22)*$AN$22)*$AH$22)*Calculator!$G$13)-((((H6/100)*$AJ$22)*$AN$22)*$AH$22)+((((H6/100)*$AJ$23)*$AH$23)),IF(Calculator!$O$6="DUALSPECTRUM",SUM((((H6/100)*$AJ$22)*$AH$22))+(((((H6/100)*$AJ$22)*$AN$22)*$AH$22)*Calculator!$G$15)-((((H6/100)*$AJ$22)*$AN$22)*$AH$22)+((((H6/100)*$AJ$23)*$AH$23)),IF(Calculator!$O$6="DUALHOMESTEAD",SUM((((H6/100)*$AJ$22)*$AH$22))+(((((H6/100)*$AJ$22)*$AN$22)*$AH$22)*Calculator!$G$14)-((((H6/100)*$AJ$22)*$AN$22)*$AH$22)+((((H6/100)*$AJ$23)*$AH$23)),IF(Calculator!$O$6="DUALBAND A",SUM((((H6/100)*$AJ$22)*$AH$22))+(((((H6/100)*$AJ$22)*$AN$22)*$AH$22)*Calculator!$G$16)-((((H6/100)*$AJ$22)*$AN$22)*$AH$22)+((((H6/100)*$AJ$23)*$AH$23)),IF(Calculator!$O$6="DUALBAND B",SUM((((H6/100)*$AJ$22)*$AH$22))+(((((H6/100)*$AJ$22)*$AN$22)*$AH$22)*Calculator!$G$17)-((((H6/100)*$AJ$22)*$AN$22)*$AH$22)+((((H6/100)*$AJ$23)*$AH$23)),IF(Calculator!$O$6="DUALBAND C",SUM((((H6/100)*$AJ$22)*$AH$22))+(((((H6/100)*$AJ$22)*$AN$22)*$AH$22)*Calculator!$G$18)-((((H6/100)*$AJ$22)*$AN$22)*$AH$22)+((((H6/100)*$AJ$23)*$AH$23)),IF(Calculator!$O$6="DUALBAND D",SUM((((H6/100)*$AJ$22)*$AH$22))+(((((H6/100)*$AJ$22)*$AN$22)*$AH$22)*Calculator!$G$19)-((((H6/100)*$AJ$22)*$AN$22)*$AH$22)+((((H6/100)*$AJ$23)*$AH$23)),IF(Calculator!$O$6="DUALURBANE",SUM((((H6/100)*$AJ$22)*$AH$22))+(((((H6/100)*$AJ$22)*$AN$22)*$AH$22)*Calculator!$G$20)-((((H6/100)*$AJ$22)*$AN$22)*$AH$22)+((((H6/100)*$AJ$23)*$AH$23)),IF(Calculator!$O$6="DUALSILVERANOD",SUM((((H6/100)*$AJ$22)*$AH$22))+(((((H6/100)*$AJ$22)*$AN$22)*$AH$22)*Calculator!$G$21)-((((H6/100)*$AJ$22)*$AN$22)*$AH$22)+((((H6/100)*$AJ$23)*$AH$23)),IF(Calculator!$O$6="DUALANOD",SUM((((H6/100)*$AJ$22)*$AH$22))+(((((H6/100)*$AJ$22)*$AN$22)*$AH$22)*Calculator!$G$22)-((((H6/100)*$AJ$22)*$AN$22)*$AH$22)+((((H6/100)*$AJ$23)*$AH$23))))))))))))))))))))))))</f>
        <v>186.44001488494868</v>
      </c>
      <c r="X6" s="2">
        <f>IF(Calculator!$O$6="SINGLEBASE",SUM((((I6/100)*$AJ$22)*$AH$22))+((((I6/100)*$AJ$23)*$AH$23)),IF(Calculator!$O$6="SINGLEELEMENTS",SUM((((I6/100)*$AJ$22)*$AH$22))+(((((I6/100)*$AJ$22)*$AN$22)*$AH$22)*Calculator!$G$2)-((((I6/100)*$AJ$22)*$AN$22)*$AH$22)+((((I6/100)*$AJ$23)*$AH$23)),IF(Calculator!$O$6="SINGLESPECTRUM",SUM((((I6/100)*$AJ$22)*$AH$22))+(((((I6/100)*$AJ$22)*$AN$22)*$AH$22)*Calculator!$G$4)-((((I6/100)*$AJ$22)*$AN$22)*$AH$22)+((((I6/100)*$AJ$23)*$AH$23)),IF(Calculator!$O$6="SINGLEHOMESTEAD",SUM((((I6/100)*$AJ$22)*$AH$22))+(((((I6/100)*$AJ$22)*$AN$22)*$AH$22)*Calculator!$G$3)-((((I6/100)*$AJ$22)*$AN$22)*$AH$22)+((((I6/100)*$AJ$23)*$AH$23)),IF(Calculator!$O$6="SINGLEBAND A",SUM((((I6/100)*$AJ$22)*$AH$22))+(((((I6/100)*$AJ$22)*$AN$22)*$AH$22)*Calculator!$G$5)-((((I6/100)*$AJ$22)*$AN$22)*$AH$22)+((((I6/100)*$AJ$23)*$AH$23)),IF(Calculator!$O$6="SINGLEBAND B",SUM((((I6/100)*$AJ$22)*$AH$22))+(((((I6/100)*$AJ$22)*$AN$22)*$AH$22)*Calculator!$G$6)-((((I6/100)*$AJ$22)*$AN$22)*$AH$22)+((((I6/100)*$AJ$23)*$AH$23)),IF(Calculator!$O$6="SINGLEBAND C",SUM((((I6/100)*$AJ$22)*$AH$22))+(((((I6/100)*$AJ$22)*$AN$22)*$AH$22)*Calculator!$G$7)-((((I6/100)*$AJ$22)*$AN$22)*$AH$22)+((((I6/100)*$AJ$23)*$AH$23)),IF(Calculator!$O$6="SINGLEBAND D",SUM((((I6/100)*$AJ$22)*$AH$22))+(((((I6/100)*$AJ$22)*$AN$22)*$AH$22)*Calculator!$G$8)-((((I6/100)*$AJ$22)*$AN$22)*$AH$22)+((((I6/100)*$AJ$23)*$AH$23)),IF(Calculator!$O$6="SINGLEURBANE",SUM((((I6/100)*$AJ$22)*$AH$22))+(((((I6/100)*$AJ$22)*$AN$22)*$AH$22)*Calculator!$G$9)-((((I6/100)*$AJ$22)*$AN$22)*$AH$22)+((((I6/100)*$AJ$23)*$AH$23)),IF(Calculator!$O$6="SINGLESILVERANOD",SUM((((I6/100)*$AJ$22)*$AH$22))+(((((I6/100)*$AJ$22)*$AN$22)*$AH$22)*Calculator!$G$10)-((((I6/100)*$AJ$22)*$AN$22)*$AH$22)+((((I6/100)*$AJ$23)*$AH$23)),IF(Calculator!$O$6="SINGLEANOD",SUM((((I6/100)*$AJ$22)*$AH$22))+(((((I6/100)*$AJ$22)*$AN$22)*$AH$22)*Calculator!$G$11)-((((I6/100)*$AJ$22)*$AN$22)*$AH$22)+((((I6/100)*$AJ$23)*$AH$23)),IF(Calculator!$O$6="DUALBASE",SUM((((I6/100)*$AJ$22)*$AH$22))+(((((I6/100)*$AJ$22)*$AN$22)*$AH$22)*Calculator!$G$12)-((((I6/100)*$AJ$22)*$AN$22)*$AH$22)+((((I6/100)*$AJ$23)*$AH$23)),IF(Calculator!$O$6="DUALELEMENTS",SUM((((I6/100)*$AJ$22)*$AH$22))+(((((I6/100)*$AJ$22)*$AN$22)*$AH$22)*Calculator!$G$13)-((((I6/100)*$AJ$22)*$AN$22)*$AH$22)+((((I6/100)*$AJ$23)*$AH$23)),IF(Calculator!$O$6="DUALSPECTRUM",SUM((((I6/100)*$AJ$22)*$AH$22))+(((((I6/100)*$AJ$22)*$AN$22)*$AH$22)*Calculator!$G$15)-((((I6/100)*$AJ$22)*$AN$22)*$AH$22)+((((I6/100)*$AJ$23)*$AH$23)),IF(Calculator!$O$6="DUALHOMESTEAD",SUM((((I6/100)*$AJ$22)*$AH$22))+(((((I6/100)*$AJ$22)*$AN$22)*$AH$22)*Calculator!$G$14)-((((I6/100)*$AJ$22)*$AN$22)*$AH$22)+((((I6/100)*$AJ$23)*$AH$23)),IF(Calculator!$O$6="DUALBAND A",SUM((((I6/100)*$AJ$22)*$AH$22))+(((((I6/100)*$AJ$22)*$AN$22)*$AH$22)*Calculator!$G$16)-((((I6/100)*$AJ$22)*$AN$22)*$AH$22)+((((I6/100)*$AJ$23)*$AH$23)),IF(Calculator!$O$6="DUALBAND B",SUM((((I6/100)*$AJ$22)*$AH$22))+(((((I6/100)*$AJ$22)*$AN$22)*$AH$22)*Calculator!$G$17)-((((I6/100)*$AJ$22)*$AN$22)*$AH$22)+((((I6/100)*$AJ$23)*$AH$23)),IF(Calculator!$O$6="DUALBAND C",SUM((((I6/100)*$AJ$22)*$AH$22))+(((((I6/100)*$AJ$22)*$AN$22)*$AH$22)*Calculator!$G$18)-((((I6/100)*$AJ$22)*$AN$22)*$AH$22)+((((I6/100)*$AJ$23)*$AH$23)),IF(Calculator!$O$6="DUALBAND D",SUM((((I6/100)*$AJ$22)*$AH$22))+(((((I6/100)*$AJ$22)*$AN$22)*$AH$22)*Calculator!$G$19)-((((I6/100)*$AJ$22)*$AN$22)*$AH$22)+((((I6/100)*$AJ$23)*$AH$23)),IF(Calculator!$O$6="DUALURBANE",SUM((((I6/100)*$AJ$22)*$AH$22))+(((((I6/100)*$AJ$22)*$AN$22)*$AH$22)*Calculator!$G$20)-((((I6/100)*$AJ$22)*$AN$22)*$AH$22)+((((I6/100)*$AJ$23)*$AH$23)),IF(Calculator!$O$6="DUALSILVERANOD",SUM((((I6/100)*$AJ$22)*$AH$22))+(((((I6/100)*$AJ$22)*$AN$22)*$AH$22)*Calculator!$G$21)-((((I6/100)*$AJ$22)*$AN$22)*$AH$22)+((((I6/100)*$AJ$23)*$AH$23)),IF(Calculator!$O$6="DUALANOD",SUM((((I6/100)*$AJ$22)*$AH$22))+(((((I6/100)*$AJ$22)*$AN$22)*$AH$22)*Calculator!$G$22)-((((I6/100)*$AJ$22)*$AN$22)*$AH$22)+((((I6/100)*$AJ$23)*$AH$23))))))))))))))))))))))))</f>
        <v>189.13068036193846</v>
      </c>
      <c r="Y6" s="2">
        <f>IF(Calculator!$O$6="SINGLEBASE",SUM((((J6/100)*$AJ$22)*$AH$22))+((((J6/100)*$AJ$23)*$AH$23)),IF(Calculator!$O$6="SINGLEELEMENTS",SUM((((J6/100)*$AJ$22)*$AH$22))+(((((J6/100)*$AJ$22)*$AN$22)*$AH$22)*Calculator!$G$2)-((((J6/100)*$AJ$22)*$AN$22)*$AH$22)+((((J6/100)*$AJ$23)*$AH$23)),IF(Calculator!$O$6="SINGLESPECTRUM",SUM((((J6/100)*$AJ$22)*$AH$22))+(((((J6/100)*$AJ$22)*$AN$22)*$AH$22)*Calculator!$G$4)-((((J6/100)*$AJ$22)*$AN$22)*$AH$22)+((((J6/100)*$AJ$23)*$AH$23)),IF(Calculator!$O$6="SINGLEHOMESTEAD",SUM((((J6/100)*$AJ$22)*$AH$22))+(((((J6/100)*$AJ$22)*$AN$22)*$AH$22)*Calculator!$G$3)-((((J6/100)*$AJ$22)*$AN$22)*$AH$22)+((((J6/100)*$AJ$23)*$AH$23)),IF(Calculator!$O$6="SINGLEBAND A",SUM((((J6/100)*$AJ$22)*$AH$22))+(((((J6/100)*$AJ$22)*$AN$22)*$AH$22)*Calculator!$G$5)-((((J6/100)*$AJ$22)*$AN$22)*$AH$22)+((((J6/100)*$AJ$23)*$AH$23)),IF(Calculator!$O$6="SINGLEBAND B",SUM((((J6/100)*$AJ$22)*$AH$22))+(((((J6/100)*$AJ$22)*$AN$22)*$AH$22)*Calculator!$G$6)-((((J6/100)*$AJ$22)*$AN$22)*$AH$22)+((((J6/100)*$AJ$23)*$AH$23)),IF(Calculator!$O$6="SINGLEBAND C",SUM((((J6/100)*$AJ$22)*$AH$22))+(((((J6/100)*$AJ$22)*$AN$22)*$AH$22)*Calculator!$G$7)-((((J6/100)*$AJ$22)*$AN$22)*$AH$22)+((((J6/100)*$AJ$23)*$AH$23)),IF(Calculator!$O$6="SINGLEBAND D",SUM((((J6/100)*$AJ$22)*$AH$22))+(((((J6/100)*$AJ$22)*$AN$22)*$AH$22)*Calculator!$G$8)-((((J6/100)*$AJ$22)*$AN$22)*$AH$22)+((((J6/100)*$AJ$23)*$AH$23)),IF(Calculator!$O$6="SINGLEURBANE",SUM((((J6/100)*$AJ$22)*$AH$22))+(((((J6/100)*$AJ$22)*$AN$22)*$AH$22)*Calculator!$G$9)-((((J6/100)*$AJ$22)*$AN$22)*$AH$22)+((((J6/100)*$AJ$23)*$AH$23)),IF(Calculator!$O$6="SINGLESILVERANOD",SUM((((J6/100)*$AJ$22)*$AH$22))+(((((J6/100)*$AJ$22)*$AN$22)*$AH$22)*Calculator!$G$10)-((((J6/100)*$AJ$22)*$AN$22)*$AH$22)+((((J6/100)*$AJ$23)*$AH$23)),IF(Calculator!$O$6="SINGLEANOD",SUM((((J6/100)*$AJ$22)*$AH$22))+(((((J6/100)*$AJ$22)*$AN$22)*$AH$22)*Calculator!$G$11)-((((J6/100)*$AJ$22)*$AN$22)*$AH$22)+((((J6/100)*$AJ$23)*$AH$23)),IF(Calculator!$O$6="DUALBASE",SUM((((J6/100)*$AJ$22)*$AH$22))+(((((J6/100)*$AJ$22)*$AN$22)*$AH$22)*Calculator!$G$12)-((((J6/100)*$AJ$22)*$AN$22)*$AH$22)+((((J6/100)*$AJ$23)*$AH$23)),IF(Calculator!$O$6="DUALELEMENTS",SUM((((J6/100)*$AJ$22)*$AH$22))+(((((J6/100)*$AJ$22)*$AN$22)*$AH$22)*Calculator!$G$13)-((((J6/100)*$AJ$22)*$AN$22)*$AH$22)+((((J6/100)*$AJ$23)*$AH$23)),IF(Calculator!$O$6="DUALSPECTRUM",SUM((((J6/100)*$AJ$22)*$AH$22))+(((((J6/100)*$AJ$22)*$AN$22)*$AH$22)*Calculator!$G$15)-((((J6/100)*$AJ$22)*$AN$22)*$AH$22)+((((J6/100)*$AJ$23)*$AH$23)),IF(Calculator!$O$6="DUALHOMESTEAD",SUM((((J6/100)*$AJ$22)*$AH$22))+(((((J6/100)*$AJ$22)*$AN$22)*$AH$22)*Calculator!$G$14)-((((J6/100)*$AJ$22)*$AN$22)*$AH$22)+((((J6/100)*$AJ$23)*$AH$23)),IF(Calculator!$O$6="DUALBAND A",SUM((((J6/100)*$AJ$22)*$AH$22))+(((((J6/100)*$AJ$22)*$AN$22)*$AH$22)*Calculator!$G$16)-((((J6/100)*$AJ$22)*$AN$22)*$AH$22)+((((J6/100)*$AJ$23)*$AH$23)),IF(Calculator!$O$6="DUALBAND B",SUM((((J6/100)*$AJ$22)*$AH$22))+(((((J6/100)*$AJ$22)*$AN$22)*$AH$22)*Calculator!$G$17)-((((J6/100)*$AJ$22)*$AN$22)*$AH$22)+((((J6/100)*$AJ$23)*$AH$23)),IF(Calculator!$O$6="DUALBAND C",SUM((((J6/100)*$AJ$22)*$AH$22))+(((((J6/100)*$AJ$22)*$AN$22)*$AH$22)*Calculator!$G$18)-((((J6/100)*$AJ$22)*$AN$22)*$AH$22)+((((J6/100)*$AJ$23)*$AH$23)),IF(Calculator!$O$6="DUALBAND D",SUM((((J6/100)*$AJ$22)*$AH$22))+(((((J6/100)*$AJ$22)*$AN$22)*$AH$22)*Calculator!$G$19)-((((J6/100)*$AJ$22)*$AN$22)*$AH$22)+((((J6/100)*$AJ$23)*$AH$23)),IF(Calculator!$O$6="DUALURBANE",SUM((((J6/100)*$AJ$22)*$AH$22))+(((((J6/100)*$AJ$22)*$AN$22)*$AH$22)*Calculator!$G$20)-((((J6/100)*$AJ$22)*$AN$22)*$AH$22)+((((J6/100)*$AJ$23)*$AH$23)),IF(Calculator!$O$6="DUALSILVERANOD",SUM((((J6/100)*$AJ$22)*$AH$22))+(((((J6/100)*$AJ$22)*$AN$22)*$AH$22)*Calculator!$G$21)-((((J6/100)*$AJ$22)*$AN$22)*$AH$22)+((((J6/100)*$AJ$23)*$AH$23)),IF(Calculator!$O$6="DUALANOD",SUM((((J6/100)*$AJ$22)*$AH$22))+(((((J6/100)*$AJ$22)*$AN$22)*$AH$22)*Calculator!$G$22)-((((J6/100)*$AJ$22)*$AN$22)*$AH$22)+((((J6/100)*$AJ$23)*$AH$23))))))))))))))))))))))))</f>
        <v>192.15982499999996</v>
      </c>
      <c r="Z6" s="2">
        <f>IF(Calculator!$O$6="SINGLEBASE",SUM((((K6/100)*$AJ$22)*$AH$22))+((((K6/100)*$AJ$23)*$AH$23)),IF(Calculator!$O$6="SINGLEELEMENTS",SUM((((K6/100)*$AJ$22)*$AH$22))+(((((K6/100)*$AJ$22)*$AN$22)*$AH$22)*Calculator!$G$2)-((((K6/100)*$AJ$22)*$AN$22)*$AH$22)+((((K6/100)*$AJ$23)*$AH$23)),IF(Calculator!$O$6="SINGLESPECTRUM",SUM((((K6/100)*$AJ$22)*$AH$22))+(((((K6/100)*$AJ$22)*$AN$22)*$AH$22)*Calculator!$G$4)-((((K6/100)*$AJ$22)*$AN$22)*$AH$22)+((((K6/100)*$AJ$23)*$AH$23)),IF(Calculator!$O$6="SINGLEHOMESTEAD",SUM((((K6/100)*$AJ$22)*$AH$22))+(((((K6/100)*$AJ$22)*$AN$22)*$AH$22)*Calculator!$G$3)-((((K6/100)*$AJ$22)*$AN$22)*$AH$22)+((((K6/100)*$AJ$23)*$AH$23)),IF(Calculator!$O$6="SINGLEBAND A",SUM((((K6/100)*$AJ$22)*$AH$22))+(((((K6/100)*$AJ$22)*$AN$22)*$AH$22)*Calculator!$G$5)-((((K6/100)*$AJ$22)*$AN$22)*$AH$22)+((((K6/100)*$AJ$23)*$AH$23)),IF(Calculator!$O$6="SINGLEBAND B",SUM((((K6/100)*$AJ$22)*$AH$22))+(((((K6/100)*$AJ$22)*$AN$22)*$AH$22)*Calculator!$G$6)-((((K6/100)*$AJ$22)*$AN$22)*$AH$22)+((((K6/100)*$AJ$23)*$AH$23)),IF(Calculator!$O$6="SINGLEBAND C",SUM((((K6/100)*$AJ$22)*$AH$22))+(((((K6/100)*$AJ$22)*$AN$22)*$AH$22)*Calculator!$G$7)-((((K6/100)*$AJ$22)*$AN$22)*$AH$22)+((((K6/100)*$AJ$23)*$AH$23)),IF(Calculator!$O$6="SINGLEBAND D",SUM((((K6/100)*$AJ$22)*$AH$22))+(((((K6/100)*$AJ$22)*$AN$22)*$AH$22)*Calculator!$G$8)-((((K6/100)*$AJ$22)*$AN$22)*$AH$22)+((((K6/100)*$AJ$23)*$AH$23)),IF(Calculator!$O$6="SINGLEURBANE",SUM((((K6/100)*$AJ$22)*$AH$22))+(((((K6/100)*$AJ$22)*$AN$22)*$AH$22)*Calculator!$G$9)-((((K6/100)*$AJ$22)*$AN$22)*$AH$22)+((((K6/100)*$AJ$23)*$AH$23)),IF(Calculator!$O$6="SINGLESILVERANOD",SUM((((K6/100)*$AJ$22)*$AH$22))+(((((K6/100)*$AJ$22)*$AN$22)*$AH$22)*Calculator!$G$10)-((((K6/100)*$AJ$22)*$AN$22)*$AH$22)+((((K6/100)*$AJ$23)*$AH$23)),IF(Calculator!$O$6="SINGLEANOD",SUM((((K6/100)*$AJ$22)*$AH$22))+(((((K6/100)*$AJ$22)*$AN$22)*$AH$22)*Calculator!$G$11)-((((K6/100)*$AJ$22)*$AN$22)*$AH$22)+((((K6/100)*$AJ$23)*$AH$23)),IF(Calculator!$O$6="DUALBASE",SUM((((K6/100)*$AJ$22)*$AH$22))+(((((K6/100)*$AJ$22)*$AN$22)*$AH$22)*Calculator!$G$12)-((((K6/100)*$AJ$22)*$AN$22)*$AH$22)+((((K6/100)*$AJ$23)*$AH$23)),IF(Calculator!$O$6="DUALELEMENTS",SUM((((K6/100)*$AJ$22)*$AH$22))+(((((K6/100)*$AJ$22)*$AN$22)*$AH$22)*Calculator!$G$13)-((((K6/100)*$AJ$22)*$AN$22)*$AH$22)+((((K6/100)*$AJ$23)*$AH$23)),IF(Calculator!$O$6="DUALSPECTRUM",SUM((((K6/100)*$AJ$22)*$AH$22))+(((((K6/100)*$AJ$22)*$AN$22)*$AH$22)*Calculator!$G$15)-((((K6/100)*$AJ$22)*$AN$22)*$AH$22)+((((K6/100)*$AJ$23)*$AH$23)),IF(Calculator!$O$6="DUALHOMESTEAD",SUM((((K6/100)*$AJ$22)*$AH$22))+(((((K6/100)*$AJ$22)*$AN$22)*$AH$22)*Calculator!$G$14)-((((K6/100)*$AJ$22)*$AN$22)*$AH$22)+((((K6/100)*$AJ$23)*$AH$23)),IF(Calculator!$O$6="DUALBAND A",SUM((((K6/100)*$AJ$22)*$AH$22))+(((((K6/100)*$AJ$22)*$AN$22)*$AH$22)*Calculator!$G$16)-((((K6/100)*$AJ$22)*$AN$22)*$AH$22)+((((K6/100)*$AJ$23)*$AH$23)),IF(Calculator!$O$6="DUALBAND B",SUM((((K6/100)*$AJ$22)*$AH$22))+(((((K6/100)*$AJ$22)*$AN$22)*$AH$22)*Calculator!$G$17)-((((K6/100)*$AJ$22)*$AN$22)*$AH$22)+((((K6/100)*$AJ$23)*$AH$23)),IF(Calculator!$O$6="DUALBAND C",SUM((((K6/100)*$AJ$22)*$AH$22))+(((((K6/100)*$AJ$22)*$AN$22)*$AH$22)*Calculator!$G$18)-((((K6/100)*$AJ$22)*$AN$22)*$AH$22)+((((K6/100)*$AJ$23)*$AH$23)),IF(Calculator!$O$6="DUALBAND D",SUM((((K6/100)*$AJ$22)*$AH$22))+(((((K6/100)*$AJ$22)*$AN$22)*$AH$22)*Calculator!$G$19)-((((K6/100)*$AJ$22)*$AN$22)*$AH$22)+((((K6/100)*$AJ$23)*$AH$23)),IF(Calculator!$O$6="DUALURBANE",SUM((((K6/100)*$AJ$22)*$AH$22))+(((((K6/100)*$AJ$22)*$AN$22)*$AH$22)*Calculator!$G$20)-((((K6/100)*$AJ$22)*$AN$22)*$AH$22)+((((K6/100)*$AJ$23)*$AH$23)),IF(Calculator!$O$6="DUALSILVERANOD",SUM((((K6/100)*$AJ$22)*$AH$22))+(((((K6/100)*$AJ$22)*$AN$22)*$AH$22)*Calculator!$G$21)-((((K6/100)*$AJ$22)*$AN$22)*$AH$22)+((((K6/100)*$AJ$23)*$AH$23)),IF(Calculator!$O$6="DUALANOD",SUM((((K6/100)*$AJ$22)*$AH$22))+(((((K6/100)*$AJ$22)*$AN$22)*$AH$22)*Calculator!$G$22)-((((K6/100)*$AJ$22)*$AN$22)*$AH$22)+((((K6/100)*$AJ$23)*$AH$23))))))))))))))))))))))))</f>
        <v>194.84620179290766</v>
      </c>
      <c r="AA6" s="2">
        <f>IF(Calculator!$O$6="SINGLEBASE",SUM((((L6/100)*$AJ$22)*$AH$22))+((((L6/100)*$AJ$23)*$AH$23)),IF(Calculator!$O$6="SINGLEELEMENTS",SUM((((L6/100)*$AJ$22)*$AH$22))+(((((L6/100)*$AJ$22)*$AN$22)*$AH$22)*Calculator!$G$2)-((((L6/100)*$AJ$22)*$AN$22)*$AH$22)+((((L6/100)*$AJ$23)*$AH$23)),IF(Calculator!$O$6="SINGLESPECTRUM",SUM((((L6/100)*$AJ$22)*$AH$22))+(((((L6/100)*$AJ$22)*$AN$22)*$AH$22)*Calculator!$G$4)-((((L6/100)*$AJ$22)*$AN$22)*$AH$22)+((((L6/100)*$AJ$23)*$AH$23)),IF(Calculator!$O$6="SINGLEHOMESTEAD",SUM((((L6/100)*$AJ$22)*$AH$22))+(((((L6/100)*$AJ$22)*$AN$22)*$AH$22)*Calculator!$G$3)-((((L6/100)*$AJ$22)*$AN$22)*$AH$22)+((((L6/100)*$AJ$23)*$AH$23)),IF(Calculator!$O$6="SINGLEBAND A",SUM((((L6/100)*$AJ$22)*$AH$22))+(((((L6/100)*$AJ$22)*$AN$22)*$AH$22)*Calculator!$G$5)-((((L6/100)*$AJ$22)*$AN$22)*$AH$22)+((((L6/100)*$AJ$23)*$AH$23)),IF(Calculator!$O$6="SINGLEBAND B",SUM((((L6/100)*$AJ$22)*$AH$22))+(((((L6/100)*$AJ$22)*$AN$22)*$AH$22)*Calculator!$G$6)-((((L6/100)*$AJ$22)*$AN$22)*$AH$22)+((((L6/100)*$AJ$23)*$AH$23)),IF(Calculator!$O$6="SINGLEBAND C",SUM((((L6/100)*$AJ$22)*$AH$22))+(((((L6/100)*$AJ$22)*$AN$22)*$AH$22)*Calculator!$G$7)-((((L6/100)*$AJ$22)*$AN$22)*$AH$22)+((((L6/100)*$AJ$23)*$AH$23)),IF(Calculator!$O$6="SINGLEBAND D",SUM((((L6/100)*$AJ$22)*$AH$22))+(((((L6/100)*$AJ$22)*$AN$22)*$AH$22)*Calculator!$G$8)-((((L6/100)*$AJ$22)*$AN$22)*$AH$22)+((((L6/100)*$AJ$23)*$AH$23)),IF(Calculator!$O$6="SINGLEURBANE",SUM((((L6/100)*$AJ$22)*$AH$22))+(((((L6/100)*$AJ$22)*$AN$22)*$AH$22)*Calculator!$G$9)-((((L6/100)*$AJ$22)*$AN$22)*$AH$22)+((((L6/100)*$AJ$23)*$AH$23)),IF(Calculator!$O$6="SINGLESILVERANOD",SUM((((L6/100)*$AJ$22)*$AH$22))+(((((L6/100)*$AJ$22)*$AN$22)*$AH$22)*Calculator!$G$10)-((((L6/100)*$AJ$22)*$AN$22)*$AH$22)+((((L6/100)*$AJ$23)*$AH$23)),IF(Calculator!$O$6="SINGLEANOD",SUM((((L6/100)*$AJ$22)*$AH$22))+(((((L6/100)*$AJ$22)*$AN$22)*$AH$22)*Calculator!$G$11)-((((L6/100)*$AJ$22)*$AN$22)*$AH$22)+((((L6/100)*$AJ$23)*$AH$23)),IF(Calculator!$O$6="DUALBASE",SUM((((L6/100)*$AJ$22)*$AH$22))+(((((L6/100)*$AJ$22)*$AN$22)*$AH$22)*Calculator!$G$12)-((((L6/100)*$AJ$22)*$AN$22)*$AH$22)+((((L6/100)*$AJ$23)*$AH$23)),IF(Calculator!$O$6="DUALELEMENTS",SUM((((L6/100)*$AJ$22)*$AH$22))+(((((L6/100)*$AJ$22)*$AN$22)*$AH$22)*Calculator!$G$13)-((((L6/100)*$AJ$22)*$AN$22)*$AH$22)+((((L6/100)*$AJ$23)*$AH$23)),IF(Calculator!$O$6="DUALSPECTRUM",SUM((((L6/100)*$AJ$22)*$AH$22))+(((((L6/100)*$AJ$22)*$AN$22)*$AH$22)*Calculator!$G$15)-((((L6/100)*$AJ$22)*$AN$22)*$AH$22)+((((L6/100)*$AJ$23)*$AH$23)),IF(Calculator!$O$6="DUALHOMESTEAD",SUM((((L6/100)*$AJ$22)*$AH$22))+(((((L6/100)*$AJ$22)*$AN$22)*$AH$22)*Calculator!$G$14)-((((L6/100)*$AJ$22)*$AN$22)*$AH$22)+((((L6/100)*$AJ$23)*$AH$23)),IF(Calculator!$O$6="DUALBAND A",SUM((((L6/100)*$AJ$22)*$AH$22))+(((((L6/100)*$AJ$22)*$AN$22)*$AH$22)*Calculator!$G$16)-((((L6/100)*$AJ$22)*$AN$22)*$AH$22)+((((L6/100)*$AJ$23)*$AH$23)),IF(Calculator!$O$6="DUALBAND B",SUM((((L6/100)*$AJ$22)*$AH$22))+(((((L6/100)*$AJ$22)*$AN$22)*$AH$22)*Calculator!$G$17)-((((L6/100)*$AJ$22)*$AN$22)*$AH$22)+((((L6/100)*$AJ$23)*$AH$23)),IF(Calculator!$O$6="DUALBAND C",SUM((((L6/100)*$AJ$22)*$AH$22))+(((((L6/100)*$AJ$22)*$AN$22)*$AH$22)*Calculator!$G$18)-((((L6/100)*$AJ$22)*$AN$22)*$AH$22)+((((L6/100)*$AJ$23)*$AH$23)),IF(Calculator!$O$6="DUALBAND D",SUM((((L6/100)*$AJ$22)*$AH$22))+(((((L6/100)*$AJ$22)*$AN$22)*$AH$22)*Calculator!$G$19)-((((L6/100)*$AJ$22)*$AN$22)*$AH$22)+((((L6/100)*$AJ$23)*$AH$23)),IF(Calculator!$O$6="DUALURBANE",SUM((((L6/100)*$AJ$22)*$AH$22))+(((((L6/100)*$AJ$22)*$AN$22)*$AH$22)*Calculator!$G$20)-((((L6/100)*$AJ$22)*$AN$22)*$AH$22)+((((L6/100)*$AJ$23)*$AH$23)),IF(Calculator!$O$6="DUALSILVERANOD",SUM((((L6/100)*$AJ$22)*$AH$22))+(((((L6/100)*$AJ$22)*$AN$22)*$AH$22)*Calculator!$G$21)-((((L6/100)*$AJ$22)*$AN$22)*$AH$22)+((((L6/100)*$AJ$23)*$AH$23)),IF(Calculator!$O$6="DUALANOD",SUM((((L6/100)*$AJ$22)*$AH$22))+(((((L6/100)*$AJ$22)*$AN$22)*$AH$22)*Calculator!$G$22)-((((L6/100)*$AJ$22)*$AN$22)*$AH$22)+((((L6/100)*$AJ$23)*$AH$23))))))))))))))))))))))))</f>
        <v>197.53686726989741</v>
      </c>
      <c r="AB6" s="2">
        <f>IF(Calculator!$O$6="SINGLEBASE",SUM((((M6/100)*$AJ$22)*$AH$22))+((((M6/100)*$AJ$23)*$AH$23)),IF(Calculator!$O$6="SINGLEELEMENTS",SUM((((M6/100)*$AJ$22)*$AH$22))+(((((M6/100)*$AJ$22)*$AN$22)*$AH$22)*Calculator!$G$2)-((((M6/100)*$AJ$22)*$AN$22)*$AH$22)+((((M6/100)*$AJ$23)*$AH$23)),IF(Calculator!$O$6="SINGLESPECTRUM",SUM((((M6/100)*$AJ$22)*$AH$22))+(((((M6/100)*$AJ$22)*$AN$22)*$AH$22)*Calculator!$G$4)-((((M6/100)*$AJ$22)*$AN$22)*$AH$22)+((((M6/100)*$AJ$23)*$AH$23)),IF(Calculator!$O$6="SINGLEHOMESTEAD",SUM((((M6/100)*$AJ$22)*$AH$22))+(((((M6/100)*$AJ$22)*$AN$22)*$AH$22)*Calculator!$G$3)-((((M6/100)*$AJ$22)*$AN$22)*$AH$22)+((((M6/100)*$AJ$23)*$AH$23)),IF(Calculator!$O$6="SINGLEBAND A",SUM((((M6/100)*$AJ$22)*$AH$22))+(((((M6/100)*$AJ$22)*$AN$22)*$AH$22)*Calculator!$G$5)-((((M6/100)*$AJ$22)*$AN$22)*$AH$22)+((((M6/100)*$AJ$23)*$AH$23)),IF(Calculator!$O$6="SINGLEBAND B",SUM((((M6/100)*$AJ$22)*$AH$22))+(((((M6/100)*$AJ$22)*$AN$22)*$AH$22)*Calculator!$G$6)-((((M6/100)*$AJ$22)*$AN$22)*$AH$22)+((((M6/100)*$AJ$23)*$AH$23)),IF(Calculator!$O$6="SINGLEBAND C",SUM((((M6/100)*$AJ$22)*$AH$22))+(((((M6/100)*$AJ$22)*$AN$22)*$AH$22)*Calculator!$G$7)-((((M6/100)*$AJ$22)*$AN$22)*$AH$22)+((((M6/100)*$AJ$23)*$AH$23)),IF(Calculator!$O$6="SINGLEBAND D",SUM((((M6/100)*$AJ$22)*$AH$22))+(((((M6/100)*$AJ$22)*$AN$22)*$AH$22)*Calculator!$G$8)-((((M6/100)*$AJ$22)*$AN$22)*$AH$22)+((((M6/100)*$AJ$23)*$AH$23)),IF(Calculator!$O$6="SINGLEURBANE",SUM((((M6/100)*$AJ$22)*$AH$22))+(((((M6/100)*$AJ$22)*$AN$22)*$AH$22)*Calculator!$G$9)-((((M6/100)*$AJ$22)*$AN$22)*$AH$22)+((((M6/100)*$AJ$23)*$AH$23)),IF(Calculator!$O$6="SINGLESILVERANOD",SUM((((M6/100)*$AJ$22)*$AH$22))+(((((M6/100)*$AJ$22)*$AN$22)*$AH$22)*Calculator!$G$10)-((((M6/100)*$AJ$22)*$AN$22)*$AH$22)+((((M6/100)*$AJ$23)*$AH$23)),IF(Calculator!$O$6="SINGLEANOD",SUM((((M6/100)*$AJ$22)*$AH$22))+(((((M6/100)*$AJ$22)*$AN$22)*$AH$22)*Calculator!$G$11)-((((M6/100)*$AJ$22)*$AN$22)*$AH$22)+((((M6/100)*$AJ$23)*$AH$23)),IF(Calculator!$O$6="DUALBASE",SUM((((M6/100)*$AJ$22)*$AH$22))+(((((M6/100)*$AJ$22)*$AN$22)*$AH$22)*Calculator!$G$12)-((((M6/100)*$AJ$22)*$AN$22)*$AH$22)+((((M6/100)*$AJ$23)*$AH$23)),IF(Calculator!$O$6="DUALELEMENTS",SUM((((M6/100)*$AJ$22)*$AH$22))+(((((M6/100)*$AJ$22)*$AN$22)*$AH$22)*Calculator!$G$13)-((((M6/100)*$AJ$22)*$AN$22)*$AH$22)+((((M6/100)*$AJ$23)*$AH$23)),IF(Calculator!$O$6="DUALSPECTRUM",SUM((((M6/100)*$AJ$22)*$AH$22))+(((((M6/100)*$AJ$22)*$AN$22)*$AH$22)*Calculator!$G$15)-((((M6/100)*$AJ$22)*$AN$22)*$AH$22)+((((M6/100)*$AJ$23)*$AH$23)),IF(Calculator!$O$6="DUALHOMESTEAD",SUM((((M6/100)*$AJ$22)*$AH$22))+(((((M6/100)*$AJ$22)*$AN$22)*$AH$22)*Calculator!$G$14)-((((M6/100)*$AJ$22)*$AN$22)*$AH$22)+((((M6/100)*$AJ$23)*$AH$23)),IF(Calculator!$O$6="DUALBAND A",SUM((((M6/100)*$AJ$22)*$AH$22))+(((((M6/100)*$AJ$22)*$AN$22)*$AH$22)*Calculator!$G$16)-((((M6/100)*$AJ$22)*$AN$22)*$AH$22)+((((M6/100)*$AJ$23)*$AH$23)),IF(Calculator!$O$6="DUALBAND B",SUM((((M6/100)*$AJ$22)*$AH$22))+(((((M6/100)*$AJ$22)*$AN$22)*$AH$22)*Calculator!$G$17)-((((M6/100)*$AJ$22)*$AN$22)*$AH$22)+((((M6/100)*$AJ$23)*$AH$23)),IF(Calculator!$O$6="DUALBAND C",SUM((((M6/100)*$AJ$22)*$AH$22))+(((((M6/100)*$AJ$22)*$AN$22)*$AH$22)*Calculator!$G$18)-((((M6/100)*$AJ$22)*$AN$22)*$AH$22)+((((M6/100)*$AJ$23)*$AH$23)),IF(Calculator!$O$6="DUALBAND D",SUM((((M6/100)*$AJ$22)*$AH$22))+(((((M6/100)*$AJ$22)*$AN$22)*$AH$22)*Calculator!$G$19)-((((M6/100)*$AJ$22)*$AN$22)*$AH$22)+((((M6/100)*$AJ$23)*$AH$23)),IF(Calculator!$O$6="DUALURBANE",SUM((((M6/100)*$AJ$22)*$AH$22))+(((((M6/100)*$AJ$22)*$AN$22)*$AH$22)*Calculator!$G$20)-((((M6/100)*$AJ$22)*$AN$22)*$AH$22)+((((M6/100)*$AJ$23)*$AH$23)),IF(Calculator!$O$6="DUALSILVERANOD",SUM((((M6/100)*$AJ$22)*$AH$22))+(((((M6/100)*$AJ$22)*$AN$22)*$AH$22)*Calculator!$G$21)-((((M6/100)*$AJ$22)*$AN$22)*$AH$22)+((((M6/100)*$AJ$23)*$AH$23)),IF(Calculator!$O$6="DUALANOD",SUM((((M6/100)*$AJ$22)*$AH$22))+(((((M6/100)*$AJ$22)*$AN$22)*$AH$22)*Calculator!$G$22)-((((M6/100)*$AJ$22)*$AN$22)*$AH$22)+((((M6/100)*$AJ$23)*$AH$23))))))))))))))))))))))))</f>
        <v>200.22325713806151</v>
      </c>
      <c r="AC6" s="2">
        <f>IF(Calculator!$O$6="SINGLEBASE",SUM((((N6/100)*$AJ$22)*$AH$22))+((((N6/100)*$AJ$23)*$AH$23)),IF(Calculator!$O$6="SINGLEELEMENTS",SUM((((N6/100)*$AJ$22)*$AH$22))+(((((N6/100)*$AJ$22)*$AN$22)*$AH$22)*Calculator!$G$2)-((((N6/100)*$AJ$22)*$AN$22)*$AH$22)+((((N6/100)*$AJ$23)*$AH$23)),IF(Calculator!$O$6="SINGLESPECTRUM",SUM((((N6/100)*$AJ$22)*$AH$22))+(((((N6/100)*$AJ$22)*$AN$22)*$AH$22)*Calculator!$G$4)-((((N6/100)*$AJ$22)*$AN$22)*$AH$22)+((((N6/100)*$AJ$23)*$AH$23)),IF(Calculator!$O$6="SINGLEHOMESTEAD",SUM((((N6/100)*$AJ$22)*$AH$22))+(((((N6/100)*$AJ$22)*$AN$22)*$AH$22)*Calculator!$G$3)-((((N6/100)*$AJ$22)*$AN$22)*$AH$22)+((((N6/100)*$AJ$23)*$AH$23)),IF(Calculator!$O$6="SINGLEBAND A",SUM((((N6/100)*$AJ$22)*$AH$22))+(((((N6/100)*$AJ$22)*$AN$22)*$AH$22)*Calculator!$G$5)-((((N6/100)*$AJ$22)*$AN$22)*$AH$22)+((((N6/100)*$AJ$23)*$AH$23)),IF(Calculator!$O$6="SINGLEBAND B",SUM((((N6/100)*$AJ$22)*$AH$22))+(((((N6/100)*$AJ$22)*$AN$22)*$AH$22)*Calculator!$G$6)-((((N6/100)*$AJ$22)*$AN$22)*$AH$22)+((((N6/100)*$AJ$23)*$AH$23)),IF(Calculator!$O$6="SINGLEBAND C",SUM((((N6/100)*$AJ$22)*$AH$22))+(((((N6/100)*$AJ$22)*$AN$22)*$AH$22)*Calculator!$G$7)-((((N6/100)*$AJ$22)*$AN$22)*$AH$22)+((((N6/100)*$AJ$23)*$AH$23)),IF(Calculator!$O$6="SINGLEBAND D",SUM((((N6/100)*$AJ$22)*$AH$22))+(((((N6/100)*$AJ$22)*$AN$22)*$AH$22)*Calculator!$G$8)-((((N6/100)*$AJ$22)*$AN$22)*$AH$22)+((((N6/100)*$AJ$23)*$AH$23)),IF(Calculator!$O$6="SINGLEURBANE",SUM((((N6/100)*$AJ$22)*$AH$22))+(((((N6/100)*$AJ$22)*$AN$22)*$AH$22)*Calculator!$G$9)-((((N6/100)*$AJ$22)*$AN$22)*$AH$22)+((((N6/100)*$AJ$23)*$AH$23)),IF(Calculator!$O$6="SINGLESILVERANOD",SUM((((N6/100)*$AJ$22)*$AH$22))+(((((N6/100)*$AJ$22)*$AN$22)*$AH$22)*Calculator!$G$10)-((((N6/100)*$AJ$22)*$AN$22)*$AH$22)+((((N6/100)*$AJ$23)*$AH$23)),IF(Calculator!$O$6="SINGLEANOD",SUM((((N6/100)*$AJ$22)*$AH$22))+(((((N6/100)*$AJ$22)*$AN$22)*$AH$22)*Calculator!$G$11)-((((N6/100)*$AJ$22)*$AN$22)*$AH$22)+((((N6/100)*$AJ$23)*$AH$23)),IF(Calculator!$O$6="DUALBASE",SUM((((N6/100)*$AJ$22)*$AH$22))+(((((N6/100)*$AJ$22)*$AN$22)*$AH$22)*Calculator!$G$12)-((((N6/100)*$AJ$22)*$AN$22)*$AH$22)+((((N6/100)*$AJ$23)*$AH$23)),IF(Calculator!$O$6="DUALELEMENTS",SUM((((N6/100)*$AJ$22)*$AH$22))+(((((N6/100)*$AJ$22)*$AN$22)*$AH$22)*Calculator!$G$13)-((((N6/100)*$AJ$22)*$AN$22)*$AH$22)+((((N6/100)*$AJ$23)*$AH$23)),IF(Calculator!$O$6="DUALSPECTRUM",SUM((((N6/100)*$AJ$22)*$AH$22))+(((((N6/100)*$AJ$22)*$AN$22)*$AH$22)*Calculator!$G$15)-((((N6/100)*$AJ$22)*$AN$22)*$AH$22)+((((N6/100)*$AJ$23)*$AH$23)),IF(Calculator!$O$6="DUALHOMESTEAD",SUM((((N6/100)*$AJ$22)*$AH$22))+(((((N6/100)*$AJ$22)*$AN$22)*$AH$22)*Calculator!$G$14)-((((N6/100)*$AJ$22)*$AN$22)*$AH$22)+((((N6/100)*$AJ$23)*$AH$23)),IF(Calculator!$O$6="DUALBAND A",SUM((((N6/100)*$AJ$22)*$AH$22))+(((((N6/100)*$AJ$22)*$AN$22)*$AH$22)*Calculator!$G$16)-((((N6/100)*$AJ$22)*$AN$22)*$AH$22)+((((N6/100)*$AJ$23)*$AH$23)),IF(Calculator!$O$6="DUALBAND B",SUM((((N6/100)*$AJ$22)*$AH$22))+(((((N6/100)*$AJ$22)*$AN$22)*$AH$22)*Calculator!$G$17)-((((N6/100)*$AJ$22)*$AN$22)*$AH$22)+((((N6/100)*$AJ$23)*$AH$23)),IF(Calculator!$O$6="DUALBAND C",SUM((((N6/100)*$AJ$22)*$AH$22))+(((((N6/100)*$AJ$22)*$AN$22)*$AH$22)*Calculator!$G$18)-((((N6/100)*$AJ$22)*$AN$22)*$AH$22)+((((N6/100)*$AJ$23)*$AH$23)),IF(Calculator!$O$6="DUALBAND D",SUM((((N6/100)*$AJ$22)*$AH$22))+(((((N6/100)*$AJ$22)*$AN$22)*$AH$22)*Calculator!$G$19)-((((N6/100)*$AJ$22)*$AN$22)*$AH$22)+((((N6/100)*$AJ$23)*$AH$23)),IF(Calculator!$O$6="DUALURBANE",SUM((((N6/100)*$AJ$22)*$AH$22))+(((((N6/100)*$AJ$22)*$AN$22)*$AH$22)*Calculator!$G$20)-((((N6/100)*$AJ$22)*$AN$22)*$AH$22)+((((N6/100)*$AJ$23)*$AH$23)),IF(Calculator!$O$6="DUALSILVERANOD",SUM((((N6/100)*$AJ$22)*$AH$22))+(((((N6/100)*$AJ$22)*$AN$22)*$AH$22)*Calculator!$G$21)-((((N6/100)*$AJ$22)*$AN$22)*$AH$22)+((((N6/100)*$AJ$23)*$AH$23)),IF(Calculator!$O$6="DUALANOD",SUM((((N6/100)*$AJ$22)*$AH$22))+(((((N6/100)*$AJ$22)*$AN$22)*$AH$22)*Calculator!$G$22)-((((N6/100)*$AJ$22)*$AN$22)*$AH$22)+((((N6/100)*$AJ$23)*$AH$23))))))))))))))))))))))))</f>
        <v>202.91392261505123</v>
      </c>
    </row>
    <row r="7" spans="1:40">
      <c r="A7" s="8" t="s">
        <v>1439</v>
      </c>
      <c r="B7" s="2">
        <v>402.71164489746093</v>
      </c>
      <c r="C7" s="2">
        <v>429.70401275634765</v>
      </c>
      <c r="D7" s="2">
        <v>436.25615127563475</v>
      </c>
      <c r="E7" s="2">
        <v>443.42483596801753</v>
      </c>
      <c r="F7" s="2">
        <v>449.98743469238281</v>
      </c>
      <c r="G7" s="2">
        <v>456.53960510253904</v>
      </c>
      <c r="H7" s="2">
        <v>463.10220382690426</v>
      </c>
      <c r="I7" s="2">
        <v>469.65434234619136</v>
      </c>
      <c r="J7" s="2">
        <v>477.04249999999996</v>
      </c>
      <c r="K7" s="2">
        <v>483.60509872436518</v>
      </c>
      <c r="L7" s="2">
        <v>490.15723724365233</v>
      </c>
      <c r="M7" s="2">
        <v>496.71983596801755</v>
      </c>
      <c r="N7" s="2">
        <v>503.27200637817378</v>
      </c>
      <c r="P7" s="8">
        <v>900</v>
      </c>
      <c r="Q7" s="2">
        <f>IF(Calculator!$O$6="SINGLEBASE",SUM((((B7/100)*$AJ$22)*$AH$22))+((((B7/100)*$AJ$23)*$AH$23)),IF(Calculator!$O$6="SINGLEELEMENTS",SUM((((B7/100)*$AJ$22)*$AH$22))+(((((B7/100)*$AJ$22)*$AN$22)*$AH$22)*Calculator!$G$2)-((((B7/100)*$AJ$22)*$AN$22)*$AH$22)+((((B7/100)*$AJ$23)*$AH$23)),IF(Calculator!$O$6="SINGLESPECTRUM",SUM((((B7/100)*$AJ$22)*$AH$22))+(((((B7/100)*$AJ$22)*$AN$22)*$AH$22)*Calculator!$G$4)-((((B7/100)*$AJ$22)*$AN$22)*$AH$22)+((((B7/100)*$AJ$23)*$AH$23)),IF(Calculator!$O$6="SINGLEHOMESTEAD",SUM((((B7/100)*$AJ$22)*$AH$22))+(((((B7/100)*$AJ$22)*$AN$22)*$AH$22)*Calculator!$G$3)-((((B7/100)*$AJ$22)*$AN$22)*$AH$22)+((((B7/100)*$AJ$23)*$AH$23)),IF(Calculator!$O$6="SINGLEBAND A",SUM((((B7/100)*$AJ$22)*$AH$22))+(((((B7/100)*$AJ$22)*$AN$22)*$AH$22)*Calculator!$G$5)-((((B7/100)*$AJ$22)*$AN$22)*$AH$22)+((((B7/100)*$AJ$23)*$AH$23)),IF(Calculator!$O$6="SINGLEBAND B",SUM((((B7/100)*$AJ$22)*$AH$22))+(((((B7/100)*$AJ$22)*$AN$22)*$AH$22)*Calculator!$G$6)-((((B7/100)*$AJ$22)*$AN$22)*$AH$22)+((((B7/100)*$AJ$23)*$AH$23)),IF(Calculator!$O$6="SINGLEBAND C",SUM((((B7/100)*$AJ$22)*$AH$22))+(((((B7/100)*$AJ$22)*$AN$22)*$AH$22)*Calculator!$G$7)-((((B7/100)*$AJ$22)*$AN$22)*$AH$22)+((((B7/100)*$AJ$23)*$AH$23)),IF(Calculator!$O$6="SINGLEBAND D",SUM((((B7/100)*$AJ$22)*$AH$22))+(((((B7/100)*$AJ$22)*$AN$22)*$AH$22)*Calculator!$G$8)-((((B7/100)*$AJ$22)*$AN$22)*$AH$22)+((((B7/100)*$AJ$23)*$AH$23)),IF(Calculator!$O$6="SINGLEURBANE",SUM((((B7/100)*$AJ$22)*$AH$22))+(((((B7/100)*$AJ$22)*$AN$22)*$AH$22)*Calculator!$G$9)-((((B7/100)*$AJ$22)*$AN$22)*$AH$22)+((((B7/100)*$AJ$23)*$AH$23)),IF(Calculator!$O$6="SINGLESILVERANOD",SUM((((B7/100)*$AJ$22)*$AH$22))+(((((B7/100)*$AJ$22)*$AN$22)*$AH$22)*Calculator!$G$10)-((((B7/100)*$AJ$22)*$AN$22)*$AH$22)+((((B7/100)*$AJ$23)*$AH$23)),IF(Calculator!$O$6="SINGLEANOD",SUM((((B7/100)*$AJ$22)*$AH$22))+(((((B7/100)*$AJ$22)*$AN$22)*$AH$22)*Calculator!$G$11)-((((B7/100)*$AJ$22)*$AN$22)*$AH$22)+((((B7/100)*$AJ$23)*$AH$23)),IF(Calculator!$O$6="DUALBASE",SUM((((B7/100)*$AJ$22)*$AH$22))+(((((B7/100)*$AJ$22)*$AN$22)*$AH$22)*Calculator!$G$12)-((((B7/100)*$AJ$22)*$AN$22)*$AH$22)+((((B7/100)*$AJ$23)*$AH$23)),IF(Calculator!$O$6="DUALELEMENTS",SUM((((B7/100)*$AJ$22)*$AH$22))+(((((B7/100)*$AJ$22)*$AN$22)*$AH$22)*Calculator!$G$13)-((((B7/100)*$AJ$22)*$AN$22)*$AH$22)+((((B7/100)*$AJ$23)*$AH$23)),IF(Calculator!$O$6="DUALSPECTRUM",SUM((((B7/100)*$AJ$22)*$AH$22))+(((((B7/100)*$AJ$22)*$AN$22)*$AH$22)*Calculator!$G$15)-((((B7/100)*$AJ$22)*$AN$22)*$AH$22)+((((B7/100)*$AJ$23)*$AH$23)),IF(Calculator!$O$6="DUALHOMESTEAD",SUM((((B7/100)*$AJ$22)*$AH$22))+(((((B7/100)*$AJ$22)*$AN$22)*$AH$22)*Calculator!$G$14)-((((B7/100)*$AJ$22)*$AN$22)*$AH$22)+((((B7/100)*$AJ$23)*$AH$23)),IF(Calculator!$O$6="DUALBAND A",SUM((((B7/100)*$AJ$22)*$AH$22))+(((((B7/100)*$AJ$22)*$AN$22)*$AH$22)*Calculator!$G$16)-((((B7/100)*$AJ$22)*$AN$22)*$AH$22)+((((B7/100)*$AJ$23)*$AH$23)),IF(Calculator!$O$6="DUALBAND B",SUM((((B7/100)*$AJ$22)*$AH$22))+(((((B7/100)*$AJ$22)*$AN$22)*$AH$22)*Calculator!$G$17)-((((B7/100)*$AJ$22)*$AN$22)*$AH$22)+((((B7/100)*$AJ$23)*$AH$23)),IF(Calculator!$O$6="DUALBAND C",SUM((((B7/100)*$AJ$22)*$AH$22))+(((((B7/100)*$AJ$22)*$AN$22)*$AH$22)*Calculator!$G$18)-((((B7/100)*$AJ$22)*$AN$22)*$AH$22)+((((B7/100)*$AJ$23)*$AH$23)),IF(Calculator!$O$6="DUALBAND D",SUM((((B7/100)*$AJ$22)*$AH$22))+(((((B7/100)*$AJ$22)*$AN$22)*$AH$22)*Calculator!$G$19)-((((B7/100)*$AJ$22)*$AN$22)*$AH$22)+((((B7/100)*$AJ$23)*$AH$23)),IF(Calculator!$O$6="DUALURBANE",SUM((((B7/100)*$AJ$22)*$AH$22))+(((((B7/100)*$AJ$22)*$AN$22)*$AH$22)*Calculator!$G$20)-((((B7/100)*$AJ$22)*$AN$22)*$AH$22)+((((B7/100)*$AJ$23)*$AH$23)),IF(Calculator!$O$6="DUALSILVERANOD",SUM((((B7/100)*$AJ$22)*$AH$22))+(((((B7/100)*$AJ$22)*$AN$22)*$AH$22)*Calculator!$G$21)-((((B7/100)*$AJ$22)*$AN$22)*$AH$22)+((((B7/100)*$AJ$23)*$AH$23)),IF(Calculator!$O$6="DUALANOD",SUM((((B7/100)*$AJ$22)*$AH$22))+(((((B7/100)*$AJ$22)*$AN$22)*$AH$22)*Calculator!$G$22)-((((B7/100)*$AJ$22)*$AN$22)*$AH$22)+((((B7/100)*$AJ$23)*$AH$23))))))))))))))))))))))))</f>
        <v>165.11177440795893</v>
      </c>
      <c r="R7" s="2">
        <f>IF(Calculator!$O$6="SINGLEBASE",SUM((((C7/100)*$AJ$22)*$AH$22))+((((C7/100)*$AJ$23)*$AH$23)),IF(Calculator!$O$6="SINGLEELEMENTS",SUM((((C7/100)*$AJ$22)*$AH$22))+(((((C7/100)*$AJ$22)*$AN$22)*$AH$22)*Calculator!$G$2)-((((C7/100)*$AJ$22)*$AN$22)*$AH$22)+((((C7/100)*$AJ$23)*$AH$23)),IF(Calculator!$O$6="SINGLESPECTRUM",SUM((((C7/100)*$AJ$22)*$AH$22))+(((((C7/100)*$AJ$22)*$AN$22)*$AH$22)*Calculator!$G$4)-((((C7/100)*$AJ$22)*$AN$22)*$AH$22)+((((C7/100)*$AJ$23)*$AH$23)),IF(Calculator!$O$6="SINGLEHOMESTEAD",SUM((((C7/100)*$AJ$22)*$AH$22))+(((((C7/100)*$AJ$22)*$AN$22)*$AH$22)*Calculator!$G$3)-((((C7/100)*$AJ$22)*$AN$22)*$AH$22)+((((C7/100)*$AJ$23)*$AH$23)),IF(Calculator!$O$6="SINGLEBAND A",SUM((((C7/100)*$AJ$22)*$AH$22))+(((((C7/100)*$AJ$22)*$AN$22)*$AH$22)*Calculator!$G$5)-((((C7/100)*$AJ$22)*$AN$22)*$AH$22)+((((C7/100)*$AJ$23)*$AH$23)),IF(Calculator!$O$6="SINGLEBAND B",SUM((((C7/100)*$AJ$22)*$AH$22))+(((((C7/100)*$AJ$22)*$AN$22)*$AH$22)*Calculator!$G$6)-((((C7/100)*$AJ$22)*$AN$22)*$AH$22)+((((C7/100)*$AJ$23)*$AH$23)),IF(Calculator!$O$6="SINGLEBAND C",SUM((((C7/100)*$AJ$22)*$AH$22))+(((((C7/100)*$AJ$22)*$AN$22)*$AH$22)*Calculator!$G$7)-((((C7/100)*$AJ$22)*$AN$22)*$AH$22)+((((C7/100)*$AJ$23)*$AH$23)),IF(Calculator!$O$6="SINGLEBAND D",SUM((((C7/100)*$AJ$22)*$AH$22))+(((((C7/100)*$AJ$22)*$AN$22)*$AH$22)*Calculator!$G$8)-((((C7/100)*$AJ$22)*$AN$22)*$AH$22)+((((C7/100)*$AJ$23)*$AH$23)),IF(Calculator!$O$6="SINGLEURBANE",SUM((((C7/100)*$AJ$22)*$AH$22))+(((((C7/100)*$AJ$22)*$AN$22)*$AH$22)*Calculator!$G$9)-((((C7/100)*$AJ$22)*$AN$22)*$AH$22)+((((C7/100)*$AJ$23)*$AH$23)),IF(Calculator!$O$6="SINGLESILVERANOD",SUM((((C7/100)*$AJ$22)*$AH$22))+(((((C7/100)*$AJ$22)*$AN$22)*$AH$22)*Calculator!$G$10)-((((C7/100)*$AJ$22)*$AN$22)*$AH$22)+((((C7/100)*$AJ$23)*$AH$23)),IF(Calculator!$O$6="SINGLEANOD",SUM((((C7/100)*$AJ$22)*$AH$22))+(((((C7/100)*$AJ$22)*$AN$22)*$AH$22)*Calculator!$G$11)-((((C7/100)*$AJ$22)*$AN$22)*$AH$22)+((((C7/100)*$AJ$23)*$AH$23)),IF(Calculator!$O$6="DUALBASE",SUM((((C7/100)*$AJ$22)*$AH$22))+(((((C7/100)*$AJ$22)*$AN$22)*$AH$22)*Calculator!$G$12)-((((C7/100)*$AJ$22)*$AN$22)*$AH$22)+((((C7/100)*$AJ$23)*$AH$23)),IF(Calculator!$O$6="DUALELEMENTS",SUM((((C7/100)*$AJ$22)*$AH$22))+(((((C7/100)*$AJ$22)*$AN$22)*$AH$22)*Calculator!$G$13)-((((C7/100)*$AJ$22)*$AN$22)*$AH$22)+((((C7/100)*$AJ$23)*$AH$23)),IF(Calculator!$O$6="DUALSPECTRUM",SUM((((C7/100)*$AJ$22)*$AH$22))+(((((C7/100)*$AJ$22)*$AN$22)*$AH$22)*Calculator!$G$15)-((((C7/100)*$AJ$22)*$AN$22)*$AH$22)+((((C7/100)*$AJ$23)*$AH$23)),IF(Calculator!$O$6="DUALHOMESTEAD",SUM((((C7/100)*$AJ$22)*$AH$22))+(((((C7/100)*$AJ$22)*$AN$22)*$AH$22)*Calculator!$G$14)-((((C7/100)*$AJ$22)*$AN$22)*$AH$22)+((((C7/100)*$AJ$23)*$AH$23)),IF(Calculator!$O$6="DUALBAND A",SUM((((C7/100)*$AJ$22)*$AH$22))+(((((C7/100)*$AJ$22)*$AN$22)*$AH$22)*Calculator!$G$16)-((((C7/100)*$AJ$22)*$AN$22)*$AH$22)+((((C7/100)*$AJ$23)*$AH$23)),IF(Calculator!$O$6="DUALBAND B",SUM((((C7/100)*$AJ$22)*$AH$22))+(((((C7/100)*$AJ$22)*$AN$22)*$AH$22)*Calculator!$G$17)-((((C7/100)*$AJ$22)*$AN$22)*$AH$22)+((((C7/100)*$AJ$23)*$AH$23)),IF(Calculator!$O$6="DUALBAND C",SUM((((C7/100)*$AJ$22)*$AH$22))+(((((C7/100)*$AJ$22)*$AN$22)*$AH$22)*Calculator!$G$18)-((((C7/100)*$AJ$22)*$AN$22)*$AH$22)+((((C7/100)*$AJ$23)*$AH$23)),IF(Calculator!$O$6="DUALBAND D",SUM((((C7/100)*$AJ$22)*$AH$22))+(((((C7/100)*$AJ$22)*$AN$22)*$AH$22)*Calculator!$G$19)-((((C7/100)*$AJ$22)*$AN$22)*$AH$22)+((((C7/100)*$AJ$23)*$AH$23)),IF(Calculator!$O$6="DUALURBANE",SUM((((C7/100)*$AJ$22)*$AH$22))+(((((C7/100)*$AJ$22)*$AN$22)*$AH$22)*Calculator!$G$20)-((((C7/100)*$AJ$22)*$AN$22)*$AH$22)+((((C7/100)*$AJ$23)*$AH$23)),IF(Calculator!$O$6="DUALSILVERANOD",SUM((((C7/100)*$AJ$22)*$AH$22))+(((((C7/100)*$AJ$22)*$AN$22)*$AH$22)*Calculator!$G$21)-((((C7/100)*$AJ$22)*$AN$22)*$AH$22)+((((C7/100)*$AJ$23)*$AH$23)),IF(Calculator!$O$6="DUALANOD",SUM((((C7/100)*$AJ$22)*$AH$22))+(((((C7/100)*$AJ$22)*$AN$22)*$AH$22)*Calculator!$G$22)-((((C7/100)*$AJ$22)*$AN$22)*$AH$22)+((((C7/100)*$AJ$23)*$AH$23))))))))))))))))))))))))</f>
        <v>176.17864523010249</v>
      </c>
      <c r="S7" s="2">
        <f>IF(Calculator!$O$6="SINGLEBASE",SUM((((D7/100)*$AJ$22)*$AH$22))+((((D7/100)*$AJ$23)*$AH$23)),IF(Calculator!$O$6="SINGLEELEMENTS",SUM((((D7/100)*$AJ$22)*$AH$22))+(((((D7/100)*$AJ$22)*$AN$22)*$AH$22)*Calculator!$G$2)-((((D7/100)*$AJ$22)*$AN$22)*$AH$22)+((((D7/100)*$AJ$23)*$AH$23)),IF(Calculator!$O$6="SINGLESPECTRUM",SUM((((D7/100)*$AJ$22)*$AH$22))+(((((D7/100)*$AJ$22)*$AN$22)*$AH$22)*Calculator!$G$4)-((((D7/100)*$AJ$22)*$AN$22)*$AH$22)+((((D7/100)*$AJ$23)*$AH$23)),IF(Calculator!$O$6="SINGLEHOMESTEAD",SUM((((D7/100)*$AJ$22)*$AH$22))+(((((D7/100)*$AJ$22)*$AN$22)*$AH$22)*Calculator!$G$3)-((((D7/100)*$AJ$22)*$AN$22)*$AH$22)+((((D7/100)*$AJ$23)*$AH$23)),IF(Calculator!$O$6="SINGLEBAND A",SUM((((D7/100)*$AJ$22)*$AH$22))+(((((D7/100)*$AJ$22)*$AN$22)*$AH$22)*Calculator!$G$5)-((((D7/100)*$AJ$22)*$AN$22)*$AH$22)+((((D7/100)*$AJ$23)*$AH$23)),IF(Calculator!$O$6="SINGLEBAND B",SUM((((D7/100)*$AJ$22)*$AH$22))+(((((D7/100)*$AJ$22)*$AN$22)*$AH$22)*Calculator!$G$6)-((((D7/100)*$AJ$22)*$AN$22)*$AH$22)+((((D7/100)*$AJ$23)*$AH$23)),IF(Calculator!$O$6="SINGLEBAND C",SUM((((D7/100)*$AJ$22)*$AH$22))+(((((D7/100)*$AJ$22)*$AN$22)*$AH$22)*Calculator!$G$7)-((((D7/100)*$AJ$22)*$AN$22)*$AH$22)+((((D7/100)*$AJ$23)*$AH$23)),IF(Calculator!$O$6="SINGLEBAND D",SUM((((D7/100)*$AJ$22)*$AH$22))+(((((D7/100)*$AJ$22)*$AN$22)*$AH$22)*Calculator!$G$8)-((((D7/100)*$AJ$22)*$AN$22)*$AH$22)+((((D7/100)*$AJ$23)*$AH$23)),IF(Calculator!$O$6="SINGLEURBANE",SUM((((D7/100)*$AJ$22)*$AH$22))+(((((D7/100)*$AJ$22)*$AN$22)*$AH$22)*Calculator!$G$9)-((((D7/100)*$AJ$22)*$AN$22)*$AH$22)+((((D7/100)*$AJ$23)*$AH$23)),IF(Calculator!$O$6="SINGLESILVERANOD",SUM((((D7/100)*$AJ$22)*$AH$22))+(((((D7/100)*$AJ$22)*$AN$22)*$AH$22)*Calculator!$G$10)-((((D7/100)*$AJ$22)*$AN$22)*$AH$22)+((((D7/100)*$AJ$23)*$AH$23)),IF(Calculator!$O$6="SINGLEANOD",SUM((((D7/100)*$AJ$22)*$AH$22))+(((((D7/100)*$AJ$22)*$AN$22)*$AH$22)*Calculator!$G$11)-((((D7/100)*$AJ$22)*$AN$22)*$AH$22)+((((D7/100)*$AJ$23)*$AH$23)),IF(Calculator!$O$6="DUALBASE",SUM((((D7/100)*$AJ$22)*$AH$22))+(((((D7/100)*$AJ$22)*$AN$22)*$AH$22)*Calculator!$G$12)-((((D7/100)*$AJ$22)*$AN$22)*$AH$22)+((((D7/100)*$AJ$23)*$AH$23)),IF(Calculator!$O$6="DUALELEMENTS",SUM((((D7/100)*$AJ$22)*$AH$22))+(((((D7/100)*$AJ$22)*$AN$22)*$AH$22)*Calculator!$G$13)-((((D7/100)*$AJ$22)*$AN$22)*$AH$22)+((((D7/100)*$AJ$23)*$AH$23)),IF(Calculator!$O$6="DUALSPECTRUM",SUM((((D7/100)*$AJ$22)*$AH$22))+(((((D7/100)*$AJ$22)*$AN$22)*$AH$22)*Calculator!$G$15)-((((D7/100)*$AJ$22)*$AN$22)*$AH$22)+((((D7/100)*$AJ$23)*$AH$23)),IF(Calculator!$O$6="DUALHOMESTEAD",SUM((((D7/100)*$AJ$22)*$AH$22))+(((((D7/100)*$AJ$22)*$AN$22)*$AH$22)*Calculator!$G$14)-((((D7/100)*$AJ$22)*$AN$22)*$AH$22)+((((D7/100)*$AJ$23)*$AH$23)),IF(Calculator!$O$6="DUALBAND A",SUM((((D7/100)*$AJ$22)*$AH$22))+(((((D7/100)*$AJ$22)*$AN$22)*$AH$22)*Calculator!$G$16)-((((D7/100)*$AJ$22)*$AN$22)*$AH$22)+((((D7/100)*$AJ$23)*$AH$23)),IF(Calculator!$O$6="DUALBAND B",SUM((((D7/100)*$AJ$22)*$AH$22))+(((((D7/100)*$AJ$22)*$AN$22)*$AH$22)*Calculator!$G$17)-((((D7/100)*$AJ$22)*$AN$22)*$AH$22)+((((D7/100)*$AJ$23)*$AH$23)),IF(Calculator!$O$6="DUALBAND C",SUM((((D7/100)*$AJ$22)*$AH$22))+(((((D7/100)*$AJ$22)*$AN$22)*$AH$22)*Calculator!$G$18)-((((D7/100)*$AJ$22)*$AN$22)*$AH$22)+((((D7/100)*$AJ$23)*$AH$23)),IF(Calculator!$O$6="DUALBAND D",SUM((((D7/100)*$AJ$22)*$AH$22))+(((((D7/100)*$AJ$22)*$AN$22)*$AH$22)*Calculator!$G$19)-((((D7/100)*$AJ$22)*$AN$22)*$AH$22)+((((D7/100)*$AJ$23)*$AH$23)),IF(Calculator!$O$6="DUALURBANE",SUM((((D7/100)*$AJ$22)*$AH$22))+(((((D7/100)*$AJ$22)*$AN$22)*$AH$22)*Calculator!$G$20)-((((D7/100)*$AJ$22)*$AN$22)*$AH$22)+((((D7/100)*$AJ$23)*$AH$23)),IF(Calculator!$O$6="DUALSILVERANOD",SUM((((D7/100)*$AJ$22)*$AH$22))+(((((D7/100)*$AJ$22)*$AN$22)*$AH$22)*Calculator!$G$21)-((((D7/100)*$AJ$22)*$AN$22)*$AH$22)+((((D7/100)*$AJ$23)*$AH$23)),IF(Calculator!$O$6="DUALANOD",SUM((((D7/100)*$AJ$22)*$AH$22))+(((((D7/100)*$AJ$22)*$AN$22)*$AH$22)*Calculator!$G$22)-((((D7/100)*$AJ$22)*$AN$22)*$AH$22)+((((D7/100)*$AJ$23)*$AH$23))))))))))))))))))))))))</f>
        <v>178.86502202301023</v>
      </c>
      <c r="T7" s="2">
        <f>IF(Calculator!$O$6="SINGLEBASE",SUM((((E7/100)*$AJ$22)*$AH$22))+((((E7/100)*$AJ$23)*$AH$23)),IF(Calculator!$O$6="SINGLEELEMENTS",SUM((((E7/100)*$AJ$22)*$AH$22))+(((((E7/100)*$AJ$22)*$AN$22)*$AH$22)*Calculator!$G$2)-((((E7/100)*$AJ$22)*$AN$22)*$AH$22)+((((E7/100)*$AJ$23)*$AH$23)),IF(Calculator!$O$6="SINGLESPECTRUM",SUM((((E7/100)*$AJ$22)*$AH$22))+(((((E7/100)*$AJ$22)*$AN$22)*$AH$22)*Calculator!$G$4)-((((E7/100)*$AJ$22)*$AN$22)*$AH$22)+((((E7/100)*$AJ$23)*$AH$23)),IF(Calculator!$O$6="SINGLEHOMESTEAD",SUM((((E7/100)*$AJ$22)*$AH$22))+(((((E7/100)*$AJ$22)*$AN$22)*$AH$22)*Calculator!$G$3)-((((E7/100)*$AJ$22)*$AN$22)*$AH$22)+((((E7/100)*$AJ$23)*$AH$23)),IF(Calculator!$O$6="SINGLEBAND A",SUM((((E7/100)*$AJ$22)*$AH$22))+(((((E7/100)*$AJ$22)*$AN$22)*$AH$22)*Calculator!$G$5)-((((E7/100)*$AJ$22)*$AN$22)*$AH$22)+((((E7/100)*$AJ$23)*$AH$23)),IF(Calculator!$O$6="SINGLEBAND B",SUM((((E7/100)*$AJ$22)*$AH$22))+(((((E7/100)*$AJ$22)*$AN$22)*$AH$22)*Calculator!$G$6)-((((E7/100)*$AJ$22)*$AN$22)*$AH$22)+((((E7/100)*$AJ$23)*$AH$23)),IF(Calculator!$O$6="SINGLEBAND C",SUM((((E7/100)*$AJ$22)*$AH$22))+(((((E7/100)*$AJ$22)*$AN$22)*$AH$22)*Calculator!$G$7)-((((E7/100)*$AJ$22)*$AN$22)*$AH$22)+((((E7/100)*$AJ$23)*$AH$23)),IF(Calculator!$O$6="SINGLEBAND D",SUM((((E7/100)*$AJ$22)*$AH$22))+(((((E7/100)*$AJ$22)*$AN$22)*$AH$22)*Calculator!$G$8)-((((E7/100)*$AJ$22)*$AN$22)*$AH$22)+((((E7/100)*$AJ$23)*$AH$23)),IF(Calculator!$O$6="SINGLEURBANE",SUM((((E7/100)*$AJ$22)*$AH$22))+(((((E7/100)*$AJ$22)*$AN$22)*$AH$22)*Calculator!$G$9)-((((E7/100)*$AJ$22)*$AN$22)*$AH$22)+((((E7/100)*$AJ$23)*$AH$23)),IF(Calculator!$O$6="SINGLESILVERANOD",SUM((((E7/100)*$AJ$22)*$AH$22))+(((((E7/100)*$AJ$22)*$AN$22)*$AH$22)*Calculator!$G$10)-((((E7/100)*$AJ$22)*$AN$22)*$AH$22)+((((E7/100)*$AJ$23)*$AH$23)),IF(Calculator!$O$6="SINGLEANOD",SUM((((E7/100)*$AJ$22)*$AH$22))+(((((E7/100)*$AJ$22)*$AN$22)*$AH$22)*Calculator!$G$11)-((((E7/100)*$AJ$22)*$AN$22)*$AH$22)+((((E7/100)*$AJ$23)*$AH$23)),IF(Calculator!$O$6="DUALBASE",SUM((((E7/100)*$AJ$22)*$AH$22))+(((((E7/100)*$AJ$22)*$AN$22)*$AH$22)*Calculator!$G$12)-((((E7/100)*$AJ$22)*$AN$22)*$AH$22)+((((E7/100)*$AJ$23)*$AH$23)),IF(Calculator!$O$6="DUALELEMENTS",SUM((((E7/100)*$AJ$22)*$AH$22))+(((((E7/100)*$AJ$22)*$AN$22)*$AH$22)*Calculator!$G$13)-((((E7/100)*$AJ$22)*$AN$22)*$AH$22)+((((E7/100)*$AJ$23)*$AH$23)),IF(Calculator!$O$6="DUALSPECTRUM",SUM((((E7/100)*$AJ$22)*$AH$22))+(((((E7/100)*$AJ$22)*$AN$22)*$AH$22)*Calculator!$G$15)-((((E7/100)*$AJ$22)*$AN$22)*$AH$22)+((((E7/100)*$AJ$23)*$AH$23)),IF(Calculator!$O$6="DUALHOMESTEAD",SUM((((E7/100)*$AJ$22)*$AH$22))+(((((E7/100)*$AJ$22)*$AN$22)*$AH$22)*Calculator!$G$14)-((((E7/100)*$AJ$22)*$AN$22)*$AH$22)+((((E7/100)*$AJ$23)*$AH$23)),IF(Calculator!$O$6="DUALBAND A",SUM((((E7/100)*$AJ$22)*$AH$22))+(((((E7/100)*$AJ$22)*$AN$22)*$AH$22)*Calculator!$G$16)-((((E7/100)*$AJ$22)*$AN$22)*$AH$22)+((((E7/100)*$AJ$23)*$AH$23)),IF(Calculator!$O$6="DUALBAND B",SUM((((E7/100)*$AJ$22)*$AH$22))+(((((E7/100)*$AJ$22)*$AN$22)*$AH$22)*Calculator!$G$17)-((((E7/100)*$AJ$22)*$AN$22)*$AH$22)+((((E7/100)*$AJ$23)*$AH$23)),IF(Calculator!$O$6="DUALBAND C",SUM((((E7/100)*$AJ$22)*$AH$22))+(((((E7/100)*$AJ$22)*$AN$22)*$AH$22)*Calculator!$G$18)-((((E7/100)*$AJ$22)*$AN$22)*$AH$22)+((((E7/100)*$AJ$23)*$AH$23)),IF(Calculator!$O$6="DUALBAND D",SUM((((E7/100)*$AJ$22)*$AH$22))+(((((E7/100)*$AJ$22)*$AN$22)*$AH$22)*Calculator!$G$19)-((((E7/100)*$AJ$22)*$AN$22)*$AH$22)+((((E7/100)*$AJ$23)*$AH$23)),IF(Calculator!$O$6="DUALURBANE",SUM((((E7/100)*$AJ$22)*$AH$22))+(((((E7/100)*$AJ$22)*$AN$22)*$AH$22)*Calculator!$G$20)-((((E7/100)*$AJ$22)*$AN$22)*$AH$22)+((((E7/100)*$AJ$23)*$AH$23)),IF(Calculator!$O$6="DUALSILVERANOD",SUM((((E7/100)*$AJ$22)*$AH$22))+(((((E7/100)*$AJ$22)*$AN$22)*$AH$22)*Calculator!$G$21)-((((E7/100)*$AJ$22)*$AN$22)*$AH$22)+((((E7/100)*$AJ$23)*$AH$23)),IF(Calculator!$O$6="DUALANOD",SUM((((E7/100)*$AJ$22)*$AH$22))+(((((E7/100)*$AJ$22)*$AN$22)*$AH$22)*Calculator!$G$22)-((((E7/100)*$AJ$22)*$AN$22)*$AH$22)+((((E7/100)*$AJ$23)*$AH$23))))))))))))))))))))))))</f>
        <v>181.80418274688719</v>
      </c>
      <c r="U7" s="2">
        <f>IF(Calculator!$O$6="SINGLEBASE",SUM((((F7/100)*$AJ$22)*$AH$22))+((((F7/100)*$AJ$23)*$AH$23)),IF(Calculator!$O$6="SINGLEELEMENTS",SUM((((F7/100)*$AJ$22)*$AH$22))+(((((F7/100)*$AJ$22)*$AN$22)*$AH$22)*Calculator!$G$2)-((((F7/100)*$AJ$22)*$AN$22)*$AH$22)+((((F7/100)*$AJ$23)*$AH$23)),IF(Calculator!$O$6="SINGLESPECTRUM",SUM((((F7/100)*$AJ$22)*$AH$22))+(((((F7/100)*$AJ$22)*$AN$22)*$AH$22)*Calculator!$G$4)-((((F7/100)*$AJ$22)*$AN$22)*$AH$22)+((((F7/100)*$AJ$23)*$AH$23)),IF(Calculator!$O$6="SINGLEHOMESTEAD",SUM((((F7/100)*$AJ$22)*$AH$22))+(((((F7/100)*$AJ$22)*$AN$22)*$AH$22)*Calculator!$G$3)-((((F7/100)*$AJ$22)*$AN$22)*$AH$22)+((((F7/100)*$AJ$23)*$AH$23)),IF(Calculator!$O$6="SINGLEBAND A",SUM((((F7/100)*$AJ$22)*$AH$22))+(((((F7/100)*$AJ$22)*$AN$22)*$AH$22)*Calculator!$G$5)-((((F7/100)*$AJ$22)*$AN$22)*$AH$22)+((((F7/100)*$AJ$23)*$AH$23)),IF(Calculator!$O$6="SINGLEBAND B",SUM((((F7/100)*$AJ$22)*$AH$22))+(((((F7/100)*$AJ$22)*$AN$22)*$AH$22)*Calculator!$G$6)-((((F7/100)*$AJ$22)*$AN$22)*$AH$22)+((((F7/100)*$AJ$23)*$AH$23)),IF(Calculator!$O$6="SINGLEBAND C",SUM((((F7/100)*$AJ$22)*$AH$22))+(((((F7/100)*$AJ$22)*$AN$22)*$AH$22)*Calculator!$G$7)-((((F7/100)*$AJ$22)*$AN$22)*$AH$22)+((((F7/100)*$AJ$23)*$AH$23)),IF(Calculator!$O$6="SINGLEBAND D",SUM((((F7/100)*$AJ$22)*$AH$22))+(((((F7/100)*$AJ$22)*$AN$22)*$AH$22)*Calculator!$G$8)-((((F7/100)*$AJ$22)*$AN$22)*$AH$22)+((((F7/100)*$AJ$23)*$AH$23)),IF(Calculator!$O$6="SINGLEURBANE",SUM((((F7/100)*$AJ$22)*$AH$22))+(((((F7/100)*$AJ$22)*$AN$22)*$AH$22)*Calculator!$G$9)-((((F7/100)*$AJ$22)*$AN$22)*$AH$22)+((((F7/100)*$AJ$23)*$AH$23)),IF(Calculator!$O$6="SINGLESILVERANOD",SUM((((F7/100)*$AJ$22)*$AH$22))+(((((F7/100)*$AJ$22)*$AN$22)*$AH$22)*Calculator!$G$10)-((((F7/100)*$AJ$22)*$AN$22)*$AH$22)+((((F7/100)*$AJ$23)*$AH$23)),IF(Calculator!$O$6="SINGLEANOD",SUM((((F7/100)*$AJ$22)*$AH$22))+(((((F7/100)*$AJ$22)*$AN$22)*$AH$22)*Calculator!$G$11)-((((F7/100)*$AJ$22)*$AN$22)*$AH$22)+((((F7/100)*$AJ$23)*$AH$23)),IF(Calculator!$O$6="DUALBASE",SUM((((F7/100)*$AJ$22)*$AH$22))+(((((F7/100)*$AJ$22)*$AN$22)*$AH$22)*Calculator!$G$12)-((((F7/100)*$AJ$22)*$AN$22)*$AH$22)+((((F7/100)*$AJ$23)*$AH$23)),IF(Calculator!$O$6="DUALELEMENTS",SUM((((F7/100)*$AJ$22)*$AH$22))+(((((F7/100)*$AJ$22)*$AN$22)*$AH$22)*Calculator!$G$13)-((((F7/100)*$AJ$22)*$AN$22)*$AH$22)+((((F7/100)*$AJ$23)*$AH$23)),IF(Calculator!$O$6="DUALSPECTRUM",SUM((((F7/100)*$AJ$22)*$AH$22))+(((((F7/100)*$AJ$22)*$AN$22)*$AH$22)*Calculator!$G$15)-((((F7/100)*$AJ$22)*$AN$22)*$AH$22)+((((F7/100)*$AJ$23)*$AH$23)),IF(Calculator!$O$6="DUALHOMESTEAD",SUM((((F7/100)*$AJ$22)*$AH$22))+(((((F7/100)*$AJ$22)*$AN$22)*$AH$22)*Calculator!$G$14)-((((F7/100)*$AJ$22)*$AN$22)*$AH$22)+((((F7/100)*$AJ$23)*$AH$23)),IF(Calculator!$O$6="DUALBAND A",SUM((((F7/100)*$AJ$22)*$AH$22))+(((((F7/100)*$AJ$22)*$AN$22)*$AH$22)*Calculator!$G$16)-((((F7/100)*$AJ$22)*$AN$22)*$AH$22)+((((F7/100)*$AJ$23)*$AH$23)),IF(Calculator!$O$6="DUALBAND B",SUM((((F7/100)*$AJ$22)*$AH$22))+(((((F7/100)*$AJ$22)*$AN$22)*$AH$22)*Calculator!$G$17)-((((F7/100)*$AJ$22)*$AN$22)*$AH$22)+((((F7/100)*$AJ$23)*$AH$23)),IF(Calculator!$O$6="DUALBAND C",SUM((((F7/100)*$AJ$22)*$AH$22))+(((((F7/100)*$AJ$22)*$AN$22)*$AH$22)*Calculator!$G$18)-((((F7/100)*$AJ$22)*$AN$22)*$AH$22)+((((F7/100)*$AJ$23)*$AH$23)),IF(Calculator!$O$6="DUALBAND D",SUM((((F7/100)*$AJ$22)*$AH$22))+(((((F7/100)*$AJ$22)*$AN$22)*$AH$22)*Calculator!$G$19)-((((F7/100)*$AJ$22)*$AN$22)*$AH$22)+((((F7/100)*$AJ$23)*$AH$23)),IF(Calculator!$O$6="DUALURBANE",SUM((((F7/100)*$AJ$22)*$AH$22))+(((((F7/100)*$AJ$22)*$AN$22)*$AH$22)*Calculator!$G$20)-((((F7/100)*$AJ$22)*$AN$22)*$AH$22)+((((F7/100)*$AJ$23)*$AH$23)),IF(Calculator!$O$6="DUALSILVERANOD",SUM((((F7/100)*$AJ$22)*$AH$22))+(((((F7/100)*$AJ$22)*$AN$22)*$AH$22)*Calculator!$G$21)-((((F7/100)*$AJ$22)*$AN$22)*$AH$22)+((((F7/100)*$AJ$23)*$AH$23)),IF(Calculator!$O$6="DUALANOD",SUM((((F7/100)*$AJ$22)*$AH$22))+(((((F7/100)*$AJ$22)*$AN$22)*$AH$22)*Calculator!$G$22)-((((F7/100)*$AJ$22)*$AN$22)*$AH$22)+((((F7/100)*$AJ$23)*$AH$23))))))))))))))))))))))))</f>
        <v>184.49484822387694</v>
      </c>
      <c r="V7" s="2">
        <f>IF(Calculator!$O$6="SINGLEBASE",SUM((((G7/100)*$AJ$22)*$AH$22))+((((G7/100)*$AJ$23)*$AH$23)),IF(Calculator!$O$6="SINGLEELEMENTS",SUM((((G7/100)*$AJ$22)*$AH$22))+(((((G7/100)*$AJ$22)*$AN$22)*$AH$22)*Calculator!$G$2)-((((G7/100)*$AJ$22)*$AN$22)*$AH$22)+((((G7/100)*$AJ$23)*$AH$23)),IF(Calculator!$O$6="SINGLESPECTRUM",SUM((((G7/100)*$AJ$22)*$AH$22))+(((((G7/100)*$AJ$22)*$AN$22)*$AH$22)*Calculator!$G$4)-((((G7/100)*$AJ$22)*$AN$22)*$AH$22)+((((G7/100)*$AJ$23)*$AH$23)),IF(Calculator!$O$6="SINGLEHOMESTEAD",SUM((((G7/100)*$AJ$22)*$AH$22))+(((((G7/100)*$AJ$22)*$AN$22)*$AH$22)*Calculator!$G$3)-((((G7/100)*$AJ$22)*$AN$22)*$AH$22)+((((G7/100)*$AJ$23)*$AH$23)),IF(Calculator!$O$6="SINGLEBAND A",SUM((((G7/100)*$AJ$22)*$AH$22))+(((((G7/100)*$AJ$22)*$AN$22)*$AH$22)*Calculator!$G$5)-((((G7/100)*$AJ$22)*$AN$22)*$AH$22)+((((G7/100)*$AJ$23)*$AH$23)),IF(Calculator!$O$6="SINGLEBAND B",SUM((((G7/100)*$AJ$22)*$AH$22))+(((((G7/100)*$AJ$22)*$AN$22)*$AH$22)*Calculator!$G$6)-((((G7/100)*$AJ$22)*$AN$22)*$AH$22)+((((G7/100)*$AJ$23)*$AH$23)),IF(Calculator!$O$6="SINGLEBAND C",SUM((((G7/100)*$AJ$22)*$AH$22))+(((((G7/100)*$AJ$22)*$AN$22)*$AH$22)*Calculator!$G$7)-((((G7/100)*$AJ$22)*$AN$22)*$AH$22)+((((G7/100)*$AJ$23)*$AH$23)),IF(Calculator!$O$6="SINGLEBAND D",SUM((((G7/100)*$AJ$22)*$AH$22))+(((((G7/100)*$AJ$22)*$AN$22)*$AH$22)*Calculator!$G$8)-((((G7/100)*$AJ$22)*$AN$22)*$AH$22)+((((G7/100)*$AJ$23)*$AH$23)),IF(Calculator!$O$6="SINGLEURBANE",SUM((((G7/100)*$AJ$22)*$AH$22))+(((((G7/100)*$AJ$22)*$AN$22)*$AH$22)*Calculator!$G$9)-((((G7/100)*$AJ$22)*$AN$22)*$AH$22)+((((G7/100)*$AJ$23)*$AH$23)),IF(Calculator!$O$6="SINGLESILVERANOD",SUM((((G7/100)*$AJ$22)*$AH$22))+(((((G7/100)*$AJ$22)*$AN$22)*$AH$22)*Calculator!$G$10)-((((G7/100)*$AJ$22)*$AN$22)*$AH$22)+((((G7/100)*$AJ$23)*$AH$23)),IF(Calculator!$O$6="SINGLEANOD",SUM((((G7/100)*$AJ$22)*$AH$22))+(((((G7/100)*$AJ$22)*$AN$22)*$AH$22)*Calculator!$G$11)-((((G7/100)*$AJ$22)*$AN$22)*$AH$22)+((((G7/100)*$AJ$23)*$AH$23)),IF(Calculator!$O$6="DUALBASE",SUM((((G7/100)*$AJ$22)*$AH$22))+(((((G7/100)*$AJ$22)*$AN$22)*$AH$22)*Calculator!$G$12)-((((G7/100)*$AJ$22)*$AN$22)*$AH$22)+((((G7/100)*$AJ$23)*$AH$23)),IF(Calculator!$O$6="DUALELEMENTS",SUM((((G7/100)*$AJ$22)*$AH$22))+(((((G7/100)*$AJ$22)*$AN$22)*$AH$22)*Calculator!$G$13)-((((G7/100)*$AJ$22)*$AN$22)*$AH$22)+((((G7/100)*$AJ$23)*$AH$23)),IF(Calculator!$O$6="DUALSPECTRUM",SUM((((G7/100)*$AJ$22)*$AH$22))+(((((G7/100)*$AJ$22)*$AN$22)*$AH$22)*Calculator!$G$15)-((((G7/100)*$AJ$22)*$AN$22)*$AH$22)+((((G7/100)*$AJ$23)*$AH$23)),IF(Calculator!$O$6="DUALHOMESTEAD",SUM((((G7/100)*$AJ$22)*$AH$22))+(((((G7/100)*$AJ$22)*$AN$22)*$AH$22)*Calculator!$G$14)-((((G7/100)*$AJ$22)*$AN$22)*$AH$22)+((((G7/100)*$AJ$23)*$AH$23)),IF(Calculator!$O$6="DUALBAND A",SUM((((G7/100)*$AJ$22)*$AH$22))+(((((G7/100)*$AJ$22)*$AN$22)*$AH$22)*Calculator!$G$16)-((((G7/100)*$AJ$22)*$AN$22)*$AH$22)+((((G7/100)*$AJ$23)*$AH$23)),IF(Calculator!$O$6="DUALBAND B",SUM((((G7/100)*$AJ$22)*$AH$22))+(((((G7/100)*$AJ$22)*$AN$22)*$AH$22)*Calculator!$G$17)-((((G7/100)*$AJ$22)*$AN$22)*$AH$22)+((((G7/100)*$AJ$23)*$AH$23)),IF(Calculator!$O$6="DUALBAND C",SUM((((G7/100)*$AJ$22)*$AH$22))+(((((G7/100)*$AJ$22)*$AN$22)*$AH$22)*Calculator!$G$18)-((((G7/100)*$AJ$22)*$AN$22)*$AH$22)+((((G7/100)*$AJ$23)*$AH$23)),IF(Calculator!$O$6="DUALBAND D",SUM((((G7/100)*$AJ$22)*$AH$22))+(((((G7/100)*$AJ$22)*$AN$22)*$AH$22)*Calculator!$G$19)-((((G7/100)*$AJ$22)*$AN$22)*$AH$22)+((((G7/100)*$AJ$23)*$AH$23)),IF(Calculator!$O$6="DUALURBANE",SUM((((G7/100)*$AJ$22)*$AH$22))+(((((G7/100)*$AJ$22)*$AN$22)*$AH$22)*Calculator!$G$20)-((((G7/100)*$AJ$22)*$AN$22)*$AH$22)+((((G7/100)*$AJ$23)*$AH$23)),IF(Calculator!$O$6="DUALSILVERANOD",SUM((((G7/100)*$AJ$22)*$AH$22))+(((((G7/100)*$AJ$22)*$AN$22)*$AH$22)*Calculator!$G$21)-((((G7/100)*$AJ$22)*$AN$22)*$AH$22)+((((G7/100)*$AJ$23)*$AH$23)),IF(Calculator!$O$6="DUALANOD",SUM((((G7/100)*$AJ$22)*$AH$22))+(((((G7/100)*$AJ$22)*$AN$22)*$AH$22)*Calculator!$G$22)-((((G7/100)*$AJ$22)*$AN$22)*$AH$22)+((((G7/100)*$AJ$23)*$AH$23))))))))))))))))))))))))</f>
        <v>187.18123809204099</v>
      </c>
      <c r="W7" s="2">
        <f>IF(Calculator!$O$6="SINGLEBASE",SUM((((H7/100)*$AJ$22)*$AH$22))+((((H7/100)*$AJ$23)*$AH$23)),IF(Calculator!$O$6="SINGLEELEMENTS",SUM((((H7/100)*$AJ$22)*$AH$22))+(((((H7/100)*$AJ$22)*$AN$22)*$AH$22)*Calculator!$G$2)-((((H7/100)*$AJ$22)*$AN$22)*$AH$22)+((((H7/100)*$AJ$23)*$AH$23)),IF(Calculator!$O$6="SINGLESPECTRUM",SUM((((H7/100)*$AJ$22)*$AH$22))+(((((H7/100)*$AJ$22)*$AN$22)*$AH$22)*Calculator!$G$4)-((((H7/100)*$AJ$22)*$AN$22)*$AH$22)+((((H7/100)*$AJ$23)*$AH$23)),IF(Calculator!$O$6="SINGLEHOMESTEAD",SUM((((H7/100)*$AJ$22)*$AH$22))+(((((H7/100)*$AJ$22)*$AN$22)*$AH$22)*Calculator!$G$3)-((((H7/100)*$AJ$22)*$AN$22)*$AH$22)+((((H7/100)*$AJ$23)*$AH$23)),IF(Calculator!$O$6="SINGLEBAND A",SUM((((H7/100)*$AJ$22)*$AH$22))+(((((H7/100)*$AJ$22)*$AN$22)*$AH$22)*Calculator!$G$5)-((((H7/100)*$AJ$22)*$AN$22)*$AH$22)+((((H7/100)*$AJ$23)*$AH$23)),IF(Calculator!$O$6="SINGLEBAND B",SUM((((H7/100)*$AJ$22)*$AH$22))+(((((H7/100)*$AJ$22)*$AN$22)*$AH$22)*Calculator!$G$6)-((((H7/100)*$AJ$22)*$AN$22)*$AH$22)+((((H7/100)*$AJ$23)*$AH$23)),IF(Calculator!$O$6="SINGLEBAND C",SUM((((H7/100)*$AJ$22)*$AH$22))+(((((H7/100)*$AJ$22)*$AN$22)*$AH$22)*Calculator!$G$7)-((((H7/100)*$AJ$22)*$AN$22)*$AH$22)+((((H7/100)*$AJ$23)*$AH$23)),IF(Calculator!$O$6="SINGLEBAND D",SUM((((H7/100)*$AJ$22)*$AH$22))+(((((H7/100)*$AJ$22)*$AN$22)*$AH$22)*Calculator!$G$8)-((((H7/100)*$AJ$22)*$AN$22)*$AH$22)+((((H7/100)*$AJ$23)*$AH$23)),IF(Calculator!$O$6="SINGLEURBANE",SUM((((H7/100)*$AJ$22)*$AH$22))+(((((H7/100)*$AJ$22)*$AN$22)*$AH$22)*Calculator!$G$9)-((((H7/100)*$AJ$22)*$AN$22)*$AH$22)+((((H7/100)*$AJ$23)*$AH$23)),IF(Calculator!$O$6="SINGLESILVERANOD",SUM((((H7/100)*$AJ$22)*$AH$22))+(((((H7/100)*$AJ$22)*$AN$22)*$AH$22)*Calculator!$G$10)-((((H7/100)*$AJ$22)*$AN$22)*$AH$22)+((((H7/100)*$AJ$23)*$AH$23)),IF(Calculator!$O$6="SINGLEANOD",SUM((((H7/100)*$AJ$22)*$AH$22))+(((((H7/100)*$AJ$22)*$AN$22)*$AH$22)*Calculator!$G$11)-((((H7/100)*$AJ$22)*$AN$22)*$AH$22)+((((H7/100)*$AJ$23)*$AH$23)),IF(Calculator!$O$6="DUALBASE",SUM((((H7/100)*$AJ$22)*$AH$22))+(((((H7/100)*$AJ$22)*$AN$22)*$AH$22)*Calculator!$G$12)-((((H7/100)*$AJ$22)*$AN$22)*$AH$22)+((((H7/100)*$AJ$23)*$AH$23)),IF(Calculator!$O$6="DUALELEMENTS",SUM((((H7/100)*$AJ$22)*$AH$22))+(((((H7/100)*$AJ$22)*$AN$22)*$AH$22)*Calculator!$G$13)-((((H7/100)*$AJ$22)*$AN$22)*$AH$22)+((((H7/100)*$AJ$23)*$AH$23)),IF(Calculator!$O$6="DUALSPECTRUM",SUM((((H7/100)*$AJ$22)*$AH$22))+(((((H7/100)*$AJ$22)*$AN$22)*$AH$22)*Calculator!$G$15)-((((H7/100)*$AJ$22)*$AN$22)*$AH$22)+((((H7/100)*$AJ$23)*$AH$23)),IF(Calculator!$O$6="DUALHOMESTEAD",SUM((((H7/100)*$AJ$22)*$AH$22))+(((((H7/100)*$AJ$22)*$AN$22)*$AH$22)*Calculator!$G$14)-((((H7/100)*$AJ$22)*$AN$22)*$AH$22)+((((H7/100)*$AJ$23)*$AH$23)),IF(Calculator!$O$6="DUALBAND A",SUM((((H7/100)*$AJ$22)*$AH$22))+(((((H7/100)*$AJ$22)*$AN$22)*$AH$22)*Calculator!$G$16)-((((H7/100)*$AJ$22)*$AN$22)*$AH$22)+((((H7/100)*$AJ$23)*$AH$23)),IF(Calculator!$O$6="DUALBAND B",SUM((((H7/100)*$AJ$22)*$AH$22))+(((((H7/100)*$AJ$22)*$AN$22)*$AH$22)*Calculator!$G$17)-((((H7/100)*$AJ$22)*$AN$22)*$AH$22)+((((H7/100)*$AJ$23)*$AH$23)),IF(Calculator!$O$6="DUALBAND C",SUM((((H7/100)*$AJ$22)*$AH$22))+(((((H7/100)*$AJ$22)*$AN$22)*$AH$22)*Calculator!$G$18)-((((H7/100)*$AJ$22)*$AN$22)*$AH$22)+((((H7/100)*$AJ$23)*$AH$23)),IF(Calculator!$O$6="DUALBAND D",SUM((((H7/100)*$AJ$22)*$AH$22))+(((((H7/100)*$AJ$22)*$AN$22)*$AH$22)*Calculator!$G$19)-((((H7/100)*$AJ$22)*$AN$22)*$AH$22)+((((H7/100)*$AJ$23)*$AH$23)),IF(Calculator!$O$6="DUALURBANE",SUM((((H7/100)*$AJ$22)*$AH$22))+(((((H7/100)*$AJ$22)*$AN$22)*$AH$22)*Calculator!$G$20)-((((H7/100)*$AJ$22)*$AN$22)*$AH$22)+((((H7/100)*$AJ$23)*$AH$23)),IF(Calculator!$O$6="DUALSILVERANOD",SUM((((H7/100)*$AJ$22)*$AH$22))+(((((H7/100)*$AJ$22)*$AN$22)*$AH$22)*Calculator!$G$21)-((((H7/100)*$AJ$22)*$AN$22)*$AH$22)+((((H7/100)*$AJ$23)*$AH$23)),IF(Calculator!$O$6="DUALANOD",SUM((((H7/100)*$AJ$22)*$AH$22))+(((((H7/100)*$AJ$22)*$AN$22)*$AH$22)*Calculator!$G$22)-((((H7/100)*$AJ$22)*$AN$22)*$AH$22)+((((H7/100)*$AJ$23)*$AH$23))))))))))))))))))))))))</f>
        <v>189.87190356903074</v>
      </c>
      <c r="X7" s="2">
        <f>IF(Calculator!$O$6="SINGLEBASE",SUM((((I7/100)*$AJ$22)*$AH$22))+((((I7/100)*$AJ$23)*$AH$23)),IF(Calculator!$O$6="SINGLEELEMENTS",SUM((((I7/100)*$AJ$22)*$AH$22))+(((((I7/100)*$AJ$22)*$AN$22)*$AH$22)*Calculator!$G$2)-((((I7/100)*$AJ$22)*$AN$22)*$AH$22)+((((I7/100)*$AJ$23)*$AH$23)),IF(Calculator!$O$6="SINGLESPECTRUM",SUM((((I7/100)*$AJ$22)*$AH$22))+(((((I7/100)*$AJ$22)*$AN$22)*$AH$22)*Calculator!$G$4)-((((I7/100)*$AJ$22)*$AN$22)*$AH$22)+((((I7/100)*$AJ$23)*$AH$23)),IF(Calculator!$O$6="SINGLEHOMESTEAD",SUM((((I7/100)*$AJ$22)*$AH$22))+(((((I7/100)*$AJ$22)*$AN$22)*$AH$22)*Calculator!$G$3)-((((I7/100)*$AJ$22)*$AN$22)*$AH$22)+((((I7/100)*$AJ$23)*$AH$23)),IF(Calculator!$O$6="SINGLEBAND A",SUM((((I7/100)*$AJ$22)*$AH$22))+(((((I7/100)*$AJ$22)*$AN$22)*$AH$22)*Calculator!$G$5)-((((I7/100)*$AJ$22)*$AN$22)*$AH$22)+((((I7/100)*$AJ$23)*$AH$23)),IF(Calculator!$O$6="SINGLEBAND B",SUM((((I7/100)*$AJ$22)*$AH$22))+(((((I7/100)*$AJ$22)*$AN$22)*$AH$22)*Calculator!$G$6)-((((I7/100)*$AJ$22)*$AN$22)*$AH$22)+((((I7/100)*$AJ$23)*$AH$23)),IF(Calculator!$O$6="SINGLEBAND C",SUM((((I7/100)*$AJ$22)*$AH$22))+(((((I7/100)*$AJ$22)*$AN$22)*$AH$22)*Calculator!$G$7)-((((I7/100)*$AJ$22)*$AN$22)*$AH$22)+((((I7/100)*$AJ$23)*$AH$23)),IF(Calculator!$O$6="SINGLEBAND D",SUM((((I7/100)*$AJ$22)*$AH$22))+(((((I7/100)*$AJ$22)*$AN$22)*$AH$22)*Calculator!$G$8)-((((I7/100)*$AJ$22)*$AN$22)*$AH$22)+((((I7/100)*$AJ$23)*$AH$23)),IF(Calculator!$O$6="SINGLEURBANE",SUM((((I7/100)*$AJ$22)*$AH$22))+(((((I7/100)*$AJ$22)*$AN$22)*$AH$22)*Calculator!$G$9)-((((I7/100)*$AJ$22)*$AN$22)*$AH$22)+((((I7/100)*$AJ$23)*$AH$23)),IF(Calculator!$O$6="SINGLESILVERANOD",SUM((((I7/100)*$AJ$22)*$AH$22))+(((((I7/100)*$AJ$22)*$AN$22)*$AH$22)*Calculator!$G$10)-((((I7/100)*$AJ$22)*$AN$22)*$AH$22)+((((I7/100)*$AJ$23)*$AH$23)),IF(Calculator!$O$6="SINGLEANOD",SUM((((I7/100)*$AJ$22)*$AH$22))+(((((I7/100)*$AJ$22)*$AN$22)*$AH$22)*Calculator!$G$11)-((((I7/100)*$AJ$22)*$AN$22)*$AH$22)+((((I7/100)*$AJ$23)*$AH$23)),IF(Calculator!$O$6="DUALBASE",SUM((((I7/100)*$AJ$22)*$AH$22))+(((((I7/100)*$AJ$22)*$AN$22)*$AH$22)*Calculator!$G$12)-((((I7/100)*$AJ$22)*$AN$22)*$AH$22)+((((I7/100)*$AJ$23)*$AH$23)),IF(Calculator!$O$6="DUALELEMENTS",SUM((((I7/100)*$AJ$22)*$AH$22))+(((((I7/100)*$AJ$22)*$AN$22)*$AH$22)*Calculator!$G$13)-((((I7/100)*$AJ$22)*$AN$22)*$AH$22)+((((I7/100)*$AJ$23)*$AH$23)),IF(Calculator!$O$6="DUALSPECTRUM",SUM((((I7/100)*$AJ$22)*$AH$22))+(((((I7/100)*$AJ$22)*$AN$22)*$AH$22)*Calculator!$G$15)-((((I7/100)*$AJ$22)*$AN$22)*$AH$22)+((((I7/100)*$AJ$23)*$AH$23)),IF(Calculator!$O$6="DUALHOMESTEAD",SUM((((I7/100)*$AJ$22)*$AH$22))+(((((I7/100)*$AJ$22)*$AN$22)*$AH$22)*Calculator!$G$14)-((((I7/100)*$AJ$22)*$AN$22)*$AH$22)+((((I7/100)*$AJ$23)*$AH$23)),IF(Calculator!$O$6="DUALBAND A",SUM((((I7/100)*$AJ$22)*$AH$22))+(((((I7/100)*$AJ$22)*$AN$22)*$AH$22)*Calculator!$G$16)-((((I7/100)*$AJ$22)*$AN$22)*$AH$22)+((((I7/100)*$AJ$23)*$AH$23)),IF(Calculator!$O$6="DUALBAND B",SUM((((I7/100)*$AJ$22)*$AH$22))+(((((I7/100)*$AJ$22)*$AN$22)*$AH$22)*Calculator!$G$17)-((((I7/100)*$AJ$22)*$AN$22)*$AH$22)+((((I7/100)*$AJ$23)*$AH$23)),IF(Calculator!$O$6="DUALBAND C",SUM((((I7/100)*$AJ$22)*$AH$22))+(((((I7/100)*$AJ$22)*$AN$22)*$AH$22)*Calculator!$G$18)-((((I7/100)*$AJ$22)*$AN$22)*$AH$22)+((((I7/100)*$AJ$23)*$AH$23)),IF(Calculator!$O$6="DUALBAND D",SUM((((I7/100)*$AJ$22)*$AH$22))+(((((I7/100)*$AJ$22)*$AN$22)*$AH$22)*Calculator!$G$19)-((((I7/100)*$AJ$22)*$AN$22)*$AH$22)+((((I7/100)*$AJ$23)*$AH$23)),IF(Calculator!$O$6="DUALURBANE",SUM((((I7/100)*$AJ$22)*$AH$22))+(((((I7/100)*$AJ$22)*$AN$22)*$AH$22)*Calculator!$G$20)-((((I7/100)*$AJ$22)*$AN$22)*$AH$22)+((((I7/100)*$AJ$23)*$AH$23)),IF(Calculator!$O$6="DUALSILVERANOD",SUM((((I7/100)*$AJ$22)*$AH$22))+(((((I7/100)*$AJ$22)*$AN$22)*$AH$22)*Calculator!$G$21)-((((I7/100)*$AJ$22)*$AN$22)*$AH$22)+((((I7/100)*$AJ$23)*$AH$23)),IF(Calculator!$O$6="DUALANOD",SUM((((I7/100)*$AJ$22)*$AH$22))+(((((I7/100)*$AJ$22)*$AN$22)*$AH$22)*Calculator!$G$22)-((((I7/100)*$AJ$22)*$AN$22)*$AH$22)+((((I7/100)*$AJ$23)*$AH$23))))))))))))))))))))))))</f>
        <v>192.55828036193844</v>
      </c>
      <c r="Y7" s="2">
        <f>IF(Calculator!$O$6="SINGLEBASE",SUM((((J7/100)*$AJ$22)*$AH$22))+((((J7/100)*$AJ$23)*$AH$23)),IF(Calculator!$O$6="SINGLEELEMENTS",SUM((((J7/100)*$AJ$22)*$AH$22))+(((((J7/100)*$AJ$22)*$AN$22)*$AH$22)*Calculator!$G$2)-((((J7/100)*$AJ$22)*$AN$22)*$AH$22)+((((J7/100)*$AJ$23)*$AH$23)),IF(Calculator!$O$6="SINGLESPECTRUM",SUM((((J7/100)*$AJ$22)*$AH$22))+(((((J7/100)*$AJ$22)*$AN$22)*$AH$22)*Calculator!$G$4)-((((J7/100)*$AJ$22)*$AN$22)*$AH$22)+((((J7/100)*$AJ$23)*$AH$23)),IF(Calculator!$O$6="SINGLEHOMESTEAD",SUM((((J7/100)*$AJ$22)*$AH$22))+(((((J7/100)*$AJ$22)*$AN$22)*$AH$22)*Calculator!$G$3)-((((J7/100)*$AJ$22)*$AN$22)*$AH$22)+((((J7/100)*$AJ$23)*$AH$23)),IF(Calculator!$O$6="SINGLEBAND A",SUM((((J7/100)*$AJ$22)*$AH$22))+(((((J7/100)*$AJ$22)*$AN$22)*$AH$22)*Calculator!$G$5)-((((J7/100)*$AJ$22)*$AN$22)*$AH$22)+((((J7/100)*$AJ$23)*$AH$23)),IF(Calculator!$O$6="SINGLEBAND B",SUM((((J7/100)*$AJ$22)*$AH$22))+(((((J7/100)*$AJ$22)*$AN$22)*$AH$22)*Calculator!$G$6)-((((J7/100)*$AJ$22)*$AN$22)*$AH$22)+((((J7/100)*$AJ$23)*$AH$23)),IF(Calculator!$O$6="SINGLEBAND C",SUM((((J7/100)*$AJ$22)*$AH$22))+(((((J7/100)*$AJ$22)*$AN$22)*$AH$22)*Calculator!$G$7)-((((J7/100)*$AJ$22)*$AN$22)*$AH$22)+((((J7/100)*$AJ$23)*$AH$23)),IF(Calculator!$O$6="SINGLEBAND D",SUM((((J7/100)*$AJ$22)*$AH$22))+(((((J7/100)*$AJ$22)*$AN$22)*$AH$22)*Calculator!$G$8)-((((J7/100)*$AJ$22)*$AN$22)*$AH$22)+((((J7/100)*$AJ$23)*$AH$23)),IF(Calculator!$O$6="SINGLEURBANE",SUM((((J7/100)*$AJ$22)*$AH$22))+(((((J7/100)*$AJ$22)*$AN$22)*$AH$22)*Calculator!$G$9)-((((J7/100)*$AJ$22)*$AN$22)*$AH$22)+((((J7/100)*$AJ$23)*$AH$23)),IF(Calculator!$O$6="SINGLESILVERANOD",SUM((((J7/100)*$AJ$22)*$AH$22))+(((((J7/100)*$AJ$22)*$AN$22)*$AH$22)*Calculator!$G$10)-((((J7/100)*$AJ$22)*$AN$22)*$AH$22)+((((J7/100)*$AJ$23)*$AH$23)),IF(Calculator!$O$6="SINGLEANOD",SUM((((J7/100)*$AJ$22)*$AH$22))+(((((J7/100)*$AJ$22)*$AN$22)*$AH$22)*Calculator!$G$11)-((((J7/100)*$AJ$22)*$AN$22)*$AH$22)+((((J7/100)*$AJ$23)*$AH$23)),IF(Calculator!$O$6="DUALBASE",SUM((((J7/100)*$AJ$22)*$AH$22))+(((((J7/100)*$AJ$22)*$AN$22)*$AH$22)*Calculator!$G$12)-((((J7/100)*$AJ$22)*$AN$22)*$AH$22)+((((J7/100)*$AJ$23)*$AH$23)),IF(Calculator!$O$6="DUALELEMENTS",SUM((((J7/100)*$AJ$22)*$AH$22))+(((((J7/100)*$AJ$22)*$AN$22)*$AH$22)*Calculator!$G$13)-((((J7/100)*$AJ$22)*$AN$22)*$AH$22)+((((J7/100)*$AJ$23)*$AH$23)),IF(Calculator!$O$6="DUALSPECTRUM",SUM((((J7/100)*$AJ$22)*$AH$22))+(((((J7/100)*$AJ$22)*$AN$22)*$AH$22)*Calculator!$G$15)-((((J7/100)*$AJ$22)*$AN$22)*$AH$22)+((((J7/100)*$AJ$23)*$AH$23)),IF(Calculator!$O$6="DUALHOMESTEAD",SUM((((J7/100)*$AJ$22)*$AH$22))+(((((J7/100)*$AJ$22)*$AN$22)*$AH$22)*Calculator!$G$14)-((((J7/100)*$AJ$22)*$AN$22)*$AH$22)+((((J7/100)*$AJ$23)*$AH$23)),IF(Calculator!$O$6="DUALBAND A",SUM((((J7/100)*$AJ$22)*$AH$22))+(((((J7/100)*$AJ$22)*$AN$22)*$AH$22)*Calculator!$G$16)-((((J7/100)*$AJ$22)*$AN$22)*$AH$22)+((((J7/100)*$AJ$23)*$AH$23)),IF(Calculator!$O$6="DUALBAND B",SUM((((J7/100)*$AJ$22)*$AH$22))+(((((J7/100)*$AJ$22)*$AN$22)*$AH$22)*Calculator!$G$17)-((((J7/100)*$AJ$22)*$AN$22)*$AH$22)+((((J7/100)*$AJ$23)*$AH$23)),IF(Calculator!$O$6="DUALBAND C",SUM((((J7/100)*$AJ$22)*$AH$22))+(((((J7/100)*$AJ$22)*$AN$22)*$AH$22)*Calculator!$G$18)-((((J7/100)*$AJ$22)*$AN$22)*$AH$22)+((((J7/100)*$AJ$23)*$AH$23)),IF(Calculator!$O$6="DUALBAND D",SUM((((J7/100)*$AJ$22)*$AH$22))+(((((J7/100)*$AJ$22)*$AN$22)*$AH$22)*Calculator!$G$19)-((((J7/100)*$AJ$22)*$AN$22)*$AH$22)+((((J7/100)*$AJ$23)*$AH$23)),IF(Calculator!$O$6="DUALURBANE",SUM((((J7/100)*$AJ$22)*$AH$22))+(((((J7/100)*$AJ$22)*$AN$22)*$AH$22)*Calculator!$G$20)-((((J7/100)*$AJ$22)*$AN$22)*$AH$22)+((((J7/100)*$AJ$23)*$AH$23)),IF(Calculator!$O$6="DUALSILVERANOD",SUM((((J7/100)*$AJ$22)*$AH$22))+(((((J7/100)*$AJ$22)*$AN$22)*$AH$22)*Calculator!$G$21)-((((J7/100)*$AJ$22)*$AN$22)*$AH$22)+((((J7/100)*$AJ$23)*$AH$23)),IF(Calculator!$O$6="DUALANOD",SUM((((J7/100)*$AJ$22)*$AH$22))+(((((J7/100)*$AJ$22)*$AN$22)*$AH$22)*Calculator!$G$22)-((((J7/100)*$AJ$22)*$AN$22)*$AH$22)+((((J7/100)*$AJ$23)*$AH$23))))))))))))))))))))))))</f>
        <v>195.58742499999994</v>
      </c>
      <c r="Z7" s="2">
        <f>IF(Calculator!$O$6="SINGLEBASE",SUM((((K7/100)*$AJ$22)*$AH$22))+((((K7/100)*$AJ$23)*$AH$23)),IF(Calculator!$O$6="SINGLEELEMENTS",SUM((((K7/100)*$AJ$22)*$AH$22))+(((((K7/100)*$AJ$22)*$AN$22)*$AH$22)*Calculator!$G$2)-((((K7/100)*$AJ$22)*$AN$22)*$AH$22)+((((K7/100)*$AJ$23)*$AH$23)),IF(Calculator!$O$6="SINGLESPECTRUM",SUM((((K7/100)*$AJ$22)*$AH$22))+(((((K7/100)*$AJ$22)*$AN$22)*$AH$22)*Calculator!$G$4)-((((K7/100)*$AJ$22)*$AN$22)*$AH$22)+((((K7/100)*$AJ$23)*$AH$23)),IF(Calculator!$O$6="SINGLEHOMESTEAD",SUM((((K7/100)*$AJ$22)*$AH$22))+(((((K7/100)*$AJ$22)*$AN$22)*$AH$22)*Calculator!$G$3)-((((K7/100)*$AJ$22)*$AN$22)*$AH$22)+((((K7/100)*$AJ$23)*$AH$23)),IF(Calculator!$O$6="SINGLEBAND A",SUM((((K7/100)*$AJ$22)*$AH$22))+(((((K7/100)*$AJ$22)*$AN$22)*$AH$22)*Calculator!$G$5)-((((K7/100)*$AJ$22)*$AN$22)*$AH$22)+((((K7/100)*$AJ$23)*$AH$23)),IF(Calculator!$O$6="SINGLEBAND B",SUM((((K7/100)*$AJ$22)*$AH$22))+(((((K7/100)*$AJ$22)*$AN$22)*$AH$22)*Calculator!$G$6)-((((K7/100)*$AJ$22)*$AN$22)*$AH$22)+((((K7/100)*$AJ$23)*$AH$23)),IF(Calculator!$O$6="SINGLEBAND C",SUM((((K7/100)*$AJ$22)*$AH$22))+(((((K7/100)*$AJ$22)*$AN$22)*$AH$22)*Calculator!$G$7)-((((K7/100)*$AJ$22)*$AN$22)*$AH$22)+((((K7/100)*$AJ$23)*$AH$23)),IF(Calculator!$O$6="SINGLEBAND D",SUM((((K7/100)*$AJ$22)*$AH$22))+(((((K7/100)*$AJ$22)*$AN$22)*$AH$22)*Calculator!$G$8)-((((K7/100)*$AJ$22)*$AN$22)*$AH$22)+((((K7/100)*$AJ$23)*$AH$23)),IF(Calculator!$O$6="SINGLEURBANE",SUM((((K7/100)*$AJ$22)*$AH$22))+(((((K7/100)*$AJ$22)*$AN$22)*$AH$22)*Calculator!$G$9)-((((K7/100)*$AJ$22)*$AN$22)*$AH$22)+((((K7/100)*$AJ$23)*$AH$23)),IF(Calculator!$O$6="SINGLESILVERANOD",SUM((((K7/100)*$AJ$22)*$AH$22))+(((((K7/100)*$AJ$22)*$AN$22)*$AH$22)*Calculator!$G$10)-((((K7/100)*$AJ$22)*$AN$22)*$AH$22)+((((K7/100)*$AJ$23)*$AH$23)),IF(Calculator!$O$6="SINGLEANOD",SUM((((K7/100)*$AJ$22)*$AH$22))+(((((K7/100)*$AJ$22)*$AN$22)*$AH$22)*Calculator!$G$11)-((((K7/100)*$AJ$22)*$AN$22)*$AH$22)+((((K7/100)*$AJ$23)*$AH$23)),IF(Calculator!$O$6="DUALBASE",SUM((((K7/100)*$AJ$22)*$AH$22))+(((((K7/100)*$AJ$22)*$AN$22)*$AH$22)*Calculator!$G$12)-((((K7/100)*$AJ$22)*$AN$22)*$AH$22)+((((K7/100)*$AJ$23)*$AH$23)),IF(Calculator!$O$6="DUALELEMENTS",SUM((((K7/100)*$AJ$22)*$AH$22))+(((((K7/100)*$AJ$22)*$AN$22)*$AH$22)*Calculator!$G$13)-((((K7/100)*$AJ$22)*$AN$22)*$AH$22)+((((K7/100)*$AJ$23)*$AH$23)),IF(Calculator!$O$6="DUALSPECTRUM",SUM((((K7/100)*$AJ$22)*$AH$22))+(((((K7/100)*$AJ$22)*$AN$22)*$AH$22)*Calculator!$G$15)-((((K7/100)*$AJ$22)*$AN$22)*$AH$22)+((((K7/100)*$AJ$23)*$AH$23)),IF(Calculator!$O$6="DUALHOMESTEAD",SUM((((K7/100)*$AJ$22)*$AH$22))+(((((K7/100)*$AJ$22)*$AN$22)*$AH$22)*Calculator!$G$14)-((((K7/100)*$AJ$22)*$AN$22)*$AH$22)+((((K7/100)*$AJ$23)*$AH$23)),IF(Calculator!$O$6="DUALBAND A",SUM((((K7/100)*$AJ$22)*$AH$22))+(((((K7/100)*$AJ$22)*$AN$22)*$AH$22)*Calculator!$G$16)-((((K7/100)*$AJ$22)*$AN$22)*$AH$22)+((((K7/100)*$AJ$23)*$AH$23)),IF(Calculator!$O$6="DUALBAND B",SUM((((K7/100)*$AJ$22)*$AH$22))+(((((K7/100)*$AJ$22)*$AN$22)*$AH$22)*Calculator!$G$17)-((((K7/100)*$AJ$22)*$AN$22)*$AH$22)+((((K7/100)*$AJ$23)*$AH$23)),IF(Calculator!$O$6="DUALBAND C",SUM((((K7/100)*$AJ$22)*$AH$22))+(((((K7/100)*$AJ$22)*$AN$22)*$AH$22)*Calculator!$G$18)-((((K7/100)*$AJ$22)*$AN$22)*$AH$22)+((((K7/100)*$AJ$23)*$AH$23)),IF(Calculator!$O$6="DUALBAND D",SUM((((K7/100)*$AJ$22)*$AH$22))+(((((K7/100)*$AJ$22)*$AN$22)*$AH$22)*Calculator!$G$19)-((((K7/100)*$AJ$22)*$AN$22)*$AH$22)+((((K7/100)*$AJ$23)*$AH$23)),IF(Calculator!$O$6="DUALURBANE",SUM((((K7/100)*$AJ$22)*$AH$22))+(((((K7/100)*$AJ$22)*$AN$22)*$AH$22)*Calculator!$G$20)-((((K7/100)*$AJ$22)*$AN$22)*$AH$22)+((((K7/100)*$AJ$23)*$AH$23)),IF(Calculator!$O$6="DUALSILVERANOD",SUM((((K7/100)*$AJ$22)*$AH$22))+(((((K7/100)*$AJ$22)*$AN$22)*$AH$22)*Calculator!$G$21)-((((K7/100)*$AJ$22)*$AN$22)*$AH$22)+((((K7/100)*$AJ$23)*$AH$23)),IF(Calculator!$O$6="DUALANOD",SUM((((K7/100)*$AJ$22)*$AH$22))+(((((K7/100)*$AJ$22)*$AN$22)*$AH$22)*Calculator!$G$22)-((((K7/100)*$AJ$22)*$AN$22)*$AH$22)+((((K7/100)*$AJ$23)*$AH$23))))))))))))))))))))))))</f>
        <v>198.27809047698969</v>
      </c>
      <c r="AA7" s="2">
        <f>IF(Calculator!$O$6="SINGLEBASE",SUM((((L7/100)*$AJ$22)*$AH$22))+((((L7/100)*$AJ$23)*$AH$23)),IF(Calculator!$O$6="SINGLEELEMENTS",SUM((((L7/100)*$AJ$22)*$AH$22))+(((((L7/100)*$AJ$22)*$AN$22)*$AH$22)*Calculator!$G$2)-((((L7/100)*$AJ$22)*$AN$22)*$AH$22)+((((L7/100)*$AJ$23)*$AH$23)),IF(Calculator!$O$6="SINGLESPECTRUM",SUM((((L7/100)*$AJ$22)*$AH$22))+(((((L7/100)*$AJ$22)*$AN$22)*$AH$22)*Calculator!$G$4)-((((L7/100)*$AJ$22)*$AN$22)*$AH$22)+((((L7/100)*$AJ$23)*$AH$23)),IF(Calculator!$O$6="SINGLEHOMESTEAD",SUM((((L7/100)*$AJ$22)*$AH$22))+(((((L7/100)*$AJ$22)*$AN$22)*$AH$22)*Calculator!$G$3)-((((L7/100)*$AJ$22)*$AN$22)*$AH$22)+((((L7/100)*$AJ$23)*$AH$23)),IF(Calculator!$O$6="SINGLEBAND A",SUM((((L7/100)*$AJ$22)*$AH$22))+(((((L7/100)*$AJ$22)*$AN$22)*$AH$22)*Calculator!$G$5)-((((L7/100)*$AJ$22)*$AN$22)*$AH$22)+((((L7/100)*$AJ$23)*$AH$23)),IF(Calculator!$O$6="SINGLEBAND B",SUM((((L7/100)*$AJ$22)*$AH$22))+(((((L7/100)*$AJ$22)*$AN$22)*$AH$22)*Calculator!$G$6)-((((L7/100)*$AJ$22)*$AN$22)*$AH$22)+((((L7/100)*$AJ$23)*$AH$23)),IF(Calculator!$O$6="SINGLEBAND C",SUM((((L7/100)*$AJ$22)*$AH$22))+(((((L7/100)*$AJ$22)*$AN$22)*$AH$22)*Calculator!$G$7)-((((L7/100)*$AJ$22)*$AN$22)*$AH$22)+((((L7/100)*$AJ$23)*$AH$23)),IF(Calculator!$O$6="SINGLEBAND D",SUM((((L7/100)*$AJ$22)*$AH$22))+(((((L7/100)*$AJ$22)*$AN$22)*$AH$22)*Calculator!$G$8)-((((L7/100)*$AJ$22)*$AN$22)*$AH$22)+((((L7/100)*$AJ$23)*$AH$23)),IF(Calculator!$O$6="SINGLEURBANE",SUM((((L7/100)*$AJ$22)*$AH$22))+(((((L7/100)*$AJ$22)*$AN$22)*$AH$22)*Calculator!$G$9)-((((L7/100)*$AJ$22)*$AN$22)*$AH$22)+((((L7/100)*$AJ$23)*$AH$23)),IF(Calculator!$O$6="SINGLESILVERANOD",SUM((((L7/100)*$AJ$22)*$AH$22))+(((((L7/100)*$AJ$22)*$AN$22)*$AH$22)*Calculator!$G$10)-((((L7/100)*$AJ$22)*$AN$22)*$AH$22)+((((L7/100)*$AJ$23)*$AH$23)),IF(Calculator!$O$6="SINGLEANOD",SUM((((L7/100)*$AJ$22)*$AH$22))+(((((L7/100)*$AJ$22)*$AN$22)*$AH$22)*Calculator!$G$11)-((((L7/100)*$AJ$22)*$AN$22)*$AH$22)+((((L7/100)*$AJ$23)*$AH$23)),IF(Calculator!$O$6="DUALBASE",SUM((((L7/100)*$AJ$22)*$AH$22))+(((((L7/100)*$AJ$22)*$AN$22)*$AH$22)*Calculator!$G$12)-((((L7/100)*$AJ$22)*$AN$22)*$AH$22)+((((L7/100)*$AJ$23)*$AH$23)),IF(Calculator!$O$6="DUALELEMENTS",SUM((((L7/100)*$AJ$22)*$AH$22))+(((((L7/100)*$AJ$22)*$AN$22)*$AH$22)*Calculator!$G$13)-((((L7/100)*$AJ$22)*$AN$22)*$AH$22)+((((L7/100)*$AJ$23)*$AH$23)),IF(Calculator!$O$6="DUALSPECTRUM",SUM((((L7/100)*$AJ$22)*$AH$22))+(((((L7/100)*$AJ$22)*$AN$22)*$AH$22)*Calculator!$G$15)-((((L7/100)*$AJ$22)*$AN$22)*$AH$22)+((((L7/100)*$AJ$23)*$AH$23)),IF(Calculator!$O$6="DUALHOMESTEAD",SUM((((L7/100)*$AJ$22)*$AH$22))+(((((L7/100)*$AJ$22)*$AN$22)*$AH$22)*Calculator!$G$14)-((((L7/100)*$AJ$22)*$AN$22)*$AH$22)+((((L7/100)*$AJ$23)*$AH$23)),IF(Calculator!$O$6="DUALBAND A",SUM((((L7/100)*$AJ$22)*$AH$22))+(((((L7/100)*$AJ$22)*$AN$22)*$AH$22)*Calculator!$G$16)-((((L7/100)*$AJ$22)*$AN$22)*$AH$22)+((((L7/100)*$AJ$23)*$AH$23)),IF(Calculator!$O$6="DUALBAND B",SUM((((L7/100)*$AJ$22)*$AH$22))+(((((L7/100)*$AJ$22)*$AN$22)*$AH$22)*Calculator!$G$17)-((((L7/100)*$AJ$22)*$AN$22)*$AH$22)+((((L7/100)*$AJ$23)*$AH$23)),IF(Calculator!$O$6="DUALBAND C",SUM((((L7/100)*$AJ$22)*$AH$22))+(((((L7/100)*$AJ$22)*$AN$22)*$AH$22)*Calculator!$G$18)-((((L7/100)*$AJ$22)*$AN$22)*$AH$22)+((((L7/100)*$AJ$23)*$AH$23)),IF(Calculator!$O$6="DUALBAND D",SUM((((L7/100)*$AJ$22)*$AH$22))+(((((L7/100)*$AJ$22)*$AN$22)*$AH$22)*Calculator!$G$19)-((((L7/100)*$AJ$22)*$AN$22)*$AH$22)+((((L7/100)*$AJ$23)*$AH$23)),IF(Calculator!$O$6="DUALURBANE",SUM((((L7/100)*$AJ$22)*$AH$22))+(((((L7/100)*$AJ$22)*$AN$22)*$AH$22)*Calculator!$G$20)-((((L7/100)*$AJ$22)*$AN$22)*$AH$22)+((((L7/100)*$AJ$23)*$AH$23)),IF(Calculator!$O$6="DUALSILVERANOD",SUM((((L7/100)*$AJ$22)*$AH$22))+(((((L7/100)*$AJ$22)*$AN$22)*$AH$22)*Calculator!$G$21)-((((L7/100)*$AJ$22)*$AN$22)*$AH$22)+((((L7/100)*$AJ$23)*$AH$23)),IF(Calculator!$O$6="DUALANOD",SUM((((L7/100)*$AJ$22)*$AH$22))+(((((L7/100)*$AJ$22)*$AN$22)*$AH$22)*Calculator!$G$22)-((((L7/100)*$AJ$22)*$AN$22)*$AH$22)+((((L7/100)*$AJ$23)*$AH$23))))))))))))))))))))))))</f>
        <v>200.96446726989743</v>
      </c>
      <c r="AB7" s="2">
        <f>IF(Calculator!$O$6="SINGLEBASE",SUM((((M7/100)*$AJ$22)*$AH$22))+((((M7/100)*$AJ$23)*$AH$23)),IF(Calculator!$O$6="SINGLEELEMENTS",SUM((((M7/100)*$AJ$22)*$AH$22))+(((((M7/100)*$AJ$22)*$AN$22)*$AH$22)*Calculator!$G$2)-((((M7/100)*$AJ$22)*$AN$22)*$AH$22)+((((M7/100)*$AJ$23)*$AH$23)),IF(Calculator!$O$6="SINGLESPECTRUM",SUM((((M7/100)*$AJ$22)*$AH$22))+(((((M7/100)*$AJ$22)*$AN$22)*$AH$22)*Calculator!$G$4)-((((M7/100)*$AJ$22)*$AN$22)*$AH$22)+((((M7/100)*$AJ$23)*$AH$23)),IF(Calculator!$O$6="SINGLEHOMESTEAD",SUM((((M7/100)*$AJ$22)*$AH$22))+(((((M7/100)*$AJ$22)*$AN$22)*$AH$22)*Calculator!$G$3)-((((M7/100)*$AJ$22)*$AN$22)*$AH$22)+((((M7/100)*$AJ$23)*$AH$23)),IF(Calculator!$O$6="SINGLEBAND A",SUM((((M7/100)*$AJ$22)*$AH$22))+(((((M7/100)*$AJ$22)*$AN$22)*$AH$22)*Calculator!$G$5)-((((M7/100)*$AJ$22)*$AN$22)*$AH$22)+((((M7/100)*$AJ$23)*$AH$23)),IF(Calculator!$O$6="SINGLEBAND B",SUM((((M7/100)*$AJ$22)*$AH$22))+(((((M7/100)*$AJ$22)*$AN$22)*$AH$22)*Calculator!$G$6)-((((M7/100)*$AJ$22)*$AN$22)*$AH$22)+((((M7/100)*$AJ$23)*$AH$23)),IF(Calculator!$O$6="SINGLEBAND C",SUM((((M7/100)*$AJ$22)*$AH$22))+(((((M7/100)*$AJ$22)*$AN$22)*$AH$22)*Calculator!$G$7)-((((M7/100)*$AJ$22)*$AN$22)*$AH$22)+((((M7/100)*$AJ$23)*$AH$23)),IF(Calculator!$O$6="SINGLEBAND D",SUM((((M7/100)*$AJ$22)*$AH$22))+(((((M7/100)*$AJ$22)*$AN$22)*$AH$22)*Calculator!$G$8)-((((M7/100)*$AJ$22)*$AN$22)*$AH$22)+((((M7/100)*$AJ$23)*$AH$23)),IF(Calculator!$O$6="SINGLEURBANE",SUM((((M7/100)*$AJ$22)*$AH$22))+(((((M7/100)*$AJ$22)*$AN$22)*$AH$22)*Calculator!$G$9)-((((M7/100)*$AJ$22)*$AN$22)*$AH$22)+((((M7/100)*$AJ$23)*$AH$23)),IF(Calculator!$O$6="SINGLESILVERANOD",SUM((((M7/100)*$AJ$22)*$AH$22))+(((((M7/100)*$AJ$22)*$AN$22)*$AH$22)*Calculator!$G$10)-((((M7/100)*$AJ$22)*$AN$22)*$AH$22)+((((M7/100)*$AJ$23)*$AH$23)),IF(Calculator!$O$6="SINGLEANOD",SUM((((M7/100)*$AJ$22)*$AH$22))+(((((M7/100)*$AJ$22)*$AN$22)*$AH$22)*Calculator!$G$11)-((((M7/100)*$AJ$22)*$AN$22)*$AH$22)+((((M7/100)*$AJ$23)*$AH$23)),IF(Calculator!$O$6="DUALBASE",SUM((((M7/100)*$AJ$22)*$AH$22))+(((((M7/100)*$AJ$22)*$AN$22)*$AH$22)*Calculator!$G$12)-((((M7/100)*$AJ$22)*$AN$22)*$AH$22)+((((M7/100)*$AJ$23)*$AH$23)),IF(Calculator!$O$6="DUALELEMENTS",SUM((((M7/100)*$AJ$22)*$AH$22))+(((((M7/100)*$AJ$22)*$AN$22)*$AH$22)*Calculator!$G$13)-((((M7/100)*$AJ$22)*$AN$22)*$AH$22)+((((M7/100)*$AJ$23)*$AH$23)),IF(Calculator!$O$6="DUALSPECTRUM",SUM((((M7/100)*$AJ$22)*$AH$22))+(((((M7/100)*$AJ$22)*$AN$22)*$AH$22)*Calculator!$G$15)-((((M7/100)*$AJ$22)*$AN$22)*$AH$22)+((((M7/100)*$AJ$23)*$AH$23)),IF(Calculator!$O$6="DUALHOMESTEAD",SUM((((M7/100)*$AJ$22)*$AH$22))+(((((M7/100)*$AJ$22)*$AN$22)*$AH$22)*Calculator!$G$14)-((((M7/100)*$AJ$22)*$AN$22)*$AH$22)+((((M7/100)*$AJ$23)*$AH$23)),IF(Calculator!$O$6="DUALBAND A",SUM((((M7/100)*$AJ$22)*$AH$22))+(((((M7/100)*$AJ$22)*$AN$22)*$AH$22)*Calculator!$G$16)-((((M7/100)*$AJ$22)*$AN$22)*$AH$22)+((((M7/100)*$AJ$23)*$AH$23)),IF(Calculator!$O$6="DUALBAND B",SUM((((M7/100)*$AJ$22)*$AH$22))+(((((M7/100)*$AJ$22)*$AN$22)*$AH$22)*Calculator!$G$17)-((((M7/100)*$AJ$22)*$AN$22)*$AH$22)+((((M7/100)*$AJ$23)*$AH$23)),IF(Calculator!$O$6="DUALBAND C",SUM((((M7/100)*$AJ$22)*$AH$22))+(((((M7/100)*$AJ$22)*$AN$22)*$AH$22)*Calculator!$G$18)-((((M7/100)*$AJ$22)*$AN$22)*$AH$22)+((((M7/100)*$AJ$23)*$AH$23)),IF(Calculator!$O$6="DUALBAND D",SUM((((M7/100)*$AJ$22)*$AH$22))+(((((M7/100)*$AJ$22)*$AN$22)*$AH$22)*Calculator!$G$19)-((((M7/100)*$AJ$22)*$AN$22)*$AH$22)+((((M7/100)*$AJ$23)*$AH$23)),IF(Calculator!$O$6="DUALURBANE",SUM((((M7/100)*$AJ$22)*$AH$22))+(((((M7/100)*$AJ$22)*$AN$22)*$AH$22)*Calculator!$G$20)-((((M7/100)*$AJ$22)*$AN$22)*$AH$22)+((((M7/100)*$AJ$23)*$AH$23)),IF(Calculator!$O$6="DUALSILVERANOD",SUM((((M7/100)*$AJ$22)*$AH$22))+(((((M7/100)*$AJ$22)*$AN$22)*$AH$22)*Calculator!$G$21)-((((M7/100)*$AJ$22)*$AN$22)*$AH$22)+((((M7/100)*$AJ$23)*$AH$23)),IF(Calculator!$O$6="DUALANOD",SUM((((M7/100)*$AJ$22)*$AH$22))+(((((M7/100)*$AJ$22)*$AN$22)*$AH$22)*Calculator!$G$22)-((((M7/100)*$AJ$22)*$AN$22)*$AH$22)+((((M7/100)*$AJ$23)*$AH$23))))))))))))))))))))))))</f>
        <v>203.65513274688715</v>
      </c>
      <c r="AC7" s="2">
        <f>IF(Calculator!$O$6="SINGLEBASE",SUM((((N7/100)*$AJ$22)*$AH$22))+((((N7/100)*$AJ$23)*$AH$23)),IF(Calculator!$O$6="SINGLEELEMENTS",SUM((((N7/100)*$AJ$22)*$AH$22))+(((((N7/100)*$AJ$22)*$AN$22)*$AH$22)*Calculator!$G$2)-((((N7/100)*$AJ$22)*$AN$22)*$AH$22)+((((N7/100)*$AJ$23)*$AH$23)),IF(Calculator!$O$6="SINGLESPECTRUM",SUM((((N7/100)*$AJ$22)*$AH$22))+(((((N7/100)*$AJ$22)*$AN$22)*$AH$22)*Calculator!$G$4)-((((N7/100)*$AJ$22)*$AN$22)*$AH$22)+((((N7/100)*$AJ$23)*$AH$23)),IF(Calculator!$O$6="SINGLEHOMESTEAD",SUM((((N7/100)*$AJ$22)*$AH$22))+(((((N7/100)*$AJ$22)*$AN$22)*$AH$22)*Calculator!$G$3)-((((N7/100)*$AJ$22)*$AN$22)*$AH$22)+((((N7/100)*$AJ$23)*$AH$23)),IF(Calculator!$O$6="SINGLEBAND A",SUM((((N7/100)*$AJ$22)*$AH$22))+(((((N7/100)*$AJ$22)*$AN$22)*$AH$22)*Calculator!$G$5)-((((N7/100)*$AJ$22)*$AN$22)*$AH$22)+((((N7/100)*$AJ$23)*$AH$23)),IF(Calculator!$O$6="SINGLEBAND B",SUM((((N7/100)*$AJ$22)*$AH$22))+(((((N7/100)*$AJ$22)*$AN$22)*$AH$22)*Calculator!$G$6)-((((N7/100)*$AJ$22)*$AN$22)*$AH$22)+((((N7/100)*$AJ$23)*$AH$23)),IF(Calculator!$O$6="SINGLEBAND C",SUM((((N7/100)*$AJ$22)*$AH$22))+(((((N7/100)*$AJ$22)*$AN$22)*$AH$22)*Calculator!$G$7)-((((N7/100)*$AJ$22)*$AN$22)*$AH$22)+((((N7/100)*$AJ$23)*$AH$23)),IF(Calculator!$O$6="SINGLEBAND D",SUM((((N7/100)*$AJ$22)*$AH$22))+(((((N7/100)*$AJ$22)*$AN$22)*$AH$22)*Calculator!$G$8)-((((N7/100)*$AJ$22)*$AN$22)*$AH$22)+((((N7/100)*$AJ$23)*$AH$23)),IF(Calculator!$O$6="SINGLEURBANE",SUM((((N7/100)*$AJ$22)*$AH$22))+(((((N7/100)*$AJ$22)*$AN$22)*$AH$22)*Calculator!$G$9)-((((N7/100)*$AJ$22)*$AN$22)*$AH$22)+((((N7/100)*$AJ$23)*$AH$23)),IF(Calculator!$O$6="SINGLESILVERANOD",SUM((((N7/100)*$AJ$22)*$AH$22))+(((((N7/100)*$AJ$22)*$AN$22)*$AH$22)*Calculator!$G$10)-((((N7/100)*$AJ$22)*$AN$22)*$AH$22)+((((N7/100)*$AJ$23)*$AH$23)),IF(Calculator!$O$6="SINGLEANOD",SUM((((N7/100)*$AJ$22)*$AH$22))+(((((N7/100)*$AJ$22)*$AN$22)*$AH$22)*Calculator!$G$11)-((((N7/100)*$AJ$22)*$AN$22)*$AH$22)+((((N7/100)*$AJ$23)*$AH$23)),IF(Calculator!$O$6="DUALBASE",SUM((((N7/100)*$AJ$22)*$AH$22))+(((((N7/100)*$AJ$22)*$AN$22)*$AH$22)*Calculator!$G$12)-((((N7/100)*$AJ$22)*$AN$22)*$AH$22)+((((N7/100)*$AJ$23)*$AH$23)),IF(Calculator!$O$6="DUALELEMENTS",SUM((((N7/100)*$AJ$22)*$AH$22))+(((((N7/100)*$AJ$22)*$AN$22)*$AH$22)*Calculator!$G$13)-((((N7/100)*$AJ$22)*$AN$22)*$AH$22)+((((N7/100)*$AJ$23)*$AH$23)),IF(Calculator!$O$6="DUALSPECTRUM",SUM((((N7/100)*$AJ$22)*$AH$22))+(((((N7/100)*$AJ$22)*$AN$22)*$AH$22)*Calculator!$G$15)-((((N7/100)*$AJ$22)*$AN$22)*$AH$22)+((((N7/100)*$AJ$23)*$AH$23)),IF(Calculator!$O$6="DUALHOMESTEAD",SUM((((N7/100)*$AJ$22)*$AH$22))+(((((N7/100)*$AJ$22)*$AN$22)*$AH$22)*Calculator!$G$14)-((((N7/100)*$AJ$22)*$AN$22)*$AH$22)+((((N7/100)*$AJ$23)*$AH$23)),IF(Calculator!$O$6="DUALBAND A",SUM((((N7/100)*$AJ$22)*$AH$22))+(((((N7/100)*$AJ$22)*$AN$22)*$AH$22)*Calculator!$G$16)-((((N7/100)*$AJ$22)*$AN$22)*$AH$22)+((((N7/100)*$AJ$23)*$AH$23)),IF(Calculator!$O$6="DUALBAND B",SUM((((N7/100)*$AJ$22)*$AH$22))+(((((N7/100)*$AJ$22)*$AN$22)*$AH$22)*Calculator!$G$17)-((((N7/100)*$AJ$22)*$AN$22)*$AH$22)+((((N7/100)*$AJ$23)*$AH$23)),IF(Calculator!$O$6="DUALBAND C",SUM((((N7/100)*$AJ$22)*$AH$22))+(((((N7/100)*$AJ$22)*$AN$22)*$AH$22)*Calculator!$G$18)-((((N7/100)*$AJ$22)*$AN$22)*$AH$22)+((((N7/100)*$AJ$23)*$AH$23)),IF(Calculator!$O$6="DUALBAND D",SUM((((N7/100)*$AJ$22)*$AH$22))+(((((N7/100)*$AJ$22)*$AN$22)*$AH$22)*Calculator!$G$19)-((((N7/100)*$AJ$22)*$AN$22)*$AH$22)+((((N7/100)*$AJ$23)*$AH$23)),IF(Calculator!$O$6="DUALURBANE",SUM((((N7/100)*$AJ$22)*$AH$22))+(((((N7/100)*$AJ$22)*$AN$22)*$AH$22)*Calculator!$G$20)-((((N7/100)*$AJ$22)*$AN$22)*$AH$22)+((((N7/100)*$AJ$23)*$AH$23)),IF(Calculator!$O$6="DUALSILVERANOD",SUM((((N7/100)*$AJ$22)*$AH$22))+(((((N7/100)*$AJ$22)*$AN$22)*$AH$22)*Calculator!$G$21)-((((N7/100)*$AJ$22)*$AN$22)*$AH$22)+((((N7/100)*$AJ$23)*$AH$23)),IF(Calculator!$O$6="DUALANOD",SUM((((N7/100)*$AJ$22)*$AH$22))+(((((N7/100)*$AJ$22)*$AN$22)*$AH$22)*Calculator!$G$22)-((((N7/100)*$AJ$22)*$AN$22)*$AH$22)+((((N7/100)*$AJ$23)*$AH$23))))))))))))))))))))))))</f>
        <v>206.34152261505119</v>
      </c>
      <c r="AE7" t="s">
        <v>1392</v>
      </c>
      <c r="AF7">
        <f>IF('Front Sheet'!$C$12=800,2,IF('Front Sheet'!$C$12=850,3,IF('Front Sheet'!$C$12=900,4,IF('Front Sheet'!$C$12=950,5,IF('Front Sheet'!$C$12=1000,6,IF('Front Sheet'!$C$12=1050,7,IF('Front Sheet'!$C$12=1100,8,IF('Front Sheet'!$C$12=1150,9,IF('Front Sheet'!$C$12=1200,10,IF('Front Sheet'!$C$12=1250,11,IF('Front Sheet'!$C$12=1300,12,IF('Front Sheet'!$C$12=1350,13,IF('Front Sheet'!$C$12=1400,14,"")))))))))))))</f>
        <v>6</v>
      </c>
    </row>
    <row r="8" spans="1:40">
      <c r="A8" s="8" t="s">
        <v>1440</v>
      </c>
      <c r="B8" s="2">
        <v>411.07164489746089</v>
      </c>
      <c r="C8" s="2">
        <v>438.06401275634761</v>
      </c>
      <c r="D8" s="2">
        <v>444.62661148071288</v>
      </c>
      <c r="E8" s="2">
        <v>451.78483596801755</v>
      </c>
      <c r="F8" s="2">
        <v>458.34743469238276</v>
      </c>
      <c r="G8" s="2">
        <v>464.89960510253906</v>
      </c>
      <c r="H8" s="2">
        <v>471.46220382690427</v>
      </c>
      <c r="I8" s="2">
        <v>478.02480255126949</v>
      </c>
      <c r="J8" s="2">
        <v>485.40249999999997</v>
      </c>
      <c r="K8" s="2">
        <v>491.96509872436519</v>
      </c>
      <c r="L8" s="2">
        <v>498.51723724365229</v>
      </c>
      <c r="M8" s="2">
        <v>505.07983596801756</v>
      </c>
      <c r="N8" s="2">
        <v>511.64243469238278</v>
      </c>
      <c r="P8" s="8">
        <v>950</v>
      </c>
      <c r="Q8" s="2">
        <f>IF(Calculator!$O$6="SINGLEBASE",SUM((((B8/100)*$AJ$22)*$AH$22))+((((B8/100)*$AJ$23)*$AH$23)),IF(Calculator!$O$6="SINGLEELEMENTS",SUM((((B8/100)*$AJ$22)*$AH$22))+(((((B8/100)*$AJ$22)*$AN$22)*$AH$22)*Calculator!$G$2)-((((B8/100)*$AJ$22)*$AN$22)*$AH$22)+((((B8/100)*$AJ$23)*$AH$23)),IF(Calculator!$O$6="SINGLESPECTRUM",SUM((((B8/100)*$AJ$22)*$AH$22))+(((((B8/100)*$AJ$22)*$AN$22)*$AH$22)*Calculator!$G$4)-((((B8/100)*$AJ$22)*$AN$22)*$AH$22)+((((B8/100)*$AJ$23)*$AH$23)),IF(Calculator!$O$6="SINGLEHOMESTEAD",SUM((((B8/100)*$AJ$22)*$AH$22))+(((((B8/100)*$AJ$22)*$AN$22)*$AH$22)*Calculator!$G$3)-((((B8/100)*$AJ$22)*$AN$22)*$AH$22)+((((B8/100)*$AJ$23)*$AH$23)),IF(Calculator!$O$6="SINGLEBAND A",SUM((((B8/100)*$AJ$22)*$AH$22))+(((((B8/100)*$AJ$22)*$AN$22)*$AH$22)*Calculator!$G$5)-((((B8/100)*$AJ$22)*$AN$22)*$AH$22)+((((B8/100)*$AJ$23)*$AH$23)),IF(Calculator!$O$6="SINGLEBAND B",SUM((((B8/100)*$AJ$22)*$AH$22))+(((((B8/100)*$AJ$22)*$AN$22)*$AH$22)*Calculator!$G$6)-((((B8/100)*$AJ$22)*$AN$22)*$AH$22)+((((B8/100)*$AJ$23)*$AH$23)),IF(Calculator!$O$6="SINGLEBAND C",SUM((((B8/100)*$AJ$22)*$AH$22))+(((((B8/100)*$AJ$22)*$AN$22)*$AH$22)*Calculator!$G$7)-((((B8/100)*$AJ$22)*$AN$22)*$AH$22)+((((B8/100)*$AJ$23)*$AH$23)),IF(Calculator!$O$6="SINGLEBAND D",SUM((((B8/100)*$AJ$22)*$AH$22))+(((((B8/100)*$AJ$22)*$AN$22)*$AH$22)*Calculator!$G$8)-((((B8/100)*$AJ$22)*$AN$22)*$AH$22)+((((B8/100)*$AJ$23)*$AH$23)),IF(Calculator!$O$6="SINGLEURBANE",SUM((((B8/100)*$AJ$22)*$AH$22))+(((((B8/100)*$AJ$22)*$AN$22)*$AH$22)*Calculator!$G$9)-((((B8/100)*$AJ$22)*$AN$22)*$AH$22)+((((B8/100)*$AJ$23)*$AH$23)),IF(Calculator!$O$6="SINGLESILVERANOD",SUM((((B8/100)*$AJ$22)*$AH$22))+(((((B8/100)*$AJ$22)*$AN$22)*$AH$22)*Calculator!$G$10)-((((B8/100)*$AJ$22)*$AN$22)*$AH$22)+((((B8/100)*$AJ$23)*$AH$23)),IF(Calculator!$O$6="SINGLEANOD",SUM((((B8/100)*$AJ$22)*$AH$22))+(((((B8/100)*$AJ$22)*$AN$22)*$AH$22)*Calculator!$G$11)-((((B8/100)*$AJ$22)*$AN$22)*$AH$22)+((((B8/100)*$AJ$23)*$AH$23)),IF(Calculator!$O$6="DUALBASE",SUM((((B8/100)*$AJ$22)*$AH$22))+(((((B8/100)*$AJ$22)*$AN$22)*$AH$22)*Calculator!$G$12)-((((B8/100)*$AJ$22)*$AN$22)*$AH$22)+((((B8/100)*$AJ$23)*$AH$23)),IF(Calculator!$O$6="DUALELEMENTS",SUM((((B8/100)*$AJ$22)*$AH$22))+(((((B8/100)*$AJ$22)*$AN$22)*$AH$22)*Calculator!$G$13)-((((B8/100)*$AJ$22)*$AN$22)*$AH$22)+((((B8/100)*$AJ$23)*$AH$23)),IF(Calculator!$O$6="DUALSPECTRUM",SUM((((B8/100)*$AJ$22)*$AH$22))+(((((B8/100)*$AJ$22)*$AN$22)*$AH$22)*Calculator!$G$15)-((((B8/100)*$AJ$22)*$AN$22)*$AH$22)+((((B8/100)*$AJ$23)*$AH$23)),IF(Calculator!$O$6="DUALHOMESTEAD",SUM((((B8/100)*$AJ$22)*$AH$22))+(((((B8/100)*$AJ$22)*$AN$22)*$AH$22)*Calculator!$G$14)-((((B8/100)*$AJ$22)*$AN$22)*$AH$22)+((((B8/100)*$AJ$23)*$AH$23)),IF(Calculator!$O$6="DUALBAND A",SUM((((B8/100)*$AJ$22)*$AH$22))+(((((B8/100)*$AJ$22)*$AN$22)*$AH$22)*Calculator!$G$16)-((((B8/100)*$AJ$22)*$AN$22)*$AH$22)+((((B8/100)*$AJ$23)*$AH$23)),IF(Calculator!$O$6="DUALBAND B",SUM((((B8/100)*$AJ$22)*$AH$22))+(((((B8/100)*$AJ$22)*$AN$22)*$AH$22)*Calculator!$G$17)-((((B8/100)*$AJ$22)*$AN$22)*$AH$22)+((((B8/100)*$AJ$23)*$AH$23)),IF(Calculator!$O$6="DUALBAND C",SUM((((B8/100)*$AJ$22)*$AH$22))+(((((B8/100)*$AJ$22)*$AN$22)*$AH$22)*Calculator!$G$18)-((((B8/100)*$AJ$22)*$AN$22)*$AH$22)+((((B8/100)*$AJ$23)*$AH$23)),IF(Calculator!$O$6="DUALBAND D",SUM((((B8/100)*$AJ$22)*$AH$22))+(((((B8/100)*$AJ$22)*$AN$22)*$AH$22)*Calculator!$G$19)-((((B8/100)*$AJ$22)*$AN$22)*$AH$22)+((((B8/100)*$AJ$23)*$AH$23)),IF(Calculator!$O$6="DUALURBANE",SUM((((B8/100)*$AJ$22)*$AH$22))+(((((B8/100)*$AJ$22)*$AN$22)*$AH$22)*Calculator!$G$20)-((((B8/100)*$AJ$22)*$AN$22)*$AH$22)+((((B8/100)*$AJ$23)*$AH$23)),IF(Calculator!$O$6="DUALSILVERANOD",SUM((((B8/100)*$AJ$22)*$AH$22))+(((((B8/100)*$AJ$22)*$AN$22)*$AH$22)*Calculator!$G$21)-((((B8/100)*$AJ$22)*$AN$22)*$AH$22)+((((B8/100)*$AJ$23)*$AH$23)),IF(Calculator!$O$6="DUALANOD",SUM((((B8/100)*$AJ$22)*$AH$22))+(((((B8/100)*$AJ$22)*$AN$22)*$AH$22)*Calculator!$G$22)-((((B8/100)*$AJ$22)*$AN$22)*$AH$22)+((((B8/100)*$AJ$23)*$AH$23))))))))))))))))))))))))</f>
        <v>168.53937440795892</v>
      </c>
      <c r="R8" s="2">
        <f>IF(Calculator!$O$6="SINGLEBASE",SUM((((C8/100)*$AJ$22)*$AH$22))+((((C8/100)*$AJ$23)*$AH$23)),IF(Calculator!$O$6="SINGLEELEMENTS",SUM((((C8/100)*$AJ$22)*$AH$22))+(((((C8/100)*$AJ$22)*$AN$22)*$AH$22)*Calculator!$G$2)-((((C8/100)*$AJ$22)*$AN$22)*$AH$22)+((((C8/100)*$AJ$23)*$AH$23)),IF(Calculator!$O$6="SINGLESPECTRUM",SUM((((C8/100)*$AJ$22)*$AH$22))+(((((C8/100)*$AJ$22)*$AN$22)*$AH$22)*Calculator!$G$4)-((((C8/100)*$AJ$22)*$AN$22)*$AH$22)+((((C8/100)*$AJ$23)*$AH$23)),IF(Calculator!$O$6="SINGLEHOMESTEAD",SUM((((C8/100)*$AJ$22)*$AH$22))+(((((C8/100)*$AJ$22)*$AN$22)*$AH$22)*Calculator!$G$3)-((((C8/100)*$AJ$22)*$AN$22)*$AH$22)+((((C8/100)*$AJ$23)*$AH$23)),IF(Calculator!$O$6="SINGLEBAND A",SUM((((C8/100)*$AJ$22)*$AH$22))+(((((C8/100)*$AJ$22)*$AN$22)*$AH$22)*Calculator!$G$5)-((((C8/100)*$AJ$22)*$AN$22)*$AH$22)+((((C8/100)*$AJ$23)*$AH$23)),IF(Calculator!$O$6="SINGLEBAND B",SUM((((C8/100)*$AJ$22)*$AH$22))+(((((C8/100)*$AJ$22)*$AN$22)*$AH$22)*Calculator!$G$6)-((((C8/100)*$AJ$22)*$AN$22)*$AH$22)+((((C8/100)*$AJ$23)*$AH$23)),IF(Calculator!$O$6="SINGLEBAND C",SUM((((C8/100)*$AJ$22)*$AH$22))+(((((C8/100)*$AJ$22)*$AN$22)*$AH$22)*Calculator!$G$7)-((((C8/100)*$AJ$22)*$AN$22)*$AH$22)+((((C8/100)*$AJ$23)*$AH$23)),IF(Calculator!$O$6="SINGLEBAND D",SUM((((C8/100)*$AJ$22)*$AH$22))+(((((C8/100)*$AJ$22)*$AN$22)*$AH$22)*Calculator!$G$8)-((((C8/100)*$AJ$22)*$AN$22)*$AH$22)+((((C8/100)*$AJ$23)*$AH$23)),IF(Calculator!$O$6="SINGLEURBANE",SUM((((C8/100)*$AJ$22)*$AH$22))+(((((C8/100)*$AJ$22)*$AN$22)*$AH$22)*Calculator!$G$9)-((((C8/100)*$AJ$22)*$AN$22)*$AH$22)+((((C8/100)*$AJ$23)*$AH$23)),IF(Calculator!$O$6="SINGLESILVERANOD",SUM((((C8/100)*$AJ$22)*$AH$22))+(((((C8/100)*$AJ$22)*$AN$22)*$AH$22)*Calculator!$G$10)-((((C8/100)*$AJ$22)*$AN$22)*$AH$22)+((((C8/100)*$AJ$23)*$AH$23)),IF(Calculator!$O$6="SINGLEANOD",SUM((((C8/100)*$AJ$22)*$AH$22))+(((((C8/100)*$AJ$22)*$AN$22)*$AH$22)*Calculator!$G$11)-((((C8/100)*$AJ$22)*$AN$22)*$AH$22)+((((C8/100)*$AJ$23)*$AH$23)),IF(Calculator!$O$6="DUALBASE",SUM((((C8/100)*$AJ$22)*$AH$22))+(((((C8/100)*$AJ$22)*$AN$22)*$AH$22)*Calculator!$G$12)-((((C8/100)*$AJ$22)*$AN$22)*$AH$22)+((((C8/100)*$AJ$23)*$AH$23)),IF(Calculator!$O$6="DUALELEMENTS",SUM((((C8/100)*$AJ$22)*$AH$22))+(((((C8/100)*$AJ$22)*$AN$22)*$AH$22)*Calculator!$G$13)-((((C8/100)*$AJ$22)*$AN$22)*$AH$22)+((((C8/100)*$AJ$23)*$AH$23)),IF(Calculator!$O$6="DUALSPECTRUM",SUM((((C8/100)*$AJ$22)*$AH$22))+(((((C8/100)*$AJ$22)*$AN$22)*$AH$22)*Calculator!$G$15)-((((C8/100)*$AJ$22)*$AN$22)*$AH$22)+((((C8/100)*$AJ$23)*$AH$23)),IF(Calculator!$O$6="DUALHOMESTEAD",SUM((((C8/100)*$AJ$22)*$AH$22))+(((((C8/100)*$AJ$22)*$AN$22)*$AH$22)*Calculator!$G$14)-((((C8/100)*$AJ$22)*$AN$22)*$AH$22)+((((C8/100)*$AJ$23)*$AH$23)),IF(Calculator!$O$6="DUALBAND A",SUM((((C8/100)*$AJ$22)*$AH$22))+(((((C8/100)*$AJ$22)*$AN$22)*$AH$22)*Calculator!$G$16)-((((C8/100)*$AJ$22)*$AN$22)*$AH$22)+((((C8/100)*$AJ$23)*$AH$23)),IF(Calculator!$O$6="DUALBAND B",SUM((((C8/100)*$AJ$22)*$AH$22))+(((((C8/100)*$AJ$22)*$AN$22)*$AH$22)*Calculator!$G$17)-((((C8/100)*$AJ$22)*$AN$22)*$AH$22)+((((C8/100)*$AJ$23)*$AH$23)),IF(Calculator!$O$6="DUALBAND C",SUM((((C8/100)*$AJ$22)*$AH$22))+(((((C8/100)*$AJ$22)*$AN$22)*$AH$22)*Calculator!$G$18)-((((C8/100)*$AJ$22)*$AN$22)*$AH$22)+((((C8/100)*$AJ$23)*$AH$23)),IF(Calculator!$O$6="DUALBAND D",SUM((((C8/100)*$AJ$22)*$AH$22))+(((((C8/100)*$AJ$22)*$AN$22)*$AH$22)*Calculator!$G$19)-((((C8/100)*$AJ$22)*$AN$22)*$AH$22)+((((C8/100)*$AJ$23)*$AH$23)),IF(Calculator!$O$6="DUALURBANE",SUM((((C8/100)*$AJ$22)*$AH$22))+(((((C8/100)*$AJ$22)*$AN$22)*$AH$22)*Calculator!$G$20)-((((C8/100)*$AJ$22)*$AN$22)*$AH$22)+((((C8/100)*$AJ$23)*$AH$23)),IF(Calculator!$O$6="DUALSILVERANOD",SUM((((C8/100)*$AJ$22)*$AH$22))+(((((C8/100)*$AJ$22)*$AN$22)*$AH$22)*Calculator!$G$21)-((((C8/100)*$AJ$22)*$AN$22)*$AH$22)+((((C8/100)*$AJ$23)*$AH$23)),IF(Calculator!$O$6="DUALANOD",SUM((((C8/100)*$AJ$22)*$AH$22))+(((((C8/100)*$AJ$22)*$AN$22)*$AH$22)*Calculator!$G$22)-((((C8/100)*$AJ$22)*$AN$22)*$AH$22)+((((C8/100)*$AJ$23)*$AH$23))))))))))))))))))))))))</f>
        <v>179.6062452301025</v>
      </c>
      <c r="S8" s="2">
        <f>IF(Calculator!$O$6="SINGLEBASE",SUM((((D8/100)*$AJ$22)*$AH$22))+((((D8/100)*$AJ$23)*$AH$23)),IF(Calculator!$O$6="SINGLEELEMENTS",SUM((((D8/100)*$AJ$22)*$AH$22))+(((((D8/100)*$AJ$22)*$AN$22)*$AH$22)*Calculator!$G$2)-((((D8/100)*$AJ$22)*$AN$22)*$AH$22)+((((D8/100)*$AJ$23)*$AH$23)),IF(Calculator!$O$6="SINGLESPECTRUM",SUM((((D8/100)*$AJ$22)*$AH$22))+(((((D8/100)*$AJ$22)*$AN$22)*$AH$22)*Calculator!$G$4)-((((D8/100)*$AJ$22)*$AN$22)*$AH$22)+((((D8/100)*$AJ$23)*$AH$23)),IF(Calculator!$O$6="SINGLEHOMESTEAD",SUM((((D8/100)*$AJ$22)*$AH$22))+(((((D8/100)*$AJ$22)*$AN$22)*$AH$22)*Calculator!$G$3)-((((D8/100)*$AJ$22)*$AN$22)*$AH$22)+((((D8/100)*$AJ$23)*$AH$23)),IF(Calculator!$O$6="SINGLEBAND A",SUM((((D8/100)*$AJ$22)*$AH$22))+(((((D8/100)*$AJ$22)*$AN$22)*$AH$22)*Calculator!$G$5)-((((D8/100)*$AJ$22)*$AN$22)*$AH$22)+((((D8/100)*$AJ$23)*$AH$23)),IF(Calculator!$O$6="SINGLEBAND B",SUM((((D8/100)*$AJ$22)*$AH$22))+(((((D8/100)*$AJ$22)*$AN$22)*$AH$22)*Calculator!$G$6)-((((D8/100)*$AJ$22)*$AN$22)*$AH$22)+((((D8/100)*$AJ$23)*$AH$23)),IF(Calculator!$O$6="SINGLEBAND C",SUM((((D8/100)*$AJ$22)*$AH$22))+(((((D8/100)*$AJ$22)*$AN$22)*$AH$22)*Calculator!$G$7)-((((D8/100)*$AJ$22)*$AN$22)*$AH$22)+((((D8/100)*$AJ$23)*$AH$23)),IF(Calculator!$O$6="SINGLEBAND D",SUM((((D8/100)*$AJ$22)*$AH$22))+(((((D8/100)*$AJ$22)*$AN$22)*$AH$22)*Calculator!$G$8)-((((D8/100)*$AJ$22)*$AN$22)*$AH$22)+((((D8/100)*$AJ$23)*$AH$23)),IF(Calculator!$O$6="SINGLEURBANE",SUM((((D8/100)*$AJ$22)*$AH$22))+(((((D8/100)*$AJ$22)*$AN$22)*$AH$22)*Calculator!$G$9)-((((D8/100)*$AJ$22)*$AN$22)*$AH$22)+((((D8/100)*$AJ$23)*$AH$23)),IF(Calculator!$O$6="SINGLESILVERANOD",SUM((((D8/100)*$AJ$22)*$AH$22))+(((((D8/100)*$AJ$22)*$AN$22)*$AH$22)*Calculator!$G$10)-((((D8/100)*$AJ$22)*$AN$22)*$AH$22)+((((D8/100)*$AJ$23)*$AH$23)),IF(Calculator!$O$6="SINGLEANOD",SUM((((D8/100)*$AJ$22)*$AH$22))+(((((D8/100)*$AJ$22)*$AN$22)*$AH$22)*Calculator!$G$11)-((((D8/100)*$AJ$22)*$AN$22)*$AH$22)+((((D8/100)*$AJ$23)*$AH$23)),IF(Calculator!$O$6="DUALBASE",SUM((((D8/100)*$AJ$22)*$AH$22))+(((((D8/100)*$AJ$22)*$AN$22)*$AH$22)*Calculator!$G$12)-((((D8/100)*$AJ$22)*$AN$22)*$AH$22)+((((D8/100)*$AJ$23)*$AH$23)),IF(Calculator!$O$6="DUALELEMENTS",SUM((((D8/100)*$AJ$22)*$AH$22))+(((((D8/100)*$AJ$22)*$AN$22)*$AH$22)*Calculator!$G$13)-((((D8/100)*$AJ$22)*$AN$22)*$AH$22)+((((D8/100)*$AJ$23)*$AH$23)),IF(Calculator!$O$6="DUALSPECTRUM",SUM((((D8/100)*$AJ$22)*$AH$22))+(((((D8/100)*$AJ$22)*$AN$22)*$AH$22)*Calculator!$G$15)-((((D8/100)*$AJ$22)*$AN$22)*$AH$22)+((((D8/100)*$AJ$23)*$AH$23)),IF(Calculator!$O$6="DUALHOMESTEAD",SUM((((D8/100)*$AJ$22)*$AH$22))+(((((D8/100)*$AJ$22)*$AN$22)*$AH$22)*Calculator!$G$14)-((((D8/100)*$AJ$22)*$AN$22)*$AH$22)+((((D8/100)*$AJ$23)*$AH$23)),IF(Calculator!$O$6="DUALBAND A",SUM((((D8/100)*$AJ$22)*$AH$22))+(((((D8/100)*$AJ$22)*$AN$22)*$AH$22)*Calculator!$G$16)-((((D8/100)*$AJ$22)*$AN$22)*$AH$22)+((((D8/100)*$AJ$23)*$AH$23)),IF(Calculator!$O$6="DUALBAND B",SUM((((D8/100)*$AJ$22)*$AH$22))+(((((D8/100)*$AJ$22)*$AN$22)*$AH$22)*Calculator!$G$17)-((((D8/100)*$AJ$22)*$AN$22)*$AH$22)+((((D8/100)*$AJ$23)*$AH$23)),IF(Calculator!$O$6="DUALBAND C",SUM((((D8/100)*$AJ$22)*$AH$22))+(((((D8/100)*$AJ$22)*$AN$22)*$AH$22)*Calculator!$G$18)-((((D8/100)*$AJ$22)*$AN$22)*$AH$22)+((((D8/100)*$AJ$23)*$AH$23)),IF(Calculator!$O$6="DUALBAND D",SUM((((D8/100)*$AJ$22)*$AH$22))+(((((D8/100)*$AJ$22)*$AN$22)*$AH$22)*Calculator!$G$19)-((((D8/100)*$AJ$22)*$AN$22)*$AH$22)+((((D8/100)*$AJ$23)*$AH$23)),IF(Calculator!$O$6="DUALURBANE",SUM((((D8/100)*$AJ$22)*$AH$22))+(((((D8/100)*$AJ$22)*$AN$22)*$AH$22)*Calculator!$G$20)-((((D8/100)*$AJ$22)*$AN$22)*$AH$22)+((((D8/100)*$AJ$23)*$AH$23)),IF(Calculator!$O$6="DUALSILVERANOD",SUM((((D8/100)*$AJ$22)*$AH$22))+(((((D8/100)*$AJ$22)*$AN$22)*$AH$22)*Calculator!$G$21)-((((D8/100)*$AJ$22)*$AN$22)*$AH$22)+((((D8/100)*$AJ$23)*$AH$23)),IF(Calculator!$O$6="DUALANOD",SUM((((D8/100)*$AJ$22)*$AH$22))+(((((D8/100)*$AJ$22)*$AN$22)*$AH$22)*Calculator!$G$22)-((((D8/100)*$AJ$22)*$AN$22)*$AH$22)+((((D8/100)*$AJ$23)*$AH$23))))))))))))))))))))))))</f>
        <v>182.29691070709225</v>
      </c>
      <c r="T8" s="2">
        <f>IF(Calculator!$O$6="SINGLEBASE",SUM((((E8/100)*$AJ$22)*$AH$22))+((((E8/100)*$AJ$23)*$AH$23)),IF(Calculator!$O$6="SINGLEELEMENTS",SUM((((E8/100)*$AJ$22)*$AH$22))+(((((E8/100)*$AJ$22)*$AN$22)*$AH$22)*Calculator!$G$2)-((((E8/100)*$AJ$22)*$AN$22)*$AH$22)+((((E8/100)*$AJ$23)*$AH$23)),IF(Calculator!$O$6="SINGLESPECTRUM",SUM((((E8/100)*$AJ$22)*$AH$22))+(((((E8/100)*$AJ$22)*$AN$22)*$AH$22)*Calculator!$G$4)-((((E8/100)*$AJ$22)*$AN$22)*$AH$22)+((((E8/100)*$AJ$23)*$AH$23)),IF(Calculator!$O$6="SINGLEHOMESTEAD",SUM((((E8/100)*$AJ$22)*$AH$22))+(((((E8/100)*$AJ$22)*$AN$22)*$AH$22)*Calculator!$G$3)-((((E8/100)*$AJ$22)*$AN$22)*$AH$22)+((((E8/100)*$AJ$23)*$AH$23)),IF(Calculator!$O$6="SINGLEBAND A",SUM((((E8/100)*$AJ$22)*$AH$22))+(((((E8/100)*$AJ$22)*$AN$22)*$AH$22)*Calculator!$G$5)-((((E8/100)*$AJ$22)*$AN$22)*$AH$22)+((((E8/100)*$AJ$23)*$AH$23)),IF(Calculator!$O$6="SINGLEBAND B",SUM((((E8/100)*$AJ$22)*$AH$22))+(((((E8/100)*$AJ$22)*$AN$22)*$AH$22)*Calculator!$G$6)-((((E8/100)*$AJ$22)*$AN$22)*$AH$22)+((((E8/100)*$AJ$23)*$AH$23)),IF(Calculator!$O$6="SINGLEBAND C",SUM((((E8/100)*$AJ$22)*$AH$22))+(((((E8/100)*$AJ$22)*$AN$22)*$AH$22)*Calculator!$G$7)-((((E8/100)*$AJ$22)*$AN$22)*$AH$22)+((((E8/100)*$AJ$23)*$AH$23)),IF(Calculator!$O$6="SINGLEBAND D",SUM((((E8/100)*$AJ$22)*$AH$22))+(((((E8/100)*$AJ$22)*$AN$22)*$AH$22)*Calculator!$G$8)-((((E8/100)*$AJ$22)*$AN$22)*$AH$22)+((((E8/100)*$AJ$23)*$AH$23)),IF(Calculator!$O$6="SINGLEURBANE",SUM((((E8/100)*$AJ$22)*$AH$22))+(((((E8/100)*$AJ$22)*$AN$22)*$AH$22)*Calculator!$G$9)-((((E8/100)*$AJ$22)*$AN$22)*$AH$22)+((((E8/100)*$AJ$23)*$AH$23)),IF(Calculator!$O$6="SINGLESILVERANOD",SUM((((E8/100)*$AJ$22)*$AH$22))+(((((E8/100)*$AJ$22)*$AN$22)*$AH$22)*Calculator!$G$10)-((((E8/100)*$AJ$22)*$AN$22)*$AH$22)+((((E8/100)*$AJ$23)*$AH$23)),IF(Calculator!$O$6="SINGLEANOD",SUM((((E8/100)*$AJ$22)*$AH$22))+(((((E8/100)*$AJ$22)*$AN$22)*$AH$22)*Calculator!$G$11)-((((E8/100)*$AJ$22)*$AN$22)*$AH$22)+((((E8/100)*$AJ$23)*$AH$23)),IF(Calculator!$O$6="DUALBASE",SUM((((E8/100)*$AJ$22)*$AH$22))+(((((E8/100)*$AJ$22)*$AN$22)*$AH$22)*Calculator!$G$12)-((((E8/100)*$AJ$22)*$AN$22)*$AH$22)+((((E8/100)*$AJ$23)*$AH$23)),IF(Calculator!$O$6="DUALELEMENTS",SUM((((E8/100)*$AJ$22)*$AH$22))+(((((E8/100)*$AJ$22)*$AN$22)*$AH$22)*Calculator!$G$13)-((((E8/100)*$AJ$22)*$AN$22)*$AH$22)+((((E8/100)*$AJ$23)*$AH$23)),IF(Calculator!$O$6="DUALSPECTRUM",SUM((((E8/100)*$AJ$22)*$AH$22))+(((((E8/100)*$AJ$22)*$AN$22)*$AH$22)*Calculator!$G$15)-((((E8/100)*$AJ$22)*$AN$22)*$AH$22)+((((E8/100)*$AJ$23)*$AH$23)),IF(Calculator!$O$6="DUALHOMESTEAD",SUM((((E8/100)*$AJ$22)*$AH$22))+(((((E8/100)*$AJ$22)*$AN$22)*$AH$22)*Calculator!$G$14)-((((E8/100)*$AJ$22)*$AN$22)*$AH$22)+((((E8/100)*$AJ$23)*$AH$23)),IF(Calculator!$O$6="DUALBAND A",SUM((((E8/100)*$AJ$22)*$AH$22))+(((((E8/100)*$AJ$22)*$AN$22)*$AH$22)*Calculator!$G$16)-((((E8/100)*$AJ$22)*$AN$22)*$AH$22)+((((E8/100)*$AJ$23)*$AH$23)),IF(Calculator!$O$6="DUALBAND B",SUM((((E8/100)*$AJ$22)*$AH$22))+(((((E8/100)*$AJ$22)*$AN$22)*$AH$22)*Calculator!$G$17)-((((E8/100)*$AJ$22)*$AN$22)*$AH$22)+((((E8/100)*$AJ$23)*$AH$23)),IF(Calculator!$O$6="DUALBAND C",SUM((((E8/100)*$AJ$22)*$AH$22))+(((((E8/100)*$AJ$22)*$AN$22)*$AH$22)*Calculator!$G$18)-((((E8/100)*$AJ$22)*$AN$22)*$AH$22)+((((E8/100)*$AJ$23)*$AH$23)),IF(Calculator!$O$6="DUALBAND D",SUM((((E8/100)*$AJ$22)*$AH$22))+(((((E8/100)*$AJ$22)*$AN$22)*$AH$22)*Calculator!$G$19)-((((E8/100)*$AJ$22)*$AN$22)*$AH$22)+((((E8/100)*$AJ$23)*$AH$23)),IF(Calculator!$O$6="DUALURBANE",SUM((((E8/100)*$AJ$22)*$AH$22))+(((((E8/100)*$AJ$22)*$AN$22)*$AH$22)*Calculator!$G$20)-((((E8/100)*$AJ$22)*$AN$22)*$AH$22)+((((E8/100)*$AJ$23)*$AH$23)),IF(Calculator!$O$6="DUALSILVERANOD",SUM((((E8/100)*$AJ$22)*$AH$22))+(((((E8/100)*$AJ$22)*$AN$22)*$AH$22)*Calculator!$G$21)-((((E8/100)*$AJ$22)*$AN$22)*$AH$22)+((((E8/100)*$AJ$23)*$AH$23)),IF(Calculator!$O$6="DUALANOD",SUM((((E8/100)*$AJ$22)*$AH$22))+(((((E8/100)*$AJ$22)*$AN$22)*$AH$22)*Calculator!$G$22)-((((E8/100)*$AJ$22)*$AN$22)*$AH$22)+((((E8/100)*$AJ$23)*$AH$23))))))))))))))))))))))))</f>
        <v>185.23178274688718</v>
      </c>
      <c r="U8" s="2">
        <f>IF(Calculator!$O$6="SINGLEBASE",SUM((((F8/100)*$AJ$22)*$AH$22))+((((F8/100)*$AJ$23)*$AH$23)),IF(Calculator!$O$6="SINGLEELEMENTS",SUM((((F8/100)*$AJ$22)*$AH$22))+(((((F8/100)*$AJ$22)*$AN$22)*$AH$22)*Calculator!$G$2)-((((F8/100)*$AJ$22)*$AN$22)*$AH$22)+((((F8/100)*$AJ$23)*$AH$23)),IF(Calculator!$O$6="SINGLESPECTRUM",SUM((((F8/100)*$AJ$22)*$AH$22))+(((((F8/100)*$AJ$22)*$AN$22)*$AH$22)*Calculator!$G$4)-((((F8/100)*$AJ$22)*$AN$22)*$AH$22)+((((F8/100)*$AJ$23)*$AH$23)),IF(Calculator!$O$6="SINGLEHOMESTEAD",SUM((((F8/100)*$AJ$22)*$AH$22))+(((((F8/100)*$AJ$22)*$AN$22)*$AH$22)*Calculator!$G$3)-((((F8/100)*$AJ$22)*$AN$22)*$AH$22)+((((F8/100)*$AJ$23)*$AH$23)),IF(Calculator!$O$6="SINGLEBAND A",SUM((((F8/100)*$AJ$22)*$AH$22))+(((((F8/100)*$AJ$22)*$AN$22)*$AH$22)*Calculator!$G$5)-((((F8/100)*$AJ$22)*$AN$22)*$AH$22)+((((F8/100)*$AJ$23)*$AH$23)),IF(Calculator!$O$6="SINGLEBAND B",SUM((((F8/100)*$AJ$22)*$AH$22))+(((((F8/100)*$AJ$22)*$AN$22)*$AH$22)*Calculator!$G$6)-((((F8/100)*$AJ$22)*$AN$22)*$AH$22)+((((F8/100)*$AJ$23)*$AH$23)),IF(Calculator!$O$6="SINGLEBAND C",SUM((((F8/100)*$AJ$22)*$AH$22))+(((((F8/100)*$AJ$22)*$AN$22)*$AH$22)*Calculator!$G$7)-((((F8/100)*$AJ$22)*$AN$22)*$AH$22)+((((F8/100)*$AJ$23)*$AH$23)),IF(Calculator!$O$6="SINGLEBAND D",SUM((((F8/100)*$AJ$22)*$AH$22))+(((((F8/100)*$AJ$22)*$AN$22)*$AH$22)*Calculator!$G$8)-((((F8/100)*$AJ$22)*$AN$22)*$AH$22)+((((F8/100)*$AJ$23)*$AH$23)),IF(Calculator!$O$6="SINGLEURBANE",SUM((((F8/100)*$AJ$22)*$AH$22))+(((((F8/100)*$AJ$22)*$AN$22)*$AH$22)*Calculator!$G$9)-((((F8/100)*$AJ$22)*$AN$22)*$AH$22)+((((F8/100)*$AJ$23)*$AH$23)),IF(Calculator!$O$6="SINGLESILVERANOD",SUM((((F8/100)*$AJ$22)*$AH$22))+(((((F8/100)*$AJ$22)*$AN$22)*$AH$22)*Calculator!$G$10)-((((F8/100)*$AJ$22)*$AN$22)*$AH$22)+((((F8/100)*$AJ$23)*$AH$23)),IF(Calculator!$O$6="SINGLEANOD",SUM((((F8/100)*$AJ$22)*$AH$22))+(((((F8/100)*$AJ$22)*$AN$22)*$AH$22)*Calculator!$G$11)-((((F8/100)*$AJ$22)*$AN$22)*$AH$22)+((((F8/100)*$AJ$23)*$AH$23)),IF(Calculator!$O$6="DUALBASE",SUM((((F8/100)*$AJ$22)*$AH$22))+(((((F8/100)*$AJ$22)*$AN$22)*$AH$22)*Calculator!$G$12)-((((F8/100)*$AJ$22)*$AN$22)*$AH$22)+((((F8/100)*$AJ$23)*$AH$23)),IF(Calculator!$O$6="DUALELEMENTS",SUM((((F8/100)*$AJ$22)*$AH$22))+(((((F8/100)*$AJ$22)*$AN$22)*$AH$22)*Calculator!$G$13)-((((F8/100)*$AJ$22)*$AN$22)*$AH$22)+((((F8/100)*$AJ$23)*$AH$23)),IF(Calculator!$O$6="DUALSPECTRUM",SUM((((F8/100)*$AJ$22)*$AH$22))+(((((F8/100)*$AJ$22)*$AN$22)*$AH$22)*Calculator!$G$15)-((((F8/100)*$AJ$22)*$AN$22)*$AH$22)+((((F8/100)*$AJ$23)*$AH$23)),IF(Calculator!$O$6="DUALHOMESTEAD",SUM((((F8/100)*$AJ$22)*$AH$22))+(((((F8/100)*$AJ$22)*$AN$22)*$AH$22)*Calculator!$G$14)-((((F8/100)*$AJ$22)*$AN$22)*$AH$22)+((((F8/100)*$AJ$23)*$AH$23)),IF(Calculator!$O$6="DUALBAND A",SUM((((F8/100)*$AJ$22)*$AH$22))+(((((F8/100)*$AJ$22)*$AN$22)*$AH$22)*Calculator!$G$16)-((((F8/100)*$AJ$22)*$AN$22)*$AH$22)+((((F8/100)*$AJ$23)*$AH$23)),IF(Calculator!$O$6="DUALBAND B",SUM((((F8/100)*$AJ$22)*$AH$22))+(((((F8/100)*$AJ$22)*$AN$22)*$AH$22)*Calculator!$G$17)-((((F8/100)*$AJ$22)*$AN$22)*$AH$22)+((((F8/100)*$AJ$23)*$AH$23)),IF(Calculator!$O$6="DUALBAND C",SUM((((F8/100)*$AJ$22)*$AH$22))+(((((F8/100)*$AJ$22)*$AN$22)*$AH$22)*Calculator!$G$18)-((((F8/100)*$AJ$22)*$AN$22)*$AH$22)+((((F8/100)*$AJ$23)*$AH$23)),IF(Calculator!$O$6="DUALBAND D",SUM((((F8/100)*$AJ$22)*$AH$22))+(((((F8/100)*$AJ$22)*$AN$22)*$AH$22)*Calculator!$G$19)-((((F8/100)*$AJ$22)*$AN$22)*$AH$22)+((((F8/100)*$AJ$23)*$AH$23)),IF(Calculator!$O$6="DUALURBANE",SUM((((F8/100)*$AJ$22)*$AH$22))+(((((F8/100)*$AJ$22)*$AN$22)*$AH$22)*Calculator!$G$20)-((((F8/100)*$AJ$22)*$AN$22)*$AH$22)+((((F8/100)*$AJ$23)*$AH$23)),IF(Calculator!$O$6="DUALSILVERANOD",SUM((((F8/100)*$AJ$22)*$AH$22))+(((((F8/100)*$AJ$22)*$AN$22)*$AH$22)*Calculator!$G$21)-((((F8/100)*$AJ$22)*$AN$22)*$AH$22)+((((F8/100)*$AJ$23)*$AH$23)),IF(Calculator!$O$6="DUALANOD",SUM((((F8/100)*$AJ$22)*$AH$22))+(((((F8/100)*$AJ$22)*$AN$22)*$AH$22)*Calculator!$G$22)-((((F8/100)*$AJ$22)*$AN$22)*$AH$22)+((((F8/100)*$AJ$23)*$AH$23))))))))))))))))))))))))</f>
        <v>187.92244822387687</v>
      </c>
      <c r="V8" s="2">
        <f>IF(Calculator!$O$6="SINGLEBASE",SUM((((G8/100)*$AJ$22)*$AH$22))+((((G8/100)*$AJ$23)*$AH$23)),IF(Calculator!$O$6="SINGLEELEMENTS",SUM((((G8/100)*$AJ$22)*$AH$22))+(((((G8/100)*$AJ$22)*$AN$22)*$AH$22)*Calculator!$G$2)-((((G8/100)*$AJ$22)*$AN$22)*$AH$22)+((((G8/100)*$AJ$23)*$AH$23)),IF(Calculator!$O$6="SINGLESPECTRUM",SUM((((G8/100)*$AJ$22)*$AH$22))+(((((G8/100)*$AJ$22)*$AN$22)*$AH$22)*Calculator!$G$4)-((((G8/100)*$AJ$22)*$AN$22)*$AH$22)+((((G8/100)*$AJ$23)*$AH$23)),IF(Calculator!$O$6="SINGLEHOMESTEAD",SUM((((G8/100)*$AJ$22)*$AH$22))+(((((G8/100)*$AJ$22)*$AN$22)*$AH$22)*Calculator!$G$3)-((((G8/100)*$AJ$22)*$AN$22)*$AH$22)+((((G8/100)*$AJ$23)*$AH$23)),IF(Calculator!$O$6="SINGLEBAND A",SUM((((G8/100)*$AJ$22)*$AH$22))+(((((G8/100)*$AJ$22)*$AN$22)*$AH$22)*Calculator!$G$5)-((((G8/100)*$AJ$22)*$AN$22)*$AH$22)+((((G8/100)*$AJ$23)*$AH$23)),IF(Calculator!$O$6="SINGLEBAND B",SUM((((G8/100)*$AJ$22)*$AH$22))+(((((G8/100)*$AJ$22)*$AN$22)*$AH$22)*Calculator!$G$6)-((((G8/100)*$AJ$22)*$AN$22)*$AH$22)+((((G8/100)*$AJ$23)*$AH$23)),IF(Calculator!$O$6="SINGLEBAND C",SUM((((G8/100)*$AJ$22)*$AH$22))+(((((G8/100)*$AJ$22)*$AN$22)*$AH$22)*Calculator!$G$7)-((((G8/100)*$AJ$22)*$AN$22)*$AH$22)+((((G8/100)*$AJ$23)*$AH$23)),IF(Calculator!$O$6="SINGLEBAND D",SUM((((G8/100)*$AJ$22)*$AH$22))+(((((G8/100)*$AJ$22)*$AN$22)*$AH$22)*Calculator!$G$8)-((((G8/100)*$AJ$22)*$AN$22)*$AH$22)+((((G8/100)*$AJ$23)*$AH$23)),IF(Calculator!$O$6="SINGLEURBANE",SUM((((G8/100)*$AJ$22)*$AH$22))+(((((G8/100)*$AJ$22)*$AN$22)*$AH$22)*Calculator!$G$9)-((((G8/100)*$AJ$22)*$AN$22)*$AH$22)+((((G8/100)*$AJ$23)*$AH$23)),IF(Calculator!$O$6="SINGLESILVERANOD",SUM((((G8/100)*$AJ$22)*$AH$22))+(((((G8/100)*$AJ$22)*$AN$22)*$AH$22)*Calculator!$G$10)-((((G8/100)*$AJ$22)*$AN$22)*$AH$22)+((((G8/100)*$AJ$23)*$AH$23)),IF(Calculator!$O$6="SINGLEANOD",SUM((((G8/100)*$AJ$22)*$AH$22))+(((((G8/100)*$AJ$22)*$AN$22)*$AH$22)*Calculator!$G$11)-((((G8/100)*$AJ$22)*$AN$22)*$AH$22)+((((G8/100)*$AJ$23)*$AH$23)),IF(Calculator!$O$6="DUALBASE",SUM((((G8/100)*$AJ$22)*$AH$22))+(((((G8/100)*$AJ$22)*$AN$22)*$AH$22)*Calculator!$G$12)-((((G8/100)*$AJ$22)*$AN$22)*$AH$22)+((((G8/100)*$AJ$23)*$AH$23)),IF(Calculator!$O$6="DUALELEMENTS",SUM((((G8/100)*$AJ$22)*$AH$22))+(((((G8/100)*$AJ$22)*$AN$22)*$AH$22)*Calculator!$G$13)-((((G8/100)*$AJ$22)*$AN$22)*$AH$22)+((((G8/100)*$AJ$23)*$AH$23)),IF(Calculator!$O$6="DUALSPECTRUM",SUM((((G8/100)*$AJ$22)*$AH$22))+(((((G8/100)*$AJ$22)*$AN$22)*$AH$22)*Calculator!$G$15)-((((G8/100)*$AJ$22)*$AN$22)*$AH$22)+((((G8/100)*$AJ$23)*$AH$23)),IF(Calculator!$O$6="DUALHOMESTEAD",SUM((((G8/100)*$AJ$22)*$AH$22))+(((((G8/100)*$AJ$22)*$AN$22)*$AH$22)*Calculator!$G$14)-((((G8/100)*$AJ$22)*$AN$22)*$AH$22)+((((G8/100)*$AJ$23)*$AH$23)),IF(Calculator!$O$6="DUALBAND A",SUM((((G8/100)*$AJ$22)*$AH$22))+(((((G8/100)*$AJ$22)*$AN$22)*$AH$22)*Calculator!$G$16)-((((G8/100)*$AJ$22)*$AN$22)*$AH$22)+((((G8/100)*$AJ$23)*$AH$23)),IF(Calculator!$O$6="DUALBAND B",SUM((((G8/100)*$AJ$22)*$AH$22))+(((((G8/100)*$AJ$22)*$AN$22)*$AH$22)*Calculator!$G$17)-((((G8/100)*$AJ$22)*$AN$22)*$AH$22)+((((G8/100)*$AJ$23)*$AH$23)),IF(Calculator!$O$6="DUALBAND C",SUM((((G8/100)*$AJ$22)*$AH$22))+(((((G8/100)*$AJ$22)*$AN$22)*$AH$22)*Calculator!$G$18)-((((G8/100)*$AJ$22)*$AN$22)*$AH$22)+((((G8/100)*$AJ$23)*$AH$23)),IF(Calculator!$O$6="DUALBAND D",SUM((((G8/100)*$AJ$22)*$AH$22))+(((((G8/100)*$AJ$22)*$AN$22)*$AH$22)*Calculator!$G$19)-((((G8/100)*$AJ$22)*$AN$22)*$AH$22)+((((G8/100)*$AJ$23)*$AH$23)),IF(Calculator!$O$6="DUALURBANE",SUM((((G8/100)*$AJ$22)*$AH$22))+(((((G8/100)*$AJ$22)*$AN$22)*$AH$22)*Calculator!$G$20)-((((G8/100)*$AJ$22)*$AN$22)*$AH$22)+((((G8/100)*$AJ$23)*$AH$23)),IF(Calculator!$O$6="DUALSILVERANOD",SUM((((G8/100)*$AJ$22)*$AH$22))+(((((G8/100)*$AJ$22)*$AN$22)*$AH$22)*Calculator!$G$21)-((((G8/100)*$AJ$22)*$AN$22)*$AH$22)+((((G8/100)*$AJ$23)*$AH$23)),IF(Calculator!$O$6="DUALANOD",SUM((((G8/100)*$AJ$22)*$AH$22))+(((((G8/100)*$AJ$22)*$AN$22)*$AH$22)*Calculator!$G$22)-((((G8/100)*$AJ$22)*$AN$22)*$AH$22)+((((G8/100)*$AJ$23)*$AH$23))))))))))))))))))))))))</f>
        <v>190.608838092041</v>
      </c>
      <c r="W8" s="2">
        <f>IF(Calculator!$O$6="SINGLEBASE",SUM((((H8/100)*$AJ$22)*$AH$22))+((((H8/100)*$AJ$23)*$AH$23)),IF(Calculator!$O$6="SINGLEELEMENTS",SUM((((H8/100)*$AJ$22)*$AH$22))+(((((H8/100)*$AJ$22)*$AN$22)*$AH$22)*Calculator!$G$2)-((((H8/100)*$AJ$22)*$AN$22)*$AH$22)+((((H8/100)*$AJ$23)*$AH$23)),IF(Calculator!$O$6="SINGLESPECTRUM",SUM((((H8/100)*$AJ$22)*$AH$22))+(((((H8/100)*$AJ$22)*$AN$22)*$AH$22)*Calculator!$G$4)-((((H8/100)*$AJ$22)*$AN$22)*$AH$22)+((((H8/100)*$AJ$23)*$AH$23)),IF(Calculator!$O$6="SINGLEHOMESTEAD",SUM((((H8/100)*$AJ$22)*$AH$22))+(((((H8/100)*$AJ$22)*$AN$22)*$AH$22)*Calculator!$G$3)-((((H8/100)*$AJ$22)*$AN$22)*$AH$22)+((((H8/100)*$AJ$23)*$AH$23)),IF(Calculator!$O$6="SINGLEBAND A",SUM((((H8/100)*$AJ$22)*$AH$22))+(((((H8/100)*$AJ$22)*$AN$22)*$AH$22)*Calculator!$G$5)-((((H8/100)*$AJ$22)*$AN$22)*$AH$22)+((((H8/100)*$AJ$23)*$AH$23)),IF(Calculator!$O$6="SINGLEBAND B",SUM((((H8/100)*$AJ$22)*$AH$22))+(((((H8/100)*$AJ$22)*$AN$22)*$AH$22)*Calculator!$G$6)-((((H8/100)*$AJ$22)*$AN$22)*$AH$22)+((((H8/100)*$AJ$23)*$AH$23)),IF(Calculator!$O$6="SINGLEBAND C",SUM((((H8/100)*$AJ$22)*$AH$22))+(((((H8/100)*$AJ$22)*$AN$22)*$AH$22)*Calculator!$G$7)-((((H8/100)*$AJ$22)*$AN$22)*$AH$22)+((((H8/100)*$AJ$23)*$AH$23)),IF(Calculator!$O$6="SINGLEBAND D",SUM((((H8/100)*$AJ$22)*$AH$22))+(((((H8/100)*$AJ$22)*$AN$22)*$AH$22)*Calculator!$G$8)-((((H8/100)*$AJ$22)*$AN$22)*$AH$22)+((((H8/100)*$AJ$23)*$AH$23)),IF(Calculator!$O$6="SINGLEURBANE",SUM((((H8/100)*$AJ$22)*$AH$22))+(((((H8/100)*$AJ$22)*$AN$22)*$AH$22)*Calculator!$G$9)-((((H8/100)*$AJ$22)*$AN$22)*$AH$22)+((((H8/100)*$AJ$23)*$AH$23)),IF(Calculator!$O$6="SINGLESILVERANOD",SUM((((H8/100)*$AJ$22)*$AH$22))+(((((H8/100)*$AJ$22)*$AN$22)*$AH$22)*Calculator!$G$10)-((((H8/100)*$AJ$22)*$AN$22)*$AH$22)+((((H8/100)*$AJ$23)*$AH$23)),IF(Calculator!$O$6="SINGLEANOD",SUM((((H8/100)*$AJ$22)*$AH$22))+(((((H8/100)*$AJ$22)*$AN$22)*$AH$22)*Calculator!$G$11)-((((H8/100)*$AJ$22)*$AN$22)*$AH$22)+((((H8/100)*$AJ$23)*$AH$23)),IF(Calculator!$O$6="DUALBASE",SUM((((H8/100)*$AJ$22)*$AH$22))+(((((H8/100)*$AJ$22)*$AN$22)*$AH$22)*Calculator!$G$12)-((((H8/100)*$AJ$22)*$AN$22)*$AH$22)+((((H8/100)*$AJ$23)*$AH$23)),IF(Calculator!$O$6="DUALELEMENTS",SUM((((H8/100)*$AJ$22)*$AH$22))+(((((H8/100)*$AJ$22)*$AN$22)*$AH$22)*Calculator!$G$13)-((((H8/100)*$AJ$22)*$AN$22)*$AH$22)+((((H8/100)*$AJ$23)*$AH$23)),IF(Calculator!$O$6="DUALSPECTRUM",SUM((((H8/100)*$AJ$22)*$AH$22))+(((((H8/100)*$AJ$22)*$AN$22)*$AH$22)*Calculator!$G$15)-((((H8/100)*$AJ$22)*$AN$22)*$AH$22)+((((H8/100)*$AJ$23)*$AH$23)),IF(Calculator!$O$6="DUALHOMESTEAD",SUM((((H8/100)*$AJ$22)*$AH$22))+(((((H8/100)*$AJ$22)*$AN$22)*$AH$22)*Calculator!$G$14)-((((H8/100)*$AJ$22)*$AN$22)*$AH$22)+((((H8/100)*$AJ$23)*$AH$23)),IF(Calculator!$O$6="DUALBAND A",SUM((((H8/100)*$AJ$22)*$AH$22))+(((((H8/100)*$AJ$22)*$AN$22)*$AH$22)*Calculator!$G$16)-((((H8/100)*$AJ$22)*$AN$22)*$AH$22)+((((H8/100)*$AJ$23)*$AH$23)),IF(Calculator!$O$6="DUALBAND B",SUM((((H8/100)*$AJ$22)*$AH$22))+(((((H8/100)*$AJ$22)*$AN$22)*$AH$22)*Calculator!$G$17)-((((H8/100)*$AJ$22)*$AN$22)*$AH$22)+((((H8/100)*$AJ$23)*$AH$23)),IF(Calculator!$O$6="DUALBAND C",SUM((((H8/100)*$AJ$22)*$AH$22))+(((((H8/100)*$AJ$22)*$AN$22)*$AH$22)*Calculator!$G$18)-((((H8/100)*$AJ$22)*$AN$22)*$AH$22)+((((H8/100)*$AJ$23)*$AH$23)),IF(Calculator!$O$6="DUALBAND D",SUM((((H8/100)*$AJ$22)*$AH$22))+(((((H8/100)*$AJ$22)*$AN$22)*$AH$22)*Calculator!$G$19)-((((H8/100)*$AJ$22)*$AN$22)*$AH$22)+((((H8/100)*$AJ$23)*$AH$23)),IF(Calculator!$O$6="DUALURBANE",SUM((((H8/100)*$AJ$22)*$AH$22))+(((((H8/100)*$AJ$22)*$AN$22)*$AH$22)*Calculator!$G$20)-((((H8/100)*$AJ$22)*$AN$22)*$AH$22)+((((H8/100)*$AJ$23)*$AH$23)),IF(Calculator!$O$6="DUALSILVERANOD",SUM((((H8/100)*$AJ$22)*$AH$22))+(((((H8/100)*$AJ$22)*$AN$22)*$AH$22)*Calculator!$G$21)-((((H8/100)*$AJ$22)*$AN$22)*$AH$22)+((((H8/100)*$AJ$23)*$AH$23)),IF(Calculator!$O$6="DUALANOD",SUM((((H8/100)*$AJ$22)*$AH$22))+(((((H8/100)*$AJ$22)*$AN$22)*$AH$22)*Calculator!$G$22)-((((H8/100)*$AJ$22)*$AN$22)*$AH$22)+((((H8/100)*$AJ$23)*$AH$23))))))))))))))))))))))))</f>
        <v>193.29950356903072</v>
      </c>
      <c r="X8" s="2">
        <f>IF(Calculator!$O$6="SINGLEBASE",SUM((((I8/100)*$AJ$22)*$AH$22))+((((I8/100)*$AJ$23)*$AH$23)),IF(Calculator!$O$6="SINGLEELEMENTS",SUM((((I8/100)*$AJ$22)*$AH$22))+(((((I8/100)*$AJ$22)*$AN$22)*$AH$22)*Calculator!$G$2)-((((I8/100)*$AJ$22)*$AN$22)*$AH$22)+((((I8/100)*$AJ$23)*$AH$23)),IF(Calculator!$O$6="SINGLESPECTRUM",SUM((((I8/100)*$AJ$22)*$AH$22))+(((((I8/100)*$AJ$22)*$AN$22)*$AH$22)*Calculator!$G$4)-((((I8/100)*$AJ$22)*$AN$22)*$AH$22)+((((I8/100)*$AJ$23)*$AH$23)),IF(Calculator!$O$6="SINGLEHOMESTEAD",SUM((((I8/100)*$AJ$22)*$AH$22))+(((((I8/100)*$AJ$22)*$AN$22)*$AH$22)*Calculator!$G$3)-((((I8/100)*$AJ$22)*$AN$22)*$AH$22)+((((I8/100)*$AJ$23)*$AH$23)),IF(Calculator!$O$6="SINGLEBAND A",SUM((((I8/100)*$AJ$22)*$AH$22))+(((((I8/100)*$AJ$22)*$AN$22)*$AH$22)*Calculator!$G$5)-((((I8/100)*$AJ$22)*$AN$22)*$AH$22)+((((I8/100)*$AJ$23)*$AH$23)),IF(Calculator!$O$6="SINGLEBAND B",SUM((((I8/100)*$AJ$22)*$AH$22))+(((((I8/100)*$AJ$22)*$AN$22)*$AH$22)*Calculator!$G$6)-((((I8/100)*$AJ$22)*$AN$22)*$AH$22)+((((I8/100)*$AJ$23)*$AH$23)),IF(Calculator!$O$6="SINGLEBAND C",SUM((((I8/100)*$AJ$22)*$AH$22))+(((((I8/100)*$AJ$22)*$AN$22)*$AH$22)*Calculator!$G$7)-((((I8/100)*$AJ$22)*$AN$22)*$AH$22)+((((I8/100)*$AJ$23)*$AH$23)),IF(Calculator!$O$6="SINGLEBAND D",SUM((((I8/100)*$AJ$22)*$AH$22))+(((((I8/100)*$AJ$22)*$AN$22)*$AH$22)*Calculator!$G$8)-((((I8/100)*$AJ$22)*$AN$22)*$AH$22)+((((I8/100)*$AJ$23)*$AH$23)),IF(Calculator!$O$6="SINGLEURBANE",SUM((((I8/100)*$AJ$22)*$AH$22))+(((((I8/100)*$AJ$22)*$AN$22)*$AH$22)*Calculator!$G$9)-((((I8/100)*$AJ$22)*$AN$22)*$AH$22)+((((I8/100)*$AJ$23)*$AH$23)),IF(Calculator!$O$6="SINGLESILVERANOD",SUM((((I8/100)*$AJ$22)*$AH$22))+(((((I8/100)*$AJ$22)*$AN$22)*$AH$22)*Calculator!$G$10)-((((I8/100)*$AJ$22)*$AN$22)*$AH$22)+((((I8/100)*$AJ$23)*$AH$23)),IF(Calculator!$O$6="SINGLEANOD",SUM((((I8/100)*$AJ$22)*$AH$22))+(((((I8/100)*$AJ$22)*$AN$22)*$AH$22)*Calculator!$G$11)-((((I8/100)*$AJ$22)*$AN$22)*$AH$22)+((((I8/100)*$AJ$23)*$AH$23)),IF(Calculator!$O$6="DUALBASE",SUM((((I8/100)*$AJ$22)*$AH$22))+(((((I8/100)*$AJ$22)*$AN$22)*$AH$22)*Calculator!$G$12)-((((I8/100)*$AJ$22)*$AN$22)*$AH$22)+((((I8/100)*$AJ$23)*$AH$23)),IF(Calculator!$O$6="DUALELEMENTS",SUM((((I8/100)*$AJ$22)*$AH$22))+(((((I8/100)*$AJ$22)*$AN$22)*$AH$22)*Calculator!$G$13)-((((I8/100)*$AJ$22)*$AN$22)*$AH$22)+((((I8/100)*$AJ$23)*$AH$23)),IF(Calculator!$O$6="DUALSPECTRUM",SUM((((I8/100)*$AJ$22)*$AH$22))+(((((I8/100)*$AJ$22)*$AN$22)*$AH$22)*Calculator!$G$15)-((((I8/100)*$AJ$22)*$AN$22)*$AH$22)+((((I8/100)*$AJ$23)*$AH$23)),IF(Calculator!$O$6="DUALHOMESTEAD",SUM((((I8/100)*$AJ$22)*$AH$22))+(((((I8/100)*$AJ$22)*$AN$22)*$AH$22)*Calculator!$G$14)-((((I8/100)*$AJ$22)*$AN$22)*$AH$22)+((((I8/100)*$AJ$23)*$AH$23)),IF(Calculator!$O$6="DUALBAND A",SUM((((I8/100)*$AJ$22)*$AH$22))+(((((I8/100)*$AJ$22)*$AN$22)*$AH$22)*Calculator!$G$16)-((((I8/100)*$AJ$22)*$AN$22)*$AH$22)+((((I8/100)*$AJ$23)*$AH$23)),IF(Calculator!$O$6="DUALBAND B",SUM((((I8/100)*$AJ$22)*$AH$22))+(((((I8/100)*$AJ$22)*$AN$22)*$AH$22)*Calculator!$G$17)-((((I8/100)*$AJ$22)*$AN$22)*$AH$22)+((((I8/100)*$AJ$23)*$AH$23)),IF(Calculator!$O$6="DUALBAND C",SUM((((I8/100)*$AJ$22)*$AH$22))+(((((I8/100)*$AJ$22)*$AN$22)*$AH$22)*Calculator!$G$18)-((((I8/100)*$AJ$22)*$AN$22)*$AH$22)+((((I8/100)*$AJ$23)*$AH$23)),IF(Calculator!$O$6="DUALBAND D",SUM((((I8/100)*$AJ$22)*$AH$22))+(((((I8/100)*$AJ$22)*$AN$22)*$AH$22)*Calculator!$G$19)-((((I8/100)*$AJ$22)*$AN$22)*$AH$22)+((((I8/100)*$AJ$23)*$AH$23)),IF(Calculator!$O$6="DUALURBANE",SUM((((I8/100)*$AJ$22)*$AH$22))+(((((I8/100)*$AJ$22)*$AN$22)*$AH$22)*Calculator!$G$20)-((((I8/100)*$AJ$22)*$AN$22)*$AH$22)+((((I8/100)*$AJ$23)*$AH$23)),IF(Calculator!$O$6="DUALSILVERANOD",SUM((((I8/100)*$AJ$22)*$AH$22))+(((((I8/100)*$AJ$22)*$AN$22)*$AH$22)*Calculator!$G$21)-((((I8/100)*$AJ$22)*$AN$22)*$AH$22)+((((I8/100)*$AJ$23)*$AH$23)),IF(Calculator!$O$6="DUALANOD",SUM((((I8/100)*$AJ$22)*$AH$22))+(((((I8/100)*$AJ$22)*$AN$22)*$AH$22)*Calculator!$G$22)-((((I8/100)*$AJ$22)*$AN$22)*$AH$22)+((((I8/100)*$AJ$23)*$AH$23))))))))))))))))))))))))</f>
        <v>195.99016904602044</v>
      </c>
      <c r="Y8" s="2">
        <f>IF(Calculator!$O$6="SINGLEBASE",SUM((((J8/100)*$AJ$22)*$AH$22))+((((J8/100)*$AJ$23)*$AH$23)),IF(Calculator!$O$6="SINGLEELEMENTS",SUM((((J8/100)*$AJ$22)*$AH$22))+(((((J8/100)*$AJ$22)*$AN$22)*$AH$22)*Calculator!$G$2)-((((J8/100)*$AJ$22)*$AN$22)*$AH$22)+((((J8/100)*$AJ$23)*$AH$23)),IF(Calculator!$O$6="SINGLESPECTRUM",SUM((((J8/100)*$AJ$22)*$AH$22))+(((((J8/100)*$AJ$22)*$AN$22)*$AH$22)*Calculator!$G$4)-((((J8/100)*$AJ$22)*$AN$22)*$AH$22)+((((J8/100)*$AJ$23)*$AH$23)),IF(Calculator!$O$6="SINGLEHOMESTEAD",SUM((((J8/100)*$AJ$22)*$AH$22))+(((((J8/100)*$AJ$22)*$AN$22)*$AH$22)*Calculator!$G$3)-((((J8/100)*$AJ$22)*$AN$22)*$AH$22)+((((J8/100)*$AJ$23)*$AH$23)),IF(Calculator!$O$6="SINGLEBAND A",SUM((((J8/100)*$AJ$22)*$AH$22))+(((((J8/100)*$AJ$22)*$AN$22)*$AH$22)*Calculator!$G$5)-((((J8/100)*$AJ$22)*$AN$22)*$AH$22)+((((J8/100)*$AJ$23)*$AH$23)),IF(Calculator!$O$6="SINGLEBAND B",SUM((((J8/100)*$AJ$22)*$AH$22))+(((((J8/100)*$AJ$22)*$AN$22)*$AH$22)*Calculator!$G$6)-((((J8/100)*$AJ$22)*$AN$22)*$AH$22)+((((J8/100)*$AJ$23)*$AH$23)),IF(Calculator!$O$6="SINGLEBAND C",SUM((((J8/100)*$AJ$22)*$AH$22))+(((((J8/100)*$AJ$22)*$AN$22)*$AH$22)*Calculator!$G$7)-((((J8/100)*$AJ$22)*$AN$22)*$AH$22)+((((J8/100)*$AJ$23)*$AH$23)),IF(Calculator!$O$6="SINGLEBAND D",SUM((((J8/100)*$AJ$22)*$AH$22))+(((((J8/100)*$AJ$22)*$AN$22)*$AH$22)*Calculator!$G$8)-((((J8/100)*$AJ$22)*$AN$22)*$AH$22)+((((J8/100)*$AJ$23)*$AH$23)),IF(Calculator!$O$6="SINGLEURBANE",SUM((((J8/100)*$AJ$22)*$AH$22))+(((((J8/100)*$AJ$22)*$AN$22)*$AH$22)*Calculator!$G$9)-((((J8/100)*$AJ$22)*$AN$22)*$AH$22)+((((J8/100)*$AJ$23)*$AH$23)),IF(Calculator!$O$6="SINGLESILVERANOD",SUM((((J8/100)*$AJ$22)*$AH$22))+(((((J8/100)*$AJ$22)*$AN$22)*$AH$22)*Calculator!$G$10)-((((J8/100)*$AJ$22)*$AN$22)*$AH$22)+((((J8/100)*$AJ$23)*$AH$23)),IF(Calculator!$O$6="SINGLEANOD",SUM((((J8/100)*$AJ$22)*$AH$22))+(((((J8/100)*$AJ$22)*$AN$22)*$AH$22)*Calculator!$G$11)-((((J8/100)*$AJ$22)*$AN$22)*$AH$22)+((((J8/100)*$AJ$23)*$AH$23)),IF(Calculator!$O$6="DUALBASE",SUM((((J8/100)*$AJ$22)*$AH$22))+(((((J8/100)*$AJ$22)*$AN$22)*$AH$22)*Calculator!$G$12)-((((J8/100)*$AJ$22)*$AN$22)*$AH$22)+((((J8/100)*$AJ$23)*$AH$23)),IF(Calculator!$O$6="DUALELEMENTS",SUM((((J8/100)*$AJ$22)*$AH$22))+(((((J8/100)*$AJ$22)*$AN$22)*$AH$22)*Calculator!$G$13)-((((J8/100)*$AJ$22)*$AN$22)*$AH$22)+((((J8/100)*$AJ$23)*$AH$23)),IF(Calculator!$O$6="DUALSPECTRUM",SUM((((J8/100)*$AJ$22)*$AH$22))+(((((J8/100)*$AJ$22)*$AN$22)*$AH$22)*Calculator!$G$15)-((((J8/100)*$AJ$22)*$AN$22)*$AH$22)+((((J8/100)*$AJ$23)*$AH$23)),IF(Calculator!$O$6="DUALHOMESTEAD",SUM((((J8/100)*$AJ$22)*$AH$22))+(((((J8/100)*$AJ$22)*$AN$22)*$AH$22)*Calculator!$G$14)-((((J8/100)*$AJ$22)*$AN$22)*$AH$22)+((((J8/100)*$AJ$23)*$AH$23)),IF(Calculator!$O$6="DUALBAND A",SUM((((J8/100)*$AJ$22)*$AH$22))+(((((J8/100)*$AJ$22)*$AN$22)*$AH$22)*Calculator!$G$16)-((((J8/100)*$AJ$22)*$AN$22)*$AH$22)+((((J8/100)*$AJ$23)*$AH$23)),IF(Calculator!$O$6="DUALBAND B",SUM((((J8/100)*$AJ$22)*$AH$22))+(((((J8/100)*$AJ$22)*$AN$22)*$AH$22)*Calculator!$G$17)-((((J8/100)*$AJ$22)*$AN$22)*$AH$22)+((((J8/100)*$AJ$23)*$AH$23)),IF(Calculator!$O$6="DUALBAND C",SUM((((J8/100)*$AJ$22)*$AH$22))+(((((J8/100)*$AJ$22)*$AN$22)*$AH$22)*Calculator!$G$18)-((((J8/100)*$AJ$22)*$AN$22)*$AH$22)+((((J8/100)*$AJ$23)*$AH$23)),IF(Calculator!$O$6="DUALBAND D",SUM((((J8/100)*$AJ$22)*$AH$22))+(((((J8/100)*$AJ$22)*$AN$22)*$AH$22)*Calculator!$G$19)-((((J8/100)*$AJ$22)*$AN$22)*$AH$22)+((((J8/100)*$AJ$23)*$AH$23)),IF(Calculator!$O$6="DUALURBANE",SUM((((J8/100)*$AJ$22)*$AH$22))+(((((J8/100)*$AJ$22)*$AN$22)*$AH$22)*Calculator!$G$20)-((((J8/100)*$AJ$22)*$AN$22)*$AH$22)+((((J8/100)*$AJ$23)*$AH$23)),IF(Calculator!$O$6="DUALSILVERANOD",SUM((((J8/100)*$AJ$22)*$AH$22))+(((((J8/100)*$AJ$22)*$AN$22)*$AH$22)*Calculator!$G$21)-((((J8/100)*$AJ$22)*$AN$22)*$AH$22)+((((J8/100)*$AJ$23)*$AH$23)),IF(Calculator!$O$6="DUALANOD",SUM((((J8/100)*$AJ$22)*$AH$22))+(((((J8/100)*$AJ$22)*$AN$22)*$AH$22)*Calculator!$G$22)-((((J8/100)*$AJ$22)*$AN$22)*$AH$22)+((((J8/100)*$AJ$23)*$AH$23))))))))))))))))))))))))</f>
        <v>199.01502499999998</v>
      </c>
      <c r="Z8" s="2">
        <f>IF(Calculator!$O$6="SINGLEBASE",SUM((((K8/100)*$AJ$22)*$AH$22))+((((K8/100)*$AJ$23)*$AH$23)),IF(Calculator!$O$6="SINGLEELEMENTS",SUM((((K8/100)*$AJ$22)*$AH$22))+(((((K8/100)*$AJ$22)*$AN$22)*$AH$22)*Calculator!$G$2)-((((K8/100)*$AJ$22)*$AN$22)*$AH$22)+((((K8/100)*$AJ$23)*$AH$23)),IF(Calculator!$O$6="SINGLESPECTRUM",SUM((((K8/100)*$AJ$22)*$AH$22))+(((((K8/100)*$AJ$22)*$AN$22)*$AH$22)*Calculator!$G$4)-((((K8/100)*$AJ$22)*$AN$22)*$AH$22)+((((K8/100)*$AJ$23)*$AH$23)),IF(Calculator!$O$6="SINGLEHOMESTEAD",SUM((((K8/100)*$AJ$22)*$AH$22))+(((((K8/100)*$AJ$22)*$AN$22)*$AH$22)*Calculator!$G$3)-((((K8/100)*$AJ$22)*$AN$22)*$AH$22)+((((K8/100)*$AJ$23)*$AH$23)),IF(Calculator!$O$6="SINGLEBAND A",SUM((((K8/100)*$AJ$22)*$AH$22))+(((((K8/100)*$AJ$22)*$AN$22)*$AH$22)*Calculator!$G$5)-((((K8/100)*$AJ$22)*$AN$22)*$AH$22)+((((K8/100)*$AJ$23)*$AH$23)),IF(Calculator!$O$6="SINGLEBAND B",SUM((((K8/100)*$AJ$22)*$AH$22))+(((((K8/100)*$AJ$22)*$AN$22)*$AH$22)*Calculator!$G$6)-((((K8/100)*$AJ$22)*$AN$22)*$AH$22)+((((K8/100)*$AJ$23)*$AH$23)),IF(Calculator!$O$6="SINGLEBAND C",SUM((((K8/100)*$AJ$22)*$AH$22))+(((((K8/100)*$AJ$22)*$AN$22)*$AH$22)*Calculator!$G$7)-((((K8/100)*$AJ$22)*$AN$22)*$AH$22)+((((K8/100)*$AJ$23)*$AH$23)),IF(Calculator!$O$6="SINGLEBAND D",SUM((((K8/100)*$AJ$22)*$AH$22))+(((((K8/100)*$AJ$22)*$AN$22)*$AH$22)*Calculator!$G$8)-((((K8/100)*$AJ$22)*$AN$22)*$AH$22)+((((K8/100)*$AJ$23)*$AH$23)),IF(Calculator!$O$6="SINGLEURBANE",SUM((((K8/100)*$AJ$22)*$AH$22))+(((((K8/100)*$AJ$22)*$AN$22)*$AH$22)*Calculator!$G$9)-((((K8/100)*$AJ$22)*$AN$22)*$AH$22)+((((K8/100)*$AJ$23)*$AH$23)),IF(Calculator!$O$6="SINGLESILVERANOD",SUM((((K8/100)*$AJ$22)*$AH$22))+(((((K8/100)*$AJ$22)*$AN$22)*$AH$22)*Calculator!$G$10)-((((K8/100)*$AJ$22)*$AN$22)*$AH$22)+((((K8/100)*$AJ$23)*$AH$23)),IF(Calculator!$O$6="SINGLEANOD",SUM((((K8/100)*$AJ$22)*$AH$22))+(((((K8/100)*$AJ$22)*$AN$22)*$AH$22)*Calculator!$G$11)-((((K8/100)*$AJ$22)*$AN$22)*$AH$22)+((((K8/100)*$AJ$23)*$AH$23)),IF(Calculator!$O$6="DUALBASE",SUM((((K8/100)*$AJ$22)*$AH$22))+(((((K8/100)*$AJ$22)*$AN$22)*$AH$22)*Calculator!$G$12)-((((K8/100)*$AJ$22)*$AN$22)*$AH$22)+((((K8/100)*$AJ$23)*$AH$23)),IF(Calculator!$O$6="DUALELEMENTS",SUM((((K8/100)*$AJ$22)*$AH$22))+(((((K8/100)*$AJ$22)*$AN$22)*$AH$22)*Calculator!$G$13)-((((K8/100)*$AJ$22)*$AN$22)*$AH$22)+((((K8/100)*$AJ$23)*$AH$23)),IF(Calculator!$O$6="DUALSPECTRUM",SUM((((K8/100)*$AJ$22)*$AH$22))+(((((K8/100)*$AJ$22)*$AN$22)*$AH$22)*Calculator!$G$15)-((((K8/100)*$AJ$22)*$AN$22)*$AH$22)+((((K8/100)*$AJ$23)*$AH$23)),IF(Calculator!$O$6="DUALHOMESTEAD",SUM((((K8/100)*$AJ$22)*$AH$22))+(((((K8/100)*$AJ$22)*$AN$22)*$AH$22)*Calculator!$G$14)-((((K8/100)*$AJ$22)*$AN$22)*$AH$22)+((((K8/100)*$AJ$23)*$AH$23)),IF(Calculator!$O$6="DUALBAND A",SUM((((K8/100)*$AJ$22)*$AH$22))+(((((K8/100)*$AJ$22)*$AN$22)*$AH$22)*Calculator!$G$16)-((((K8/100)*$AJ$22)*$AN$22)*$AH$22)+((((K8/100)*$AJ$23)*$AH$23)),IF(Calculator!$O$6="DUALBAND B",SUM((((K8/100)*$AJ$22)*$AH$22))+(((((K8/100)*$AJ$22)*$AN$22)*$AH$22)*Calculator!$G$17)-((((K8/100)*$AJ$22)*$AN$22)*$AH$22)+((((K8/100)*$AJ$23)*$AH$23)),IF(Calculator!$O$6="DUALBAND C",SUM((((K8/100)*$AJ$22)*$AH$22))+(((((K8/100)*$AJ$22)*$AN$22)*$AH$22)*Calculator!$G$18)-((((K8/100)*$AJ$22)*$AN$22)*$AH$22)+((((K8/100)*$AJ$23)*$AH$23)),IF(Calculator!$O$6="DUALBAND D",SUM((((K8/100)*$AJ$22)*$AH$22))+(((((K8/100)*$AJ$22)*$AN$22)*$AH$22)*Calculator!$G$19)-((((K8/100)*$AJ$22)*$AN$22)*$AH$22)+((((K8/100)*$AJ$23)*$AH$23)),IF(Calculator!$O$6="DUALURBANE",SUM((((K8/100)*$AJ$22)*$AH$22))+(((((K8/100)*$AJ$22)*$AN$22)*$AH$22)*Calculator!$G$20)-((((K8/100)*$AJ$22)*$AN$22)*$AH$22)+((((K8/100)*$AJ$23)*$AH$23)),IF(Calculator!$O$6="DUALSILVERANOD",SUM((((K8/100)*$AJ$22)*$AH$22))+(((((K8/100)*$AJ$22)*$AN$22)*$AH$22)*Calculator!$G$21)-((((K8/100)*$AJ$22)*$AN$22)*$AH$22)+((((K8/100)*$AJ$23)*$AH$23)),IF(Calculator!$O$6="DUALANOD",SUM((((K8/100)*$AJ$22)*$AH$22))+(((((K8/100)*$AJ$22)*$AN$22)*$AH$22)*Calculator!$G$22)-((((K8/100)*$AJ$22)*$AN$22)*$AH$22)+((((K8/100)*$AJ$23)*$AH$23))))))))))))))))))))))))</f>
        <v>201.70569047698973</v>
      </c>
      <c r="AA8" s="2">
        <f>IF(Calculator!$O$6="SINGLEBASE",SUM((((L8/100)*$AJ$22)*$AH$22))+((((L8/100)*$AJ$23)*$AH$23)),IF(Calculator!$O$6="SINGLEELEMENTS",SUM((((L8/100)*$AJ$22)*$AH$22))+(((((L8/100)*$AJ$22)*$AN$22)*$AH$22)*Calculator!$G$2)-((((L8/100)*$AJ$22)*$AN$22)*$AH$22)+((((L8/100)*$AJ$23)*$AH$23)),IF(Calculator!$O$6="SINGLESPECTRUM",SUM((((L8/100)*$AJ$22)*$AH$22))+(((((L8/100)*$AJ$22)*$AN$22)*$AH$22)*Calculator!$G$4)-((((L8/100)*$AJ$22)*$AN$22)*$AH$22)+((((L8/100)*$AJ$23)*$AH$23)),IF(Calculator!$O$6="SINGLEHOMESTEAD",SUM((((L8/100)*$AJ$22)*$AH$22))+(((((L8/100)*$AJ$22)*$AN$22)*$AH$22)*Calculator!$G$3)-((((L8/100)*$AJ$22)*$AN$22)*$AH$22)+((((L8/100)*$AJ$23)*$AH$23)),IF(Calculator!$O$6="SINGLEBAND A",SUM((((L8/100)*$AJ$22)*$AH$22))+(((((L8/100)*$AJ$22)*$AN$22)*$AH$22)*Calculator!$G$5)-((((L8/100)*$AJ$22)*$AN$22)*$AH$22)+((((L8/100)*$AJ$23)*$AH$23)),IF(Calculator!$O$6="SINGLEBAND B",SUM((((L8/100)*$AJ$22)*$AH$22))+(((((L8/100)*$AJ$22)*$AN$22)*$AH$22)*Calculator!$G$6)-((((L8/100)*$AJ$22)*$AN$22)*$AH$22)+((((L8/100)*$AJ$23)*$AH$23)),IF(Calculator!$O$6="SINGLEBAND C",SUM((((L8/100)*$AJ$22)*$AH$22))+(((((L8/100)*$AJ$22)*$AN$22)*$AH$22)*Calculator!$G$7)-((((L8/100)*$AJ$22)*$AN$22)*$AH$22)+((((L8/100)*$AJ$23)*$AH$23)),IF(Calculator!$O$6="SINGLEBAND D",SUM((((L8/100)*$AJ$22)*$AH$22))+(((((L8/100)*$AJ$22)*$AN$22)*$AH$22)*Calculator!$G$8)-((((L8/100)*$AJ$22)*$AN$22)*$AH$22)+((((L8/100)*$AJ$23)*$AH$23)),IF(Calculator!$O$6="SINGLEURBANE",SUM((((L8/100)*$AJ$22)*$AH$22))+(((((L8/100)*$AJ$22)*$AN$22)*$AH$22)*Calculator!$G$9)-((((L8/100)*$AJ$22)*$AN$22)*$AH$22)+((((L8/100)*$AJ$23)*$AH$23)),IF(Calculator!$O$6="SINGLESILVERANOD",SUM((((L8/100)*$AJ$22)*$AH$22))+(((((L8/100)*$AJ$22)*$AN$22)*$AH$22)*Calculator!$G$10)-((((L8/100)*$AJ$22)*$AN$22)*$AH$22)+((((L8/100)*$AJ$23)*$AH$23)),IF(Calculator!$O$6="SINGLEANOD",SUM((((L8/100)*$AJ$22)*$AH$22))+(((((L8/100)*$AJ$22)*$AN$22)*$AH$22)*Calculator!$G$11)-((((L8/100)*$AJ$22)*$AN$22)*$AH$22)+((((L8/100)*$AJ$23)*$AH$23)),IF(Calculator!$O$6="DUALBASE",SUM((((L8/100)*$AJ$22)*$AH$22))+(((((L8/100)*$AJ$22)*$AN$22)*$AH$22)*Calculator!$G$12)-((((L8/100)*$AJ$22)*$AN$22)*$AH$22)+((((L8/100)*$AJ$23)*$AH$23)),IF(Calculator!$O$6="DUALELEMENTS",SUM((((L8/100)*$AJ$22)*$AH$22))+(((((L8/100)*$AJ$22)*$AN$22)*$AH$22)*Calculator!$G$13)-((((L8/100)*$AJ$22)*$AN$22)*$AH$22)+((((L8/100)*$AJ$23)*$AH$23)),IF(Calculator!$O$6="DUALSPECTRUM",SUM((((L8/100)*$AJ$22)*$AH$22))+(((((L8/100)*$AJ$22)*$AN$22)*$AH$22)*Calculator!$G$15)-((((L8/100)*$AJ$22)*$AN$22)*$AH$22)+((((L8/100)*$AJ$23)*$AH$23)),IF(Calculator!$O$6="DUALHOMESTEAD",SUM((((L8/100)*$AJ$22)*$AH$22))+(((((L8/100)*$AJ$22)*$AN$22)*$AH$22)*Calculator!$G$14)-((((L8/100)*$AJ$22)*$AN$22)*$AH$22)+((((L8/100)*$AJ$23)*$AH$23)),IF(Calculator!$O$6="DUALBAND A",SUM((((L8/100)*$AJ$22)*$AH$22))+(((((L8/100)*$AJ$22)*$AN$22)*$AH$22)*Calculator!$G$16)-((((L8/100)*$AJ$22)*$AN$22)*$AH$22)+((((L8/100)*$AJ$23)*$AH$23)),IF(Calculator!$O$6="DUALBAND B",SUM((((L8/100)*$AJ$22)*$AH$22))+(((((L8/100)*$AJ$22)*$AN$22)*$AH$22)*Calculator!$G$17)-((((L8/100)*$AJ$22)*$AN$22)*$AH$22)+((((L8/100)*$AJ$23)*$AH$23)),IF(Calculator!$O$6="DUALBAND C",SUM((((L8/100)*$AJ$22)*$AH$22))+(((((L8/100)*$AJ$22)*$AN$22)*$AH$22)*Calculator!$G$18)-((((L8/100)*$AJ$22)*$AN$22)*$AH$22)+((((L8/100)*$AJ$23)*$AH$23)),IF(Calculator!$O$6="DUALBAND D",SUM((((L8/100)*$AJ$22)*$AH$22))+(((((L8/100)*$AJ$22)*$AN$22)*$AH$22)*Calculator!$G$19)-((((L8/100)*$AJ$22)*$AN$22)*$AH$22)+((((L8/100)*$AJ$23)*$AH$23)),IF(Calculator!$O$6="DUALURBANE",SUM((((L8/100)*$AJ$22)*$AH$22))+(((((L8/100)*$AJ$22)*$AN$22)*$AH$22)*Calculator!$G$20)-((((L8/100)*$AJ$22)*$AN$22)*$AH$22)+((((L8/100)*$AJ$23)*$AH$23)),IF(Calculator!$O$6="DUALSILVERANOD",SUM((((L8/100)*$AJ$22)*$AH$22))+(((((L8/100)*$AJ$22)*$AN$22)*$AH$22)*Calculator!$G$21)-((((L8/100)*$AJ$22)*$AN$22)*$AH$22)+((((L8/100)*$AJ$23)*$AH$23)),IF(Calculator!$O$6="DUALANOD",SUM((((L8/100)*$AJ$22)*$AH$22))+(((((L8/100)*$AJ$22)*$AN$22)*$AH$22)*Calculator!$G$22)-((((L8/100)*$AJ$22)*$AN$22)*$AH$22)+((((L8/100)*$AJ$23)*$AH$23))))))))))))))))))))))))</f>
        <v>204.39206726989741</v>
      </c>
      <c r="AB8" s="2">
        <f>IF(Calculator!$O$6="SINGLEBASE",SUM((((M8/100)*$AJ$22)*$AH$22))+((((M8/100)*$AJ$23)*$AH$23)),IF(Calculator!$O$6="SINGLEELEMENTS",SUM((((M8/100)*$AJ$22)*$AH$22))+(((((M8/100)*$AJ$22)*$AN$22)*$AH$22)*Calculator!$G$2)-((((M8/100)*$AJ$22)*$AN$22)*$AH$22)+((((M8/100)*$AJ$23)*$AH$23)),IF(Calculator!$O$6="SINGLESPECTRUM",SUM((((M8/100)*$AJ$22)*$AH$22))+(((((M8/100)*$AJ$22)*$AN$22)*$AH$22)*Calculator!$G$4)-((((M8/100)*$AJ$22)*$AN$22)*$AH$22)+((((M8/100)*$AJ$23)*$AH$23)),IF(Calculator!$O$6="SINGLEHOMESTEAD",SUM((((M8/100)*$AJ$22)*$AH$22))+(((((M8/100)*$AJ$22)*$AN$22)*$AH$22)*Calculator!$G$3)-((((M8/100)*$AJ$22)*$AN$22)*$AH$22)+((((M8/100)*$AJ$23)*$AH$23)),IF(Calculator!$O$6="SINGLEBAND A",SUM((((M8/100)*$AJ$22)*$AH$22))+(((((M8/100)*$AJ$22)*$AN$22)*$AH$22)*Calculator!$G$5)-((((M8/100)*$AJ$22)*$AN$22)*$AH$22)+((((M8/100)*$AJ$23)*$AH$23)),IF(Calculator!$O$6="SINGLEBAND B",SUM((((M8/100)*$AJ$22)*$AH$22))+(((((M8/100)*$AJ$22)*$AN$22)*$AH$22)*Calculator!$G$6)-((((M8/100)*$AJ$22)*$AN$22)*$AH$22)+((((M8/100)*$AJ$23)*$AH$23)),IF(Calculator!$O$6="SINGLEBAND C",SUM((((M8/100)*$AJ$22)*$AH$22))+(((((M8/100)*$AJ$22)*$AN$22)*$AH$22)*Calculator!$G$7)-((((M8/100)*$AJ$22)*$AN$22)*$AH$22)+((((M8/100)*$AJ$23)*$AH$23)),IF(Calculator!$O$6="SINGLEBAND D",SUM((((M8/100)*$AJ$22)*$AH$22))+(((((M8/100)*$AJ$22)*$AN$22)*$AH$22)*Calculator!$G$8)-((((M8/100)*$AJ$22)*$AN$22)*$AH$22)+((((M8/100)*$AJ$23)*$AH$23)),IF(Calculator!$O$6="SINGLEURBANE",SUM((((M8/100)*$AJ$22)*$AH$22))+(((((M8/100)*$AJ$22)*$AN$22)*$AH$22)*Calculator!$G$9)-((((M8/100)*$AJ$22)*$AN$22)*$AH$22)+((((M8/100)*$AJ$23)*$AH$23)),IF(Calculator!$O$6="SINGLESILVERANOD",SUM((((M8/100)*$AJ$22)*$AH$22))+(((((M8/100)*$AJ$22)*$AN$22)*$AH$22)*Calculator!$G$10)-((((M8/100)*$AJ$22)*$AN$22)*$AH$22)+((((M8/100)*$AJ$23)*$AH$23)),IF(Calculator!$O$6="SINGLEANOD",SUM((((M8/100)*$AJ$22)*$AH$22))+(((((M8/100)*$AJ$22)*$AN$22)*$AH$22)*Calculator!$G$11)-((((M8/100)*$AJ$22)*$AN$22)*$AH$22)+((((M8/100)*$AJ$23)*$AH$23)),IF(Calculator!$O$6="DUALBASE",SUM((((M8/100)*$AJ$22)*$AH$22))+(((((M8/100)*$AJ$22)*$AN$22)*$AH$22)*Calculator!$G$12)-((((M8/100)*$AJ$22)*$AN$22)*$AH$22)+((((M8/100)*$AJ$23)*$AH$23)),IF(Calculator!$O$6="DUALELEMENTS",SUM((((M8/100)*$AJ$22)*$AH$22))+(((((M8/100)*$AJ$22)*$AN$22)*$AH$22)*Calculator!$G$13)-((((M8/100)*$AJ$22)*$AN$22)*$AH$22)+((((M8/100)*$AJ$23)*$AH$23)),IF(Calculator!$O$6="DUALSPECTRUM",SUM((((M8/100)*$AJ$22)*$AH$22))+(((((M8/100)*$AJ$22)*$AN$22)*$AH$22)*Calculator!$G$15)-((((M8/100)*$AJ$22)*$AN$22)*$AH$22)+((((M8/100)*$AJ$23)*$AH$23)),IF(Calculator!$O$6="DUALHOMESTEAD",SUM((((M8/100)*$AJ$22)*$AH$22))+(((((M8/100)*$AJ$22)*$AN$22)*$AH$22)*Calculator!$G$14)-((((M8/100)*$AJ$22)*$AN$22)*$AH$22)+((((M8/100)*$AJ$23)*$AH$23)),IF(Calculator!$O$6="DUALBAND A",SUM((((M8/100)*$AJ$22)*$AH$22))+(((((M8/100)*$AJ$22)*$AN$22)*$AH$22)*Calculator!$G$16)-((((M8/100)*$AJ$22)*$AN$22)*$AH$22)+((((M8/100)*$AJ$23)*$AH$23)),IF(Calculator!$O$6="DUALBAND B",SUM((((M8/100)*$AJ$22)*$AH$22))+(((((M8/100)*$AJ$22)*$AN$22)*$AH$22)*Calculator!$G$17)-((((M8/100)*$AJ$22)*$AN$22)*$AH$22)+((((M8/100)*$AJ$23)*$AH$23)),IF(Calculator!$O$6="DUALBAND C",SUM((((M8/100)*$AJ$22)*$AH$22))+(((((M8/100)*$AJ$22)*$AN$22)*$AH$22)*Calculator!$G$18)-((((M8/100)*$AJ$22)*$AN$22)*$AH$22)+((((M8/100)*$AJ$23)*$AH$23)),IF(Calculator!$O$6="DUALBAND D",SUM((((M8/100)*$AJ$22)*$AH$22))+(((((M8/100)*$AJ$22)*$AN$22)*$AH$22)*Calculator!$G$19)-((((M8/100)*$AJ$22)*$AN$22)*$AH$22)+((((M8/100)*$AJ$23)*$AH$23)),IF(Calculator!$O$6="DUALURBANE",SUM((((M8/100)*$AJ$22)*$AH$22))+(((((M8/100)*$AJ$22)*$AN$22)*$AH$22)*Calculator!$G$20)-((((M8/100)*$AJ$22)*$AN$22)*$AH$22)+((((M8/100)*$AJ$23)*$AH$23)),IF(Calculator!$O$6="DUALSILVERANOD",SUM((((M8/100)*$AJ$22)*$AH$22))+(((((M8/100)*$AJ$22)*$AN$22)*$AH$22)*Calculator!$G$21)-((((M8/100)*$AJ$22)*$AN$22)*$AH$22)+((((M8/100)*$AJ$23)*$AH$23)),IF(Calculator!$O$6="DUALANOD",SUM((((M8/100)*$AJ$22)*$AH$22))+(((((M8/100)*$AJ$22)*$AN$22)*$AH$22)*Calculator!$G$22)-((((M8/100)*$AJ$22)*$AN$22)*$AH$22)+((((M8/100)*$AJ$23)*$AH$23))))))))))))))))))))))))</f>
        <v>207.08273274688719</v>
      </c>
      <c r="AC8" s="2">
        <f>IF(Calculator!$O$6="SINGLEBASE",SUM((((N8/100)*$AJ$22)*$AH$22))+((((N8/100)*$AJ$23)*$AH$23)),IF(Calculator!$O$6="SINGLEELEMENTS",SUM((((N8/100)*$AJ$22)*$AH$22))+(((((N8/100)*$AJ$22)*$AN$22)*$AH$22)*Calculator!$G$2)-((((N8/100)*$AJ$22)*$AN$22)*$AH$22)+((((N8/100)*$AJ$23)*$AH$23)),IF(Calculator!$O$6="SINGLESPECTRUM",SUM((((N8/100)*$AJ$22)*$AH$22))+(((((N8/100)*$AJ$22)*$AN$22)*$AH$22)*Calculator!$G$4)-((((N8/100)*$AJ$22)*$AN$22)*$AH$22)+((((N8/100)*$AJ$23)*$AH$23)),IF(Calculator!$O$6="SINGLEHOMESTEAD",SUM((((N8/100)*$AJ$22)*$AH$22))+(((((N8/100)*$AJ$22)*$AN$22)*$AH$22)*Calculator!$G$3)-((((N8/100)*$AJ$22)*$AN$22)*$AH$22)+((((N8/100)*$AJ$23)*$AH$23)),IF(Calculator!$O$6="SINGLEBAND A",SUM((((N8/100)*$AJ$22)*$AH$22))+(((((N8/100)*$AJ$22)*$AN$22)*$AH$22)*Calculator!$G$5)-((((N8/100)*$AJ$22)*$AN$22)*$AH$22)+((((N8/100)*$AJ$23)*$AH$23)),IF(Calculator!$O$6="SINGLEBAND B",SUM((((N8/100)*$AJ$22)*$AH$22))+(((((N8/100)*$AJ$22)*$AN$22)*$AH$22)*Calculator!$G$6)-((((N8/100)*$AJ$22)*$AN$22)*$AH$22)+((((N8/100)*$AJ$23)*$AH$23)),IF(Calculator!$O$6="SINGLEBAND C",SUM((((N8/100)*$AJ$22)*$AH$22))+(((((N8/100)*$AJ$22)*$AN$22)*$AH$22)*Calculator!$G$7)-((((N8/100)*$AJ$22)*$AN$22)*$AH$22)+((((N8/100)*$AJ$23)*$AH$23)),IF(Calculator!$O$6="SINGLEBAND D",SUM((((N8/100)*$AJ$22)*$AH$22))+(((((N8/100)*$AJ$22)*$AN$22)*$AH$22)*Calculator!$G$8)-((((N8/100)*$AJ$22)*$AN$22)*$AH$22)+((((N8/100)*$AJ$23)*$AH$23)),IF(Calculator!$O$6="SINGLEURBANE",SUM((((N8/100)*$AJ$22)*$AH$22))+(((((N8/100)*$AJ$22)*$AN$22)*$AH$22)*Calculator!$G$9)-((((N8/100)*$AJ$22)*$AN$22)*$AH$22)+((((N8/100)*$AJ$23)*$AH$23)),IF(Calculator!$O$6="SINGLESILVERANOD",SUM((((N8/100)*$AJ$22)*$AH$22))+(((((N8/100)*$AJ$22)*$AN$22)*$AH$22)*Calculator!$G$10)-((((N8/100)*$AJ$22)*$AN$22)*$AH$22)+((((N8/100)*$AJ$23)*$AH$23)),IF(Calculator!$O$6="SINGLEANOD",SUM((((N8/100)*$AJ$22)*$AH$22))+(((((N8/100)*$AJ$22)*$AN$22)*$AH$22)*Calculator!$G$11)-((((N8/100)*$AJ$22)*$AN$22)*$AH$22)+((((N8/100)*$AJ$23)*$AH$23)),IF(Calculator!$O$6="DUALBASE",SUM((((N8/100)*$AJ$22)*$AH$22))+(((((N8/100)*$AJ$22)*$AN$22)*$AH$22)*Calculator!$G$12)-((((N8/100)*$AJ$22)*$AN$22)*$AH$22)+((((N8/100)*$AJ$23)*$AH$23)),IF(Calculator!$O$6="DUALELEMENTS",SUM((((N8/100)*$AJ$22)*$AH$22))+(((((N8/100)*$AJ$22)*$AN$22)*$AH$22)*Calculator!$G$13)-((((N8/100)*$AJ$22)*$AN$22)*$AH$22)+((((N8/100)*$AJ$23)*$AH$23)),IF(Calculator!$O$6="DUALSPECTRUM",SUM((((N8/100)*$AJ$22)*$AH$22))+(((((N8/100)*$AJ$22)*$AN$22)*$AH$22)*Calculator!$G$15)-((((N8/100)*$AJ$22)*$AN$22)*$AH$22)+((((N8/100)*$AJ$23)*$AH$23)),IF(Calculator!$O$6="DUALHOMESTEAD",SUM((((N8/100)*$AJ$22)*$AH$22))+(((((N8/100)*$AJ$22)*$AN$22)*$AH$22)*Calculator!$G$14)-((((N8/100)*$AJ$22)*$AN$22)*$AH$22)+((((N8/100)*$AJ$23)*$AH$23)),IF(Calculator!$O$6="DUALBAND A",SUM((((N8/100)*$AJ$22)*$AH$22))+(((((N8/100)*$AJ$22)*$AN$22)*$AH$22)*Calculator!$G$16)-((((N8/100)*$AJ$22)*$AN$22)*$AH$22)+((((N8/100)*$AJ$23)*$AH$23)),IF(Calculator!$O$6="DUALBAND B",SUM((((N8/100)*$AJ$22)*$AH$22))+(((((N8/100)*$AJ$22)*$AN$22)*$AH$22)*Calculator!$G$17)-((((N8/100)*$AJ$22)*$AN$22)*$AH$22)+((((N8/100)*$AJ$23)*$AH$23)),IF(Calculator!$O$6="DUALBAND C",SUM((((N8/100)*$AJ$22)*$AH$22))+(((((N8/100)*$AJ$22)*$AN$22)*$AH$22)*Calculator!$G$18)-((((N8/100)*$AJ$22)*$AN$22)*$AH$22)+((((N8/100)*$AJ$23)*$AH$23)),IF(Calculator!$O$6="DUALBAND D",SUM((((N8/100)*$AJ$22)*$AH$22))+(((((N8/100)*$AJ$22)*$AN$22)*$AH$22)*Calculator!$G$19)-((((N8/100)*$AJ$22)*$AN$22)*$AH$22)+((((N8/100)*$AJ$23)*$AH$23)),IF(Calculator!$O$6="DUALURBANE",SUM((((N8/100)*$AJ$22)*$AH$22))+(((((N8/100)*$AJ$22)*$AN$22)*$AH$22)*Calculator!$G$20)-((((N8/100)*$AJ$22)*$AN$22)*$AH$22)+((((N8/100)*$AJ$23)*$AH$23)),IF(Calculator!$O$6="DUALSILVERANOD",SUM((((N8/100)*$AJ$22)*$AH$22))+(((((N8/100)*$AJ$22)*$AN$22)*$AH$22)*Calculator!$G$21)-((((N8/100)*$AJ$22)*$AN$22)*$AH$22)+((((N8/100)*$AJ$23)*$AH$23)),IF(Calculator!$O$6="DUALANOD",SUM((((N8/100)*$AJ$22)*$AH$22))+(((((N8/100)*$AJ$22)*$AN$22)*$AH$22)*Calculator!$G$22)-((((N8/100)*$AJ$22)*$AN$22)*$AH$22)+((((N8/100)*$AJ$23)*$AH$23))))))))))))))))))))))))</f>
        <v>209.77339822387694</v>
      </c>
      <c r="AE8" t="s">
        <v>1394</v>
      </c>
      <c r="AF8">
        <f>IF(Calculator!$U$5="GBP",VLOOKUP('Front Sheet'!$C$13,'Window 2 Sash Data'!P4:AC17,(AF7),FALSE),SUM(VLOOKUP('Front Sheet'!$C$13,'Window 2 Sash Data'!P4:AC17,(AF7),FALSE))*Currency!$B$2)</f>
        <v>191.35004822387694</v>
      </c>
      <c r="AG8" t="str">
        <f>FIXED(AF8)</f>
        <v>191.35</v>
      </c>
      <c r="AH8" t="str">
        <f>_xlfn.CONCAT(Calculator!$U$6,AG8)</f>
        <v>£191.35</v>
      </c>
    </row>
    <row r="9" spans="1:40">
      <c r="A9" s="8" t="s">
        <v>1441</v>
      </c>
      <c r="B9" s="2">
        <v>419.44210510253902</v>
      </c>
      <c r="C9" s="2">
        <v>446.42401275634762</v>
      </c>
      <c r="D9" s="2">
        <v>452.98661148071284</v>
      </c>
      <c r="E9" s="2">
        <v>460.15529617309568</v>
      </c>
      <c r="F9" s="2">
        <v>466.70743469238278</v>
      </c>
      <c r="G9" s="2">
        <v>473.27006530761713</v>
      </c>
      <c r="H9" s="2">
        <v>479.82220382690429</v>
      </c>
      <c r="I9" s="2">
        <v>486.3848025512695</v>
      </c>
      <c r="J9" s="2">
        <v>493.77296020507811</v>
      </c>
      <c r="K9" s="2">
        <v>500.3250987243652</v>
      </c>
      <c r="L9" s="2">
        <v>506.88769744873042</v>
      </c>
      <c r="M9" s="2">
        <v>513.43983596801752</v>
      </c>
      <c r="N9" s="2">
        <v>520.00243469238274</v>
      </c>
      <c r="P9" s="8">
        <v>1000</v>
      </c>
      <c r="Q9" s="2">
        <f>IF(Calculator!$O$6="SINGLEBASE",SUM((((B9/100)*$AJ$22)*$AH$22))+((((B9/100)*$AJ$23)*$AH$23)),IF(Calculator!$O$6="SINGLEELEMENTS",SUM((((B9/100)*$AJ$22)*$AH$22))+(((((B9/100)*$AJ$22)*$AN$22)*$AH$22)*Calculator!$G$2)-((((B9/100)*$AJ$22)*$AN$22)*$AH$22)+((((B9/100)*$AJ$23)*$AH$23)),IF(Calculator!$O$6="SINGLESPECTRUM",SUM((((B9/100)*$AJ$22)*$AH$22))+(((((B9/100)*$AJ$22)*$AN$22)*$AH$22)*Calculator!$G$4)-((((B9/100)*$AJ$22)*$AN$22)*$AH$22)+((((B9/100)*$AJ$23)*$AH$23)),IF(Calculator!$O$6="SINGLEHOMESTEAD",SUM((((B9/100)*$AJ$22)*$AH$22))+(((((B9/100)*$AJ$22)*$AN$22)*$AH$22)*Calculator!$G$3)-((((B9/100)*$AJ$22)*$AN$22)*$AH$22)+((((B9/100)*$AJ$23)*$AH$23)),IF(Calculator!$O$6="SINGLEBAND A",SUM((((B9/100)*$AJ$22)*$AH$22))+(((((B9/100)*$AJ$22)*$AN$22)*$AH$22)*Calculator!$G$5)-((((B9/100)*$AJ$22)*$AN$22)*$AH$22)+((((B9/100)*$AJ$23)*$AH$23)),IF(Calculator!$O$6="SINGLEBAND B",SUM((((B9/100)*$AJ$22)*$AH$22))+(((((B9/100)*$AJ$22)*$AN$22)*$AH$22)*Calculator!$G$6)-((((B9/100)*$AJ$22)*$AN$22)*$AH$22)+((((B9/100)*$AJ$23)*$AH$23)),IF(Calculator!$O$6="SINGLEBAND C",SUM((((B9/100)*$AJ$22)*$AH$22))+(((((B9/100)*$AJ$22)*$AN$22)*$AH$22)*Calculator!$G$7)-((((B9/100)*$AJ$22)*$AN$22)*$AH$22)+((((B9/100)*$AJ$23)*$AH$23)),IF(Calculator!$O$6="SINGLEBAND D",SUM((((B9/100)*$AJ$22)*$AH$22))+(((((B9/100)*$AJ$22)*$AN$22)*$AH$22)*Calculator!$G$8)-((((B9/100)*$AJ$22)*$AN$22)*$AH$22)+((((B9/100)*$AJ$23)*$AH$23)),IF(Calculator!$O$6="SINGLEURBANE",SUM((((B9/100)*$AJ$22)*$AH$22))+(((((B9/100)*$AJ$22)*$AN$22)*$AH$22)*Calculator!$G$9)-((((B9/100)*$AJ$22)*$AN$22)*$AH$22)+((((B9/100)*$AJ$23)*$AH$23)),IF(Calculator!$O$6="SINGLESILVERANOD",SUM((((B9/100)*$AJ$22)*$AH$22))+(((((B9/100)*$AJ$22)*$AN$22)*$AH$22)*Calculator!$G$10)-((((B9/100)*$AJ$22)*$AN$22)*$AH$22)+((((B9/100)*$AJ$23)*$AH$23)),IF(Calculator!$O$6="SINGLEANOD",SUM((((B9/100)*$AJ$22)*$AH$22))+(((((B9/100)*$AJ$22)*$AN$22)*$AH$22)*Calculator!$G$11)-((((B9/100)*$AJ$22)*$AN$22)*$AH$22)+((((B9/100)*$AJ$23)*$AH$23)),IF(Calculator!$O$6="DUALBASE",SUM((((B9/100)*$AJ$22)*$AH$22))+(((((B9/100)*$AJ$22)*$AN$22)*$AH$22)*Calculator!$G$12)-((((B9/100)*$AJ$22)*$AN$22)*$AH$22)+((((B9/100)*$AJ$23)*$AH$23)),IF(Calculator!$O$6="DUALELEMENTS",SUM((((B9/100)*$AJ$22)*$AH$22))+(((((B9/100)*$AJ$22)*$AN$22)*$AH$22)*Calculator!$G$13)-((((B9/100)*$AJ$22)*$AN$22)*$AH$22)+((((B9/100)*$AJ$23)*$AH$23)),IF(Calculator!$O$6="DUALSPECTRUM",SUM((((B9/100)*$AJ$22)*$AH$22))+(((((B9/100)*$AJ$22)*$AN$22)*$AH$22)*Calculator!$G$15)-((((B9/100)*$AJ$22)*$AN$22)*$AH$22)+((((B9/100)*$AJ$23)*$AH$23)),IF(Calculator!$O$6="DUALHOMESTEAD",SUM((((B9/100)*$AJ$22)*$AH$22))+(((((B9/100)*$AJ$22)*$AN$22)*$AH$22)*Calculator!$G$14)-((((B9/100)*$AJ$22)*$AN$22)*$AH$22)+((((B9/100)*$AJ$23)*$AH$23)),IF(Calculator!$O$6="DUALBAND A",SUM((((B9/100)*$AJ$22)*$AH$22))+(((((B9/100)*$AJ$22)*$AN$22)*$AH$22)*Calculator!$G$16)-((((B9/100)*$AJ$22)*$AN$22)*$AH$22)+((((B9/100)*$AJ$23)*$AH$23)),IF(Calculator!$O$6="DUALBAND B",SUM((((B9/100)*$AJ$22)*$AH$22))+(((((B9/100)*$AJ$22)*$AN$22)*$AH$22)*Calculator!$G$17)-((((B9/100)*$AJ$22)*$AN$22)*$AH$22)+((((B9/100)*$AJ$23)*$AH$23)),IF(Calculator!$O$6="DUALBAND C",SUM((((B9/100)*$AJ$22)*$AH$22))+(((((B9/100)*$AJ$22)*$AN$22)*$AH$22)*Calculator!$G$18)-((((B9/100)*$AJ$22)*$AN$22)*$AH$22)+((((B9/100)*$AJ$23)*$AH$23)),IF(Calculator!$O$6="DUALBAND D",SUM((((B9/100)*$AJ$22)*$AH$22))+(((((B9/100)*$AJ$22)*$AN$22)*$AH$22)*Calculator!$G$19)-((((B9/100)*$AJ$22)*$AN$22)*$AH$22)+((((B9/100)*$AJ$23)*$AH$23)),IF(Calculator!$O$6="DUALURBANE",SUM((((B9/100)*$AJ$22)*$AH$22))+(((((B9/100)*$AJ$22)*$AN$22)*$AH$22)*Calculator!$G$20)-((((B9/100)*$AJ$22)*$AN$22)*$AH$22)+((((B9/100)*$AJ$23)*$AH$23)),IF(Calculator!$O$6="DUALSILVERANOD",SUM((((B9/100)*$AJ$22)*$AH$22))+(((((B9/100)*$AJ$22)*$AN$22)*$AH$22)*Calculator!$G$21)-((((B9/100)*$AJ$22)*$AN$22)*$AH$22)+((((B9/100)*$AJ$23)*$AH$23)),IF(Calculator!$O$6="DUALANOD",SUM((((B9/100)*$AJ$22)*$AH$22))+(((((B9/100)*$AJ$22)*$AN$22)*$AH$22)*Calculator!$G$22)-((((B9/100)*$AJ$22)*$AN$22)*$AH$22)+((((B9/100)*$AJ$23)*$AH$23))))))))))))))))))))))))</f>
        <v>171.971263092041</v>
      </c>
      <c r="R9" s="2">
        <f>IF(Calculator!$O$6="SINGLEBASE",SUM((((C9/100)*$AJ$22)*$AH$22))+((((C9/100)*$AJ$23)*$AH$23)),IF(Calculator!$O$6="SINGLEELEMENTS",SUM((((C9/100)*$AJ$22)*$AH$22))+(((((C9/100)*$AJ$22)*$AN$22)*$AH$22)*Calculator!$G$2)-((((C9/100)*$AJ$22)*$AN$22)*$AH$22)+((((C9/100)*$AJ$23)*$AH$23)),IF(Calculator!$O$6="SINGLESPECTRUM",SUM((((C9/100)*$AJ$22)*$AH$22))+(((((C9/100)*$AJ$22)*$AN$22)*$AH$22)*Calculator!$G$4)-((((C9/100)*$AJ$22)*$AN$22)*$AH$22)+((((C9/100)*$AJ$23)*$AH$23)),IF(Calculator!$O$6="SINGLEHOMESTEAD",SUM((((C9/100)*$AJ$22)*$AH$22))+(((((C9/100)*$AJ$22)*$AN$22)*$AH$22)*Calculator!$G$3)-((((C9/100)*$AJ$22)*$AN$22)*$AH$22)+((((C9/100)*$AJ$23)*$AH$23)),IF(Calculator!$O$6="SINGLEBAND A",SUM((((C9/100)*$AJ$22)*$AH$22))+(((((C9/100)*$AJ$22)*$AN$22)*$AH$22)*Calculator!$G$5)-((((C9/100)*$AJ$22)*$AN$22)*$AH$22)+((((C9/100)*$AJ$23)*$AH$23)),IF(Calculator!$O$6="SINGLEBAND B",SUM((((C9/100)*$AJ$22)*$AH$22))+(((((C9/100)*$AJ$22)*$AN$22)*$AH$22)*Calculator!$G$6)-((((C9/100)*$AJ$22)*$AN$22)*$AH$22)+((((C9/100)*$AJ$23)*$AH$23)),IF(Calculator!$O$6="SINGLEBAND C",SUM((((C9/100)*$AJ$22)*$AH$22))+(((((C9/100)*$AJ$22)*$AN$22)*$AH$22)*Calculator!$G$7)-((((C9/100)*$AJ$22)*$AN$22)*$AH$22)+((((C9/100)*$AJ$23)*$AH$23)),IF(Calculator!$O$6="SINGLEBAND D",SUM((((C9/100)*$AJ$22)*$AH$22))+(((((C9/100)*$AJ$22)*$AN$22)*$AH$22)*Calculator!$G$8)-((((C9/100)*$AJ$22)*$AN$22)*$AH$22)+((((C9/100)*$AJ$23)*$AH$23)),IF(Calculator!$O$6="SINGLEURBANE",SUM((((C9/100)*$AJ$22)*$AH$22))+(((((C9/100)*$AJ$22)*$AN$22)*$AH$22)*Calculator!$G$9)-((((C9/100)*$AJ$22)*$AN$22)*$AH$22)+((((C9/100)*$AJ$23)*$AH$23)),IF(Calculator!$O$6="SINGLESILVERANOD",SUM((((C9/100)*$AJ$22)*$AH$22))+(((((C9/100)*$AJ$22)*$AN$22)*$AH$22)*Calculator!$G$10)-((((C9/100)*$AJ$22)*$AN$22)*$AH$22)+((((C9/100)*$AJ$23)*$AH$23)),IF(Calculator!$O$6="SINGLEANOD",SUM((((C9/100)*$AJ$22)*$AH$22))+(((((C9/100)*$AJ$22)*$AN$22)*$AH$22)*Calculator!$G$11)-((((C9/100)*$AJ$22)*$AN$22)*$AH$22)+((((C9/100)*$AJ$23)*$AH$23)),IF(Calculator!$O$6="DUALBASE",SUM((((C9/100)*$AJ$22)*$AH$22))+(((((C9/100)*$AJ$22)*$AN$22)*$AH$22)*Calculator!$G$12)-((((C9/100)*$AJ$22)*$AN$22)*$AH$22)+((((C9/100)*$AJ$23)*$AH$23)),IF(Calculator!$O$6="DUALELEMENTS",SUM((((C9/100)*$AJ$22)*$AH$22))+(((((C9/100)*$AJ$22)*$AN$22)*$AH$22)*Calculator!$G$13)-((((C9/100)*$AJ$22)*$AN$22)*$AH$22)+((((C9/100)*$AJ$23)*$AH$23)),IF(Calculator!$O$6="DUALSPECTRUM",SUM((((C9/100)*$AJ$22)*$AH$22))+(((((C9/100)*$AJ$22)*$AN$22)*$AH$22)*Calculator!$G$15)-((((C9/100)*$AJ$22)*$AN$22)*$AH$22)+((((C9/100)*$AJ$23)*$AH$23)),IF(Calculator!$O$6="DUALHOMESTEAD",SUM((((C9/100)*$AJ$22)*$AH$22))+(((((C9/100)*$AJ$22)*$AN$22)*$AH$22)*Calculator!$G$14)-((((C9/100)*$AJ$22)*$AN$22)*$AH$22)+((((C9/100)*$AJ$23)*$AH$23)),IF(Calculator!$O$6="DUALBAND A",SUM((((C9/100)*$AJ$22)*$AH$22))+(((((C9/100)*$AJ$22)*$AN$22)*$AH$22)*Calculator!$G$16)-((((C9/100)*$AJ$22)*$AN$22)*$AH$22)+((((C9/100)*$AJ$23)*$AH$23)),IF(Calculator!$O$6="DUALBAND B",SUM((((C9/100)*$AJ$22)*$AH$22))+(((((C9/100)*$AJ$22)*$AN$22)*$AH$22)*Calculator!$G$17)-((((C9/100)*$AJ$22)*$AN$22)*$AH$22)+((((C9/100)*$AJ$23)*$AH$23)),IF(Calculator!$O$6="DUALBAND C",SUM((((C9/100)*$AJ$22)*$AH$22))+(((((C9/100)*$AJ$22)*$AN$22)*$AH$22)*Calculator!$G$18)-((((C9/100)*$AJ$22)*$AN$22)*$AH$22)+((((C9/100)*$AJ$23)*$AH$23)),IF(Calculator!$O$6="DUALBAND D",SUM((((C9/100)*$AJ$22)*$AH$22))+(((((C9/100)*$AJ$22)*$AN$22)*$AH$22)*Calculator!$G$19)-((((C9/100)*$AJ$22)*$AN$22)*$AH$22)+((((C9/100)*$AJ$23)*$AH$23)),IF(Calculator!$O$6="DUALURBANE",SUM((((C9/100)*$AJ$22)*$AH$22))+(((((C9/100)*$AJ$22)*$AN$22)*$AH$22)*Calculator!$G$20)-((((C9/100)*$AJ$22)*$AN$22)*$AH$22)+((((C9/100)*$AJ$23)*$AH$23)),IF(Calculator!$O$6="DUALSILVERANOD",SUM((((C9/100)*$AJ$22)*$AH$22))+(((((C9/100)*$AJ$22)*$AN$22)*$AH$22)*Calculator!$G$21)-((((C9/100)*$AJ$22)*$AN$22)*$AH$22)+((((C9/100)*$AJ$23)*$AH$23)),IF(Calculator!$O$6="DUALANOD",SUM((((C9/100)*$AJ$22)*$AH$22))+(((((C9/100)*$AJ$22)*$AN$22)*$AH$22)*Calculator!$G$22)-((((C9/100)*$AJ$22)*$AN$22)*$AH$22)+((((C9/100)*$AJ$23)*$AH$23))))))))))))))))))))))))</f>
        <v>183.03384523010249</v>
      </c>
      <c r="S9" s="2">
        <f>IF(Calculator!$O$6="SINGLEBASE",SUM((((D9/100)*$AJ$22)*$AH$22))+((((D9/100)*$AJ$23)*$AH$23)),IF(Calculator!$O$6="SINGLEELEMENTS",SUM((((D9/100)*$AJ$22)*$AH$22))+(((((D9/100)*$AJ$22)*$AN$22)*$AH$22)*Calculator!$G$2)-((((D9/100)*$AJ$22)*$AN$22)*$AH$22)+((((D9/100)*$AJ$23)*$AH$23)),IF(Calculator!$O$6="SINGLESPECTRUM",SUM((((D9/100)*$AJ$22)*$AH$22))+(((((D9/100)*$AJ$22)*$AN$22)*$AH$22)*Calculator!$G$4)-((((D9/100)*$AJ$22)*$AN$22)*$AH$22)+((((D9/100)*$AJ$23)*$AH$23)),IF(Calculator!$O$6="SINGLEHOMESTEAD",SUM((((D9/100)*$AJ$22)*$AH$22))+(((((D9/100)*$AJ$22)*$AN$22)*$AH$22)*Calculator!$G$3)-((((D9/100)*$AJ$22)*$AN$22)*$AH$22)+((((D9/100)*$AJ$23)*$AH$23)),IF(Calculator!$O$6="SINGLEBAND A",SUM((((D9/100)*$AJ$22)*$AH$22))+(((((D9/100)*$AJ$22)*$AN$22)*$AH$22)*Calculator!$G$5)-((((D9/100)*$AJ$22)*$AN$22)*$AH$22)+((((D9/100)*$AJ$23)*$AH$23)),IF(Calculator!$O$6="SINGLEBAND B",SUM((((D9/100)*$AJ$22)*$AH$22))+(((((D9/100)*$AJ$22)*$AN$22)*$AH$22)*Calculator!$G$6)-((((D9/100)*$AJ$22)*$AN$22)*$AH$22)+((((D9/100)*$AJ$23)*$AH$23)),IF(Calculator!$O$6="SINGLEBAND C",SUM((((D9/100)*$AJ$22)*$AH$22))+(((((D9/100)*$AJ$22)*$AN$22)*$AH$22)*Calculator!$G$7)-((((D9/100)*$AJ$22)*$AN$22)*$AH$22)+((((D9/100)*$AJ$23)*$AH$23)),IF(Calculator!$O$6="SINGLEBAND D",SUM((((D9/100)*$AJ$22)*$AH$22))+(((((D9/100)*$AJ$22)*$AN$22)*$AH$22)*Calculator!$G$8)-((((D9/100)*$AJ$22)*$AN$22)*$AH$22)+((((D9/100)*$AJ$23)*$AH$23)),IF(Calculator!$O$6="SINGLEURBANE",SUM((((D9/100)*$AJ$22)*$AH$22))+(((((D9/100)*$AJ$22)*$AN$22)*$AH$22)*Calculator!$G$9)-((((D9/100)*$AJ$22)*$AN$22)*$AH$22)+((((D9/100)*$AJ$23)*$AH$23)),IF(Calculator!$O$6="SINGLESILVERANOD",SUM((((D9/100)*$AJ$22)*$AH$22))+(((((D9/100)*$AJ$22)*$AN$22)*$AH$22)*Calculator!$G$10)-((((D9/100)*$AJ$22)*$AN$22)*$AH$22)+((((D9/100)*$AJ$23)*$AH$23)),IF(Calculator!$O$6="SINGLEANOD",SUM((((D9/100)*$AJ$22)*$AH$22))+(((((D9/100)*$AJ$22)*$AN$22)*$AH$22)*Calculator!$G$11)-((((D9/100)*$AJ$22)*$AN$22)*$AH$22)+((((D9/100)*$AJ$23)*$AH$23)),IF(Calculator!$O$6="DUALBASE",SUM((((D9/100)*$AJ$22)*$AH$22))+(((((D9/100)*$AJ$22)*$AN$22)*$AH$22)*Calculator!$G$12)-((((D9/100)*$AJ$22)*$AN$22)*$AH$22)+((((D9/100)*$AJ$23)*$AH$23)),IF(Calculator!$O$6="DUALELEMENTS",SUM((((D9/100)*$AJ$22)*$AH$22))+(((((D9/100)*$AJ$22)*$AN$22)*$AH$22)*Calculator!$G$13)-((((D9/100)*$AJ$22)*$AN$22)*$AH$22)+((((D9/100)*$AJ$23)*$AH$23)),IF(Calculator!$O$6="DUALSPECTRUM",SUM((((D9/100)*$AJ$22)*$AH$22))+(((((D9/100)*$AJ$22)*$AN$22)*$AH$22)*Calculator!$G$15)-((((D9/100)*$AJ$22)*$AN$22)*$AH$22)+((((D9/100)*$AJ$23)*$AH$23)),IF(Calculator!$O$6="DUALHOMESTEAD",SUM((((D9/100)*$AJ$22)*$AH$22))+(((((D9/100)*$AJ$22)*$AN$22)*$AH$22)*Calculator!$G$14)-((((D9/100)*$AJ$22)*$AN$22)*$AH$22)+((((D9/100)*$AJ$23)*$AH$23)),IF(Calculator!$O$6="DUALBAND A",SUM((((D9/100)*$AJ$22)*$AH$22))+(((((D9/100)*$AJ$22)*$AN$22)*$AH$22)*Calculator!$G$16)-((((D9/100)*$AJ$22)*$AN$22)*$AH$22)+((((D9/100)*$AJ$23)*$AH$23)),IF(Calculator!$O$6="DUALBAND B",SUM((((D9/100)*$AJ$22)*$AH$22))+(((((D9/100)*$AJ$22)*$AN$22)*$AH$22)*Calculator!$G$17)-((((D9/100)*$AJ$22)*$AN$22)*$AH$22)+((((D9/100)*$AJ$23)*$AH$23)),IF(Calculator!$O$6="DUALBAND C",SUM((((D9/100)*$AJ$22)*$AH$22))+(((((D9/100)*$AJ$22)*$AN$22)*$AH$22)*Calculator!$G$18)-((((D9/100)*$AJ$22)*$AN$22)*$AH$22)+((((D9/100)*$AJ$23)*$AH$23)),IF(Calculator!$O$6="DUALBAND D",SUM((((D9/100)*$AJ$22)*$AH$22))+(((((D9/100)*$AJ$22)*$AN$22)*$AH$22)*Calculator!$G$19)-((((D9/100)*$AJ$22)*$AN$22)*$AH$22)+((((D9/100)*$AJ$23)*$AH$23)),IF(Calculator!$O$6="DUALURBANE",SUM((((D9/100)*$AJ$22)*$AH$22))+(((((D9/100)*$AJ$22)*$AN$22)*$AH$22)*Calculator!$G$20)-((((D9/100)*$AJ$22)*$AN$22)*$AH$22)+((((D9/100)*$AJ$23)*$AH$23)),IF(Calculator!$O$6="DUALSILVERANOD",SUM((((D9/100)*$AJ$22)*$AH$22))+(((((D9/100)*$AJ$22)*$AN$22)*$AH$22)*Calculator!$G$21)-((((D9/100)*$AJ$22)*$AN$22)*$AH$22)+((((D9/100)*$AJ$23)*$AH$23)),IF(Calculator!$O$6="DUALANOD",SUM((((D9/100)*$AJ$22)*$AH$22))+(((((D9/100)*$AJ$22)*$AN$22)*$AH$22)*Calculator!$G$22)-((((D9/100)*$AJ$22)*$AN$22)*$AH$22)+((((D9/100)*$AJ$23)*$AH$23))))))))))))))))))))))))</f>
        <v>185.72451070709226</v>
      </c>
      <c r="T9" s="2">
        <f>IF(Calculator!$O$6="SINGLEBASE",SUM((((E9/100)*$AJ$22)*$AH$22))+((((E9/100)*$AJ$23)*$AH$23)),IF(Calculator!$O$6="SINGLEELEMENTS",SUM((((E9/100)*$AJ$22)*$AH$22))+(((((E9/100)*$AJ$22)*$AN$22)*$AH$22)*Calculator!$G$2)-((((E9/100)*$AJ$22)*$AN$22)*$AH$22)+((((E9/100)*$AJ$23)*$AH$23)),IF(Calculator!$O$6="SINGLESPECTRUM",SUM((((E9/100)*$AJ$22)*$AH$22))+(((((E9/100)*$AJ$22)*$AN$22)*$AH$22)*Calculator!$G$4)-((((E9/100)*$AJ$22)*$AN$22)*$AH$22)+((((E9/100)*$AJ$23)*$AH$23)),IF(Calculator!$O$6="SINGLEHOMESTEAD",SUM((((E9/100)*$AJ$22)*$AH$22))+(((((E9/100)*$AJ$22)*$AN$22)*$AH$22)*Calculator!$G$3)-((((E9/100)*$AJ$22)*$AN$22)*$AH$22)+((((E9/100)*$AJ$23)*$AH$23)),IF(Calculator!$O$6="SINGLEBAND A",SUM((((E9/100)*$AJ$22)*$AH$22))+(((((E9/100)*$AJ$22)*$AN$22)*$AH$22)*Calculator!$G$5)-((((E9/100)*$AJ$22)*$AN$22)*$AH$22)+((((E9/100)*$AJ$23)*$AH$23)),IF(Calculator!$O$6="SINGLEBAND B",SUM((((E9/100)*$AJ$22)*$AH$22))+(((((E9/100)*$AJ$22)*$AN$22)*$AH$22)*Calculator!$G$6)-((((E9/100)*$AJ$22)*$AN$22)*$AH$22)+((((E9/100)*$AJ$23)*$AH$23)),IF(Calculator!$O$6="SINGLEBAND C",SUM((((E9/100)*$AJ$22)*$AH$22))+(((((E9/100)*$AJ$22)*$AN$22)*$AH$22)*Calculator!$G$7)-((((E9/100)*$AJ$22)*$AN$22)*$AH$22)+((((E9/100)*$AJ$23)*$AH$23)),IF(Calculator!$O$6="SINGLEBAND D",SUM((((E9/100)*$AJ$22)*$AH$22))+(((((E9/100)*$AJ$22)*$AN$22)*$AH$22)*Calculator!$G$8)-((((E9/100)*$AJ$22)*$AN$22)*$AH$22)+((((E9/100)*$AJ$23)*$AH$23)),IF(Calculator!$O$6="SINGLEURBANE",SUM((((E9/100)*$AJ$22)*$AH$22))+(((((E9/100)*$AJ$22)*$AN$22)*$AH$22)*Calculator!$G$9)-((((E9/100)*$AJ$22)*$AN$22)*$AH$22)+((((E9/100)*$AJ$23)*$AH$23)),IF(Calculator!$O$6="SINGLESILVERANOD",SUM((((E9/100)*$AJ$22)*$AH$22))+(((((E9/100)*$AJ$22)*$AN$22)*$AH$22)*Calculator!$G$10)-((((E9/100)*$AJ$22)*$AN$22)*$AH$22)+((((E9/100)*$AJ$23)*$AH$23)),IF(Calculator!$O$6="SINGLEANOD",SUM((((E9/100)*$AJ$22)*$AH$22))+(((((E9/100)*$AJ$22)*$AN$22)*$AH$22)*Calculator!$G$11)-((((E9/100)*$AJ$22)*$AN$22)*$AH$22)+((((E9/100)*$AJ$23)*$AH$23)),IF(Calculator!$O$6="DUALBASE",SUM((((E9/100)*$AJ$22)*$AH$22))+(((((E9/100)*$AJ$22)*$AN$22)*$AH$22)*Calculator!$G$12)-((((E9/100)*$AJ$22)*$AN$22)*$AH$22)+((((E9/100)*$AJ$23)*$AH$23)),IF(Calculator!$O$6="DUALELEMENTS",SUM((((E9/100)*$AJ$22)*$AH$22))+(((((E9/100)*$AJ$22)*$AN$22)*$AH$22)*Calculator!$G$13)-((((E9/100)*$AJ$22)*$AN$22)*$AH$22)+((((E9/100)*$AJ$23)*$AH$23)),IF(Calculator!$O$6="DUALSPECTRUM",SUM((((E9/100)*$AJ$22)*$AH$22))+(((((E9/100)*$AJ$22)*$AN$22)*$AH$22)*Calculator!$G$15)-((((E9/100)*$AJ$22)*$AN$22)*$AH$22)+((((E9/100)*$AJ$23)*$AH$23)),IF(Calculator!$O$6="DUALHOMESTEAD",SUM((((E9/100)*$AJ$22)*$AH$22))+(((((E9/100)*$AJ$22)*$AN$22)*$AH$22)*Calculator!$G$14)-((((E9/100)*$AJ$22)*$AN$22)*$AH$22)+((((E9/100)*$AJ$23)*$AH$23)),IF(Calculator!$O$6="DUALBAND A",SUM((((E9/100)*$AJ$22)*$AH$22))+(((((E9/100)*$AJ$22)*$AN$22)*$AH$22)*Calculator!$G$16)-((((E9/100)*$AJ$22)*$AN$22)*$AH$22)+((((E9/100)*$AJ$23)*$AH$23)),IF(Calculator!$O$6="DUALBAND B",SUM((((E9/100)*$AJ$22)*$AH$22))+(((((E9/100)*$AJ$22)*$AN$22)*$AH$22)*Calculator!$G$17)-((((E9/100)*$AJ$22)*$AN$22)*$AH$22)+((((E9/100)*$AJ$23)*$AH$23)),IF(Calculator!$O$6="DUALBAND C",SUM((((E9/100)*$AJ$22)*$AH$22))+(((((E9/100)*$AJ$22)*$AN$22)*$AH$22)*Calculator!$G$18)-((((E9/100)*$AJ$22)*$AN$22)*$AH$22)+((((E9/100)*$AJ$23)*$AH$23)),IF(Calculator!$O$6="DUALBAND D",SUM((((E9/100)*$AJ$22)*$AH$22))+(((((E9/100)*$AJ$22)*$AN$22)*$AH$22)*Calculator!$G$19)-((((E9/100)*$AJ$22)*$AN$22)*$AH$22)+((((E9/100)*$AJ$23)*$AH$23)),IF(Calculator!$O$6="DUALURBANE",SUM((((E9/100)*$AJ$22)*$AH$22))+(((((E9/100)*$AJ$22)*$AN$22)*$AH$22)*Calculator!$G$20)-((((E9/100)*$AJ$22)*$AN$22)*$AH$22)+((((E9/100)*$AJ$23)*$AH$23)),IF(Calculator!$O$6="DUALSILVERANOD",SUM((((E9/100)*$AJ$22)*$AH$22))+(((((E9/100)*$AJ$22)*$AN$22)*$AH$22)*Calculator!$G$21)-((((E9/100)*$AJ$22)*$AN$22)*$AH$22)+((((E9/100)*$AJ$23)*$AH$23)),IF(Calculator!$O$6="DUALANOD",SUM((((E9/100)*$AJ$22)*$AH$22))+(((((E9/100)*$AJ$22)*$AN$22)*$AH$22)*Calculator!$G$22)-((((E9/100)*$AJ$22)*$AN$22)*$AH$22)+((((E9/100)*$AJ$23)*$AH$23))))))))))))))))))))))))</f>
        <v>188.6636714309692</v>
      </c>
      <c r="U9" s="2">
        <f>IF(Calculator!$O$6="SINGLEBASE",SUM((((F9/100)*$AJ$22)*$AH$22))+((((F9/100)*$AJ$23)*$AH$23)),IF(Calculator!$O$6="SINGLEELEMENTS",SUM((((F9/100)*$AJ$22)*$AH$22))+(((((F9/100)*$AJ$22)*$AN$22)*$AH$22)*Calculator!$G$2)-((((F9/100)*$AJ$22)*$AN$22)*$AH$22)+((((F9/100)*$AJ$23)*$AH$23)),IF(Calculator!$O$6="SINGLESPECTRUM",SUM((((F9/100)*$AJ$22)*$AH$22))+(((((F9/100)*$AJ$22)*$AN$22)*$AH$22)*Calculator!$G$4)-((((F9/100)*$AJ$22)*$AN$22)*$AH$22)+((((F9/100)*$AJ$23)*$AH$23)),IF(Calculator!$O$6="SINGLEHOMESTEAD",SUM((((F9/100)*$AJ$22)*$AH$22))+(((((F9/100)*$AJ$22)*$AN$22)*$AH$22)*Calculator!$G$3)-((((F9/100)*$AJ$22)*$AN$22)*$AH$22)+((((F9/100)*$AJ$23)*$AH$23)),IF(Calculator!$O$6="SINGLEBAND A",SUM((((F9/100)*$AJ$22)*$AH$22))+(((((F9/100)*$AJ$22)*$AN$22)*$AH$22)*Calculator!$G$5)-((((F9/100)*$AJ$22)*$AN$22)*$AH$22)+((((F9/100)*$AJ$23)*$AH$23)),IF(Calculator!$O$6="SINGLEBAND B",SUM((((F9/100)*$AJ$22)*$AH$22))+(((((F9/100)*$AJ$22)*$AN$22)*$AH$22)*Calculator!$G$6)-((((F9/100)*$AJ$22)*$AN$22)*$AH$22)+((((F9/100)*$AJ$23)*$AH$23)),IF(Calculator!$O$6="SINGLEBAND C",SUM((((F9/100)*$AJ$22)*$AH$22))+(((((F9/100)*$AJ$22)*$AN$22)*$AH$22)*Calculator!$G$7)-((((F9/100)*$AJ$22)*$AN$22)*$AH$22)+((((F9/100)*$AJ$23)*$AH$23)),IF(Calculator!$O$6="SINGLEBAND D",SUM((((F9/100)*$AJ$22)*$AH$22))+(((((F9/100)*$AJ$22)*$AN$22)*$AH$22)*Calculator!$G$8)-((((F9/100)*$AJ$22)*$AN$22)*$AH$22)+((((F9/100)*$AJ$23)*$AH$23)),IF(Calculator!$O$6="SINGLEURBANE",SUM((((F9/100)*$AJ$22)*$AH$22))+(((((F9/100)*$AJ$22)*$AN$22)*$AH$22)*Calculator!$G$9)-((((F9/100)*$AJ$22)*$AN$22)*$AH$22)+((((F9/100)*$AJ$23)*$AH$23)),IF(Calculator!$O$6="SINGLESILVERANOD",SUM((((F9/100)*$AJ$22)*$AH$22))+(((((F9/100)*$AJ$22)*$AN$22)*$AH$22)*Calculator!$G$10)-((((F9/100)*$AJ$22)*$AN$22)*$AH$22)+((((F9/100)*$AJ$23)*$AH$23)),IF(Calculator!$O$6="SINGLEANOD",SUM((((F9/100)*$AJ$22)*$AH$22))+(((((F9/100)*$AJ$22)*$AN$22)*$AH$22)*Calculator!$G$11)-((((F9/100)*$AJ$22)*$AN$22)*$AH$22)+((((F9/100)*$AJ$23)*$AH$23)),IF(Calculator!$O$6="DUALBASE",SUM((((F9/100)*$AJ$22)*$AH$22))+(((((F9/100)*$AJ$22)*$AN$22)*$AH$22)*Calculator!$G$12)-((((F9/100)*$AJ$22)*$AN$22)*$AH$22)+((((F9/100)*$AJ$23)*$AH$23)),IF(Calculator!$O$6="DUALELEMENTS",SUM((((F9/100)*$AJ$22)*$AH$22))+(((((F9/100)*$AJ$22)*$AN$22)*$AH$22)*Calculator!$G$13)-((((F9/100)*$AJ$22)*$AN$22)*$AH$22)+((((F9/100)*$AJ$23)*$AH$23)),IF(Calculator!$O$6="DUALSPECTRUM",SUM((((F9/100)*$AJ$22)*$AH$22))+(((((F9/100)*$AJ$22)*$AN$22)*$AH$22)*Calculator!$G$15)-((((F9/100)*$AJ$22)*$AN$22)*$AH$22)+((((F9/100)*$AJ$23)*$AH$23)),IF(Calculator!$O$6="DUALHOMESTEAD",SUM((((F9/100)*$AJ$22)*$AH$22))+(((((F9/100)*$AJ$22)*$AN$22)*$AH$22)*Calculator!$G$14)-((((F9/100)*$AJ$22)*$AN$22)*$AH$22)+((((F9/100)*$AJ$23)*$AH$23)),IF(Calculator!$O$6="DUALBAND A",SUM((((F9/100)*$AJ$22)*$AH$22))+(((((F9/100)*$AJ$22)*$AN$22)*$AH$22)*Calculator!$G$16)-((((F9/100)*$AJ$22)*$AN$22)*$AH$22)+((((F9/100)*$AJ$23)*$AH$23)),IF(Calculator!$O$6="DUALBAND B",SUM((((F9/100)*$AJ$22)*$AH$22))+(((((F9/100)*$AJ$22)*$AN$22)*$AH$22)*Calculator!$G$17)-((((F9/100)*$AJ$22)*$AN$22)*$AH$22)+((((F9/100)*$AJ$23)*$AH$23)),IF(Calculator!$O$6="DUALBAND C",SUM((((F9/100)*$AJ$22)*$AH$22))+(((((F9/100)*$AJ$22)*$AN$22)*$AH$22)*Calculator!$G$18)-((((F9/100)*$AJ$22)*$AN$22)*$AH$22)+((((F9/100)*$AJ$23)*$AH$23)),IF(Calculator!$O$6="DUALBAND D",SUM((((F9/100)*$AJ$22)*$AH$22))+(((((F9/100)*$AJ$22)*$AN$22)*$AH$22)*Calculator!$G$19)-((((F9/100)*$AJ$22)*$AN$22)*$AH$22)+((((F9/100)*$AJ$23)*$AH$23)),IF(Calculator!$O$6="DUALURBANE",SUM((((F9/100)*$AJ$22)*$AH$22))+(((((F9/100)*$AJ$22)*$AN$22)*$AH$22)*Calculator!$G$20)-((((F9/100)*$AJ$22)*$AN$22)*$AH$22)+((((F9/100)*$AJ$23)*$AH$23)),IF(Calculator!$O$6="DUALSILVERANOD",SUM((((F9/100)*$AJ$22)*$AH$22))+(((((F9/100)*$AJ$22)*$AN$22)*$AH$22)*Calculator!$G$21)-((((F9/100)*$AJ$22)*$AN$22)*$AH$22)+((((F9/100)*$AJ$23)*$AH$23)),IF(Calculator!$O$6="DUALANOD",SUM((((F9/100)*$AJ$22)*$AH$22))+(((((F9/100)*$AJ$22)*$AN$22)*$AH$22)*Calculator!$G$22)-((((F9/100)*$AJ$22)*$AN$22)*$AH$22)+((((F9/100)*$AJ$23)*$AH$23))))))))))))))))))))))))</f>
        <v>191.35004822387694</v>
      </c>
      <c r="V9" s="2">
        <f>IF(Calculator!$O$6="SINGLEBASE",SUM((((G9/100)*$AJ$22)*$AH$22))+((((G9/100)*$AJ$23)*$AH$23)),IF(Calculator!$O$6="SINGLEELEMENTS",SUM((((G9/100)*$AJ$22)*$AH$22))+(((((G9/100)*$AJ$22)*$AN$22)*$AH$22)*Calculator!$G$2)-((((G9/100)*$AJ$22)*$AN$22)*$AH$22)+((((G9/100)*$AJ$23)*$AH$23)),IF(Calculator!$O$6="SINGLESPECTRUM",SUM((((G9/100)*$AJ$22)*$AH$22))+(((((G9/100)*$AJ$22)*$AN$22)*$AH$22)*Calculator!$G$4)-((((G9/100)*$AJ$22)*$AN$22)*$AH$22)+((((G9/100)*$AJ$23)*$AH$23)),IF(Calculator!$O$6="SINGLEHOMESTEAD",SUM((((G9/100)*$AJ$22)*$AH$22))+(((((G9/100)*$AJ$22)*$AN$22)*$AH$22)*Calculator!$G$3)-((((G9/100)*$AJ$22)*$AN$22)*$AH$22)+((((G9/100)*$AJ$23)*$AH$23)),IF(Calculator!$O$6="SINGLEBAND A",SUM((((G9/100)*$AJ$22)*$AH$22))+(((((G9/100)*$AJ$22)*$AN$22)*$AH$22)*Calculator!$G$5)-((((G9/100)*$AJ$22)*$AN$22)*$AH$22)+((((G9/100)*$AJ$23)*$AH$23)),IF(Calculator!$O$6="SINGLEBAND B",SUM((((G9/100)*$AJ$22)*$AH$22))+(((((G9/100)*$AJ$22)*$AN$22)*$AH$22)*Calculator!$G$6)-((((G9/100)*$AJ$22)*$AN$22)*$AH$22)+((((G9/100)*$AJ$23)*$AH$23)),IF(Calculator!$O$6="SINGLEBAND C",SUM((((G9/100)*$AJ$22)*$AH$22))+(((((G9/100)*$AJ$22)*$AN$22)*$AH$22)*Calculator!$G$7)-((((G9/100)*$AJ$22)*$AN$22)*$AH$22)+((((G9/100)*$AJ$23)*$AH$23)),IF(Calculator!$O$6="SINGLEBAND D",SUM((((G9/100)*$AJ$22)*$AH$22))+(((((G9/100)*$AJ$22)*$AN$22)*$AH$22)*Calculator!$G$8)-((((G9/100)*$AJ$22)*$AN$22)*$AH$22)+((((G9/100)*$AJ$23)*$AH$23)),IF(Calculator!$O$6="SINGLEURBANE",SUM((((G9/100)*$AJ$22)*$AH$22))+(((((G9/100)*$AJ$22)*$AN$22)*$AH$22)*Calculator!$G$9)-((((G9/100)*$AJ$22)*$AN$22)*$AH$22)+((((G9/100)*$AJ$23)*$AH$23)),IF(Calculator!$O$6="SINGLESILVERANOD",SUM((((G9/100)*$AJ$22)*$AH$22))+(((((G9/100)*$AJ$22)*$AN$22)*$AH$22)*Calculator!$G$10)-((((G9/100)*$AJ$22)*$AN$22)*$AH$22)+((((G9/100)*$AJ$23)*$AH$23)),IF(Calculator!$O$6="SINGLEANOD",SUM((((G9/100)*$AJ$22)*$AH$22))+(((((G9/100)*$AJ$22)*$AN$22)*$AH$22)*Calculator!$G$11)-((((G9/100)*$AJ$22)*$AN$22)*$AH$22)+((((G9/100)*$AJ$23)*$AH$23)),IF(Calculator!$O$6="DUALBASE",SUM((((G9/100)*$AJ$22)*$AH$22))+(((((G9/100)*$AJ$22)*$AN$22)*$AH$22)*Calculator!$G$12)-((((G9/100)*$AJ$22)*$AN$22)*$AH$22)+((((G9/100)*$AJ$23)*$AH$23)),IF(Calculator!$O$6="DUALELEMENTS",SUM((((G9/100)*$AJ$22)*$AH$22))+(((((G9/100)*$AJ$22)*$AN$22)*$AH$22)*Calculator!$G$13)-((((G9/100)*$AJ$22)*$AN$22)*$AH$22)+((((G9/100)*$AJ$23)*$AH$23)),IF(Calculator!$O$6="DUALSPECTRUM",SUM((((G9/100)*$AJ$22)*$AH$22))+(((((G9/100)*$AJ$22)*$AN$22)*$AH$22)*Calculator!$G$15)-((((G9/100)*$AJ$22)*$AN$22)*$AH$22)+((((G9/100)*$AJ$23)*$AH$23)),IF(Calculator!$O$6="DUALHOMESTEAD",SUM((((G9/100)*$AJ$22)*$AH$22))+(((((G9/100)*$AJ$22)*$AN$22)*$AH$22)*Calculator!$G$14)-((((G9/100)*$AJ$22)*$AN$22)*$AH$22)+((((G9/100)*$AJ$23)*$AH$23)),IF(Calculator!$O$6="DUALBAND A",SUM((((G9/100)*$AJ$22)*$AH$22))+(((((G9/100)*$AJ$22)*$AN$22)*$AH$22)*Calculator!$G$16)-((((G9/100)*$AJ$22)*$AN$22)*$AH$22)+((((G9/100)*$AJ$23)*$AH$23)),IF(Calculator!$O$6="DUALBAND B",SUM((((G9/100)*$AJ$22)*$AH$22))+(((((G9/100)*$AJ$22)*$AN$22)*$AH$22)*Calculator!$G$17)-((((G9/100)*$AJ$22)*$AN$22)*$AH$22)+((((G9/100)*$AJ$23)*$AH$23)),IF(Calculator!$O$6="DUALBAND C",SUM((((G9/100)*$AJ$22)*$AH$22))+(((((G9/100)*$AJ$22)*$AN$22)*$AH$22)*Calculator!$G$18)-((((G9/100)*$AJ$22)*$AN$22)*$AH$22)+((((G9/100)*$AJ$23)*$AH$23)),IF(Calculator!$O$6="DUALBAND D",SUM((((G9/100)*$AJ$22)*$AH$22))+(((((G9/100)*$AJ$22)*$AN$22)*$AH$22)*Calculator!$G$19)-((((G9/100)*$AJ$22)*$AN$22)*$AH$22)+((((G9/100)*$AJ$23)*$AH$23)),IF(Calculator!$O$6="DUALURBANE",SUM((((G9/100)*$AJ$22)*$AH$22))+(((((G9/100)*$AJ$22)*$AN$22)*$AH$22)*Calculator!$G$20)-((((G9/100)*$AJ$22)*$AN$22)*$AH$22)+((((G9/100)*$AJ$23)*$AH$23)),IF(Calculator!$O$6="DUALSILVERANOD",SUM((((G9/100)*$AJ$22)*$AH$22))+(((((G9/100)*$AJ$22)*$AN$22)*$AH$22)*Calculator!$G$21)-((((G9/100)*$AJ$22)*$AN$22)*$AH$22)+((((G9/100)*$AJ$23)*$AH$23)),IF(Calculator!$O$6="DUALANOD",SUM((((G9/100)*$AJ$22)*$AH$22))+(((((G9/100)*$AJ$22)*$AN$22)*$AH$22)*Calculator!$G$22)-((((G9/100)*$AJ$22)*$AN$22)*$AH$22)+((((G9/100)*$AJ$23)*$AH$23))))))))))))))))))))))))</f>
        <v>194.04072677612299</v>
      </c>
      <c r="W9" s="2">
        <f>IF(Calculator!$O$6="SINGLEBASE",SUM((((H9/100)*$AJ$22)*$AH$22))+((((H9/100)*$AJ$23)*$AH$23)),IF(Calculator!$O$6="SINGLEELEMENTS",SUM((((H9/100)*$AJ$22)*$AH$22))+(((((H9/100)*$AJ$22)*$AN$22)*$AH$22)*Calculator!$G$2)-((((H9/100)*$AJ$22)*$AN$22)*$AH$22)+((((H9/100)*$AJ$23)*$AH$23)),IF(Calculator!$O$6="SINGLESPECTRUM",SUM((((H9/100)*$AJ$22)*$AH$22))+(((((H9/100)*$AJ$22)*$AN$22)*$AH$22)*Calculator!$G$4)-((((H9/100)*$AJ$22)*$AN$22)*$AH$22)+((((H9/100)*$AJ$23)*$AH$23)),IF(Calculator!$O$6="SINGLEHOMESTEAD",SUM((((H9/100)*$AJ$22)*$AH$22))+(((((H9/100)*$AJ$22)*$AN$22)*$AH$22)*Calculator!$G$3)-((((H9/100)*$AJ$22)*$AN$22)*$AH$22)+((((H9/100)*$AJ$23)*$AH$23)),IF(Calculator!$O$6="SINGLEBAND A",SUM((((H9/100)*$AJ$22)*$AH$22))+(((((H9/100)*$AJ$22)*$AN$22)*$AH$22)*Calculator!$G$5)-((((H9/100)*$AJ$22)*$AN$22)*$AH$22)+((((H9/100)*$AJ$23)*$AH$23)),IF(Calculator!$O$6="SINGLEBAND B",SUM((((H9/100)*$AJ$22)*$AH$22))+(((((H9/100)*$AJ$22)*$AN$22)*$AH$22)*Calculator!$G$6)-((((H9/100)*$AJ$22)*$AN$22)*$AH$22)+((((H9/100)*$AJ$23)*$AH$23)),IF(Calculator!$O$6="SINGLEBAND C",SUM((((H9/100)*$AJ$22)*$AH$22))+(((((H9/100)*$AJ$22)*$AN$22)*$AH$22)*Calculator!$G$7)-((((H9/100)*$AJ$22)*$AN$22)*$AH$22)+((((H9/100)*$AJ$23)*$AH$23)),IF(Calculator!$O$6="SINGLEBAND D",SUM((((H9/100)*$AJ$22)*$AH$22))+(((((H9/100)*$AJ$22)*$AN$22)*$AH$22)*Calculator!$G$8)-((((H9/100)*$AJ$22)*$AN$22)*$AH$22)+((((H9/100)*$AJ$23)*$AH$23)),IF(Calculator!$O$6="SINGLEURBANE",SUM((((H9/100)*$AJ$22)*$AH$22))+(((((H9/100)*$AJ$22)*$AN$22)*$AH$22)*Calculator!$G$9)-((((H9/100)*$AJ$22)*$AN$22)*$AH$22)+((((H9/100)*$AJ$23)*$AH$23)),IF(Calculator!$O$6="SINGLESILVERANOD",SUM((((H9/100)*$AJ$22)*$AH$22))+(((((H9/100)*$AJ$22)*$AN$22)*$AH$22)*Calculator!$G$10)-((((H9/100)*$AJ$22)*$AN$22)*$AH$22)+((((H9/100)*$AJ$23)*$AH$23)),IF(Calculator!$O$6="SINGLEANOD",SUM((((H9/100)*$AJ$22)*$AH$22))+(((((H9/100)*$AJ$22)*$AN$22)*$AH$22)*Calculator!$G$11)-((((H9/100)*$AJ$22)*$AN$22)*$AH$22)+((((H9/100)*$AJ$23)*$AH$23)),IF(Calculator!$O$6="DUALBASE",SUM((((H9/100)*$AJ$22)*$AH$22))+(((((H9/100)*$AJ$22)*$AN$22)*$AH$22)*Calculator!$G$12)-((((H9/100)*$AJ$22)*$AN$22)*$AH$22)+((((H9/100)*$AJ$23)*$AH$23)),IF(Calculator!$O$6="DUALELEMENTS",SUM((((H9/100)*$AJ$22)*$AH$22))+(((((H9/100)*$AJ$22)*$AN$22)*$AH$22)*Calculator!$G$13)-((((H9/100)*$AJ$22)*$AN$22)*$AH$22)+((((H9/100)*$AJ$23)*$AH$23)),IF(Calculator!$O$6="DUALSPECTRUM",SUM((((H9/100)*$AJ$22)*$AH$22))+(((((H9/100)*$AJ$22)*$AN$22)*$AH$22)*Calculator!$G$15)-((((H9/100)*$AJ$22)*$AN$22)*$AH$22)+((((H9/100)*$AJ$23)*$AH$23)),IF(Calculator!$O$6="DUALHOMESTEAD",SUM((((H9/100)*$AJ$22)*$AH$22))+(((((H9/100)*$AJ$22)*$AN$22)*$AH$22)*Calculator!$G$14)-((((H9/100)*$AJ$22)*$AN$22)*$AH$22)+((((H9/100)*$AJ$23)*$AH$23)),IF(Calculator!$O$6="DUALBAND A",SUM((((H9/100)*$AJ$22)*$AH$22))+(((((H9/100)*$AJ$22)*$AN$22)*$AH$22)*Calculator!$G$16)-((((H9/100)*$AJ$22)*$AN$22)*$AH$22)+((((H9/100)*$AJ$23)*$AH$23)),IF(Calculator!$O$6="DUALBAND B",SUM((((H9/100)*$AJ$22)*$AH$22))+(((((H9/100)*$AJ$22)*$AN$22)*$AH$22)*Calculator!$G$17)-((((H9/100)*$AJ$22)*$AN$22)*$AH$22)+((((H9/100)*$AJ$23)*$AH$23)),IF(Calculator!$O$6="DUALBAND C",SUM((((H9/100)*$AJ$22)*$AH$22))+(((((H9/100)*$AJ$22)*$AN$22)*$AH$22)*Calculator!$G$18)-((((H9/100)*$AJ$22)*$AN$22)*$AH$22)+((((H9/100)*$AJ$23)*$AH$23)),IF(Calculator!$O$6="DUALBAND D",SUM((((H9/100)*$AJ$22)*$AH$22))+(((((H9/100)*$AJ$22)*$AN$22)*$AH$22)*Calculator!$G$19)-((((H9/100)*$AJ$22)*$AN$22)*$AH$22)+((((H9/100)*$AJ$23)*$AH$23)),IF(Calculator!$O$6="DUALURBANE",SUM((((H9/100)*$AJ$22)*$AH$22))+(((((H9/100)*$AJ$22)*$AN$22)*$AH$22)*Calculator!$G$20)-((((H9/100)*$AJ$22)*$AN$22)*$AH$22)+((((H9/100)*$AJ$23)*$AH$23)),IF(Calculator!$O$6="DUALSILVERANOD",SUM((((H9/100)*$AJ$22)*$AH$22))+(((((H9/100)*$AJ$22)*$AN$22)*$AH$22)*Calculator!$G$21)-((((H9/100)*$AJ$22)*$AN$22)*$AH$22)+((((H9/100)*$AJ$23)*$AH$23)),IF(Calculator!$O$6="DUALANOD",SUM((((H9/100)*$AJ$22)*$AH$22))+(((((H9/100)*$AJ$22)*$AN$22)*$AH$22)*Calculator!$G$22)-((((H9/100)*$AJ$22)*$AN$22)*$AH$22)+((((H9/100)*$AJ$23)*$AH$23))))))))))))))))))))))))</f>
        <v>196.72710356903073</v>
      </c>
      <c r="X9" s="2">
        <f>IF(Calculator!$O$6="SINGLEBASE",SUM((((I9/100)*$AJ$22)*$AH$22))+((((I9/100)*$AJ$23)*$AH$23)),IF(Calculator!$O$6="SINGLEELEMENTS",SUM((((I9/100)*$AJ$22)*$AH$22))+(((((I9/100)*$AJ$22)*$AN$22)*$AH$22)*Calculator!$G$2)-((((I9/100)*$AJ$22)*$AN$22)*$AH$22)+((((I9/100)*$AJ$23)*$AH$23)),IF(Calculator!$O$6="SINGLESPECTRUM",SUM((((I9/100)*$AJ$22)*$AH$22))+(((((I9/100)*$AJ$22)*$AN$22)*$AH$22)*Calculator!$G$4)-((((I9/100)*$AJ$22)*$AN$22)*$AH$22)+((((I9/100)*$AJ$23)*$AH$23)),IF(Calculator!$O$6="SINGLEHOMESTEAD",SUM((((I9/100)*$AJ$22)*$AH$22))+(((((I9/100)*$AJ$22)*$AN$22)*$AH$22)*Calculator!$G$3)-((((I9/100)*$AJ$22)*$AN$22)*$AH$22)+((((I9/100)*$AJ$23)*$AH$23)),IF(Calculator!$O$6="SINGLEBAND A",SUM((((I9/100)*$AJ$22)*$AH$22))+(((((I9/100)*$AJ$22)*$AN$22)*$AH$22)*Calculator!$G$5)-((((I9/100)*$AJ$22)*$AN$22)*$AH$22)+((((I9/100)*$AJ$23)*$AH$23)),IF(Calculator!$O$6="SINGLEBAND B",SUM((((I9/100)*$AJ$22)*$AH$22))+(((((I9/100)*$AJ$22)*$AN$22)*$AH$22)*Calculator!$G$6)-((((I9/100)*$AJ$22)*$AN$22)*$AH$22)+((((I9/100)*$AJ$23)*$AH$23)),IF(Calculator!$O$6="SINGLEBAND C",SUM((((I9/100)*$AJ$22)*$AH$22))+(((((I9/100)*$AJ$22)*$AN$22)*$AH$22)*Calculator!$G$7)-((((I9/100)*$AJ$22)*$AN$22)*$AH$22)+((((I9/100)*$AJ$23)*$AH$23)),IF(Calculator!$O$6="SINGLEBAND D",SUM((((I9/100)*$AJ$22)*$AH$22))+(((((I9/100)*$AJ$22)*$AN$22)*$AH$22)*Calculator!$G$8)-((((I9/100)*$AJ$22)*$AN$22)*$AH$22)+((((I9/100)*$AJ$23)*$AH$23)),IF(Calculator!$O$6="SINGLEURBANE",SUM((((I9/100)*$AJ$22)*$AH$22))+(((((I9/100)*$AJ$22)*$AN$22)*$AH$22)*Calculator!$G$9)-((((I9/100)*$AJ$22)*$AN$22)*$AH$22)+((((I9/100)*$AJ$23)*$AH$23)),IF(Calculator!$O$6="SINGLESILVERANOD",SUM((((I9/100)*$AJ$22)*$AH$22))+(((((I9/100)*$AJ$22)*$AN$22)*$AH$22)*Calculator!$G$10)-((((I9/100)*$AJ$22)*$AN$22)*$AH$22)+((((I9/100)*$AJ$23)*$AH$23)),IF(Calculator!$O$6="SINGLEANOD",SUM((((I9/100)*$AJ$22)*$AH$22))+(((((I9/100)*$AJ$22)*$AN$22)*$AH$22)*Calculator!$G$11)-((((I9/100)*$AJ$22)*$AN$22)*$AH$22)+((((I9/100)*$AJ$23)*$AH$23)),IF(Calculator!$O$6="DUALBASE",SUM((((I9/100)*$AJ$22)*$AH$22))+(((((I9/100)*$AJ$22)*$AN$22)*$AH$22)*Calculator!$G$12)-((((I9/100)*$AJ$22)*$AN$22)*$AH$22)+((((I9/100)*$AJ$23)*$AH$23)),IF(Calculator!$O$6="DUALELEMENTS",SUM((((I9/100)*$AJ$22)*$AH$22))+(((((I9/100)*$AJ$22)*$AN$22)*$AH$22)*Calculator!$G$13)-((((I9/100)*$AJ$22)*$AN$22)*$AH$22)+((((I9/100)*$AJ$23)*$AH$23)),IF(Calculator!$O$6="DUALSPECTRUM",SUM((((I9/100)*$AJ$22)*$AH$22))+(((((I9/100)*$AJ$22)*$AN$22)*$AH$22)*Calculator!$G$15)-((((I9/100)*$AJ$22)*$AN$22)*$AH$22)+((((I9/100)*$AJ$23)*$AH$23)),IF(Calculator!$O$6="DUALHOMESTEAD",SUM((((I9/100)*$AJ$22)*$AH$22))+(((((I9/100)*$AJ$22)*$AN$22)*$AH$22)*Calculator!$G$14)-((((I9/100)*$AJ$22)*$AN$22)*$AH$22)+((((I9/100)*$AJ$23)*$AH$23)),IF(Calculator!$O$6="DUALBAND A",SUM((((I9/100)*$AJ$22)*$AH$22))+(((((I9/100)*$AJ$22)*$AN$22)*$AH$22)*Calculator!$G$16)-((((I9/100)*$AJ$22)*$AN$22)*$AH$22)+((((I9/100)*$AJ$23)*$AH$23)),IF(Calculator!$O$6="DUALBAND B",SUM((((I9/100)*$AJ$22)*$AH$22))+(((((I9/100)*$AJ$22)*$AN$22)*$AH$22)*Calculator!$G$17)-((((I9/100)*$AJ$22)*$AN$22)*$AH$22)+((((I9/100)*$AJ$23)*$AH$23)),IF(Calculator!$O$6="DUALBAND C",SUM((((I9/100)*$AJ$22)*$AH$22))+(((((I9/100)*$AJ$22)*$AN$22)*$AH$22)*Calculator!$G$18)-((((I9/100)*$AJ$22)*$AN$22)*$AH$22)+((((I9/100)*$AJ$23)*$AH$23)),IF(Calculator!$O$6="DUALBAND D",SUM((((I9/100)*$AJ$22)*$AH$22))+(((((I9/100)*$AJ$22)*$AN$22)*$AH$22)*Calculator!$G$19)-((((I9/100)*$AJ$22)*$AN$22)*$AH$22)+((((I9/100)*$AJ$23)*$AH$23)),IF(Calculator!$O$6="DUALURBANE",SUM((((I9/100)*$AJ$22)*$AH$22))+(((((I9/100)*$AJ$22)*$AN$22)*$AH$22)*Calculator!$G$20)-((((I9/100)*$AJ$22)*$AN$22)*$AH$22)+((((I9/100)*$AJ$23)*$AH$23)),IF(Calculator!$O$6="DUALSILVERANOD",SUM((((I9/100)*$AJ$22)*$AH$22))+(((((I9/100)*$AJ$22)*$AN$22)*$AH$22)*Calculator!$G$21)-((((I9/100)*$AJ$22)*$AN$22)*$AH$22)+((((I9/100)*$AJ$23)*$AH$23)),IF(Calculator!$O$6="DUALANOD",SUM((((I9/100)*$AJ$22)*$AH$22))+(((((I9/100)*$AJ$22)*$AN$22)*$AH$22)*Calculator!$G$22)-((((I9/100)*$AJ$22)*$AN$22)*$AH$22)+((((I9/100)*$AJ$23)*$AH$23))))))))))))))))))))))))</f>
        <v>199.41776904602051</v>
      </c>
      <c r="Y9" s="2">
        <f>IF(Calculator!$O$6="SINGLEBASE",SUM((((J9/100)*$AJ$22)*$AH$22))+((((J9/100)*$AJ$23)*$AH$23)),IF(Calculator!$O$6="SINGLEELEMENTS",SUM((((J9/100)*$AJ$22)*$AH$22))+(((((J9/100)*$AJ$22)*$AN$22)*$AH$22)*Calculator!$G$2)-((((J9/100)*$AJ$22)*$AN$22)*$AH$22)+((((J9/100)*$AJ$23)*$AH$23)),IF(Calculator!$O$6="SINGLESPECTRUM",SUM((((J9/100)*$AJ$22)*$AH$22))+(((((J9/100)*$AJ$22)*$AN$22)*$AH$22)*Calculator!$G$4)-((((J9/100)*$AJ$22)*$AN$22)*$AH$22)+((((J9/100)*$AJ$23)*$AH$23)),IF(Calculator!$O$6="SINGLEHOMESTEAD",SUM((((J9/100)*$AJ$22)*$AH$22))+(((((J9/100)*$AJ$22)*$AN$22)*$AH$22)*Calculator!$G$3)-((((J9/100)*$AJ$22)*$AN$22)*$AH$22)+((((J9/100)*$AJ$23)*$AH$23)),IF(Calculator!$O$6="SINGLEBAND A",SUM((((J9/100)*$AJ$22)*$AH$22))+(((((J9/100)*$AJ$22)*$AN$22)*$AH$22)*Calculator!$G$5)-((((J9/100)*$AJ$22)*$AN$22)*$AH$22)+((((J9/100)*$AJ$23)*$AH$23)),IF(Calculator!$O$6="SINGLEBAND B",SUM((((J9/100)*$AJ$22)*$AH$22))+(((((J9/100)*$AJ$22)*$AN$22)*$AH$22)*Calculator!$G$6)-((((J9/100)*$AJ$22)*$AN$22)*$AH$22)+((((J9/100)*$AJ$23)*$AH$23)),IF(Calculator!$O$6="SINGLEBAND C",SUM((((J9/100)*$AJ$22)*$AH$22))+(((((J9/100)*$AJ$22)*$AN$22)*$AH$22)*Calculator!$G$7)-((((J9/100)*$AJ$22)*$AN$22)*$AH$22)+((((J9/100)*$AJ$23)*$AH$23)),IF(Calculator!$O$6="SINGLEBAND D",SUM((((J9/100)*$AJ$22)*$AH$22))+(((((J9/100)*$AJ$22)*$AN$22)*$AH$22)*Calculator!$G$8)-((((J9/100)*$AJ$22)*$AN$22)*$AH$22)+((((J9/100)*$AJ$23)*$AH$23)),IF(Calculator!$O$6="SINGLEURBANE",SUM((((J9/100)*$AJ$22)*$AH$22))+(((((J9/100)*$AJ$22)*$AN$22)*$AH$22)*Calculator!$G$9)-((((J9/100)*$AJ$22)*$AN$22)*$AH$22)+((((J9/100)*$AJ$23)*$AH$23)),IF(Calculator!$O$6="SINGLESILVERANOD",SUM((((J9/100)*$AJ$22)*$AH$22))+(((((J9/100)*$AJ$22)*$AN$22)*$AH$22)*Calculator!$G$10)-((((J9/100)*$AJ$22)*$AN$22)*$AH$22)+((((J9/100)*$AJ$23)*$AH$23)),IF(Calculator!$O$6="SINGLEANOD",SUM((((J9/100)*$AJ$22)*$AH$22))+(((((J9/100)*$AJ$22)*$AN$22)*$AH$22)*Calculator!$G$11)-((((J9/100)*$AJ$22)*$AN$22)*$AH$22)+((((J9/100)*$AJ$23)*$AH$23)),IF(Calculator!$O$6="DUALBASE",SUM((((J9/100)*$AJ$22)*$AH$22))+(((((J9/100)*$AJ$22)*$AN$22)*$AH$22)*Calculator!$G$12)-((((J9/100)*$AJ$22)*$AN$22)*$AH$22)+((((J9/100)*$AJ$23)*$AH$23)),IF(Calculator!$O$6="DUALELEMENTS",SUM((((J9/100)*$AJ$22)*$AH$22))+(((((J9/100)*$AJ$22)*$AN$22)*$AH$22)*Calculator!$G$13)-((((J9/100)*$AJ$22)*$AN$22)*$AH$22)+((((J9/100)*$AJ$23)*$AH$23)),IF(Calculator!$O$6="DUALSPECTRUM",SUM((((J9/100)*$AJ$22)*$AH$22))+(((((J9/100)*$AJ$22)*$AN$22)*$AH$22)*Calculator!$G$15)-((((J9/100)*$AJ$22)*$AN$22)*$AH$22)+((((J9/100)*$AJ$23)*$AH$23)),IF(Calculator!$O$6="DUALHOMESTEAD",SUM((((J9/100)*$AJ$22)*$AH$22))+(((((J9/100)*$AJ$22)*$AN$22)*$AH$22)*Calculator!$G$14)-((((J9/100)*$AJ$22)*$AN$22)*$AH$22)+((((J9/100)*$AJ$23)*$AH$23)),IF(Calculator!$O$6="DUALBAND A",SUM((((J9/100)*$AJ$22)*$AH$22))+(((((J9/100)*$AJ$22)*$AN$22)*$AH$22)*Calculator!$G$16)-((((J9/100)*$AJ$22)*$AN$22)*$AH$22)+((((J9/100)*$AJ$23)*$AH$23)),IF(Calculator!$O$6="DUALBAND B",SUM((((J9/100)*$AJ$22)*$AH$22))+(((((J9/100)*$AJ$22)*$AN$22)*$AH$22)*Calculator!$G$17)-((((J9/100)*$AJ$22)*$AN$22)*$AH$22)+((((J9/100)*$AJ$23)*$AH$23)),IF(Calculator!$O$6="DUALBAND C",SUM((((J9/100)*$AJ$22)*$AH$22))+(((((J9/100)*$AJ$22)*$AN$22)*$AH$22)*Calculator!$G$18)-((((J9/100)*$AJ$22)*$AN$22)*$AH$22)+((((J9/100)*$AJ$23)*$AH$23)),IF(Calculator!$O$6="DUALBAND D",SUM((((J9/100)*$AJ$22)*$AH$22))+(((((J9/100)*$AJ$22)*$AN$22)*$AH$22)*Calculator!$G$19)-((((J9/100)*$AJ$22)*$AN$22)*$AH$22)+((((J9/100)*$AJ$23)*$AH$23)),IF(Calculator!$O$6="DUALURBANE",SUM((((J9/100)*$AJ$22)*$AH$22))+(((((J9/100)*$AJ$22)*$AN$22)*$AH$22)*Calculator!$G$20)-((((J9/100)*$AJ$22)*$AN$22)*$AH$22)+((((J9/100)*$AJ$23)*$AH$23)),IF(Calculator!$O$6="DUALSILVERANOD",SUM((((J9/100)*$AJ$22)*$AH$22))+(((((J9/100)*$AJ$22)*$AN$22)*$AH$22)*Calculator!$G$21)-((((J9/100)*$AJ$22)*$AN$22)*$AH$22)+((((J9/100)*$AJ$23)*$AH$23)),IF(Calculator!$O$6="DUALANOD",SUM((((J9/100)*$AJ$22)*$AH$22))+(((((J9/100)*$AJ$22)*$AN$22)*$AH$22)*Calculator!$G$22)-((((J9/100)*$AJ$22)*$AN$22)*$AH$22)+((((J9/100)*$AJ$23)*$AH$23))))))))))))))))))))))))</f>
        <v>202.44691368408201</v>
      </c>
      <c r="Z9" s="2">
        <f>IF(Calculator!$O$6="SINGLEBASE",SUM((((K9/100)*$AJ$22)*$AH$22))+((((K9/100)*$AJ$23)*$AH$23)),IF(Calculator!$O$6="SINGLEELEMENTS",SUM((((K9/100)*$AJ$22)*$AH$22))+(((((K9/100)*$AJ$22)*$AN$22)*$AH$22)*Calculator!$G$2)-((((K9/100)*$AJ$22)*$AN$22)*$AH$22)+((((K9/100)*$AJ$23)*$AH$23)),IF(Calculator!$O$6="SINGLESPECTRUM",SUM((((K9/100)*$AJ$22)*$AH$22))+(((((K9/100)*$AJ$22)*$AN$22)*$AH$22)*Calculator!$G$4)-((((K9/100)*$AJ$22)*$AN$22)*$AH$22)+((((K9/100)*$AJ$23)*$AH$23)),IF(Calculator!$O$6="SINGLEHOMESTEAD",SUM((((K9/100)*$AJ$22)*$AH$22))+(((((K9/100)*$AJ$22)*$AN$22)*$AH$22)*Calculator!$G$3)-((((K9/100)*$AJ$22)*$AN$22)*$AH$22)+((((K9/100)*$AJ$23)*$AH$23)),IF(Calculator!$O$6="SINGLEBAND A",SUM((((K9/100)*$AJ$22)*$AH$22))+(((((K9/100)*$AJ$22)*$AN$22)*$AH$22)*Calculator!$G$5)-((((K9/100)*$AJ$22)*$AN$22)*$AH$22)+((((K9/100)*$AJ$23)*$AH$23)),IF(Calculator!$O$6="SINGLEBAND B",SUM((((K9/100)*$AJ$22)*$AH$22))+(((((K9/100)*$AJ$22)*$AN$22)*$AH$22)*Calculator!$G$6)-((((K9/100)*$AJ$22)*$AN$22)*$AH$22)+((((K9/100)*$AJ$23)*$AH$23)),IF(Calculator!$O$6="SINGLEBAND C",SUM((((K9/100)*$AJ$22)*$AH$22))+(((((K9/100)*$AJ$22)*$AN$22)*$AH$22)*Calculator!$G$7)-((((K9/100)*$AJ$22)*$AN$22)*$AH$22)+((((K9/100)*$AJ$23)*$AH$23)),IF(Calculator!$O$6="SINGLEBAND D",SUM((((K9/100)*$AJ$22)*$AH$22))+(((((K9/100)*$AJ$22)*$AN$22)*$AH$22)*Calculator!$G$8)-((((K9/100)*$AJ$22)*$AN$22)*$AH$22)+((((K9/100)*$AJ$23)*$AH$23)),IF(Calculator!$O$6="SINGLEURBANE",SUM((((K9/100)*$AJ$22)*$AH$22))+(((((K9/100)*$AJ$22)*$AN$22)*$AH$22)*Calculator!$G$9)-((((K9/100)*$AJ$22)*$AN$22)*$AH$22)+((((K9/100)*$AJ$23)*$AH$23)),IF(Calculator!$O$6="SINGLESILVERANOD",SUM((((K9/100)*$AJ$22)*$AH$22))+(((((K9/100)*$AJ$22)*$AN$22)*$AH$22)*Calculator!$G$10)-((((K9/100)*$AJ$22)*$AN$22)*$AH$22)+((((K9/100)*$AJ$23)*$AH$23)),IF(Calculator!$O$6="SINGLEANOD",SUM((((K9/100)*$AJ$22)*$AH$22))+(((((K9/100)*$AJ$22)*$AN$22)*$AH$22)*Calculator!$G$11)-((((K9/100)*$AJ$22)*$AN$22)*$AH$22)+((((K9/100)*$AJ$23)*$AH$23)),IF(Calculator!$O$6="DUALBASE",SUM((((K9/100)*$AJ$22)*$AH$22))+(((((K9/100)*$AJ$22)*$AN$22)*$AH$22)*Calculator!$G$12)-((((K9/100)*$AJ$22)*$AN$22)*$AH$22)+((((K9/100)*$AJ$23)*$AH$23)),IF(Calculator!$O$6="DUALELEMENTS",SUM((((K9/100)*$AJ$22)*$AH$22))+(((((K9/100)*$AJ$22)*$AN$22)*$AH$22)*Calculator!$G$13)-((((K9/100)*$AJ$22)*$AN$22)*$AH$22)+((((K9/100)*$AJ$23)*$AH$23)),IF(Calculator!$O$6="DUALSPECTRUM",SUM((((K9/100)*$AJ$22)*$AH$22))+(((((K9/100)*$AJ$22)*$AN$22)*$AH$22)*Calculator!$G$15)-((((K9/100)*$AJ$22)*$AN$22)*$AH$22)+((((K9/100)*$AJ$23)*$AH$23)),IF(Calculator!$O$6="DUALHOMESTEAD",SUM((((K9/100)*$AJ$22)*$AH$22))+(((((K9/100)*$AJ$22)*$AN$22)*$AH$22)*Calculator!$G$14)-((((K9/100)*$AJ$22)*$AN$22)*$AH$22)+((((K9/100)*$AJ$23)*$AH$23)),IF(Calculator!$O$6="DUALBAND A",SUM((((K9/100)*$AJ$22)*$AH$22))+(((((K9/100)*$AJ$22)*$AN$22)*$AH$22)*Calculator!$G$16)-((((K9/100)*$AJ$22)*$AN$22)*$AH$22)+((((K9/100)*$AJ$23)*$AH$23)),IF(Calculator!$O$6="DUALBAND B",SUM((((K9/100)*$AJ$22)*$AH$22))+(((((K9/100)*$AJ$22)*$AN$22)*$AH$22)*Calculator!$G$17)-((((K9/100)*$AJ$22)*$AN$22)*$AH$22)+((((K9/100)*$AJ$23)*$AH$23)),IF(Calculator!$O$6="DUALBAND C",SUM((((K9/100)*$AJ$22)*$AH$22))+(((((K9/100)*$AJ$22)*$AN$22)*$AH$22)*Calculator!$G$18)-((((K9/100)*$AJ$22)*$AN$22)*$AH$22)+((((K9/100)*$AJ$23)*$AH$23)),IF(Calculator!$O$6="DUALBAND D",SUM((((K9/100)*$AJ$22)*$AH$22))+(((((K9/100)*$AJ$22)*$AN$22)*$AH$22)*Calculator!$G$19)-((((K9/100)*$AJ$22)*$AN$22)*$AH$22)+((((K9/100)*$AJ$23)*$AH$23)),IF(Calculator!$O$6="DUALURBANE",SUM((((K9/100)*$AJ$22)*$AH$22))+(((((K9/100)*$AJ$22)*$AN$22)*$AH$22)*Calculator!$G$20)-((((K9/100)*$AJ$22)*$AN$22)*$AH$22)+((((K9/100)*$AJ$23)*$AH$23)),IF(Calculator!$O$6="DUALSILVERANOD",SUM((((K9/100)*$AJ$22)*$AH$22))+(((((K9/100)*$AJ$22)*$AN$22)*$AH$22)*Calculator!$G$21)-((((K9/100)*$AJ$22)*$AN$22)*$AH$22)+((((K9/100)*$AJ$23)*$AH$23)),IF(Calculator!$O$6="DUALANOD",SUM((((K9/100)*$AJ$22)*$AH$22))+(((((K9/100)*$AJ$22)*$AN$22)*$AH$22)*Calculator!$G$22)-((((K9/100)*$AJ$22)*$AN$22)*$AH$22)+((((K9/100)*$AJ$23)*$AH$23))))))))))))))))))))))))</f>
        <v>205.13329047698969</v>
      </c>
      <c r="AA9" s="2">
        <f>IF(Calculator!$O$6="SINGLEBASE",SUM((((L9/100)*$AJ$22)*$AH$22))+((((L9/100)*$AJ$23)*$AH$23)),IF(Calculator!$O$6="SINGLEELEMENTS",SUM((((L9/100)*$AJ$22)*$AH$22))+(((((L9/100)*$AJ$22)*$AN$22)*$AH$22)*Calculator!$G$2)-((((L9/100)*$AJ$22)*$AN$22)*$AH$22)+((((L9/100)*$AJ$23)*$AH$23)),IF(Calculator!$O$6="SINGLESPECTRUM",SUM((((L9/100)*$AJ$22)*$AH$22))+(((((L9/100)*$AJ$22)*$AN$22)*$AH$22)*Calculator!$G$4)-((((L9/100)*$AJ$22)*$AN$22)*$AH$22)+((((L9/100)*$AJ$23)*$AH$23)),IF(Calculator!$O$6="SINGLEHOMESTEAD",SUM((((L9/100)*$AJ$22)*$AH$22))+(((((L9/100)*$AJ$22)*$AN$22)*$AH$22)*Calculator!$G$3)-((((L9/100)*$AJ$22)*$AN$22)*$AH$22)+((((L9/100)*$AJ$23)*$AH$23)),IF(Calculator!$O$6="SINGLEBAND A",SUM((((L9/100)*$AJ$22)*$AH$22))+(((((L9/100)*$AJ$22)*$AN$22)*$AH$22)*Calculator!$G$5)-((((L9/100)*$AJ$22)*$AN$22)*$AH$22)+((((L9/100)*$AJ$23)*$AH$23)),IF(Calculator!$O$6="SINGLEBAND B",SUM((((L9/100)*$AJ$22)*$AH$22))+(((((L9/100)*$AJ$22)*$AN$22)*$AH$22)*Calculator!$G$6)-((((L9/100)*$AJ$22)*$AN$22)*$AH$22)+((((L9/100)*$AJ$23)*$AH$23)),IF(Calculator!$O$6="SINGLEBAND C",SUM((((L9/100)*$AJ$22)*$AH$22))+(((((L9/100)*$AJ$22)*$AN$22)*$AH$22)*Calculator!$G$7)-((((L9/100)*$AJ$22)*$AN$22)*$AH$22)+((((L9/100)*$AJ$23)*$AH$23)),IF(Calculator!$O$6="SINGLEBAND D",SUM((((L9/100)*$AJ$22)*$AH$22))+(((((L9/100)*$AJ$22)*$AN$22)*$AH$22)*Calculator!$G$8)-((((L9/100)*$AJ$22)*$AN$22)*$AH$22)+((((L9/100)*$AJ$23)*$AH$23)),IF(Calculator!$O$6="SINGLEURBANE",SUM((((L9/100)*$AJ$22)*$AH$22))+(((((L9/100)*$AJ$22)*$AN$22)*$AH$22)*Calculator!$G$9)-((((L9/100)*$AJ$22)*$AN$22)*$AH$22)+((((L9/100)*$AJ$23)*$AH$23)),IF(Calculator!$O$6="SINGLESILVERANOD",SUM((((L9/100)*$AJ$22)*$AH$22))+(((((L9/100)*$AJ$22)*$AN$22)*$AH$22)*Calculator!$G$10)-((((L9/100)*$AJ$22)*$AN$22)*$AH$22)+((((L9/100)*$AJ$23)*$AH$23)),IF(Calculator!$O$6="SINGLEANOD",SUM((((L9/100)*$AJ$22)*$AH$22))+(((((L9/100)*$AJ$22)*$AN$22)*$AH$22)*Calculator!$G$11)-((((L9/100)*$AJ$22)*$AN$22)*$AH$22)+((((L9/100)*$AJ$23)*$AH$23)),IF(Calculator!$O$6="DUALBASE",SUM((((L9/100)*$AJ$22)*$AH$22))+(((((L9/100)*$AJ$22)*$AN$22)*$AH$22)*Calculator!$G$12)-((((L9/100)*$AJ$22)*$AN$22)*$AH$22)+((((L9/100)*$AJ$23)*$AH$23)),IF(Calculator!$O$6="DUALELEMENTS",SUM((((L9/100)*$AJ$22)*$AH$22))+(((((L9/100)*$AJ$22)*$AN$22)*$AH$22)*Calculator!$G$13)-((((L9/100)*$AJ$22)*$AN$22)*$AH$22)+((((L9/100)*$AJ$23)*$AH$23)),IF(Calculator!$O$6="DUALSPECTRUM",SUM((((L9/100)*$AJ$22)*$AH$22))+(((((L9/100)*$AJ$22)*$AN$22)*$AH$22)*Calculator!$G$15)-((((L9/100)*$AJ$22)*$AN$22)*$AH$22)+((((L9/100)*$AJ$23)*$AH$23)),IF(Calculator!$O$6="DUALHOMESTEAD",SUM((((L9/100)*$AJ$22)*$AH$22))+(((((L9/100)*$AJ$22)*$AN$22)*$AH$22)*Calculator!$G$14)-((((L9/100)*$AJ$22)*$AN$22)*$AH$22)+((((L9/100)*$AJ$23)*$AH$23)),IF(Calculator!$O$6="DUALBAND A",SUM((((L9/100)*$AJ$22)*$AH$22))+(((((L9/100)*$AJ$22)*$AN$22)*$AH$22)*Calculator!$G$16)-((((L9/100)*$AJ$22)*$AN$22)*$AH$22)+((((L9/100)*$AJ$23)*$AH$23)),IF(Calculator!$O$6="DUALBAND B",SUM((((L9/100)*$AJ$22)*$AH$22))+(((((L9/100)*$AJ$22)*$AN$22)*$AH$22)*Calculator!$G$17)-((((L9/100)*$AJ$22)*$AN$22)*$AH$22)+((((L9/100)*$AJ$23)*$AH$23)),IF(Calculator!$O$6="DUALBAND C",SUM((((L9/100)*$AJ$22)*$AH$22))+(((((L9/100)*$AJ$22)*$AN$22)*$AH$22)*Calculator!$G$18)-((((L9/100)*$AJ$22)*$AN$22)*$AH$22)+((((L9/100)*$AJ$23)*$AH$23)),IF(Calculator!$O$6="DUALBAND D",SUM((((L9/100)*$AJ$22)*$AH$22))+(((((L9/100)*$AJ$22)*$AN$22)*$AH$22)*Calculator!$G$19)-((((L9/100)*$AJ$22)*$AN$22)*$AH$22)+((((L9/100)*$AJ$23)*$AH$23)),IF(Calculator!$O$6="DUALURBANE",SUM((((L9/100)*$AJ$22)*$AH$22))+(((((L9/100)*$AJ$22)*$AN$22)*$AH$22)*Calculator!$G$20)-((((L9/100)*$AJ$22)*$AN$22)*$AH$22)+((((L9/100)*$AJ$23)*$AH$23)),IF(Calculator!$O$6="DUALSILVERANOD",SUM((((L9/100)*$AJ$22)*$AH$22))+(((((L9/100)*$AJ$22)*$AN$22)*$AH$22)*Calculator!$G$21)-((((L9/100)*$AJ$22)*$AN$22)*$AH$22)+((((L9/100)*$AJ$23)*$AH$23)),IF(Calculator!$O$6="DUALANOD",SUM((((L9/100)*$AJ$22)*$AH$22))+(((((L9/100)*$AJ$22)*$AN$22)*$AH$22)*Calculator!$G$22)-((((L9/100)*$AJ$22)*$AN$22)*$AH$22)+((((L9/100)*$AJ$23)*$AH$23))))))))))))))))))))))))</f>
        <v>207.82395595397946</v>
      </c>
      <c r="AB9" s="2">
        <f>IF(Calculator!$O$6="SINGLEBASE",SUM((((M9/100)*$AJ$22)*$AH$22))+((((M9/100)*$AJ$23)*$AH$23)),IF(Calculator!$O$6="SINGLEELEMENTS",SUM((((M9/100)*$AJ$22)*$AH$22))+(((((M9/100)*$AJ$22)*$AN$22)*$AH$22)*Calculator!$G$2)-((((M9/100)*$AJ$22)*$AN$22)*$AH$22)+((((M9/100)*$AJ$23)*$AH$23)),IF(Calculator!$O$6="SINGLESPECTRUM",SUM((((M9/100)*$AJ$22)*$AH$22))+(((((M9/100)*$AJ$22)*$AN$22)*$AH$22)*Calculator!$G$4)-((((M9/100)*$AJ$22)*$AN$22)*$AH$22)+((((M9/100)*$AJ$23)*$AH$23)),IF(Calculator!$O$6="SINGLEHOMESTEAD",SUM((((M9/100)*$AJ$22)*$AH$22))+(((((M9/100)*$AJ$22)*$AN$22)*$AH$22)*Calculator!$G$3)-((((M9/100)*$AJ$22)*$AN$22)*$AH$22)+((((M9/100)*$AJ$23)*$AH$23)),IF(Calculator!$O$6="SINGLEBAND A",SUM((((M9/100)*$AJ$22)*$AH$22))+(((((M9/100)*$AJ$22)*$AN$22)*$AH$22)*Calculator!$G$5)-((((M9/100)*$AJ$22)*$AN$22)*$AH$22)+((((M9/100)*$AJ$23)*$AH$23)),IF(Calculator!$O$6="SINGLEBAND B",SUM((((M9/100)*$AJ$22)*$AH$22))+(((((M9/100)*$AJ$22)*$AN$22)*$AH$22)*Calculator!$G$6)-((((M9/100)*$AJ$22)*$AN$22)*$AH$22)+((((M9/100)*$AJ$23)*$AH$23)),IF(Calculator!$O$6="SINGLEBAND C",SUM((((M9/100)*$AJ$22)*$AH$22))+(((((M9/100)*$AJ$22)*$AN$22)*$AH$22)*Calculator!$G$7)-((((M9/100)*$AJ$22)*$AN$22)*$AH$22)+((((M9/100)*$AJ$23)*$AH$23)),IF(Calculator!$O$6="SINGLEBAND D",SUM((((M9/100)*$AJ$22)*$AH$22))+(((((M9/100)*$AJ$22)*$AN$22)*$AH$22)*Calculator!$G$8)-((((M9/100)*$AJ$22)*$AN$22)*$AH$22)+((((M9/100)*$AJ$23)*$AH$23)),IF(Calculator!$O$6="SINGLEURBANE",SUM((((M9/100)*$AJ$22)*$AH$22))+(((((M9/100)*$AJ$22)*$AN$22)*$AH$22)*Calculator!$G$9)-((((M9/100)*$AJ$22)*$AN$22)*$AH$22)+((((M9/100)*$AJ$23)*$AH$23)),IF(Calculator!$O$6="SINGLESILVERANOD",SUM((((M9/100)*$AJ$22)*$AH$22))+(((((M9/100)*$AJ$22)*$AN$22)*$AH$22)*Calculator!$G$10)-((((M9/100)*$AJ$22)*$AN$22)*$AH$22)+((((M9/100)*$AJ$23)*$AH$23)),IF(Calculator!$O$6="SINGLEANOD",SUM((((M9/100)*$AJ$22)*$AH$22))+(((((M9/100)*$AJ$22)*$AN$22)*$AH$22)*Calculator!$G$11)-((((M9/100)*$AJ$22)*$AN$22)*$AH$22)+((((M9/100)*$AJ$23)*$AH$23)),IF(Calculator!$O$6="DUALBASE",SUM((((M9/100)*$AJ$22)*$AH$22))+(((((M9/100)*$AJ$22)*$AN$22)*$AH$22)*Calculator!$G$12)-((((M9/100)*$AJ$22)*$AN$22)*$AH$22)+((((M9/100)*$AJ$23)*$AH$23)),IF(Calculator!$O$6="DUALELEMENTS",SUM((((M9/100)*$AJ$22)*$AH$22))+(((((M9/100)*$AJ$22)*$AN$22)*$AH$22)*Calculator!$G$13)-((((M9/100)*$AJ$22)*$AN$22)*$AH$22)+((((M9/100)*$AJ$23)*$AH$23)),IF(Calculator!$O$6="DUALSPECTRUM",SUM((((M9/100)*$AJ$22)*$AH$22))+(((((M9/100)*$AJ$22)*$AN$22)*$AH$22)*Calculator!$G$15)-((((M9/100)*$AJ$22)*$AN$22)*$AH$22)+((((M9/100)*$AJ$23)*$AH$23)),IF(Calculator!$O$6="DUALHOMESTEAD",SUM((((M9/100)*$AJ$22)*$AH$22))+(((((M9/100)*$AJ$22)*$AN$22)*$AH$22)*Calculator!$G$14)-((((M9/100)*$AJ$22)*$AN$22)*$AH$22)+((((M9/100)*$AJ$23)*$AH$23)),IF(Calculator!$O$6="DUALBAND A",SUM((((M9/100)*$AJ$22)*$AH$22))+(((((M9/100)*$AJ$22)*$AN$22)*$AH$22)*Calculator!$G$16)-((((M9/100)*$AJ$22)*$AN$22)*$AH$22)+((((M9/100)*$AJ$23)*$AH$23)),IF(Calculator!$O$6="DUALBAND B",SUM((((M9/100)*$AJ$22)*$AH$22))+(((((M9/100)*$AJ$22)*$AN$22)*$AH$22)*Calculator!$G$17)-((((M9/100)*$AJ$22)*$AN$22)*$AH$22)+((((M9/100)*$AJ$23)*$AH$23)),IF(Calculator!$O$6="DUALBAND C",SUM((((M9/100)*$AJ$22)*$AH$22))+(((((M9/100)*$AJ$22)*$AN$22)*$AH$22)*Calculator!$G$18)-((((M9/100)*$AJ$22)*$AN$22)*$AH$22)+((((M9/100)*$AJ$23)*$AH$23)),IF(Calculator!$O$6="DUALBAND D",SUM((((M9/100)*$AJ$22)*$AH$22))+(((((M9/100)*$AJ$22)*$AN$22)*$AH$22)*Calculator!$G$19)-((((M9/100)*$AJ$22)*$AN$22)*$AH$22)+((((M9/100)*$AJ$23)*$AH$23)),IF(Calculator!$O$6="DUALURBANE",SUM((((M9/100)*$AJ$22)*$AH$22))+(((((M9/100)*$AJ$22)*$AN$22)*$AH$22)*Calculator!$G$20)-((((M9/100)*$AJ$22)*$AN$22)*$AH$22)+((((M9/100)*$AJ$23)*$AH$23)),IF(Calculator!$O$6="DUALSILVERANOD",SUM((((M9/100)*$AJ$22)*$AH$22))+(((((M9/100)*$AJ$22)*$AN$22)*$AH$22)*Calculator!$G$21)-((((M9/100)*$AJ$22)*$AN$22)*$AH$22)+((((M9/100)*$AJ$23)*$AH$23)),IF(Calculator!$O$6="DUALANOD",SUM((((M9/100)*$AJ$22)*$AH$22))+(((((M9/100)*$AJ$22)*$AN$22)*$AH$22)*Calculator!$G$22)-((((M9/100)*$AJ$22)*$AN$22)*$AH$22)+((((M9/100)*$AJ$23)*$AH$23))))))))))))))))))))))))</f>
        <v>210.51033274688717</v>
      </c>
      <c r="AC9" s="2">
        <f>IF(Calculator!$O$6="SINGLEBASE",SUM((((N9/100)*$AJ$22)*$AH$22))+((((N9/100)*$AJ$23)*$AH$23)),IF(Calculator!$O$6="SINGLEELEMENTS",SUM((((N9/100)*$AJ$22)*$AH$22))+(((((N9/100)*$AJ$22)*$AN$22)*$AH$22)*Calculator!$G$2)-((((N9/100)*$AJ$22)*$AN$22)*$AH$22)+((((N9/100)*$AJ$23)*$AH$23)),IF(Calculator!$O$6="SINGLESPECTRUM",SUM((((N9/100)*$AJ$22)*$AH$22))+(((((N9/100)*$AJ$22)*$AN$22)*$AH$22)*Calculator!$G$4)-((((N9/100)*$AJ$22)*$AN$22)*$AH$22)+((((N9/100)*$AJ$23)*$AH$23)),IF(Calculator!$O$6="SINGLEHOMESTEAD",SUM((((N9/100)*$AJ$22)*$AH$22))+(((((N9/100)*$AJ$22)*$AN$22)*$AH$22)*Calculator!$G$3)-((((N9/100)*$AJ$22)*$AN$22)*$AH$22)+((((N9/100)*$AJ$23)*$AH$23)),IF(Calculator!$O$6="SINGLEBAND A",SUM((((N9/100)*$AJ$22)*$AH$22))+(((((N9/100)*$AJ$22)*$AN$22)*$AH$22)*Calculator!$G$5)-((((N9/100)*$AJ$22)*$AN$22)*$AH$22)+((((N9/100)*$AJ$23)*$AH$23)),IF(Calculator!$O$6="SINGLEBAND B",SUM((((N9/100)*$AJ$22)*$AH$22))+(((((N9/100)*$AJ$22)*$AN$22)*$AH$22)*Calculator!$G$6)-((((N9/100)*$AJ$22)*$AN$22)*$AH$22)+((((N9/100)*$AJ$23)*$AH$23)),IF(Calculator!$O$6="SINGLEBAND C",SUM((((N9/100)*$AJ$22)*$AH$22))+(((((N9/100)*$AJ$22)*$AN$22)*$AH$22)*Calculator!$G$7)-((((N9/100)*$AJ$22)*$AN$22)*$AH$22)+((((N9/100)*$AJ$23)*$AH$23)),IF(Calculator!$O$6="SINGLEBAND D",SUM((((N9/100)*$AJ$22)*$AH$22))+(((((N9/100)*$AJ$22)*$AN$22)*$AH$22)*Calculator!$G$8)-((((N9/100)*$AJ$22)*$AN$22)*$AH$22)+((((N9/100)*$AJ$23)*$AH$23)),IF(Calculator!$O$6="SINGLEURBANE",SUM((((N9/100)*$AJ$22)*$AH$22))+(((((N9/100)*$AJ$22)*$AN$22)*$AH$22)*Calculator!$G$9)-((((N9/100)*$AJ$22)*$AN$22)*$AH$22)+((((N9/100)*$AJ$23)*$AH$23)),IF(Calculator!$O$6="SINGLESILVERANOD",SUM((((N9/100)*$AJ$22)*$AH$22))+(((((N9/100)*$AJ$22)*$AN$22)*$AH$22)*Calculator!$G$10)-((((N9/100)*$AJ$22)*$AN$22)*$AH$22)+((((N9/100)*$AJ$23)*$AH$23)),IF(Calculator!$O$6="SINGLEANOD",SUM((((N9/100)*$AJ$22)*$AH$22))+(((((N9/100)*$AJ$22)*$AN$22)*$AH$22)*Calculator!$G$11)-((((N9/100)*$AJ$22)*$AN$22)*$AH$22)+((((N9/100)*$AJ$23)*$AH$23)),IF(Calculator!$O$6="DUALBASE",SUM((((N9/100)*$AJ$22)*$AH$22))+(((((N9/100)*$AJ$22)*$AN$22)*$AH$22)*Calculator!$G$12)-((((N9/100)*$AJ$22)*$AN$22)*$AH$22)+((((N9/100)*$AJ$23)*$AH$23)),IF(Calculator!$O$6="DUALELEMENTS",SUM((((N9/100)*$AJ$22)*$AH$22))+(((((N9/100)*$AJ$22)*$AN$22)*$AH$22)*Calculator!$G$13)-((((N9/100)*$AJ$22)*$AN$22)*$AH$22)+((((N9/100)*$AJ$23)*$AH$23)),IF(Calculator!$O$6="DUALSPECTRUM",SUM((((N9/100)*$AJ$22)*$AH$22))+(((((N9/100)*$AJ$22)*$AN$22)*$AH$22)*Calculator!$G$15)-((((N9/100)*$AJ$22)*$AN$22)*$AH$22)+((((N9/100)*$AJ$23)*$AH$23)),IF(Calculator!$O$6="DUALHOMESTEAD",SUM((((N9/100)*$AJ$22)*$AH$22))+(((((N9/100)*$AJ$22)*$AN$22)*$AH$22)*Calculator!$G$14)-((((N9/100)*$AJ$22)*$AN$22)*$AH$22)+((((N9/100)*$AJ$23)*$AH$23)),IF(Calculator!$O$6="DUALBAND A",SUM((((N9/100)*$AJ$22)*$AH$22))+(((((N9/100)*$AJ$22)*$AN$22)*$AH$22)*Calculator!$G$16)-((((N9/100)*$AJ$22)*$AN$22)*$AH$22)+((((N9/100)*$AJ$23)*$AH$23)),IF(Calculator!$O$6="DUALBAND B",SUM((((N9/100)*$AJ$22)*$AH$22))+(((((N9/100)*$AJ$22)*$AN$22)*$AH$22)*Calculator!$G$17)-((((N9/100)*$AJ$22)*$AN$22)*$AH$22)+((((N9/100)*$AJ$23)*$AH$23)),IF(Calculator!$O$6="DUALBAND C",SUM((((N9/100)*$AJ$22)*$AH$22))+(((((N9/100)*$AJ$22)*$AN$22)*$AH$22)*Calculator!$G$18)-((((N9/100)*$AJ$22)*$AN$22)*$AH$22)+((((N9/100)*$AJ$23)*$AH$23)),IF(Calculator!$O$6="DUALBAND D",SUM((((N9/100)*$AJ$22)*$AH$22))+(((((N9/100)*$AJ$22)*$AN$22)*$AH$22)*Calculator!$G$19)-((((N9/100)*$AJ$22)*$AN$22)*$AH$22)+((((N9/100)*$AJ$23)*$AH$23)),IF(Calculator!$O$6="DUALURBANE",SUM((((N9/100)*$AJ$22)*$AH$22))+(((((N9/100)*$AJ$22)*$AN$22)*$AH$22)*Calculator!$G$20)-((((N9/100)*$AJ$22)*$AN$22)*$AH$22)+((((N9/100)*$AJ$23)*$AH$23)),IF(Calculator!$O$6="DUALSILVERANOD",SUM((((N9/100)*$AJ$22)*$AH$22))+(((((N9/100)*$AJ$22)*$AN$22)*$AH$22)*Calculator!$G$21)-((((N9/100)*$AJ$22)*$AN$22)*$AH$22)+((((N9/100)*$AJ$23)*$AH$23)),IF(Calculator!$O$6="DUALANOD",SUM((((N9/100)*$AJ$22)*$AH$22))+(((((N9/100)*$AJ$22)*$AN$22)*$AH$22)*Calculator!$G$22)-((((N9/100)*$AJ$22)*$AN$22)*$AH$22)+((((N9/100)*$AJ$23)*$AH$23))))))))))))))))))))))))</f>
        <v>213.20099822387689</v>
      </c>
    </row>
    <row r="10" spans="1:40">
      <c r="A10" s="8" t="s">
        <v>1442</v>
      </c>
      <c r="B10" s="2">
        <v>453.36279617309566</v>
      </c>
      <c r="C10" s="2">
        <v>480.35516403198238</v>
      </c>
      <c r="D10" s="2">
        <v>486.90730255126948</v>
      </c>
      <c r="E10" s="2">
        <v>494.07598724365232</v>
      </c>
      <c r="F10" s="2">
        <v>500.62815765380856</v>
      </c>
      <c r="G10" s="2">
        <v>507.19075637817377</v>
      </c>
      <c r="H10" s="2">
        <v>513.75335510253899</v>
      </c>
      <c r="I10" s="2">
        <v>520.30549362182614</v>
      </c>
      <c r="J10" s="2">
        <v>527.69365127563469</v>
      </c>
      <c r="K10" s="2">
        <v>534.24578979492185</v>
      </c>
      <c r="L10" s="2">
        <v>540.80842041015626</v>
      </c>
      <c r="M10" s="2">
        <v>547.37098724365228</v>
      </c>
      <c r="N10" s="2">
        <v>553.92315765380852</v>
      </c>
      <c r="P10" s="8">
        <v>1050</v>
      </c>
      <c r="Q10" s="2">
        <f>IF(Calculator!$O$6="SINGLEBASE",SUM((((B10/100)*$AJ$22)*$AH$22))+((((B10/100)*$AJ$23)*$AH$23)),IF(Calculator!$O$6="SINGLEELEMENTS",SUM((((B10/100)*$AJ$22)*$AH$22))+(((((B10/100)*$AJ$22)*$AN$22)*$AH$22)*Calculator!$G$2)-((((B10/100)*$AJ$22)*$AN$22)*$AH$22)+((((B10/100)*$AJ$23)*$AH$23)),IF(Calculator!$O$6="SINGLESPECTRUM",SUM((((B10/100)*$AJ$22)*$AH$22))+(((((B10/100)*$AJ$22)*$AN$22)*$AH$22)*Calculator!$G$4)-((((B10/100)*$AJ$22)*$AN$22)*$AH$22)+((((B10/100)*$AJ$23)*$AH$23)),IF(Calculator!$O$6="SINGLEHOMESTEAD",SUM((((B10/100)*$AJ$22)*$AH$22))+(((((B10/100)*$AJ$22)*$AN$22)*$AH$22)*Calculator!$G$3)-((((B10/100)*$AJ$22)*$AN$22)*$AH$22)+((((B10/100)*$AJ$23)*$AH$23)),IF(Calculator!$O$6="SINGLEBAND A",SUM((((B10/100)*$AJ$22)*$AH$22))+(((((B10/100)*$AJ$22)*$AN$22)*$AH$22)*Calculator!$G$5)-((((B10/100)*$AJ$22)*$AN$22)*$AH$22)+((((B10/100)*$AJ$23)*$AH$23)),IF(Calculator!$O$6="SINGLEBAND B",SUM((((B10/100)*$AJ$22)*$AH$22))+(((((B10/100)*$AJ$22)*$AN$22)*$AH$22)*Calculator!$G$6)-((((B10/100)*$AJ$22)*$AN$22)*$AH$22)+((((B10/100)*$AJ$23)*$AH$23)),IF(Calculator!$O$6="SINGLEBAND C",SUM((((B10/100)*$AJ$22)*$AH$22))+(((((B10/100)*$AJ$22)*$AN$22)*$AH$22)*Calculator!$G$7)-((((B10/100)*$AJ$22)*$AN$22)*$AH$22)+((((B10/100)*$AJ$23)*$AH$23)),IF(Calculator!$O$6="SINGLEBAND D",SUM((((B10/100)*$AJ$22)*$AH$22))+(((((B10/100)*$AJ$22)*$AN$22)*$AH$22)*Calculator!$G$8)-((((B10/100)*$AJ$22)*$AN$22)*$AH$22)+((((B10/100)*$AJ$23)*$AH$23)),IF(Calculator!$O$6="SINGLEURBANE",SUM((((B10/100)*$AJ$22)*$AH$22))+(((((B10/100)*$AJ$22)*$AN$22)*$AH$22)*Calculator!$G$9)-((((B10/100)*$AJ$22)*$AN$22)*$AH$22)+((((B10/100)*$AJ$23)*$AH$23)),IF(Calculator!$O$6="SINGLESILVERANOD",SUM((((B10/100)*$AJ$22)*$AH$22))+(((((B10/100)*$AJ$22)*$AN$22)*$AH$22)*Calculator!$G$10)-((((B10/100)*$AJ$22)*$AN$22)*$AH$22)+((((B10/100)*$AJ$23)*$AH$23)),IF(Calculator!$O$6="SINGLEANOD",SUM((((B10/100)*$AJ$22)*$AH$22))+(((((B10/100)*$AJ$22)*$AN$22)*$AH$22)*Calculator!$G$11)-((((B10/100)*$AJ$22)*$AN$22)*$AH$22)+((((B10/100)*$AJ$23)*$AH$23)),IF(Calculator!$O$6="DUALBASE",SUM((((B10/100)*$AJ$22)*$AH$22))+(((((B10/100)*$AJ$22)*$AN$22)*$AH$22)*Calculator!$G$12)-((((B10/100)*$AJ$22)*$AN$22)*$AH$22)+((((B10/100)*$AJ$23)*$AH$23)),IF(Calculator!$O$6="DUALELEMENTS",SUM((((B10/100)*$AJ$22)*$AH$22))+(((((B10/100)*$AJ$22)*$AN$22)*$AH$22)*Calculator!$G$13)-((((B10/100)*$AJ$22)*$AN$22)*$AH$22)+((((B10/100)*$AJ$23)*$AH$23)),IF(Calculator!$O$6="DUALSPECTRUM",SUM((((B10/100)*$AJ$22)*$AH$22))+(((((B10/100)*$AJ$22)*$AN$22)*$AH$22)*Calculator!$G$15)-((((B10/100)*$AJ$22)*$AN$22)*$AH$22)+((((B10/100)*$AJ$23)*$AH$23)),IF(Calculator!$O$6="DUALHOMESTEAD",SUM((((B10/100)*$AJ$22)*$AH$22))+(((((B10/100)*$AJ$22)*$AN$22)*$AH$22)*Calculator!$G$14)-((((B10/100)*$AJ$22)*$AN$22)*$AH$22)+((((B10/100)*$AJ$23)*$AH$23)),IF(Calculator!$O$6="DUALBAND A",SUM((((B10/100)*$AJ$22)*$AH$22))+(((((B10/100)*$AJ$22)*$AN$22)*$AH$22)*Calculator!$G$16)-((((B10/100)*$AJ$22)*$AN$22)*$AH$22)+((((B10/100)*$AJ$23)*$AH$23)),IF(Calculator!$O$6="DUALBAND B",SUM((((B10/100)*$AJ$22)*$AH$22))+(((((B10/100)*$AJ$22)*$AN$22)*$AH$22)*Calculator!$G$17)-((((B10/100)*$AJ$22)*$AN$22)*$AH$22)+((((B10/100)*$AJ$23)*$AH$23)),IF(Calculator!$O$6="DUALBAND C",SUM((((B10/100)*$AJ$22)*$AH$22))+(((((B10/100)*$AJ$22)*$AN$22)*$AH$22)*Calculator!$G$18)-((((B10/100)*$AJ$22)*$AN$22)*$AH$22)+((((B10/100)*$AJ$23)*$AH$23)),IF(Calculator!$O$6="DUALBAND D",SUM((((B10/100)*$AJ$22)*$AH$22))+(((((B10/100)*$AJ$22)*$AN$22)*$AH$22)*Calculator!$G$19)-((((B10/100)*$AJ$22)*$AN$22)*$AH$22)+((((B10/100)*$AJ$23)*$AH$23)),IF(Calculator!$O$6="DUALURBANE",SUM((((B10/100)*$AJ$22)*$AH$22))+(((((B10/100)*$AJ$22)*$AN$22)*$AH$22)*Calculator!$G$20)-((((B10/100)*$AJ$22)*$AN$22)*$AH$22)+((((B10/100)*$AJ$23)*$AH$23)),IF(Calculator!$O$6="DUALSILVERANOD",SUM((((B10/100)*$AJ$22)*$AH$22))+(((((B10/100)*$AJ$22)*$AN$22)*$AH$22)*Calculator!$G$21)-((((B10/100)*$AJ$22)*$AN$22)*$AH$22)+((((B10/100)*$AJ$23)*$AH$23)),IF(Calculator!$O$6="DUALANOD",SUM((((B10/100)*$AJ$22)*$AH$22))+(((((B10/100)*$AJ$22)*$AN$22)*$AH$22)*Calculator!$G$22)-((((B10/100)*$AJ$22)*$AN$22)*$AH$22)+((((B10/100)*$AJ$23)*$AH$23))))))))))))))))))))))))</f>
        <v>185.87874643096919</v>
      </c>
      <c r="R10" s="2">
        <f>IF(Calculator!$O$6="SINGLEBASE",SUM((((C10/100)*$AJ$22)*$AH$22))+((((C10/100)*$AJ$23)*$AH$23)),IF(Calculator!$O$6="SINGLEELEMENTS",SUM((((C10/100)*$AJ$22)*$AH$22))+(((((C10/100)*$AJ$22)*$AN$22)*$AH$22)*Calculator!$G$2)-((((C10/100)*$AJ$22)*$AN$22)*$AH$22)+((((C10/100)*$AJ$23)*$AH$23)),IF(Calculator!$O$6="SINGLESPECTRUM",SUM((((C10/100)*$AJ$22)*$AH$22))+(((((C10/100)*$AJ$22)*$AN$22)*$AH$22)*Calculator!$G$4)-((((C10/100)*$AJ$22)*$AN$22)*$AH$22)+((((C10/100)*$AJ$23)*$AH$23)),IF(Calculator!$O$6="SINGLEHOMESTEAD",SUM((((C10/100)*$AJ$22)*$AH$22))+(((((C10/100)*$AJ$22)*$AN$22)*$AH$22)*Calculator!$G$3)-((((C10/100)*$AJ$22)*$AN$22)*$AH$22)+((((C10/100)*$AJ$23)*$AH$23)),IF(Calculator!$O$6="SINGLEBAND A",SUM((((C10/100)*$AJ$22)*$AH$22))+(((((C10/100)*$AJ$22)*$AN$22)*$AH$22)*Calculator!$G$5)-((((C10/100)*$AJ$22)*$AN$22)*$AH$22)+((((C10/100)*$AJ$23)*$AH$23)),IF(Calculator!$O$6="SINGLEBAND B",SUM((((C10/100)*$AJ$22)*$AH$22))+(((((C10/100)*$AJ$22)*$AN$22)*$AH$22)*Calculator!$G$6)-((((C10/100)*$AJ$22)*$AN$22)*$AH$22)+((((C10/100)*$AJ$23)*$AH$23)),IF(Calculator!$O$6="SINGLEBAND C",SUM((((C10/100)*$AJ$22)*$AH$22))+(((((C10/100)*$AJ$22)*$AN$22)*$AH$22)*Calculator!$G$7)-((((C10/100)*$AJ$22)*$AN$22)*$AH$22)+((((C10/100)*$AJ$23)*$AH$23)),IF(Calculator!$O$6="SINGLEBAND D",SUM((((C10/100)*$AJ$22)*$AH$22))+(((((C10/100)*$AJ$22)*$AN$22)*$AH$22)*Calculator!$G$8)-((((C10/100)*$AJ$22)*$AN$22)*$AH$22)+((((C10/100)*$AJ$23)*$AH$23)),IF(Calculator!$O$6="SINGLEURBANE",SUM((((C10/100)*$AJ$22)*$AH$22))+(((((C10/100)*$AJ$22)*$AN$22)*$AH$22)*Calculator!$G$9)-((((C10/100)*$AJ$22)*$AN$22)*$AH$22)+((((C10/100)*$AJ$23)*$AH$23)),IF(Calculator!$O$6="SINGLESILVERANOD",SUM((((C10/100)*$AJ$22)*$AH$22))+(((((C10/100)*$AJ$22)*$AN$22)*$AH$22)*Calculator!$G$10)-((((C10/100)*$AJ$22)*$AN$22)*$AH$22)+((((C10/100)*$AJ$23)*$AH$23)),IF(Calculator!$O$6="SINGLEANOD",SUM((((C10/100)*$AJ$22)*$AH$22))+(((((C10/100)*$AJ$22)*$AN$22)*$AH$22)*Calculator!$G$11)-((((C10/100)*$AJ$22)*$AN$22)*$AH$22)+((((C10/100)*$AJ$23)*$AH$23)),IF(Calculator!$O$6="DUALBASE",SUM((((C10/100)*$AJ$22)*$AH$22))+(((((C10/100)*$AJ$22)*$AN$22)*$AH$22)*Calculator!$G$12)-((((C10/100)*$AJ$22)*$AN$22)*$AH$22)+((((C10/100)*$AJ$23)*$AH$23)),IF(Calculator!$O$6="DUALELEMENTS",SUM((((C10/100)*$AJ$22)*$AH$22))+(((((C10/100)*$AJ$22)*$AN$22)*$AH$22)*Calculator!$G$13)-((((C10/100)*$AJ$22)*$AN$22)*$AH$22)+((((C10/100)*$AJ$23)*$AH$23)),IF(Calculator!$O$6="DUALSPECTRUM",SUM((((C10/100)*$AJ$22)*$AH$22))+(((((C10/100)*$AJ$22)*$AN$22)*$AH$22)*Calculator!$G$15)-((((C10/100)*$AJ$22)*$AN$22)*$AH$22)+((((C10/100)*$AJ$23)*$AH$23)),IF(Calculator!$O$6="DUALHOMESTEAD",SUM((((C10/100)*$AJ$22)*$AH$22))+(((((C10/100)*$AJ$22)*$AN$22)*$AH$22)*Calculator!$G$14)-((((C10/100)*$AJ$22)*$AN$22)*$AH$22)+((((C10/100)*$AJ$23)*$AH$23)),IF(Calculator!$O$6="DUALBAND A",SUM((((C10/100)*$AJ$22)*$AH$22))+(((((C10/100)*$AJ$22)*$AN$22)*$AH$22)*Calculator!$G$16)-((((C10/100)*$AJ$22)*$AN$22)*$AH$22)+((((C10/100)*$AJ$23)*$AH$23)),IF(Calculator!$O$6="DUALBAND B",SUM((((C10/100)*$AJ$22)*$AH$22))+(((((C10/100)*$AJ$22)*$AN$22)*$AH$22)*Calculator!$G$17)-((((C10/100)*$AJ$22)*$AN$22)*$AH$22)+((((C10/100)*$AJ$23)*$AH$23)),IF(Calculator!$O$6="DUALBAND C",SUM((((C10/100)*$AJ$22)*$AH$22))+(((((C10/100)*$AJ$22)*$AN$22)*$AH$22)*Calculator!$G$18)-((((C10/100)*$AJ$22)*$AN$22)*$AH$22)+((((C10/100)*$AJ$23)*$AH$23)),IF(Calculator!$O$6="DUALBAND D",SUM((((C10/100)*$AJ$22)*$AH$22))+(((((C10/100)*$AJ$22)*$AN$22)*$AH$22)*Calculator!$G$19)-((((C10/100)*$AJ$22)*$AN$22)*$AH$22)+((((C10/100)*$AJ$23)*$AH$23)),IF(Calculator!$O$6="DUALURBANE",SUM((((C10/100)*$AJ$22)*$AH$22))+(((((C10/100)*$AJ$22)*$AN$22)*$AH$22)*Calculator!$G$20)-((((C10/100)*$AJ$22)*$AN$22)*$AH$22)+((((C10/100)*$AJ$23)*$AH$23)),IF(Calculator!$O$6="DUALSILVERANOD",SUM((((C10/100)*$AJ$22)*$AH$22))+(((((C10/100)*$AJ$22)*$AN$22)*$AH$22)*Calculator!$G$21)-((((C10/100)*$AJ$22)*$AN$22)*$AH$22)+((((C10/100)*$AJ$23)*$AH$23)),IF(Calculator!$O$6="DUALANOD",SUM((((C10/100)*$AJ$22)*$AH$22))+(((((C10/100)*$AJ$22)*$AN$22)*$AH$22)*Calculator!$G$22)-((((C10/100)*$AJ$22)*$AN$22)*$AH$22)+((((C10/100)*$AJ$23)*$AH$23))))))))))))))))))))))))</f>
        <v>196.94561725311274</v>
      </c>
      <c r="S10" s="2">
        <f>IF(Calculator!$O$6="SINGLEBASE",SUM((((D10/100)*$AJ$22)*$AH$22))+((((D10/100)*$AJ$23)*$AH$23)),IF(Calculator!$O$6="SINGLEELEMENTS",SUM((((D10/100)*$AJ$22)*$AH$22))+(((((D10/100)*$AJ$22)*$AN$22)*$AH$22)*Calculator!$G$2)-((((D10/100)*$AJ$22)*$AN$22)*$AH$22)+((((D10/100)*$AJ$23)*$AH$23)),IF(Calculator!$O$6="SINGLESPECTRUM",SUM((((D10/100)*$AJ$22)*$AH$22))+(((((D10/100)*$AJ$22)*$AN$22)*$AH$22)*Calculator!$G$4)-((((D10/100)*$AJ$22)*$AN$22)*$AH$22)+((((D10/100)*$AJ$23)*$AH$23)),IF(Calculator!$O$6="SINGLEHOMESTEAD",SUM((((D10/100)*$AJ$22)*$AH$22))+(((((D10/100)*$AJ$22)*$AN$22)*$AH$22)*Calculator!$G$3)-((((D10/100)*$AJ$22)*$AN$22)*$AH$22)+((((D10/100)*$AJ$23)*$AH$23)),IF(Calculator!$O$6="SINGLEBAND A",SUM((((D10/100)*$AJ$22)*$AH$22))+(((((D10/100)*$AJ$22)*$AN$22)*$AH$22)*Calculator!$G$5)-((((D10/100)*$AJ$22)*$AN$22)*$AH$22)+((((D10/100)*$AJ$23)*$AH$23)),IF(Calculator!$O$6="SINGLEBAND B",SUM((((D10/100)*$AJ$22)*$AH$22))+(((((D10/100)*$AJ$22)*$AN$22)*$AH$22)*Calculator!$G$6)-((((D10/100)*$AJ$22)*$AN$22)*$AH$22)+((((D10/100)*$AJ$23)*$AH$23)),IF(Calculator!$O$6="SINGLEBAND C",SUM((((D10/100)*$AJ$22)*$AH$22))+(((((D10/100)*$AJ$22)*$AN$22)*$AH$22)*Calculator!$G$7)-((((D10/100)*$AJ$22)*$AN$22)*$AH$22)+((((D10/100)*$AJ$23)*$AH$23)),IF(Calculator!$O$6="SINGLEBAND D",SUM((((D10/100)*$AJ$22)*$AH$22))+(((((D10/100)*$AJ$22)*$AN$22)*$AH$22)*Calculator!$G$8)-((((D10/100)*$AJ$22)*$AN$22)*$AH$22)+((((D10/100)*$AJ$23)*$AH$23)),IF(Calculator!$O$6="SINGLEURBANE",SUM((((D10/100)*$AJ$22)*$AH$22))+(((((D10/100)*$AJ$22)*$AN$22)*$AH$22)*Calculator!$G$9)-((((D10/100)*$AJ$22)*$AN$22)*$AH$22)+((((D10/100)*$AJ$23)*$AH$23)),IF(Calculator!$O$6="SINGLESILVERANOD",SUM((((D10/100)*$AJ$22)*$AH$22))+(((((D10/100)*$AJ$22)*$AN$22)*$AH$22)*Calculator!$G$10)-((((D10/100)*$AJ$22)*$AN$22)*$AH$22)+((((D10/100)*$AJ$23)*$AH$23)),IF(Calculator!$O$6="SINGLEANOD",SUM((((D10/100)*$AJ$22)*$AH$22))+(((((D10/100)*$AJ$22)*$AN$22)*$AH$22)*Calculator!$G$11)-((((D10/100)*$AJ$22)*$AN$22)*$AH$22)+((((D10/100)*$AJ$23)*$AH$23)),IF(Calculator!$O$6="DUALBASE",SUM((((D10/100)*$AJ$22)*$AH$22))+(((((D10/100)*$AJ$22)*$AN$22)*$AH$22)*Calculator!$G$12)-((((D10/100)*$AJ$22)*$AN$22)*$AH$22)+((((D10/100)*$AJ$23)*$AH$23)),IF(Calculator!$O$6="DUALELEMENTS",SUM((((D10/100)*$AJ$22)*$AH$22))+(((((D10/100)*$AJ$22)*$AN$22)*$AH$22)*Calculator!$G$13)-((((D10/100)*$AJ$22)*$AN$22)*$AH$22)+((((D10/100)*$AJ$23)*$AH$23)),IF(Calculator!$O$6="DUALSPECTRUM",SUM((((D10/100)*$AJ$22)*$AH$22))+(((((D10/100)*$AJ$22)*$AN$22)*$AH$22)*Calculator!$G$15)-((((D10/100)*$AJ$22)*$AN$22)*$AH$22)+((((D10/100)*$AJ$23)*$AH$23)),IF(Calculator!$O$6="DUALHOMESTEAD",SUM((((D10/100)*$AJ$22)*$AH$22))+(((((D10/100)*$AJ$22)*$AN$22)*$AH$22)*Calculator!$G$14)-((((D10/100)*$AJ$22)*$AN$22)*$AH$22)+((((D10/100)*$AJ$23)*$AH$23)),IF(Calculator!$O$6="DUALBAND A",SUM((((D10/100)*$AJ$22)*$AH$22))+(((((D10/100)*$AJ$22)*$AN$22)*$AH$22)*Calculator!$G$16)-((((D10/100)*$AJ$22)*$AN$22)*$AH$22)+((((D10/100)*$AJ$23)*$AH$23)),IF(Calculator!$O$6="DUALBAND B",SUM((((D10/100)*$AJ$22)*$AH$22))+(((((D10/100)*$AJ$22)*$AN$22)*$AH$22)*Calculator!$G$17)-((((D10/100)*$AJ$22)*$AN$22)*$AH$22)+((((D10/100)*$AJ$23)*$AH$23)),IF(Calculator!$O$6="DUALBAND C",SUM((((D10/100)*$AJ$22)*$AH$22))+(((((D10/100)*$AJ$22)*$AN$22)*$AH$22)*Calculator!$G$18)-((((D10/100)*$AJ$22)*$AN$22)*$AH$22)+((((D10/100)*$AJ$23)*$AH$23)),IF(Calculator!$O$6="DUALBAND D",SUM((((D10/100)*$AJ$22)*$AH$22))+(((((D10/100)*$AJ$22)*$AN$22)*$AH$22)*Calculator!$G$19)-((((D10/100)*$AJ$22)*$AN$22)*$AH$22)+((((D10/100)*$AJ$23)*$AH$23)),IF(Calculator!$O$6="DUALURBANE",SUM((((D10/100)*$AJ$22)*$AH$22))+(((((D10/100)*$AJ$22)*$AN$22)*$AH$22)*Calculator!$G$20)-((((D10/100)*$AJ$22)*$AN$22)*$AH$22)+((((D10/100)*$AJ$23)*$AH$23)),IF(Calculator!$O$6="DUALSILVERANOD",SUM((((D10/100)*$AJ$22)*$AH$22))+(((((D10/100)*$AJ$22)*$AN$22)*$AH$22)*Calculator!$G$21)-((((D10/100)*$AJ$22)*$AN$22)*$AH$22)+((((D10/100)*$AJ$23)*$AH$23)),IF(Calculator!$O$6="DUALANOD",SUM((((D10/100)*$AJ$22)*$AH$22))+(((((D10/100)*$AJ$22)*$AN$22)*$AH$22)*Calculator!$G$22)-((((D10/100)*$AJ$22)*$AN$22)*$AH$22)+((((D10/100)*$AJ$23)*$AH$23))))))))))))))))))))))))</f>
        <v>199.63199404602045</v>
      </c>
      <c r="T10" s="2">
        <f>IF(Calculator!$O$6="SINGLEBASE",SUM((((E10/100)*$AJ$22)*$AH$22))+((((E10/100)*$AJ$23)*$AH$23)),IF(Calculator!$O$6="SINGLEELEMENTS",SUM((((E10/100)*$AJ$22)*$AH$22))+(((((E10/100)*$AJ$22)*$AN$22)*$AH$22)*Calculator!$G$2)-((((E10/100)*$AJ$22)*$AN$22)*$AH$22)+((((E10/100)*$AJ$23)*$AH$23)),IF(Calculator!$O$6="SINGLESPECTRUM",SUM((((E10/100)*$AJ$22)*$AH$22))+(((((E10/100)*$AJ$22)*$AN$22)*$AH$22)*Calculator!$G$4)-((((E10/100)*$AJ$22)*$AN$22)*$AH$22)+((((E10/100)*$AJ$23)*$AH$23)),IF(Calculator!$O$6="SINGLEHOMESTEAD",SUM((((E10/100)*$AJ$22)*$AH$22))+(((((E10/100)*$AJ$22)*$AN$22)*$AH$22)*Calculator!$G$3)-((((E10/100)*$AJ$22)*$AN$22)*$AH$22)+((((E10/100)*$AJ$23)*$AH$23)),IF(Calculator!$O$6="SINGLEBAND A",SUM((((E10/100)*$AJ$22)*$AH$22))+(((((E10/100)*$AJ$22)*$AN$22)*$AH$22)*Calculator!$G$5)-((((E10/100)*$AJ$22)*$AN$22)*$AH$22)+((((E10/100)*$AJ$23)*$AH$23)),IF(Calculator!$O$6="SINGLEBAND B",SUM((((E10/100)*$AJ$22)*$AH$22))+(((((E10/100)*$AJ$22)*$AN$22)*$AH$22)*Calculator!$G$6)-((((E10/100)*$AJ$22)*$AN$22)*$AH$22)+((((E10/100)*$AJ$23)*$AH$23)),IF(Calculator!$O$6="SINGLEBAND C",SUM((((E10/100)*$AJ$22)*$AH$22))+(((((E10/100)*$AJ$22)*$AN$22)*$AH$22)*Calculator!$G$7)-((((E10/100)*$AJ$22)*$AN$22)*$AH$22)+((((E10/100)*$AJ$23)*$AH$23)),IF(Calculator!$O$6="SINGLEBAND D",SUM((((E10/100)*$AJ$22)*$AH$22))+(((((E10/100)*$AJ$22)*$AN$22)*$AH$22)*Calculator!$G$8)-((((E10/100)*$AJ$22)*$AN$22)*$AH$22)+((((E10/100)*$AJ$23)*$AH$23)),IF(Calculator!$O$6="SINGLEURBANE",SUM((((E10/100)*$AJ$22)*$AH$22))+(((((E10/100)*$AJ$22)*$AN$22)*$AH$22)*Calculator!$G$9)-((((E10/100)*$AJ$22)*$AN$22)*$AH$22)+((((E10/100)*$AJ$23)*$AH$23)),IF(Calculator!$O$6="SINGLESILVERANOD",SUM((((E10/100)*$AJ$22)*$AH$22))+(((((E10/100)*$AJ$22)*$AN$22)*$AH$22)*Calculator!$G$10)-((((E10/100)*$AJ$22)*$AN$22)*$AH$22)+((((E10/100)*$AJ$23)*$AH$23)),IF(Calculator!$O$6="SINGLEANOD",SUM((((E10/100)*$AJ$22)*$AH$22))+(((((E10/100)*$AJ$22)*$AN$22)*$AH$22)*Calculator!$G$11)-((((E10/100)*$AJ$22)*$AN$22)*$AH$22)+((((E10/100)*$AJ$23)*$AH$23)),IF(Calculator!$O$6="DUALBASE",SUM((((E10/100)*$AJ$22)*$AH$22))+(((((E10/100)*$AJ$22)*$AN$22)*$AH$22)*Calculator!$G$12)-((((E10/100)*$AJ$22)*$AN$22)*$AH$22)+((((E10/100)*$AJ$23)*$AH$23)),IF(Calculator!$O$6="DUALELEMENTS",SUM((((E10/100)*$AJ$22)*$AH$22))+(((((E10/100)*$AJ$22)*$AN$22)*$AH$22)*Calculator!$G$13)-((((E10/100)*$AJ$22)*$AN$22)*$AH$22)+((((E10/100)*$AJ$23)*$AH$23)),IF(Calculator!$O$6="DUALSPECTRUM",SUM((((E10/100)*$AJ$22)*$AH$22))+(((((E10/100)*$AJ$22)*$AN$22)*$AH$22)*Calculator!$G$15)-((((E10/100)*$AJ$22)*$AN$22)*$AH$22)+((((E10/100)*$AJ$23)*$AH$23)),IF(Calculator!$O$6="DUALHOMESTEAD",SUM((((E10/100)*$AJ$22)*$AH$22))+(((((E10/100)*$AJ$22)*$AN$22)*$AH$22)*Calculator!$G$14)-((((E10/100)*$AJ$22)*$AN$22)*$AH$22)+((((E10/100)*$AJ$23)*$AH$23)),IF(Calculator!$O$6="DUALBAND A",SUM((((E10/100)*$AJ$22)*$AH$22))+(((((E10/100)*$AJ$22)*$AN$22)*$AH$22)*Calculator!$G$16)-((((E10/100)*$AJ$22)*$AN$22)*$AH$22)+((((E10/100)*$AJ$23)*$AH$23)),IF(Calculator!$O$6="DUALBAND B",SUM((((E10/100)*$AJ$22)*$AH$22))+(((((E10/100)*$AJ$22)*$AN$22)*$AH$22)*Calculator!$G$17)-((((E10/100)*$AJ$22)*$AN$22)*$AH$22)+((((E10/100)*$AJ$23)*$AH$23)),IF(Calculator!$O$6="DUALBAND C",SUM((((E10/100)*$AJ$22)*$AH$22))+(((((E10/100)*$AJ$22)*$AN$22)*$AH$22)*Calculator!$G$18)-((((E10/100)*$AJ$22)*$AN$22)*$AH$22)+((((E10/100)*$AJ$23)*$AH$23)),IF(Calculator!$O$6="DUALBAND D",SUM((((E10/100)*$AJ$22)*$AH$22))+(((((E10/100)*$AJ$22)*$AN$22)*$AH$22)*Calculator!$G$19)-((((E10/100)*$AJ$22)*$AN$22)*$AH$22)+((((E10/100)*$AJ$23)*$AH$23)),IF(Calculator!$O$6="DUALURBANE",SUM((((E10/100)*$AJ$22)*$AH$22))+(((((E10/100)*$AJ$22)*$AN$22)*$AH$22)*Calculator!$G$20)-((((E10/100)*$AJ$22)*$AN$22)*$AH$22)+((((E10/100)*$AJ$23)*$AH$23)),IF(Calculator!$O$6="DUALSILVERANOD",SUM((((E10/100)*$AJ$22)*$AH$22))+(((((E10/100)*$AJ$22)*$AN$22)*$AH$22)*Calculator!$G$21)-((((E10/100)*$AJ$22)*$AN$22)*$AH$22)+((((E10/100)*$AJ$23)*$AH$23)),IF(Calculator!$O$6="DUALANOD",SUM((((E10/100)*$AJ$22)*$AH$22))+(((((E10/100)*$AJ$22)*$AN$22)*$AH$22)*Calculator!$G$22)-((((E10/100)*$AJ$22)*$AN$22)*$AH$22)+((((E10/100)*$AJ$23)*$AH$23))))))))))))))))))))))))</f>
        <v>202.57115476989742</v>
      </c>
      <c r="U10" s="2">
        <f>IF(Calculator!$O$6="SINGLEBASE",SUM((((F10/100)*$AJ$22)*$AH$22))+((((F10/100)*$AJ$23)*$AH$23)),IF(Calculator!$O$6="SINGLEELEMENTS",SUM((((F10/100)*$AJ$22)*$AH$22))+(((((F10/100)*$AJ$22)*$AN$22)*$AH$22)*Calculator!$G$2)-((((F10/100)*$AJ$22)*$AN$22)*$AH$22)+((((F10/100)*$AJ$23)*$AH$23)),IF(Calculator!$O$6="SINGLESPECTRUM",SUM((((F10/100)*$AJ$22)*$AH$22))+(((((F10/100)*$AJ$22)*$AN$22)*$AH$22)*Calculator!$G$4)-((((F10/100)*$AJ$22)*$AN$22)*$AH$22)+((((F10/100)*$AJ$23)*$AH$23)),IF(Calculator!$O$6="SINGLEHOMESTEAD",SUM((((F10/100)*$AJ$22)*$AH$22))+(((((F10/100)*$AJ$22)*$AN$22)*$AH$22)*Calculator!$G$3)-((((F10/100)*$AJ$22)*$AN$22)*$AH$22)+((((F10/100)*$AJ$23)*$AH$23)),IF(Calculator!$O$6="SINGLEBAND A",SUM((((F10/100)*$AJ$22)*$AH$22))+(((((F10/100)*$AJ$22)*$AN$22)*$AH$22)*Calculator!$G$5)-((((F10/100)*$AJ$22)*$AN$22)*$AH$22)+((((F10/100)*$AJ$23)*$AH$23)),IF(Calculator!$O$6="SINGLEBAND B",SUM((((F10/100)*$AJ$22)*$AH$22))+(((((F10/100)*$AJ$22)*$AN$22)*$AH$22)*Calculator!$G$6)-((((F10/100)*$AJ$22)*$AN$22)*$AH$22)+((((F10/100)*$AJ$23)*$AH$23)),IF(Calculator!$O$6="SINGLEBAND C",SUM((((F10/100)*$AJ$22)*$AH$22))+(((((F10/100)*$AJ$22)*$AN$22)*$AH$22)*Calculator!$G$7)-((((F10/100)*$AJ$22)*$AN$22)*$AH$22)+((((F10/100)*$AJ$23)*$AH$23)),IF(Calculator!$O$6="SINGLEBAND D",SUM((((F10/100)*$AJ$22)*$AH$22))+(((((F10/100)*$AJ$22)*$AN$22)*$AH$22)*Calculator!$G$8)-((((F10/100)*$AJ$22)*$AN$22)*$AH$22)+((((F10/100)*$AJ$23)*$AH$23)),IF(Calculator!$O$6="SINGLEURBANE",SUM((((F10/100)*$AJ$22)*$AH$22))+(((((F10/100)*$AJ$22)*$AN$22)*$AH$22)*Calculator!$G$9)-((((F10/100)*$AJ$22)*$AN$22)*$AH$22)+((((F10/100)*$AJ$23)*$AH$23)),IF(Calculator!$O$6="SINGLESILVERANOD",SUM((((F10/100)*$AJ$22)*$AH$22))+(((((F10/100)*$AJ$22)*$AN$22)*$AH$22)*Calculator!$G$10)-((((F10/100)*$AJ$22)*$AN$22)*$AH$22)+((((F10/100)*$AJ$23)*$AH$23)),IF(Calculator!$O$6="SINGLEANOD",SUM((((F10/100)*$AJ$22)*$AH$22))+(((((F10/100)*$AJ$22)*$AN$22)*$AH$22)*Calculator!$G$11)-((((F10/100)*$AJ$22)*$AN$22)*$AH$22)+((((F10/100)*$AJ$23)*$AH$23)),IF(Calculator!$O$6="DUALBASE",SUM((((F10/100)*$AJ$22)*$AH$22))+(((((F10/100)*$AJ$22)*$AN$22)*$AH$22)*Calculator!$G$12)-((((F10/100)*$AJ$22)*$AN$22)*$AH$22)+((((F10/100)*$AJ$23)*$AH$23)),IF(Calculator!$O$6="DUALELEMENTS",SUM((((F10/100)*$AJ$22)*$AH$22))+(((((F10/100)*$AJ$22)*$AN$22)*$AH$22)*Calculator!$G$13)-((((F10/100)*$AJ$22)*$AN$22)*$AH$22)+((((F10/100)*$AJ$23)*$AH$23)),IF(Calculator!$O$6="DUALSPECTRUM",SUM((((F10/100)*$AJ$22)*$AH$22))+(((((F10/100)*$AJ$22)*$AN$22)*$AH$22)*Calculator!$G$15)-((((F10/100)*$AJ$22)*$AN$22)*$AH$22)+((((F10/100)*$AJ$23)*$AH$23)),IF(Calculator!$O$6="DUALHOMESTEAD",SUM((((F10/100)*$AJ$22)*$AH$22))+(((((F10/100)*$AJ$22)*$AN$22)*$AH$22)*Calculator!$G$14)-((((F10/100)*$AJ$22)*$AN$22)*$AH$22)+((((F10/100)*$AJ$23)*$AH$23)),IF(Calculator!$O$6="DUALBAND A",SUM((((F10/100)*$AJ$22)*$AH$22))+(((((F10/100)*$AJ$22)*$AN$22)*$AH$22)*Calculator!$G$16)-((((F10/100)*$AJ$22)*$AN$22)*$AH$22)+((((F10/100)*$AJ$23)*$AH$23)),IF(Calculator!$O$6="DUALBAND B",SUM((((F10/100)*$AJ$22)*$AH$22))+(((((F10/100)*$AJ$22)*$AN$22)*$AH$22)*Calculator!$G$17)-((((F10/100)*$AJ$22)*$AN$22)*$AH$22)+((((F10/100)*$AJ$23)*$AH$23)),IF(Calculator!$O$6="DUALBAND C",SUM((((F10/100)*$AJ$22)*$AH$22))+(((((F10/100)*$AJ$22)*$AN$22)*$AH$22)*Calculator!$G$18)-((((F10/100)*$AJ$22)*$AN$22)*$AH$22)+((((F10/100)*$AJ$23)*$AH$23)),IF(Calculator!$O$6="DUALBAND D",SUM((((F10/100)*$AJ$22)*$AH$22))+(((((F10/100)*$AJ$22)*$AN$22)*$AH$22)*Calculator!$G$19)-((((F10/100)*$AJ$22)*$AN$22)*$AH$22)+((((F10/100)*$AJ$23)*$AH$23)),IF(Calculator!$O$6="DUALURBANE",SUM((((F10/100)*$AJ$22)*$AH$22))+(((((F10/100)*$AJ$22)*$AN$22)*$AH$22)*Calculator!$G$20)-((((F10/100)*$AJ$22)*$AN$22)*$AH$22)+((((F10/100)*$AJ$23)*$AH$23)),IF(Calculator!$O$6="DUALSILVERANOD",SUM((((F10/100)*$AJ$22)*$AH$22))+(((((F10/100)*$AJ$22)*$AN$22)*$AH$22)*Calculator!$G$21)-((((F10/100)*$AJ$22)*$AN$22)*$AH$22)+((((F10/100)*$AJ$23)*$AH$23)),IF(Calculator!$O$6="DUALANOD",SUM((((F10/100)*$AJ$22)*$AH$22))+(((((F10/100)*$AJ$22)*$AN$22)*$AH$22)*Calculator!$G$22)-((((F10/100)*$AJ$22)*$AN$22)*$AH$22)+((((F10/100)*$AJ$23)*$AH$23))))))))))))))))))))))))</f>
        <v>205.25754463806146</v>
      </c>
      <c r="V10" s="2">
        <f>IF(Calculator!$O$6="SINGLEBASE",SUM((((G10/100)*$AJ$22)*$AH$22))+((((G10/100)*$AJ$23)*$AH$23)),IF(Calculator!$O$6="SINGLEELEMENTS",SUM((((G10/100)*$AJ$22)*$AH$22))+(((((G10/100)*$AJ$22)*$AN$22)*$AH$22)*Calculator!$G$2)-((((G10/100)*$AJ$22)*$AN$22)*$AH$22)+((((G10/100)*$AJ$23)*$AH$23)),IF(Calculator!$O$6="SINGLESPECTRUM",SUM((((G10/100)*$AJ$22)*$AH$22))+(((((G10/100)*$AJ$22)*$AN$22)*$AH$22)*Calculator!$G$4)-((((G10/100)*$AJ$22)*$AN$22)*$AH$22)+((((G10/100)*$AJ$23)*$AH$23)),IF(Calculator!$O$6="SINGLEHOMESTEAD",SUM((((G10/100)*$AJ$22)*$AH$22))+(((((G10/100)*$AJ$22)*$AN$22)*$AH$22)*Calculator!$G$3)-((((G10/100)*$AJ$22)*$AN$22)*$AH$22)+((((G10/100)*$AJ$23)*$AH$23)),IF(Calculator!$O$6="SINGLEBAND A",SUM((((G10/100)*$AJ$22)*$AH$22))+(((((G10/100)*$AJ$22)*$AN$22)*$AH$22)*Calculator!$G$5)-((((G10/100)*$AJ$22)*$AN$22)*$AH$22)+((((G10/100)*$AJ$23)*$AH$23)),IF(Calculator!$O$6="SINGLEBAND B",SUM((((G10/100)*$AJ$22)*$AH$22))+(((((G10/100)*$AJ$22)*$AN$22)*$AH$22)*Calculator!$G$6)-((((G10/100)*$AJ$22)*$AN$22)*$AH$22)+((((G10/100)*$AJ$23)*$AH$23)),IF(Calculator!$O$6="SINGLEBAND C",SUM((((G10/100)*$AJ$22)*$AH$22))+(((((G10/100)*$AJ$22)*$AN$22)*$AH$22)*Calculator!$G$7)-((((G10/100)*$AJ$22)*$AN$22)*$AH$22)+((((G10/100)*$AJ$23)*$AH$23)),IF(Calculator!$O$6="SINGLEBAND D",SUM((((G10/100)*$AJ$22)*$AH$22))+(((((G10/100)*$AJ$22)*$AN$22)*$AH$22)*Calculator!$G$8)-((((G10/100)*$AJ$22)*$AN$22)*$AH$22)+((((G10/100)*$AJ$23)*$AH$23)),IF(Calculator!$O$6="SINGLEURBANE",SUM((((G10/100)*$AJ$22)*$AH$22))+(((((G10/100)*$AJ$22)*$AN$22)*$AH$22)*Calculator!$G$9)-((((G10/100)*$AJ$22)*$AN$22)*$AH$22)+((((G10/100)*$AJ$23)*$AH$23)),IF(Calculator!$O$6="SINGLESILVERANOD",SUM((((G10/100)*$AJ$22)*$AH$22))+(((((G10/100)*$AJ$22)*$AN$22)*$AH$22)*Calculator!$G$10)-((((G10/100)*$AJ$22)*$AN$22)*$AH$22)+((((G10/100)*$AJ$23)*$AH$23)),IF(Calculator!$O$6="SINGLEANOD",SUM((((G10/100)*$AJ$22)*$AH$22))+(((((G10/100)*$AJ$22)*$AN$22)*$AH$22)*Calculator!$G$11)-((((G10/100)*$AJ$22)*$AN$22)*$AH$22)+((((G10/100)*$AJ$23)*$AH$23)),IF(Calculator!$O$6="DUALBASE",SUM((((G10/100)*$AJ$22)*$AH$22))+(((((G10/100)*$AJ$22)*$AN$22)*$AH$22)*Calculator!$G$12)-((((G10/100)*$AJ$22)*$AN$22)*$AH$22)+((((G10/100)*$AJ$23)*$AH$23)),IF(Calculator!$O$6="DUALELEMENTS",SUM((((G10/100)*$AJ$22)*$AH$22))+(((((G10/100)*$AJ$22)*$AN$22)*$AH$22)*Calculator!$G$13)-((((G10/100)*$AJ$22)*$AN$22)*$AH$22)+((((G10/100)*$AJ$23)*$AH$23)),IF(Calculator!$O$6="DUALSPECTRUM",SUM((((G10/100)*$AJ$22)*$AH$22))+(((((G10/100)*$AJ$22)*$AN$22)*$AH$22)*Calculator!$G$15)-((((G10/100)*$AJ$22)*$AN$22)*$AH$22)+((((G10/100)*$AJ$23)*$AH$23)),IF(Calculator!$O$6="DUALHOMESTEAD",SUM((((G10/100)*$AJ$22)*$AH$22))+(((((G10/100)*$AJ$22)*$AN$22)*$AH$22)*Calculator!$G$14)-((((G10/100)*$AJ$22)*$AN$22)*$AH$22)+((((G10/100)*$AJ$23)*$AH$23)),IF(Calculator!$O$6="DUALBAND A",SUM((((G10/100)*$AJ$22)*$AH$22))+(((((G10/100)*$AJ$22)*$AN$22)*$AH$22)*Calculator!$G$16)-((((G10/100)*$AJ$22)*$AN$22)*$AH$22)+((((G10/100)*$AJ$23)*$AH$23)),IF(Calculator!$O$6="DUALBAND B",SUM((((G10/100)*$AJ$22)*$AH$22))+(((((G10/100)*$AJ$22)*$AN$22)*$AH$22)*Calculator!$G$17)-((((G10/100)*$AJ$22)*$AN$22)*$AH$22)+((((G10/100)*$AJ$23)*$AH$23)),IF(Calculator!$O$6="DUALBAND C",SUM((((G10/100)*$AJ$22)*$AH$22))+(((((G10/100)*$AJ$22)*$AN$22)*$AH$22)*Calculator!$G$18)-((((G10/100)*$AJ$22)*$AN$22)*$AH$22)+((((G10/100)*$AJ$23)*$AH$23)),IF(Calculator!$O$6="DUALBAND D",SUM((((G10/100)*$AJ$22)*$AH$22))+(((((G10/100)*$AJ$22)*$AN$22)*$AH$22)*Calculator!$G$19)-((((G10/100)*$AJ$22)*$AN$22)*$AH$22)+((((G10/100)*$AJ$23)*$AH$23)),IF(Calculator!$O$6="DUALURBANE",SUM((((G10/100)*$AJ$22)*$AH$22))+(((((G10/100)*$AJ$22)*$AN$22)*$AH$22)*Calculator!$G$20)-((((G10/100)*$AJ$22)*$AN$22)*$AH$22)+((((G10/100)*$AJ$23)*$AH$23)),IF(Calculator!$O$6="DUALSILVERANOD",SUM((((G10/100)*$AJ$22)*$AH$22))+(((((G10/100)*$AJ$22)*$AN$22)*$AH$22)*Calculator!$G$21)-((((G10/100)*$AJ$22)*$AN$22)*$AH$22)+((((G10/100)*$AJ$23)*$AH$23)),IF(Calculator!$O$6="DUALANOD",SUM((((G10/100)*$AJ$22)*$AH$22))+(((((G10/100)*$AJ$22)*$AN$22)*$AH$22)*Calculator!$G$22)-((((G10/100)*$AJ$22)*$AN$22)*$AH$22)+((((G10/100)*$AJ$23)*$AH$23))))))))))))))))))))))))</f>
        <v>207.94821011505124</v>
      </c>
      <c r="W10" s="2">
        <f>IF(Calculator!$O$6="SINGLEBASE",SUM((((H10/100)*$AJ$22)*$AH$22))+((((H10/100)*$AJ$23)*$AH$23)),IF(Calculator!$O$6="SINGLEELEMENTS",SUM((((H10/100)*$AJ$22)*$AH$22))+(((((H10/100)*$AJ$22)*$AN$22)*$AH$22)*Calculator!$G$2)-((((H10/100)*$AJ$22)*$AN$22)*$AH$22)+((((H10/100)*$AJ$23)*$AH$23)),IF(Calculator!$O$6="SINGLESPECTRUM",SUM((((H10/100)*$AJ$22)*$AH$22))+(((((H10/100)*$AJ$22)*$AN$22)*$AH$22)*Calculator!$G$4)-((((H10/100)*$AJ$22)*$AN$22)*$AH$22)+((((H10/100)*$AJ$23)*$AH$23)),IF(Calculator!$O$6="SINGLEHOMESTEAD",SUM((((H10/100)*$AJ$22)*$AH$22))+(((((H10/100)*$AJ$22)*$AN$22)*$AH$22)*Calculator!$G$3)-((((H10/100)*$AJ$22)*$AN$22)*$AH$22)+((((H10/100)*$AJ$23)*$AH$23)),IF(Calculator!$O$6="SINGLEBAND A",SUM((((H10/100)*$AJ$22)*$AH$22))+(((((H10/100)*$AJ$22)*$AN$22)*$AH$22)*Calculator!$G$5)-((((H10/100)*$AJ$22)*$AN$22)*$AH$22)+((((H10/100)*$AJ$23)*$AH$23)),IF(Calculator!$O$6="SINGLEBAND B",SUM((((H10/100)*$AJ$22)*$AH$22))+(((((H10/100)*$AJ$22)*$AN$22)*$AH$22)*Calculator!$G$6)-((((H10/100)*$AJ$22)*$AN$22)*$AH$22)+((((H10/100)*$AJ$23)*$AH$23)),IF(Calculator!$O$6="SINGLEBAND C",SUM((((H10/100)*$AJ$22)*$AH$22))+(((((H10/100)*$AJ$22)*$AN$22)*$AH$22)*Calculator!$G$7)-((((H10/100)*$AJ$22)*$AN$22)*$AH$22)+((((H10/100)*$AJ$23)*$AH$23)),IF(Calculator!$O$6="SINGLEBAND D",SUM((((H10/100)*$AJ$22)*$AH$22))+(((((H10/100)*$AJ$22)*$AN$22)*$AH$22)*Calculator!$G$8)-((((H10/100)*$AJ$22)*$AN$22)*$AH$22)+((((H10/100)*$AJ$23)*$AH$23)),IF(Calculator!$O$6="SINGLEURBANE",SUM((((H10/100)*$AJ$22)*$AH$22))+(((((H10/100)*$AJ$22)*$AN$22)*$AH$22)*Calculator!$G$9)-((((H10/100)*$AJ$22)*$AN$22)*$AH$22)+((((H10/100)*$AJ$23)*$AH$23)),IF(Calculator!$O$6="SINGLESILVERANOD",SUM((((H10/100)*$AJ$22)*$AH$22))+(((((H10/100)*$AJ$22)*$AN$22)*$AH$22)*Calculator!$G$10)-((((H10/100)*$AJ$22)*$AN$22)*$AH$22)+((((H10/100)*$AJ$23)*$AH$23)),IF(Calculator!$O$6="SINGLEANOD",SUM((((H10/100)*$AJ$22)*$AH$22))+(((((H10/100)*$AJ$22)*$AN$22)*$AH$22)*Calculator!$G$11)-((((H10/100)*$AJ$22)*$AN$22)*$AH$22)+((((H10/100)*$AJ$23)*$AH$23)),IF(Calculator!$O$6="DUALBASE",SUM((((H10/100)*$AJ$22)*$AH$22))+(((((H10/100)*$AJ$22)*$AN$22)*$AH$22)*Calculator!$G$12)-((((H10/100)*$AJ$22)*$AN$22)*$AH$22)+((((H10/100)*$AJ$23)*$AH$23)),IF(Calculator!$O$6="DUALELEMENTS",SUM((((H10/100)*$AJ$22)*$AH$22))+(((((H10/100)*$AJ$22)*$AN$22)*$AH$22)*Calculator!$G$13)-((((H10/100)*$AJ$22)*$AN$22)*$AH$22)+((((H10/100)*$AJ$23)*$AH$23)),IF(Calculator!$O$6="DUALSPECTRUM",SUM((((H10/100)*$AJ$22)*$AH$22))+(((((H10/100)*$AJ$22)*$AN$22)*$AH$22)*Calculator!$G$15)-((((H10/100)*$AJ$22)*$AN$22)*$AH$22)+((((H10/100)*$AJ$23)*$AH$23)),IF(Calculator!$O$6="DUALHOMESTEAD",SUM((((H10/100)*$AJ$22)*$AH$22))+(((((H10/100)*$AJ$22)*$AN$22)*$AH$22)*Calculator!$G$14)-((((H10/100)*$AJ$22)*$AN$22)*$AH$22)+((((H10/100)*$AJ$23)*$AH$23)),IF(Calculator!$O$6="DUALBAND A",SUM((((H10/100)*$AJ$22)*$AH$22))+(((((H10/100)*$AJ$22)*$AN$22)*$AH$22)*Calculator!$G$16)-((((H10/100)*$AJ$22)*$AN$22)*$AH$22)+((((H10/100)*$AJ$23)*$AH$23)),IF(Calculator!$O$6="DUALBAND B",SUM((((H10/100)*$AJ$22)*$AH$22))+(((((H10/100)*$AJ$22)*$AN$22)*$AH$22)*Calculator!$G$17)-((((H10/100)*$AJ$22)*$AN$22)*$AH$22)+((((H10/100)*$AJ$23)*$AH$23)),IF(Calculator!$O$6="DUALBAND C",SUM((((H10/100)*$AJ$22)*$AH$22))+(((((H10/100)*$AJ$22)*$AN$22)*$AH$22)*Calculator!$G$18)-((((H10/100)*$AJ$22)*$AN$22)*$AH$22)+((((H10/100)*$AJ$23)*$AH$23)),IF(Calculator!$O$6="DUALBAND D",SUM((((H10/100)*$AJ$22)*$AH$22))+(((((H10/100)*$AJ$22)*$AN$22)*$AH$22)*Calculator!$G$19)-((((H10/100)*$AJ$22)*$AN$22)*$AH$22)+((((H10/100)*$AJ$23)*$AH$23)),IF(Calculator!$O$6="DUALURBANE",SUM((((H10/100)*$AJ$22)*$AH$22))+(((((H10/100)*$AJ$22)*$AN$22)*$AH$22)*Calculator!$G$20)-((((H10/100)*$AJ$22)*$AN$22)*$AH$22)+((((H10/100)*$AJ$23)*$AH$23)),IF(Calculator!$O$6="DUALSILVERANOD",SUM((((H10/100)*$AJ$22)*$AH$22))+(((((H10/100)*$AJ$22)*$AN$22)*$AH$22)*Calculator!$G$21)-((((H10/100)*$AJ$22)*$AN$22)*$AH$22)+((((H10/100)*$AJ$23)*$AH$23)),IF(Calculator!$O$6="DUALANOD",SUM((((H10/100)*$AJ$22)*$AH$22))+(((((H10/100)*$AJ$22)*$AN$22)*$AH$22)*Calculator!$G$22)-((((H10/100)*$AJ$22)*$AN$22)*$AH$22)+((((H10/100)*$AJ$23)*$AH$23))))))))))))))))))))))))</f>
        <v>210.63887559204096</v>
      </c>
      <c r="X10" s="2">
        <f>IF(Calculator!$O$6="SINGLEBASE",SUM((((I10/100)*$AJ$22)*$AH$22))+((((I10/100)*$AJ$23)*$AH$23)),IF(Calculator!$O$6="SINGLEELEMENTS",SUM((((I10/100)*$AJ$22)*$AH$22))+(((((I10/100)*$AJ$22)*$AN$22)*$AH$22)*Calculator!$G$2)-((((I10/100)*$AJ$22)*$AN$22)*$AH$22)+((((I10/100)*$AJ$23)*$AH$23)),IF(Calculator!$O$6="SINGLESPECTRUM",SUM((((I10/100)*$AJ$22)*$AH$22))+(((((I10/100)*$AJ$22)*$AN$22)*$AH$22)*Calculator!$G$4)-((((I10/100)*$AJ$22)*$AN$22)*$AH$22)+((((I10/100)*$AJ$23)*$AH$23)),IF(Calculator!$O$6="SINGLEHOMESTEAD",SUM((((I10/100)*$AJ$22)*$AH$22))+(((((I10/100)*$AJ$22)*$AN$22)*$AH$22)*Calculator!$G$3)-((((I10/100)*$AJ$22)*$AN$22)*$AH$22)+((((I10/100)*$AJ$23)*$AH$23)),IF(Calculator!$O$6="SINGLEBAND A",SUM((((I10/100)*$AJ$22)*$AH$22))+(((((I10/100)*$AJ$22)*$AN$22)*$AH$22)*Calculator!$G$5)-((((I10/100)*$AJ$22)*$AN$22)*$AH$22)+((((I10/100)*$AJ$23)*$AH$23)),IF(Calculator!$O$6="SINGLEBAND B",SUM((((I10/100)*$AJ$22)*$AH$22))+(((((I10/100)*$AJ$22)*$AN$22)*$AH$22)*Calculator!$G$6)-((((I10/100)*$AJ$22)*$AN$22)*$AH$22)+((((I10/100)*$AJ$23)*$AH$23)),IF(Calculator!$O$6="SINGLEBAND C",SUM((((I10/100)*$AJ$22)*$AH$22))+(((((I10/100)*$AJ$22)*$AN$22)*$AH$22)*Calculator!$G$7)-((((I10/100)*$AJ$22)*$AN$22)*$AH$22)+((((I10/100)*$AJ$23)*$AH$23)),IF(Calculator!$O$6="SINGLEBAND D",SUM((((I10/100)*$AJ$22)*$AH$22))+(((((I10/100)*$AJ$22)*$AN$22)*$AH$22)*Calculator!$G$8)-((((I10/100)*$AJ$22)*$AN$22)*$AH$22)+((((I10/100)*$AJ$23)*$AH$23)),IF(Calculator!$O$6="SINGLEURBANE",SUM((((I10/100)*$AJ$22)*$AH$22))+(((((I10/100)*$AJ$22)*$AN$22)*$AH$22)*Calculator!$G$9)-((((I10/100)*$AJ$22)*$AN$22)*$AH$22)+((((I10/100)*$AJ$23)*$AH$23)),IF(Calculator!$O$6="SINGLESILVERANOD",SUM((((I10/100)*$AJ$22)*$AH$22))+(((((I10/100)*$AJ$22)*$AN$22)*$AH$22)*Calculator!$G$10)-((((I10/100)*$AJ$22)*$AN$22)*$AH$22)+((((I10/100)*$AJ$23)*$AH$23)),IF(Calculator!$O$6="SINGLEANOD",SUM((((I10/100)*$AJ$22)*$AH$22))+(((((I10/100)*$AJ$22)*$AN$22)*$AH$22)*Calculator!$G$11)-((((I10/100)*$AJ$22)*$AN$22)*$AH$22)+((((I10/100)*$AJ$23)*$AH$23)),IF(Calculator!$O$6="DUALBASE",SUM((((I10/100)*$AJ$22)*$AH$22))+(((((I10/100)*$AJ$22)*$AN$22)*$AH$22)*Calculator!$G$12)-((((I10/100)*$AJ$22)*$AN$22)*$AH$22)+((((I10/100)*$AJ$23)*$AH$23)),IF(Calculator!$O$6="DUALELEMENTS",SUM((((I10/100)*$AJ$22)*$AH$22))+(((((I10/100)*$AJ$22)*$AN$22)*$AH$22)*Calculator!$G$13)-((((I10/100)*$AJ$22)*$AN$22)*$AH$22)+((((I10/100)*$AJ$23)*$AH$23)),IF(Calculator!$O$6="DUALSPECTRUM",SUM((((I10/100)*$AJ$22)*$AH$22))+(((((I10/100)*$AJ$22)*$AN$22)*$AH$22)*Calculator!$G$15)-((((I10/100)*$AJ$22)*$AN$22)*$AH$22)+((((I10/100)*$AJ$23)*$AH$23)),IF(Calculator!$O$6="DUALHOMESTEAD",SUM((((I10/100)*$AJ$22)*$AH$22))+(((((I10/100)*$AJ$22)*$AN$22)*$AH$22)*Calculator!$G$14)-((((I10/100)*$AJ$22)*$AN$22)*$AH$22)+((((I10/100)*$AJ$23)*$AH$23)),IF(Calculator!$O$6="DUALBAND A",SUM((((I10/100)*$AJ$22)*$AH$22))+(((((I10/100)*$AJ$22)*$AN$22)*$AH$22)*Calculator!$G$16)-((((I10/100)*$AJ$22)*$AN$22)*$AH$22)+((((I10/100)*$AJ$23)*$AH$23)),IF(Calculator!$O$6="DUALBAND B",SUM((((I10/100)*$AJ$22)*$AH$22))+(((((I10/100)*$AJ$22)*$AN$22)*$AH$22)*Calculator!$G$17)-((((I10/100)*$AJ$22)*$AN$22)*$AH$22)+((((I10/100)*$AJ$23)*$AH$23)),IF(Calculator!$O$6="DUALBAND C",SUM((((I10/100)*$AJ$22)*$AH$22))+(((((I10/100)*$AJ$22)*$AN$22)*$AH$22)*Calculator!$G$18)-((((I10/100)*$AJ$22)*$AN$22)*$AH$22)+((((I10/100)*$AJ$23)*$AH$23)),IF(Calculator!$O$6="DUALBAND D",SUM((((I10/100)*$AJ$22)*$AH$22))+(((((I10/100)*$AJ$22)*$AN$22)*$AH$22)*Calculator!$G$19)-((((I10/100)*$AJ$22)*$AN$22)*$AH$22)+((((I10/100)*$AJ$23)*$AH$23)),IF(Calculator!$O$6="DUALURBANE",SUM((((I10/100)*$AJ$22)*$AH$22))+(((((I10/100)*$AJ$22)*$AN$22)*$AH$22)*Calculator!$G$20)-((((I10/100)*$AJ$22)*$AN$22)*$AH$22)+((((I10/100)*$AJ$23)*$AH$23)),IF(Calculator!$O$6="DUALSILVERANOD",SUM((((I10/100)*$AJ$22)*$AH$22))+(((((I10/100)*$AJ$22)*$AN$22)*$AH$22)*Calculator!$G$21)-((((I10/100)*$AJ$22)*$AN$22)*$AH$22)+((((I10/100)*$AJ$23)*$AH$23)),IF(Calculator!$O$6="DUALANOD",SUM((((I10/100)*$AJ$22)*$AH$22))+(((((I10/100)*$AJ$22)*$AN$22)*$AH$22)*Calculator!$G$22)-((((I10/100)*$AJ$22)*$AN$22)*$AH$22)+((((I10/100)*$AJ$23)*$AH$23))))))))))))))))))))))))</f>
        <v>213.32525238494873</v>
      </c>
      <c r="Y10" s="2">
        <f>IF(Calculator!$O$6="SINGLEBASE",SUM((((J10/100)*$AJ$22)*$AH$22))+((((J10/100)*$AJ$23)*$AH$23)),IF(Calculator!$O$6="SINGLEELEMENTS",SUM((((J10/100)*$AJ$22)*$AH$22))+(((((J10/100)*$AJ$22)*$AN$22)*$AH$22)*Calculator!$G$2)-((((J10/100)*$AJ$22)*$AN$22)*$AH$22)+((((J10/100)*$AJ$23)*$AH$23)),IF(Calculator!$O$6="SINGLESPECTRUM",SUM((((J10/100)*$AJ$22)*$AH$22))+(((((J10/100)*$AJ$22)*$AN$22)*$AH$22)*Calculator!$G$4)-((((J10/100)*$AJ$22)*$AN$22)*$AH$22)+((((J10/100)*$AJ$23)*$AH$23)),IF(Calculator!$O$6="SINGLEHOMESTEAD",SUM((((J10/100)*$AJ$22)*$AH$22))+(((((J10/100)*$AJ$22)*$AN$22)*$AH$22)*Calculator!$G$3)-((((J10/100)*$AJ$22)*$AN$22)*$AH$22)+((((J10/100)*$AJ$23)*$AH$23)),IF(Calculator!$O$6="SINGLEBAND A",SUM((((J10/100)*$AJ$22)*$AH$22))+(((((J10/100)*$AJ$22)*$AN$22)*$AH$22)*Calculator!$G$5)-((((J10/100)*$AJ$22)*$AN$22)*$AH$22)+((((J10/100)*$AJ$23)*$AH$23)),IF(Calculator!$O$6="SINGLEBAND B",SUM((((J10/100)*$AJ$22)*$AH$22))+(((((J10/100)*$AJ$22)*$AN$22)*$AH$22)*Calculator!$G$6)-((((J10/100)*$AJ$22)*$AN$22)*$AH$22)+((((J10/100)*$AJ$23)*$AH$23)),IF(Calculator!$O$6="SINGLEBAND C",SUM((((J10/100)*$AJ$22)*$AH$22))+(((((J10/100)*$AJ$22)*$AN$22)*$AH$22)*Calculator!$G$7)-((((J10/100)*$AJ$22)*$AN$22)*$AH$22)+((((J10/100)*$AJ$23)*$AH$23)),IF(Calculator!$O$6="SINGLEBAND D",SUM((((J10/100)*$AJ$22)*$AH$22))+(((((J10/100)*$AJ$22)*$AN$22)*$AH$22)*Calculator!$G$8)-((((J10/100)*$AJ$22)*$AN$22)*$AH$22)+((((J10/100)*$AJ$23)*$AH$23)),IF(Calculator!$O$6="SINGLEURBANE",SUM((((J10/100)*$AJ$22)*$AH$22))+(((((J10/100)*$AJ$22)*$AN$22)*$AH$22)*Calculator!$G$9)-((((J10/100)*$AJ$22)*$AN$22)*$AH$22)+((((J10/100)*$AJ$23)*$AH$23)),IF(Calculator!$O$6="SINGLESILVERANOD",SUM((((J10/100)*$AJ$22)*$AH$22))+(((((J10/100)*$AJ$22)*$AN$22)*$AH$22)*Calculator!$G$10)-((((J10/100)*$AJ$22)*$AN$22)*$AH$22)+((((J10/100)*$AJ$23)*$AH$23)),IF(Calculator!$O$6="SINGLEANOD",SUM((((J10/100)*$AJ$22)*$AH$22))+(((((J10/100)*$AJ$22)*$AN$22)*$AH$22)*Calculator!$G$11)-((((J10/100)*$AJ$22)*$AN$22)*$AH$22)+((((J10/100)*$AJ$23)*$AH$23)),IF(Calculator!$O$6="DUALBASE",SUM((((J10/100)*$AJ$22)*$AH$22))+(((((J10/100)*$AJ$22)*$AN$22)*$AH$22)*Calculator!$G$12)-((((J10/100)*$AJ$22)*$AN$22)*$AH$22)+((((J10/100)*$AJ$23)*$AH$23)),IF(Calculator!$O$6="DUALELEMENTS",SUM((((J10/100)*$AJ$22)*$AH$22))+(((((J10/100)*$AJ$22)*$AN$22)*$AH$22)*Calculator!$G$13)-((((J10/100)*$AJ$22)*$AN$22)*$AH$22)+((((J10/100)*$AJ$23)*$AH$23)),IF(Calculator!$O$6="DUALSPECTRUM",SUM((((J10/100)*$AJ$22)*$AH$22))+(((((J10/100)*$AJ$22)*$AN$22)*$AH$22)*Calculator!$G$15)-((((J10/100)*$AJ$22)*$AN$22)*$AH$22)+((((J10/100)*$AJ$23)*$AH$23)),IF(Calculator!$O$6="DUALHOMESTEAD",SUM((((J10/100)*$AJ$22)*$AH$22))+(((((J10/100)*$AJ$22)*$AN$22)*$AH$22)*Calculator!$G$14)-((((J10/100)*$AJ$22)*$AN$22)*$AH$22)+((((J10/100)*$AJ$23)*$AH$23)),IF(Calculator!$O$6="DUALBAND A",SUM((((J10/100)*$AJ$22)*$AH$22))+(((((J10/100)*$AJ$22)*$AN$22)*$AH$22)*Calculator!$G$16)-((((J10/100)*$AJ$22)*$AN$22)*$AH$22)+((((J10/100)*$AJ$23)*$AH$23)),IF(Calculator!$O$6="DUALBAND B",SUM((((J10/100)*$AJ$22)*$AH$22))+(((((J10/100)*$AJ$22)*$AN$22)*$AH$22)*Calculator!$G$17)-((((J10/100)*$AJ$22)*$AN$22)*$AH$22)+((((J10/100)*$AJ$23)*$AH$23)),IF(Calculator!$O$6="DUALBAND C",SUM((((J10/100)*$AJ$22)*$AH$22))+(((((J10/100)*$AJ$22)*$AN$22)*$AH$22)*Calculator!$G$18)-((((J10/100)*$AJ$22)*$AN$22)*$AH$22)+((((J10/100)*$AJ$23)*$AH$23)),IF(Calculator!$O$6="DUALBAND D",SUM((((J10/100)*$AJ$22)*$AH$22))+(((((J10/100)*$AJ$22)*$AN$22)*$AH$22)*Calculator!$G$19)-((((J10/100)*$AJ$22)*$AN$22)*$AH$22)+((((J10/100)*$AJ$23)*$AH$23)),IF(Calculator!$O$6="DUALURBANE",SUM((((J10/100)*$AJ$22)*$AH$22))+(((((J10/100)*$AJ$22)*$AN$22)*$AH$22)*Calculator!$G$20)-((((J10/100)*$AJ$22)*$AN$22)*$AH$22)+((((J10/100)*$AJ$23)*$AH$23)),IF(Calculator!$O$6="DUALSILVERANOD",SUM((((J10/100)*$AJ$22)*$AH$22))+(((((J10/100)*$AJ$22)*$AN$22)*$AH$22)*Calculator!$G$21)-((((J10/100)*$AJ$22)*$AN$22)*$AH$22)+((((J10/100)*$AJ$23)*$AH$23)),IF(Calculator!$O$6="DUALANOD",SUM((((J10/100)*$AJ$22)*$AH$22))+(((((J10/100)*$AJ$22)*$AN$22)*$AH$22)*Calculator!$G$22)-((((J10/100)*$AJ$22)*$AN$22)*$AH$22)+((((J10/100)*$AJ$23)*$AH$23))))))))))))))))))))))))</f>
        <v>216.35439702301019</v>
      </c>
      <c r="Z10" s="2">
        <f>IF(Calculator!$O$6="SINGLEBASE",SUM((((K10/100)*$AJ$22)*$AH$22))+((((K10/100)*$AJ$23)*$AH$23)),IF(Calculator!$O$6="SINGLEELEMENTS",SUM((((K10/100)*$AJ$22)*$AH$22))+(((((K10/100)*$AJ$22)*$AN$22)*$AH$22)*Calculator!$G$2)-((((K10/100)*$AJ$22)*$AN$22)*$AH$22)+((((K10/100)*$AJ$23)*$AH$23)),IF(Calculator!$O$6="SINGLESPECTRUM",SUM((((K10/100)*$AJ$22)*$AH$22))+(((((K10/100)*$AJ$22)*$AN$22)*$AH$22)*Calculator!$G$4)-((((K10/100)*$AJ$22)*$AN$22)*$AH$22)+((((K10/100)*$AJ$23)*$AH$23)),IF(Calculator!$O$6="SINGLEHOMESTEAD",SUM((((K10/100)*$AJ$22)*$AH$22))+(((((K10/100)*$AJ$22)*$AN$22)*$AH$22)*Calculator!$G$3)-((((K10/100)*$AJ$22)*$AN$22)*$AH$22)+((((K10/100)*$AJ$23)*$AH$23)),IF(Calculator!$O$6="SINGLEBAND A",SUM((((K10/100)*$AJ$22)*$AH$22))+(((((K10/100)*$AJ$22)*$AN$22)*$AH$22)*Calculator!$G$5)-((((K10/100)*$AJ$22)*$AN$22)*$AH$22)+((((K10/100)*$AJ$23)*$AH$23)),IF(Calculator!$O$6="SINGLEBAND B",SUM((((K10/100)*$AJ$22)*$AH$22))+(((((K10/100)*$AJ$22)*$AN$22)*$AH$22)*Calculator!$G$6)-((((K10/100)*$AJ$22)*$AN$22)*$AH$22)+((((K10/100)*$AJ$23)*$AH$23)),IF(Calculator!$O$6="SINGLEBAND C",SUM((((K10/100)*$AJ$22)*$AH$22))+(((((K10/100)*$AJ$22)*$AN$22)*$AH$22)*Calculator!$G$7)-((((K10/100)*$AJ$22)*$AN$22)*$AH$22)+((((K10/100)*$AJ$23)*$AH$23)),IF(Calculator!$O$6="SINGLEBAND D",SUM((((K10/100)*$AJ$22)*$AH$22))+(((((K10/100)*$AJ$22)*$AN$22)*$AH$22)*Calculator!$G$8)-((((K10/100)*$AJ$22)*$AN$22)*$AH$22)+((((K10/100)*$AJ$23)*$AH$23)),IF(Calculator!$O$6="SINGLEURBANE",SUM((((K10/100)*$AJ$22)*$AH$22))+(((((K10/100)*$AJ$22)*$AN$22)*$AH$22)*Calculator!$G$9)-((((K10/100)*$AJ$22)*$AN$22)*$AH$22)+((((K10/100)*$AJ$23)*$AH$23)),IF(Calculator!$O$6="SINGLESILVERANOD",SUM((((K10/100)*$AJ$22)*$AH$22))+(((((K10/100)*$AJ$22)*$AN$22)*$AH$22)*Calculator!$G$10)-((((K10/100)*$AJ$22)*$AN$22)*$AH$22)+((((K10/100)*$AJ$23)*$AH$23)),IF(Calculator!$O$6="SINGLEANOD",SUM((((K10/100)*$AJ$22)*$AH$22))+(((((K10/100)*$AJ$22)*$AN$22)*$AH$22)*Calculator!$G$11)-((((K10/100)*$AJ$22)*$AN$22)*$AH$22)+((((K10/100)*$AJ$23)*$AH$23)),IF(Calculator!$O$6="DUALBASE",SUM((((K10/100)*$AJ$22)*$AH$22))+(((((K10/100)*$AJ$22)*$AN$22)*$AH$22)*Calculator!$G$12)-((((K10/100)*$AJ$22)*$AN$22)*$AH$22)+((((K10/100)*$AJ$23)*$AH$23)),IF(Calculator!$O$6="DUALELEMENTS",SUM((((K10/100)*$AJ$22)*$AH$22))+(((((K10/100)*$AJ$22)*$AN$22)*$AH$22)*Calculator!$G$13)-((((K10/100)*$AJ$22)*$AN$22)*$AH$22)+((((K10/100)*$AJ$23)*$AH$23)),IF(Calculator!$O$6="DUALSPECTRUM",SUM((((K10/100)*$AJ$22)*$AH$22))+(((((K10/100)*$AJ$22)*$AN$22)*$AH$22)*Calculator!$G$15)-((((K10/100)*$AJ$22)*$AN$22)*$AH$22)+((((K10/100)*$AJ$23)*$AH$23)),IF(Calculator!$O$6="DUALHOMESTEAD",SUM((((K10/100)*$AJ$22)*$AH$22))+(((((K10/100)*$AJ$22)*$AN$22)*$AH$22)*Calculator!$G$14)-((((K10/100)*$AJ$22)*$AN$22)*$AH$22)+((((K10/100)*$AJ$23)*$AH$23)),IF(Calculator!$O$6="DUALBAND A",SUM((((K10/100)*$AJ$22)*$AH$22))+(((((K10/100)*$AJ$22)*$AN$22)*$AH$22)*Calculator!$G$16)-((((K10/100)*$AJ$22)*$AN$22)*$AH$22)+((((K10/100)*$AJ$23)*$AH$23)),IF(Calculator!$O$6="DUALBAND B",SUM((((K10/100)*$AJ$22)*$AH$22))+(((((K10/100)*$AJ$22)*$AN$22)*$AH$22)*Calculator!$G$17)-((((K10/100)*$AJ$22)*$AN$22)*$AH$22)+((((K10/100)*$AJ$23)*$AH$23)),IF(Calculator!$O$6="DUALBAND C",SUM((((K10/100)*$AJ$22)*$AH$22))+(((((K10/100)*$AJ$22)*$AN$22)*$AH$22)*Calculator!$G$18)-((((K10/100)*$AJ$22)*$AN$22)*$AH$22)+((((K10/100)*$AJ$23)*$AH$23)),IF(Calculator!$O$6="DUALBAND D",SUM((((K10/100)*$AJ$22)*$AH$22))+(((((K10/100)*$AJ$22)*$AN$22)*$AH$22)*Calculator!$G$19)-((((K10/100)*$AJ$22)*$AN$22)*$AH$22)+((((K10/100)*$AJ$23)*$AH$23)),IF(Calculator!$O$6="DUALURBANE",SUM((((K10/100)*$AJ$22)*$AH$22))+(((((K10/100)*$AJ$22)*$AN$22)*$AH$22)*Calculator!$G$20)-((((K10/100)*$AJ$22)*$AN$22)*$AH$22)+((((K10/100)*$AJ$23)*$AH$23)),IF(Calculator!$O$6="DUALSILVERANOD",SUM((((K10/100)*$AJ$22)*$AH$22))+(((((K10/100)*$AJ$22)*$AN$22)*$AH$22)*Calculator!$G$21)-((((K10/100)*$AJ$22)*$AN$22)*$AH$22)+((((K10/100)*$AJ$23)*$AH$23)),IF(Calculator!$O$6="DUALANOD",SUM((((K10/100)*$AJ$22)*$AH$22))+(((((K10/100)*$AJ$22)*$AN$22)*$AH$22)*Calculator!$G$22)-((((K10/100)*$AJ$22)*$AN$22)*$AH$22)+((((K10/100)*$AJ$23)*$AH$23))))))))))))))))))))))))</f>
        <v>219.04077381591793</v>
      </c>
      <c r="AA10" s="2">
        <f>IF(Calculator!$O$6="SINGLEBASE",SUM((((L10/100)*$AJ$22)*$AH$22))+((((L10/100)*$AJ$23)*$AH$23)),IF(Calculator!$O$6="SINGLEELEMENTS",SUM((((L10/100)*$AJ$22)*$AH$22))+(((((L10/100)*$AJ$22)*$AN$22)*$AH$22)*Calculator!$G$2)-((((L10/100)*$AJ$22)*$AN$22)*$AH$22)+((((L10/100)*$AJ$23)*$AH$23)),IF(Calculator!$O$6="SINGLESPECTRUM",SUM((((L10/100)*$AJ$22)*$AH$22))+(((((L10/100)*$AJ$22)*$AN$22)*$AH$22)*Calculator!$G$4)-((((L10/100)*$AJ$22)*$AN$22)*$AH$22)+((((L10/100)*$AJ$23)*$AH$23)),IF(Calculator!$O$6="SINGLEHOMESTEAD",SUM((((L10/100)*$AJ$22)*$AH$22))+(((((L10/100)*$AJ$22)*$AN$22)*$AH$22)*Calculator!$G$3)-((((L10/100)*$AJ$22)*$AN$22)*$AH$22)+((((L10/100)*$AJ$23)*$AH$23)),IF(Calculator!$O$6="SINGLEBAND A",SUM((((L10/100)*$AJ$22)*$AH$22))+(((((L10/100)*$AJ$22)*$AN$22)*$AH$22)*Calculator!$G$5)-((((L10/100)*$AJ$22)*$AN$22)*$AH$22)+((((L10/100)*$AJ$23)*$AH$23)),IF(Calculator!$O$6="SINGLEBAND B",SUM((((L10/100)*$AJ$22)*$AH$22))+(((((L10/100)*$AJ$22)*$AN$22)*$AH$22)*Calculator!$G$6)-((((L10/100)*$AJ$22)*$AN$22)*$AH$22)+((((L10/100)*$AJ$23)*$AH$23)),IF(Calculator!$O$6="SINGLEBAND C",SUM((((L10/100)*$AJ$22)*$AH$22))+(((((L10/100)*$AJ$22)*$AN$22)*$AH$22)*Calculator!$G$7)-((((L10/100)*$AJ$22)*$AN$22)*$AH$22)+((((L10/100)*$AJ$23)*$AH$23)),IF(Calculator!$O$6="SINGLEBAND D",SUM((((L10/100)*$AJ$22)*$AH$22))+(((((L10/100)*$AJ$22)*$AN$22)*$AH$22)*Calculator!$G$8)-((((L10/100)*$AJ$22)*$AN$22)*$AH$22)+((((L10/100)*$AJ$23)*$AH$23)),IF(Calculator!$O$6="SINGLEURBANE",SUM((((L10/100)*$AJ$22)*$AH$22))+(((((L10/100)*$AJ$22)*$AN$22)*$AH$22)*Calculator!$G$9)-((((L10/100)*$AJ$22)*$AN$22)*$AH$22)+((((L10/100)*$AJ$23)*$AH$23)),IF(Calculator!$O$6="SINGLESILVERANOD",SUM((((L10/100)*$AJ$22)*$AH$22))+(((((L10/100)*$AJ$22)*$AN$22)*$AH$22)*Calculator!$G$10)-((((L10/100)*$AJ$22)*$AN$22)*$AH$22)+((((L10/100)*$AJ$23)*$AH$23)),IF(Calculator!$O$6="SINGLEANOD",SUM((((L10/100)*$AJ$22)*$AH$22))+(((((L10/100)*$AJ$22)*$AN$22)*$AH$22)*Calculator!$G$11)-((((L10/100)*$AJ$22)*$AN$22)*$AH$22)+((((L10/100)*$AJ$23)*$AH$23)),IF(Calculator!$O$6="DUALBASE",SUM((((L10/100)*$AJ$22)*$AH$22))+(((((L10/100)*$AJ$22)*$AN$22)*$AH$22)*Calculator!$G$12)-((((L10/100)*$AJ$22)*$AN$22)*$AH$22)+((((L10/100)*$AJ$23)*$AH$23)),IF(Calculator!$O$6="DUALELEMENTS",SUM((((L10/100)*$AJ$22)*$AH$22))+(((((L10/100)*$AJ$22)*$AN$22)*$AH$22)*Calculator!$G$13)-((((L10/100)*$AJ$22)*$AN$22)*$AH$22)+((((L10/100)*$AJ$23)*$AH$23)),IF(Calculator!$O$6="DUALSPECTRUM",SUM((((L10/100)*$AJ$22)*$AH$22))+(((((L10/100)*$AJ$22)*$AN$22)*$AH$22)*Calculator!$G$15)-((((L10/100)*$AJ$22)*$AN$22)*$AH$22)+((((L10/100)*$AJ$23)*$AH$23)),IF(Calculator!$O$6="DUALHOMESTEAD",SUM((((L10/100)*$AJ$22)*$AH$22))+(((((L10/100)*$AJ$22)*$AN$22)*$AH$22)*Calculator!$G$14)-((((L10/100)*$AJ$22)*$AN$22)*$AH$22)+((((L10/100)*$AJ$23)*$AH$23)),IF(Calculator!$O$6="DUALBAND A",SUM((((L10/100)*$AJ$22)*$AH$22))+(((((L10/100)*$AJ$22)*$AN$22)*$AH$22)*Calculator!$G$16)-((((L10/100)*$AJ$22)*$AN$22)*$AH$22)+((((L10/100)*$AJ$23)*$AH$23)),IF(Calculator!$O$6="DUALBAND B",SUM((((L10/100)*$AJ$22)*$AH$22))+(((((L10/100)*$AJ$22)*$AN$22)*$AH$22)*Calculator!$G$17)-((((L10/100)*$AJ$22)*$AN$22)*$AH$22)+((((L10/100)*$AJ$23)*$AH$23)),IF(Calculator!$O$6="DUALBAND C",SUM((((L10/100)*$AJ$22)*$AH$22))+(((((L10/100)*$AJ$22)*$AN$22)*$AH$22)*Calculator!$G$18)-((((L10/100)*$AJ$22)*$AN$22)*$AH$22)+((((L10/100)*$AJ$23)*$AH$23)),IF(Calculator!$O$6="DUALBAND D",SUM((((L10/100)*$AJ$22)*$AH$22))+(((((L10/100)*$AJ$22)*$AN$22)*$AH$22)*Calculator!$G$19)-((((L10/100)*$AJ$22)*$AN$22)*$AH$22)+((((L10/100)*$AJ$23)*$AH$23)),IF(Calculator!$O$6="DUALURBANE",SUM((((L10/100)*$AJ$22)*$AH$22))+(((((L10/100)*$AJ$22)*$AN$22)*$AH$22)*Calculator!$G$20)-((((L10/100)*$AJ$22)*$AN$22)*$AH$22)+((((L10/100)*$AJ$23)*$AH$23)),IF(Calculator!$O$6="DUALSILVERANOD",SUM((((L10/100)*$AJ$22)*$AH$22))+(((((L10/100)*$AJ$22)*$AN$22)*$AH$22)*Calculator!$G$21)-((((L10/100)*$AJ$22)*$AN$22)*$AH$22)+((((L10/100)*$AJ$23)*$AH$23)),IF(Calculator!$O$6="DUALANOD",SUM((((L10/100)*$AJ$22)*$AH$22))+(((((L10/100)*$AJ$22)*$AN$22)*$AH$22)*Calculator!$G$22)-((((L10/100)*$AJ$22)*$AN$22)*$AH$22)+((((L10/100)*$AJ$23)*$AH$23))))))))))))))))))))))))</f>
        <v>221.73145236816407</v>
      </c>
      <c r="AB10" s="2">
        <f>IF(Calculator!$O$6="SINGLEBASE",SUM((((M10/100)*$AJ$22)*$AH$22))+((((M10/100)*$AJ$23)*$AH$23)),IF(Calculator!$O$6="SINGLEELEMENTS",SUM((((M10/100)*$AJ$22)*$AH$22))+(((((M10/100)*$AJ$22)*$AN$22)*$AH$22)*Calculator!$G$2)-((((M10/100)*$AJ$22)*$AN$22)*$AH$22)+((((M10/100)*$AJ$23)*$AH$23)),IF(Calculator!$O$6="SINGLESPECTRUM",SUM((((M10/100)*$AJ$22)*$AH$22))+(((((M10/100)*$AJ$22)*$AN$22)*$AH$22)*Calculator!$G$4)-((((M10/100)*$AJ$22)*$AN$22)*$AH$22)+((((M10/100)*$AJ$23)*$AH$23)),IF(Calculator!$O$6="SINGLEHOMESTEAD",SUM((((M10/100)*$AJ$22)*$AH$22))+(((((M10/100)*$AJ$22)*$AN$22)*$AH$22)*Calculator!$G$3)-((((M10/100)*$AJ$22)*$AN$22)*$AH$22)+((((M10/100)*$AJ$23)*$AH$23)),IF(Calculator!$O$6="SINGLEBAND A",SUM((((M10/100)*$AJ$22)*$AH$22))+(((((M10/100)*$AJ$22)*$AN$22)*$AH$22)*Calculator!$G$5)-((((M10/100)*$AJ$22)*$AN$22)*$AH$22)+((((M10/100)*$AJ$23)*$AH$23)),IF(Calculator!$O$6="SINGLEBAND B",SUM((((M10/100)*$AJ$22)*$AH$22))+(((((M10/100)*$AJ$22)*$AN$22)*$AH$22)*Calculator!$G$6)-((((M10/100)*$AJ$22)*$AN$22)*$AH$22)+((((M10/100)*$AJ$23)*$AH$23)),IF(Calculator!$O$6="SINGLEBAND C",SUM((((M10/100)*$AJ$22)*$AH$22))+(((((M10/100)*$AJ$22)*$AN$22)*$AH$22)*Calculator!$G$7)-((((M10/100)*$AJ$22)*$AN$22)*$AH$22)+((((M10/100)*$AJ$23)*$AH$23)),IF(Calculator!$O$6="SINGLEBAND D",SUM((((M10/100)*$AJ$22)*$AH$22))+(((((M10/100)*$AJ$22)*$AN$22)*$AH$22)*Calculator!$G$8)-((((M10/100)*$AJ$22)*$AN$22)*$AH$22)+((((M10/100)*$AJ$23)*$AH$23)),IF(Calculator!$O$6="SINGLEURBANE",SUM((((M10/100)*$AJ$22)*$AH$22))+(((((M10/100)*$AJ$22)*$AN$22)*$AH$22)*Calculator!$G$9)-((((M10/100)*$AJ$22)*$AN$22)*$AH$22)+((((M10/100)*$AJ$23)*$AH$23)),IF(Calculator!$O$6="SINGLESILVERANOD",SUM((((M10/100)*$AJ$22)*$AH$22))+(((((M10/100)*$AJ$22)*$AN$22)*$AH$22)*Calculator!$G$10)-((((M10/100)*$AJ$22)*$AN$22)*$AH$22)+((((M10/100)*$AJ$23)*$AH$23)),IF(Calculator!$O$6="SINGLEANOD",SUM((((M10/100)*$AJ$22)*$AH$22))+(((((M10/100)*$AJ$22)*$AN$22)*$AH$22)*Calculator!$G$11)-((((M10/100)*$AJ$22)*$AN$22)*$AH$22)+((((M10/100)*$AJ$23)*$AH$23)),IF(Calculator!$O$6="DUALBASE",SUM((((M10/100)*$AJ$22)*$AH$22))+(((((M10/100)*$AJ$22)*$AN$22)*$AH$22)*Calculator!$G$12)-((((M10/100)*$AJ$22)*$AN$22)*$AH$22)+((((M10/100)*$AJ$23)*$AH$23)),IF(Calculator!$O$6="DUALELEMENTS",SUM((((M10/100)*$AJ$22)*$AH$22))+(((((M10/100)*$AJ$22)*$AN$22)*$AH$22)*Calculator!$G$13)-((((M10/100)*$AJ$22)*$AN$22)*$AH$22)+((((M10/100)*$AJ$23)*$AH$23)),IF(Calculator!$O$6="DUALSPECTRUM",SUM((((M10/100)*$AJ$22)*$AH$22))+(((((M10/100)*$AJ$22)*$AN$22)*$AH$22)*Calculator!$G$15)-((((M10/100)*$AJ$22)*$AN$22)*$AH$22)+((((M10/100)*$AJ$23)*$AH$23)),IF(Calculator!$O$6="DUALHOMESTEAD",SUM((((M10/100)*$AJ$22)*$AH$22))+(((((M10/100)*$AJ$22)*$AN$22)*$AH$22)*Calculator!$G$14)-((((M10/100)*$AJ$22)*$AN$22)*$AH$22)+((((M10/100)*$AJ$23)*$AH$23)),IF(Calculator!$O$6="DUALBAND A",SUM((((M10/100)*$AJ$22)*$AH$22))+(((((M10/100)*$AJ$22)*$AN$22)*$AH$22)*Calculator!$G$16)-((((M10/100)*$AJ$22)*$AN$22)*$AH$22)+((((M10/100)*$AJ$23)*$AH$23)),IF(Calculator!$O$6="DUALBAND B",SUM((((M10/100)*$AJ$22)*$AH$22))+(((((M10/100)*$AJ$22)*$AN$22)*$AH$22)*Calculator!$G$17)-((((M10/100)*$AJ$22)*$AN$22)*$AH$22)+((((M10/100)*$AJ$23)*$AH$23)),IF(Calculator!$O$6="DUALBAND C",SUM((((M10/100)*$AJ$22)*$AH$22))+(((((M10/100)*$AJ$22)*$AN$22)*$AH$22)*Calculator!$G$18)-((((M10/100)*$AJ$22)*$AN$22)*$AH$22)+((((M10/100)*$AJ$23)*$AH$23)),IF(Calculator!$O$6="DUALBAND D",SUM((((M10/100)*$AJ$22)*$AH$22))+(((((M10/100)*$AJ$22)*$AN$22)*$AH$22)*Calculator!$G$19)-((((M10/100)*$AJ$22)*$AN$22)*$AH$22)+((((M10/100)*$AJ$23)*$AH$23)),IF(Calculator!$O$6="DUALURBANE",SUM((((M10/100)*$AJ$22)*$AH$22))+(((((M10/100)*$AJ$22)*$AN$22)*$AH$22)*Calculator!$G$20)-((((M10/100)*$AJ$22)*$AN$22)*$AH$22)+((((M10/100)*$AJ$23)*$AH$23)),IF(Calculator!$O$6="DUALSILVERANOD",SUM((((M10/100)*$AJ$22)*$AH$22))+(((((M10/100)*$AJ$22)*$AN$22)*$AH$22)*Calculator!$G$21)-((((M10/100)*$AJ$22)*$AN$22)*$AH$22)+((((M10/100)*$AJ$23)*$AH$23)),IF(Calculator!$O$6="DUALANOD",SUM((((M10/100)*$AJ$22)*$AH$22))+(((((M10/100)*$AJ$22)*$AN$22)*$AH$22)*Calculator!$G$22)-((((M10/100)*$AJ$22)*$AN$22)*$AH$22)+((((M10/100)*$AJ$23)*$AH$23))))))))))))))))))))))))</f>
        <v>224.4221047698974</v>
      </c>
      <c r="AC10" s="2">
        <f>IF(Calculator!$O$6="SINGLEBASE",SUM((((N10/100)*$AJ$22)*$AH$22))+((((N10/100)*$AJ$23)*$AH$23)),IF(Calculator!$O$6="SINGLEELEMENTS",SUM((((N10/100)*$AJ$22)*$AH$22))+(((((N10/100)*$AJ$22)*$AN$22)*$AH$22)*Calculator!$G$2)-((((N10/100)*$AJ$22)*$AN$22)*$AH$22)+((((N10/100)*$AJ$23)*$AH$23)),IF(Calculator!$O$6="SINGLESPECTRUM",SUM((((N10/100)*$AJ$22)*$AH$22))+(((((N10/100)*$AJ$22)*$AN$22)*$AH$22)*Calculator!$G$4)-((((N10/100)*$AJ$22)*$AN$22)*$AH$22)+((((N10/100)*$AJ$23)*$AH$23)),IF(Calculator!$O$6="SINGLEHOMESTEAD",SUM((((N10/100)*$AJ$22)*$AH$22))+(((((N10/100)*$AJ$22)*$AN$22)*$AH$22)*Calculator!$G$3)-((((N10/100)*$AJ$22)*$AN$22)*$AH$22)+((((N10/100)*$AJ$23)*$AH$23)),IF(Calculator!$O$6="SINGLEBAND A",SUM((((N10/100)*$AJ$22)*$AH$22))+(((((N10/100)*$AJ$22)*$AN$22)*$AH$22)*Calculator!$G$5)-((((N10/100)*$AJ$22)*$AN$22)*$AH$22)+((((N10/100)*$AJ$23)*$AH$23)),IF(Calculator!$O$6="SINGLEBAND B",SUM((((N10/100)*$AJ$22)*$AH$22))+(((((N10/100)*$AJ$22)*$AN$22)*$AH$22)*Calculator!$G$6)-((((N10/100)*$AJ$22)*$AN$22)*$AH$22)+((((N10/100)*$AJ$23)*$AH$23)),IF(Calculator!$O$6="SINGLEBAND C",SUM((((N10/100)*$AJ$22)*$AH$22))+(((((N10/100)*$AJ$22)*$AN$22)*$AH$22)*Calculator!$G$7)-((((N10/100)*$AJ$22)*$AN$22)*$AH$22)+((((N10/100)*$AJ$23)*$AH$23)),IF(Calculator!$O$6="SINGLEBAND D",SUM((((N10/100)*$AJ$22)*$AH$22))+(((((N10/100)*$AJ$22)*$AN$22)*$AH$22)*Calculator!$G$8)-((((N10/100)*$AJ$22)*$AN$22)*$AH$22)+((((N10/100)*$AJ$23)*$AH$23)),IF(Calculator!$O$6="SINGLEURBANE",SUM((((N10/100)*$AJ$22)*$AH$22))+(((((N10/100)*$AJ$22)*$AN$22)*$AH$22)*Calculator!$G$9)-((((N10/100)*$AJ$22)*$AN$22)*$AH$22)+((((N10/100)*$AJ$23)*$AH$23)),IF(Calculator!$O$6="SINGLESILVERANOD",SUM((((N10/100)*$AJ$22)*$AH$22))+(((((N10/100)*$AJ$22)*$AN$22)*$AH$22)*Calculator!$G$10)-((((N10/100)*$AJ$22)*$AN$22)*$AH$22)+((((N10/100)*$AJ$23)*$AH$23)),IF(Calculator!$O$6="SINGLEANOD",SUM((((N10/100)*$AJ$22)*$AH$22))+(((((N10/100)*$AJ$22)*$AN$22)*$AH$22)*Calculator!$G$11)-((((N10/100)*$AJ$22)*$AN$22)*$AH$22)+((((N10/100)*$AJ$23)*$AH$23)),IF(Calculator!$O$6="DUALBASE",SUM((((N10/100)*$AJ$22)*$AH$22))+(((((N10/100)*$AJ$22)*$AN$22)*$AH$22)*Calculator!$G$12)-((((N10/100)*$AJ$22)*$AN$22)*$AH$22)+((((N10/100)*$AJ$23)*$AH$23)),IF(Calculator!$O$6="DUALELEMENTS",SUM((((N10/100)*$AJ$22)*$AH$22))+(((((N10/100)*$AJ$22)*$AN$22)*$AH$22)*Calculator!$G$13)-((((N10/100)*$AJ$22)*$AN$22)*$AH$22)+((((N10/100)*$AJ$23)*$AH$23)),IF(Calculator!$O$6="DUALSPECTRUM",SUM((((N10/100)*$AJ$22)*$AH$22))+(((((N10/100)*$AJ$22)*$AN$22)*$AH$22)*Calculator!$G$15)-((((N10/100)*$AJ$22)*$AN$22)*$AH$22)+((((N10/100)*$AJ$23)*$AH$23)),IF(Calculator!$O$6="DUALHOMESTEAD",SUM((((N10/100)*$AJ$22)*$AH$22))+(((((N10/100)*$AJ$22)*$AN$22)*$AH$22)*Calculator!$G$14)-((((N10/100)*$AJ$22)*$AN$22)*$AH$22)+((((N10/100)*$AJ$23)*$AH$23)),IF(Calculator!$O$6="DUALBAND A",SUM((((N10/100)*$AJ$22)*$AH$22))+(((((N10/100)*$AJ$22)*$AN$22)*$AH$22)*Calculator!$G$16)-((((N10/100)*$AJ$22)*$AN$22)*$AH$22)+((((N10/100)*$AJ$23)*$AH$23)),IF(Calculator!$O$6="DUALBAND B",SUM((((N10/100)*$AJ$22)*$AH$22))+(((((N10/100)*$AJ$22)*$AN$22)*$AH$22)*Calculator!$G$17)-((((N10/100)*$AJ$22)*$AN$22)*$AH$22)+((((N10/100)*$AJ$23)*$AH$23)),IF(Calculator!$O$6="DUALBAND C",SUM((((N10/100)*$AJ$22)*$AH$22))+(((((N10/100)*$AJ$22)*$AN$22)*$AH$22)*Calculator!$G$18)-((((N10/100)*$AJ$22)*$AN$22)*$AH$22)+((((N10/100)*$AJ$23)*$AH$23)),IF(Calculator!$O$6="DUALBAND D",SUM((((N10/100)*$AJ$22)*$AH$22))+(((((N10/100)*$AJ$22)*$AN$22)*$AH$22)*Calculator!$G$19)-((((N10/100)*$AJ$22)*$AN$22)*$AH$22)+((((N10/100)*$AJ$23)*$AH$23)),IF(Calculator!$O$6="DUALURBANE",SUM((((N10/100)*$AJ$22)*$AH$22))+(((((N10/100)*$AJ$22)*$AN$22)*$AH$22)*Calculator!$G$20)-((((N10/100)*$AJ$22)*$AN$22)*$AH$22)+((((N10/100)*$AJ$23)*$AH$23)),IF(Calculator!$O$6="DUALSILVERANOD",SUM((((N10/100)*$AJ$22)*$AH$22))+(((((N10/100)*$AJ$22)*$AN$22)*$AH$22)*Calculator!$G$21)-((((N10/100)*$AJ$22)*$AN$22)*$AH$22)+((((N10/100)*$AJ$23)*$AH$23)),IF(Calculator!$O$6="DUALANOD",SUM((((N10/100)*$AJ$22)*$AH$22))+(((((N10/100)*$AJ$22)*$AN$22)*$AH$22)*Calculator!$G$22)-((((N10/100)*$AJ$22)*$AN$22)*$AH$22)+((((N10/100)*$AJ$23)*$AH$23))))))))))))))))))))))))</f>
        <v>227.10849463806144</v>
      </c>
    </row>
    <row r="11" spans="1:40">
      <c r="A11" s="8" t="s">
        <v>1443</v>
      </c>
      <c r="B11" s="2">
        <v>461.72279617309567</v>
      </c>
      <c r="C11" s="2">
        <v>488.7151640319824</v>
      </c>
      <c r="D11" s="2">
        <v>495.27776275634761</v>
      </c>
      <c r="E11" s="2">
        <v>502.43598724365233</v>
      </c>
      <c r="F11" s="2">
        <v>508.99858596801755</v>
      </c>
      <c r="G11" s="2">
        <v>515.55075637817379</v>
      </c>
      <c r="H11" s="2">
        <v>522.113355102539</v>
      </c>
      <c r="I11" s="2">
        <v>528.67595382690422</v>
      </c>
      <c r="J11" s="2">
        <v>536.05361938476563</v>
      </c>
      <c r="K11" s="2">
        <v>542.61624999999992</v>
      </c>
      <c r="L11" s="2">
        <v>549.16842041015616</v>
      </c>
      <c r="M11" s="2">
        <v>555.73098724365229</v>
      </c>
      <c r="N11" s="2">
        <v>562.28315765380853</v>
      </c>
      <c r="P11" s="8">
        <v>1100</v>
      </c>
      <c r="Q11" s="2">
        <f>IF(Calculator!$O$6="SINGLEBASE",SUM((((B11/100)*$AJ$22)*$AH$22))+((((B11/100)*$AJ$23)*$AH$23)),IF(Calculator!$O$6="SINGLEELEMENTS",SUM((((B11/100)*$AJ$22)*$AH$22))+(((((B11/100)*$AJ$22)*$AN$22)*$AH$22)*Calculator!$G$2)-((((B11/100)*$AJ$22)*$AN$22)*$AH$22)+((((B11/100)*$AJ$23)*$AH$23)),IF(Calculator!$O$6="SINGLESPECTRUM",SUM((((B11/100)*$AJ$22)*$AH$22))+(((((B11/100)*$AJ$22)*$AN$22)*$AH$22)*Calculator!$G$4)-((((B11/100)*$AJ$22)*$AN$22)*$AH$22)+((((B11/100)*$AJ$23)*$AH$23)),IF(Calculator!$O$6="SINGLEHOMESTEAD",SUM((((B11/100)*$AJ$22)*$AH$22))+(((((B11/100)*$AJ$22)*$AN$22)*$AH$22)*Calculator!$G$3)-((((B11/100)*$AJ$22)*$AN$22)*$AH$22)+((((B11/100)*$AJ$23)*$AH$23)),IF(Calculator!$O$6="SINGLEBAND A",SUM((((B11/100)*$AJ$22)*$AH$22))+(((((B11/100)*$AJ$22)*$AN$22)*$AH$22)*Calculator!$G$5)-((((B11/100)*$AJ$22)*$AN$22)*$AH$22)+((((B11/100)*$AJ$23)*$AH$23)),IF(Calculator!$O$6="SINGLEBAND B",SUM((((B11/100)*$AJ$22)*$AH$22))+(((((B11/100)*$AJ$22)*$AN$22)*$AH$22)*Calculator!$G$6)-((((B11/100)*$AJ$22)*$AN$22)*$AH$22)+((((B11/100)*$AJ$23)*$AH$23)),IF(Calculator!$O$6="SINGLEBAND C",SUM((((B11/100)*$AJ$22)*$AH$22))+(((((B11/100)*$AJ$22)*$AN$22)*$AH$22)*Calculator!$G$7)-((((B11/100)*$AJ$22)*$AN$22)*$AH$22)+((((B11/100)*$AJ$23)*$AH$23)),IF(Calculator!$O$6="SINGLEBAND D",SUM((((B11/100)*$AJ$22)*$AH$22))+(((((B11/100)*$AJ$22)*$AN$22)*$AH$22)*Calculator!$G$8)-((((B11/100)*$AJ$22)*$AN$22)*$AH$22)+((((B11/100)*$AJ$23)*$AH$23)),IF(Calculator!$O$6="SINGLEURBANE",SUM((((B11/100)*$AJ$22)*$AH$22))+(((((B11/100)*$AJ$22)*$AN$22)*$AH$22)*Calculator!$G$9)-((((B11/100)*$AJ$22)*$AN$22)*$AH$22)+((((B11/100)*$AJ$23)*$AH$23)),IF(Calculator!$O$6="SINGLESILVERANOD",SUM((((B11/100)*$AJ$22)*$AH$22))+(((((B11/100)*$AJ$22)*$AN$22)*$AH$22)*Calculator!$G$10)-((((B11/100)*$AJ$22)*$AN$22)*$AH$22)+((((B11/100)*$AJ$23)*$AH$23)),IF(Calculator!$O$6="SINGLEANOD",SUM((((B11/100)*$AJ$22)*$AH$22))+(((((B11/100)*$AJ$22)*$AN$22)*$AH$22)*Calculator!$G$11)-((((B11/100)*$AJ$22)*$AN$22)*$AH$22)+((((B11/100)*$AJ$23)*$AH$23)),IF(Calculator!$O$6="DUALBASE",SUM((((B11/100)*$AJ$22)*$AH$22))+(((((B11/100)*$AJ$22)*$AN$22)*$AH$22)*Calculator!$G$12)-((((B11/100)*$AJ$22)*$AN$22)*$AH$22)+((((B11/100)*$AJ$23)*$AH$23)),IF(Calculator!$O$6="DUALELEMENTS",SUM((((B11/100)*$AJ$22)*$AH$22))+(((((B11/100)*$AJ$22)*$AN$22)*$AH$22)*Calculator!$G$13)-((((B11/100)*$AJ$22)*$AN$22)*$AH$22)+((((B11/100)*$AJ$23)*$AH$23)),IF(Calculator!$O$6="DUALSPECTRUM",SUM((((B11/100)*$AJ$22)*$AH$22))+(((((B11/100)*$AJ$22)*$AN$22)*$AH$22)*Calculator!$G$15)-((((B11/100)*$AJ$22)*$AN$22)*$AH$22)+((((B11/100)*$AJ$23)*$AH$23)),IF(Calculator!$O$6="DUALHOMESTEAD",SUM((((B11/100)*$AJ$22)*$AH$22))+(((((B11/100)*$AJ$22)*$AN$22)*$AH$22)*Calculator!$G$14)-((((B11/100)*$AJ$22)*$AN$22)*$AH$22)+((((B11/100)*$AJ$23)*$AH$23)),IF(Calculator!$O$6="DUALBAND A",SUM((((B11/100)*$AJ$22)*$AH$22))+(((((B11/100)*$AJ$22)*$AN$22)*$AH$22)*Calculator!$G$16)-((((B11/100)*$AJ$22)*$AN$22)*$AH$22)+((((B11/100)*$AJ$23)*$AH$23)),IF(Calculator!$O$6="DUALBAND B",SUM((((B11/100)*$AJ$22)*$AH$22))+(((((B11/100)*$AJ$22)*$AN$22)*$AH$22)*Calculator!$G$17)-((((B11/100)*$AJ$22)*$AN$22)*$AH$22)+((((B11/100)*$AJ$23)*$AH$23)),IF(Calculator!$O$6="DUALBAND C",SUM((((B11/100)*$AJ$22)*$AH$22))+(((((B11/100)*$AJ$22)*$AN$22)*$AH$22)*Calculator!$G$18)-((((B11/100)*$AJ$22)*$AN$22)*$AH$22)+((((B11/100)*$AJ$23)*$AH$23)),IF(Calculator!$O$6="DUALBAND D",SUM((((B11/100)*$AJ$22)*$AH$22))+(((((B11/100)*$AJ$22)*$AN$22)*$AH$22)*Calculator!$G$19)-((((B11/100)*$AJ$22)*$AN$22)*$AH$22)+((((B11/100)*$AJ$23)*$AH$23)),IF(Calculator!$O$6="DUALURBANE",SUM((((B11/100)*$AJ$22)*$AH$22))+(((((B11/100)*$AJ$22)*$AN$22)*$AH$22)*Calculator!$G$20)-((((B11/100)*$AJ$22)*$AN$22)*$AH$22)+((((B11/100)*$AJ$23)*$AH$23)),IF(Calculator!$O$6="DUALSILVERANOD",SUM((((B11/100)*$AJ$22)*$AH$22))+(((((B11/100)*$AJ$22)*$AN$22)*$AH$22)*Calculator!$G$21)-((((B11/100)*$AJ$22)*$AN$22)*$AH$22)+((((B11/100)*$AJ$23)*$AH$23)),IF(Calculator!$O$6="DUALANOD",SUM((((B11/100)*$AJ$22)*$AH$22))+(((((B11/100)*$AJ$22)*$AN$22)*$AH$22)*Calculator!$G$22)-((((B11/100)*$AJ$22)*$AN$22)*$AH$22)+((((B11/100)*$AJ$23)*$AH$23))))))))))))))))))))))))</f>
        <v>189.3063464309692</v>
      </c>
      <c r="R11" s="2">
        <f>IF(Calculator!$O$6="SINGLEBASE",SUM((((C11/100)*$AJ$22)*$AH$22))+((((C11/100)*$AJ$23)*$AH$23)),IF(Calculator!$O$6="SINGLEELEMENTS",SUM((((C11/100)*$AJ$22)*$AH$22))+(((((C11/100)*$AJ$22)*$AN$22)*$AH$22)*Calculator!$G$2)-((((C11/100)*$AJ$22)*$AN$22)*$AH$22)+((((C11/100)*$AJ$23)*$AH$23)),IF(Calculator!$O$6="SINGLESPECTRUM",SUM((((C11/100)*$AJ$22)*$AH$22))+(((((C11/100)*$AJ$22)*$AN$22)*$AH$22)*Calculator!$G$4)-((((C11/100)*$AJ$22)*$AN$22)*$AH$22)+((((C11/100)*$AJ$23)*$AH$23)),IF(Calculator!$O$6="SINGLEHOMESTEAD",SUM((((C11/100)*$AJ$22)*$AH$22))+(((((C11/100)*$AJ$22)*$AN$22)*$AH$22)*Calculator!$G$3)-((((C11/100)*$AJ$22)*$AN$22)*$AH$22)+((((C11/100)*$AJ$23)*$AH$23)),IF(Calculator!$O$6="SINGLEBAND A",SUM((((C11/100)*$AJ$22)*$AH$22))+(((((C11/100)*$AJ$22)*$AN$22)*$AH$22)*Calculator!$G$5)-((((C11/100)*$AJ$22)*$AN$22)*$AH$22)+((((C11/100)*$AJ$23)*$AH$23)),IF(Calculator!$O$6="SINGLEBAND B",SUM((((C11/100)*$AJ$22)*$AH$22))+(((((C11/100)*$AJ$22)*$AN$22)*$AH$22)*Calculator!$G$6)-((((C11/100)*$AJ$22)*$AN$22)*$AH$22)+((((C11/100)*$AJ$23)*$AH$23)),IF(Calculator!$O$6="SINGLEBAND C",SUM((((C11/100)*$AJ$22)*$AH$22))+(((((C11/100)*$AJ$22)*$AN$22)*$AH$22)*Calculator!$G$7)-((((C11/100)*$AJ$22)*$AN$22)*$AH$22)+((((C11/100)*$AJ$23)*$AH$23)),IF(Calculator!$O$6="SINGLEBAND D",SUM((((C11/100)*$AJ$22)*$AH$22))+(((((C11/100)*$AJ$22)*$AN$22)*$AH$22)*Calculator!$G$8)-((((C11/100)*$AJ$22)*$AN$22)*$AH$22)+((((C11/100)*$AJ$23)*$AH$23)),IF(Calculator!$O$6="SINGLEURBANE",SUM((((C11/100)*$AJ$22)*$AH$22))+(((((C11/100)*$AJ$22)*$AN$22)*$AH$22)*Calculator!$G$9)-((((C11/100)*$AJ$22)*$AN$22)*$AH$22)+((((C11/100)*$AJ$23)*$AH$23)),IF(Calculator!$O$6="SINGLESILVERANOD",SUM((((C11/100)*$AJ$22)*$AH$22))+(((((C11/100)*$AJ$22)*$AN$22)*$AH$22)*Calculator!$G$10)-((((C11/100)*$AJ$22)*$AN$22)*$AH$22)+((((C11/100)*$AJ$23)*$AH$23)),IF(Calculator!$O$6="SINGLEANOD",SUM((((C11/100)*$AJ$22)*$AH$22))+(((((C11/100)*$AJ$22)*$AN$22)*$AH$22)*Calculator!$G$11)-((((C11/100)*$AJ$22)*$AN$22)*$AH$22)+((((C11/100)*$AJ$23)*$AH$23)),IF(Calculator!$O$6="DUALBASE",SUM((((C11/100)*$AJ$22)*$AH$22))+(((((C11/100)*$AJ$22)*$AN$22)*$AH$22)*Calculator!$G$12)-((((C11/100)*$AJ$22)*$AN$22)*$AH$22)+((((C11/100)*$AJ$23)*$AH$23)),IF(Calculator!$O$6="DUALELEMENTS",SUM((((C11/100)*$AJ$22)*$AH$22))+(((((C11/100)*$AJ$22)*$AN$22)*$AH$22)*Calculator!$G$13)-((((C11/100)*$AJ$22)*$AN$22)*$AH$22)+((((C11/100)*$AJ$23)*$AH$23)),IF(Calculator!$O$6="DUALSPECTRUM",SUM((((C11/100)*$AJ$22)*$AH$22))+(((((C11/100)*$AJ$22)*$AN$22)*$AH$22)*Calculator!$G$15)-((((C11/100)*$AJ$22)*$AN$22)*$AH$22)+((((C11/100)*$AJ$23)*$AH$23)),IF(Calculator!$O$6="DUALHOMESTEAD",SUM((((C11/100)*$AJ$22)*$AH$22))+(((((C11/100)*$AJ$22)*$AN$22)*$AH$22)*Calculator!$G$14)-((((C11/100)*$AJ$22)*$AN$22)*$AH$22)+((((C11/100)*$AJ$23)*$AH$23)),IF(Calculator!$O$6="DUALBAND A",SUM((((C11/100)*$AJ$22)*$AH$22))+(((((C11/100)*$AJ$22)*$AN$22)*$AH$22)*Calculator!$G$16)-((((C11/100)*$AJ$22)*$AN$22)*$AH$22)+((((C11/100)*$AJ$23)*$AH$23)),IF(Calculator!$O$6="DUALBAND B",SUM((((C11/100)*$AJ$22)*$AH$22))+(((((C11/100)*$AJ$22)*$AN$22)*$AH$22)*Calculator!$G$17)-((((C11/100)*$AJ$22)*$AN$22)*$AH$22)+((((C11/100)*$AJ$23)*$AH$23)),IF(Calculator!$O$6="DUALBAND C",SUM((((C11/100)*$AJ$22)*$AH$22))+(((((C11/100)*$AJ$22)*$AN$22)*$AH$22)*Calculator!$G$18)-((((C11/100)*$AJ$22)*$AN$22)*$AH$22)+((((C11/100)*$AJ$23)*$AH$23)),IF(Calculator!$O$6="DUALBAND D",SUM((((C11/100)*$AJ$22)*$AH$22))+(((((C11/100)*$AJ$22)*$AN$22)*$AH$22)*Calculator!$G$19)-((((C11/100)*$AJ$22)*$AN$22)*$AH$22)+((((C11/100)*$AJ$23)*$AH$23)),IF(Calculator!$O$6="DUALURBANE",SUM((((C11/100)*$AJ$22)*$AH$22))+(((((C11/100)*$AJ$22)*$AN$22)*$AH$22)*Calculator!$G$20)-((((C11/100)*$AJ$22)*$AN$22)*$AH$22)+((((C11/100)*$AJ$23)*$AH$23)),IF(Calculator!$O$6="DUALSILVERANOD",SUM((((C11/100)*$AJ$22)*$AH$22))+(((((C11/100)*$AJ$22)*$AN$22)*$AH$22)*Calculator!$G$21)-((((C11/100)*$AJ$22)*$AN$22)*$AH$22)+((((C11/100)*$AJ$23)*$AH$23)),IF(Calculator!$O$6="DUALANOD",SUM((((C11/100)*$AJ$22)*$AH$22))+(((((C11/100)*$AJ$22)*$AN$22)*$AH$22)*Calculator!$G$22)-((((C11/100)*$AJ$22)*$AN$22)*$AH$22)+((((C11/100)*$AJ$23)*$AH$23))))))))))))))))))))))))</f>
        <v>200.37321725311273</v>
      </c>
      <c r="S11" s="2">
        <f>IF(Calculator!$O$6="SINGLEBASE",SUM((((D11/100)*$AJ$22)*$AH$22))+((((D11/100)*$AJ$23)*$AH$23)),IF(Calculator!$O$6="SINGLEELEMENTS",SUM((((D11/100)*$AJ$22)*$AH$22))+(((((D11/100)*$AJ$22)*$AN$22)*$AH$22)*Calculator!$G$2)-((((D11/100)*$AJ$22)*$AN$22)*$AH$22)+((((D11/100)*$AJ$23)*$AH$23)),IF(Calculator!$O$6="SINGLESPECTRUM",SUM((((D11/100)*$AJ$22)*$AH$22))+(((((D11/100)*$AJ$22)*$AN$22)*$AH$22)*Calculator!$G$4)-((((D11/100)*$AJ$22)*$AN$22)*$AH$22)+((((D11/100)*$AJ$23)*$AH$23)),IF(Calculator!$O$6="SINGLEHOMESTEAD",SUM((((D11/100)*$AJ$22)*$AH$22))+(((((D11/100)*$AJ$22)*$AN$22)*$AH$22)*Calculator!$G$3)-((((D11/100)*$AJ$22)*$AN$22)*$AH$22)+((((D11/100)*$AJ$23)*$AH$23)),IF(Calculator!$O$6="SINGLEBAND A",SUM((((D11/100)*$AJ$22)*$AH$22))+(((((D11/100)*$AJ$22)*$AN$22)*$AH$22)*Calculator!$G$5)-((((D11/100)*$AJ$22)*$AN$22)*$AH$22)+((((D11/100)*$AJ$23)*$AH$23)),IF(Calculator!$O$6="SINGLEBAND B",SUM((((D11/100)*$AJ$22)*$AH$22))+(((((D11/100)*$AJ$22)*$AN$22)*$AH$22)*Calculator!$G$6)-((((D11/100)*$AJ$22)*$AN$22)*$AH$22)+((((D11/100)*$AJ$23)*$AH$23)),IF(Calculator!$O$6="SINGLEBAND C",SUM((((D11/100)*$AJ$22)*$AH$22))+(((((D11/100)*$AJ$22)*$AN$22)*$AH$22)*Calculator!$G$7)-((((D11/100)*$AJ$22)*$AN$22)*$AH$22)+((((D11/100)*$AJ$23)*$AH$23)),IF(Calculator!$O$6="SINGLEBAND D",SUM((((D11/100)*$AJ$22)*$AH$22))+(((((D11/100)*$AJ$22)*$AN$22)*$AH$22)*Calculator!$G$8)-((((D11/100)*$AJ$22)*$AN$22)*$AH$22)+((((D11/100)*$AJ$23)*$AH$23)),IF(Calculator!$O$6="SINGLEURBANE",SUM((((D11/100)*$AJ$22)*$AH$22))+(((((D11/100)*$AJ$22)*$AN$22)*$AH$22)*Calculator!$G$9)-((((D11/100)*$AJ$22)*$AN$22)*$AH$22)+((((D11/100)*$AJ$23)*$AH$23)),IF(Calculator!$O$6="SINGLESILVERANOD",SUM((((D11/100)*$AJ$22)*$AH$22))+(((((D11/100)*$AJ$22)*$AN$22)*$AH$22)*Calculator!$G$10)-((((D11/100)*$AJ$22)*$AN$22)*$AH$22)+((((D11/100)*$AJ$23)*$AH$23)),IF(Calculator!$O$6="SINGLEANOD",SUM((((D11/100)*$AJ$22)*$AH$22))+(((((D11/100)*$AJ$22)*$AN$22)*$AH$22)*Calculator!$G$11)-((((D11/100)*$AJ$22)*$AN$22)*$AH$22)+((((D11/100)*$AJ$23)*$AH$23)),IF(Calculator!$O$6="DUALBASE",SUM((((D11/100)*$AJ$22)*$AH$22))+(((((D11/100)*$AJ$22)*$AN$22)*$AH$22)*Calculator!$G$12)-((((D11/100)*$AJ$22)*$AN$22)*$AH$22)+((((D11/100)*$AJ$23)*$AH$23)),IF(Calculator!$O$6="DUALELEMENTS",SUM((((D11/100)*$AJ$22)*$AH$22))+(((((D11/100)*$AJ$22)*$AN$22)*$AH$22)*Calculator!$G$13)-((((D11/100)*$AJ$22)*$AN$22)*$AH$22)+((((D11/100)*$AJ$23)*$AH$23)),IF(Calculator!$O$6="DUALSPECTRUM",SUM((((D11/100)*$AJ$22)*$AH$22))+(((((D11/100)*$AJ$22)*$AN$22)*$AH$22)*Calculator!$G$15)-((((D11/100)*$AJ$22)*$AN$22)*$AH$22)+((((D11/100)*$AJ$23)*$AH$23)),IF(Calculator!$O$6="DUALHOMESTEAD",SUM((((D11/100)*$AJ$22)*$AH$22))+(((((D11/100)*$AJ$22)*$AN$22)*$AH$22)*Calculator!$G$14)-((((D11/100)*$AJ$22)*$AN$22)*$AH$22)+((((D11/100)*$AJ$23)*$AH$23)),IF(Calculator!$O$6="DUALBAND A",SUM((((D11/100)*$AJ$22)*$AH$22))+(((((D11/100)*$AJ$22)*$AN$22)*$AH$22)*Calculator!$G$16)-((((D11/100)*$AJ$22)*$AN$22)*$AH$22)+((((D11/100)*$AJ$23)*$AH$23)),IF(Calculator!$O$6="DUALBAND B",SUM((((D11/100)*$AJ$22)*$AH$22))+(((((D11/100)*$AJ$22)*$AN$22)*$AH$22)*Calculator!$G$17)-((((D11/100)*$AJ$22)*$AN$22)*$AH$22)+((((D11/100)*$AJ$23)*$AH$23)),IF(Calculator!$O$6="DUALBAND C",SUM((((D11/100)*$AJ$22)*$AH$22))+(((((D11/100)*$AJ$22)*$AN$22)*$AH$22)*Calculator!$G$18)-((((D11/100)*$AJ$22)*$AN$22)*$AH$22)+((((D11/100)*$AJ$23)*$AH$23)),IF(Calculator!$O$6="DUALBAND D",SUM((((D11/100)*$AJ$22)*$AH$22))+(((((D11/100)*$AJ$22)*$AN$22)*$AH$22)*Calculator!$G$19)-((((D11/100)*$AJ$22)*$AN$22)*$AH$22)+((((D11/100)*$AJ$23)*$AH$23)),IF(Calculator!$O$6="DUALURBANE",SUM((((D11/100)*$AJ$22)*$AH$22))+(((((D11/100)*$AJ$22)*$AN$22)*$AH$22)*Calculator!$G$20)-((((D11/100)*$AJ$22)*$AN$22)*$AH$22)+((((D11/100)*$AJ$23)*$AH$23)),IF(Calculator!$O$6="DUALSILVERANOD",SUM((((D11/100)*$AJ$22)*$AH$22))+(((((D11/100)*$AJ$22)*$AN$22)*$AH$22)*Calculator!$G$21)-((((D11/100)*$AJ$22)*$AN$22)*$AH$22)+((((D11/100)*$AJ$23)*$AH$23)),IF(Calculator!$O$6="DUALANOD",SUM((((D11/100)*$AJ$22)*$AH$22))+(((((D11/100)*$AJ$22)*$AN$22)*$AH$22)*Calculator!$G$22)-((((D11/100)*$AJ$22)*$AN$22)*$AH$22)+((((D11/100)*$AJ$23)*$AH$23))))))))))))))))))))))))</f>
        <v>203.06388273010248</v>
      </c>
      <c r="T11" s="2">
        <f>IF(Calculator!$O$6="SINGLEBASE",SUM((((E11/100)*$AJ$22)*$AH$22))+((((E11/100)*$AJ$23)*$AH$23)),IF(Calculator!$O$6="SINGLEELEMENTS",SUM((((E11/100)*$AJ$22)*$AH$22))+(((((E11/100)*$AJ$22)*$AN$22)*$AH$22)*Calculator!$G$2)-((((E11/100)*$AJ$22)*$AN$22)*$AH$22)+((((E11/100)*$AJ$23)*$AH$23)),IF(Calculator!$O$6="SINGLESPECTRUM",SUM((((E11/100)*$AJ$22)*$AH$22))+(((((E11/100)*$AJ$22)*$AN$22)*$AH$22)*Calculator!$G$4)-((((E11/100)*$AJ$22)*$AN$22)*$AH$22)+((((E11/100)*$AJ$23)*$AH$23)),IF(Calculator!$O$6="SINGLEHOMESTEAD",SUM((((E11/100)*$AJ$22)*$AH$22))+(((((E11/100)*$AJ$22)*$AN$22)*$AH$22)*Calculator!$G$3)-((((E11/100)*$AJ$22)*$AN$22)*$AH$22)+((((E11/100)*$AJ$23)*$AH$23)),IF(Calculator!$O$6="SINGLEBAND A",SUM((((E11/100)*$AJ$22)*$AH$22))+(((((E11/100)*$AJ$22)*$AN$22)*$AH$22)*Calculator!$G$5)-((((E11/100)*$AJ$22)*$AN$22)*$AH$22)+((((E11/100)*$AJ$23)*$AH$23)),IF(Calculator!$O$6="SINGLEBAND B",SUM((((E11/100)*$AJ$22)*$AH$22))+(((((E11/100)*$AJ$22)*$AN$22)*$AH$22)*Calculator!$G$6)-((((E11/100)*$AJ$22)*$AN$22)*$AH$22)+((((E11/100)*$AJ$23)*$AH$23)),IF(Calculator!$O$6="SINGLEBAND C",SUM((((E11/100)*$AJ$22)*$AH$22))+(((((E11/100)*$AJ$22)*$AN$22)*$AH$22)*Calculator!$G$7)-((((E11/100)*$AJ$22)*$AN$22)*$AH$22)+((((E11/100)*$AJ$23)*$AH$23)),IF(Calculator!$O$6="SINGLEBAND D",SUM((((E11/100)*$AJ$22)*$AH$22))+(((((E11/100)*$AJ$22)*$AN$22)*$AH$22)*Calculator!$G$8)-((((E11/100)*$AJ$22)*$AN$22)*$AH$22)+((((E11/100)*$AJ$23)*$AH$23)),IF(Calculator!$O$6="SINGLEURBANE",SUM((((E11/100)*$AJ$22)*$AH$22))+(((((E11/100)*$AJ$22)*$AN$22)*$AH$22)*Calculator!$G$9)-((((E11/100)*$AJ$22)*$AN$22)*$AH$22)+((((E11/100)*$AJ$23)*$AH$23)),IF(Calculator!$O$6="SINGLESILVERANOD",SUM((((E11/100)*$AJ$22)*$AH$22))+(((((E11/100)*$AJ$22)*$AN$22)*$AH$22)*Calculator!$G$10)-((((E11/100)*$AJ$22)*$AN$22)*$AH$22)+((((E11/100)*$AJ$23)*$AH$23)),IF(Calculator!$O$6="SINGLEANOD",SUM((((E11/100)*$AJ$22)*$AH$22))+(((((E11/100)*$AJ$22)*$AN$22)*$AH$22)*Calculator!$G$11)-((((E11/100)*$AJ$22)*$AN$22)*$AH$22)+((((E11/100)*$AJ$23)*$AH$23)),IF(Calculator!$O$6="DUALBASE",SUM((((E11/100)*$AJ$22)*$AH$22))+(((((E11/100)*$AJ$22)*$AN$22)*$AH$22)*Calculator!$G$12)-((((E11/100)*$AJ$22)*$AN$22)*$AH$22)+((((E11/100)*$AJ$23)*$AH$23)),IF(Calculator!$O$6="DUALELEMENTS",SUM((((E11/100)*$AJ$22)*$AH$22))+(((((E11/100)*$AJ$22)*$AN$22)*$AH$22)*Calculator!$G$13)-((((E11/100)*$AJ$22)*$AN$22)*$AH$22)+((((E11/100)*$AJ$23)*$AH$23)),IF(Calculator!$O$6="DUALSPECTRUM",SUM((((E11/100)*$AJ$22)*$AH$22))+(((((E11/100)*$AJ$22)*$AN$22)*$AH$22)*Calculator!$G$15)-((((E11/100)*$AJ$22)*$AN$22)*$AH$22)+((((E11/100)*$AJ$23)*$AH$23)),IF(Calculator!$O$6="DUALHOMESTEAD",SUM((((E11/100)*$AJ$22)*$AH$22))+(((((E11/100)*$AJ$22)*$AN$22)*$AH$22)*Calculator!$G$14)-((((E11/100)*$AJ$22)*$AN$22)*$AH$22)+((((E11/100)*$AJ$23)*$AH$23)),IF(Calculator!$O$6="DUALBAND A",SUM((((E11/100)*$AJ$22)*$AH$22))+(((((E11/100)*$AJ$22)*$AN$22)*$AH$22)*Calculator!$G$16)-((((E11/100)*$AJ$22)*$AN$22)*$AH$22)+((((E11/100)*$AJ$23)*$AH$23)),IF(Calculator!$O$6="DUALBAND B",SUM((((E11/100)*$AJ$22)*$AH$22))+(((((E11/100)*$AJ$22)*$AN$22)*$AH$22)*Calculator!$G$17)-((((E11/100)*$AJ$22)*$AN$22)*$AH$22)+((((E11/100)*$AJ$23)*$AH$23)),IF(Calculator!$O$6="DUALBAND C",SUM((((E11/100)*$AJ$22)*$AH$22))+(((((E11/100)*$AJ$22)*$AN$22)*$AH$22)*Calculator!$G$18)-((((E11/100)*$AJ$22)*$AN$22)*$AH$22)+((((E11/100)*$AJ$23)*$AH$23)),IF(Calculator!$O$6="DUALBAND D",SUM((((E11/100)*$AJ$22)*$AH$22))+(((((E11/100)*$AJ$22)*$AN$22)*$AH$22)*Calculator!$G$19)-((((E11/100)*$AJ$22)*$AN$22)*$AH$22)+((((E11/100)*$AJ$23)*$AH$23)),IF(Calculator!$O$6="DUALURBANE",SUM((((E11/100)*$AJ$22)*$AH$22))+(((((E11/100)*$AJ$22)*$AN$22)*$AH$22)*Calculator!$G$20)-((((E11/100)*$AJ$22)*$AN$22)*$AH$22)+((((E11/100)*$AJ$23)*$AH$23)),IF(Calculator!$O$6="DUALSILVERANOD",SUM((((E11/100)*$AJ$22)*$AH$22))+(((((E11/100)*$AJ$22)*$AN$22)*$AH$22)*Calculator!$G$21)-((((E11/100)*$AJ$22)*$AN$22)*$AH$22)+((((E11/100)*$AJ$23)*$AH$23)),IF(Calculator!$O$6="DUALANOD",SUM((((E11/100)*$AJ$22)*$AH$22))+(((((E11/100)*$AJ$22)*$AN$22)*$AH$22)*Calculator!$G$22)-((((E11/100)*$AJ$22)*$AN$22)*$AH$22)+((((E11/100)*$AJ$23)*$AH$23))))))))))))))))))))))))</f>
        <v>205.99875476989746</v>
      </c>
      <c r="U11" s="2">
        <f>IF(Calculator!$O$6="SINGLEBASE",SUM((((F11/100)*$AJ$22)*$AH$22))+((((F11/100)*$AJ$23)*$AH$23)),IF(Calculator!$O$6="SINGLEELEMENTS",SUM((((F11/100)*$AJ$22)*$AH$22))+(((((F11/100)*$AJ$22)*$AN$22)*$AH$22)*Calculator!$G$2)-((((F11/100)*$AJ$22)*$AN$22)*$AH$22)+((((F11/100)*$AJ$23)*$AH$23)),IF(Calculator!$O$6="SINGLESPECTRUM",SUM((((F11/100)*$AJ$22)*$AH$22))+(((((F11/100)*$AJ$22)*$AN$22)*$AH$22)*Calculator!$G$4)-((((F11/100)*$AJ$22)*$AN$22)*$AH$22)+((((F11/100)*$AJ$23)*$AH$23)),IF(Calculator!$O$6="SINGLEHOMESTEAD",SUM((((F11/100)*$AJ$22)*$AH$22))+(((((F11/100)*$AJ$22)*$AN$22)*$AH$22)*Calculator!$G$3)-((((F11/100)*$AJ$22)*$AN$22)*$AH$22)+((((F11/100)*$AJ$23)*$AH$23)),IF(Calculator!$O$6="SINGLEBAND A",SUM((((F11/100)*$AJ$22)*$AH$22))+(((((F11/100)*$AJ$22)*$AN$22)*$AH$22)*Calculator!$G$5)-((((F11/100)*$AJ$22)*$AN$22)*$AH$22)+((((F11/100)*$AJ$23)*$AH$23)),IF(Calculator!$O$6="SINGLEBAND B",SUM((((F11/100)*$AJ$22)*$AH$22))+(((((F11/100)*$AJ$22)*$AN$22)*$AH$22)*Calculator!$G$6)-((((F11/100)*$AJ$22)*$AN$22)*$AH$22)+((((F11/100)*$AJ$23)*$AH$23)),IF(Calculator!$O$6="SINGLEBAND C",SUM((((F11/100)*$AJ$22)*$AH$22))+(((((F11/100)*$AJ$22)*$AN$22)*$AH$22)*Calculator!$G$7)-((((F11/100)*$AJ$22)*$AN$22)*$AH$22)+((((F11/100)*$AJ$23)*$AH$23)),IF(Calculator!$O$6="SINGLEBAND D",SUM((((F11/100)*$AJ$22)*$AH$22))+(((((F11/100)*$AJ$22)*$AN$22)*$AH$22)*Calculator!$G$8)-((((F11/100)*$AJ$22)*$AN$22)*$AH$22)+((((F11/100)*$AJ$23)*$AH$23)),IF(Calculator!$O$6="SINGLEURBANE",SUM((((F11/100)*$AJ$22)*$AH$22))+(((((F11/100)*$AJ$22)*$AN$22)*$AH$22)*Calculator!$G$9)-((((F11/100)*$AJ$22)*$AN$22)*$AH$22)+((((F11/100)*$AJ$23)*$AH$23)),IF(Calculator!$O$6="SINGLESILVERANOD",SUM((((F11/100)*$AJ$22)*$AH$22))+(((((F11/100)*$AJ$22)*$AN$22)*$AH$22)*Calculator!$G$10)-((((F11/100)*$AJ$22)*$AN$22)*$AH$22)+((((F11/100)*$AJ$23)*$AH$23)),IF(Calculator!$O$6="SINGLEANOD",SUM((((F11/100)*$AJ$22)*$AH$22))+(((((F11/100)*$AJ$22)*$AN$22)*$AH$22)*Calculator!$G$11)-((((F11/100)*$AJ$22)*$AN$22)*$AH$22)+((((F11/100)*$AJ$23)*$AH$23)),IF(Calculator!$O$6="DUALBASE",SUM((((F11/100)*$AJ$22)*$AH$22))+(((((F11/100)*$AJ$22)*$AN$22)*$AH$22)*Calculator!$G$12)-((((F11/100)*$AJ$22)*$AN$22)*$AH$22)+((((F11/100)*$AJ$23)*$AH$23)),IF(Calculator!$O$6="DUALELEMENTS",SUM((((F11/100)*$AJ$22)*$AH$22))+(((((F11/100)*$AJ$22)*$AN$22)*$AH$22)*Calculator!$G$13)-((((F11/100)*$AJ$22)*$AN$22)*$AH$22)+((((F11/100)*$AJ$23)*$AH$23)),IF(Calculator!$O$6="DUALSPECTRUM",SUM((((F11/100)*$AJ$22)*$AH$22))+(((((F11/100)*$AJ$22)*$AN$22)*$AH$22)*Calculator!$G$15)-((((F11/100)*$AJ$22)*$AN$22)*$AH$22)+((((F11/100)*$AJ$23)*$AH$23)),IF(Calculator!$O$6="DUALHOMESTEAD",SUM((((F11/100)*$AJ$22)*$AH$22))+(((((F11/100)*$AJ$22)*$AN$22)*$AH$22)*Calculator!$G$14)-((((F11/100)*$AJ$22)*$AN$22)*$AH$22)+((((F11/100)*$AJ$23)*$AH$23)),IF(Calculator!$O$6="DUALBAND A",SUM((((F11/100)*$AJ$22)*$AH$22))+(((((F11/100)*$AJ$22)*$AN$22)*$AH$22)*Calculator!$G$16)-((((F11/100)*$AJ$22)*$AN$22)*$AH$22)+((((F11/100)*$AJ$23)*$AH$23)),IF(Calculator!$O$6="DUALBAND B",SUM((((F11/100)*$AJ$22)*$AH$22))+(((((F11/100)*$AJ$22)*$AN$22)*$AH$22)*Calculator!$G$17)-((((F11/100)*$AJ$22)*$AN$22)*$AH$22)+((((F11/100)*$AJ$23)*$AH$23)),IF(Calculator!$O$6="DUALBAND C",SUM((((F11/100)*$AJ$22)*$AH$22))+(((((F11/100)*$AJ$22)*$AN$22)*$AH$22)*Calculator!$G$18)-((((F11/100)*$AJ$22)*$AN$22)*$AH$22)+((((F11/100)*$AJ$23)*$AH$23)),IF(Calculator!$O$6="DUALBAND D",SUM((((F11/100)*$AJ$22)*$AH$22))+(((((F11/100)*$AJ$22)*$AN$22)*$AH$22)*Calculator!$G$19)-((((F11/100)*$AJ$22)*$AN$22)*$AH$22)+((((F11/100)*$AJ$23)*$AH$23)),IF(Calculator!$O$6="DUALURBANE",SUM((((F11/100)*$AJ$22)*$AH$22))+(((((F11/100)*$AJ$22)*$AN$22)*$AH$22)*Calculator!$G$20)-((((F11/100)*$AJ$22)*$AN$22)*$AH$22)+((((F11/100)*$AJ$23)*$AH$23)),IF(Calculator!$O$6="DUALSILVERANOD",SUM((((F11/100)*$AJ$22)*$AH$22))+(((((F11/100)*$AJ$22)*$AN$22)*$AH$22)*Calculator!$G$21)-((((F11/100)*$AJ$22)*$AN$22)*$AH$22)+((((F11/100)*$AJ$23)*$AH$23)),IF(Calculator!$O$6="DUALANOD",SUM((((F11/100)*$AJ$22)*$AH$22))+(((((F11/100)*$AJ$22)*$AN$22)*$AH$22)*Calculator!$G$22)-((((F11/100)*$AJ$22)*$AN$22)*$AH$22)+((((F11/100)*$AJ$23)*$AH$23))))))))))))))))))))))))</f>
        <v>208.68942024688715</v>
      </c>
      <c r="V11" s="2">
        <f>IF(Calculator!$O$6="SINGLEBASE",SUM((((G11/100)*$AJ$22)*$AH$22))+((((G11/100)*$AJ$23)*$AH$23)),IF(Calculator!$O$6="SINGLEELEMENTS",SUM((((G11/100)*$AJ$22)*$AH$22))+(((((G11/100)*$AJ$22)*$AN$22)*$AH$22)*Calculator!$G$2)-((((G11/100)*$AJ$22)*$AN$22)*$AH$22)+((((G11/100)*$AJ$23)*$AH$23)),IF(Calculator!$O$6="SINGLESPECTRUM",SUM((((G11/100)*$AJ$22)*$AH$22))+(((((G11/100)*$AJ$22)*$AN$22)*$AH$22)*Calculator!$G$4)-((((G11/100)*$AJ$22)*$AN$22)*$AH$22)+((((G11/100)*$AJ$23)*$AH$23)),IF(Calculator!$O$6="SINGLEHOMESTEAD",SUM((((G11/100)*$AJ$22)*$AH$22))+(((((G11/100)*$AJ$22)*$AN$22)*$AH$22)*Calculator!$G$3)-((((G11/100)*$AJ$22)*$AN$22)*$AH$22)+((((G11/100)*$AJ$23)*$AH$23)),IF(Calculator!$O$6="SINGLEBAND A",SUM((((G11/100)*$AJ$22)*$AH$22))+(((((G11/100)*$AJ$22)*$AN$22)*$AH$22)*Calculator!$G$5)-((((G11/100)*$AJ$22)*$AN$22)*$AH$22)+((((G11/100)*$AJ$23)*$AH$23)),IF(Calculator!$O$6="SINGLEBAND B",SUM((((G11/100)*$AJ$22)*$AH$22))+(((((G11/100)*$AJ$22)*$AN$22)*$AH$22)*Calculator!$G$6)-((((G11/100)*$AJ$22)*$AN$22)*$AH$22)+((((G11/100)*$AJ$23)*$AH$23)),IF(Calculator!$O$6="SINGLEBAND C",SUM((((G11/100)*$AJ$22)*$AH$22))+(((((G11/100)*$AJ$22)*$AN$22)*$AH$22)*Calculator!$G$7)-((((G11/100)*$AJ$22)*$AN$22)*$AH$22)+((((G11/100)*$AJ$23)*$AH$23)),IF(Calculator!$O$6="SINGLEBAND D",SUM((((G11/100)*$AJ$22)*$AH$22))+(((((G11/100)*$AJ$22)*$AN$22)*$AH$22)*Calculator!$G$8)-((((G11/100)*$AJ$22)*$AN$22)*$AH$22)+((((G11/100)*$AJ$23)*$AH$23)),IF(Calculator!$O$6="SINGLEURBANE",SUM((((G11/100)*$AJ$22)*$AH$22))+(((((G11/100)*$AJ$22)*$AN$22)*$AH$22)*Calculator!$G$9)-((((G11/100)*$AJ$22)*$AN$22)*$AH$22)+((((G11/100)*$AJ$23)*$AH$23)),IF(Calculator!$O$6="SINGLESILVERANOD",SUM((((G11/100)*$AJ$22)*$AH$22))+(((((G11/100)*$AJ$22)*$AN$22)*$AH$22)*Calculator!$G$10)-((((G11/100)*$AJ$22)*$AN$22)*$AH$22)+((((G11/100)*$AJ$23)*$AH$23)),IF(Calculator!$O$6="SINGLEANOD",SUM((((G11/100)*$AJ$22)*$AH$22))+(((((G11/100)*$AJ$22)*$AN$22)*$AH$22)*Calculator!$G$11)-((((G11/100)*$AJ$22)*$AN$22)*$AH$22)+((((G11/100)*$AJ$23)*$AH$23)),IF(Calculator!$O$6="DUALBASE",SUM((((G11/100)*$AJ$22)*$AH$22))+(((((G11/100)*$AJ$22)*$AN$22)*$AH$22)*Calculator!$G$12)-((((G11/100)*$AJ$22)*$AN$22)*$AH$22)+((((G11/100)*$AJ$23)*$AH$23)),IF(Calculator!$O$6="DUALELEMENTS",SUM((((G11/100)*$AJ$22)*$AH$22))+(((((G11/100)*$AJ$22)*$AN$22)*$AH$22)*Calculator!$G$13)-((((G11/100)*$AJ$22)*$AN$22)*$AH$22)+((((G11/100)*$AJ$23)*$AH$23)),IF(Calculator!$O$6="DUALSPECTRUM",SUM((((G11/100)*$AJ$22)*$AH$22))+(((((G11/100)*$AJ$22)*$AN$22)*$AH$22)*Calculator!$G$15)-((((G11/100)*$AJ$22)*$AN$22)*$AH$22)+((((G11/100)*$AJ$23)*$AH$23)),IF(Calculator!$O$6="DUALHOMESTEAD",SUM((((G11/100)*$AJ$22)*$AH$22))+(((((G11/100)*$AJ$22)*$AN$22)*$AH$22)*Calculator!$G$14)-((((G11/100)*$AJ$22)*$AN$22)*$AH$22)+((((G11/100)*$AJ$23)*$AH$23)),IF(Calculator!$O$6="DUALBAND A",SUM((((G11/100)*$AJ$22)*$AH$22))+(((((G11/100)*$AJ$22)*$AN$22)*$AH$22)*Calculator!$G$16)-((((G11/100)*$AJ$22)*$AN$22)*$AH$22)+((((G11/100)*$AJ$23)*$AH$23)),IF(Calculator!$O$6="DUALBAND B",SUM((((G11/100)*$AJ$22)*$AH$22))+(((((G11/100)*$AJ$22)*$AN$22)*$AH$22)*Calculator!$G$17)-((((G11/100)*$AJ$22)*$AN$22)*$AH$22)+((((G11/100)*$AJ$23)*$AH$23)),IF(Calculator!$O$6="DUALBAND C",SUM((((G11/100)*$AJ$22)*$AH$22))+(((((G11/100)*$AJ$22)*$AN$22)*$AH$22)*Calculator!$G$18)-((((G11/100)*$AJ$22)*$AN$22)*$AH$22)+((((G11/100)*$AJ$23)*$AH$23)),IF(Calculator!$O$6="DUALBAND D",SUM((((G11/100)*$AJ$22)*$AH$22))+(((((G11/100)*$AJ$22)*$AN$22)*$AH$22)*Calculator!$G$19)-((((G11/100)*$AJ$22)*$AN$22)*$AH$22)+((((G11/100)*$AJ$23)*$AH$23)),IF(Calculator!$O$6="DUALURBANE",SUM((((G11/100)*$AJ$22)*$AH$22))+(((((G11/100)*$AJ$22)*$AN$22)*$AH$22)*Calculator!$G$20)-((((G11/100)*$AJ$22)*$AN$22)*$AH$22)+((((G11/100)*$AJ$23)*$AH$23)),IF(Calculator!$O$6="DUALSILVERANOD",SUM((((G11/100)*$AJ$22)*$AH$22))+(((((G11/100)*$AJ$22)*$AN$22)*$AH$22)*Calculator!$G$21)-((((G11/100)*$AJ$22)*$AN$22)*$AH$22)+((((G11/100)*$AJ$23)*$AH$23)),IF(Calculator!$O$6="DUALANOD",SUM((((G11/100)*$AJ$22)*$AH$22))+(((((G11/100)*$AJ$22)*$AN$22)*$AH$22)*Calculator!$G$22)-((((G11/100)*$AJ$22)*$AN$22)*$AH$22)+((((G11/100)*$AJ$23)*$AH$23))))))))))))))))))))))))</f>
        <v>211.37581011505122</v>
      </c>
      <c r="W11" s="2">
        <f>IF(Calculator!$O$6="SINGLEBASE",SUM((((H11/100)*$AJ$22)*$AH$22))+((((H11/100)*$AJ$23)*$AH$23)),IF(Calculator!$O$6="SINGLEELEMENTS",SUM((((H11/100)*$AJ$22)*$AH$22))+(((((H11/100)*$AJ$22)*$AN$22)*$AH$22)*Calculator!$G$2)-((((H11/100)*$AJ$22)*$AN$22)*$AH$22)+((((H11/100)*$AJ$23)*$AH$23)),IF(Calculator!$O$6="SINGLESPECTRUM",SUM((((H11/100)*$AJ$22)*$AH$22))+(((((H11/100)*$AJ$22)*$AN$22)*$AH$22)*Calculator!$G$4)-((((H11/100)*$AJ$22)*$AN$22)*$AH$22)+((((H11/100)*$AJ$23)*$AH$23)),IF(Calculator!$O$6="SINGLEHOMESTEAD",SUM((((H11/100)*$AJ$22)*$AH$22))+(((((H11/100)*$AJ$22)*$AN$22)*$AH$22)*Calculator!$G$3)-((((H11/100)*$AJ$22)*$AN$22)*$AH$22)+((((H11/100)*$AJ$23)*$AH$23)),IF(Calculator!$O$6="SINGLEBAND A",SUM((((H11/100)*$AJ$22)*$AH$22))+(((((H11/100)*$AJ$22)*$AN$22)*$AH$22)*Calculator!$G$5)-((((H11/100)*$AJ$22)*$AN$22)*$AH$22)+((((H11/100)*$AJ$23)*$AH$23)),IF(Calculator!$O$6="SINGLEBAND B",SUM((((H11/100)*$AJ$22)*$AH$22))+(((((H11/100)*$AJ$22)*$AN$22)*$AH$22)*Calculator!$G$6)-((((H11/100)*$AJ$22)*$AN$22)*$AH$22)+((((H11/100)*$AJ$23)*$AH$23)),IF(Calculator!$O$6="SINGLEBAND C",SUM((((H11/100)*$AJ$22)*$AH$22))+(((((H11/100)*$AJ$22)*$AN$22)*$AH$22)*Calculator!$G$7)-((((H11/100)*$AJ$22)*$AN$22)*$AH$22)+((((H11/100)*$AJ$23)*$AH$23)),IF(Calculator!$O$6="SINGLEBAND D",SUM((((H11/100)*$AJ$22)*$AH$22))+(((((H11/100)*$AJ$22)*$AN$22)*$AH$22)*Calculator!$G$8)-((((H11/100)*$AJ$22)*$AN$22)*$AH$22)+((((H11/100)*$AJ$23)*$AH$23)),IF(Calculator!$O$6="SINGLEURBANE",SUM((((H11/100)*$AJ$22)*$AH$22))+(((((H11/100)*$AJ$22)*$AN$22)*$AH$22)*Calculator!$G$9)-((((H11/100)*$AJ$22)*$AN$22)*$AH$22)+((((H11/100)*$AJ$23)*$AH$23)),IF(Calculator!$O$6="SINGLESILVERANOD",SUM((((H11/100)*$AJ$22)*$AH$22))+(((((H11/100)*$AJ$22)*$AN$22)*$AH$22)*Calculator!$G$10)-((((H11/100)*$AJ$22)*$AN$22)*$AH$22)+((((H11/100)*$AJ$23)*$AH$23)),IF(Calculator!$O$6="SINGLEANOD",SUM((((H11/100)*$AJ$22)*$AH$22))+(((((H11/100)*$AJ$22)*$AN$22)*$AH$22)*Calculator!$G$11)-((((H11/100)*$AJ$22)*$AN$22)*$AH$22)+((((H11/100)*$AJ$23)*$AH$23)),IF(Calculator!$O$6="DUALBASE",SUM((((H11/100)*$AJ$22)*$AH$22))+(((((H11/100)*$AJ$22)*$AN$22)*$AH$22)*Calculator!$G$12)-((((H11/100)*$AJ$22)*$AN$22)*$AH$22)+((((H11/100)*$AJ$23)*$AH$23)),IF(Calculator!$O$6="DUALELEMENTS",SUM((((H11/100)*$AJ$22)*$AH$22))+(((((H11/100)*$AJ$22)*$AN$22)*$AH$22)*Calculator!$G$13)-((((H11/100)*$AJ$22)*$AN$22)*$AH$22)+((((H11/100)*$AJ$23)*$AH$23)),IF(Calculator!$O$6="DUALSPECTRUM",SUM((((H11/100)*$AJ$22)*$AH$22))+(((((H11/100)*$AJ$22)*$AN$22)*$AH$22)*Calculator!$G$15)-((((H11/100)*$AJ$22)*$AN$22)*$AH$22)+((((H11/100)*$AJ$23)*$AH$23)),IF(Calculator!$O$6="DUALHOMESTEAD",SUM((((H11/100)*$AJ$22)*$AH$22))+(((((H11/100)*$AJ$22)*$AN$22)*$AH$22)*Calculator!$G$14)-((((H11/100)*$AJ$22)*$AN$22)*$AH$22)+((((H11/100)*$AJ$23)*$AH$23)),IF(Calculator!$O$6="DUALBAND A",SUM((((H11/100)*$AJ$22)*$AH$22))+(((((H11/100)*$AJ$22)*$AN$22)*$AH$22)*Calculator!$G$16)-((((H11/100)*$AJ$22)*$AN$22)*$AH$22)+((((H11/100)*$AJ$23)*$AH$23)),IF(Calculator!$O$6="DUALBAND B",SUM((((H11/100)*$AJ$22)*$AH$22))+(((((H11/100)*$AJ$22)*$AN$22)*$AH$22)*Calculator!$G$17)-((((H11/100)*$AJ$22)*$AN$22)*$AH$22)+((((H11/100)*$AJ$23)*$AH$23)),IF(Calculator!$O$6="DUALBAND C",SUM((((H11/100)*$AJ$22)*$AH$22))+(((((H11/100)*$AJ$22)*$AN$22)*$AH$22)*Calculator!$G$18)-((((H11/100)*$AJ$22)*$AN$22)*$AH$22)+((((H11/100)*$AJ$23)*$AH$23)),IF(Calculator!$O$6="DUALBAND D",SUM((((H11/100)*$AJ$22)*$AH$22))+(((((H11/100)*$AJ$22)*$AN$22)*$AH$22)*Calculator!$G$19)-((((H11/100)*$AJ$22)*$AN$22)*$AH$22)+((((H11/100)*$AJ$23)*$AH$23)),IF(Calculator!$O$6="DUALURBANE",SUM((((H11/100)*$AJ$22)*$AH$22))+(((((H11/100)*$AJ$22)*$AN$22)*$AH$22)*Calculator!$G$20)-((((H11/100)*$AJ$22)*$AN$22)*$AH$22)+((((H11/100)*$AJ$23)*$AH$23)),IF(Calculator!$O$6="DUALSILVERANOD",SUM((((H11/100)*$AJ$22)*$AH$22))+(((((H11/100)*$AJ$22)*$AN$22)*$AH$22)*Calculator!$G$21)-((((H11/100)*$AJ$22)*$AN$22)*$AH$22)+((((H11/100)*$AJ$23)*$AH$23)),IF(Calculator!$O$6="DUALANOD",SUM((((H11/100)*$AJ$22)*$AH$22))+(((((H11/100)*$AJ$22)*$AN$22)*$AH$22)*Calculator!$G$22)-((((H11/100)*$AJ$22)*$AN$22)*$AH$22)+((((H11/100)*$AJ$23)*$AH$23))))))))))))))))))))))))</f>
        <v>214.06647559204094</v>
      </c>
      <c r="X11" s="2">
        <f>IF(Calculator!$O$6="SINGLEBASE",SUM((((I11/100)*$AJ$22)*$AH$22))+((((I11/100)*$AJ$23)*$AH$23)),IF(Calculator!$O$6="SINGLEELEMENTS",SUM((((I11/100)*$AJ$22)*$AH$22))+(((((I11/100)*$AJ$22)*$AN$22)*$AH$22)*Calculator!$G$2)-((((I11/100)*$AJ$22)*$AN$22)*$AH$22)+((((I11/100)*$AJ$23)*$AH$23)),IF(Calculator!$O$6="SINGLESPECTRUM",SUM((((I11/100)*$AJ$22)*$AH$22))+(((((I11/100)*$AJ$22)*$AN$22)*$AH$22)*Calculator!$G$4)-((((I11/100)*$AJ$22)*$AN$22)*$AH$22)+((((I11/100)*$AJ$23)*$AH$23)),IF(Calculator!$O$6="SINGLEHOMESTEAD",SUM((((I11/100)*$AJ$22)*$AH$22))+(((((I11/100)*$AJ$22)*$AN$22)*$AH$22)*Calculator!$G$3)-((((I11/100)*$AJ$22)*$AN$22)*$AH$22)+((((I11/100)*$AJ$23)*$AH$23)),IF(Calculator!$O$6="SINGLEBAND A",SUM((((I11/100)*$AJ$22)*$AH$22))+(((((I11/100)*$AJ$22)*$AN$22)*$AH$22)*Calculator!$G$5)-((((I11/100)*$AJ$22)*$AN$22)*$AH$22)+((((I11/100)*$AJ$23)*$AH$23)),IF(Calculator!$O$6="SINGLEBAND B",SUM((((I11/100)*$AJ$22)*$AH$22))+(((((I11/100)*$AJ$22)*$AN$22)*$AH$22)*Calculator!$G$6)-((((I11/100)*$AJ$22)*$AN$22)*$AH$22)+((((I11/100)*$AJ$23)*$AH$23)),IF(Calculator!$O$6="SINGLEBAND C",SUM((((I11/100)*$AJ$22)*$AH$22))+(((((I11/100)*$AJ$22)*$AN$22)*$AH$22)*Calculator!$G$7)-((((I11/100)*$AJ$22)*$AN$22)*$AH$22)+((((I11/100)*$AJ$23)*$AH$23)),IF(Calculator!$O$6="SINGLEBAND D",SUM((((I11/100)*$AJ$22)*$AH$22))+(((((I11/100)*$AJ$22)*$AN$22)*$AH$22)*Calculator!$G$8)-((((I11/100)*$AJ$22)*$AN$22)*$AH$22)+((((I11/100)*$AJ$23)*$AH$23)),IF(Calculator!$O$6="SINGLEURBANE",SUM((((I11/100)*$AJ$22)*$AH$22))+(((((I11/100)*$AJ$22)*$AN$22)*$AH$22)*Calculator!$G$9)-((((I11/100)*$AJ$22)*$AN$22)*$AH$22)+((((I11/100)*$AJ$23)*$AH$23)),IF(Calculator!$O$6="SINGLESILVERANOD",SUM((((I11/100)*$AJ$22)*$AH$22))+(((((I11/100)*$AJ$22)*$AN$22)*$AH$22)*Calculator!$G$10)-((((I11/100)*$AJ$22)*$AN$22)*$AH$22)+((((I11/100)*$AJ$23)*$AH$23)),IF(Calculator!$O$6="SINGLEANOD",SUM((((I11/100)*$AJ$22)*$AH$22))+(((((I11/100)*$AJ$22)*$AN$22)*$AH$22)*Calculator!$G$11)-((((I11/100)*$AJ$22)*$AN$22)*$AH$22)+((((I11/100)*$AJ$23)*$AH$23)),IF(Calculator!$O$6="DUALBASE",SUM((((I11/100)*$AJ$22)*$AH$22))+(((((I11/100)*$AJ$22)*$AN$22)*$AH$22)*Calculator!$G$12)-((((I11/100)*$AJ$22)*$AN$22)*$AH$22)+((((I11/100)*$AJ$23)*$AH$23)),IF(Calculator!$O$6="DUALELEMENTS",SUM((((I11/100)*$AJ$22)*$AH$22))+(((((I11/100)*$AJ$22)*$AN$22)*$AH$22)*Calculator!$G$13)-((((I11/100)*$AJ$22)*$AN$22)*$AH$22)+((((I11/100)*$AJ$23)*$AH$23)),IF(Calculator!$O$6="DUALSPECTRUM",SUM((((I11/100)*$AJ$22)*$AH$22))+(((((I11/100)*$AJ$22)*$AN$22)*$AH$22)*Calculator!$G$15)-((((I11/100)*$AJ$22)*$AN$22)*$AH$22)+((((I11/100)*$AJ$23)*$AH$23)),IF(Calculator!$O$6="DUALHOMESTEAD",SUM((((I11/100)*$AJ$22)*$AH$22))+(((((I11/100)*$AJ$22)*$AN$22)*$AH$22)*Calculator!$G$14)-((((I11/100)*$AJ$22)*$AN$22)*$AH$22)+((((I11/100)*$AJ$23)*$AH$23)),IF(Calculator!$O$6="DUALBAND A",SUM((((I11/100)*$AJ$22)*$AH$22))+(((((I11/100)*$AJ$22)*$AN$22)*$AH$22)*Calculator!$G$16)-((((I11/100)*$AJ$22)*$AN$22)*$AH$22)+((((I11/100)*$AJ$23)*$AH$23)),IF(Calculator!$O$6="DUALBAND B",SUM((((I11/100)*$AJ$22)*$AH$22))+(((((I11/100)*$AJ$22)*$AN$22)*$AH$22)*Calculator!$G$17)-((((I11/100)*$AJ$22)*$AN$22)*$AH$22)+((((I11/100)*$AJ$23)*$AH$23)),IF(Calculator!$O$6="DUALBAND C",SUM((((I11/100)*$AJ$22)*$AH$22))+(((((I11/100)*$AJ$22)*$AN$22)*$AH$22)*Calculator!$G$18)-((((I11/100)*$AJ$22)*$AN$22)*$AH$22)+((((I11/100)*$AJ$23)*$AH$23)),IF(Calculator!$O$6="DUALBAND D",SUM((((I11/100)*$AJ$22)*$AH$22))+(((((I11/100)*$AJ$22)*$AN$22)*$AH$22)*Calculator!$G$19)-((((I11/100)*$AJ$22)*$AN$22)*$AH$22)+((((I11/100)*$AJ$23)*$AH$23)),IF(Calculator!$O$6="DUALURBANE",SUM((((I11/100)*$AJ$22)*$AH$22))+(((((I11/100)*$AJ$22)*$AN$22)*$AH$22)*Calculator!$G$20)-((((I11/100)*$AJ$22)*$AN$22)*$AH$22)+((((I11/100)*$AJ$23)*$AH$23)),IF(Calculator!$O$6="DUALSILVERANOD",SUM((((I11/100)*$AJ$22)*$AH$22))+(((((I11/100)*$AJ$22)*$AN$22)*$AH$22)*Calculator!$G$21)-((((I11/100)*$AJ$22)*$AN$22)*$AH$22)+((((I11/100)*$AJ$23)*$AH$23)),IF(Calculator!$O$6="DUALANOD",SUM((((I11/100)*$AJ$22)*$AH$22))+(((((I11/100)*$AJ$22)*$AN$22)*$AH$22)*Calculator!$G$22)-((((I11/100)*$AJ$22)*$AN$22)*$AH$22)+((((I11/100)*$AJ$23)*$AH$23))))))))))))))))))))))))</f>
        <v>216.75714106903069</v>
      </c>
      <c r="Y11" s="2">
        <f>IF(Calculator!$O$6="SINGLEBASE",SUM((((J11/100)*$AJ$22)*$AH$22))+((((J11/100)*$AJ$23)*$AH$23)),IF(Calculator!$O$6="SINGLEELEMENTS",SUM((((J11/100)*$AJ$22)*$AH$22))+(((((J11/100)*$AJ$22)*$AN$22)*$AH$22)*Calculator!$G$2)-((((J11/100)*$AJ$22)*$AN$22)*$AH$22)+((((J11/100)*$AJ$23)*$AH$23)),IF(Calculator!$O$6="SINGLESPECTRUM",SUM((((J11/100)*$AJ$22)*$AH$22))+(((((J11/100)*$AJ$22)*$AN$22)*$AH$22)*Calculator!$G$4)-((((J11/100)*$AJ$22)*$AN$22)*$AH$22)+((((J11/100)*$AJ$23)*$AH$23)),IF(Calculator!$O$6="SINGLEHOMESTEAD",SUM((((J11/100)*$AJ$22)*$AH$22))+(((((J11/100)*$AJ$22)*$AN$22)*$AH$22)*Calculator!$G$3)-((((J11/100)*$AJ$22)*$AN$22)*$AH$22)+((((J11/100)*$AJ$23)*$AH$23)),IF(Calculator!$O$6="SINGLEBAND A",SUM((((J11/100)*$AJ$22)*$AH$22))+(((((J11/100)*$AJ$22)*$AN$22)*$AH$22)*Calculator!$G$5)-((((J11/100)*$AJ$22)*$AN$22)*$AH$22)+((((J11/100)*$AJ$23)*$AH$23)),IF(Calculator!$O$6="SINGLEBAND B",SUM((((J11/100)*$AJ$22)*$AH$22))+(((((J11/100)*$AJ$22)*$AN$22)*$AH$22)*Calculator!$G$6)-((((J11/100)*$AJ$22)*$AN$22)*$AH$22)+((((J11/100)*$AJ$23)*$AH$23)),IF(Calculator!$O$6="SINGLEBAND C",SUM((((J11/100)*$AJ$22)*$AH$22))+(((((J11/100)*$AJ$22)*$AN$22)*$AH$22)*Calculator!$G$7)-((((J11/100)*$AJ$22)*$AN$22)*$AH$22)+((((J11/100)*$AJ$23)*$AH$23)),IF(Calculator!$O$6="SINGLEBAND D",SUM((((J11/100)*$AJ$22)*$AH$22))+(((((J11/100)*$AJ$22)*$AN$22)*$AH$22)*Calculator!$G$8)-((((J11/100)*$AJ$22)*$AN$22)*$AH$22)+((((J11/100)*$AJ$23)*$AH$23)),IF(Calculator!$O$6="SINGLEURBANE",SUM((((J11/100)*$AJ$22)*$AH$22))+(((((J11/100)*$AJ$22)*$AN$22)*$AH$22)*Calculator!$G$9)-((((J11/100)*$AJ$22)*$AN$22)*$AH$22)+((((J11/100)*$AJ$23)*$AH$23)),IF(Calculator!$O$6="SINGLESILVERANOD",SUM((((J11/100)*$AJ$22)*$AH$22))+(((((J11/100)*$AJ$22)*$AN$22)*$AH$22)*Calculator!$G$10)-((((J11/100)*$AJ$22)*$AN$22)*$AH$22)+((((J11/100)*$AJ$23)*$AH$23)),IF(Calculator!$O$6="SINGLEANOD",SUM((((J11/100)*$AJ$22)*$AH$22))+(((((J11/100)*$AJ$22)*$AN$22)*$AH$22)*Calculator!$G$11)-((((J11/100)*$AJ$22)*$AN$22)*$AH$22)+((((J11/100)*$AJ$23)*$AH$23)),IF(Calculator!$O$6="DUALBASE",SUM((((J11/100)*$AJ$22)*$AH$22))+(((((J11/100)*$AJ$22)*$AN$22)*$AH$22)*Calculator!$G$12)-((((J11/100)*$AJ$22)*$AN$22)*$AH$22)+((((J11/100)*$AJ$23)*$AH$23)),IF(Calculator!$O$6="DUALELEMENTS",SUM((((J11/100)*$AJ$22)*$AH$22))+(((((J11/100)*$AJ$22)*$AN$22)*$AH$22)*Calculator!$G$13)-((((J11/100)*$AJ$22)*$AN$22)*$AH$22)+((((J11/100)*$AJ$23)*$AH$23)),IF(Calculator!$O$6="DUALSPECTRUM",SUM((((J11/100)*$AJ$22)*$AH$22))+(((((J11/100)*$AJ$22)*$AN$22)*$AH$22)*Calculator!$G$15)-((((J11/100)*$AJ$22)*$AN$22)*$AH$22)+((((J11/100)*$AJ$23)*$AH$23)),IF(Calculator!$O$6="DUALHOMESTEAD",SUM((((J11/100)*$AJ$22)*$AH$22))+(((((J11/100)*$AJ$22)*$AN$22)*$AH$22)*Calculator!$G$14)-((((J11/100)*$AJ$22)*$AN$22)*$AH$22)+((((J11/100)*$AJ$23)*$AH$23)),IF(Calculator!$O$6="DUALBAND A",SUM((((J11/100)*$AJ$22)*$AH$22))+(((((J11/100)*$AJ$22)*$AN$22)*$AH$22)*Calculator!$G$16)-((((J11/100)*$AJ$22)*$AN$22)*$AH$22)+((((J11/100)*$AJ$23)*$AH$23)),IF(Calculator!$O$6="DUALBAND B",SUM((((J11/100)*$AJ$22)*$AH$22))+(((((J11/100)*$AJ$22)*$AN$22)*$AH$22)*Calculator!$G$17)-((((J11/100)*$AJ$22)*$AN$22)*$AH$22)+((((J11/100)*$AJ$23)*$AH$23)),IF(Calculator!$O$6="DUALBAND C",SUM((((J11/100)*$AJ$22)*$AH$22))+(((((J11/100)*$AJ$22)*$AN$22)*$AH$22)*Calculator!$G$18)-((((J11/100)*$AJ$22)*$AN$22)*$AH$22)+((((J11/100)*$AJ$23)*$AH$23)),IF(Calculator!$O$6="DUALBAND D",SUM((((J11/100)*$AJ$22)*$AH$22))+(((((J11/100)*$AJ$22)*$AN$22)*$AH$22)*Calculator!$G$19)-((((J11/100)*$AJ$22)*$AN$22)*$AH$22)+((((J11/100)*$AJ$23)*$AH$23)),IF(Calculator!$O$6="DUALURBANE",SUM((((J11/100)*$AJ$22)*$AH$22))+(((((J11/100)*$AJ$22)*$AN$22)*$AH$22)*Calculator!$G$20)-((((J11/100)*$AJ$22)*$AN$22)*$AH$22)+((((J11/100)*$AJ$23)*$AH$23)),IF(Calculator!$O$6="DUALSILVERANOD",SUM((((J11/100)*$AJ$22)*$AH$22))+(((((J11/100)*$AJ$22)*$AN$22)*$AH$22)*Calculator!$G$21)-((((J11/100)*$AJ$22)*$AN$22)*$AH$22)+((((J11/100)*$AJ$23)*$AH$23)),IF(Calculator!$O$6="DUALANOD",SUM((((J11/100)*$AJ$22)*$AH$22))+(((((J11/100)*$AJ$22)*$AN$22)*$AH$22)*Calculator!$G$22)-((((J11/100)*$AJ$22)*$AN$22)*$AH$22)+((((J11/100)*$AJ$23)*$AH$23))))))))))))))))))))))))</f>
        <v>219.78198394775387</v>
      </c>
      <c r="Z11" s="2">
        <f>IF(Calculator!$O$6="SINGLEBASE",SUM((((K11/100)*$AJ$22)*$AH$22))+((((K11/100)*$AJ$23)*$AH$23)),IF(Calculator!$O$6="SINGLEELEMENTS",SUM((((K11/100)*$AJ$22)*$AH$22))+(((((K11/100)*$AJ$22)*$AN$22)*$AH$22)*Calculator!$G$2)-((((K11/100)*$AJ$22)*$AN$22)*$AH$22)+((((K11/100)*$AJ$23)*$AH$23)),IF(Calculator!$O$6="SINGLESPECTRUM",SUM((((K11/100)*$AJ$22)*$AH$22))+(((((K11/100)*$AJ$22)*$AN$22)*$AH$22)*Calculator!$G$4)-((((K11/100)*$AJ$22)*$AN$22)*$AH$22)+((((K11/100)*$AJ$23)*$AH$23)),IF(Calculator!$O$6="SINGLEHOMESTEAD",SUM((((K11/100)*$AJ$22)*$AH$22))+(((((K11/100)*$AJ$22)*$AN$22)*$AH$22)*Calculator!$G$3)-((((K11/100)*$AJ$22)*$AN$22)*$AH$22)+((((K11/100)*$AJ$23)*$AH$23)),IF(Calculator!$O$6="SINGLEBAND A",SUM((((K11/100)*$AJ$22)*$AH$22))+(((((K11/100)*$AJ$22)*$AN$22)*$AH$22)*Calculator!$G$5)-((((K11/100)*$AJ$22)*$AN$22)*$AH$22)+((((K11/100)*$AJ$23)*$AH$23)),IF(Calculator!$O$6="SINGLEBAND B",SUM((((K11/100)*$AJ$22)*$AH$22))+(((((K11/100)*$AJ$22)*$AN$22)*$AH$22)*Calculator!$G$6)-((((K11/100)*$AJ$22)*$AN$22)*$AH$22)+((((K11/100)*$AJ$23)*$AH$23)),IF(Calculator!$O$6="SINGLEBAND C",SUM((((K11/100)*$AJ$22)*$AH$22))+(((((K11/100)*$AJ$22)*$AN$22)*$AH$22)*Calculator!$G$7)-((((K11/100)*$AJ$22)*$AN$22)*$AH$22)+((((K11/100)*$AJ$23)*$AH$23)),IF(Calculator!$O$6="SINGLEBAND D",SUM((((K11/100)*$AJ$22)*$AH$22))+(((((K11/100)*$AJ$22)*$AN$22)*$AH$22)*Calculator!$G$8)-((((K11/100)*$AJ$22)*$AN$22)*$AH$22)+((((K11/100)*$AJ$23)*$AH$23)),IF(Calculator!$O$6="SINGLEURBANE",SUM((((K11/100)*$AJ$22)*$AH$22))+(((((K11/100)*$AJ$22)*$AN$22)*$AH$22)*Calculator!$G$9)-((((K11/100)*$AJ$22)*$AN$22)*$AH$22)+((((K11/100)*$AJ$23)*$AH$23)),IF(Calculator!$O$6="SINGLESILVERANOD",SUM((((K11/100)*$AJ$22)*$AH$22))+(((((K11/100)*$AJ$22)*$AN$22)*$AH$22)*Calculator!$G$10)-((((K11/100)*$AJ$22)*$AN$22)*$AH$22)+((((K11/100)*$AJ$23)*$AH$23)),IF(Calculator!$O$6="SINGLEANOD",SUM((((K11/100)*$AJ$22)*$AH$22))+(((((K11/100)*$AJ$22)*$AN$22)*$AH$22)*Calculator!$G$11)-((((K11/100)*$AJ$22)*$AN$22)*$AH$22)+((((K11/100)*$AJ$23)*$AH$23)),IF(Calculator!$O$6="DUALBASE",SUM((((K11/100)*$AJ$22)*$AH$22))+(((((K11/100)*$AJ$22)*$AN$22)*$AH$22)*Calculator!$G$12)-((((K11/100)*$AJ$22)*$AN$22)*$AH$22)+((((K11/100)*$AJ$23)*$AH$23)),IF(Calculator!$O$6="DUALELEMENTS",SUM((((K11/100)*$AJ$22)*$AH$22))+(((((K11/100)*$AJ$22)*$AN$22)*$AH$22)*Calculator!$G$13)-((((K11/100)*$AJ$22)*$AN$22)*$AH$22)+((((K11/100)*$AJ$23)*$AH$23)),IF(Calculator!$O$6="DUALSPECTRUM",SUM((((K11/100)*$AJ$22)*$AH$22))+(((((K11/100)*$AJ$22)*$AN$22)*$AH$22)*Calculator!$G$15)-((((K11/100)*$AJ$22)*$AN$22)*$AH$22)+((((K11/100)*$AJ$23)*$AH$23)),IF(Calculator!$O$6="DUALHOMESTEAD",SUM((((K11/100)*$AJ$22)*$AH$22))+(((((K11/100)*$AJ$22)*$AN$22)*$AH$22)*Calculator!$G$14)-((((K11/100)*$AJ$22)*$AN$22)*$AH$22)+((((K11/100)*$AJ$23)*$AH$23)),IF(Calculator!$O$6="DUALBAND A",SUM((((K11/100)*$AJ$22)*$AH$22))+(((((K11/100)*$AJ$22)*$AN$22)*$AH$22)*Calculator!$G$16)-((((K11/100)*$AJ$22)*$AN$22)*$AH$22)+((((K11/100)*$AJ$23)*$AH$23)),IF(Calculator!$O$6="DUALBAND B",SUM((((K11/100)*$AJ$22)*$AH$22))+(((((K11/100)*$AJ$22)*$AN$22)*$AH$22)*Calculator!$G$17)-((((K11/100)*$AJ$22)*$AN$22)*$AH$22)+((((K11/100)*$AJ$23)*$AH$23)),IF(Calculator!$O$6="DUALBAND C",SUM((((K11/100)*$AJ$22)*$AH$22))+(((((K11/100)*$AJ$22)*$AN$22)*$AH$22)*Calculator!$G$18)-((((K11/100)*$AJ$22)*$AN$22)*$AH$22)+((((K11/100)*$AJ$23)*$AH$23)),IF(Calculator!$O$6="DUALBAND D",SUM((((K11/100)*$AJ$22)*$AH$22))+(((((K11/100)*$AJ$22)*$AN$22)*$AH$22)*Calculator!$G$19)-((((K11/100)*$AJ$22)*$AN$22)*$AH$22)+((((K11/100)*$AJ$23)*$AH$23)),IF(Calculator!$O$6="DUALURBANE",SUM((((K11/100)*$AJ$22)*$AH$22))+(((((K11/100)*$AJ$22)*$AN$22)*$AH$22)*Calculator!$G$20)-((((K11/100)*$AJ$22)*$AN$22)*$AH$22)+((((K11/100)*$AJ$23)*$AH$23)),IF(Calculator!$O$6="DUALSILVERANOD",SUM((((K11/100)*$AJ$22)*$AH$22))+(((((K11/100)*$AJ$22)*$AN$22)*$AH$22)*Calculator!$G$21)-((((K11/100)*$AJ$22)*$AN$22)*$AH$22)+((((K11/100)*$AJ$23)*$AH$23)),IF(Calculator!$O$6="DUALANOD",SUM((((K11/100)*$AJ$22)*$AH$22))+(((((K11/100)*$AJ$22)*$AN$22)*$AH$22)*Calculator!$G$22)-((((K11/100)*$AJ$22)*$AN$22)*$AH$22)+((((K11/100)*$AJ$23)*$AH$23))))))))))))))))))))))))</f>
        <v>222.47266249999996</v>
      </c>
      <c r="AA11" s="2">
        <f>IF(Calculator!$O$6="SINGLEBASE",SUM((((L11/100)*$AJ$22)*$AH$22))+((((L11/100)*$AJ$23)*$AH$23)),IF(Calculator!$O$6="SINGLEELEMENTS",SUM((((L11/100)*$AJ$22)*$AH$22))+(((((L11/100)*$AJ$22)*$AN$22)*$AH$22)*Calculator!$G$2)-((((L11/100)*$AJ$22)*$AN$22)*$AH$22)+((((L11/100)*$AJ$23)*$AH$23)),IF(Calculator!$O$6="SINGLESPECTRUM",SUM((((L11/100)*$AJ$22)*$AH$22))+(((((L11/100)*$AJ$22)*$AN$22)*$AH$22)*Calculator!$G$4)-((((L11/100)*$AJ$22)*$AN$22)*$AH$22)+((((L11/100)*$AJ$23)*$AH$23)),IF(Calculator!$O$6="SINGLEHOMESTEAD",SUM((((L11/100)*$AJ$22)*$AH$22))+(((((L11/100)*$AJ$22)*$AN$22)*$AH$22)*Calculator!$G$3)-((((L11/100)*$AJ$22)*$AN$22)*$AH$22)+((((L11/100)*$AJ$23)*$AH$23)),IF(Calculator!$O$6="SINGLEBAND A",SUM((((L11/100)*$AJ$22)*$AH$22))+(((((L11/100)*$AJ$22)*$AN$22)*$AH$22)*Calculator!$G$5)-((((L11/100)*$AJ$22)*$AN$22)*$AH$22)+((((L11/100)*$AJ$23)*$AH$23)),IF(Calculator!$O$6="SINGLEBAND B",SUM((((L11/100)*$AJ$22)*$AH$22))+(((((L11/100)*$AJ$22)*$AN$22)*$AH$22)*Calculator!$G$6)-((((L11/100)*$AJ$22)*$AN$22)*$AH$22)+((((L11/100)*$AJ$23)*$AH$23)),IF(Calculator!$O$6="SINGLEBAND C",SUM((((L11/100)*$AJ$22)*$AH$22))+(((((L11/100)*$AJ$22)*$AN$22)*$AH$22)*Calculator!$G$7)-((((L11/100)*$AJ$22)*$AN$22)*$AH$22)+((((L11/100)*$AJ$23)*$AH$23)),IF(Calculator!$O$6="SINGLEBAND D",SUM((((L11/100)*$AJ$22)*$AH$22))+(((((L11/100)*$AJ$22)*$AN$22)*$AH$22)*Calculator!$G$8)-((((L11/100)*$AJ$22)*$AN$22)*$AH$22)+((((L11/100)*$AJ$23)*$AH$23)),IF(Calculator!$O$6="SINGLEURBANE",SUM((((L11/100)*$AJ$22)*$AH$22))+(((((L11/100)*$AJ$22)*$AN$22)*$AH$22)*Calculator!$G$9)-((((L11/100)*$AJ$22)*$AN$22)*$AH$22)+((((L11/100)*$AJ$23)*$AH$23)),IF(Calculator!$O$6="SINGLESILVERANOD",SUM((((L11/100)*$AJ$22)*$AH$22))+(((((L11/100)*$AJ$22)*$AN$22)*$AH$22)*Calculator!$G$10)-((((L11/100)*$AJ$22)*$AN$22)*$AH$22)+((((L11/100)*$AJ$23)*$AH$23)),IF(Calculator!$O$6="SINGLEANOD",SUM((((L11/100)*$AJ$22)*$AH$22))+(((((L11/100)*$AJ$22)*$AN$22)*$AH$22)*Calculator!$G$11)-((((L11/100)*$AJ$22)*$AN$22)*$AH$22)+((((L11/100)*$AJ$23)*$AH$23)),IF(Calculator!$O$6="DUALBASE",SUM((((L11/100)*$AJ$22)*$AH$22))+(((((L11/100)*$AJ$22)*$AN$22)*$AH$22)*Calculator!$G$12)-((((L11/100)*$AJ$22)*$AN$22)*$AH$22)+((((L11/100)*$AJ$23)*$AH$23)),IF(Calculator!$O$6="DUALELEMENTS",SUM((((L11/100)*$AJ$22)*$AH$22))+(((((L11/100)*$AJ$22)*$AN$22)*$AH$22)*Calculator!$G$13)-((((L11/100)*$AJ$22)*$AN$22)*$AH$22)+((((L11/100)*$AJ$23)*$AH$23)),IF(Calculator!$O$6="DUALSPECTRUM",SUM((((L11/100)*$AJ$22)*$AH$22))+(((((L11/100)*$AJ$22)*$AN$22)*$AH$22)*Calculator!$G$15)-((((L11/100)*$AJ$22)*$AN$22)*$AH$22)+((((L11/100)*$AJ$23)*$AH$23)),IF(Calculator!$O$6="DUALHOMESTEAD",SUM((((L11/100)*$AJ$22)*$AH$22))+(((((L11/100)*$AJ$22)*$AN$22)*$AH$22)*Calculator!$G$14)-((((L11/100)*$AJ$22)*$AN$22)*$AH$22)+((((L11/100)*$AJ$23)*$AH$23)),IF(Calculator!$O$6="DUALBAND A",SUM((((L11/100)*$AJ$22)*$AH$22))+(((((L11/100)*$AJ$22)*$AN$22)*$AH$22)*Calculator!$G$16)-((((L11/100)*$AJ$22)*$AN$22)*$AH$22)+((((L11/100)*$AJ$23)*$AH$23)),IF(Calculator!$O$6="DUALBAND B",SUM((((L11/100)*$AJ$22)*$AH$22))+(((((L11/100)*$AJ$22)*$AN$22)*$AH$22)*Calculator!$G$17)-((((L11/100)*$AJ$22)*$AN$22)*$AH$22)+((((L11/100)*$AJ$23)*$AH$23)),IF(Calculator!$O$6="DUALBAND C",SUM((((L11/100)*$AJ$22)*$AH$22))+(((((L11/100)*$AJ$22)*$AN$22)*$AH$22)*Calculator!$G$18)-((((L11/100)*$AJ$22)*$AN$22)*$AH$22)+((((L11/100)*$AJ$23)*$AH$23)),IF(Calculator!$O$6="DUALBAND D",SUM((((L11/100)*$AJ$22)*$AH$22))+(((((L11/100)*$AJ$22)*$AN$22)*$AH$22)*Calculator!$G$19)-((((L11/100)*$AJ$22)*$AN$22)*$AH$22)+((((L11/100)*$AJ$23)*$AH$23)),IF(Calculator!$O$6="DUALURBANE",SUM((((L11/100)*$AJ$22)*$AH$22))+(((((L11/100)*$AJ$22)*$AN$22)*$AH$22)*Calculator!$G$20)-((((L11/100)*$AJ$22)*$AN$22)*$AH$22)+((((L11/100)*$AJ$23)*$AH$23)),IF(Calculator!$O$6="DUALSILVERANOD",SUM((((L11/100)*$AJ$22)*$AH$22))+(((((L11/100)*$AJ$22)*$AN$22)*$AH$22)*Calculator!$G$21)-((((L11/100)*$AJ$22)*$AN$22)*$AH$22)+((((L11/100)*$AJ$23)*$AH$23)),IF(Calculator!$O$6="DUALANOD",SUM((((L11/100)*$AJ$22)*$AH$22))+(((((L11/100)*$AJ$22)*$AN$22)*$AH$22)*Calculator!$G$22)-((((L11/100)*$AJ$22)*$AN$22)*$AH$22)+((((L11/100)*$AJ$23)*$AH$23))))))))))))))))))))))))</f>
        <v>225.15905236816403</v>
      </c>
      <c r="AB11" s="2">
        <f>IF(Calculator!$O$6="SINGLEBASE",SUM((((M11/100)*$AJ$22)*$AH$22))+((((M11/100)*$AJ$23)*$AH$23)),IF(Calculator!$O$6="SINGLEELEMENTS",SUM((((M11/100)*$AJ$22)*$AH$22))+(((((M11/100)*$AJ$22)*$AN$22)*$AH$22)*Calculator!$G$2)-((((M11/100)*$AJ$22)*$AN$22)*$AH$22)+((((M11/100)*$AJ$23)*$AH$23)),IF(Calculator!$O$6="SINGLESPECTRUM",SUM((((M11/100)*$AJ$22)*$AH$22))+(((((M11/100)*$AJ$22)*$AN$22)*$AH$22)*Calculator!$G$4)-((((M11/100)*$AJ$22)*$AN$22)*$AH$22)+((((M11/100)*$AJ$23)*$AH$23)),IF(Calculator!$O$6="SINGLEHOMESTEAD",SUM((((M11/100)*$AJ$22)*$AH$22))+(((((M11/100)*$AJ$22)*$AN$22)*$AH$22)*Calculator!$G$3)-((((M11/100)*$AJ$22)*$AN$22)*$AH$22)+((((M11/100)*$AJ$23)*$AH$23)),IF(Calculator!$O$6="SINGLEBAND A",SUM((((M11/100)*$AJ$22)*$AH$22))+(((((M11/100)*$AJ$22)*$AN$22)*$AH$22)*Calculator!$G$5)-((((M11/100)*$AJ$22)*$AN$22)*$AH$22)+((((M11/100)*$AJ$23)*$AH$23)),IF(Calculator!$O$6="SINGLEBAND B",SUM((((M11/100)*$AJ$22)*$AH$22))+(((((M11/100)*$AJ$22)*$AN$22)*$AH$22)*Calculator!$G$6)-((((M11/100)*$AJ$22)*$AN$22)*$AH$22)+((((M11/100)*$AJ$23)*$AH$23)),IF(Calculator!$O$6="SINGLEBAND C",SUM((((M11/100)*$AJ$22)*$AH$22))+(((((M11/100)*$AJ$22)*$AN$22)*$AH$22)*Calculator!$G$7)-((((M11/100)*$AJ$22)*$AN$22)*$AH$22)+((((M11/100)*$AJ$23)*$AH$23)),IF(Calculator!$O$6="SINGLEBAND D",SUM((((M11/100)*$AJ$22)*$AH$22))+(((((M11/100)*$AJ$22)*$AN$22)*$AH$22)*Calculator!$G$8)-((((M11/100)*$AJ$22)*$AN$22)*$AH$22)+((((M11/100)*$AJ$23)*$AH$23)),IF(Calculator!$O$6="SINGLEURBANE",SUM((((M11/100)*$AJ$22)*$AH$22))+(((((M11/100)*$AJ$22)*$AN$22)*$AH$22)*Calculator!$G$9)-((((M11/100)*$AJ$22)*$AN$22)*$AH$22)+((((M11/100)*$AJ$23)*$AH$23)),IF(Calculator!$O$6="SINGLESILVERANOD",SUM((((M11/100)*$AJ$22)*$AH$22))+(((((M11/100)*$AJ$22)*$AN$22)*$AH$22)*Calculator!$G$10)-((((M11/100)*$AJ$22)*$AN$22)*$AH$22)+((((M11/100)*$AJ$23)*$AH$23)),IF(Calculator!$O$6="SINGLEANOD",SUM((((M11/100)*$AJ$22)*$AH$22))+(((((M11/100)*$AJ$22)*$AN$22)*$AH$22)*Calculator!$G$11)-((((M11/100)*$AJ$22)*$AN$22)*$AH$22)+((((M11/100)*$AJ$23)*$AH$23)),IF(Calculator!$O$6="DUALBASE",SUM((((M11/100)*$AJ$22)*$AH$22))+(((((M11/100)*$AJ$22)*$AN$22)*$AH$22)*Calculator!$G$12)-((((M11/100)*$AJ$22)*$AN$22)*$AH$22)+((((M11/100)*$AJ$23)*$AH$23)),IF(Calculator!$O$6="DUALELEMENTS",SUM((((M11/100)*$AJ$22)*$AH$22))+(((((M11/100)*$AJ$22)*$AN$22)*$AH$22)*Calculator!$G$13)-((((M11/100)*$AJ$22)*$AN$22)*$AH$22)+((((M11/100)*$AJ$23)*$AH$23)),IF(Calculator!$O$6="DUALSPECTRUM",SUM((((M11/100)*$AJ$22)*$AH$22))+(((((M11/100)*$AJ$22)*$AN$22)*$AH$22)*Calculator!$G$15)-((((M11/100)*$AJ$22)*$AN$22)*$AH$22)+((((M11/100)*$AJ$23)*$AH$23)),IF(Calculator!$O$6="DUALHOMESTEAD",SUM((((M11/100)*$AJ$22)*$AH$22))+(((((M11/100)*$AJ$22)*$AN$22)*$AH$22)*Calculator!$G$14)-((((M11/100)*$AJ$22)*$AN$22)*$AH$22)+((((M11/100)*$AJ$23)*$AH$23)),IF(Calculator!$O$6="DUALBAND A",SUM((((M11/100)*$AJ$22)*$AH$22))+(((((M11/100)*$AJ$22)*$AN$22)*$AH$22)*Calculator!$G$16)-((((M11/100)*$AJ$22)*$AN$22)*$AH$22)+((((M11/100)*$AJ$23)*$AH$23)),IF(Calculator!$O$6="DUALBAND B",SUM((((M11/100)*$AJ$22)*$AH$22))+(((((M11/100)*$AJ$22)*$AN$22)*$AH$22)*Calculator!$G$17)-((((M11/100)*$AJ$22)*$AN$22)*$AH$22)+((((M11/100)*$AJ$23)*$AH$23)),IF(Calculator!$O$6="DUALBAND C",SUM((((M11/100)*$AJ$22)*$AH$22))+(((((M11/100)*$AJ$22)*$AN$22)*$AH$22)*Calculator!$G$18)-((((M11/100)*$AJ$22)*$AN$22)*$AH$22)+((((M11/100)*$AJ$23)*$AH$23)),IF(Calculator!$O$6="DUALBAND D",SUM((((M11/100)*$AJ$22)*$AH$22))+(((((M11/100)*$AJ$22)*$AN$22)*$AH$22)*Calculator!$G$19)-((((M11/100)*$AJ$22)*$AN$22)*$AH$22)+((((M11/100)*$AJ$23)*$AH$23)),IF(Calculator!$O$6="DUALURBANE",SUM((((M11/100)*$AJ$22)*$AH$22))+(((((M11/100)*$AJ$22)*$AN$22)*$AH$22)*Calculator!$G$20)-((((M11/100)*$AJ$22)*$AN$22)*$AH$22)+((((M11/100)*$AJ$23)*$AH$23)),IF(Calculator!$O$6="DUALSILVERANOD",SUM((((M11/100)*$AJ$22)*$AH$22))+(((((M11/100)*$AJ$22)*$AN$22)*$AH$22)*Calculator!$G$21)-((((M11/100)*$AJ$22)*$AN$22)*$AH$22)+((((M11/100)*$AJ$23)*$AH$23)),IF(Calculator!$O$6="DUALANOD",SUM((((M11/100)*$AJ$22)*$AH$22))+(((((M11/100)*$AJ$22)*$AN$22)*$AH$22)*Calculator!$G$22)-((((M11/100)*$AJ$22)*$AN$22)*$AH$22)+((((M11/100)*$AJ$23)*$AH$23))))))))))))))))))))))))</f>
        <v>227.84970476989741</v>
      </c>
      <c r="AC11" s="2">
        <f>IF(Calculator!$O$6="SINGLEBASE",SUM((((N11/100)*$AJ$22)*$AH$22))+((((N11/100)*$AJ$23)*$AH$23)),IF(Calculator!$O$6="SINGLEELEMENTS",SUM((((N11/100)*$AJ$22)*$AH$22))+(((((N11/100)*$AJ$22)*$AN$22)*$AH$22)*Calculator!$G$2)-((((N11/100)*$AJ$22)*$AN$22)*$AH$22)+((((N11/100)*$AJ$23)*$AH$23)),IF(Calculator!$O$6="SINGLESPECTRUM",SUM((((N11/100)*$AJ$22)*$AH$22))+(((((N11/100)*$AJ$22)*$AN$22)*$AH$22)*Calculator!$G$4)-((((N11/100)*$AJ$22)*$AN$22)*$AH$22)+((((N11/100)*$AJ$23)*$AH$23)),IF(Calculator!$O$6="SINGLEHOMESTEAD",SUM((((N11/100)*$AJ$22)*$AH$22))+(((((N11/100)*$AJ$22)*$AN$22)*$AH$22)*Calculator!$G$3)-((((N11/100)*$AJ$22)*$AN$22)*$AH$22)+((((N11/100)*$AJ$23)*$AH$23)),IF(Calculator!$O$6="SINGLEBAND A",SUM((((N11/100)*$AJ$22)*$AH$22))+(((((N11/100)*$AJ$22)*$AN$22)*$AH$22)*Calculator!$G$5)-((((N11/100)*$AJ$22)*$AN$22)*$AH$22)+((((N11/100)*$AJ$23)*$AH$23)),IF(Calculator!$O$6="SINGLEBAND B",SUM((((N11/100)*$AJ$22)*$AH$22))+(((((N11/100)*$AJ$22)*$AN$22)*$AH$22)*Calculator!$G$6)-((((N11/100)*$AJ$22)*$AN$22)*$AH$22)+((((N11/100)*$AJ$23)*$AH$23)),IF(Calculator!$O$6="SINGLEBAND C",SUM((((N11/100)*$AJ$22)*$AH$22))+(((((N11/100)*$AJ$22)*$AN$22)*$AH$22)*Calculator!$G$7)-((((N11/100)*$AJ$22)*$AN$22)*$AH$22)+((((N11/100)*$AJ$23)*$AH$23)),IF(Calculator!$O$6="SINGLEBAND D",SUM((((N11/100)*$AJ$22)*$AH$22))+(((((N11/100)*$AJ$22)*$AN$22)*$AH$22)*Calculator!$G$8)-((((N11/100)*$AJ$22)*$AN$22)*$AH$22)+((((N11/100)*$AJ$23)*$AH$23)),IF(Calculator!$O$6="SINGLEURBANE",SUM((((N11/100)*$AJ$22)*$AH$22))+(((((N11/100)*$AJ$22)*$AN$22)*$AH$22)*Calculator!$G$9)-((((N11/100)*$AJ$22)*$AN$22)*$AH$22)+((((N11/100)*$AJ$23)*$AH$23)),IF(Calculator!$O$6="SINGLESILVERANOD",SUM((((N11/100)*$AJ$22)*$AH$22))+(((((N11/100)*$AJ$22)*$AN$22)*$AH$22)*Calculator!$G$10)-((((N11/100)*$AJ$22)*$AN$22)*$AH$22)+((((N11/100)*$AJ$23)*$AH$23)),IF(Calculator!$O$6="SINGLEANOD",SUM((((N11/100)*$AJ$22)*$AH$22))+(((((N11/100)*$AJ$22)*$AN$22)*$AH$22)*Calculator!$G$11)-((((N11/100)*$AJ$22)*$AN$22)*$AH$22)+((((N11/100)*$AJ$23)*$AH$23)),IF(Calculator!$O$6="DUALBASE",SUM((((N11/100)*$AJ$22)*$AH$22))+(((((N11/100)*$AJ$22)*$AN$22)*$AH$22)*Calculator!$G$12)-((((N11/100)*$AJ$22)*$AN$22)*$AH$22)+((((N11/100)*$AJ$23)*$AH$23)),IF(Calculator!$O$6="DUALELEMENTS",SUM((((N11/100)*$AJ$22)*$AH$22))+(((((N11/100)*$AJ$22)*$AN$22)*$AH$22)*Calculator!$G$13)-((((N11/100)*$AJ$22)*$AN$22)*$AH$22)+((((N11/100)*$AJ$23)*$AH$23)),IF(Calculator!$O$6="DUALSPECTRUM",SUM((((N11/100)*$AJ$22)*$AH$22))+(((((N11/100)*$AJ$22)*$AN$22)*$AH$22)*Calculator!$G$15)-((((N11/100)*$AJ$22)*$AN$22)*$AH$22)+((((N11/100)*$AJ$23)*$AH$23)),IF(Calculator!$O$6="DUALHOMESTEAD",SUM((((N11/100)*$AJ$22)*$AH$22))+(((((N11/100)*$AJ$22)*$AN$22)*$AH$22)*Calculator!$G$14)-((((N11/100)*$AJ$22)*$AN$22)*$AH$22)+((((N11/100)*$AJ$23)*$AH$23)),IF(Calculator!$O$6="DUALBAND A",SUM((((N11/100)*$AJ$22)*$AH$22))+(((((N11/100)*$AJ$22)*$AN$22)*$AH$22)*Calculator!$G$16)-((((N11/100)*$AJ$22)*$AN$22)*$AH$22)+((((N11/100)*$AJ$23)*$AH$23)),IF(Calculator!$O$6="DUALBAND B",SUM((((N11/100)*$AJ$22)*$AH$22))+(((((N11/100)*$AJ$22)*$AN$22)*$AH$22)*Calculator!$G$17)-((((N11/100)*$AJ$22)*$AN$22)*$AH$22)+((((N11/100)*$AJ$23)*$AH$23)),IF(Calculator!$O$6="DUALBAND C",SUM((((N11/100)*$AJ$22)*$AH$22))+(((((N11/100)*$AJ$22)*$AN$22)*$AH$22)*Calculator!$G$18)-((((N11/100)*$AJ$22)*$AN$22)*$AH$22)+((((N11/100)*$AJ$23)*$AH$23)),IF(Calculator!$O$6="DUALBAND D",SUM((((N11/100)*$AJ$22)*$AH$22))+(((((N11/100)*$AJ$22)*$AN$22)*$AH$22)*Calculator!$G$19)-((((N11/100)*$AJ$22)*$AN$22)*$AH$22)+((((N11/100)*$AJ$23)*$AH$23)),IF(Calculator!$O$6="DUALURBANE",SUM((((N11/100)*$AJ$22)*$AH$22))+(((((N11/100)*$AJ$22)*$AN$22)*$AH$22)*Calculator!$G$20)-((((N11/100)*$AJ$22)*$AN$22)*$AH$22)+((((N11/100)*$AJ$23)*$AH$23)),IF(Calculator!$O$6="DUALSILVERANOD",SUM((((N11/100)*$AJ$22)*$AH$22))+(((((N11/100)*$AJ$22)*$AN$22)*$AH$22)*Calculator!$G$21)-((((N11/100)*$AJ$22)*$AN$22)*$AH$22)+((((N11/100)*$AJ$23)*$AH$23)),IF(Calculator!$O$6="DUALANOD",SUM((((N11/100)*$AJ$22)*$AH$22))+(((((N11/100)*$AJ$22)*$AN$22)*$AH$22)*Calculator!$G$22)-((((N11/100)*$AJ$22)*$AN$22)*$AH$22)+((((N11/100)*$AJ$23)*$AH$23))))))))))))))))))))))))</f>
        <v>230.53609463806146</v>
      </c>
    </row>
    <row r="12" spans="1:40">
      <c r="A12" s="8" t="s">
        <v>1444</v>
      </c>
      <c r="B12" s="2">
        <v>470.09325637817381</v>
      </c>
      <c r="C12" s="2">
        <v>497.07516403198241</v>
      </c>
      <c r="D12" s="2">
        <v>503.63776275634763</v>
      </c>
      <c r="E12" s="2">
        <v>510.79598724365229</v>
      </c>
      <c r="F12" s="2">
        <v>517.35858596801756</v>
      </c>
      <c r="G12" s="2">
        <v>523.92118469238278</v>
      </c>
      <c r="H12" s="2">
        <v>530.47335510253902</v>
      </c>
      <c r="I12" s="2">
        <v>537.03592193603515</v>
      </c>
      <c r="J12" s="2">
        <v>544.41361938476564</v>
      </c>
      <c r="K12" s="2">
        <v>550.97624999999994</v>
      </c>
      <c r="L12" s="2">
        <v>557.53888061523435</v>
      </c>
      <c r="M12" s="2">
        <v>564.09098724365231</v>
      </c>
      <c r="N12" s="2">
        <v>570.65361785888672</v>
      </c>
      <c r="P12" s="8">
        <v>1150</v>
      </c>
      <c r="Q12" s="2">
        <f>IF(Calculator!$O$6="SINGLEBASE",SUM((((B12/100)*$AJ$22)*$AH$22))+((((B12/100)*$AJ$23)*$AH$23)),IF(Calculator!$O$6="SINGLEELEMENTS",SUM((((B12/100)*$AJ$22)*$AH$22))+(((((B12/100)*$AJ$22)*$AN$22)*$AH$22)*Calculator!$G$2)-((((B12/100)*$AJ$22)*$AN$22)*$AH$22)+((((B12/100)*$AJ$23)*$AH$23)),IF(Calculator!$O$6="SINGLESPECTRUM",SUM((((B12/100)*$AJ$22)*$AH$22))+(((((B12/100)*$AJ$22)*$AN$22)*$AH$22)*Calculator!$G$4)-((((B12/100)*$AJ$22)*$AN$22)*$AH$22)+((((B12/100)*$AJ$23)*$AH$23)),IF(Calculator!$O$6="SINGLEHOMESTEAD",SUM((((B12/100)*$AJ$22)*$AH$22))+(((((B12/100)*$AJ$22)*$AN$22)*$AH$22)*Calculator!$G$3)-((((B12/100)*$AJ$22)*$AN$22)*$AH$22)+((((B12/100)*$AJ$23)*$AH$23)),IF(Calculator!$O$6="SINGLEBAND A",SUM((((B12/100)*$AJ$22)*$AH$22))+(((((B12/100)*$AJ$22)*$AN$22)*$AH$22)*Calculator!$G$5)-((((B12/100)*$AJ$22)*$AN$22)*$AH$22)+((((B12/100)*$AJ$23)*$AH$23)),IF(Calculator!$O$6="SINGLEBAND B",SUM((((B12/100)*$AJ$22)*$AH$22))+(((((B12/100)*$AJ$22)*$AN$22)*$AH$22)*Calculator!$G$6)-((((B12/100)*$AJ$22)*$AN$22)*$AH$22)+((((B12/100)*$AJ$23)*$AH$23)),IF(Calculator!$O$6="SINGLEBAND C",SUM((((B12/100)*$AJ$22)*$AH$22))+(((((B12/100)*$AJ$22)*$AN$22)*$AH$22)*Calculator!$G$7)-((((B12/100)*$AJ$22)*$AN$22)*$AH$22)+((((B12/100)*$AJ$23)*$AH$23)),IF(Calculator!$O$6="SINGLEBAND D",SUM((((B12/100)*$AJ$22)*$AH$22))+(((((B12/100)*$AJ$22)*$AN$22)*$AH$22)*Calculator!$G$8)-((((B12/100)*$AJ$22)*$AN$22)*$AH$22)+((((B12/100)*$AJ$23)*$AH$23)),IF(Calculator!$O$6="SINGLEURBANE",SUM((((B12/100)*$AJ$22)*$AH$22))+(((((B12/100)*$AJ$22)*$AN$22)*$AH$22)*Calculator!$G$9)-((((B12/100)*$AJ$22)*$AN$22)*$AH$22)+((((B12/100)*$AJ$23)*$AH$23)),IF(Calculator!$O$6="SINGLESILVERANOD",SUM((((B12/100)*$AJ$22)*$AH$22))+(((((B12/100)*$AJ$22)*$AN$22)*$AH$22)*Calculator!$G$10)-((((B12/100)*$AJ$22)*$AN$22)*$AH$22)+((((B12/100)*$AJ$23)*$AH$23)),IF(Calculator!$O$6="SINGLEANOD",SUM((((B12/100)*$AJ$22)*$AH$22))+(((((B12/100)*$AJ$22)*$AN$22)*$AH$22)*Calculator!$G$11)-((((B12/100)*$AJ$22)*$AN$22)*$AH$22)+((((B12/100)*$AJ$23)*$AH$23)),IF(Calculator!$O$6="DUALBASE",SUM((((B12/100)*$AJ$22)*$AH$22))+(((((B12/100)*$AJ$22)*$AN$22)*$AH$22)*Calculator!$G$12)-((((B12/100)*$AJ$22)*$AN$22)*$AH$22)+((((B12/100)*$AJ$23)*$AH$23)),IF(Calculator!$O$6="DUALELEMENTS",SUM((((B12/100)*$AJ$22)*$AH$22))+(((((B12/100)*$AJ$22)*$AN$22)*$AH$22)*Calculator!$G$13)-((((B12/100)*$AJ$22)*$AN$22)*$AH$22)+((((B12/100)*$AJ$23)*$AH$23)),IF(Calculator!$O$6="DUALSPECTRUM",SUM((((B12/100)*$AJ$22)*$AH$22))+(((((B12/100)*$AJ$22)*$AN$22)*$AH$22)*Calculator!$G$15)-((((B12/100)*$AJ$22)*$AN$22)*$AH$22)+((((B12/100)*$AJ$23)*$AH$23)),IF(Calculator!$O$6="DUALHOMESTEAD",SUM((((B12/100)*$AJ$22)*$AH$22))+(((((B12/100)*$AJ$22)*$AN$22)*$AH$22)*Calculator!$G$14)-((((B12/100)*$AJ$22)*$AN$22)*$AH$22)+((((B12/100)*$AJ$23)*$AH$23)),IF(Calculator!$O$6="DUALBAND A",SUM((((B12/100)*$AJ$22)*$AH$22))+(((((B12/100)*$AJ$22)*$AN$22)*$AH$22)*Calculator!$G$16)-((((B12/100)*$AJ$22)*$AN$22)*$AH$22)+((((B12/100)*$AJ$23)*$AH$23)),IF(Calculator!$O$6="DUALBAND B",SUM((((B12/100)*$AJ$22)*$AH$22))+(((((B12/100)*$AJ$22)*$AN$22)*$AH$22)*Calculator!$G$17)-((((B12/100)*$AJ$22)*$AN$22)*$AH$22)+((((B12/100)*$AJ$23)*$AH$23)),IF(Calculator!$O$6="DUALBAND C",SUM((((B12/100)*$AJ$22)*$AH$22))+(((((B12/100)*$AJ$22)*$AN$22)*$AH$22)*Calculator!$G$18)-((((B12/100)*$AJ$22)*$AN$22)*$AH$22)+((((B12/100)*$AJ$23)*$AH$23)),IF(Calculator!$O$6="DUALBAND D",SUM((((B12/100)*$AJ$22)*$AH$22))+(((((B12/100)*$AJ$22)*$AN$22)*$AH$22)*Calculator!$G$19)-((((B12/100)*$AJ$22)*$AN$22)*$AH$22)+((((B12/100)*$AJ$23)*$AH$23)),IF(Calculator!$O$6="DUALURBANE",SUM((((B12/100)*$AJ$22)*$AH$22))+(((((B12/100)*$AJ$22)*$AN$22)*$AH$22)*Calculator!$G$20)-((((B12/100)*$AJ$22)*$AN$22)*$AH$22)+((((B12/100)*$AJ$23)*$AH$23)),IF(Calculator!$O$6="DUALSILVERANOD",SUM((((B12/100)*$AJ$22)*$AH$22))+(((((B12/100)*$AJ$22)*$AN$22)*$AH$22)*Calculator!$G$21)-((((B12/100)*$AJ$22)*$AN$22)*$AH$22)+((((B12/100)*$AJ$23)*$AH$23)),IF(Calculator!$O$6="DUALANOD",SUM((((B12/100)*$AJ$22)*$AH$22))+(((((B12/100)*$AJ$22)*$AN$22)*$AH$22)*Calculator!$G$22)-((((B12/100)*$AJ$22)*$AN$22)*$AH$22)+((((B12/100)*$AJ$23)*$AH$23))))))))))))))))))))))))</f>
        <v>192.73823511505122</v>
      </c>
      <c r="R12" s="2">
        <f>IF(Calculator!$O$6="SINGLEBASE",SUM((((C12/100)*$AJ$22)*$AH$22))+((((C12/100)*$AJ$23)*$AH$23)),IF(Calculator!$O$6="SINGLEELEMENTS",SUM((((C12/100)*$AJ$22)*$AH$22))+(((((C12/100)*$AJ$22)*$AN$22)*$AH$22)*Calculator!$G$2)-((((C12/100)*$AJ$22)*$AN$22)*$AH$22)+((((C12/100)*$AJ$23)*$AH$23)),IF(Calculator!$O$6="SINGLESPECTRUM",SUM((((C12/100)*$AJ$22)*$AH$22))+(((((C12/100)*$AJ$22)*$AN$22)*$AH$22)*Calculator!$G$4)-((((C12/100)*$AJ$22)*$AN$22)*$AH$22)+((((C12/100)*$AJ$23)*$AH$23)),IF(Calculator!$O$6="SINGLEHOMESTEAD",SUM((((C12/100)*$AJ$22)*$AH$22))+(((((C12/100)*$AJ$22)*$AN$22)*$AH$22)*Calculator!$G$3)-((((C12/100)*$AJ$22)*$AN$22)*$AH$22)+((((C12/100)*$AJ$23)*$AH$23)),IF(Calculator!$O$6="SINGLEBAND A",SUM((((C12/100)*$AJ$22)*$AH$22))+(((((C12/100)*$AJ$22)*$AN$22)*$AH$22)*Calculator!$G$5)-((((C12/100)*$AJ$22)*$AN$22)*$AH$22)+((((C12/100)*$AJ$23)*$AH$23)),IF(Calculator!$O$6="SINGLEBAND B",SUM((((C12/100)*$AJ$22)*$AH$22))+(((((C12/100)*$AJ$22)*$AN$22)*$AH$22)*Calculator!$G$6)-((((C12/100)*$AJ$22)*$AN$22)*$AH$22)+((((C12/100)*$AJ$23)*$AH$23)),IF(Calculator!$O$6="SINGLEBAND C",SUM((((C12/100)*$AJ$22)*$AH$22))+(((((C12/100)*$AJ$22)*$AN$22)*$AH$22)*Calculator!$G$7)-((((C12/100)*$AJ$22)*$AN$22)*$AH$22)+((((C12/100)*$AJ$23)*$AH$23)),IF(Calculator!$O$6="SINGLEBAND D",SUM((((C12/100)*$AJ$22)*$AH$22))+(((((C12/100)*$AJ$22)*$AN$22)*$AH$22)*Calculator!$G$8)-((((C12/100)*$AJ$22)*$AN$22)*$AH$22)+((((C12/100)*$AJ$23)*$AH$23)),IF(Calculator!$O$6="SINGLEURBANE",SUM((((C12/100)*$AJ$22)*$AH$22))+(((((C12/100)*$AJ$22)*$AN$22)*$AH$22)*Calculator!$G$9)-((((C12/100)*$AJ$22)*$AN$22)*$AH$22)+((((C12/100)*$AJ$23)*$AH$23)),IF(Calculator!$O$6="SINGLESILVERANOD",SUM((((C12/100)*$AJ$22)*$AH$22))+(((((C12/100)*$AJ$22)*$AN$22)*$AH$22)*Calculator!$G$10)-((((C12/100)*$AJ$22)*$AN$22)*$AH$22)+((((C12/100)*$AJ$23)*$AH$23)),IF(Calculator!$O$6="SINGLEANOD",SUM((((C12/100)*$AJ$22)*$AH$22))+(((((C12/100)*$AJ$22)*$AN$22)*$AH$22)*Calculator!$G$11)-((((C12/100)*$AJ$22)*$AN$22)*$AH$22)+((((C12/100)*$AJ$23)*$AH$23)),IF(Calculator!$O$6="DUALBASE",SUM((((C12/100)*$AJ$22)*$AH$22))+(((((C12/100)*$AJ$22)*$AN$22)*$AH$22)*Calculator!$G$12)-((((C12/100)*$AJ$22)*$AN$22)*$AH$22)+((((C12/100)*$AJ$23)*$AH$23)),IF(Calculator!$O$6="DUALELEMENTS",SUM((((C12/100)*$AJ$22)*$AH$22))+(((((C12/100)*$AJ$22)*$AN$22)*$AH$22)*Calculator!$G$13)-((((C12/100)*$AJ$22)*$AN$22)*$AH$22)+((((C12/100)*$AJ$23)*$AH$23)),IF(Calculator!$O$6="DUALSPECTRUM",SUM((((C12/100)*$AJ$22)*$AH$22))+(((((C12/100)*$AJ$22)*$AN$22)*$AH$22)*Calculator!$G$15)-((((C12/100)*$AJ$22)*$AN$22)*$AH$22)+((((C12/100)*$AJ$23)*$AH$23)),IF(Calculator!$O$6="DUALHOMESTEAD",SUM((((C12/100)*$AJ$22)*$AH$22))+(((((C12/100)*$AJ$22)*$AN$22)*$AH$22)*Calculator!$G$14)-((((C12/100)*$AJ$22)*$AN$22)*$AH$22)+((((C12/100)*$AJ$23)*$AH$23)),IF(Calculator!$O$6="DUALBAND A",SUM((((C12/100)*$AJ$22)*$AH$22))+(((((C12/100)*$AJ$22)*$AN$22)*$AH$22)*Calculator!$G$16)-((((C12/100)*$AJ$22)*$AN$22)*$AH$22)+((((C12/100)*$AJ$23)*$AH$23)),IF(Calculator!$O$6="DUALBAND B",SUM((((C12/100)*$AJ$22)*$AH$22))+(((((C12/100)*$AJ$22)*$AN$22)*$AH$22)*Calculator!$G$17)-((((C12/100)*$AJ$22)*$AN$22)*$AH$22)+((((C12/100)*$AJ$23)*$AH$23)),IF(Calculator!$O$6="DUALBAND C",SUM((((C12/100)*$AJ$22)*$AH$22))+(((((C12/100)*$AJ$22)*$AN$22)*$AH$22)*Calculator!$G$18)-((((C12/100)*$AJ$22)*$AN$22)*$AH$22)+((((C12/100)*$AJ$23)*$AH$23)),IF(Calculator!$O$6="DUALBAND D",SUM((((C12/100)*$AJ$22)*$AH$22))+(((((C12/100)*$AJ$22)*$AN$22)*$AH$22)*Calculator!$G$19)-((((C12/100)*$AJ$22)*$AN$22)*$AH$22)+((((C12/100)*$AJ$23)*$AH$23)),IF(Calculator!$O$6="DUALURBANE",SUM((((C12/100)*$AJ$22)*$AH$22))+(((((C12/100)*$AJ$22)*$AN$22)*$AH$22)*Calculator!$G$20)-((((C12/100)*$AJ$22)*$AN$22)*$AH$22)+((((C12/100)*$AJ$23)*$AH$23)),IF(Calculator!$O$6="DUALSILVERANOD",SUM((((C12/100)*$AJ$22)*$AH$22))+(((((C12/100)*$AJ$22)*$AN$22)*$AH$22)*Calculator!$G$21)-((((C12/100)*$AJ$22)*$AN$22)*$AH$22)+((((C12/100)*$AJ$23)*$AH$23)),IF(Calculator!$O$6="DUALANOD",SUM((((C12/100)*$AJ$22)*$AH$22))+(((((C12/100)*$AJ$22)*$AN$22)*$AH$22)*Calculator!$G$22)-((((C12/100)*$AJ$22)*$AN$22)*$AH$22)+((((C12/100)*$AJ$23)*$AH$23))))))))))))))))))))))))</f>
        <v>203.80081725311277</v>
      </c>
      <c r="S12" s="2">
        <f>IF(Calculator!$O$6="SINGLEBASE",SUM((((D12/100)*$AJ$22)*$AH$22))+((((D12/100)*$AJ$23)*$AH$23)),IF(Calculator!$O$6="SINGLEELEMENTS",SUM((((D12/100)*$AJ$22)*$AH$22))+(((((D12/100)*$AJ$22)*$AN$22)*$AH$22)*Calculator!$G$2)-((((D12/100)*$AJ$22)*$AN$22)*$AH$22)+((((D12/100)*$AJ$23)*$AH$23)),IF(Calculator!$O$6="SINGLESPECTRUM",SUM((((D12/100)*$AJ$22)*$AH$22))+(((((D12/100)*$AJ$22)*$AN$22)*$AH$22)*Calculator!$G$4)-((((D12/100)*$AJ$22)*$AN$22)*$AH$22)+((((D12/100)*$AJ$23)*$AH$23)),IF(Calculator!$O$6="SINGLEHOMESTEAD",SUM((((D12/100)*$AJ$22)*$AH$22))+(((((D12/100)*$AJ$22)*$AN$22)*$AH$22)*Calculator!$G$3)-((((D12/100)*$AJ$22)*$AN$22)*$AH$22)+((((D12/100)*$AJ$23)*$AH$23)),IF(Calculator!$O$6="SINGLEBAND A",SUM((((D12/100)*$AJ$22)*$AH$22))+(((((D12/100)*$AJ$22)*$AN$22)*$AH$22)*Calculator!$G$5)-((((D12/100)*$AJ$22)*$AN$22)*$AH$22)+((((D12/100)*$AJ$23)*$AH$23)),IF(Calculator!$O$6="SINGLEBAND B",SUM((((D12/100)*$AJ$22)*$AH$22))+(((((D12/100)*$AJ$22)*$AN$22)*$AH$22)*Calculator!$G$6)-((((D12/100)*$AJ$22)*$AN$22)*$AH$22)+((((D12/100)*$AJ$23)*$AH$23)),IF(Calculator!$O$6="SINGLEBAND C",SUM((((D12/100)*$AJ$22)*$AH$22))+(((((D12/100)*$AJ$22)*$AN$22)*$AH$22)*Calculator!$G$7)-((((D12/100)*$AJ$22)*$AN$22)*$AH$22)+((((D12/100)*$AJ$23)*$AH$23)),IF(Calculator!$O$6="SINGLEBAND D",SUM((((D12/100)*$AJ$22)*$AH$22))+(((((D12/100)*$AJ$22)*$AN$22)*$AH$22)*Calculator!$G$8)-((((D12/100)*$AJ$22)*$AN$22)*$AH$22)+((((D12/100)*$AJ$23)*$AH$23)),IF(Calculator!$O$6="SINGLEURBANE",SUM((((D12/100)*$AJ$22)*$AH$22))+(((((D12/100)*$AJ$22)*$AN$22)*$AH$22)*Calculator!$G$9)-((((D12/100)*$AJ$22)*$AN$22)*$AH$22)+((((D12/100)*$AJ$23)*$AH$23)),IF(Calculator!$O$6="SINGLESILVERANOD",SUM((((D12/100)*$AJ$22)*$AH$22))+(((((D12/100)*$AJ$22)*$AN$22)*$AH$22)*Calculator!$G$10)-((((D12/100)*$AJ$22)*$AN$22)*$AH$22)+((((D12/100)*$AJ$23)*$AH$23)),IF(Calculator!$O$6="SINGLEANOD",SUM((((D12/100)*$AJ$22)*$AH$22))+(((((D12/100)*$AJ$22)*$AN$22)*$AH$22)*Calculator!$G$11)-((((D12/100)*$AJ$22)*$AN$22)*$AH$22)+((((D12/100)*$AJ$23)*$AH$23)),IF(Calculator!$O$6="DUALBASE",SUM((((D12/100)*$AJ$22)*$AH$22))+(((((D12/100)*$AJ$22)*$AN$22)*$AH$22)*Calculator!$G$12)-((((D12/100)*$AJ$22)*$AN$22)*$AH$22)+((((D12/100)*$AJ$23)*$AH$23)),IF(Calculator!$O$6="DUALELEMENTS",SUM((((D12/100)*$AJ$22)*$AH$22))+(((((D12/100)*$AJ$22)*$AN$22)*$AH$22)*Calculator!$G$13)-((((D12/100)*$AJ$22)*$AN$22)*$AH$22)+((((D12/100)*$AJ$23)*$AH$23)),IF(Calculator!$O$6="DUALSPECTRUM",SUM((((D12/100)*$AJ$22)*$AH$22))+(((((D12/100)*$AJ$22)*$AN$22)*$AH$22)*Calculator!$G$15)-((((D12/100)*$AJ$22)*$AN$22)*$AH$22)+((((D12/100)*$AJ$23)*$AH$23)),IF(Calculator!$O$6="DUALHOMESTEAD",SUM((((D12/100)*$AJ$22)*$AH$22))+(((((D12/100)*$AJ$22)*$AN$22)*$AH$22)*Calculator!$G$14)-((((D12/100)*$AJ$22)*$AN$22)*$AH$22)+((((D12/100)*$AJ$23)*$AH$23)),IF(Calculator!$O$6="DUALBAND A",SUM((((D12/100)*$AJ$22)*$AH$22))+(((((D12/100)*$AJ$22)*$AN$22)*$AH$22)*Calculator!$G$16)-((((D12/100)*$AJ$22)*$AN$22)*$AH$22)+((((D12/100)*$AJ$23)*$AH$23)),IF(Calculator!$O$6="DUALBAND B",SUM((((D12/100)*$AJ$22)*$AH$22))+(((((D12/100)*$AJ$22)*$AN$22)*$AH$22)*Calculator!$G$17)-((((D12/100)*$AJ$22)*$AN$22)*$AH$22)+((((D12/100)*$AJ$23)*$AH$23)),IF(Calculator!$O$6="DUALBAND C",SUM((((D12/100)*$AJ$22)*$AH$22))+(((((D12/100)*$AJ$22)*$AN$22)*$AH$22)*Calculator!$G$18)-((((D12/100)*$AJ$22)*$AN$22)*$AH$22)+((((D12/100)*$AJ$23)*$AH$23)),IF(Calculator!$O$6="DUALBAND D",SUM((((D12/100)*$AJ$22)*$AH$22))+(((((D12/100)*$AJ$22)*$AN$22)*$AH$22)*Calculator!$G$19)-((((D12/100)*$AJ$22)*$AN$22)*$AH$22)+((((D12/100)*$AJ$23)*$AH$23)),IF(Calculator!$O$6="DUALURBANE",SUM((((D12/100)*$AJ$22)*$AH$22))+(((((D12/100)*$AJ$22)*$AN$22)*$AH$22)*Calculator!$G$20)-((((D12/100)*$AJ$22)*$AN$22)*$AH$22)+((((D12/100)*$AJ$23)*$AH$23)),IF(Calculator!$O$6="DUALSILVERANOD",SUM((((D12/100)*$AJ$22)*$AH$22))+(((((D12/100)*$AJ$22)*$AN$22)*$AH$22)*Calculator!$G$21)-((((D12/100)*$AJ$22)*$AN$22)*$AH$22)+((((D12/100)*$AJ$23)*$AH$23)),IF(Calculator!$O$6="DUALANOD",SUM((((D12/100)*$AJ$22)*$AH$22))+(((((D12/100)*$AJ$22)*$AN$22)*$AH$22)*Calculator!$G$22)-((((D12/100)*$AJ$22)*$AN$22)*$AH$22)+((((D12/100)*$AJ$23)*$AH$23))))))))))))))))))))))))</f>
        <v>206.49148273010252</v>
      </c>
      <c r="T12" s="2">
        <f>IF(Calculator!$O$6="SINGLEBASE",SUM((((E12/100)*$AJ$22)*$AH$22))+((((E12/100)*$AJ$23)*$AH$23)),IF(Calculator!$O$6="SINGLEELEMENTS",SUM((((E12/100)*$AJ$22)*$AH$22))+(((((E12/100)*$AJ$22)*$AN$22)*$AH$22)*Calculator!$G$2)-((((E12/100)*$AJ$22)*$AN$22)*$AH$22)+((((E12/100)*$AJ$23)*$AH$23)),IF(Calculator!$O$6="SINGLESPECTRUM",SUM((((E12/100)*$AJ$22)*$AH$22))+(((((E12/100)*$AJ$22)*$AN$22)*$AH$22)*Calculator!$G$4)-((((E12/100)*$AJ$22)*$AN$22)*$AH$22)+((((E12/100)*$AJ$23)*$AH$23)),IF(Calculator!$O$6="SINGLEHOMESTEAD",SUM((((E12/100)*$AJ$22)*$AH$22))+(((((E12/100)*$AJ$22)*$AN$22)*$AH$22)*Calculator!$G$3)-((((E12/100)*$AJ$22)*$AN$22)*$AH$22)+((((E12/100)*$AJ$23)*$AH$23)),IF(Calculator!$O$6="SINGLEBAND A",SUM((((E12/100)*$AJ$22)*$AH$22))+(((((E12/100)*$AJ$22)*$AN$22)*$AH$22)*Calculator!$G$5)-((((E12/100)*$AJ$22)*$AN$22)*$AH$22)+((((E12/100)*$AJ$23)*$AH$23)),IF(Calculator!$O$6="SINGLEBAND B",SUM((((E12/100)*$AJ$22)*$AH$22))+(((((E12/100)*$AJ$22)*$AN$22)*$AH$22)*Calculator!$G$6)-((((E12/100)*$AJ$22)*$AN$22)*$AH$22)+((((E12/100)*$AJ$23)*$AH$23)),IF(Calculator!$O$6="SINGLEBAND C",SUM((((E12/100)*$AJ$22)*$AH$22))+(((((E12/100)*$AJ$22)*$AN$22)*$AH$22)*Calculator!$G$7)-((((E12/100)*$AJ$22)*$AN$22)*$AH$22)+((((E12/100)*$AJ$23)*$AH$23)),IF(Calculator!$O$6="SINGLEBAND D",SUM((((E12/100)*$AJ$22)*$AH$22))+(((((E12/100)*$AJ$22)*$AN$22)*$AH$22)*Calculator!$G$8)-((((E12/100)*$AJ$22)*$AN$22)*$AH$22)+((((E12/100)*$AJ$23)*$AH$23)),IF(Calculator!$O$6="SINGLEURBANE",SUM((((E12/100)*$AJ$22)*$AH$22))+(((((E12/100)*$AJ$22)*$AN$22)*$AH$22)*Calculator!$G$9)-((((E12/100)*$AJ$22)*$AN$22)*$AH$22)+((((E12/100)*$AJ$23)*$AH$23)),IF(Calculator!$O$6="SINGLESILVERANOD",SUM((((E12/100)*$AJ$22)*$AH$22))+(((((E12/100)*$AJ$22)*$AN$22)*$AH$22)*Calculator!$G$10)-((((E12/100)*$AJ$22)*$AN$22)*$AH$22)+((((E12/100)*$AJ$23)*$AH$23)),IF(Calculator!$O$6="SINGLEANOD",SUM((((E12/100)*$AJ$22)*$AH$22))+(((((E12/100)*$AJ$22)*$AN$22)*$AH$22)*Calculator!$G$11)-((((E12/100)*$AJ$22)*$AN$22)*$AH$22)+((((E12/100)*$AJ$23)*$AH$23)),IF(Calculator!$O$6="DUALBASE",SUM((((E12/100)*$AJ$22)*$AH$22))+(((((E12/100)*$AJ$22)*$AN$22)*$AH$22)*Calculator!$G$12)-((((E12/100)*$AJ$22)*$AN$22)*$AH$22)+((((E12/100)*$AJ$23)*$AH$23)),IF(Calculator!$O$6="DUALELEMENTS",SUM((((E12/100)*$AJ$22)*$AH$22))+(((((E12/100)*$AJ$22)*$AN$22)*$AH$22)*Calculator!$G$13)-((((E12/100)*$AJ$22)*$AN$22)*$AH$22)+((((E12/100)*$AJ$23)*$AH$23)),IF(Calculator!$O$6="DUALSPECTRUM",SUM((((E12/100)*$AJ$22)*$AH$22))+(((((E12/100)*$AJ$22)*$AN$22)*$AH$22)*Calculator!$G$15)-((((E12/100)*$AJ$22)*$AN$22)*$AH$22)+((((E12/100)*$AJ$23)*$AH$23)),IF(Calculator!$O$6="DUALHOMESTEAD",SUM((((E12/100)*$AJ$22)*$AH$22))+(((((E12/100)*$AJ$22)*$AN$22)*$AH$22)*Calculator!$G$14)-((((E12/100)*$AJ$22)*$AN$22)*$AH$22)+((((E12/100)*$AJ$23)*$AH$23)),IF(Calculator!$O$6="DUALBAND A",SUM((((E12/100)*$AJ$22)*$AH$22))+(((((E12/100)*$AJ$22)*$AN$22)*$AH$22)*Calculator!$G$16)-((((E12/100)*$AJ$22)*$AN$22)*$AH$22)+((((E12/100)*$AJ$23)*$AH$23)),IF(Calculator!$O$6="DUALBAND B",SUM((((E12/100)*$AJ$22)*$AH$22))+(((((E12/100)*$AJ$22)*$AN$22)*$AH$22)*Calculator!$G$17)-((((E12/100)*$AJ$22)*$AN$22)*$AH$22)+((((E12/100)*$AJ$23)*$AH$23)),IF(Calculator!$O$6="DUALBAND C",SUM((((E12/100)*$AJ$22)*$AH$22))+(((((E12/100)*$AJ$22)*$AN$22)*$AH$22)*Calculator!$G$18)-((((E12/100)*$AJ$22)*$AN$22)*$AH$22)+((((E12/100)*$AJ$23)*$AH$23)),IF(Calculator!$O$6="DUALBAND D",SUM((((E12/100)*$AJ$22)*$AH$22))+(((((E12/100)*$AJ$22)*$AN$22)*$AH$22)*Calculator!$G$19)-((((E12/100)*$AJ$22)*$AN$22)*$AH$22)+((((E12/100)*$AJ$23)*$AH$23)),IF(Calculator!$O$6="DUALURBANE",SUM((((E12/100)*$AJ$22)*$AH$22))+(((((E12/100)*$AJ$22)*$AN$22)*$AH$22)*Calculator!$G$20)-((((E12/100)*$AJ$22)*$AN$22)*$AH$22)+((((E12/100)*$AJ$23)*$AH$23)),IF(Calculator!$O$6="DUALSILVERANOD",SUM((((E12/100)*$AJ$22)*$AH$22))+(((((E12/100)*$AJ$22)*$AN$22)*$AH$22)*Calculator!$G$21)-((((E12/100)*$AJ$22)*$AN$22)*$AH$22)+((((E12/100)*$AJ$23)*$AH$23)),IF(Calculator!$O$6="DUALANOD",SUM((((E12/100)*$AJ$22)*$AH$22))+(((((E12/100)*$AJ$22)*$AN$22)*$AH$22)*Calculator!$G$22)-((((E12/100)*$AJ$22)*$AN$22)*$AH$22)+((((E12/100)*$AJ$23)*$AH$23))))))))))))))))))))))))</f>
        <v>209.42635476989744</v>
      </c>
      <c r="U12" s="2">
        <f>IF(Calculator!$O$6="SINGLEBASE",SUM((((F12/100)*$AJ$22)*$AH$22))+((((F12/100)*$AJ$23)*$AH$23)),IF(Calculator!$O$6="SINGLEELEMENTS",SUM((((F12/100)*$AJ$22)*$AH$22))+(((((F12/100)*$AJ$22)*$AN$22)*$AH$22)*Calculator!$G$2)-((((F12/100)*$AJ$22)*$AN$22)*$AH$22)+((((F12/100)*$AJ$23)*$AH$23)),IF(Calculator!$O$6="SINGLESPECTRUM",SUM((((F12/100)*$AJ$22)*$AH$22))+(((((F12/100)*$AJ$22)*$AN$22)*$AH$22)*Calculator!$G$4)-((((F12/100)*$AJ$22)*$AN$22)*$AH$22)+((((F12/100)*$AJ$23)*$AH$23)),IF(Calculator!$O$6="SINGLEHOMESTEAD",SUM((((F12/100)*$AJ$22)*$AH$22))+(((((F12/100)*$AJ$22)*$AN$22)*$AH$22)*Calculator!$G$3)-((((F12/100)*$AJ$22)*$AN$22)*$AH$22)+((((F12/100)*$AJ$23)*$AH$23)),IF(Calculator!$O$6="SINGLEBAND A",SUM((((F12/100)*$AJ$22)*$AH$22))+(((((F12/100)*$AJ$22)*$AN$22)*$AH$22)*Calculator!$G$5)-((((F12/100)*$AJ$22)*$AN$22)*$AH$22)+((((F12/100)*$AJ$23)*$AH$23)),IF(Calculator!$O$6="SINGLEBAND B",SUM((((F12/100)*$AJ$22)*$AH$22))+(((((F12/100)*$AJ$22)*$AN$22)*$AH$22)*Calculator!$G$6)-((((F12/100)*$AJ$22)*$AN$22)*$AH$22)+((((F12/100)*$AJ$23)*$AH$23)),IF(Calculator!$O$6="SINGLEBAND C",SUM((((F12/100)*$AJ$22)*$AH$22))+(((((F12/100)*$AJ$22)*$AN$22)*$AH$22)*Calculator!$G$7)-((((F12/100)*$AJ$22)*$AN$22)*$AH$22)+((((F12/100)*$AJ$23)*$AH$23)),IF(Calculator!$O$6="SINGLEBAND D",SUM((((F12/100)*$AJ$22)*$AH$22))+(((((F12/100)*$AJ$22)*$AN$22)*$AH$22)*Calculator!$G$8)-((((F12/100)*$AJ$22)*$AN$22)*$AH$22)+((((F12/100)*$AJ$23)*$AH$23)),IF(Calculator!$O$6="SINGLEURBANE",SUM((((F12/100)*$AJ$22)*$AH$22))+(((((F12/100)*$AJ$22)*$AN$22)*$AH$22)*Calculator!$G$9)-((((F12/100)*$AJ$22)*$AN$22)*$AH$22)+((((F12/100)*$AJ$23)*$AH$23)),IF(Calculator!$O$6="SINGLESILVERANOD",SUM((((F12/100)*$AJ$22)*$AH$22))+(((((F12/100)*$AJ$22)*$AN$22)*$AH$22)*Calculator!$G$10)-((((F12/100)*$AJ$22)*$AN$22)*$AH$22)+((((F12/100)*$AJ$23)*$AH$23)),IF(Calculator!$O$6="SINGLEANOD",SUM((((F12/100)*$AJ$22)*$AH$22))+(((((F12/100)*$AJ$22)*$AN$22)*$AH$22)*Calculator!$G$11)-((((F12/100)*$AJ$22)*$AN$22)*$AH$22)+((((F12/100)*$AJ$23)*$AH$23)),IF(Calculator!$O$6="DUALBASE",SUM((((F12/100)*$AJ$22)*$AH$22))+(((((F12/100)*$AJ$22)*$AN$22)*$AH$22)*Calculator!$G$12)-((((F12/100)*$AJ$22)*$AN$22)*$AH$22)+((((F12/100)*$AJ$23)*$AH$23)),IF(Calculator!$O$6="DUALELEMENTS",SUM((((F12/100)*$AJ$22)*$AH$22))+(((((F12/100)*$AJ$22)*$AN$22)*$AH$22)*Calculator!$G$13)-((((F12/100)*$AJ$22)*$AN$22)*$AH$22)+((((F12/100)*$AJ$23)*$AH$23)),IF(Calculator!$O$6="DUALSPECTRUM",SUM((((F12/100)*$AJ$22)*$AH$22))+(((((F12/100)*$AJ$22)*$AN$22)*$AH$22)*Calculator!$G$15)-((((F12/100)*$AJ$22)*$AN$22)*$AH$22)+((((F12/100)*$AJ$23)*$AH$23)),IF(Calculator!$O$6="DUALHOMESTEAD",SUM((((F12/100)*$AJ$22)*$AH$22))+(((((F12/100)*$AJ$22)*$AN$22)*$AH$22)*Calculator!$G$14)-((((F12/100)*$AJ$22)*$AN$22)*$AH$22)+((((F12/100)*$AJ$23)*$AH$23)),IF(Calculator!$O$6="DUALBAND A",SUM((((F12/100)*$AJ$22)*$AH$22))+(((((F12/100)*$AJ$22)*$AN$22)*$AH$22)*Calculator!$G$16)-((((F12/100)*$AJ$22)*$AN$22)*$AH$22)+((((F12/100)*$AJ$23)*$AH$23)),IF(Calculator!$O$6="DUALBAND B",SUM((((F12/100)*$AJ$22)*$AH$22))+(((((F12/100)*$AJ$22)*$AN$22)*$AH$22)*Calculator!$G$17)-((((F12/100)*$AJ$22)*$AN$22)*$AH$22)+((((F12/100)*$AJ$23)*$AH$23)),IF(Calculator!$O$6="DUALBAND C",SUM((((F12/100)*$AJ$22)*$AH$22))+(((((F12/100)*$AJ$22)*$AN$22)*$AH$22)*Calculator!$G$18)-((((F12/100)*$AJ$22)*$AN$22)*$AH$22)+((((F12/100)*$AJ$23)*$AH$23)),IF(Calculator!$O$6="DUALBAND D",SUM((((F12/100)*$AJ$22)*$AH$22))+(((((F12/100)*$AJ$22)*$AN$22)*$AH$22)*Calculator!$G$19)-((((F12/100)*$AJ$22)*$AN$22)*$AH$22)+((((F12/100)*$AJ$23)*$AH$23)),IF(Calculator!$O$6="DUALURBANE",SUM((((F12/100)*$AJ$22)*$AH$22))+(((((F12/100)*$AJ$22)*$AN$22)*$AH$22)*Calculator!$G$20)-((((F12/100)*$AJ$22)*$AN$22)*$AH$22)+((((F12/100)*$AJ$23)*$AH$23)),IF(Calculator!$O$6="DUALSILVERANOD",SUM((((F12/100)*$AJ$22)*$AH$22))+(((((F12/100)*$AJ$22)*$AN$22)*$AH$22)*Calculator!$G$21)-((((F12/100)*$AJ$22)*$AN$22)*$AH$22)+((((F12/100)*$AJ$23)*$AH$23)),IF(Calculator!$O$6="DUALANOD",SUM((((F12/100)*$AJ$22)*$AH$22))+(((((F12/100)*$AJ$22)*$AN$22)*$AH$22)*Calculator!$G$22)-((((F12/100)*$AJ$22)*$AN$22)*$AH$22)+((((F12/100)*$AJ$23)*$AH$23))))))))))))))))))))))))</f>
        <v>212.11702024688719</v>
      </c>
      <c r="V12" s="2">
        <f>IF(Calculator!$O$6="SINGLEBASE",SUM((((G12/100)*$AJ$22)*$AH$22))+((((G12/100)*$AJ$23)*$AH$23)),IF(Calculator!$O$6="SINGLEELEMENTS",SUM((((G12/100)*$AJ$22)*$AH$22))+(((((G12/100)*$AJ$22)*$AN$22)*$AH$22)*Calculator!$G$2)-((((G12/100)*$AJ$22)*$AN$22)*$AH$22)+((((G12/100)*$AJ$23)*$AH$23)),IF(Calculator!$O$6="SINGLESPECTRUM",SUM((((G12/100)*$AJ$22)*$AH$22))+(((((G12/100)*$AJ$22)*$AN$22)*$AH$22)*Calculator!$G$4)-((((G12/100)*$AJ$22)*$AN$22)*$AH$22)+((((G12/100)*$AJ$23)*$AH$23)),IF(Calculator!$O$6="SINGLEHOMESTEAD",SUM((((G12/100)*$AJ$22)*$AH$22))+(((((G12/100)*$AJ$22)*$AN$22)*$AH$22)*Calculator!$G$3)-((((G12/100)*$AJ$22)*$AN$22)*$AH$22)+((((G12/100)*$AJ$23)*$AH$23)),IF(Calculator!$O$6="SINGLEBAND A",SUM((((G12/100)*$AJ$22)*$AH$22))+(((((G12/100)*$AJ$22)*$AN$22)*$AH$22)*Calculator!$G$5)-((((G12/100)*$AJ$22)*$AN$22)*$AH$22)+((((G12/100)*$AJ$23)*$AH$23)),IF(Calculator!$O$6="SINGLEBAND B",SUM((((G12/100)*$AJ$22)*$AH$22))+(((((G12/100)*$AJ$22)*$AN$22)*$AH$22)*Calculator!$G$6)-((((G12/100)*$AJ$22)*$AN$22)*$AH$22)+((((G12/100)*$AJ$23)*$AH$23)),IF(Calculator!$O$6="SINGLEBAND C",SUM((((G12/100)*$AJ$22)*$AH$22))+(((((G12/100)*$AJ$22)*$AN$22)*$AH$22)*Calculator!$G$7)-((((G12/100)*$AJ$22)*$AN$22)*$AH$22)+((((G12/100)*$AJ$23)*$AH$23)),IF(Calculator!$O$6="SINGLEBAND D",SUM((((G12/100)*$AJ$22)*$AH$22))+(((((G12/100)*$AJ$22)*$AN$22)*$AH$22)*Calculator!$G$8)-((((G12/100)*$AJ$22)*$AN$22)*$AH$22)+((((G12/100)*$AJ$23)*$AH$23)),IF(Calculator!$O$6="SINGLEURBANE",SUM((((G12/100)*$AJ$22)*$AH$22))+(((((G12/100)*$AJ$22)*$AN$22)*$AH$22)*Calculator!$G$9)-((((G12/100)*$AJ$22)*$AN$22)*$AH$22)+((((G12/100)*$AJ$23)*$AH$23)),IF(Calculator!$O$6="SINGLESILVERANOD",SUM((((G12/100)*$AJ$22)*$AH$22))+(((((G12/100)*$AJ$22)*$AN$22)*$AH$22)*Calculator!$G$10)-((((G12/100)*$AJ$22)*$AN$22)*$AH$22)+((((G12/100)*$AJ$23)*$AH$23)),IF(Calculator!$O$6="SINGLEANOD",SUM((((G12/100)*$AJ$22)*$AH$22))+(((((G12/100)*$AJ$22)*$AN$22)*$AH$22)*Calculator!$G$11)-((((G12/100)*$AJ$22)*$AN$22)*$AH$22)+((((G12/100)*$AJ$23)*$AH$23)),IF(Calculator!$O$6="DUALBASE",SUM((((G12/100)*$AJ$22)*$AH$22))+(((((G12/100)*$AJ$22)*$AN$22)*$AH$22)*Calculator!$G$12)-((((G12/100)*$AJ$22)*$AN$22)*$AH$22)+((((G12/100)*$AJ$23)*$AH$23)),IF(Calculator!$O$6="DUALELEMENTS",SUM((((G12/100)*$AJ$22)*$AH$22))+(((((G12/100)*$AJ$22)*$AN$22)*$AH$22)*Calculator!$G$13)-((((G12/100)*$AJ$22)*$AN$22)*$AH$22)+((((G12/100)*$AJ$23)*$AH$23)),IF(Calculator!$O$6="DUALSPECTRUM",SUM((((G12/100)*$AJ$22)*$AH$22))+(((((G12/100)*$AJ$22)*$AN$22)*$AH$22)*Calculator!$G$15)-((((G12/100)*$AJ$22)*$AN$22)*$AH$22)+((((G12/100)*$AJ$23)*$AH$23)),IF(Calculator!$O$6="DUALHOMESTEAD",SUM((((G12/100)*$AJ$22)*$AH$22))+(((((G12/100)*$AJ$22)*$AN$22)*$AH$22)*Calculator!$G$14)-((((G12/100)*$AJ$22)*$AN$22)*$AH$22)+((((G12/100)*$AJ$23)*$AH$23)),IF(Calculator!$O$6="DUALBAND A",SUM((((G12/100)*$AJ$22)*$AH$22))+(((((G12/100)*$AJ$22)*$AN$22)*$AH$22)*Calculator!$G$16)-((((G12/100)*$AJ$22)*$AN$22)*$AH$22)+((((G12/100)*$AJ$23)*$AH$23)),IF(Calculator!$O$6="DUALBAND B",SUM((((G12/100)*$AJ$22)*$AH$22))+(((((G12/100)*$AJ$22)*$AN$22)*$AH$22)*Calculator!$G$17)-((((G12/100)*$AJ$22)*$AN$22)*$AH$22)+((((G12/100)*$AJ$23)*$AH$23)),IF(Calculator!$O$6="DUALBAND C",SUM((((G12/100)*$AJ$22)*$AH$22))+(((((G12/100)*$AJ$22)*$AN$22)*$AH$22)*Calculator!$G$18)-((((G12/100)*$AJ$22)*$AN$22)*$AH$22)+((((G12/100)*$AJ$23)*$AH$23)),IF(Calculator!$O$6="DUALBAND D",SUM((((G12/100)*$AJ$22)*$AH$22))+(((((G12/100)*$AJ$22)*$AN$22)*$AH$22)*Calculator!$G$19)-((((G12/100)*$AJ$22)*$AN$22)*$AH$22)+((((G12/100)*$AJ$23)*$AH$23)),IF(Calculator!$O$6="DUALURBANE",SUM((((G12/100)*$AJ$22)*$AH$22))+(((((G12/100)*$AJ$22)*$AN$22)*$AH$22)*Calculator!$G$20)-((((G12/100)*$AJ$22)*$AN$22)*$AH$22)+((((G12/100)*$AJ$23)*$AH$23)),IF(Calculator!$O$6="DUALSILVERANOD",SUM((((G12/100)*$AJ$22)*$AH$22))+(((((G12/100)*$AJ$22)*$AN$22)*$AH$22)*Calculator!$G$21)-((((G12/100)*$AJ$22)*$AN$22)*$AH$22)+((((G12/100)*$AJ$23)*$AH$23)),IF(Calculator!$O$6="DUALANOD",SUM((((G12/100)*$AJ$22)*$AH$22))+(((((G12/100)*$AJ$22)*$AN$22)*$AH$22)*Calculator!$G$22)-((((G12/100)*$AJ$22)*$AN$22)*$AH$22)+((((G12/100)*$AJ$23)*$AH$23))))))))))))))))))))))))</f>
        <v>214.80768572387694</v>
      </c>
      <c r="W12" s="2">
        <f>IF(Calculator!$O$6="SINGLEBASE",SUM((((H12/100)*$AJ$22)*$AH$22))+((((H12/100)*$AJ$23)*$AH$23)),IF(Calculator!$O$6="SINGLEELEMENTS",SUM((((H12/100)*$AJ$22)*$AH$22))+(((((H12/100)*$AJ$22)*$AN$22)*$AH$22)*Calculator!$G$2)-((((H12/100)*$AJ$22)*$AN$22)*$AH$22)+((((H12/100)*$AJ$23)*$AH$23)),IF(Calculator!$O$6="SINGLESPECTRUM",SUM((((H12/100)*$AJ$22)*$AH$22))+(((((H12/100)*$AJ$22)*$AN$22)*$AH$22)*Calculator!$G$4)-((((H12/100)*$AJ$22)*$AN$22)*$AH$22)+((((H12/100)*$AJ$23)*$AH$23)),IF(Calculator!$O$6="SINGLEHOMESTEAD",SUM((((H12/100)*$AJ$22)*$AH$22))+(((((H12/100)*$AJ$22)*$AN$22)*$AH$22)*Calculator!$G$3)-((((H12/100)*$AJ$22)*$AN$22)*$AH$22)+((((H12/100)*$AJ$23)*$AH$23)),IF(Calculator!$O$6="SINGLEBAND A",SUM((((H12/100)*$AJ$22)*$AH$22))+(((((H12/100)*$AJ$22)*$AN$22)*$AH$22)*Calculator!$G$5)-((((H12/100)*$AJ$22)*$AN$22)*$AH$22)+((((H12/100)*$AJ$23)*$AH$23)),IF(Calculator!$O$6="SINGLEBAND B",SUM((((H12/100)*$AJ$22)*$AH$22))+(((((H12/100)*$AJ$22)*$AN$22)*$AH$22)*Calculator!$G$6)-((((H12/100)*$AJ$22)*$AN$22)*$AH$22)+((((H12/100)*$AJ$23)*$AH$23)),IF(Calculator!$O$6="SINGLEBAND C",SUM((((H12/100)*$AJ$22)*$AH$22))+(((((H12/100)*$AJ$22)*$AN$22)*$AH$22)*Calculator!$G$7)-((((H12/100)*$AJ$22)*$AN$22)*$AH$22)+((((H12/100)*$AJ$23)*$AH$23)),IF(Calculator!$O$6="SINGLEBAND D",SUM((((H12/100)*$AJ$22)*$AH$22))+(((((H12/100)*$AJ$22)*$AN$22)*$AH$22)*Calculator!$G$8)-((((H12/100)*$AJ$22)*$AN$22)*$AH$22)+((((H12/100)*$AJ$23)*$AH$23)),IF(Calculator!$O$6="SINGLEURBANE",SUM((((H12/100)*$AJ$22)*$AH$22))+(((((H12/100)*$AJ$22)*$AN$22)*$AH$22)*Calculator!$G$9)-((((H12/100)*$AJ$22)*$AN$22)*$AH$22)+((((H12/100)*$AJ$23)*$AH$23)),IF(Calculator!$O$6="SINGLESILVERANOD",SUM((((H12/100)*$AJ$22)*$AH$22))+(((((H12/100)*$AJ$22)*$AN$22)*$AH$22)*Calculator!$G$10)-((((H12/100)*$AJ$22)*$AN$22)*$AH$22)+((((H12/100)*$AJ$23)*$AH$23)),IF(Calculator!$O$6="SINGLEANOD",SUM((((H12/100)*$AJ$22)*$AH$22))+(((((H12/100)*$AJ$22)*$AN$22)*$AH$22)*Calculator!$G$11)-((((H12/100)*$AJ$22)*$AN$22)*$AH$22)+((((H12/100)*$AJ$23)*$AH$23)),IF(Calculator!$O$6="DUALBASE",SUM((((H12/100)*$AJ$22)*$AH$22))+(((((H12/100)*$AJ$22)*$AN$22)*$AH$22)*Calculator!$G$12)-((((H12/100)*$AJ$22)*$AN$22)*$AH$22)+((((H12/100)*$AJ$23)*$AH$23)),IF(Calculator!$O$6="DUALELEMENTS",SUM((((H12/100)*$AJ$22)*$AH$22))+(((((H12/100)*$AJ$22)*$AN$22)*$AH$22)*Calculator!$G$13)-((((H12/100)*$AJ$22)*$AN$22)*$AH$22)+((((H12/100)*$AJ$23)*$AH$23)),IF(Calculator!$O$6="DUALSPECTRUM",SUM((((H12/100)*$AJ$22)*$AH$22))+(((((H12/100)*$AJ$22)*$AN$22)*$AH$22)*Calculator!$G$15)-((((H12/100)*$AJ$22)*$AN$22)*$AH$22)+((((H12/100)*$AJ$23)*$AH$23)),IF(Calculator!$O$6="DUALHOMESTEAD",SUM((((H12/100)*$AJ$22)*$AH$22))+(((((H12/100)*$AJ$22)*$AN$22)*$AH$22)*Calculator!$G$14)-((((H12/100)*$AJ$22)*$AN$22)*$AH$22)+((((H12/100)*$AJ$23)*$AH$23)),IF(Calculator!$O$6="DUALBAND A",SUM((((H12/100)*$AJ$22)*$AH$22))+(((((H12/100)*$AJ$22)*$AN$22)*$AH$22)*Calculator!$G$16)-((((H12/100)*$AJ$22)*$AN$22)*$AH$22)+((((H12/100)*$AJ$23)*$AH$23)),IF(Calculator!$O$6="DUALBAND B",SUM((((H12/100)*$AJ$22)*$AH$22))+(((((H12/100)*$AJ$22)*$AN$22)*$AH$22)*Calculator!$G$17)-((((H12/100)*$AJ$22)*$AN$22)*$AH$22)+((((H12/100)*$AJ$23)*$AH$23)),IF(Calculator!$O$6="DUALBAND C",SUM((((H12/100)*$AJ$22)*$AH$22))+(((((H12/100)*$AJ$22)*$AN$22)*$AH$22)*Calculator!$G$18)-((((H12/100)*$AJ$22)*$AN$22)*$AH$22)+((((H12/100)*$AJ$23)*$AH$23)),IF(Calculator!$O$6="DUALBAND D",SUM((((H12/100)*$AJ$22)*$AH$22))+(((((H12/100)*$AJ$22)*$AN$22)*$AH$22)*Calculator!$G$19)-((((H12/100)*$AJ$22)*$AN$22)*$AH$22)+((((H12/100)*$AJ$23)*$AH$23)),IF(Calculator!$O$6="DUALURBANE",SUM((((H12/100)*$AJ$22)*$AH$22))+(((((H12/100)*$AJ$22)*$AN$22)*$AH$22)*Calculator!$G$20)-((((H12/100)*$AJ$22)*$AN$22)*$AH$22)+((((H12/100)*$AJ$23)*$AH$23)),IF(Calculator!$O$6="DUALSILVERANOD",SUM((((H12/100)*$AJ$22)*$AH$22))+(((((H12/100)*$AJ$22)*$AN$22)*$AH$22)*Calculator!$G$21)-((((H12/100)*$AJ$22)*$AN$22)*$AH$22)+((((H12/100)*$AJ$23)*$AH$23)),IF(Calculator!$O$6="DUALANOD",SUM((((H12/100)*$AJ$22)*$AH$22))+(((((H12/100)*$AJ$22)*$AN$22)*$AH$22)*Calculator!$G$22)-((((H12/100)*$AJ$22)*$AN$22)*$AH$22)+((((H12/100)*$AJ$23)*$AH$23))))))))))))))))))))))))</f>
        <v>217.49407559204099</v>
      </c>
      <c r="X12" s="2">
        <f>IF(Calculator!$O$6="SINGLEBASE",SUM((((I12/100)*$AJ$22)*$AH$22))+((((I12/100)*$AJ$23)*$AH$23)),IF(Calculator!$O$6="SINGLEELEMENTS",SUM((((I12/100)*$AJ$22)*$AH$22))+(((((I12/100)*$AJ$22)*$AN$22)*$AH$22)*Calculator!$G$2)-((((I12/100)*$AJ$22)*$AN$22)*$AH$22)+((((I12/100)*$AJ$23)*$AH$23)),IF(Calculator!$O$6="SINGLESPECTRUM",SUM((((I12/100)*$AJ$22)*$AH$22))+(((((I12/100)*$AJ$22)*$AN$22)*$AH$22)*Calculator!$G$4)-((((I12/100)*$AJ$22)*$AN$22)*$AH$22)+((((I12/100)*$AJ$23)*$AH$23)),IF(Calculator!$O$6="SINGLEHOMESTEAD",SUM((((I12/100)*$AJ$22)*$AH$22))+(((((I12/100)*$AJ$22)*$AN$22)*$AH$22)*Calculator!$G$3)-((((I12/100)*$AJ$22)*$AN$22)*$AH$22)+((((I12/100)*$AJ$23)*$AH$23)),IF(Calculator!$O$6="SINGLEBAND A",SUM((((I12/100)*$AJ$22)*$AH$22))+(((((I12/100)*$AJ$22)*$AN$22)*$AH$22)*Calculator!$G$5)-((((I12/100)*$AJ$22)*$AN$22)*$AH$22)+((((I12/100)*$AJ$23)*$AH$23)),IF(Calculator!$O$6="SINGLEBAND B",SUM((((I12/100)*$AJ$22)*$AH$22))+(((((I12/100)*$AJ$22)*$AN$22)*$AH$22)*Calculator!$G$6)-((((I12/100)*$AJ$22)*$AN$22)*$AH$22)+((((I12/100)*$AJ$23)*$AH$23)),IF(Calculator!$O$6="SINGLEBAND C",SUM((((I12/100)*$AJ$22)*$AH$22))+(((((I12/100)*$AJ$22)*$AN$22)*$AH$22)*Calculator!$G$7)-((((I12/100)*$AJ$22)*$AN$22)*$AH$22)+((((I12/100)*$AJ$23)*$AH$23)),IF(Calculator!$O$6="SINGLEBAND D",SUM((((I12/100)*$AJ$22)*$AH$22))+(((((I12/100)*$AJ$22)*$AN$22)*$AH$22)*Calculator!$G$8)-((((I12/100)*$AJ$22)*$AN$22)*$AH$22)+((((I12/100)*$AJ$23)*$AH$23)),IF(Calculator!$O$6="SINGLEURBANE",SUM((((I12/100)*$AJ$22)*$AH$22))+(((((I12/100)*$AJ$22)*$AN$22)*$AH$22)*Calculator!$G$9)-((((I12/100)*$AJ$22)*$AN$22)*$AH$22)+((((I12/100)*$AJ$23)*$AH$23)),IF(Calculator!$O$6="SINGLESILVERANOD",SUM((((I12/100)*$AJ$22)*$AH$22))+(((((I12/100)*$AJ$22)*$AN$22)*$AH$22)*Calculator!$G$10)-((((I12/100)*$AJ$22)*$AN$22)*$AH$22)+((((I12/100)*$AJ$23)*$AH$23)),IF(Calculator!$O$6="SINGLEANOD",SUM((((I12/100)*$AJ$22)*$AH$22))+(((((I12/100)*$AJ$22)*$AN$22)*$AH$22)*Calculator!$G$11)-((((I12/100)*$AJ$22)*$AN$22)*$AH$22)+((((I12/100)*$AJ$23)*$AH$23)),IF(Calculator!$O$6="DUALBASE",SUM((((I12/100)*$AJ$22)*$AH$22))+(((((I12/100)*$AJ$22)*$AN$22)*$AH$22)*Calculator!$G$12)-((((I12/100)*$AJ$22)*$AN$22)*$AH$22)+((((I12/100)*$AJ$23)*$AH$23)),IF(Calculator!$O$6="DUALELEMENTS",SUM((((I12/100)*$AJ$22)*$AH$22))+(((((I12/100)*$AJ$22)*$AN$22)*$AH$22)*Calculator!$G$13)-((((I12/100)*$AJ$22)*$AN$22)*$AH$22)+((((I12/100)*$AJ$23)*$AH$23)),IF(Calculator!$O$6="DUALSPECTRUM",SUM((((I12/100)*$AJ$22)*$AH$22))+(((((I12/100)*$AJ$22)*$AN$22)*$AH$22)*Calculator!$G$15)-((((I12/100)*$AJ$22)*$AN$22)*$AH$22)+((((I12/100)*$AJ$23)*$AH$23)),IF(Calculator!$O$6="DUALHOMESTEAD",SUM((((I12/100)*$AJ$22)*$AH$22))+(((((I12/100)*$AJ$22)*$AN$22)*$AH$22)*Calculator!$G$14)-((((I12/100)*$AJ$22)*$AN$22)*$AH$22)+((((I12/100)*$AJ$23)*$AH$23)),IF(Calculator!$O$6="DUALBAND A",SUM((((I12/100)*$AJ$22)*$AH$22))+(((((I12/100)*$AJ$22)*$AN$22)*$AH$22)*Calculator!$G$16)-((((I12/100)*$AJ$22)*$AN$22)*$AH$22)+((((I12/100)*$AJ$23)*$AH$23)),IF(Calculator!$O$6="DUALBAND B",SUM((((I12/100)*$AJ$22)*$AH$22))+(((((I12/100)*$AJ$22)*$AN$22)*$AH$22)*Calculator!$G$17)-((((I12/100)*$AJ$22)*$AN$22)*$AH$22)+((((I12/100)*$AJ$23)*$AH$23)),IF(Calculator!$O$6="DUALBAND C",SUM((((I12/100)*$AJ$22)*$AH$22))+(((((I12/100)*$AJ$22)*$AN$22)*$AH$22)*Calculator!$G$18)-((((I12/100)*$AJ$22)*$AN$22)*$AH$22)+((((I12/100)*$AJ$23)*$AH$23)),IF(Calculator!$O$6="DUALBAND D",SUM((((I12/100)*$AJ$22)*$AH$22))+(((((I12/100)*$AJ$22)*$AN$22)*$AH$22)*Calculator!$G$19)-((((I12/100)*$AJ$22)*$AN$22)*$AH$22)+((((I12/100)*$AJ$23)*$AH$23)),IF(Calculator!$O$6="DUALURBANE",SUM((((I12/100)*$AJ$22)*$AH$22))+(((((I12/100)*$AJ$22)*$AN$22)*$AH$22)*Calculator!$G$20)-((((I12/100)*$AJ$22)*$AN$22)*$AH$22)+((((I12/100)*$AJ$23)*$AH$23)),IF(Calculator!$O$6="DUALSILVERANOD",SUM((((I12/100)*$AJ$22)*$AH$22))+(((((I12/100)*$AJ$22)*$AN$22)*$AH$22)*Calculator!$G$21)-((((I12/100)*$AJ$22)*$AN$22)*$AH$22)+((((I12/100)*$AJ$23)*$AH$23)),IF(Calculator!$O$6="DUALANOD",SUM((((I12/100)*$AJ$22)*$AH$22))+(((((I12/100)*$AJ$22)*$AN$22)*$AH$22)*Calculator!$G$22)-((((I12/100)*$AJ$22)*$AN$22)*$AH$22)+((((I12/100)*$AJ$23)*$AH$23))))))))))))))))))))))))</f>
        <v>220.1847279937744</v>
      </c>
      <c r="Y12" s="2">
        <f>IF(Calculator!$O$6="SINGLEBASE",SUM((((J12/100)*$AJ$22)*$AH$22))+((((J12/100)*$AJ$23)*$AH$23)),IF(Calculator!$O$6="SINGLEELEMENTS",SUM((((J12/100)*$AJ$22)*$AH$22))+(((((J12/100)*$AJ$22)*$AN$22)*$AH$22)*Calculator!$G$2)-((((J12/100)*$AJ$22)*$AN$22)*$AH$22)+((((J12/100)*$AJ$23)*$AH$23)),IF(Calculator!$O$6="SINGLESPECTRUM",SUM((((J12/100)*$AJ$22)*$AH$22))+(((((J12/100)*$AJ$22)*$AN$22)*$AH$22)*Calculator!$G$4)-((((J12/100)*$AJ$22)*$AN$22)*$AH$22)+((((J12/100)*$AJ$23)*$AH$23)),IF(Calculator!$O$6="SINGLEHOMESTEAD",SUM((((J12/100)*$AJ$22)*$AH$22))+(((((J12/100)*$AJ$22)*$AN$22)*$AH$22)*Calculator!$G$3)-((((J12/100)*$AJ$22)*$AN$22)*$AH$22)+((((J12/100)*$AJ$23)*$AH$23)),IF(Calculator!$O$6="SINGLEBAND A",SUM((((J12/100)*$AJ$22)*$AH$22))+(((((J12/100)*$AJ$22)*$AN$22)*$AH$22)*Calculator!$G$5)-((((J12/100)*$AJ$22)*$AN$22)*$AH$22)+((((J12/100)*$AJ$23)*$AH$23)),IF(Calculator!$O$6="SINGLEBAND B",SUM((((J12/100)*$AJ$22)*$AH$22))+(((((J12/100)*$AJ$22)*$AN$22)*$AH$22)*Calculator!$G$6)-((((J12/100)*$AJ$22)*$AN$22)*$AH$22)+((((J12/100)*$AJ$23)*$AH$23)),IF(Calculator!$O$6="SINGLEBAND C",SUM((((J12/100)*$AJ$22)*$AH$22))+(((((J12/100)*$AJ$22)*$AN$22)*$AH$22)*Calculator!$G$7)-((((J12/100)*$AJ$22)*$AN$22)*$AH$22)+((((J12/100)*$AJ$23)*$AH$23)),IF(Calculator!$O$6="SINGLEBAND D",SUM((((J12/100)*$AJ$22)*$AH$22))+(((((J12/100)*$AJ$22)*$AN$22)*$AH$22)*Calculator!$G$8)-((((J12/100)*$AJ$22)*$AN$22)*$AH$22)+((((J12/100)*$AJ$23)*$AH$23)),IF(Calculator!$O$6="SINGLEURBANE",SUM((((J12/100)*$AJ$22)*$AH$22))+(((((J12/100)*$AJ$22)*$AN$22)*$AH$22)*Calculator!$G$9)-((((J12/100)*$AJ$22)*$AN$22)*$AH$22)+((((J12/100)*$AJ$23)*$AH$23)),IF(Calculator!$O$6="SINGLESILVERANOD",SUM((((J12/100)*$AJ$22)*$AH$22))+(((((J12/100)*$AJ$22)*$AN$22)*$AH$22)*Calculator!$G$10)-((((J12/100)*$AJ$22)*$AN$22)*$AH$22)+((((J12/100)*$AJ$23)*$AH$23)),IF(Calculator!$O$6="SINGLEANOD",SUM((((J12/100)*$AJ$22)*$AH$22))+(((((J12/100)*$AJ$22)*$AN$22)*$AH$22)*Calculator!$G$11)-((((J12/100)*$AJ$22)*$AN$22)*$AH$22)+((((J12/100)*$AJ$23)*$AH$23)),IF(Calculator!$O$6="DUALBASE",SUM((((J12/100)*$AJ$22)*$AH$22))+(((((J12/100)*$AJ$22)*$AN$22)*$AH$22)*Calculator!$G$12)-((((J12/100)*$AJ$22)*$AN$22)*$AH$22)+((((J12/100)*$AJ$23)*$AH$23)),IF(Calculator!$O$6="DUALELEMENTS",SUM((((J12/100)*$AJ$22)*$AH$22))+(((((J12/100)*$AJ$22)*$AN$22)*$AH$22)*Calculator!$G$13)-((((J12/100)*$AJ$22)*$AN$22)*$AH$22)+((((J12/100)*$AJ$23)*$AH$23)),IF(Calculator!$O$6="DUALSPECTRUM",SUM((((J12/100)*$AJ$22)*$AH$22))+(((((J12/100)*$AJ$22)*$AN$22)*$AH$22)*Calculator!$G$15)-((((J12/100)*$AJ$22)*$AN$22)*$AH$22)+((((J12/100)*$AJ$23)*$AH$23)),IF(Calculator!$O$6="DUALHOMESTEAD",SUM((((J12/100)*$AJ$22)*$AH$22))+(((((J12/100)*$AJ$22)*$AN$22)*$AH$22)*Calculator!$G$14)-((((J12/100)*$AJ$22)*$AN$22)*$AH$22)+((((J12/100)*$AJ$23)*$AH$23)),IF(Calculator!$O$6="DUALBAND A",SUM((((J12/100)*$AJ$22)*$AH$22))+(((((J12/100)*$AJ$22)*$AN$22)*$AH$22)*Calculator!$G$16)-((((J12/100)*$AJ$22)*$AN$22)*$AH$22)+((((J12/100)*$AJ$23)*$AH$23)),IF(Calculator!$O$6="DUALBAND B",SUM((((J12/100)*$AJ$22)*$AH$22))+(((((J12/100)*$AJ$22)*$AN$22)*$AH$22)*Calculator!$G$17)-((((J12/100)*$AJ$22)*$AN$22)*$AH$22)+((((J12/100)*$AJ$23)*$AH$23)),IF(Calculator!$O$6="DUALBAND C",SUM((((J12/100)*$AJ$22)*$AH$22))+(((((J12/100)*$AJ$22)*$AN$22)*$AH$22)*Calculator!$G$18)-((((J12/100)*$AJ$22)*$AN$22)*$AH$22)+((((J12/100)*$AJ$23)*$AH$23)),IF(Calculator!$O$6="DUALBAND D",SUM((((J12/100)*$AJ$22)*$AH$22))+(((((J12/100)*$AJ$22)*$AN$22)*$AH$22)*Calculator!$G$19)-((((J12/100)*$AJ$22)*$AN$22)*$AH$22)+((((J12/100)*$AJ$23)*$AH$23)),IF(Calculator!$O$6="DUALURBANE",SUM((((J12/100)*$AJ$22)*$AH$22))+(((((J12/100)*$AJ$22)*$AN$22)*$AH$22)*Calculator!$G$20)-((((J12/100)*$AJ$22)*$AN$22)*$AH$22)+((((J12/100)*$AJ$23)*$AH$23)),IF(Calculator!$O$6="DUALSILVERANOD",SUM((((J12/100)*$AJ$22)*$AH$22))+(((((J12/100)*$AJ$22)*$AN$22)*$AH$22)*Calculator!$G$21)-((((J12/100)*$AJ$22)*$AN$22)*$AH$22)+((((J12/100)*$AJ$23)*$AH$23)),IF(Calculator!$O$6="DUALANOD",SUM((((J12/100)*$AJ$22)*$AH$22))+(((((J12/100)*$AJ$22)*$AN$22)*$AH$22)*Calculator!$G$22)-((((J12/100)*$AJ$22)*$AN$22)*$AH$22)+((((J12/100)*$AJ$23)*$AH$23))))))))))))))))))))))))</f>
        <v>223.20958394775386</v>
      </c>
      <c r="Z12" s="2">
        <f>IF(Calculator!$O$6="SINGLEBASE",SUM((((K12/100)*$AJ$22)*$AH$22))+((((K12/100)*$AJ$23)*$AH$23)),IF(Calculator!$O$6="SINGLEELEMENTS",SUM((((K12/100)*$AJ$22)*$AH$22))+(((((K12/100)*$AJ$22)*$AN$22)*$AH$22)*Calculator!$G$2)-((((K12/100)*$AJ$22)*$AN$22)*$AH$22)+((((K12/100)*$AJ$23)*$AH$23)),IF(Calculator!$O$6="SINGLESPECTRUM",SUM((((K12/100)*$AJ$22)*$AH$22))+(((((K12/100)*$AJ$22)*$AN$22)*$AH$22)*Calculator!$G$4)-((((K12/100)*$AJ$22)*$AN$22)*$AH$22)+((((K12/100)*$AJ$23)*$AH$23)),IF(Calculator!$O$6="SINGLEHOMESTEAD",SUM((((K12/100)*$AJ$22)*$AH$22))+(((((K12/100)*$AJ$22)*$AN$22)*$AH$22)*Calculator!$G$3)-((((K12/100)*$AJ$22)*$AN$22)*$AH$22)+((((K12/100)*$AJ$23)*$AH$23)),IF(Calculator!$O$6="SINGLEBAND A",SUM((((K12/100)*$AJ$22)*$AH$22))+(((((K12/100)*$AJ$22)*$AN$22)*$AH$22)*Calculator!$G$5)-((((K12/100)*$AJ$22)*$AN$22)*$AH$22)+((((K12/100)*$AJ$23)*$AH$23)),IF(Calculator!$O$6="SINGLEBAND B",SUM((((K12/100)*$AJ$22)*$AH$22))+(((((K12/100)*$AJ$22)*$AN$22)*$AH$22)*Calculator!$G$6)-((((K12/100)*$AJ$22)*$AN$22)*$AH$22)+((((K12/100)*$AJ$23)*$AH$23)),IF(Calculator!$O$6="SINGLEBAND C",SUM((((K12/100)*$AJ$22)*$AH$22))+(((((K12/100)*$AJ$22)*$AN$22)*$AH$22)*Calculator!$G$7)-((((K12/100)*$AJ$22)*$AN$22)*$AH$22)+((((K12/100)*$AJ$23)*$AH$23)),IF(Calculator!$O$6="SINGLEBAND D",SUM((((K12/100)*$AJ$22)*$AH$22))+(((((K12/100)*$AJ$22)*$AN$22)*$AH$22)*Calculator!$G$8)-((((K12/100)*$AJ$22)*$AN$22)*$AH$22)+((((K12/100)*$AJ$23)*$AH$23)),IF(Calculator!$O$6="SINGLEURBANE",SUM((((K12/100)*$AJ$22)*$AH$22))+(((((K12/100)*$AJ$22)*$AN$22)*$AH$22)*Calculator!$G$9)-((((K12/100)*$AJ$22)*$AN$22)*$AH$22)+((((K12/100)*$AJ$23)*$AH$23)),IF(Calculator!$O$6="SINGLESILVERANOD",SUM((((K12/100)*$AJ$22)*$AH$22))+(((((K12/100)*$AJ$22)*$AN$22)*$AH$22)*Calculator!$G$10)-((((K12/100)*$AJ$22)*$AN$22)*$AH$22)+((((K12/100)*$AJ$23)*$AH$23)),IF(Calculator!$O$6="SINGLEANOD",SUM((((K12/100)*$AJ$22)*$AH$22))+(((((K12/100)*$AJ$22)*$AN$22)*$AH$22)*Calculator!$G$11)-((((K12/100)*$AJ$22)*$AN$22)*$AH$22)+((((K12/100)*$AJ$23)*$AH$23)),IF(Calculator!$O$6="DUALBASE",SUM((((K12/100)*$AJ$22)*$AH$22))+(((((K12/100)*$AJ$22)*$AN$22)*$AH$22)*Calculator!$G$12)-((((K12/100)*$AJ$22)*$AN$22)*$AH$22)+((((K12/100)*$AJ$23)*$AH$23)),IF(Calculator!$O$6="DUALELEMENTS",SUM((((K12/100)*$AJ$22)*$AH$22))+(((((K12/100)*$AJ$22)*$AN$22)*$AH$22)*Calculator!$G$13)-((((K12/100)*$AJ$22)*$AN$22)*$AH$22)+((((K12/100)*$AJ$23)*$AH$23)),IF(Calculator!$O$6="DUALSPECTRUM",SUM((((K12/100)*$AJ$22)*$AH$22))+(((((K12/100)*$AJ$22)*$AN$22)*$AH$22)*Calculator!$G$15)-((((K12/100)*$AJ$22)*$AN$22)*$AH$22)+((((K12/100)*$AJ$23)*$AH$23)),IF(Calculator!$O$6="DUALHOMESTEAD",SUM((((K12/100)*$AJ$22)*$AH$22))+(((((K12/100)*$AJ$22)*$AN$22)*$AH$22)*Calculator!$G$14)-((((K12/100)*$AJ$22)*$AN$22)*$AH$22)+((((K12/100)*$AJ$23)*$AH$23)),IF(Calculator!$O$6="DUALBAND A",SUM((((K12/100)*$AJ$22)*$AH$22))+(((((K12/100)*$AJ$22)*$AN$22)*$AH$22)*Calculator!$G$16)-((((K12/100)*$AJ$22)*$AN$22)*$AH$22)+((((K12/100)*$AJ$23)*$AH$23)),IF(Calculator!$O$6="DUALBAND B",SUM((((K12/100)*$AJ$22)*$AH$22))+(((((K12/100)*$AJ$22)*$AN$22)*$AH$22)*Calculator!$G$17)-((((K12/100)*$AJ$22)*$AN$22)*$AH$22)+((((K12/100)*$AJ$23)*$AH$23)),IF(Calculator!$O$6="DUALBAND C",SUM((((K12/100)*$AJ$22)*$AH$22))+(((((K12/100)*$AJ$22)*$AN$22)*$AH$22)*Calculator!$G$18)-((((K12/100)*$AJ$22)*$AN$22)*$AH$22)+((((K12/100)*$AJ$23)*$AH$23)),IF(Calculator!$O$6="DUALBAND D",SUM((((K12/100)*$AJ$22)*$AH$22))+(((((K12/100)*$AJ$22)*$AN$22)*$AH$22)*Calculator!$G$19)-((((K12/100)*$AJ$22)*$AN$22)*$AH$22)+((((K12/100)*$AJ$23)*$AH$23)),IF(Calculator!$O$6="DUALURBANE",SUM((((K12/100)*$AJ$22)*$AH$22))+(((((K12/100)*$AJ$22)*$AN$22)*$AH$22)*Calculator!$G$20)-((((K12/100)*$AJ$22)*$AN$22)*$AH$22)+((((K12/100)*$AJ$23)*$AH$23)),IF(Calculator!$O$6="DUALSILVERANOD",SUM((((K12/100)*$AJ$22)*$AH$22))+(((((K12/100)*$AJ$22)*$AN$22)*$AH$22)*Calculator!$G$21)-((((K12/100)*$AJ$22)*$AN$22)*$AH$22)+((((K12/100)*$AJ$23)*$AH$23)),IF(Calculator!$O$6="DUALANOD",SUM((((K12/100)*$AJ$22)*$AH$22))+(((((K12/100)*$AJ$22)*$AN$22)*$AH$22)*Calculator!$G$22)-((((K12/100)*$AJ$22)*$AN$22)*$AH$22)+((((K12/100)*$AJ$23)*$AH$23))))))))))))))))))))))))</f>
        <v>225.90026249999994</v>
      </c>
      <c r="AA12" s="2">
        <f>IF(Calculator!$O$6="SINGLEBASE",SUM((((L12/100)*$AJ$22)*$AH$22))+((((L12/100)*$AJ$23)*$AH$23)),IF(Calculator!$O$6="SINGLEELEMENTS",SUM((((L12/100)*$AJ$22)*$AH$22))+(((((L12/100)*$AJ$22)*$AN$22)*$AH$22)*Calculator!$G$2)-((((L12/100)*$AJ$22)*$AN$22)*$AH$22)+((((L12/100)*$AJ$23)*$AH$23)),IF(Calculator!$O$6="SINGLESPECTRUM",SUM((((L12/100)*$AJ$22)*$AH$22))+(((((L12/100)*$AJ$22)*$AN$22)*$AH$22)*Calculator!$G$4)-((((L12/100)*$AJ$22)*$AN$22)*$AH$22)+((((L12/100)*$AJ$23)*$AH$23)),IF(Calculator!$O$6="SINGLEHOMESTEAD",SUM((((L12/100)*$AJ$22)*$AH$22))+(((((L12/100)*$AJ$22)*$AN$22)*$AH$22)*Calculator!$G$3)-((((L12/100)*$AJ$22)*$AN$22)*$AH$22)+((((L12/100)*$AJ$23)*$AH$23)),IF(Calculator!$O$6="SINGLEBAND A",SUM((((L12/100)*$AJ$22)*$AH$22))+(((((L12/100)*$AJ$22)*$AN$22)*$AH$22)*Calculator!$G$5)-((((L12/100)*$AJ$22)*$AN$22)*$AH$22)+((((L12/100)*$AJ$23)*$AH$23)),IF(Calculator!$O$6="SINGLEBAND B",SUM((((L12/100)*$AJ$22)*$AH$22))+(((((L12/100)*$AJ$22)*$AN$22)*$AH$22)*Calculator!$G$6)-((((L12/100)*$AJ$22)*$AN$22)*$AH$22)+((((L12/100)*$AJ$23)*$AH$23)),IF(Calculator!$O$6="SINGLEBAND C",SUM((((L12/100)*$AJ$22)*$AH$22))+(((((L12/100)*$AJ$22)*$AN$22)*$AH$22)*Calculator!$G$7)-((((L12/100)*$AJ$22)*$AN$22)*$AH$22)+((((L12/100)*$AJ$23)*$AH$23)),IF(Calculator!$O$6="SINGLEBAND D",SUM((((L12/100)*$AJ$22)*$AH$22))+(((((L12/100)*$AJ$22)*$AN$22)*$AH$22)*Calculator!$G$8)-((((L12/100)*$AJ$22)*$AN$22)*$AH$22)+((((L12/100)*$AJ$23)*$AH$23)),IF(Calculator!$O$6="SINGLEURBANE",SUM((((L12/100)*$AJ$22)*$AH$22))+(((((L12/100)*$AJ$22)*$AN$22)*$AH$22)*Calculator!$G$9)-((((L12/100)*$AJ$22)*$AN$22)*$AH$22)+((((L12/100)*$AJ$23)*$AH$23)),IF(Calculator!$O$6="SINGLESILVERANOD",SUM((((L12/100)*$AJ$22)*$AH$22))+(((((L12/100)*$AJ$22)*$AN$22)*$AH$22)*Calculator!$G$10)-((((L12/100)*$AJ$22)*$AN$22)*$AH$22)+((((L12/100)*$AJ$23)*$AH$23)),IF(Calculator!$O$6="SINGLEANOD",SUM((((L12/100)*$AJ$22)*$AH$22))+(((((L12/100)*$AJ$22)*$AN$22)*$AH$22)*Calculator!$G$11)-((((L12/100)*$AJ$22)*$AN$22)*$AH$22)+((((L12/100)*$AJ$23)*$AH$23)),IF(Calculator!$O$6="DUALBASE",SUM((((L12/100)*$AJ$22)*$AH$22))+(((((L12/100)*$AJ$22)*$AN$22)*$AH$22)*Calculator!$G$12)-((((L12/100)*$AJ$22)*$AN$22)*$AH$22)+((((L12/100)*$AJ$23)*$AH$23)),IF(Calculator!$O$6="DUALELEMENTS",SUM((((L12/100)*$AJ$22)*$AH$22))+(((((L12/100)*$AJ$22)*$AN$22)*$AH$22)*Calculator!$G$13)-((((L12/100)*$AJ$22)*$AN$22)*$AH$22)+((((L12/100)*$AJ$23)*$AH$23)),IF(Calculator!$O$6="DUALSPECTRUM",SUM((((L12/100)*$AJ$22)*$AH$22))+(((((L12/100)*$AJ$22)*$AN$22)*$AH$22)*Calculator!$G$15)-((((L12/100)*$AJ$22)*$AN$22)*$AH$22)+((((L12/100)*$AJ$23)*$AH$23)),IF(Calculator!$O$6="DUALHOMESTEAD",SUM((((L12/100)*$AJ$22)*$AH$22))+(((((L12/100)*$AJ$22)*$AN$22)*$AH$22)*Calculator!$G$14)-((((L12/100)*$AJ$22)*$AN$22)*$AH$22)+((((L12/100)*$AJ$23)*$AH$23)),IF(Calculator!$O$6="DUALBAND A",SUM((((L12/100)*$AJ$22)*$AH$22))+(((((L12/100)*$AJ$22)*$AN$22)*$AH$22)*Calculator!$G$16)-((((L12/100)*$AJ$22)*$AN$22)*$AH$22)+((((L12/100)*$AJ$23)*$AH$23)),IF(Calculator!$O$6="DUALBAND B",SUM((((L12/100)*$AJ$22)*$AH$22))+(((((L12/100)*$AJ$22)*$AN$22)*$AH$22)*Calculator!$G$17)-((((L12/100)*$AJ$22)*$AN$22)*$AH$22)+((((L12/100)*$AJ$23)*$AH$23)),IF(Calculator!$O$6="DUALBAND C",SUM((((L12/100)*$AJ$22)*$AH$22))+(((((L12/100)*$AJ$22)*$AN$22)*$AH$22)*Calculator!$G$18)-((((L12/100)*$AJ$22)*$AN$22)*$AH$22)+((((L12/100)*$AJ$23)*$AH$23)),IF(Calculator!$O$6="DUALBAND D",SUM((((L12/100)*$AJ$22)*$AH$22))+(((((L12/100)*$AJ$22)*$AN$22)*$AH$22)*Calculator!$G$19)-((((L12/100)*$AJ$22)*$AN$22)*$AH$22)+((((L12/100)*$AJ$23)*$AH$23)),IF(Calculator!$O$6="DUALURBANE",SUM((((L12/100)*$AJ$22)*$AH$22))+(((((L12/100)*$AJ$22)*$AN$22)*$AH$22)*Calculator!$G$20)-((((L12/100)*$AJ$22)*$AN$22)*$AH$22)+((((L12/100)*$AJ$23)*$AH$23)),IF(Calculator!$O$6="DUALSILVERANOD",SUM((((L12/100)*$AJ$22)*$AH$22))+(((((L12/100)*$AJ$22)*$AN$22)*$AH$22)*Calculator!$G$21)-((((L12/100)*$AJ$22)*$AN$22)*$AH$22)+((((L12/100)*$AJ$23)*$AH$23)),IF(Calculator!$O$6="DUALANOD",SUM((((L12/100)*$AJ$22)*$AH$22))+(((((L12/100)*$AJ$22)*$AN$22)*$AH$22)*Calculator!$G$22)-((((L12/100)*$AJ$22)*$AN$22)*$AH$22)+((((L12/100)*$AJ$23)*$AH$23))))))))))))))))))))))))</f>
        <v>228.59094105224605</v>
      </c>
      <c r="AB12" s="2">
        <f>IF(Calculator!$O$6="SINGLEBASE",SUM((((M12/100)*$AJ$22)*$AH$22))+((((M12/100)*$AJ$23)*$AH$23)),IF(Calculator!$O$6="SINGLEELEMENTS",SUM((((M12/100)*$AJ$22)*$AH$22))+(((((M12/100)*$AJ$22)*$AN$22)*$AH$22)*Calculator!$G$2)-((((M12/100)*$AJ$22)*$AN$22)*$AH$22)+((((M12/100)*$AJ$23)*$AH$23)),IF(Calculator!$O$6="SINGLESPECTRUM",SUM((((M12/100)*$AJ$22)*$AH$22))+(((((M12/100)*$AJ$22)*$AN$22)*$AH$22)*Calculator!$G$4)-((((M12/100)*$AJ$22)*$AN$22)*$AH$22)+((((M12/100)*$AJ$23)*$AH$23)),IF(Calculator!$O$6="SINGLEHOMESTEAD",SUM((((M12/100)*$AJ$22)*$AH$22))+(((((M12/100)*$AJ$22)*$AN$22)*$AH$22)*Calculator!$G$3)-((((M12/100)*$AJ$22)*$AN$22)*$AH$22)+((((M12/100)*$AJ$23)*$AH$23)),IF(Calculator!$O$6="SINGLEBAND A",SUM((((M12/100)*$AJ$22)*$AH$22))+(((((M12/100)*$AJ$22)*$AN$22)*$AH$22)*Calculator!$G$5)-((((M12/100)*$AJ$22)*$AN$22)*$AH$22)+((((M12/100)*$AJ$23)*$AH$23)),IF(Calculator!$O$6="SINGLEBAND B",SUM((((M12/100)*$AJ$22)*$AH$22))+(((((M12/100)*$AJ$22)*$AN$22)*$AH$22)*Calculator!$G$6)-((((M12/100)*$AJ$22)*$AN$22)*$AH$22)+((((M12/100)*$AJ$23)*$AH$23)),IF(Calculator!$O$6="SINGLEBAND C",SUM((((M12/100)*$AJ$22)*$AH$22))+(((((M12/100)*$AJ$22)*$AN$22)*$AH$22)*Calculator!$G$7)-((((M12/100)*$AJ$22)*$AN$22)*$AH$22)+((((M12/100)*$AJ$23)*$AH$23)),IF(Calculator!$O$6="SINGLEBAND D",SUM((((M12/100)*$AJ$22)*$AH$22))+(((((M12/100)*$AJ$22)*$AN$22)*$AH$22)*Calculator!$G$8)-((((M12/100)*$AJ$22)*$AN$22)*$AH$22)+((((M12/100)*$AJ$23)*$AH$23)),IF(Calculator!$O$6="SINGLEURBANE",SUM((((M12/100)*$AJ$22)*$AH$22))+(((((M12/100)*$AJ$22)*$AN$22)*$AH$22)*Calculator!$G$9)-((((M12/100)*$AJ$22)*$AN$22)*$AH$22)+((((M12/100)*$AJ$23)*$AH$23)),IF(Calculator!$O$6="SINGLESILVERANOD",SUM((((M12/100)*$AJ$22)*$AH$22))+(((((M12/100)*$AJ$22)*$AN$22)*$AH$22)*Calculator!$G$10)-((((M12/100)*$AJ$22)*$AN$22)*$AH$22)+((((M12/100)*$AJ$23)*$AH$23)),IF(Calculator!$O$6="SINGLEANOD",SUM((((M12/100)*$AJ$22)*$AH$22))+(((((M12/100)*$AJ$22)*$AN$22)*$AH$22)*Calculator!$G$11)-((((M12/100)*$AJ$22)*$AN$22)*$AH$22)+((((M12/100)*$AJ$23)*$AH$23)),IF(Calculator!$O$6="DUALBASE",SUM((((M12/100)*$AJ$22)*$AH$22))+(((((M12/100)*$AJ$22)*$AN$22)*$AH$22)*Calculator!$G$12)-((((M12/100)*$AJ$22)*$AN$22)*$AH$22)+((((M12/100)*$AJ$23)*$AH$23)),IF(Calculator!$O$6="DUALELEMENTS",SUM((((M12/100)*$AJ$22)*$AH$22))+(((((M12/100)*$AJ$22)*$AN$22)*$AH$22)*Calculator!$G$13)-((((M12/100)*$AJ$22)*$AN$22)*$AH$22)+((((M12/100)*$AJ$23)*$AH$23)),IF(Calculator!$O$6="DUALSPECTRUM",SUM((((M12/100)*$AJ$22)*$AH$22))+(((((M12/100)*$AJ$22)*$AN$22)*$AH$22)*Calculator!$G$15)-((((M12/100)*$AJ$22)*$AN$22)*$AH$22)+((((M12/100)*$AJ$23)*$AH$23)),IF(Calculator!$O$6="DUALHOMESTEAD",SUM((((M12/100)*$AJ$22)*$AH$22))+(((((M12/100)*$AJ$22)*$AN$22)*$AH$22)*Calculator!$G$14)-((((M12/100)*$AJ$22)*$AN$22)*$AH$22)+((((M12/100)*$AJ$23)*$AH$23)),IF(Calculator!$O$6="DUALBAND A",SUM((((M12/100)*$AJ$22)*$AH$22))+(((((M12/100)*$AJ$22)*$AN$22)*$AH$22)*Calculator!$G$16)-((((M12/100)*$AJ$22)*$AN$22)*$AH$22)+((((M12/100)*$AJ$23)*$AH$23)),IF(Calculator!$O$6="DUALBAND B",SUM((((M12/100)*$AJ$22)*$AH$22))+(((((M12/100)*$AJ$22)*$AN$22)*$AH$22)*Calculator!$G$17)-((((M12/100)*$AJ$22)*$AN$22)*$AH$22)+((((M12/100)*$AJ$23)*$AH$23)),IF(Calculator!$O$6="DUALBAND C",SUM((((M12/100)*$AJ$22)*$AH$22))+(((((M12/100)*$AJ$22)*$AN$22)*$AH$22)*Calculator!$G$18)-((((M12/100)*$AJ$22)*$AN$22)*$AH$22)+((((M12/100)*$AJ$23)*$AH$23)),IF(Calculator!$O$6="DUALBAND D",SUM((((M12/100)*$AJ$22)*$AH$22))+(((((M12/100)*$AJ$22)*$AN$22)*$AH$22)*Calculator!$G$19)-((((M12/100)*$AJ$22)*$AN$22)*$AH$22)+((((M12/100)*$AJ$23)*$AH$23)),IF(Calculator!$O$6="DUALURBANE",SUM((((M12/100)*$AJ$22)*$AH$22))+(((((M12/100)*$AJ$22)*$AN$22)*$AH$22)*Calculator!$G$20)-((((M12/100)*$AJ$22)*$AN$22)*$AH$22)+((((M12/100)*$AJ$23)*$AH$23)),IF(Calculator!$O$6="DUALSILVERANOD",SUM((((M12/100)*$AJ$22)*$AH$22))+(((((M12/100)*$AJ$22)*$AN$22)*$AH$22)*Calculator!$G$21)-((((M12/100)*$AJ$22)*$AN$22)*$AH$22)+((((M12/100)*$AJ$23)*$AH$23)),IF(Calculator!$O$6="DUALANOD",SUM((((M12/100)*$AJ$22)*$AH$22))+(((((M12/100)*$AJ$22)*$AN$22)*$AH$22)*Calculator!$G$22)-((((M12/100)*$AJ$22)*$AN$22)*$AH$22)+((((M12/100)*$AJ$23)*$AH$23))))))))))))))))))))))))</f>
        <v>231.2773047698974</v>
      </c>
      <c r="AC12" s="2">
        <f>IF(Calculator!$O$6="SINGLEBASE",SUM((((N12/100)*$AJ$22)*$AH$22))+((((N12/100)*$AJ$23)*$AH$23)),IF(Calculator!$O$6="SINGLEELEMENTS",SUM((((N12/100)*$AJ$22)*$AH$22))+(((((N12/100)*$AJ$22)*$AN$22)*$AH$22)*Calculator!$G$2)-((((N12/100)*$AJ$22)*$AN$22)*$AH$22)+((((N12/100)*$AJ$23)*$AH$23)),IF(Calculator!$O$6="SINGLESPECTRUM",SUM((((N12/100)*$AJ$22)*$AH$22))+(((((N12/100)*$AJ$22)*$AN$22)*$AH$22)*Calculator!$G$4)-((((N12/100)*$AJ$22)*$AN$22)*$AH$22)+((((N12/100)*$AJ$23)*$AH$23)),IF(Calculator!$O$6="SINGLEHOMESTEAD",SUM((((N12/100)*$AJ$22)*$AH$22))+(((((N12/100)*$AJ$22)*$AN$22)*$AH$22)*Calculator!$G$3)-((((N12/100)*$AJ$22)*$AN$22)*$AH$22)+((((N12/100)*$AJ$23)*$AH$23)),IF(Calculator!$O$6="SINGLEBAND A",SUM((((N12/100)*$AJ$22)*$AH$22))+(((((N12/100)*$AJ$22)*$AN$22)*$AH$22)*Calculator!$G$5)-((((N12/100)*$AJ$22)*$AN$22)*$AH$22)+((((N12/100)*$AJ$23)*$AH$23)),IF(Calculator!$O$6="SINGLEBAND B",SUM((((N12/100)*$AJ$22)*$AH$22))+(((((N12/100)*$AJ$22)*$AN$22)*$AH$22)*Calculator!$G$6)-((((N12/100)*$AJ$22)*$AN$22)*$AH$22)+((((N12/100)*$AJ$23)*$AH$23)),IF(Calculator!$O$6="SINGLEBAND C",SUM((((N12/100)*$AJ$22)*$AH$22))+(((((N12/100)*$AJ$22)*$AN$22)*$AH$22)*Calculator!$G$7)-((((N12/100)*$AJ$22)*$AN$22)*$AH$22)+((((N12/100)*$AJ$23)*$AH$23)),IF(Calculator!$O$6="SINGLEBAND D",SUM((((N12/100)*$AJ$22)*$AH$22))+(((((N12/100)*$AJ$22)*$AN$22)*$AH$22)*Calculator!$G$8)-((((N12/100)*$AJ$22)*$AN$22)*$AH$22)+((((N12/100)*$AJ$23)*$AH$23)),IF(Calculator!$O$6="SINGLEURBANE",SUM((((N12/100)*$AJ$22)*$AH$22))+(((((N12/100)*$AJ$22)*$AN$22)*$AH$22)*Calculator!$G$9)-((((N12/100)*$AJ$22)*$AN$22)*$AH$22)+((((N12/100)*$AJ$23)*$AH$23)),IF(Calculator!$O$6="SINGLESILVERANOD",SUM((((N12/100)*$AJ$22)*$AH$22))+(((((N12/100)*$AJ$22)*$AN$22)*$AH$22)*Calculator!$G$10)-((((N12/100)*$AJ$22)*$AN$22)*$AH$22)+((((N12/100)*$AJ$23)*$AH$23)),IF(Calculator!$O$6="SINGLEANOD",SUM((((N12/100)*$AJ$22)*$AH$22))+(((((N12/100)*$AJ$22)*$AN$22)*$AH$22)*Calculator!$G$11)-((((N12/100)*$AJ$22)*$AN$22)*$AH$22)+((((N12/100)*$AJ$23)*$AH$23)),IF(Calculator!$O$6="DUALBASE",SUM((((N12/100)*$AJ$22)*$AH$22))+(((((N12/100)*$AJ$22)*$AN$22)*$AH$22)*Calculator!$G$12)-((((N12/100)*$AJ$22)*$AN$22)*$AH$22)+((((N12/100)*$AJ$23)*$AH$23)),IF(Calculator!$O$6="DUALELEMENTS",SUM((((N12/100)*$AJ$22)*$AH$22))+(((((N12/100)*$AJ$22)*$AN$22)*$AH$22)*Calculator!$G$13)-((((N12/100)*$AJ$22)*$AN$22)*$AH$22)+((((N12/100)*$AJ$23)*$AH$23)),IF(Calculator!$O$6="DUALSPECTRUM",SUM((((N12/100)*$AJ$22)*$AH$22))+(((((N12/100)*$AJ$22)*$AN$22)*$AH$22)*Calculator!$G$15)-((((N12/100)*$AJ$22)*$AN$22)*$AH$22)+((((N12/100)*$AJ$23)*$AH$23)),IF(Calculator!$O$6="DUALHOMESTEAD",SUM((((N12/100)*$AJ$22)*$AH$22))+(((((N12/100)*$AJ$22)*$AN$22)*$AH$22)*Calculator!$G$14)-((((N12/100)*$AJ$22)*$AN$22)*$AH$22)+((((N12/100)*$AJ$23)*$AH$23)),IF(Calculator!$O$6="DUALBAND A",SUM((((N12/100)*$AJ$22)*$AH$22))+(((((N12/100)*$AJ$22)*$AN$22)*$AH$22)*Calculator!$G$16)-((((N12/100)*$AJ$22)*$AN$22)*$AH$22)+((((N12/100)*$AJ$23)*$AH$23)),IF(Calculator!$O$6="DUALBAND B",SUM((((N12/100)*$AJ$22)*$AH$22))+(((((N12/100)*$AJ$22)*$AN$22)*$AH$22)*Calculator!$G$17)-((((N12/100)*$AJ$22)*$AN$22)*$AH$22)+((((N12/100)*$AJ$23)*$AH$23)),IF(Calculator!$O$6="DUALBAND C",SUM((((N12/100)*$AJ$22)*$AH$22))+(((((N12/100)*$AJ$22)*$AN$22)*$AH$22)*Calculator!$G$18)-((((N12/100)*$AJ$22)*$AN$22)*$AH$22)+((((N12/100)*$AJ$23)*$AH$23)),IF(Calculator!$O$6="DUALBAND D",SUM((((N12/100)*$AJ$22)*$AH$22))+(((((N12/100)*$AJ$22)*$AN$22)*$AH$22)*Calculator!$G$19)-((((N12/100)*$AJ$22)*$AN$22)*$AH$22)+((((N12/100)*$AJ$23)*$AH$23)),IF(Calculator!$O$6="DUALURBANE",SUM((((N12/100)*$AJ$22)*$AH$22))+(((((N12/100)*$AJ$22)*$AN$22)*$AH$22)*Calculator!$G$20)-((((N12/100)*$AJ$22)*$AN$22)*$AH$22)+((((N12/100)*$AJ$23)*$AH$23)),IF(Calculator!$O$6="DUALSILVERANOD",SUM((((N12/100)*$AJ$22)*$AH$22))+(((((N12/100)*$AJ$22)*$AN$22)*$AH$22)*Calculator!$G$21)-((((N12/100)*$AJ$22)*$AN$22)*$AH$22)+((((N12/100)*$AJ$23)*$AH$23)),IF(Calculator!$O$6="DUALANOD",SUM((((N12/100)*$AJ$22)*$AH$22))+(((((N12/100)*$AJ$22)*$AN$22)*$AH$22)*Calculator!$G$22)-((((N12/100)*$AJ$22)*$AN$22)*$AH$22)+((((N12/100)*$AJ$23)*$AH$23))))))))))))))))))))))))</f>
        <v>233.96798332214348</v>
      </c>
    </row>
    <row r="13" spans="1:40">
      <c r="A13" s="8" t="s">
        <v>1445</v>
      </c>
      <c r="B13" s="2">
        <v>536.26263214111327</v>
      </c>
      <c r="C13" s="2">
        <v>563.255</v>
      </c>
      <c r="D13" s="2">
        <v>569.80717041015623</v>
      </c>
      <c r="E13" s="2">
        <v>576.97585510253907</v>
      </c>
      <c r="F13" s="2">
        <v>583.52802551269531</v>
      </c>
      <c r="G13" s="2">
        <v>590.09059234619133</v>
      </c>
      <c r="H13" s="2">
        <v>596.64276275634757</v>
      </c>
      <c r="I13" s="2">
        <v>603.2053295898437</v>
      </c>
      <c r="J13" s="2">
        <v>610.59348724365225</v>
      </c>
      <c r="K13" s="2">
        <v>617.1456576538086</v>
      </c>
      <c r="L13" s="2">
        <v>623.70822448730462</v>
      </c>
      <c r="M13" s="2">
        <v>630.26039489746086</v>
      </c>
      <c r="N13" s="2">
        <v>636.82302551269527</v>
      </c>
      <c r="P13" s="8">
        <v>1200</v>
      </c>
      <c r="Q13" s="2">
        <f>IF(Calculator!$O$6="SINGLEBASE",SUM((((B13/100)*$AJ$22)*$AH$22))+((((B13/100)*$AJ$23)*$AH$23)),IF(Calculator!$O$6="SINGLEELEMENTS",SUM((((B13/100)*$AJ$22)*$AH$22))+(((((B13/100)*$AJ$22)*$AN$22)*$AH$22)*Calculator!$G$2)-((((B13/100)*$AJ$22)*$AN$22)*$AH$22)+((((B13/100)*$AJ$23)*$AH$23)),IF(Calculator!$O$6="SINGLESPECTRUM",SUM((((B13/100)*$AJ$22)*$AH$22))+(((((B13/100)*$AJ$22)*$AN$22)*$AH$22)*Calculator!$G$4)-((((B13/100)*$AJ$22)*$AN$22)*$AH$22)+((((B13/100)*$AJ$23)*$AH$23)),IF(Calculator!$O$6="SINGLEHOMESTEAD",SUM((((B13/100)*$AJ$22)*$AH$22))+(((((B13/100)*$AJ$22)*$AN$22)*$AH$22)*Calculator!$G$3)-((((B13/100)*$AJ$22)*$AN$22)*$AH$22)+((((B13/100)*$AJ$23)*$AH$23)),IF(Calculator!$O$6="SINGLEBAND A",SUM((((B13/100)*$AJ$22)*$AH$22))+(((((B13/100)*$AJ$22)*$AN$22)*$AH$22)*Calculator!$G$5)-((((B13/100)*$AJ$22)*$AN$22)*$AH$22)+((((B13/100)*$AJ$23)*$AH$23)),IF(Calculator!$O$6="SINGLEBAND B",SUM((((B13/100)*$AJ$22)*$AH$22))+(((((B13/100)*$AJ$22)*$AN$22)*$AH$22)*Calculator!$G$6)-((((B13/100)*$AJ$22)*$AN$22)*$AH$22)+((((B13/100)*$AJ$23)*$AH$23)),IF(Calculator!$O$6="SINGLEBAND C",SUM((((B13/100)*$AJ$22)*$AH$22))+(((((B13/100)*$AJ$22)*$AN$22)*$AH$22)*Calculator!$G$7)-((((B13/100)*$AJ$22)*$AN$22)*$AH$22)+((((B13/100)*$AJ$23)*$AH$23)),IF(Calculator!$O$6="SINGLEBAND D",SUM((((B13/100)*$AJ$22)*$AH$22))+(((((B13/100)*$AJ$22)*$AN$22)*$AH$22)*Calculator!$G$8)-((((B13/100)*$AJ$22)*$AN$22)*$AH$22)+((((B13/100)*$AJ$23)*$AH$23)),IF(Calculator!$O$6="SINGLEURBANE",SUM((((B13/100)*$AJ$22)*$AH$22))+(((((B13/100)*$AJ$22)*$AN$22)*$AH$22)*Calculator!$G$9)-((((B13/100)*$AJ$22)*$AN$22)*$AH$22)+((((B13/100)*$AJ$23)*$AH$23)),IF(Calculator!$O$6="SINGLESILVERANOD",SUM((((B13/100)*$AJ$22)*$AH$22))+(((((B13/100)*$AJ$22)*$AN$22)*$AH$22)*Calculator!$G$10)-((((B13/100)*$AJ$22)*$AN$22)*$AH$22)+((((B13/100)*$AJ$23)*$AH$23)),IF(Calculator!$O$6="SINGLEANOD",SUM((((B13/100)*$AJ$22)*$AH$22))+(((((B13/100)*$AJ$22)*$AN$22)*$AH$22)*Calculator!$G$11)-((((B13/100)*$AJ$22)*$AN$22)*$AH$22)+((((B13/100)*$AJ$23)*$AH$23)),IF(Calculator!$O$6="DUALBASE",SUM((((B13/100)*$AJ$22)*$AH$22))+(((((B13/100)*$AJ$22)*$AN$22)*$AH$22)*Calculator!$G$12)-((((B13/100)*$AJ$22)*$AN$22)*$AH$22)+((((B13/100)*$AJ$23)*$AH$23)),IF(Calculator!$O$6="DUALELEMENTS",SUM((((B13/100)*$AJ$22)*$AH$22))+(((((B13/100)*$AJ$22)*$AN$22)*$AH$22)*Calculator!$G$13)-((((B13/100)*$AJ$22)*$AN$22)*$AH$22)+((((B13/100)*$AJ$23)*$AH$23)),IF(Calculator!$O$6="DUALSPECTRUM",SUM((((B13/100)*$AJ$22)*$AH$22))+(((((B13/100)*$AJ$22)*$AN$22)*$AH$22)*Calculator!$G$15)-((((B13/100)*$AJ$22)*$AN$22)*$AH$22)+((((B13/100)*$AJ$23)*$AH$23)),IF(Calculator!$O$6="DUALHOMESTEAD",SUM((((B13/100)*$AJ$22)*$AH$22))+(((((B13/100)*$AJ$22)*$AN$22)*$AH$22)*Calculator!$G$14)-((((B13/100)*$AJ$22)*$AN$22)*$AH$22)+((((B13/100)*$AJ$23)*$AH$23)),IF(Calculator!$O$6="DUALBAND A",SUM((((B13/100)*$AJ$22)*$AH$22))+(((((B13/100)*$AJ$22)*$AN$22)*$AH$22)*Calculator!$G$16)-((((B13/100)*$AJ$22)*$AN$22)*$AH$22)+((((B13/100)*$AJ$23)*$AH$23)),IF(Calculator!$O$6="DUALBAND B",SUM((((B13/100)*$AJ$22)*$AH$22))+(((((B13/100)*$AJ$22)*$AN$22)*$AH$22)*Calculator!$G$17)-((((B13/100)*$AJ$22)*$AN$22)*$AH$22)+((((B13/100)*$AJ$23)*$AH$23)),IF(Calculator!$O$6="DUALBAND C",SUM((((B13/100)*$AJ$22)*$AH$22))+(((((B13/100)*$AJ$22)*$AN$22)*$AH$22)*Calculator!$G$18)-((((B13/100)*$AJ$22)*$AN$22)*$AH$22)+((((B13/100)*$AJ$23)*$AH$23)),IF(Calculator!$O$6="DUALBAND D",SUM((((B13/100)*$AJ$22)*$AH$22))+(((((B13/100)*$AJ$22)*$AN$22)*$AH$22)*Calculator!$G$19)-((((B13/100)*$AJ$22)*$AN$22)*$AH$22)+((((B13/100)*$AJ$23)*$AH$23)),IF(Calculator!$O$6="DUALURBANE",SUM((((B13/100)*$AJ$22)*$AH$22))+(((((B13/100)*$AJ$22)*$AN$22)*$AH$22)*Calculator!$G$20)-((((B13/100)*$AJ$22)*$AN$22)*$AH$22)+((((B13/100)*$AJ$23)*$AH$23)),IF(Calculator!$O$6="DUALSILVERANOD",SUM((((B13/100)*$AJ$22)*$AH$22))+(((((B13/100)*$AJ$22)*$AN$22)*$AH$22)*Calculator!$G$21)-((((B13/100)*$AJ$22)*$AN$22)*$AH$22)+((((B13/100)*$AJ$23)*$AH$23)),IF(Calculator!$O$6="DUALANOD",SUM((((B13/100)*$AJ$22)*$AH$22))+(((((B13/100)*$AJ$22)*$AN$22)*$AH$22)*Calculator!$G$22)-((((B13/100)*$AJ$22)*$AN$22)*$AH$22)+((((B13/100)*$AJ$23)*$AH$23))))))))))))))))))))))))</f>
        <v>219.86767917785642</v>
      </c>
      <c r="R13" s="2">
        <f>IF(Calculator!$O$6="SINGLEBASE",SUM((((C13/100)*$AJ$22)*$AH$22))+((((C13/100)*$AJ$23)*$AH$23)),IF(Calculator!$O$6="SINGLEELEMENTS",SUM((((C13/100)*$AJ$22)*$AH$22))+(((((C13/100)*$AJ$22)*$AN$22)*$AH$22)*Calculator!$G$2)-((((C13/100)*$AJ$22)*$AN$22)*$AH$22)+((((C13/100)*$AJ$23)*$AH$23)),IF(Calculator!$O$6="SINGLESPECTRUM",SUM((((C13/100)*$AJ$22)*$AH$22))+(((((C13/100)*$AJ$22)*$AN$22)*$AH$22)*Calculator!$G$4)-((((C13/100)*$AJ$22)*$AN$22)*$AH$22)+((((C13/100)*$AJ$23)*$AH$23)),IF(Calculator!$O$6="SINGLEHOMESTEAD",SUM((((C13/100)*$AJ$22)*$AH$22))+(((((C13/100)*$AJ$22)*$AN$22)*$AH$22)*Calculator!$G$3)-((((C13/100)*$AJ$22)*$AN$22)*$AH$22)+((((C13/100)*$AJ$23)*$AH$23)),IF(Calculator!$O$6="SINGLEBAND A",SUM((((C13/100)*$AJ$22)*$AH$22))+(((((C13/100)*$AJ$22)*$AN$22)*$AH$22)*Calculator!$G$5)-((((C13/100)*$AJ$22)*$AN$22)*$AH$22)+((((C13/100)*$AJ$23)*$AH$23)),IF(Calculator!$O$6="SINGLEBAND B",SUM((((C13/100)*$AJ$22)*$AH$22))+(((((C13/100)*$AJ$22)*$AN$22)*$AH$22)*Calculator!$G$6)-((((C13/100)*$AJ$22)*$AN$22)*$AH$22)+((((C13/100)*$AJ$23)*$AH$23)),IF(Calculator!$O$6="SINGLEBAND C",SUM((((C13/100)*$AJ$22)*$AH$22))+(((((C13/100)*$AJ$22)*$AN$22)*$AH$22)*Calculator!$G$7)-((((C13/100)*$AJ$22)*$AN$22)*$AH$22)+((((C13/100)*$AJ$23)*$AH$23)),IF(Calculator!$O$6="SINGLEBAND D",SUM((((C13/100)*$AJ$22)*$AH$22))+(((((C13/100)*$AJ$22)*$AN$22)*$AH$22)*Calculator!$G$8)-((((C13/100)*$AJ$22)*$AN$22)*$AH$22)+((((C13/100)*$AJ$23)*$AH$23)),IF(Calculator!$O$6="SINGLEURBANE",SUM((((C13/100)*$AJ$22)*$AH$22))+(((((C13/100)*$AJ$22)*$AN$22)*$AH$22)*Calculator!$G$9)-((((C13/100)*$AJ$22)*$AN$22)*$AH$22)+((((C13/100)*$AJ$23)*$AH$23)),IF(Calculator!$O$6="SINGLESILVERANOD",SUM((((C13/100)*$AJ$22)*$AH$22))+(((((C13/100)*$AJ$22)*$AN$22)*$AH$22)*Calculator!$G$10)-((((C13/100)*$AJ$22)*$AN$22)*$AH$22)+((((C13/100)*$AJ$23)*$AH$23)),IF(Calculator!$O$6="SINGLEANOD",SUM((((C13/100)*$AJ$22)*$AH$22))+(((((C13/100)*$AJ$22)*$AN$22)*$AH$22)*Calculator!$G$11)-((((C13/100)*$AJ$22)*$AN$22)*$AH$22)+((((C13/100)*$AJ$23)*$AH$23)),IF(Calculator!$O$6="DUALBASE",SUM((((C13/100)*$AJ$22)*$AH$22))+(((((C13/100)*$AJ$22)*$AN$22)*$AH$22)*Calculator!$G$12)-((((C13/100)*$AJ$22)*$AN$22)*$AH$22)+((((C13/100)*$AJ$23)*$AH$23)),IF(Calculator!$O$6="DUALELEMENTS",SUM((((C13/100)*$AJ$22)*$AH$22))+(((((C13/100)*$AJ$22)*$AN$22)*$AH$22)*Calculator!$G$13)-((((C13/100)*$AJ$22)*$AN$22)*$AH$22)+((((C13/100)*$AJ$23)*$AH$23)),IF(Calculator!$O$6="DUALSPECTRUM",SUM((((C13/100)*$AJ$22)*$AH$22))+(((((C13/100)*$AJ$22)*$AN$22)*$AH$22)*Calculator!$G$15)-((((C13/100)*$AJ$22)*$AN$22)*$AH$22)+((((C13/100)*$AJ$23)*$AH$23)),IF(Calculator!$O$6="DUALHOMESTEAD",SUM((((C13/100)*$AJ$22)*$AH$22))+(((((C13/100)*$AJ$22)*$AN$22)*$AH$22)*Calculator!$G$14)-((((C13/100)*$AJ$22)*$AN$22)*$AH$22)+((((C13/100)*$AJ$23)*$AH$23)),IF(Calculator!$O$6="DUALBAND A",SUM((((C13/100)*$AJ$22)*$AH$22))+(((((C13/100)*$AJ$22)*$AN$22)*$AH$22)*Calculator!$G$16)-((((C13/100)*$AJ$22)*$AN$22)*$AH$22)+((((C13/100)*$AJ$23)*$AH$23)),IF(Calculator!$O$6="DUALBAND B",SUM((((C13/100)*$AJ$22)*$AH$22))+(((((C13/100)*$AJ$22)*$AN$22)*$AH$22)*Calculator!$G$17)-((((C13/100)*$AJ$22)*$AN$22)*$AH$22)+((((C13/100)*$AJ$23)*$AH$23)),IF(Calculator!$O$6="DUALBAND C",SUM((((C13/100)*$AJ$22)*$AH$22))+(((((C13/100)*$AJ$22)*$AN$22)*$AH$22)*Calculator!$G$18)-((((C13/100)*$AJ$22)*$AN$22)*$AH$22)+((((C13/100)*$AJ$23)*$AH$23)),IF(Calculator!$O$6="DUALBAND D",SUM((((C13/100)*$AJ$22)*$AH$22))+(((((C13/100)*$AJ$22)*$AN$22)*$AH$22)*Calculator!$G$19)-((((C13/100)*$AJ$22)*$AN$22)*$AH$22)+((((C13/100)*$AJ$23)*$AH$23)),IF(Calculator!$O$6="DUALURBANE",SUM((((C13/100)*$AJ$22)*$AH$22))+(((((C13/100)*$AJ$22)*$AN$22)*$AH$22)*Calculator!$G$20)-((((C13/100)*$AJ$22)*$AN$22)*$AH$22)+((((C13/100)*$AJ$23)*$AH$23)),IF(Calculator!$O$6="DUALSILVERANOD",SUM((((C13/100)*$AJ$22)*$AH$22))+(((((C13/100)*$AJ$22)*$AN$22)*$AH$22)*Calculator!$G$21)-((((C13/100)*$AJ$22)*$AN$22)*$AH$22)+((((C13/100)*$AJ$23)*$AH$23)),IF(Calculator!$O$6="DUALANOD",SUM((((C13/100)*$AJ$22)*$AH$22))+(((((C13/100)*$AJ$22)*$AN$22)*$AH$22)*Calculator!$G$22)-((((C13/100)*$AJ$22)*$AN$22)*$AH$22)+((((C13/100)*$AJ$23)*$AH$23))))))))))))))))))))))))</f>
        <v>230.93455</v>
      </c>
      <c r="S13" s="2">
        <f>IF(Calculator!$O$6="SINGLEBASE",SUM((((D13/100)*$AJ$22)*$AH$22))+((((D13/100)*$AJ$23)*$AH$23)),IF(Calculator!$O$6="SINGLEELEMENTS",SUM((((D13/100)*$AJ$22)*$AH$22))+(((((D13/100)*$AJ$22)*$AN$22)*$AH$22)*Calculator!$G$2)-((((D13/100)*$AJ$22)*$AN$22)*$AH$22)+((((D13/100)*$AJ$23)*$AH$23)),IF(Calculator!$O$6="SINGLESPECTRUM",SUM((((D13/100)*$AJ$22)*$AH$22))+(((((D13/100)*$AJ$22)*$AN$22)*$AH$22)*Calculator!$G$4)-((((D13/100)*$AJ$22)*$AN$22)*$AH$22)+((((D13/100)*$AJ$23)*$AH$23)),IF(Calculator!$O$6="SINGLEHOMESTEAD",SUM((((D13/100)*$AJ$22)*$AH$22))+(((((D13/100)*$AJ$22)*$AN$22)*$AH$22)*Calculator!$G$3)-((((D13/100)*$AJ$22)*$AN$22)*$AH$22)+((((D13/100)*$AJ$23)*$AH$23)),IF(Calculator!$O$6="SINGLEBAND A",SUM((((D13/100)*$AJ$22)*$AH$22))+(((((D13/100)*$AJ$22)*$AN$22)*$AH$22)*Calculator!$G$5)-((((D13/100)*$AJ$22)*$AN$22)*$AH$22)+((((D13/100)*$AJ$23)*$AH$23)),IF(Calculator!$O$6="SINGLEBAND B",SUM((((D13/100)*$AJ$22)*$AH$22))+(((((D13/100)*$AJ$22)*$AN$22)*$AH$22)*Calculator!$G$6)-((((D13/100)*$AJ$22)*$AN$22)*$AH$22)+((((D13/100)*$AJ$23)*$AH$23)),IF(Calculator!$O$6="SINGLEBAND C",SUM((((D13/100)*$AJ$22)*$AH$22))+(((((D13/100)*$AJ$22)*$AN$22)*$AH$22)*Calculator!$G$7)-((((D13/100)*$AJ$22)*$AN$22)*$AH$22)+((((D13/100)*$AJ$23)*$AH$23)),IF(Calculator!$O$6="SINGLEBAND D",SUM((((D13/100)*$AJ$22)*$AH$22))+(((((D13/100)*$AJ$22)*$AN$22)*$AH$22)*Calculator!$G$8)-((((D13/100)*$AJ$22)*$AN$22)*$AH$22)+((((D13/100)*$AJ$23)*$AH$23)),IF(Calculator!$O$6="SINGLEURBANE",SUM((((D13/100)*$AJ$22)*$AH$22))+(((((D13/100)*$AJ$22)*$AN$22)*$AH$22)*Calculator!$G$9)-((((D13/100)*$AJ$22)*$AN$22)*$AH$22)+((((D13/100)*$AJ$23)*$AH$23)),IF(Calculator!$O$6="SINGLESILVERANOD",SUM((((D13/100)*$AJ$22)*$AH$22))+(((((D13/100)*$AJ$22)*$AN$22)*$AH$22)*Calculator!$G$10)-((((D13/100)*$AJ$22)*$AN$22)*$AH$22)+((((D13/100)*$AJ$23)*$AH$23)),IF(Calculator!$O$6="SINGLEANOD",SUM((((D13/100)*$AJ$22)*$AH$22))+(((((D13/100)*$AJ$22)*$AN$22)*$AH$22)*Calculator!$G$11)-((((D13/100)*$AJ$22)*$AN$22)*$AH$22)+((((D13/100)*$AJ$23)*$AH$23)),IF(Calculator!$O$6="DUALBASE",SUM((((D13/100)*$AJ$22)*$AH$22))+(((((D13/100)*$AJ$22)*$AN$22)*$AH$22)*Calculator!$G$12)-((((D13/100)*$AJ$22)*$AN$22)*$AH$22)+((((D13/100)*$AJ$23)*$AH$23)),IF(Calculator!$O$6="DUALELEMENTS",SUM((((D13/100)*$AJ$22)*$AH$22))+(((((D13/100)*$AJ$22)*$AN$22)*$AH$22)*Calculator!$G$13)-((((D13/100)*$AJ$22)*$AN$22)*$AH$22)+((((D13/100)*$AJ$23)*$AH$23)),IF(Calculator!$O$6="DUALSPECTRUM",SUM((((D13/100)*$AJ$22)*$AH$22))+(((((D13/100)*$AJ$22)*$AN$22)*$AH$22)*Calculator!$G$15)-((((D13/100)*$AJ$22)*$AN$22)*$AH$22)+((((D13/100)*$AJ$23)*$AH$23)),IF(Calculator!$O$6="DUALHOMESTEAD",SUM((((D13/100)*$AJ$22)*$AH$22))+(((((D13/100)*$AJ$22)*$AN$22)*$AH$22)*Calculator!$G$14)-((((D13/100)*$AJ$22)*$AN$22)*$AH$22)+((((D13/100)*$AJ$23)*$AH$23)),IF(Calculator!$O$6="DUALBAND A",SUM((((D13/100)*$AJ$22)*$AH$22))+(((((D13/100)*$AJ$22)*$AN$22)*$AH$22)*Calculator!$G$16)-((((D13/100)*$AJ$22)*$AN$22)*$AH$22)+((((D13/100)*$AJ$23)*$AH$23)),IF(Calculator!$O$6="DUALBAND B",SUM((((D13/100)*$AJ$22)*$AH$22))+(((((D13/100)*$AJ$22)*$AN$22)*$AH$22)*Calculator!$G$17)-((((D13/100)*$AJ$22)*$AN$22)*$AH$22)+((((D13/100)*$AJ$23)*$AH$23)),IF(Calculator!$O$6="DUALBAND C",SUM((((D13/100)*$AJ$22)*$AH$22))+(((((D13/100)*$AJ$22)*$AN$22)*$AH$22)*Calculator!$G$18)-((((D13/100)*$AJ$22)*$AN$22)*$AH$22)+((((D13/100)*$AJ$23)*$AH$23)),IF(Calculator!$O$6="DUALBAND D",SUM((((D13/100)*$AJ$22)*$AH$22))+(((((D13/100)*$AJ$22)*$AN$22)*$AH$22)*Calculator!$G$19)-((((D13/100)*$AJ$22)*$AN$22)*$AH$22)+((((D13/100)*$AJ$23)*$AH$23)),IF(Calculator!$O$6="DUALURBANE",SUM((((D13/100)*$AJ$22)*$AH$22))+(((((D13/100)*$AJ$22)*$AN$22)*$AH$22)*Calculator!$G$20)-((((D13/100)*$AJ$22)*$AN$22)*$AH$22)+((((D13/100)*$AJ$23)*$AH$23)),IF(Calculator!$O$6="DUALSILVERANOD",SUM((((D13/100)*$AJ$22)*$AH$22))+(((((D13/100)*$AJ$22)*$AN$22)*$AH$22)*Calculator!$G$21)-((((D13/100)*$AJ$22)*$AN$22)*$AH$22)+((((D13/100)*$AJ$23)*$AH$23)),IF(Calculator!$O$6="DUALANOD",SUM((((D13/100)*$AJ$22)*$AH$22))+(((((D13/100)*$AJ$22)*$AN$22)*$AH$22)*Calculator!$G$22)-((((D13/100)*$AJ$22)*$AN$22)*$AH$22)+((((D13/100)*$AJ$23)*$AH$23))))))))))))))))))))))))</f>
        <v>233.62093986816404</v>
      </c>
      <c r="T13" s="2">
        <f>IF(Calculator!$O$6="SINGLEBASE",SUM((((E13/100)*$AJ$22)*$AH$22))+((((E13/100)*$AJ$23)*$AH$23)),IF(Calculator!$O$6="SINGLEELEMENTS",SUM((((E13/100)*$AJ$22)*$AH$22))+(((((E13/100)*$AJ$22)*$AN$22)*$AH$22)*Calculator!$G$2)-((((E13/100)*$AJ$22)*$AN$22)*$AH$22)+((((E13/100)*$AJ$23)*$AH$23)),IF(Calculator!$O$6="SINGLESPECTRUM",SUM((((E13/100)*$AJ$22)*$AH$22))+(((((E13/100)*$AJ$22)*$AN$22)*$AH$22)*Calculator!$G$4)-((((E13/100)*$AJ$22)*$AN$22)*$AH$22)+((((E13/100)*$AJ$23)*$AH$23)),IF(Calculator!$O$6="SINGLEHOMESTEAD",SUM((((E13/100)*$AJ$22)*$AH$22))+(((((E13/100)*$AJ$22)*$AN$22)*$AH$22)*Calculator!$G$3)-((((E13/100)*$AJ$22)*$AN$22)*$AH$22)+((((E13/100)*$AJ$23)*$AH$23)),IF(Calculator!$O$6="SINGLEBAND A",SUM((((E13/100)*$AJ$22)*$AH$22))+(((((E13/100)*$AJ$22)*$AN$22)*$AH$22)*Calculator!$G$5)-((((E13/100)*$AJ$22)*$AN$22)*$AH$22)+((((E13/100)*$AJ$23)*$AH$23)),IF(Calculator!$O$6="SINGLEBAND B",SUM((((E13/100)*$AJ$22)*$AH$22))+(((((E13/100)*$AJ$22)*$AN$22)*$AH$22)*Calculator!$G$6)-((((E13/100)*$AJ$22)*$AN$22)*$AH$22)+((((E13/100)*$AJ$23)*$AH$23)),IF(Calculator!$O$6="SINGLEBAND C",SUM((((E13/100)*$AJ$22)*$AH$22))+(((((E13/100)*$AJ$22)*$AN$22)*$AH$22)*Calculator!$G$7)-((((E13/100)*$AJ$22)*$AN$22)*$AH$22)+((((E13/100)*$AJ$23)*$AH$23)),IF(Calculator!$O$6="SINGLEBAND D",SUM((((E13/100)*$AJ$22)*$AH$22))+(((((E13/100)*$AJ$22)*$AN$22)*$AH$22)*Calculator!$G$8)-((((E13/100)*$AJ$22)*$AN$22)*$AH$22)+((((E13/100)*$AJ$23)*$AH$23)),IF(Calculator!$O$6="SINGLEURBANE",SUM((((E13/100)*$AJ$22)*$AH$22))+(((((E13/100)*$AJ$22)*$AN$22)*$AH$22)*Calculator!$G$9)-((((E13/100)*$AJ$22)*$AN$22)*$AH$22)+((((E13/100)*$AJ$23)*$AH$23)),IF(Calculator!$O$6="SINGLESILVERANOD",SUM((((E13/100)*$AJ$22)*$AH$22))+(((((E13/100)*$AJ$22)*$AN$22)*$AH$22)*Calculator!$G$10)-((((E13/100)*$AJ$22)*$AN$22)*$AH$22)+((((E13/100)*$AJ$23)*$AH$23)),IF(Calculator!$O$6="SINGLEANOD",SUM((((E13/100)*$AJ$22)*$AH$22))+(((((E13/100)*$AJ$22)*$AN$22)*$AH$22)*Calculator!$G$11)-((((E13/100)*$AJ$22)*$AN$22)*$AH$22)+((((E13/100)*$AJ$23)*$AH$23)),IF(Calculator!$O$6="DUALBASE",SUM((((E13/100)*$AJ$22)*$AH$22))+(((((E13/100)*$AJ$22)*$AN$22)*$AH$22)*Calculator!$G$12)-((((E13/100)*$AJ$22)*$AN$22)*$AH$22)+((((E13/100)*$AJ$23)*$AH$23)),IF(Calculator!$O$6="DUALELEMENTS",SUM((((E13/100)*$AJ$22)*$AH$22))+(((((E13/100)*$AJ$22)*$AN$22)*$AH$22)*Calculator!$G$13)-((((E13/100)*$AJ$22)*$AN$22)*$AH$22)+((((E13/100)*$AJ$23)*$AH$23)),IF(Calculator!$O$6="DUALSPECTRUM",SUM((((E13/100)*$AJ$22)*$AH$22))+(((((E13/100)*$AJ$22)*$AN$22)*$AH$22)*Calculator!$G$15)-((((E13/100)*$AJ$22)*$AN$22)*$AH$22)+((((E13/100)*$AJ$23)*$AH$23)),IF(Calculator!$O$6="DUALHOMESTEAD",SUM((((E13/100)*$AJ$22)*$AH$22))+(((((E13/100)*$AJ$22)*$AN$22)*$AH$22)*Calculator!$G$14)-((((E13/100)*$AJ$22)*$AN$22)*$AH$22)+((((E13/100)*$AJ$23)*$AH$23)),IF(Calculator!$O$6="DUALBAND A",SUM((((E13/100)*$AJ$22)*$AH$22))+(((((E13/100)*$AJ$22)*$AN$22)*$AH$22)*Calculator!$G$16)-((((E13/100)*$AJ$22)*$AN$22)*$AH$22)+((((E13/100)*$AJ$23)*$AH$23)),IF(Calculator!$O$6="DUALBAND B",SUM((((E13/100)*$AJ$22)*$AH$22))+(((((E13/100)*$AJ$22)*$AN$22)*$AH$22)*Calculator!$G$17)-((((E13/100)*$AJ$22)*$AN$22)*$AH$22)+((((E13/100)*$AJ$23)*$AH$23)),IF(Calculator!$O$6="DUALBAND C",SUM((((E13/100)*$AJ$22)*$AH$22))+(((((E13/100)*$AJ$22)*$AN$22)*$AH$22)*Calculator!$G$18)-((((E13/100)*$AJ$22)*$AN$22)*$AH$22)+((((E13/100)*$AJ$23)*$AH$23)),IF(Calculator!$O$6="DUALBAND D",SUM((((E13/100)*$AJ$22)*$AH$22))+(((((E13/100)*$AJ$22)*$AN$22)*$AH$22)*Calculator!$G$19)-((((E13/100)*$AJ$22)*$AN$22)*$AH$22)+((((E13/100)*$AJ$23)*$AH$23)),IF(Calculator!$O$6="DUALURBANE",SUM((((E13/100)*$AJ$22)*$AH$22))+(((((E13/100)*$AJ$22)*$AN$22)*$AH$22)*Calculator!$G$20)-((((E13/100)*$AJ$22)*$AN$22)*$AH$22)+((((E13/100)*$AJ$23)*$AH$23)),IF(Calculator!$O$6="DUALSILVERANOD",SUM((((E13/100)*$AJ$22)*$AH$22))+(((((E13/100)*$AJ$22)*$AN$22)*$AH$22)*Calculator!$G$21)-((((E13/100)*$AJ$22)*$AN$22)*$AH$22)+((((E13/100)*$AJ$23)*$AH$23)),IF(Calculator!$O$6="DUALANOD",SUM((((E13/100)*$AJ$22)*$AH$22))+(((((E13/100)*$AJ$22)*$AN$22)*$AH$22)*Calculator!$G$22)-((((E13/100)*$AJ$22)*$AN$22)*$AH$22)+((((E13/100)*$AJ$23)*$AH$23))))))))))))))))))))))))</f>
        <v>236.56010059204101</v>
      </c>
      <c r="U13" s="2">
        <f>IF(Calculator!$O$6="SINGLEBASE",SUM((((F13/100)*$AJ$22)*$AH$22))+((((F13/100)*$AJ$23)*$AH$23)),IF(Calculator!$O$6="SINGLEELEMENTS",SUM((((F13/100)*$AJ$22)*$AH$22))+(((((F13/100)*$AJ$22)*$AN$22)*$AH$22)*Calculator!$G$2)-((((F13/100)*$AJ$22)*$AN$22)*$AH$22)+((((F13/100)*$AJ$23)*$AH$23)),IF(Calculator!$O$6="SINGLESPECTRUM",SUM((((F13/100)*$AJ$22)*$AH$22))+(((((F13/100)*$AJ$22)*$AN$22)*$AH$22)*Calculator!$G$4)-((((F13/100)*$AJ$22)*$AN$22)*$AH$22)+((((F13/100)*$AJ$23)*$AH$23)),IF(Calculator!$O$6="SINGLEHOMESTEAD",SUM((((F13/100)*$AJ$22)*$AH$22))+(((((F13/100)*$AJ$22)*$AN$22)*$AH$22)*Calculator!$G$3)-((((F13/100)*$AJ$22)*$AN$22)*$AH$22)+((((F13/100)*$AJ$23)*$AH$23)),IF(Calculator!$O$6="SINGLEBAND A",SUM((((F13/100)*$AJ$22)*$AH$22))+(((((F13/100)*$AJ$22)*$AN$22)*$AH$22)*Calculator!$G$5)-((((F13/100)*$AJ$22)*$AN$22)*$AH$22)+((((F13/100)*$AJ$23)*$AH$23)),IF(Calculator!$O$6="SINGLEBAND B",SUM((((F13/100)*$AJ$22)*$AH$22))+(((((F13/100)*$AJ$22)*$AN$22)*$AH$22)*Calculator!$G$6)-((((F13/100)*$AJ$22)*$AN$22)*$AH$22)+((((F13/100)*$AJ$23)*$AH$23)),IF(Calculator!$O$6="SINGLEBAND C",SUM((((F13/100)*$AJ$22)*$AH$22))+(((((F13/100)*$AJ$22)*$AN$22)*$AH$22)*Calculator!$G$7)-((((F13/100)*$AJ$22)*$AN$22)*$AH$22)+((((F13/100)*$AJ$23)*$AH$23)),IF(Calculator!$O$6="SINGLEBAND D",SUM((((F13/100)*$AJ$22)*$AH$22))+(((((F13/100)*$AJ$22)*$AN$22)*$AH$22)*Calculator!$G$8)-((((F13/100)*$AJ$22)*$AN$22)*$AH$22)+((((F13/100)*$AJ$23)*$AH$23)),IF(Calculator!$O$6="SINGLEURBANE",SUM((((F13/100)*$AJ$22)*$AH$22))+(((((F13/100)*$AJ$22)*$AN$22)*$AH$22)*Calculator!$G$9)-((((F13/100)*$AJ$22)*$AN$22)*$AH$22)+((((F13/100)*$AJ$23)*$AH$23)),IF(Calculator!$O$6="SINGLESILVERANOD",SUM((((F13/100)*$AJ$22)*$AH$22))+(((((F13/100)*$AJ$22)*$AN$22)*$AH$22)*Calculator!$G$10)-((((F13/100)*$AJ$22)*$AN$22)*$AH$22)+((((F13/100)*$AJ$23)*$AH$23)),IF(Calculator!$O$6="SINGLEANOD",SUM((((F13/100)*$AJ$22)*$AH$22))+(((((F13/100)*$AJ$22)*$AN$22)*$AH$22)*Calculator!$G$11)-((((F13/100)*$AJ$22)*$AN$22)*$AH$22)+((((F13/100)*$AJ$23)*$AH$23)),IF(Calculator!$O$6="DUALBASE",SUM((((F13/100)*$AJ$22)*$AH$22))+(((((F13/100)*$AJ$22)*$AN$22)*$AH$22)*Calculator!$G$12)-((((F13/100)*$AJ$22)*$AN$22)*$AH$22)+((((F13/100)*$AJ$23)*$AH$23)),IF(Calculator!$O$6="DUALELEMENTS",SUM((((F13/100)*$AJ$22)*$AH$22))+(((((F13/100)*$AJ$22)*$AN$22)*$AH$22)*Calculator!$G$13)-((((F13/100)*$AJ$22)*$AN$22)*$AH$22)+((((F13/100)*$AJ$23)*$AH$23)),IF(Calculator!$O$6="DUALSPECTRUM",SUM((((F13/100)*$AJ$22)*$AH$22))+(((((F13/100)*$AJ$22)*$AN$22)*$AH$22)*Calculator!$G$15)-((((F13/100)*$AJ$22)*$AN$22)*$AH$22)+((((F13/100)*$AJ$23)*$AH$23)),IF(Calculator!$O$6="DUALHOMESTEAD",SUM((((F13/100)*$AJ$22)*$AH$22))+(((((F13/100)*$AJ$22)*$AN$22)*$AH$22)*Calculator!$G$14)-((((F13/100)*$AJ$22)*$AN$22)*$AH$22)+((((F13/100)*$AJ$23)*$AH$23)),IF(Calculator!$O$6="DUALBAND A",SUM((((F13/100)*$AJ$22)*$AH$22))+(((((F13/100)*$AJ$22)*$AN$22)*$AH$22)*Calculator!$G$16)-((((F13/100)*$AJ$22)*$AN$22)*$AH$22)+((((F13/100)*$AJ$23)*$AH$23)),IF(Calculator!$O$6="DUALBAND B",SUM((((F13/100)*$AJ$22)*$AH$22))+(((((F13/100)*$AJ$22)*$AN$22)*$AH$22)*Calculator!$G$17)-((((F13/100)*$AJ$22)*$AN$22)*$AH$22)+((((F13/100)*$AJ$23)*$AH$23)),IF(Calculator!$O$6="DUALBAND C",SUM((((F13/100)*$AJ$22)*$AH$22))+(((((F13/100)*$AJ$22)*$AN$22)*$AH$22)*Calculator!$G$18)-((((F13/100)*$AJ$22)*$AN$22)*$AH$22)+((((F13/100)*$AJ$23)*$AH$23)),IF(Calculator!$O$6="DUALBAND D",SUM((((F13/100)*$AJ$22)*$AH$22))+(((((F13/100)*$AJ$22)*$AN$22)*$AH$22)*Calculator!$G$19)-((((F13/100)*$AJ$22)*$AN$22)*$AH$22)+((((F13/100)*$AJ$23)*$AH$23)),IF(Calculator!$O$6="DUALURBANE",SUM((((F13/100)*$AJ$22)*$AH$22))+(((((F13/100)*$AJ$22)*$AN$22)*$AH$22)*Calculator!$G$20)-((((F13/100)*$AJ$22)*$AN$22)*$AH$22)+((((F13/100)*$AJ$23)*$AH$23)),IF(Calculator!$O$6="DUALSILVERANOD",SUM((((F13/100)*$AJ$22)*$AH$22))+(((((F13/100)*$AJ$22)*$AN$22)*$AH$22)*Calculator!$G$21)-((((F13/100)*$AJ$22)*$AN$22)*$AH$22)+((((F13/100)*$AJ$23)*$AH$23)),IF(Calculator!$O$6="DUALANOD",SUM((((F13/100)*$AJ$22)*$AH$22))+(((((F13/100)*$AJ$22)*$AN$22)*$AH$22)*Calculator!$G$22)-((((F13/100)*$AJ$22)*$AN$22)*$AH$22)+((((F13/100)*$AJ$23)*$AH$23))))))))))))))))))))))))</f>
        <v>239.24649046020505</v>
      </c>
      <c r="V13" s="2">
        <f>IF(Calculator!$O$6="SINGLEBASE",SUM((((G13/100)*$AJ$22)*$AH$22))+((((G13/100)*$AJ$23)*$AH$23)),IF(Calculator!$O$6="SINGLEELEMENTS",SUM((((G13/100)*$AJ$22)*$AH$22))+(((((G13/100)*$AJ$22)*$AN$22)*$AH$22)*Calculator!$G$2)-((((G13/100)*$AJ$22)*$AN$22)*$AH$22)+((((G13/100)*$AJ$23)*$AH$23)),IF(Calculator!$O$6="SINGLESPECTRUM",SUM((((G13/100)*$AJ$22)*$AH$22))+(((((G13/100)*$AJ$22)*$AN$22)*$AH$22)*Calculator!$G$4)-((((G13/100)*$AJ$22)*$AN$22)*$AH$22)+((((G13/100)*$AJ$23)*$AH$23)),IF(Calculator!$O$6="SINGLEHOMESTEAD",SUM((((G13/100)*$AJ$22)*$AH$22))+(((((G13/100)*$AJ$22)*$AN$22)*$AH$22)*Calculator!$G$3)-((((G13/100)*$AJ$22)*$AN$22)*$AH$22)+((((G13/100)*$AJ$23)*$AH$23)),IF(Calculator!$O$6="SINGLEBAND A",SUM((((G13/100)*$AJ$22)*$AH$22))+(((((G13/100)*$AJ$22)*$AN$22)*$AH$22)*Calculator!$G$5)-((((G13/100)*$AJ$22)*$AN$22)*$AH$22)+((((G13/100)*$AJ$23)*$AH$23)),IF(Calculator!$O$6="SINGLEBAND B",SUM((((G13/100)*$AJ$22)*$AH$22))+(((((G13/100)*$AJ$22)*$AN$22)*$AH$22)*Calculator!$G$6)-((((G13/100)*$AJ$22)*$AN$22)*$AH$22)+((((G13/100)*$AJ$23)*$AH$23)),IF(Calculator!$O$6="SINGLEBAND C",SUM((((G13/100)*$AJ$22)*$AH$22))+(((((G13/100)*$AJ$22)*$AN$22)*$AH$22)*Calculator!$G$7)-((((G13/100)*$AJ$22)*$AN$22)*$AH$22)+((((G13/100)*$AJ$23)*$AH$23)),IF(Calculator!$O$6="SINGLEBAND D",SUM((((G13/100)*$AJ$22)*$AH$22))+(((((G13/100)*$AJ$22)*$AN$22)*$AH$22)*Calculator!$G$8)-((((G13/100)*$AJ$22)*$AN$22)*$AH$22)+((((G13/100)*$AJ$23)*$AH$23)),IF(Calculator!$O$6="SINGLEURBANE",SUM((((G13/100)*$AJ$22)*$AH$22))+(((((G13/100)*$AJ$22)*$AN$22)*$AH$22)*Calculator!$G$9)-((((G13/100)*$AJ$22)*$AN$22)*$AH$22)+((((G13/100)*$AJ$23)*$AH$23)),IF(Calculator!$O$6="SINGLESILVERANOD",SUM((((G13/100)*$AJ$22)*$AH$22))+(((((G13/100)*$AJ$22)*$AN$22)*$AH$22)*Calculator!$G$10)-((((G13/100)*$AJ$22)*$AN$22)*$AH$22)+((((G13/100)*$AJ$23)*$AH$23)),IF(Calculator!$O$6="SINGLEANOD",SUM((((G13/100)*$AJ$22)*$AH$22))+(((((G13/100)*$AJ$22)*$AN$22)*$AH$22)*Calculator!$G$11)-((((G13/100)*$AJ$22)*$AN$22)*$AH$22)+((((G13/100)*$AJ$23)*$AH$23)),IF(Calculator!$O$6="DUALBASE",SUM((((G13/100)*$AJ$22)*$AH$22))+(((((G13/100)*$AJ$22)*$AN$22)*$AH$22)*Calculator!$G$12)-((((G13/100)*$AJ$22)*$AN$22)*$AH$22)+((((G13/100)*$AJ$23)*$AH$23)),IF(Calculator!$O$6="DUALELEMENTS",SUM((((G13/100)*$AJ$22)*$AH$22))+(((((G13/100)*$AJ$22)*$AN$22)*$AH$22)*Calculator!$G$13)-((((G13/100)*$AJ$22)*$AN$22)*$AH$22)+((((G13/100)*$AJ$23)*$AH$23)),IF(Calculator!$O$6="DUALSPECTRUM",SUM((((G13/100)*$AJ$22)*$AH$22))+(((((G13/100)*$AJ$22)*$AN$22)*$AH$22)*Calculator!$G$15)-((((G13/100)*$AJ$22)*$AN$22)*$AH$22)+((((G13/100)*$AJ$23)*$AH$23)),IF(Calculator!$O$6="DUALHOMESTEAD",SUM((((G13/100)*$AJ$22)*$AH$22))+(((((G13/100)*$AJ$22)*$AN$22)*$AH$22)*Calculator!$G$14)-((((G13/100)*$AJ$22)*$AN$22)*$AH$22)+((((G13/100)*$AJ$23)*$AH$23)),IF(Calculator!$O$6="DUALBAND A",SUM((((G13/100)*$AJ$22)*$AH$22))+(((((G13/100)*$AJ$22)*$AN$22)*$AH$22)*Calculator!$G$16)-((((G13/100)*$AJ$22)*$AN$22)*$AH$22)+((((G13/100)*$AJ$23)*$AH$23)),IF(Calculator!$O$6="DUALBAND B",SUM((((G13/100)*$AJ$22)*$AH$22))+(((((G13/100)*$AJ$22)*$AN$22)*$AH$22)*Calculator!$G$17)-((((G13/100)*$AJ$22)*$AN$22)*$AH$22)+((((G13/100)*$AJ$23)*$AH$23)),IF(Calculator!$O$6="DUALBAND C",SUM((((G13/100)*$AJ$22)*$AH$22))+(((((G13/100)*$AJ$22)*$AN$22)*$AH$22)*Calculator!$G$18)-((((G13/100)*$AJ$22)*$AN$22)*$AH$22)+((((G13/100)*$AJ$23)*$AH$23)),IF(Calculator!$O$6="DUALBAND D",SUM((((G13/100)*$AJ$22)*$AH$22))+(((((G13/100)*$AJ$22)*$AN$22)*$AH$22)*Calculator!$G$19)-((((G13/100)*$AJ$22)*$AN$22)*$AH$22)+((((G13/100)*$AJ$23)*$AH$23)),IF(Calculator!$O$6="DUALURBANE",SUM((((G13/100)*$AJ$22)*$AH$22))+(((((G13/100)*$AJ$22)*$AN$22)*$AH$22)*Calculator!$G$20)-((((G13/100)*$AJ$22)*$AN$22)*$AH$22)+((((G13/100)*$AJ$23)*$AH$23)),IF(Calculator!$O$6="DUALSILVERANOD",SUM((((G13/100)*$AJ$22)*$AH$22))+(((((G13/100)*$AJ$22)*$AN$22)*$AH$22)*Calculator!$G$21)-((((G13/100)*$AJ$22)*$AN$22)*$AH$22)+((((G13/100)*$AJ$23)*$AH$23)),IF(Calculator!$O$6="DUALANOD",SUM((((G13/100)*$AJ$22)*$AH$22))+(((((G13/100)*$AJ$22)*$AN$22)*$AH$22)*Calculator!$G$22)-((((G13/100)*$AJ$22)*$AN$22)*$AH$22)+((((G13/100)*$AJ$23)*$AH$23))))))))))))))))))))))))</f>
        <v>241.93714286193838</v>
      </c>
      <c r="W13" s="2">
        <f>IF(Calculator!$O$6="SINGLEBASE",SUM((((H13/100)*$AJ$22)*$AH$22))+((((H13/100)*$AJ$23)*$AH$23)),IF(Calculator!$O$6="SINGLEELEMENTS",SUM((((H13/100)*$AJ$22)*$AH$22))+(((((H13/100)*$AJ$22)*$AN$22)*$AH$22)*Calculator!$G$2)-((((H13/100)*$AJ$22)*$AN$22)*$AH$22)+((((H13/100)*$AJ$23)*$AH$23)),IF(Calculator!$O$6="SINGLESPECTRUM",SUM((((H13/100)*$AJ$22)*$AH$22))+(((((H13/100)*$AJ$22)*$AN$22)*$AH$22)*Calculator!$G$4)-((((H13/100)*$AJ$22)*$AN$22)*$AH$22)+((((H13/100)*$AJ$23)*$AH$23)),IF(Calculator!$O$6="SINGLEHOMESTEAD",SUM((((H13/100)*$AJ$22)*$AH$22))+(((((H13/100)*$AJ$22)*$AN$22)*$AH$22)*Calculator!$G$3)-((((H13/100)*$AJ$22)*$AN$22)*$AH$22)+((((H13/100)*$AJ$23)*$AH$23)),IF(Calculator!$O$6="SINGLEBAND A",SUM((((H13/100)*$AJ$22)*$AH$22))+(((((H13/100)*$AJ$22)*$AN$22)*$AH$22)*Calculator!$G$5)-((((H13/100)*$AJ$22)*$AN$22)*$AH$22)+((((H13/100)*$AJ$23)*$AH$23)),IF(Calculator!$O$6="SINGLEBAND B",SUM((((H13/100)*$AJ$22)*$AH$22))+(((((H13/100)*$AJ$22)*$AN$22)*$AH$22)*Calculator!$G$6)-((((H13/100)*$AJ$22)*$AN$22)*$AH$22)+((((H13/100)*$AJ$23)*$AH$23)),IF(Calculator!$O$6="SINGLEBAND C",SUM((((H13/100)*$AJ$22)*$AH$22))+(((((H13/100)*$AJ$22)*$AN$22)*$AH$22)*Calculator!$G$7)-((((H13/100)*$AJ$22)*$AN$22)*$AH$22)+((((H13/100)*$AJ$23)*$AH$23)),IF(Calculator!$O$6="SINGLEBAND D",SUM((((H13/100)*$AJ$22)*$AH$22))+(((((H13/100)*$AJ$22)*$AN$22)*$AH$22)*Calculator!$G$8)-((((H13/100)*$AJ$22)*$AN$22)*$AH$22)+((((H13/100)*$AJ$23)*$AH$23)),IF(Calculator!$O$6="SINGLEURBANE",SUM((((H13/100)*$AJ$22)*$AH$22))+(((((H13/100)*$AJ$22)*$AN$22)*$AH$22)*Calculator!$G$9)-((((H13/100)*$AJ$22)*$AN$22)*$AH$22)+((((H13/100)*$AJ$23)*$AH$23)),IF(Calculator!$O$6="SINGLESILVERANOD",SUM((((H13/100)*$AJ$22)*$AH$22))+(((((H13/100)*$AJ$22)*$AN$22)*$AH$22)*Calculator!$G$10)-((((H13/100)*$AJ$22)*$AN$22)*$AH$22)+((((H13/100)*$AJ$23)*$AH$23)),IF(Calculator!$O$6="SINGLEANOD",SUM((((H13/100)*$AJ$22)*$AH$22))+(((((H13/100)*$AJ$22)*$AN$22)*$AH$22)*Calculator!$G$11)-((((H13/100)*$AJ$22)*$AN$22)*$AH$22)+((((H13/100)*$AJ$23)*$AH$23)),IF(Calculator!$O$6="DUALBASE",SUM((((H13/100)*$AJ$22)*$AH$22))+(((((H13/100)*$AJ$22)*$AN$22)*$AH$22)*Calculator!$G$12)-((((H13/100)*$AJ$22)*$AN$22)*$AH$22)+((((H13/100)*$AJ$23)*$AH$23)),IF(Calculator!$O$6="DUALELEMENTS",SUM((((H13/100)*$AJ$22)*$AH$22))+(((((H13/100)*$AJ$22)*$AN$22)*$AH$22)*Calculator!$G$13)-((((H13/100)*$AJ$22)*$AN$22)*$AH$22)+((((H13/100)*$AJ$23)*$AH$23)),IF(Calculator!$O$6="DUALSPECTRUM",SUM((((H13/100)*$AJ$22)*$AH$22))+(((((H13/100)*$AJ$22)*$AN$22)*$AH$22)*Calculator!$G$15)-((((H13/100)*$AJ$22)*$AN$22)*$AH$22)+((((H13/100)*$AJ$23)*$AH$23)),IF(Calculator!$O$6="DUALHOMESTEAD",SUM((((H13/100)*$AJ$22)*$AH$22))+(((((H13/100)*$AJ$22)*$AN$22)*$AH$22)*Calculator!$G$14)-((((H13/100)*$AJ$22)*$AN$22)*$AH$22)+((((H13/100)*$AJ$23)*$AH$23)),IF(Calculator!$O$6="DUALBAND A",SUM((((H13/100)*$AJ$22)*$AH$22))+(((((H13/100)*$AJ$22)*$AN$22)*$AH$22)*Calculator!$G$16)-((((H13/100)*$AJ$22)*$AN$22)*$AH$22)+((((H13/100)*$AJ$23)*$AH$23)),IF(Calculator!$O$6="DUALBAND B",SUM((((H13/100)*$AJ$22)*$AH$22))+(((((H13/100)*$AJ$22)*$AN$22)*$AH$22)*Calculator!$G$17)-((((H13/100)*$AJ$22)*$AN$22)*$AH$22)+((((H13/100)*$AJ$23)*$AH$23)),IF(Calculator!$O$6="DUALBAND C",SUM((((H13/100)*$AJ$22)*$AH$22))+(((((H13/100)*$AJ$22)*$AN$22)*$AH$22)*Calculator!$G$18)-((((H13/100)*$AJ$22)*$AN$22)*$AH$22)+((((H13/100)*$AJ$23)*$AH$23)),IF(Calculator!$O$6="DUALBAND D",SUM((((H13/100)*$AJ$22)*$AH$22))+(((((H13/100)*$AJ$22)*$AN$22)*$AH$22)*Calculator!$G$19)-((((H13/100)*$AJ$22)*$AN$22)*$AH$22)+((((H13/100)*$AJ$23)*$AH$23)),IF(Calculator!$O$6="DUALURBANE",SUM((((H13/100)*$AJ$22)*$AH$22))+(((((H13/100)*$AJ$22)*$AN$22)*$AH$22)*Calculator!$G$20)-((((H13/100)*$AJ$22)*$AN$22)*$AH$22)+((((H13/100)*$AJ$23)*$AH$23)),IF(Calculator!$O$6="DUALSILVERANOD",SUM((((H13/100)*$AJ$22)*$AH$22))+(((((H13/100)*$AJ$22)*$AN$22)*$AH$22)*Calculator!$G$21)-((((H13/100)*$AJ$22)*$AN$22)*$AH$22)+((((H13/100)*$AJ$23)*$AH$23)),IF(Calculator!$O$6="DUALANOD",SUM((((H13/100)*$AJ$22)*$AH$22))+(((((H13/100)*$AJ$22)*$AN$22)*$AH$22)*Calculator!$G$22)-((((H13/100)*$AJ$22)*$AN$22)*$AH$22)+((((H13/100)*$AJ$23)*$AH$23))))))))))))))))))))))))</f>
        <v>244.62353273010243</v>
      </c>
      <c r="X13" s="2">
        <f>IF(Calculator!$O$6="SINGLEBASE",SUM((((I13/100)*$AJ$22)*$AH$22))+((((I13/100)*$AJ$23)*$AH$23)),IF(Calculator!$O$6="SINGLEELEMENTS",SUM((((I13/100)*$AJ$22)*$AH$22))+(((((I13/100)*$AJ$22)*$AN$22)*$AH$22)*Calculator!$G$2)-((((I13/100)*$AJ$22)*$AN$22)*$AH$22)+((((I13/100)*$AJ$23)*$AH$23)),IF(Calculator!$O$6="SINGLESPECTRUM",SUM((((I13/100)*$AJ$22)*$AH$22))+(((((I13/100)*$AJ$22)*$AN$22)*$AH$22)*Calculator!$G$4)-((((I13/100)*$AJ$22)*$AN$22)*$AH$22)+((((I13/100)*$AJ$23)*$AH$23)),IF(Calculator!$O$6="SINGLEHOMESTEAD",SUM((((I13/100)*$AJ$22)*$AH$22))+(((((I13/100)*$AJ$22)*$AN$22)*$AH$22)*Calculator!$G$3)-((((I13/100)*$AJ$22)*$AN$22)*$AH$22)+((((I13/100)*$AJ$23)*$AH$23)),IF(Calculator!$O$6="SINGLEBAND A",SUM((((I13/100)*$AJ$22)*$AH$22))+(((((I13/100)*$AJ$22)*$AN$22)*$AH$22)*Calculator!$G$5)-((((I13/100)*$AJ$22)*$AN$22)*$AH$22)+((((I13/100)*$AJ$23)*$AH$23)),IF(Calculator!$O$6="SINGLEBAND B",SUM((((I13/100)*$AJ$22)*$AH$22))+(((((I13/100)*$AJ$22)*$AN$22)*$AH$22)*Calculator!$G$6)-((((I13/100)*$AJ$22)*$AN$22)*$AH$22)+((((I13/100)*$AJ$23)*$AH$23)),IF(Calculator!$O$6="SINGLEBAND C",SUM((((I13/100)*$AJ$22)*$AH$22))+(((((I13/100)*$AJ$22)*$AN$22)*$AH$22)*Calculator!$G$7)-((((I13/100)*$AJ$22)*$AN$22)*$AH$22)+((((I13/100)*$AJ$23)*$AH$23)),IF(Calculator!$O$6="SINGLEBAND D",SUM((((I13/100)*$AJ$22)*$AH$22))+(((((I13/100)*$AJ$22)*$AN$22)*$AH$22)*Calculator!$G$8)-((((I13/100)*$AJ$22)*$AN$22)*$AH$22)+((((I13/100)*$AJ$23)*$AH$23)),IF(Calculator!$O$6="SINGLEURBANE",SUM((((I13/100)*$AJ$22)*$AH$22))+(((((I13/100)*$AJ$22)*$AN$22)*$AH$22)*Calculator!$G$9)-((((I13/100)*$AJ$22)*$AN$22)*$AH$22)+((((I13/100)*$AJ$23)*$AH$23)),IF(Calculator!$O$6="SINGLESILVERANOD",SUM((((I13/100)*$AJ$22)*$AH$22))+(((((I13/100)*$AJ$22)*$AN$22)*$AH$22)*Calculator!$G$10)-((((I13/100)*$AJ$22)*$AN$22)*$AH$22)+((((I13/100)*$AJ$23)*$AH$23)),IF(Calculator!$O$6="SINGLEANOD",SUM((((I13/100)*$AJ$22)*$AH$22))+(((((I13/100)*$AJ$22)*$AN$22)*$AH$22)*Calculator!$G$11)-((((I13/100)*$AJ$22)*$AN$22)*$AH$22)+((((I13/100)*$AJ$23)*$AH$23)),IF(Calculator!$O$6="DUALBASE",SUM((((I13/100)*$AJ$22)*$AH$22))+(((((I13/100)*$AJ$22)*$AN$22)*$AH$22)*Calculator!$G$12)-((((I13/100)*$AJ$22)*$AN$22)*$AH$22)+((((I13/100)*$AJ$23)*$AH$23)),IF(Calculator!$O$6="DUALELEMENTS",SUM((((I13/100)*$AJ$22)*$AH$22))+(((((I13/100)*$AJ$22)*$AN$22)*$AH$22)*Calculator!$G$13)-((((I13/100)*$AJ$22)*$AN$22)*$AH$22)+((((I13/100)*$AJ$23)*$AH$23)),IF(Calculator!$O$6="DUALSPECTRUM",SUM((((I13/100)*$AJ$22)*$AH$22))+(((((I13/100)*$AJ$22)*$AN$22)*$AH$22)*Calculator!$G$15)-((((I13/100)*$AJ$22)*$AN$22)*$AH$22)+((((I13/100)*$AJ$23)*$AH$23)),IF(Calculator!$O$6="DUALHOMESTEAD",SUM((((I13/100)*$AJ$22)*$AH$22))+(((((I13/100)*$AJ$22)*$AN$22)*$AH$22)*Calculator!$G$14)-((((I13/100)*$AJ$22)*$AN$22)*$AH$22)+((((I13/100)*$AJ$23)*$AH$23)),IF(Calculator!$O$6="DUALBAND A",SUM((((I13/100)*$AJ$22)*$AH$22))+(((((I13/100)*$AJ$22)*$AN$22)*$AH$22)*Calculator!$G$16)-((((I13/100)*$AJ$22)*$AN$22)*$AH$22)+((((I13/100)*$AJ$23)*$AH$23)),IF(Calculator!$O$6="DUALBAND B",SUM((((I13/100)*$AJ$22)*$AH$22))+(((((I13/100)*$AJ$22)*$AN$22)*$AH$22)*Calculator!$G$17)-((((I13/100)*$AJ$22)*$AN$22)*$AH$22)+((((I13/100)*$AJ$23)*$AH$23)),IF(Calculator!$O$6="DUALBAND C",SUM((((I13/100)*$AJ$22)*$AH$22))+(((((I13/100)*$AJ$22)*$AN$22)*$AH$22)*Calculator!$G$18)-((((I13/100)*$AJ$22)*$AN$22)*$AH$22)+((((I13/100)*$AJ$23)*$AH$23)),IF(Calculator!$O$6="DUALBAND D",SUM((((I13/100)*$AJ$22)*$AH$22))+(((((I13/100)*$AJ$22)*$AN$22)*$AH$22)*Calculator!$G$19)-((((I13/100)*$AJ$22)*$AN$22)*$AH$22)+((((I13/100)*$AJ$23)*$AH$23)),IF(Calculator!$O$6="DUALURBANE",SUM((((I13/100)*$AJ$22)*$AH$22))+(((((I13/100)*$AJ$22)*$AN$22)*$AH$22)*Calculator!$G$20)-((((I13/100)*$AJ$22)*$AN$22)*$AH$22)+((((I13/100)*$AJ$23)*$AH$23)),IF(Calculator!$O$6="DUALSILVERANOD",SUM((((I13/100)*$AJ$22)*$AH$22))+(((((I13/100)*$AJ$22)*$AN$22)*$AH$22)*Calculator!$G$21)-((((I13/100)*$AJ$22)*$AN$22)*$AH$22)+((((I13/100)*$AJ$23)*$AH$23)),IF(Calculator!$O$6="DUALANOD",SUM((((I13/100)*$AJ$22)*$AH$22))+(((((I13/100)*$AJ$22)*$AN$22)*$AH$22)*Calculator!$G$22)-((((I13/100)*$AJ$22)*$AN$22)*$AH$22)+((((I13/100)*$AJ$23)*$AH$23))))))))))))))))))))))))</f>
        <v>247.31418513183587</v>
      </c>
      <c r="Y13" s="2">
        <f>IF(Calculator!$O$6="SINGLEBASE",SUM((((J13/100)*$AJ$22)*$AH$22))+((((J13/100)*$AJ$23)*$AH$23)),IF(Calculator!$O$6="SINGLEELEMENTS",SUM((((J13/100)*$AJ$22)*$AH$22))+(((((J13/100)*$AJ$22)*$AN$22)*$AH$22)*Calculator!$G$2)-((((J13/100)*$AJ$22)*$AN$22)*$AH$22)+((((J13/100)*$AJ$23)*$AH$23)),IF(Calculator!$O$6="SINGLESPECTRUM",SUM((((J13/100)*$AJ$22)*$AH$22))+(((((J13/100)*$AJ$22)*$AN$22)*$AH$22)*Calculator!$G$4)-((((J13/100)*$AJ$22)*$AN$22)*$AH$22)+((((J13/100)*$AJ$23)*$AH$23)),IF(Calculator!$O$6="SINGLEHOMESTEAD",SUM((((J13/100)*$AJ$22)*$AH$22))+(((((J13/100)*$AJ$22)*$AN$22)*$AH$22)*Calculator!$G$3)-((((J13/100)*$AJ$22)*$AN$22)*$AH$22)+((((J13/100)*$AJ$23)*$AH$23)),IF(Calculator!$O$6="SINGLEBAND A",SUM((((J13/100)*$AJ$22)*$AH$22))+(((((J13/100)*$AJ$22)*$AN$22)*$AH$22)*Calculator!$G$5)-((((J13/100)*$AJ$22)*$AN$22)*$AH$22)+((((J13/100)*$AJ$23)*$AH$23)),IF(Calculator!$O$6="SINGLEBAND B",SUM((((J13/100)*$AJ$22)*$AH$22))+(((((J13/100)*$AJ$22)*$AN$22)*$AH$22)*Calculator!$G$6)-((((J13/100)*$AJ$22)*$AN$22)*$AH$22)+((((J13/100)*$AJ$23)*$AH$23)),IF(Calculator!$O$6="SINGLEBAND C",SUM((((J13/100)*$AJ$22)*$AH$22))+(((((J13/100)*$AJ$22)*$AN$22)*$AH$22)*Calculator!$G$7)-((((J13/100)*$AJ$22)*$AN$22)*$AH$22)+((((J13/100)*$AJ$23)*$AH$23)),IF(Calculator!$O$6="SINGLEBAND D",SUM((((J13/100)*$AJ$22)*$AH$22))+(((((J13/100)*$AJ$22)*$AN$22)*$AH$22)*Calculator!$G$8)-((((J13/100)*$AJ$22)*$AN$22)*$AH$22)+((((J13/100)*$AJ$23)*$AH$23)),IF(Calculator!$O$6="SINGLEURBANE",SUM((((J13/100)*$AJ$22)*$AH$22))+(((((J13/100)*$AJ$22)*$AN$22)*$AH$22)*Calculator!$G$9)-((((J13/100)*$AJ$22)*$AN$22)*$AH$22)+((((J13/100)*$AJ$23)*$AH$23)),IF(Calculator!$O$6="SINGLESILVERANOD",SUM((((J13/100)*$AJ$22)*$AH$22))+(((((J13/100)*$AJ$22)*$AN$22)*$AH$22)*Calculator!$G$10)-((((J13/100)*$AJ$22)*$AN$22)*$AH$22)+((((J13/100)*$AJ$23)*$AH$23)),IF(Calculator!$O$6="SINGLEANOD",SUM((((J13/100)*$AJ$22)*$AH$22))+(((((J13/100)*$AJ$22)*$AN$22)*$AH$22)*Calculator!$G$11)-((((J13/100)*$AJ$22)*$AN$22)*$AH$22)+((((J13/100)*$AJ$23)*$AH$23)),IF(Calculator!$O$6="DUALBASE",SUM((((J13/100)*$AJ$22)*$AH$22))+(((((J13/100)*$AJ$22)*$AN$22)*$AH$22)*Calculator!$G$12)-((((J13/100)*$AJ$22)*$AN$22)*$AH$22)+((((J13/100)*$AJ$23)*$AH$23)),IF(Calculator!$O$6="DUALELEMENTS",SUM((((J13/100)*$AJ$22)*$AH$22))+(((((J13/100)*$AJ$22)*$AN$22)*$AH$22)*Calculator!$G$13)-((((J13/100)*$AJ$22)*$AN$22)*$AH$22)+((((J13/100)*$AJ$23)*$AH$23)),IF(Calculator!$O$6="DUALSPECTRUM",SUM((((J13/100)*$AJ$22)*$AH$22))+(((((J13/100)*$AJ$22)*$AN$22)*$AH$22)*Calculator!$G$15)-((((J13/100)*$AJ$22)*$AN$22)*$AH$22)+((((J13/100)*$AJ$23)*$AH$23)),IF(Calculator!$O$6="DUALHOMESTEAD",SUM((((J13/100)*$AJ$22)*$AH$22))+(((((J13/100)*$AJ$22)*$AN$22)*$AH$22)*Calculator!$G$14)-((((J13/100)*$AJ$22)*$AN$22)*$AH$22)+((((J13/100)*$AJ$23)*$AH$23)),IF(Calculator!$O$6="DUALBAND A",SUM((((J13/100)*$AJ$22)*$AH$22))+(((((J13/100)*$AJ$22)*$AN$22)*$AH$22)*Calculator!$G$16)-((((J13/100)*$AJ$22)*$AN$22)*$AH$22)+((((J13/100)*$AJ$23)*$AH$23)),IF(Calculator!$O$6="DUALBAND B",SUM((((J13/100)*$AJ$22)*$AH$22))+(((((J13/100)*$AJ$22)*$AN$22)*$AH$22)*Calculator!$G$17)-((((J13/100)*$AJ$22)*$AN$22)*$AH$22)+((((J13/100)*$AJ$23)*$AH$23)),IF(Calculator!$O$6="DUALBAND C",SUM((((J13/100)*$AJ$22)*$AH$22))+(((((J13/100)*$AJ$22)*$AN$22)*$AH$22)*Calculator!$G$18)-((((J13/100)*$AJ$22)*$AN$22)*$AH$22)+((((J13/100)*$AJ$23)*$AH$23)),IF(Calculator!$O$6="DUALBAND D",SUM((((J13/100)*$AJ$22)*$AH$22))+(((((J13/100)*$AJ$22)*$AN$22)*$AH$22)*Calculator!$G$19)-((((J13/100)*$AJ$22)*$AN$22)*$AH$22)+((((J13/100)*$AJ$23)*$AH$23)),IF(Calculator!$O$6="DUALURBANE",SUM((((J13/100)*$AJ$22)*$AH$22))+(((((J13/100)*$AJ$22)*$AN$22)*$AH$22)*Calculator!$G$20)-((((J13/100)*$AJ$22)*$AN$22)*$AH$22)+((((J13/100)*$AJ$23)*$AH$23)),IF(Calculator!$O$6="DUALSILVERANOD",SUM((((J13/100)*$AJ$22)*$AH$22))+(((((J13/100)*$AJ$22)*$AN$22)*$AH$22)*Calculator!$G$21)-((((J13/100)*$AJ$22)*$AN$22)*$AH$22)+((((J13/100)*$AJ$23)*$AH$23)),IF(Calculator!$O$6="DUALANOD",SUM((((J13/100)*$AJ$22)*$AH$22))+(((((J13/100)*$AJ$22)*$AN$22)*$AH$22)*Calculator!$G$22)-((((J13/100)*$AJ$22)*$AN$22)*$AH$22)+((((J13/100)*$AJ$23)*$AH$23))))))))))))))))))))))))</f>
        <v>250.34332976989739</v>
      </c>
      <c r="Z13" s="2">
        <f>IF(Calculator!$O$6="SINGLEBASE",SUM((((K13/100)*$AJ$22)*$AH$22))+((((K13/100)*$AJ$23)*$AH$23)),IF(Calculator!$O$6="SINGLEELEMENTS",SUM((((K13/100)*$AJ$22)*$AH$22))+(((((K13/100)*$AJ$22)*$AN$22)*$AH$22)*Calculator!$G$2)-((((K13/100)*$AJ$22)*$AN$22)*$AH$22)+((((K13/100)*$AJ$23)*$AH$23)),IF(Calculator!$O$6="SINGLESPECTRUM",SUM((((K13/100)*$AJ$22)*$AH$22))+(((((K13/100)*$AJ$22)*$AN$22)*$AH$22)*Calculator!$G$4)-((((K13/100)*$AJ$22)*$AN$22)*$AH$22)+((((K13/100)*$AJ$23)*$AH$23)),IF(Calculator!$O$6="SINGLEHOMESTEAD",SUM((((K13/100)*$AJ$22)*$AH$22))+(((((K13/100)*$AJ$22)*$AN$22)*$AH$22)*Calculator!$G$3)-((((K13/100)*$AJ$22)*$AN$22)*$AH$22)+((((K13/100)*$AJ$23)*$AH$23)),IF(Calculator!$O$6="SINGLEBAND A",SUM((((K13/100)*$AJ$22)*$AH$22))+(((((K13/100)*$AJ$22)*$AN$22)*$AH$22)*Calculator!$G$5)-((((K13/100)*$AJ$22)*$AN$22)*$AH$22)+((((K13/100)*$AJ$23)*$AH$23)),IF(Calculator!$O$6="SINGLEBAND B",SUM((((K13/100)*$AJ$22)*$AH$22))+(((((K13/100)*$AJ$22)*$AN$22)*$AH$22)*Calculator!$G$6)-((((K13/100)*$AJ$22)*$AN$22)*$AH$22)+((((K13/100)*$AJ$23)*$AH$23)),IF(Calculator!$O$6="SINGLEBAND C",SUM((((K13/100)*$AJ$22)*$AH$22))+(((((K13/100)*$AJ$22)*$AN$22)*$AH$22)*Calculator!$G$7)-((((K13/100)*$AJ$22)*$AN$22)*$AH$22)+((((K13/100)*$AJ$23)*$AH$23)),IF(Calculator!$O$6="SINGLEBAND D",SUM((((K13/100)*$AJ$22)*$AH$22))+(((((K13/100)*$AJ$22)*$AN$22)*$AH$22)*Calculator!$G$8)-((((K13/100)*$AJ$22)*$AN$22)*$AH$22)+((((K13/100)*$AJ$23)*$AH$23)),IF(Calculator!$O$6="SINGLEURBANE",SUM((((K13/100)*$AJ$22)*$AH$22))+(((((K13/100)*$AJ$22)*$AN$22)*$AH$22)*Calculator!$G$9)-((((K13/100)*$AJ$22)*$AN$22)*$AH$22)+((((K13/100)*$AJ$23)*$AH$23)),IF(Calculator!$O$6="SINGLESILVERANOD",SUM((((K13/100)*$AJ$22)*$AH$22))+(((((K13/100)*$AJ$22)*$AN$22)*$AH$22)*Calculator!$G$10)-((((K13/100)*$AJ$22)*$AN$22)*$AH$22)+((((K13/100)*$AJ$23)*$AH$23)),IF(Calculator!$O$6="SINGLEANOD",SUM((((K13/100)*$AJ$22)*$AH$22))+(((((K13/100)*$AJ$22)*$AN$22)*$AH$22)*Calculator!$G$11)-((((K13/100)*$AJ$22)*$AN$22)*$AH$22)+((((K13/100)*$AJ$23)*$AH$23)),IF(Calculator!$O$6="DUALBASE",SUM((((K13/100)*$AJ$22)*$AH$22))+(((((K13/100)*$AJ$22)*$AN$22)*$AH$22)*Calculator!$G$12)-((((K13/100)*$AJ$22)*$AN$22)*$AH$22)+((((K13/100)*$AJ$23)*$AH$23)),IF(Calculator!$O$6="DUALELEMENTS",SUM((((K13/100)*$AJ$22)*$AH$22))+(((((K13/100)*$AJ$22)*$AN$22)*$AH$22)*Calculator!$G$13)-((((K13/100)*$AJ$22)*$AN$22)*$AH$22)+((((K13/100)*$AJ$23)*$AH$23)),IF(Calculator!$O$6="DUALSPECTRUM",SUM((((K13/100)*$AJ$22)*$AH$22))+(((((K13/100)*$AJ$22)*$AN$22)*$AH$22)*Calculator!$G$15)-((((K13/100)*$AJ$22)*$AN$22)*$AH$22)+((((K13/100)*$AJ$23)*$AH$23)),IF(Calculator!$O$6="DUALHOMESTEAD",SUM((((K13/100)*$AJ$22)*$AH$22))+(((((K13/100)*$AJ$22)*$AN$22)*$AH$22)*Calculator!$G$14)-((((K13/100)*$AJ$22)*$AN$22)*$AH$22)+((((K13/100)*$AJ$23)*$AH$23)),IF(Calculator!$O$6="DUALBAND A",SUM((((K13/100)*$AJ$22)*$AH$22))+(((((K13/100)*$AJ$22)*$AN$22)*$AH$22)*Calculator!$G$16)-((((K13/100)*$AJ$22)*$AN$22)*$AH$22)+((((K13/100)*$AJ$23)*$AH$23)),IF(Calculator!$O$6="DUALBAND B",SUM((((K13/100)*$AJ$22)*$AH$22))+(((((K13/100)*$AJ$22)*$AN$22)*$AH$22)*Calculator!$G$17)-((((K13/100)*$AJ$22)*$AN$22)*$AH$22)+((((K13/100)*$AJ$23)*$AH$23)),IF(Calculator!$O$6="DUALBAND C",SUM((((K13/100)*$AJ$22)*$AH$22))+(((((K13/100)*$AJ$22)*$AN$22)*$AH$22)*Calculator!$G$18)-((((K13/100)*$AJ$22)*$AN$22)*$AH$22)+((((K13/100)*$AJ$23)*$AH$23)),IF(Calculator!$O$6="DUALBAND D",SUM((((K13/100)*$AJ$22)*$AH$22))+(((((K13/100)*$AJ$22)*$AN$22)*$AH$22)*Calculator!$G$19)-((((K13/100)*$AJ$22)*$AN$22)*$AH$22)+((((K13/100)*$AJ$23)*$AH$23)),IF(Calculator!$O$6="DUALURBANE",SUM((((K13/100)*$AJ$22)*$AH$22))+(((((K13/100)*$AJ$22)*$AN$22)*$AH$22)*Calculator!$G$20)-((((K13/100)*$AJ$22)*$AN$22)*$AH$22)+((((K13/100)*$AJ$23)*$AH$23)),IF(Calculator!$O$6="DUALSILVERANOD",SUM((((K13/100)*$AJ$22)*$AH$22))+(((((K13/100)*$AJ$22)*$AN$22)*$AH$22)*Calculator!$G$21)-((((K13/100)*$AJ$22)*$AN$22)*$AH$22)+((((K13/100)*$AJ$23)*$AH$23)),IF(Calculator!$O$6="DUALANOD",SUM((((K13/100)*$AJ$22)*$AH$22))+(((((K13/100)*$AJ$22)*$AN$22)*$AH$22)*Calculator!$G$22)-((((K13/100)*$AJ$22)*$AN$22)*$AH$22)+((((K13/100)*$AJ$23)*$AH$23))))))))))))))))))))))))</f>
        <v>253.02971963806147</v>
      </c>
      <c r="AA13" s="2">
        <f>IF(Calculator!$O$6="SINGLEBASE",SUM((((L13/100)*$AJ$22)*$AH$22))+((((L13/100)*$AJ$23)*$AH$23)),IF(Calculator!$O$6="SINGLEELEMENTS",SUM((((L13/100)*$AJ$22)*$AH$22))+(((((L13/100)*$AJ$22)*$AN$22)*$AH$22)*Calculator!$G$2)-((((L13/100)*$AJ$22)*$AN$22)*$AH$22)+((((L13/100)*$AJ$23)*$AH$23)),IF(Calculator!$O$6="SINGLESPECTRUM",SUM((((L13/100)*$AJ$22)*$AH$22))+(((((L13/100)*$AJ$22)*$AN$22)*$AH$22)*Calculator!$G$4)-((((L13/100)*$AJ$22)*$AN$22)*$AH$22)+((((L13/100)*$AJ$23)*$AH$23)),IF(Calculator!$O$6="SINGLEHOMESTEAD",SUM((((L13/100)*$AJ$22)*$AH$22))+(((((L13/100)*$AJ$22)*$AN$22)*$AH$22)*Calculator!$G$3)-((((L13/100)*$AJ$22)*$AN$22)*$AH$22)+((((L13/100)*$AJ$23)*$AH$23)),IF(Calculator!$O$6="SINGLEBAND A",SUM((((L13/100)*$AJ$22)*$AH$22))+(((((L13/100)*$AJ$22)*$AN$22)*$AH$22)*Calculator!$G$5)-((((L13/100)*$AJ$22)*$AN$22)*$AH$22)+((((L13/100)*$AJ$23)*$AH$23)),IF(Calculator!$O$6="SINGLEBAND B",SUM((((L13/100)*$AJ$22)*$AH$22))+(((((L13/100)*$AJ$22)*$AN$22)*$AH$22)*Calculator!$G$6)-((((L13/100)*$AJ$22)*$AN$22)*$AH$22)+((((L13/100)*$AJ$23)*$AH$23)),IF(Calculator!$O$6="SINGLEBAND C",SUM((((L13/100)*$AJ$22)*$AH$22))+(((((L13/100)*$AJ$22)*$AN$22)*$AH$22)*Calculator!$G$7)-((((L13/100)*$AJ$22)*$AN$22)*$AH$22)+((((L13/100)*$AJ$23)*$AH$23)),IF(Calculator!$O$6="SINGLEBAND D",SUM((((L13/100)*$AJ$22)*$AH$22))+(((((L13/100)*$AJ$22)*$AN$22)*$AH$22)*Calculator!$G$8)-((((L13/100)*$AJ$22)*$AN$22)*$AH$22)+((((L13/100)*$AJ$23)*$AH$23)),IF(Calculator!$O$6="SINGLEURBANE",SUM((((L13/100)*$AJ$22)*$AH$22))+(((((L13/100)*$AJ$22)*$AN$22)*$AH$22)*Calculator!$G$9)-((((L13/100)*$AJ$22)*$AN$22)*$AH$22)+((((L13/100)*$AJ$23)*$AH$23)),IF(Calculator!$O$6="SINGLESILVERANOD",SUM((((L13/100)*$AJ$22)*$AH$22))+(((((L13/100)*$AJ$22)*$AN$22)*$AH$22)*Calculator!$G$10)-((((L13/100)*$AJ$22)*$AN$22)*$AH$22)+((((L13/100)*$AJ$23)*$AH$23)),IF(Calculator!$O$6="SINGLEANOD",SUM((((L13/100)*$AJ$22)*$AH$22))+(((((L13/100)*$AJ$22)*$AN$22)*$AH$22)*Calculator!$G$11)-((((L13/100)*$AJ$22)*$AN$22)*$AH$22)+((((L13/100)*$AJ$23)*$AH$23)),IF(Calculator!$O$6="DUALBASE",SUM((((L13/100)*$AJ$22)*$AH$22))+(((((L13/100)*$AJ$22)*$AN$22)*$AH$22)*Calculator!$G$12)-((((L13/100)*$AJ$22)*$AN$22)*$AH$22)+((((L13/100)*$AJ$23)*$AH$23)),IF(Calculator!$O$6="DUALELEMENTS",SUM((((L13/100)*$AJ$22)*$AH$22))+(((((L13/100)*$AJ$22)*$AN$22)*$AH$22)*Calculator!$G$13)-((((L13/100)*$AJ$22)*$AN$22)*$AH$22)+((((L13/100)*$AJ$23)*$AH$23)),IF(Calculator!$O$6="DUALSPECTRUM",SUM((((L13/100)*$AJ$22)*$AH$22))+(((((L13/100)*$AJ$22)*$AN$22)*$AH$22)*Calculator!$G$15)-((((L13/100)*$AJ$22)*$AN$22)*$AH$22)+((((L13/100)*$AJ$23)*$AH$23)),IF(Calculator!$O$6="DUALHOMESTEAD",SUM((((L13/100)*$AJ$22)*$AH$22))+(((((L13/100)*$AJ$22)*$AN$22)*$AH$22)*Calculator!$G$14)-((((L13/100)*$AJ$22)*$AN$22)*$AH$22)+((((L13/100)*$AJ$23)*$AH$23)),IF(Calculator!$O$6="DUALBAND A",SUM((((L13/100)*$AJ$22)*$AH$22))+(((((L13/100)*$AJ$22)*$AN$22)*$AH$22)*Calculator!$G$16)-((((L13/100)*$AJ$22)*$AN$22)*$AH$22)+((((L13/100)*$AJ$23)*$AH$23)),IF(Calculator!$O$6="DUALBAND B",SUM((((L13/100)*$AJ$22)*$AH$22))+(((((L13/100)*$AJ$22)*$AN$22)*$AH$22)*Calculator!$G$17)-((((L13/100)*$AJ$22)*$AN$22)*$AH$22)+((((L13/100)*$AJ$23)*$AH$23)),IF(Calculator!$O$6="DUALBAND C",SUM((((L13/100)*$AJ$22)*$AH$22))+(((((L13/100)*$AJ$22)*$AN$22)*$AH$22)*Calculator!$G$18)-((((L13/100)*$AJ$22)*$AN$22)*$AH$22)+((((L13/100)*$AJ$23)*$AH$23)),IF(Calculator!$O$6="DUALBAND D",SUM((((L13/100)*$AJ$22)*$AH$22))+(((((L13/100)*$AJ$22)*$AN$22)*$AH$22)*Calculator!$G$19)-((((L13/100)*$AJ$22)*$AN$22)*$AH$22)+((((L13/100)*$AJ$23)*$AH$23)),IF(Calculator!$O$6="DUALURBANE",SUM((((L13/100)*$AJ$22)*$AH$22))+(((((L13/100)*$AJ$22)*$AN$22)*$AH$22)*Calculator!$G$20)-((((L13/100)*$AJ$22)*$AN$22)*$AH$22)+((((L13/100)*$AJ$23)*$AH$23)),IF(Calculator!$O$6="DUALSILVERANOD",SUM((((L13/100)*$AJ$22)*$AH$22))+(((((L13/100)*$AJ$22)*$AN$22)*$AH$22)*Calculator!$G$21)-((((L13/100)*$AJ$22)*$AN$22)*$AH$22)+((((L13/100)*$AJ$23)*$AH$23)),IF(Calculator!$O$6="DUALANOD",SUM((((L13/100)*$AJ$22)*$AH$22))+(((((L13/100)*$AJ$22)*$AN$22)*$AH$22)*Calculator!$G$22)-((((L13/100)*$AJ$22)*$AN$22)*$AH$22)+((((L13/100)*$AJ$23)*$AH$23))))))))))))))))))))))))</f>
        <v>255.72037203979488</v>
      </c>
      <c r="AB13" s="2">
        <f>IF(Calculator!$O$6="SINGLEBASE",SUM((((M13/100)*$AJ$22)*$AH$22))+((((M13/100)*$AJ$23)*$AH$23)),IF(Calculator!$O$6="SINGLEELEMENTS",SUM((((M13/100)*$AJ$22)*$AH$22))+(((((M13/100)*$AJ$22)*$AN$22)*$AH$22)*Calculator!$G$2)-((((M13/100)*$AJ$22)*$AN$22)*$AH$22)+((((M13/100)*$AJ$23)*$AH$23)),IF(Calculator!$O$6="SINGLESPECTRUM",SUM((((M13/100)*$AJ$22)*$AH$22))+(((((M13/100)*$AJ$22)*$AN$22)*$AH$22)*Calculator!$G$4)-((((M13/100)*$AJ$22)*$AN$22)*$AH$22)+((((M13/100)*$AJ$23)*$AH$23)),IF(Calculator!$O$6="SINGLEHOMESTEAD",SUM((((M13/100)*$AJ$22)*$AH$22))+(((((M13/100)*$AJ$22)*$AN$22)*$AH$22)*Calculator!$G$3)-((((M13/100)*$AJ$22)*$AN$22)*$AH$22)+((((M13/100)*$AJ$23)*$AH$23)),IF(Calculator!$O$6="SINGLEBAND A",SUM((((M13/100)*$AJ$22)*$AH$22))+(((((M13/100)*$AJ$22)*$AN$22)*$AH$22)*Calculator!$G$5)-((((M13/100)*$AJ$22)*$AN$22)*$AH$22)+((((M13/100)*$AJ$23)*$AH$23)),IF(Calculator!$O$6="SINGLEBAND B",SUM((((M13/100)*$AJ$22)*$AH$22))+(((((M13/100)*$AJ$22)*$AN$22)*$AH$22)*Calculator!$G$6)-((((M13/100)*$AJ$22)*$AN$22)*$AH$22)+((((M13/100)*$AJ$23)*$AH$23)),IF(Calculator!$O$6="SINGLEBAND C",SUM((((M13/100)*$AJ$22)*$AH$22))+(((((M13/100)*$AJ$22)*$AN$22)*$AH$22)*Calculator!$G$7)-((((M13/100)*$AJ$22)*$AN$22)*$AH$22)+((((M13/100)*$AJ$23)*$AH$23)),IF(Calculator!$O$6="SINGLEBAND D",SUM((((M13/100)*$AJ$22)*$AH$22))+(((((M13/100)*$AJ$22)*$AN$22)*$AH$22)*Calculator!$G$8)-((((M13/100)*$AJ$22)*$AN$22)*$AH$22)+((((M13/100)*$AJ$23)*$AH$23)),IF(Calculator!$O$6="SINGLEURBANE",SUM((((M13/100)*$AJ$22)*$AH$22))+(((((M13/100)*$AJ$22)*$AN$22)*$AH$22)*Calculator!$G$9)-((((M13/100)*$AJ$22)*$AN$22)*$AH$22)+((((M13/100)*$AJ$23)*$AH$23)),IF(Calculator!$O$6="SINGLESILVERANOD",SUM((((M13/100)*$AJ$22)*$AH$22))+(((((M13/100)*$AJ$22)*$AN$22)*$AH$22)*Calculator!$G$10)-((((M13/100)*$AJ$22)*$AN$22)*$AH$22)+((((M13/100)*$AJ$23)*$AH$23)),IF(Calculator!$O$6="SINGLEANOD",SUM((((M13/100)*$AJ$22)*$AH$22))+(((((M13/100)*$AJ$22)*$AN$22)*$AH$22)*Calculator!$G$11)-((((M13/100)*$AJ$22)*$AN$22)*$AH$22)+((((M13/100)*$AJ$23)*$AH$23)),IF(Calculator!$O$6="DUALBASE",SUM((((M13/100)*$AJ$22)*$AH$22))+(((((M13/100)*$AJ$22)*$AN$22)*$AH$22)*Calculator!$G$12)-((((M13/100)*$AJ$22)*$AN$22)*$AH$22)+((((M13/100)*$AJ$23)*$AH$23)),IF(Calculator!$O$6="DUALELEMENTS",SUM((((M13/100)*$AJ$22)*$AH$22))+(((((M13/100)*$AJ$22)*$AN$22)*$AH$22)*Calculator!$G$13)-((((M13/100)*$AJ$22)*$AN$22)*$AH$22)+((((M13/100)*$AJ$23)*$AH$23)),IF(Calculator!$O$6="DUALSPECTRUM",SUM((((M13/100)*$AJ$22)*$AH$22))+(((((M13/100)*$AJ$22)*$AN$22)*$AH$22)*Calculator!$G$15)-((((M13/100)*$AJ$22)*$AN$22)*$AH$22)+((((M13/100)*$AJ$23)*$AH$23)),IF(Calculator!$O$6="DUALHOMESTEAD",SUM((((M13/100)*$AJ$22)*$AH$22))+(((((M13/100)*$AJ$22)*$AN$22)*$AH$22)*Calculator!$G$14)-((((M13/100)*$AJ$22)*$AN$22)*$AH$22)+((((M13/100)*$AJ$23)*$AH$23)),IF(Calculator!$O$6="DUALBAND A",SUM((((M13/100)*$AJ$22)*$AH$22))+(((((M13/100)*$AJ$22)*$AN$22)*$AH$22)*Calculator!$G$16)-((((M13/100)*$AJ$22)*$AN$22)*$AH$22)+((((M13/100)*$AJ$23)*$AH$23)),IF(Calculator!$O$6="DUALBAND B",SUM((((M13/100)*$AJ$22)*$AH$22))+(((((M13/100)*$AJ$22)*$AN$22)*$AH$22)*Calculator!$G$17)-((((M13/100)*$AJ$22)*$AN$22)*$AH$22)+((((M13/100)*$AJ$23)*$AH$23)),IF(Calculator!$O$6="DUALBAND C",SUM((((M13/100)*$AJ$22)*$AH$22))+(((((M13/100)*$AJ$22)*$AN$22)*$AH$22)*Calculator!$G$18)-((((M13/100)*$AJ$22)*$AN$22)*$AH$22)+((((M13/100)*$AJ$23)*$AH$23)),IF(Calculator!$O$6="DUALBAND D",SUM((((M13/100)*$AJ$22)*$AH$22))+(((((M13/100)*$AJ$22)*$AN$22)*$AH$22)*Calculator!$G$19)-((((M13/100)*$AJ$22)*$AN$22)*$AH$22)+((((M13/100)*$AJ$23)*$AH$23)),IF(Calculator!$O$6="DUALURBANE",SUM((((M13/100)*$AJ$22)*$AH$22))+(((((M13/100)*$AJ$22)*$AN$22)*$AH$22)*Calculator!$G$20)-((((M13/100)*$AJ$22)*$AN$22)*$AH$22)+((((M13/100)*$AJ$23)*$AH$23)),IF(Calculator!$O$6="DUALSILVERANOD",SUM((((M13/100)*$AJ$22)*$AH$22))+(((((M13/100)*$AJ$22)*$AN$22)*$AH$22)*Calculator!$G$21)-((((M13/100)*$AJ$22)*$AN$22)*$AH$22)+((((M13/100)*$AJ$23)*$AH$23)),IF(Calculator!$O$6="DUALANOD",SUM((((M13/100)*$AJ$22)*$AH$22))+(((((M13/100)*$AJ$22)*$AN$22)*$AH$22)*Calculator!$G$22)-((((M13/100)*$AJ$22)*$AN$22)*$AH$22)+((((M13/100)*$AJ$23)*$AH$23))))))))))))))))))))))))</f>
        <v>258.40676190795892</v>
      </c>
      <c r="AC13" s="2">
        <f>IF(Calculator!$O$6="SINGLEBASE",SUM((((N13/100)*$AJ$22)*$AH$22))+((((N13/100)*$AJ$23)*$AH$23)),IF(Calculator!$O$6="SINGLEELEMENTS",SUM((((N13/100)*$AJ$22)*$AH$22))+(((((N13/100)*$AJ$22)*$AN$22)*$AH$22)*Calculator!$G$2)-((((N13/100)*$AJ$22)*$AN$22)*$AH$22)+((((N13/100)*$AJ$23)*$AH$23)),IF(Calculator!$O$6="SINGLESPECTRUM",SUM((((N13/100)*$AJ$22)*$AH$22))+(((((N13/100)*$AJ$22)*$AN$22)*$AH$22)*Calculator!$G$4)-((((N13/100)*$AJ$22)*$AN$22)*$AH$22)+((((N13/100)*$AJ$23)*$AH$23)),IF(Calculator!$O$6="SINGLEHOMESTEAD",SUM((((N13/100)*$AJ$22)*$AH$22))+(((((N13/100)*$AJ$22)*$AN$22)*$AH$22)*Calculator!$G$3)-((((N13/100)*$AJ$22)*$AN$22)*$AH$22)+((((N13/100)*$AJ$23)*$AH$23)),IF(Calculator!$O$6="SINGLEBAND A",SUM((((N13/100)*$AJ$22)*$AH$22))+(((((N13/100)*$AJ$22)*$AN$22)*$AH$22)*Calculator!$G$5)-((((N13/100)*$AJ$22)*$AN$22)*$AH$22)+((((N13/100)*$AJ$23)*$AH$23)),IF(Calculator!$O$6="SINGLEBAND B",SUM((((N13/100)*$AJ$22)*$AH$22))+(((((N13/100)*$AJ$22)*$AN$22)*$AH$22)*Calculator!$G$6)-((((N13/100)*$AJ$22)*$AN$22)*$AH$22)+((((N13/100)*$AJ$23)*$AH$23)),IF(Calculator!$O$6="SINGLEBAND C",SUM((((N13/100)*$AJ$22)*$AH$22))+(((((N13/100)*$AJ$22)*$AN$22)*$AH$22)*Calculator!$G$7)-((((N13/100)*$AJ$22)*$AN$22)*$AH$22)+((((N13/100)*$AJ$23)*$AH$23)),IF(Calculator!$O$6="SINGLEBAND D",SUM((((N13/100)*$AJ$22)*$AH$22))+(((((N13/100)*$AJ$22)*$AN$22)*$AH$22)*Calculator!$G$8)-((((N13/100)*$AJ$22)*$AN$22)*$AH$22)+((((N13/100)*$AJ$23)*$AH$23)),IF(Calculator!$O$6="SINGLEURBANE",SUM((((N13/100)*$AJ$22)*$AH$22))+(((((N13/100)*$AJ$22)*$AN$22)*$AH$22)*Calculator!$G$9)-((((N13/100)*$AJ$22)*$AN$22)*$AH$22)+((((N13/100)*$AJ$23)*$AH$23)),IF(Calculator!$O$6="SINGLESILVERANOD",SUM((((N13/100)*$AJ$22)*$AH$22))+(((((N13/100)*$AJ$22)*$AN$22)*$AH$22)*Calculator!$G$10)-((((N13/100)*$AJ$22)*$AN$22)*$AH$22)+((((N13/100)*$AJ$23)*$AH$23)),IF(Calculator!$O$6="SINGLEANOD",SUM((((N13/100)*$AJ$22)*$AH$22))+(((((N13/100)*$AJ$22)*$AN$22)*$AH$22)*Calculator!$G$11)-((((N13/100)*$AJ$22)*$AN$22)*$AH$22)+((((N13/100)*$AJ$23)*$AH$23)),IF(Calculator!$O$6="DUALBASE",SUM((((N13/100)*$AJ$22)*$AH$22))+(((((N13/100)*$AJ$22)*$AN$22)*$AH$22)*Calculator!$G$12)-((((N13/100)*$AJ$22)*$AN$22)*$AH$22)+((((N13/100)*$AJ$23)*$AH$23)),IF(Calculator!$O$6="DUALELEMENTS",SUM((((N13/100)*$AJ$22)*$AH$22))+(((((N13/100)*$AJ$22)*$AN$22)*$AH$22)*Calculator!$G$13)-((((N13/100)*$AJ$22)*$AN$22)*$AH$22)+((((N13/100)*$AJ$23)*$AH$23)),IF(Calculator!$O$6="DUALSPECTRUM",SUM((((N13/100)*$AJ$22)*$AH$22))+(((((N13/100)*$AJ$22)*$AN$22)*$AH$22)*Calculator!$G$15)-((((N13/100)*$AJ$22)*$AN$22)*$AH$22)+((((N13/100)*$AJ$23)*$AH$23)),IF(Calculator!$O$6="DUALHOMESTEAD",SUM((((N13/100)*$AJ$22)*$AH$22))+(((((N13/100)*$AJ$22)*$AN$22)*$AH$22)*Calculator!$G$14)-((((N13/100)*$AJ$22)*$AN$22)*$AH$22)+((((N13/100)*$AJ$23)*$AH$23)),IF(Calculator!$O$6="DUALBAND A",SUM((((N13/100)*$AJ$22)*$AH$22))+(((((N13/100)*$AJ$22)*$AN$22)*$AH$22)*Calculator!$G$16)-((((N13/100)*$AJ$22)*$AN$22)*$AH$22)+((((N13/100)*$AJ$23)*$AH$23)),IF(Calculator!$O$6="DUALBAND B",SUM((((N13/100)*$AJ$22)*$AH$22))+(((((N13/100)*$AJ$22)*$AN$22)*$AH$22)*Calculator!$G$17)-((((N13/100)*$AJ$22)*$AN$22)*$AH$22)+((((N13/100)*$AJ$23)*$AH$23)),IF(Calculator!$O$6="DUALBAND C",SUM((((N13/100)*$AJ$22)*$AH$22))+(((((N13/100)*$AJ$22)*$AN$22)*$AH$22)*Calculator!$G$18)-((((N13/100)*$AJ$22)*$AN$22)*$AH$22)+((((N13/100)*$AJ$23)*$AH$23)),IF(Calculator!$O$6="DUALBAND D",SUM((((N13/100)*$AJ$22)*$AH$22))+(((((N13/100)*$AJ$22)*$AN$22)*$AH$22)*Calculator!$G$19)-((((N13/100)*$AJ$22)*$AN$22)*$AH$22)+((((N13/100)*$AJ$23)*$AH$23)),IF(Calculator!$O$6="DUALURBANE",SUM((((N13/100)*$AJ$22)*$AH$22))+(((((N13/100)*$AJ$22)*$AN$22)*$AH$22)*Calculator!$G$20)-((((N13/100)*$AJ$22)*$AN$22)*$AH$22)+((((N13/100)*$AJ$23)*$AH$23)),IF(Calculator!$O$6="DUALSILVERANOD",SUM((((N13/100)*$AJ$22)*$AH$22))+(((((N13/100)*$AJ$22)*$AN$22)*$AH$22)*Calculator!$G$21)-((((N13/100)*$AJ$22)*$AN$22)*$AH$22)+((((N13/100)*$AJ$23)*$AH$23)),IF(Calculator!$O$6="DUALANOD",SUM((((N13/100)*$AJ$22)*$AH$22))+(((((N13/100)*$AJ$22)*$AN$22)*$AH$22)*Calculator!$G$22)-((((N13/100)*$AJ$22)*$AN$22)*$AH$22)+((((N13/100)*$AJ$23)*$AH$23))))))))))))))))))))))))</f>
        <v>261.09744046020501</v>
      </c>
    </row>
    <row r="14" spans="1:40">
      <c r="A14" s="8" t="s">
        <v>1446</v>
      </c>
      <c r="B14" s="2">
        <v>544.62263214111329</v>
      </c>
      <c r="C14" s="2">
        <v>571.61500000000001</v>
      </c>
      <c r="D14" s="2">
        <v>578.16717041015625</v>
      </c>
      <c r="E14" s="2">
        <v>585.33585510253897</v>
      </c>
      <c r="F14" s="2">
        <v>591.89842193603511</v>
      </c>
      <c r="G14" s="2">
        <v>598.45059234619134</v>
      </c>
      <c r="H14" s="2">
        <v>605.01322296142575</v>
      </c>
      <c r="I14" s="2">
        <v>611.56532958984371</v>
      </c>
      <c r="J14" s="2">
        <v>618.95348724365226</v>
      </c>
      <c r="K14" s="2">
        <v>625.51611785888667</v>
      </c>
      <c r="L14" s="2">
        <v>632.06822448730463</v>
      </c>
      <c r="M14" s="2">
        <v>638.63085510253904</v>
      </c>
      <c r="N14" s="2">
        <v>645.18302551269528</v>
      </c>
      <c r="P14" s="8">
        <v>1250</v>
      </c>
      <c r="Q14" s="2">
        <f>IF(Calculator!$O$6="SINGLEBASE",SUM((((B14/100)*$AJ$22)*$AH$22))+((((B14/100)*$AJ$23)*$AH$23)),IF(Calculator!$O$6="SINGLEELEMENTS",SUM((((B14/100)*$AJ$22)*$AH$22))+(((((B14/100)*$AJ$22)*$AN$22)*$AH$22)*Calculator!$G$2)-((((B14/100)*$AJ$22)*$AN$22)*$AH$22)+((((B14/100)*$AJ$23)*$AH$23)),IF(Calculator!$O$6="SINGLESPECTRUM",SUM((((B14/100)*$AJ$22)*$AH$22))+(((((B14/100)*$AJ$22)*$AN$22)*$AH$22)*Calculator!$G$4)-((((B14/100)*$AJ$22)*$AN$22)*$AH$22)+((((B14/100)*$AJ$23)*$AH$23)),IF(Calculator!$O$6="SINGLEHOMESTEAD",SUM((((B14/100)*$AJ$22)*$AH$22))+(((((B14/100)*$AJ$22)*$AN$22)*$AH$22)*Calculator!$G$3)-((((B14/100)*$AJ$22)*$AN$22)*$AH$22)+((((B14/100)*$AJ$23)*$AH$23)),IF(Calculator!$O$6="SINGLEBAND A",SUM((((B14/100)*$AJ$22)*$AH$22))+(((((B14/100)*$AJ$22)*$AN$22)*$AH$22)*Calculator!$G$5)-((((B14/100)*$AJ$22)*$AN$22)*$AH$22)+((((B14/100)*$AJ$23)*$AH$23)),IF(Calculator!$O$6="SINGLEBAND B",SUM((((B14/100)*$AJ$22)*$AH$22))+(((((B14/100)*$AJ$22)*$AN$22)*$AH$22)*Calculator!$G$6)-((((B14/100)*$AJ$22)*$AN$22)*$AH$22)+((((B14/100)*$AJ$23)*$AH$23)),IF(Calculator!$O$6="SINGLEBAND C",SUM((((B14/100)*$AJ$22)*$AH$22))+(((((B14/100)*$AJ$22)*$AN$22)*$AH$22)*Calculator!$G$7)-((((B14/100)*$AJ$22)*$AN$22)*$AH$22)+((((B14/100)*$AJ$23)*$AH$23)),IF(Calculator!$O$6="SINGLEBAND D",SUM((((B14/100)*$AJ$22)*$AH$22))+(((((B14/100)*$AJ$22)*$AN$22)*$AH$22)*Calculator!$G$8)-((((B14/100)*$AJ$22)*$AN$22)*$AH$22)+((((B14/100)*$AJ$23)*$AH$23)),IF(Calculator!$O$6="SINGLEURBANE",SUM((((B14/100)*$AJ$22)*$AH$22))+(((((B14/100)*$AJ$22)*$AN$22)*$AH$22)*Calculator!$G$9)-((((B14/100)*$AJ$22)*$AN$22)*$AH$22)+((((B14/100)*$AJ$23)*$AH$23)),IF(Calculator!$O$6="SINGLESILVERANOD",SUM((((B14/100)*$AJ$22)*$AH$22))+(((((B14/100)*$AJ$22)*$AN$22)*$AH$22)*Calculator!$G$10)-((((B14/100)*$AJ$22)*$AN$22)*$AH$22)+((((B14/100)*$AJ$23)*$AH$23)),IF(Calculator!$O$6="SINGLEANOD",SUM((((B14/100)*$AJ$22)*$AH$22))+(((((B14/100)*$AJ$22)*$AN$22)*$AH$22)*Calculator!$G$11)-((((B14/100)*$AJ$22)*$AN$22)*$AH$22)+((((B14/100)*$AJ$23)*$AH$23)),IF(Calculator!$O$6="DUALBASE",SUM((((B14/100)*$AJ$22)*$AH$22))+(((((B14/100)*$AJ$22)*$AN$22)*$AH$22)*Calculator!$G$12)-((((B14/100)*$AJ$22)*$AN$22)*$AH$22)+((((B14/100)*$AJ$23)*$AH$23)),IF(Calculator!$O$6="DUALELEMENTS",SUM((((B14/100)*$AJ$22)*$AH$22))+(((((B14/100)*$AJ$22)*$AN$22)*$AH$22)*Calculator!$G$13)-((((B14/100)*$AJ$22)*$AN$22)*$AH$22)+((((B14/100)*$AJ$23)*$AH$23)),IF(Calculator!$O$6="DUALSPECTRUM",SUM((((B14/100)*$AJ$22)*$AH$22))+(((((B14/100)*$AJ$22)*$AN$22)*$AH$22)*Calculator!$G$15)-((((B14/100)*$AJ$22)*$AN$22)*$AH$22)+((((B14/100)*$AJ$23)*$AH$23)),IF(Calculator!$O$6="DUALHOMESTEAD",SUM((((B14/100)*$AJ$22)*$AH$22))+(((((B14/100)*$AJ$22)*$AN$22)*$AH$22)*Calculator!$G$14)-((((B14/100)*$AJ$22)*$AN$22)*$AH$22)+((((B14/100)*$AJ$23)*$AH$23)),IF(Calculator!$O$6="DUALBAND A",SUM((((B14/100)*$AJ$22)*$AH$22))+(((((B14/100)*$AJ$22)*$AN$22)*$AH$22)*Calculator!$G$16)-((((B14/100)*$AJ$22)*$AN$22)*$AH$22)+((((B14/100)*$AJ$23)*$AH$23)),IF(Calculator!$O$6="DUALBAND B",SUM((((B14/100)*$AJ$22)*$AH$22))+(((((B14/100)*$AJ$22)*$AN$22)*$AH$22)*Calculator!$G$17)-((((B14/100)*$AJ$22)*$AN$22)*$AH$22)+((((B14/100)*$AJ$23)*$AH$23)),IF(Calculator!$O$6="DUALBAND C",SUM((((B14/100)*$AJ$22)*$AH$22))+(((((B14/100)*$AJ$22)*$AN$22)*$AH$22)*Calculator!$G$18)-((((B14/100)*$AJ$22)*$AN$22)*$AH$22)+((((B14/100)*$AJ$23)*$AH$23)),IF(Calculator!$O$6="DUALBAND D",SUM((((B14/100)*$AJ$22)*$AH$22))+(((((B14/100)*$AJ$22)*$AN$22)*$AH$22)*Calculator!$G$19)-((((B14/100)*$AJ$22)*$AN$22)*$AH$22)+((((B14/100)*$AJ$23)*$AH$23)),IF(Calculator!$O$6="DUALURBANE",SUM((((B14/100)*$AJ$22)*$AH$22))+(((((B14/100)*$AJ$22)*$AN$22)*$AH$22)*Calculator!$G$20)-((((B14/100)*$AJ$22)*$AN$22)*$AH$22)+((((B14/100)*$AJ$23)*$AH$23)),IF(Calculator!$O$6="DUALSILVERANOD",SUM((((B14/100)*$AJ$22)*$AH$22))+(((((B14/100)*$AJ$22)*$AN$22)*$AH$22)*Calculator!$G$21)-((((B14/100)*$AJ$22)*$AN$22)*$AH$22)+((((B14/100)*$AJ$23)*$AH$23)),IF(Calculator!$O$6="DUALANOD",SUM((((B14/100)*$AJ$22)*$AH$22))+(((((B14/100)*$AJ$22)*$AN$22)*$AH$22)*Calculator!$G$22)-((((B14/100)*$AJ$22)*$AN$22)*$AH$22)+((((B14/100)*$AJ$23)*$AH$23))))))))))))))))))))))))</f>
        <v>223.2952791778564</v>
      </c>
      <c r="R14" s="2">
        <f>IF(Calculator!$O$6="SINGLEBASE",SUM((((C14/100)*$AJ$22)*$AH$22))+((((C14/100)*$AJ$23)*$AH$23)),IF(Calculator!$O$6="SINGLEELEMENTS",SUM((((C14/100)*$AJ$22)*$AH$22))+(((((C14/100)*$AJ$22)*$AN$22)*$AH$22)*Calculator!$G$2)-((((C14/100)*$AJ$22)*$AN$22)*$AH$22)+((((C14/100)*$AJ$23)*$AH$23)),IF(Calculator!$O$6="SINGLESPECTRUM",SUM((((C14/100)*$AJ$22)*$AH$22))+(((((C14/100)*$AJ$22)*$AN$22)*$AH$22)*Calculator!$G$4)-((((C14/100)*$AJ$22)*$AN$22)*$AH$22)+((((C14/100)*$AJ$23)*$AH$23)),IF(Calculator!$O$6="SINGLEHOMESTEAD",SUM((((C14/100)*$AJ$22)*$AH$22))+(((((C14/100)*$AJ$22)*$AN$22)*$AH$22)*Calculator!$G$3)-((((C14/100)*$AJ$22)*$AN$22)*$AH$22)+((((C14/100)*$AJ$23)*$AH$23)),IF(Calculator!$O$6="SINGLEBAND A",SUM((((C14/100)*$AJ$22)*$AH$22))+(((((C14/100)*$AJ$22)*$AN$22)*$AH$22)*Calculator!$G$5)-((((C14/100)*$AJ$22)*$AN$22)*$AH$22)+((((C14/100)*$AJ$23)*$AH$23)),IF(Calculator!$O$6="SINGLEBAND B",SUM((((C14/100)*$AJ$22)*$AH$22))+(((((C14/100)*$AJ$22)*$AN$22)*$AH$22)*Calculator!$G$6)-((((C14/100)*$AJ$22)*$AN$22)*$AH$22)+((((C14/100)*$AJ$23)*$AH$23)),IF(Calculator!$O$6="SINGLEBAND C",SUM((((C14/100)*$AJ$22)*$AH$22))+(((((C14/100)*$AJ$22)*$AN$22)*$AH$22)*Calculator!$G$7)-((((C14/100)*$AJ$22)*$AN$22)*$AH$22)+((((C14/100)*$AJ$23)*$AH$23)),IF(Calculator!$O$6="SINGLEBAND D",SUM((((C14/100)*$AJ$22)*$AH$22))+(((((C14/100)*$AJ$22)*$AN$22)*$AH$22)*Calculator!$G$8)-((((C14/100)*$AJ$22)*$AN$22)*$AH$22)+((((C14/100)*$AJ$23)*$AH$23)),IF(Calculator!$O$6="SINGLEURBANE",SUM((((C14/100)*$AJ$22)*$AH$22))+(((((C14/100)*$AJ$22)*$AN$22)*$AH$22)*Calculator!$G$9)-((((C14/100)*$AJ$22)*$AN$22)*$AH$22)+((((C14/100)*$AJ$23)*$AH$23)),IF(Calculator!$O$6="SINGLESILVERANOD",SUM((((C14/100)*$AJ$22)*$AH$22))+(((((C14/100)*$AJ$22)*$AN$22)*$AH$22)*Calculator!$G$10)-((((C14/100)*$AJ$22)*$AN$22)*$AH$22)+((((C14/100)*$AJ$23)*$AH$23)),IF(Calculator!$O$6="SINGLEANOD",SUM((((C14/100)*$AJ$22)*$AH$22))+(((((C14/100)*$AJ$22)*$AN$22)*$AH$22)*Calculator!$G$11)-((((C14/100)*$AJ$22)*$AN$22)*$AH$22)+((((C14/100)*$AJ$23)*$AH$23)),IF(Calculator!$O$6="DUALBASE",SUM((((C14/100)*$AJ$22)*$AH$22))+(((((C14/100)*$AJ$22)*$AN$22)*$AH$22)*Calculator!$G$12)-((((C14/100)*$AJ$22)*$AN$22)*$AH$22)+((((C14/100)*$AJ$23)*$AH$23)),IF(Calculator!$O$6="DUALELEMENTS",SUM((((C14/100)*$AJ$22)*$AH$22))+(((((C14/100)*$AJ$22)*$AN$22)*$AH$22)*Calculator!$G$13)-((((C14/100)*$AJ$22)*$AN$22)*$AH$22)+((((C14/100)*$AJ$23)*$AH$23)),IF(Calculator!$O$6="DUALSPECTRUM",SUM((((C14/100)*$AJ$22)*$AH$22))+(((((C14/100)*$AJ$22)*$AN$22)*$AH$22)*Calculator!$G$15)-((((C14/100)*$AJ$22)*$AN$22)*$AH$22)+((((C14/100)*$AJ$23)*$AH$23)),IF(Calculator!$O$6="DUALHOMESTEAD",SUM((((C14/100)*$AJ$22)*$AH$22))+(((((C14/100)*$AJ$22)*$AN$22)*$AH$22)*Calculator!$G$14)-((((C14/100)*$AJ$22)*$AN$22)*$AH$22)+((((C14/100)*$AJ$23)*$AH$23)),IF(Calculator!$O$6="DUALBAND A",SUM((((C14/100)*$AJ$22)*$AH$22))+(((((C14/100)*$AJ$22)*$AN$22)*$AH$22)*Calculator!$G$16)-((((C14/100)*$AJ$22)*$AN$22)*$AH$22)+((((C14/100)*$AJ$23)*$AH$23)),IF(Calculator!$O$6="DUALBAND B",SUM((((C14/100)*$AJ$22)*$AH$22))+(((((C14/100)*$AJ$22)*$AN$22)*$AH$22)*Calculator!$G$17)-((((C14/100)*$AJ$22)*$AN$22)*$AH$22)+((((C14/100)*$AJ$23)*$AH$23)),IF(Calculator!$O$6="DUALBAND C",SUM((((C14/100)*$AJ$22)*$AH$22))+(((((C14/100)*$AJ$22)*$AN$22)*$AH$22)*Calculator!$G$18)-((((C14/100)*$AJ$22)*$AN$22)*$AH$22)+((((C14/100)*$AJ$23)*$AH$23)),IF(Calculator!$O$6="DUALBAND D",SUM((((C14/100)*$AJ$22)*$AH$22))+(((((C14/100)*$AJ$22)*$AN$22)*$AH$22)*Calculator!$G$19)-((((C14/100)*$AJ$22)*$AN$22)*$AH$22)+((((C14/100)*$AJ$23)*$AH$23)),IF(Calculator!$O$6="DUALURBANE",SUM((((C14/100)*$AJ$22)*$AH$22))+(((((C14/100)*$AJ$22)*$AN$22)*$AH$22)*Calculator!$G$20)-((((C14/100)*$AJ$22)*$AN$22)*$AH$22)+((((C14/100)*$AJ$23)*$AH$23)),IF(Calculator!$O$6="DUALSILVERANOD",SUM((((C14/100)*$AJ$22)*$AH$22))+(((((C14/100)*$AJ$22)*$AN$22)*$AH$22)*Calculator!$G$21)-((((C14/100)*$AJ$22)*$AN$22)*$AH$22)+((((C14/100)*$AJ$23)*$AH$23)),IF(Calculator!$O$6="DUALANOD",SUM((((C14/100)*$AJ$22)*$AH$22))+(((((C14/100)*$AJ$22)*$AN$22)*$AH$22)*Calculator!$G$22)-((((C14/100)*$AJ$22)*$AN$22)*$AH$22)+((((C14/100)*$AJ$23)*$AH$23))))))))))))))))))))))))</f>
        <v>234.36214999999999</v>
      </c>
      <c r="S14" s="2">
        <f>IF(Calculator!$O$6="SINGLEBASE",SUM((((D14/100)*$AJ$22)*$AH$22))+((((D14/100)*$AJ$23)*$AH$23)),IF(Calculator!$O$6="SINGLEELEMENTS",SUM((((D14/100)*$AJ$22)*$AH$22))+(((((D14/100)*$AJ$22)*$AN$22)*$AH$22)*Calculator!$G$2)-((((D14/100)*$AJ$22)*$AN$22)*$AH$22)+((((D14/100)*$AJ$23)*$AH$23)),IF(Calculator!$O$6="SINGLESPECTRUM",SUM((((D14/100)*$AJ$22)*$AH$22))+(((((D14/100)*$AJ$22)*$AN$22)*$AH$22)*Calculator!$G$4)-((((D14/100)*$AJ$22)*$AN$22)*$AH$22)+((((D14/100)*$AJ$23)*$AH$23)),IF(Calculator!$O$6="SINGLEHOMESTEAD",SUM((((D14/100)*$AJ$22)*$AH$22))+(((((D14/100)*$AJ$22)*$AN$22)*$AH$22)*Calculator!$G$3)-((((D14/100)*$AJ$22)*$AN$22)*$AH$22)+((((D14/100)*$AJ$23)*$AH$23)),IF(Calculator!$O$6="SINGLEBAND A",SUM((((D14/100)*$AJ$22)*$AH$22))+(((((D14/100)*$AJ$22)*$AN$22)*$AH$22)*Calculator!$G$5)-((((D14/100)*$AJ$22)*$AN$22)*$AH$22)+((((D14/100)*$AJ$23)*$AH$23)),IF(Calculator!$O$6="SINGLEBAND B",SUM((((D14/100)*$AJ$22)*$AH$22))+(((((D14/100)*$AJ$22)*$AN$22)*$AH$22)*Calculator!$G$6)-((((D14/100)*$AJ$22)*$AN$22)*$AH$22)+((((D14/100)*$AJ$23)*$AH$23)),IF(Calculator!$O$6="SINGLEBAND C",SUM((((D14/100)*$AJ$22)*$AH$22))+(((((D14/100)*$AJ$22)*$AN$22)*$AH$22)*Calculator!$G$7)-((((D14/100)*$AJ$22)*$AN$22)*$AH$22)+((((D14/100)*$AJ$23)*$AH$23)),IF(Calculator!$O$6="SINGLEBAND D",SUM((((D14/100)*$AJ$22)*$AH$22))+(((((D14/100)*$AJ$22)*$AN$22)*$AH$22)*Calculator!$G$8)-((((D14/100)*$AJ$22)*$AN$22)*$AH$22)+((((D14/100)*$AJ$23)*$AH$23)),IF(Calculator!$O$6="SINGLEURBANE",SUM((((D14/100)*$AJ$22)*$AH$22))+(((((D14/100)*$AJ$22)*$AN$22)*$AH$22)*Calculator!$G$9)-((((D14/100)*$AJ$22)*$AN$22)*$AH$22)+((((D14/100)*$AJ$23)*$AH$23)),IF(Calculator!$O$6="SINGLESILVERANOD",SUM((((D14/100)*$AJ$22)*$AH$22))+(((((D14/100)*$AJ$22)*$AN$22)*$AH$22)*Calculator!$G$10)-((((D14/100)*$AJ$22)*$AN$22)*$AH$22)+((((D14/100)*$AJ$23)*$AH$23)),IF(Calculator!$O$6="SINGLEANOD",SUM((((D14/100)*$AJ$22)*$AH$22))+(((((D14/100)*$AJ$22)*$AN$22)*$AH$22)*Calculator!$G$11)-((((D14/100)*$AJ$22)*$AN$22)*$AH$22)+((((D14/100)*$AJ$23)*$AH$23)),IF(Calculator!$O$6="DUALBASE",SUM((((D14/100)*$AJ$22)*$AH$22))+(((((D14/100)*$AJ$22)*$AN$22)*$AH$22)*Calculator!$G$12)-((((D14/100)*$AJ$22)*$AN$22)*$AH$22)+((((D14/100)*$AJ$23)*$AH$23)),IF(Calculator!$O$6="DUALELEMENTS",SUM((((D14/100)*$AJ$22)*$AH$22))+(((((D14/100)*$AJ$22)*$AN$22)*$AH$22)*Calculator!$G$13)-((((D14/100)*$AJ$22)*$AN$22)*$AH$22)+((((D14/100)*$AJ$23)*$AH$23)),IF(Calculator!$O$6="DUALSPECTRUM",SUM((((D14/100)*$AJ$22)*$AH$22))+(((((D14/100)*$AJ$22)*$AN$22)*$AH$22)*Calculator!$G$15)-((((D14/100)*$AJ$22)*$AN$22)*$AH$22)+((((D14/100)*$AJ$23)*$AH$23)),IF(Calculator!$O$6="DUALHOMESTEAD",SUM((((D14/100)*$AJ$22)*$AH$22))+(((((D14/100)*$AJ$22)*$AN$22)*$AH$22)*Calculator!$G$14)-((((D14/100)*$AJ$22)*$AN$22)*$AH$22)+((((D14/100)*$AJ$23)*$AH$23)),IF(Calculator!$O$6="DUALBAND A",SUM((((D14/100)*$AJ$22)*$AH$22))+(((((D14/100)*$AJ$22)*$AN$22)*$AH$22)*Calculator!$G$16)-((((D14/100)*$AJ$22)*$AN$22)*$AH$22)+((((D14/100)*$AJ$23)*$AH$23)),IF(Calculator!$O$6="DUALBAND B",SUM((((D14/100)*$AJ$22)*$AH$22))+(((((D14/100)*$AJ$22)*$AN$22)*$AH$22)*Calculator!$G$17)-((((D14/100)*$AJ$22)*$AN$22)*$AH$22)+((((D14/100)*$AJ$23)*$AH$23)),IF(Calculator!$O$6="DUALBAND C",SUM((((D14/100)*$AJ$22)*$AH$22))+(((((D14/100)*$AJ$22)*$AN$22)*$AH$22)*Calculator!$G$18)-((((D14/100)*$AJ$22)*$AN$22)*$AH$22)+((((D14/100)*$AJ$23)*$AH$23)),IF(Calculator!$O$6="DUALBAND D",SUM((((D14/100)*$AJ$22)*$AH$22))+(((((D14/100)*$AJ$22)*$AN$22)*$AH$22)*Calculator!$G$19)-((((D14/100)*$AJ$22)*$AN$22)*$AH$22)+((((D14/100)*$AJ$23)*$AH$23)),IF(Calculator!$O$6="DUALURBANE",SUM((((D14/100)*$AJ$22)*$AH$22))+(((((D14/100)*$AJ$22)*$AN$22)*$AH$22)*Calculator!$G$20)-((((D14/100)*$AJ$22)*$AN$22)*$AH$22)+((((D14/100)*$AJ$23)*$AH$23)),IF(Calculator!$O$6="DUALSILVERANOD",SUM((((D14/100)*$AJ$22)*$AH$22))+(((((D14/100)*$AJ$22)*$AN$22)*$AH$22)*Calculator!$G$21)-((((D14/100)*$AJ$22)*$AN$22)*$AH$22)+((((D14/100)*$AJ$23)*$AH$23)),IF(Calculator!$O$6="DUALANOD",SUM((((D14/100)*$AJ$22)*$AH$22))+(((((D14/100)*$AJ$22)*$AN$22)*$AH$22)*Calculator!$G$22)-((((D14/100)*$AJ$22)*$AN$22)*$AH$22)+((((D14/100)*$AJ$23)*$AH$23))))))))))))))))))))))))</f>
        <v>237.04853986816403</v>
      </c>
      <c r="T14" s="2">
        <f>IF(Calculator!$O$6="SINGLEBASE",SUM((((E14/100)*$AJ$22)*$AH$22))+((((E14/100)*$AJ$23)*$AH$23)),IF(Calculator!$O$6="SINGLEELEMENTS",SUM((((E14/100)*$AJ$22)*$AH$22))+(((((E14/100)*$AJ$22)*$AN$22)*$AH$22)*Calculator!$G$2)-((((E14/100)*$AJ$22)*$AN$22)*$AH$22)+((((E14/100)*$AJ$23)*$AH$23)),IF(Calculator!$O$6="SINGLESPECTRUM",SUM((((E14/100)*$AJ$22)*$AH$22))+(((((E14/100)*$AJ$22)*$AN$22)*$AH$22)*Calculator!$G$4)-((((E14/100)*$AJ$22)*$AN$22)*$AH$22)+((((E14/100)*$AJ$23)*$AH$23)),IF(Calculator!$O$6="SINGLEHOMESTEAD",SUM((((E14/100)*$AJ$22)*$AH$22))+(((((E14/100)*$AJ$22)*$AN$22)*$AH$22)*Calculator!$G$3)-((((E14/100)*$AJ$22)*$AN$22)*$AH$22)+((((E14/100)*$AJ$23)*$AH$23)),IF(Calculator!$O$6="SINGLEBAND A",SUM((((E14/100)*$AJ$22)*$AH$22))+(((((E14/100)*$AJ$22)*$AN$22)*$AH$22)*Calculator!$G$5)-((((E14/100)*$AJ$22)*$AN$22)*$AH$22)+((((E14/100)*$AJ$23)*$AH$23)),IF(Calculator!$O$6="SINGLEBAND B",SUM((((E14/100)*$AJ$22)*$AH$22))+(((((E14/100)*$AJ$22)*$AN$22)*$AH$22)*Calculator!$G$6)-((((E14/100)*$AJ$22)*$AN$22)*$AH$22)+((((E14/100)*$AJ$23)*$AH$23)),IF(Calculator!$O$6="SINGLEBAND C",SUM((((E14/100)*$AJ$22)*$AH$22))+(((((E14/100)*$AJ$22)*$AN$22)*$AH$22)*Calculator!$G$7)-((((E14/100)*$AJ$22)*$AN$22)*$AH$22)+((((E14/100)*$AJ$23)*$AH$23)),IF(Calculator!$O$6="SINGLEBAND D",SUM((((E14/100)*$AJ$22)*$AH$22))+(((((E14/100)*$AJ$22)*$AN$22)*$AH$22)*Calculator!$G$8)-((((E14/100)*$AJ$22)*$AN$22)*$AH$22)+((((E14/100)*$AJ$23)*$AH$23)),IF(Calculator!$O$6="SINGLEURBANE",SUM((((E14/100)*$AJ$22)*$AH$22))+(((((E14/100)*$AJ$22)*$AN$22)*$AH$22)*Calculator!$G$9)-((((E14/100)*$AJ$22)*$AN$22)*$AH$22)+((((E14/100)*$AJ$23)*$AH$23)),IF(Calculator!$O$6="SINGLESILVERANOD",SUM((((E14/100)*$AJ$22)*$AH$22))+(((((E14/100)*$AJ$22)*$AN$22)*$AH$22)*Calculator!$G$10)-((((E14/100)*$AJ$22)*$AN$22)*$AH$22)+((((E14/100)*$AJ$23)*$AH$23)),IF(Calculator!$O$6="SINGLEANOD",SUM((((E14/100)*$AJ$22)*$AH$22))+(((((E14/100)*$AJ$22)*$AN$22)*$AH$22)*Calculator!$G$11)-((((E14/100)*$AJ$22)*$AN$22)*$AH$22)+((((E14/100)*$AJ$23)*$AH$23)),IF(Calculator!$O$6="DUALBASE",SUM((((E14/100)*$AJ$22)*$AH$22))+(((((E14/100)*$AJ$22)*$AN$22)*$AH$22)*Calculator!$G$12)-((((E14/100)*$AJ$22)*$AN$22)*$AH$22)+((((E14/100)*$AJ$23)*$AH$23)),IF(Calculator!$O$6="DUALELEMENTS",SUM((((E14/100)*$AJ$22)*$AH$22))+(((((E14/100)*$AJ$22)*$AN$22)*$AH$22)*Calculator!$G$13)-((((E14/100)*$AJ$22)*$AN$22)*$AH$22)+((((E14/100)*$AJ$23)*$AH$23)),IF(Calculator!$O$6="DUALSPECTRUM",SUM((((E14/100)*$AJ$22)*$AH$22))+(((((E14/100)*$AJ$22)*$AN$22)*$AH$22)*Calculator!$G$15)-((((E14/100)*$AJ$22)*$AN$22)*$AH$22)+((((E14/100)*$AJ$23)*$AH$23)),IF(Calculator!$O$6="DUALHOMESTEAD",SUM((((E14/100)*$AJ$22)*$AH$22))+(((((E14/100)*$AJ$22)*$AN$22)*$AH$22)*Calculator!$G$14)-((((E14/100)*$AJ$22)*$AN$22)*$AH$22)+((((E14/100)*$AJ$23)*$AH$23)),IF(Calculator!$O$6="DUALBAND A",SUM((((E14/100)*$AJ$22)*$AH$22))+(((((E14/100)*$AJ$22)*$AN$22)*$AH$22)*Calculator!$G$16)-((((E14/100)*$AJ$22)*$AN$22)*$AH$22)+((((E14/100)*$AJ$23)*$AH$23)),IF(Calculator!$O$6="DUALBAND B",SUM((((E14/100)*$AJ$22)*$AH$22))+(((((E14/100)*$AJ$22)*$AN$22)*$AH$22)*Calculator!$G$17)-((((E14/100)*$AJ$22)*$AN$22)*$AH$22)+((((E14/100)*$AJ$23)*$AH$23)),IF(Calculator!$O$6="DUALBAND C",SUM((((E14/100)*$AJ$22)*$AH$22))+(((((E14/100)*$AJ$22)*$AN$22)*$AH$22)*Calculator!$G$18)-((((E14/100)*$AJ$22)*$AN$22)*$AH$22)+((((E14/100)*$AJ$23)*$AH$23)),IF(Calculator!$O$6="DUALBAND D",SUM((((E14/100)*$AJ$22)*$AH$22))+(((((E14/100)*$AJ$22)*$AN$22)*$AH$22)*Calculator!$G$19)-((((E14/100)*$AJ$22)*$AN$22)*$AH$22)+((((E14/100)*$AJ$23)*$AH$23)),IF(Calculator!$O$6="DUALURBANE",SUM((((E14/100)*$AJ$22)*$AH$22))+(((((E14/100)*$AJ$22)*$AN$22)*$AH$22)*Calculator!$G$20)-((((E14/100)*$AJ$22)*$AN$22)*$AH$22)+((((E14/100)*$AJ$23)*$AH$23)),IF(Calculator!$O$6="DUALSILVERANOD",SUM((((E14/100)*$AJ$22)*$AH$22))+(((((E14/100)*$AJ$22)*$AN$22)*$AH$22)*Calculator!$G$21)-((((E14/100)*$AJ$22)*$AN$22)*$AH$22)+((((E14/100)*$AJ$23)*$AH$23)),IF(Calculator!$O$6="DUALANOD",SUM((((E14/100)*$AJ$22)*$AH$22))+(((((E14/100)*$AJ$22)*$AN$22)*$AH$22)*Calculator!$G$22)-((((E14/100)*$AJ$22)*$AN$22)*$AH$22)+((((E14/100)*$AJ$23)*$AH$23))))))))))))))))))))))))</f>
        <v>239.98770059204097</v>
      </c>
      <c r="U14" s="2">
        <f>IF(Calculator!$O$6="SINGLEBASE",SUM((((F14/100)*$AJ$22)*$AH$22))+((((F14/100)*$AJ$23)*$AH$23)),IF(Calculator!$O$6="SINGLEELEMENTS",SUM((((F14/100)*$AJ$22)*$AH$22))+(((((F14/100)*$AJ$22)*$AN$22)*$AH$22)*Calculator!$G$2)-((((F14/100)*$AJ$22)*$AN$22)*$AH$22)+((((F14/100)*$AJ$23)*$AH$23)),IF(Calculator!$O$6="SINGLESPECTRUM",SUM((((F14/100)*$AJ$22)*$AH$22))+(((((F14/100)*$AJ$22)*$AN$22)*$AH$22)*Calculator!$G$4)-((((F14/100)*$AJ$22)*$AN$22)*$AH$22)+((((F14/100)*$AJ$23)*$AH$23)),IF(Calculator!$O$6="SINGLEHOMESTEAD",SUM((((F14/100)*$AJ$22)*$AH$22))+(((((F14/100)*$AJ$22)*$AN$22)*$AH$22)*Calculator!$G$3)-((((F14/100)*$AJ$22)*$AN$22)*$AH$22)+((((F14/100)*$AJ$23)*$AH$23)),IF(Calculator!$O$6="SINGLEBAND A",SUM((((F14/100)*$AJ$22)*$AH$22))+(((((F14/100)*$AJ$22)*$AN$22)*$AH$22)*Calculator!$G$5)-((((F14/100)*$AJ$22)*$AN$22)*$AH$22)+((((F14/100)*$AJ$23)*$AH$23)),IF(Calculator!$O$6="SINGLEBAND B",SUM((((F14/100)*$AJ$22)*$AH$22))+(((((F14/100)*$AJ$22)*$AN$22)*$AH$22)*Calculator!$G$6)-((((F14/100)*$AJ$22)*$AN$22)*$AH$22)+((((F14/100)*$AJ$23)*$AH$23)),IF(Calculator!$O$6="SINGLEBAND C",SUM((((F14/100)*$AJ$22)*$AH$22))+(((((F14/100)*$AJ$22)*$AN$22)*$AH$22)*Calculator!$G$7)-((((F14/100)*$AJ$22)*$AN$22)*$AH$22)+((((F14/100)*$AJ$23)*$AH$23)),IF(Calculator!$O$6="SINGLEBAND D",SUM((((F14/100)*$AJ$22)*$AH$22))+(((((F14/100)*$AJ$22)*$AN$22)*$AH$22)*Calculator!$G$8)-((((F14/100)*$AJ$22)*$AN$22)*$AH$22)+((((F14/100)*$AJ$23)*$AH$23)),IF(Calculator!$O$6="SINGLEURBANE",SUM((((F14/100)*$AJ$22)*$AH$22))+(((((F14/100)*$AJ$22)*$AN$22)*$AH$22)*Calculator!$G$9)-((((F14/100)*$AJ$22)*$AN$22)*$AH$22)+((((F14/100)*$AJ$23)*$AH$23)),IF(Calculator!$O$6="SINGLESILVERANOD",SUM((((F14/100)*$AJ$22)*$AH$22))+(((((F14/100)*$AJ$22)*$AN$22)*$AH$22)*Calculator!$G$10)-((((F14/100)*$AJ$22)*$AN$22)*$AH$22)+((((F14/100)*$AJ$23)*$AH$23)),IF(Calculator!$O$6="SINGLEANOD",SUM((((F14/100)*$AJ$22)*$AH$22))+(((((F14/100)*$AJ$22)*$AN$22)*$AH$22)*Calculator!$G$11)-((((F14/100)*$AJ$22)*$AN$22)*$AH$22)+((((F14/100)*$AJ$23)*$AH$23)),IF(Calculator!$O$6="DUALBASE",SUM((((F14/100)*$AJ$22)*$AH$22))+(((((F14/100)*$AJ$22)*$AN$22)*$AH$22)*Calculator!$G$12)-((((F14/100)*$AJ$22)*$AN$22)*$AH$22)+((((F14/100)*$AJ$23)*$AH$23)),IF(Calculator!$O$6="DUALELEMENTS",SUM((((F14/100)*$AJ$22)*$AH$22))+(((((F14/100)*$AJ$22)*$AN$22)*$AH$22)*Calculator!$G$13)-((((F14/100)*$AJ$22)*$AN$22)*$AH$22)+((((F14/100)*$AJ$23)*$AH$23)),IF(Calculator!$O$6="DUALSPECTRUM",SUM((((F14/100)*$AJ$22)*$AH$22))+(((((F14/100)*$AJ$22)*$AN$22)*$AH$22)*Calculator!$G$15)-((((F14/100)*$AJ$22)*$AN$22)*$AH$22)+((((F14/100)*$AJ$23)*$AH$23)),IF(Calculator!$O$6="DUALHOMESTEAD",SUM((((F14/100)*$AJ$22)*$AH$22))+(((((F14/100)*$AJ$22)*$AN$22)*$AH$22)*Calculator!$G$14)-((((F14/100)*$AJ$22)*$AN$22)*$AH$22)+((((F14/100)*$AJ$23)*$AH$23)),IF(Calculator!$O$6="DUALBAND A",SUM((((F14/100)*$AJ$22)*$AH$22))+(((((F14/100)*$AJ$22)*$AN$22)*$AH$22)*Calculator!$G$16)-((((F14/100)*$AJ$22)*$AN$22)*$AH$22)+((((F14/100)*$AJ$23)*$AH$23)),IF(Calculator!$O$6="DUALBAND B",SUM((((F14/100)*$AJ$22)*$AH$22))+(((((F14/100)*$AJ$22)*$AN$22)*$AH$22)*Calculator!$G$17)-((((F14/100)*$AJ$22)*$AN$22)*$AH$22)+((((F14/100)*$AJ$23)*$AH$23)),IF(Calculator!$O$6="DUALBAND C",SUM((((F14/100)*$AJ$22)*$AH$22))+(((((F14/100)*$AJ$22)*$AN$22)*$AH$22)*Calculator!$G$18)-((((F14/100)*$AJ$22)*$AN$22)*$AH$22)+((((F14/100)*$AJ$23)*$AH$23)),IF(Calculator!$O$6="DUALBAND D",SUM((((F14/100)*$AJ$22)*$AH$22))+(((((F14/100)*$AJ$22)*$AN$22)*$AH$22)*Calculator!$G$19)-((((F14/100)*$AJ$22)*$AN$22)*$AH$22)+((((F14/100)*$AJ$23)*$AH$23)),IF(Calculator!$O$6="DUALURBANE",SUM((((F14/100)*$AJ$22)*$AH$22))+(((((F14/100)*$AJ$22)*$AN$22)*$AH$22)*Calculator!$G$20)-((((F14/100)*$AJ$22)*$AN$22)*$AH$22)+((((F14/100)*$AJ$23)*$AH$23)),IF(Calculator!$O$6="DUALSILVERANOD",SUM((((F14/100)*$AJ$22)*$AH$22))+(((((F14/100)*$AJ$22)*$AN$22)*$AH$22)*Calculator!$G$21)-((((F14/100)*$AJ$22)*$AN$22)*$AH$22)+((((F14/100)*$AJ$23)*$AH$23)),IF(Calculator!$O$6="DUALANOD",SUM((((F14/100)*$AJ$22)*$AH$22))+(((((F14/100)*$AJ$22)*$AN$22)*$AH$22)*Calculator!$G$22)-((((F14/100)*$AJ$22)*$AN$22)*$AH$22)+((((F14/100)*$AJ$23)*$AH$23))))))))))))))))))))))))</f>
        <v>242.67835299377435</v>
      </c>
      <c r="V14" s="2">
        <f>IF(Calculator!$O$6="SINGLEBASE",SUM((((G14/100)*$AJ$22)*$AH$22))+((((G14/100)*$AJ$23)*$AH$23)),IF(Calculator!$O$6="SINGLEELEMENTS",SUM((((G14/100)*$AJ$22)*$AH$22))+(((((G14/100)*$AJ$22)*$AN$22)*$AH$22)*Calculator!$G$2)-((((G14/100)*$AJ$22)*$AN$22)*$AH$22)+((((G14/100)*$AJ$23)*$AH$23)),IF(Calculator!$O$6="SINGLESPECTRUM",SUM((((G14/100)*$AJ$22)*$AH$22))+(((((G14/100)*$AJ$22)*$AN$22)*$AH$22)*Calculator!$G$4)-((((G14/100)*$AJ$22)*$AN$22)*$AH$22)+((((G14/100)*$AJ$23)*$AH$23)),IF(Calculator!$O$6="SINGLEHOMESTEAD",SUM((((G14/100)*$AJ$22)*$AH$22))+(((((G14/100)*$AJ$22)*$AN$22)*$AH$22)*Calculator!$G$3)-((((G14/100)*$AJ$22)*$AN$22)*$AH$22)+((((G14/100)*$AJ$23)*$AH$23)),IF(Calculator!$O$6="SINGLEBAND A",SUM((((G14/100)*$AJ$22)*$AH$22))+(((((G14/100)*$AJ$22)*$AN$22)*$AH$22)*Calculator!$G$5)-((((G14/100)*$AJ$22)*$AN$22)*$AH$22)+((((G14/100)*$AJ$23)*$AH$23)),IF(Calculator!$O$6="SINGLEBAND B",SUM((((G14/100)*$AJ$22)*$AH$22))+(((((G14/100)*$AJ$22)*$AN$22)*$AH$22)*Calculator!$G$6)-((((G14/100)*$AJ$22)*$AN$22)*$AH$22)+((((G14/100)*$AJ$23)*$AH$23)),IF(Calculator!$O$6="SINGLEBAND C",SUM((((G14/100)*$AJ$22)*$AH$22))+(((((G14/100)*$AJ$22)*$AN$22)*$AH$22)*Calculator!$G$7)-((((G14/100)*$AJ$22)*$AN$22)*$AH$22)+((((G14/100)*$AJ$23)*$AH$23)),IF(Calculator!$O$6="SINGLEBAND D",SUM((((G14/100)*$AJ$22)*$AH$22))+(((((G14/100)*$AJ$22)*$AN$22)*$AH$22)*Calculator!$G$8)-((((G14/100)*$AJ$22)*$AN$22)*$AH$22)+((((G14/100)*$AJ$23)*$AH$23)),IF(Calculator!$O$6="SINGLEURBANE",SUM((((G14/100)*$AJ$22)*$AH$22))+(((((G14/100)*$AJ$22)*$AN$22)*$AH$22)*Calculator!$G$9)-((((G14/100)*$AJ$22)*$AN$22)*$AH$22)+((((G14/100)*$AJ$23)*$AH$23)),IF(Calculator!$O$6="SINGLESILVERANOD",SUM((((G14/100)*$AJ$22)*$AH$22))+(((((G14/100)*$AJ$22)*$AN$22)*$AH$22)*Calculator!$G$10)-((((G14/100)*$AJ$22)*$AN$22)*$AH$22)+((((G14/100)*$AJ$23)*$AH$23)),IF(Calculator!$O$6="SINGLEANOD",SUM((((G14/100)*$AJ$22)*$AH$22))+(((((G14/100)*$AJ$22)*$AN$22)*$AH$22)*Calculator!$G$11)-((((G14/100)*$AJ$22)*$AN$22)*$AH$22)+((((G14/100)*$AJ$23)*$AH$23)),IF(Calculator!$O$6="DUALBASE",SUM((((G14/100)*$AJ$22)*$AH$22))+(((((G14/100)*$AJ$22)*$AN$22)*$AH$22)*Calculator!$G$12)-((((G14/100)*$AJ$22)*$AN$22)*$AH$22)+((((G14/100)*$AJ$23)*$AH$23)),IF(Calculator!$O$6="DUALELEMENTS",SUM((((G14/100)*$AJ$22)*$AH$22))+(((((G14/100)*$AJ$22)*$AN$22)*$AH$22)*Calculator!$G$13)-((((G14/100)*$AJ$22)*$AN$22)*$AH$22)+((((G14/100)*$AJ$23)*$AH$23)),IF(Calculator!$O$6="DUALSPECTRUM",SUM((((G14/100)*$AJ$22)*$AH$22))+(((((G14/100)*$AJ$22)*$AN$22)*$AH$22)*Calculator!$G$15)-((((G14/100)*$AJ$22)*$AN$22)*$AH$22)+((((G14/100)*$AJ$23)*$AH$23)),IF(Calculator!$O$6="DUALHOMESTEAD",SUM((((G14/100)*$AJ$22)*$AH$22))+(((((G14/100)*$AJ$22)*$AN$22)*$AH$22)*Calculator!$G$14)-((((G14/100)*$AJ$22)*$AN$22)*$AH$22)+((((G14/100)*$AJ$23)*$AH$23)),IF(Calculator!$O$6="DUALBAND A",SUM((((G14/100)*$AJ$22)*$AH$22))+(((((G14/100)*$AJ$22)*$AN$22)*$AH$22)*Calculator!$G$16)-((((G14/100)*$AJ$22)*$AN$22)*$AH$22)+((((G14/100)*$AJ$23)*$AH$23)),IF(Calculator!$O$6="DUALBAND B",SUM((((G14/100)*$AJ$22)*$AH$22))+(((((G14/100)*$AJ$22)*$AN$22)*$AH$22)*Calculator!$G$17)-((((G14/100)*$AJ$22)*$AN$22)*$AH$22)+((((G14/100)*$AJ$23)*$AH$23)),IF(Calculator!$O$6="DUALBAND C",SUM((((G14/100)*$AJ$22)*$AH$22))+(((((G14/100)*$AJ$22)*$AN$22)*$AH$22)*Calculator!$G$18)-((((G14/100)*$AJ$22)*$AN$22)*$AH$22)+((((G14/100)*$AJ$23)*$AH$23)),IF(Calculator!$O$6="DUALBAND D",SUM((((G14/100)*$AJ$22)*$AH$22))+(((((G14/100)*$AJ$22)*$AN$22)*$AH$22)*Calculator!$G$19)-((((G14/100)*$AJ$22)*$AN$22)*$AH$22)+((((G14/100)*$AJ$23)*$AH$23)),IF(Calculator!$O$6="DUALURBANE",SUM((((G14/100)*$AJ$22)*$AH$22))+(((((G14/100)*$AJ$22)*$AN$22)*$AH$22)*Calculator!$G$20)-((((G14/100)*$AJ$22)*$AN$22)*$AH$22)+((((G14/100)*$AJ$23)*$AH$23)),IF(Calculator!$O$6="DUALSILVERANOD",SUM((((G14/100)*$AJ$22)*$AH$22))+(((((G14/100)*$AJ$22)*$AN$22)*$AH$22)*Calculator!$G$21)-((((G14/100)*$AJ$22)*$AN$22)*$AH$22)+((((G14/100)*$AJ$23)*$AH$23)),IF(Calculator!$O$6="DUALANOD",SUM((((G14/100)*$AJ$22)*$AH$22))+(((((G14/100)*$AJ$22)*$AN$22)*$AH$22)*Calculator!$G$22)-((((G14/100)*$AJ$22)*$AN$22)*$AH$22)+((((G14/100)*$AJ$23)*$AH$23))))))))))))))))))))))))</f>
        <v>245.36474286193845</v>
      </c>
      <c r="W14" s="2">
        <f>IF(Calculator!$O$6="SINGLEBASE",SUM((((H14/100)*$AJ$22)*$AH$22))+((((H14/100)*$AJ$23)*$AH$23)),IF(Calculator!$O$6="SINGLEELEMENTS",SUM((((H14/100)*$AJ$22)*$AH$22))+(((((H14/100)*$AJ$22)*$AN$22)*$AH$22)*Calculator!$G$2)-((((H14/100)*$AJ$22)*$AN$22)*$AH$22)+((((H14/100)*$AJ$23)*$AH$23)),IF(Calculator!$O$6="SINGLESPECTRUM",SUM((((H14/100)*$AJ$22)*$AH$22))+(((((H14/100)*$AJ$22)*$AN$22)*$AH$22)*Calculator!$G$4)-((((H14/100)*$AJ$22)*$AN$22)*$AH$22)+((((H14/100)*$AJ$23)*$AH$23)),IF(Calculator!$O$6="SINGLEHOMESTEAD",SUM((((H14/100)*$AJ$22)*$AH$22))+(((((H14/100)*$AJ$22)*$AN$22)*$AH$22)*Calculator!$G$3)-((((H14/100)*$AJ$22)*$AN$22)*$AH$22)+((((H14/100)*$AJ$23)*$AH$23)),IF(Calculator!$O$6="SINGLEBAND A",SUM((((H14/100)*$AJ$22)*$AH$22))+(((((H14/100)*$AJ$22)*$AN$22)*$AH$22)*Calculator!$G$5)-((((H14/100)*$AJ$22)*$AN$22)*$AH$22)+((((H14/100)*$AJ$23)*$AH$23)),IF(Calculator!$O$6="SINGLEBAND B",SUM((((H14/100)*$AJ$22)*$AH$22))+(((((H14/100)*$AJ$22)*$AN$22)*$AH$22)*Calculator!$G$6)-((((H14/100)*$AJ$22)*$AN$22)*$AH$22)+((((H14/100)*$AJ$23)*$AH$23)),IF(Calculator!$O$6="SINGLEBAND C",SUM((((H14/100)*$AJ$22)*$AH$22))+(((((H14/100)*$AJ$22)*$AN$22)*$AH$22)*Calculator!$G$7)-((((H14/100)*$AJ$22)*$AN$22)*$AH$22)+((((H14/100)*$AJ$23)*$AH$23)),IF(Calculator!$O$6="SINGLEBAND D",SUM((((H14/100)*$AJ$22)*$AH$22))+(((((H14/100)*$AJ$22)*$AN$22)*$AH$22)*Calculator!$G$8)-((((H14/100)*$AJ$22)*$AN$22)*$AH$22)+((((H14/100)*$AJ$23)*$AH$23)),IF(Calculator!$O$6="SINGLEURBANE",SUM((((H14/100)*$AJ$22)*$AH$22))+(((((H14/100)*$AJ$22)*$AN$22)*$AH$22)*Calculator!$G$9)-((((H14/100)*$AJ$22)*$AN$22)*$AH$22)+((((H14/100)*$AJ$23)*$AH$23)),IF(Calculator!$O$6="SINGLESILVERANOD",SUM((((H14/100)*$AJ$22)*$AH$22))+(((((H14/100)*$AJ$22)*$AN$22)*$AH$22)*Calculator!$G$10)-((((H14/100)*$AJ$22)*$AN$22)*$AH$22)+((((H14/100)*$AJ$23)*$AH$23)),IF(Calculator!$O$6="SINGLEANOD",SUM((((H14/100)*$AJ$22)*$AH$22))+(((((H14/100)*$AJ$22)*$AN$22)*$AH$22)*Calculator!$G$11)-((((H14/100)*$AJ$22)*$AN$22)*$AH$22)+((((H14/100)*$AJ$23)*$AH$23)),IF(Calculator!$O$6="DUALBASE",SUM((((H14/100)*$AJ$22)*$AH$22))+(((((H14/100)*$AJ$22)*$AN$22)*$AH$22)*Calculator!$G$12)-((((H14/100)*$AJ$22)*$AN$22)*$AH$22)+((((H14/100)*$AJ$23)*$AH$23)),IF(Calculator!$O$6="DUALELEMENTS",SUM((((H14/100)*$AJ$22)*$AH$22))+(((((H14/100)*$AJ$22)*$AN$22)*$AH$22)*Calculator!$G$13)-((((H14/100)*$AJ$22)*$AN$22)*$AH$22)+((((H14/100)*$AJ$23)*$AH$23)),IF(Calculator!$O$6="DUALSPECTRUM",SUM((((H14/100)*$AJ$22)*$AH$22))+(((((H14/100)*$AJ$22)*$AN$22)*$AH$22)*Calculator!$G$15)-((((H14/100)*$AJ$22)*$AN$22)*$AH$22)+((((H14/100)*$AJ$23)*$AH$23)),IF(Calculator!$O$6="DUALHOMESTEAD",SUM((((H14/100)*$AJ$22)*$AH$22))+(((((H14/100)*$AJ$22)*$AN$22)*$AH$22)*Calculator!$G$14)-((((H14/100)*$AJ$22)*$AN$22)*$AH$22)+((((H14/100)*$AJ$23)*$AH$23)),IF(Calculator!$O$6="DUALBAND A",SUM((((H14/100)*$AJ$22)*$AH$22))+(((((H14/100)*$AJ$22)*$AN$22)*$AH$22)*Calculator!$G$16)-((((H14/100)*$AJ$22)*$AN$22)*$AH$22)+((((H14/100)*$AJ$23)*$AH$23)),IF(Calculator!$O$6="DUALBAND B",SUM((((H14/100)*$AJ$22)*$AH$22))+(((((H14/100)*$AJ$22)*$AN$22)*$AH$22)*Calculator!$G$17)-((((H14/100)*$AJ$22)*$AN$22)*$AH$22)+((((H14/100)*$AJ$23)*$AH$23)),IF(Calculator!$O$6="DUALBAND C",SUM((((H14/100)*$AJ$22)*$AH$22))+(((((H14/100)*$AJ$22)*$AN$22)*$AH$22)*Calculator!$G$18)-((((H14/100)*$AJ$22)*$AN$22)*$AH$22)+((((H14/100)*$AJ$23)*$AH$23)),IF(Calculator!$O$6="DUALBAND D",SUM((((H14/100)*$AJ$22)*$AH$22))+(((((H14/100)*$AJ$22)*$AN$22)*$AH$22)*Calculator!$G$19)-((((H14/100)*$AJ$22)*$AN$22)*$AH$22)+((((H14/100)*$AJ$23)*$AH$23)),IF(Calculator!$O$6="DUALURBANE",SUM((((H14/100)*$AJ$22)*$AH$22))+(((((H14/100)*$AJ$22)*$AN$22)*$AH$22)*Calculator!$G$20)-((((H14/100)*$AJ$22)*$AN$22)*$AH$22)+((((H14/100)*$AJ$23)*$AH$23)),IF(Calculator!$O$6="DUALSILVERANOD",SUM((((H14/100)*$AJ$22)*$AH$22))+(((((H14/100)*$AJ$22)*$AN$22)*$AH$22)*Calculator!$G$21)-((((H14/100)*$AJ$22)*$AN$22)*$AH$22)+((((H14/100)*$AJ$23)*$AH$23)),IF(Calculator!$O$6="DUALANOD",SUM((((H14/100)*$AJ$22)*$AH$22))+(((((H14/100)*$AJ$22)*$AN$22)*$AH$22)*Calculator!$G$22)-((((H14/100)*$AJ$22)*$AN$22)*$AH$22)+((((H14/100)*$AJ$23)*$AH$23))))))))))))))))))))))))</f>
        <v>248.05542141418454</v>
      </c>
      <c r="X14" s="2">
        <f>IF(Calculator!$O$6="SINGLEBASE",SUM((((I14/100)*$AJ$22)*$AH$22))+((((I14/100)*$AJ$23)*$AH$23)),IF(Calculator!$O$6="SINGLEELEMENTS",SUM((((I14/100)*$AJ$22)*$AH$22))+(((((I14/100)*$AJ$22)*$AN$22)*$AH$22)*Calculator!$G$2)-((((I14/100)*$AJ$22)*$AN$22)*$AH$22)+((((I14/100)*$AJ$23)*$AH$23)),IF(Calculator!$O$6="SINGLESPECTRUM",SUM((((I14/100)*$AJ$22)*$AH$22))+(((((I14/100)*$AJ$22)*$AN$22)*$AH$22)*Calculator!$G$4)-((((I14/100)*$AJ$22)*$AN$22)*$AH$22)+((((I14/100)*$AJ$23)*$AH$23)),IF(Calculator!$O$6="SINGLEHOMESTEAD",SUM((((I14/100)*$AJ$22)*$AH$22))+(((((I14/100)*$AJ$22)*$AN$22)*$AH$22)*Calculator!$G$3)-((((I14/100)*$AJ$22)*$AN$22)*$AH$22)+((((I14/100)*$AJ$23)*$AH$23)),IF(Calculator!$O$6="SINGLEBAND A",SUM((((I14/100)*$AJ$22)*$AH$22))+(((((I14/100)*$AJ$22)*$AN$22)*$AH$22)*Calculator!$G$5)-((((I14/100)*$AJ$22)*$AN$22)*$AH$22)+((((I14/100)*$AJ$23)*$AH$23)),IF(Calculator!$O$6="SINGLEBAND B",SUM((((I14/100)*$AJ$22)*$AH$22))+(((((I14/100)*$AJ$22)*$AN$22)*$AH$22)*Calculator!$G$6)-((((I14/100)*$AJ$22)*$AN$22)*$AH$22)+((((I14/100)*$AJ$23)*$AH$23)),IF(Calculator!$O$6="SINGLEBAND C",SUM((((I14/100)*$AJ$22)*$AH$22))+(((((I14/100)*$AJ$22)*$AN$22)*$AH$22)*Calculator!$G$7)-((((I14/100)*$AJ$22)*$AN$22)*$AH$22)+((((I14/100)*$AJ$23)*$AH$23)),IF(Calculator!$O$6="SINGLEBAND D",SUM((((I14/100)*$AJ$22)*$AH$22))+(((((I14/100)*$AJ$22)*$AN$22)*$AH$22)*Calculator!$G$8)-((((I14/100)*$AJ$22)*$AN$22)*$AH$22)+((((I14/100)*$AJ$23)*$AH$23)),IF(Calculator!$O$6="SINGLEURBANE",SUM((((I14/100)*$AJ$22)*$AH$22))+(((((I14/100)*$AJ$22)*$AN$22)*$AH$22)*Calculator!$G$9)-((((I14/100)*$AJ$22)*$AN$22)*$AH$22)+((((I14/100)*$AJ$23)*$AH$23)),IF(Calculator!$O$6="SINGLESILVERANOD",SUM((((I14/100)*$AJ$22)*$AH$22))+(((((I14/100)*$AJ$22)*$AN$22)*$AH$22)*Calculator!$G$10)-((((I14/100)*$AJ$22)*$AN$22)*$AH$22)+((((I14/100)*$AJ$23)*$AH$23)),IF(Calculator!$O$6="SINGLEANOD",SUM((((I14/100)*$AJ$22)*$AH$22))+(((((I14/100)*$AJ$22)*$AN$22)*$AH$22)*Calculator!$G$11)-((((I14/100)*$AJ$22)*$AN$22)*$AH$22)+((((I14/100)*$AJ$23)*$AH$23)),IF(Calculator!$O$6="DUALBASE",SUM((((I14/100)*$AJ$22)*$AH$22))+(((((I14/100)*$AJ$22)*$AN$22)*$AH$22)*Calculator!$G$12)-((((I14/100)*$AJ$22)*$AN$22)*$AH$22)+((((I14/100)*$AJ$23)*$AH$23)),IF(Calculator!$O$6="DUALELEMENTS",SUM((((I14/100)*$AJ$22)*$AH$22))+(((((I14/100)*$AJ$22)*$AN$22)*$AH$22)*Calculator!$G$13)-((((I14/100)*$AJ$22)*$AN$22)*$AH$22)+((((I14/100)*$AJ$23)*$AH$23)),IF(Calculator!$O$6="DUALSPECTRUM",SUM((((I14/100)*$AJ$22)*$AH$22))+(((((I14/100)*$AJ$22)*$AN$22)*$AH$22)*Calculator!$G$15)-((((I14/100)*$AJ$22)*$AN$22)*$AH$22)+((((I14/100)*$AJ$23)*$AH$23)),IF(Calculator!$O$6="DUALHOMESTEAD",SUM((((I14/100)*$AJ$22)*$AH$22))+(((((I14/100)*$AJ$22)*$AN$22)*$AH$22)*Calculator!$G$14)-((((I14/100)*$AJ$22)*$AN$22)*$AH$22)+((((I14/100)*$AJ$23)*$AH$23)),IF(Calculator!$O$6="DUALBAND A",SUM((((I14/100)*$AJ$22)*$AH$22))+(((((I14/100)*$AJ$22)*$AN$22)*$AH$22)*Calculator!$G$16)-((((I14/100)*$AJ$22)*$AN$22)*$AH$22)+((((I14/100)*$AJ$23)*$AH$23)),IF(Calculator!$O$6="DUALBAND B",SUM((((I14/100)*$AJ$22)*$AH$22))+(((((I14/100)*$AJ$22)*$AN$22)*$AH$22)*Calculator!$G$17)-((((I14/100)*$AJ$22)*$AN$22)*$AH$22)+((((I14/100)*$AJ$23)*$AH$23)),IF(Calculator!$O$6="DUALBAND C",SUM((((I14/100)*$AJ$22)*$AH$22))+(((((I14/100)*$AJ$22)*$AN$22)*$AH$22)*Calculator!$G$18)-((((I14/100)*$AJ$22)*$AN$22)*$AH$22)+((((I14/100)*$AJ$23)*$AH$23)),IF(Calculator!$O$6="DUALBAND D",SUM((((I14/100)*$AJ$22)*$AH$22))+(((((I14/100)*$AJ$22)*$AN$22)*$AH$22)*Calculator!$G$19)-((((I14/100)*$AJ$22)*$AN$22)*$AH$22)+((((I14/100)*$AJ$23)*$AH$23)),IF(Calculator!$O$6="DUALURBANE",SUM((((I14/100)*$AJ$22)*$AH$22))+(((((I14/100)*$AJ$22)*$AN$22)*$AH$22)*Calculator!$G$20)-((((I14/100)*$AJ$22)*$AN$22)*$AH$22)+((((I14/100)*$AJ$23)*$AH$23)),IF(Calculator!$O$6="DUALSILVERANOD",SUM((((I14/100)*$AJ$22)*$AH$22))+(((((I14/100)*$AJ$22)*$AN$22)*$AH$22)*Calculator!$G$21)-((((I14/100)*$AJ$22)*$AN$22)*$AH$22)+((((I14/100)*$AJ$23)*$AH$23)),IF(Calculator!$O$6="DUALANOD",SUM((((I14/100)*$AJ$22)*$AH$22))+(((((I14/100)*$AJ$22)*$AN$22)*$AH$22)*Calculator!$G$22)-((((I14/100)*$AJ$22)*$AN$22)*$AH$22)+((((I14/100)*$AJ$23)*$AH$23))))))))))))))))))))))))</f>
        <v>250.74178513183588</v>
      </c>
      <c r="Y14" s="2">
        <f>IF(Calculator!$O$6="SINGLEBASE",SUM((((J14/100)*$AJ$22)*$AH$22))+((((J14/100)*$AJ$23)*$AH$23)),IF(Calculator!$O$6="SINGLEELEMENTS",SUM((((J14/100)*$AJ$22)*$AH$22))+(((((J14/100)*$AJ$22)*$AN$22)*$AH$22)*Calculator!$G$2)-((((J14/100)*$AJ$22)*$AN$22)*$AH$22)+((((J14/100)*$AJ$23)*$AH$23)),IF(Calculator!$O$6="SINGLESPECTRUM",SUM((((J14/100)*$AJ$22)*$AH$22))+(((((J14/100)*$AJ$22)*$AN$22)*$AH$22)*Calculator!$G$4)-((((J14/100)*$AJ$22)*$AN$22)*$AH$22)+((((J14/100)*$AJ$23)*$AH$23)),IF(Calculator!$O$6="SINGLEHOMESTEAD",SUM((((J14/100)*$AJ$22)*$AH$22))+(((((J14/100)*$AJ$22)*$AN$22)*$AH$22)*Calculator!$G$3)-((((J14/100)*$AJ$22)*$AN$22)*$AH$22)+((((J14/100)*$AJ$23)*$AH$23)),IF(Calculator!$O$6="SINGLEBAND A",SUM((((J14/100)*$AJ$22)*$AH$22))+(((((J14/100)*$AJ$22)*$AN$22)*$AH$22)*Calculator!$G$5)-((((J14/100)*$AJ$22)*$AN$22)*$AH$22)+((((J14/100)*$AJ$23)*$AH$23)),IF(Calculator!$O$6="SINGLEBAND B",SUM((((J14/100)*$AJ$22)*$AH$22))+(((((J14/100)*$AJ$22)*$AN$22)*$AH$22)*Calculator!$G$6)-((((J14/100)*$AJ$22)*$AN$22)*$AH$22)+((((J14/100)*$AJ$23)*$AH$23)),IF(Calculator!$O$6="SINGLEBAND C",SUM((((J14/100)*$AJ$22)*$AH$22))+(((((J14/100)*$AJ$22)*$AN$22)*$AH$22)*Calculator!$G$7)-((((J14/100)*$AJ$22)*$AN$22)*$AH$22)+((((J14/100)*$AJ$23)*$AH$23)),IF(Calculator!$O$6="SINGLEBAND D",SUM((((J14/100)*$AJ$22)*$AH$22))+(((((J14/100)*$AJ$22)*$AN$22)*$AH$22)*Calculator!$G$8)-((((J14/100)*$AJ$22)*$AN$22)*$AH$22)+((((J14/100)*$AJ$23)*$AH$23)),IF(Calculator!$O$6="SINGLEURBANE",SUM((((J14/100)*$AJ$22)*$AH$22))+(((((J14/100)*$AJ$22)*$AN$22)*$AH$22)*Calculator!$G$9)-((((J14/100)*$AJ$22)*$AN$22)*$AH$22)+((((J14/100)*$AJ$23)*$AH$23)),IF(Calculator!$O$6="SINGLESILVERANOD",SUM((((J14/100)*$AJ$22)*$AH$22))+(((((J14/100)*$AJ$22)*$AN$22)*$AH$22)*Calculator!$G$10)-((((J14/100)*$AJ$22)*$AN$22)*$AH$22)+((((J14/100)*$AJ$23)*$AH$23)),IF(Calculator!$O$6="SINGLEANOD",SUM((((J14/100)*$AJ$22)*$AH$22))+(((((J14/100)*$AJ$22)*$AN$22)*$AH$22)*Calculator!$G$11)-((((J14/100)*$AJ$22)*$AN$22)*$AH$22)+((((J14/100)*$AJ$23)*$AH$23)),IF(Calculator!$O$6="DUALBASE",SUM((((J14/100)*$AJ$22)*$AH$22))+(((((J14/100)*$AJ$22)*$AN$22)*$AH$22)*Calculator!$G$12)-((((J14/100)*$AJ$22)*$AN$22)*$AH$22)+((((J14/100)*$AJ$23)*$AH$23)),IF(Calculator!$O$6="DUALELEMENTS",SUM((((J14/100)*$AJ$22)*$AH$22))+(((((J14/100)*$AJ$22)*$AN$22)*$AH$22)*Calculator!$G$13)-((((J14/100)*$AJ$22)*$AN$22)*$AH$22)+((((J14/100)*$AJ$23)*$AH$23)),IF(Calculator!$O$6="DUALSPECTRUM",SUM((((J14/100)*$AJ$22)*$AH$22))+(((((J14/100)*$AJ$22)*$AN$22)*$AH$22)*Calculator!$G$15)-((((J14/100)*$AJ$22)*$AN$22)*$AH$22)+((((J14/100)*$AJ$23)*$AH$23)),IF(Calculator!$O$6="DUALHOMESTEAD",SUM((((J14/100)*$AJ$22)*$AH$22))+(((((J14/100)*$AJ$22)*$AN$22)*$AH$22)*Calculator!$G$14)-((((J14/100)*$AJ$22)*$AN$22)*$AH$22)+((((J14/100)*$AJ$23)*$AH$23)),IF(Calculator!$O$6="DUALBAND A",SUM((((J14/100)*$AJ$22)*$AH$22))+(((((J14/100)*$AJ$22)*$AN$22)*$AH$22)*Calculator!$G$16)-((((J14/100)*$AJ$22)*$AN$22)*$AH$22)+((((J14/100)*$AJ$23)*$AH$23)),IF(Calculator!$O$6="DUALBAND B",SUM((((J14/100)*$AJ$22)*$AH$22))+(((((J14/100)*$AJ$22)*$AN$22)*$AH$22)*Calculator!$G$17)-((((J14/100)*$AJ$22)*$AN$22)*$AH$22)+((((J14/100)*$AJ$23)*$AH$23)),IF(Calculator!$O$6="DUALBAND C",SUM((((J14/100)*$AJ$22)*$AH$22))+(((((J14/100)*$AJ$22)*$AN$22)*$AH$22)*Calculator!$G$18)-((((J14/100)*$AJ$22)*$AN$22)*$AH$22)+((((J14/100)*$AJ$23)*$AH$23)),IF(Calculator!$O$6="DUALBAND D",SUM((((J14/100)*$AJ$22)*$AH$22))+(((((J14/100)*$AJ$22)*$AN$22)*$AH$22)*Calculator!$G$19)-((((J14/100)*$AJ$22)*$AN$22)*$AH$22)+((((J14/100)*$AJ$23)*$AH$23)),IF(Calculator!$O$6="DUALURBANE",SUM((((J14/100)*$AJ$22)*$AH$22))+(((((J14/100)*$AJ$22)*$AN$22)*$AH$22)*Calculator!$G$20)-((((J14/100)*$AJ$22)*$AN$22)*$AH$22)+((((J14/100)*$AJ$23)*$AH$23)),IF(Calculator!$O$6="DUALSILVERANOD",SUM((((J14/100)*$AJ$22)*$AH$22))+(((((J14/100)*$AJ$22)*$AN$22)*$AH$22)*Calculator!$G$21)-((((J14/100)*$AJ$22)*$AN$22)*$AH$22)+((((J14/100)*$AJ$23)*$AH$23)),IF(Calculator!$O$6="DUALANOD",SUM((((J14/100)*$AJ$22)*$AH$22))+(((((J14/100)*$AJ$22)*$AN$22)*$AH$22)*Calculator!$G$22)-((((J14/100)*$AJ$22)*$AN$22)*$AH$22)+((((J14/100)*$AJ$23)*$AH$23))))))))))))))))))))))))</f>
        <v>253.77092976989738</v>
      </c>
      <c r="Z14" s="2">
        <f>IF(Calculator!$O$6="SINGLEBASE",SUM((((K14/100)*$AJ$22)*$AH$22))+((((K14/100)*$AJ$23)*$AH$23)),IF(Calculator!$O$6="SINGLEELEMENTS",SUM((((K14/100)*$AJ$22)*$AH$22))+(((((K14/100)*$AJ$22)*$AN$22)*$AH$22)*Calculator!$G$2)-((((K14/100)*$AJ$22)*$AN$22)*$AH$22)+((((K14/100)*$AJ$23)*$AH$23)),IF(Calculator!$O$6="SINGLESPECTRUM",SUM((((K14/100)*$AJ$22)*$AH$22))+(((((K14/100)*$AJ$22)*$AN$22)*$AH$22)*Calculator!$G$4)-((((K14/100)*$AJ$22)*$AN$22)*$AH$22)+((((K14/100)*$AJ$23)*$AH$23)),IF(Calculator!$O$6="SINGLEHOMESTEAD",SUM((((K14/100)*$AJ$22)*$AH$22))+(((((K14/100)*$AJ$22)*$AN$22)*$AH$22)*Calculator!$G$3)-((((K14/100)*$AJ$22)*$AN$22)*$AH$22)+((((K14/100)*$AJ$23)*$AH$23)),IF(Calculator!$O$6="SINGLEBAND A",SUM((((K14/100)*$AJ$22)*$AH$22))+(((((K14/100)*$AJ$22)*$AN$22)*$AH$22)*Calculator!$G$5)-((((K14/100)*$AJ$22)*$AN$22)*$AH$22)+((((K14/100)*$AJ$23)*$AH$23)),IF(Calculator!$O$6="SINGLEBAND B",SUM((((K14/100)*$AJ$22)*$AH$22))+(((((K14/100)*$AJ$22)*$AN$22)*$AH$22)*Calculator!$G$6)-((((K14/100)*$AJ$22)*$AN$22)*$AH$22)+((((K14/100)*$AJ$23)*$AH$23)),IF(Calculator!$O$6="SINGLEBAND C",SUM((((K14/100)*$AJ$22)*$AH$22))+(((((K14/100)*$AJ$22)*$AN$22)*$AH$22)*Calculator!$G$7)-((((K14/100)*$AJ$22)*$AN$22)*$AH$22)+((((K14/100)*$AJ$23)*$AH$23)),IF(Calculator!$O$6="SINGLEBAND D",SUM((((K14/100)*$AJ$22)*$AH$22))+(((((K14/100)*$AJ$22)*$AN$22)*$AH$22)*Calculator!$G$8)-((((K14/100)*$AJ$22)*$AN$22)*$AH$22)+((((K14/100)*$AJ$23)*$AH$23)),IF(Calculator!$O$6="SINGLEURBANE",SUM((((K14/100)*$AJ$22)*$AH$22))+(((((K14/100)*$AJ$22)*$AN$22)*$AH$22)*Calculator!$G$9)-((((K14/100)*$AJ$22)*$AN$22)*$AH$22)+((((K14/100)*$AJ$23)*$AH$23)),IF(Calculator!$O$6="SINGLESILVERANOD",SUM((((K14/100)*$AJ$22)*$AH$22))+(((((K14/100)*$AJ$22)*$AN$22)*$AH$22)*Calculator!$G$10)-((((K14/100)*$AJ$22)*$AN$22)*$AH$22)+((((K14/100)*$AJ$23)*$AH$23)),IF(Calculator!$O$6="SINGLEANOD",SUM((((K14/100)*$AJ$22)*$AH$22))+(((((K14/100)*$AJ$22)*$AN$22)*$AH$22)*Calculator!$G$11)-((((K14/100)*$AJ$22)*$AN$22)*$AH$22)+((((K14/100)*$AJ$23)*$AH$23)),IF(Calculator!$O$6="DUALBASE",SUM((((K14/100)*$AJ$22)*$AH$22))+(((((K14/100)*$AJ$22)*$AN$22)*$AH$22)*Calculator!$G$12)-((((K14/100)*$AJ$22)*$AN$22)*$AH$22)+((((K14/100)*$AJ$23)*$AH$23)),IF(Calculator!$O$6="DUALELEMENTS",SUM((((K14/100)*$AJ$22)*$AH$22))+(((((K14/100)*$AJ$22)*$AN$22)*$AH$22)*Calculator!$G$13)-((((K14/100)*$AJ$22)*$AN$22)*$AH$22)+((((K14/100)*$AJ$23)*$AH$23)),IF(Calculator!$O$6="DUALSPECTRUM",SUM((((K14/100)*$AJ$22)*$AH$22))+(((((K14/100)*$AJ$22)*$AN$22)*$AH$22)*Calculator!$G$15)-((((K14/100)*$AJ$22)*$AN$22)*$AH$22)+((((K14/100)*$AJ$23)*$AH$23)),IF(Calculator!$O$6="DUALHOMESTEAD",SUM((((K14/100)*$AJ$22)*$AH$22))+(((((K14/100)*$AJ$22)*$AN$22)*$AH$22)*Calculator!$G$14)-((((K14/100)*$AJ$22)*$AN$22)*$AH$22)+((((K14/100)*$AJ$23)*$AH$23)),IF(Calculator!$O$6="DUALBAND A",SUM((((K14/100)*$AJ$22)*$AH$22))+(((((K14/100)*$AJ$22)*$AN$22)*$AH$22)*Calculator!$G$16)-((((K14/100)*$AJ$22)*$AN$22)*$AH$22)+((((K14/100)*$AJ$23)*$AH$23)),IF(Calculator!$O$6="DUALBAND B",SUM((((K14/100)*$AJ$22)*$AH$22))+(((((K14/100)*$AJ$22)*$AN$22)*$AH$22)*Calculator!$G$17)-((((K14/100)*$AJ$22)*$AN$22)*$AH$22)+((((K14/100)*$AJ$23)*$AH$23)),IF(Calculator!$O$6="DUALBAND C",SUM((((K14/100)*$AJ$22)*$AH$22))+(((((K14/100)*$AJ$22)*$AN$22)*$AH$22)*Calculator!$G$18)-((((K14/100)*$AJ$22)*$AN$22)*$AH$22)+((((K14/100)*$AJ$23)*$AH$23)),IF(Calculator!$O$6="DUALBAND D",SUM((((K14/100)*$AJ$22)*$AH$22))+(((((K14/100)*$AJ$22)*$AN$22)*$AH$22)*Calculator!$G$19)-((((K14/100)*$AJ$22)*$AN$22)*$AH$22)+((((K14/100)*$AJ$23)*$AH$23)),IF(Calculator!$O$6="DUALURBANE",SUM((((K14/100)*$AJ$22)*$AH$22))+(((((K14/100)*$AJ$22)*$AN$22)*$AH$22)*Calculator!$G$20)-((((K14/100)*$AJ$22)*$AN$22)*$AH$22)+((((K14/100)*$AJ$23)*$AH$23)),IF(Calculator!$O$6="DUALSILVERANOD",SUM((((K14/100)*$AJ$22)*$AH$22))+(((((K14/100)*$AJ$22)*$AN$22)*$AH$22)*Calculator!$G$21)-((((K14/100)*$AJ$22)*$AN$22)*$AH$22)+((((K14/100)*$AJ$23)*$AH$23)),IF(Calculator!$O$6="DUALANOD",SUM((((K14/100)*$AJ$22)*$AH$22))+(((((K14/100)*$AJ$22)*$AN$22)*$AH$22)*Calculator!$G$22)-((((K14/100)*$AJ$22)*$AN$22)*$AH$22)+((((K14/100)*$AJ$23)*$AH$23))))))))))))))))))))))))</f>
        <v>256.46160832214349</v>
      </c>
      <c r="AA14" s="2">
        <f>IF(Calculator!$O$6="SINGLEBASE",SUM((((L14/100)*$AJ$22)*$AH$22))+((((L14/100)*$AJ$23)*$AH$23)),IF(Calculator!$O$6="SINGLEELEMENTS",SUM((((L14/100)*$AJ$22)*$AH$22))+(((((L14/100)*$AJ$22)*$AN$22)*$AH$22)*Calculator!$G$2)-((((L14/100)*$AJ$22)*$AN$22)*$AH$22)+((((L14/100)*$AJ$23)*$AH$23)),IF(Calculator!$O$6="SINGLESPECTRUM",SUM((((L14/100)*$AJ$22)*$AH$22))+(((((L14/100)*$AJ$22)*$AN$22)*$AH$22)*Calculator!$G$4)-((((L14/100)*$AJ$22)*$AN$22)*$AH$22)+((((L14/100)*$AJ$23)*$AH$23)),IF(Calculator!$O$6="SINGLEHOMESTEAD",SUM((((L14/100)*$AJ$22)*$AH$22))+(((((L14/100)*$AJ$22)*$AN$22)*$AH$22)*Calculator!$G$3)-((((L14/100)*$AJ$22)*$AN$22)*$AH$22)+((((L14/100)*$AJ$23)*$AH$23)),IF(Calculator!$O$6="SINGLEBAND A",SUM((((L14/100)*$AJ$22)*$AH$22))+(((((L14/100)*$AJ$22)*$AN$22)*$AH$22)*Calculator!$G$5)-((((L14/100)*$AJ$22)*$AN$22)*$AH$22)+((((L14/100)*$AJ$23)*$AH$23)),IF(Calculator!$O$6="SINGLEBAND B",SUM((((L14/100)*$AJ$22)*$AH$22))+(((((L14/100)*$AJ$22)*$AN$22)*$AH$22)*Calculator!$G$6)-((((L14/100)*$AJ$22)*$AN$22)*$AH$22)+((((L14/100)*$AJ$23)*$AH$23)),IF(Calculator!$O$6="SINGLEBAND C",SUM((((L14/100)*$AJ$22)*$AH$22))+(((((L14/100)*$AJ$22)*$AN$22)*$AH$22)*Calculator!$G$7)-((((L14/100)*$AJ$22)*$AN$22)*$AH$22)+((((L14/100)*$AJ$23)*$AH$23)),IF(Calculator!$O$6="SINGLEBAND D",SUM((((L14/100)*$AJ$22)*$AH$22))+(((((L14/100)*$AJ$22)*$AN$22)*$AH$22)*Calculator!$G$8)-((((L14/100)*$AJ$22)*$AN$22)*$AH$22)+((((L14/100)*$AJ$23)*$AH$23)),IF(Calculator!$O$6="SINGLEURBANE",SUM((((L14/100)*$AJ$22)*$AH$22))+(((((L14/100)*$AJ$22)*$AN$22)*$AH$22)*Calculator!$G$9)-((((L14/100)*$AJ$22)*$AN$22)*$AH$22)+((((L14/100)*$AJ$23)*$AH$23)),IF(Calculator!$O$6="SINGLESILVERANOD",SUM((((L14/100)*$AJ$22)*$AH$22))+(((((L14/100)*$AJ$22)*$AN$22)*$AH$22)*Calculator!$G$10)-((((L14/100)*$AJ$22)*$AN$22)*$AH$22)+((((L14/100)*$AJ$23)*$AH$23)),IF(Calculator!$O$6="SINGLEANOD",SUM((((L14/100)*$AJ$22)*$AH$22))+(((((L14/100)*$AJ$22)*$AN$22)*$AH$22)*Calculator!$G$11)-((((L14/100)*$AJ$22)*$AN$22)*$AH$22)+((((L14/100)*$AJ$23)*$AH$23)),IF(Calculator!$O$6="DUALBASE",SUM((((L14/100)*$AJ$22)*$AH$22))+(((((L14/100)*$AJ$22)*$AN$22)*$AH$22)*Calculator!$G$12)-((((L14/100)*$AJ$22)*$AN$22)*$AH$22)+((((L14/100)*$AJ$23)*$AH$23)),IF(Calculator!$O$6="DUALELEMENTS",SUM((((L14/100)*$AJ$22)*$AH$22))+(((((L14/100)*$AJ$22)*$AN$22)*$AH$22)*Calculator!$G$13)-((((L14/100)*$AJ$22)*$AN$22)*$AH$22)+((((L14/100)*$AJ$23)*$AH$23)),IF(Calculator!$O$6="DUALSPECTRUM",SUM((((L14/100)*$AJ$22)*$AH$22))+(((((L14/100)*$AJ$22)*$AN$22)*$AH$22)*Calculator!$G$15)-((((L14/100)*$AJ$22)*$AN$22)*$AH$22)+((((L14/100)*$AJ$23)*$AH$23)),IF(Calculator!$O$6="DUALHOMESTEAD",SUM((((L14/100)*$AJ$22)*$AH$22))+(((((L14/100)*$AJ$22)*$AN$22)*$AH$22)*Calculator!$G$14)-((((L14/100)*$AJ$22)*$AN$22)*$AH$22)+((((L14/100)*$AJ$23)*$AH$23)),IF(Calculator!$O$6="DUALBAND A",SUM((((L14/100)*$AJ$22)*$AH$22))+(((((L14/100)*$AJ$22)*$AN$22)*$AH$22)*Calculator!$G$16)-((((L14/100)*$AJ$22)*$AN$22)*$AH$22)+((((L14/100)*$AJ$23)*$AH$23)),IF(Calculator!$O$6="DUALBAND B",SUM((((L14/100)*$AJ$22)*$AH$22))+(((((L14/100)*$AJ$22)*$AN$22)*$AH$22)*Calculator!$G$17)-((((L14/100)*$AJ$22)*$AN$22)*$AH$22)+((((L14/100)*$AJ$23)*$AH$23)),IF(Calculator!$O$6="DUALBAND C",SUM((((L14/100)*$AJ$22)*$AH$22))+(((((L14/100)*$AJ$22)*$AN$22)*$AH$22)*Calculator!$G$18)-((((L14/100)*$AJ$22)*$AN$22)*$AH$22)+((((L14/100)*$AJ$23)*$AH$23)),IF(Calculator!$O$6="DUALBAND D",SUM((((L14/100)*$AJ$22)*$AH$22))+(((((L14/100)*$AJ$22)*$AN$22)*$AH$22)*Calculator!$G$19)-((((L14/100)*$AJ$22)*$AN$22)*$AH$22)+((((L14/100)*$AJ$23)*$AH$23)),IF(Calculator!$O$6="DUALURBANE",SUM((((L14/100)*$AJ$22)*$AH$22))+(((((L14/100)*$AJ$22)*$AN$22)*$AH$22)*Calculator!$G$20)-((((L14/100)*$AJ$22)*$AN$22)*$AH$22)+((((L14/100)*$AJ$23)*$AH$23)),IF(Calculator!$O$6="DUALSILVERANOD",SUM((((L14/100)*$AJ$22)*$AH$22))+(((((L14/100)*$AJ$22)*$AN$22)*$AH$22)*Calculator!$G$21)-((((L14/100)*$AJ$22)*$AN$22)*$AH$22)+((((L14/100)*$AJ$23)*$AH$23)),IF(Calculator!$O$6="DUALANOD",SUM((((L14/100)*$AJ$22)*$AH$22))+(((((L14/100)*$AJ$22)*$AN$22)*$AH$22)*Calculator!$G$22)-((((L14/100)*$AJ$22)*$AN$22)*$AH$22)+((((L14/100)*$AJ$23)*$AH$23))))))))))))))))))))))))</f>
        <v>259.14797203979487</v>
      </c>
      <c r="AB14" s="2">
        <f>IF(Calculator!$O$6="SINGLEBASE",SUM((((M14/100)*$AJ$22)*$AH$22))+((((M14/100)*$AJ$23)*$AH$23)),IF(Calculator!$O$6="SINGLEELEMENTS",SUM((((M14/100)*$AJ$22)*$AH$22))+(((((M14/100)*$AJ$22)*$AN$22)*$AH$22)*Calculator!$G$2)-((((M14/100)*$AJ$22)*$AN$22)*$AH$22)+((((M14/100)*$AJ$23)*$AH$23)),IF(Calculator!$O$6="SINGLESPECTRUM",SUM((((M14/100)*$AJ$22)*$AH$22))+(((((M14/100)*$AJ$22)*$AN$22)*$AH$22)*Calculator!$G$4)-((((M14/100)*$AJ$22)*$AN$22)*$AH$22)+((((M14/100)*$AJ$23)*$AH$23)),IF(Calculator!$O$6="SINGLEHOMESTEAD",SUM((((M14/100)*$AJ$22)*$AH$22))+(((((M14/100)*$AJ$22)*$AN$22)*$AH$22)*Calculator!$G$3)-((((M14/100)*$AJ$22)*$AN$22)*$AH$22)+((((M14/100)*$AJ$23)*$AH$23)),IF(Calculator!$O$6="SINGLEBAND A",SUM((((M14/100)*$AJ$22)*$AH$22))+(((((M14/100)*$AJ$22)*$AN$22)*$AH$22)*Calculator!$G$5)-((((M14/100)*$AJ$22)*$AN$22)*$AH$22)+((((M14/100)*$AJ$23)*$AH$23)),IF(Calculator!$O$6="SINGLEBAND B",SUM((((M14/100)*$AJ$22)*$AH$22))+(((((M14/100)*$AJ$22)*$AN$22)*$AH$22)*Calculator!$G$6)-((((M14/100)*$AJ$22)*$AN$22)*$AH$22)+((((M14/100)*$AJ$23)*$AH$23)),IF(Calculator!$O$6="SINGLEBAND C",SUM((((M14/100)*$AJ$22)*$AH$22))+(((((M14/100)*$AJ$22)*$AN$22)*$AH$22)*Calculator!$G$7)-((((M14/100)*$AJ$22)*$AN$22)*$AH$22)+((((M14/100)*$AJ$23)*$AH$23)),IF(Calculator!$O$6="SINGLEBAND D",SUM((((M14/100)*$AJ$22)*$AH$22))+(((((M14/100)*$AJ$22)*$AN$22)*$AH$22)*Calculator!$G$8)-((((M14/100)*$AJ$22)*$AN$22)*$AH$22)+((((M14/100)*$AJ$23)*$AH$23)),IF(Calculator!$O$6="SINGLEURBANE",SUM((((M14/100)*$AJ$22)*$AH$22))+(((((M14/100)*$AJ$22)*$AN$22)*$AH$22)*Calculator!$G$9)-((((M14/100)*$AJ$22)*$AN$22)*$AH$22)+((((M14/100)*$AJ$23)*$AH$23)),IF(Calculator!$O$6="SINGLESILVERANOD",SUM((((M14/100)*$AJ$22)*$AH$22))+(((((M14/100)*$AJ$22)*$AN$22)*$AH$22)*Calculator!$G$10)-((((M14/100)*$AJ$22)*$AN$22)*$AH$22)+((((M14/100)*$AJ$23)*$AH$23)),IF(Calculator!$O$6="SINGLEANOD",SUM((((M14/100)*$AJ$22)*$AH$22))+(((((M14/100)*$AJ$22)*$AN$22)*$AH$22)*Calculator!$G$11)-((((M14/100)*$AJ$22)*$AN$22)*$AH$22)+((((M14/100)*$AJ$23)*$AH$23)),IF(Calculator!$O$6="DUALBASE",SUM((((M14/100)*$AJ$22)*$AH$22))+(((((M14/100)*$AJ$22)*$AN$22)*$AH$22)*Calculator!$G$12)-((((M14/100)*$AJ$22)*$AN$22)*$AH$22)+((((M14/100)*$AJ$23)*$AH$23)),IF(Calculator!$O$6="DUALELEMENTS",SUM((((M14/100)*$AJ$22)*$AH$22))+(((((M14/100)*$AJ$22)*$AN$22)*$AH$22)*Calculator!$G$13)-((((M14/100)*$AJ$22)*$AN$22)*$AH$22)+((((M14/100)*$AJ$23)*$AH$23)),IF(Calculator!$O$6="DUALSPECTRUM",SUM((((M14/100)*$AJ$22)*$AH$22))+(((((M14/100)*$AJ$22)*$AN$22)*$AH$22)*Calculator!$G$15)-((((M14/100)*$AJ$22)*$AN$22)*$AH$22)+((((M14/100)*$AJ$23)*$AH$23)),IF(Calculator!$O$6="DUALHOMESTEAD",SUM((((M14/100)*$AJ$22)*$AH$22))+(((((M14/100)*$AJ$22)*$AN$22)*$AH$22)*Calculator!$G$14)-((((M14/100)*$AJ$22)*$AN$22)*$AH$22)+((((M14/100)*$AJ$23)*$AH$23)),IF(Calculator!$O$6="DUALBAND A",SUM((((M14/100)*$AJ$22)*$AH$22))+(((((M14/100)*$AJ$22)*$AN$22)*$AH$22)*Calculator!$G$16)-((((M14/100)*$AJ$22)*$AN$22)*$AH$22)+((((M14/100)*$AJ$23)*$AH$23)),IF(Calculator!$O$6="DUALBAND B",SUM((((M14/100)*$AJ$22)*$AH$22))+(((((M14/100)*$AJ$22)*$AN$22)*$AH$22)*Calculator!$G$17)-((((M14/100)*$AJ$22)*$AN$22)*$AH$22)+((((M14/100)*$AJ$23)*$AH$23)),IF(Calculator!$O$6="DUALBAND C",SUM((((M14/100)*$AJ$22)*$AH$22))+(((((M14/100)*$AJ$22)*$AN$22)*$AH$22)*Calculator!$G$18)-((((M14/100)*$AJ$22)*$AN$22)*$AH$22)+((((M14/100)*$AJ$23)*$AH$23)),IF(Calculator!$O$6="DUALBAND D",SUM((((M14/100)*$AJ$22)*$AH$22))+(((((M14/100)*$AJ$22)*$AN$22)*$AH$22)*Calculator!$G$19)-((((M14/100)*$AJ$22)*$AN$22)*$AH$22)+((((M14/100)*$AJ$23)*$AH$23)),IF(Calculator!$O$6="DUALURBANE",SUM((((M14/100)*$AJ$22)*$AH$22))+(((((M14/100)*$AJ$22)*$AN$22)*$AH$22)*Calculator!$G$20)-((((M14/100)*$AJ$22)*$AN$22)*$AH$22)+((((M14/100)*$AJ$23)*$AH$23)),IF(Calculator!$O$6="DUALSILVERANOD",SUM((((M14/100)*$AJ$22)*$AH$22))+(((((M14/100)*$AJ$22)*$AN$22)*$AH$22)*Calculator!$G$21)-((((M14/100)*$AJ$22)*$AN$22)*$AH$22)+((((M14/100)*$AJ$23)*$AH$23)),IF(Calculator!$O$6="DUALANOD",SUM((((M14/100)*$AJ$22)*$AH$22))+(((((M14/100)*$AJ$22)*$AN$22)*$AH$22)*Calculator!$G$22)-((((M14/100)*$AJ$22)*$AN$22)*$AH$22)+((((M14/100)*$AJ$23)*$AH$23))))))))))))))))))))))))</f>
        <v>261.83865059204095</v>
      </c>
      <c r="AC14" s="2">
        <f>IF(Calculator!$O$6="SINGLEBASE",SUM((((N14/100)*$AJ$22)*$AH$22))+((((N14/100)*$AJ$23)*$AH$23)),IF(Calculator!$O$6="SINGLEELEMENTS",SUM((((N14/100)*$AJ$22)*$AH$22))+(((((N14/100)*$AJ$22)*$AN$22)*$AH$22)*Calculator!$G$2)-((((N14/100)*$AJ$22)*$AN$22)*$AH$22)+((((N14/100)*$AJ$23)*$AH$23)),IF(Calculator!$O$6="SINGLESPECTRUM",SUM((((N14/100)*$AJ$22)*$AH$22))+(((((N14/100)*$AJ$22)*$AN$22)*$AH$22)*Calculator!$G$4)-((((N14/100)*$AJ$22)*$AN$22)*$AH$22)+((((N14/100)*$AJ$23)*$AH$23)),IF(Calculator!$O$6="SINGLEHOMESTEAD",SUM((((N14/100)*$AJ$22)*$AH$22))+(((((N14/100)*$AJ$22)*$AN$22)*$AH$22)*Calculator!$G$3)-((((N14/100)*$AJ$22)*$AN$22)*$AH$22)+((((N14/100)*$AJ$23)*$AH$23)),IF(Calculator!$O$6="SINGLEBAND A",SUM((((N14/100)*$AJ$22)*$AH$22))+(((((N14/100)*$AJ$22)*$AN$22)*$AH$22)*Calculator!$G$5)-((((N14/100)*$AJ$22)*$AN$22)*$AH$22)+((((N14/100)*$AJ$23)*$AH$23)),IF(Calculator!$O$6="SINGLEBAND B",SUM((((N14/100)*$AJ$22)*$AH$22))+(((((N14/100)*$AJ$22)*$AN$22)*$AH$22)*Calculator!$G$6)-((((N14/100)*$AJ$22)*$AN$22)*$AH$22)+((((N14/100)*$AJ$23)*$AH$23)),IF(Calculator!$O$6="SINGLEBAND C",SUM((((N14/100)*$AJ$22)*$AH$22))+(((((N14/100)*$AJ$22)*$AN$22)*$AH$22)*Calculator!$G$7)-((((N14/100)*$AJ$22)*$AN$22)*$AH$22)+((((N14/100)*$AJ$23)*$AH$23)),IF(Calculator!$O$6="SINGLEBAND D",SUM((((N14/100)*$AJ$22)*$AH$22))+(((((N14/100)*$AJ$22)*$AN$22)*$AH$22)*Calculator!$G$8)-((((N14/100)*$AJ$22)*$AN$22)*$AH$22)+((((N14/100)*$AJ$23)*$AH$23)),IF(Calculator!$O$6="SINGLEURBANE",SUM((((N14/100)*$AJ$22)*$AH$22))+(((((N14/100)*$AJ$22)*$AN$22)*$AH$22)*Calculator!$G$9)-((((N14/100)*$AJ$22)*$AN$22)*$AH$22)+((((N14/100)*$AJ$23)*$AH$23)),IF(Calculator!$O$6="SINGLESILVERANOD",SUM((((N14/100)*$AJ$22)*$AH$22))+(((((N14/100)*$AJ$22)*$AN$22)*$AH$22)*Calculator!$G$10)-((((N14/100)*$AJ$22)*$AN$22)*$AH$22)+((((N14/100)*$AJ$23)*$AH$23)),IF(Calculator!$O$6="SINGLEANOD",SUM((((N14/100)*$AJ$22)*$AH$22))+(((((N14/100)*$AJ$22)*$AN$22)*$AH$22)*Calculator!$G$11)-((((N14/100)*$AJ$22)*$AN$22)*$AH$22)+((((N14/100)*$AJ$23)*$AH$23)),IF(Calculator!$O$6="DUALBASE",SUM((((N14/100)*$AJ$22)*$AH$22))+(((((N14/100)*$AJ$22)*$AN$22)*$AH$22)*Calculator!$G$12)-((((N14/100)*$AJ$22)*$AN$22)*$AH$22)+((((N14/100)*$AJ$23)*$AH$23)),IF(Calculator!$O$6="DUALELEMENTS",SUM((((N14/100)*$AJ$22)*$AH$22))+(((((N14/100)*$AJ$22)*$AN$22)*$AH$22)*Calculator!$G$13)-((((N14/100)*$AJ$22)*$AN$22)*$AH$22)+((((N14/100)*$AJ$23)*$AH$23)),IF(Calculator!$O$6="DUALSPECTRUM",SUM((((N14/100)*$AJ$22)*$AH$22))+(((((N14/100)*$AJ$22)*$AN$22)*$AH$22)*Calculator!$G$15)-((((N14/100)*$AJ$22)*$AN$22)*$AH$22)+((((N14/100)*$AJ$23)*$AH$23)),IF(Calculator!$O$6="DUALHOMESTEAD",SUM((((N14/100)*$AJ$22)*$AH$22))+(((((N14/100)*$AJ$22)*$AN$22)*$AH$22)*Calculator!$G$14)-((((N14/100)*$AJ$22)*$AN$22)*$AH$22)+((((N14/100)*$AJ$23)*$AH$23)),IF(Calculator!$O$6="DUALBAND A",SUM((((N14/100)*$AJ$22)*$AH$22))+(((((N14/100)*$AJ$22)*$AN$22)*$AH$22)*Calculator!$G$16)-((((N14/100)*$AJ$22)*$AN$22)*$AH$22)+((((N14/100)*$AJ$23)*$AH$23)),IF(Calculator!$O$6="DUALBAND B",SUM((((N14/100)*$AJ$22)*$AH$22))+(((((N14/100)*$AJ$22)*$AN$22)*$AH$22)*Calculator!$G$17)-((((N14/100)*$AJ$22)*$AN$22)*$AH$22)+((((N14/100)*$AJ$23)*$AH$23)),IF(Calculator!$O$6="DUALBAND C",SUM((((N14/100)*$AJ$22)*$AH$22))+(((((N14/100)*$AJ$22)*$AN$22)*$AH$22)*Calculator!$G$18)-((((N14/100)*$AJ$22)*$AN$22)*$AH$22)+((((N14/100)*$AJ$23)*$AH$23)),IF(Calculator!$O$6="DUALBAND D",SUM((((N14/100)*$AJ$22)*$AH$22))+(((((N14/100)*$AJ$22)*$AN$22)*$AH$22)*Calculator!$G$19)-((((N14/100)*$AJ$22)*$AN$22)*$AH$22)+((((N14/100)*$AJ$23)*$AH$23)),IF(Calculator!$O$6="DUALURBANE",SUM((((N14/100)*$AJ$22)*$AH$22))+(((((N14/100)*$AJ$22)*$AN$22)*$AH$22)*Calculator!$G$20)-((((N14/100)*$AJ$22)*$AN$22)*$AH$22)+((((N14/100)*$AJ$23)*$AH$23)),IF(Calculator!$O$6="DUALSILVERANOD",SUM((((N14/100)*$AJ$22)*$AH$22))+(((((N14/100)*$AJ$22)*$AN$22)*$AH$22)*Calculator!$G$21)-((((N14/100)*$AJ$22)*$AN$22)*$AH$22)+((((N14/100)*$AJ$23)*$AH$23)),IF(Calculator!$O$6="DUALANOD",SUM((((N14/100)*$AJ$22)*$AH$22))+(((((N14/100)*$AJ$22)*$AN$22)*$AH$22)*Calculator!$G$22)-((((N14/100)*$AJ$22)*$AN$22)*$AH$22)+((((N14/100)*$AJ$23)*$AH$23))))))))))))))))))))))))</f>
        <v>264.52504046020499</v>
      </c>
    </row>
    <row r="15" spans="1:40">
      <c r="A15" s="8" t="s">
        <v>1447</v>
      </c>
      <c r="B15" s="2">
        <v>552.99309234619136</v>
      </c>
      <c r="C15" s="2">
        <v>579.97499999999991</v>
      </c>
      <c r="D15" s="2">
        <v>586.53763061523432</v>
      </c>
      <c r="E15" s="2">
        <v>593.69585510253899</v>
      </c>
      <c r="F15" s="2">
        <v>600.25842193603512</v>
      </c>
      <c r="G15" s="2">
        <v>606.81059234619136</v>
      </c>
      <c r="H15" s="2">
        <v>613.37322296142577</v>
      </c>
      <c r="I15" s="2">
        <v>619.93578979492179</v>
      </c>
      <c r="J15" s="2">
        <v>627.31348724365228</v>
      </c>
      <c r="K15" s="2">
        <v>633.87611785888669</v>
      </c>
      <c r="L15" s="2">
        <v>640.42822448730465</v>
      </c>
      <c r="M15" s="2">
        <v>646.99085510253906</v>
      </c>
      <c r="N15" s="2">
        <v>653.55342193603508</v>
      </c>
      <c r="P15" s="8">
        <v>1300</v>
      </c>
      <c r="Q15" s="2">
        <f>IF(Calculator!$O$6="SINGLEBASE",SUM((((B15/100)*$AJ$22)*$AH$22))+((((B15/100)*$AJ$23)*$AH$23)),IF(Calculator!$O$6="SINGLEELEMENTS",SUM((((B15/100)*$AJ$22)*$AH$22))+(((((B15/100)*$AJ$22)*$AN$22)*$AH$22)*Calculator!$G$2)-((((B15/100)*$AJ$22)*$AN$22)*$AH$22)+((((B15/100)*$AJ$23)*$AH$23)),IF(Calculator!$O$6="SINGLESPECTRUM",SUM((((B15/100)*$AJ$22)*$AH$22))+(((((B15/100)*$AJ$22)*$AN$22)*$AH$22)*Calculator!$G$4)-((((B15/100)*$AJ$22)*$AN$22)*$AH$22)+((((B15/100)*$AJ$23)*$AH$23)),IF(Calculator!$O$6="SINGLEHOMESTEAD",SUM((((B15/100)*$AJ$22)*$AH$22))+(((((B15/100)*$AJ$22)*$AN$22)*$AH$22)*Calculator!$G$3)-((((B15/100)*$AJ$22)*$AN$22)*$AH$22)+((((B15/100)*$AJ$23)*$AH$23)),IF(Calculator!$O$6="SINGLEBAND A",SUM((((B15/100)*$AJ$22)*$AH$22))+(((((B15/100)*$AJ$22)*$AN$22)*$AH$22)*Calculator!$G$5)-((((B15/100)*$AJ$22)*$AN$22)*$AH$22)+((((B15/100)*$AJ$23)*$AH$23)),IF(Calculator!$O$6="SINGLEBAND B",SUM((((B15/100)*$AJ$22)*$AH$22))+(((((B15/100)*$AJ$22)*$AN$22)*$AH$22)*Calculator!$G$6)-((((B15/100)*$AJ$22)*$AN$22)*$AH$22)+((((B15/100)*$AJ$23)*$AH$23)),IF(Calculator!$O$6="SINGLEBAND C",SUM((((B15/100)*$AJ$22)*$AH$22))+(((((B15/100)*$AJ$22)*$AN$22)*$AH$22)*Calculator!$G$7)-((((B15/100)*$AJ$22)*$AN$22)*$AH$22)+((((B15/100)*$AJ$23)*$AH$23)),IF(Calculator!$O$6="SINGLEBAND D",SUM((((B15/100)*$AJ$22)*$AH$22))+(((((B15/100)*$AJ$22)*$AN$22)*$AH$22)*Calculator!$G$8)-((((B15/100)*$AJ$22)*$AN$22)*$AH$22)+((((B15/100)*$AJ$23)*$AH$23)),IF(Calculator!$O$6="SINGLEURBANE",SUM((((B15/100)*$AJ$22)*$AH$22))+(((((B15/100)*$AJ$22)*$AN$22)*$AH$22)*Calculator!$G$9)-((((B15/100)*$AJ$22)*$AN$22)*$AH$22)+((((B15/100)*$AJ$23)*$AH$23)),IF(Calculator!$O$6="SINGLESILVERANOD",SUM((((B15/100)*$AJ$22)*$AH$22))+(((((B15/100)*$AJ$22)*$AN$22)*$AH$22)*Calculator!$G$10)-((((B15/100)*$AJ$22)*$AN$22)*$AH$22)+((((B15/100)*$AJ$23)*$AH$23)),IF(Calculator!$O$6="SINGLEANOD",SUM((((B15/100)*$AJ$22)*$AH$22))+(((((B15/100)*$AJ$22)*$AN$22)*$AH$22)*Calculator!$G$11)-((((B15/100)*$AJ$22)*$AN$22)*$AH$22)+((((B15/100)*$AJ$23)*$AH$23)),IF(Calculator!$O$6="DUALBASE",SUM((((B15/100)*$AJ$22)*$AH$22))+(((((B15/100)*$AJ$22)*$AN$22)*$AH$22)*Calculator!$G$12)-((((B15/100)*$AJ$22)*$AN$22)*$AH$22)+((((B15/100)*$AJ$23)*$AH$23)),IF(Calculator!$O$6="DUALELEMENTS",SUM((((B15/100)*$AJ$22)*$AH$22))+(((((B15/100)*$AJ$22)*$AN$22)*$AH$22)*Calculator!$G$13)-((((B15/100)*$AJ$22)*$AN$22)*$AH$22)+((((B15/100)*$AJ$23)*$AH$23)),IF(Calculator!$O$6="DUALSPECTRUM",SUM((((B15/100)*$AJ$22)*$AH$22))+(((((B15/100)*$AJ$22)*$AN$22)*$AH$22)*Calculator!$G$15)-((((B15/100)*$AJ$22)*$AN$22)*$AH$22)+((((B15/100)*$AJ$23)*$AH$23)),IF(Calculator!$O$6="DUALHOMESTEAD",SUM((((B15/100)*$AJ$22)*$AH$22))+(((((B15/100)*$AJ$22)*$AN$22)*$AH$22)*Calculator!$G$14)-((((B15/100)*$AJ$22)*$AN$22)*$AH$22)+((((B15/100)*$AJ$23)*$AH$23)),IF(Calculator!$O$6="DUALBAND A",SUM((((B15/100)*$AJ$22)*$AH$22))+(((((B15/100)*$AJ$22)*$AN$22)*$AH$22)*Calculator!$G$16)-((((B15/100)*$AJ$22)*$AN$22)*$AH$22)+((((B15/100)*$AJ$23)*$AH$23)),IF(Calculator!$O$6="DUALBAND B",SUM((((B15/100)*$AJ$22)*$AH$22))+(((((B15/100)*$AJ$22)*$AN$22)*$AH$22)*Calculator!$G$17)-((((B15/100)*$AJ$22)*$AN$22)*$AH$22)+((((B15/100)*$AJ$23)*$AH$23)),IF(Calculator!$O$6="DUALBAND C",SUM((((B15/100)*$AJ$22)*$AH$22))+(((((B15/100)*$AJ$22)*$AN$22)*$AH$22)*Calculator!$G$18)-((((B15/100)*$AJ$22)*$AN$22)*$AH$22)+((((B15/100)*$AJ$23)*$AH$23)),IF(Calculator!$O$6="DUALBAND D",SUM((((B15/100)*$AJ$22)*$AH$22))+(((((B15/100)*$AJ$22)*$AN$22)*$AH$22)*Calculator!$G$19)-((((B15/100)*$AJ$22)*$AN$22)*$AH$22)+((((B15/100)*$AJ$23)*$AH$23)),IF(Calculator!$O$6="DUALURBANE",SUM((((B15/100)*$AJ$22)*$AH$22))+(((((B15/100)*$AJ$22)*$AN$22)*$AH$22)*Calculator!$G$20)-((((B15/100)*$AJ$22)*$AN$22)*$AH$22)+((((B15/100)*$AJ$23)*$AH$23)),IF(Calculator!$O$6="DUALSILVERANOD",SUM((((B15/100)*$AJ$22)*$AH$22))+(((((B15/100)*$AJ$22)*$AN$22)*$AH$22)*Calculator!$G$21)-((((B15/100)*$AJ$22)*$AN$22)*$AH$22)+((((B15/100)*$AJ$23)*$AH$23)),IF(Calculator!$O$6="DUALANOD",SUM((((B15/100)*$AJ$22)*$AH$22))+(((((B15/100)*$AJ$22)*$AN$22)*$AH$22)*Calculator!$G$22)-((((B15/100)*$AJ$22)*$AN$22)*$AH$22)+((((B15/100)*$AJ$23)*$AH$23))))))))))))))))))))))))</f>
        <v>226.72716786193843</v>
      </c>
      <c r="R15" s="2">
        <f>IF(Calculator!$O$6="SINGLEBASE",SUM((((C15/100)*$AJ$22)*$AH$22))+((((C15/100)*$AJ$23)*$AH$23)),IF(Calculator!$O$6="SINGLEELEMENTS",SUM((((C15/100)*$AJ$22)*$AH$22))+(((((C15/100)*$AJ$22)*$AN$22)*$AH$22)*Calculator!$G$2)-((((C15/100)*$AJ$22)*$AN$22)*$AH$22)+((((C15/100)*$AJ$23)*$AH$23)),IF(Calculator!$O$6="SINGLESPECTRUM",SUM((((C15/100)*$AJ$22)*$AH$22))+(((((C15/100)*$AJ$22)*$AN$22)*$AH$22)*Calculator!$G$4)-((((C15/100)*$AJ$22)*$AN$22)*$AH$22)+((((C15/100)*$AJ$23)*$AH$23)),IF(Calculator!$O$6="SINGLEHOMESTEAD",SUM((((C15/100)*$AJ$22)*$AH$22))+(((((C15/100)*$AJ$22)*$AN$22)*$AH$22)*Calculator!$G$3)-((((C15/100)*$AJ$22)*$AN$22)*$AH$22)+((((C15/100)*$AJ$23)*$AH$23)),IF(Calculator!$O$6="SINGLEBAND A",SUM((((C15/100)*$AJ$22)*$AH$22))+(((((C15/100)*$AJ$22)*$AN$22)*$AH$22)*Calculator!$G$5)-((((C15/100)*$AJ$22)*$AN$22)*$AH$22)+((((C15/100)*$AJ$23)*$AH$23)),IF(Calculator!$O$6="SINGLEBAND B",SUM((((C15/100)*$AJ$22)*$AH$22))+(((((C15/100)*$AJ$22)*$AN$22)*$AH$22)*Calculator!$G$6)-((((C15/100)*$AJ$22)*$AN$22)*$AH$22)+((((C15/100)*$AJ$23)*$AH$23)),IF(Calculator!$O$6="SINGLEBAND C",SUM((((C15/100)*$AJ$22)*$AH$22))+(((((C15/100)*$AJ$22)*$AN$22)*$AH$22)*Calculator!$G$7)-((((C15/100)*$AJ$22)*$AN$22)*$AH$22)+((((C15/100)*$AJ$23)*$AH$23)),IF(Calculator!$O$6="SINGLEBAND D",SUM((((C15/100)*$AJ$22)*$AH$22))+(((((C15/100)*$AJ$22)*$AN$22)*$AH$22)*Calculator!$G$8)-((((C15/100)*$AJ$22)*$AN$22)*$AH$22)+((((C15/100)*$AJ$23)*$AH$23)),IF(Calculator!$O$6="SINGLEURBANE",SUM((((C15/100)*$AJ$22)*$AH$22))+(((((C15/100)*$AJ$22)*$AN$22)*$AH$22)*Calculator!$G$9)-((((C15/100)*$AJ$22)*$AN$22)*$AH$22)+((((C15/100)*$AJ$23)*$AH$23)),IF(Calculator!$O$6="SINGLESILVERANOD",SUM((((C15/100)*$AJ$22)*$AH$22))+(((((C15/100)*$AJ$22)*$AN$22)*$AH$22)*Calculator!$G$10)-((((C15/100)*$AJ$22)*$AN$22)*$AH$22)+((((C15/100)*$AJ$23)*$AH$23)),IF(Calculator!$O$6="SINGLEANOD",SUM((((C15/100)*$AJ$22)*$AH$22))+(((((C15/100)*$AJ$22)*$AN$22)*$AH$22)*Calculator!$G$11)-((((C15/100)*$AJ$22)*$AN$22)*$AH$22)+((((C15/100)*$AJ$23)*$AH$23)),IF(Calculator!$O$6="DUALBASE",SUM((((C15/100)*$AJ$22)*$AH$22))+(((((C15/100)*$AJ$22)*$AN$22)*$AH$22)*Calculator!$G$12)-((((C15/100)*$AJ$22)*$AN$22)*$AH$22)+((((C15/100)*$AJ$23)*$AH$23)),IF(Calculator!$O$6="DUALELEMENTS",SUM((((C15/100)*$AJ$22)*$AH$22))+(((((C15/100)*$AJ$22)*$AN$22)*$AH$22)*Calculator!$G$13)-((((C15/100)*$AJ$22)*$AN$22)*$AH$22)+((((C15/100)*$AJ$23)*$AH$23)),IF(Calculator!$O$6="DUALSPECTRUM",SUM((((C15/100)*$AJ$22)*$AH$22))+(((((C15/100)*$AJ$22)*$AN$22)*$AH$22)*Calculator!$G$15)-((((C15/100)*$AJ$22)*$AN$22)*$AH$22)+((((C15/100)*$AJ$23)*$AH$23)),IF(Calculator!$O$6="DUALHOMESTEAD",SUM((((C15/100)*$AJ$22)*$AH$22))+(((((C15/100)*$AJ$22)*$AN$22)*$AH$22)*Calculator!$G$14)-((((C15/100)*$AJ$22)*$AN$22)*$AH$22)+((((C15/100)*$AJ$23)*$AH$23)),IF(Calculator!$O$6="DUALBAND A",SUM((((C15/100)*$AJ$22)*$AH$22))+(((((C15/100)*$AJ$22)*$AN$22)*$AH$22)*Calculator!$G$16)-((((C15/100)*$AJ$22)*$AN$22)*$AH$22)+((((C15/100)*$AJ$23)*$AH$23)),IF(Calculator!$O$6="DUALBAND B",SUM((((C15/100)*$AJ$22)*$AH$22))+(((((C15/100)*$AJ$22)*$AN$22)*$AH$22)*Calculator!$G$17)-((((C15/100)*$AJ$22)*$AN$22)*$AH$22)+((((C15/100)*$AJ$23)*$AH$23)),IF(Calculator!$O$6="DUALBAND C",SUM((((C15/100)*$AJ$22)*$AH$22))+(((((C15/100)*$AJ$22)*$AN$22)*$AH$22)*Calculator!$G$18)-((((C15/100)*$AJ$22)*$AN$22)*$AH$22)+((((C15/100)*$AJ$23)*$AH$23)),IF(Calculator!$O$6="DUALBAND D",SUM((((C15/100)*$AJ$22)*$AH$22))+(((((C15/100)*$AJ$22)*$AN$22)*$AH$22)*Calculator!$G$19)-((((C15/100)*$AJ$22)*$AN$22)*$AH$22)+((((C15/100)*$AJ$23)*$AH$23)),IF(Calculator!$O$6="DUALURBANE",SUM((((C15/100)*$AJ$22)*$AH$22))+(((((C15/100)*$AJ$22)*$AN$22)*$AH$22)*Calculator!$G$20)-((((C15/100)*$AJ$22)*$AN$22)*$AH$22)+((((C15/100)*$AJ$23)*$AH$23)),IF(Calculator!$O$6="DUALSILVERANOD",SUM((((C15/100)*$AJ$22)*$AH$22))+(((((C15/100)*$AJ$22)*$AN$22)*$AH$22)*Calculator!$G$21)-((((C15/100)*$AJ$22)*$AN$22)*$AH$22)+((((C15/100)*$AJ$23)*$AH$23)),IF(Calculator!$O$6="DUALANOD",SUM((((C15/100)*$AJ$22)*$AH$22))+(((((C15/100)*$AJ$22)*$AN$22)*$AH$22)*Calculator!$G$22)-((((C15/100)*$AJ$22)*$AN$22)*$AH$22)+((((C15/100)*$AJ$23)*$AH$23))))))))))))))))))))))))</f>
        <v>237.78974999999997</v>
      </c>
      <c r="S15" s="2">
        <f>IF(Calculator!$O$6="SINGLEBASE",SUM((((D15/100)*$AJ$22)*$AH$22))+((((D15/100)*$AJ$23)*$AH$23)),IF(Calculator!$O$6="SINGLEELEMENTS",SUM((((D15/100)*$AJ$22)*$AH$22))+(((((D15/100)*$AJ$22)*$AN$22)*$AH$22)*Calculator!$G$2)-((((D15/100)*$AJ$22)*$AN$22)*$AH$22)+((((D15/100)*$AJ$23)*$AH$23)),IF(Calculator!$O$6="SINGLESPECTRUM",SUM((((D15/100)*$AJ$22)*$AH$22))+(((((D15/100)*$AJ$22)*$AN$22)*$AH$22)*Calculator!$G$4)-((((D15/100)*$AJ$22)*$AN$22)*$AH$22)+((((D15/100)*$AJ$23)*$AH$23)),IF(Calculator!$O$6="SINGLEHOMESTEAD",SUM((((D15/100)*$AJ$22)*$AH$22))+(((((D15/100)*$AJ$22)*$AN$22)*$AH$22)*Calculator!$G$3)-((((D15/100)*$AJ$22)*$AN$22)*$AH$22)+((((D15/100)*$AJ$23)*$AH$23)),IF(Calculator!$O$6="SINGLEBAND A",SUM((((D15/100)*$AJ$22)*$AH$22))+(((((D15/100)*$AJ$22)*$AN$22)*$AH$22)*Calculator!$G$5)-((((D15/100)*$AJ$22)*$AN$22)*$AH$22)+((((D15/100)*$AJ$23)*$AH$23)),IF(Calculator!$O$6="SINGLEBAND B",SUM((((D15/100)*$AJ$22)*$AH$22))+(((((D15/100)*$AJ$22)*$AN$22)*$AH$22)*Calculator!$G$6)-((((D15/100)*$AJ$22)*$AN$22)*$AH$22)+((((D15/100)*$AJ$23)*$AH$23)),IF(Calculator!$O$6="SINGLEBAND C",SUM((((D15/100)*$AJ$22)*$AH$22))+(((((D15/100)*$AJ$22)*$AN$22)*$AH$22)*Calculator!$G$7)-((((D15/100)*$AJ$22)*$AN$22)*$AH$22)+((((D15/100)*$AJ$23)*$AH$23)),IF(Calculator!$O$6="SINGLEBAND D",SUM((((D15/100)*$AJ$22)*$AH$22))+(((((D15/100)*$AJ$22)*$AN$22)*$AH$22)*Calculator!$G$8)-((((D15/100)*$AJ$22)*$AN$22)*$AH$22)+((((D15/100)*$AJ$23)*$AH$23)),IF(Calculator!$O$6="SINGLEURBANE",SUM((((D15/100)*$AJ$22)*$AH$22))+(((((D15/100)*$AJ$22)*$AN$22)*$AH$22)*Calculator!$G$9)-((((D15/100)*$AJ$22)*$AN$22)*$AH$22)+((((D15/100)*$AJ$23)*$AH$23)),IF(Calculator!$O$6="SINGLESILVERANOD",SUM((((D15/100)*$AJ$22)*$AH$22))+(((((D15/100)*$AJ$22)*$AN$22)*$AH$22)*Calculator!$G$10)-((((D15/100)*$AJ$22)*$AN$22)*$AH$22)+((((D15/100)*$AJ$23)*$AH$23)),IF(Calculator!$O$6="SINGLEANOD",SUM((((D15/100)*$AJ$22)*$AH$22))+(((((D15/100)*$AJ$22)*$AN$22)*$AH$22)*Calculator!$G$11)-((((D15/100)*$AJ$22)*$AN$22)*$AH$22)+((((D15/100)*$AJ$23)*$AH$23)),IF(Calculator!$O$6="DUALBASE",SUM((((D15/100)*$AJ$22)*$AH$22))+(((((D15/100)*$AJ$22)*$AN$22)*$AH$22)*Calculator!$G$12)-((((D15/100)*$AJ$22)*$AN$22)*$AH$22)+((((D15/100)*$AJ$23)*$AH$23)),IF(Calculator!$O$6="DUALELEMENTS",SUM((((D15/100)*$AJ$22)*$AH$22))+(((((D15/100)*$AJ$22)*$AN$22)*$AH$22)*Calculator!$G$13)-((((D15/100)*$AJ$22)*$AN$22)*$AH$22)+((((D15/100)*$AJ$23)*$AH$23)),IF(Calculator!$O$6="DUALSPECTRUM",SUM((((D15/100)*$AJ$22)*$AH$22))+(((((D15/100)*$AJ$22)*$AN$22)*$AH$22)*Calculator!$G$15)-((((D15/100)*$AJ$22)*$AN$22)*$AH$22)+((((D15/100)*$AJ$23)*$AH$23)),IF(Calculator!$O$6="DUALHOMESTEAD",SUM((((D15/100)*$AJ$22)*$AH$22))+(((((D15/100)*$AJ$22)*$AN$22)*$AH$22)*Calculator!$G$14)-((((D15/100)*$AJ$22)*$AN$22)*$AH$22)+((((D15/100)*$AJ$23)*$AH$23)),IF(Calculator!$O$6="DUALBAND A",SUM((((D15/100)*$AJ$22)*$AH$22))+(((((D15/100)*$AJ$22)*$AN$22)*$AH$22)*Calculator!$G$16)-((((D15/100)*$AJ$22)*$AN$22)*$AH$22)+((((D15/100)*$AJ$23)*$AH$23)),IF(Calculator!$O$6="DUALBAND B",SUM((((D15/100)*$AJ$22)*$AH$22))+(((((D15/100)*$AJ$22)*$AN$22)*$AH$22)*Calculator!$G$17)-((((D15/100)*$AJ$22)*$AN$22)*$AH$22)+((((D15/100)*$AJ$23)*$AH$23)),IF(Calculator!$O$6="DUALBAND C",SUM((((D15/100)*$AJ$22)*$AH$22))+(((((D15/100)*$AJ$22)*$AN$22)*$AH$22)*Calculator!$G$18)-((((D15/100)*$AJ$22)*$AN$22)*$AH$22)+((((D15/100)*$AJ$23)*$AH$23)),IF(Calculator!$O$6="DUALBAND D",SUM((((D15/100)*$AJ$22)*$AH$22))+(((((D15/100)*$AJ$22)*$AN$22)*$AH$22)*Calculator!$G$19)-((((D15/100)*$AJ$22)*$AN$22)*$AH$22)+((((D15/100)*$AJ$23)*$AH$23)),IF(Calculator!$O$6="DUALURBANE",SUM((((D15/100)*$AJ$22)*$AH$22))+(((((D15/100)*$AJ$22)*$AN$22)*$AH$22)*Calculator!$G$20)-((((D15/100)*$AJ$22)*$AN$22)*$AH$22)+((((D15/100)*$AJ$23)*$AH$23)),IF(Calculator!$O$6="DUALSILVERANOD",SUM((((D15/100)*$AJ$22)*$AH$22))+(((((D15/100)*$AJ$22)*$AN$22)*$AH$22)*Calculator!$G$21)-((((D15/100)*$AJ$22)*$AN$22)*$AH$22)+((((D15/100)*$AJ$23)*$AH$23)),IF(Calculator!$O$6="DUALANOD",SUM((((D15/100)*$AJ$22)*$AH$22))+(((((D15/100)*$AJ$22)*$AN$22)*$AH$22)*Calculator!$G$22)-((((D15/100)*$AJ$22)*$AN$22)*$AH$22)+((((D15/100)*$AJ$23)*$AH$23))))))))))))))))))))))))</f>
        <v>240.48042855224605</v>
      </c>
      <c r="T15" s="2">
        <f>IF(Calculator!$O$6="SINGLEBASE",SUM((((E15/100)*$AJ$22)*$AH$22))+((((E15/100)*$AJ$23)*$AH$23)),IF(Calculator!$O$6="SINGLEELEMENTS",SUM((((E15/100)*$AJ$22)*$AH$22))+(((((E15/100)*$AJ$22)*$AN$22)*$AH$22)*Calculator!$G$2)-((((E15/100)*$AJ$22)*$AN$22)*$AH$22)+((((E15/100)*$AJ$23)*$AH$23)),IF(Calculator!$O$6="SINGLESPECTRUM",SUM((((E15/100)*$AJ$22)*$AH$22))+(((((E15/100)*$AJ$22)*$AN$22)*$AH$22)*Calculator!$G$4)-((((E15/100)*$AJ$22)*$AN$22)*$AH$22)+((((E15/100)*$AJ$23)*$AH$23)),IF(Calculator!$O$6="SINGLEHOMESTEAD",SUM((((E15/100)*$AJ$22)*$AH$22))+(((((E15/100)*$AJ$22)*$AN$22)*$AH$22)*Calculator!$G$3)-((((E15/100)*$AJ$22)*$AN$22)*$AH$22)+((((E15/100)*$AJ$23)*$AH$23)),IF(Calculator!$O$6="SINGLEBAND A",SUM((((E15/100)*$AJ$22)*$AH$22))+(((((E15/100)*$AJ$22)*$AN$22)*$AH$22)*Calculator!$G$5)-((((E15/100)*$AJ$22)*$AN$22)*$AH$22)+((((E15/100)*$AJ$23)*$AH$23)),IF(Calculator!$O$6="SINGLEBAND B",SUM((((E15/100)*$AJ$22)*$AH$22))+(((((E15/100)*$AJ$22)*$AN$22)*$AH$22)*Calculator!$G$6)-((((E15/100)*$AJ$22)*$AN$22)*$AH$22)+((((E15/100)*$AJ$23)*$AH$23)),IF(Calculator!$O$6="SINGLEBAND C",SUM((((E15/100)*$AJ$22)*$AH$22))+(((((E15/100)*$AJ$22)*$AN$22)*$AH$22)*Calculator!$G$7)-((((E15/100)*$AJ$22)*$AN$22)*$AH$22)+((((E15/100)*$AJ$23)*$AH$23)),IF(Calculator!$O$6="SINGLEBAND D",SUM((((E15/100)*$AJ$22)*$AH$22))+(((((E15/100)*$AJ$22)*$AN$22)*$AH$22)*Calculator!$G$8)-((((E15/100)*$AJ$22)*$AN$22)*$AH$22)+((((E15/100)*$AJ$23)*$AH$23)),IF(Calculator!$O$6="SINGLEURBANE",SUM((((E15/100)*$AJ$22)*$AH$22))+(((((E15/100)*$AJ$22)*$AN$22)*$AH$22)*Calculator!$G$9)-((((E15/100)*$AJ$22)*$AN$22)*$AH$22)+((((E15/100)*$AJ$23)*$AH$23)),IF(Calculator!$O$6="SINGLESILVERANOD",SUM((((E15/100)*$AJ$22)*$AH$22))+(((((E15/100)*$AJ$22)*$AN$22)*$AH$22)*Calculator!$G$10)-((((E15/100)*$AJ$22)*$AN$22)*$AH$22)+((((E15/100)*$AJ$23)*$AH$23)),IF(Calculator!$O$6="SINGLEANOD",SUM((((E15/100)*$AJ$22)*$AH$22))+(((((E15/100)*$AJ$22)*$AN$22)*$AH$22)*Calculator!$G$11)-((((E15/100)*$AJ$22)*$AN$22)*$AH$22)+((((E15/100)*$AJ$23)*$AH$23)),IF(Calculator!$O$6="DUALBASE",SUM((((E15/100)*$AJ$22)*$AH$22))+(((((E15/100)*$AJ$22)*$AN$22)*$AH$22)*Calculator!$G$12)-((((E15/100)*$AJ$22)*$AN$22)*$AH$22)+((((E15/100)*$AJ$23)*$AH$23)),IF(Calculator!$O$6="DUALELEMENTS",SUM((((E15/100)*$AJ$22)*$AH$22))+(((((E15/100)*$AJ$22)*$AN$22)*$AH$22)*Calculator!$G$13)-((((E15/100)*$AJ$22)*$AN$22)*$AH$22)+((((E15/100)*$AJ$23)*$AH$23)),IF(Calculator!$O$6="DUALSPECTRUM",SUM((((E15/100)*$AJ$22)*$AH$22))+(((((E15/100)*$AJ$22)*$AN$22)*$AH$22)*Calculator!$G$15)-((((E15/100)*$AJ$22)*$AN$22)*$AH$22)+((((E15/100)*$AJ$23)*$AH$23)),IF(Calculator!$O$6="DUALHOMESTEAD",SUM((((E15/100)*$AJ$22)*$AH$22))+(((((E15/100)*$AJ$22)*$AN$22)*$AH$22)*Calculator!$G$14)-((((E15/100)*$AJ$22)*$AN$22)*$AH$22)+((((E15/100)*$AJ$23)*$AH$23)),IF(Calculator!$O$6="DUALBAND A",SUM((((E15/100)*$AJ$22)*$AH$22))+(((((E15/100)*$AJ$22)*$AN$22)*$AH$22)*Calculator!$G$16)-((((E15/100)*$AJ$22)*$AN$22)*$AH$22)+((((E15/100)*$AJ$23)*$AH$23)),IF(Calculator!$O$6="DUALBAND B",SUM((((E15/100)*$AJ$22)*$AH$22))+(((((E15/100)*$AJ$22)*$AN$22)*$AH$22)*Calculator!$G$17)-((((E15/100)*$AJ$22)*$AN$22)*$AH$22)+((((E15/100)*$AJ$23)*$AH$23)),IF(Calculator!$O$6="DUALBAND C",SUM((((E15/100)*$AJ$22)*$AH$22))+(((((E15/100)*$AJ$22)*$AN$22)*$AH$22)*Calculator!$G$18)-((((E15/100)*$AJ$22)*$AN$22)*$AH$22)+((((E15/100)*$AJ$23)*$AH$23)),IF(Calculator!$O$6="DUALBAND D",SUM((((E15/100)*$AJ$22)*$AH$22))+(((((E15/100)*$AJ$22)*$AN$22)*$AH$22)*Calculator!$G$19)-((((E15/100)*$AJ$22)*$AN$22)*$AH$22)+((((E15/100)*$AJ$23)*$AH$23)),IF(Calculator!$O$6="DUALURBANE",SUM((((E15/100)*$AJ$22)*$AH$22))+(((((E15/100)*$AJ$22)*$AN$22)*$AH$22)*Calculator!$G$20)-((((E15/100)*$AJ$22)*$AN$22)*$AH$22)+((((E15/100)*$AJ$23)*$AH$23)),IF(Calculator!$O$6="DUALSILVERANOD",SUM((((E15/100)*$AJ$22)*$AH$22))+(((((E15/100)*$AJ$22)*$AN$22)*$AH$22)*Calculator!$G$21)-((((E15/100)*$AJ$22)*$AN$22)*$AH$22)+((((E15/100)*$AJ$23)*$AH$23)),IF(Calculator!$O$6="DUALANOD",SUM((((E15/100)*$AJ$22)*$AH$22))+(((((E15/100)*$AJ$22)*$AN$22)*$AH$22)*Calculator!$G$22)-((((E15/100)*$AJ$22)*$AN$22)*$AH$22)+((((E15/100)*$AJ$23)*$AH$23))))))))))))))))))))))))</f>
        <v>243.41530059204092</v>
      </c>
      <c r="U15" s="2">
        <f>IF(Calculator!$O$6="SINGLEBASE",SUM((((F15/100)*$AJ$22)*$AH$22))+((((F15/100)*$AJ$23)*$AH$23)),IF(Calculator!$O$6="SINGLEELEMENTS",SUM((((F15/100)*$AJ$22)*$AH$22))+(((((F15/100)*$AJ$22)*$AN$22)*$AH$22)*Calculator!$G$2)-((((F15/100)*$AJ$22)*$AN$22)*$AH$22)+((((F15/100)*$AJ$23)*$AH$23)),IF(Calculator!$O$6="SINGLESPECTRUM",SUM((((F15/100)*$AJ$22)*$AH$22))+(((((F15/100)*$AJ$22)*$AN$22)*$AH$22)*Calculator!$G$4)-((((F15/100)*$AJ$22)*$AN$22)*$AH$22)+((((F15/100)*$AJ$23)*$AH$23)),IF(Calculator!$O$6="SINGLEHOMESTEAD",SUM((((F15/100)*$AJ$22)*$AH$22))+(((((F15/100)*$AJ$22)*$AN$22)*$AH$22)*Calculator!$G$3)-((((F15/100)*$AJ$22)*$AN$22)*$AH$22)+((((F15/100)*$AJ$23)*$AH$23)),IF(Calculator!$O$6="SINGLEBAND A",SUM((((F15/100)*$AJ$22)*$AH$22))+(((((F15/100)*$AJ$22)*$AN$22)*$AH$22)*Calculator!$G$5)-((((F15/100)*$AJ$22)*$AN$22)*$AH$22)+((((F15/100)*$AJ$23)*$AH$23)),IF(Calculator!$O$6="SINGLEBAND B",SUM((((F15/100)*$AJ$22)*$AH$22))+(((((F15/100)*$AJ$22)*$AN$22)*$AH$22)*Calculator!$G$6)-((((F15/100)*$AJ$22)*$AN$22)*$AH$22)+((((F15/100)*$AJ$23)*$AH$23)),IF(Calculator!$O$6="SINGLEBAND C",SUM((((F15/100)*$AJ$22)*$AH$22))+(((((F15/100)*$AJ$22)*$AN$22)*$AH$22)*Calculator!$G$7)-((((F15/100)*$AJ$22)*$AN$22)*$AH$22)+((((F15/100)*$AJ$23)*$AH$23)),IF(Calculator!$O$6="SINGLEBAND D",SUM((((F15/100)*$AJ$22)*$AH$22))+(((((F15/100)*$AJ$22)*$AN$22)*$AH$22)*Calculator!$G$8)-((((F15/100)*$AJ$22)*$AN$22)*$AH$22)+((((F15/100)*$AJ$23)*$AH$23)),IF(Calculator!$O$6="SINGLEURBANE",SUM((((F15/100)*$AJ$22)*$AH$22))+(((((F15/100)*$AJ$22)*$AN$22)*$AH$22)*Calculator!$G$9)-((((F15/100)*$AJ$22)*$AN$22)*$AH$22)+((((F15/100)*$AJ$23)*$AH$23)),IF(Calculator!$O$6="SINGLESILVERANOD",SUM((((F15/100)*$AJ$22)*$AH$22))+(((((F15/100)*$AJ$22)*$AN$22)*$AH$22)*Calculator!$G$10)-((((F15/100)*$AJ$22)*$AN$22)*$AH$22)+((((F15/100)*$AJ$23)*$AH$23)),IF(Calculator!$O$6="SINGLEANOD",SUM((((F15/100)*$AJ$22)*$AH$22))+(((((F15/100)*$AJ$22)*$AN$22)*$AH$22)*Calculator!$G$11)-((((F15/100)*$AJ$22)*$AN$22)*$AH$22)+((((F15/100)*$AJ$23)*$AH$23)),IF(Calculator!$O$6="DUALBASE",SUM((((F15/100)*$AJ$22)*$AH$22))+(((((F15/100)*$AJ$22)*$AN$22)*$AH$22)*Calculator!$G$12)-((((F15/100)*$AJ$22)*$AN$22)*$AH$22)+((((F15/100)*$AJ$23)*$AH$23)),IF(Calculator!$O$6="DUALELEMENTS",SUM((((F15/100)*$AJ$22)*$AH$22))+(((((F15/100)*$AJ$22)*$AN$22)*$AH$22)*Calculator!$G$13)-((((F15/100)*$AJ$22)*$AN$22)*$AH$22)+((((F15/100)*$AJ$23)*$AH$23)),IF(Calculator!$O$6="DUALSPECTRUM",SUM((((F15/100)*$AJ$22)*$AH$22))+(((((F15/100)*$AJ$22)*$AN$22)*$AH$22)*Calculator!$G$15)-((((F15/100)*$AJ$22)*$AN$22)*$AH$22)+((((F15/100)*$AJ$23)*$AH$23)),IF(Calculator!$O$6="DUALHOMESTEAD",SUM((((F15/100)*$AJ$22)*$AH$22))+(((((F15/100)*$AJ$22)*$AN$22)*$AH$22)*Calculator!$G$14)-((((F15/100)*$AJ$22)*$AN$22)*$AH$22)+((((F15/100)*$AJ$23)*$AH$23)),IF(Calculator!$O$6="DUALBAND A",SUM((((F15/100)*$AJ$22)*$AH$22))+(((((F15/100)*$AJ$22)*$AN$22)*$AH$22)*Calculator!$G$16)-((((F15/100)*$AJ$22)*$AN$22)*$AH$22)+((((F15/100)*$AJ$23)*$AH$23)),IF(Calculator!$O$6="DUALBAND B",SUM((((F15/100)*$AJ$22)*$AH$22))+(((((F15/100)*$AJ$22)*$AN$22)*$AH$22)*Calculator!$G$17)-((((F15/100)*$AJ$22)*$AN$22)*$AH$22)+((((F15/100)*$AJ$23)*$AH$23)),IF(Calculator!$O$6="DUALBAND C",SUM((((F15/100)*$AJ$22)*$AH$22))+(((((F15/100)*$AJ$22)*$AN$22)*$AH$22)*Calculator!$G$18)-((((F15/100)*$AJ$22)*$AN$22)*$AH$22)+((((F15/100)*$AJ$23)*$AH$23)),IF(Calculator!$O$6="DUALBAND D",SUM((((F15/100)*$AJ$22)*$AH$22))+(((((F15/100)*$AJ$22)*$AN$22)*$AH$22)*Calculator!$G$19)-((((F15/100)*$AJ$22)*$AN$22)*$AH$22)+((((F15/100)*$AJ$23)*$AH$23)),IF(Calculator!$O$6="DUALURBANE",SUM((((F15/100)*$AJ$22)*$AH$22))+(((((F15/100)*$AJ$22)*$AN$22)*$AH$22)*Calculator!$G$20)-((((F15/100)*$AJ$22)*$AN$22)*$AH$22)+((((F15/100)*$AJ$23)*$AH$23)),IF(Calculator!$O$6="DUALSILVERANOD",SUM((((F15/100)*$AJ$22)*$AH$22))+(((((F15/100)*$AJ$22)*$AN$22)*$AH$22)*Calculator!$G$21)-((((F15/100)*$AJ$22)*$AN$22)*$AH$22)+((((F15/100)*$AJ$23)*$AH$23)),IF(Calculator!$O$6="DUALANOD",SUM((((F15/100)*$AJ$22)*$AH$22))+(((((F15/100)*$AJ$22)*$AN$22)*$AH$22)*Calculator!$G$22)-((((F15/100)*$AJ$22)*$AN$22)*$AH$22)+((((F15/100)*$AJ$23)*$AH$23))))))))))))))))))))))))</f>
        <v>246.10595299377437</v>
      </c>
      <c r="V15" s="2">
        <f>IF(Calculator!$O$6="SINGLEBASE",SUM((((G15/100)*$AJ$22)*$AH$22))+((((G15/100)*$AJ$23)*$AH$23)),IF(Calculator!$O$6="SINGLEELEMENTS",SUM((((G15/100)*$AJ$22)*$AH$22))+(((((G15/100)*$AJ$22)*$AN$22)*$AH$22)*Calculator!$G$2)-((((G15/100)*$AJ$22)*$AN$22)*$AH$22)+((((G15/100)*$AJ$23)*$AH$23)),IF(Calculator!$O$6="SINGLESPECTRUM",SUM((((G15/100)*$AJ$22)*$AH$22))+(((((G15/100)*$AJ$22)*$AN$22)*$AH$22)*Calculator!$G$4)-((((G15/100)*$AJ$22)*$AN$22)*$AH$22)+((((G15/100)*$AJ$23)*$AH$23)),IF(Calculator!$O$6="SINGLEHOMESTEAD",SUM((((G15/100)*$AJ$22)*$AH$22))+(((((G15/100)*$AJ$22)*$AN$22)*$AH$22)*Calculator!$G$3)-((((G15/100)*$AJ$22)*$AN$22)*$AH$22)+((((G15/100)*$AJ$23)*$AH$23)),IF(Calculator!$O$6="SINGLEBAND A",SUM((((G15/100)*$AJ$22)*$AH$22))+(((((G15/100)*$AJ$22)*$AN$22)*$AH$22)*Calculator!$G$5)-((((G15/100)*$AJ$22)*$AN$22)*$AH$22)+((((G15/100)*$AJ$23)*$AH$23)),IF(Calculator!$O$6="SINGLEBAND B",SUM((((G15/100)*$AJ$22)*$AH$22))+(((((G15/100)*$AJ$22)*$AN$22)*$AH$22)*Calculator!$G$6)-((((G15/100)*$AJ$22)*$AN$22)*$AH$22)+((((G15/100)*$AJ$23)*$AH$23)),IF(Calculator!$O$6="SINGLEBAND C",SUM((((G15/100)*$AJ$22)*$AH$22))+(((((G15/100)*$AJ$22)*$AN$22)*$AH$22)*Calculator!$G$7)-((((G15/100)*$AJ$22)*$AN$22)*$AH$22)+((((G15/100)*$AJ$23)*$AH$23)),IF(Calculator!$O$6="SINGLEBAND D",SUM((((G15/100)*$AJ$22)*$AH$22))+(((((G15/100)*$AJ$22)*$AN$22)*$AH$22)*Calculator!$G$8)-((((G15/100)*$AJ$22)*$AN$22)*$AH$22)+((((G15/100)*$AJ$23)*$AH$23)),IF(Calculator!$O$6="SINGLEURBANE",SUM((((G15/100)*$AJ$22)*$AH$22))+(((((G15/100)*$AJ$22)*$AN$22)*$AH$22)*Calculator!$G$9)-((((G15/100)*$AJ$22)*$AN$22)*$AH$22)+((((G15/100)*$AJ$23)*$AH$23)),IF(Calculator!$O$6="SINGLESILVERANOD",SUM((((G15/100)*$AJ$22)*$AH$22))+(((((G15/100)*$AJ$22)*$AN$22)*$AH$22)*Calculator!$G$10)-((((G15/100)*$AJ$22)*$AN$22)*$AH$22)+((((G15/100)*$AJ$23)*$AH$23)),IF(Calculator!$O$6="SINGLEANOD",SUM((((G15/100)*$AJ$22)*$AH$22))+(((((G15/100)*$AJ$22)*$AN$22)*$AH$22)*Calculator!$G$11)-((((G15/100)*$AJ$22)*$AN$22)*$AH$22)+((((G15/100)*$AJ$23)*$AH$23)),IF(Calculator!$O$6="DUALBASE",SUM((((G15/100)*$AJ$22)*$AH$22))+(((((G15/100)*$AJ$22)*$AN$22)*$AH$22)*Calculator!$G$12)-((((G15/100)*$AJ$22)*$AN$22)*$AH$22)+((((G15/100)*$AJ$23)*$AH$23)),IF(Calculator!$O$6="DUALELEMENTS",SUM((((G15/100)*$AJ$22)*$AH$22))+(((((G15/100)*$AJ$22)*$AN$22)*$AH$22)*Calculator!$G$13)-((((G15/100)*$AJ$22)*$AN$22)*$AH$22)+((((G15/100)*$AJ$23)*$AH$23)),IF(Calculator!$O$6="DUALSPECTRUM",SUM((((G15/100)*$AJ$22)*$AH$22))+(((((G15/100)*$AJ$22)*$AN$22)*$AH$22)*Calculator!$G$15)-((((G15/100)*$AJ$22)*$AN$22)*$AH$22)+((((G15/100)*$AJ$23)*$AH$23)),IF(Calculator!$O$6="DUALHOMESTEAD",SUM((((G15/100)*$AJ$22)*$AH$22))+(((((G15/100)*$AJ$22)*$AN$22)*$AH$22)*Calculator!$G$14)-((((G15/100)*$AJ$22)*$AN$22)*$AH$22)+((((G15/100)*$AJ$23)*$AH$23)),IF(Calculator!$O$6="DUALBAND A",SUM((((G15/100)*$AJ$22)*$AH$22))+(((((G15/100)*$AJ$22)*$AN$22)*$AH$22)*Calculator!$G$16)-((((G15/100)*$AJ$22)*$AN$22)*$AH$22)+((((G15/100)*$AJ$23)*$AH$23)),IF(Calculator!$O$6="DUALBAND B",SUM((((G15/100)*$AJ$22)*$AH$22))+(((((G15/100)*$AJ$22)*$AN$22)*$AH$22)*Calculator!$G$17)-((((G15/100)*$AJ$22)*$AN$22)*$AH$22)+((((G15/100)*$AJ$23)*$AH$23)),IF(Calculator!$O$6="DUALBAND C",SUM((((G15/100)*$AJ$22)*$AH$22))+(((((G15/100)*$AJ$22)*$AN$22)*$AH$22)*Calculator!$G$18)-((((G15/100)*$AJ$22)*$AN$22)*$AH$22)+((((G15/100)*$AJ$23)*$AH$23)),IF(Calculator!$O$6="DUALBAND D",SUM((((G15/100)*$AJ$22)*$AH$22))+(((((G15/100)*$AJ$22)*$AN$22)*$AH$22)*Calculator!$G$19)-((((G15/100)*$AJ$22)*$AN$22)*$AH$22)+((((G15/100)*$AJ$23)*$AH$23)),IF(Calculator!$O$6="DUALURBANE",SUM((((G15/100)*$AJ$22)*$AH$22))+(((((G15/100)*$AJ$22)*$AN$22)*$AH$22)*Calculator!$G$20)-((((G15/100)*$AJ$22)*$AN$22)*$AH$22)+((((G15/100)*$AJ$23)*$AH$23)),IF(Calculator!$O$6="DUALSILVERANOD",SUM((((G15/100)*$AJ$22)*$AH$22))+(((((G15/100)*$AJ$22)*$AN$22)*$AH$22)*Calculator!$G$21)-((((G15/100)*$AJ$22)*$AN$22)*$AH$22)+((((G15/100)*$AJ$23)*$AH$23)),IF(Calculator!$O$6="DUALANOD",SUM((((G15/100)*$AJ$22)*$AH$22))+(((((G15/100)*$AJ$22)*$AN$22)*$AH$22)*Calculator!$G$22)-((((G15/100)*$AJ$22)*$AN$22)*$AH$22)+((((G15/100)*$AJ$23)*$AH$23))))))))))))))))))))))))</f>
        <v>248.79234286193844</v>
      </c>
      <c r="W15" s="2">
        <f>IF(Calculator!$O$6="SINGLEBASE",SUM((((H15/100)*$AJ$22)*$AH$22))+((((H15/100)*$AJ$23)*$AH$23)),IF(Calculator!$O$6="SINGLEELEMENTS",SUM((((H15/100)*$AJ$22)*$AH$22))+(((((H15/100)*$AJ$22)*$AN$22)*$AH$22)*Calculator!$G$2)-((((H15/100)*$AJ$22)*$AN$22)*$AH$22)+((((H15/100)*$AJ$23)*$AH$23)),IF(Calculator!$O$6="SINGLESPECTRUM",SUM((((H15/100)*$AJ$22)*$AH$22))+(((((H15/100)*$AJ$22)*$AN$22)*$AH$22)*Calculator!$G$4)-((((H15/100)*$AJ$22)*$AN$22)*$AH$22)+((((H15/100)*$AJ$23)*$AH$23)),IF(Calculator!$O$6="SINGLEHOMESTEAD",SUM((((H15/100)*$AJ$22)*$AH$22))+(((((H15/100)*$AJ$22)*$AN$22)*$AH$22)*Calculator!$G$3)-((((H15/100)*$AJ$22)*$AN$22)*$AH$22)+((((H15/100)*$AJ$23)*$AH$23)),IF(Calculator!$O$6="SINGLEBAND A",SUM((((H15/100)*$AJ$22)*$AH$22))+(((((H15/100)*$AJ$22)*$AN$22)*$AH$22)*Calculator!$G$5)-((((H15/100)*$AJ$22)*$AN$22)*$AH$22)+((((H15/100)*$AJ$23)*$AH$23)),IF(Calculator!$O$6="SINGLEBAND B",SUM((((H15/100)*$AJ$22)*$AH$22))+(((((H15/100)*$AJ$22)*$AN$22)*$AH$22)*Calculator!$G$6)-((((H15/100)*$AJ$22)*$AN$22)*$AH$22)+((((H15/100)*$AJ$23)*$AH$23)),IF(Calculator!$O$6="SINGLEBAND C",SUM((((H15/100)*$AJ$22)*$AH$22))+(((((H15/100)*$AJ$22)*$AN$22)*$AH$22)*Calculator!$G$7)-((((H15/100)*$AJ$22)*$AN$22)*$AH$22)+((((H15/100)*$AJ$23)*$AH$23)),IF(Calculator!$O$6="SINGLEBAND D",SUM((((H15/100)*$AJ$22)*$AH$22))+(((((H15/100)*$AJ$22)*$AN$22)*$AH$22)*Calculator!$G$8)-((((H15/100)*$AJ$22)*$AN$22)*$AH$22)+((((H15/100)*$AJ$23)*$AH$23)),IF(Calculator!$O$6="SINGLEURBANE",SUM((((H15/100)*$AJ$22)*$AH$22))+(((((H15/100)*$AJ$22)*$AN$22)*$AH$22)*Calculator!$G$9)-((((H15/100)*$AJ$22)*$AN$22)*$AH$22)+((((H15/100)*$AJ$23)*$AH$23)),IF(Calculator!$O$6="SINGLESILVERANOD",SUM((((H15/100)*$AJ$22)*$AH$22))+(((((H15/100)*$AJ$22)*$AN$22)*$AH$22)*Calculator!$G$10)-((((H15/100)*$AJ$22)*$AN$22)*$AH$22)+((((H15/100)*$AJ$23)*$AH$23)),IF(Calculator!$O$6="SINGLEANOD",SUM((((H15/100)*$AJ$22)*$AH$22))+(((((H15/100)*$AJ$22)*$AN$22)*$AH$22)*Calculator!$G$11)-((((H15/100)*$AJ$22)*$AN$22)*$AH$22)+((((H15/100)*$AJ$23)*$AH$23)),IF(Calculator!$O$6="DUALBASE",SUM((((H15/100)*$AJ$22)*$AH$22))+(((((H15/100)*$AJ$22)*$AN$22)*$AH$22)*Calculator!$G$12)-((((H15/100)*$AJ$22)*$AN$22)*$AH$22)+((((H15/100)*$AJ$23)*$AH$23)),IF(Calculator!$O$6="DUALELEMENTS",SUM((((H15/100)*$AJ$22)*$AH$22))+(((((H15/100)*$AJ$22)*$AN$22)*$AH$22)*Calculator!$G$13)-((((H15/100)*$AJ$22)*$AN$22)*$AH$22)+((((H15/100)*$AJ$23)*$AH$23)),IF(Calculator!$O$6="DUALSPECTRUM",SUM((((H15/100)*$AJ$22)*$AH$22))+(((((H15/100)*$AJ$22)*$AN$22)*$AH$22)*Calculator!$G$15)-((((H15/100)*$AJ$22)*$AN$22)*$AH$22)+((((H15/100)*$AJ$23)*$AH$23)),IF(Calculator!$O$6="DUALHOMESTEAD",SUM((((H15/100)*$AJ$22)*$AH$22))+(((((H15/100)*$AJ$22)*$AN$22)*$AH$22)*Calculator!$G$14)-((((H15/100)*$AJ$22)*$AN$22)*$AH$22)+((((H15/100)*$AJ$23)*$AH$23)),IF(Calculator!$O$6="DUALBAND A",SUM((((H15/100)*$AJ$22)*$AH$22))+(((((H15/100)*$AJ$22)*$AN$22)*$AH$22)*Calculator!$G$16)-((((H15/100)*$AJ$22)*$AN$22)*$AH$22)+((((H15/100)*$AJ$23)*$AH$23)),IF(Calculator!$O$6="DUALBAND B",SUM((((H15/100)*$AJ$22)*$AH$22))+(((((H15/100)*$AJ$22)*$AN$22)*$AH$22)*Calculator!$G$17)-((((H15/100)*$AJ$22)*$AN$22)*$AH$22)+((((H15/100)*$AJ$23)*$AH$23)),IF(Calculator!$O$6="DUALBAND C",SUM((((H15/100)*$AJ$22)*$AH$22))+(((((H15/100)*$AJ$22)*$AN$22)*$AH$22)*Calculator!$G$18)-((((H15/100)*$AJ$22)*$AN$22)*$AH$22)+((((H15/100)*$AJ$23)*$AH$23)),IF(Calculator!$O$6="DUALBAND D",SUM((((H15/100)*$AJ$22)*$AH$22))+(((((H15/100)*$AJ$22)*$AN$22)*$AH$22)*Calculator!$G$19)-((((H15/100)*$AJ$22)*$AN$22)*$AH$22)+((((H15/100)*$AJ$23)*$AH$23)),IF(Calculator!$O$6="DUALURBANE",SUM((((H15/100)*$AJ$22)*$AH$22))+(((((H15/100)*$AJ$22)*$AN$22)*$AH$22)*Calculator!$G$20)-((((H15/100)*$AJ$22)*$AN$22)*$AH$22)+((((H15/100)*$AJ$23)*$AH$23)),IF(Calculator!$O$6="DUALSILVERANOD",SUM((((H15/100)*$AJ$22)*$AH$22))+(((((H15/100)*$AJ$22)*$AN$22)*$AH$22)*Calculator!$G$21)-((((H15/100)*$AJ$22)*$AN$22)*$AH$22)+((((H15/100)*$AJ$23)*$AH$23)),IF(Calculator!$O$6="DUALANOD",SUM((((H15/100)*$AJ$22)*$AH$22))+(((((H15/100)*$AJ$22)*$AN$22)*$AH$22)*Calculator!$G$22)-((((H15/100)*$AJ$22)*$AN$22)*$AH$22)+((((H15/100)*$AJ$23)*$AH$23))))))))))))))))))))))))</f>
        <v>251.48302141418452</v>
      </c>
      <c r="X15" s="2">
        <f>IF(Calculator!$O$6="SINGLEBASE",SUM((((I15/100)*$AJ$22)*$AH$22))+((((I15/100)*$AJ$23)*$AH$23)),IF(Calculator!$O$6="SINGLEELEMENTS",SUM((((I15/100)*$AJ$22)*$AH$22))+(((((I15/100)*$AJ$22)*$AN$22)*$AH$22)*Calculator!$G$2)-((((I15/100)*$AJ$22)*$AN$22)*$AH$22)+((((I15/100)*$AJ$23)*$AH$23)),IF(Calculator!$O$6="SINGLESPECTRUM",SUM((((I15/100)*$AJ$22)*$AH$22))+(((((I15/100)*$AJ$22)*$AN$22)*$AH$22)*Calculator!$G$4)-((((I15/100)*$AJ$22)*$AN$22)*$AH$22)+((((I15/100)*$AJ$23)*$AH$23)),IF(Calculator!$O$6="SINGLEHOMESTEAD",SUM((((I15/100)*$AJ$22)*$AH$22))+(((((I15/100)*$AJ$22)*$AN$22)*$AH$22)*Calculator!$G$3)-((((I15/100)*$AJ$22)*$AN$22)*$AH$22)+((((I15/100)*$AJ$23)*$AH$23)),IF(Calculator!$O$6="SINGLEBAND A",SUM((((I15/100)*$AJ$22)*$AH$22))+(((((I15/100)*$AJ$22)*$AN$22)*$AH$22)*Calculator!$G$5)-((((I15/100)*$AJ$22)*$AN$22)*$AH$22)+((((I15/100)*$AJ$23)*$AH$23)),IF(Calculator!$O$6="SINGLEBAND B",SUM((((I15/100)*$AJ$22)*$AH$22))+(((((I15/100)*$AJ$22)*$AN$22)*$AH$22)*Calculator!$G$6)-((((I15/100)*$AJ$22)*$AN$22)*$AH$22)+((((I15/100)*$AJ$23)*$AH$23)),IF(Calculator!$O$6="SINGLEBAND C",SUM((((I15/100)*$AJ$22)*$AH$22))+(((((I15/100)*$AJ$22)*$AN$22)*$AH$22)*Calculator!$G$7)-((((I15/100)*$AJ$22)*$AN$22)*$AH$22)+((((I15/100)*$AJ$23)*$AH$23)),IF(Calculator!$O$6="SINGLEBAND D",SUM((((I15/100)*$AJ$22)*$AH$22))+(((((I15/100)*$AJ$22)*$AN$22)*$AH$22)*Calculator!$G$8)-((((I15/100)*$AJ$22)*$AN$22)*$AH$22)+((((I15/100)*$AJ$23)*$AH$23)),IF(Calculator!$O$6="SINGLEURBANE",SUM((((I15/100)*$AJ$22)*$AH$22))+(((((I15/100)*$AJ$22)*$AN$22)*$AH$22)*Calculator!$G$9)-((((I15/100)*$AJ$22)*$AN$22)*$AH$22)+((((I15/100)*$AJ$23)*$AH$23)),IF(Calculator!$O$6="SINGLESILVERANOD",SUM((((I15/100)*$AJ$22)*$AH$22))+(((((I15/100)*$AJ$22)*$AN$22)*$AH$22)*Calculator!$G$10)-((((I15/100)*$AJ$22)*$AN$22)*$AH$22)+((((I15/100)*$AJ$23)*$AH$23)),IF(Calculator!$O$6="SINGLEANOD",SUM((((I15/100)*$AJ$22)*$AH$22))+(((((I15/100)*$AJ$22)*$AN$22)*$AH$22)*Calculator!$G$11)-((((I15/100)*$AJ$22)*$AN$22)*$AH$22)+((((I15/100)*$AJ$23)*$AH$23)),IF(Calculator!$O$6="DUALBASE",SUM((((I15/100)*$AJ$22)*$AH$22))+(((((I15/100)*$AJ$22)*$AN$22)*$AH$22)*Calculator!$G$12)-((((I15/100)*$AJ$22)*$AN$22)*$AH$22)+((((I15/100)*$AJ$23)*$AH$23)),IF(Calculator!$O$6="DUALELEMENTS",SUM((((I15/100)*$AJ$22)*$AH$22))+(((((I15/100)*$AJ$22)*$AN$22)*$AH$22)*Calculator!$G$13)-((((I15/100)*$AJ$22)*$AN$22)*$AH$22)+((((I15/100)*$AJ$23)*$AH$23)),IF(Calculator!$O$6="DUALSPECTRUM",SUM((((I15/100)*$AJ$22)*$AH$22))+(((((I15/100)*$AJ$22)*$AN$22)*$AH$22)*Calculator!$G$15)-((((I15/100)*$AJ$22)*$AN$22)*$AH$22)+((((I15/100)*$AJ$23)*$AH$23)),IF(Calculator!$O$6="DUALHOMESTEAD",SUM((((I15/100)*$AJ$22)*$AH$22))+(((((I15/100)*$AJ$22)*$AN$22)*$AH$22)*Calculator!$G$14)-((((I15/100)*$AJ$22)*$AN$22)*$AH$22)+((((I15/100)*$AJ$23)*$AH$23)),IF(Calculator!$O$6="DUALBAND A",SUM((((I15/100)*$AJ$22)*$AH$22))+(((((I15/100)*$AJ$22)*$AN$22)*$AH$22)*Calculator!$G$16)-((((I15/100)*$AJ$22)*$AN$22)*$AH$22)+((((I15/100)*$AJ$23)*$AH$23)),IF(Calculator!$O$6="DUALBAND B",SUM((((I15/100)*$AJ$22)*$AH$22))+(((((I15/100)*$AJ$22)*$AN$22)*$AH$22)*Calculator!$G$17)-((((I15/100)*$AJ$22)*$AN$22)*$AH$22)+((((I15/100)*$AJ$23)*$AH$23)),IF(Calculator!$O$6="DUALBAND C",SUM((((I15/100)*$AJ$22)*$AH$22))+(((((I15/100)*$AJ$22)*$AN$22)*$AH$22)*Calculator!$G$18)-((((I15/100)*$AJ$22)*$AN$22)*$AH$22)+((((I15/100)*$AJ$23)*$AH$23)),IF(Calculator!$O$6="DUALBAND D",SUM((((I15/100)*$AJ$22)*$AH$22))+(((((I15/100)*$AJ$22)*$AN$22)*$AH$22)*Calculator!$G$19)-((((I15/100)*$AJ$22)*$AN$22)*$AH$22)+((((I15/100)*$AJ$23)*$AH$23)),IF(Calculator!$O$6="DUALURBANE",SUM((((I15/100)*$AJ$22)*$AH$22))+(((((I15/100)*$AJ$22)*$AN$22)*$AH$22)*Calculator!$G$20)-((((I15/100)*$AJ$22)*$AN$22)*$AH$22)+((((I15/100)*$AJ$23)*$AH$23)),IF(Calculator!$O$6="DUALSILVERANOD",SUM((((I15/100)*$AJ$22)*$AH$22))+(((((I15/100)*$AJ$22)*$AN$22)*$AH$22)*Calculator!$G$21)-((((I15/100)*$AJ$22)*$AN$22)*$AH$22)+((((I15/100)*$AJ$23)*$AH$23)),IF(Calculator!$O$6="DUALANOD",SUM((((I15/100)*$AJ$22)*$AH$22))+(((((I15/100)*$AJ$22)*$AN$22)*$AH$22)*Calculator!$G$22)-((((I15/100)*$AJ$22)*$AN$22)*$AH$22)+((((I15/100)*$AJ$23)*$AH$23))))))))))))))))))))))))</f>
        <v>254.17367381591791</v>
      </c>
      <c r="Y15" s="2">
        <f>IF(Calculator!$O$6="SINGLEBASE",SUM((((J15/100)*$AJ$22)*$AH$22))+((((J15/100)*$AJ$23)*$AH$23)),IF(Calculator!$O$6="SINGLEELEMENTS",SUM((((J15/100)*$AJ$22)*$AH$22))+(((((J15/100)*$AJ$22)*$AN$22)*$AH$22)*Calculator!$G$2)-((((J15/100)*$AJ$22)*$AN$22)*$AH$22)+((((J15/100)*$AJ$23)*$AH$23)),IF(Calculator!$O$6="SINGLESPECTRUM",SUM((((J15/100)*$AJ$22)*$AH$22))+(((((J15/100)*$AJ$22)*$AN$22)*$AH$22)*Calculator!$G$4)-((((J15/100)*$AJ$22)*$AN$22)*$AH$22)+((((J15/100)*$AJ$23)*$AH$23)),IF(Calculator!$O$6="SINGLEHOMESTEAD",SUM((((J15/100)*$AJ$22)*$AH$22))+(((((J15/100)*$AJ$22)*$AN$22)*$AH$22)*Calculator!$G$3)-((((J15/100)*$AJ$22)*$AN$22)*$AH$22)+((((J15/100)*$AJ$23)*$AH$23)),IF(Calculator!$O$6="SINGLEBAND A",SUM((((J15/100)*$AJ$22)*$AH$22))+(((((J15/100)*$AJ$22)*$AN$22)*$AH$22)*Calculator!$G$5)-((((J15/100)*$AJ$22)*$AN$22)*$AH$22)+((((J15/100)*$AJ$23)*$AH$23)),IF(Calculator!$O$6="SINGLEBAND B",SUM((((J15/100)*$AJ$22)*$AH$22))+(((((J15/100)*$AJ$22)*$AN$22)*$AH$22)*Calculator!$G$6)-((((J15/100)*$AJ$22)*$AN$22)*$AH$22)+((((J15/100)*$AJ$23)*$AH$23)),IF(Calculator!$O$6="SINGLEBAND C",SUM((((J15/100)*$AJ$22)*$AH$22))+(((((J15/100)*$AJ$22)*$AN$22)*$AH$22)*Calculator!$G$7)-((((J15/100)*$AJ$22)*$AN$22)*$AH$22)+((((J15/100)*$AJ$23)*$AH$23)),IF(Calculator!$O$6="SINGLEBAND D",SUM((((J15/100)*$AJ$22)*$AH$22))+(((((J15/100)*$AJ$22)*$AN$22)*$AH$22)*Calculator!$G$8)-((((J15/100)*$AJ$22)*$AN$22)*$AH$22)+((((J15/100)*$AJ$23)*$AH$23)),IF(Calculator!$O$6="SINGLEURBANE",SUM((((J15/100)*$AJ$22)*$AH$22))+(((((J15/100)*$AJ$22)*$AN$22)*$AH$22)*Calculator!$G$9)-((((J15/100)*$AJ$22)*$AN$22)*$AH$22)+((((J15/100)*$AJ$23)*$AH$23)),IF(Calculator!$O$6="SINGLESILVERANOD",SUM((((J15/100)*$AJ$22)*$AH$22))+(((((J15/100)*$AJ$22)*$AN$22)*$AH$22)*Calculator!$G$10)-((((J15/100)*$AJ$22)*$AN$22)*$AH$22)+((((J15/100)*$AJ$23)*$AH$23)),IF(Calculator!$O$6="SINGLEANOD",SUM((((J15/100)*$AJ$22)*$AH$22))+(((((J15/100)*$AJ$22)*$AN$22)*$AH$22)*Calculator!$G$11)-((((J15/100)*$AJ$22)*$AN$22)*$AH$22)+((((J15/100)*$AJ$23)*$AH$23)),IF(Calculator!$O$6="DUALBASE",SUM((((J15/100)*$AJ$22)*$AH$22))+(((((J15/100)*$AJ$22)*$AN$22)*$AH$22)*Calculator!$G$12)-((((J15/100)*$AJ$22)*$AN$22)*$AH$22)+((((J15/100)*$AJ$23)*$AH$23)),IF(Calculator!$O$6="DUALELEMENTS",SUM((((J15/100)*$AJ$22)*$AH$22))+(((((J15/100)*$AJ$22)*$AN$22)*$AH$22)*Calculator!$G$13)-((((J15/100)*$AJ$22)*$AN$22)*$AH$22)+((((J15/100)*$AJ$23)*$AH$23)),IF(Calculator!$O$6="DUALSPECTRUM",SUM((((J15/100)*$AJ$22)*$AH$22))+(((((J15/100)*$AJ$22)*$AN$22)*$AH$22)*Calculator!$G$15)-((((J15/100)*$AJ$22)*$AN$22)*$AH$22)+((((J15/100)*$AJ$23)*$AH$23)),IF(Calculator!$O$6="DUALHOMESTEAD",SUM((((J15/100)*$AJ$22)*$AH$22))+(((((J15/100)*$AJ$22)*$AN$22)*$AH$22)*Calculator!$G$14)-((((J15/100)*$AJ$22)*$AN$22)*$AH$22)+((((J15/100)*$AJ$23)*$AH$23)),IF(Calculator!$O$6="DUALBAND A",SUM((((J15/100)*$AJ$22)*$AH$22))+(((((J15/100)*$AJ$22)*$AN$22)*$AH$22)*Calculator!$G$16)-((((J15/100)*$AJ$22)*$AN$22)*$AH$22)+((((J15/100)*$AJ$23)*$AH$23)),IF(Calculator!$O$6="DUALBAND B",SUM((((J15/100)*$AJ$22)*$AH$22))+(((((J15/100)*$AJ$22)*$AN$22)*$AH$22)*Calculator!$G$17)-((((J15/100)*$AJ$22)*$AN$22)*$AH$22)+((((J15/100)*$AJ$23)*$AH$23)),IF(Calculator!$O$6="DUALBAND C",SUM((((J15/100)*$AJ$22)*$AH$22))+(((((J15/100)*$AJ$22)*$AN$22)*$AH$22)*Calculator!$G$18)-((((J15/100)*$AJ$22)*$AN$22)*$AH$22)+((((J15/100)*$AJ$23)*$AH$23)),IF(Calculator!$O$6="DUALBAND D",SUM((((J15/100)*$AJ$22)*$AH$22))+(((((J15/100)*$AJ$22)*$AN$22)*$AH$22)*Calculator!$G$19)-((((J15/100)*$AJ$22)*$AN$22)*$AH$22)+((((J15/100)*$AJ$23)*$AH$23)),IF(Calculator!$O$6="DUALURBANE",SUM((((J15/100)*$AJ$22)*$AH$22))+(((((J15/100)*$AJ$22)*$AN$22)*$AH$22)*Calculator!$G$20)-((((J15/100)*$AJ$22)*$AN$22)*$AH$22)+((((J15/100)*$AJ$23)*$AH$23)),IF(Calculator!$O$6="DUALSILVERANOD",SUM((((J15/100)*$AJ$22)*$AH$22))+(((((J15/100)*$AJ$22)*$AN$22)*$AH$22)*Calculator!$G$21)-((((J15/100)*$AJ$22)*$AN$22)*$AH$22)+((((J15/100)*$AJ$23)*$AH$23)),IF(Calculator!$O$6="DUALANOD",SUM((((J15/100)*$AJ$22)*$AH$22))+(((((J15/100)*$AJ$22)*$AN$22)*$AH$22)*Calculator!$G$22)-((((J15/100)*$AJ$22)*$AN$22)*$AH$22)+((((J15/100)*$AJ$23)*$AH$23))))))))))))))))))))))))</f>
        <v>257.19852976989739</v>
      </c>
      <c r="Z15" s="2">
        <f>IF(Calculator!$O$6="SINGLEBASE",SUM((((K15/100)*$AJ$22)*$AH$22))+((((K15/100)*$AJ$23)*$AH$23)),IF(Calculator!$O$6="SINGLEELEMENTS",SUM((((K15/100)*$AJ$22)*$AH$22))+(((((K15/100)*$AJ$22)*$AN$22)*$AH$22)*Calculator!$G$2)-((((K15/100)*$AJ$22)*$AN$22)*$AH$22)+((((K15/100)*$AJ$23)*$AH$23)),IF(Calculator!$O$6="SINGLESPECTRUM",SUM((((K15/100)*$AJ$22)*$AH$22))+(((((K15/100)*$AJ$22)*$AN$22)*$AH$22)*Calculator!$G$4)-((((K15/100)*$AJ$22)*$AN$22)*$AH$22)+((((K15/100)*$AJ$23)*$AH$23)),IF(Calculator!$O$6="SINGLEHOMESTEAD",SUM((((K15/100)*$AJ$22)*$AH$22))+(((((K15/100)*$AJ$22)*$AN$22)*$AH$22)*Calculator!$G$3)-((((K15/100)*$AJ$22)*$AN$22)*$AH$22)+((((K15/100)*$AJ$23)*$AH$23)),IF(Calculator!$O$6="SINGLEBAND A",SUM((((K15/100)*$AJ$22)*$AH$22))+(((((K15/100)*$AJ$22)*$AN$22)*$AH$22)*Calculator!$G$5)-((((K15/100)*$AJ$22)*$AN$22)*$AH$22)+((((K15/100)*$AJ$23)*$AH$23)),IF(Calculator!$O$6="SINGLEBAND B",SUM((((K15/100)*$AJ$22)*$AH$22))+(((((K15/100)*$AJ$22)*$AN$22)*$AH$22)*Calculator!$G$6)-((((K15/100)*$AJ$22)*$AN$22)*$AH$22)+((((K15/100)*$AJ$23)*$AH$23)),IF(Calculator!$O$6="SINGLEBAND C",SUM((((K15/100)*$AJ$22)*$AH$22))+(((((K15/100)*$AJ$22)*$AN$22)*$AH$22)*Calculator!$G$7)-((((K15/100)*$AJ$22)*$AN$22)*$AH$22)+((((K15/100)*$AJ$23)*$AH$23)),IF(Calculator!$O$6="SINGLEBAND D",SUM((((K15/100)*$AJ$22)*$AH$22))+(((((K15/100)*$AJ$22)*$AN$22)*$AH$22)*Calculator!$G$8)-((((K15/100)*$AJ$22)*$AN$22)*$AH$22)+((((K15/100)*$AJ$23)*$AH$23)),IF(Calculator!$O$6="SINGLEURBANE",SUM((((K15/100)*$AJ$22)*$AH$22))+(((((K15/100)*$AJ$22)*$AN$22)*$AH$22)*Calculator!$G$9)-((((K15/100)*$AJ$22)*$AN$22)*$AH$22)+((((K15/100)*$AJ$23)*$AH$23)),IF(Calculator!$O$6="SINGLESILVERANOD",SUM((((K15/100)*$AJ$22)*$AH$22))+(((((K15/100)*$AJ$22)*$AN$22)*$AH$22)*Calculator!$G$10)-((((K15/100)*$AJ$22)*$AN$22)*$AH$22)+((((K15/100)*$AJ$23)*$AH$23)),IF(Calculator!$O$6="SINGLEANOD",SUM((((K15/100)*$AJ$22)*$AH$22))+(((((K15/100)*$AJ$22)*$AN$22)*$AH$22)*Calculator!$G$11)-((((K15/100)*$AJ$22)*$AN$22)*$AH$22)+((((K15/100)*$AJ$23)*$AH$23)),IF(Calculator!$O$6="DUALBASE",SUM((((K15/100)*$AJ$22)*$AH$22))+(((((K15/100)*$AJ$22)*$AN$22)*$AH$22)*Calculator!$G$12)-((((K15/100)*$AJ$22)*$AN$22)*$AH$22)+((((K15/100)*$AJ$23)*$AH$23)),IF(Calculator!$O$6="DUALELEMENTS",SUM((((K15/100)*$AJ$22)*$AH$22))+(((((K15/100)*$AJ$22)*$AN$22)*$AH$22)*Calculator!$G$13)-((((K15/100)*$AJ$22)*$AN$22)*$AH$22)+((((K15/100)*$AJ$23)*$AH$23)),IF(Calculator!$O$6="DUALSPECTRUM",SUM((((K15/100)*$AJ$22)*$AH$22))+(((((K15/100)*$AJ$22)*$AN$22)*$AH$22)*Calculator!$G$15)-((((K15/100)*$AJ$22)*$AN$22)*$AH$22)+((((K15/100)*$AJ$23)*$AH$23)),IF(Calculator!$O$6="DUALHOMESTEAD",SUM((((K15/100)*$AJ$22)*$AH$22))+(((((K15/100)*$AJ$22)*$AN$22)*$AH$22)*Calculator!$G$14)-((((K15/100)*$AJ$22)*$AN$22)*$AH$22)+((((K15/100)*$AJ$23)*$AH$23)),IF(Calculator!$O$6="DUALBAND A",SUM((((K15/100)*$AJ$22)*$AH$22))+(((((K15/100)*$AJ$22)*$AN$22)*$AH$22)*Calculator!$G$16)-((((K15/100)*$AJ$22)*$AN$22)*$AH$22)+((((K15/100)*$AJ$23)*$AH$23)),IF(Calculator!$O$6="DUALBAND B",SUM((((K15/100)*$AJ$22)*$AH$22))+(((((K15/100)*$AJ$22)*$AN$22)*$AH$22)*Calculator!$G$17)-((((K15/100)*$AJ$22)*$AN$22)*$AH$22)+((((K15/100)*$AJ$23)*$AH$23)),IF(Calculator!$O$6="DUALBAND C",SUM((((K15/100)*$AJ$22)*$AH$22))+(((((K15/100)*$AJ$22)*$AN$22)*$AH$22)*Calculator!$G$18)-((((K15/100)*$AJ$22)*$AN$22)*$AH$22)+((((K15/100)*$AJ$23)*$AH$23)),IF(Calculator!$O$6="DUALBAND D",SUM((((K15/100)*$AJ$22)*$AH$22))+(((((K15/100)*$AJ$22)*$AN$22)*$AH$22)*Calculator!$G$19)-((((K15/100)*$AJ$22)*$AN$22)*$AH$22)+((((K15/100)*$AJ$23)*$AH$23)),IF(Calculator!$O$6="DUALURBANE",SUM((((K15/100)*$AJ$22)*$AH$22))+(((((K15/100)*$AJ$22)*$AN$22)*$AH$22)*Calculator!$G$20)-((((K15/100)*$AJ$22)*$AN$22)*$AH$22)+((((K15/100)*$AJ$23)*$AH$23)),IF(Calculator!$O$6="DUALSILVERANOD",SUM((((K15/100)*$AJ$22)*$AH$22))+(((((K15/100)*$AJ$22)*$AN$22)*$AH$22)*Calculator!$G$21)-((((K15/100)*$AJ$22)*$AN$22)*$AH$22)+((((K15/100)*$AJ$23)*$AH$23)),IF(Calculator!$O$6="DUALANOD",SUM((((K15/100)*$AJ$22)*$AH$22))+(((((K15/100)*$AJ$22)*$AN$22)*$AH$22)*Calculator!$G$22)-((((K15/100)*$AJ$22)*$AN$22)*$AH$22)+((((K15/100)*$AJ$23)*$AH$23))))))))))))))))))))))))</f>
        <v>259.88920832214353</v>
      </c>
      <c r="AA15" s="2">
        <f>IF(Calculator!$O$6="SINGLEBASE",SUM((((L15/100)*$AJ$22)*$AH$22))+((((L15/100)*$AJ$23)*$AH$23)),IF(Calculator!$O$6="SINGLEELEMENTS",SUM((((L15/100)*$AJ$22)*$AH$22))+(((((L15/100)*$AJ$22)*$AN$22)*$AH$22)*Calculator!$G$2)-((((L15/100)*$AJ$22)*$AN$22)*$AH$22)+((((L15/100)*$AJ$23)*$AH$23)),IF(Calculator!$O$6="SINGLESPECTRUM",SUM((((L15/100)*$AJ$22)*$AH$22))+(((((L15/100)*$AJ$22)*$AN$22)*$AH$22)*Calculator!$G$4)-((((L15/100)*$AJ$22)*$AN$22)*$AH$22)+((((L15/100)*$AJ$23)*$AH$23)),IF(Calculator!$O$6="SINGLEHOMESTEAD",SUM((((L15/100)*$AJ$22)*$AH$22))+(((((L15/100)*$AJ$22)*$AN$22)*$AH$22)*Calculator!$G$3)-((((L15/100)*$AJ$22)*$AN$22)*$AH$22)+((((L15/100)*$AJ$23)*$AH$23)),IF(Calculator!$O$6="SINGLEBAND A",SUM((((L15/100)*$AJ$22)*$AH$22))+(((((L15/100)*$AJ$22)*$AN$22)*$AH$22)*Calculator!$G$5)-((((L15/100)*$AJ$22)*$AN$22)*$AH$22)+((((L15/100)*$AJ$23)*$AH$23)),IF(Calculator!$O$6="SINGLEBAND B",SUM((((L15/100)*$AJ$22)*$AH$22))+(((((L15/100)*$AJ$22)*$AN$22)*$AH$22)*Calculator!$G$6)-((((L15/100)*$AJ$22)*$AN$22)*$AH$22)+((((L15/100)*$AJ$23)*$AH$23)),IF(Calculator!$O$6="SINGLEBAND C",SUM((((L15/100)*$AJ$22)*$AH$22))+(((((L15/100)*$AJ$22)*$AN$22)*$AH$22)*Calculator!$G$7)-((((L15/100)*$AJ$22)*$AN$22)*$AH$22)+((((L15/100)*$AJ$23)*$AH$23)),IF(Calculator!$O$6="SINGLEBAND D",SUM((((L15/100)*$AJ$22)*$AH$22))+(((((L15/100)*$AJ$22)*$AN$22)*$AH$22)*Calculator!$G$8)-((((L15/100)*$AJ$22)*$AN$22)*$AH$22)+((((L15/100)*$AJ$23)*$AH$23)),IF(Calculator!$O$6="SINGLEURBANE",SUM((((L15/100)*$AJ$22)*$AH$22))+(((((L15/100)*$AJ$22)*$AN$22)*$AH$22)*Calculator!$G$9)-((((L15/100)*$AJ$22)*$AN$22)*$AH$22)+((((L15/100)*$AJ$23)*$AH$23)),IF(Calculator!$O$6="SINGLESILVERANOD",SUM((((L15/100)*$AJ$22)*$AH$22))+(((((L15/100)*$AJ$22)*$AN$22)*$AH$22)*Calculator!$G$10)-((((L15/100)*$AJ$22)*$AN$22)*$AH$22)+((((L15/100)*$AJ$23)*$AH$23)),IF(Calculator!$O$6="SINGLEANOD",SUM((((L15/100)*$AJ$22)*$AH$22))+(((((L15/100)*$AJ$22)*$AN$22)*$AH$22)*Calculator!$G$11)-((((L15/100)*$AJ$22)*$AN$22)*$AH$22)+((((L15/100)*$AJ$23)*$AH$23)),IF(Calculator!$O$6="DUALBASE",SUM((((L15/100)*$AJ$22)*$AH$22))+(((((L15/100)*$AJ$22)*$AN$22)*$AH$22)*Calculator!$G$12)-((((L15/100)*$AJ$22)*$AN$22)*$AH$22)+((((L15/100)*$AJ$23)*$AH$23)),IF(Calculator!$O$6="DUALELEMENTS",SUM((((L15/100)*$AJ$22)*$AH$22))+(((((L15/100)*$AJ$22)*$AN$22)*$AH$22)*Calculator!$G$13)-((((L15/100)*$AJ$22)*$AN$22)*$AH$22)+((((L15/100)*$AJ$23)*$AH$23)),IF(Calculator!$O$6="DUALSPECTRUM",SUM((((L15/100)*$AJ$22)*$AH$22))+(((((L15/100)*$AJ$22)*$AN$22)*$AH$22)*Calculator!$G$15)-((((L15/100)*$AJ$22)*$AN$22)*$AH$22)+((((L15/100)*$AJ$23)*$AH$23)),IF(Calculator!$O$6="DUALHOMESTEAD",SUM((((L15/100)*$AJ$22)*$AH$22))+(((((L15/100)*$AJ$22)*$AN$22)*$AH$22)*Calculator!$G$14)-((((L15/100)*$AJ$22)*$AN$22)*$AH$22)+((((L15/100)*$AJ$23)*$AH$23)),IF(Calculator!$O$6="DUALBAND A",SUM((((L15/100)*$AJ$22)*$AH$22))+(((((L15/100)*$AJ$22)*$AN$22)*$AH$22)*Calculator!$G$16)-((((L15/100)*$AJ$22)*$AN$22)*$AH$22)+((((L15/100)*$AJ$23)*$AH$23)),IF(Calculator!$O$6="DUALBAND B",SUM((((L15/100)*$AJ$22)*$AH$22))+(((((L15/100)*$AJ$22)*$AN$22)*$AH$22)*Calculator!$G$17)-((((L15/100)*$AJ$22)*$AN$22)*$AH$22)+((((L15/100)*$AJ$23)*$AH$23)),IF(Calculator!$O$6="DUALBAND C",SUM((((L15/100)*$AJ$22)*$AH$22))+(((((L15/100)*$AJ$22)*$AN$22)*$AH$22)*Calculator!$G$18)-((((L15/100)*$AJ$22)*$AN$22)*$AH$22)+((((L15/100)*$AJ$23)*$AH$23)),IF(Calculator!$O$6="DUALBAND D",SUM((((L15/100)*$AJ$22)*$AH$22))+(((((L15/100)*$AJ$22)*$AN$22)*$AH$22)*Calculator!$G$19)-((((L15/100)*$AJ$22)*$AN$22)*$AH$22)+((((L15/100)*$AJ$23)*$AH$23)),IF(Calculator!$O$6="DUALURBANE",SUM((((L15/100)*$AJ$22)*$AH$22))+(((((L15/100)*$AJ$22)*$AN$22)*$AH$22)*Calculator!$G$20)-((((L15/100)*$AJ$22)*$AN$22)*$AH$22)+((((L15/100)*$AJ$23)*$AH$23)),IF(Calculator!$O$6="DUALSILVERANOD",SUM((((L15/100)*$AJ$22)*$AH$22))+(((((L15/100)*$AJ$22)*$AN$22)*$AH$22)*Calculator!$G$21)-((((L15/100)*$AJ$22)*$AN$22)*$AH$22)+((((L15/100)*$AJ$23)*$AH$23)),IF(Calculator!$O$6="DUALANOD",SUM((((L15/100)*$AJ$22)*$AH$22))+(((((L15/100)*$AJ$22)*$AN$22)*$AH$22)*Calculator!$G$22)-((((L15/100)*$AJ$22)*$AN$22)*$AH$22)+((((L15/100)*$AJ$23)*$AH$23))))))))))))))))))))))))</f>
        <v>262.57557203979485</v>
      </c>
      <c r="AB15" s="2">
        <f>IF(Calculator!$O$6="SINGLEBASE",SUM((((M15/100)*$AJ$22)*$AH$22))+((((M15/100)*$AJ$23)*$AH$23)),IF(Calculator!$O$6="SINGLEELEMENTS",SUM((((M15/100)*$AJ$22)*$AH$22))+(((((M15/100)*$AJ$22)*$AN$22)*$AH$22)*Calculator!$G$2)-((((M15/100)*$AJ$22)*$AN$22)*$AH$22)+((((M15/100)*$AJ$23)*$AH$23)),IF(Calculator!$O$6="SINGLESPECTRUM",SUM((((M15/100)*$AJ$22)*$AH$22))+(((((M15/100)*$AJ$22)*$AN$22)*$AH$22)*Calculator!$G$4)-((((M15/100)*$AJ$22)*$AN$22)*$AH$22)+((((M15/100)*$AJ$23)*$AH$23)),IF(Calculator!$O$6="SINGLEHOMESTEAD",SUM((((M15/100)*$AJ$22)*$AH$22))+(((((M15/100)*$AJ$22)*$AN$22)*$AH$22)*Calculator!$G$3)-((((M15/100)*$AJ$22)*$AN$22)*$AH$22)+((((M15/100)*$AJ$23)*$AH$23)),IF(Calculator!$O$6="SINGLEBAND A",SUM((((M15/100)*$AJ$22)*$AH$22))+(((((M15/100)*$AJ$22)*$AN$22)*$AH$22)*Calculator!$G$5)-((((M15/100)*$AJ$22)*$AN$22)*$AH$22)+((((M15/100)*$AJ$23)*$AH$23)),IF(Calculator!$O$6="SINGLEBAND B",SUM((((M15/100)*$AJ$22)*$AH$22))+(((((M15/100)*$AJ$22)*$AN$22)*$AH$22)*Calculator!$G$6)-((((M15/100)*$AJ$22)*$AN$22)*$AH$22)+((((M15/100)*$AJ$23)*$AH$23)),IF(Calculator!$O$6="SINGLEBAND C",SUM((((M15/100)*$AJ$22)*$AH$22))+(((((M15/100)*$AJ$22)*$AN$22)*$AH$22)*Calculator!$G$7)-((((M15/100)*$AJ$22)*$AN$22)*$AH$22)+((((M15/100)*$AJ$23)*$AH$23)),IF(Calculator!$O$6="SINGLEBAND D",SUM((((M15/100)*$AJ$22)*$AH$22))+(((((M15/100)*$AJ$22)*$AN$22)*$AH$22)*Calculator!$G$8)-((((M15/100)*$AJ$22)*$AN$22)*$AH$22)+((((M15/100)*$AJ$23)*$AH$23)),IF(Calculator!$O$6="SINGLEURBANE",SUM((((M15/100)*$AJ$22)*$AH$22))+(((((M15/100)*$AJ$22)*$AN$22)*$AH$22)*Calculator!$G$9)-((((M15/100)*$AJ$22)*$AN$22)*$AH$22)+((((M15/100)*$AJ$23)*$AH$23)),IF(Calculator!$O$6="SINGLESILVERANOD",SUM((((M15/100)*$AJ$22)*$AH$22))+(((((M15/100)*$AJ$22)*$AN$22)*$AH$22)*Calculator!$G$10)-((((M15/100)*$AJ$22)*$AN$22)*$AH$22)+((((M15/100)*$AJ$23)*$AH$23)),IF(Calculator!$O$6="SINGLEANOD",SUM((((M15/100)*$AJ$22)*$AH$22))+(((((M15/100)*$AJ$22)*$AN$22)*$AH$22)*Calculator!$G$11)-((((M15/100)*$AJ$22)*$AN$22)*$AH$22)+((((M15/100)*$AJ$23)*$AH$23)),IF(Calculator!$O$6="DUALBASE",SUM((((M15/100)*$AJ$22)*$AH$22))+(((((M15/100)*$AJ$22)*$AN$22)*$AH$22)*Calculator!$G$12)-((((M15/100)*$AJ$22)*$AN$22)*$AH$22)+((((M15/100)*$AJ$23)*$AH$23)),IF(Calculator!$O$6="DUALELEMENTS",SUM((((M15/100)*$AJ$22)*$AH$22))+(((((M15/100)*$AJ$22)*$AN$22)*$AH$22)*Calculator!$G$13)-((((M15/100)*$AJ$22)*$AN$22)*$AH$22)+((((M15/100)*$AJ$23)*$AH$23)),IF(Calculator!$O$6="DUALSPECTRUM",SUM((((M15/100)*$AJ$22)*$AH$22))+(((((M15/100)*$AJ$22)*$AN$22)*$AH$22)*Calculator!$G$15)-((((M15/100)*$AJ$22)*$AN$22)*$AH$22)+((((M15/100)*$AJ$23)*$AH$23)),IF(Calculator!$O$6="DUALHOMESTEAD",SUM((((M15/100)*$AJ$22)*$AH$22))+(((((M15/100)*$AJ$22)*$AN$22)*$AH$22)*Calculator!$G$14)-((((M15/100)*$AJ$22)*$AN$22)*$AH$22)+((((M15/100)*$AJ$23)*$AH$23)),IF(Calculator!$O$6="DUALBAND A",SUM((((M15/100)*$AJ$22)*$AH$22))+(((((M15/100)*$AJ$22)*$AN$22)*$AH$22)*Calculator!$G$16)-((((M15/100)*$AJ$22)*$AN$22)*$AH$22)+((((M15/100)*$AJ$23)*$AH$23)),IF(Calculator!$O$6="DUALBAND B",SUM((((M15/100)*$AJ$22)*$AH$22))+(((((M15/100)*$AJ$22)*$AN$22)*$AH$22)*Calculator!$G$17)-((((M15/100)*$AJ$22)*$AN$22)*$AH$22)+((((M15/100)*$AJ$23)*$AH$23)),IF(Calculator!$O$6="DUALBAND C",SUM((((M15/100)*$AJ$22)*$AH$22))+(((((M15/100)*$AJ$22)*$AN$22)*$AH$22)*Calculator!$G$18)-((((M15/100)*$AJ$22)*$AN$22)*$AH$22)+((((M15/100)*$AJ$23)*$AH$23)),IF(Calculator!$O$6="DUALBAND D",SUM((((M15/100)*$AJ$22)*$AH$22))+(((((M15/100)*$AJ$22)*$AN$22)*$AH$22)*Calculator!$G$19)-((((M15/100)*$AJ$22)*$AN$22)*$AH$22)+((((M15/100)*$AJ$23)*$AH$23)),IF(Calculator!$O$6="DUALURBANE",SUM((((M15/100)*$AJ$22)*$AH$22))+(((((M15/100)*$AJ$22)*$AN$22)*$AH$22)*Calculator!$G$20)-((((M15/100)*$AJ$22)*$AN$22)*$AH$22)+((((M15/100)*$AJ$23)*$AH$23)),IF(Calculator!$O$6="DUALSILVERANOD",SUM((((M15/100)*$AJ$22)*$AH$22))+(((((M15/100)*$AJ$22)*$AN$22)*$AH$22)*Calculator!$G$21)-((((M15/100)*$AJ$22)*$AN$22)*$AH$22)+((((M15/100)*$AJ$23)*$AH$23)),IF(Calculator!$O$6="DUALANOD",SUM((((M15/100)*$AJ$22)*$AH$22))+(((((M15/100)*$AJ$22)*$AN$22)*$AH$22)*Calculator!$G$22)-((((M15/100)*$AJ$22)*$AN$22)*$AH$22)+((((M15/100)*$AJ$23)*$AH$23))))))))))))))))))))))))</f>
        <v>265.26625059204099</v>
      </c>
      <c r="AC15" s="2">
        <f>IF(Calculator!$O$6="SINGLEBASE",SUM((((N15/100)*$AJ$22)*$AH$22))+((((N15/100)*$AJ$23)*$AH$23)),IF(Calculator!$O$6="SINGLEELEMENTS",SUM((((N15/100)*$AJ$22)*$AH$22))+(((((N15/100)*$AJ$22)*$AN$22)*$AH$22)*Calculator!$G$2)-((((N15/100)*$AJ$22)*$AN$22)*$AH$22)+((((N15/100)*$AJ$23)*$AH$23)),IF(Calculator!$O$6="SINGLESPECTRUM",SUM((((N15/100)*$AJ$22)*$AH$22))+(((((N15/100)*$AJ$22)*$AN$22)*$AH$22)*Calculator!$G$4)-((((N15/100)*$AJ$22)*$AN$22)*$AH$22)+((((N15/100)*$AJ$23)*$AH$23)),IF(Calculator!$O$6="SINGLEHOMESTEAD",SUM((((N15/100)*$AJ$22)*$AH$22))+(((((N15/100)*$AJ$22)*$AN$22)*$AH$22)*Calculator!$G$3)-((((N15/100)*$AJ$22)*$AN$22)*$AH$22)+((((N15/100)*$AJ$23)*$AH$23)),IF(Calculator!$O$6="SINGLEBAND A",SUM((((N15/100)*$AJ$22)*$AH$22))+(((((N15/100)*$AJ$22)*$AN$22)*$AH$22)*Calculator!$G$5)-((((N15/100)*$AJ$22)*$AN$22)*$AH$22)+((((N15/100)*$AJ$23)*$AH$23)),IF(Calculator!$O$6="SINGLEBAND B",SUM((((N15/100)*$AJ$22)*$AH$22))+(((((N15/100)*$AJ$22)*$AN$22)*$AH$22)*Calculator!$G$6)-((((N15/100)*$AJ$22)*$AN$22)*$AH$22)+((((N15/100)*$AJ$23)*$AH$23)),IF(Calculator!$O$6="SINGLEBAND C",SUM((((N15/100)*$AJ$22)*$AH$22))+(((((N15/100)*$AJ$22)*$AN$22)*$AH$22)*Calculator!$G$7)-((((N15/100)*$AJ$22)*$AN$22)*$AH$22)+((((N15/100)*$AJ$23)*$AH$23)),IF(Calculator!$O$6="SINGLEBAND D",SUM((((N15/100)*$AJ$22)*$AH$22))+(((((N15/100)*$AJ$22)*$AN$22)*$AH$22)*Calculator!$G$8)-((((N15/100)*$AJ$22)*$AN$22)*$AH$22)+((((N15/100)*$AJ$23)*$AH$23)),IF(Calculator!$O$6="SINGLEURBANE",SUM((((N15/100)*$AJ$22)*$AH$22))+(((((N15/100)*$AJ$22)*$AN$22)*$AH$22)*Calculator!$G$9)-((((N15/100)*$AJ$22)*$AN$22)*$AH$22)+((((N15/100)*$AJ$23)*$AH$23)),IF(Calculator!$O$6="SINGLESILVERANOD",SUM((((N15/100)*$AJ$22)*$AH$22))+(((((N15/100)*$AJ$22)*$AN$22)*$AH$22)*Calculator!$G$10)-((((N15/100)*$AJ$22)*$AN$22)*$AH$22)+((((N15/100)*$AJ$23)*$AH$23)),IF(Calculator!$O$6="SINGLEANOD",SUM((((N15/100)*$AJ$22)*$AH$22))+(((((N15/100)*$AJ$22)*$AN$22)*$AH$22)*Calculator!$G$11)-((((N15/100)*$AJ$22)*$AN$22)*$AH$22)+((((N15/100)*$AJ$23)*$AH$23)),IF(Calculator!$O$6="DUALBASE",SUM((((N15/100)*$AJ$22)*$AH$22))+(((((N15/100)*$AJ$22)*$AN$22)*$AH$22)*Calculator!$G$12)-((((N15/100)*$AJ$22)*$AN$22)*$AH$22)+((((N15/100)*$AJ$23)*$AH$23)),IF(Calculator!$O$6="DUALELEMENTS",SUM((((N15/100)*$AJ$22)*$AH$22))+(((((N15/100)*$AJ$22)*$AN$22)*$AH$22)*Calculator!$G$13)-((((N15/100)*$AJ$22)*$AN$22)*$AH$22)+((((N15/100)*$AJ$23)*$AH$23)),IF(Calculator!$O$6="DUALSPECTRUM",SUM((((N15/100)*$AJ$22)*$AH$22))+(((((N15/100)*$AJ$22)*$AN$22)*$AH$22)*Calculator!$G$15)-((((N15/100)*$AJ$22)*$AN$22)*$AH$22)+((((N15/100)*$AJ$23)*$AH$23)),IF(Calculator!$O$6="DUALHOMESTEAD",SUM((((N15/100)*$AJ$22)*$AH$22))+(((((N15/100)*$AJ$22)*$AN$22)*$AH$22)*Calculator!$G$14)-((((N15/100)*$AJ$22)*$AN$22)*$AH$22)+((((N15/100)*$AJ$23)*$AH$23)),IF(Calculator!$O$6="DUALBAND A",SUM((((N15/100)*$AJ$22)*$AH$22))+(((((N15/100)*$AJ$22)*$AN$22)*$AH$22)*Calculator!$G$16)-((((N15/100)*$AJ$22)*$AN$22)*$AH$22)+((((N15/100)*$AJ$23)*$AH$23)),IF(Calculator!$O$6="DUALBAND B",SUM((((N15/100)*$AJ$22)*$AH$22))+(((((N15/100)*$AJ$22)*$AN$22)*$AH$22)*Calculator!$G$17)-((((N15/100)*$AJ$22)*$AN$22)*$AH$22)+((((N15/100)*$AJ$23)*$AH$23)),IF(Calculator!$O$6="DUALBAND C",SUM((((N15/100)*$AJ$22)*$AH$22))+(((((N15/100)*$AJ$22)*$AN$22)*$AH$22)*Calculator!$G$18)-((((N15/100)*$AJ$22)*$AN$22)*$AH$22)+((((N15/100)*$AJ$23)*$AH$23)),IF(Calculator!$O$6="DUALBAND D",SUM((((N15/100)*$AJ$22)*$AH$22))+(((((N15/100)*$AJ$22)*$AN$22)*$AH$22)*Calculator!$G$19)-((((N15/100)*$AJ$22)*$AN$22)*$AH$22)+((((N15/100)*$AJ$23)*$AH$23)),IF(Calculator!$O$6="DUALURBANE",SUM((((N15/100)*$AJ$22)*$AH$22))+(((((N15/100)*$AJ$22)*$AN$22)*$AH$22)*Calculator!$G$20)-((((N15/100)*$AJ$22)*$AN$22)*$AH$22)+((((N15/100)*$AJ$23)*$AH$23)),IF(Calculator!$O$6="DUALSILVERANOD",SUM((((N15/100)*$AJ$22)*$AH$22))+(((((N15/100)*$AJ$22)*$AN$22)*$AH$22)*Calculator!$G$21)-((((N15/100)*$AJ$22)*$AN$22)*$AH$22)+((((N15/100)*$AJ$23)*$AH$23)),IF(Calculator!$O$6="DUALANOD",SUM((((N15/100)*$AJ$22)*$AH$22))+(((((N15/100)*$AJ$22)*$AN$22)*$AH$22)*Calculator!$G$22)-((((N15/100)*$AJ$22)*$AN$22)*$AH$22)+((((N15/100)*$AJ$23)*$AH$23))))))))))))))))))))))))</f>
        <v>267.95690299377435</v>
      </c>
    </row>
    <row r="16" spans="1:40">
      <c r="A16" s="8" t="s">
        <v>1448</v>
      </c>
      <c r="B16" s="2">
        <v>561.35309234619137</v>
      </c>
      <c r="C16" s="2">
        <v>588.33499999999992</v>
      </c>
      <c r="D16" s="2">
        <v>594.89763061523433</v>
      </c>
      <c r="E16" s="2">
        <v>602.06631530761717</v>
      </c>
      <c r="F16" s="2">
        <v>608.61842193603513</v>
      </c>
      <c r="G16" s="2">
        <v>615.18105255126954</v>
      </c>
      <c r="H16" s="2">
        <v>621.73322296142578</v>
      </c>
      <c r="I16" s="2">
        <v>628.2957897949218</v>
      </c>
      <c r="J16" s="2">
        <v>635.68394744873046</v>
      </c>
      <c r="K16" s="2">
        <v>642.2361178588867</v>
      </c>
      <c r="L16" s="2">
        <v>648.79868469238272</v>
      </c>
      <c r="M16" s="2">
        <v>655.35085510253907</v>
      </c>
      <c r="N16" s="2">
        <v>661.91342193603509</v>
      </c>
      <c r="P16" s="8">
        <v>1350</v>
      </c>
      <c r="Q16" s="2">
        <f>IF(Calculator!$O$6="SINGLEBASE",SUM((((B16/100)*$AJ$22)*$AH$22))+((((B16/100)*$AJ$23)*$AH$23)),IF(Calculator!$O$6="SINGLEELEMENTS",SUM((((B16/100)*$AJ$22)*$AH$22))+(((((B16/100)*$AJ$22)*$AN$22)*$AH$22)*Calculator!$G$2)-((((B16/100)*$AJ$22)*$AN$22)*$AH$22)+((((B16/100)*$AJ$23)*$AH$23)),IF(Calculator!$O$6="SINGLESPECTRUM",SUM((((B16/100)*$AJ$22)*$AH$22))+(((((B16/100)*$AJ$22)*$AN$22)*$AH$22)*Calculator!$G$4)-((((B16/100)*$AJ$22)*$AN$22)*$AH$22)+((((B16/100)*$AJ$23)*$AH$23)),IF(Calculator!$O$6="SINGLEHOMESTEAD",SUM((((B16/100)*$AJ$22)*$AH$22))+(((((B16/100)*$AJ$22)*$AN$22)*$AH$22)*Calculator!$G$3)-((((B16/100)*$AJ$22)*$AN$22)*$AH$22)+((((B16/100)*$AJ$23)*$AH$23)),IF(Calculator!$O$6="SINGLEBAND A",SUM((((B16/100)*$AJ$22)*$AH$22))+(((((B16/100)*$AJ$22)*$AN$22)*$AH$22)*Calculator!$G$5)-((((B16/100)*$AJ$22)*$AN$22)*$AH$22)+((((B16/100)*$AJ$23)*$AH$23)),IF(Calculator!$O$6="SINGLEBAND B",SUM((((B16/100)*$AJ$22)*$AH$22))+(((((B16/100)*$AJ$22)*$AN$22)*$AH$22)*Calculator!$G$6)-((((B16/100)*$AJ$22)*$AN$22)*$AH$22)+((((B16/100)*$AJ$23)*$AH$23)),IF(Calculator!$O$6="SINGLEBAND C",SUM((((B16/100)*$AJ$22)*$AH$22))+(((((B16/100)*$AJ$22)*$AN$22)*$AH$22)*Calculator!$G$7)-((((B16/100)*$AJ$22)*$AN$22)*$AH$22)+((((B16/100)*$AJ$23)*$AH$23)),IF(Calculator!$O$6="SINGLEBAND D",SUM((((B16/100)*$AJ$22)*$AH$22))+(((((B16/100)*$AJ$22)*$AN$22)*$AH$22)*Calculator!$G$8)-((((B16/100)*$AJ$22)*$AN$22)*$AH$22)+((((B16/100)*$AJ$23)*$AH$23)),IF(Calculator!$O$6="SINGLEURBANE",SUM((((B16/100)*$AJ$22)*$AH$22))+(((((B16/100)*$AJ$22)*$AN$22)*$AH$22)*Calculator!$G$9)-((((B16/100)*$AJ$22)*$AN$22)*$AH$22)+((((B16/100)*$AJ$23)*$AH$23)),IF(Calculator!$O$6="SINGLESILVERANOD",SUM((((B16/100)*$AJ$22)*$AH$22))+(((((B16/100)*$AJ$22)*$AN$22)*$AH$22)*Calculator!$G$10)-((((B16/100)*$AJ$22)*$AN$22)*$AH$22)+((((B16/100)*$AJ$23)*$AH$23)),IF(Calculator!$O$6="SINGLEANOD",SUM((((B16/100)*$AJ$22)*$AH$22))+(((((B16/100)*$AJ$22)*$AN$22)*$AH$22)*Calculator!$G$11)-((((B16/100)*$AJ$22)*$AN$22)*$AH$22)+((((B16/100)*$AJ$23)*$AH$23)),IF(Calculator!$O$6="DUALBASE",SUM((((B16/100)*$AJ$22)*$AH$22))+(((((B16/100)*$AJ$22)*$AN$22)*$AH$22)*Calculator!$G$12)-((((B16/100)*$AJ$22)*$AN$22)*$AH$22)+((((B16/100)*$AJ$23)*$AH$23)),IF(Calculator!$O$6="DUALELEMENTS",SUM((((B16/100)*$AJ$22)*$AH$22))+(((((B16/100)*$AJ$22)*$AN$22)*$AH$22)*Calculator!$G$13)-((((B16/100)*$AJ$22)*$AN$22)*$AH$22)+((((B16/100)*$AJ$23)*$AH$23)),IF(Calculator!$O$6="DUALSPECTRUM",SUM((((B16/100)*$AJ$22)*$AH$22))+(((((B16/100)*$AJ$22)*$AN$22)*$AH$22)*Calculator!$G$15)-((((B16/100)*$AJ$22)*$AN$22)*$AH$22)+((((B16/100)*$AJ$23)*$AH$23)),IF(Calculator!$O$6="DUALHOMESTEAD",SUM((((B16/100)*$AJ$22)*$AH$22))+(((((B16/100)*$AJ$22)*$AN$22)*$AH$22)*Calculator!$G$14)-((((B16/100)*$AJ$22)*$AN$22)*$AH$22)+((((B16/100)*$AJ$23)*$AH$23)),IF(Calculator!$O$6="DUALBAND A",SUM((((B16/100)*$AJ$22)*$AH$22))+(((((B16/100)*$AJ$22)*$AN$22)*$AH$22)*Calculator!$G$16)-((((B16/100)*$AJ$22)*$AN$22)*$AH$22)+((((B16/100)*$AJ$23)*$AH$23)),IF(Calculator!$O$6="DUALBAND B",SUM((((B16/100)*$AJ$22)*$AH$22))+(((((B16/100)*$AJ$22)*$AN$22)*$AH$22)*Calculator!$G$17)-((((B16/100)*$AJ$22)*$AN$22)*$AH$22)+((((B16/100)*$AJ$23)*$AH$23)),IF(Calculator!$O$6="DUALBAND C",SUM((((B16/100)*$AJ$22)*$AH$22))+(((((B16/100)*$AJ$22)*$AN$22)*$AH$22)*Calculator!$G$18)-((((B16/100)*$AJ$22)*$AN$22)*$AH$22)+((((B16/100)*$AJ$23)*$AH$23)),IF(Calculator!$O$6="DUALBAND D",SUM((((B16/100)*$AJ$22)*$AH$22))+(((((B16/100)*$AJ$22)*$AN$22)*$AH$22)*Calculator!$G$19)-((((B16/100)*$AJ$22)*$AN$22)*$AH$22)+((((B16/100)*$AJ$23)*$AH$23)),IF(Calculator!$O$6="DUALURBANE",SUM((((B16/100)*$AJ$22)*$AH$22))+(((((B16/100)*$AJ$22)*$AN$22)*$AH$22)*Calculator!$G$20)-((((B16/100)*$AJ$22)*$AN$22)*$AH$22)+((((B16/100)*$AJ$23)*$AH$23)),IF(Calculator!$O$6="DUALSILVERANOD",SUM((((B16/100)*$AJ$22)*$AH$22))+(((((B16/100)*$AJ$22)*$AN$22)*$AH$22)*Calculator!$G$21)-((((B16/100)*$AJ$22)*$AN$22)*$AH$22)+((((B16/100)*$AJ$23)*$AH$23)),IF(Calculator!$O$6="DUALANOD",SUM((((B16/100)*$AJ$22)*$AH$22))+(((((B16/100)*$AJ$22)*$AN$22)*$AH$22)*Calculator!$G$22)-((((B16/100)*$AJ$22)*$AN$22)*$AH$22)+((((B16/100)*$AJ$23)*$AH$23))))))))))))))))))))))))</f>
        <v>230.15476786193841</v>
      </c>
      <c r="R16" s="2">
        <f>IF(Calculator!$O$6="SINGLEBASE",SUM((((C16/100)*$AJ$22)*$AH$22))+((((C16/100)*$AJ$23)*$AH$23)),IF(Calculator!$O$6="SINGLEELEMENTS",SUM((((C16/100)*$AJ$22)*$AH$22))+(((((C16/100)*$AJ$22)*$AN$22)*$AH$22)*Calculator!$G$2)-((((C16/100)*$AJ$22)*$AN$22)*$AH$22)+((((C16/100)*$AJ$23)*$AH$23)),IF(Calculator!$O$6="SINGLESPECTRUM",SUM((((C16/100)*$AJ$22)*$AH$22))+(((((C16/100)*$AJ$22)*$AN$22)*$AH$22)*Calculator!$G$4)-((((C16/100)*$AJ$22)*$AN$22)*$AH$22)+((((C16/100)*$AJ$23)*$AH$23)),IF(Calculator!$O$6="SINGLEHOMESTEAD",SUM((((C16/100)*$AJ$22)*$AH$22))+(((((C16/100)*$AJ$22)*$AN$22)*$AH$22)*Calculator!$G$3)-((((C16/100)*$AJ$22)*$AN$22)*$AH$22)+((((C16/100)*$AJ$23)*$AH$23)),IF(Calculator!$O$6="SINGLEBAND A",SUM((((C16/100)*$AJ$22)*$AH$22))+(((((C16/100)*$AJ$22)*$AN$22)*$AH$22)*Calculator!$G$5)-((((C16/100)*$AJ$22)*$AN$22)*$AH$22)+((((C16/100)*$AJ$23)*$AH$23)),IF(Calculator!$O$6="SINGLEBAND B",SUM((((C16/100)*$AJ$22)*$AH$22))+(((((C16/100)*$AJ$22)*$AN$22)*$AH$22)*Calculator!$G$6)-((((C16/100)*$AJ$22)*$AN$22)*$AH$22)+((((C16/100)*$AJ$23)*$AH$23)),IF(Calculator!$O$6="SINGLEBAND C",SUM((((C16/100)*$AJ$22)*$AH$22))+(((((C16/100)*$AJ$22)*$AN$22)*$AH$22)*Calculator!$G$7)-((((C16/100)*$AJ$22)*$AN$22)*$AH$22)+((((C16/100)*$AJ$23)*$AH$23)),IF(Calculator!$O$6="SINGLEBAND D",SUM((((C16/100)*$AJ$22)*$AH$22))+(((((C16/100)*$AJ$22)*$AN$22)*$AH$22)*Calculator!$G$8)-((((C16/100)*$AJ$22)*$AN$22)*$AH$22)+((((C16/100)*$AJ$23)*$AH$23)),IF(Calculator!$O$6="SINGLEURBANE",SUM((((C16/100)*$AJ$22)*$AH$22))+(((((C16/100)*$AJ$22)*$AN$22)*$AH$22)*Calculator!$G$9)-((((C16/100)*$AJ$22)*$AN$22)*$AH$22)+((((C16/100)*$AJ$23)*$AH$23)),IF(Calculator!$O$6="SINGLESILVERANOD",SUM((((C16/100)*$AJ$22)*$AH$22))+(((((C16/100)*$AJ$22)*$AN$22)*$AH$22)*Calculator!$G$10)-((((C16/100)*$AJ$22)*$AN$22)*$AH$22)+((((C16/100)*$AJ$23)*$AH$23)),IF(Calculator!$O$6="SINGLEANOD",SUM((((C16/100)*$AJ$22)*$AH$22))+(((((C16/100)*$AJ$22)*$AN$22)*$AH$22)*Calculator!$G$11)-((((C16/100)*$AJ$22)*$AN$22)*$AH$22)+((((C16/100)*$AJ$23)*$AH$23)),IF(Calculator!$O$6="DUALBASE",SUM((((C16/100)*$AJ$22)*$AH$22))+(((((C16/100)*$AJ$22)*$AN$22)*$AH$22)*Calculator!$G$12)-((((C16/100)*$AJ$22)*$AN$22)*$AH$22)+((((C16/100)*$AJ$23)*$AH$23)),IF(Calculator!$O$6="DUALELEMENTS",SUM((((C16/100)*$AJ$22)*$AH$22))+(((((C16/100)*$AJ$22)*$AN$22)*$AH$22)*Calculator!$G$13)-((((C16/100)*$AJ$22)*$AN$22)*$AH$22)+((((C16/100)*$AJ$23)*$AH$23)),IF(Calculator!$O$6="DUALSPECTRUM",SUM((((C16/100)*$AJ$22)*$AH$22))+(((((C16/100)*$AJ$22)*$AN$22)*$AH$22)*Calculator!$G$15)-((((C16/100)*$AJ$22)*$AN$22)*$AH$22)+((((C16/100)*$AJ$23)*$AH$23)),IF(Calculator!$O$6="DUALHOMESTEAD",SUM((((C16/100)*$AJ$22)*$AH$22))+(((((C16/100)*$AJ$22)*$AN$22)*$AH$22)*Calculator!$G$14)-((((C16/100)*$AJ$22)*$AN$22)*$AH$22)+((((C16/100)*$AJ$23)*$AH$23)),IF(Calculator!$O$6="DUALBAND A",SUM((((C16/100)*$AJ$22)*$AH$22))+(((((C16/100)*$AJ$22)*$AN$22)*$AH$22)*Calculator!$G$16)-((((C16/100)*$AJ$22)*$AN$22)*$AH$22)+((((C16/100)*$AJ$23)*$AH$23)),IF(Calculator!$O$6="DUALBAND B",SUM((((C16/100)*$AJ$22)*$AH$22))+(((((C16/100)*$AJ$22)*$AN$22)*$AH$22)*Calculator!$G$17)-((((C16/100)*$AJ$22)*$AN$22)*$AH$22)+((((C16/100)*$AJ$23)*$AH$23)),IF(Calculator!$O$6="DUALBAND C",SUM((((C16/100)*$AJ$22)*$AH$22))+(((((C16/100)*$AJ$22)*$AN$22)*$AH$22)*Calculator!$G$18)-((((C16/100)*$AJ$22)*$AN$22)*$AH$22)+((((C16/100)*$AJ$23)*$AH$23)),IF(Calculator!$O$6="DUALBAND D",SUM((((C16/100)*$AJ$22)*$AH$22))+(((((C16/100)*$AJ$22)*$AN$22)*$AH$22)*Calculator!$G$19)-((((C16/100)*$AJ$22)*$AN$22)*$AH$22)+((((C16/100)*$AJ$23)*$AH$23)),IF(Calculator!$O$6="DUALURBANE",SUM((((C16/100)*$AJ$22)*$AH$22))+(((((C16/100)*$AJ$22)*$AN$22)*$AH$22)*Calculator!$G$20)-((((C16/100)*$AJ$22)*$AN$22)*$AH$22)+((((C16/100)*$AJ$23)*$AH$23)),IF(Calculator!$O$6="DUALSILVERANOD",SUM((((C16/100)*$AJ$22)*$AH$22))+(((((C16/100)*$AJ$22)*$AN$22)*$AH$22)*Calculator!$G$21)-((((C16/100)*$AJ$22)*$AN$22)*$AH$22)+((((C16/100)*$AJ$23)*$AH$23)),IF(Calculator!$O$6="DUALANOD",SUM((((C16/100)*$AJ$22)*$AH$22))+(((((C16/100)*$AJ$22)*$AN$22)*$AH$22)*Calculator!$G$22)-((((C16/100)*$AJ$22)*$AN$22)*$AH$22)+((((C16/100)*$AJ$23)*$AH$23))))))))))))))))))))))))</f>
        <v>241.21734999999995</v>
      </c>
      <c r="S16" s="2">
        <f>IF(Calculator!$O$6="SINGLEBASE",SUM((((D16/100)*$AJ$22)*$AH$22))+((((D16/100)*$AJ$23)*$AH$23)),IF(Calculator!$O$6="SINGLEELEMENTS",SUM((((D16/100)*$AJ$22)*$AH$22))+(((((D16/100)*$AJ$22)*$AN$22)*$AH$22)*Calculator!$G$2)-((((D16/100)*$AJ$22)*$AN$22)*$AH$22)+((((D16/100)*$AJ$23)*$AH$23)),IF(Calculator!$O$6="SINGLESPECTRUM",SUM((((D16/100)*$AJ$22)*$AH$22))+(((((D16/100)*$AJ$22)*$AN$22)*$AH$22)*Calculator!$G$4)-((((D16/100)*$AJ$22)*$AN$22)*$AH$22)+((((D16/100)*$AJ$23)*$AH$23)),IF(Calculator!$O$6="SINGLEHOMESTEAD",SUM((((D16/100)*$AJ$22)*$AH$22))+(((((D16/100)*$AJ$22)*$AN$22)*$AH$22)*Calculator!$G$3)-((((D16/100)*$AJ$22)*$AN$22)*$AH$22)+((((D16/100)*$AJ$23)*$AH$23)),IF(Calculator!$O$6="SINGLEBAND A",SUM((((D16/100)*$AJ$22)*$AH$22))+(((((D16/100)*$AJ$22)*$AN$22)*$AH$22)*Calculator!$G$5)-((((D16/100)*$AJ$22)*$AN$22)*$AH$22)+((((D16/100)*$AJ$23)*$AH$23)),IF(Calculator!$O$6="SINGLEBAND B",SUM((((D16/100)*$AJ$22)*$AH$22))+(((((D16/100)*$AJ$22)*$AN$22)*$AH$22)*Calculator!$G$6)-((((D16/100)*$AJ$22)*$AN$22)*$AH$22)+((((D16/100)*$AJ$23)*$AH$23)),IF(Calculator!$O$6="SINGLEBAND C",SUM((((D16/100)*$AJ$22)*$AH$22))+(((((D16/100)*$AJ$22)*$AN$22)*$AH$22)*Calculator!$G$7)-((((D16/100)*$AJ$22)*$AN$22)*$AH$22)+((((D16/100)*$AJ$23)*$AH$23)),IF(Calculator!$O$6="SINGLEBAND D",SUM((((D16/100)*$AJ$22)*$AH$22))+(((((D16/100)*$AJ$22)*$AN$22)*$AH$22)*Calculator!$G$8)-((((D16/100)*$AJ$22)*$AN$22)*$AH$22)+((((D16/100)*$AJ$23)*$AH$23)),IF(Calculator!$O$6="SINGLEURBANE",SUM((((D16/100)*$AJ$22)*$AH$22))+(((((D16/100)*$AJ$22)*$AN$22)*$AH$22)*Calculator!$G$9)-((((D16/100)*$AJ$22)*$AN$22)*$AH$22)+((((D16/100)*$AJ$23)*$AH$23)),IF(Calculator!$O$6="SINGLESILVERANOD",SUM((((D16/100)*$AJ$22)*$AH$22))+(((((D16/100)*$AJ$22)*$AN$22)*$AH$22)*Calculator!$G$10)-((((D16/100)*$AJ$22)*$AN$22)*$AH$22)+((((D16/100)*$AJ$23)*$AH$23)),IF(Calculator!$O$6="SINGLEANOD",SUM((((D16/100)*$AJ$22)*$AH$22))+(((((D16/100)*$AJ$22)*$AN$22)*$AH$22)*Calculator!$G$11)-((((D16/100)*$AJ$22)*$AN$22)*$AH$22)+((((D16/100)*$AJ$23)*$AH$23)),IF(Calculator!$O$6="DUALBASE",SUM((((D16/100)*$AJ$22)*$AH$22))+(((((D16/100)*$AJ$22)*$AN$22)*$AH$22)*Calculator!$G$12)-((((D16/100)*$AJ$22)*$AN$22)*$AH$22)+((((D16/100)*$AJ$23)*$AH$23)),IF(Calculator!$O$6="DUALELEMENTS",SUM((((D16/100)*$AJ$22)*$AH$22))+(((((D16/100)*$AJ$22)*$AN$22)*$AH$22)*Calculator!$G$13)-((((D16/100)*$AJ$22)*$AN$22)*$AH$22)+((((D16/100)*$AJ$23)*$AH$23)),IF(Calculator!$O$6="DUALSPECTRUM",SUM((((D16/100)*$AJ$22)*$AH$22))+(((((D16/100)*$AJ$22)*$AN$22)*$AH$22)*Calculator!$G$15)-((((D16/100)*$AJ$22)*$AN$22)*$AH$22)+((((D16/100)*$AJ$23)*$AH$23)),IF(Calculator!$O$6="DUALHOMESTEAD",SUM((((D16/100)*$AJ$22)*$AH$22))+(((((D16/100)*$AJ$22)*$AN$22)*$AH$22)*Calculator!$G$14)-((((D16/100)*$AJ$22)*$AN$22)*$AH$22)+((((D16/100)*$AJ$23)*$AH$23)),IF(Calculator!$O$6="DUALBAND A",SUM((((D16/100)*$AJ$22)*$AH$22))+(((((D16/100)*$AJ$22)*$AN$22)*$AH$22)*Calculator!$G$16)-((((D16/100)*$AJ$22)*$AN$22)*$AH$22)+((((D16/100)*$AJ$23)*$AH$23)),IF(Calculator!$O$6="DUALBAND B",SUM((((D16/100)*$AJ$22)*$AH$22))+(((((D16/100)*$AJ$22)*$AN$22)*$AH$22)*Calculator!$G$17)-((((D16/100)*$AJ$22)*$AN$22)*$AH$22)+((((D16/100)*$AJ$23)*$AH$23)),IF(Calculator!$O$6="DUALBAND C",SUM((((D16/100)*$AJ$22)*$AH$22))+(((((D16/100)*$AJ$22)*$AN$22)*$AH$22)*Calculator!$G$18)-((((D16/100)*$AJ$22)*$AN$22)*$AH$22)+((((D16/100)*$AJ$23)*$AH$23)),IF(Calculator!$O$6="DUALBAND D",SUM((((D16/100)*$AJ$22)*$AH$22))+(((((D16/100)*$AJ$22)*$AN$22)*$AH$22)*Calculator!$G$19)-((((D16/100)*$AJ$22)*$AN$22)*$AH$22)+((((D16/100)*$AJ$23)*$AH$23)),IF(Calculator!$O$6="DUALURBANE",SUM((((D16/100)*$AJ$22)*$AH$22))+(((((D16/100)*$AJ$22)*$AN$22)*$AH$22)*Calculator!$G$20)-((((D16/100)*$AJ$22)*$AN$22)*$AH$22)+((((D16/100)*$AJ$23)*$AH$23)),IF(Calculator!$O$6="DUALSILVERANOD",SUM((((D16/100)*$AJ$22)*$AH$22))+(((((D16/100)*$AJ$22)*$AN$22)*$AH$22)*Calculator!$G$21)-((((D16/100)*$AJ$22)*$AN$22)*$AH$22)+((((D16/100)*$AJ$23)*$AH$23)),IF(Calculator!$O$6="DUALANOD",SUM((((D16/100)*$AJ$22)*$AH$22))+(((((D16/100)*$AJ$22)*$AN$22)*$AH$22)*Calculator!$G$22)-((((D16/100)*$AJ$22)*$AN$22)*$AH$22)+((((D16/100)*$AJ$23)*$AH$23))))))))))))))))))))))))</f>
        <v>243.90802855224604</v>
      </c>
      <c r="T16" s="2">
        <f>IF(Calculator!$O$6="SINGLEBASE",SUM((((E16/100)*$AJ$22)*$AH$22))+((((E16/100)*$AJ$23)*$AH$23)),IF(Calculator!$O$6="SINGLEELEMENTS",SUM((((E16/100)*$AJ$22)*$AH$22))+(((((E16/100)*$AJ$22)*$AN$22)*$AH$22)*Calculator!$G$2)-((((E16/100)*$AJ$22)*$AN$22)*$AH$22)+((((E16/100)*$AJ$23)*$AH$23)),IF(Calculator!$O$6="SINGLESPECTRUM",SUM((((E16/100)*$AJ$22)*$AH$22))+(((((E16/100)*$AJ$22)*$AN$22)*$AH$22)*Calculator!$G$4)-((((E16/100)*$AJ$22)*$AN$22)*$AH$22)+((((E16/100)*$AJ$23)*$AH$23)),IF(Calculator!$O$6="SINGLEHOMESTEAD",SUM((((E16/100)*$AJ$22)*$AH$22))+(((((E16/100)*$AJ$22)*$AN$22)*$AH$22)*Calculator!$G$3)-((((E16/100)*$AJ$22)*$AN$22)*$AH$22)+((((E16/100)*$AJ$23)*$AH$23)),IF(Calculator!$O$6="SINGLEBAND A",SUM((((E16/100)*$AJ$22)*$AH$22))+(((((E16/100)*$AJ$22)*$AN$22)*$AH$22)*Calculator!$G$5)-((((E16/100)*$AJ$22)*$AN$22)*$AH$22)+((((E16/100)*$AJ$23)*$AH$23)),IF(Calculator!$O$6="SINGLEBAND B",SUM((((E16/100)*$AJ$22)*$AH$22))+(((((E16/100)*$AJ$22)*$AN$22)*$AH$22)*Calculator!$G$6)-((((E16/100)*$AJ$22)*$AN$22)*$AH$22)+((((E16/100)*$AJ$23)*$AH$23)),IF(Calculator!$O$6="SINGLEBAND C",SUM((((E16/100)*$AJ$22)*$AH$22))+(((((E16/100)*$AJ$22)*$AN$22)*$AH$22)*Calculator!$G$7)-((((E16/100)*$AJ$22)*$AN$22)*$AH$22)+((((E16/100)*$AJ$23)*$AH$23)),IF(Calculator!$O$6="SINGLEBAND D",SUM((((E16/100)*$AJ$22)*$AH$22))+(((((E16/100)*$AJ$22)*$AN$22)*$AH$22)*Calculator!$G$8)-((((E16/100)*$AJ$22)*$AN$22)*$AH$22)+((((E16/100)*$AJ$23)*$AH$23)),IF(Calculator!$O$6="SINGLEURBANE",SUM((((E16/100)*$AJ$22)*$AH$22))+(((((E16/100)*$AJ$22)*$AN$22)*$AH$22)*Calculator!$G$9)-((((E16/100)*$AJ$22)*$AN$22)*$AH$22)+((((E16/100)*$AJ$23)*$AH$23)),IF(Calculator!$O$6="SINGLESILVERANOD",SUM((((E16/100)*$AJ$22)*$AH$22))+(((((E16/100)*$AJ$22)*$AN$22)*$AH$22)*Calculator!$G$10)-((((E16/100)*$AJ$22)*$AN$22)*$AH$22)+((((E16/100)*$AJ$23)*$AH$23)),IF(Calculator!$O$6="SINGLEANOD",SUM((((E16/100)*$AJ$22)*$AH$22))+(((((E16/100)*$AJ$22)*$AN$22)*$AH$22)*Calculator!$G$11)-((((E16/100)*$AJ$22)*$AN$22)*$AH$22)+((((E16/100)*$AJ$23)*$AH$23)),IF(Calculator!$O$6="DUALBASE",SUM((((E16/100)*$AJ$22)*$AH$22))+(((((E16/100)*$AJ$22)*$AN$22)*$AH$22)*Calculator!$G$12)-((((E16/100)*$AJ$22)*$AN$22)*$AH$22)+((((E16/100)*$AJ$23)*$AH$23)),IF(Calculator!$O$6="DUALELEMENTS",SUM((((E16/100)*$AJ$22)*$AH$22))+(((((E16/100)*$AJ$22)*$AN$22)*$AH$22)*Calculator!$G$13)-((((E16/100)*$AJ$22)*$AN$22)*$AH$22)+((((E16/100)*$AJ$23)*$AH$23)),IF(Calculator!$O$6="DUALSPECTRUM",SUM((((E16/100)*$AJ$22)*$AH$22))+(((((E16/100)*$AJ$22)*$AN$22)*$AH$22)*Calculator!$G$15)-((((E16/100)*$AJ$22)*$AN$22)*$AH$22)+((((E16/100)*$AJ$23)*$AH$23)),IF(Calculator!$O$6="DUALHOMESTEAD",SUM((((E16/100)*$AJ$22)*$AH$22))+(((((E16/100)*$AJ$22)*$AN$22)*$AH$22)*Calculator!$G$14)-((((E16/100)*$AJ$22)*$AN$22)*$AH$22)+((((E16/100)*$AJ$23)*$AH$23)),IF(Calculator!$O$6="DUALBAND A",SUM((((E16/100)*$AJ$22)*$AH$22))+(((((E16/100)*$AJ$22)*$AN$22)*$AH$22)*Calculator!$G$16)-((((E16/100)*$AJ$22)*$AN$22)*$AH$22)+((((E16/100)*$AJ$23)*$AH$23)),IF(Calculator!$O$6="DUALBAND B",SUM((((E16/100)*$AJ$22)*$AH$22))+(((((E16/100)*$AJ$22)*$AN$22)*$AH$22)*Calculator!$G$17)-((((E16/100)*$AJ$22)*$AN$22)*$AH$22)+((((E16/100)*$AJ$23)*$AH$23)),IF(Calculator!$O$6="DUALBAND C",SUM((((E16/100)*$AJ$22)*$AH$22))+(((((E16/100)*$AJ$22)*$AN$22)*$AH$22)*Calculator!$G$18)-((((E16/100)*$AJ$22)*$AN$22)*$AH$22)+((((E16/100)*$AJ$23)*$AH$23)),IF(Calculator!$O$6="DUALBAND D",SUM((((E16/100)*$AJ$22)*$AH$22))+(((((E16/100)*$AJ$22)*$AN$22)*$AH$22)*Calculator!$G$19)-((((E16/100)*$AJ$22)*$AN$22)*$AH$22)+((((E16/100)*$AJ$23)*$AH$23)),IF(Calculator!$O$6="DUALURBANE",SUM((((E16/100)*$AJ$22)*$AH$22))+(((((E16/100)*$AJ$22)*$AN$22)*$AH$22)*Calculator!$G$20)-((((E16/100)*$AJ$22)*$AN$22)*$AH$22)+((((E16/100)*$AJ$23)*$AH$23)),IF(Calculator!$O$6="DUALSILVERANOD",SUM((((E16/100)*$AJ$22)*$AH$22))+(((((E16/100)*$AJ$22)*$AN$22)*$AH$22)*Calculator!$G$21)-((((E16/100)*$AJ$22)*$AN$22)*$AH$22)+((((E16/100)*$AJ$23)*$AH$23)),IF(Calculator!$O$6="DUALANOD",SUM((((E16/100)*$AJ$22)*$AH$22))+(((((E16/100)*$AJ$22)*$AN$22)*$AH$22)*Calculator!$G$22)-((((E16/100)*$AJ$22)*$AN$22)*$AH$22)+((((E16/100)*$AJ$23)*$AH$23))))))))))))))))))))))))</f>
        <v>246.847189276123</v>
      </c>
      <c r="U16" s="2">
        <f>IF(Calculator!$O$6="SINGLEBASE",SUM((((F16/100)*$AJ$22)*$AH$22))+((((F16/100)*$AJ$23)*$AH$23)),IF(Calculator!$O$6="SINGLEELEMENTS",SUM((((F16/100)*$AJ$22)*$AH$22))+(((((F16/100)*$AJ$22)*$AN$22)*$AH$22)*Calculator!$G$2)-((((F16/100)*$AJ$22)*$AN$22)*$AH$22)+((((F16/100)*$AJ$23)*$AH$23)),IF(Calculator!$O$6="SINGLESPECTRUM",SUM((((F16/100)*$AJ$22)*$AH$22))+(((((F16/100)*$AJ$22)*$AN$22)*$AH$22)*Calculator!$G$4)-((((F16/100)*$AJ$22)*$AN$22)*$AH$22)+((((F16/100)*$AJ$23)*$AH$23)),IF(Calculator!$O$6="SINGLEHOMESTEAD",SUM((((F16/100)*$AJ$22)*$AH$22))+(((((F16/100)*$AJ$22)*$AN$22)*$AH$22)*Calculator!$G$3)-((((F16/100)*$AJ$22)*$AN$22)*$AH$22)+((((F16/100)*$AJ$23)*$AH$23)),IF(Calculator!$O$6="SINGLEBAND A",SUM((((F16/100)*$AJ$22)*$AH$22))+(((((F16/100)*$AJ$22)*$AN$22)*$AH$22)*Calculator!$G$5)-((((F16/100)*$AJ$22)*$AN$22)*$AH$22)+((((F16/100)*$AJ$23)*$AH$23)),IF(Calculator!$O$6="SINGLEBAND B",SUM((((F16/100)*$AJ$22)*$AH$22))+(((((F16/100)*$AJ$22)*$AN$22)*$AH$22)*Calculator!$G$6)-((((F16/100)*$AJ$22)*$AN$22)*$AH$22)+((((F16/100)*$AJ$23)*$AH$23)),IF(Calculator!$O$6="SINGLEBAND C",SUM((((F16/100)*$AJ$22)*$AH$22))+(((((F16/100)*$AJ$22)*$AN$22)*$AH$22)*Calculator!$G$7)-((((F16/100)*$AJ$22)*$AN$22)*$AH$22)+((((F16/100)*$AJ$23)*$AH$23)),IF(Calculator!$O$6="SINGLEBAND D",SUM((((F16/100)*$AJ$22)*$AH$22))+(((((F16/100)*$AJ$22)*$AN$22)*$AH$22)*Calculator!$G$8)-((((F16/100)*$AJ$22)*$AN$22)*$AH$22)+((((F16/100)*$AJ$23)*$AH$23)),IF(Calculator!$O$6="SINGLEURBANE",SUM((((F16/100)*$AJ$22)*$AH$22))+(((((F16/100)*$AJ$22)*$AN$22)*$AH$22)*Calculator!$G$9)-((((F16/100)*$AJ$22)*$AN$22)*$AH$22)+((((F16/100)*$AJ$23)*$AH$23)),IF(Calculator!$O$6="SINGLESILVERANOD",SUM((((F16/100)*$AJ$22)*$AH$22))+(((((F16/100)*$AJ$22)*$AN$22)*$AH$22)*Calculator!$G$10)-((((F16/100)*$AJ$22)*$AN$22)*$AH$22)+((((F16/100)*$AJ$23)*$AH$23)),IF(Calculator!$O$6="SINGLEANOD",SUM((((F16/100)*$AJ$22)*$AH$22))+(((((F16/100)*$AJ$22)*$AN$22)*$AH$22)*Calculator!$G$11)-((((F16/100)*$AJ$22)*$AN$22)*$AH$22)+((((F16/100)*$AJ$23)*$AH$23)),IF(Calculator!$O$6="DUALBASE",SUM((((F16/100)*$AJ$22)*$AH$22))+(((((F16/100)*$AJ$22)*$AN$22)*$AH$22)*Calculator!$G$12)-((((F16/100)*$AJ$22)*$AN$22)*$AH$22)+((((F16/100)*$AJ$23)*$AH$23)),IF(Calculator!$O$6="DUALELEMENTS",SUM((((F16/100)*$AJ$22)*$AH$22))+(((((F16/100)*$AJ$22)*$AN$22)*$AH$22)*Calculator!$G$13)-((((F16/100)*$AJ$22)*$AN$22)*$AH$22)+((((F16/100)*$AJ$23)*$AH$23)),IF(Calculator!$O$6="DUALSPECTRUM",SUM((((F16/100)*$AJ$22)*$AH$22))+(((((F16/100)*$AJ$22)*$AN$22)*$AH$22)*Calculator!$G$15)-((((F16/100)*$AJ$22)*$AN$22)*$AH$22)+((((F16/100)*$AJ$23)*$AH$23)),IF(Calculator!$O$6="DUALHOMESTEAD",SUM((((F16/100)*$AJ$22)*$AH$22))+(((((F16/100)*$AJ$22)*$AN$22)*$AH$22)*Calculator!$G$14)-((((F16/100)*$AJ$22)*$AN$22)*$AH$22)+((((F16/100)*$AJ$23)*$AH$23)),IF(Calculator!$O$6="DUALBAND A",SUM((((F16/100)*$AJ$22)*$AH$22))+(((((F16/100)*$AJ$22)*$AN$22)*$AH$22)*Calculator!$G$16)-((((F16/100)*$AJ$22)*$AN$22)*$AH$22)+((((F16/100)*$AJ$23)*$AH$23)),IF(Calculator!$O$6="DUALBAND B",SUM((((F16/100)*$AJ$22)*$AH$22))+(((((F16/100)*$AJ$22)*$AN$22)*$AH$22)*Calculator!$G$17)-((((F16/100)*$AJ$22)*$AN$22)*$AH$22)+((((F16/100)*$AJ$23)*$AH$23)),IF(Calculator!$O$6="DUALBAND C",SUM((((F16/100)*$AJ$22)*$AH$22))+(((((F16/100)*$AJ$22)*$AN$22)*$AH$22)*Calculator!$G$18)-((((F16/100)*$AJ$22)*$AN$22)*$AH$22)+((((F16/100)*$AJ$23)*$AH$23)),IF(Calculator!$O$6="DUALBAND D",SUM((((F16/100)*$AJ$22)*$AH$22))+(((((F16/100)*$AJ$22)*$AN$22)*$AH$22)*Calculator!$G$19)-((((F16/100)*$AJ$22)*$AN$22)*$AH$22)+((((F16/100)*$AJ$23)*$AH$23)),IF(Calculator!$O$6="DUALURBANE",SUM((((F16/100)*$AJ$22)*$AH$22))+(((((F16/100)*$AJ$22)*$AN$22)*$AH$22)*Calculator!$G$20)-((((F16/100)*$AJ$22)*$AN$22)*$AH$22)+((((F16/100)*$AJ$23)*$AH$23)),IF(Calculator!$O$6="DUALSILVERANOD",SUM((((F16/100)*$AJ$22)*$AH$22))+(((((F16/100)*$AJ$22)*$AN$22)*$AH$22)*Calculator!$G$21)-((((F16/100)*$AJ$22)*$AN$22)*$AH$22)+((((F16/100)*$AJ$23)*$AH$23)),IF(Calculator!$O$6="DUALANOD",SUM((((F16/100)*$AJ$22)*$AH$22))+(((((F16/100)*$AJ$22)*$AN$22)*$AH$22)*Calculator!$G$22)-((((F16/100)*$AJ$22)*$AN$22)*$AH$22)+((((F16/100)*$AJ$23)*$AH$23))))))))))))))))))))))))</f>
        <v>249.53355299377438</v>
      </c>
      <c r="V16" s="2">
        <f>IF(Calculator!$O$6="SINGLEBASE",SUM((((G16/100)*$AJ$22)*$AH$22))+((((G16/100)*$AJ$23)*$AH$23)),IF(Calculator!$O$6="SINGLEELEMENTS",SUM((((G16/100)*$AJ$22)*$AH$22))+(((((G16/100)*$AJ$22)*$AN$22)*$AH$22)*Calculator!$G$2)-((((G16/100)*$AJ$22)*$AN$22)*$AH$22)+((((G16/100)*$AJ$23)*$AH$23)),IF(Calculator!$O$6="SINGLESPECTRUM",SUM((((G16/100)*$AJ$22)*$AH$22))+(((((G16/100)*$AJ$22)*$AN$22)*$AH$22)*Calculator!$G$4)-((((G16/100)*$AJ$22)*$AN$22)*$AH$22)+((((G16/100)*$AJ$23)*$AH$23)),IF(Calculator!$O$6="SINGLEHOMESTEAD",SUM((((G16/100)*$AJ$22)*$AH$22))+(((((G16/100)*$AJ$22)*$AN$22)*$AH$22)*Calculator!$G$3)-((((G16/100)*$AJ$22)*$AN$22)*$AH$22)+((((G16/100)*$AJ$23)*$AH$23)),IF(Calculator!$O$6="SINGLEBAND A",SUM((((G16/100)*$AJ$22)*$AH$22))+(((((G16/100)*$AJ$22)*$AN$22)*$AH$22)*Calculator!$G$5)-((((G16/100)*$AJ$22)*$AN$22)*$AH$22)+((((G16/100)*$AJ$23)*$AH$23)),IF(Calculator!$O$6="SINGLEBAND B",SUM((((G16/100)*$AJ$22)*$AH$22))+(((((G16/100)*$AJ$22)*$AN$22)*$AH$22)*Calculator!$G$6)-((((G16/100)*$AJ$22)*$AN$22)*$AH$22)+((((G16/100)*$AJ$23)*$AH$23)),IF(Calculator!$O$6="SINGLEBAND C",SUM((((G16/100)*$AJ$22)*$AH$22))+(((((G16/100)*$AJ$22)*$AN$22)*$AH$22)*Calculator!$G$7)-((((G16/100)*$AJ$22)*$AN$22)*$AH$22)+((((G16/100)*$AJ$23)*$AH$23)),IF(Calculator!$O$6="SINGLEBAND D",SUM((((G16/100)*$AJ$22)*$AH$22))+(((((G16/100)*$AJ$22)*$AN$22)*$AH$22)*Calculator!$G$8)-((((G16/100)*$AJ$22)*$AN$22)*$AH$22)+((((G16/100)*$AJ$23)*$AH$23)),IF(Calculator!$O$6="SINGLEURBANE",SUM((((G16/100)*$AJ$22)*$AH$22))+(((((G16/100)*$AJ$22)*$AN$22)*$AH$22)*Calculator!$G$9)-((((G16/100)*$AJ$22)*$AN$22)*$AH$22)+((((G16/100)*$AJ$23)*$AH$23)),IF(Calculator!$O$6="SINGLESILVERANOD",SUM((((G16/100)*$AJ$22)*$AH$22))+(((((G16/100)*$AJ$22)*$AN$22)*$AH$22)*Calculator!$G$10)-((((G16/100)*$AJ$22)*$AN$22)*$AH$22)+((((G16/100)*$AJ$23)*$AH$23)),IF(Calculator!$O$6="SINGLEANOD",SUM((((G16/100)*$AJ$22)*$AH$22))+(((((G16/100)*$AJ$22)*$AN$22)*$AH$22)*Calculator!$G$11)-((((G16/100)*$AJ$22)*$AN$22)*$AH$22)+((((G16/100)*$AJ$23)*$AH$23)),IF(Calculator!$O$6="DUALBASE",SUM((((G16/100)*$AJ$22)*$AH$22))+(((((G16/100)*$AJ$22)*$AN$22)*$AH$22)*Calculator!$G$12)-((((G16/100)*$AJ$22)*$AN$22)*$AH$22)+((((G16/100)*$AJ$23)*$AH$23)),IF(Calculator!$O$6="DUALELEMENTS",SUM((((G16/100)*$AJ$22)*$AH$22))+(((((G16/100)*$AJ$22)*$AN$22)*$AH$22)*Calculator!$G$13)-((((G16/100)*$AJ$22)*$AN$22)*$AH$22)+((((G16/100)*$AJ$23)*$AH$23)),IF(Calculator!$O$6="DUALSPECTRUM",SUM((((G16/100)*$AJ$22)*$AH$22))+(((((G16/100)*$AJ$22)*$AN$22)*$AH$22)*Calculator!$G$15)-((((G16/100)*$AJ$22)*$AN$22)*$AH$22)+((((G16/100)*$AJ$23)*$AH$23)),IF(Calculator!$O$6="DUALHOMESTEAD",SUM((((G16/100)*$AJ$22)*$AH$22))+(((((G16/100)*$AJ$22)*$AN$22)*$AH$22)*Calculator!$G$14)-((((G16/100)*$AJ$22)*$AN$22)*$AH$22)+((((G16/100)*$AJ$23)*$AH$23)),IF(Calculator!$O$6="DUALBAND A",SUM((((G16/100)*$AJ$22)*$AH$22))+(((((G16/100)*$AJ$22)*$AN$22)*$AH$22)*Calculator!$G$16)-((((G16/100)*$AJ$22)*$AN$22)*$AH$22)+((((G16/100)*$AJ$23)*$AH$23)),IF(Calculator!$O$6="DUALBAND B",SUM((((G16/100)*$AJ$22)*$AH$22))+(((((G16/100)*$AJ$22)*$AN$22)*$AH$22)*Calculator!$G$17)-((((G16/100)*$AJ$22)*$AN$22)*$AH$22)+((((G16/100)*$AJ$23)*$AH$23)),IF(Calculator!$O$6="DUALBAND C",SUM((((G16/100)*$AJ$22)*$AH$22))+(((((G16/100)*$AJ$22)*$AN$22)*$AH$22)*Calculator!$G$18)-((((G16/100)*$AJ$22)*$AN$22)*$AH$22)+((((G16/100)*$AJ$23)*$AH$23)),IF(Calculator!$O$6="DUALBAND D",SUM((((G16/100)*$AJ$22)*$AH$22))+(((((G16/100)*$AJ$22)*$AN$22)*$AH$22)*Calculator!$G$19)-((((G16/100)*$AJ$22)*$AN$22)*$AH$22)+((((G16/100)*$AJ$23)*$AH$23)),IF(Calculator!$O$6="DUALURBANE",SUM((((G16/100)*$AJ$22)*$AH$22))+(((((G16/100)*$AJ$22)*$AN$22)*$AH$22)*Calculator!$G$20)-((((G16/100)*$AJ$22)*$AN$22)*$AH$22)+((((G16/100)*$AJ$23)*$AH$23)),IF(Calculator!$O$6="DUALSILVERANOD",SUM((((G16/100)*$AJ$22)*$AH$22))+(((((G16/100)*$AJ$22)*$AN$22)*$AH$22)*Calculator!$G$21)-((((G16/100)*$AJ$22)*$AN$22)*$AH$22)+((((G16/100)*$AJ$23)*$AH$23)),IF(Calculator!$O$6="DUALANOD",SUM((((G16/100)*$AJ$22)*$AH$22))+(((((G16/100)*$AJ$22)*$AN$22)*$AH$22)*Calculator!$G$22)-((((G16/100)*$AJ$22)*$AN$22)*$AH$22)+((((G16/100)*$AJ$23)*$AH$23))))))))))))))))))))))))</f>
        <v>252.22423154602049</v>
      </c>
      <c r="W16" s="2">
        <f>IF(Calculator!$O$6="SINGLEBASE",SUM((((H16/100)*$AJ$22)*$AH$22))+((((H16/100)*$AJ$23)*$AH$23)),IF(Calculator!$O$6="SINGLEELEMENTS",SUM((((H16/100)*$AJ$22)*$AH$22))+(((((H16/100)*$AJ$22)*$AN$22)*$AH$22)*Calculator!$G$2)-((((H16/100)*$AJ$22)*$AN$22)*$AH$22)+((((H16/100)*$AJ$23)*$AH$23)),IF(Calculator!$O$6="SINGLESPECTRUM",SUM((((H16/100)*$AJ$22)*$AH$22))+(((((H16/100)*$AJ$22)*$AN$22)*$AH$22)*Calculator!$G$4)-((((H16/100)*$AJ$22)*$AN$22)*$AH$22)+((((H16/100)*$AJ$23)*$AH$23)),IF(Calculator!$O$6="SINGLEHOMESTEAD",SUM((((H16/100)*$AJ$22)*$AH$22))+(((((H16/100)*$AJ$22)*$AN$22)*$AH$22)*Calculator!$G$3)-((((H16/100)*$AJ$22)*$AN$22)*$AH$22)+((((H16/100)*$AJ$23)*$AH$23)),IF(Calculator!$O$6="SINGLEBAND A",SUM((((H16/100)*$AJ$22)*$AH$22))+(((((H16/100)*$AJ$22)*$AN$22)*$AH$22)*Calculator!$G$5)-((((H16/100)*$AJ$22)*$AN$22)*$AH$22)+((((H16/100)*$AJ$23)*$AH$23)),IF(Calculator!$O$6="SINGLEBAND B",SUM((((H16/100)*$AJ$22)*$AH$22))+(((((H16/100)*$AJ$22)*$AN$22)*$AH$22)*Calculator!$G$6)-((((H16/100)*$AJ$22)*$AN$22)*$AH$22)+((((H16/100)*$AJ$23)*$AH$23)),IF(Calculator!$O$6="SINGLEBAND C",SUM((((H16/100)*$AJ$22)*$AH$22))+(((((H16/100)*$AJ$22)*$AN$22)*$AH$22)*Calculator!$G$7)-((((H16/100)*$AJ$22)*$AN$22)*$AH$22)+((((H16/100)*$AJ$23)*$AH$23)),IF(Calculator!$O$6="SINGLEBAND D",SUM((((H16/100)*$AJ$22)*$AH$22))+(((((H16/100)*$AJ$22)*$AN$22)*$AH$22)*Calculator!$G$8)-((((H16/100)*$AJ$22)*$AN$22)*$AH$22)+((((H16/100)*$AJ$23)*$AH$23)),IF(Calculator!$O$6="SINGLEURBANE",SUM((((H16/100)*$AJ$22)*$AH$22))+(((((H16/100)*$AJ$22)*$AN$22)*$AH$22)*Calculator!$G$9)-((((H16/100)*$AJ$22)*$AN$22)*$AH$22)+((((H16/100)*$AJ$23)*$AH$23)),IF(Calculator!$O$6="SINGLESILVERANOD",SUM((((H16/100)*$AJ$22)*$AH$22))+(((((H16/100)*$AJ$22)*$AN$22)*$AH$22)*Calculator!$G$10)-((((H16/100)*$AJ$22)*$AN$22)*$AH$22)+((((H16/100)*$AJ$23)*$AH$23)),IF(Calculator!$O$6="SINGLEANOD",SUM((((H16/100)*$AJ$22)*$AH$22))+(((((H16/100)*$AJ$22)*$AN$22)*$AH$22)*Calculator!$G$11)-((((H16/100)*$AJ$22)*$AN$22)*$AH$22)+((((H16/100)*$AJ$23)*$AH$23)),IF(Calculator!$O$6="DUALBASE",SUM((((H16/100)*$AJ$22)*$AH$22))+(((((H16/100)*$AJ$22)*$AN$22)*$AH$22)*Calculator!$G$12)-((((H16/100)*$AJ$22)*$AN$22)*$AH$22)+((((H16/100)*$AJ$23)*$AH$23)),IF(Calculator!$O$6="DUALELEMENTS",SUM((((H16/100)*$AJ$22)*$AH$22))+(((((H16/100)*$AJ$22)*$AN$22)*$AH$22)*Calculator!$G$13)-((((H16/100)*$AJ$22)*$AN$22)*$AH$22)+((((H16/100)*$AJ$23)*$AH$23)),IF(Calculator!$O$6="DUALSPECTRUM",SUM((((H16/100)*$AJ$22)*$AH$22))+(((((H16/100)*$AJ$22)*$AN$22)*$AH$22)*Calculator!$G$15)-((((H16/100)*$AJ$22)*$AN$22)*$AH$22)+((((H16/100)*$AJ$23)*$AH$23)),IF(Calculator!$O$6="DUALHOMESTEAD",SUM((((H16/100)*$AJ$22)*$AH$22))+(((((H16/100)*$AJ$22)*$AN$22)*$AH$22)*Calculator!$G$14)-((((H16/100)*$AJ$22)*$AN$22)*$AH$22)+((((H16/100)*$AJ$23)*$AH$23)),IF(Calculator!$O$6="DUALBAND A",SUM((((H16/100)*$AJ$22)*$AH$22))+(((((H16/100)*$AJ$22)*$AN$22)*$AH$22)*Calculator!$G$16)-((((H16/100)*$AJ$22)*$AN$22)*$AH$22)+((((H16/100)*$AJ$23)*$AH$23)),IF(Calculator!$O$6="DUALBAND B",SUM((((H16/100)*$AJ$22)*$AH$22))+(((((H16/100)*$AJ$22)*$AN$22)*$AH$22)*Calculator!$G$17)-((((H16/100)*$AJ$22)*$AN$22)*$AH$22)+((((H16/100)*$AJ$23)*$AH$23)),IF(Calculator!$O$6="DUALBAND C",SUM((((H16/100)*$AJ$22)*$AH$22))+(((((H16/100)*$AJ$22)*$AN$22)*$AH$22)*Calculator!$G$18)-((((H16/100)*$AJ$22)*$AN$22)*$AH$22)+((((H16/100)*$AJ$23)*$AH$23)),IF(Calculator!$O$6="DUALBAND D",SUM((((H16/100)*$AJ$22)*$AH$22))+(((((H16/100)*$AJ$22)*$AN$22)*$AH$22)*Calculator!$G$19)-((((H16/100)*$AJ$22)*$AN$22)*$AH$22)+((((H16/100)*$AJ$23)*$AH$23)),IF(Calculator!$O$6="DUALURBANE",SUM((((H16/100)*$AJ$22)*$AH$22))+(((((H16/100)*$AJ$22)*$AN$22)*$AH$22)*Calculator!$G$20)-((((H16/100)*$AJ$22)*$AN$22)*$AH$22)+((((H16/100)*$AJ$23)*$AH$23)),IF(Calculator!$O$6="DUALSILVERANOD",SUM((((H16/100)*$AJ$22)*$AH$22))+(((((H16/100)*$AJ$22)*$AN$22)*$AH$22)*Calculator!$G$21)-((((H16/100)*$AJ$22)*$AN$22)*$AH$22)+((((H16/100)*$AJ$23)*$AH$23)),IF(Calculator!$O$6="DUALANOD",SUM((((H16/100)*$AJ$22)*$AH$22))+(((((H16/100)*$AJ$22)*$AN$22)*$AH$22)*Calculator!$G$22)-((((H16/100)*$AJ$22)*$AN$22)*$AH$22)+((((H16/100)*$AJ$23)*$AH$23))))))))))))))))))))))))</f>
        <v>254.91062141418456</v>
      </c>
      <c r="X16" s="2">
        <f>IF(Calculator!$O$6="SINGLEBASE",SUM((((I16/100)*$AJ$22)*$AH$22))+((((I16/100)*$AJ$23)*$AH$23)),IF(Calculator!$O$6="SINGLEELEMENTS",SUM((((I16/100)*$AJ$22)*$AH$22))+(((((I16/100)*$AJ$22)*$AN$22)*$AH$22)*Calculator!$G$2)-((((I16/100)*$AJ$22)*$AN$22)*$AH$22)+((((I16/100)*$AJ$23)*$AH$23)),IF(Calculator!$O$6="SINGLESPECTRUM",SUM((((I16/100)*$AJ$22)*$AH$22))+(((((I16/100)*$AJ$22)*$AN$22)*$AH$22)*Calculator!$G$4)-((((I16/100)*$AJ$22)*$AN$22)*$AH$22)+((((I16/100)*$AJ$23)*$AH$23)),IF(Calculator!$O$6="SINGLEHOMESTEAD",SUM((((I16/100)*$AJ$22)*$AH$22))+(((((I16/100)*$AJ$22)*$AN$22)*$AH$22)*Calculator!$G$3)-((((I16/100)*$AJ$22)*$AN$22)*$AH$22)+((((I16/100)*$AJ$23)*$AH$23)),IF(Calculator!$O$6="SINGLEBAND A",SUM((((I16/100)*$AJ$22)*$AH$22))+(((((I16/100)*$AJ$22)*$AN$22)*$AH$22)*Calculator!$G$5)-((((I16/100)*$AJ$22)*$AN$22)*$AH$22)+((((I16/100)*$AJ$23)*$AH$23)),IF(Calculator!$O$6="SINGLEBAND B",SUM((((I16/100)*$AJ$22)*$AH$22))+(((((I16/100)*$AJ$22)*$AN$22)*$AH$22)*Calculator!$G$6)-((((I16/100)*$AJ$22)*$AN$22)*$AH$22)+((((I16/100)*$AJ$23)*$AH$23)),IF(Calculator!$O$6="SINGLEBAND C",SUM((((I16/100)*$AJ$22)*$AH$22))+(((((I16/100)*$AJ$22)*$AN$22)*$AH$22)*Calculator!$G$7)-((((I16/100)*$AJ$22)*$AN$22)*$AH$22)+((((I16/100)*$AJ$23)*$AH$23)),IF(Calculator!$O$6="SINGLEBAND D",SUM((((I16/100)*$AJ$22)*$AH$22))+(((((I16/100)*$AJ$22)*$AN$22)*$AH$22)*Calculator!$G$8)-((((I16/100)*$AJ$22)*$AN$22)*$AH$22)+((((I16/100)*$AJ$23)*$AH$23)),IF(Calculator!$O$6="SINGLEURBANE",SUM((((I16/100)*$AJ$22)*$AH$22))+(((((I16/100)*$AJ$22)*$AN$22)*$AH$22)*Calculator!$G$9)-((((I16/100)*$AJ$22)*$AN$22)*$AH$22)+((((I16/100)*$AJ$23)*$AH$23)),IF(Calculator!$O$6="SINGLESILVERANOD",SUM((((I16/100)*$AJ$22)*$AH$22))+(((((I16/100)*$AJ$22)*$AN$22)*$AH$22)*Calculator!$G$10)-((((I16/100)*$AJ$22)*$AN$22)*$AH$22)+((((I16/100)*$AJ$23)*$AH$23)),IF(Calculator!$O$6="SINGLEANOD",SUM((((I16/100)*$AJ$22)*$AH$22))+(((((I16/100)*$AJ$22)*$AN$22)*$AH$22)*Calculator!$G$11)-((((I16/100)*$AJ$22)*$AN$22)*$AH$22)+((((I16/100)*$AJ$23)*$AH$23)),IF(Calculator!$O$6="DUALBASE",SUM((((I16/100)*$AJ$22)*$AH$22))+(((((I16/100)*$AJ$22)*$AN$22)*$AH$22)*Calculator!$G$12)-((((I16/100)*$AJ$22)*$AN$22)*$AH$22)+((((I16/100)*$AJ$23)*$AH$23)),IF(Calculator!$O$6="DUALELEMENTS",SUM((((I16/100)*$AJ$22)*$AH$22))+(((((I16/100)*$AJ$22)*$AN$22)*$AH$22)*Calculator!$G$13)-((((I16/100)*$AJ$22)*$AN$22)*$AH$22)+((((I16/100)*$AJ$23)*$AH$23)),IF(Calculator!$O$6="DUALSPECTRUM",SUM((((I16/100)*$AJ$22)*$AH$22))+(((((I16/100)*$AJ$22)*$AN$22)*$AH$22)*Calculator!$G$15)-((((I16/100)*$AJ$22)*$AN$22)*$AH$22)+((((I16/100)*$AJ$23)*$AH$23)),IF(Calculator!$O$6="DUALHOMESTEAD",SUM((((I16/100)*$AJ$22)*$AH$22))+(((((I16/100)*$AJ$22)*$AN$22)*$AH$22)*Calculator!$G$14)-((((I16/100)*$AJ$22)*$AN$22)*$AH$22)+((((I16/100)*$AJ$23)*$AH$23)),IF(Calculator!$O$6="DUALBAND A",SUM((((I16/100)*$AJ$22)*$AH$22))+(((((I16/100)*$AJ$22)*$AN$22)*$AH$22)*Calculator!$G$16)-((((I16/100)*$AJ$22)*$AN$22)*$AH$22)+((((I16/100)*$AJ$23)*$AH$23)),IF(Calculator!$O$6="DUALBAND B",SUM((((I16/100)*$AJ$22)*$AH$22))+(((((I16/100)*$AJ$22)*$AN$22)*$AH$22)*Calculator!$G$17)-((((I16/100)*$AJ$22)*$AN$22)*$AH$22)+((((I16/100)*$AJ$23)*$AH$23)),IF(Calculator!$O$6="DUALBAND C",SUM((((I16/100)*$AJ$22)*$AH$22))+(((((I16/100)*$AJ$22)*$AN$22)*$AH$22)*Calculator!$G$18)-((((I16/100)*$AJ$22)*$AN$22)*$AH$22)+((((I16/100)*$AJ$23)*$AH$23)),IF(Calculator!$O$6="DUALBAND D",SUM((((I16/100)*$AJ$22)*$AH$22))+(((((I16/100)*$AJ$22)*$AN$22)*$AH$22)*Calculator!$G$19)-((((I16/100)*$AJ$22)*$AN$22)*$AH$22)+((((I16/100)*$AJ$23)*$AH$23)),IF(Calculator!$O$6="DUALURBANE",SUM((((I16/100)*$AJ$22)*$AH$22))+(((((I16/100)*$AJ$22)*$AN$22)*$AH$22)*Calculator!$G$20)-((((I16/100)*$AJ$22)*$AN$22)*$AH$22)+((((I16/100)*$AJ$23)*$AH$23)),IF(Calculator!$O$6="DUALSILVERANOD",SUM((((I16/100)*$AJ$22)*$AH$22))+(((((I16/100)*$AJ$22)*$AN$22)*$AH$22)*Calculator!$G$21)-((((I16/100)*$AJ$22)*$AN$22)*$AH$22)+((((I16/100)*$AJ$23)*$AH$23)),IF(Calculator!$O$6="DUALANOD",SUM((((I16/100)*$AJ$22)*$AH$22))+(((((I16/100)*$AJ$22)*$AN$22)*$AH$22)*Calculator!$G$22)-((((I16/100)*$AJ$22)*$AN$22)*$AH$22)+((((I16/100)*$AJ$23)*$AH$23))))))))))))))))))))))))</f>
        <v>257.60127381591792</v>
      </c>
      <c r="Y16" s="2">
        <f>IF(Calculator!$O$6="SINGLEBASE",SUM((((J16/100)*$AJ$22)*$AH$22))+((((J16/100)*$AJ$23)*$AH$23)),IF(Calculator!$O$6="SINGLEELEMENTS",SUM((((J16/100)*$AJ$22)*$AH$22))+(((((J16/100)*$AJ$22)*$AN$22)*$AH$22)*Calculator!$G$2)-((((J16/100)*$AJ$22)*$AN$22)*$AH$22)+((((J16/100)*$AJ$23)*$AH$23)),IF(Calculator!$O$6="SINGLESPECTRUM",SUM((((J16/100)*$AJ$22)*$AH$22))+(((((J16/100)*$AJ$22)*$AN$22)*$AH$22)*Calculator!$G$4)-((((J16/100)*$AJ$22)*$AN$22)*$AH$22)+((((J16/100)*$AJ$23)*$AH$23)),IF(Calculator!$O$6="SINGLEHOMESTEAD",SUM((((J16/100)*$AJ$22)*$AH$22))+(((((J16/100)*$AJ$22)*$AN$22)*$AH$22)*Calculator!$G$3)-((((J16/100)*$AJ$22)*$AN$22)*$AH$22)+((((J16/100)*$AJ$23)*$AH$23)),IF(Calculator!$O$6="SINGLEBAND A",SUM((((J16/100)*$AJ$22)*$AH$22))+(((((J16/100)*$AJ$22)*$AN$22)*$AH$22)*Calculator!$G$5)-((((J16/100)*$AJ$22)*$AN$22)*$AH$22)+((((J16/100)*$AJ$23)*$AH$23)),IF(Calculator!$O$6="SINGLEBAND B",SUM((((J16/100)*$AJ$22)*$AH$22))+(((((J16/100)*$AJ$22)*$AN$22)*$AH$22)*Calculator!$G$6)-((((J16/100)*$AJ$22)*$AN$22)*$AH$22)+((((J16/100)*$AJ$23)*$AH$23)),IF(Calculator!$O$6="SINGLEBAND C",SUM((((J16/100)*$AJ$22)*$AH$22))+(((((J16/100)*$AJ$22)*$AN$22)*$AH$22)*Calculator!$G$7)-((((J16/100)*$AJ$22)*$AN$22)*$AH$22)+((((J16/100)*$AJ$23)*$AH$23)),IF(Calculator!$O$6="SINGLEBAND D",SUM((((J16/100)*$AJ$22)*$AH$22))+(((((J16/100)*$AJ$22)*$AN$22)*$AH$22)*Calculator!$G$8)-((((J16/100)*$AJ$22)*$AN$22)*$AH$22)+((((J16/100)*$AJ$23)*$AH$23)),IF(Calculator!$O$6="SINGLEURBANE",SUM((((J16/100)*$AJ$22)*$AH$22))+(((((J16/100)*$AJ$22)*$AN$22)*$AH$22)*Calculator!$G$9)-((((J16/100)*$AJ$22)*$AN$22)*$AH$22)+((((J16/100)*$AJ$23)*$AH$23)),IF(Calculator!$O$6="SINGLESILVERANOD",SUM((((J16/100)*$AJ$22)*$AH$22))+(((((J16/100)*$AJ$22)*$AN$22)*$AH$22)*Calculator!$G$10)-((((J16/100)*$AJ$22)*$AN$22)*$AH$22)+((((J16/100)*$AJ$23)*$AH$23)),IF(Calculator!$O$6="SINGLEANOD",SUM((((J16/100)*$AJ$22)*$AH$22))+(((((J16/100)*$AJ$22)*$AN$22)*$AH$22)*Calculator!$G$11)-((((J16/100)*$AJ$22)*$AN$22)*$AH$22)+((((J16/100)*$AJ$23)*$AH$23)),IF(Calculator!$O$6="DUALBASE",SUM((((J16/100)*$AJ$22)*$AH$22))+(((((J16/100)*$AJ$22)*$AN$22)*$AH$22)*Calculator!$G$12)-((((J16/100)*$AJ$22)*$AN$22)*$AH$22)+((((J16/100)*$AJ$23)*$AH$23)),IF(Calculator!$O$6="DUALELEMENTS",SUM((((J16/100)*$AJ$22)*$AH$22))+(((((J16/100)*$AJ$22)*$AN$22)*$AH$22)*Calculator!$G$13)-((((J16/100)*$AJ$22)*$AN$22)*$AH$22)+((((J16/100)*$AJ$23)*$AH$23)),IF(Calculator!$O$6="DUALSPECTRUM",SUM((((J16/100)*$AJ$22)*$AH$22))+(((((J16/100)*$AJ$22)*$AN$22)*$AH$22)*Calculator!$G$15)-((((J16/100)*$AJ$22)*$AN$22)*$AH$22)+((((J16/100)*$AJ$23)*$AH$23)),IF(Calculator!$O$6="DUALHOMESTEAD",SUM((((J16/100)*$AJ$22)*$AH$22))+(((((J16/100)*$AJ$22)*$AN$22)*$AH$22)*Calculator!$G$14)-((((J16/100)*$AJ$22)*$AN$22)*$AH$22)+((((J16/100)*$AJ$23)*$AH$23)),IF(Calculator!$O$6="DUALBAND A",SUM((((J16/100)*$AJ$22)*$AH$22))+(((((J16/100)*$AJ$22)*$AN$22)*$AH$22)*Calculator!$G$16)-((((J16/100)*$AJ$22)*$AN$22)*$AH$22)+((((J16/100)*$AJ$23)*$AH$23)),IF(Calculator!$O$6="DUALBAND B",SUM((((J16/100)*$AJ$22)*$AH$22))+(((((J16/100)*$AJ$22)*$AN$22)*$AH$22)*Calculator!$G$17)-((((J16/100)*$AJ$22)*$AN$22)*$AH$22)+((((J16/100)*$AJ$23)*$AH$23)),IF(Calculator!$O$6="DUALBAND C",SUM((((J16/100)*$AJ$22)*$AH$22))+(((((J16/100)*$AJ$22)*$AN$22)*$AH$22)*Calculator!$G$18)-((((J16/100)*$AJ$22)*$AN$22)*$AH$22)+((((J16/100)*$AJ$23)*$AH$23)),IF(Calculator!$O$6="DUALBAND D",SUM((((J16/100)*$AJ$22)*$AH$22))+(((((J16/100)*$AJ$22)*$AN$22)*$AH$22)*Calculator!$G$19)-((((J16/100)*$AJ$22)*$AN$22)*$AH$22)+((((J16/100)*$AJ$23)*$AH$23)),IF(Calculator!$O$6="DUALURBANE",SUM((((J16/100)*$AJ$22)*$AH$22))+(((((J16/100)*$AJ$22)*$AN$22)*$AH$22)*Calculator!$G$20)-((((J16/100)*$AJ$22)*$AN$22)*$AH$22)+((((J16/100)*$AJ$23)*$AH$23)),IF(Calculator!$O$6="DUALSILVERANOD",SUM((((J16/100)*$AJ$22)*$AH$22))+(((((J16/100)*$AJ$22)*$AN$22)*$AH$22)*Calculator!$G$21)-((((J16/100)*$AJ$22)*$AN$22)*$AH$22)+((((J16/100)*$AJ$23)*$AH$23)),IF(Calculator!$O$6="DUALANOD",SUM((((J16/100)*$AJ$22)*$AH$22))+(((((J16/100)*$AJ$22)*$AN$22)*$AH$22)*Calculator!$G$22)-((((J16/100)*$AJ$22)*$AN$22)*$AH$22)+((((J16/100)*$AJ$23)*$AH$23))))))))))))))))))))))))</f>
        <v>260.63041845397947</v>
      </c>
      <c r="Z16" s="2">
        <f>IF(Calculator!$O$6="SINGLEBASE",SUM((((K16/100)*$AJ$22)*$AH$22))+((((K16/100)*$AJ$23)*$AH$23)),IF(Calculator!$O$6="SINGLEELEMENTS",SUM((((K16/100)*$AJ$22)*$AH$22))+(((((K16/100)*$AJ$22)*$AN$22)*$AH$22)*Calculator!$G$2)-((((K16/100)*$AJ$22)*$AN$22)*$AH$22)+((((K16/100)*$AJ$23)*$AH$23)),IF(Calculator!$O$6="SINGLESPECTRUM",SUM((((K16/100)*$AJ$22)*$AH$22))+(((((K16/100)*$AJ$22)*$AN$22)*$AH$22)*Calculator!$G$4)-((((K16/100)*$AJ$22)*$AN$22)*$AH$22)+((((K16/100)*$AJ$23)*$AH$23)),IF(Calculator!$O$6="SINGLEHOMESTEAD",SUM((((K16/100)*$AJ$22)*$AH$22))+(((((K16/100)*$AJ$22)*$AN$22)*$AH$22)*Calculator!$G$3)-((((K16/100)*$AJ$22)*$AN$22)*$AH$22)+((((K16/100)*$AJ$23)*$AH$23)),IF(Calculator!$O$6="SINGLEBAND A",SUM((((K16/100)*$AJ$22)*$AH$22))+(((((K16/100)*$AJ$22)*$AN$22)*$AH$22)*Calculator!$G$5)-((((K16/100)*$AJ$22)*$AN$22)*$AH$22)+((((K16/100)*$AJ$23)*$AH$23)),IF(Calculator!$O$6="SINGLEBAND B",SUM((((K16/100)*$AJ$22)*$AH$22))+(((((K16/100)*$AJ$22)*$AN$22)*$AH$22)*Calculator!$G$6)-((((K16/100)*$AJ$22)*$AN$22)*$AH$22)+((((K16/100)*$AJ$23)*$AH$23)),IF(Calculator!$O$6="SINGLEBAND C",SUM((((K16/100)*$AJ$22)*$AH$22))+(((((K16/100)*$AJ$22)*$AN$22)*$AH$22)*Calculator!$G$7)-((((K16/100)*$AJ$22)*$AN$22)*$AH$22)+((((K16/100)*$AJ$23)*$AH$23)),IF(Calculator!$O$6="SINGLEBAND D",SUM((((K16/100)*$AJ$22)*$AH$22))+(((((K16/100)*$AJ$22)*$AN$22)*$AH$22)*Calculator!$G$8)-((((K16/100)*$AJ$22)*$AN$22)*$AH$22)+((((K16/100)*$AJ$23)*$AH$23)),IF(Calculator!$O$6="SINGLEURBANE",SUM((((K16/100)*$AJ$22)*$AH$22))+(((((K16/100)*$AJ$22)*$AN$22)*$AH$22)*Calculator!$G$9)-((((K16/100)*$AJ$22)*$AN$22)*$AH$22)+((((K16/100)*$AJ$23)*$AH$23)),IF(Calculator!$O$6="SINGLESILVERANOD",SUM((((K16/100)*$AJ$22)*$AH$22))+(((((K16/100)*$AJ$22)*$AN$22)*$AH$22)*Calculator!$G$10)-((((K16/100)*$AJ$22)*$AN$22)*$AH$22)+((((K16/100)*$AJ$23)*$AH$23)),IF(Calculator!$O$6="SINGLEANOD",SUM((((K16/100)*$AJ$22)*$AH$22))+(((((K16/100)*$AJ$22)*$AN$22)*$AH$22)*Calculator!$G$11)-((((K16/100)*$AJ$22)*$AN$22)*$AH$22)+((((K16/100)*$AJ$23)*$AH$23)),IF(Calculator!$O$6="DUALBASE",SUM((((K16/100)*$AJ$22)*$AH$22))+(((((K16/100)*$AJ$22)*$AN$22)*$AH$22)*Calculator!$G$12)-((((K16/100)*$AJ$22)*$AN$22)*$AH$22)+((((K16/100)*$AJ$23)*$AH$23)),IF(Calculator!$O$6="DUALELEMENTS",SUM((((K16/100)*$AJ$22)*$AH$22))+(((((K16/100)*$AJ$22)*$AN$22)*$AH$22)*Calculator!$G$13)-((((K16/100)*$AJ$22)*$AN$22)*$AH$22)+((((K16/100)*$AJ$23)*$AH$23)),IF(Calculator!$O$6="DUALSPECTRUM",SUM((((K16/100)*$AJ$22)*$AH$22))+(((((K16/100)*$AJ$22)*$AN$22)*$AH$22)*Calculator!$G$15)-((((K16/100)*$AJ$22)*$AN$22)*$AH$22)+((((K16/100)*$AJ$23)*$AH$23)),IF(Calculator!$O$6="DUALHOMESTEAD",SUM((((K16/100)*$AJ$22)*$AH$22))+(((((K16/100)*$AJ$22)*$AN$22)*$AH$22)*Calculator!$G$14)-((((K16/100)*$AJ$22)*$AN$22)*$AH$22)+((((K16/100)*$AJ$23)*$AH$23)),IF(Calculator!$O$6="DUALBAND A",SUM((((K16/100)*$AJ$22)*$AH$22))+(((((K16/100)*$AJ$22)*$AN$22)*$AH$22)*Calculator!$G$16)-((((K16/100)*$AJ$22)*$AN$22)*$AH$22)+((((K16/100)*$AJ$23)*$AH$23)),IF(Calculator!$O$6="DUALBAND B",SUM((((K16/100)*$AJ$22)*$AH$22))+(((((K16/100)*$AJ$22)*$AN$22)*$AH$22)*Calculator!$G$17)-((((K16/100)*$AJ$22)*$AN$22)*$AH$22)+((((K16/100)*$AJ$23)*$AH$23)),IF(Calculator!$O$6="DUALBAND C",SUM((((K16/100)*$AJ$22)*$AH$22))+(((((K16/100)*$AJ$22)*$AN$22)*$AH$22)*Calculator!$G$18)-((((K16/100)*$AJ$22)*$AN$22)*$AH$22)+((((K16/100)*$AJ$23)*$AH$23)),IF(Calculator!$O$6="DUALBAND D",SUM((((K16/100)*$AJ$22)*$AH$22))+(((((K16/100)*$AJ$22)*$AN$22)*$AH$22)*Calculator!$G$19)-((((K16/100)*$AJ$22)*$AN$22)*$AH$22)+((((K16/100)*$AJ$23)*$AH$23)),IF(Calculator!$O$6="DUALURBANE",SUM((((K16/100)*$AJ$22)*$AH$22))+(((((K16/100)*$AJ$22)*$AN$22)*$AH$22)*Calculator!$G$20)-((((K16/100)*$AJ$22)*$AN$22)*$AH$22)+((((K16/100)*$AJ$23)*$AH$23)),IF(Calculator!$O$6="DUALSILVERANOD",SUM((((K16/100)*$AJ$22)*$AH$22))+(((((K16/100)*$AJ$22)*$AN$22)*$AH$22)*Calculator!$G$21)-((((K16/100)*$AJ$22)*$AN$22)*$AH$22)+((((K16/100)*$AJ$23)*$AH$23)),IF(Calculator!$O$6="DUALANOD",SUM((((K16/100)*$AJ$22)*$AH$22))+(((((K16/100)*$AJ$22)*$AN$22)*$AH$22)*Calculator!$G$22)-((((K16/100)*$AJ$22)*$AN$22)*$AH$22)+((((K16/100)*$AJ$23)*$AH$23))))))))))))))))))))))))</f>
        <v>263.31680832214346</v>
      </c>
      <c r="AA16" s="2">
        <f>IF(Calculator!$O$6="SINGLEBASE",SUM((((L16/100)*$AJ$22)*$AH$22))+((((L16/100)*$AJ$23)*$AH$23)),IF(Calculator!$O$6="SINGLEELEMENTS",SUM((((L16/100)*$AJ$22)*$AH$22))+(((((L16/100)*$AJ$22)*$AN$22)*$AH$22)*Calculator!$G$2)-((((L16/100)*$AJ$22)*$AN$22)*$AH$22)+((((L16/100)*$AJ$23)*$AH$23)),IF(Calculator!$O$6="SINGLESPECTRUM",SUM((((L16/100)*$AJ$22)*$AH$22))+(((((L16/100)*$AJ$22)*$AN$22)*$AH$22)*Calculator!$G$4)-((((L16/100)*$AJ$22)*$AN$22)*$AH$22)+((((L16/100)*$AJ$23)*$AH$23)),IF(Calculator!$O$6="SINGLEHOMESTEAD",SUM((((L16/100)*$AJ$22)*$AH$22))+(((((L16/100)*$AJ$22)*$AN$22)*$AH$22)*Calculator!$G$3)-((((L16/100)*$AJ$22)*$AN$22)*$AH$22)+((((L16/100)*$AJ$23)*$AH$23)),IF(Calculator!$O$6="SINGLEBAND A",SUM((((L16/100)*$AJ$22)*$AH$22))+(((((L16/100)*$AJ$22)*$AN$22)*$AH$22)*Calculator!$G$5)-((((L16/100)*$AJ$22)*$AN$22)*$AH$22)+((((L16/100)*$AJ$23)*$AH$23)),IF(Calculator!$O$6="SINGLEBAND B",SUM((((L16/100)*$AJ$22)*$AH$22))+(((((L16/100)*$AJ$22)*$AN$22)*$AH$22)*Calculator!$G$6)-((((L16/100)*$AJ$22)*$AN$22)*$AH$22)+((((L16/100)*$AJ$23)*$AH$23)),IF(Calculator!$O$6="SINGLEBAND C",SUM((((L16/100)*$AJ$22)*$AH$22))+(((((L16/100)*$AJ$22)*$AN$22)*$AH$22)*Calculator!$G$7)-((((L16/100)*$AJ$22)*$AN$22)*$AH$22)+((((L16/100)*$AJ$23)*$AH$23)),IF(Calculator!$O$6="SINGLEBAND D",SUM((((L16/100)*$AJ$22)*$AH$22))+(((((L16/100)*$AJ$22)*$AN$22)*$AH$22)*Calculator!$G$8)-((((L16/100)*$AJ$22)*$AN$22)*$AH$22)+((((L16/100)*$AJ$23)*$AH$23)),IF(Calculator!$O$6="SINGLEURBANE",SUM((((L16/100)*$AJ$22)*$AH$22))+(((((L16/100)*$AJ$22)*$AN$22)*$AH$22)*Calculator!$G$9)-((((L16/100)*$AJ$22)*$AN$22)*$AH$22)+((((L16/100)*$AJ$23)*$AH$23)),IF(Calculator!$O$6="SINGLESILVERANOD",SUM((((L16/100)*$AJ$22)*$AH$22))+(((((L16/100)*$AJ$22)*$AN$22)*$AH$22)*Calculator!$G$10)-((((L16/100)*$AJ$22)*$AN$22)*$AH$22)+((((L16/100)*$AJ$23)*$AH$23)),IF(Calculator!$O$6="SINGLEANOD",SUM((((L16/100)*$AJ$22)*$AH$22))+(((((L16/100)*$AJ$22)*$AN$22)*$AH$22)*Calculator!$G$11)-((((L16/100)*$AJ$22)*$AN$22)*$AH$22)+((((L16/100)*$AJ$23)*$AH$23)),IF(Calculator!$O$6="DUALBASE",SUM((((L16/100)*$AJ$22)*$AH$22))+(((((L16/100)*$AJ$22)*$AN$22)*$AH$22)*Calculator!$G$12)-((((L16/100)*$AJ$22)*$AN$22)*$AH$22)+((((L16/100)*$AJ$23)*$AH$23)),IF(Calculator!$O$6="DUALELEMENTS",SUM((((L16/100)*$AJ$22)*$AH$22))+(((((L16/100)*$AJ$22)*$AN$22)*$AH$22)*Calculator!$G$13)-((((L16/100)*$AJ$22)*$AN$22)*$AH$22)+((((L16/100)*$AJ$23)*$AH$23)),IF(Calculator!$O$6="DUALSPECTRUM",SUM((((L16/100)*$AJ$22)*$AH$22))+(((((L16/100)*$AJ$22)*$AN$22)*$AH$22)*Calculator!$G$15)-((((L16/100)*$AJ$22)*$AN$22)*$AH$22)+((((L16/100)*$AJ$23)*$AH$23)),IF(Calculator!$O$6="DUALHOMESTEAD",SUM((((L16/100)*$AJ$22)*$AH$22))+(((((L16/100)*$AJ$22)*$AN$22)*$AH$22)*Calculator!$G$14)-((((L16/100)*$AJ$22)*$AN$22)*$AH$22)+((((L16/100)*$AJ$23)*$AH$23)),IF(Calculator!$O$6="DUALBAND A",SUM((((L16/100)*$AJ$22)*$AH$22))+(((((L16/100)*$AJ$22)*$AN$22)*$AH$22)*Calculator!$G$16)-((((L16/100)*$AJ$22)*$AN$22)*$AH$22)+((((L16/100)*$AJ$23)*$AH$23)),IF(Calculator!$O$6="DUALBAND B",SUM((((L16/100)*$AJ$22)*$AH$22))+(((((L16/100)*$AJ$22)*$AN$22)*$AH$22)*Calculator!$G$17)-((((L16/100)*$AJ$22)*$AN$22)*$AH$22)+((((L16/100)*$AJ$23)*$AH$23)),IF(Calculator!$O$6="DUALBAND C",SUM((((L16/100)*$AJ$22)*$AH$22))+(((((L16/100)*$AJ$22)*$AN$22)*$AH$22)*Calculator!$G$18)-((((L16/100)*$AJ$22)*$AN$22)*$AH$22)+((((L16/100)*$AJ$23)*$AH$23)),IF(Calculator!$O$6="DUALBAND D",SUM((((L16/100)*$AJ$22)*$AH$22))+(((((L16/100)*$AJ$22)*$AN$22)*$AH$22)*Calculator!$G$19)-((((L16/100)*$AJ$22)*$AN$22)*$AH$22)+((((L16/100)*$AJ$23)*$AH$23)),IF(Calculator!$O$6="DUALURBANE",SUM((((L16/100)*$AJ$22)*$AH$22))+(((((L16/100)*$AJ$22)*$AN$22)*$AH$22)*Calculator!$G$20)-((((L16/100)*$AJ$22)*$AN$22)*$AH$22)+((((L16/100)*$AJ$23)*$AH$23)),IF(Calculator!$O$6="DUALSILVERANOD",SUM((((L16/100)*$AJ$22)*$AH$22))+(((((L16/100)*$AJ$22)*$AN$22)*$AH$22)*Calculator!$G$21)-((((L16/100)*$AJ$22)*$AN$22)*$AH$22)+((((L16/100)*$AJ$23)*$AH$23)),IF(Calculator!$O$6="DUALANOD",SUM((((L16/100)*$AJ$22)*$AH$22))+(((((L16/100)*$AJ$22)*$AN$22)*$AH$22)*Calculator!$G$22)-((((L16/100)*$AJ$22)*$AN$22)*$AH$22)+((((L16/100)*$AJ$23)*$AH$23))))))))))))))))))))))))</f>
        <v>266.00746072387687</v>
      </c>
      <c r="AB16" s="2">
        <f>IF(Calculator!$O$6="SINGLEBASE",SUM((((M16/100)*$AJ$22)*$AH$22))+((((M16/100)*$AJ$23)*$AH$23)),IF(Calculator!$O$6="SINGLEELEMENTS",SUM((((M16/100)*$AJ$22)*$AH$22))+(((((M16/100)*$AJ$22)*$AN$22)*$AH$22)*Calculator!$G$2)-((((M16/100)*$AJ$22)*$AN$22)*$AH$22)+((((M16/100)*$AJ$23)*$AH$23)),IF(Calculator!$O$6="SINGLESPECTRUM",SUM((((M16/100)*$AJ$22)*$AH$22))+(((((M16/100)*$AJ$22)*$AN$22)*$AH$22)*Calculator!$G$4)-((((M16/100)*$AJ$22)*$AN$22)*$AH$22)+((((M16/100)*$AJ$23)*$AH$23)),IF(Calculator!$O$6="SINGLEHOMESTEAD",SUM((((M16/100)*$AJ$22)*$AH$22))+(((((M16/100)*$AJ$22)*$AN$22)*$AH$22)*Calculator!$G$3)-((((M16/100)*$AJ$22)*$AN$22)*$AH$22)+((((M16/100)*$AJ$23)*$AH$23)),IF(Calculator!$O$6="SINGLEBAND A",SUM((((M16/100)*$AJ$22)*$AH$22))+(((((M16/100)*$AJ$22)*$AN$22)*$AH$22)*Calculator!$G$5)-((((M16/100)*$AJ$22)*$AN$22)*$AH$22)+((((M16/100)*$AJ$23)*$AH$23)),IF(Calculator!$O$6="SINGLEBAND B",SUM((((M16/100)*$AJ$22)*$AH$22))+(((((M16/100)*$AJ$22)*$AN$22)*$AH$22)*Calculator!$G$6)-((((M16/100)*$AJ$22)*$AN$22)*$AH$22)+((((M16/100)*$AJ$23)*$AH$23)),IF(Calculator!$O$6="SINGLEBAND C",SUM((((M16/100)*$AJ$22)*$AH$22))+(((((M16/100)*$AJ$22)*$AN$22)*$AH$22)*Calculator!$G$7)-((((M16/100)*$AJ$22)*$AN$22)*$AH$22)+((((M16/100)*$AJ$23)*$AH$23)),IF(Calculator!$O$6="SINGLEBAND D",SUM((((M16/100)*$AJ$22)*$AH$22))+(((((M16/100)*$AJ$22)*$AN$22)*$AH$22)*Calculator!$G$8)-((((M16/100)*$AJ$22)*$AN$22)*$AH$22)+((((M16/100)*$AJ$23)*$AH$23)),IF(Calculator!$O$6="SINGLEURBANE",SUM((((M16/100)*$AJ$22)*$AH$22))+(((((M16/100)*$AJ$22)*$AN$22)*$AH$22)*Calculator!$G$9)-((((M16/100)*$AJ$22)*$AN$22)*$AH$22)+((((M16/100)*$AJ$23)*$AH$23)),IF(Calculator!$O$6="SINGLESILVERANOD",SUM((((M16/100)*$AJ$22)*$AH$22))+(((((M16/100)*$AJ$22)*$AN$22)*$AH$22)*Calculator!$G$10)-((((M16/100)*$AJ$22)*$AN$22)*$AH$22)+((((M16/100)*$AJ$23)*$AH$23)),IF(Calculator!$O$6="SINGLEANOD",SUM((((M16/100)*$AJ$22)*$AH$22))+(((((M16/100)*$AJ$22)*$AN$22)*$AH$22)*Calculator!$G$11)-((((M16/100)*$AJ$22)*$AN$22)*$AH$22)+((((M16/100)*$AJ$23)*$AH$23)),IF(Calculator!$O$6="DUALBASE",SUM((((M16/100)*$AJ$22)*$AH$22))+(((((M16/100)*$AJ$22)*$AN$22)*$AH$22)*Calculator!$G$12)-((((M16/100)*$AJ$22)*$AN$22)*$AH$22)+((((M16/100)*$AJ$23)*$AH$23)),IF(Calculator!$O$6="DUALELEMENTS",SUM((((M16/100)*$AJ$22)*$AH$22))+(((((M16/100)*$AJ$22)*$AN$22)*$AH$22)*Calculator!$G$13)-((((M16/100)*$AJ$22)*$AN$22)*$AH$22)+((((M16/100)*$AJ$23)*$AH$23)),IF(Calculator!$O$6="DUALSPECTRUM",SUM((((M16/100)*$AJ$22)*$AH$22))+(((((M16/100)*$AJ$22)*$AN$22)*$AH$22)*Calculator!$G$15)-((((M16/100)*$AJ$22)*$AN$22)*$AH$22)+((((M16/100)*$AJ$23)*$AH$23)),IF(Calculator!$O$6="DUALHOMESTEAD",SUM((((M16/100)*$AJ$22)*$AH$22))+(((((M16/100)*$AJ$22)*$AN$22)*$AH$22)*Calculator!$G$14)-((((M16/100)*$AJ$22)*$AN$22)*$AH$22)+((((M16/100)*$AJ$23)*$AH$23)),IF(Calculator!$O$6="DUALBAND A",SUM((((M16/100)*$AJ$22)*$AH$22))+(((((M16/100)*$AJ$22)*$AN$22)*$AH$22)*Calculator!$G$16)-((((M16/100)*$AJ$22)*$AN$22)*$AH$22)+((((M16/100)*$AJ$23)*$AH$23)),IF(Calculator!$O$6="DUALBAND B",SUM((((M16/100)*$AJ$22)*$AH$22))+(((((M16/100)*$AJ$22)*$AN$22)*$AH$22)*Calculator!$G$17)-((((M16/100)*$AJ$22)*$AN$22)*$AH$22)+((((M16/100)*$AJ$23)*$AH$23)),IF(Calculator!$O$6="DUALBAND C",SUM((((M16/100)*$AJ$22)*$AH$22))+(((((M16/100)*$AJ$22)*$AN$22)*$AH$22)*Calculator!$G$18)-((((M16/100)*$AJ$22)*$AN$22)*$AH$22)+((((M16/100)*$AJ$23)*$AH$23)),IF(Calculator!$O$6="DUALBAND D",SUM((((M16/100)*$AJ$22)*$AH$22))+(((((M16/100)*$AJ$22)*$AN$22)*$AH$22)*Calculator!$G$19)-((((M16/100)*$AJ$22)*$AN$22)*$AH$22)+((((M16/100)*$AJ$23)*$AH$23)),IF(Calculator!$O$6="DUALURBANE",SUM((((M16/100)*$AJ$22)*$AH$22))+(((((M16/100)*$AJ$22)*$AN$22)*$AH$22)*Calculator!$G$20)-((((M16/100)*$AJ$22)*$AN$22)*$AH$22)+((((M16/100)*$AJ$23)*$AH$23)),IF(Calculator!$O$6="DUALSILVERANOD",SUM((((M16/100)*$AJ$22)*$AH$22))+(((((M16/100)*$AJ$22)*$AN$22)*$AH$22)*Calculator!$G$21)-((((M16/100)*$AJ$22)*$AN$22)*$AH$22)+((((M16/100)*$AJ$23)*$AH$23)),IF(Calculator!$O$6="DUALANOD",SUM((((M16/100)*$AJ$22)*$AH$22))+(((((M16/100)*$AJ$22)*$AN$22)*$AH$22)*Calculator!$G$22)-((((M16/100)*$AJ$22)*$AN$22)*$AH$22)+((((M16/100)*$AJ$23)*$AH$23))))))))))))))))))))))))</f>
        <v>268.69385059204097</v>
      </c>
      <c r="AC16" s="2">
        <f>IF(Calculator!$O$6="SINGLEBASE",SUM((((N16/100)*$AJ$22)*$AH$22))+((((N16/100)*$AJ$23)*$AH$23)),IF(Calculator!$O$6="SINGLEELEMENTS",SUM((((N16/100)*$AJ$22)*$AH$22))+(((((N16/100)*$AJ$22)*$AN$22)*$AH$22)*Calculator!$G$2)-((((N16/100)*$AJ$22)*$AN$22)*$AH$22)+((((N16/100)*$AJ$23)*$AH$23)),IF(Calculator!$O$6="SINGLESPECTRUM",SUM((((N16/100)*$AJ$22)*$AH$22))+(((((N16/100)*$AJ$22)*$AN$22)*$AH$22)*Calculator!$G$4)-((((N16/100)*$AJ$22)*$AN$22)*$AH$22)+((((N16/100)*$AJ$23)*$AH$23)),IF(Calculator!$O$6="SINGLEHOMESTEAD",SUM((((N16/100)*$AJ$22)*$AH$22))+(((((N16/100)*$AJ$22)*$AN$22)*$AH$22)*Calculator!$G$3)-((((N16/100)*$AJ$22)*$AN$22)*$AH$22)+((((N16/100)*$AJ$23)*$AH$23)),IF(Calculator!$O$6="SINGLEBAND A",SUM((((N16/100)*$AJ$22)*$AH$22))+(((((N16/100)*$AJ$22)*$AN$22)*$AH$22)*Calculator!$G$5)-((((N16/100)*$AJ$22)*$AN$22)*$AH$22)+((((N16/100)*$AJ$23)*$AH$23)),IF(Calculator!$O$6="SINGLEBAND B",SUM((((N16/100)*$AJ$22)*$AH$22))+(((((N16/100)*$AJ$22)*$AN$22)*$AH$22)*Calculator!$G$6)-((((N16/100)*$AJ$22)*$AN$22)*$AH$22)+((((N16/100)*$AJ$23)*$AH$23)),IF(Calculator!$O$6="SINGLEBAND C",SUM((((N16/100)*$AJ$22)*$AH$22))+(((((N16/100)*$AJ$22)*$AN$22)*$AH$22)*Calculator!$G$7)-((((N16/100)*$AJ$22)*$AN$22)*$AH$22)+((((N16/100)*$AJ$23)*$AH$23)),IF(Calculator!$O$6="SINGLEBAND D",SUM((((N16/100)*$AJ$22)*$AH$22))+(((((N16/100)*$AJ$22)*$AN$22)*$AH$22)*Calculator!$G$8)-((((N16/100)*$AJ$22)*$AN$22)*$AH$22)+((((N16/100)*$AJ$23)*$AH$23)),IF(Calculator!$O$6="SINGLEURBANE",SUM((((N16/100)*$AJ$22)*$AH$22))+(((((N16/100)*$AJ$22)*$AN$22)*$AH$22)*Calculator!$G$9)-((((N16/100)*$AJ$22)*$AN$22)*$AH$22)+((((N16/100)*$AJ$23)*$AH$23)),IF(Calculator!$O$6="SINGLESILVERANOD",SUM((((N16/100)*$AJ$22)*$AH$22))+(((((N16/100)*$AJ$22)*$AN$22)*$AH$22)*Calculator!$G$10)-((((N16/100)*$AJ$22)*$AN$22)*$AH$22)+((((N16/100)*$AJ$23)*$AH$23)),IF(Calculator!$O$6="SINGLEANOD",SUM((((N16/100)*$AJ$22)*$AH$22))+(((((N16/100)*$AJ$22)*$AN$22)*$AH$22)*Calculator!$G$11)-((((N16/100)*$AJ$22)*$AN$22)*$AH$22)+((((N16/100)*$AJ$23)*$AH$23)),IF(Calculator!$O$6="DUALBASE",SUM((((N16/100)*$AJ$22)*$AH$22))+(((((N16/100)*$AJ$22)*$AN$22)*$AH$22)*Calculator!$G$12)-((((N16/100)*$AJ$22)*$AN$22)*$AH$22)+((((N16/100)*$AJ$23)*$AH$23)),IF(Calculator!$O$6="DUALELEMENTS",SUM((((N16/100)*$AJ$22)*$AH$22))+(((((N16/100)*$AJ$22)*$AN$22)*$AH$22)*Calculator!$G$13)-((((N16/100)*$AJ$22)*$AN$22)*$AH$22)+((((N16/100)*$AJ$23)*$AH$23)),IF(Calculator!$O$6="DUALSPECTRUM",SUM((((N16/100)*$AJ$22)*$AH$22))+(((((N16/100)*$AJ$22)*$AN$22)*$AH$22)*Calculator!$G$15)-((((N16/100)*$AJ$22)*$AN$22)*$AH$22)+((((N16/100)*$AJ$23)*$AH$23)),IF(Calculator!$O$6="DUALHOMESTEAD",SUM((((N16/100)*$AJ$22)*$AH$22))+(((((N16/100)*$AJ$22)*$AN$22)*$AH$22)*Calculator!$G$14)-((((N16/100)*$AJ$22)*$AN$22)*$AH$22)+((((N16/100)*$AJ$23)*$AH$23)),IF(Calculator!$O$6="DUALBAND A",SUM((((N16/100)*$AJ$22)*$AH$22))+(((((N16/100)*$AJ$22)*$AN$22)*$AH$22)*Calculator!$G$16)-((((N16/100)*$AJ$22)*$AN$22)*$AH$22)+((((N16/100)*$AJ$23)*$AH$23)),IF(Calculator!$O$6="DUALBAND B",SUM((((N16/100)*$AJ$22)*$AH$22))+(((((N16/100)*$AJ$22)*$AN$22)*$AH$22)*Calculator!$G$17)-((((N16/100)*$AJ$22)*$AN$22)*$AH$22)+((((N16/100)*$AJ$23)*$AH$23)),IF(Calculator!$O$6="DUALBAND C",SUM((((N16/100)*$AJ$22)*$AH$22))+(((((N16/100)*$AJ$22)*$AN$22)*$AH$22)*Calculator!$G$18)-((((N16/100)*$AJ$22)*$AN$22)*$AH$22)+((((N16/100)*$AJ$23)*$AH$23)),IF(Calculator!$O$6="DUALBAND D",SUM((((N16/100)*$AJ$22)*$AH$22))+(((((N16/100)*$AJ$22)*$AN$22)*$AH$22)*Calculator!$G$19)-((((N16/100)*$AJ$22)*$AN$22)*$AH$22)+((((N16/100)*$AJ$23)*$AH$23)),IF(Calculator!$O$6="DUALURBANE",SUM((((N16/100)*$AJ$22)*$AH$22))+(((((N16/100)*$AJ$22)*$AN$22)*$AH$22)*Calculator!$G$20)-((((N16/100)*$AJ$22)*$AN$22)*$AH$22)+((((N16/100)*$AJ$23)*$AH$23)),IF(Calculator!$O$6="DUALSILVERANOD",SUM((((N16/100)*$AJ$22)*$AH$22))+(((((N16/100)*$AJ$22)*$AN$22)*$AH$22)*Calculator!$G$21)-((((N16/100)*$AJ$22)*$AN$22)*$AH$22)+((((N16/100)*$AJ$23)*$AH$23)),IF(Calculator!$O$6="DUALANOD",SUM((((N16/100)*$AJ$22)*$AH$22))+(((((N16/100)*$AJ$22)*$AN$22)*$AH$22)*Calculator!$G$22)-((((N16/100)*$AJ$22)*$AN$22)*$AH$22)+((((N16/100)*$AJ$23)*$AH$23))))))))))))))))))))))))</f>
        <v>271.38450299377433</v>
      </c>
    </row>
    <row r="17" spans="1:40">
      <c r="A17" s="8" t="s">
        <v>1449</v>
      </c>
      <c r="B17" s="2">
        <v>569.71309234619139</v>
      </c>
      <c r="C17" s="2">
        <v>596.70546020507811</v>
      </c>
      <c r="D17" s="2">
        <v>603.25763061523435</v>
      </c>
      <c r="E17" s="2">
        <v>610.42631530761719</v>
      </c>
      <c r="F17" s="2">
        <v>616.97842193603515</v>
      </c>
      <c r="G17" s="2">
        <v>623.54105255126944</v>
      </c>
      <c r="H17" s="2">
        <v>630.10361938476558</v>
      </c>
      <c r="I17" s="2">
        <v>636.65578979492182</v>
      </c>
      <c r="J17" s="2">
        <v>644.04394744873048</v>
      </c>
      <c r="K17" s="2">
        <v>650.59611785888671</v>
      </c>
      <c r="L17" s="2">
        <v>657.15868469238274</v>
      </c>
      <c r="M17" s="2">
        <v>663.72131530761715</v>
      </c>
      <c r="N17" s="2">
        <v>670.27342193603511</v>
      </c>
      <c r="P17" s="8">
        <v>1400</v>
      </c>
      <c r="Q17" s="2">
        <f>IF(Calculator!$O$6="SINGLEBASE",SUM((((B17/100)*$AJ$22)*$AH$22))+((((B17/100)*$AJ$23)*$AH$23)),IF(Calculator!$O$6="SINGLEELEMENTS",SUM((((B17/100)*$AJ$22)*$AH$22))+(((((B17/100)*$AJ$22)*$AN$22)*$AH$22)*Calculator!$G$2)-((((B17/100)*$AJ$22)*$AN$22)*$AH$22)+((((B17/100)*$AJ$23)*$AH$23)),IF(Calculator!$O$6="SINGLESPECTRUM",SUM((((B17/100)*$AJ$22)*$AH$22))+(((((B17/100)*$AJ$22)*$AN$22)*$AH$22)*Calculator!$G$4)-((((B17/100)*$AJ$22)*$AN$22)*$AH$22)+((((B17/100)*$AJ$23)*$AH$23)),IF(Calculator!$O$6="SINGLEHOMESTEAD",SUM((((B17/100)*$AJ$22)*$AH$22))+(((((B17/100)*$AJ$22)*$AN$22)*$AH$22)*Calculator!$G$3)-((((B17/100)*$AJ$22)*$AN$22)*$AH$22)+((((B17/100)*$AJ$23)*$AH$23)),IF(Calculator!$O$6="SINGLEBAND A",SUM((((B17/100)*$AJ$22)*$AH$22))+(((((B17/100)*$AJ$22)*$AN$22)*$AH$22)*Calculator!$G$5)-((((B17/100)*$AJ$22)*$AN$22)*$AH$22)+((((B17/100)*$AJ$23)*$AH$23)),IF(Calculator!$O$6="SINGLEBAND B",SUM((((B17/100)*$AJ$22)*$AH$22))+(((((B17/100)*$AJ$22)*$AN$22)*$AH$22)*Calculator!$G$6)-((((B17/100)*$AJ$22)*$AN$22)*$AH$22)+((((B17/100)*$AJ$23)*$AH$23)),IF(Calculator!$O$6="SINGLEBAND C",SUM((((B17/100)*$AJ$22)*$AH$22))+(((((B17/100)*$AJ$22)*$AN$22)*$AH$22)*Calculator!$G$7)-((((B17/100)*$AJ$22)*$AN$22)*$AH$22)+((((B17/100)*$AJ$23)*$AH$23)),IF(Calculator!$O$6="SINGLEBAND D",SUM((((B17/100)*$AJ$22)*$AH$22))+(((((B17/100)*$AJ$22)*$AN$22)*$AH$22)*Calculator!$G$8)-((((B17/100)*$AJ$22)*$AN$22)*$AH$22)+((((B17/100)*$AJ$23)*$AH$23)),IF(Calculator!$O$6="SINGLEURBANE",SUM((((B17/100)*$AJ$22)*$AH$22))+(((((B17/100)*$AJ$22)*$AN$22)*$AH$22)*Calculator!$G$9)-((((B17/100)*$AJ$22)*$AN$22)*$AH$22)+((((B17/100)*$AJ$23)*$AH$23)),IF(Calculator!$O$6="SINGLESILVERANOD",SUM((((B17/100)*$AJ$22)*$AH$22))+(((((B17/100)*$AJ$22)*$AN$22)*$AH$22)*Calculator!$G$10)-((((B17/100)*$AJ$22)*$AN$22)*$AH$22)+((((B17/100)*$AJ$23)*$AH$23)),IF(Calculator!$O$6="SINGLEANOD",SUM((((B17/100)*$AJ$22)*$AH$22))+(((((B17/100)*$AJ$22)*$AN$22)*$AH$22)*Calculator!$G$11)-((((B17/100)*$AJ$22)*$AN$22)*$AH$22)+((((B17/100)*$AJ$23)*$AH$23)),IF(Calculator!$O$6="DUALBASE",SUM((((B17/100)*$AJ$22)*$AH$22))+(((((B17/100)*$AJ$22)*$AN$22)*$AH$22)*Calculator!$G$12)-((((B17/100)*$AJ$22)*$AN$22)*$AH$22)+((((B17/100)*$AJ$23)*$AH$23)),IF(Calculator!$O$6="DUALELEMENTS",SUM((((B17/100)*$AJ$22)*$AH$22))+(((((B17/100)*$AJ$22)*$AN$22)*$AH$22)*Calculator!$G$13)-((((B17/100)*$AJ$22)*$AN$22)*$AH$22)+((((B17/100)*$AJ$23)*$AH$23)),IF(Calculator!$O$6="DUALSPECTRUM",SUM((((B17/100)*$AJ$22)*$AH$22))+(((((B17/100)*$AJ$22)*$AN$22)*$AH$22)*Calculator!$G$15)-((((B17/100)*$AJ$22)*$AN$22)*$AH$22)+((((B17/100)*$AJ$23)*$AH$23)),IF(Calculator!$O$6="DUALHOMESTEAD",SUM((((B17/100)*$AJ$22)*$AH$22))+(((((B17/100)*$AJ$22)*$AN$22)*$AH$22)*Calculator!$G$14)-((((B17/100)*$AJ$22)*$AN$22)*$AH$22)+((((B17/100)*$AJ$23)*$AH$23)),IF(Calculator!$O$6="DUALBAND A",SUM((((B17/100)*$AJ$22)*$AH$22))+(((((B17/100)*$AJ$22)*$AN$22)*$AH$22)*Calculator!$G$16)-((((B17/100)*$AJ$22)*$AN$22)*$AH$22)+((((B17/100)*$AJ$23)*$AH$23)),IF(Calculator!$O$6="DUALBAND B",SUM((((B17/100)*$AJ$22)*$AH$22))+(((((B17/100)*$AJ$22)*$AN$22)*$AH$22)*Calculator!$G$17)-((((B17/100)*$AJ$22)*$AN$22)*$AH$22)+((((B17/100)*$AJ$23)*$AH$23)),IF(Calculator!$O$6="DUALBAND C",SUM((((B17/100)*$AJ$22)*$AH$22))+(((((B17/100)*$AJ$22)*$AN$22)*$AH$22)*Calculator!$G$18)-((((B17/100)*$AJ$22)*$AN$22)*$AH$22)+((((B17/100)*$AJ$23)*$AH$23)),IF(Calculator!$O$6="DUALBAND D",SUM((((B17/100)*$AJ$22)*$AH$22))+(((((B17/100)*$AJ$22)*$AN$22)*$AH$22)*Calculator!$G$19)-((((B17/100)*$AJ$22)*$AN$22)*$AH$22)+((((B17/100)*$AJ$23)*$AH$23)),IF(Calculator!$O$6="DUALURBANE",SUM((((B17/100)*$AJ$22)*$AH$22))+(((((B17/100)*$AJ$22)*$AN$22)*$AH$22)*Calculator!$G$20)-((((B17/100)*$AJ$22)*$AN$22)*$AH$22)+((((B17/100)*$AJ$23)*$AH$23)),IF(Calculator!$O$6="DUALSILVERANOD",SUM((((B17/100)*$AJ$22)*$AH$22))+(((((B17/100)*$AJ$22)*$AN$22)*$AH$22)*Calculator!$G$21)-((((B17/100)*$AJ$22)*$AN$22)*$AH$22)+((((B17/100)*$AJ$23)*$AH$23)),IF(Calculator!$O$6="DUALANOD",SUM((((B17/100)*$AJ$22)*$AH$22))+(((((B17/100)*$AJ$22)*$AN$22)*$AH$22)*Calculator!$G$22)-((((B17/100)*$AJ$22)*$AN$22)*$AH$22)+((((B17/100)*$AJ$23)*$AH$23))))))))))))))))))))))))</f>
        <v>233.58236786193839</v>
      </c>
      <c r="R17" s="2">
        <f>IF(Calculator!$O$6="SINGLEBASE",SUM((((C17/100)*$AJ$22)*$AH$22))+((((C17/100)*$AJ$23)*$AH$23)),IF(Calculator!$O$6="SINGLEELEMENTS",SUM((((C17/100)*$AJ$22)*$AH$22))+(((((C17/100)*$AJ$22)*$AN$22)*$AH$22)*Calculator!$G$2)-((((C17/100)*$AJ$22)*$AN$22)*$AH$22)+((((C17/100)*$AJ$23)*$AH$23)),IF(Calculator!$O$6="SINGLESPECTRUM",SUM((((C17/100)*$AJ$22)*$AH$22))+(((((C17/100)*$AJ$22)*$AN$22)*$AH$22)*Calculator!$G$4)-((((C17/100)*$AJ$22)*$AN$22)*$AH$22)+((((C17/100)*$AJ$23)*$AH$23)),IF(Calculator!$O$6="SINGLEHOMESTEAD",SUM((((C17/100)*$AJ$22)*$AH$22))+(((((C17/100)*$AJ$22)*$AN$22)*$AH$22)*Calculator!$G$3)-((((C17/100)*$AJ$22)*$AN$22)*$AH$22)+((((C17/100)*$AJ$23)*$AH$23)),IF(Calculator!$O$6="SINGLEBAND A",SUM((((C17/100)*$AJ$22)*$AH$22))+(((((C17/100)*$AJ$22)*$AN$22)*$AH$22)*Calculator!$G$5)-((((C17/100)*$AJ$22)*$AN$22)*$AH$22)+((((C17/100)*$AJ$23)*$AH$23)),IF(Calculator!$O$6="SINGLEBAND B",SUM((((C17/100)*$AJ$22)*$AH$22))+(((((C17/100)*$AJ$22)*$AN$22)*$AH$22)*Calculator!$G$6)-((((C17/100)*$AJ$22)*$AN$22)*$AH$22)+((((C17/100)*$AJ$23)*$AH$23)),IF(Calculator!$O$6="SINGLEBAND C",SUM((((C17/100)*$AJ$22)*$AH$22))+(((((C17/100)*$AJ$22)*$AN$22)*$AH$22)*Calculator!$G$7)-((((C17/100)*$AJ$22)*$AN$22)*$AH$22)+((((C17/100)*$AJ$23)*$AH$23)),IF(Calculator!$O$6="SINGLEBAND D",SUM((((C17/100)*$AJ$22)*$AH$22))+(((((C17/100)*$AJ$22)*$AN$22)*$AH$22)*Calculator!$G$8)-((((C17/100)*$AJ$22)*$AN$22)*$AH$22)+((((C17/100)*$AJ$23)*$AH$23)),IF(Calculator!$O$6="SINGLEURBANE",SUM((((C17/100)*$AJ$22)*$AH$22))+(((((C17/100)*$AJ$22)*$AN$22)*$AH$22)*Calculator!$G$9)-((((C17/100)*$AJ$22)*$AN$22)*$AH$22)+((((C17/100)*$AJ$23)*$AH$23)),IF(Calculator!$O$6="SINGLESILVERANOD",SUM((((C17/100)*$AJ$22)*$AH$22))+(((((C17/100)*$AJ$22)*$AN$22)*$AH$22)*Calculator!$G$10)-((((C17/100)*$AJ$22)*$AN$22)*$AH$22)+((((C17/100)*$AJ$23)*$AH$23)),IF(Calculator!$O$6="SINGLEANOD",SUM((((C17/100)*$AJ$22)*$AH$22))+(((((C17/100)*$AJ$22)*$AN$22)*$AH$22)*Calculator!$G$11)-((((C17/100)*$AJ$22)*$AN$22)*$AH$22)+((((C17/100)*$AJ$23)*$AH$23)),IF(Calculator!$O$6="DUALBASE",SUM((((C17/100)*$AJ$22)*$AH$22))+(((((C17/100)*$AJ$22)*$AN$22)*$AH$22)*Calculator!$G$12)-((((C17/100)*$AJ$22)*$AN$22)*$AH$22)+((((C17/100)*$AJ$23)*$AH$23)),IF(Calculator!$O$6="DUALELEMENTS",SUM((((C17/100)*$AJ$22)*$AH$22))+(((((C17/100)*$AJ$22)*$AN$22)*$AH$22)*Calculator!$G$13)-((((C17/100)*$AJ$22)*$AN$22)*$AH$22)+((((C17/100)*$AJ$23)*$AH$23)),IF(Calculator!$O$6="DUALSPECTRUM",SUM((((C17/100)*$AJ$22)*$AH$22))+(((((C17/100)*$AJ$22)*$AN$22)*$AH$22)*Calculator!$G$15)-((((C17/100)*$AJ$22)*$AN$22)*$AH$22)+((((C17/100)*$AJ$23)*$AH$23)),IF(Calculator!$O$6="DUALHOMESTEAD",SUM((((C17/100)*$AJ$22)*$AH$22))+(((((C17/100)*$AJ$22)*$AN$22)*$AH$22)*Calculator!$G$14)-((((C17/100)*$AJ$22)*$AN$22)*$AH$22)+((((C17/100)*$AJ$23)*$AH$23)),IF(Calculator!$O$6="DUALBAND A",SUM((((C17/100)*$AJ$22)*$AH$22))+(((((C17/100)*$AJ$22)*$AN$22)*$AH$22)*Calculator!$G$16)-((((C17/100)*$AJ$22)*$AN$22)*$AH$22)+((((C17/100)*$AJ$23)*$AH$23)),IF(Calculator!$O$6="DUALBAND B",SUM((((C17/100)*$AJ$22)*$AH$22))+(((((C17/100)*$AJ$22)*$AN$22)*$AH$22)*Calculator!$G$17)-((((C17/100)*$AJ$22)*$AN$22)*$AH$22)+((((C17/100)*$AJ$23)*$AH$23)),IF(Calculator!$O$6="DUALBAND C",SUM((((C17/100)*$AJ$22)*$AH$22))+(((((C17/100)*$AJ$22)*$AN$22)*$AH$22)*Calculator!$G$18)-((((C17/100)*$AJ$22)*$AN$22)*$AH$22)+((((C17/100)*$AJ$23)*$AH$23)),IF(Calculator!$O$6="DUALBAND D",SUM((((C17/100)*$AJ$22)*$AH$22))+(((((C17/100)*$AJ$22)*$AN$22)*$AH$22)*Calculator!$G$19)-((((C17/100)*$AJ$22)*$AN$22)*$AH$22)+((((C17/100)*$AJ$23)*$AH$23)),IF(Calculator!$O$6="DUALURBANE",SUM((((C17/100)*$AJ$22)*$AH$22))+(((((C17/100)*$AJ$22)*$AN$22)*$AH$22)*Calculator!$G$20)-((((C17/100)*$AJ$22)*$AN$22)*$AH$22)+((((C17/100)*$AJ$23)*$AH$23)),IF(Calculator!$O$6="DUALSILVERANOD",SUM((((C17/100)*$AJ$22)*$AH$22))+(((((C17/100)*$AJ$22)*$AN$22)*$AH$22)*Calculator!$G$21)-((((C17/100)*$AJ$22)*$AN$22)*$AH$22)+((((C17/100)*$AJ$23)*$AH$23)),IF(Calculator!$O$6="DUALANOD",SUM((((C17/100)*$AJ$22)*$AH$22))+(((((C17/100)*$AJ$22)*$AN$22)*$AH$22)*Calculator!$G$22)-((((C17/100)*$AJ$22)*$AN$22)*$AH$22)+((((C17/100)*$AJ$23)*$AH$23))))))))))))))))))))))))</f>
        <v>244.64923868408198</v>
      </c>
      <c r="S17" s="2">
        <f>IF(Calculator!$O$6="SINGLEBASE",SUM((((D17/100)*$AJ$22)*$AH$22))+((((D17/100)*$AJ$23)*$AH$23)),IF(Calculator!$O$6="SINGLEELEMENTS",SUM((((D17/100)*$AJ$22)*$AH$22))+(((((D17/100)*$AJ$22)*$AN$22)*$AH$22)*Calculator!$G$2)-((((D17/100)*$AJ$22)*$AN$22)*$AH$22)+((((D17/100)*$AJ$23)*$AH$23)),IF(Calculator!$O$6="SINGLESPECTRUM",SUM((((D17/100)*$AJ$22)*$AH$22))+(((((D17/100)*$AJ$22)*$AN$22)*$AH$22)*Calculator!$G$4)-((((D17/100)*$AJ$22)*$AN$22)*$AH$22)+((((D17/100)*$AJ$23)*$AH$23)),IF(Calculator!$O$6="SINGLEHOMESTEAD",SUM((((D17/100)*$AJ$22)*$AH$22))+(((((D17/100)*$AJ$22)*$AN$22)*$AH$22)*Calculator!$G$3)-((((D17/100)*$AJ$22)*$AN$22)*$AH$22)+((((D17/100)*$AJ$23)*$AH$23)),IF(Calculator!$O$6="SINGLEBAND A",SUM((((D17/100)*$AJ$22)*$AH$22))+(((((D17/100)*$AJ$22)*$AN$22)*$AH$22)*Calculator!$G$5)-((((D17/100)*$AJ$22)*$AN$22)*$AH$22)+((((D17/100)*$AJ$23)*$AH$23)),IF(Calculator!$O$6="SINGLEBAND B",SUM((((D17/100)*$AJ$22)*$AH$22))+(((((D17/100)*$AJ$22)*$AN$22)*$AH$22)*Calculator!$G$6)-((((D17/100)*$AJ$22)*$AN$22)*$AH$22)+((((D17/100)*$AJ$23)*$AH$23)),IF(Calculator!$O$6="SINGLEBAND C",SUM((((D17/100)*$AJ$22)*$AH$22))+(((((D17/100)*$AJ$22)*$AN$22)*$AH$22)*Calculator!$G$7)-((((D17/100)*$AJ$22)*$AN$22)*$AH$22)+((((D17/100)*$AJ$23)*$AH$23)),IF(Calculator!$O$6="SINGLEBAND D",SUM((((D17/100)*$AJ$22)*$AH$22))+(((((D17/100)*$AJ$22)*$AN$22)*$AH$22)*Calculator!$G$8)-((((D17/100)*$AJ$22)*$AN$22)*$AH$22)+((((D17/100)*$AJ$23)*$AH$23)),IF(Calculator!$O$6="SINGLEURBANE",SUM((((D17/100)*$AJ$22)*$AH$22))+(((((D17/100)*$AJ$22)*$AN$22)*$AH$22)*Calculator!$G$9)-((((D17/100)*$AJ$22)*$AN$22)*$AH$22)+((((D17/100)*$AJ$23)*$AH$23)),IF(Calculator!$O$6="SINGLESILVERANOD",SUM((((D17/100)*$AJ$22)*$AH$22))+(((((D17/100)*$AJ$22)*$AN$22)*$AH$22)*Calculator!$G$10)-((((D17/100)*$AJ$22)*$AN$22)*$AH$22)+((((D17/100)*$AJ$23)*$AH$23)),IF(Calculator!$O$6="SINGLEANOD",SUM((((D17/100)*$AJ$22)*$AH$22))+(((((D17/100)*$AJ$22)*$AN$22)*$AH$22)*Calculator!$G$11)-((((D17/100)*$AJ$22)*$AN$22)*$AH$22)+((((D17/100)*$AJ$23)*$AH$23)),IF(Calculator!$O$6="DUALBASE",SUM((((D17/100)*$AJ$22)*$AH$22))+(((((D17/100)*$AJ$22)*$AN$22)*$AH$22)*Calculator!$G$12)-((((D17/100)*$AJ$22)*$AN$22)*$AH$22)+((((D17/100)*$AJ$23)*$AH$23)),IF(Calculator!$O$6="DUALELEMENTS",SUM((((D17/100)*$AJ$22)*$AH$22))+(((((D17/100)*$AJ$22)*$AN$22)*$AH$22)*Calculator!$G$13)-((((D17/100)*$AJ$22)*$AN$22)*$AH$22)+((((D17/100)*$AJ$23)*$AH$23)),IF(Calculator!$O$6="DUALSPECTRUM",SUM((((D17/100)*$AJ$22)*$AH$22))+(((((D17/100)*$AJ$22)*$AN$22)*$AH$22)*Calculator!$G$15)-((((D17/100)*$AJ$22)*$AN$22)*$AH$22)+((((D17/100)*$AJ$23)*$AH$23)),IF(Calculator!$O$6="DUALHOMESTEAD",SUM((((D17/100)*$AJ$22)*$AH$22))+(((((D17/100)*$AJ$22)*$AN$22)*$AH$22)*Calculator!$G$14)-((((D17/100)*$AJ$22)*$AN$22)*$AH$22)+((((D17/100)*$AJ$23)*$AH$23)),IF(Calculator!$O$6="DUALBAND A",SUM((((D17/100)*$AJ$22)*$AH$22))+(((((D17/100)*$AJ$22)*$AN$22)*$AH$22)*Calculator!$G$16)-((((D17/100)*$AJ$22)*$AN$22)*$AH$22)+((((D17/100)*$AJ$23)*$AH$23)),IF(Calculator!$O$6="DUALBAND B",SUM((((D17/100)*$AJ$22)*$AH$22))+(((((D17/100)*$AJ$22)*$AN$22)*$AH$22)*Calculator!$G$17)-((((D17/100)*$AJ$22)*$AN$22)*$AH$22)+((((D17/100)*$AJ$23)*$AH$23)),IF(Calculator!$O$6="DUALBAND C",SUM((((D17/100)*$AJ$22)*$AH$22))+(((((D17/100)*$AJ$22)*$AN$22)*$AH$22)*Calculator!$G$18)-((((D17/100)*$AJ$22)*$AN$22)*$AH$22)+((((D17/100)*$AJ$23)*$AH$23)),IF(Calculator!$O$6="DUALBAND D",SUM((((D17/100)*$AJ$22)*$AH$22))+(((((D17/100)*$AJ$22)*$AN$22)*$AH$22)*Calculator!$G$19)-((((D17/100)*$AJ$22)*$AN$22)*$AH$22)+((((D17/100)*$AJ$23)*$AH$23)),IF(Calculator!$O$6="DUALURBANE",SUM((((D17/100)*$AJ$22)*$AH$22))+(((((D17/100)*$AJ$22)*$AN$22)*$AH$22)*Calculator!$G$20)-((((D17/100)*$AJ$22)*$AN$22)*$AH$22)+((((D17/100)*$AJ$23)*$AH$23)),IF(Calculator!$O$6="DUALSILVERANOD",SUM((((D17/100)*$AJ$22)*$AH$22))+(((((D17/100)*$AJ$22)*$AN$22)*$AH$22)*Calculator!$G$21)-((((D17/100)*$AJ$22)*$AN$22)*$AH$22)+((((D17/100)*$AJ$23)*$AH$23)),IF(Calculator!$O$6="DUALANOD",SUM((((D17/100)*$AJ$22)*$AH$22))+(((((D17/100)*$AJ$22)*$AN$22)*$AH$22)*Calculator!$G$22)-((((D17/100)*$AJ$22)*$AN$22)*$AH$22)+((((D17/100)*$AJ$23)*$AH$23))))))))))))))))))))))))</f>
        <v>247.33562855224602</v>
      </c>
      <c r="T17" s="2">
        <f>IF(Calculator!$O$6="SINGLEBASE",SUM((((E17/100)*$AJ$22)*$AH$22))+((((E17/100)*$AJ$23)*$AH$23)),IF(Calculator!$O$6="SINGLEELEMENTS",SUM((((E17/100)*$AJ$22)*$AH$22))+(((((E17/100)*$AJ$22)*$AN$22)*$AH$22)*Calculator!$G$2)-((((E17/100)*$AJ$22)*$AN$22)*$AH$22)+((((E17/100)*$AJ$23)*$AH$23)),IF(Calculator!$O$6="SINGLESPECTRUM",SUM((((E17/100)*$AJ$22)*$AH$22))+(((((E17/100)*$AJ$22)*$AN$22)*$AH$22)*Calculator!$G$4)-((((E17/100)*$AJ$22)*$AN$22)*$AH$22)+((((E17/100)*$AJ$23)*$AH$23)),IF(Calculator!$O$6="SINGLEHOMESTEAD",SUM((((E17/100)*$AJ$22)*$AH$22))+(((((E17/100)*$AJ$22)*$AN$22)*$AH$22)*Calculator!$G$3)-((((E17/100)*$AJ$22)*$AN$22)*$AH$22)+((((E17/100)*$AJ$23)*$AH$23)),IF(Calculator!$O$6="SINGLEBAND A",SUM((((E17/100)*$AJ$22)*$AH$22))+(((((E17/100)*$AJ$22)*$AN$22)*$AH$22)*Calculator!$G$5)-((((E17/100)*$AJ$22)*$AN$22)*$AH$22)+((((E17/100)*$AJ$23)*$AH$23)),IF(Calculator!$O$6="SINGLEBAND B",SUM((((E17/100)*$AJ$22)*$AH$22))+(((((E17/100)*$AJ$22)*$AN$22)*$AH$22)*Calculator!$G$6)-((((E17/100)*$AJ$22)*$AN$22)*$AH$22)+((((E17/100)*$AJ$23)*$AH$23)),IF(Calculator!$O$6="SINGLEBAND C",SUM((((E17/100)*$AJ$22)*$AH$22))+(((((E17/100)*$AJ$22)*$AN$22)*$AH$22)*Calculator!$G$7)-((((E17/100)*$AJ$22)*$AN$22)*$AH$22)+((((E17/100)*$AJ$23)*$AH$23)),IF(Calculator!$O$6="SINGLEBAND D",SUM((((E17/100)*$AJ$22)*$AH$22))+(((((E17/100)*$AJ$22)*$AN$22)*$AH$22)*Calculator!$G$8)-((((E17/100)*$AJ$22)*$AN$22)*$AH$22)+((((E17/100)*$AJ$23)*$AH$23)),IF(Calculator!$O$6="SINGLEURBANE",SUM((((E17/100)*$AJ$22)*$AH$22))+(((((E17/100)*$AJ$22)*$AN$22)*$AH$22)*Calculator!$G$9)-((((E17/100)*$AJ$22)*$AN$22)*$AH$22)+((((E17/100)*$AJ$23)*$AH$23)),IF(Calculator!$O$6="SINGLESILVERANOD",SUM((((E17/100)*$AJ$22)*$AH$22))+(((((E17/100)*$AJ$22)*$AN$22)*$AH$22)*Calculator!$G$10)-((((E17/100)*$AJ$22)*$AN$22)*$AH$22)+((((E17/100)*$AJ$23)*$AH$23)),IF(Calculator!$O$6="SINGLEANOD",SUM((((E17/100)*$AJ$22)*$AH$22))+(((((E17/100)*$AJ$22)*$AN$22)*$AH$22)*Calculator!$G$11)-((((E17/100)*$AJ$22)*$AN$22)*$AH$22)+((((E17/100)*$AJ$23)*$AH$23)),IF(Calculator!$O$6="DUALBASE",SUM((((E17/100)*$AJ$22)*$AH$22))+(((((E17/100)*$AJ$22)*$AN$22)*$AH$22)*Calculator!$G$12)-((((E17/100)*$AJ$22)*$AN$22)*$AH$22)+((((E17/100)*$AJ$23)*$AH$23)),IF(Calculator!$O$6="DUALELEMENTS",SUM((((E17/100)*$AJ$22)*$AH$22))+(((((E17/100)*$AJ$22)*$AN$22)*$AH$22)*Calculator!$G$13)-((((E17/100)*$AJ$22)*$AN$22)*$AH$22)+((((E17/100)*$AJ$23)*$AH$23)),IF(Calculator!$O$6="DUALSPECTRUM",SUM((((E17/100)*$AJ$22)*$AH$22))+(((((E17/100)*$AJ$22)*$AN$22)*$AH$22)*Calculator!$G$15)-((((E17/100)*$AJ$22)*$AN$22)*$AH$22)+((((E17/100)*$AJ$23)*$AH$23)),IF(Calculator!$O$6="DUALHOMESTEAD",SUM((((E17/100)*$AJ$22)*$AH$22))+(((((E17/100)*$AJ$22)*$AN$22)*$AH$22)*Calculator!$G$14)-((((E17/100)*$AJ$22)*$AN$22)*$AH$22)+((((E17/100)*$AJ$23)*$AH$23)),IF(Calculator!$O$6="DUALBAND A",SUM((((E17/100)*$AJ$22)*$AH$22))+(((((E17/100)*$AJ$22)*$AN$22)*$AH$22)*Calculator!$G$16)-((((E17/100)*$AJ$22)*$AN$22)*$AH$22)+((((E17/100)*$AJ$23)*$AH$23)),IF(Calculator!$O$6="DUALBAND B",SUM((((E17/100)*$AJ$22)*$AH$22))+(((((E17/100)*$AJ$22)*$AN$22)*$AH$22)*Calculator!$G$17)-((((E17/100)*$AJ$22)*$AN$22)*$AH$22)+((((E17/100)*$AJ$23)*$AH$23)),IF(Calculator!$O$6="DUALBAND C",SUM((((E17/100)*$AJ$22)*$AH$22))+(((((E17/100)*$AJ$22)*$AN$22)*$AH$22)*Calculator!$G$18)-((((E17/100)*$AJ$22)*$AN$22)*$AH$22)+((((E17/100)*$AJ$23)*$AH$23)),IF(Calculator!$O$6="DUALBAND D",SUM((((E17/100)*$AJ$22)*$AH$22))+(((((E17/100)*$AJ$22)*$AN$22)*$AH$22)*Calculator!$G$19)-((((E17/100)*$AJ$22)*$AN$22)*$AH$22)+((((E17/100)*$AJ$23)*$AH$23)),IF(Calculator!$O$6="DUALURBANE",SUM((((E17/100)*$AJ$22)*$AH$22))+(((((E17/100)*$AJ$22)*$AN$22)*$AH$22)*Calculator!$G$20)-((((E17/100)*$AJ$22)*$AN$22)*$AH$22)+((((E17/100)*$AJ$23)*$AH$23)),IF(Calculator!$O$6="DUALSILVERANOD",SUM((((E17/100)*$AJ$22)*$AH$22))+(((((E17/100)*$AJ$22)*$AN$22)*$AH$22)*Calculator!$G$21)-((((E17/100)*$AJ$22)*$AN$22)*$AH$22)+((((E17/100)*$AJ$23)*$AH$23)),IF(Calculator!$O$6="DUALANOD",SUM((((E17/100)*$AJ$22)*$AH$22))+(((((E17/100)*$AJ$22)*$AN$22)*$AH$22)*Calculator!$G$22)-((((E17/100)*$AJ$22)*$AN$22)*$AH$22)+((((E17/100)*$AJ$23)*$AH$23))))))))))))))))))))))))</f>
        <v>250.27478927612299</v>
      </c>
      <c r="U17" s="2">
        <f>IF(Calculator!$O$6="SINGLEBASE",SUM((((F17/100)*$AJ$22)*$AH$22))+((((F17/100)*$AJ$23)*$AH$23)),IF(Calculator!$O$6="SINGLEELEMENTS",SUM((((F17/100)*$AJ$22)*$AH$22))+(((((F17/100)*$AJ$22)*$AN$22)*$AH$22)*Calculator!$G$2)-((((F17/100)*$AJ$22)*$AN$22)*$AH$22)+((((F17/100)*$AJ$23)*$AH$23)),IF(Calculator!$O$6="SINGLESPECTRUM",SUM((((F17/100)*$AJ$22)*$AH$22))+(((((F17/100)*$AJ$22)*$AN$22)*$AH$22)*Calculator!$G$4)-((((F17/100)*$AJ$22)*$AN$22)*$AH$22)+((((F17/100)*$AJ$23)*$AH$23)),IF(Calculator!$O$6="SINGLEHOMESTEAD",SUM((((F17/100)*$AJ$22)*$AH$22))+(((((F17/100)*$AJ$22)*$AN$22)*$AH$22)*Calculator!$G$3)-((((F17/100)*$AJ$22)*$AN$22)*$AH$22)+((((F17/100)*$AJ$23)*$AH$23)),IF(Calculator!$O$6="SINGLEBAND A",SUM((((F17/100)*$AJ$22)*$AH$22))+(((((F17/100)*$AJ$22)*$AN$22)*$AH$22)*Calculator!$G$5)-((((F17/100)*$AJ$22)*$AN$22)*$AH$22)+((((F17/100)*$AJ$23)*$AH$23)),IF(Calculator!$O$6="SINGLEBAND B",SUM((((F17/100)*$AJ$22)*$AH$22))+(((((F17/100)*$AJ$22)*$AN$22)*$AH$22)*Calculator!$G$6)-((((F17/100)*$AJ$22)*$AN$22)*$AH$22)+((((F17/100)*$AJ$23)*$AH$23)),IF(Calculator!$O$6="SINGLEBAND C",SUM((((F17/100)*$AJ$22)*$AH$22))+(((((F17/100)*$AJ$22)*$AN$22)*$AH$22)*Calculator!$G$7)-((((F17/100)*$AJ$22)*$AN$22)*$AH$22)+((((F17/100)*$AJ$23)*$AH$23)),IF(Calculator!$O$6="SINGLEBAND D",SUM((((F17/100)*$AJ$22)*$AH$22))+(((((F17/100)*$AJ$22)*$AN$22)*$AH$22)*Calculator!$G$8)-((((F17/100)*$AJ$22)*$AN$22)*$AH$22)+((((F17/100)*$AJ$23)*$AH$23)),IF(Calculator!$O$6="SINGLEURBANE",SUM((((F17/100)*$AJ$22)*$AH$22))+(((((F17/100)*$AJ$22)*$AN$22)*$AH$22)*Calculator!$G$9)-((((F17/100)*$AJ$22)*$AN$22)*$AH$22)+((((F17/100)*$AJ$23)*$AH$23)),IF(Calculator!$O$6="SINGLESILVERANOD",SUM((((F17/100)*$AJ$22)*$AH$22))+(((((F17/100)*$AJ$22)*$AN$22)*$AH$22)*Calculator!$G$10)-((((F17/100)*$AJ$22)*$AN$22)*$AH$22)+((((F17/100)*$AJ$23)*$AH$23)),IF(Calculator!$O$6="SINGLEANOD",SUM((((F17/100)*$AJ$22)*$AH$22))+(((((F17/100)*$AJ$22)*$AN$22)*$AH$22)*Calculator!$G$11)-((((F17/100)*$AJ$22)*$AN$22)*$AH$22)+((((F17/100)*$AJ$23)*$AH$23)),IF(Calculator!$O$6="DUALBASE",SUM((((F17/100)*$AJ$22)*$AH$22))+(((((F17/100)*$AJ$22)*$AN$22)*$AH$22)*Calculator!$G$12)-((((F17/100)*$AJ$22)*$AN$22)*$AH$22)+((((F17/100)*$AJ$23)*$AH$23)),IF(Calculator!$O$6="DUALELEMENTS",SUM((((F17/100)*$AJ$22)*$AH$22))+(((((F17/100)*$AJ$22)*$AN$22)*$AH$22)*Calculator!$G$13)-((((F17/100)*$AJ$22)*$AN$22)*$AH$22)+((((F17/100)*$AJ$23)*$AH$23)),IF(Calculator!$O$6="DUALSPECTRUM",SUM((((F17/100)*$AJ$22)*$AH$22))+(((((F17/100)*$AJ$22)*$AN$22)*$AH$22)*Calculator!$G$15)-((((F17/100)*$AJ$22)*$AN$22)*$AH$22)+((((F17/100)*$AJ$23)*$AH$23)),IF(Calculator!$O$6="DUALHOMESTEAD",SUM((((F17/100)*$AJ$22)*$AH$22))+(((((F17/100)*$AJ$22)*$AN$22)*$AH$22)*Calculator!$G$14)-((((F17/100)*$AJ$22)*$AN$22)*$AH$22)+((((F17/100)*$AJ$23)*$AH$23)),IF(Calculator!$O$6="DUALBAND A",SUM((((F17/100)*$AJ$22)*$AH$22))+(((((F17/100)*$AJ$22)*$AN$22)*$AH$22)*Calculator!$G$16)-((((F17/100)*$AJ$22)*$AN$22)*$AH$22)+((((F17/100)*$AJ$23)*$AH$23)),IF(Calculator!$O$6="DUALBAND B",SUM((((F17/100)*$AJ$22)*$AH$22))+(((((F17/100)*$AJ$22)*$AN$22)*$AH$22)*Calculator!$G$17)-((((F17/100)*$AJ$22)*$AN$22)*$AH$22)+((((F17/100)*$AJ$23)*$AH$23)),IF(Calculator!$O$6="DUALBAND C",SUM((((F17/100)*$AJ$22)*$AH$22))+(((((F17/100)*$AJ$22)*$AN$22)*$AH$22)*Calculator!$G$18)-((((F17/100)*$AJ$22)*$AN$22)*$AH$22)+((((F17/100)*$AJ$23)*$AH$23)),IF(Calculator!$O$6="DUALBAND D",SUM((((F17/100)*$AJ$22)*$AH$22))+(((((F17/100)*$AJ$22)*$AN$22)*$AH$22)*Calculator!$G$19)-((((F17/100)*$AJ$22)*$AN$22)*$AH$22)+((((F17/100)*$AJ$23)*$AH$23)),IF(Calculator!$O$6="DUALURBANE",SUM((((F17/100)*$AJ$22)*$AH$22))+(((((F17/100)*$AJ$22)*$AN$22)*$AH$22)*Calculator!$G$20)-((((F17/100)*$AJ$22)*$AN$22)*$AH$22)+((((F17/100)*$AJ$23)*$AH$23)),IF(Calculator!$O$6="DUALSILVERANOD",SUM((((F17/100)*$AJ$22)*$AH$22))+(((((F17/100)*$AJ$22)*$AN$22)*$AH$22)*Calculator!$G$21)-((((F17/100)*$AJ$22)*$AN$22)*$AH$22)+((((F17/100)*$AJ$23)*$AH$23)),IF(Calculator!$O$6="DUALANOD",SUM((((F17/100)*$AJ$22)*$AH$22))+(((((F17/100)*$AJ$22)*$AN$22)*$AH$22)*Calculator!$G$22)-((((F17/100)*$AJ$22)*$AN$22)*$AH$22)+((((F17/100)*$AJ$23)*$AH$23))))))))))))))))))))))))</f>
        <v>252.96115299377436</v>
      </c>
      <c r="V17" s="2">
        <f>IF(Calculator!$O$6="SINGLEBASE",SUM((((G17/100)*$AJ$22)*$AH$22))+((((G17/100)*$AJ$23)*$AH$23)),IF(Calculator!$O$6="SINGLEELEMENTS",SUM((((G17/100)*$AJ$22)*$AH$22))+(((((G17/100)*$AJ$22)*$AN$22)*$AH$22)*Calculator!$G$2)-((((G17/100)*$AJ$22)*$AN$22)*$AH$22)+((((G17/100)*$AJ$23)*$AH$23)),IF(Calculator!$O$6="SINGLESPECTRUM",SUM((((G17/100)*$AJ$22)*$AH$22))+(((((G17/100)*$AJ$22)*$AN$22)*$AH$22)*Calculator!$G$4)-((((G17/100)*$AJ$22)*$AN$22)*$AH$22)+((((G17/100)*$AJ$23)*$AH$23)),IF(Calculator!$O$6="SINGLEHOMESTEAD",SUM((((G17/100)*$AJ$22)*$AH$22))+(((((G17/100)*$AJ$22)*$AN$22)*$AH$22)*Calculator!$G$3)-((((G17/100)*$AJ$22)*$AN$22)*$AH$22)+((((G17/100)*$AJ$23)*$AH$23)),IF(Calculator!$O$6="SINGLEBAND A",SUM((((G17/100)*$AJ$22)*$AH$22))+(((((G17/100)*$AJ$22)*$AN$22)*$AH$22)*Calculator!$G$5)-((((G17/100)*$AJ$22)*$AN$22)*$AH$22)+((((G17/100)*$AJ$23)*$AH$23)),IF(Calculator!$O$6="SINGLEBAND B",SUM((((G17/100)*$AJ$22)*$AH$22))+(((((G17/100)*$AJ$22)*$AN$22)*$AH$22)*Calculator!$G$6)-((((G17/100)*$AJ$22)*$AN$22)*$AH$22)+((((G17/100)*$AJ$23)*$AH$23)),IF(Calculator!$O$6="SINGLEBAND C",SUM((((G17/100)*$AJ$22)*$AH$22))+(((((G17/100)*$AJ$22)*$AN$22)*$AH$22)*Calculator!$G$7)-((((G17/100)*$AJ$22)*$AN$22)*$AH$22)+((((G17/100)*$AJ$23)*$AH$23)),IF(Calculator!$O$6="SINGLEBAND D",SUM((((G17/100)*$AJ$22)*$AH$22))+(((((G17/100)*$AJ$22)*$AN$22)*$AH$22)*Calculator!$G$8)-((((G17/100)*$AJ$22)*$AN$22)*$AH$22)+((((G17/100)*$AJ$23)*$AH$23)),IF(Calculator!$O$6="SINGLEURBANE",SUM((((G17/100)*$AJ$22)*$AH$22))+(((((G17/100)*$AJ$22)*$AN$22)*$AH$22)*Calculator!$G$9)-((((G17/100)*$AJ$22)*$AN$22)*$AH$22)+((((G17/100)*$AJ$23)*$AH$23)),IF(Calculator!$O$6="SINGLESILVERANOD",SUM((((G17/100)*$AJ$22)*$AH$22))+(((((G17/100)*$AJ$22)*$AN$22)*$AH$22)*Calculator!$G$10)-((((G17/100)*$AJ$22)*$AN$22)*$AH$22)+((((G17/100)*$AJ$23)*$AH$23)),IF(Calculator!$O$6="SINGLEANOD",SUM((((G17/100)*$AJ$22)*$AH$22))+(((((G17/100)*$AJ$22)*$AN$22)*$AH$22)*Calculator!$G$11)-((((G17/100)*$AJ$22)*$AN$22)*$AH$22)+((((G17/100)*$AJ$23)*$AH$23)),IF(Calculator!$O$6="DUALBASE",SUM((((G17/100)*$AJ$22)*$AH$22))+(((((G17/100)*$AJ$22)*$AN$22)*$AH$22)*Calculator!$G$12)-((((G17/100)*$AJ$22)*$AN$22)*$AH$22)+((((G17/100)*$AJ$23)*$AH$23)),IF(Calculator!$O$6="DUALELEMENTS",SUM((((G17/100)*$AJ$22)*$AH$22))+(((((G17/100)*$AJ$22)*$AN$22)*$AH$22)*Calculator!$G$13)-((((G17/100)*$AJ$22)*$AN$22)*$AH$22)+((((G17/100)*$AJ$23)*$AH$23)),IF(Calculator!$O$6="DUALSPECTRUM",SUM((((G17/100)*$AJ$22)*$AH$22))+(((((G17/100)*$AJ$22)*$AN$22)*$AH$22)*Calculator!$G$15)-((((G17/100)*$AJ$22)*$AN$22)*$AH$22)+((((G17/100)*$AJ$23)*$AH$23)),IF(Calculator!$O$6="DUALHOMESTEAD",SUM((((G17/100)*$AJ$22)*$AH$22))+(((((G17/100)*$AJ$22)*$AN$22)*$AH$22)*Calculator!$G$14)-((((G17/100)*$AJ$22)*$AN$22)*$AH$22)+((((G17/100)*$AJ$23)*$AH$23)),IF(Calculator!$O$6="DUALBAND A",SUM((((G17/100)*$AJ$22)*$AH$22))+(((((G17/100)*$AJ$22)*$AN$22)*$AH$22)*Calculator!$G$16)-((((G17/100)*$AJ$22)*$AN$22)*$AH$22)+((((G17/100)*$AJ$23)*$AH$23)),IF(Calculator!$O$6="DUALBAND B",SUM((((G17/100)*$AJ$22)*$AH$22))+(((((G17/100)*$AJ$22)*$AN$22)*$AH$22)*Calculator!$G$17)-((((G17/100)*$AJ$22)*$AN$22)*$AH$22)+((((G17/100)*$AJ$23)*$AH$23)),IF(Calculator!$O$6="DUALBAND C",SUM((((G17/100)*$AJ$22)*$AH$22))+(((((G17/100)*$AJ$22)*$AN$22)*$AH$22)*Calculator!$G$18)-((((G17/100)*$AJ$22)*$AN$22)*$AH$22)+((((G17/100)*$AJ$23)*$AH$23)),IF(Calculator!$O$6="DUALBAND D",SUM((((G17/100)*$AJ$22)*$AH$22))+(((((G17/100)*$AJ$22)*$AN$22)*$AH$22)*Calculator!$G$19)-((((G17/100)*$AJ$22)*$AN$22)*$AH$22)+((((G17/100)*$AJ$23)*$AH$23)),IF(Calculator!$O$6="DUALURBANE",SUM((((G17/100)*$AJ$22)*$AH$22))+(((((G17/100)*$AJ$22)*$AN$22)*$AH$22)*Calculator!$G$20)-((((G17/100)*$AJ$22)*$AN$22)*$AH$22)+((((G17/100)*$AJ$23)*$AH$23)),IF(Calculator!$O$6="DUALSILVERANOD",SUM((((G17/100)*$AJ$22)*$AH$22))+(((((G17/100)*$AJ$22)*$AN$22)*$AH$22)*Calculator!$G$21)-((((G17/100)*$AJ$22)*$AN$22)*$AH$22)+((((G17/100)*$AJ$23)*$AH$23)),IF(Calculator!$O$6="DUALANOD",SUM((((G17/100)*$AJ$22)*$AH$22))+(((((G17/100)*$AJ$22)*$AN$22)*$AH$22)*Calculator!$G$22)-((((G17/100)*$AJ$22)*$AN$22)*$AH$22)+((((G17/100)*$AJ$23)*$AH$23))))))))))))))))))))))))</f>
        <v>255.65183154602047</v>
      </c>
      <c r="W17" s="2">
        <f>IF(Calculator!$O$6="SINGLEBASE",SUM((((H17/100)*$AJ$22)*$AH$22))+((((H17/100)*$AJ$23)*$AH$23)),IF(Calculator!$O$6="SINGLEELEMENTS",SUM((((H17/100)*$AJ$22)*$AH$22))+(((((H17/100)*$AJ$22)*$AN$22)*$AH$22)*Calculator!$G$2)-((((H17/100)*$AJ$22)*$AN$22)*$AH$22)+((((H17/100)*$AJ$23)*$AH$23)),IF(Calculator!$O$6="SINGLESPECTRUM",SUM((((H17/100)*$AJ$22)*$AH$22))+(((((H17/100)*$AJ$22)*$AN$22)*$AH$22)*Calculator!$G$4)-((((H17/100)*$AJ$22)*$AN$22)*$AH$22)+((((H17/100)*$AJ$23)*$AH$23)),IF(Calculator!$O$6="SINGLEHOMESTEAD",SUM((((H17/100)*$AJ$22)*$AH$22))+(((((H17/100)*$AJ$22)*$AN$22)*$AH$22)*Calculator!$G$3)-((((H17/100)*$AJ$22)*$AN$22)*$AH$22)+((((H17/100)*$AJ$23)*$AH$23)),IF(Calculator!$O$6="SINGLEBAND A",SUM((((H17/100)*$AJ$22)*$AH$22))+(((((H17/100)*$AJ$22)*$AN$22)*$AH$22)*Calculator!$G$5)-((((H17/100)*$AJ$22)*$AN$22)*$AH$22)+((((H17/100)*$AJ$23)*$AH$23)),IF(Calculator!$O$6="SINGLEBAND B",SUM((((H17/100)*$AJ$22)*$AH$22))+(((((H17/100)*$AJ$22)*$AN$22)*$AH$22)*Calculator!$G$6)-((((H17/100)*$AJ$22)*$AN$22)*$AH$22)+((((H17/100)*$AJ$23)*$AH$23)),IF(Calculator!$O$6="SINGLEBAND C",SUM((((H17/100)*$AJ$22)*$AH$22))+(((((H17/100)*$AJ$22)*$AN$22)*$AH$22)*Calculator!$G$7)-((((H17/100)*$AJ$22)*$AN$22)*$AH$22)+((((H17/100)*$AJ$23)*$AH$23)),IF(Calculator!$O$6="SINGLEBAND D",SUM((((H17/100)*$AJ$22)*$AH$22))+(((((H17/100)*$AJ$22)*$AN$22)*$AH$22)*Calculator!$G$8)-((((H17/100)*$AJ$22)*$AN$22)*$AH$22)+((((H17/100)*$AJ$23)*$AH$23)),IF(Calculator!$O$6="SINGLEURBANE",SUM((((H17/100)*$AJ$22)*$AH$22))+(((((H17/100)*$AJ$22)*$AN$22)*$AH$22)*Calculator!$G$9)-((((H17/100)*$AJ$22)*$AN$22)*$AH$22)+((((H17/100)*$AJ$23)*$AH$23)),IF(Calculator!$O$6="SINGLESILVERANOD",SUM((((H17/100)*$AJ$22)*$AH$22))+(((((H17/100)*$AJ$22)*$AN$22)*$AH$22)*Calculator!$G$10)-((((H17/100)*$AJ$22)*$AN$22)*$AH$22)+((((H17/100)*$AJ$23)*$AH$23)),IF(Calculator!$O$6="SINGLEANOD",SUM((((H17/100)*$AJ$22)*$AH$22))+(((((H17/100)*$AJ$22)*$AN$22)*$AH$22)*Calculator!$G$11)-((((H17/100)*$AJ$22)*$AN$22)*$AH$22)+((((H17/100)*$AJ$23)*$AH$23)),IF(Calculator!$O$6="DUALBASE",SUM((((H17/100)*$AJ$22)*$AH$22))+(((((H17/100)*$AJ$22)*$AN$22)*$AH$22)*Calculator!$G$12)-((((H17/100)*$AJ$22)*$AN$22)*$AH$22)+((((H17/100)*$AJ$23)*$AH$23)),IF(Calculator!$O$6="DUALELEMENTS",SUM((((H17/100)*$AJ$22)*$AH$22))+(((((H17/100)*$AJ$22)*$AN$22)*$AH$22)*Calculator!$G$13)-((((H17/100)*$AJ$22)*$AN$22)*$AH$22)+((((H17/100)*$AJ$23)*$AH$23)),IF(Calculator!$O$6="DUALSPECTRUM",SUM((((H17/100)*$AJ$22)*$AH$22))+(((((H17/100)*$AJ$22)*$AN$22)*$AH$22)*Calculator!$G$15)-((((H17/100)*$AJ$22)*$AN$22)*$AH$22)+((((H17/100)*$AJ$23)*$AH$23)),IF(Calculator!$O$6="DUALHOMESTEAD",SUM((((H17/100)*$AJ$22)*$AH$22))+(((((H17/100)*$AJ$22)*$AN$22)*$AH$22)*Calculator!$G$14)-((((H17/100)*$AJ$22)*$AN$22)*$AH$22)+((((H17/100)*$AJ$23)*$AH$23)),IF(Calculator!$O$6="DUALBAND A",SUM((((H17/100)*$AJ$22)*$AH$22))+(((((H17/100)*$AJ$22)*$AN$22)*$AH$22)*Calculator!$G$16)-((((H17/100)*$AJ$22)*$AN$22)*$AH$22)+((((H17/100)*$AJ$23)*$AH$23)),IF(Calculator!$O$6="DUALBAND B",SUM((((H17/100)*$AJ$22)*$AH$22))+(((((H17/100)*$AJ$22)*$AN$22)*$AH$22)*Calculator!$G$17)-((((H17/100)*$AJ$22)*$AN$22)*$AH$22)+((((H17/100)*$AJ$23)*$AH$23)),IF(Calculator!$O$6="DUALBAND C",SUM((((H17/100)*$AJ$22)*$AH$22))+(((((H17/100)*$AJ$22)*$AN$22)*$AH$22)*Calculator!$G$18)-((((H17/100)*$AJ$22)*$AN$22)*$AH$22)+((((H17/100)*$AJ$23)*$AH$23)),IF(Calculator!$O$6="DUALBAND D",SUM((((H17/100)*$AJ$22)*$AH$22))+(((((H17/100)*$AJ$22)*$AN$22)*$AH$22)*Calculator!$G$19)-((((H17/100)*$AJ$22)*$AN$22)*$AH$22)+((((H17/100)*$AJ$23)*$AH$23)),IF(Calculator!$O$6="DUALURBANE",SUM((((H17/100)*$AJ$22)*$AH$22))+(((((H17/100)*$AJ$22)*$AN$22)*$AH$22)*Calculator!$G$20)-((((H17/100)*$AJ$22)*$AN$22)*$AH$22)+((((H17/100)*$AJ$23)*$AH$23)),IF(Calculator!$O$6="DUALSILVERANOD",SUM((((H17/100)*$AJ$22)*$AH$22))+(((((H17/100)*$AJ$22)*$AN$22)*$AH$22)*Calculator!$G$21)-((((H17/100)*$AJ$22)*$AN$22)*$AH$22)+((((H17/100)*$AJ$23)*$AH$23)),IF(Calculator!$O$6="DUALANOD",SUM((((H17/100)*$AJ$22)*$AH$22))+(((((H17/100)*$AJ$22)*$AN$22)*$AH$22)*Calculator!$G$22)-((((H17/100)*$AJ$22)*$AN$22)*$AH$22)+((((H17/100)*$AJ$23)*$AH$23))))))))))))))))))))))))</f>
        <v>258.34248394775386</v>
      </c>
      <c r="X17" s="2">
        <f>IF(Calculator!$O$6="SINGLEBASE",SUM((((I17/100)*$AJ$22)*$AH$22))+((((I17/100)*$AJ$23)*$AH$23)),IF(Calculator!$O$6="SINGLEELEMENTS",SUM((((I17/100)*$AJ$22)*$AH$22))+(((((I17/100)*$AJ$22)*$AN$22)*$AH$22)*Calculator!$G$2)-((((I17/100)*$AJ$22)*$AN$22)*$AH$22)+((((I17/100)*$AJ$23)*$AH$23)),IF(Calculator!$O$6="SINGLESPECTRUM",SUM((((I17/100)*$AJ$22)*$AH$22))+(((((I17/100)*$AJ$22)*$AN$22)*$AH$22)*Calculator!$G$4)-((((I17/100)*$AJ$22)*$AN$22)*$AH$22)+((((I17/100)*$AJ$23)*$AH$23)),IF(Calculator!$O$6="SINGLEHOMESTEAD",SUM((((I17/100)*$AJ$22)*$AH$22))+(((((I17/100)*$AJ$22)*$AN$22)*$AH$22)*Calculator!$G$3)-((((I17/100)*$AJ$22)*$AN$22)*$AH$22)+((((I17/100)*$AJ$23)*$AH$23)),IF(Calculator!$O$6="SINGLEBAND A",SUM((((I17/100)*$AJ$22)*$AH$22))+(((((I17/100)*$AJ$22)*$AN$22)*$AH$22)*Calculator!$G$5)-((((I17/100)*$AJ$22)*$AN$22)*$AH$22)+((((I17/100)*$AJ$23)*$AH$23)),IF(Calculator!$O$6="SINGLEBAND B",SUM((((I17/100)*$AJ$22)*$AH$22))+(((((I17/100)*$AJ$22)*$AN$22)*$AH$22)*Calculator!$G$6)-((((I17/100)*$AJ$22)*$AN$22)*$AH$22)+((((I17/100)*$AJ$23)*$AH$23)),IF(Calculator!$O$6="SINGLEBAND C",SUM((((I17/100)*$AJ$22)*$AH$22))+(((((I17/100)*$AJ$22)*$AN$22)*$AH$22)*Calculator!$G$7)-((((I17/100)*$AJ$22)*$AN$22)*$AH$22)+((((I17/100)*$AJ$23)*$AH$23)),IF(Calculator!$O$6="SINGLEBAND D",SUM((((I17/100)*$AJ$22)*$AH$22))+(((((I17/100)*$AJ$22)*$AN$22)*$AH$22)*Calculator!$G$8)-((((I17/100)*$AJ$22)*$AN$22)*$AH$22)+((((I17/100)*$AJ$23)*$AH$23)),IF(Calculator!$O$6="SINGLEURBANE",SUM((((I17/100)*$AJ$22)*$AH$22))+(((((I17/100)*$AJ$22)*$AN$22)*$AH$22)*Calculator!$G$9)-((((I17/100)*$AJ$22)*$AN$22)*$AH$22)+((((I17/100)*$AJ$23)*$AH$23)),IF(Calculator!$O$6="SINGLESILVERANOD",SUM((((I17/100)*$AJ$22)*$AH$22))+(((((I17/100)*$AJ$22)*$AN$22)*$AH$22)*Calculator!$G$10)-((((I17/100)*$AJ$22)*$AN$22)*$AH$22)+((((I17/100)*$AJ$23)*$AH$23)),IF(Calculator!$O$6="SINGLEANOD",SUM((((I17/100)*$AJ$22)*$AH$22))+(((((I17/100)*$AJ$22)*$AN$22)*$AH$22)*Calculator!$G$11)-((((I17/100)*$AJ$22)*$AN$22)*$AH$22)+((((I17/100)*$AJ$23)*$AH$23)),IF(Calculator!$O$6="DUALBASE",SUM((((I17/100)*$AJ$22)*$AH$22))+(((((I17/100)*$AJ$22)*$AN$22)*$AH$22)*Calculator!$G$12)-((((I17/100)*$AJ$22)*$AN$22)*$AH$22)+((((I17/100)*$AJ$23)*$AH$23)),IF(Calculator!$O$6="DUALELEMENTS",SUM((((I17/100)*$AJ$22)*$AH$22))+(((((I17/100)*$AJ$22)*$AN$22)*$AH$22)*Calculator!$G$13)-((((I17/100)*$AJ$22)*$AN$22)*$AH$22)+((((I17/100)*$AJ$23)*$AH$23)),IF(Calculator!$O$6="DUALSPECTRUM",SUM((((I17/100)*$AJ$22)*$AH$22))+(((((I17/100)*$AJ$22)*$AN$22)*$AH$22)*Calculator!$G$15)-((((I17/100)*$AJ$22)*$AN$22)*$AH$22)+((((I17/100)*$AJ$23)*$AH$23)),IF(Calculator!$O$6="DUALHOMESTEAD",SUM((((I17/100)*$AJ$22)*$AH$22))+(((((I17/100)*$AJ$22)*$AN$22)*$AH$22)*Calculator!$G$14)-((((I17/100)*$AJ$22)*$AN$22)*$AH$22)+((((I17/100)*$AJ$23)*$AH$23)),IF(Calculator!$O$6="DUALBAND A",SUM((((I17/100)*$AJ$22)*$AH$22))+(((((I17/100)*$AJ$22)*$AN$22)*$AH$22)*Calculator!$G$16)-((((I17/100)*$AJ$22)*$AN$22)*$AH$22)+((((I17/100)*$AJ$23)*$AH$23)),IF(Calculator!$O$6="DUALBAND B",SUM((((I17/100)*$AJ$22)*$AH$22))+(((((I17/100)*$AJ$22)*$AN$22)*$AH$22)*Calculator!$G$17)-((((I17/100)*$AJ$22)*$AN$22)*$AH$22)+((((I17/100)*$AJ$23)*$AH$23)),IF(Calculator!$O$6="DUALBAND C",SUM((((I17/100)*$AJ$22)*$AH$22))+(((((I17/100)*$AJ$22)*$AN$22)*$AH$22)*Calculator!$G$18)-((((I17/100)*$AJ$22)*$AN$22)*$AH$22)+((((I17/100)*$AJ$23)*$AH$23)),IF(Calculator!$O$6="DUALBAND D",SUM((((I17/100)*$AJ$22)*$AH$22))+(((((I17/100)*$AJ$22)*$AN$22)*$AH$22)*Calculator!$G$19)-((((I17/100)*$AJ$22)*$AN$22)*$AH$22)+((((I17/100)*$AJ$23)*$AH$23)),IF(Calculator!$O$6="DUALURBANE",SUM((((I17/100)*$AJ$22)*$AH$22))+(((((I17/100)*$AJ$22)*$AN$22)*$AH$22)*Calculator!$G$20)-((((I17/100)*$AJ$22)*$AN$22)*$AH$22)+((((I17/100)*$AJ$23)*$AH$23)),IF(Calculator!$O$6="DUALSILVERANOD",SUM((((I17/100)*$AJ$22)*$AH$22))+(((((I17/100)*$AJ$22)*$AN$22)*$AH$22)*Calculator!$G$21)-((((I17/100)*$AJ$22)*$AN$22)*$AH$22)+((((I17/100)*$AJ$23)*$AH$23)),IF(Calculator!$O$6="DUALANOD",SUM((((I17/100)*$AJ$22)*$AH$22))+(((((I17/100)*$AJ$22)*$AN$22)*$AH$22)*Calculator!$G$22)-((((I17/100)*$AJ$22)*$AN$22)*$AH$22)+((((I17/100)*$AJ$23)*$AH$23))))))))))))))))))))))))</f>
        <v>261.0288738159179</v>
      </c>
      <c r="Y17" s="2">
        <f>IF(Calculator!$O$6="SINGLEBASE",SUM((((J17/100)*$AJ$22)*$AH$22))+((((J17/100)*$AJ$23)*$AH$23)),IF(Calculator!$O$6="SINGLEELEMENTS",SUM((((J17/100)*$AJ$22)*$AH$22))+(((((J17/100)*$AJ$22)*$AN$22)*$AH$22)*Calculator!$G$2)-((((J17/100)*$AJ$22)*$AN$22)*$AH$22)+((((J17/100)*$AJ$23)*$AH$23)),IF(Calculator!$O$6="SINGLESPECTRUM",SUM((((J17/100)*$AJ$22)*$AH$22))+(((((J17/100)*$AJ$22)*$AN$22)*$AH$22)*Calculator!$G$4)-((((J17/100)*$AJ$22)*$AN$22)*$AH$22)+((((J17/100)*$AJ$23)*$AH$23)),IF(Calculator!$O$6="SINGLEHOMESTEAD",SUM((((J17/100)*$AJ$22)*$AH$22))+(((((J17/100)*$AJ$22)*$AN$22)*$AH$22)*Calculator!$G$3)-((((J17/100)*$AJ$22)*$AN$22)*$AH$22)+((((J17/100)*$AJ$23)*$AH$23)),IF(Calculator!$O$6="SINGLEBAND A",SUM((((J17/100)*$AJ$22)*$AH$22))+(((((J17/100)*$AJ$22)*$AN$22)*$AH$22)*Calculator!$G$5)-((((J17/100)*$AJ$22)*$AN$22)*$AH$22)+((((J17/100)*$AJ$23)*$AH$23)),IF(Calculator!$O$6="SINGLEBAND B",SUM((((J17/100)*$AJ$22)*$AH$22))+(((((J17/100)*$AJ$22)*$AN$22)*$AH$22)*Calculator!$G$6)-((((J17/100)*$AJ$22)*$AN$22)*$AH$22)+((((J17/100)*$AJ$23)*$AH$23)),IF(Calculator!$O$6="SINGLEBAND C",SUM((((J17/100)*$AJ$22)*$AH$22))+(((((J17/100)*$AJ$22)*$AN$22)*$AH$22)*Calculator!$G$7)-((((J17/100)*$AJ$22)*$AN$22)*$AH$22)+((((J17/100)*$AJ$23)*$AH$23)),IF(Calculator!$O$6="SINGLEBAND D",SUM((((J17/100)*$AJ$22)*$AH$22))+(((((J17/100)*$AJ$22)*$AN$22)*$AH$22)*Calculator!$G$8)-((((J17/100)*$AJ$22)*$AN$22)*$AH$22)+((((J17/100)*$AJ$23)*$AH$23)),IF(Calculator!$O$6="SINGLEURBANE",SUM((((J17/100)*$AJ$22)*$AH$22))+(((((J17/100)*$AJ$22)*$AN$22)*$AH$22)*Calculator!$G$9)-((((J17/100)*$AJ$22)*$AN$22)*$AH$22)+((((J17/100)*$AJ$23)*$AH$23)),IF(Calculator!$O$6="SINGLESILVERANOD",SUM((((J17/100)*$AJ$22)*$AH$22))+(((((J17/100)*$AJ$22)*$AN$22)*$AH$22)*Calculator!$G$10)-((((J17/100)*$AJ$22)*$AN$22)*$AH$22)+((((J17/100)*$AJ$23)*$AH$23)),IF(Calculator!$O$6="SINGLEANOD",SUM((((J17/100)*$AJ$22)*$AH$22))+(((((J17/100)*$AJ$22)*$AN$22)*$AH$22)*Calculator!$G$11)-((((J17/100)*$AJ$22)*$AN$22)*$AH$22)+((((J17/100)*$AJ$23)*$AH$23)),IF(Calculator!$O$6="DUALBASE",SUM((((J17/100)*$AJ$22)*$AH$22))+(((((J17/100)*$AJ$22)*$AN$22)*$AH$22)*Calculator!$G$12)-((((J17/100)*$AJ$22)*$AN$22)*$AH$22)+((((J17/100)*$AJ$23)*$AH$23)),IF(Calculator!$O$6="DUALELEMENTS",SUM((((J17/100)*$AJ$22)*$AH$22))+(((((J17/100)*$AJ$22)*$AN$22)*$AH$22)*Calculator!$G$13)-((((J17/100)*$AJ$22)*$AN$22)*$AH$22)+((((J17/100)*$AJ$23)*$AH$23)),IF(Calculator!$O$6="DUALSPECTRUM",SUM((((J17/100)*$AJ$22)*$AH$22))+(((((J17/100)*$AJ$22)*$AN$22)*$AH$22)*Calculator!$G$15)-((((J17/100)*$AJ$22)*$AN$22)*$AH$22)+((((J17/100)*$AJ$23)*$AH$23)),IF(Calculator!$O$6="DUALHOMESTEAD",SUM((((J17/100)*$AJ$22)*$AH$22))+(((((J17/100)*$AJ$22)*$AN$22)*$AH$22)*Calculator!$G$14)-((((J17/100)*$AJ$22)*$AN$22)*$AH$22)+((((J17/100)*$AJ$23)*$AH$23)),IF(Calculator!$O$6="DUALBAND A",SUM((((J17/100)*$AJ$22)*$AH$22))+(((((J17/100)*$AJ$22)*$AN$22)*$AH$22)*Calculator!$G$16)-((((J17/100)*$AJ$22)*$AN$22)*$AH$22)+((((J17/100)*$AJ$23)*$AH$23)),IF(Calculator!$O$6="DUALBAND B",SUM((((J17/100)*$AJ$22)*$AH$22))+(((((J17/100)*$AJ$22)*$AN$22)*$AH$22)*Calculator!$G$17)-((((J17/100)*$AJ$22)*$AN$22)*$AH$22)+((((J17/100)*$AJ$23)*$AH$23)),IF(Calculator!$O$6="DUALBAND C",SUM((((J17/100)*$AJ$22)*$AH$22))+(((((J17/100)*$AJ$22)*$AN$22)*$AH$22)*Calculator!$G$18)-((((J17/100)*$AJ$22)*$AN$22)*$AH$22)+((((J17/100)*$AJ$23)*$AH$23)),IF(Calculator!$O$6="DUALBAND D",SUM((((J17/100)*$AJ$22)*$AH$22))+(((((J17/100)*$AJ$22)*$AN$22)*$AH$22)*Calculator!$G$19)-((((J17/100)*$AJ$22)*$AN$22)*$AH$22)+((((J17/100)*$AJ$23)*$AH$23)),IF(Calculator!$O$6="DUALURBANE",SUM((((J17/100)*$AJ$22)*$AH$22))+(((((J17/100)*$AJ$22)*$AN$22)*$AH$22)*Calculator!$G$20)-((((J17/100)*$AJ$22)*$AN$22)*$AH$22)+((((J17/100)*$AJ$23)*$AH$23)),IF(Calculator!$O$6="DUALSILVERANOD",SUM((((J17/100)*$AJ$22)*$AH$22))+(((((J17/100)*$AJ$22)*$AN$22)*$AH$22)*Calculator!$G$21)-((((J17/100)*$AJ$22)*$AN$22)*$AH$22)+((((J17/100)*$AJ$23)*$AH$23)),IF(Calculator!$O$6="DUALANOD",SUM((((J17/100)*$AJ$22)*$AH$22))+(((((J17/100)*$AJ$22)*$AN$22)*$AH$22)*Calculator!$G$22)-((((J17/100)*$AJ$22)*$AN$22)*$AH$22)+((((J17/100)*$AJ$23)*$AH$23))))))))))))))))))))))))</f>
        <v>264.05801845397946</v>
      </c>
      <c r="Z17" s="2">
        <f>IF(Calculator!$O$6="SINGLEBASE",SUM((((K17/100)*$AJ$22)*$AH$22))+((((K17/100)*$AJ$23)*$AH$23)),IF(Calculator!$O$6="SINGLEELEMENTS",SUM((((K17/100)*$AJ$22)*$AH$22))+(((((K17/100)*$AJ$22)*$AN$22)*$AH$22)*Calculator!$G$2)-((((K17/100)*$AJ$22)*$AN$22)*$AH$22)+((((K17/100)*$AJ$23)*$AH$23)),IF(Calculator!$O$6="SINGLESPECTRUM",SUM((((K17/100)*$AJ$22)*$AH$22))+(((((K17/100)*$AJ$22)*$AN$22)*$AH$22)*Calculator!$G$4)-((((K17/100)*$AJ$22)*$AN$22)*$AH$22)+((((K17/100)*$AJ$23)*$AH$23)),IF(Calculator!$O$6="SINGLEHOMESTEAD",SUM((((K17/100)*$AJ$22)*$AH$22))+(((((K17/100)*$AJ$22)*$AN$22)*$AH$22)*Calculator!$G$3)-((((K17/100)*$AJ$22)*$AN$22)*$AH$22)+((((K17/100)*$AJ$23)*$AH$23)),IF(Calculator!$O$6="SINGLEBAND A",SUM((((K17/100)*$AJ$22)*$AH$22))+(((((K17/100)*$AJ$22)*$AN$22)*$AH$22)*Calculator!$G$5)-((((K17/100)*$AJ$22)*$AN$22)*$AH$22)+((((K17/100)*$AJ$23)*$AH$23)),IF(Calculator!$O$6="SINGLEBAND B",SUM((((K17/100)*$AJ$22)*$AH$22))+(((((K17/100)*$AJ$22)*$AN$22)*$AH$22)*Calculator!$G$6)-((((K17/100)*$AJ$22)*$AN$22)*$AH$22)+((((K17/100)*$AJ$23)*$AH$23)),IF(Calculator!$O$6="SINGLEBAND C",SUM((((K17/100)*$AJ$22)*$AH$22))+(((((K17/100)*$AJ$22)*$AN$22)*$AH$22)*Calculator!$G$7)-((((K17/100)*$AJ$22)*$AN$22)*$AH$22)+((((K17/100)*$AJ$23)*$AH$23)),IF(Calculator!$O$6="SINGLEBAND D",SUM((((K17/100)*$AJ$22)*$AH$22))+(((((K17/100)*$AJ$22)*$AN$22)*$AH$22)*Calculator!$G$8)-((((K17/100)*$AJ$22)*$AN$22)*$AH$22)+((((K17/100)*$AJ$23)*$AH$23)),IF(Calculator!$O$6="SINGLEURBANE",SUM((((K17/100)*$AJ$22)*$AH$22))+(((((K17/100)*$AJ$22)*$AN$22)*$AH$22)*Calculator!$G$9)-((((K17/100)*$AJ$22)*$AN$22)*$AH$22)+((((K17/100)*$AJ$23)*$AH$23)),IF(Calculator!$O$6="SINGLESILVERANOD",SUM((((K17/100)*$AJ$22)*$AH$22))+(((((K17/100)*$AJ$22)*$AN$22)*$AH$22)*Calculator!$G$10)-((((K17/100)*$AJ$22)*$AN$22)*$AH$22)+((((K17/100)*$AJ$23)*$AH$23)),IF(Calculator!$O$6="SINGLEANOD",SUM((((K17/100)*$AJ$22)*$AH$22))+(((((K17/100)*$AJ$22)*$AN$22)*$AH$22)*Calculator!$G$11)-((((K17/100)*$AJ$22)*$AN$22)*$AH$22)+((((K17/100)*$AJ$23)*$AH$23)),IF(Calculator!$O$6="DUALBASE",SUM((((K17/100)*$AJ$22)*$AH$22))+(((((K17/100)*$AJ$22)*$AN$22)*$AH$22)*Calculator!$G$12)-((((K17/100)*$AJ$22)*$AN$22)*$AH$22)+((((K17/100)*$AJ$23)*$AH$23)),IF(Calculator!$O$6="DUALELEMENTS",SUM((((K17/100)*$AJ$22)*$AH$22))+(((((K17/100)*$AJ$22)*$AN$22)*$AH$22)*Calculator!$G$13)-((((K17/100)*$AJ$22)*$AN$22)*$AH$22)+((((K17/100)*$AJ$23)*$AH$23)),IF(Calculator!$O$6="DUALSPECTRUM",SUM((((K17/100)*$AJ$22)*$AH$22))+(((((K17/100)*$AJ$22)*$AN$22)*$AH$22)*Calculator!$G$15)-((((K17/100)*$AJ$22)*$AN$22)*$AH$22)+((((K17/100)*$AJ$23)*$AH$23)),IF(Calculator!$O$6="DUALHOMESTEAD",SUM((((K17/100)*$AJ$22)*$AH$22))+(((((K17/100)*$AJ$22)*$AN$22)*$AH$22)*Calculator!$G$14)-((((K17/100)*$AJ$22)*$AN$22)*$AH$22)+((((K17/100)*$AJ$23)*$AH$23)),IF(Calculator!$O$6="DUALBAND A",SUM((((K17/100)*$AJ$22)*$AH$22))+(((((K17/100)*$AJ$22)*$AN$22)*$AH$22)*Calculator!$G$16)-((((K17/100)*$AJ$22)*$AN$22)*$AH$22)+((((K17/100)*$AJ$23)*$AH$23)),IF(Calculator!$O$6="DUALBAND B",SUM((((K17/100)*$AJ$22)*$AH$22))+(((((K17/100)*$AJ$22)*$AN$22)*$AH$22)*Calculator!$G$17)-((((K17/100)*$AJ$22)*$AN$22)*$AH$22)+((((K17/100)*$AJ$23)*$AH$23)),IF(Calculator!$O$6="DUALBAND C",SUM((((K17/100)*$AJ$22)*$AH$22))+(((((K17/100)*$AJ$22)*$AN$22)*$AH$22)*Calculator!$G$18)-((((K17/100)*$AJ$22)*$AN$22)*$AH$22)+((((K17/100)*$AJ$23)*$AH$23)),IF(Calculator!$O$6="DUALBAND D",SUM((((K17/100)*$AJ$22)*$AH$22))+(((((K17/100)*$AJ$22)*$AN$22)*$AH$22)*Calculator!$G$19)-((((K17/100)*$AJ$22)*$AN$22)*$AH$22)+((((K17/100)*$AJ$23)*$AH$23)),IF(Calculator!$O$6="DUALURBANE",SUM((((K17/100)*$AJ$22)*$AH$22))+(((((K17/100)*$AJ$22)*$AN$22)*$AH$22)*Calculator!$G$20)-((((K17/100)*$AJ$22)*$AN$22)*$AH$22)+((((K17/100)*$AJ$23)*$AH$23)),IF(Calculator!$O$6="DUALSILVERANOD",SUM((((K17/100)*$AJ$22)*$AH$22))+(((((K17/100)*$AJ$22)*$AN$22)*$AH$22)*Calculator!$G$21)-((((K17/100)*$AJ$22)*$AN$22)*$AH$22)+((((K17/100)*$AJ$23)*$AH$23)),IF(Calculator!$O$6="DUALANOD",SUM((((K17/100)*$AJ$22)*$AH$22))+(((((K17/100)*$AJ$22)*$AN$22)*$AH$22)*Calculator!$G$22)-((((K17/100)*$AJ$22)*$AN$22)*$AH$22)+((((K17/100)*$AJ$23)*$AH$23))))))))))))))))))))))))</f>
        <v>266.74440832214356</v>
      </c>
      <c r="AA17" s="2">
        <f>IF(Calculator!$O$6="SINGLEBASE",SUM((((L17/100)*$AJ$22)*$AH$22))+((((L17/100)*$AJ$23)*$AH$23)),IF(Calculator!$O$6="SINGLEELEMENTS",SUM((((L17/100)*$AJ$22)*$AH$22))+(((((L17/100)*$AJ$22)*$AN$22)*$AH$22)*Calculator!$G$2)-((((L17/100)*$AJ$22)*$AN$22)*$AH$22)+((((L17/100)*$AJ$23)*$AH$23)),IF(Calculator!$O$6="SINGLESPECTRUM",SUM((((L17/100)*$AJ$22)*$AH$22))+(((((L17/100)*$AJ$22)*$AN$22)*$AH$22)*Calculator!$G$4)-((((L17/100)*$AJ$22)*$AN$22)*$AH$22)+((((L17/100)*$AJ$23)*$AH$23)),IF(Calculator!$O$6="SINGLEHOMESTEAD",SUM((((L17/100)*$AJ$22)*$AH$22))+(((((L17/100)*$AJ$22)*$AN$22)*$AH$22)*Calculator!$G$3)-((((L17/100)*$AJ$22)*$AN$22)*$AH$22)+((((L17/100)*$AJ$23)*$AH$23)),IF(Calculator!$O$6="SINGLEBAND A",SUM((((L17/100)*$AJ$22)*$AH$22))+(((((L17/100)*$AJ$22)*$AN$22)*$AH$22)*Calculator!$G$5)-((((L17/100)*$AJ$22)*$AN$22)*$AH$22)+((((L17/100)*$AJ$23)*$AH$23)),IF(Calculator!$O$6="SINGLEBAND B",SUM((((L17/100)*$AJ$22)*$AH$22))+(((((L17/100)*$AJ$22)*$AN$22)*$AH$22)*Calculator!$G$6)-((((L17/100)*$AJ$22)*$AN$22)*$AH$22)+((((L17/100)*$AJ$23)*$AH$23)),IF(Calculator!$O$6="SINGLEBAND C",SUM((((L17/100)*$AJ$22)*$AH$22))+(((((L17/100)*$AJ$22)*$AN$22)*$AH$22)*Calculator!$G$7)-((((L17/100)*$AJ$22)*$AN$22)*$AH$22)+((((L17/100)*$AJ$23)*$AH$23)),IF(Calculator!$O$6="SINGLEBAND D",SUM((((L17/100)*$AJ$22)*$AH$22))+(((((L17/100)*$AJ$22)*$AN$22)*$AH$22)*Calculator!$G$8)-((((L17/100)*$AJ$22)*$AN$22)*$AH$22)+((((L17/100)*$AJ$23)*$AH$23)),IF(Calculator!$O$6="SINGLEURBANE",SUM((((L17/100)*$AJ$22)*$AH$22))+(((((L17/100)*$AJ$22)*$AN$22)*$AH$22)*Calculator!$G$9)-((((L17/100)*$AJ$22)*$AN$22)*$AH$22)+((((L17/100)*$AJ$23)*$AH$23)),IF(Calculator!$O$6="SINGLESILVERANOD",SUM((((L17/100)*$AJ$22)*$AH$22))+(((((L17/100)*$AJ$22)*$AN$22)*$AH$22)*Calculator!$G$10)-((((L17/100)*$AJ$22)*$AN$22)*$AH$22)+((((L17/100)*$AJ$23)*$AH$23)),IF(Calculator!$O$6="SINGLEANOD",SUM((((L17/100)*$AJ$22)*$AH$22))+(((((L17/100)*$AJ$22)*$AN$22)*$AH$22)*Calculator!$G$11)-((((L17/100)*$AJ$22)*$AN$22)*$AH$22)+((((L17/100)*$AJ$23)*$AH$23)),IF(Calculator!$O$6="DUALBASE",SUM((((L17/100)*$AJ$22)*$AH$22))+(((((L17/100)*$AJ$22)*$AN$22)*$AH$22)*Calculator!$G$12)-((((L17/100)*$AJ$22)*$AN$22)*$AH$22)+((((L17/100)*$AJ$23)*$AH$23)),IF(Calculator!$O$6="DUALELEMENTS",SUM((((L17/100)*$AJ$22)*$AH$22))+(((((L17/100)*$AJ$22)*$AN$22)*$AH$22)*Calculator!$G$13)-((((L17/100)*$AJ$22)*$AN$22)*$AH$22)+((((L17/100)*$AJ$23)*$AH$23)),IF(Calculator!$O$6="DUALSPECTRUM",SUM((((L17/100)*$AJ$22)*$AH$22))+(((((L17/100)*$AJ$22)*$AN$22)*$AH$22)*Calculator!$G$15)-((((L17/100)*$AJ$22)*$AN$22)*$AH$22)+((((L17/100)*$AJ$23)*$AH$23)),IF(Calculator!$O$6="DUALHOMESTEAD",SUM((((L17/100)*$AJ$22)*$AH$22))+(((((L17/100)*$AJ$22)*$AN$22)*$AH$22)*Calculator!$G$14)-((((L17/100)*$AJ$22)*$AN$22)*$AH$22)+((((L17/100)*$AJ$23)*$AH$23)),IF(Calculator!$O$6="DUALBAND A",SUM((((L17/100)*$AJ$22)*$AH$22))+(((((L17/100)*$AJ$22)*$AN$22)*$AH$22)*Calculator!$G$16)-((((L17/100)*$AJ$22)*$AN$22)*$AH$22)+((((L17/100)*$AJ$23)*$AH$23)),IF(Calculator!$O$6="DUALBAND B",SUM((((L17/100)*$AJ$22)*$AH$22))+(((((L17/100)*$AJ$22)*$AN$22)*$AH$22)*Calculator!$G$17)-((((L17/100)*$AJ$22)*$AN$22)*$AH$22)+((((L17/100)*$AJ$23)*$AH$23)),IF(Calculator!$O$6="DUALBAND C",SUM((((L17/100)*$AJ$22)*$AH$22))+(((((L17/100)*$AJ$22)*$AN$22)*$AH$22)*Calculator!$G$18)-((((L17/100)*$AJ$22)*$AN$22)*$AH$22)+((((L17/100)*$AJ$23)*$AH$23)),IF(Calculator!$O$6="DUALBAND D",SUM((((L17/100)*$AJ$22)*$AH$22))+(((((L17/100)*$AJ$22)*$AN$22)*$AH$22)*Calculator!$G$19)-((((L17/100)*$AJ$22)*$AN$22)*$AH$22)+((((L17/100)*$AJ$23)*$AH$23)),IF(Calculator!$O$6="DUALURBANE",SUM((((L17/100)*$AJ$22)*$AH$22))+(((((L17/100)*$AJ$22)*$AN$22)*$AH$22)*Calculator!$G$20)-((((L17/100)*$AJ$22)*$AN$22)*$AH$22)+((((L17/100)*$AJ$23)*$AH$23)),IF(Calculator!$O$6="DUALSILVERANOD",SUM((((L17/100)*$AJ$22)*$AH$22))+(((((L17/100)*$AJ$22)*$AN$22)*$AH$22)*Calculator!$G$21)-((((L17/100)*$AJ$22)*$AN$22)*$AH$22)+((((L17/100)*$AJ$23)*$AH$23)),IF(Calculator!$O$6="DUALANOD",SUM((((L17/100)*$AJ$22)*$AH$22))+(((((L17/100)*$AJ$22)*$AN$22)*$AH$22)*Calculator!$G$22)-((((L17/100)*$AJ$22)*$AN$22)*$AH$22)+((((L17/100)*$AJ$23)*$AH$23))))))))))))))))))))))))</f>
        <v>269.43506072387686</v>
      </c>
      <c r="AB17" s="2">
        <f>IF(Calculator!$O$6="SINGLEBASE",SUM((((M17/100)*$AJ$22)*$AH$22))+((((M17/100)*$AJ$23)*$AH$23)),IF(Calculator!$O$6="SINGLEELEMENTS",SUM((((M17/100)*$AJ$22)*$AH$22))+(((((M17/100)*$AJ$22)*$AN$22)*$AH$22)*Calculator!$G$2)-((((M17/100)*$AJ$22)*$AN$22)*$AH$22)+((((M17/100)*$AJ$23)*$AH$23)),IF(Calculator!$O$6="SINGLESPECTRUM",SUM((((M17/100)*$AJ$22)*$AH$22))+(((((M17/100)*$AJ$22)*$AN$22)*$AH$22)*Calculator!$G$4)-((((M17/100)*$AJ$22)*$AN$22)*$AH$22)+((((M17/100)*$AJ$23)*$AH$23)),IF(Calculator!$O$6="SINGLEHOMESTEAD",SUM((((M17/100)*$AJ$22)*$AH$22))+(((((M17/100)*$AJ$22)*$AN$22)*$AH$22)*Calculator!$G$3)-((((M17/100)*$AJ$22)*$AN$22)*$AH$22)+((((M17/100)*$AJ$23)*$AH$23)),IF(Calculator!$O$6="SINGLEBAND A",SUM((((M17/100)*$AJ$22)*$AH$22))+(((((M17/100)*$AJ$22)*$AN$22)*$AH$22)*Calculator!$G$5)-((((M17/100)*$AJ$22)*$AN$22)*$AH$22)+((((M17/100)*$AJ$23)*$AH$23)),IF(Calculator!$O$6="SINGLEBAND B",SUM((((M17/100)*$AJ$22)*$AH$22))+(((((M17/100)*$AJ$22)*$AN$22)*$AH$22)*Calculator!$G$6)-((((M17/100)*$AJ$22)*$AN$22)*$AH$22)+((((M17/100)*$AJ$23)*$AH$23)),IF(Calculator!$O$6="SINGLEBAND C",SUM((((M17/100)*$AJ$22)*$AH$22))+(((((M17/100)*$AJ$22)*$AN$22)*$AH$22)*Calculator!$G$7)-((((M17/100)*$AJ$22)*$AN$22)*$AH$22)+((((M17/100)*$AJ$23)*$AH$23)),IF(Calculator!$O$6="SINGLEBAND D",SUM((((M17/100)*$AJ$22)*$AH$22))+(((((M17/100)*$AJ$22)*$AN$22)*$AH$22)*Calculator!$G$8)-((((M17/100)*$AJ$22)*$AN$22)*$AH$22)+((((M17/100)*$AJ$23)*$AH$23)),IF(Calculator!$O$6="SINGLEURBANE",SUM((((M17/100)*$AJ$22)*$AH$22))+(((((M17/100)*$AJ$22)*$AN$22)*$AH$22)*Calculator!$G$9)-((((M17/100)*$AJ$22)*$AN$22)*$AH$22)+((((M17/100)*$AJ$23)*$AH$23)),IF(Calculator!$O$6="SINGLESILVERANOD",SUM((((M17/100)*$AJ$22)*$AH$22))+(((((M17/100)*$AJ$22)*$AN$22)*$AH$22)*Calculator!$G$10)-((((M17/100)*$AJ$22)*$AN$22)*$AH$22)+((((M17/100)*$AJ$23)*$AH$23)),IF(Calculator!$O$6="SINGLEANOD",SUM((((M17/100)*$AJ$22)*$AH$22))+(((((M17/100)*$AJ$22)*$AN$22)*$AH$22)*Calculator!$G$11)-((((M17/100)*$AJ$22)*$AN$22)*$AH$22)+((((M17/100)*$AJ$23)*$AH$23)),IF(Calculator!$O$6="DUALBASE",SUM((((M17/100)*$AJ$22)*$AH$22))+(((((M17/100)*$AJ$22)*$AN$22)*$AH$22)*Calculator!$G$12)-((((M17/100)*$AJ$22)*$AN$22)*$AH$22)+((((M17/100)*$AJ$23)*$AH$23)),IF(Calculator!$O$6="DUALELEMENTS",SUM((((M17/100)*$AJ$22)*$AH$22))+(((((M17/100)*$AJ$22)*$AN$22)*$AH$22)*Calculator!$G$13)-((((M17/100)*$AJ$22)*$AN$22)*$AH$22)+((((M17/100)*$AJ$23)*$AH$23)),IF(Calculator!$O$6="DUALSPECTRUM",SUM((((M17/100)*$AJ$22)*$AH$22))+(((((M17/100)*$AJ$22)*$AN$22)*$AH$22)*Calculator!$G$15)-((((M17/100)*$AJ$22)*$AN$22)*$AH$22)+((((M17/100)*$AJ$23)*$AH$23)),IF(Calculator!$O$6="DUALHOMESTEAD",SUM((((M17/100)*$AJ$22)*$AH$22))+(((((M17/100)*$AJ$22)*$AN$22)*$AH$22)*Calculator!$G$14)-((((M17/100)*$AJ$22)*$AN$22)*$AH$22)+((((M17/100)*$AJ$23)*$AH$23)),IF(Calculator!$O$6="DUALBAND A",SUM((((M17/100)*$AJ$22)*$AH$22))+(((((M17/100)*$AJ$22)*$AN$22)*$AH$22)*Calculator!$G$16)-((((M17/100)*$AJ$22)*$AN$22)*$AH$22)+((((M17/100)*$AJ$23)*$AH$23)),IF(Calculator!$O$6="DUALBAND B",SUM((((M17/100)*$AJ$22)*$AH$22))+(((((M17/100)*$AJ$22)*$AN$22)*$AH$22)*Calculator!$G$17)-((((M17/100)*$AJ$22)*$AN$22)*$AH$22)+((((M17/100)*$AJ$23)*$AH$23)),IF(Calculator!$O$6="DUALBAND C",SUM((((M17/100)*$AJ$22)*$AH$22))+(((((M17/100)*$AJ$22)*$AN$22)*$AH$22)*Calculator!$G$18)-((((M17/100)*$AJ$22)*$AN$22)*$AH$22)+((((M17/100)*$AJ$23)*$AH$23)),IF(Calculator!$O$6="DUALBAND D",SUM((((M17/100)*$AJ$22)*$AH$22))+(((((M17/100)*$AJ$22)*$AN$22)*$AH$22)*Calculator!$G$19)-((((M17/100)*$AJ$22)*$AN$22)*$AH$22)+((((M17/100)*$AJ$23)*$AH$23)),IF(Calculator!$O$6="DUALURBANE",SUM((((M17/100)*$AJ$22)*$AH$22))+(((((M17/100)*$AJ$22)*$AN$22)*$AH$22)*Calculator!$G$20)-((((M17/100)*$AJ$22)*$AN$22)*$AH$22)+((((M17/100)*$AJ$23)*$AH$23)),IF(Calculator!$O$6="DUALSILVERANOD",SUM((((M17/100)*$AJ$22)*$AH$22))+(((((M17/100)*$AJ$22)*$AN$22)*$AH$22)*Calculator!$G$21)-((((M17/100)*$AJ$22)*$AN$22)*$AH$22)+((((M17/100)*$AJ$23)*$AH$23)),IF(Calculator!$O$6="DUALANOD",SUM((((M17/100)*$AJ$22)*$AH$22))+(((((M17/100)*$AJ$22)*$AN$22)*$AH$22)*Calculator!$G$22)-((((M17/100)*$AJ$22)*$AN$22)*$AH$22)+((((M17/100)*$AJ$23)*$AH$23))))))))))))))))))))))))</f>
        <v>272.125739276123</v>
      </c>
      <c r="AC17" s="2">
        <f>IF(Calculator!$O$6="SINGLEBASE",SUM((((N17/100)*$AJ$22)*$AH$22))+((((N17/100)*$AJ$23)*$AH$23)),IF(Calculator!$O$6="SINGLEELEMENTS",SUM((((N17/100)*$AJ$22)*$AH$22))+(((((N17/100)*$AJ$22)*$AN$22)*$AH$22)*Calculator!$G$2)-((((N17/100)*$AJ$22)*$AN$22)*$AH$22)+((((N17/100)*$AJ$23)*$AH$23)),IF(Calculator!$O$6="SINGLESPECTRUM",SUM((((N17/100)*$AJ$22)*$AH$22))+(((((N17/100)*$AJ$22)*$AN$22)*$AH$22)*Calculator!$G$4)-((((N17/100)*$AJ$22)*$AN$22)*$AH$22)+((((N17/100)*$AJ$23)*$AH$23)),IF(Calculator!$O$6="SINGLEHOMESTEAD",SUM((((N17/100)*$AJ$22)*$AH$22))+(((((N17/100)*$AJ$22)*$AN$22)*$AH$22)*Calculator!$G$3)-((((N17/100)*$AJ$22)*$AN$22)*$AH$22)+((((N17/100)*$AJ$23)*$AH$23)),IF(Calculator!$O$6="SINGLEBAND A",SUM((((N17/100)*$AJ$22)*$AH$22))+(((((N17/100)*$AJ$22)*$AN$22)*$AH$22)*Calculator!$G$5)-((((N17/100)*$AJ$22)*$AN$22)*$AH$22)+((((N17/100)*$AJ$23)*$AH$23)),IF(Calculator!$O$6="SINGLEBAND B",SUM((((N17/100)*$AJ$22)*$AH$22))+(((((N17/100)*$AJ$22)*$AN$22)*$AH$22)*Calculator!$G$6)-((((N17/100)*$AJ$22)*$AN$22)*$AH$22)+((((N17/100)*$AJ$23)*$AH$23)),IF(Calculator!$O$6="SINGLEBAND C",SUM((((N17/100)*$AJ$22)*$AH$22))+(((((N17/100)*$AJ$22)*$AN$22)*$AH$22)*Calculator!$G$7)-((((N17/100)*$AJ$22)*$AN$22)*$AH$22)+((((N17/100)*$AJ$23)*$AH$23)),IF(Calculator!$O$6="SINGLEBAND D",SUM((((N17/100)*$AJ$22)*$AH$22))+(((((N17/100)*$AJ$22)*$AN$22)*$AH$22)*Calculator!$G$8)-((((N17/100)*$AJ$22)*$AN$22)*$AH$22)+((((N17/100)*$AJ$23)*$AH$23)),IF(Calculator!$O$6="SINGLEURBANE",SUM((((N17/100)*$AJ$22)*$AH$22))+(((((N17/100)*$AJ$22)*$AN$22)*$AH$22)*Calculator!$G$9)-((((N17/100)*$AJ$22)*$AN$22)*$AH$22)+((((N17/100)*$AJ$23)*$AH$23)),IF(Calculator!$O$6="SINGLESILVERANOD",SUM((((N17/100)*$AJ$22)*$AH$22))+(((((N17/100)*$AJ$22)*$AN$22)*$AH$22)*Calculator!$G$10)-((((N17/100)*$AJ$22)*$AN$22)*$AH$22)+((((N17/100)*$AJ$23)*$AH$23)),IF(Calculator!$O$6="SINGLEANOD",SUM((((N17/100)*$AJ$22)*$AH$22))+(((((N17/100)*$AJ$22)*$AN$22)*$AH$22)*Calculator!$G$11)-((((N17/100)*$AJ$22)*$AN$22)*$AH$22)+((((N17/100)*$AJ$23)*$AH$23)),IF(Calculator!$O$6="DUALBASE",SUM((((N17/100)*$AJ$22)*$AH$22))+(((((N17/100)*$AJ$22)*$AN$22)*$AH$22)*Calculator!$G$12)-((((N17/100)*$AJ$22)*$AN$22)*$AH$22)+((((N17/100)*$AJ$23)*$AH$23)),IF(Calculator!$O$6="DUALELEMENTS",SUM((((N17/100)*$AJ$22)*$AH$22))+(((((N17/100)*$AJ$22)*$AN$22)*$AH$22)*Calculator!$G$13)-((((N17/100)*$AJ$22)*$AN$22)*$AH$22)+((((N17/100)*$AJ$23)*$AH$23)),IF(Calculator!$O$6="DUALSPECTRUM",SUM((((N17/100)*$AJ$22)*$AH$22))+(((((N17/100)*$AJ$22)*$AN$22)*$AH$22)*Calculator!$G$15)-((((N17/100)*$AJ$22)*$AN$22)*$AH$22)+((((N17/100)*$AJ$23)*$AH$23)),IF(Calculator!$O$6="DUALHOMESTEAD",SUM((((N17/100)*$AJ$22)*$AH$22))+(((((N17/100)*$AJ$22)*$AN$22)*$AH$22)*Calculator!$G$14)-((((N17/100)*$AJ$22)*$AN$22)*$AH$22)+((((N17/100)*$AJ$23)*$AH$23)),IF(Calculator!$O$6="DUALBAND A",SUM((((N17/100)*$AJ$22)*$AH$22))+(((((N17/100)*$AJ$22)*$AN$22)*$AH$22)*Calculator!$G$16)-((((N17/100)*$AJ$22)*$AN$22)*$AH$22)+((((N17/100)*$AJ$23)*$AH$23)),IF(Calculator!$O$6="DUALBAND B",SUM((((N17/100)*$AJ$22)*$AH$22))+(((((N17/100)*$AJ$22)*$AN$22)*$AH$22)*Calculator!$G$17)-((((N17/100)*$AJ$22)*$AN$22)*$AH$22)+((((N17/100)*$AJ$23)*$AH$23)),IF(Calculator!$O$6="DUALBAND C",SUM((((N17/100)*$AJ$22)*$AH$22))+(((((N17/100)*$AJ$22)*$AN$22)*$AH$22)*Calculator!$G$18)-((((N17/100)*$AJ$22)*$AN$22)*$AH$22)+((((N17/100)*$AJ$23)*$AH$23)),IF(Calculator!$O$6="DUALBAND D",SUM((((N17/100)*$AJ$22)*$AH$22))+(((((N17/100)*$AJ$22)*$AN$22)*$AH$22)*Calculator!$G$19)-((((N17/100)*$AJ$22)*$AN$22)*$AH$22)+((((N17/100)*$AJ$23)*$AH$23)),IF(Calculator!$O$6="DUALURBANE",SUM((((N17/100)*$AJ$22)*$AH$22))+(((((N17/100)*$AJ$22)*$AN$22)*$AH$22)*Calculator!$G$20)-((((N17/100)*$AJ$22)*$AN$22)*$AH$22)+((((N17/100)*$AJ$23)*$AH$23)),IF(Calculator!$O$6="DUALSILVERANOD",SUM((((N17/100)*$AJ$22)*$AH$22))+(((((N17/100)*$AJ$22)*$AN$22)*$AH$22)*Calculator!$G$21)-((((N17/100)*$AJ$22)*$AN$22)*$AH$22)+((((N17/100)*$AJ$23)*$AH$23)),IF(Calculator!$O$6="DUALANOD",SUM((((N17/100)*$AJ$22)*$AH$22))+(((((N17/100)*$AJ$22)*$AN$22)*$AH$22)*Calculator!$G$22)-((((N17/100)*$AJ$22)*$AN$22)*$AH$22)+((((N17/100)*$AJ$23)*$AH$23))))))))))))))))))))))))</f>
        <v>274.81210299377432</v>
      </c>
    </row>
    <row r="20" spans="1:40">
      <c r="G20" s="3" t="s">
        <v>202</v>
      </c>
      <c r="V20" s="3" t="s">
        <v>202</v>
      </c>
      <c r="AG20" s="3" t="s">
        <v>202</v>
      </c>
    </row>
    <row r="21" spans="1:40">
      <c r="AE21" t="s">
        <v>1370</v>
      </c>
      <c r="AG21" t="s">
        <v>53</v>
      </c>
      <c r="AI21" t="s">
        <v>1371</v>
      </c>
      <c r="AL21" t="s">
        <v>1372</v>
      </c>
    </row>
    <row r="22" spans="1:40">
      <c r="A22" s="7" t="s">
        <v>1373</v>
      </c>
      <c r="B22" s="9" t="s">
        <v>1420</v>
      </c>
      <c r="C22" s="9" t="s">
        <v>1421</v>
      </c>
      <c r="D22" s="9" t="s">
        <v>1422</v>
      </c>
      <c r="E22" s="9" t="s">
        <v>1423</v>
      </c>
      <c r="F22" s="9" t="s">
        <v>1424</v>
      </c>
      <c r="G22" s="9" t="s">
        <v>1425</v>
      </c>
      <c r="H22" s="9" t="s">
        <v>1426</v>
      </c>
      <c r="I22" s="9" t="s">
        <v>1427</v>
      </c>
      <c r="J22" s="9" t="s">
        <v>1428</v>
      </c>
      <c r="K22" s="9" t="s">
        <v>1429</v>
      </c>
      <c r="L22" s="9" t="s">
        <v>1430</v>
      </c>
      <c r="M22" s="9" t="s">
        <v>1431</v>
      </c>
      <c r="N22" s="9" t="s">
        <v>1432</v>
      </c>
      <c r="P22" s="7" t="s">
        <v>1373</v>
      </c>
      <c r="Q22" s="9" t="s">
        <v>1433</v>
      </c>
      <c r="R22" s="9" t="s">
        <v>1434</v>
      </c>
      <c r="S22" s="9" t="s">
        <v>1435</v>
      </c>
      <c r="T22" s="9" t="s">
        <v>1436</v>
      </c>
      <c r="U22" s="9" t="s">
        <v>1424</v>
      </c>
      <c r="V22" s="9" t="s">
        <v>1425</v>
      </c>
      <c r="W22" s="9" t="s">
        <v>1426</v>
      </c>
      <c r="X22" s="9" t="s">
        <v>1427</v>
      </c>
      <c r="Y22" s="9" t="s">
        <v>1428</v>
      </c>
      <c r="Z22" s="9" t="s">
        <v>1429</v>
      </c>
      <c r="AA22" s="9" t="s">
        <v>1430</v>
      </c>
      <c r="AB22" s="9" t="s">
        <v>1431</v>
      </c>
      <c r="AC22" s="9" t="s">
        <v>1432</v>
      </c>
      <c r="AE22" s="1" t="s">
        <v>31</v>
      </c>
      <c r="AF22" s="6">
        <f>SUM('Front Sheet'!$C$15*100)</f>
        <v>59</v>
      </c>
      <c r="AG22" s="1" t="s">
        <v>31</v>
      </c>
      <c r="AH22">
        <f>SUM(100-AF22)/100</f>
        <v>0.41</v>
      </c>
      <c r="AI22" s="1" t="s">
        <v>31</v>
      </c>
      <c r="AJ22">
        <v>58.689586224390823</v>
      </c>
      <c r="AL22" t="s">
        <v>1387</v>
      </c>
      <c r="AM22">
        <v>100</v>
      </c>
      <c r="AN22">
        <f>AM22/100</f>
        <v>1</v>
      </c>
    </row>
    <row r="23" spans="1:40">
      <c r="A23" s="8" t="s">
        <v>1437</v>
      </c>
      <c r="B23" s="2">
        <v>566.73486785888667</v>
      </c>
      <c r="C23" s="2">
        <v>576.49513214111323</v>
      </c>
      <c r="D23" s="2">
        <v>586.245</v>
      </c>
      <c r="E23" s="2">
        <v>596.00532806396484</v>
      </c>
      <c r="F23" s="2">
        <v>605.7655923461914</v>
      </c>
      <c r="G23" s="2">
        <v>615.52592041015623</v>
      </c>
      <c r="H23" s="2">
        <v>625.28618469238279</v>
      </c>
      <c r="I23" s="2">
        <v>656.19730255126944</v>
      </c>
      <c r="J23" s="2">
        <v>665.95763061523428</v>
      </c>
      <c r="K23" s="2">
        <v>675.71789489746084</v>
      </c>
      <c r="L23" s="2">
        <v>685.47822296142579</v>
      </c>
      <c r="M23" s="2">
        <v>695.95953979492185</v>
      </c>
      <c r="N23" s="2">
        <v>705.71986785888669</v>
      </c>
      <c r="P23" s="8">
        <v>800</v>
      </c>
      <c r="Q23" s="2">
        <f>IF(Calculator!$O$6="SINGLEBASE",SUM((((B23/100)*$AJ$22)*$AH$22))+((((B23/100)*$AJ$23)*$AH$23)),IF(Calculator!$O$6="SINGLEELEMENTS",SUM((((B23/100)*$AJ$22)*$AH$22))+(((((B23/100)*$AJ$22)*$AN$22)*$AH$22)*Calculator!$G$2)-((((B23/100)*$AJ$22)*$AN$22)*$AH$22)+((((B23/100)*$AJ$23)*$AH$23)),IF(Calculator!$O$6="SINGLESPECTRUM",SUM((((B23/100)*$AJ$22)*$AH$22))+(((((B23/100)*$AJ$22)*$AN$22)*$AH$22)*Calculator!$G$4)-((((B23/100)*$AJ$22)*$AN$22)*$AH$22)+((((B23/100)*$AJ$23)*$AH$23)),IF(Calculator!$O$6="SINGLEHOMESTEAD",SUM((((B23/100)*$AJ$22)*$AH$22))+(((((B23/100)*$AJ$22)*$AN$22)*$AH$22)*Calculator!$G$3)-((((B23/100)*$AJ$22)*$AN$22)*$AH$22)+((((B23/100)*$AJ$23)*$AH$23)),IF(Calculator!$O$6="SINGLEBAND A",SUM((((B23/100)*$AJ$22)*$AH$22))+(((((B23/100)*$AJ$22)*$AN$22)*$AH$22)*Calculator!$G$5)-((((B23/100)*$AJ$22)*$AN$22)*$AH$22)+((((B23/100)*$AJ$23)*$AH$23)),IF(Calculator!$O$6="SINGLEBAND B",SUM((((B23/100)*$AJ$22)*$AH$22))+(((((B23/100)*$AJ$22)*$AN$22)*$AH$22)*Calculator!$G$6)-((((B23/100)*$AJ$22)*$AN$22)*$AH$22)+((((B23/100)*$AJ$23)*$AH$23)),IF(Calculator!$O$6="SINGLEBAND C",SUM((((B23/100)*$AJ$22)*$AH$22))+(((((B23/100)*$AJ$22)*$AN$22)*$AH$22)*Calculator!$G$7)-((((B23/100)*$AJ$22)*$AN$22)*$AH$22)+((((B23/100)*$AJ$23)*$AH$23)),IF(Calculator!$O$6="SINGLEBAND D",SUM((((B23/100)*$AJ$22)*$AH$22))+(((((B23/100)*$AJ$22)*$AN$22)*$AH$22)*Calculator!$G$8)-((((B23/100)*$AJ$22)*$AN$22)*$AH$22)+((((B23/100)*$AJ$23)*$AH$23)),IF(Calculator!$O$6="SINGLEURBANE",SUM((((B23/100)*$AJ$22)*$AH$22))+(((((B23/100)*$AJ$22)*$AN$22)*$AH$22)*Calculator!$G$9)-((((B23/100)*$AJ$22)*$AN$22)*$AH$22)+((((B23/100)*$AJ$23)*$AH$23)),IF(Calculator!$O$6="SINGLESILVERANOD",SUM((((B23/100)*$AJ$22)*$AH$22))+(((((B23/100)*$AJ$22)*$AN$22)*$AH$22)*Calculator!$G$10)-((((B23/100)*$AJ$22)*$AN$22)*$AH$22)+((((B23/100)*$AJ$23)*$AH$23)),IF(Calculator!$O$6="SINGLEANOD",SUM((((B23/100)*$AJ$22)*$AH$22))+(((((B23/100)*$AJ$22)*$AN$22)*$AH$22)*Calculator!$G$11)-((((B23/100)*$AJ$22)*$AN$22)*$AH$22)+((((B23/100)*$AJ$23)*$AH$23)),IF(Calculator!$O$6="DUALBASE",SUM((((B23/100)*$AJ$22)*$AH$22))+(((((B23/100)*$AJ$22)*$AN$22)*$AH$22)*Calculator!$G$12)-((((B23/100)*$AJ$22)*$AN$22)*$AH$22)+((((B23/100)*$AJ$23)*$AH$23)),IF(Calculator!$O$6="DUALELEMENTS",SUM((((B23/100)*$AJ$22)*$AH$22))+(((((B23/100)*$AJ$22)*$AN$22)*$AH$22)*Calculator!$G$13)-((((B23/100)*$AJ$22)*$AN$22)*$AH$22)+((((B23/100)*$AJ$23)*$AH$23)),IF(Calculator!$O$6="DUALSPECTRUM",SUM((((B23/100)*$AJ$22)*$AH$22))+(((((B23/100)*$AJ$22)*$AN$22)*$AH$22)*Calculator!$G$15)-((((B23/100)*$AJ$22)*$AN$22)*$AH$22)+((((B23/100)*$AJ$23)*$AH$23)),IF(Calculator!$O$6="DUALHOMESTEAD",SUM((((B23/100)*$AJ$22)*$AH$22))+(((((B23/100)*$AJ$22)*$AN$22)*$AH$22)*Calculator!$G$14)-((((B23/100)*$AJ$22)*$AN$22)*$AH$22)+((((B23/100)*$AJ$23)*$AH$23)),IF(Calculator!$O$6="DUALBAND A",SUM((((B23/100)*$AJ$22)*$AH$22))+(((((B23/100)*$AJ$22)*$AN$22)*$AH$22)*Calculator!$G$16)-((((B23/100)*$AJ$22)*$AN$22)*$AH$22)+((((B23/100)*$AJ$23)*$AH$23)),IF(Calculator!$O$6="DUALBAND B",SUM((((B23/100)*$AJ$22)*$AH$22))+(((((B23/100)*$AJ$22)*$AN$22)*$AH$22)*Calculator!$G$17)-((((B23/100)*$AJ$22)*$AN$22)*$AH$22)+((((B23/100)*$AJ$23)*$AH$23)),IF(Calculator!$O$6="DUALBAND C",SUM((((B23/100)*$AJ$22)*$AH$22))+(((((B23/100)*$AJ$22)*$AN$22)*$AH$22)*Calculator!$G$18)-((((B23/100)*$AJ$22)*$AN$22)*$AH$22)+((((B23/100)*$AJ$23)*$AH$23)),IF(Calculator!$O$6="DUALBAND D",SUM((((B23/100)*$AJ$22)*$AH$22))+(((((B23/100)*$AJ$22)*$AN$22)*$AH$22)*Calculator!$G$19)-((((B23/100)*$AJ$22)*$AN$22)*$AH$22)+((((B23/100)*$AJ$23)*$AH$23)),IF(Calculator!$O$6="DUALURBANE",SUM((((B23/100)*$AJ$22)*$AH$22))+(((((B23/100)*$AJ$22)*$AN$22)*$AH$22)*Calculator!$G$20)-((((B23/100)*$AJ$22)*$AN$22)*$AH$22)+((((B23/100)*$AJ$23)*$AH$23)),IF(Calculator!$O$6="DUALSILVERANOD",SUM((((B23/100)*$AJ$22)*$AH$22))+(((((B23/100)*$AJ$22)*$AN$22)*$AH$22)*Calculator!$G$21)-((((B23/100)*$AJ$22)*$AN$22)*$AH$22)+((((B23/100)*$AJ$23)*$AH$23)),IF(Calculator!$O$6="DUALANOD",SUM((((B23/100)*$AJ$22)*$AH$22))+(((((B23/100)*$AJ$22)*$AN$22)*$AH$22)*Calculator!$G$22)-((((B23/100)*$AJ$22)*$AN$22)*$AH$22)+((((B23/100)*$AJ$23)*$AH$23))))))))))))))))))))))))</f>
        <v>232.36129582214352</v>
      </c>
      <c r="R23" s="2">
        <f>IF(Calculator!$O$6="SINGLEBASE",SUM((((C23/100)*$AJ$22)*$AH$22))+((((C23/100)*$AJ$23)*$AH$23)),IF(Calculator!$O$6="SINGLEELEMENTS",SUM((((C23/100)*$AJ$22)*$AH$22))+(((((C23/100)*$AJ$22)*$AN$22)*$AH$22)*Calculator!$G$2)-((((C23/100)*$AJ$22)*$AN$22)*$AH$22)+((((C23/100)*$AJ$23)*$AH$23)),IF(Calculator!$O$6="SINGLESPECTRUM",SUM((((C23/100)*$AJ$22)*$AH$22))+(((((C23/100)*$AJ$22)*$AN$22)*$AH$22)*Calculator!$G$4)-((((C23/100)*$AJ$22)*$AN$22)*$AH$22)+((((C23/100)*$AJ$23)*$AH$23)),IF(Calculator!$O$6="SINGLEHOMESTEAD",SUM((((C23/100)*$AJ$22)*$AH$22))+(((((C23/100)*$AJ$22)*$AN$22)*$AH$22)*Calculator!$G$3)-((((C23/100)*$AJ$22)*$AN$22)*$AH$22)+((((C23/100)*$AJ$23)*$AH$23)),IF(Calculator!$O$6="SINGLEBAND A",SUM((((C23/100)*$AJ$22)*$AH$22))+(((((C23/100)*$AJ$22)*$AN$22)*$AH$22)*Calculator!$G$5)-((((C23/100)*$AJ$22)*$AN$22)*$AH$22)+((((C23/100)*$AJ$23)*$AH$23)),IF(Calculator!$O$6="SINGLEBAND B",SUM((((C23/100)*$AJ$22)*$AH$22))+(((((C23/100)*$AJ$22)*$AN$22)*$AH$22)*Calculator!$G$6)-((((C23/100)*$AJ$22)*$AN$22)*$AH$22)+((((C23/100)*$AJ$23)*$AH$23)),IF(Calculator!$O$6="SINGLEBAND C",SUM((((C23/100)*$AJ$22)*$AH$22))+(((((C23/100)*$AJ$22)*$AN$22)*$AH$22)*Calculator!$G$7)-((((C23/100)*$AJ$22)*$AN$22)*$AH$22)+((((C23/100)*$AJ$23)*$AH$23)),IF(Calculator!$O$6="SINGLEBAND D",SUM((((C23/100)*$AJ$22)*$AH$22))+(((((C23/100)*$AJ$22)*$AN$22)*$AH$22)*Calculator!$G$8)-((((C23/100)*$AJ$22)*$AN$22)*$AH$22)+((((C23/100)*$AJ$23)*$AH$23)),IF(Calculator!$O$6="SINGLEURBANE",SUM((((C23/100)*$AJ$22)*$AH$22))+(((((C23/100)*$AJ$22)*$AN$22)*$AH$22)*Calculator!$G$9)-((((C23/100)*$AJ$22)*$AN$22)*$AH$22)+((((C23/100)*$AJ$23)*$AH$23)),IF(Calculator!$O$6="SINGLESILVERANOD",SUM((((C23/100)*$AJ$22)*$AH$22))+(((((C23/100)*$AJ$22)*$AN$22)*$AH$22)*Calculator!$G$10)-((((C23/100)*$AJ$22)*$AN$22)*$AH$22)+((((C23/100)*$AJ$23)*$AH$23)),IF(Calculator!$O$6="SINGLEANOD",SUM((((C23/100)*$AJ$22)*$AH$22))+(((((C23/100)*$AJ$22)*$AN$22)*$AH$22)*Calculator!$G$11)-((((C23/100)*$AJ$22)*$AN$22)*$AH$22)+((((C23/100)*$AJ$23)*$AH$23)),IF(Calculator!$O$6="DUALBASE",SUM((((C23/100)*$AJ$22)*$AH$22))+(((((C23/100)*$AJ$22)*$AN$22)*$AH$22)*Calculator!$G$12)-((((C23/100)*$AJ$22)*$AN$22)*$AH$22)+((((C23/100)*$AJ$23)*$AH$23)),IF(Calculator!$O$6="DUALELEMENTS",SUM((((C23/100)*$AJ$22)*$AH$22))+(((((C23/100)*$AJ$22)*$AN$22)*$AH$22)*Calculator!$G$13)-((((C23/100)*$AJ$22)*$AN$22)*$AH$22)+((((C23/100)*$AJ$23)*$AH$23)),IF(Calculator!$O$6="DUALSPECTRUM",SUM((((C23/100)*$AJ$22)*$AH$22))+(((((C23/100)*$AJ$22)*$AN$22)*$AH$22)*Calculator!$G$15)-((((C23/100)*$AJ$22)*$AN$22)*$AH$22)+((((C23/100)*$AJ$23)*$AH$23)),IF(Calculator!$O$6="DUALHOMESTEAD",SUM((((C23/100)*$AJ$22)*$AH$22))+(((((C23/100)*$AJ$22)*$AN$22)*$AH$22)*Calculator!$G$14)-((((C23/100)*$AJ$22)*$AN$22)*$AH$22)+((((C23/100)*$AJ$23)*$AH$23)),IF(Calculator!$O$6="DUALBAND A",SUM((((C23/100)*$AJ$22)*$AH$22))+(((((C23/100)*$AJ$22)*$AN$22)*$AH$22)*Calculator!$G$16)-((((C23/100)*$AJ$22)*$AN$22)*$AH$22)+((((C23/100)*$AJ$23)*$AH$23)),IF(Calculator!$O$6="DUALBAND B",SUM((((C23/100)*$AJ$22)*$AH$22))+(((((C23/100)*$AJ$22)*$AN$22)*$AH$22)*Calculator!$G$17)-((((C23/100)*$AJ$22)*$AN$22)*$AH$22)+((((C23/100)*$AJ$23)*$AH$23)),IF(Calculator!$O$6="DUALBAND C",SUM((((C23/100)*$AJ$22)*$AH$22))+(((((C23/100)*$AJ$22)*$AN$22)*$AH$22)*Calculator!$G$18)-((((C23/100)*$AJ$22)*$AN$22)*$AH$22)+((((C23/100)*$AJ$23)*$AH$23)),IF(Calculator!$O$6="DUALBAND D",SUM((((C23/100)*$AJ$22)*$AH$22))+(((((C23/100)*$AJ$22)*$AN$22)*$AH$22)*Calculator!$G$19)-((((C23/100)*$AJ$22)*$AN$22)*$AH$22)+((((C23/100)*$AJ$23)*$AH$23)),IF(Calculator!$O$6="DUALURBANE",SUM((((C23/100)*$AJ$22)*$AH$22))+(((((C23/100)*$AJ$22)*$AN$22)*$AH$22)*Calculator!$G$20)-((((C23/100)*$AJ$22)*$AN$22)*$AH$22)+((((C23/100)*$AJ$23)*$AH$23)),IF(Calculator!$O$6="DUALSILVERANOD",SUM((((C23/100)*$AJ$22)*$AH$22))+(((((C23/100)*$AJ$22)*$AN$22)*$AH$22)*Calculator!$G$21)-((((C23/100)*$AJ$22)*$AN$22)*$AH$22)+((((C23/100)*$AJ$23)*$AH$23)),IF(Calculator!$O$6="DUALANOD",SUM((((C23/100)*$AJ$22)*$AH$22))+(((((C23/100)*$AJ$22)*$AN$22)*$AH$22)*Calculator!$G$22)-((((C23/100)*$AJ$22)*$AN$22)*$AH$22)+((((C23/100)*$AJ$23)*$AH$23))))))))))))))))))))))))</f>
        <v>236.3630041778564</v>
      </c>
      <c r="S23" s="2">
        <f>IF(Calculator!$O$6="SINGLEBASE",SUM((((D23/100)*$AJ$22)*$AH$22))+((((D23/100)*$AJ$23)*$AH$23)),IF(Calculator!$O$6="SINGLEELEMENTS",SUM((((D23/100)*$AJ$22)*$AH$22))+(((((D23/100)*$AJ$22)*$AN$22)*$AH$22)*Calculator!$G$2)-((((D23/100)*$AJ$22)*$AN$22)*$AH$22)+((((D23/100)*$AJ$23)*$AH$23)),IF(Calculator!$O$6="SINGLESPECTRUM",SUM((((D23/100)*$AJ$22)*$AH$22))+(((((D23/100)*$AJ$22)*$AN$22)*$AH$22)*Calculator!$G$4)-((((D23/100)*$AJ$22)*$AN$22)*$AH$22)+((((D23/100)*$AJ$23)*$AH$23)),IF(Calculator!$O$6="SINGLEHOMESTEAD",SUM((((D23/100)*$AJ$22)*$AH$22))+(((((D23/100)*$AJ$22)*$AN$22)*$AH$22)*Calculator!$G$3)-((((D23/100)*$AJ$22)*$AN$22)*$AH$22)+((((D23/100)*$AJ$23)*$AH$23)),IF(Calculator!$O$6="SINGLEBAND A",SUM((((D23/100)*$AJ$22)*$AH$22))+(((((D23/100)*$AJ$22)*$AN$22)*$AH$22)*Calculator!$G$5)-((((D23/100)*$AJ$22)*$AN$22)*$AH$22)+((((D23/100)*$AJ$23)*$AH$23)),IF(Calculator!$O$6="SINGLEBAND B",SUM((((D23/100)*$AJ$22)*$AH$22))+(((((D23/100)*$AJ$22)*$AN$22)*$AH$22)*Calculator!$G$6)-((((D23/100)*$AJ$22)*$AN$22)*$AH$22)+((((D23/100)*$AJ$23)*$AH$23)),IF(Calculator!$O$6="SINGLEBAND C",SUM((((D23/100)*$AJ$22)*$AH$22))+(((((D23/100)*$AJ$22)*$AN$22)*$AH$22)*Calculator!$G$7)-((((D23/100)*$AJ$22)*$AN$22)*$AH$22)+((((D23/100)*$AJ$23)*$AH$23)),IF(Calculator!$O$6="SINGLEBAND D",SUM((((D23/100)*$AJ$22)*$AH$22))+(((((D23/100)*$AJ$22)*$AN$22)*$AH$22)*Calculator!$G$8)-((((D23/100)*$AJ$22)*$AN$22)*$AH$22)+((((D23/100)*$AJ$23)*$AH$23)),IF(Calculator!$O$6="SINGLEURBANE",SUM((((D23/100)*$AJ$22)*$AH$22))+(((((D23/100)*$AJ$22)*$AN$22)*$AH$22)*Calculator!$G$9)-((((D23/100)*$AJ$22)*$AN$22)*$AH$22)+((((D23/100)*$AJ$23)*$AH$23)),IF(Calculator!$O$6="SINGLESILVERANOD",SUM((((D23/100)*$AJ$22)*$AH$22))+(((((D23/100)*$AJ$22)*$AN$22)*$AH$22)*Calculator!$G$10)-((((D23/100)*$AJ$22)*$AN$22)*$AH$22)+((((D23/100)*$AJ$23)*$AH$23)),IF(Calculator!$O$6="SINGLEANOD",SUM((((D23/100)*$AJ$22)*$AH$22))+(((((D23/100)*$AJ$22)*$AN$22)*$AH$22)*Calculator!$G$11)-((((D23/100)*$AJ$22)*$AN$22)*$AH$22)+((((D23/100)*$AJ$23)*$AH$23)),IF(Calculator!$O$6="DUALBASE",SUM((((D23/100)*$AJ$22)*$AH$22))+(((((D23/100)*$AJ$22)*$AN$22)*$AH$22)*Calculator!$G$12)-((((D23/100)*$AJ$22)*$AN$22)*$AH$22)+((((D23/100)*$AJ$23)*$AH$23)),IF(Calculator!$O$6="DUALELEMENTS",SUM((((D23/100)*$AJ$22)*$AH$22))+(((((D23/100)*$AJ$22)*$AN$22)*$AH$22)*Calculator!$G$13)-((((D23/100)*$AJ$22)*$AN$22)*$AH$22)+((((D23/100)*$AJ$23)*$AH$23)),IF(Calculator!$O$6="DUALSPECTRUM",SUM((((D23/100)*$AJ$22)*$AH$22))+(((((D23/100)*$AJ$22)*$AN$22)*$AH$22)*Calculator!$G$15)-((((D23/100)*$AJ$22)*$AN$22)*$AH$22)+((((D23/100)*$AJ$23)*$AH$23)),IF(Calculator!$O$6="DUALHOMESTEAD",SUM((((D23/100)*$AJ$22)*$AH$22))+(((((D23/100)*$AJ$22)*$AN$22)*$AH$22)*Calculator!$G$14)-((((D23/100)*$AJ$22)*$AN$22)*$AH$22)+((((D23/100)*$AJ$23)*$AH$23)),IF(Calculator!$O$6="DUALBAND A",SUM((((D23/100)*$AJ$22)*$AH$22))+(((((D23/100)*$AJ$22)*$AN$22)*$AH$22)*Calculator!$G$16)-((((D23/100)*$AJ$22)*$AN$22)*$AH$22)+((((D23/100)*$AJ$23)*$AH$23)),IF(Calculator!$O$6="DUALBAND B",SUM((((D23/100)*$AJ$22)*$AH$22))+(((((D23/100)*$AJ$22)*$AN$22)*$AH$22)*Calculator!$G$17)-((((D23/100)*$AJ$22)*$AN$22)*$AH$22)+((((D23/100)*$AJ$23)*$AH$23)),IF(Calculator!$O$6="DUALBAND C",SUM((((D23/100)*$AJ$22)*$AH$22))+(((((D23/100)*$AJ$22)*$AN$22)*$AH$22)*Calculator!$G$18)-((((D23/100)*$AJ$22)*$AN$22)*$AH$22)+((((D23/100)*$AJ$23)*$AH$23)),IF(Calculator!$O$6="DUALBAND D",SUM((((D23/100)*$AJ$22)*$AH$22))+(((((D23/100)*$AJ$22)*$AN$22)*$AH$22)*Calculator!$G$19)-((((D23/100)*$AJ$22)*$AN$22)*$AH$22)+((((D23/100)*$AJ$23)*$AH$23)),IF(Calculator!$O$6="DUALURBANE",SUM((((D23/100)*$AJ$22)*$AH$22))+(((((D23/100)*$AJ$22)*$AN$22)*$AH$22)*Calculator!$G$20)-((((D23/100)*$AJ$22)*$AN$22)*$AH$22)+((((D23/100)*$AJ$23)*$AH$23)),IF(Calculator!$O$6="DUALSILVERANOD",SUM((((D23/100)*$AJ$22)*$AH$22))+(((((D23/100)*$AJ$22)*$AN$22)*$AH$22)*Calculator!$G$21)-((((D23/100)*$AJ$22)*$AN$22)*$AH$22)+((((D23/100)*$AJ$23)*$AH$23)),IF(Calculator!$O$6="DUALANOD",SUM((((D23/100)*$AJ$22)*$AH$22))+(((((D23/100)*$AJ$22)*$AN$22)*$AH$22)*Calculator!$G$22)-((((D23/100)*$AJ$22)*$AN$22)*$AH$22)+((((D23/100)*$AJ$23)*$AH$23))))))))))))))))))))))))</f>
        <v>240.36044999999996</v>
      </c>
      <c r="T23" s="2">
        <f>IF(Calculator!$O$6="SINGLEBASE",SUM((((E23/100)*$AJ$22)*$AH$22))+((((E23/100)*$AJ$23)*$AH$23)),IF(Calculator!$O$6="SINGLEELEMENTS",SUM((((E23/100)*$AJ$22)*$AH$22))+(((((E23/100)*$AJ$22)*$AN$22)*$AH$22)*Calculator!$G$2)-((((E23/100)*$AJ$22)*$AN$22)*$AH$22)+((((E23/100)*$AJ$23)*$AH$23)),IF(Calculator!$O$6="SINGLESPECTRUM",SUM((((E23/100)*$AJ$22)*$AH$22))+(((((E23/100)*$AJ$22)*$AN$22)*$AH$22)*Calculator!$G$4)-((((E23/100)*$AJ$22)*$AN$22)*$AH$22)+((((E23/100)*$AJ$23)*$AH$23)),IF(Calculator!$O$6="SINGLEHOMESTEAD",SUM((((E23/100)*$AJ$22)*$AH$22))+(((((E23/100)*$AJ$22)*$AN$22)*$AH$22)*Calculator!$G$3)-((((E23/100)*$AJ$22)*$AN$22)*$AH$22)+((((E23/100)*$AJ$23)*$AH$23)),IF(Calculator!$O$6="SINGLEBAND A",SUM((((E23/100)*$AJ$22)*$AH$22))+(((((E23/100)*$AJ$22)*$AN$22)*$AH$22)*Calculator!$G$5)-((((E23/100)*$AJ$22)*$AN$22)*$AH$22)+((((E23/100)*$AJ$23)*$AH$23)),IF(Calculator!$O$6="SINGLEBAND B",SUM((((E23/100)*$AJ$22)*$AH$22))+(((((E23/100)*$AJ$22)*$AN$22)*$AH$22)*Calculator!$G$6)-((((E23/100)*$AJ$22)*$AN$22)*$AH$22)+((((E23/100)*$AJ$23)*$AH$23)),IF(Calculator!$O$6="SINGLEBAND C",SUM((((E23/100)*$AJ$22)*$AH$22))+(((((E23/100)*$AJ$22)*$AN$22)*$AH$22)*Calculator!$G$7)-((((E23/100)*$AJ$22)*$AN$22)*$AH$22)+((((E23/100)*$AJ$23)*$AH$23)),IF(Calculator!$O$6="SINGLEBAND D",SUM((((E23/100)*$AJ$22)*$AH$22))+(((((E23/100)*$AJ$22)*$AN$22)*$AH$22)*Calculator!$G$8)-((((E23/100)*$AJ$22)*$AN$22)*$AH$22)+((((E23/100)*$AJ$23)*$AH$23)),IF(Calculator!$O$6="SINGLEURBANE",SUM((((E23/100)*$AJ$22)*$AH$22))+(((((E23/100)*$AJ$22)*$AN$22)*$AH$22)*Calculator!$G$9)-((((E23/100)*$AJ$22)*$AN$22)*$AH$22)+((((E23/100)*$AJ$23)*$AH$23)),IF(Calculator!$O$6="SINGLESILVERANOD",SUM((((E23/100)*$AJ$22)*$AH$22))+(((((E23/100)*$AJ$22)*$AN$22)*$AH$22)*Calculator!$G$10)-((((E23/100)*$AJ$22)*$AN$22)*$AH$22)+((((E23/100)*$AJ$23)*$AH$23)),IF(Calculator!$O$6="SINGLEANOD",SUM((((E23/100)*$AJ$22)*$AH$22))+(((((E23/100)*$AJ$22)*$AN$22)*$AH$22)*Calculator!$G$11)-((((E23/100)*$AJ$22)*$AN$22)*$AH$22)+((((E23/100)*$AJ$23)*$AH$23)),IF(Calculator!$O$6="DUALBASE",SUM((((E23/100)*$AJ$22)*$AH$22))+(((((E23/100)*$AJ$22)*$AN$22)*$AH$22)*Calculator!$G$12)-((((E23/100)*$AJ$22)*$AN$22)*$AH$22)+((((E23/100)*$AJ$23)*$AH$23)),IF(Calculator!$O$6="DUALELEMENTS",SUM((((E23/100)*$AJ$22)*$AH$22))+(((((E23/100)*$AJ$22)*$AN$22)*$AH$22)*Calculator!$G$13)-((((E23/100)*$AJ$22)*$AN$22)*$AH$22)+((((E23/100)*$AJ$23)*$AH$23)),IF(Calculator!$O$6="DUALSPECTRUM",SUM((((E23/100)*$AJ$22)*$AH$22))+(((((E23/100)*$AJ$22)*$AN$22)*$AH$22)*Calculator!$G$15)-((((E23/100)*$AJ$22)*$AN$22)*$AH$22)+((((E23/100)*$AJ$23)*$AH$23)),IF(Calculator!$O$6="DUALHOMESTEAD",SUM((((E23/100)*$AJ$22)*$AH$22))+(((((E23/100)*$AJ$22)*$AN$22)*$AH$22)*Calculator!$G$14)-((((E23/100)*$AJ$22)*$AN$22)*$AH$22)+((((E23/100)*$AJ$23)*$AH$23)),IF(Calculator!$O$6="DUALBAND A",SUM((((E23/100)*$AJ$22)*$AH$22))+(((((E23/100)*$AJ$22)*$AN$22)*$AH$22)*Calculator!$G$16)-((((E23/100)*$AJ$22)*$AN$22)*$AH$22)+((((E23/100)*$AJ$23)*$AH$23)),IF(Calculator!$O$6="DUALBAND B",SUM((((E23/100)*$AJ$22)*$AH$22))+(((((E23/100)*$AJ$22)*$AN$22)*$AH$22)*Calculator!$G$17)-((((E23/100)*$AJ$22)*$AN$22)*$AH$22)+((((E23/100)*$AJ$23)*$AH$23)),IF(Calculator!$O$6="DUALBAND C",SUM((((E23/100)*$AJ$22)*$AH$22))+(((((E23/100)*$AJ$22)*$AN$22)*$AH$22)*Calculator!$G$18)-((((E23/100)*$AJ$22)*$AN$22)*$AH$22)+((((E23/100)*$AJ$23)*$AH$23)),IF(Calculator!$O$6="DUALBAND D",SUM((((E23/100)*$AJ$22)*$AH$22))+(((((E23/100)*$AJ$22)*$AN$22)*$AH$22)*Calculator!$G$19)-((((E23/100)*$AJ$22)*$AN$22)*$AH$22)+((((E23/100)*$AJ$23)*$AH$23)),IF(Calculator!$O$6="DUALURBANE",SUM((((E23/100)*$AJ$22)*$AH$22))+(((((E23/100)*$AJ$22)*$AN$22)*$AH$22)*Calculator!$G$20)-((((E23/100)*$AJ$22)*$AN$22)*$AH$22)+((((E23/100)*$AJ$23)*$AH$23)),IF(Calculator!$O$6="DUALSILVERANOD",SUM((((E23/100)*$AJ$22)*$AH$22))+(((((E23/100)*$AJ$22)*$AN$22)*$AH$22)*Calculator!$G$21)-((((E23/100)*$AJ$22)*$AN$22)*$AH$22)+((((E23/100)*$AJ$23)*$AH$23)),IF(Calculator!$O$6="DUALANOD",SUM((((E23/100)*$AJ$22)*$AH$22))+(((((E23/100)*$AJ$22)*$AN$22)*$AH$22)*Calculator!$G$22)-((((E23/100)*$AJ$22)*$AN$22)*$AH$22)+((((E23/100)*$AJ$23)*$AH$23))))))))))))))))))))))))</f>
        <v>244.36218450622556</v>
      </c>
      <c r="U23" s="2">
        <f>IF(Calculator!$O$6="SINGLEBASE",SUM((((F23/100)*$AJ$22)*$AH$22))+((((F23/100)*$AJ$23)*$AH$23)),IF(Calculator!$O$6="SINGLEELEMENTS",SUM((((F23/100)*$AJ$22)*$AH$22))+(((((F23/100)*$AJ$22)*$AN$22)*$AH$22)*Calculator!$G$2)-((((F23/100)*$AJ$22)*$AN$22)*$AH$22)+((((F23/100)*$AJ$23)*$AH$23)),IF(Calculator!$O$6="SINGLESPECTRUM",SUM((((F23/100)*$AJ$22)*$AH$22))+(((((F23/100)*$AJ$22)*$AN$22)*$AH$22)*Calculator!$G$4)-((((F23/100)*$AJ$22)*$AN$22)*$AH$22)+((((F23/100)*$AJ$23)*$AH$23)),IF(Calculator!$O$6="SINGLEHOMESTEAD",SUM((((F23/100)*$AJ$22)*$AH$22))+(((((F23/100)*$AJ$22)*$AN$22)*$AH$22)*Calculator!$G$3)-((((F23/100)*$AJ$22)*$AN$22)*$AH$22)+((((F23/100)*$AJ$23)*$AH$23)),IF(Calculator!$O$6="SINGLEBAND A",SUM((((F23/100)*$AJ$22)*$AH$22))+(((((F23/100)*$AJ$22)*$AN$22)*$AH$22)*Calculator!$G$5)-((((F23/100)*$AJ$22)*$AN$22)*$AH$22)+((((F23/100)*$AJ$23)*$AH$23)),IF(Calculator!$O$6="SINGLEBAND B",SUM((((F23/100)*$AJ$22)*$AH$22))+(((((F23/100)*$AJ$22)*$AN$22)*$AH$22)*Calculator!$G$6)-((((F23/100)*$AJ$22)*$AN$22)*$AH$22)+((((F23/100)*$AJ$23)*$AH$23)),IF(Calculator!$O$6="SINGLEBAND C",SUM((((F23/100)*$AJ$22)*$AH$22))+(((((F23/100)*$AJ$22)*$AN$22)*$AH$22)*Calculator!$G$7)-((((F23/100)*$AJ$22)*$AN$22)*$AH$22)+((((F23/100)*$AJ$23)*$AH$23)),IF(Calculator!$O$6="SINGLEBAND D",SUM((((F23/100)*$AJ$22)*$AH$22))+(((((F23/100)*$AJ$22)*$AN$22)*$AH$22)*Calculator!$G$8)-((((F23/100)*$AJ$22)*$AN$22)*$AH$22)+((((F23/100)*$AJ$23)*$AH$23)),IF(Calculator!$O$6="SINGLEURBANE",SUM((((F23/100)*$AJ$22)*$AH$22))+(((((F23/100)*$AJ$22)*$AN$22)*$AH$22)*Calculator!$G$9)-((((F23/100)*$AJ$22)*$AN$22)*$AH$22)+((((F23/100)*$AJ$23)*$AH$23)),IF(Calculator!$O$6="SINGLESILVERANOD",SUM((((F23/100)*$AJ$22)*$AH$22))+(((((F23/100)*$AJ$22)*$AN$22)*$AH$22)*Calculator!$G$10)-((((F23/100)*$AJ$22)*$AN$22)*$AH$22)+((((F23/100)*$AJ$23)*$AH$23)),IF(Calculator!$O$6="SINGLEANOD",SUM((((F23/100)*$AJ$22)*$AH$22))+(((((F23/100)*$AJ$22)*$AN$22)*$AH$22)*Calculator!$G$11)-((((F23/100)*$AJ$22)*$AN$22)*$AH$22)+((((F23/100)*$AJ$23)*$AH$23)),IF(Calculator!$O$6="DUALBASE",SUM((((F23/100)*$AJ$22)*$AH$22))+(((((F23/100)*$AJ$22)*$AN$22)*$AH$22)*Calculator!$G$12)-((((F23/100)*$AJ$22)*$AN$22)*$AH$22)+((((F23/100)*$AJ$23)*$AH$23)),IF(Calculator!$O$6="DUALELEMENTS",SUM((((F23/100)*$AJ$22)*$AH$22))+(((((F23/100)*$AJ$22)*$AN$22)*$AH$22)*Calculator!$G$13)-((((F23/100)*$AJ$22)*$AN$22)*$AH$22)+((((F23/100)*$AJ$23)*$AH$23)),IF(Calculator!$O$6="DUALSPECTRUM",SUM((((F23/100)*$AJ$22)*$AH$22))+(((((F23/100)*$AJ$22)*$AN$22)*$AH$22)*Calculator!$G$15)-((((F23/100)*$AJ$22)*$AN$22)*$AH$22)+((((F23/100)*$AJ$23)*$AH$23)),IF(Calculator!$O$6="DUALHOMESTEAD",SUM((((F23/100)*$AJ$22)*$AH$22))+(((((F23/100)*$AJ$22)*$AN$22)*$AH$22)*Calculator!$G$14)-((((F23/100)*$AJ$22)*$AN$22)*$AH$22)+((((F23/100)*$AJ$23)*$AH$23)),IF(Calculator!$O$6="DUALBAND A",SUM((((F23/100)*$AJ$22)*$AH$22))+(((((F23/100)*$AJ$22)*$AN$22)*$AH$22)*Calculator!$G$16)-((((F23/100)*$AJ$22)*$AN$22)*$AH$22)+((((F23/100)*$AJ$23)*$AH$23)),IF(Calculator!$O$6="DUALBAND B",SUM((((F23/100)*$AJ$22)*$AH$22))+(((((F23/100)*$AJ$22)*$AN$22)*$AH$22)*Calculator!$G$17)-((((F23/100)*$AJ$22)*$AN$22)*$AH$22)+((((F23/100)*$AJ$23)*$AH$23)),IF(Calculator!$O$6="DUALBAND C",SUM((((F23/100)*$AJ$22)*$AH$22))+(((((F23/100)*$AJ$22)*$AN$22)*$AH$22)*Calculator!$G$18)-((((F23/100)*$AJ$22)*$AN$22)*$AH$22)+((((F23/100)*$AJ$23)*$AH$23)),IF(Calculator!$O$6="DUALBAND D",SUM((((F23/100)*$AJ$22)*$AH$22))+(((((F23/100)*$AJ$22)*$AN$22)*$AH$22)*Calculator!$G$19)-((((F23/100)*$AJ$22)*$AN$22)*$AH$22)+((((F23/100)*$AJ$23)*$AH$23)),IF(Calculator!$O$6="DUALURBANE",SUM((((F23/100)*$AJ$22)*$AH$22))+(((((F23/100)*$AJ$22)*$AN$22)*$AH$22)*Calculator!$G$20)-((((F23/100)*$AJ$22)*$AN$22)*$AH$22)+((((F23/100)*$AJ$23)*$AH$23)),IF(Calculator!$O$6="DUALSILVERANOD",SUM((((F23/100)*$AJ$22)*$AH$22))+(((((F23/100)*$AJ$22)*$AN$22)*$AH$22)*Calculator!$G$21)-((((F23/100)*$AJ$22)*$AN$22)*$AH$22)+((((F23/100)*$AJ$23)*$AH$23)),IF(Calculator!$O$6="DUALANOD",SUM((((F23/100)*$AJ$22)*$AH$22))+(((((F23/100)*$AJ$22)*$AN$22)*$AH$22)*Calculator!$G$22)-((((F23/100)*$AJ$22)*$AN$22)*$AH$22)+((((F23/100)*$AJ$23)*$AH$23))))))))))))))))))))))))</f>
        <v>248.36389286193844</v>
      </c>
      <c r="V23" s="2">
        <f>IF(Calculator!$O$6="SINGLEBASE",SUM((((G23/100)*$AJ$22)*$AH$22))+((((G23/100)*$AJ$23)*$AH$23)),IF(Calculator!$O$6="SINGLEELEMENTS",SUM((((G23/100)*$AJ$22)*$AH$22))+(((((G23/100)*$AJ$22)*$AN$22)*$AH$22)*Calculator!$G$2)-((((G23/100)*$AJ$22)*$AN$22)*$AH$22)+((((G23/100)*$AJ$23)*$AH$23)),IF(Calculator!$O$6="SINGLESPECTRUM",SUM((((G23/100)*$AJ$22)*$AH$22))+(((((G23/100)*$AJ$22)*$AN$22)*$AH$22)*Calculator!$G$4)-((((G23/100)*$AJ$22)*$AN$22)*$AH$22)+((((G23/100)*$AJ$23)*$AH$23)),IF(Calculator!$O$6="SINGLEHOMESTEAD",SUM((((G23/100)*$AJ$22)*$AH$22))+(((((G23/100)*$AJ$22)*$AN$22)*$AH$22)*Calculator!$G$3)-((((G23/100)*$AJ$22)*$AN$22)*$AH$22)+((((G23/100)*$AJ$23)*$AH$23)),IF(Calculator!$O$6="SINGLEBAND A",SUM((((G23/100)*$AJ$22)*$AH$22))+(((((G23/100)*$AJ$22)*$AN$22)*$AH$22)*Calculator!$G$5)-((((G23/100)*$AJ$22)*$AN$22)*$AH$22)+((((G23/100)*$AJ$23)*$AH$23)),IF(Calculator!$O$6="SINGLEBAND B",SUM((((G23/100)*$AJ$22)*$AH$22))+(((((G23/100)*$AJ$22)*$AN$22)*$AH$22)*Calculator!$G$6)-((((G23/100)*$AJ$22)*$AN$22)*$AH$22)+((((G23/100)*$AJ$23)*$AH$23)),IF(Calculator!$O$6="SINGLEBAND C",SUM((((G23/100)*$AJ$22)*$AH$22))+(((((G23/100)*$AJ$22)*$AN$22)*$AH$22)*Calculator!$G$7)-((((G23/100)*$AJ$22)*$AN$22)*$AH$22)+((((G23/100)*$AJ$23)*$AH$23)),IF(Calculator!$O$6="SINGLEBAND D",SUM((((G23/100)*$AJ$22)*$AH$22))+(((((G23/100)*$AJ$22)*$AN$22)*$AH$22)*Calculator!$G$8)-((((G23/100)*$AJ$22)*$AN$22)*$AH$22)+((((G23/100)*$AJ$23)*$AH$23)),IF(Calculator!$O$6="SINGLEURBANE",SUM((((G23/100)*$AJ$22)*$AH$22))+(((((G23/100)*$AJ$22)*$AN$22)*$AH$22)*Calculator!$G$9)-((((G23/100)*$AJ$22)*$AN$22)*$AH$22)+((((G23/100)*$AJ$23)*$AH$23)),IF(Calculator!$O$6="SINGLESILVERANOD",SUM((((G23/100)*$AJ$22)*$AH$22))+(((((G23/100)*$AJ$22)*$AN$22)*$AH$22)*Calculator!$G$10)-((((G23/100)*$AJ$22)*$AN$22)*$AH$22)+((((G23/100)*$AJ$23)*$AH$23)),IF(Calculator!$O$6="SINGLEANOD",SUM((((G23/100)*$AJ$22)*$AH$22))+(((((G23/100)*$AJ$22)*$AN$22)*$AH$22)*Calculator!$G$11)-((((G23/100)*$AJ$22)*$AN$22)*$AH$22)+((((G23/100)*$AJ$23)*$AH$23)),IF(Calculator!$O$6="DUALBASE",SUM((((G23/100)*$AJ$22)*$AH$22))+(((((G23/100)*$AJ$22)*$AN$22)*$AH$22)*Calculator!$G$12)-((((G23/100)*$AJ$22)*$AN$22)*$AH$22)+((((G23/100)*$AJ$23)*$AH$23)),IF(Calculator!$O$6="DUALELEMENTS",SUM((((G23/100)*$AJ$22)*$AH$22))+(((((G23/100)*$AJ$22)*$AN$22)*$AH$22)*Calculator!$G$13)-((((G23/100)*$AJ$22)*$AN$22)*$AH$22)+((((G23/100)*$AJ$23)*$AH$23)),IF(Calculator!$O$6="DUALSPECTRUM",SUM((((G23/100)*$AJ$22)*$AH$22))+(((((G23/100)*$AJ$22)*$AN$22)*$AH$22)*Calculator!$G$15)-((((G23/100)*$AJ$22)*$AN$22)*$AH$22)+((((G23/100)*$AJ$23)*$AH$23)),IF(Calculator!$O$6="DUALHOMESTEAD",SUM((((G23/100)*$AJ$22)*$AH$22))+(((((G23/100)*$AJ$22)*$AN$22)*$AH$22)*Calculator!$G$14)-((((G23/100)*$AJ$22)*$AN$22)*$AH$22)+((((G23/100)*$AJ$23)*$AH$23)),IF(Calculator!$O$6="DUALBAND A",SUM((((G23/100)*$AJ$22)*$AH$22))+(((((G23/100)*$AJ$22)*$AN$22)*$AH$22)*Calculator!$G$16)-((((G23/100)*$AJ$22)*$AN$22)*$AH$22)+((((G23/100)*$AJ$23)*$AH$23)),IF(Calculator!$O$6="DUALBAND B",SUM((((G23/100)*$AJ$22)*$AH$22))+(((((G23/100)*$AJ$22)*$AN$22)*$AH$22)*Calculator!$G$17)-((((G23/100)*$AJ$22)*$AN$22)*$AH$22)+((((G23/100)*$AJ$23)*$AH$23)),IF(Calculator!$O$6="DUALBAND C",SUM((((G23/100)*$AJ$22)*$AH$22))+(((((G23/100)*$AJ$22)*$AN$22)*$AH$22)*Calculator!$G$18)-((((G23/100)*$AJ$22)*$AN$22)*$AH$22)+((((G23/100)*$AJ$23)*$AH$23)),IF(Calculator!$O$6="DUALBAND D",SUM((((G23/100)*$AJ$22)*$AH$22))+(((((G23/100)*$AJ$22)*$AN$22)*$AH$22)*Calculator!$G$19)-((((G23/100)*$AJ$22)*$AN$22)*$AH$22)+((((G23/100)*$AJ$23)*$AH$23)),IF(Calculator!$O$6="DUALURBANE",SUM((((G23/100)*$AJ$22)*$AH$22))+(((((G23/100)*$AJ$22)*$AN$22)*$AH$22)*Calculator!$G$20)-((((G23/100)*$AJ$22)*$AN$22)*$AH$22)+((((G23/100)*$AJ$23)*$AH$23)),IF(Calculator!$O$6="DUALSILVERANOD",SUM((((G23/100)*$AJ$22)*$AH$22))+(((((G23/100)*$AJ$22)*$AN$22)*$AH$22)*Calculator!$G$21)-((((G23/100)*$AJ$22)*$AN$22)*$AH$22)+((((G23/100)*$AJ$23)*$AH$23)),IF(Calculator!$O$6="DUALANOD",SUM((((G23/100)*$AJ$22)*$AH$22))+(((((G23/100)*$AJ$22)*$AN$22)*$AH$22)*Calculator!$G$22)-((((G23/100)*$AJ$22)*$AN$22)*$AH$22)+((((G23/100)*$AJ$23)*$AH$23))))))))))))))))))))))))</f>
        <v>252.36562736816404</v>
      </c>
      <c r="W23" s="2">
        <f>IF(Calculator!$O$6="SINGLEBASE",SUM((((H23/100)*$AJ$22)*$AH$22))+((((H23/100)*$AJ$23)*$AH$23)),IF(Calculator!$O$6="SINGLEELEMENTS",SUM((((H23/100)*$AJ$22)*$AH$22))+(((((H23/100)*$AJ$22)*$AN$22)*$AH$22)*Calculator!$G$2)-((((H23/100)*$AJ$22)*$AN$22)*$AH$22)+((((H23/100)*$AJ$23)*$AH$23)),IF(Calculator!$O$6="SINGLESPECTRUM",SUM((((H23/100)*$AJ$22)*$AH$22))+(((((H23/100)*$AJ$22)*$AN$22)*$AH$22)*Calculator!$G$4)-((((H23/100)*$AJ$22)*$AN$22)*$AH$22)+((((H23/100)*$AJ$23)*$AH$23)),IF(Calculator!$O$6="SINGLEHOMESTEAD",SUM((((H23/100)*$AJ$22)*$AH$22))+(((((H23/100)*$AJ$22)*$AN$22)*$AH$22)*Calculator!$G$3)-((((H23/100)*$AJ$22)*$AN$22)*$AH$22)+((((H23/100)*$AJ$23)*$AH$23)),IF(Calculator!$O$6="SINGLEBAND A",SUM((((H23/100)*$AJ$22)*$AH$22))+(((((H23/100)*$AJ$22)*$AN$22)*$AH$22)*Calculator!$G$5)-((((H23/100)*$AJ$22)*$AN$22)*$AH$22)+((((H23/100)*$AJ$23)*$AH$23)),IF(Calculator!$O$6="SINGLEBAND B",SUM((((H23/100)*$AJ$22)*$AH$22))+(((((H23/100)*$AJ$22)*$AN$22)*$AH$22)*Calculator!$G$6)-((((H23/100)*$AJ$22)*$AN$22)*$AH$22)+((((H23/100)*$AJ$23)*$AH$23)),IF(Calculator!$O$6="SINGLEBAND C",SUM((((H23/100)*$AJ$22)*$AH$22))+(((((H23/100)*$AJ$22)*$AN$22)*$AH$22)*Calculator!$G$7)-((((H23/100)*$AJ$22)*$AN$22)*$AH$22)+((((H23/100)*$AJ$23)*$AH$23)),IF(Calculator!$O$6="SINGLEBAND D",SUM((((H23/100)*$AJ$22)*$AH$22))+(((((H23/100)*$AJ$22)*$AN$22)*$AH$22)*Calculator!$G$8)-((((H23/100)*$AJ$22)*$AN$22)*$AH$22)+((((H23/100)*$AJ$23)*$AH$23)),IF(Calculator!$O$6="SINGLEURBANE",SUM((((H23/100)*$AJ$22)*$AH$22))+(((((H23/100)*$AJ$22)*$AN$22)*$AH$22)*Calculator!$G$9)-((((H23/100)*$AJ$22)*$AN$22)*$AH$22)+((((H23/100)*$AJ$23)*$AH$23)),IF(Calculator!$O$6="SINGLESILVERANOD",SUM((((H23/100)*$AJ$22)*$AH$22))+(((((H23/100)*$AJ$22)*$AN$22)*$AH$22)*Calculator!$G$10)-((((H23/100)*$AJ$22)*$AN$22)*$AH$22)+((((H23/100)*$AJ$23)*$AH$23)),IF(Calculator!$O$6="SINGLEANOD",SUM((((H23/100)*$AJ$22)*$AH$22))+(((((H23/100)*$AJ$22)*$AN$22)*$AH$22)*Calculator!$G$11)-((((H23/100)*$AJ$22)*$AN$22)*$AH$22)+((((H23/100)*$AJ$23)*$AH$23)),IF(Calculator!$O$6="DUALBASE",SUM((((H23/100)*$AJ$22)*$AH$22))+(((((H23/100)*$AJ$22)*$AN$22)*$AH$22)*Calculator!$G$12)-((((H23/100)*$AJ$22)*$AN$22)*$AH$22)+((((H23/100)*$AJ$23)*$AH$23)),IF(Calculator!$O$6="DUALELEMENTS",SUM((((H23/100)*$AJ$22)*$AH$22))+(((((H23/100)*$AJ$22)*$AN$22)*$AH$22)*Calculator!$G$13)-((((H23/100)*$AJ$22)*$AN$22)*$AH$22)+((((H23/100)*$AJ$23)*$AH$23)),IF(Calculator!$O$6="DUALSPECTRUM",SUM((((H23/100)*$AJ$22)*$AH$22))+(((((H23/100)*$AJ$22)*$AN$22)*$AH$22)*Calculator!$G$15)-((((H23/100)*$AJ$22)*$AN$22)*$AH$22)+((((H23/100)*$AJ$23)*$AH$23)),IF(Calculator!$O$6="DUALHOMESTEAD",SUM((((H23/100)*$AJ$22)*$AH$22))+(((((H23/100)*$AJ$22)*$AN$22)*$AH$22)*Calculator!$G$14)-((((H23/100)*$AJ$22)*$AN$22)*$AH$22)+((((H23/100)*$AJ$23)*$AH$23)),IF(Calculator!$O$6="DUALBAND A",SUM((((H23/100)*$AJ$22)*$AH$22))+(((((H23/100)*$AJ$22)*$AN$22)*$AH$22)*Calculator!$G$16)-((((H23/100)*$AJ$22)*$AN$22)*$AH$22)+((((H23/100)*$AJ$23)*$AH$23)),IF(Calculator!$O$6="DUALBAND B",SUM((((H23/100)*$AJ$22)*$AH$22))+(((((H23/100)*$AJ$22)*$AN$22)*$AH$22)*Calculator!$G$17)-((((H23/100)*$AJ$22)*$AN$22)*$AH$22)+((((H23/100)*$AJ$23)*$AH$23)),IF(Calculator!$O$6="DUALBAND C",SUM((((H23/100)*$AJ$22)*$AH$22))+(((((H23/100)*$AJ$22)*$AN$22)*$AH$22)*Calculator!$G$18)-((((H23/100)*$AJ$22)*$AN$22)*$AH$22)+((((H23/100)*$AJ$23)*$AH$23)),IF(Calculator!$O$6="DUALBAND D",SUM((((H23/100)*$AJ$22)*$AH$22))+(((((H23/100)*$AJ$22)*$AN$22)*$AH$22)*Calculator!$G$19)-((((H23/100)*$AJ$22)*$AN$22)*$AH$22)+((((H23/100)*$AJ$23)*$AH$23)),IF(Calculator!$O$6="DUALURBANE",SUM((((H23/100)*$AJ$22)*$AH$22))+(((((H23/100)*$AJ$22)*$AN$22)*$AH$22)*Calculator!$G$20)-((((H23/100)*$AJ$22)*$AN$22)*$AH$22)+((((H23/100)*$AJ$23)*$AH$23)),IF(Calculator!$O$6="DUALSILVERANOD",SUM((((H23/100)*$AJ$22)*$AH$22))+(((((H23/100)*$AJ$22)*$AN$22)*$AH$22)*Calculator!$G$21)-((((H23/100)*$AJ$22)*$AN$22)*$AH$22)+((((H23/100)*$AJ$23)*$AH$23)),IF(Calculator!$O$6="DUALANOD",SUM((((H23/100)*$AJ$22)*$AH$22))+(((((H23/100)*$AJ$22)*$AN$22)*$AH$22)*Calculator!$G$22)-((((H23/100)*$AJ$22)*$AN$22)*$AH$22)+((((H23/100)*$AJ$23)*$AH$23))))))))))))))))))))))))</f>
        <v>256.36733572387692</v>
      </c>
      <c r="X23" s="2">
        <f>IF(Calculator!$O$6="SINGLEBASE",SUM((((I23/100)*$AJ$22)*$AH$22))+((((I23/100)*$AJ$23)*$AH$23)),IF(Calculator!$O$6="SINGLEELEMENTS",SUM((((I23/100)*$AJ$22)*$AH$22))+(((((I23/100)*$AJ$22)*$AN$22)*$AH$22)*Calculator!$G$2)-((((I23/100)*$AJ$22)*$AN$22)*$AH$22)+((((I23/100)*$AJ$23)*$AH$23)),IF(Calculator!$O$6="SINGLESPECTRUM",SUM((((I23/100)*$AJ$22)*$AH$22))+(((((I23/100)*$AJ$22)*$AN$22)*$AH$22)*Calculator!$G$4)-((((I23/100)*$AJ$22)*$AN$22)*$AH$22)+((((I23/100)*$AJ$23)*$AH$23)),IF(Calculator!$O$6="SINGLEHOMESTEAD",SUM((((I23/100)*$AJ$22)*$AH$22))+(((((I23/100)*$AJ$22)*$AN$22)*$AH$22)*Calculator!$G$3)-((((I23/100)*$AJ$22)*$AN$22)*$AH$22)+((((I23/100)*$AJ$23)*$AH$23)),IF(Calculator!$O$6="SINGLEBAND A",SUM((((I23/100)*$AJ$22)*$AH$22))+(((((I23/100)*$AJ$22)*$AN$22)*$AH$22)*Calculator!$G$5)-((((I23/100)*$AJ$22)*$AN$22)*$AH$22)+((((I23/100)*$AJ$23)*$AH$23)),IF(Calculator!$O$6="SINGLEBAND B",SUM((((I23/100)*$AJ$22)*$AH$22))+(((((I23/100)*$AJ$22)*$AN$22)*$AH$22)*Calculator!$G$6)-((((I23/100)*$AJ$22)*$AN$22)*$AH$22)+((((I23/100)*$AJ$23)*$AH$23)),IF(Calculator!$O$6="SINGLEBAND C",SUM((((I23/100)*$AJ$22)*$AH$22))+(((((I23/100)*$AJ$22)*$AN$22)*$AH$22)*Calculator!$G$7)-((((I23/100)*$AJ$22)*$AN$22)*$AH$22)+((((I23/100)*$AJ$23)*$AH$23)),IF(Calculator!$O$6="SINGLEBAND D",SUM((((I23/100)*$AJ$22)*$AH$22))+(((((I23/100)*$AJ$22)*$AN$22)*$AH$22)*Calculator!$G$8)-((((I23/100)*$AJ$22)*$AN$22)*$AH$22)+((((I23/100)*$AJ$23)*$AH$23)),IF(Calculator!$O$6="SINGLEURBANE",SUM((((I23/100)*$AJ$22)*$AH$22))+(((((I23/100)*$AJ$22)*$AN$22)*$AH$22)*Calculator!$G$9)-((((I23/100)*$AJ$22)*$AN$22)*$AH$22)+((((I23/100)*$AJ$23)*$AH$23)),IF(Calculator!$O$6="SINGLESILVERANOD",SUM((((I23/100)*$AJ$22)*$AH$22))+(((((I23/100)*$AJ$22)*$AN$22)*$AH$22)*Calculator!$G$10)-((((I23/100)*$AJ$22)*$AN$22)*$AH$22)+((((I23/100)*$AJ$23)*$AH$23)),IF(Calculator!$O$6="SINGLEANOD",SUM((((I23/100)*$AJ$22)*$AH$22))+(((((I23/100)*$AJ$22)*$AN$22)*$AH$22)*Calculator!$G$11)-((((I23/100)*$AJ$22)*$AN$22)*$AH$22)+((((I23/100)*$AJ$23)*$AH$23)),IF(Calculator!$O$6="DUALBASE",SUM((((I23/100)*$AJ$22)*$AH$22))+(((((I23/100)*$AJ$22)*$AN$22)*$AH$22)*Calculator!$G$12)-((((I23/100)*$AJ$22)*$AN$22)*$AH$22)+((((I23/100)*$AJ$23)*$AH$23)),IF(Calculator!$O$6="DUALELEMENTS",SUM((((I23/100)*$AJ$22)*$AH$22))+(((((I23/100)*$AJ$22)*$AN$22)*$AH$22)*Calculator!$G$13)-((((I23/100)*$AJ$22)*$AN$22)*$AH$22)+((((I23/100)*$AJ$23)*$AH$23)),IF(Calculator!$O$6="DUALSPECTRUM",SUM((((I23/100)*$AJ$22)*$AH$22))+(((((I23/100)*$AJ$22)*$AN$22)*$AH$22)*Calculator!$G$15)-((((I23/100)*$AJ$22)*$AN$22)*$AH$22)+((((I23/100)*$AJ$23)*$AH$23)),IF(Calculator!$O$6="DUALHOMESTEAD",SUM((((I23/100)*$AJ$22)*$AH$22))+(((((I23/100)*$AJ$22)*$AN$22)*$AH$22)*Calculator!$G$14)-((((I23/100)*$AJ$22)*$AN$22)*$AH$22)+((((I23/100)*$AJ$23)*$AH$23)),IF(Calculator!$O$6="DUALBAND A",SUM((((I23/100)*$AJ$22)*$AH$22))+(((((I23/100)*$AJ$22)*$AN$22)*$AH$22)*Calculator!$G$16)-((((I23/100)*$AJ$22)*$AN$22)*$AH$22)+((((I23/100)*$AJ$23)*$AH$23)),IF(Calculator!$O$6="DUALBAND B",SUM((((I23/100)*$AJ$22)*$AH$22))+(((((I23/100)*$AJ$22)*$AN$22)*$AH$22)*Calculator!$G$17)-((((I23/100)*$AJ$22)*$AN$22)*$AH$22)+((((I23/100)*$AJ$23)*$AH$23)),IF(Calculator!$O$6="DUALBAND C",SUM((((I23/100)*$AJ$22)*$AH$22))+(((((I23/100)*$AJ$22)*$AN$22)*$AH$22)*Calculator!$G$18)-((((I23/100)*$AJ$22)*$AN$22)*$AH$22)+((((I23/100)*$AJ$23)*$AH$23)),IF(Calculator!$O$6="DUALBAND D",SUM((((I23/100)*$AJ$22)*$AH$22))+(((((I23/100)*$AJ$22)*$AN$22)*$AH$22)*Calculator!$G$19)-((((I23/100)*$AJ$22)*$AN$22)*$AH$22)+((((I23/100)*$AJ$23)*$AH$23)),IF(Calculator!$O$6="DUALURBANE",SUM((((I23/100)*$AJ$22)*$AH$22))+(((((I23/100)*$AJ$22)*$AN$22)*$AH$22)*Calculator!$G$20)-((((I23/100)*$AJ$22)*$AN$22)*$AH$22)+((((I23/100)*$AJ$23)*$AH$23)),IF(Calculator!$O$6="DUALSILVERANOD",SUM((((I23/100)*$AJ$22)*$AH$22))+(((((I23/100)*$AJ$22)*$AN$22)*$AH$22)*Calculator!$G$21)-((((I23/100)*$AJ$22)*$AN$22)*$AH$22)+((((I23/100)*$AJ$23)*$AH$23)),IF(Calculator!$O$6="DUALANOD",SUM((((I23/100)*$AJ$22)*$AH$22))+(((((I23/100)*$AJ$22)*$AN$22)*$AH$22)*Calculator!$G$22)-((((I23/100)*$AJ$22)*$AN$22)*$AH$22)+((((I23/100)*$AJ$23)*$AH$23))))))))))))))))))))))))</f>
        <v>269.04089404602041</v>
      </c>
      <c r="Y23" s="2">
        <f>IF(Calculator!$O$6="SINGLEBASE",SUM((((J23/100)*$AJ$22)*$AH$22))+((((J23/100)*$AJ$23)*$AH$23)),IF(Calculator!$O$6="SINGLEELEMENTS",SUM((((J23/100)*$AJ$22)*$AH$22))+(((((J23/100)*$AJ$22)*$AN$22)*$AH$22)*Calculator!$G$2)-((((J23/100)*$AJ$22)*$AN$22)*$AH$22)+((((J23/100)*$AJ$23)*$AH$23)),IF(Calculator!$O$6="SINGLESPECTRUM",SUM((((J23/100)*$AJ$22)*$AH$22))+(((((J23/100)*$AJ$22)*$AN$22)*$AH$22)*Calculator!$G$4)-((((J23/100)*$AJ$22)*$AN$22)*$AH$22)+((((J23/100)*$AJ$23)*$AH$23)),IF(Calculator!$O$6="SINGLEHOMESTEAD",SUM((((J23/100)*$AJ$22)*$AH$22))+(((((J23/100)*$AJ$22)*$AN$22)*$AH$22)*Calculator!$G$3)-((((J23/100)*$AJ$22)*$AN$22)*$AH$22)+((((J23/100)*$AJ$23)*$AH$23)),IF(Calculator!$O$6="SINGLEBAND A",SUM((((J23/100)*$AJ$22)*$AH$22))+(((((J23/100)*$AJ$22)*$AN$22)*$AH$22)*Calculator!$G$5)-((((J23/100)*$AJ$22)*$AN$22)*$AH$22)+((((J23/100)*$AJ$23)*$AH$23)),IF(Calculator!$O$6="SINGLEBAND B",SUM((((J23/100)*$AJ$22)*$AH$22))+(((((J23/100)*$AJ$22)*$AN$22)*$AH$22)*Calculator!$G$6)-((((J23/100)*$AJ$22)*$AN$22)*$AH$22)+((((J23/100)*$AJ$23)*$AH$23)),IF(Calculator!$O$6="SINGLEBAND C",SUM((((J23/100)*$AJ$22)*$AH$22))+(((((J23/100)*$AJ$22)*$AN$22)*$AH$22)*Calculator!$G$7)-((((J23/100)*$AJ$22)*$AN$22)*$AH$22)+((((J23/100)*$AJ$23)*$AH$23)),IF(Calculator!$O$6="SINGLEBAND D",SUM((((J23/100)*$AJ$22)*$AH$22))+(((((J23/100)*$AJ$22)*$AN$22)*$AH$22)*Calculator!$G$8)-((((J23/100)*$AJ$22)*$AN$22)*$AH$22)+((((J23/100)*$AJ$23)*$AH$23)),IF(Calculator!$O$6="SINGLEURBANE",SUM((((J23/100)*$AJ$22)*$AH$22))+(((((J23/100)*$AJ$22)*$AN$22)*$AH$22)*Calculator!$G$9)-((((J23/100)*$AJ$22)*$AN$22)*$AH$22)+((((J23/100)*$AJ$23)*$AH$23)),IF(Calculator!$O$6="SINGLESILVERANOD",SUM((((J23/100)*$AJ$22)*$AH$22))+(((((J23/100)*$AJ$22)*$AN$22)*$AH$22)*Calculator!$G$10)-((((J23/100)*$AJ$22)*$AN$22)*$AH$22)+((((J23/100)*$AJ$23)*$AH$23)),IF(Calculator!$O$6="SINGLEANOD",SUM((((J23/100)*$AJ$22)*$AH$22))+(((((J23/100)*$AJ$22)*$AN$22)*$AH$22)*Calculator!$G$11)-((((J23/100)*$AJ$22)*$AN$22)*$AH$22)+((((J23/100)*$AJ$23)*$AH$23)),IF(Calculator!$O$6="DUALBASE",SUM((((J23/100)*$AJ$22)*$AH$22))+(((((J23/100)*$AJ$22)*$AN$22)*$AH$22)*Calculator!$G$12)-((((J23/100)*$AJ$22)*$AN$22)*$AH$22)+((((J23/100)*$AJ$23)*$AH$23)),IF(Calculator!$O$6="DUALELEMENTS",SUM((((J23/100)*$AJ$22)*$AH$22))+(((((J23/100)*$AJ$22)*$AN$22)*$AH$22)*Calculator!$G$13)-((((J23/100)*$AJ$22)*$AN$22)*$AH$22)+((((J23/100)*$AJ$23)*$AH$23)),IF(Calculator!$O$6="DUALSPECTRUM",SUM((((J23/100)*$AJ$22)*$AH$22))+(((((J23/100)*$AJ$22)*$AN$22)*$AH$22)*Calculator!$G$15)-((((J23/100)*$AJ$22)*$AN$22)*$AH$22)+((((J23/100)*$AJ$23)*$AH$23)),IF(Calculator!$O$6="DUALHOMESTEAD",SUM((((J23/100)*$AJ$22)*$AH$22))+(((((J23/100)*$AJ$22)*$AN$22)*$AH$22)*Calculator!$G$14)-((((J23/100)*$AJ$22)*$AN$22)*$AH$22)+((((J23/100)*$AJ$23)*$AH$23)),IF(Calculator!$O$6="DUALBAND A",SUM((((J23/100)*$AJ$22)*$AH$22))+(((((J23/100)*$AJ$22)*$AN$22)*$AH$22)*Calculator!$G$16)-((((J23/100)*$AJ$22)*$AN$22)*$AH$22)+((((J23/100)*$AJ$23)*$AH$23)),IF(Calculator!$O$6="DUALBAND B",SUM((((J23/100)*$AJ$22)*$AH$22))+(((((J23/100)*$AJ$22)*$AN$22)*$AH$22)*Calculator!$G$17)-((((J23/100)*$AJ$22)*$AN$22)*$AH$22)+((((J23/100)*$AJ$23)*$AH$23)),IF(Calculator!$O$6="DUALBAND C",SUM((((J23/100)*$AJ$22)*$AH$22))+(((((J23/100)*$AJ$22)*$AN$22)*$AH$22)*Calculator!$G$18)-((((J23/100)*$AJ$22)*$AN$22)*$AH$22)+((((J23/100)*$AJ$23)*$AH$23)),IF(Calculator!$O$6="DUALBAND D",SUM((((J23/100)*$AJ$22)*$AH$22))+(((((J23/100)*$AJ$22)*$AN$22)*$AH$22)*Calculator!$G$19)-((((J23/100)*$AJ$22)*$AN$22)*$AH$22)+((((J23/100)*$AJ$23)*$AH$23)),IF(Calculator!$O$6="DUALURBANE",SUM((((J23/100)*$AJ$22)*$AH$22))+(((((J23/100)*$AJ$22)*$AN$22)*$AH$22)*Calculator!$G$20)-((((J23/100)*$AJ$22)*$AN$22)*$AH$22)+((((J23/100)*$AJ$23)*$AH$23)),IF(Calculator!$O$6="DUALSILVERANOD",SUM((((J23/100)*$AJ$22)*$AH$22))+(((((J23/100)*$AJ$22)*$AN$22)*$AH$22)*Calculator!$G$21)-((((J23/100)*$AJ$22)*$AN$22)*$AH$22)+((((J23/100)*$AJ$23)*$AH$23)),IF(Calculator!$O$6="DUALANOD",SUM((((J23/100)*$AJ$22)*$AH$22))+(((((J23/100)*$AJ$22)*$AN$22)*$AH$22)*Calculator!$G$22)-((((J23/100)*$AJ$22)*$AN$22)*$AH$22)+((((J23/100)*$AJ$23)*$AH$23))))))))))))))))))))))))</f>
        <v>273.04262855224601</v>
      </c>
      <c r="Z23" s="2">
        <f>IF(Calculator!$O$6="SINGLEBASE",SUM((((K23/100)*$AJ$22)*$AH$22))+((((K23/100)*$AJ$23)*$AH$23)),IF(Calculator!$O$6="SINGLEELEMENTS",SUM((((K23/100)*$AJ$22)*$AH$22))+(((((K23/100)*$AJ$22)*$AN$22)*$AH$22)*Calculator!$G$2)-((((K23/100)*$AJ$22)*$AN$22)*$AH$22)+((((K23/100)*$AJ$23)*$AH$23)),IF(Calculator!$O$6="SINGLESPECTRUM",SUM((((K23/100)*$AJ$22)*$AH$22))+(((((K23/100)*$AJ$22)*$AN$22)*$AH$22)*Calculator!$G$4)-((((K23/100)*$AJ$22)*$AN$22)*$AH$22)+((((K23/100)*$AJ$23)*$AH$23)),IF(Calculator!$O$6="SINGLEHOMESTEAD",SUM((((K23/100)*$AJ$22)*$AH$22))+(((((K23/100)*$AJ$22)*$AN$22)*$AH$22)*Calculator!$G$3)-((((K23/100)*$AJ$22)*$AN$22)*$AH$22)+((((K23/100)*$AJ$23)*$AH$23)),IF(Calculator!$O$6="SINGLEBAND A",SUM((((K23/100)*$AJ$22)*$AH$22))+(((((K23/100)*$AJ$22)*$AN$22)*$AH$22)*Calculator!$G$5)-((((K23/100)*$AJ$22)*$AN$22)*$AH$22)+((((K23/100)*$AJ$23)*$AH$23)),IF(Calculator!$O$6="SINGLEBAND B",SUM((((K23/100)*$AJ$22)*$AH$22))+(((((K23/100)*$AJ$22)*$AN$22)*$AH$22)*Calculator!$G$6)-((((K23/100)*$AJ$22)*$AN$22)*$AH$22)+((((K23/100)*$AJ$23)*$AH$23)),IF(Calculator!$O$6="SINGLEBAND C",SUM((((K23/100)*$AJ$22)*$AH$22))+(((((K23/100)*$AJ$22)*$AN$22)*$AH$22)*Calculator!$G$7)-((((K23/100)*$AJ$22)*$AN$22)*$AH$22)+((((K23/100)*$AJ$23)*$AH$23)),IF(Calculator!$O$6="SINGLEBAND D",SUM((((K23/100)*$AJ$22)*$AH$22))+(((((K23/100)*$AJ$22)*$AN$22)*$AH$22)*Calculator!$G$8)-((((K23/100)*$AJ$22)*$AN$22)*$AH$22)+((((K23/100)*$AJ$23)*$AH$23)),IF(Calculator!$O$6="SINGLEURBANE",SUM((((K23/100)*$AJ$22)*$AH$22))+(((((K23/100)*$AJ$22)*$AN$22)*$AH$22)*Calculator!$G$9)-((((K23/100)*$AJ$22)*$AN$22)*$AH$22)+((((K23/100)*$AJ$23)*$AH$23)),IF(Calculator!$O$6="SINGLESILVERANOD",SUM((((K23/100)*$AJ$22)*$AH$22))+(((((K23/100)*$AJ$22)*$AN$22)*$AH$22)*Calculator!$G$10)-((((K23/100)*$AJ$22)*$AN$22)*$AH$22)+((((K23/100)*$AJ$23)*$AH$23)),IF(Calculator!$O$6="SINGLEANOD",SUM((((K23/100)*$AJ$22)*$AH$22))+(((((K23/100)*$AJ$22)*$AN$22)*$AH$22)*Calculator!$G$11)-((((K23/100)*$AJ$22)*$AN$22)*$AH$22)+((((K23/100)*$AJ$23)*$AH$23)),IF(Calculator!$O$6="DUALBASE",SUM((((K23/100)*$AJ$22)*$AH$22))+(((((K23/100)*$AJ$22)*$AN$22)*$AH$22)*Calculator!$G$12)-((((K23/100)*$AJ$22)*$AN$22)*$AH$22)+((((K23/100)*$AJ$23)*$AH$23)),IF(Calculator!$O$6="DUALELEMENTS",SUM((((K23/100)*$AJ$22)*$AH$22))+(((((K23/100)*$AJ$22)*$AN$22)*$AH$22)*Calculator!$G$13)-((((K23/100)*$AJ$22)*$AN$22)*$AH$22)+((((K23/100)*$AJ$23)*$AH$23)),IF(Calculator!$O$6="DUALSPECTRUM",SUM((((K23/100)*$AJ$22)*$AH$22))+(((((K23/100)*$AJ$22)*$AN$22)*$AH$22)*Calculator!$G$15)-((((K23/100)*$AJ$22)*$AN$22)*$AH$22)+((((K23/100)*$AJ$23)*$AH$23)),IF(Calculator!$O$6="DUALHOMESTEAD",SUM((((K23/100)*$AJ$22)*$AH$22))+(((((K23/100)*$AJ$22)*$AN$22)*$AH$22)*Calculator!$G$14)-((((K23/100)*$AJ$22)*$AN$22)*$AH$22)+((((K23/100)*$AJ$23)*$AH$23)),IF(Calculator!$O$6="DUALBAND A",SUM((((K23/100)*$AJ$22)*$AH$22))+(((((K23/100)*$AJ$22)*$AN$22)*$AH$22)*Calculator!$G$16)-((((K23/100)*$AJ$22)*$AN$22)*$AH$22)+((((K23/100)*$AJ$23)*$AH$23)),IF(Calculator!$O$6="DUALBAND B",SUM((((K23/100)*$AJ$22)*$AH$22))+(((((K23/100)*$AJ$22)*$AN$22)*$AH$22)*Calculator!$G$17)-((((K23/100)*$AJ$22)*$AN$22)*$AH$22)+((((K23/100)*$AJ$23)*$AH$23)),IF(Calculator!$O$6="DUALBAND C",SUM((((K23/100)*$AJ$22)*$AH$22))+(((((K23/100)*$AJ$22)*$AN$22)*$AH$22)*Calculator!$G$18)-((((K23/100)*$AJ$22)*$AN$22)*$AH$22)+((((K23/100)*$AJ$23)*$AH$23)),IF(Calculator!$O$6="DUALBAND D",SUM((((K23/100)*$AJ$22)*$AH$22))+(((((K23/100)*$AJ$22)*$AN$22)*$AH$22)*Calculator!$G$19)-((((K23/100)*$AJ$22)*$AN$22)*$AH$22)+((((K23/100)*$AJ$23)*$AH$23)),IF(Calculator!$O$6="DUALURBANE",SUM((((K23/100)*$AJ$22)*$AH$22))+(((((K23/100)*$AJ$22)*$AN$22)*$AH$22)*Calculator!$G$20)-((((K23/100)*$AJ$22)*$AN$22)*$AH$22)+((((K23/100)*$AJ$23)*$AH$23)),IF(Calculator!$O$6="DUALSILVERANOD",SUM((((K23/100)*$AJ$22)*$AH$22))+(((((K23/100)*$AJ$22)*$AN$22)*$AH$22)*Calculator!$G$21)-((((K23/100)*$AJ$22)*$AN$22)*$AH$22)+((((K23/100)*$AJ$23)*$AH$23)),IF(Calculator!$O$6="DUALANOD",SUM((((K23/100)*$AJ$22)*$AH$22))+(((((K23/100)*$AJ$22)*$AN$22)*$AH$22)*Calculator!$G$22)-((((K23/100)*$AJ$22)*$AN$22)*$AH$22)+((((K23/100)*$AJ$23)*$AH$23))))))))))))))))))))))))</f>
        <v>277.04433690795895</v>
      </c>
      <c r="AA23" s="2">
        <f>IF(Calculator!$O$6="SINGLEBASE",SUM((((L23/100)*$AJ$22)*$AH$22))+((((L23/100)*$AJ$23)*$AH$23)),IF(Calculator!$O$6="SINGLEELEMENTS",SUM((((L23/100)*$AJ$22)*$AH$22))+(((((L23/100)*$AJ$22)*$AN$22)*$AH$22)*Calculator!$G$2)-((((L23/100)*$AJ$22)*$AN$22)*$AH$22)+((((L23/100)*$AJ$23)*$AH$23)),IF(Calculator!$O$6="SINGLESPECTRUM",SUM((((L23/100)*$AJ$22)*$AH$22))+(((((L23/100)*$AJ$22)*$AN$22)*$AH$22)*Calculator!$G$4)-((((L23/100)*$AJ$22)*$AN$22)*$AH$22)+((((L23/100)*$AJ$23)*$AH$23)),IF(Calculator!$O$6="SINGLEHOMESTEAD",SUM((((L23/100)*$AJ$22)*$AH$22))+(((((L23/100)*$AJ$22)*$AN$22)*$AH$22)*Calculator!$G$3)-((((L23/100)*$AJ$22)*$AN$22)*$AH$22)+((((L23/100)*$AJ$23)*$AH$23)),IF(Calculator!$O$6="SINGLEBAND A",SUM((((L23/100)*$AJ$22)*$AH$22))+(((((L23/100)*$AJ$22)*$AN$22)*$AH$22)*Calculator!$G$5)-((((L23/100)*$AJ$22)*$AN$22)*$AH$22)+((((L23/100)*$AJ$23)*$AH$23)),IF(Calculator!$O$6="SINGLEBAND B",SUM((((L23/100)*$AJ$22)*$AH$22))+(((((L23/100)*$AJ$22)*$AN$22)*$AH$22)*Calculator!$G$6)-((((L23/100)*$AJ$22)*$AN$22)*$AH$22)+((((L23/100)*$AJ$23)*$AH$23)),IF(Calculator!$O$6="SINGLEBAND C",SUM((((L23/100)*$AJ$22)*$AH$22))+(((((L23/100)*$AJ$22)*$AN$22)*$AH$22)*Calculator!$G$7)-((((L23/100)*$AJ$22)*$AN$22)*$AH$22)+((((L23/100)*$AJ$23)*$AH$23)),IF(Calculator!$O$6="SINGLEBAND D",SUM((((L23/100)*$AJ$22)*$AH$22))+(((((L23/100)*$AJ$22)*$AN$22)*$AH$22)*Calculator!$G$8)-((((L23/100)*$AJ$22)*$AN$22)*$AH$22)+((((L23/100)*$AJ$23)*$AH$23)),IF(Calculator!$O$6="SINGLEURBANE",SUM((((L23/100)*$AJ$22)*$AH$22))+(((((L23/100)*$AJ$22)*$AN$22)*$AH$22)*Calculator!$G$9)-((((L23/100)*$AJ$22)*$AN$22)*$AH$22)+((((L23/100)*$AJ$23)*$AH$23)),IF(Calculator!$O$6="SINGLESILVERANOD",SUM((((L23/100)*$AJ$22)*$AH$22))+(((((L23/100)*$AJ$22)*$AN$22)*$AH$22)*Calculator!$G$10)-((((L23/100)*$AJ$22)*$AN$22)*$AH$22)+((((L23/100)*$AJ$23)*$AH$23)),IF(Calculator!$O$6="SINGLEANOD",SUM((((L23/100)*$AJ$22)*$AH$22))+(((((L23/100)*$AJ$22)*$AN$22)*$AH$22)*Calculator!$G$11)-((((L23/100)*$AJ$22)*$AN$22)*$AH$22)+((((L23/100)*$AJ$23)*$AH$23)),IF(Calculator!$O$6="DUALBASE",SUM((((L23/100)*$AJ$22)*$AH$22))+(((((L23/100)*$AJ$22)*$AN$22)*$AH$22)*Calculator!$G$12)-((((L23/100)*$AJ$22)*$AN$22)*$AH$22)+((((L23/100)*$AJ$23)*$AH$23)),IF(Calculator!$O$6="DUALELEMENTS",SUM((((L23/100)*$AJ$22)*$AH$22))+(((((L23/100)*$AJ$22)*$AN$22)*$AH$22)*Calculator!$G$13)-((((L23/100)*$AJ$22)*$AN$22)*$AH$22)+((((L23/100)*$AJ$23)*$AH$23)),IF(Calculator!$O$6="DUALSPECTRUM",SUM((((L23/100)*$AJ$22)*$AH$22))+(((((L23/100)*$AJ$22)*$AN$22)*$AH$22)*Calculator!$G$15)-((((L23/100)*$AJ$22)*$AN$22)*$AH$22)+((((L23/100)*$AJ$23)*$AH$23)),IF(Calculator!$O$6="DUALHOMESTEAD",SUM((((L23/100)*$AJ$22)*$AH$22))+(((((L23/100)*$AJ$22)*$AN$22)*$AH$22)*Calculator!$G$14)-((((L23/100)*$AJ$22)*$AN$22)*$AH$22)+((((L23/100)*$AJ$23)*$AH$23)),IF(Calculator!$O$6="DUALBAND A",SUM((((L23/100)*$AJ$22)*$AH$22))+(((((L23/100)*$AJ$22)*$AN$22)*$AH$22)*Calculator!$G$16)-((((L23/100)*$AJ$22)*$AN$22)*$AH$22)+((((L23/100)*$AJ$23)*$AH$23)),IF(Calculator!$O$6="DUALBAND B",SUM((((L23/100)*$AJ$22)*$AH$22))+(((((L23/100)*$AJ$22)*$AN$22)*$AH$22)*Calculator!$G$17)-((((L23/100)*$AJ$22)*$AN$22)*$AH$22)+((((L23/100)*$AJ$23)*$AH$23)),IF(Calculator!$O$6="DUALBAND C",SUM((((L23/100)*$AJ$22)*$AH$22))+(((((L23/100)*$AJ$22)*$AN$22)*$AH$22)*Calculator!$G$18)-((((L23/100)*$AJ$22)*$AN$22)*$AH$22)+((((L23/100)*$AJ$23)*$AH$23)),IF(Calculator!$O$6="DUALBAND D",SUM((((L23/100)*$AJ$22)*$AH$22))+(((((L23/100)*$AJ$22)*$AN$22)*$AH$22)*Calculator!$G$19)-((((L23/100)*$AJ$22)*$AN$22)*$AH$22)+((((L23/100)*$AJ$23)*$AH$23)),IF(Calculator!$O$6="DUALURBANE",SUM((((L23/100)*$AJ$22)*$AH$22))+(((((L23/100)*$AJ$22)*$AN$22)*$AH$22)*Calculator!$G$20)-((((L23/100)*$AJ$22)*$AN$22)*$AH$22)+((((L23/100)*$AJ$23)*$AH$23)),IF(Calculator!$O$6="DUALSILVERANOD",SUM((((L23/100)*$AJ$22)*$AH$22))+(((((L23/100)*$AJ$22)*$AN$22)*$AH$22)*Calculator!$G$21)-((((L23/100)*$AJ$22)*$AN$22)*$AH$22)+((((L23/100)*$AJ$23)*$AH$23)),IF(Calculator!$O$6="DUALANOD",SUM((((L23/100)*$AJ$22)*$AH$22))+(((((L23/100)*$AJ$22)*$AN$22)*$AH$22)*Calculator!$G$22)-((((L23/100)*$AJ$22)*$AN$22)*$AH$22)+((((L23/100)*$AJ$23)*$AH$23))))))))))))))))))))))))</f>
        <v>281.04607141418455</v>
      </c>
      <c r="AB23" s="2">
        <f>IF(Calculator!$O$6="SINGLEBASE",SUM((((M23/100)*$AJ$22)*$AH$22))+((((M23/100)*$AJ$23)*$AH$23)),IF(Calculator!$O$6="SINGLEELEMENTS",SUM((((M23/100)*$AJ$22)*$AH$22))+(((((M23/100)*$AJ$22)*$AN$22)*$AH$22)*Calculator!$G$2)-((((M23/100)*$AJ$22)*$AN$22)*$AH$22)+((((M23/100)*$AJ$23)*$AH$23)),IF(Calculator!$O$6="SINGLESPECTRUM",SUM((((M23/100)*$AJ$22)*$AH$22))+(((((M23/100)*$AJ$22)*$AN$22)*$AH$22)*Calculator!$G$4)-((((M23/100)*$AJ$22)*$AN$22)*$AH$22)+((((M23/100)*$AJ$23)*$AH$23)),IF(Calculator!$O$6="SINGLEHOMESTEAD",SUM((((M23/100)*$AJ$22)*$AH$22))+(((((M23/100)*$AJ$22)*$AN$22)*$AH$22)*Calculator!$G$3)-((((M23/100)*$AJ$22)*$AN$22)*$AH$22)+((((M23/100)*$AJ$23)*$AH$23)),IF(Calculator!$O$6="SINGLEBAND A",SUM((((M23/100)*$AJ$22)*$AH$22))+(((((M23/100)*$AJ$22)*$AN$22)*$AH$22)*Calculator!$G$5)-((((M23/100)*$AJ$22)*$AN$22)*$AH$22)+((((M23/100)*$AJ$23)*$AH$23)),IF(Calculator!$O$6="SINGLEBAND B",SUM((((M23/100)*$AJ$22)*$AH$22))+(((((M23/100)*$AJ$22)*$AN$22)*$AH$22)*Calculator!$G$6)-((((M23/100)*$AJ$22)*$AN$22)*$AH$22)+((((M23/100)*$AJ$23)*$AH$23)),IF(Calculator!$O$6="SINGLEBAND C",SUM((((M23/100)*$AJ$22)*$AH$22))+(((((M23/100)*$AJ$22)*$AN$22)*$AH$22)*Calculator!$G$7)-((((M23/100)*$AJ$22)*$AN$22)*$AH$22)+((((M23/100)*$AJ$23)*$AH$23)),IF(Calculator!$O$6="SINGLEBAND D",SUM((((M23/100)*$AJ$22)*$AH$22))+(((((M23/100)*$AJ$22)*$AN$22)*$AH$22)*Calculator!$G$8)-((((M23/100)*$AJ$22)*$AN$22)*$AH$22)+((((M23/100)*$AJ$23)*$AH$23)),IF(Calculator!$O$6="SINGLEURBANE",SUM((((M23/100)*$AJ$22)*$AH$22))+(((((M23/100)*$AJ$22)*$AN$22)*$AH$22)*Calculator!$G$9)-((((M23/100)*$AJ$22)*$AN$22)*$AH$22)+((((M23/100)*$AJ$23)*$AH$23)),IF(Calculator!$O$6="SINGLESILVERANOD",SUM((((M23/100)*$AJ$22)*$AH$22))+(((((M23/100)*$AJ$22)*$AN$22)*$AH$22)*Calculator!$G$10)-((((M23/100)*$AJ$22)*$AN$22)*$AH$22)+((((M23/100)*$AJ$23)*$AH$23)),IF(Calculator!$O$6="SINGLEANOD",SUM((((M23/100)*$AJ$22)*$AH$22))+(((((M23/100)*$AJ$22)*$AN$22)*$AH$22)*Calculator!$G$11)-((((M23/100)*$AJ$22)*$AN$22)*$AH$22)+((((M23/100)*$AJ$23)*$AH$23)),IF(Calculator!$O$6="DUALBASE",SUM((((M23/100)*$AJ$22)*$AH$22))+(((((M23/100)*$AJ$22)*$AN$22)*$AH$22)*Calculator!$G$12)-((((M23/100)*$AJ$22)*$AN$22)*$AH$22)+((((M23/100)*$AJ$23)*$AH$23)),IF(Calculator!$O$6="DUALELEMENTS",SUM((((M23/100)*$AJ$22)*$AH$22))+(((((M23/100)*$AJ$22)*$AN$22)*$AH$22)*Calculator!$G$13)-((((M23/100)*$AJ$22)*$AN$22)*$AH$22)+((((M23/100)*$AJ$23)*$AH$23)),IF(Calculator!$O$6="DUALSPECTRUM",SUM((((M23/100)*$AJ$22)*$AH$22))+(((((M23/100)*$AJ$22)*$AN$22)*$AH$22)*Calculator!$G$15)-((((M23/100)*$AJ$22)*$AN$22)*$AH$22)+((((M23/100)*$AJ$23)*$AH$23)),IF(Calculator!$O$6="DUALHOMESTEAD",SUM((((M23/100)*$AJ$22)*$AH$22))+(((((M23/100)*$AJ$22)*$AN$22)*$AH$22)*Calculator!$G$14)-((((M23/100)*$AJ$22)*$AN$22)*$AH$22)+((((M23/100)*$AJ$23)*$AH$23)),IF(Calculator!$O$6="DUALBAND A",SUM((((M23/100)*$AJ$22)*$AH$22))+(((((M23/100)*$AJ$22)*$AN$22)*$AH$22)*Calculator!$G$16)-((((M23/100)*$AJ$22)*$AN$22)*$AH$22)+((((M23/100)*$AJ$23)*$AH$23)),IF(Calculator!$O$6="DUALBAND B",SUM((((M23/100)*$AJ$22)*$AH$22))+(((((M23/100)*$AJ$22)*$AN$22)*$AH$22)*Calculator!$G$17)-((((M23/100)*$AJ$22)*$AN$22)*$AH$22)+((((M23/100)*$AJ$23)*$AH$23)),IF(Calculator!$O$6="DUALBAND C",SUM((((M23/100)*$AJ$22)*$AH$22))+(((((M23/100)*$AJ$22)*$AN$22)*$AH$22)*Calculator!$G$18)-((((M23/100)*$AJ$22)*$AN$22)*$AH$22)+((((M23/100)*$AJ$23)*$AH$23)),IF(Calculator!$O$6="DUALBAND D",SUM((((M23/100)*$AJ$22)*$AH$22))+(((((M23/100)*$AJ$22)*$AN$22)*$AH$22)*Calculator!$G$19)-((((M23/100)*$AJ$22)*$AN$22)*$AH$22)+((((M23/100)*$AJ$23)*$AH$23)),IF(Calculator!$O$6="DUALURBANE",SUM((((M23/100)*$AJ$22)*$AH$22))+(((((M23/100)*$AJ$22)*$AN$22)*$AH$22)*Calculator!$G$20)-((((M23/100)*$AJ$22)*$AN$22)*$AH$22)+((((M23/100)*$AJ$23)*$AH$23)),IF(Calculator!$O$6="DUALSILVERANOD",SUM((((M23/100)*$AJ$22)*$AH$22))+(((((M23/100)*$AJ$22)*$AN$22)*$AH$22)*Calculator!$G$21)-((((M23/100)*$AJ$22)*$AN$22)*$AH$22)+((((M23/100)*$AJ$23)*$AH$23)),IF(Calculator!$O$6="DUALANOD",SUM((((M23/100)*$AJ$22)*$AH$22))+(((((M23/100)*$AJ$22)*$AN$22)*$AH$22)*Calculator!$G$22)-((((M23/100)*$AJ$22)*$AN$22)*$AH$22)+((((M23/100)*$AJ$23)*$AH$23))))))))))))))))))))))))</f>
        <v>285.34341131591793</v>
      </c>
      <c r="AC23" s="2">
        <f>IF(Calculator!$O$6="SINGLEBASE",SUM((((N23/100)*$AJ$22)*$AH$22))+((((N23/100)*$AJ$23)*$AH$23)),IF(Calculator!$O$6="SINGLEELEMENTS",SUM((((N23/100)*$AJ$22)*$AH$22))+(((((N23/100)*$AJ$22)*$AN$22)*$AH$22)*Calculator!$G$2)-((((N23/100)*$AJ$22)*$AN$22)*$AH$22)+((((N23/100)*$AJ$23)*$AH$23)),IF(Calculator!$O$6="SINGLESPECTRUM",SUM((((N23/100)*$AJ$22)*$AH$22))+(((((N23/100)*$AJ$22)*$AN$22)*$AH$22)*Calculator!$G$4)-((((N23/100)*$AJ$22)*$AN$22)*$AH$22)+((((N23/100)*$AJ$23)*$AH$23)),IF(Calculator!$O$6="SINGLEHOMESTEAD",SUM((((N23/100)*$AJ$22)*$AH$22))+(((((N23/100)*$AJ$22)*$AN$22)*$AH$22)*Calculator!$G$3)-((((N23/100)*$AJ$22)*$AN$22)*$AH$22)+((((N23/100)*$AJ$23)*$AH$23)),IF(Calculator!$O$6="SINGLEBAND A",SUM((((N23/100)*$AJ$22)*$AH$22))+(((((N23/100)*$AJ$22)*$AN$22)*$AH$22)*Calculator!$G$5)-((((N23/100)*$AJ$22)*$AN$22)*$AH$22)+((((N23/100)*$AJ$23)*$AH$23)),IF(Calculator!$O$6="SINGLEBAND B",SUM((((N23/100)*$AJ$22)*$AH$22))+(((((N23/100)*$AJ$22)*$AN$22)*$AH$22)*Calculator!$G$6)-((((N23/100)*$AJ$22)*$AN$22)*$AH$22)+((((N23/100)*$AJ$23)*$AH$23)),IF(Calculator!$O$6="SINGLEBAND C",SUM((((N23/100)*$AJ$22)*$AH$22))+(((((N23/100)*$AJ$22)*$AN$22)*$AH$22)*Calculator!$G$7)-((((N23/100)*$AJ$22)*$AN$22)*$AH$22)+((((N23/100)*$AJ$23)*$AH$23)),IF(Calculator!$O$6="SINGLEBAND D",SUM((((N23/100)*$AJ$22)*$AH$22))+(((((N23/100)*$AJ$22)*$AN$22)*$AH$22)*Calculator!$G$8)-((((N23/100)*$AJ$22)*$AN$22)*$AH$22)+((((N23/100)*$AJ$23)*$AH$23)),IF(Calculator!$O$6="SINGLEURBANE",SUM((((N23/100)*$AJ$22)*$AH$22))+(((((N23/100)*$AJ$22)*$AN$22)*$AH$22)*Calculator!$G$9)-((((N23/100)*$AJ$22)*$AN$22)*$AH$22)+((((N23/100)*$AJ$23)*$AH$23)),IF(Calculator!$O$6="SINGLESILVERANOD",SUM((((N23/100)*$AJ$22)*$AH$22))+(((((N23/100)*$AJ$22)*$AN$22)*$AH$22)*Calculator!$G$10)-((((N23/100)*$AJ$22)*$AN$22)*$AH$22)+((((N23/100)*$AJ$23)*$AH$23)),IF(Calculator!$O$6="SINGLEANOD",SUM((((N23/100)*$AJ$22)*$AH$22))+(((((N23/100)*$AJ$22)*$AN$22)*$AH$22)*Calculator!$G$11)-((((N23/100)*$AJ$22)*$AN$22)*$AH$22)+((((N23/100)*$AJ$23)*$AH$23)),IF(Calculator!$O$6="DUALBASE",SUM((((N23/100)*$AJ$22)*$AH$22))+(((((N23/100)*$AJ$22)*$AN$22)*$AH$22)*Calculator!$G$12)-((((N23/100)*$AJ$22)*$AN$22)*$AH$22)+((((N23/100)*$AJ$23)*$AH$23)),IF(Calculator!$O$6="DUALELEMENTS",SUM((((N23/100)*$AJ$22)*$AH$22))+(((((N23/100)*$AJ$22)*$AN$22)*$AH$22)*Calculator!$G$13)-((((N23/100)*$AJ$22)*$AN$22)*$AH$22)+((((N23/100)*$AJ$23)*$AH$23)),IF(Calculator!$O$6="DUALSPECTRUM",SUM((((N23/100)*$AJ$22)*$AH$22))+(((((N23/100)*$AJ$22)*$AN$22)*$AH$22)*Calculator!$G$15)-((((N23/100)*$AJ$22)*$AN$22)*$AH$22)+((((N23/100)*$AJ$23)*$AH$23)),IF(Calculator!$O$6="DUALHOMESTEAD",SUM((((N23/100)*$AJ$22)*$AH$22))+(((((N23/100)*$AJ$22)*$AN$22)*$AH$22)*Calculator!$G$14)-((((N23/100)*$AJ$22)*$AN$22)*$AH$22)+((((N23/100)*$AJ$23)*$AH$23)),IF(Calculator!$O$6="DUALBAND A",SUM((((N23/100)*$AJ$22)*$AH$22))+(((((N23/100)*$AJ$22)*$AN$22)*$AH$22)*Calculator!$G$16)-((((N23/100)*$AJ$22)*$AN$22)*$AH$22)+((((N23/100)*$AJ$23)*$AH$23)),IF(Calculator!$O$6="DUALBAND B",SUM((((N23/100)*$AJ$22)*$AH$22))+(((((N23/100)*$AJ$22)*$AN$22)*$AH$22)*Calculator!$G$17)-((((N23/100)*$AJ$22)*$AN$22)*$AH$22)+((((N23/100)*$AJ$23)*$AH$23)),IF(Calculator!$O$6="DUALBAND C",SUM((((N23/100)*$AJ$22)*$AH$22))+(((((N23/100)*$AJ$22)*$AN$22)*$AH$22)*Calculator!$G$18)-((((N23/100)*$AJ$22)*$AN$22)*$AH$22)+((((N23/100)*$AJ$23)*$AH$23)),IF(Calculator!$O$6="DUALBAND D",SUM((((N23/100)*$AJ$22)*$AH$22))+(((((N23/100)*$AJ$22)*$AN$22)*$AH$22)*Calculator!$G$19)-((((N23/100)*$AJ$22)*$AN$22)*$AH$22)+((((N23/100)*$AJ$23)*$AH$23)),IF(Calculator!$O$6="DUALURBANE",SUM((((N23/100)*$AJ$22)*$AH$22))+(((((N23/100)*$AJ$22)*$AN$22)*$AH$22)*Calculator!$G$20)-((((N23/100)*$AJ$22)*$AN$22)*$AH$22)+((((N23/100)*$AJ$23)*$AH$23)),IF(Calculator!$O$6="DUALSILVERANOD",SUM((((N23/100)*$AJ$22)*$AH$22))+(((((N23/100)*$AJ$22)*$AN$22)*$AH$22)*Calculator!$G$21)-((((N23/100)*$AJ$22)*$AN$22)*$AH$22)+((((N23/100)*$AJ$23)*$AH$23)),IF(Calculator!$O$6="DUALANOD",SUM((((N23/100)*$AJ$22)*$AH$22))+(((((N23/100)*$AJ$22)*$AN$22)*$AH$22)*Calculator!$G$22)-((((N23/100)*$AJ$22)*$AN$22)*$AH$22)+((((N23/100)*$AJ$23)*$AH$23))))))))))))))))))))))))</f>
        <v>289.34514582214348</v>
      </c>
      <c r="AE23" t="s">
        <v>33</v>
      </c>
      <c r="AF23" s="6">
        <f>SUM('Front Sheet'!$C$16*100)</f>
        <v>59</v>
      </c>
      <c r="AG23" t="s">
        <v>33</v>
      </c>
      <c r="AH23">
        <f>SUM(100-AF23)/100</f>
        <v>0.41</v>
      </c>
      <c r="AI23" t="s">
        <v>33</v>
      </c>
      <c r="AJ23">
        <v>41.31041377560917</v>
      </c>
      <c r="AL23" t="s">
        <v>1389</v>
      </c>
      <c r="AM23">
        <v>0</v>
      </c>
      <c r="AN23">
        <f>AM23/100</f>
        <v>0</v>
      </c>
    </row>
    <row r="24" spans="1:40">
      <c r="A24" s="8" t="s">
        <v>1438</v>
      </c>
      <c r="B24" s="2">
        <v>579.94361938476561</v>
      </c>
      <c r="C24" s="2">
        <v>589.70394744873045</v>
      </c>
      <c r="D24" s="2">
        <v>599.46427551269528</v>
      </c>
      <c r="E24" s="2">
        <v>609.22453979492184</v>
      </c>
      <c r="F24" s="2">
        <v>618.98486785888667</v>
      </c>
      <c r="G24" s="2">
        <v>628.74513214111323</v>
      </c>
      <c r="H24" s="2">
        <v>638.50546020507807</v>
      </c>
      <c r="I24" s="2">
        <v>669.41657806396483</v>
      </c>
      <c r="J24" s="2">
        <v>679.17684234619139</v>
      </c>
      <c r="K24" s="2">
        <v>688.92671020507805</v>
      </c>
      <c r="L24" s="2">
        <v>698.68697448730461</v>
      </c>
      <c r="M24" s="2">
        <v>709.16835510253907</v>
      </c>
      <c r="N24" s="2">
        <v>718.92861938476563</v>
      </c>
      <c r="P24" s="8">
        <v>850</v>
      </c>
      <c r="Q24" s="2">
        <f>IF(Calculator!$O$6="SINGLEBASE",SUM((((B24/100)*$AJ$22)*$AH$22))+((((B24/100)*$AJ$23)*$AH$23)),IF(Calculator!$O$6="SINGLEELEMENTS",SUM((((B24/100)*$AJ$22)*$AH$22))+(((((B24/100)*$AJ$22)*$AN$22)*$AH$22)*Calculator!$G$2)-((((B24/100)*$AJ$22)*$AN$22)*$AH$22)+((((B24/100)*$AJ$23)*$AH$23)),IF(Calculator!$O$6="SINGLESPECTRUM",SUM((((B24/100)*$AJ$22)*$AH$22))+(((((B24/100)*$AJ$22)*$AN$22)*$AH$22)*Calculator!$G$4)-((((B24/100)*$AJ$22)*$AN$22)*$AH$22)+((((B24/100)*$AJ$23)*$AH$23)),IF(Calculator!$O$6="SINGLEHOMESTEAD",SUM((((B24/100)*$AJ$22)*$AH$22))+(((((B24/100)*$AJ$22)*$AN$22)*$AH$22)*Calculator!$G$3)-((((B24/100)*$AJ$22)*$AN$22)*$AH$22)+((((B24/100)*$AJ$23)*$AH$23)),IF(Calculator!$O$6="SINGLEBAND A",SUM((((B24/100)*$AJ$22)*$AH$22))+(((((B24/100)*$AJ$22)*$AN$22)*$AH$22)*Calculator!$G$5)-((((B24/100)*$AJ$22)*$AN$22)*$AH$22)+((((B24/100)*$AJ$23)*$AH$23)),IF(Calculator!$O$6="SINGLEBAND B",SUM((((B24/100)*$AJ$22)*$AH$22))+(((((B24/100)*$AJ$22)*$AN$22)*$AH$22)*Calculator!$G$6)-((((B24/100)*$AJ$22)*$AN$22)*$AH$22)+((((B24/100)*$AJ$23)*$AH$23)),IF(Calculator!$O$6="SINGLEBAND C",SUM((((B24/100)*$AJ$22)*$AH$22))+(((((B24/100)*$AJ$22)*$AN$22)*$AH$22)*Calculator!$G$7)-((((B24/100)*$AJ$22)*$AN$22)*$AH$22)+((((B24/100)*$AJ$23)*$AH$23)),IF(Calculator!$O$6="SINGLEBAND D",SUM((((B24/100)*$AJ$22)*$AH$22))+(((((B24/100)*$AJ$22)*$AN$22)*$AH$22)*Calculator!$G$8)-((((B24/100)*$AJ$22)*$AN$22)*$AH$22)+((((B24/100)*$AJ$23)*$AH$23)),IF(Calculator!$O$6="SINGLEURBANE",SUM((((B24/100)*$AJ$22)*$AH$22))+(((((B24/100)*$AJ$22)*$AN$22)*$AH$22)*Calculator!$G$9)-((((B24/100)*$AJ$22)*$AN$22)*$AH$22)+((((B24/100)*$AJ$23)*$AH$23)),IF(Calculator!$O$6="SINGLESILVERANOD",SUM((((B24/100)*$AJ$22)*$AH$22))+(((((B24/100)*$AJ$22)*$AN$22)*$AH$22)*Calculator!$G$10)-((((B24/100)*$AJ$22)*$AN$22)*$AH$22)+((((B24/100)*$AJ$23)*$AH$23)),IF(Calculator!$O$6="SINGLEANOD",SUM((((B24/100)*$AJ$22)*$AH$22))+(((((B24/100)*$AJ$22)*$AN$22)*$AH$22)*Calculator!$G$11)-((((B24/100)*$AJ$22)*$AN$22)*$AH$22)+((((B24/100)*$AJ$23)*$AH$23)),IF(Calculator!$O$6="DUALBASE",SUM((((B24/100)*$AJ$22)*$AH$22))+(((((B24/100)*$AJ$22)*$AN$22)*$AH$22)*Calculator!$G$12)-((((B24/100)*$AJ$22)*$AN$22)*$AH$22)+((((B24/100)*$AJ$23)*$AH$23)),IF(Calculator!$O$6="DUALELEMENTS",SUM((((B24/100)*$AJ$22)*$AH$22))+(((((B24/100)*$AJ$22)*$AN$22)*$AH$22)*Calculator!$G$13)-((((B24/100)*$AJ$22)*$AN$22)*$AH$22)+((((B24/100)*$AJ$23)*$AH$23)),IF(Calculator!$O$6="DUALSPECTRUM",SUM((((B24/100)*$AJ$22)*$AH$22))+(((((B24/100)*$AJ$22)*$AN$22)*$AH$22)*Calculator!$G$15)-((((B24/100)*$AJ$22)*$AN$22)*$AH$22)+((((B24/100)*$AJ$23)*$AH$23)),IF(Calculator!$O$6="DUALHOMESTEAD",SUM((((B24/100)*$AJ$22)*$AH$22))+(((((B24/100)*$AJ$22)*$AN$22)*$AH$22)*Calculator!$G$14)-((((B24/100)*$AJ$22)*$AN$22)*$AH$22)+((((B24/100)*$AJ$23)*$AH$23)),IF(Calculator!$O$6="DUALBAND A",SUM((((B24/100)*$AJ$22)*$AH$22))+(((((B24/100)*$AJ$22)*$AN$22)*$AH$22)*Calculator!$G$16)-((((B24/100)*$AJ$22)*$AN$22)*$AH$22)+((((B24/100)*$AJ$23)*$AH$23)),IF(Calculator!$O$6="DUALBAND B",SUM((((B24/100)*$AJ$22)*$AH$22))+(((((B24/100)*$AJ$22)*$AN$22)*$AH$22)*Calculator!$G$17)-((((B24/100)*$AJ$22)*$AN$22)*$AH$22)+((((B24/100)*$AJ$23)*$AH$23)),IF(Calculator!$O$6="DUALBAND C",SUM((((B24/100)*$AJ$22)*$AH$22))+(((((B24/100)*$AJ$22)*$AN$22)*$AH$22)*Calculator!$G$18)-((((B24/100)*$AJ$22)*$AN$22)*$AH$22)+((((B24/100)*$AJ$23)*$AH$23)),IF(Calculator!$O$6="DUALBAND D",SUM((((B24/100)*$AJ$22)*$AH$22))+(((((B24/100)*$AJ$22)*$AN$22)*$AH$22)*Calculator!$G$19)-((((B24/100)*$AJ$22)*$AN$22)*$AH$22)+((((B24/100)*$AJ$23)*$AH$23)),IF(Calculator!$O$6="DUALURBANE",SUM((((B24/100)*$AJ$22)*$AH$22))+(((((B24/100)*$AJ$22)*$AN$22)*$AH$22)*Calculator!$G$20)-((((B24/100)*$AJ$22)*$AN$22)*$AH$22)+((((B24/100)*$AJ$23)*$AH$23)),IF(Calculator!$O$6="DUALSILVERANOD",SUM((((B24/100)*$AJ$22)*$AH$22))+(((((B24/100)*$AJ$22)*$AN$22)*$AH$22)*Calculator!$G$21)-((((B24/100)*$AJ$22)*$AN$22)*$AH$22)+((((B24/100)*$AJ$23)*$AH$23)),IF(Calculator!$O$6="DUALANOD",SUM((((B24/100)*$AJ$22)*$AH$22))+(((((B24/100)*$AJ$22)*$AN$22)*$AH$22)*Calculator!$G$22)-((((B24/100)*$AJ$22)*$AN$22)*$AH$22)+((((B24/100)*$AJ$23)*$AH$23))))))))))))))))))))))))</f>
        <v>237.77688394775384</v>
      </c>
      <c r="R24" s="2">
        <f>IF(Calculator!$O$6="SINGLEBASE",SUM((((C24/100)*$AJ$22)*$AH$22))+((((C24/100)*$AJ$23)*$AH$23)),IF(Calculator!$O$6="SINGLEELEMENTS",SUM((((C24/100)*$AJ$22)*$AH$22))+(((((C24/100)*$AJ$22)*$AN$22)*$AH$22)*Calculator!$G$2)-((((C24/100)*$AJ$22)*$AN$22)*$AH$22)+((((C24/100)*$AJ$23)*$AH$23)),IF(Calculator!$O$6="SINGLESPECTRUM",SUM((((C24/100)*$AJ$22)*$AH$22))+(((((C24/100)*$AJ$22)*$AN$22)*$AH$22)*Calculator!$G$4)-((((C24/100)*$AJ$22)*$AN$22)*$AH$22)+((((C24/100)*$AJ$23)*$AH$23)),IF(Calculator!$O$6="SINGLEHOMESTEAD",SUM((((C24/100)*$AJ$22)*$AH$22))+(((((C24/100)*$AJ$22)*$AN$22)*$AH$22)*Calculator!$G$3)-((((C24/100)*$AJ$22)*$AN$22)*$AH$22)+((((C24/100)*$AJ$23)*$AH$23)),IF(Calculator!$O$6="SINGLEBAND A",SUM((((C24/100)*$AJ$22)*$AH$22))+(((((C24/100)*$AJ$22)*$AN$22)*$AH$22)*Calculator!$G$5)-((((C24/100)*$AJ$22)*$AN$22)*$AH$22)+((((C24/100)*$AJ$23)*$AH$23)),IF(Calculator!$O$6="SINGLEBAND B",SUM((((C24/100)*$AJ$22)*$AH$22))+(((((C24/100)*$AJ$22)*$AN$22)*$AH$22)*Calculator!$G$6)-((((C24/100)*$AJ$22)*$AN$22)*$AH$22)+((((C24/100)*$AJ$23)*$AH$23)),IF(Calculator!$O$6="SINGLEBAND C",SUM((((C24/100)*$AJ$22)*$AH$22))+(((((C24/100)*$AJ$22)*$AN$22)*$AH$22)*Calculator!$G$7)-((((C24/100)*$AJ$22)*$AN$22)*$AH$22)+((((C24/100)*$AJ$23)*$AH$23)),IF(Calculator!$O$6="SINGLEBAND D",SUM((((C24/100)*$AJ$22)*$AH$22))+(((((C24/100)*$AJ$22)*$AN$22)*$AH$22)*Calculator!$G$8)-((((C24/100)*$AJ$22)*$AN$22)*$AH$22)+((((C24/100)*$AJ$23)*$AH$23)),IF(Calculator!$O$6="SINGLEURBANE",SUM((((C24/100)*$AJ$22)*$AH$22))+(((((C24/100)*$AJ$22)*$AN$22)*$AH$22)*Calculator!$G$9)-((((C24/100)*$AJ$22)*$AN$22)*$AH$22)+((((C24/100)*$AJ$23)*$AH$23)),IF(Calculator!$O$6="SINGLESILVERANOD",SUM((((C24/100)*$AJ$22)*$AH$22))+(((((C24/100)*$AJ$22)*$AN$22)*$AH$22)*Calculator!$G$10)-((((C24/100)*$AJ$22)*$AN$22)*$AH$22)+((((C24/100)*$AJ$23)*$AH$23)),IF(Calculator!$O$6="SINGLEANOD",SUM((((C24/100)*$AJ$22)*$AH$22))+(((((C24/100)*$AJ$22)*$AN$22)*$AH$22)*Calculator!$G$11)-((((C24/100)*$AJ$22)*$AN$22)*$AH$22)+((((C24/100)*$AJ$23)*$AH$23)),IF(Calculator!$O$6="DUALBASE",SUM((((C24/100)*$AJ$22)*$AH$22))+(((((C24/100)*$AJ$22)*$AN$22)*$AH$22)*Calculator!$G$12)-((((C24/100)*$AJ$22)*$AN$22)*$AH$22)+((((C24/100)*$AJ$23)*$AH$23)),IF(Calculator!$O$6="DUALELEMENTS",SUM((((C24/100)*$AJ$22)*$AH$22))+(((((C24/100)*$AJ$22)*$AN$22)*$AH$22)*Calculator!$G$13)-((((C24/100)*$AJ$22)*$AN$22)*$AH$22)+((((C24/100)*$AJ$23)*$AH$23)),IF(Calculator!$O$6="DUALSPECTRUM",SUM((((C24/100)*$AJ$22)*$AH$22))+(((((C24/100)*$AJ$22)*$AN$22)*$AH$22)*Calculator!$G$15)-((((C24/100)*$AJ$22)*$AN$22)*$AH$22)+((((C24/100)*$AJ$23)*$AH$23)),IF(Calculator!$O$6="DUALHOMESTEAD",SUM((((C24/100)*$AJ$22)*$AH$22))+(((((C24/100)*$AJ$22)*$AN$22)*$AH$22)*Calculator!$G$14)-((((C24/100)*$AJ$22)*$AN$22)*$AH$22)+((((C24/100)*$AJ$23)*$AH$23)),IF(Calculator!$O$6="DUALBAND A",SUM((((C24/100)*$AJ$22)*$AH$22))+(((((C24/100)*$AJ$22)*$AN$22)*$AH$22)*Calculator!$G$16)-((((C24/100)*$AJ$22)*$AN$22)*$AH$22)+((((C24/100)*$AJ$23)*$AH$23)),IF(Calculator!$O$6="DUALBAND B",SUM((((C24/100)*$AJ$22)*$AH$22))+(((((C24/100)*$AJ$22)*$AN$22)*$AH$22)*Calculator!$G$17)-((((C24/100)*$AJ$22)*$AN$22)*$AH$22)+((((C24/100)*$AJ$23)*$AH$23)),IF(Calculator!$O$6="DUALBAND C",SUM((((C24/100)*$AJ$22)*$AH$22))+(((((C24/100)*$AJ$22)*$AN$22)*$AH$22)*Calculator!$G$18)-((((C24/100)*$AJ$22)*$AN$22)*$AH$22)+((((C24/100)*$AJ$23)*$AH$23)),IF(Calculator!$O$6="DUALBAND D",SUM((((C24/100)*$AJ$22)*$AH$22))+(((((C24/100)*$AJ$22)*$AN$22)*$AH$22)*Calculator!$G$19)-((((C24/100)*$AJ$22)*$AN$22)*$AH$22)+((((C24/100)*$AJ$23)*$AH$23)),IF(Calculator!$O$6="DUALURBANE",SUM((((C24/100)*$AJ$22)*$AH$22))+(((((C24/100)*$AJ$22)*$AN$22)*$AH$22)*Calculator!$G$20)-((((C24/100)*$AJ$22)*$AN$22)*$AH$22)+((((C24/100)*$AJ$23)*$AH$23)),IF(Calculator!$O$6="DUALSILVERANOD",SUM((((C24/100)*$AJ$22)*$AH$22))+(((((C24/100)*$AJ$22)*$AN$22)*$AH$22)*Calculator!$G$21)-((((C24/100)*$AJ$22)*$AN$22)*$AH$22)+((((C24/100)*$AJ$23)*$AH$23)),IF(Calculator!$O$6="DUALANOD",SUM((((C24/100)*$AJ$22)*$AH$22))+(((((C24/100)*$AJ$22)*$AN$22)*$AH$22)*Calculator!$G$22)-((((C24/100)*$AJ$22)*$AN$22)*$AH$22)+((((C24/100)*$AJ$23)*$AH$23))))))))))))))))))))))))</f>
        <v>241.77861845397942</v>
      </c>
      <c r="S24" s="2">
        <f>IF(Calculator!$O$6="SINGLEBASE",SUM((((D24/100)*$AJ$22)*$AH$22))+((((D24/100)*$AJ$23)*$AH$23)),IF(Calculator!$O$6="SINGLEELEMENTS",SUM((((D24/100)*$AJ$22)*$AH$22))+(((((D24/100)*$AJ$22)*$AN$22)*$AH$22)*Calculator!$G$2)-((((D24/100)*$AJ$22)*$AN$22)*$AH$22)+((((D24/100)*$AJ$23)*$AH$23)),IF(Calculator!$O$6="SINGLESPECTRUM",SUM((((D24/100)*$AJ$22)*$AH$22))+(((((D24/100)*$AJ$22)*$AN$22)*$AH$22)*Calculator!$G$4)-((((D24/100)*$AJ$22)*$AN$22)*$AH$22)+((((D24/100)*$AJ$23)*$AH$23)),IF(Calculator!$O$6="SINGLEHOMESTEAD",SUM((((D24/100)*$AJ$22)*$AH$22))+(((((D24/100)*$AJ$22)*$AN$22)*$AH$22)*Calculator!$G$3)-((((D24/100)*$AJ$22)*$AN$22)*$AH$22)+((((D24/100)*$AJ$23)*$AH$23)),IF(Calculator!$O$6="SINGLEBAND A",SUM((((D24/100)*$AJ$22)*$AH$22))+(((((D24/100)*$AJ$22)*$AN$22)*$AH$22)*Calculator!$G$5)-((((D24/100)*$AJ$22)*$AN$22)*$AH$22)+((((D24/100)*$AJ$23)*$AH$23)),IF(Calculator!$O$6="SINGLEBAND B",SUM((((D24/100)*$AJ$22)*$AH$22))+(((((D24/100)*$AJ$22)*$AN$22)*$AH$22)*Calculator!$G$6)-((((D24/100)*$AJ$22)*$AN$22)*$AH$22)+((((D24/100)*$AJ$23)*$AH$23)),IF(Calculator!$O$6="SINGLEBAND C",SUM((((D24/100)*$AJ$22)*$AH$22))+(((((D24/100)*$AJ$22)*$AN$22)*$AH$22)*Calculator!$G$7)-((((D24/100)*$AJ$22)*$AN$22)*$AH$22)+((((D24/100)*$AJ$23)*$AH$23)),IF(Calculator!$O$6="SINGLEBAND D",SUM((((D24/100)*$AJ$22)*$AH$22))+(((((D24/100)*$AJ$22)*$AN$22)*$AH$22)*Calculator!$G$8)-((((D24/100)*$AJ$22)*$AN$22)*$AH$22)+((((D24/100)*$AJ$23)*$AH$23)),IF(Calculator!$O$6="SINGLEURBANE",SUM((((D24/100)*$AJ$22)*$AH$22))+(((((D24/100)*$AJ$22)*$AN$22)*$AH$22)*Calculator!$G$9)-((((D24/100)*$AJ$22)*$AN$22)*$AH$22)+((((D24/100)*$AJ$23)*$AH$23)),IF(Calculator!$O$6="SINGLESILVERANOD",SUM((((D24/100)*$AJ$22)*$AH$22))+(((((D24/100)*$AJ$22)*$AN$22)*$AH$22)*Calculator!$G$10)-((((D24/100)*$AJ$22)*$AN$22)*$AH$22)+((((D24/100)*$AJ$23)*$AH$23)),IF(Calculator!$O$6="SINGLEANOD",SUM((((D24/100)*$AJ$22)*$AH$22))+(((((D24/100)*$AJ$22)*$AN$22)*$AH$22)*Calculator!$G$11)-((((D24/100)*$AJ$22)*$AN$22)*$AH$22)+((((D24/100)*$AJ$23)*$AH$23)),IF(Calculator!$O$6="DUALBASE",SUM((((D24/100)*$AJ$22)*$AH$22))+(((((D24/100)*$AJ$22)*$AN$22)*$AH$22)*Calculator!$G$12)-((((D24/100)*$AJ$22)*$AN$22)*$AH$22)+((((D24/100)*$AJ$23)*$AH$23)),IF(Calculator!$O$6="DUALELEMENTS",SUM((((D24/100)*$AJ$22)*$AH$22))+(((((D24/100)*$AJ$22)*$AN$22)*$AH$22)*Calculator!$G$13)-((((D24/100)*$AJ$22)*$AN$22)*$AH$22)+((((D24/100)*$AJ$23)*$AH$23)),IF(Calculator!$O$6="DUALSPECTRUM",SUM((((D24/100)*$AJ$22)*$AH$22))+(((((D24/100)*$AJ$22)*$AN$22)*$AH$22)*Calculator!$G$15)-((((D24/100)*$AJ$22)*$AN$22)*$AH$22)+((((D24/100)*$AJ$23)*$AH$23)),IF(Calculator!$O$6="DUALHOMESTEAD",SUM((((D24/100)*$AJ$22)*$AH$22))+(((((D24/100)*$AJ$22)*$AN$22)*$AH$22)*Calculator!$G$14)-((((D24/100)*$AJ$22)*$AN$22)*$AH$22)+((((D24/100)*$AJ$23)*$AH$23)),IF(Calculator!$O$6="DUALBAND A",SUM((((D24/100)*$AJ$22)*$AH$22))+(((((D24/100)*$AJ$22)*$AN$22)*$AH$22)*Calculator!$G$16)-((((D24/100)*$AJ$22)*$AN$22)*$AH$22)+((((D24/100)*$AJ$23)*$AH$23)),IF(Calculator!$O$6="DUALBAND B",SUM((((D24/100)*$AJ$22)*$AH$22))+(((((D24/100)*$AJ$22)*$AN$22)*$AH$22)*Calculator!$G$17)-((((D24/100)*$AJ$22)*$AN$22)*$AH$22)+((((D24/100)*$AJ$23)*$AH$23)),IF(Calculator!$O$6="DUALBAND C",SUM((((D24/100)*$AJ$22)*$AH$22))+(((((D24/100)*$AJ$22)*$AN$22)*$AH$22)*Calculator!$G$18)-((((D24/100)*$AJ$22)*$AN$22)*$AH$22)+((((D24/100)*$AJ$23)*$AH$23)),IF(Calculator!$O$6="DUALBAND D",SUM((((D24/100)*$AJ$22)*$AH$22))+(((((D24/100)*$AJ$22)*$AN$22)*$AH$22)*Calculator!$G$19)-((((D24/100)*$AJ$22)*$AN$22)*$AH$22)+((((D24/100)*$AJ$23)*$AH$23)),IF(Calculator!$O$6="DUALURBANE",SUM((((D24/100)*$AJ$22)*$AH$22))+(((((D24/100)*$AJ$22)*$AN$22)*$AH$22)*Calculator!$G$20)-((((D24/100)*$AJ$22)*$AN$22)*$AH$22)+((((D24/100)*$AJ$23)*$AH$23)),IF(Calculator!$O$6="DUALSILVERANOD",SUM((((D24/100)*$AJ$22)*$AH$22))+(((((D24/100)*$AJ$22)*$AN$22)*$AH$22)*Calculator!$G$21)-((((D24/100)*$AJ$22)*$AN$22)*$AH$22)+((((D24/100)*$AJ$23)*$AH$23)),IF(Calculator!$O$6="DUALANOD",SUM((((D24/100)*$AJ$22)*$AH$22))+(((((D24/100)*$AJ$22)*$AN$22)*$AH$22)*Calculator!$G$22)-((((D24/100)*$AJ$22)*$AN$22)*$AH$22)+((((D24/100)*$AJ$23)*$AH$23))))))))))))))))))))))))</f>
        <v>245.78035296020502</v>
      </c>
      <c r="T24" s="2">
        <f>IF(Calculator!$O$6="SINGLEBASE",SUM((((E24/100)*$AJ$22)*$AH$22))+((((E24/100)*$AJ$23)*$AH$23)),IF(Calculator!$O$6="SINGLEELEMENTS",SUM((((E24/100)*$AJ$22)*$AH$22))+(((((E24/100)*$AJ$22)*$AN$22)*$AH$22)*Calculator!$G$2)-((((E24/100)*$AJ$22)*$AN$22)*$AH$22)+((((E24/100)*$AJ$23)*$AH$23)),IF(Calculator!$O$6="SINGLESPECTRUM",SUM((((E24/100)*$AJ$22)*$AH$22))+(((((E24/100)*$AJ$22)*$AN$22)*$AH$22)*Calculator!$G$4)-((((E24/100)*$AJ$22)*$AN$22)*$AH$22)+((((E24/100)*$AJ$23)*$AH$23)),IF(Calculator!$O$6="SINGLEHOMESTEAD",SUM((((E24/100)*$AJ$22)*$AH$22))+(((((E24/100)*$AJ$22)*$AN$22)*$AH$22)*Calculator!$G$3)-((((E24/100)*$AJ$22)*$AN$22)*$AH$22)+((((E24/100)*$AJ$23)*$AH$23)),IF(Calculator!$O$6="SINGLEBAND A",SUM((((E24/100)*$AJ$22)*$AH$22))+(((((E24/100)*$AJ$22)*$AN$22)*$AH$22)*Calculator!$G$5)-((((E24/100)*$AJ$22)*$AN$22)*$AH$22)+((((E24/100)*$AJ$23)*$AH$23)),IF(Calculator!$O$6="SINGLEBAND B",SUM((((E24/100)*$AJ$22)*$AH$22))+(((((E24/100)*$AJ$22)*$AN$22)*$AH$22)*Calculator!$G$6)-((((E24/100)*$AJ$22)*$AN$22)*$AH$22)+((((E24/100)*$AJ$23)*$AH$23)),IF(Calculator!$O$6="SINGLEBAND C",SUM((((E24/100)*$AJ$22)*$AH$22))+(((((E24/100)*$AJ$22)*$AN$22)*$AH$22)*Calculator!$G$7)-((((E24/100)*$AJ$22)*$AN$22)*$AH$22)+((((E24/100)*$AJ$23)*$AH$23)),IF(Calculator!$O$6="SINGLEBAND D",SUM((((E24/100)*$AJ$22)*$AH$22))+(((((E24/100)*$AJ$22)*$AN$22)*$AH$22)*Calculator!$G$8)-((((E24/100)*$AJ$22)*$AN$22)*$AH$22)+((((E24/100)*$AJ$23)*$AH$23)),IF(Calculator!$O$6="SINGLEURBANE",SUM((((E24/100)*$AJ$22)*$AH$22))+(((((E24/100)*$AJ$22)*$AN$22)*$AH$22)*Calculator!$G$9)-((((E24/100)*$AJ$22)*$AN$22)*$AH$22)+((((E24/100)*$AJ$23)*$AH$23)),IF(Calculator!$O$6="SINGLESILVERANOD",SUM((((E24/100)*$AJ$22)*$AH$22))+(((((E24/100)*$AJ$22)*$AN$22)*$AH$22)*Calculator!$G$10)-((((E24/100)*$AJ$22)*$AN$22)*$AH$22)+((((E24/100)*$AJ$23)*$AH$23)),IF(Calculator!$O$6="SINGLEANOD",SUM((((E24/100)*$AJ$22)*$AH$22))+(((((E24/100)*$AJ$22)*$AN$22)*$AH$22)*Calculator!$G$11)-((((E24/100)*$AJ$22)*$AN$22)*$AH$22)+((((E24/100)*$AJ$23)*$AH$23)),IF(Calculator!$O$6="DUALBASE",SUM((((E24/100)*$AJ$22)*$AH$22))+(((((E24/100)*$AJ$22)*$AN$22)*$AH$22)*Calculator!$G$12)-((((E24/100)*$AJ$22)*$AN$22)*$AH$22)+((((E24/100)*$AJ$23)*$AH$23)),IF(Calculator!$O$6="DUALELEMENTS",SUM((((E24/100)*$AJ$22)*$AH$22))+(((((E24/100)*$AJ$22)*$AN$22)*$AH$22)*Calculator!$G$13)-((((E24/100)*$AJ$22)*$AN$22)*$AH$22)+((((E24/100)*$AJ$23)*$AH$23)),IF(Calculator!$O$6="DUALSPECTRUM",SUM((((E24/100)*$AJ$22)*$AH$22))+(((((E24/100)*$AJ$22)*$AN$22)*$AH$22)*Calculator!$G$15)-((((E24/100)*$AJ$22)*$AN$22)*$AH$22)+((((E24/100)*$AJ$23)*$AH$23)),IF(Calculator!$O$6="DUALHOMESTEAD",SUM((((E24/100)*$AJ$22)*$AH$22))+(((((E24/100)*$AJ$22)*$AN$22)*$AH$22)*Calculator!$G$14)-((((E24/100)*$AJ$22)*$AN$22)*$AH$22)+((((E24/100)*$AJ$23)*$AH$23)),IF(Calculator!$O$6="DUALBAND A",SUM((((E24/100)*$AJ$22)*$AH$22))+(((((E24/100)*$AJ$22)*$AN$22)*$AH$22)*Calculator!$G$16)-((((E24/100)*$AJ$22)*$AN$22)*$AH$22)+((((E24/100)*$AJ$23)*$AH$23)),IF(Calculator!$O$6="DUALBAND B",SUM((((E24/100)*$AJ$22)*$AH$22))+(((((E24/100)*$AJ$22)*$AN$22)*$AH$22)*Calculator!$G$17)-((((E24/100)*$AJ$22)*$AN$22)*$AH$22)+((((E24/100)*$AJ$23)*$AH$23)),IF(Calculator!$O$6="DUALBAND C",SUM((((E24/100)*$AJ$22)*$AH$22))+(((((E24/100)*$AJ$22)*$AN$22)*$AH$22)*Calculator!$G$18)-((((E24/100)*$AJ$22)*$AN$22)*$AH$22)+((((E24/100)*$AJ$23)*$AH$23)),IF(Calculator!$O$6="DUALBAND D",SUM((((E24/100)*$AJ$22)*$AH$22))+(((((E24/100)*$AJ$22)*$AN$22)*$AH$22)*Calculator!$G$19)-((((E24/100)*$AJ$22)*$AN$22)*$AH$22)+((((E24/100)*$AJ$23)*$AH$23)),IF(Calculator!$O$6="DUALURBANE",SUM((((E24/100)*$AJ$22)*$AH$22))+(((((E24/100)*$AJ$22)*$AN$22)*$AH$22)*Calculator!$G$20)-((((E24/100)*$AJ$22)*$AN$22)*$AH$22)+((((E24/100)*$AJ$23)*$AH$23)),IF(Calculator!$O$6="DUALSILVERANOD",SUM((((E24/100)*$AJ$22)*$AH$22))+(((((E24/100)*$AJ$22)*$AN$22)*$AH$22)*Calculator!$G$21)-((((E24/100)*$AJ$22)*$AN$22)*$AH$22)+((((E24/100)*$AJ$23)*$AH$23)),IF(Calculator!$O$6="DUALANOD",SUM((((E24/100)*$AJ$22)*$AH$22))+(((((E24/100)*$AJ$22)*$AN$22)*$AH$22)*Calculator!$G$22)-((((E24/100)*$AJ$22)*$AN$22)*$AH$22)+((((E24/100)*$AJ$23)*$AH$23))))))))))))))))))))))))</f>
        <v>249.78206131591793</v>
      </c>
      <c r="U24" s="2">
        <f>IF(Calculator!$O$6="SINGLEBASE",SUM((((F24/100)*$AJ$22)*$AH$22))+((((F24/100)*$AJ$23)*$AH$23)),IF(Calculator!$O$6="SINGLEELEMENTS",SUM((((F24/100)*$AJ$22)*$AH$22))+(((((F24/100)*$AJ$22)*$AN$22)*$AH$22)*Calculator!$G$2)-((((F24/100)*$AJ$22)*$AN$22)*$AH$22)+((((F24/100)*$AJ$23)*$AH$23)),IF(Calculator!$O$6="SINGLESPECTRUM",SUM((((F24/100)*$AJ$22)*$AH$22))+(((((F24/100)*$AJ$22)*$AN$22)*$AH$22)*Calculator!$G$4)-((((F24/100)*$AJ$22)*$AN$22)*$AH$22)+((((F24/100)*$AJ$23)*$AH$23)),IF(Calculator!$O$6="SINGLEHOMESTEAD",SUM((((F24/100)*$AJ$22)*$AH$22))+(((((F24/100)*$AJ$22)*$AN$22)*$AH$22)*Calculator!$G$3)-((((F24/100)*$AJ$22)*$AN$22)*$AH$22)+((((F24/100)*$AJ$23)*$AH$23)),IF(Calculator!$O$6="SINGLEBAND A",SUM((((F24/100)*$AJ$22)*$AH$22))+(((((F24/100)*$AJ$22)*$AN$22)*$AH$22)*Calculator!$G$5)-((((F24/100)*$AJ$22)*$AN$22)*$AH$22)+((((F24/100)*$AJ$23)*$AH$23)),IF(Calculator!$O$6="SINGLEBAND B",SUM((((F24/100)*$AJ$22)*$AH$22))+(((((F24/100)*$AJ$22)*$AN$22)*$AH$22)*Calculator!$G$6)-((((F24/100)*$AJ$22)*$AN$22)*$AH$22)+((((F24/100)*$AJ$23)*$AH$23)),IF(Calculator!$O$6="SINGLEBAND C",SUM((((F24/100)*$AJ$22)*$AH$22))+(((((F24/100)*$AJ$22)*$AN$22)*$AH$22)*Calculator!$G$7)-((((F24/100)*$AJ$22)*$AN$22)*$AH$22)+((((F24/100)*$AJ$23)*$AH$23)),IF(Calculator!$O$6="SINGLEBAND D",SUM((((F24/100)*$AJ$22)*$AH$22))+(((((F24/100)*$AJ$22)*$AN$22)*$AH$22)*Calculator!$G$8)-((((F24/100)*$AJ$22)*$AN$22)*$AH$22)+((((F24/100)*$AJ$23)*$AH$23)),IF(Calculator!$O$6="SINGLEURBANE",SUM((((F24/100)*$AJ$22)*$AH$22))+(((((F24/100)*$AJ$22)*$AN$22)*$AH$22)*Calculator!$G$9)-((((F24/100)*$AJ$22)*$AN$22)*$AH$22)+((((F24/100)*$AJ$23)*$AH$23)),IF(Calculator!$O$6="SINGLESILVERANOD",SUM((((F24/100)*$AJ$22)*$AH$22))+(((((F24/100)*$AJ$22)*$AN$22)*$AH$22)*Calculator!$G$10)-((((F24/100)*$AJ$22)*$AN$22)*$AH$22)+((((F24/100)*$AJ$23)*$AH$23)),IF(Calculator!$O$6="SINGLEANOD",SUM((((F24/100)*$AJ$22)*$AH$22))+(((((F24/100)*$AJ$22)*$AN$22)*$AH$22)*Calculator!$G$11)-((((F24/100)*$AJ$22)*$AN$22)*$AH$22)+((((F24/100)*$AJ$23)*$AH$23)),IF(Calculator!$O$6="DUALBASE",SUM((((F24/100)*$AJ$22)*$AH$22))+(((((F24/100)*$AJ$22)*$AN$22)*$AH$22)*Calculator!$G$12)-((((F24/100)*$AJ$22)*$AN$22)*$AH$22)+((((F24/100)*$AJ$23)*$AH$23)),IF(Calculator!$O$6="DUALELEMENTS",SUM((((F24/100)*$AJ$22)*$AH$22))+(((((F24/100)*$AJ$22)*$AN$22)*$AH$22)*Calculator!$G$13)-((((F24/100)*$AJ$22)*$AN$22)*$AH$22)+((((F24/100)*$AJ$23)*$AH$23)),IF(Calculator!$O$6="DUALSPECTRUM",SUM((((F24/100)*$AJ$22)*$AH$22))+(((((F24/100)*$AJ$22)*$AN$22)*$AH$22)*Calculator!$G$15)-((((F24/100)*$AJ$22)*$AN$22)*$AH$22)+((((F24/100)*$AJ$23)*$AH$23)),IF(Calculator!$O$6="DUALHOMESTEAD",SUM((((F24/100)*$AJ$22)*$AH$22))+(((((F24/100)*$AJ$22)*$AN$22)*$AH$22)*Calculator!$G$14)-((((F24/100)*$AJ$22)*$AN$22)*$AH$22)+((((F24/100)*$AJ$23)*$AH$23)),IF(Calculator!$O$6="DUALBAND A",SUM((((F24/100)*$AJ$22)*$AH$22))+(((((F24/100)*$AJ$22)*$AN$22)*$AH$22)*Calculator!$G$16)-((((F24/100)*$AJ$22)*$AN$22)*$AH$22)+((((F24/100)*$AJ$23)*$AH$23)),IF(Calculator!$O$6="DUALBAND B",SUM((((F24/100)*$AJ$22)*$AH$22))+(((((F24/100)*$AJ$22)*$AN$22)*$AH$22)*Calculator!$G$17)-((((F24/100)*$AJ$22)*$AN$22)*$AH$22)+((((F24/100)*$AJ$23)*$AH$23)),IF(Calculator!$O$6="DUALBAND C",SUM((((F24/100)*$AJ$22)*$AH$22))+(((((F24/100)*$AJ$22)*$AN$22)*$AH$22)*Calculator!$G$18)-((((F24/100)*$AJ$22)*$AN$22)*$AH$22)+((((F24/100)*$AJ$23)*$AH$23)),IF(Calculator!$O$6="DUALBAND D",SUM((((F24/100)*$AJ$22)*$AH$22))+(((((F24/100)*$AJ$22)*$AN$22)*$AH$22)*Calculator!$G$19)-((((F24/100)*$AJ$22)*$AN$22)*$AH$22)+((((F24/100)*$AJ$23)*$AH$23)),IF(Calculator!$O$6="DUALURBANE",SUM((((F24/100)*$AJ$22)*$AH$22))+(((((F24/100)*$AJ$22)*$AN$22)*$AH$22)*Calculator!$G$20)-((((F24/100)*$AJ$22)*$AN$22)*$AH$22)+((((F24/100)*$AJ$23)*$AH$23)),IF(Calculator!$O$6="DUALSILVERANOD",SUM((((F24/100)*$AJ$22)*$AH$22))+(((((F24/100)*$AJ$22)*$AN$22)*$AH$22)*Calculator!$G$21)-((((F24/100)*$AJ$22)*$AN$22)*$AH$22)+((((F24/100)*$AJ$23)*$AH$23)),IF(Calculator!$O$6="DUALANOD",SUM((((F24/100)*$AJ$22)*$AH$22))+(((((F24/100)*$AJ$22)*$AN$22)*$AH$22)*Calculator!$G$22)-((((F24/100)*$AJ$22)*$AN$22)*$AH$22)+((((F24/100)*$AJ$23)*$AH$23))))))))))))))))))))))))</f>
        <v>253.78379582214347</v>
      </c>
      <c r="V24" s="2">
        <f>IF(Calculator!$O$6="SINGLEBASE",SUM((((G24/100)*$AJ$22)*$AH$22))+((((G24/100)*$AJ$23)*$AH$23)),IF(Calculator!$O$6="SINGLEELEMENTS",SUM((((G24/100)*$AJ$22)*$AH$22))+(((((G24/100)*$AJ$22)*$AN$22)*$AH$22)*Calculator!$G$2)-((((G24/100)*$AJ$22)*$AN$22)*$AH$22)+((((G24/100)*$AJ$23)*$AH$23)),IF(Calculator!$O$6="SINGLESPECTRUM",SUM((((G24/100)*$AJ$22)*$AH$22))+(((((G24/100)*$AJ$22)*$AN$22)*$AH$22)*Calculator!$G$4)-((((G24/100)*$AJ$22)*$AN$22)*$AH$22)+((((G24/100)*$AJ$23)*$AH$23)),IF(Calculator!$O$6="SINGLEHOMESTEAD",SUM((((G24/100)*$AJ$22)*$AH$22))+(((((G24/100)*$AJ$22)*$AN$22)*$AH$22)*Calculator!$G$3)-((((G24/100)*$AJ$22)*$AN$22)*$AH$22)+((((G24/100)*$AJ$23)*$AH$23)),IF(Calculator!$O$6="SINGLEBAND A",SUM((((G24/100)*$AJ$22)*$AH$22))+(((((G24/100)*$AJ$22)*$AN$22)*$AH$22)*Calculator!$G$5)-((((G24/100)*$AJ$22)*$AN$22)*$AH$22)+((((G24/100)*$AJ$23)*$AH$23)),IF(Calculator!$O$6="SINGLEBAND B",SUM((((G24/100)*$AJ$22)*$AH$22))+(((((G24/100)*$AJ$22)*$AN$22)*$AH$22)*Calculator!$G$6)-((((G24/100)*$AJ$22)*$AN$22)*$AH$22)+((((G24/100)*$AJ$23)*$AH$23)),IF(Calculator!$O$6="SINGLEBAND C",SUM((((G24/100)*$AJ$22)*$AH$22))+(((((G24/100)*$AJ$22)*$AN$22)*$AH$22)*Calculator!$G$7)-((((G24/100)*$AJ$22)*$AN$22)*$AH$22)+((((G24/100)*$AJ$23)*$AH$23)),IF(Calculator!$O$6="SINGLEBAND D",SUM((((G24/100)*$AJ$22)*$AH$22))+(((((G24/100)*$AJ$22)*$AN$22)*$AH$22)*Calculator!$G$8)-((((G24/100)*$AJ$22)*$AN$22)*$AH$22)+((((G24/100)*$AJ$23)*$AH$23)),IF(Calculator!$O$6="SINGLEURBANE",SUM((((G24/100)*$AJ$22)*$AH$22))+(((((G24/100)*$AJ$22)*$AN$22)*$AH$22)*Calculator!$G$9)-((((G24/100)*$AJ$22)*$AN$22)*$AH$22)+((((G24/100)*$AJ$23)*$AH$23)),IF(Calculator!$O$6="SINGLESILVERANOD",SUM((((G24/100)*$AJ$22)*$AH$22))+(((((G24/100)*$AJ$22)*$AN$22)*$AH$22)*Calculator!$G$10)-((((G24/100)*$AJ$22)*$AN$22)*$AH$22)+((((G24/100)*$AJ$23)*$AH$23)),IF(Calculator!$O$6="SINGLEANOD",SUM((((G24/100)*$AJ$22)*$AH$22))+(((((G24/100)*$AJ$22)*$AN$22)*$AH$22)*Calculator!$G$11)-((((G24/100)*$AJ$22)*$AN$22)*$AH$22)+((((G24/100)*$AJ$23)*$AH$23)),IF(Calculator!$O$6="DUALBASE",SUM((((G24/100)*$AJ$22)*$AH$22))+(((((G24/100)*$AJ$22)*$AN$22)*$AH$22)*Calculator!$G$12)-((((G24/100)*$AJ$22)*$AN$22)*$AH$22)+((((G24/100)*$AJ$23)*$AH$23)),IF(Calculator!$O$6="DUALELEMENTS",SUM((((G24/100)*$AJ$22)*$AH$22))+(((((G24/100)*$AJ$22)*$AN$22)*$AH$22)*Calculator!$G$13)-((((G24/100)*$AJ$22)*$AN$22)*$AH$22)+((((G24/100)*$AJ$23)*$AH$23)),IF(Calculator!$O$6="DUALSPECTRUM",SUM((((G24/100)*$AJ$22)*$AH$22))+(((((G24/100)*$AJ$22)*$AN$22)*$AH$22)*Calculator!$G$15)-((((G24/100)*$AJ$22)*$AN$22)*$AH$22)+((((G24/100)*$AJ$23)*$AH$23)),IF(Calculator!$O$6="DUALHOMESTEAD",SUM((((G24/100)*$AJ$22)*$AH$22))+(((((G24/100)*$AJ$22)*$AN$22)*$AH$22)*Calculator!$G$14)-((((G24/100)*$AJ$22)*$AN$22)*$AH$22)+((((G24/100)*$AJ$23)*$AH$23)),IF(Calculator!$O$6="DUALBAND A",SUM((((G24/100)*$AJ$22)*$AH$22))+(((((G24/100)*$AJ$22)*$AN$22)*$AH$22)*Calculator!$G$16)-((((G24/100)*$AJ$22)*$AN$22)*$AH$22)+((((G24/100)*$AJ$23)*$AH$23)),IF(Calculator!$O$6="DUALBAND B",SUM((((G24/100)*$AJ$22)*$AH$22))+(((((G24/100)*$AJ$22)*$AN$22)*$AH$22)*Calculator!$G$17)-((((G24/100)*$AJ$22)*$AN$22)*$AH$22)+((((G24/100)*$AJ$23)*$AH$23)),IF(Calculator!$O$6="DUALBAND C",SUM((((G24/100)*$AJ$22)*$AH$22))+(((((G24/100)*$AJ$22)*$AN$22)*$AH$22)*Calculator!$G$18)-((((G24/100)*$AJ$22)*$AN$22)*$AH$22)+((((G24/100)*$AJ$23)*$AH$23)),IF(Calculator!$O$6="DUALBAND D",SUM((((G24/100)*$AJ$22)*$AH$22))+(((((G24/100)*$AJ$22)*$AN$22)*$AH$22)*Calculator!$G$19)-((((G24/100)*$AJ$22)*$AN$22)*$AH$22)+((((G24/100)*$AJ$23)*$AH$23)),IF(Calculator!$O$6="DUALURBANE",SUM((((G24/100)*$AJ$22)*$AH$22))+(((((G24/100)*$AJ$22)*$AN$22)*$AH$22)*Calculator!$G$20)-((((G24/100)*$AJ$22)*$AN$22)*$AH$22)+((((G24/100)*$AJ$23)*$AH$23)),IF(Calculator!$O$6="DUALSILVERANOD",SUM((((G24/100)*$AJ$22)*$AH$22))+(((((G24/100)*$AJ$22)*$AN$22)*$AH$22)*Calculator!$G$21)-((((G24/100)*$AJ$22)*$AN$22)*$AH$22)+((((G24/100)*$AJ$23)*$AH$23)),IF(Calculator!$O$6="DUALANOD",SUM((((G24/100)*$AJ$22)*$AH$22))+(((((G24/100)*$AJ$22)*$AN$22)*$AH$22)*Calculator!$G$22)-((((G24/100)*$AJ$22)*$AN$22)*$AH$22)+((((G24/100)*$AJ$23)*$AH$23))))))))))))))))))))))))</f>
        <v>257.78550417785641</v>
      </c>
      <c r="W24" s="2">
        <f>IF(Calculator!$O$6="SINGLEBASE",SUM((((H24/100)*$AJ$22)*$AH$22))+((((H24/100)*$AJ$23)*$AH$23)),IF(Calculator!$O$6="SINGLEELEMENTS",SUM((((H24/100)*$AJ$22)*$AH$22))+(((((H24/100)*$AJ$22)*$AN$22)*$AH$22)*Calculator!$G$2)-((((H24/100)*$AJ$22)*$AN$22)*$AH$22)+((((H24/100)*$AJ$23)*$AH$23)),IF(Calculator!$O$6="SINGLESPECTRUM",SUM((((H24/100)*$AJ$22)*$AH$22))+(((((H24/100)*$AJ$22)*$AN$22)*$AH$22)*Calculator!$G$4)-((((H24/100)*$AJ$22)*$AN$22)*$AH$22)+((((H24/100)*$AJ$23)*$AH$23)),IF(Calculator!$O$6="SINGLEHOMESTEAD",SUM((((H24/100)*$AJ$22)*$AH$22))+(((((H24/100)*$AJ$22)*$AN$22)*$AH$22)*Calculator!$G$3)-((((H24/100)*$AJ$22)*$AN$22)*$AH$22)+((((H24/100)*$AJ$23)*$AH$23)),IF(Calculator!$O$6="SINGLEBAND A",SUM((((H24/100)*$AJ$22)*$AH$22))+(((((H24/100)*$AJ$22)*$AN$22)*$AH$22)*Calculator!$G$5)-((((H24/100)*$AJ$22)*$AN$22)*$AH$22)+((((H24/100)*$AJ$23)*$AH$23)),IF(Calculator!$O$6="SINGLEBAND B",SUM((((H24/100)*$AJ$22)*$AH$22))+(((((H24/100)*$AJ$22)*$AN$22)*$AH$22)*Calculator!$G$6)-((((H24/100)*$AJ$22)*$AN$22)*$AH$22)+((((H24/100)*$AJ$23)*$AH$23)),IF(Calculator!$O$6="SINGLEBAND C",SUM((((H24/100)*$AJ$22)*$AH$22))+(((((H24/100)*$AJ$22)*$AN$22)*$AH$22)*Calculator!$G$7)-((((H24/100)*$AJ$22)*$AN$22)*$AH$22)+((((H24/100)*$AJ$23)*$AH$23)),IF(Calculator!$O$6="SINGLEBAND D",SUM((((H24/100)*$AJ$22)*$AH$22))+(((((H24/100)*$AJ$22)*$AN$22)*$AH$22)*Calculator!$G$8)-((((H24/100)*$AJ$22)*$AN$22)*$AH$22)+((((H24/100)*$AJ$23)*$AH$23)),IF(Calculator!$O$6="SINGLEURBANE",SUM((((H24/100)*$AJ$22)*$AH$22))+(((((H24/100)*$AJ$22)*$AN$22)*$AH$22)*Calculator!$G$9)-((((H24/100)*$AJ$22)*$AN$22)*$AH$22)+((((H24/100)*$AJ$23)*$AH$23)),IF(Calculator!$O$6="SINGLESILVERANOD",SUM((((H24/100)*$AJ$22)*$AH$22))+(((((H24/100)*$AJ$22)*$AN$22)*$AH$22)*Calculator!$G$10)-((((H24/100)*$AJ$22)*$AN$22)*$AH$22)+((((H24/100)*$AJ$23)*$AH$23)),IF(Calculator!$O$6="SINGLEANOD",SUM((((H24/100)*$AJ$22)*$AH$22))+(((((H24/100)*$AJ$22)*$AN$22)*$AH$22)*Calculator!$G$11)-((((H24/100)*$AJ$22)*$AN$22)*$AH$22)+((((H24/100)*$AJ$23)*$AH$23)),IF(Calculator!$O$6="DUALBASE",SUM((((H24/100)*$AJ$22)*$AH$22))+(((((H24/100)*$AJ$22)*$AN$22)*$AH$22)*Calculator!$G$12)-((((H24/100)*$AJ$22)*$AN$22)*$AH$22)+((((H24/100)*$AJ$23)*$AH$23)),IF(Calculator!$O$6="DUALELEMENTS",SUM((((H24/100)*$AJ$22)*$AH$22))+(((((H24/100)*$AJ$22)*$AN$22)*$AH$22)*Calculator!$G$13)-((((H24/100)*$AJ$22)*$AN$22)*$AH$22)+((((H24/100)*$AJ$23)*$AH$23)),IF(Calculator!$O$6="DUALSPECTRUM",SUM((((H24/100)*$AJ$22)*$AH$22))+(((((H24/100)*$AJ$22)*$AN$22)*$AH$22)*Calculator!$G$15)-((((H24/100)*$AJ$22)*$AN$22)*$AH$22)+((((H24/100)*$AJ$23)*$AH$23)),IF(Calculator!$O$6="DUALHOMESTEAD",SUM((((H24/100)*$AJ$22)*$AH$22))+(((((H24/100)*$AJ$22)*$AN$22)*$AH$22)*Calculator!$G$14)-((((H24/100)*$AJ$22)*$AN$22)*$AH$22)+((((H24/100)*$AJ$23)*$AH$23)),IF(Calculator!$O$6="DUALBAND A",SUM((((H24/100)*$AJ$22)*$AH$22))+(((((H24/100)*$AJ$22)*$AN$22)*$AH$22)*Calculator!$G$16)-((((H24/100)*$AJ$22)*$AN$22)*$AH$22)+((((H24/100)*$AJ$23)*$AH$23)),IF(Calculator!$O$6="DUALBAND B",SUM((((H24/100)*$AJ$22)*$AH$22))+(((((H24/100)*$AJ$22)*$AN$22)*$AH$22)*Calculator!$G$17)-((((H24/100)*$AJ$22)*$AN$22)*$AH$22)+((((H24/100)*$AJ$23)*$AH$23)),IF(Calculator!$O$6="DUALBAND C",SUM((((H24/100)*$AJ$22)*$AH$22))+(((((H24/100)*$AJ$22)*$AN$22)*$AH$22)*Calculator!$G$18)-((((H24/100)*$AJ$22)*$AN$22)*$AH$22)+((((H24/100)*$AJ$23)*$AH$23)),IF(Calculator!$O$6="DUALBAND D",SUM((((H24/100)*$AJ$22)*$AH$22))+(((((H24/100)*$AJ$22)*$AN$22)*$AH$22)*Calculator!$G$19)-((((H24/100)*$AJ$22)*$AN$22)*$AH$22)+((((H24/100)*$AJ$23)*$AH$23)),IF(Calculator!$O$6="DUALURBANE",SUM((((H24/100)*$AJ$22)*$AH$22))+(((((H24/100)*$AJ$22)*$AN$22)*$AH$22)*Calculator!$G$20)-((((H24/100)*$AJ$22)*$AN$22)*$AH$22)+((((H24/100)*$AJ$23)*$AH$23)),IF(Calculator!$O$6="DUALSILVERANOD",SUM((((H24/100)*$AJ$22)*$AH$22))+(((((H24/100)*$AJ$22)*$AN$22)*$AH$22)*Calculator!$G$21)-((((H24/100)*$AJ$22)*$AN$22)*$AH$22)+((((H24/100)*$AJ$23)*$AH$23)),IF(Calculator!$O$6="DUALANOD",SUM((((H24/100)*$AJ$22)*$AH$22))+(((((H24/100)*$AJ$22)*$AN$22)*$AH$22)*Calculator!$G$22)-((((H24/100)*$AJ$22)*$AN$22)*$AH$22)+((((H24/100)*$AJ$23)*$AH$23))))))))))))))))))))))))</f>
        <v>261.78723868408201</v>
      </c>
      <c r="X24" s="2">
        <f>IF(Calculator!$O$6="SINGLEBASE",SUM((((I24/100)*$AJ$22)*$AH$22))+((((I24/100)*$AJ$23)*$AH$23)),IF(Calculator!$O$6="SINGLEELEMENTS",SUM((((I24/100)*$AJ$22)*$AH$22))+(((((I24/100)*$AJ$22)*$AN$22)*$AH$22)*Calculator!$G$2)-((((I24/100)*$AJ$22)*$AN$22)*$AH$22)+((((I24/100)*$AJ$23)*$AH$23)),IF(Calculator!$O$6="SINGLESPECTRUM",SUM((((I24/100)*$AJ$22)*$AH$22))+(((((I24/100)*$AJ$22)*$AN$22)*$AH$22)*Calculator!$G$4)-((((I24/100)*$AJ$22)*$AN$22)*$AH$22)+((((I24/100)*$AJ$23)*$AH$23)),IF(Calculator!$O$6="SINGLEHOMESTEAD",SUM((((I24/100)*$AJ$22)*$AH$22))+(((((I24/100)*$AJ$22)*$AN$22)*$AH$22)*Calculator!$G$3)-((((I24/100)*$AJ$22)*$AN$22)*$AH$22)+((((I24/100)*$AJ$23)*$AH$23)),IF(Calculator!$O$6="SINGLEBAND A",SUM((((I24/100)*$AJ$22)*$AH$22))+(((((I24/100)*$AJ$22)*$AN$22)*$AH$22)*Calculator!$G$5)-((((I24/100)*$AJ$22)*$AN$22)*$AH$22)+((((I24/100)*$AJ$23)*$AH$23)),IF(Calculator!$O$6="SINGLEBAND B",SUM((((I24/100)*$AJ$22)*$AH$22))+(((((I24/100)*$AJ$22)*$AN$22)*$AH$22)*Calculator!$G$6)-((((I24/100)*$AJ$22)*$AN$22)*$AH$22)+((((I24/100)*$AJ$23)*$AH$23)),IF(Calculator!$O$6="SINGLEBAND C",SUM((((I24/100)*$AJ$22)*$AH$22))+(((((I24/100)*$AJ$22)*$AN$22)*$AH$22)*Calculator!$G$7)-((((I24/100)*$AJ$22)*$AN$22)*$AH$22)+((((I24/100)*$AJ$23)*$AH$23)),IF(Calculator!$O$6="SINGLEBAND D",SUM((((I24/100)*$AJ$22)*$AH$22))+(((((I24/100)*$AJ$22)*$AN$22)*$AH$22)*Calculator!$G$8)-((((I24/100)*$AJ$22)*$AN$22)*$AH$22)+((((I24/100)*$AJ$23)*$AH$23)),IF(Calculator!$O$6="SINGLEURBANE",SUM((((I24/100)*$AJ$22)*$AH$22))+(((((I24/100)*$AJ$22)*$AN$22)*$AH$22)*Calculator!$G$9)-((((I24/100)*$AJ$22)*$AN$22)*$AH$22)+((((I24/100)*$AJ$23)*$AH$23)),IF(Calculator!$O$6="SINGLESILVERANOD",SUM((((I24/100)*$AJ$22)*$AH$22))+(((((I24/100)*$AJ$22)*$AN$22)*$AH$22)*Calculator!$G$10)-((((I24/100)*$AJ$22)*$AN$22)*$AH$22)+((((I24/100)*$AJ$23)*$AH$23)),IF(Calculator!$O$6="SINGLEANOD",SUM((((I24/100)*$AJ$22)*$AH$22))+(((((I24/100)*$AJ$22)*$AN$22)*$AH$22)*Calculator!$G$11)-((((I24/100)*$AJ$22)*$AN$22)*$AH$22)+((((I24/100)*$AJ$23)*$AH$23)),IF(Calculator!$O$6="DUALBASE",SUM((((I24/100)*$AJ$22)*$AH$22))+(((((I24/100)*$AJ$22)*$AN$22)*$AH$22)*Calculator!$G$12)-((((I24/100)*$AJ$22)*$AN$22)*$AH$22)+((((I24/100)*$AJ$23)*$AH$23)),IF(Calculator!$O$6="DUALELEMENTS",SUM((((I24/100)*$AJ$22)*$AH$22))+(((((I24/100)*$AJ$22)*$AN$22)*$AH$22)*Calculator!$G$13)-((((I24/100)*$AJ$22)*$AN$22)*$AH$22)+((((I24/100)*$AJ$23)*$AH$23)),IF(Calculator!$O$6="DUALSPECTRUM",SUM((((I24/100)*$AJ$22)*$AH$22))+(((((I24/100)*$AJ$22)*$AN$22)*$AH$22)*Calculator!$G$15)-((((I24/100)*$AJ$22)*$AN$22)*$AH$22)+((((I24/100)*$AJ$23)*$AH$23)),IF(Calculator!$O$6="DUALHOMESTEAD",SUM((((I24/100)*$AJ$22)*$AH$22))+(((((I24/100)*$AJ$22)*$AN$22)*$AH$22)*Calculator!$G$14)-((((I24/100)*$AJ$22)*$AN$22)*$AH$22)+((((I24/100)*$AJ$23)*$AH$23)),IF(Calculator!$O$6="DUALBAND A",SUM((((I24/100)*$AJ$22)*$AH$22))+(((((I24/100)*$AJ$22)*$AN$22)*$AH$22)*Calculator!$G$16)-((((I24/100)*$AJ$22)*$AN$22)*$AH$22)+((((I24/100)*$AJ$23)*$AH$23)),IF(Calculator!$O$6="DUALBAND B",SUM((((I24/100)*$AJ$22)*$AH$22))+(((((I24/100)*$AJ$22)*$AN$22)*$AH$22)*Calculator!$G$17)-((((I24/100)*$AJ$22)*$AN$22)*$AH$22)+((((I24/100)*$AJ$23)*$AH$23)),IF(Calculator!$O$6="DUALBAND C",SUM((((I24/100)*$AJ$22)*$AH$22))+(((((I24/100)*$AJ$22)*$AN$22)*$AH$22)*Calculator!$G$18)-((((I24/100)*$AJ$22)*$AN$22)*$AH$22)+((((I24/100)*$AJ$23)*$AH$23)),IF(Calculator!$O$6="DUALBAND D",SUM((((I24/100)*$AJ$22)*$AH$22))+(((((I24/100)*$AJ$22)*$AN$22)*$AH$22)*Calculator!$G$19)-((((I24/100)*$AJ$22)*$AN$22)*$AH$22)+((((I24/100)*$AJ$23)*$AH$23)),IF(Calculator!$O$6="DUALURBANE",SUM((((I24/100)*$AJ$22)*$AH$22))+(((((I24/100)*$AJ$22)*$AN$22)*$AH$22)*Calculator!$G$20)-((((I24/100)*$AJ$22)*$AN$22)*$AH$22)+((((I24/100)*$AJ$23)*$AH$23)),IF(Calculator!$O$6="DUALSILVERANOD",SUM((((I24/100)*$AJ$22)*$AH$22))+(((((I24/100)*$AJ$22)*$AN$22)*$AH$22)*Calculator!$G$21)-((((I24/100)*$AJ$22)*$AN$22)*$AH$22)+((((I24/100)*$AJ$23)*$AH$23)),IF(Calculator!$O$6="DUALANOD",SUM((((I24/100)*$AJ$22)*$AH$22))+(((((I24/100)*$AJ$22)*$AN$22)*$AH$22)*Calculator!$G$22)-((((I24/100)*$AJ$22)*$AN$22)*$AH$22)+((((I24/100)*$AJ$23)*$AH$23))))))))))))))))))))))))</f>
        <v>274.4607970062255</v>
      </c>
      <c r="Y24" s="2">
        <f>IF(Calculator!$O$6="SINGLEBASE",SUM((((J24/100)*$AJ$22)*$AH$22))+((((J24/100)*$AJ$23)*$AH$23)),IF(Calculator!$O$6="SINGLEELEMENTS",SUM((((J24/100)*$AJ$22)*$AH$22))+(((((J24/100)*$AJ$22)*$AN$22)*$AH$22)*Calculator!$G$2)-((((J24/100)*$AJ$22)*$AN$22)*$AH$22)+((((J24/100)*$AJ$23)*$AH$23)),IF(Calculator!$O$6="SINGLESPECTRUM",SUM((((J24/100)*$AJ$22)*$AH$22))+(((((J24/100)*$AJ$22)*$AN$22)*$AH$22)*Calculator!$G$4)-((((J24/100)*$AJ$22)*$AN$22)*$AH$22)+((((J24/100)*$AJ$23)*$AH$23)),IF(Calculator!$O$6="SINGLEHOMESTEAD",SUM((((J24/100)*$AJ$22)*$AH$22))+(((((J24/100)*$AJ$22)*$AN$22)*$AH$22)*Calculator!$G$3)-((((J24/100)*$AJ$22)*$AN$22)*$AH$22)+((((J24/100)*$AJ$23)*$AH$23)),IF(Calculator!$O$6="SINGLEBAND A",SUM((((J24/100)*$AJ$22)*$AH$22))+(((((J24/100)*$AJ$22)*$AN$22)*$AH$22)*Calculator!$G$5)-((((J24/100)*$AJ$22)*$AN$22)*$AH$22)+((((J24/100)*$AJ$23)*$AH$23)),IF(Calculator!$O$6="SINGLEBAND B",SUM((((J24/100)*$AJ$22)*$AH$22))+(((((J24/100)*$AJ$22)*$AN$22)*$AH$22)*Calculator!$G$6)-((((J24/100)*$AJ$22)*$AN$22)*$AH$22)+((((J24/100)*$AJ$23)*$AH$23)),IF(Calculator!$O$6="SINGLEBAND C",SUM((((J24/100)*$AJ$22)*$AH$22))+(((((J24/100)*$AJ$22)*$AN$22)*$AH$22)*Calculator!$G$7)-((((J24/100)*$AJ$22)*$AN$22)*$AH$22)+((((J24/100)*$AJ$23)*$AH$23)),IF(Calculator!$O$6="SINGLEBAND D",SUM((((J24/100)*$AJ$22)*$AH$22))+(((((J24/100)*$AJ$22)*$AN$22)*$AH$22)*Calculator!$G$8)-((((J24/100)*$AJ$22)*$AN$22)*$AH$22)+((((J24/100)*$AJ$23)*$AH$23)),IF(Calculator!$O$6="SINGLEURBANE",SUM((((J24/100)*$AJ$22)*$AH$22))+(((((J24/100)*$AJ$22)*$AN$22)*$AH$22)*Calculator!$G$9)-((((J24/100)*$AJ$22)*$AN$22)*$AH$22)+((((J24/100)*$AJ$23)*$AH$23)),IF(Calculator!$O$6="SINGLESILVERANOD",SUM((((J24/100)*$AJ$22)*$AH$22))+(((((J24/100)*$AJ$22)*$AN$22)*$AH$22)*Calculator!$G$10)-((((J24/100)*$AJ$22)*$AN$22)*$AH$22)+((((J24/100)*$AJ$23)*$AH$23)),IF(Calculator!$O$6="SINGLEANOD",SUM((((J24/100)*$AJ$22)*$AH$22))+(((((J24/100)*$AJ$22)*$AN$22)*$AH$22)*Calculator!$G$11)-((((J24/100)*$AJ$22)*$AN$22)*$AH$22)+((((J24/100)*$AJ$23)*$AH$23)),IF(Calculator!$O$6="DUALBASE",SUM((((J24/100)*$AJ$22)*$AH$22))+(((((J24/100)*$AJ$22)*$AN$22)*$AH$22)*Calculator!$G$12)-((((J24/100)*$AJ$22)*$AN$22)*$AH$22)+((((J24/100)*$AJ$23)*$AH$23)),IF(Calculator!$O$6="DUALELEMENTS",SUM((((J24/100)*$AJ$22)*$AH$22))+(((((J24/100)*$AJ$22)*$AN$22)*$AH$22)*Calculator!$G$13)-((((J24/100)*$AJ$22)*$AN$22)*$AH$22)+((((J24/100)*$AJ$23)*$AH$23)),IF(Calculator!$O$6="DUALSPECTRUM",SUM((((J24/100)*$AJ$22)*$AH$22))+(((((J24/100)*$AJ$22)*$AN$22)*$AH$22)*Calculator!$G$15)-((((J24/100)*$AJ$22)*$AN$22)*$AH$22)+((((J24/100)*$AJ$23)*$AH$23)),IF(Calculator!$O$6="DUALHOMESTEAD",SUM((((J24/100)*$AJ$22)*$AH$22))+(((((J24/100)*$AJ$22)*$AN$22)*$AH$22)*Calculator!$G$14)-((((J24/100)*$AJ$22)*$AN$22)*$AH$22)+((((J24/100)*$AJ$23)*$AH$23)),IF(Calculator!$O$6="DUALBAND A",SUM((((J24/100)*$AJ$22)*$AH$22))+(((((J24/100)*$AJ$22)*$AN$22)*$AH$22)*Calculator!$G$16)-((((J24/100)*$AJ$22)*$AN$22)*$AH$22)+((((J24/100)*$AJ$23)*$AH$23)),IF(Calculator!$O$6="DUALBAND B",SUM((((J24/100)*$AJ$22)*$AH$22))+(((((J24/100)*$AJ$22)*$AN$22)*$AH$22)*Calculator!$G$17)-((((J24/100)*$AJ$22)*$AN$22)*$AH$22)+((((J24/100)*$AJ$23)*$AH$23)),IF(Calculator!$O$6="DUALBAND C",SUM((((J24/100)*$AJ$22)*$AH$22))+(((((J24/100)*$AJ$22)*$AN$22)*$AH$22)*Calculator!$G$18)-((((J24/100)*$AJ$22)*$AN$22)*$AH$22)+((((J24/100)*$AJ$23)*$AH$23)),IF(Calculator!$O$6="DUALBAND D",SUM((((J24/100)*$AJ$22)*$AH$22))+(((((J24/100)*$AJ$22)*$AN$22)*$AH$22)*Calculator!$G$19)-((((J24/100)*$AJ$22)*$AN$22)*$AH$22)+((((J24/100)*$AJ$23)*$AH$23)),IF(Calculator!$O$6="DUALURBANE",SUM((((J24/100)*$AJ$22)*$AH$22))+(((((J24/100)*$AJ$22)*$AN$22)*$AH$22)*Calculator!$G$20)-((((J24/100)*$AJ$22)*$AN$22)*$AH$22)+((((J24/100)*$AJ$23)*$AH$23)),IF(Calculator!$O$6="DUALSILVERANOD",SUM((((J24/100)*$AJ$22)*$AH$22))+(((((J24/100)*$AJ$22)*$AN$22)*$AH$22)*Calculator!$G$21)-((((J24/100)*$AJ$22)*$AN$22)*$AH$22)+((((J24/100)*$AJ$23)*$AH$23)),IF(Calculator!$O$6="DUALANOD",SUM((((J24/100)*$AJ$22)*$AH$22))+(((((J24/100)*$AJ$22)*$AN$22)*$AH$22)*Calculator!$G$22)-((((J24/100)*$AJ$22)*$AN$22)*$AH$22)+((((J24/100)*$AJ$23)*$AH$23))))))))))))))))))))))))</f>
        <v>278.46250536193844</v>
      </c>
      <c r="Z24" s="2">
        <f>IF(Calculator!$O$6="SINGLEBASE",SUM((((K24/100)*$AJ$22)*$AH$22))+((((K24/100)*$AJ$23)*$AH$23)),IF(Calculator!$O$6="SINGLEELEMENTS",SUM((((K24/100)*$AJ$22)*$AH$22))+(((((K24/100)*$AJ$22)*$AN$22)*$AH$22)*Calculator!$G$2)-((((K24/100)*$AJ$22)*$AN$22)*$AH$22)+((((K24/100)*$AJ$23)*$AH$23)),IF(Calculator!$O$6="SINGLESPECTRUM",SUM((((K24/100)*$AJ$22)*$AH$22))+(((((K24/100)*$AJ$22)*$AN$22)*$AH$22)*Calculator!$G$4)-((((K24/100)*$AJ$22)*$AN$22)*$AH$22)+((((K24/100)*$AJ$23)*$AH$23)),IF(Calculator!$O$6="SINGLEHOMESTEAD",SUM((((K24/100)*$AJ$22)*$AH$22))+(((((K24/100)*$AJ$22)*$AN$22)*$AH$22)*Calculator!$G$3)-((((K24/100)*$AJ$22)*$AN$22)*$AH$22)+((((K24/100)*$AJ$23)*$AH$23)),IF(Calculator!$O$6="SINGLEBAND A",SUM((((K24/100)*$AJ$22)*$AH$22))+(((((K24/100)*$AJ$22)*$AN$22)*$AH$22)*Calculator!$G$5)-((((K24/100)*$AJ$22)*$AN$22)*$AH$22)+((((K24/100)*$AJ$23)*$AH$23)),IF(Calculator!$O$6="SINGLEBAND B",SUM((((K24/100)*$AJ$22)*$AH$22))+(((((K24/100)*$AJ$22)*$AN$22)*$AH$22)*Calculator!$G$6)-((((K24/100)*$AJ$22)*$AN$22)*$AH$22)+((((K24/100)*$AJ$23)*$AH$23)),IF(Calculator!$O$6="SINGLEBAND C",SUM((((K24/100)*$AJ$22)*$AH$22))+(((((K24/100)*$AJ$22)*$AN$22)*$AH$22)*Calculator!$G$7)-((((K24/100)*$AJ$22)*$AN$22)*$AH$22)+((((K24/100)*$AJ$23)*$AH$23)),IF(Calculator!$O$6="SINGLEBAND D",SUM((((K24/100)*$AJ$22)*$AH$22))+(((((K24/100)*$AJ$22)*$AN$22)*$AH$22)*Calculator!$G$8)-((((K24/100)*$AJ$22)*$AN$22)*$AH$22)+((((K24/100)*$AJ$23)*$AH$23)),IF(Calculator!$O$6="SINGLEURBANE",SUM((((K24/100)*$AJ$22)*$AH$22))+(((((K24/100)*$AJ$22)*$AN$22)*$AH$22)*Calculator!$G$9)-((((K24/100)*$AJ$22)*$AN$22)*$AH$22)+((((K24/100)*$AJ$23)*$AH$23)),IF(Calculator!$O$6="SINGLESILVERANOD",SUM((((K24/100)*$AJ$22)*$AH$22))+(((((K24/100)*$AJ$22)*$AN$22)*$AH$22)*Calculator!$G$10)-((((K24/100)*$AJ$22)*$AN$22)*$AH$22)+((((K24/100)*$AJ$23)*$AH$23)),IF(Calculator!$O$6="SINGLEANOD",SUM((((K24/100)*$AJ$22)*$AH$22))+(((((K24/100)*$AJ$22)*$AN$22)*$AH$22)*Calculator!$G$11)-((((K24/100)*$AJ$22)*$AN$22)*$AH$22)+((((K24/100)*$AJ$23)*$AH$23)),IF(Calculator!$O$6="DUALBASE",SUM((((K24/100)*$AJ$22)*$AH$22))+(((((K24/100)*$AJ$22)*$AN$22)*$AH$22)*Calculator!$G$12)-((((K24/100)*$AJ$22)*$AN$22)*$AH$22)+((((K24/100)*$AJ$23)*$AH$23)),IF(Calculator!$O$6="DUALELEMENTS",SUM((((K24/100)*$AJ$22)*$AH$22))+(((((K24/100)*$AJ$22)*$AN$22)*$AH$22)*Calculator!$G$13)-((((K24/100)*$AJ$22)*$AN$22)*$AH$22)+((((K24/100)*$AJ$23)*$AH$23)),IF(Calculator!$O$6="DUALSPECTRUM",SUM((((K24/100)*$AJ$22)*$AH$22))+(((((K24/100)*$AJ$22)*$AN$22)*$AH$22)*Calculator!$G$15)-((((K24/100)*$AJ$22)*$AN$22)*$AH$22)+((((K24/100)*$AJ$23)*$AH$23)),IF(Calculator!$O$6="DUALHOMESTEAD",SUM((((K24/100)*$AJ$22)*$AH$22))+(((((K24/100)*$AJ$22)*$AN$22)*$AH$22)*Calculator!$G$14)-((((K24/100)*$AJ$22)*$AN$22)*$AH$22)+((((K24/100)*$AJ$23)*$AH$23)),IF(Calculator!$O$6="DUALBAND A",SUM((((K24/100)*$AJ$22)*$AH$22))+(((((K24/100)*$AJ$22)*$AN$22)*$AH$22)*Calculator!$G$16)-((((K24/100)*$AJ$22)*$AN$22)*$AH$22)+((((K24/100)*$AJ$23)*$AH$23)),IF(Calculator!$O$6="DUALBAND B",SUM((((K24/100)*$AJ$22)*$AH$22))+(((((K24/100)*$AJ$22)*$AN$22)*$AH$22)*Calculator!$G$17)-((((K24/100)*$AJ$22)*$AN$22)*$AH$22)+((((K24/100)*$AJ$23)*$AH$23)),IF(Calculator!$O$6="DUALBAND C",SUM((((K24/100)*$AJ$22)*$AH$22))+(((((K24/100)*$AJ$22)*$AN$22)*$AH$22)*Calculator!$G$18)-((((K24/100)*$AJ$22)*$AN$22)*$AH$22)+((((K24/100)*$AJ$23)*$AH$23)),IF(Calculator!$O$6="DUALBAND D",SUM((((K24/100)*$AJ$22)*$AH$22))+(((((K24/100)*$AJ$22)*$AN$22)*$AH$22)*Calculator!$G$19)-((((K24/100)*$AJ$22)*$AN$22)*$AH$22)+((((K24/100)*$AJ$23)*$AH$23)),IF(Calculator!$O$6="DUALURBANE",SUM((((K24/100)*$AJ$22)*$AH$22))+(((((K24/100)*$AJ$22)*$AN$22)*$AH$22)*Calculator!$G$20)-((((K24/100)*$AJ$22)*$AN$22)*$AH$22)+((((K24/100)*$AJ$23)*$AH$23)),IF(Calculator!$O$6="DUALSILVERANOD",SUM((((K24/100)*$AJ$22)*$AH$22))+(((((K24/100)*$AJ$22)*$AN$22)*$AH$22)*Calculator!$G$21)-((((K24/100)*$AJ$22)*$AN$22)*$AH$22)+((((K24/100)*$AJ$23)*$AH$23)),IF(Calculator!$O$6="DUALANOD",SUM((((K24/100)*$AJ$22)*$AH$22))+(((((K24/100)*$AJ$22)*$AN$22)*$AH$22)*Calculator!$G$22)-((((K24/100)*$AJ$22)*$AN$22)*$AH$22)+((((K24/100)*$AJ$23)*$AH$23))))))))))))))))))))))))</f>
        <v>282.45995118408194</v>
      </c>
      <c r="AA24" s="2">
        <f>IF(Calculator!$O$6="SINGLEBASE",SUM((((L24/100)*$AJ$22)*$AH$22))+((((L24/100)*$AJ$23)*$AH$23)),IF(Calculator!$O$6="SINGLEELEMENTS",SUM((((L24/100)*$AJ$22)*$AH$22))+(((((L24/100)*$AJ$22)*$AN$22)*$AH$22)*Calculator!$G$2)-((((L24/100)*$AJ$22)*$AN$22)*$AH$22)+((((L24/100)*$AJ$23)*$AH$23)),IF(Calculator!$O$6="SINGLESPECTRUM",SUM((((L24/100)*$AJ$22)*$AH$22))+(((((L24/100)*$AJ$22)*$AN$22)*$AH$22)*Calculator!$G$4)-((((L24/100)*$AJ$22)*$AN$22)*$AH$22)+((((L24/100)*$AJ$23)*$AH$23)),IF(Calculator!$O$6="SINGLEHOMESTEAD",SUM((((L24/100)*$AJ$22)*$AH$22))+(((((L24/100)*$AJ$22)*$AN$22)*$AH$22)*Calculator!$G$3)-((((L24/100)*$AJ$22)*$AN$22)*$AH$22)+((((L24/100)*$AJ$23)*$AH$23)),IF(Calculator!$O$6="SINGLEBAND A",SUM((((L24/100)*$AJ$22)*$AH$22))+(((((L24/100)*$AJ$22)*$AN$22)*$AH$22)*Calculator!$G$5)-((((L24/100)*$AJ$22)*$AN$22)*$AH$22)+((((L24/100)*$AJ$23)*$AH$23)),IF(Calculator!$O$6="SINGLEBAND B",SUM((((L24/100)*$AJ$22)*$AH$22))+(((((L24/100)*$AJ$22)*$AN$22)*$AH$22)*Calculator!$G$6)-((((L24/100)*$AJ$22)*$AN$22)*$AH$22)+((((L24/100)*$AJ$23)*$AH$23)),IF(Calculator!$O$6="SINGLEBAND C",SUM((((L24/100)*$AJ$22)*$AH$22))+(((((L24/100)*$AJ$22)*$AN$22)*$AH$22)*Calculator!$G$7)-((((L24/100)*$AJ$22)*$AN$22)*$AH$22)+((((L24/100)*$AJ$23)*$AH$23)),IF(Calculator!$O$6="SINGLEBAND D",SUM((((L24/100)*$AJ$22)*$AH$22))+(((((L24/100)*$AJ$22)*$AN$22)*$AH$22)*Calculator!$G$8)-((((L24/100)*$AJ$22)*$AN$22)*$AH$22)+((((L24/100)*$AJ$23)*$AH$23)),IF(Calculator!$O$6="SINGLEURBANE",SUM((((L24/100)*$AJ$22)*$AH$22))+(((((L24/100)*$AJ$22)*$AN$22)*$AH$22)*Calculator!$G$9)-((((L24/100)*$AJ$22)*$AN$22)*$AH$22)+((((L24/100)*$AJ$23)*$AH$23)),IF(Calculator!$O$6="SINGLESILVERANOD",SUM((((L24/100)*$AJ$22)*$AH$22))+(((((L24/100)*$AJ$22)*$AN$22)*$AH$22)*Calculator!$G$10)-((((L24/100)*$AJ$22)*$AN$22)*$AH$22)+((((L24/100)*$AJ$23)*$AH$23)),IF(Calculator!$O$6="SINGLEANOD",SUM((((L24/100)*$AJ$22)*$AH$22))+(((((L24/100)*$AJ$22)*$AN$22)*$AH$22)*Calculator!$G$11)-((((L24/100)*$AJ$22)*$AN$22)*$AH$22)+((((L24/100)*$AJ$23)*$AH$23)),IF(Calculator!$O$6="DUALBASE",SUM((((L24/100)*$AJ$22)*$AH$22))+(((((L24/100)*$AJ$22)*$AN$22)*$AH$22)*Calculator!$G$12)-((((L24/100)*$AJ$22)*$AN$22)*$AH$22)+((((L24/100)*$AJ$23)*$AH$23)),IF(Calculator!$O$6="DUALELEMENTS",SUM((((L24/100)*$AJ$22)*$AH$22))+(((((L24/100)*$AJ$22)*$AN$22)*$AH$22)*Calculator!$G$13)-((((L24/100)*$AJ$22)*$AN$22)*$AH$22)+((((L24/100)*$AJ$23)*$AH$23)),IF(Calculator!$O$6="DUALSPECTRUM",SUM((((L24/100)*$AJ$22)*$AH$22))+(((((L24/100)*$AJ$22)*$AN$22)*$AH$22)*Calculator!$G$15)-((((L24/100)*$AJ$22)*$AN$22)*$AH$22)+((((L24/100)*$AJ$23)*$AH$23)),IF(Calculator!$O$6="DUALHOMESTEAD",SUM((((L24/100)*$AJ$22)*$AH$22))+(((((L24/100)*$AJ$22)*$AN$22)*$AH$22)*Calculator!$G$14)-((((L24/100)*$AJ$22)*$AN$22)*$AH$22)+((((L24/100)*$AJ$23)*$AH$23)),IF(Calculator!$O$6="DUALBAND A",SUM((((L24/100)*$AJ$22)*$AH$22))+(((((L24/100)*$AJ$22)*$AN$22)*$AH$22)*Calculator!$G$16)-((((L24/100)*$AJ$22)*$AN$22)*$AH$22)+((((L24/100)*$AJ$23)*$AH$23)),IF(Calculator!$O$6="DUALBAND B",SUM((((L24/100)*$AJ$22)*$AH$22))+(((((L24/100)*$AJ$22)*$AN$22)*$AH$22)*Calculator!$G$17)-((((L24/100)*$AJ$22)*$AN$22)*$AH$22)+((((L24/100)*$AJ$23)*$AH$23)),IF(Calculator!$O$6="DUALBAND C",SUM((((L24/100)*$AJ$22)*$AH$22))+(((((L24/100)*$AJ$22)*$AN$22)*$AH$22)*Calculator!$G$18)-((((L24/100)*$AJ$22)*$AN$22)*$AH$22)+((((L24/100)*$AJ$23)*$AH$23)),IF(Calculator!$O$6="DUALBAND D",SUM((((L24/100)*$AJ$22)*$AH$22))+(((((L24/100)*$AJ$22)*$AN$22)*$AH$22)*Calculator!$G$19)-((((L24/100)*$AJ$22)*$AN$22)*$AH$22)+((((L24/100)*$AJ$23)*$AH$23)),IF(Calculator!$O$6="DUALURBANE",SUM((((L24/100)*$AJ$22)*$AH$22))+(((((L24/100)*$AJ$22)*$AN$22)*$AH$22)*Calculator!$G$20)-((((L24/100)*$AJ$22)*$AN$22)*$AH$22)+((((L24/100)*$AJ$23)*$AH$23)),IF(Calculator!$O$6="DUALSILVERANOD",SUM((((L24/100)*$AJ$22)*$AH$22))+(((((L24/100)*$AJ$22)*$AN$22)*$AH$22)*Calculator!$G$21)-((((L24/100)*$AJ$22)*$AN$22)*$AH$22)+((((L24/100)*$AJ$23)*$AH$23)),IF(Calculator!$O$6="DUALANOD",SUM((((L24/100)*$AJ$22)*$AH$22))+(((((L24/100)*$AJ$22)*$AN$22)*$AH$22)*Calculator!$G$22)-((((L24/100)*$AJ$22)*$AN$22)*$AH$22)+((((L24/100)*$AJ$23)*$AH$23))))))))))))))))))))))))</f>
        <v>286.46165953979482</v>
      </c>
      <c r="AB24" s="2">
        <f>IF(Calculator!$O$6="SINGLEBASE",SUM((((M24/100)*$AJ$22)*$AH$22))+((((M24/100)*$AJ$23)*$AH$23)),IF(Calculator!$O$6="SINGLEELEMENTS",SUM((((M24/100)*$AJ$22)*$AH$22))+(((((M24/100)*$AJ$22)*$AN$22)*$AH$22)*Calculator!$G$2)-((((M24/100)*$AJ$22)*$AN$22)*$AH$22)+((((M24/100)*$AJ$23)*$AH$23)),IF(Calculator!$O$6="SINGLESPECTRUM",SUM((((M24/100)*$AJ$22)*$AH$22))+(((((M24/100)*$AJ$22)*$AN$22)*$AH$22)*Calculator!$G$4)-((((M24/100)*$AJ$22)*$AN$22)*$AH$22)+((((M24/100)*$AJ$23)*$AH$23)),IF(Calculator!$O$6="SINGLEHOMESTEAD",SUM((((M24/100)*$AJ$22)*$AH$22))+(((((M24/100)*$AJ$22)*$AN$22)*$AH$22)*Calculator!$G$3)-((((M24/100)*$AJ$22)*$AN$22)*$AH$22)+((((M24/100)*$AJ$23)*$AH$23)),IF(Calculator!$O$6="SINGLEBAND A",SUM((((M24/100)*$AJ$22)*$AH$22))+(((((M24/100)*$AJ$22)*$AN$22)*$AH$22)*Calculator!$G$5)-((((M24/100)*$AJ$22)*$AN$22)*$AH$22)+((((M24/100)*$AJ$23)*$AH$23)),IF(Calculator!$O$6="SINGLEBAND B",SUM((((M24/100)*$AJ$22)*$AH$22))+(((((M24/100)*$AJ$22)*$AN$22)*$AH$22)*Calculator!$G$6)-((((M24/100)*$AJ$22)*$AN$22)*$AH$22)+((((M24/100)*$AJ$23)*$AH$23)),IF(Calculator!$O$6="SINGLEBAND C",SUM((((M24/100)*$AJ$22)*$AH$22))+(((((M24/100)*$AJ$22)*$AN$22)*$AH$22)*Calculator!$G$7)-((((M24/100)*$AJ$22)*$AN$22)*$AH$22)+((((M24/100)*$AJ$23)*$AH$23)),IF(Calculator!$O$6="SINGLEBAND D",SUM((((M24/100)*$AJ$22)*$AH$22))+(((((M24/100)*$AJ$22)*$AN$22)*$AH$22)*Calculator!$G$8)-((((M24/100)*$AJ$22)*$AN$22)*$AH$22)+((((M24/100)*$AJ$23)*$AH$23)),IF(Calculator!$O$6="SINGLEURBANE",SUM((((M24/100)*$AJ$22)*$AH$22))+(((((M24/100)*$AJ$22)*$AN$22)*$AH$22)*Calculator!$G$9)-((((M24/100)*$AJ$22)*$AN$22)*$AH$22)+((((M24/100)*$AJ$23)*$AH$23)),IF(Calculator!$O$6="SINGLESILVERANOD",SUM((((M24/100)*$AJ$22)*$AH$22))+(((((M24/100)*$AJ$22)*$AN$22)*$AH$22)*Calculator!$G$10)-((((M24/100)*$AJ$22)*$AN$22)*$AH$22)+((((M24/100)*$AJ$23)*$AH$23)),IF(Calculator!$O$6="SINGLEANOD",SUM((((M24/100)*$AJ$22)*$AH$22))+(((((M24/100)*$AJ$22)*$AN$22)*$AH$22)*Calculator!$G$11)-((((M24/100)*$AJ$22)*$AN$22)*$AH$22)+((((M24/100)*$AJ$23)*$AH$23)),IF(Calculator!$O$6="DUALBASE",SUM((((M24/100)*$AJ$22)*$AH$22))+(((((M24/100)*$AJ$22)*$AN$22)*$AH$22)*Calculator!$G$12)-((((M24/100)*$AJ$22)*$AN$22)*$AH$22)+((((M24/100)*$AJ$23)*$AH$23)),IF(Calculator!$O$6="DUALELEMENTS",SUM((((M24/100)*$AJ$22)*$AH$22))+(((((M24/100)*$AJ$22)*$AN$22)*$AH$22)*Calculator!$G$13)-((((M24/100)*$AJ$22)*$AN$22)*$AH$22)+((((M24/100)*$AJ$23)*$AH$23)),IF(Calculator!$O$6="DUALSPECTRUM",SUM((((M24/100)*$AJ$22)*$AH$22))+(((((M24/100)*$AJ$22)*$AN$22)*$AH$22)*Calculator!$G$15)-((((M24/100)*$AJ$22)*$AN$22)*$AH$22)+((((M24/100)*$AJ$23)*$AH$23)),IF(Calculator!$O$6="DUALHOMESTEAD",SUM((((M24/100)*$AJ$22)*$AH$22))+(((((M24/100)*$AJ$22)*$AN$22)*$AH$22)*Calculator!$G$14)-((((M24/100)*$AJ$22)*$AN$22)*$AH$22)+((((M24/100)*$AJ$23)*$AH$23)),IF(Calculator!$O$6="DUALBAND A",SUM((((M24/100)*$AJ$22)*$AH$22))+(((((M24/100)*$AJ$22)*$AN$22)*$AH$22)*Calculator!$G$16)-((((M24/100)*$AJ$22)*$AN$22)*$AH$22)+((((M24/100)*$AJ$23)*$AH$23)),IF(Calculator!$O$6="DUALBAND B",SUM((((M24/100)*$AJ$22)*$AH$22))+(((((M24/100)*$AJ$22)*$AN$22)*$AH$22)*Calculator!$G$17)-((((M24/100)*$AJ$22)*$AN$22)*$AH$22)+((((M24/100)*$AJ$23)*$AH$23)),IF(Calculator!$O$6="DUALBAND C",SUM((((M24/100)*$AJ$22)*$AH$22))+(((((M24/100)*$AJ$22)*$AN$22)*$AH$22)*Calculator!$G$18)-((((M24/100)*$AJ$22)*$AN$22)*$AH$22)+((((M24/100)*$AJ$23)*$AH$23)),IF(Calculator!$O$6="DUALBAND D",SUM((((M24/100)*$AJ$22)*$AH$22))+(((((M24/100)*$AJ$22)*$AN$22)*$AH$22)*Calculator!$G$19)-((((M24/100)*$AJ$22)*$AN$22)*$AH$22)+((((M24/100)*$AJ$23)*$AH$23)),IF(Calculator!$O$6="DUALURBANE",SUM((((M24/100)*$AJ$22)*$AH$22))+(((((M24/100)*$AJ$22)*$AN$22)*$AH$22)*Calculator!$G$20)-((((M24/100)*$AJ$22)*$AN$22)*$AH$22)+((((M24/100)*$AJ$23)*$AH$23)),IF(Calculator!$O$6="DUALSILVERANOD",SUM((((M24/100)*$AJ$22)*$AH$22))+(((((M24/100)*$AJ$22)*$AN$22)*$AH$22)*Calculator!$G$21)-((((M24/100)*$AJ$22)*$AN$22)*$AH$22)+((((M24/100)*$AJ$23)*$AH$23)),IF(Calculator!$O$6="DUALANOD",SUM((((M24/100)*$AJ$22)*$AH$22))+(((((M24/100)*$AJ$22)*$AN$22)*$AH$22)*Calculator!$G$22)-((((M24/100)*$AJ$22)*$AN$22)*$AH$22)+((((M24/100)*$AJ$23)*$AH$23))))))))))))))))))))))))</f>
        <v>290.75902559204098</v>
      </c>
      <c r="AC24" s="2">
        <f>IF(Calculator!$O$6="SINGLEBASE",SUM((((N24/100)*$AJ$22)*$AH$22))+((((N24/100)*$AJ$23)*$AH$23)),IF(Calculator!$O$6="SINGLEELEMENTS",SUM((((N24/100)*$AJ$22)*$AH$22))+(((((N24/100)*$AJ$22)*$AN$22)*$AH$22)*Calculator!$G$2)-((((N24/100)*$AJ$22)*$AN$22)*$AH$22)+((((N24/100)*$AJ$23)*$AH$23)),IF(Calculator!$O$6="SINGLESPECTRUM",SUM((((N24/100)*$AJ$22)*$AH$22))+(((((N24/100)*$AJ$22)*$AN$22)*$AH$22)*Calculator!$G$4)-((((N24/100)*$AJ$22)*$AN$22)*$AH$22)+((((N24/100)*$AJ$23)*$AH$23)),IF(Calculator!$O$6="SINGLEHOMESTEAD",SUM((((N24/100)*$AJ$22)*$AH$22))+(((((N24/100)*$AJ$22)*$AN$22)*$AH$22)*Calculator!$G$3)-((((N24/100)*$AJ$22)*$AN$22)*$AH$22)+((((N24/100)*$AJ$23)*$AH$23)),IF(Calculator!$O$6="SINGLEBAND A",SUM((((N24/100)*$AJ$22)*$AH$22))+(((((N24/100)*$AJ$22)*$AN$22)*$AH$22)*Calculator!$G$5)-((((N24/100)*$AJ$22)*$AN$22)*$AH$22)+((((N24/100)*$AJ$23)*$AH$23)),IF(Calculator!$O$6="SINGLEBAND B",SUM((((N24/100)*$AJ$22)*$AH$22))+(((((N24/100)*$AJ$22)*$AN$22)*$AH$22)*Calculator!$G$6)-((((N24/100)*$AJ$22)*$AN$22)*$AH$22)+((((N24/100)*$AJ$23)*$AH$23)),IF(Calculator!$O$6="SINGLEBAND C",SUM((((N24/100)*$AJ$22)*$AH$22))+(((((N24/100)*$AJ$22)*$AN$22)*$AH$22)*Calculator!$G$7)-((((N24/100)*$AJ$22)*$AN$22)*$AH$22)+((((N24/100)*$AJ$23)*$AH$23)),IF(Calculator!$O$6="SINGLEBAND D",SUM((((N24/100)*$AJ$22)*$AH$22))+(((((N24/100)*$AJ$22)*$AN$22)*$AH$22)*Calculator!$G$8)-((((N24/100)*$AJ$22)*$AN$22)*$AH$22)+((((N24/100)*$AJ$23)*$AH$23)),IF(Calculator!$O$6="SINGLEURBANE",SUM((((N24/100)*$AJ$22)*$AH$22))+(((((N24/100)*$AJ$22)*$AN$22)*$AH$22)*Calculator!$G$9)-((((N24/100)*$AJ$22)*$AN$22)*$AH$22)+((((N24/100)*$AJ$23)*$AH$23)),IF(Calculator!$O$6="SINGLESILVERANOD",SUM((((N24/100)*$AJ$22)*$AH$22))+(((((N24/100)*$AJ$22)*$AN$22)*$AH$22)*Calculator!$G$10)-((((N24/100)*$AJ$22)*$AN$22)*$AH$22)+((((N24/100)*$AJ$23)*$AH$23)),IF(Calculator!$O$6="SINGLEANOD",SUM((((N24/100)*$AJ$22)*$AH$22))+(((((N24/100)*$AJ$22)*$AN$22)*$AH$22)*Calculator!$G$11)-((((N24/100)*$AJ$22)*$AN$22)*$AH$22)+((((N24/100)*$AJ$23)*$AH$23)),IF(Calculator!$O$6="DUALBASE",SUM((((N24/100)*$AJ$22)*$AH$22))+(((((N24/100)*$AJ$22)*$AN$22)*$AH$22)*Calculator!$G$12)-((((N24/100)*$AJ$22)*$AN$22)*$AH$22)+((((N24/100)*$AJ$23)*$AH$23)),IF(Calculator!$O$6="DUALELEMENTS",SUM((((N24/100)*$AJ$22)*$AH$22))+(((((N24/100)*$AJ$22)*$AN$22)*$AH$22)*Calculator!$G$13)-((((N24/100)*$AJ$22)*$AN$22)*$AH$22)+((((N24/100)*$AJ$23)*$AH$23)),IF(Calculator!$O$6="DUALSPECTRUM",SUM((((N24/100)*$AJ$22)*$AH$22))+(((((N24/100)*$AJ$22)*$AN$22)*$AH$22)*Calculator!$G$15)-((((N24/100)*$AJ$22)*$AN$22)*$AH$22)+((((N24/100)*$AJ$23)*$AH$23)),IF(Calculator!$O$6="DUALHOMESTEAD",SUM((((N24/100)*$AJ$22)*$AH$22))+(((((N24/100)*$AJ$22)*$AN$22)*$AH$22)*Calculator!$G$14)-((((N24/100)*$AJ$22)*$AN$22)*$AH$22)+((((N24/100)*$AJ$23)*$AH$23)),IF(Calculator!$O$6="DUALBAND A",SUM((((N24/100)*$AJ$22)*$AH$22))+(((((N24/100)*$AJ$22)*$AN$22)*$AH$22)*Calculator!$G$16)-((((N24/100)*$AJ$22)*$AN$22)*$AH$22)+((((N24/100)*$AJ$23)*$AH$23)),IF(Calculator!$O$6="DUALBAND B",SUM((((N24/100)*$AJ$22)*$AH$22))+(((((N24/100)*$AJ$22)*$AN$22)*$AH$22)*Calculator!$G$17)-((((N24/100)*$AJ$22)*$AN$22)*$AH$22)+((((N24/100)*$AJ$23)*$AH$23)),IF(Calculator!$O$6="DUALBAND C",SUM((((N24/100)*$AJ$22)*$AH$22))+(((((N24/100)*$AJ$22)*$AN$22)*$AH$22)*Calculator!$G$18)-((((N24/100)*$AJ$22)*$AN$22)*$AH$22)+((((N24/100)*$AJ$23)*$AH$23)),IF(Calculator!$O$6="DUALBAND D",SUM((((N24/100)*$AJ$22)*$AH$22))+(((((N24/100)*$AJ$22)*$AN$22)*$AH$22)*Calculator!$G$19)-((((N24/100)*$AJ$22)*$AN$22)*$AH$22)+((((N24/100)*$AJ$23)*$AH$23)),IF(Calculator!$O$6="DUALURBANE",SUM((((N24/100)*$AJ$22)*$AH$22))+(((((N24/100)*$AJ$22)*$AN$22)*$AH$22)*Calculator!$G$20)-((((N24/100)*$AJ$22)*$AN$22)*$AH$22)+((((N24/100)*$AJ$23)*$AH$23)),IF(Calculator!$O$6="DUALSILVERANOD",SUM((((N24/100)*$AJ$22)*$AH$22))+(((((N24/100)*$AJ$22)*$AN$22)*$AH$22)*Calculator!$G$21)-((((N24/100)*$AJ$22)*$AN$22)*$AH$22)+((((N24/100)*$AJ$23)*$AH$23)),IF(Calculator!$O$6="DUALANOD",SUM((((N24/100)*$AJ$22)*$AH$22))+(((((N24/100)*$AJ$22)*$AN$22)*$AH$22)*Calculator!$G$22)-((((N24/100)*$AJ$22)*$AN$22)*$AH$22)+((((N24/100)*$AJ$23)*$AH$23))))))))))))))))))))))))</f>
        <v>294.76073394775386</v>
      </c>
    </row>
    <row r="25" spans="1:40">
      <c r="A25" s="8" t="s">
        <v>1439</v>
      </c>
      <c r="B25" s="2">
        <v>592.30598724365234</v>
      </c>
      <c r="C25" s="2">
        <v>602.06631530761717</v>
      </c>
      <c r="D25" s="2">
        <v>611.82657958984373</v>
      </c>
      <c r="E25" s="2">
        <v>621.58690765380857</v>
      </c>
      <c r="F25" s="2">
        <v>631.34717193603512</v>
      </c>
      <c r="G25" s="2">
        <v>641.10749999999996</v>
      </c>
      <c r="H25" s="2">
        <v>650.86782806396479</v>
      </c>
      <c r="I25" s="2">
        <v>681.77888214111329</v>
      </c>
      <c r="J25" s="2">
        <v>691.53921020507812</v>
      </c>
      <c r="K25" s="2">
        <v>701.29947448730468</v>
      </c>
      <c r="L25" s="2">
        <v>711.05980255126951</v>
      </c>
      <c r="M25" s="2">
        <v>721.54111938476558</v>
      </c>
      <c r="N25" s="2">
        <v>731.30144744873041</v>
      </c>
      <c r="P25" s="8">
        <v>900</v>
      </c>
      <c r="Q25" s="2">
        <f>IF(Calculator!$O$6="SINGLEBASE",SUM((((B25/100)*$AJ$22)*$AH$22))+((((B25/100)*$AJ$23)*$AH$23)),IF(Calculator!$O$6="SINGLEELEMENTS",SUM((((B25/100)*$AJ$22)*$AH$22))+(((((B25/100)*$AJ$22)*$AN$22)*$AH$22)*Calculator!$G$2)-((((B25/100)*$AJ$22)*$AN$22)*$AH$22)+((((B25/100)*$AJ$23)*$AH$23)),IF(Calculator!$O$6="SINGLESPECTRUM",SUM((((B25/100)*$AJ$22)*$AH$22))+(((((B25/100)*$AJ$22)*$AN$22)*$AH$22)*Calculator!$G$4)-((((B25/100)*$AJ$22)*$AN$22)*$AH$22)+((((B25/100)*$AJ$23)*$AH$23)),IF(Calculator!$O$6="SINGLEHOMESTEAD",SUM((((B25/100)*$AJ$22)*$AH$22))+(((((B25/100)*$AJ$22)*$AN$22)*$AH$22)*Calculator!$G$3)-((((B25/100)*$AJ$22)*$AN$22)*$AH$22)+((((B25/100)*$AJ$23)*$AH$23)),IF(Calculator!$O$6="SINGLEBAND A",SUM((((B25/100)*$AJ$22)*$AH$22))+(((((B25/100)*$AJ$22)*$AN$22)*$AH$22)*Calculator!$G$5)-((((B25/100)*$AJ$22)*$AN$22)*$AH$22)+((((B25/100)*$AJ$23)*$AH$23)),IF(Calculator!$O$6="SINGLEBAND B",SUM((((B25/100)*$AJ$22)*$AH$22))+(((((B25/100)*$AJ$22)*$AN$22)*$AH$22)*Calculator!$G$6)-((((B25/100)*$AJ$22)*$AN$22)*$AH$22)+((((B25/100)*$AJ$23)*$AH$23)),IF(Calculator!$O$6="SINGLEBAND C",SUM((((B25/100)*$AJ$22)*$AH$22))+(((((B25/100)*$AJ$22)*$AN$22)*$AH$22)*Calculator!$G$7)-((((B25/100)*$AJ$22)*$AN$22)*$AH$22)+((((B25/100)*$AJ$23)*$AH$23)),IF(Calculator!$O$6="SINGLEBAND D",SUM((((B25/100)*$AJ$22)*$AH$22))+(((((B25/100)*$AJ$22)*$AN$22)*$AH$22)*Calculator!$G$8)-((((B25/100)*$AJ$22)*$AN$22)*$AH$22)+((((B25/100)*$AJ$23)*$AH$23)),IF(Calculator!$O$6="SINGLEURBANE",SUM((((B25/100)*$AJ$22)*$AH$22))+(((((B25/100)*$AJ$22)*$AN$22)*$AH$22)*Calculator!$G$9)-((((B25/100)*$AJ$22)*$AN$22)*$AH$22)+((((B25/100)*$AJ$23)*$AH$23)),IF(Calculator!$O$6="SINGLESILVERANOD",SUM((((B25/100)*$AJ$22)*$AH$22))+(((((B25/100)*$AJ$22)*$AN$22)*$AH$22)*Calculator!$G$10)-((((B25/100)*$AJ$22)*$AN$22)*$AH$22)+((((B25/100)*$AJ$23)*$AH$23)),IF(Calculator!$O$6="SINGLEANOD",SUM((((B25/100)*$AJ$22)*$AH$22))+(((((B25/100)*$AJ$22)*$AN$22)*$AH$22)*Calculator!$G$11)-((((B25/100)*$AJ$22)*$AN$22)*$AH$22)+((((B25/100)*$AJ$23)*$AH$23)),IF(Calculator!$O$6="DUALBASE",SUM((((B25/100)*$AJ$22)*$AH$22))+(((((B25/100)*$AJ$22)*$AN$22)*$AH$22)*Calculator!$G$12)-((((B25/100)*$AJ$22)*$AN$22)*$AH$22)+((((B25/100)*$AJ$23)*$AH$23)),IF(Calculator!$O$6="DUALELEMENTS",SUM((((B25/100)*$AJ$22)*$AH$22))+(((((B25/100)*$AJ$22)*$AN$22)*$AH$22)*Calculator!$G$13)-((((B25/100)*$AJ$22)*$AN$22)*$AH$22)+((((B25/100)*$AJ$23)*$AH$23)),IF(Calculator!$O$6="DUALSPECTRUM",SUM((((B25/100)*$AJ$22)*$AH$22))+(((((B25/100)*$AJ$22)*$AN$22)*$AH$22)*Calculator!$G$15)-((((B25/100)*$AJ$22)*$AN$22)*$AH$22)+((((B25/100)*$AJ$23)*$AH$23)),IF(Calculator!$O$6="DUALHOMESTEAD",SUM((((B25/100)*$AJ$22)*$AH$22))+(((((B25/100)*$AJ$22)*$AN$22)*$AH$22)*Calculator!$G$14)-((((B25/100)*$AJ$22)*$AN$22)*$AH$22)+((((B25/100)*$AJ$23)*$AH$23)),IF(Calculator!$O$6="DUALBAND A",SUM((((B25/100)*$AJ$22)*$AH$22))+(((((B25/100)*$AJ$22)*$AN$22)*$AH$22)*Calculator!$G$16)-((((B25/100)*$AJ$22)*$AN$22)*$AH$22)+((((B25/100)*$AJ$23)*$AH$23)),IF(Calculator!$O$6="DUALBAND B",SUM((((B25/100)*$AJ$22)*$AH$22))+(((((B25/100)*$AJ$22)*$AN$22)*$AH$22)*Calculator!$G$17)-((((B25/100)*$AJ$22)*$AN$22)*$AH$22)+((((B25/100)*$AJ$23)*$AH$23)),IF(Calculator!$O$6="DUALBAND C",SUM((((B25/100)*$AJ$22)*$AH$22))+(((((B25/100)*$AJ$22)*$AN$22)*$AH$22)*Calculator!$G$18)-((((B25/100)*$AJ$22)*$AN$22)*$AH$22)+((((B25/100)*$AJ$23)*$AH$23)),IF(Calculator!$O$6="DUALBAND D",SUM((((B25/100)*$AJ$22)*$AH$22))+(((((B25/100)*$AJ$22)*$AN$22)*$AH$22)*Calculator!$G$19)-((((B25/100)*$AJ$22)*$AN$22)*$AH$22)+((((B25/100)*$AJ$23)*$AH$23)),IF(Calculator!$O$6="DUALURBANE",SUM((((B25/100)*$AJ$22)*$AH$22))+(((((B25/100)*$AJ$22)*$AN$22)*$AH$22)*Calculator!$G$20)-((((B25/100)*$AJ$22)*$AN$22)*$AH$22)+((((B25/100)*$AJ$23)*$AH$23)),IF(Calculator!$O$6="DUALSILVERANOD",SUM((((B25/100)*$AJ$22)*$AH$22))+(((((B25/100)*$AJ$22)*$AN$22)*$AH$22)*Calculator!$G$21)-((((B25/100)*$AJ$22)*$AN$22)*$AH$22)+((((B25/100)*$AJ$23)*$AH$23)),IF(Calculator!$O$6="DUALANOD",SUM((((B25/100)*$AJ$22)*$AH$22))+(((((B25/100)*$AJ$22)*$AN$22)*$AH$22)*Calculator!$G$22)-((((B25/100)*$AJ$22)*$AN$22)*$AH$22)+((((B25/100)*$AJ$23)*$AH$23))))))))))))))))))))))))</f>
        <v>242.8454547698974</v>
      </c>
      <c r="R25" s="2">
        <f>IF(Calculator!$O$6="SINGLEBASE",SUM((((C25/100)*$AJ$22)*$AH$22))+((((C25/100)*$AJ$23)*$AH$23)),IF(Calculator!$O$6="SINGLEELEMENTS",SUM((((C25/100)*$AJ$22)*$AH$22))+(((((C25/100)*$AJ$22)*$AN$22)*$AH$22)*Calculator!$G$2)-((((C25/100)*$AJ$22)*$AN$22)*$AH$22)+((((C25/100)*$AJ$23)*$AH$23)),IF(Calculator!$O$6="SINGLESPECTRUM",SUM((((C25/100)*$AJ$22)*$AH$22))+(((((C25/100)*$AJ$22)*$AN$22)*$AH$22)*Calculator!$G$4)-((((C25/100)*$AJ$22)*$AN$22)*$AH$22)+((((C25/100)*$AJ$23)*$AH$23)),IF(Calculator!$O$6="SINGLEHOMESTEAD",SUM((((C25/100)*$AJ$22)*$AH$22))+(((((C25/100)*$AJ$22)*$AN$22)*$AH$22)*Calculator!$G$3)-((((C25/100)*$AJ$22)*$AN$22)*$AH$22)+((((C25/100)*$AJ$23)*$AH$23)),IF(Calculator!$O$6="SINGLEBAND A",SUM((((C25/100)*$AJ$22)*$AH$22))+(((((C25/100)*$AJ$22)*$AN$22)*$AH$22)*Calculator!$G$5)-((((C25/100)*$AJ$22)*$AN$22)*$AH$22)+((((C25/100)*$AJ$23)*$AH$23)),IF(Calculator!$O$6="SINGLEBAND B",SUM((((C25/100)*$AJ$22)*$AH$22))+(((((C25/100)*$AJ$22)*$AN$22)*$AH$22)*Calculator!$G$6)-((((C25/100)*$AJ$22)*$AN$22)*$AH$22)+((((C25/100)*$AJ$23)*$AH$23)),IF(Calculator!$O$6="SINGLEBAND C",SUM((((C25/100)*$AJ$22)*$AH$22))+(((((C25/100)*$AJ$22)*$AN$22)*$AH$22)*Calculator!$G$7)-((((C25/100)*$AJ$22)*$AN$22)*$AH$22)+((((C25/100)*$AJ$23)*$AH$23)),IF(Calculator!$O$6="SINGLEBAND D",SUM((((C25/100)*$AJ$22)*$AH$22))+(((((C25/100)*$AJ$22)*$AN$22)*$AH$22)*Calculator!$G$8)-((((C25/100)*$AJ$22)*$AN$22)*$AH$22)+((((C25/100)*$AJ$23)*$AH$23)),IF(Calculator!$O$6="SINGLEURBANE",SUM((((C25/100)*$AJ$22)*$AH$22))+(((((C25/100)*$AJ$22)*$AN$22)*$AH$22)*Calculator!$G$9)-((((C25/100)*$AJ$22)*$AN$22)*$AH$22)+((((C25/100)*$AJ$23)*$AH$23)),IF(Calculator!$O$6="SINGLESILVERANOD",SUM((((C25/100)*$AJ$22)*$AH$22))+(((((C25/100)*$AJ$22)*$AN$22)*$AH$22)*Calculator!$G$10)-((((C25/100)*$AJ$22)*$AN$22)*$AH$22)+((((C25/100)*$AJ$23)*$AH$23)),IF(Calculator!$O$6="SINGLEANOD",SUM((((C25/100)*$AJ$22)*$AH$22))+(((((C25/100)*$AJ$22)*$AN$22)*$AH$22)*Calculator!$G$11)-((((C25/100)*$AJ$22)*$AN$22)*$AH$22)+((((C25/100)*$AJ$23)*$AH$23)),IF(Calculator!$O$6="DUALBASE",SUM((((C25/100)*$AJ$22)*$AH$22))+(((((C25/100)*$AJ$22)*$AN$22)*$AH$22)*Calculator!$G$12)-((((C25/100)*$AJ$22)*$AN$22)*$AH$22)+((((C25/100)*$AJ$23)*$AH$23)),IF(Calculator!$O$6="DUALELEMENTS",SUM((((C25/100)*$AJ$22)*$AH$22))+(((((C25/100)*$AJ$22)*$AN$22)*$AH$22)*Calculator!$G$13)-((((C25/100)*$AJ$22)*$AN$22)*$AH$22)+((((C25/100)*$AJ$23)*$AH$23)),IF(Calculator!$O$6="DUALSPECTRUM",SUM((((C25/100)*$AJ$22)*$AH$22))+(((((C25/100)*$AJ$22)*$AN$22)*$AH$22)*Calculator!$G$15)-((((C25/100)*$AJ$22)*$AN$22)*$AH$22)+((((C25/100)*$AJ$23)*$AH$23)),IF(Calculator!$O$6="DUALHOMESTEAD",SUM((((C25/100)*$AJ$22)*$AH$22))+(((((C25/100)*$AJ$22)*$AN$22)*$AH$22)*Calculator!$G$14)-((((C25/100)*$AJ$22)*$AN$22)*$AH$22)+((((C25/100)*$AJ$23)*$AH$23)),IF(Calculator!$O$6="DUALBAND A",SUM((((C25/100)*$AJ$22)*$AH$22))+(((((C25/100)*$AJ$22)*$AN$22)*$AH$22)*Calculator!$G$16)-((((C25/100)*$AJ$22)*$AN$22)*$AH$22)+((((C25/100)*$AJ$23)*$AH$23)),IF(Calculator!$O$6="DUALBAND B",SUM((((C25/100)*$AJ$22)*$AH$22))+(((((C25/100)*$AJ$22)*$AN$22)*$AH$22)*Calculator!$G$17)-((((C25/100)*$AJ$22)*$AN$22)*$AH$22)+((((C25/100)*$AJ$23)*$AH$23)),IF(Calculator!$O$6="DUALBAND C",SUM((((C25/100)*$AJ$22)*$AH$22))+(((((C25/100)*$AJ$22)*$AN$22)*$AH$22)*Calculator!$G$18)-((((C25/100)*$AJ$22)*$AN$22)*$AH$22)+((((C25/100)*$AJ$23)*$AH$23)),IF(Calculator!$O$6="DUALBAND D",SUM((((C25/100)*$AJ$22)*$AH$22))+(((((C25/100)*$AJ$22)*$AN$22)*$AH$22)*Calculator!$G$19)-((((C25/100)*$AJ$22)*$AN$22)*$AH$22)+((((C25/100)*$AJ$23)*$AH$23)),IF(Calculator!$O$6="DUALURBANE",SUM((((C25/100)*$AJ$22)*$AH$22))+(((((C25/100)*$AJ$22)*$AN$22)*$AH$22)*Calculator!$G$20)-((((C25/100)*$AJ$22)*$AN$22)*$AH$22)+((((C25/100)*$AJ$23)*$AH$23)),IF(Calculator!$O$6="DUALSILVERANOD",SUM((((C25/100)*$AJ$22)*$AH$22))+(((((C25/100)*$AJ$22)*$AN$22)*$AH$22)*Calculator!$G$21)-((((C25/100)*$AJ$22)*$AN$22)*$AH$22)+((((C25/100)*$AJ$23)*$AH$23)),IF(Calculator!$O$6="DUALANOD",SUM((((C25/100)*$AJ$22)*$AH$22))+(((((C25/100)*$AJ$22)*$AN$22)*$AH$22)*Calculator!$G$22)-((((C25/100)*$AJ$22)*$AN$22)*$AH$22)+((((C25/100)*$AJ$23)*$AH$23))))))))))))))))))))))))</f>
        <v>246.847189276123</v>
      </c>
      <c r="S25" s="2">
        <f>IF(Calculator!$O$6="SINGLEBASE",SUM((((D25/100)*$AJ$22)*$AH$22))+((((D25/100)*$AJ$23)*$AH$23)),IF(Calculator!$O$6="SINGLEELEMENTS",SUM((((D25/100)*$AJ$22)*$AH$22))+(((((D25/100)*$AJ$22)*$AN$22)*$AH$22)*Calculator!$G$2)-((((D25/100)*$AJ$22)*$AN$22)*$AH$22)+((((D25/100)*$AJ$23)*$AH$23)),IF(Calculator!$O$6="SINGLESPECTRUM",SUM((((D25/100)*$AJ$22)*$AH$22))+(((((D25/100)*$AJ$22)*$AN$22)*$AH$22)*Calculator!$G$4)-((((D25/100)*$AJ$22)*$AN$22)*$AH$22)+((((D25/100)*$AJ$23)*$AH$23)),IF(Calculator!$O$6="SINGLEHOMESTEAD",SUM((((D25/100)*$AJ$22)*$AH$22))+(((((D25/100)*$AJ$22)*$AN$22)*$AH$22)*Calculator!$G$3)-((((D25/100)*$AJ$22)*$AN$22)*$AH$22)+((((D25/100)*$AJ$23)*$AH$23)),IF(Calculator!$O$6="SINGLEBAND A",SUM((((D25/100)*$AJ$22)*$AH$22))+(((((D25/100)*$AJ$22)*$AN$22)*$AH$22)*Calculator!$G$5)-((((D25/100)*$AJ$22)*$AN$22)*$AH$22)+((((D25/100)*$AJ$23)*$AH$23)),IF(Calculator!$O$6="SINGLEBAND B",SUM((((D25/100)*$AJ$22)*$AH$22))+(((((D25/100)*$AJ$22)*$AN$22)*$AH$22)*Calculator!$G$6)-((((D25/100)*$AJ$22)*$AN$22)*$AH$22)+((((D25/100)*$AJ$23)*$AH$23)),IF(Calculator!$O$6="SINGLEBAND C",SUM((((D25/100)*$AJ$22)*$AH$22))+(((((D25/100)*$AJ$22)*$AN$22)*$AH$22)*Calculator!$G$7)-((((D25/100)*$AJ$22)*$AN$22)*$AH$22)+((((D25/100)*$AJ$23)*$AH$23)),IF(Calculator!$O$6="SINGLEBAND D",SUM((((D25/100)*$AJ$22)*$AH$22))+(((((D25/100)*$AJ$22)*$AN$22)*$AH$22)*Calculator!$G$8)-((((D25/100)*$AJ$22)*$AN$22)*$AH$22)+((((D25/100)*$AJ$23)*$AH$23)),IF(Calculator!$O$6="SINGLEURBANE",SUM((((D25/100)*$AJ$22)*$AH$22))+(((((D25/100)*$AJ$22)*$AN$22)*$AH$22)*Calculator!$G$9)-((((D25/100)*$AJ$22)*$AN$22)*$AH$22)+((((D25/100)*$AJ$23)*$AH$23)),IF(Calculator!$O$6="SINGLESILVERANOD",SUM((((D25/100)*$AJ$22)*$AH$22))+(((((D25/100)*$AJ$22)*$AN$22)*$AH$22)*Calculator!$G$10)-((((D25/100)*$AJ$22)*$AN$22)*$AH$22)+((((D25/100)*$AJ$23)*$AH$23)),IF(Calculator!$O$6="SINGLEANOD",SUM((((D25/100)*$AJ$22)*$AH$22))+(((((D25/100)*$AJ$22)*$AN$22)*$AH$22)*Calculator!$G$11)-((((D25/100)*$AJ$22)*$AN$22)*$AH$22)+((((D25/100)*$AJ$23)*$AH$23)),IF(Calculator!$O$6="DUALBASE",SUM((((D25/100)*$AJ$22)*$AH$22))+(((((D25/100)*$AJ$22)*$AN$22)*$AH$22)*Calculator!$G$12)-((((D25/100)*$AJ$22)*$AN$22)*$AH$22)+((((D25/100)*$AJ$23)*$AH$23)),IF(Calculator!$O$6="DUALELEMENTS",SUM((((D25/100)*$AJ$22)*$AH$22))+(((((D25/100)*$AJ$22)*$AN$22)*$AH$22)*Calculator!$G$13)-((((D25/100)*$AJ$22)*$AN$22)*$AH$22)+((((D25/100)*$AJ$23)*$AH$23)),IF(Calculator!$O$6="DUALSPECTRUM",SUM((((D25/100)*$AJ$22)*$AH$22))+(((((D25/100)*$AJ$22)*$AN$22)*$AH$22)*Calculator!$G$15)-((((D25/100)*$AJ$22)*$AN$22)*$AH$22)+((((D25/100)*$AJ$23)*$AH$23)),IF(Calculator!$O$6="DUALHOMESTEAD",SUM((((D25/100)*$AJ$22)*$AH$22))+(((((D25/100)*$AJ$22)*$AN$22)*$AH$22)*Calculator!$G$14)-((((D25/100)*$AJ$22)*$AN$22)*$AH$22)+((((D25/100)*$AJ$23)*$AH$23)),IF(Calculator!$O$6="DUALBAND A",SUM((((D25/100)*$AJ$22)*$AH$22))+(((((D25/100)*$AJ$22)*$AN$22)*$AH$22)*Calculator!$G$16)-((((D25/100)*$AJ$22)*$AN$22)*$AH$22)+((((D25/100)*$AJ$23)*$AH$23)),IF(Calculator!$O$6="DUALBAND B",SUM((((D25/100)*$AJ$22)*$AH$22))+(((((D25/100)*$AJ$22)*$AN$22)*$AH$22)*Calculator!$G$17)-((((D25/100)*$AJ$22)*$AN$22)*$AH$22)+((((D25/100)*$AJ$23)*$AH$23)),IF(Calculator!$O$6="DUALBAND C",SUM((((D25/100)*$AJ$22)*$AH$22))+(((((D25/100)*$AJ$22)*$AN$22)*$AH$22)*Calculator!$G$18)-((((D25/100)*$AJ$22)*$AN$22)*$AH$22)+((((D25/100)*$AJ$23)*$AH$23)),IF(Calculator!$O$6="DUALBAND D",SUM((((D25/100)*$AJ$22)*$AH$22))+(((((D25/100)*$AJ$22)*$AN$22)*$AH$22)*Calculator!$G$19)-((((D25/100)*$AJ$22)*$AN$22)*$AH$22)+((((D25/100)*$AJ$23)*$AH$23)),IF(Calculator!$O$6="DUALURBANE",SUM((((D25/100)*$AJ$22)*$AH$22))+(((((D25/100)*$AJ$22)*$AN$22)*$AH$22)*Calculator!$G$20)-((((D25/100)*$AJ$22)*$AN$22)*$AH$22)+((((D25/100)*$AJ$23)*$AH$23)),IF(Calculator!$O$6="DUALSILVERANOD",SUM((((D25/100)*$AJ$22)*$AH$22))+(((((D25/100)*$AJ$22)*$AN$22)*$AH$22)*Calculator!$G$21)-((((D25/100)*$AJ$22)*$AN$22)*$AH$22)+((((D25/100)*$AJ$23)*$AH$23)),IF(Calculator!$O$6="DUALANOD",SUM((((D25/100)*$AJ$22)*$AH$22))+(((((D25/100)*$AJ$22)*$AN$22)*$AH$22)*Calculator!$G$22)-((((D25/100)*$AJ$22)*$AN$22)*$AH$22)+((((D25/100)*$AJ$23)*$AH$23))))))))))))))))))))))))</f>
        <v>250.84889763183588</v>
      </c>
      <c r="T25" s="2">
        <f>IF(Calculator!$O$6="SINGLEBASE",SUM((((E25/100)*$AJ$22)*$AH$22))+((((E25/100)*$AJ$23)*$AH$23)),IF(Calculator!$O$6="SINGLEELEMENTS",SUM((((E25/100)*$AJ$22)*$AH$22))+(((((E25/100)*$AJ$22)*$AN$22)*$AH$22)*Calculator!$G$2)-((((E25/100)*$AJ$22)*$AN$22)*$AH$22)+((((E25/100)*$AJ$23)*$AH$23)),IF(Calculator!$O$6="SINGLESPECTRUM",SUM((((E25/100)*$AJ$22)*$AH$22))+(((((E25/100)*$AJ$22)*$AN$22)*$AH$22)*Calculator!$G$4)-((((E25/100)*$AJ$22)*$AN$22)*$AH$22)+((((E25/100)*$AJ$23)*$AH$23)),IF(Calculator!$O$6="SINGLEHOMESTEAD",SUM((((E25/100)*$AJ$22)*$AH$22))+(((((E25/100)*$AJ$22)*$AN$22)*$AH$22)*Calculator!$G$3)-((((E25/100)*$AJ$22)*$AN$22)*$AH$22)+((((E25/100)*$AJ$23)*$AH$23)),IF(Calculator!$O$6="SINGLEBAND A",SUM((((E25/100)*$AJ$22)*$AH$22))+(((((E25/100)*$AJ$22)*$AN$22)*$AH$22)*Calculator!$G$5)-((((E25/100)*$AJ$22)*$AN$22)*$AH$22)+((((E25/100)*$AJ$23)*$AH$23)),IF(Calculator!$O$6="SINGLEBAND B",SUM((((E25/100)*$AJ$22)*$AH$22))+(((((E25/100)*$AJ$22)*$AN$22)*$AH$22)*Calculator!$G$6)-((((E25/100)*$AJ$22)*$AN$22)*$AH$22)+((((E25/100)*$AJ$23)*$AH$23)),IF(Calculator!$O$6="SINGLEBAND C",SUM((((E25/100)*$AJ$22)*$AH$22))+(((((E25/100)*$AJ$22)*$AN$22)*$AH$22)*Calculator!$G$7)-((((E25/100)*$AJ$22)*$AN$22)*$AH$22)+((((E25/100)*$AJ$23)*$AH$23)),IF(Calculator!$O$6="SINGLEBAND D",SUM((((E25/100)*$AJ$22)*$AH$22))+(((((E25/100)*$AJ$22)*$AN$22)*$AH$22)*Calculator!$G$8)-((((E25/100)*$AJ$22)*$AN$22)*$AH$22)+((((E25/100)*$AJ$23)*$AH$23)),IF(Calculator!$O$6="SINGLEURBANE",SUM((((E25/100)*$AJ$22)*$AH$22))+(((((E25/100)*$AJ$22)*$AN$22)*$AH$22)*Calculator!$G$9)-((((E25/100)*$AJ$22)*$AN$22)*$AH$22)+((((E25/100)*$AJ$23)*$AH$23)),IF(Calculator!$O$6="SINGLESILVERANOD",SUM((((E25/100)*$AJ$22)*$AH$22))+(((((E25/100)*$AJ$22)*$AN$22)*$AH$22)*Calculator!$G$10)-((((E25/100)*$AJ$22)*$AN$22)*$AH$22)+((((E25/100)*$AJ$23)*$AH$23)),IF(Calculator!$O$6="SINGLEANOD",SUM((((E25/100)*$AJ$22)*$AH$22))+(((((E25/100)*$AJ$22)*$AN$22)*$AH$22)*Calculator!$G$11)-((((E25/100)*$AJ$22)*$AN$22)*$AH$22)+((((E25/100)*$AJ$23)*$AH$23)),IF(Calculator!$O$6="DUALBASE",SUM((((E25/100)*$AJ$22)*$AH$22))+(((((E25/100)*$AJ$22)*$AN$22)*$AH$22)*Calculator!$G$12)-((((E25/100)*$AJ$22)*$AN$22)*$AH$22)+((((E25/100)*$AJ$23)*$AH$23)),IF(Calculator!$O$6="DUALELEMENTS",SUM((((E25/100)*$AJ$22)*$AH$22))+(((((E25/100)*$AJ$22)*$AN$22)*$AH$22)*Calculator!$G$13)-((((E25/100)*$AJ$22)*$AN$22)*$AH$22)+((((E25/100)*$AJ$23)*$AH$23)),IF(Calculator!$O$6="DUALSPECTRUM",SUM((((E25/100)*$AJ$22)*$AH$22))+(((((E25/100)*$AJ$22)*$AN$22)*$AH$22)*Calculator!$G$15)-((((E25/100)*$AJ$22)*$AN$22)*$AH$22)+((((E25/100)*$AJ$23)*$AH$23)),IF(Calculator!$O$6="DUALHOMESTEAD",SUM((((E25/100)*$AJ$22)*$AH$22))+(((((E25/100)*$AJ$22)*$AN$22)*$AH$22)*Calculator!$G$14)-((((E25/100)*$AJ$22)*$AN$22)*$AH$22)+((((E25/100)*$AJ$23)*$AH$23)),IF(Calculator!$O$6="DUALBAND A",SUM((((E25/100)*$AJ$22)*$AH$22))+(((((E25/100)*$AJ$22)*$AN$22)*$AH$22)*Calculator!$G$16)-((((E25/100)*$AJ$22)*$AN$22)*$AH$22)+((((E25/100)*$AJ$23)*$AH$23)),IF(Calculator!$O$6="DUALBAND B",SUM((((E25/100)*$AJ$22)*$AH$22))+(((((E25/100)*$AJ$22)*$AN$22)*$AH$22)*Calculator!$G$17)-((((E25/100)*$AJ$22)*$AN$22)*$AH$22)+((((E25/100)*$AJ$23)*$AH$23)),IF(Calculator!$O$6="DUALBAND C",SUM((((E25/100)*$AJ$22)*$AH$22))+(((((E25/100)*$AJ$22)*$AN$22)*$AH$22)*Calculator!$G$18)-((((E25/100)*$AJ$22)*$AN$22)*$AH$22)+((((E25/100)*$AJ$23)*$AH$23)),IF(Calculator!$O$6="DUALBAND D",SUM((((E25/100)*$AJ$22)*$AH$22))+(((((E25/100)*$AJ$22)*$AN$22)*$AH$22)*Calculator!$G$19)-((((E25/100)*$AJ$22)*$AN$22)*$AH$22)+((((E25/100)*$AJ$23)*$AH$23)),IF(Calculator!$O$6="DUALURBANE",SUM((((E25/100)*$AJ$22)*$AH$22))+(((((E25/100)*$AJ$22)*$AN$22)*$AH$22)*Calculator!$G$20)-((((E25/100)*$AJ$22)*$AN$22)*$AH$22)+((((E25/100)*$AJ$23)*$AH$23)),IF(Calculator!$O$6="DUALSILVERANOD",SUM((((E25/100)*$AJ$22)*$AH$22))+(((((E25/100)*$AJ$22)*$AN$22)*$AH$22)*Calculator!$G$21)-((((E25/100)*$AJ$22)*$AN$22)*$AH$22)+((((E25/100)*$AJ$23)*$AH$23)),IF(Calculator!$O$6="DUALANOD",SUM((((E25/100)*$AJ$22)*$AH$22))+(((((E25/100)*$AJ$22)*$AN$22)*$AH$22)*Calculator!$G$22)-((((E25/100)*$AJ$22)*$AN$22)*$AH$22)+((((E25/100)*$AJ$23)*$AH$23))))))))))))))))))))))))</f>
        <v>254.85063213806148</v>
      </c>
      <c r="U25" s="2">
        <f>IF(Calculator!$O$6="SINGLEBASE",SUM((((F25/100)*$AJ$22)*$AH$22))+((((F25/100)*$AJ$23)*$AH$23)),IF(Calculator!$O$6="SINGLEELEMENTS",SUM((((F25/100)*$AJ$22)*$AH$22))+(((((F25/100)*$AJ$22)*$AN$22)*$AH$22)*Calculator!$G$2)-((((F25/100)*$AJ$22)*$AN$22)*$AH$22)+((((F25/100)*$AJ$23)*$AH$23)),IF(Calculator!$O$6="SINGLESPECTRUM",SUM((((F25/100)*$AJ$22)*$AH$22))+(((((F25/100)*$AJ$22)*$AN$22)*$AH$22)*Calculator!$G$4)-((((F25/100)*$AJ$22)*$AN$22)*$AH$22)+((((F25/100)*$AJ$23)*$AH$23)),IF(Calculator!$O$6="SINGLEHOMESTEAD",SUM((((F25/100)*$AJ$22)*$AH$22))+(((((F25/100)*$AJ$22)*$AN$22)*$AH$22)*Calculator!$G$3)-((((F25/100)*$AJ$22)*$AN$22)*$AH$22)+((((F25/100)*$AJ$23)*$AH$23)),IF(Calculator!$O$6="SINGLEBAND A",SUM((((F25/100)*$AJ$22)*$AH$22))+(((((F25/100)*$AJ$22)*$AN$22)*$AH$22)*Calculator!$G$5)-((((F25/100)*$AJ$22)*$AN$22)*$AH$22)+((((F25/100)*$AJ$23)*$AH$23)),IF(Calculator!$O$6="SINGLEBAND B",SUM((((F25/100)*$AJ$22)*$AH$22))+(((((F25/100)*$AJ$22)*$AN$22)*$AH$22)*Calculator!$G$6)-((((F25/100)*$AJ$22)*$AN$22)*$AH$22)+((((F25/100)*$AJ$23)*$AH$23)),IF(Calculator!$O$6="SINGLEBAND C",SUM((((F25/100)*$AJ$22)*$AH$22))+(((((F25/100)*$AJ$22)*$AN$22)*$AH$22)*Calculator!$G$7)-((((F25/100)*$AJ$22)*$AN$22)*$AH$22)+((((F25/100)*$AJ$23)*$AH$23)),IF(Calculator!$O$6="SINGLEBAND D",SUM((((F25/100)*$AJ$22)*$AH$22))+(((((F25/100)*$AJ$22)*$AN$22)*$AH$22)*Calculator!$G$8)-((((F25/100)*$AJ$22)*$AN$22)*$AH$22)+((((F25/100)*$AJ$23)*$AH$23)),IF(Calculator!$O$6="SINGLEURBANE",SUM((((F25/100)*$AJ$22)*$AH$22))+(((((F25/100)*$AJ$22)*$AN$22)*$AH$22)*Calculator!$G$9)-((((F25/100)*$AJ$22)*$AN$22)*$AH$22)+((((F25/100)*$AJ$23)*$AH$23)),IF(Calculator!$O$6="SINGLESILVERANOD",SUM((((F25/100)*$AJ$22)*$AH$22))+(((((F25/100)*$AJ$22)*$AN$22)*$AH$22)*Calculator!$G$10)-((((F25/100)*$AJ$22)*$AN$22)*$AH$22)+((((F25/100)*$AJ$23)*$AH$23)),IF(Calculator!$O$6="SINGLEANOD",SUM((((F25/100)*$AJ$22)*$AH$22))+(((((F25/100)*$AJ$22)*$AN$22)*$AH$22)*Calculator!$G$11)-((((F25/100)*$AJ$22)*$AN$22)*$AH$22)+((((F25/100)*$AJ$23)*$AH$23)),IF(Calculator!$O$6="DUALBASE",SUM((((F25/100)*$AJ$22)*$AH$22))+(((((F25/100)*$AJ$22)*$AN$22)*$AH$22)*Calculator!$G$12)-((((F25/100)*$AJ$22)*$AN$22)*$AH$22)+((((F25/100)*$AJ$23)*$AH$23)),IF(Calculator!$O$6="DUALELEMENTS",SUM((((F25/100)*$AJ$22)*$AH$22))+(((((F25/100)*$AJ$22)*$AN$22)*$AH$22)*Calculator!$G$13)-((((F25/100)*$AJ$22)*$AN$22)*$AH$22)+((((F25/100)*$AJ$23)*$AH$23)),IF(Calculator!$O$6="DUALSPECTRUM",SUM((((F25/100)*$AJ$22)*$AH$22))+(((((F25/100)*$AJ$22)*$AN$22)*$AH$22)*Calculator!$G$15)-((((F25/100)*$AJ$22)*$AN$22)*$AH$22)+((((F25/100)*$AJ$23)*$AH$23)),IF(Calculator!$O$6="DUALHOMESTEAD",SUM((((F25/100)*$AJ$22)*$AH$22))+(((((F25/100)*$AJ$22)*$AN$22)*$AH$22)*Calculator!$G$14)-((((F25/100)*$AJ$22)*$AN$22)*$AH$22)+((((F25/100)*$AJ$23)*$AH$23)),IF(Calculator!$O$6="DUALBAND A",SUM((((F25/100)*$AJ$22)*$AH$22))+(((((F25/100)*$AJ$22)*$AN$22)*$AH$22)*Calculator!$G$16)-((((F25/100)*$AJ$22)*$AN$22)*$AH$22)+((((F25/100)*$AJ$23)*$AH$23)),IF(Calculator!$O$6="DUALBAND B",SUM((((F25/100)*$AJ$22)*$AH$22))+(((((F25/100)*$AJ$22)*$AN$22)*$AH$22)*Calculator!$G$17)-((((F25/100)*$AJ$22)*$AN$22)*$AH$22)+((((F25/100)*$AJ$23)*$AH$23)),IF(Calculator!$O$6="DUALBAND C",SUM((((F25/100)*$AJ$22)*$AH$22))+(((((F25/100)*$AJ$22)*$AN$22)*$AH$22)*Calculator!$G$18)-((((F25/100)*$AJ$22)*$AN$22)*$AH$22)+((((F25/100)*$AJ$23)*$AH$23)),IF(Calculator!$O$6="DUALBAND D",SUM((((F25/100)*$AJ$22)*$AH$22))+(((((F25/100)*$AJ$22)*$AN$22)*$AH$22)*Calculator!$G$19)-((((F25/100)*$AJ$22)*$AN$22)*$AH$22)+((((F25/100)*$AJ$23)*$AH$23)),IF(Calculator!$O$6="DUALURBANE",SUM((((F25/100)*$AJ$22)*$AH$22))+(((((F25/100)*$AJ$22)*$AN$22)*$AH$22)*Calculator!$G$20)-((((F25/100)*$AJ$22)*$AN$22)*$AH$22)+((((F25/100)*$AJ$23)*$AH$23)),IF(Calculator!$O$6="DUALSILVERANOD",SUM((((F25/100)*$AJ$22)*$AH$22))+(((((F25/100)*$AJ$22)*$AN$22)*$AH$22)*Calculator!$G$21)-((((F25/100)*$AJ$22)*$AN$22)*$AH$22)+((((F25/100)*$AJ$23)*$AH$23)),IF(Calculator!$O$6="DUALANOD",SUM((((F25/100)*$AJ$22)*$AH$22))+(((((F25/100)*$AJ$22)*$AN$22)*$AH$22)*Calculator!$G$22)-((((F25/100)*$AJ$22)*$AN$22)*$AH$22)+((((F25/100)*$AJ$23)*$AH$23))))))))))))))))))))))))</f>
        <v>258.85234049377436</v>
      </c>
      <c r="V25" s="2">
        <f>IF(Calculator!$O$6="SINGLEBASE",SUM((((G25/100)*$AJ$22)*$AH$22))+((((G25/100)*$AJ$23)*$AH$23)),IF(Calculator!$O$6="SINGLEELEMENTS",SUM((((G25/100)*$AJ$22)*$AH$22))+(((((G25/100)*$AJ$22)*$AN$22)*$AH$22)*Calculator!$G$2)-((((G25/100)*$AJ$22)*$AN$22)*$AH$22)+((((G25/100)*$AJ$23)*$AH$23)),IF(Calculator!$O$6="SINGLESPECTRUM",SUM((((G25/100)*$AJ$22)*$AH$22))+(((((G25/100)*$AJ$22)*$AN$22)*$AH$22)*Calculator!$G$4)-((((G25/100)*$AJ$22)*$AN$22)*$AH$22)+((((G25/100)*$AJ$23)*$AH$23)),IF(Calculator!$O$6="SINGLEHOMESTEAD",SUM((((G25/100)*$AJ$22)*$AH$22))+(((((G25/100)*$AJ$22)*$AN$22)*$AH$22)*Calculator!$G$3)-((((G25/100)*$AJ$22)*$AN$22)*$AH$22)+((((G25/100)*$AJ$23)*$AH$23)),IF(Calculator!$O$6="SINGLEBAND A",SUM((((G25/100)*$AJ$22)*$AH$22))+(((((G25/100)*$AJ$22)*$AN$22)*$AH$22)*Calculator!$G$5)-((((G25/100)*$AJ$22)*$AN$22)*$AH$22)+((((G25/100)*$AJ$23)*$AH$23)),IF(Calculator!$O$6="SINGLEBAND B",SUM((((G25/100)*$AJ$22)*$AH$22))+(((((G25/100)*$AJ$22)*$AN$22)*$AH$22)*Calculator!$G$6)-((((G25/100)*$AJ$22)*$AN$22)*$AH$22)+((((G25/100)*$AJ$23)*$AH$23)),IF(Calculator!$O$6="SINGLEBAND C",SUM((((G25/100)*$AJ$22)*$AH$22))+(((((G25/100)*$AJ$22)*$AN$22)*$AH$22)*Calculator!$G$7)-((((G25/100)*$AJ$22)*$AN$22)*$AH$22)+((((G25/100)*$AJ$23)*$AH$23)),IF(Calculator!$O$6="SINGLEBAND D",SUM((((G25/100)*$AJ$22)*$AH$22))+(((((G25/100)*$AJ$22)*$AN$22)*$AH$22)*Calculator!$G$8)-((((G25/100)*$AJ$22)*$AN$22)*$AH$22)+((((G25/100)*$AJ$23)*$AH$23)),IF(Calculator!$O$6="SINGLEURBANE",SUM((((G25/100)*$AJ$22)*$AH$22))+(((((G25/100)*$AJ$22)*$AN$22)*$AH$22)*Calculator!$G$9)-((((G25/100)*$AJ$22)*$AN$22)*$AH$22)+((((G25/100)*$AJ$23)*$AH$23)),IF(Calculator!$O$6="SINGLESILVERANOD",SUM((((G25/100)*$AJ$22)*$AH$22))+(((((G25/100)*$AJ$22)*$AN$22)*$AH$22)*Calculator!$G$10)-((((G25/100)*$AJ$22)*$AN$22)*$AH$22)+((((G25/100)*$AJ$23)*$AH$23)),IF(Calculator!$O$6="SINGLEANOD",SUM((((G25/100)*$AJ$22)*$AH$22))+(((((G25/100)*$AJ$22)*$AN$22)*$AH$22)*Calculator!$G$11)-((((G25/100)*$AJ$22)*$AN$22)*$AH$22)+((((G25/100)*$AJ$23)*$AH$23)),IF(Calculator!$O$6="DUALBASE",SUM((((G25/100)*$AJ$22)*$AH$22))+(((((G25/100)*$AJ$22)*$AN$22)*$AH$22)*Calculator!$G$12)-((((G25/100)*$AJ$22)*$AN$22)*$AH$22)+((((G25/100)*$AJ$23)*$AH$23)),IF(Calculator!$O$6="DUALELEMENTS",SUM((((G25/100)*$AJ$22)*$AH$22))+(((((G25/100)*$AJ$22)*$AN$22)*$AH$22)*Calculator!$G$13)-((((G25/100)*$AJ$22)*$AN$22)*$AH$22)+((((G25/100)*$AJ$23)*$AH$23)),IF(Calculator!$O$6="DUALSPECTRUM",SUM((((G25/100)*$AJ$22)*$AH$22))+(((((G25/100)*$AJ$22)*$AN$22)*$AH$22)*Calculator!$G$15)-((((G25/100)*$AJ$22)*$AN$22)*$AH$22)+((((G25/100)*$AJ$23)*$AH$23)),IF(Calculator!$O$6="DUALHOMESTEAD",SUM((((G25/100)*$AJ$22)*$AH$22))+(((((G25/100)*$AJ$22)*$AN$22)*$AH$22)*Calculator!$G$14)-((((G25/100)*$AJ$22)*$AN$22)*$AH$22)+((((G25/100)*$AJ$23)*$AH$23)),IF(Calculator!$O$6="DUALBAND A",SUM((((G25/100)*$AJ$22)*$AH$22))+(((((G25/100)*$AJ$22)*$AN$22)*$AH$22)*Calculator!$G$16)-((((G25/100)*$AJ$22)*$AN$22)*$AH$22)+((((G25/100)*$AJ$23)*$AH$23)),IF(Calculator!$O$6="DUALBAND B",SUM((((G25/100)*$AJ$22)*$AH$22))+(((((G25/100)*$AJ$22)*$AN$22)*$AH$22)*Calculator!$G$17)-((((G25/100)*$AJ$22)*$AN$22)*$AH$22)+((((G25/100)*$AJ$23)*$AH$23)),IF(Calculator!$O$6="DUALBAND C",SUM((((G25/100)*$AJ$22)*$AH$22))+(((((G25/100)*$AJ$22)*$AN$22)*$AH$22)*Calculator!$G$18)-((((G25/100)*$AJ$22)*$AN$22)*$AH$22)+((((G25/100)*$AJ$23)*$AH$23)),IF(Calculator!$O$6="DUALBAND D",SUM((((G25/100)*$AJ$22)*$AH$22))+(((((G25/100)*$AJ$22)*$AN$22)*$AH$22)*Calculator!$G$19)-((((G25/100)*$AJ$22)*$AN$22)*$AH$22)+((((G25/100)*$AJ$23)*$AH$23)),IF(Calculator!$O$6="DUALURBANE",SUM((((G25/100)*$AJ$22)*$AH$22))+(((((G25/100)*$AJ$22)*$AN$22)*$AH$22)*Calculator!$G$20)-((((G25/100)*$AJ$22)*$AN$22)*$AH$22)+((((G25/100)*$AJ$23)*$AH$23)),IF(Calculator!$O$6="DUALSILVERANOD",SUM((((G25/100)*$AJ$22)*$AH$22))+(((((G25/100)*$AJ$22)*$AN$22)*$AH$22)*Calculator!$G$21)-((((G25/100)*$AJ$22)*$AN$22)*$AH$22)+((((G25/100)*$AJ$23)*$AH$23)),IF(Calculator!$O$6="DUALANOD",SUM((((G25/100)*$AJ$22)*$AH$22))+(((((G25/100)*$AJ$22)*$AN$22)*$AH$22)*Calculator!$G$22)-((((G25/100)*$AJ$22)*$AN$22)*$AH$22)+((((G25/100)*$AJ$23)*$AH$23))))))))))))))))))))))))</f>
        <v>262.85407499999997</v>
      </c>
      <c r="W25" s="2">
        <f>IF(Calculator!$O$6="SINGLEBASE",SUM((((H25/100)*$AJ$22)*$AH$22))+((((H25/100)*$AJ$23)*$AH$23)),IF(Calculator!$O$6="SINGLEELEMENTS",SUM((((H25/100)*$AJ$22)*$AH$22))+(((((H25/100)*$AJ$22)*$AN$22)*$AH$22)*Calculator!$G$2)-((((H25/100)*$AJ$22)*$AN$22)*$AH$22)+((((H25/100)*$AJ$23)*$AH$23)),IF(Calculator!$O$6="SINGLESPECTRUM",SUM((((H25/100)*$AJ$22)*$AH$22))+(((((H25/100)*$AJ$22)*$AN$22)*$AH$22)*Calculator!$G$4)-((((H25/100)*$AJ$22)*$AN$22)*$AH$22)+((((H25/100)*$AJ$23)*$AH$23)),IF(Calculator!$O$6="SINGLEHOMESTEAD",SUM((((H25/100)*$AJ$22)*$AH$22))+(((((H25/100)*$AJ$22)*$AN$22)*$AH$22)*Calculator!$G$3)-((((H25/100)*$AJ$22)*$AN$22)*$AH$22)+((((H25/100)*$AJ$23)*$AH$23)),IF(Calculator!$O$6="SINGLEBAND A",SUM((((H25/100)*$AJ$22)*$AH$22))+(((((H25/100)*$AJ$22)*$AN$22)*$AH$22)*Calculator!$G$5)-((((H25/100)*$AJ$22)*$AN$22)*$AH$22)+((((H25/100)*$AJ$23)*$AH$23)),IF(Calculator!$O$6="SINGLEBAND B",SUM((((H25/100)*$AJ$22)*$AH$22))+(((((H25/100)*$AJ$22)*$AN$22)*$AH$22)*Calculator!$G$6)-((((H25/100)*$AJ$22)*$AN$22)*$AH$22)+((((H25/100)*$AJ$23)*$AH$23)),IF(Calculator!$O$6="SINGLEBAND C",SUM((((H25/100)*$AJ$22)*$AH$22))+(((((H25/100)*$AJ$22)*$AN$22)*$AH$22)*Calculator!$G$7)-((((H25/100)*$AJ$22)*$AN$22)*$AH$22)+((((H25/100)*$AJ$23)*$AH$23)),IF(Calculator!$O$6="SINGLEBAND D",SUM((((H25/100)*$AJ$22)*$AH$22))+(((((H25/100)*$AJ$22)*$AN$22)*$AH$22)*Calculator!$G$8)-((((H25/100)*$AJ$22)*$AN$22)*$AH$22)+((((H25/100)*$AJ$23)*$AH$23)),IF(Calculator!$O$6="SINGLEURBANE",SUM((((H25/100)*$AJ$22)*$AH$22))+(((((H25/100)*$AJ$22)*$AN$22)*$AH$22)*Calculator!$G$9)-((((H25/100)*$AJ$22)*$AN$22)*$AH$22)+((((H25/100)*$AJ$23)*$AH$23)),IF(Calculator!$O$6="SINGLESILVERANOD",SUM((((H25/100)*$AJ$22)*$AH$22))+(((((H25/100)*$AJ$22)*$AN$22)*$AH$22)*Calculator!$G$10)-((((H25/100)*$AJ$22)*$AN$22)*$AH$22)+((((H25/100)*$AJ$23)*$AH$23)),IF(Calculator!$O$6="SINGLEANOD",SUM((((H25/100)*$AJ$22)*$AH$22))+(((((H25/100)*$AJ$22)*$AN$22)*$AH$22)*Calculator!$G$11)-((((H25/100)*$AJ$22)*$AN$22)*$AH$22)+((((H25/100)*$AJ$23)*$AH$23)),IF(Calculator!$O$6="DUALBASE",SUM((((H25/100)*$AJ$22)*$AH$22))+(((((H25/100)*$AJ$22)*$AN$22)*$AH$22)*Calculator!$G$12)-((((H25/100)*$AJ$22)*$AN$22)*$AH$22)+((((H25/100)*$AJ$23)*$AH$23)),IF(Calculator!$O$6="DUALELEMENTS",SUM((((H25/100)*$AJ$22)*$AH$22))+(((((H25/100)*$AJ$22)*$AN$22)*$AH$22)*Calculator!$G$13)-((((H25/100)*$AJ$22)*$AN$22)*$AH$22)+((((H25/100)*$AJ$23)*$AH$23)),IF(Calculator!$O$6="DUALSPECTRUM",SUM((((H25/100)*$AJ$22)*$AH$22))+(((((H25/100)*$AJ$22)*$AN$22)*$AH$22)*Calculator!$G$15)-((((H25/100)*$AJ$22)*$AN$22)*$AH$22)+((((H25/100)*$AJ$23)*$AH$23)),IF(Calculator!$O$6="DUALHOMESTEAD",SUM((((H25/100)*$AJ$22)*$AH$22))+(((((H25/100)*$AJ$22)*$AN$22)*$AH$22)*Calculator!$G$14)-((((H25/100)*$AJ$22)*$AN$22)*$AH$22)+((((H25/100)*$AJ$23)*$AH$23)),IF(Calculator!$O$6="DUALBAND A",SUM((((H25/100)*$AJ$22)*$AH$22))+(((((H25/100)*$AJ$22)*$AN$22)*$AH$22)*Calculator!$G$16)-((((H25/100)*$AJ$22)*$AN$22)*$AH$22)+((((H25/100)*$AJ$23)*$AH$23)),IF(Calculator!$O$6="DUALBAND B",SUM((((H25/100)*$AJ$22)*$AH$22))+(((((H25/100)*$AJ$22)*$AN$22)*$AH$22)*Calculator!$G$17)-((((H25/100)*$AJ$22)*$AN$22)*$AH$22)+((((H25/100)*$AJ$23)*$AH$23)),IF(Calculator!$O$6="DUALBAND C",SUM((((H25/100)*$AJ$22)*$AH$22))+(((((H25/100)*$AJ$22)*$AN$22)*$AH$22)*Calculator!$G$18)-((((H25/100)*$AJ$22)*$AN$22)*$AH$22)+((((H25/100)*$AJ$23)*$AH$23)),IF(Calculator!$O$6="DUALBAND D",SUM((((H25/100)*$AJ$22)*$AH$22))+(((((H25/100)*$AJ$22)*$AN$22)*$AH$22)*Calculator!$G$19)-((((H25/100)*$AJ$22)*$AN$22)*$AH$22)+((((H25/100)*$AJ$23)*$AH$23)),IF(Calculator!$O$6="DUALURBANE",SUM((((H25/100)*$AJ$22)*$AH$22))+(((((H25/100)*$AJ$22)*$AN$22)*$AH$22)*Calculator!$G$20)-((((H25/100)*$AJ$22)*$AN$22)*$AH$22)+((((H25/100)*$AJ$23)*$AH$23)),IF(Calculator!$O$6="DUALSILVERANOD",SUM((((H25/100)*$AJ$22)*$AH$22))+(((((H25/100)*$AJ$22)*$AN$22)*$AH$22)*Calculator!$G$21)-((((H25/100)*$AJ$22)*$AN$22)*$AH$22)+((((H25/100)*$AJ$23)*$AH$23)),IF(Calculator!$O$6="DUALANOD",SUM((((H25/100)*$AJ$22)*$AH$22))+(((((H25/100)*$AJ$22)*$AN$22)*$AH$22)*Calculator!$G$22)-((((H25/100)*$AJ$22)*$AN$22)*$AH$22)+((((H25/100)*$AJ$23)*$AH$23))))))))))))))))))))))))</f>
        <v>266.85580950622557</v>
      </c>
      <c r="X25" s="2">
        <f>IF(Calculator!$O$6="SINGLEBASE",SUM((((I25/100)*$AJ$22)*$AH$22))+((((I25/100)*$AJ$23)*$AH$23)),IF(Calculator!$O$6="SINGLEELEMENTS",SUM((((I25/100)*$AJ$22)*$AH$22))+(((((I25/100)*$AJ$22)*$AN$22)*$AH$22)*Calculator!$G$2)-((((I25/100)*$AJ$22)*$AN$22)*$AH$22)+((((I25/100)*$AJ$23)*$AH$23)),IF(Calculator!$O$6="SINGLESPECTRUM",SUM((((I25/100)*$AJ$22)*$AH$22))+(((((I25/100)*$AJ$22)*$AN$22)*$AH$22)*Calculator!$G$4)-((((I25/100)*$AJ$22)*$AN$22)*$AH$22)+((((I25/100)*$AJ$23)*$AH$23)),IF(Calculator!$O$6="SINGLEHOMESTEAD",SUM((((I25/100)*$AJ$22)*$AH$22))+(((((I25/100)*$AJ$22)*$AN$22)*$AH$22)*Calculator!$G$3)-((((I25/100)*$AJ$22)*$AN$22)*$AH$22)+((((I25/100)*$AJ$23)*$AH$23)),IF(Calculator!$O$6="SINGLEBAND A",SUM((((I25/100)*$AJ$22)*$AH$22))+(((((I25/100)*$AJ$22)*$AN$22)*$AH$22)*Calculator!$G$5)-((((I25/100)*$AJ$22)*$AN$22)*$AH$22)+((((I25/100)*$AJ$23)*$AH$23)),IF(Calculator!$O$6="SINGLEBAND B",SUM((((I25/100)*$AJ$22)*$AH$22))+(((((I25/100)*$AJ$22)*$AN$22)*$AH$22)*Calculator!$G$6)-((((I25/100)*$AJ$22)*$AN$22)*$AH$22)+((((I25/100)*$AJ$23)*$AH$23)),IF(Calculator!$O$6="SINGLEBAND C",SUM((((I25/100)*$AJ$22)*$AH$22))+(((((I25/100)*$AJ$22)*$AN$22)*$AH$22)*Calculator!$G$7)-((((I25/100)*$AJ$22)*$AN$22)*$AH$22)+((((I25/100)*$AJ$23)*$AH$23)),IF(Calculator!$O$6="SINGLEBAND D",SUM((((I25/100)*$AJ$22)*$AH$22))+(((((I25/100)*$AJ$22)*$AN$22)*$AH$22)*Calculator!$G$8)-((((I25/100)*$AJ$22)*$AN$22)*$AH$22)+((((I25/100)*$AJ$23)*$AH$23)),IF(Calculator!$O$6="SINGLEURBANE",SUM((((I25/100)*$AJ$22)*$AH$22))+(((((I25/100)*$AJ$22)*$AN$22)*$AH$22)*Calculator!$G$9)-((((I25/100)*$AJ$22)*$AN$22)*$AH$22)+((((I25/100)*$AJ$23)*$AH$23)),IF(Calculator!$O$6="SINGLESILVERANOD",SUM((((I25/100)*$AJ$22)*$AH$22))+(((((I25/100)*$AJ$22)*$AN$22)*$AH$22)*Calculator!$G$10)-((((I25/100)*$AJ$22)*$AN$22)*$AH$22)+((((I25/100)*$AJ$23)*$AH$23)),IF(Calculator!$O$6="SINGLEANOD",SUM((((I25/100)*$AJ$22)*$AH$22))+(((((I25/100)*$AJ$22)*$AN$22)*$AH$22)*Calculator!$G$11)-((((I25/100)*$AJ$22)*$AN$22)*$AH$22)+((((I25/100)*$AJ$23)*$AH$23)),IF(Calculator!$O$6="DUALBASE",SUM((((I25/100)*$AJ$22)*$AH$22))+(((((I25/100)*$AJ$22)*$AN$22)*$AH$22)*Calculator!$G$12)-((((I25/100)*$AJ$22)*$AN$22)*$AH$22)+((((I25/100)*$AJ$23)*$AH$23)),IF(Calculator!$O$6="DUALELEMENTS",SUM((((I25/100)*$AJ$22)*$AH$22))+(((((I25/100)*$AJ$22)*$AN$22)*$AH$22)*Calculator!$G$13)-((((I25/100)*$AJ$22)*$AN$22)*$AH$22)+((((I25/100)*$AJ$23)*$AH$23)),IF(Calculator!$O$6="DUALSPECTRUM",SUM((((I25/100)*$AJ$22)*$AH$22))+(((((I25/100)*$AJ$22)*$AN$22)*$AH$22)*Calculator!$G$15)-((((I25/100)*$AJ$22)*$AN$22)*$AH$22)+((((I25/100)*$AJ$23)*$AH$23)),IF(Calculator!$O$6="DUALHOMESTEAD",SUM((((I25/100)*$AJ$22)*$AH$22))+(((((I25/100)*$AJ$22)*$AN$22)*$AH$22)*Calculator!$G$14)-((((I25/100)*$AJ$22)*$AN$22)*$AH$22)+((((I25/100)*$AJ$23)*$AH$23)),IF(Calculator!$O$6="DUALBAND A",SUM((((I25/100)*$AJ$22)*$AH$22))+(((((I25/100)*$AJ$22)*$AN$22)*$AH$22)*Calculator!$G$16)-((((I25/100)*$AJ$22)*$AN$22)*$AH$22)+((((I25/100)*$AJ$23)*$AH$23)),IF(Calculator!$O$6="DUALBAND B",SUM((((I25/100)*$AJ$22)*$AH$22))+(((((I25/100)*$AJ$22)*$AN$22)*$AH$22)*Calculator!$G$17)-((((I25/100)*$AJ$22)*$AN$22)*$AH$22)+((((I25/100)*$AJ$23)*$AH$23)),IF(Calculator!$O$6="DUALBAND C",SUM((((I25/100)*$AJ$22)*$AH$22))+(((((I25/100)*$AJ$22)*$AN$22)*$AH$22)*Calculator!$G$18)-((((I25/100)*$AJ$22)*$AN$22)*$AH$22)+((((I25/100)*$AJ$23)*$AH$23)),IF(Calculator!$O$6="DUALBAND D",SUM((((I25/100)*$AJ$22)*$AH$22))+(((((I25/100)*$AJ$22)*$AN$22)*$AH$22)*Calculator!$G$19)-((((I25/100)*$AJ$22)*$AN$22)*$AH$22)+((((I25/100)*$AJ$23)*$AH$23)),IF(Calculator!$O$6="DUALURBANE",SUM((((I25/100)*$AJ$22)*$AH$22))+(((((I25/100)*$AJ$22)*$AN$22)*$AH$22)*Calculator!$G$20)-((((I25/100)*$AJ$22)*$AN$22)*$AH$22)+((((I25/100)*$AJ$23)*$AH$23)),IF(Calculator!$O$6="DUALSILVERANOD",SUM((((I25/100)*$AJ$22)*$AH$22))+(((((I25/100)*$AJ$22)*$AN$22)*$AH$22)*Calculator!$G$21)-((((I25/100)*$AJ$22)*$AN$22)*$AH$22)+((((I25/100)*$AJ$23)*$AH$23)),IF(Calculator!$O$6="DUALANOD",SUM((((I25/100)*$AJ$22)*$AH$22))+(((((I25/100)*$AJ$22)*$AN$22)*$AH$22)*Calculator!$G$22)-((((I25/100)*$AJ$22)*$AN$22)*$AH$22)+((((I25/100)*$AJ$23)*$AH$23))))))))))))))))))))))))</f>
        <v>279.52934167785639</v>
      </c>
      <c r="Y25" s="2">
        <f>IF(Calculator!$O$6="SINGLEBASE",SUM((((J25/100)*$AJ$22)*$AH$22))+((((J25/100)*$AJ$23)*$AH$23)),IF(Calculator!$O$6="SINGLEELEMENTS",SUM((((J25/100)*$AJ$22)*$AH$22))+(((((J25/100)*$AJ$22)*$AN$22)*$AH$22)*Calculator!$G$2)-((((J25/100)*$AJ$22)*$AN$22)*$AH$22)+((((J25/100)*$AJ$23)*$AH$23)),IF(Calculator!$O$6="SINGLESPECTRUM",SUM((((J25/100)*$AJ$22)*$AH$22))+(((((J25/100)*$AJ$22)*$AN$22)*$AH$22)*Calculator!$G$4)-((((J25/100)*$AJ$22)*$AN$22)*$AH$22)+((((J25/100)*$AJ$23)*$AH$23)),IF(Calculator!$O$6="SINGLEHOMESTEAD",SUM((((J25/100)*$AJ$22)*$AH$22))+(((((J25/100)*$AJ$22)*$AN$22)*$AH$22)*Calculator!$G$3)-((((J25/100)*$AJ$22)*$AN$22)*$AH$22)+((((J25/100)*$AJ$23)*$AH$23)),IF(Calculator!$O$6="SINGLEBAND A",SUM((((J25/100)*$AJ$22)*$AH$22))+(((((J25/100)*$AJ$22)*$AN$22)*$AH$22)*Calculator!$G$5)-((((J25/100)*$AJ$22)*$AN$22)*$AH$22)+((((J25/100)*$AJ$23)*$AH$23)),IF(Calculator!$O$6="SINGLEBAND B",SUM((((J25/100)*$AJ$22)*$AH$22))+(((((J25/100)*$AJ$22)*$AN$22)*$AH$22)*Calculator!$G$6)-((((J25/100)*$AJ$22)*$AN$22)*$AH$22)+((((J25/100)*$AJ$23)*$AH$23)),IF(Calculator!$O$6="SINGLEBAND C",SUM((((J25/100)*$AJ$22)*$AH$22))+(((((J25/100)*$AJ$22)*$AN$22)*$AH$22)*Calculator!$G$7)-((((J25/100)*$AJ$22)*$AN$22)*$AH$22)+((((J25/100)*$AJ$23)*$AH$23)),IF(Calculator!$O$6="SINGLEBAND D",SUM((((J25/100)*$AJ$22)*$AH$22))+(((((J25/100)*$AJ$22)*$AN$22)*$AH$22)*Calculator!$G$8)-((((J25/100)*$AJ$22)*$AN$22)*$AH$22)+((((J25/100)*$AJ$23)*$AH$23)),IF(Calculator!$O$6="SINGLEURBANE",SUM((((J25/100)*$AJ$22)*$AH$22))+(((((J25/100)*$AJ$22)*$AN$22)*$AH$22)*Calculator!$G$9)-((((J25/100)*$AJ$22)*$AN$22)*$AH$22)+((((J25/100)*$AJ$23)*$AH$23)),IF(Calculator!$O$6="SINGLESILVERANOD",SUM((((J25/100)*$AJ$22)*$AH$22))+(((((J25/100)*$AJ$22)*$AN$22)*$AH$22)*Calculator!$G$10)-((((J25/100)*$AJ$22)*$AN$22)*$AH$22)+((((J25/100)*$AJ$23)*$AH$23)),IF(Calculator!$O$6="SINGLEANOD",SUM((((J25/100)*$AJ$22)*$AH$22))+(((((J25/100)*$AJ$22)*$AN$22)*$AH$22)*Calculator!$G$11)-((((J25/100)*$AJ$22)*$AN$22)*$AH$22)+((((J25/100)*$AJ$23)*$AH$23)),IF(Calculator!$O$6="DUALBASE",SUM((((J25/100)*$AJ$22)*$AH$22))+(((((J25/100)*$AJ$22)*$AN$22)*$AH$22)*Calculator!$G$12)-((((J25/100)*$AJ$22)*$AN$22)*$AH$22)+((((J25/100)*$AJ$23)*$AH$23)),IF(Calculator!$O$6="DUALELEMENTS",SUM((((J25/100)*$AJ$22)*$AH$22))+(((((J25/100)*$AJ$22)*$AN$22)*$AH$22)*Calculator!$G$13)-((((J25/100)*$AJ$22)*$AN$22)*$AH$22)+((((J25/100)*$AJ$23)*$AH$23)),IF(Calculator!$O$6="DUALSPECTRUM",SUM((((J25/100)*$AJ$22)*$AH$22))+(((((J25/100)*$AJ$22)*$AN$22)*$AH$22)*Calculator!$G$15)-((((J25/100)*$AJ$22)*$AN$22)*$AH$22)+((((J25/100)*$AJ$23)*$AH$23)),IF(Calculator!$O$6="DUALHOMESTEAD",SUM((((J25/100)*$AJ$22)*$AH$22))+(((((J25/100)*$AJ$22)*$AN$22)*$AH$22)*Calculator!$G$14)-((((J25/100)*$AJ$22)*$AN$22)*$AH$22)+((((J25/100)*$AJ$23)*$AH$23)),IF(Calculator!$O$6="DUALBAND A",SUM((((J25/100)*$AJ$22)*$AH$22))+(((((J25/100)*$AJ$22)*$AN$22)*$AH$22)*Calculator!$G$16)-((((J25/100)*$AJ$22)*$AN$22)*$AH$22)+((((J25/100)*$AJ$23)*$AH$23)),IF(Calculator!$O$6="DUALBAND B",SUM((((J25/100)*$AJ$22)*$AH$22))+(((((J25/100)*$AJ$22)*$AN$22)*$AH$22)*Calculator!$G$17)-((((J25/100)*$AJ$22)*$AN$22)*$AH$22)+((((J25/100)*$AJ$23)*$AH$23)),IF(Calculator!$O$6="DUALBAND C",SUM((((J25/100)*$AJ$22)*$AH$22))+(((((J25/100)*$AJ$22)*$AN$22)*$AH$22)*Calculator!$G$18)-((((J25/100)*$AJ$22)*$AN$22)*$AH$22)+((((J25/100)*$AJ$23)*$AH$23)),IF(Calculator!$O$6="DUALBAND D",SUM((((J25/100)*$AJ$22)*$AH$22))+(((((J25/100)*$AJ$22)*$AN$22)*$AH$22)*Calculator!$G$19)-((((J25/100)*$AJ$22)*$AN$22)*$AH$22)+((((J25/100)*$AJ$23)*$AH$23)),IF(Calculator!$O$6="DUALURBANE",SUM((((J25/100)*$AJ$22)*$AH$22))+(((((J25/100)*$AJ$22)*$AN$22)*$AH$22)*Calculator!$G$20)-((((J25/100)*$AJ$22)*$AN$22)*$AH$22)+((((J25/100)*$AJ$23)*$AH$23)),IF(Calculator!$O$6="DUALSILVERANOD",SUM((((J25/100)*$AJ$22)*$AH$22))+(((((J25/100)*$AJ$22)*$AN$22)*$AH$22)*Calculator!$G$21)-((((J25/100)*$AJ$22)*$AN$22)*$AH$22)+((((J25/100)*$AJ$23)*$AH$23)),IF(Calculator!$O$6="DUALANOD",SUM((((J25/100)*$AJ$22)*$AH$22))+(((((J25/100)*$AJ$22)*$AN$22)*$AH$22)*Calculator!$G$22)-((((J25/100)*$AJ$22)*$AN$22)*$AH$22)+((((J25/100)*$AJ$23)*$AH$23))))))))))))))))))))))))</f>
        <v>283.531076184082</v>
      </c>
      <c r="Z25" s="2">
        <f>IF(Calculator!$O$6="SINGLEBASE",SUM((((K25/100)*$AJ$22)*$AH$22))+((((K25/100)*$AJ$23)*$AH$23)),IF(Calculator!$O$6="SINGLEELEMENTS",SUM((((K25/100)*$AJ$22)*$AH$22))+(((((K25/100)*$AJ$22)*$AN$22)*$AH$22)*Calculator!$G$2)-((((K25/100)*$AJ$22)*$AN$22)*$AH$22)+((((K25/100)*$AJ$23)*$AH$23)),IF(Calculator!$O$6="SINGLESPECTRUM",SUM((((K25/100)*$AJ$22)*$AH$22))+(((((K25/100)*$AJ$22)*$AN$22)*$AH$22)*Calculator!$G$4)-((((K25/100)*$AJ$22)*$AN$22)*$AH$22)+((((K25/100)*$AJ$23)*$AH$23)),IF(Calculator!$O$6="SINGLEHOMESTEAD",SUM((((K25/100)*$AJ$22)*$AH$22))+(((((K25/100)*$AJ$22)*$AN$22)*$AH$22)*Calculator!$G$3)-((((K25/100)*$AJ$22)*$AN$22)*$AH$22)+((((K25/100)*$AJ$23)*$AH$23)),IF(Calculator!$O$6="SINGLEBAND A",SUM((((K25/100)*$AJ$22)*$AH$22))+(((((K25/100)*$AJ$22)*$AN$22)*$AH$22)*Calculator!$G$5)-((((K25/100)*$AJ$22)*$AN$22)*$AH$22)+((((K25/100)*$AJ$23)*$AH$23)),IF(Calculator!$O$6="SINGLEBAND B",SUM((((K25/100)*$AJ$22)*$AH$22))+(((((K25/100)*$AJ$22)*$AN$22)*$AH$22)*Calculator!$G$6)-((((K25/100)*$AJ$22)*$AN$22)*$AH$22)+((((K25/100)*$AJ$23)*$AH$23)),IF(Calculator!$O$6="SINGLEBAND C",SUM((((K25/100)*$AJ$22)*$AH$22))+(((((K25/100)*$AJ$22)*$AN$22)*$AH$22)*Calculator!$G$7)-((((K25/100)*$AJ$22)*$AN$22)*$AH$22)+((((K25/100)*$AJ$23)*$AH$23)),IF(Calculator!$O$6="SINGLEBAND D",SUM((((K25/100)*$AJ$22)*$AH$22))+(((((K25/100)*$AJ$22)*$AN$22)*$AH$22)*Calculator!$G$8)-((((K25/100)*$AJ$22)*$AN$22)*$AH$22)+((((K25/100)*$AJ$23)*$AH$23)),IF(Calculator!$O$6="SINGLEURBANE",SUM((((K25/100)*$AJ$22)*$AH$22))+(((((K25/100)*$AJ$22)*$AN$22)*$AH$22)*Calculator!$G$9)-((((K25/100)*$AJ$22)*$AN$22)*$AH$22)+((((K25/100)*$AJ$23)*$AH$23)),IF(Calculator!$O$6="SINGLESILVERANOD",SUM((((K25/100)*$AJ$22)*$AH$22))+(((((K25/100)*$AJ$22)*$AN$22)*$AH$22)*Calculator!$G$10)-((((K25/100)*$AJ$22)*$AN$22)*$AH$22)+((((K25/100)*$AJ$23)*$AH$23)),IF(Calculator!$O$6="SINGLEANOD",SUM((((K25/100)*$AJ$22)*$AH$22))+(((((K25/100)*$AJ$22)*$AN$22)*$AH$22)*Calculator!$G$11)-((((K25/100)*$AJ$22)*$AN$22)*$AH$22)+((((K25/100)*$AJ$23)*$AH$23)),IF(Calculator!$O$6="DUALBASE",SUM((((K25/100)*$AJ$22)*$AH$22))+(((((K25/100)*$AJ$22)*$AN$22)*$AH$22)*Calculator!$G$12)-((((K25/100)*$AJ$22)*$AN$22)*$AH$22)+((((K25/100)*$AJ$23)*$AH$23)),IF(Calculator!$O$6="DUALELEMENTS",SUM((((K25/100)*$AJ$22)*$AH$22))+(((((K25/100)*$AJ$22)*$AN$22)*$AH$22)*Calculator!$G$13)-((((K25/100)*$AJ$22)*$AN$22)*$AH$22)+((((K25/100)*$AJ$23)*$AH$23)),IF(Calculator!$O$6="DUALSPECTRUM",SUM((((K25/100)*$AJ$22)*$AH$22))+(((((K25/100)*$AJ$22)*$AN$22)*$AH$22)*Calculator!$G$15)-((((K25/100)*$AJ$22)*$AN$22)*$AH$22)+((((K25/100)*$AJ$23)*$AH$23)),IF(Calculator!$O$6="DUALHOMESTEAD",SUM((((K25/100)*$AJ$22)*$AH$22))+(((((K25/100)*$AJ$22)*$AN$22)*$AH$22)*Calculator!$G$14)-((((K25/100)*$AJ$22)*$AN$22)*$AH$22)+((((K25/100)*$AJ$23)*$AH$23)),IF(Calculator!$O$6="DUALBAND A",SUM((((K25/100)*$AJ$22)*$AH$22))+(((((K25/100)*$AJ$22)*$AN$22)*$AH$22)*Calculator!$G$16)-((((K25/100)*$AJ$22)*$AN$22)*$AH$22)+((((K25/100)*$AJ$23)*$AH$23)),IF(Calculator!$O$6="DUALBAND B",SUM((((K25/100)*$AJ$22)*$AH$22))+(((((K25/100)*$AJ$22)*$AN$22)*$AH$22)*Calculator!$G$17)-((((K25/100)*$AJ$22)*$AN$22)*$AH$22)+((((K25/100)*$AJ$23)*$AH$23)),IF(Calculator!$O$6="DUALBAND C",SUM((((K25/100)*$AJ$22)*$AH$22))+(((((K25/100)*$AJ$22)*$AN$22)*$AH$22)*Calculator!$G$18)-((((K25/100)*$AJ$22)*$AN$22)*$AH$22)+((((K25/100)*$AJ$23)*$AH$23)),IF(Calculator!$O$6="DUALBAND D",SUM((((K25/100)*$AJ$22)*$AH$22))+(((((K25/100)*$AJ$22)*$AN$22)*$AH$22)*Calculator!$G$19)-((((K25/100)*$AJ$22)*$AN$22)*$AH$22)+((((K25/100)*$AJ$23)*$AH$23)),IF(Calculator!$O$6="DUALURBANE",SUM((((K25/100)*$AJ$22)*$AH$22))+(((((K25/100)*$AJ$22)*$AN$22)*$AH$22)*Calculator!$G$20)-((((K25/100)*$AJ$22)*$AN$22)*$AH$22)+((((K25/100)*$AJ$23)*$AH$23)),IF(Calculator!$O$6="DUALSILVERANOD",SUM((((K25/100)*$AJ$22)*$AH$22))+(((((K25/100)*$AJ$22)*$AN$22)*$AH$22)*Calculator!$G$21)-((((K25/100)*$AJ$22)*$AN$22)*$AH$22)+((((K25/100)*$AJ$23)*$AH$23)),IF(Calculator!$O$6="DUALANOD",SUM((((K25/100)*$AJ$22)*$AH$22))+(((((K25/100)*$AJ$22)*$AN$22)*$AH$22)*Calculator!$G$22)-((((K25/100)*$AJ$22)*$AN$22)*$AH$22)+((((K25/100)*$AJ$23)*$AH$23))))))))))))))))))))))))</f>
        <v>287.53278453979487</v>
      </c>
      <c r="AA25" s="2">
        <f>IF(Calculator!$O$6="SINGLEBASE",SUM((((L25/100)*$AJ$22)*$AH$22))+((((L25/100)*$AJ$23)*$AH$23)),IF(Calculator!$O$6="SINGLEELEMENTS",SUM((((L25/100)*$AJ$22)*$AH$22))+(((((L25/100)*$AJ$22)*$AN$22)*$AH$22)*Calculator!$G$2)-((((L25/100)*$AJ$22)*$AN$22)*$AH$22)+((((L25/100)*$AJ$23)*$AH$23)),IF(Calculator!$O$6="SINGLESPECTRUM",SUM((((L25/100)*$AJ$22)*$AH$22))+(((((L25/100)*$AJ$22)*$AN$22)*$AH$22)*Calculator!$G$4)-((((L25/100)*$AJ$22)*$AN$22)*$AH$22)+((((L25/100)*$AJ$23)*$AH$23)),IF(Calculator!$O$6="SINGLEHOMESTEAD",SUM((((L25/100)*$AJ$22)*$AH$22))+(((((L25/100)*$AJ$22)*$AN$22)*$AH$22)*Calculator!$G$3)-((((L25/100)*$AJ$22)*$AN$22)*$AH$22)+((((L25/100)*$AJ$23)*$AH$23)),IF(Calculator!$O$6="SINGLEBAND A",SUM((((L25/100)*$AJ$22)*$AH$22))+(((((L25/100)*$AJ$22)*$AN$22)*$AH$22)*Calculator!$G$5)-((((L25/100)*$AJ$22)*$AN$22)*$AH$22)+((((L25/100)*$AJ$23)*$AH$23)),IF(Calculator!$O$6="SINGLEBAND B",SUM((((L25/100)*$AJ$22)*$AH$22))+(((((L25/100)*$AJ$22)*$AN$22)*$AH$22)*Calculator!$G$6)-((((L25/100)*$AJ$22)*$AN$22)*$AH$22)+((((L25/100)*$AJ$23)*$AH$23)),IF(Calculator!$O$6="SINGLEBAND C",SUM((((L25/100)*$AJ$22)*$AH$22))+(((((L25/100)*$AJ$22)*$AN$22)*$AH$22)*Calculator!$G$7)-((((L25/100)*$AJ$22)*$AN$22)*$AH$22)+((((L25/100)*$AJ$23)*$AH$23)),IF(Calculator!$O$6="SINGLEBAND D",SUM((((L25/100)*$AJ$22)*$AH$22))+(((((L25/100)*$AJ$22)*$AN$22)*$AH$22)*Calculator!$G$8)-((((L25/100)*$AJ$22)*$AN$22)*$AH$22)+((((L25/100)*$AJ$23)*$AH$23)),IF(Calculator!$O$6="SINGLEURBANE",SUM((((L25/100)*$AJ$22)*$AH$22))+(((((L25/100)*$AJ$22)*$AN$22)*$AH$22)*Calculator!$G$9)-((((L25/100)*$AJ$22)*$AN$22)*$AH$22)+((((L25/100)*$AJ$23)*$AH$23)),IF(Calculator!$O$6="SINGLESILVERANOD",SUM((((L25/100)*$AJ$22)*$AH$22))+(((((L25/100)*$AJ$22)*$AN$22)*$AH$22)*Calculator!$G$10)-((((L25/100)*$AJ$22)*$AN$22)*$AH$22)+((((L25/100)*$AJ$23)*$AH$23)),IF(Calculator!$O$6="SINGLEANOD",SUM((((L25/100)*$AJ$22)*$AH$22))+(((((L25/100)*$AJ$22)*$AN$22)*$AH$22)*Calculator!$G$11)-((((L25/100)*$AJ$22)*$AN$22)*$AH$22)+((((L25/100)*$AJ$23)*$AH$23)),IF(Calculator!$O$6="DUALBASE",SUM((((L25/100)*$AJ$22)*$AH$22))+(((((L25/100)*$AJ$22)*$AN$22)*$AH$22)*Calculator!$G$12)-((((L25/100)*$AJ$22)*$AN$22)*$AH$22)+((((L25/100)*$AJ$23)*$AH$23)),IF(Calculator!$O$6="DUALELEMENTS",SUM((((L25/100)*$AJ$22)*$AH$22))+(((((L25/100)*$AJ$22)*$AN$22)*$AH$22)*Calculator!$G$13)-((((L25/100)*$AJ$22)*$AN$22)*$AH$22)+((((L25/100)*$AJ$23)*$AH$23)),IF(Calculator!$O$6="DUALSPECTRUM",SUM((((L25/100)*$AJ$22)*$AH$22))+(((((L25/100)*$AJ$22)*$AN$22)*$AH$22)*Calculator!$G$15)-((((L25/100)*$AJ$22)*$AN$22)*$AH$22)+((((L25/100)*$AJ$23)*$AH$23)),IF(Calculator!$O$6="DUALHOMESTEAD",SUM((((L25/100)*$AJ$22)*$AH$22))+(((((L25/100)*$AJ$22)*$AN$22)*$AH$22)*Calculator!$G$14)-((((L25/100)*$AJ$22)*$AN$22)*$AH$22)+((((L25/100)*$AJ$23)*$AH$23)),IF(Calculator!$O$6="DUALBAND A",SUM((((L25/100)*$AJ$22)*$AH$22))+(((((L25/100)*$AJ$22)*$AN$22)*$AH$22)*Calculator!$G$16)-((((L25/100)*$AJ$22)*$AN$22)*$AH$22)+((((L25/100)*$AJ$23)*$AH$23)),IF(Calculator!$O$6="DUALBAND B",SUM((((L25/100)*$AJ$22)*$AH$22))+(((((L25/100)*$AJ$22)*$AN$22)*$AH$22)*Calculator!$G$17)-((((L25/100)*$AJ$22)*$AN$22)*$AH$22)+((((L25/100)*$AJ$23)*$AH$23)),IF(Calculator!$O$6="DUALBAND C",SUM((((L25/100)*$AJ$22)*$AH$22))+(((((L25/100)*$AJ$22)*$AN$22)*$AH$22)*Calculator!$G$18)-((((L25/100)*$AJ$22)*$AN$22)*$AH$22)+((((L25/100)*$AJ$23)*$AH$23)),IF(Calculator!$O$6="DUALBAND D",SUM((((L25/100)*$AJ$22)*$AH$22))+(((((L25/100)*$AJ$22)*$AN$22)*$AH$22)*Calculator!$G$19)-((((L25/100)*$AJ$22)*$AN$22)*$AH$22)+((((L25/100)*$AJ$23)*$AH$23)),IF(Calculator!$O$6="DUALURBANE",SUM((((L25/100)*$AJ$22)*$AH$22))+(((((L25/100)*$AJ$22)*$AN$22)*$AH$22)*Calculator!$G$20)-((((L25/100)*$AJ$22)*$AN$22)*$AH$22)+((((L25/100)*$AJ$23)*$AH$23)),IF(Calculator!$O$6="DUALSILVERANOD",SUM((((L25/100)*$AJ$22)*$AH$22))+(((((L25/100)*$AJ$22)*$AN$22)*$AH$22)*Calculator!$G$21)-((((L25/100)*$AJ$22)*$AN$22)*$AH$22)+((((L25/100)*$AJ$23)*$AH$23)),IF(Calculator!$O$6="DUALANOD",SUM((((L25/100)*$AJ$22)*$AH$22))+(((((L25/100)*$AJ$22)*$AN$22)*$AH$22)*Calculator!$G$22)-((((L25/100)*$AJ$22)*$AN$22)*$AH$22)+((((L25/100)*$AJ$23)*$AH$23))))))))))))))))))))))))</f>
        <v>291.53451904602048</v>
      </c>
      <c r="AB25" s="2">
        <f>IF(Calculator!$O$6="SINGLEBASE",SUM((((M25/100)*$AJ$22)*$AH$22))+((((M25/100)*$AJ$23)*$AH$23)),IF(Calculator!$O$6="SINGLEELEMENTS",SUM((((M25/100)*$AJ$22)*$AH$22))+(((((M25/100)*$AJ$22)*$AN$22)*$AH$22)*Calculator!$G$2)-((((M25/100)*$AJ$22)*$AN$22)*$AH$22)+((((M25/100)*$AJ$23)*$AH$23)),IF(Calculator!$O$6="SINGLESPECTRUM",SUM((((M25/100)*$AJ$22)*$AH$22))+(((((M25/100)*$AJ$22)*$AN$22)*$AH$22)*Calculator!$G$4)-((((M25/100)*$AJ$22)*$AN$22)*$AH$22)+((((M25/100)*$AJ$23)*$AH$23)),IF(Calculator!$O$6="SINGLEHOMESTEAD",SUM((((M25/100)*$AJ$22)*$AH$22))+(((((M25/100)*$AJ$22)*$AN$22)*$AH$22)*Calculator!$G$3)-((((M25/100)*$AJ$22)*$AN$22)*$AH$22)+((((M25/100)*$AJ$23)*$AH$23)),IF(Calculator!$O$6="SINGLEBAND A",SUM((((M25/100)*$AJ$22)*$AH$22))+(((((M25/100)*$AJ$22)*$AN$22)*$AH$22)*Calculator!$G$5)-((((M25/100)*$AJ$22)*$AN$22)*$AH$22)+((((M25/100)*$AJ$23)*$AH$23)),IF(Calculator!$O$6="SINGLEBAND B",SUM((((M25/100)*$AJ$22)*$AH$22))+(((((M25/100)*$AJ$22)*$AN$22)*$AH$22)*Calculator!$G$6)-((((M25/100)*$AJ$22)*$AN$22)*$AH$22)+((((M25/100)*$AJ$23)*$AH$23)),IF(Calculator!$O$6="SINGLEBAND C",SUM((((M25/100)*$AJ$22)*$AH$22))+(((((M25/100)*$AJ$22)*$AN$22)*$AH$22)*Calculator!$G$7)-((((M25/100)*$AJ$22)*$AN$22)*$AH$22)+((((M25/100)*$AJ$23)*$AH$23)),IF(Calculator!$O$6="SINGLEBAND D",SUM((((M25/100)*$AJ$22)*$AH$22))+(((((M25/100)*$AJ$22)*$AN$22)*$AH$22)*Calculator!$G$8)-((((M25/100)*$AJ$22)*$AN$22)*$AH$22)+((((M25/100)*$AJ$23)*$AH$23)),IF(Calculator!$O$6="SINGLEURBANE",SUM((((M25/100)*$AJ$22)*$AH$22))+(((((M25/100)*$AJ$22)*$AN$22)*$AH$22)*Calculator!$G$9)-((((M25/100)*$AJ$22)*$AN$22)*$AH$22)+((((M25/100)*$AJ$23)*$AH$23)),IF(Calculator!$O$6="SINGLESILVERANOD",SUM((((M25/100)*$AJ$22)*$AH$22))+(((((M25/100)*$AJ$22)*$AN$22)*$AH$22)*Calculator!$G$10)-((((M25/100)*$AJ$22)*$AN$22)*$AH$22)+((((M25/100)*$AJ$23)*$AH$23)),IF(Calculator!$O$6="SINGLEANOD",SUM((((M25/100)*$AJ$22)*$AH$22))+(((((M25/100)*$AJ$22)*$AN$22)*$AH$22)*Calculator!$G$11)-((((M25/100)*$AJ$22)*$AN$22)*$AH$22)+((((M25/100)*$AJ$23)*$AH$23)),IF(Calculator!$O$6="DUALBASE",SUM((((M25/100)*$AJ$22)*$AH$22))+(((((M25/100)*$AJ$22)*$AN$22)*$AH$22)*Calculator!$G$12)-((((M25/100)*$AJ$22)*$AN$22)*$AH$22)+((((M25/100)*$AJ$23)*$AH$23)),IF(Calculator!$O$6="DUALELEMENTS",SUM((((M25/100)*$AJ$22)*$AH$22))+(((((M25/100)*$AJ$22)*$AN$22)*$AH$22)*Calculator!$G$13)-((((M25/100)*$AJ$22)*$AN$22)*$AH$22)+((((M25/100)*$AJ$23)*$AH$23)),IF(Calculator!$O$6="DUALSPECTRUM",SUM((((M25/100)*$AJ$22)*$AH$22))+(((((M25/100)*$AJ$22)*$AN$22)*$AH$22)*Calculator!$G$15)-((((M25/100)*$AJ$22)*$AN$22)*$AH$22)+((((M25/100)*$AJ$23)*$AH$23)),IF(Calculator!$O$6="DUALHOMESTEAD",SUM((((M25/100)*$AJ$22)*$AH$22))+(((((M25/100)*$AJ$22)*$AN$22)*$AH$22)*Calculator!$G$14)-((((M25/100)*$AJ$22)*$AN$22)*$AH$22)+((((M25/100)*$AJ$23)*$AH$23)),IF(Calculator!$O$6="DUALBAND A",SUM((((M25/100)*$AJ$22)*$AH$22))+(((((M25/100)*$AJ$22)*$AN$22)*$AH$22)*Calculator!$G$16)-((((M25/100)*$AJ$22)*$AN$22)*$AH$22)+((((M25/100)*$AJ$23)*$AH$23)),IF(Calculator!$O$6="DUALBAND B",SUM((((M25/100)*$AJ$22)*$AH$22))+(((((M25/100)*$AJ$22)*$AN$22)*$AH$22)*Calculator!$G$17)-((((M25/100)*$AJ$22)*$AN$22)*$AH$22)+((((M25/100)*$AJ$23)*$AH$23)),IF(Calculator!$O$6="DUALBAND C",SUM((((M25/100)*$AJ$22)*$AH$22))+(((((M25/100)*$AJ$22)*$AN$22)*$AH$22)*Calculator!$G$18)-((((M25/100)*$AJ$22)*$AN$22)*$AH$22)+((((M25/100)*$AJ$23)*$AH$23)),IF(Calculator!$O$6="DUALBAND D",SUM((((M25/100)*$AJ$22)*$AH$22))+(((((M25/100)*$AJ$22)*$AN$22)*$AH$22)*Calculator!$G$19)-((((M25/100)*$AJ$22)*$AN$22)*$AH$22)+((((M25/100)*$AJ$23)*$AH$23)),IF(Calculator!$O$6="DUALURBANE",SUM((((M25/100)*$AJ$22)*$AH$22))+(((((M25/100)*$AJ$22)*$AN$22)*$AH$22)*Calculator!$G$20)-((((M25/100)*$AJ$22)*$AN$22)*$AH$22)+((((M25/100)*$AJ$23)*$AH$23)),IF(Calculator!$O$6="DUALSILVERANOD",SUM((((M25/100)*$AJ$22)*$AH$22))+(((((M25/100)*$AJ$22)*$AN$22)*$AH$22)*Calculator!$G$21)-((((M25/100)*$AJ$22)*$AN$22)*$AH$22)+((((M25/100)*$AJ$23)*$AH$23)),IF(Calculator!$O$6="DUALANOD",SUM((((M25/100)*$AJ$22)*$AH$22))+(((((M25/100)*$AJ$22)*$AN$22)*$AH$22)*Calculator!$G$22)-((((M25/100)*$AJ$22)*$AN$22)*$AH$22)+((((M25/100)*$AJ$23)*$AH$23))))))))))))))))))))))))</f>
        <v>295.83185894775386</v>
      </c>
      <c r="AC25" s="2">
        <f>IF(Calculator!$O$6="SINGLEBASE",SUM((((N25/100)*$AJ$22)*$AH$22))+((((N25/100)*$AJ$23)*$AH$23)),IF(Calculator!$O$6="SINGLEELEMENTS",SUM((((N25/100)*$AJ$22)*$AH$22))+(((((N25/100)*$AJ$22)*$AN$22)*$AH$22)*Calculator!$G$2)-((((N25/100)*$AJ$22)*$AN$22)*$AH$22)+((((N25/100)*$AJ$23)*$AH$23)),IF(Calculator!$O$6="SINGLESPECTRUM",SUM((((N25/100)*$AJ$22)*$AH$22))+(((((N25/100)*$AJ$22)*$AN$22)*$AH$22)*Calculator!$G$4)-((((N25/100)*$AJ$22)*$AN$22)*$AH$22)+((((N25/100)*$AJ$23)*$AH$23)),IF(Calculator!$O$6="SINGLEHOMESTEAD",SUM((((N25/100)*$AJ$22)*$AH$22))+(((((N25/100)*$AJ$22)*$AN$22)*$AH$22)*Calculator!$G$3)-((((N25/100)*$AJ$22)*$AN$22)*$AH$22)+((((N25/100)*$AJ$23)*$AH$23)),IF(Calculator!$O$6="SINGLEBAND A",SUM((((N25/100)*$AJ$22)*$AH$22))+(((((N25/100)*$AJ$22)*$AN$22)*$AH$22)*Calculator!$G$5)-((((N25/100)*$AJ$22)*$AN$22)*$AH$22)+((((N25/100)*$AJ$23)*$AH$23)),IF(Calculator!$O$6="SINGLEBAND B",SUM((((N25/100)*$AJ$22)*$AH$22))+(((((N25/100)*$AJ$22)*$AN$22)*$AH$22)*Calculator!$G$6)-((((N25/100)*$AJ$22)*$AN$22)*$AH$22)+((((N25/100)*$AJ$23)*$AH$23)),IF(Calculator!$O$6="SINGLEBAND C",SUM((((N25/100)*$AJ$22)*$AH$22))+(((((N25/100)*$AJ$22)*$AN$22)*$AH$22)*Calculator!$G$7)-((((N25/100)*$AJ$22)*$AN$22)*$AH$22)+((((N25/100)*$AJ$23)*$AH$23)),IF(Calculator!$O$6="SINGLEBAND D",SUM((((N25/100)*$AJ$22)*$AH$22))+(((((N25/100)*$AJ$22)*$AN$22)*$AH$22)*Calculator!$G$8)-((((N25/100)*$AJ$22)*$AN$22)*$AH$22)+((((N25/100)*$AJ$23)*$AH$23)),IF(Calculator!$O$6="SINGLEURBANE",SUM((((N25/100)*$AJ$22)*$AH$22))+(((((N25/100)*$AJ$22)*$AN$22)*$AH$22)*Calculator!$G$9)-((((N25/100)*$AJ$22)*$AN$22)*$AH$22)+((((N25/100)*$AJ$23)*$AH$23)),IF(Calculator!$O$6="SINGLESILVERANOD",SUM((((N25/100)*$AJ$22)*$AH$22))+(((((N25/100)*$AJ$22)*$AN$22)*$AH$22)*Calculator!$G$10)-((((N25/100)*$AJ$22)*$AN$22)*$AH$22)+((((N25/100)*$AJ$23)*$AH$23)),IF(Calculator!$O$6="SINGLEANOD",SUM((((N25/100)*$AJ$22)*$AH$22))+(((((N25/100)*$AJ$22)*$AN$22)*$AH$22)*Calculator!$G$11)-((((N25/100)*$AJ$22)*$AN$22)*$AH$22)+((((N25/100)*$AJ$23)*$AH$23)),IF(Calculator!$O$6="DUALBASE",SUM((((N25/100)*$AJ$22)*$AH$22))+(((((N25/100)*$AJ$22)*$AN$22)*$AH$22)*Calculator!$G$12)-((((N25/100)*$AJ$22)*$AN$22)*$AH$22)+((((N25/100)*$AJ$23)*$AH$23)),IF(Calculator!$O$6="DUALELEMENTS",SUM((((N25/100)*$AJ$22)*$AH$22))+(((((N25/100)*$AJ$22)*$AN$22)*$AH$22)*Calculator!$G$13)-((((N25/100)*$AJ$22)*$AN$22)*$AH$22)+((((N25/100)*$AJ$23)*$AH$23)),IF(Calculator!$O$6="DUALSPECTRUM",SUM((((N25/100)*$AJ$22)*$AH$22))+(((((N25/100)*$AJ$22)*$AN$22)*$AH$22)*Calculator!$G$15)-((((N25/100)*$AJ$22)*$AN$22)*$AH$22)+((((N25/100)*$AJ$23)*$AH$23)),IF(Calculator!$O$6="DUALHOMESTEAD",SUM((((N25/100)*$AJ$22)*$AH$22))+(((((N25/100)*$AJ$22)*$AN$22)*$AH$22)*Calculator!$G$14)-((((N25/100)*$AJ$22)*$AN$22)*$AH$22)+((((N25/100)*$AJ$23)*$AH$23)),IF(Calculator!$O$6="DUALBAND A",SUM((((N25/100)*$AJ$22)*$AH$22))+(((((N25/100)*$AJ$22)*$AN$22)*$AH$22)*Calculator!$G$16)-((((N25/100)*$AJ$22)*$AN$22)*$AH$22)+((((N25/100)*$AJ$23)*$AH$23)),IF(Calculator!$O$6="DUALBAND B",SUM((((N25/100)*$AJ$22)*$AH$22))+(((((N25/100)*$AJ$22)*$AN$22)*$AH$22)*Calculator!$G$17)-((((N25/100)*$AJ$22)*$AN$22)*$AH$22)+((((N25/100)*$AJ$23)*$AH$23)),IF(Calculator!$O$6="DUALBAND C",SUM((((N25/100)*$AJ$22)*$AH$22))+(((((N25/100)*$AJ$22)*$AN$22)*$AH$22)*Calculator!$G$18)-((((N25/100)*$AJ$22)*$AN$22)*$AH$22)+((((N25/100)*$AJ$23)*$AH$23)),IF(Calculator!$O$6="DUALBAND D",SUM((((N25/100)*$AJ$22)*$AH$22))+(((((N25/100)*$AJ$22)*$AN$22)*$AH$22)*Calculator!$G$19)-((((N25/100)*$AJ$22)*$AN$22)*$AH$22)+((((N25/100)*$AJ$23)*$AH$23)),IF(Calculator!$O$6="DUALURBANE",SUM((((N25/100)*$AJ$22)*$AH$22))+(((((N25/100)*$AJ$22)*$AN$22)*$AH$22)*Calculator!$G$20)-((((N25/100)*$AJ$22)*$AN$22)*$AH$22)+((((N25/100)*$AJ$23)*$AH$23)),IF(Calculator!$O$6="DUALSILVERANOD",SUM((((N25/100)*$AJ$22)*$AH$22))+(((((N25/100)*$AJ$22)*$AN$22)*$AH$22)*Calculator!$G$21)-((((N25/100)*$AJ$22)*$AN$22)*$AH$22)+((((N25/100)*$AJ$23)*$AH$23)),IF(Calculator!$O$6="DUALANOD",SUM((((N25/100)*$AJ$22)*$AH$22))+(((((N25/100)*$AJ$22)*$AN$22)*$AH$22)*Calculator!$G$22)-((((N25/100)*$AJ$22)*$AN$22)*$AH$22)+((((N25/100)*$AJ$23)*$AH$23))))))))))))))))))))))))</f>
        <v>299.83359345397946</v>
      </c>
      <c r="AE25" t="s">
        <v>1392</v>
      </c>
      <c r="AF25">
        <f>IF('Front Sheet'!$C$12=800,2,IF('Front Sheet'!$C$12=850,3,IF('Front Sheet'!$C$12=900,4,IF('Front Sheet'!$C$12=950,5,IF('Front Sheet'!$C$12=1000,6,IF('Front Sheet'!$C$12=1050,7,IF('Front Sheet'!$C$12=1100,8,IF('Front Sheet'!$C$12=1150,9,IF('Front Sheet'!$C$12=1200,10,IF('Front Sheet'!$C$12=1250,11,IF('Front Sheet'!$C$12=1300,12,IF('Front Sheet'!$C$12=1350,13,IF('Front Sheet'!$C$12=1400,14,"")))))))))))))</f>
        <v>6</v>
      </c>
    </row>
    <row r="26" spans="1:40">
      <c r="A26" s="8" t="s">
        <v>1440</v>
      </c>
      <c r="B26" s="2">
        <v>604.67881530761713</v>
      </c>
      <c r="C26" s="2">
        <v>614.43907958984369</v>
      </c>
      <c r="D26" s="2">
        <v>624.19940765380852</v>
      </c>
      <c r="E26" s="2">
        <v>633.95967193603508</v>
      </c>
      <c r="F26" s="2">
        <v>643.71999999999991</v>
      </c>
      <c r="G26" s="2">
        <v>653.48032806396475</v>
      </c>
      <c r="H26" s="2">
        <v>663.23013214111324</v>
      </c>
      <c r="I26" s="2">
        <v>694.1412499999999</v>
      </c>
      <c r="J26" s="2">
        <v>703.90157806396485</v>
      </c>
      <c r="K26" s="2">
        <v>713.66184234619141</v>
      </c>
      <c r="L26" s="2">
        <v>723.42217041015624</v>
      </c>
      <c r="M26" s="2">
        <v>733.90348724365231</v>
      </c>
      <c r="N26" s="2">
        <v>743.66381530761714</v>
      </c>
      <c r="P26" s="8">
        <v>950</v>
      </c>
      <c r="Q26" s="2">
        <f>IF(Calculator!$O$6="SINGLEBASE",SUM((((B26/100)*$AJ$22)*$AH$22))+((((B26/100)*$AJ$23)*$AH$23)),IF(Calculator!$O$6="SINGLEELEMENTS",SUM((((B26/100)*$AJ$22)*$AH$22))+(((((B26/100)*$AJ$22)*$AN$22)*$AH$22)*Calculator!$G$2)-((((B26/100)*$AJ$22)*$AN$22)*$AH$22)+((((B26/100)*$AJ$23)*$AH$23)),IF(Calculator!$O$6="SINGLESPECTRUM",SUM((((B26/100)*$AJ$22)*$AH$22))+(((((B26/100)*$AJ$22)*$AN$22)*$AH$22)*Calculator!$G$4)-((((B26/100)*$AJ$22)*$AN$22)*$AH$22)+((((B26/100)*$AJ$23)*$AH$23)),IF(Calculator!$O$6="SINGLEHOMESTEAD",SUM((((B26/100)*$AJ$22)*$AH$22))+(((((B26/100)*$AJ$22)*$AN$22)*$AH$22)*Calculator!$G$3)-((((B26/100)*$AJ$22)*$AN$22)*$AH$22)+((((B26/100)*$AJ$23)*$AH$23)),IF(Calculator!$O$6="SINGLEBAND A",SUM((((B26/100)*$AJ$22)*$AH$22))+(((((B26/100)*$AJ$22)*$AN$22)*$AH$22)*Calculator!$G$5)-((((B26/100)*$AJ$22)*$AN$22)*$AH$22)+((((B26/100)*$AJ$23)*$AH$23)),IF(Calculator!$O$6="SINGLEBAND B",SUM((((B26/100)*$AJ$22)*$AH$22))+(((((B26/100)*$AJ$22)*$AN$22)*$AH$22)*Calculator!$G$6)-((((B26/100)*$AJ$22)*$AN$22)*$AH$22)+((((B26/100)*$AJ$23)*$AH$23)),IF(Calculator!$O$6="SINGLEBAND C",SUM((((B26/100)*$AJ$22)*$AH$22))+(((((B26/100)*$AJ$22)*$AN$22)*$AH$22)*Calculator!$G$7)-((((B26/100)*$AJ$22)*$AN$22)*$AH$22)+((((B26/100)*$AJ$23)*$AH$23)),IF(Calculator!$O$6="SINGLEBAND D",SUM((((B26/100)*$AJ$22)*$AH$22))+(((((B26/100)*$AJ$22)*$AN$22)*$AH$22)*Calculator!$G$8)-((((B26/100)*$AJ$22)*$AN$22)*$AH$22)+((((B26/100)*$AJ$23)*$AH$23)),IF(Calculator!$O$6="SINGLEURBANE",SUM((((B26/100)*$AJ$22)*$AH$22))+(((((B26/100)*$AJ$22)*$AN$22)*$AH$22)*Calculator!$G$9)-((((B26/100)*$AJ$22)*$AN$22)*$AH$22)+((((B26/100)*$AJ$23)*$AH$23)),IF(Calculator!$O$6="SINGLESILVERANOD",SUM((((B26/100)*$AJ$22)*$AH$22))+(((((B26/100)*$AJ$22)*$AN$22)*$AH$22)*Calculator!$G$10)-((((B26/100)*$AJ$22)*$AN$22)*$AH$22)+((((B26/100)*$AJ$23)*$AH$23)),IF(Calculator!$O$6="SINGLEANOD",SUM((((B26/100)*$AJ$22)*$AH$22))+(((((B26/100)*$AJ$22)*$AN$22)*$AH$22)*Calculator!$G$11)-((((B26/100)*$AJ$22)*$AN$22)*$AH$22)+((((B26/100)*$AJ$23)*$AH$23)),IF(Calculator!$O$6="DUALBASE",SUM((((B26/100)*$AJ$22)*$AH$22))+(((((B26/100)*$AJ$22)*$AN$22)*$AH$22)*Calculator!$G$12)-((((B26/100)*$AJ$22)*$AN$22)*$AH$22)+((((B26/100)*$AJ$23)*$AH$23)),IF(Calculator!$O$6="DUALELEMENTS",SUM((((B26/100)*$AJ$22)*$AH$22))+(((((B26/100)*$AJ$22)*$AN$22)*$AH$22)*Calculator!$G$13)-((((B26/100)*$AJ$22)*$AN$22)*$AH$22)+((((B26/100)*$AJ$23)*$AH$23)),IF(Calculator!$O$6="DUALSPECTRUM",SUM((((B26/100)*$AJ$22)*$AH$22))+(((((B26/100)*$AJ$22)*$AN$22)*$AH$22)*Calculator!$G$15)-((((B26/100)*$AJ$22)*$AN$22)*$AH$22)+((((B26/100)*$AJ$23)*$AH$23)),IF(Calculator!$O$6="DUALHOMESTEAD",SUM((((B26/100)*$AJ$22)*$AH$22))+(((((B26/100)*$AJ$22)*$AN$22)*$AH$22)*Calculator!$G$14)-((((B26/100)*$AJ$22)*$AN$22)*$AH$22)+((((B26/100)*$AJ$23)*$AH$23)),IF(Calculator!$O$6="DUALBAND A",SUM((((B26/100)*$AJ$22)*$AH$22))+(((((B26/100)*$AJ$22)*$AN$22)*$AH$22)*Calculator!$G$16)-((((B26/100)*$AJ$22)*$AN$22)*$AH$22)+((((B26/100)*$AJ$23)*$AH$23)),IF(Calculator!$O$6="DUALBAND B",SUM((((B26/100)*$AJ$22)*$AH$22))+(((((B26/100)*$AJ$22)*$AN$22)*$AH$22)*Calculator!$G$17)-((((B26/100)*$AJ$22)*$AN$22)*$AH$22)+((((B26/100)*$AJ$23)*$AH$23)),IF(Calculator!$O$6="DUALBAND C",SUM((((B26/100)*$AJ$22)*$AH$22))+(((((B26/100)*$AJ$22)*$AN$22)*$AH$22)*Calculator!$G$18)-((((B26/100)*$AJ$22)*$AN$22)*$AH$22)+((((B26/100)*$AJ$23)*$AH$23)),IF(Calculator!$O$6="DUALBAND D",SUM((((B26/100)*$AJ$22)*$AH$22))+(((((B26/100)*$AJ$22)*$AN$22)*$AH$22)*Calculator!$G$19)-((((B26/100)*$AJ$22)*$AN$22)*$AH$22)+((((B26/100)*$AJ$23)*$AH$23)),IF(Calculator!$O$6="DUALURBANE",SUM((((B26/100)*$AJ$22)*$AH$22))+(((((B26/100)*$AJ$22)*$AN$22)*$AH$22)*Calculator!$G$20)-((((B26/100)*$AJ$22)*$AN$22)*$AH$22)+((((B26/100)*$AJ$23)*$AH$23)),IF(Calculator!$O$6="DUALSILVERANOD",SUM((((B26/100)*$AJ$22)*$AH$22))+(((((B26/100)*$AJ$22)*$AN$22)*$AH$22)*Calculator!$G$21)-((((B26/100)*$AJ$22)*$AN$22)*$AH$22)+((((B26/100)*$AJ$23)*$AH$23)),IF(Calculator!$O$6="DUALANOD",SUM((((B26/100)*$AJ$22)*$AH$22))+(((((B26/100)*$AJ$22)*$AN$22)*$AH$22)*Calculator!$G$22)-((((B26/100)*$AJ$22)*$AN$22)*$AH$22)+((((B26/100)*$AJ$23)*$AH$23))))))))))))))))))))))))</f>
        <v>247.918314276123</v>
      </c>
      <c r="R26" s="2">
        <f>IF(Calculator!$O$6="SINGLEBASE",SUM((((C26/100)*$AJ$22)*$AH$22))+((((C26/100)*$AJ$23)*$AH$23)),IF(Calculator!$O$6="SINGLEELEMENTS",SUM((((C26/100)*$AJ$22)*$AH$22))+(((((C26/100)*$AJ$22)*$AN$22)*$AH$22)*Calculator!$G$2)-((((C26/100)*$AJ$22)*$AN$22)*$AH$22)+((((C26/100)*$AJ$23)*$AH$23)),IF(Calculator!$O$6="SINGLESPECTRUM",SUM((((C26/100)*$AJ$22)*$AH$22))+(((((C26/100)*$AJ$22)*$AN$22)*$AH$22)*Calculator!$G$4)-((((C26/100)*$AJ$22)*$AN$22)*$AH$22)+((((C26/100)*$AJ$23)*$AH$23)),IF(Calculator!$O$6="SINGLEHOMESTEAD",SUM((((C26/100)*$AJ$22)*$AH$22))+(((((C26/100)*$AJ$22)*$AN$22)*$AH$22)*Calculator!$G$3)-((((C26/100)*$AJ$22)*$AN$22)*$AH$22)+((((C26/100)*$AJ$23)*$AH$23)),IF(Calculator!$O$6="SINGLEBAND A",SUM((((C26/100)*$AJ$22)*$AH$22))+(((((C26/100)*$AJ$22)*$AN$22)*$AH$22)*Calculator!$G$5)-((((C26/100)*$AJ$22)*$AN$22)*$AH$22)+((((C26/100)*$AJ$23)*$AH$23)),IF(Calculator!$O$6="SINGLEBAND B",SUM((((C26/100)*$AJ$22)*$AH$22))+(((((C26/100)*$AJ$22)*$AN$22)*$AH$22)*Calculator!$G$6)-((((C26/100)*$AJ$22)*$AN$22)*$AH$22)+((((C26/100)*$AJ$23)*$AH$23)),IF(Calculator!$O$6="SINGLEBAND C",SUM((((C26/100)*$AJ$22)*$AH$22))+(((((C26/100)*$AJ$22)*$AN$22)*$AH$22)*Calculator!$G$7)-((((C26/100)*$AJ$22)*$AN$22)*$AH$22)+((((C26/100)*$AJ$23)*$AH$23)),IF(Calculator!$O$6="SINGLEBAND D",SUM((((C26/100)*$AJ$22)*$AH$22))+(((((C26/100)*$AJ$22)*$AN$22)*$AH$22)*Calculator!$G$8)-((((C26/100)*$AJ$22)*$AN$22)*$AH$22)+((((C26/100)*$AJ$23)*$AH$23)),IF(Calculator!$O$6="SINGLEURBANE",SUM((((C26/100)*$AJ$22)*$AH$22))+(((((C26/100)*$AJ$22)*$AN$22)*$AH$22)*Calculator!$G$9)-((((C26/100)*$AJ$22)*$AN$22)*$AH$22)+((((C26/100)*$AJ$23)*$AH$23)),IF(Calculator!$O$6="SINGLESILVERANOD",SUM((((C26/100)*$AJ$22)*$AH$22))+(((((C26/100)*$AJ$22)*$AN$22)*$AH$22)*Calculator!$G$10)-((((C26/100)*$AJ$22)*$AN$22)*$AH$22)+((((C26/100)*$AJ$23)*$AH$23)),IF(Calculator!$O$6="SINGLEANOD",SUM((((C26/100)*$AJ$22)*$AH$22))+(((((C26/100)*$AJ$22)*$AN$22)*$AH$22)*Calculator!$G$11)-((((C26/100)*$AJ$22)*$AN$22)*$AH$22)+((((C26/100)*$AJ$23)*$AH$23)),IF(Calculator!$O$6="DUALBASE",SUM((((C26/100)*$AJ$22)*$AH$22))+(((((C26/100)*$AJ$22)*$AN$22)*$AH$22)*Calculator!$G$12)-((((C26/100)*$AJ$22)*$AN$22)*$AH$22)+((((C26/100)*$AJ$23)*$AH$23)),IF(Calculator!$O$6="DUALELEMENTS",SUM((((C26/100)*$AJ$22)*$AH$22))+(((((C26/100)*$AJ$22)*$AN$22)*$AH$22)*Calculator!$G$13)-((((C26/100)*$AJ$22)*$AN$22)*$AH$22)+((((C26/100)*$AJ$23)*$AH$23)),IF(Calculator!$O$6="DUALSPECTRUM",SUM((((C26/100)*$AJ$22)*$AH$22))+(((((C26/100)*$AJ$22)*$AN$22)*$AH$22)*Calculator!$G$15)-((((C26/100)*$AJ$22)*$AN$22)*$AH$22)+((((C26/100)*$AJ$23)*$AH$23)),IF(Calculator!$O$6="DUALHOMESTEAD",SUM((((C26/100)*$AJ$22)*$AH$22))+(((((C26/100)*$AJ$22)*$AN$22)*$AH$22)*Calculator!$G$14)-((((C26/100)*$AJ$22)*$AN$22)*$AH$22)+((((C26/100)*$AJ$23)*$AH$23)),IF(Calculator!$O$6="DUALBAND A",SUM((((C26/100)*$AJ$22)*$AH$22))+(((((C26/100)*$AJ$22)*$AN$22)*$AH$22)*Calculator!$G$16)-((((C26/100)*$AJ$22)*$AN$22)*$AH$22)+((((C26/100)*$AJ$23)*$AH$23)),IF(Calculator!$O$6="DUALBAND B",SUM((((C26/100)*$AJ$22)*$AH$22))+(((((C26/100)*$AJ$22)*$AN$22)*$AH$22)*Calculator!$G$17)-((((C26/100)*$AJ$22)*$AN$22)*$AH$22)+((((C26/100)*$AJ$23)*$AH$23)),IF(Calculator!$O$6="DUALBAND C",SUM((((C26/100)*$AJ$22)*$AH$22))+(((((C26/100)*$AJ$22)*$AN$22)*$AH$22)*Calculator!$G$18)-((((C26/100)*$AJ$22)*$AN$22)*$AH$22)+((((C26/100)*$AJ$23)*$AH$23)),IF(Calculator!$O$6="DUALBAND D",SUM((((C26/100)*$AJ$22)*$AH$22))+(((((C26/100)*$AJ$22)*$AN$22)*$AH$22)*Calculator!$G$19)-((((C26/100)*$AJ$22)*$AN$22)*$AH$22)+((((C26/100)*$AJ$23)*$AH$23)),IF(Calculator!$O$6="DUALURBANE",SUM((((C26/100)*$AJ$22)*$AH$22))+(((((C26/100)*$AJ$22)*$AN$22)*$AH$22)*Calculator!$G$20)-((((C26/100)*$AJ$22)*$AN$22)*$AH$22)+((((C26/100)*$AJ$23)*$AH$23)),IF(Calculator!$O$6="DUALSILVERANOD",SUM((((C26/100)*$AJ$22)*$AH$22))+(((((C26/100)*$AJ$22)*$AN$22)*$AH$22)*Calculator!$G$21)-((((C26/100)*$AJ$22)*$AN$22)*$AH$22)+((((C26/100)*$AJ$23)*$AH$23)),IF(Calculator!$O$6="DUALANOD",SUM((((C26/100)*$AJ$22)*$AH$22))+(((((C26/100)*$AJ$22)*$AN$22)*$AH$22)*Calculator!$G$22)-((((C26/100)*$AJ$22)*$AN$22)*$AH$22)+((((C26/100)*$AJ$23)*$AH$23))))))))))))))))))))))))</f>
        <v>251.92002263183588</v>
      </c>
      <c r="S26" s="2">
        <f>IF(Calculator!$O$6="SINGLEBASE",SUM((((D26/100)*$AJ$22)*$AH$22))+((((D26/100)*$AJ$23)*$AH$23)),IF(Calculator!$O$6="SINGLEELEMENTS",SUM((((D26/100)*$AJ$22)*$AH$22))+(((((D26/100)*$AJ$22)*$AN$22)*$AH$22)*Calculator!$G$2)-((((D26/100)*$AJ$22)*$AN$22)*$AH$22)+((((D26/100)*$AJ$23)*$AH$23)),IF(Calculator!$O$6="SINGLESPECTRUM",SUM((((D26/100)*$AJ$22)*$AH$22))+(((((D26/100)*$AJ$22)*$AN$22)*$AH$22)*Calculator!$G$4)-((((D26/100)*$AJ$22)*$AN$22)*$AH$22)+((((D26/100)*$AJ$23)*$AH$23)),IF(Calculator!$O$6="SINGLEHOMESTEAD",SUM((((D26/100)*$AJ$22)*$AH$22))+(((((D26/100)*$AJ$22)*$AN$22)*$AH$22)*Calculator!$G$3)-((((D26/100)*$AJ$22)*$AN$22)*$AH$22)+((((D26/100)*$AJ$23)*$AH$23)),IF(Calculator!$O$6="SINGLEBAND A",SUM((((D26/100)*$AJ$22)*$AH$22))+(((((D26/100)*$AJ$22)*$AN$22)*$AH$22)*Calculator!$G$5)-((((D26/100)*$AJ$22)*$AN$22)*$AH$22)+((((D26/100)*$AJ$23)*$AH$23)),IF(Calculator!$O$6="SINGLEBAND B",SUM((((D26/100)*$AJ$22)*$AH$22))+(((((D26/100)*$AJ$22)*$AN$22)*$AH$22)*Calculator!$G$6)-((((D26/100)*$AJ$22)*$AN$22)*$AH$22)+((((D26/100)*$AJ$23)*$AH$23)),IF(Calculator!$O$6="SINGLEBAND C",SUM((((D26/100)*$AJ$22)*$AH$22))+(((((D26/100)*$AJ$22)*$AN$22)*$AH$22)*Calculator!$G$7)-((((D26/100)*$AJ$22)*$AN$22)*$AH$22)+((((D26/100)*$AJ$23)*$AH$23)),IF(Calculator!$O$6="SINGLEBAND D",SUM((((D26/100)*$AJ$22)*$AH$22))+(((((D26/100)*$AJ$22)*$AN$22)*$AH$22)*Calculator!$G$8)-((((D26/100)*$AJ$22)*$AN$22)*$AH$22)+((((D26/100)*$AJ$23)*$AH$23)),IF(Calculator!$O$6="SINGLEURBANE",SUM((((D26/100)*$AJ$22)*$AH$22))+(((((D26/100)*$AJ$22)*$AN$22)*$AH$22)*Calculator!$G$9)-((((D26/100)*$AJ$22)*$AN$22)*$AH$22)+((((D26/100)*$AJ$23)*$AH$23)),IF(Calculator!$O$6="SINGLESILVERANOD",SUM((((D26/100)*$AJ$22)*$AH$22))+(((((D26/100)*$AJ$22)*$AN$22)*$AH$22)*Calculator!$G$10)-((((D26/100)*$AJ$22)*$AN$22)*$AH$22)+((((D26/100)*$AJ$23)*$AH$23)),IF(Calculator!$O$6="SINGLEANOD",SUM((((D26/100)*$AJ$22)*$AH$22))+(((((D26/100)*$AJ$22)*$AN$22)*$AH$22)*Calculator!$G$11)-((((D26/100)*$AJ$22)*$AN$22)*$AH$22)+((((D26/100)*$AJ$23)*$AH$23)),IF(Calculator!$O$6="DUALBASE",SUM((((D26/100)*$AJ$22)*$AH$22))+(((((D26/100)*$AJ$22)*$AN$22)*$AH$22)*Calculator!$G$12)-((((D26/100)*$AJ$22)*$AN$22)*$AH$22)+((((D26/100)*$AJ$23)*$AH$23)),IF(Calculator!$O$6="DUALELEMENTS",SUM((((D26/100)*$AJ$22)*$AH$22))+(((((D26/100)*$AJ$22)*$AN$22)*$AH$22)*Calculator!$G$13)-((((D26/100)*$AJ$22)*$AN$22)*$AH$22)+((((D26/100)*$AJ$23)*$AH$23)),IF(Calculator!$O$6="DUALSPECTRUM",SUM((((D26/100)*$AJ$22)*$AH$22))+(((((D26/100)*$AJ$22)*$AN$22)*$AH$22)*Calculator!$G$15)-((((D26/100)*$AJ$22)*$AN$22)*$AH$22)+((((D26/100)*$AJ$23)*$AH$23)),IF(Calculator!$O$6="DUALHOMESTEAD",SUM((((D26/100)*$AJ$22)*$AH$22))+(((((D26/100)*$AJ$22)*$AN$22)*$AH$22)*Calculator!$G$14)-((((D26/100)*$AJ$22)*$AN$22)*$AH$22)+((((D26/100)*$AJ$23)*$AH$23)),IF(Calculator!$O$6="DUALBAND A",SUM((((D26/100)*$AJ$22)*$AH$22))+(((((D26/100)*$AJ$22)*$AN$22)*$AH$22)*Calculator!$G$16)-((((D26/100)*$AJ$22)*$AN$22)*$AH$22)+((((D26/100)*$AJ$23)*$AH$23)),IF(Calculator!$O$6="DUALBAND B",SUM((((D26/100)*$AJ$22)*$AH$22))+(((((D26/100)*$AJ$22)*$AN$22)*$AH$22)*Calculator!$G$17)-((((D26/100)*$AJ$22)*$AN$22)*$AH$22)+((((D26/100)*$AJ$23)*$AH$23)),IF(Calculator!$O$6="DUALBAND C",SUM((((D26/100)*$AJ$22)*$AH$22))+(((((D26/100)*$AJ$22)*$AN$22)*$AH$22)*Calculator!$G$18)-((((D26/100)*$AJ$22)*$AN$22)*$AH$22)+((((D26/100)*$AJ$23)*$AH$23)),IF(Calculator!$O$6="DUALBAND D",SUM((((D26/100)*$AJ$22)*$AH$22))+(((((D26/100)*$AJ$22)*$AN$22)*$AH$22)*Calculator!$G$19)-((((D26/100)*$AJ$22)*$AN$22)*$AH$22)+((((D26/100)*$AJ$23)*$AH$23)),IF(Calculator!$O$6="DUALURBANE",SUM((((D26/100)*$AJ$22)*$AH$22))+(((((D26/100)*$AJ$22)*$AN$22)*$AH$22)*Calculator!$G$20)-((((D26/100)*$AJ$22)*$AN$22)*$AH$22)+((((D26/100)*$AJ$23)*$AH$23)),IF(Calculator!$O$6="DUALSILVERANOD",SUM((((D26/100)*$AJ$22)*$AH$22))+(((((D26/100)*$AJ$22)*$AN$22)*$AH$22)*Calculator!$G$21)-((((D26/100)*$AJ$22)*$AN$22)*$AH$22)+((((D26/100)*$AJ$23)*$AH$23)),IF(Calculator!$O$6="DUALANOD",SUM((((D26/100)*$AJ$22)*$AH$22))+(((((D26/100)*$AJ$22)*$AN$22)*$AH$22)*Calculator!$G$22)-((((D26/100)*$AJ$22)*$AN$22)*$AH$22)+((((D26/100)*$AJ$23)*$AH$23))))))))))))))))))))))))</f>
        <v>255.92175713806148</v>
      </c>
      <c r="T26" s="2">
        <f>IF(Calculator!$O$6="SINGLEBASE",SUM((((E26/100)*$AJ$22)*$AH$22))+((((E26/100)*$AJ$23)*$AH$23)),IF(Calculator!$O$6="SINGLEELEMENTS",SUM((((E26/100)*$AJ$22)*$AH$22))+(((((E26/100)*$AJ$22)*$AN$22)*$AH$22)*Calculator!$G$2)-((((E26/100)*$AJ$22)*$AN$22)*$AH$22)+((((E26/100)*$AJ$23)*$AH$23)),IF(Calculator!$O$6="SINGLESPECTRUM",SUM((((E26/100)*$AJ$22)*$AH$22))+(((((E26/100)*$AJ$22)*$AN$22)*$AH$22)*Calculator!$G$4)-((((E26/100)*$AJ$22)*$AN$22)*$AH$22)+((((E26/100)*$AJ$23)*$AH$23)),IF(Calculator!$O$6="SINGLEHOMESTEAD",SUM((((E26/100)*$AJ$22)*$AH$22))+(((((E26/100)*$AJ$22)*$AN$22)*$AH$22)*Calculator!$G$3)-((((E26/100)*$AJ$22)*$AN$22)*$AH$22)+((((E26/100)*$AJ$23)*$AH$23)),IF(Calculator!$O$6="SINGLEBAND A",SUM((((E26/100)*$AJ$22)*$AH$22))+(((((E26/100)*$AJ$22)*$AN$22)*$AH$22)*Calculator!$G$5)-((((E26/100)*$AJ$22)*$AN$22)*$AH$22)+((((E26/100)*$AJ$23)*$AH$23)),IF(Calculator!$O$6="SINGLEBAND B",SUM((((E26/100)*$AJ$22)*$AH$22))+(((((E26/100)*$AJ$22)*$AN$22)*$AH$22)*Calculator!$G$6)-((((E26/100)*$AJ$22)*$AN$22)*$AH$22)+((((E26/100)*$AJ$23)*$AH$23)),IF(Calculator!$O$6="SINGLEBAND C",SUM((((E26/100)*$AJ$22)*$AH$22))+(((((E26/100)*$AJ$22)*$AN$22)*$AH$22)*Calculator!$G$7)-((((E26/100)*$AJ$22)*$AN$22)*$AH$22)+((((E26/100)*$AJ$23)*$AH$23)),IF(Calculator!$O$6="SINGLEBAND D",SUM((((E26/100)*$AJ$22)*$AH$22))+(((((E26/100)*$AJ$22)*$AN$22)*$AH$22)*Calculator!$G$8)-((((E26/100)*$AJ$22)*$AN$22)*$AH$22)+((((E26/100)*$AJ$23)*$AH$23)),IF(Calculator!$O$6="SINGLEURBANE",SUM((((E26/100)*$AJ$22)*$AH$22))+(((((E26/100)*$AJ$22)*$AN$22)*$AH$22)*Calculator!$G$9)-((((E26/100)*$AJ$22)*$AN$22)*$AH$22)+((((E26/100)*$AJ$23)*$AH$23)),IF(Calculator!$O$6="SINGLESILVERANOD",SUM((((E26/100)*$AJ$22)*$AH$22))+(((((E26/100)*$AJ$22)*$AN$22)*$AH$22)*Calculator!$G$10)-((((E26/100)*$AJ$22)*$AN$22)*$AH$22)+((((E26/100)*$AJ$23)*$AH$23)),IF(Calculator!$O$6="SINGLEANOD",SUM((((E26/100)*$AJ$22)*$AH$22))+(((((E26/100)*$AJ$22)*$AN$22)*$AH$22)*Calculator!$G$11)-((((E26/100)*$AJ$22)*$AN$22)*$AH$22)+((((E26/100)*$AJ$23)*$AH$23)),IF(Calculator!$O$6="DUALBASE",SUM((((E26/100)*$AJ$22)*$AH$22))+(((((E26/100)*$AJ$22)*$AN$22)*$AH$22)*Calculator!$G$12)-((((E26/100)*$AJ$22)*$AN$22)*$AH$22)+((((E26/100)*$AJ$23)*$AH$23)),IF(Calculator!$O$6="DUALELEMENTS",SUM((((E26/100)*$AJ$22)*$AH$22))+(((((E26/100)*$AJ$22)*$AN$22)*$AH$22)*Calculator!$G$13)-((((E26/100)*$AJ$22)*$AN$22)*$AH$22)+((((E26/100)*$AJ$23)*$AH$23)),IF(Calculator!$O$6="DUALSPECTRUM",SUM((((E26/100)*$AJ$22)*$AH$22))+(((((E26/100)*$AJ$22)*$AN$22)*$AH$22)*Calculator!$G$15)-((((E26/100)*$AJ$22)*$AN$22)*$AH$22)+((((E26/100)*$AJ$23)*$AH$23)),IF(Calculator!$O$6="DUALHOMESTEAD",SUM((((E26/100)*$AJ$22)*$AH$22))+(((((E26/100)*$AJ$22)*$AN$22)*$AH$22)*Calculator!$G$14)-((((E26/100)*$AJ$22)*$AN$22)*$AH$22)+((((E26/100)*$AJ$23)*$AH$23)),IF(Calculator!$O$6="DUALBAND A",SUM((((E26/100)*$AJ$22)*$AH$22))+(((((E26/100)*$AJ$22)*$AN$22)*$AH$22)*Calculator!$G$16)-((((E26/100)*$AJ$22)*$AN$22)*$AH$22)+((((E26/100)*$AJ$23)*$AH$23)),IF(Calculator!$O$6="DUALBAND B",SUM((((E26/100)*$AJ$22)*$AH$22))+(((((E26/100)*$AJ$22)*$AN$22)*$AH$22)*Calculator!$G$17)-((((E26/100)*$AJ$22)*$AN$22)*$AH$22)+((((E26/100)*$AJ$23)*$AH$23)),IF(Calculator!$O$6="DUALBAND C",SUM((((E26/100)*$AJ$22)*$AH$22))+(((((E26/100)*$AJ$22)*$AN$22)*$AH$22)*Calculator!$G$18)-((((E26/100)*$AJ$22)*$AN$22)*$AH$22)+((((E26/100)*$AJ$23)*$AH$23)),IF(Calculator!$O$6="DUALBAND D",SUM((((E26/100)*$AJ$22)*$AH$22))+(((((E26/100)*$AJ$22)*$AN$22)*$AH$22)*Calculator!$G$19)-((((E26/100)*$AJ$22)*$AN$22)*$AH$22)+((((E26/100)*$AJ$23)*$AH$23)),IF(Calculator!$O$6="DUALURBANE",SUM((((E26/100)*$AJ$22)*$AH$22))+(((((E26/100)*$AJ$22)*$AN$22)*$AH$22)*Calculator!$G$20)-((((E26/100)*$AJ$22)*$AN$22)*$AH$22)+((((E26/100)*$AJ$23)*$AH$23)),IF(Calculator!$O$6="DUALSILVERANOD",SUM((((E26/100)*$AJ$22)*$AH$22))+(((((E26/100)*$AJ$22)*$AN$22)*$AH$22)*Calculator!$G$21)-((((E26/100)*$AJ$22)*$AN$22)*$AH$22)+((((E26/100)*$AJ$23)*$AH$23)),IF(Calculator!$O$6="DUALANOD",SUM((((E26/100)*$AJ$22)*$AH$22))+(((((E26/100)*$AJ$22)*$AN$22)*$AH$22)*Calculator!$G$22)-((((E26/100)*$AJ$22)*$AN$22)*$AH$22)+((((E26/100)*$AJ$23)*$AH$23))))))))))))))))))))))))</f>
        <v>259.92346549377442</v>
      </c>
      <c r="U26" s="2">
        <f>IF(Calculator!$O$6="SINGLEBASE",SUM((((F26/100)*$AJ$22)*$AH$22))+((((F26/100)*$AJ$23)*$AH$23)),IF(Calculator!$O$6="SINGLEELEMENTS",SUM((((F26/100)*$AJ$22)*$AH$22))+(((((F26/100)*$AJ$22)*$AN$22)*$AH$22)*Calculator!$G$2)-((((F26/100)*$AJ$22)*$AN$22)*$AH$22)+((((F26/100)*$AJ$23)*$AH$23)),IF(Calculator!$O$6="SINGLESPECTRUM",SUM((((F26/100)*$AJ$22)*$AH$22))+(((((F26/100)*$AJ$22)*$AN$22)*$AH$22)*Calculator!$G$4)-((((F26/100)*$AJ$22)*$AN$22)*$AH$22)+((((F26/100)*$AJ$23)*$AH$23)),IF(Calculator!$O$6="SINGLEHOMESTEAD",SUM((((F26/100)*$AJ$22)*$AH$22))+(((((F26/100)*$AJ$22)*$AN$22)*$AH$22)*Calculator!$G$3)-((((F26/100)*$AJ$22)*$AN$22)*$AH$22)+((((F26/100)*$AJ$23)*$AH$23)),IF(Calculator!$O$6="SINGLEBAND A",SUM((((F26/100)*$AJ$22)*$AH$22))+(((((F26/100)*$AJ$22)*$AN$22)*$AH$22)*Calculator!$G$5)-((((F26/100)*$AJ$22)*$AN$22)*$AH$22)+((((F26/100)*$AJ$23)*$AH$23)),IF(Calculator!$O$6="SINGLEBAND B",SUM((((F26/100)*$AJ$22)*$AH$22))+(((((F26/100)*$AJ$22)*$AN$22)*$AH$22)*Calculator!$G$6)-((((F26/100)*$AJ$22)*$AN$22)*$AH$22)+((((F26/100)*$AJ$23)*$AH$23)),IF(Calculator!$O$6="SINGLEBAND C",SUM((((F26/100)*$AJ$22)*$AH$22))+(((((F26/100)*$AJ$22)*$AN$22)*$AH$22)*Calculator!$G$7)-((((F26/100)*$AJ$22)*$AN$22)*$AH$22)+((((F26/100)*$AJ$23)*$AH$23)),IF(Calculator!$O$6="SINGLEBAND D",SUM((((F26/100)*$AJ$22)*$AH$22))+(((((F26/100)*$AJ$22)*$AN$22)*$AH$22)*Calculator!$G$8)-((((F26/100)*$AJ$22)*$AN$22)*$AH$22)+((((F26/100)*$AJ$23)*$AH$23)),IF(Calculator!$O$6="SINGLEURBANE",SUM((((F26/100)*$AJ$22)*$AH$22))+(((((F26/100)*$AJ$22)*$AN$22)*$AH$22)*Calculator!$G$9)-((((F26/100)*$AJ$22)*$AN$22)*$AH$22)+((((F26/100)*$AJ$23)*$AH$23)),IF(Calculator!$O$6="SINGLESILVERANOD",SUM((((F26/100)*$AJ$22)*$AH$22))+(((((F26/100)*$AJ$22)*$AN$22)*$AH$22)*Calculator!$G$10)-((((F26/100)*$AJ$22)*$AN$22)*$AH$22)+((((F26/100)*$AJ$23)*$AH$23)),IF(Calculator!$O$6="SINGLEANOD",SUM((((F26/100)*$AJ$22)*$AH$22))+(((((F26/100)*$AJ$22)*$AN$22)*$AH$22)*Calculator!$G$11)-((((F26/100)*$AJ$22)*$AN$22)*$AH$22)+((((F26/100)*$AJ$23)*$AH$23)),IF(Calculator!$O$6="DUALBASE",SUM((((F26/100)*$AJ$22)*$AH$22))+(((((F26/100)*$AJ$22)*$AN$22)*$AH$22)*Calculator!$G$12)-((((F26/100)*$AJ$22)*$AN$22)*$AH$22)+((((F26/100)*$AJ$23)*$AH$23)),IF(Calculator!$O$6="DUALELEMENTS",SUM((((F26/100)*$AJ$22)*$AH$22))+(((((F26/100)*$AJ$22)*$AN$22)*$AH$22)*Calculator!$G$13)-((((F26/100)*$AJ$22)*$AN$22)*$AH$22)+((((F26/100)*$AJ$23)*$AH$23)),IF(Calculator!$O$6="DUALSPECTRUM",SUM((((F26/100)*$AJ$22)*$AH$22))+(((((F26/100)*$AJ$22)*$AN$22)*$AH$22)*Calculator!$G$15)-((((F26/100)*$AJ$22)*$AN$22)*$AH$22)+((((F26/100)*$AJ$23)*$AH$23)),IF(Calculator!$O$6="DUALHOMESTEAD",SUM((((F26/100)*$AJ$22)*$AH$22))+(((((F26/100)*$AJ$22)*$AN$22)*$AH$22)*Calculator!$G$14)-((((F26/100)*$AJ$22)*$AN$22)*$AH$22)+((((F26/100)*$AJ$23)*$AH$23)),IF(Calculator!$O$6="DUALBAND A",SUM((((F26/100)*$AJ$22)*$AH$22))+(((((F26/100)*$AJ$22)*$AN$22)*$AH$22)*Calculator!$G$16)-((((F26/100)*$AJ$22)*$AN$22)*$AH$22)+((((F26/100)*$AJ$23)*$AH$23)),IF(Calculator!$O$6="DUALBAND B",SUM((((F26/100)*$AJ$22)*$AH$22))+(((((F26/100)*$AJ$22)*$AN$22)*$AH$22)*Calculator!$G$17)-((((F26/100)*$AJ$22)*$AN$22)*$AH$22)+((((F26/100)*$AJ$23)*$AH$23)),IF(Calculator!$O$6="DUALBAND C",SUM((((F26/100)*$AJ$22)*$AH$22))+(((((F26/100)*$AJ$22)*$AN$22)*$AH$22)*Calculator!$G$18)-((((F26/100)*$AJ$22)*$AN$22)*$AH$22)+((((F26/100)*$AJ$23)*$AH$23)),IF(Calculator!$O$6="DUALBAND D",SUM((((F26/100)*$AJ$22)*$AH$22))+(((((F26/100)*$AJ$22)*$AN$22)*$AH$22)*Calculator!$G$19)-((((F26/100)*$AJ$22)*$AN$22)*$AH$22)+((((F26/100)*$AJ$23)*$AH$23)),IF(Calculator!$O$6="DUALURBANE",SUM((((F26/100)*$AJ$22)*$AH$22))+(((((F26/100)*$AJ$22)*$AN$22)*$AH$22)*Calculator!$G$20)-((((F26/100)*$AJ$22)*$AN$22)*$AH$22)+((((F26/100)*$AJ$23)*$AH$23)),IF(Calculator!$O$6="DUALSILVERANOD",SUM((((F26/100)*$AJ$22)*$AH$22))+(((((F26/100)*$AJ$22)*$AN$22)*$AH$22)*Calculator!$G$21)-((((F26/100)*$AJ$22)*$AN$22)*$AH$22)+((((F26/100)*$AJ$23)*$AH$23)),IF(Calculator!$O$6="DUALANOD",SUM((((F26/100)*$AJ$22)*$AH$22))+(((((F26/100)*$AJ$22)*$AN$22)*$AH$22)*Calculator!$G$22)-((((F26/100)*$AJ$22)*$AN$22)*$AH$22)+((((F26/100)*$AJ$23)*$AH$23))))))))))))))))))))))))</f>
        <v>263.9251999999999</v>
      </c>
      <c r="V26" s="2">
        <f>IF(Calculator!$O$6="SINGLEBASE",SUM((((G26/100)*$AJ$22)*$AH$22))+((((G26/100)*$AJ$23)*$AH$23)),IF(Calculator!$O$6="SINGLEELEMENTS",SUM((((G26/100)*$AJ$22)*$AH$22))+(((((G26/100)*$AJ$22)*$AN$22)*$AH$22)*Calculator!$G$2)-((((G26/100)*$AJ$22)*$AN$22)*$AH$22)+((((G26/100)*$AJ$23)*$AH$23)),IF(Calculator!$O$6="SINGLESPECTRUM",SUM((((G26/100)*$AJ$22)*$AH$22))+(((((G26/100)*$AJ$22)*$AN$22)*$AH$22)*Calculator!$G$4)-((((G26/100)*$AJ$22)*$AN$22)*$AH$22)+((((G26/100)*$AJ$23)*$AH$23)),IF(Calculator!$O$6="SINGLEHOMESTEAD",SUM((((G26/100)*$AJ$22)*$AH$22))+(((((G26/100)*$AJ$22)*$AN$22)*$AH$22)*Calculator!$G$3)-((((G26/100)*$AJ$22)*$AN$22)*$AH$22)+((((G26/100)*$AJ$23)*$AH$23)),IF(Calculator!$O$6="SINGLEBAND A",SUM((((G26/100)*$AJ$22)*$AH$22))+(((((G26/100)*$AJ$22)*$AN$22)*$AH$22)*Calculator!$G$5)-((((G26/100)*$AJ$22)*$AN$22)*$AH$22)+((((G26/100)*$AJ$23)*$AH$23)),IF(Calculator!$O$6="SINGLEBAND B",SUM((((G26/100)*$AJ$22)*$AH$22))+(((((G26/100)*$AJ$22)*$AN$22)*$AH$22)*Calculator!$G$6)-((((G26/100)*$AJ$22)*$AN$22)*$AH$22)+((((G26/100)*$AJ$23)*$AH$23)),IF(Calculator!$O$6="SINGLEBAND C",SUM((((G26/100)*$AJ$22)*$AH$22))+(((((G26/100)*$AJ$22)*$AN$22)*$AH$22)*Calculator!$G$7)-((((G26/100)*$AJ$22)*$AN$22)*$AH$22)+((((G26/100)*$AJ$23)*$AH$23)),IF(Calculator!$O$6="SINGLEBAND D",SUM((((G26/100)*$AJ$22)*$AH$22))+(((((G26/100)*$AJ$22)*$AN$22)*$AH$22)*Calculator!$G$8)-((((G26/100)*$AJ$22)*$AN$22)*$AH$22)+((((G26/100)*$AJ$23)*$AH$23)),IF(Calculator!$O$6="SINGLEURBANE",SUM((((G26/100)*$AJ$22)*$AH$22))+(((((G26/100)*$AJ$22)*$AN$22)*$AH$22)*Calculator!$G$9)-((((G26/100)*$AJ$22)*$AN$22)*$AH$22)+((((G26/100)*$AJ$23)*$AH$23)),IF(Calculator!$O$6="SINGLESILVERANOD",SUM((((G26/100)*$AJ$22)*$AH$22))+(((((G26/100)*$AJ$22)*$AN$22)*$AH$22)*Calculator!$G$10)-((((G26/100)*$AJ$22)*$AN$22)*$AH$22)+((((G26/100)*$AJ$23)*$AH$23)),IF(Calculator!$O$6="SINGLEANOD",SUM((((G26/100)*$AJ$22)*$AH$22))+(((((G26/100)*$AJ$22)*$AN$22)*$AH$22)*Calculator!$G$11)-((((G26/100)*$AJ$22)*$AN$22)*$AH$22)+((((G26/100)*$AJ$23)*$AH$23)),IF(Calculator!$O$6="DUALBASE",SUM((((G26/100)*$AJ$22)*$AH$22))+(((((G26/100)*$AJ$22)*$AN$22)*$AH$22)*Calculator!$G$12)-((((G26/100)*$AJ$22)*$AN$22)*$AH$22)+((((G26/100)*$AJ$23)*$AH$23)),IF(Calculator!$O$6="DUALELEMENTS",SUM((((G26/100)*$AJ$22)*$AH$22))+(((((G26/100)*$AJ$22)*$AN$22)*$AH$22)*Calculator!$G$13)-((((G26/100)*$AJ$22)*$AN$22)*$AH$22)+((((G26/100)*$AJ$23)*$AH$23)),IF(Calculator!$O$6="DUALSPECTRUM",SUM((((G26/100)*$AJ$22)*$AH$22))+(((((G26/100)*$AJ$22)*$AN$22)*$AH$22)*Calculator!$G$15)-((((G26/100)*$AJ$22)*$AN$22)*$AH$22)+((((G26/100)*$AJ$23)*$AH$23)),IF(Calculator!$O$6="DUALHOMESTEAD",SUM((((G26/100)*$AJ$22)*$AH$22))+(((((G26/100)*$AJ$22)*$AN$22)*$AH$22)*Calculator!$G$14)-((((G26/100)*$AJ$22)*$AN$22)*$AH$22)+((((G26/100)*$AJ$23)*$AH$23)),IF(Calculator!$O$6="DUALBAND A",SUM((((G26/100)*$AJ$22)*$AH$22))+(((((G26/100)*$AJ$22)*$AN$22)*$AH$22)*Calculator!$G$16)-((((G26/100)*$AJ$22)*$AN$22)*$AH$22)+((((G26/100)*$AJ$23)*$AH$23)),IF(Calculator!$O$6="DUALBAND B",SUM((((G26/100)*$AJ$22)*$AH$22))+(((((G26/100)*$AJ$22)*$AN$22)*$AH$22)*Calculator!$G$17)-((((G26/100)*$AJ$22)*$AN$22)*$AH$22)+((((G26/100)*$AJ$23)*$AH$23)),IF(Calculator!$O$6="DUALBAND C",SUM((((G26/100)*$AJ$22)*$AH$22))+(((((G26/100)*$AJ$22)*$AN$22)*$AH$22)*Calculator!$G$18)-((((G26/100)*$AJ$22)*$AN$22)*$AH$22)+((((G26/100)*$AJ$23)*$AH$23)),IF(Calculator!$O$6="DUALBAND D",SUM((((G26/100)*$AJ$22)*$AH$22))+(((((G26/100)*$AJ$22)*$AN$22)*$AH$22)*Calculator!$G$19)-((((G26/100)*$AJ$22)*$AN$22)*$AH$22)+((((G26/100)*$AJ$23)*$AH$23)),IF(Calculator!$O$6="DUALURBANE",SUM((((G26/100)*$AJ$22)*$AH$22))+(((((G26/100)*$AJ$22)*$AN$22)*$AH$22)*Calculator!$G$20)-((((G26/100)*$AJ$22)*$AN$22)*$AH$22)+((((G26/100)*$AJ$23)*$AH$23)),IF(Calculator!$O$6="DUALSILVERANOD",SUM((((G26/100)*$AJ$22)*$AH$22))+(((((G26/100)*$AJ$22)*$AN$22)*$AH$22)*Calculator!$G$21)-((((G26/100)*$AJ$22)*$AN$22)*$AH$22)+((((G26/100)*$AJ$23)*$AH$23)),IF(Calculator!$O$6="DUALANOD",SUM((((G26/100)*$AJ$22)*$AH$22))+(((((G26/100)*$AJ$22)*$AN$22)*$AH$22)*Calculator!$G$22)-((((G26/100)*$AJ$22)*$AN$22)*$AH$22)+((((G26/100)*$AJ$23)*$AH$23))))))))))))))))))))))))</f>
        <v>267.92693450622551</v>
      </c>
      <c r="W26" s="2">
        <f>IF(Calculator!$O$6="SINGLEBASE",SUM((((H26/100)*$AJ$22)*$AH$22))+((((H26/100)*$AJ$23)*$AH$23)),IF(Calculator!$O$6="SINGLEELEMENTS",SUM((((H26/100)*$AJ$22)*$AH$22))+(((((H26/100)*$AJ$22)*$AN$22)*$AH$22)*Calculator!$G$2)-((((H26/100)*$AJ$22)*$AN$22)*$AH$22)+((((H26/100)*$AJ$23)*$AH$23)),IF(Calculator!$O$6="SINGLESPECTRUM",SUM((((H26/100)*$AJ$22)*$AH$22))+(((((H26/100)*$AJ$22)*$AN$22)*$AH$22)*Calculator!$G$4)-((((H26/100)*$AJ$22)*$AN$22)*$AH$22)+((((H26/100)*$AJ$23)*$AH$23)),IF(Calculator!$O$6="SINGLEHOMESTEAD",SUM((((H26/100)*$AJ$22)*$AH$22))+(((((H26/100)*$AJ$22)*$AN$22)*$AH$22)*Calculator!$G$3)-((((H26/100)*$AJ$22)*$AN$22)*$AH$22)+((((H26/100)*$AJ$23)*$AH$23)),IF(Calculator!$O$6="SINGLEBAND A",SUM((((H26/100)*$AJ$22)*$AH$22))+(((((H26/100)*$AJ$22)*$AN$22)*$AH$22)*Calculator!$G$5)-((((H26/100)*$AJ$22)*$AN$22)*$AH$22)+((((H26/100)*$AJ$23)*$AH$23)),IF(Calculator!$O$6="SINGLEBAND B",SUM((((H26/100)*$AJ$22)*$AH$22))+(((((H26/100)*$AJ$22)*$AN$22)*$AH$22)*Calculator!$G$6)-((((H26/100)*$AJ$22)*$AN$22)*$AH$22)+((((H26/100)*$AJ$23)*$AH$23)),IF(Calculator!$O$6="SINGLEBAND C",SUM((((H26/100)*$AJ$22)*$AH$22))+(((((H26/100)*$AJ$22)*$AN$22)*$AH$22)*Calculator!$G$7)-((((H26/100)*$AJ$22)*$AN$22)*$AH$22)+((((H26/100)*$AJ$23)*$AH$23)),IF(Calculator!$O$6="SINGLEBAND D",SUM((((H26/100)*$AJ$22)*$AH$22))+(((((H26/100)*$AJ$22)*$AN$22)*$AH$22)*Calculator!$G$8)-((((H26/100)*$AJ$22)*$AN$22)*$AH$22)+((((H26/100)*$AJ$23)*$AH$23)),IF(Calculator!$O$6="SINGLEURBANE",SUM((((H26/100)*$AJ$22)*$AH$22))+(((((H26/100)*$AJ$22)*$AN$22)*$AH$22)*Calculator!$G$9)-((((H26/100)*$AJ$22)*$AN$22)*$AH$22)+((((H26/100)*$AJ$23)*$AH$23)),IF(Calculator!$O$6="SINGLESILVERANOD",SUM((((H26/100)*$AJ$22)*$AH$22))+(((((H26/100)*$AJ$22)*$AN$22)*$AH$22)*Calculator!$G$10)-((((H26/100)*$AJ$22)*$AN$22)*$AH$22)+((((H26/100)*$AJ$23)*$AH$23)),IF(Calculator!$O$6="SINGLEANOD",SUM((((H26/100)*$AJ$22)*$AH$22))+(((((H26/100)*$AJ$22)*$AN$22)*$AH$22)*Calculator!$G$11)-((((H26/100)*$AJ$22)*$AN$22)*$AH$22)+((((H26/100)*$AJ$23)*$AH$23)),IF(Calculator!$O$6="DUALBASE",SUM((((H26/100)*$AJ$22)*$AH$22))+(((((H26/100)*$AJ$22)*$AN$22)*$AH$22)*Calculator!$G$12)-((((H26/100)*$AJ$22)*$AN$22)*$AH$22)+((((H26/100)*$AJ$23)*$AH$23)),IF(Calculator!$O$6="DUALELEMENTS",SUM((((H26/100)*$AJ$22)*$AH$22))+(((((H26/100)*$AJ$22)*$AN$22)*$AH$22)*Calculator!$G$13)-((((H26/100)*$AJ$22)*$AN$22)*$AH$22)+((((H26/100)*$AJ$23)*$AH$23)),IF(Calculator!$O$6="DUALSPECTRUM",SUM((((H26/100)*$AJ$22)*$AH$22))+(((((H26/100)*$AJ$22)*$AN$22)*$AH$22)*Calculator!$G$15)-((((H26/100)*$AJ$22)*$AN$22)*$AH$22)+((((H26/100)*$AJ$23)*$AH$23)),IF(Calculator!$O$6="DUALHOMESTEAD",SUM((((H26/100)*$AJ$22)*$AH$22))+(((((H26/100)*$AJ$22)*$AN$22)*$AH$22)*Calculator!$G$14)-((((H26/100)*$AJ$22)*$AN$22)*$AH$22)+((((H26/100)*$AJ$23)*$AH$23)),IF(Calculator!$O$6="DUALBAND A",SUM((((H26/100)*$AJ$22)*$AH$22))+(((((H26/100)*$AJ$22)*$AN$22)*$AH$22)*Calculator!$G$16)-((((H26/100)*$AJ$22)*$AN$22)*$AH$22)+((((H26/100)*$AJ$23)*$AH$23)),IF(Calculator!$O$6="DUALBAND B",SUM((((H26/100)*$AJ$22)*$AH$22))+(((((H26/100)*$AJ$22)*$AN$22)*$AH$22)*Calculator!$G$17)-((((H26/100)*$AJ$22)*$AN$22)*$AH$22)+((((H26/100)*$AJ$23)*$AH$23)),IF(Calculator!$O$6="DUALBAND C",SUM((((H26/100)*$AJ$22)*$AH$22))+(((((H26/100)*$AJ$22)*$AN$22)*$AH$22)*Calculator!$G$18)-((((H26/100)*$AJ$22)*$AN$22)*$AH$22)+((((H26/100)*$AJ$23)*$AH$23)),IF(Calculator!$O$6="DUALBAND D",SUM((((H26/100)*$AJ$22)*$AH$22))+(((((H26/100)*$AJ$22)*$AN$22)*$AH$22)*Calculator!$G$19)-((((H26/100)*$AJ$22)*$AN$22)*$AH$22)+((((H26/100)*$AJ$23)*$AH$23)),IF(Calculator!$O$6="DUALURBANE",SUM((((H26/100)*$AJ$22)*$AH$22))+(((((H26/100)*$AJ$22)*$AN$22)*$AH$22)*Calculator!$G$20)-((((H26/100)*$AJ$22)*$AN$22)*$AH$22)+((((H26/100)*$AJ$23)*$AH$23)),IF(Calculator!$O$6="DUALSILVERANOD",SUM((((H26/100)*$AJ$22)*$AH$22))+(((((H26/100)*$AJ$22)*$AN$22)*$AH$22)*Calculator!$G$21)-((((H26/100)*$AJ$22)*$AN$22)*$AH$22)+((((H26/100)*$AJ$23)*$AH$23)),IF(Calculator!$O$6="DUALANOD",SUM((((H26/100)*$AJ$22)*$AH$22))+(((((H26/100)*$AJ$22)*$AN$22)*$AH$22)*Calculator!$G$22)-((((H26/100)*$AJ$22)*$AN$22)*$AH$22)+((((H26/100)*$AJ$23)*$AH$23))))))))))))))))))))))))</f>
        <v>271.9243541778564</v>
      </c>
      <c r="X26" s="2">
        <f>IF(Calculator!$O$6="SINGLEBASE",SUM((((I26/100)*$AJ$22)*$AH$22))+((((I26/100)*$AJ$23)*$AH$23)),IF(Calculator!$O$6="SINGLEELEMENTS",SUM((((I26/100)*$AJ$22)*$AH$22))+(((((I26/100)*$AJ$22)*$AN$22)*$AH$22)*Calculator!$G$2)-((((I26/100)*$AJ$22)*$AN$22)*$AH$22)+((((I26/100)*$AJ$23)*$AH$23)),IF(Calculator!$O$6="SINGLESPECTRUM",SUM((((I26/100)*$AJ$22)*$AH$22))+(((((I26/100)*$AJ$22)*$AN$22)*$AH$22)*Calculator!$G$4)-((((I26/100)*$AJ$22)*$AN$22)*$AH$22)+((((I26/100)*$AJ$23)*$AH$23)),IF(Calculator!$O$6="SINGLEHOMESTEAD",SUM((((I26/100)*$AJ$22)*$AH$22))+(((((I26/100)*$AJ$22)*$AN$22)*$AH$22)*Calculator!$G$3)-((((I26/100)*$AJ$22)*$AN$22)*$AH$22)+((((I26/100)*$AJ$23)*$AH$23)),IF(Calculator!$O$6="SINGLEBAND A",SUM((((I26/100)*$AJ$22)*$AH$22))+(((((I26/100)*$AJ$22)*$AN$22)*$AH$22)*Calculator!$G$5)-((((I26/100)*$AJ$22)*$AN$22)*$AH$22)+((((I26/100)*$AJ$23)*$AH$23)),IF(Calculator!$O$6="SINGLEBAND B",SUM((((I26/100)*$AJ$22)*$AH$22))+(((((I26/100)*$AJ$22)*$AN$22)*$AH$22)*Calculator!$G$6)-((((I26/100)*$AJ$22)*$AN$22)*$AH$22)+((((I26/100)*$AJ$23)*$AH$23)),IF(Calculator!$O$6="SINGLEBAND C",SUM((((I26/100)*$AJ$22)*$AH$22))+(((((I26/100)*$AJ$22)*$AN$22)*$AH$22)*Calculator!$G$7)-((((I26/100)*$AJ$22)*$AN$22)*$AH$22)+((((I26/100)*$AJ$23)*$AH$23)),IF(Calculator!$O$6="SINGLEBAND D",SUM((((I26/100)*$AJ$22)*$AH$22))+(((((I26/100)*$AJ$22)*$AN$22)*$AH$22)*Calculator!$G$8)-((((I26/100)*$AJ$22)*$AN$22)*$AH$22)+((((I26/100)*$AJ$23)*$AH$23)),IF(Calculator!$O$6="SINGLEURBANE",SUM((((I26/100)*$AJ$22)*$AH$22))+(((((I26/100)*$AJ$22)*$AN$22)*$AH$22)*Calculator!$G$9)-((((I26/100)*$AJ$22)*$AN$22)*$AH$22)+((((I26/100)*$AJ$23)*$AH$23)),IF(Calculator!$O$6="SINGLESILVERANOD",SUM((((I26/100)*$AJ$22)*$AH$22))+(((((I26/100)*$AJ$22)*$AN$22)*$AH$22)*Calculator!$G$10)-((((I26/100)*$AJ$22)*$AN$22)*$AH$22)+((((I26/100)*$AJ$23)*$AH$23)),IF(Calculator!$O$6="SINGLEANOD",SUM((((I26/100)*$AJ$22)*$AH$22))+(((((I26/100)*$AJ$22)*$AN$22)*$AH$22)*Calculator!$G$11)-((((I26/100)*$AJ$22)*$AN$22)*$AH$22)+((((I26/100)*$AJ$23)*$AH$23)),IF(Calculator!$O$6="DUALBASE",SUM((((I26/100)*$AJ$22)*$AH$22))+(((((I26/100)*$AJ$22)*$AN$22)*$AH$22)*Calculator!$G$12)-((((I26/100)*$AJ$22)*$AN$22)*$AH$22)+((((I26/100)*$AJ$23)*$AH$23)),IF(Calculator!$O$6="DUALELEMENTS",SUM((((I26/100)*$AJ$22)*$AH$22))+(((((I26/100)*$AJ$22)*$AN$22)*$AH$22)*Calculator!$G$13)-((((I26/100)*$AJ$22)*$AN$22)*$AH$22)+((((I26/100)*$AJ$23)*$AH$23)),IF(Calculator!$O$6="DUALSPECTRUM",SUM((((I26/100)*$AJ$22)*$AH$22))+(((((I26/100)*$AJ$22)*$AN$22)*$AH$22)*Calculator!$G$15)-((((I26/100)*$AJ$22)*$AN$22)*$AH$22)+((((I26/100)*$AJ$23)*$AH$23)),IF(Calculator!$O$6="DUALHOMESTEAD",SUM((((I26/100)*$AJ$22)*$AH$22))+(((((I26/100)*$AJ$22)*$AN$22)*$AH$22)*Calculator!$G$14)-((((I26/100)*$AJ$22)*$AN$22)*$AH$22)+((((I26/100)*$AJ$23)*$AH$23)),IF(Calculator!$O$6="DUALBAND A",SUM((((I26/100)*$AJ$22)*$AH$22))+(((((I26/100)*$AJ$22)*$AN$22)*$AH$22)*Calculator!$G$16)-((((I26/100)*$AJ$22)*$AN$22)*$AH$22)+((((I26/100)*$AJ$23)*$AH$23)),IF(Calculator!$O$6="DUALBAND B",SUM((((I26/100)*$AJ$22)*$AH$22))+(((((I26/100)*$AJ$22)*$AN$22)*$AH$22)*Calculator!$G$17)-((((I26/100)*$AJ$22)*$AN$22)*$AH$22)+((((I26/100)*$AJ$23)*$AH$23)),IF(Calculator!$O$6="DUALBAND C",SUM((((I26/100)*$AJ$22)*$AH$22))+(((((I26/100)*$AJ$22)*$AN$22)*$AH$22)*Calculator!$G$18)-((((I26/100)*$AJ$22)*$AN$22)*$AH$22)+((((I26/100)*$AJ$23)*$AH$23)),IF(Calculator!$O$6="DUALBAND D",SUM((((I26/100)*$AJ$22)*$AH$22))+(((((I26/100)*$AJ$22)*$AN$22)*$AH$22)*Calculator!$G$19)-((((I26/100)*$AJ$22)*$AN$22)*$AH$22)+((((I26/100)*$AJ$23)*$AH$23)),IF(Calculator!$O$6="DUALURBANE",SUM((((I26/100)*$AJ$22)*$AH$22))+(((((I26/100)*$AJ$22)*$AN$22)*$AH$22)*Calculator!$G$20)-((((I26/100)*$AJ$22)*$AN$22)*$AH$22)+((((I26/100)*$AJ$23)*$AH$23)),IF(Calculator!$O$6="DUALSILVERANOD",SUM((((I26/100)*$AJ$22)*$AH$22))+(((((I26/100)*$AJ$22)*$AN$22)*$AH$22)*Calculator!$G$21)-((((I26/100)*$AJ$22)*$AN$22)*$AH$22)+((((I26/100)*$AJ$23)*$AH$23)),IF(Calculator!$O$6="DUALANOD",SUM((((I26/100)*$AJ$22)*$AH$22))+(((((I26/100)*$AJ$22)*$AN$22)*$AH$22)*Calculator!$G$22)-((((I26/100)*$AJ$22)*$AN$22)*$AH$22)+((((I26/100)*$AJ$23)*$AH$23))))))))))))))))))))))))</f>
        <v>284.59791249999989</v>
      </c>
      <c r="Y26" s="2">
        <f>IF(Calculator!$O$6="SINGLEBASE",SUM((((J26/100)*$AJ$22)*$AH$22))+((((J26/100)*$AJ$23)*$AH$23)),IF(Calculator!$O$6="SINGLEELEMENTS",SUM((((J26/100)*$AJ$22)*$AH$22))+(((((J26/100)*$AJ$22)*$AN$22)*$AH$22)*Calculator!$G$2)-((((J26/100)*$AJ$22)*$AN$22)*$AH$22)+((((J26/100)*$AJ$23)*$AH$23)),IF(Calculator!$O$6="SINGLESPECTRUM",SUM((((J26/100)*$AJ$22)*$AH$22))+(((((J26/100)*$AJ$22)*$AN$22)*$AH$22)*Calculator!$G$4)-((((J26/100)*$AJ$22)*$AN$22)*$AH$22)+((((J26/100)*$AJ$23)*$AH$23)),IF(Calculator!$O$6="SINGLEHOMESTEAD",SUM((((J26/100)*$AJ$22)*$AH$22))+(((((J26/100)*$AJ$22)*$AN$22)*$AH$22)*Calculator!$G$3)-((((J26/100)*$AJ$22)*$AN$22)*$AH$22)+((((J26/100)*$AJ$23)*$AH$23)),IF(Calculator!$O$6="SINGLEBAND A",SUM((((J26/100)*$AJ$22)*$AH$22))+(((((J26/100)*$AJ$22)*$AN$22)*$AH$22)*Calculator!$G$5)-((((J26/100)*$AJ$22)*$AN$22)*$AH$22)+((((J26/100)*$AJ$23)*$AH$23)),IF(Calculator!$O$6="SINGLEBAND B",SUM((((J26/100)*$AJ$22)*$AH$22))+(((((J26/100)*$AJ$22)*$AN$22)*$AH$22)*Calculator!$G$6)-((((J26/100)*$AJ$22)*$AN$22)*$AH$22)+((((J26/100)*$AJ$23)*$AH$23)),IF(Calculator!$O$6="SINGLEBAND C",SUM((((J26/100)*$AJ$22)*$AH$22))+(((((J26/100)*$AJ$22)*$AN$22)*$AH$22)*Calculator!$G$7)-((((J26/100)*$AJ$22)*$AN$22)*$AH$22)+((((J26/100)*$AJ$23)*$AH$23)),IF(Calculator!$O$6="SINGLEBAND D",SUM((((J26/100)*$AJ$22)*$AH$22))+(((((J26/100)*$AJ$22)*$AN$22)*$AH$22)*Calculator!$G$8)-((((J26/100)*$AJ$22)*$AN$22)*$AH$22)+((((J26/100)*$AJ$23)*$AH$23)),IF(Calculator!$O$6="SINGLEURBANE",SUM((((J26/100)*$AJ$22)*$AH$22))+(((((J26/100)*$AJ$22)*$AN$22)*$AH$22)*Calculator!$G$9)-((((J26/100)*$AJ$22)*$AN$22)*$AH$22)+((((J26/100)*$AJ$23)*$AH$23)),IF(Calculator!$O$6="SINGLESILVERANOD",SUM((((J26/100)*$AJ$22)*$AH$22))+(((((J26/100)*$AJ$22)*$AN$22)*$AH$22)*Calculator!$G$10)-((((J26/100)*$AJ$22)*$AN$22)*$AH$22)+((((J26/100)*$AJ$23)*$AH$23)),IF(Calculator!$O$6="SINGLEANOD",SUM((((J26/100)*$AJ$22)*$AH$22))+(((((J26/100)*$AJ$22)*$AN$22)*$AH$22)*Calculator!$G$11)-((((J26/100)*$AJ$22)*$AN$22)*$AH$22)+((((J26/100)*$AJ$23)*$AH$23)),IF(Calculator!$O$6="DUALBASE",SUM((((J26/100)*$AJ$22)*$AH$22))+(((((J26/100)*$AJ$22)*$AN$22)*$AH$22)*Calculator!$G$12)-((((J26/100)*$AJ$22)*$AN$22)*$AH$22)+((((J26/100)*$AJ$23)*$AH$23)),IF(Calculator!$O$6="DUALELEMENTS",SUM((((J26/100)*$AJ$22)*$AH$22))+(((((J26/100)*$AJ$22)*$AN$22)*$AH$22)*Calculator!$G$13)-((((J26/100)*$AJ$22)*$AN$22)*$AH$22)+((((J26/100)*$AJ$23)*$AH$23)),IF(Calculator!$O$6="DUALSPECTRUM",SUM((((J26/100)*$AJ$22)*$AH$22))+(((((J26/100)*$AJ$22)*$AN$22)*$AH$22)*Calculator!$G$15)-((((J26/100)*$AJ$22)*$AN$22)*$AH$22)+((((J26/100)*$AJ$23)*$AH$23)),IF(Calculator!$O$6="DUALHOMESTEAD",SUM((((J26/100)*$AJ$22)*$AH$22))+(((((J26/100)*$AJ$22)*$AN$22)*$AH$22)*Calculator!$G$14)-((((J26/100)*$AJ$22)*$AN$22)*$AH$22)+((((J26/100)*$AJ$23)*$AH$23)),IF(Calculator!$O$6="DUALBAND A",SUM((((J26/100)*$AJ$22)*$AH$22))+(((((J26/100)*$AJ$22)*$AN$22)*$AH$22)*Calculator!$G$16)-((((J26/100)*$AJ$22)*$AN$22)*$AH$22)+((((J26/100)*$AJ$23)*$AH$23)),IF(Calculator!$O$6="DUALBAND B",SUM((((J26/100)*$AJ$22)*$AH$22))+(((((J26/100)*$AJ$22)*$AN$22)*$AH$22)*Calculator!$G$17)-((((J26/100)*$AJ$22)*$AN$22)*$AH$22)+((((J26/100)*$AJ$23)*$AH$23)),IF(Calculator!$O$6="DUALBAND C",SUM((((J26/100)*$AJ$22)*$AH$22))+(((((J26/100)*$AJ$22)*$AN$22)*$AH$22)*Calculator!$G$18)-((((J26/100)*$AJ$22)*$AN$22)*$AH$22)+((((J26/100)*$AJ$23)*$AH$23)),IF(Calculator!$O$6="DUALBAND D",SUM((((J26/100)*$AJ$22)*$AH$22))+(((((J26/100)*$AJ$22)*$AN$22)*$AH$22)*Calculator!$G$19)-((((J26/100)*$AJ$22)*$AN$22)*$AH$22)+((((J26/100)*$AJ$23)*$AH$23)),IF(Calculator!$O$6="DUALURBANE",SUM((((J26/100)*$AJ$22)*$AH$22))+(((((J26/100)*$AJ$22)*$AN$22)*$AH$22)*Calculator!$G$20)-((((J26/100)*$AJ$22)*$AN$22)*$AH$22)+((((J26/100)*$AJ$23)*$AH$23)),IF(Calculator!$O$6="DUALSILVERANOD",SUM((((J26/100)*$AJ$22)*$AH$22))+(((((J26/100)*$AJ$22)*$AN$22)*$AH$22)*Calculator!$G$21)-((((J26/100)*$AJ$22)*$AN$22)*$AH$22)+((((J26/100)*$AJ$23)*$AH$23)),IF(Calculator!$O$6="DUALANOD",SUM((((J26/100)*$AJ$22)*$AH$22))+(((((J26/100)*$AJ$22)*$AN$22)*$AH$22)*Calculator!$G$22)-((((J26/100)*$AJ$22)*$AN$22)*$AH$22)+((((J26/100)*$AJ$23)*$AH$23))))))))))))))))))))))))</f>
        <v>288.5996470062255</v>
      </c>
      <c r="Z26" s="2">
        <f>IF(Calculator!$O$6="SINGLEBASE",SUM((((K26/100)*$AJ$22)*$AH$22))+((((K26/100)*$AJ$23)*$AH$23)),IF(Calculator!$O$6="SINGLEELEMENTS",SUM((((K26/100)*$AJ$22)*$AH$22))+(((((K26/100)*$AJ$22)*$AN$22)*$AH$22)*Calculator!$G$2)-((((K26/100)*$AJ$22)*$AN$22)*$AH$22)+((((K26/100)*$AJ$23)*$AH$23)),IF(Calculator!$O$6="SINGLESPECTRUM",SUM((((K26/100)*$AJ$22)*$AH$22))+(((((K26/100)*$AJ$22)*$AN$22)*$AH$22)*Calculator!$G$4)-((((K26/100)*$AJ$22)*$AN$22)*$AH$22)+((((K26/100)*$AJ$23)*$AH$23)),IF(Calculator!$O$6="SINGLEHOMESTEAD",SUM((((K26/100)*$AJ$22)*$AH$22))+(((((K26/100)*$AJ$22)*$AN$22)*$AH$22)*Calculator!$G$3)-((((K26/100)*$AJ$22)*$AN$22)*$AH$22)+((((K26/100)*$AJ$23)*$AH$23)),IF(Calculator!$O$6="SINGLEBAND A",SUM((((K26/100)*$AJ$22)*$AH$22))+(((((K26/100)*$AJ$22)*$AN$22)*$AH$22)*Calculator!$G$5)-((((K26/100)*$AJ$22)*$AN$22)*$AH$22)+((((K26/100)*$AJ$23)*$AH$23)),IF(Calculator!$O$6="SINGLEBAND B",SUM((((K26/100)*$AJ$22)*$AH$22))+(((((K26/100)*$AJ$22)*$AN$22)*$AH$22)*Calculator!$G$6)-((((K26/100)*$AJ$22)*$AN$22)*$AH$22)+((((K26/100)*$AJ$23)*$AH$23)),IF(Calculator!$O$6="SINGLEBAND C",SUM((((K26/100)*$AJ$22)*$AH$22))+(((((K26/100)*$AJ$22)*$AN$22)*$AH$22)*Calculator!$G$7)-((((K26/100)*$AJ$22)*$AN$22)*$AH$22)+((((K26/100)*$AJ$23)*$AH$23)),IF(Calculator!$O$6="SINGLEBAND D",SUM((((K26/100)*$AJ$22)*$AH$22))+(((((K26/100)*$AJ$22)*$AN$22)*$AH$22)*Calculator!$G$8)-((((K26/100)*$AJ$22)*$AN$22)*$AH$22)+((((K26/100)*$AJ$23)*$AH$23)),IF(Calculator!$O$6="SINGLEURBANE",SUM((((K26/100)*$AJ$22)*$AH$22))+(((((K26/100)*$AJ$22)*$AN$22)*$AH$22)*Calculator!$G$9)-((((K26/100)*$AJ$22)*$AN$22)*$AH$22)+((((K26/100)*$AJ$23)*$AH$23)),IF(Calculator!$O$6="SINGLESILVERANOD",SUM((((K26/100)*$AJ$22)*$AH$22))+(((((K26/100)*$AJ$22)*$AN$22)*$AH$22)*Calculator!$G$10)-((((K26/100)*$AJ$22)*$AN$22)*$AH$22)+((((K26/100)*$AJ$23)*$AH$23)),IF(Calculator!$O$6="SINGLEANOD",SUM((((K26/100)*$AJ$22)*$AH$22))+(((((K26/100)*$AJ$22)*$AN$22)*$AH$22)*Calculator!$G$11)-((((K26/100)*$AJ$22)*$AN$22)*$AH$22)+((((K26/100)*$AJ$23)*$AH$23)),IF(Calculator!$O$6="DUALBASE",SUM((((K26/100)*$AJ$22)*$AH$22))+(((((K26/100)*$AJ$22)*$AN$22)*$AH$22)*Calculator!$G$12)-((((K26/100)*$AJ$22)*$AN$22)*$AH$22)+((((K26/100)*$AJ$23)*$AH$23)),IF(Calculator!$O$6="DUALELEMENTS",SUM((((K26/100)*$AJ$22)*$AH$22))+(((((K26/100)*$AJ$22)*$AN$22)*$AH$22)*Calculator!$G$13)-((((K26/100)*$AJ$22)*$AN$22)*$AH$22)+((((K26/100)*$AJ$23)*$AH$23)),IF(Calculator!$O$6="DUALSPECTRUM",SUM((((K26/100)*$AJ$22)*$AH$22))+(((((K26/100)*$AJ$22)*$AN$22)*$AH$22)*Calculator!$G$15)-((((K26/100)*$AJ$22)*$AN$22)*$AH$22)+((((K26/100)*$AJ$23)*$AH$23)),IF(Calculator!$O$6="DUALHOMESTEAD",SUM((((K26/100)*$AJ$22)*$AH$22))+(((((K26/100)*$AJ$22)*$AN$22)*$AH$22)*Calculator!$G$14)-((((K26/100)*$AJ$22)*$AN$22)*$AH$22)+((((K26/100)*$AJ$23)*$AH$23)),IF(Calculator!$O$6="DUALBAND A",SUM((((K26/100)*$AJ$22)*$AH$22))+(((((K26/100)*$AJ$22)*$AN$22)*$AH$22)*Calculator!$G$16)-((((K26/100)*$AJ$22)*$AN$22)*$AH$22)+((((K26/100)*$AJ$23)*$AH$23)),IF(Calculator!$O$6="DUALBAND B",SUM((((K26/100)*$AJ$22)*$AH$22))+(((((K26/100)*$AJ$22)*$AN$22)*$AH$22)*Calculator!$G$17)-((((K26/100)*$AJ$22)*$AN$22)*$AH$22)+((((K26/100)*$AJ$23)*$AH$23)),IF(Calculator!$O$6="DUALBAND C",SUM((((K26/100)*$AJ$22)*$AH$22))+(((((K26/100)*$AJ$22)*$AN$22)*$AH$22)*Calculator!$G$18)-((((K26/100)*$AJ$22)*$AN$22)*$AH$22)+((((K26/100)*$AJ$23)*$AH$23)),IF(Calculator!$O$6="DUALBAND D",SUM((((K26/100)*$AJ$22)*$AH$22))+(((((K26/100)*$AJ$22)*$AN$22)*$AH$22)*Calculator!$G$19)-((((K26/100)*$AJ$22)*$AN$22)*$AH$22)+((((K26/100)*$AJ$23)*$AH$23)),IF(Calculator!$O$6="DUALURBANE",SUM((((K26/100)*$AJ$22)*$AH$22))+(((((K26/100)*$AJ$22)*$AN$22)*$AH$22)*Calculator!$G$20)-((((K26/100)*$AJ$22)*$AN$22)*$AH$22)+((((K26/100)*$AJ$23)*$AH$23)),IF(Calculator!$O$6="DUALSILVERANOD",SUM((((K26/100)*$AJ$22)*$AH$22))+(((((K26/100)*$AJ$22)*$AN$22)*$AH$22)*Calculator!$G$21)-((((K26/100)*$AJ$22)*$AN$22)*$AH$22)+((((K26/100)*$AJ$23)*$AH$23)),IF(Calculator!$O$6="DUALANOD",SUM((((K26/100)*$AJ$22)*$AH$22))+(((((K26/100)*$AJ$22)*$AN$22)*$AH$22)*Calculator!$G$22)-((((K26/100)*$AJ$22)*$AN$22)*$AH$22)+((((K26/100)*$AJ$23)*$AH$23))))))))))))))))))))))))</f>
        <v>292.60135536193843</v>
      </c>
      <c r="AA26" s="2">
        <f>IF(Calculator!$O$6="SINGLEBASE",SUM((((L26/100)*$AJ$22)*$AH$22))+((((L26/100)*$AJ$23)*$AH$23)),IF(Calculator!$O$6="SINGLEELEMENTS",SUM((((L26/100)*$AJ$22)*$AH$22))+(((((L26/100)*$AJ$22)*$AN$22)*$AH$22)*Calculator!$G$2)-((((L26/100)*$AJ$22)*$AN$22)*$AH$22)+((((L26/100)*$AJ$23)*$AH$23)),IF(Calculator!$O$6="SINGLESPECTRUM",SUM((((L26/100)*$AJ$22)*$AH$22))+(((((L26/100)*$AJ$22)*$AN$22)*$AH$22)*Calculator!$G$4)-((((L26/100)*$AJ$22)*$AN$22)*$AH$22)+((((L26/100)*$AJ$23)*$AH$23)),IF(Calculator!$O$6="SINGLEHOMESTEAD",SUM((((L26/100)*$AJ$22)*$AH$22))+(((((L26/100)*$AJ$22)*$AN$22)*$AH$22)*Calculator!$G$3)-((((L26/100)*$AJ$22)*$AN$22)*$AH$22)+((((L26/100)*$AJ$23)*$AH$23)),IF(Calculator!$O$6="SINGLEBAND A",SUM((((L26/100)*$AJ$22)*$AH$22))+(((((L26/100)*$AJ$22)*$AN$22)*$AH$22)*Calculator!$G$5)-((((L26/100)*$AJ$22)*$AN$22)*$AH$22)+((((L26/100)*$AJ$23)*$AH$23)),IF(Calculator!$O$6="SINGLEBAND B",SUM((((L26/100)*$AJ$22)*$AH$22))+(((((L26/100)*$AJ$22)*$AN$22)*$AH$22)*Calculator!$G$6)-((((L26/100)*$AJ$22)*$AN$22)*$AH$22)+((((L26/100)*$AJ$23)*$AH$23)),IF(Calculator!$O$6="SINGLEBAND C",SUM((((L26/100)*$AJ$22)*$AH$22))+(((((L26/100)*$AJ$22)*$AN$22)*$AH$22)*Calculator!$G$7)-((((L26/100)*$AJ$22)*$AN$22)*$AH$22)+((((L26/100)*$AJ$23)*$AH$23)),IF(Calculator!$O$6="SINGLEBAND D",SUM((((L26/100)*$AJ$22)*$AH$22))+(((((L26/100)*$AJ$22)*$AN$22)*$AH$22)*Calculator!$G$8)-((((L26/100)*$AJ$22)*$AN$22)*$AH$22)+((((L26/100)*$AJ$23)*$AH$23)),IF(Calculator!$O$6="SINGLEURBANE",SUM((((L26/100)*$AJ$22)*$AH$22))+(((((L26/100)*$AJ$22)*$AN$22)*$AH$22)*Calculator!$G$9)-((((L26/100)*$AJ$22)*$AN$22)*$AH$22)+((((L26/100)*$AJ$23)*$AH$23)),IF(Calculator!$O$6="SINGLESILVERANOD",SUM((((L26/100)*$AJ$22)*$AH$22))+(((((L26/100)*$AJ$22)*$AN$22)*$AH$22)*Calculator!$G$10)-((((L26/100)*$AJ$22)*$AN$22)*$AH$22)+((((L26/100)*$AJ$23)*$AH$23)),IF(Calculator!$O$6="SINGLEANOD",SUM((((L26/100)*$AJ$22)*$AH$22))+(((((L26/100)*$AJ$22)*$AN$22)*$AH$22)*Calculator!$G$11)-((((L26/100)*$AJ$22)*$AN$22)*$AH$22)+((((L26/100)*$AJ$23)*$AH$23)),IF(Calculator!$O$6="DUALBASE",SUM((((L26/100)*$AJ$22)*$AH$22))+(((((L26/100)*$AJ$22)*$AN$22)*$AH$22)*Calculator!$G$12)-((((L26/100)*$AJ$22)*$AN$22)*$AH$22)+((((L26/100)*$AJ$23)*$AH$23)),IF(Calculator!$O$6="DUALELEMENTS",SUM((((L26/100)*$AJ$22)*$AH$22))+(((((L26/100)*$AJ$22)*$AN$22)*$AH$22)*Calculator!$G$13)-((((L26/100)*$AJ$22)*$AN$22)*$AH$22)+((((L26/100)*$AJ$23)*$AH$23)),IF(Calculator!$O$6="DUALSPECTRUM",SUM((((L26/100)*$AJ$22)*$AH$22))+(((((L26/100)*$AJ$22)*$AN$22)*$AH$22)*Calculator!$G$15)-((((L26/100)*$AJ$22)*$AN$22)*$AH$22)+((((L26/100)*$AJ$23)*$AH$23)),IF(Calculator!$O$6="DUALHOMESTEAD",SUM((((L26/100)*$AJ$22)*$AH$22))+(((((L26/100)*$AJ$22)*$AN$22)*$AH$22)*Calculator!$G$14)-((((L26/100)*$AJ$22)*$AN$22)*$AH$22)+((((L26/100)*$AJ$23)*$AH$23)),IF(Calculator!$O$6="DUALBAND A",SUM((((L26/100)*$AJ$22)*$AH$22))+(((((L26/100)*$AJ$22)*$AN$22)*$AH$22)*Calculator!$G$16)-((((L26/100)*$AJ$22)*$AN$22)*$AH$22)+((((L26/100)*$AJ$23)*$AH$23)),IF(Calculator!$O$6="DUALBAND B",SUM((((L26/100)*$AJ$22)*$AH$22))+(((((L26/100)*$AJ$22)*$AN$22)*$AH$22)*Calculator!$G$17)-((((L26/100)*$AJ$22)*$AN$22)*$AH$22)+((((L26/100)*$AJ$23)*$AH$23)),IF(Calculator!$O$6="DUALBAND C",SUM((((L26/100)*$AJ$22)*$AH$22))+(((((L26/100)*$AJ$22)*$AN$22)*$AH$22)*Calculator!$G$18)-((((L26/100)*$AJ$22)*$AN$22)*$AH$22)+((((L26/100)*$AJ$23)*$AH$23)),IF(Calculator!$O$6="DUALBAND D",SUM((((L26/100)*$AJ$22)*$AH$22))+(((((L26/100)*$AJ$22)*$AN$22)*$AH$22)*Calculator!$G$19)-((((L26/100)*$AJ$22)*$AN$22)*$AH$22)+((((L26/100)*$AJ$23)*$AH$23)),IF(Calculator!$O$6="DUALURBANE",SUM((((L26/100)*$AJ$22)*$AH$22))+(((((L26/100)*$AJ$22)*$AN$22)*$AH$22)*Calculator!$G$20)-((((L26/100)*$AJ$22)*$AN$22)*$AH$22)+((((L26/100)*$AJ$23)*$AH$23)),IF(Calculator!$O$6="DUALSILVERANOD",SUM((((L26/100)*$AJ$22)*$AH$22))+(((((L26/100)*$AJ$22)*$AN$22)*$AH$22)*Calculator!$G$21)-((((L26/100)*$AJ$22)*$AN$22)*$AH$22)+((((L26/100)*$AJ$23)*$AH$23)),IF(Calculator!$O$6="DUALANOD",SUM((((L26/100)*$AJ$22)*$AH$22))+(((((L26/100)*$AJ$22)*$AN$22)*$AH$22)*Calculator!$G$22)-((((L26/100)*$AJ$22)*$AN$22)*$AH$22)+((((L26/100)*$AJ$23)*$AH$23))))))))))))))))))))))))</f>
        <v>296.60308986816403</v>
      </c>
      <c r="AB26" s="2">
        <f>IF(Calculator!$O$6="SINGLEBASE",SUM((((M26/100)*$AJ$22)*$AH$22))+((((M26/100)*$AJ$23)*$AH$23)),IF(Calculator!$O$6="SINGLEELEMENTS",SUM((((M26/100)*$AJ$22)*$AH$22))+(((((M26/100)*$AJ$22)*$AN$22)*$AH$22)*Calculator!$G$2)-((((M26/100)*$AJ$22)*$AN$22)*$AH$22)+((((M26/100)*$AJ$23)*$AH$23)),IF(Calculator!$O$6="SINGLESPECTRUM",SUM((((M26/100)*$AJ$22)*$AH$22))+(((((M26/100)*$AJ$22)*$AN$22)*$AH$22)*Calculator!$G$4)-((((M26/100)*$AJ$22)*$AN$22)*$AH$22)+((((M26/100)*$AJ$23)*$AH$23)),IF(Calculator!$O$6="SINGLEHOMESTEAD",SUM((((M26/100)*$AJ$22)*$AH$22))+(((((M26/100)*$AJ$22)*$AN$22)*$AH$22)*Calculator!$G$3)-((((M26/100)*$AJ$22)*$AN$22)*$AH$22)+((((M26/100)*$AJ$23)*$AH$23)),IF(Calculator!$O$6="SINGLEBAND A",SUM((((M26/100)*$AJ$22)*$AH$22))+(((((M26/100)*$AJ$22)*$AN$22)*$AH$22)*Calculator!$G$5)-((((M26/100)*$AJ$22)*$AN$22)*$AH$22)+((((M26/100)*$AJ$23)*$AH$23)),IF(Calculator!$O$6="SINGLEBAND B",SUM((((M26/100)*$AJ$22)*$AH$22))+(((((M26/100)*$AJ$22)*$AN$22)*$AH$22)*Calculator!$G$6)-((((M26/100)*$AJ$22)*$AN$22)*$AH$22)+((((M26/100)*$AJ$23)*$AH$23)),IF(Calculator!$O$6="SINGLEBAND C",SUM((((M26/100)*$AJ$22)*$AH$22))+(((((M26/100)*$AJ$22)*$AN$22)*$AH$22)*Calculator!$G$7)-((((M26/100)*$AJ$22)*$AN$22)*$AH$22)+((((M26/100)*$AJ$23)*$AH$23)),IF(Calculator!$O$6="SINGLEBAND D",SUM((((M26/100)*$AJ$22)*$AH$22))+(((((M26/100)*$AJ$22)*$AN$22)*$AH$22)*Calculator!$G$8)-((((M26/100)*$AJ$22)*$AN$22)*$AH$22)+((((M26/100)*$AJ$23)*$AH$23)),IF(Calculator!$O$6="SINGLEURBANE",SUM((((M26/100)*$AJ$22)*$AH$22))+(((((M26/100)*$AJ$22)*$AN$22)*$AH$22)*Calculator!$G$9)-((((M26/100)*$AJ$22)*$AN$22)*$AH$22)+((((M26/100)*$AJ$23)*$AH$23)),IF(Calculator!$O$6="SINGLESILVERANOD",SUM((((M26/100)*$AJ$22)*$AH$22))+(((((M26/100)*$AJ$22)*$AN$22)*$AH$22)*Calculator!$G$10)-((((M26/100)*$AJ$22)*$AN$22)*$AH$22)+((((M26/100)*$AJ$23)*$AH$23)),IF(Calculator!$O$6="SINGLEANOD",SUM((((M26/100)*$AJ$22)*$AH$22))+(((((M26/100)*$AJ$22)*$AN$22)*$AH$22)*Calculator!$G$11)-((((M26/100)*$AJ$22)*$AN$22)*$AH$22)+((((M26/100)*$AJ$23)*$AH$23)),IF(Calculator!$O$6="DUALBASE",SUM((((M26/100)*$AJ$22)*$AH$22))+(((((M26/100)*$AJ$22)*$AN$22)*$AH$22)*Calculator!$G$12)-((((M26/100)*$AJ$22)*$AN$22)*$AH$22)+((((M26/100)*$AJ$23)*$AH$23)),IF(Calculator!$O$6="DUALELEMENTS",SUM((((M26/100)*$AJ$22)*$AH$22))+(((((M26/100)*$AJ$22)*$AN$22)*$AH$22)*Calculator!$G$13)-((((M26/100)*$AJ$22)*$AN$22)*$AH$22)+((((M26/100)*$AJ$23)*$AH$23)),IF(Calculator!$O$6="DUALSPECTRUM",SUM((((M26/100)*$AJ$22)*$AH$22))+(((((M26/100)*$AJ$22)*$AN$22)*$AH$22)*Calculator!$G$15)-((((M26/100)*$AJ$22)*$AN$22)*$AH$22)+((((M26/100)*$AJ$23)*$AH$23)),IF(Calculator!$O$6="DUALHOMESTEAD",SUM((((M26/100)*$AJ$22)*$AH$22))+(((((M26/100)*$AJ$22)*$AN$22)*$AH$22)*Calculator!$G$14)-((((M26/100)*$AJ$22)*$AN$22)*$AH$22)+((((M26/100)*$AJ$23)*$AH$23)),IF(Calculator!$O$6="DUALBAND A",SUM((((M26/100)*$AJ$22)*$AH$22))+(((((M26/100)*$AJ$22)*$AN$22)*$AH$22)*Calculator!$G$16)-((((M26/100)*$AJ$22)*$AN$22)*$AH$22)+((((M26/100)*$AJ$23)*$AH$23)),IF(Calculator!$O$6="DUALBAND B",SUM((((M26/100)*$AJ$22)*$AH$22))+(((((M26/100)*$AJ$22)*$AN$22)*$AH$22)*Calculator!$G$17)-((((M26/100)*$AJ$22)*$AN$22)*$AH$22)+((((M26/100)*$AJ$23)*$AH$23)),IF(Calculator!$O$6="DUALBAND C",SUM((((M26/100)*$AJ$22)*$AH$22))+(((((M26/100)*$AJ$22)*$AN$22)*$AH$22)*Calculator!$G$18)-((((M26/100)*$AJ$22)*$AN$22)*$AH$22)+((((M26/100)*$AJ$23)*$AH$23)),IF(Calculator!$O$6="DUALBAND D",SUM((((M26/100)*$AJ$22)*$AH$22))+(((((M26/100)*$AJ$22)*$AN$22)*$AH$22)*Calculator!$G$19)-((((M26/100)*$AJ$22)*$AN$22)*$AH$22)+((((M26/100)*$AJ$23)*$AH$23)),IF(Calculator!$O$6="DUALURBANE",SUM((((M26/100)*$AJ$22)*$AH$22))+(((((M26/100)*$AJ$22)*$AN$22)*$AH$22)*Calculator!$G$20)-((((M26/100)*$AJ$22)*$AN$22)*$AH$22)+((((M26/100)*$AJ$23)*$AH$23)),IF(Calculator!$O$6="DUALSILVERANOD",SUM((((M26/100)*$AJ$22)*$AH$22))+(((((M26/100)*$AJ$22)*$AN$22)*$AH$22)*Calculator!$G$21)-((((M26/100)*$AJ$22)*$AN$22)*$AH$22)+((((M26/100)*$AJ$23)*$AH$23)),IF(Calculator!$O$6="DUALANOD",SUM((((M26/100)*$AJ$22)*$AH$22))+(((((M26/100)*$AJ$22)*$AN$22)*$AH$22)*Calculator!$G$22)-((((M26/100)*$AJ$22)*$AN$22)*$AH$22)+((((M26/100)*$AJ$23)*$AH$23))))))))))))))))))))))))</f>
        <v>300.90042976989741</v>
      </c>
      <c r="AC26" s="2">
        <f>IF(Calculator!$O$6="SINGLEBASE",SUM((((N26/100)*$AJ$22)*$AH$22))+((((N26/100)*$AJ$23)*$AH$23)),IF(Calculator!$O$6="SINGLEELEMENTS",SUM((((N26/100)*$AJ$22)*$AH$22))+(((((N26/100)*$AJ$22)*$AN$22)*$AH$22)*Calculator!$G$2)-((((N26/100)*$AJ$22)*$AN$22)*$AH$22)+((((N26/100)*$AJ$23)*$AH$23)),IF(Calculator!$O$6="SINGLESPECTRUM",SUM((((N26/100)*$AJ$22)*$AH$22))+(((((N26/100)*$AJ$22)*$AN$22)*$AH$22)*Calculator!$G$4)-((((N26/100)*$AJ$22)*$AN$22)*$AH$22)+((((N26/100)*$AJ$23)*$AH$23)),IF(Calculator!$O$6="SINGLEHOMESTEAD",SUM((((N26/100)*$AJ$22)*$AH$22))+(((((N26/100)*$AJ$22)*$AN$22)*$AH$22)*Calculator!$G$3)-((((N26/100)*$AJ$22)*$AN$22)*$AH$22)+((((N26/100)*$AJ$23)*$AH$23)),IF(Calculator!$O$6="SINGLEBAND A",SUM((((N26/100)*$AJ$22)*$AH$22))+(((((N26/100)*$AJ$22)*$AN$22)*$AH$22)*Calculator!$G$5)-((((N26/100)*$AJ$22)*$AN$22)*$AH$22)+((((N26/100)*$AJ$23)*$AH$23)),IF(Calculator!$O$6="SINGLEBAND B",SUM((((N26/100)*$AJ$22)*$AH$22))+(((((N26/100)*$AJ$22)*$AN$22)*$AH$22)*Calculator!$G$6)-((((N26/100)*$AJ$22)*$AN$22)*$AH$22)+((((N26/100)*$AJ$23)*$AH$23)),IF(Calculator!$O$6="SINGLEBAND C",SUM((((N26/100)*$AJ$22)*$AH$22))+(((((N26/100)*$AJ$22)*$AN$22)*$AH$22)*Calculator!$G$7)-((((N26/100)*$AJ$22)*$AN$22)*$AH$22)+((((N26/100)*$AJ$23)*$AH$23)),IF(Calculator!$O$6="SINGLEBAND D",SUM((((N26/100)*$AJ$22)*$AH$22))+(((((N26/100)*$AJ$22)*$AN$22)*$AH$22)*Calculator!$G$8)-((((N26/100)*$AJ$22)*$AN$22)*$AH$22)+((((N26/100)*$AJ$23)*$AH$23)),IF(Calculator!$O$6="SINGLEURBANE",SUM((((N26/100)*$AJ$22)*$AH$22))+(((((N26/100)*$AJ$22)*$AN$22)*$AH$22)*Calculator!$G$9)-((((N26/100)*$AJ$22)*$AN$22)*$AH$22)+((((N26/100)*$AJ$23)*$AH$23)),IF(Calculator!$O$6="SINGLESILVERANOD",SUM((((N26/100)*$AJ$22)*$AH$22))+(((((N26/100)*$AJ$22)*$AN$22)*$AH$22)*Calculator!$G$10)-((((N26/100)*$AJ$22)*$AN$22)*$AH$22)+((((N26/100)*$AJ$23)*$AH$23)),IF(Calculator!$O$6="SINGLEANOD",SUM((((N26/100)*$AJ$22)*$AH$22))+(((((N26/100)*$AJ$22)*$AN$22)*$AH$22)*Calculator!$G$11)-((((N26/100)*$AJ$22)*$AN$22)*$AH$22)+((((N26/100)*$AJ$23)*$AH$23)),IF(Calculator!$O$6="DUALBASE",SUM((((N26/100)*$AJ$22)*$AH$22))+(((((N26/100)*$AJ$22)*$AN$22)*$AH$22)*Calculator!$G$12)-((((N26/100)*$AJ$22)*$AN$22)*$AH$22)+((((N26/100)*$AJ$23)*$AH$23)),IF(Calculator!$O$6="DUALELEMENTS",SUM((((N26/100)*$AJ$22)*$AH$22))+(((((N26/100)*$AJ$22)*$AN$22)*$AH$22)*Calculator!$G$13)-((((N26/100)*$AJ$22)*$AN$22)*$AH$22)+((((N26/100)*$AJ$23)*$AH$23)),IF(Calculator!$O$6="DUALSPECTRUM",SUM((((N26/100)*$AJ$22)*$AH$22))+(((((N26/100)*$AJ$22)*$AN$22)*$AH$22)*Calculator!$G$15)-((((N26/100)*$AJ$22)*$AN$22)*$AH$22)+((((N26/100)*$AJ$23)*$AH$23)),IF(Calculator!$O$6="DUALHOMESTEAD",SUM((((N26/100)*$AJ$22)*$AH$22))+(((((N26/100)*$AJ$22)*$AN$22)*$AH$22)*Calculator!$G$14)-((((N26/100)*$AJ$22)*$AN$22)*$AH$22)+((((N26/100)*$AJ$23)*$AH$23)),IF(Calculator!$O$6="DUALBAND A",SUM((((N26/100)*$AJ$22)*$AH$22))+(((((N26/100)*$AJ$22)*$AN$22)*$AH$22)*Calculator!$G$16)-((((N26/100)*$AJ$22)*$AN$22)*$AH$22)+((((N26/100)*$AJ$23)*$AH$23)),IF(Calculator!$O$6="DUALBAND B",SUM((((N26/100)*$AJ$22)*$AH$22))+(((((N26/100)*$AJ$22)*$AN$22)*$AH$22)*Calculator!$G$17)-((((N26/100)*$AJ$22)*$AN$22)*$AH$22)+((((N26/100)*$AJ$23)*$AH$23)),IF(Calculator!$O$6="DUALBAND C",SUM((((N26/100)*$AJ$22)*$AH$22))+(((((N26/100)*$AJ$22)*$AN$22)*$AH$22)*Calculator!$G$18)-((((N26/100)*$AJ$22)*$AN$22)*$AH$22)+((((N26/100)*$AJ$23)*$AH$23)),IF(Calculator!$O$6="DUALBAND D",SUM((((N26/100)*$AJ$22)*$AH$22))+(((((N26/100)*$AJ$22)*$AN$22)*$AH$22)*Calculator!$G$19)-((((N26/100)*$AJ$22)*$AN$22)*$AH$22)+((((N26/100)*$AJ$23)*$AH$23)),IF(Calculator!$O$6="DUALURBANE",SUM((((N26/100)*$AJ$22)*$AH$22))+(((((N26/100)*$AJ$22)*$AN$22)*$AH$22)*Calculator!$G$20)-((((N26/100)*$AJ$22)*$AN$22)*$AH$22)+((((N26/100)*$AJ$23)*$AH$23)),IF(Calculator!$O$6="DUALSILVERANOD",SUM((((N26/100)*$AJ$22)*$AH$22))+(((((N26/100)*$AJ$22)*$AN$22)*$AH$22)*Calculator!$G$21)-((((N26/100)*$AJ$22)*$AN$22)*$AH$22)+((((N26/100)*$AJ$23)*$AH$23)),IF(Calculator!$O$6="DUALANOD",SUM((((N26/100)*$AJ$22)*$AH$22))+(((((N26/100)*$AJ$22)*$AN$22)*$AH$22)*Calculator!$G$22)-((((N26/100)*$AJ$22)*$AN$22)*$AH$22)+((((N26/100)*$AJ$23)*$AH$23))))))))))))))))))))))))</f>
        <v>304.90216427612302</v>
      </c>
      <c r="AE26" t="s">
        <v>1394</v>
      </c>
      <c r="AF26">
        <f>IF(Calculator!$U$5="GBP",VLOOKUP('Front Sheet'!$C$13,'Window 2 Sash Data'!P22:AC35,(AF25),FALSE),SUM(VLOOKUP('Front Sheet'!$C$13,'Window 2 Sash Data'!P22:AC35,(AF25),FALSE))*Currency!$B$2)</f>
        <v>268.99377082214346</v>
      </c>
      <c r="AG26" t="str">
        <f>FIXED(AF26)</f>
        <v>268.99</v>
      </c>
      <c r="AH26" t="str">
        <f>_xlfn.CONCAT(Calculator!$U$6,AG26)</f>
        <v>£268.99</v>
      </c>
    </row>
    <row r="27" spans="1:40">
      <c r="A27" s="8" t="s">
        <v>1441</v>
      </c>
      <c r="B27" s="2">
        <v>617.04111938476558</v>
      </c>
      <c r="C27" s="2">
        <v>626.80144744873041</v>
      </c>
      <c r="D27" s="2">
        <v>636.56177551269525</v>
      </c>
      <c r="E27" s="2">
        <v>646.32203979492181</v>
      </c>
      <c r="F27" s="2">
        <v>656.08236785888664</v>
      </c>
      <c r="G27" s="2">
        <v>665.8426321411132</v>
      </c>
      <c r="H27" s="2">
        <v>675.60296020507803</v>
      </c>
      <c r="I27" s="2">
        <v>706.5140780639648</v>
      </c>
      <c r="J27" s="2">
        <v>716.27434234619136</v>
      </c>
      <c r="K27" s="2">
        <v>726.0346704101562</v>
      </c>
      <c r="L27" s="2">
        <v>735.79493469238275</v>
      </c>
      <c r="M27" s="2">
        <v>746.2763153076171</v>
      </c>
      <c r="N27" s="2">
        <v>756.03657958984365</v>
      </c>
      <c r="P27" s="8">
        <v>1000</v>
      </c>
      <c r="Q27" s="2">
        <f>IF(Calculator!$O$6="SINGLEBASE",SUM((((B27/100)*$AJ$22)*$AH$22))+((((B27/100)*$AJ$23)*$AH$23)),IF(Calculator!$O$6="SINGLEELEMENTS",SUM((((B27/100)*$AJ$22)*$AH$22))+(((((B27/100)*$AJ$22)*$AN$22)*$AH$22)*Calculator!$G$2)-((((B27/100)*$AJ$22)*$AN$22)*$AH$22)+((((B27/100)*$AJ$23)*$AH$23)),IF(Calculator!$O$6="SINGLESPECTRUM",SUM((((B27/100)*$AJ$22)*$AH$22))+(((((B27/100)*$AJ$22)*$AN$22)*$AH$22)*Calculator!$G$4)-((((B27/100)*$AJ$22)*$AN$22)*$AH$22)+((((B27/100)*$AJ$23)*$AH$23)),IF(Calculator!$O$6="SINGLEHOMESTEAD",SUM((((B27/100)*$AJ$22)*$AH$22))+(((((B27/100)*$AJ$22)*$AN$22)*$AH$22)*Calculator!$G$3)-((((B27/100)*$AJ$22)*$AN$22)*$AH$22)+((((B27/100)*$AJ$23)*$AH$23)),IF(Calculator!$O$6="SINGLEBAND A",SUM((((B27/100)*$AJ$22)*$AH$22))+(((((B27/100)*$AJ$22)*$AN$22)*$AH$22)*Calculator!$G$5)-((((B27/100)*$AJ$22)*$AN$22)*$AH$22)+((((B27/100)*$AJ$23)*$AH$23)),IF(Calculator!$O$6="SINGLEBAND B",SUM((((B27/100)*$AJ$22)*$AH$22))+(((((B27/100)*$AJ$22)*$AN$22)*$AH$22)*Calculator!$G$6)-((((B27/100)*$AJ$22)*$AN$22)*$AH$22)+((((B27/100)*$AJ$23)*$AH$23)),IF(Calculator!$O$6="SINGLEBAND C",SUM((((B27/100)*$AJ$22)*$AH$22))+(((((B27/100)*$AJ$22)*$AN$22)*$AH$22)*Calculator!$G$7)-((((B27/100)*$AJ$22)*$AN$22)*$AH$22)+((((B27/100)*$AJ$23)*$AH$23)),IF(Calculator!$O$6="SINGLEBAND D",SUM((((B27/100)*$AJ$22)*$AH$22))+(((((B27/100)*$AJ$22)*$AN$22)*$AH$22)*Calculator!$G$8)-((((B27/100)*$AJ$22)*$AN$22)*$AH$22)+((((B27/100)*$AJ$23)*$AH$23)),IF(Calculator!$O$6="SINGLEURBANE",SUM((((B27/100)*$AJ$22)*$AH$22))+(((((B27/100)*$AJ$22)*$AN$22)*$AH$22)*Calculator!$G$9)-((((B27/100)*$AJ$22)*$AN$22)*$AH$22)+((((B27/100)*$AJ$23)*$AH$23)),IF(Calculator!$O$6="SINGLESILVERANOD",SUM((((B27/100)*$AJ$22)*$AH$22))+(((((B27/100)*$AJ$22)*$AN$22)*$AH$22)*Calculator!$G$10)-((((B27/100)*$AJ$22)*$AN$22)*$AH$22)+((((B27/100)*$AJ$23)*$AH$23)),IF(Calculator!$O$6="SINGLEANOD",SUM((((B27/100)*$AJ$22)*$AH$22))+(((((B27/100)*$AJ$22)*$AN$22)*$AH$22)*Calculator!$G$11)-((((B27/100)*$AJ$22)*$AN$22)*$AH$22)+((((B27/100)*$AJ$23)*$AH$23)),IF(Calculator!$O$6="DUALBASE",SUM((((B27/100)*$AJ$22)*$AH$22))+(((((B27/100)*$AJ$22)*$AN$22)*$AH$22)*Calculator!$G$12)-((((B27/100)*$AJ$22)*$AN$22)*$AH$22)+((((B27/100)*$AJ$23)*$AH$23)),IF(Calculator!$O$6="DUALELEMENTS",SUM((((B27/100)*$AJ$22)*$AH$22))+(((((B27/100)*$AJ$22)*$AN$22)*$AH$22)*Calculator!$G$13)-((((B27/100)*$AJ$22)*$AN$22)*$AH$22)+((((B27/100)*$AJ$23)*$AH$23)),IF(Calculator!$O$6="DUALSPECTRUM",SUM((((B27/100)*$AJ$22)*$AH$22))+(((((B27/100)*$AJ$22)*$AN$22)*$AH$22)*Calculator!$G$15)-((((B27/100)*$AJ$22)*$AN$22)*$AH$22)+((((B27/100)*$AJ$23)*$AH$23)),IF(Calculator!$O$6="DUALHOMESTEAD",SUM((((B27/100)*$AJ$22)*$AH$22))+(((((B27/100)*$AJ$22)*$AN$22)*$AH$22)*Calculator!$G$14)-((((B27/100)*$AJ$22)*$AN$22)*$AH$22)+((((B27/100)*$AJ$23)*$AH$23)),IF(Calculator!$O$6="DUALBAND A",SUM((((B27/100)*$AJ$22)*$AH$22))+(((((B27/100)*$AJ$22)*$AN$22)*$AH$22)*Calculator!$G$16)-((((B27/100)*$AJ$22)*$AN$22)*$AH$22)+((((B27/100)*$AJ$23)*$AH$23)),IF(Calculator!$O$6="DUALBAND B",SUM((((B27/100)*$AJ$22)*$AH$22))+(((((B27/100)*$AJ$22)*$AN$22)*$AH$22)*Calculator!$G$17)-((((B27/100)*$AJ$22)*$AN$22)*$AH$22)+((((B27/100)*$AJ$23)*$AH$23)),IF(Calculator!$O$6="DUALBAND C",SUM((((B27/100)*$AJ$22)*$AH$22))+(((((B27/100)*$AJ$22)*$AN$22)*$AH$22)*Calculator!$G$18)-((((B27/100)*$AJ$22)*$AN$22)*$AH$22)+((((B27/100)*$AJ$23)*$AH$23)),IF(Calculator!$O$6="DUALBAND D",SUM((((B27/100)*$AJ$22)*$AH$22))+(((((B27/100)*$AJ$22)*$AN$22)*$AH$22)*Calculator!$G$19)-((((B27/100)*$AJ$22)*$AN$22)*$AH$22)+((((B27/100)*$AJ$23)*$AH$23)),IF(Calculator!$O$6="DUALURBANE",SUM((((B27/100)*$AJ$22)*$AH$22))+(((((B27/100)*$AJ$22)*$AN$22)*$AH$22)*Calculator!$G$20)-((((B27/100)*$AJ$22)*$AN$22)*$AH$22)+((((B27/100)*$AJ$23)*$AH$23)),IF(Calculator!$O$6="DUALSILVERANOD",SUM((((B27/100)*$AJ$22)*$AH$22))+(((((B27/100)*$AJ$22)*$AN$22)*$AH$22)*Calculator!$G$21)-((((B27/100)*$AJ$22)*$AN$22)*$AH$22)+((((B27/100)*$AJ$23)*$AH$23)),IF(Calculator!$O$6="DUALANOD",SUM((((B27/100)*$AJ$22)*$AH$22))+(((((B27/100)*$AJ$22)*$AN$22)*$AH$22)*Calculator!$G$22)-((((B27/100)*$AJ$22)*$AN$22)*$AH$22)+((((B27/100)*$AJ$23)*$AH$23))))))))))))))))))))))))</f>
        <v>252.98685894775389</v>
      </c>
      <c r="R27" s="2">
        <f>IF(Calculator!$O$6="SINGLEBASE",SUM((((C27/100)*$AJ$22)*$AH$22))+((((C27/100)*$AJ$23)*$AH$23)),IF(Calculator!$O$6="SINGLEELEMENTS",SUM((((C27/100)*$AJ$22)*$AH$22))+(((((C27/100)*$AJ$22)*$AN$22)*$AH$22)*Calculator!$G$2)-((((C27/100)*$AJ$22)*$AN$22)*$AH$22)+((((C27/100)*$AJ$23)*$AH$23)),IF(Calculator!$O$6="SINGLESPECTRUM",SUM((((C27/100)*$AJ$22)*$AH$22))+(((((C27/100)*$AJ$22)*$AN$22)*$AH$22)*Calculator!$G$4)-((((C27/100)*$AJ$22)*$AN$22)*$AH$22)+((((C27/100)*$AJ$23)*$AH$23)),IF(Calculator!$O$6="SINGLEHOMESTEAD",SUM((((C27/100)*$AJ$22)*$AH$22))+(((((C27/100)*$AJ$22)*$AN$22)*$AH$22)*Calculator!$G$3)-((((C27/100)*$AJ$22)*$AN$22)*$AH$22)+((((C27/100)*$AJ$23)*$AH$23)),IF(Calculator!$O$6="SINGLEBAND A",SUM((((C27/100)*$AJ$22)*$AH$22))+(((((C27/100)*$AJ$22)*$AN$22)*$AH$22)*Calculator!$G$5)-((((C27/100)*$AJ$22)*$AN$22)*$AH$22)+((((C27/100)*$AJ$23)*$AH$23)),IF(Calculator!$O$6="SINGLEBAND B",SUM((((C27/100)*$AJ$22)*$AH$22))+(((((C27/100)*$AJ$22)*$AN$22)*$AH$22)*Calculator!$G$6)-((((C27/100)*$AJ$22)*$AN$22)*$AH$22)+((((C27/100)*$AJ$23)*$AH$23)),IF(Calculator!$O$6="SINGLEBAND C",SUM((((C27/100)*$AJ$22)*$AH$22))+(((((C27/100)*$AJ$22)*$AN$22)*$AH$22)*Calculator!$G$7)-((((C27/100)*$AJ$22)*$AN$22)*$AH$22)+((((C27/100)*$AJ$23)*$AH$23)),IF(Calculator!$O$6="SINGLEBAND D",SUM((((C27/100)*$AJ$22)*$AH$22))+(((((C27/100)*$AJ$22)*$AN$22)*$AH$22)*Calculator!$G$8)-((((C27/100)*$AJ$22)*$AN$22)*$AH$22)+((((C27/100)*$AJ$23)*$AH$23)),IF(Calculator!$O$6="SINGLEURBANE",SUM((((C27/100)*$AJ$22)*$AH$22))+(((((C27/100)*$AJ$22)*$AN$22)*$AH$22)*Calculator!$G$9)-((((C27/100)*$AJ$22)*$AN$22)*$AH$22)+((((C27/100)*$AJ$23)*$AH$23)),IF(Calculator!$O$6="SINGLESILVERANOD",SUM((((C27/100)*$AJ$22)*$AH$22))+(((((C27/100)*$AJ$22)*$AN$22)*$AH$22)*Calculator!$G$10)-((((C27/100)*$AJ$22)*$AN$22)*$AH$22)+((((C27/100)*$AJ$23)*$AH$23)),IF(Calculator!$O$6="SINGLEANOD",SUM((((C27/100)*$AJ$22)*$AH$22))+(((((C27/100)*$AJ$22)*$AN$22)*$AH$22)*Calculator!$G$11)-((((C27/100)*$AJ$22)*$AN$22)*$AH$22)+((((C27/100)*$AJ$23)*$AH$23)),IF(Calculator!$O$6="DUALBASE",SUM((((C27/100)*$AJ$22)*$AH$22))+(((((C27/100)*$AJ$22)*$AN$22)*$AH$22)*Calculator!$G$12)-((((C27/100)*$AJ$22)*$AN$22)*$AH$22)+((((C27/100)*$AJ$23)*$AH$23)),IF(Calculator!$O$6="DUALELEMENTS",SUM((((C27/100)*$AJ$22)*$AH$22))+(((((C27/100)*$AJ$22)*$AN$22)*$AH$22)*Calculator!$G$13)-((((C27/100)*$AJ$22)*$AN$22)*$AH$22)+((((C27/100)*$AJ$23)*$AH$23)),IF(Calculator!$O$6="DUALSPECTRUM",SUM((((C27/100)*$AJ$22)*$AH$22))+(((((C27/100)*$AJ$22)*$AN$22)*$AH$22)*Calculator!$G$15)-((((C27/100)*$AJ$22)*$AN$22)*$AH$22)+((((C27/100)*$AJ$23)*$AH$23)),IF(Calculator!$O$6="DUALHOMESTEAD",SUM((((C27/100)*$AJ$22)*$AH$22))+(((((C27/100)*$AJ$22)*$AN$22)*$AH$22)*Calculator!$G$14)-((((C27/100)*$AJ$22)*$AN$22)*$AH$22)+((((C27/100)*$AJ$23)*$AH$23)),IF(Calculator!$O$6="DUALBAND A",SUM((((C27/100)*$AJ$22)*$AH$22))+(((((C27/100)*$AJ$22)*$AN$22)*$AH$22)*Calculator!$G$16)-((((C27/100)*$AJ$22)*$AN$22)*$AH$22)+((((C27/100)*$AJ$23)*$AH$23)),IF(Calculator!$O$6="DUALBAND B",SUM((((C27/100)*$AJ$22)*$AH$22))+(((((C27/100)*$AJ$22)*$AN$22)*$AH$22)*Calculator!$G$17)-((((C27/100)*$AJ$22)*$AN$22)*$AH$22)+((((C27/100)*$AJ$23)*$AH$23)),IF(Calculator!$O$6="DUALBAND C",SUM((((C27/100)*$AJ$22)*$AH$22))+(((((C27/100)*$AJ$22)*$AN$22)*$AH$22)*Calculator!$G$18)-((((C27/100)*$AJ$22)*$AN$22)*$AH$22)+((((C27/100)*$AJ$23)*$AH$23)),IF(Calculator!$O$6="DUALBAND D",SUM((((C27/100)*$AJ$22)*$AH$22))+(((((C27/100)*$AJ$22)*$AN$22)*$AH$22)*Calculator!$G$19)-((((C27/100)*$AJ$22)*$AN$22)*$AH$22)+((((C27/100)*$AJ$23)*$AH$23)),IF(Calculator!$O$6="DUALURBANE",SUM((((C27/100)*$AJ$22)*$AH$22))+(((((C27/100)*$AJ$22)*$AN$22)*$AH$22)*Calculator!$G$20)-((((C27/100)*$AJ$22)*$AN$22)*$AH$22)+((((C27/100)*$AJ$23)*$AH$23)),IF(Calculator!$O$6="DUALSILVERANOD",SUM((((C27/100)*$AJ$22)*$AH$22))+(((((C27/100)*$AJ$22)*$AN$22)*$AH$22)*Calculator!$G$21)-((((C27/100)*$AJ$22)*$AN$22)*$AH$22)+((((C27/100)*$AJ$23)*$AH$23)),IF(Calculator!$O$6="DUALANOD",SUM((((C27/100)*$AJ$22)*$AH$22))+(((((C27/100)*$AJ$22)*$AN$22)*$AH$22)*Calculator!$G$22)-((((C27/100)*$AJ$22)*$AN$22)*$AH$22)+((((C27/100)*$AJ$23)*$AH$23))))))))))))))))))))))))</f>
        <v>256.98859345397943</v>
      </c>
      <c r="S27" s="2">
        <f>IF(Calculator!$O$6="SINGLEBASE",SUM((((D27/100)*$AJ$22)*$AH$22))+((((D27/100)*$AJ$23)*$AH$23)),IF(Calculator!$O$6="SINGLEELEMENTS",SUM((((D27/100)*$AJ$22)*$AH$22))+(((((D27/100)*$AJ$22)*$AN$22)*$AH$22)*Calculator!$G$2)-((((D27/100)*$AJ$22)*$AN$22)*$AH$22)+((((D27/100)*$AJ$23)*$AH$23)),IF(Calculator!$O$6="SINGLESPECTRUM",SUM((((D27/100)*$AJ$22)*$AH$22))+(((((D27/100)*$AJ$22)*$AN$22)*$AH$22)*Calculator!$G$4)-((((D27/100)*$AJ$22)*$AN$22)*$AH$22)+((((D27/100)*$AJ$23)*$AH$23)),IF(Calculator!$O$6="SINGLEHOMESTEAD",SUM((((D27/100)*$AJ$22)*$AH$22))+(((((D27/100)*$AJ$22)*$AN$22)*$AH$22)*Calculator!$G$3)-((((D27/100)*$AJ$22)*$AN$22)*$AH$22)+((((D27/100)*$AJ$23)*$AH$23)),IF(Calculator!$O$6="SINGLEBAND A",SUM((((D27/100)*$AJ$22)*$AH$22))+(((((D27/100)*$AJ$22)*$AN$22)*$AH$22)*Calculator!$G$5)-((((D27/100)*$AJ$22)*$AN$22)*$AH$22)+((((D27/100)*$AJ$23)*$AH$23)),IF(Calculator!$O$6="SINGLEBAND B",SUM((((D27/100)*$AJ$22)*$AH$22))+(((((D27/100)*$AJ$22)*$AN$22)*$AH$22)*Calculator!$G$6)-((((D27/100)*$AJ$22)*$AN$22)*$AH$22)+((((D27/100)*$AJ$23)*$AH$23)),IF(Calculator!$O$6="SINGLEBAND C",SUM((((D27/100)*$AJ$22)*$AH$22))+(((((D27/100)*$AJ$22)*$AN$22)*$AH$22)*Calculator!$G$7)-((((D27/100)*$AJ$22)*$AN$22)*$AH$22)+((((D27/100)*$AJ$23)*$AH$23)),IF(Calculator!$O$6="SINGLEBAND D",SUM((((D27/100)*$AJ$22)*$AH$22))+(((((D27/100)*$AJ$22)*$AN$22)*$AH$22)*Calculator!$G$8)-((((D27/100)*$AJ$22)*$AN$22)*$AH$22)+((((D27/100)*$AJ$23)*$AH$23)),IF(Calculator!$O$6="SINGLEURBANE",SUM((((D27/100)*$AJ$22)*$AH$22))+(((((D27/100)*$AJ$22)*$AN$22)*$AH$22)*Calculator!$G$9)-((((D27/100)*$AJ$22)*$AN$22)*$AH$22)+((((D27/100)*$AJ$23)*$AH$23)),IF(Calculator!$O$6="SINGLESILVERANOD",SUM((((D27/100)*$AJ$22)*$AH$22))+(((((D27/100)*$AJ$22)*$AN$22)*$AH$22)*Calculator!$G$10)-((((D27/100)*$AJ$22)*$AN$22)*$AH$22)+((((D27/100)*$AJ$23)*$AH$23)),IF(Calculator!$O$6="SINGLEANOD",SUM((((D27/100)*$AJ$22)*$AH$22))+(((((D27/100)*$AJ$22)*$AN$22)*$AH$22)*Calculator!$G$11)-((((D27/100)*$AJ$22)*$AN$22)*$AH$22)+((((D27/100)*$AJ$23)*$AH$23)),IF(Calculator!$O$6="DUALBASE",SUM((((D27/100)*$AJ$22)*$AH$22))+(((((D27/100)*$AJ$22)*$AN$22)*$AH$22)*Calculator!$G$12)-((((D27/100)*$AJ$22)*$AN$22)*$AH$22)+((((D27/100)*$AJ$23)*$AH$23)),IF(Calculator!$O$6="DUALELEMENTS",SUM((((D27/100)*$AJ$22)*$AH$22))+(((((D27/100)*$AJ$22)*$AN$22)*$AH$22)*Calculator!$G$13)-((((D27/100)*$AJ$22)*$AN$22)*$AH$22)+((((D27/100)*$AJ$23)*$AH$23)),IF(Calculator!$O$6="DUALSPECTRUM",SUM((((D27/100)*$AJ$22)*$AH$22))+(((((D27/100)*$AJ$22)*$AN$22)*$AH$22)*Calculator!$G$15)-((((D27/100)*$AJ$22)*$AN$22)*$AH$22)+((((D27/100)*$AJ$23)*$AH$23)),IF(Calculator!$O$6="DUALHOMESTEAD",SUM((((D27/100)*$AJ$22)*$AH$22))+(((((D27/100)*$AJ$22)*$AN$22)*$AH$22)*Calculator!$G$14)-((((D27/100)*$AJ$22)*$AN$22)*$AH$22)+((((D27/100)*$AJ$23)*$AH$23)),IF(Calculator!$O$6="DUALBAND A",SUM((((D27/100)*$AJ$22)*$AH$22))+(((((D27/100)*$AJ$22)*$AN$22)*$AH$22)*Calculator!$G$16)-((((D27/100)*$AJ$22)*$AN$22)*$AH$22)+((((D27/100)*$AJ$23)*$AH$23)),IF(Calculator!$O$6="DUALBAND B",SUM((((D27/100)*$AJ$22)*$AH$22))+(((((D27/100)*$AJ$22)*$AN$22)*$AH$22)*Calculator!$G$17)-((((D27/100)*$AJ$22)*$AN$22)*$AH$22)+((((D27/100)*$AJ$23)*$AH$23)),IF(Calculator!$O$6="DUALBAND C",SUM((((D27/100)*$AJ$22)*$AH$22))+(((((D27/100)*$AJ$22)*$AN$22)*$AH$22)*Calculator!$G$18)-((((D27/100)*$AJ$22)*$AN$22)*$AH$22)+((((D27/100)*$AJ$23)*$AH$23)),IF(Calculator!$O$6="DUALBAND D",SUM((((D27/100)*$AJ$22)*$AH$22))+(((((D27/100)*$AJ$22)*$AN$22)*$AH$22)*Calculator!$G$19)-((((D27/100)*$AJ$22)*$AN$22)*$AH$22)+((((D27/100)*$AJ$23)*$AH$23)),IF(Calculator!$O$6="DUALURBANE",SUM((((D27/100)*$AJ$22)*$AH$22))+(((((D27/100)*$AJ$22)*$AN$22)*$AH$22)*Calculator!$G$20)-((((D27/100)*$AJ$22)*$AN$22)*$AH$22)+((((D27/100)*$AJ$23)*$AH$23)),IF(Calculator!$O$6="DUALSILVERANOD",SUM((((D27/100)*$AJ$22)*$AH$22))+(((((D27/100)*$AJ$22)*$AN$22)*$AH$22)*Calculator!$G$21)-((((D27/100)*$AJ$22)*$AN$22)*$AH$22)+((((D27/100)*$AJ$23)*$AH$23)),IF(Calculator!$O$6="DUALANOD",SUM((((D27/100)*$AJ$22)*$AH$22))+(((((D27/100)*$AJ$22)*$AN$22)*$AH$22)*Calculator!$G$22)-((((D27/100)*$AJ$22)*$AN$22)*$AH$22)+((((D27/100)*$AJ$23)*$AH$23))))))))))))))))))))))))</f>
        <v>260.99032796020504</v>
      </c>
      <c r="T27" s="2">
        <f>IF(Calculator!$O$6="SINGLEBASE",SUM((((E27/100)*$AJ$22)*$AH$22))+((((E27/100)*$AJ$23)*$AH$23)),IF(Calculator!$O$6="SINGLEELEMENTS",SUM((((E27/100)*$AJ$22)*$AH$22))+(((((E27/100)*$AJ$22)*$AN$22)*$AH$22)*Calculator!$G$2)-((((E27/100)*$AJ$22)*$AN$22)*$AH$22)+((((E27/100)*$AJ$23)*$AH$23)),IF(Calculator!$O$6="SINGLESPECTRUM",SUM((((E27/100)*$AJ$22)*$AH$22))+(((((E27/100)*$AJ$22)*$AN$22)*$AH$22)*Calculator!$G$4)-((((E27/100)*$AJ$22)*$AN$22)*$AH$22)+((((E27/100)*$AJ$23)*$AH$23)),IF(Calculator!$O$6="SINGLEHOMESTEAD",SUM((((E27/100)*$AJ$22)*$AH$22))+(((((E27/100)*$AJ$22)*$AN$22)*$AH$22)*Calculator!$G$3)-((((E27/100)*$AJ$22)*$AN$22)*$AH$22)+((((E27/100)*$AJ$23)*$AH$23)),IF(Calculator!$O$6="SINGLEBAND A",SUM((((E27/100)*$AJ$22)*$AH$22))+(((((E27/100)*$AJ$22)*$AN$22)*$AH$22)*Calculator!$G$5)-((((E27/100)*$AJ$22)*$AN$22)*$AH$22)+((((E27/100)*$AJ$23)*$AH$23)),IF(Calculator!$O$6="SINGLEBAND B",SUM((((E27/100)*$AJ$22)*$AH$22))+(((((E27/100)*$AJ$22)*$AN$22)*$AH$22)*Calculator!$G$6)-((((E27/100)*$AJ$22)*$AN$22)*$AH$22)+((((E27/100)*$AJ$23)*$AH$23)),IF(Calculator!$O$6="SINGLEBAND C",SUM((((E27/100)*$AJ$22)*$AH$22))+(((((E27/100)*$AJ$22)*$AN$22)*$AH$22)*Calculator!$G$7)-((((E27/100)*$AJ$22)*$AN$22)*$AH$22)+((((E27/100)*$AJ$23)*$AH$23)),IF(Calculator!$O$6="SINGLEBAND D",SUM((((E27/100)*$AJ$22)*$AH$22))+(((((E27/100)*$AJ$22)*$AN$22)*$AH$22)*Calculator!$G$8)-((((E27/100)*$AJ$22)*$AN$22)*$AH$22)+((((E27/100)*$AJ$23)*$AH$23)),IF(Calculator!$O$6="SINGLEURBANE",SUM((((E27/100)*$AJ$22)*$AH$22))+(((((E27/100)*$AJ$22)*$AN$22)*$AH$22)*Calculator!$G$9)-((((E27/100)*$AJ$22)*$AN$22)*$AH$22)+((((E27/100)*$AJ$23)*$AH$23)),IF(Calculator!$O$6="SINGLESILVERANOD",SUM((((E27/100)*$AJ$22)*$AH$22))+(((((E27/100)*$AJ$22)*$AN$22)*$AH$22)*Calculator!$G$10)-((((E27/100)*$AJ$22)*$AN$22)*$AH$22)+((((E27/100)*$AJ$23)*$AH$23)),IF(Calculator!$O$6="SINGLEANOD",SUM((((E27/100)*$AJ$22)*$AH$22))+(((((E27/100)*$AJ$22)*$AN$22)*$AH$22)*Calculator!$G$11)-((((E27/100)*$AJ$22)*$AN$22)*$AH$22)+((((E27/100)*$AJ$23)*$AH$23)),IF(Calculator!$O$6="DUALBASE",SUM((((E27/100)*$AJ$22)*$AH$22))+(((((E27/100)*$AJ$22)*$AN$22)*$AH$22)*Calculator!$G$12)-((((E27/100)*$AJ$22)*$AN$22)*$AH$22)+((((E27/100)*$AJ$23)*$AH$23)),IF(Calculator!$O$6="DUALELEMENTS",SUM((((E27/100)*$AJ$22)*$AH$22))+(((((E27/100)*$AJ$22)*$AN$22)*$AH$22)*Calculator!$G$13)-((((E27/100)*$AJ$22)*$AN$22)*$AH$22)+((((E27/100)*$AJ$23)*$AH$23)),IF(Calculator!$O$6="DUALSPECTRUM",SUM((((E27/100)*$AJ$22)*$AH$22))+(((((E27/100)*$AJ$22)*$AN$22)*$AH$22)*Calculator!$G$15)-((((E27/100)*$AJ$22)*$AN$22)*$AH$22)+((((E27/100)*$AJ$23)*$AH$23)),IF(Calculator!$O$6="DUALHOMESTEAD",SUM((((E27/100)*$AJ$22)*$AH$22))+(((((E27/100)*$AJ$22)*$AN$22)*$AH$22)*Calculator!$G$14)-((((E27/100)*$AJ$22)*$AN$22)*$AH$22)+((((E27/100)*$AJ$23)*$AH$23)),IF(Calculator!$O$6="DUALBAND A",SUM((((E27/100)*$AJ$22)*$AH$22))+(((((E27/100)*$AJ$22)*$AN$22)*$AH$22)*Calculator!$G$16)-((((E27/100)*$AJ$22)*$AN$22)*$AH$22)+((((E27/100)*$AJ$23)*$AH$23)),IF(Calculator!$O$6="DUALBAND B",SUM((((E27/100)*$AJ$22)*$AH$22))+(((((E27/100)*$AJ$22)*$AN$22)*$AH$22)*Calculator!$G$17)-((((E27/100)*$AJ$22)*$AN$22)*$AH$22)+((((E27/100)*$AJ$23)*$AH$23)),IF(Calculator!$O$6="DUALBAND C",SUM((((E27/100)*$AJ$22)*$AH$22))+(((((E27/100)*$AJ$22)*$AN$22)*$AH$22)*Calculator!$G$18)-((((E27/100)*$AJ$22)*$AN$22)*$AH$22)+((((E27/100)*$AJ$23)*$AH$23)),IF(Calculator!$O$6="DUALBAND D",SUM((((E27/100)*$AJ$22)*$AH$22))+(((((E27/100)*$AJ$22)*$AN$22)*$AH$22)*Calculator!$G$19)-((((E27/100)*$AJ$22)*$AN$22)*$AH$22)+((((E27/100)*$AJ$23)*$AH$23)),IF(Calculator!$O$6="DUALURBANE",SUM((((E27/100)*$AJ$22)*$AH$22))+(((((E27/100)*$AJ$22)*$AN$22)*$AH$22)*Calculator!$G$20)-((((E27/100)*$AJ$22)*$AN$22)*$AH$22)+((((E27/100)*$AJ$23)*$AH$23)),IF(Calculator!$O$6="DUALSILVERANOD",SUM((((E27/100)*$AJ$22)*$AH$22))+(((((E27/100)*$AJ$22)*$AN$22)*$AH$22)*Calculator!$G$21)-((((E27/100)*$AJ$22)*$AN$22)*$AH$22)+((((E27/100)*$AJ$23)*$AH$23)),IF(Calculator!$O$6="DUALANOD",SUM((((E27/100)*$AJ$22)*$AH$22))+(((((E27/100)*$AJ$22)*$AN$22)*$AH$22)*Calculator!$G$22)-((((E27/100)*$AJ$22)*$AN$22)*$AH$22)+((((E27/100)*$AJ$23)*$AH$23))))))))))))))))))))))))</f>
        <v>264.99203631591791</v>
      </c>
      <c r="U27" s="2">
        <f>IF(Calculator!$O$6="SINGLEBASE",SUM((((F27/100)*$AJ$22)*$AH$22))+((((F27/100)*$AJ$23)*$AH$23)),IF(Calculator!$O$6="SINGLEELEMENTS",SUM((((F27/100)*$AJ$22)*$AH$22))+(((((F27/100)*$AJ$22)*$AN$22)*$AH$22)*Calculator!$G$2)-((((F27/100)*$AJ$22)*$AN$22)*$AH$22)+((((F27/100)*$AJ$23)*$AH$23)),IF(Calculator!$O$6="SINGLESPECTRUM",SUM((((F27/100)*$AJ$22)*$AH$22))+(((((F27/100)*$AJ$22)*$AN$22)*$AH$22)*Calculator!$G$4)-((((F27/100)*$AJ$22)*$AN$22)*$AH$22)+((((F27/100)*$AJ$23)*$AH$23)),IF(Calculator!$O$6="SINGLEHOMESTEAD",SUM((((F27/100)*$AJ$22)*$AH$22))+(((((F27/100)*$AJ$22)*$AN$22)*$AH$22)*Calculator!$G$3)-((((F27/100)*$AJ$22)*$AN$22)*$AH$22)+((((F27/100)*$AJ$23)*$AH$23)),IF(Calculator!$O$6="SINGLEBAND A",SUM((((F27/100)*$AJ$22)*$AH$22))+(((((F27/100)*$AJ$22)*$AN$22)*$AH$22)*Calculator!$G$5)-((((F27/100)*$AJ$22)*$AN$22)*$AH$22)+((((F27/100)*$AJ$23)*$AH$23)),IF(Calculator!$O$6="SINGLEBAND B",SUM((((F27/100)*$AJ$22)*$AH$22))+(((((F27/100)*$AJ$22)*$AN$22)*$AH$22)*Calculator!$G$6)-((((F27/100)*$AJ$22)*$AN$22)*$AH$22)+((((F27/100)*$AJ$23)*$AH$23)),IF(Calculator!$O$6="SINGLEBAND C",SUM((((F27/100)*$AJ$22)*$AH$22))+(((((F27/100)*$AJ$22)*$AN$22)*$AH$22)*Calculator!$G$7)-((((F27/100)*$AJ$22)*$AN$22)*$AH$22)+((((F27/100)*$AJ$23)*$AH$23)),IF(Calculator!$O$6="SINGLEBAND D",SUM((((F27/100)*$AJ$22)*$AH$22))+(((((F27/100)*$AJ$22)*$AN$22)*$AH$22)*Calculator!$G$8)-((((F27/100)*$AJ$22)*$AN$22)*$AH$22)+((((F27/100)*$AJ$23)*$AH$23)),IF(Calculator!$O$6="SINGLEURBANE",SUM((((F27/100)*$AJ$22)*$AH$22))+(((((F27/100)*$AJ$22)*$AN$22)*$AH$22)*Calculator!$G$9)-((((F27/100)*$AJ$22)*$AN$22)*$AH$22)+((((F27/100)*$AJ$23)*$AH$23)),IF(Calculator!$O$6="SINGLESILVERANOD",SUM((((F27/100)*$AJ$22)*$AH$22))+(((((F27/100)*$AJ$22)*$AN$22)*$AH$22)*Calculator!$G$10)-((((F27/100)*$AJ$22)*$AN$22)*$AH$22)+((((F27/100)*$AJ$23)*$AH$23)),IF(Calculator!$O$6="SINGLEANOD",SUM((((F27/100)*$AJ$22)*$AH$22))+(((((F27/100)*$AJ$22)*$AN$22)*$AH$22)*Calculator!$G$11)-((((F27/100)*$AJ$22)*$AN$22)*$AH$22)+((((F27/100)*$AJ$23)*$AH$23)),IF(Calculator!$O$6="DUALBASE",SUM((((F27/100)*$AJ$22)*$AH$22))+(((((F27/100)*$AJ$22)*$AN$22)*$AH$22)*Calculator!$G$12)-((((F27/100)*$AJ$22)*$AN$22)*$AH$22)+((((F27/100)*$AJ$23)*$AH$23)),IF(Calculator!$O$6="DUALELEMENTS",SUM((((F27/100)*$AJ$22)*$AH$22))+(((((F27/100)*$AJ$22)*$AN$22)*$AH$22)*Calculator!$G$13)-((((F27/100)*$AJ$22)*$AN$22)*$AH$22)+((((F27/100)*$AJ$23)*$AH$23)),IF(Calculator!$O$6="DUALSPECTRUM",SUM((((F27/100)*$AJ$22)*$AH$22))+(((((F27/100)*$AJ$22)*$AN$22)*$AH$22)*Calculator!$G$15)-((((F27/100)*$AJ$22)*$AN$22)*$AH$22)+((((F27/100)*$AJ$23)*$AH$23)),IF(Calculator!$O$6="DUALHOMESTEAD",SUM((((F27/100)*$AJ$22)*$AH$22))+(((((F27/100)*$AJ$22)*$AN$22)*$AH$22)*Calculator!$G$14)-((((F27/100)*$AJ$22)*$AN$22)*$AH$22)+((((F27/100)*$AJ$23)*$AH$23)),IF(Calculator!$O$6="DUALBAND A",SUM((((F27/100)*$AJ$22)*$AH$22))+(((((F27/100)*$AJ$22)*$AN$22)*$AH$22)*Calculator!$G$16)-((((F27/100)*$AJ$22)*$AN$22)*$AH$22)+((((F27/100)*$AJ$23)*$AH$23)),IF(Calculator!$O$6="DUALBAND B",SUM((((F27/100)*$AJ$22)*$AH$22))+(((((F27/100)*$AJ$22)*$AN$22)*$AH$22)*Calculator!$G$17)-((((F27/100)*$AJ$22)*$AN$22)*$AH$22)+((((F27/100)*$AJ$23)*$AH$23)),IF(Calculator!$O$6="DUALBAND C",SUM((((F27/100)*$AJ$22)*$AH$22))+(((((F27/100)*$AJ$22)*$AN$22)*$AH$22)*Calculator!$G$18)-((((F27/100)*$AJ$22)*$AN$22)*$AH$22)+((((F27/100)*$AJ$23)*$AH$23)),IF(Calculator!$O$6="DUALBAND D",SUM((((F27/100)*$AJ$22)*$AH$22))+(((((F27/100)*$AJ$22)*$AN$22)*$AH$22)*Calculator!$G$19)-((((F27/100)*$AJ$22)*$AN$22)*$AH$22)+((((F27/100)*$AJ$23)*$AH$23)),IF(Calculator!$O$6="DUALURBANE",SUM((((F27/100)*$AJ$22)*$AH$22))+(((((F27/100)*$AJ$22)*$AN$22)*$AH$22)*Calculator!$G$20)-((((F27/100)*$AJ$22)*$AN$22)*$AH$22)+((((F27/100)*$AJ$23)*$AH$23)),IF(Calculator!$O$6="DUALSILVERANOD",SUM((((F27/100)*$AJ$22)*$AH$22))+(((((F27/100)*$AJ$22)*$AN$22)*$AH$22)*Calculator!$G$21)-((((F27/100)*$AJ$22)*$AN$22)*$AH$22)+((((F27/100)*$AJ$23)*$AH$23)),IF(Calculator!$O$6="DUALANOD",SUM((((F27/100)*$AJ$22)*$AH$22))+(((((F27/100)*$AJ$22)*$AN$22)*$AH$22)*Calculator!$G$22)-((((F27/100)*$AJ$22)*$AN$22)*$AH$22)+((((F27/100)*$AJ$23)*$AH$23))))))))))))))))))))))))</f>
        <v>268.99377082214346</v>
      </c>
      <c r="V27" s="2">
        <f>IF(Calculator!$O$6="SINGLEBASE",SUM((((G27/100)*$AJ$22)*$AH$22))+((((G27/100)*$AJ$23)*$AH$23)),IF(Calculator!$O$6="SINGLEELEMENTS",SUM((((G27/100)*$AJ$22)*$AH$22))+(((((G27/100)*$AJ$22)*$AN$22)*$AH$22)*Calculator!$G$2)-((((G27/100)*$AJ$22)*$AN$22)*$AH$22)+((((G27/100)*$AJ$23)*$AH$23)),IF(Calculator!$O$6="SINGLESPECTRUM",SUM((((G27/100)*$AJ$22)*$AH$22))+(((((G27/100)*$AJ$22)*$AN$22)*$AH$22)*Calculator!$G$4)-((((G27/100)*$AJ$22)*$AN$22)*$AH$22)+((((G27/100)*$AJ$23)*$AH$23)),IF(Calculator!$O$6="SINGLEHOMESTEAD",SUM((((G27/100)*$AJ$22)*$AH$22))+(((((G27/100)*$AJ$22)*$AN$22)*$AH$22)*Calculator!$G$3)-((((G27/100)*$AJ$22)*$AN$22)*$AH$22)+((((G27/100)*$AJ$23)*$AH$23)),IF(Calculator!$O$6="SINGLEBAND A",SUM((((G27/100)*$AJ$22)*$AH$22))+(((((G27/100)*$AJ$22)*$AN$22)*$AH$22)*Calculator!$G$5)-((((G27/100)*$AJ$22)*$AN$22)*$AH$22)+((((G27/100)*$AJ$23)*$AH$23)),IF(Calculator!$O$6="SINGLEBAND B",SUM((((G27/100)*$AJ$22)*$AH$22))+(((((G27/100)*$AJ$22)*$AN$22)*$AH$22)*Calculator!$G$6)-((((G27/100)*$AJ$22)*$AN$22)*$AH$22)+((((G27/100)*$AJ$23)*$AH$23)),IF(Calculator!$O$6="SINGLEBAND C",SUM((((G27/100)*$AJ$22)*$AH$22))+(((((G27/100)*$AJ$22)*$AN$22)*$AH$22)*Calculator!$G$7)-((((G27/100)*$AJ$22)*$AN$22)*$AH$22)+((((G27/100)*$AJ$23)*$AH$23)),IF(Calculator!$O$6="SINGLEBAND D",SUM((((G27/100)*$AJ$22)*$AH$22))+(((((G27/100)*$AJ$22)*$AN$22)*$AH$22)*Calculator!$G$8)-((((G27/100)*$AJ$22)*$AN$22)*$AH$22)+((((G27/100)*$AJ$23)*$AH$23)),IF(Calculator!$O$6="SINGLEURBANE",SUM((((G27/100)*$AJ$22)*$AH$22))+(((((G27/100)*$AJ$22)*$AN$22)*$AH$22)*Calculator!$G$9)-((((G27/100)*$AJ$22)*$AN$22)*$AH$22)+((((G27/100)*$AJ$23)*$AH$23)),IF(Calculator!$O$6="SINGLESILVERANOD",SUM((((G27/100)*$AJ$22)*$AH$22))+(((((G27/100)*$AJ$22)*$AN$22)*$AH$22)*Calculator!$G$10)-((((G27/100)*$AJ$22)*$AN$22)*$AH$22)+((((G27/100)*$AJ$23)*$AH$23)),IF(Calculator!$O$6="SINGLEANOD",SUM((((G27/100)*$AJ$22)*$AH$22))+(((((G27/100)*$AJ$22)*$AN$22)*$AH$22)*Calculator!$G$11)-((((G27/100)*$AJ$22)*$AN$22)*$AH$22)+((((G27/100)*$AJ$23)*$AH$23)),IF(Calculator!$O$6="DUALBASE",SUM((((G27/100)*$AJ$22)*$AH$22))+(((((G27/100)*$AJ$22)*$AN$22)*$AH$22)*Calculator!$G$12)-((((G27/100)*$AJ$22)*$AN$22)*$AH$22)+((((G27/100)*$AJ$23)*$AH$23)),IF(Calculator!$O$6="DUALELEMENTS",SUM((((G27/100)*$AJ$22)*$AH$22))+(((((G27/100)*$AJ$22)*$AN$22)*$AH$22)*Calculator!$G$13)-((((G27/100)*$AJ$22)*$AN$22)*$AH$22)+((((G27/100)*$AJ$23)*$AH$23)),IF(Calculator!$O$6="DUALSPECTRUM",SUM((((G27/100)*$AJ$22)*$AH$22))+(((((G27/100)*$AJ$22)*$AN$22)*$AH$22)*Calculator!$G$15)-((((G27/100)*$AJ$22)*$AN$22)*$AH$22)+((((G27/100)*$AJ$23)*$AH$23)),IF(Calculator!$O$6="DUALHOMESTEAD",SUM((((G27/100)*$AJ$22)*$AH$22))+(((((G27/100)*$AJ$22)*$AN$22)*$AH$22)*Calculator!$G$14)-((((G27/100)*$AJ$22)*$AN$22)*$AH$22)+((((G27/100)*$AJ$23)*$AH$23)),IF(Calculator!$O$6="DUALBAND A",SUM((((G27/100)*$AJ$22)*$AH$22))+(((((G27/100)*$AJ$22)*$AN$22)*$AH$22)*Calculator!$G$16)-((((G27/100)*$AJ$22)*$AN$22)*$AH$22)+((((G27/100)*$AJ$23)*$AH$23)),IF(Calculator!$O$6="DUALBAND B",SUM((((G27/100)*$AJ$22)*$AH$22))+(((((G27/100)*$AJ$22)*$AN$22)*$AH$22)*Calculator!$G$17)-((((G27/100)*$AJ$22)*$AN$22)*$AH$22)+((((G27/100)*$AJ$23)*$AH$23)),IF(Calculator!$O$6="DUALBAND C",SUM((((G27/100)*$AJ$22)*$AH$22))+(((((G27/100)*$AJ$22)*$AN$22)*$AH$22)*Calculator!$G$18)-((((G27/100)*$AJ$22)*$AN$22)*$AH$22)+((((G27/100)*$AJ$23)*$AH$23)),IF(Calculator!$O$6="DUALBAND D",SUM((((G27/100)*$AJ$22)*$AH$22))+(((((G27/100)*$AJ$22)*$AN$22)*$AH$22)*Calculator!$G$19)-((((G27/100)*$AJ$22)*$AN$22)*$AH$22)+((((G27/100)*$AJ$23)*$AH$23)),IF(Calculator!$O$6="DUALURBANE",SUM((((G27/100)*$AJ$22)*$AH$22))+(((((G27/100)*$AJ$22)*$AN$22)*$AH$22)*Calculator!$G$20)-((((G27/100)*$AJ$22)*$AN$22)*$AH$22)+((((G27/100)*$AJ$23)*$AH$23)),IF(Calculator!$O$6="DUALSILVERANOD",SUM((((G27/100)*$AJ$22)*$AH$22))+(((((G27/100)*$AJ$22)*$AN$22)*$AH$22)*Calculator!$G$21)-((((G27/100)*$AJ$22)*$AN$22)*$AH$22)+((((G27/100)*$AJ$23)*$AH$23)),IF(Calculator!$O$6="DUALANOD",SUM((((G27/100)*$AJ$22)*$AH$22))+(((((G27/100)*$AJ$22)*$AN$22)*$AH$22)*Calculator!$G$22)-((((G27/100)*$AJ$22)*$AN$22)*$AH$22)+((((G27/100)*$AJ$23)*$AH$23))))))))))))))))))))))))</f>
        <v>272.9954791778564</v>
      </c>
      <c r="W27" s="2">
        <f>IF(Calculator!$O$6="SINGLEBASE",SUM((((H27/100)*$AJ$22)*$AH$22))+((((H27/100)*$AJ$23)*$AH$23)),IF(Calculator!$O$6="SINGLEELEMENTS",SUM((((H27/100)*$AJ$22)*$AH$22))+(((((H27/100)*$AJ$22)*$AN$22)*$AH$22)*Calculator!$G$2)-((((H27/100)*$AJ$22)*$AN$22)*$AH$22)+((((H27/100)*$AJ$23)*$AH$23)),IF(Calculator!$O$6="SINGLESPECTRUM",SUM((((H27/100)*$AJ$22)*$AH$22))+(((((H27/100)*$AJ$22)*$AN$22)*$AH$22)*Calculator!$G$4)-((((H27/100)*$AJ$22)*$AN$22)*$AH$22)+((((H27/100)*$AJ$23)*$AH$23)),IF(Calculator!$O$6="SINGLEHOMESTEAD",SUM((((H27/100)*$AJ$22)*$AH$22))+(((((H27/100)*$AJ$22)*$AN$22)*$AH$22)*Calculator!$G$3)-((((H27/100)*$AJ$22)*$AN$22)*$AH$22)+((((H27/100)*$AJ$23)*$AH$23)),IF(Calculator!$O$6="SINGLEBAND A",SUM((((H27/100)*$AJ$22)*$AH$22))+(((((H27/100)*$AJ$22)*$AN$22)*$AH$22)*Calculator!$G$5)-((((H27/100)*$AJ$22)*$AN$22)*$AH$22)+((((H27/100)*$AJ$23)*$AH$23)),IF(Calculator!$O$6="SINGLEBAND B",SUM((((H27/100)*$AJ$22)*$AH$22))+(((((H27/100)*$AJ$22)*$AN$22)*$AH$22)*Calculator!$G$6)-((((H27/100)*$AJ$22)*$AN$22)*$AH$22)+((((H27/100)*$AJ$23)*$AH$23)),IF(Calculator!$O$6="SINGLEBAND C",SUM((((H27/100)*$AJ$22)*$AH$22))+(((((H27/100)*$AJ$22)*$AN$22)*$AH$22)*Calculator!$G$7)-((((H27/100)*$AJ$22)*$AN$22)*$AH$22)+((((H27/100)*$AJ$23)*$AH$23)),IF(Calculator!$O$6="SINGLEBAND D",SUM((((H27/100)*$AJ$22)*$AH$22))+(((((H27/100)*$AJ$22)*$AN$22)*$AH$22)*Calculator!$G$8)-((((H27/100)*$AJ$22)*$AN$22)*$AH$22)+((((H27/100)*$AJ$23)*$AH$23)),IF(Calculator!$O$6="SINGLEURBANE",SUM((((H27/100)*$AJ$22)*$AH$22))+(((((H27/100)*$AJ$22)*$AN$22)*$AH$22)*Calculator!$G$9)-((((H27/100)*$AJ$22)*$AN$22)*$AH$22)+((((H27/100)*$AJ$23)*$AH$23)),IF(Calculator!$O$6="SINGLESILVERANOD",SUM((((H27/100)*$AJ$22)*$AH$22))+(((((H27/100)*$AJ$22)*$AN$22)*$AH$22)*Calculator!$G$10)-((((H27/100)*$AJ$22)*$AN$22)*$AH$22)+((((H27/100)*$AJ$23)*$AH$23)),IF(Calculator!$O$6="SINGLEANOD",SUM((((H27/100)*$AJ$22)*$AH$22))+(((((H27/100)*$AJ$22)*$AN$22)*$AH$22)*Calculator!$G$11)-((((H27/100)*$AJ$22)*$AN$22)*$AH$22)+((((H27/100)*$AJ$23)*$AH$23)),IF(Calculator!$O$6="DUALBASE",SUM((((H27/100)*$AJ$22)*$AH$22))+(((((H27/100)*$AJ$22)*$AN$22)*$AH$22)*Calculator!$G$12)-((((H27/100)*$AJ$22)*$AN$22)*$AH$22)+((((H27/100)*$AJ$23)*$AH$23)),IF(Calculator!$O$6="DUALELEMENTS",SUM((((H27/100)*$AJ$22)*$AH$22))+(((((H27/100)*$AJ$22)*$AN$22)*$AH$22)*Calculator!$G$13)-((((H27/100)*$AJ$22)*$AN$22)*$AH$22)+((((H27/100)*$AJ$23)*$AH$23)),IF(Calculator!$O$6="DUALSPECTRUM",SUM((((H27/100)*$AJ$22)*$AH$22))+(((((H27/100)*$AJ$22)*$AN$22)*$AH$22)*Calculator!$G$15)-((((H27/100)*$AJ$22)*$AN$22)*$AH$22)+((((H27/100)*$AJ$23)*$AH$23)),IF(Calculator!$O$6="DUALHOMESTEAD",SUM((((H27/100)*$AJ$22)*$AH$22))+(((((H27/100)*$AJ$22)*$AN$22)*$AH$22)*Calculator!$G$14)-((((H27/100)*$AJ$22)*$AN$22)*$AH$22)+((((H27/100)*$AJ$23)*$AH$23)),IF(Calculator!$O$6="DUALBAND A",SUM((((H27/100)*$AJ$22)*$AH$22))+(((((H27/100)*$AJ$22)*$AN$22)*$AH$22)*Calculator!$G$16)-((((H27/100)*$AJ$22)*$AN$22)*$AH$22)+((((H27/100)*$AJ$23)*$AH$23)),IF(Calculator!$O$6="DUALBAND B",SUM((((H27/100)*$AJ$22)*$AH$22))+(((((H27/100)*$AJ$22)*$AN$22)*$AH$22)*Calculator!$G$17)-((((H27/100)*$AJ$22)*$AN$22)*$AH$22)+((((H27/100)*$AJ$23)*$AH$23)),IF(Calculator!$O$6="DUALBAND C",SUM((((H27/100)*$AJ$22)*$AH$22))+(((((H27/100)*$AJ$22)*$AN$22)*$AH$22)*Calculator!$G$18)-((((H27/100)*$AJ$22)*$AN$22)*$AH$22)+((((H27/100)*$AJ$23)*$AH$23)),IF(Calculator!$O$6="DUALBAND D",SUM((((H27/100)*$AJ$22)*$AH$22))+(((((H27/100)*$AJ$22)*$AN$22)*$AH$22)*Calculator!$G$19)-((((H27/100)*$AJ$22)*$AN$22)*$AH$22)+((((H27/100)*$AJ$23)*$AH$23)),IF(Calculator!$O$6="DUALURBANE",SUM((((H27/100)*$AJ$22)*$AH$22))+(((((H27/100)*$AJ$22)*$AN$22)*$AH$22)*Calculator!$G$20)-((((H27/100)*$AJ$22)*$AN$22)*$AH$22)+((((H27/100)*$AJ$23)*$AH$23)),IF(Calculator!$O$6="DUALSILVERANOD",SUM((((H27/100)*$AJ$22)*$AH$22))+(((((H27/100)*$AJ$22)*$AN$22)*$AH$22)*Calculator!$G$21)-((((H27/100)*$AJ$22)*$AN$22)*$AH$22)+((((H27/100)*$AJ$23)*$AH$23)),IF(Calculator!$O$6="DUALANOD",SUM((((H27/100)*$AJ$22)*$AH$22))+(((((H27/100)*$AJ$22)*$AN$22)*$AH$22)*Calculator!$G$22)-((((H27/100)*$AJ$22)*$AN$22)*$AH$22)+((((H27/100)*$AJ$23)*$AH$23))))))))))))))))))))))))</f>
        <v>276.997213684082</v>
      </c>
      <c r="X27" s="2">
        <f>IF(Calculator!$O$6="SINGLEBASE",SUM((((I27/100)*$AJ$22)*$AH$22))+((((I27/100)*$AJ$23)*$AH$23)),IF(Calculator!$O$6="SINGLEELEMENTS",SUM((((I27/100)*$AJ$22)*$AH$22))+(((((I27/100)*$AJ$22)*$AN$22)*$AH$22)*Calculator!$G$2)-((((I27/100)*$AJ$22)*$AN$22)*$AH$22)+((((I27/100)*$AJ$23)*$AH$23)),IF(Calculator!$O$6="SINGLESPECTRUM",SUM((((I27/100)*$AJ$22)*$AH$22))+(((((I27/100)*$AJ$22)*$AN$22)*$AH$22)*Calculator!$G$4)-((((I27/100)*$AJ$22)*$AN$22)*$AH$22)+((((I27/100)*$AJ$23)*$AH$23)),IF(Calculator!$O$6="SINGLEHOMESTEAD",SUM((((I27/100)*$AJ$22)*$AH$22))+(((((I27/100)*$AJ$22)*$AN$22)*$AH$22)*Calculator!$G$3)-((((I27/100)*$AJ$22)*$AN$22)*$AH$22)+((((I27/100)*$AJ$23)*$AH$23)),IF(Calculator!$O$6="SINGLEBAND A",SUM((((I27/100)*$AJ$22)*$AH$22))+(((((I27/100)*$AJ$22)*$AN$22)*$AH$22)*Calculator!$G$5)-((((I27/100)*$AJ$22)*$AN$22)*$AH$22)+((((I27/100)*$AJ$23)*$AH$23)),IF(Calculator!$O$6="SINGLEBAND B",SUM((((I27/100)*$AJ$22)*$AH$22))+(((((I27/100)*$AJ$22)*$AN$22)*$AH$22)*Calculator!$G$6)-((((I27/100)*$AJ$22)*$AN$22)*$AH$22)+((((I27/100)*$AJ$23)*$AH$23)),IF(Calculator!$O$6="SINGLEBAND C",SUM((((I27/100)*$AJ$22)*$AH$22))+(((((I27/100)*$AJ$22)*$AN$22)*$AH$22)*Calculator!$G$7)-((((I27/100)*$AJ$22)*$AN$22)*$AH$22)+((((I27/100)*$AJ$23)*$AH$23)),IF(Calculator!$O$6="SINGLEBAND D",SUM((((I27/100)*$AJ$22)*$AH$22))+(((((I27/100)*$AJ$22)*$AN$22)*$AH$22)*Calculator!$G$8)-((((I27/100)*$AJ$22)*$AN$22)*$AH$22)+((((I27/100)*$AJ$23)*$AH$23)),IF(Calculator!$O$6="SINGLEURBANE",SUM((((I27/100)*$AJ$22)*$AH$22))+(((((I27/100)*$AJ$22)*$AN$22)*$AH$22)*Calculator!$G$9)-((((I27/100)*$AJ$22)*$AN$22)*$AH$22)+((((I27/100)*$AJ$23)*$AH$23)),IF(Calculator!$O$6="SINGLESILVERANOD",SUM((((I27/100)*$AJ$22)*$AH$22))+(((((I27/100)*$AJ$22)*$AN$22)*$AH$22)*Calculator!$G$10)-((((I27/100)*$AJ$22)*$AN$22)*$AH$22)+((((I27/100)*$AJ$23)*$AH$23)),IF(Calculator!$O$6="SINGLEANOD",SUM((((I27/100)*$AJ$22)*$AH$22))+(((((I27/100)*$AJ$22)*$AN$22)*$AH$22)*Calculator!$G$11)-((((I27/100)*$AJ$22)*$AN$22)*$AH$22)+((((I27/100)*$AJ$23)*$AH$23)),IF(Calculator!$O$6="DUALBASE",SUM((((I27/100)*$AJ$22)*$AH$22))+(((((I27/100)*$AJ$22)*$AN$22)*$AH$22)*Calculator!$G$12)-((((I27/100)*$AJ$22)*$AN$22)*$AH$22)+((((I27/100)*$AJ$23)*$AH$23)),IF(Calculator!$O$6="DUALELEMENTS",SUM((((I27/100)*$AJ$22)*$AH$22))+(((((I27/100)*$AJ$22)*$AN$22)*$AH$22)*Calculator!$G$13)-((((I27/100)*$AJ$22)*$AN$22)*$AH$22)+((((I27/100)*$AJ$23)*$AH$23)),IF(Calculator!$O$6="DUALSPECTRUM",SUM((((I27/100)*$AJ$22)*$AH$22))+(((((I27/100)*$AJ$22)*$AN$22)*$AH$22)*Calculator!$G$15)-((((I27/100)*$AJ$22)*$AN$22)*$AH$22)+((((I27/100)*$AJ$23)*$AH$23)),IF(Calculator!$O$6="DUALHOMESTEAD",SUM((((I27/100)*$AJ$22)*$AH$22))+(((((I27/100)*$AJ$22)*$AN$22)*$AH$22)*Calculator!$G$14)-((((I27/100)*$AJ$22)*$AN$22)*$AH$22)+((((I27/100)*$AJ$23)*$AH$23)),IF(Calculator!$O$6="DUALBAND A",SUM((((I27/100)*$AJ$22)*$AH$22))+(((((I27/100)*$AJ$22)*$AN$22)*$AH$22)*Calculator!$G$16)-((((I27/100)*$AJ$22)*$AN$22)*$AH$22)+((((I27/100)*$AJ$23)*$AH$23)),IF(Calculator!$O$6="DUALBAND B",SUM((((I27/100)*$AJ$22)*$AH$22))+(((((I27/100)*$AJ$22)*$AN$22)*$AH$22)*Calculator!$G$17)-((((I27/100)*$AJ$22)*$AN$22)*$AH$22)+((((I27/100)*$AJ$23)*$AH$23)),IF(Calculator!$O$6="DUALBAND C",SUM((((I27/100)*$AJ$22)*$AH$22))+(((((I27/100)*$AJ$22)*$AN$22)*$AH$22)*Calculator!$G$18)-((((I27/100)*$AJ$22)*$AN$22)*$AH$22)+((((I27/100)*$AJ$23)*$AH$23)),IF(Calculator!$O$6="DUALBAND D",SUM((((I27/100)*$AJ$22)*$AH$22))+(((((I27/100)*$AJ$22)*$AN$22)*$AH$22)*Calculator!$G$19)-((((I27/100)*$AJ$22)*$AN$22)*$AH$22)+((((I27/100)*$AJ$23)*$AH$23)),IF(Calculator!$O$6="DUALURBANE",SUM((((I27/100)*$AJ$22)*$AH$22))+(((((I27/100)*$AJ$22)*$AN$22)*$AH$22)*Calculator!$G$20)-((((I27/100)*$AJ$22)*$AN$22)*$AH$22)+((((I27/100)*$AJ$23)*$AH$23)),IF(Calculator!$O$6="DUALSILVERANOD",SUM((((I27/100)*$AJ$22)*$AH$22))+(((((I27/100)*$AJ$22)*$AN$22)*$AH$22)*Calculator!$G$21)-((((I27/100)*$AJ$22)*$AN$22)*$AH$22)+((((I27/100)*$AJ$23)*$AH$23)),IF(Calculator!$O$6="DUALANOD",SUM((((I27/100)*$AJ$22)*$AH$22))+(((((I27/100)*$AJ$22)*$AN$22)*$AH$22)*Calculator!$G$22)-((((I27/100)*$AJ$22)*$AN$22)*$AH$22)+((((I27/100)*$AJ$23)*$AH$23))))))))))))))))))))))))</f>
        <v>289.67077200622555</v>
      </c>
      <c r="Y27" s="2">
        <f>IF(Calculator!$O$6="SINGLEBASE",SUM((((J27/100)*$AJ$22)*$AH$22))+((((J27/100)*$AJ$23)*$AH$23)),IF(Calculator!$O$6="SINGLEELEMENTS",SUM((((J27/100)*$AJ$22)*$AH$22))+(((((J27/100)*$AJ$22)*$AN$22)*$AH$22)*Calculator!$G$2)-((((J27/100)*$AJ$22)*$AN$22)*$AH$22)+((((J27/100)*$AJ$23)*$AH$23)),IF(Calculator!$O$6="SINGLESPECTRUM",SUM((((J27/100)*$AJ$22)*$AH$22))+(((((J27/100)*$AJ$22)*$AN$22)*$AH$22)*Calculator!$G$4)-((((J27/100)*$AJ$22)*$AN$22)*$AH$22)+((((J27/100)*$AJ$23)*$AH$23)),IF(Calculator!$O$6="SINGLEHOMESTEAD",SUM((((J27/100)*$AJ$22)*$AH$22))+(((((J27/100)*$AJ$22)*$AN$22)*$AH$22)*Calculator!$G$3)-((((J27/100)*$AJ$22)*$AN$22)*$AH$22)+((((J27/100)*$AJ$23)*$AH$23)),IF(Calculator!$O$6="SINGLEBAND A",SUM((((J27/100)*$AJ$22)*$AH$22))+(((((J27/100)*$AJ$22)*$AN$22)*$AH$22)*Calculator!$G$5)-((((J27/100)*$AJ$22)*$AN$22)*$AH$22)+((((J27/100)*$AJ$23)*$AH$23)),IF(Calculator!$O$6="SINGLEBAND B",SUM((((J27/100)*$AJ$22)*$AH$22))+(((((J27/100)*$AJ$22)*$AN$22)*$AH$22)*Calculator!$G$6)-((((J27/100)*$AJ$22)*$AN$22)*$AH$22)+((((J27/100)*$AJ$23)*$AH$23)),IF(Calculator!$O$6="SINGLEBAND C",SUM((((J27/100)*$AJ$22)*$AH$22))+(((((J27/100)*$AJ$22)*$AN$22)*$AH$22)*Calculator!$G$7)-((((J27/100)*$AJ$22)*$AN$22)*$AH$22)+((((J27/100)*$AJ$23)*$AH$23)),IF(Calculator!$O$6="SINGLEBAND D",SUM((((J27/100)*$AJ$22)*$AH$22))+(((((J27/100)*$AJ$22)*$AN$22)*$AH$22)*Calculator!$G$8)-((((J27/100)*$AJ$22)*$AN$22)*$AH$22)+((((J27/100)*$AJ$23)*$AH$23)),IF(Calculator!$O$6="SINGLEURBANE",SUM((((J27/100)*$AJ$22)*$AH$22))+(((((J27/100)*$AJ$22)*$AN$22)*$AH$22)*Calculator!$G$9)-((((J27/100)*$AJ$22)*$AN$22)*$AH$22)+((((J27/100)*$AJ$23)*$AH$23)),IF(Calculator!$O$6="SINGLESILVERANOD",SUM((((J27/100)*$AJ$22)*$AH$22))+(((((J27/100)*$AJ$22)*$AN$22)*$AH$22)*Calculator!$G$10)-((((J27/100)*$AJ$22)*$AN$22)*$AH$22)+((((J27/100)*$AJ$23)*$AH$23)),IF(Calculator!$O$6="SINGLEANOD",SUM((((J27/100)*$AJ$22)*$AH$22))+(((((J27/100)*$AJ$22)*$AN$22)*$AH$22)*Calculator!$G$11)-((((J27/100)*$AJ$22)*$AN$22)*$AH$22)+((((J27/100)*$AJ$23)*$AH$23)),IF(Calculator!$O$6="DUALBASE",SUM((((J27/100)*$AJ$22)*$AH$22))+(((((J27/100)*$AJ$22)*$AN$22)*$AH$22)*Calculator!$G$12)-((((J27/100)*$AJ$22)*$AN$22)*$AH$22)+((((J27/100)*$AJ$23)*$AH$23)),IF(Calculator!$O$6="DUALELEMENTS",SUM((((J27/100)*$AJ$22)*$AH$22))+(((((J27/100)*$AJ$22)*$AN$22)*$AH$22)*Calculator!$G$13)-((((J27/100)*$AJ$22)*$AN$22)*$AH$22)+((((J27/100)*$AJ$23)*$AH$23)),IF(Calculator!$O$6="DUALSPECTRUM",SUM((((J27/100)*$AJ$22)*$AH$22))+(((((J27/100)*$AJ$22)*$AN$22)*$AH$22)*Calculator!$G$15)-((((J27/100)*$AJ$22)*$AN$22)*$AH$22)+((((J27/100)*$AJ$23)*$AH$23)),IF(Calculator!$O$6="DUALHOMESTEAD",SUM((((J27/100)*$AJ$22)*$AH$22))+(((((J27/100)*$AJ$22)*$AN$22)*$AH$22)*Calculator!$G$14)-((((J27/100)*$AJ$22)*$AN$22)*$AH$22)+((((J27/100)*$AJ$23)*$AH$23)),IF(Calculator!$O$6="DUALBAND A",SUM((((J27/100)*$AJ$22)*$AH$22))+(((((J27/100)*$AJ$22)*$AN$22)*$AH$22)*Calculator!$G$16)-((((J27/100)*$AJ$22)*$AN$22)*$AH$22)+((((J27/100)*$AJ$23)*$AH$23)),IF(Calculator!$O$6="DUALBAND B",SUM((((J27/100)*$AJ$22)*$AH$22))+(((((J27/100)*$AJ$22)*$AN$22)*$AH$22)*Calculator!$G$17)-((((J27/100)*$AJ$22)*$AN$22)*$AH$22)+((((J27/100)*$AJ$23)*$AH$23)),IF(Calculator!$O$6="DUALBAND C",SUM((((J27/100)*$AJ$22)*$AH$22))+(((((J27/100)*$AJ$22)*$AN$22)*$AH$22)*Calculator!$G$18)-((((J27/100)*$AJ$22)*$AN$22)*$AH$22)+((((J27/100)*$AJ$23)*$AH$23)),IF(Calculator!$O$6="DUALBAND D",SUM((((J27/100)*$AJ$22)*$AH$22))+(((((J27/100)*$AJ$22)*$AN$22)*$AH$22)*Calculator!$G$19)-((((J27/100)*$AJ$22)*$AN$22)*$AH$22)+((((J27/100)*$AJ$23)*$AH$23)),IF(Calculator!$O$6="DUALURBANE",SUM((((J27/100)*$AJ$22)*$AH$22))+(((((J27/100)*$AJ$22)*$AN$22)*$AH$22)*Calculator!$G$20)-((((J27/100)*$AJ$22)*$AN$22)*$AH$22)+((((J27/100)*$AJ$23)*$AH$23)),IF(Calculator!$O$6="DUALSILVERANOD",SUM((((J27/100)*$AJ$22)*$AH$22))+(((((J27/100)*$AJ$22)*$AN$22)*$AH$22)*Calculator!$G$21)-((((J27/100)*$AJ$22)*$AN$22)*$AH$22)+((((J27/100)*$AJ$23)*$AH$23)),IF(Calculator!$O$6="DUALANOD",SUM((((J27/100)*$AJ$22)*$AH$22))+(((((J27/100)*$AJ$22)*$AN$22)*$AH$22)*Calculator!$G$22)-((((J27/100)*$AJ$22)*$AN$22)*$AH$22)+((((J27/100)*$AJ$23)*$AH$23))))))))))))))))))))))))</f>
        <v>293.67248036193843</v>
      </c>
      <c r="Z27" s="2">
        <f>IF(Calculator!$O$6="SINGLEBASE",SUM((((K27/100)*$AJ$22)*$AH$22))+((((K27/100)*$AJ$23)*$AH$23)),IF(Calculator!$O$6="SINGLEELEMENTS",SUM((((K27/100)*$AJ$22)*$AH$22))+(((((K27/100)*$AJ$22)*$AN$22)*$AH$22)*Calculator!$G$2)-((((K27/100)*$AJ$22)*$AN$22)*$AH$22)+((((K27/100)*$AJ$23)*$AH$23)),IF(Calculator!$O$6="SINGLESPECTRUM",SUM((((K27/100)*$AJ$22)*$AH$22))+(((((K27/100)*$AJ$22)*$AN$22)*$AH$22)*Calculator!$G$4)-((((K27/100)*$AJ$22)*$AN$22)*$AH$22)+((((K27/100)*$AJ$23)*$AH$23)),IF(Calculator!$O$6="SINGLEHOMESTEAD",SUM((((K27/100)*$AJ$22)*$AH$22))+(((((K27/100)*$AJ$22)*$AN$22)*$AH$22)*Calculator!$G$3)-((((K27/100)*$AJ$22)*$AN$22)*$AH$22)+((((K27/100)*$AJ$23)*$AH$23)),IF(Calculator!$O$6="SINGLEBAND A",SUM((((K27/100)*$AJ$22)*$AH$22))+(((((K27/100)*$AJ$22)*$AN$22)*$AH$22)*Calculator!$G$5)-((((K27/100)*$AJ$22)*$AN$22)*$AH$22)+((((K27/100)*$AJ$23)*$AH$23)),IF(Calculator!$O$6="SINGLEBAND B",SUM((((K27/100)*$AJ$22)*$AH$22))+(((((K27/100)*$AJ$22)*$AN$22)*$AH$22)*Calculator!$G$6)-((((K27/100)*$AJ$22)*$AN$22)*$AH$22)+((((K27/100)*$AJ$23)*$AH$23)),IF(Calculator!$O$6="SINGLEBAND C",SUM((((K27/100)*$AJ$22)*$AH$22))+(((((K27/100)*$AJ$22)*$AN$22)*$AH$22)*Calculator!$G$7)-((((K27/100)*$AJ$22)*$AN$22)*$AH$22)+((((K27/100)*$AJ$23)*$AH$23)),IF(Calculator!$O$6="SINGLEBAND D",SUM((((K27/100)*$AJ$22)*$AH$22))+(((((K27/100)*$AJ$22)*$AN$22)*$AH$22)*Calculator!$G$8)-((((K27/100)*$AJ$22)*$AN$22)*$AH$22)+((((K27/100)*$AJ$23)*$AH$23)),IF(Calculator!$O$6="SINGLEURBANE",SUM((((K27/100)*$AJ$22)*$AH$22))+(((((K27/100)*$AJ$22)*$AN$22)*$AH$22)*Calculator!$G$9)-((((K27/100)*$AJ$22)*$AN$22)*$AH$22)+((((K27/100)*$AJ$23)*$AH$23)),IF(Calculator!$O$6="SINGLESILVERANOD",SUM((((K27/100)*$AJ$22)*$AH$22))+(((((K27/100)*$AJ$22)*$AN$22)*$AH$22)*Calculator!$G$10)-((((K27/100)*$AJ$22)*$AN$22)*$AH$22)+((((K27/100)*$AJ$23)*$AH$23)),IF(Calculator!$O$6="SINGLEANOD",SUM((((K27/100)*$AJ$22)*$AH$22))+(((((K27/100)*$AJ$22)*$AN$22)*$AH$22)*Calculator!$G$11)-((((K27/100)*$AJ$22)*$AN$22)*$AH$22)+((((K27/100)*$AJ$23)*$AH$23)),IF(Calculator!$O$6="DUALBASE",SUM((((K27/100)*$AJ$22)*$AH$22))+(((((K27/100)*$AJ$22)*$AN$22)*$AH$22)*Calculator!$G$12)-((((K27/100)*$AJ$22)*$AN$22)*$AH$22)+((((K27/100)*$AJ$23)*$AH$23)),IF(Calculator!$O$6="DUALELEMENTS",SUM((((K27/100)*$AJ$22)*$AH$22))+(((((K27/100)*$AJ$22)*$AN$22)*$AH$22)*Calculator!$G$13)-((((K27/100)*$AJ$22)*$AN$22)*$AH$22)+((((K27/100)*$AJ$23)*$AH$23)),IF(Calculator!$O$6="DUALSPECTRUM",SUM((((K27/100)*$AJ$22)*$AH$22))+(((((K27/100)*$AJ$22)*$AN$22)*$AH$22)*Calculator!$G$15)-((((K27/100)*$AJ$22)*$AN$22)*$AH$22)+((((K27/100)*$AJ$23)*$AH$23)),IF(Calculator!$O$6="DUALHOMESTEAD",SUM((((K27/100)*$AJ$22)*$AH$22))+(((((K27/100)*$AJ$22)*$AN$22)*$AH$22)*Calculator!$G$14)-((((K27/100)*$AJ$22)*$AN$22)*$AH$22)+((((K27/100)*$AJ$23)*$AH$23)),IF(Calculator!$O$6="DUALBAND A",SUM((((K27/100)*$AJ$22)*$AH$22))+(((((K27/100)*$AJ$22)*$AN$22)*$AH$22)*Calculator!$G$16)-((((K27/100)*$AJ$22)*$AN$22)*$AH$22)+((((K27/100)*$AJ$23)*$AH$23)),IF(Calculator!$O$6="DUALBAND B",SUM((((K27/100)*$AJ$22)*$AH$22))+(((((K27/100)*$AJ$22)*$AN$22)*$AH$22)*Calculator!$G$17)-((((K27/100)*$AJ$22)*$AN$22)*$AH$22)+((((K27/100)*$AJ$23)*$AH$23)),IF(Calculator!$O$6="DUALBAND C",SUM((((K27/100)*$AJ$22)*$AH$22))+(((((K27/100)*$AJ$22)*$AN$22)*$AH$22)*Calculator!$G$18)-((((K27/100)*$AJ$22)*$AN$22)*$AH$22)+((((K27/100)*$AJ$23)*$AH$23)),IF(Calculator!$O$6="DUALBAND D",SUM((((K27/100)*$AJ$22)*$AH$22))+(((((K27/100)*$AJ$22)*$AN$22)*$AH$22)*Calculator!$G$19)-((((K27/100)*$AJ$22)*$AN$22)*$AH$22)+((((K27/100)*$AJ$23)*$AH$23)),IF(Calculator!$O$6="DUALURBANE",SUM((((K27/100)*$AJ$22)*$AH$22))+(((((K27/100)*$AJ$22)*$AN$22)*$AH$22)*Calculator!$G$20)-((((K27/100)*$AJ$22)*$AN$22)*$AH$22)+((((K27/100)*$AJ$23)*$AH$23)),IF(Calculator!$O$6="DUALSILVERANOD",SUM((((K27/100)*$AJ$22)*$AH$22))+(((((K27/100)*$AJ$22)*$AN$22)*$AH$22)*Calculator!$G$21)-((((K27/100)*$AJ$22)*$AN$22)*$AH$22)+((((K27/100)*$AJ$23)*$AH$23)),IF(Calculator!$O$6="DUALANOD",SUM((((K27/100)*$AJ$22)*$AH$22))+(((((K27/100)*$AJ$22)*$AN$22)*$AH$22)*Calculator!$G$22)-((((K27/100)*$AJ$22)*$AN$22)*$AH$22)+((((K27/100)*$AJ$23)*$AH$23))))))))))))))))))))))))</f>
        <v>297.67421486816403</v>
      </c>
      <c r="AA27" s="2">
        <f>IF(Calculator!$O$6="SINGLEBASE",SUM((((L27/100)*$AJ$22)*$AH$22))+((((L27/100)*$AJ$23)*$AH$23)),IF(Calculator!$O$6="SINGLEELEMENTS",SUM((((L27/100)*$AJ$22)*$AH$22))+(((((L27/100)*$AJ$22)*$AN$22)*$AH$22)*Calculator!$G$2)-((((L27/100)*$AJ$22)*$AN$22)*$AH$22)+((((L27/100)*$AJ$23)*$AH$23)),IF(Calculator!$O$6="SINGLESPECTRUM",SUM((((L27/100)*$AJ$22)*$AH$22))+(((((L27/100)*$AJ$22)*$AN$22)*$AH$22)*Calculator!$G$4)-((((L27/100)*$AJ$22)*$AN$22)*$AH$22)+((((L27/100)*$AJ$23)*$AH$23)),IF(Calculator!$O$6="SINGLEHOMESTEAD",SUM((((L27/100)*$AJ$22)*$AH$22))+(((((L27/100)*$AJ$22)*$AN$22)*$AH$22)*Calculator!$G$3)-((((L27/100)*$AJ$22)*$AN$22)*$AH$22)+((((L27/100)*$AJ$23)*$AH$23)),IF(Calculator!$O$6="SINGLEBAND A",SUM((((L27/100)*$AJ$22)*$AH$22))+(((((L27/100)*$AJ$22)*$AN$22)*$AH$22)*Calculator!$G$5)-((((L27/100)*$AJ$22)*$AN$22)*$AH$22)+((((L27/100)*$AJ$23)*$AH$23)),IF(Calculator!$O$6="SINGLEBAND B",SUM((((L27/100)*$AJ$22)*$AH$22))+(((((L27/100)*$AJ$22)*$AN$22)*$AH$22)*Calculator!$G$6)-((((L27/100)*$AJ$22)*$AN$22)*$AH$22)+((((L27/100)*$AJ$23)*$AH$23)),IF(Calculator!$O$6="SINGLEBAND C",SUM((((L27/100)*$AJ$22)*$AH$22))+(((((L27/100)*$AJ$22)*$AN$22)*$AH$22)*Calculator!$G$7)-((((L27/100)*$AJ$22)*$AN$22)*$AH$22)+((((L27/100)*$AJ$23)*$AH$23)),IF(Calculator!$O$6="SINGLEBAND D",SUM((((L27/100)*$AJ$22)*$AH$22))+(((((L27/100)*$AJ$22)*$AN$22)*$AH$22)*Calculator!$G$8)-((((L27/100)*$AJ$22)*$AN$22)*$AH$22)+((((L27/100)*$AJ$23)*$AH$23)),IF(Calculator!$O$6="SINGLEURBANE",SUM((((L27/100)*$AJ$22)*$AH$22))+(((((L27/100)*$AJ$22)*$AN$22)*$AH$22)*Calculator!$G$9)-((((L27/100)*$AJ$22)*$AN$22)*$AH$22)+((((L27/100)*$AJ$23)*$AH$23)),IF(Calculator!$O$6="SINGLESILVERANOD",SUM((((L27/100)*$AJ$22)*$AH$22))+(((((L27/100)*$AJ$22)*$AN$22)*$AH$22)*Calculator!$G$10)-((((L27/100)*$AJ$22)*$AN$22)*$AH$22)+((((L27/100)*$AJ$23)*$AH$23)),IF(Calculator!$O$6="SINGLEANOD",SUM((((L27/100)*$AJ$22)*$AH$22))+(((((L27/100)*$AJ$22)*$AN$22)*$AH$22)*Calculator!$G$11)-((((L27/100)*$AJ$22)*$AN$22)*$AH$22)+((((L27/100)*$AJ$23)*$AH$23)),IF(Calculator!$O$6="DUALBASE",SUM((((L27/100)*$AJ$22)*$AH$22))+(((((L27/100)*$AJ$22)*$AN$22)*$AH$22)*Calculator!$G$12)-((((L27/100)*$AJ$22)*$AN$22)*$AH$22)+((((L27/100)*$AJ$23)*$AH$23)),IF(Calculator!$O$6="DUALELEMENTS",SUM((((L27/100)*$AJ$22)*$AH$22))+(((((L27/100)*$AJ$22)*$AN$22)*$AH$22)*Calculator!$G$13)-((((L27/100)*$AJ$22)*$AN$22)*$AH$22)+((((L27/100)*$AJ$23)*$AH$23)),IF(Calculator!$O$6="DUALSPECTRUM",SUM((((L27/100)*$AJ$22)*$AH$22))+(((((L27/100)*$AJ$22)*$AN$22)*$AH$22)*Calculator!$G$15)-((((L27/100)*$AJ$22)*$AN$22)*$AH$22)+((((L27/100)*$AJ$23)*$AH$23)),IF(Calculator!$O$6="DUALHOMESTEAD",SUM((((L27/100)*$AJ$22)*$AH$22))+(((((L27/100)*$AJ$22)*$AN$22)*$AH$22)*Calculator!$G$14)-((((L27/100)*$AJ$22)*$AN$22)*$AH$22)+((((L27/100)*$AJ$23)*$AH$23)),IF(Calculator!$O$6="DUALBAND A",SUM((((L27/100)*$AJ$22)*$AH$22))+(((((L27/100)*$AJ$22)*$AN$22)*$AH$22)*Calculator!$G$16)-((((L27/100)*$AJ$22)*$AN$22)*$AH$22)+((((L27/100)*$AJ$23)*$AH$23)),IF(Calculator!$O$6="DUALBAND B",SUM((((L27/100)*$AJ$22)*$AH$22))+(((((L27/100)*$AJ$22)*$AN$22)*$AH$22)*Calculator!$G$17)-((((L27/100)*$AJ$22)*$AN$22)*$AH$22)+((((L27/100)*$AJ$23)*$AH$23)),IF(Calculator!$O$6="DUALBAND C",SUM((((L27/100)*$AJ$22)*$AH$22))+(((((L27/100)*$AJ$22)*$AN$22)*$AH$22)*Calculator!$G$18)-((((L27/100)*$AJ$22)*$AN$22)*$AH$22)+((((L27/100)*$AJ$23)*$AH$23)),IF(Calculator!$O$6="DUALBAND D",SUM((((L27/100)*$AJ$22)*$AH$22))+(((((L27/100)*$AJ$22)*$AN$22)*$AH$22)*Calculator!$G$19)-((((L27/100)*$AJ$22)*$AN$22)*$AH$22)+((((L27/100)*$AJ$23)*$AH$23)),IF(Calculator!$O$6="DUALURBANE",SUM((((L27/100)*$AJ$22)*$AH$22))+(((((L27/100)*$AJ$22)*$AN$22)*$AH$22)*Calculator!$G$20)-((((L27/100)*$AJ$22)*$AN$22)*$AH$22)+((((L27/100)*$AJ$23)*$AH$23)),IF(Calculator!$O$6="DUALSILVERANOD",SUM((((L27/100)*$AJ$22)*$AH$22))+(((((L27/100)*$AJ$22)*$AN$22)*$AH$22)*Calculator!$G$21)-((((L27/100)*$AJ$22)*$AN$22)*$AH$22)+((((L27/100)*$AJ$23)*$AH$23)),IF(Calculator!$O$6="DUALANOD",SUM((((L27/100)*$AJ$22)*$AH$22))+(((((L27/100)*$AJ$22)*$AN$22)*$AH$22)*Calculator!$G$22)-((((L27/100)*$AJ$22)*$AN$22)*$AH$22)+((((L27/100)*$AJ$23)*$AH$23))))))))))))))))))))))))</f>
        <v>301.67592322387691</v>
      </c>
      <c r="AB27" s="2">
        <f>IF(Calculator!$O$6="SINGLEBASE",SUM((((M27/100)*$AJ$22)*$AH$22))+((((M27/100)*$AJ$23)*$AH$23)),IF(Calculator!$O$6="SINGLEELEMENTS",SUM((((M27/100)*$AJ$22)*$AH$22))+(((((M27/100)*$AJ$22)*$AN$22)*$AH$22)*Calculator!$G$2)-((((M27/100)*$AJ$22)*$AN$22)*$AH$22)+((((M27/100)*$AJ$23)*$AH$23)),IF(Calculator!$O$6="SINGLESPECTRUM",SUM((((M27/100)*$AJ$22)*$AH$22))+(((((M27/100)*$AJ$22)*$AN$22)*$AH$22)*Calculator!$G$4)-((((M27/100)*$AJ$22)*$AN$22)*$AH$22)+((((M27/100)*$AJ$23)*$AH$23)),IF(Calculator!$O$6="SINGLEHOMESTEAD",SUM((((M27/100)*$AJ$22)*$AH$22))+(((((M27/100)*$AJ$22)*$AN$22)*$AH$22)*Calculator!$G$3)-((((M27/100)*$AJ$22)*$AN$22)*$AH$22)+((((M27/100)*$AJ$23)*$AH$23)),IF(Calculator!$O$6="SINGLEBAND A",SUM((((M27/100)*$AJ$22)*$AH$22))+(((((M27/100)*$AJ$22)*$AN$22)*$AH$22)*Calculator!$G$5)-((((M27/100)*$AJ$22)*$AN$22)*$AH$22)+((((M27/100)*$AJ$23)*$AH$23)),IF(Calculator!$O$6="SINGLEBAND B",SUM((((M27/100)*$AJ$22)*$AH$22))+(((((M27/100)*$AJ$22)*$AN$22)*$AH$22)*Calculator!$G$6)-((((M27/100)*$AJ$22)*$AN$22)*$AH$22)+((((M27/100)*$AJ$23)*$AH$23)),IF(Calculator!$O$6="SINGLEBAND C",SUM((((M27/100)*$AJ$22)*$AH$22))+(((((M27/100)*$AJ$22)*$AN$22)*$AH$22)*Calculator!$G$7)-((((M27/100)*$AJ$22)*$AN$22)*$AH$22)+((((M27/100)*$AJ$23)*$AH$23)),IF(Calculator!$O$6="SINGLEBAND D",SUM((((M27/100)*$AJ$22)*$AH$22))+(((((M27/100)*$AJ$22)*$AN$22)*$AH$22)*Calculator!$G$8)-((((M27/100)*$AJ$22)*$AN$22)*$AH$22)+((((M27/100)*$AJ$23)*$AH$23)),IF(Calculator!$O$6="SINGLEURBANE",SUM((((M27/100)*$AJ$22)*$AH$22))+(((((M27/100)*$AJ$22)*$AN$22)*$AH$22)*Calculator!$G$9)-((((M27/100)*$AJ$22)*$AN$22)*$AH$22)+((((M27/100)*$AJ$23)*$AH$23)),IF(Calculator!$O$6="SINGLESILVERANOD",SUM((((M27/100)*$AJ$22)*$AH$22))+(((((M27/100)*$AJ$22)*$AN$22)*$AH$22)*Calculator!$G$10)-((((M27/100)*$AJ$22)*$AN$22)*$AH$22)+((((M27/100)*$AJ$23)*$AH$23)),IF(Calculator!$O$6="SINGLEANOD",SUM((((M27/100)*$AJ$22)*$AH$22))+(((((M27/100)*$AJ$22)*$AN$22)*$AH$22)*Calculator!$G$11)-((((M27/100)*$AJ$22)*$AN$22)*$AH$22)+((((M27/100)*$AJ$23)*$AH$23)),IF(Calculator!$O$6="DUALBASE",SUM((((M27/100)*$AJ$22)*$AH$22))+(((((M27/100)*$AJ$22)*$AN$22)*$AH$22)*Calculator!$G$12)-((((M27/100)*$AJ$22)*$AN$22)*$AH$22)+((((M27/100)*$AJ$23)*$AH$23)),IF(Calculator!$O$6="DUALELEMENTS",SUM((((M27/100)*$AJ$22)*$AH$22))+(((((M27/100)*$AJ$22)*$AN$22)*$AH$22)*Calculator!$G$13)-((((M27/100)*$AJ$22)*$AN$22)*$AH$22)+((((M27/100)*$AJ$23)*$AH$23)),IF(Calculator!$O$6="DUALSPECTRUM",SUM((((M27/100)*$AJ$22)*$AH$22))+(((((M27/100)*$AJ$22)*$AN$22)*$AH$22)*Calculator!$G$15)-((((M27/100)*$AJ$22)*$AN$22)*$AH$22)+((((M27/100)*$AJ$23)*$AH$23)),IF(Calculator!$O$6="DUALHOMESTEAD",SUM((((M27/100)*$AJ$22)*$AH$22))+(((((M27/100)*$AJ$22)*$AN$22)*$AH$22)*Calculator!$G$14)-((((M27/100)*$AJ$22)*$AN$22)*$AH$22)+((((M27/100)*$AJ$23)*$AH$23)),IF(Calculator!$O$6="DUALBAND A",SUM((((M27/100)*$AJ$22)*$AH$22))+(((((M27/100)*$AJ$22)*$AN$22)*$AH$22)*Calculator!$G$16)-((((M27/100)*$AJ$22)*$AN$22)*$AH$22)+((((M27/100)*$AJ$23)*$AH$23)),IF(Calculator!$O$6="DUALBAND B",SUM((((M27/100)*$AJ$22)*$AH$22))+(((((M27/100)*$AJ$22)*$AN$22)*$AH$22)*Calculator!$G$17)-((((M27/100)*$AJ$22)*$AN$22)*$AH$22)+((((M27/100)*$AJ$23)*$AH$23)),IF(Calculator!$O$6="DUALBAND C",SUM((((M27/100)*$AJ$22)*$AH$22))+(((((M27/100)*$AJ$22)*$AN$22)*$AH$22)*Calculator!$G$18)-((((M27/100)*$AJ$22)*$AN$22)*$AH$22)+((((M27/100)*$AJ$23)*$AH$23)),IF(Calculator!$O$6="DUALBAND D",SUM((((M27/100)*$AJ$22)*$AH$22))+(((((M27/100)*$AJ$22)*$AN$22)*$AH$22)*Calculator!$G$19)-((((M27/100)*$AJ$22)*$AN$22)*$AH$22)+((((M27/100)*$AJ$23)*$AH$23)),IF(Calculator!$O$6="DUALURBANE",SUM((((M27/100)*$AJ$22)*$AH$22))+(((((M27/100)*$AJ$22)*$AN$22)*$AH$22)*Calculator!$G$20)-((((M27/100)*$AJ$22)*$AN$22)*$AH$22)+((((M27/100)*$AJ$23)*$AH$23)),IF(Calculator!$O$6="DUALSILVERANOD",SUM((((M27/100)*$AJ$22)*$AH$22))+(((((M27/100)*$AJ$22)*$AN$22)*$AH$22)*Calculator!$G$21)-((((M27/100)*$AJ$22)*$AN$22)*$AH$22)+((((M27/100)*$AJ$23)*$AH$23)),IF(Calculator!$O$6="DUALANOD",SUM((((M27/100)*$AJ$22)*$AH$22))+(((((M27/100)*$AJ$22)*$AN$22)*$AH$22)*Calculator!$G$22)-((((M27/100)*$AJ$22)*$AN$22)*$AH$22)+((((M27/100)*$AJ$23)*$AH$23))))))))))))))))))))))))</f>
        <v>305.97328927612296</v>
      </c>
      <c r="AC27" s="2">
        <f>IF(Calculator!$O$6="SINGLEBASE",SUM((((N27/100)*$AJ$22)*$AH$22))+((((N27/100)*$AJ$23)*$AH$23)),IF(Calculator!$O$6="SINGLEELEMENTS",SUM((((N27/100)*$AJ$22)*$AH$22))+(((((N27/100)*$AJ$22)*$AN$22)*$AH$22)*Calculator!$G$2)-((((N27/100)*$AJ$22)*$AN$22)*$AH$22)+((((N27/100)*$AJ$23)*$AH$23)),IF(Calculator!$O$6="SINGLESPECTRUM",SUM((((N27/100)*$AJ$22)*$AH$22))+(((((N27/100)*$AJ$22)*$AN$22)*$AH$22)*Calculator!$G$4)-((((N27/100)*$AJ$22)*$AN$22)*$AH$22)+((((N27/100)*$AJ$23)*$AH$23)),IF(Calculator!$O$6="SINGLEHOMESTEAD",SUM((((N27/100)*$AJ$22)*$AH$22))+(((((N27/100)*$AJ$22)*$AN$22)*$AH$22)*Calculator!$G$3)-((((N27/100)*$AJ$22)*$AN$22)*$AH$22)+((((N27/100)*$AJ$23)*$AH$23)),IF(Calculator!$O$6="SINGLEBAND A",SUM((((N27/100)*$AJ$22)*$AH$22))+(((((N27/100)*$AJ$22)*$AN$22)*$AH$22)*Calculator!$G$5)-((((N27/100)*$AJ$22)*$AN$22)*$AH$22)+((((N27/100)*$AJ$23)*$AH$23)),IF(Calculator!$O$6="SINGLEBAND B",SUM((((N27/100)*$AJ$22)*$AH$22))+(((((N27/100)*$AJ$22)*$AN$22)*$AH$22)*Calculator!$G$6)-((((N27/100)*$AJ$22)*$AN$22)*$AH$22)+((((N27/100)*$AJ$23)*$AH$23)),IF(Calculator!$O$6="SINGLEBAND C",SUM((((N27/100)*$AJ$22)*$AH$22))+(((((N27/100)*$AJ$22)*$AN$22)*$AH$22)*Calculator!$G$7)-((((N27/100)*$AJ$22)*$AN$22)*$AH$22)+((((N27/100)*$AJ$23)*$AH$23)),IF(Calculator!$O$6="SINGLEBAND D",SUM((((N27/100)*$AJ$22)*$AH$22))+(((((N27/100)*$AJ$22)*$AN$22)*$AH$22)*Calculator!$G$8)-((((N27/100)*$AJ$22)*$AN$22)*$AH$22)+((((N27/100)*$AJ$23)*$AH$23)),IF(Calculator!$O$6="SINGLEURBANE",SUM((((N27/100)*$AJ$22)*$AH$22))+(((((N27/100)*$AJ$22)*$AN$22)*$AH$22)*Calculator!$G$9)-((((N27/100)*$AJ$22)*$AN$22)*$AH$22)+((((N27/100)*$AJ$23)*$AH$23)),IF(Calculator!$O$6="SINGLESILVERANOD",SUM((((N27/100)*$AJ$22)*$AH$22))+(((((N27/100)*$AJ$22)*$AN$22)*$AH$22)*Calculator!$G$10)-((((N27/100)*$AJ$22)*$AN$22)*$AH$22)+((((N27/100)*$AJ$23)*$AH$23)),IF(Calculator!$O$6="SINGLEANOD",SUM((((N27/100)*$AJ$22)*$AH$22))+(((((N27/100)*$AJ$22)*$AN$22)*$AH$22)*Calculator!$G$11)-((((N27/100)*$AJ$22)*$AN$22)*$AH$22)+((((N27/100)*$AJ$23)*$AH$23)),IF(Calculator!$O$6="DUALBASE",SUM((((N27/100)*$AJ$22)*$AH$22))+(((((N27/100)*$AJ$22)*$AN$22)*$AH$22)*Calculator!$G$12)-((((N27/100)*$AJ$22)*$AN$22)*$AH$22)+((((N27/100)*$AJ$23)*$AH$23)),IF(Calculator!$O$6="DUALELEMENTS",SUM((((N27/100)*$AJ$22)*$AH$22))+(((((N27/100)*$AJ$22)*$AN$22)*$AH$22)*Calculator!$G$13)-((((N27/100)*$AJ$22)*$AN$22)*$AH$22)+((((N27/100)*$AJ$23)*$AH$23)),IF(Calculator!$O$6="DUALSPECTRUM",SUM((((N27/100)*$AJ$22)*$AH$22))+(((((N27/100)*$AJ$22)*$AN$22)*$AH$22)*Calculator!$G$15)-((((N27/100)*$AJ$22)*$AN$22)*$AH$22)+((((N27/100)*$AJ$23)*$AH$23)),IF(Calculator!$O$6="DUALHOMESTEAD",SUM((((N27/100)*$AJ$22)*$AH$22))+(((((N27/100)*$AJ$22)*$AN$22)*$AH$22)*Calculator!$G$14)-((((N27/100)*$AJ$22)*$AN$22)*$AH$22)+((((N27/100)*$AJ$23)*$AH$23)),IF(Calculator!$O$6="DUALBAND A",SUM((((N27/100)*$AJ$22)*$AH$22))+(((((N27/100)*$AJ$22)*$AN$22)*$AH$22)*Calculator!$G$16)-((((N27/100)*$AJ$22)*$AN$22)*$AH$22)+((((N27/100)*$AJ$23)*$AH$23)),IF(Calculator!$O$6="DUALBAND B",SUM((((N27/100)*$AJ$22)*$AH$22))+(((((N27/100)*$AJ$22)*$AN$22)*$AH$22)*Calculator!$G$17)-((((N27/100)*$AJ$22)*$AN$22)*$AH$22)+((((N27/100)*$AJ$23)*$AH$23)),IF(Calculator!$O$6="DUALBAND C",SUM((((N27/100)*$AJ$22)*$AH$22))+(((((N27/100)*$AJ$22)*$AN$22)*$AH$22)*Calculator!$G$18)-((((N27/100)*$AJ$22)*$AN$22)*$AH$22)+((((N27/100)*$AJ$23)*$AH$23)),IF(Calculator!$O$6="DUALBAND D",SUM((((N27/100)*$AJ$22)*$AH$22))+(((((N27/100)*$AJ$22)*$AN$22)*$AH$22)*Calculator!$G$19)-((((N27/100)*$AJ$22)*$AN$22)*$AH$22)+((((N27/100)*$AJ$23)*$AH$23)),IF(Calculator!$O$6="DUALURBANE",SUM((((N27/100)*$AJ$22)*$AH$22))+(((((N27/100)*$AJ$22)*$AN$22)*$AH$22)*Calculator!$G$20)-((((N27/100)*$AJ$22)*$AN$22)*$AH$22)+((((N27/100)*$AJ$23)*$AH$23)),IF(Calculator!$O$6="DUALSILVERANOD",SUM((((N27/100)*$AJ$22)*$AH$22))+(((((N27/100)*$AJ$22)*$AN$22)*$AH$22)*Calculator!$G$21)-((((N27/100)*$AJ$22)*$AN$22)*$AH$22)+((((N27/100)*$AJ$23)*$AH$23)),IF(Calculator!$O$6="DUALANOD",SUM((((N27/100)*$AJ$22)*$AH$22))+(((((N27/100)*$AJ$22)*$AN$22)*$AH$22)*Calculator!$G$22)-((((N27/100)*$AJ$22)*$AN$22)*$AH$22)+((((N27/100)*$AJ$23)*$AH$23))))))))))))))))))))))))</f>
        <v>309.97499763183589</v>
      </c>
    </row>
    <row r="28" spans="1:40">
      <c r="A28" s="8" t="s">
        <v>1442</v>
      </c>
      <c r="B28" s="2">
        <v>629.41394744873048</v>
      </c>
      <c r="C28" s="2">
        <v>639.17427551269532</v>
      </c>
      <c r="D28" s="2">
        <v>648.93453979492188</v>
      </c>
      <c r="E28" s="2">
        <v>658.68440765380853</v>
      </c>
      <c r="F28" s="2">
        <v>668.44467193603509</v>
      </c>
      <c r="G28" s="2">
        <v>678.20499999999993</v>
      </c>
      <c r="H28" s="2">
        <v>687.96532806396476</v>
      </c>
      <c r="I28" s="2">
        <v>718.87638214111325</v>
      </c>
      <c r="J28" s="2">
        <v>728.63671020507809</v>
      </c>
      <c r="K28" s="2">
        <v>738.39697448730465</v>
      </c>
      <c r="L28" s="2">
        <v>748.15730255126948</v>
      </c>
      <c r="M28" s="2">
        <v>758.63861938476555</v>
      </c>
      <c r="N28" s="2">
        <v>768.39894744873038</v>
      </c>
      <c r="P28" s="8">
        <v>1050</v>
      </c>
      <c r="Q28" s="2">
        <f>IF(Calculator!$O$6="SINGLEBASE",SUM((((B28/100)*$AJ$22)*$AH$22))+((((B28/100)*$AJ$23)*$AH$23)),IF(Calculator!$O$6="SINGLEELEMENTS",SUM((((B28/100)*$AJ$22)*$AH$22))+(((((B28/100)*$AJ$22)*$AN$22)*$AH$22)*Calculator!$G$2)-((((B28/100)*$AJ$22)*$AN$22)*$AH$22)+((((B28/100)*$AJ$23)*$AH$23)),IF(Calculator!$O$6="SINGLESPECTRUM",SUM((((B28/100)*$AJ$22)*$AH$22))+(((((B28/100)*$AJ$22)*$AN$22)*$AH$22)*Calculator!$G$4)-((((B28/100)*$AJ$22)*$AN$22)*$AH$22)+((((B28/100)*$AJ$23)*$AH$23)),IF(Calculator!$O$6="SINGLEHOMESTEAD",SUM((((B28/100)*$AJ$22)*$AH$22))+(((((B28/100)*$AJ$22)*$AN$22)*$AH$22)*Calculator!$G$3)-((((B28/100)*$AJ$22)*$AN$22)*$AH$22)+((((B28/100)*$AJ$23)*$AH$23)),IF(Calculator!$O$6="SINGLEBAND A",SUM((((B28/100)*$AJ$22)*$AH$22))+(((((B28/100)*$AJ$22)*$AN$22)*$AH$22)*Calculator!$G$5)-((((B28/100)*$AJ$22)*$AN$22)*$AH$22)+((((B28/100)*$AJ$23)*$AH$23)),IF(Calculator!$O$6="SINGLEBAND B",SUM((((B28/100)*$AJ$22)*$AH$22))+(((((B28/100)*$AJ$22)*$AN$22)*$AH$22)*Calculator!$G$6)-((((B28/100)*$AJ$22)*$AN$22)*$AH$22)+((((B28/100)*$AJ$23)*$AH$23)),IF(Calculator!$O$6="SINGLEBAND C",SUM((((B28/100)*$AJ$22)*$AH$22))+(((((B28/100)*$AJ$22)*$AN$22)*$AH$22)*Calculator!$G$7)-((((B28/100)*$AJ$22)*$AN$22)*$AH$22)+((((B28/100)*$AJ$23)*$AH$23)),IF(Calculator!$O$6="SINGLEBAND D",SUM((((B28/100)*$AJ$22)*$AH$22))+(((((B28/100)*$AJ$22)*$AN$22)*$AH$22)*Calculator!$G$8)-((((B28/100)*$AJ$22)*$AN$22)*$AH$22)+((((B28/100)*$AJ$23)*$AH$23)),IF(Calculator!$O$6="SINGLEURBANE",SUM((((B28/100)*$AJ$22)*$AH$22))+(((((B28/100)*$AJ$22)*$AN$22)*$AH$22)*Calculator!$G$9)-((((B28/100)*$AJ$22)*$AN$22)*$AH$22)+((((B28/100)*$AJ$23)*$AH$23)),IF(Calculator!$O$6="SINGLESILVERANOD",SUM((((B28/100)*$AJ$22)*$AH$22))+(((((B28/100)*$AJ$22)*$AN$22)*$AH$22)*Calculator!$G$10)-((((B28/100)*$AJ$22)*$AN$22)*$AH$22)+((((B28/100)*$AJ$23)*$AH$23)),IF(Calculator!$O$6="SINGLEANOD",SUM((((B28/100)*$AJ$22)*$AH$22))+(((((B28/100)*$AJ$22)*$AN$22)*$AH$22)*Calculator!$G$11)-((((B28/100)*$AJ$22)*$AN$22)*$AH$22)+((((B28/100)*$AJ$23)*$AH$23)),IF(Calculator!$O$6="DUALBASE",SUM((((B28/100)*$AJ$22)*$AH$22))+(((((B28/100)*$AJ$22)*$AN$22)*$AH$22)*Calculator!$G$12)-((((B28/100)*$AJ$22)*$AN$22)*$AH$22)+((((B28/100)*$AJ$23)*$AH$23)),IF(Calculator!$O$6="DUALELEMENTS",SUM((((B28/100)*$AJ$22)*$AH$22))+(((((B28/100)*$AJ$22)*$AN$22)*$AH$22)*Calculator!$G$13)-((((B28/100)*$AJ$22)*$AN$22)*$AH$22)+((((B28/100)*$AJ$23)*$AH$23)),IF(Calculator!$O$6="DUALSPECTRUM",SUM((((B28/100)*$AJ$22)*$AH$22))+(((((B28/100)*$AJ$22)*$AN$22)*$AH$22)*Calculator!$G$15)-((((B28/100)*$AJ$22)*$AN$22)*$AH$22)+((((B28/100)*$AJ$23)*$AH$23)),IF(Calculator!$O$6="DUALHOMESTEAD",SUM((((B28/100)*$AJ$22)*$AH$22))+(((((B28/100)*$AJ$22)*$AN$22)*$AH$22)*Calculator!$G$14)-((((B28/100)*$AJ$22)*$AN$22)*$AH$22)+((((B28/100)*$AJ$23)*$AH$23)),IF(Calculator!$O$6="DUALBAND A",SUM((((B28/100)*$AJ$22)*$AH$22))+(((((B28/100)*$AJ$22)*$AN$22)*$AH$22)*Calculator!$G$16)-((((B28/100)*$AJ$22)*$AN$22)*$AH$22)+((((B28/100)*$AJ$23)*$AH$23)),IF(Calculator!$O$6="DUALBAND B",SUM((((B28/100)*$AJ$22)*$AH$22))+(((((B28/100)*$AJ$22)*$AN$22)*$AH$22)*Calculator!$G$17)-((((B28/100)*$AJ$22)*$AN$22)*$AH$22)+((((B28/100)*$AJ$23)*$AH$23)),IF(Calculator!$O$6="DUALBAND C",SUM((((B28/100)*$AJ$22)*$AH$22))+(((((B28/100)*$AJ$22)*$AN$22)*$AH$22)*Calculator!$G$18)-((((B28/100)*$AJ$22)*$AN$22)*$AH$22)+((((B28/100)*$AJ$23)*$AH$23)),IF(Calculator!$O$6="DUALBAND D",SUM((((B28/100)*$AJ$22)*$AH$22))+(((((B28/100)*$AJ$22)*$AN$22)*$AH$22)*Calculator!$G$19)-((((B28/100)*$AJ$22)*$AN$22)*$AH$22)+((((B28/100)*$AJ$23)*$AH$23)),IF(Calculator!$O$6="DUALURBANE",SUM((((B28/100)*$AJ$22)*$AH$22))+(((((B28/100)*$AJ$22)*$AN$22)*$AH$22)*Calculator!$G$20)-((((B28/100)*$AJ$22)*$AN$22)*$AH$22)+((((B28/100)*$AJ$23)*$AH$23)),IF(Calculator!$O$6="DUALSILVERANOD",SUM((((B28/100)*$AJ$22)*$AH$22))+(((((B28/100)*$AJ$22)*$AN$22)*$AH$22)*Calculator!$G$21)-((((B28/100)*$AJ$22)*$AN$22)*$AH$22)+((((B28/100)*$AJ$23)*$AH$23)),IF(Calculator!$O$6="DUALANOD",SUM((((B28/100)*$AJ$22)*$AH$22))+(((((B28/100)*$AJ$22)*$AN$22)*$AH$22)*Calculator!$G$22)-((((B28/100)*$AJ$22)*$AN$22)*$AH$22)+((((B28/100)*$AJ$23)*$AH$23))))))))))))))))))))))))</f>
        <v>258.05971845397949</v>
      </c>
      <c r="R28" s="2">
        <f>IF(Calculator!$O$6="SINGLEBASE",SUM((((C28/100)*$AJ$22)*$AH$22))+((((C28/100)*$AJ$23)*$AH$23)),IF(Calculator!$O$6="SINGLEELEMENTS",SUM((((C28/100)*$AJ$22)*$AH$22))+(((((C28/100)*$AJ$22)*$AN$22)*$AH$22)*Calculator!$G$2)-((((C28/100)*$AJ$22)*$AN$22)*$AH$22)+((((C28/100)*$AJ$23)*$AH$23)),IF(Calculator!$O$6="SINGLESPECTRUM",SUM((((C28/100)*$AJ$22)*$AH$22))+(((((C28/100)*$AJ$22)*$AN$22)*$AH$22)*Calculator!$G$4)-((((C28/100)*$AJ$22)*$AN$22)*$AH$22)+((((C28/100)*$AJ$23)*$AH$23)),IF(Calculator!$O$6="SINGLEHOMESTEAD",SUM((((C28/100)*$AJ$22)*$AH$22))+(((((C28/100)*$AJ$22)*$AN$22)*$AH$22)*Calculator!$G$3)-((((C28/100)*$AJ$22)*$AN$22)*$AH$22)+((((C28/100)*$AJ$23)*$AH$23)),IF(Calculator!$O$6="SINGLEBAND A",SUM((((C28/100)*$AJ$22)*$AH$22))+(((((C28/100)*$AJ$22)*$AN$22)*$AH$22)*Calculator!$G$5)-((((C28/100)*$AJ$22)*$AN$22)*$AH$22)+((((C28/100)*$AJ$23)*$AH$23)),IF(Calculator!$O$6="SINGLEBAND B",SUM((((C28/100)*$AJ$22)*$AH$22))+(((((C28/100)*$AJ$22)*$AN$22)*$AH$22)*Calculator!$G$6)-((((C28/100)*$AJ$22)*$AN$22)*$AH$22)+((((C28/100)*$AJ$23)*$AH$23)),IF(Calculator!$O$6="SINGLEBAND C",SUM((((C28/100)*$AJ$22)*$AH$22))+(((((C28/100)*$AJ$22)*$AN$22)*$AH$22)*Calculator!$G$7)-((((C28/100)*$AJ$22)*$AN$22)*$AH$22)+((((C28/100)*$AJ$23)*$AH$23)),IF(Calculator!$O$6="SINGLEBAND D",SUM((((C28/100)*$AJ$22)*$AH$22))+(((((C28/100)*$AJ$22)*$AN$22)*$AH$22)*Calculator!$G$8)-((((C28/100)*$AJ$22)*$AN$22)*$AH$22)+((((C28/100)*$AJ$23)*$AH$23)),IF(Calculator!$O$6="SINGLEURBANE",SUM((((C28/100)*$AJ$22)*$AH$22))+(((((C28/100)*$AJ$22)*$AN$22)*$AH$22)*Calculator!$G$9)-((((C28/100)*$AJ$22)*$AN$22)*$AH$22)+((((C28/100)*$AJ$23)*$AH$23)),IF(Calculator!$O$6="SINGLESILVERANOD",SUM((((C28/100)*$AJ$22)*$AH$22))+(((((C28/100)*$AJ$22)*$AN$22)*$AH$22)*Calculator!$G$10)-((((C28/100)*$AJ$22)*$AN$22)*$AH$22)+((((C28/100)*$AJ$23)*$AH$23)),IF(Calculator!$O$6="SINGLEANOD",SUM((((C28/100)*$AJ$22)*$AH$22))+(((((C28/100)*$AJ$22)*$AN$22)*$AH$22)*Calculator!$G$11)-((((C28/100)*$AJ$22)*$AN$22)*$AH$22)+((((C28/100)*$AJ$23)*$AH$23)),IF(Calculator!$O$6="DUALBASE",SUM((((C28/100)*$AJ$22)*$AH$22))+(((((C28/100)*$AJ$22)*$AN$22)*$AH$22)*Calculator!$G$12)-((((C28/100)*$AJ$22)*$AN$22)*$AH$22)+((((C28/100)*$AJ$23)*$AH$23)),IF(Calculator!$O$6="DUALELEMENTS",SUM((((C28/100)*$AJ$22)*$AH$22))+(((((C28/100)*$AJ$22)*$AN$22)*$AH$22)*Calculator!$G$13)-((((C28/100)*$AJ$22)*$AN$22)*$AH$22)+((((C28/100)*$AJ$23)*$AH$23)),IF(Calculator!$O$6="DUALSPECTRUM",SUM((((C28/100)*$AJ$22)*$AH$22))+(((((C28/100)*$AJ$22)*$AN$22)*$AH$22)*Calculator!$G$15)-((((C28/100)*$AJ$22)*$AN$22)*$AH$22)+((((C28/100)*$AJ$23)*$AH$23)),IF(Calculator!$O$6="DUALHOMESTEAD",SUM((((C28/100)*$AJ$22)*$AH$22))+(((((C28/100)*$AJ$22)*$AN$22)*$AH$22)*Calculator!$G$14)-((((C28/100)*$AJ$22)*$AN$22)*$AH$22)+((((C28/100)*$AJ$23)*$AH$23)),IF(Calculator!$O$6="DUALBAND A",SUM((((C28/100)*$AJ$22)*$AH$22))+(((((C28/100)*$AJ$22)*$AN$22)*$AH$22)*Calculator!$G$16)-((((C28/100)*$AJ$22)*$AN$22)*$AH$22)+((((C28/100)*$AJ$23)*$AH$23)),IF(Calculator!$O$6="DUALBAND B",SUM((((C28/100)*$AJ$22)*$AH$22))+(((((C28/100)*$AJ$22)*$AN$22)*$AH$22)*Calculator!$G$17)-((((C28/100)*$AJ$22)*$AN$22)*$AH$22)+((((C28/100)*$AJ$23)*$AH$23)),IF(Calculator!$O$6="DUALBAND C",SUM((((C28/100)*$AJ$22)*$AH$22))+(((((C28/100)*$AJ$22)*$AN$22)*$AH$22)*Calculator!$G$18)-((((C28/100)*$AJ$22)*$AN$22)*$AH$22)+((((C28/100)*$AJ$23)*$AH$23)),IF(Calculator!$O$6="DUALBAND D",SUM((((C28/100)*$AJ$22)*$AH$22))+(((((C28/100)*$AJ$22)*$AN$22)*$AH$22)*Calculator!$G$19)-((((C28/100)*$AJ$22)*$AN$22)*$AH$22)+((((C28/100)*$AJ$23)*$AH$23)),IF(Calculator!$O$6="DUALURBANE",SUM((((C28/100)*$AJ$22)*$AH$22))+(((((C28/100)*$AJ$22)*$AN$22)*$AH$22)*Calculator!$G$20)-((((C28/100)*$AJ$22)*$AN$22)*$AH$22)+((((C28/100)*$AJ$23)*$AH$23)),IF(Calculator!$O$6="DUALSILVERANOD",SUM((((C28/100)*$AJ$22)*$AH$22))+(((((C28/100)*$AJ$22)*$AN$22)*$AH$22)*Calculator!$G$21)-((((C28/100)*$AJ$22)*$AN$22)*$AH$22)+((((C28/100)*$AJ$23)*$AH$23)),IF(Calculator!$O$6="DUALANOD",SUM((((C28/100)*$AJ$22)*$AH$22))+(((((C28/100)*$AJ$22)*$AN$22)*$AH$22)*Calculator!$G$22)-((((C28/100)*$AJ$22)*$AN$22)*$AH$22)+((((C28/100)*$AJ$23)*$AH$23))))))))))))))))))))))))</f>
        <v>262.06145296020503</v>
      </c>
      <c r="S28" s="2">
        <f>IF(Calculator!$O$6="SINGLEBASE",SUM((((D28/100)*$AJ$22)*$AH$22))+((((D28/100)*$AJ$23)*$AH$23)),IF(Calculator!$O$6="SINGLEELEMENTS",SUM((((D28/100)*$AJ$22)*$AH$22))+(((((D28/100)*$AJ$22)*$AN$22)*$AH$22)*Calculator!$G$2)-((((D28/100)*$AJ$22)*$AN$22)*$AH$22)+((((D28/100)*$AJ$23)*$AH$23)),IF(Calculator!$O$6="SINGLESPECTRUM",SUM((((D28/100)*$AJ$22)*$AH$22))+(((((D28/100)*$AJ$22)*$AN$22)*$AH$22)*Calculator!$G$4)-((((D28/100)*$AJ$22)*$AN$22)*$AH$22)+((((D28/100)*$AJ$23)*$AH$23)),IF(Calculator!$O$6="SINGLEHOMESTEAD",SUM((((D28/100)*$AJ$22)*$AH$22))+(((((D28/100)*$AJ$22)*$AN$22)*$AH$22)*Calculator!$G$3)-((((D28/100)*$AJ$22)*$AN$22)*$AH$22)+((((D28/100)*$AJ$23)*$AH$23)),IF(Calculator!$O$6="SINGLEBAND A",SUM((((D28/100)*$AJ$22)*$AH$22))+(((((D28/100)*$AJ$22)*$AN$22)*$AH$22)*Calculator!$G$5)-((((D28/100)*$AJ$22)*$AN$22)*$AH$22)+((((D28/100)*$AJ$23)*$AH$23)),IF(Calculator!$O$6="SINGLEBAND B",SUM((((D28/100)*$AJ$22)*$AH$22))+(((((D28/100)*$AJ$22)*$AN$22)*$AH$22)*Calculator!$G$6)-((((D28/100)*$AJ$22)*$AN$22)*$AH$22)+((((D28/100)*$AJ$23)*$AH$23)),IF(Calculator!$O$6="SINGLEBAND C",SUM((((D28/100)*$AJ$22)*$AH$22))+(((((D28/100)*$AJ$22)*$AN$22)*$AH$22)*Calculator!$G$7)-((((D28/100)*$AJ$22)*$AN$22)*$AH$22)+((((D28/100)*$AJ$23)*$AH$23)),IF(Calculator!$O$6="SINGLEBAND D",SUM((((D28/100)*$AJ$22)*$AH$22))+(((((D28/100)*$AJ$22)*$AN$22)*$AH$22)*Calculator!$G$8)-((((D28/100)*$AJ$22)*$AN$22)*$AH$22)+((((D28/100)*$AJ$23)*$AH$23)),IF(Calculator!$O$6="SINGLEURBANE",SUM((((D28/100)*$AJ$22)*$AH$22))+(((((D28/100)*$AJ$22)*$AN$22)*$AH$22)*Calculator!$G$9)-((((D28/100)*$AJ$22)*$AN$22)*$AH$22)+((((D28/100)*$AJ$23)*$AH$23)),IF(Calculator!$O$6="SINGLESILVERANOD",SUM((((D28/100)*$AJ$22)*$AH$22))+(((((D28/100)*$AJ$22)*$AN$22)*$AH$22)*Calculator!$G$10)-((((D28/100)*$AJ$22)*$AN$22)*$AH$22)+((((D28/100)*$AJ$23)*$AH$23)),IF(Calculator!$O$6="SINGLEANOD",SUM((((D28/100)*$AJ$22)*$AH$22))+(((((D28/100)*$AJ$22)*$AN$22)*$AH$22)*Calculator!$G$11)-((((D28/100)*$AJ$22)*$AN$22)*$AH$22)+((((D28/100)*$AJ$23)*$AH$23)),IF(Calculator!$O$6="DUALBASE",SUM((((D28/100)*$AJ$22)*$AH$22))+(((((D28/100)*$AJ$22)*$AN$22)*$AH$22)*Calculator!$G$12)-((((D28/100)*$AJ$22)*$AN$22)*$AH$22)+((((D28/100)*$AJ$23)*$AH$23)),IF(Calculator!$O$6="DUALELEMENTS",SUM((((D28/100)*$AJ$22)*$AH$22))+(((((D28/100)*$AJ$22)*$AN$22)*$AH$22)*Calculator!$G$13)-((((D28/100)*$AJ$22)*$AN$22)*$AH$22)+((((D28/100)*$AJ$23)*$AH$23)),IF(Calculator!$O$6="DUALSPECTRUM",SUM((((D28/100)*$AJ$22)*$AH$22))+(((((D28/100)*$AJ$22)*$AN$22)*$AH$22)*Calculator!$G$15)-((((D28/100)*$AJ$22)*$AN$22)*$AH$22)+((((D28/100)*$AJ$23)*$AH$23)),IF(Calculator!$O$6="DUALHOMESTEAD",SUM((((D28/100)*$AJ$22)*$AH$22))+(((((D28/100)*$AJ$22)*$AN$22)*$AH$22)*Calculator!$G$14)-((((D28/100)*$AJ$22)*$AN$22)*$AH$22)+((((D28/100)*$AJ$23)*$AH$23)),IF(Calculator!$O$6="DUALBAND A",SUM((((D28/100)*$AJ$22)*$AH$22))+(((((D28/100)*$AJ$22)*$AN$22)*$AH$22)*Calculator!$G$16)-((((D28/100)*$AJ$22)*$AN$22)*$AH$22)+((((D28/100)*$AJ$23)*$AH$23)),IF(Calculator!$O$6="DUALBAND B",SUM((((D28/100)*$AJ$22)*$AH$22))+(((((D28/100)*$AJ$22)*$AN$22)*$AH$22)*Calculator!$G$17)-((((D28/100)*$AJ$22)*$AN$22)*$AH$22)+((((D28/100)*$AJ$23)*$AH$23)),IF(Calculator!$O$6="DUALBAND C",SUM((((D28/100)*$AJ$22)*$AH$22))+(((((D28/100)*$AJ$22)*$AN$22)*$AH$22)*Calculator!$G$18)-((((D28/100)*$AJ$22)*$AN$22)*$AH$22)+((((D28/100)*$AJ$23)*$AH$23)),IF(Calculator!$O$6="DUALBAND D",SUM((((D28/100)*$AJ$22)*$AH$22))+(((((D28/100)*$AJ$22)*$AN$22)*$AH$22)*Calculator!$G$19)-((((D28/100)*$AJ$22)*$AN$22)*$AH$22)+((((D28/100)*$AJ$23)*$AH$23)),IF(Calculator!$O$6="DUALURBANE",SUM((((D28/100)*$AJ$22)*$AH$22))+(((((D28/100)*$AJ$22)*$AN$22)*$AH$22)*Calculator!$G$20)-((((D28/100)*$AJ$22)*$AN$22)*$AH$22)+((((D28/100)*$AJ$23)*$AH$23)),IF(Calculator!$O$6="DUALSILVERANOD",SUM((((D28/100)*$AJ$22)*$AH$22))+(((((D28/100)*$AJ$22)*$AN$22)*$AH$22)*Calculator!$G$21)-((((D28/100)*$AJ$22)*$AN$22)*$AH$22)+((((D28/100)*$AJ$23)*$AH$23)),IF(Calculator!$O$6="DUALANOD",SUM((((D28/100)*$AJ$22)*$AH$22))+(((((D28/100)*$AJ$22)*$AN$22)*$AH$22)*Calculator!$G$22)-((((D28/100)*$AJ$22)*$AN$22)*$AH$22)+((((D28/100)*$AJ$23)*$AH$23))))))))))))))))))))))))</f>
        <v>266.06316131591791</v>
      </c>
      <c r="T28" s="2">
        <f>IF(Calculator!$O$6="SINGLEBASE",SUM((((E28/100)*$AJ$22)*$AH$22))+((((E28/100)*$AJ$23)*$AH$23)),IF(Calculator!$O$6="SINGLEELEMENTS",SUM((((E28/100)*$AJ$22)*$AH$22))+(((((E28/100)*$AJ$22)*$AN$22)*$AH$22)*Calculator!$G$2)-((((E28/100)*$AJ$22)*$AN$22)*$AH$22)+((((E28/100)*$AJ$23)*$AH$23)),IF(Calculator!$O$6="SINGLESPECTRUM",SUM((((E28/100)*$AJ$22)*$AH$22))+(((((E28/100)*$AJ$22)*$AN$22)*$AH$22)*Calculator!$G$4)-((((E28/100)*$AJ$22)*$AN$22)*$AH$22)+((((E28/100)*$AJ$23)*$AH$23)),IF(Calculator!$O$6="SINGLEHOMESTEAD",SUM((((E28/100)*$AJ$22)*$AH$22))+(((((E28/100)*$AJ$22)*$AN$22)*$AH$22)*Calculator!$G$3)-((((E28/100)*$AJ$22)*$AN$22)*$AH$22)+((((E28/100)*$AJ$23)*$AH$23)),IF(Calculator!$O$6="SINGLEBAND A",SUM((((E28/100)*$AJ$22)*$AH$22))+(((((E28/100)*$AJ$22)*$AN$22)*$AH$22)*Calculator!$G$5)-((((E28/100)*$AJ$22)*$AN$22)*$AH$22)+((((E28/100)*$AJ$23)*$AH$23)),IF(Calculator!$O$6="SINGLEBAND B",SUM((((E28/100)*$AJ$22)*$AH$22))+(((((E28/100)*$AJ$22)*$AN$22)*$AH$22)*Calculator!$G$6)-((((E28/100)*$AJ$22)*$AN$22)*$AH$22)+((((E28/100)*$AJ$23)*$AH$23)),IF(Calculator!$O$6="SINGLEBAND C",SUM((((E28/100)*$AJ$22)*$AH$22))+(((((E28/100)*$AJ$22)*$AN$22)*$AH$22)*Calculator!$G$7)-((((E28/100)*$AJ$22)*$AN$22)*$AH$22)+((((E28/100)*$AJ$23)*$AH$23)),IF(Calculator!$O$6="SINGLEBAND D",SUM((((E28/100)*$AJ$22)*$AH$22))+(((((E28/100)*$AJ$22)*$AN$22)*$AH$22)*Calculator!$G$8)-((((E28/100)*$AJ$22)*$AN$22)*$AH$22)+((((E28/100)*$AJ$23)*$AH$23)),IF(Calculator!$O$6="SINGLEURBANE",SUM((((E28/100)*$AJ$22)*$AH$22))+(((((E28/100)*$AJ$22)*$AN$22)*$AH$22)*Calculator!$G$9)-((((E28/100)*$AJ$22)*$AN$22)*$AH$22)+((((E28/100)*$AJ$23)*$AH$23)),IF(Calculator!$O$6="SINGLESILVERANOD",SUM((((E28/100)*$AJ$22)*$AH$22))+(((((E28/100)*$AJ$22)*$AN$22)*$AH$22)*Calculator!$G$10)-((((E28/100)*$AJ$22)*$AN$22)*$AH$22)+((((E28/100)*$AJ$23)*$AH$23)),IF(Calculator!$O$6="SINGLEANOD",SUM((((E28/100)*$AJ$22)*$AH$22))+(((((E28/100)*$AJ$22)*$AN$22)*$AH$22)*Calculator!$G$11)-((((E28/100)*$AJ$22)*$AN$22)*$AH$22)+((((E28/100)*$AJ$23)*$AH$23)),IF(Calculator!$O$6="DUALBASE",SUM((((E28/100)*$AJ$22)*$AH$22))+(((((E28/100)*$AJ$22)*$AN$22)*$AH$22)*Calculator!$G$12)-((((E28/100)*$AJ$22)*$AN$22)*$AH$22)+((((E28/100)*$AJ$23)*$AH$23)),IF(Calculator!$O$6="DUALELEMENTS",SUM((((E28/100)*$AJ$22)*$AH$22))+(((((E28/100)*$AJ$22)*$AN$22)*$AH$22)*Calculator!$G$13)-((((E28/100)*$AJ$22)*$AN$22)*$AH$22)+((((E28/100)*$AJ$23)*$AH$23)),IF(Calculator!$O$6="DUALSPECTRUM",SUM((((E28/100)*$AJ$22)*$AH$22))+(((((E28/100)*$AJ$22)*$AN$22)*$AH$22)*Calculator!$G$15)-((((E28/100)*$AJ$22)*$AN$22)*$AH$22)+((((E28/100)*$AJ$23)*$AH$23)),IF(Calculator!$O$6="DUALHOMESTEAD",SUM((((E28/100)*$AJ$22)*$AH$22))+(((((E28/100)*$AJ$22)*$AN$22)*$AH$22)*Calculator!$G$14)-((((E28/100)*$AJ$22)*$AN$22)*$AH$22)+((((E28/100)*$AJ$23)*$AH$23)),IF(Calculator!$O$6="DUALBAND A",SUM((((E28/100)*$AJ$22)*$AH$22))+(((((E28/100)*$AJ$22)*$AN$22)*$AH$22)*Calculator!$G$16)-((((E28/100)*$AJ$22)*$AN$22)*$AH$22)+((((E28/100)*$AJ$23)*$AH$23)),IF(Calculator!$O$6="DUALBAND B",SUM((((E28/100)*$AJ$22)*$AH$22))+(((((E28/100)*$AJ$22)*$AN$22)*$AH$22)*Calculator!$G$17)-((((E28/100)*$AJ$22)*$AN$22)*$AH$22)+((((E28/100)*$AJ$23)*$AH$23)),IF(Calculator!$O$6="DUALBAND C",SUM((((E28/100)*$AJ$22)*$AH$22))+(((((E28/100)*$AJ$22)*$AN$22)*$AH$22)*Calculator!$G$18)-((((E28/100)*$AJ$22)*$AN$22)*$AH$22)+((((E28/100)*$AJ$23)*$AH$23)),IF(Calculator!$O$6="DUALBAND D",SUM((((E28/100)*$AJ$22)*$AH$22))+(((((E28/100)*$AJ$22)*$AN$22)*$AH$22)*Calculator!$G$19)-((((E28/100)*$AJ$22)*$AN$22)*$AH$22)+((((E28/100)*$AJ$23)*$AH$23)),IF(Calculator!$O$6="DUALURBANE",SUM((((E28/100)*$AJ$22)*$AH$22))+(((((E28/100)*$AJ$22)*$AN$22)*$AH$22)*Calculator!$G$20)-((((E28/100)*$AJ$22)*$AN$22)*$AH$22)+((((E28/100)*$AJ$23)*$AH$23)),IF(Calculator!$O$6="DUALSILVERANOD",SUM((((E28/100)*$AJ$22)*$AH$22))+(((((E28/100)*$AJ$22)*$AN$22)*$AH$22)*Calculator!$G$21)-((((E28/100)*$AJ$22)*$AN$22)*$AH$22)+((((E28/100)*$AJ$23)*$AH$23)),IF(Calculator!$O$6="DUALANOD",SUM((((E28/100)*$AJ$22)*$AH$22))+(((((E28/100)*$AJ$22)*$AN$22)*$AH$22)*Calculator!$G$22)-((((E28/100)*$AJ$22)*$AN$22)*$AH$22)+((((E28/100)*$AJ$23)*$AH$23))))))))))))))))))))))))</f>
        <v>270.06060713806147</v>
      </c>
      <c r="U28" s="2">
        <f>IF(Calculator!$O$6="SINGLEBASE",SUM((((F28/100)*$AJ$22)*$AH$22))+((((F28/100)*$AJ$23)*$AH$23)),IF(Calculator!$O$6="SINGLEELEMENTS",SUM((((F28/100)*$AJ$22)*$AH$22))+(((((F28/100)*$AJ$22)*$AN$22)*$AH$22)*Calculator!$G$2)-((((F28/100)*$AJ$22)*$AN$22)*$AH$22)+((((F28/100)*$AJ$23)*$AH$23)),IF(Calculator!$O$6="SINGLESPECTRUM",SUM((((F28/100)*$AJ$22)*$AH$22))+(((((F28/100)*$AJ$22)*$AN$22)*$AH$22)*Calculator!$G$4)-((((F28/100)*$AJ$22)*$AN$22)*$AH$22)+((((F28/100)*$AJ$23)*$AH$23)),IF(Calculator!$O$6="SINGLEHOMESTEAD",SUM((((F28/100)*$AJ$22)*$AH$22))+(((((F28/100)*$AJ$22)*$AN$22)*$AH$22)*Calculator!$G$3)-((((F28/100)*$AJ$22)*$AN$22)*$AH$22)+((((F28/100)*$AJ$23)*$AH$23)),IF(Calculator!$O$6="SINGLEBAND A",SUM((((F28/100)*$AJ$22)*$AH$22))+(((((F28/100)*$AJ$22)*$AN$22)*$AH$22)*Calculator!$G$5)-((((F28/100)*$AJ$22)*$AN$22)*$AH$22)+((((F28/100)*$AJ$23)*$AH$23)),IF(Calculator!$O$6="SINGLEBAND B",SUM((((F28/100)*$AJ$22)*$AH$22))+(((((F28/100)*$AJ$22)*$AN$22)*$AH$22)*Calculator!$G$6)-((((F28/100)*$AJ$22)*$AN$22)*$AH$22)+((((F28/100)*$AJ$23)*$AH$23)),IF(Calculator!$O$6="SINGLEBAND C",SUM((((F28/100)*$AJ$22)*$AH$22))+(((((F28/100)*$AJ$22)*$AN$22)*$AH$22)*Calculator!$G$7)-((((F28/100)*$AJ$22)*$AN$22)*$AH$22)+((((F28/100)*$AJ$23)*$AH$23)),IF(Calculator!$O$6="SINGLEBAND D",SUM((((F28/100)*$AJ$22)*$AH$22))+(((((F28/100)*$AJ$22)*$AN$22)*$AH$22)*Calculator!$G$8)-((((F28/100)*$AJ$22)*$AN$22)*$AH$22)+((((F28/100)*$AJ$23)*$AH$23)),IF(Calculator!$O$6="SINGLEURBANE",SUM((((F28/100)*$AJ$22)*$AH$22))+(((((F28/100)*$AJ$22)*$AN$22)*$AH$22)*Calculator!$G$9)-((((F28/100)*$AJ$22)*$AN$22)*$AH$22)+((((F28/100)*$AJ$23)*$AH$23)),IF(Calculator!$O$6="SINGLESILVERANOD",SUM((((F28/100)*$AJ$22)*$AH$22))+(((((F28/100)*$AJ$22)*$AN$22)*$AH$22)*Calculator!$G$10)-((((F28/100)*$AJ$22)*$AN$22)*$AH$22)+((((F28/100)*$AJ$23)*$AH$23)),IF(Calculator!$O$6="SINGLEANOD",SUM((((F28/100)*$AJ$22)*$AH$22))+(((((F28/100)*$AJ$22)*$AN$22)*$AH$22)*Calculator!$G$11)-((((F28/100)*$AJ$22)*$AN$22)*$AH$22)+((((F28/100)*$AJ$23)*$AH$23)),IF(Calculator!$O$6="DUALBASE",SUM((((F28/100)*$AJ$22)*$AH$22))+(((((F28/100)*$AJ$22)*$AN$22)*$AH$22)*Calculator!$G$12)-((((F28/100)*$AJ$22)*$AN$22)*$AH$22)+((((F28/100)*$AJ$23)*$AH$23)),IF(Calculator!$O$6="DUALELEMENTS",SUM((((F28/100)*$AJ$22)*$AH$22))+(((((F28/100)*$AJ$22)*$AN$22)*$AH$22)*Calculator!$G$13)-((((F28/100)*$AJ$22)*$AN$22)*$AH$22)+((((F28/100)*$AJ$23)*$AH$23)),IF(Calculator!$O$6="DUALSPECTRUM",SUM((((F28/100)*$AJ$22)*$AH$22))+(((((F28/100)*$AJ$22)*$AN$22)*$AH$22)*Calculator!$G$15)-((((F28/100)*$AJ$22)*$AN$22)*$AH$22)+((((F28/100)*$AJ$23)*$AH$23)),IF(Calculator!$O$6="DUALHOMESTEAD",SUM((((F28/100)*$AJ$22)*$AH$22))+(((((F28/100)*$AJ$22)*$AN$22)*$AH$22)*Calculator!$G$14)-((((F28/100)*$AJ$22)*$AN$22)*$AH$22)+((((F28/100)*$AJ$23)*$AH$23)),IF(Calculator!$O$6="DUALBAND A",SUM((((F28/100)*$AJ$22)*$AH$22))+(((((F28/100)*$AJ$22)*$AN$22)*$AH$22)*Calculator!$G$16)-((((F28/100)*$AJ$22)*$AN$22)*$AH$22)+((((F28/100)*$AJ$23)*$AH$23)),IF(Calculator!$O$6="DUALBAND B",SUM((((F28/100)*$AJ$22)*$AH$22))+(((((F28/100)*$AJ$22)*$AN$22)*$AH$22)*Calculator!$G$17)-((((F28/100)*$AJ$22)*$AN$22)*$AH$22)+((((F28/100)*$AJ$23)*$AH$23)),IF(Calculator!$O$6="DUALBAND C",SUM((((F28/100)*$AJ$22)*$AH$22))+(((((F28/100)*$AJ$22)*$AN$22)*$AH$22)*Calculator!$G$18)-((((F28/100)*$AJ$22)*$AN$22)*$AH$22)+((((F28/100)*$AJ$23)*$AH$23)),IF(Calculator!$O$6="DUALBAND D",SUM((((F28/100)*$AJ$22)*$AH$22))+(((((F28/100)*$AJ$22)*$AN$22)*$AH$22)*Calculator!$G$19)-((((F28/100)*$AJ$22)*$AN$22)*$AH$22)+((((F28/100)*$AJ$23)*$AH$23)),IF(Calculator!$O$6="DUALURBANE",SUM((((F28/100)*$AJ$22)*$AH$22))+(((((F28/100)*$AJ$22)*$AN$22)*$AH$22)*Calculator!$G$20)-((((F28/100)*$AJ$22)*$AN$22)*$AH$22)+((((F28/100)*$AJ$23)*$AH$23)),IF(Calculator!$O$6="DUALSILVERANOD",SUM((((F28/100)*$AJ$22)*$AH$22))+(((((F28/100)*$AJ$22)*$AN$22)*$AH$22)*Calculator!$G$21)-((((F28/100)*$AJ$22)*$AN$22)*$AH$22)+((((F28/100)*$AJ$23)*$AH$23)),IF(Calculator!$O$6="DUALANOD",SUM((((F28/100)*$AJ$22)*$AH$22))+(((((F28/100)*$AJ$22)*$AN$22)*$AH$22)*Calculator!$G$22)-((((F28/100)*$AJ$22)*$AN$22)*$AH$22)+((((F28/100)*$AJ$23)*$AH$23))))))))))))))))))))))))</f>
        <v>274.06231549377435</v>
      </c>
      <c r="V28" s="2">
        <f>IF(Calculator!$O$6="SINGLEBASE",SUM((((G28/100)*$AJ$22)*$AH$22))+((((G28/100)*$AJ$23)*$AH$23)),IF(Calculator!$O$6="SINGLEELEMENTS",SUM((((G28/100)*$AJ$22)*$AH$22))+(((((G28/100)*$AJ$22)*$AN$22)*$AH$22)*Calculator!$G$2)-((((G28/100)*$AJ$22)*$AN$22)*$AH$22)+((((G28/100)*$AJ$23)*$AH$23)),IF(Calculator!$O$6="SINGLESPECTRUM",SUM((((G28/100)*$AJ$22)*$AH$22))+(((((G28/100)*$AJ$22)*$AN$22)*$AH$22)*Calculator!$G$4)-((((G28/100)*$AJ$22)*$AN$22)*$AH$22)+((((G28/100)*$AJ$23)*$AH$23)),IF(Calculator!$O$6="SINGLEHOMESTEAD",SUM((((G28/100)*$AJ$22)*$AH$22))+(((((G28/100)*$AJ$22)*$AN$22)*$AH$22)*Calculator!$G$3)-((((G28/100)*$AJ$22)*$AN$22)*$AH$22)+((((G28/100)*$AJ$23)*$AH$23)),IF(Calculator!$O$6="SINGLEBAND A",SUM((((G28/100)*$AJ$22)*$AH$22))+(((((G28/100)*$AJ$22)*$AN$22)*$AH$22)*Calculator!$G$5)-((((G28/100)*$AJ$22)*$AN$22)*$AH$22)+((((G28/100)*$AJ$23)*$AH$23)),IF(Calculator!$O$6="SINGLEBAND B",SUM((((G28/100)*$AJ$22)*$AH$22))+(((((G28/100)*$AJ$22)*$AN$22)*$AH$22)*Calculator!$G$6)-((((G28/100)*$AJ$22)*$AN$22)*$AH$22)+((((G28/100)*$AJ$23)*$AH$23)),IF(Calculator!$O$6="SINGLEBAND C",SUM((((G28/100)*$AJ$22)*$AH$22))+(((((G28/100)*$AJ$22)*$AN$22)*$AH$22)*Calculator!$G$7)-((((G28/100)*$AJ$22)*$AN$22)*$AH$22)+((((G28/100)*$AJ$23)*$AH$23)),IF(Calculator!$O$6="SINGLEBAND D",SUM((((G28/100)*$AJ$22)*$AH$22))+(((((G28/100)*$AJ$22)*$AN$22)*$AH$22)*Calculator!$G$8)-((((G28/100)*$AJ$22)*$AN$22)*$AH$22)+((((G28/100)*$AJ$23)*$AH$23)),IF(Calculator!$O$6="SINGLEURBANE",SUM((((G28/100)*$AJ$22)*$AH$22))+(((((G28/100)*$AJ$22)*$AN$22)*$AH$22)*Calculator!$G$9)-((((G28/100)*$AJ$22)*$AN$22)*$AH$22)+((((G28/100)*$AJ$23)*$AH$23)),IF(Calculator!$O$6="SINGLESILVERANOD",SUM((((G28/100)*$AJ$22)*$AH$22))+(((((G28/100)*$AJ$22)*$AN$22)*$AH$22)*Calculator!$G$10)-((((G28/100)*$AJ$22)*$AN$22)*$AH$22)+((((G28/100)*$AJ$23)*$AH$23)),IF(Calculator!$O$6="SINGLEANOD",SUM((((G28/100)*$AJ$22)*$AH$22))+(((((G28/100)*$AJ$22)*$AN$22)*$AH$22)*Calculator!$G$11)-((((G28/100)*$AJ$22)*$AN$22)*$AH$22)+((((G28/100)*$AJ$23)*$AH$23)),IF(Calculator!$O$6="DUALBASE",SUM((((G28/100)*$AJ$22)*$AH$22))+(((((G28/100)*$AJ$22)*$AN$22)*$AH$22)*Calculator!$G$12)-((((G28/100)*$AJ$22)*$AN$22)*$AH$22)+((((G28/100)*$AJ$23)*$AH$23)),IF(Calculator!$O$6="DUALELEMENTS",SUM((((G28/100)*$AJ$22)*$AH$22))+(((((G28/100)*$AJ$22)*$AN$22)*$AH$22)*Calculator!$G$13)-((((G28/100)*$AJ$22)*$AN$22)*$AH$22)+((((G28/100)*$AJ$23)*$AH$23)),IF(Calculator!$O$6="DUALSPECTRUM",SUM((((G28/100)*$AJ$22)*$AH$22))+(((((G28/100)*$AJ$22)*$AN$22)*$AH$22)*Calculator!$G$15)-((((G28/100)*$AJ$22)*$AN$22)*$AH$22)+((((G28/100)*$AJ$23)*$AH$23)),IF(Calculator!$O$6="DUALHOMESTEAD",SUM((((G28/100)*$AJ$22)*$AH$22))+(((((G28/100)*$AJ$22)*$AN$22)*$AH$22)*Calculator!$G$14)-((((G28/100)*$AJ$22)*$AN$22)*$AH$22)+((((G28/100)*$AJ$23)*$AH$23)),IF(Calculator!$O$6="DUALBAND A",SUM((((G28/100)*$AJ$22)*$AH$22))+(((((G28/100)*$AJ$22)*$AN$22)*$AH$22)*Calculator!$G$16)-((((G28/100)*$AJ$22)*$AN$22)*$AH$22)+((((G28/100)*$AJ$23)*$AH$23)),IF(Calculator!$O$6="DUALBAND B",SUM((((G28/100)*$AJ$22)*$AH$22))+(((((G28/100)*$AJ$22)*$AN$22)*$AH$22)*Calculator!$G$17)-((((G28/100)*$AJ$22)*$AN$22)*$AH$22)+((((G28/100)*$AJ$23)*$AH$23)),IF(Calculator!$O$6="DUALBAND C",SUM((((G28/100)*$AJ$22)*$AH$22))+(((((G28/100)*$AJ$22)*$AN$22)*$AH$22)*Calculator!$G$18)-((((G28/100)*$AJ$22)*$AN$22)*$AH$22)+((((G28/100)*$AJ$23)*$AH$23)),IF(Calculator!$O$6="DUALBAND D",SUM((((G28/100)*$AJ$22)*$AH$22))+(((((G28/100)*$AJ$22)*$AN$22)*$AH$22)*Calculator!$G$19)-((((G28/100)*$AJ$22)*$AN$22)*$AH$22)+((((G28/100)*$AJ$23)*$AH$23)),IF(Calculator!$O$6="DUALURBANE",SUM((((G28/100)*$AJ$22)*$AH$22))+(((((G28/100)*$AJ$22)*$AN$22)*$AH$22)*Calculator!$G$20)-((((G28/100)*$AJ$22)*$AN$22)*$AH$22)+((((G28/100)*$AJ$23)*$AH$23)),IF(Calculator!$O$6="DUALSILVERANOD",SUM((((G28/100)*$AJ$22)*$AH$22))+(((((G28/100)*$AJ$22)*$AN$22)*$AH$22)*Calculator!$G$21)-((((G28/100)*$AJ$22)*$AN$22)*$AH$22)+((((G28/100)*$AJ$23)*$AH$23)),IF(Calculator!$O$6="DUALANOD",SUM((((G28/100)*$AJ$22)*$AH$22))+(((((G28/100)*$AJ$22)*$AN$22)*$AH$22)*Calculator!$G$22)-((((G28/100)*$AJ$22)*$AN$22)*$AH$22)+((((G28/100)*$AJ$23)*$AH$23))))))))))))))))))))))))</f>
        <v>278.06404999999995</v>
      </c>
      <c r="W28" s="2">
        <f>IF(Calculator!$O$6="SINGLEBASE",SUM((((H28/100)*$AJ$22)*$AH$22))+((((H28/100)*$AJ$23)*$AH$23)),IF(Calculator!$O$6="SINGLEELEMENTS",SUM((((H28/100)*$AJ$22)*$AH$22))+(((((H28/100)*$AJ$22)*$AN$22)*$AH$22)*Calculator!$G$2)-((((H28/100)*$AJ$22)*$AN$22)*$AH$22)+((((H28/100)*$AJ$23)*$AH$23)),IF(Calculator!$O$6="SINGLESPECTRUM",SUM((((H28/100)*$AJ$22)*$AH$22))+(((((H28/100)*$AJ$22)*$AN$22)*$AH$22)*Calculator!$G$4)-((((H28/100)*$AJ$22)*$AN$22)*$AH$22)+((((H28/100)*$AJ$23)*$AH$23)),IF(Calculator!$O$6="SINGLEHOMESTEAD",SUM((((H28/100)*$AJ$22)*$AH$22))+(((((H28/100)*$AJ$22)*$AN$22)*$AH$22)*Calculator!$G$3)-((((H28/100)*$AJ$22)*$AN$22)*$AH$22)+((((H28/100)*$AJ$23)*$AH$23)),IF(Calculator!$O$6="SINGLEBAND A",SUM((((H28/100)*$AJ$22)*$AH$22))+(((((H28/100)*$AJ$22)*$AN$22)*$AH$22)*Calculator!$G$5)-((((H28/100)*$AJ$22)*$AN$22)*$AH$22)+((((H28/100)*$AJ$23)*$AH$23)),IF(Calculator!$O$6="SINGLEBAND B",SUM((((H28/100)*$AJ$22)*$AH$22))+(((((H28/100)*$AJ$22)*$AN$22)*$AH$22)*Calculator!$G$6)-((((H28/100)*$AJ$22)*$AN$22)*$AH$22)+((((H28/100)*$AJ$23)*$AH$23)),IF(Calculator!$O$6="SINGLEBAND C",SUM((((H28/100)*$AJ$22)*$AH$22))+(((((H28/100)*$AJ$22)*$AN$22)*$AH$22)*Calculator!$G$7)-((((H28/100)*$AJ$22)*$AN$22)*$AH$22)+((((H28/100)*$AJ$23)*$AH$23)),IF(Calculator!$O$6="SINGLEBAND D",SUM((((H28/100)*$AJ$22)*$AH$22))+(((((H28/100)*$AJ$22)*$AN$22)*$AH$22)*Calculator!$G$8)-((((H28/100)*$AJ$22)*$AN$22)*$AH$22)+((((H28/100)*$AJ$23)*$AH$23)),IF(Calculator!$O$6="SINGLEURBANE",SUM((((H28/100)*$AJ$22)*$AH$22))+(((((H28/100)*$AJ$22)*$AN$22)*$AH$22)*Calculator!$G$9)-((((H28/100)*$AJ$22)*$AN$22)*$AH$22)+((((H28/100)*$AJ$23)*$AH$23)),IF(Calculator!$O$6="SINGLESILVERANOD",SUM((((H28/100)*$AJ$22)*$AH$22))+(((((H28/100)*$AJ$22)*$AN$22)*$AH$22)*Calculator!$G$10)-((((H28/100)*$AJ$22)*$AN$22)*$AH$22)+((((H28/100)*$AJ$23)*$AH$23)),IF(Calculator!$O$6="SINGLEANOD",SUM((((H28/100)*$AJ$22)*$AH$22))+(((((H28/100)*$AJ$22)*$AN$22)*$AH$22)*Calculator!$G$11)-((((H28/100)*$AJ$22)*$AN$22)*$AH$22)+((((H28/100)*$AJ$23)*$AH$23)),IF(Calculator!$O$6="DUALBASE",SUM((((H28/100)*$AJ$22)*$AH$22))+(((((H28/100)*$AJ$22)*$AN$22)*$AH$22)*Calculator!$G$12)-((((H28/100)*$AJ$22)*$AN$22)*$AH$22)+((((H28/100)*$AJ$23)*$AH$23)),IF(Calculator!$O$6="DUALELEMENTS",SUM((((H28/100)*$AJ$22)*$AH$22))+(((((H28/100)*$AJ$22)*$AN$22)*$AH$22)*Calculator!$G$13)-((((H28/100)*$AJ$22)*$AN$22)*$AH$22)+((((H28/100)*$AJ$23)*$AH$23)),IF(Calculator!$O$6="DUALSPECTRUM",SUM((((H28/100)*$AJ$22)*$AH$22))+(((((H28/100)*$AJ$22)*$AN$22)*$AH$22)*Calculator!$G$15)-((((H28/100)*$AJ$22)*$AN$22)*$AH$22)+((((H28/100)*$AJ$23)*$AH$23)),IF(Calculator!$O$6="DUALHOMESTEAD",SUM((((H28/100)*$AJ$22)*$AH$22))+(((((H28/100)*$AJ$22)*$AN$22)*$AH$22)*Calculator!$G$14)-((((H28/100)*$AJ$22)*$AN$22)*$AH$22)+((((H28/100)*$AJ$23)*$AH$23)),IF(Calculator!$O$6="DUALBAND A",SUM((((H28/100)*$AJ$22)*$AH$22))+(((((H28/100)*$AJ$22)*$AN$22)*$AH$22)*Calculator!$G$16)-((((H28/100)*$AJ$22)*$AN$22)*$AH$22)+((((H28/100)*$AJ$23)*$AH$23)),IF(Calculator!$O$6="DUALBAND B",SUM((((H28/100)*$AJ$22)*$AH$22))+(((((H28/100)*$AJ$22)*$AN$22)*$AH$22)*Calculator!$G$17)-((((H28/100)*$AJ$22)*$AN$22)*$AH$22)+((((H28/100)*$AJ$23)*$AH$23)),IF(Calculator!$O$6="DUALBAND C",SUM((((H28/100)*$AJ$22)*$AH$22))+(((((H28/100)*$AJ$22)*$AN$22)*$AH$22)*Calculator!$G$18)-((((H28/100)*$AJ$22)*$AN$22)*$AH$22)+((((H28/100)*$AJ$23)*$AH$23)),IF(Calculator!$O$6="DUALBAND D",SUM((((H28/100)*$AJ$22)*$AH$22))+(((((H28/100)*$AJ$22)*$AN$22)*$AH$22)*Calculator!$G$19)-((((H28/100)*$AJ$22)*$AN$22)*$AH$22)+((((H28/100)*$AJ$23)*$AH$23)),IF(Calculator!$O$6="DUALURBANE",SUM((((H28/100)*$AJ$22)*$AH$22))+(((((H28/100)*$AJ$22)*$AN$22)*$AH$22)*Calculator!$G$20)-((((H28/100)*$AJ$22)*$AN$22)*$AH$22)+((((H28/100)*$AJ$23)*$AH$23)),IF(Calculator!$O$6="DUALSILVERANOD",SUM((((H28/100)*$AJ$22)*$AH$22))+(((((H28/100)*$AJ$22)*$AN$22)*$AH$22)*Calculator!$G$21)-((((H28/100)*$AJ$22)*$AN$22)*$AH$22)+((((H28/100)*$AJ$23)*$AH$23)),IF(Calculator!$O$6="DUALANOD",SUM((((H28/100)*$AJ$22)*$AH$22))+(((((H28/100)*$AJ$22)*$AN$22)*$AH$22)*Calculator!$G$22)-((((H28/100)*$AJ$22)*$AN$22)*$AH$22)+((((H28/100)*$AJ$23)*$AH$23))))))))))))))))))))))))</f>
        <v>282.06578450622555</v>
      </c>
      <c r="X28" s="2">
        <f>IF(Calculator!$O$6="SINGLEBASE",SUM((((I28/100)*$AJ$22)*$AH$22))+((((I28/100)*$AJ$23)*$AH$23)),IF(Calculator!$O$6="SINGLEELEMENTS",SUM((((I28/100)*$AJ$22)*$AH$22))+(((((I28/100)*$AJ$22)*$AN$22)*$AH$22)*Calculator!$G$2)-((((I28/100)*$AJ$22)*$AN$22)*$AH$22)+((((I28/100)*$AJ$23)*$AH$23)),IF(Calculator!$O$6="SINGLESPECTRUM",SUM((((I28/100)*$AJ$22)*$AH$22))+(((((I28/100)*$AJ$22)*$AN$22)*$AH$22)*Calculator!$G$4)-((((I28/100)*$AJ$22)*$AN$22)*$AH$22)+((((I28/100)*$AJ$23)*$AH$23)),IF(Calculator!$O$6="SINGLEHOMESTEAD",SUM((((I28/100)*$AJ$22)*$AH$22))+(((((I28/100)*$AJ$22)*$AN$22)*$AH$22)*Calculator!$G$3)-((((I28/100)*$AJ$22)*$AN$22)*$AH$22)+((((I28/100)*$AJ$23)*$AH$23)),IF(Calculator!$O$6="SINGLEBAND A",SUM((((I28/100)*$AJ$22)*$AH$22))+(((((I28/100)*$AJ$22)*$AN$22)*$AH$22)*Calculator!$G$5)-((((I28/100)*$AJ$22)*$AN$22)*$AH$22)+((((I28/100)*$AJ$23)*$AH$23)),IF(Calculator!$O$6="SINGLEBAND B",SUM((((I28/100)*$AJ$22)*$AH$22))+(((((I28/100)*$AJ$22)*$AN$22)*$AH$22)*Calculator!$G$6)-((((I28/100)*$AJ$22)*$AN$22)*$AH$22)+((((I28/100)*$AJ$23)*$AH$23)),IF(Calculator!$O$6="SINGLEBAND C",SUM((((I28/100)*$AJ$22)*$AH$22))+(((((I28/100)*$AJ$22)*$AN$22)*$AH$22)*Calculator!$G$7)-((((I28/100)*$AJ$22)*$AN$22)*$AH$22)+((((I28/100)*$AJ$23)*$AH$23)),IF(Calculator!$O$6="SINGLEBAND D",SUM((((I28/100)*$AJ$22)*$AH$22))+(((((I28/100)*$AJ$22)*$AN$22)*$AH$22)*Calculator!$G$8)-((((I28/100)*$AJ$22)*$AN$22)*$AH$22)+((((I28/100)*$AJ$23)*$AH$23)),IF(Calculator!$O$6="SINGLEURBANE",SUM((((I28/100)*$AJ$22)*$AH$22))+(((((I28/100)*$AJ$22)*$AN$22)*$AH$22)*Calculator!$G$9)-((((I28/100)*$AJ$22)*$AN$22)*$AH$22)+((((I28/100)*$AJ$23)*$AH$23)),IF(Calculator!$O$6="SINGLESILVERANOD",SUM((((I28/100)*$AJ$22)*$AH$22))+(((((I28/100)*$AJ$22)*$AN$22)*$AH$22)*Calculator!$G$10)-((((I28/100)*$AJ$22)*$AN$22)*$AH$22)+((((I28/100)*$AJ$23)*$AH$23)),IF(Calculator!$O$6="SINGLEANOD",SUM((((I28/100)*$AJ$22)*$AH$22))+(((((I28/100)*$AJ$22)*$AN$22)*$AH$22)*Calculator!$G$11)-((((I28/100)*$AJ$22)*$AN$22)*$AH$22)+((((I28/100)*$AJ$23)*$AH$23)),IF(Calculator!$O$6="DUALBASE",SUM((((I28/100)*$AJ$22)*$AH$22))+(((((I28/100)*$AJ$22)*$AN$22)*$AH$22)*Calculator!$G$12)-((((I28/100)*$AJ$22)*$AN$22)*$AH$22)+((((I28/100)*$AJ$23)*$AH$23)),IF(Calculator!$O$6="DUALELEMENTS",SUM((((I28/100)*$AJ$22)*$AH$22))+(((((I28/100)*$AJ$22)*$AN$22)*$AH$22)*Calculator!$G$13)-((((I28/100)*$AJ$22)*$AN$22)*$AH$22)+((((I28/100)*$AJ$23)*$AH$23)),IF(Calculator!$O$6="DUALSPECTRUM",SUM((((I28/100)*$AJ$22)*$AH$22))+(((((I28/100)*$AJ$22)*$AN$22)*$AH$22)*Calculator!$G$15)-((((I28/100)*$AJ$22)*$AN$22)*$AH$22)+((((I28/100)*$AJ$23)*$AH$23)),IF(Calculator!$O$6="DUALHOMESTEAD",SUM((((I28/100)*$AJ$22)*$AH$22))+(((((I28/100)*$AJ$22)*$AN$22)*$AH$22)*Calculator!$G$14)-((((I28/100)*$AJ$22)*$AN$22)*$AH$22)+((((I28/100)*$AJ$23)*$AH$23)),IF(Calculator!$O$6="DUALBAND A",SUM((((I28/100)*$AJ$22)*$AH$22))+(((((I28/100)*$AJ$22)*$AN$22)*$AH$22)*Calculator!$G$16)-((((I28/100)*$AJ$22)*$AN$22)*$AH$22)+((((I28/100)*$AJ$23)*$AH$23)),IF(Calculator!$O$6="DUALBAND B",SUM((((I28/100)*$AJ$22)*$AH$22))+(((((I28/100)*$AJ$22)*$AN$22)*$AH$22)*Calculator!$G$17)-((((I28/100)*$AJ$22)*$AN$22)*$AH$22)+((((I28/100)*$AJ$23)*$AH$23)),IF(Calculator!$O$6="DUALBAND C",SUM((((I28/100)*$AJ$22)*$AH$22))+(((((I28/100)*$AJ$22)*$AN$22)*$AH$22)*Calculator!$G$18)-((((I28/100)*$AJ$22)*$AN$22)*$AH$22)+((((I28/100)*$AJ$23)*$AH$23)),IF(Calculator!$O$6="DUALBAND D",SUM((((I28/100)*$AJ$22)*$AH$22))+(((((I28/100)*$AJ$22)*$AN$22)*$AH$22)*Calculator!$G$19)-((((I28/100)*$AJ$22)*$AN$22)*$AH$22)+((((I28/100)*$AJ$23)*$AH$23)),IF(Calculator!$O$6="DUALURBANE",SUM((((I28/100)*$AJ$22)*$AH$22))+(((((I28/100)*$AJ$22)*$AN$22)*$AH$22)*Calculator!$G$20)-((((I28/100)*$AJ$22)*$AN$22)*$AH$22)+((((I28/100)*$AJ$23)*$AH$23)),IF(Calculator!$O$6="DUALSILVERANOD",SUM((((I28/100)*$AJ$22)*$AH$22))+(((((I28/100)*$AJ$22)*$AN$22)*$AH$22)*Calculator!$G$21)-((((I28/100)*$AJ$22)*$AN$22)*$AH$22)+((((I28/100)*$AJ$23)*$AH$23)),IF(Calculator!$O$6="DUALANOD",SUM((((I28/100)*$AJ$22)*$AH$22))+(((((I28/100)*$AJ$22)*$AN$22)*$AH$22)*Calculator!$G$22)-((((I28/100)*$AJ$22)*$AN$22)*$AH$22)+((((I28/100)*$AJ$23)*$AH$23))))))))))))))))))))))))</f>
        <v>294.73931667785644</v>
      </c>
      <c r="Y28" s="2">
        <f>IF(Calculator!$O$6="SINGLEBASE",SUM((((J28/100)*$AJ$22)*$AH$22))+((((J28/100)*$AJ$23)*$AH$23)),IF(Calculator!$O$6="SINGLEELEMENTS",SUM((((J28/100)*$AJ$22)*$AH$22))+(((((J28/100)*$AJ$22)*$AN$22)*$AH$22)*Calculator!$G$2)-((((J28/100)*$AJ$22)*$AN$22)*$AH$22)+((((J28/100)*$AJ$23)*$AH$23)),IF(Calculator!$O$6="SINGLESPECTRUM",SUM((((J28/100)*$AJ$22)*$AH$22))+(((((J28/100)*$AJ$22)*$AN$22)*$AH$22)*Calculator!$G$4)-((((J28/100)*$AJ$22)*$AN$22)*$AH$22)+((((J28/100)*$AJ$23)*$AH$23)),IF(Calculator!$O$6="SINGLEHOMESTEAD",SUM((((J28/100)*$AJ$22)*$AH$22))+(((((J28/100)*$AJ$22)*$AN$22)*$AH$22)*Calculator!$G$3)-((((J28/100)*$AJ$22)*$AN$22)*$AH$22)+((((J28/100)*$AJ$23)*$AH$23)),IF(Calculator!$O$6="SINGLEBAND A",SUM((((J28/100)*$AJ$22)*$AH$22))+(((((J28/100)*$AJ$22)*$AN$22)*$AH$22)*Calculator!$G$5)-((((J28/100)*$AJ$22)*$AN$22)*$AH$22)+((((J28/100)*$AJ$23)*$AH$23)),IF(Calculator!$O$6="SINGLEBAND B",SUM((((J28/100)*$AJ$22)*$AH$22))+(((((J28/100)*$AJ$22)*$AN$22)*$AH$22)*Calculator!$G$6)-((((J28/100)*$AJ$22)*$AN$22)*$AH$22)+((((J28/100)*$AJ$23)*$AH$23)),IF(Calculator!$O$6="SINGLEBAND C",SUM((((J28/100)*$AJ$22)*$AH$22))+(((((J28/100)*$AJ$22)*$AN$22)*$AH$22)*Calculator!$G$7)-((((J28/100)*$AJ$22)*$AN$22)*$AH$22)+((((J28/100)*$AJ$23)*$AH$23)),IF(Calculator!$O$6="SINGLEBAND D",SUM((((J28/100)*$AJ$22)*$AH$22))+(((((J28/100)*$AJ$22)*$AN$22)*$AH$22)*Calculator!$G$8)-((((J28/100)*$AJ$22)*$AN$22)*$AH$22)+((((J28/100)*$AJ$23)*$AH$23)),IF(Calculator!$O$6="SINGLEURBANE",SUM((((J28/100)*$AJ$22)*$AH$22))+(((((J28/100)*$AJ$22)*$AN$22)*$AH$22)*Calculator!$G$9)-((((J28/100)*$AJ$22)*$AN$22)*$AH$22)+((((J28/100)*$AJ$23)*$AH$23)),IF(Calculator!$O$6="SINGLESILVERANOD",SUM((((J28/100)*$AJ$22)*$AH$22))+(((((J28/100)*$AJ$22)*$AN$22)*$AH$22)*Calculator!$G$10)-((((J28/100)*$AJ$22)*$AN$22)*$AH$22)+((((J28/100)*$AJ$23)*$AH$23)),IF(Calculator!$O$6="SINGLEANOD",SUM((((J28/100)*$AJ$22)*$AH$22))+(((((J28/100)*$AJ$22)*$AN$22)*$AH$22)*Calculator!$G$11)-((((J28/100)*$AJ$22)*$AN$22)*$AH$22)+((((J28/100)*$AJ$23)*$AH$23)),IF(Calculator!$O$6="DUALBASE",SUM((((J28/100)*$AJ$22)*$AH$22))+(((((J28/100)*$AJ$22)*$AN$22)*$AH$22)*Calculator!$G$12)-((((J28/100)*$AJ$22)*$AN$22)*$AH$22)+((((J28/100)*$AJ$23)*$AH$23)),IF(Calculator!$O$6="DUALELEMENTS",SUM((((J28/100)*$AJ$22)*$AH$22))+(((((J28/100)*$AJ$22)*$AN$22)*$AH$22)*Calculator!$G$13)-((((J28/100)*$AJ$22)*$AN$22)*$AH$22)+((((J28/100)*$AJ$23)*$AH$23)),IF(Calculator!$O$6="DUALSPECTRUM",SUM((((J28/100)*$AJ$22)*$AH$22))+(((((J28/100)*$AJ$22)*$AN$22)*$AH$22)*Calculator!$G$15)-((((J28/100)*$AJ$22)*$AN$22)*$AH$22)+((((J28/100)*$AJ$23)*$AH$23)),IF(Calculator!$O$6="DUALHOMESTEAD",SUM((((J28/100)*$AJ$22)*$AH$22))+(((((J28/100)*$AJ$22)*$AN$22)*$AH$22)*Calculator!$G$14)-((((J28/100)*$AJ$22)*$AN$22)*$AH$22)+((((J28/100)*$AJ$23)*$AH$23)),IF(Calculator!$O$6="DUALBAND A",SUM((((J28/100)*$AJ$22)*$AH$22))+(((((J28/100)*$AJ$22)*$AN$22)*$AH$22)*Calculator!$G$16)-((((J28/100)*$AJ$22)*$AN$22)*$AH$22)+((((J28/100)*$AJ$23)*$AH$23)),IF(Calculator!$O$6="DUALBAND B",SUM((((J28/100)*$AJ$22)*$AH$22))+(((((J28/100)*$AJ$22)*$AN$22)*$AH$22)*Calculator!$G$17)-((((J28/100)*$AJ$22)*$AN$22)*$AH$22)+((((J28/100)*$AJ$23)*$AH$23)),IF(Calculator!$O$6="DUALBAND C",SUM((((J28/100)*$AJ$22)*$AH$22))+(((((J28/100)*$AJ$22)*$AN$22)*$AH$22)*Calculator!$G$18)-((((J28/100)*$AJ$22)*$AN$22)*$AH$22)+((((J28/100)*$AJ$23)*$AH$23)),IF(Calculator!$O$6="DUALBAND D",SUM((((J28/100)*$AJ$22)*$AH$22))+(((((J28/100)*$AJ$22)*$AN$22)*$AH$22)*Calculator!$G$19)-((((J28/100)*$AJ$22)*$AN$22)*$AH$22)+((((J28/100)*$AJ$23)*$AH$23)),IF(Calculator!$O$6="DUALURBANE",SUM((((J28/100)*$AJ$22)*$AH$22))+(((((J28/100)*$AJ$22)*$AN$22)*$AH$22)*Calculator!$G$20)-((((J28/100)*$AJ$22)*$AN$22)*$AH$22)+((((J28/100)*$AJ$23)*$AH$23)),IF(Calculator!$O$6="DUALSILVERANOD",SUM((((J28/100)*$AJ$22)*$AH$22))+(((((J28/100)*$AJ$22)*$AN$22)*$AH$22)*Calculator!$G$21)-((((J28/100)*$AJ$22)*$AN$22)*$AH$22)+((((J28/100)*$AJ$23)*$AH$23)),IF(Calculator!$O$6="DUALANOD",SUM((((J28/100)*$AJ$22)*$AH$22))+(((((J28/100)*$AJ$22)*$AN$22)*$AH$22)*Calculator!$G$22)-((((J28/100)*$AJ$22)*$AN$22)*$AH$22)+((((J28/100)*$AJ$23)*$AH$23))))))))))))))))))))))))</f>
        <v>298.74105118408198</v>
      </c>
      <c r="Z28" s="2">
        <f>IF(Calculator!$O$6="SINGLEBASE",SUM((((K28/100)*$AJ$22)*$AH$22))+((((K28/100)*$AJ$23)*$AH$23)),IF(Calculator!$O$6="SINGLEELEMENTS",SUM((((K28/100)*$AJ$22)*$AH$22))+(((((K28/100)*$AJ$22)*$AN$22)*$AH$22)*Calculator!$G$2)-((((K28/100)*$AJ$22)*$AN$22)*$AH$22)+((((K28/100)*$AJ$23)*$AH$23)),IF(Calculator!$O$6="SINGLESPECTRUM",SUM((((K28/100)*$AJ$22)*$AH$22))+(((((K28/100)*$AJ$22)*$AN$22)*$AH$22)*Calculator!$G$4)-((((K28/100)*$AJ$22)*$AN$22)*$AH$22)+((((K28/100)*$AJ$23)*$AH$23)),IF(Calculator!$O$6="SINGLEHOMESTEAD",SUM((((K28/100)*$AJ$22)*$AH$22))+(((((K28/100)*$AJ$22)*$AN$22)*$AH$22)*Calculator!$G$3)-((((K28/100)*$AJ$22)*$AN$22)*$AH$22)+((((K28/100)*$AJ$23)*$AH$23)),IF(Calculator!$O$6="SINGLEBAND A",SUM((((K28/100)*$AJ$22)*$AH$22))+(((((K28/100)*$AJ$22)*$AN$22)*$AH$22)*Calculator!$G$5)-((((K28/100)*$AJ$22)*$AN$22)*$AH$22)+((((K28/100)*$AJ$23)*$AH$23)),IF(Calculator!$O$6="SINGLEBAND B",SUM((((K28/100)*$AJ$22)*$AH$22))+(((((K28/100)*$AJ$22)*$AN$22)*$AH$22)*Calculator!$G$6)-((((K28/100)*$AJ$22)*$AN$22)*$AH$22)+((((K28/100)*$AJ$23)*$AH$23)),IF(Calculator!$O$6="SINGLEBAND C",SUM((((K28/100)*$AJ$22)*$AH$22))+(((((K28/100)*$AJ$22)*$AN$22)*$AH$22)*Calculator!$G$7)-((((K28/100)*$AJ$22)*$AN$22)*$AH$22)+((((K28/100)*$AJ$23)*$AH$23)),IF(Calculator!$O$6="SINGLEBAND D",SUM((((K28/100)*$AJ$22)*$AH$22))+(((((K28/100)*$AJ$22)*$AN$22)*$AH$22)*Calculator!$G$8)-((((K28/100)*$AJ$22)*$AN$22)*$AH$22)+((((K28/100)*$AJ$23)*$AH$23)),IF(Calculator!$O$6="SINGLEURBANE",SUM((((K28/100)*$AJ$22)*$AH$22))+(((((K28/100)*$AJ$22)*$AN$22)*$AH$22)*Calculator!$G$9)-((((K28/100)*$AJ$22)*$AN$22)*$AH$22)+((((K28/100)*$AJ$23)*$AH$23)),IF(Calculator!$O$6="SINGLESILVERANOD",SUM((((K28/100)*$AJ$22)*$AH$22))+(((((K28/100)*$AJ$22)*$AN$22)*$AH$22)*Calculator!$G$10)-((((K28/100)*$AJ$22)*$AN$22)*$AH$22)+((((K28/100)*$AJ$23)*$AH$23)),IF(Calculator!$O$6="SINGLEANOD",SUM((((K28/100)*$AJ$22)*$AH$22))+(((((K28/100)*$AJ$22)*$AN$22)*$AH$22)*Calculator!$G$11)-((((K28/100)*$AJ$22)*$AN$22)*$AH$22)+((((K28/100)*$AJ$23)*$AH$23)),IF(Calculator!$O$6="DUALBASE",SUM((((K28/100)*$AJ$22)*$AH$22))+(((((K28/100)*$AJ$22)*$AN$22)*$AH$22)*Calculator!$G$12)-((((K28/100)*$AJ$22)*$AN$22)*$AH$22)+((((K28/100)*$AJ$23)*$AH$23)),IF(Calculator!$O$6="DUALELEMENTS",SUM((((K28/100)*$AJ$22)*$AH$22))+(((((K28/100)*$AJ$22)*$AN$22)*$AH$22)*Calculator!$G$13)-((((K28/100)*$AJ$22)*$AN$22)*$AH$22)+((((K28/100)*$AJ$23)*$AH$23)),IF(Calculator!$O$6="DUALSPECTRUM",SUM((((K28/100)*$AJ$22)*$AH$22))+(((((K28/100)*$AJ$22)*$AN$22)*$AH$22)*Calculator!$G$15)-((((K28/100)*$AJ$22)*$AN$22)*$AH$22)+((((K28/100)*$AJ$23)*$AH$23)),IF(Calculator!$O$6="DUALHOMESTEAD",SUM((((K28/100)*$AJ$22)*$AH$22))+(((((K28/100)*$AJ$22)*$AN$22)*$AH$22)*Calculator!$G$14)-((((K28/100)*$AJ$22)*$AN$22)*$AH$22)+((((K28/100)*$AJ$23)*$AH$23)),IF(Calculator!$O$6="DUALBAND A",SUM((((K28/100)*$AJ$22)*$AH$22))+(((((K28/100)*$AJ$22)*$AN$22)*$AH$22)*Calculator!$G$16)-((((K28/100)*$AJ$22)*$AN$22)*$AH$22)+((((K28/100)*$AJ$23)*$AH$23)),IF(Calculator!$O$6="DUALBAND B",SUM((((K28/100)*$AJ$22)*$AH$22))+(((((K28/100)*$AJ$22)*$AN$22)*$AH$22)*Calculator!$G$17)-((((K28/100)*$AJ$22)*$AN$22)*$AH$22)+((((K28/100)*$AJ$23)*$AH$23)),IF(Calculator!$O$6="DUALBAND C",SUM((((K28/100)*$AJ$22)*$AH$22))+(((((K28/100)*$AJ$22)*$AN$22)*$AH$22)*Calculator!$G$18)-((((K28/100)*$AJ$22)*$AN$22)*$AH$22)+((((K28/100)*$AJ$23)*$AH$23)),IF(Calculator!$O$6="DUALBAND D",SUM((((K28/100)*$AJ$22)*$AH$22))+(((((K28/100)*$AJ$22)*$AN$22)*$AH$22)*Calculator!$G$19)-((((K28/100)*$AJ$22)*$AN$22)*$AH$22)+((((K28/100)*$AJ$23)*$AH$23)),IF(Calculator!$O$6="DUALURBANE",SUM((((K28/100)*$AJ$22)*$AH$22))+(((((K28/100)*$AJ$22)*$AN$22)*$AH$22)*Calculator!$G$20)-((((K28/100)*$AJ$22)*$AN$22)*$AH$22)+((((K28/100)*$AJ$23)*$AH$23)),IF(Calculator!$O$6="DUALSILVERANOD",SUM((((K28/100)*$AJ$22)*$AH$22))+(((((K28/100)*$AJ$22)*$AN$22)*$AH$22)*Calculator!$G$21)-((((K28/100)*$AJ$22)*$AN$22)*$AH$22)+((((K28/100)*$AJ$23)*$AH$23)),IF(Calculator!$O$6="DUALANOD",SUM((((K28/100)*$AJ$22)*$AH$22))+(((((K28/100)*$AJ$22)*$AN$22)*$AH$22)*Calculator!$G$22)-((((K28/100)*$AJ$22)*$AN$22)*$AH$22)+((((K28/100)*$AJ$23)*$AH$23))))))))))))))))))))))))</f>
        <v>302.74275953979486</v>
      </c>
      <c r="AA28" s="2">
        <f>IF(Calculator!$O$6="SINGLEBASE",SUM((((L28/100)*$AJ$22)*$AH$22))+((((L28/100)*$AJ$23)*$AH$23)),IF(Calculator!$O$6="SINGLEELEMENTS",SUM((((L28/100)*$AJ$22)*$AH$22))+(((((L28/100)*$AJ$22)*$AN$22)*$AH$22)*Calculator!$G$2)-((((L28/100)*$AJ$22)*$AN$22)*$AH$22)+((((L28/100)*$AJ$23)*$AH$23)),IF(Calculator!$O$6="SINGLESPECTRUM",SUM((((L28/100)*$AJ$22)*$AH$22))+(((((L28/100)*$AJ$22)*$AN$22)*$AH$22)*Calculator!$G$4)-((((L28/100)*$AJ$22)*$AN$22)*$AH$22)+((((L28/100)*$AJ$23)*$AH$23)),IF(Calculator!$O$6="SINGLEHOMESTEAD",SUM((((L28/100)*$AJ$22)*$AH$22))+(((((L28/100)*$AJ$22)*$AN$22)*$AH$22)*Calculator!$G$3)-((((L28/100)*$AJ$22)*$AN$22)*$AH$22)+((((L28/100)*$AJ$23)*$AH$23)),IF(Calculator!$O$6="SINGLEBAND A",SUM((((L28/100)*$AJ$22)*$AH$22))+(((((L28/100)*$AJ$22)*$AN$22)*$AH$22)*Calculator!$G$5)-((((L28/100)*$AJ$22)*$AN$22)*$AH$22)+((((L28/100)*$AJ$23)*$AH$23)),IF(Calculator!$O$6="SINGLEBAND B",SUM((((L28/100)*$AJ$22)*$AH$22))+(((((L28/100)*$AJ$22)*$AN$22)*$AH$22)*Calculator!$G$6)-((((L28/100)*$AJ$22)*$AN$22)*$AH$22)+((((L28/100)*$AJ$23)*$AH$23)),IF(Calculator!$O$6="SINGLEBAND C",SUM((((L28/100)*$AJ$22)*$AH$22))+(((((L28/100)*$AJ$22)*$AN$22)*$AH$22)*Calculator!$G$7)-((((L28/100)*$AJ$22)*$AN$22)*$AH$22)+((((L28/100)*$AJ$23)*$AH$23)),IF(Calculator!$O$6="SINGLEBAND D",SUM((((L28/100)*$AJ$22)*$AH$22))+(((((L28/100)*$AJ$22)*$AN$22)*$AH$22)*Calculator!$G$8)-((((L28/100)*$AJ$22)*$AN$22)*$AH$22)+((((L28/100)*$AJ$23)*$AH$23)),IF(Calculator!$O$6="SINGLEURBANE",SUM((((L28/100)*$AJ$22)*$AH$22))+(((((L28/100)*$AJ$22)*$AN$22)*$AH$22)*Calculator!$G$9)-((((L28/100)*$AJ$22)*$AN$22)*$AH$22)+((((L28/100)*$AJ$23)*$AH$23)),IF(Calculator!$O$6="SINGLESILVERANOD",SUM((((L28/100)*$AJ$22)*$AH$22))+(((((L28/100)*$AJ$22)*$AN$22)*$AH$22)*Calculator!$G$10)-((((L28/100)*$AJ$22)*$AN$22)*$AH$22)+((((L28/100)*$AJ$23)*$AH$23)),IF(Calculator!$O$6="SINGLEANOD",SUM((((L28/100)*$AJ$22)*$AH$22))+(((((L28/100)*$AJ$22)*$AN$22)*$AH$22)*Calculator!$G$11)-((((L28/100)*$AJ$22)*$AN$22)*$AH$22)+((((L28/100)*$AJ$23)*$AH$23)),IF(Calculator!$O$6="DUALBASE",SUM((((L28/100)*$AJ$22)*$AH$22))+(((((L28/100)*$AJ$22)*$AN$22)*$AH$22)*Calculator!$G$12)-((((L28/100)*$AJ$22)*$AN$22)*$AH$22)+((((L28/100)*$AJ$23)*$AH$23)),IF(Calculator!$O$6="DUALELEMENTS",SUM((((L28/100)*$AJ$22)*$AH$22))+(((((L28/100)*$AJ$22)*$AN$22)*$AH$22)*Calculator!$G$13)-((((L28/100)*$AJ$22)*$AN$22)*$AH$22)+((((L28/100)*$AJ$23)*$AH$23)),IF(Calculator!$O$6="DUALSPECTRUM",SUM((((L28/100)*$AJ$22)*$AH$22))+(((((L28/100)*$AJ$22)*$AN$22)*$AH$22)*Calculator!$G$15)-((((L28/100)*$AJ$22)*$AN$22)*$AH$22)+((((L28/100)*$AJ$23)*$AH$23)),IF(Calculator!$O$6="DUALHOMESTEAD",SUM((((L28/100)*$AJ$22)*$AH$22))+(((((L28/100)*$AJ$22)*$AN$22)*$AH$22)*Calculator!$G$14)-((((L28/100)*$AJ$22)*$AN$22)*$AH$22)+((((L28/100)*$AJ$23)*$AH$23)),IF(Calculator!$O$6="DUALBAND A",SUM((((L28/100)*$AJ$22)*$AH$22))+(((((L28/100)*$AJ$22)*$AN$22)*$AH$22)*Calculator!$G$16)-((((L28/100)*$AJ$22)*$AN$22)*$AH$22)+((((L28/100)*$AJ$23)*$AH$23)),IF(Calculator!$O$6="DUALBAND B",SUM((((L28/100)*$AJ$22)*$AH$22))+(((((L28/100)*$AJ$22)*$AN$22)*$AH$22)*Calculator!$G$17)-((((L28/100)*$AJ$22)*$AN$22)*$AH$22)+((((L28/100)*$AJ$23)*$AH$23)),IF(Calculator!$O$6="DUALBAND C",SUM((((L28/100)*$AJ$22)*$AH$22))+(((((L28/100)*$AJ$22)*$AN$22)*$AH$22)*Calculator!$G$18)-((((L28/100)*$AJ$22)*$AN$22)*$AH$22)+((((L28/100)*$AJ$23)*$AH$23)),IF(Calculator!$O$6="DUALBAND D",SUM((((L28/100)*$AJ$22)*$AH$22))+(((((L28/100)*$AJ$22)*$AN$22)*$AH$22)*Calculator!$G$19)-((((L28/100)*$AJ$22)*$AN$22)*$AH$22)+((((L28/100)*$AJ$23)*$AH$23)),IF(Calculator!$O$6="DUALURBANE",SUM((((L28/100)*$AJ$22)*$AH$22))+(((((L28/100)*$AJ$22)*$AN$22)*$AH$22)*Calculator!$G$20)-((((L28/100)*$AJ$22)*$AN$22)*$AH$22)+((((L28/100)*$AJ$23)*$AH$23)),IF(Calculator!$O$6="DUALSILVERANOD",SUM((((L28/100)*$AJ$22)*$AH$22))+(((((L28/100)*$AJ$22)*$AN$22)*$AH$22)*Calculator!$G$21)-((((L28/100)*$AJ$22)*$AN$22)*$AH$22)+((((L28/100)*$AJ$23)*$AH$23)),IF(Calculator!$O$6="DUALANOD",SUM((((L28/100)*$AJ$22)*$AH$22))+(((((L28/100)*$AJ$22)*$AN$22)*$AH$22)*Calculator!$G$22)-((((L28/100)*$AJ$22)*$AN$22)*$AH$22)+((((L28/100)*$AJ$23)*$AH$23))))))))))))))))))))))))</f>
        <v>306.74449404602046</v>
      </c>
      <c r="AB28" s="2">
        <f>IF(Calculator!$O$6="SINGLEBASE",SUM((((M28/100)*$AJ$22)*$AH$22))+((((M28/100)*$AJ$23)*$AH$23)),IF(Calculator!$O$6="SINGLEELEMENTS",SUM((((M28/100)*$AJ$22)*$AH$22))+(((((M28/100)*$AJ$22)*$AN$22)*$AH$22)*Calculator!$G$2)-((((M28/100)*$AJ$22)*$AN$22)*$AH$22)+((((M28/100)*$AJ$23)*$AH$23)),IF(Calculator!$O$6="SINGLESPECTRUM",SUM((((M28/100)*$AJ$22)*$AH$22))+(((((M28/100)*$AJ$22)*$AN$22)*$AH$22)*Calculator!$G$4)-((((M28/100)*$AJ$22)*$AN$22)*$AH$22)+((((M28/100)*$AJ$23)*$AH$23)),IF(Calculator!$O$6="SINGLEHOMESTEAD",SUM((((M28/100)*$AJ$22)*$AH$22))+(((((M28/100)*$AJ$22)*$AN$22)*$AH$22)*Calculator!$G$3)-((((M28/100)*$AJ$22)*$AN$22)*$AH$22)+((((M28/100)*$AJ$23)*$AH$23)),IF(Calculator!$O$6="SINGLEBAND A",SUM((((M28/100)*$AJ$22)*$AH$22))+(((((M28/100)*$AJ$22)*$AN$22)*$AH$22)*Calculator!$G$5)-((((M28/100)*$AJ$22)*$AN$22)*$AH$22)+((((M28/100)*$AJ$23)*$AH$23)),IF(Calculator!$O$6="SINGLEBAND B",SUM((((M28/100)*$AJ$22)*$AH$22))+(((((M28/100)*$AJ$22)*$AN$22)*$AH$22)*Calculator!$G$6)-((((M28/100)*$AJ$22)*$AN$22)*$AH$22)+((((M28/100)*$AJ$23)*$AH$23)),IF(Calculator!$O$6="SINGLEBAND C",SUM((((M28/100)*$AJ$22)*$AH$22))+(((((M28/100)*$AJ$22)*$AN$22)*$AH$22)*Calculator!$G$7)-((((M28/100)*$AJ$22)*$AN$22)*$AH$22)+((((M28/100)*$AJ$23)*$AH$23)),IF(Calculator!$O$6="SINGLEBAND D",SUM((((M28/100)*$AJ$22)*$AH$22))+(((((M28/100)*$AJ$22)*$AN$22)*$AH$22)*Calculator!$G$8)-((((M28/100)*$AJ$22)*$AN$22)*$AH$22)+((((M28/100)*$AJ$23)*$AH$23)),IF(Calculator!$O$6="SINGLEURBANE",SUM((((M28/100)*$AJ$22)*$AH$22))+(((((M28/100)*$AJ$22)*$AN$22)*$AH$22)*Calculator!$G$9)-((((M28/100)*$AJ$22)*$AN$22)*$AH$22)+((((M28/100)*$AJ$23)*$AH$23)),IF(Calculator!$O$6="SINGLESILVERANOD",SUM((((M28/100)*$AJ$22)*$AH$22))+(((((M28/100)*$AJ$22)*$AN$22)*$AH$22)*Calculator!$G$10)-((((M28/100)*$AJ$22)*$AN$22)*$AH$22)+((((M28/100)*$AJ$23)*$AH$23)),IF(Calculator!$O$6="SINGLEANOD",SUM((((M28/100)*$AJ$22)*$AH$22))+(((((M28/100)*$AJ$22)*$AN$22)*$AH$22)*Calculator!$G$11)-((((M28/100)*$AJ$22)*$AN$22)*$AH$22)+((((M28/100)*$AJ$23)*$AH$23)),IF(Calculator!$O$6="DUALBASE",SUM((((M28/100)*$AJ$22)*$AH$22))+(((((M28/100)*$AJ$22)*$AN$22)*$AH$22)*Calculator!$G$12)-((((M28/100)*$AJ$22)*$AN$22)*$AH$22)+((((M28/100)*$AJ$23)*$AH$23)),IF(Calculator!$O$6="DUALELEMENTS",SUM((((M28/100)*$AJ$22)*$AH$22))+(((((M28/100)*$AJ$22)*$AN$22)*$AH$22)*Calculator!$G$13)-((((M28/100)*$AJ$22)*$AN$22)*$AH$22)+((((M28/100)*$AJ$23)*$AH$23)),IF(Calculator!$O$6="DUALSPECTRUM",SUM((((M28/100)*$AJ$22)*$AH$22))+(((((M28/100)*$AJ$22)*$AN$22)*$AH$22)*Calculator!$G$15)-((((M28/100)*$AJ$22)*$AN$22)*$AH$22)+((((M28/100)*$AJ$23)*$AH$23)),IF(Calculator!$O$6="DUALHOMESTEAD",SUM((((M28/100)*$AJ$22)*$AH$22))+(((((M28/100)*$AJ$22)*$AN$22)*$AH$22)*Calculator!$G$14)-((((M28/100)*$AJ$22)*$AN$22)*$AH$22)+((((M28/100)*$AJ$23)*$AH$23)),IF(Calculator!$O$6="DUALBAND A",SUM((((M28/100)*$AJ$22)*$AH$22))+(((((M28/100)*$AJ$22)*$AN$22)*$AH$22)*Calculator!$G$16)-((((M28/100)*$AJ$22)*$AN$22)*$AH$22)+((((M28/100)*$AJ$23)*$AH$23)),IF(Calculator!$O$6="DUALBAND B",SUM((((M28/100)*$AJ$22)*$AH$22))+(((((M28/100)*$AJ$22)*$AN$22)*$AH$22)*Calculator!$G$17)-((((M28/100)*$AJ$22)*$AN$22)*$AH$22)+((((M28/100)*$AJ$23)*$AH$23)),IF(Calculator!$O$6="DUALBAND C",SUM((((M28/100)*$AJ$22)*$AH$22))+(((((M28/100)*$AJ$22)*$AN$22)*$AH$22)*Calculator!$G$18)-((((M28/100)*$AJ$22)*$AN$22)*$AH$22)+((((M28/100)*$AJ$23)*$AH$23)),IF(Calculator!$O$6="DUALBAND D",SUM((((M28/100)*$AJ$22)*$AH$22))+(((((M28/100)*$AJ$22)*$AN$22)*$AH$22)*Calculator!$G$19)-((((M28/100)*$AJ$22)*$AN$22)*$AH$22)+((((M28/100)*$AJ$23)*$AH$23)),IF(Calculator!$O$6="DUALURBANE",SUM((((M28/100)*$AJ$22)*$AH$22))+(((((M28/100)*$AJ$22)*$AN$22)*$AH$22)*Calculator!$G$20)-((((M28/100)*$AJ$22)*$AN$22)*$AH$22)+((((M28/100)*$AJ$23)*$AH$23)),IF(Calculator!$O$6="DUALSILVERANOD",SUM((((M28/100)*$AJ$22)*$AH$22))+(((((M28/100)*$AJ$22)*$AN$22)*$AH$22)*Calculator!$G$21)-((((M28/100)*$AJ$22)*$AN$22)*$AH$22)+((((M28/100)*$AJ$23)*$AH$23)),IF(Calculator!$O$6="DUALANOD",SUM((((M28/100)*$AJ$22)*$AH$22))+(((((M28/100)*$AJ$22)*$AN$22)*$AH$22)*Calculator!$G$22)-((((M28/100)*$AJ$22)*$AN$22)*$AH$22)+((((M28/100)*$AJ$23)*$AH$23))))))))))))))))))))))))</f>
        <v>311.04183394775384</v>
      </c>
      <c r="AC28" s="2">
        <f>IF(Calculator!$O$6="SINGLEBASE",SUM((((N28/100)*$AJ$22)*$AH$22))+((((N28/100)*$AJ$23)*$AH$23)),IF(Calculator!$O$6="SINGLEELEMENTS",SUM((((N28/100)*$AJ$22)*$AH$22))+(((((N28/100)*$AJ$22)*$AN$22)*$AH$22)*Calculator!$G$2)-((((N28/100)*$AJ$22)*$AN$22)*$AH$22)+((((N28/100)*$AJ$23)*$AH$23)),IF(Calculator!$O$6="SINGLESPECTRUM",SUM((((N28/100)*$AJ$22)*$AH$22))+(((((N28/100)*$AJ$22)*$AN$22)*$AH$22)*Calculator!$G$4)-((((N28/100)*$AJ$22)*$AN$22)*$AH$22)+((((N28/100)*$AJ$23)*$AH$23)),IF(Calculator!$O$6="SINGLEHOMESTEAD",SUM((((N28/100)*$AJ$22)*$AH$22))+(((((N28/100)*$AJ$22)*$AN$22)*$AH$22)*Calculator!$G$3)-((((N28/100)*$AJ$22)*$AN$22)*$AH$22)+((((N28/100)*$AJ$23)*$AH$23)),IF(Calculator!$O$6="SINGLEBAND A",SUM((((N28/100)*$AJ$22)*$AH$22))+(((((N28/100)*$AJ$22)*$AN$22)*$AH$22)*Calculator!$G$5)-((((N28/100)*$AJ$22)*$AN$22)*$AH$22)+((((N28/100)*$AJ$23)*$AH$23)),IF(Calculator!$O$6="SINGLEBAND B",SUM((((N28/100)*$AJ$22)*$AH$22))+(((((N28/100)*$AJ$22)*$AN$22)*$AH$22)*Calculator!$G$6)-((((N28/100)*$AJ$22)*$AN$22)*$AH$22)+((((N28/100)*$AJ$23)*$AH$23)),IF(Calculator!$O$6="SINGLEBAND C",SUM((((N28/100)*$AJ$22)*$AH$22))+(((((N28/100)*$AJ$22)*$AN$22)*$AH$22)*Calculator!$G$7)-((((N28/100)*$AJ$22)*$AN$22)*$AH$22)+((((N28/100)*$AJ$23)*$AH$23)),IF(Calculator!$O$6="SINGLEBAND D",SUM((((N28/100)*$AJ$22)*$AH$22))+(((((N28/100)*$AJ$22)*$AN$22)*$AH$22)*Calculator!$G$8)-((((N28/100)*$AJ$22)*$AN$22)*$AH$22)+((((N28/100)*$AJ$23)*$AH$23)),IF(Calculator!$O$6="SINGLEURBANE",SUM((((N28/100)*$AJ$22)*$AH$22))+(((((N28/100)*$AJ$22)*$AN$22)*$AH$22)*Calculator!$G$9)-((((N28/100)*$AJ$22)*$AN$22)*$AH$22)+((((N28/100)*$AJ$23)*$AH$23)),IF(Calculator!$O$6="SINGLESILVERANOD",SUM((((N28/100)*$AJ$22)*$AH$22))+(((((N28/100)*$AJ$22)*$AN$22)*$AH$22)*Calculator!$G$10)-((((N28/100)*$AJ$22)*$AN$22)*$AH$22)+((((N28/100)*$AJ$23)*$AH$23)),IF(Calculator!$O$6="SINGLEANOD",SUM((((N28/100)*$AJ$22)*$AH$22))+(((((N28/100)*$AJ$22)*$AN$22)*$AH$22)*Calculator!$G$11)-((((N28/100)*$AJ$22)*$AN$22)*$AH$22)+((((N28/100)*$AJ$23)*$AH$23)),IF(Calculator!$O$6="DUALBASE",SUM((((N28/100)*$AJ$22)*$AH$22))+(((((N28/100)*$AJ$22)*$AN$22)*$AH$22)*Calculator!$G$12)-((((N28/100)*$AJ$22)*$AN$22)*$AH$22)+((((N28/100)*$AJ$23)*$AH$23)),IF(Calculator!$O$6="DUALELEMENTS",SUM((((N28/100)*$AJ$22)*$AH$22))+(((((N28/100)*$AJ$22)*$AN$22)*$AH$22)*Calculator!$G$13)-((((N28/100)*$AJ$22)*$AN$22)*$AH$22)+((((N28/100)*$AJ$23)*$AH$23)),IF(Calculator!$O$6="DUALSPECTRUM",SUM((((N28/100)*$AJ$22)*$AH$22))+(((((N28/100)*$AJ$22)*$AN$22)*$AH$22)*Calculator!$G$15)-((((N28/100)*$AJ$22)*$AN$22)*$AH$22)+((((N28/100)*$AJ$23)*$AH$23)),IF(Calculator!$O$6="DUALHOMESTEAD",SUM((((N28/100)*$AJ$22)*$AH$22))+(((((N28/100)*$AJ$22)*$AN$22)*$AH$22)*Calculator!$G$14)-((((N28/100)*$AJ$22)*$AN$22)*$AH$22)+((((N28/100)*$AJ$23)*$AH$23)),IF(Calculator!$O$6="DUALBAND A",SUM((((N28/100)*$AJ$22)*$AH$22))+(((((N28/100)*$AJ$22)*$AN$22)*$AH$22)*Calculator!$G$16)-((((N28/100)*$AJ$22)*$AN$22)*$AH$22)+((((N28/100)*$AJ$23)*$AH$23)),IF(Calculator!$O$6="DUALBAND B",SUM((((N28/100)*$AJ$22)*$AH$22))+(((((N28/100)*$AJ$22)*$AN$22)*$AH$22)*Calculator!$G$17)-((((N28/100)*$AJ$22)*$AN$22)*$AH$22)+((((N28/100)*$AJ$23)*$AH$23)),IF(Calculator!$O$6="DUALBAND C",SUM((((N28/100)*$AJ$22)*$AH$22))+(((((N28/100)*$AJ$22)*$AN$22)*$AH$22)*Calculator!$G$18)-((((N28/100)*$AJ$22)*$AN$22)*$AH$22)+((((N28/100)*$AJ$23)*$AH$23)),IF(Calculator!$O$6="DUALBAND D",SUM((((N28/100)*$AJ$22)*$AH$22))+(((((N28/100)*$AJ$22)*$AN$22)*$AH$22)*Calculator!$G$19)-((((N28/100)*$AJ$22)*$AN$22)*$AH$22)+((((N28/100)*$AJ$23)*$AH$23)),IF(Calculator!$O$6="DUALURBANE",SUM((((N28/100)*$AJ$22)*$AH$22))+(((((N28/100)*$AJ$22)*$AN$22)*$AH$22)*Calculator!$G$20)-((((N28/100)*$AJ$22)*$AN$22)*$AH$22)+((((N28/100)*$AJ$23)*$AH$23)),IF(Calculator!$O$6="DUALSILVERANOD",SUM((((N28/100)*$AJ$22)*$AH$22))+(((((N28/100)*$AJ$22)*$AN$22)*$AH$22)*Calculator!$G$21)-((((N28/100)*$AJ$22)*$AN$22)*$AH$22)+((((N28/100)*$AJ$23)*$AH$23)),IF(Calculator!$O$6="DUALANOD",SUM((((N28/100)*$AJ$22)*$AH$22))+(((((N28/100)*$AJ$22)*$AN$22)*$AH$22)*Calculator!$G$22)-((((N28/100)*$AJ$22)*$AN$22)*$AH$22)+((((N28/100)*$AJ$23)*$AH$23))))))))))))))))))))))))</f>
        <v>315.04356845397945</v>
      </c>
    </row>
    <row r="29" spans="1:40">
      <c r="A29" s="8" t="s">
        <v>1443</v>
      </c>
      <c r="B29" s="2">
        <v>641.7763153076171</v>
      </c>
      <c r="C29" s="2">
        <v>651.53657958984365</v>
      </c>
      <c r="D29" s="2">
        <v>661.2969076538086</v>
      </c>
      <c r="E29" s="2">
        <v>671.05717193603516</v>
      </c>
      <c r="F29" s="2">
        <v>680.8175</v>
      </c>
      <c r="G29" s="2">
        <v>690.57782806396483</v>
      </c>
      <c r="H29" s="2">
        <v>700.33809234619139</v>
      </c>
      <c r="I29" s="2">
        <v>731.24921020507804</v>
      </c>
      <c r="J29" s="2">
        <v>741.0094744873046</v>
      </c>
      <c r="K29" s="2">
        <v>750.76980255126944</v>
      </c>
      <c r="L29" s="2">
        <v>760.51967041015621</v>
      </c>
      <c r="M29" s="2">
        <v>771.00098724365228</v>
      </c>
      <c r="N29" s="2">
        <v>780.76131530761711</v>
      </c>
      <c r="P29" s="8">
        <v>1100</v>
      </c>
      <c r="Q29" s="2">
        <f>IF(Calculator!$O$6="SINGLEBASE",SUM((((B29/100)*$AJ$22)*$AH$22))+((((B29/100)*$AJ$23)*$AH$23)),IF(Calculator!$O$6="SINGLEELEMENTS",SUM((((B29/100)*$AJ$22)*$AH$22))+(((((B29/100)*$AJ$22)*$AN$22)*$AH$22)*Calculator!$G$2)-((((B29/100)*$AJ$22)*$AN$22)*$AH$22)+((((B29/100)*$AJ$23)*$AH$23)),IF(Calculator!$O$6="SINGLESPECTRUM",SUM((((B29/100)*$AJ$22)*$AH$22))+(((((B29/100)*$AJ$22)*$AN$22)*$AH$22)*Calculator!$G$4)-((((B29/100)*$AJ$22)*$AN$22)*$AH$22)+((((B29/100)*$AJ$23)*$AH$23)),IF(Calculator!$O$6="SINGLEHOMESTEAD",SUM((((B29/100)*$AJ$22)*$AH$22))+(((((B29/100)*$AJ$22)*$AN$22)*$AH$22)*Calculator!$G$3)-((((B29/100)*$AJ$22)*$AN$22)*$AH$22)+((((B29/100)*$AJ$23)*$AH$23)),IF(Calculator!$O$6="SINGLEBAND A",SUM((((B29/100)*$AJ$22)*$AH$22))+(((((B29/100)*$AJ$22)*$AN$22)*$AH$22)*Calculator!$G$5)-((((B29/100)*$AJ$22)*$AN$22)*$AH$22)+((((B29/100)*$AJ$23)*$AH$23)),IF(Calculator!$O$6="SINGLEBAND B",SUM((((B29/100)*$AJ$22)*$AH$22))+(((((B29/100)*$AJ$22)*$AN$22)*$AH$22)*Calculator!$G$6)-((((B29/100)*$AJ$22)*$AN$22)*$AH$22)+((((B29/100)*$AJ$23)*$AH$23)),IF(Calculator!$O$6="SINGLEBAND C",SUM((((B29/100)*$AJ$22)*$AH$22))+(((((B29/100)*$AJ$22)*$AN$22)*$AH$22)*Calculator!$G$7)-((((B29/100)*$AJ$22)*$AN$22)*$AH$22)+((((B29/100)*$AJ$23)*$AH$23)),IF(Calculator!$O$6="SINGLEBAND D",SUM((((B29/100)*$AJ$22)*$AH$22))+(((((B29/100)*$AJ$22)*$AN$22)*$AH$22)*Calculator!$G$8)-((((B29/100)*$AJ$22)*$AN$22)*$AH$22)+((((B29/100)*$AJ$23)*$AH$23)),IF(Calculator!$O$6="SINGLEURBANE",SUM((((B29/100)*$AJ$22)*$AH$22))+(((((B29/100)*$AJ$22)*$AN$22)*$AH$22)*Calculator!$G$9)-((((B29/100)*$AJ$22)*$AN$22)*$AH$22)+((((B29/100)*$AJ$23)*$AH$23)),IF(Calculator!$O$6="SINGLESILVERANOD",SUM((((B29/100)*$AJ$22)*$AH$22))+(((((B29/100)*$AJ$22)*$AN$22)*$AH$22)*Calculator!$G$10)-((((B29/100)*$AJ$22)*$AN$22)*$AH$22)+((((B29/100)*$AJ$23)*$AH$23)),IF(Calculator!$O$6="SINGLEANOD",SUM((((B29/100)*$AJ$22)*$AH$22))+(((((B29/100)*$AJ$22)*$AN$22)*$AH$22)*Calculator!$G$11)-((((B29/100)*$AJ$22)*$AN$22)*$AH$22)+((((B29/100)*$AJ$23)*$AH$23)),IF(Calculator!$O$6="DUALBASE",SUM((((B29/100)*$AJ$22)*$AH$22))+(((((B29/100)*$AJ$22)*$AN$22)*$AH$22)*Calculator!$G$12)-((((B29/100)*$AJ$22)*$AN$22)*$AH$22)+((((B29/100)*$AJ$23)*$AH$23)),IF(Calculator!$O$6="DUALELEMENTS",SUM((((B29/100)*$AJ$22)*$AH$22))+(((((B29/100)*$AJ$22)*$AN$22)*$AH$22)*Calculator!$G$13)-((((B29/100)*$AJ$22)*$AN$22)*$AH$22)+((((B29/100)*$AJ$23)*$AH$23)),IF(Calculator!$O$6="DUALSPECTRUM",SUM((((B29/100)*$AJ$22)*$AH$22))+(((((B29/100)*$AJ$22)*$AN$22)*$AH$22)*Calculator!$G$15)-((((B29/100)*$AJ$22)*$AN$22)*$AH$22)+((((B29/100)*$AJ$23)*$AH$23)),IF(Calculator!$O$6="DUALHOMESTEAD",SUM((((B29/100)*$AJ$22)*$AH$22))+(((((B29/100)*$AJ$22)*$AN$22)*$AH$22)*Calculator!$G$14)-((((B29/100)*$AJ$22)*$AN$22)*$AH$22)+((((B29/100)*$AJ$23)*$AH$23)),IF(Calculator!$O$6="DUALBAND A",SUM((((B29/100)*$AJ$22)*$AH$22))+(((((B29/100)*$AJ$22)*$AN$22)*$AH$22)*Calculator!$G$16)-((((B29/100)*$AJ$22)*$AN$22)*$AH$22)+((((B29/100)*$AJ$23)*$AH$23)),IF(Calculator!$O$6="DUALBAND B",SUM((((B29/100)*$AJ$22)*$AH$22))+(((((B29/100)*$AJ$22)*$AN$22)*$AH$22)*Calculator!$G$17)-((((B29/100)*$AJ$22)*$AN$22)*$AH$22)+((((B29/100)*$AJ$23)*$AH$23)),IF(Calculator!$O$6="DUALBAND C",SUM((((B29/100)*$AJ$22)*$AH$22))+(((((B29/100)*$AJ$22)*$AN$22)*$AH$22)*Calculator!$G$18)-((((B29/100)*$AJ$22)*$AN$22)*$AH$22)+((((B29/100)*$AJ$23)*$AH$23)),IF(Calculator!$O$6="DUALBAND D",SUM((((B29/100)*$AJ$22)*$AH$22))+(((((B29/100)*$AJ$22)*$AN$22)*$AH$22)*Calculator!$G$19)-((((B29/100)*$AJ$22)*$AN$22)*$AH$22)+((((B29/100)*$AJ$23)*$AH$23)),IF(Calculator!$O$6="DUALURBANE",SUM((((B29/100)*$AJ$22)*$AH$22))+(((((B29/100)*$AJ$22)*$AN$22)*$AH$22)*Calculator!$G$20)-((((B29/100)*$AJ$22)*$AN$22)*$AH$22)+((((B29/100)*$AJ$23)*$AH$23)),IF(Calculator!$O$6="DUALSILVERANOD",SUM((((B29/100)*$AJ$22)*$AH$22))+(((((B29/100)*$AJ$22)*$AN$22)*$AH$22)*Calculator!$G$21)-((((B29/100)*$AJ$22)*$AN$22)*$AH$22)+((((B29/100)*$AJ$23)*$AH$23)),IF(Calculator!$O$6="DUALANOD",SUM((((B29/100)*$AJ$22)*$AH$22))+(((((B29/100)*$AJ$22)*$AN$22)*$AH$22)*Calculator!$G$22)-((((B29/100)*$AJ$22)*$AN$22)*$AH$22)+((((B29/100)*$AJ$23)*$AH$23))))))))))))))))))))))))</f>
        <v>263.12828927612298</v>
      </c>
      <c r="R29" s="2">
        <f>IF(Calculator!$O$6="SINGLEBASE",SUM((((C29/100)*$AJ$22)*$AH$22))+((((C29/100)*$AJ$23)*$AH$23)),IF(Calculator!$O$6="SINGLEELEMENTS",SUM((((C29/100)*$AJ$22)*$AH$22))+(((((C29/100)*$AJ$22)*$AN$22)*$AH$22)*Calculator!$G$2)-((((C29/100)*$AJ$22)*$AN$22)*$AH$22)+((((C29/100)*$AJ$23)*$AH$23)),IF(Calculator!$O$6="SINGLESPECTRUM",SUM((((C29/100)*$AJ$22)*$AH$22))+(((((C29/100)*$AJ$22)*$AN$22)*$AH$22)*Calculator!$G$4)-((((C29/100)*$AJ$22)*$AN$22)*$AH$22)+((((C29/100)*$AJ$23)*$AH$23)),IF(Calculator!$O$6="SINGLEHOMESTEAD",SUM((((C29/100)*$AJ$22)*$AH$22))+(((((C29/100)*$AJ$22)*$AN$22)*$AH$22)*Calculator!$G$3)-((((C29/100)*$AJ$22)*$AN$22)*$AH$22)+((((C29/100)*$AJ$23)*$AH$23)),IF(Calculator!$O$6="SINGLEBAND A",SUM((((C29/100)*$AJ$22)*$AH$22))+(((((C29/100)*$AJ$22)*$AN$22)*$AH$22)*Calculator!$G$5)-((((C29/100)*$AJ$22)*$AN$22)*$AH$22)+((((C29/100)*$AJ$23)*$AH$23)),IF(Calculator!$O$6="SINGLEBAND B",SUM((((C29/100)*$AJ$22)*$AH$22))+(((((C29/100)*$AJ$22)*$AN$22)*$AH$22)*Calculator!$G$6)-((((C29/100)*$AJ$22)*$AN$22)*$AH$22)+((((C29/100)*$AJ$23)*$AH$23)),IF(Calculator!$O$6="SINGLEBAND C",SUM((((C29/100)*$AJ$22)*$AH$22))+(((((C29/100)*$AJ$22)*$AN$22)*$AH$22)*Calculator!$G$7)-((((C29/100)*$AJ$22)*$AN$22)*$AH$22)+((((C29/100)*$AJ$23)*$AH$23)),IF(Calculator!$O$6="SINGLEBAND D",SUM((((C29/100)*$AJ$22)*$AH$22))+(((((C29/100)*$AJ$22)*$AN$22)*$AH$22)*Calculator!$G$8)-((((C29/100)*$AJ$22)*$AN$22)*$AH$22)+((((C29/100)*$AJ$23)*$AH$23)),IF(Calculator!$O$6="SINGLEURBANE",SUM((((C29/100)*$AJ$22)*$AH$22))+(((((C29/100)*$AJ$22)*$AN$22)*$AH$22)*Calculator!$G$9)-((((C29/100)*$AJ$22)*$AN$22)*$AH$22)+((((C29/100)*$AJ$23)*$AH$23)),IF(Calculator!$O$6="SINGLESILVERANOD",SUM((((C29/100)*$AJ$22)*$AH$22))+(((((C29/100)*$AJ$22)*$AN$22)*$AH$22)*Calculator!$G$10)-((((C29/100)*$AJ$22)*$AN$22)*$AH$22)+((((C29/100)*$AJ$23)*$AH$23)),IF(Calculator!$O$6="SINGLEANOD",SUM((((C29/100)*$AJ$22)*$AH$22))+(((((C29/100)*$AJ$22)*$AN$22)*$AH$22)*Calculator!$G$11)-((((C29/100)*$AJ$22)*$AN$22)*$AH$22)+((((C29/100)*$AJ$23)*$AH$23)),IF(Calculator!$O$6="DUALBASE",SUM((((C29/100)*$AJ$22)*$AH$22))+(((((C29/100)*$AJ$22)*$AN$22)*$AH$22)*Calculator!$G$12)-((((C29/100)*$AJ$22)*$AN$22)*$AH$22)+((((C29/100)*$AJ$23)*$AH$23)),IF(Calculator!$O$6="DUALELEMENTS",SUM((((C29/100)*$AJ$22)*$AH$22))+(((((C29/100)*$AJ$22)*$AN$22)*$AH$22)*Calculator!$G$13)-((((C29/100)*$AJ$22)*$AN$22)*$AH$22)+((((C29/100)*$AJ$23)*$AH$23)),IF(Calculator!$O$6="DUALSPECTRUM",SUM((((C29/100)*$AJ$22)*$AH$22))+(((((C29/100)*$AJ$22)*$AN$22)*$AH$22)*Calculator!$G$15)-((((C29/100)*$AJ$22)*$AN$22)*$AH$22)+((((C29/100)*$AJ$23)*$AH$23)),IF(Calculator!$O$6="DUALHOMESTEAD",SUM((((C29/100)*$AJ$22)*$AH$22))+(((((C29/100)*$AJ$22)*$AN$22)*$AH$22)*Calculator!$G$14)-((((C29/100)*$AJ$22)*$AN$22)*$AH$22)+((((C29/100)*$AJ$23)*$AH$23)),IF(Calculator!$O$6="DUALBAND A",SUM((((C29/100)*$AJ$22)*$AH$22))+(((((C29/100)*$AJ$22)*$AN$22)*$AH$22)*Calculator!$G$16)-((((C29/100)*$AJ$22)*$AN$22)*$AH$22)+((((C29/100)*$AJ$23)*$AH$23)),IF(Calculator!$O$6="DUALBAND B",SUM((((C29/100)*$AJ$22)*$AH$22))+(((((C29/100)*$AJ$22)*$AN$22)*$AH$22)*Calculator!$G$17)-((((C29/100)*$AJ$22)*$AN$22)*$AH$22)+((((C29/100)*$AJ$23)*$AH$23)),IF(Calculator!$O$6="DUALBAND C",SUM((((C29/100)*$AJ$22)*$AH$22))+(((((C29/100)*$AJ$22)*$AN$22)*$AH$22)*Calculator!$G$18)-((((C29/100)*$AJ$22)*$AN$22)*$AH$22)+((((C29/100)*$AJ$23)*$AH$23)),IF(Calculator!$O$6="DUALBAND D",SUM((((C29/100)*$AJ$22)*$AH$22))+(((((C29/100)*$AJ$22)*$AN$22)*$AH$22)*Calculator!$G$19)-((((C29/100)*$AJ$22)*$AN$22)*$AH$22)+((((C29/100)*$AJ$23)*$AH$23)),IF(Calculator!$O$6="DUALURBANE",SUM((((C29/100)*$AJ$22)*$AH$22))+(((((C29/100)*$AJ$22)*$AN$22)*$AH$22)*Calculator!$G$20)-((((C29/100)*$AJ$22)*$AN$22)*$AH$22)+((((C29/100)*$AJ$23)*$AH$23)),IF(Calculator!$O$6="DUALSILVERANOD",SUM((((C29/100)*$AJ$22)*$AH$22))+(((((C29/100)*$AJ$22)*$AN$22)*$AH$22)*Calculator!$G$21)-((((C29/100)*$AJ$22)*$AN$22)*$AH$22)+((((C29/100)*$AJ$23)*$AH$23)),IF(Calculator!$O$6="DUALANOD",SUM((((C29/100)*$AJ$22)*$AH$22))+(((((C29/100)*$AJ$22)*$AN$22)*$AH$22)*Calculator!$G$22)-((((C29/100)*$AJ$22)*$AN$22)*$AH$22)+((((C29/100)*$AJ$23)*$AH$23))))))))))))))))))))))))</f>
        <v>267.12999763183586</v>
      </c>
      <c r="S29" s="2">
        <f>IF(Calculator!$O$6="SINGLEBASE",SUM((((D29/100)*$AJ$22)*$AH$22))+((((D29/100)*$AJ$23)*$AH$23)),IF(Calculator!$O$6="SINGLEELEMENTS",SUM((((D29/100)*$AJ$22)*$AH$22))+(((((D29/100)*$AJ$22)*$AN$22)*$AH$22)*Calculator!$G$2)-((((D29/100)*$AJ$22)*$AN$22)*$AH$22)+((((D29/100)*$AJ$23)*$AH$23)),IF(Calculator!$O$6="SINGLESPECTRUM",SUM((((D29/100)*$AJ$22)*$AH$22))+(((((D29/100)*$AJ$22)*$AN$22)*$AH$22)*Calculator!$G$4)-((((D29/100)*$AJ$22)*$AN$22)*$AH$22)+((((D29/100)*$AJ$23)*$AH$23)),IF(Calculator!$O$6="SINGLEHOMESTEAD",SUM((((D29/100)*$AJ$22)*$AH$22))+(((((D29/100)*$AJ$22)*$AN$22)*$AH$22)*Calculator!$G$3)-((((D29/100)*$AJ$22)*$AN$22)*$AH$22)+((((D29/100)*$AJ$23)*$AH$23)),IF(Calculator!$O$6="SINGLEBAND A",SUM((((D29/100)*$AJ$22)*$AH$22))+(((((D29/100)*$AJ$22)*$AN$22)*$AH$22)*Calculator!$G$5)-((((D29/100)*$AJ$22)*$AN$22)*$AH$22)+((((D29/100)*$AJ$23)*$AH$23)),IF(Calculator!$O$6="SINGLEBAND B",SUM((((D29/100)*$AJ$22)*$AH$22))+(((((D29/100)*$AJ$22)*$AN$22)*$AH$22)*Calculator!$G$6)-((((D29/100)*$AJ$22)*$AN$22)*$AH$22)+((((D29/100)*$AJ$23)*$AH$23)),IF(Calculator!$O$6="SINGLEBAND C",SUM((((D29/100)*$AJ$22)*$AH$22))+(((((D29/100)*$AJ$22)*$AN$22)*$AH$22)*Calculator!$G$7)-((((D29/100)*$AJ$22)*$AN$22)*$AH$22)+((((D29/100)*$AJ$23)*$AH$23)),IF(Calculator!$O$6="SINGLEBAND D",SUM((((D29/100)*$AJ$22)*$AH$22))+(((((D29/100)*$AJ$22)*$AN$22)*$AH$22)*Calculator!$G$8)-((((D29/100)*$AJ$22)*$AN$22)*$AH$22)+((((D29/100)*$AJ$23)*$AH$23)),IF(Calculator!$O$6="SINGLEURBANE",SUM((((D29/100)*$AJ$22)*$AH$22))+(((((D29/100)*$AJ$22)*$AN$22)*$AH$22)*Calculator!$G$9)-((((D29/100)*$AJ$22)*$AN$22)*$AH$22)+((((D29/100)*$AJ$23)*$AH$23)),IF(Calculator!$O$6="SINGLESILVERANOD",SUM((((D29/100)*$AJ$22)*$AH$22))+(((((D29/100)*$AJ$22)*$AN$22)*$AH$22)*Calculator!$G$10)-((((D29/100)*$AJ$22)*$AN$22)*$AH$22)+((((D29/100)*$AJ$23)*$AH$23)),IF(Calculator!$O$6="SINGLEANOD",SUM((((D29/100)*$AJ$22)*$AH$22))+(((((D29/100)*$AJ$22)*$AN$22)*$AH$22)*Calculator!$G$11)-((((D29/100)*$AJ$22)*$AN$22)*$AH$22)+((((D29/100)*$AJ$23)*$AH$23)),IF(Calculator!$O$6="DUALBASE",SUM((((D29/100)*$AJ$22)*$AH$22))+(((((D29/100)*$AJ$22)*$AN$22)*$AH$22)*Calculator!$G$12)-((((D29/100)*$AJ$22)*$AN$22)*$AH$22)+((((D29/100)*$AJ$23)*$AH$23)),IF(Calculator!$O$6="DUALELEMENTS",SUM((((D29/100)*$AJ$22)*$AH$22))+(((((D29/100)*$AJ$22)*$AN$22)*$AH$22)*Calculator!$G$13)-((((D29/100)*$AJ$22)*$AN$22)*$AH$22)+((((D29/100)*$AJ$23)*$AH$23)),IF(Calculator!$O$6="DUALSPECTRUM",SUM((((D29/100)*$AJ$22)*$AH$22))+(((((D29/100)*$AJ$22)*$AN$22)*$AH$22)*Calculator!$G$15)-((((D29/100)*$AJ$22)*$AN$22)*$AH$22)+((((D29/100)*$AJ$23)*$AH$23)),IF(Calculator!$O$6="DUALHOMESTEAD",SUM((((D29/100)*$AJ$22)*$AH$22))+(((((D29/100)*$AJ$22)*$AN$22)*$AH$22)*Calculator!$G$14)-((((D29/100)*$AJ$22)*$AN$22)*$AH$22)+((((D29/100)*$AJ$23)*$AH$23)),IF(Calculator!$O$6="DUALBAND A",SUM((((D29/100)*$AJ$22)*$AH$22))+(((((D29/100)*$AJ$22)*$AN$22)*$AH$22)*Calculator!$G$16)-((((D29/100)*$AJ$22)*$AN$22)*$AH$22)+((((D29/100)*$AJ$23)*$AH$23)),IF(Calculator!$O$6="DUALBAND B",SUM((((D29/100)*$AJ$22)*$AH$22))+(((((D29/100)*$AJ$22)*$AN$22)*$AH$22)*Calculator!$G$17)-((((D29/100)*$AJ$22)*$AN$22)*$AH$22)+((((D29/100)*$AJ$23)*$AH$23)),IF(Calculator!$O$6="DUALBAND C",SUM((((D29/100)*$AJ$22)*$AH$22))+(((((D29/100)*$AJ$22)*$AN$22)*$AH$22)*Calculator!$G$18)-((((D29/100)*$AJ$22)*$AN$22)*$AH$22)+((((D29/100)*$AJ$23)*$AH$23)),IF(Calculator!$O$6="DUALBAND D",SUM((((D29/100)*$AJ$22)*$AH$22))+(((((D29/100)*$AJ$22)*$AN$22)*$AH$22)*Calculator!$G$19)-((((D29/100)*$AJ$22)*$AN$22)*$AH$22)+((((D29/100)*$AJ$23)*$AH$23)),IF(Calculator!$O$6="DUALURBANE",SUM((((D29/100)*$AJ$22)*$AH$22))+(((((D29/100)*$AJ$22)*$AN$22)*$AH$22)*Calculator!$G$20)-((((D29/100)*$AJ$22)*$AN$22)*$AH$22)+((((D29/100)*$AJ$23)*$AH$23)),IF(Calculator!$O$6="DUALSILVERANOD",SUM((((D29/100)*$AJ$22)*$AH$22))+(((((D29/100)*$AJ$22)*$AN$22)*$AH$22)*Calculator!$G$21)-((((D29/100)*$AJ$22)*$AN$22)*$AH$22)+((((D29/100)*$AJ$23)*$AH$23)),IF(Calculator!$O$6="DUALANOD",SUM((((D29/100)*$AJ$22)*$AH$22))+(((((D29/100)*$AJ$22)*$AN$22)*$AH$22)*Calculator!$G$22)-((((D29/100)*$AJ$22)*$AN$22)*$AH$22)+((((D29/100)*$AJ$23)*$AH$23))))))))))))))))))))))))</f>
        <v>271.13173213806147</v>
      </c>
      <c r="T29" s="2">
        <f>IF(Calculator!$O$6="SINGLEBASE",SUM((((E29/100)*$AJ$22)*$AH$22))+((((E29/100)*$AJ$23)*$AH$23)),IF(Calculator!$O$6="SINGLEELEMENTS",SUM((((E29/100)*$AJ$22)*$AH$22))+(((((E29/100)*$AJ$22)*$AN$22)*$AH$22)*Calculator!$G$2)-((((E29/100)*$AJ$22)*$AN$22)*$AH$22)+((((E29/100)*$AJ$23)*$AH$23)),IF(Calculator!$O$6="SINGLESPECTRUM",SUM((((E29/100)*$AJ$22)*$AH$22))+(((((E29/100)*$AJ$22)*$AN$22)*$AH$22)*Calculator!$G$4)-((((E29/100)*$AJ$22)*$AN$22)*$AH$22)+((((E29/100)*$AJ$23)*$AH$23)),IF(Calculator!$O$6="SINGLEHOMESTEAD",SUM((((E29/100)*$AJ$22)*$AH$22))+(((((E29/100)*$AJ$22)*$AN$22)*$AH$22)*Calculator!$G$3)-((((E29/100)*$AJ$22)*$AN$22)*$AH$22)+((((E29/100)*$AJ$23)*$AH$23)),IF(Calculator!$O$6="SINGLEBAND A",SUM((((E29/100)*$AJ$22)*$AH$22))+(((((E29/100)*$AJ$22)*$AN$22)*$AH$22)*Calculator!$G$5)-((((E29/100)*$AJ$22)*$AN$22)*$AH$22)+((((E29/100)*$AJ$23)*$AH$23)),IF(Calculator!$O$6="SINGLEBAND B",SUM((((E29/100)*$AJ$22)*$AH$22))+(((((E29/100)*$AJ$22)*$AN$22)*$AH$22)*Calculator!$G$6)-((((E29/100)*$AJ$22)*$AN$22)*$AH$22)+((((E29/100)*$AJ$23)*$AH$23)),IF(Calculator!$O$6="SINGLEBAND C",SUM((((E29/100)*$AJ$22)*$AH$22))+(((((E29/100)*$AJ$22)*$AN$22)*$AH$22)*Calculator!$G$7)-((((E29/100)*$AJ$22)*$AN$22)*$AH$22)+((((E29/100)*$AJ$23)*$AH$23)),IF(Calculator!$O$6="SINGLEBAND D",SUM((((E29/100)*$AJ$22)*$AH$22))+(((((E29/100)*$AJ$22)*$AN$22)*$AH$22)*Calculator!$G$8)-((((E29/100)*$AJ$22)*$AN$22)*$AH$22)+((((E29/100)*$AJ$23)*$AH$23)),IF(Calculator!$O$6="SINGLEURBANE",SUM((((E29/100)*$AJ$22)*$AH$22))+(((((E29/100)*$AJ$22)*$AN$22)*$AH$22)*Calculator!$G$9)-((((E29/100)*$AJ$22)*$AN$22)*$AH$22)+((((E29/100)*$AJ$23)*$AH$23)),IF(Calculator!$O$6="SINGLESILVERANOD",SUM((((E29/100)*$AJ$22)*$AH$22))+(((((E29/100)*$AJ$22)*$AN$22)*$AH$22)*Calculator!$G$10)-((((E29/100)*$AJ$22)*$AN$22)*$AH$22)+((((E29/100)*$AJ$23)*$AH$23)),IF(Calculator!$O$6="SINGLEANOD",SUM((((E29/100)*$AJ$22)*$AH$22))+(((((E29/100)*$AJ$22)*$AN$22)*$AH$22)*Calculator!$G$11)-((((E29/100)*$AJ$22)*$AN$22)*$AH$22)+((((E29/100)*$AJ$23)*$AH$23)),IF(Calculator!$O$6="DUALBASE",SUM((((E29/100)*$AJ$22)*$AH$22))+(((((E29/100)*$AJ$22)*$AN$22)*$AH$22)*Calculator!$G$12)-((((E29/100)*$AJ$22)*$AN$22)*$AH$22)+((((E29/100)*$AJ$23)*$AH$23)),IF(Calculator!$O$6="DUALELEMENTS",SUM((((E29/100)*$AJ$22)*$AH$22))+(((((E29/100)*$AJ$22)*$AN$22)*$AH$22)*Calculator!$G$13)-((((E29/100)*$AJ$22)*$AN$22)*$AH$22)+((((E29/100)*$AJ$23)*$AH$23)),IF(Calculator!$O$6="DUALSPECTRUM",SUM((((E29/100)*$AJ$22)*$AH$22))+(((((E29/100)*$AJ$22)*$AN$22)*$AH$22)*Calculator!$G$15)-((((E29/100)*$AJ$22)*$AN$22)*$AH$22)+((((E29/100)*$AJ$23)*$AH$23)),IF(Calculator!$O$6="DUALHOMESTEAD",SUM((((E29/100)*$AJ$22)*$AH$22))+(((((E29/100)*$AJ$22)*$AN$22)*$AH$22)*Calculator!$G$14)-((((E29/100)*$AJ$22)*$AN$22)*$AH$22)+((((E29/100)*$AJ$23)*$AH$23)),IF(Calculator!$O$6="DUALBAND A",SUM((((E29/100)*$AJ$22)*$AH$22))+(((((E29/100)*$AJ$22)*$AN$22)*$AH$22)*Calculator!$G$16)-((((E29/100)*$AJ$22)*$AN$22)*$AH$22)+((((E29/100)*$AJ$23)*$AH$23)),IF(Calculator!$O$6="DUALBAND B",SUM((((E29/100)*$AJ$22)*$AH$22))+(((((E29/100)*$AJ$22)*$AN$22)*$AH$22)*Calculator!$G$17)-((((E29/100)*$AJ$22)*$AN$22)*$AH$22)+((((E29/100)*$AJ$23)*$AH$23)),IF(Calculator!$O$6="DUALBAND C",SUM((((E29/100)*$AJ$22)*$AH$22))+(((((E29/100)*$AJ$22)*$AN$22)*$AH$22)*Calculator!$G$18)-((((E29/100)*$AJ$22)*$AN$22)*$AH$22)+((((E29/100)*$AJ$23)*$AH$23)),IF(Calculator!$O$6="DUALBAND D",SUM((((E29/100)*$AJ$22)*$AH$22))+(((((E29/100)*$AJ$22)*$AN$22)*$AH$22)*Calculator!$G$19)-((((E29/100)*$AJ$22)*$AN$22)*$AH$22)+((((E29/100)*$AJ$23)*$AH$23)),IF(Calculator!$O$6="DUALURBANE",SUM((((E29/100)*$AJ$22)*$AH$22))+(((((E29/100)*$AJ$22)*$AN$22)*$AH$22)*Calculator!$G$20)-((((E29/100)*$AJ$22)*$AN$22)*$AH$22)+((((E29/100)*$AJ$23)*$AH$23)),IF(Calculator!$O$6="DUALSILVERANOD",SUM((((E29/100)*$AJ$22)*$AH$22))+(((((E29/100)*$AJ$22)*$AN$22)*$AH$22)*Calculator!$G$21)-((((E29/100)*$AJ$22)*$AN$22)*$AH$22)+((((E29/100)*$AJ$23)*$AH$23)),IF(Calculator!$O$6="DUALANOD",SUM((((E29/100)*$AJ$22)*$AH$22))+(((((E29/100)*$AJ$22)*$AN$22)*$AH$22)*Calculator!$G$22)-((((E29/100)*$AJ$22)*$AN$22)*$AH$22)+((((E29/100)*$AJ$23)*$AH$23))))))))))))))))))))))))</f>
        <v>275.1334404937744</v>
      </c>
      <c r="U29" s="2">
        <f>IF(Calculator!$O$6="SINGLEBASE",SUM((((F29/100)*$AJ$22)*$AH$22))+((((F29/100)*$AJ$23)*$AH$23)),IF(Calculator!$O$6="SINGLEELEMENTS",SUM((((F29/100)*$AJ$22)*$AH$22))+(((((F29/100)*$AJ$22)*$AN$22)*$AH$22)*Calculator!$G$2)-((((F29/100)*$AJ$22)*$AN$22)*$AH$22)+((((F29/100)*$AJ$23)*$AH$23)),IF(Calculator!$O$6="SINGLESPECTRUM",SUM((((F29/100)*$AJ$22)*$AH$22))+(((((F29/100)*$AJ$22)*$AN$22)*$AH$22)*Calculator!$G$4)-((((F29/100)*$AJ$22)*$AN$22)*$AH$22)+((((F29/100)*$AJ$23)*$AH$23)),IF(Calculator!$O$6="SINGLEHOMESTEAD",SUM((((F29/100)*$AJ$22)*$AH$22))+(((((F29/100)*$AJ$22)*$AN$22)*$AH$22)*Calculator!$G$3)-((((F29/100)*$AJ$22)*$AN$22)*$AH$22)+((((F29/100)*$AJ$23)*$AH$23)),IF(Calculator!$O$6="SINGLEBAND A",SUM((((F29/100)*$AJ$22)*$AH$22))+(((((F29/100)*$AJ$22)*$AN$22)*$AH$22)*Calculator!$G$5)-((((F29/100)*$AJ$22)*$AN$22)*$AH$22)+((((F29/100)*$AJ$23)*$AH$23)),IF(Calculator!$O$6="SINGLEBAND B",SUM((((F29/100)*$AJ$22)*$AH$22))+(((((F29/100)*$AJ$22)*$AN$22)*$AH$22)*Calculator!$G$6)-((((F29/100)*$AJ$22)*$AN$22)*$AH$22)+((((F29/100)*$AJ$23)*$AH$23)),IF(Calculator!$O$6="SINGLEBAND C",SUM((((F29/100)*$AJ$22)*$AH$22))+(((((F29/100)*$AJ$22)*$AN$22)*$AH$22)*Calculator!$G$7)-((((F29/100)*$AJ$22)*$AN$22)*$AH$22)+((((F29/100)*$AJ$23)*$AH$23)),IF(Calculator!$O$6="SINGLEBAND D",SUM((((F29/100)*$AJ$22)*$AH$22))+(((((F29/100)*$AJ$22)*$AN$22)*$AH$22)*Calculator!$G$8)-((((F29/100)*$AJ$22)*$AN$22)*$AH$22)+((((F29/100)*$AJ$23)*$AH$23)),IF(Calculator!$O$6="SINGLEURBANE",SUM((((F29/100)*$AJ$22)*$AH$22))+(((((F29/100)*$AJ$22)*$AN$22)*$AH$22)*Calculator!$G$9)-((((F29/100)*$AJ$22)*$AN$22)*$AH$22)+((((F29/100)*$AJ$23)*$AH$23)),IF(Calculator!$O$6="SINGLESILVERANOD",SUM((((F29/100)*$AJ$22)*$AH$22))+(((((F29/100)*$AJ$22)*$AN$22)*$AH$22)*Calculator!$G$10)-((((F29/100)*$AJ$22)*$AN$22)*$AH$22)+((((F29/100)*$AJ$23)*$AH$23)),IF(Calculator!$O$6="SINGLEANOD",SUM((((F29/100)*$AJ$22)*$AH$22))+(((((F29/100)*$AJ$22)*$AN$22)*$AH$22)*Calculator!$G$11)-((((F29/100)*$AJ$22)*$AN$22)*$AH$22)+((((F29/100)*$AJ$23)*$AH$23)),IF(Calculator!$O$6="DUALBASE",SUM((((F29/100)*$AJ$22)*$AH$22))+(((((F29/100)*$AJ$22)*$AN$22)*$AH$22)*Calculator!$G$12)-((((F29/100)*$AJ$22)*$AN$22)*$AH$22)+((((F29/100)*$AJ$23)*$AH$23)),IF(Calculator!$O$6="DUALELEMENTS",SUM((((F29/100)*$AJ$22)*$AH$22))+(((((F29/100)*$AJ$22)*$AN$22)*$AH$22)*Calculator!$G$13)-((((F29/100)*$AJ$22)*$AN$22)*$AH$22)+((((F29/100)*$AJ$23)*$AH$23)),IF(Calculator!$O$6="DUALSPECTRUM",SUM((((F29/100)*$AJ$22)*$AH$22))+(((((F29/100)*$AJ$22)*$AN$22)*$AH$22)*Calculator!$G$15)-((((F29/100)*$AJ$22)*$AN$22)*$AH$22)+((((F29/100)*$AJ$23)*$AH$23)),IF(Calculator!$O$6="DUALHOMESTEAD",SUM((((F29/100)*$AJ$22)*$AH$22))+(((((F29/100)*$AJ$22)*$AN$22)*$AH$22)*Calculator!$G$14)-((((F29/100)*$AJ$22)*$AN$22)*$AH$22)+((((F29/100)*$AJ$23)*$AH$23)),IF(Calculator!$O$6="DUALBAND A",SUM((((F29/100)*$AJ$22)*$AH$22))+(((((F29/100)*$AJ$22)*$AN$22)*$AH$22)*Calculator!$G$16)-((((F29/100)*$AJ$22)*$AN$22)*$AH$22)+((((F29/100)*$AJ$23)*$AH$23)),IF(Calculator!$O$6="DUALBAND B",SUM((((F29/100)*$AJ$22)*$AH$22))+(((((F29/100)*$AJ$22)*$AN$22)*$AH$22)*Calculator!$G$17)-((((F29/100)*$AJ$22)*$AN$22)*$AH$22)+((((F29/100)*$AJ$23)*$AH$23)),IF(Calculator!$O$6="DUALBAND C",SUM((((F29/100)*$AJ$22)*$AH$22))+(((((F29/100)*$AJ$22)*$AN$22)*$AH$22)*Calculator!$G$18)-((((F29/100)*$AJ$22)*$AN$22)*$AH$22)+((((F29/100)*$AJ$23)*$AH$23)),IF(Calculator!$O$6="DUALBAND D",SUM((((F29/100)*$AJ$22)*$AH$22))+(((((F29/100)*$AJ$22)*$AN$22)*$AH$22)*Calculator!$G$19)-((((F29/100)*$AJ$22)*$AN$22)*$AH$22)+((((F29/100)*$AJ$23)*$AH$23)),IF(Calculator!$O$6="DUALURBANE",SUM((((F29/100)*$AJ$22)*$AH$22))+(((((F29/100)*$AJ$22)*$AN$22)*$AH$22)*Calculator!$G$20)-((((F29/100)*$AJ$22)*$AN$22)*$AH$22)+((((F29/100)*$AJ$23)*$AH$23)),IF(Calculator!$O$6="DUALSILVERANOD",SUM((((F29/100)*$AJ$22)*$AH$22))+(((((F29/100)*$AJ$22)*$AN$22)*$AH$22)*Calculator!$G$21)-((((F29/100)*$AJ$22)*$AN$22)*$AH$22)+((((F29/100)*$AJ$23)*$AH$23)),IF(Calculator!$O$6="DUALANOD",SUM((((F29/100)*$AJ$22)*$AH$22))+(((((F29/100)*$AJ$22)*$AN$22)*$AH$22)*Calculator!$G$22)-((((F29/100)*$AJ$22)*$AN$22)*$AH$22)+((((F29/100)*$AJ$23)*$AH$23))))))))))))))))))))))))</f>
        <v>279.135175</v>
      </c>
      <c r="V29" s="2">
        <f>IF(Calculator!$O$6="SINGLEBASE",SUM((((G29/100)*$AJ$22)*$AH$22))+((((G29/100)*$AJ$23)*$AH$23)),IF(Calculator!$O$6="SINGLEELEMENTS",SUM((((G29/100)*$AJ$22)*$AH$22))+(((((G29/100)*$AJ$22)*$AN$22)*$AH$22)*Calculator!$G$2)-((((G29/100)*$AJ$22)*$AN$22)*$AH$22)+((((G29/100)*$AJ$23)*$AH$23)),IF(Calculator!$O$6="SINGLESPECTRUM",SUM((((G29/100)*$AJ$22)*$AH$22))+(((((G29/100)*$AJ$22)*$AN$22)*$AH$22)*Calculator!$G$4)-((((G29/100)*$AJ$22)*$AN$22)*$AH$22)+((((G29/100)*$AJ$23)*$AH$23)),IF(Calculator!$O$6="SINGLEHOMESTEAD",SUM((((G29/100)*$AJ$22)*$AH$22))+(((((G29/100)*$AJ$22)*$AN$22)*$AH$22)*Calculator!$G$3)-((((G29/100)*$AJ$22)*$AN$22)*$AH$22)+((((G29/100)*$AJ$23)*$AH$23)),IF(Calculator!$O$6="SINGLEBAND A",SUM((((G29/100)*$AJ$22)*$AH$22))+(((((G29/100)*$AJ$22)*$AN$22)*$AH$22)*Calculator!$G$5)-((((G29/100)*$AJ$22)*$AN$22)*$AH$22)+((((G29/100)*$AJ$23)*$AH$23)),IF(Calculator!$O$6="SINGLEBAND B",SUM((((G29/100)*$AJ$22)*$AH$22))+(((((G29/100)*$AJ$22)*$AN$22)*$AH$22)*Calculator!$G$6)-((((G29/100)*$AJ$22)*$AN$22)*$AH$22)+((((G29/100)*$AJ$23)*$AH$23)),IF(Calculator!$O$6="SINGLEBAND C",SUM((((G29/100)*$AJ$22)*$AH$22))+(((((G29/100)*$AJ$22)*$AN$22)*$AH$22)*Calculator!$G$7)-((((G29/100)*$AJ$22)*$AN$22)*$AH$22)+((((G29/100)*$AJ$23)*$AH$23)),IF(Calculator!$O$6="SINGLEBAND D",SUM((((G29/100)*$AJ$22)*$AH$22))+(((((G29/100)*$AJ$22)*$AN$22)*$AH$22)*Calculator!$G$8)-((((G29/100)*$AJ$22)*$AN$22)*$AH$22)+((((G29/100)*$AJ$23)*$AH$23)),IF(Calculator!$O$6="SINGLEURBANE",SUM((((G29/100)*$AJ$22)*$AH$22))+(((((G29/100)*$AJ$22)*$AN$22)*$AH$22)*Calculator!$G$9)-((((G29/100)*$AJ$22)*$AN$22)*$AH$22)+((((G29/100)*$AJ$23)*$AH$23)),IF(Calculator!$O$6="SINGLESILVERANOD",SUM((((G29/100)*$AJ$22)*$AH$22))+(((((G29/100)*$AJ$22)*$AN$22)*$AH$22)*Calculator!$G$10)-((((G29/100)*$AJ$22)*$AN$22)*$AH$22)+((((G29/100)*$AJ$23)*$AH$23)),IF(Calculator!$O$6="SINGLEANOD",SUM((((G29/100)*$AJ$22)*$AH$22))+(((((G29/100)*$AJ$22)*$AN$22)*$AH$22)*Calculator!$G$11)-((((G29/100)*$AJ$22)*$AN$22)*$AH$22)+((((G29/100)*$AJ$23)*$AH$23)),IF(Calculator!$O$6="DUALBASE",SUM((((G29/100)*$AJ$22)*$AH$22))+(((((G29/100)*$AJ$22)*$AN$22)*$AH$22)*Calculator!$G$12)-((((G29/100)*$AJ$22)*$AN$22)*$AH$22)+((((G29/100)*$AJ$23)*$AH$23)),IF(Calculator!$O$6="DUALELEMENTS",SUM((((G29/100)*$AJ$22)*$AH$22))+(((((G29/100)*$AJ$22)*$AN$22)*$AH$22)*Calculator!$G$13)-((((G29/100)*$AJ$22)*$AN$22)*$AH$22)+((((G29/100)*$AJ$23)*$AH$23)),IF(Calculator!$O$6="DUALSPECTRUM",SUM((((G29/100)*$AJ$22)*$AH$22))+(((((G29/100)*$AJ$22)*$AN$22)*$AH$22)*Calculator!$G$15)-((((G29/100)*$AJ$22)*$AN$22)*$AH$22)+((((G29/100)*$AJ$23)*$AH$23)),IF(Calculator!$O$6="DUALHOMESTEAD",SUM((((G29/100)*$AJ$22)*$AH$22))+(((((G29/100)*$AJ$22)*$AN$22)*$AH$22)*Calculator!$G$14)-((((G29/100)*$AJ$22)*$AN$22)*$AH$22)+((((G29/100)*$AJ$23)*$AH$23)),IF(Calculator!$O$6="DUALBAND A",SUM((((G29/100)*$AJ$22)*$AH$22))+(((((G29/100)*$AJ$22)*$AN$22)*$AH$22)*Calculator!$G$16)-((((G29/100)*$AJ$22)*$AN$22)*$AH$22)+((((G29/100)*$AJ$23)*$AH$23)),IF(Calculator!$O$6="DUALBAND B",SUM((((G29/100)*$AJ$22)*$AH$22))+(((((G29/100)*$AJ$22)*$AN$22)*$AH$22)*Calculator!$G$17)-((((G29/100)*$AJ$22)*$AN$22)*$AH$22)+((((G29/100)*$AJ$23)*$AH$23)),IF(Calculator!$O$6="DUALBAND C",SUM((((G29/100)*$AJ$22)*$AH$22))+(((((G29/100)*$AJ$22)*$AN$22)*$AH$22)*Calculator!$G$18)-((((G29/100)*$AJ$22)*$AN$22)*$AH$22)+((((G29/100)*$AJ$23)*$AH$23)),IF(Calculator!$O$6="DUALBAND D",SUM((((G29/100)*$AJ$22)*$AH$22))+(((((G29/100)*$AJ$22)*$AN$22)*$AH$22)*Calculator!$G$19)-((((G29/100)*$AJ$22)*$AN$22)*$AH$22)+((((G29/100)*$AJ$23)*$AH$23)),IF(Calculator!$O$6="DUALURBANE",SUM((((G29/100)*$AJ$22)*$AH$22))+(((((G29/100)*$AJ$22)*$AN$22)*$AH$22)*Calculator!$G$20)-((((G29/100)*$AJ$22)*$AN$22)*$AH$22)+((((G29/100)*$AJ$23)*$AH$23)),IF(Calculator!$O$6="DUALSILVERANOD",SUM((((G29/100)*$AJ$22)*$AH$22))+(((((G29/100)*$AJ$22)*$AN$22)*$AH$22)*Calculator!$G$21)-((((G29/100)*$AJ$22)*$AN$22)*$AH$22)+((((G29/100)*$AJ$23)*$AH$23)),IF(Calculator!$O$6="DUALANOD",SUM((((G29/100)*$AJ$22)*$AH$22))+(((((G29/100)*$AJ$22)*$AN$22)*$AH$22)*Calculator!$G$22)-((((G29/100)*$AJ$22)*$AN$22)*$AH$22)+((((G29/100)*$AJ$23)*$AH$23))))))))))))))))))))))))</f>
        <v>283.13690950622549</v>
      </c>
      <c r="W29" s="2">
        <f>IF(Calculator!$O$6="SINGLEBASE",SUM((((H29/100)*$AJ$22)*$AH$22))+((((H29/100)*$AJ$23)*$AH$23)),IF(Calculator!$O$6="SINGLEELEMENTS",SUM((((H29/100)*$AJ$22)*$AH$22))+(((((H29/100)*$AJ$22)*$AN$22)*$AH$22)*Calculator!$G$2)-((((H29/100)*$AJ$22)*$AN$22)*$AH$22)+((((H29/100)*$AJ$23)*$AH$23)),IF(Calculator!$O$6="SINGLESPECTRUM",SUM((((H29/100)*$AJ$22)*$AH$22))+(((((H29/100)*$AJ$22)*$AN$22)*$AH$22)*Calculator!$G$4)-((((H29/100)*$AJ$22)*$AN$22)*$AH$22)+((((H29/100)*$AJ$23)*$AH$23)),IF(Calculator!$O$6="SINGLEHOMESTEAD",SUM((((H29/100)*$AJ$22)*$AH$22))+(((((H29/100)*$AJ$22)*$AN$22)*$AH$22)*Calculator!$G$3)-((((H29/100)*$AJ$22)*$AN$22)*$AH$22)+((((H29/100)*$AJ$23)*$AH$23)),IF(Calculator!$O$6="SINGLEBAND A",SUM((((H29/100)*$AJ$22)*$AH$22))+(((((H29/100)*$AJ$22)*$AN$22)*$AH$22)*Calculator!$G$5)-((((H29/100)*$AJ$22)*$AN$22)*$AH$22)+((((H29/100)*$AJ$23)*$AH$23)),IF(Calculator!$O$6="SINGLEBAND B",SUM((((H29/100)*$AJ$22)*$AH$22))+(((((H29/100)*$AJ$22)*$AN$22)*$AH$22)*Calculator!$G$6)-((((H29/100)*$AJ$22)*$AN$22)*$AH$22)+((((H29/100)*$AJ$23)*$AH$23)),IF(Calculator!$O$6="SINGLEBAND C",SUM((((H29/100)*$AJ$22)*$AH$22))+(((((H29/100)*$AJ$22)*$AN$22)*$AH$22)*Calculator!$G$7)-((((H29/100)*$AJ$22)*$AN$22)*$AH$22)+((((H29/100)*$AJ$23)*$AH$23)),IF(Calculator!$O$6="SINGLEBAND D",SUM((((H29/100)*$AJ$22)*$AH$22))+(((((H29/100)*$AJ$22)*$AN$22)*$AH$22)*Calculator!$G$8)-((((H29/100)*$AJ$22)*$AN$22)*$AH$22)+((((H29/100)*$AJ$23)*$AH$23)),IF(Calculator!$O$6="SINGLEURBANE",SUM((((H29/100)*$AJ$22)*$AH$22))+(((((H29/100)*$AJ$22)*$AN$22)*$AH$22)*Calculator!$G$9)-((((H29/100)*$AJ$22)*$AN$22)*$AH$22)+((((H29/100)*$AJ$23)*$AH$23)),IF(Calculator!$O$6="SINGLESILVERANOD",SUM((((H29/100)*$AJ$22)*$AH$22))+(((((H29/100)*$AJ$22)*$AN$22)*$AH$22)*Calculator!$G$10)-((((H29/100)*$AJ$22)*$AN$22)*$AH$22)+((((H29/100)*$AJ$23)*$AH$23)),IF(Calculator!$O$6="SINGLEANOD",SUM((((H29/100)*$AJ$22)*$AH$22))+(((((H29/100)*$AJ$22)*$AN$22)*$AH$22)*Calculator!$G$11)-((((H29/100)*$AJ$22)*$AN$22)*$AH$22)+((((H29/100)*$AJ$23)*$AH$23)),IF(Calculator!$O$6="DUALBASE",SUM((((H29/100)*$AJ$22)*$AH$22))+(((((H29/100)*$AJ$22)*$AN$22)*$AH$22)*Calculator!$G$12)-((((H29/100)*$AJ$22)*$AN$22)*$AH$22)+((((H29/100)*$AJ$23)*$AH$23)),IF(Calculator!$O$6="DUALELEMENTS",SUM((((H29/100)*$AJ$22)*$AH$22))+(((((H29/100)*$AJ$22)*$AN$22)*$AH$22)*Calculator!$G$13)-((((H29/100)*$AJ$22)*$AN$22)*$AH$22)+((((H29/100)*$AJ$23)*$AH$23)),IF(Calculator!$O$6="DUALSPECTRUM",SUM((((H29/100)*$AJ$22)*$AH$22))+(((((H29/100)*$AJ$22)*$AN$22)*$AH$22)*Calculator!$G$15)-((((H29/100)*$AJ$22)*$AN$22)*$AH$22)+((((H29/100)*$AJ$23)*$AH$23)),IF(Calculator!$O$6="DUALHOMESTEAD",SUM((((H29/100)*$AJ$22)*$AH$22))+(((((H29/100)*$AJ$22)*$AN$22)*$AH$22)*Calculator!$G$14)-((((H29/100)*$AJ$22)*$AN$22)*$AH$22)+((((H29/100)*$AJ$23)*$AH$23)),IF(Calculator!$O$6="DUALBAND A",SUM((((H29/100)*$AJ$22)*$AH$22))+(((((H29/100)*$AJ$22)*$AN$22)*$AH$22)*Calculator!$G$16)-((((H29/100)*$AJ$22)*$AN$22)*$AH$22)+((((H29/100)*$AJ$23)*$AH$23)),IF(Calculator!$O$6="DUALBAND B",SUM((((H29/100)*$AJ$22)*$AH$22))+(((((H29/100)*$AJ$22)*$AN$22)*$AH$22)*Calculator!$G$17)-((((H29/100)*$AJ$22)*$AN$22)*$AH$22)+((((H29/100)*$AJ$23)*$AH$23)),IF(Calculator!$O$6="DUALBAND C",SUM((((H29/100)*$AJ$22)*$AH$22))+(((((H29/100)*$AJ$22)*$AN$22)*$AH$22)*Calculator!$G$18)-((((H29/100)*$AJ$22)*$AN$22)*$AH$22)+((((H29/100)*$AJ$23)*$AH$23)),IF(Calculator!$O$6="DUALBAND D",SUM((((H29/100)*$AJ$22)*$AH$22))+(((((H29/100)*$AJ$22)*$AN$22)*$AH$22)*Calculator!$G$19)-((((H29/100)*$AJ$22)*$AN$22)*$AH$22)+((((H29/100)*$AJ$23)*$AH$23)),IF(Calculator!$O$6="DUALURBANE",SUM((((H29/100)*$AJ$22)*$AH$22))+(((((H29/100)*$AJ$22)*$AN$22)*$AH$22)*Calculator!$G$20)-((((H29/100)*$AJ$22)*$AN$22)*$AH$22)+((((H29/100)*$AJ$23)*$AH$23)),IF(Calculator!$O$6="DUALSILVERANOD",SUM((((H29/100)*$AJ$22)*$AH$22))+(((((H29/100)*$AJ$22)*$AN$22)*$AH$22)*Calculator!$G$21)-((((H29/100)*$AJ$22)*$AN$22)*$AH$22)+((((H29/100)*$AJ$23)*$AH$23)),IF(Calculator!$O$6="DUALANOD",SUM((((H29/100)*$AJ$22)*$AH$22))+(((((H29/100)*$AJ$22)*$AN$22)*$AH$22)*Calculator!$G$22)-((((H29/100)*$AJ$22)*$AN$22)*$AH$22)+((((H29/100)*$AJ$23)*$AH$23))))))))))))))))))))))))</f>
        <v>287.13861786193843</v>
      </c>
      <c r="X29" s="2">
        <f>IF(Calculator!$O$6="SINGLEBASE",SUM((((I29/100)*$AJ$22)*$AH$22))+((((I29/100)*$AJ$23)*$AH$23)),IF(Calculator!$O$6="SINGLEELEMENTS",SUM((((I29/100)*$AJ$22)*$AH$22))+(((((I29/100)*$AJ$22)*$AN$22)*$AH$22)*Calculator!$G$2)-((((I29/100)*$AJ$22)*$AN$22)*$AH$22)+((((I29/100)*$AJ$23)*$AH$23)),IF(Calculator!$O$6="SINGLESPECTRUM",SUM((((I29/100)*$AJ$22)*$AH$22))+(((((I29/100)*$AJ$22)*$AN$22)*$AH$22)*Calculator!$G$4)-((((I29/100)*$AJ$22)*$AN$22)*$AH$22)+((((I29/100)*$AJ$23)*$AH$23)),IF(Calculator!$O$6="SINGLEHOMESTEAD",SUM((((I29/100)*$AJ$22)*$AH$22))+(((((I29/100)*$AJ$22)*$AN$22)*$AH$22)*Calculator!$G$3)-((((I29/100)*$AJ$22)*$AN$22)*$AH$22)+((((I29/100)*$AJ$23)*$AH$23)),IF(Calculator!$O$6="SINGLEBAND A",SUM((((I29/100)*$AJ$22)*$AH$22))+(((((I29/100)*$AJ$22)*$AN$22)*$AH$22)*Calculator!$G$5)-((((I29/100)*$AJ$22)*$AN$22)*$AH$22)+((((I29/100)*$AJ$23)*$AH$23)),IF(Calculator!$O$6="SINGLEBAND B",SUM((((I29/100)*$AJ$22)*$AH$22))+(((((I29/100)*$AJ$22)*$AN$22)*$AH$22)*Calculator!$G$6)-((((I29/100)*$AJ$22)*$AN$22)*$AH$22)+((((I29/100)*$AJ$23)*$AH$23)),IF(Calculator!$O$6="SINGLEBAND C",SUM((((I29/100)*$AJ$22)*$AH$22))+(((((I29/100)*$AJ$22)*$AN$22)*$AH$22)*Calculator!$G$7)-((((I29/100)*$AJ$22)*$AN$22)*$AH$22)+((((I29/100)*$AJ$23)*$AH$23)),IF(Calculator!$O$6="SINGLEBAND D",SUM((((I29/100)*$AJ$22)*$AH$22))+(((((I29/100)*$AJ$22)*$AN$22)*$AH$22)*Calculator!$G$8)-((((I29/100)*$AJ$22)*$AN$22)*$AH$22)+((((I29/100)*$AJ$23)*$AH$23)),IF(Calculator!$O$6="SINGLEURBANE",SUM((((I29/100)*$AJ$22)*$AH$22))+(((((I29/100)*$AJ$22)*$AN$22)*$AH$22)*Calculator!$G$9)-((((I29/100)*$AJ$22)*$AN$22)*$AH$22)+((((I29/100)*$AJ$23)*$AH$23)),IF(Calculator!$O$6="SINGLESILVERANOD",SUM((((I29/100)*$AJ$22)*$AH$22))+(((((I29/100)*$AJ$22)*$AN$22)*$AH$22)*Calculator!$G$10)-((((I29/100)*$AJ$22)*$AN$22)*$AH$22)+((((I29/100)*$AJ$23)*$AH$23)),IF(Calculator!$O$6="SINGLEANOD",SUM((((I29/100)*$AJ$22)*$AH$22))+(((((I29/100)*$AJ$22)*$AN$22)*$AH$22)*Calculator!$G$11)-((((I29/100)*$AJ$22)*$AN$22)*$AH$22)+((((I29/100)*$AJ$23)*$AH$23)),IF(Calculator!$O$6="DUALBASE",SUM((((I29/100)*$AJ$22)*$AH$22))+(((((I29/100)*$AJ$22)*$AN$22)*$AH$22)*Calculator!$G$12)-((((I29/100)*$AJ$22)*$AN$22)*$AH$22)+((((I29/100)*$AJ$23)*$AH$23)),IF(Calculator!$O$6="DUALELEMENTS",SUM((((I29/100)*$AJ$22)*$AH$22))+(((((I29/100)*$AJ$22)*$AN$22)*$AH$22)*Calculator!$G$13)-((((I29/100)*$AJ$22)*$AN$22)*$AH$22)+((((I29/100)*$AJ$23)*$AH$23)),IF(Calculator!$O$6="DUALSPECTRUM",SUM((((I29/100)*$AJ$22)*$AH$22))+(((((I29/100)*$AJ$22)*$AN$22)*$AH$22)*Calculator!$G$15)-((((I29/100)*$AJ$22)*$AN$22)*$AH$22)+((((I29/100)*$AJ$23)*$AH$23)),IF(Calculator!$O$6="DUALHOMESTEAD",SUM((((I29/100)*$AJ$22)*$AH$22))+(((((I29/100)*$AJ$22)*$AN$22)*$AH$22)*Calculator!$G$14)-((((I29/100)*$AJ$22)*$AN$22)*$AH$22)+((((I29/100)*$AJ$23)*$AH$23)),IF(Calculator!$O$6="DUALBAND A",SUM((((I29/100)*$AJ$22)*$AH$22))+(((((I29/100)*$AJ$22)*$AN$22)*$AH$22)*Calculator!$G$16)-((((I29/100)*$AJ$22)*$AN$22)*$AH$22)+((((I29/100)*$AJ$23)*$AH$23)),IF(Calculator!$O$6="DUALBAND B",SUM((((I29/100)*$AJ$22)*$AH$22))+(((((I29/100)*$AJ$22)*$AN$22)*$AH$22)*Calculator!$G$17)-((((I29/100)*$AJ$22)*$AN$22)*$AH$22)+((((I29/100)*$AJ$23)*$AH$23)),IF(Calculator!$O$6="DUALBAND C",SUM((((I29/100)*$AJ$22)*$AH$22))+(((((I29/100)*$AJ$22)*$AN$22)*$AH$22)*Calculator!$G$18)-((((I29/100)*$AJ$22)*$AN$22)*$AH$22)+((((I29/100)*$AJ$23)*$AH$23)),IF(Calculator!$O$6="DUALBAND D",SUM((((I29/100)*$AJ$22)*$AH$22))+(((((I29/100)*$AJ$22)*$AN$22)*$AH$22)*Calculator!$G$19)-((((I29/100)*$AJ$22)*$AN$22)*$AH$22)+((((I29/100)*$AJ$23)*$AH$23)),IF(Calculator!$O$6="DUALURBANE",SUM((((I29/100)*$AJ$22)*$AH$22))+(((((I29/100)*$AJ$22)*$AN$22)*$AH$22)*Calculator!$G$20)-((((I29/100)*$AJ$22)*$AN$22)*$AH$22)+((((I29/100)*$AJ$23)*$AH$23)),IF(Calculator!$O$6="DUALSILVERANOD",SUM((((I29/100)*$AJ$22)*$AH$22))+(((((I29/100)*$AJ$22)*$AN$22)*$AH$22)*Calculator!$G$21)-((((I29/100)*$AJ$22)*$AN$22)*$AH$22)+((((I29/100)*$AJ$23)*$AH$23)),IF(Calculator!$O$6="DUALANOD",SUM((((I29/100)*$AJ$22)*$AH$22))+(((((I29/100)*$AJ$22)*$AN$22)*$AH$22)*Calculator!$G$22)-((((I29/100)*$AJ$22)*$AN$22)*$AH$22)+((((I29/100)*$AJ$23)*$AH$23))))))))))))))))))))))))</f>
        <v>299.81217618408198</v>
      </c>
      <c r="Y29" s="2">
        <f>IF(Calculator!$O$6="SINGLEBASE",SUM((((J29/100)*$AJ$22)*$AH$22))+((((J29/100)*$AJ$23)*$AH$23)),IF(Calculator!$O$6="SINGLEELEMENTS",SUM((((J29/100)*$AJ$22)*$AH$22))+(((((J29/100)*$AJ$22)*$AN$22)*$AH$22)*Calculator!$G$2)-((((J29/100)*$AJ$22)*$AN$22)*$AH$22)+((((J29/100)*$AJ$23)*$AH$23)),IF(Calculator!$O$6="SINGLESPECTRUM",SUM((((J29/100)*$AJ$22)*$AH$22))+(((((J29/100)*$AJ$22)*$AN$22)*$AH$22)*Calculator!$G$4)-((((J29/100)*$AJ$22)*$AN$22)*$AH$22)+((((J29/100)*$AJ$23)*$AH$23)),IF(Calculator!$O$6="SINGLEHOMESTEAD",SUM((((J29/100)*$AJ$22)*$AH$22))+(((((J29/100)*$AJ$22)*$AN$22)*$AH$22)*Calculator!$G$3)-((((J29/100)*$AJ$22)*$AN$22)*$AH$22)+((((J29/100)*$AJ$23)*$AH$23)),IF(Calculator!$O$6="SINGLEBAND A",SUM((((J29/100)*$AJ$22)*$AH$22))+(((((J29/100)*$AJ$22)*$AN$22)*$AH$22)*Calculator!$G$5)-((((J29/100)*$AJ$22)*$AN$22)*$AH$22)+((((J29/100)*$AJ$23)*$AH$23)),IF(Calculator!$O$6="SINGLEBAND B",SUM((((J29/100)*$AJ$22)*$AH$22))+(((((J29/100)*$AJ$22)*$AN$22)*$AH$22)*Calculator!$G$6)-((((J29/100)*$AJ$22)*$AN$22)*$AH$22)+((((J29/100)*$AJ$23)*$AH$23)),IF(Calculator!$O$6="SINGLEBAND C",SUM((((J29/100)*$AJ$22)*$AH$22))+(((((J29/100)*$AJ$22)*$AN$22)*$AH$22)*Calculator!$G$7)-((((J29/100)*$AJ$22)*$AN$22)*$AH$22)+((((J29/100)*$AJ$23)*$AH$23)),IF(Calculator!$O$6="SINGLEBAND D",SUM((((J29/100)*$AJ$22)*$AH$22))+(((((J29/100)*$AJ$22)*$AN$22)*$AH$22)*Calculator!$G$8)-((((J29/100)*$AJ$22)*$AN$22)*$AH$22)+((((J29/100)*$AJ$23)*$AH$23)),IF(Calculator!$O$6="SINGLEURBANE",SUM((((J29/100)*$AJ$22)*$AH$22))+(((((J29/100)*$AJ$22)*$AN$22)*$AH$22)*Calculator!$G$9)-((((J29/100)*$AJ$22)*$AN$22)*$AH$22)+((((J29/100)*$AJ$23)*$AH$23)),IF(Calculator!$O$6="SINGLESILVERANOD",SUM((((J29/100)*$AJ$22)*$AH$22))+(((((J29/100)*$AJ$22)*$AN$22)*$AH$22)*Calculator!$G$10)-((((J29/100)*$AJ$22)*$AN$22)*$AH$22)+((((J29/100)*$AJ$23)*$AH$23)),IF(Calculator!$O$6="SINGLEANOD",SUM((((J29/100)*$AJ$22)*$AH$22))+(((((J29/100)*$AJ$22)*$AN$22)*$AH$22)*Calculator!$G$11)-((((J29/100)*$AJ$22)*$AN$22)*$AH$22)+((((J29/100)*$AJ$23)*$AH$23)),IF(Calculator!$O$6="DUALBASE",SUM((((J29/100)*$AJ$22)*$AH$22))+(((((J29/100)*$AJ$22)*$AN$22)*$AH$22)*Calculator!$G$12)-((((J29/100)*$AJ$22)*$AN$22)*$AH$22)+((((J29/100)*$AJ$23)*$AH$23)),IF(Calculator!$O$6="DUALELEMENTS",SUM((((J29/100)*$AJ$22)*$AH$22))+(((((J29/100)*$AJ$22)*$AN$22)*$AH$22)*Calculator!$G$13)-((((J29/100)*$AJ$22)*$AN$22)*$AH$22)+((((J29/100)*$AJ$23)*$AH$23)),IF(Calculator!$O$6="DUALSPECTRUM",SUM((((J29/100)*$AJ$22)*$AH$22))+(((((J29/100)*$AJ$22)*$AN$22)*$AH$22)*Calculator!$G$15)-((((J29/100)*$AJ$22)*$AN$22)*$AH$22)+((((J29/100)*$AJ$23)*$AH$23)),IF(Calculator!$O$6="DUALHOMESTEAD",SUM((((J29/100)*$AJ$22)*$AH$22))+(((((J29/100)*$AJ$22)*$AN$22)*$AH$22)*Calculator!$G$14)-((((J29/100)*$AJ$22)*$AN$22)*$AH$22)+((((J29/100)*$AJ$23)*$AH$23)),IF(Calculator!$O$6="DUALBAND A",SUM((((J29/100)*$AJ$22)*$AH$22))+(((((J29/100)*$AJ$22)*$AN$22)*$AH$22)*Calculator!$G$16)-((((J29/100)*$AJ$22)*$AN$22)*$AH$22)+((((J29/100)*$AJ$23)*$AH$23)),IF(Calculator!$O$6="DUALBAND B",SUM((((J29/100)*$AJ$22)*$AH$22))+(((((J29/100)*$AJ$22)*$AN$22)*$AH$22)*Calculator!$G$17)-((((J29/100)*$AJ$22)*$AN$22)*$AH$22)+((((J29/100)*$AJ$23)*$AH$23)),IF(Calculator!$O$6="DUALBAND C",SUM((((J29/100)*$AJ$22)*$AH$22))+(((((J29/100)*$AJ$22)*$AN$22)*$AH$22)*Calculator!$G$18)-((((J29/100)*$AJ$22)*$AN$22)*$AH$22)+((((J29/100)*$AJ$23)*$AH$23)),IF(Calculator!$O$6="DUALBAND D",SUM((((J29/100)*$AJ$22)*$AH$22))+(((((J29/100)*$AJ$22)*$AN$22)*$AH$22)*Calculator!$G$19)-((((J29/100)*$AJ$22)*$AN$22)*$AH$22)+((((J29/100)*$AJ$23)*$AH$23)),IF(Calculator!$O$6="DUALURBANE",SUM((((J29/100)*$AJ$22)*$AH$22))+(((((J29/100)*$AJ$22)*$AN$22)*$AH$22)*Calculator!$G$20)-((((J29/100)*$AJ$22)*$AN$22)*$AH$22)+((((J29/100)*$AJ$23)*$AH$23)),IF(Calculator!$O$6="DUALSILVERANOD",SUM((((J29/100)*$AJ$22)*$AH$22))+(((((J29/100)*$AJ$22)*$AN$22)*$AH$22)*Calculator!$G$21)-((((J29/100)*$AJ$22)*$AN$22)*$AH$22)+((((J29/100)*$AJ$23)*$AH$23)),IF(Calculator!$O$6="DUALANOD",SUM((((J29/100)*$AJ$22)*$AH$22))+(((((J29/100)*$AJ$22)*$AN$22)*$AH$22)*Calculator!$G$22)-((((J29/100)*$AJ$22)*$AN$22)*$AH$22)+((((J29/100)*$AJ$23)*$AH$23))))))))))))))))))))))))</f>
        <v>303.81388453979486</v>
      </c>
      <c r="Z29" s="2">
        <f>IF(Calculator!$O$6="SINGLEBASE",SUM((((K29/100)*$AJ$22)*$AH$22))+((((K29/100)*$AJ$23)*$AH$23)),IF(Calculator!$O$6="SINGLEELEMENTS",SUM((((K29/100)*$AJ$22)*$AH$22))+(((((K29/100)*$AJ$22)*$AN$22)*$AH$22)*Calculator!$G$2)-((((K29/100)*$AJ$22)*$AN$22)*$AH$22)+((((K29/100)*$AJ$23)*$AH$23)),IF(Calculator!$O$6="SINGLESPECTRUM",SUM((((K29/100)*$AJ$22)*$AH$22))+(((((K29/100)*$AJ$22)*$AN$22)*$AH$22)*Calculator!$G$4)-((((K29/100)*$AJ$22)*$AN$22)*$AH$22)+((((K29/100)*$AJ$23)*$AH$23)),IF(Calculator!$O$6="SINGLEHOMESTEAD",SUM((((K29/100)*$AJ$22)*$AH$22))+(((((K29/100)*$AJ$22)*$AN$22)*$AH$22)*Calculator!$G$3)-((((K29/100)*$AJ$22)*$AN$22)*$AH$22)+((((K29/100)*$AJ$23)*$AH$23)),IF(Calculator!$O$6="SINGLEBAND A",SUM((((K29/100)*$AJ$22)*$AH$22))+(((((K29/100)*$AJ$22)*$AN$22)*$AH$22)*Calculator!$G$5)-((((K29/100)*$AJ$22)*$AN$22)*$AH$22)+((((K29/100)*$AJ$23)*$AH$23)),IF(Calculator!$O$6="SINGLEBAND B",SUM((((K29/100)*$AJ$22)*$AH$22))+(((((K29/100)*$AJ$22)*$AN$22)*$AH$22)*Calculator!$G$6)-((((K29/100)*$AJ$22)*$AN$22)*$AH$22)+((((K29/100)*$AJ$23)*$AH$23)),IF(Calculator!$O$6="SINGLEBAND C",SUM((((K29/100)*$AJ$22)*$AH$22))+(((((K29/100)*$AJ$22)*$AN$22)*$AH$22)*Calculator!$G$7)-((((K29/100)*$AJ$22)*$AN$22)*$AH$22)+((((K29/100)*$AJ$23)*$AH$23)),IF(Calculator!$O$6="SINGLEBAND D",SUM((((K29/100)*$AJ$22)*$AH$22))+(((((K29/100)*$AJ$22)*$AN$22)*$AH$22)*Calculator!$G$8)-((((K29/100)*$AJ$22)*$AN$22)*$AH$22)+((((K29/100)*$AJ$23)*$AH$23)),IF(Calculator!$O$6="SINGLEURBANE",SUM((((K29/100)*$AJ$22)*$AH$22))+(((((K29/100)*$AJ$22)*$AN$22)*$AH$22)*Calculator!$G$9)-((((K29/100)*$AJ$22)*$AN$22)*$AH$22)+((((K29/100)*$AJ$23)*$AH$23)),IF(Calculator!$O$6="SINGLESILVERANOD",SUM((((K29/100)*$AJ$22)*$AH$22))+(((((K29/100)*$AJ$22)*$AN$22)*$AH$22)*Calculator!$G$10)-((((K29/100)*$AJ$22)*$AN$22)*$AH$22)+((((K29/100)*$AJ$23)*$AH$23)),IF(Calculator!$O$6="SINGLEANOD",SUM((((K29/100)*$AJ$22)*$AH$22))+(((((K29/100)*$AJ$22)*$AN$22)*$AH$22)*Calculator!$G$11)-((((K29/100)*$AJ$22)*$AN$22)*$AH$22)+((((K29/100)*$AJ$23)*$AH$23)),IF(Calculator!$O$6="DUALBASE",SUM((((K29/100)*$AJ$22)*$AH$22))+(((((K29/100)*$AJ$22)*$AN$22)*$AH$22)*Calculator!$G$12)-((((K29/100)*$AJ$22)*$AN$22)*$AH$22)+((((K29/100)*$AJ$23)*$AH$23)),IF(Calculator!$O$6="DUALELEMENTS",SUM((((K29/100)*$AJ$22)*$AH$22))+(((((K29/100)*$AJ$22)*$AN$22)*$AH$22)*Calculator!$G$13)-((((K29/100)*$AJ$22)*$AN$22)*$AH$22)+((((K29/100)*$AJ$23)*$AH$23)),IF(Calculator!$O$6="DUALSPECTRUM",SUM((((K29/100)*$AJ$22)*$AH$22))+(((((K29/100)*$AJ$22)*$AN$22)*$AH$22)*Calculator!$G$15)-((((K29/100)*$AJ$22)*$AN$22)*$AH$22)+((((K29/100)*$AJ$23)*$AH$23)),IF(Calculator!$O$6="DUALHOMESTEAD",SUM((((K29/100)*$AJ$22)*$AH$22))+(((((K29/100)*$AJ$22)*$AN$22)*$AH$22)*Calculator!$G$14)-((((K29/100)*$AJ$22)*$AN$22)*$AH$22)+((((K29/100)*$AJ$23)*$AH$23)),IF(Calculator!$O$6="DUALBAND A",SUM((((K29/100)*$AJ$22)*$AH$22))+(((((K29/100)*$AJ$22)*$AN$22)*$AH$22)*Calculator!$G$16)-((((K29/100)*$AJ$22)*$AN$22)*$AH$22)+((((K29/100)*$AJ$23)*$AH$23)),IF(Calculator!$O$6="DUALBAND B",SUM((((K29/100)*$AJ$22)*$AH$22))+(((((K29/100)*$AJ$22)*$AN$22)*$AH$22)*Calculator!$G$17)-((((K29/100)*$AJ$22)*$AN$22)*$AH$22)+((((K29/100)*$AJ$23)*$AH$23)),IF(Calculator!$O$6="DUALBAND C",SUM((((K29/100)*$AJ$22)*$AH$22))+(((((K29/100)*$AJ$22)*$AN$22)*$AH$22)*Calculator!$G$18)-((((K29/100)*$AJ$22)*$AN$22)*$AH$22)+((((K29/100)*$AJ$23)*$AH$23)),IF(Calculator!$O$6="DUALBAND D",SUM((((K29/100)*$AJ$22)*$AH$22))+(((((K29/100)*$AJ$22)*$AN$22)*$AH$22)*Calculator!$G$19)-((((K29/100)*$AJ$22)*$AN$22)*$AH$22)+((((K29/100)*$AJ$23)*$AH$23)),IF(Calculator!$O$6="DUALURBANE",SUM((((K29/100)*$AJ$22)*$AH$22))+(((((K29/100)*$AJ$22)*$AN$22)*$AH$22)*Calculator!$G$20)-((((K29/100)*$AJ$22)*$AN$22)*$AH$22)+((((K29/100)*$AJ$23)*$AH$23)),IF(Calculator!$O$6="DUALSILVERANOD",SUM((((K29/100)*$AJ$22)*$AH$22))+(((((K29/100)*$AJ$22)*$AN$22)*$AH$22)*Calculator!$G$21)-((((K29/100)*$AJ$22)*$AN$22)*$AH$22)+((((K29/100)*$AJ$23)*$AH$23)),IF(Calculator!$O$6="DUALANOD",SUM((((K29/100)*$AJ$22)*$AH$22))+(((((K29/100)*$AJ$22)*$AN$22)*$AH$22)*Calculator!$G$22)-((((K29/100)*$AJ$22)*$AN$22)*$AH$22)+((((K29/100)*$AJ$23)*$AH$23))))))))))))))))))))))))</f>
        <v>307.8156190460204</v>
      </c>
      <c r="AA29" s="2">
        <f>IF(Calculator!$O$6="SINGLEBASE",SUM((((L29/100)*$AJ$22)*$AH$22))+((((L29/100)*$AJ$23)*$AH$23)),IF(Calculator!$O$6="SINGLEELEMENTS",SUM((((L29/100)*$AJ$22)*$AH$22))+(((((L29/100)*$AJ$22)*$AN$22)*$AH$22)*Calculator!$G$2)-((((L29/100)*$AJ$22)*$AN$22)*$AH$22)+((((L29/100)*$AJ$23)*$AH$23)),IF(Calculator!$O$6="SINGLESPECTRUM",SUM((((L29/100)*$AJ$22)*$AH$22))+(((((L29/100)*$AJ$22)*$AN$22)*$AH$22)*Calculator!$G$4)-((((L29/100)*$AJ$22)*$AN$22)*$AH$22)+((((L29/100)*$AJ$23)*$AH$23)),IF(Calculator!$O$6="SINGLEHOMESTEAD",SUM((((L29/100)*$AJ$22)*$AH$22))+(((((L29/100)*$AJ$22)*$AN$22)*$AH$22)*Calculator!$G$3)-((((L29/100)*$AJ$22)*$AN$22)*$AH$22)+((((L29/100)*$AJ$23)*$AH$23)),IF(Calculator!$O$6="SINGLEBAND A",SUM((((L29/100)*$AJ$22)*$AH$22))+(((((L29/100)*$AJ$22)*$AN$22)*$AH$22)*Calculator!$G$5)-((((L29/100)*$AJ$22)*$AN$22)*$AH$22)+((((L29/100)*$AJ$23)*$AH$23)),IF(Calculator!$O$6="SINGLEBAND B",SUM((((L29/100)*$AJ$22)*$AH$22))+(((((L29/100)*$AJ$22)*$AN$22)*$AH$22)*Calculator!$G$6)-((((L29/100)*$AJ$22)*$AN$22)*$AH$22)+((((L29/100)*$AJ$23)*$AH$23)),IF(Calculator!$O$6="SINGLEBAND C",SUM((((L29/100)*$AJ$22)*$AH$22))+(((((L29/100)*$AJ$22)*$AN$22)*$AH$22)*Calculator!$G$7)-((((L29/100)*$AJ$22)*$AN$22)*$AH$22)+((((L29/100)*$AJ$23)*$AH$23)),IF(Calculator!$O$6="SINGLEBAND D",SUM((((L29/100)*$AJ$22)*$AH$22))+(((((L29/100)*$AJ$22)*$AN$22)*$AH$22)*Calculator!$G$8)-((((L29/100)*$AJ$22)*$AN$22)*$AH$22)+((((L29/100)*$AJ$23)*$AH$23)),IF(Calculator!$O$6="SINGLEURBANE",SUM((((L29/100)*$AJ$22)*$AH$22))+(((((L29/100)*$AJ$22)*$AN$22)*$AH$22)*Calculator!$G$9)-((((L29/100)*$AJ$22)*$AN$22)*$AH$22)+((((L29/100)*$AJ$23)*$AH$23)),IF(Calculator!$O$6="SINGLESILVERANOD",SUM((((L29/100)*$AJ$22)*$AH$22))+(((((L29/100)*$AJ$22)*$AN$22)*$AH$22)*Calculator!$G$10)-((((L29/100)*$AJ$22)*$AN$22)*$AH$22)+((((L29/100)*$AJ$23)*$AH$23)),IF(Calculator!$O$6="SINGLEANOD",SUM((((L29/100)*$AJ$22)*$AH$22))+(((((L29/100)*$AJ$22)*$AN$22)*$AH$22)*Calculator!$G$11)-((((L29/100)*$AJ$22)*$AN$22)*$AH$22)+((((L29/100)*$AJ$23)*$AH$23)),IF(Calculator!$O$6="DUALBASE",SUM((((L29/100)*$AJ$22)*$AH$22))+(((((L29/100)*$AJ$22)*$AN$22)*$AH$22)*Calculator!$G$12)-((((L29/100)*$AJ$22)*$AN$22)*$AH$22)+((((L29/100)*$AJ$23)*$AH$23)),IF(Calculator!$O$6="DUALELEMENTS",SUM((((L29/100)*$AJ$22)*$AH$22))+(((((L29/100)*$AJ$22)*$AN$22)*$AH$22)*Calculator!$G$13)-((((L29/100)*$AJ$22)*$AN$22)*$AH$22)+((((L29/100)*$AJ$23)*$AH$23)),IF(Calculator!$O$6="DUALSPECTRUM",SUM((((L29/100)*$AJ$22)*$AH$22))+(((((L29/100)*$AJ$22)*$AN$22)*$AH$22)*Calculator!$G$15)-((((L29/100)*$AJ$22)*$AN$22)*$AH$22)+((((L29/100)*$AJ$23)*$AH$23)),IF(Calculator!$O$6="DUALHOMESTEAD",SUM((((L29/100)*$AJ$22)*$AH$22))+(((((L29/100)*$AJ$22)*$AN$22)*$AH$22)*Calculator!$G$14)-((((L29/100)*$AJ$22)*$AN$22)*$AH$22)+((((L29/100)*$AJ$23)*$AH$23)),IF(Calculator!$O$6="DUALBAND A",SUM((((L29/100)*$AJ$22)*$AH$22))+(((((L29/100)*$AJ$22)*$AN$22)*$AH$22)*Calculator!$G$16)-((((L29/100)*$AJ$22)*$AN$22)*$AH$22)+((((L29/100)*$AJ$23)*$AH$23)),IF(Calculator!$O$6="DUALBAND B",SUM((((L29/100)*$AJ$22)*$AH$22))+(((((L29/100)*$AJ$22)*$AN$22)*$AH$22)*Calculator!$G$17)-((((L29/100)*$AJ$22)*$AN$22)*$AH$22)+((((L29/100)*$AJ$23)*$AH$23)),IF(Calculator!$O$6="DUALBAND C",SUM((((L29/100)*$AJ$22)*$AH$22))+(((((L29/100)*$AJ$22)*$AN$22)*$AH$22)*Calculator!$G$18)-((((L29/100)*$AJ$22)*$AN$22)*$AH$22)+((((L29/100)*$AJ$23)*$AH$23)),IF(Calculator!$O$6="DUALBAND D",SUM((((L29/100)*$AJ$22)*$AH$22))+(((((L29/100)*$AJ$22)*$AN$22)*$AH$22)*Calculator!$G$19)-((((L29/100)*$AJ$22)*$AN$22)*$AH$22)+((((L29/100)*$AJ$23)*$AH$23)),IF(Calculator!$O$6="DUALURBANE",SUM((((L29/100)*$AJ$22)*$AH$22))+(((((L29/100)*$AJ$22)*$AN$22)*$AH$22)*Calculator!$G$20)-((((L29/100)*$AJ$22)*$AN$22)*$AH$22)+((((L29/100)*$AJ$23)*$AH$23)),IF(Calculator!$O$6="DUALSILVERANOD",SUM((((L29/100)*$AJ$22)*$AH$22))+(((((L29/100)*$AJ$22)*$AN$22)*$AH$22)*Calculator!$G$21)-((((L29/100)*$AJ$22)*$AN$22)*$AH$22)+((((L29/100)*$AJ$23)*$AH$23)),IF(Calculator!$O$6="DUALANOD",SUM((((L29/100)*$AJ$22)*$AH$22))+(((((L29/100)*$AJ$22)*$AN$22)*$AH$22)*Calculator!$G$22)-((((L29/100)*$AJ$22)*$AN$22)*$AH$22)+((((L29/100)*$AJ$23)*$AH$23))))))))))))))))))))))))</f>
        <v>311.81306486816402</v>
      </c>
      <c r="AB29" s="2">
        <f>IF(Calculator!$O$6="SINGLEBASE",SUM((((M29/100)*$AJ$22)*$AH$22))+((((M29/100)*$AJ$23)*$AH$23)),IF(Calculator!$O$6="SINGLEELEMENTS",SUM((((M29/100)*$AJ$22)*$AH$22))+(((((M29/100)*$AJ$22)*$AN$22)*$AH$22)*Calculator!$G$2)-((((M29/100)*$AJ$22)*$AN$22)*$AH$22)+((((M29/100)*$AJ$23)*$AH$23)),IF(Calculator!$O$6="SINGLESPECTRUM",SUM((((M29/100)*$AJ$22)*$AH$22))+(((((M29/100)*$AJ$22)*$AN$22)*$AH$22)*Calculator!$G$4)-((((M29/100)*$AJ$22)*$AN$22)*$AH$22)+((((M29/100)*$AJ$23)*$AH$23)),IF(Calculator!$O$6="SINGLEHOMESTEAD",SUM((((M29/100)*$AJ$22)*$AH$22))+(((((M29/100)*$AJ$22)*$AN$22)*$AH$22)*Calculator!$G$3)-((((M29/100)*$AJ$22)*$AN$22)*$AH$22)+((((M29/100)*$AJ$23)*$AH$23)),IF(Calculator!$O$6="SINGLEBAND A",SUM((((M29/100)*$AJ$22)*$AH$22))+(((((M29/100)*$AJ$22)*$AN$22)*$AH$22)*Calculator!$G$5)-((((M29/100)*$AJ$22)*$AN$22)*$AH$22)+((((M29/100)*$AJ$23)*$AH$23)),IF(Calculator!$O$6="SINGLEBAND B",SUM((((M29/100)*$AJ$22)*$AH$22))+(((((M29/100)*$AJ$22)*$AN$22)*$AH$22)*Calculator!$G$6)-((((M29/100)*$AJ$22)*$AN$22)*$AH$22)+((((M29/100)*$AJ$23)*$AH$23)),IF(Calculator!$O$6="SINGLEBAND C",SUM((((M29/100)*$AJ$22)*$AH$22))+(((((M29/100)*$AJ$22)*$AN$22)*$AH$22)*Calculator!$G$7)-((((M29/100)*$AJ$22)*$AN$22)*$AH$22)+((((M29/100)*$AJ$23)*$AH$23)),IF(Calculator!$O$6="SINGLEBAND D",SUM((((M29/100)*$AJ$22)*$AH$22))+(((((M29/100)*$AJ$22)*$AN$22)*$AH$22)*Calculator!$G$8)-((((M29/100)*$AJ$22)*$AN$22)*$AH$22)+((((M29/100)*$AJ$23)*$AH$23)),IF(Calculator!$O$6="SINGLEURBANE",SUM((((M29/100)*$AJ$22)*$AH$22))+(((((M29/100)*$AJ$22)*$AN$22)*$AH$22)*Calculator!$G$9)-((((M29/100)*$AJ$22)*$AN$22)*$AH$22)+((((M29/100)*$AJ$23)*$AH$23)),IF(Calculator!$O$6="SINGLESILVERANOD",SUM((((M29/100)*$AJ$22)*$AH$22))+(((((M29/100)*$AJ$22)*$AN$22)*$AH$22)*Calculator!$G$10)-((((M29/100)*$AJ$22)*$AN$22)*$AH$22)+((((M29/100)*$AJ$23)*$AH$23)),IF(Calculator!$O$6="SINGLEANOD",SUM((((M29/100)*$AJ$22)*$AH$22))+(((((M29/100)*$AJ$22)*$AN$22)*$AH$22)*Calculator!$G$11)-((((M29/100)*$AJ$22)*$AN$22)*$AH$22)+((((M29/100)*$AJ$23)*$AH$23)),IF(Calculator!$O$6="DUALBASE",SUM((((M29/100)*$AJ$22)*$AH$22))+(((((M29/100)*$AJ$22)*$AN$22)*$AH$22)*Calculator!$G$12)-((((M29/100)*$AJ$22)*$AN$22)*$AH$22)+((((M29/100)*$AJ$23)*$AH$23)),IF(Calculator!$O$6="DUALELEMENTS",SUM((((M29/100)*$AJ$22)*$AH$22))+(((((M29/100)*$AJ$22)*$AN$22)*$AH$22)*Calculator!$G$13)-((((M29/100)*$AJ$22)*$AN$22)*$AH$22)+((((M29/100)*$AJ$23)*$AH$23)),IF(Calculator!$O$6="DUALSPECTRUM",SUM((((M29/100)*$AJ$22)*$AH$22))+(((((M29/100)*$AJ$22)*$AN$22)*$AH$22)*Calculator!$G$15)-((((M29/100)*$AJ$22)*$AN$22)*$AH$22)+((((M29/100)*$AJ$23)*$AH$23)),IF(Calculator!$O$6="DUALHOMESTEAD",SUM((((M29/100)*$AJ$22)*$AH$22))+(((((M29/100)*$AJ$22)*$AN$22)*$AH$22)*Calculator!$G$14)-((((M29/100)*$AJ$22)*$AN$22)*$AH$22)+((((M29/100)*$AJ$23)*$AH$23)),IF(Calculator!$O$6="DUALBAND A",SUM((((M29/100)*$AJ$22)*$AH$22))+(((((M29/100)*$AJ$22)*$AN$22)*$AH$22)*Calculator!$G$16)-((((M29/100)*$AJ$22)*$AN$22)*$AH$22)+((((M29/100)*$AJ$23)*$AH$23)),IF(Calculator!$O$6="DUALBAND B",SUM((((M29/100)*$AJ$22)*$AH$22))+(((((M29/100)*$AJ$22)*$AN$22)*$AH$22)*Calculator!$G$17)-((((M29/100)*$AJ$22)*$AN$22)*$AH$22)+((((M29/100)*$AJ$23)*$AH$23)),IF(Calculator!$O$6="DUALBAND C",SUM((((M29/100)*$AJ$22)*$AH$22))+(((((M29/100)*$AJ$22)*$AN$22)*$AH$22)*Calculator!$G$18)-((((M29/100)*$AJ$22)*$AN$22)*$AH$22)+((((M29/100)*$AJ$23)*$AH$23)),IF(Calculator!$O$6="DUALBAND D",SUM((((M29/100)*$AJ$22)*$AH$22))+(((((M29/100)*$AJ$22)*$AN$22)*$AH$22)*Calculator!$G$19)-((((M29/100)*$AJ$22)*$AN$22)*$AH$22)+((((M29/100)*$AJ$23)*$AH$23)),IF(Calculator!$O$6="DUALURBANE",SUM((((M29/100)*$AJ$22)*$AH$22))+(((((M29/100)*$AJ$22)*$AN$22)*$AH$22)*Calculator!$G$20)-((((M29/100)*$AJ$22)*$AN$22)*$AH$22)+((((M29/100)*$AJ$23)*$AH$23)),IF(Calculator!$O$6="DUALSILVERANOD",SUM((((M29/100)*$AJ$22)*$AH$22))+(((((M29/100)*$AJ$22)*$AN$22)*$AH$22)*Calculator!$G$21)-((((M29/100)*$AJ$22)*$AN$22)*$AH$22)+((((M29/100)*$AJ$23)*$AH$23)),IF(Calculator!$O$6="DUALANOD",SUM((((M29/100)*$AJ$22)*$AH$22))+(((((M29/100)*$AJ$22)*$AN$22)*$AH$22)*Calculator!$G$22)-((((M29/100)*$AJ$22)*$AN$22)*$AH$22)+((((M29/100)*$AJ$23)*$AH$23))))))))))))))))))))))))</f>
        <v>316.11040476989734</v>
      </c>
      <c r="AC29" s="2">
        <f>IF(Calculator!$O$6="SINGLEBASE",SUM((((N29/100)*$AJ$22)*$AH$22))+((((N29/100)*$AJ$23)*$AH$23)),IF(Calculator!$O$6="SINGLEELEMENTS",SUM((((N29/100)*$AJ$22)*$AH$22))+(((((N29/100)*$AJ$22)*$AN$22)*$AH$22)*Calculator!$G$2)-((((N29/100)*$AJ$22)*$AN$22)*$AH$22)+((((N29/100)*$AJ$23)*$AH$23)),IF(Calculator!$O$6="SINGLESPECTRUM",SUM((((N29/100)*$AJ$22)*$AH$22))+(((((N29/100)*$AJ$22)*$AN$22)*$AH$22)*Calculator!$G$4)-((((N29/100)*$AJ$22)*$AN$22)*$AH$22)+((((N29/100)*$AJ$23)*$AH$23)),IF(Calculator!$O$6="SINGLEHOMESTEAD",SUM((((N29/100)*$AJ$22)*$AH$22))+(((((N29/100)*$AJ$22)*$AN$22)*$AH$22)*Calculator!$G$3)-((((N29/100)*$AJ$22)*$AN$22)*$AH$22)+((((N29/100)*$AJ$23)*$AH$23)),IF(Calculator!$O$6="SINGLEBAND A",SUM((((N29/100)*$AJ$22)*$AH$22))+(((((N29/100)*$AJ$22)*$AN$22)*$AH$22)*Calculator!$G$5)-((((N29/100)*$AJ$22)*$AN$22)*$AH$22)+((((N29/100)*$AJ$23)*$AH$23)),IF(Calculator!$O$6="SINGLEBAND B",SUM((((N29/100)*$AJ$22)*$AH$22))+(((((N29/100)*$AJ$22)*$AN$22)*$AH$22)*Calculator!$G$6)-((((N29/100)*$AJ$22)*$AN$22)*$AH$22)+((((N29/100)*$AJ$23)*$AH$23)),IF(Calculator!$O$6="SINGLEBAND C",SUM((((N29/100)*$AJ$22)*$AH$22))+(((((N29/100)*$AJ$22)*$AN$22)*$AH$22)*Calculator!$G$7)-((((N29/100)*$AJ$22)*$AN$22)*$AH$22)+((((N29/100)*$AJ$23)*$AH$23)),IF(Calculator!$O$6="SINGLEBAND D",SUM((((N29/100)*$AJ$22)*$AH$22))+(((((N29/100)*$AJ$22)*$AN$22)*$AH$22)*Calculator!$G$8)-((((N29/100)*$AJ$22)*$AN$22)*$AH$22)+((((N29/100)*$AJ$23)*$AH$23)),IF(Calculator!$O$6="SINGLEURBANE",SUM((((N29/100)*$AJ$22)*$AH$22))+(((((N29/100)*$AJ$22)*$AN$22)*$AH$22)*Calculator!$G$9)-((((N29/100)*$AJ$22)*$AN$22)*$AH$22)+((((N29/100)*$AJ$23)*$AH$23)),IF(Calculator!$O$6="SINGLESILVERANOD",SUM((((N29/100)*$AJ$22)*$AH$22))+(((((N29/100)*$AJ$22)*$AN$22)*$AH$22)*Calculator!$G$10)-((((N29/100)*$AJ$22)*$AN$22)*$AH$22)+((((N29/100)*$AJ$23)*$AH$23)),IF(Calculator!$O$6="SINGLEANOD",SUM((((N29/100)*$AJ$22)*$AH$22))+(((((N29/100)*$AJ$22)*$AN$22)*$AH$22)*Calculator!$G$11)-((((N29/100)*$AJ$22)*$AN$22)*$AH$22)+((((N29/100)*$AJ$23)*$AH$23)),IF(Calculator!$O$6="DUALBASE",SUM((((N29/100)*$AJ$22)*$AH$22))+(((((N29/100)*$AJ$22)*$AN$22)*$AH$22)*Calculator!$G$12)-((((N29/100)*$AJ$22)*$AN$22)*$AH$22)+((((N29/100)*$AJ$23)*$AH$23)),IF(Calculator!$O$6="DUALELEMENTS",SUM((((N29/100)*$AJ$22)*$AH$22))+(((((N29/100)*$AJ$22)*$AN$22)*$AH$22)*Calculator!$G$13)-((((N29/100)*$AJ$22)*$AN$22)*$AH$22)+((((N29/100)*$AJ$23)*$AH$23)),IF(Calculator!$O$6="DUALSPECTRUM",SUM((((N29/100)*$AJ$22)*$AH$22))+(((((N29/100)*$AJ$22)*$AN$22)*$AH$22)*Calculator!$G$15)-((((N29/100)*$AJ$22)*$AN$22)*$AH$22)+((((N29/100)*$AJ$23)*$AH$23)),IF(Calculator!$O$6="DUALHOMESTEAD",SUM((((N29/100)*$AJ$22)*$AH$22))+(((((N29/100)*$AJ$22)*$AN$22)*$AH$22)*Calculator!$G$14)-((((N29/100)*$AJ$22)*$AN$22)*$AH$22)+((((N29/100)*$AJ$23)*$AH$23)),IF(Calculator!$O$6="DUALBAND A",SUM((((N29/100)*$AJ$22)*$AH$22))+(((((N29/100)*$AJ$22)*$AN$22)*$AH$22)*Calculator!$G$16)-((((N29/100)*$AJ$22)*$AN$22)*$AH$22)+((((N29/100)*$AJ$23)*$AH$23)),IF(Calculator!$O$6="DUALBAND B",SUM((((N29/100)*$AJ$22)*$AH$22))+(((((N29/100)*$AJ$22)*$AN$22)*$AH$22)*Calculator!$G$17)-((((N29/100)*$AJ$22)*$AN$22)*$AH$22)+((((N29/100)*$AJ$23)*$AH$23)),IF(Calculator!$O$6="DUALBAND C",SUM((((N29/100)*$AJ$22)*$AH$22))+(((((N29/100)*$AJ$22)*$AN$22)*$AH$22)*Calculator!$G$18)-((((N29/100)*$AJ$22)*$AN$22)*$AH$22)+((((N29/100)*$AJ$23)*$AH$23)),IF(Calculator!$O$6="DUALBAND D",SUM((((N29/100)*$AJ$22)*$AH$22))+(((((N29/100)*$AJ$22)*$AN$22)*$AH$22)*Calculator!$G$19)-((((N29/100)*$AJ$22)*$AN$22)*$AH$22)+((((N29/100)*$AJ$23)*$AH$23)),IF(Calculator!$O$6="DUALURBANE",SUM((((N29/100)*$AJ$22)*$AH$22))+(((((N29/100)*$AJ$22)*$AN$22)*$AH$22)*Calculator!$G$20)-((((N29/100)*$AJ$22)*$AN$22)*$AH$22)+((((N29/100)*$AJ$23)*$AH$23)),IF(Calculator!$O$6="DUALSILVERANOD",SUM((((N29/100)*$AJ$22)*$AH$22))+(((((N29/100)*$AJ$22)*$AN$22)*$AH$22)*Calculator!$G$21)-((((N29/100)*$AJ$22)*$AN$22)*$AH$22)+((((N29/100)*$AJ$23)*$AH$23)),IF(Calculator!$O$6="DUALANOD",SUM((((N29/100)*$AJ$22)*$AH$22))+(((((N29/100)*$AJ$22)*$AN$22)*$AH$22)*Calculator!$G$22)-((((N29/100)*$AJ$22)*$AN$22)*$AH$22)+((((N29/100)*$AJ$23)*$AH$23))))))))))))))))))))))))</f>
        <v>320.112139276123</v>
      </c>
    </row>
    <row r="30" spans="1:40">
      <c r="A30" s="8" t="s">
        <v>1444</v>
      </c>
      <c r="B30" s="2">
        <v>659.81302551269528</v>
      </c>
      <c r="C30" s="2">
        <v>669.57328979492183</v>
      </c>
      <c r="D30" s="2">
        <v>679.33361785888667</v>
      </c>
      <c r="E30" s="2">
        <v>689.09388214111323</v>
      </c>
      <c r="F30" s="2">
        <v>698.85421020507806</v>
      </c>
      <c r="G30" s="2">
        <v>708.61447448730462</v>
      </c>
      <c r="H30" s="2">
        <v>718.37480255126945</v>
      </c>
      <c r="I30" s="2">
        <v>749.28592041015622</v>
      </c>
      <c r="J30" s="2">
        <v>759.04618469238278</v>
      </c>
      <c r="K30" s="2">
        <v>768.80651275634762</v>
      </c>
      <c r="L30" s="2">
        <v>778.56677703857417</v>
      </c>
      <c r="M30" s="2">
        <v>789.04815765380852</v>
      </c>
      <c r="N30" s="2">
        <v>798.80842193603507</v>
      </c>
      <c r="P30" s="8">
        <v>1150</v>
      </c>
      <c r="Q30" s="2">
        <f>IF(Calculator!$O$6="SINGLEBASE",SUM((((B30/100)*$AJ$22)*$AH$22))+((((B30/100)*$AJ$23)*$AH$23)),IF(Calculator!$O$6="SINGLEELEMENTS",SUM((((B30/100)*$AJ$22)*$AH$22))+(((((B30/100)*$AJ$22)*$AN$22)*$AH$22)*Calculator!$G$2)-((((B30/100)*$AJ$22)*$AN$22)*$AH$22)+((((B30/100)*$AJ$23)*$AH$23)),IF(Calculator!$O$6="SINGLESPECTRUM",SUM((((B30/100)*$AJ$22)*$AH$22))+(((((B30/100)*$AJ$22)*$AN$22)*$AH$22)*Calculator!$G$4)-((((B30/100)*$AJ$22)*$AN$22)*$AH$22)+((((B30/100)*$AJ$23)*$AH$23)),IF(Calculator!$O$6="SINGLEHOMESTEAD",SUM((((B30/100)*$AJ$22)*$AH$22))+(((((B30/100)*$AJ$22)*$AN$22)*$AH$22)*Calculator!$G$3)-((((B30/100)*$AJ$22)*$AN$22)*$AH$22)+((((B30/100)*$AJ$23)*$AH$23)),IF(Calculator!$O$6="SINGLEBAND A",SUM((((B30/100)*$AJ$22)*$AH$22))+(((((B30/100)*$AJ$22)*$AN$22)*$AH$22)*Calculator!$G$5)-((((B30/100)*$AJ$22)*$AN$22)*$AH$22)+((((B30/100)*$AJ$23)*$AH$23)),IF(Calculator!$O$6="SINGLEBAND B",SUM((((B30/100)*$AJ$22)*$AH$22))+(((((B30/100)*$AJ$22)*$AN$22)*$AH$22)*Calculator!$G$6)-((((B30/100)*$AJ$22)*$AN$22)*$AH$22)+((((B30/100)*$AJ$23)*$AH$23)),IF(Calculator!$O$6="SINGLEBAND C",SUM((((B30/100)*$AJ$22)*$AH$22))+(((((B30/100)*$AJ$22)*$AN$22)*$AH$22)*Calculator!$G$7)-((((B30/100)*$AJ$22)*$AN$22)*$AH$22)+((((B30/100)*$AJ$23)*$AH$23)),IF(Calculator!$O$6="SINGLEBAND D",SUM((((B30/100)*$AJ$22)*$AH$22))+(((((B30/100)*$AJ$22)*$AN$22)*$AH$22)*Calculator!$G$8)-((((B30/100)*$AJ$22)*$AN$22)*$AH$22)+((((B30/100)*$AJ$23)*$AH$23)),IF(Calculator!$O$6="SINGLEURBANE",SUM((((B30/100)*$AJ$22)*$AH$22))+(((((B30/100)*$AJ$22)*$AN$22)*$AH$22)*Calculator!$G$9)-((((B30/100)*$AJ$22)*$AN$22)*$AH$22)+((((B30/100)*$AJ$23)*$AH$23)),IF(Calculator!$O$6="SINGLESILVERANOD",SUM((((B30/100)*$AJ$22)*$AH$22))+(((((B30/100)*$AJ$22)*$AN$22)*$AH$22)*Calculator!$G$10)-((((B30/100)*$AJ$22)*$AN$22)*$AH$22)+((((B30/100)*$AJ$23)*$AH$23)),IF(Calculator!$O$6="SINGLEANOD",SUM((((B30/100)*$AJ$22)*$AH$22))+(((((B30/100)*$AJ$22)*$AN$22)*$AH$22)*Calculator!$G$11)-((((B30/100)*$AJ$22)*$AN$22)*$AH$22)+((((B30/100)*$AJ$23)*$AH$23)),IF(Calculator!$O$6="DUALBASE",SUM((((B30/100)*$AJ$22)*$AH$22))+(((((B30/100)*$AJ$22)*$AN$22)*$AH$22)*Calculator!$G$12)-((((B30/100)*$AJ$22)*$AN$22)*$AH$22)+((((B30/100)*$AJ$23)*$AH$23)),IF(Calculator!$O$6="DUALELEMENTS",SUM((((B30/100)*$AJ$22)*$AH$22))+(((((B30/100)*$AJ$22)*$AN$22)*$AH$22)*Calculator!$G$13)-((((B30/100)*$AJ$22)*$AN$22)*$AH$22)+((((B30/100)*$AJ$23)*$AH$23)),IF(Calculator!$O$6="DUALSPECTRUM",SUM((((B30/100)*$AJ$22)*$AH$22))+(((((B30/100)*$AJ$22)*$AN$22)*$AH$22)*Calculator!$G$15)-((((B30/100)*$AJ$22)*$AN$22)*$AH$22)+((((B30/100)*$AJ$23)*$AH$23)),IF(Calculator!$O$6="DUALHOMESTEAD",SUM((((B30/100)*$AJ$22)*$AH$22))+(((((B30/100)*$AJ$22)*$AN$22)*$AH$22)*Calculator!$G$14)-((((B30/100)*$AJ$22)*$AN$22)*$AH$22)+((((B30/100)*$AJ$23)*$AH$23)),IF(Calculator!$O$6="DUALBAND A",SUM((((B30/100)*$AJ$22)*$AH$22))+(((((B30/100)*$AJ$22)*$AN$22)*$AH$22)*Calculator!$G$16)-((((B30/100)*$AJ$22)*$AN$22)*$AH$22)+((((B30/100)*$AJ$23)*$AH$23)),IF(Calculator!$O$6="DUALBAND B",SUM((((B30/100)*$AJ$22)*$AH$22))+(((((B30/100)*$AJ$22)*$AN$22)*$AH$22)*Calculator!$G$17)-((((B30/100)*$AJ$22)*$AN$22)*$AH$22)+((((B30/100)*$AJ$23)*$AH$23)),IF(Calculator!$O$6="DUALBAND C",SUM((((B30/100)*$AJ$22)*$AH$22))+(((((B30/100)*$AJ$22)*$AN$22)*$AH$22)*Calculator!$G$18)-((((B30/100)*$AJ$22)*$AN$22)*$AH$22)+((((B30/100)*$AJ$23)*$AH$23)),IF(Calculator!$O$6="DUALBAND D",SUM((((B30/100)*$AJ$22)*$AH$22))+(((((B30/100)*$AJ$22)*$AN$22)*$AH$22)*Calculator!$G$19)-((((B30/100)*$AJ$22)*$AN$22)*$AH$22)+((((B30/100)*$AJ$23)*$AH$23)),IF(Calculator!$O$6="DUALURBANE",SUM((((B30/100)*$AJ$22)*$AH$22))+(((((B30/100)*$AJ$22)*$AN$22)*$AH$22)*Calculator!$G$20)-((((B30/100)*$AJ$22)*$AN$22)*$AH$22)+((((B30/100)*$AJ$23)*$AH$23)),IF(Calculator!$O$6="DUALSILVERANOD",SUM((((B30/100)*$AJ$22)*$AH$22))+(((((B30/100)*$AJ$22)*$AN$22)*$AH$22)*Calculator!$G$21)-((((B30/100)*$AJ$22)*$AN$22)*$AH$22)+((((B30/100)*$AJ$23)*$AH$23)),IF(Calculator!$O$6="DUALANOD",SUM((((B30/100)*$AJ$22)*$AH$22))+(((((B30/100)*$AJ$22)*$AN$22)*$AH$22)*Calculator!$G$22)-((((B30/100)*$AJ$22)*$AN$22)*$AH$22)+((((B30/100)*$AJ$23)*$AH$23))))))))))))))))))))))))</f>
        <v>270.52334046020502</v>
      </c>
      <c r="R30" s="2">
        <f>IF(Calculator!$O$6="SINGLEBASE",SUM((((C30/100)*$AJ$22)*$AH$22))+((((C30/100)*$AJ$23)*$AH$23)),IF(Calculator!$O$6="SINGLEELEMENTS",SUM((((C30/100)*$AJ$22)*$AH$22))+(((((C30/100)*$AJ$22)*$AN$22)*$AH$22)*Calculator!$G$2)-((((C30/100)*$AJ$22)*$AN$22)*$AH$22)+((((C30/100)*$AJ$23)*$AH$23)),IF(Calculator!$O$6="SINGLESPECTRUM",SUM((((C30/100)*$AJ$22)*$AH$22))+(((((C30/100)*$AJ$22)*$AN$22)*$AH$22)*Calculator!$G$4)-((((C30/100)*$AJ$22)*$AN$22)*$AH$22)+((((C30/100)*$AJ$23)*$AH$23)),IF(Calculator!$O$6="SINGLEHOMESTEAD",SUM((((C30/100)*$AJ$22)*$AH$22))+(((((C30/100)*$AJ$22)*$AN$22)*$AH$22)*Calculator!$G$3)-((((C30/100)*$AJ$22)*$AN$22)*$AH$22)+((((C30/100)*$AJ$23)*$AH$23)),IF(Calculator!$O$6="SINGLEBAND A",SUM((((C30/100)*$AJ$22)*$AH$22))+(((((C30/100)*$AJ$22)*$AN$22)*$AH$22)*Calculator!$G$5)-((((C30/100)*$AJ$22)*$AN$22)*$AH$22)+((((C30/100)*$AJ$23)*$AH$23)),IF(Calculator!$O$6="SINGLEBAND B",SUM((((C30/100)*$AJ$22)*$AH$22))+(((((C30/100)*$AJ$22)*$AN$22)*$AH$22)*Calculator!$G$6)-((((C30/100)*$AJ$22)*$AN$22)*$AH$22)+((((C30/100)*$AJ$23)*$AH$23)),IF(Calculator!$O$6="SINGLEBAND C",SUM((((C30/100)*$AJ$22)*$AH$22))+(((((C30/100)*$AJ$22)*$AN$22)*$AH$22)*Calculator!$G$7)-((((C30/100)*$AJ$22)*$AN$22)*$AH$22)+((((C30/100)*$AJ$23)*$AH$23)),IF(Calculator!$O$6="SINGLEBAND D",SUM((((C30/100)*$AJ$22)*$AH$22))+(((((C30/100)*$AJ$22)*$AN$22)*$AH$22)*Calculator!$G$8)-((((C30/100)*$AJ$22)*$AN$22)*$AH$22)+((((C30/100)*$AJ$23)*$AH$23)),IF(Calculator!$O$6="SINGLEURBANE",SUM((((C30/100)*$AJ$22)*$AH$22))+(((((C30/100)*$AJ$22)*$AN$22)*$AH$22)*Calculator!$G$9)-((((C30/100)*$AJ$22)*$AN$22)*$AH$22)+((((C30/100)*$AJ$23)*$AH$23)),IF(Calculator!$O$6="SINGLESILVERANOD",SUM((((C30/100)*$AJ$22)*$AH$22))+(((((C30/100)*$AJ$22)*$AN$22)*$AH$22)*Calculator!$G$10)-((((C30/100)*$AJ$22)*$AN$22)*$AH$22)+((((C30/100)*$AJ$23)*$AH$23)),IF(Calculator!$O$6="SINGLEANOD",SUM((((C30/100)*$AJ$22)*$AH$22))+(((((C30/100)*$AJ$22)*$AN$22)*$AH$22)*Calculator!$G$11)-((((C30/100)*$AJ$22)*$AN$22)*$AH$22)+((((C30/100)*$AJ$23)*$AH$23)),IF(Calculator!$O$6="DUALBASE",SUM((((C30/100)*$AJ$22)*$AH$22))+(((((C30/100)*$AJ$22)*$AN$22)*$AH$22)*Calculator!$G$12)-((((C30/100)*$AJ$22)*$AN$22)*$AH$22)+((((C30/100)*$AJ$23)*$AH$23)),IF(Calculator!$O$6="DUALELEMENTS",SUM((((C30/100)*$AJ$22)*$AH$22))+(((((C30/100)*$AJ$22)*$AN$22)*$AH$22)*Calculator!$G$13)-((((C30/100)*$AJ$22)*$AN$22)*$AH$22)+((((C30/100)*$AJ$23)*$AH$23)),IF(Calculator!$O$6="DUALSPECTRUM",SUM((((C30/100)*$AJ$22)*$AH$22))+(((((C30/100)*$AJ$22)*$AN$22)*$AH$22)*Calculator!$G$15)-((((C30/100)*$AJ$22)*$AN$22)*$AH$22)+((((C30/100)*$AJ$23)*$AH$23)),IF(Calculator!$O$6="DUALHOMESTEAD",SUM((((C30/100)*$AJ$22)*$AH$22))+(((((C30/100)*$AJ$22)*$AN$22)*$AH$22)*Calculator!$G$14)-((((C30/100)*$AJ$22)*$AN$22)*$AH$22)+((((C30/100)*$AJ$23)*$AH$23)),IF(Calculator!$O$6="DUALBAND A",SUM((((C30/100)*$AJ$22)*$AH$22))+(((((C30/100)*$AJ$22)*$AN$22)*$AH$22)*Calculator!$G$16)-((((C30/100)*$AJ$22)*$AN$22)*$AH$22)+((((C30/100)*$AJ$23)*$AH$23)),IF(Calculator!$O$6="DUALBAND B",SUM((((C30/100)*$AJ$22)*$AH$22))+(((((C30/100)*$AJ$22)*$AN$22)*$AH$22)*Calculator!$G$17)-((((C30/100)*$AJ$22)*$AN$22)*$AH$22)+((((C30/100)*$AJ$23)*$AH$23)),IF(Calculator!$O$6="DUALBAND C",SUM((((C30/100)*$AJ$22)*$AH$22))+(((((C30/100)*$AJ$22)*$AN$22)*$AH$22)*Calculator!$G$18)-((((C30/100)*$AJ$22)*$AN$22)*$AH$22)+((((C30/100)*$AJ$23)*$AH$23)),IF(Calculator!$O$6="DUALBAND D",SUM((((C30/100)*$AJ$22)*$AH$22))+(((((C30/100)*$AJ$22)*$AN$22)*$AH$22)*Calculator!$G$19)-((((C30/100)*$AJ$22)*$AN$22)*$AH$22)+((((C30/100)*$AJ$23)*$AH$23)),IF(Calculator!$O$6="DUALURBANE",SUM((((C30/100)*$AJ$22)*$AH$22))+(((((C30/100)*$AJ$22)*$AN$22)*$AH$22)*Calculator!$G$20)-((((C30/100)*$AJ$22)*$AN$22)*$AH$22)+((((C30/100)*$AJ$23)*$AH$23)),IF(Calculator!$O$6="DUALSILVERANOD",SUM((((C30/100)*$AJ$22)*$AH$22))+(((((C30/100)*$AJ$22)*$AN$22)*$AH$22)*Calculator!$G$21)-((((C30/100)*$AJ$22)*$AN$22)*$AH$22)+((((C30/100)*$AJ$23)*$AH$23)),IF(Calculator!$O$6="DUALANOD",SUM((((C30/100)*$AJ$22)*$AH$22))+(((((C30/100)*$AJ$22)*$AN$22)*$AH$22)*Calculator!$G$22)-((((C30/100)*$AJ$22)*$AN$22)*$AH$22)+((((C30/100)*$AJ$23)*$AH$23))))))))))))))))))))))))</f>
        <v>274.5250488159179</v>
      </c>
      <c r="S30" s="2">
        <f>IF(Calculator!$O$6="SINGLEBASE",SUM((((D30/100)*$AJ$22)*$AH$22))+((((D30/100)*$AJ$23)*$AH$23)),IF(Calculator!$O$6="SINGLEELEMENTS",SUM((((D30/100)*$AJ$22)*$AH$22))+(((((D30/100)*$AJ$22)*$AN$22)*$AH$22)*Calculator!$G$2)-((((D30/100)*$AJ$22)*$AN$22)*$AH$22)+((((D30/100)*$AJ$23)*$AH$23)),IF(Calculator!$O$6="SINGLESPECTRUM",SUM((((D30/100)*$AJ$22)*$AH$22))+(((((D30/100)*$AJ$22)*$AN$22)*$AH$22)*Calculator!$G$4)-((((D30/100)*$AJ$22)*$AN$22)*$AH$22)+((((D30/100)*$AJ$23)*$AH$23)),IF(Calculator!$O$6="SINGLEHOMESTEAD",SUM((((D30/100)*$AJ$22)*$AH$22))+(((((D30/100)*$AJ$22)*$AN$22)*$AH$22)*Calculator!$G$3)-((((D30/100)*$AJ$22)*$AN$22)*$AH$22)+((((D30/100)*$AJ$23)*$AH$23)),IF(Calculator!$O$6="SINGLEBAND A",SUM((((D30/100)*$AJ$22)*$AH$22))+(((((D30/100)*$AJ$22)*$AN$22)*$AH$22)*Calculator!$G$5)-((((D30/100)*$AJ$22)*$AN$22)*$AH$22)+((((D30/100)*$AJ$23)*$AH$23)),IF(Calculator!$O$6="SINGLEBAND B",SUM((((D30/100)*$AJ$22)*$AH$22))+(((((D30/100)*$AJ$22)*$AN$22)*$AH$22)*Calculator!$G$6)-((((D30/100)*$AJ$22)*$AN$22)*$AH$22)+((((D30/100)*$AJ$23)*$AH$23)),IF(Calculator!$O$6="SINGLEBAND C",SUM((((D30/100)*$AJ$22)*$AH$22))+(((((D30/100)*$AJ$22)*$AN$22)*$AH$22)*Calculator!$G$7)-((((D30/100)*$AJ$22)*$AN$22)*$AH$22)+((((D30/100)*$AJ$23)*$AH$23)),IF(Calculator!$O$6="SINGLEBAND D",SUM((((D30/100)*$AJ$22)*$AH$22))+(((((D30/100)*$AJ$22)*$AN$22)*$AH$22)*Calculator!$G$8)-((((D30/100)*$AJ$22)*$AN$22)*$AH$22)+((((D30/100)*$AJ$23)*$AH$23)),IF(Calculator!$O$6="SINGLEURBANE",SUM((((D30/100)*$AJ$22)*$AH$22))+(((((D30/100)*$AJ$22)*$AN$22)*$AH$22)*Calculator!$G$9)-((((D30/100)*$AJ$22)*$AN$22)*$AH$22)+((((D30/100)*$AJ$23)*$AH$23)),IF(Calculator!$O$6="SINGLESILVERANOD",SUM((((D30/100)*$AJ$22)*$AH$22))+(((((D30/100)*$AJ$22)*$AN$22)*$AH$22)*Calculator!$G$10)-((((D30/100)*$AJ$22)*$AN$22)*$AH$22)+((((D30/100)*$AJ$23)*$AH$23)),IF(Calculator!$O$6="SINGLEANOD",SUM((((D30/100)*$AJ$22)*$AH$22))+(((((D30/100)*$AJ$22)*$AN$22)*$AH$22)*Calculator!$G$11)-((((D30/100)*$AJ$22)*$AN$22)*$AH$22)+((((D30/100)*$AJ$23)*$AH$23)),IF(Calculator!$O$6="DUALBASE",SUM((((D30/100)*$AJ$22)*$AH$22))+(((((D30/100)*$AJ$22)*$AN$22)*$AH$22)*Calculator!$G$12)-((((D30/100)*$AJ$22)*$AN$22)*$AH$22)+((((D30/100)*$AJ$23)*$AH$23)),IF(Calculator!$O$6="DUALELEMENTS",SUM((((D30/100)*$AJ$22)*$AH$22))+(((((D30/100)*$AJ$22)*$AN$22)*$AH$22)*Calculator!$G$13)-((((D30/100)*$AJ$22)*$AN$22)*$AH$22)+((((D30/100)*$AJ$23)*$AH$23)),IF(Calculator!$O$6="DUALSPECTRUM",SUM((((D30/100)*$AJ$22)*$AH$22))+(((((D30/100)*$AJ$22)*$AN$22)*$AH$22)*Calculator!$G$15)-((((D30/100)*$AJ$22)*$AN$22)*$AH$22)+((((D30/100)*$AJ$23)*$AH$23)),IF(Calculator!$O$6="DUALHOMESTEAD",SUM((((D30/100)*$AJ$22)*$AH$22))+(((((D30/100)*$AJ$22)*$AN$22)*$AH$22)*Calculator!$G$14)-((((D30/100)*$AJ$22)*$AN$22)*$AH$22)+((((D30/100)*$AJ$23)*$AH$23)),IF(Calculator!$O$6="DUALBAND A",SUM((((D30/100)*$AJ$22)*$AH$22))+(((((D30/100)*$AJ$22)*$AN$22)*$AH$22)*Calculator!$G$16)-((((D30/100)*$AJ$22)*$AN$22)*$AH$22)+((((D30/100)*$AJ$23)*$AH$23)),IF(Calculator!$O$6="DUALBAND B",SUM((((D30/100)*$AJ$22)*$AH$22))+(((((D30/100)*$AJ$22)*$AN$22)*$AH$22)*Calculator!$G$17)-((((D30/100)*$AJ$22)*$AN$22)*$AH$22)+((((D30/100)*$AJ$23)*$AH$23)),IF(Calculator!$O$6="DUALBAND C",SUM((((D30/100)*$AJ$22)*$AH$22))+(((((D30/100)*$AJ$22)*$AN$22)*$AH$22)*Calculator!$G$18)-((((D30/100)*$AJ$22)*$AN$22)*$AH$22)+((((D30/100)*$AJ$23)*$AH$23)),IF(Calculator!$O$6="DUALBAND D",SUM((((D30/100)*$AJ$22)*$AH$22))+(((((D30/100)*$AJ$22)*$AN$22)*$AH$22)*Calculator!$G$19)-((((D30/100)*$AJ$22)*$AN$22)*$AH$22)+((((D30/100)*$AJ$23)*$AH$23)),IF(Calculator!$O$6="DUALURBANE",SUM((((D30/100)*$AJ$22)*$AH$22))+(((((D30/100)*$AJ$22)*$AN$22)*$AH$22)*Calculator!$G$20)-((((D30/100)*$AJ$22)*$AN$22)*$AH$22)+((((D30/100)*$AJ$23)*$AH$23)),IF(Calculator!$O$6="DUALSILVERANOD",SUM((((D30/100)*$AJ$22)*$AH$22))+(((((D30/100)*$AJ$22)*$AN$22)*$AH$22)*Calculator!$G$21)-((((D30/100)*$AJ$22)*$AN$22)*$AH$22)+((((D30/100)*$AJ$23)*$AH$23)),IF(Calculator!$O$6="DUALANOD",SUM((((D30/100)*$AJ$22)*$AH$22))+(((((D30/100)*$AJ$22)*$AN$22)*$AH$22)*Calculator!$G$22)-((((D30/100)*$AJ$22)*$AN$22)*$AH$22)+((((D30/100)*$AJ$23)*$AH$23))))))))))))))))))))))))</f>
        <v>278.5267833221435</v>
      </c>
      <c r="T30" s="2">
        <f>IF(Calculator!$O$6="SINGLEBASE",SUM((((E30/100)*$AJ$22)*$AH$22))+((((E30/100)*$AJ$23)*$AH$23)),IF(Calculator!$O$6="SINGLEELEMENTS",SUM((((E30/100)*$AJ$22)*$AH$22))+(((((E30/100)*$AJ$22)*$AN$22)*$AH$22)*Calculator!$G$2)-((((E30/100)*$AJ$22)*$AN$22)*$AH$22)+((((E30/100)*$AJ$23)*$AH$23)),IF(Calculator!$O$6="SINGLESPECTRUM",SUM((((E30/100)*$AJ$22)*$AH$22))+(((((E30/100)*$AJ$22)*$AN$22)*$AH$22)*Calculator!$G$4)-((((E30/100)*$AJ$22)*$AN$22)*$AH$22)+((((E30/100)*$AJ$23)*$AH$23)),IF(Calculator!$O$6="SINGLEHOMESTEAD",SUM((((E30/100)*$AJ$22)*$AH$22))+(((((E30/100)*$AJ$22)*$AN$22)*$AH$22)*Calculator!$G$3)-((((E30/100)*$AJ$22)*$AN$22)*$AH$22)+((((E30/100)*$AJ$23)*$AH$23)),IF(Calculator!$O$6="SINGLEBAND A",SUM((((E30/100)*$AJ$22)*$AH$22))+(((((E30/100)*$AJ$22)*$AN$22)*$AH$22)*Calculator!$G$5)-((((E30/100)*$AJ$22)*$AN$22)*$AH$22)+((((E30/100)*$AJ$23)*$AH$23)),IF(Calculator!$O$6="SINGLEBAND B",SUM((((E30/100)*$AJ$22)*$AH$22))+(((((E30/100)*$AJ$22)*$AN$22)*$AH$22)*Calculator!$G$6)-((((E30/100)*$AJ$22)*$AN$22)*$AH$22)+((((E30/100)*$AJ$23)*$AH$23)),IF(Calculator!$O$6="SINGLEBAND C",SUM((((E30/100)*$AJ$22)*$AH$22))+(((((E30/100)*$AJ$22)*$AN$22)*$AH$22)*Calculator!$G$7)-((((E30/100)*$AJ$22)*$AN$22)*$AH$22)+((((E30/100)*$AJ$23)*$AH$23)),IF(Calculator!$O$6="SINGLEBAND D",SUM((((E30/100)*$AJ$22)*$AH$22))+(((((E30/100)*$AJ$22)*$AN$22)*$AH$22)*Calculator!$G$8)-((((E30/100)*$AJ$22)*$AN$22)*$AH$22)+((((E30/100)*$AJ$23)*$AH$23)),IF(Calculator!$O$6="SINGLEURBANE",SUM((((E30/100)*$AJ$22)*$AH$22))+(((((E30/100)*$AJ$22)*$AN$22)*$AH$22)*Calculator!$G$9)-((((E30/100)*$AJ$22)*$AN$22)*$AH$22)+((((E30/100)*$AJ$23)*$AH$23)),IF(Calculator!$O$6="SINGLESILVERANOD",SUM((((E30/100)*$AJ$22)*$AH$22))+(((((E30/100)*$AJ$22)*$AN$22)*$AH$22)*Calculator!$G$10)-((((E30/100)*$AJ$22)*$AN$22)*$AH$22)+((((E30/100)*$AJ$23)*$AH$23)),IF(Calculator!$O$6="SINGLEANOD",SUM((((E30/100)*$AJ$22)*$AH$22))+(((((E30/100)*$AJ$22)*$AN$22)*$AH$22)*Calculator!$G$11)-((((E30/100)*$AJ$22)*$AN$22)*$AH$22)+((((E30/100)*$AJ$23)*$AH$23)),IF(Calculator!$O$6="DUALBASE",SUM((((E30/100)*$AJ$22)*$AH$22))+(((((E30/100)*$AJ$22)*$AN$22)*$AH$22)*Calculator!$G$12)-((((E30/100)*$AJ$22)*$AN$22)*$AH$22)+((((E30/100)*$AJ$23)*$AH$23)),IF(Calculator!$O$6="DUALELEMENTS",SUM((((E30/100)*$AJ$22)*$AH$22))+(((((E30/100)*$AJ$22)*$AN$22)*$AH$22)*Calculator!$G$13)-((((E30/100)*$AJ$22)*$AN$22)*$AH$22)+((((E30/100)*$AJ$23)*$AH$23)),IF(Calculator!$O$6="DUALSPECTRUM",SUM((((E30/100)*$AJ$22)*$AH$22))+(((((E30/100)*$AJ$22)*$AN$22)*$AH$22)*Calculator!$G$15)-((((E30/100)*$AJ$22)*$AN$22)*$AH$22)+((((E30/100)*$AJ$23)*$AH$23)),IF(Calculator!$O$6="DUALHOMESTEAD",SUM((((E30/100)*$AJ$22)*$AH$22))+(((((E30/100)*$AJ$22)*$AN$22)*$AH$22)*Calculator!$G$14)-((((E30/100)*$AJ$22)*$AN$22)*$AH$22)+((((E30/100)*$AJ$23)*$AH$23)),IF(Calculator!$O$6="DUALBAND A",SUM((((E30/100)*$AJ$22)*$AH$22))+(((((E30/100)*$AJ$22)*$AN$22)*$AH$22)*Calculator!$G$16)-((((E30/100)*$AJ$22)*$AN$22)*$AH$22)+((((E30/100)*$AJ$23)*$AH$23)),IF(Calculator!$O$6="DUALBAND B",SUM((((E30/100)*$AJ$22)*$AH$22))+(((((E30/100)*$AJ$22)*$AN$22)*$AH$22)*Calculator!$G$17)-((((E30/100)*$AJ$22)*$AN$22)*$AH$22)+((((E30/100)*$AJ$23)*$AH$23)),IF(Calculator!$O$6="DUALBAND C",SUM((((E30/100)*$AJ$22)*$AH$22))+(((((E30/100)*$AJ$22)*$AN$22)*$AH$22)*Calculator!$G$18)-((((E30/100)*$AJ$22)*$AN$22)*$AH$22)+((((E30/100)*$AJ$23)*$AH$23)),IF(Calculator!$O$6="DUALBAND D",SUM((((E30/100)*$AJ$22)*$AH$22))+(((((E30/100)*$AJ$22)*$AN$22)*$AH$22)*Calculator!$G$19)-((((E30/100)*$AJ$22)*$AN$22)*$AH$22)+((((E30/100)*$AJ$23)*$AH$23)),IF(Calculator!$O$6="DUALURBANE",SUM((((E30/100)*$AJ$22)*$AH$22))+(((((E30/100)*$AJ$22)*$AN$22)*$AH$22)*Calculator!$G$20)-((((E30/100)*$AJ$22)*$AN$22)*$AH$22)+((((E30/100)*$AJ$23)*$AH$23)),IF(Calculator!$O$6="DUALSILVERANOD",SUM((((E30/100)*$AJ$22)*$AH$22))+(((((E30/100)*$AJ$22)*$AN$22)*$AH$22)*Calculator!$G$21)-((((E30/100)*$AJ$22)*$AN$22)*$AH$22)+((((E30/100)*$AJ$23)*$AH$23)),IF(Calculator!$O$6="DUALANOD",SUM((((E30/100)*$AJ$22)*$AH$22))+(((((E30/100)*$AJ$22)*$AN$22)*$AH$22)*Calculator!$G$22)-((((E30/100)*$AJ$22)*$AN$22)*$AH$22)+((((E30/100)*$AJ$23)*$AH$23))))))))))))))))))))))))</f>
        <v>282.52849167785638</v>
      </c>
      <c r="U30" s="2">
        <f>IF(Calculator!$O$6="SINGLEBASE",SUM((((F30/100)*$AJ$22)*$AH$22))+((((F30/100)*$AJ$23)*$AH$23)),IF(Calculator!$O$6="SINGLEELEMENTS",SUM((((F30/100)*$AJ$22)*$AH$22))+(((((F30/100)*$AJ$22)*$AN$22)*$AH$22)*Calculator!$G$2)-((((F30/100)*$AJ$22)*$AN$22)*$AH$22)+((((F30/100)*$AJ$23)*$AH$23)),IF(Calculator!$O$6="SINGLESPECTRUM",SUM((((F30/100)*$AJ$22)*$AH$22))+(((((F30/100)*$AJ$22)*$AN$22)*$AH$22)*Calculator!$G$4)-((((F30/100)*$AJ$22)*$AN$22)*$AH$22)+((((F30/100)*$AJ$23)*$AH$23)),IF(Calculator!$O$6="SINGLEHOMESTEAD",SUM((((F30/100)*$AJ$22)*$AH$22))+(((((F30/100)*$AJ$22)*$AN$22)*$AH$22)*Calculator!$G$3)-((((F30/100)*$AJ$22)*$AN$22)*$AH$22)+((((F30/100)*$AJ$23)*$AH$23)),IF(Calculator!$O$6="SINGLEBAND A",SUM((((F30/100)*$AJ$22)*$AH$22))+(((((F30/100)*$AJ$22)*$AN$22)*$AH$22)*Calculator!$G$5)-((((F30/100)*$AJ$22)*$AN$22)*$AH$22)+((((F30/100)*$AJ$23)*$AH$23)),IF(Calculator!$O$6="SINGLEBAND B",SUM((((F30/100)*$AJ$22)*$AH$22))+(((((F30/100)*$AJ$22)*$AN$22)*$AH$22)*Calculator!$G$6)-((((F30/100)*$AJ$22)*$AN$22)*$AH$22)+((((F30/100)*$AJ$23)*$AH$23)),IF(Calculator!$O$6="SINGLEBAND C",SUM((((F30/100)*$AJ$22)*$AH$22))+(((((F30/100)*$AJ$22)*$AN$22)*$AH$22)*Calculator!$G$7)-((((F30/100)*$AJ$22)*$AN$22)*$AH$22)+((((F30/100)*$AJ$23)*$AH$23)),IF(Calculator!$O$6="SINGLEBAND D",SUM((((F30/100)*$AJ$22)*$AH$22))+(((((F30/100)*$AJ$22)*$AN$22)*$AH$22)*Calculator!$G$8)-((((F30/100)*$AJ$22)*$AN$22)*$AH$22)+((((F30/100)*$AJ$23)*$AH$23)),IF(Calculator!$O$6="SINGLEURBANE",SUM((((F30/100)*$AJ$22)*$AH$22))+(((((F30/100)*$AJ$22)*$AN$22)*$AH$22)*Calculator!$G$9)-((((F30/100)*$AJ$22)*$AN$22)*$AH$22)+((((F30/100)*$AJ$23)*$AH$23)),IF(Calculator!$O$6="SINGLESILVERANOD",SUM((((F30/100)*$AJ$22)*$AH$22))+(((((F30/100)*$AJ$22)*$AN$22)*$AH$22)*Calculator!$G$10)-((((F30/100)*$AJ$22)*$AN$22)*$AH$22)+((((F30/100)*$AJ$23)*$AH$23)),IF(Calculator!$O$6="SINGLEANOD",SUM((((F30/100)*$AJ$22)*$AH$22))+(((((F30/100)*$AJ$22)*$AN$22)*$AH$22)*Calculator!$G$11)-((((F30/100)*$AJ$22)*$AN$22)*$AH$22)+((((F30/100)*$AJ$23)*$AH$23)),IF(Calculator!$O$6="DUALBASE",SUM((((F30/100)*$AJ$22)*$AH$22))+(((((F30/100)*$AJ$22)*$AN$22)*$AH$22)*Calculator!$G$12)-((((F30/100)*$AJ$22)*$AN$22)*$AH$22)+((((F30/100)*$AJ$23)*$AH$23)),IF(Calculator!$O$6="DUALELEMENTS",SUM((((F30/100)*$AJ$22)*$AH$22))+(((((F30/100)*$AJ$22)*$AN$22)*$AH$22)*Calculator!$G$13)-((((F30/100)*$AJ$22)*$AN$22)*$AH$22)+((((F30/100)*$AJ$23)*$AH$23)),IF(Calculator!$O$6="DUALSPECTRUM",SUM((((F30/100)*$AJ$22)*$AH$22))+(((((F30/100)*$AJ$22)*$AN$22)*$AH$22)*Calculator!$G$15)-((((F30/100)*$AJ$22)*$AN$22)*$AH$22)+((((F30/100)*$AJ$23)*$AH$23)),IF(Calculator!$O$6="DUALHOMESTEAD",SUM((((F30/100)*$AJ$22)*$AH$22))+(((((F30/100)*$AJ$22)*$AN$22)*$AH$22)*Calculator!$G$14)-((((F30/100)*$AJ$22)*$AN$22)*$AH$22)+((((F30/100)*$AJ$23)*$AH$23)),IF(Calculator!$O$6="DUALBAND A",SUM((((F30/100)*$AJ$22)*$AH$22))+(((((F30/100)*$AJ$22)*$AN$22)*$AH$22)*Calculator!$G$16)-((((F30/100)*$AJ$22)*$AN$22)*$AH$22)+((((F30/100)*$AJ$23)*$AH$23)),IF(Calculator!$O$6="DUALBAND B",SUM((((F30/100)*$AJ$22)*$AH$22))+(((((F30/100)*$AJ$22)*$AN$22)*$AH$22)*Calculator!$G$17)-((((F30/100)*$AJ$22)*$AN$22)*$AH$22)+((((F30/100)*$AJ$23)*$AH$23)),IF(Calculator!$O$6="DUALBAND C",SUM((((F30/100)*$AJ$22)*$AH$22))+(((((F30/100)*$AJ$22)*$AN$22)*$AH$22)*Calculator!$G$18)-((((F30/100)*$AJ$22)*$AN$22)*$AH$22)+((((F30/100)*$AJ$23)*$AH$23)),IF(Calculator!$O$6="DUALBAND D",SUM((((F30/100)*$AJ$22)*$AH$22))+(((((F30/100)*$AJ$22)*$AN$22)*$AH$22)*Calculator!$G$19)-((((F30/100)*$AJ$22)*$AN$22)*$AH$22)+((((F30/100)*$AJ$23)*$AH$23)),IF(Calculator!$O$6="DUALURBANE",SUM((((F30/100)*$AJ$22)*$AH$22))+(((((F30/100)*$AJ$22)*$AN$22)*$AH$22)*Calculator!$G$20)-((((F30/100)*$AJ$22)*$AN$22)*$AH$22)+((((F30/100)*$AJ$23)*$AH$23)),IF(Calculator!$O$6="DUALSILVERANOD",SUM((((F30/100)*$AJ$22)*$AH$22))+(((((F30/100)*$AJ$22)*$AN$22)*$AH$22)*Calculator!$G$21)-((((F30/100)*$AJ$22)*$AN$22)*$AH$22)+((((F30/100)*$AJ$23)*$AH$23)),IF(Calculator!$O$6="DUALANOD",SUM((((F30/100)*$AJ$22)*$AH$22))+(((((F30/100)*$AJ$22)*$AN$22)*$AH$22)*Calculator!$G$22)-((((F30/100)*$AJ$22)*$AN$22)*$AH$22)+((((F30/100)*$AJ$23)*$AH$23))))))))))))))))))))))))</f>
        <v>286.53022618408198</v>
      </c>
      <c r="V30" s="2">
        <f>IF(Calculator!$O$6="SINGLEBASE",SUM((((G30/100)*$AJ$22)*$AH$22))+((((G30/100)*$AJ$23)*$AH$23)),IF(Calculator!$O$6="SINGLEELEMENTS",SUM((((G30/100)*$AJ$22)*$AH$22))+(((((G30/100)*$AJ$22)*$AN$22)*$AH$22)*Calculator!$G$2)-((((G30/100)*$AJ$22)*$AN$22)*$AH$22)+((((G30/100)*$AJ$23)*$AH$23)),IF(Calculator!$O$6="SINGLESPECTRUM",SUM((((G30/100)*$AJ$22)*$AH$22))+(((((G30/100)*$AJ$22)*$AN$22)*$AH$22)*Calculator!$G$4)-((((G30/100)*$AJ$22)*$AN$22)*$AH$22)+((((G30/100)*$AJ$23)*$AH$23)),IF(Calculator!$O$6="SINGLEHOMESTEAD",SUM((((G30/100)*$AJ$22)*$AH$22))+(((((G30/100)*$AJ$22)*$AN$22)*$AH$22)*Calculator!$G$3)-((((G30/100)*$AJ$22)*$AN$22)*$AH$22)+((((G30/100)*$AJ$23)*$AH$23)),IF(Calculator!$O$6="SINGLEBAND A",SUM((((G30/100)*$AJ$22)*$AH$22))+(((((G30/100)*$AJ$22)*$AN$22)*$AH$22)*Calculator!$G$5)-((((G30/100)*$AJ$22)*$AN$22)*$AH$22)+((((G30/100)*$AJ$23)*$AH$23)),IF(Calculator!$O$6="SINGLEBAND B",SUM((((G30/100)*$AJ$22)*$AH$22))+(((((G30/100)*$AJ$22)*$AN$22)*$AH$22)*Calculator!$G$6)-((((G30/100)*$AJ$22)*$AN$22)*$AH$22)+((((G30/100)*$AJ$23)*$AH$23)),IF(Calculator!$O$6="SINGLEBAND C",SUM((((G30/100)*$AJ$22)*$AH$22))+(((((G30/100)*$AJ$22)*$AN$22)*$AH$22)*Calculator!$G$7)-((((G30/100)*$AJ$22)*$AN$22)*$AH$22)+((((G30/100)*$AJ$23)*$AH$23)),IF(Calculator!$O$6="SINGLEBAND D",SUM((((G30/100)*$AJ$22)*$AH$22))+(((((G30/100)*$AJ$22)*$AN$22)*$AH$22)*Calculator!$G$8)-((((G30/100)*$AJ$22)*$AN$22)*$AH$22)+((((G30/100)*$AJ$23)*$AH$23)),IF(Calculator!$O$6="SINGLEURBANE",SUM((((G30/100)*$AJ$22)*$AH$22))+(((((G30/100)*$AJ$22)*$AN$22)*$AH$22)*Calculator!$G$9)-((((G30/100)*$AJ$22)*$AN$22)*$AH$22)+((((G30/100)*$AJ$23)*$AH$23)),IF(Calculator!$O$6="SINGLESILVERANOD",SUM((((G30/100)*$AJ$22)*$AH$22))+(((((G30/100)*$AJ$22)*$AN$22)*$AH$22)*Calculator!$G$10)-((((G30/100)*$AJ$22)*$AN$22)*$AH$22)+((((G30/100)*$AJ$23)*$AH$23)),IF(Calculator!$O$6="SINGLEANOD",SUM((((G30/100)*$AJ$22)*$AH$22))+(((((G30/100)*$AJ$22)*$AN$22)*$AH$22)*Calculator!$G$11)-((((G30/100)*$AJ$22)*$AN$22)*$AH$22)+((((G30/100)*$AJ$23)*$AH$23)),IF(Calculator!$O$6="DUALBASE",SUM((((G30/100)*$AJ$22)*$AH$22))+(((((G30/100)*$AJ$22)*$AN$22)*$AH$22)*Calculator!$G$12)-((((G30/100)*$AJ$22)*$AN$22)*$AH$22)+((((G30/100)*$AJ$23)*$AH$23)),IF(Calculator!$O$6="DUALELEMENTS",SUM((((G30/100)*$AJ$22)*$AH$22))+(((((G30/100)*$AJ$22)*$AN$22)*$AH$22)*Calculator!$G$13)-((((G30/100)*$AJ$22)*$AN$22)*$AH$22)+((((G30/100)*$AJ$23)*$AH$23)),IF(Calculator!$O$6="DUALSPECTRUM",SUM((((G30/100)*$AJ$22)*$AH$22))+(((((G30/100)*$AJ$22)*$AN$22)*$AH$22)*Calculator!$G$15)-((((G30/100)*$AJ$22)*$AN$22)*$AH$22)+((((G30/100)*$AJ$23)*$AH$23)),IF(Calculator!$O$6="DUALHOMESTEAD",SUM((((G30/100)*$AJ$22)*$AH$22))+(((((G30/100)*$AJ$22)*$AN$22)*$AH$22)*Calculator!$G$14)-((((G30/100)*$AJ$22)*$AN$22)*$AH$22)+((((G30/100)*$AJ$23)*$AH$23)),IF(Calculator!$O$6="DUALBAND A",SUM((((G30/100)*$AJ$22)*$AH$22))+(((((G30/100)*$AJ$22)*$AN$22)*$AH$22)*Calculator!$G$16)-((((G30/100)*$AJ$22)*$AN$22)*$AH$22)+((((G30/100)*$AJ$23)*$AH$23)),IF(Calculator!$O$6="DUALBAND B",SUM((((G30/100)*$AJ$22)*$AH$22))+(((((G30/100)*$AJ$22)*$AN$22)*$AH$22)*Calculator!$G$17)-((((G30/100)*$AJ$22)*$AN$22)*$AH$22)+((((G30/100)*$AJ$23)*$AH$23)),IF(Calculator!$O$6="DUALBAND C",SUM((((G30/100)*$AJ$22)*$AH$22))+(((((G30/100)*$AJ$22)*$AN$22)*$AH$22)*Calculator!$G$18)-((((G30/100)*$AJ$22)*$AN$22)*$AH$22)+((((G30/100)*$AJ$23)*$AH$23)),IF(Calculator!$O$6="DUALBAND D",SUM((((G30/100)*$AJ$22)*$AH$22))+(((((G30/100)*$AJ$22)*$AN$22)*$AH$22)*Calculator!$G$19)-((((G30/100)*$AJ$22)*$AN$22)*$AH$22)+((((G30/100)*$AJ$23)*$AH$23)),IF(Calculator!$O$6="DUALURBANE",SUM((((G30/100)*$AJ$22)*$AH$22))+(((((G30/100)*$AJ$22)*$AN$22)*$AH$22)*Calculator!$G$20)-((((G30/100)*$AJ$22)*$AN$22)*$AH$22)+((((G30/100)*$AJ$23)*$AH$23)),IF(Calculator!$O$6="DUALSILVERANOD",SUM((((G30/100)*$AJ$22)*$AH$22))+(((((G30/100)*$AJ$22)*$AN$22)*$AH$22)*Calculator!$G$21)-((((G30/100)*$AJ$22)*$AN$22)*$AH$22)+((((G30/100)*$AJ$23)*$AH$23)),IF(Calculator!$O$6="DUALANOD",SUM((((G30/100)*$AJ$22)*$AH$22))+(((((G30/100)*$AJ$22)*$AN$22)*$AH$22)*Calculator!$G$22)-((((G30/100)*$AJ$22)*$AN$22)*$AH$22)+((((G30/100)*$AJ$23)*$AH$23))))))))))))))))))))))))</f>
        <v>290.53193453979486</v>
      </c>
      <c r="W30" s="2">
        <f>IF(Calculator!$O$6="SINGLEBASE",SUM((((H30/100)*$AJ$22)*$AH$22))+((((H30/100)*$AJ$23)*$AH$23)),IF(Calculator!$O$6="SINGLEELEMENTS",SUM((((H30/100)*$AJ$22)*$AH$22))+(((((H30/100)*$AJ$22)*$AN$22)*$AH$22)*Calculator!$G$2)-((((H30/100)*$AJ$22)*$AN$22)*$AH$22)+((((H30/100)*$AJ$23)*$AH$23)),IF(Calculator!$O$6="SINGLESPECTRUM",SUM((((H30/100)*$AJ$22)*$AH$22))+(((((H30/100)*$AJ$22)*$AN$22)*$AH$22)*Calculator!$G$4)-((((H30/100)*$AJ$22)*$AN$22)*$AH$22)+((((H30/100)*$AJ$23)*$AH$23)),IF(Calculator!$O$6="SINGLEHOMESTEAD",SUM((((H30/100)*$AJ$22)*$AH$22))+(((((H30/100)*$AJ$22)*$AN$22)*$AH$22)*Calculator!$G$3)-((((H30/100)*$AJ$22)*$AN$22)*$AH$22)+((((H30/100)*$AJ$23)*$AH$23)),IF(Calculator!$O$6="SINGLEBAND A",SUM((((H30/100)*$AJ$22)*$AH$22))+(((((H30/100)*$AJ$22)*$AN$22)*$AH$22)*Calculator!$G$5)-((((H30/100)*$AJ$22)*$AN$22)*$AH$22)+((((H30/100)*$AJ$23)*$AH$23)),IF(Calculator!$O$6="SINGLEBAND B",SUM((((H30/100)*$AJ$22)*$AH$22))+(((((H30/100)*$AJ$22)*$AN$22)*$AH$22)*Calculator!$G$6)-((((H30/100)*$AJ$22)*$AN$22)*$AH$22)+((((H30/100)*$AJ$23)*$AH$23)),IF(Calculator!$O$6="SINGLEBAND C",SUM((((H30/100)*$AJ$22)*$AH$22))+(((((H30/100)*$AJ$22)*$AN$22)*$AH$22)*Calculator!$G$7)-((((H30/100)*$AJ$22)*$AN$22)*$AH$22)+((((H30/100)*$AJ$23)*$AH$23)),IF(Calculator!$O$6="SINGLEBAND D",SUM((((H30/100)*$AJ$22)*$AH$22))+(((((H30/100)*$AJ$22)*$AN$22)*$AH$22)*Calculator!$G$8)-((((H30/100)*$AJ$22)*$AN$22)*$AH$22)+((((H30/100)*$AJ$23)*$AH$23)),IF(Calculator!$O$6="SINGLEURBANE",SUM((((H30/100)*$AJ$22)*$AH$22))+(((((H30/100)*$AJ$22)*$AN$22)*$AH$22)*Calculator!$G$9)-((((H30/100)*$AJ$22)*$AN$22)*$AH$22)+((((H30/100)*$AJ$23)*$AH$23)),IF(Calculator!$O$6="SINGLESILVERANOD",SUM((((H30/100)*$AJ$22)*$AH$22))+(((((H30/100)*$AJ$22)*$AN$22)*$AH$22)*Calculator!$G$10)-((((H30/100)*$AJ$22)*$AN$22)*$AH$22)+((((H30/100)*$AJ$23)*$AH$23)),IF(Calculator!$O$6="SINGLEANOD",SUM((((H30/100)*$AJ$22)*$AH$22))+(((((H30/100)*$AJ$22)*$AN$22)*$AH$22)*Calculator!$G$11)-((((H30/100)*$AJ$22)*$AN$22)*$AH$22)+((((H30/100)*$AJ$23)*$AH$23)),IF(Calculator!$O$6="DUALBASE",SUM((((H30/100)*$AJ$22)*$AH$22))+(((((H30/100)*$AJ$22)*$AN$22)*$AH$22)*Calculator!$G$12)-((((H30/100)*$AJ$22)*$AN$22)*$AH$22)+((((H30/100)*$AJ$23)*$AH$23)),IF(Calculator!$O$6="DUALELEMENTS",SUM((((H30/100)*$AJ$22)*$AH$22))+(((((H30/100)*$AJ$22)*$AN$22)*$AH$22)*Calculator!$G$13)-((((H30/100)*$AJ$22)*$AN$22)*$AH$22)+((((H30/100)*$AJ$23)*$AH$23)),IF(Calculator!$O$6="DUALSPECTRUM",SUM((((H30/100)*$AJ$22)*$AH$22))+(((((H30/100)*$AJ$22)*$AN$22)*$AH$22)*Calculator!$G$15)-((((H30/100)*$AJ$22)*$AN$22)*$AH$22)+((((H30/100)*$AJ$23)*$AH$23)),IF(Calculator!$O$6="DUALHOMESTEAD",SUM((((H30/100)*$AJ$22)*$AH$22))+(((((H30/100)*$AJ$22)*$AN$22)*$AH$22)*Calculator!$G$14)-((((H30/100)*$AJ$22)*$AN$22)*$AH$22)+((((H30/100)*$AJ$23)*$AH$23)),IF(Calculator!$O$6="DUALBAND A",SUM((((H30/100)*$AJ$22)*$AH$22))+(((((H30/100)*$AJ$22)*$AN$22)*$AH$22)*Calculator!$G$16)-((((H30/100)*$AJ$22)*$AN$22)*$AH$22)+((((H30/100)*$AJ$23)*$AH$23)),IF(Calculator!$O$6="DUALBAND B",SUM((((H30/100)*$AJ$22)*$AH$22))+(((((H30/100)*$AJ$22)*$AN$22)*$AH$22)*Calculator!$G$17)-((((H30/100)*$AJ$22)*$AN$22)*$AH$22)+((((H30/100)*$AJ$23)*$AH$23)),IF(Calculator!$O$6="DUALBAND C",SUM((((H30/100)*$AJ$22)*$AH$22))+(((((H30/100)*$AJ$22)*$AN$22)*$AH$22)*Calculator!$G$18)-((((H30/100)*$AJ$22)*$AN$22)*$AH$22)+((((H30/100)*$AJ$23)*$AH$23)),IF(Calculator!$O$6="DUALBAND D",SUM((((H30/100)*$AJ$22)*$AH$22))+(((((H30/100)*$AJ$22)*$AN$22)*$AH$22)*Calculator!$G$19)-((((H30/100)*$AJ$22)*$AN$22)*$AH$22)+((((H30/100)*$AJ$23)*$AH$23)),IF(Calculator!$O$6="DUALURBANE",SUM((((H30/100)*$AJ$22)*$AH$22))+(((((H30/100)*$AJ$22)*$AN$22)*$AH$22)*Calculator!$G$20)-((((H30/100)*$AJ$22)*$AN$22)*$AH$22)+((((H30/100)*$AJ$23)*$AH$23)),IF(Calculator!$O$6="DUALSILVERANOD",SUM((((H30/100)*$AJ$22)*$AH$22))+(((((H30/100)*$AJ$22)*$AN$22)*$AH$22)*Calculator!$G$21)-((((H30/100)*$AJ$22)*$AN$22)*$AH$22)+((((H30/100)*$AJ$23)*$AH$23)),IF(Calculator!$O$6="DUALANOD",SUM((((H30/100)*$AJ$22)*$AH$22))+(((((H30/100)*$AJ$22)*$AN$22)*$AH$22)*Calculator!$G$22)-((((H30/100)*$AJ$22)*$AN$22)*$AH$22)+((((H30/100)*$AJ$23)*$AH$23))))))))))))))))))))))))</f>
        <v>294.53366904602046</v>
      </c>
      <c r="X30" s="2">
        <f>IF(Calculator!$O$6="SINGLEBASE",SUM((((I30/100)*$AJ$22)*$AH$22))+((((I30/100)*$AJ$23)*$AH$23)),IF(Calculator!$O$6="SINGLEELEMENTS",SUM((((I30/100)*$AJ$22)*$AH$22))+(((((I30/100)*$AJ$22)*$AN$22)*$AH$22)*Calculator!$G$2)-((((I30/100)*$AJ$22)*$AN$22)*$AH$22)+((((I30/100)*$AJ$23)*$AH$23)),IF(Calculator!$O$6="SINGLESPECTRUM",SUM((((I30/100)*$AJ$22)*$AH$22))+(((((I30/100)*$AJ$22)*$AN$22)*$AH$22)*Calculator!$G$4)-((((I30/100)*$AJ$22)*$AN$22)*$AH$22)+((((I30/100)*$AJ$23)*$AH$23)),IF(Calculator!$O$6="SINGLEHOMESTEAD",SUM((((I30/100)*$AJ$22)*$AH$22))+(((((I30/100)*$AJ$22)*$AN$22)*$AH$22)*Calculator!$G$3)-((((I30/100)*$AJ$22)*$AN$22)*$AH$22)+((((I30/100)*$AJ$23)*$AH$23)),IF(Calculator!$O$6="SINGLEBAND A",SUM((((I30/100)*$AJ$22)*$AH$22))+(((((I30/100)*$AJ$22)*$AN$22)*$AH$22)*Calculator!$G$5)-((((I30/100)*$AJ$22)*$AN$22)*$AH$22)+((((I30/100)*$AJ$23)*$AH$23)),IF(Calculator!$O$6="SINGLEBAND B",SUM((((I30/100)*$AJ$22)*$AH$22))+(((((I30/100)*$AJ$22)*$AN$22)*$AH$22)*Calculator!$G$6)-((((I30/100)*$AJ$22)*$AN$22)*$AH$22)+((((I30/100)*$AJ$23)*$AH$23)),IF(Calculator!$O$6="SINGLEBAND C",SUM((((I30/100)*$AJ$22)*$AH$22))+(((((I30/100)*$AJ$22)*$AN$22)*$AH$22)*Calculator!$G$7)-((((I30/100)*$AJ$22)*$AN$22)*$AH$22)+((((I30/100)*$AJ$23)*$AH$23)),IF(Calculator!$O$6="SINGLEBAND D",SUM((((I30/100)*$AJ$22)*$AH$22))+(((((I30/100)*$AJ$22)*$AN$22)*$AH$22)*Calculator!$G$8)-((((I30/100)*$AJ$22)*$AN$22)*$AH$22)+((((I30/100)*$AJ$23)*$AH$23)),IF(Calculator!$O$6="SINGLEURBANE",SUM((((I30/100)*$AJ$22)*$AH$22))+(((((I30/100)*$AJ$22)*$AN$22)*$AH$22)*Calculator!$G$9)-((((I30/100)*$AJ$22)*$AN$22)*$AH$22)+((((I30/100)*$AJ$23)*$AH$23)),IF(Calculator!$O$6="SINGLESILVERANOD",SUM((((I30/100)*$AJ$22)*$AH$22))+(((((I30/100)*$AJ$22)*$AN$22)*$AH$22)*Calculator!$G$10)-((((I30/100)*$AJ$22)*$AN$22)*$AH$22)+((((I30/100)*$AJ$23)*$AH$23)),IF(Calculator!$O$6="SINGLEANOD",SUM((((I30/100)*$AJ$22)*$AH$22))+(((((I30/100)*$AJ$22)*$AN$22)*$AH$22)*Calculator!$G$11)-((((I30/100)*$AJ$22)*$AN$22)*$AH$22)+((((I30/100)*$AJ$23)*$AH$23)),IF(Calculator!$O$6="DUALBASE",SUM((((I30/100)*$AJ$22)*$AH$22))+(((((I30/100)*$AJ$22)*$AN$22)*$AH$22)*Calculator!$G$12)-((((I30/100)*$AJ$22)*$AN$22)*$AH$22)+((((I30/100)*$AJ$23)*$AH$23)),IF(Calculator!$O$6="DUALELEMENTS",SUM((((I30/100)*$AJ$22)*$AH$22))+(((((I30/100)*$AJ$22)*$AN$22)*$AH$22)*Calculator!$G$13)-((((I30/100)*$AJ$22)*$AN$22)*$AH$22)+((((I30/100)*$AJ$23)*$AH$23)),IF(Calculator!$O$6="DUALSPECTRUM",SUM((((I30/100)*$AJ$22)*$AH$22))+(((((I30/100)*$AJ$22)*$AN$22)*$AH$22)*Calculator!$G$15)-((((I30/100)*$AJ$22)*$AN$22)*$AH$22)+((((I30/100)*$AJ$23)*$AH$23)),IF(Calculator!$O$6="DUALHOMESTEAD",SUM((((I30/100)*$AJ$22)*$AH$22))+(((((I30/100)*$AJ$22)*$AN$22)*$AH$22)*Calculator!$G$14)-((((I30/100)*$AJ$22)*$AN$22)*$AH$22)+((((I30/100)*$AJ$23)*$AH$23)),IF(Calculator!$O$6="DUALBAND A",SUM((((I30/100)*$AJ$22)*$AH$22))+(((((I30/100)*$AJ$22)*$AN$22)*$AH$22)*Calculator!$G$16)-((((I30/100)*$AJ$22)*$AN$22)*$AH$22)+((((I30/100)*$AJ$23)*$AH$23)),IF(Calculator!$O$6="DUALBAND B",SUM((((I30/100)*$AJ$22)*$AH$22))+(((((I30/100)*$AJ$22)*$AN$22)*$AH$22)*Calculator!$G$17)-((((I30/100)*$AJ$22)*$AN$22)*$AH$22)+((((I30/100)*$AJ$23)*$AH$23)),IF(Calculator!$O$6="DUALBAND C",SUM((((I30/100)*$AJ$22)*$AH$22))+(((((I30/100)*$AJ$22)*$AN$22)*$AH$22)*Calculator!$G$18)-((((I30/100)*$AJ$22)*$AN$22)*$AH$22)+((((I30/100)*$AJ$23)*$AH$23)),IF(Calculator!$O$6="DUALBAND D",SUM((((I30/100)*$AJ$22)*$AH$22))+(((((I30/100)*$AJ$22)*$AN$22)*$AH$22)*Calculator!$G$19)-((((I30/100)*$AJ$22)*$AN$22)*$AH$22)+((((I30/100)*$AJ$23)*$AH$23)),IF(Calculator!$O$6="DUALURBANE",SUM((((I30/100)*$AJ$22)*$AH$22))+(((((I30/100)*$AJ$22)*$AN$22)*$AH$22)*Calculator!$G$20)-((((I30/100)*$AJ$22)*$AN$22)*$AH$22)+((((I30/100)*$AJ$23)*$AH$23)),IF(Calculator!$O$6="DUALSILVERANOD",SUM((((I30/100)*$AJ$22)*$AH$22))+(((((I30/100)*$AJ$22)*$AN$22)*$AH$22)*Calculator!$G$21)-((((I30/100)*$AJ$22)*$AN$22)*$AH$22)+((((I30/100)*$AJ$23)*$AH$23)),IF(Calculator!$O$6="DUALANOD",SUM((((I30/100)*$AJ$22)*$AH$22))+(((((I30/100)*$AJ$22)*$AN$22)*$AH$22)*Calculator!$G$22)-((((I30/100)*$AJ$22)*$AN$22)*$AH$22)+((((I30/100)*$AJ$23)*$AH$23))))))))))))))))))))))))</f>
        <v>307.20722736816401</v>
      </c>
      <c r="Y30" s="2">
        <f>IF(Calculator!$O$6="SINGLEBASE",SUM((((J30/100)*$AJ$22)*$AH$22))+((((J30/100)*$AJ$23)*$AH$23)),IF(Calculator!$O$6="SINGLEELEMENTS",SUM((((J30/100)*$AJ$22)*$AH$22))+(((((J30/100)*$AJ$22)*$AN$22)*$AH$22)*Calculator!$G$2)-((((J30/100)*$AJ$22)*$AN$22)*$AH$22)+((((J30/100)*$AJ$23)*$AH$23)),IF(Calculator!$O$6="SINGLESPECTRUM",SUM((((J30/100)*$AJ$22)*$AH$22))+(((((J30/100)*$AJ$22)*$AN$22)*$AH$22)*Calculator!$G$4)-((((J30/100)*$AJ$22)*$AN$22)*$AH$22)+((((J30/100)*$AJ$23)*$AH$23)),IF(Calculator!$O$6="SINGLEHOMESTEAD",SUM((((J30/100)*$AJ$22)*$AH$22))+(((((J30/100)*$AJ$22)*$AN$22)*$AH$22)*Calculator!$G$3)-((((J30/100)*$AJ$22)*$AN$22)*$AH$22)+((((J30/100)*$AJ$23)*$AH$23)),IF(Calculator!$O$6="SINGLEBAND A",SUM((((J30/100)*$AJ$22)*$AH$22))+(((((J30/100)*$AJ$22)*$AN$22)*$AH$22)*Calculator!$G$5)-((((J30/100)*$AJ$22)*$AN$22)*$AH$22)+((((J30/100)*$AJ$23)*$AH$23)),IF(Calculator!$O$6="SINGLEBAND B",SUM((((J30/100)*$AJ$22)*$AH$22))+(((((J30/100)*$AJ$22)*$AN$22)*$AH$22)*Calculator!$G$6)-((((J30/100)*$AJ$22)*$AN$22)*$AH$22)+((((J30/100)*$AJ$23)*$AH$23)),IF(Calculator!$O$6="SINGLEBAND C",SUM((((J30/100)*$AJ$22)*$AH$22))+(((((J30/100)*$AJ$22)*$AN$22)*$AH$22)*Calculator!$G$7)-((((J30/100)*$AJ$22)*$AN$22)*$AH$22)+((((J30/100)*$AJ$23)*$AH$23)),IF(Calculator!$O$6="SINGLEBAND D",SUM((((J30/100)*$AJ$22)*$AH$22))+(((((J30/100)*$AJ$22)*$AN$22)*$AH$22)*Calculator!$G$8)-((((J30/100)*$AJ$22)*$AN$22)*$AH$22)+((((J30/100)*$AJ$23)*$AH$23)),IF(Calculator!$O$6="SINGLEURBANE",SUM((((J30/100)*$AJ$22)*$AH$22))+(((((J30/100)*$AJ$22)*$AN$22)*$AH$22)*Calculator!$G$9)-((((J30/100)*$AJ$22)*$AN$22)*$AH$22)+((((J30/100)*$AJ$23)*$AH$23)),IF(Calculator!$O$6="SINGLESILVERANOD",SUM((((J30/100)*$AJ$22)*$AH$22))+(((((J30/100)*$AJ$22)*$AN$22)*$AH$22)*Calculator!$G$10)-((((J30/100)*$AJ$22)*$AN$22)*$AH$22)+((((J30/100)*$AJ$23)*$AH$23)),IF(Calculator!$O$6="SINGLEANOD",SUM((((J30/100)*$AJ$22)*$AH$22))+(((((J30/100)*$AJ$22)*$AN$22)*$AH$22)*Calculator!$G$11)-((((J30/100)*$AJ$22)*$AN$22)*$AH$22)+((((J30/100)*$AJ$23)*$AH$23)),IF(Calculator!$O$6="DUALBASE",SUM((((J30/100)*$AJ$22)*$AH$22))+(((((J30/100)*$AJ$22)*$AN$22)*$AH$22)*Calculator!$G$12)-((((J30/100)*$AJ$22)*$AN$22)*$AH$22)+((((J30/100)*$AJ$23)*$AH$23)),IF(Calculator!$O$6="DUALELEMENTS",SUM((((J30/100)*$AJ$22)*$AH$22))+(((((J30/100)*$AJ$22)*$AN$22)*$AH$22)*Calculator!$G$13)-((((J30/100)*$AJ$22)*$AN$22)*$AH$22)+((((J30/100)*$AJ$23)*$AH$23)),IF(Calculator!$O$6="DUALSPECTRUM",SUM((((J30/100)*$AJ$22)*$AH$22))+(((((J30/100)*$AJ$22)*$AN$22)*$AH$22)*Calculator!$G$15)-((((J30/100)*$AJ$22)*$AN$22)*$AH$22)+((((J30/100)*$AJ$23)*$AH$23)),IF(Calculator!$O$6="DUALHOMESTEAD",SUM((((J30/100)*$AJ$22)*$AH$22))+(((((J30/100)*$AJ$22)*$AN$22)*$AH$22)*Calculator!$G$14)-((((J30/100)*$AJ$22)*$AN$22)*$AH$22)+((((J30/100)*$AJ$23)*$AH$23)),IF(Calculator!$O$6="DUALBAND A",SUM((((J30/100)*$AJ$22)*$AH$22))+(((((J30/100)*$AJ$22)*$AN$22)*$AH$22)*Calculator!$G$16)-((((J30/100)*$AJ$22)*$AN$22)*$AH$22)+((((J30/100)*$AJ$23)*$AH$23)),IF(Calculator!$O$6="DUALBAND B",SUM((((J30/100)*$AJ$22)*$AH$22))+(((((J30/100)*$AJ$22)*$AN$22)*$AH$22)*Calculator!$G$17)-((((J30/100)*$AJ$22)*$AN$22)*$AH$22)+((((J30/100)*$AJ$23)*$AH$23)),IF(Calculator!$O$6="DUALBAND C",SUM((((J30/100)*$AJ$22)*$AH$22))+(((((J30/100)*$AJ$22)*$AN$22)*$AH$22)*Calculator!$G$18)-((((J30/100)*$AJ$22)*$AN$22)*$AH$22)+((((J30/100)*$AJ$23)*$AH$23)),IF(Calculator!$O$6="DUALBAND D",SUM((((J30/100)*$AJ$22)*$AH$22))+(((((J30/100)*$AJ$22)*$AN$22)*$AH$22)*Calculator!$G$19)-((((J30/100)*$AJ$22)*$AN$22)*$AH$22)+((((J30/100)*$AJ$23)*$AH$23)),IF(Calculator!$O$6="DUALURBANE",SUM((((J30/100)*$AJ$22)*$AH$22))+(((((J30/100)*$AJ$22)*$AN$22)*$AH$22)*Calculator!$G$20)-((((J30/100)*$AJ$22)*$AN$22)*$AH$22)+((((J30/100)*$AJ$23)*$AH$23)),IF(Calculator!$O$6="DUALSILVERANOD",SUM((((J30/100)*$AJ$22)*$AH$22))+(((((J30/100)*$AJ$22)*$AN$22)*$AH$22)*Calculator!$G$21)-((((J30/100)*$AJ$22)*$AN$22)*$AH$22)+((((J30/100)*$AJ$23)*$AH$23)),IF(Calculator!$O$6="DUALANOD",SUM((((J30/100)*$AJ$22)*$AH$22))+(((((J30/100)*$AJ$22)*$AN$22)*$AH$22)*Calculator!$G$22)-((((J30/100)*$AJ$22)*$AN$22)*$AH$22)+((((J30/100)*$AJ$23)*$AH$23))))))))))))))))))))))))</f>
        <v>311.20893572387683</v>
      </c>
      <c r="Z30" s="2">
        <f>IF(Calculator!$O$6="SINGLEBASE",SUM((((K30/100)*$AJ$22)*$AH$22))+((((K30/100)*$AJ$23)*$AH$23)),IF(Calculator!$O$6="SINGLEELEMENTS",SUM((((K30/100)*$AJ$22)*$AH$22))+(((((K30/100)*$AJ$22)*$AN$22)*$AH$22)*Calculator!$G$2)-((((K30/100)*$AJ$22)*$AN$22)*$AH$22)+((((K30/100)*$AJ$23)*$AH$23)),IF(Calculator!$O$6="SINGLESPECTRUM",SUM((((K30/100)*$AJ$22)*$AH$22))+(((((K30/100)*$AJ$22)*$AN$22)*$AH$22)*Calculator!$G$4)-((((K30/100)*$AJ$22)*$AN$22)*$AH$22)+((((K30/100)*$AJ$23)*$AH$23)),IF(Calculator!$O$6="SINGLEHOMESTEAD",SUM((((K30/100)*$AJ$22)*$AH$22))+(((((K30/100)*$AJ$22)*$AN$22)*$AH$22)*Calculator!$G$3)-((((K30/100)*$AJ$22)*$AN$22)*$AH$22)+((((K30/100)*$AJ$23)*$AH$23)),IF(Calculator!$O$6="SINGLEBAND A",SUM((((K30/100)*$AJ$22)*$AH$22))+(((((K30/100)*$AJ$22)*$AN$22)*$AH$22)*Calculator!$G$5)-((((K30/100)*$AJ$22)*$AN$22)*$AH$22)+((((K30/100)*$AJ$23)*$AH$23)),IF(Calculator!$O$6="SINGLEBAND B",SUM((((K30/100)*$AJ$22)*$AH$22))+(((((K30/100)*$AJ$22)*$AN$22)*$AH$22)*Calculator!$G$6)-((((K30/100)*$AJ$22)*$AN$22)*$AH$22)+((((K30/100)*$AJ$23)*$AH$23)),IF(Calculator!$O$6="SINGLEBAND C",SUM((((K30/100)*$AJ$22)*$AH$22))+(((((K30/100)*$AJ$22)*$AN$22)*$AH$22)*Calculator!$G$7)-((((K30/100)*$AJ$22)*$AN$22)*$AH$22)+((((K30/100)*$AJ$23)*$AH$23)),IF(Calculator!$O$6="SINGLEBAND D",SUM((((K30/100)*$AJ$22)*$AH$22))+(((((K30/100)*$AJ$22)*$AN$22)*$AH$22)*Calculator!$G$8)-((((K30/100)*$AJ$22)*$AN$22)*$AH$22)+((((K30/100)*$AJ$23)*$AH$23)),IF(Calculator!$O$6="SINGLEURBANE",SUM((((K30/100)*$AJ$22)*$AH$22))+(((((K30/100)*$AJ$22)*$AN$22)*$AH$22)*Calculator!$G$9)-((((K30/100)*$AJ$22)*$AN$22)*$AH$22)+((((K30/100)*$AJ$23)*$AH$23)),IF(Calculator!$O$6="SINGLESILVERANOD",SUM((((K30/100)*$AJ$22)*$AH$22))+(((((K30/100)*$AJ$22)*$AN$22)*$AH$22)*Calculator!$G$10)-((((K30/100)*$AJ$22)*$AN$22)*$AH$22)+((((K30/100)*$AJ$23)*$AH$23)),IF(Calculator!$O$6="SINGLEANOD",SUM((((K30/100)*$AJ$22)*$AH$22))+(((((K30/100)*$AJ$22)*$AN$22)*$AH$22)*Calculator!$G$11)-((((K30/100)*$AJ$22)*$AN$22)*$AH$22)+((((K30/100)*$AJ$23)*$AH$23)),IF(Calculator!$O$6="DUALBASE",SUM((((K30/100)*$AJ$22)*$AH$22))+(((((K30/100)*$AJ$22)*$AN$22)*$AH$22)*Calculator!$G$12)-((((K30/100)*$AJ$22)*$AN$22)*$AH$22)+((((K30/100)*$AJ$23)*$AH$23)),IF(Calculator!$O$6="DUALELEMENTS",SUM((((K30/100)*$AJ$22)*$AH$22))+(((((K30/100)*$AJ$22)*$AN$22)*$AH$22)*Calculator!$G$13)-((((K30/100)*$AJ$22)*$AN$22)*$AH$22)+((((K30/100)*$AJ$23)*$AH$23)),IF(Calculator!$O$6="DUALSPECTRUM",SUM((((K30/100)*$AJ$22)*$AH$22))+(((((K30/100)*$AJ$22)*$AN$22)*$AH$22)*Calculator!$G$15)-((((K30/100)*$AJ$22)*$AN$22)*$AH$22)+((((K30/100)*$AJ$23)*$AH$23)),IF(Calculator!$O$6="DUALHOMESTEAD",SUM((((K30/100)*$AJ$22)*$AH$22))+(((((K30/100)*$AJ$22)*$AN$22)*$AH$22)*Calculator!$G$14)-((((K30/100)*$AJ$22)*$AN$22)*$AH$22)+((((K30/100)*$AJ$23)*$AH$23)),IF(Calculator!$O$6="DUALBAND A",SUM((((K30/100)*$AJ$22)*$AH$22))+(((((K30/100)*$AJ$22)*$AN$22)*$AH$22)*Calculator!$G$16)-((((K30/100)*$AJ$22)*$AN$22)*$AH$22)+((((K30/100)*$AJ$23)*$AH$23)),IF(Calculator!$O$6="DUALBAND B",SUM((((K30/100)*$AJ$22)*$AH$22))+(((((K30/100)*$AJ$22)*$AN$22)*$AH$22)*Calculator!$G$17)-((((K30/100)*$AJ$22)*$AN$22)*$AH$22)+((((K30/100)*$AJ$23)*$AH$23)),IF(Calculator!$O$6="DUALBAND C",SUM((((K30/100)*$AJ$22)*$AH$22))+(((((K30/100)*$AJ$22)*$AN$22)*$AH$22)*Calculator!$G$18)-((((K30/100)*$AJ$22)*$AN$22)*$AH$22)+((((K30/100)*$AJ$23)*$AH$23)),IF(Calculator!$O$6="DUALBAND D",SUM((((K30/100)*$AJ$22)*$AH$22))+(((((K30/100)*$AJ$22)*$AN$22)*$AH$22)*Calculator!$G$19)-((((K30/100)*$AJ$22)*$AN$22)*$AH$22)+((((K30/100)*$AJ$23)*$AH$23)),IF(Calculator!$O$6="DUALURBANE",SUM((((K30/100)*$AJ$22)*$AH$22))+(((((K30/100)*$AJ$22)*$AN$22)*$AH$22)*Calculator!$G$20)-((((K30/100)*$AJ$22)*$AN$22)*$AH$22)+((((K30/100)*$AJ$23)*$AH$23)),IF(Calculator!$O$6="DUALSILVERANOD",SUM((((K30/100)*$AJ$22)*$AH$22))+(((((K30/100)*$AJ$22)*$AN$22)*$AH$22)*Calculator!$G$21)-((((K30/100)*$AJ$22)*$AN$22)*$AH$22)+((((K30/100)*$AJ$23)*$AH$23)),IF(Calculator!$O$6="DUALANOD",SUM((((K30/100)*$AJ$22)*$AH$22))+(((((K30/100)*$AJ$22)*$AN$22)*$AH$22)*Calculator!$G$22)-((((K30/100)*$AJ$22)*$AN$22)*$AH$22)+((((K30/100)*$AJ$23)*$AH$23))))))))))))))))))))))))</f>
        <v>315.21067023010244</v>
      </c>
      <c r="AA30" s="2">
        <f>IF(Calculator!$O$6="SINGLEBASE",SUM((((L30/100)*$AJ$22)*$AH$22))+((((L30/100)*$AJ$23)*$AH$23)),IF(Calculator!$O$6="SINGLEELEMENTS",SUM((((L30/100)*$AJ$22)*$AH$22))+(((((L30/100)*$AJ$22)*$AN$22)*$AH$22)*Calculator!$G$2)-((((L30/100)*$AJ$22)*$AN$22)*$AH$22)+((((L30/100)*$AJ$23)*$AH$23)),IF(Calculator!$O$6="SINGLESPECTRUM",SUM((((L30/100)*$AJ$22)*$AH$22))+(((((L30/100)*$AJ$22)*$AN$22)*$AH$22)*Calculator!$G$4)-((((L30/100)*$AJ$22)*$AN$22)*$AH$22)+((((L30/100)*$AJ$23)*$AH$23)),IF(Calculator!$O$6="SINGLEHOMESTEAD",SUM((((L30/100)*$AJ$22)*$AH$22))+(((((L30/100)*$AJ$22)*$AN$22)*$AH$22)*Calculator!$G$3)-((((L30/100)*$AJ$22)*$AN$22)*$AH$22)+((((L30/100)*$AJ$23)*$AH$23)),IF(Calculator!$O$6="SINGLEBAND A",SUM((((L30/100)*$AJ$22)*$AH$22))+(((((L30/100)*$AJ$22)*$AN$22)*$AH$22)*Calculator!$G$5)-((((L30/100)*$AJ$22)*$AN$22)*$AH$22)+((((L30/100)*$AJ$23)*$AH$23)),IF(Calculator!$O$6="SINGLEBAND B",SUM((((L30/100)*$AJ$22)*$AH$22))+(((((L30/100)*$AJ$22)*$AN$22)*$AH$22)*Calculator!$G$6)-((((L30/100)*$AJ$22)*$AN$22)*$AH$22)+((((L30/100)*$AJ$23)*$AH$23)),IF(Calculator!$O$6="SINGLEBAND C",SUM((((L30/100)*$AJ$22)*$AH$22))+(((((L30/100)*$AJ$22)*$AN$22)*$AH$22)*Calculator!$G$7)-((((L30/100)*$AJ$22)*$AN$22)*$AH$22)+((((L30/100)*$AJ$23)*$AH$23)),IF(Calculator!$O$6="SINGLEBAND D",SUM((((L30/100)*$AJ$22)*$AH$22))+(((((L30/100)*$AJ$22)*$AN$22)*$AH$22)*Calculator!$G$8)-((((L30/100)*$AJ$22)*$AN$22)*$AH$22)+((((L30/100)*$AJ$23)*$AH$23)),IF(Calculator!$O$6="SINGLEURBANE",SUM((((L30/100)*$AJ$22)*$AH$22))+(((((L30/100)*$AJ$22)*$AN$22)*$AH$22)*Calculator!$G$9)-((((L30/100)*$AJ$22)*$AN$22)*$AH$22)+((((L30/100)*$AJ$23)*$AH$23)),IF(Calculator!$O$6="SINGLESILVERANOD",SUM((((L30/100)*$AJ$22)*$AH$22))+(((((L30/100)*$AJ$22)*$AN$22)*$AH$22)*Calculator!$G$10)-((((L30/100)*$AJ$22)*$AN$22)*$AH$22)+((((L30/100)*$AJ$23)*$AH$23)),IF(Calculator!$O$6="SINGLEANOD",SUM((((L30/100)*$AJ$22)*$AH$22))+(((((L30/100)*$AJ$22)*$AN$22)*$AH$22)*Calculator!$G$11)-((((L30/100)*$AJ$22)*$AN$22)*$AH$22)+((((L30/100)*$AJ$23)*$AH$23)),IF(Calculator!$O$6="DUALBASE",SUM((((L30/100)*$AJ$22)*$AH$22))+(((((L30/100)*$AJ$22)*$AN$22)*$AH$22)*Calculator!$G$12)-((((L30/100)*$AJ$22)*$AN$22)*$AH$22)+((((L30/100)*$AJ$23)*$AH$23)),IF(Calculator!$O$6="DUALELEMENTS",SUM((((L30/100)*$AJ$22)*$AH$22))+(((((L30/100)*$AJ$22)*$AN$22)*$AH$22)*Calculator!$G$13)-((((L30/100)*$AJ$22)*$AN$22)*$AH$22)+((((L30/100)*$AJ$23)*$AH$23)),IF(Calculator!$O$6="DUALSPECTRUM",SUM((((L30/100)*$AJ$22)*$AH$22))+(((((L30/100)*$AJ$22)*$AN$22)*$AH$22)*Calculator!$G$15)-((((L30/100)*$AJ$22)*$AN$22)*$AH$22)+((((L30/100)*$AJ$23)*$AH$23)),IF(Calculator!$O$6="DUALHOMESTEAD",SUM((((L30/100)*$AJ$22)*$AH$22))+(((((L30/100)*$AJ$22)*$AN$22)*$AH$22)*Calculator!$G$14)-((((L30/100)*$AJ$22)*$AN$22)*$AH$22)+((((L30/100)*$AJ$23)*$AH$23)),IF(Calculator!$O$6="DUALBAND A",SUM((((L30/100)*$AJ$22)*$AH$22))+(((((L30/100)*$AJ$22)*$AN$22)*$AH$22)*Calculator!$G$16)-((((L30/100)*$AJ$22)*$AN$22)*$AH$22)+((((L30/100)*$AJ$23)*$AH$23)),IF(Calculator!$O$6="DUALBAND B",SUM((((L30/100)*$AJ$22)*$AH$22))+(((((L30/100)*$AJ$22)*$AN$22)*$AH$22)*Calculator!$G$17)-((((L30/100)*$AJ$22)*$AN$22)*$AH$22)+((((L30/100)*$AJ$23)*$AH$23)),IF(Calculator!$O$6="DUALBAND C",SUM((((L30/100)*$AJ$22)*$AH$22))+(((((L30/100)*$AJ$22)*$AN$22)*$AH$22)*Calculator!$G$18)-((((L30/100)*$AJ$22)*$AN$22)*$AH$22)+((((L30/100)*$AJ$23)*$AH$23)),IF(Calculator!$O$6="DUALBAND D",SUM((((L30/100)*$AJ$22)*$AH$22))+(((((L30/100)*$AJ$22)*$AN$22)*$AH$22)*Calculator!$G$19)-((((L30/100)*$AJ$22)*$AN$22)*$AH$22)+((((L30/100)*$AJ$23)*$AH$23)),IF(Calculator!$O$6="DUALURBANE",SUM((((L30/100)*$AJ$22)*$AH$22))+(((((L30/100)*$AJ$22)*$AN$22)*$AH$22)*Calculator!$G$20)-((((L30/100)*$AJ$22)*$AN$22)*$AH$22)+((((L30/100)*$AJ$23)*$AH$23)),IF(Calculator!$O$6="DUALSILVERANOD",SUM((((L30/100)*$AJ$22)*$AH$22))+(((((L30/100)*$AJ$22)*$AN$22)*$AH$22)*Calculator!$G$21)-((((L30/100)*$AJ$22)*$AN$22)*$AH$22)+((((L30/100)*$AJ$23)*$AH$23)),IF(Calculator!$O$6="DUALANOD",SUM((((L30/100)*$AJ$22)*$AH$22))+(((((L30/100)*$AJ$22)*$AN$22)*$AH$22)*Calculator!$G$22)-((((L30/100)*$AJ$22)*$AN$22)*$AH$22)+((((L30/100)*$AJ$23)*$AH$23))))))))))))))))))))))))</f>
        <v>319.21237858581537</v>
      </c>
      <c r="AB30" s="2">
        <f>IF(Calculator!$O$6="SINGLEBASE",SUM((((M30/100)*$AJ$22)*$AH$22))+((((M30/100)*$AJ$23)*$AH$23)),IF(Calculator!$O$6="SINGLEELEMENTS",SUM((((M30/100)*$AJ$22)*$AH$22))+(((((M30/100)*$AJ$22)*$AN$22)*$AH$22)*Calculator!$G$2)-((((M30/100)*$AJ$22)*$AN$22)*$AH$22)+((((M30/100)*$AJ$23)*$AH$23)),IF(Calculator!$O$6="SINGLESPECTRUM",SUM((((M30/100)*$AJ$22)*$AH$22))+(((((M30/100)*$AJ$22)*$AN$22)*$AH$22)*Calculator!$G$4)-((((M30/100)*$AJ$22)*$AN$22)*$AH$22)+((((M30/100)*$AJ$23)*$AH$23)),IF(Calculator!$O$6="SINGLEHOMESTEAD",SUM((((M30/100)*$AJ$22)*$AH$22))+(((((M30/100)*$AJ$22)*$AN$22)*$AH$22)*Calculator!$G$3)-((((M30/100)*$AJ$22)*$AN$22)*$AH$22)+((((M30/100)*$AJ$23)*$AH$23)),IF(Calculator!$O$6="SINGLEBAND A",SUM((((M30/100)*$AJ$22)*$AH$22))+(((((M30/100)*$AJ$22)*$AN$22)*$AH$22)*Calculator!$G$5)-((((M30/100)*$AJ$22)*$AN$22)*$AH$22)+((((M30/100)*$AJ$23)*$AH$23)),IF(Calculator!$O$6="SINGLEBAND B",SUM((((M30/100)*$AJ$22)*$AH$22))+(((((M30/100)*$AJ$22)*$AN$22)*$AH$22)*Calculator!$G$6)-((((M30/100)*$AJ$22)*$AN$22)*$AH$22)+((((M30/100)*$AJ$23)*$AH$23)),IF(Calculator!$O$6="SINGLEBAND C",SUM((((M30/100)*$AJ$22)*$AH$22))+(((((M30/100)*$AJ$22)*$AN$22)*$AH$22)*Calculator!$G$7)-((((M30/100)*$AJ$22)*$AN$22)*$AH$22)+((((M30/100)*$AJ$23)*$AH$23)),IF(Calculator!$O$6="SINGLEBAND D",SUM((((M30/100)*$AJ$22)*$AH$22))+(((((M30/100)*$AJ$22)*$AN$22)*$AH$22)*Calculator!$G$8)-((((M30/100)*$AJ$22)*$AN$22)*$AH$22)+((((M30/100)*$AJ$23)*$AH$23)),IF(Calculator!$O$6="SINGLEURBANE",SUM((((M30/100)*$AJ$22)*$AH$22))+(((((M30/100)*$AJ$22)*$AN$22)*$AH$22)*Calculator!$G$9)-((((M30/100)*$AJ$22)*$AN$22)*$AH$22)+((((M30/100)*$AJ$23)*$AH$23)),IF(Calculator!$O$6="SINGLESILVERANOD",SUM((((M30/100)*$AJ$22)*$AH$22))+(((((M30/100)*$AJ$22)*$AN$22)*$AH$22)*Calculator!$G$10)-((((M30/100)*$AJ$22)*$AN$22)*$AH$22)+((((M30/100)*$AJ$23)*$AH$23)),IF(Calculator!$O$6="SINGLEANOD",SUM((((M30/100)*$AJ$22)*$AH$22))+(((((M30/100)*$AJ$22)*$AN$22)*$AH$22)*Calculator!$G$11)-((((M30/100)*$AJ$22)*$AN$22)*$AH$22)+((((M30/100)*$AJ$23)*$AH$23)),IF(Calculator!$O$6="DUALBASE",SUM((((M30/100)*$AJ$22)*$AH$22))+(((((M30/100)*$AJ$22)*$AN$22)*$AH$22)*Calculator!$G$12)-((((M30/100)*$AJ$22)*$AN$22)*$AH$22)+((((M30/100)*$AJ$23)*$AH$23)),IF(Calculator!$O$6="DUALELEMENTS",SUM((((M30/100)*$AJ$22)*$AH$22))+(((((M30/100)*$AJ$22)*$AN$22)*$AH$22)*Calculator!$G$13)-((((M30/100)*$AJ$22)*$AN$22)*$AH$22)+((((M30/100)*$AJ$23)*$AH$23)),IF(Calculator!$O$6="DUALSPECTRUM",SUM((((M30/100)*$AJ$22)*$AH$22))+(((((M30/100)*$AJ$22)*$AN$22)*$AH$22)*Calculator!$G$15)-((((M30/100)*$AJ$22)*$AN$22)*$AH$22)+((((M30/100)*$AJ$23)*$AH$23)),IF(Calculator!$O$6="DUALHOMESTEAD",SUM((((M30/100)*$AJ$22)*$AH$22))+(((((M30/100)*$AJ$22)*$AN$22)*$AH$22)*Calculator!$G$14)-((((M30/100)*$AJ$22)*$AN$22)*$AH$22)+((((M30/100)*$AJ$23)*$AH$23)),IF(Calculator!$O$6="DUALBAND A",SUM((((M30/100)*$AJ$22)*$AH$22))+(((((M30/100)*$AJ$22)*$AN$22)*$AH$22)*Calculator!$G$16)-((((M30/100)*$AJ$22)*$AN$22)*$AH$22)+((((M30/100)*$AJ$23)*$AH$23)),IF(Calculator!$O$6="DUALBAND B",SUM((((M30/100)*$AJ$22)*$AH$22))+(((((M30/100)*$AJ$22)*$AN$22)*$AH$22)*Calculator!$G$17)-((((M30/100)*$AJ$22)*$AN$22)*$AH$22)+((((M30/100)*$AJ$23)*$AH$23)),IF(Calculator!$O$6="DUALBAND C",SUM((((M30/100)*$AJ$22)*$AH$22))+(((((M30/100)*$AJ$22)*$AN$22)*$AH$22)*Calculator!$G$18)-((((M30/100)*$AJ$22)*$AN$22)*$AH$22)+((((M30/100)*$AJ$23)*$AH$23)),IF(Calculator!$O$6="DUALBAND D",SUM((((M30/100)*$AJ$22)*$AH$22))+(((((M30/100)*$AJ$22)*$AN$22)*$AH$22)*Calculator!$G$19)-((((M30/100)*$AJ$22)*$AN$22)*$AH$22)+((((M30/100)*$AJ$23)*$AH$23)),IF(Calculator!$O$6="DUALURBANE",SUM((((M30/100)*$AJ$22)*$AH$22))+(((((M30/100)*$AJ$22)*$AN$22)*$AH$22)*Calculator!$G$20)-((((M30/100)*$AJ$22)*$AN$22)*$AH$22)+((((M30/100)*$AJ$23)*$AH$23)),IF(Calculator!$O$6="DUALSILVERANOD",SUM((((M30/100)*$AJ$22)*$AH$22))+(((((M30/100)*$AJ$22)*$AN$22)*$AH$22)*Calculator!$G$21)-((((M30/100)*$AJ$22)*$AN$22)*$AH$22)+((((M30/100)*$AJ$23)*$AH$23)),IF(Calculator!$O$6="DUALANOD",SUM((((M30/100)*$AJ$22)*$AH$22))+(((((M30/100)*$AJ$22)*$AN$22)*$AH$22)*Calculator!$G$22)-((((M30/100)*$AJ$22)*$AN$22)*$AH$22)+((((M30/100)*$AJ$23)*$AH$23))))))))))))))))))))))))</f>
        <v>323.50974463806142</v>
      </c>
      <c r="AC30" s="2">
        <f>IF(Calculator!$O$6="SINGLEBASE",SUM((((N30/100)*$AJ$22)*$AH$22))+((((N30/100)*$AJ$23)*$AH$23)),IF(Calculator!$O$6="SINGLEELEMENTS",SUM((((N30/100)*$AJ$22)*$AH$22))+(((((N30/100)*$AJ$22)*$AN$22)*$AH$22)*Calculator!$G$2)-((((N30/100)*$AJ$22)*$AN$22)*$AH$22)+((((N30/100)*$AJ$23)*$AH$23)),IF(Calculator!$O$6="SINGLESPECTRUM",SUM((((N30/100)*$AJ$22)*$AH$22))+(((((N30/100)*$AJ$22)*$AN$22)*$AH$22)*Calculator!$G$4)-((((N30/100)*$AJ$22)*$AN$22)*$AH$22)+((((N30/100)*$AJ$23)*$AH$23)),IF(Calculator!$O$6="SINGLEHOMESTEAD",SUM((((N30/100)*$AJ$22)*$AH$22))+(((((N30/100)*$AJ$22)*$AN$22)*$AH$22)*Calculator!$G$3)-((((N30/100)*$AJ$22)*$AN$22)*$AH$22)+((((N30/100)*$AJ$23)*$AH$23)),IF(Calculator!$O$6="SINGLEBAND A",SUM((((N30/100)*$AJ$22)*$AH$22))+(((((N30/100)*$AJ$22)*$AN$22)*$AH$22)*Calculator!$G$5)-((((N30/100)*$AJ$22)*$AN$22)*$AH$22)+((((N30/100)*$AJ$23)*$AH$23)),IF(Calculator!$O$6="SINGLEBAND B",SUM((((N30/100)*$AJ$22)*$AH$22))+(((((N30/100)*$AJ$22)*$AN$22)*$AH$22)*Calculator!$G$6)-((((N30/100)*$AJ$22)*$AN$22)*$AH$22)+((((N30/100)*$AJ$23)*$AH$23)),IF(Calculator!$O$6="SINGLEBAND C",SUM((((N30/100)*$AJ$22)*$AH$22))+(((((N30/100)*$AJ$22)*$AN$22)*$AH$22)*Calculator!$G$7)-((((N30/100)*$AJ$22)*$AN$22)*$AH$22)+((((N30/100)*$AJ$23)*$AH$23)),IF(Calculator!$O$6="SINGLEBAND D",SUM((((N30/100)*$AJ$22)*$AH$22))+(((((N30/100)*$AJ$22)*$AN$22)*$AH$22)*Calculator!$G$8)-((((N30/100)*$AJ$22)*$AN$22)*$AH$22)+((((N30/100)*$AJ$23)*$AH$23)),IF(Calculator!$O$6="SINGLEURBANE",SUM((((N30/100)*$AJ$22)*$AH$22))+(((((N30/100)*$AJ$22)*$AN$22)*$AH$22)*Calculator!$G$9)-((((N30/100)*$AJ$22)*$AN$22)*$AH$22)+((((N30/100)*$AJ$23)*$AH$23)),IF(Calculator!$O$6="SINGLESILVERANOD",SUM((((N30/100)*$AJ$22)*$AH$22))+(((((N30/100)*$AJ$22)*$AN$22)*$AH$22)*Calculator!$G$10)-((((N30/100)*$AJ$22)*$AN$22)*$AH$22)+((((N30/100)*$AJ$23)*$AH$23)),IF(Calculator!$O$6="SINGLEANOD",SUM((((N30/100)*$AJ$22)*$AH$22))+(((((N30/100)*$AJ$22)*$AN$22)*$AH$22)*Calculator!$G$11)-((((N30/100)*$AJ$22)*$AN$22)*$AH$22)+((((N30/100)*$AJ$23)*$AH$23)),IF(Calculator!$O$6="DUALBASE",SUM((((N30/100)*$AJ$22)*$AH$22))+(((((N30/100)*$AJ$22)*$AN$22)*$AH$22)*Calculator!$G$12)-((((N30/100)*$AJ$22)*$AN$22)*$AH$22)+((((N30/100)*$AJ$23)*$AH$23)),IF(Calculator!$O$6="DUALELEMENTS",SUM((((N30/100)*$AJ$22)*$AH$22))+(((((N30/100)*$AJ$22)*$AN$22)*$AH$22)*Calculator!$G$13)-((((N30/100)*$AJ$22)*$AN$22)*$AH$22)+((((N30/100)*$AJ$23)*$AH$23)),IF(Calculator!$O$6="DUALSPECTRUM",SUM((((N30/100)*$AJ$22)*$AH$22))+(((((N30/100)*$AJ$22)*$AN$22)*$AH$22)*Calculator!$G$15)-((((N30/100)*$AJ$22)*$AN$22)*$AH$22)+((((N30/100)*$AJ$23)*$AH$23)),IF(Calculator!$O$6="DUALHOMESTEAD",SUM((((N30/100)*$AJ$22)*$AH$22))+(((((N30/100)*$AJ$22)*$AN$22)*$AH$22)*Calculator!$G$14)-((((N30/100)*$AJ$22)*$AN$22)*$AH$22)+((((N30/100)*$AJ$23)*$AH$23)),IF(Calculator!$O$6="DUALBAND A",SUM((((N30/100)*$AJ$22)*$AH$22))+(((((N30/100)*$AJ$22)*$AN$22)*$AH$22)*Calculator!$G$16)-((((N30/100)*$AJ$22)*$AN$22)*$AH$22)+((((N30/100)*$AJ$23)*$AH$23)),IF(Calculator!$O$6="DUALBAND B",SUM((((N30/100)*$AJ$22)*$AH$22))+(((((N30/100)*$AJ$22)*$AN$22)*$AH$22)*Calculator!$G$17)-((((N30/100)*$AJ$22)*$AN$22)*$AH$22)+((((N30/100)*$AJ$23)*$AH$23)),IF(Calculator!$O$6="DUALBAND C",SUM((((N30/100)*$AJ$22)*$AH$22))+(((((N30/100)*$AJ$22)*$AN$22)*$AH$22)*Calculator!$G$18)-((((N30/100)*$AJ$22)*$AN$22)*$AH$22)+((((N30/100)*$AJ$23)*$AH$23)),IF(Calculator!$O$6="DUALBAND D",SUM((((N30/100)*$AJ$22)*$AH$22))+(((((N30/100)*$AJ$22)*$AN$22)*$AH$22)*Calculator!$G$19)-((((N30/100)*$AJ$22)*$AN$22)*$AH$22)+((((N30/100)*$AJ$23)*$AH$23)),IF(Calculator!$O$6="DUALURBANE",SUM((((N30/100)*$AJ$22)*$AH$22))+(((((N30/100)*$AJ$22)*$AN$22)*$AH$22)*Calculator!$G$20)-((((N30/100)*$AJ$22)*$AN$22)*$AH$22)+((((N30/100)*$AJ$23)*$AH$23)),IF(Calculator!$O$6="DUALSILVERANOD",SUM((((N30/100)*$AJ$22)*$AH$22))+(((((N30/100)*$AJ$22)*$AN$22)*$AH$22)*Calculator!$G$21)-((((N30/100)*$AJ$22)*$AN$22)*$AH$22)+((((N30/100)*$AJ$23)*$AH$23)),IF(Calculator!$O$6="DUALANOD",SUM((((N30/100)*$AJ$22)*$AH$22))+(((((N30/100)*$AJ$22)*$AN$22)*$AH$22)*Calculator!$G$22)-((((N30/100)*$AJ$22)*$AN$22)*$AH$22)+((((N30/100)*$AJ$23)*$AH$23))))))))))))))))))))))))</f>
        <v>327.51145299377436</v>
      </c>
    </row>
    <row r="31" spans="1:40">
      <c r="A31" s="8" t="s">
        <v>1445</v>
      </c>
      <c r="B31" s="2">
        <v>672.18578979492179</v>
      </c>
      <c r="C31" s="2">
        <v>681.94611785888662</v>
      </c>
      <c r="D31" s="2">
        <v>691.70638214111318</v>
      </c>
      <c r="E31" s="2">
        <v>701.46671020507813</v>
      </c>
      <c r="F31" s="2">
        <v>711.22697448730469</v>
      </c>
      <c r="G31" s="2">
        <v>720.98730255126952</v>
      </c>
      <c r="H31" s="2">
        <v>730.74763061523436</v>
      </c>
      <c r="I31" s="2">
        <v>761.64822448730467</v>
      </c>
      <c r="J31" s="2">
        <v>771.40855255126951</v>
      </c>
      <c r="K31" s="2">
        <v>781.16888061523434</v>
      </c>
      <c r="L31" s="2">
        <v>790.9291448974609</v>
      </c>
      <c r="M31" s="2">
        <v>801.41052551269524</v>
      </c>
      <c r="N31" s="2">
        <v>811.1707897949218</v>
      </c>
      <c r="P31" s="8">
        <v>1200</v>
      </c>
      <c r="Q31" s="2">
        <f>IF(Calculator!$O$6="SINGLEBASE",SUM((((B31/100)*$AJ$22)*$AH$22))+((((B31/100)*$AJ$23)*$AH$23)),IF(Calculator!$O$6="SINGLEELEMENTS",SUM((((B31/100)*$AJ$22)*$AH$22))+(((((B31/100)*$AJ$22)*$AN$22)*$AH$22)*Calculator!$G$2)-((((B31/100)*$AJ$22)*$AN$22)*$AH$22)+((((B31/100)*$AJ$23)*$AH$23)),IF(Calculator!$O$6="SINGLESPECTRUM",SUM((((B31/100)*$AJ$22)*$AH$22))+(((((B31/100)*$AJ$22)*$AN$22)*$AH$22)*Calculator!$G$4)-((((B31/100)*$AJ$22)*$AN$22)*$AH$22)+((((B31/100)*$AJ$23)*$AH$23)),IF(Calculator!$O$6="SINGLEHOMESTEAD",SUM((((B31/100)*$AJ$22)*$AH$22))+(((((B31/100)*$AJ$22)*$AN$22)*$AH$22)*Calculator!$G$3)-((((B31/100)*$AJ$22)*$AN$22)*$AH$22)+((((B31/100)*$AJ$23)*$AH$23)),IF(Calculator!$O$6="SINGLEBAND A",SUM((((B31/100)*$AJ$22)*$AH$22))+(((((B31/100)*$AJ$22)*$AN$22)*$AH$22)*Calculator!$G$5)-((((B31/100)*$AJ$22)*$AN$22)*$AH$22)+((((B31/100)*$AJ$23)*$AH$23)),IF(Calculator!$O$6="SINGLEBAND B",SUM((((B31/100)*$AJ$22)*$AH$22))+(((((B31/100)*$AJ$22)*$AN$22)*$AH$22)*Calculator!$G$6)-((((B31/100)*$AJ$22)*$AN$22)*$AH$22)+((((B31/100)*$AJ$23)*$AH$23)),IF(Calculator!$O$6="SINGLEBAND C",SUM((((B31/100)*$AJ$22)*$AH$22))+(((((B31/100)*$AJ$22)*$AN$22)*$AH$22)*Calculator!$G$7)-((((B31/100)*$AJ$22)*$AN$22)*$AH$22)+((((B31/100)*$AJ$23)*$AH$23)),IF(Calculator!$O$6="SINGLEBAND D",SUM((((B31/100)*$AJ$22)*$AH$22))+(((((B31/100)*$AJ$22)*$AN$22)*$AH$22)*Calculator!$G$8)-((((B31/100)*$AJ$22)*$AN$22)*$AH$22)+((((B31/100)*$AJ$23)*$AH$23)),IF(Calculator!$O$6="SINGLEURBANE",SUM((((B31/100)*$AJ$22)*$AH$22))+(((((B31/100)*$AJ$22)*$AN$22)*$AH$22)*Calculator!$G$9)-((((B31/100)*$AJ$22)*$AN$22)*$AH$22)+((((B31/100)*$AJ$23)*$AH$23)),IF(Calculator!$O$6="SINGLESILVERANOD",SUM((((B31/100)*$AJ$22)*$AH$22))+(((((B31/100)*$AJ$22)*$AN$22)*$AH$22)*Calculator!$G$10)-((((B31/100)*$AJ$22)*$AN$22)*$AH$22)+((((B31/100)*$AJ$23)*$AH$23)),IF(Calculator!$O$6="SINGLEANOD",SUM((((B31/100)*$AJ$22)*$AH$22))+(((((B31/100)*$AJ$22)*$AN$22)*$AH$22)*Calculator!$G$11)-((((B31/100)*$AJ$22)*$AN$22)*$AH$22)+((((B31/100)*$AJ$23)*$AH$23)),IF(Calculator!$O$6="DUALBASE",SUM((((B31/100)*$AJ$22)*$AH$22))+(((((B31/100)*$AJ$22)*$AN$22)*$AH$22)*Calculator!$G$12)-((((B31/100)*$AJ$22)*$AN$22)*$AH$22)+((((B31/100)*$AJ$23)*$AH$23)),IF(Calculator!$O$6="DUALELEMENTS",SUM((((B31/100)*$AJ$22)*$AH$22))+(((((B31/100)*$AJ$22)*$AN$22)*$AH$22)*Calculator!$G$13)-((((B31/100)*$AJ$22)*$AN$22)*$AH$22)+((((B31/100)*$AJ$23)*$AH$23)),IF(Calculator!$O$6="DUALSPECTRUM",SUM((((B31/100)*$AJ$22)*$AH$22))+(((((B31/100)*$AJ$22)*$AN$22)*$AH$22)*Calculator!$G$15)-((((B31/100)*$AJ$22)*$AN$22)*$AH$22)+((((B31/100)*$AJ$23)*$AH$23)),IF(Calculator!$O$6="DUALHOMESTEAD",SUM((((B31/100)*$AJ$22)*$AH$22))+(((((B31/100)*$AJ$22)*$AN$22)*$AH$22)*Calculator!$G$14)-((((B31/100)*$AJ$22)*$AN$22)*$AH$22)+((((B31/100)*$AJ$23)*$AH$23)),IF(Calculator!$O$6="DUALBAND A",SUM((((B31/100)*$AJ$22)*$AH$22))+(((((B31/100)*$AJ$22)*$AN$22)*$AH$22)*Calculator!$G$16)-((((B31/100)*$AJ$22)*$AN$22)*$AH$22)+((((B31/100)*$AJ$23)*$AH$23)),IF(Calculator!$O$6="DUALBAND B",SUM((((B31/100)*$AJ$22)*$AH$22))+(((((B31/100)*$AJ$22)*$AN$22)*$AH$22)*Calculator!$G$17)-((((B31/100)*$AJ$22)*$AN$22)*$AH$22)+((((B31/100)*$AJ$23)*$AH$23)),IF(Calculator!$O$6="DUALBAND C",SUM((((B31/100)*$AJ$22)*$AH$22))+(((((B31/100)*$AJ$22)*$AN$22)*$AH$22)*Calculator!$G$18)-((((B31/100)*$AJ$22)*$AN$22)*$AH$22)+((((B31/100)*$AJ$23)*$AH$23)),IF(Calculator!$O$6="DUALBAND D",SUM((((B31/100)*$AJ$22)*$AH$22))+(((((B31/100)*$AJ$22)*$AN$22)*$AH$22)*Calculator!$G$19)-((((B31/100)*$AJ$22)*$AN$22)*$AH$22)+((((B31/100)*$AJ$23)*$AH$23)),IF(Calculator!$O$6="DUALURBANE",SUM((((B31/100)*$AJ$22)*$AH$22))+(((((B31/100)*$AJ$22)*$AN$22)*$AH$22)*Calculator!$G$20)-((((B31/100)*$AJ$22)*$AN$22)*$AH$22)+((((B31/100)*$AJ$23)*$AH$23)),IF(Calculator!$O$6="DUALSILVERANOD",SUM((((B31/100)*$AJ$22)*$AH$22))+(((((B31/100)*$AJ$22)*$AN$22)*$AH$22)*Calculator!$G$21)-((((B31/100)*$AJ$22)*$AN$22)*$AH$22)+((((B31/100)*$AJ$23)*$AH$23)),IF(Calculator!$O$6="DUALANOD",SUM((((B31/100)*$AJ$22)*$AH$22))+(((((B31/100)*$AJ$22)*$AN$22)*$AH$22)*Calculator!$G$22)-((((B31/100)*$AJ$22)*$AN$22)*$AH$22)+((((B31/100)*$AJ$23)*$AH$23))))))))))))))))))))))))</f>
        <v>275.59617381591789</v>
      </c>
      <c r="R31" s="2">
        <f>IF(Calculator!$O$6="SINGLEBASE",SUM((((C31/100)*$AJ$22)*$AH$22))+((((C31/100)*$AJ$23)*$AH$23)),IF(Calculator!$O$6="SINGLEELEMENTS",SUM((((C31/100)*$AJ$22)*$AH$22))+(((((C31/100)*$AJ$22)*$AN$22)*$AH$22)*Calculator!$G$2)-((((C31/100)*$AJ$22)*$AN$22)*$AH$22)+((((C31/100)*$AJ$23)*$AH$23)),IF(Calculator!$O$6="SINGLESPECTRUM",SUM((((C31/100)*$AJ$22)*$AH$22))+(((((C31/100)*$AJ$22)*$AN$22)*$AH$22)*Calculator!$G$4)-((((C31/100)*$AJ$22)*$AN$22)*$AH$22)+((((C31/100)*$AJ$23)*$AH$23)),IF(Calculator!$O$6="SINGLEHOMESTEAD",SUM((((C31/100)*$AJ$22)*$AH$22))+(((((C31/100)*$AJ$22)*$AN$22)*$AH$22)*Calculator!$G$3)-((((C31/100)*$AJ$22)*$AN$22)*$AH$22)+((((C31/100)*$AJ$23)*$AH$23)),IF(Calculator!$O$6="SINGLEBAND A",SUM((((C31/100)*$AJ$22)*$AH$22))+(((((C31/100)*$AJ$22)*$AN$22)*$AH$22)*Calculator!$G$5)-((((C31/100)*$AJ$22)*$AN$22)*$AH$22)+((((C31/100)*$AJ$23)*$AH$23)),IF(Calculator!$O$6="SINGLEBAND B",SUM((((C31/100)*$AJ$22)*$AH$22))+(((((C31/100)*$AJ$22)*$AN$22)*$AH$22)*Calculator!$G$6)-((((C31/100)*$AJ$22)*$AN$22)*$AH$22)+((((C31/100)*$AJ$23)*$AH$23)),IF(Calculator!$O$6="SINGLEBAND C",SUM((((C31/100)*$AJ$22)*$AH$22))+(((((C31/100)*$AJ$22)*$AN$22)*$AH$22)*Calculator!$G$7)-((((C31/100)*$AJ$22)*$AN$22)*$AH$22)+((((C31/100)*$AJ$23)*$AH$23)),IF(Calculator!$O$6="SINGLEBAND D",SUM((((C31/100)*$AJ$22)*$AH$22))+(((((C31/100)*$AJ$22)*$AN$22)*$AH$22)*Calculator!$G$8)-((((C31/100)*$AJ$22)*$AN$22)*$AH$22)+((((C31/100)*$AJ$23)*$AH$23)),IF(Calculator!$O$6="SINGLEURBANE",SUM((((C31/100)*$AJ$22)*$AH$22))+(((((C31/100)*$AJ$22)*$AN$22)*$AH$22)*Calculator!$G$9)-((((C31/100)*$AJ$22)*$AN$22)*$AH$22)+((((C31/100)*$AJ$23)*$AH$23)),IF(Calculator!$O$6="SINGLESILVERANOD",SUM((((C31/100)*$AJ$22)*$AH$22))+(((((C31/100)*$AJ$22)*$AN$22)*$AH$22)*Calculator!$G$10)-((((C31/100)*$AJ$22)*$AN$22)*$AH$22)+((((C31/100)*$AJ$23)*$AH$23)),IF(Calculator!$O$6="SINGLEANOD",SUM((((C31/100)*$AJ$22)*$AH$22))+(((((C31/100)*$AJ$22)*$AN$22)*$AH$22)*Calculator!$G$11)-((((C31/100)*$AJ$22)*$AN$22)*$AH$22)+((((C31/100)*$AJ$23)*$AH$23)),IF(Calculator!$O$6="DUALBASE",SUM((((C31/100)*$AJ$22)*$AH$22))+(((((C31/100)*$AJ$22)*$AN$22)*$AH$22)*Calculator!$G$12)-((((C31/100)*$AJ$22)*$AN$22)*$AH$22)+((((C31/100)*$AJ$23)*$AH$23)),IF(Calculator!$O$6="DUALELEMENTS",SUM((((C31/100)*$AJ$22)*$AH$22))+(((((C31/100)*$AJ$22)*$AN$22)*$AH$22)*Calculator!$G$13)-((((C31/100)*$AJ$22)*$AN$22)*$AH$22)+((((C31/100)*$AJ$23)*$AH$23)),IF(Calculator!$O$6="DUALSPECTRUM",SUM((((C31/100)*$AJ$22)*$AH$22))+(((((C31/100)*$AJ$22)*$AN$22)*$AH$22)*Calculator!$G$15)-((((C31/100)*$AJ$22)*$AN$22)*$AH$22)+((((C31/100)*$AJ$23)*$AH$23)),IF(Calculator!$O$6="DUALHOMESTEAD",SUM((((C31/100)*$AJ$22)*$AH$22))+(((((C31/100)*$AJ$22)*$AN$22)*$AH$22)*Calculator!$G$14)-((((C31/100)*$AJ$22)*$AN$22)*$AH$22)+((((C31/100)*$AJ$23)*$AH$23)),IF(Calculator!$O$6="DUALBAND A",SUM((((C31/100)*$AJ$22)*$AH$22))+(((((C31/100)*$AJ$22)*$AN$22)*$AH$22)*Calculator!$G$16)-((((C31/100)*$AJ$22)*$AN$22)*$AH$22)+((((C31/100)*$AJ$23)*$AH$23)),IF(Calculator!$O$6="DUALBAND B",SUM((((C31/100)*$AJ$22)*$AH$22))+(((((C31/100)*$AJ$22)*$AN$22)*$AH$22)*Calculator!$G$17)-((((C31/100)*$AJ$22)*$AN$22)*$AH$22)+((((C31/100)*$AJ$23)*$AH$23)),IF(Calculator!$O$6="DUALBAND C",SUM((((C31/100)*$AJ$22)*$AH$22))+(((((C31/100)*$AJ$22)*$AN$22)*$AH$22)*Calculator!$G$18)-((((C31/100)*$AJ$22)*$AN$22)*$AH$22)+((((C31/100)*$AJ$23)*$AH$23)),IF(Calculator!$O$6="DUALBAND D",SUM((((C31/100)*$AJ$22)*$AH$22))+(((((C31/100)*$AJ$22)*$AN$22)*$AH$22)*Calculator!$G$19)-((((C31/100)*$AJ$22)*$AN$22)*$AH$22)+((((C31/100)*$AJ$23)*$AH$23)),IF(Calculator!$O$6="DUALURBANE",SUM((((C31/100)*$AJ$22)*$AH$22))+(((((C31/100)*$AJ$22)*$AN$22)*$AH$22)*Calculator!$G$20)-((((C31/100)*$AJ$22)*$AN$22)*$AH$22)+((((C31/100)*$AJ$23)*$AH$23)),IF(Calculator!$O$6="DUALSILVERANOD",SUM((((C31/100)*$AJ$22)*$AH$22))+(((((C31/100)*$AJ$22)*$AN$22)*$AH$22)*Calculator!$G$21)-((((C31/100)*$AJ$22)*$AN$22)*$AH$22)+((((C31/100)*$AJ$23)*$AH$23)),IF(Calculator!$O$6="DUALANOD",SUM((((C31/100)*$AJ$22)*$AH$22))+(((((C31/100)*$AJ$22)*$AN$22)*$AH$22)*Calculator!$G$22)-((((C31/100)*$AJ$22)*$AN$22)*$AH$22)+((((C31/100)*$AJ$23)*$AH$23))))))))))))))))))))))))</f>
        <v>279.5979083221435</v>
      </c>
      <c r="S31" s="2">
        <f>IF(Calculator!$O$6="SINGLEBASE",SUM((((D31/100)*$AJ$22)*$AH$22))+((((D31/100)*$AJ$23)*$AH$23)),IF(Calculator!$O$6="SINGLEELEMENTS",SUM((((D31/100)*$AJ$22)*$AH$22))+(((((D31/100)*$AJ$22)*$AN$22)*$AH$22)*Calculator!$G$2)-((((D31/100)*$AJ$22)*$AN$22)*$AH$22)+((((D31/100)*$AJ$23)*$AH$23)),IF(Calculator!$O$6="SINGLESPECTRUM",SUM((((D31/100)*$AJ$22)*$AH$22))+(((((D31/100)*$AJ$22)*$AN$22)*$AH$22)*Calculator!$G$4)-((((D31/100)*$AJ$22)*$AN$22)*$AH$22)+((((D31/100)*$AJ$23)*$AH$23)),IF(Calculator!$O$6="SINGLEHOMESTEAD",SUM((((D31/100)*$AJ$22)*$AH$22))+(((((D31/100)*$AJ$22)*$AN$22)*$AH$22)*Calculator!$G$3)-((((D31/100)*$AJ$22)*$AN$22)*$AH$22)+((((D31/100)*$AJ$23)*$AH$23)),IF(Calculator!$O$6="SINGLEBAND A",SUM((((D31/100)*$AJ$22)*$AH$22))+(((((D31/100)*$AJ$22)*$AN$22)*$AH$22)*Calculator!$G$5)-((((D31/100)*$AJ$22)*$AN$22)*$AH$22)+((((D31/100)*$AJ$23)*$AH$23)),IF(Calculator!$O$6="SINGLEBAND B",SUM((((D31/100)*$AJ$22)*$AH$22))+(((((D31/100)*$AJ$22)*$AN$22)*$AH$22)*Calculator!$G$6)-((((D31/100)*$AJ$22)*$AN$22)*$AH$22)+((((D31/100)*$AJ$23)*$AH$23)),IF(Calculator!$O$6="SINGLEBAND C",SUM((((D31/100)*$AJ$22)*$AH$22))+(((((D31/100)*$AJ$22)*$AN$22)*$AH$22)*Calculator!$G$7)-((((D31/100)*$AJ$22)*$AN$22)*$AH$22)+((((D31/100)*$AJ$23)*$AH$23)),IF(Calculator!$O$6="SINGLEBAND D",SUM((((D31/100)*$AJ$22)*$AH$22))+(((((D31/100)*$AJ$22)*$AN$22)*$AH$22)*Calculator!$G$8)-((((D31/100)*$AJ$22)*$AN$22)*$AH$22)+((((D31/100)*$AJ$23)*$AH$23)),IF(Calculator!$O$6="SINGLEURBANE",SUM((((D31/100)*$AJ$22)*$AH$22))+(((((D31/100)*$AJ$22)*$AN$22)*$AH$22)*Calculator!$G$9)-((((D31/100)*$AJ$22)*$AN$22)*$AH$22)+((((D31/100)*$AJ$23)*$AH$23)),IF(Calculator!$O$6="SINGLESILVERANOD",SUM((((D31/100)*$AJ$22)*$AH$22))+(((((D31/100)*$AJ$22)*$AN$22)*$AH$22)*Calculator!$G$10)-((((D31/100)*$AJ$22)*$AN$22)*$AH$22)+((((D31/100)*$AJ$23)*$AH$23)),IF(Calculator!$O$6="SINGLEANOD",SUM((((D31/100)*$AJ$22)*$AH$22))+(((((D31/100)*$AJ$22)*$AN$22)*$AH$22)*Calculator!$G$11)-((((D31/100)*$AJ$22)*$AN$22)*$AH$22)+((((D31/100)*$AJ$23)*$AH$23)),IF(Calculator!$O$6="DUALBASE",SUM((((D31/100)*$AJ$22)*$AH$22))+(((((D31/100)*$AJ$22)*$AN$22)*$AH$22)*Calculator!$G$12)-((((D31/100)*$AJ$22)*$AN$22)*$AH$22)+((((D31/100)*$AJ$23)*$AH$23)),IF(Calculator!$O$6="DUALELEMENTS",SUM((((D31/100)*$AJ$22)*$AH$22))+(((((D31/100)*$AJ$22)*$AN$22)*$AH$22)*Calculator!$G$13)-((((D31/100)*$AJ$22)*$AN$22)*$AH$22)+((((D31/100)*$AJ$23)*$AH$23)),IF(Calculator!$O$6="DUALSPECTRUM",SUM((((D31/100)*$AJ$22)*$AH$22))+(((((D31/100)*$AJ$22)*$AN$22)*$AH$22)*Calculator!$G$15)-((((D31/100)*$AJ$22)*$AN$22)*$AH$22)+((((D31/100)*$AJ$23)*$AH$23)),IF(Calculator!$O$6="DUALHOMESTEAD",SUM((((D31/100)*$AJ$22)*$AH$22))+(((((D31/100)*$AJ$22)*$AN$22)*$AH$22)*Calculator!$G$14)-((((D31/100)*$AJ$22)*$AN$22)*$AH$22)+((((D31/100)*$AJ$23)*$AH$23)),IF(Calculator!$O$6="DUALBAND A",SUM((((D31/100)*$AJ$22)*$AH$22))+(((((D31/100)*$AJ$22)*$AN$22)*$AH$22)*Calculator!$G$16)-((((D31/100)*$AJ$22)*$AN$22)*$AH$22)+((((D31/100)*$AJ$23)*$AH$23)),IF(Calculator!$O$6="DUALBAND B",SUM((((D31/100)*$AJ$22)*$AH$22))+(((((D31/100)*$AJ$22)*$AN$22)*$AH$22)*Calculator!$G$17)-((((D31/100)*$AJ$22)*$AN$22)*$AH$22)+((((D31/100)*$AJ$23)*$AH$23)),IF(Calculator!$O$6="DUALBAND C",SUM((((D31/100)*$AJ$22)*$AH$22))+(((((D31/100)*$AJ$22)*$AN$22)*$AH$22)*Calculator!$G$18)-((((D31/100)*$AJ$22)*$AN$22)*$AH$22)+((((D31/100)*$AJ$23)*$AH$23)),IF(Calculator!$O$6="DUALBAND D",SUM((((D31/100)*$AJ$22)*$AH$22))+(((((D31/100)*$AJ$22)*$AN$22)*$AH$22)*Calculator!$G$19)-((((D31/100)*$AJ$22)*$AN$22)*$AH$22)+((((D31/100)*$AJ$23)*$AH$23)),IF(Calculator!$O$6="DUALURBANE",SUM((((D31/100)*$AJ$22)*$AH$22))+(((((D31/100)*$AJ$22)*$AN$22)*$AH$22)*Calculator!$G$20)-((((D31/100)*$AJ$22)*$AN$22)*$AH$22)+((((D31/100)*$AJ$23)*$AH$23)),IF(Calculator!$O$6="DUALSILVERANOD",SUM((((D31/100)*$AJ$22)*$AH$22))+(((((D31/100)*$AJ$22)*$AN$22)*$AH$22)*Calculator!$G$21)-((((D31/100)*$AJ$22)*$AN$22)*$AH$22)+((((D31/100)*$AJ$23)*$AH$23)),IF(Calculator!$O$6="DUALANOD",SUM((((D31/100)*$AJ$22)*$AH$22))+(((((D31/100)*$AJ$22)*$AN$22)*$AH$22)*Calculator!$G$22)-((((D31/100)*$AJ$22)*$AN$22)*$AH$22)+((((D31/100)*$AJ$23)*$AH$23))))))))))))))))))))))))</f>
        <v>283.59961667785637</v>
      </c>
      <c r="T31" s="2">
        <f>IF(Calculator!$O$6="SINGLEBASE",SUM((((E31/100)*$AJ$22)*$AH$22))+((((E31/100)*$AJ$23)*$AH$23)),IF(Calculator!$O$6="SINGLEELEMENTS",SUM((((E31/100)*$AJ$22)*$AH$22))+(((((E31/100)*$AJ$22)*$AN$22)*$AH$22)*Calculator!$G$2)-((((E31/100)*$AJ$22)*$AN$22)*$AH$22)+((((E31/100)*$AJ$23)*$AH$23)),IF(Calculator!$O$6="SINGLESPECTRUM",SUM((((E31/100)*$AJ$22)*$AH$22))+(((((E31/100)*$AJ$22)*$AN$22)*$AH$22)*Calculator!$G$4)-((((E31/100)*$AJ$22)*$AN$22)*$AH$22)+((((E31/100)*$AJ$23)*$AH$23)),IF(Calculator!$O$6="SINGLEHOMESTEAD",SUM((((E31/100)*$AJ$22)*$AH$22))+(((((E31/100)*$AJ$22)*$AN$22)*$AH$22)*Calculator!$G$3)-((((E31/100)*$AJ$22)*$AN$22)*$AH$22)+((((E31/100)*$AJ$23)*$AH$23)),IF(Calculator!$O$6="SINGLEBAND A",SUM((((E31/100)*$AJ$22)*$AH$22))+(((((E31/100)*$AJ$22)*$AN$22)*$AH$22)*Calculator!$G$5)-((((E31/100)*$AJ$22)*$AN$22)*$AH$22)+((((E31/100)*$AJ$23)*$AH$23)),IF(Calculator!$O$6="SINGLEBAND B",SUM((((E31/100)*$AJ$22)*$AH$22))+(((((E31/100)*$AJ$22)*$AN$22)*$AH$22)*Calculator!$G$6)-((((E31/100)*$AJ$22)*$AN$22)*$AH$22)+((((E31/100)*$AJ$23)*$AH$23)),IF(Calculator!$O$6="SINGLEBAND C",SUM((((E31/100)*$AJ$22)*$AH$22))+(((((E31/100)*$AJ$22)*$AN$22)*$AH$22)*Calculator!$G$7)-((((E31/100)*$AJ$22)*$AN$22)*$AH$22)+((((E31/100)*$AJ$23)*$AH$23)),IF(Calculator!$O$6="SINGLEBAND D",SUM((((E31/100)*$AJ$22)*$AH$22))+(((((E31/100)*$AJ$22)*$AN$22)*$AH$22)*Calculator!$G$8)-((((E31/100)*$AJ$22)*$AN$22)*$AH$22)+((((E31/100)*$AJ$23)*$AH$23)),IF(Calculator!$O$6="SINGLEURBANE",SUM((((E31/100)*$AJ$22)*$AH$22))+(((((E31/100)*$AJ$22)*$AN$22)*$AH$22)*Calculator!$G$9)-((((E31/100)*$AJ$22)*$AN$22)*$AH$22)+((((E31/100)*$AJ$23)*$AH$23)),IF(Calculator!$O$6="SINGLESILVERANOD",SUM((((E31/100)*$AJ$22)*$AH$22))+(((((E31/100)*$AJ$22)*$AN$22)*$AH$22)*Calculator!$G$10)-((((E31/100)*$AJ$22)*$AN$22)*$AH$22)+((((E31/100)*$AJ$23)*$AH$23)),IF(Calculator!$O$6="SINGLEANOD",SUM((((E31/100)*$AJ$22)*$AH$22))+(((((E31/100)*$AJ$22)*$AN$22)*$AH$22)*Calculator!$G$11)-((((E31/100)*$AJ$22)*$AN$22)*$AH$22)+((((E31/100)*$AJ$23)*$AH$23)),IF(Calculator!$O$6="DUALBASE",SUM((((E31/100)*$AJ$22)*$AH$22))+(((((E31/100)*$AJ$22)*$AN$22)*$AH$22)*Calculator!$G$12)-((((E31/100)*$AJ$22)*$AN$22)*$AH$22)+((((E31/100)*$AJ$23)*$AH$23)),IF(Calculator!$O$6="DUALELEMENTS",SUM((((E31/100)*$AJ$22)*$AH$22))+(((((E31/100)*$AJ$22)*$AN$22)*$AH$22)*Calculator!$G$13)-((((E31/100)*$AJ$22)*$AN$22)*$AH$22)+((((E31/100)*$AJ$23)*$AH$23)),IF(Calculator!$O$6="DUALSPECTRUM",SUM((((E31/100)*$AJ$22)*$AH$22))+(((((E31/100)*$AJ$22)*$AN$22)*$AH$22)*Calculator!$G$15)-((((E31/100)*$AJ$22)*$AN$22)*$AH$22)+((((E31/100)*$AJ$23)*$AH$23)),IF(Calculator!$O$6="DUALHOMESTEAD",SUM((((E31/100)*$AJ$22)*$AH$22))+(((((E31/100)*$AJ$22)*$AN$22)*$AH$22)*Calculator!$G$14)-((((E31/100)*$AJ$22)*$AN$22)*$AH$22)+((((E31/100)*$AJ$23)*$AH$23)),IF(Calculator!$O$6="DUALBAND A",SUM((((E31/100)*$AJ$22)*$AH$22))+(((((E31/100)*$AJ$22)*$AN$22)*$AH$22)*Calculator!$G$16)-((((E31/100)*$AJ$22)*$AN$22)*$AH$22)+((((E31/100)*$AJ$23)*$AH$23)),IF(Calculator!$O$6="DUALBAND B",SUM((((E31/100)*$AJ$22)*$AH$22))+(((((E31/100)*$AJ$22)*$AN$22)*$AH$22)*Calculator!$G$17)-((((E31/100)*$AJ$22)*$AN$22)*$AH$22)+((((E31/100)*$AJ$23)*$AH$23)),IF(Calculator!$O$6="DUALBAND C",SUM((((E31/100)*$AJ$22)*$AH$22))+(((((E31/100)*$AJ$22)*$AN$22)*$AH$22)*Calculator!$G$18)-((((E31/100)*$AJ$22)*$AN$22)*$AH$22)+((((E31/100)*$AJ$23)*$AH$23)),IF(Calculator!$O$6="DUALBAND D",SUM((((E31/100)*$AJ$22)*$AH$22))+(((((E31/100)*$AJ$22)*$AN$22)*$AH$22)*Calculator!$G$19)-((((E31/100)*$AJ$22)*$AN$22)*$AH$22)+((((E31/100)*$AJ$23)*$AH$23)),IF(Calculator!$O$6="DUALURBANE",SUM((((E31/100)*$AJ$22)*$AH$22))+(((((E31/100)*$AJ$22)*$AN$22)*$AH$22)*Calculator!$G$20)-((((E31/100)*$AJ$22)*$AN$22)*$AH$22)+((((E31/100)*$AJ$23)*$AH$23)),IF(Calculator!$O$6="DUALSILVERANOD",SUM((((E31/100)*$AJ$22)*$AH$22))+(((((E31/100)*$AJ$22)*$AN$22)*$AH$22)*Calculator!$G$21)-((((E31/100)*$AJ$22)*$AN$22)*$AH$22)+((((E31/100)*$AJ$23)*$AH$23)),IF(Calculator!$O$6="DUALANOD",SUM((((E31/100)*$AJ$22)*$AH$22))+(((((E31/100)*$AJ$22)*$AN$22)*$AH$22)*Calculator!$G$22)-((((E31/100)*$AJ$22)*$AN$22)*$AH$22)+((((E31/100)*$AJ$23)*$AH$23))))))))))))))))))))))))</f>
        <v>287.60135118408198</v>
      </c>
      <c r="U31" s="2">
        <f>IF(Calculator!$O$6="SINGLEBASE",SUM((((F31/100)*$AJ$22)*$AH$22))+((((F31/100)*$AJ$23)*$AH$23)),IF(Calculator!$O$6="SINGLEELEMENTS",SUM((((F31/100)*$AJ$22)*$AH$22))+(((((F31/100)*$AJ$22)*$AN$22)*$AH$22)*Calculator!$G$2)-((((F31/100)*$AJ$22)*$AN$22)*$AH$22)+((((F31/100)*$AJ$23)*$AH$23)),IF(Calculator!$O$6="SINGLESPECTRUM",SUM((((F31/100)*$AJ$22)*$AH$22))+(((((F31/100)*$AJ$22)*$AN$22)*$AH$22)*Calculator!$G$4)-((((F31/100)*$AJ$22)*$AN$22)*$AH$22)+((((F31/100)*$AJ$23)*$AH$23)),IF(Calculator!$O$6="SINGLEHOMESTEAD",SUM((((F31/100)*$AJ$22)*$AH$22))+(((((F31/100)*$AJ$22)*$AN$22)*$AH$22)*Calculator!$G$3)-((((F31/100)*$AJ$22)*$AN$22)*$AH$22)+((((F31/100)*$AJ$23)*$AH$23)),IF(Calculator!$O$6="SINGLEBAND A",SUM((((F31/100)*$AJ$22)*$AH$22))+(((((F31/100)*$AJ$22)*$AN$22)*$AH$22)*Calculator!$G$5)-((((F31/100)*$AJ$22)*$AN$22)*$AH$22)+((((F31/100)*$AJ$23)*$AH$23)),IF(Calculator!$O$6="SINGLEBAND B",SUM((((F31/100)*$AJ$22)*$AH$22))+(((((F31/100)*$AJ$22)*$AN$22)*$AH$22)*Calculator!$G$6)-((((F31/100)*$AJ$22)*$AN$22)*$AH$22)+((((F31/100)*$AJ$23)*$AH$23)),IF(Calculator!$O$6="SINGLEBAND C",SUM((((F31/100)*$AJ$22)*$AH$22))+(((((F31/100)*$AJ$22)*$AN$22)*$AH$22)*Calculator!$G$7)-((((F31/100)*$AJ$22)*$AN$22)*$AH$22)+((((F31/100)*$AJ$23)*$AH$23)),IF(Calculator!$O$6="SINGLEBAND D",SUM((((F31/100)*$AJ$22)*$AH$22))+(((((F31/100)*$AJ$22)*$AN$22)*$AH$22)*Calculator!$G$8)-((((F31/100)*$AJ$22)*$AN$22)*$AH$22)+((((F31/100)*$AJ$23)*$AH$23)),IF(Calculator!$O$6="SINGLEURBANE",SUM((((F31/100)*$AJ$22)*$AH$22))+(((((F31/100)*$AJ$22)*$AN$22)*$AH$22)*Calculator!$G$9)-((((F31/100)*$AJ$22)*$AN$22)*$AH$22)+((((F31/100)*$AJ$23)*$AH$23)),IF(Calculator!$O$6="SINGLESILVERANOD",SUM((((F31/100)*$AJ$22)*$AH$22))+(((((F31/100)*$AJ$22)*$AN$22)*$AH$22)*Calculator!$G$10)-((((F31/100)*$AJ$22)*$AN$22)*$AH$22)+((((F31/100)*$AJ$23)*$AH$23)),IF(Calculator!$O$6="SINGLEANOD",SUM((((F31/100)*$AJ$22)*$AH$22))+(((((F31/100)*$AJ$22)*$AN$22)*$AH$22)*Calculator!$G$11)-((((F31/100)*$AJ$22)*$AN$22)*$AH$22)+((((F31/100)*$AJ$23)*$AH$23)),IF(Calculator!$O$6="DUALBASE",SUM((((F31/100)*$AJ$22)*$AH$22))+(((((F31/100)*$AJ$22)*$AN$22)*$AH$22)*Calculator!$G$12)-((((F31/100)*$AJ$22)*$AN$22)*$AH$22)+((((F31/100)*$AJ$23)*$AH$23)),IF(Calculator!$O$6="DUALELEMENTS",SUM((((F31/100)*$AJ$22)*$AH$22))+(((((F31/100)*$AJ$22)*$AN$22)*$AH$22)*Calculator!$G$13)-((((F31/100)*$AJ$22)*$AN$22)*$AH$22)+((((F31/100)*$AJ$23)*$AH$23)),IF(Calculator!$O$6="DUALSPECTRUM",SUM((((F31/100)*$AJ$22)*$AH$22))+(((((F31/100)*$AJ$22)*$AN$22)*$AH$22)*Calculator!$G$15)-((((F31/100)*$AJ$22)*$AN$22)*$AH$22)+((((F31/100)*$AJ$23)*$AH$23)),IF(Calculator!$O$6="DUALHOMESTEAD",SUM((((F31/100)*$AJ$22)*$AH$22))+(((((F31/100)*$AJ$22)*$AN$22)*$AH$22)*Calculator!$G$14)-((((F31/100)*$AJ$22)*$AN$22)*$AH$22)+((((F31/100)*$AJ$23)*$AH$23)),IF(Calculator!$O$6="DUALBAND A",SUM((((F31/100)*$AJ$22)*$AH$22))+(((((F31/100)*$AJ$22)*$AN$22)*$AH$22)*Calculator!$G$16)-((((F31/100)*$AJ$22)*$AN$22)*$AH$22)+((((F31/100)*$AJ$23)*$AH$23)),IF(Calculator!$O$6="DUALBAND B",SUM((((F31/100)*$AJ$22)*$AH$22))+(((((F31/100)*$AJ$22)*$AN$22)*$AH$22)*Calculator!$G$17)-((((F31/100)*$AJ$22)*$AN$22)*$AH$22)+((((F31/100)*$AJ$23)*$AH$23)),IF(Calculator!$O$6="DUALBAND C",SUM((((F31/100)*$AJ$22)*$AH$22))+(((((F31/100)*$AJ$22)*$AN$22)*$AH$22)*Calculator!$G$18)-((((F31/100)*$AJ$22)*$AN$22)*$AH$22)+((((F31/100)*$AJ$23)*$AH$23)),IF(Calculator!$O$6="DUALBAND D",SUM((((F31/100)*$AJ$22)*$AH$22))+(((((F31/100)*$AJ$22)*$AN$22)*$AH$22)*Calculator!$G$19)-((((F31/100)*$AJ$22)*$AN$22)*$AH$22)+((((F31/100)*$AJ$23)*$AH$23)),IF(Calculator!$O$6="DUALURBANE",SUM((((F31/100)*$AJ$22)*$AH$22))+(((((F31/100)*$AJ$22)*$AN$22)*$AH$22)*Calculator!$G$20)-((((F31/100)*$AJ$22)*$AN$22)*$AH$22)+((((F31/100)*$AJ$23)*$AH$23)),IF(Calculator!$O$6="DUALSILVERANOD",SUM((((F31/100)*$AJ$22)*$AH$22))+(((((F31/100)*$AJ$22)*$AN$22)*$AH$22)*Calculator!$G$21)-((((F31/100)*$AJ$22)*$AN$22)*$AH$22)+((((F31/100)*$AJ$23)*$AH$23)),IF(Calculator!$O$6="DUALANOD",SUM((((F31/100)*$AJ$22)*$AH$22))+(((((F31/100)*$AJ$22)*$AN$22)*$AH$22)*Calculator!$G$22)-((((F31/100)*$AJ$22)*$AN$22)*$AH$22)+((((F31/100)*$AJ$23)*$AH$23))))))))))))))))))))))))</f>
        <v>291.60305953979491</v>
      </c>
      <c r="V31" s="2">
        <f>IF(Calculator!$O$6="SINGLEBASE",SUM((((G31/100)*$AJ$22)*$AH$22))+((((G31/100)*$AJ$23)*$AH$23)),IF(Calculator!$O$6="SINGLEELEMENTS",SUM((((G31/100)*$AJ$22)*$AH$22))+(((((G31/100)*$AJ$22)*$AN$22)*$AH$22)*Calculator!$G$2)-((((G31/100)*$AJ$22)*$AN$22)*$AH$22)+((((G31/100)*$AJ$23)*$AH$23)),IF(Calculator!$O$6="SINGLESPECTRUM",SUM((((G31/100)*$AJ$22)*$AH$22))+(((((G31/100)*$AJ$22)*$AN$22)*$AH$22)*Calculator!$G$4)-((((G31/100)*$AJ$22)*$AN$22)*$AH$22)+((((G31/100)*$AJ$23)*$AH$23)),IF(Calculator!$O$6="SINGLEHOMESTEAD",SUM((((G31/100)*$AJ$22)*$AH$22))+(((((G31/100)*$AJ$22)*$AN$22)*$AH$22)*Calculator!$G$3)-((((G31/100)*$AJ$22)*$AN$22)*$AH$22)+((((G31/100)*$AJ$23)*$AH$23)),IF(Calculator!$O$6="SINGLEBAND A",SUM((((G31/100)*$AJ$22)*$AH$22))+(((((G31/100)*$AJ$22)*$AN$22)*$AH$22)*Calculator!$G$5)-((((G31/100)*$AJ$22)*$AN$22)*$AH$22)+((((G31/100)*$AJ$23)*$AH$23)),IF(Calculator!$O$6="SINGLEBAND B",SUM((((G31/100)*$AJ$22)*$AH$22))+(((((G31/100)*$AJ$22)*$AN$22)*$AH$22)*Calculator!$G$6)-((((G31/100)*$AJ$22)*$AN$22)*$AH$22)+((((G31/100)*$AJ$23)*$AH$23)),IF(Calculator!$O$6="SINGLEBAND C",SUM((((G31/100)*$AJ$22)*$AH$22))+(((((G31/100)*$AJ$22)*$AN$22)*$AH$22)*Calculator!$G$7)-((((G31/100)*$AJ$22)*$AN$22)*$AH$22)+((((G31/100)*$AJ$23)*$AH$23)),IF(Calculator!$O$6="SINGLEBAND D",SUM((((G31/100)*$AJ$22)*$AH$22))+(((((G31/100)*$AJ$22)*$AN$22)*$AH$22)*Calculator!$G$8)-((((G31/100)*$AJ$22)*$AN$22)*$AH$22)+((((G31/100)*$AJ$23)*$AH$23)),IF(Calculator!$O$6="SINGLEURBANE",SUM((((G31/100)*$AJ$22)*$AH$22))+(((((G31/100)*$AJ$22)*$AN$22)*$AH$22)*Calculator!$G$9)-((((G31/100)*$AJ$22)*$AN$22)*$AH$22)+((((G31/100)*$AJ$23)*$AH$23)),IF(Calculator!$O$6="SINGLESILVERANOD",SUM((((G31/100)*$AJ$22)*$AH$22))+(((((G31/100)*$AJ$22)*$AN$22)*$AH$22)*Calculator!$G$10)-((((G31/100)*$AJ$22)*$AN$22)*$AH$22)+((((G31/100)*$AJ$23)*$AH$23)),IF(Calculator!$O$6="SINGLEANOD",SUM((((G31/100)*$AJ$22)*$AH$22))+(((((G31/100)*$AJ$22)*$AN$22)*$AH$22)*Calculator!$G$11)-((((G31/100)*$AJ$22)*$AN$22)*$AH$22)+((((G31/100)*$AJ$23)*$AH$23)),IF(Calculator!$O$6="DUALBASE",SUM((((G31/100)*$AJ$22)*$AH$22))+(((((G31/100)*$AJ$22)*$AN$22)*$AH$22)*Calculator!$G$12)-((((G31/100)*$AJ$22)*$AN$22)*$AH$22)+((((G31/100)*$AJ$23)*$AH$23)),IF(Calculator!$O$6="DUALELEMENTS",SUM((((G31/100)*$AJ$22)*$AH$22))+(((((G31/100)*$AJ$22)*$AN$22)*$AH$22)*Calculator!$G$13)-((((G31/100)*$AJ$22)*$AN$22)*$AH$22)+((((G31/100)*$AJ$23)*$AH$23)),IF(Calculator!$O$6="DUALSPECTRUM",SUM((((G31/100)*$AJ$22)*$AH$22))+(((((G31/100)*$AJ$22)*$AN$22)*$AH$22)*Calculator!$G$15)-((((G31/100)*$AJ$22)*$AN$22)*$AH$22)+((((G31/100)*$AJ$23)*$AH$23)),IF(Calculator!$O$6="DUALHOMESTEAD",SUM((((G31/100)*$AJ$22)*$AH$22))+(((((G31/100)*$AJ$22)*$AN$22)*$AH$22)*Calculator!$G$14)-((((G31/100)*$AJ$22)*$AN$22)*$AH$22)+((((G31/100)*$AJ$23)*$AH$23)),IF(Calculator!$O$6="DUALBAND A",SUM((((G31/100)*$AJ$22)*$AH$22))+(((((G31/100)*$AJ$22)*$AN$22)*$AH$22)*Calculator!$G$16)-((((G31/100)*$AJ$22)*$AN$22)*$AH$22)+((((G31/100)*$AJ$23)*$AH$23)),IF(Calculator!$O$6="DUALBAND B",SUM((((G31/100)*$AJ$22)*$AH$22))+(((((G31/100)*$AJ$22)*$AN$22)*$AH$22)*Calculator!$G$17)-((((G31/100)*$AJ$22)*$AN$22)*$AH$22)+((((G31/100)*$AJ$23)*$AH$23)),IF(Calculator!$O$6="DUALBAND C",SUM((((G31/100)*$AJ$22)*$AH$22))+(((((G31/100)*$AJ$22)*$AN$22)*$AH$22)*Calculator!$G$18)-((((G31/100)*$AJ$22)*$AN$22)*$AH$22)+((((G31/100)*$AJ$23)*$AH$23)),IF(Calculator!$O$6="DUALBAND D",SUM((((G31/100)*$AJ$22)*$AH$22))+(((((G31/100)*$AJ$22)*$AN$22)*$AH$22)*Calculator!$G$19)-((((G31/100)*$AJ$22)*$AN$22)*$AH$22)+((((G31/100)*$AJ$23)*$AH$23)),IF(Calculator!$O$6="DUALURBANE",SUM((((G31/100)*$AJ$22)*$AH$22))+(((((G31/100)*$AJ$22)*$AN$22)*$AH$22)*Calculator!$G$20)-((((G31/100)*$AJ$22)*$AN$22)*$AH$22)+((((G31/100)*$AJ$23)*$AH$23)),IF(Calculator!$O$6="DUALSILVERANOD",SUM((((G31/100)*$AJ$22)*$AH$22))+(((((G31/100)*$AJ$22)*$AN$22)*$AH$22)*Calculator!$G$21)-((((G31/100)*$AJ$22)*$AN$22)*$AH$22)+((((G31/100)*$AJ$23)*$AH$23)),IF(Calculator!$O$6="DUALANOD",SUM((((G31/100)*$AJ$22)*$AH$22))+(((((G31/100)*$AJ$22)*$AN$22)*$AH$22)*Calculator!$G$22)-((((G31/100)*$AJ$22)*$AN$22)*$AH$22)+((((G31/100)*$AJ$23)*$AH$23))))))))))))))))))))))))</f>
        <v>295.6047940460204</v>
      </c>
      <c r="W31" s="2">
        <f>IF(Calculator!$O$6="SINGLEBASE",SUM((((H31/100)*$AJ$22)*$AH$22))+((((H31/100)*$AJ$23)*$AH$23)),IF(Calculator!$O$6="SINGLEELEMENTS",SUM((((H31/100)*$AJ$22)*$AH$22))+(((((H31/100)*$AJ$22)*$AN$22)*$AH$22)*Calculator!$G$2)-((((H31/100)*$AJ$22)*$AN$22)*$AH$22)+((((H31/100)*$AJ$23)*$AH$23)),IF(Calculator!$O$6="SINGLESPECTRUM",SUM((((H31/100)*$AJ$22)*$AH$22))+(((((H31/100)*$AJ$22)*$AN$22)*$AH$22)*Calculator!$G$4)-((((H31/100)*$AJ$22)*$AN$22)*$AH$22)+((((H31/100)*$AJ$23)*$AH$23)),IF(Calculator!$O$6="SINGLEHOMESTEAD",SUM((((H31/100)*$AJ$22)*$AH$22))+(((((H31/100)*$AJ$22)*$AN$22)*$AH$22)*Calculator!$G$3)-((((H31/100)*$AJ$22)*$AN$22)*$AH$22)+((((H31/100)*$AJ$23)*$AH$23)),IF(Calculator!$O$6="SINGLEBAND A",SUM((((H31/100)*$AJ$22)*$AH$22))+(((((H31/100)*$AJ$22)*$AN$22)*$AH$22)*Calculator!$G$5)-((((H31/100)*$AJ$22)*$AN$22)*$AH$22)+((((H31/100)*$AJ$23)*$AH$23)),IF(Calculator!$O$6="SINGLEBAND B",SUM((((H31/100)*$AJ$22)*$AH$22))+(((((H31/100)*$AJ$22)*$AN$22)*$AH$22)*Calculator!$G$6)-((((H31/100)*$AJ$22)*$AN$22)*$AH$22)+((((H31/100)*$AJ$23)*$AH$23)),IF(Calculator!$O$6="SINGLEBAND C",SUM((((H31/100)*$AJ$22)*$AH$22))+(((((H31/100)*$AJ$22)*$AN$22)*$AH$22)*Calculator!$G$7)-((((H31/100)*$AJ$22)*$AN$22)*$AH$22)+((((H31/100)*$AJ$23)*$AH$23)),IF(Calculator!$O$6="SINGLEBAND D",SUM((((H31/100)*$AJ$22)*$AH$22))+(((((H31/100)*$AJ$22)*$AN$22)*$AH$22)*Calculator!$G$8)-((((H31/100)*$AJ$22)*$AN$22)*$AH$22)+((((H31/100)*$AJ$23)*$AH$23)),IF(Calculator!$O$6="SINGLEURBANE",SUM((((H31/100)*$AJ$22)*$AH$22))+(((((H31/100)*$AJ$22)*$AN$22)*$AH$22)*Calculator!$G$9)-((((H31/100)*$AJ$22)*$AN$22)*$AH$22)+((((H31/100)*$AJ$23)*$AH$23)),IF(Calculator!$O$6="SINGLESILVERANOD",SUM((((H31/100)*$AJ$22)*$AH$22))+(((((H31/100)*$AJ$22)*$AN$22)*$AH$22)*Calculator!$G$10)-((((H31/100)*$AJ$22)*$AN$22)*$AH$22)+((((H31/100)*$AJ$23)*$AH$23)),IF(Calculator!$O$6="SINGLEANOD",SUM((((H31/100)*$AJ$22)*$AH$22))+(((((H31/100)*$AJ$22)*$AN$22)*$AH$22)*Calculator!$G$11)-((((H31/100)*$AJ$22)*$AN$22)*$AH$22)+((((H31/100)*$AJ$23)*$AH$23)),IF(Calculator!$O$6="DUALBASE",SUM((((H31/100)*$AJ$22)*$AH$22))+(((((H31/100)*$AJ$22)*$AN$22)*$AH$22)*Calculator!$G$12)-((((H31/100)*$AJ$22)*$AN$22)*$AH$22)+((((H31/100)*$AJ$23)*$AH$23)),IF(Calculator!$O$6="DUALELEMENTS",SUM((((H31/100)*$AJ$22)*$AH$22))+(((((H31/100)*$AJ$22)*$AN$22)*$AH$22)*Calculator!$G$13)-((((H31/100)*$AJ$22)*$AN$22)*$AH$22)+((((H31/100)*$AJ$23)*$AH$23)),IF(Calculator!$O$6="DUALSPECTRUM",SUM((((H31/100)*$AJ$22)*$AH$22))+(((((H31/100)*$AJ$22)*$AN$22)*$AH$22)*Calculator!$G$15)-((((H31/100)*$AJ$22)*$AN$22)*$AH$22)+((((H31/100)*$AJ$23)*$AH$23)),IF(Calculator!$O$6="DUALHOMESTEAD",SUM((((H31/100)*$AJ$22)*$AH$22))+(((((H31/100)*$AJ$22)*$AN$22)*$AH$22)*Calculator!$G$14)-((((H31/100)*$AJ$22)*$AN$22)*$AH$22)+((((H31/100)*$AJ$23)*$AH$23)),IF(Calculator!$O$6="DUALBAND A",SUM((((H31/100)*$AJ$22)*$AH$22))+(((((H31/100)*$AJ$22)*$AN$22)*$AH$22)*Calculator!$G$16)-((((H31/100)*$AJ$22)*$AN$22)*$AH$22)+((((H31/100)*$AJ$23)*$AH$23)),IF(Calculator!$O$6="DUALBAND B",SUM((((H31/100)*$AJ$22)*$AH$22))+(((((H31/100)*$AJ$22)*$AN$22)*$AH$22)*Calculator!$G$17)-((((H31/100)*$AJ$22)*$AN$22)*$AH$22)+((((H31/100)*$AJ$23)*$AH$23)),IF(Calculator!$O$6="DUALBAND C",SUM((((H31/100)*$AJ$22)*$AH$22))+(((((H31/100)*$AJ$22)*$AN$22)*$AH$22)*Calculator!$G$18)-((((H31/100)*$AJ$22)*$AN$22)*$AH$22)+((((H31/100)*$AJ$23)*$AH$23)),IF(Calculator!$O$6="DUALBAND D",SUM((((H31/100)*$AJ$22)*$AH$22))+(((((H31/100)*$AJ$22)*$AN$22)*$AH$22)*Calculator!$G$19)-((((H31/100)*$AJ$22)*$AN$22)*$AH$22)+((((H31/100)*$AJ$23)*$AH$23)),IF(Calculator!$O$6="DUALURBANE",SUM((((H31/100)*$AJ$22)*$AH$22))+(((((H31/100)*$AJ$22)*$AN$22)*$AH$22)*Calculator!$G$20)-((((H31/100)*$AJ$22)*$AN$22)*$AH$22)+((((H31/100)*$AJ$23)*$AH$23)),IF(Calculator!$O$6="DUALSILVERANOD",SUM((((H31/100)*$AJ$22)*$AH$22))+(((((H31/100)*$AJ$22)*$AN$22)*$AH$22)*Calculator!$G$21)-((((H31/100)*$AJ$22)*$AN$22)*$AH$22)+((((H31/100)*$AJ$23)*$AH$23)),IF(Calculator!$O$6="DUALANOD",SUM((((H31/100)*$AJ$22)*$AH$22))+(((((H31/100)*$AJ$22)*$AN$22)*$AH$22)*Calculator!$G$22)-((((H31/100)*$AJ$22)*$AN$22)*$AH$22)+((((H31/100)*$AJ$23)*$AH$23))))))))))))))))))))))))</f>
        <v>299.60652855224606</v>
      </c>
      <c r="X31" s="2">
        <f>IF(Calculator!$O$6="SINGLEBASE",SUM((((I31/100)*$AJ$22)*$AH$22))+((((I31/100)*$AJ$23)*$AH$23)),IF(Calculator!$O$6="SINGLEELEMENTS",SUM((((I31/100)*$AJ$22)*$AH$22))+(((((I31/100)*$AJ$22)*$AN$22)*$AH$22)*Calculator!$G$2)-((((I31/100)*$AJ$22)*$AN$22)*$AH$22)+((((I31/100)*$AJ$23)*$AH$23)),IF(Calculator!$O$6="SINGLESPECTRUM",SUM((((I31/100)*$AJ$22)*$AH$22))+(((((I31/100)*$AJ$22)*$AN$22)*$AH$22)*Calculator!$G$4)-((((I31/100)*$AJ$22)*$AN$22)*$AH$22)+((((I31/100)*$AJ$23)*$AH$23)),IF(Calculator!$O$6="SINGLEHOMESTEAD",SUM((((I31/100)*$AJ$22)*$AH$22))+(((((I31/100)*$AJ$22)*$AN$22)*$AH$22)*Calculator!$G$3)-((((I31/100)*$AJ$22)*$AN$22)*$AH$22)+((((I31/100)*$AJ$23)*$AH$23)),IF(Calculator!$O$6="SINGLEBAND A",SUM((((I31/100)*$AJ$22)*$AH$22))+(((((I31/100)*$AJ$22)*$AN$22)*$AH$22)*Calculator!$G$5)-((((I31/100)*$AJ$22)*$AN$22)*$AH$22)+((((I31/100)*$AJ$23)*$AH$23)),IF(Calculator!$O$6="SINGLEBAND B",SUM((((I31/100)*$AJ$22)*$AH$22))+(((((I31/100)*$AJ$22)*$AN$22)*$AH$22)*Calculator!$G$6)-((((I31/100)*$AJ$22)*$AN$22)*$AH$22)+((((I31/100)*$AJ$23)*$AH$23)),IF(Calculator!$O$6="SINGLEBAND C",SUM((((I31/100)*$AJ$22)*$AH$22))+(((((I31/100)*$AJ$22)*$AN$22)*$AH$22)*Calculator!$G$7)-((((I31/100)*$AJ$22)*$AN$22)*$AH$22)+((((I31/100)*$AJ$23)*$AH$23)),IF(Calculator!$O$6="SINGLEBAND D",SUM((((I31/100)*$AJ$22)*$AH$22))+(((((I31/100)*$AJ$22)*$AN$22)*$AH$22)*Calculator!$G$8)-((((I31/100)*$AJ$22)*$AN$22)*$AH$22)+((((I31/100)*$AJ$23)*$AH$23)),IF(Calculator!$O$6="SINGLEURBANE",SUM((((I31/100)*$AJ$22)*$AH$22))+(((((I31/100)*$AJ$22)*$AN$22)*$AH$22)*Calculator!$G$9)-((((I31/100)*$AJ$22)*$AN$22)*$AH$22)+((((I31/100)*$AJ$23)*$AH$23)),IF(Calculator!$O$6="SINGLESILVERANOD",SUM((((I31/100)*$AJ$22)*$AH$22))+(((((I31/100)*$AJ$22)*$AN$22)*$AH$22)*Calculator!$G$10)-((((I31/100)*$AJ$22)*$AN$22)*$AH$22)+((((I31/100)*$AJ$23)*$AH$23)),IF(Calculator!$O$6="SINGLEANOD",SUM((((I31/100)*$AJ$22)*$AH$22))+(((((I31/100)*$AJ$22)*$AN$22)*$AH$22)*Calculator!$G$11)-((((I31/100)*$AJ$22)*$AN$22)*$AH$22)+((((I31/100)*$AJ$23)*$AH$23)),IF(Calculator!$O$6="DUALBASE",SUM((((I31/100)*$AJ$22)*$AH$22))+(((((I31/100)*$AJ$22)*$AN$22)*$AH$22)*Calculator!$G$12)-((((I31/100)*$AJ$22)*$AN$22)*$AH$22)+((((I31/100)*$AJ$23)*$AH$23)),IF(Calculator!$O$6="DUALELEMENTS",SUM((((I31/100)*$AJ$22)*$AH$22))+(((((I31/100)*$AJ$22)*$AN$22)*$AH$22)*Calculator!$G$13)-((((I31/100)*$AJ$22)*$AN$22)*$AH$22)+((((I31/100)*$AJ$23)*$AH$23)),IF(Calculator!$O$6="DUALSPECTRUM",SUM((((I31/100)*$AJ$22)*$AH$22))+(((((I31/100)*$AJ$22)*$AN$22)*$AH$22)*Calculator!$G$15)-((((I31/100)*$AJ$22)*$AN$22)*$AH$22)+((((I31/100)*$AJ$23)*$AH$23)),IF(Calculator!$O$6="DUALHOMESTEAD",SUM((((I31/100)*$AJ$22)*$AH$22))+(((((I31/100)*$AJ$22)*$AN$22)*$AH$22)*Calculator!$G$14)-((((I31/100)*$AJ$22)*$AN$22)*$AH$22)+((((I31/100)*$AJ$23)*$AH$23)),IF(Calculator!$O$6="DUALBAND A",SUM((((I31/100)*$AJ$22)*$AH$22))+(((((I31/100)*$AJ$22)*$AN$22)*$AH$22)*Calculator!$G$16)-((((I31/100)*$AJ$22)*$AN$22)*$AH$22)+((((I31/100)*$AJ$23)*$AH$23)),IF(Calculator!$O$6="DUALBAND B",SUM((((I31/100)*$AJ$22)*$AH$22))+(((((I31/100)*$AJ$22)*$AN$22)*$AH$22)*Calculator!$G$17)-((((I31/100)*$AJ$22)*$AN$22)*$AH$22)+((((I31/100)*$AJ$23)*$AH$23)),IF(Calculator!$O$6="DUALBAND C",SUM((((I31/100)*$AJ$22)*$AH$22))+(((((I31/100)*$AJ$22)*$AN$22)*$AH$22)*Calculator!$G$18)-((((I31/100)*$AJ$22)*$AN$22)*$AH$22)+((((I31/100)*$AJ$23)*$AH$23)),IF(Calculator!$O$6="DUALBAND D",SUM((((I31/100)*$AJ$22)*$AH$22))+(((((I31/100)*$AJ$22)*$AN$22)*$AH$22)*Calculator!$G$19)-((((I31/100)*$AJ$22)*$AN$22)*$AH$22)+((((I31/100)*$AJ$23)*$AH$23)),IF(Calculator!$O$6="DUALURBANE",SUM((((I31/100)*$AJ$22)*$AH$22))+(((((I31/100)*$AJ$22)*$AN$22)*$AH$22)*Calculator!$G$20)-((((I31/100)*$AJ$22)*$AN$22)*$AH$22)+((((I31/100)*$AJ$23)*$AH$23)),IF(Calculator!$O$6="DUALSILVERANOD",SUM((((I31/100)*$AJ$22)*$AH$22))+(((((I31/100)*$AJ$22)*$AN$22)*$AH$22)*Calculator!$G$21)-((((I31/100)*$AJ$22)*$AN$22)*$AH$22)+((((I31/100)*$AJ$23)*$AH$23)),IF(Calculator!$O$6="DUALANOD",SUM((((I31/100)*$AJ$22)*$AH$22))+(((((I31/100)*$AJ$22)*$AN$22)*$AH$22)*Calculator!$G$22)-((((I31/100)*$AJ$22)*$AN$22)*$AH$22)+((((I31/100)*$AJ$23)*$AH$23))))))))))))))))))))))))</f>
        <v>312.2757720397949</v>
      </c>
      <c r="Y31" s="2">
        <f>IF(Calculator!$O$6="SINGLEBASE",SUM((((J31/100)*$AJ$22)*$AH$22))+((((J31/100)*$AJ$23)*$AH$23)),IF(Calculator!$O$6="SINGLEELEMENTS",SUM((((J31/100)*$AJ$22)*$AH$22))+(((((J31/100)*$AJ$22)*$AN$22)*$AH$22)*Calculator!$G$2)-((((J31/100)*$AJ$22)*$AN$22)*$AH$22)+((((J31/100)*$AJ$23)*$AH$23)),IF(Calculator!$O$6="SINGLESPECTRUM",SUM((((J31/100)*$AJ$22)*$AH$22))+(((((J31/100)*$AJ$22)*$AN$22)*$AH$22)*Calculator!$G$4)-((((J31/100)*$AJ$22)*$AN$22)*$AH$22)+((((J31/100)*$AJ$23)*$AH$23)),IF(Calculator!$O$6="SINGLEHOMESTEAD",SUM((((J31/100)*$AJ$22)*$AH$22))+(((((J31/100)*$AJ$22)*$AN$22)*$AH$22)*Calculator!$G$3)-((((J31/100)*$AJ$22)*$AN$22)*$AH$22)+((((J31/100)*$AJ$23)*$AH$23)),IF(Calculator!$O$6="SINGLEBAND A",SUM((((J31/100)*$AJ$22)*$AH$22))+(((((J31/100)*$AJ$22)*$AN$22)*$AH$22)*Calculator!$G$5)-((((J31/100)*$AJ$22)*$AN$22)*$AH$22)+((((J31/100)*$AJ$23)*$AH$23)),IF(Calculator!$O$6="SINGLEBAND B",SUM((((J31/100)*$AJ$22)*$AH$22))+(((((J31/100)*$AJ$22)*$AN$22)*$AH$22)*Calculator!$G$6)-((((J31/100)*$AJ$22)*$AN$22)*$AH$22)+((((J31/100)*$AJ$23)*$AH$23)),IF(Calculator!$O$6="SINGLEBAND C",SUM((((J31/100)*$AJ$22)*$AH$22))+(((((J31/100)*$AJ$22)*$AN$22)*$AH$22)*Calculator!$G$7)-((((J31/100)*$AJ$22)*$AN$22)*$AH$22)+((((J31/100)*$AJ$23)*$AH$23)),IF(Calculator!$O$6="SINGLEBAND D",SUM((((J31/100)*$AJ$22)*$AH$22))+(((((J31/100)*$AJ$22)*$AN$22)*$AH$22)*Calculator!$G$8)-((((J31/100)*$AJ$22)*$AN$22)*$AH$22)+((((J31/100)*$AJ$23)*$AH$23)),IF(Calculator!$O$6="SINGLEURBANE",SUM((((J31/100)*$AJ$22)*$AH$22))+(((((J31/100)*$AJ$22)*$AN$22)*$AH$22)*Calculator!$G$9)-((((J31/100)*$AJ$22)*$AN$22)*$AH$22)+((((J31/100)*$AJ$23)*$AH$23)),IF(Calculator!$O$6="SINGLESILVERANOD",SUM((((J31/100)*$AJ$22)*$AH$22))+(((((J31/100)*$AJ$22)*$AN$22)*$AH$22)*Calculator!$G$10)-((((J31/100)*$AJ$22)*$AN$22)*$AH$22)+((((J31/100)*$AJ$23)*$AH$23)),IF(Calculator!$O$6="SINGLEANOD",SUM((((J31/100)*$AJ$22)*$AH$22))+(((((J31/100)*$AJ$22)*$AN$22)*$AH$22)*Calculator!$G$11)-((((J31/100)*$AJ$22)*$AN$22)*$AH$22)+((((J31/100)*$AJ$23)*$AH$23)),IF(Calculator!$O$6="DUALBASE",SUM((((J31/100)*$AJ$22)*$AH$22))+(((((J31/100)*$AJ$22)*$AN$22)*$AH$22)*Calculator!$G$12)-((((J31/100)*$AJ$22)*$AN$22)*$AH$22)+((((J31/100)*$AJ$23)*$AH$23)),IF(Calculator!$O$6="DUALELEMENTS",SUM((((J31/100)*$AJ$22)*$AH$22))+(((((J31/100)*$AJ$22)*$AN$22)*$AH$22)*Calculator!$G$13)-((((J31/100)*$AJ$22)*$AN$22)*$AH$22)+((((J31/100)*$AJ$23)*$AH$23)),IF(Calculator!$O$6="DUALSPECTRUM",SUM((((J31/100)*$AJ$22)*$AH$22))+(((((J31/100)*$AJ$22)*$AN$22)*$AH$22)*Calculator!$G$15)-((((J31/100)*$AJ$22)*$AN$22)*$AH$22)+((((J31/100)*$AJ$23)*$AH$23)),IF(Calculator!$O$6="DUALHOMESTEAD",SUM((((J31/100)*$AJ$22)*$AH$22))+(((((J31/100)*$AJ$22)*$AN$22)*$AH$22)*Calculator!$G$14)-((((J31/100)*$AJ$22)*$AN$22)*$AH$22)+((((J31/100)*$AJ$23)*$AH$23)),IF(Calculator!$O$6="DUALBAND A",SUM((((J31/100)*$AJ$22)*$AH$22))+(((((J31/100)*$AJ$22)*$AN$22)*$AH$22)*Calculator!$G$16)-((((J31/100)*$AJ$22)*$AN$22)*$AH$22)+((((J31/100)*$AJ$23)*$AH$23)),IF(Calculator!$O$6="DUALBAND B",SUM((((J31/100)*$AJ$22)*$AH$22))+(((((J31/100)*$AJ$22)*$AN$22)*$AH$22)*Calculator!$G$17)-((((J31/100)*$AJ$22)*$AN$22)*$AH$22)+((((J31/100)*$AJ$23)*$AH$23)),IF(Calculator!$O$6="DUALBAND C",SUM((((J31/100)*$AJ$22)*$AH$22))+(((((J31/100)*$AJ$22)*$AN$22)*$AH$22)*Calculator!$G$18)-((((J31/100)*$AJ$22)*$AN$22)*$AH$22)+((((J31/100)*$AJ$23)*$AH$23)),IF(Calculator!$O$6="DUALBAND D",SUM((((J31/100)*$AJ$22)*$AH$22))+(((((J31/100)*$AJ$22)*$AN$22)*$AH$22)*Calculator!$G$19)-((((J31/100)*$AJ$22)*$AN$22)*$AH$22)+((((J31/100)*$AJ$23)*$AH$23)),IF(Calculator!$O$6="DUALURBANE",SUM((((J31/100)*$AJ$22)*$AH$22))+(((((J31/100)*$AJ$22)*$AN$22)*$AH$22)*Calculator!$G$20)-((((J31/100)*$AJ$22)*$AN$22)*$AH$22)+((((J31/100)*$AJ$23)*$AH$23)),IF(Calculator!$O$6="DUALSILVERANOD",SUM((((J31/100)*$AJ$22)*$AH$22))+(((((J31/100)*$AJ$22)*$AN$22)*$AH$22)*Calculator!$G$21)-((((J31/100)*$AJ$22)*$AN$22)*$AH$22)+((((J31/100)*$AJ$23)*$AH$23)),IF(Calculator!$O$6="DUALANOD",SUM((((J31/100)*$AJ$22)*$AH$22))+(((((J31/100)*$AJ$22)*$AN$22)*$AH$22)*Calculator!$G$22)-((((J31/100)*$AJ$22)*$AN$22)*$AH$22)+((((J31/100)*$AJ$23)*$AH$23))))))))))))))))))))))))</f>
        <v>316.27750654602045</v>
      </c>
      <c r="Z31" s="2">
        <f>IF(Calculator!$O$6="SINGLEBASE",SUM((((K31/100)*$AJ$22)*$AH$22))+((((K31/100)*$AJ$23)*$AH$23)),IF(Calculator!$O$6="SINGLEELEMENTS",SUM((((K31/100)*$AJ$22)*$AH$22))+(((((K31/100)*$AJ$22)*$AN$22)*$AH$22)*Calculator!$G$2)-((((K31/100)*$AJ$22)*$AN$22)*$AH$22)+((((K31/100)*$AJ$23)*$AH$23)),IF(Calculator!$O$6="SINGLESPECTRUM",SUM((((K31/100)*$AJ$22)*$AH$22))+(((((K31/100)*$AJ$22)*$AN$22)*$AH$22)*Calculator!$G$4)-((((K31/100)*$AJ$22)*$AN$22)*$AH$22)+((((K31/100)*$AJ$23)*$AH$23)),IF(Calculator!$O$6="SINGLEHOMESTEAD",SUM((((K31/100)*$AJ$22)*$AH$22))+(((((K31/100)*$AJ$22)*$AN$22)*$AH$22)*Calculator!$G$3)-((((K31/100)*$AJ$22)*$AN$22)*$AH$22)+((((K31/100)*$AJ$23)*$AH$23)),IF(Calculator!$O$6="SINGLEBAND A",SUM((((K31/100)*$AJ$22)*$AH$22))+(((((K31/100)*$AJ$22)*$AN$22)*$AH$22)*Calculator!$G$5)-((((K31/100)*$AJ$22)*$AN$22)*$AH$22)+((((K31/100)*$AJ$23)*$AH$23)),IF(Calculator!$O$6="SINGLEBAND B",SUM((((K31/100)*$AJ$22)*$AH$22))+(((((K31/100)*$AJ$22)*$AN$22)*$AH$22)*Calculator!$G$6)-((((K31/100)*$AJ$22)*$AN$22)*$AH$22)+((((K31/100)*$AJ$23)*$AH$23)),IF(Calculator!$O$6="SINGLEBAND C",SUM((((K31/100)*$AJ$22)*$AH$22))+(((((K31/100)*$AJ$22)*$AN$22)*$AH$22)*Calculator!$G$7)-((((K31/100)*$AJ$22)*$AN$22)*$AH$22)+((((K31/100)*$AJ$23)*$AH$23)),IF(Calculator!$O$6="SINGLEBAND D",SUM((((K31/100)*$AJ$22)*$AH$22))+(((((K31/100)*$AJ$22)*$AN$22)*$AH$22)*Calculator!$G$8)-((((K31/100)*$AJ$22)*$AN$22)*$AH$22)+((((K31/100)*$AJ$23)*$AH$23)),IF(Calculator!$O$6="SINGLEURBANE",SUM((((K31/100)*$AJ$22)*$AH$22))+(((((K31/100)*$AJ$22)*$AN$22)*$AH$22)*Calculator!$G$9)-((((K31/100)*$AJ$22)*$AN$22)*$AH$22)+((((K31/100)*$AJ$23)*$AH$23)),IF(Calculator!$O$6="SINGLESILVERANOD",SUM((((K31/100)*$AJ$22)*$AH$22))+(((((K31/100)*$AJ$22)*$AN$22)*$AH$22)*Calculator!$G$10)-((((K31/100)*$AJ$22)*$AN$22)*$AH$22)+((((K31/100)*$AJ$23)*$AH$23)),IF(Calculator!$O$6="SINGLEANOD",SUM((((K31/100)*$AJ$22)*$AH$22))+(((((K31/100)*$AJ$22)*$AN$22)*$AH$22)*Calculator!$G$11)-((((K31/100)*$AJ$22)*$AN$22)*$AH$22)+((((K31/100)*$AJ$23)*$AH$23)),IF(Calculator!$O$6="DUALBASE",SUM((((K31/100)*$AJ$22)*$AH$22))+(((((K31/100)*$AJ$22)*$AN$22)*$AH$22)*Calculator!$G$12)-((((K31/100)*$AJ$22)*$AN$22)*$AH$22)+((((K31/100)*$AJ$23)*$AH$23)),IF(Calculator!$O$6="DUALELEMENTS",SUM((((K31/100)*$AJ$22)*$AH$22))+(((((K31/100)*$AJ$22)*$AN$22)*$AH$22)*Calculator!$G$13)-((((K31/100)*$AJ$22)*$AN$22)*$AH$22)+((((K31/100)*$AJ$23)*$AH$23)),IF(Calculator!$O$6="DUALSPECTRUM",SUM((((K31/100)*$AJ$22)*$AH$22))+(((((K31/100)*$AJ$22)*$AN$22)*$AH$22)*Calculator!$G$15)-((((K31/100)*$AJ$22)*$AN$22)*$AH$22)+((((K31/100)*$AJ$23)*$AH$23)),IF(Calculator!$O$6="DUALHOMESTEAD",SUM((((K31/100)*$AJ$22)*$AH$22))+(((((K31/100)*$AJ$22)*$AN$22)*$AH$22)*Calculator!$G$14)-((((K31/100)*$AJ$22)*$AN$22)*$AH$22)+((((K31/100)*$AJ$23)*$AH$23)),IF(Calculator!$O$6="DUALBAND A",SUM((((K31/100)*$AJ$22)*$AH$22))+(((((K31/100)*$AJ$22)*$AN$22)*$AH$22)*Calculator!$G$16)-((((K31/100)*$AJ$22)*$AN$22)*$AH$22)+((((K31/100)*$AJ$23)*$AH$23)),IF(Calculator!$O$6="DUALBAND B",SUM((((K31/100)*$AJ$22)*$AH$22))+(((((K31/100)*$AJ$22)*$AN$22)*$AH$22)*Calculator!$G$17)-((((K31/100)*$AJ$22)*$AN$22)*$AH$22)+((((K31/100)*$AJ$23)*$AH$23)),IF(Calculator!$O$6="DUALBAND C",SUM((((K31/100)*$AJ$22)*$AH$22))+(((((K31/100)*$AJ$22)*$AN$22)*$AH$22)*Calculator!$G$18)-((((K31/100)*$AJ$22)*$AN$22)*$AH$22)+((((K31/100)*$AJ$23)*$AH$23)),IF(Calculator!$O$6="DUALBAND D",SUM((((K31/100)*$AJ$22)*$AH$22))+(((((K31/100)*$AJ$22)*$AN$22)*$AH$22)*Calculator!$G$19)-((((K31/100)*$AJ$22)*$AN$22)*$AH$22)+((((K31/100)*$AJ$23)*$AH$23)),IF(Calculator!$O$6="DUALURBANE",SUM((((K31/100)*$AJ$22)*$AH$22))+(((((K31/100)*$AJ$22)*$AN$22)*$AH$22)*Calculator!$G$20)-((((K31/100)*$AJ$22)*$AN$22)*$AH$22)+((((K31/100)*$AJ$23)*$AH$23)),IF(Calculator!$O$6="DUALSILVERANOD",SUM((((K31/100)*$AJ$22)*$AH$22))+(((((K31/100)*$AJ$22)*$AN$22)*$AH$22)*Calculator!$G$21)-((((K31/100)*$AJ$22)*$AN$22)*$AH$22)+((((K31/100)*$AJ$23)*$AH$23)),IF(Calculator!$O$6="DUALANOD",SUM((((K31/100)*$AJ$22)*$AH$22))+(((((K31/100)*$AJ$22)*$AN$22)*$AH$22)*Calculator!$G$22)-((((K31/100)*$AJ$22)*$AN$22)*$AH$22)+((((K31/100)*$AJ$23)*$AH$23))))))))))))))))))))))))</f>
        <v>320.27924105224599</v>
      </c>
      <c r="AA31" s="2">
        <f>IF(Calculator!$O$6="SINGLEBASE",SUM((((L31/100)*$AJ$22)*$AH$22))+((((L31/100)*$AJ$23)*$AH$23)),IF(Calculator!$O$6="SINGLEELEMENTS",SUM((((L31/100)*$AJ$22)*$AH$22))+(((((L31/100)*$AJ$22)*$AN$22)*$AH$22)*Calculator!$G$2)-((((L31/100)*$AJ$22)*$AN$22)*$AH$22)+((((L31/100)*$AJ$23)*$AH$23)),IF(Calculator!$O$6="SINGLESPECTRUM",SUM((((L31/100)*$AJ$22)*$AH$22))+(((((L31/100)*$AJ$22)*$AN$22)*$AH$22)*Calculator!$G$4)-((((L31/100)*$AJ$22)*$AN$22)*$AH$22)+((((L31/100)*$AJ$23)*$AH$23)),IF(Calculator!$O$6="SINGLEHOMESTEAD",SUM((((L31/100)*$AJ$22)*$AH$22))+(((((L31/100)*$AJ$22)*$AN$22)*$AH$22)*Calculator!$G$3)-((((L31/100)*$AJ$22)*$AN$22)*$AH$22)+((((L31/100)*$AJ$23)*$AH$23)),IF(Calculator!$O$6="SINGLEBAND A",SUM((((L31/100)*$AJ$22)*$AH$22))+(((((L31/100)*$AJ$22)*$AN$22)*$AH$22)*Calculator!$G$5)-((((L31/100)*$AJ$22)*$AN$22)*$AH$22)+((((L31/100)*$AJ$23)*$AH$23)),IF(Calculator!$O$6="SINGLEBAND B",SUM((((L31/100)*$AJ$22)*$AH$22))+(((((L31/100)*$AJ$22)*$AN$22)*$AH$22)*Calculator!$G$6)-((((L31/100)*$AJ$22)*$AN$22)*$AH$22)+((((L31/100)*$AJ$23)*$AH$23)),IF(Calculator!$O$6="SINGLEBAND C",SUM((((L31/100)*$AJ$22)*$AH$22))+(((((L31/100)*$AJ$22)*$AN$22)*$AH$22)*Calculator!$G$7)-((((L31/100)*$AJ$22)*$AN$22)*$AH$22)+((((L31/100)*$AJ$23)*$AH$23)),IF(Calculator!$O$6="SINGLEBAND D",SUM((((L31/100)*$AJ$22)*$AH$22))+(((((L31/100)*$AJ$22)*$AN$22)*$AH$22)*Calculator!$G$8)-((((L31/100)*$AJ$22)*$AN$22)*$AH$22)+((((L31/100)*$AJ$23)*$AH$23)),IF(Calculator!$O$6="SINGLEURBANE",SUM((((L31/100)*$AJ$22)*$AH$22))+(((((L31/100)*$AJ$22)*$AN$22)*$AH$22)*Calculator!$G$9)-((((L31/100)*$AJ$22)*$AN$22)*$AH$22)+((((L31/100)*$AJ$23)*$AH$23)),IF(Calculator!$O$6="SINGLESILVERANOD",SUM((((L31/100)*$AJ$22)*$AH$22))+(((((L31/100)*$AJ$22)*$AN$22)*$AH$22)*Calculator!$G$10)-((((L31/100)*$AJ$22)*$AN$22)*$AH$22)+((((L31/100)*$AJ$23)*$AH$23)),IF(Calculator!$O$6="SINGLEANOD",SUM((((L31/100)*$AJ$22)*$AH$22))+(((((L31/100)*$AJ$22)*$AN$22)*$AH$22)*Calculator!$G$11)-((((L31/100)*$AJ$22)*$AN$22)*$AH$22)+((((L31/100)*$AJ$23)*$AH$23)),IF(Calculator!$O$6="DUALBASE",SUM((((L31/100)*$AJ$22)*$AH$22))+(((((L31/100)*$AJ$22)*$AN$22)*$AH$22)*Calculator!$G$12)-((((L31/100)*$AJ$22)*$AN$22)*$AH$22)+((((L31/100)*$AJ$23)*$AH$23)),IF(Calculator!$O$6="DUALELEMENTS",SUM((((L31/100)*$AJ$22)*$AH$22))+(((((L31/100)*$AJ$22)*$AN$22)*$AH$22)*Calculator!$G$13)-((((L31/100)*$AJ$22)*$AN$22)*$AH$22)+((((L31/100)*$AJ$23)*$AH$23)),IF(Calculator!$O$6="DUALSPECTRUM",SUM((((L31/100)*$AJ$22)*$AH$22))+(((((L31/100)*$AJ$22)*$AN$22)*$AH$22)*Calculator!$G$15)-((((L31/100)*$AJ$22)*$AN$22)*$AH$22)+((((L31/100)*$AJ$23)*$AH$23)),IF(Calculator!$O$6="DUALHOMESTEAD",SUM((((L31/100)*$AJ$22)*$AH$22))+(((((L31/100)*$AJ$22)*$AN$22)*$AH$22)*Calculator!$G$14)-((((L31/100)*$AJ$22)*$AN$22)*$AH$22)+((((L31/100)*$AJ$23)*$AH$23)),IF(Calculator!$O$6="DUALBAND A",SUM((((L31/100)*$AJ$22)*$AH$22))+(((((L31/100)*$AJ$22)*$AN$22)*$AH$22)*Calculator!$G$16)-((((L31/100)*$AJ$22)*$AN$22)*$AH$22)+((((L31/100)*$AJ$23)*$AH$23)),IF(Calculator!$O$6="DUALBAND B",SUM((((L31/100)*$AJ$22)*$AH$22))+(((((L31/100)*$AJ$22)*$AN$22)*$AH$22)*Calculator!$G$17)-((((L31/100)*$AJ$22)*$AN$22)*$AH$22)+((((L31/100)*$AJ$23)*$AH$23)),IF(Calculator!$O$6="DUALBAND C",SUM((((L31/100)*$AJ$22)*$AH$22))+(((((L31/100)*$AJ$22)*$AN$22)*$AH$22)*Calculator!$G$18)-((((L31/100)*$AJ$22)*$AN$22)*$AH$22)+((((L31/100)*$AJ$23)*$AH$23)),IF(Calculator!$O$6="DUALBAND D",SUM((((L31/100)*$AJ$22)*$AH$22))+(((((L31/100)*$AJ$22)*$AN$22)*$AH$22)*Calculator!$G$19)-((((L31/100)*$AJ$22)*$AN$22)*$AH$22)+((((L31/100)*$AJ$23)*$AH$23)),IF(Calculator!$O$6="DUALURBANE",SUM((((L31/100)*$AJ$22)*$AH$22))+(((((L31/100)*$AJ$22)*$AN$22)*$AH$22)*Calculator!$G$20)-((((L31/100)*$AJ$22)*$AN$22)*$AH$22)+((((L31/100)*$AJ$23)*$AH$23)),IF(Calculator!$O$6="DUALSILVERANOD",SUM((((L31/100)*$AJ$22)*$AH$22))+(((((L31/100)*$AJ$22)*$AN$22)*$AH$22)*Calculator!$G$21)-((((L31/100)*$AJ$22)*$AN$22)*$AH$22)+((((L31/100)*$AJ$23)*$AH$23)),IF(Calculator!$O$6="DUALANOD",SUM((((L31/100)*$AJ$22)*$AH$22))+(((((L31/100)*$AJ$22)*$AN$22)*$AH$22)*Calculator!$G$22)-((((L31/100)*$AJ$22)*$AN$22)*$AH$22)+((((L31/100)*$AJ$23)*$AH$23))))))))))))))))))))))))</f>
        <v>324.28094940795893</v>
      </c>
      <c r="AB31" s="2">
        <f>IF(Calculator!$O$6="SINGLEBASE",SUM((((M31/100)*$AJ$22)*$AH$22))+((((M31/100)*$AJ$23)*$AH$23)),IF(Calculator!$O$6="SINGLEELEMENTS",SUM((((M31/100)*$AJ$22)*$AH$22))+(((((M31/100)*$AJ$22)*$AN$22)*$AH$22)*Calculator!$G$2)-((((M31/100)*$AJ$22)*$AN$22)*$AH$22)+((((M31/100)*$AJ$23)*$AH$23)),IF(Calculator!$O$6="SINGLESPECTRUM",SUM((((M31/100)*$AJ$22)*$AH$22))+(((((M31/100)*$AJ$22)*$AN$22)*$AH$22)*Calculator!$G$4)-((((M31/100)*$AJ$22)*$AN$22)*$AH$22)+((((M31/100)*$AJ$23)*$AH$23)),IF(Calculator!$O$6="SINGLEHOMESTEAD",SUM((((M31/100)*$AJ$22)*$AH$22))+(((((M31/100)*$AJ$22)*$AN$22)*$AH$22)*Calculator!$G$3)-((((M31/100)*$AJ$22)*$AN$22)*$AH$22)+((((M31/100)*$AJ$23)*$AH$23)),IF(Calculator!$O$6="SINGLEBAND A",SUM((((M31/100)*$AJ$22)*$AH$22))+(((((M31/100)*$AJ$22)*$AN$22)*$AH$22)*Calculator!$G$5)-((((M31/100)*$AJ$22)*$AN$22)*$AH$22)+((((M31/100)*$AJ$23)*$AH$23)),IF(Calculator!$O$6="SINGLEBAND B",SUM((((M31/100)*$AJ$22)*$AH$22))+(((((M31/100)*$AJ$22)*$AN$22)*$AH$22)*Calculator!$G$6)-((((M31/100)*$AJ$22)*$AN$22)*$AH$22)+((((M31/100)*$AJ$23)*$AH$23)),IF(Calculator!$O$6="SINGLEBAND C",SUM((((M31/100)*$AJ$22)*$AH$22))+(((((M31/100)*$AJ$22)*$AN$22)*$AH$22)*Calculator!$G$7)-((((M31/100)*$AJ$22)*$AN$22)*$AH$22)+((((M31/100)*$AJ$23)*$AH$23)),IF(Calculator!$O$6="SINGLEBAND D",SUM((((M31/100)*$AJ$22)*$AH$22))+(((((M31/100)*$AJ$22)*$AN$22)*$AH$22)*Calculator!$G$8)-((((M31/100)*$AJ$22)*$AN$22)*$AH$22)+((((M31/100)*$AJ$23)*$AH$23)),IF(Calculator!$O$6="SINGLEURBANE",SUM((((M31/100)*$AJ$22)*$AH$22))+(((((M31/100)*$AJ$22)*$AN$22)*$AH$22)*Calculator!$G$9)-((((M31/100)*$AJ$22)*$AN$22)*$AH$22)+((((M31/100)*$AJ$23)*$AH$23)),IF(Calculator!$O$6="SINGLESILVERANOD",SUM((((M31/100)*$AJ$22)*$AH$22))+(((((M31/100)*$AJ$22)*$AN$22)*$AH$22)*Calculator!$G$10)-((((M31/100)*$AJ$22)*$AN$22)*$AH$22)+((((M31/100)*$AJ$23)*$AH$23)),IF(Calculator!$O$6="SINGLEANOD",SUM((((M31/100)*$AJ$22)*$AH$22))+(((((M31/100)*$AJ$22)*$AN$22)*$AH$22)*Calculator!$G$11)-((((M31/100)*$AJ$22)*$AN$22)*$AH$22)+((((M31/100)*$AJ$23)*$AH$23)),IF(Calculator!$O$6="DUALBASE",SUM((((M31/100)*$AJ$22)*$AH$22))+(((((M31/100)*$AJ$22)*$AN$22)*$AH$22)*Calculator!$G$12)-((((M31/100)*$AJ$22)*$AN$22)*$AH$22)+((((M31/100)*$AJ$23)*$AH$23)),IF(Calculator!$O$6="DUALELEMENTS",SUM((((M31/100)*$AJ$22)*$AH$22))+(((((M31/100)*$AJ$22)*$AN$22)*$AH$22)*Calculator!$G$13)-((((M31/100)*$AJ$22)*$AN$22)*$AH$22)+((((M31/100)*$AJ$23)*$AH$23)),IF(Calculator!$O$6="DUALSPECTRUM",SUM((((M31/100)*$AJ$22)*$AH$22))+(((((M31/100)*$AJ$22)*$AN$22)*$AH$22)*Calculator!$G$15)-((((M31/100)*$AJ$22)*$AN$22)*$AH$22)+((((M31/100)*$AJ$23)*$AH$23)),IF(Calculator!$O$6="DUALHOMESTEAD",SUM((((M31/100)*$AJ$22)*$AH$22))+(((((M31/100)*$AJ$22)*$AN$22)*$AH$22)*Calculator!$G$14)-((((M31/100)*$AJ$22)*$AN$22)*$AH$22)+((((M31/100)*$AJ$23)*$AH$23)),IF(Calculator!$O$6="DUALBAND A",SUM((((M31/100)*$AJ$22)*$AH$22))+(((((M31/100)*$AJ$22)*$AN$22)*$AH$22)*Calculator!$G$16)-((((M31/100)*$AJ$22)*$AN$22)*$AH$22)+((((M31/100)*$AJ$23)*$AH$23)),IF(Calculator!$O$6="DUALBAND B",SUM((((M31/100)*$AJ$22)*$AH$22))+(((((M31/100)*$AJ$22)*$AN$22)*$AH$22)*Calculator!$G$17)-((((M31/100)*$AJ$22)*$AN$22)*$AH$22)+((((M31/100)*$AJ$23)*$AH$23)),IF(Calculator!$O$6="DUALBAND C",SUM((((M31/100)*$AJ$22)*$AH$22))+(((((M31/100)*$AJ$22)*$AN$22)*$AH$22)*Calculator!$G$18)-((((M31/100)*$AJ$22)*$AN$22)*$AH$22)+((((M31/100)*$AJ$23)*$AH$23)),IF(Calculator!$O$6="DUALBAND D",SUM((((M31/100)*$AJ$22)*$AH$22))+(((((M31/100)*$AJ$22)*$AN$22)*$AH$22)*Calculator!$G$19)-((((M31/100)*$AJ$22)*$AN$22)*$AH$22)+((((M31/100)*$AJ$23)*$AH$23)),IF(Calculator!$O$6="DUALURBANE",SUM((((M31/100)*$AJ$22)*$AH$22))+(((((M31/100)*$AJ$22)*$AN$22)*$AH$22)*Calculator!$G$20)-((((M31/100)*$AJ$22)*$AN$22)*$AH$22)+((((M31/100)*$AJ$23)*$AH$23)),IF(Calculator!$O$6="DUALSILVERANOD",SUM((((M31/100)*$AJ$22)*$AH$22))+(((((M31/100)*$AJ$22)*$AN$22)*$AH$22)*Calculator!$G$21)-((((M31/100)*$AJ$22)*$AN$22)*$AH$22)+((((M31/100)*$AJ$23)*$AH$23)),IF(Calculator!$O$6="DUALANOD",SUM((((M31/100)*$AJ$22)*$AH$22))+(((((M31/100)*$AJ$22)*$AN$22)*$AH$22)*Calculator!$G$22)-((((M31/100)*$AJ$22)*$AN$22)*$AH$22)+((((M31/100)*$AJ$23)*$AH$23))))))))))))))))))))))))</f>
        <v>328.57831546020503</v>
      </c>
      <c r="AC31" s="2">
        <f>IF(Calculator!$O$6="SINGLEBASE",SUM((((N31/100)*$AJ$22)*$AH$22))+((((N31/100)*$AJ$23)*$AH$23)),IF(Calculator!$O$6="SINGLEELEMENTS",SUM((((N31/100)*$AJ$22)*$AH$22))+(((((N31/100)*$AJ$22)*$AN$22)*$AH$22)*Calculator!$G$2)-((((N31/100)*$AJ$22)*$AN$22)*$AH$22)+((((N31/100)*$AJ$23)*$AH$23)),IF(Calculator!$O$6="SINGLESPECTRUM",SUM((((N31/100)*$AJ$22)*$AH$22))+(((((N31/100)*$AJ$22)*$AN$22)*$AH$22)*Calculator!$G$4)-((((N31/100)*$AJ$22)*$AN$22)*$AH$22)+((((N31/100)*$AJ$23)*$AH$23)),IF(Calculator!$O$6="SINGLEHOMESTEAD",SUM((((N31/100)*$AJ$22)*$AH$22))+(((((N31/100)*$AJ$22)*$AN$22)*$AH$22)*Calculator!$G$3)-((((N31/100)*$AJ$22)*$AN$22)*$AH$22)+((((N31/100)*$AJ$23)*$AH$23)),IF(Calculator!$O$6="SINGLEBAND A",SUM((((N31/100)*$AJ$22)*$AH$22))+(((((N31/100)*$AJ$22)*$AN$22)*$AH$22)*Calculator!$G$5)-((((N31/100)*$AJ$22)*$AN$22)*$AH$22)+((((N31/100)*$AJ$23)*$AH$23)),IF(Calculator!$O$6="SINGLEBAND B",SUM((((N31/100)*$AJ$22)*$AH$22))+(((((N31/100)*$AJ$22)*$AN$22)*$AH$22)*Calculator!$G$6)-((((N31/100)*$AJ$22)*$AN$22)*$AH$22)+((((N31/100)*$AJ$23)*$AH$23)),IF(Calculator!$O$6="SINGLEBAND C",SUM((((N31/100)*$AJ$22)*$AH$22))+(((((N31/100)*$AJ$22)*$AN$22)*$AH$22)*Calculator!$G$7)-((((N31/100)*$AJ$22)*$AN$22)*$AH$22)+((((N31/100)*$AJ$23)*$AH$23)),IF(Calculator!$O$6="SINGLEBAND D",SUM((((N31/100)*$AJ$22)*$AH$22))+(((((N31/100)*$AJ$22)*$AN$22)*$AH$22)*Calculator!$G$8)-((((N31/100)*$AJ$22)*$AN$22)*$AH$22)+((((N31/100)*$AJ$23)*$AH$23)),IF(Calculator!$O$6="SINGLEURBANE",SUM((((N31/100)*$AJ$22)*$AH$22))+(((((N31/100)*$AJ$22)*$AN$22)*$AH$22)*Calculator!$G$9)-((((N31/100)*$AJ$22)*$AN$22)*$AH$22)+((((N31/100)*$AJ$23)*$AH$23)),IF(Calculator!$O$6="SINGLESILVERANOD",SUM((((N31/100)*$AJ$22)*$AH$22))+(((((N31/100)*$AJ$22)*$AN$22)*$AH$22)*Calculator!$G$10)-((((N31/100)*$AJ$22)*$AN$22)*$AH$22)+((((N31/100)*$AJ$23)*$AH$23)),IF(Calculator!$O$6="SINGLEANOD",SUM((((N31/100)*$AJ$22)*$AH$22))+(((((N31/100)*$AJ$22)*$AN$22)*$AH$22)*Calculator!$G$11)-((((N31/100)*$AJ$22)*$AN$22)*$AH$22)+((((N31/100)*$AJ$23)*$AH$23)),IF(Calculator!$O$6="DUALBASE",SUM((((N31/100)*$AJ$22)*$AH$22))+(((((N31/100)*$AJ$22)*$AN$22)*$AH$22)*Calculator!$G$12)-((((N31/100)*$AJ$22)*$AN$22)*$AH$22)+((((N31/100)*$AJ$23)*$AH$23)),IF(Calculator!$O$6="DUALELEMENTS",SUM((((N31/100)*$AJ$22)*$AH$22))+(((((N31/100)*$AJ$22)*$AN$22)*$AH$22)*Calculator!$G$13)-((((N31/100)*$AJ$22)*$AN$22)*$AH$22)+((((N31/100)*$AJ$23)*$AH$23)),IF(Calculator!$O$6="DUALSPECTRUM",SUM((((N31/100)*$AJ$22)*$AH$22))+(((((N31/100)*$AJ$22)*$AN$22)*$AH$22)*Calculator!$G$15)-((((N31/100)*$AJ$22)*$AN$22)*$AH$22)+((((N31/100)*$AJ$23)*$AH$23)),IF(Calculator!$O$6="DUALHOMESTEAD",SUM((((N31/100)*$AJ$22)*$AH$22))+(((((N31/100)*$AJ$22)*$AN$22)*$AH$22)*Calculator!$G$14)-((((N31/100)*$AJ$22)*$AN$22)*$AH$22)+((((N31/100)*$AJ$23)*$AH$23)),IF(Calculator!$O$6="DUALBAND A",SUM((((N31/100)*$AJ$22)*$AH$22))+(((((N31/100)*$AJ$22)*$AN$22)*$AH$22)*Calculator!$G$16)-((((N31/100)*$AJ$22)*$AN$22)*$AH$22)+((((N31/100)*$AJ$23)*$AH$23)),IF(Calculator!$O$6="DUALBAND B",SUM((((N31/100)*$AJ$22)*$AH$22))+(((((N31/100)*$AJ$22)*$AN$22)*$AH$22)*Calculator!$G$17)-((((N31/100)*$AJ$22)*$AN$22)*$AH$22)+((((N31/100)*$AJ$23)*$AH$23)),IF(Calculator!$O$6="DUALBAND C",SUM((((N31/100)*$AJ$22)*$AH$22))+(((((N31/100)*$AJ$22)*$AN$22)*$AH$22)*Calculator!$G$18)-((((N31/100)*$AJ$22)*$AN$22)*$AH$22)+((((N31/100)*$AJ$23)*$AH$23)),IF(Calculator!$O$6="DUALBAND D",SUM((((N31/100)*$AJ$22)*$AH$22))+(((((N31/100)*$AJ$22)*$AN$22)*$AH$22)*Calculator!$G$19)-((((N31/100)*$AJ$22)*$AN$22)*$AH$22)+((((N31/100)*$AJ$23)*$AH$23)),IF(Calculator!$O$6="DUALURBANE",SUM((((N31/100)*$AJ$22)*$AH$22))+(((((N31/100)*$AJ$22)*$AN$22)*$AH$22)*Calculator!$G$20)-((((N31/100)*$AJ$22)*$AN$22)*$AH$22)+((((N31/100)*$AJ$23)*$AH$23)),IF(Calculator!$O$6="DUALSILVERANOD",SUM((((N31/100)*$AJ$22)*$AH$22))+(((((N31/100)*$AJ$22)*$AN$22)*$AH$22)*Calculator!$G$21)-((((N31/100)*$AJ$22)*$AN$22)*$AH$22)+((((N31/100)*$AJ$23)*$AH$23)),IF(Calculator!$O$6="DUALANOD",SUM((((N31/100)*$AJ$22)*$AH$22))+(((((N31/100)*$AJ$22)*$AN$22)*$AH$22)*Calculator!$G$22)-((((N31/100)*$AJ$22)*$AN$22)*$AH$22)+((((N31/100)*$AJ$23)*$AH$23))))))))))))))))))))))))</f>
        <v>332.58002381591791</v>
      </c>
    </row>
    <row r="32" spans="1:40">
      <c r="A32" s="8" t="s">
        <v>1446</v>
      </c>
      <c r="B32" s="2">
        <v>684.54815765380852</v>
      </c>
      <c r="C32" s="2">
        <v>694.30842193603507</v>
      </c>
      <c r="D32" s="2">
        <v>704.06874999999991</v>
      </c>
      <c r="E32" s="2">
        <v>713.82907806396474</v>
      </c>
      <c r="F32" s="2">
        <v>723.5893423461913</v>
      </c>
      <c r="G32" s="2">
        <v>733.34967041015625</v>
      </c>
      <c r="H32" s="2">
        <v>743.10993469238281</v>
      </c>
      <c r="I32" s="2">
        <v>774.02105255126946</v>
      </c>
      <c r="J32" s="2">
        <v>783.7813806152343</v>
      </c>
      <c r="K32" s="2">
        <v>793.54164489746086</v>
      </c>
      <c r="L32" s="2">
        <v>803.30197296142569</v>
      </c>
      <c r="M32" s="2">
        <v>813.78328979492187</v>
      </c>
      <c r="N32" s="2">
        <v>823.54361785888671</v>
      </c>
      <c r="P32" s="8">
        <v>1250</v>
      </c>
      <c r="Q32" s="2">
        <f>IF(Calculator!$O$6="SINGLEBASE",SUM((((B32/100)*$AJ$22)*$AH$22))+((((B32/100)*$AJ$23)*$AH$23)),IF(Calculator!$O$6="SINGLEELEMENTS",SUM((((B32/100)*$AJ$22)*$AH$22))+(((((B32/100)*$AJ$22)*$AN$22)*$AH$22)*Calculator!$G$2)-((((B32/100)*$AJ$22)*$AN$22)*$AH$22)+((((B32/100)*$AJ$23)*$AH$23)),IF(Calculator!$O$6="SINGLESPECTRUM",SUM((((B32/100)*$AJ$22)*$AH$22))+(((((B32/100)*$AJ$22)*$AN$22)*$AH$22)*Calculator!$G$4)-((((B32/100)*$AJ$22)*$AN$22)*$AH$22)+((((B32/100)*$AJ$23)*$AH$23)),IF(Calculator!$O$6="SINGLEHOMESTEAD",SUM((((B32/100)*$AJ$22)*$AH$22))+(((((B32/100)*$AJ$22)*$AN$22)*$AH$22)*Calculator!$G$3)-((((B32/100)*$AJ$22)*$AN$22)*$AH$22)+((((B32/100)*$AJ$23)*$AH$23)),IF(Calculator!$O$6="SINGLEBAND A",SUM((((B32/100)*$AJ$22)*$AH$22))+(((((B32/100)*$AJ$22)*$AN$22)*$AH$22)*Calculator!$G$5)-((((B32/100)*$AJ$22)*$AN$22)*$AH$22)+((((B32/100)*$AJ$23)*$AH$23)),IF(Calculator!$O$6="SINGLEBAND B",SUM((((B32/100)*$AJ$22)*$AH$22))+(((((B32/100)*$AJ$22)*$AN$22)*$AH$22)*Calculator!$G$6)-((((B32/100)*$AJ$22)*$AN$22)*$AH$22)+((((B32/100)*$AJ$23)*$AH$23)),IF(Calculator!$O$6="SINGLEBAND C",SUM((((B32/100)*$AJ$22)*$AH$22))+(((((B32/100)*$AJ$22)*$AN$22)*$AH$22)*Calculator!$G$7)-((((B32/100)*$AJ$22)*$AN$22)*$AH$22)+((((B32/100)*$AJ$23)*$AH$23)),IF(Calculator!$O$6="SINGLEBAND D",SUM((((B32/100)*$AJ$22)*$AH$22))+(((((B32/100)*$AJ$22)*$AN$22)*$AH$22)*Calculator!$G$8)-((((B32/100)*$AJ$22)*$AN$22)*$AH$22)+((((B32/100)*$AJ$23)*$AH$23)),IF(Calculator!$O$6="SINGLEURBANE",SUM((((B32/100)*$AJ$22)*$AH$22))+(((((B32/100)*$AJ$22)*$AN$22)*$AH$22)*Calculator!$G$9)-((((B32/100)*$AJ$22)*$AN$22)*$AH$22)+((((B32/100)*$AJ$23)*$AH$23)),IF(Calculator!$O$6="SINGLESILVERANOD",SUM((((B32/100)*$AJ$22)*$AH$22))+(((((B32/100)*$AJ$22)*$AN$22)*$AH$22)*Calculator!$G$10)-((((B32/100)*$AJ$22)*$AN$22)*$AH$22)+((((B32/100)*$AJ$23)*$AH$23)),IF(Calculator!$O$6="SINGLEANOD",SUM((((B32/100)*$AJ$22)*$AH$22))+(((((B32/100)*$AJ$22)*$AN$22)*$AH$22)*Calculator!$G$11)-((((B32/100)*$AJ$22)*$AN$22)*$AH$22)+((((B32/100)*$AJ$23)*$AH$23)),IF(Calculator!$O$6="DUALBASE",SUM((((B32/100)*$AJ$22)*$AH$22))+(((((B32/100)*$AJ$22)*$AN$22)*$AH$22)*Calculator!$G$12)-((((B32/100)*$AJ$22)*$AN$22)*$AH$22)+((((B32/100)*$AJ$23)*$AH$23)),IF(Calculator!$O$6="DUALELEMENTS",SUM((((B32/100)*$AJ$22)*$AH$22))+(((((B32/100)*$AJ$22)*$AN$22)*$AH$22)*Calculator!$G$13)-((((B32/100)*$AJ$22)*$AN$22)*$AH$22)+((((B32/100)*$AJ$23)*$AH$23)),IF(Calculator!$O$6="DUALSPECTRUM",SUM((((B32/100)*$AJ$22)*$AH$22))+(((((B32/100)*$AJ$22)*$AN$22)*$AH$22)*Calculator!$G$15)-((((B32/100)*$AJ$22)*$AN$22)*$AH$22)+((((B32/100)*$AJ$23)*$AH$23)),IF(Calculator!$O$6="DUALHOMESTEAD",SUM((((B32/100)*$AJ$22)*$AH$22))+(((((B32/100)*$AJ$22)*$AN$22)*$AH$22)*Calculator!$G$14)-((((B32/100)*$AJ$22)*$AN$22)*$AH$22)+((((B32/100)*$AJ$23)*$AH$23)),IF(Calculator!$O$6="DUALBAND A",SUM((((B32/100)*$AJ$22)*$AH$22))+(((((B32/100)*$AJ$22)*$AN$22)*$AH$22)*Calculator!$G$16)-((((B32/100)*$AJ$22)*$AN$22)*$AH$22)+((((B32/100)*$AJ$23)*$AH$23)),IF(Calculator!$O$6="DUALBAND B",SUM((((B32/100)*$AJ$22)*$AH$22))+(((((B32/100)*$AJ$22)*$AN$22)*$AH$22)*Calculator!$G$17)-((((B32/100)*$AJ$22)*$AN$22)*$AH$22)+((((B32/100)*$AJ$23)*$AH$23)),IF(Calculator!$O$6="DUALBAND C",SUM((((B32/100)*$AJ$22)*$AH$22))+(((((B32/100)*$AJ$22)*$AN$22)*$AH$22)*Calculator!$G$18)-((((B32/100)*$AJ$22)*$AN$22)*$AH$22)+((((B32/100)*$AJ$23)*$AH$23)),IF(Calculator!$O$6="DUALBAND D",SUM((((B32/100)*$AJ$22)*$AH$22))+(((((B32/100)*$AJ$22)*$AN$22)*$AH$22)*Calculator!$G$19)-((((B32/100)*$AJ$22)*$AN$22)*$AH$22)+((((B32/100)*$AJ$23)*$AH$23)),IF(Calculator!$O$6="DUALURBANE",SUM((((B32/100)*$AJ$22)*$AH$22))+(((((B32/100)*$AJ$22)*$AN$22)*$AH$22)*Calculator!$G$20)-((((B32/100)*$AJ$22)*$AN$22)*$AH$22)+((((B32/100)*$AJ$23)*$AH$23)),IF(Calculator!$O$6="DUALSILVERANOD",SUM((((B32/100)*$AJ$22)*$AH$22))+(((((B32/100)*$AJ$22)*$AN$22)*$AH$22)*Calculator!$G$21)-((((B32/100)*$AJ$22)*$AN$22)*$AH$22)+((((B32/100)*$AJ$23)*$AH$23)),IF(Calculator!$O$6="DUALANOD",SUM((((B32/100)*$AJ$22)*$AH$22))+(((((B32/100)*$AJ$22)*$AN$22)*$AH$22)*Calculator!$G$22)-((((B32/100)*$AJ$22)*$AN$22)*$AH$22)+((((B32/100)*$AJ$23)*$AH$23))))))))))))))))))))))))</f>
        <v>280.66474463806145</v>
      </c>
      <c r="R32" s="2">
        <f>IF(Calculator!$O$6="SINGLEBASE",SUM((((C32/100)*$AJ$22)*$AH$22))+((((C32/100)*$AJ$23)*$AH$23)),IF(Calculator!$O$6="SINGLEELEMENTS",SUM((((C32/100)*$AJ$22)*$AH$22))+(((((C32/100)*$AJ$22)*$AN$22)*$AH$22)*Calculator!$G$2)-((((C32/100)*$AJ$22)*$AN$22)*$AH$22)+((((C32/100)*$AJ$23)*$AH$23)),IF(Calculator!$O$6="SINGLESPECTRUM",SUM((((C32/100)*$AJ$22)*$AH$22))+(((((C32/100)*$AJ$22)*$AN$22)*$AH$22)*Calculator!$G$4)-((((C32/100)*$AJ$22)*$AN$22)*$AH$22)+((((C32/100)*$AJ$23)*$AH$23)),IF(Calculator!$O$6="SINGLEHOMESTEAD",SUM((((C32/100)*$AJ$22)*$AH$22))+(((((C32/100)*$AJ$22)*$AN$22)*$AH$22)*Calculator!$G$3)-((((C32/100)*$AJ$22)*$AN$22)*$AH$22)+((((C32/100)*$AJ$23)*$AH$23)),IF(Calculator!$O$6="SINGLEBAND A",SUM((((C32/100)*$AJ$22)*$AH$22))+(((((C32/100)*$AJ$22)*$AN$22)*$AH$22)*Calculator!$G$5)-((((C32/100)*$AJ$22)*$AN$22)*$AH$22)+((((C32/100)*$AJ$23)*$AH$23)),IF(Calculator!$O$6="SINGLEBAND B",SUM((((C32/100)*$AJ$22)*$AH$22))+(((((C32/100)*$AJ$22)*$AN$22)*$AH$22)*Calculator!$G$6)-((((C32/100)*$AJ$22)*$AN$22)*$AH$22)+((((C32/100)*$AJ$23)*$AH$23)),IF(Calculator!$O$6="SINGLEBAND C",SUM((((C32/100)*$AJ$22)*$AH$22))+(((((C32/100)*$AJ$22)*$AN$22)*$AH$22)*Calculator!$G$7)-((((C32/100)*$AJ$22)*$AN$22)*$AH$22)+((((C32/100)*$AJ$23)*$AH$23)),IF(Calculator!$O$6="SINGLEBAND D",SUM((((C32/100)*$AJ$22)*$AH$22))+(((((C32/100)*$AJ$22)*$AN$22)*$AH$22)*Calculator!$G$8)-((((C32/100)*$AJ$22)*$AN$22)*$AH$22)+((((C32/100)*$AJ$23)*$AH$23)),IF(Calculator!$O$6="SINGLEURBANE",SUM((((C32/100)*$AJ$22)*$AH$22))+(((((C32/100)*$AJ$22)*$AN$22)*$AH$22)*Calculator!$G$9)-((((C32/100)*$AJ$22)*$AN$22)*$AH$22)+((((C32/100)*$AJ$23)*$AH$23)),IF(Calculator!$O$6="SINGLESILVERANOD",SUM((((C32/100)*$AJ$22)*$AH$22))+(((((C32/100)*$AJ$22)*$AN$22)*$AH$22)*Calculator!$G$10)-((((C32/100)*$AJ$22)*$AN$22)*$AH$22)+((((C32/100)*$AJ$23)*$AH$23)),IF(Calculator!$O$6="SINGLEANOD",SUM((((C32/100)*$AJ$22)*$AH$22))+(((((C32/100)*$AJ$22)*$AN$22)*$AH$22)*Calculator!$G$11)-((((C32/100)*$AJ$22)*$AN$22)*$AH$22)+((((C32/100)*$AJ$23)*$AH$23)),IF(Calculator!$O$6="DUALBASE",SUM((((C32/100)*$AJ$22)*$AH$22))+(((((C32/100)*$AJ$22)*$AN$22)*$AH$22)*Calculator!$G$12)-((((C32/100)*$AJ$22)*$AN$22)*$AH$22)+((((C32/100)*$AJ$23)*$AH$23)),IF(Calculator!$O$6="DUALELEMENTS",SUM((((C32/100)*$AJ$22)*$AH$22))+(((((C32/100)*$AJ$22)*$AN$22)*$AH$22)*Calculator!$G$13)-((((C32/100)*$AJ$22)*$AN$22)*$AH$22)+((((C32/100)*$AJ$23)*$AH$23)),IF(Calculator!$O$6="DUALSPECTRUM",SUM((((C32/100)*$AJ$22)*$AH$22))+(((((C32/100)*$AJ$22)*$AN$22)*$AH$22)*Calculator!$G$15)-((((C32/100)*$AJ$22)*$AN$22)*$AH$22)+((((C32/100)*$AJ$23)*$AH$23)),IF(Calculator!$O$6="DUALHOMESTEAD",SUM((((C32/100)*$AJ$22)*$AH$22))+(((((C32/100)*$AJ$22)*$AN$22)*$AH$22)*Calculator!$G$14)-((((C32/100)*$AJ$22)*$AN$22)*$AH$22)+((((C32/100)*$AJ$23)*$AH$23)),IF(Calculator!$O$6="DUALBAND A",SUM((((C32/100)*$AJ$22)*$AH$22))+(((((C32/100)*$AJ$22)*$AN$22)*$AH$22)*Calculator!$G$16)-((((C32/100)*$AJ$22)*$AN$22)*$AH$22)+((((C32/100)*$AJ$23)*$AH$23)),IF(Calculator!$O$6="DUALBAND B",SUM((((C32/100)*$AJ$22)*$AH$22))+(((((C32/100)*$AJ$22)*$AN$22)*$AH$22)*Calculator!$G$17)-((((C32/100)*$AJ$22)*$AN$22)*$AH$22)+((((C32/100)*$AJ$23)*$AH$23)),IF(Calculator!$O$6="DUALBAND C",SUM((((C32/100)*$AJ$22)*$AH$22))+(((((C32/100)*$AJ$22)*$AN$22)*$AH$22)*Calculator!$G$18)-((((C32/100)*$AJ$22)*$AN$22)*$AH$22)+((((C32/100)*$AJ$23)*$AH$23)),IF(Calculator!$O$6="DUALBAND D",SUM((((C32/100)*$AJ$22)*$AH$22))+(((((C32/100)*$AJ$22)*$AN$22)*$AH$22)*Calculator!$G$19)-((((C32/100)*$AJ$22)*$AN$22)*$AH$22)+((((C32/100)*$AJ$23)*$AH$23)),IF(Calculator!$O$6="DUALURBANE",SUM((((C32/100)*$AJ$22)*$AH$22))+(((((C32/100)*$AJ$22)*$AN$22)*$AH$22)*Calculator!$G$20)-((((C32/100)*$AJ$22)*$AN$22)*$AH$22)+((((C32/100)*$AJ$23)*$AH$23)),IF(Calculator!$O$6="DUALSILVERANOD",SUM((((C32/100)*$AJ$22)*$AH$22))+(((((C32/100)*$AJ$22)*$AN$22)*$AH$22)*Calculator!$G$21)-((((C32/100)*$AJ$22)*$AN$22)*$AH$22)+((((C32/100)*$AJ$23)*$AH$23)),IF(Calculator!$O$6="DUALANOD",SUM((((C32/100)*$AJ$22)*$AH$22))+(((((C32/100)*$AJ$22)*$AN$22)*$AH$22)*Calculator!$G$22)-((((C32/100)*$AJ$22)*$AN$22)*$AH$22)+((((C32/100)*$AJ$23)*$AH$23))))))))))))))))))))))))</f>
        <v>284.66645299377433</v>
      </c>
      <c r="S32" s="2">
        <f>IF(Calculator!$O$6="SINGLEBASE",SUM((((D32/100)*$AJ$22)*$AH$22))+((((D32/100)*$AJ$23)*$AH$23)),IF(Calculator!$O$6="SINGLEELEMENTS",SUM((((D32/100)*$AJ$22)*$AH$22))+(((((D32/100)*$AJ$22)*$AN$22)*$AH$22)*Calculator!$G$2)-((((D32/100)*$AJ$22)*$AN$22)*$AH$22)+((((D32/100)*$AJ$23)*$AH$23)),IF(Calculator!$O$6="SINGLESPECTRUM",SUM((((D32/100)*$AJ$22)*$AH$22))+(((((D32/100)*$AJ$22)*$AN$22)*$AH$22)*Calculator!$G$4)-((((D32/100)*$AJ$22)*$AN$22)*$AH$22)+((((D32/100)*$AJ$23)*$AH$23)),IF(Calculator!$O$6="SINGLEHOMESTEAD",SUM((((D32/100)*$AJ$22)*$AH$22))+(((((D32/100)*$AJ$22)*$AN$22)*$AH$22)*Calculator!$G$3)-((((D32/100)*$AJ$22)*$AN$22)*$AH$22)+((((D32/100)*$AJ$23)*$AH$23)),IF(Calculator!$O$6="SINGLEBAND A",SUM((((D32/100)*$AJ$22)*$AH$22))+(((((D32/100)*$AJ$22)*$AN$22)*$AH$22)*Calculator!$G$5)-((((D32/100)*$AJ$22)*$AN$22)*$AH$22)+((((D32/100)*$AJ$23)*$AH$23)),IF(Calculator!$O$6="SINGLEBAND B",SUM((((D32/100)*$AJ$22)*$AH$22))+(((((D32/100)*$AJ$22)*$AN$22)*$AH$22)*Calculator!$G$6)-((((D32/100)*$AJ$22)*$AN$22)*$AH$22)+((((D32/100)*$AJ$23)*$AH$23)),IF(Calculator!$O$6="SINGLEBAND C",SUM((((D32/100)*$AJ$22)*$AH$22))+(((((D32/100)*$AJ$22)*$AN$22)*$AH$22)*Calculator!$G$7)-((((D32/100)*$AJ$22)*$AN$22)*$AH$22)+((((D32/100)*$AJ$23)*$AH$23)),IF(Calculator!$O$6="SINGLEBAND D",SUM((((D32/100)*$AJ$22)*$AH$22))+(((((D32/100)*$AJ$22)*$AN$22)*$AH$22)*Calculator!$G$8)-((((D32/100)*$AJ$22)*$AN$22)*$AH$22)+((((D32/100)*$AJ$23)*$AH$23)),IF(Calculator!$O$6="SINGLEURBANE",SUM((((D32/100)*$AJ$22)*$AH$22))+(((((D32/100)*$AJ$22)*$AN$22)*$AH$22)*Calculator!$G$9)-((((D32/100)*$AJ$22)*$AN$22)*$AH$22)+((((D32/100)*$AJ$23)*$AH$23)),IF(Calculator!$O$6="SINGLESILVERANOD",SUM((((D32/100)*$AJ$22)*$AH$22))+(((((D32/100)*$AJ$22)*$AN$22)*$AH$22)*Calculator!$G$10)-((((D32/100)*$AJ$22)*$AN$22)*$AH$22)+((((D32/100)*$AJ$23)*$AH$23)),IF(Calculator!$O$6="SINGLEANOD",SUM((((D32/100)*$AJ$22)*$AH$22))+(((((D32/100)*$AJ$22)*$AN$22)*$AH$22)*Calculator!$G$11)-((((D32/100)*$AJ$22)*$AN$22)*$AH$22)+((((D32/100)*$AJ$23)*$AH$23)),IF(Calculator!$O$6="DUALBASE",SUM((((D32/100)*$AJ$22)*$AH$22))+(((((D32/100)*$AJ$22)*$AN$22)*$AH$22)*Calculator!$G$12)-((((D32/100)*$AJ$22)*$AN$22)*$AH$22)+((((D32/100)*$AJ$23)*$AH$23)),IF(Calculator!$O$6="DUALELEMENTS",SUM((((D32/100)*$AJ$22)*$AH$22))+(((((D32/100)*$AJ$22)*$AN$22)*$AH$22)*Calculator!$G$13)-((((D32/100)*$AJ$22)*$AN$22)*$AH$22)+((((D32/100)*$AJ$23)*$AH$23)),IF(Calculator!$O$6="DUALSPECTRUM",SUM((((D32/100)*$AJ$22)*$AH$22))+(((((D32/100)*$AJ$22)*$AN$22)*$AH$22)*Calculator!$G$15)-((((D32/100)*$AJ$22)*$AN$22)*$AH$22)+((((D32/100)*$AJ$23)*$AH$23)),IF(Calculator!$O$6="DUALHOMESTEAD",SUM((((D32/100)*$AJ$22)*$AH$22))+(((((D32/100)*$AJ$22)*$AN$22)*$AH$22)*Calculator!$G$14)-((((D32/100)*$AJ$22)*$AN$22)*$AH$22)+((((D32/100)*$AJ$23)*$AH$23)),IF(Calculator!$O$6="DUALBAND A",SUM((((D32/100)*$AJ$22)*$AH$22))+(((((D32/100)*$AJ$22)*$AN$22)*$AH$22)*Calculator!$G$16)-((((D32/100)*$AJ$22)*$AN$22)*$AH$22)+((((D32/100)*$AJ$23)*$AH$23)),IF(Calculator!$O$6="DUALBAND B",SUM((((D32/100)*$AJ$22)*$AH$22))+(((((D32/100)*$AJ$22)*$AN$22)*$AH$22)*Calculator!$G$17)-((((D32/100)*$AJ$22)*$AN$22)*$AH$22)+((((D32/100)*$AJ$23)*$AH$23)),IF(Calculator!$O$6="DUALBAND C",SUM((((D32/100)*$AJ$22)*$AH$22))+(((((D32/100)*$AJ$22)*$AN$22)*$AH$22)*Calculator!$G$18)-((((D32/100)*$AJ$22)*$AN$22)*$AH$22)+((((D32/100)*$AJ$23)*$AH$23)),IF(Calculator!$O$6="DUALBAND D",SUM((((D32/100)*$AJ$22)*$AH$22))+(((((D32/100)*$AJ$22)*$AN$22)*$AH$22)*Calculator!$G$19)-((((D32/100)*$AJ$22)*$AN$22)*$AH$22)+((((D32/100)*$AJ$23)*$AH$23)),IF(Calculator!$O$6="DUALURBANE",SUM((((D32/100)*$AJ$22)*$AH$22))+(((((D32/100)*$AJ$22)*$AN$22)*$AH$22)*Calculator!$G$20)-((((D32/100)*$AJ$22)*$AN$22)*$AH$22)+((((D32/100)*$AJ$23)*$AH$23)),IF(Calculator!$O$6="DUALSILVERANOD",SUM((((D32/100)*$AJ$22)*$AH$22))+(((((D32/100)*$AJ$22)*$AN$22)*$AH$22)*Calculator!$G$21)-((((D32/100)*$AJ$22)*$AN$22)*$AH$22)+((((D32/100)*$AJ$23)*$AH$23)),IF(Calculator!$O$6="DUALANOD",SUM((((D32/100)*$AJ$22)*$AH$22))+(((((D32/100)*$AJ$22)*$AN$22)*$AH$22)*Calculator!$G$22)-((((D32/100)*$AJ$22)*$AN$22)*$AH$22)+((((D32/100)*$AJ$23)*$AH$23))))))))))))))))))))))))</f>
        <v>288.66818749999993</v>
      </c>
      <c r="T32" s="2">
        <f>IF(Calculator!$O$6="SINGLEBASE",SUM((((E32/100)*$AJ$22)*$AH$22))+((((E32/100)*$AJ$23)*$AH$23)),IF(Calculator!$O$6="SINGLEELEMENTS",SUM((((E32/100)*$AJ$22)*$AH$22))+(((((E32/100)*$AJ$22)*$AN$22)*$AH$22)*Calculator!$G$2)-((((E32/100)*$AJ$22)*$AN$22)*$AH$22)+((((E32/100)*$AJ$23)*$AH$23)),IF(Calculator!$O$6="SINGLESPECTRUM",SUM((((E32/100)*$AJ$22)*$AH$22))+(((((E32/100)*$AJ$22)*$AN$22)*$AH$22)*Calculator!$G$4)-((((E32/100)*$AJ$22)*$AN$22)*$AH$22)+((((E32/100)*$AJ$23)*$AH$23)),IF(Calculator!$O$6="SINGLEHOMESTEAD",SUM((((E32/100)*$AJ$22)*$AH$22))+(((((E32/100)*$AJ$22)*$AN$22)*$AH$22)*Calculator!$G$3)-((((E32/100)*$AJ$22)*$AN$22)*$AH$22)+((((E32/100)*$AJ$23)*$AH$23)),IF(Calculator!$O$6="SINGLEBAND A",SUM((((E32/100)*$AJ$22)*$AH$22))+(((((E32/100)*$AJ$22)*$AN$22)*$AH$22)*Calculator!$G$5)-((((E32/100)*$AJ$22)*$AN$22)*$AH$22)+((((E32/100)*$AJ$23)*$AH$23)),IF(Calculator!$O$6="SINGLEBAND B",SUM((((E32/100)*$AJ$22)*$AH$22))+(((((E32/100)*$AJ$22)*$AN$22)*$AH$22)*Calculator!$G$6)-((((E32/100)*$AJ$22)*$AN$22)*$AH$22)+((((E32/100)*$AJ$23)*$AH$23)),IF(Calculator!$O$6="SINGLEBAND C",SUM((((E32/100)*$AJ$22)*$AH$22))+(((((E32/100)*$AJ$22)*$AN$22)*$AH$22)*Calculator!$G$7)-((((E32/100)*$AJ$22)*$AN$22)*$AH$22)+((((E32/100)*$AJ$23)*$AH$23)),IF(Calculator!$O$6="SINGLEBAND D",SUM((((E32/100)*$AJ$22)*$AH$22))+(((((E32/100)*$AJ$22)*$AN$22)*$AH$22)*Calculator!$G$8)-((((E32/100)*$AJ$22)*$AN$22)*$AH$22)+((((E32/100)*$AJ$23)*$AH$23)),IF(Calculator!$O$6="SINGLEURBANE",SUM((((E32/100)*$AJ$22)*$AH$22))+(((((E32/100)*$AJ$22)*$AN$22)*$AH$22)*Calculator!$G$9)-((((E32/100)*$AJ$22)*$AN$22)*$AH$22)+((((E32/100)*$AJ$23)*$AH$23)),IF(Calculator!$O$6="SINGLESILVERANOD",SUM((((E32/100)*$AJ$22)*$AH$22))+(((((E32/100)*$AJ$22)*$AN$22)*$AH$22)*Calculator!$G$10)-((((E32/100)*$AJ$22)*$AN$22)*$AH$22)+((((E32/100)*$AJ$23)*$AH$23)),IF(Calculator!$O$6="SINGLEANOD",SUM((((E32/100)*$AJ$22)*$AH$22))+(((((E32/100)*$AJ$22)*$AN$22)*$AH$22)*Calculator!$G$11)-((((E32/100)*$AJ$22)*$AN$22)*$AH$22)+((((E32/100)*$AJ$23)*$AH$23)),IF(Calculator!$O$6="DUALBASE",SUM((((E32/100)*$AJ$22)*$AH$22))+(((((E32/100)*$AJ$22)*$AN$22)*$AH$22)*Calculator!$G$12)-((((E32/100)*$AJ$22)*$AN$22)*$AH$22)+((((E32/100)*$AJ$23)*$AH$23)),IF(Calculator!$O$6="DUALELEMENTS",SUM((((E32/100)*$AJ$22)*$AH$22))+(((((E32/100)*$AJ$22)*$AN$22)*$AH$22)*Calculator!$G$13)-((((E32/100)*$AJ$22)*$AN$22)*$AH$22)+((((E32/100)*$AJ$23)*$AH$23)),IF(Calculator!$O$6="DUALSPECTRUM",SUM((((E32/100)*$AJ$22)*$AH$22))+(((((E32/100)*$AJ$22)*$AN$22)*$AH$22)*Calculator!$G$15)-((((E32/100)*$AJ$22)*$AN$22)*$AH$22)+((((E32/100)*$AJ$23)*$AH$23)),IF(Calculator!$O$6="DUALHOMESTEAD",SUM((((E32/100)*$AJ$22)*$AH$22))+(((((E32/100)*$AJ$22)*$AN$22)*$AH$22)*Calculator!$G$14)-((((E32/100)*$AJ$22)*$AN$22)*$AH$22)+((((E32/100)*$AJ$23)*$AH$23)),IF(Calculator!$O$6="DUALBAND A",SUM((((E32/100)*$AJ$22)*$AH$22))+(((((E32/100)*$AJ$22)*$AN$22)*$AH$22)*Calculator!$G$16)-((((E32/100)*$AJ$22)*$AN$22)*$AH$22)+((((E32/100)*$AJ$23)*$AH$23)),IF(Calculator!$O$6="DUALBAND B",SUM((((E32/100)*$AJ$22)*$AH$22))+(((((E32/100)*$AJ$22)*$AN$22)*$AH$22)*Calculator!$G$17)-((((E32/100)*$AJ$22)*$AN$22)*$AH$22)+((((E32/100)*$AJ$23)*$AH$23)),IF(Calculator!$O$6="DUALBAND C",SUM((((E32/100)*$AJ$22)*$AH$22))+(((((E32/100)*$AJ$22)*$AN$22)*$AH$22)*Calculator!$G$18)-((((E32/100)*$AJ$22)*$AN$22)*$AH$22)+((((E32/100)*$AJ$23)*$AH$23)),IF(Calculator!$O$6="DUALBAND D",SUM((((E32/100)*$AJ$22)*$AH$22))+(((((E32/100)*$AJ$22)*$AN$22)*$AH$22)*Calculator!$G$19)-((((E32/100)*$AJ$22)*$AN$22)*$AH$22)+((((E32/100)*$AJ$23)*$AH$23)),IF(Calculator!$O$6="DUALURBANE",SUM((((E32/100)*$AJ$22)*$AH$22))+(((((E32/100)*$AJ$22)*$AN$22)*$AH$22)*Calculator!$G$20)-((((E32/100)*$AJ$22)*$AN$22)*$AH$22)+((((E32/100)*$AJ$23)*$AH$23)),IF(Calculator!$O$6="DUALSILVERANOD",SUM((((E32/100)*$AJ$22)*$AH$22))+(((((E32/100)*$AJ$22)*$AN$22)*$AH$22)*Calculator!$G$21)-((((E32/100)*$AJ$22)*$AN$22)*$AH$22)+((((E32/100)*$AJ$23)*$AH$23)),IF(Calculator!$O$6="DUALANOD",SUM((((E32/100)*$AJ$22)*$AH$22))+(((((E32/100)*$AJ$22)*$AN$22)*$AH$22)*Calculator!$G$22)-((((E32/100)*$AJ$22)*$AN$22)*$AH$22)+((((E32/100)*$AJ$23)*$AH$23))))))))))))))))))))))))</f>
        <v>292.66992200622553</v>
      </c>
      <c r="U32" s="2">
        <f>IF(Calculator!$O$6="SINGLEBASE",SUM((((F32/100)*$AJ$22)*$AH$22))+((((F32/100)*$AJ$23)*$AH$23)),IF(Calculator!$O$6="SINGLEELEMENTS",SUM((((F32/100)*$AJ$22)*$AH$22))+(((((F32/100)*$AJ$22)*$AN$22)*$AH$22)*Calculator!$G$2)-((((F32/100)*$AJ$22)*$AN$22)*$AH$22)+((((F32/100)*$AJ$23)*$AH$23)),IF(Calculator!$O$6="SINGLESPECTRUM",SUM((((F32/100)*$AJ$22)*$AH$22))+(((((F32/100)*$AJ$22)*$AN$22)*$AH$22)*Calculator!$G$4)-((((F32/100)*$AJ$22)*$AN$22)*$AH$22)+((((F32/100)*$AJ$23)*$AH$23)),IF(Calculator!$O$6="SINGLEHOMESTEAD",SUM((((F32/100)*$AJ$22)*$AH$22))+(((((F32/100)*$AJ$22)*$AN$22)*$AH$22)*Calculator!$G$3)-((((F32/100)*$AJ$22)*$AN$22)*$AH$22)+((((F32/100)*$AJ$23)*$AH$23)),IF(Calculator!$O$6="SINGLEBAND A",SUM((((F32/100)*$AJ$22)*$AH$22))+(((((F32/100)*$AJ$22)*$AN$22)*$AH$22)*Calculator!$G$5)-((((F32/100)*$AJ$22)*$AN$22)*$AH$22)+((((F32/100)*$AJ$23)*$AH$23)),IF(Calculator!$O$6="SINGLEBAND B",SUM((((F32/100)*$AJ$22)*$AH$22))+(((((F32/100)*$AJ$22)*$AN$22)*$AH$22)*Calculator!$G$6)-((((F32/100)*$AJ$22)*$AN$22)*$AH$22)+((((F32/100)*$AJ$23)*$AH$23)),IF(Calculator!$O$6="SINGLEBAND C",SUM((((F32/100)*$AJ$22)*$AH$22))+(((((F32/100)*$AJ$22)*$AN$22)*$AH$22)*Calculator!$G$7)-((((F32/100)*$AJ$22)*$AN$22)*$AH$22)+((((F32/100)*$AJ$23)*$AH$23)),IF(Calculator!$O$6="SINGLEBAND D",SUM((((F32/100)*$AJ$22)*$AH$22))+(((((F32/100)*$AJ$22)*$AN$22)*$AH$22)*Calculator!$G$8)-((((F32/100)*$AJ$22)*$AN$22)*$AH$22)+((((F32/100)*$AJ$23)*$AH$23)),IF(Calculator!$O$6="SINGLEURBANE",SUM((((F32/100)*$AJ$22)*$AH$22))+(((((F32/100)*$AJ$22)*$AN$22)*$AH$22)*Calculator!$G$9)-((((F32/100)*$AJ$22)*$AN$22)*$AH$22)+((((F32/100)*$AJ$23)*$AH$23)),IF(Calculator!$O$6="SINGLESILVERANOD",SUM((((F32/100)*$AJ$22)*$AH$22))+(((((F32/100)*$AJ$22)*$AN$22)*$AH$22)*Calculator!$G$10)-((((F32/100)*$AJ$22)*$AN$22)*$AH$22)+((((F32/100)*$AJ$23)*$AH$23)),IF(Calculator!$O$6="SINGLEANOD",SUM((((F32/100)*$AJ$22)*$AH$22))+(((((F32/100)*$AJ$22)*$AN$22)*$AH$22)*Calculator!$G$11)-((((F32/100)*$AJ$22)*$AN$22)*$AH$22)+((((F32/100)*$AJ$23)*$AH$23)),IF(Calculator!$O$6="DUALBASE",SUM((((F32/100)*$AJ$22)*$AH$22))+(((((F32/100)*$AJ$22)*$AN$22)*$AH$22)*Calculator!$G$12)-((((F32/100)*$AJ$22)*$AN$22)*$AH$22)+((((F32/100)*$AJ$23)*$AH$23)),IF(Calculator!$O$6="DUALELEMENTS",SUM((((F32/100)*$AJ$22)*$AH$22))+(((((F32/100)*$AJ$22)*$AN$22)*$AH$22)*Calculator!$G$13)-((((F32/100)*$AJ$22)*$AN$22)*$AH$22)+((((F32/100)*$AJ$23)*$AH$23)),IF(Calculator!$O$6="DUALSPECTRUM",SUM((((F32/100)*$AJ$22)*$AH$22))+(((((F32/100)*$AJ$22)*$AN$22)*$AH$22)*Calculator!$G$15)-((((F32/100)*$AJ$22)*$AN$22)*$AH$22)+((((F32/100)*$AJ$23)*$AH$23)),IF(Calculator!$O$6="DUALHOMESTEAD",SUM((((F32/100)*$AJ$22)*$AH$22))+(((((F32/100)*$AJ$22)*$AN$22)*$AH$22)*Calculator!$G$14)-((((F32/100)*$AJ$22)*$AN$22)*$AH$22)+((((F32/100)*$AJ$23)*$AH$23)),IF(Calculator!$O$6="DUALBAND A",SUM((((F32/100)*$AJ$22)*$AH$22))+(((((F32/100)*$AJ$22)*$AN$22)*$AH$22)*Calculator!$G$16)-((((F32/100)*$AJ$22)*$AN$22)*$AH$22)+((((F32/100)*$AJ$23)*$AH$23)),IF(Calculator!$O$6="DUALBAND B",SUM((((F32/100)*$AJ$22)*$AH$22))+(((((F32/100)*$AJ$22)*$AN$22)*$AH$22)*Calculator!$G$17)-((((F32/100)*$AJ$22)*$AN$22)*$AH$22)+((((F32/100)*$AJ$23)*$AH$23)),IF(Calculator!$O$6="DUALBAND C",SUM((((F32/100)*$AJ$22)*$AH$22))+(((((F32/100)*$AJ$22)*$AN$22)*$AH$22)*Calculator!$G$18)-((((F32/100)*$AJ$22)*$AN$22)*$AH$22)+((((F32/100)*$AJ$23)*$AH$23)),IF(Calculator!$O$6="DUALBAND D",SUM((((F32/100)*$AJ$22)*$AH$22))+(((((F32/100)*$AJ$22)*$AN$22)*$AH$22)*Calculator!$G$19)-((((F32/100)*$AJ$22)*$AN$22)*$AH$22)+((((F32/100)*$AJ$23)*$AH$23)),IF(Calculator!$O$6="DUALURBANE",SUM((((F32/100)*$AJ$22)*$AH$22))+(((((F32/100)*$AJ$22)*$AN$22)*$AH$22)*Calculator!$G$20)-((((F32/100)*$AJ$22)*$AN$22)*$AH$22)+((((F32/100)*$AJ$23)*$AH$23)),IF(Calculator!$O$6="DUALSILVERANOD",SUM((((F32/100)*$AJ$22)*$AH$22))+(((((F32/100)*$AJ$22)*$AN$22)*$AH$22)*Calculator!$G$21)-((((F32/100)*$AJ$22)*$AN$22)*$AH$22)+((((F32/100)*$AJ$23)*$AH$23)),IF(Calculator!$O$6="DUALANOD",SUM((((F32/100)*$AJ$22)*$AH$22))+(((((F32/100)*$AJ$22)*$AN$22)*$AH$22)*Calculator!$G$22)-((((F32/100)*$AJ$22)*$AN$22)*$AH$22)+((((F32/100)*$AJ$23)*$AH$23))))))))))))))))))))))))</f>
        <v>296.67163036193841</v>
      </c>
      <c r="V32" s="2">
        <f>IF(Calculator!$O$6="SINGLEBASE",SUM((((G32/100)*$AJ$22)*$AH$22))+((((G32/100)*$AJ$23)*$AH$23)),IF(Calculator!$O$6="SINGLEELEMENTS",SUM((((G32/100)*$AJ$22)*$AH$22))+(((((G32/100)*$AJ$22)*$AN$22)*$AH$22)*Calculator!$G$2)-((((G32/100)*$AJ$22)*$AN$22)*$AH$22)+((((G32/100)*$AJ$23)*$AH$23)),IF(Calculator!$O$6="SINGLESPECTRUM",SUM((((G32/100)*$AJ$22)*$AH$22))+(((((G32/100)*$AJ$22)*$AN$22)*$AH$22)*Calculator!$G$4)-((((G32/100)*$AJ$22)*$AN$22)*$AH$22)+((((G32/100)*$AJ$23)*$AH$23)),IF(Calculator!$O$6="SINGLEHOMESTEAD",SUM((((G32/100)*$AJ$22)*$AH$22))+(((((G32/100)*$AJ$22)*$AN$22)*$AH$22)*Calculator!$G$3)-((((G32/100)*$AJ$22)*$AN$22)*$AH$22)+((((G32/100)*$AJ$23)*$AH$23)),IF(Calculator!$O$6="SINGLEBAND A",SUM((((G32/100)*$AJ$22)*$AH$22))+(((((G32/100)*$AJ$22)*$AN$22)*$AH$22)*Calculator!$G$5)-((((G32/100)*$AJ$22)*$AN$22)*$AH$22)+((((G32/100)*$AJ$23)*$AH$23)),IF(Calculator!$O$6="SINGLEBAND B",SUM((((G32/100)*$AJ$22)*$AH$22))+(((((G32/100)*$AJ$22)*$AN$22)*$AH$22)*Calculator!$G$6)-((((G32/100)*$AJ$22)*$AN$22)*$AH$22)+((((G32/100)*$AJ$23)*$AH$23)),IF(Calculator!$O$6="SINGLEBAND C",SUM((((G32/100)*$AJ$22)*$AH$22))+(((((G32/100)*$AJ$22)*$AN$22)*$AH$22)*Calculator!$G$7)-((((G32/100)*$AJ$22)*$AN$22)*$AH$22)+((((G32/100)*$AJ$23)*$AH$23)),IF(Calculator!$O$6="SINGLEBAND D",SUM((((G32/100)*$AJ$22)*$AH$22))+(((((G32/100)*$AJ$22)*$AN$22)*$AH$22)*Calculator!$G$8)-((((G32/100)*$AJ$22)*$AN$22)*$AH$22)+((((G32/100)*$AJ$23)*$AH$23)),IF(Calculator!$O$6="SINGLEURBANE",SUM((((G32/100)*$AJ$22)*$AH$22))+(((((G32/100)*$AJ$22)*$AN$22)*$AH$22)*Calculator!$G$9)-((((G32/100)*$AJ$22)*$AN$22)*$AH$22)+((((G32/100)*$AJ$23)*$AH$23)),IF(Calculator!$O$6="SINGLESILVERANOD",SUM((((G32/100)*$AJ$22)*$AH$22))+(((((G32/100)*$AJ$22)*$AN$22)*$AH$22)*Calculator!$G$10)-((((G32/100)*$AJ$22)*$AN$22)*$AH$22)+((((G32/100)*$AJ$23)*$AH$23)),IF(Calculator!$O$6="SINGLEANOD",SUM((((G32/100)*$AJ$22)*$AH$22))+(((((G32/100)*$AJ$22)*$AN$22)*$AH$22)*Calculator!$G$11)-((((G32/100)*$AJ$22)*$AN$22)*$AH$22)+((((G32/100)*$AJ$23)*$AH$23)),IF(Calculator!$O$6="DUALBASE",SUM((((G32/100)*$AJ$22)*$AH$22))+(((((G32/100)*$AJ$22)*$AN$22)*$AH$22)*Calculator!$G$12)-((((G32/100)*$AJ$22)*$AN$22)*$AH$22)+((((G32/100)*$AJ$23)*$AH$23)),IF(Calculator!$O$6="DUALELEMENTS",SUM((((G32/100)*$AJ$22)*$AH$22))+(((((G32/100)*$AJ$22)*$AN$22)*$AH$22)*Calculator!$G$13)-((((G32/100)*$AJ$22)*$AN$22)*$AH$22)+((((G32/100)*$AJ$23)*$AH$23)),IF(Calculator!$O$6="DUALSPECTRUM",SUM((((G32/100)*$AJ$22)*$AH$22))+(((((G32/100)*$AJ$22)*$AN$22)*$AH$22)*Calculator!$G$15)-((((G32/100)*$AJ$22)*$AN$22)*$AH$22)+((((G32/100)*$AJ$23)*$AH$23)),IF(Calculator!$O$6="DUALHOMESTEAD",SUM((((G32/100)*$AJ$22)*$AH$22))+(((((G32/100)*$AJ$22)*$AN$22)*$AH$22)*Calculator!$G$14)-((((G32/100)*$AJ$22)*$AN$22)*$AH$22)+((((G32/100)*$AJ$23)*$AH$23)),IF(Calculator!$O$6="DUALBAND A",SUM((((G32/100)*$AJ$22)*$AH$22))+(((((G32/100)*$AJ$22)*$AN$22)*$AH$22)*Calculator!$G$16)-((((G32/100)*$AJ$22)*$AN$22)*$AH$22)+((((G32/100)*$AJ$23)*$AH$23)),IF(Calculator!$O$6="DUALBAND B",SUM((((G32/100)*$AJ$22)*$AH$22))+(((((G32/100)*$AJ$22)*$AN$22)*$AH$22)*Calculator!$G$17)-((((G32/100)*$AJ$22)*$AN$22)*$AH$22)+((((G32/100)*$AJ$23)*$AH$23)),IF(Calculator!$O$6="DUALBAND C",SUM((((G32/100)*$AJ$22)*$AH$22))+(((((G32/100)*$AJ$22)*$AN$22)*$AH$22)*Calculator!$G$18)-((((G32/100)*$AJ$22)*$AN$22)*$AH$22)+((((G32/100)*$AJ$23)*$AH$23)),IF(Calculator!$O$6="DUALBAND D",SUM((((G32/100)*$AJ$22)*$AH$22))+(((((G32/100)*$AJ$22)*$AN$22)*$AH$22)*Calculator!$G$19)-((((G32/100)*$AJ$22)*$AN$22)*$AH$22)+((((G32/100)*$AJ$23)*$AH$23)),IF(Calculator!$O$6="DUALURBANE",SUM((((G32/100)*$AJ$22)*$AH$22))+(((((G32/100)*$AJ$22)*$AN$22)*$AH$22)*Calculator!$G$20)-((((G32/100)*$AJ$22)*$AN$22)*$AH$22)+((((G32/100)*$AJ$23)*$AH$23)),IF(Calculator!$O$6="DUALSILVERANOD",SUM((((G32/100)*$AJ$22)*$AH$22))+(((((G32/100)*$AJ$22)*$AN$22)*$AH$22)*Calculator!$G$21)-((((G32/100)*$AJ$22)*$AN$22)*$AH$22)+((((G32/100)*$AJ$23)*$AH$23)),IF(Calculator!$O$6="DUALANOD",SUM((((G32/100)*$AJ$22)*$AH$22))+(((((G32/100)*$AJ$22)*$AN$22)*$AH$22)*Calculator!$G$22)-((((G32/100)*$AJ$22)*$AN$22)*$AH$22)+((((G32/100)*$AJ$23)*$AH$23))))))))))))))))))))))))</f>
        <v>300.67336486816401</v>
      </c>
      <c r="W32" s="2">
        <f>IF(Calculator!$O$6="SINGLEBASE",SUM((((H32/100)*$AJ$22)*$AH$22))+((((H32/100)*$AJ$23)*$AH$23)),IF(Calculator!$O$6="SINGLEELEMENTS",SUM((((H32/100)*$AJ$22)*$AH$22))+(((((H32/100)*$AJ$22)*$AN$22)*$AH$22)*Calculator!$G$2)-((((H32/100)*$AJ$22)*$AN$22)*$AH$22)+((((H32/100)*$AJ$23)*$AH$23)),IF(Calculator!$O$6="SINGLESPECTRUM",SUM((((H32/100)*$AJ$22)*$AH$22))+(((((H32/100)*$AJ$22)*$AN$22)*$AH$22)*Calculator!$G$4)-((((H32/100)*$AJ$22)*$AN$22)*$AH$22)+((((H32/100)*$AJ$23)*$AH$23)),IF(Calculator!$O$6="SINGLEHOMESTEAD",SUM((((H32/100)*$AJ$22)*$AH$22))+(((((H32/100)*$AJ$22)*$AN$22)*$AH$22)*Calculator!$G$3)-((((H32/100)*$AJ$22)*$AN$22)*$AH$22)+((((H32/100)*$AJ$23)*$AH$23)),IF(Calculator!$O$6="SINGLEBAND A",SUM((((H32/100)*$AJ$22)*$AH$22))+(((((H32/100)*$AJ$22)*$AN$22)*$AH$22)*Calculator!$G$5)-((((H32/100)*$AJ$22)*$AN$22)*$AH$22)+((((H32/100)*$AJ$23)*$AH$23)),IF(Calculator!$O$6="SINGLEBAND B",SUM((((H32/100)*$AJ$22)*$AH$22))+(((((H32/100)*$AJ$22)*$AN$22)*$AH$22)*Calculator!$G$6)-((((H32/100)*$AJ$22)*$AN$22)*$AH$22)+((((H32/100)*$AJ$23)*$AH$23)),IF(Calculator!$O$6="SINGLEBAND C",SUM((((H32/100)*$AJ$22)*$AH$22))+(((((H32/100)*$AJ$22)*$AN$22)*$AH$22)*Calculator!$G$7)-((((H32/100)*$AJ$22)*$AN$22)*$AH$22)+((((H32/100)*$AJ$23)*$AH$23)),IF(Calculator!$O$6="SINGLEBAND D",SUM((((H32/100)*$AJ$22)*$AH$22))+(((((H32/100)*$AJ$22)*$AN$22)*$AH$22)*Calculator!$G$8)-((((H32/100)*$AJ$22)*$AN$22)*$AH$22)+((((H32/100)*$AJ$23)*$AH$23)),IF(Calculator!$O$6="SINGLEURBANE",SUM((((H32/100)*$AJ$22)*$AH$22))+(((((H32/100)*$AJ$22)*$AN$22)*$AH$22)*Calculator!$G$9)-((((H32/100)*$AJ$22)*$AN$22)*$AH$22)+((((H32/100)*$AJ$23)*$AH$23)),IF(Calculator!$O$6="SINGLESILVERANOD",SUM((((H32/100)*$AJ$22)*$AH$22))+(((((H32/100)*$AJ$22)*$AN$22)*$AH$22)*Calculator!$G$10)-((((H32/100)*$AJ$22)*$AN$22)*$AH$22)+((((H32/100)*$AJ$23)*$AH$23)),IF(Calculator!$O$6="SINGLEANOD",SUM((((H32/100)*$AJ$22)*$AH$22))+(((((H32/100)*$AJ$22)*$AN$22)*$AH$22)*Calculator!$G$11)-((((H32/100)*$AJ$22)*$AN$22)*$AH$22)+((((H32/100)*$AJ$23)*$AH$23)),IF(Calculator!$O$6="DUALBASE",SUM((((H32/100)*$AJ$22)*$AH$22))+(((((H32/100)*$AJ$22)*$AN$22)*$AH$22)*Calculator!$G$12)-((((H32/100)*$AJ$22)*$AN$22)*$AH$22)+((((H32/100)*$AJ$23)*$AH$23)),IF(Calculator!$O$6="DUALELEMENTS",SUM((((H32/100)*$AJ$22)*$AH$22))+(((((H32/100)*$AJ$22)*$AN$22)*$AH$22)*Calculator!$G$13)-((((H32/100)*$AJ$22)*$AN$22)*$AH$22)+((((H32/100)*$AJ$23)*$AH$23)),IF(Calculator!$O$6="DUALSPECTRUM",SUM((((H32/100)*$AJ$22)*$AH$22))+(((((H32/100)*$AJ$22)*$AN$22)*$AH$22)*Calculator!$G$15)-((((H32/100)*$AJ$22)*$AN$22)*$AH$22)+((((H32/100)*$AJ$23)*$AH$23)),IF(Calculator!$O$6="DUALHOMESTEAD",SUM((((H32/100)*$AJ$22)*$AH$22))+(((((H32/100)*$AJ$22)*$AN$22)*$AH$22)*Calculator!$G$14)-((((H32/100)*$AJ$22)*$AN$22)*$AH$22)+((((H32/100)*$AJ$23)*$AH$23)),IF(Calculator!$O$6="DUALBAND A",SUM((((H32/100)*$AJ$22)*$AH$22))+(((((H32/100)*$AJ$22)*$AN$22)*$AH$22)*Calculator!$G$16)-((((H32/100)*$AJ$22)*$AN$22)*$AH$22)+((((H32/100)*$AJ$23)*$AH$23)),IF(Calculator!$O$6="DUALBAND B",SUM((((H32/100)*$AJ$22)*$AH$22))+(((((H32/100)*$AJ$22)*$AN$22)*$AH$22)*Calculator!$G$17)-((((H32/100)*$AJ$22)*$AN$22)*$AH$22)+((((H32/100)*$AJ$23)*$AH$23)),IF(Calculator!$O$6="DUALBAND C",SUM((((H32/100)*$AJ$22)*$AH$22))+(((((H32/100)*$AJ$22)*$AN$22)*$AH$22)*Calculator!$G$18)-((((H32/100)*$AJ$22)*$AN$22)*$AH$22)+((((H32/100)*$AJ$23)*$AH$23)),IF(Calculator!$O$6="DUALBAND D",SUM((((H32/100)*$AJ$22)*$AH$22))+(((((H32/100)*$AJ$22)*$AN$22)*$AH$22)*Calculator!$G$19)-((((H32/100)*$AJ$22)*$AN$22)*$AH$22)+((((H32/100)*$AJ$23)*$AH$23)),IF(Calculator!$O$6="DUALURBANE",SUM((((H32/100)*$AJ$22)*$AH$22))+(((((H32/100)*$AJ$22)*$AN$22)*$AH$22)*Calculator!$G$20)-((((H32/100)*$AJ$22)*$AN$22)*$AH$22)+((((H32/100)*$AJ$23)*$AH$23)),IF(Calculator!$O$6="DUALSILVERANOD",SUM((((H32/100)*$AJ$22)*$AH$22))+(((((H32/100)*$AJ$22)*$AN$22)*$AH$22)*Calculator!$G$21)-((((H32/100)*$AJ$22)*$AN$22)*$AH$22)+((((H32/100)*$AJ$23)*$AH$23)),IF(Calculator!$O$6="DUALANOD",SUM((((H32/100)*$AJ$22)*$AH$22))+(((((H32/100)*$AJ$22)*$AN$22)*$AH$22)*Calculator!$G$22)-((((H32/100)*$AJ$22)*$AN$22)*$AH$22)+((((H32/100)*$AJ$23)*$AH$23))))))))))))))))))))))))</f>
        <v>304.67507322387689</v>
      </c>
      <c r="X32" s="2">
        <f>IF(Calculator!$O$6="SINGLEBASE",SUM((((I32/100)*$AJ$22)*$AH$22))+((((I32/100)*$AJ$23)*$AH$23)),IF(Calculator!$O$6="SINGLEELEMENTS",SUM((((I32/100)*$AJ$22)*$AH$22))+(((((I32/100)*$AJ$22)*$AN$22)*$AH$22)*Calculator!$G$2)-((((I32/100)*$AJ$22)*$AN$22)*$AH$22)+((((I32/100)*$AJ$23)*$AH$23)),IF(Calculator!$O$6="SINGLESPECTRUM",SUM((((I32/100)*$AJ$22)*$AH$22))+(((((I32/100)*$AJ$22)*$AN$22)*$AH$22)*Calculator!$G$4)-((((I32/100)*$AJ$22)*$AN$22)*$AH$22)+((((I32/100)*$AJ$23)*$AH$23)),IF(Calculator!$O$6="SINGLEHOMESTEAD",SUM((((I32/100)*$AJ$22)*$AH$22))+(((((I32/100)*$AJ$22)*$AN$22)*$AH$22)*Calculator!$G$3)-((((I32/100)*$AJ$22)*$AN$22)*$AH$22)+((((I32/100)*$AJ$23)*$AH$23)),IF(Calculator!$O$6="SINGLEBAND A",SUM((((I32/100)*$AJ$22)*$AH$22))+(((((I32/100)*$AJ$22)*$AN$22)*$AH$22)*Calculator!$G$5)-((((I32/100)*$AJ$22)*$AN$22)*$AH$22)+((((I32/100)*$AJ$23)*$AH$23)),IF(Calculator!$O$6="SINGLEBAND B",SUM((((I32/100)*$AJ$22)*$AH$22))+(((((I32/100)*$AJ$22)*$AN$22)*$AH$22)*Calculator!$G$6)-((((I32/100)*$AJ$22)*$AN$22)*$AH$22)+((((I32/100)*$AJ$23)*$AH$23)),IF(Calculator!$O$6="SINGLEBAND C",SUM((((I32/100)*$AJ$22)*$AH$22))+(((((I32/100)*$AJ$22)*$AN$22)*$AH$22)*Calculator!$G$7)-((((I32/100)*$AJ$22)*$AN$22)*$AH$22)+((((I32/100)*$AJ$23)*$AH$23)),IF(Calculator!$O$6="SINGLEBAND D",SUM((((I32/100)*$AJ$22)*$AH$22))+(((((I32/100)*$AJ$22)*$AN$22)*$AH$22)*Calculator!$G$8)-((((I32/100)*$AJ$22)*$AN$22)*$AH$22)+((((I32/100)*$AJ$23)*$AH$23)),IF(Calculator!$O$6="SINGLEURBANE",SUM((((I32/100)*$AJ$22)*$AH$22))+(((((I32/100)*$AJ$22)*$AN$22)*$AH$22)*Calculator!$G$9)-((((I32/100)*$AJ$22)*$AN$22)*$AH$22)+((((I32/100)*$AJ$23)*$AH$23)),IF(Calculator!$O$6="SINGLESILVERANOD",SUM((((I32/100)*$AJ$22)*$AH$22))+(((((I32/100)*$AJ$22)*$AN$22)*$AH$22)*Calculator!$G$10)-((((I32/100)*$AJ$22)*$AN$22)*$AH$22)+((((I32/100)*$AJ$23)*$AH$23)),IF(Calculator!$O$6="SINGLEANOD",SUM((((I32/100)*$AJ$22)*$AH$22))+(((((I32/100)*$AJ$22)*$AN$22)*$AH$22)*Calculator!$G$11)-((((I32/100)*$AJ$22)*$AN$22)*$AH$22)+((((I32/100)*$AJ$23)*$AH$23)),IF(Calculator!$O$6="DUALBASE",SUM((((I32/100)*$AJ$22)*$AH$22))+(((((I32/100)*$AJ$22)*$AN$22)*$AH$22)*Calculator!$G$12)-((((I32/100)*$AJ$22)*$AN$22)*$AH$22)+((((I32/100)*$AJ$23)*$AH$23)),IF(Calculator!$O$6="DUALELEMENTS",SUM((((I32/100)*$AJ$22)*$AH$22))+(((((I32/100)*$AJ$22)*$AN$22)*$AH$22)*Calculator!$G$13)-((((I32/100)*$AJ$22)*$AN$22)*$AH$22)+((((I32/100)*$AJ$23)*$AH$23)),IF(Calculator!$O$6="DUALSPECTRUM",SUM((((I32/100)*$AJ$22)*$AH$22))+(((((I32/100)*$AJ$22)*$AN$22)*$AH$22)*Calculator!$G$15)-((((I32/100)*$AJ$22)*$AN$22)*$AH$22)+((((I32/100)*$AJ$23)*$AH$23)),IF(Calculator!$O$6="DUALHOMESTEAD",SUM((((I32/100)*$AJ$22)*$AH$22))+(((((I32/100)*$AJ$22)*$AN$22)*$AH$22)*Calculator!$G$14)-((((I32/100)*$AJ$22)*$AN$22)*$AH$22)+((((I32/100)*$AJ$23)*$AH$23)),IF(Calculator!$O$6="DUALBAND A",SUM((((I32/100)*$AJ$22)*$AH$22))+(((((I32/100)*$AJ$22)*$AN$22)*$AH$22)*Calculator!$G$16)-((((I32/100)*$AJ$22)*$AN$22)*$AH$22)+((((I32/100)*$AJ$23)*$AH$23)),IF(Calculator!$O$6="DUALBAND B",SUM((((I32/100)*$AJ$22)*$AH$22))+(((((I32/100)*$AJ$22)*$AN$22)*$AH$22)*Calculator!$G$17)-((((I32/100)*$AJ$22)*$AN$22)*$AH$22)+((((I32/100)*$AJ$23)*$AH$23)),IF(Calculator!$O$6="DUALBAND C",SUM((((I32/100)*$AJ$22)*$AH$22))+(((((I32/100)*$AJ$22)*$AN$22)*$AH$22)*Calculator!$G$18)-((((I32/100)*$AJ$22)*$AN$22)*$AH$22)+((((I32/100)*$AJ$23)*$AH$23)),IF(Calculator!$O$6="DUALBAND D",SUM((((I32/100)*$AJ$22)*$AH$22))+(((((I32/100)*$AJ$22)*$AN$22)*$AH$22)*Calculator!$G$19)-((((I32/100)*$AJ$22)*$AN$22)*$AH$22)+((((I32/100)*$AJ$23)*$AH$23)),IF(Calculator!$O$6="DUALURBANE",SUM((((I32/100)*$AJ$22)*$AH$22))+(((((I32/100)*$AJ$22)*$AN$22)*$AH$22)*Calculator!$G$20)-((((I32/100)*$AJ$22)*$AN$22)*$AH$22)+((((I32/100)*$AJ$23)*$AH$23)),IF(Calculator!$O$6="DUALSILVERANOD",SUM((((I32/100)*$AJ$22)*$AH$22))+(((((I32/100)*$AJ$22)*$AN$22)*$AH$22)*Calculator!$G$21)-((((I32/100)*$AJ$22)*$AN$22)*$AH$22)+((((I32/100)*$AJ$23)*$AH$23)),IF(Calculator!$O$6="DUALANOD",SUM((((I32/100)*$AJ$22)*$AH$22))+(((((I32/100)*$AJ$22)*$AN$22)*$AH$22)*Calculator!$G$22)-((((I32/100)*$AJ$22)*$AN$22)*$AH$22)+((((I32/100)*$AJ$23)*$AH$23))))))))))))))))))))))))</f>
        <v>317.34863154602044</v>
      </c>
      <c r="Y32" s="2">
        <f>IF(Calculator!$O$6="SINGLEBASE",SUM((((J32/100)*$AJ$22)*$AH$22))+((((J32/100)*$AJ$23)*$AH$23)),IF(Calculator!$O$6="SINGLEELEMENTS",SUM((((J32/100)*$AJ$22)*$AH$22))+(((((J32/100)*$AJ$22)*$AN$22)*$AH$22)*Calculator!$G$2)-((((J32/100)*$AJ$22)*$AN$22)*$AH$22)+((((J32/100)*$AJ$23)*$AH$23)),IF(Calculator!$O$6="SINGLESPECTRUM",SUM((((J32/100)*$AJ$22)*$AH$22))+(((((J32/100)*$AJ$22)*$AN$22)*$AH$22)*Calculator!$G$4)-((((J32/100)*$AJ$22)*$AN$22)*$AH$22)+((((J32/100)*$AJ$23)*$AH$23)),IF(Calculator!$O$6="SINGLEHOMESTEAD",SUM((((J32/100)*$AJ$22)*$AH$22))+(((((J32/100)*$AJ$22)*$AN$22)*$AH$22)*Calculator!$G$3)-((((J32/100)*$AJ$22)*$AN$22)*$AH$22)+((((J32/100)*$AJ$23)*$AH$23)),IF(Calculator!$O$6="SINGLEBAND A",SUM((((J32/100)*$AJ$22)*$AH$22))+(((((J32/100)*$AJ$22)*$AN$22)*$AH$22)*Calculator!$G$5)-((((J32/100)*$AJ$22)*$AN$22)*$AH$22)+((((J32/100)*$AJ$23)*$AH$23)),IF(Calculator!$O$6="SINGLEBAND B",SUM((((J32/100)*$AJ$22)*$AH$22))+(((((J32/100)*$AJ$22)*$AN$22)*$AH$22)*Calculator!$G$6)-((((J32/100)*$AJ$22)*$AN$22)*$AH$22)+((((J32/100)*$AJ$23)*$AH$23)),IF(Calculator!$O$6="SINGLEBAND C",SUM((((J32/100)*$AJ$22)*$AH$22))+(((((J32/100)*$AJ$22)*$AN$22)*$AH$22)*Calculator!$G$7)-((((J32/100)*$AJ$22)*$AN$22)*$AH$22)+((((J32/100)*$AJ$23)*$AH$23)),IF(Calculator!$O$6="SINGLEBAND D",SUM((((J32/100)*$AJ$22)*$AH$22))+(((((J32/100)*$AJ$22)*$AN$22)*$AH$22)*Calculator!$G$8)-((((J32/100)*$AJ$22)*$AN$22)*$AH$22)+((((J32/100)*$AJ$23)*$AH$23)),IF(Calculator!$O$6="SINGLEURBANE",SUM((((J32/100)*$AJ$22)*$AH$22))+(((((J32/100)*$AJ$22)*$AN$22)*$AH$22)*Calculator!$G$9)-((((J32/100)*$AJ$22)*$AN$22)*$AH$22)+((((J32/100)*$AJ$23)*$AH$23)),IF(Calculator!$O$6="SINGLESILVERANOD",SUM((((J32/100)*$AJ$22)*$AH$22))+(((((J32/100)*$AJ$22)*$AN$22)*$AH$22)*Calculator!$G$10)-((((J32/100)*$AJ$22)*$AN$22)*$AH$22)+((((J32/100)*$AJ$23)*$AH$23)),IF(Calculator!$O$6="SINGLEANOD",SUM((((J32/100)*$AJ$22)*$AH$22))+(((((J32/100)*$AJ$22)*$AN$22)*$AH$22)*Calculator!$G$11)-((((J32/100)*$AJ$22)*$AN$22)*$AH$22)+((((J32/100)*$AJ$23)*$AH$23)),IF(Calculator!$O$6="DUALBASE",SUM((((J32/100)*$AJ$22)*$AH$22))+(((((J32/100)*$AJ$22)*$AN$22)*$AH$22)*Calculator!$G$12)-((((J32/100)*$AJ$22)*$AN$22)*$AH$22)+((((J32/100)*$AJ$23)*$AH$23)),IF(Calculator!$O$6="DUALELEMENTS",SUM((((J32/100)*$AJ$22)*$AH$22))+(((((J32/100)*$AJ$22)*$AN$22)*$AH$22)*Calculator!$G$13)-((((J32/100)*$AJ$22)*$AN$22)*$AH$22)+((((J32/100)*$AJ$23)*$AH$23)),IF(Calculator!$O$6="DUALSPECTRUM",SUM((((J32/100)*$AJ$22)*$AH$22))+(((((J32/100)*$AJ$22)*$AN$22)*$AH$22)*Calculator!$G$15)-((((J32/100)*$AJ$22)*$AN$22)*$AH$22)+((((J32/100)*$AJ$23)*$AH$23)),IF(Calculator!$O$6="DUALHOMESTEAD",SUM((((J32/100)*$AJ$22)*$AH$22))+(((((J32/100)*$AJ$22)*$AN$22)*$AH$22)*Calculator!$G$14)-((((J32/100)*$AJ$22)*$AN$22)*$AH$22)+((((J32/100)*$AJ$23)*$AH$23)),IF(Calculator!$O$6="DUALBAND A",SUM((((J32/100)*$AJ$22)*$AH$22))+(((((J32/100)*$AJ$22)*$AN$22)*$AH$22)*Calculator!$G$16)-((((J32/100)*$AJ$22)*$AN$22)*$AH$22)+((((J32/100)*$AJ$23)*$AH$23)),IF(Calculator!$O$6="DUALBAND B",SUM((((J32/100)*$AJ$22)*$AH$22))+(((((J32/100)*$AJ$22)*$AN$22)*$AH$22)*Calculator!$G$17)-((((J32/100)*$AJ$22)*$AN$22)*$AH$22)+((((J32/100)*$AJ$23)*$AH$23)),IF(Calculator!$O$6="DUALBAND C",SUM((((J32/100)*$AJ$22)*$AH$22))+(((((J32/100)*$AJ$22)*$AN$22)*$AH$22)*Calculator!$G$18)-((((J32/100)*$AJ$22)*$AN$22)*$AH$22)+((((J32/100)*$AJ$23)*$AH$23)),IF(Calculator!$O$6="DUALBAND D",SUM((((J32/100)*$AJ$22)*$AH$22))+(((((J32/100)*$AJ$22)*$AN$22)*$AH$22)*Calculator!$G$19)-((((J32/100)*$AJ$22)*$AN$22)*$AH$22)+((((J32/100)*$AJ$23)*$AH$23)),IF(Calculator!$O$6="DUALURBANE",SUM((((J32/100)*$AJ$22)*$AH$22))+(((((J32/100)*$AJ$22)*$AN$22)*$AH$22)*Calculator!$G$20)-((((J32/100)*$AJ$22)*$AN$22)*$AH$22)+((((J32/100)*$AJ$23)*$AH$23)),IF(Calculator!$O$6="DUALSILVERANOD",SUM((((J32/100)*$AJ$22)*$AH$22))+(((((J32/100)*$AJ$22)*$AN$22)*$AH$22)*Calculator!$G$21)-((((J32/100)*$AJ$22)*$AN$22)*$AH$22)+((((J32/100)*$AJ$23)*$AH$23)),IF(Calculator!$O$6="DUALANOD",SUM((((J32/100)*$AJ$22)*$AH$22))+(((((J32/100)*$AJ$22)*$AN$22)*$AH$22)*Calculator!$G$22)-((((J32/100)*$AJ$22)*$AN$22)*$AH$22)+((((J32/100)*$AJ$23)*$AH$23))))))))))))))))))))))))</f>
        <v>321.35036605224605</v>
      </c>
      <c r="Z32" s="2">
        <f>IF(Calculator!$O$6="SINGLEBASE",SUM((((K32/100)*$AJ$22)*$AH$22))+((((K32/100)*$AJ$23)*$AH$23)),IF(Calculator!$O$6="SINGLEELEMENTS",SUM((((K32/100)*$AJ$22)*$AH$22))+(((((K32/100)*$AJ$22)*$AN$22)*$AH$22)*Calculator!$G$2)-((((K32/100)*$AJ$22)*$AN$22)*$AH$22)+((((K32/100)*$AJ$23)*$AH$23)),IF(Calculator!$O$6="SINGLESPECTRUM",SUM((((K32/100)*$AJ$22)*$AH$22))+(((((K32/100)*$AJ$22)*$AN$22)*$AH$22)*Calculator!$G$4)-((((K32/100)*$AJ$22)*$AN$22)*$AH$22)+((((K32/100)*$AJ$23)*$AH$23)),IF(Calculator!$O$6="SINGLEHOMESTEAD",SUM((((K32/100)*$AJ$22)*$AH$22))+(((((K32/100)*$AJ$22)*$AN$22)*$AH$22)*Calculator!$G$3)-((((K32/100)*$AJ$22)*$AN$22)*$AH$22)+((((K32/100)*$AJ$23)*$AH$23)),IF(Calculator!$O$6="SINGLEBAND A",SUM((((K32/100)*$AJ$22)*$AH$22))+(((((K32/100)*$AJ$22)*$AN$22)*$AH$22)*Calculator!$G$5)-((((K32/100)*$AJ$22)*$AN$22)*$AH$22)+((((K32/100)*$AJ$23)*$AH$23)),IF(Calculator!$O$6="SINGLEBAND B",SUM((((K32/100)*$AJ$22)*$AH$22))+(((((K32/100)*$AJ$22)*$AN$22)*$AH$22)*Calculator!$G$6)-((((K32/100)*$AJ$22)*$AN$22)*$AH$22)+((((K32/100)*$AJ$23)*$AH$23)),IF(Calculator!$O$6="SINGLEBAND C",SUM((((K32/100)*$AJ$22)*$AH$22))+(((((K32/100)*$AJ$22)*$AN$22)*$AH$22)*Calculator!$G$7)-((((K32/100)*$AJ$22)*$AN$22)*$AH$22)+((((K32/100)*$AJ$23)*$AH$23)),IF(Calculator!$O$6="SINGLEBAND D",SUM((((K32/100)*$AJ$22)*$AH$22))+(((((K32/100)*$AJ$22)*$AN$22)*$AH$22)*Calculator!$G$8)-((((K32/100)*$AJ$22)*$AN$22)*$AH$22)+((((K32/100)*$AJ$23)*$AH$23)),IF(Calculator!$O$6="SINGLEURBANE",SUM((((K32/100)*$AJ$22)*$AH$22))+(((((K32/100)*$AJ$22)*$AN$22)*$AH$22)*Calculator!$G$9)-((((K32/100)*$AJ$22)*$AN$22)*$AH$22)+((((K32/100)*$AJ$23)*$AH$23)),IF(Calculator!$O$6="SINGLESILVERANOD",SUM((((K32/100)*$AJ$22)*$AH$22))+(((((K32/100)*$AJ$22)*$AN$22)*$AH$22)*Calculator!$G$10)-((((K32/100)*$AJ$22)*$AN$22)*$AH$22)+((((K32/100)*$AJ$23)*$AH$23)),IF(Calculator!$O$6="SINGLEANOD",SUM((((K32/100)*$AJ$22)*$AH$22))+(((((K32/100)*$AJ$22)*$AN$22)*$AH$22)*Calculator!$G$11)-((((K32/100)*$AJ$22)*$AN$22)*$AH$22)+((((K32/100)*$AJ$23)*$AH$23)),IF(Calculator!$O$6="DUALBASE",SUM((((K32/100)*$AJ$22)*$AH$22))+(((((K32/100)*$AJ$22)*$AN$22)*$AH$22)*Calculator!$G$12)-((((K32/100)*$AJ$22)*$AN$22)*$AH$22)+((((K32/100)*$AJ$23)*$AH$23)),IF(Calculator!$O$6="DUALELEMENTS",SUM((((K32/100)*$AJ$22)*$AH$22))+(((((K32/100)*$AJ$22)*$AN$22)*$AH$22)*Calculator!$G$13)-((((K32/100)*$AJ$22)*$AN$22)*$AH$22)+((((K32/100)*$AJ$23)*$AH$23)),IF(Calculator!$O$6="DUALSPECTRUM",SUM((((K32/100)*$AJ$22)*$AH$22))+(((((K32/100)*$AJ$22)*$AN$22)*$AH$22)*Calculator!$G$15)-((((K32/100)*$AJ$22)*$AN$22)*$AH$22)+((((K32/100)*$AJ$23)*$AH$23)),IF(Calculator!$O$6="DUALHOMESTEAD",SUM((((K32/100)*$AJ$22)*$AH$22))+(((((K32/100)*$AJ$22)*$AN$22)*$AH$22)*Calculator!$G$14)-((((K32/100)*$AJ$22)*$AN$22)*$AH$22)+((((K32/100)*$AJ$23)*$AH$23)),IF(Calculator!$O$6="DUALBAND A",SUM((((K32/100)*$AJ$22)*$AH$22))+(((((K32/100)*$AJ$22)*$AN$22)*$AH$22)*Calculator!$G$16)-((((K32/100)*$AJ$22)*$AN$22)*$AH$22)+((((K32/100)*$AJ$23)*$AH$23)),IF(Calculator!$O$6="DUALBAND B",SUM((((K32/100)*$AJ$22)*$AH$22))+(((((K32/100)*$AJ$22)*$AN$22)*$AH$22)*Calculator!$G$17)-((((K32/100)*$AJ$22)*$AN$22)*$AH$22)+((((K32/100)*$AJ$23)*$AH$23)),IF(Calculator!$O$6="DUALBAND C",SUM((((K32/100)*$AJ$22)*$AH$22))+(((((K32/100)*$AJ$22)*$AN$22)*$AH$22)*Calculator!$G$18)-((((K32/100)*$AJ$22)*$AN$22)*$AH$22)+((((K32/100)*$AJ$23)*$AH$23)),IF(Calculator!$O$6="DUALBAND D",SUM((((K32/100)*$AJ$22)*$AH$22))+(((((K32/100)*$AJ$22)*$AN$22)*$AH$22)*Calculator!$G$19)-((((K32/100)*$AJ$22)*$AN$22)*$AH$22)+((((K32/100)*$AJ$23)*$AH$23)),IF(Calculator!$O$6="DUALURBANE",SUM((((K32/100)*$AJ$22)*$AH$22))+(((((K32/100)*$AJ$22)*$AN$22)*$AH$22)*Calculator!$G$20)-((((K32/100)*$AJ$22)*$AN$22)*$AH$22)+((((K32/100)*$AJ$23)*$AH$23)),IF(Calculator!$O$6="DUALSILVERANOD",SUM((((K32/100)*$AJ$22)*$AH$22))+(((((K32/100)*$AJ$22)*$AN$22)*$AH$22)*Calculator!$G$21)-((((K32/100)*$AJ$22)*$AN$22)*$AH$22)+((((K32/100)*$AJ$23)*$AH$23)),IF(Calculator!$O$6="DUALANOD",SUM((((K32/100)*$AJ$22)*$AH$22))+(((((K32/100)*$AJ$22)*$AN$22)*$AH$22)*Calculator!$G$22)-((((K32/100)*$AJ$22)*$AN$22)*$AH$22)+((((K32/100)*$AJ$23)*$AH$23))))))))))))))))))))))))</f>
        <v>325.35207440795887</v>
      </c>
      <c r="AA32" s="2">
        <f>IF(Calculator!$O$6="SINGLEBASE",SUM((((L32/100)*$AJ$22)*$AH$22))+((((L32/100)*$AJ$23)*$AH$23)),IF(Calculator!$O$6="SINGLEELEMENTS",SUM((((L32/100)*$AJ$22)*$AH$22))+(((((L32/100)*$AJ$22)*$AN$22)*$AH$22)*Calculator!$G$2)-((((L32/100)*$AJ$22)*$AN$22)*$AH$22)+((((L32/100)*$AJ$23)*$AH$23)),IF(Calculator!$O$6="SINGLESPECTRUM",SUM((((L32/100)*$AJ$22)*$AH$22))+(((((L32/100)*$AJ$22)*$AN$22)*$AH$22)*Calculator!$G$4)-((((L32/100)*$AJ$22)*$AN$22)*$AH$22)+((((L32/100)*$AJ$23)*$AH$23)),IF(Calculator!$O$6="SINGLEHOMESTEAD",SUM((((L32/100)*$AJ$22)*$AH$22))+(((((L32/100)*$AJ$22)*$AN$22)*$AH$22)*Calculator!$G$3)-((((L32/100)*$AJ$22)*$AN$22)*$AH$22)+((((L32/100)*$AJ$23)*$AH$23)),IF(Calculator!$O$6="SINGLEBAND A",SUM((((L32/100)*$AJ$22)*$AH$22))+(((((L32/100)*$AJ$22)*$AN$22)*$AH$22)*Calculator!$G$5)-((((L32/100)*$AJ$22)*$AN$22)*$AH$22)+((((L32/100)*$AJ$23)*$AH$23)),IF(Calculator!$O$6="SINGLEBAND B",SUM((((L32/100)*$AJ$22)*$AH$22))+(((((L32/100)*$AJ$22)*$AN$22)*$AH$22)*Calculator!$G$6)-((((L32/100)*$AJ$22)*$AN$22)*$AH$22)+((((L32/100)*$AJ$23)*$AH$23)),IF(Calculator!$O$6="SINGLEBAND C",SUM((((L32/100)*$AJ$22)*$AH$22))+(((((L32/100)*$AJ$22)*$AN$22)*$AH$22)*Calculator!$G$7)-((((L32/100)*$AJ$22)*$AN$22)*$AH$22)+((((L32/100)*$AJ$23)*$AH$23)),IF(Calculator!$O$6="SINGLEBAND D",SUM((((L32/100)*$AJ$22)*$AH$22))+(((((L32/100)*$AJ$22)*$AN$22)*$AH$22)*Calculator!$G$8)-((((L32/100)*$AJ$22)*$AN$22)*$AH$22)+((((L32/100)*$AJ$23)*$AH$23)),IF(Calculator!$O$6="SINGLEURBANE",SUM((((L32/100)*$AJ$22)*$AH$22))+(((((L32/100)*$AJ$22)*$AN$22)*$AH$22)*Calculator!$G$9)-((((L32/100)*$AJ$22)*$AN$22)*$AH$22)+((((L32/100)*$AJ$23)*$AH$23)),IF(Calculator!$O$6="SINGLESILVERANOD",SUM((((L32/100)*$AJ$22)*$AH$22))+(((((L32/100)*$AJ$22)*$AN$22)*$AH$22)*Calculator!$G$10)-((((L32/100)*$AJ$22)*$AN$22)*$AH$22)+((((L32/100)*$AJ$23)*$AH$23)),IF(Calculator!$O$6="SINGLEANOD",SUM((((L32/100)*$AJ$22)*$AH$22))+(((((L32/100)*$AJ$22)*$AN$22)*$AH$22)*Calculator!$G$11)-((((L32/100)*$AJ$22)*$AN$22)*$AH$22)+((((L32/100)*$AJ$23)*$AH$23)),IF(Calculator!$O$6="DUALBASE",SUM((((L32/100)*$AJ$22)*$AH$22))+(((((L32/100)*$AJ$22)*$AN$22)*$AH$22)*Calculator!$G$12)-((((L32/100)*$AJ$22)*$AN$22)*$AH$22)+((((L32/100)*$AJ$23)*$AH$23)),IF(Calculator!$O$6="DUALELEMENTS",SUM((((L32/100)*$AJ$22)*$AH$22))+(((((L32/100)*$AJ$22)*$AN$22)*$AH$22)*Calculator!$G$13)-((((L32/100)*$AJ$22)*$AN$22)*$AH$22)+((((L32/100)*$AJ$23)*$AH$23)),IF(Calculator!$O$6="DUALSPECTRUM",SUM((((L32/100)*$AJ$22)*$AH$22))+(((((L32/100)*$AJ$22)*$AN$22)*$AH$22)*Calculator!$G$15)-((((L32/100)*$AJ$22)*$AN$22)*$AH$22)+((((L32/100)*$AJ$23)*$AH$23)),IF(Calculator!$O$6="DUALHOMESTEAD",SUM((((L32/100)*$AJ$22)*$AH$22))+(((((L32/100)*$AJ$22)*$AN$22)*$AH$22)*Calculator!$G$14)-((((L32/100)*$AJ$22)*$AN$22)*$AH$22)+((((L32/100)*$AJ$23)*$AH$23)),IF(Calculator!$O$6="DUALBAND A",SUM((((L32/100)*$AJ$22)*$AH$22))+(((((L32/100)*$AJ$22)*$AN$22)*$AH$22)*Calculator!$G$16)-((((L32/100)*$AJ$22)*$AN$22)*$AH$22)+((((L32/100)*$AJ$23)*$AH$23)),IF(Calculator!$O$6="DUALBAND B",SUM((((L32/100)*$AJ$22)*$AH$22))+(((((L32/100)*$AJ$22)*$AN$22)*$AH$22)*Calculator!$G$17)-((((L32/100)*$AJ$22)*$AN$22)*$AH$22)+((((L32/100)*$AJ$23)*$AH$23)),IF(Calculator!$O$6="DUALBAND C",SUM((((L32/100)*$AJ$22)*$AH$22))+(((((L32/100)*$AJ$22)*$AN$22)*$AH$22)*Calculator!$G$18)-((((L32/100)*$AJ$22)*$AN$22)*$AH$22)+((((L32/100)*$AJ$23)*$AH$23)),IF(Calculator!$O$6="DUALBAND D",SUM((((L32/100)*$AJ$22)*$AH$22))+(((((L32/100)*$AJ$22)*$AN$22)*$AH$22)*Calculator!$G$19)-((((L32/100)*$AJ$22)*$AN$22)*$AH$22)+((((L32/100)*$AJ$23)*$AH$23)),IF(Calculator!$O$6="DUALURBANE",SUM((((L32/100)*$AJ$22)*$AH$22))+(((((L32/100)*$AJ$22)*$AN$22)*$AH$22)*Calculator!$G$20)-((((L32/100)*$AJ$22)*$AN$22)*$AH$22)+((((L32/100)*$AJ$23)*$AH$23)),IF(Calculator!$O$6="DUALSILVERANOD",SUM((((L32/100)*$AJ$22)*$AH$22))+(((((L32/100)*$AJ$22)*$AN$22)*$AH$22)*Calculator!$G$21)-((((L32/100)*$AJ$22)*$AN$22)*$AH$22)+((((L32/100)*$AJ$23)*$AH$23)),IF(Calculator!$O$6="DUALANOD",SUM((((L32/100)*$AJ$22)*$AH$22))+(((((L32/100)*$AJ$22)*$AN$22)*$AH$22)*Calculator!$G$22)-((((L32/100)*$AJ$22)*$AN$22)*$AH$22)+((((L32/100)*$AJ$23)*$AH$23))))))))))))))))))))))))</f>
        <v>329.35380891418447</v>
      </c>
      <c r="AB32" s="2">
        <f>IF(Calculator!$O$6="SINGLEBASE",SUM((((M32/100)*$AJ$22)*$AH$22))+((((M32/100)*$AJ$23)*$AH$23)),IF(Calculator!$O$6="SINGLEELEMENTS",SUM((((M32/100)*$AJ$22)*$AH$22))+(((((M32/100)*$AJ$22)*$AN$22)*$AH$22)*Calculator!$G$2)-((((M32/100)*$AJ$22)*$AN$22)*$AH$22)+((((M32/100)*$AJ$23)*$AH$23)),IF(Calculator!$O$6="SINGLESPECTRUM",SUM((((M32/100)*$AJ$22)*$AH$22))+(((((M32/100)*$AJ$22)*$AN$22)*$AH$22)*Calculator!$G$4)-((((M32/100)*$AJ$22)*$AN$22)*$AH$22)+((((M32/100)*$AJ$23)*$AH$23)),IF(Calculator!$O$6="SINGLEHOMESTEAD",SUM((((M32/100)*$AJ$22)*$AH$22))+(((((M32/100)*$AJ$22)*$AN$22)*$AH$22)*Calculator!$G$3)-((((M32/100)*$AJ$22)*$AN$22)*$AH$22)+((((M32/100)*$AJ$23)*$AH$23)),IF(Calculator!$O$6="SINGLEBAND A",SUM((((M32/100)*$AJ$22)*$AH$22))+(((((M32/100)*$AJ$22)*$AN$22)*$AH$22)*Calculator!$G$5)-((((M32/100)*$AJ$22)*$AN$22)*$AH$22)+((((M32/100)*$AJ$23)*$AH$23)),IF(Calculator!$O$6="SINGLEBAND B",SUM((((M32/100)*$AJ$22)*$AH$22))+(((((M32/100)*$AJ$22)*$AN$22)*$AH$22)*Calculator!$G$6)-((((M32/100)*$AJ$22)*$AN$22)*$AH$22)+((((M32/100)*$AJ$23)*$AH$23)),IF(Calculator!$O$6="SINGLEBAND C",SUM((((M32/100)*$AJ$22)*$AH$22))+(((((M32/100)*$AJ$22)*$AN$22)*$AH$22)*Calculator!$G$7)-((((M32/100)*$AJ$22)*$AN$22)*$AH$22)+((((M32/100)*$AJ$23)*$AH$23)),IF(Calculator!$O$6="SINGLEBAND D",SUM((((M32/100)*$AJ$22)*$AH$22))+(((((M32/100)*$AJ$22)*$AN$22)*$AH$22)*Calculator!$G$8)-((((M32/100)*$AJ$22)*$AN$22)*$AH$22)+((((M32/100)*$AJ$23)*$AH$23)),IF(Calculator!$O$6="SINGLEURBANE",SUM((((M32/100)*$AJ$22)*$AH$22))+(((((M32/100)*$AJ$22)*$AN$22)*$AH$22)*Calculator!$G$9)-((((M32/100)*$AJ$22)*$AN$22)*$AH$22)+((((M32/100)*$AJ$23)*$AH$23)),IF(Calculator!$O$6="SINGLESILVERANOD",SUM((((M32/100)*$AJ$22)*$AH$22))+(((((M32/100)*$AJ$22)*$AN$22)*$AH$22)*Calculator!$G$10)-((((M32/100)*$AJ$22)*$AN$22)*$AH$22)+((((M32/100)*$AJ$23)*$AH$23)),IF(Calculator!$O$6="SINGLEANOD",SUM((((M32/100)*$AJ$22)*$AH$22))+(((((M32/100)*$AJ$22)*$AN$22)*$AH$22)*Calculator!$G$11)-((((M32/100)*$AJ$22)*$AN$22)*$AH$22)+((((M32/100)*$AJ$23)*$AH$23)),IF(Calculator!$O$6="DUALBASE",SUM((((M32/100)*$AJ$22)*$AH$22))+(((((M32/100)*$AJ$22)*$AN$22)*$AH$22)*Calculator!$G$12)-((((M32/100)*$AJ$22)*$AN$22)*$AH$22)+((((M32/100)*$AJ$23)*$AH$23)),IF(Calculator!$O$6="DUALELEMENTS",SUM((((M32/100)*$AJ$22)*$AH$22))+(((((M32/100)*$AJ$22)*$AN$22)*$AH$22)*Calculator!$G$13)-((((M32/100)*$AJ$22)*$AN$22)*$AH$22)+((((M32/100)*$AJ$23)*$AH$23)),IF(Calculator!$O$6="DUALSPECTRUM",SUM((((M32/100)*$AJ$22)*$AH$22))+(((((M32/100)*$AJ$22)*$AN$22)*$AH$22)*Calculator!$G$15)-((((M32/100)*$AJ$22)*$AN$22)*$AH$22)+((((M32/100)*$AJ$23)*$AH$23)),IF(Calculator!$O$6="DUALHOMESTEAD",SUM((((M32/100)*$AJ$22)*$AH$22))+(((((M32/100)*$AJ$22)*$AN$22)*$AH$22)*Calculator!$G$14)-((((M32/100)*$AJ$22)*$AN$22)*$AH$22)+((((M32/100)*$AJ$23)*$AH$23)),IF(Calculator!$O$6="DUALBAND A",SUM((((M32/100)*$AJ$22)*$AH$22))+(((((M32/100)*$AJ$22)*$AN$22)*$AH$22)*Calculator!$G$16)-((((M32/100)*$AJ$22)*$AN$22)*$AH$22)+((((M32/100)*$AJ$23)*$AH$23)),IF(Calculator!$O$6="DUALBAND B",SUM((((M32/100)*$AJ$22)*$AH$22))+(((((M32/100)*$AJ$22)*$AN$22)*$AH$22)*Calculator!$G$17)-((((M32/100)*$AJ$22)*$AN$22)*$AH$22)+((((M32/100)*$AJ$23)*$AH$23)),IF(Calculator!$O$6="DUALBAND C",SUM((((M32/100)*$AJ$22)*$AH$22))+(((((M32/100)*$AJ$22)*$AN$22)*$AH$22)*Calculator!$G$18)-((((M32/100)*$AJ$22)*$AN$22)*$AH$22)+((((M32/100)*$AJ$23)*$AH$23)),IF(Calculator!$O$6="DUALBAND D",SUM((((M32/100)*$AJ$22)*$AH$22))+(((((M32/100)*$AJ$22)*$AN$22)*$AH$22)*Calculator!$G$19)-((((M32/100)*$AJ$22)*$AN$22)*$AH$22)+((((M32/100)*$AJ$23)*$AH$23)),IF(Calculator!$O$6="DUALURBANE",SUM((((M32/100)*$AJ$22)*$AH$22))+(((((M32/100)*$AJ$22)*$AN$22)*$AH$22)*Calculator!$G$20)-((((M32/100)*$AJ$22)*$AN$22)*$AH$22)+((((M32/100)*$AJ$23)*$AH$23)),IF(Calculator!$O$6="DUALSILVERANOD",SUM((((M32/100)*$AJ$22)*$AH$22))+(((((M32/100)*$AJ$22)*$AN$22)*$AH$22)*Calculator!$G$21)-((((M32/100)*$AJ$22)*$AN$22)*$AH$22)+((((M32/100)*$AJ$23)*$AH$23)),IF(Calculator!$O$6="DUALANOD",SUM((((M32/100)*$AJ$22)*$AH$22))+(((((M32/100)*$AJ$22)*$AN$22)*$AH$22)*Calculator!$G$22)-((((M32/100)*$AJ$22)*$AN$22)*$AH$22)+((((M32/100)*$AJ$23)*$AH$23))))))))))))))))))))))))</f>
        <v>333.65114881591791</v>
      </c>
      <c r="AC32" s="2">
        <f>IF(Calculator!$O$6="SINGLEBASE",SUM((((N32/100)*$AJ$22)*$AH$22))+((((N32/100)*$AJ$23)*$AH$23)),IF(Calculator!$O$6="SINGLEELEMENTS",SUM((((N32/100)*$AJ$22)*$AH$22))+(((((N32/100)*$AJ$22)*$AN$22)*$AH$22)*Calculator!$G$2)-((((N32/100)*$AJ$22)*$AN$22)*$AH$22)+((((N32/100)*$AJ$23)*$AH$23)),IF(Calculator!$O$6="SINGLESPECTRUM",SUM((((N32/100)*$AJ$22)*$AH$22))+(((((N32/100)*$AJ$22)*$AN$22)*$AH$22)*Calculator!$G$4)-((((N32/100)*$AJ$22)*$AN$22)*$AH$22)+((((N32/100)*$AJ$23)*$AH$23)),IF(Calculator!$O$6="SINGLEHOMESTEAD",SUM((((N32/100)*$AJ$22)*$AH$22))+(((((N32/100)*$AJ$22)*$AN$22)*$AH$22)*Calculator!$G$3)-((((N32/100)*$AJ$22)*$AN$22)*$AH$22)+((((N32/100)*$AJ$23)*$AH$23)),IF(Calculator!$O$6="SINGLEBAND A",SUM((((N32/100)*$AJ$22)*$AH$22))+(((((N32/100)*$AJ$22)*$AN$22)*$AH$22)*Calculator!$G$5)-((((N32/100)*$AJ$22)*$AN$22)*$AH$22)+((((N32/100)*$AJ$23)*$AH$23)),IF(Calculator!$O$6="SINGLEBAND B",SUM((((N32/100)*$AJ$22)*$AH$22))+(((((N32/100)*$AJ$22)*$AN$22)*$AH$22)*Calculator!$G$6)-((((N32/100)*$AJ$22)*$AN$22)*$AH$22)+((((N32/100)*$AJ$23)*$AH$23)),IF(Calculator!$O$6="SINGLEBAND C",SUM((((N32/100)*$AJ$22)*$AH$22))+(((((N32/100)*$AJ$22)*$AN$22)*$AH$22)*Calculator!$G$7)-((((N32/100)*$AJ$22)*$AN$22)*$AH$22)+((((N32/100)*$AJ$23)*$AH$23)),IF(Calculator!$O$6="SINGLEBAND D",SUM((((N32/100)*$AJ$22)*$AH$22))+(((((N32/100)*$AJ$22)*$AN$22)*$AH$22)*Calculator!$G$8)-((((N32/100)*$AJ$22)*$AN$22)*$AH$22)+((((N32/100)*$AJ$23)*$AH$23)),IF(Calculator!$O$6="SINGLEURBANE",SUM((((N32/100)*$AJ$22)*$AH$22))+(((((N32/100)*$AJ$22)*$AN$22)*$AH$22)*Calculator!$G$9)-((((N32/100)*$AJ$22)*$AN$22)*$AH$22)+((((N32/100)*$AJ$23)*$AH$23)),IF(Calculator!$O$6="SINGLESILVERANOD",SUM((((N32/100)*$AJ$22)*$AH$22))+(((((N32/100)*$AJ$22)*$AN$22)*$AH$22)*Calculator!$G$10)-((((N32/100)*$AJ$22)*$AN$22)*$AH$22)+((((N32/100)*$AJ$23)*$AH$23)),IF(Calculator!$O$6="SINGLEANOD",SUM((((N32/100)*$AJ$22)*$AH$22))+(((((N32/100)*$AJ$22)*$AN$22)*$AH$22)*Calculator!$G$11)-((((N32/100)*$AJ$22)*$AN$22)*$AH$22)+((((N32/100)*$AJ$23)*$AH$23)),IF(Calculator!$O$6="DUALBASE",SUM((((N32/100)*$AJ$22)*$AH$22))+(((((N32/100)*$AJ$22)*$AN$22)*$AH$22)*Calculator!$G$12)-((((N32/100)*$AJ$22)*$AN$22)*$AH$22)+((((N32/100)*$AJ$23)*$AH$23)),IF(Calculator!$O$6="DUALELEMENTS",SUM((((N32/100)*$AJ$22)*$AH$22))+(((((N32/100)*$AJ$22)*$AN$22)*$AH$22)*Calculator!$G$13)-((((N32/100)*$AJ$22)*$AN$22)*$AH$22)+((((N32/100)*$AJ$23)*$AH$23)),IF(Calculator!$O$6="DUALSPECTRUM",SUM((((N32/100)*$AJ$22)*$AH$22))+(((((N32/100)*$AJ$22)*$AN$22)*$AH$22)*Calculator!$G$15)-((((N32/100)*$AJ$22)*$AN$22)*$AH$22)+((((N32/100)*$AJ$23)*$AH$23)),IF(Calculator!$O$6="DUALHOMESTEAD",SUM((((N32/100)*$AJ$22)*$AH$22))+(((((N32/100)*$AJ$22)*$AN$22)*$AH$22)*Calculator!$G$14)-((((N32/100)*$AJ$22)*$AN$22)*$AH$22)+((((N32/100)*$AJ$23)*$AH$23)),IF(Calculator!$O$6="DUALBAND A",SUM((((N32/100)*$AJ$22)*$AH$22))+(((((N32/100)*$AJ$22)*$AN$22)*$AH$22)*Calculator!$G$16)-((((N32/100)*$AJ$22)*$AN$22)*$AH$22)+((((N32/100)*$AJ$23)*$AH$23)),IF(Calculator!$O$6="DUALBAND B",SUM((((N32/100)*$AJ$22)*$AH$22))+(((((N32/100)*$AJ$22)*$AN$22)*$AH$22)*Calculator!$G$17)-((((N32/100)*$AJ$22)*$AN$22)*$AH$22)+((((N32/100)*$AJ$23)*$AH$23)),IF(Calculator!$O$6="DUALBAND C",SUM((((N32/100)*$AJ$22)*$AH$22))+(((((N32/100)*$AJ$22)*$AN$22)*$AH$22)*Calculator!$G$18)-((((N32/100)*$AJ$22)*$AN$22)*$AH$22)+((((N32/100)*$AJ$23)*$AH$23)),IF(Calculator!$O$6="DUALBAND D",SUM((((N32/100)*$AJ$22)*$AH$22))+(((((N32/100)*$AJ$22)*$AN$22)*$AH$22)*Calculator!$G$19)-((((N32/100)*$AJ$22)*$AN$22)*$AH$22)+((((N32/100)*$AJ$23)*$AH$23)),IF(Calculator!$O$6="DUALURBANE",SUM((((N32/100)*$AJ$22)*$AH$22))+(((((N32/100)*$AJ$22)*$AN$22)*$AH$22)*Calculator!$G$20)-((((N32/100)*$AJ$22)*$AN$22)*$AH$22)+((((N32/100)*$AJ$23)*$AH$23)),IF(Calculator!$O$6="DUALSILVERANOD",SUM((((N32/100)*$AJ$22)*$AH$22))+(((((N32/100)*$AJ$22)*$AN$22)*$AH$22)*Calculator!$G$21)-((((N32/100)*$AJ$22)*$AN$22)*$AH$22)+((((N32/100)*$AJ$23)*$AH$23)),IF(Calculator!$O$6="DUALANOD",SUM((((N32/100)*$AJ$22)*$AH$22))+(((((N32/100)*$AJ$22)*$AN$22)*$AH$22)*Calculator!$G$22)-((((N32/100)*$AJ$22)*$AN$22)*$AH$22)+((((N32/100)*$AJ$23)*$AH$23))))))))))))))))))))))))</f>
        <v>337.65288332214345</v>
      </c>
    </row>
    <row r="33" spans="1:40">
      <c r="A33" s="8" t="s">
        <v>1447</v>
      </c>
      <c r="B33" s="2">
        <v>696.92092193603514</v>
      </c>
      <c r="C33" s="2">
        <v>706.68124999999998</v>
      </c>
      <c r="D33" s="2">
        <v>716.44157806396481</v>
      </c>
      <c r="E33" s="2">
        <v>726.19138214111319</v>
      </c>
      <c r="F33" s="2">
        <v>735.95171020507803</v>
      </c>
      <c r="G33" s="2">
        <v>745.71197448730459</v>
      </c>
      <c r="H33" s="2">
        <v>755.47230255126954</v>
      </c>
      <c r="I33" s="2">
        <v>786.38342041015619</v>
      </c>
      <c r="J33" s="2">
        <v>796.14368469238275</v>
      </c>
      <c r="K33" s="2">
        <v>805.90401275634758</v>
      </c>
      <c r="L33" s="2">
        <v>815.66427703857414</v>
      </c>
      <c r="M33" s="2">
        <v>826.14565765380848</v>
      </c>
      <c r="N33" s="2">
        <v>835.90592193603516</v>
      </c>
      <c r="P33" s="8">
        <v>1300</v>
      </c>
      <c r="Q33" s="2">
        <f>IF(Calculator!$O$6="SINGLEBASE",SUM((((B33/100)*$AJ$22)*$AH$22))+((((B33/100)*$AJ$23)*$AH$23)),IF(Calculator!$O$6="SINGLEELEMENTS",SUM((((B33/100)*$AJ$22)*$AH$22))+(((((B33/100)*$AJ$22)*$AN$22)*$AH$22)*Calculator!$G$2)-((((B33/100)*$AJ$22)*$AN$22)*$AH$22)+((((B33/100)*$AJ$23)*$AH$23)),IF(Calculator!$O$6="SINGLESPECTRUM",SUM((((B33/100)*$AJ$22)*$AH$22))+(((((B33/100)*$AJ$22)*$AN$22)*$AH$22)*Calculator!$G$4)-((((B33/100)*$AJ$22)*$AN$22)*$AH$22)+((((B33/100)*$AJ$23)*$AH$23)),IF(Calculator!$O$6="SINGLEHOMESTEAD",SUM((((B33/100)*$AJ$22)*$AH$22))+(((((B33/100)*$AJ$22)*$AN$22)*$AH$22)*Calculator!$G$3)-((((B33/100)*$AJ$22)*$AN$22)*$AH$22)+((((B33/100)*$AJ$23)*$AH$23)),IF(Calculator!$O$6="SINGLEBAND A",SUM((((B33/100)*$AJ$22)*$AH$22))+(((((B33/100)*$AJ$22)*$AN$22)*$AH$22)*Calculator!$G$5)-((((B33/100)*$AJ$22)*$AN$22)*$AH$22)+((((B33/100)*$AJ$23)*$AH$23)),IF(Calculator!$O$6="SINGLEBAND B",SUM((((B33/100)*$AJ$22)*$AH$22))+(((((B33/100)*$AJ$22)*$AN$22)*$AH$22)*Calculator!$G$6)-((((B33/100)*$AJ$22)*$AN$22)*$AH$22)+((((B33/100)*$AJ$23)*$AH$23)),IF(Calculator!$O$6="SINGLEBAND C",SUM((((B33/100)*$AJ$22)*$AH$22))+(((((B33/100)*$AJ$22)*$AN$22)*$AH$22)*Calculator!$G$7)-((((B33/100)*$AJ$22)*$AN$22)*$AH$22)+((((B33/100)*$AJ$23)*$AH$23)),IF(Calculator!$O$6="SINGLEBAND D",SUM((((B33/100)*$AJ$22)*$AH$22))+(((((B33/100)*$AJ$22)*$AN$22)*$AH$22)*Calculator!$G$8)-((((B33/100)*$AJ$22)*$AN$22)*$AH$22)+((((B33/100)*$AJ$23)*$AH$23)),IF(Calculator!$O$6="SINGLEURBANE",SUM((((B33/100)*$AJ$22)*$AH$22))+(((((B33/100)*$AJ$22)*$AN$22)*$AH$22)*Calculator!$G$9)-((((B33/100)*$AJ$22)*$AN$22)*$AH$22)+((((B33/100)*$AJ$23)*$AH$23)),IF(Calculator!$O$6="SINGLESILVERANOD",SUM((((B33/100)*$AJ$22)*$AH$22))+(((((B33/100)*$AJ$22)*$AN$22)*$AH$22)*Calculator!$G$10)-((((B33/100)*$AJ$22)*$AN$22)*$AH$22)+((((B33/100)*$AJ$23)*$AH$23)),IF(Calculator!$O$6="SINGLEANOD",SUM((((B33/100)*$AJ$22)*$AH$22))+(((((B33/100)*$AJ$22)*$AN$22)*$AH$22)*Calculator!$G$11)-((((B33/100)*$AJ$22)*$AN$22)*$AH$22)+((((B33/100)*$AJ$23)*$AH$23)),IF(Calculator!$O$6="DUALBASE",SUM((((B33/100)*$AJ$22)*$AH$22))+(((((B33/100)*$AJ$22)*$AN$22)*$AH$22)*Calculator!$G$12)-((((B33/100)*$AJ$22)*$AN$22)*$AH$22)+((((B33/100)*$AJ$23)*$AH$23)),IF(Calculator!$O$6="DUALELEMENTS",SUM((((B33/100)*$AJ$22)*$AH$22))+(((((B33/100)*$AJ$22)*$AN$22)*$AH$22)*Calculator!$G$13)-((((B33/100)*$AJ$22)*$AN$22)*$AH$22)+((((B33/100)*$AJ$23)*$AH$23)),IF(Calculator!$O$6="DUALSPECTRUM",SUM((((B33/100)*$AJ$22)*$AH$22))+(((((B33/100)*$AJ$22)*$AN$22)*$AH$22)*Calculator!$G$15)-((((B33/100)*$AJ$22)*$AN$22)*$AH$22)+((((B33/100)*$AJ$23)*$AH$23)),IF(Calculator!$O$6="DUALHOMESTEAD",SUM((((B33/100)*$AJ$22)*$AH$22))+(((((B33/100)*$AJ$22)*$AN$22)*$AH$22)*Calculator!$G$14)-((((B33/100)*$AJ$22)*$AN$22)*$AH$22)+((((B33/100)*$AJ$23)*$AH$23)),IF(Calculator!$O$6="DUALBAND A",SUM((((B33/100)*$AJ$22)*$AH$22))+(((((B33/100)*$AJ$22)*$AN$22)*$AH$22)*Calculator!$G$16)-((((B33/100)*$AJ$22)*$AN$22)*$AH$22)+((((B33/100)*$AJ$23)*$AH$23)),IF(Calculator!$O$6="DUALBAND B",SUM((((B33/100)*$AJ$22)*$AH$22))+(((((B33/100)*$AJ$22)*$AN$22)*$AH$22)*Calculator!$G$17)-((((B33/100)*$AJ$22)*$AN$22)*$AH$22)+((((B33/100)*$AJ$23)*$AH$23)),IF(Calculator!$O$6="DUALBAND C",SUM((((B33/100)*$AJ$22)*$AH$22))+(((((B33/100)*$AJ$22)*$AN$22)*$AH$22)*Calculator!$G$18)-((((B33/100)*$AJ$22)*$AN$22)*$AH$22)+((((B33/100)*$AJ$23)*$AH$23)),IF(Calculator!$O$6="DUALBAND D",SUM((((B33/100)*$AJ$22)*$AH$22))+(((((B33/100)*$AJ$22)*$AN$22)*$AH$22)*Calculator!$G$19)-((((B33/100)*$AJ$22)*$AN$22)*$AH$22)+((((B33/100)*$AJ$23)*$AH$23)),IF(Calculator!$O$6="DUALURBANE",SUM((((B33/100)*$AJ$22)*$AH$22))+(((((B33/100)*$AJ$22)*$AN$22)*$AH$22)*Calculator!$G$20)-((((B33/100)*$AJ$22)*$AN$22)*$AH$22)+((((B33/100)*$AJ$23)*$AH$23)),IF(Calculator!$O$6="DUALSILVERANOD",SUM((((B33/100)*$AJ$22)*$AH$22))+(((((B33/100)*$AJ$22)*$AN$22)*$AH$22)*Calculator!$G$21)-((((B33/100)*$AJ$22)*$AN$22)*$AH$22)+((((B33/100)*$AJ$23)*$AH$23)),IF(Calculator!$O$6="DUALANOD",SUM((((B33/100)*$AJ$22)*$AH$22))+(((((B33/100)*$AJ$22)*$AN$22)*$AH$22)*Calculator!$G$22)-((((B33/100)*$AJ$22)*$AN$22)*$AH$22)+((((B33/100)*$AJ$23)*$AH$23))))))))))))))))))))))))</f>
        <v>285.73757799377438</v>
      </c>
      <c r="R33" s="2">
        <f>IF(Calculator!$O$6="SINGLEBASE",SUM((((C33/100)*$AJ$22)*$AH$22))+((((C33/100)*$AJ$23)*$AH$23)),IF(Calculator!$O$6="SINGLEELEMENTS",SUM((((C33/100)*$AJ$22)*$AH$22))+(((((C33/100)*$AJ$22)*$AN$22)*$AH$22)*Calculator!$G$2)-((((C33/100)*$AJ$22)*$AN$22)*$AH$22)+((((C33/100)*$AJ$23)*$AH$23)),IF(Calculator!$O$6="SINGLESPECTRUM",SUM((((C33/100)*$AJ$22)*$AH$22))+(((((C33/100)*$AJ$22)*$AN$22)*$AH$22)*Calculator!$G$4)-((((C33/100)*$AJ$22)*$AN$22)*$AH$22)+((((C33/100)*$AJ$23)*$AH$23)),IF(Calculator!$O$6="SINGLEHOMESTEAD",SUM((((C33/100)*$AJ$22)*$AH$22))+(((((C33/100)*$AJ$22)*$AN$22)*$AH$22)*Calculator!$G$3)-((((C33/100)*$AJ$22)*$AN$22)*$AH$22)+((((C33/100)*$AJ$23)*$AH$23)),IF(Calculator!$O$6="SINGLEBAND A",SUM((((C33/100)*$AJ$22)*$AH$22))+(((((C33/100)*$AJ$22)*$AN$22)*$AH$22)*Calculator!$G$5)-((((C33/100)*$AJ$22)*$AN$22)*$AH$22)+((((C33/100)*$AJ$23)*$AH$23)),IF(Calculator!$O$6="SINGLEBAND B",SUM((((C33/100)*$AJ$22)*$AH$22))+(((((C33/100)*$AJ$22)*$AN$22)*$AH$22)*Calculator!$G$6)-((((C33/100)*$AJ$22)*$AN$22)*$AH$22)+((((C33/100)*$AJ$23)*$AH$23)),IF(Calculator!$O$6="SINGLEBAND C",SUM((((C33/100)*$AJ$22)*$AH$22))+(((((C33/100)*$AJ$22)*$AN$22)*$AH$22)*Calculator!$G$7)-((((C33/100)*$AJ$22)*$AN$22)*$AH$22)+((((C33/100)*$AJ$23)*$AH$23)),IF(Calculator!$O$6="SINGLEBAND D",SUM((((C33/100)*$AJ$22)*$AH$22))+(((((C33/100)*$AJ$22)*$AN$22)*$AH$22)*Calculator!$G$8)-((((C33/100)*$AJ$22)*$AN$22)*$AH$22)+((((C33/100)*$AJ$23)*$AH$23)),IF(Calculator!$O$6="SINGLEURBANE",SUM((((C33/100)*$AJ$22)*$AH$22))+(((((C33/100)*$AJ$22)*$AN$22)*$AH$22)*Calculator!$G$9)-((((C33/100)*$AJ$22)*$AN$22)*$AH$22)+((((C33/100)*$AJ$23)*$AH$23)),IF(Calculator!$O$6="SINGLESILVERANOD",SUM((((C33/100)*$AJ$22)*$AH$22))+(((((C33/100)*$AJ$22)*$AN$22)*$AH$22)*Calculator!$G$10)-((((C33/100)*$AJ$22)*$AN$22)*$AH$22)+((((C33/100)*$AJ$23)*$AH$23)),IF(Calculator!$O$6="SINGLEANOD",SUM((((C33/100)*$AJ$22)*$AH$22))+(((((C33/100)*$AJ$22)*$AN$22)*$AH$22)*Calculator!$G$11)-((((C33/100)*$AJ$22)*$AN$22)*$AH$22)+((((C33/100)*$AJ$23)*$AH$23)),IF(Calculator!$O$6="DUALBASE",SUM((((C33/100)*$AJ$22)*$AH$22))+(((((C33/100)*$AJ$22)*$AN$22)*$AH$22)*Calculator!$G$12)-((((C33/100)*$AJ$22)*$AN$22)*$AH$22)+((((C33/100)*$AJ$23)*$AH$23)),IF(Calculator!$O$6="DUALELEMENTS",SUM((((C33/100)*$AJ$22)*$AH$22))+(((((C33/100)*$AJ$22)*$AN$22)*$AH$22)*Calculator!$G$13)-((((C33/100)*$AJ$22)*$AN$22)*$AH$22)+((((C33/100)*$AJ$23)*$AH$23)),IF(Calculator!$O$6="DUALSPECTRUM",SUM((((C33/100)*$AJ$22)*$AH$22))+(((((C33/100)*$AJ$22)*$AN$22)*$AH$22)*Calculator!$G$15)-((((C33/100)*$AJ$22)*$AN$22)*$AH$22)+((((C33/100)*$AJ$23)*$AH$23)),IF(Calculator!$O$6="DUALHOMESTEAD",SUM((((C33/100)*$AJ$22)*$AH$22))+(((((C33/100)*$AJ$22)*$AN$22)*$AH$22)*Calculator!$G$14)-((((C33/100)*$AJ$22)*$AN$22)*$AH$22)+((((C33/100)*$AJ$23)*$AH$23)),IF(Calculator!$O$6="DUALBAND A",SUM((((C33/100)*$AJ$22)*$AH$22))+(((((C33/100)*$AJ$22)*$AN$22)*$AH$22)*Calculator!$G$16)-((((C33/100)*$AJ$22)*$AN$22)*$AH$22)+((((C33/100)*$AJ$23)*$AH$23)),IF(Calculator!$O$6="DUALBAND B",SUM((((C33/100)*$AJ$22)*$AH$22))+(((((C33/100)*$AJ$22)*$AN$22)*$AH$22)*Calculator!$G$17)-((((C33/100)*$AJ$22)*$AN$22)*$AH$22)+((((C33/100)*$AJ$23)*$AH$23)),IF(Calculator!$O$6="DUALBAND C",SUM((((C33/100)*$AJ$22)*$AH$22))+(((((C33/100)*$AJ$22)*$AN$22)*$AH$22)*Calculator!$G$18)-((((C33/100)*$AJ$22)*$AN$22)*$AH$22)+((((C33/100)*$AJ$23)*$AH$23)),IF(Calculator!$O$6="DUALBAND D",SUM((((C33/100)*$AJ$22)*$AH$22))+(((((C33/100)*$AJ$22)*$AN$22)*$AH$22)*Calculator!$G$19)-((((C33/100)*$AJ$22)*$AN$22)*$AH$22)+((((C33/100)*$AJ$23)*$AH$23)),IF(Calculator!$O$6="DUALURBANE",SUM((((C33/100)*$AJ$22)*$AH$22))+(((((C33/100)*$AJ$22)*$AN$22)*$AH$22)*Calculator!$G$20)-((((C33/100)*$AJ$22)*$AN$22)*$AH$22)+((((C33/100)*$AJ$23)*$AH$23)),IF(Calculator!$O$6="DUALSILVERANOD",SUM((((C33/100)*$AJ$22)*$AH$22))+(((((C33/100)*$AJ$22)*$AN$22)*$AH$22)*Calculator!$G$21)-((((C33/100)*$AJ$22)*$AN$22)*$AH$22)+((((C33/100)*$AJ$23)*$AH$23)),IF(Calculator!$O$6="DUALANOD",SUM((((C33/100)*$AJ$22)*$AH$22))+(((((C33/100)*$AJ$22)*$AN$22)*$AH$22)*Calculator!$G$22)-((((C33/100)*$AJ$22)*$AN$22)*$AH$22)+((((C33/100)*$AJ$23)*$AH$23))))))))))))))))))))))))</f>
        <v>289.73931249999998</v>
      </c>
      <c r="S33" s="2">
        <f>IF(Calculator!$O$6="SINGLEBASE",SUM((((D33/100)*$AJ$22)*$AH$22))+((((D33/100)*$AJ$23)*$AH$23)),IF(Calculator!$O$6="SINGLEELEMENTS",SUM((((D33/100)*$AJ$22)*$AH$22))+(((((D33/100)*$AJ$22)*$AN$22)*$AH$22)*Calculator!$G$2)-((((D33/100)*$AJ$22)*$AN$22)*$AH$22)+((((D33/100)*$AJ$23)*$AH$23)),IF(Calculator!$O$6="SINGLESPECTRUM",SUM((((D33/100)*$AJ$22)*$AH$22))+(((((D33/100)*$AJ$22)*$AN$22)*$AH$22)*Calculator!$G$4)-((((D33/100)*$AJ$22)*$AN$22)*$AH$22)+((((D33/100)*$AJ$23)*$AH$23)),IF(Calculator!$O$6="SINGLEHOMESTEAD",SUM((((D33/100)*$AJ$22)*$AH$22))+(((((D33/100)*$AJ$22)*$AN$22)*$AH$22)*Calculator!$G$3)-((((D33/100)*$AJ$22)*$AN$22)*$AH$22)+((((D33/100)*$AJ$23)*$AH$23)),IF(Calculator!$O$6="SINGLEBAND A",SUM((((D33/100)*$AJ$22)*$AH$22))+(((((D33/100)*$AJ$22)*$AN$22)*$AH$22)*Calculator!$G$5)-((((D33/100)*$AJ$22)*$AN$22)*$AH$22)+((((D33/100)*$AJ$23)*$AH$23)),IF(Calculator!$O$6="SINGLEBAND B",SUM((((D33/100)*$AJ$22)*$AH$22))+(((((D33/100)*$AJ$22)*$AN$22)*$AH$22)*Calculator!$G$6)-((((D33/100)*$AJ$22)*$AN$22)*$AH$22)+((((D33/100)*$AJ$23)*$AH$23)),IF(Calculator!$O$6="SINGLEBAND C",SUM((((D33/100)*$AJ$22)*$AH$22))+(((((D33/100)*$AJ$22)*$AN$22)*$AH$22)*Calculator!$G$7)-((((D33/100)*$AJ$22)*$AN$22)*$AH$22)+((((D33/100)*$AJ$23)*$AH$23)),IF(Calculator!$O$6="SINGLEBAND D",SUM((((D33/100)*$AJ$22)*$AH$22))+(((((D33/100)*$AJ$22)*$AN$22)*$AH$22)*Calculator!$G$8)-((((D33/100)*$AJ$22)*$AN$22)*$AH$22)+((((D33/100)*$AJ$23)*$AH$23)),IF(Calculator!$O$6="SINGLEURBANE",SUM((((D33/100)*$AJ$22)*$AH$22))+(((((D33/100)*$AJ$22)*$AN$22)*$AH$22)*Calculator!$G$9)-((((D33/100)*$AJ$22)*$AN$22)*$AH$22)+((((D33/100)*$AJ$23)*$AH$23)),IF(Calculator!$O$6="SINGLESILVERANOD",SUM((((D33/100)*$AJ$22)*$AH$22))+(((((D33/100)*$AJ$22)*$AN$22)*$AH$22)*Calculator!$G$10)-((((D33/100)*$AJ$22)*$AN$22)*$AH$22)+((((D33/100)*$AJ$23)*$AH$23)),IF(Calculator!$O$6="SINGLEANOD",SUM((((D33/100)*$AJ$22)*$AH$22))+(((((D33/100)*$AJ$22)*$AN$22)*$AH$22)*Calculator!$G$11)-((((D33/100)*$AJ$22)*$AN$22)*$AH$22)+((((D33/100)*$AJ$23)*$AH$23)),IF(Calculator!$O$6="DUALBASE",SUM((((D33/100)*$AJ$22)*$AH$22))+(((((D33/100)*$AJ$22)*$AN$22)*$AH$22)*Calculator!$G$12)-((((D33/100)*$AJ$22)*$AN$22)*$AH$22)+((((D33/100)*$AJ$23)*$AH$23)),IF(Calculator!$O$6="DUALELEMENTS",SUM((((D33/100)*$AJ$22)*$AH$22))+(((((D33/100)*$AJ$22)*$AN$22)*$AH$22)*Calculator!$G$13)-((((D33/100)*$AJ$22)*$AN$22)*$AH$22)+((((D33/100)*$AJ$23)*$AH$23)),IF(Calculator!$O$6="DUALSPECTRUM",SUM((((D33/100)*$AJ$22)*$AH$22))+(((((D33/100)*$AJ$22)*$AN$22)*$AH$22)*Calculator!$G$15)-((((D33/100)*$AJ$22)*$AN$22)*$AH$22)+((((D33/100)*$AJ$23)*$AH$23)),IF(Calculator!$O$6="DUALHOMESTEAD",SUM((((D33/100)*$AJ$22)*$AH$22))+(((((D33/100)*$AJ$22)*$AN$22)*$AH$22)*Calculator!$G$14)-((((D33/100)*$AJ$22)*$AN$22)*$AH$22)+((((D33/100)*$AJ$23)*$AH$23)),IF(Calculator!$O$6="DUALBAND A",SUM((((D33/100)*$AJ$22)*$AH$22))+(((((D33/100)*$AJ$22)*$AN$22)*$AH$22)*Calculator!$G$16)-((((D33/100)*$AJ$22)*$AN$22)*$AH$22)+((((D33/100)*$AJ$23)*$AH$23)),IF(Calculator!$O$6="DUALBAND B",SUM((((D33/100)*$AJ$22)*$AH$22))+(((((D33/100)*$AJ$22)*$AN$22)*$AH$22)*Calculator!$G$17)-((((D33/100)*$AJ$22)*$AN$22)*$AH$22)+((((D33/100)*$AJ$23)*$AH$23)),IF(Calculator!$O$6="DUALBAND C",SUM((((D33/100)*$AJ$22)*$AH$22))+(((((D33/100)*$AJ$22)*$AN$22)*$AH$22)*Calculator!$G$18)-((((D33/100)*$AJ$22)*$AN$22)*$AH$22)+((((D33/100)*$AJ$23)*$AH$23)),IF(Calculator!$O$6="DUALBAND D",SUM((((D33/100)*$AJ$22)*$AH$22))+(((((D33/100)*$AJ$22)*$AN$22)*$AH$22)*Calculator!$G$19)-((((D33/100)*$AJ$22)*$AN$22)*$AH$22)+((((D33/100)*$AJ$23)*$AH$23)),IF(Calculator!$O$6="DUALURBANE",SUM((((D33/100)*$AJ$22)*$AH$22))+(((((D33/100)*$AJ$22)*$AN$22)*$AH$22)*Calculator!$G$20)-((((D33/100)*$AJ$22)*$AN$22)*$AH$22)+((((D33/100)*$AJ$23)*$AH$23)),IF(Calculator!$O$6="DUALSILVERANOD",SUM((((D33/100)*$AJ$22)*$AH$22))+(((((D33/100)*$AJ$22)*$AN$22)*$AH$22)*Calculator!$G$21)-((((D33/100)*$AJ$22)*$AN$22)*$AH$22)+((((D33/100)*$AJ$23)*$AH$23)),IF(Calculator!$O$6="DUALANOD",SUM((((D33/100)*$AJ$22)*$AH$22))+(((((D33/100)*$AJ$22)*$AN$22)*$AH$22)*Calculator!$G$22)-((((D33/100)*$AJ$22)*$AN$22)*$AH$22)+((((D33/100)*$AJ$23)*$AH$23))))))))))))))))))))))))</f>
        <v>293.74104700622553</v>
      </c>
      <c r="T33" s="2">
        <f>IF(Calculator!$O$6="SINGLEBASE",SUM((((E33/100)*$AJ$22)*$AH$22))+((((E33/100)*$AJ$23)*$AH$23)),IF(Calculator!$O$6="SINGLEELEMENTS",SUM((((E33/100)*$AJ$22)*$AH$22))+(((((E33/100)*$AJ$22)*$AN$22)*$AH$22)*Calculator!$G$2)-((((E33/100)*$AJ$22)*$AN$22)*$AH$22)+((((E33/100)*$AJ$23)*$AH$23)),IF(Calculator!$O$6="SINGLESPECTRUM",SUM((((E33/100)*$AJ$22)*$AH$22))+(((((E33/100)*$AJ$22)*$AN$22)*$AH$22)*Calculator!$G$4)-((((E33/100)*$AJ$22)*$AN$22)*$AH$22)+((((E33/100)*$AJ$23)*$AH$23)),IF(Calculator!$O$6="SINGLEHOMESTEAD",SUM((((E33/100)*$AJ$22)*$AH$22))+(((((E33/100)*$AJ$22)*$AN$22)*$AH$22)*Calculator!$G$3)-((((E33/100)*$AJ$22)*$AN$22)*$AH$22)+((((E33/100)*$AJ$23)*$AH$23)),IF(Calculator!$O$6="SINGLEBAND A",SUM((((E33/100)*$AJ$22)*$AH$22))+(((((E33/100)*$AJ$22)*$AN$22)*$AH$22)*Calculator!$G$5)-((((E33/100)*$AJ$22)*$AN$22)*$AH$22)+((((E33/100)*$AJ$23)*$AH$23)),IF(Calculator!$O$6="SINGLEBAND B",SUM((((E33/100)*$AJ$22)*$AH$22))+(((((E33/100)*$AJ$22)*$AN$22)*$AH$22)*Calculator!$G$6)-((((E33/100)*$AJ$22)*$AN$22)*$AH$22)+((((E33/100)*$AJ$23)*$AH$23)),IF(Calculator!$O$6="SINGLEBAND C",SUM((((E33/100)*$AJ$22)*$AH$22))+(((((E33/100)*$AJ$22)*$AN$22)*$AH$22)*Calculator!$G$7)-((((E33/100)*$AJ$22)*$AN$22)*$AH$22)+((((E33/100)*$AJ$23)*$AH$23)),IF(Calculator!$O$6="SINGLEBAND D",SUM((((E33/100)*$AJ$22)*$AH$22))+(((((E33/100)*$AJ$22)*$AN$22)*$AH$22)*Calculator!$G$8)-((((E33/100)*$AJ$22)*$AN$22)*$AH$22)+((((E33/100)*$AJ$23)*$AH$23)),IF(Calculator!$O$6="SINGLEURBANE",SUM((((E33/100)*$AJ$22)*$AH$22))+(((((E33/100)*$AJ$22)*$AN$22)*$AH$22)*Calculator!$G$9)-((((E33/100)*$AJ$22)*$AN$22)*$AH$22)+((((E33/100)*$AJ$23)*$AH$23)),IF(Calculator!$O$6="SINGLESILVERANOD",SUM((((E33/100)*$AJ$22)*$AH$22))+(((((E33/100)*$AJ$22)*$AN$22)*$AH$22)*Calculator!$G$10)-((((E33/100)*$AJ$22)*$AN$22)*$AH$22)+((((E33/100)*$AJ$23)*$AH$23)),IF(Calculator!$O$6="SINGLEANOD",SUM((((E33/100)*$AJ$22)*$AH$22))+(((((E33/100)*$AJ$22)*$AN$22)*$AH$22)*Calculator!$G$11)-((((E33/100)*$AJ$22)*$AN$22)*$AH$22)+((((E33/100)*$AJ$23)*$AH$23)),IF(Calculator!$O$6="DUALBASE",SUM((((E33/100)*$AJ$22)*$AH$22))+(((((E33/100)*$AJ$22)*$AN$22)*$AH$22)*Calculator!$G$12)-((((E33/100)*$AJ$22)*$AN$22)*$AH$22)+((((E33/100)*$AJ$23)*$AH$23)),IF(Calculator!$O$6="DUALELEMENTS",SUM((((E33/100)*$AJ$22)*$AH$22))+(((((E33/100)*$AJ$22)*$AN$22)*$AH$22)*Calculator!$G$13)-((((E33/100)*$AJ$22)*$AN$22)*$AH$22)+((((E33/100)*$AJ$23)*$AH$23)),IF(Calculator!$O$6="DUALSPECTRUM",SUM((((E33/100)*$AJ$22)*$AH$22))+(((((E33/100)*$AJ$22)*$AN$22)*$AH$22)*Calculator!$G$15)-((((E33/100)*$AJ$22)*$AN$22)*$AH$22)+((((E33/100)*$AJ$23)*$AH$23)),IF(Calculator!$O$6="DUALHOMESTEAD",SUM((((E33/100)*$AJ$22)*$AH$22))+(((((E33/100)*$AJ$22)*$AN$22)*$AH$22)*Calculator!$G$14)-((((E33/100)*$AJ$22)*$AN$22)*$AH$22)+((((E33/100)*$AJ$23)*$AH$23)),IF(Calculator!$O$6="DUALBAND A",SUM((((E33/100)*$AJ$22)*$AH$22))+(((((E33/100)*$AJ$22)*$AN$22)*$AH$22)*Calculator!$G$16)-((((E33/100)*$AJ$22)*$AN$22)*$AH$22)+((((E33/100)*$AJ$23)*$AH$23)),IF(Calculator!$O$6="DUALBAND B",SUM((((E33/100)*$AJ$22)*$AH$22))+(((((E33/100)*$AJ$22)*$AN$22)*$AH$22)*Calculator!$G$17)-((((E33/100)*$AJ$22)*$AN$22)*$AH$22)+((((E33/100)*$AJ$23)*$AH$23)),IF(Calculator!$O$6="DUALBAND C",SUM((((E33/100)*$AJ$22)*$AH$22))+(((((E33/100)*$AJ$22)*$AN$22)*$AH$22)*Calculator!$G$18)-((((E33/100)*$AJ$22)*$AN$22)*$AH$22)+((((E33/100)*$AJ$23)*$AH$23)),IF(Calculator!$O$6="DUALBAND D",SUM((((E33/100)*$AJ$22)*$AH$22))+(((((E33/100)*$AJ$22)*$AN$22)*$AH$22)*Calculator!$G$19)-((((E33/100)*$AJ$22)*$AN$22)*$AH$22)+((((E33/100)*$AJ$23)*$AH$23)),IF(Calculator!$O$6="DUALURBANE",SUM((((E33/100)*$AJ$22)*$AH$22))+(((((E33/100)*$AJ$22)*$AN$22)*$AH$22)*Calculator!$G$20)-((((E33/100)*$AJ$22)*$AN$22)*$AH$22)+((((E33/100)*$AJ$23)*$AH$23)),IF(Calculator!$O$6="DUALSILVERANOD",SUM((((E33/100)*$AJ$22)*$AH$22))+(((((E33/100)*$AJ$22)*$AN$22)*$AH$22)*Calculator!$G$21)-((((E33/100)*$AJ$22)*$AN$22)*$AH$22)+((((E33/100)*$AJ$23)*$AH$23)),IF(Calculator!$O$6="DUALANOD",SUM((((E33/100)*$AJ$22)*$AH$22))+(((((E33/100)*$AJ$22)*$AN$22)*$AH$22)*Calculator!$G$22)-((((E33/100)*$AJ$22)*$AN$22)*$AH$22)+((((E33/100)*$AJ$23)*$AH$23))))))))))))))))))))))))</f>
        <v>297.73846667785637</v>
      </c>
      <c r="U33" s="2">
        <f>IF(Calculator!$O$6="SINGLEBASE",SUM((((F33/100)*$AJ$22)*$AH$22))+((((F33/100)*$AJ$23)*$AH$23)),IF(Calculator!$O$6="SINGLEELEMENTS",SUM((((F33/100)*$AJ$22)*$AH$22))+(((((F33/100)*$AJ$22)*$AN$22)*$AH$22)*Calculator!$G$2)-((((F33/100)*$AJ$22)*$AN$22)*$AH$22)+((((F33/100)*$AJ$23)*$AH$23)),IF(Calculator!$O$6="SINGLESPECTRUM",SUM((((F33/100)*$AJ$22)*$AH$22))+(((((F33/100)*$AJ$22)*$AN$22)*$AH$22)*Calculator!$G$4)-((((F33/100)*$AJ$22)*$AN$22)*$AH$22)+((((F33/100)*$AJ$23)*$AH$23)),IF(Calculator!$O$6="SINGLEHOMESTEAD",SUM((((F33/100)*$AJ$22)*$AH$22))+(((((F33/100)*$AJ$22)*$AN$22)*$AH$22)*Calculator!$G$3)-((((F33/100)*$AJ$22)*$AN$22)*$AH$22)+((((F33/100)*$AJ$23)*$AH$23)),IF(Calculator!$O$6="SINGLEBAND A",SUM((((F33/100)*$AJ$22)*$AH$22))+(((((F33/100)*$AJ$22)*$AN$22)*$AH$22)*Calculator!$G$5)-((((F33/100)*$AJ$22)*$AN$22)*$AH$22)+((((F33/100)*$AJ$23)*$AH$23)),IF(Calculator!$O$6="SINGLEBAND B",SUM((((F33/100)*$AJ$22)*$AH$22))+(((((F33/100)*$AJ$22)*$AN$22)*$AH$22)*Calculator!$G$6)-((((F33/100)*$AJ$22)*$AN$22)*$AH$22)+((((F33/100)*$AJ$23)*$AH$23)),IF(Calculator!$O$6="SINGLEBAND C",SUM((((F33/100)*$AJ$22)*$AH$22))+(((((F33/100)*$AJ$22)*$AN$22)*$AH$22)*Calculator!$G$7)-((((F33/100)*$AJ$22)*$AN$22)*$AH$22)+((((F33/100)*$AJ$23)*$AH$23)),IF(Calculator!$O$6="SINGLEBAND D",SUM((((F33/100)*$AJ$22)*$AH$22))+(((((F33/100)*$AJ$22)*$AN$22)*$AH$22)*Calculator!$G$8)-((((F33/100)*$AJ$22)*$AN$22)*$AH$22)+((((F33/100)*$AJ$23)*$AH$23)),IF(Calculator!$O$6="SINGLEURBANE",SUM((((F33/100)*$AJ$22)*$AH$22))+(((((F33/100)*$AJ$22)*$AN$22)*$AH$22)*Calculator!$G$9)-((((F33/100)*$AJ$22)*$AN$22)*$AH$22)+((((F33/100)*$AJ$23)*$AH$23)),IF(Calculator!$O$6="SINGLESILVERANOD",SUM((((F33/100)*$AJ$22)*$AH$22))+(((((F33/100)*$AJ$22)*$AN$22)*$AH$22)*Calculator!$G$10)-((((F33/100)*$AJ$22)*$AN$22)*$AH$22)+((((F33/100)*$AJ$23)*$AH$23)),IF(Calculator!$O$6="SINGLEANOD",SUM((((F33/100)*$AJ$22)*$AH$22))+(((((F33/100)*$AJ$22)*$AN$22)*$AH$22)*Calculator!$G$11)-((((F33/100)*$AJ$22)*$AN$22)*$AH$22)+((((F33/100)*$AJ$23)*$AH$23)),IF(Calculator!$O$6="DUALBASE",SUM((((F33/100)*$AJ$22)*$AH$22))+(((((F33/100)*$AJ$22)*$AN$22)*$AH$22)*Calculator!$G$12)-((((F33/100)*$AJ$22)*$AN$22)*$AH$22)+((((F33/100)*$AJ$23)*$AH$23)),IF(Calculator!$O$6="DUALELEMENTS",SUM((((F33/100)*$AJ$22)*$AH$22))+(((((F33/100)*$AJ$22)*$AN$22)*$AH$22)*Calculator!$G$13)-((((F33/100)*$AJ$22)*$AN$22)*$AH$22)+((((F33/100)*$AJ$23)*$AH$23)),IF(Calculator!$O$6="DUALSPECTRUM",SUM((((F33/100)*$AJ$22)*$AH$22))+(((((F33/100)*$AJ$22)*$AN$22)*$AH$22)*Calculator!$G$15)-((((F33/100)*$AJ$22)*$AN$22)*$AH$22)+((((F33/100)*$AJ$23)*$AH$23)),IF(Calculator!$O$6="DUALHOMESTEAD",SUM((((F33/100)*$AJ$22)*$AH$22))+(((((F33/100)*$AJ$22)*$AN$22)*$AH$22)*Calculator!$G$14)-((((F33/100)*$AJ$22)*$AN$22)*$AH$22)+((((F33/100)*$AJ$23)*$AH$23)),IF(Calculator!$O$6="DUALBAND A",SUM((((F33/100)*$AJ$22)*$AH$22))+(((((F33/100)*$AJ$22)*$AN$22)*$AH$22)*Calculator!$G$16)-((((F33/100)*$AJ$22)*$AN$22)*$AH$22)+((((F33/100)*$AJ$23)*$AH$23)),IF(Calculator!$O$6="DUALBAND B",SUM((((F33/100)*$AJ$22)*$AH$22))+(((((F33/100)*$AJ$22)*$AN$22)*$AH$22)*Calculator!$G$17)-((((F33/100)*$AJ$22)*$AN$22)*$AH$22)+((((F33/100)*$AJ$23)*$AH$23)),IF(Calculator!$O$6="DUALBAND C",SUM((((F33/100)*$AJ$22)*$AH$22))+(((((F33/100)*$AJ$22)*$AN$22)*$AH$22)*Calculator!$G$18)-((((F33/100)*$AJ$22)*$AN$22)*$AH$22)+((((F33/100)*$AJ$23)*$AH$23)),IF(Calculator!$O$6="DUALBAND D",SUM((((F33/100)*$AJ$22)*$AH$22))+(((((F33/100)*$AJ$22)*$AN$22)*$AH$22)*Calculator!$G$19)-((((F33/100)*$AJ$22)*$AN$22)*$AH$22)+((((F33/100)*$AJ$23)*$AH$23)),IF(Calculator!$O$6="DUALURBANE",SUM((((F33/100)*$AJ$22)*$AH$22))+(((((F33/100)*$AJ$22)*$AN$22)*$AH$22)*Calculator!$G$20)-((((F33/100)*$AJ$22)*$AN$22)*$AH$22)+((((F33/100)*$AJ$23)*$AH$23)),IF(Calculator!$O$6="DUALSILVERANOD",SUM((((F33/100)*$AJ$22)*$AH$22))+(((((F33/100)*$AJ$22)*$AN$22)*$AH$22)*Calculator!$G$21)-((((F33/100)*$AJ$22)*$AN$22)*$AH$22)+((((F33/100)*$AJ$23)*$AH$23)),IF(Calculator!$O$6="DUALANOD",SUM((((F33/100)*$AJ$22)*$AH$22))+(((((F33/100)*$AJ$22)*$AN$22)*$AH$22)*Calculator!$G$22)-((((F33/100)*$AJ$22)*$AN$22)*$AH$22)+((((F33/100)*$AJ$23)*$AH$23))))))))))))))))))))))))</f>
        <v>301.74020118408197</v>
      </c>
      <c r="V33" s="2">
        <f>IF(Calculator!$O$6="SINGLEBASE",SUM((((G33/100)*$AJ$22)*$AH$22))+((((G33/100)*$AJ$23)*$AH$23)),IF(Calculator!$O$6="SINGLEELEMENTS",SUM((((G33/100)*$AJ$22)*$AH$22))+(((((G33/100)*$AJ$22)*$AN$22)*$AH$22)*Calculator!$G$2)-((((G33/100)*$AJ$22)*$AN$22)*$AH$22)+((((G33/100)*$AJ$23)*$AH$23)),IF(Calculator!$O$6="SINGLESPECTRUM",SUM((((G33/100)*$AJ$22)*$AH$22))+(((((G33/100)*$AJ$22)*$AN$22)*$AH$22)*Calculator!$G$4)-((((G33/100)*$AJ$22)*$AN$22)*$AH$22)+((((G33/100)*$AJ$23)*$AH$23)),IF(Calculator!$O$6="SINGLEHOMESTEAD",SUM((((G33/100)*$AJ$22)*$AH$22))+(((((G33/100)*$AJ$22)*$AN$22)*$AH$22)*Calculator!$G$3)-((((G33/100)*$AJ$22)*$AN$22)*$AH$22)+((((G33/100)*$AJ$23)*$AH$23)),IF(Calculator!$O$6="SINGLEBAND A",SUM((((G33/100)*$AJ$22)*$AH$22))+(((((G33/100)*$AJ$22)*$AN$22)*$AH$22)*Calculator!$G$5)-((((G33/100)*$AJ$22)*$AN$22)*$AH$22)+((((G33/100)*$AJ$23)*$AH$23)),IF(Calculator!$O$6="SINGLEBAND B",SUM((((G33/100)*$AJ$22)*$AH$22))+(((((G33/100)*$AJ$22)*$AN$22)*$AH$22)*Calculator!$G$6)-((((G33/100)*$AJ$22)*$AN$22)*$AH$22)+((((G33/100)*$AJ$23)*$AH$23)),IF(Calculator!$O$6="SINGLEBAND C",SUM((((G33/100)*$AJ$22)*$AH$22))+(((((G33/100)*$AJ$22)*$AN$22)*$AH$22)*Calculator!$G$7)-((((G33/100)*$AJ$22)*$AN$22)*$AH$22)+((((G33/100)*$AJ$23)*$AH$23)),IF(Calculator!$O$6="SINGLEBAND D",SUM((((G33/100)*$AJ$22)*$AH$22))+(((((G33/100)*$AJ$22)*$AN$22)*$AH$22)*Calculator!$G$8)-((((G33/100)*$AJ$22)*$AN$22)*$AH$22)+((((G33/100)*$AJ$23)*$AH$23)),IF(Calculator!$O$6="SINGLEURBANE",SUM((((G33/100)*$AJ$22)*$AH$22))+(((((G33/100)*$AJ$22)*$AN$22)*$AH$22)*Calculator!$G$9)-((((G33/100)*$AJ$22)*$AN$22)*$AH$22)+((((G33/100)*$AJ$23)*$AH$23)),IF(Calculator!$O$6="SINGLESILVERANOD",SUM((((G33/100)*$AJ$22)*$AH$22))+(((((G33/100)*$AJ$22)*$AN$22)*$AH$22)*Calculator!$G$10)-((((G33/100)*$AJ$22)*$AN$22)*$AH$22)+((((G33/100)*$AJ$23)*$AH$23)),IF(Calculator!$O$6="SINGLEANOD",SUM((((G33/100)*$AJ$22)*$AH$22))+(((((G33/100)*$AJ$22)*$AN$22)*$AH$22)*Calculator!$G$11)-((((G33/100)*$AJ$22)*$AN$22)*$AH$22)+((((G33/100)*$AJ$23)*$AH$23)),IF(Calculator!$O$6="DUALBASE",SUM((((G33/100)*$AJ$22)*$AH$22))+(((((G33/100)*$AJ$22)*$AN$22)*$AH$22)*Calculator!$G$12)-((((G33/100)*$AJ$22)*$AN$22)*$AH$22)+((((G33/100)*$AJ$23)*$AH$23)),IF(Calculator!$O$6="DUALELEMENTS",SUM((((G33/100)*$AJ$22)*$AH$22))+(((((G33/100)*$AJ$22)*$AN$22)*$AH$22)*Calculator!$G$13)-((((G33/100)*$AJ$22)*$AN$22)*$AH$22)+((((G33/100)*$AJ$23)*$AH$23)),IF(Calculator!$O$6="DUALSPECTRUM",SUM((((G33/100)*$AJ$22)*$AH$22))+(((((G33/100)*$AJ$22)*$AN$22)*$AH$22)*Calculator!$G$15)-((((G33/100)*$AJ$22)*$AN$22)*$AH$22)+((((G33/100)*$AJ$23)*$AH$23)),IF(Calculator!$O$6="DUALHOMESTEAD",SUM((((G33/100)*$AJ$22)*$AH$22))+(((((G33/100)*$AJ$22)*$AN$22)*$AH$22)*Calculator!$G$14)-((((G33/100)*$AJ$22)*$AN$22)*$AH$22)+((((G33/100)*$AJ$23)*$AH$23)),IF(Calculator!$O$6="DUALBAND A",SUM((((G33/100)*$AJ$22)*$AH$22))+(((((G33/100)*$AJ$22)*$AN$22)*$AH$22)*Calculator!$G$16)-((((G33/100)*$AJ$22)*$AN$22)*$AH$22)+((((G33/100)*$AJ$23)*$AH$23)),IF(Calculator!$O$6="DUALBAND B",SUM((((G33/100)*$AJ$22)*$AH$22))+(((((G33/100)*$AJ$22)*$AN$22)*$AH$22)*Calculator!$G$17)-((((G33/100)*$AJ$22)*$AN$22)*$AH$22)+((((G33/100)*$AJ$23)*$AH$23)),IF(Calculator!$O$6="DUALBAND C",SUM((((G33/100)*$AJ$22)*$AH$22))+(((((G33/100)*$AJ$22)*$AN$22)*$AH$22)*Calculator!$G$18)-((((G33/100)*$AJ$22)*$AN$22)*$AH$22)+((((G33/100)*$AJ$23)*$AH$23)),IF(Calculator!$O$6="DUALBAND D",SUM((((G33/100)*$AJ$22)*$AH$22))+(((((G33/100)*$AJ$22)*$AN$22)*$AH$22)*Calculator!$G$19)-((((G33/100)*$AJ$22)*$AN$22)*$AH$22)+((((G33/100)*$AJ$23)*$AH$23)),IF(Calculator!$O$6="DUALURBANE",SUM((((G33/100)*$AJ$22)*$AH$22))+(((((G33/100)*$AJ$22)*$AN$22)*$AH$22)*Calculator!$G$20)-((((G33/100)*$AJ$22)*$AN$22)*$AH$22)+((((G33/100)*$AJ$23)*$AH$23)),IF(Calculator!$O$6="DUALSILVERANOD",SUM((((G33/100)*$AJ$22)*$AH$22))+(((((G33/100)*$AJ$22)*$AN$22)*$AH$22)*Calculator!$G$21)-((((G33/100)*$AJ$22)*$AN$22)*$AH$22)+((((G33/100)*$AJ$23)*$AH$23)),IF(Calculator!$O$6="DUALANOD",SUM((((G33/100)*$AJ$22)*$AH$22))+(((((G33/100)*$AJ$22)*$AN$22)*$AH$22)*Calculator!$G$22)-((((G33/100)*$AJ$22)*$AN$22)*$AH$22)+((((G33/100)*$AJ$23)*$AH$23))))))))))))))))))))))))</f>
        <v>305.74190953979485</v>
      </c>
      <c r="W33" s="2">
        <f>IF(Calculator!$O$6="SINGLEBASE",SUM((((H33/100)*$AJ$22)*$AH$22))+((((H33/100)*$AJ$23)*$AH$23)),IF(Calculator!$O$6="SINGLEELEMENTS",SUM((((H33/100)*$AJ$22)*$AH$22))+(((((H33/100)*$AJ$22)*$AN$22)*$AH$22)*Calculator!$G$2)-((((H33/100)*$AJ$22)*$AN$22)*$AH$22)+((((H33/100)*$AJ$23)*$AH$23)),IF(Calculator!$O$6="SINGLESPECTRUM",SUM((((H33/100)*$AJ$22)*$AH$22))+(((((H33/100)*$AJ$22)*$AN$22)*$AH$22)*Calculator!$G$4)-((((H33/100)*$AJ$22)*$AN$22)*$AH$22)+((((H33/100)*$AJ$23)*$AH$23)),IF(Calculator!$O$6="SINGLEHOMESTEAD",SUM((((H33/100)*$AJ$22)*$AH$22))+(((((H33/100)*$AJ$22)*$AN$22)*$AH$22)*Calculator!$G$3)-((((H33/100)*$AJ$22)*$AN$22)*$AH$22)+((((H33/100)*$AJ$23)*$AH$23)),IF(Calculator!$O$6="SINGLEBAND A",SUM((((H33/100)*$AJ$22)*$AH$22))+(((((H33/100)*$AJ$22)*$AN$22)*$AH$22)*Calculator!$G$5)-((((H33/100)*$AJ$22)*$AN$22)*$AH$22)+((((H33/100)*$AJ$23)*$AH$23)),IF(Calculator!$O$6="SINGLEBAND B",SUM((((H33/100)*$AJ$22)*$AH$22))+(((((H33/100)*$AJ$22)*$AN$22)*$AH$22)*Calculator!$G$6)-((((H33/100)*$AJ$22)*$AN$22)*$AH$22)+((((H33/100)*$AJ$23)*$AH$23)),IF(Calculator!$O$6="SINGLEBAND C",SUM((((H33/100)*$AJ$22)*$AH$22))+(((((H33/100)*$AJ$22)*$AN$22)*$AH$22)*Calculator!$G$7)-((((H33/100)*$AJ$22)*$AN$22)*$AH$22)+((((H33/100)*$AJ$23)*$AH$23)),IF(Calculator!$O$6="SINGLEBAND D",SUM((((H33/100)*$AJ$22)*$AH$22))+(((((H33/100)*$AJ$22)*$AN$22)*$AH$22)*Calculator!$G$8)-((((H33/100)*$AJ$22)*$AN$22)*$AH$22)+((((H33/100)*$AJ$23)*$AH$23)),IF(Calculator!$O$6="SINGLEURBANE",SUM((((H33/100)*$AJ$22)*$AH$22))+(((((H33/100)*$AJ$22)*$AN$22)*$AH$22)*Calculator!$G$9)-((((H33/100)*$AJ$22)*$AN$22)*$AH$22)+((((H33/100)*$AJ$23)*$AH$23)),IF(Calculator!$O$6="SINGLESILVERANOD",SUM((((H33/100)*$AJ$22)*$AH$22))+(((((H33/100)*$AJ$22)*$AN$22)*$AH$22)*Calculator!$G$10)-((((H33/100)*$AJ$22)*$AN$22)*$AH$22)+((((H33/100)*$AJ$23)*$AH$23)),IF(Calculator!$O$6="SINGLEANOD",SUM((((H33/100)*$AJ$22)*$AH$22))+(((((H33/100)*$AJ$22)*$AN$22)*$AH$22)*Calculator!$G$11)-((((H33/100)*$AJ$22)*$AN$22)*$AH$22)+((((H33/100)*$AJ$23)*$AH$23)),IF(Calculator!$O$6="DUALBASE",SUM((((H33/100)*$AJ$22)*$AH$22))+(((((H33/100)*$AJ$22)*$AN$22)*$AH$22)*Calculator!$G$12)-((((H33/100)*$AJ$22)*$AN$22)*$AH$22)+((((H33/100)*$AJ$23)*$AH$23)),IF(Calculator!$O$6="DUALELEMENTS",SUM((((H33/100)*$AJ$22)*$AH$22))+(((((H33/100)*$AJ$22)*$AN$22)*$AH$22)*Calculator!$G$13)-((((H33/100)*$AJ$22)*$AN$22)*$AH$22)+((((H33/100)*$AJ$23)*$AH$23)),IF(Calculator!$O$6="DUALSPECTRUM",SUM((((H33/100)*$AJ$22)*$AH$22))+(((((H33/100)*$AJ$22)*$AN$22)*$AH$22)*Calculator!$G$15)-((((H33/100)*$AJ$22)*$AN$22)*$AH$22)+((((H33/100)*$AJ$23)*$AH$23)),IF(Calculator!$O$6="DUALHOMESTEAD",SUM((((H33/100)*$AJ$22)*$AH$22))+(((((H33/100)*$AJ$22)*$AN$22)*$AH$22)*Calculator!$G$14)-((((H33/100)*$AJ$22)*$AN$22)*$AH$22)+((((H33/100)*$AJ$23)*$AH$23)),IF(Calculator!$O$6="DUALBAND A",SUM((((H33/100)*$AJ$22)*$AH$22))+(((((H33/100)*$AJ$22)*$AN$22)*$AH$22)*Calculator!$G$16)-((((H33/100)*$AJ$22)*$AN$22)*$AH$22)+((((H33/100)*$AJ$23)*$AH$23)),IF(Calculator!$O$6="DUALBAND B",SUM((((H33/100)*$AJ$22)*$AH$22))+(((((H33/100)*$AJ$22)*$AN$22)*$AH$22)*Calculator!$G$17)-((((H33/100)*$AJ$22)*$AN$22)*$AH$22)+((((H33/100)*$AJ$23)*$AH$23)),IF(Calculator!$O$6="DUALBAND C",SUM((((H33/100)*$AJ$22)*$AH$22))+(((((H33/100)*$AJ$22)*$AN$22)*$AH$22)*Calculator!$G$18)-((((H33/100)*$AJ$22)*$AN$22)*$AH$22)+((((H33/100)*$AJ$23)*$AH$23)),IF(Calculator!$O$6="DUALBAND D",SUM((((H33/100)*$AJ$22)*$AH$22))+(((((H33/100)*$AJ$22)*$AN$22)*$AH$22)*Calculator!$G$19)-((((H33/100)*$AJ$22)*$AN$22)*$AH$22)+((((H33/100)*$AJ$23)*$AH$23)),IF(Calculator!$O$6="DUALURBANE",SUM((((H33/100)*$AJ$22)*$AH$22))+(((((H33/100)*$AJ$22)*$AN$22)*$AH$22)*Calculator!$G$20)-((((H33/100)*$AJ$22)*$AN$22)*$AH$22)+((((H33/100)*$AJ$23)*$AH$23)),IF(Calculator!$O$6="DUALSILVERANOD",SUM((((H33/100)*$AJ$22)*$AH$22))+(((((H33/100)*$AJ$22)*$AN$22)*$AH$22)*Calculator!$G$21)-((((H33/100)*$AJ$22)*$AN$22)*$AH$22)+((((H33/100)*$AJ$23)*$AH$23)),IF(Calculator!$O$6="DUALANOD",SUM((((H33/100)*$AJ$22)*$AH$22))+(((((H33/100)*$AJ$22)*$AN$22)*$AH$22)*Calculator!$G$22)-((((H33/100)*$AJ$22)*$AN$22)*$AH$22)+((((H33/100)*$AJ$23)*$AH$23))))))))))))))))))))))))</f>
        <v>309.74364404602045</v>
      </c>
      <c r="X33" s="2">
        <f>IF(Calculator!$O$6="SINGLEBASE",SUM((((I33/100)*$AJ$22)*$AH$22))+((((I33/100)*$AJ$23)*$AH$23)),IF(Calculator!$O$6="SINGLEELEMENTS",SUM((((I33/100)*$AJ$22)*$AH$22))+(((((I33/100)*$AJ$22)*$AN$22)*$AH$22)*Calculator!$G$2)-((((I33/100)*$AJ$22)*$AN$22)*$AH$22)+((((I33/100)*$AJ$23)*$AH$23)),IF(Calculator!$O$6="SINGLESPECTRUM",SUM((((I33/100)*$AJ$22)*$AH$22))+(((((I33/100)*$AJ$22)*$AN$22)*$AH$22)*Calculator!$G$4)-((((I33/100)*$AJ$22)*$AN$22)*$AH$22)+((((I33/100)*$AJ$23)*$AH$23)),IF(Calculator!$O$6="SINGLEHOMESTEAD",SUM((((I33/100)*$AJ$22)*$AH$22))+(((((I33/100)*$AJ$22)*$AN$22)*$AH$22)*Calculator!$G$3)-((((I33/100)*$AJ$22)*$AN$22)*$AH$22)+((((I33/100)*$AJ$23)*$AH$23)),IF(Calculator!$O$6="SINGLEBAND A",SUM((((I33/100)*$AJ$22)*$AH$22))+(((((I33/100)*$AJ$22)*$AN$22)*$AH$22)*Calculator!$G$5)-((((I33/100)*$AJ$22)*$AN$22)*$AH$22)+((((I33/100)*$AJ$23)*$AH$23)),IF(Calculator!$O$6="SINGLEBAND B",SUM((((I33/100)*$AJ$22)*$AH$22))+(((((I33/100)*$AJ$22)*$AN$22)*$AH$22)*Calculator!$G$6)-((((I33/100)*$AJ$22)*$AN$22)*$AH$22)+((((I33/100)*$AJ$23)*$AH$23)),IF(Calculator!$O$6="SINGLEBAND C",SUM((((I33/100)*$AJ$22)*$AH$22))+(((((I33/100)*$AJ$22)*$AN$22)*$AH$22)*Calculator!$G$7)-((((I33/100)*$AJ$22)*$AN$22)*$AH$22)+((((I33/100)*$AJ$23)*$AH$23)),IF(Calculator!$O$6="SINGLEBAND D",SUM((((I33/100)*$AJ$22)*$AH$22))+(((((I33/100)*$AJ$22)*$AN$22)*$AH$22)*Calculator!$G$8)-((((I33/100)*$AJ$22)*$AN$22)*$AH$22)+((((I33/100)*$AJ$23)*$AH$23)),IF(Calculator!$O$6="SINGLEURBANE",SUM((((I33/100)*$AJ$22)*$AH$22))+(((((I33/100)*$AJ$22)*$AN$22)*$AH$22)*Calculator!$G$9)-((((I33/100)*$AJ$22)*$AN$22)*$AH$22)+((((I33/100)*$AJ$23)*$AH$23)),IF(Calculator!$O$6="SINGLESILVERANOD",SUM((((I33/100)*$AJ$22)*$AH$22))+(((((I33/100)*$AJ$22)*$AN$22)*$AH$22)*Calculator!$G$10)-((((I33/100)*$AJ$22)*$AN$22)*$AH$22)+((((I33/100)*$AJ$23)*$AH$23)),IF(Calculator!$O$6="SINGLEANOD",SUM((((I33/100)*$AJ$22)*$AH$22))+(((((I33/100)*$AJ$22)*$AN$22)*$AH$22)*Calculator!$G$11)-((((I33/100)*$AJ$22)*$AN$22)*$AH$22)+((((I33/100)*$AJ$23)*$AH$23)),IF(Calculator!$O$6="DUALBASE",SUM((((I33/100)*$AJ$22)*$AH$22))+(((((I33/100)*$AJ$22)*$AN$22)*$AH$22)*Calculator!$G$12)-((((I33/100)*$AJ$22)*$AN$22)*$AH$22)+((((I33/100)*$AJ$23)*$AH$23)),IF(Calculator!$O$6="DUALELEMENTS",SUM((((I33/100)*$AJ$22)*$AH$22))+(((((I33/100)*$AJ$22)*$AN$22)*$AH$22)*Calculator!$G$13)-((((I33/100)*$AJ$22)*$AN$22)*$AH$22)+((((I33/100)*$AJ$23)*$AH$23)),IF(Calculator!$O$6="DUALSPECTRUM",SUM((((I33/100)*$AJ$22)*$AH$22))+(((((I33/100)*$AJ$22)*$AN$22)*$AH$22)*Calculator!$G$15)-((((I33/100)*$AJ$22)*$AN$22)*$AH$22)+((((I33/100)*$AJ$23)*$AH$23)),IF(Calculator!$O$6="DUALHOMESTEAD",SUM((((I33/100)*$AJ$22)*$AH$22))+(((((I33/100)*$AJ$22)*$AN$22)*$AH$22)*Calculator!$G$14)-((((I33/100)*$AJ$22)*$AN$22)*$AH$22)+((((I33/100)*$AJ$23)*$AH$23)),IF(Calculator!$O$6="DUALBAND A",SUM((((I33/100)*$AJ$22)*$AH$22))+(((((I33/100)*$AJ$22)*$AN$22)*$AH$22)*Calculator!$G$16)-((((I33/100)*$AJ$22)*$AN$22)*$AH$22)+((((I33/100)*$AJ$23)*$AH$23)),IF(Calculator!$O$6="DUALBAND B",SUM((((I33/100)*$AJ$22)*$AH$22))+(((((I33/100)*$AJ$22)*$AN$22)*$AH$22)*Calculator!$G$17)-((((I33/100)*$AJ$22)*$AN$22)*$AH$22)+((((I33/100)*$AJ$23)*$AH$23)),IF(Calculator!$O$6="DUALBAND C",SUM((((I33/100)*$AJ$22)*$AH$22))+(((((I33/100)*$AJ$22)*$AN$22)*$AH$22)*Calculator!$G$18)-((((I33/100)*$AJ$22)*$AN$22)*$AH$22)+((((I33/100)*$AJ$23)*$AH$23)),IF(Calculator!$O$6="DUALBAND D",SUM((((I33/100)*$AJ$22)*$AH$22))+(((((I33/100)*$AJ$22)*$AN$22)*$AH$22)*Calculator!$G$19)-((((I33/100)*$AJ$22)*$AN$22)*$AH$22)+((((I33/100)*$AJ$23)*$AH$23)),IF(Calculator!$O$6="DUALURBANE",SUM((((I33/100)*$AJ$22)*$AH$22))+(((((I33/100)*$AJ$22)*$AN$22)*$AH$22)*Calculator!$G$20)-((((I33/100)*$AJ$22)*$AN$22)*$AH$22)+((((I33/100)*$AJ$23)*$AH$23)),IF(Calculator!$O$6="DUALSILVERANOD",SUM((((I33/100)*$AJ$22)*$AH$22))+(((((I33/100)*$AJ$22)*$AN$22)*$AH$22)*Calculator!$G$21)-((((I33/100)*$AJ$22)*$AN$22)*$AH$22)+((((I33/100)*$AJ$23)*$AH$23)),IF(Calculator!$O$6="DUALANOD",SUM((((I33/100)*$AJ$22)*$AH$22))+(((((I33/100)*$AJ$22)*$AN$22)*$AH$22)*Calculator!$G$22)-((((I33/100)*$AJ$22)*$AN$22)*$AH$22)+((((I33/100)*$AJ$23)*$AH$23))))))))))))))))))))))))</f>
        <v>322.417202368164</v>
      </c>
      <c r="Y33" s="2">
        <f>IF(Calculator!$O$6="SINGLEBASE",SUM((((J33/100)*$AJ$22)*$AH$22))+((((J33/100)*$AJ$23)*$AH$23)),IF(Calculator!$O$6="SINGLEELEMENTS",SUM((((J33/100)*$AJ$22)*$AH$22))+(((((J33/100)*$AJ$22)*$AN$22)*$AH$22)*Calculator!$G$2)-((((J33/100)*$AJ$22)*$AN$22)*$AH$22)+((((J33/100)*$AJ$23)*$AH$23)),IF(Calculator!$O$6="SINGLESPECTRUM",SUM((((J33/100)*$AJ$22)*$AH$22))+(((((J33/100)*$AJ$22)*$AN$22)*$AH$22)*Calculator!$G$4)-((((J33/100)*$AJ$22)*$AN$22)*$AH$22)+((((J33/100)*$AJ$23)*$AH$23)),IF(Calculator!$O$6="SINGLEHOMESTEAD",SUM((((J33/100)*$AJ$22)*$AH$22))+(((((J33/100)*$AJ$22)*$AN$22)*$AH$22)*Calculator!$G$3)-((((J33/100)*$AJ$22)*$AN$22)*$AH$22)+((((J33/100)*$AJ$23)*$AH$23)),IF(Calculator!$O$6="SINGLEBAND A",SUM((((J33/100)*$AJ$22)*$AH$22))+(((((J33/100)*$AJ$22)*$AN$22)*$AH$22)*Calculator!$G$5)-((((J33/100)*$AJ$22)*$AN$22)*$AH$22)+((((J33/100)*$AJ$23)*$AH$23)),IF(Calculator!$O$6="SINGLEBAND B",SUM((((J33/100)*$AJ$22)*$AH$22))+(((((J33/100)*$AJ$22)*$AN$22)*$AH$22)*Calculator!$G$6)-((((J33/100)*$AJ$22)*$AN$22)*$AH$22)+((((J33/100)*$AJ$23)*$AH$23)),IF(Calculator!$O$6="SINGLEBAND C",SUM((((J33/100)*$AJ$22)*$AH$22))+(((((J33/100)*$AJ$22)*$AN$22)*$AH$22)*Calculator!$G$7)-((((J33/100)*$AJ$22)*$AN$22)*$AH$22)+((((J33/100)*$AJ$23)*$AH$23)),IF(Calculator!$O$6="SINGLEBAND D",SUM((((J33/100)*$AJ$22)*$AH$22))+(((((J33/100)*$AJ$22)*$AN$22)*$AH$22)*Calculator!$G$8)-((((J33/100)*$AJ$22)*$AN$22)*$AH$22)+((((J33/100)*$AJ$23)*$AH$23)),IF(Calculator!$O$6="SINGLEURBANE",SUM((((J33/100)*$AJ$22)*$AH$22))+(((((J33/100)*$AJ$22)*$AN$22)*$AH$22)*Calculator!$G$9)-((((J33/100)*$AJ$22)*$AN$22)*$AH$22)+((((J33/100)*$AJ$23)*$AH$23)),IF(Calculator!$O$6="SINGLESILVERANOD",SUM((((J33/100)*$AJ$22)*$AH$22))+(((((J33/100)*$AJ$22)*$AN$22)*$AH$22)*Calculator!$G$10)-((((J33/100)*$AJ$22)*$AN$22)*$AH$22)+((((J33/100)*$AJ$23)*$AH$23)),IF(Calculator!$O$6="SINGLEANOD",SUM((((J33/100)*$AJ$22)*$AH$22))+(((((J33/100)*$AJ$22)*$AN$22)*$AH$22)*Calculator!$G$11)-((((J33/100)*$AJ$22)*$AN$22)*$AH$22)+((((J33/100)*$AJ$23)*$AH$23)),IF(Calculator!$O$6="DUALBASE",SUM((((J33/100)*$AJ$22)*$AH$22))+(((((J33/100)*$AJ$22)*$AN$22)*$AH$22)*Calculator!$G$12)-((((J33/100)*$AJ$22)*$AN$22)*$AH$22)+((((J33/100)*$AJ$23)*$AH$23)),IF(Calculator!$O$6="DUALELEMENTS",SUM((((J33/100)*$AJ$22)*$AH$22))+(((((J33/100)*$AJ$22)*$AN$22)*$AH$22)*Calculator!$G$13)-((((J33/100)*$AJ$22)*$AN$22)*$AH$22)+((((J33/100)*$AJ$23)*$AH$23)),IF(Calculator!$O$6="DUALSPECTRUM",SUM((((J33/100)*$AJ$22)*$AH$22))+(((((J33/100)*$AJ$22)*$AN$22)*$AH$22)*Calculator!$G$15)-((((J33/100)*$AJ$22)*$AN$22)*$AH$22)+((((J33/100)*$AJ$23)*$AH$23)),IF(Calculator!$O$6="DUALHOMESTEAD",SUM((((J33/100)*$AJ$22)*$AH$22))+(((((J33/100)*$AJ$22)*$AN$22)*$AH$22)*Calculator!$G$14)-((((J33/100)*$AJ$22)*$AN$22)*$AH$22)+((((J33/100)*$AJ$23)*$AH$23)),IF(Calculator!$O$6="DUALBAND A",SUM((((J33/100)*$AJ$22)*$AH$22))+(((((J33/100)*$AJ$22)*$AN$22)*$AH$22)*Calculator!$G$16)-((((J33/100)*$AJ$22)*$AN$22)*$AH$22)+((((J33/100)*$AJ$23)*$AH$23)),IF(Calculator!$O$6="DUALBAND B",SUM((((J33/100)*$AJ$22)*$AH$22))+(((((J33/100)*$AJ$22)*$AN$22)*$AH$22)*Calculator!$G$17)-((((J33/100)*$AJ$22)*$AN$22)*$AH$22)+((((J33/100)*$AJ$23)*$AH$23)),IF(Calculator!$O$6="DUALBAND C",SUM((((J33/100)*$AJ$22)*$AH$22))+(((((J33/100)*$AJ$22)*$AN$22)*$AH$22)*Calculator!$G$18)-((((J33/100)*$AJ$22)*$AN$22)*$AH$22)+((((J33/100)*$AJ$23)*$AH$23)),IF(Calculator!$O$6="DUALBAND D",SUM((((J33/100)*$AJ$22)*$AH$22))+(((((J33/100)*$AJ$22)*$AN$22)*$AH$22)*Calculator!$G$19)-((((J33/100)*$AJ$22)*$AN$22)*$AH$22)+((((J33/100)*$AJ$23)*$AH$23)),IF(Calculator!$O$6="DUALURBANE",SUM((((J33/100)*$AJ$22)*$AH$22))+(((((J33/100)*$AJ$22)*$AN$22)*$AH$22)*Calculator!$G$20)-((((J33/100)*$AJ$22)*$AN$22)*$AH$22)+((((J33/100)*$AJ$23)*$AH$23)),IF(Calculator!$O$6="DUALSILVERANOD",SUM((((J33/100)*$AJ$22)*$AH$22))+(((((J33/100)*$AJ$22)*$AN$22)*$AH$22)*Calculator!$G$21)-((((J33/100)*$AJ$22)*$AN$22)*$AH$22)+((((J33/100)*$AJ$23)*$AH$23)),IF(Calculator!$O$6="DUALANOD",SUM((((J33/100)*$AJ$22)*$AH$22))+(((((J33/100)*$AJ$22)*$AN$22)*$AH$22)*Calculator!$G$22)-((((J33/100)*$AJ$22)*$AN$22)*$AH$22)+((((J33/100)*$AJ$23)*$AH$23))))))))))))))))))))))))</f>
        <v>326.41891072387693</v>
      </c>
      <c r="Z33" s="2">
        <f>IF(Calculator!$O$6="SINGLEBASE",SUM((((K33/100)*$AJ$22)*$AH$22))+((((K33/100)*$AJ$23)*$AH$23)),IF(Calculator!$O$6="SINGLEELEMENTS",SUM((((K33/100)*$AJ$22)*$AH$22))+(((((K33/100)*$AJ$22)*$AN$22)*$AH$22)*Calculator!$G$2)-((((K33/100)*$AJ$22)*$AN$22)*$AH$22)+((((K33/100)*$AJ$23)*$AH$23)),IF(Calculator!$O$6="SINGLESPECTRUM",SUM((((K33/100)*$AJ$22)*$AH$22))+(((((K33/100)*$AJ$22)*$AN$22)*$AH$22)*Calculator!$G$4)-((((K33/100)*$AJ$22)*$AN$22)*$AH$22)+((((K33/100)*$AJ$23)*$AH$23)),IF(Calculator!$O$6="SINGLEHOMESTEAD",SUM((((K33/100)*$AJ$22)*$AH$22))+(((((K33/100)*$AJ$22)*$AN$22)*$AH$22)*Calculator!$G$3)-((((K33/100)*$AJ$22)*$AN$22)*$AH$22)+((((K33/100)*$AJ$23)*$AH$23)),IF(Calculator!$O$6="SINGLEBAND A",SUM((((K33/100)*$AJ$22)*$AH$22))+(((((K33/100)*$AJ$22)*$AN$22)*$AH$22)*Calculator!$G$5)-((((K33/100)*$AJ$22)*$AN$22)*$AH$22)+((((K33/100)*$AJ$23)*$AH$23)),IF(Calculator!$O$6="SINGLEBAND B",SUM((((K33/100)*$AJ$22)*$AH$22))+(((((K33/100)*$AJ$22)*$AN$22)*$AH$22)*Calculator!$G$6)-((((K33/100)*$AJ$22)*$AN$22)*$AH$22)+((((K33/100)*$AJ$23)*$AH$23)),IF(Calculator!$O$6="SINGLEBAND C",SUM((((K33/100)*$AJ$22)*$AH$22))+(((((K33/100)*$AJ$22)*$AN$22)*$AH$22)*Calculator!$G$7)-((((K33/100)*$AJ$22)*$AN$22)*$AH$22)+((((K33/100)*$AJ$23)*$AH$23)),IF(Calculator!$O$6="SINGLEBAND D",SUM((((K33/100)*$AJ$22)*$AH$22))+(((((K33/100)*$AJ$22)*$AN$22)*$AH$22)*Calculator!$G$8)-((((K33/100)*$AJ$22)*$AN$22)*$AH$22)+((((K33/100)*$AJ$23)*$AH$23)),IF(Calculator!$O$6="SINGLEURBANE",SUM((((K33/100)*$AJ$22)*$AH$22))+(((((K33/100)*$AJ$22)*$AN$22)*$AH$22)*Calculator!$G$9)-((((K33/100)*$AJ$22)*$AN$22)*$AH$22)+((((K33/100)*$AJ$23)*$AH$23)),IF(Calculator!$O$6="SINGLESILVERANOD",SUM((((K33/100)*$AJ$22)*$AH$22))+(((((K33/100)*$AJ$22)*$AN$22)*$AH$22)*Calculator!$G$10)-((((K33/100)*$AJ$22)*$AN$22)*$AH$22)+((((K33/100)*$AJ$23)*$AH$23)),IF(Calculator!$O$6="SINGLEANOD",SUM((((K33/100)*$AJ$22)*$AH$22))+(((((K33/100)*$AJ$22)*$AN$22)*$AH$22)*Calculator!$G$11)-((((K33/100)*$AJ$22)*$AN$22)*$AH$22)+((((K33/100)*$AJ$23)*$AH$23)),IF(Calculator!$O$6="DUALBASE",SUM((((K33/100)*$AJ$22)*$AH$22))+(((((K33/100)*$AJ$22)*$AN$22)*$AH$22)*Calculator!$G$12)-((((K33/100)*$AJ$22)*$AN$22)*$AH$22)+((((K33/100)*$AJ$23)*$AH$23)),IF(Calculator!$O$6="DUALELEMENTS",SUM((((K33/100)*$AJ$22)*$AH$22))+(((((K33/100)*$AJ$22)*$AN$22)*$AH$22)*Calculator!$G$13)-((((K33/100)*$AJ$22)*$AN$22)*$AH$22)+((((K33/100)*$AJ$23)*$AH$23)),IF(Calculator!$O$6="DUALSPECTRUM",SUM((((K33/100)*$AJ$22)*$AH$22))+(((((K33/100)*$AJ$22)*$AN$22)*$AH$22)*Calculator!$G$15)-((((K33/100)*$AJ$22)*$AN$22)*$AH$22)+((((K33/100)*$AJ$23)*$AH$23)),IF(Calculator!$O$6="DUALHOMESTEAD",SUM((((K33/100)*$AJ$22)*$AH$22))+(((((K33/100)*$AJ$22)*$AN$22)*$AH$22)*Calculator!$G$14)-((((K33/100)*$AJ$22)*$AN$22)*$AH$22)+((((K33/100)*$AJ$23)*$AH$23)),IF(Calculator!$O$6="DUALBAND A",SUM((((K33/100)*$AJ$22)*$AH$22))+(((((K33/100)*$AJ$22)*$AN$22)*$AH$22)*Calculator!$G$16)-((((K33/100)*$AJ$22)*$AN$22)*$AH$22)+((((K33/100)*$AJ$23)*$AH$23)),IF(Calculator!$O$6="DUALBAND B",SUM((((K33/100)*$AJ$22)*$AH$22))+(((((K33/100)*$AJ$22)*$AN$22)*$AH$22)*Calculator!$G$17)-((((K33/100)*$AJ$22)*$AN$22)*$AH$22)+((((K33/100)*$AJ$23)*$AH$23)),IF(Calculator!$O$6="DUALBAND C",SUM((((K33/100)*$AJ$22)*$AH$22))+(((((K33/100)*$AJ$22)*$AN$22)*$AH$22)*Calculator!$G$18)-((((K33/100)*$AJ$22)*$AN$22)*$AH$22)+((((K33/100)*$AJ$23)*$AH$23)),IF(Calculator!$O$6="DUALBAND D",SUM((((K33/100)*$AJ$22)*$AH$22))+(((((K33/100)*$AJ$22)*$AN$22)*$AH$22)*Calculator!$G$19)-((((K33/100)*$AJ$22)*$AN$22)*$AH$22)+((((K33/100)*$AJ$23)*$AH$23)),IF(Calculator!$O$6="DUALURBANE",SUM((((K33/100)*$AJ$22)*$AH$22))+(((((K33/100)*$AJ$22)*$AN$22)*$AH$22)*Calculator!$G$20)-((((K33/100)*$AJ$22)*$AN$22)*$AH$22)+((((K33/100)*$AJ$23)*$AH$23)),IF(Calculator!$O$6="DUALSILVERANOD",SUM((((K33/100)*$AJ$22)*$AH$22))+(((((K33/100)*$AJ$22)*$AN$22)*$AH$22)*Calculator!$G$21)-((((K33/100)*$AJ$22)*$AN$22)*$AH$22)+((((K33/100)*$AJ$23)*$AH$23)),IF(Calculator!$O$6="DUALANOD",SUM((((K33/100)*$AJ$22)*$AH$22))+(((((K33/100)*$AJ$22)*$AN$22)*$AH$22)*Calculator!$G$22)-((((K33/100)*$AJ$22)*$AN$22)*$AH$22)+((((K33/100)*$AJ$23)*$AH$23))))))))))))))))))))))))</f>
        <v>330.42064523010242</v>
      </c>
      <c r="AA33" s="2">
        <f>IF(Calculator!$O$6="SINGLEBASE",SUM((((L33/100)*$AJ$22)*$AH$22))+((((L33/100)*$AJ$23)*$AH$23)),IF(Calculator!$O$6="SINGLEELEMENTS",SUM((((L33/100)*$AJ$22)*$AH$22))+(((((L33/100)*$AJ$22)*$AN$22)*$AH$22)*Calculator!$G$2)-((((L33/100)*$AJ$22)*$AN$22)*$AH$22)+((((L33/100)*$AJ$23)*$AH$23)),IF(Calculator!$O$6="SINGLESPECTRUM",SUM((((L33/100)*$AJ$22)*$AH$22))+(((((L33/100)*$AJ$22)*$AN$22)*$AH$22)*Calculator!$G$4)-((((L33/100)*$AJ$22)*$AN$22)*$AH$22)+((((L33/100)*$AJ$23)*$AH$23)),IF(Calculator!$O$6="SINGLEHOMESTEAD",SUM((((L33/100)*$AJ$22)*$AH$22))+(((((L33/100)*$AJ$22)*$AN$22)*$AH$22)*Calculator!$G$3)-((((L33/100)*$AJ$22)*$AN$22)*$AH$22)+((((L33/100)*$AJ$23)*$AH$23)),IF(Calculator!$O$6="SINGLEBAND A",SUM((((L33/100)*$AJ$22)*$AH$22))+(((((L33/100)*$AJ$22)*$AN$22)*$AH$22)*Calculator!$G$5)-((((L33/100)*$AJ$22)*$AN$22)*$AH$22)+((((L33/100)*$AJ$23)*$AH$23)),IF(Calculator!$O$6="SINGLEBAND B",SUM((((L33/100)*$AJ$22)*$AH$22))+(((((L33/100)*$AJ$22)*$AN$22)*$AH$22)*Calculator!$G$6)-((((L33/100)*$AJ$22)*$AN$22)*$AH$22)+((((L33/100)*$AJ$23)*$AH$23)),IF(Calculator!$O$6="SINGLEBAND C",SUM((((L33/100)*$AJ$22)*$AH$22))+(((((L33/100)*$AJ$22)*$AN$22)*$AH$22)*Calculator!$G$7)-((((L33/100)*$AJ$22)*$AN$22)*$AH$22)+((((L33/100)*$AJ$23)*$AH$23)),IF(Calculator!$O$6="SINGLEBAND D",SUM((((L33/100)*$AJ$22)*$AH$22))+(((((L33/100)*$AJ$22)*$AN$22)*$AH$22)*Calculator!$G$8)-((((L33/100)*$AJ$22)*$AN$22)*$AH$22)+((((L33/100)*$AJ$23)*$AH$23)),IF(Calculator!$O$6="SINGLEURBANE",SUM((((L33/100)*$AJ$22)*$AH$22))+(((((L33/100)*$AJ$22)*$AN$22)*$AH$22)*Calculator!$G$9)-((((L33/100)*$AJ$22)*$AN$22)*$AH$22)+((((L33/100)*$AJ$23)*$AH$23)),IF(Calculator!$O$6="SINGLESILVERANOD",SUM((((L33/100)*$AJ$22)*$AH$22))+(((((L33/100)*$AJ$22)*$AN$22)*$AH$22)*Calculator!$G$10)-((((L33/100)*$AJ$22)*$AN$22)*$AH$22)+((((L33/100)*$AJ$23)*$AH$23)),IF(Calculator!$O$6="SINGLEANOD",SUM((((L33/100)*$AJ$22)*$AH$22))+(((((L33/100)*$AJ$22)*$AN$22)*$AH$22)*Calculator!$G$11)-((((L33/100)*$AJ$22)*$AN$22)*$AH$22)+((((L33/100)*$AJ$23)*$AH$23)),IF(Calculator!$O$6="DUALBASE",SUM((((L33/100)*$AJ$22)*$AH$22))+(((((L33/100)*$AJ$22)*$AN$22)*$AH$22)*Calculator!$G$12)-((((L33/100)*$AJ$22)*$AN$22)*$AH$22)+((((L33/100)*$AJ$23)*$AH$23)),IF(Calculator!$O$6="DUALELEMENTS",SUM((((L33/100)*$AJ$22)*$AH$22))+(((((L33/100)*$AJ$22)*$AN$22)*$AH$22)*Calculator!$G$13)-((((L33/100)*$AJ$22)*$AN$22)*$AH$22)+((((L33/100)*$AJ$23)*$AH$23)),IF(Calculator!$O$6="DUALSPECTRUM",SUM((((L33/100)*$AJ$22)*$AH$22))+(((((L33/100)*$AJ$22)*$AN$22)*$AH$22)*Calculator!$G$15)-((((L33/100)*$AJ$22)*$AN$22)*$AH$22)+((((L33/100)*$AJ$23)*$AH$23)),IF(Calculator!$O$6="DUALHOMESTEAD",SUM((((L33/100)*$AJ$22)*$AH$22))+(((((L33/100)*$AJ$22)*$AN$22)*$AH$22)*Calculator!$G$14)-((((L33/100)*$AJ$22)*$AN$22)*$AH$22)+((((L33/100)*$AJ$23)*$AH$23)),IF(Calculator!$O$6="DUALBAND A",SUM((((L33/100)*$AJ$22)*$AH$22))+(((((L33/100)*$AJ$22)*$AN$22)*$AH$22)*Calculator!$G$16)-((((L33/100)*$AJ$22)*$AN$22)*$AH$22)+((((L33/100)*$AJ$23)*$AH$23)),IF(Calculator!$O$6="DUALBAND B",SUM((((L33/100)*$AJ$22)*$AH$22))+(((((L33/100)*$AJ$22)*$AN$22)*$AH$22)*Calculator!$G$17)-((((L33/100)*$AJ$22)*$AN$22)*$AH$22)+((((L33/100)*$AJ$23)*$AH$23)),IF(Calculator!$O$6="DUALBAND C",SUM((((L33/100)*$AJ$22)*$AH$22))+(((((L33/100)*$AJ$22)*$AN$22)*$AH$22)*Calculator!$G$18)-((((L33/100)*$AJ$22)*$AN$22)*$AH$22)+((((L33/100)*$AJ$23)*$AH$23)),IF(Calculator!$O$6="DUALBAND D",SUM((((L33/100)*$AJ$22)*$AH$22))+(((((L33/100)*$AJ$22)*$AN$22)*$AH$22)*Calculator!$G$19)-((((L33/100)*$AJ$22)*$AN$22)*$AH$22)+((((L33/100)*$AJ$23)*$AH$23)),IF(Calculator!$O$6="DUALURBANE",SUM((((L33/100)*$AJ$22)*$AH$22))+(((((L33/100)*$AJ$22)*$AN$22)*$AH$22)*Calculator!$G$20)-((((L33/100)*$AJ$22)*$AN$22)*$AH$22)+((((L33/100)*$AJ$23)*$AH$23)),IF(Calculator!$O$6="DUALSILVERANOD",SUM((((L33/100)*$AJ$22)*$AH$22))+(((((L33/100)*$AJ$22)*$AN$22)*$AH$22)*Calculator!$G$21)-((((L33/100)*$AJ$22)*$AN$22)*$AH$22)+((((L33/100)*$AJ$23)*$AH$23)),IF(Calculator!$O$6="DUALANOD",SUM((((L33/100)*$AJ$22)*$AH$22))+(((((L33/100)*$AJ$22)*$AN$22)*$AH$22)*Calculator!$G$22)-((((L33/100)*$AJ$22)*$AN$22)*$AH$22)+((((L33/100)*$AJ$23)*$AH$23))))))))))))))))))))))))</f>
        <v>334.42235358581536</v>
      </c>
      <c r="AB33" s="2">
        <f>IF(Calculator!$O$6="SINGLEBASE",SUM((((M33/100)*$AJ$22)*$AH$22))+((((M33/100)*$AJ$23)*$AH$23)),IF(Calculator!$O$6="SINGLEELEMENTS",SUM((((M33/100)*$AJ$22)*$AH$22))+(((((M33/100)*$AJ$22)*$AN$22)*$AH$22)*Calculator!$G$2)-((((M33/100)*$AJ$22)*$AN$22)*$AH$22)+((((M33/100)*$AJ$23)*$AH$23)),IF(Calculator!$O$6="SINGLESPECTRUM",SUM((((M33/100)*$AJ$22)*$AH$22))+(((((M33/100)*$AJ$22)*$AN$22)*$AH$22)*Calculator!$G$4)-((((M33/100)*$AJ$22)*$AN$22)*$AH$22)+((((M33/100)*$AJ$23)*$AH$23)),IF(Calculator!$O$6="SINGLEHOMESTEAD",SUM((((M33/100)*$AJ$22)*$AH$22))+(((((M33/100)*$AJ$22)*$AN$22)*$AH$22)*Calculator!$G$3)-((((M33/100)*$AJ$22)*$AN$22)*$AH$22)+((((M33/100)*$AJ$23)*$AH$23)),IF(Calculator!$O$6="SINGLEBAND A",SUM((((M33/100)*$AJ$22)*$AH$22))+(((((M33/100)*$AJ$22)*$AN$22)*$AH$22)*Calculator!$G$5)-((((M33/100)*$AJ$22)*$AN$22)*$AH$22)+((((M33/100)*$AJ$23)*$AH$23)),IF(Calculator!$O$6="SINGLEBAND B",SUM((((M33/100)*$AJ$22)*$AH$22))+(((((M33/100)*$AJ$22)*$AN$22)*$AH$22)*Calculator!$G$6)-((((M33/100)*$AJ$22)*$AN$22)*$AH$22)+((((M33/100)*$AJ$23)*$AH$23)),IF(Calculator!$O$6="SINGLEBAND C",SUM((((M33/100)*$AJ$22)*$AH$22))+(((((M33/100)*$AJ$22)*$AN$22)*$AH$22)*Calculator!$G$7)-((((M33/100)*$AJ$22)*$AN$22)*$AH$22)+((((M33/100)*$AJ$23)*$AH$23)),IF(Calculator!$O$6="SINGLEBAND D",SUM((((M33/100)*$AJ$22)*$AH$22))+(((((M33/100)*$AJ$22)*$AN$22)*$AH$22)*Calculator!$G$8)-((((M33/100)*$AJ$22)*$AN$22)*$AH$22)+((((M33/100)*$AJ$23)*$AH$23)),IF(Calculator!$O$6="SINGLEURBANE",SUM((((M33/100)*$AJ$22)*$AH$22))+(((((M33/100)*$AJ$22)*$AN$22)*$AH$22)*Calculator!$G$9)-((((M33/100)*$AJ$22)*$AN$22)*$AH$22)+((((M33/100)*$AJ$23)*$AH$23)),IF(Calculator!$O$6="SINGLESILVERANOD",SUM((((M33/100)*$AJ$22)*$AH$22))+(((((M33/100)*$AJ$22)*$AN$22)*$AH$22)*Calculator!$G$10)-((((M33/100)*$AJ$22)*$AN$22)*$AH$22)+((((M33/100)*$AJ$23)*$AH$23)),IF(Calculator!$O$6="SINGLEANOD",SUM((((M33/100)*$AJ$22)*$AH$22))+(((((M33/100)*$AJ$22)*$AN$22)*$AH$22)*Calculator!$G$11)-((((M33/100)*$AJ$22)*$AN$22)*$AH$22)+((((M33/100)*$AJ$23)*$AH$23)),IF(Calculator!$O$6="DUALBASE",SUM((((M33/100)*$AJ$22)*$AH$22))+(((((M33/100)*$AJ$22)*$AN$22)*$AH$22)*Calculator!$G$12)-((((M33/100)*$AJ$22)*$AN$22)*$AH$22)+((((M33/100)*$AJ$23)*$AH$23)),IF(Calculator!$O$6="DUALELEMENTS",SUM((((M33/100)*$AJ$22)*$AH$22))+(((((M33/100)*$AJ$22)*$AN$22)*$AH$22)*Calculator!$G$13)-((((M33/100)*$AJ$22)*$AN$22)*$AH$22)+((((M33/100)*$AJ$23)*$AH$23)),IF(Calculator!$O$6="DUALSPECTRUM",SUM((((M33/100)*$AJ$22)*$AH$22))+(((((M33/100)*$AJ$22)*$AN$22)*$AH$22)*Calculator!$G$15)-((((M33/100)*$AJ$22)*$AN$22)*$AH$22)+((((M33/100)*$AJ$23)*$AH$23)),IF(Calculator!$O$6="DUALHOMESTEAD",SUM((((M33/100)*$AJ$22)*$AH$22))+(((((M33/100)*$AJ$22)*$AN$22)*$AH$22)*Calculator!$G$14)-((((M33/100)*$AJ$22)*$AN$22)*$AH$22)+((((M33/100)*$AJ$23)*$AH$23)),IF(Calculator!$O$6="DUALBAND A",SUM((((M33/100)*$AJ$22)*$AH$22))+(((((M33/100)*$AJ$22)*$AN$22)*$AH$22)*Calculator!$G$16)-((((M33/100)*$AJ$22)*$AN$22)*$AH$22)+((((M33/100)*$AJ$23)*$AH$23)),IF(Calculator!$O$6="DUALBAND B",SUM((((M33/100)*$AJ$22)*$AH$22))+(((((M33/100)*$AJ$22)*$AN$22)*$AH$22)*Calculator!$G$17)-((((M33/100)*$AJ$22)*$AN$22)*$AH$22)+((((M33/100)*$AJ$23)*$AH$23)),IF(Calculator!$O$6="DUALBAND C",SUM((((M33/100)*$AJ$22)*$AH$22))+(((((M33/100)*$AJ$22)*$AN$22)*$AH$22)*Calculator!$G$18)-((((M33/100)*$AJ$22)*$AN$22)*$AH$22)+((((M33/100)*$AJ$23)*$AH$23)),IF(Calculator!$O$6="DUALBAND D",SUM((((M33/100)*$AJ$22)*$AH$22))+(((((M33/100)*$AJ$22)*$AN$22)*$AH$22)*Calculator!$G$19)-((((M33/100)*$AJ$22)*$AN$22)*$AH$22)+((((M33/100)*$AJ$23)*$AH$23)),IF(Calculator!$O$6="DUALURBANE",SUM((((M33/100)*$AJ$22)*$AH$22))+(((((M33/100)*$AJ$22)*$AN$22)*$AH$22)*Calculator!$G$20)-((((M33/100)*$AJ$22)*$AN$22)*$AH$22)+((((M33/100)*$AJ$23)*$AH$23)),IF(Calculator!$O$6="DUALSILVERANOD",SUM((((M33/100)*$AJ$22)*$AH$22))+(((((M33/100)*$AJ$22)*$AN$22)*$AH$22)*Calculator!$G$21)-((((M33/100)*$AJ$22)*$AN$22)*$AH$22)+((((M33/100)*$AJ$23)*$AH$23)),IF(Calculator!$O$6="DUALANOD",SUM((((M33/100)*$AJ$22)*$AH$22))+(((((M33/100)*$AJ$22)*$AN$22)*$AH$22)*Calculator!$G$22)-((((M33/100)*$AJ$22)*$AN$22)*$AH$22)+((((M33/100)*$AJ$23)*$AH$23))))))))))))))))))))))))</f>
        <v>338.71971963806152</v>
      </c>
      <c r="AC33" s="2">
        <f>IF(Calculator!$O$6="SINGLEBASE",SUM((((N33/100)*$AJ$22)*$AH$22))+((((N33/100)*$AJ$23)*$AH$23)),IF(Calculator!$O$6="SINGLEELEMENTS",SUM((((N33/100)*$AJ$22)*$AH$22))+(((((N33/100)*$AJ$22)*$AN$22)*$AH$22)*Calculator!$G$2)-((((N33/100)*$AJ$22)*$AN$22)*$AH$22)+((((N33/100)*$AJ$23)*$AH$23)),IF(Calculator!$O$6="SINGLESPECTRUM",SUM((((N33/100)*$AJ$22)*$AH$22))+(((((N33/100)*$AJ$22)*$AN$22)*$AH$22)*Calculator!$G$4)-((((N33/100)*$AJ$22)*$AN$22)*$AH$22)+((((N33/100)*$AJ$23)*$AH$23)),IF(Calculator!$O$6="SINGLEHOMESTEAD",SUM((((N33/100)*$AJ$22)*$AH$22))+(((((N33/100)*$AJ$22)*$AN$22)*$AH$22)*Calculator!$G$3)-((((N33/100)*$AJ$22)*$AN$22)*$AH$22)+((((N33/100)*$AJ$23)*$AH$23)),IF(Calculator!$O$6="SINGLEBAND A",SUM((((N33/100)*$AJ$22)*$AH$22))+(((((N33/100)*$AJ$22)*$AN$22)*$AH$22)*Calculator!$G$5)-((((N33/100)*$AJ$22)*$AN$22)*$AH$22)+((((N33/100)*$AJ$23)*$AH$23)),IF(Calculator!$O$6="SINGLEBAND B",SUM((((N33/100)*$AJ$22)*$AH$22))+(((((N33/100)*$AJ$22)*$AN$22)*$AH$22)*Calculator!$G$6)-((((N33/100)*$AJ$22)*$AN$22)*$AH$22)+((((N33/100)*$AJ$23)*$AH$23)),IF(Calculator!$O$6="SINGLEBAND C",SUM((((N33/100)*$AJ$22)*$AH$22))+(((((N33/100)*$AJ$22)*$AN$22)*$AH$22)*Calculator!$G$7)-((((N33/100)*$AJ$22)*$AN$22)*$AH$22)+((((N33/100)*$AJ$23)*$AH$23)),IF(Calculator!$O$6="SINGLEBAND D",SUM((((N33/100)*$AJ$22)*$AH$22))+(((((N33/100)*$AJ$22)*$AN$22)*$AH$22)*Calculator!$G$8)-((((N33/100)*$AJ$22)*$AN$22)*$AH$22)+((((N33/100)*$AJ$23)*$AH$23)),IF(Calculator!$O$6="SINGLEURBANE",SUM((((N33/100)*$AJ$22)*$AH$22))+(((((N33/100)*$AJ$22)*$AN$22)*$AH$22)*Calculator!$G$9)-((((N33/100)*$AJ$22)*$AN$22)*$AH$22)+((((N33/100)*$AJ$23)*$AH$23)),IF(Calculator!$O$6="SINGLESILVERANOD",SUM((((N33/100)*$AJ$22)*$AH$22))+(((((N33/100)*$AJ$22)*$AN$22)*$AH$22)*Calculator!$G$10)-((((N33/100)*$AJ$22)*$AN$22)*$AH$22)+((((N33/100)*$AJ$23)*$AH$23)),IF(Calculator!$O$6="SINGLEANOD",SUM((((N33/100)*$AJ$22)*$AH$22))+(((((N33/100)*$AJ$22)*$AN$22)*$AH$22)*Calculator!$G$11)-((((N33/100)*$AJ$22)*$AN$22)*$AH$22)+((((N33/100)*$AJ$23)*$AH$23)),IF(Calculator!$O$6="DUALBASE",SUM((((N33/100)*$AJ$22)*$AH$22))+(((((N33/100)*$AJ$22)*$AN$22)*$AH$22)*Calculator!$G$12)-((((N33/100)*$AJ$22)*$AN$22)*$AH$22)+((((N33/100)*$AJ$23)*$AH$23)),IF(Calculator!$O$6="DUALELEMENTS",SUM((((N33/100)*$AJ$22)*$AH$22))+(((((N33/100)*$AJ$22)*$AN$22)*$AH$22)*Calculator!$G$13)-((((N33/100)*$AJ$22)*$AN$22)*$AH$22)+((((N33/100)*$AJ$23)*$AH$23)),IF(Calculator!$O$6="DUALSPECTRUM",SUM((((N33/100)*$AJ$22)*$AH$22))+(((((N33/100)*$AJ$22)*$AN$22)*$AH$22)*Calculator!$G$15)-((((N33/100)*$AJ$22)*$AN$22)*$AH$22)+((((N33/100)*$AJ$23)*$AH$23)),IF(Calculator!$O$6="DUALHOMESTEAD",SUM((((N33/100)*$AJ$22)*$AH$22))+(((((N33/100)*$AJ$22)*$AN$22)*$AH$22)*Calculator!$G$14)-((((N33/100)*$AJ$22)*$AN$22)*$AH$22)+((((N33/100)*$AJ$23)*$AH$23)),IF(Calculator!$O$6="DUALBAND A",SUM((((N33/100)*$AJ$22)*$AH$22))+(((((N33/100)*$AJ$22)*$AN$22)*$AH$22)*Calculator!$G$16)-((((N33/100)*$AJ$22)*$AN$22)*$AH$22)+((((N33/100)*$AJ$23)*$AH$23)),IF(Calculator!$O$6="DUALBAND B",SUM((((N33/100)*$AJ$22)*$AH$22))+(((((N33/100)*$AJ$22)*$AN$22)*$AH$22)*Calculator!$G$17)-((((N33/100)*$AJ$22)*$AN$22)*$AH$22)+((((N33/100)*$AJ$23)*$AH$23)),IF(Calculator!$O$6="DUALBAND C",SUM((((N33/100)*$AJ$22)*$AH$22))+(((((N33/100)*$AJ$22)*$AN$22)*$AH$22)*Calculator!$G$18)-((((N33/100)*$AJ$22)*$AN$22)*$AH$22)+((((N33/100)*$AJ$23)*$AH$23)),IF(Calculator!$O$6="DUALBAND D",SUM((((N33/100)*$AJ$22)*$AH$22))+(((((N33/100)*$AJ$22)*$AN$22)*$AH$22)*Calculator!$G$19)-((((N33/100)*$AJ$22)*$AN$22)*$AH$22)+((((N33/100)*$AJ$23)*$AH$23)),IF(Calculator!$O$6="DUALURBANE",SUM((((N33/100)*$AJ$22)*$AH$22))+(((((N33/100)*$AJ$22)*$AN$22)*$AH$22)*Calculator!$G$20)-((((N33/100)*$AJ$22)*$AN$22)*$AH$22)+((((N33/100)*$AJ$23)*$AH$23)),IF(Calculator!$O$6="DUALSILVERANOD",SUM((((N33/100)*$AJ$22)*$AH$22))+(((((N33/100)*$AJ$22)*$AN$22)*$AH$22)*Calculator!$G$21)-((((N33/100)*$AJ$22)*$AN$22)*$AH$22)+((((N33/100)*$AJ$23)*$AH$23)),IF(Calculator!$O$6="DUALANOD",SUM((((N33/100)*$AJ$22)*$AH$22))+(((((N33/100)*$AJ$22)*$AN$22)*$AH$22)*Calculator!$G$22)-((((N33/100)*$AJ$22)*$AN$22)*$AH$22)+((((N33/100)*$AJ$23)*$AH$23))))))))))))))))))))))))</f>
        <v>342.7214279937744</v>
      </c>
    </row>
    <row r="34" spans="1:40">
      <c r="A34" s="8" t="s">
        <v>1448</v>
      </c>
      <c r="B34" s="2">
        <v>709.28328979492187</v>
      </c>
      <c r="C34" s="2">
        <v>719.04361785888671</v>
      </c>
      <c r="D34" s="2">
        <v>728.80388214111326</v>
      </c>
      <c r="E34" s="2">
        <v>738.5642102050781</v>
      </c>
      <c r="F34" s="2">
        <v>748.32447448730466</v>
      </c>
      <c r="G34" s="2">
        <v>758.08480255126949</v>
      </c>
      <c r="H34" s="2">
        <v>767.84513061523432</v>
      </c>
      <c r="I34" s="2">
        <v>798.7561846923827</v>
      </c>
      <c r="J34" s="2">
        <v>808.51651275634765</v>
      </c>
      <c r="K34" s="2">
        <v>818.27677703857421</v>
      </c>
      <c r="L34" s="2">
        <v>828.02664489746087</v>
      </c>
      <c r="M34" s="2">
        <v>838.50802551269521</v>
      </c>
      <c r="N34" s="2">
        <v>848.26828979492177</v>
      </c>
      <c r="P34" s="8">
        <v>1350</v>
      </c>
      <c r="Q34" s="2">
        <f>IF(Calculator!$O$6="SINGLEBASE",SUM((((B34/100)*$AJ$22)*$AH$22))+((((B34/100)*$AJ$23)*$AH$23)),IF(Calculator!$O$6="SINGLEELEMENTS",SUM((((B34/100)*$AJ$22)*$AH$22))+(((((B34/100)*$AJ$22)*$AN$22)*$AH$22)*Calculator!$G$2)-((((B34/100)*$AJ$22)*$AN$22)*$AH$22)+((((B34/100)*$AJ$23)*$AH$23)),IF(Calculator!$O$6="SINGLESPECTRUM",SUM((((B34/100)*$AJ$22)*$AH$22))+(((((B34/100)*$AJ$22)*$AN$22)*$AH$22)*Calculator!$G$4)-((((B34/100)*$AJ$22)*$AN$22)*$AH$22)+((((B34/100)*$AJ$23)*$AH$23)),IF(Calculator!$O$6="SINGLEHOMESTEAD",SUM((((B34/100)*$AJ$22)*$AH$22))+(((((B34/100)*$AJ$22)*$AN$22)*$AH$22)*Calculator!$G$3)-((((B34/100)*$AJ$22)*$AN$22)*$AH$22)+((((B34/100)*$AJ$23)*$AH$23)),IF(Calculator!$O$6="SINGLEBAND A",SUM((((B34/100)*$AJ$22)*$AH$22))+(((((B34/100)*$AJ$22)*$AN$22)*$AH$22)*Calculator!$G$5)-((((B34/100)*$AJ$22)*$AN$22)*$AH$22)+((((B34/100)*$AJ$23)*$AH$23)),IF(Calculator!$O$6="SINGLEBAND B",SUM((((B34/100)*$AJ$22)*$AH$22))+(((((B34/100)*$AJ$22)*$AN$22)*$AH$22)*Calculator!$G$6)-((((B34/100)*$AJ$22)*$AN$22)*$AH$22)+((((B34/100)*$AJ$23)*$AH$23)),IF(Calculator!$O$6="SINGLEBAND C",SUM((((B34/100)*$AJ$22)*$AH$22))+(((((B34/100)*$AJ$22)*$AN$22)*$AH$22)*Calculator!$G$7)-((((B34/100)*$AJ$22)*$AN$22)*$AH$22)+((((B34/100)*$AJ$23)*$AH$23)),IF(Calculator!$O$6="SINGLEBAND D",SUM((((B34/100)*$AJ$22)*$AH$22))+(((((B34/100)*$AJ$22)*$AN$22)*$AH$22)*Calculator!$G$8)-((((B34/100)*$AJ$22)*$AN$22)*$AH$22)+((((B34/100)*$AJ$23)*$AH$23)),IF(Calculator!$O$6="SINGLEURBANE",SUM((((B34/100)*$AJ$22)*$AH$22))+(((((B34/100)*$AJ$22)*$AN$22)*$AH$22)*Calculator!$G$9)-((((B34/100)*$AJ$22)*$AN$22)*$AH$22)+((((B34/100)*$AJ$23)*$AH$23)),IF(Calculator!$O$6="SINGLESILVERANOD",SUM((((B34/100)*$AJ$22)*$AH$22))+(((((B34/100)*$AJ$22)*$AN$22)*$AH$22)*Calculator!$G$10)-((((B34/100)*$AJ$22)*$AN$22)*$AH$22)+((((B34/100)*$AJ$23)*$AH$23)),IF(Calculator!$O$6="SINGLEANOD",SUM((((B34/100)*$AJ$22)*$AH$22))+(((((B34/100)*$AJ$22)*$AN$22)*$AH$22)*Calculator!$G$11)-((((B34/100)*$AJ$22)*$AN$22)*$AH$22)+((((B34/100)*$AJ$23)*$AH$23)),IF(Calculator!$O$6="DUALBASE",SUM((((B34/100)*$AJ$22)*$AH$22))+(((((B34/100)*$AJ$22)*$AN$22)*$AH$22)*Calculator!$G$12)-((((B34/100)*$AJ$22)*$AN$22)*$AH$22)+((((B34/100)*$AJ$23)*$AH$23)),IF(Calculator!$O$6="DUALELEMENTS",SUM((((B34/100)*$AJ$22)*$AH$22))+(((((B34/100)*$AJ$22)*$AN$22)*$AH$22)*Calculator!$G$13)-((((B34/100)*$AJ$22)*$AN$22)*$AH$22)+((((B34/100)*$AJ$23)*$AH$23)),IF(Calculator!$O$6="DUALSPECTRUM",SUM((((B34/100)*$AJ$22)*$AH$22))+(((((B34/100)*$AJ$22)*$AN$22)*$AH$22)*Calculator!$G$15)-((((B34/100)*$AJ$22)*$AN$22)*$AH$22)+((((B34/100)*$AJ$23)*$AH$23)),IF(Calculator!$O$6="DUALHOMESTEAD",SUM((((B34/100)*$AJ$22)*$AH$22))+(((((B34/100)*$AJ$22)*$AN$22)*$AH$22)*Calculator!$G$14)-((((B34/100)*$AJ$22)*$AN$22)*$AH$22)+((((B34/100)*$AJ$23)*$AH$23)),IF(Calculator!$O$6="DUALBAND A",SUM((((B34/100)*$AJ$22)*$AH$22))+(((((B34/100)*$AJ$22)*$AN$22)*$AH$22)*Calculator!$G$16)-((((B34/100)*$AJ$22)*$AN$22)*$AH$22)+((((B34/100)*$AJ$23)*$AH$23)),IF(Calculator!$O$6="DUALBAND B",SUM((((B34/100)*$AJ$22)*$AH$22))+(((((B34/100)*$AJ$22)*$AN$22)*$AH$22)*Calculator!$G$17)-((((B34/100)*$AJ$22)*$AN$22)*$AH$22)+((((B34/100)*$AJ$23)*$AH$23)),IF(Calculator!$O$6="DUALBAND C",SUM((((B34/100)*$AJ$22)*$AH$22))+(((((B34/100)*$AJ$22)*$AN$22)*$AH$22)*Calculator!$G$18)-((((B34/100)*$AJ$22)*$AN$22)*$AH$22)+((((B34/100)*$AJ$23)*$AH$23)),IF(Calculator!$O$6="DUALBAND D",SUM((((B34/100)*$AJ$22)*$AH$22))+(((((B34/100)*$AJ$22)*$AN$22)*$AH$22)*Calculator!$G$19)-((((B34/100)*$AJ$22)*$AN$22)*$AH$22)+((((B34/100)*$AJ$23)*$AH$23)),IF(Calculator!$O$6="DUALURBANE",SUM((((B34/100)*$AJ$22)*$AH$22))+(((((B34/100)*$AJ$22)*$AN$22)*$AH$22)*Calculator!$G$20)-((((B34/100)*$AJ$22)*$AN$22)*$AH$22)+((((B34/100)*$AJ$23)*$AH$23)),IF(Calculator!$O$6="DUALSILVERANOD",SUM((((B34/100)*$AJ$22)*$AH$22))+(((((B34/100)*$AJ$22)*$AN$22)*$AH$22)*Calculator!$G$21)-((((B34/100)*$AJ$22)*$AN$22)*$AH$22)+((((B34/100)*$AJ$23)*$AH$23)),IF(Calculator!$O$6="DUALANOD",SUM((((B34/100)*$AJ$22)*$AH$22))+(((((B34/100)*$AJ$22)*$AN$22)*$AH$22)*Calculator!$G$22)-((((B34/100)*$AJ$22)*$AN$22)*$AH$22)+((((B34/100)*$AJ$23)*$AH$23))))))))))))))))))))))))</f>
        <v>290.80614881591794</v>
      </c>
      <c r="R34" s="2">
        <f>IF(Calculator!$O$6="SINGLEBASE",SUM((((C34/100)*$AJ$22)*$AH$22))+((((C34/100)*$AJ$23)*$AH$23)),IF(Calculator!$O$6="SINGLEELEMENTS",SUM((((C34/100)*$AJ$22)*$AH$22))+(((((C34/100)*$AJ$22)*$AN$22)*$AH$22)*Calculator!$G$2)-((((C34/100)*$AJ$22)*$AN$22)*$AH$22)+((((C34/100)*$AJ$23)*$AH$23)),IF(Calculator!$O$6="SINGLESPECTRUM",SUM((((C34/100)*$AJ$22)*$AH$22))+(((((C34/100)*$AJ$22)*$AN$22)*$AH$22)*Calculator!$G$4)-((((C34/100)*$AJ$22)*$AN$22)*$AH$22)+((((C34/100)*$AJ$23)*$AH$23)),IF(Calculator!$O$6="SINGLEHOMESTEAD",SUM((((C34/100)*$AJ$22)*$AH$22))+(((((C34/100)*$AJ$22)*$AN$22)*$AH$22)*Calculator!$G$3)-((((C34/100)*$AJ$22)*$AN$22)*$AH$22)+((((C34/100)*$AJ$23)*$AH$23)),IF(Calculator!$O$6="SINGLEBAND A",SUM((((C34/100)*$AJ$22)*$AH$22))+(((((C34/100)*$AJ$22)*$AN$22)*$AH$22)*Calculator!$G$5)-((((C34/100)*$AJ$22)*$AN$22)*$AH$22)+((((C34/100)*$AJ$23)*$AH$23)),IF(Calculator!$O$6="SINGLEBAND B",SUM((((C34/100)*$AJ$22)*$AH$22))+(((((C34/100)*$AJ$22)*$AN$22)*$AH$22)*Calculator!$G$6)-((((C34/100)*$AJ$22)*$AN$22)*$AH$22)+((((C34/100)*$AJ$23)*$AH$23)),IF(Calculator!$O$6="SINGLEBAND C",SUM((((C34/100)*$AJ$22)*$AH$22))+(((((C34/100)*$AJ$22)*$AN$22)*$AH$22)*Calculator!$G$7)-((((C34/100)*$AJ$22)*$AN$22)*$AH$22)+((((C34/100)*$AJ$23)*$AH$23)),IF(Calculator!$O$6="SINGLEBAND D",SUM((((C34/100)*$AJ$22)*$AH$22))+(((((C34/100)*$AJ$22)*$AN$22)*$AH$22)*Calculator!$G$8)-((((C34/100)*$AJ$22)*$AN$22)*$AH$22)+((((C34/100)*$AJ$23)*$AH$23)),IF(Calculator!$O$6="SINGLEURBANE",SUM((((C34/100)*$AJ$22)*$AH$22))+(((((C34/100)*$AJ$22)*$AN$22)*$AH$22)*Calculator!$G$9)-((((C34/100)*$AJ$22)*$AN$22)*$AH$22)+((((C34/100)*$AJ$23)*$AH$23)),IF(Calculator!$O$6="SINGLESILVERANOD",SUM((((C34/100)*$AJ$22)*$AH$22))+(((((C34/100)*$AJ$22)*$AN$22)*$AH$22)*Calculator!$G$10)-((((C34/100)*$AJ$22)*$AN$22)*$AH$22)+((((C34/100)*$AJ$23)*$AH$23)),IF(Calculator!$O$6="SINGLEANOD",SUM((((C34/100)*$AJ$22)*$AH$22))+(((((C34/100)*$AJ$22)*$AN$22)*$AH$22)*Calculator!$G$11)-((((C34/100)*$AJ$22)*$AN$22)*$AH$22)+((((C34/100)*$AJ$23)*$AH$23)),IF(Calculator!$O$6="DUALBASE",SUM((((C34/100)*$AJ$22)*$AH$22))+(((((C34/100)*$AJ$22)*$AN$22)*$AH$22)*Calculator!$G$12)-((((C34/100)*$AJ$22)*$AN$22)*$AH$22)+((((C34/100)*$AJ$23)*$AH$23)),IF(Calculator!$O$6="DUALELEMENTS",SUM((((C34/100)*$AJ$22)*$AH$22))+(((((C34/100)*$AJ$22)*$AN$22)*$AH$22)*Calculator!$G$13)-((((C34/100)*$AJ$22)*$AN$22)*$AH$22)+((((C34/100)*$AJ$23)*$AH$23)),IF(Calculator!$O$6="DUALSPECTRUM",SUM((((C34/100)*$AJ$22)*$AH$22))+(((((C34/100)*$AJ$22)*$AN$22)*$AH$22)*Calculator!$G$15)-((((C34/100)*$AJ$22)*$AN$22)*$AH$22)+((((C34/100)*$AJ$23)*$AH$23)),IF(Calculator!$O$6="DUALHOMESTEAD",SUM((((C34/100)*$AJ$22)*$AH$22))+(((((C34/100)*$AJ$22)*$AN$22)*$AH$22)*Calculator!$G$14)-((((C34/100)*$AJ$22)*$AN$22)*$AH$22)+((((C34/100)*$AJ$23)*$AH$23)),IF(Calculator!$O$6="DUALBAND A",SUM((((C34/100)*$AJ$22)*$AH$22))+(((((C34/100)*$AJ$22)*$AN$22)*$AH$22)*Calculator!$G$16)-((((C34/100)*$AJ$22)*$AN$22)*$AH$22)+((((C34/100)*$AJ$23)*$AH$23)),IF(Calculator!$O$6="DUALBAND B",SUM((((C34/100)*$AJ$22)*$AH$22))+(((((C34/100)*$AJ$22)*$AN$22)*$AH$22)*Calculator!$G$17)-((((C34/100)*$AJ$22)*$AN$22)*$AH$22)+((((C34/100)*$AJ$23)*$AH$23)),IF(Calculator!$O$6="DUALBAND C",SUM((((C34/100)*$AJ$22)*$AH$22))+(((((C34/100)*$AJ$22)*$AN$22)*$AH$22)*Calculator!$G$18)-((((C34/100)*$AJ$22)*$AN$22)*$AH$22)+((((C34/100)*$AJ$23)*$AH$23)),IF(Calculator!$O$6="DUALBAND D",SUM((((C34/100)*$AJ$22)*$AH$22))+(((((C34/100)*$AJ$22)*$AN$22)*$AH$22)*Calculator!$G$19)-((((C34/100)*$AJ$22)*$AN$22)*$AH$22)+((((C34/100)*$AJ$23)*$AH$23)),IF(Calculator!$O$6="DUALURBANE",SUM((((C34/100)*$AJ$22)*$AH$22))+(((((C34/100)*$AJ$22)*$AN$22)*$AH$22)*Calculator!$G$20)-((((C34/100)*$AJ$22)*$AN$22)*$AH$22)+((((C34/100)*$AJ$23)*$AH$23)),IF(Calculator!$O$6="DUALSILVERANOD",SUM((((C34/100)*$AJ$22)*$AH$22))+(((((C34/100)*$AJ$22)*$AN$22)*$AH$22)*Calculator!$G$21)-((((C34/100)*$AJ$22)*$AN$22)*$AH$22)+((((C34/100)*$AJ$23)*$AH$23)),IF(Calculator!$O$6="DUALANOD",SUM((((C34/100)*$AJ$22)*$AH$22))+(((((C34/100)*$AJ$22)*$AN$22)*$AH$22)*Calculator!$G$22)-((((C34/100)*$AJ$22)*$AN$22)*$AH$22)+((((C34/100)*$AJ$23)*$AH$23))))))))))))))))))))))))</f>
        <v>294.80788332214354</v>
      </c>
      <c r="S34" s="2">
        <f>IF(Calculator!$O$6="SINGLEBASE",SUM((((D34/100)*$AJ$22)*$AH$22))+((((D34/100)*$AJ$23)*$AH$23)),IF(Calculator!$O$6="SINGLEELEMENTS",SUM((((D34/100)*$AJ$22)*$AH$22))+(((((D34/100)*$AJ$22)*$AN$22)*$AH$22)*Calculator!$G$2)-((((D34/100)*$AJ$22)*$AN$22)*$AH$22)+((((D34/100)*$AJ$23)*$AH$23)),IF(Calculator!$O$6="SINGLESPECTRUM",SUM((((D34/100)*$AJ$22)*$AH$22))+(((((D34/100)*$AJ$22)*$AN$22)*$AH$22)*Calculator!$G$4)-((((D34/100)*$AJ$22)*$AN$22)*$AH$22)+((((D34/100)*$AJ$23)*$AH$23)),IF(Calculator!$O$6="SINGLEHOMESTEAD",SUM((((D34/100)*$AJ$22)*$AH$22))+(((((D34/100)*$AJ$22)*$AN$22)*$AH$22)*Calculator!$G$3)-((((D34/100)*$AJ$22)*$AN$22)*$AH$22)+((((D34/100)*$AJ$23)*$AH$23)),IF(Calculator!$O$6="SINGLEBAND A",SUM((((D34/100)*$AJ$22)*$AH$22))+(((((D34/100)*$AJ$22)*$AN$22)*$AH$22)*Calculator!$G$5)-((((D34/100)*$AJ$22)*$AN$22)*$AH$22)+((((D34/100)*$AJ$23)*$AH$23)),IF(Calculator!$O$6="SINGLEBAND B",SUM((((D34/100)*$AJ$22)*$AH$22))+(((((D34/100)*$AJ$22)*$AN$22)*$AH$22)*Calculator!$G$6)-((((D34/100)*$AJ$22)*$AN$22)*$AH$22)+((((D34/100)*$AJ$23)*$AH$23)),IF(Calculator!$O$6="SINGLEBAND C",SUM((((D34/100)*$AJ$22)*$AH$22))+(((((D34/100)*$AJ$22)*$AN$22)*$AH$22)*Calculator!$G$7)-((((D34/100)*$AJ$22)*$AN$22)*$AH$22)+((((D34/100)*$AJ$23)*$AH$23)),IF(Calculator!$O$6="SINGLEBAND D",SUM((((D34/100)*$AJ$22)*$AH$22))+(((((D34/100)*$AJ$22)*$AN$22)*$AH$22)*Calculator!$G$8)-((((D34/100)*$AJ$22)*$AN$22)*$AH$22)+((((D34/100)*$AJ$23)*$AH$23)),IF(Calculator!$O$6="SINGLEURBANE",SUM((((D34/100)*$AJ$22)*$AH$22))+(((((D34/100)*$AJ$22)*$AN$22)*$AH$22)*Calculator!$G$9)-((((D34/100)*$AJ$22)*$AN$22)*$AH$22)+((((D34/100)*$AJ$23)*$AH$23)),IF(Calculator!$O$6="SINGLESILVERANOD",SUM((((D34/100)*$AJ$22)*$AH$22))+(((((D34/100)*$AJ$22)*$AN$22)*$AH$22)*Calculator!$G$10)-((((D34/100)*$AJ$22)*$AN$22)*$AH$22)+((((D34/100)*$AJ$23)*$AH$23)),IF(Calculator!$O$6="SINGLEANOD",SUM((((D34/100)*$AJ$22)*$AH$22))+(((((D34/100)*$AJ$22)*$AN$22)*$AH$22)*Calculator!$G$11)-((((D34/100)*$AJ$22)*$AN$22)*$AH$22)+((((D34/100)*$AJ$23)*$AH$23)),IF(Calculator!$O$6="DUALBASE",SUM((((D34/100)*$AJ$22)*$AH$22))+(((((D34/100)*$AJ$22)*$AN$22)*$AH$22)*Calculator!$G$12)-((((D34/100)*$AJ$22)*$AN$22)*$AH$22)+((((D34/100)*$AJ$23)*$AH$23)),IF(Calculator!$O$6="DUALELEMENTS",SUM((((D34/100)*$AJ$22)*$AH$22))+(((((D34/100)*$AJ$22)*$AN$22)*$AH$22)*Calculator!$G$13)-((((D34/100)*$AJ$22)*$AN$22)*$AH$22)+((((D34/100)*$AJ$23)*$AH$23)),IF(Calculator!$O$6="DUALSPECTRUM",SUM((((D34/100)*$AJ$22)*$AH$22))+(((((D34/100)*$AJ$22)*$AN$22)*$AH$22)*Calculator!$G$15)-((((D34/100)*$AJ$22)*$AN$22)*$AH$22)+((((D34/100)*$AJ$23)*$AH$23)),IF(Calculator!$O$6="DUALHOMESTEAD",SUM((((D34/100)*$AJ$22)*$AH$22))+(((((D34/100)*$AJ$22)*$AN$22)*$AH$22)*Calculator!$G$14)-((((D34/100)*$AJ$22)*$AN$22)*$AH$22)+((((D34/100)*$AJ$23)*$AH$23)),IF(Calculator!$O$6="DUALBAND A",SUM((((D34/100)*$AJ$22)*$AH$22))+(((((D34/100)*$AJ$22)*$AN$22)*$AH$22)*Calculator!$G$16)-((((D34/100)*$AJ$22)*$AN$22)*$AH$22)+((((D34/100)*$AJ$23)*$AH$23)),IF(Calculator!$O$6="DUALBAND B",SUM((((D34/100)*$AJ$22)*$AH$22))+(((((D34/100)*$AJ$22)*$AN$22)*$AH$22)*Calculator!$G$17)-((((D34/100)*$AJ$22)*$AN$22)*$AH$22)+((((D34/100)*$AJ$23)*$AH$23)),IF(Calculator!$O$6="DUALBAND C",SUM((((D34/100)*$AJ$22)*$AH$22))+(((((D34/100)*$AJ$22)*$AN$22)*$AH$22)*Calculator!$G$18)-((((D34/100)*$AJ$22)*$AN$22)*$AH$22)+((((D34/100)*$AJ$23)*$AH$23)),IF(Calculator!$O$6="DUALBAND D",SUM((((D34/100)*$AJ$22)*$AH$22))+(((((D34/100)*$AJ$22)*$AN$22)*$AH$22)*Calculator!$G$19)-((((D34/100)*$AJ$22)*$AN$22)*$AH$22)+((((D34/100)*$AJ$23)*$AH$23)),IF(Calculator!$O$6="DUALURBANE",SUM((((D34/100)*$AJ$22)*$AH$22))+(((((D34/100)*$AJ$22)*$AN$22)*$AH$22)*Calculator!$G$20)-((((D34/100)*$AJ$22)*$AN$22)*$AH$22)+((((D34/100)*$AJ$23)*$AH$23)),IF(Calculator!$O$6="DUALSILVERANOD",SUM((((D34/100)*$AJ$22)*$AH$22))+(((((D34/100)*$AJ$22)*$AN$22)*$AH$22)*Calculator!$G$21)-((((D34/100)*$AJ$22)*$AN$22)*$AH$22)+((((D34/100)*$AJ$23)*$AH$23)),IF(Calculator!$O$6="DUALANOD",SUM((((D34/100)*$AJ$22)*$AH$22))+(((((D34/100)*$AJ$22)*$AN$22)*$AH$22)*Calculator!$G$22)-((((D34/100)*$AJ$22)*$AN$22)*$AH$22)+((((D34/100)*$AJ$23)*$AH$23))))))))))))))))))))))))</f>
        <v>298.80959167785636</v>
      </c>
      <c r="T34" s="2">
        <f>IF(Calculator!$O$6="SINGLEBASE",SUM((((E34/100)*$AJ$22)*$AH$22))+((((E34/100)*$AJ$23)*$AH$23)),IF(Calculator!$O$6="SINGLEELEMENTS",SUM((((E34/100)*$AJ$22)*$AH$22))+(((((E34/100)*$AJ$22)*$AN$22)*$AH$22)*Calculator!$G$2)-((((E34/100)*$AJ$22)*$AN$22)*$AH$22)+((((E34/100)*$AJ$23)*$AH$23)),IF(Calculator!$O$6="SINGLESPECTRUM",SUM((((E34/100)*$AJ$22)*$AH$22))+(((((E34/100)*$AJ$22)*$AN$22)*$AH$22)*Calculator!$G$4)-((((E34/100)*$AJ$22)*$AN$22)*$AH$22)+((((E34/100)*$AJ$23)*$AH$23)),IF(Calculator!$O$6="SINGLEHOMESTEAD",SUM((((E34/100)*$AJ$22)*$AH$22))+(((((E34/100)*$AJ$22)*$AN$22)*$AH$22)*Calculator!$G$3)-((((E34/100)*$AJ$22)*$AN$22)*$AH$22)+((((E34/100)*$AJ$23)*$AH$23)),IF(Calculator!$O$6="SINGLEBAND A",SUM((((E34/100)*$AJ$22)*$AH$22))+(((((E34/100)*$AJ$22)*$AN$22)*$AH$22)*Calculator!$G$5)-((((E34/100)*$AJ$22)*$AN$22)*$AH$22)+((((E34/100)*$AJ$23)*$AH$23)),IF(Calculator!$O$6="SINGLEBAND B",SUM((((E34/100)*$AJ$22)*$AH$22))+(((((E34/100)*$AJ$22)*$AN$22)*$AH$22)*Calculator!$G$6)-((((E34/100)*$AJ$22)*$AN$22)*$AH$22)+((((E34/100)*$AJ$23)*$AH$23)),IF(Calculator!$O$6="SINGLEBAND C",SUM((((E34/100)*$AJ$22)*$AH$22))+(((((E34/100)*$AJ$22)*$AN$22)*$AH$22)*Calculator!$G$7)-((((E34/100)*$AJ$22)*$AN$22)*$AH$22)+((((E34/100)*$AJ$23)*$AH$23)),IF(Calculator!$O$6="SINGLEBAND D",SUM((((E34/100)*$AJ$22)*$AH$22))+(((((E34/100)*$AJ$22)*$AN$22)*$AH$22)*Calculator!$G$8)-((((E34/100)*$AJ$22)*$AN$22)*$AH$22)+((((E34/100)*$AJ$23)*$AH$23)),IF(Calculator!$O$6="SINGLEURBANE",SUM((((E34/100)*$AJ$22)*$AH$22))+(((((E34/100)*$AJ$22)*$AN$22)*$AH$22)*Calculator!$G$9)-((((E34/100)*$AJ$22)*$AN$22)*$AH$22)+((((E34/100)*$AJ$23)*$AH$23)),IF(Calculator!$O$6="SINGLESILVERANOD",SUM((((E34/100)*$AJ$22)*$AH$22))+(((((E34/100)*$AJ$22)*$AN$22)*$AH$22)*Calculator!$G$10)-((((E34/100)*$AJ$22)*$AN$22)*$AH$22)+((((E34/100)*$AJ$23)*$AH$23)),IF(Calculator!$O$6="SINGLEANOD",SUM((((E34/100)*$AJ$22)*$AH$22))+(((((E34/100)*$AJ$22)*$AN$22)*$AH$22)*Calculator!$G$11)-((((E34/100)*$AJ$22)*$AN$22)*$AH$22)+((((E34/100)*$AJ$23)*$AH$23)),IF(Calculator!$O$6="DUALBASE",SUM((((E34/100)*$AJ$22)*$AH$22))+(((((E34/100)*$AJ$22)*$AN$22)*$AH$22)*Calculator!$G$12)-((((E34/100)*$AJ$22)*$AN$22)*$AH$22)+((((E34/100)*$AJ$23)*$AH$23)),IF(Calculator!$O$6="DUALELEMENTS",SUM((((E34/100)*$AJ$22)*$AH$22))+(((((E34/100)*$AJ$22)*$AN$22)*$AH$22)*Calculator!$G$13)-((((E34/100)*$AJ$22)*$AN$22)*$AH$22)+((((E34/100)*$AJ$23)*$AH$23)),IF(Calculator!$O$6="DUALSPECTRUM",SUM((((E34/100)*$AJ$22)*$AH$22))+(((((E34/100)*$AJ$22)*$AN$22)*$AH$22)*Calculator!$G$15)-((((E34/100)*$AJ$22)*$AN$22)*$AH$22)+((((E34/100)*$AJ$23)*$AH$23)),IF(Calculator!$O$6="DUALHOMESTEAD",SUM((((E34/100)*$AJ$22)*$AH$22))+(((((E34/100)*$AJ$22)*$AN$22)*$AH$22)*Calculator!$G$14)-((((E34/100)*$AJ$22)*$AN$22)*$AH$22)+((((E34/100)*$AJ$23)*$AH$23)),IF(Calculator!$O$6="DUALBAND A",SUM((((E34/100)*$AJ$22)*$AH$22))+(((((E34/100)*$AJ$22)*$AN$22)*$AH$22)*Calculator!$G$16)-((((E34/100)*$AJ$22)*$AN$22)*$AH$22)+((((E34/100)*$AJ$23)*$AH$23)),IF(Calculator!$O$6="DUALBAND B",SUM((((E34/100)*$AJ$22)*$AH$22))+(((((E34/100)*$AJ$22)*$AN$22)*$AH$22)*Calculator!$G$17)-((((E34/100)*$AJ$22)*$AN$22)*$AH$22)+((((E34/100)*$AJ$23)*$AH$23)),IF(Calculator!$O$6="DUALBAND C",SUM((((E34/100)*$AJ$22)*$AH$22))+(((((E34/100)*$AJ$22)*$AN$22)*$AH$22)*Calculator!$G$18)-((((E34/100)*$AJ$22)*$AN$22)*$AH$22)+((((E34/100)*$AJ$23)*$AH$23)),IF(Calculator!$O$6="DUALBAND D",SUM((((E34/100)*$AJ$22)*$AH$22))+(((((E34/100)*$AJ$22)*$AN$22)*$AH$22)*Calculator!$G$19)-((((E34/100)*$AJ$22)*$AN$22)*$AH$22)+((((E34/100)*$AJ$23)*$AH$23)),IF(Calculator!$O$6="DUALURBANE",SUM((((E34/100)*$AJ$22)*$AH$22))+(((((E34/100)*$AJ$22)*$AN$22)*$AH$22)*Calculator!$G$20)-((((E34/100)*$AJ$22)*$AN$22)*$AH$22)+((((E34/100)*$AJ$23)*$AH$23)),IF(Calculator!$O$6="DUALSILVERANOD",SUM((((E34/100)*$AJ$22)*$AH$22))+(((((E34/100)*$AJ$22)*$AN$22)*$AH$22)*Calculator!$G$21)-((((E34/100)*$AJ$22)*$AN$22)*$AH$22)+((((E34/100)*$AJ$23)*$AH$23)),IF(Calculator!$O$6="DUALANOD",SUM((((E34/100)*$AJ$22)*$AH$22))+(((((E34/100)*$AJ$22)*$AN$22)*$AH$22)*Calculator!$G$22)-((((E34/100)*$AJ$22)*$AN$22)*$AH$22)+((((E34/100)*$AJ$23)*$AH$23))))))))))))))))))))))))</f>
        <v>302.81132618408196</v>
      </c>
      <c r="U34" s="2">
        <f>IF(Calculator!$O$6="SINGLEBASE",SUM((((F34/100)*$AJ$22)*$AH$22))+((((F34/100)*$AJ$23)*$AH$23)),IF(Calculator!$O$6="SINGLEELEMENTS",SUM((((F34/100)*$AJ$22)*$AH$22))+(((((F34/100)*$AJ$22)*$AN$22)*$AH$22)*Calculator!$G$2)-((((F34/100)*$AJ$22)*$AN$22)*$AH$22)+((((F34/100)*$AJ$23)*$AH$23)),IF(Calculator!$O$6="SINGLESPECTRUM",SUM((((F34/100)*$AJ$22)*$AH$22))+(((((F34/100)*$AJ$22)*$AN$22)*$AH$22)*Calculator!$G$4)-((((F34/100)*$AJ$22)*$AN$22)*$AH$22)+((((F34/100)*$AJ$23)*$AH$23)),IF(Calculator!$O$6="SINGLEHOMESTEAD",SUM((((F34/100)*$AJ$22)*$AH$22))+(((((F34/100)*$AJ$22)*$AN$22)*$AH$22)*Calculator!$G$3)-((((F34/100)*$AJ$22)*$AN$22)*$AH$22)+((((F34/100)*$AJ$23)*$AH$23)),IF(Calculator!$O$6="SINGLEBAND A",SUM((((F34/100)*$AJ$22)*$AH$22))+(((((F34/100)*$AJ$22)*$AN$22)*$AH$22)*Calculator!$G$5)-((((F34/100)*$AJ$22)*$AN$22)*$AH$22)+((((F34/100)*$AJ$23)*$AH$23)),IF(Calculator!$O$6="SINGLEBAND B",SUM((((F34/100)*$AJ$22)*$AH$22))+(((((F34/100)*$AJ$22)*$AN$22)*$AH$22)*Calculator!$G$6)-((((F34/100)*$AJ$22)*$AN$22)*$AH$22)+((((F34/100)*$AJ$23)*$AH$23)),IF(Calculator!$O$6="SINGLEBAND C",SUM((((F34/100)*$AJ$22)*$AH$22))+(((((F34/100)*$AJ$22)*$AN$22)*$AH$22)*Calculator!$G$7)-((((F34/100)*$AJ$22)*$AN$22)*$AH$22)+((((F34/100)*$AJ$23)*$AH$23)),IF(Calculator!$O$6="SINGLEBAND D",SUM((((F34/100)*$AJ$22)*$AH$22))+(((((F34/100)*$AJ$22)*$AN$22)*$AH$22)*Calculator!$G$8)-((((F34/100)*$AJ$22)*$AN$22)*$AH$22)+((((F34/100)*$AJ$23)*$AH$23)),IF(Calculator!$O$6="SINGLEURBANE",SUM((((F34/100)*$AJ$22)*$AH$22))+(((((F34/100)*$AJ$22)*$AN$22)*$AH$22)*Calculator!$G$9)-((((F34/100)*$AJ$22)*$AN$22)*$AH$22)+((((F34/100)*$AJ$23)*$AH$23)),IF(Calculator!$O$6="SINGLESILVERANOD",SUM((((F34/100)*$AJ$22)*$AH$22))+(((((F34/100)*$AJ$22)*$AN$22)*$AH$22)*Calculator!$G$10)-((((F34/100)*$AJ$22)*$AN$22)*$AH$22)+((((F34/100)*$AJ$23)*$AH$23)),IF(Calculator!$O$6="SINGLEANOD",SUM((((F34/100)*$AJ$22)*$AH$22))+(((((F34/100)*$AJ$22)*$AN$22)*$AH$22)*Calculator!$G$11)-((((F34/100)*$AJ$22)*$AN$22)*$AH$22)+((((F34/100)*$AJ$23)*$AH$23)),IF(Calculator!$O$6="DUALBASE",SUM((((F34/100)*$AJ$22)*$AH$22))+(((((F34/100)*$AJ$22)*$AN$22)*$AH$22)*Calculator!$G$12)-((((F34/100)*$AJ$22)*$AN$22)*$AH$22)+((((F34/100)*$AJ$23)*$AH$23)),IF(Calculator!$O$6="DUALELEMENTS",SUM((((F34/100)*$AJ$22)*$AH$22))+(((((F34/100)*$AJ$22)*$AN$22)*$AH$22)*Calculator!$G$13)-((((F34/100)*$AJ$22)*$AN$22)*$AH$22)+((((F34/100)*$AJ$23)*$AH$23)),IF(Calculator!$O$6="DUALSPECTRUM",SUM((((F34/100)*$AJ$22)*$AH$22))+(((((F34/100)*$AJ$22)*$AN$22)*$AH$22)*Calculator!$G$15)-((((F34/100)*$AJ$22)*$AN$22)*$AH$22)+((((F34/100)*$AJ$23)*$AH$23)),IF(Calculator!$O$6="DUALHOMESTEAD",SUM((((F34/100)*$AJ$22)*$AH$22))+(((((F34/100)*$AJ$22)*$AN$22)*$AH$22)*Calculator!$G$14)-((((F34/100)*$AJ$22)*$AN$22)*$AH$22)+((((F34/100)*$AJ$23)*$AH$23)),IF(Calculator!$O$6="DUALBAND A",SUM((((F34/100)*$AJ$22)*$AH$22))+(((((F34/100)*$AJ$22)*$AN$22)*$AH$22)*Calculator!$G$16)-((((F34/100)*$AJ$22)*$AN$22)*$AH$22)+((((F34/100)*$AJ$23)*$AH$23)),IF(Calculator!$O$6="DUALBAND B",SUM((((F34/100)*$AJ$22)*$AH$22))+(((((F34/100)*$AJ$22)*$AN$22)*$AH$22)*Calculator!$G$17)-((((F34/100)*$AJ$22)*$AN$22)*$AH$22)+((((F34/100)*$AJ$23)*$AH$23)),IF(Calculator!$O$6="DUALBAND C",SUM((((F34/100)*$AJ$22)*$AH$22))+(((((F34/100)*$AJ$22)*$AN$22)*$AH$22)*Calculator!$G$18)-((((F34/100)*$AJ$22)*$AN$22)*$AH$22)+((((F34/100)*$AJ$23)*$AH$23)),IF(Calculator!$O$6="DUALBAND D",SUM((((F34/100)*$AJ$22)*$AH$22))+(((((F34/100)*$AJ$22)*$AN$22)*$AH$22)*Calculator!$G$19)-((((F34/100)*$AJ$22)*$AN$22)*$AH$22)+((((F34/100)*$AJ$23)*$AH$23)),IF(Calculator!$O$6="DUALURBANE",SUM((((F34/100)*$AJ$22)*$AH$22))+(((((F34/100)*$AJ$22)*$AN$22)*$AH$22)*Calculator!$G$20)-((((F34/100)*$AJ$22)*$AN$22)*$AH$22)+((((F34/100)*$AJ$23)*$AH$23)),IF(Calculator!$O$6="DUALSILVERANOD",SUM((((F34/100)*$AJ$22)*$AH$22))+(((((F34/100)*$AJ$22)*$AN$22)*$AH$22)*Calculator!$G$21)-((((F34/100)*$AJ$22)*$AN$22)*$AH$22)+((((F34/100)*$AJ$23)*$AH$23)),IF(Calculator!$O$6="DUALANOD",SUM((((F34/100)*$AJ$22)*$AH$22))+(((((F34/100)*$AJ$22)*$AN$22)*$AH$22)*Calculator!$G$22)-((((F34/100)*$AJ$22)*$AN$22)*$AH$22)+((((F34/100)*$AJ$23)*$AH$23))))))))))))))))))))))))</f>
        <v>306.8130345397949</v>
      </c>
      <c r="V34" s="2">
        <f>IF(Calculator!$O$6="SINGLEBASE",SUM((((G34/100)*$AJ$22)*$AH$22))+((((G34/100)*$AJ$23)*$AH$23)),IF(Calculator!$O$6="SINGLEELEMENTS",SUM((((G34/100)*$AJ$22)*$AH$22))+(((((G34/100)*$AJ$22)*$AN$22)*$AH$22)*Calculator!$G$2)-((((G34/100)*$AJ$22)*$AN$22)*$AH$22)+((((G34/100)*$AJ$23)*$AH$23)),IF(Calculator!$O$6="SINGLESPECTRUM",SUM((((G34/100)*$AJ$22)*$AH$22))+(((((G34/100)*$AJ$22)*$AN$22)*$AH$22)*Calculator!$G$4)-((((G34/100)*$AJ$22)*$AN$22)*$AH$22)+((((G34/100)*$AJ$23)*$AH$23)),IF(Calculator!$O$6="SINGLEHOMESTEAD",SUM((((G34/100)*$AJ$22)*$AH$22))+(((((G34/100)*$AJ$22)*$AN$22)*$AH$22)*Calculator!$G$3)-((((G34/100)*$AJ$22)*$AN$22)*$AH$22)+((((G34/100)*$AJ$23)*$AH$23)),IF(Calculator!$O$6="SINGLEBAND A",SUM((((G34/100)*$AJ$22)*$AH$22))+(((((G34/100)*$AJ$22)*$AN$22)*$AH$22)*Calculator!$G$5)-((((G34/100)*$AJ$22)*$AN$22)*$AH$22)+((((G34/100)*$AJ$23)*$AH$23)),IF(Calculator!$O$6="SINGLEBAND B",SUM((((G34/100)*$AJ$22)*$AH$22))+(((((G34/100)*$AJ$22)*$AN$22)*$AH$22)*Calculator!$G$6)-((((G34/100)*$AJ$22)*$AN$22)*$AH$22)+((((G34/100)*$AJ$23)*$AH$23)),IF(Calculator!$O$6="SINGLEBAND C",SUM((((G34/100)*$AJ$22)*$AH$22))+(((((G34/100)*$AJ$22)*$AN$22)*$AH$22)*Calculator!$G$7)-((((G34/100)*$AJ$22)*$AN$22)*$AH$22)+((((G34/100)*$AJ$23)*$AH$23)),IF(Calculator!$O$6="SINGLEBAND D",SUM((((G34/100)*$AJ$22)*$AH$22))+(((((G34/100)*$AJ$22)*$AN$22)*$AH$22)*Calculator!$G$8)-((((G34/100)*$AJ$22)*$AN$22)*$AH$22)+((((G34/100)*$AJ$23)*$AH$23)),IF(Calculator!$O$6="SINGLEURBANE",SUM((((G34/100)*$AJ$22)*$AH$22))+(((((G34/100)*$AJ$22)*$AN$22)*$AH$22)*Calculator!$G$9)-((((G34/100)*$AJ$22)*$AN$22)*$AH$22)+((((G34/100)*$AJ$23)*$AH$23)),IF(Calculator!$O$6="SINGLESILVERANOD",SUM((((G34/100)*$AJ$22)*$AH$22))+(((((G34/100)*$AJ$22)*$AN$22)*$AH$22)*Calculator!$G$10)-((((G34/100)*$AJ$22)*$AN$22)*$AH$22)+((((G34/100)*$AJ$23)*$AH$23)),IF(Calculator!$O$6="SINGLEANOD",SUM((((G34/100)*$AJ$22)*$AH$22))+(((((G34/100)*$AJ$22)*$AN$22)*$AH$22)*Calculator!$G$11)-((((G34/100)*$AJ$22)*$AN$22)*$AH$22)+((((G34/100)*$AJ$23)*$AH$23)),IF(Calculator!$O$6="DUALBASE",SUM((((G34/100)*$AJ$22)*$AH$22))+(((((G34/100)*$AJ$22)*$AN$22)*$AH$22)*Calculator!$G$12)-((((G34/100)*$AJ$22)*$AN$22)*$AH$22)+((((G34/100)*$AJ$23)*$AH$23)),IF(Calculator!$O$6="DUALELEMENTS",SUM((((G34/100)*$AJ$22)*$AH$22))+(((((G34/100)*$AJ$22)*$AN$22)*$AH$22)*Calculator!$G$13)-((((G34/100)*$AJ$22)*$AN$22)*$AH$22)+((((G34/100)*$AJ$23)*$AH$23)),IF(Calculator!$O$6="DUALSPECTRUM",SUM((((G34/100)*$AJ$22)*$AH$22))+(((((G34/100)*$AJ$22)*$AN$22)*$AH$22)*Calculator!$G$15)-((((G34/100)*$AJ$22)*$AN$22)*$AH$22)+((((G34/100)*$AJ$23)*$AH$23)),IF(Calculator!$O$6="DUALHOMESTEAD",SUM((((G34/100)*$AJ$22)*$AH$22))+(((((G34/100)*$AJ$22)*$AN$22)*$AH$22)*Calculator!$G$14)-((((G34/100)*$AJ$22)*$AN$22)*$AH$22)+((((G34/100)*$AJ$23)*$AH$23)),IF(Calculator!$O$6="DUALBAND A",SUM((((G34/100)*$AJ$22)*$AH$22))+(((((G34/100)*$AJ$22)*$AN$22)*$AH$22)*Calculator!$G$16)-((((G34/100)*$AJ$22)*$AN$22)*$AH$22)+((((G34/100)*$AJ$23)*$AH$23)),IF(Calculator!$O$6="DUALBAND B",SUM((((G34/100)*$AJ$22)*$AH$22))+(((((G34/100)*$AJ$22)*$AN$22)*$AH$22)*Calculator!$G$17)-((((G34/100)*$AJ$22)*$AN$22)*$AH$22)+((((G34/100)*$AJ$23)*$AH$23)),IF(Calculator!$O$6="DUALBAND C",SUM((((G34/100)*$AJ$22)*$AH$22))+(((((G34/100)*$AJ$22)*$AN$22)*$AH$22)*Calculator!$G$18)-((((G34/100)*$AJ$22)*$AN$22)*$AH$22)+((((G34/100)*$AJ$23)*$AH$23)),IF(Calculator!$O$6="DUALBAND D",SUM((((G34/100)*$AJ$22)*$AH$22))+(((((G34/100)*$AJ$22)*$AN$22)*$AH$22)*Calculator!$G$19)-((((G34/100)*$AJ$22)*$AN$22)*$AH$22)+((((G34/100)*$AJ$23)*$AH$23)),IF(Calculator!$O$6="DUALURBANE",SUM((((G34/100)*$AJ$22)*$AH$22))+(((((G34/100)*$AJ$22)*$AN$22)*$AH$22)*Calculator!$G$20)-((((G34/100)*$AJ$22)*$AN$22)*$AH$22)+((((G34/100)*$AJ$23)*$AH$23)),IF(Calculator!$O$6="DUALSILVERANOD",SUM((((G34/100)*$AJ$22)*$AH$22))+(((((G34/100)*$AJ$22)*$AN$22)*$AH$22)*Calculator!$G$21)-((((G34/100)*$AJ$22)*$AN$22)*$AH$22)+((((G34/100)*$AJ$23)*$AH$23)),IF(Calculator!$O$6="DUALANOD",SUM((((G34/100)*$AJ$22)*$AH$22))+(((((G34/100)*$AJ$22)*$AN$22)*$AH$22)*Calculator!$G$22)-((((G34/100)*$AJ$22)*$AN$22)*$AH$22)+((((G34/100)*$AJ$23)*$AH$23))))))))))))))))))))))))</f>
        <v>310.81476904602044</v>
      </c>
      <c r="W34" s="2">
        <f>IF(Calculator!$O$6="SINGLEBASE",SUM((((H34/100)*$AJ$22)*$AH$22))+((((H34/100)*$AJ$23)*$AH$23)),IF(Calculator!$O$6="SINGLEELEMENTS",SUM((((H34/100)*$AJ$22)*$AH$22))+(((((H34/100)*$AJ$22)*$AN$22)*$AH$22)*Calculator!$G$2)-((((H34/100)*$AJ$22)*$AN$22)*$AH$22)+((((H34/100)*$AJ$23)*$AH$23)),IF(Calculator!$O$6="SINGLESPECTRUM",SUM((((H34/100)*$AJ$22)*$AH$22))+(((((H34/100)*$AJ$22)*$AN$22)*$AH$22)*Calculator!$G$4)-((((H34/100)*$AJ$22)*$AN$22)*$AH$22)+((((H34/100)*$AJ$23)*$AH$23)),IF(Calculator!$O$6="SINGLEHOMESTEAD",SUM((((H34/100)*$AJ$22)*$AH$22))+(((((H34/100)*$AJ$22)*$AN$22)*$AH$22)*Calculator!$G$3)-((((H34/100)*$AJ$22)*$AN$22)*$AH$22)+((((H34/100)*$AJ$23)*$AH$23)),IF(Calculator!$O$6="SINGLEBAND A",SUM((((H34/100)*$AJ$22)*$AH$22))+(((((H34/100)*$AJ$22)*$AN$22)*$AH$22)*Calculator!$G$5)-((((H34/100)*$AJ$22)*$AN$22)*$AH$22)+((((H34/100)*$AJ$23)*$AH$23)),IF(Calculator!$O$6="SINGLEBAND B",SUM((((H34/100)*$AJ$22)*$AH$22))+(((((H34/100)*$AJ$22)*$AN$22)*$AH$22)*Calculator!$G$6)-((((H34/100)*$AJ$22)*$AN$22)*$AH$22)+((((H34/100)*$AJ$23)*$AH$23)),IF(Calculator!$O$6="SINGLEBAND C",SUM((((H34/100)*$AJ$22)*$AH$22))+(((((H34/100)*$AJ$22)*$AN$22)*$AH$22)*Calculator!$G$7)-((((H34/100)*$AJ$22)*$AN$22)*$AH$22)+((((H34/100)*$AJ$23)*$AH$23)),IF(Calculator!$O$6="SINGLEBAND D",SUM((((H34/100)*$AJ$22)*$AH$22))+(((((H34/100)*$AJ$22)*$AN$22)*$AH$22)*Calculator!$G$8)-((((H34/100)*$AJ$22)*$AN$22)*$AH$22)+((((H34/100)*$AJ$23)*$AH$23)),IF(Calculator!$O$6="SINGLEURBANE",SUM((((H34/100)*$AJ$22)*$AH$22))+(((((H34/100)*$AJ$22)*$AN$22)*$AH$22)*Calculator!$G$9)-((((H34/100)*$AJ$22)*$AN$22)*$AH$22)+((((H34/100)*$AJ$23)*$AH$23)),IF(Calculator!$O$6="SINGLESILVERANOD",SUM((((H34/100)*$AJ$22)*$AH$22))+(((((H34/100)*$AJ$22)*$AN$22)*$AH$22)*Calculator!$G$10)-((((H34/100)*$AJ$22)*$AN$22)*$AH$22)+((((H34/100)*$AJ$23)*$AH$23)),IF(Calculator!$O$6="SINGLEANOD",SUM((((H34/100)*$AJ$22)*$AH$22))+(((((H34/100)*$AJ$22)*$AN$22)*$AH$22)*Calculator!$G$11)-((((H34/100)*$AJ$22)*$AN$22)*$AH$22)+((((H34/100)*$AJ$23)*$AH$23)),IF(Calculator!$O$6="DUALBASE",SUM((((H34/100)*$AJ$22)*$AH$22))+(((((H34/100)*$AJ$22)*$AN$22)*$AH$22)*Calculator!$G$12)-((((H34/100)*$AJ$22)*$AN$22)*$AH$22)+((((H34/100)*$AJ$23)*$AH$23)),IF(Calculator!$O$6="DUALELEMENTS",SUM((((H34/100)*$AJ$22)*$AH$22))+(((((H34/100)*$AJ$22)*$AN$22)*$AH$22)*Calculator!$G$13)-((((H34/100)*$AJ$22)*$AN$22)*$AH$22)+((((H34/100)*$AJ$23)*$AH$23)),IF(Calculator!$O$6="DUALSPECTRUM",SUM((((H34/100)*$AJ$22)*$AH$22))+(((((H34/100)*$AJ$22)*$AN$22)*$AH$22)*Calculator!$G$15)-((((H34/100)*$AJ$22)*$AN$22)*$AH$22)+((((H34/100)*$AJ$23)*$AH$23)),IF(Calculator!$O$6="DUALHOMESTEAD",SUM((((H34/100)*$AJ$22)*$AH$22))+(((((H34/100)*$AJ$22)*$AN$22)*$AH$22)*Calculator!$G$14)-((((H34/100)*$AJ$22)*$AN$22)*$AH$22)+((((H34/100)*$AJ$23)*$AH$23)),IF(Calculator!$O$6="DUALBAND A",SUM((((H34/100)*$AJ$22)*$AH$22))+(((((H34/100)*$AJ$22)*$AN$22)*$AH$22)*Calculator!$G$16)-((((H34/100)*$AJ$22)*$AN$22)*$AH$22)+((((H34/100)*$AJ$23)*$AH$23)),IF(Calculator!$O$6="DUALBAND B",SUM((((H34/100)*$AJ$22)*$AH$22))+(((((H34/100)*$AJ$22)*$AN$22)*$AH$22)*Calculator!$G$17)-((((H34/100)*$AJ$22)*$AN$22)*$AH$22)+((((H34/100)*$AJ$23)*$AH$23)),IF(Calculator!$O$6="DUALBAND C",SUM((((H34/100)*$AJ$22)*$AH$22))+(((((H34/100)*$AJ$22)*$AN$22)*$AH$22)*Calculator!$G$18)-((((H34/100)*$AJ$22)*$AN$22)*$AH$22)+((((H34/100)*$AJ$23)*$AH$23)),IF(Calculator!$O$6="DUALBAND D",SUM((((H34/100)*$AJ$22)*$AH$22))+(((((H34/100)*$AJ$22)*$AN$22)*$AH$22)*Calculator!$G$19)-((((H34/100)*$AJ$22)*$AN$22)*$AH$22)+((((H34/100)*$AJ$23)*$AH$23)),IF(Calculator!$O$6="DUALURBANE",SUM((((H34/100)*$AJ$22)*$AH$22))+(((((H34/100)*$AJ$22)*$AN$22)*$AH$22)*Calculator!$G$20)-((((H34/100)*$AJ$22)*$AN$22)*$AH$22)+((((H34/100)*$AJ$23)*$AH$23)),IF(Calculator!$O$6="DUALSILVERANOD",SUM((((H34/100)*$AJ$22)*$AH$22))+(((((H34/100)*$AJ$22)*$AN$22)*$AH$22)*Calculator!$G$21)-((((H34/100)*$AJ$22)*$AN$22)*$AH$22)+((((H34/100)*$AJ$23)*$AH$23)),IF(Calculator!$O$6="DUALANOD",SUM((((H34/100)*$AJ$22)*$AH$22))+(((((H34/100)*$AJ$22)*$AN$22)*$AH$22)*Calculator!$G$22)-((((H34/100)*$AJ$22)*$AN$22)*$AH$22)+((((H34/100)*$AJ$23)*$AH$23))))))))))))))))))))))))</f>
        <v>314.81650355224605</v>
      </c>
      <c r="X34" s="2">
        <f>IF(Calculator!$O$6="SINGLEBASE",SUM((((I34/100)*$AJ$22)*$AH$22))+((((I34/100)*$AJ$23)*$AH$23)),IF(Calculator!$O$6="SINGLEELEMENTS",SUM((((I34/100)*$AJ$22)*$AH$22))+(((((I34/100)*$AJ$22)*$AN$22)*$AH$22)*Calculator!$G$2)-((((I34/100)*$AJ$22)*$AN$22)*$AH$22)+((((I34/100)*$AJ$23)*$AH$23)),IF(Calculator!$O$6="SINGLESPECTRUM",SUM((((I34/100)*$AJ$22)*$AH$22))+(((((I34/100)*$AJ$22)*$AN$22)*$AH$22)*Calculator!$G$4)-((((I34/100)*$AJ$22)*$AN$22)*$AH$22)+((((I34/100)*$AJ$23)*$AH$23)),IF(Calculator!$O$6="SINGLEHOMESTEAD",SUM((((I34/100)*$AJ$22)*$AH$22))+(((((I34/100)*$AJ$22)*$AN$22)*$AH$22)*Calculator!$G$3)-((((I34/100)*$AJ$22)*$AN$22)*$AH$22)+((((I34/100)*$AJ$23)*$AH$23)),IF(Calculator!$O$6="SINGLEBAND A",SUM((((I34/100)*$AJ$22)*$AH$22))+(((((I34/100)*$AJ$22)*$AN$22)*$AH$22)*Calculator!$G$5)-((((I34/100)*$AJ$22)*$AN$22)*$AH$22)+((((I34/100)*$AJ$23)*$AH$23)),IF(Calculator!$O$6="SINGLEBAND B",SUM((((I34/100)*$AJ$22)*$AH$22))+(((((I34/100)*$AJ$22)*$AN$22)*$AH$22)*Calculator!$G$6)-((((I34/100)*$AJ$22)*$AN$22)*$AH$22)+((((I34/100)*$AJ$23)*$AH$23)),IF(Calculator!$O$6="SINGLEBAND C",SUM((((I34/100)*$AJ$22)*$AH$22))+(((((I34/100)*$AJ$22)*$AN$22)*$AH$22)*Calculator!$G$7)-((((I34/100)*$AJ$22)*$AN$22)*$AH$22)+((((I34/100)*$AJ$23)*$AH$23)),IF(Calculator!$O$6="SINGLEBAND D",SUM((((I34/100)*$AJ$22)*$AH$22))+(((((I34/100)*$AJ$22)*$AN$22)*$AH$22)*Calculator!$G$8)-((((I34/100)*$AJ$22)*$AN$22)*$AH$22)+((((I34/100)*$AJ$23)*$AH$23)),IF(Calculator!$O$6="SINGLEURBANE",SUM((((I34/100)*$AJ$22)*$AH$22))+(((((I34/100)*$AJ$22)*$AN$22)*$AH$22)*Calculator!$G$9)-((((I34/100)*$AJ$22)*$AN$22)*$AH$22)+((((I34/100)*$AJ$23)*$AH$23)),IF(Calculator!$O$6="SINGLESILVERANOD",SUM((((I34/100)*$AJ$22)*$AH$22))+(((((I34/100)*$AJ$22)*$AN$22)*$AH$22)*Calculator!$G$10)-((((I34/100)*$AJ$22)*$AN$22)*$AH$22)+((((I34/100)*$AJ$23)*$AH$23)),IF(Calculator!$O$6="SINGLEANOD",SUM((((I34/100)*$AJ$22)*$AH$22))+(((((I34/100)*$AJ$22)*$AN$22)*$AH$22)*Calculator!$G$11)-((((I34/100)*$AJ$22)*$AN$22)*$AH$22)+((((I34/100)*$AJ$23)*$AH$23)),IF(Calculator!$O$6="DUALBASE",SUM((((I34/100)*$AJ$22)*$AH$22))+(((((I34/100)*$AJ$22)*$AN$22)*$AH$22)*Calculator!$G$12)-((((I34/100)*$AJ$22)*$AN$22)*$AH$22)+((((I34/100)*$AJ$23)*$AH$23)),IF(Calculator!$O$6="DUALELEMENTS",SUM((((I34/100)*$AJ$22)*$AH$22))+(((((I34/100)*$AJ$22)*$AN$22)*$AH$22)*Calculator!$G$13)-((((I34/100)*$AJ$22)*$AN$22)*$AH$22)+((((I34/100)*$AJ$23)*$AH$23)),IF(Calculator!$O$6="DUALSPECTRUM",SUM((((I34/100)*$AJ$22)*$AH$22))+(((((I34/100)*$AJ$22)*$AN$22)*$AH$22)*Calculator!$G$15)-((((I34/100)*$AJ$22)*$AN$22)*$AH$22)+((((I34/100)*$AJ$23)*$AH$23)),IF(Calculator!$O$6="DUALHOMESTEAD",SUM((((I34/100)*$AJ$22)*$AH$22))+(((((I34/100)*$AJ$22)*$AN$22)*$AH$22)*Calculator!$G$14)-((((I34/100)*$AJ$22)*$AN$22)*$AH$22)+((((I34/100)*$AJ$23)*$AH$23)),IF(Calculator!$O$6="DUALBAND A",SUM((((I34/100)*$AJ$22)*$AH$22))+(((((I34/100)*$AJ$22)*$AN$22)*$AH$22)*Calculator!$G$16)-((((I34/100)*$AJ$22)*$AN$22)*$AH$22)+((((I34/100)*$AJ$23)*$AH$23)),IF(Calculator!$O$6="DUALBAND B",SUM((((I34/100)*$AJ$22)*$AH$22))+(((((I34/100)*$AJ$22)*$AN$22)*$AH$22)*Calculator!$G$17)-((((I34/100)*$AJ$22)*$AN$22)*$AH$22)+((((I34/100)*$AJ$23)*$AH$23)),IF(Calculator!$O$6="DUALBAND C",SUM((((I34/100)*$AJ$22)*$AH$22))+(((((I34/100)*$AJ$22)*$AN$22)*$AH$22)*Calculator!$G$18)-((((I34/100)*$AJ$22)*$AN$22)*$AH$22)+((((I34/100)*$AJ$23)*$AH$23)),IF(Calculator!$O$6="DUALBAND D",SUM((((I34/100)*$AJ$22)*$AH$22))+(((((I34/100)*$AJ$22)*$AN$22)*$AH$22)*Calculator!$G$19)-((((I34/100)*$AJ$22)*$AN$22)*$AH$22)+((((I34/100)*$AJ$23)*$AH$23)),IF(Calculator!$O$6="DUALURBANE",SUM((((I34/100)*$AJ$22)*$AH$22))+(((((I34/100)*$AJ$22)*$AN$22)*$AH$22)*Calculator!$G$20)-((((I34/100)*$AJ$22)*$AN$22)*$AH$22)+((((I34/100)*$AJ$23)*$AH$23)),IF(Calculator!$O$6="DUALSILVERANOD",SUM((((I34/100)*$AJ$22)*$AH$22))+(((((I34/100)*$AJ$22)*$AN$22)*$AH$22)*Calculator!$G$21)-((((I34/100)*$AJ$22)*$AN$22)*$AH$22)+((((I34/100)*$AJ$23)*$AH$23)),IF(Calculator!$O$6="DUALANOD",SUM((((I34/100)*$AJ$22)*$AH$22))+(((((I34/100)*$AJ$22)*$AN$22)*$AH$22)*Calculator!$G$22)-((((I34/100)*$AJ$22)*$AN$22)*$AH$22)+((((I34/100)*$AJ$23)*$AH$23))))))))))))))))))))))))</f>
        <v>327.49003572387687</v>
      </c>
      <c r="Y34" s="2">
        <f>IF(Calculator!$O$6="SINGLEBASE",SUM((((J34/100)*$AJ$22)*$AH$22))+((((J34/100)*$AJ$23)*$AH$23)),IF(Calculator!$O$6="SINGLEELEMENTS",SUM((((J34/100)*$AJ$22)*$AH$22))+(((((J34/100)*$AJ$22)*$AN$22)*$AH$22)*Calculator!$G$2)-((((J34/100)*$AJ$22)*$AN$22)*$AH$22)+((((J34/100)*$AJ$23)*$AH$23)),IF(Calculator!$O$6="SINGLESPECTRUM",SUM((((J34/100)*$AJ$22)*$AH$22))+(((((J34/100)*$AJ$22)*$AN$22)*$AH$22)*Calculator!$G$4)-((((J34/100)*$AJ$22)*$AN$22)*$AH$22)+((((J34/100)*$AJ$23)*$AH$23)),IF(Calculator!$O$6="SINGLEHOMESTEAD",SUM((((J34/100)*$AJ$22)*$AH$22))+(((((J34/100)*$AJ$22)*$AN$22)*$AH$22)*Calculator!$G$3)-((((J34/100)*$AJ$22)*$AN$22)*$AH$22)+((((J34/100)*$AJ$23)*$AH$23)),IF(Calculator!$O$6="SINGLEBAND A",SUM((((J34/100)*$AJ$22)*$AH$22))+(((((J34/100)*$AJ$22)*$AN$22)*$AH$22)*Calculator!$G$5)-((((J34/100)*$AJ$22)*$AN$22)*$AH$22)+((((J34/100)*$AJ$23)*$AH$23)),IF(Calculator!$O$6="SINGLEBAND B",SUM((((J34/100)*$AJ$22)*$AH$22))+(((((J34/100)*$AJ$22)*$AN$22)*$AH$22)*Calculator!$G$6)-((((J34/100)*$AJ$22)*$AN$22)*$AH$22)+((((J34/100)*$AJ$23)*$AH$23)),IF(Calculator!$O$6="SINGLEBAND C",SUM((((J34/100)*$AJ$22)*$AH$22))+(((((J34/100)*$AJ$22)*$AN$22)*$AH$22)*Calculator!$G$7)-((((J34/100)*$AJ$22)*$AN$22)*$AH$22)+((((J34/100)*$AJ$23)*$AH$23)),IF(Calculator!$O$6="SINGLEBAND D",SUM((((J34/100)*$AJ$22)*$AH$22))+(((((J34/100)*$AJ$22)*$AN$22)*$AH$22)*Calculator!$G$8)-((((J34/100)*$AJ$22)*$AN$22)*$AH$22)+((((J34/100)*$AJ$23)*$AH$23)),IF(Calculator!$O$6="SINGLEURBANE",SUM((((J34/100)*$AJ$22)*$AH$22))+(((((J34/100)*$AJ$22)*$AN$22)*$AH$22)*Calculator!$G$9)-((((J34/100)*$AJ$22)*$AN$22)*$AH$22)+((((J34/100)*$AJ$23)*$AH$23)),IF(Calculator!$O$6="SINGLESILVERANOD",SUM((((J34/100)*$AJ$22)*$AH$22))+(((((J34/100)*$AJ$22)*$AN$22)*$AH$22)*Calculator!$G$10)-((((J34/100)*$AJ$22)*$AN$22)*$AH$22)+((((J34/100)*$AJ$23)*$AH$23)),IF(Calculator!$O$6="SINGLEANOD",SUM((((J34/100)*$AJ$22)*$AH$22))+(((((J34/100)*$AJ$22)*$AN$22)*$AH$22)*Calculator!$G$11)-((((J34/100)*$AJ$22)*$AN$22)*$AH$22)+((((J34/100)*$AJ$23)*$AH$23)),IF(Calculator!$O$6="DUALBASE",SUM((((J34/100)*$AJ$22)*$AH$22))+(((((J34/100)*$AJ$22)*$AN$22)*$AH$22)*Calculator!$G$12)-((((J34/100)*$AJ$22)*$AN$22)*$AH$22)+((((J34/100)*$AJ$23)*$AH$23)),IF(Calculator!$O$6="DUALELEMENTS",SUM((((J34/100)*$AJ$22)*$AH$22))+(((((J34/100)*$AJ$22)*$AN$22)*$AH$22)*Calculator!$G$13)-((((J34/100)*$AJ$22)*$AN$22)*$AH$22)+((((J34/100)*$AJ$23)*$AH$23)),IF(Calculator!$O$6="DUALSPECTRUM",SUM((((J34/100)*$AJ$22)*$AH$22))+(((((J34/100)*$AJ$22)*$AN$22)*$AH$22)*Calculator!$G$15)-((((J34/100)*$AJ$22)*$AN$22)*$AH$22)+((((J34/100)*$AJ$23)*$AH$23)),IF(Calculator!$O$6="DUALHOMESTEAD",SUM((((J34/100)*$AJ$22)*$AH$22))+(((((J34/100)*$AJ$22)*$AN$22)*$AH$22)*Calculator!$G$14)-((((J34/100)*$AJ$22)*$AN$22)*$AH$22)+((((J34/100)*$AJ$23)*$AH$23)),IF(Calculator!$O$6="DUALBAND A",SUM((((J34/100)*$AJ$22)*$AH$22))+(((((J34/100)*$AJ$22)*$AN$22)*$AH$22)*Calculator!$G$16)-((((J34/100)*$AJ$22)*$AN$22)*$AH$22)+((((J34/100)*$AJ$23)*$AH$23)),IF(Calculator!$O$6="DUALBAND B",SUM((((J34/100)*$AJ$22)*$AH$22))+(((((J34/100)*$AJ$22)*$AN$22)*$AH$22)*Calculator!$G$17)-((((J34/100)*$AJ$22)*$AN$22)*$AH$22)+((((J34/100)*$AJ$23)*$AH$23)),IF(Calculator!$O$6="DUALBAND C",SUM((((J34/100)*$AJ$22)*$AH$22))+(((((J34/100)*$AJ$22)*$AN$22)*$AH$22)*Calculator!$G$18)-((((J34/100)*$AJ$22)*$AN$22)*$AH$22)+((((J34/100)*$AJ$23)*$AH$23)),IF(Calculator!$O$6="DUALBAND D",SUM((((J34/100)*$AJ$22)*$AH$22))+(((((J34/100)*$AJ$22)*$AN$22)*$AH$22)*Calculator!$G$19)-((((J34/100)*$AJ$22)*$AN$22)*$AH$22)+((((J34/100)*$AJ$23)*$AH$23)),IF(Calculator!$O$6="DUALURBANE",SUM((((J34/100)*$AJ$22)*$AH$22))+(((((J34/100)*$AJ$22)*$AN$22)*$AH$22)*Calculator!$G$20)-((((J34/100)*$AJ$22)*$AN$22)*$AH$22)+((((J34/100)*$AJ$23)*$AH$23)),IF(Calculator!$O$6="DUALSILVERANOD",SUM((((J34/100)*$AJ$22)*$AH$22))+(((((J34/100)*$AJ$22)*$AN$22)*$AH$22)*Calculator!$G$21)-((((J34/100)*$AJ$22)*$AN$22)*$AH$22)+((((J34/100)*$AJ$23)*$AH$23)),IF(Calculator!$O$6="DUALANOD",SUM((((J34/100)*$AJ$22)*$AH$22))+(((((J34/100)*$AJ$22)*$AN$22)*$AH$22)*Calculator!$G$22)-((((J34/100)*$AJ$22)*$AN$22)*$AH$22)+((((J34/100)*$AJ$23)*$AH$23))))))))))))))))))))))))</f>
        <v>331.49177023010247</v>
      </c>
      <c r="Z34" s="2">
        <f>IF(Calculator!$O$6="SINGLEBASE",SUM((((K34/100)*$AJ$22)*$AH$22))+((((K34/100)*$AJ$23)*$AH$23)),IF(Calculator!$O$6="SINGLEELEMENTS",SUM((((K34/100)*$AJ$22)*$AH$22))+(((((K34/100)*$AJ$22)*$AN$22)*$AH$22)*Calculator!$G$2)-((((K34/100)*$AJ$22)*$AN$22)*$AH$22)+((((K34/100)*$AJ$23)*$AH$23)),IF(Calculator!$O$6="SINGLESPECTRUM",SUM((((K34/100)*$AJ$22)*$AH$22))+(((((K34/100)*$AJ$22)*$AN$22)*$AH$22)*Calculator!$G$4)-((((K34/100)*$AJ$22)*$AN$22)*$AH$22)+((((K34/100)*$AJ$23)*$AH$23)),IF(Calculator!$O$6="SINGLEHOMESTEAD",SUM((((K34/100)*$AJ$22)*$AH$22))+(((((K34/100)*$AJ$22)*$AN$22)*$AH$22)*Calculator!$G$3)-((((K34/100)*$AJ$22)*$AN$22)*$AH$22)+((((K34/100)*$AJ$23)*$AH$23)),IF(Calculator!$O$6="SINGLEBAND A",SUM((((K34/100)*$AJ$22)*$AH$22))+(((((K34/100)*$AJ$22)*$AN$22)*$AH$22)*Calculator!$G$5)-((((K34/100)*$AJ$22)*$AN$22)*$AH$22)+((((K34/100)*$AJ$23)*$AH$23)),IF(Calculator!$O$6="SINGLEBAND B",SUM((((K34/100)*$AJ$22)*$AH$22))+(((((K34/100)*$AJ$22)*$AN$22)*$AH$22)*Calculator!$G$6)-((((K34/100)*$AJ$22)*$AN$22)*$AH$22)+((((K34/100)*$AJ$23)*$AH$23)),IF(Calculator!$O$6="SINGLEBAND C",SUM((((K34/100)*$AJ$22)*$AH$22))+(((((K34/100)*$AJ$22)*$AN$22)*$AH$22)*Calculator!$G$7)-((((K34/100)*$AJ$22)*$AN$22)*$AH$22)+((((K34/100)*$AJ$23)*$AH$23)),IF(Calculator!$O$6="SINGLEBAND D",SUM((((K34/100)*$AJ$22)*$AH$22))+(((((K34/100)*$AJ$22)*$AN$22)*$AH$22)*Calculator!$G$8)-((((K34/100)*$AJ$22)*$AN$22)*$AH$22)+((((K34/100)*$AJ$23)*$AH$23)),IF(Calculator!$O$6="SINGLEURBANE",SUM((((K34/100)*$AJ$22)*$AH$22))+(((((K34/100)*$AJ$22)*$AN$22)*$AH$22)*Calculator!$G$9)-((((K34/100)*$AJ$22)*$AN$22)*$AH$22)+((((K34/100)*$AJ$23)*$AH$23)),IF(Calculator!$O$6="SINGLESILVERANOD",SUM((((K34/100)*$AJ$22)*$AH$22))+(((((K34/100)*$AJ$22)*$AN$22)*$AH$22)*Calculator!$G$10)-((((K34/100)*$AJ$22)*$AN$22)*$AH$22)+((((K34/100)*$AJ$23)*$AH$23)),IF(Calculator!$O$6="SINGLEANOD",SUM((((K34/100)*$AJ$22)*$AH$22))+(((((K34/100)*$AJ$22)*$AN$22)*$AH$22)*Calculator!$G$11)-((((K34/100)*$AJ$22)*$AN$22)*$AH$22)+((((K34/100)*$AJ$23)*$AH$23)),IF(Calculator!$O$6="DUALBASE",SUM((((K34/100)*$AJ$22)*$AH$22))+(((((K34/100)*$AJ$22)*$AN$22)*$AH$22)*Calculator!$G$12)-((((K34/100)*$AJ$22)*$AN$22)*$AH$22)+((((K34/100)*$AJ$23)*$AH$23)),IF(Calculator!$O$6="DUALELEMENTS",SUM((((K34/100)*$AJ$22)*$AH$22))+(((((K34/100)*$AJ$22)*$AN$22)*$AH$22)*Calculator!$G$13)-((((K34/100)*$AJ$22)*$AN$22)*$AH$22)+((((K34/100)*$AJ$23)*$AH$23)),IF(Calculator!$O$6="DUALSPECTRUM",SUM((((K34/100)*$AJ$22)*$AH$22))+(((((K34/100)*$AJ$22)*$AN$22)*$AH$22)*Calculator!$G$15)-((((K34/100)*$AJ$22)*$AN$22)*$AH$22)+((((K34/100)*$AJ$23)*$AH$23)),IF(Calculator!$O$6="DUALHOMESTEAD",SUM((((K34/100)*$AJ$22)*$AH$22))+(((((K34/100)*$AJ$22)*$AN$22)*$AH$22)*Calculator!$G$14)-((((K34/100)*$AJ$22)*$AN$22)*$AH$22)+((((K34/100)*$AJ$23)*$AH$23)),IF(Calculator!$O$6="DUALBAND A",SUM((((K34/100)*$AJ$22)*$AH$22))+(((((K34/100)*$AJ$22)*$AN$22)*$AH$22)*Calculator!$G$16)-((((K34/100)*$AJ$22)*$AN$22)*$AH$22)+((((K34/100)*$AJ$23)*$AH$23)),IF(Calculator!$O$6="DUALBAND B",SUM((((K34/100)*$AJ$22)*$AH$22))+(((((K34/100)*$AJ$22)*$AN$22)*$AH$22)*Calculator!$G$17)-((((K34/100)*$AJ$22)*$AN$22)*$AH$22)+((((K34/100)*$AJ$23)*$AH$23)),IF(Calculator!$O$6="DUALBAND C",SUM((((K34/100)*$AJ$22)*$AH$22))+(((((K34/100)*$AJ$22)*$AN$22)*$AH$22)*Calculator!$G$18)-((((K34/100)*$AJ$22)*$AN$22)*$AH$22)+((((K34/100)*$AJ$23)*$AH$23)),IF(Calculator!$O$6="DUALBAND D",SUM((((K34/100)*$AJ$22)*$AH$22))+(((((K34/100)*$AJ$22)*$AN$22)*$AH$22)*Calculator!$G$19)-((((K34/100)*$AJ$22)*$AN$22)*$AH$22)+((((K34/100)*$AJ$23)*$AH$23)),IF(Calculator!$O$6="DUALURBANE",SUM((((K34/100)*$AJ$22)*$AH$22))+(((((K34/100)*$AJ$22)*$AN$22)*$AH$22)*Calculator!$G$20)-((((K34/100)*$AJ$22)*$AN$22)*$AH$22)+((((K34/100)*$AJ$23)*$AH$23)),IF(Calculator!$O$6="DUALSILVERANOD",SUM((((K34/100)*$AJ$22)*$AH$22))+(((((K34/100)*$AJ$22)*$AN$22)*$AH$22)*Calculator!$G$21)-((((K34/100)*$AJ$22)*$AN$22)*$AH$22)+((((K34/100)*$AJ$23)*$AH$23)),IF(Calculator!$O$6="DUALANOD",SUM((((K34/100)*$AJ$22)*$AH$22))+(((((K34/100)*$AJ$22)*$AN$22)*$AH$22)*Calculator!$G$22)-((((K34/100)*$AJ$22)*$AN$22)*$AH$22)+((((K34/100)*$AJ$23)*$AH$23))))))))))))))))))))))))</f>
        <v>335.49347858581541</v>
      </c>
      <c r="AA34" s="2">
        <f>IF(Calculator!$O$6="SINGLEBASE",SUM((((L34/100)*$AJ$22)*$AH$22))+((((L34/100)*$AJ$23)*$AH$23)),IF(Calculator!$O$6="SINGLEELEMENTS",SUM((((L34/100)*$AJ$22)*$AH$22))+(((((L34/100)*$AJ$22)*$AN$22)*$AH$22)*Calculator!$G$2)-((((L34/100)*$AJ$22)*$AN$22)*$AH$22)+((((L34/100)*$AJ$23)*$AH$23)),IF(Calculator!$O$6="SINGLESPECTRUM",SUM((((L34/100)*$AJ$22)*$AH$22))+(((((L34/100)*$AJ$22)*$AN$22)*$AH$22)*Calculator!$G$4)-((((L34/100)*$AJ$22)*$AN$22)*$AH$22)+((((L34/100)*$AJ$23)*$AH$23)),IF(Calculator!$O$6="SINGLEHOMESTEAD",SUM((((L34/100)*$AJ$22)*$AH$22))+(((((L34/100)*$AJ$22)*$AN$22)*$AH$22)*Calculator!$G$3)-((((L34/100)*$AJ$22)*$AN$22)*$AH$22)+((((L34/100)*$AJ$23)*$AH$23)),IF(Calculator!$O$6="SINGLEBAND A",SUM((((L34/100)*$AJ$22)*$AH$22))+(((((L34/100)*$AJ$22)*$AN$22)*$AH$22)*Calculator!$G$5)-((((L34/100)*$AJ$22)*$AN$22)*$AH$22)+((((L34/100)*$AJ$23)*$AH$23)),IF(Calculator!$O$6="SINGLEBAND B",SUM((((L34/100)*$AJ$22)*$AH$22))+(((((L34/100)*$AJ$22)*$AN$22)*$AH$22)*Calculator!$G$6)-((((L34/100)*$AJ$22)*$AN$22)*$AH$22)+((((L34/100)*$AJ$23)*$AH$23)),IF(Calculator!$O$6="SINGLEBAND C",SUM((((L34/100)*$AJ$22)*$AH$22))+(((((L34/100)*$AJ$22)*$AN$22)*$AH$22)*Calculator!$G$7)-((((L34/100)*$AJ$22)*$AN$22)*$AH$22)+((((L34/100)*$AJ$23)*$AH$23)),IF(Calculator!$O$6="SINGLEBAND D",SUM((((L34/100)*$AJ$22)*$AH$22))+(((((L34/100)*$AJ$22)*$AN$22)*$AH$22)*Calculator!$G$8)-((((L34/100)*$AJ$22)*$AN$22)*$AH$22)+((((L34/100)*$AJ$23)*$AH$23)),IF(Calculator!$O$6="SINGLEURBANE",SUM((((L34/100)*$AJ$22)*$AH$22))+(((((L34/100)*$AJ$22)*$AN$22)*$AH$22)*Calculator!$G$9)-((((L34/100)*$AJ$22)*$AN$22)*$AH$22)+((((L34/100)*$AJ$23)*$AH$23)),IF(Calculator!$O$6="SINGLESILVERANOD",SUM((((L34/100)*$AJ$22)*$AH$22))+(((((L34/100)*$AJ$22)*$AN$22)*$AH$22)*Calculator!$G$10)-((((L34/100)*$AJ$22)*$AN$22)*$AH$22)+((((L34/100)*$AJ$23)*$AH$23)),IF(Calculator!$O$6="SINGLEANOD",SUM((((L34/100)*$AJ$22)*$AH$22))+(((((L34/100)*$AJ$22)*$AN$22)*$AH$22)*Calculator!$G$11)-((((L34/100)*$AJ$22)*$AN$22)*$AH$22)+((((L34/100)*$AJ$23)*$AH$23)),IF(Calculator!$O$6="DUALBASE",SUM((((L34/100)*$AJ$22)*$AH$22))+(((((L34/100)*$AJ$22)*$AN$22)*$AH$22)*Calculator!$G$12)-((((L34/100)*$AJ$22)*$AN$22)*$AH$22)+((((L34/100)*$AJ$23)*$AH$23)),IF(Calculator!$O$6="DUALELEMENTS",SUM((((L34/100)*$AJ$22)*$AH$22))+(((((L34/100)*$AJ$22)*$AN$22)*$AH$22)*Calculator!$G$13)-((((L34/100)*$AJ$22)*$AN$22)*$AH$22)+((((L34/100)*$AJ$23)*$AH$23)),IF(Calculator!$O$6="DUALSPECTRUM",SUM((((L34/100)*$AJ$22)*$AH$22))+(((((L34/100)*$AJ$22)*$AN$22)*$AH$22)*Calculator!$G$15)-((((L34/100)*$AJ$22)*$AN$22)*$AH$22)+((((L34/100)*$AJ$23)*$AH$23)),IF(Calculator!$O$6="DUALHOMESTEAD",SUM((((L34/100)*$AJ$22)*$AH$22))+(((((L34/100)*$AJ$22)*$AN$22)*$AH$22)*Calculator!$G$14)-((((L34/100)*$AJ$22)*$AN$22)*$AH$22)+((((L34/100)*$AJ$23)*$AH$23)),IF(Calculator!$O$6="DUALBAND A",SUM((((L34/100)*$AJ$22)*$AH$22))+(((((L34/100)*$AJ$22)*$AN$22)*$AH$22)*Calculator!$G$16)-((((L34/100)*$AJ$22)*$AN$22)*$AH$22)+((((L34/100)*$AJ$23)*$AH$23)),IF(Calculator!$O$6="DUALBAND B",SUM((((L34/100)*$AJ$22)*$AH$22))+(((((L34/100)*$AJ$22)*$AN$22)*$AH$22)*Calculator!$G$17)-((((L34/100)*$AJ$22)*$AN$22)*$AH$22)+((((L34/100)*$AJ$23)*$AH$23)),IF(Calculator!$O$6="DUALBAND C",SUM((((L34/100)*$AJ$22)*$AH$22))+(((((L34/100)*$AJ$22)*$AN$22)*$AH$22)*Calculator!$G$18)-((((L34/100)*$AJ$22)*$AN$22)*$AH$22)+((((L34/100)*$AJ$23)*$AH$23)),IF(Calculator!$O$6="DUALBAND D",SUM((((L34/100)*$AJ$22)*$AH$22))+(((((L34/100)*$AJ$22)*$AN$22)*$AH$22)*Calculator!$G$19)-((((L34/100)*$AJ$22)*$AN$22)*$AH$22)+((((L34/100)*$AJ$23)*$AH$23)),IF(Calculator!$O$6="DUALURBANE",SUM((((L34/100)*$AJ$22)*$AH$22))+(((((L34/100)*$AJ$22)*$AN$22)*$AH$22)*Calculator!$G$20)-((((L34/100)*$AJ$22)*$AN$22)*$AH$22)+((((L34/100)*$AJ$23)*$AH$23)),IF(Calculator!$O$6="DUALSILVERANOD",SUM((((L34/100)*$AJ$22)*$AH$22))+(((((L34/100)*$AJ$22)*$AN$22)*$AH$22)*Calculator!$G$21)-((((L34/100)*$AJ$22)*$AN$22)*$AH$22)+((((L34/100)*$AJ$23)*$AH$23)),IF(Calculator!$O$6="DUALANOD",SUM((((L34/100)*$AJ$22)*$AH$22))+(((((L34/100)*$AJ$22)*$AN$22)*$AH$22)*Calculator!$G$22)-((((L34/100)*$AJ$22)*$AN$22)*$AH$22)+((((L34/100)*$AJ$23)*$AH$23))))))))))))))))))))))))</f>
        <v>339.49092440795891</v>
      </c>
      <c r="AB34" s="2">
        <f>IF(Calculator!$O$6="SINGLEBASE",SUM((((M34/100)*$AJ$22)*$AH$22))+((((M34/100)*$AJ$23)*$AH$23)),IF(Calculator!$O$6="SINGLEELEMENTS",SUM((((M34/100)*$AJ$22)*$AH$22))+(((((M34/100)*$AJ$22)*$AN$22)*$AH$22)*Calculator!$G$2)-((((M34/100)*$AJ$22)*$AN$22)*$AH$22)+((((M34/100)*$AJ$23)*$AH$23)),IF(Calculator!$O$6="SINGLESPECTRUM",SUM((((M34/100)*$AJ$22)*$AH$22))+(((((M34/100)*$AJ$22)*$AN$22)*$AH$22)*Calculator!$G$4)-((((M34/100)*$AJ$22)*$AN$22)*$AH$22)+((((M34/100)*$AJ$23)*$AH$23)),IF(Calculator!$O$6="SINGLEHOMESTEAD",SUM((((M34/100)*$AJ$22)*$AH$22))+(((((M34/100)*$AJ$22)*$AN$22)*$AH$22)*Calculator!$G$3)-((((M34/100)*$AJ$22)*$AN$22)*$AH$22)+((((M34/100)*$AJ$23)*$AH$23)),IF(Calculator!$O$6="SINGLEBAND A",SUM((((M34/100)*$AJ$22)*$AH$22))+(((((M34/100)*$AJ$22)*$AN$22)*$AH$22)*Calculator!$G$5)-((((M34/100)*$AJ$22)*$AN$22)*$AH$22)+((((M34/100)*$AJ$23)*$AH$23)),IF(Calculator!$O$6="SINGLEBAND B",SUM((((M34/100)*$AJ$22)*$AH$22))+(((((M34/100)*$AJ$22)*$AN$22)*$AH$22)*Calculator!$G$6)-((((M34/100)*$AJ$22)*$AN$22)*$AH$22)+((((M34/100)*$AJ$23)*$AH$23)),IF(Calculator!$O$6="SINGLEBAND C",SUM((((M34/100)*$AJ$22)*$AH$22))+(((((M34/100)*$AJ$22)*$AN$22)*$AH$22)*Calculator!$G$7)-((((M34/100)*$AJ$22)*$AN$22)*$AH$22)+((((M34/100)*$AJ$23)*$AH$23)),IF(Calculator!$O$6="SINGLEBAND D",SUM((((M34/100)*$AJ$22)*$AH$22))+(((((M34/100)*$AJ$22)*$AN$22)*$AH$22)*Calculator!$G$8)-((((M34/100)*$AJ$22)*$AN$22)*$AH$22)+((((M34/100)*$AJ$23)*$AH$23)),IF(Calculator!$O$6="SINGLEURBANE",SUM((((M34/100)*$AJ$22)*$AH$22))+(((((M34/100)*$AJ$22)*$AN$22)*$AH$22)*Calculator!$G$9)-((((M34/100)*$AJ$22)*$AN$22)*$AH$22)+((((M34/100)*$AJ$23)*$AH$23)),IF(Calculator!$O$6="SINGLESILVERANOD",SUM((((M34/100)*$AJ$22)*$AH$22))+(((((M34/100)*$AJ$22)*$AN$22)*$AH$22)*Calculator!$G$10)-((((M34/100)*$AJ$22)*$AN$22)*$AH$22)+((((M34/100)*$AJ$23)*$AH$23)),IF(Calculator!$O$6="SINGLEANOD",SUM((((M34/100)*$AJ$22)*$AH$22))+(((((M34/100)*$AJ$22)*$AN$22)*$AH$22)*Calculator!$G$11)-((((M34/100)*$AJ$22)*$AN$22)*$AH$22)+((((M34/100)*$AJ$23)*$AH$23)),IF(Calculator!$O$6="DUALBASE",SUM((((M34/100)*$AJ$22)*$AH$22))+(((((M34/100)*$AJ$22)*$AN$22)*$AH$22)*Calculator!$G$12)-((((M34/100)*$AJ$22)*$AN$22)*$AH$22)+((((M34/100)*$AJ$23)*$AH$23)),IF(Calculator!$O$6="DUALELEMENTS",SUM((((M34/100)*$AJ$22)*$AH$22))+(((((M34/100)*$AJ$22)*$AN$22)*$AH$22)*Calculator!$G$13)-((((M34/100)*$AJ$22)*$AN$22)*$AH$22)+((((M34/100)*$AJ$23)*$AH$23)),IF(Calculator!$O$6="DUALSPECTRUM",SUM((((M34/100)*$AJ$22)*$AH$22))+(((((M34/100)*$AJ$22)*$AN$22)*$AH$22)*Calculator!$G$15)-((((M34/100)*$AJ$22)*$AN$22)*$AH$22)+((((M34/100)*$AJ$23)*$AH$23)),IF(Calculator!$O$6="DUALHOMESTEAD",SUM((((M34/100)*$AJ$22)*$AH$22))+(((((M34/100)*$AJ$22)*$AN$22)*$AH$22)*Calculator!$G$14)-((((M34/100)*$AJ$22)*$AN$22)*$AH$22)+((((M34/100)*$AJ$23)*$AH$23)),IF(Calculator!$O$6="DUALBAND A",SUM((((M34/100)*$AJ$22)*$AH$22))+(((((M34/100)*$AJ$22)*$AN$22)*$AH$22)*Calculator!$G$16)-((((M34/100)*$AJ$22)*$AN$22)*$AH$22)+((((M34/100)*$AJ$23)*$AH$23)),IF(Calculator!$O$6="DUALBAND B",SUM((((M34/100)*$AJ$22)*$AH$22))+(((((M34/100)*$AJ$22)*$AN$22)*$AH$22)*Calculator!$G$17)-((((M34/100)*$AJ$22)*$AN$22)*$AH$22)+((((M34/100)*$AJ$23)*$AH$23)),IF(Calculator!$O$6="DUALBAND C",SUM((((M34/100)*$AJ$22)*$AH$22))+(((((M34/100)*$AJ$22)*$AN$22)*$AH$22)*Calculator!$G$18)-((((M34/100)*$AJ$22)*$AN$22)*$AH$22)+((((M34/100)*$AJ$23)*$AH$23)),IF(Calculator!$O$6="DUALBAND D",SUM((((M34/100)*$AJ$22)*$AH$22))+(((((M34/100)*$AJ$22)*$AN$22)*$AH$22)*Calculator!$G$19)-((((M34/100)*$AJ$22)*$AN$22)*$AH$22)+((((M34/100)*$AJ$23)*$AH$23)),IF(Calculator!$O$6="DUALURBANE",SUM((((M34/100)*$AJ$22)*$AH$22))+(((((M34/100)*$AJ$22)*$AN$22)*$AH$22)*Calculator!$G$20)-((((M34/100)*$AJ$22)*$AN$22)*$AH$22)+((((M34/100)*$AJ$23)*$AH$23)),IF(Calculator!$O$6="DUALSILVERANOD",SUM((((M34/100)*$AJ$22)*$AH$22))+(((((M34/100)*$AJ$22)*$AN$22)*$AH$22)*Calculator!$G$21)-((((M34/100)*$AJ$22)*$AN$22)*$AH$22)+((((M34/100)*$AJ$23)*$AH$23)),IF(Calculator!$O$6="DUALANOD",SUM((((M34/100)*$AJ$22)*$AH$22))+(((((M34/100)*$AJ$22)*$AN$22)*$AH$22)*Calculator!$G$22)-((((M34/100)*$AJ$22)*$AN$22)*$AH$22)+((((M34/100)*$AJ$23)*$AH$23))))))))))))))))))))))))</f>
        <v>343.78829046020502</v>
      </c>
      <c r="AC34" s="2">
        <f>IF(Calculator!$O$6="SINGLEBASE",SUM((((N34/100)*$AJ$22)*$AH$22))+((((N34/100)*$AJ$23)*$AH$23)),IF(Calculator!$O$6="SINGLEELEMENTS",SUM((((N34/100)*$AJ$22)*$AH$22))+(((((N34/100)*$AJ$22)*$AN$22)*$AH$22)*Calculator!$G$2)-((((N34/100)*$AJ$22)*$AN$22)*$AH$22)+((((N34/100)*$AJ$23)*$AH$23)),IF(Calculator!$O$6="SINGLESPECTRUM",SUM((((N34/100)*$AJ$22)*$AH$22))+(((((N34/100)*$AJ$22)*$AN$22)*$AH$22)*Calculator!$G$4)-((((N34/100)*$AJ$22)*$AN$22)*$AH$22)+((((N34/100)*$AJ$23)*$AH$23)),IF(Calculator!$O$6="SINGLEHOMESTEAD",SUM((((N34/100)*$AJ$22)*$AH$22))+(((((N34/100)*$AJ$22)*$AN$22)*$AH$22)*Calculator!$G$3)-((((N34/100)*$AJ$22)*$AN$22)*$AH$22)+((((N34/100)*$AJ$23)*$AH$23)),IF(Calculator!$O$6="SINGLEBAND A",SUM((((N34/100)*$AJ$22)*$AH$22))+(((((N34/100)*$AJ$22)*$AN$22)*$AH$22)*Calculator!$G$5)-((((N34/100)*$AJ$22)*$AN$22)*$AH$22)+((((N34/100)*$AJ$23)*$AH$23)),IF(Calculator!$O$6="SINGLEBAND B",SUM((((N34/100)*$AJ$22)*$AH$22))+(((((N34/100)*$AJ$22)*$AN$22)*$AH$22)*Calculator!$G$6)-((((N34/100)*$AJ$22)*$AN$22)*$AH$22)+((((N34/100)*$AJ$23)*$AH$23)),IF(Calculator!$O$6="SINGLEBAND C",SUM((((N34/100)*$AJ$22)*$AH$22))+(((((N34/100)*$AJ$22)*$AN$22)*$AH$22)*Calculator!$G$7)-((((N34/100)*$AJ$22)*$AN$22)*$AH$22)+((((N34/100)*$AJ$23)*$AH$23)),IF(Calculator!$O$6="SINGLEBAND D",SUM((((N34/100)*$AJ$22)*$AH$22))+(((((N34/100)*$AJ$22)*$AN$22)*$AH$22)*Calculator!$G$8)-((((N34/100)*$AJ$22)*$AN$22)*$AH$22)+((((N34/100)*$AJ$23)*$AH$23)),IF(Calculator!$O$6="SINGLEURBANE",SUM((((N34/100)*$AJ$22)*$AH$22))+(((((N34/100)*$AJ$22)*$AN$22)*$AH$22)*Calculator!$G$9)-((((N34/100)*$AJ$22)*$AN$22)*$AH$22)+((((N34/100)*$AJ$23)*$AH$23)),IF(Calculator!$O$6="SINGLESILVERANOD",SUM((((N34/100)*$AJ$22)*$AH$22))+(((((N34/100)*$AJ$22)*$AN$22)*$AH$22)*Calculator!$G$10)-((((N34/100)*$AJ$22)*$AN$22)*$AH$22)+((((N34/100)*$AJ$23)*$AH$23)),IF(Calculator!$O$6="SINGLEANOD",SUM((((N34/100)*$AJ$22)*$AH$22))+(((((N34/100)*$AJ$22)*$AN$22)*$AH$22)*Calculator!$G$11)-((((N34/100)*$AJ$22)*$AN$22)*$AH$22)+((((N34/100)*$AJ$23)*$AH$23)),IF(Calculator!$O$6="DUALBASE",SUM((((N34/100)*$AJ$22)*$AH$22))+(((((N34/100)*$AJ$22)*$AN$22)*$AH$22)*Calculator!$G$12)-((((N34/100)*$AJ$22)*$AN$22)*$AH$22)+((((N34/100)*$AJ$23)*$AH$23)),IF(Calculator!$O$6="DUALELEMENTS",SUM((((N34/100)*$AJ$22)*$AH$22))+(((((N34/100)*$AJ$22)*$AN$22)*$AH$22)*Calculator!$G$13)-((((N34/100)*$AJ$22)*$AN$22)*$AH$22)+((((N34/100)*$AJ$23)*$AH$23)),IF(Calculator!$O$6="DUALSPECTRUM",SUM((((N34/100)*$AJ$22)*$AH$22))+(((((N34/100)*$AJ$22)*$AN$22)*$AH$22)*Calculator!$G$15)-((((N34/100)*$AJ$22)*$AN$22)*$AH$22)+((((N34/100)*$AJ$23)*$AH$23)),IF(Calculator!$O$6="DUALHOMESTEAD",SUM((((N34/100)*$AJ$22)*$AH$22))+(((((N34/100)*$AJ$22)*$AN$22)*$AH$22)*Calculator!$G$14)-((((N34/100)*$AJ$22)*$AN$22)*$AH$22)+((((N34/100)*$AJ$23)*$AH$23)),IF(Calculator!$O$6="DUALBAND A",SUM((((N34/100)*$AJ$22)*$AH$22))+(((((N34/100)*$AJ$22)*$AN$22)*$AH$22)*Calculator!$G$16)-((((N34/100)*$AJ$22)*$AN$22)*$AH$22)+((((N34/100)*$AJ$23)*$AH$23)),IF(Calculator!$O$6="DUALBAND B",SUM((((N34/100)*$AJ$22)*$AH$22))+(((((N34/100)*$AJ$22)*$AN$22)*$AH$22)*Calculator!$G$17)-((((N34/100)*$AJ$22)*$AN$22)*$AH$22)+((((N34/100)*$AJ$23)*$AH$23)),IF(Calculator!$O$6="DUALBAND C",SUM((((N34/100)*$AJ$22)*$AH$22))+(((((N34/100)*$AJ$22)*$AN$22)*$AH$22)*Calculator!$G$18)-((((N34/100)*$AJ$22)*$AN$22)*$AH$22)+((((N34/100)*$AJ$23)*$AH$23)),IF(Calculator!$O$6="DUALBAND D",SUM((((N34/100)*$AJ$22)*$AH$22))+(((((N34/100)*$AJ$22)*$AN$22)*$AH$22)*Calculator!$G$19)-((((N34/100)*$AJ$22)*$AN$22)*$AH$22)+((((N34/100)*$AJ$23)*$AH$23)),IF(Calculator!$O$6="DUALURBANE",SUM((((N34/100)*$AJ$22)*$AH$22))+(((((N34/100)*$AJ$22)*$AN$22)*$AH$22)*Calculator!$G$20)-((((N34/100)*$AJ$22)*$AN$22)*$AH$22)+((((N34/100)*$AJ$23)*$AH$23)),IF(Calculator!$O$6="DUALSILVERANOD",SUM((((N34/100)*$AJ$22)*$AH$22))+(((((N34/100)*$AJ$22)*$AN$22)*$AH$22)*Calculator!$G$21)-((((N34/100)*$AJ$22)*$AN$22)*$AH$22)+((((N34/100)*$AJ$23)*$AH$23)),IF(Calculator!$O$6="DUALANOD",SUM((((N34/100)*$AJ$22)*$AH$22))+(((((N34/100)*$AJ$22)*$AN$22)*$AH$22)*Calculator!$G$22)-((((N34/100)*$AJ$22)*$AN$22)*$AH$22)+((((N34/100)*$AJ$23)*$AH$23))))))))))))))))))))))))</f>
        <v>347.7899988159179</v>
      </c>
    </row>
    <row r="35" spans="1:40">
      <c r="A35" s="8" t="s">
        <v>1449</v>
      </c>
      <c r="B35" s="2">
        <v>721.6456576538086</v>
      </c>
      <c r="C35" s="2">
        <v>731.40592193603516</v>
      </c>
      <c r="D35" s="2">
        <v>741.16624999999999</v>
      </c>
      <c r="E35" s="2">
        <v>750.92657806396483</v>
      </c>
      <c r="F35" s="2">
        <v>760.68684234619138</v>
      </c>
      <c r="G35" s="2">
        <v>770.44717041015622</v>
      </c>
      <c r="H35" s="2">
        <v>780.20743469238278</v>
      </c>
      <c r="I35" s="2">
        <v>811.11855255126943</v>
      </c>
      <c r="J35" s="2">
        <v>820.87888061523427</v>
      </c>
      <c r="K35" s="2">
        <v>830.63914489746094</v>
      </c>
      <c r="L35" s="2">
        <v>840.39947296142577</v>
      </c>
      <c r="M35" s="2">
        <v>850.88078979492184</v>
      </c>
      <c r="N35" s="2">
        <v>860.64111785888667</v>
      </c>
      <c r="P35" s="8">
        <v>1400</v>
      </c>
      <c r="Q35" s="2">
        <f>IF(Calculator!$O$6="SINGLEBASE",SUM((((B35/100)*$AJ$22)*$AH$22))+((((B35/100)*$AJ$23)*$AH$23)),IF(Calculator!$O$6="SINGLEELEMENTS",SUM((((B35/100)*$AJ$22)*$AH$22))+(((((B35/100)*$AJ$22)*$AN$22)*$AH$22)*Calculator!$G$2)-((((B35/100)*$AJ$22)*$AN$22)*$AH$22)+((((B35/100)*$AJ$23)*$AH$23)),IF(Calculator!$O$6="SINGLESPECTRUM",SUM((((B35/100)*$AJ$22)*$AH$22))+(((((B35/100)*$AJ$22)*$AN$22)*$AH$22)*Calculator!$G$4)-((((B35/100)*$AJ$22)*$AN$22)*$AH$22)+((((B35/100)*$AJ$23)*$AH$23)),IF(Calculator!$O$6="SINGLEHOMESTEAD",SUM((((B35/100)*$AJ$22)*$AH$22))+(((((B35/100)*$AJ$22)*$AN$22)*$AH$22)*Calculator!$G$3)-((((B35/100)*$AJ$22)*$AN$22)*$AH$22)+((((B35/100)*$AJ$23)*$AH$23)),IF(Calculator!$O$6="SINGLEBAND A",SUM((((B35/100)*$AJ$22)*$AH$22))+(((((B35/100)*$AJ$22)*$AN$22)*$AH$22)*Calculator!$G$5)-((((B35/100)*$AJ$22)*$AN$22)*$AH$22)+((((B35/100)*$AJ$23)*$AH$23)),IF(Calculator!$O$6="SINGLEBAND B",SUM((((B35/100)*$AJ$22)*$AH$22))+(((((B35/100)*$AJ$22)*$AN$22)*$AH$22)*Calculator!$G$6)-((((B35/100)*$AJ$22)*$AN$22)*$AH$22)+((((B35/100)*$AJ$23)*$AH$23)),IF(Calculator!$O$6="SINGLEBAND C",SUM((((B35/100)*$AJ$22)*$AH$22))+(((((B35/100)*$AJ$22)*$AN$22)*$AH$22)*Calculator!$G$7)-((((B35/100)*$AJ$22)*$AN$22)*$AH$22)+((((B35/100)*$AJ$23)*$AH$23)),IF(Calculator!$O$6="SINGLEBAND D",SUM((((B35/100)*$AJ$22)*$AH$22))+(((((B35/100)*$AJ$22)*$AN$22)*$AH$22)*Calculator!$G$8)-((((B35/100)*$AJ$22)*$AN$22)*$AH$22)+((((B35/100)*$AJ$23)*$AH$23)),IF(Calculator!$O$6="SINGLEURBANE",SUM((((B35/100)*$AJ$22)*$AH$22))+(((((B35/100)*$AJ$22)*$AN$22)*$AH$22)*Calculator!$G$9)-((((B35/100)*$AJ$22)*$AN$22)*$AH$22)+((((B35/100)*$AJ$23)*$AH$23)),IF(Calculator!$O$6="SINGLESILVERANOD",SUM((((B35/100)*$AJ$22)*$AH$22))+(((((B35/100)*$AJ$22)*$AN$22)*$AH$22)*Calculator!$G$10)-((((B35/100)*$AJ$22)*$AN$22)*$AH$22)+((((B35/100)*$AJ$23)*$AH$23)),IF(Calculator!$O$6="SINGLEANOD",SUM((((B35/100)*$AJ$22)*$AH$22))+(((((B35/100)*$AJ$22)*$AN$22)*$AH$22)*Calculator!$G$11)-((((B35/100)*$AJ$22)*$AN$22)*$AH$22)+((((B35/100)*$AJ$23)*$AH$23)),IF(Calculator!$O$6="DUALBASE",SUM((((B35/100)*$AJ$22)*$AH$22))+(((((B35/100)*$AJ$22)*$AN$22)*$AH$22)*Calculator!$G$12)-((((B35/100)*$AJ$22)*$AN$22)*$AH$22)+((((B35/100)*$AJ$23)*$AH$23)),IF(Calculator!$O$6="DUALELEMENTS",SUM((((B35/100)*$AJ$22)*$AH$22))+(((((B35/100)*$AJ$22)*$AN$22)*$AH$22)*Calculator!$G$13)-((((B35/100)*$AJ$22)*$AN$22)*$AH$22)+((((B35/100)*$AJ$23)*$AH$23)),IF(Calculator!$O$6="DUALSPECTRUM",SUM((((B35/100)*$AJ$22)*$AH$22))+(((((B35/100)*$AJ$22)*$AN$22)*$AH$22)*Calculator!$G$15)-((((B35/100)*$AJ$22)*$AN$22)*$AH$22)+((((B35/100)*$AJ$23)*$AH$23)),IF(Calculator!$O$6="DUALHOMESTEAD",SUM((((B35/100)*$AJ$22)*$AH$22))+(((((B35/100)*$AJ$22)*$AN$22)*$AH$22)*Calculator!$G$14)-((((B35/100)*$AJ$22)*$AN$22)*$AH$22)+((((B35/100)*$AJ$23)*$AH$23)),IF(Calculator!$O$6="DUALBAND A",SUM((((B35/100)*$AJ$22)*$AH$22))+(((((B35/100)*$AJ$22)*$AN$22)*$AH$22)*Calculator!$G$16)-((((B35/100)*$AJ$22)*$AN$22)*$AH$22)+((((B35/100)*$AJ$23)*$AH$23)),IF(Calculator!$O$6="DUALBAND B",SUM((((B35/100)*$AJ$22)*$AH$22))+(((((B35/100)*$AJ$22)*$AN$22)*$AH$22)*Calculator!$G$17)-((((B35/100)*$AJ$22)*$AN$22)*$AH$22)+((((B35/100)*$AJ$23)*$AH$23)),IF(Calculator!$O$6="DUALBAND C",SUM((((B35/100)*$AJ$22)*$AH$22))+(((((B35/100)*$AJ$22)*$AN$22)*$AH$22)*Calculator!$G$18)-((((B35/100)*$AJ$22)*$AN$22)*$AH$22)+((((B35/100)*$AJ$23)*$AH$23)),IF(Calculator!$O$6="DUALBAND D",SUM((((B35/100)*$AJ$22)*$AH$22))+(((((B35/100)*$AJ$22)*$AN$22)*$AH$22)*Calculator!$G$19)-((((B35/100)*$AJ$22)*$AN$22)*$AH$22)+((((B35/100)*$AJ$23)*$AH$23)),IF(Calculator!$O$6="DUALURBANE",SUM((((B35/100)*$AJ$22)*$AH$22))+(((((B35/100)*$AJ$22)*$AN$22)*$AH$22)*Calculator!$G$20)-((((B35/100)*$AJ$22)*$AN$22)*$AH$22)+((((B35/100)*$AJ$23)*$AH$23)),IF(Calculator!$O$6="DUALSILVERANOD",SUM((((B35/100)*$AJ$22)*$AH$22))+(((((B35/100)*$AJ$22)*$AN$22)*$AH$22)*Calculator!$G$21)-((((B35/100)*$AJ$22)*$AN$22)*$AH$22)+((((B35/100)*$AJ$23)*$AH$23)),IF(Calculator!$O$6="DUALANOD",SUM((((B35/100)*$AJ$22)*$AH$22))+(((((B35/100)*$AJ$22)*$AN$22)*$AH$22)*Calculator!$G$22)-((((B35/100)*$AJ$22)*$AN$22)*$AH$22)+((((B35/100)*$AJ$23)*$AH$23))))))))))))))))))))))))</f>
        <v>295.87471963806144</v>
      </c>
      <c r="R35" s="2">
        <f>IF(Calculator!$O$6="SINGLEBASE",SUM((((C35/100)*$AJ$22)*$AH$22))+((((C35/100)*$AJ$23)*$AH$23)),IF(Calculator!$O$6="SINGLEELEMENTS",SUM((((C35/100)*$AJ$22)*$AH$22))+(((((C35/100)*$AJ$22)*$AN$22)*$AH$22)*Calculator!$G$2)-((((C35/100)*$AJ$22)*$AN$22)*$AH$22)+((((C35/100)*$AJ$23)*$AH$23)),IF(Calculator!$O$6="SINGLESPECTRUM",SUM((((C35/100)*$AJ$22)*$AH$22))+(((((C35/100)*$AJ$22)*$AN$22)*$AH$22)*Calculator!$G$4)-((((C35/100)*$AJ$22)*$AN$22)*$AH$22)+((((C35/100)*$AJ$23)*$AH$23)),IF(Calculator!$O$6="SINGLEHOMESTEAD",SUM((((C35/100)*$AJ$22)*$AH$22))+(((((C35/100)*$AJ$22)*$AN$22)*$AH$22)*Calculator!$G$3)-((((C35/100)*$AJ$22)*$AN$22)*$AH$22)+((((C35/100)*$AJ$23)*$AH$23)),IF(Calculator!$O$6="SINGLEBAND A",SUM((((C35/100)*$AJ$22)*$AH$22))+(((((C35/100)*$AJ$22)*$AN$22)*$AH$22)*Calculator!$G$5)-((((C35/100)*$AJ$22)*$AN$22)*$AH$22)+((((C35/100)*$AJ$23)*$AH$23)),IF(Calculator!$O$6="SINGLEBAND B",SUM((((C35/100)*$AJ$22)*$AH$22))+(((((C35/100)*$AJ$22)*$AN$22)*$AH$22)*Calculator!$G$6)-((((C35/100)*$AJ$22)*$AN$22)*$AH$22)+((((C35/100)*$AJ$23)*$AH$23)),IF(Calculator!$O$6="SINGLEBAND C",SUM((((C35/100)*$AJ$22)*$AH$22))+(((((C35/100)*$AJ$22)*$AN$22)*$AH$22)*Calculator!$G$7)-((((C35/100)*$AJ$22)*$AN$22)*$AH$22)+((((C35/100)*$AJ$23)*$AH$23)),IF(Calculator!$O$6="SINGLEBAND D",SUM((((C35/100)*$AJ$22)*$AH$22))+(((((C35/100)*$AJ$22)*$AN$22)*$AH$22)*Calculator!$G$8)-((((C35/100)*$AJ$22)*$AN$22)*$AH$22)+((((C35/100)*$AJ$23)*$AH$23)),IF(Calculator!$O$6="SINGLEURBANE",SUM((((C35/100)*$AJ$22)*$AH$22))+(((((C35/100)*$AJ$22)*$AN$22)*$AH$22)*Calculator!$G$9)-((((C35/100)*$AJ$22)*$AN$22)*$AH$22)+((((C35/100)*$AJ$23)*$AH$23)),IF(Calculator!$O$6="SINGLESILVERANOD",SUM((((C35/100)*$AJ$22)*$AH$22))+(((((C35/100)*$AJ$22)*$AN$22)*$AH$22)*Calculator!$G$10)-((((C35/100)*$AJ$22)*$AN$22)*$AH$22)+((((C35/100)*$AJ$23)*$AH$23)),IF(Calculator!$O$6="SINGLEANOD",SUM((((C35/100)*$AJ$22)*$AH$22))+(((((C35/100)*$AJ$22)*$AN$22)*$AH$22)*Calculator!$G$11)-((((C35/100)*$AJ$22)*$AN$22)*$AH$22)+((((C35/100)*$AJ$23)*$AH$23)),IF(Calculator!$O$6="DUALBASE",SUM((((C35/100)*$AJ$22)*$AH$22))+(((((C35/100)*$AJ$22)*$AN$22)*$AH$22)*Calculator!$G$12)-((((C35/100)*$AJ$22)*$AN$22)*$AH$22)+((((C35/100)*$AJ$23)*$AH$23)),IF(Calculator!$O$6="DUALELEMENTS",SUM((((C35/100)*$AJ$22)*$AH$22))+(((((C35/100)*$AJ$22)*$AN$22)*$AH$22)*Calculator!$G$13)-((((C35/100)*$AJ$22)*$AN$22)*$AH$22)+((((C35/100)*$AJ$23)*$AH$23)),IF(Calculator!$O$6="DUALSPECTRUM",SUM((((C35/100)*$AJ$22)*$AH$22))+(((((C35/100)*$AJ$22)*$AN$22)*$AH$22)*Calculator!$G$15)-((((C35/100)*$AJ$22)*$AN$22)*$AH$22)+((((C35/100)*$AJ$23)*$AH$23)),IF(Calculator!$O$6="DUALHOMESTEAD",SUM((((C35/100)*$AJ$22)*$AH$22))+(((((C35/100)*$AJ$22)*$AN$22)*$AH$22)*Calculator!$G$14)-((((C35/100)*$AJ$22)*$AN$22)*$AH$22)+((((C35/100)*$AJ$23)*$AH$23)),IF(Calculator!$O$6="DUALBAND A",SUM((((C35/100)*$AJ$22)*$AH$22))+(((((C35/100)*$AJ$22)*$AN$22)*$AH$22)*Calculator!$G$16)-((((C35/100)*$AJ$22)*$AN$22)*$AH$22)+((((C35/100)*$AJ$23)*$AH$23)),IF(Calculator!$O$6="DUALBAND B",SUM((((C35/100)*$AJ$22)*$AH$22))+(((((C35/100)*$AJ$22)*$AN$22)*$AH$22)*Calculator!$G$17)-((((C35/100)*$AJ$22)*$AN$22)*$AH$22)+((((C35/100)*$AJ$23)*$AH$23)),IF(Calculator!$O$6="DUALBAND C",SUM((((C35/100)*$AJ$22)*$AH$22))+(((((C35/100)*$AJ$22)*$AN$22)*$AH$22)*Calculator!$G$18)-((((C35/100)*$AJ$22)*$AN$22)*$AH$22)+((((C35/100)*$AJ$23)*$AH$23)),IF(Calculator!$O$6="DUALBAND D",SUM((((C35/100)*$AJ$22)*$AH$22))+(((((C35/100)*$AJ$22)*$AN$22)*$AH$22)*Calculator!$G$19)-((((C35/100)*$AJ$22)*$AN$22)*$AH$22)+((((C35/100)*$AJ$23)*$AH$23)),IF(Calculator!$O$6="DUALURBANE",SUM((((C35/100)*$AJ$22)*$AH$22))+(((((C35/100)*$AJ$22)*$AN$22)*$AH$22)*Calculator!$G$20)-((((C35/100)*$AJ$22)*$AN$22)*$AH$22)+((((C35/100)*$AJ$23)*$AH$23)),IF(Calculator!$O$6="DUALSILVERANOD",SUM((((C35/100)*$AJ$22)*$AH$22))+(((((C35/100)*$AJ$22)*$AN$22)*$AH$22)*Calculator!$G$21)-((((C35/100)*$AJ$22)*$AN$22)*$AH$22)+((((C35/100)*$AJ$23)*$AH$23)),IF(Calculator!$O$6="DUALANOD",SUM((((C35/100)*$AJ$22)*$AH$22))+(((((C35/100)*$AJ$22)*$AN$22)*$AH$22)*Calculator!$G$22)-((((C35/100)*$AJ$22)*$AN$22)*$AH$22)+((((C35/100)*$AJ$23)*$AH$23))))))))))))))))))))))))</f>
        <v>299.87642799377437</v>
      </c>
      <c r="S35" s="2">
        <f>IF(Calculator!$O$6="SINGLEBASE",SUM((((D35/100)*$AJ$22)*$AH$22))+((((D35/100)*$AJ$23)*$AH$23)),IF(Calculator!$O$6="SINGLEELEMENTS",SUM((((D35/100)*$AJ$22)*$AH$22))+(((((D35/100)*$AJ$22)*$AN$22)*$AH$22)*Calculator!$G$2)-((((D35/100)*$AJ$22)*$AN$22)*$AH$22)+((((D35/100)*$AJ$23)*$AH$23)),IF(Calculator!$O$6="SINGLESPECTRUM",SUM((((D35/100)*$AJ$22)*$AH$22))+(((((D35/100)*$AJ$22)*$AN$22)*$AH$22)*Calculator!$G$4)-((((D35/100)*$AJ$22)*$AN$22)*$AH$22)+((((D35/100)*$AJ$23)*$AH$23)),IF(Calculator!$O$6="SINGLEHOMESTEAD",SUM((((D35/100)*$AJ$22)*$AH$22))+(((((D35/100)*$AJ$22)*$AN$22)*$AH$22)*Calculator!$G$3)-((((D35/100)*$AJ$22)*$AN$22)*$AH$22)+((((D35/100)*$AJ$23)*$AH$23)),IF(Calculator!$O$6="SINGLEBAND A",SUM((((D35/100)*$AJ$22)*$AH$22))+(((((D35/100)*$AJ$22)*$AN$22)*$AH$22)*Calculator!$G$5)-((((D35/100)*$AJ$22)*$AN$22)*$AH$22)+((((D35/100)*$AJ$23)*$AH$23)),IF(Calculator!$O$6="SINGLEBAND B",SUM((((D35/100)*$AJ$22)*$AH$22))+(((((D35/100)*$AJ$22)*$AN$22)*$AH$22)*Calculator!$G$6)-((((D35/100)*$AJ$22)*$AN$22)*$AH$22)+((((D35/100)*$AJ$23)*$AH$23)),IF(Calculator!$O$6="SINGLEBAND C",SUM((((D35/100)*$AJ$22)*$AH$22))+(((((D35/100)*$AJ$22)*$AN$22)*$AH$22)*Calculator!$G$7)-((((D35/100)*$AJ$22)*$AN$22)*$AH$22)+((((D35/100)*$AJ$23)*$AH$23)),IF(Calculator!$O$6="SINGLEBAND D",SUM((((D35/100)*$AJ$22)*$AH$22))+(((((D35/100)*$AJ$22)*$AN$22)*$AH$22)*Calculator!$G$8)-((((D35/100)*$AJ$22)*$AN$22)*$AH$22)+((((D35/100)*$AJ$23)*$AH$23)),IF(Calculator!$O$6="SINGLEURBANE",SUM((((D35/100)*$AJ$22)*$AH$22))+(((((D35/100)*$AJ$22)*$AN$22)*$AH$22)*Calculator!$G$9)-((((D35/100)*$AJ$22)*$AN$22)*$AH$22)+((((D35/100)*$AJ$23)*$AH$23)),IF(Calculator!$O$6="SINGLESILVERANOD",SUM((((D35/100)*$AJ$22)*$AH$22))+(((((D35/100)*$AJ$22)*$AN$22)*$AH$22)*Calculator!$G$10)-((((D35/100)*$AJ$22)*$AN$22)*$AH$22)+((((D35/100)*$AJ$23)*$AH$23)),IF(Calculator!$O$6="SINGLEANOD",SUM((((D35/100)*$AJ$22)*$AH$22))+(((((D35/100)*$AJ$22)*$AN$22)*$AH$22)*Calculator!$G$11)-((((D35/100)*$AJ$22)*$AN$22)*$AH$22)+((((D35/100)*$AJ$23)*$AH$23)),IF(Calculator!$O$6="DUALBASE",SUM((((D35/100)*$AJ$22)*$AH$22))+(((((D35/100)*$AJ$22)*$AN$22)*$AH$22)*Calculator!$G$12)-((((D35/100)*$AJ$22)*$AN$22)*$AH$22)+((((D35/100)*$AJ$23)*$AH$23)),IF(Calculator!$O$6="DUALELEMENTS",SUM((((D35/100)*$AJ$22)*$AH$22))+(((((D35/100)*$AJ$22)*$AN$22)*$AH$22)*Calculator!$G$13)-((((D35/100)*$AJ$22)*$AN$22)*$AH$22)+((((D35/100)*$AJ$23)*$AH$23)),IF(Calculator!$O$6="DUALSPECTRUM",SUM((((D35/100)*$AJ$22)*$AH$22))+(((((D35/100)*$AJ$22)*$AN$22)*$AH$22)*Calculator!$G$15)-((((D35/100)*$AJ$22)*$AN$22)*$AH$22)+((((D35/100)*$AJ$23)*$AH$23)),IF(Calculator!$O$6="DUALHOMESTEAD",SUM((((D35/100)*$AJ$22)*$AH$22))+(((((D35/100)*$AJ$22)*$AN$22)*$AH$22)*Calculator!$G$14)-((((D35/100)*$AJ$22)*$AN$22)*$AH$22)+((((D35/100)*$AJ$23)*$AH$23)),IF(Calculator!$O$6="DUALBAND A",SUM((((D35/100)*$AJ$22)*$AH$22))+(((((D35/100)*$AJ$22)*$AN$22)*$AH$22)*Calculator!$G$16)-((((D35/100)*$AJ$22)*$AN$22)*$AH$22)+((((D35/100)*$AJ$23)*$AH$23)),IF(Calculator!$O$6="DUALBAND B",SUM((((D35/100)*$AJ$22)*$AH$22))+(((((D35/100)*$AJ$22)*$AN$22)*$AH$22)*Calculator!$G$17)-((((D35/100)*$AJ$22)*$AN$22)*$AH$22)+((((D35/100)*$AJ$23)*$AH$23)),IF(Calculator!$O$6="DUALBAND C",SUM((((D35/100)*$AJ$22)*$AH$22))+(((((D35/100)*$AJ$22)*$AN$22)*$AH$22)*Calculator!$G$18)-((((D35/100)*$AJ$22)*$AN$22)*$AH$22)+((((D35/100)*$AJ$23)*$AH$23)),IF(Calculator!$O$6="DUALBAND D",SUM((((D35/100)*$AJ$22)*$AH$22))+(((((D35/100)*$AJ$22)*$AN$22)*$AH$22)*Calculator!$G$19)-((((D35/100)*$AJ$22)*$AN$22)*$AH$22)+((((D35/100)*$AJ$23)*$AH$23)),IF(Calculator!$O$6="DUALURBANE",SUM((((D35/100)*$AJ$22)*$AH$22))+(((((D35/100)*$AJ$22)*$AN$22)*$AH$22)*Calculator!$G$20)-((((D35/100)*$AJ$22)*$AN$22)*$AH$22)+((((D35/100)*$AJ$23)*$AH$23)),IF(Calculator!$O$6="DUALSILVERANOD",SUM((((D35/100)*$AJ$22)*$AH$22))+(((((D35/100)*$AJ$22)*$AN$22)*$AH$22)*Calculator!$G$21)-((((D35/100)*$AJ$22)*$AN$22)*$AH$22)+((((D35/100)*$AJ$23)*$AH$23)),IF(Calculator!$O$6="DUALANOD",SUM((((D35/100)*$AJ$22)*$AH$22))+(((((D35/100)*$AJ$22)*$AN$22)*$AH$22)*Calculator!$G$22)-((((D35/100)*$AJ$22)*$AN$22)*$AH$22)+((((D35/100)*$AJ$23)*$AH$23))))))))))))))))))))))))</f>
        <v>303.87816249999997</v>
      </c>
      <c r="T35" s="2">
        <f>IF(Calculator!$O$6="SINGLEBASE",SUM((((E35/100)*$AJ$22)*$AH$22))+((((E35/100)*$AJ$23)*$AH$23)),IF(Calculator!$O$6="SINGLEELEMENTS",SUM((((E35/100)*$AJ$22)*$AH$22))+(((((E35/100)*$AJ$22)*$AN$22)*$AH$22)*Calculator!$G$2)-((((E35/100)*$AJ$22)*$AN$22)*$AH$22)+((((E35/100)*$AJ$23)*$AH$23)),IF(Calculator!$O$6="SINGLESPECTRUM",SUM((((E35/100)*$AJ$22)*$AH$22))+(((((E35/100)*$AJ$22)*$AN$22)*$AH$22)*Calculator!$G$4)-((((E35/100)*$AJ$22)*$AN$22)*$AH$22)+((((E35/100)*$AJ$23)*$AH$23)),IF(Calculator!$O$6="SINGLEHOMESTEAD",SUM((((E35/100)*$AJ$22)*$AH$22))+(((((E35/100)*$AJ$22)*$AN$22)*$AH$22)*Calculator!$G$3)-((((E35/100)*$AJ$22)*$AN$22)*$AH$22)+((((E35/100)*$AJ$23)*$AH$23)),IF(Calculator!$O$6="SINGLEBAND A",SUM((((E35/100)*$AJ$22)*$AH$22))+(((((E35/100)*$AJ$22)*$AN$22)*$AH$22)*Calculator!$G$5)-((((E35/100)*$AJ$22)*$AN$22)*$AH$22)+((((E35/100)*$AJ$23)*$AH$23)),IF(Calculator!$O$6="SINGLEBAND B",SUM((((E35/100)*$AJ$22)*$AH$22))+(((((E35/100)*$AJ$22)*$AN$22)*$AH$22)*Calculator!$G$6)-((((E35/100)*$AJ$22)*$AN$22)*$AH$22)+((((E35/100)*$AJ$23)*$AH$23)),IF(Calculator!$O$6="SINGLEBAND C",SUM((((E35/100)*$AJ$22)*$AH$22))+(((((E35/100)*$AJ$22)*$AN$22)*$AH$22)*Calculator!$G$7)-((((E35/100)*$AJ$22)*$AN$22)*$AH$22)+((((E35/100)*$AJ$23)*$AH$23)),IF(Calculator!$O$6="SINGLEBAND D",SUM((((E35/100)*$AJ$22)*$AH$22))+(((((E35/100)*$AJ$22)*$AN$22)*$AH$22)*Calculator!$G$8)-((((E35/100)*$AJ$22)*$AN$22)*$AH$22)+((((E35/100)*$AJ$23)*$AH$23)),IF(Calculator!$O$6="SINGLEURBANE",SUM((((E35/100)*$AJ$22)*$AH$22))+(((((E35/100)*$AJ$22)*$AN$22)*$AH$22)*Calculator!$G$9)-((((E35/100)*$AJ$22)*$AN$22)*$AH$22)+((((E35/100)*$AJ$23)*$AH$23)),IF(Calculator!$O$6="SINGLESILVERANOD",SUM((((E35/100)*$AJ$22)*$AH$22))+(((((E35/100)*$AJ$22)*$AN$22)*$AH$22)*Calculator!$G$10)-((((E35/100)*$AJ$22)*$AN$22)*$AH$22)+((((E35/100)*$AJ$23)*$AH$23)),IF(Calculator!$O$6="SINGLEANOD",SUM((((E35/100)*$AJ$22)*$AH$22))+(((((E35/100)*$AJ$22)*$AN$22)*$AH$22)*Calculator!$G$11)-((((E35/100)*$AJ$22)*$AN$22)*$AH$22)+((((E35/100)*$AJ$23)*$AH$23)),IF(Calculator!$O$6="DUALBASE",SUM((((E35/100)*$AJ$22)*$AH$22))+(((((E35/100)*$AJ$22)*$AN$22)*$AH$22)*Calculator!$G$12)-((((E35/100)*$AJ$22)*$AN$22)*$AH$22)+((((E35/100)*$AJ$23)*$AH$23)),IF(Calculator!$O$6="DUALELEMENTS",SUM((((E35/100)*$AJ$22)*$AH$22))+(((((E35/100)*$AJ$22)*$AN$22)*$AH$22)*Calculator!$G$13)-((((E35/100)*$AJ$22)*$AN$22)*$AH$22)+((((E35/100)*$AJ$23)*$AH$23)),IF(Calculator!$O$6="DUALSPECTRUM",SUM((((E35/100)*$AJ$22)*$AH$22))+(((((E35/100)*$AJ$22)*$AN$22)*$AH$22)*Calculator!$G$15)-((((E35/100)*$AJ$22)*$AN$22)*$AH$22)+((((E35/100)*$AJ$23)*$AH$23)),IF(Calculator!$O$6="DUALHOMESTEAD",SUM((((E35/100)*$AJ$22)*$AH$22))+(((((E35/100)*$AJ$22)*$AN$22)*$AH$22)*Calculator!$G$14)-((((E35/100)*$AJ$22)*$AN$22)*$AH$22)+((((E35/100)*$AJ$23)*$AH$23)),IF(Calculator!$O$6="DUALBAND A",SUM((((E35/100)*$AJ$22)*$AH$22))+(((((E35/100)*$AJ$22)*$AN$22)*$AH$22)*Calculator!$G$16)-((((E35/100)*$AJ$22)*$AN$22)*$AH$22)+((((E35/100)*$AJ$23)*$AH$23)),IF(Calculator!$O$6="DUALBAND B",SUM((((E35/100)*$AJ$22)*$AH$22))+(((((E35/100)*$AJ$22)*$AN$22)*$AH$22)*Calculator!$G$17)-((((E35/100)*$AJ$22)*$AN$22)*$AH$22)+((((E35/100)*$AJ$23)*$AH$23)),IF(Calculator!$O$6="DUALBAND C",SUM((((E35/100)*$AJ$22)*$AH$22))+(((((E35/100)*$AJ$22)*$AN$22)*$AH$22)*Calculator!$G$18)-((((E35/100)*$AJ$22)*$AN$22)*$AH$22)+((((E35/100)*$AJ$23)*$AH$23)),IF(Calculator!$O$6="DUALBAND D",SUM((((E35/100)*$AJ$22)*$AH$22))+(((((E35/100)*$AJ$22)*$AN$22)*$AH$22)*Calculator!$G$19)-((((E35/100)*$AJ$22)*$AN$22)*$AH$22)+((((E35/100)*$AJ$23)*$AH$23)),IF(Calculator!$O$6="DUALURBANE",SUM((((E35/100)*$AJ$22)*$AH$22))+(((((E35/100)*$AJ$22)*$AN$22)*$AH$22)*Calculator!$G$20)-((((E35/100)*$AJ$22)*$AN$22)*$AH$22)+((((E35/100)*$AJ$23)*$AH$23)),IF(Calculator!$O$6="DUALSILVERANOD",SUM((((E35/100)*$AJ$22)*$AH$22))+(((((E35/100)*$AJ$22)*$AN$22)*$AH$22)*Calculator!$G$21)-((((E35/100)*$AJ$22)*$AN$22)*$AH$22)+((((E35/100)*$AJ$23)*$AH$23)),IF(Calculator!$O$6="DUALANOD",SUM((((E35/100)*$AJ$22)*$AH$22))+(((((E35/100)*$AJ$22)*$AN$22)*$AH$22)*Calculator!$G$22)-((((E35/100)*$AJ$22)*$AN$22)*$AH$22)+((((E35/100)*$AJ$23)*$AH$23))))))))))))))))))))))))</f>
        <v>307.87989700622552</v>
      </c>
      <c r="U35" s="2">
        <f>IF(Calculator!$O$6="SINGLEBASE",SUM((((F35/100)*$AJ$22)*$AH$22))+((((F35/100)*$AJ$23)*$AH$23)),IF(Calculator!$O$6="SINGLEELEMENTS",SUM((((F35/100)*$AJ$22)*$AH$22))+(((((F35/100)*$AJ$22)*$AN$22)*$AH$22)*Calculator!$G$2)-((((F35/100)*$AJ$22)*$AN$22)*$AH$22)+((((F35/100)*$AJ$23)*$AH$23)),IF(Calculator!$O$6="SINGLESPECTRUM",SUM((((F35/100)*$AJ$22)*$AH$22))+(((((F35/100)*$AJ$22)*$AN$22)*$AH$22)*Calculator!$G$4)-((((F35/100)*$AJ$22)*$AN$22)*$AH$22)+((((F35/100)*$AJ$23)*$AH$23)),IF(Calculator!$O$6="SINGLEHOMESTEAD",SUM((((F35/100)*$AJ$22)*$AH$22))+(((((F35/100)*$AJ$22)*$AN$22)*$AH$22)*Calculator!$G$3)-((((F35/100)*$AJ$22)*$AN$22)*$AH$22)+((((F35/100)*$AJ$23)*$AH$23)),IF(Calculator!$O$6="SINGLEBAND A",SUM((((F35/100)*$AJ$22)*$AH$22))+(((((F35/100)*$AJ$22)*$AN$22)*$AH$22)*Calculator!$G$5)-((((F35/100)*$AJ$22)*$AN$22)*$AH$22)+((((F35/100)*$AJ$23)*$AH$23)),IF(Calculator!$O$6="SINGLEBAND B",SUM((((F35/100)*$AJ$22)*$AH$22))+(((((F35/100)*$AJ$22)*$AN$22)*$AH$22)*Calculator!$G$6)-((((F35/100)*$AJ$22)*$AN$22)*$AH$22)+((((F35/100)*$AJ$23)*$AH$23)),IF(Calculator!$O$6="SINGLEBAND C",SUM((((F35/100)*$AJ$22)*$AH$22))+(((((F35/100)*$AJ$22)*$AN$22)*$AH$22)*Calculator!$G$7)-((((F35/100)*$AJ$22)*$AN$22)*$AH$22)+((((F35/100)*$AJ$23)*$AH$23)),IF(Calculator!$O$6="SINGLEBAND D",SUM((((F35/100)*$AJ$22)*$AH$22))+(((((F35/100)*$AJ$22)*$AN$22)*$AH$22)*Calculator!$G$8)-((((F35/100)*$AJ$22)*$AN$22)*$AH$22)+((((F35/100)*$AJ$23)*$AH$23)),IF(Calculator!$O$6="SINGLEURBANE",SUM((((F35/100)*$AJ$22)*$AH$22))+(((((F35/100)*$AJ$22)*$AN$22)*$AH$22)*Calculator!$G$9)-((((F35/100)*$AJ$22)*$AN$22)*$AH$22)+((((F35/100)*$AJ$23)*$AH$23)),IF(Calculator!$O$6="SINGLESILVERANOD",SUM((((F35/100)*$AJ$22)*$AH$22))+(((((F35/100)*$AJ$22)*$AN$22)*$AH$22)*Calculator!$G$10)-((((F35/100)*$AJ$22)*$AN$22)*$AH$22)+((((F35/100)*$AJ$23)*$AH$23)),IF(Calculator!$O$6="SINGLEANOD",SUM((((F35/100)*$AJ$22)*$AH$22))+(((((F35/100)*$AJ$22)*$AN$22)*$AH$22)*Calculator!$G$11)-((((F35/100)*$AJ$22)*$AN$22)*$AH$22)+((((F35/100)*$AJ$23)*$AH$23)),IF(Calculator!$O$6="DUALBASE",SUM((((F35/100)*$AJ$22)*$AH$22))+(((((F35/100)*$AJ$22)*$AN$22)*$AH$22)*Calculator!$G$12)-((((F35/100)*$AJ$22)*$AN$22)*$AH$22)+((((F35/100)*$AJ$23)*$AH$23)),IF(Calculator!$O$6="DUALELEMENTS",SUM((((F35/100)*$AJ$22)*$AH$22))+(((((F35/100)*$AJ$22)*$AN$22)*$AH$22)*Calculator!$G$13)-((((F35/100)*$AJ$22)*$AN$22)*$AH$22)+((((F35/100)*$AJ$23)*$AH$23)),IF(Calculator!$O$6="DUALSPECTRUM",SUM((((F35/100)*$AJ$22)*$AH$22))+(((((F35/100)*$AJ$22)*$AN$22)*$AH$22)*Calculator!$G$15)-((((F35/100)*$AJ$22)*$AN$22)*$AH$22)+((((F35/100)*$AJ$23)*$AH$23)),IF(Calculator!$O$6="DUALHOMESTEAD",SUM((((F35/100)*$AJ$22)*$AH$22))+(((((F35/100)*$AJ$22)*$AN$22)*$AH$22)*Calculator!$G$14)-((((F35/100)*$AJ$22)*$AN$22)*$AH$22)+((((F35/100)*$AJ$23)*$AH$23)),IF(Calculator!$O$6="DUALBAND A",SUM((((F35/100)*$AJ$22)*$AH$22))+(((((F35/100)*$AJ$22)*$AN$22)*$AH$22)*Calculator!$G$16)-((((F35/100)*$AJ$22)*$AN$22)*$AH$22)+((((F35/100)*$AJ$23)*$AH$23)),IF(Calculator!$O$6="DUALBAND B",SUM((((F35/100)*$AJ$22)*$AH$22))+(((((F35/100)*$AJ$22)*$AN$22)*$AH$22)*Calculator!$G$17)-((((F35/100)*$AJ$22)*$AN$22)*$AH$22)+((((F35/100)*$AJ$23)*$AH$23)),IF(Calculator!$O$6="DUALBAND C",SUM((((F35/100)*$AJ$22)*$AH$22))+(((((F35/100)*$AJ$22)*$AN$22)*$AH$22)*Calculator!$G$18)-((((F35/100)*$AJ$22)*$AN$22)*$AH$22)+((((F35/100)*$AJ$23)*$AH$23)),IF(Calculator!$O$6="DUALBAND D",SUM((((F35/100)*$AJ$22)*$AH$22))+(((((F35/100)*$AJ$22)*$AN$22)*$AH$22)*Calculator!$G$19)-((((F35/100)*$AJ$22)*$AN$22)*$AH$22)+((((F35/100)*$AJ$23)*$AH$23)),IF(Calculator!$O$6="DUALURBANE",SUM((((F35/100)*$AJ$22)*$AH$22))+(((((F35/100)*$AJ$22)*$AN$22)*$AH$22)*Calculator!$G$20)-((((F35/100)*$AJ$22)*$AN$22)*$AH$22)+((((F35/100)*$AJ$23)*$AH$23)),IF(Calculator!$O$6="DUALSILVERANOD",SUM((((F35/100)*$AJ$22)*$AH$22))+(((((F35/100)*$AJ$22)*$AN$22)*$AH$22)*Calculator!$G$21)-((((F35/100)*$AJ$22)*$AN$22)*$AH$22)+((((F35/100)*$AJ$23)*$AH$23)),IF(Calculator!$O$6="DUALANOD",SUM((((F35/100)*$AJ$22)*$AH$22))+(((((F35/100)*$AJ$22)*$AN$22)*$AH$22)*Calculator!$G$22)-((((F35/100)*$AJ$22)*$AN$22)*$AH$22)+((((F35/100)*$AJ$23)*$AH$23))))))))))))))))))))))))</f>
        <v>311.88160536193845</v>
      </c>
      <c r="V35" s="2">
        <f>IF(Calculator!$O$6="SINGLEBASE",SUM((((G35/100)*$AJ$22)*$AH$22))+((((G35/100)*$AJ$23)*$AH$23)),IF(Calculator!$O$6="SINGLEELEMENTS",SUM((((G35/100)*$AJ$22)*$AH$22))+(((((G35/100)*$AJ$22)*$AN$22)*$AH$22)*Calculator!$G$2)-((((G35/100)*$AJ$22)*$AN$22)*$AH$22)+((((G35/100)*$AJ$23)*$AH$23)),IF(Calculator!$O$6="SINGLESPECTRUM",SUM((((G35/100)*$AJ$22)*$AH$22))+(((((G35/100)*$AJ$22)*$AN$22)*$AH$22)*Calculator!$G$4)-((((G35/100)*$AJ$22)*$AN$22)*$AH$22)+((((G35/100)*$AJ$23)*$AH$23)),IF(Calculator!$O$6="SINGLEHOMESTEAD",SUM((((G35/100)*$AJ$22)*$AH$22))+(((((G35/100)*$AJ$22)*$AN$22)*$AH$22)*Calculator!$G$3)-((((G35/100)*$AJ$22)*$AN$22)*$AH$22)+((((G35/100)*$AJ$23)*$AH$23)),IF(Calculator!$O$6="SINGLEBAND A",SUM((((G35/100)*$AJ$22)*$AH$22))+(((((G35/100)*$AJ$22)*$AN$22)*$AH$22)*Calculator!$G$5)-((((G35/100)*$AJ$22)*$AN$22)*$AH$22)+((((G35/100)*$AJ$23)*$AH$23)),IF(Calculator!$O$6="SINGLEBAND B",SUM((((G35/100)*$AJ$22)*$AH$22))+(((((G35/100)*$AJ$22)*$AN$22)*$AH$22)*Calculator!$G$6)-((((G35/100)*$AJ$22)*$AN$22)*$AH$22)+((((G35/100)*$AJ$23)*$AH$23)),IF(Calculator!$O$6="SINGLEBAND C",SUM((((G35/100)*$AJ$22)*$AH$22))+(((((G35/100)*$AJ$22)*$AN$22)*$AH$22)*Calculator!$G$7)-((((G35/100)*$AJ$22)*$AN$22)*$AH$22)+((((G35/100)*$AJ$23)*$AH$23)),IF(Calculator!$O$6="SINGLEBAND D",SUM((((G35/100)*$AJ$22)*$AH$22))+(((((G35/100)*$AJ$22)*$AN$22)*$AH$22)*Calculator!$G$8)-((((G35/100)*$AJ$22)*$AN$22)*$AH$22)+((((G35/100)*$AJ$23)*$AH$23)),IF(Calculator!$O$6="SINGLEURBANE",SUM((((G35/100)*$AJ$22)*$AH$22))+(((((G35/100)*$AJ$22)*$AN$22)*$AH$22)*Calculator!$G$9)-((((G35/100)*$AJ$22)*$AN$22)*$AH$22)+((((G35/100)*$AJ$23)*$AH$23)),IF(Calculator!$O$6="SINGLESILVERANOD",SUM((((G35/100)*$AJ$22)*$AH$22))+(((((G35/100)*$AJ$22)*$AN$22)*$AH$22)*Calculator!$G$10)-((((G35/100)*$AJ$22)*$AN$22)*$AH$22)+((((G35/100)*$AJ$23)*$AH$23)),IF(Calculator!$O$6="SINGLEANOD",SUM((((G35/100)*$AJ$22)*$AH$22))+(((((G35/100)*$AJ$22)*$AN$22)*$AH$22)*Calculator!$G$11)-((((G35/100)*$AJ$22)*$AN$22)*$AH$22)+((((G35/100)*$AJ$23)*$AH$23)),IF(Calculator!$O$6="DUALBASE",SUM((((G35/100)*$AJ$22)*$AH$22))+(((((G35/100)*$AJ$22)*$AN$22)*$AH$22)*Calculator!$G$12)-((((G35/100)*$AJ$22)*$AN$22)*$AH$22)+((((G35/100)*$AJ$23)*$AH$23)),IF(Calculator!$O$6="DUALELEMENTS",SUM((((G35/100)*$AJ$22)*$AH$22))+(((((G35/100)*$AJ$22)*$AN$22)*$AH$22)*Calculator!$G$13)-((((G35/100)*$AJ$22)*$AN$22)*$AH$22)+((((G35/100)*$AJ$23)*$AH$23)),IF(Calculator!$O$6="DUALSPECTRUM",SUM((((G35/100)*$AJ$22)*$AH$22))+(((((G35/100)*$AJ$22)*$AN$22)*$AH$22)*Calculator!$G$15)-((((G35/100)*$AJ$22)*$AN$22)*$AH$22)+((((G35/100)*$AJ$23)*$AH$23)),IF(Calculator!$O$6="DUALHOMESTEAD",SUM((((G35/100)*$AJ$22)*$AH$22))+(((((G35/100)*$AJ$22)*$AN$22)*$AH$22)*Calculator!$G$14)-((((G35/100)*$AJ$22)*$AN$22)*$AH$22)+((((G35/100)*$AJ$23)*$AH$23)),IF(Calculator!$O$6="DUALBAND A",SUM((((G35/100)*$AJ$22)*$AH$22))+(((((G35/100)*$AJ$22)*$AN$22)*$AH$22)*Calculator!$G$16)-((((G35/100)*$AJ$22)*$AN$22)*$AH$22)+((((G35/100)*$AJ$23)*$AH$23)),IF(Calculator!$O$6="DUALBAND B",SUM((((G35/100)*$AJ$22)*$AH$22))+(((((G35/100)*$AJ$22)*$AN$22)*$AH$22)*Calculator!$G$17)-((((G35/100)*$AJ$22)*$AN$22)*$AH$22)+((((G35/100)*$AJ$23)*$AH$23)),IF(Calculator!$O$6="DUALBAND C",SUM((((G35/100)*$AJ$22)*$AH$22))+(((((G35/100)*$AJ$22)*$AN$22)*$AH$22)*Calculator!$G$18)-((((G35/100)*$AJ$22)*$AN$22)*$AH$22)+((((G35/100)*$AJ$23)*$AH$23)),IF(Calculator!$O$6="DUALBAND D",SUM((((G35/100)*$AJ$22)*$AH$22))+(((((G35/100)*$AJ$22)*$AN$22)*$AH$22)*Calculator!$G$19)-((((G35/100)*$AJ$22)*$AN$22)*$AH$22)+((((G35/100)*$AJ$23)*$AH$23)),IF(Calculator!$O$6="DUALURBANE",SUM((((G35/100)*$AJ$22)*$AH$22))+(((((G35/100)*$AJ$22)*$AN$22)*$AH$22)*Calculator!$G$20)-((((G35/100)*$AJ$22)*$AN$22)*$AH$22)+((((G35/100)*$AJ$23)*$AH$23)),IF(Calculator!$O$6="DUALSILVERANOD",SUM((((G35/100)*$AJ$22)*$AH$22))+(((((G35/100)*$AJ$22)*$AN$22)*$AH$22)*Calculator!$G$21)-((((G35/100)*$AJ$22)*$AN$22)*$AH$22)+((((G35/100)*$AJ$23)*$AH$23)),IF(Calculator!$O$6="DUALANOD",SUM((((G35/100)*$AJ$22)*$AH$22))+(((((G35/100)*$AJ$22)*$AN$22)*$AH$22)*Calculator!$G$22)-((((G35/100)*$AJ$22)*$AN$22)*$AH$22)+((((G35/100)*$AJ$23)*$AH$23))))))))))))))))))))))))</f>
        <v>315.883339868164</v>
      </c>
      <c r="W35" s="2">
        <f>IF(Calculator!$O$6="SINGLEBASE",SUM((((H35/100)*$AJ$22)*$AH$22))+((((H35/100)*$AJ$23)*$AH$23)),IF(Calculator!$O$6="SINGLEELEMENTS",SUM((((H35/100)*$AJ$22)*$AH$22))+(((((H35/100)*$AJ$22)*$AN$22)*$AH$22)*Calculator!$G$2)-((((H35/100)*$AJ$22)*$AN$22)*$AH$22)+((((H35/100)*$AJ$23)*$AH$23)),IF(Calculator!$O$6="SINGLESPECTRUM",SUM((((H35/100)*$AJ$22)*$AH$22))+(((((H35/100)*$AJ$22)*$AN$22)*$AH$22)*Calculator!$G$4)-((((H35/100)*$AJ$22)*$AN$22)*$AH$22)+((((H35/100)*$AJ$23)*$AH$23)),IF(Calculator!$O$6="SINGLEHOMESTEAD",SUM((((H35/100)*$AJ$22)*$AH$22))+(((((H35/100)*$AJ$22)*$AN$22)*$AH$22)*Calculator!$G$3)-((((H35/100)*$AJ$22)*$AN$22)*$AH$22)+((((H35/100)*$AJ$23)*$AH$23)),IF(Calculator!$O$6="SINGLEBAND A",SUM((((H35/100)*$AJ$22)*$AH$22))+(((((H35/100)*$AJ$22)*$AN$22)*$AH$22)*Calculator!$G$5)-((((H35/100)*$AJ$22)*$AN$22)*$AH$22)+((((H35/100)*$AJ$23)*$AH$23)),IF(Calculator!$O$6="SINGLEBAND B",SUM((((H35/100)*$AJ$22)*$AH$22))+(((((H35/100)*$AJ$22)*$AN$22)*$AH$22)*Calculator!$G$6)-((((H35/100)*$AJ$22)*$AN$22)*$AH$22)+((((H35/100)*$AJ$23)*$AH$23)),IF(Calculator!$O$6="SINGLEBAND C",SUM((((H35/100)*$AJ$22)*$AH$22))+(((((H35/100)*$AJ$22)*$AN$22)*$AH$22)*Calculator!$G$7)-((((H35/100)*$AJ$22)*$AN$22)*$AH$22)+((((H35/100)*$AJ$23)*$AH$23)),IF(Calculator!$O$6="SINGLEBAND D",SUM((((H35/100)*$AJ$22)*$AH$22))+(((((H35/100)*$AJ$22)*$AN$22)*$AH$22)*Calculator!$G$8)-((((H35/100)*$AJ$22)*$AN$22)*$AH$22)+((((H35/100)*$AJ$23)*$AH$23)),IF(Calculator!$O$6="SINGLEURBANE",SUM((((H35/100)*$AJ$22)*$AH$22))+(((((H35/100)*$AJ$22)*$AN$22)*$AH$22)*Calculator!$G$9)-((((H35/100)*$AJ$22)*$AN$22)*$AH$22)+((((H35/100)*$AJ$23)*$AH$23)),IF(Calculator!$O$6="SINGLESILVERANOD",SUM((((H35/100)*$AJ$22)*$AH$22))+(((((H35/100)*$AJ$22)*$AN$22)*$AH$22)*Calculator!$G$10)-((((H35/100)*$AJ$22)*$AN$22)*$AH$22)+((((H35/100)*$AJ$23)*$AH$23)),IF(Calculator!$O$6="SINGLEANOD",SUM((((H35/100)*$AJ$22)*$AH$22))+(((((H35/100)*$AJ$22)*$AN$22)*$AH$22)*Calculator!$G$11)-((((H35/100)*$AJ$22)*$AN$22)*$AH$22)+((((H35/100)*$AJ$23)*$AH$23)),IF(Calculator!$O$6="DUALBASE",SUM((((H35/100)*$AJ$22)*$AH$22))+(((((H35/100)*$AJ$22)*$AN$22)*$AH$22)*Calculator!$G$12)-((((H35/100)*$AJ$22)*$AN$22)*$AH$22)+((((H35/100)*$AJ$23)*$AH$23)),IF(Calculator!$O$6="DUALELEMENTS",SUM((((H35/100)*$AJ$22)*$AH$22))+(((((H35/100)*$AJ$22)*$AN$22)*$AH$22)*Calculator!$G$13)-((((H35/100)*$AJ$22)*$AN$22)*$AH$22)+((((H35/100)*$AJ$23)*$AH$23)),IF(Calculator!$O$6="DUALSPECTRUM",SUM((((H35/100)*$AJ$22)*$AH$22))+(((((H35/100)*$AJ$22)*$AN$22)*$AH$22)*Calculator!$G$15)-((((H35/100)*$AJ$22)*$AN$22)*$AH$22)+((((H35/100)*$AJ$23)*$AH$23)),IF(Calculator!$O$6="DUALHOMESTEAD",SUM((((H35/100)*$AJ$22)*$AH$22))+(((((H35/100)*$AJ$22)*$AN$22)*$AH$22)*Calculator!$G$14)-((((H35/100)*$AJ$22)*$AN$22)*$AH$22)+((((H35/100)*$AJ$23)*$AH$23)),IF(Calculator!$O$6="DUALBAND A",SUM((((H35/100)*$AJ$22)*$AH$22))+(((((H35/100)*$AJ$22)*$AN$22)*$AH$22)*Calculator!$G$16)-((((H35/100)*$AJ$22)*$AN$22)*$AH$22)+((((H35/100)*$AJ$23)*$AH$23)),IF(Calculator!$O$6="DUALBAND B",SUM((((H35/100)*$AJ$22)*$AH$22))+(((((H35/100)*$AJ$22)*$AN$22)*$AH$22)*Calculator!$G$17)-((((H35/100)*$AJ$22)*$AN$22)*$AH$22)+((((H35/100)*$AJ$23)*$AH$23)),IF(Calculator!$O$6="DUALBAND C",SUM((((H35/100)*$AJ$22)*$AH$22))+(((((H35/100)*$AJ$22)*$AN$22)*$AH$22)*Calculator!$G$18)-((((H35/100)*$AJ$22)*$AN$22)*$AH$22)+((((H35/100)*$AJ$23)*$AH$23)),IF(Calculator!$O$6="DUALBAND D",SUM((((H35/100)*$AJ$22)*$AH$22))+(((((H35/100)*$AJ$22)*$AN$22)*$AH$22)*Calculator!$G$19)-((((H35/100)*$AJ$22)*$AN$22)*$AH$22)+((((H35/100)*$AJ$23)*$AH$23)),IF(Calculator!$O$6="DUALURBANE",SUM((((H35/100)*$AJ$22)*$AH$22))+(((((H35/100)*$AJ$22)*$AN$22)*$AH$22)*Calculator!$G$20)-((((H35/100)*$AJ$22)*$AN$22)*$AH$22)+((((H35/100)*$AJ$23)*$AH$23)),IF(Calculator!$O$6="DUALSILVERANOD",SUM((((H35/100)*$AJ$22)*$AH$22))+(((((H35/100)*$AJ$22)*$AN$22)*$AH$22)*Calculator!$G$21)-((((H35/100)*$AJ$22)*$AN$22)*$AH$22)+((((H35/100)*$AJ$23)*$AH$23)),IF(Calculator!$O$6="DUALANOD",SUM((((H35/100)*$AJ$22)*$AH$22))+(((((H35/100)*$AJ$22)*$AN$22)*$AH$22)*Calculator!$G$22)-((((H35/100)*$AJ$22)*$AN$22)*$AH$22)+((((H35/100)*$AJ$23)*$AH$23))))))))))))))))))))))))</f>
        <v>319.88504822387688</v>
      </c>
      <c r="X35" s="2">
        <f>IF(Calculator!$O$6="SINGLEBASE",SUM((((I35/100)*$AJ$22)*$AH$22))+((((I35/100)*$AJ$23)*$AH$23)),IF(Calculator!$O$6="SINGLEELEMENTS",SUM((((I35/100)*$AJ$22)*$AH$22))+(((((I35/100)*$AJ$22)*$AN$22)*$AH$22)*Calculator!$G$2)-((((I35/100)*$AJ$22)*$AN$22)*$AH$22)+((((I35/100)*$AJ$23)*$AH$23)),IF(Calculator!$O$6="SINGLESPECTRUM",SUM((((I35/100)*$AJ$22)*$AH$22))+(((((I35/100)*$AJ$22)*$AN$22)*$AH$22)*Calculator!$G$4)-((((I35/100)*$AJ$22)*$AN$22)*$AH$22)+((((I35/100)*$AJ$23)*$AH$23)),IF(Calculator!$O$6="SINGLEHOMESTEAD",SUM((((I35/100)*$AJ$22)*$AH$22))+(((((I35/100)*$AJ$22)*$AN$22)*$AH$22)*Calculator!$G$3)-((((I35/100)*$AJ$22)*$AN$22)*$AH$22)+((((I35/100)*$AJ$23)*$AH$23)),IF(Calculator!$O$6="SINGLEBAND A",SUM((((I35/100)*$AJ$22)*$AH$22))+(((((I35/100)*$AJ$22)*$AN$22)*$AH$22)*Calculator!$G$5)-((((I35/100)*$AJ$22)*$AN$22)*$AH$22)+((((I35/100)*$AJ$23)*$AH$23)),IF(Calculator!$O$6="SINGLEBAND B",SUM((((I35/100)*$AJ$22)*$AH$22))+(((((I35/100)*$AJ$22)*$AN$22)*$AH$22)*Calculator!$G$6)-((((I35/100)*$AJ$22)*$AN$22)*$AH$22)+((((I35/100)*$AJ$23)*$AH$23)),IF(Calculator!$O$6="SINGLEBAND C",SUM((((I35/100)*$AJ$22)*$AH$22))+(((((I35/100)*$AJ$22)*$AN$22)*$AH$22)*Calculator!$G$7)-((((I35/100)*$AJ$22)*$AN$22)*$AH$22)+((((I35/100)*$AJ$23)*$AH$23)),IF(Calculator!$O$6="SINGLEBAND D",SUM((((I35/100)*$AJ$22)*$AH$22))+(((((I35/100)*$AJ$22)*$AN$22)*$AH$22)*Calculator!$G$8)-((((I35/100)*$AJ$22)*$AN$22)*$AH$22)+((((I35/100)*$AJ$23)*$AH$23)),IF(Calculator!$O$6="SINGLEURBANE",SUM((((I35/100)*$AJ$22)*$AH$22))+(((((I35/100)*$AJ$22)*$AN$22)*$AH$22)*Calculator!$G$9)-((((I35/100)*$AJ$22)*$AN$22)*$AH$22)+((((I35/100)*$AJ$23)*$AH$23)),IF(Calculator!$O$6="SINGLESILVERANOD",SUM((((I35/100)*$AJ$22)*$AH$22))+(((((I35/100)*$AJ$22)*$AN$22)*$AH$22)*Calculator!$G$10)-((((I35/100)*$AJ$22)*$AN$22)*$AH$22)+((((I35/100)*$AJ$23)*$AH$23)),IF(Calculator!$O$6="SINGLEANOD",SUM((((I35/100)*$AJ$22)*$AH$22))+(((((I35/100)*$AJ$22)*$AN$22)*$AH$22)*Calculator!$G$11)-((((I35/100)*$AJ$22)*$AN$22)*$AH$22)+((((I35/100)*$AJ$23)*$AH$23)),IF(Calculator!$O$6="DUALBASE",SUM((((I35/100)*$AJ$22)*$AH$22))+(((((I35/100)*$AJ$22)*$AN$22)*$AH$22)*Calculator!$G$12)-((((I35/100)*$AJ$22)*$AN$22)*$AH$22)+((((I35/100)*$AJ$23)*$AH$23)),IF(Calculator!$O$6="DUALELEMENTS",SUM((((I35/100)*$AJ$22)*$AH$22))+(((((I35/100)*$AJ$22)*$AN$22)*$AH$22)*Calculator!$G$13)-((((I35/100)*$AJ$22)*$AN$22)*$AH$22)+((((I35/100)*$AJ$23)*$AH$23)),IF(Calculator!$O$6="DUALSPECTRUM",SUM((((I35/100)*$AJ$22)*$AH$22))+(((((I35/100)*$AJ$22)*$AN$22)*$AH$22)*Calculator!$G$15)-((((I35/100)*$AJ$22)*$AN$22)*$AH$22)+((((I35/100)*$AJ$23)*$AH$23)),IF(Calculator!$O$6="DUALHOMESTEAD",SUM((((I35/100)*$AJ$22)*$AH$22))+(((((I35/100)*$AJ$22)*$AN$22)*$AH$22)*Calculator!$G$14)-((((I35/100)*$AJ$22)*$AN$22)*$AH$22)+((((I35/100)*$AJ$23)*$AH$23)),IF(Calculator!$O$6="DUALBAND A",SUM((((I35/100)*$AJ$22)*$AH$22))+(((((I35/100)*$AJ$22)*$AN$22)*$AH$22)*Calculator!$G$16)-((((I35/100)*$AJ$22)*$AN$22)*$AH$22)+((((I35/100)*$AJ$23)*$AH$23)),IF(Calculator!$O$6="DUALBAND B",SUM((((I35/100)*$AJ$22)*$AH$22))+(((((I35/100)*$AJ$22)*$AN$22)*$AH$22)*Calculator!$G$17)-((((I35/100)*$AJ$22)*$AN$22)*$AH$22)+((((I35/100)*$AJ$23)*$AH$23)),IF(Calculator!$O$6="DUALBAND C",SUM((((I35/100)*$AJ$22)*$AH$22))+(((((I35/100)*$AJ$22)*$AN$22)*$AH$22)*Calculator!$G$18)-((((I35/100)*$AJ$22)*$AN$22)*$AH$22)+((((I35/100)*$AJ$23)*$AH$23)),IF(Calculator!$O$6="DUALBAND D",SUM((((I35/100)*$AJ$22)*$AH$22))+(((((I35/100)*$AJ$22)*$AN$22)*$AH$22)*Calculator!$G$19)-((((I35/100)*$AJ$22)*$AN$22)*$AH$22)+((((I35/100)*$AJ$23)*$AH$23)),IF(Calculator!$O$6="DUALURBANE",SUM((((I35/100)*$AJ$22)*$AH$22))+(((((I35/100)*$AJ$22)*$AN$22)*$AH$22)*Calculator!$G$20)-((((I35/100)*$AJ$22)*$AN$22)*$AH$22)+((((I35/100)*$AJ$23)*$AH$23)),IF(Calculator!$O$6="DUALSILVERANOD",SUM((((I35/100)*$AJ$22)*$AH$22))+(((((I35/100)*$AJ$22)*$AN$22)*$AH$22)*Calculator!$G$21)-((((I35/100)*$AJ$22)*$AN$22)*$AH$22)+((((I35/100)*$AJ$23)*$AH$23)),IF(Calculator!$O$6="DUALANOD",SUM((((I35/100)*$AJ$22)*$AH$22))+(((((I35/100)*$AJ$22)*$AN$22)*$AH$22)*Calculator!$G$22)-((((I35/100)*$AJ$22)*$AN$22)*$AH$22)+((((I35/100)*$AJ$23)*$AH$23))))))))))))))))))))))))</f>
        <v>332.55860654602043</v>
      </c>
      <c r="Y35" s="2">
        <f>IF(Calculator!$O$6="SINGLEBASE",SUM((((J35/100)*$AJ$22)*$AH$22))+((((J35/100)*$AJ$23)*$AH$23)),IF(Calculator!$O$6="SINGLEELEMENTS",SUM((((J35/100)*$AJ$22)*$AH$22))+(((((J35/100)*$AJ$22)*$AN$22)*$AH$22)*Calculator!$G$2)-((((J35/100)*$AJ$22)*$AN$22)*$AH$22)+((((J35/100)*$AJ$23)*$AH$23)),IF(Calculator!$O$6="SINGLESPECTRUM",SUM((((J35/100)*$AJ$22)*$AH$22))+(((((J35/100)*$AJ$22)*$AN$22)*$AH$22)*Calculator!$G$4)-((((J35/100)*$AJ$22)*$AN$22)*$AH$22)+((((J35/100)*$AJ$23)*$AH$23)),IF(Calculator!$O$6="SINGLEHOMESTEAD",SUM((((J35/100)*$AJ$22)*$AH$22))+(((((J35/100)*$AJ$22)*$AN$22)*$AH$22)*Calculator!$G$3)-((((J35/100)*$AJ$22)*$AN$22)*$AH$22)+((((J35/100)*$AJ$23)*$AH$23)),IF(Calculator!$O$6="SINGLEBAND A",SUM((((J35/100)*$AJ$22)*$AH$22))+(((((J35/100)*$AJ$22)*$AN$22)*$AH$22)*Calculator!$G$5)-((((J35/100)*$AJ$22)*$AN$22)*$AH$22)+((((J35/100)*$AJ$23)*$AH$23)),IF(Calculator!$O$6="SINGLEBAND B",SUM((((J35/100)*$AJ$22)*$AH$22))+(((((J35/100)*$AJ$22)*$AN$22)*$AH$22)*Calculator!$G$6)-((((J35/100)*$AJ$22)*$AN$22)*$AH$22)+((((J35/100)*$AJ$23)*$AH$23)),IF(Calculator!$O$6="SINGLEBAND C",SUM((((J35/100)*$AJ$22)*$AH$22))+(((((J35/100)*$AJ$22)*$AN$22)*$AH$22)*Calculator!$G$7)-((((J35/100)*$AJ$22)*$AN$22)*$AH$22)+((((J35/100)*$AJ$23)*$AH$23)),IF(Calculator!$O$6="SINGLEBAND D",SUM((((J35/100)*$AJ$22)*$AH$22))+(((((J35/100)*$AJ$22)*$AN$22)*$AH$22)*Calculator!$G$8)-((((J35/100)*$AJ$22)*$AN$22)*$AH$22)+((((J35/100)*$AJ$23)*$AH$23)),IF(Calculator!$O$6="SINGLEURBANE",SUM((((J35/100)*$AJ$22)*$AH$22))+(((((J35/100)*$AJ$22)*$AN$22)*$AH$22)*Calculator!$G$9)-((((J35/100)*$AJ$22)*$AN$22)*$AH$22)+((((J35/100)*$AJ$23)*$AH$23)),IF(Calculator!$O$6="SINGLESILVERANOD",SUM((((J35/100)*$AJ$22)*$AH$22))+(((((J35/100)*$AJ$22)*$AN$22)*$AH$22)*Calculator!$G$10)-((((J35/100)*$AJ$22)*$AN$22)*$AH$22)+((((J35/100)*$AJ$23)*$AH$23)),IF(Calculator!$O$6="SINGLEANOD",SUM((((J35/100)*$AJ$22)*$AH$22))+(((((J35/100)*$AJ$22)*$AN$22)*$AH$22)*Calculator!$G$11)-((((J35/100)*$AJ$22)*$AN$22)*$AH$22)+((((J35/100)*$AJ$23)*$AH$23)),IF(Calculator!$O$6="DUALBASE",SUM((((J35/100)*$AJ$22)*$AH$22))+(((((J35/100)*$AJ$22)*$AN$22)*$AH$22)*Calculator!$G$12)-((((J35/100)*$AJ$22)*$AN$22)*$AH$22)+((((J35/100)*$AJ$23)*$AH$23)),IF(Calculator!$O$6="DUALELEMENTS",SUM((((J35/100)*$AJ$22)*$AH$22))+(((((J35/100)*$AJ$22)*$AN$22)*$AH$22)*Calculator!$G$13)-((((J35/100)*$AJ$22)*$AN$22)*$AH$22)+((((J35/100)*$AJ$23)*$AH$23)),IF(Calculator!$O$6="DUALSPECTRUM",SUM((((J35/100)*$AJ$22)*$AH$22))+(((((J35/100)*$AJ$22)*$AN$22)*$AH$22)*Calculator!$G$15)-((((J35/100)*$AJ$22)*$AN$22)*$AH$22)+((((J35/100)*$AJ$23)*$AH$23)),IF(Calculator!$O$6="DUALHOMESTEAD",SUM((((J35/100)*$AJ$22)*$AH$22))+(((((J35/100)*$AJ$22)*$AN$22)*$AH$22)*Calculator!$G$14)-((((J35/100)*$AJ$22)*$AN$22)*$AH$22)+((((J35/100)*$AJ$23)*$AH$23)),IF(Calculator!$O$6="DUALBAND A",SUM((((J35/100)*$AJ$22)*$AH$22))+(((((J35/100)*$AJ$22)*$AN$22)*$AH$22)*Calculator!$G$16)-((((J35/100)*$AJ$22)*$AN$22)*$AH$22)+((((J35/100)*$AJ$23)*$AH$23)),IF(Calculator!$O$6="DUALBAND B",SUM((((J35/100)*$AJ$22)*$AH$22))+(((((J35/100)*$AJ$22)*$AN$22)*$AH$22)*Calculator!$G$17)-((((J35/100)*$AJ$22)*$AN$22)*$AH$22)+((((J35/100)*$AJ$23)*$AH$23)),IF(Calculator!$O$6="DUALBAND C",SUM((((J35/100)*$AJ$22)*$AH$22))+(((((J35/100)*$AJ$22)*$AN$22)*$AH$22)*Calculator!$G$18)-((((J35/100)*$AJ$22)*$AN$22)*$AH$22)+((((J35/100)*$AJ$23)*$AH$23)),IF(Calculator!$O$6="DUALBAND D",SUM((((J35/100)*$AJ$22)*$AH$22))+(((((J35/100)*$AJ$22)*$AN$22)*$AH$22)*Calculator!$G$19)-((((J35/100)*$AJ$22)*$AN$22)*$AH$22)+((((J35/100)*$AJ$23)*$AH$23)),IF(Calculator!$O$6="DUALURBANE",SUM((((J35/100)*$AJ$22)*$AH$22))+(((((J35/100)*$AJ$22)*$AN$22)*$AH$22)*Calculator!$G$20)-((((J35/100)*$AJ$22)*$AN$22)*$AH$22)+((((J35/100)*$AJ$23)*$AH$23)),IF(Calculator!$O$6="DUALSILVERANOD",SUM((((J35/100)*$AJ$22)*$AH$22))+(((((J35/100)*$AJ$22)*$AN$22)*$AH$22)*Calculator!$G$21)-((((J35/100)*$AJ$22)*$AN$22)*$AH$22)+((((J35/100)*$AJ$23)*$AH$23)),IF(Calculator!$O$6="DUALANOD",SUM((((J35/100)*$AJ$22)*$AH$22))+(((((J35/100)*$AJ$22)*$AN$22)*$AH$22)*Calculator!$G$22)-((((J35/100)*$AJ$22)*$AN$22)*$AH$22)+((((J35/100)*$AJ$23)*$AH$23))))))))))))))))))))))))</f>
        <v>336.56034105224603</v>
      </c>
      <c r="Z35" s="2">
        <f>IF(Calculator!$O$6="SINGLEBASE",SUM((((K35/100)*$AJ$22)*$AH$22))+((((K35/100)*$AJ$23)*$AH$23)),IF(Calculator!$O$6="SINGLEELEMENTS",SUM((((K35/100)*$AJ$22)*$AH$22))+(((((K35/100)*$AJ$22)*$AN$22)*$AH$22)*Calculator!$G$2)-((((K35/100)*$AJ$22)*$AN$22)*$AH$22)+((((K35/100)*$AJ$23)*$AH$23)),IF(Calculator!$O$6="SINGLESPECTRUM",SUM((((K35/100)*$AJ$22)*$AH$22))+(((((K35/100)*$AJ$22)*$AN$22)*$AH$22)*Calculator!$G$4)-((((K35/100)*$AJ$22)*$AN$22)*$AH$22)+((((K35/100)*$AJ$23)*$AH$23)),IF(Calculator!$O$6="SINGLEHOMESTEAD",SUM((((K35/100)*$AJ$22)*$AH$22))+(((((K35/100)*$AJ$22)*$AN$22)*$AH$22)*Calculator!$G$3)-((((K35/100)*$AJ$22)*$AN$22)*$AH$22)+((((K35/100)*$AJ$23)*$AH$23)),IF(Calculator!$O$6="SINGLEBAND A",SUM((((K35/100)*$AJ$22)*$AH$22))+(((((K35/100)*$AJ$22)*$AN$22)*$AH$22)*Calculator!$G$5)-((((K35/100)*$AJ$22)*$AN$22)*$AH$22)+((((K35/100)*$AJ$23)*$AH$23)),IF(Calculator!$O$6="SINGLEBAND B",SUM((((K35/100)*$AJ$22)*$AH$22))+(((((K35/100)*$AJ$22)*$AN$22)*$AH$22)*Calculator!$G$6)-((((K35/100)*$AJ$22)*$AN$22)*$AH$22)+((((K35/100)*$AJ$23)*$AH$23)),IF(Calculator!$O$6="SINGLEBAND C",SUM((((K35/100)*$AJ$22)*$AH$22))+(((((K35/100)*$AJ$22)*$AN$22)*$AH$22)*Calculator!$G$7)-((((K35/100)*$AJ$22)*$AN$22)*$AH$22)+((((K35/100)*$AJ$23)*$AH$23)),IF(Calculator!$O$6="SINGLEBAND D",SUM((((K35/100)*$AJ$22)*$AH$22))+(((((K35/100)*$AJ$22)*$AN$22)*$AH$22)*Calculator!$G$8)-((((K35/100)*$AJ$22)*$AN$22)*$AH$22)+((((K35/100)*$AJ$23)*$AH$23)),IF(Calculator!$O$6="SINGLEURBANE",SUM((((K35/100)*$AJ$22)*$AH$22))+(((((K35/100)*$AJ$22)*$AN$22)*$AH$22)*Calculator!$G$9)-((((K35/100)*$AJ$22)*$AN$22)*$AH$22)+((((K35/100)*$AJ$23)*$AH$23)),IF(Calculator!$O$6="SINGLESILVERANOD",SUM((((K35/100)*$AJ$22)*$AH$22))+(((((K35/100)*$AJ$22)*$AN$22)*$AH$22)*Calculator!$G$10)-((((K35/100)*$AJ$22)*$AN$22)*$AH$22)+((((K35/100)*$AJ$23)*$AH$23)),IF(Calculator!$O$6="SINGLEANOD",SUM((((K35/100)*$AJ$22)*$AH$22))+(((((K35/100)*$AJ$22)*$AN$22)*$AH$22)*Calculator!$G$11)-((((K35/100)*$AJ$22)*$AN$22)*$AH$22)+((((K35/100)*$AJ$23)*$AH$23)),IF(Calculator!$O$6="DUALBASE",SUM((((K35/100)*$AJ$22)*$AH$22))+(((((K35/100)*$AJ$22)*$AN$22)*$AH$22)*Calculator!$G$12)-((((K35/100)*$AJ$22)*$AN$22)*$AH$22)+((((K35/100)*$AJ$23)*$AH$23)),IF(Calculator!$O$6="DUALELEMENTS",SUM((((K35/100)*$AJ$22)*$AH$22))+(((((K35/100)*$AJ$22)*$AN$22)*$AH$22)*Calculator!$G$13)-((((K35/100)*$AJ$22)*$AN$22)*$AH$22)+((((K35/100)*$AJ$23)*$AH$23)),IF(Calculator!$O$6="DUALSPECTRUM",SUM((((K35/100)*$AJ$22)*$AH$22))+(((((K35/100)*$AJ$22)*$AN$22)*$AH$22)*Calculator!$G$15)-((((K35/100)*$AJ$22)*$AN$22)*$AH$22)+((((K35/100)*$AJ$23)*$AH$23)),IF(Calculator!$O$6="DUALHOMESTEAD",SUM((((K35/100)*$AJ$22)*$AH$22))+(((((K35/100)*$AJ$22)*$AN$22)*$AH$22)*Calculator!$G$14)-((((K35/100)*$AJ$22)*$AN$22)*$AH$22)+((((K35/100)*$AJ$23)*$AH$23)),IF(Calculator!$O$6="DUALBAND A",SUM((((K35/100)*$AJ$22)*$AH$22))+(((((K35/100)*$AJ$22)*$AN$22)*$AH$22)*Calculator!$G$16)-((((K35/100)*$AJ$22)*$AN$22)*$AH$22)+((((K35/100)*$AJ$23)*$AH$23)),IF(Calculator!$O$6="DUALBAND B",SUM((((K35/100)*$AJ$22)*$AH$22))+(((((K35/100)*$AJ$22)*$AN$22)*$AH$22)*Calculator!$G$17)-((((K35/100)*$AJ$22)*$AN$22)*$AH$22)+((((K35/100)*$AJ$23)*$AH$23)),IF(Calculator!$O$6="DUALBAND C",SUM((((K35/100)*$AJ$22)*$AH$22))+(((((K35/100)*$AJ$22)*$AN$22)*$AH$22)*Calculator!$G$18)-((((K35/100)*$AJ$22)*$AN$22)*$AH$22)+((((K35/100)*$AJ$23)*$AH$23)),IF(Calculator!$O$6="DUALBAND D",SUM((((K35/100)*$AJ$22)*$AH$22))+(((((K35/100)*$AJ$22)*$AN$22)*$AH$22)*Calculator!$G$19)-((((K35/100)*$AJ$22)*$AN$22)*$AH$22)+((((K35/100)*$AJ$23)*$AH$23)),IF(Calculator!$O$6="DUALURBANE",SUM((((K35/100)*$AJ$22)*$AH$22))+(((((K35/100)*$AJ$22)*$AN$22)*$AH$22)*Calculator!$G$20)-((((K35/100)*$AJ$22)*$AN$22)*$AH$22)+((((K35/100)*$AJ$23)*$AH$23)),IF(Calculator!$O$6="DUALSILVERANOD",SUM((((K35/100)*$AJ$22)*$AH$22))+(((((K35/100)*$AJ$22)*$AN$22)*$AH$22)*Calculator!$G$21)-((((K35/100)*$AJ$22)*$AN$22)*$AH$22)+((((K35/100)*$AJ$23)*$AH$23)),IF(Calculator!$O$6="DUALANOD",SUM((((K35/100)*$AJ$22)*$AH$22))+(((((K35/100)*$AJ$22)*$AN$22)*$AH$22)*Calculator!$G$22)-((((K35/100)*$AJ$22)*$AN$22)*$AH$22)+((((K35/100)*$AJ$23)*$AH$23))))))))))))))))))))))))</f>
        <v>340.56204940795897</v>
      </c>
      <c r="AA35" s="2">
        <f>IF(Calculator!$O$6="SINGLEBASE",SUM((((L35/100)*$AJ$22)*$AH$22))+((((L35/100)*$AJ$23)*$AH$23)),IF(Calculator!$O$6="SINGLEELEMENTS",SUM((((L35/100)*$AJ$22)*$AH$22))+(((((L35/100)*$AJ$22)*$AN$22)*$AH$22)*Calculator!$G$2)-((((L35/100)*$AJ$22)*$AN$22)*$AH$22)+((((L35/100)*$AJ$23)*$AH$23)),IF(Calculator!$O$6="SINGLESPECTRUM",SUM((((L35/100)*$AJ$22)*$AH$22))+(((((L35/100)*$AJ$22)*$AN$22)*$AH$22)*Calculator!$G$4)-((((L35/100)*$AJ$22)*$AN$22)*$AH$22)+((((L35/100)*$AJ$23)*$AH$23)),IF(Calculator!$O$6="SINGLEHOMESTEAD",SUM((((L35/100)*$AJ$22)*$AH$22))+(((((L35/100)*$AJ$22)*$AN$22)*$AH$22)*Calculator!$G$3)-((((L35/100)*$AJ$22)*$AN$22)*$AH$22)+((((L35/100)*$AJ$23)*$AH$23)),IF(Calculator!$O$6="SINGLEBAND A",SUM((((L35/100)*$AJ$22)*$AH$22))+(((((L35/100)*$AJ$22)*$AN$22)*$AH$22)*Calculator!$G$5)-((((L35/100)*$AJ$22)*$AN$22)*$AH$22)+((((L35/100)*$AJ$23)*$AH$23)),IF(Calculator!$O$6="SINGLEBAND B",SUM((((L35/100)*$AJ$22)*$AH$22))+(((((L35/100)*$AJ$22)*$AN$22)*$AH$22)*Calculator!$G$6)-((((L35/100)*$AJ$22)*$AN$22)*$AH$22)+((((L35/100)*$AJ$23)*$AH$23)),IF(Calculator!$O$6="SINGLEBAND C",SUM((((L35/100)*$AJ$22)*$AH$22))+(((((L35/100)*$AJ$22)*$AN$22)*$AH$22)*Calculator!$G$7)-((((L35/100)*$AJ$22)*$AN$22)*$AH$22)+((((L35/100)*$AJ$23)*$AH$23)),IF(Calculator!$O$6="SINGLEBAND D",SUM((((L35/100)*$AJ$22)*$AH$22))+(((((L35/100)*$AJ$22)*$AN$22)*$AH$22)*Calculator!$G$8)-((((L35/100)*$AJ$22)*$AN$22)*$AH$22)+((((L35/100)*$AJ$23)*$AH$23)),IF(Calculator!$O$6="SINGLEURBANE",SUM((((L35/100)*$AJ$22)*$AH$22))+(((((L35/100)*$AJ$22)*$AN$22)*$AH$22)*Calculator!$G$9)-((((L35/100)*$AJ$22)*$AN$22)*$AH$22)+((((L35/100)*$AJ$23)*$AH$23)),IF(Calculator!$O$6="SINGLESILVERANOD",SUM((((L35/100)*$AJ$22)*$AH$22))+(((((L35/100)*$AJ$22)*$AN$22)*$AH$22)*Calculator!$G$10)-((((L35/100)*$AJ$22)*$AN$22)*$AH$22)+((((L35/100)*$AJ$23)*$AH$23)),IF(Calculator!$O$6="SINGLEANOD",SUM((((L35/100)*$AJ$22)*$AH$22))+(((((L35/100)*$AJ$22)*$AN$22)*$AH$22)*Calculator!$G$11)-((((L35/100)*$AJ$22)*$AN$22)*$AH$22)+((((L35/100)*$AJ$23)*$AH$23)),IF(Calculator!$O$6="DUALBASE",SUM((((L35/100)*$AJ$22)*$AH$22))+(((((L35/100)*$AJ$22)*$AN$22)*$AH$22)*Calculator!$G$12)-((((L35/100)*$AJ$22)*$AN$22)*$AH$22)+((((L35/100)*$AJ$23)*$AH$23)),IF(Calculator!$O$6="DUALELEMENTS",SUM((((L35/100)*$AJ$22)*$AH$22))+(((((L35/100)*$AJ$22)*$AN$22)*$AH$22)*Calculator!$G$13)-((((L35/100)*$AJ$22)*$AN$22)*$AH$22)+((((L35/100)*$AJ$23)*$AH$23)),IF(Calculator!$O$6="DUALSPECTRUM",SUM((((L35/100)*$AJ$22)*$AH$22))+(((((L35/100)*$AJ$22)*$AN$22)*$AH$22)*Calculator!$G$15)-((((L35/100)*$AJ$22)*$AN$22)*$AH$22)+((((L35/100)*$AJ$23)*$AH$23)),IF(Calculator!$O$6="DUALHOMESTEAD",SUM((((L35/100)*$AJ$22)*$AH$22))+(((((L35/100)*$AJ$22)*$AN$22)*$AH$22)*Calculator!$G$14)-((((L35/100)*$AJ$22)*$AN$22)*$AH$22)+((((L35/100)*$AJ$23)*$AH$23)),IF(Calculator!$O$6="DUALBAND A",SUM((((L35/100)*$AJ$22)*$AH$22))+(((((L35/100)*$AJ$22)*$AN$22)*$AH$22)*Calculator!$G$16)-((((L35/100)*$AJ$22)*$AN$22)*$AH$22)+((((L35/100)*$AJ$23)*$AH$23)),IF(Calculator!$O$6="DUALBAND B",SUM((((L35/100)*$AJ$22)*$AH$22))+(((((L35/100)*$AJ$22)*$AN$22)*$AH$22)*Calculator!$G$17)-((((L35/100)*$AJ$22)*$AN$22)*$AH$22)+((((L35/100)*$AJ$23)*$AH$23)),IF(Calculator!$O$6="DUALBAND C",SUM((((L35/100)*$AJ$22)*$AH$22))+(((((L35/100)*$AJ$22)*$AN$22)*$AH$22)*Calculator!$G$18)-((((L35/100)*$AJ$22)*$AN$22)*$AH$22)+((((L35/100)*$AJ$23)*$AH$23)),IF(Calculator!$O$6="DUALBAND D",SUM((((L35/100)*$AJ$22)*$AH$22))+(((((L35/100)*$AJ$22)*$AN$22)*$AH$22)*Calculator!$G$19)-((((L35/100)*$AJ$22)*$AN$22)*$AH$22)+((((L35/100)*$AJ$23)*$AH$23)),IF(Calculator!$O$6="DUALURBANE",SUM((((L35/100)*$AJ$22)*$AH$22))+(((((L35/100)*$AJ$22)*$AN$22)*$AH$22)*Calculator!$G$20)-((((L35/100)*$AJ$22)*$AN$22)*$AH$22)+((((L35/100)*$AJ$23)*$AH$23)),IF(Calculator!$O$6="DUALSILVERANOD",SUM((((L35/100)*$AJ$22)*$AH$22))+(((((L35/100)*$AJ$22)*$AN$22)*$AH$22)*Calculator!$G$21)-((((L35/100)*$AJ$22)*$AN$22)*$AH$22)+((((L35/100)*$AJ$23)*$AH$23)),IF(Calculator!$O$6="DUALANOD",SUM((((L35/100)*$AJ$22)*$AH$22))+(((((L35/100)*$AJ$22)*$AN$22)*$AH$22)*Calculator!$G$22)-((((L35/100)*$AJ$22)*$AN$22)*$AH$22)+((((L35/100)*$AJ$23)*$AH$23))))))))))))))))))))))))</f>
        <v>344.56378391418457</v>
      </c>
      <c r="AB35" s="2">
        <f>IF(Calculator!$O$6="SINGLEBASE",SUM((((M35/100)*$AJ$22)*$AH$22))+((((M35/100)*$AJ$23)*$AH$23)),IF(Calculator!$O$6="SINGLEELEMENTS",SUM((((M35/100)*$AJ$22)*$AH$22))+(((((M35/100)*$AJ$22)*$AN$22)*$AH$22)*Calculator!$G$2)-((((M35/100)*$AJ$22)*$AN$22)*$AH$22)+((((M35/100)*$AJ$23)*$AH$23)),IF(Calculator!$O$6="SINGLESPECTRUM",SUM((((M35/100)*$AJ$22)*$AH$22))+(((((M35/100)*$AJ$22)*$AN$22)*$AH$22)*Calculator!$G$4)-((((M35/100)*$AJ$22)*$AN$22)*$AH$22)+((((M35/100)*$AJ$23)*$AH$23)),IF(Calculator!$O$6="SINGLEHOMESTEAD",SUM((((M35/100)*$AJ$22)*$AH$22))+(((((M35/100)*$AJ$22)*$AN$22)*$AH$22)*Calculator!$G$3)-((((M35/100)*$AJ$22)*$AN$22)*$AH$22)+((((M35/100)*$AJ$23)*$AH$23)),IF(Calculator!$O$6="SINGLEBAND A",SUM((((M35/100)*$AJ$22)*$AH$22))+(((((M35/100)*$AJ$22)*$AN$22)*$AH$22)*Calculator!$G$5)-((((M35/100)*$AJ$22)*$AN$22)*$AH$22)+((((M35/100)*$AJ$23)*$AH$23)),IF(Calculator!$O$6="SINGLEBAND B",SUM((((M35/100)*$AJ$22)*$AH$22))+(((((M35/100)*$AJ$22)*$AN$22)*$AH$22)*Calculator!$G$6)-((((M35/100)*$AJ$22)*$AN$22)*$AH$22)+((((M35/100)*$AJ$23)*$AH$23)),IF(Calculator!$O$6="SINGLEBAND C",SUM((((M35/100)*$AJ$22)*$AH$22))+(((((M35/100)*$AJ$22)*$AN$22)*$AH$22)*Calculator!$G$7)-((((M35/100)*$AJ$22)*$AN$22)*$AH$22)+((((M35/100)*$AJ$23)*$AH$23)),IF(Calculator!$O$6="SINGLEBAND D",SUM((((M35/100)*$AJ$22)*$AH$22))+(((((M35/100)*$AJ$22)*$AN$22)*$AH$22)*Calculator!$G$8)-((((M35/100)*$AJ$22)*$AN$22)*$AH$22)+((((M35/100)*$AJ$23)*$AH$23)),IF(Calculator!$O$6="SINGLEURBANE",SUM((((M35/100)*$AJ$22)*$AH$22))+(((((M35/100)*$AJ$22)*$AN$22)*$AH$22)*Calculator!$G$9)-((((M35/100)*$AJ$22)*$AN$22)*$AH$22)+((((M35/100)*$AJ$23)*$AH$23)),IF(Calculator!$O$6="SINGLESILVERANOD",SUM((((M35/100)*$AJ$22)*$AH$22))+(((((M35/100)*$AJ$22)*$AN$22)*$AH$22)*Calculator!$G$10)-((((M35/100)*$AJ$22)*$AN$22)*$AH$22)+((((M35/100)*$AJ$23)*$AH$23)),IF(Calculator!$O$6="SINGLEANOD",SUM((((M35/100)*$AJ$22)*$AH$22))+(((((M35/100)*$AJ$22)*$AN$22)*$AH$22)*Calculator!$G$11)-((((M35/100)*$AJ$22)*$AN$22)*$AH$22)+((((M35/100)*$AJ$23)*$AH$23)),IF(Calculator!$O$6="DUALBASE",SUM((((M35/100)*$AJ$22)*$AH$22))+(((((M35/100)*$AJ$22)*$AN$22)*$AH$22)*Calculator!$G$12)-((((M35/100)*$AJ$22)*$AN$22)*$AH$22)+((((M35/100)*$AJ$23)*$AH$23)),IF(Calculator!$O$6="DUALELEMENTS",SUM((((M35/100)*$AJ$22)*$AH$22))+(((((M35/100)*$AJ$22)*$AN$22)*$AH$22)*Calculator!$G$13)-((((M35/100)*$AJ$22)*$AN$22)*$AH$22)+((((M35/100)*$AJ$23)*$AH$23)),IF(Calculator!$O$6="DUALSPECTRUM",SUM((((M35/100)*$AJ$22)*$AH$22))+(((((M35/100)*$AJ$22)*$AN$22)*$AH$22)*Calculator!$G$15)-((((M35/100)*$AJ$22)*$AN$22)*$AH$22)+((((M35/100)*$AJ$23)*$AH$23)),IF(Calculator!$O$6="DUALHOMESTEAD",SUM((((M35/100)*$AJ$22)*$AH$22))+(((((M35/100)*$AJ$22)*$AN$22)*$AH$22)*Calculator!$G$14)-((((M35/100)*$AJ$22)*$AN$22)*$AH$22)+((((M35/100)*$AJ$23)*$AH$23)),IF(Calculator!$O$6="DUALBAND A",SUM((((M35/100)*$AJ$22)*$AH$22))+(((((M35/100)*$AJ$22)*$AN$22)*$AH$22)*Calculator!$G$16)-((((M35/100)*$AJ$22)*$AN$22)*$AH$22)+((((M35/100)*$AJ$23)*$AH$23)),IF(Calculator!$O$6="DUALBAND B",SUM((((M35/100)*$AJ$22)*$AH$22))+(((((M35/100)*$AJ$22)*$AN$22)*$AH$22)*Calculator!$G$17)-((((M35/100)*$AJ$22)*$AN$22)*$AH$22)+((((M35/100)*$AJ$23)*$AH$23)),IF(Calculator!$O$6="DUALBAND C",SUM((((M35/100)*$AJ$22)*$AH$22))+(((((M35/100)*$AJ$22)*$AN$22)*$AH$22)*Calculator!$G$18)-((((M35/100)*$AJ$22)*$AN$22)*$AH$22)+((((M35/100)*$AJ$23)*$AH$23)),IF(Calculator!$O$6="DUALBAND D",SUM((((M35/100)*$AJ$22)*$AH$22))+(((((M35/100)*$AJ$22)*$AN$22)*$AH$22)*Calculator!$G$19)-((((M35/100)*$AJ$22)*$AN$22)*$AH$22)+((((M35/100)*$AJ$23)*$AH$23)),IF(Calculator!$O$6="DUALURBANE",SUM((((M35/100)*$AJ$22)*$AH$22))+(((((M35/100)*$AJ$22)*$AN$22)*$AH$22)*Calculator!$G$20)-((((M35/100)*$AJ$22)*$AN$22)*$AH$22)+((((M35/100)*$AJ$23)*$AH$23)),IF(Calculator!$O$6="DUALSILVERANOD",SUM((((M35/100)*$AJ$22)*$AH$22))+(((((M35/100)*$AJ$22)*$AN$22)*$AH$22)*Calculator!$G$21)-((((M35/100)*$AJ$22)*$AN$22)*$AH$22)+((((M35/100)*$AJ$23)*$AH$23)),IF(Calculator!$O$6="DUALANOD",SUM((((M35/100)*$AJ$22)*$AH$22))+(((((M35/100)*$AJ$22)*$AN$22)*$AH$22)*Calculator!$G$22)-((((M35/100)*$AJ$22)*$AN$22)*$AH$22)+((((M35/100)*$AJ$23)*$AH$23))))))))))))))))))))))))</f>
        <v>348.86112381591789</v>
      </c>
      <c r="AC35" s="2">
        <f>IF(Calculator!$O$6="SINGLEBASE",SUM((((N35/100)*$AJ$22)*$AH$22))+((((N35/100)*$AJ$23)*$AH$23)),IF(Calculator!$O$6="SINGLEELEMENTS",SUM((((N35/100)*$AJ$22)*$AH$22))+(((((N35/100)*$AJ$22)*$AN$22)*$AH$22)*Calculator!$G$2)-((((N35/100)*$AJ$22)*$AN$22)*$AH$22)+((((N35/100)*$AJ$23)*$AH$23)),IF(Calculator!$O$6="SINGLESPECTRUM",SUM((((N35/100)*$AJ$22)*$AH$22))+(((((N35/100)*$AJ$22)*$AN$22)*$AH$22)*Calculator!$G$4)-((((N35/100)*$AJ$22)*$AN$22)*$AH$22)+((((N35/100)*$AJ$23)*$AH$23)),IF(Calculator!$O$6="SINGLEHOMESTEAD",SUM((((N35/100)*$AJ$22)*$AH$22))+(((((N35/100)*$AJ$22)*$AN$22)*$AH$22)*Calculator!$G$3)-((((N35/100)*$AJ$22)*$AN$22)*$AH$22)+((((N35/100)*$AJ$23)*$AH$23)),IF(Calculator!$O$6="SINGLEBAND A",SUM((((N35/100)*$AJ$22)*$AH$22))+(((((N35/100)*$AJ$22)*$AN$22)*$AH$22)*Calculator!$G$5)-((((N35/100)*$AJ$22)*$AN$22)*$AH$22)+((((N35/100)*$AJ$23)*$AH$23)),IF(Calculator!$O$6="SINGLEBAND B",SUM((((N35/100)*$AJ$22)*$AH$22))+(((((N35/100)*$AJ$22)*$AN$22)*$AH$22)*Calculator!$G$6)-((((N35/100)*$AJ$22)*$AN$22)*$AH$22)+((((N35/100)*$AJ$23)*$AH$23)),IF(Calculator!$O$6="SINGLEBAND C",SUM((((N35/100)*$AJ$22)*$AH$22))+(((((N35/100)*$AJ$22)*$AN$22)*$AH$22)*Calculator!$G$7)-((((N35/100)*$AJ$22)*$AN$22)*$AH$22)+((((N35/100)*$AJ$23)*$AH$23)),IF(Calculator!$O$6="SINGLEBAND D",SUM((((N35/100)*$AJ$22)*$AH$22))+(((((N35/100)*$AJ$22)*$AN$22)*$AH$22)*Calculator!$G$8)-((((N35/100)*$AJ$22)*$AN$22)*$AH$22)+((((N35/100)*$AJ$23)*$AH$23)),IF(Calculator!$O$6="SINGLEURBANE",SUM((((N35/100)*$AJ$22)*$AH$22))+(((((N35/100)*$AJ$22)*$AN$22)*$AH$22)*Calculator!$G$9)-((((N35/100)*$AJ$22)*$AN$22)*$AH$22)+((((N35/100)*$AJ$23)*$AH$23)),IF(Calculator!$O$6="SINGLESILVERANOD",SUM((((N35/100)*$AJ$22)*$AH$22))+(((((N35/100)*$AJ$22)*$AN$22)*$AH$22)*Calculator!$G$10)-((((N35/100)*$AJ$22)*$AN$22)*$AH$22)+((((N35/100)*$AJ$23)*$AH$23)),IF(Calculator!$O$6="SINGLEANOD",SUM((((N35/100)*$AJ$22)*$AH$22))+(((((N35/100)*$AJ$22)*$AN$22)*$AH$22)*Calculator!$G$11)-((((N35/100)*$AJ$22)*$AN$22)*$AH$22)+((((N35/100)*$AJ$23)*$AH$23)),IF(Calculator!$O$6="DUALBASE",SUM((((N35/100)*$AJ$22)*$AH$22))+(((((N35/100)*$AJ$22)*$AN$22)*$AH$22)*Calculator!$G$12)-((((N35/100)*$AJ$22)*$AN$22)*$AH$22)+((((N35/100)*$AJ$23)*$AH$23)),IF(Calculator!$O$6="DUALELEMENTS",SUM((((N35/100)*$AJ$22)*$AH$22))+(((((N35/100)*$AJ$22)*$AN$22)*$AH$22)*Calculator!$G$13)-((((N35/100)*$AJ$22)*$AN$22)*$AH$22)+((((N35/100)*$AJ$23)*$AH$23)),IF(Calculator!$O$6="DUALSPECTRUM",SUM((((N35/100)*$AJ$22)*$AH$22))+(((((N35/100)*$AJ$22)*$AN$22)*$AH$22)*Calculator!$G$15)-((((N35/100)*$AJ$22)*$AN$22)*$AH$22)+((((N35/100)*$AJ$23)*$AH$23)),IF(Calculator!$O$6="DUALHOMESTEAD",SUM((((N35/100)*$AJ$22)*$AH$22))+(((((N35/100)*$AJ$22)*$AN$22)*$AH$22)*Calculator!$G$14)-((((N35/100)*$AJ$22)*$AN$22)*$AH$22)+((((N35/100)*$AJ$23)*$AH$23)),IF(Calculator!$O$6="DUALBAND A",SUM((((N35/100)*$AJ$22)*$AH$22))+(((((N35/100)*$AJ$22)*$AN$22)*$AH$22)*Calculator!$G$16)-((((N35/100)*$AJ$22)*$AN$22)*$AH$22)+((((N35/100)*$AJ$23)*$AH$23)),IF(Calculator!$O$6="DUALBAND B",SUM((((N35/100)*$AJ$22)*$AH$22))+(((((N35/100)*$AJ$22)*$AN$22)*$AH$22)*Calculator!$G$17)-((((N35/100)*$AJ$22)*$AN$22)*$AH$22)+((((N35/100)*$AJ$23)*$AH$23)),IF(Calculator!$O$6="DUALBAND C",SUM((((N35/100)*$AJ$22)*$AH$22))+(((((N35/100)*$AJ$22)*$AN$22)*$AH$22)*Calculator!$G$18)-((((N35/100)*$AJ$22)*$AN$22)*$AH$22)+((((N35/100)*$AJ$23)*$AH$23)),IF(Calculator!$O$6="DUALBAND D",SUM((((N35/100)*$AJ$22)*$AH$22))+(((((N35/100)*$AJ$22)*$AN$22)*$AH$22)*Calculator!$G$19)-((((N35/100)*$AJ$22)*$AN$22)*$AH$22)+((((N35/100)*$AJ$23)*$AH$23)),IF(Calculator!$O$6="DUALURBANE",SUM((((N35/100)*$AJ$22)*$AH$22))+(((((N35/100)*$AJ$22)*$AN$22)*$AH$22)*Calculator!$G$20)-((((N35/100)*$AJ$22)*$AN$22)*$AH$22)+((((N35/100)*$AJ$23)*$AH$23)),IF(Calculator!$O$6="DUALSILVERANOD",SUM((((N35/100)*$AJ$22)*$AH$22))+(((((N35/100)*$AJ$22)*$AN$22)*$AH$22)*Calculator!$G$21)-((((N35/100)*$AJ$22)*$AN$22)*$AH$22)+((((N35/100)*$AJ$23)*$AH$23)),IF(Calculator!$O$6="DUALANOD",SUM((((N35/100)*$AJ$22)*$AH$22))+(((((N35/100)*$AJ$22)*$AN$22)*$AH$22)*Calculator!$G$22)-((((N35/100)*$AJ$22)*$AN$22)*$AH$22)+((((N35/100)*$AJ$23)*$AH$23))))))))))))))))))))))))</f>
        <v>352.86285832214344</v>
      </c>
    </row>
    <row r="38" spans="1:40">
      <c r="G38" s="3"/>
      <c r="V38" s="3"/>
      <c r="AG38" s="3"/>
    </row>
    <row r="39" spans="1:40">
      <c r="AE39" t="s">
        <v>1370</v>
      </c>
      <c r="AG39" t="s">
        <v>53</v>
      </c>
      <c r="AI39" t="s">
        <v>1371</v>
      </c>
      <c r="AL39" t="s">
        <v>1372</v>
      </c>
    </row>
    <row r="40" spans="1:40">
      <c r="A40" s="7" t="s">
        <v>1373</v>
      </c>
      <c r="B40" s="9" t="s">
        <v>1420</v>
      </c>
      <c r="C40" s="9" t="s">
        <v>1421</v>
      </c>
      <c r="D40" s="9" t="s">
        <v>1422</v>
      </c>
      <c r="E40" s="9" t="s">
        <v>1423</v>
      </c>
      <c r="F40" s="9" t="s">
        <v>1424</v>
      </c>
      <c r="G40" s="9" t="s">
        <v>1425</v>
      </c>
      <c r="H40" s="9" t="s">
        <v>1426</v>
      </c>
      <c r="I40" s="9" t="s">
        <v>1427</v>
      </c>
      <c r="J40" s="9" t="s">
        <v>1428</v>
      </c>
      <c r="K40" s="9" t="s">
        <v>1429</v>
      </c>
      <c r="L40" s="9" t="s">
        <v>1430</v>
      </c>
      <c r="M40" s="9" t="s">
        <v>1431</v>
      </c>
      <c r="N40" s="9" t="s">
        <v>1432</v>
      </c>
      <c r="P40" s="7" t="s">
        <v>1373</v>
      </c>
      <c r="Q40" s="9" t="s">
        <v>1420</v>
      </c>
      <c r="R40" s="9" t="s">
        <v>1421</v>
      </c>
      <c r="S40" s="9" t="s">
        <v>1422</v>
      </c>
      <c r="T40" s="9" t="s">
        <v>1423</v>
      </c>
      <c r="U40" s="9" t="s">
        <v>1424</v>
      </c>
      <c r="V40" s="9" t="s">
        <v>1425</v>
      </c>
      <c r="W40" s="9" t="s">
        <v>1426</v>
      </c>
      <c r="X40" s="9" t="s">
        <v>1427</v>
      </c>
      <c r="Y40" s="9" t="s">
        <v>1428</v>
      </c>
      <c r="Z40" s="9" t="s">
        <v>1429</v>
      </c>
      <c r="AA40" s="9" t="s">
        <v>1430</v>
      </c>
      <c r="AB40" s="9" t="s">
        <v>1431</v>
      </c>
      <c r="AC40" s="9" t="s">
        <v>1432</v>
      </c>
      <c r="AE40" s="1" t="s">
        <v>31</v>
      </c>
      <c r="AF40" s="6">
        <f>SUM('Front Sheet'!$C$15*100)</f>
        <v>59</v>
      </c>
      <c r="AG40" s="1" t="s">
        <v>31</v>
      </c>
      <c r="AH40">
        <f>SUM(100-AF40)/100</f>
        <v>0.41</v>
      </c>
      <c r="AI40" s="1" t="s">
        <v>31</v>
      </c>
      <c r="AL40" t="s">
        <v>1387</v>
      </c>
      <c r="AM40">
        <v>97.76349904182166</v>
      </c>
      <c r="AN40">
        <f>AM40/100</f>
        <v>0.97763499041821655</v>
      </c>
    </row>
    <row r="41" spans="1:40">
      <c r="A41" s="8" t="s">
        <v>1437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P41" s="8">
        <v>800</v>
      </c>
      <c r="Q41" s="2">
        <f>IF(Calculator!$O$6="SINGLEBASE",SUM((((B41/100)*$AJ$40)*$AH$40))+((((B41/100)*$AJ$41)*$AH$41)),IF(Calculator!$O$6="SINGLEELEMENTS",SUM((((B41/100)*$AJ$40)*$AH$40))+(((((B41/100)*$AJ$40)*$AN$40)*$AH$40)*1.05)-((((B41/100)*$AJ$40)*$AN$40)*$AH$40)+((((B41/100)*$AJ$41)*$AH$41)),IF(Calculator!$O$6="SINGLESPECTRUM",SUM((((B41/100)*$AJ$40)*$AH$40))+(((((B41/100)*$AJ$40)*$AN$40)*$AH$40)*1.05)-((((B41/100)*$AJ$40)*$AN$40)*$AH$40)+((((B41/100)*$AJ$41)*$AH$41)),IF(Calculator!$O$6="SINGLEHOMESTEAD",SUM((((B41/100)*$AJ$40)*$AH$40))+(((((B41/100)*$AJ$40)*$AN$40)*$AH$40)*1.05)-((((B41/100)*$AJ$40)*$AN$40)*$AH$40)+((((B41/100)*$AJ$41)*$AH$41)),IF(Calculator!$O$6="SINGLEBAND A",SUM((((B41/100)*$AJ$40)*$AH$40))+(((((B41/100)*$AJ$40)*$AN$40)*$AH$40)*1.1)-((((B41/100)*$AJ$40)*$AN$40)*$AH$40)+((((B41/100)*$AJ$41)*$AH$41)),IF(Calculator!$O$6="SINGLEBAND B",SUM((((B41/100)*$AJ$40)*$AH$40))+(((((B41/100)*$AJ$40)*$AN$40)*$AH$40)*1.15)-((((B41/100)*$AJ$40)*$AN$40)*$AH$40)+((((B41/100)*$AJ$41)*$AH$41)),IF(Calculator!$O$6="SINGLEBAND C",SUM((((B41/100)*$AJ$40)*$AH$40))+(((((B41/100)*$AJ$40)*$AN$40)*$AH$40)*1.2)-((((B41/100)*$AJ$40)*$AN$40)*$AH$40)+((((B41/100)*$AJ$41)*$AH$41)),IF(Calculator!$O$6="SINGLEBAND D",SUM((((B41/100)*$AJ$40)*$AH$40))+(((((B41/100)*$AJ$40)*$AN$40)*$AH$40)*1.25)-((((B41/100)*$AJ$40)*$AN$40)*$AH$40)+((((B41/100)*$AJ$41)*$AH$41)),IF(Calculator!$O$6="SINGLEURBANE",SUM((((B41/100)*$AJ$40)*$AH$40))+(((((B41/100)*$AJ$40)*$AN$40)*$AH$40)*1.25)-((((B41/100)*$AJ$40)*$AN$40)*$AH$40)+((((B41/100)*$AJ$41)*$AH$41)),IF(Calculator!$O$6="SINGLESILVERANOD",SUM((((B41/100)*$AJ$40)*$AH$40))+(((((B41/100)*$AJ$40)*$AN$40)*$AH$40)*1.4)-((((B41/100)*$AJ$40)*$AN$40)*$AH$40)+((((B41/100)*$AJ$41)*$AH$41)),IF(Calculator!$O$6="SINGLEANOD",SUM((((B41/100)*$AJ$40)*$AH$40))+(((((B41/100)*$AJ$40)*$AN$40)*$AH$40)*1.65)-((((B41/100)*$AJ$40)*$AN$40)*$AH$40)+((((B41/100)*$AJ$41)*$AH$41)),IF(Calculator!$O$6="DUALBASE",SUM((((B41/100)*$AJ$40)*$AH$40))+(((((B41/100)*$AJ$40)*$AN$40)*$AH$40)*1.030011)-((((B41/100)*$AJ$40)*$AN$40)*$AH$40)+((((B41/100)*$AJ$41)*$AH$41)),IF(Calculator!$O$6="DUALELEMENTS",SUM((((B41/100)*$AJ$40)*$AH$40))+(((((B41/100)*$AJ$40)*$AN$40)*$AH$40)*1.438569)-((((B41/100)*$AJ$40)*$AN$40)*$AH$40)+((((B41/100)*$AJ$41)*$AH$41)),IF(Calculator!$O$6="DUALSPECTRUM",SUM((((B41/100)*$AJ$40)*$AH$40))+(((((B41/100)*$AJ$40)*$AN$40)*$AH$40)*1.438569)-((((B41/100)*$AJ$40)*$AN$40)*$AH$40)+((((B41/100)*$AJ$41)*$AH$41)),IF(Calculator!$O$6="DUALHOMESTEAD",SUM((((B41/100)*$AJ$40)*$AH$40))+(((((B41/100)*$AJ$40)*$AN$40)*$AH$40)*1.438569)-((((B41/100)*$AJ$40)*$AN$40)*$AH$40)+((((B41/100)*$AJ$41)*$AH$41)),IF(Calculator!$O$6="DUALBAND A",SUM((((B41/100)*$AJ$40)*$AH$40))+(((((B41/100)*$AJ$40)*$AN$40)*$AH$40)*1.507051)-((((B41/100)*$AJ$40)*$AN$40)*$AH$40)+((((B41/100)*$AJ$41)*$AH$41)),IF(Calculator!$O$6="DUALBAND B",SUM((((B41/100)*$AJ$40)*$AH$40))+(((((B41/100)*$AJ$40)*$AN$40)*$AH$40)*1.57551)-((((B41/100)*$AJ$40)*$AN$40)*$AH$40)+((((B41/100)*$AJ$41)*$AH$41)),IF(Calculator!$O$6="DUALBAND C",SUM((((B41/100)*$AJ$40)*$AH$40))+(((((B41/100)*$AJ$40)*$AN$40)*$AH$40)*1.644088)-((((B41/100)*$AJ$40)*$AN$40)*$AH$40)+((((B41/100)*$AJ$41)*$AH$41)),IF(Calculator!$O$6="DUALBAND D",SUM((((B41/100)*$AJ$40)*$AH$40))+(((((B41/100)*$AJ$40)*$AN$40)*$AH$40)*1.712549)-((((B41/100)*$AJ$40)*$AN$40)*$AH$40)+((((B41/100)*$AJ$41)*$AH$41)),IF(Calculator!$O$6="DUALURBANE",SUM((((B41/100)*$AJ$40)*$AH$40))+(((((B41/100)*$AJ$40)*$AN$40)*$AH$40)*1.712549)-((((B41/100)*$AJ$40)*$AN$40)*$AH$40)+((((B41/100)*$AJ$41)*$AH$41)),IF(Calculator!$O$6="DUALSILVERANOD",SUM((((B41/100)*$AJ$40)*$AH$40))+(((((B41/100)*$AJ$40)*$AN$40)*$AH$40)*1.918079)-((((B41/100)*$AJ$40)*$AN$40)*$AH$40)+((((B41/100)*$AJ$41)*$AH$41)),IF(Calculator!$O$6="DUALANOD",SUM((((B41/100)*$AJ$40)*$AH$40))+(((((B41/100)*$AJ$40)*$AN$40)*$AH$40)*2.260509)-((((B41/100)*$AJ$40)*$AN$40)*$AH$40)+((((B41/100)*$AJ$41)*$AH$41))))))))))))))))))))))))</f>
        <v>0</v>
      </c>
      <c r="R41" s="2">
        <f>IF(Calculator!$O$6="SINGLEBASE",SUM((((C41/100)*$AJ$40)*$AH$40))+((((C41/100)*$AJ$41)*$AH$41)),IF(Calculator!$O$6="SINGLEELEMENTS",SUM((((C41/100)*$AJ$40)*$AH$40))+(((((C41/100)*$AJ$40)*$AN$40)*$AH$40)*1.05)-((((C41/100)*$AJ$40)*$AN$40)*$AH$40)+((((C41/100)*$AJ$41)*$AH$41)),IF(Calculator!$O$6="SINGLESPECTRUM",SUM((((C41/100)*$AJ$40)*$AH$40))+(((((C41/100)*$AJ$40)*$AN$40)*$AH$40)*1.05)-((((C41/100)*$AJ$40)*$AN$40)*$AH$40)+((((C41/100)*$AJ$41)*$AH$41)),IF(Calculator!$O$6="SINGLEHOMESTEAD",SUM((((C41/100)*$AJ$40)*$AH$40))+(((((C41/100)*$AJ$40)*$AN$40)*$AH$40)*1.05)-((((C41/100)*$AJ$40)*$AN$40)*$AH$40)+((((C41/100)*$AJ$41)*$AH$41)),IF(Calculator!$O$6="SINGLEBAND A",SUM((((C41/100)*$AJ$40)*$AH$40))+(((((C41/100)*$AJ$40)*$AN$40)*$AH$40)*1.1)-((((C41/100)*$AJ$40)*$AN$40)*$AH$40)+((((C41/100)*$AJ$41)*$AH$41)),IF(Calculator!$O$6="SINGLEBAND B",SUM((((C41/100)*$AJ$40)*$AH$40))+(((((C41/100)*$AJ$40)*$AN$40)*$AH$40)*1.15)-((((C41/100)*$AJ$40)*$AN$40)*$AH$40)+((((C41/100)*$AJ$41)*$AH$41)),IF(Calculator!$O$6="SINGLEBAND C",SUM((((C41/100)*$AJ$40)*$AH$40))+(((((C41/100)*$AJ$40)*$AN$40)*$AH$40)*1.2)-((((C41/100)*$AJ$40)*$AN$40)*$AH$40)+((((C41/100)*$AJ$41)*$AH$41)),IF(Calculator!$O$6="SINGLEBAND D",SUM((((C41/100)*$AJ$40)*$AH$40))+(((((C41/100)*$AJ$40)*$AN$40)*$AH$40)*1.25)-((((C41/100)*$AJ$40)*$AN$40)*$AH$40)+((((C41/100)*$AJ$41)*$AH$41)),IF(Calculator!$O$6="SINGLEURBANE",SUM((((C41/100)*$AJ$40)*$AH$40))+(((((C41/100)*$AJ$40)*$AN$40)*$AH$40)*1.25)-((((C41/100)*$AJ$40)*$AN$40)*$AH$40)+((((C41/100)*$AJ$41)*$AH$41)),IF(Calculator!$O$6="SINGLESILVERANOD",SUM((((C41/100)*$AJ$40)*$AH$40))+(((((C41/100)*$AJ$40)*$AN$40)*$AH$40)*1.4)-((((C41/100)*$AJ$40)*$AN$40)*$AH$40)+((((C41/100)*$AJ$41)*$AH$41)),IF(Calculator!$O$6="SINGLEANOD",SUM((((C41/100)*$AJ$40)*$AH$40))+(((((C41/100)*$AJ$40)*$AN$40)*$AH$40)*1.65)-((((C41/100)*$AJ$40)*$AN$40)*$AH$40)+((((C41/100)*$AJ$41)*$AH$41)),IF(Calculator!$O$6="DUALBASE",SUM((((C41/100)*$AJ$40)*$AH$40))+(((((C41/100)*$AJ$40)*$AN$40)*$AH$40)*1.030011)-((((C41/100)*$AJ$40)*$AN$40)*$AH$40)+((((C41/100)*$AJ$41)*$AH$41)),IF(Calculator!$O$6="DUALELEMENTS",SUM((((C41/100)*$AJ$40)*$AH$40))+(((((C41/100)*$AJ$40)*$AN$40)*$AH$40)*1.438569)-((((C41/100)*$AJ$40)*$AN$40)*$AH$40)+((((C41/100)*$AJ$41)*$AH$41)),IF(Calculator!$O$6="DUALSPECTRUM",SUM((((C41/100)*$AJ$40)*$AH$40))+(((((C41/100)*$AJ$40)*$AN$40)*$AH$40)*1.438569)-((((C41/100)*$AJ$40)*$AN$40)*$AH$40)+((((C41/100)*$AJ$41)*$AH$41)),IF(Calculator!$O$6="DUALHOMESTEAD",SUM((((C41/100)*$AJ$40)*$AH$40))+(((((C41/100)*$AJ$40)*$AN$40)*$AH$40)*1.438569)-((((C41/100)*$AJ$40)*$AN$40)*$AH$40)+((((C41/100)*$AJ$41)*$AH$41)),IF(Calculator!$O$6="DUALBAND A",SUM((((C41/100)*$AJ$40)*$AH$40))+(((((C41/100)*$AJ$40)*$AN$40)*$AH$40)*1.507051)-((((C41/100)*$AJ$40)*$AN$40)*$AH$40)+((((C41/100)*$AJ$41)*$AH$41)),IF(Calculator!$O$6="DUALBAND B",SUM((((C41/100)*$AJ$40)*$AH$40))+(((((C41/100)*$AJ$40)*$AN$40)*$AH$40)*1.57551)-((((C41/100)*$AJ$40)*$AN$40)*$AH$40)+((((C41/100)*$AJ$41)*$AH$41)),IF(Calculator!$O$6="DUALBAND C",SUM((((C41/100)*$AJ$40)*$AH$40))+(((((C41/100)*$AJ$40)*$AN$40)*$AH$40)*1.644088)-((((C41/100)*$AJ$40)*$AN$40)*$AH$40)+((((C41/100)*$AJ$41)*$AH$41)),IF(Calculator!$O$6="DUALBAND D",SUM((((C41/100)*$AJ$40)*$AH$40))+(((((C41/100)*$AJ$40)*$AN$40)*$AH$40)*1.712549)-((((C41/100)*$AJ$40)*$AN$40)*$AH$40)+((((C41/100)*$AJ$41)*$AH$41)),IF(Calculator!$O$6="DUALURBANE",SUM((((C41/100)*$AJ$40)*$AH$40))+(((((C41/100)*$AJ$40)*$AN$40)*$AH$40)*1.712549)-((((C41/100)*$AJ$40)*$AN$40)*$AH$40)+((((C41/100)*$AJ$41)*$AH$41)),IF(Calculator!$O$6="DUALSILVERANOD",SUM((((C41/100)*$AJ$40)*$AH$40))+(((((C41/100)*$AJ$40)*$AN$40)*$AH$40)*1.918079)-((((C41/100)*$AJ$40)*$AN$40)*$AH$40)+((((C41/100)*$AJ$41)*$AH$41)),IF(Calculator!$O$6="DUALANOD",SUM((((C41/100)*$AJ$40)*$AH$40))+(((((C41/100)*$AJ$40)*$AN$40)*$AH$40)*2.260509)-((((C41/100)*$AJ$40)*$AN$40)*$AH$40)+((((C41/100)*$AJ$41)*$AH$41))))))))))))))))))))))))</f>
        <v>0</v>
      </c>
      <c r="S41" s="2">
        <f>IF(Calculator!$O$6="SINGLEBASE",SUM((((D41/100)*$AJ$40)*$AH$40))+((((D41/100)*$AJ$41)*$AH$41)),IF(Calculator!$O$6="SINGLEELEMENTS",SUM((((D41/100)*$AJ$40)*$AH$40))+(((((D41/100)*$AJ$40)*$AN$40)*$AH$40)*1.05)-((((D41/100)*$AJ$40)*$AN$40)*$AH$40)+((((D41/100)*$AJ$41)*$AH$41)),IF(Calculator!$O$6="SINGLESPECTRUM",SUM((((D41/100)*$AJ$40)*$AH$40))+(((((D41/100)*$AJ$40)*$AN$40)*$AH$40)*1.05)-((((D41/100)*$AJ$40)*$AN$40)*$AH$40)+((((D41/100)*$AJ$41)*$AH$41)),IF(Calculator!$O$6="SINGLEHOMESTEAD",SUM((((D41/100)*$AJ$40)*$AH$40))+(((((D41/100)*$AJ$40)*$AN$40)*$AH$40)*1.05)-((((D41/100)*$AJ$40)*$AN$40)*$AH$40)+((((D41/100)*$AJ$41)*$AH$41)),IF(Calculator!$O$6="SINGLEBAND A",SUM((((D41/100)*$AJ$40)*$AH$40))+(((((D41/100)*$AJ$40)*$AN$40)*$AH$40)*1.1)-((((D41/100)*$AJ$40)*$AN$40)*$AH$40)+((((D41/100)*$AJ$41)*$AH$41)),IF(Calculator!$O$6="SINGLEBAND B",SUM((((D41/100)*$AJ$40)*$AH$40))+(((((D41/100)*$AJ$40)*$AN$40)*$AH$40)*1.15)-((((D41/100)*$AJ$40)*$AN$40)*$AH$40)+((((D41/100)*$AJ$41)*$AH$41)),IF(Calculator!$O$6="SINGLEBAND C",SUM((((D41/100)*$AJ$40)*$AH$40))+(((((D41/100)*$AJ$40)*$AN$40)*$AH$40)*1.2)-((((D41/100)*$AJ$40)*$AN$40)*$AH$40)+((((D41/100)*$AJ$41)*$AH$41)),IF(Calculator!$O$6="SINGLEBAND D",SUM((((D41/100)*$AJ$40)*$AH$40))+(((((D41/100)*$AJ$40)*$AN$40)*$AH$40)*1.25)-((((D41/100)*$AJ$40)*$AN$40)*$AH$40)+((((D41/100)*$AJ$41)*$AH$41)),IF(Calculator!$O$6="SINGLEURBANE",SUM((((D41/100)*$AJ$40)*$AH$40))+(((((D41/100)*$AJ$40)*$AN$40)*$AH$40)*1.25)-((((D41/100)*$AJ$40)*$AN$40)*$AH$40)+((((D41/100)*$AJ$41)*$AH$41)),IF(Calculator!$O$6="SINGLESILVERANOD",SUM((((D41/100)*$AJ$40)*$AH$40))+(((((D41/100)*$AJ$40)*$AN$40)*$AH$40)*1.4)-((((D41/100)*$AJ$40)*$AN$40)*$AH$40)+((((D41/100)*$AJ$41)*$AH$41)),IF(Calculator!$O$6="SINGLEANOD",SUM((((D41/100)*$AJ$40)*$AH$40))+(((((D41/100)*$AJ$40)*$AN$40)*$AH$40)*1.65)-((((D41/100)*$AJ$40)*$AN$40)*$AH$40)+((((D41/100)*$AJ$41)*$AH$41)),IF(Calculator!$O$6="DUALBASE",SUM((((D41/100)*$AJ$40)*$AH$40))+(((((D41/100)*$AJ$40)*$AN$40)*$AH$40)*1.030011)-((((D41/100)*$AJ$40)*$AN$40)*$AH$40)+((((D41/100)*$AJ$41)*$AH$41)),IF(Calculator!$O$6="DUALELEMENTS",SUM((((D41/100)*$AJ$40)*$AH$40))+(((((D41/100)*$AJ$40)*$AN$40)*$AH$40)*1.438569)-((((D41/100)*$AJ$40)*$AN$40)*$AH$40)+((((D41/100)*$AJ$41)*$AH$41)),IF(Calculator!$O$6="DUALSPECTRUM",SUM((((D41/100)*$AJ$40)*$AH$40))+(((((D41/100)*$AJ$40)*$AN$40)*$AH$40)*1.438569)-((((D41/100)*$AJ$40)*$AN$40)*$AH$40)+((((D41/100)*$AJ$41)*$AH$41)),IF(Calculator!$O$6="DUALHOMESTEAD",SUM((((D41/100)*$AJ$40)*$AH$40))+(((((D41/100)*$AJ$40)*$AN$40)*$AH$40)*1.438569)-((((D41/100)*$AJ$40)*$AN$40)*$AH$40)+((((D41/100)*$AJ$41)*$AH$41)),IF(Calculator!$O$6="DUALBAND A",SUM((((D41/100)*$AJ$40)*$AH$40))+(((((D41/100)*$AJ$40)*$AN$40)*$AH$40)*1.507051)-((((D41/100)*$AJ$40)*$AN$40)*$AH$40)+((((D41/100)*$AJ$41)*$AH$41)),IF(Calculator!$O$6="DUALBAND B",SUM((((D41/100)*$AJ$40)*$AH$40))+(((((D41/100)*$AJ$40)*$AN$40)*$AH$40)*1.57551)-((((D41/100)*$AJ$40)*$AN$40)*$AH$40)+((((D41/100)*$AJ$41)*$AH$41)),IF(Calculator!$O$6="DUALBAND C",SUM((((D41/100)*$AJ$40)*$AH$40))+(((((D41/100)*$AJ$40)*$AN$40)*$AH$40)*1.644088)-((((D41/100)*$AJ$40)*$AN$40)*$AH$40)+((((D41/100)*$AJ$41)*$AH$41)),IF(Calculator!$O$6="DUALBAND D",SUM((((D41/100)*$AJ$40)*$AH$40))+(((((D41/100)*$AJ$40)*$AN$40)*$AH$40)*1.712549)-((((D41/100)*$AJ$40)*$AN$40)*$AH$40)+((((D41/100)*$AJ$41)*$AH$41)),IF(Calculator!$O$6="DUALURBANE",SUM((((D41/100)*$AJ$40)*$AH$40))+(((((D41/100)*$AJ$40)*$AN$40)*$AH$40)*1.712549)-((((D41/100)*$AJ$40)*$AN$40)*$AH$40)+((((D41/100)*$AJ$41)*$AH$41)),IF(Calculator!$O$6="DUALSILVERANOD",SUM((((D41/100)*$AJ$40)*$AH$40))+(((((D41/100)*$AJ$40)*$AN$40)*$AH$40)*1.918079)-((((D41/100)*$AJ$40)*$AN$40)*$AH$40)+((((D41/100)*$AJ$41)*$AH$41)),IF(Calculator!$O$6="DUALANOD",SUM((((D41/100)*$AJ$40)*$AH$40))+(((((D41/100)*$AJ$40)*$AN$40)*$AH$40)*2.260509)-((((D41/100)*$AJ$40)*$AN$40)*$AH$40)+((((D41/100)*$AJ$41)*$AH$41))))))))))))))))))))))))</f>
        <v>0</v>
      </c>
      <c r="T41" s="2">
        <f>IF(Calculator!$O$6="SINGLEBASE",SUM((((E41/100)*$AJ$40)*$AH$40))+((((E41/100)*$AJ$41)*$AH$41)),IF(Calculator!$O$6="SINGLEELEMENTS",SUM((((E41/100)*$AJ$40)*$AH$40))+(((((E41/100)*$AJ$40)*$AN$40)*$AH$40)*1.05)-((((E41/100)*$AJ$40)*$AN$40)*$AH$40)+((((E41/100)*$AJ$41)*$AH$41)),IF(Calculator!$O$6="SINGLESPECTRUM",SUM((((E41/100)*$AJ$40)*$AH$40))+(((((E41/100)*$AJ$40)*$AN$40)*$AH$40)*1.05)-((((E41/100)*$AJ$40)*$AN$40)*$AH$40)+((((E41/100)*$AJ$41)*$AH$41)),IF(Calculator!$O$6="SINGLEHOMESTEAD",SUM((((E41/100)*$AJ$40)*$AH$40))+(((((E41/100)*$AJ$40)*$AN$40)*$AH$40)*1.05)-((((E41/100)*$AJ$40)*$AN$40)*$AH$40)+((((E41/100)*$AJ$41)*$AH$41)),IF(Calculator!$O$6="SINGLEBAND A",SUM((((E41/100)*$AJ$40)*$AH$40))+(((((E41/100)*$AJ$40)*$AN$40)*$AH$40)*1.1)-((((E41/100)*$AJ$40)*$AN$40)*$AH$40)+((((E41/100)*$AJ$41)*$AH$41)),IF(Calculator!$O$6="SINGLEBAND B",SUM((((E41/100)*$AJ$40)*$AH$40))+(((((E41/100)*$AJ$40)*$AN$40)*$AH$40)*1.15)-((((E41/100)*$AJ$40)*$AN$40)*$AH$40)+((((E41/100)*$AJ$41)*$AH$41)),IF(Calculator!$O$6="SINGLEBAND C",SUM((((E41/100)*$AJ$40)*$AH$40))+(((((E41/100)*$AJ$40)*$AN$40)*$AH$40)*1.2)-((((E41/100)*$AJ$40)*$AN$40)*$AH$40)+((((E41/100)*$AJ$41)*$AH$41)),IF(Calculator!$O$6="SINGLEBAND D",SUM((((E41/100)*$AJ$40)*$AH$40))+(((((E41/100)*$AJ$40)*$AN$40)*$AH$40)*1.25)-((((E41/100)*$AJ$40)*$AN$40)*$AH$40)+((((E41/100)*$AJ$41)*$AH$41)),IF(Calculator!$O$6="SINGLEURBANE",SUM((((E41/100)*$AJ$40)*$AH$40))+(((((E41/100)*$AJ$40)*$AN$40)*$AH$40)*1.25)-((((E41/100)*$AJ$40)*$AN$40)*$AH$40)+((((E41/100)*$AJ$41)*$AH$41)),IF(Calculator!$O$6="SINGLESILVERANOD",SUM((((E41/100)*$AJ$40)*$AH$40))+(((((E41/100)*$AJ$40)*$AN$40)*$AH$40)*1.4)-((((E41/100)*$AJ$40)*$AN$40)*$AH$40)+((((E41/100)*$AJ$41)*$AH$41)),IF(Calculator!$O$6="SINGLEANOD",SUM((((E41/100)*$AJ$40)*$AH$40))+(((((E41/100)*$AJ$40)*$AN$40)*$AH$40)*1.65)-((((E41/100)*$AJ$40)*$AN$40)*$AH$40)+((((E41/100)*$AJ$41)*$AH$41)),IF(Calculator!$O$6="DUALBASE",SUM((((E41/100)*$AJ$40)*$AH$40))+(((((E41/100)*$AJ$40)*$AN$40)*$AH$40)*1.030011)-((((E41/100)*$AJ$40)*$AN$40)*$AH$40)+((((E41/100)*$AJ$41)*$AH$41)),IF(Calculator!$O$6="DUALELEMENTS",SUM((((E41/100)*$AJ$40)*$AH$40))+(((((E41/100)*$AJ$40)*$AN$40)*$AH$40)*1.438569)-((((E41/100)*$AJ$40)*$AN$40)*$AH$40)+((((E41/100)*$AJ$41)*$AH$41)),IF(Calculator!$O$6="DUALSPECTRUM",SUM((((E41/100)*$AJ$40)*$AH$40))+(((((E41/100)*$AJ$40)*$AN$40)*$AH$40)*1.438569)-((((E41/100)*$AJ$40)*$AN$40)*$AH$40)+((((E41/100)*$AJ$41)*$AH$41)),IF(Calculator!$O$6="DUALHOMESTEAD",SUM((((E41/100)*$AJ$40)*$AH$40))+(((((E41/100)*$AJ$40)*$AN$40)*$AH$40)*1.438569)-((((E41/100)*$AJ$40)*$AN$40)*$AH$40)+((((E41/100)*$AJ$41)*$AH$41)),IF(Calculator!$O$6="DUALBAND A",SUM((((E41/100)*$AJ$40)*$AH$40))+(((((E41/100)*$AJ$40)*$AN$40)*$AH$40)*1.507051)-((((E41/100)*$AJ$40)*$AN$40)*$AH$40)+((((E41/100)*$AJ$41)*$AH$41)),IF(Calculator!$O$6="DUALBAND B",SUM((((E41/100)*$AJ$40)*$AH$40))+(((((E41/100)*$AJ$40)*$AN$40)*$AH$40)*1.57551)-((((E41/100)*$AJ$40)*$AN$40)*$AH$40)+((((E41/100)*$AJ$41)*$AH$41)),IF(Calculator!$O$6="DUALBAND C",SUM((((E41/100)*$AJ$40)*$AH$40))+(((((E41/100)*$AJ$40)*$AN$40)*$AH$40)*1.644088)-((((E41/100)*$AJ$40)*$AN$40)*$AH$40)+((((E41/100)*$AJ$41)*$AH$41)),IF(Calculator!$O$6="DUALBAND D",SUM((((E41/100)*$AJ$40)*$AH$40))+(((((E41/100)*$AJ$40)*$AN$40)*$AH$40)*1.712549)-((((E41/100)*$AJ$40)*$AN$40)*$AH$40)+((((E41/100)*$AJ$41)*$AH$41)),IF(Calculator!$O$6="DUALURBANE",SUM((((E41/100)*$AJ$40)*$AH$40))+(((((E41/100)*$AJ$40)*$AN$40)*$AH$40)*1.712549)-((((E41/100)*$AJ$40)*$AN$40)*$AH$40)+((((E41/100)*$AJ$41)*$AH$41)),IF(Calculator!$O$6="DUALSILVERANOD",SUM((((E41/100)*$AJ$40)*$AH$40))+(((((E41/100)*$AJ$40)*$AN$40)*$AH$40)*1.918079)-((((E41/100)*$AJ$40)*$AN$40)*$AH$40)+((((E41/100)*$AJ$41)*$AH$41)),IF(Calculator!$O$6="DUALANOD",SUM((((E41/100)*$AJ$40)*$AH$40))+(((((E41/100)*$AJ$40)*$AN$40)*$AH$40)*2.260509)-((((E41/100)*$AJ$40)*$AN$40)*$AH$40)+((((E41/100)*$AJ$41)*$AH$41))))))))))))))))))))))))</f>
        <v>0</v>
      </c>
      <c r="U41" s="2">
        <f>IF(Calculator!$O$6="SINGLEBASE",SUM((((F41/100)*$AJ$40)*$AH$40))+((((F41/100)*$AJ$41)*$AH$41)),IF(Calculator!$O$6="SINGLEELEMENTS",SUM((((F41/100)*$AJ$40)*$AH$40))+(((((F41/100)*$AJ$40)*$AN$40)*$AH$40)*1.05)-((((F41/100)*$AJ$40)*$AN$40)*$AH$40)+((((F41/100)*$AJ$41)*$AH$41)),IF(Calculator!$O$6="SINGLESPECTRUM",SUM((((F41/100)*$AJ$40)*$AH$40))+(((((F41/100)*$AJ$40)*$AN$40)*$AH$40)*1.05)-((((F41/100)*$AJ$40)*$AN$40)*$AH$40)+((((F41/100)*$AJ$41)*$AH$41)),IF(Calculator!$O$6="SINGLEHOMESTEAD",SUM((((F41/100)*$AJ$40)*$AH$40))+(((((F41/100)*$AJ$40)*$AN$40)*$AH$40)*1.05)-((((F41/100)*$AJ$40)*$AN$40)*$AH$40)+((((F41/100)*$AJ$41)*$AH$41)),IF(Calculator!$O$6="SINGLEBAND A",SUM((((F41/100)*$AJ$40)*$AH$40))+(((((F41/100)*$AJ$40)*$AN$40)*$AH$40)*1.1)-((((F41/100)*$AJ$40)*$AN$40)*$AH$40)+((((F41/100)*$AJ$41)*$AH$41)),IF(Calculator!$O$6="SINGLEBAND B",SUM((((F41/100)*$AJ$40)*$AH$40))+(((((F41/100)*$AJ$40)*$AN$40)*$AH$40)*1.15)-((((F41/100)*$AJ$40)*$AN$40)*$AH$40)+((((F41/100)*$AJ$41)*$AH$41)),IF(Calculator!$O$6="SINGLEBAND C",SUM((((F41/100)*$AJ$40)*$AH$40))+(((((F41/100)*$AJ$40)*$AN$40)*$AH$40)*1.2)-((((F41/100)*$AJ$40)*$AN$40)*$AH$40)+((((F41/100)*$AJ$41)*$AH$41)),IF(Calculator!$O$6="SINGLEBAND D",SUM((((F41/100)*$AJ$40)*$AH$40))+(((((F41/100)*$AJ$40)*$AN$40)*$AH$40)*1.25)-((((F41/100)*$AJ$40)*$AN$40)*$AH$40)+((((F41/100)*$AJ$41)*$AH$41)),IF(Calculator!$O$6="SINGLEURBANE",SUM((((F41/100)*$AJ$40)*$AH$40))+(((((F41/100)*$AJ$40)*$AN$40)*$AH$40)*1.25)-((((F41/100)*$AJ$40)*$AN$40)*$AH$40)+((((F41/100)*$AJ$41)*$AH$41)),IF(Calculator!$O$6="SINGLESILVERANOD",SUM((((F41/100)*$AJ$40)*$AH$40))+(((((F41/100)*$AJ$40)*$AN$40)*$AH$40)*1.4)-((((F41/100)*$AJ$40)*$AN$40)*$AH$40)+((((F41/100)*$AJ$41)*$AH$41)),IF(Calculator!$O$6="SINGLEANOD",SUM((((F41/100)*$AJ$40)*$AH$40))+(((((F41/100)*$AJ$40)*$AN$40)*$AH$40)*1.65)-((((F41/100)*$AJ$40)*$AN$40)*$AH$40)+((((F41/100)*$AJ$41)*$AH$41)),IF(Calculator!$O$6="DUALBASE",SUM((((F41/100)*$AJ$40)*$AH$40))+(((((F41/100)*$AJ$40)*$AN$40)*$AH$40)*1.030011)-((((F41/100)*$AJ$40)*$AN$40)*$AH$40)+((((F41/100)*$AJ$41)*$AH$41)),IF(Calculator!$O$6="DUALELEMENTS",SUM((((F41/100)*$AJ$40)*$AH$40))+(((((F41/100)*$AJ$40)*$AN$40)*$AH$40)*1.438569)-((((F41/100)*$AJ$40)*$AN$40)*$AH$40)+((((F41/100)*$AJ$41)*$AH$41)),IF(Calculator!$O$6="DUALSPECTRUM",SUM((((F41/100)*$AJ$40)*$AH$40))+(((((F41/100)*$AJ$40)*$AN$40)*$AH$40)*1.438569)-((((F41/100)*$AJ$40)*$AN$40)*$AH$40)+((((F41/100)*$AJ$41)*$AH$41)),IF(Calculator!$O$6="DUALHOMESTEAD",SUM((((F41/100)*$AJ$40)*$AH$40))+(((((F41/100)*$AJ$40)*$AN$40)*$AH$40)*1.438569)-((((F41/100)*$AJ$40)*$AN$40)*$AH$40)+((((F41/100)*$AJ$41)*$AH$41)),IF(Calculator!$O$6="DUALBAND A",SUM((((F41/100)*$AJ$40)*$AH$40))+(((((F41/100)*$AJ$40)*$AN$40)*$AH$40)*1.507051)-((((F41/100)*$AJ$40)*$AN$40)*$AH$40)+((((F41/100)*$AJ$41)*$AH$41)),IF(Calculator!$O$6="DUALBAND B",SUM((((F41/100)*$AJ$40)*$AH$40))+(((((F41/100)*$AJ$40)*$AN$40)*$AH$40)*1.57551)-((((F41/100)*$AJ$40)*$AN$40)*$AH$40)+((((F41/100)*$AJ$41)*$AH$41)),IF(Calculator!$O$6="DUALBAND C",SUM((((F41/100)*$AJ$40)*$AH$40))+(((((F41/100)*$AJ$40)*$AN$40)*$AH$40)*1.644088)-((((F41/100)*$AJ$40)*$AN$40)*$AH$40)+((((F41/100)*$AJ$41)*$AH$41)),IF(Calculator!$O$6="DUALBAND D",SUM((((F41/100)*$AJ$40)*$AH$40))+(((((F41/100)*$AJ$40)*$AN$40)*$AH$40)*1.712549)-((((F41/100)*$AJ$40)*$AN$40)*$AH$40)+((((F41/100)*$AJ$41)*$AH$41)),IF(Calculator!$O$6="DUALURBANE",SUM((((F41/100)*$AJ$40)*$AH$40))+(((((F41/100)*$AJ$40)*$AN$40)*$AH$40)*1.712549)-((((F41/100)*$AJ$40)*$AN$40)*$AH$40)+((((F41/100)*$AJ$41)*$AH$41)),IF(Calculator!$O$6="DUALSILVERANOD",SUM((((F41/100)*$AJ$40)*$AH$40))+(((((F41/100)*$AJ$40)*$AN$40)*$AH$40)*1.918079)-((((F41/100)*$AJ$40)*$AN$40)*$AH$40)+((((F41/100)*$AJ$41)*$AH$41)),IF(Calculator!$O$6="DUALANOD",SUM((((F41/100)*$AJ$40)*$AH$40))+(((((F41/100)*$AJ$40)*$AN$40)*$AH$40)*2.260509)-((((F41/100)*$AJ$40)*$AN$40)*$AH$40)+((((F41/100)*$AJ$41)*$AH$41))))))))))))))))))))))))</f>
        <v>0</v>
      </c>
      <c r="V41" s="2">
        <f>IF(Calculator!$O$6="SINGLEBASE",SUM((((G41/100)*$AJ$40)*$AH$40))+((((G41/100)*$AJ$41)*$AH$41)),IF(Calculator!$O$6="SINGLEELEMENTS",SUM((((G41/100)*$AJ$40)*$AH$40))+(((((G41/100)*$AJ$40)*$AN$40)*$AH$40)*1.05)-((((G41/100)*$AJ$40)*$AN$40)*$AH$40)+((((G41/100)*$AJ$41)*$AH$41)),IF(Calculator!$O$6="SINGLESPECTRUM",SUM((((G41/100)*$AJ$40)*$AH$40))+(((((G41/100)*$AJ$40)*$AN$40)*$AH$40)*1.05)-((((G41/100)*$AJ$40)*$AN$40)*$AH$40)+((((G41/100)*$AJ$41)*$AH$41)),IF(Calculator!$O$6="SINGLEHOMESTEAD",SUM((((G41/100)*$AJ$40)*$AH$40))+(((((G41/100)*$AJ$40)*$AN$40)*$AH$40)*1.05)-((((G41/100)*$AJ$40)*$AN$40)*$AH$40)+((((G41/100)*$AJ$41)*$AH$41)),IF(Calculator!$O$6="SINGLEBAND A",SUM((((G41/100)*$AJ$40)*$AH$40))+(((((G41/100)*$AJ$40)*$AN$40)*$AH$40)*1.1)-((((G41/100)*$AJ$40)*$AN$40)*$AH$40)+((((G41/100)*$AJ$41)*$AH$41)),IF(Calculator!$O$6="SINGLEBAND B",SUM((((G41/100)*$AJ$40)*$AH$40))+(((((G41/100)*$AJ$40)*$AN$40)*$AH$40)*1.15)-((((G41/100)*$AJ$40)*$AN$40)*$AH$40)+((((G41/100)*$AJ$41)*$AH$41)),IF(Calculator!$O$6="SINGLEBAND C",SUM((((G41/100)*$AJ$40)*$AH$40))+(((((G41/100)*$AJ$40)*$AN$40)*$AH$40)*1.2)-((((G41/100)*$AJ$40)*$AN$40)*$AH$40)+((((G41/100)*$AJ$41)*$AH$41)),IF(Calculator!$O$6="SINGLEBAND D",SUM((((G41/100)*$AJ$40)*$AH$40))+(((((G41/100)*$AJ$40)*$AN$40)*$AH$40)*1.25)-((((G41/100)*$AJ$40)*$AN$40)*$AH$40)+((((G41/100)*$AJ$41)*$AH$41)),IF(Calculator!$O$6="SINGLEURBANE",SUM((((G41/100)*$AJ$40)*$AH$40))+(((((G41/100)*$AJ$40)*$AN$40)*$AH$40)*1.25)-((((G41/100)*$AJ$40)*$AN$40)*$AH$40)+((((G41/100)*$AJ$41)*$AH$41)),IF(Calculator!$O$6="SINGLESILVERANOD",SUM((((G41/100)*$AJ$40)*$AH$40))+(((((G41/100)*$AJ$40)*$AN$40)*$AH$40)*1.4)-((((G41/100)*$AJ$40)*$AN$40)*$AH$40)+((((G41/100)*$AJ$41)*$AH$41)),IF(Calculator!$O$6="SINGLEANOD",SUM((((G41/100)*$AJ$40)*$AH$40))+(((((G41/100)*$AJ$40)*$AN$40)*$AH$40)*1.65)-((((G41/100)*$AJ$40)*$AN$40)*$AH$40)+((((G41/100)*$AJ$41)*$AH$41)),IF(Calculator!$O$6="DUALBASE",SUM((((G41/100)*$AJ$40)*$AH$40))+(((((G41/100)*$AJ$40)*$AN$40)*$AH$40)*1.030011)-((((G41/100)*$AJ$40)*$AN$40)*$AH$40)+((((G41/100)*$AJ$41)*$AH$41)),IF(Calculator!$O$6="DUALELEMENTS",SUM((((G41/100)*$AJ$40)*$AH$40))+(((((G41/100)*$AJ$40)*$AN$40)*$AH$40)*1.438569)-((((G41/100)*$AJ$40)*$AN$40)*$AH$40)+((((G41/100)*$AJ$41)*$AH$41)),IF(Calculator!$O$6="DUALSPECTRUM",SUM((((G41/100)*$AJ$40)*$AH$40))+(((((G41/100)*$AJ$40)*$AN$40)*$AH$40)*1.438569)-((((G41/100)*$AJ$40)*$AN$40)*$AH$40)+((((G41/100)*$AJ$41)*$AH$41)),IF(Calculator!$O$6="DUALHOMESTEAD",SUM((((G41/100)*$AJ$40)*$AH$40))+(((((G41/100)*$AJ$40)*$AN$40)*$AH$40)*1.438569)-((((G41/100)*$AJ$40)*$AN$40)*$AH$40)+((((G41/100)*$AJ$41)*$AH$41)),IF(Calculator!$O$6="DUALBAND A",SUM((((G41/100)*$AJ$40)*$AH$40))+(((((G41/100)*$AJ$40)*$AN$40)*$AH$40)*1.507051)-((((G41/100)*$AJ$40)*$AN$40)*$AH$40)+((((G41/100)*$AJ$41)*$AH$41)),IF(Calculator!$O$6="DUALBAND B",SUM((((G41/100)*$AJ$40)*$AH$40))+(((((G41/100)*$AJ$40)*$AN$40)*$AH$40)*1.57551)-((((G41/100)*$AJ$40)*$AN$40)*$AH$40)+((((G41/100)*$AJ$41)*$AH$41)),IF(Calculator!$O$6="DUALBAND C",SUM((((G41/100)*$AJ$40)*$AH$40))+(((((G41/100)*$AJ$40)*$AN$40)*$AH$40)*1.644088)-((((G41/100)*$AJ$40)*$AN$40)*$AH$40)+((((G41/100)*$AJ$41)*$AH$41)),IF(Calculator!$O$6="DUALBAND D",SUM((((G41/100)*$AJ$40)*$AH$40))+(((((G41/100)*$AJ$40)*$AN$40)*$AH$40)*1.712549)-((((G41/100)*$AJ$40)*$AN$40)*$AH$40)+((((G41/100)*$AJ$41)*$AH$41)),IF(Calculator!$O$6="DUALURBANE",SUM((((G41/100)*$AJ$40)*$AH$40))+(((((G41/100)*$AJ$40)*$AN$40)*$AH$40)*1.712549)-((((G41/100)*$AJ$40)*$AN$40)*$AH$40)+((((G41/100)*$AJ$41)*$AH$41)),IF(Calculator!$O$6="DUALSILVERANOD",SUM((((G41/100)*$AJ$40)*$AH$40))+(((((G41/100)*$AJ$40)*$AN$40)*$AH$40)*1.918079)-((((G41/100)*$AJ$40)*$AN$40)*$AH$40)+((((G41/100)*$AJ$41)*$AH$41)),IF(Calculator!$O$6="DUALANOD",SUM((((G41/100)*$AJ$40)*$AH$40))+(((((G41/100)*$AJ$40)*$AN$40)*$AH$40)*2.260509)-((((G41/100)*$AJ$40)*$AN$40)*$AH$40)+((((G41/100)*$AJ$41)*$AH$41))))))))))))))))))))))))</f>
        <v>0</v>
      </c>
      <c r="W41" s="2">
        <f>IF(Calculator!$O$6="SINGLEBASE",SUM((((H41/100)*$AJ$40)*$AH$40))+((((H41/100)*$AJ$41)*$AH$41)),IF(Calculator!$O$6="SINGLEELEMENTS",SUM((((H41/100)*$AJ$40)*$AH$40))+(((((H41/100)*$AJ$40)*$AN$40)*$AH$40)*1.05)-((((H41/100)*$AJ$40)*$AN$40)*$AH$40)+((((H41/100)*$AJ$41)*$AH$41)),IF(Calculator!$O$6="SINGLESPECTRUM",SUM((((H41/100)*$AJ$40)*$AH$40))+(((((H41/100)*$AJ$40)*$AN$40)*$AH$40)*1.05)-((((H41/100)*$AJ$40)*$AN$40)*$AH$40)+((((H41/100)*$AJ$41)*$AH$41)),IF(Calculator!$O$6="SINGLEHOMESTEAD",SUM((((H41/100)*$AJ$40)*$AH$40))+(((((H41/100)*$AJ$40)*$AN$40)*$AH$40)*1.05)-((((H41/100)*$AJ$40)*$AN$40)*$AH$40)+((((H41/100)*$AJ$41)*$AH$41)),IF(Calculator!$O$6="SINGLEBAND A",SUM((((H41/100)*$AJ$40)*$AH$40))+(((((H41/100)*$AJ$40)*$AN$40)*$AH$40)*1.1)-((((H41/100)*$AJ$40)*$AN$40)*$AH$40)+((((H41/100)*$AJ$41)*$AH$41)),IF(Calculator!$O$6="SINGLEBAND B",SUM((((H41/100)*$AJ$40)*$AH$40))+(((((H41/100)*$AJ$40)*$AN$40)*$AH$40)*1.15)-((((H41/100)*$AJ$40)*$AN$40)*$AH$40)+((((H41/100)*$AJ$41)*$AH$41)),IF(Calculator!$O$6="SINGLEBAND C",SUM((((H41/100)*$AJ$40)*$AH$40))+(((((H41/100)*$AJ$40)*$AN$40)*$AH$40)*1.2)-((((H41/100)*$AJ$40)*$AN$40)*$AH$40)+((((H41/100)*$AJ$41)*$AH$41)),IF(Calculator!$O$6="SINGLEBAND D",SUM((((H41/100)*$AJ$40)*$AH$40))+(((((H41/100)*$AJ$40)*$AN$40)*$AH$40)*1.25)-((((H41/100)*$AJ$40)*$AN$40)*$AH$40)+((((H41/100)*$AJ$41)*$AH$41)),IF(Calculator!$O$6="SINGLEURBANE",SUM((((H41/100)*$AJ$40)*$AH$40))+(((((H41/100)*$AJ$40)*$AN$40)*$AH$40)*1.25)-((((H41/100)*$AJ$40)*$AN$40)*$AH$40)+((((H41/100)*$AJ$41)*$AH$41)),IF(Calculator!$O$6="SINGLESILVERANOD",SUM((((H41/100)*$AJ$40)*$AH$40))+(((((H41/100)*$AJ$40)*$AN$40)*$AH$40)*1.4)-((((H41/100)*$AJ$40)*$AN$40)*$AH$40)+((((H41/100)*$AJ$41)*$AH$41)),IF(Calculator!$O$6="SINGLEANOD",SUM((((H41/100)*$AJ$40)*$AH$40))+(((((H41/100)*$AJ$40)*$AN$40)*$AH$40)*1.65)-((((H41/100)*$AJ$40)*$AN$40)*$AH$40)+((((H41/100)*$AJ$41)*$AH$41)),IF(Calculator!$O$6="DUALBASE",SUM((((H41/100)*$AJ$40)*$AH$40))+(((((H41/100)*$AJ$40)*$AN$40)*$AH$40)*1.030011)-((((H41/100)*$AJ$40)*$AN$40)*$AH$40)+((((H41/100)*$AJ$41)*$AH$41)),IF(Calculator!$O$6="DUALELEMENTS",SUM((((H41/100)*$AJ$40)*$AH$40))+(((((H41/100)*$AJ$40)*$AN$40)*$AH$40)*1.438569)-((((H41/100)*$AJ$40)*$AN$40)*$AH$40)+((((H41/100)*$AJ$41)*$AH$41)),IF(Calculator!$O$6="DUALSPECTRUM",SUM((((H41/100)*$AJ$40)*$AH$40))+(((((H41/100)*$AJ$40)*$AN$40)*$AH$40)*1.438569)-((((H41/100)*$AJ$40)*$AN$40)*$AH$40)+((((H41/100)*$AJ$41)*$AH$41)),IF(Calculator!$O$6="DUALHOMESTEAD",SUM((((H41/100)*$AJ$40)*$AH$40))+(((((H41/100)*$AJ$40)*$AN$40)*$AH$40)*1.438569)-((((H41/100)*$AJ$40)*$AN$40)*$AH$40)+((((H41/100)*$AJ$41)*$AH$41)),IF(Calculator!$O$6="DUALBAND A",SUM((((H41/100)*$AJ$40)*$AH$40))+(((((H41/100)*$AJ$40)*$AN$40)*$AH$40)*1.507051)-((((H41/100)*$AJ$40)*$AN$40)*$AH$40)+((((H41/100)*$AJ$41)*$AH$41)),IF(Calculator!$O$6="DUALBAND B",SUM((((H41/100)*$AJ$40)*$AH$40))+(((((H41/100)*$AJ$40)*$AN$40)*$AH$40)*1.57551)-((((H41/100)*$AJ$40)*$AN$40)*$AH$40)+((((H41/100)*$AJ$41)*$AH$41)),IF(Calculator!$O$6="DUALBAND C",SUM((((H41/100)*$AJ$40)*$AH$40))+(((((H41/100)*$AJ$40)*$AN$40)*$AH$40)*1.644088)-((((H41/100)*$AJ$40)*$AN$40)*$AH$40)+((((H41/100)*$AJ$41)*$AH$41)),IF(Calculator!$O$6="DUALBAND D",SUM((((H41/100)*$AJ$40)*$AH$40))+(((((H41/100)*$AJ$40)*$AN$40)*$AH$40)*1.712549)-((((H41/100)*$AJ$40)*$AN$40)*$AH$40)+((((H41/100)*$AJ$41)*$AH$41)),IF(Calculator!$O$6="DUALURBANE",SUM((((H41/100)*$AJ$40)*$AH$40))+(((((H41/100)*$AJ$40)*$AN$40)*$AH$40)*1.712549)-((((H41/100)*$AJ$40)*$AN$40)*$AH$40)+((((H41/100)*$AJ$41)*$AH$41)),IF(Calculator!$O$6="DUALSILVERANOD",SUM((((H41/100)*$AJ$40)*$AH$40))+(((((H41/100)*$AJ$40)*$AN$40)*$AH$40)*1.918079)-((((H41/100)*$AJ$40)*$AN$40)*$AH$40)+((((H41/100)*$AJ$41)*$AH$41)),IF(Calculator!$O$6="DUALANOD",SUM((((H41/100)*$AJ$40)*$AH$40))+(((((H41/100)*$AJ$40)*$AN$40)*$AH$40)*2.260509)-((((H41/100)*$AJ$40)*$AN$40)*$AH$40)+((((H41/100)*$AJ$41)*$AH$41))))))))))))))))))))))))</f>
        <v>0</v>
      </c>
      <c r="X41" s="2">
        <f>IF(Calculator!$O$6="SINGLEBASE",SUM((((I41/100)*$AJ$40)*$AH$40))+((((I41/100)*$AJ$41)*$AH$41)),IF(Calculator!$O$6="SINGLEELEMENTS",SUM((((I41/100)*$AJ$40)*$AH$40))+(((((I41/100)*$AJ$40)*$AN$40)*$AH$40)*1.05)-((((I41/100)*$AJ$40)*$AN$40)*$AH$40)+((((I41/100)*$AJ$41)*$AH$41)),IF(Calculator!$O$6="SINGLESPECTRUM",SUM((((I41/100)*$AJ$40)*$AH$40))+(((((I41/100)*$AJ$40)*$AN$40)*$AH$40)*1.05)-((((I41/100)*$AJ$40)*$AN$40)*$AH$40)+((((I41/100)*$AJ$41)*$AH$41)),IF(Calculator!$O$6="SINGLEHOMESTEAD",SUM((((I41/100)*$AJ$40)*$AH$40))+(((((I41/100)*$AJ$40)*$AN$40)*$AH$40)*1.05)-((((I41/100)*$AJ$40)*$AN$40)*$AH$40)+((((I41/100)*$AJ$41)*$AH$41)),IF(Calculator!$O$6="SINGLEBAND A",SUM((((I41/100)*$AJ$40)*$AH$40))+(((((I41/100)*$AJ$40)*$AN$40)*$AH$40)*1.1)-((((I41/100)*$AJ$40)*$AN$40)*$AH$40)+((((I41/100)*$AJ$41)*$AH$41)),IF(Calculator!$O$6="SINGLEBAND B",SUM((((I41/100)*$AJ$40)*$AH$40))+(((((I41/100)*$AJ$40)*$AN$40)*$AH$40)*1.15)-((((I41/100)*$AJ$40)*$AN$40)*$AH$40)+((((I41/100)*$AJ$41)*$AH$41)),IF(Calculator!$O$6="SINGLEBAND C",SUM((((I41/100)*$AJ$40)*$AH$40))+(((((I41/100)*$AJ$40)*$AN$40)*$AH$40)*1.2)-((((I41/100)*$AJ$40)*$AN$40)*$AH$40)+((((I41/100)*$AJ$41)*$AH$41)),IF(Calculator!$O$6="SINGLEBAND D",SUM((((I41/100)*$AJ$40)*$AH$40))+(((((I41/100)*$AJ$40)*$AN$40)*$AH$40)*1.25)-((((I41/100)*$AJ$40)*$AN$40)*$AH$40)+((((I41/100)*$AJ$41)*$AH$41)),IF(Calculator!$O$6="SINGLEURBANE",SUM((((I41/100)*$AJ$40)*$AH$40))+(((((I41/100)*$AJ$40)*$AN$40)*$AH$40)*1.25)-((((I41/100)*$AJ$40)*$AN$40)*$AH$40)+((((I41/100)*$AJ$41)*$AH$41)),IF(Calculator!$O$6="SINGLESILVERANOD",SUM((((I41/100)*$AJ$40)*$AH$40))+(((((I41/100)*$AJ$40)*$AN$40)*$AH$40)*1.4)-((((I41/100)*$AJ$40)*$AN$40)*$AH$40)+((((I41/100)*$AJ$41)*$AH$41)),IF(Calculator!$O$6="SINGLEANOD",SUM((((I41/100)*$AJ$40)*$AH$40))+(((((I41/100)*$AJ$40)*$AN$40)*$AH$40)*1.65)-((((I41/100)*$AJ$40)*$AN$40)*$AH$40)+((((I41/100)*$AJ$41)*$AH$41)),IF(Calculator!$O$6="DUALBASE",SUM((((I41/100)*$AJ$40)*$AH$40))+(((((I41/100)*$AJ$40)*$AN$40)*$AH$40)*1.030011)-((((I41/100)*$AJ$40)*$AN$40)*$AH$40)+((((I41/100)*$AJ$41)*$AH$41)),IF(Calculator!$O$6="DUALELEMENTS",SUM((((I41/100)*$AJ$40)*$AH$40))+(((((I41/100)*$AJ$40)*$AN$40)*$AH$40)*1.438569)-((((I41/100)*$AJ$40)*$AN$40)*$AH$40)+((((I41/100)*$AJ$41)*$AH$41)),IF(Calculator!$O$6="DUALSPECTRUM",SUM((((I41/100)*$AJ$40)*$AH$40))+(((((I41/100)*$AJ$40)*$AN$40)*$AH$40)*1.438569)-((((I41/100)*$AJ$40)*$AN$40)*$AH$40)+((((I41/100)*$AJ$41)*$AH$41)),IF(Calculator!$O$6="DUALHOMESTEAD",SUM((((I41/100)*$AJ$40)*$AH$40))+(((((I41/100)*$AJ$40)*$AN$40)*$AH$40)*1.438569)-((((I41/100)*$AJ$40)*$AN$40)*$AH$40)+((((I41/100)*$AJ$41)*$AH$41)),IF(Calculator!$O$6="DUALBAND A",SUM((((I41/100)*$AJ$40)*$AH$40))+(((((I41/100)*$AJ$40)*$AN$40)*$AH$40)*1.507051)-((((I41/100)*$AJ$40)*$AN$40)*$AH$40)+((((I41/100)*$AJ$41)*$AH$41)),IF(Calculator!$O$6="DUALBAND B",SUM((((I41/100)*$AJ$40)*$AH$40))+(((((I41/100)*$AJ$40)*$AN$40)*$AH$40)*1.57551)-((((I41/100)*$AJ$40)*$AN$40)*$AH$40)+((((I41/100)*$AJ$41)*$AH$41)),IF(Calculator!$O$6="DUALBAND C",SUM((((I41/100)*$AJ$40)*$AH$40))+(((((I41/100)*$AJ$40)*$AN$40)*$AH$40)*1.644088)-((((I41/100)*$AJ$40)*$AN$40)*$AH$40)+((((I41/100)*$AJ$41)*$AH$41)),IF(Calculator!$O$6="DUALBAND D",SUM((((I41/100)*$AJ$40)*$AH$40))+(((((I41/100)*$AJ$40)*$AN$40)*$AH$40)*1.712549)-((((I41/100)*$AJ$40)*$AN$40)*$AH$40)+((((I41/100)*$AJ$41)*$AH$41)),IF(Calculator!$O$6="DUALURBANE",SUM((((I41/100)*$AJ$40)*$AH$40))+(((((I41/100)*$AJ$40)*$AN$40)*$AH$40)*1.712549)-((((I41/100)*$AJ$40)*$AN$40)*$AH$40)+((((I41/100)*$AJ$41)*$AH$41)),IF(Calculator!$O$6="DUALSILVERANOD",SUM((((I41/100)*$AJ$40)*$AH$40))+(((((I41/100)*$AJ$40)*$AN$40)*$AH$40)*1.918079)-((((I41/100)*$AJ$40)*$AN$40)*$AH$40)+((((I41/100)*$AJ$41)*$AH$41)),IF(Calculator!$O$6="DUALANOD",SUM((((I41/100)*$AJ$40)*$AH$40))+(((((I41/100)*$AJ$40)*$AN$40)*$AH$40)*2.260509)-((((I41/100)*$AJ$40)*$AN$40)*$AH$40)+((((I41/100)*$AJ$41)*$AH$41))))))))))))))))))))))))</f>
        <v>0</v>
      </c>
      <c r="Y41" s="2">
        <f>IF(Calculator!$O$6="SINGLEBASE",SUM((((J41/100)*$AJ$40)*$AH$40))+((((J41/100)*$AJ$41)*$AH$41)),IF(Calculator!$O$6="SINGLEELEMENTS",SUM((((J41/100)*$AJ$40)*$AH$40))+(((((J41/100)*$AJ$40)*$AN$40)*$AH$40)*1.05)-((((J41/100)*$AJ$40)*$AN$40)*$AH$40)+((((J41/100)*$AJ$41)*$AH$41)),IF(Calculator!$O$6="SINGLESPECTRUM",SUM((((J41/100)*$AJ$40)*$AH$40))+(((((J41/100)*$AJ$40)*$AN$40)*$AH$40)*1.05)-((((J41/100)*$AJ$40)*$AN$40)*$AH$40)+((((J41/100)*$AJ$41)*$AH$41)),IF(Calculator!$O$6="SINGLEHOMESTEAD",SUM((((J41/100)*$AJ$40)*$AH$40))+(((((J41/100)*$AJ$40)*$AN$40)*$AH$40)*1.05)-((((J41/100)*$AJ$40)*$AN$40)*$AH$40)+((((J41/100)*$AJ$41)*$AH$41)),IF(Calculator!$O$6="SINGLEBAND A",SUM((((J41/100)*$AJ$40)*$AH$40))+(((((J41/100)*$AJ$40)*$AN$40)*$AH$40)*1.1)-((((J41/100)*$AJ$40)*$AN$40)*$AH$40)+((((J41/100)*$AJ$41)*$AH$41)),IF(Calculator!$O$6="SINGLEBAND B",SUM((((J41/100)*$AJ$40)*$AH$40))+(((((J41/100)*$AJ$40)*$AN$40)*$AH$40)*1.15)-((((J41/100)*$AJ$40)*$AN$40)*$AH$40)+((((J41/100)*$AJ$41)*$AH$41)),IF(Calculator!$O$6="SINGLEBAND C",SUM((((J41/100)*$AJ$40)*$AH$40))+(((((J41/100)*$AJ$40)*$AN$40)*$AH$40)*1.2)-((((J41/100)*$AJ$40)*$AN$40)*$AH$40)+((((J41/100)*$AJ$41)*$AH$41)),IF(Calculator!$O$6="SINGLEBAND D",SUM((((J41/100)*$AJ$40)*$AH$40))+(((((J41/100)*$AJ$40)*$AN$40)*$AH$40)*1.25)-((((J41/100)*$AJ$40)*$AN$40)*$AH$40)+((((J41/100)*$AJ$41)*$AH$41)),IF(Calculator!$O$6="SINGLEURBANE",SUM((((J41/100)*$AJ$40)*$AH$40))+(((((J41/100)*$AJ$40)*$AN$40)*$AH$40)*1.25)-((((J41/100)*$AJ$40)*$AN$40)*$AH$40)+((((J41/100)*$AJ$41)*$AH$41)),IF(Calculator!$O$6="SINGLESILVERANOD",SUM((((J41/100)*$AJ$40)*$AH$40))+(((((J41/100)*$AJ$40)*$AN$40)*$AH$40)*1.4)-((((J41/100)*$AJ$40)*$AN$40)*$AH$40)+((((J41/100)*$AJ$41)*$AH$41)),IF(Calculator!$O$6="SINGLEANOD",SUM((((J41/100)*$AJ$40)*$AH$40))+(((((J41/100)*$AJ$40)*$AN$40)*$AH$40)*1.65)-((((J41/100)*$AJ$40)*$AN$40)*$AH$40)+((((J41/100)*$AJ$41)*$AH$41)),IF(Calculator!$O$6="DUALBASE",SUM((((J41/100)*$AJ$40)*$AH$40))+(((((J41/100)*$AJ$40)*$AN$40)*$AH$40)*1.030011)-((((J41/100)*$AJ$40)*$AN$40)*$AH$40)+((((J41/100)*$AJ$41)*$AH$41)),IF(Calculator!$O$6="DUALELEMENTS",SUM((((J41/100)*$AJ$40)*$AH$40))+(((((J41/100)*$AJ$40)*$AN$40)*$AH$40)*1.438569)-((((J41/100)*$AJ$40)*$AN$40)*$AH$40)+((((J41/100)*$AJ$41)*$AH$41)),IF(Calculator!$O$6="DUALSPECTRUM",SUM((((J41/100)*$AJ$40)*$AH$40))+(((((J41/100)*$AJ$40)*$AN$40)*$AH$40)*1.438569)-((((J41/100)*$AJ$40)*$AN$40)*$AH$40)+((((J41/100)*$AJ$41)*$AH$41)),IF(Calculator!$O$6="DUALHOMESTEAD",SUM((((J41/100)*$AJ$40)*$AH$40))+(((((J41/100)*$AJ$40)*$AN$40)*$AH$40)*1.438569)-((((J41/100)*$AJ$40)*$AN$40)*$AH$40)+((((J41/100)*$AJ$41)*$AH$41)),IF(Calculator!$O$6="DUALBAND A",SUM((((J41/100)*$AJ$40)*$AH$40))+(((((J41/100)*$AJ$40)*$AN$40)*$AH$40)*1.507051)-((((J41/100)*$AJ$40)*$AN$40)*$AH$40)+((((J41/100)*$AJ$41)*$AH$41)),IF(Calculator!$O$6="DUALBAND B",SUM((((J41/100)*$AJ$40)*$AH$40))+(((((J41/100)*$AJ$40)*$AN$40)*$AH$40)*1.57551)-((((J41/100)*$AJ$40)*$AN$40)*$AH$40)+((((J41/100)*$AJ$41)*$AH$41)),IF(Calculator!$O$6="DUALBAND C",SUM((((J41/100)*$AJ$40)*$AH$40))+(((((J41/100)*$AJ$40)*$AN$40)*$AH$40)*1.644088)-((((J41/100)*$AJ$40)*$AN$40)*$AH$40)+((((J41/100)*$AJ$41)*$AH$41)),IF(Calculator!$O$6="DUALBAND D",SUM((((J41/100)*$AJ$40)*$AH$40))+(((((J41/100)*$AJ$40)*$AN$40)*$AH$40)*1.712549)-((((J41/100)*$AJ$40)*$AN$40)*$AH$40)+((((J41/100)*$AJ$41)*$AH$41)),IF(Calculator!$O$6="DUALURBANE",SUM((((J41/100)*$AJ$40)*$AH$40))+(((((J41/100)*$AJ$40)*$AN$40)*$AH$40)*1.712549)-((((J41/100)*$AJ$40)*$AN$40)*$AH$40)+((((J41/100)*$AJ$41)*$AH$41)),IF(Calculator!$O$6="DUALSILVERANOD",SUM((((J41/100)*$AJ$40)*$AH$40))+(((((J41/100)*$AJ$40)*$AN$40)*$AH$40)*1.918079)-((((J41/100)*$AJ$40)*$AN$40)*$AH$40)+((((J41/100)*$AJ$41)*$AH$41)),IF(Calculator!$O$6="DUALANOD",SUM((((J41/100)*$AJ$40)*$AH$40))+(((((J41/100)*$AJ$40)*$AN$40)*$AH$40)*2.260509)-((((J41/100)*$AJ$40)*$AN$40)*$AH$40)+((((J41/100)*$AJ$41)*$AH$41))))))))))))))))))))))))</f>
        <v>0</v>
      </c>
      <c r="Z41" s="2">
        <f>IF(Calculator!$O$6="SINGLEBASE",SUM((((K41/100)*$AJ$40)*$AH$40))+((((K41/100)*$AJ$41)*$AH$41)),IF(Calculator!$O$6="SINGLEELEMENTS",SUM((((K41/100)*$AJ$40)*$AH$40))+(((((K41/100)*$AJ$40)*$AN$40)*$AH$40)*1.05)-((((K41/100)*$AJ$40)*$AN$40)*$AH$40)+((((K41/100)*$AJ$41)*$AH$41)),IF(Calculator!$O$6="SINGLESPECTRUM",SUM((((K41/100)*$AJ$40)*$AH$40))+(((((K41/100)*$AJ$40)*$AN$40)*$AH$40)*1.05)-((((K41/100)*$AJ$40)*$AN$40)*$AH$40)+((((K41/100)*$AJ$41)*$AH$41)),IF(Calculator!$O$6="SINGLEHOMESTEAD",SUM((((K41/100)*$AJ$40)*$AH$40))+(((((K41/100)*$AJ$40)*$AN$40)*$AH$40)*1.05)-((((K41/100)*$AJ$40)*$AN$40)*$AH$40)+((((K41/100)*$AJ$41)*$AH$41)),IF(Calculator!$O$6="SINGLEBAND A",SUM((((K41/100)*$AJ$40)*$AH$40))+(((((K41/100)*$AJ$40)*$AN$40)*$AH$40)*1.1)-((((K41/100)*$AJ$40)*$AN$40)*$AH$40)+((((K41/100)*$AJ$41)*$AH$41)),IF(Calculator!$O$6="SINGLEBAND B",SUM((((K41/100)*$AJ$40)*$AH$40))+(((((K41/100)*$AJ$40)*$AN$40)*$AH$40)*1.15)-((((K41/100)*$AJ$40)*$AN$40)*$AH$40)+((((K41/100)*$AJ$41)*$AH$41)),IF(Calculator!$O$6="SINGLEBAND C",SUM((((K41/100)*$AJ$40)*$AH$40))+(((((K41/100)*$AJ$40)*$AN$40)*$AH$40)*1.2)-((((K41/100)*$AJ$40)*$AN$40)*$AH$40)+((((K41/100)*$AJ$41)*$AH$41)),IF(Calculator!$O$6="SINGLEBAND D",SUM((((K41/100)*$AJ$40)*$AH$40))+(((((K41/100)*$AJ$40)*$AN$40)*$AH$40)*1.25)-((((K41/100)*$AJ$40)*$AN$40)*$AH$40)+((((K41/100)*$AJ$41)*$AH$41)),IF(Calculator!$O$6="SINGLEURBANE",SUM((((K41/100)*$AJ$40)*$AH$40))+(((((K41/100)*$AJ$40)*$AN$40)*$AH$40)*1.25)-((((K41/100)*$AJ$40)*$AN$40)*$AH$40)+((((K41/100)*$AJ$41)*$AH$41)),IF(Calculator!$O$6="SINGLESILVERANOD",SUM((((K41/100)*$AJ$40)*$AH$40))+(((((K41/100)*$AJ$40)*$AN$40)*$AH$40)*1.4)-((((K41/100)*$AJ$40)*$AN$40)*$AH$40)+((((K41/100)*$AJ$41)*$AH$41)),IF(Calculator!$O$6="SINGLEANOD",SUM((((K41/100)*$AJ$40)*$AH$40))+(((((K41/100)*$AJ$40)*$AN$40)*$AH$40)*1.65)-((((K41/100)*$AJ$40)*$AN$40)*$AH$40)+((((K41/100)*$AJ$41)*$AH$41)),IF(Calculator!$O$6="DUALBASE",SUM((((K41/100)*$AJ$40)*$AH$40))+(((((K41/100)*$AJ$40)*$AN$40)*$AH$40)*1.030011)-((((K41/100)*$AJ$40)*$AN$40)*$AH$40)+((((K41/100)*$AJ$41)*$AH$41)),IF(Calculator!$O$6="DUALELEMENTS",SUM((((K41/100)*$AJ$40)*$AH$40))+(((((K41/100)*$AJ$40)*$AN$40)*$AH$40)*1.438569)-((((K41/100)*$AJ$40)*$AN$40)*$AH$40)+((((K41/100)*$AJ$41)*$AH$41)),IF(Calculator!$O$6="DUALSPECTRUM",SUM((((K41/100)*$AJ$40)*$AH$40))+(((((K41/100)*$AJ$40)*$AN$40)*$AH$40)*1.438569)-((((K41/100)*$AJ$40)*$AN$40)*$AH$40)+((((K41/100)*$AJ$41)*$AH$41)),IF(Calculator!$O$6="DUALHOMESTEAD",SUM((((K41/100)*$AJ$40)*$AH$40))+(((((K41/100)*$AJ$40)*$AN$40)*$AH$40)*1.438569)-((((K41/100)*$AJ$40)*$AN$40)*$AH$40)+((((K41/100)*$AJ$41)*$AH$41)),IF(Calculator!$O$6="DUALBAND A",SUM((((K41/100)*$AJ$40)*$AH$40))+(((((K41/100)*$AJ$40)*$AN$40)*$AH$40)*1.507051)-((((K41/100)*$AJ$40)*$AN$40)*$AH$40)+((((K41/100)*$AJ$41)*$AH$41)),IF(Calculator!$O$6="DUALBAND B",SUM((((K41/100)*$AJ$40)*$AH$40))+(((((K41/100)*$AJ$40)*$AN$40)*$AH$40)*1.57551)-((((K41/100)*$AJ$40)*$AN$40)*$AH$40)+((((K41/100)*$AJ$41)*$AH$41)),IF(Calculator!$O$6="DUALBAND C",SUM((((K41/100)*$AJ$40)*$AH$40))+(((((K41/100)*$AJ$40)*$AN$40)*$AH$40)*1.644088)-((((K41/100)*$AJ$40)*$AN$40)*$AH$40)+((((K41/100)*$AJ$41)*$AH$41)),IF(Calculator!$O$6="DUALBAND D",SUM((((K41/100)*$AJ$40)*$AH$40))+(((((K41/100)*$AJ$40)*$AN$40)*$AH$40)*1.712549)-((((K41/100)*$AJ$40)*$AN$40)*$AH$40)+((((K41/100)*$AJ$41)*$AH$41)),IF(Calculator!$O$6="DUALURBANE",SUM((((K41/100)*$AJ$40)*$AH$40))+(((((K41/100)*$AJ$40)*$AN$40)*$AH$40)*1.712549)-((((K41/100)*$AJ$40)*$AN$40)*$AH$40)+((((K41/100)*$AJ$41)*$AH$41)),IF(Calculator!$O$6="DUALSILVERANOD",SUM((((K41/100)*$AJ$40)*$AH$40))+(((((K41/100)*$AJ$40)*$AN$40)*$AH$40)*1.918079)-((((K41/100)*$AJ$40)*$AN$40)*$AH$40)+((((K41/100)*$AJ$41)*$AH$41)),IF(Calculator!$O$6="DUALANOD",SUM((((K41/100)*$AJ$40)*$AH$40))+(((((K41/100)*$AJ$40)*$AN$40)*$AH$40)*2.260509)-((((K41/100)*$AJ$40)*$AN$40)*$AH$40)+((((K41/100)*$AJ$41)*$AH$41))))))))))))))))))))))))</f>
        <v>0</v>
      </c>
      <c r="AA41" s="2">
        <f>IF(Calculator!$O$6="SINGLEBASE",SUM((((L41/100)*$AJ$40)*$AH$40))+((((L41/100)*$AJ$41)*$AH$41)),IF(Calculator!$O$6="SINGLEELEMENTS",SUM((((L41/100)*$AJ$40)*$AH$40))+(((((L41/100)*$AJ$40)*$AN$40)*$AH$40)*1.05)-((((L41/100)*$AJ$40)*$AN$40)*$AH$40)+((((L41/100)*$AJ$41)*$AH$41)),IF(Calculator!$O$6="SINGLESPECTRUM",SUM((((L41/100)*$AJ$40)*$AH$40))+(((((L41/100)*$AJ$40)*$AN$40)*$AH$40)*1.05)-((((L41/100)*$AJ$40)*$AN$40)*$AH$40)+((((L41/100)*$AJ$41)*$AH$41)),IF(Calculator!$O$6="SINGLEHOMESTEAD",SUM((((L41/100)*$AJ$40)*$AH$40))+(((((L41/100)*$AJ$40)*$AN$40)*$AH$40)*1.05)-((((L41/100)*$AJ$40)*$AN$40)*$AH$40)+((((L41/100)*$AJ$41)*$AH$41)),IF(Calculator!$O$6="SINGLEBAND A",SUM((((L41/100)*$AJ$40)*$AH$40))+(((((L41/100)*$AJ$40)*$AN$40)*$AH$40)*1.1)-((((L41/100)*$AJ$40)*$AN$40)*$AH$40)+((((L41/100)*$AJ$41)*$AH$41)),IF(Calculator!$O$6="SINGLEBAND B",SUM((((L41/100)*$AJ$40)*$AH$40))+(((((L41/100)*$AJ$40)*$AN$40)*$AH$40)*1.15)-((((L41/100)*$AJ$40)*$AN$40)*$AH$40)+((((L41/100)*$AJ$41)*$AH$41)),IF(Calculator!$O$6="SINGLEBAND C",SUM((((L41/100)*$AJ$40)*$AH$40))+(((((L41/100)*$AJ$40)*$AN$40)*$AH$40)*1.2)-((((L41/100)*$AJ$40)*$AN$40)*$AH$40)+((((L41/100)*$AJ$41)*$AH$41)),IF(Calculator!$O$6="SINGLEBAND D",SUM((((L41/100)*$AJ$40)*$AH$40))+(((((L41/100)*$AJ$40)*$AN$40)*$AH$40)*1.25)-((((L41/100)*$AJ$40)*$AN$40)*$AH$40)+((((L41/100)*$AJ$41)*$AH$41)),IF(Calculator!$O$6="SINGLEURBANE",SUM((((L41/100)*$AJ$40)*$AH$40))+(((((L41/100)*$AJ$40)*$AN$40)*$AH$40)*1.25)-((((L41/100)*$AJ$40)*$AN$40)*$AH$40)+((((L41/100)*$AJ$41)*$AH$41)),IF(Calculator!$O$6="SINGLESILVERANOD",SUM((((L41/100)*$AJ$40)*$AH$40))+(((((L41/100)*$AJ$40)*$AN$40)*$AH$40)*1.4)-((((L41/100)*$AJ$40)*$AN$40)*$AH$40)+((((L41/100)*$AJ$41)*$AH$41)),IF(Calculator!$O$6="SINGLEANOD",SUM((((L41/100)*$AJ$40)*$AH$40))+(((((L41/100)*$AJ$40)*$AN$40)*$AH$40)*1.65)-((((L41/100)*$AJ$40)*$AN$40)*$AH$40)+((((L41/100)*$AJ$41)*$AH$41)),IF(Calculator!$O$6="DUALBASE",SUM((((L41/100)*$AJ$40)*$AH$40))+(((((L41/100)*$AJ$40)*$AN$40)*$AH$40)*1.030011)-((((L41/100)*$AJ$40)*$AN$40)*$AH$40)+((((L41/100)*$AJ$41)*$AH$41)),IF(Calculator!$O$6="DUALELEMENTS",SUM((((L41/100)*$AJ$40)*$AH$40))+(((((L41/100)*$AJ$40)*$AN$40)*$AH$40)*1.438569)-((((L41/100)*$AJ$40)*$AN$40)*$AH$40)+((((L41/100)*$AJ$41)*$AH$41)),IF(Calculator!$O$6="DUALSPECTRUM",SUM((((L41/100)*$AJ$40)*$AH$40))+(((((L41/100)*$AJ$40)*$AN$40)*$AH$40)*1.438569)-((((L41/100)*$AJ$40)*$AN$40)*$AH$40)+((((L41/100)*$AJ$41)*$AH$41)),IF(Calculator!$O$6="DUALHOMESTEAD",SUM((((L41/100)*$AJ$40)*$AH$40))+(((((L41/100)*$AJ$40)*$AN$40)*$AH$40)*1.438569)-((((L41/100)*$AJ$40)*$AN$40)*$AH$40)+((((L41/100)*$AJ$41)*$AH$41)),IF(Calculator!$O$6="DUALBAND A",SUM((((L41/100)*$AJ$40)*$AH$40))+(((((L41/100)*$AJ$40)*$AN$40)*$AH$40)*1.507051)-((((L41/100)*$AJ$40)*$AN$40)*$AH$40)+((((L41/100)*$AJ$41)*$AH$41)),IF(Calculator!$O$6="DUALBAND B",SUM((((L41/100)*$AJ$40)*$AH$40))+(((((L41/100)*$AJ$40)*$AN$40)*$AH$40)*1.57551)-((((L41/100)*$AJ$40)*$AN$40)*$AH$40)+((((L41/100)*$AJ$41)*$AH$41)),IF(Calculator!$O$6="DUALBAND C",SUM((((L41/100)*$AJ$40)*$AH$40))+(((((L41/100)*$AJ$40)*$AN$40)*$AH$40)*1.644088)-((((L41/100)*$AJ$40)*$AN$40)*$AH$40)+((((L41/100)*$AJ$41)*$AH$41)),IF(Calculator!$O$6="DUALBAND D",SUM((((L41/100)*$AJ$40)*$AH$40))+(((((L41/100)*$AJ$40)*$AN$40)*$AH$40)*1.712549)-((((L41/100)*$AJ$40)*$AN$40)*$AH$40)+((((L41/100)*$AJ$41)*$AH$41)),IF(Calculator!$O$6="DUALURBANE",SUM((((L41/100)*$AJ$40)*$AH$40))+(((((L41/100)*$AJ$40)*$AN$40)*$AH$40)*1.712549)-((((L41/100)*$AJ$40)*$AN$40)*$AH$40)+((((L41/100)*$AJ$41)*$AH$41)),IF(Calculator!$O$6="DUALSILVERANOD",SUM((((L41/100)*$AJ$40)*$AH$40))+(((((L41/100)*$AJ$40)*$AN$40)*$AH$40)*1.918079)-((((L41/100)*$AJ$40)*$AN$40)*$AH$40)+((((L41/100)*$AJ$41)*$AH$41)),IF(Calculator!$O$6="DUALANOD",SUM((((L41/100)*$AJ$40)*$AH$40))+(((((L41/100)*$AJ$40)*$AN$40)*$AH$40)*2.260509)-((((L41/100)*$AJ$40)*$AN$40)*$AH$40)+((((L41/100)*$AJ$41)*$AH$41))))))))))))))))))))))))</f>
        <v>0</v>
      </c>
      <c r="AB41" s="2">
        <f>IF(Calculator!$O$6="SINGLEBASE",SUM((((M41/100)*$AJ$40)*$AH$40))+((((M41/100)*$AJ$41)*$AH$41)),IF(Calculator!$O$6="SINGLEELEMENTS",SUM((((M41/100)*$AJ$40)*$AH$40))+(((((M41/100)*$AJ$40)*$AN$40)*$AH$40)*1.05)-((((M41/100)*$AJ$40)*$AN$40)*$AH$40)+((((M41/100)*$AJ$41)*$AH$41)),IF(Calculator!$O$6="SINGLESPECTRUM",SUM((((M41/100)*$AJ$40)*$AH$40))+(((((M41/100)*$AJ$40)*$AN$40)*$AH$40)*1.05)-((((M41/100)*$AJ$40)*$AN$40)*$AH$40)+((((M41/100)*$AJ$41)*$AH$41)),IF(Calculator!$O$6="SINGLEHOMESTEAD",SUM((((M41/100)*$AJ$40)*$AH$40))+(((((M41/100)*$AJ$40)*$AN$40)*$AH$40)*1.05)-((((M41/100)*$AJ$40)*$AN$40)*$AH$40)+((((M41/100)*$AJ$41)*$AH$41)),IF(Calculator!$O$6="SINGLEBAND A",SUM((((M41/100)*$AJ$40)*$AH$40))+(((((M41/100)*$AJ$40)*$AN$40)*$AH$40)*1.1)-((((M41/100)*$AJ$40)*$AN$40)*$AH$40)+((((M41/100)*$AJ$41)*$AH$41)),IF(Calculator!$O$6="SINGLEBAND B",SUM((((M41/100)*$AJ$40)*$AH$40))+(((((M41/100)*$AJ$40)*$AN$40)*$AH$40)*1.15)-((((M41/100)*$AJ$40)*$AN$40)*$AH$40)+((((M41/100)*$AJ$41)*$AH$41)),IF(Calculator!$O$6="SINGLEBAND C",SUM((((M41/100)*$AJ$40)*$AH$40))+(((((M41/100)*$AJ$40)*$AN$40)*$AH$40)*1.2)-((((M41/100)*$AJ$40)*$AN$40)*$AH$40)+((((M41/100)*$AJ$41)*$AH$41)),IF(Calculator!$O$6="SINGLEBAND D",SUM((((M41/100)*$AJ$40)*$AH$40))+(((((M41/100)*$AJ$40)*$AN$40)*$AH$40)*1.25)-((((M41/100)*$AJ$40)*$AN$40)*$AH$40)+((((M41/100)*$AJ$41)*$AH$41)),IF(Calculator!$O$6="SINGLEURBANE",SUM((((M41/100)*$AJ$40)*$AH$40))+(((((M41/100)*$AJ$40)*$AN$40)*$AH$40)*1.25)-((((M41/100)*$AJ$40)*$AN$40)*$AH$40)+((((M41/100)*$AJ$41)*$AH$41)),IF(Calculator!$O$6="SINGLESILVERANOD",SUM((((M41/100)*$AJ$40)*$AH$40))+(((((M41/100)*$AJ$40)*$AN$40)*$AH$40)*1.4)-((((M41/100)*$AJ$40)*$AN$40)*$AH$40)+((((M41/100)*$AJ$41)*$AH$41)),IF(Calculator!$O$6="SINGLEANOD",SUM((((M41/100)*$AJ$40)*$AH$40))+(((((M41/100)*$AJ$40)*$AN$40)*$AH$40)*1.65)-((((M41/100)*$AJ$40)*$AN$40)*$AH$40)+((((M41/100)*$AJ$41)*$AH$41)),IF(Calculator!$O$6="DUALBASE",SUM((((M41/100)*$AJ$40)*$AH$40))+(((((M41/100)*$AJ$40)*$AN$40)*$AH$40)*1.030011)-((((M41/100)*$AJ$40)*$AN$40)*$AH$40)+((((M41/100)*$AJ$41)*$AH$41)),IF(Calculator!$O$6="DUALELEMENTS",SUM((((M41/100)*$AJ$40)*$AH$40))+(((((M41/100)*$AJ$40)*$AN$40)*$AH$40)*1.438569)-((((M41/100)*$AJ$40)*$AN$40)*$AH$40)+((((M41/100)*$AJ$41)*$AH$41)),IF(Calculator!$O$6="DUALSPECTRUM",SUM((((M41/100)*$AJ$40)*$AH$40))+(((((M41/100)*$AJ$40)*$AN$40)*$AH$40)*1.438569)-((((M41/100)*$AJ$40)*$AN$40)*$AH$40)+((((M41/100)*$AJ$41)*$AH$41)),IF(Calculator!$O$6="DUALHOMESTEAD",SUM((((M41/100)*$AJ$40)*$AH$40))+(((((M41/100)*$AJ$40)*$AN$40)*$AH$40)*1.438569)-((((M41/100)*$AJ$40)*$AN$40)*$AH$40)+((((M41/100)*$AJ$41)*$AH$41)),IF(Calculator!$O$6="DUALBAND A",SUM((((M41/100)*$AJ$40)*$AH$40))+(((((M41/100)*$AJ$40)*$AN$40)*$AH$40)*1.507051)-((((M41/100)*$AJ$40)*$AN$40)*$AH$40)+((((M41/100)*$AJ$41)*$AH$41)),IF(Calculator!$O$6="DUALBAND B",SUM((((M41/100)*$AJ$40)*$AH$40))+(((((M41/100)*$AJ$40)*$AN$40)*$AH$40)*1.57551)-((((M41/100)*$AJ$40)*$AN$40)*$AH$40)+((((M41/100)*$AJ$41)*$AH$41)),IF(Calculator!$O$6="DUALBAND C",SUM((((M41/100)*$AJ$40)*$AH$40))+(((((M41/100)*$AJ$40)*$AN$40)*$AH$40)*1.644088)-((((M41/100)*$AJ$40)*$AN$40)*$AH$40)+((((M41/100)*$AJ$41)*$AH$41)),IF(Calculator!$O$6="DUALBAND D",SUM((((M41/100)*$AJ$40)*$AH$40))+(((((M41/100)*$AJ$40)*$AN$40)*$AH$40)*1.712549)-((((M41/100)*$AJ$40)*$AN$40)*$AH$40)+((((M41/100)*$AJ$41)*$AH$41)),IF(Calculator!$O$6="DUALURBANE",SUM((((M41/100)*$AJ$40)*$AH$40))+(((((M41/100)*$AJ$40)*$AN$40)*$AH$40)*1.712549)-((((M41/100)*$AJ$40)*$AN$40)*$AH$40)+((((M41/100)*$AJ$41)*$AH$41)),IF(Calculator!$O$6="DUALSILVERANOD",SUM((((M41/100)*$AJ$40)*$AH$40))+(((((M41/100)*$AJ$40)*$AN$40)*$AH$40)*1.918079)-((((M41/100)*$AJ$40)*$AN$40)*$AH$40)+((((M41/100)*$AJ$41)*$AH$41)),IF(Calculator!$O$6="DUALANOD",SUM((((M41/100)*$AJ$40)*$AH$40))+(((((M41/100)*$AJ$40)*$AN$40)*$AH$40)*2.260509)-((((M41/100)*$AJ$40)*$AN$40)*$AH$40)+((((M41/100)*$AJ$41)*$AH$41))))))))))))))))))))))))</f>
        <v>0</v>
      </c>
      <c r="AC41" s="2">
        <f>IF(Calculator!$O$6="SINGLEBASE",SUM((((N41/100)*$AJ$40)*$AH$40))+((((N41/100)*$AJ$41)*$AH$41)),IF(Calculator!$O$6="SINGLEELEMENTS",SUM((((N41/100)*$AJ$40)*$AH$40))+(((((N41/100)*$AJ$40)*$AN$40)*$AH$40)*1.05)-((((N41/100)*$AJ$40)*$AN$40)*$AH$40)+((((N41/100)*$AJ$41)*$AH$41)),IF(Calculator!$O$6="SINGLESPECTRUM",SUM((((N41/100)*$AJ$40)*$AH$40))+(((((N41/100)*$AJ$40)*$AN$40)*$AH$40)*1.05)-((((N41/100)*$AJ$40)*$AN$40)*$AH$40)+((((N41/100)*$AJ$41)*$AH$41)),IF(Calculator!$O$6="SINGLEHOMESTEAD",SUM((((N41/100)*$AJ$40)*$AH$40))+(((((N41/100)*$AJ$40)*$AN$40)*$AH$40)*1.05)-((((N41/100)*$AJ$40)*$AN$40)*$AH$40)+((((N41/100)*$AJ$41)*$AH$41)),IF(Calculator!$O$6="SINGLEBAND A",SUM((((N41/100)*$AJ$40)*$AH$40))+(((((N41/100)*$AJ$40)*$AN$40)*$AH$40)*1.1)-((((N41/100)*$AJ$40)*$AN$40)*$AH$40)+((((N41/100)*$AJ$41)*$AH$41)),IF(Calculator!$O$6="SINGLEBAND B",SUM((((N41/100)*$AJ$40)*$AH$40))+(((((N41/100)*$AJ$40)*$AN$40)*$AH$40)*1.15)-((((N41/100)*$AJ$40)*$AN$40)*$AH$40)+((((N41/100)*$AJ$41)*$AH$41)),IF(Calculator!$O$6="SINGLEBAND C",SUM((((N41/100)*$AJ$40)*$AH$40))+(((((N41/100)*$AJ$40)*$AN$40)*$AH$40)*1.2)-((((N41/100)*$AJ$40)*$AN$40)*$AH$40)+((((N41/100)*$AJ$41)*$AH$41)),IF(Calculator!$O$6="SINGLEBAND D",SUM((((N41/100)*$AJ$40)*$AH$40))+(((((N41/100)*$AJ$40)*$AN$40)*$AH$40)*1.25)-((((N41/100)*$AJ$40)*$AN$40)*$AH$40)+((((N41/100)*$AJ$41)*$AH$41)),IF(Calculator!$O$6="SINGLEURBANE",SUM((((N41/100)*$AJ$40)*$AH$40))+(((((N41/100)*$AJ$40)*$AN$40)*$AH$40)*1.25)-((((N41/100)*$AJ$40)*$AN$40)*$AH$40)+((((N41/100)*$AJ$41)*$AH$41)),IF(Calculator!$O$6="SINGLESILVERANOD",SUM((((N41/100)*$AJ$40)*$AH$40))+(((((N41/100)*$AJ$40)*$AN$40)*$AH$40)*1.4)-((((N41/100)*$AJ$40)*$AN$40)*$AH$40)+((((N41/100)*$AJ$41)*$AH$41)),IF(Calculator!$O$6="SINGLEANOD",SUM((((N41/100)*$AJ$40)*$AH$40))+(((((N41/100)*$AJ$40)*$AN$40)*$AH$40)*1.65)-((((N41/100)*$AJ$40)*$AN$40)*$AH$40)+((((N41/100)*$AJ$41)*$AH$41)),IF(Calculator!$O$6="DUALBASE",SUM((((N41/100)*$AJ$40)*$AH$40))+(((((N41/100)*$AJ$40)*$AN$40)*$AH$40)*1.030011)-((((N41/100)*$AJ$40)*$AN$40)*$AH$40)+((((N41/100)*$AJ$41)*$AH$41)),IF(Calculator!$O$6="DUALELEMENTS",SUM((((N41/100)*$AJ$40)*$AH$40))+(((((N41/100)*$AJ$40)*$AN$40)*$AH$40)*1.438569)-((((N41/100)*$AJ$40)*$AN$40)*$AH$40)+((((N41/100)*$AJ$41)*$AH$41)),IF(Calculator!$O$6="DUALSPECTRUM",SUM((((N41/100)*$AJ$40)*$AH$40))+(((((N41/100)*$AJ$40)*$AN$40)*$AH$40)*1.438569)-((((N41/100)*$AJ$40)*$AN$40)*$AH$40)+((((N41/100)*$AJ$41)*$AH$41)),IF(Calculator!$O$6="DUALHOMESTEAD",SUM((((N41/100)*$AJ$40)*$AH$40))+(((((N41/100)*$AJ$40)*$AN$40)*$AH$40)*1.438569)-((((N41/100)*$AJ$40)*$AN$40)*$AH$40)+((((N41/100)*$AJ$41)*$AH$41)),IF(Calculator!$O$6="DUALBAND A",SUM((((N41/100)*$AJ$40)*$AH$40))+(((((N41/100)*$AJ$40)*$AN$40)*$AH$40)*1.507051)-((((N41/100)*$AJ$40)*$AN$40)*$AH$40)+((((N41/100)*$AJ$41)*$AH$41)),IF(Calculator!$O$6="DUALBAND B",SUM((((N41/100)*$AJ$40)*$AH$40))+(((((N41/100)*$AJ$40)*$AN$40)*$AH$40)*1.57551)-((((N41/100)*$AJ$40)*$AN$40)*$AH$40)+((((N41/100)*$AJ$41)*$AH$41)),IF(Calculator!$O$6="DUALBAND C",SUM((((N41/100)*$AJ$40)*$AH$40))+(((((N41/100)*$AJ$40)*$AN$40)*$AH$40)*1.644088)-((((N41/100)*$AJ$40)*$AN$40)*$AH$40)+((((N41/100)*$AJ$41)*$AH$41)),IF(Calculator!$O$6="DUALBAND D",SUM((((N41/100)*$AJ$40)*$AH$40))+(((((N41/100)*$AJ$40)*$AN$40)*$AH$40)*1.712549)-((((N41/100)*$AJ$40)*$AN$40)*$AH$40)+((((N41/100)*$AJ$41)*$AH$41)),IF(Calculator!$O$6="DUALURBANE",SUM((((N41/100)*$AJ$40)*$AH$40))+(((((N41/100)*$AJ$40)*$AN$40)*$AH$40)*1.712549)-((((N41/100)*$AJ$40)*$AN$40)*$AH$40)+((((N41/100)*$AJ$41)*$AH$41)),IF(Calculator!$O$6="DUALSILVERANOD",SUM((((N41/100)*$AJ$40)*$AH$40))+(((((N41/100)*$AJ$40)*$AN$40)*$AH$40)*1.918079)-((((N41/100)*$AJ$40)*$AN$40)*$AH$40)+((((N41/100)*$AJ$41)*$AH$41)),IF(Calculator!$O$6="DUALANOD",SUM((((N41/100)*$AJ$40)*$AH$40))+(((((N41/100)*$AJ$40)*$AN$40)*$AH$40)*2.260509)-((((N41/100)*$AJ$40)*$AN$40)*$AH$40)+((((N41/100)*$AJ$41)*$AH$41))))))))))))))))))))))))</f>
        <v>0</v>
      </c>
      <c r="AE41" t="s">
        <v>33</v>
      </c>
      <c r="AF41" s="6">
        <f>SUM('Front Sheet'!$C$16*100)</f>
        <v>59</v>
      </c>
      <c r="AG41" t="s">
        <v>33</v>
      </c>
      <c r="AH41">
        <f>SUM(100-AF41)/100</f>
        <v>0.41</v>
      </c>
      <c r="AI41" t="s">
        <v>33</v>
      </c>
      <c r="AL41" t="s">
        <v>1389</v>
      </c>
      <c r="AM41">
        <v>2.2365009581783339</v>
      </c>
      <c r="AN41">
        <f>AM41/100</f>
        <v>2.2365009581783338E-2</v>
      </c>
    </row>
    <row r="42" spans="1:40">
      <c r="A42" s="8" t="s">
        <v>1438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P42" s="8">
        <v>850</v>
      </c>
      <c r="Q42" s="2">
        <f>IF(Calculator!$O$6="SINGLEBASE",SUM((((B42/100)*$AJ$40)*$AH$40))+((((B42/100)*$AJ$41)*$AH$41)),IF(Calculator!$O$6="SINGLEELEMENTS",SUM((((B42/100)*$AJ$40)*$AH$40))+(((((B42/100)*$AJ$40)*$AN$40)*$AH$40)*1.05)-((((B42/100)*$AJ$40)*$AN$40)*$AH$40)+((((B42/100)*$AJ$41)*$AH$41)),IF(Calculator!$O$6="SINGLESPECTRUM",SUM((((B42/100)*$AJ$40)*$AH$40))+(((((B42/100)*$AJ$40)*$AN$40)*$AH$40)*1.05)-((((B42/100)*$AJ$40)*$AN$40)*$AH$40)+((((B42/100)*$AJ$41)*$AH$41)),IF(Calculator!$O$6="SINGLEHOMESTEAD",SUM((((B42/100)*$AJ$40)*$AH$40))+(((((B42/100)*$AJ$40)*$AN$40)*$AH$40)*1.05)-((((B42/100)*$AJ$40)*$AN$40)*$AH$40)+((((B42/100)*$AJ$41)*$AH$41)),IF(Calculator!$O$6="SINGLEBAND A",SUM((((B42/100)*$AJ$40)*$AH$40))+(((((B42/100)*$AJ$40)*$AN$40)*$AH$40)*1.1)-((((B42/100)*$AJ$40)*$AN$40)*$AH$40)+((((B42/100)*$AJ$41)*$AH$41)),IF(Calculator!$O$6="SINGLEBAND B",SUM((((B42/100)*$AJ$40)*$AH$40))+(((((B42/100)*$AJ$40)*$AN$40)*$AH$40)*1.15)-((((B42/100)*$AJ$40)*$AN$40)*$AH$40)+((((B42/100)*$AJ$41)*$AH$41)),IF(Calculator!$O$6="SINGLEBAND C",SUM((((B42/100)*$AJ$40)*$AH$40))+(((((B42/100)*$AJ$40)*$AN$40)*$AH$40)*1.2)-((((B42/100)*$AJ$40)*$AN$40)*$AH$40)+((((B42/100)*$AJ$41)*$AH$41)),IF(Calculator!$O$6="SINGLEBAND D",SUM((((B42/100)*$AJ$40)*$AH$40))+(((((B42/100)*$AJ$40)*$AN$40)*$AH$40)*1.25)-((((B42/100)*$AJ$40)*$AN$40)*$AH$40)+((((B42/100)*$AJ$41)*$AH$41)),IF(Calculator!$O$6="SINGLEURBANE",SUM((((B42/100)*$AJ$40)*$AH$40))+(((((B42/100)*$AJ$40)*$AN$40)*$AH$40)*1.25)-((((B42/100)*$AJ$40)*$AN$40)*$AH$40)+((((B42/100)*$AJ$41)*$AH$41)),IF(Calculator!$O$6="SINGLESILVERANOD",SUM((((B42/100)*$AJ$40)*$AH$40))+(((((B42/100)*$AJ$40)*$AN$40)*$AH$40)*1.4)-((((B42/100)*$AJ$40)*$AN$40)*$AH$40)+((((B42/100)*$AJ$41)*$AH$41)),IF(Calculator!$O$6="SINGLEANOD",SUM((((B42/100)*$AJ$40)*$AH$40))+(((((B42/100)*$AJ$40)*$AN$40)*$AH$40)*1.65)-((((B42/100)*$AJ$40)*$AN$40)*$AH$40)+((((B42/100)*$AJ$41)*$AH$41)),IF(Calculator!$O$6="DUALBASE",SUM((((B42/100)*$AJ$40)*$AH$40))+(((((B42/100)*$AJ$40)*$AN$40)*$AH$40)*1.030011)-((((B42/100)*$AJ$40)*$AN$40)*$AH$40)+((((B42/100)*$AJ$41)*$AH$41)),IF(Calculator!$O$6="DUALELEMENTS",SUM((((B42/100)*$AJ$40)*$AH$40))+(((((B42/100)*$AJ$40)*$AN$40)*$AH$40)*1.438569)-((((B42/100)*$AJ$40)*$AN$40)*$AH$40)+((((B42/100)*$AJ$41)*$AH$41)),IF(Calculator!$O$6="DUALSPECTRUM",SUM((((B42/100)*$AJ$40)*$AH$40))+(((((B42/100)*$AJ$40)*$AN$40)*$AH$40)*1.438569)-((((B42/100)*$AJ$40)*$AN$40)*$AH$40)+((((B42/100)*$AJ$41)*$AH$41)),IF(Calculator!$O$6="DUALHOMESTEAD",SUM((((B42/100)*$AJ$40)*$AH$40))+(((((B42/100)*$AJ$40)*$AN$40)*$AH$40)*1.438569)-((((B42/100)*$AJ$40)*$AN$40)*$AH$40)+((((B42/100)*$AJ$41)*$AH$41)),IF(Calculator!$O$6="DUALBAND A",SUM((((B42/100)*$AJ$40)*$AH$40))+(((((B42/100)*$AJ$40)*$AN$40)*$AH$40)*1.507051)-((((B42/100)*$AJ$40)*$AN$40)*$AH$40)+((((B42/100)*$AJ$41)*$AH$41)),IF(Calculator!$O$6="DUALBAND B",SUM((((B42/100)*$AJ$40)*$AH$40))+(((((B42/100)*$AJ$40)*$AN$40)*$AH$40)*1.57551)-((((B42/100)*$AJ$40)*$AN$40)*$AH$40)+((((B42/100)*$AJ$41)*$AH$41)),IF(Calculator!$O$6="DUALBAND C",SUM((((B42/100)*$AJ$40)*$AH$40))+(((((B42/100)*$AJ$40)*$AN$40)*$AH$40)*1.644088)-((((B42/100)*$AJ$40)*$AN$40)*$AH$40)+((((B42/100)*$AJ$41)*$AH$41)),IF(Calculator!$O$6="DUALBAND D",SUM((((B42/100)*$AJ$40)*$AH$40))+(((((B42/100)*$AJ$40)*$AN$40)*$AH$40)*1.712549)-((((B42/100)*$AJ$40)*$AN$40)*$AH$40)+((((B42/100)*$AJ$41)*$AH$41)),IF(Calculator!$O$6="DUALURBANE",SUM((((B42/100)*$AJ$40)*$AH$40))+(((((B42/100)*$AJ$40)*$AN$40)*$AH$40)*1.712549)-((((B42/100)*$AJ$40)*$AN$40)*$AH$40)+((((B42/100)*$AJ$41)*$AH$41)),IF(Calculator!$O$6="DUALSILVERANOD",SUM((((B42/100)*$AJ$40)*$AH$40))+(((((B42/100)*$AJ$40)*$AN$40)*$AH$40)*1.918079)-((((B42/100)*$AJ$40)*$AN$40)*$AH$40)+((((B42/100)*$AJ$41)*$AH$41)),IF(Calculator!$O$6="DUALANOD",SUM((((B42/100)*$AJ$40)*$AH$40))+(((((B42/100)*$AJ$40)*$AN$40)*$AH$40)*2.260509)-((((B42/100)*$AJ$40)*$AN$40)*$AH$40)+((((B42/100)*$AJ$41)*$AH$41))))))))))))))))))))))))</f>
        <v>0</v>
      </c>
      <c r="R42" s="2">
        <f>IF(Calculator!$O$6="SINGLEBASE",SUM((((C42/100)*$AJ$40)*$AH$40))+((((C42/100)*$AJ$41)*$AH$41)),IF(Calculator!$O$6="SINGLEELEMENTS",SUM((((C42/100)*$AJ$40)*$AH$40))+(((((C42/100)*$AJ$40)*$AN$40)*$AH$40)*1.05)-((((C42/100)*$AJ$40)*$AN$40)*$AH$40)+((((C42/100)*$AJ$41)*$AH$41)),IF(Calculator!$O$6="SINGLESPECTRUM",SUM((((C42/100)*$AJ$40)*$AH$40))+(((((C42/100)*$AJ$40)*$AN$40)*$AH$40)*1.05)-((((C42/100)*$AJ$40)*$AN$40)*$AH$40)+((((C42/100)*$AJ$41)*$AH$41)),IF(Calculator!$O$6="SINGLEHOMESTEAD",SUM((((C42/100)*$AJ$40)*$AH$40))+(((((C42/100)*$AJ$40)*$AN$40)*$AH$40)*1.05)-((((C42/100)*$AJ$40)*$AN$40)*$AH$40)+((((C42/100)*$AJ$41)*$AH$41)),IF(Calculator!$O$6="SINGLEBAND A",SUM((((C42/100)*$AJ$40)*$AH$40))+(((((C42/100)*$AJ$40)*$AN$40)*$AH$40)*1.1)-((((C42/100)*$AJ$40)*$AN$40)*$AH$40)+((((C42/100)*$AJ$41)*$AH$41)),IF(Calculator!$O$6="SINGLEBAND B",SUM((((C42/100)*$AJ$40)*$AH$40))+(((((C42/100)*$AJ$40)*$AN$40)*$AH$40)*1.15)-((((C42/100)*$AJ$40)*$AN$40)*$AH$40)+((((C42/100)*$AJ$41)*$AH$41)),IF(Calculator!$O$6="SINGLEBAND C",SUM((((C42/100)*$AJ$40)*$AH$40))+(((((C42/100)*$AJ$40)*$AN$40)*$AH$40)*1.2)-((((C42/100)*$AJ$40)*$AN$40)*$AH$40)+((((C42/100)*$AJ$41)*$AH$41)),IF(Calculator!$O$6="SINGLEBAND D",SUM((((C42/100)*$AJ$40)*$AH$40))+(((((C42/100)*$AJ$40)*$AN$40)*$AH$40)*1.25)-((((C42/100)*$AJ$40)*$AN$40)*$AH$40)+((((C42/100)*$AJ$41)*$AH$41)),IF(Calculator!$O$6="SINGLEURBANE",SUM((((C42/100)*$AJ$40)*$AH$40))+(((((C42/100)*$AJ$40)*$AN$40)*$AH$40)*1.25)-((((C42/100)*$AJ$40)*$AN$40)*$AH$40)+((((C42/100)*$AJ$41)*$AH$41)),IF(Calculator!$O$6="SINGLESILVERANOD",SUM((((C42/100)*$AJ$40)*$AH$40))+(((((C42/100)*$AJ$40)*$AN$40)*$AH$40)*1.4)-((((C42/100)*$AJ$40)*$AN$40)*$AH$40)+((((C42/100)*$AJ$41)*$AH$41)),IF(Calculator!$O$6="SINGLEANOD",SUM((((C42/100)*$AJ$40)*$AH$40))+(((((C42/100)*$AJ$40)*$AN$40)*$AH$40)*1.65)-((((C42/100)*$AJ$40)*$AN$40)*$AH$40)+((((C42/100)*$AJ$41)*$AH$41)),IF(Calculator!$O$6="DUALBASE",SUM((((C42/100)*$AJ$40)*$AH$40))+(((((C42/100)*$AJ$40)*$AN$40)*$AH$40)*1.030011)-((((C42/100)*$AJ$40)*$AN$40)*$AH$40)+((((C42/100)*$AJ$41)*$AH$41)),IF(Calculator!$O$6="DUALELEMENTS",SUM((((C42/100)*$AJ$40)*$AH$40))+(((((C42/100)*$AJ$40)*$AN$40)*$AH$40)*1.438569)-((((C42/100)*$AJ$40)*$AN$40)*$AH$40)+((((C42/100)*$AJ$41)*$AH$41)),IF(Calculator!$O$6="DUALSPECTRUM",SUM((((C42/100)*$AJ$40)*$AH$40))+(((((C42/100)*$AJ$40)*$AN$40)*$AH$40)*1.438569)-((((C42/100)*$AJ$40)*$AN$40)*$AH$40)+((((C42/100)*$AJ$41)*$AH$41)),IF(Calculator!$O$6="DUALHOMESTEAD",SUM((((C42/100)*$AJ$40)*$AH$40))+(((((C42/100)*$AJ$40)*$AN$40)*$AH$40)*1.438569)-((((C42/100)*$AJ$40)*$AN$40)*$AH$40)+((((C42/100)*$AJ$41)*$AH$41)),IF(Calculator!$O$6="DUALBAND A",SUM((((C42/100)*$AJ$40)*$AH$40))+(((((C42/100)*$AJ$40)*$AN$40)*$AH$40)*1.507051)-((((C42/100)*$AJ$40)*$AN$40)*$AH$40)+((((C42/100)*$AJ$41)*$AH$41)),IF(Calculator!$O$6="DUALBAND B",SUM((((C42/100)*$AJ$40)*$AH$40))+(((((C42/100)*$AJ$40)*$AN$40)*$AH$40)*1.57551)-((((C42/100)*$AJ$40)*$AN$40)*$AH$40)+((((C42/100)*$AJ$41)*$AH$41)),IF(Calculator!$O$6="DUALBAND C",SUM((((C42/100)*$AJ$40)*$AH$40))+(((((C42/100)*$AJ$40)*$AN$40)*$AH$40)*1.644088)-((((C42/100)*$AJ$40)*$AN$40)*$AH$40)+((((C42/100)*$AJ$41)*$AH$41)),IF(Calculator!$O$6="DUALBAND D",SUM((((C42/100)*$AJ$40)*$AH$40))+(((((C42/100)*$AJ$40)*$AN$40)*$AH$40)*1.712549)-((((C42/100)*$AJ$40)*$AN$40)*$AH$40)+((((C42/100)*$AJ$41)*$AH$41)),IF(Calculator!$O$6="DUALURBANE",SUM((((C42/100)*$AJ$40)*$AH$40))+(((((C42/100)*$AJ$40)*$AN$40)*$AH$40)*1.712549)-((((C42/100)*$AJ$40)*$AN$40)*$AH$40)+((((C42/100)*$AJ$41)*$AH$41)),IF(Calculator!$O$6="DUALSILVERANOD",SUM((((C42/100)*$AJ$40)*$AH$40))+(((((C42/100)*$AJ$40)*$AN$40)*$AH$40)*1.918079)-((((C42/100)*$AJ$40)*$AN$40)*$AH$40)+((((C42/100)*$AJ$41)*$AH$41)),IF(Calculator!$O$6="DUALANOD",SUM((((C42/100)*$AJ$40)*$AH$40))+(((((C42/100)*$AJ$40)*$AN$40)*$AH$40)*2.260509)-((((C42/100)*$AJ$40)*$AN$40)*$AH$40)+((((C42/100)*$AJ$41)*$AH$41))))))))))))))))))))))))</f>
        <v>0</v>
      </c>
      <c r="S42" s="2">
        <f>IF(Calculator!$O$6="SINGLEBASE",SUM((((D42/100)*$AJ$40)*$AH$40))+((((D42/100)*$AJ$41)*$AH$41)),IF(Calculator!$O$6="SINGLEELEMENTS",SUM((((D42/100)*$AJ$40)*$AH$40))+(((((D42/100)*$AJ$40)*$AN$40)*$AH$40)*1.05)-((((D42/100)*$AJ$40)*$AN$40)*$AH$40)+((((D42/100)*$AJ$41)*$AH$41)),IF(Calculator!$O$6="SINGLESPECTRUM",SUM((((D42/100)*$AJ$40)*$AH$40))+(((((D42/100)*$AJ$40)*$AN$40)*$AH$40)*1.05)-((((D42/100)*$AJ$40)*$AN$40)*$AH$40)+((((D42/100)*$AJ$41)*$AH$41)),IF(Calculator!$O$6="SINGLEHOMESTEAD",SUM((((D42/100)*$AJ$40)*$AH$40))+(((((D42/100)*$AJ$40)*$AN$40)*$AH$40)*1.05)-((((D42/100)*$AJ$40)*$AN$40)*$AH$40)+((((D42/100)*$AJ$41)*$AH$41)),IF(Calculator!$O$6="SINGLEBAND A",SUM((((D42/100)*$AJ$40)*$AH$40))+(((((D42/100)*$AJ$40)*$AN$40)*$AH$40)*1.1)-((((D42/100)*$AJ$40)*$AN$40)*$AH$40)+((((D42/100)*$AJ$41)*$AH$41)),IF(Calculator!$O$6="SINGLEBAND B",SUM((((D42/100)*$AJ$40)*$AH$40))+(((((D42/100)*$AJ$40)*$AN$40)*$AH$40)*1.15)-((((D42/100)*$AJ$40)*$AN$40)*$AH$40)+((((D42/100)*$AJ$41)*$AH$41)),IF(Calculator!$O$6="SINGLEBAND C",SUM((((D42/100)*$AJ$40)*$AH$40))+(((((D42/100)*$AJ$40)*$AN$40)*$AH$40)*1.2)-((((D42/100)*$AJ$40)*$AN$40)*$AH$40)+((((D42/100)*$AJ$41)*$AH$41)),IF(Calculator!$O$6="SINGLEBAND D",SUM((((D42/100)*$AJ$40)*$AH$40))+(((((D42/100)*$AJ$40)*$AN$40)*$AH$40)*1.25)-((((D42/100)*$AJ$40)*$AN$40)*$AH$40)+((((D42/100)*$AJ$41)*$AH$41)),IF(Calculator!$O$6="SINGLEURBANE",SUM((((D42/100)*$AJ$40)*$AH$40))+(((((D42/100)*$AJ$40)*$AN$40)*$AH$40)*1.25)-((((D42/100)*$AJ$40)*$AN$40)*$AH$40)+((((D42/100)*$AJ$41)*$AH$41)),IF(Calculator!$O$6="SINGLESILVERANOD",SUM((((D42/100)*$AJ$40)*$AH$40))+(((((D42/100)*$AJ$40)*$AN$40)*$AH$40)*1.4)-((((D42/100)*$AJ$40)*$AN$40)*$AH$40)+((((D42/100)*$AJ$41)*$AH$41)),IF(Calculator!$O$6="SINGLEANOD",SUM((((D42/100)*$AJ$40)*$AH$40))+(((((D42/100)*$AJ$40)*$AN$40)*$AH$40)*1.65)-((((D42/100)*$AJ$40)*$AN$40)*$AH$40)+((((D42/100)*$AJ$41)*$AH$41)),IF(Calculator!$O$6="DUALBASE",SUM((((D42/100)*$AJ$40)*$AH$40))+(((((D42/100)*$AJ$40)*$AN$40)*$AH$40)*1.030011)-((((D42/100)*$AJ$40)*$AN$40)*$AH$40)+((((D42/100)*$AJ$41)*$AH$41)),IF(Calculator!$O$6="DUALELEMENTS",SUM((((D42/100)*$AJ$40)*$AH$40))+(((((D42/100)*$AJ$40)*$AN$40)*$AH$40)*1.438569)-((((D42/100)*$AJ$40)*$AN$40)*$AH$40)+((((D42/100)*$AJ$41)*$AH$41)),IF(Calculator!$O$6="DUALSPECTRUM",SUM((((D42/100)*$AJ$40)*$AH$40))+(((((D42/100)*$AJ$40)*$AN$40)*$AH$40)*1.438569)-((((D42/100)*$AJ$40)*$AN$40)*$AH$40)+((((D42/100)*$AJ$41)*$AH$41)),IF(Calculator!$O$6="DUALHOMESTEAD",SUM((((D42/100)*$AJ$40)*$AH$40))+(((((D42/100)*$AJ$40)*$AN$40)*$AH$40)*1.438569)-((((D42/100)*$AJ$40)*$AN$40)*$AH$40)+((((D42/100)*$AJ$41)*$AH$41)),IF(Calculator!$O$6="DUALBAND A",SUM((((D42/100)*$AJ$40)*$AH$40))+(((((D42/100)*$AJ$40)*$AN$40)*$AH$40)*1.507051)-((((D42/100)*$AJ$40)*$AN$40)*$AH$40)+((((D42/100)*$AJ$41)*$AH$41)),IF(Calculator!$O$6="DUALBAND B",SUM((((D42/100)*$AJ$40)*$AH$40))+(((((D42/100)*$AJ$40)*$AN$40)*$AH$40)*1.57551)-((((D42/100)*$AJ$40)*$AN$40)*$AH$40)+((((D42/100)*$AJ$41)*$AH$41)),IF(Calculator!$O$6="DUALBAND C",SUM((((D42/100)*$AJ$40)*$AH$40))+(((((D42/100)*$AJ$40)*$AN$40)*$AH$40)*1.644088)-((((D42/100)*$AJ$40)*$AN$40)*$AH$40)+((((D42/100)*$AJ$41)*$AH$41)),IF(Calculator!$O$6="DUALBAND D",SUM((((D42/100)*$AJ$40)*$AH$40))+(((((D42/100)*$AJ$40)*$AN$40)*$AH$40)*1.712549)-((((D42/100)*$AJ$40)*$AN$40)*$AH$40)+((((D42/100)*$AJ$41)*$AH$41)),IF(Calculator!$O$6="DUALURBANE",SUM((((D42/100)*$AJ$40)*$AH$40))+(((((D42/100)*$AJ$40)*$AN$40)*$AH$40)*1.712549)-((((D42/100)*$AJ$40)*$AN$40)*$AH$40)+((((D42/100)*$AJ$41)*$AH$41)),IF(Calculator!$O$6="DUALSILVERANOD",SUM((((D42/100)*$AJ$40)*$AH$40))+(((((D42/100)*$AJ$40)*$AN$40)*$AH$40)*1.918079)-((((D42/100)*$AJ$40)*$AN$40)*$AH$40)+((((D42/100)*$AJ$41)*$AH$41)),IF(Calculator!$O$6="DUALANOD",SUM((((D42/100)*$AJ$40)*$AH$40))+(((((D42/100)*$AJ$40)*$AN$40)*$AH$40)*2.260509)-((((D42/100)*$AJ$40)*$AN$40)*$AH$40)+((((D42/100)*$AJ$41)*$AH$41))))))))))))))))))))))))</f>
        <v>0</v>
      </c>
      <c r="T42" s="2">
        <f>IF(Calculator!$O$6="SINGLEBASE",SUM((((E42/100)*$AJ$40)*$AH$40))+((((E42/100)*$AJ$41)*$AH$41)),IF(Calculator!$O$6="SINGLEELEMENTS",SUM((((E42/100)*$AJ$40)*$AH$40))+(((((E42/100)*$AJ$40)*$AN$40)*$AH$40)*1.05)-((((E42/100)*$AJ$40)*$AN$40)*$AH$40)+((((E42/100)*$AJ$41)*$AH$41)),IF(Calculator!$O$6="SINGLESPECTRUM",SUM((((E42/100)*$AJ$40)*$AH$40))+(((((E42/100)*$AJ$40)*$AN$40)*$AH$40)*1.05)-((((E42/100)*$AJ$40)*$AN$40)*$AH$40)+((((E42/100)*$AJ$41)*$AH$41)),IF(Calculator!$O$6="SINGLEHOMESTEAD",SUM((((E42/100)*$AJ$40)*$AH$40))+(((((E42/100)*$AJ$40)*$AN$40)*$AH$40)*1.05)-((((E42/100)*$AJ$40)*$AN$40)*$AH$40)+((((E42/100)*$AJ$41)*$AH$41)),IF(Calculator!$O$6="SINGLEBAND A",SUM((((E42/100)*$AJ$40)*$AH$40))+(((((E42/100)*$AJ$40)*$AN$40)*$AH$40)*1.1)-((((E42/100)*$AJ$40)*$AN$40)*$AH$40)+((((E42/100)*$AJ$41)*$AH$41)),IF(Calculator!$O$6="SINGLEBAND B",SUM((((E42/100)*$AJ$40)*$AH$40))+(((((E42/100)*$AJ$40)*$AN$40)*$AH$40)*1.15)-((((E42/100)*$AJ$40)*$AN$40)*$AH$40)+((((E42/100)*$AJ$41)*$AH$41)),IF(Calculator!$O$6="SINGLEBAND C",SUM((((E42/100)*$AJ$40)*$AH$40))+(((((E42/100)*$AJ$40)*$AN$40)*$AH$40)*1.2)-((((E42/100)*$AJ$40)*$AN$40)*$AH$40)+((((E42/100)*$AJ$41)*$AH$41)),IF(Calculator!$O$6="SINGLEBAND D",SUM((((E42/100)*$AJ$40)*$AH$40))+(((((E42/100)*$AJ$40)*$AN$40)*$AH$40)*1.25)-((((E42/100)*$AJ$40)*$AN$40)*$AH$40)+((((E42/100)*$AJ$41)*$AH$41)),IF(Calculator!$O$6="SINGLEURBANE",SUM((((E42/100)*$AJ$40)*$AH$40))+(((((E42/100)*$AJ$40)*$AN$40)*$AH$40)*1.25)-((((E42/100)*$AJ$40)*$AN$40)*$AH$40)+((((E42/100)*$AJ$41)*$AH$41)),IF(Calculator!$O$6="SINGLESILVERANOD",SUM((((E42/100)*$AJ$40)*$AH$40))+(((((E42/100)*$AJ$40)*$AN$40)*$AH$40)*1.4)-((((E42/100)*$AJ$40)*$AN$40)*$AH$40)+((((E42/100)*$AJ$41)*$AH$41)),IF(Calculator!$O$6="SINGLEANOD",SUM((((E42/100)*$AJ$40)*$AH$40))+(((((E42/100)*$AJ$40)*$AN$40)*$AH$40)*1.65)-((((E42/100)*$AJ$40)*$AN$40)*$AH$40)+((((E42/100)*$AJ$41)*$AH$41)),IF(Calculator!$O$6="DUALBASE",SUM((((E42/100)*$AJ$40)*$AH$40))+(((((E42/100)*$AJ$40)*$AN$40)*$AH$40)*1.030011)-((((E42/100)*$AJ$40)*$AN$40)*$AH$40)+((((E42/100)*$AJ$41)*$AH$41)),IF(Calculator!$O$6="DUALELEMENTS",SUM((((E42/100)*$AJ$40)*$AH$40))+(((((E42/100)*$AJ$40)*$AN$40)*$AH$40)*1.438569)-((((E42/100)*$AJ$40)*$AN$40)*$AH$40)+((((E42/100)*$AJ$41)*$AH$41)),IF(Calculator!$O$6="DUALSPECTRUM",SUM((((E42/100)*$AJ$40)*$AH$40))+(((((E42/100)*$AJ$40)*$AN$40)*$AH$40)*1.438569)-((((E42/100)*$AJ$40)*$AN$40)*$AH$40)+((((E42/100)*$AJ$41)*$AH$41)),IF(Calculator!$O$6="DUALHOMESTEAD",SUM((((E42/100)*$AJ$40)*$AH$40))+(((((E42/100)*$AJ$40)*$AN$40)*$AH$40)*1.438569)-((((E42/100)*$AJ$40)*$AN$40)*$AH$40)+((((E42/100)*$AJ$41)*$AH$41)),IF(Calculator!$O$6="DUALBAND A",SUM((((E42/100)*$AJ$40)*$AH$40))+(((((E42/100)*$AJ$40)*$AN$40)*$AH$40)*1.507051)-((((E42/100)*$AJ$40)*$AN$40)*$AH$40)+((((E42/100)*$AJ$41)*$AH$41)),IF(Calculator!$O$6="DUALBAND B",SUM((((E42/100)*$AJ$40)*$AH$40))+(((((E42/100)*$AJ$40)*$AN$40)*$AH$40)*1.57551)-((((E42/100)*$AJ$40)*$AN$40)*$AH$40)+((((E42/100)*$AJ$41)*$AH$41)),IF(Calculator!$O$6="DUALBAND C",SUM((((E42/100)*$AJ$40)*$AH$40))+(((((E42/100)*$AJ$40)*$AN$40)*$AH$40)*1.644088)-((((E42/100)*$AJ$40)*$AN$40)*$AH$40)+((((E42/100)*$AJ$41)*$AH$41)),IF(Calculator!$O$6="DUALBAND D",SUM((((E42/100)*$AJ$40)*$AH$40))+(((((E42/100)*$AJ$40)*$AN$40)*$AH$40)*1.712549)-((((E42/100)*$AJ$40)*$AN$40)*$AH$40)+((((E42/100)*$AJ$41)*$AH$41)),IF(Calculator!$O$6="DUALURBANE",SUM((((E42/100)*$AJ$40)*$AH$40))+(((((E42/100)*$AJ$40)*$AN$40)*$AH$40)*1.712549)-((((E42/100)*$AJ$40)*$AN$40)*$AH$40)+((((E42/100)*$AJ$41)*$AH$41)),IF(Calculator!$O$6="DUALSILVERANOD",SUM((((E42/100)*$AJ$40)*$AH$40))+(((((E42/100)*$AJ$40)*$AN$40)*$AH$40)*1.918079)-((((E42/100)*$AJ$40)*$AN$40)*$AH$40)+((((E42/100)*$AJ$41)*$AH$41)),IF(Calculator!$O$6="DUALANOD",SUM((((E42/100)*$AJ$40)*$AH$40))+(((((E42/100)*$AJ$40)*$AN$40)*$AH$40)*2.260509)-((((E42/100)*$AJ$40)*$AN$40)*$AH$40)+((((E42/100)*$AJ$41)*$AH$41))))))))))))))))))))))))</f>
        <v>0</v>
      </c>
      <c r="U42" s="2">
        <f>IF(Calculator!$O$6="SINGLEBASE",SUM((((F42/100)*$AJ$40)*$AH$40))+((((F42/100)*$AJ$41)*$AH$41)),IF(Calculator!$O$6="SINGLEELEMENTS",SUM((((F42/100)*$AJ$40)*$AH$40))+(((((F42/100)*$AJ$40)*$AN$40)*$AH$40)*1.05)-((((F42/100)*$AJ$40)*$AN$40)*$AH$40)+((((F42/100)*$AJ$41)*$AH$41)),IF(Calculator!$O$6="SINGLESPECTRUM",SUM((((F42/100)*$AJ$40)*$AH$40))+(((((F42/100)*$AJ$40)*$AN$40)*$AH$40)*1.05)-((((F42/100)*$AJ$40)*$AN$40)*$AH$40)+((((F42/100)*$AJ$41)*$AH$41)),IF(Calculator!$O$6="SINGLEHOMESTEAD",SUM((((F42/100)*$AJ$40)*$AH$40))+(((((F42/100)*$AJ$40)*$AN$40)*$AH$40)*1.05)-((((F42/100)*$AJ$40)*$AN$40)*$AH$40)+((((F42/100)*$AJ$41)*$AH$41)),IF(Calculator!$O$6="SINGLEBAND A",SUM((((F42/100)*$AJ$40)*$AH$40))+(((((F42/100)*$AJ$40)*$AN$40)*$AH$40)*1.1)-((((F42/100)*$AJ$40)*$AN$40)*$AH$40)+((((F42/100)*$AJ$41)*$AH$41)),IF(Calculator!$O$6="SINGLEBAND B",SUM((((F42/100)*$AJ$40)*$AH$40))+(((((F42/100)*$AJ$40)*$AN$40)*$AH$40)*1.15)-((((F42/100)*$AJ$40)*$AN$40)*$AH$40)+((((F42/100)*$AJ$41)*$AH$41)),IF(Calculator!$O$6="SINGLEBAND C",SUM((((F42/100)*$AJ$40)*$AH$40))+(((((F42/100)*$AJ$40)*$AN$40)*$AH$40)*1.2)-((((F42/100)*$AJ$40)*$AN$40)*$AH$40)+((((F42/100)*$AJ$41)*$AH$41)),IF(Calculator!$O$6="SINGLEBAND D",SUM((((F42/100)*$AJ$40)*$AH$40))+(((((F42/100)*$AJ$40)*$AN$40)*$AH$40)*1.25)-((((F42/100)*$AJ$40)*$AN$40)*$AH$40)+((((F42/100)*$AJ$41)*$AH$41)),IF(Calculator!$O$6="SINGLEURBANE",SUM((((F42/100)*$AJ$40)*$AH$40))+(((((F42/100)*$AJ$40)*$AN$40)*$AH$40)*1.25)-((((F42/100)*$AJ$40)*$AN$40)*$AH$40)+((((F42/100)*$AJ$41)*$AH$41)),IF(Calculator!$O$6="SINGLESILVERANOD",SUM((((F42/100)*$AJ$40)*$AH$40))+(((((F42/100)*$AJ$40)*$AN$40)*$AH$40)*1.4)-((((F42/100)*$AJ$40)*$AN$40)*$AH$40)+((((F42/100)*$AJ$41)*$AH$41)),IF(Calculator!$O$6="SINGLEANOD",SUM((((F42/100)*$AJ$40)*$AH$40))+(((((F42/100)*$AJ$40)*$AN$40)*$AH$40)*1.65)-((((F42/100)*$AJ$40)*$AN$40)*$AH$40)+((((F42/100)*$AJ$41)*$AH$41)),IF(Calculator!$O$6="DUALBASE",SUM((((F42/100)*$AJ$40)*$AH$40))+(((((F42/100)*$AJ$40)*$AN$40)*$AH$40)*1.030011)-((((F42/100)*$AJ$40)*$AN$40)*$AH$40)+((((F42/100)*$AJ$41)*$AH$41)),IF(Calculator!$O$6="DUALELEMENTS",SUM((((F42/100)*$AJ$40)*$AH$40))+(((((F42/100)*$AJ$40)*$AN$40)*$AH$40)*1.438569)-((((F42/100)*$AJ$40)*$AN$40)*$AH$40)+((((F42/100)*$AJ$41)*$AH$41)),IF(Calculator!$O$6="DUALSPECTRUM",SUM((((F42/100)*$AJ$40)*$AH$40))+(((((F42/100)*$AJ$40)*$AN$40)*$AH$40)*1.438569)-((((F42/100)*$AJ$40)*$AN$40)*$AH$40)+((((F42/100)*$AJ$41)*$AH$41)),IF(Calculator!$O$6="DUALHOMESTEAD",SUM((((F42/100)*$AJ$40)*$AH$40))+(((((F42/100)*$AJ$40)*$AN$40)*$AH$40)*1.438569)-((((F42/100)*$AJ$40)*$AN$40)*$AH$40)+((((F42/100)*$AJ$41)*$AH$41)),IF(Calculator!$O$6="DUALBAND A",SUM((((F42/100)*$AJ$40)*$AH$40))+(((((F42/100)*$AJ$40)*$AN$40)*$AH$40)*1.507051)-((((F42/100)*$AJ$40)*$AN$40)*$AH$40)+((((F42/100)*$AJ$41)*$AH$41)),IF(Calculator!$O$6="DUALBAND B",SUM((((F42/100)*$AJ$40)*$AH$40))+(((((F42/100)*$AJ$40)*$AN$40)*$AH$40)*1.57551)-((((F42/100)*$AJ$40)*$AN$40)*$AH$40)+((((F42/100)*$AJ$41)*$AH$41)),IF(Calculator!$O$6="DUALBAND C",SUM((((F42/100)*$AJ$40)*$AH$40))+(((((F42/100)*$AJ$40)*$AN$40)*$AH$40)*1.644088)-((((F42/100)*$AJ$40)*$AN$40)*$AH$40)+((((F42/100)*$AJ$41)*$AH$41)),IF(Calculator!$O$6="DUALBAND D",SUM((((F42/100)*$AJ$40)*$AH$40))+(((((F42/100)*$AJ$40)*$AN$40)*$AH$40)*1.712549)-((((F42/100)*$AJ$40)*$AN$40)*$AH$40)+((((F42/100)*$AJ$41)*$AH$41)),IF(Calculator!$O$6="DUALURBANE",SUM((((F42/100)*$AJ$40)*$AH$40))+(((((F42/100)*$AJ$40)*$AN$40)*$AH$40)*1.712549)-((((F42/100)*$AJ$40)*$AN$40)*$AH$40)+((((F42/100)*$AJ$41)*$AH$41)),IF(Calculator!$O$6="DUALSILVERANOD",SUM((((F42/100)*$AJ$40)*$AH$40))+(((((F42/100)*$AJ$40)*$AN$40)*$AH$40)*1.918079)-((((F42/100)*$AJ$40)*$AN$40)*$AH$40)+((((F42/100)*$AJ$41)*$AH$41)),IF(Calculator!$O$6="DUALANOD",SUM((((F42/100)*$AJ$40)*$AH$40))+(((((F42/100)*$AJ$40)*$AN$40)*$AH$40)*2.260509)-((((F42/100)*$AJ$40)*$AN$40)*$AH$40)+((((F42/100)*$AJ$41)*$AH$41))))))))))))))))))))))))</f>
        <v>0</v>
      </c>
      <c r="V42" s="2">
        <f>IF(Calculator!$O$6="SINGLEBASE",SUM((((G42/100)*$AJ$40)*$AH$40))+((((G42/100)*$AJ$41)*$AH$41)),IF(Calculator!$O$6="SINGLEELEMENTS",SUM((((G42/100)*$AJ$40)*$AH$40))+(((((G42/100)*$AJ$40)*$AN$40)*$AH$40)*1.05)-((((G42/100)*$AJ$40)*$AN$40)*$AH$40)+((((G42/100)*$AJ$41)*$AH$41)),IF(Calculator!$O$6="SINGLESPECTRUM",SUM((((G42/100)*$AJ$40)*$AH$40))+(((((G42/100)*$AJ$40)*$AN$40)*$AH$40)*1.05)-((((G42/100)*$AJ$40)*$AN$40)*$AH$40)+((((G42/100)*$AJ$41)*$AH$41)),IF(Calculator!$O$6="SINGLEHOMESTEAD",SUM((((G42/100)*$AJ$40)*$AH$40))+(((((G42/100)*$AJ$40)*$AN$40)*$AH$40)*1.05)-((((G42/100)*$AJ$40)*$AN$40)*$AH$40)+((((G42/100)*$AJ$41)*$AH$41)),IF(Calculator!$O$6="SINGLEBAND A",SUM((((G42/100)*$AJ$40)*$AH$40))+(((((G42/100)*$AJ$40)*$AN$40)*$AH$40)*1.1)-((((G42/100)*$AJ$40)*$AN$40)*$AH$40)+((((G42/100)*$AJ$41)*$AH$41)),IF(Calculator!$O$6="SINGLEBAND B",SUM((((G42/100)*$AJ$40)*$AH$40))+(((((G42/100)*$AJ$40)*$AN$40)*$AH$40)*1.15)-((((G42/100)*$AJ$40)*$AN$40)*$AH$40)+((((G42/100)*$AJ$41)*$AH$41)),IF(Calculator!$O$6="SINGLEBAND C",SUM((((G42/100)*$AJ$40)*$AH$40))+(((((G42/100)*$AJ$40)*$AN$40)*$AH$40)*1.2)-((((G42/100)*$AJ$40)*$AN$40)*$AH$40)+((((G42/100)*$AJ$41)*$AH$41)),IF(Calculator!$O$6="SINGLEBAND D",SUM((((G42/100)*$AJ$40)*$AH$40))+(((((G42/100)*$AJ$40)*$AN$40)*$AH$40)*1.25)-((((G42/100)*$AJ$40)*$AN$40)*$AH$40)+((((G42/100)*$AJ$41)*$AH$41)),IF(Calculator!$O$6="SINGLEURBANE",SUM((((G42/100)*$AJ$40)*$AH$40))+(((((G42/100)*$AJ$40)*$AN$40)*$AH$40)*1.25)-((((G42/100)*$AJ$40)*$AN$40)*$AH$40)+((((G42/100)*$AJ$41)*$AH$41)),IF(Calculator!$O$6="SINGLESILVERANOD",SUM((((G42/100)*$AJ$40)*$AH$40))+(((((G42/100)*$AJ$40)*$AN$40)*$AH$40)*1.4)-((((G42/100)*$AJ$40)*$AN$40)*$AH$40)+((((G42/100)*$AJ$41)*$AH$41)),IF(Calculator!$O$6="SINGLEANOD",SUM((((G42/100)*$AJ$40)*$AH$40))+(((((G42/100)*$AJ$40)*$AN$40)*$AH$40)*1.65)-((((G42/100)*$AJ$40)*$AN$40)*$AH$40)+((((G42/100)*$AJ$41)*$AH$41)),IF(Calculator!$O$6="DUALBASE",SUM((((G42/100)*$AJ$40)*$AH$40))+(((((G42/100)*$AJ$40)*$AN$40)*$AH$40)*1.030011)-((((G42/100)*$AJ$40)*$AN$40)*$AH$40)+((((G42/100)*$AJ$41)*$AH$41)),IF(Calculator!$O$6="DUALELEMENTS",SUM((((G42/100)*$AJ$40)*$AH$40))+(((((G42/100)*$AJ$40)*$AN$40)*$AH$40)*1.438569)-((((G42/100)*$AJ$40)*$AN$40)*$AH$40)+((((G42/100)*$AJ$41)*$AH$41)),IF(Calculator!$O$6="DUALSPECTRUM",SUM((((G42/100)*$AJ$40)*$AH$40))+(((((G42/100)*$AJ$40)*$AN$40)*$AH$40)*1.438569)-((((G42/100)*$AJ$40)*$AN$40)*$AH$40)+((((G42/100)*$AJ$41)*$AH$41)),IF(Calculator!$O$6="DUALHOMESTEAD",SUM((((G42/100)*$AJ$40)*$AH$40))+(((((G42/100)*$AJ$40)*$AN$40)*$AH$40)*1.438569)-((((G42/100)*$AJ$40)*$AN$40)*$AH$40)+((((G42/100)*$AJ$41)*$AH$41)),IF(Calculator!$O$6="DUALBAND A",SUM((((G42/100)*$AJ$40)*$AH$40))+(((((G42/100)*$AJ$40)*$AN$40)*$AH$40)*1.507051)-((((G42/100)*$AJ$40)*$AN$40)*$AH$40)+((((G42/100)*$AJ$41)*$AH$41)),IF(Calculator!$O$6="DUALBAND B",SUM((((G42/100)*$AJ$40)*$AH$40))+(((((G42/100)*$AJ$40)*$AN$40)*$AH$40)*1.57551)-((((G42/100)*$AJ$40)*$AN$40)*$AH$40)+((((G42/100)*$AJ$41)*$AH$41)),IF(Calculator!$O$6="DUALBAND C",SUM((((G42/100)*$AJ$40)*$AH$40))+(((((G42/100)*$AJ$40)*$AN$40)*$AH$40)*1.644088)-((((G42/100)*$AJ$40)*$AN$40)*$AH$40)+((((G42/100)*$AJ$41)*$AH$41)),IF(Calculator!$O$6="DUALBAND D",SUM((((G42/100)*$AJ$40)*$AH$40))+(((((G42/100)*$AJ$40)*$AN$40)*$AH$40)*1.712549)-((((G42/100)*$AJ$40)*$AN$40)*$AH$40)+((((G42/100)*$AJ$41)*$AH$41)),IF(Calculator!$O$6="DUALURBANE",SUM((((G42/100)*$AJ$40)*$AH$40))+(((((G42/100)*$AJ$40)*$AN$40)*$AH$40)*1.712549)-((((G42/100)*$AJ$40)*$AN$40)*$AH$40)+((((G42/100)*$AJ$41)*$AH$41)),IF(Calculator!$O$6="DUALSILVERANOD",SUM((((G42/100)*$AJ$40)*$AH$40))+(((((G42/100)*$AJ$40)*$AN$40)*$AH$40)*1.918079)-((((G42/100)*$AJ$40)*$AN$40)*$AH$40)+((((G42/100)*$AJ$41)*$AH$41)),IF(Calculator!$O$6="DUALANOD",SUM((((G42/100)*$AJ$40)*$AH$40))+(((((G42/100)*$AJ$40)*$AN$40)*$AH$40)*2.260509)-((((G42/100)*$AJ$40)*$AN$40)*$AH$40)+((((G42/100)*$AJ$41)*$AH$41))))))))))))))))))))))))</f>
        <v>0</v>
      </c>
      <c r="W42" s="2">
        <f>IF(Calculator!$O$6="SINGLEBASE",SUM((((H42/100)*$AJ$40)*$AH$40))+((((H42/100)*$AJ$41)*$AH$41)),IF(Calculator!$O$6="SINGLEELEMENTS",SUM((((H42/100)*$AJ$40)*$AH$40))+(((((H42/100)*$AJ$40)*$AN$40)*$AH$40)*1.05)-((((H42/100)*$AJ$40)*$AN$40)*$AH$40)+((((H42/100)*$AJ$41)*$AH$41)),IF(Calculator!$O$6="SINGLESPECTRUM",SUM((((H42/100)*$AJ$40)*$AH$40))+(((((H42/100)*$AJ$40)*$AN$40)*$AH$40)*1.05)-((((H42/100)*$AJ$40)*$AN$40)*$AH$40)+((((H42/100)*$AJ$41)*$AH$41)),IF(Calculator!$O$6="SINGLEHOMESTEAD",SUM((((H42/100)*$AJ$40)*$AH$40))+(((((H42/100)*$AJ$40)*$AN$40)*$AH$40)*1.05)-((((H42/100)*$AJ$40)*$AN$40)*$AH$40)+((((H42/100)*$AJ$41)*$AH$41)),IF(Calculator!$O$6="SINGLEBAND A",SUM((((H42/100)*$AJ$40)*$AH$40))+(((((H42/100)*$AJ$40)*$AN$40)*$AH$40)*1.1)-((((H42/100)*$AJ$40)*$AN$40)*$AH$40)+((((H42/100)*$AJ$41)*$AH$41)),IF(Calculator!$O$6="SINGLEBAND B",SUM((((H42/100)*$AJ$40)*$AH$40))+(((((H42/100)*$AJ$40)*$AN$40)*$AH$40)*1.15)-((((H42/100)*$AJ$40)*$AN$40)*$AH$40)+((((H42/100)*$AJ$41)*$AH$41)),IF(Calculator!$O$6="SINGLEBAND C",SUM((((H42/100)*$AJ$40)*$AH$40))+(((((H42/100)*$AJ$40)*$AN$40)*$AH$40)*1.2)-((((H42/100)*$AJ$40)*$AN$40)*$AH$40)+((((H42/100)*$AJ$41)*$AH$41)),IF(Calculator!$O$6="SINGLEBAND D",SUM((((H42/100)*$AJ$40)*$AH$40))+(((((H42/100)*$AJ$40)*$AN$40)*$AH$40)*1.25)-((((H42/100)*$AJ$40)*$AN$40)*$AH$40)+((((H42/100)*$AJ$41)*$AH$41)),IF(Calculator!$O$6="SINGLEURBANE",SUM((((H42/100)*$AJ$40)*$AH$40))+(((((H42/100)*$AJ$40)*$AN$40)*$AH$40)*1.25)-((((H42/100)*$AJ$40)*$AN$40)*$AH$40)+((((H42/100)*$AJ$41)*$AH$41)),IF(Calculator!$O$6="SINGLESILVERANOD",SUM((((H42/100)*$AJ$40)*$AH$40))+(((((H42/100)*$AJ$40)*$AN$40)*$AH$40)*1.4)-((((H42/100)*$AJ$40)*$AN$40)*$AH$40)+((((H42/100)*$AJ$41)*$AH$41)),IF(Calculator!$O$6="SINGLEANOD",SUM((((H42/100)*$AJ$40)*$AH$40))+(((((H42/100)*$AJ$40)*$AN$40)*$AH$40)*1.65)-((((H42/100)*$AJ$40)*$AN$40)*$AH$40)+((((H42/100)*$AJ$41)*$AH$41)),IF(Calculator!$O$6="DUALBASE",SUM((((H42/100)*$AJ$40)*$AH$40))+(((((H42/100)*$AJ$40)*$AN$40)*$AH$40)*1.030011)-((((H42/100)*$AJ$40)*$AN$40)*$AH$40)+((((H42/100)*$AJ$41)*$AH$41)),IF(Calculator!$O$6="DUALELEMENTS",SUM((((H42/100)*$AJ$40)*$AH$40))+(((((H42/100)*$AJ$40)*$AN$40)*$AH$40)*1.438569)-((((H42/100)*$AJ$40)*$AN$40)*$AH$40)+((((H42/100)*$AJ$41)*$AH$41)),IF(Calculator!$O$6="DUALSPECTRUM",SUM((((H42/100)*$AJ$40)*$AH$40))+(((((H42/100)*$AJ$40)*$AN$40)*$AH$40)*1.438569)-((((H42/100)*$AJ$40)*$AN$40)*$AH$40)+((((H42/100)*$AJ$41)*$AH$41)),IF(Calculator!$O$6="DUALHOMESTEAD",SUM((((H42/100)*$AJ$40)*$AH$40))+(((((H42/100)*$AJ$40)*$AN$40)*$AH$40)*1.438569)-((((H42/100)*$AJ$40)*$AN$40)*$AH$40)+((((H42/100)*$AJ$41)*$AH$41)),IF(Calculator!$O$6="DUALBAND A",SUM((((H42/100)*$AJ$40)*$AH$40))+(((((H42/100)*$AJ$40)*$AN$40)*$AH$40)*1.507051)-((((H42/100)*$AJ$40)*$AN$40)*$AH$40)+((((H42/100)*$AJ$41)*$AH$41)),IF(Calculator!$O$6="DUALBAND B",SUM((((H42/100)*$AJ$40)*$AH$40))+(((((H42/100)*$AJ$40)*$AN$40)*$AH$40)*1.57551)-((((H42/100)*$AJ$40)*$AN$40)*$AH$40)+((((H42/100)*$AJ$41)*$AH$41)),IF(Calculator!$O$6="DUALBAND C",SUM((((H42/100)*$AJ$40)*$AH$40))+(((((H42/100)*$AJ$40)*$AN$40)*$AH$40)*1.644088)-((((H42/100)*$AJ$40)*$AN$40)*$AH$40)+((((H42/100)*$AJ$41)*$AH$41)),IF(Calculator!$O$6="DUALBAND D",SUM((((H42/100)*$AJ$40)*$AH$40))+(((((H42/100)*$AJ$40)*$AN$40)*$AH$40)*1.712549)-((((H42/100)*$AJ$40)*$AN$40)*$AH$40)+((((H42/100)*$AJ$41)*$AH$41)),IF(Calculator!$O$6="DUALURBANE",SUM((((H42/100)*$AJ$40)*$AH$40))+(((((H42/100)*$AJ$40)*$AN$40)*$AH$40)*1.712549)-((((H42/100)*$AJ$40)*$AN$40)*$AH$40)+((((H42/100)*$AJ$41)*$AH$41)),IF(Calculator!$O$6="DUALSILVERANOD",SUM((((H42/100)*$AJ$40)*$AH$40))+(((((H42/100)*$AJ$40)*$AN$40)*$AH$40)*1.918079)-((((H42/100)*$AJ$40)*$AN$40)*$AH$40)+((((H42/100)*$AJ$41)*$AH$41)),IF(Calculator!$O$6="DUALANOD",SUM((((H42/100)*$AJ$40)*$AH$40))+(((((H42/100)*$AJ$40)*$AN$40)*$AH$40)*2.260509)-((((H42/100)*$AJ$40)*$AN$40)*$AH$40)+((((H42/100)*$AJ$41)*$AH$41))))))))))))))))))))))))</f>
        <v>0</v>
      </c>
      <c r="X42" s="2">
        <f>IF(Calculator!$O$6="SINGLEBASE",SUM((((I42/100)*$AJ$40)*$AH$40))+((((I42/100)*$AJ$41)*$AH$41)),IF(Calculator!$O$6="SINGLEELEMENTS",SUM((((I42/100)*$AJ$40)*$AH$40))+(((((I42/100)*$AJ$40)*$AN$40)*$AH$40)*1.05)-((((I42/100)*$AJ$40)*$AN$40)*$AH$40)+((((I42/100)*$AJ$41)*$AH$41)),IF(Calculator!$O$6="SINGLESPECTRUM",SUM((((I42/100)*$AJ$40)*$AH$40))+(((((I42/100)*$AJ$40)*$AN$40)*$AH$40)*1.05)-((((I42/100)*$AJ$40)*$AN$40)*$AH$40)+((((I42/100)*$AJ$41)*$AH$41)),IF(Calculator!$O$6="SINGLEHOMESTEAD",SUM((((I42/100)*$AJ$40)*$AH$40))+(((((I42/100)*$AJ$40)*$AN$40)*$AH$40)*1.05)-((((I42/100)*$AJ$40)*$AN$40)*$AH$40)+((((I42/100)*$AJ$41)*$AH$41)),IF(Calculator!$O$6="SINGLEBAND A",SUM((((I42/100)*$AJ$40)*$AH$40))+(((((I42/100)*$AJ$40)*$AN$40)*$AH$40)*1.1)-((((I42/100)*$AJ$40)*$AN$40)*$AH$40)+((((I42/100)*$AJ$41)*$AH$41)),IF(Calculator!$O$6="SINGLEBAND B",SUM((((I42/100)*$AJ$40)*$AH$40))+(((((I42/100)*$AJ$40)*$AN$40)*$AH$40)*1.15)-((((I42/100)*$AJ$40)*$AN$40)*$AH$40)+((((I42/100)*$AJ$41)*$AH$41)),IF(Calculator!$O$6="SINGLEBAND C",SUM((((I42/100)*$AJ$40)*$AH$40))+(((((I42/100)*$AJ$40)*$AN$40)*$AH$40)*1.2)-((((I42/100)*$AJ$40)*$AN$40)*$AH$40)+((((I42/100)*$AJ$41)*$AH$41)),IF(Calculator!$O$6="SINGLEBAND D",SUM((((I42/100)*$AJ$40)*$AH$40))+(((((I42/100)*$AJ$40)*$AN$40)*$AH$40)*1.25)-((((I42/100)*$AJ$40)*$AN$40)*$AH$40)+((((I42/100)*$AJ$41)*$AH$41)),IF(Calculator!$O$6="SINGLEURBANE",SUM((((I42/100)*$AJ$40)*$AH$40))+(((((I42/100)*$AJ$40)*$AN$40)*$AH$40)*1.25)-((((I42/100)*$AJ$40)*$AN$40)*$AH$40)+((((I42/100)*$AJ$41)*$AH$41)),IF(Calculator!$O$6="SINGLESILVERANOD",SUM((((I42/100)*$AJ$40)*$AH$40))+(((((I42/100)*$AJ$40)*$AN$40)*$AH$40)*1.4)-((((I42/100)*$AJ$40)*$AN$40)*$AH$40)+((((I42/100)*$AJ$41)*$AH$41)),IF(Calculator!$O$6="SINGLEANOD",SUM((((I42/100)*$AJ$40)*$AH$40))+(((((I42/100)*$AJ$40)*$AN$40)*$AH$40)*1.65)-((((I42/100)*$AJ$40)*$AN$40)*$AH$40)+((((I42/100)*$AJ$41)*$AH$41)),IF(Calculator!$O$6="DUALBASE",SUM((((I42/100)*$AJ$40)*$AH$40))+(((((I42/100)*$AJ$40)*$AN$40)*$AH$40)*1.030011)-((((I42/100)*$AJ$40)*$AN$40)*$AH$40)+((((I42/100)*$AJ$41)*$AH$41)),IF(Calculator!$O$6="DUALELEMENTS",SUM((((I42/100)*$AJ$40)*$AH$40))+(((((I42/100)*$AJ$40)*$AN$40)*$AH$40)*1.438569)-((((I42/100)*$AJ$40)*$AN$40)*$AH$40)+((((I42/100)*$AJ$41)*$AH$41)),IF(Calculator!$O$6="DUALSPECTRUM",SUM((((I42/100)*$AJ$40)*$AH$40))+(((((I42/100)*$AJ$40)*$AN$40)*$AH$40)*1.438569)-((((I42/100)*$AJ$40)*$AN$40)*$AH$40)+((((I42/100)*$AJ$41)*$AH$41)),IF(Calculator!$O$6="DUALHOMESTEAD",SUM((((I42/100)*$AJ$40)*$AH$40))+(((((I42/100)*$AJ$40)*$AN$40)*$AH$40)*1.438569)-((((I42/100)*$AJ$40)*$AN$40)*$AH$40)+((((I42/100)*$AJ$41)*$AH$41)),IF(Calculator!$O$6="DUALBAND A",SUM((((I42/100)*$AJ$40)*$AH$40))+(((((I42/100)*$AJ$40)*$AN$40)*$AH$40)*1.507051)-((((I42/100)*$AJ$40)*$AN$40)*$AH$40)+((((I42/100)*$AJ$41)*$AH$41)),IF(Calculator!$O$6="DUALBAND B",SUM((((I42/100)*$AJ$40)*$AH$40))+(((((I42/100)*$AJ$40)*$AN$40)*$AH$40)*1.57551)-((((I42/100)*$AJ$40)*$AN$40)*$AH$40)+((((I42/100)*$AJ$41)*$AH$41)),IF(Calculator!$O$6="DUALBAND C",SUM((((I42/100)*$AJ$40)*$AH$40))+(((((I42/100)*$AJ$40)*$AN$40)*$AH$40)*1.644088)-((((I42/100)*$AJ$40)*$AN$40)*$AH$40)+((((I42/100)*$AJ$41)*$AH$41)),IF(Calculator!$O$6="DUALBAND D",SUM((((I42/100)*$AJ$40)*$AH$40))+(((((I42/100)*$AJ$40)*$AN$40)*$AH$40)*1.712549)-((((I42/100)*$AJ$40)*$AN$40)*$AH$40)+((((I42/100)*$AJ$41)*$AH$41)),IF(Calculator!$O$6="DUALURBANE",SUM((((I42/100)*$AJ$40)*$AH$40))+(((((I42/100)*$AJ$40)*$AN$40)*$AH$40)*1.712549)-((((I42/100)*$AJ$40)*$AN$40)*$AH$40)+((((I42/100)*$AJ$41)*$AH$41)),IF(Calculator!$O$6="DUALSILVERANOD",SUM((((I42/100)*$AJ$40)*$AH$40))+(((((I42/100)*$AJ$40)*$AN$40)*$AH$40)*1.918079)-((((I42/100)*$AJ$40)*$AN$40)*$AH$40)+((((I42/100)*$AJ$41)*$AH$41)),IF(Calculator!$O$6="DUALANOD",SUM((((I42/100)*$AJ$40)*$AH$40))+(((((I42/100)*$AJ$40)*$AN$40)*$AH$40)*2.260509)-((((I42/100)*$AJ$40)*$AN$40)*$AH$40)+((((I42/100)*$AJ$41)*$AH$41))))))))))))))))))))))))</f>
        <v>0</v>
      </c>
      <c r="Y42" s="2">
        <f>IF(Calculator!$O$6="SINGLEBASE",SUM((((J42/100)*$AJ$40)*$AH$40))+((((J42/100)*$AJ$41)*$AH$41)),IF(Calculator!$O$6="SINGLEELEMENTS",SUM((((J42/100)*$AJ$40)*$AH$40))+(((((J42/100)*$AJ$40)*$AN$40)*$AH$40)*1.05)-((((J42/100)*$AJ$40)*$AN$40)*$AH$40)+((((J42/100)*$AJ$41)*$AH$41)),IF(Calculator!$O$6="SINGLESPECTRUM",SUM((((J42/100)*$AJ$40)*$AH$40))+(((((J42/100)*$AJ$40)*$AN$40)*$AH$40)*1.05)-((((J42/100)*$AJ$40)*$AN$40)*$AH$40)+((((J42/100)*$AJ$41)*$AH$41)),IF(Calculator!$O$6="SINGLEHOMESTEAD",SUM((((J42/100)*$AJ$40)*$AH$40))+(((((J42/100)*$AJ$40)*$AN$40)*$AH$40)*1.05)-((((J42/100)*$AJ$40)*$AN$40)*$AH$40)+((((J42/100)*$AJ$41)*$AH$41)),IF(Calculator!$O$6="SINGLEBAND A",SUM((((J42/100)*$AJ$40)*$AH$40))+(((((J42/100)*$AJ$40)*$AN$40)*$AH$40)*1.1)-((((J42/100)*$AJ$40)*$AN$40)*$AH$40)+((((J42/100)*$AJ$41)*$AH$41)),IF(Calculator!$O$6="SINGLEBAND B",SUM((((J42/100)*$AJ$40)*$AH$40))+(((((J42/100)*$AJ$40)*$AN$40)*$AH$40)*1.15)-((((J42/100)*$AJ$40)*$AN$40)*$AH$40)+((((J42/100)*$AJ$41)*$AH$41)),IF(Calculator!$O$6="SINGLEBAND C",SUM((((J42/100)*$AJ$40)*$AH$40))+(((((J42/100)*$AJ$40)*$AN$40)*$AH$40)*1.2)-((((J42/100)*$AJ$40)*$AN$40)*$AH$40)+((((J42/100)*$AJ$41)*$AH$41)),IF(Calculator!$O$6="SINGLEBAND D",SUM((((J42/100)*$AJ$40)*$AH$40))+(((((J42/100)*$AJ$40)*$AN$40)*$AH$40)*1.25)-((((J42/100)*$AJ$40)*$AN$40)*$AH$40)+((((J42/100)*$AJ$41)*$AH$41)),IF(Calculator!$O$6="SINGLEURBANE",SUM((((J42/100)*$AJ$40)*$AH$40))+(((((J42/100)*$AJ$40)*$AN$40)*$AH$40)*1.25)-((((J42/100)*$AJ$40)*$AN$40)*$AH$40)+((((J42/100)*$AJ$41)*$AH$41)),IF(Calculator!$O$6="SINGLESILVERANOD",SUM((((J42/100)*$AJ$40)*$AH$40))+(((((J42/100)*$AJ$40)*$AN$40)*$AH$40)*1.4)-((((J42/100)*$AJ$40)*$AN$40)*$AH$40)+((((J42/100)*$AJ$41)*$AH$41)),IF(Calculator!$O$6="SINGLEANOD",SUM((((J42/100)*$AJ$40)*$AH$40))+(((((J42/100)*$AJ$40)*$AN$40)*$AH$40)*1.65)-((((J42/100)*$AJ$40)*$AN$40)*$AH$40)+((((J42/100)*$AJ$41)*$AH$41)),IF(Calculator!$O$6="DUALBASE",SUM((((J42/100)*$AJ$40)*$AH$40))+(((((J42/100)*$AJ$40)*$AN$40)*$AH$40)*1.030011)-((((J42/100)*$AJ$40)*$AN$40)*$AH$40)+((((J42/100)*$AJ$41)*$AH$41)),IF(Calculator!$O$6="DUALELEMENTS",SUM((((J42/100)*$AJ$40)*$AH$40))+(((((J42/100)*$AJ$40)*$AN$40)*$AH$40)*1.438569)-((((J42/100)*$AJ$40)*$AN$40)*$AH$40)+((((J42/100)*$AJ$41)*$AH$41)),IF(Calculator!$O$6="DUALSPECTRUM",SUM((((J42/100)*$AJ$40)*$AH$40))+(((((J42/100)*$AJ$40)*$AN$40)*$AH$40)*1.438569)-((((J42/100)*$AJ$40)*$AN$40)*$AH$40)+((((J42/100)*$AJ$41)*$AH$41)),IF(Calculator!$O$6="DUALHOMESTEAD",SUM((((J42/100)*$AJ$40)*$AH$40))+(((((J42/100)*$AJ$40)*$AN$40)*$AH$40)*1.438569)-((((J42/100)*$AJ$40)*$AN$40)*$AH$40)+((((J42/100)*$AJ$41)*$AH$41)),IF(Calculator!$O$6="DUALBAND A",SUM((((J42/100)*$AJ$40)*$AH$40))+(((((J42/100)*$AJ$40)*$AN$40)*$AH$40)*1.507051)-((((J42/100)*$AJ$40)*$AN$40)*$AH$40)+((((J42/100)*$AJ$41)*$AH$41)),IF(Calculator!$O$6="DUALBAND B",SUM((((J42/100)*$AJ$40)*$AH$40))+(((((J42/100)*$AJ$40)*$AN$40)*$AH$40)*1.57551)-((((J42/100)*$AJ$40)*$AN$40)*$AH$40)+((((J42/100)*$AJ$41)*$AH$41)),IF(Calculator!$O$6="DUALBAND C",SUM((((J42/100)*$AJ$40)*$AH$40))+(((((J42/100)*$AJ$40)*$AN$40)*$AH$40)*1.644088)-((((J42/100)*$AJ$40)*$AN$40)*$AH$40)+((((J42/100)*$AJ$41)*$AH$41)),IF(Calculator!$O$6="DUALBAND D",SUM((((J42/100)*$AJ$40)*$AH$40))+(((((J42/100)*$AJ$40)*$AN$40)*$AH$40)*1.712549)-((((J42/100)*$AJ$40)*$AN$40)*$AH$40)+((((J42/100)*$AJ$41)*$AH$41)),IF(Calculator!$O$6="DUALURBANE",SUM((((J42/100)*$AJ$40)*$AH$40))+(((((J42/100)*$AJ$40)*$AN$40)*$AH$40)*1.712549)-((((J42/100)*$AJ$40)*$AN$40)*$AH$40)+((((J42/100)*$AJ$41)*$AH$41)),IF(Calculator!$O$6="DUALSILVERANOD",SUM((((J42/100)*$AJ$40)*$AH$40))+(((((J42/100)*$AJ$40)*$AN$40)*$AH$40)*1.918079)-((((J42/100)*$AJ$40)*$AN$40)*$AH$40)+((((J42/100)*$AJ$41)*$AH$41)),IF(Calculator!$O$6="DUALANOD",SUM((((J42/100)*$AJ$40)*$AH$40))+(((((J42/100)*$AJ$40)*$AN$40)*$AH$40)*2.260509)-((((J42/100)*$AJ$40)*$AN$40)*$AH$40)+((((J42/100)*$AJ$41)*$AH$41))))))))))))))))))))))))</f>
        <v>0</v>
      </c>
      <c r="Z42" s="2">
        <f>IF(Calculator!$O$6="SINGLEBASE",SUM((((K42/100)*$AJ$40)*$AH$40))+((((K42/100)*$AJ$41)*$AH$41)),IF(Calculator!$O$6="SINGLEELEMENTS",SUM((((K42/100)*$AJ$40)*$AH$40))+(((((K42/100)*$AJ$40)*$AN$40)*$AH$40)*1.05)-((((K42/100)*$AJ$40)*$AN$40)*$AH$40)+((((K42/100)*$AJ$41)*$AH$41)),IF(Calculator!$O$6="SINGLESPECTRUM",SUM((((K42/100)*$AJ$40)*$AH$40))+(((((K42/100)*$AJ$40)*$AN$40)*$AH$40)*1.05)-((((K42/100)*$AJ$40)*$AN$40)*$AH$40)+((((K42/100)*$AJ$41)*$AH$41)),IF(Calculator!$O$6="SINGLEHOMESTEAD",SUM((((K42/100)*$AJ$40)*$AH$40))+(((((K42/100)*$AJ$40)*$AN$40)*$AH$40)*1.05)-((((K42/100)*$AJ$40)*$AN$40)*$AH$40)+((((K42/100)*$AJ$41)*$AH$41)),IF(Calculator!$O$6="SINGLEBAND A",SUM((((K42/100)*$AJ$40)*$AH$40))+(((((K42/100)*$AJ$40)*$AN$40)*$AH$40)*1.1)-((((K42/100)*$AJ$40)*$AN$40)*$AH$40)+((((K42/100)*$AJ$41)*$AH$41)),IF(Calculator!$O$6="SINGLEBAND B",SUM((((K42/100)*$AJ$40)*$AH$40))+(((((K42/100)*$AJ$40)*$AN$40)*$AH$40)*1.15)-((((K42/100)*$AJ$40)*$AN$40)*$AH$40)+((((K42/100)*$AJ$41)*$AH$41)),IF(Calculator!$O$6="SINGLEBAND C",SUM((((K42/100)*$AJ$40)*$AH$40))+(((((K42/100)*$AJ$40)*$AN$40)*$AH$40)*1.2)-((((K42/100)*$AJ$40)*$AN$40)*$AH$40)+((((K42/100)*$AJ$41)*$AH$41)),IF(Calculator!$O$6="SINGLEBAND D",SUM((((K42/100)*$AJ$40)*$AH$40))+(((((K42/100)*$AJ$40)*$AN$40)*$AH$40)*1.25)-((((K42/100)*$AJ$40)*$AN$40)*$AH$40)+((((K42/100)*$AJ$41)*$AH$41)),IF(Calculator!$O$6="SINGLEURBANE",SUM((((K42/100)*$AJ$40)*$AH$40))+(((((K42/100)*$AJ$40)*$AN$40)*$AH$40)*1.25)-((((K42/100)*$AJ$40)*$AN$40)*$AH$40)+((((K42/100)*$AJ$41)*$AH$41)),IF(Calculator!$O$6="SINGLESILVERANOD",SUM((((K42/100)*$AJ$40)*$AH$40))+(((((K42/100)*$AJ$40)*$AN$40)*$AH$40)*1.4)-((((K42/100)*$AJ$40)*$AN$40)*$AH$40)+((((K42/100)*$AJ$41)*$AH$41)),IF(Calculator!$O$6="SINGLEANOD",SUM((((K42/100)*$AJ$40)*$AH$40))+(((((K42/100)*$AJ$40)*$AN$40)*$AH$40)*1.65)-((((K42/100)*$AJ$40)*$AN$40)*$AH$40)+((((K42/100)*$AJ$41)*$AH$41)),IF(Calculator!$O$6="DUALBASE",SUM((((K42/100)*$AJ$40)*$AH$40))+(((((K42/100)*$AJ$40)*$AN$40)*$AH$40)*1.030011)-((((K42/100)*$AJ$40)*$AN$40)*$AH$40)+((((K42/100)*$AJ$41)*$AH$41)),IF(Calculator!$O$6="DUALELEMENTS",SUM((((K42/100)*$AJ$40)*$AH$40))+(((((K42/100)*$AJ$40)*$AN$40)*$AH$40)*1.438569)-((((K42/100)*$AJ$40)*$AN$40)*$AH$40)+((((K42/100)*$AJ$41)*$AH$41)),IF(Calculator!$O$6="DUALSPECTRUM",SUM((((K42/100)*$AJ$40)*$AH$40))+(((((K42/100)*$AJ$40)*$AN$40)*$AH$40)*1.438569)-((((K42/100)*$AJ$40)*$AN$40)*$AH$40)+((((K42/100)*$AJ$41)*$AH$41)),IF(Calculator!$O$6="DUALHOMESTEAD",SUM((((K42/100)*$AJ$40)*$AH$40))+(((((K42/100)*$AJ$40)*$AN$40)*$AH$40)*1.438569)-((((K42/100)*$AJ$40)*$AN$40)*$AH$40)+((((K42/100)*$AJ$41)*$AH$41)),IF(Calculator!$O$6="DUALBAND A",SUM((((K42/100)*$AJ$40)*$AH$40))+(((((K42/100)*$AJ$40)*$AN$40)*$AH$40)*1.507051)-((((K42/100)*$AJ$40)*$AN$40)*$AH$40)+((((K42/100)*$AJ$41)*$AH$41)),IF(Calculator!$O$6="DUALBAND B",SUM((((K42/100)*$AJ$40)*$AH$40))+(((((K42/100)*$AJ$40)*$AN$40)*$AH$40)*1.57551)-((((K42/100)*$AJ$40)*$AN$40)*$AH$40)+((((K42/100)*$AJ$41)*$AH$41)),IF(Calculator!$O$6="DUALBAND C",SUM((((K42/100)*$AJ$40)*$AH$40))+(((((K42/100)*$AJ$40)*$AN$40)*$AH$40)*1.644088)-((((K42/100)*$AJ$40)*$AN$40)*$AH$40)+((((K42/100)*$AJ$41)*$AH$41)),IF(Calculator!$O$6="DUALBAND D",SUM((((K42/100)*$AJ$40)*$AH$40))+(((((K42/100)*$AJ$40)*$AN$40)*$AH$40)*1.712549)-((((K42/100)*$AJ$40)*$AN$40)*$AH$40)+((((K42/100)*$AJ$41)*$AH$41)),IF(Calculator!$O$6="DUALURBANE",SUM((((K42/100)*$AJ$40)*$AH$40))+(((((K42/100)*$AJ$40)*$AN$40)*$AH$40)*1.712549)-((((K42/100)*$AJ$40)*$AN$40)*$AH$40)+((((K42/100)*$AJ$41)*$AH$41)),IF(Calculator!$O$6="DUALSILVERANOD",SUM((((K42/100)*$AJ$40)*$AH$40))+(((((K42/100)*$AJ$40)*$AN$40)*$AH$40)*1.918079)-((((K42/100)*$AJ$40)*$AN$40)*$AH$40)+((((K42/100)*$AJ$41)*$AH$41)),IF(Calculator!$O$6="DUALANOD",SUM((((K42/100)*$AJ$40)*$AH$40))+(((((K42/100)*$AJ$40)*$AN$40)*$AH$40)*2.260509)-((((K42/100)*$AJ$40)*$AN$40)*$AH$40)+((((K42/100)*$AJ$41)*$AH$41))))))))))))))))))))))))</f>
        <v>0</v>
      </c>
      <c r="AA42" s="2">
        <f>IF(Calculator!$O$6="SINGLEBASE",SUM((((L42/100)*$AJ$40)*$AH$40))+((((L42/100)*$AJ$41)*$AH$41)),IF(Calculator!$O$6="SINGLEELEMENTS",SUM((((L42/100)*$AJ$40)*$AH$40))+(((((L42/100)*$AJ$40)*$AN$40)*$AH$40)*1.05)-((((L42/100)*$AJ$40)*$AN$40)*$AH$40)+((((L42/100)*$AJ$41)*$AH$41)),IF(Calculator!$O$6="SINGLESPECTRUM",SUM((((L42/100)*$AJ$40)*$AH$40))+(((((L42/100)*$AJ$40)*$AN$40)*$AH$40)*1.05)-((((L42/100)*$AJ$40)*$AN$40)*$AH$40)+((((L42/100)*$AJ$41)*$AH$41)),IF(Calculator!$O$6="SINGLEHOMESTEAD",SUM((((L42/100)*$AJ$40)*$AH$40))+(((((L42/100)*$AJ$40)*$AN$40)*$AH$40)*1.05)-((((L42/100)*$AJ$40)*$AN$40)*$AH$40)+((((L42/100)*$AJ$41)*$AH$41)),IF(Calculator!$O$6="SINGLEBAND A",SUM((((L42/100)*$AJ$40)*$AH$40))+(((((L42/100)*$AJ$40)*$AN$40)*$AH$40)*1.1)-((((L42/100)*$AJ$40)*$AN$40)*$AH$40)+((((L42/100)*$AJ$41)*$AH$41)),IF(Calculator!$O$6="SINGLEBAND B",SUM((((L42/100)*$AJ$40)*$AH$40))+(((((L42/100)*$AJ$40)*$AN$40)*$AH$40)*1.15)-((((L42/100)*$AJ$40)*$AN$40)*$AH$40)+((((L42/100)*$AJ$41)*$AH$41)),IF(Calculator!$O$6="SINGLEBAND C",SUM((((L42/100)*$AJ$40)*$AH$40))+(((((L42/100)*$AJ$40)*$AN$40)*$AH$40)*1.2)-((((L42/100)*$AJ$40)*$AN$40)*$AH$40)+((((L42/100)*$AJ$41)*$AH$41)),IF(Calculator!$O$6="SINGLEBAND D",SUM((((L42/100)*$AJ$40)*$AH$40))+(((((L42/100)*$AJ$40)*$AN$40)*$AH$40)*1.25)-((((L42/100)*$AJ$40)*$AN$40)*$AH$40)+((((L42/100)*$AJ$41)*$AH$41)),IF(Calculator!$O$6="SINGLEURBANE",SUM((((L42/100)*$AJ$40)*$AH$40))+(((((L42/100)*$AJ$40)*$AN$40)*$AH$40)*1.25)-((((L42/100)*$AJ$40)*$AN$40)*$AH$40)+((((L42/100)*$AJ$41)*$AH$41)),IF(Calculator!$O$6="SINGLESILVERANOD",SUM((((L42/100)*$AJ$40)*$AH$40))+(((((L42/100)*$AJ$40)*$AN$40)*$AH$40)*1.4)-((((L42/100)*$AJ$40)*$AN$40)*$AH$40)+((((L42/100)*$AJ$41)*$AH$41)),IF(Calculator!$O$6="SINGLEANOD",SUM((((L42/100)*$AJ$40)*$AH$40))+(((((L42/100)*$AJ$40)*$AN$40)*$AH$40)*1.65)-((((L42/100)*$AJ$40)*$AN$40)*$AH$40)+((((L42/100)*$AJ$41)*$AH$41)),IF(Calculator!$O$6="DUALBASE",SUM((((L42/100)*$AJ$40)*$AH$40))+(((((L42/100)*$AJ$40)*$AN$40)*$AH$40)*1.030011)-((((L42/100)*$AJ$40)*$AN$40)*$AH$40)+((((L42/100)*$AJ$41)*$AH$41)),IF(Calculator!$O$6="DUALELEMENTS",SUM((((L42/100)*$AJ$40)*$AH$40))+(((((L42/100)*$AJ$40)*$AN$40)*$AH$40)*1.438569)-((((L42/100)*$AJ$40)*$AN$40)*$AH$40)+((((L42/100)*$AJ$41)*$AH$41)),IF(Calculator!$O$6="DUALSPECTRUM",SUM((((L42/100)*$AJ$40)*$AH$40))+(((((L42/100)*$AJ$40)*$AN$40)*$AH$40)*1.438569)-((((L42/100)*$AJ$40)*$AN$40)*$AH$40)+((((L42/100)*$AJ$41)*$AH$41)),IF(Calculator!$O$6="DUALHOMESTEAD",SUM((((L42/100)*$AJ$40)*$AH$40))+(((((L42/100)*$AJ$40)*$AN$40)*$AH$40)*1.438569)-((((L42/100)*$AJ$40)*$AN$40)*$AH$40)+((((L42/100)*$AJ$41)*$AH$41)),IF(Calculator!$O$6="DUALBAND A",SUM((((L42/100)*$AJ$40)*$AH$40))+(((((L42/100)*$AJ$40)*$AN$40)*$AH$40)*1.507051)-((((L42/100)*$AJ$40)*$AN$40)*$AH$40)+((((L42/100)*$AJ$41)*$AH$41)),IF(Calculator!$O$6="DUALBAND B",SUM((((L42/100)*$AJ$40)*$AH$40))+(((((L42/100)*$AJ$40)*$AN$40)*$AH$40)*1.57551)-((((L42/100)*$AJ$40)*$AN$40)*$AH$40)+((((L42/100)*$AJ$41)*$AH$41)),IF(Calculator!$O$6="DUALBAND C",SUM((((L42/100)*$AJ$40)*$AH$40))+(((((L42/100)*$AJ$40)*$AN$40)*$AH$40)*1.644088)-((((L42/100)*$AJ$40)*$AN$40)*$AH$40)+((((L42/100)*$AJ$41)*$AH$41)),IF(Calculator!$O$6="DUALBAND D",SUM((((L42/100)*$AJ$40)*$AH$40))+(((((L42/100)*$AJ$40)*$AN$40)*$AH$40)*1.712549)-((((L42/100)*$AJ$40)*$AN$40)*$AH$40)+((((L42/100)*$AJ$41)*$AH$41)),IF(Calculator!$O$6="DUALURBANE",SUM((((L42/100)*$AJ$40)*$AH$40))+(((((L42/100)*$AJ$40)*$AN$40)*$AH$40)*1.712549)-((((L42/100)*$AJ$40)*$AN$40)*$AH$40)+((((L42/100)*$AJ$41)*$AH$41)),IF(Calculator!$O$6="DUALSILVERANOD",SUM((((L42/100)*$AJ$40)*$AH$40))+(((((L42/100)*$AJ$40)*$AN$40)*$AH$40)*1.918079)-((((L42/100)*$AJ$40)*$AN$40)*$AH$40)+((((L42/100)*$AJ$41)*$AH$41)),IF(Calculator!$O$6="DUALANOD",SUM((((L42/100)*$AJ$40)*$AH$40))+(((((L42/100)*$AJ$40)*$AN$40)*$AH$40)*2.260509)-((((L42/100)*$AJ$40)*$AN$40)*$AH$40)+((((L42/100)*$AJ$41)*$AH$41))))))))))))))))))))))))</f>
        <v>0</v>
      </c>
      <c r="AB42" s="2">
        <f>IF(Calculator!$O$6="SINGLEBASE",SUM((((M42/100)*$AJ$40)*$AH$40))+((((M42/100)*$AJ$41)*$AH$41)),IF(Calculator!$O$6="SINGLEELEMENTS",SUM((((M42/100)*$AJ$40)*$AH$40))+(((((M42/100)*$AJ$40)*$AN$40)*$AH$40)*1.05)-((((M42/100)*$AJ$40)*$AN$40)*$AH$40)+((((M42/100)*$AJ$41)*$AH$41)),IF(Calculator!$O$6="SINGLESPECTRUM",SUM((((M42/100)*$AJ$40)*$AH$40))+(((((M42/100)*$AJ$40)*$AN$40)*$AH$40)*1.05)-((((M42/100)*$AJ$40)*$AN$40)*$AH$40)+((((M42/100)*$AJ$41)*$AH$41)),IF(Calculator!$O$6="SINGLEHOMESTEAD",SUM((((M42/100)*$AJ$40)*$AH$40))+(((((M42/100)*$AJ$40)*$AN$40)*$AH$40)*1.05)-((((M42/100)*$AJ$40)*$AN$40)*$AH$40)+((((M42/100)*$AJ$41)*$AH$41)),IF(Calculator!$O$6="SINGLEBAND A",SUM((((M42/100)*$AJ$40)*$AH$40))+(((((M42/100)*$AJ$40)*$AN$40)*$AH$40)*1.1)-((((M42/100)*$AJ$40)*$AN$40)*$AH$40)+((((M42/100)*$AJ$41)*$AH$41)),IF(Calculator!$O$6="SINGLEBAND B",SUM((((M42/100)*$AJ$40)*$AH$40))+(((((M42/100)*$AJ$40)*$AN$40)*$AH$40)*1.15)-((((M42/100)*$AJ$40)*$AN$40)*$AH$40)+((((M42/100)*$AJ$41)*$AH$41)),IF(Calculator!$O$6="SINGLEBAND C",SUM((((M42/100)*$AJ$40)*$AH$40))+(((((M42/100)*$AJ$40)*$AN$40)*$AH$40)*1.2)-((((M42/100)*$AJ$40)*$AN$40)*$AH$40)+((((M42/100)*$AJ$41)*$AH$41)),IF(Calculator!$O$6="SINGLEBAND D",SUM((((M42/100)*$AJ$40)*$AH$40))+(((((M42/100)*$AJ$40)*$AN$40)*$AH$40)*1.25)-((((M42/100)*$AJ$40)*$AN$40)*$AH$40)+((((M42/100)*$AJ$41)*$AH$41)),IF(Calculator!$O$6="SINGLEURBANE",SUM((((M42/100)*$AJ$40)*$AH$40))+(((((M42/100)*$AJ$40)*$AN$40)*$AH$40)*1.25)-((((M42/100)*$AJ$40)*$AN$40)*$AH$40)+((((M42/100)*$AJ$41)*$AH$41)),IF(Calculator!$O$6="SINGLESILVERANOD",SUM((((M42/100)*$AJ$40)*$AH$40))+(((((M42/100)*$AJ$40)*$AN$40)*$AH$40)*1.4)-((((M42/100)*$AJ$40)*$AN$40)*$AH$40)+((((M42/100)*$AJ$41)*$AH$41)),IF(Calculator!$O$6="SINGLEANOD",SUM((((M42/100)*$AJ$40)*$AH$40))+(((((M42/100)*$AJ$40)*$AN$40)*$AH$40)*1.65)-((((M42/100)*$AJ$40)*$AN$40)*$AH$40)+((((M42/100)*$AJ$41)*$AH$41)),IF(Calculator!$O$6="DUALBASE",SUM((((M42/100)*$AJ$40)*$AH$40))+(((((M42/100)*$AJ$40)*$AN$40)*$AH$40)*1.030011)-((((M42/100)*$AJ$40)*$AN$40)*$AH$40)+((((M42/100)*$AJ$41)*$AH$41)),IF(Calculator!$O$6="DUALELEMENTS",SUM((((M42/100)*$AJ$40)*$AH$40))+(((((M42/100)*$AJ$40)*$AN$40)*$AH$40)*1.438569)-((((M42/100)*$AJ$40)*$AN$40)*$AH$40)+((((M42/100)*$AJ$41)*$AH$41)),IF(Calculator!$O$6="DUALSPECTRUM",SUM((((M42/100)*$AJ$40)*$AH$40))+(((((M42/100)*$AJ$40)*$AN$40)*$AH$40)*1.438569)-((((M42/100)*$AJ$40)*$AN$40)*$AH$40)+((((M42/100)*$AJ$41)*$AH$41)),IF(Calculator!$O$6="DUALHOMESTEAD",SUM((((M42/100)*$AJ$40)*$AH$40))+(((((M42/100)*$AJ$40)*$AN$40)*$AH$40)*1.438569)-((((M42/100)*$AJ$40)*$AN$40)*$AH$40)+((((M42/100)*$AJ$41)*$AH$41)),IF(Calculator!$O$6="DUALBAND A",SUM((((M42/100)*$AJ$40)*$AH$40))+(((((M42/100)*$AJ$40)*$AN$40)*$AH$40)*1.507051)-((((M42/100)*$AJ$40)*$AN$40)*$AH$40)+((((M42/100)*$AJ$41)*$AH$41)),IF(Calculator!$O$6="DUALBAND B",SUM((((M42/100)*$AJ$40)*$AH$40))+(((((M42/100)*$AJ$40)*$AN$40)*$AH$40)*1.57551)-((((M42/100)*$AJ$40)*$AN$40)*$AH$40)+((((M42/100)*$AJ$41)*$AH$41)),IF(Calculator!$O$6="DUALBAND C",SUM((((M42/100)*$AJ$40)*$AH$40))+(((((M42/100)*$AJ$40)*$AN$40)*$AH$40)*1.644088)-((((M42/100)*$AJ$40)*$AN$40)*$AH$40)+((((M42/100)*$AJ$41)*$AH$41)),IF(Calculator!$O$6="DUALBAND D",SUM((((M42/100)*$AJ$40)*$AH$40))+(((((M42/100)*$AJ$40)*$AN$40)*$AH$40)*1.712549)-((((M42/100)*$AJ$40)*$AN$40)*$AH$40)+((((M42/100)*$AJ$41)*$AH$41)),IF(Calculator!$O$6="DUALURBANE",SUM((((M42/100)*$AJ$40)*$AH$40))+(((((M42/100)*$AJ$40)*$AN$40)*$AH$40)*1.712549)-((((M42/100)*$AJ$40)*$AN$40)*$AH$40)+((((M42/100)*$AJ$41)*$AH$41)),IF(Calculator!$O$6="DUALSILVERANOD",SUM((((M42/100)*$AJ$40)*$AH$40))+(((((M42/100)*$AJ$40)*$AN$40)*$AH$40)*1.918079)-((((M42/100)*$AJ$40)*$AN$40)*$AH$40)+((((M42/100)*$AJ$41)*$AH$41)),IF(Calculator!$O$6="DUALANOD",SUM((((M42/100)*$AJ$40)*$AH$40))+(((((M42/100)*$AJ$40)*$AN$40)*$AH$40)*2.260509)-((((M42/100)*$AJ$40)*$AN$40)*$AH$40)+((((M42/100)*$AJ$41)*$AH$41))))))))))))))))))))))))</f>
        <v>0</v>
      </c>
      <c r="AC42" s="2">
        <f>IF(Calculator!$O$6="SINGLEBASE",SUM((((N42/100)*$AJ$40)*$AH$40))+((((N42/100)*$AJ$41)*$AH$41)),IF(Calculator!$O$6="SINGLEELEMENTS",SUM((((N42/100)*$AJ$40)*$AH$40))+(((((N42/100)*$AJ$40)*$AN$40)*$AH$40)*1.05)-((((N42/100)*$AJ$40)*$AN$40)*$AH$40)+((((N42/100)*$AJ$41)*$AH$41)),IF(Calculator!$O$6="SINGLESPECTRUM",SUM((((N42/100)*$AJ$40)*$AH$40))+(((((N42/100)*$AJ$40)*$AN$40)*$AH$40)*1.05)-((((N42/100)*$AJ$40)*$AN$40)*$AH$40)+((((N42/100)*$AJ$41)*$AH$41)),IF(Calculator!$O$6="SINGLEHOMESTEAD",SUM((((N42/100)*$AJ$40)*$AH$40))+(((((N42/100)*$AJ$40)*$AN$40)*$AH$40)*1.05)-((((N42/100)*$AJ$40)*$AN$40)*$AH$40)+((((N42/100)*$AJ$41)*$AH$41)),IF(Calculator!$O$6="SINGLEBAND A",SUM((((N42/100)*$AJ$40)*$AH$40))+(((((N42/100)*$AJ$40)*$AN$40)*$AH$40)*1.1)-((((N42/100)*$AJ$40)*$AN$40)*$AH$40)+((((N42/100)*$AJ$41)*$AH$41)),IF(Calculator!$O$6="SINGLEBAND B",SUM((((N42/100)*$AJ$40)*$AH$40))+(((((N42/100)*$AJ$40)*$AN$40)*$AH$40)*1.15)-((((N42/100)*$AJ$40)*$AN$40)*$AH$40)+((((N42/100)*$AJ$41)*$AH$41)),IF(Calculator!$O$6="SINGLEBAND C",SUM((((N42/100)*$AJ$40)*$AH$40))+(((((N42/100)*$AJ$40)*$AN$40)*$AH$40)*1.2)-((((N42/100)*$AJ$40)*$AN$40)*$AH$40)+((((N42/100)*$AJ$41)*$AH$41)),IF(Calculator!$O$6="SINGLEBAND D",SUM((((N42/100)*$AJ$40)*$AH$40))+(((((N42/100)*$AJ$40)*$AN$40)*$AH$40)*1.25)-((((N42/100)*$AJ$40)*$AN$40)*$AH$40)+((((N42/100)*$AJ$41)*$AH$41)),IF(Calculator!$O$6="SINGLEURBANE",SUM((((N42/100)*$AJ$40)*$AH$40))+(((((N42/100)*$AJ$40)*$AN$40)*$AH$40)*1.25)-((((N42/100)*$AJ$40)*$AN$40)*$AH$40)+((((N42/100)*$AJ$41)*$AH$41)),IF(Calculator!$O$6="SINGLESILVERANOD",SUM((((N42/100)*$AJ$40)*$AH$40))+(((((N42/100)*$AJ$40)*$AN$40)*$AH$40)*1.4)-((((N42/100)*$AJ$40)*$AN$40)*$AH$40)+((((N42/100)*$AJ$41)*$AH$41)),IF(Calculator!$O$6="SINGLEANOD",SUM((((N42/100)*$AJ$40)*$AH$40))+(((((N42/100)*$AJ$40)*$AN$40)*$AH$40)*1.65)-((((N42/100)*$AJ$40)*$AN$40)*$AH$40)+((((N42/100)*$AJ$41)*$AH$41)),IF(Calculator!$O$6="DUALBASE",SUM((((N42/100)*$AJ$40)*$AH$40))+(((((N42/100)*$AJ$40)*$AN$40)*$AH$40)*1.030011)-((((N42/100)*$AJ$40)*$AN$40)*$AH$40)+((((N42/100)*$AJ$41)*$AH$41)),IF(Calculator!$O$6="DUALELEMENTS",SUM((((N42/100)*$AJ$40)*$AH$40))+(((((N42/100)*$AJ$40)*$AN$40)*$AH$40)*1.438569)-((((N42/100)*$AJ$40)*$AN$40)*$AH$40)+((((N42/100)*$AJ$41)*$AH$41)),IF(Calculator!$O$6="DUALSPECTRUM",SUM((((N42/100)*$AJ$40)*$AH$40))+(((((N42/100)*$AJ$40)*$AN$40)*$AH$40)*1.438569)-((((N42/100)*$AJ$40)*$AN$40)*$AH$40)+((((N42/100)*$AJ$41)*$AH$41)),IF(Calculator!$O$6="DUALHOMESTEAD",SUM((((N42/100)*$AJ$40)*$AH$40))+(((((N42/100)*$AJ$40)*$AN$40)*$AH$40)*1.438569)-((((N42/100)*$AJ$40)*$AN$40)*$AH$40)+((((N42/100)*$AJ$41)*$AH$41)),IF(Calculator!$O$6="DUALBAND A",SUM((((N42/100)*$AJ$40)*$AH$40))+(((((N42/100)*$AJ$40)*$AN$40)*$AH$40)*1.507051)-((((N42/100)*$AJ$40)*$AN$40)*$AH$40)+((((N42/100)*$AJ$41)*$AH$41)),IF(Calculator!$O$6="DUALBAND B",SUM((((N42/100)*$AJ$40)*$AH$40))+(((((N42/100)*$AJ$40)*$AN$40)*$AH$40)*1.57551)-((((N42/100)*$AJ$40)*$AN$40)*$AH$40)+((((N42/100)*$AJ$41)*$AH$41)),IF(Calculator!$O$6="DUALBAND C",SUM((((N42/100)*$AJ$40)*$AH$40))+(((((N42/100)*$AJ$40)*$AN$40)*$AH$40)*1.644088)-((((N42/100)*$AJ$40)*$AN$40)*$AH$40)+((((N42/100)*$AJ$41)*$AH$41)),IF(Calculator!$O$6="DUALBAND D",SUM((((N42/100)*$AJ$40)*$AH$40))+(((((N42/100)*$AJ$40)*$AN$40)*$AH$40)*1.712549)-((((N42/100)*$AJ$40)*$AN$40)*$AH$40)+((((N42/100)*$AJ$41)*$AH$41)),IF(Calculator!$O$6="DUALURBANE",SUM((((N42/100)*$AJ$40)*$AH$40))+(((((N42/100)*$AJ$40)*$AN$40)*$AH$40)*1.712549)-((((N42/100)*$AJ$40)*$AN$40)*$AH$40)+((((N42/100)*$AJ$41)*$AH$41)),IF(Calculator!$O$6="DUALSILVERANOD",SUM((((N42/100)*$AJ$40)*$AH$40))+(((((N42/100)*$AJ$40)*$AN$40)*$AH$40)*1.918079)-((((N42/100)*$AJ$40)*$AN$40)*$AH$40)+((((N42/100)*$AJ$41)*$AH$41)),IF(Calculator!$O$6="DUALANOD",SUM((((N42/100)*$AJ$40)*$AH$40))+(((((N42/100)*$AJ$40)*$AN$40)*$AH$40)*2.260509)-((((N42/100)*$AJ$40)*$AN$40)*$AH$40)+((((N42/100)*$AJ$41)*$AH$41))))))))))))))))))))))))</f>
        <v>0</v>
      </c>
    </row>
    <row r="43" spans="1:40">
      <c r="A43" s="8" t="s">
        <v>1439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P43" s="8">
        <v>900</v>
      </c>
      <c r="Q43" s="2">
        <f>IF(Calculator!$O$6="SINGLEBASE",SUM((((B43/100)*$AJ$40)*$AH$40))+((((B43/100)*$AJ$41)*$AH$41)),IF(Calculator!$O$6="SINGLEELEMENTS",SUM((((B43/100)*$AJ$40)*$AH$40))+(((((B43/100)*$AJ$40)*$AN$40)*$AH$40)*1.05)-((((B43/100)*$AJ$40)*$AN$40)*$AH$40)+((((B43/100)*$AJ$41)*$AH$41)),IF(Calculator!$O$6="SINGLESPECTRUM",SUM((((B43/100)*$AJ$40)*$AH$40))+(((((B43/100)*$AJ$40)*$AN$40)*$AH$40)*1.05)-((((B43/100)*$AJ$40)*$AN$40)*$AH$40)+((((B43/100)*$AJ$41)*$AH$41)),IF(Calculator!$O$6="SINGLEHOMESTEAD",SUM((((B43/100)*$AJ$40)*$AH$40))+(((((B43/100)*$AJ$40)*$AN$40)*$AH$40)*1.05)-((((B43/100)*$AJ$40)*$AN$40)*$AH$40)+((((B43/100)*$AJ$41)*$AH$41)),IF(Calculator!$O$6="SINGLEBAND A",SUM((((B43/100)*$AJ$40)*$AH$40))+(((((B43/100)*$AJ$40)*$AN$40)*$AH$40)*1.1)-((((B43/100)*$AJ$40)*$AN$40)*$AH$40)+((((B43/100)*$AJ$41)*$AH$41)),IF(Calculator!$O$6="SINGLEBAND B",SUM((((B43/100)*$AJ$40)*$AH$40))+(((((B43/100)*$AJ$40)*$AN$40)*$AH$40)*1.15)-((((B43/100)*$AJ$40)*$AN$40)*$AH$40)+((((B43/100)*$AJ$41)*$AH$41)),IF(Calculator!$O$6="SINGLEBAND C",SUM((((B43/100)*$AJ$40)*$AH$40))+(((((B43/100)*$AJ$40)*$AN$40)*$AH$40)*1.2)-((((B43/100)*$AJ$40)*$AN$40)*$AH$40)+((((B43/100)*$AJ$41)*$AH$41)),IF(Calculator!$O$6="SINGLEBAND D",SUM((((B43/100)*$AJ$40)*$AH$40))+(((((B43/100)*$AJ$40)*$AN$40)*$AH$40)*1.25)-((((B43/100)*$AJ$40)*$AN$40)*$AH$40)+((((B43/100)*$AJ$41)*$AH$41)),IF(Calculator!$O$6="SINGLEURBANE",SUM((((B43/100)*$AJ$40)*$AH$40))+(((((B43/100)*$AJ$40)*$AN$40)*$AH$40)*1.25)-((((B43/100)*$AJ$40)*$AN$40)*$AH$40)+((((B43/100)*$AJ$41)*$AH$41)),IF(Calculator!$O$6="SINGLESILVERANOD",SUM((((B43/100)*$AJ$40)*$AH$40))+(((((B43/100)*$AJ$40)*$AN$40)*$AH$40)*1.4)-((((B43/100)*$AJ$40)*$AN$40)*$AH$40)+((((B43/100)*$AJ$41)*$AH$41)),IF(Calculator!$O$6="SINGLEANOD",SUM((((B43/100)*$AJ$40)*$AH$40))+(((((B43/100)*$AJ$40)*$AN$40)*$AH$40)*1.65)-((((B43/100)*$AJ$40)*$AN$40)*$AH$40)+((((B43/100)*$AJ$41)*$AH$41)),IF(Calculator!$O$6="DUALBASE",SUM((((B43/100)*$AJ$40)*$AH$40))+(((((B43/100)*$AJ$40)*$AN$40)*$AH$40)*1.030011)-((((B43/100)*$AJ$40)*$AN$40)*$AH$40)+((((B43/100)*$AJ$41)*$AH$41)),IF(Calculator!$O$6="DUALELEMENTS",SUM((((B43/100)*$AJ$40)*$AH$40))+(((((B43/100)*$AJ$40)*$AN$40)*$AH$40)*1.438569)-((((B43/100)*$AJ$40)*$AN$40)*$AH$40)+((((B43/100)*$AJ$41)*$AH$41)),IF(Calculator!$O$6="DUALSPECTRUM",SUM((((B43/100)*$AJ$40)*$AH$40))+(((((B43/100)*$AJ$40)*$AN$40)*$AH$40)*1.438569)-((((B43/100)*$AJ$40)*$AN$40)*$AH$40)+((((B43/100)*$AJ$41)*$AH$41)),IF(Calculator!$O$6="DUALHOMESTEAD",SUM((((B43/100)*$AJ$40)*$AH$40))+(((((B43/100)*$AJ$40)*$AN$40)*$AH$40)*1.438569)-((((B43/100)*$AJ$40)*$AN$40)*$AH$40)+((((B43/100)*$AJ$41)*$AH$41)),IF(Calculator!$O$6="DUALBAND A",SUM((((B43/100)*$AJ$40)*$AH$40))+(((((B43/100)*$AJ$40)*$AN$40)*$AH$40)*1.507051)-((((B43/100)*$AJ$40)*$AN$40)*$AH$40)+((((B43/100)*$AJ$41)*$AH$41)),IF(Calculator!$O$6="DUALBAND B",SUM((((B43/100)*$AJ$40)*$AH$40))+(((((B43/100)*$AJ$40)*$AN$40)*$AH$40)*1.57551)-((((B43/100)*$AJ$40)*$AN$40)*$AH$40)+((((B43/100)*$AJ$41)*$AH$41)),IF(Calculator!$O$6="DUALBAND C",SUM((((B43/100)*$AJ$40)*$AH$40))+(((((B43/100)*$AJ$40)*$AN$40)*$AH$40)*1.644088)-((((B43/100)*$AJ$40)*$AN$40)*$AH$40)+((((B43/100)*$AJ$41)*$AH$41)),IF(Calculator!$O$6="DUALBAND D",SUM((((B43/100)*$AJ$40)*$AH$40))+(((((B43/100)*$AJ$40)*$AN$40)*$AH$40)*1.712549)-((((B43/100)*$AJ$40)*$AN$40)*$AH$40)+((((B43/100)*$AJ$41)*$AH$41)),IF(Calculator!$O$6="DUALURBANE",SUM((((B43/100)*$AJ$40)*$AH$40))+(((((B43/100)*$AJ$40)*$AN$40)*$AH$40)*1.712549)-((((B43/100)*$AJ$40)*$AN$40)*$AH$40)+((((B43/100)*$AJ$41)*$AH$41)),IF(Calculator!$O$6="DUALSILVERANOD",SUM((((B43/100)*$AJ$40)*$AH$40))+(((((B43/100)*$AJ$40)*$AN$40)*$AH$40)*1.918079)-((((B43/100)*$AJ$40)*$AN$40)*$AH$40)+((((B43/100)*$AJ$41)*$AH$41)),IF(Calculator!$O$6="DUALANOD",SUM((((B43/100)*$AJ$40)*$AH$40))+(((((B43/100)*$AJ$40)*$AN$40)*$AH$40)*2.260509)-((((B43/100)*$AJ$40)*$AN$40)*$AH$40)+((((B43/100)*$AJ$41)*$AH$41))))))))))))))))))))))))</f>
        <v>0</v>
      </c>
      <c r="R43" s="2">
        <f>IF(Calculator!$O$6="SINGLEBASE",SUM((((C43/100)*$AJ$40)*$AH$40))+((((C43/100)*$AJ$41)*$AH$41)),IF(Calculator!$O$6="SINGLEELEMENTS",SUM((((C43/100)*$AJ$40)*$AH$40))+(((((C43/100)*$AJ$40)*$AN$40)*$AH$40)*1.05)-((((C43/100)*$AJ$40)*$AN$40)*$AH$40)+((((C43/100)*$AJ$41)*$AH$41)),IF(Calculator!$O$6="SINGLESPECTRUM",SUM((((C43/100)*$AJ$40)*$AH$40))+(((((C43/100)*$AJ$40)*$AN$40)*$AH$40)*1.05)-((((C43/100)*$AJ$40)*$AN$40)*$AH$40)+((((C43/100)*$AJ$41)*$AH$41)),IF(Calculator!$O$6="SINGLEHOMESTEAD",SUM((((C43/100)*$AJ$40)*$AH$40))+(((((C43/100)*$AJ$40)*$AN$40)*$AH$40)*1.05)-((((C43/100)*$AJ$40)*$AN$40)*$AH$40)+((((C43/100)*$AJ$41)*$AH$41)),IF(Calculator!$O$6="SINGLEBAND A",SUM((((C43/100)*$AJ$40)*$AH$40))+(((((C43/100)*$AJ$40)*$AN$40)*$AH$40)*1.1)-((((C43/100)*$AJ$40)*$AN$40)*$AH$40)+((((C43/100)*$AJ$41)*$AH$41)),IF(Calculator!$O$6="SINGLEBAND B",SUM((((C43/100)*$AJ$40)*$AH$40))+(((((C43/100)*$AJ$40)*$AN$40)*$AH$40)*1.15)-((((C43/100)*$AJ$40)*$AN$40)*$AH$40)+((((C43/100)*$AJ$41)*$AH$41)),IF(Calculator!$O$6="SINGLEBAND C",SUM((((C43/100)*$AJ$40)*$AH$40))+(((((C43/100)*$AJ$40)*$AN$40)*$AH$40)*1.2)-((((C43/100)*$AJ$40)*$AN$40)*$AH$40)+((((C43/100)*$AJ$41)*$AH$41)),IF(Calculator!$O$6="SINGLEBAND D",SUM((((C43/100)*$AJ$40)*$AH$40))+(((((C43/100)*$AJ$40)*$AN$40)*$AH$40)*1.25)-((((C43/100)*$AJ$40)*$AN$40)*$AH$40)+((((C43/100)*$AJ$41)*$AH$41)),IF(Calculator!$O$6="SINGLEURBANE",SUM((((C43/100)*$AJ$40)*$AH$40))+(((((C43/100)*$AJ$40)*$AN$40)*$AH$40)*1.25)-((((C43/100)*$AJ$40)*$AN$40)*$AH$40)+((((C43/100)*$AJ$41)*$AH$41)),IF(Calculator!$O$6="SINGLESILVERANOD",SUM((((C43/100)*$AJ$40)*$AH$40))+(((((C43/100)*$AJ$40)*$AN$40)*$AH$40)*1.4)-((((C43/100)*$AJ$40)*$AN$40)*$AH$40)+((((C43/100)*$AJ$41)*$AH$41)),IF(Calculator!$O$6="SINGLEANOD",SUM((((C43/100)*$AJ$40)*$AH$40))+(((((C43/100)*$AJ$40)*$AN$40)*$AH$40)*1.65)-((((C43/100)*$AJ$40)*$AN$40)*$AH$40)+((((C43/100)*$AJ$41)*$AH$41)),IF(Calculator!$O$6="DUALBASE",SUM((((C43/100)*$AJ$40)*$AH$40))+(((((C43/100)*$AJ$40)*$AN$40)*$AH$40)*1.030011)-((((C43/100)*$AJ$40)*$AN$40)*$AH$40)+((((C43/100)*$AJ$41)*$AH$41)),IF(Calculator!$O$6="DUALELEMENTS",SUM((((C43/100)*$AJ$40)*$AH$40))+(((((C43/100)*$AJ$40)*$AN$40)*$AH$40)*1.438569)-((((C43/100)*$AJ$40)*$AN$40)*$AH$40)+((((C43/100)*$AJ$41)*$AH$41)),IF(Calculator!$O$6="DUALSPECTRUM",SUM((((C43/100)*$AJ$40)*$AH$40))+(((((C43/100)*$AJ$40)*$AN$40)*$AH$40)*1.438569)-((((C43/100)*$AJ$40)*$AN$40)*$AH$40)+((((C43/100)*$AJ$41)*$AH$41)),IF(Calculator!$O$6="DUALHOMESTEAD",SUM((((C43/100)*$AJ$40)*$AH$40))+(((((C43/100)*$AJ$40)*$AN$40)*$AH$40)*1.438569)-((((C43/100)*$AJ$40)*$AN$40)*$AH$40)+((((C43/100)*$AJ$41)*$AH$41)),IF(Calculator!$O$6="DUALBAND A",SUM((((C43/100)*$AJ$40)*$AH$40))+(((((C43/100)*$AJ$40)*$AN$40)*$AH$40)*1.507051)-((((C43/100)*$AJ$40)*$AN$40)*$AH$40)+((((C43/100)*$AJ$41)*$AH$41)),IF(Calculator!$O$6="DUALBAND B",SUM((((C43/100)*$AJ$40)*$AH$40))+(((((C43/100)*$AJ$40)*$AN$40)*$AH$40)*1.57551)-((((C43/100)*$AJ$40)*$AN$40)*$AH$40)+((((C43/100)*$AJ$41)*$AH$41)),IF(Calculator!$O$6="DUALBAND C",SUM((((C43/100)*$AJ$40)*$AH$40))+(((((C43/100)*$AJ$40)*$AN$40)*$AH$40)*1.644088)-((((C43/100)*$AJ$40)*$AN$40)*$AH$40)+((((C43/100)*$AJ$41)*$AH$41)),IF(Calculator!$O$6="DUALBAND D",SUM((((C43/100)*$AJ$40)*$AH$40))+(((((C43/100)*$AJ$40)*$AN$40)*$AH$40)*1.712549)-((((C43/100)*$AJ$40)*$AN$40)*$AH$40)+((((C43/100)*$AJ$41)*$AH$41)),IF(Calculator!$O$6="DUALURBANE",SUM((((C43/100)*$AJ$40)*$AH$40))+(((((C43/100)*$AJ$40)*$AN$40)*$AH$40)*1.712549)-((((C43/100)*$AJ$40)*$AN$40)*$AH$40)+((((C43/100)*$AJ$41)*$AH$41)),IF(Calculator!$O$6="DUALSILVERANOD",SUM((((C43/100)*$AJ$40)*$AH$40))+(((((C43/100)*$AJ$40)*$AN$40)*$AH$40)*1.918079)-((((C43/100)*$AJ$40)*$AN$40)*$AH$40)+((((C43/100)*$AJ$41)*$AH$41)),IF(Calculator!$O$6="DUALANOD",SUM((((C43/100)*$AJ$40)*$AH$40))+(((((C43/100)*$AJ$40)*$AN$40)*$AH$40)*2.260509)-((((C43/100)*$AJ$40)*$AN$40)*$AH$40)+((((C43/100)*$AJ$41)*$AH$41))))))))))))))))))))))))</f>
        <v>0</v>
      </c>
      <c r="S43" s="2">
        <f>IF(Calculator!$O$6="SINGLEBASE",SUM((((D43/100)*$AJ$40)*$AH$40))+((((D43/100)*$AJ$41)*$AH$41)),IF(Calculator!$O$6="SINGLEELEMENTS",SUM((((D43/100)*$AJ$40)*$AH$40))+(((((D43/100)*$AJ$40)*$AN$40)*$AH$40)*1.05)-((((D43/100)*$AJ$40)*$AN$40)*$AH$40)+((((D43/100)*$AJ$41)*$AH$41)),IF(Calculator!$O$6="SINGLESPECTRUM",SUM((((D43/100)*$AJ$40)*$AH$40))+(((((D43/100)*$AJ$40)*$AN$40)*$AH$40)*1.05)-((((D43/100)*$AJ$40)*$AN$40)*$AH$40)+((((D43/100)*$AJ$41)*$AH$41)),IF(Calculator!$O$6="SINGLEHOMESTEAD",SUM((((D43/100)*$AJ$40)*$AH$40))+(((((D43/100)*$AJ$40)*$AN$40)*$AH$40)*1.05)-((((D43/100)*$AJ$40)*$AN$40)*$AH$40)+((((D43/100)*$AJ$41)*$AH$41)),IF(Calculator!$O$6="SINGLEBAND A",SUM((((D43/100)*$AJ$40)*$AH$40))+(((((D43/100)*$AJ$40)*$AN$40)*$AH$40)*1.1)-((((D43/100)*$AJ$40)*$AN$40)*$AH$40)+((((D43/100)*$AJ$41)*$AH$41)),IF(Calculator!$O$6="SINGLEBAND B",SUM((((D43/100)*$AJ$40)*$AH$40))+(((((D43/100)*$AJ$40)*$AN$40)*$AH$40)*1.15)-((((D43/100)*$AJ$40)*$AN$40)*$AH$40)+((((D43/100)*$AJ$41)*$AH$41)),IF(Calculator!$O$6="SINGLEBAND C",SUM((((D43/100)*$AJ$40)*$AH$40))+(((((D43/100)*$AJ$40)*$AN$40)*$AH$40)*1.2)-((((D43/100)*$AJ$40)*$AN$40)*$AH$40)+((((D43/100)*$AJ$41)*$AH$41)),IF(Calculator!$O$6="SINGLEBAND D",SUM((((D43/100)*$AJ$40)*$AH$40))+(((((D43/100)*$AJ$40)*$AN$40)*$AH$40)*1.25)-((((D43/100)*$AJ$40)*$AN$40)*$AH$40)+((((D43/100)*$AJ$41)*$AH$41)),IF(Calculator!$O$6="SINGLEURBANE",SUM((((D43/100)*$AJ$40)*$AH$40))+(((((D43/100)*$AJ$40)*$AN$40)*$AH$40)*1.25)-((((D43/100)*$AJ$40)*$AN$40)*$AH$40)+((((D43/100)*$AJ$41)*$AH$41)),IF(Calculator!$O$6="SINGLESILVERANOD",SUM((((D43/100)*$AJ$40)*$AH$40))+(((((D43/100)*$AJ$40)*$AN$40)*$AH$40)*1.4)-((((D43/100)*$AJ$40)*$AN$40)*$AH$40)+((((D43/100)*$AJ$41)*$AH$41)),IF(Calculator!$O$6="SINGLEANOD",SUM((((D43/100)*$AJ$40)*$AH$40))+(((((D43/100)*$AJ$40)*$AN$40)*$AH$40)*1.65)-((((D43/100)*$AJ$40)*$AN$40)*$AH$40)+((((D43/100)*$AJ$41)*$AH$41)),IF(Calculator!$O$6="DUALBASE",SUM((((D43/100)*$AJ$40)*$AH$40))+(((((D43/100)*$AJ$40)*$AN$40)*$AH$40)*1.030011)-((((D43/100)*$AJ$40)*$AN$40)*$AH$40)+((((D43/100)*$AJ$41)*$AH$41)),IF(Calculator!$O$6="DUALELEMENTS",SUM((((D43/100)*$AJ$40)*$AH$40))+(((((D43/100)*$AJ$40)*$AN$40)*$AH$40)*1.438569)-((((D43/100)*$AJ$40)*$AN$40)*$AH$40)+((((D43/100)*$AJ$41)*$AH$41)),IF(Calculator!$O$6="DUALSPECTRUM",SUM((((D43/100)*$AJ$40)*$AH$40))+(((((D43/100)*$AJ$40)*$AN$40)*$AH$40)*1.438569)-((((D43/100)*$AJ$40)*$AN$40)*$AH$40)+((((D43/100)*$AJ$41)*$AH$41)),IF(Calculator!$O$6="DUALHOMESTEAD",SUM((((D43/100)*$AJ$40)*$AH$40))+(((((D43/100)*$AJ$40)*$AN$40)*$AH$40)*1.438569)-((((D43/100)*$AJ$40)*$AN$40)*$AH$40)+((((D43/100)*$AJ$41)*$AH$41)),IF(Calculator!$O$6="DUALBAND A",SUM((((D43/100)*$AJ$40)*$AH$40))+(((((D43/100)*$AJ$40)*$AN$40)*$AH$40)*1.507051)-((((D43/100)*$AJ$40)*$AN$40)*$AH$40)+((((D43/100)*$AJ$41)*$AH$41)),IF(Calculator!$O$6="DUALBAND B",SUM((((D43/100)*$AJ$40)*$AH$40))+(((((D43/100)*$AJ$40)*$AN$40)*$AH$40)*1.57551)-((((D43/100)*$AJ$40)*$AN$40)*$AH$40)+((((D43/100)*$AJ$41)*$AH$41)),IF(Calculator!$O$6="DUALBAND C",SUM((((D43/100)*$AJ$40)*$AH$40))+(((((D43/100)*$AJ$40)*$AN$40)*$AH$40)*1.644088)-((((D43/100)*$AJ$40)*$AN$40)*$AH$40)+((((D43/100)*$AJ$41)*$AH$41)),IF(Calculator!$O$6="DUALBAND D",SUM((((D43/100)*$AJ$40)*$AH$40))+(((((D43/100)*$AJ$40)*$AN$40)*$AH$40)*1.712549)-((((D43/100)*$AJ$40)*$AN$40)*$AH$40)+((((D43/100)*$AJ$41)*$AH$41)),IF(Calculator!$O$6="DUALURBANE",SUM((((D43/100)*$AJ$40)*$AH$40))+(((((D43/100)*$AJ$40)*$AN$40)*$AH$40)*1.712549)-((((D43/100)*$AJ$40)*$AN$40)*$AH$40)+((((D43/100)*$AJ$41)*$AH$41)),IF(Calculator!$O$6="DUALSILVERANOD",SUM((((D43/100)*$AJ$40)*$AH$40))+(((((D43/100)*$AJ$40)*$AN$40)*$AH$40)*1.918079)-((((D43/100)*$AJ$40)*$AN$40)*$AH$40)+((((D43/100)*$AJ$41)*$AH$41)),IF(Calculator!$O$6="DUALANOD",SUM((((D43/100)*$AJ$40)*$AH$40))+(((((D43/100)*$AJ$40)*$AN$40)*$AH$40)*2.260509)-((((D43/100)*$AJ$40)*$AN$40)*$AH$40)+((((D43/100)*$AJ$41)*$AH$41))))))))))))))))))))))))</f>
        <v>0</v>
      </c>
      <c r="T43" s="2">
        <f>IF(Calculator!$O$6="SINGLEBASE",SUM((((E43/100)*$AJ$40)*$AH$40))+((((E43/100)*$AJ$41)*$AH$41)),IF(Calculator!$O$6="SINGLEELEMENTS",SUM((((E43/100)*$AJ$40)*$AH$40))+(((((E43/100)*$AJ$40)*$AN$40)*$AH$40)*1.05)-((((E43/100)*$AJ$40)*$AN$40)*$AH$40)+((((E43/100)*$AJ$41)*$AH$41)),IF(Calculator!$O$6="SINGLESPECTRUM",SUM((((E43/100)*$AJ$40)*$AH$40))+(((((E43/100)*$AJ$40)*$AN$40)*$AH$40)*1.05)-((((E43/100)*$AJ$40)*$AN$40)*$AH$40)+((((E43/100)*$AJ$41)*$AH$41)),IF(Calculator!$O$6="SINGLEHOMESTEAD",SUM((((E43/100)*$AJ$40)*$AH$40))+(((((E43/100)*$AJ$40)*$AN$40)*$AH$40)*1.05)-((((E43/100)*$AJ$40)*$AN$40)*$AH$40)+((((E43/100)*$AJ$41)*$AH$41)),IF(Calculator!$O$6="SINGLEBAND A",SUM((((E43/100)*$AJ$40)*$AH$40))+(((((E43/100)*$AJ$40)*$AN$40)*$AH$40)*1.1)-((((E43/100)*$AJ$40)*$AN$40)*$AH$40)+((((E43/100)*$AJ$41)*$AH$41)),IF(Calculator!$O$6="SINGLEBAND B",SUM((((E43/100)*$AJ$40)*$AH$40))+(((((E43/100)*$AJ$40)*$AN$40)*$AH$40)*1.15)-((((E43/100)*$AJ$40)*$AN$40)*$AH$40)+((((E43/100)*$AJ$41)*$AH$41)),IF(Calculator!$O$6="SINGLEBAND C",SUM((((E43/100)*$AJ$40)*$AH$40))+(((((E43/100)*$AJ$40)*$AN$40)*$AH$40)*1.2)-((((E43/100)*$AJ$40)*$AN$40)*$AH$40)+((((E43/100)*$AJ$41)*$AH$41)),IF(Calculator!$O$6="SINGLEBAND D",SUM((((E43/100)*$AJ$40)*$AH$40))+(((((E43/100)*$AJ$40)*$AN$40)*$AH$40)*1.25)-((((E43/100)*$AJ$40)*$AN$40)*$AH$40)+((((E43/100)*$AJ$41)*$AH$41)),IF(Calculator!$O$6="SINGLEURBANE",SUM((((E43/100)*$AJ$40)*$AH$40))+(((((E43/100)*$AJ$40)*$AN$40)*$AH$40)*1.25)-((((E43/100)*$AJ$40)*$AN$40)*$AH$40)+((((E43/100)*$AJ$41)*$AH$41)),IF(Calculator!$O$6="SINGLESILVERANOD",SUM((((E43/100)*$AJ$40)*$AH$40))+(((((E43/100)*$AJ$40)*$AN$40)*$AH$40)*1.4)-((((E43/100)*$AJ$40)*$AN$40)*$AH$40)+((((E43/100)*$AJ$41)*$AH$41)),IF(Calculator!$O$6="SINGLEANOD",SUM((((E43/100)*$AJ$40)*$AH$40))+(((((E43/100)*$AJ$40)*$AN$40)*$AH$40)*1.65)-((((E43/100)*$AJ$40)*$AN$40)*$AH$40)+((((E43/100)*$AJ$41)*$AH$41)),IF(Calculator!$O$6="DUALBASE",SUM((((E43/100)*$AJ$40)*$AH$40))+(((((E43/100)*$AJ$40)*$AN$40)*$AH$40)*1.030011)-((((E43/100)*$AJ$40)*$AN$40)*$AH$40)+((((E43/100)*$AJ$41)*$AH$41)),IF(Calculator!$O$6="DUALELEMENTS",SUM((((E43/100)*$AJ$40)*$AH$40))+(((((E43/100)*$AJ$40)*$AN$40)*$AH$40)*1.438569)-((((E43/100)*$AJ$40)*$AN$40)*$AH$40)+((((E43/100)*$AJ$41)*$AH$41)),IF(Calculator!$O$6="DUALSPECTRUM",SUM((((E43/100)*$AJ$40)*$AH$40))+(((((E43/100)*$AJ$40)*$AN$40)*$AH$40)*1.438569)-((((E43/100)*$AJ$40)*$AN$40)*$AH$40)+((((E43/100)*$AJ$41)*$AH$41)),IF(Calculator!$O$6="DUALHOMESTEAD",SUM((((E43/100)*$AJ$40)*$AH$40))+(((((E43/100)*$AJ$40)*$AN$40)*$AH$40)*1.438569)-((((E43/100)*$AJ$40)*$AN$40)*$AH$40)+((((E43/100)*$AJ$41)*$AH$41)),IF(Calculator!$O$6="DUALBAND A",SUM((((E43/100)*$AJ$40)*$AH$40))+(((((E43/100)*$AJ$40)*$AN$40)*$AH$40)*1.507051)-((((E43/100)*$AJ$40)*$AN$40)*$AH$40)+((((E43/100)*$AJ$41)*$AH$41)),IF(Calculator!$O$6="DUALBAND B",SUM((((E43/100)*$AJ$40)*$AH$40))+(((((E43/100)*$AJ$40)*$AN$40)*$AH$40)*1.57551)-((((E43/100)*$AJ$40)*$AN$40)*$AH$40)+((((E43/100)*$AJ$41)*$AH$41)),IF(Calculator!$O$6="DUALBAND C",SUM((((E43/100)*$AJ$40)*$AH$40))+(((((E43/100)*$AJ$40)*$AN$40)*$AH$40)*1.644088)-((((E43/100)*$AJ$40)*$AN$40)*$AH$40)+((((E43/100)*$AJ$41)*$AH$41)),IF(Calculator!$O$6="DUALBAND D",SUM((((E43/100)*$AJ$40)*$AH$40))+(((((E43/100)*$AJ$40)*$AN$40)*$AH$40)*1.712549)-((((E43/100)*$AJ$40)*$AN$40)*$AH$40)+((((E43/100)*$AJ$41)*$AH$41)),IF(Calculator!$O$6="DUALURBANE",SUM((((E43/100)*$AJ$40)*$AH$40))+(((((E43/100)*$AJ$40)*$AN$40)*$AH$40)*1.712549)-((((E43/100)*$AJ$40)*$AN$40)*$AH$40)+((((E43/100)*$AJ$41)*$AH$41)),IF(Calculator!$O$6="DUALSILVERANOD",SUM((((E43/100)*$AJ$40)*$AH$40))+(((((E43/100)*$AJ$40)*$AN$40)*$AH$40)*1.918079)-((((E43/100)*$AJ$40)*$AN$40)*$AH$40)+((((E43/100)*$AJ$41)*$AH$41)),IF(Calculator!$O$6="DUALANOD",SUM((((E43/100)*$AJ$40)*$AH$40))+(((((E43/100)*$AJ$40)*$AN$40)*$AH$40)*2.260509)-((((E43/100)*$AJ$40)*$AN$40)*$AH$40)+((((E43/100)*$AJ$41)*$AH$41))))))))))))))))))))))))</f>
        <v>0</v>
      </c>
      <c r="U43" s="2">
        <f>IF(Calculator!$O$6="SINGLEBASE",SUM((((F43/100)*$AJ$40)*$AH$40))+((((F43/100)*$AJ$41)*$AH$41)),IF(Calculator!$O$6="SINGLEELEMENTS",SUM((((F43/100)*$AJ$40)*$AH$40))+(((((F43/100)*$AJ$40)*$AN$40)*$AH$40)*1.05)-((((F43/100)*$AJ$40)*$AN$40)*$AH$40)+((((F43/100)*$AJ$41)*$AH$41)),IF(Calculator!$O$6="SINGLESPECTRUM",SUM((((F43/100)*$AJ$40)*$AH$40))+(((((F43/100)*$AJ$40)*$AN$40)*$AH$40)*1.05)-((((F43/100)*$AJ$40)*$AN$40)*$AH$40)+((((F43/100)*$AJ$41)*$AH$41)),IF(Calculator!$O$6="SINGLEHOMESTEAD",SUM((((F43/100)*$AJ$40)*$AH$40))+(((((F43/100)*$AJ$40)*$AN$40)*$AH$40)*1.05)-((((F43/100)*$AJ$40)*$AN$40)*$AH$40)+((((F43/100)*$AJ$41)*$AH$41)),IF(Calculator!$O$6="SINGLEBAND A",SUM((((F43/100)*$AJ$40)*$AH$40))+(((((F43/100)*$AJ$40)*$AN$40)*$AH$40)*1.1)-((((F43/100)*$AJ$40)*$AN$40)*$AH$40)+((((F43/100)*$AJ$41)*$AH$41)),IF(Calculator!$O$6="SINGLEBAND B",SUM((((F43/100)*$AJ$40)*$AH$40))+(((((F43/100)*$AJ$40)*$AN$40)*$AH$40)*1.15)-((((F43/100)*$AJ$40)*$AN$40)*$AH$40)+((((F43/100)*$AJ$41)*$AH$41)),IF(Calculator!$O$6="SINGLEBAND C",SUM((((F43/100)*$AJ$40)*$AH$40))+(((((F43/100)*$AJ$40)*$AN$40)*$AH$40)*1.2)-((((F43/100)*$AJ$40)*$AN$40)*$AH$40)+((((F43/100)*$AJ$41)*$AH$41)),IF(Calculator!$O$6="SINGLEBAND D",SUM((((F43/100)*$AJ$40)*$AH$40))+(((((F43/100)*$AJ$40)*$AN$40)*$AH$40)*1.25)-((((F43/100)*$AJ$40)*$AN$40)*$AH$40)+((((F43/100)*$AJ$41)*$AH$41)),IF(Calculator!$O$6="SINGLEURBANE",SUM((((F43/100)*$AJ$40)*$AH$40))+(((((F43/100)*$AJ$40)*$AN$40)*$AH$40)*1.25)-((((F43/100)*$AJ$40)*$AN$40)*$AH$40)+((((F43/100)*$AJ$41)*$AH$41)),IF(Calculator!$O$6="SINGLESILVERANOD",SUM((((F43/100)*$AJ$40)*$AH$40))+(((((F43/100)*$AJ$40)*$AN$40)*$AH$40)*1.4)-((((F43/100)*$AJ$40)*$AN$40)*$AH$40)+((((F43/100)*$AJ$41)*$AH$41)),IF(Calculator!$O$6="SINGLEANOD",SUM((((F43/100)*$AJ$40)*$AH$40))+(((((F43/100)*$AJ$40)*$AN$40)*$AH$40)*1.65)-((((F43/100)*$AJ$40)*$AN$40)*$AH$40)+((((F43/100)*$AJ$41)*$AH$41)),IF(Calculator!$O$6="DUALBASE",SUM((((F43/100)*$AJ$40)*$AH$40))+(((((F43/100)*$AJ$40)*$AN$40)*$AH$40)*1.030011)-((((F43/100)*$AJ$40)*$AN$40)*$AH$40)+((((F43/100)*$AJ$41)*$AH$41)),IF(Calculator!$O$6="DUALELEMENTS",SUM((((F43/100)*$AJ$40)*$AH$40))+(((((F43/100)*$AJ$40)*$AN$40)*$AH$40)*1.438569)-((((F43/100)*$AJ$40)*$AN$40)*$AH$40)+((((F43/100)*$AJ$41)*$AH$41)),IF(Calculator!$O$6="DUALSPECTRUM",SUM((((F43/100)*$AJ$40)*$AH$40))+(((((F43/100)*$AJ$40)*$AN$40)*$AH$40)*1.438569)-((((F43/100)*$AJ$40)*$AN$40)*$AH$40)+((((F43/100)*$AJ$41)*$AH$41)),IF(Calculator!$O$6="DUALHOMESTEAD",SUM((((F43/100)*$AJ$40)*$AH$40))+(((((F43/100)*$AJ$40)*$AN$40)*$AH$40)*1.438569)-((((F43/100)*$AJ$40)*$AN$40)*$AH$40)+((((F43/100)*$AJ$41)*$AH$41)),IF(Calculator!$O$6="DUALBAND A",SUM((((F43/100)*$AJ$40)*$AH$40))+(((((F43/100)*$AJ$40)*$AN$40)*$AH$40)*1.507051)-((((F43/100)*$AJ$40)*$AN$40)*$AH$40)+((((F43/100)*$AJ$41)*$AH$41)),IF(Calculator!$O$6="DUALBAND B",SUM((((F43/100)*$AJ$40)*$AH$40))+(((((F43/100)*$AJ$40)*$AN$40)*$AH$40)*1.57551)-((((F43/100)*$AJ$40)*$AN$40)*$AH$40)+((((F43/100)*$AJ$41)*$AH$41)),IF(Calculator!$O$6="DUALBAND C",SUM((((F43/100)*$AJ$40)*$AH$40))+(((((F43/100)*$AJ$40)*$AN$40)*$AH$40)*1.644088)-((((F43/100)*$AJ$40)*$AN$40)*$AH$40)+((((F43/100)*$AJ$41)*$AH$41)),IF(Calculator!$O$6="DUALBAND D",SUM((((F43/100)*$AJ$40)*$AH$40))+(((((F43/100)*$AJ$40)*$AN$40)*$AH$40)*1.712549)-((((F43/100)*$AJ$40)*$AN$40)*$AH$40)+((((F43/100)*$AJ$41)*$AH$41)),IF(Calculator!$O$6="DUALURBANE",SUM((((F43/100)*$AJ$40)*$AH$40))+(((((F43/100)*$AJ$40)*$AN$40)*$AH$40)*1.712549)-((((F43/100)*$AJ$40)*$AN$40)*$AH$40)+((((F43/100)*$AJ$41)*$AH$41)),IF(Calculator!$O$6="DUALSILVERANOD",SUM((((F43/100)*$AJ$40)*$AH$40))+(((((F43/100)*$AJ$40)*$AN$40)*$AH$40)*1.918079)-((((F43/100)*$AJ$40)*$AN$40)*$AH$40)+((((F43/100)*$AJ$41)*$AH$41)),IF(Calculator!$O$6="DUALANOD",SUM((((F43/100)*$AJ$40)*$AH$40))+(((((F43/100)*$AJ$40)*$AN$40)*$AH$40)*2.260509)-((((F43/100)*$AJ$40)*$AN$40)*$AH$40)+((((F43/100)*$AJ$41)*$AH$41))))))))))))))))))))))))</f>
        <v>0</v>
      </c>
      <c r="V43" s="2">
        <f>IF(Calculator!$O$6="SINGLEBASE",SUM((((G43/100)*$AJ$40)*$AH$40))+((((G43/100)*$AJ$41)*$AH$41)),IF(Calculator!$O$6="SINGLEELEMENTS",SUM((((G43/100)*$AJ$40)*$AH$40))+(((((G43/100)*$AJ$40)*$AN$40)*$AH$40)*1.05)-((((G43/100)*$AJ$40)*$AN$40)*$AH$40)+((((G43/100)*$AJ$41)*$AH$41)),IF(Calculator!$O$6="SINGLESPECTRUM",SUM((((G43/100)*$AJ$40)*$AH$40))+(((((G43/100)*$AJ$40)*$AN$40)*$AH$40)*1.05)-((((G43/100)*$AJ$40)*$AN$40)*$AH$40)+((((G43/100)*$AJ$41)*$AH$41)),IF(Calculator!$O$6="SINGLEHOMESTEAD",SUM((((G43/100)*$AJ$40)*$AH$40))+(((((G43/100)*$AJ$40)*$AN$40)*$AH$40)*1.05)-((((G43/100)*$AJ$40)*$AN$40)*$AH$40)+((((G43/100)*$AJ$41)*$AH$41)),IF(Calculator!$O$6="SINGLEBAND A",SUM((((G43/100)*$AJ$40)*$AH$40))+(((((G43/100)*$AJ$40)*$AN$40)*$AH$40)*1.1)-((((G43/100)*$AJ$40)*$AN$40)*$AH$40)+((((G43/100)*$AJ$41)*$AH$41)),IF(Calculator!$O$6="SINGLEBAND B",SUM((((G43/100)*$AJ$40)*$AH$40))+(((((G43/100)*$AJ$40)*$AN$40)*$AH$40)*1.15)-((((G43/100)*$AJ$40)*$AN$40)*$AH$40)+((((G43/100)*$AJ$41)*$AH$41)),IF(Calculator!$O$6="SINGLEBAND C",SUM((((G43/100)*$AJ$40)*$AH$40))+(((((G43/100)*$AJ$40)*$AN$40)*$AH$40)*1.2)-((((G43/100)*$AJ$40)*$AN$40)*$AH$40)+((((G43/100)*$AJ$41)*$AH$41)),IF(Calculator!$O$6="SINGLEBAND D",SUM((((G43/100)*$AJ$40)*$AH$40))+(((((G43/100)*$AJ$40)*$AN$40)*$AH$40)*1.25)-((((G43/100)*$AJ$40)*$AN$40)*$AH$40)+((((G43/100)*$AJ$41)*$AH$41)),IF(Calculator!$O$6="SINGLEURBANE",SUM((((G43/100)*$AJ$40)*$AH$40))+(((((G43/100)*$AJ$40)*$AN$40)*$AH$40)*1.25)-((((G43/100)*$AJ$40)*$AN$40)*$AH$40)+((((G43/100)*$AJ$41)*$AH$41)),IF(Calculator!$O$6="SINGLESILVERANOD",SUM((((G43/100)*$AJ$40)*$AH$40))+(((((G43/100)*$AJ$40)*$AN$40)*$AH$40)*1.4)-((((G43/100)*$AJ$40)*$AN$40)*$AH$40)+((((G43/100)*$AJ$41)*$AH$41)),IF(Calculator!$O$6="SINGLEANOD",SUM((((G43/100)*$AJ$40)*$AH$40))+(((((G43/100)*$AJ$40)*$AN$40)*$AH$40)*1.65)-((((G43/100)*$AJ$40)*$AN$40)*$AH$40)+((((G43/100)*$AJ$41)*$AH$41)),IF(Calculator!$O$6="DUALBASE",SUM((((G43/100)*$AJ$40)*$AH$40))+(((((G43/100)*$AJ$40)*$AN$40)*$AH$40)*1.030011)-((((G43/100)*$AJ$40)*$AN$40)*$AH$40)+((((G43/100)*$AJ$41)*$AH$41)),IF(Calculator!$O$6="DUALELEMENTS",SUM((((G43/100)*$AJ$40)*$AH$40))+(((((G43/100)*$AJ$40)*$AN$40)*$AH$40)*1.438569)-((((G43/100)*$AJ$40)*$AN$40)*$AH$40)+((((G43/100)*$AJ$41)*$AH$41)),IF(Calculator!$O$6="DUALSPECTRUM",SUM((((G43/100)*$AJ$40)*$AH$40))+(((((G43/100)*$AJ$40)*$AN$40)*$AH$40)*1.438569)-((((G43/100)*$AJ$40)*$AN$40)*$AH$40)+((((G43/100)*$AJ$41)*$AH$41)),IF(Calculator!$O$6="DUALHOMESTEAD",SUM((((G43/100)*$AJ$40)*$AH$40))+(((((G43/100)*$AJ$40)*$AN$40)*$AH$40)*1.438569)-((((G43/100)*$AJ$40)*$AN$40)*$AH$40)+((((G43/100)*$AJ$41)*$AH$41)),IF(Calculator!$O$6="DUALBAND A",SUM((((G43/100)*$AJ$40)*$AH$40))+(((((G43/100)*$AJ$40)*$AN$40)*$AH$40)*1.507051)-((((G43/100)*$AJ$40)*$AN$40)*$AH$40)+((((G43/100)*$AJ$41)*$AH$41)),IF(Calculator!$O$6="DUALBAND B",SUM((((G43/100)*$AJ$40)*$AH$40))+(((((G43/100)*$AJ$40)*$AN$40)*$AH$40)*1.57551)-((((G43/100)*$AJ$40)*$AN$40)*$AH$40)+((((G43/100)*$AJ$41)*$AH$41)),IF(Calculator!$O$6="DUALBAND C",SUM((((G43/100)*$AJ$40)*$AH$40))+(((((G43/100)*$AJ$40)*$AN$40)*$AH$40)*1.644088)-((((G43/100)*$AJ$40)*$AN$40)*$AH$40)+((((G43/100)*$AJ$41)*$AH$41)),IF(Calculator!$O$6="DUALBAND D",SUM((((G43/100)*$AJ$40)*$AH$40))+(((((G43/100)*$AJ$40)*$AN$40)*$AH$40)*1.712549)-((((G43/100)*$AJ$40)*$AN$40)*$AH$40)+((((G43/100)*$AJ$41)*$AH$41)),IF(Calculator!$O$6="DUALURBANE",SUM((((G43/100)*$AJ$40)*$AH$40))+(((((G43/100)*$AJ$40)*$AN$40)*$AH$40)*1.712549)-((((G43/100)*$AJ$40)*$AN$40)*$AH$40)+((((G43/100)*$AJ$41)*$AH$41)),IF(Calculator!$O$6="DUALSILVERANOD",SUM((((G43/100)*$AJ$40)*$AH$40))+(((((G43/100)*$AJ$40)*$AN$40)*$AH$40)*1.918079)-((((G43/100)*$AJ$40)*$AN$40)*$AH$40)+((((G43/100)*$AJ$41)*$AH$41)),IF(Calculator!$O$6="DUALANOD",SUM((((G43/100)*$AJ$40)*$AH$40))+(((((G43/100)*$AJ$40)*$AN$40)*$AH$40)*2.260509)-((((G43/100)*$AJ$40)*$AN$40)*$AH$40)+((((G43/100)*$AJ$41)*$AH$41))))))))))))))))))))))))</f>
        <v>0</v>
      </c>
      <c r="W43" s="2">
        <f>IF(Calculator!$O$6="SINGLEBASE",SUM((((H43/100)*$AJ$40)*$AH$40))+((((H43/100)*$AJ$41)*$AH$41)),IF(Calculator!$O$6="SINGLEELEMENTS",SUM((((H43/100)*$AJ$40)*$AH$40))+(((((H43/100)*$AJ$40)*$AN$40)*$AH$40)*1.05)-((((H43/100)*$AJ$40)*$AN$40)*$AH$40)+((((H43/100)*$AJ$41)*$AH$41)),IF(Calculator!$O$6="SINGLESPECTRUM",SUM((((H43/100)*$AJ$40)*$AH$40))+(((((H43/100)*$AJ$40)*$AN$40)*$AH$40)*1.05)-((((H43/100)*$AJ$40)*$AN$40)*$AH$40)+((((H43/100)*$AJ$41)*$AH$41)),IF(Calculator!$O$6="SINGLEHOMESTEAD",SUM((((H43/100)*$AJ$40)*$AH$40))+(((((H43/100)*$AJ$40)*$AN$40)*$AH$40)*1.05)-((((H43/100)*$AJ$40)*$AN$40)*$AH$40)+((((H43/100)*$AJ$41)*$AH$41)),IF(Calculator!$O$6="SINGLEBAND A",SUM((((H43/100)*$AJ$40)*$AH$40))+(((((H43/100)*$AJ$40)*$AN$40)*$AH$40)*1.1)-((((H43/100)*$AJ$40)*$AN$40)*$AH$40)+((((H43/100)*$AJ$41)*$AH$41)),IF(Calculator!$O$6="SINGLEBAND B",SUM((((H43/100)*$AJ$40)*$AH$40))+(((((H43/100)*$AJ$40)*$AN$40)*$AH$40)*1.15)-((((H43/100)*$AJ$40)*$AN$40)*$AH$40)+((((H43/100)*$AJ$41)*$AH$41)),IF(Calculator!$O$6="SINGLEBAND C",SUM((((H43/100)*$AJ$40)*$AH$40))+(((((H43/100)*$AJ$40)*$AN$40)*$AH$40)*1.2)-((((H43/100)*$AJ$40)*$AN$40)*$AH$40)+((((H43/100)*$AJ$41)*$AH$41)),IF(Calculator!$O$6="SINGLEBAND D",SUM((((H43/100)*$AJ$40)*$AH$40))+(((((H43/100)*$AJ$40)*$AN$40)*$AH$40)*1.25)-((((H43/100)*$AJ$40)*$AN$40)*$AH$40)+((((H43/100)*$AJ$41)*$AH$41)),IF(Calculator!$O$6="SINGLEURBANE",SUM((((H43/100)*$AJ$40)*$AH$40))+(((((H43/100)*$AJ$40)*$AN$40)*$AH$40)*1.25)-((((H43/100)*$AJ$40)*$AN$40)*$AH$40)+((((H43/100)*$AJ$41)*$AH$41)),IF(Calculator!$O$6="SINGLESILVERANOD",SUM((((H43/100)*$AJ$40)*$AH$40))+(((((H43/100)*$AJ$40)*$AN$40)*$AH$40)*1.4)-((((H43/100)*$AJ$40)*$AN$40)*$AH$40)+((((H43/100)*$AJ$41)*$AH$41)),IF(Calculator!$O$6="SINGLEANOD",SUM((((H43/100)*$AJ$40)*$AH$40))+(((((H43/100)*$AJ$40)*$AN$40)*$AH$40)*1.65)-((((H43/100)*$AJ$40)*$AN$40)*$AH$40)+((((H43/100)*$AJ$41)*$AH$41)),IF(Calculator!$O$6="DUALBASE",SUM((((H43/100)*$AJ$40)*$AH$40))+(((((H43/100)*$AJ$40)*$AN$40)*$AH$40)*1.030011)-((((H43/100)*$AJ$40)*$AN$40)*$AH$40)+((((H43/100)*$AJ$41)*$AH$41)),IF(Calculator!$O$6="DUALELEMENTS",SUM((((H43/100)*$AJ$40)*$AH$40))+(((((H43/100)*$AJ$40)*$AN$40)*$AH$40)*1.438569)-((((H43/100)*$AJ$40)*$AN$40)*$AH$40)+((((H43/100)*$AJ$41)*$AH$41)),IF(Calculator!$O$6="DUALSPECTRUM",SUM((((H43/100)*$AJ$40)*$AH$40))+(((((H43/100)*$AJ$40)*$AN$40)*$AH$40)*1.438569)-((((H43/100)*$AJ$40)*$AN$40)*$AH$40)+((((H43/100)*$AJ$41)*$AH$41)),IF(Calculator!$O$6="DUALHOMESTEAD",SUM((((H43/100)*$AJ$40)*$AH$40))+(((((H43/100)*$AJ$40)*$AN$40)*$AH$40)*1.438569)-((((H43/100)*$AJ$40)*$AN$40)*$AH$40)+((((H43/100)*$AJ$41)*$AH$41)),IF(Calculator!$O$6="DUALBAND A",SUM((((H43/100)*$AJ$40)*$AH$40))+(((((H43/100)*$AJ$40)*$AN$40)*$AH$40)*1.507051)-((((H43/100)*$AJ$40)*$AN$40)*$AH$40)+((((H43/100)*$AJ$41)*$AH$41)),IF(Calculator!$O$6="DUALBAND B",SUM((((H43/100)*$AJ$40)*$AH$40))+(((((H43/100)*$AJ$40)*$AN$40)*$AH$40)*1.57551)-((((H43/100)*$AJ$40)*$AN$40)*$AH$40)+((((H43/100)*$AJ$41)*$AH$41)),IF(Calculator!$O$6="DUALBAND C",SUM((((H43/100)*$AJ$40)*$AH$40))+(((((H43/100)*$AJ$40)*$AN$40)*$AH$40)*1.644088)-((((H43/100)*$AJ$40)*$AN$40)*$AH$40)+((((H43/100)*$AJ$41)*$AH$41)),IF(Calculator!$O$6="DUALBAND D",SUM((((H43/100)*$AJ$40)*$AH$40))+(((((H43/100)*$AJ$40)*$AN$40)*$AH$40)*1.712549)-((((H43/100)*$AJ$40)*$AN$40)*$AH$40)+((((H43/100)*$AJ$41)*$AH$41)),IF(Calculator!$O$6="DUALURBANE",SUM((((H43/100)*$AJ$40)*$AH$40))+(((((H43/100)*$AJ$40)*$AN$40)*$AH$40)*1.712549)-((((H43/100)*$AJ$40)*$AN$40)*$AH$40)+((((H43/100)*$AJ$41)*$AH$41)),IF(Calculator!$O$6="DUALSILVERANOD",SUM((((H43/100)*$AJ$40)*$AH$40))+(((((H43/100)*$AJ$40)*$AN$40)*$AH$40)*1.918079)-((((H43/100)*$AJ$40)*$AN$40)*$AH$40)+((((H43/100)*$AJ$41)*$AH$41)),IF(Calculator!$O$6="DUALANOD",SUM((((H43/100)*$AJ$40)*$AH$40))+(((((H43/100)*$AJ$40)*$AN$40)*$AH$40)*2.260509)-((((H43/100)*$AJ$40)*$AN$40)*$AH$40)+((((H43/100)*$AJ$41)*$AH$41))))))))))))))))))))))))</f>
        <v>0</v>
      </c>
      <c r="X43" s="2">
        <f>IF(Calculator!$O$6="SINGLEBASE",SUM((((I43/100)*$AJ$40)*$AH$40))+((((I43/100)*$AJ$41)*$AH$41)),IF(Calculator!$O$6="SINGLEELEMENTS",SUM((((I43/100)*$AJ$40)*$AH$40))+(((((I43/100)*$AJ$40)*$AN$40)*$AH$40)*1.05)-((((I43/100)*$AJ$40)*$AN$40)*$AH$40)+((((I43/100)*$AJ$41)*$AH$41)),IF(Calculator!$O$6="SINGLESPECTRUM",SUM((((I43/100)*$AJ$40)*$AH$40))+(((((I43/100)*$AJ$40)*$AN$40)*$AH$40)*1.05)-((((I43/100)*$AJ$40)*$AN$40)*$AH$40)+((((I43/100)*$AJ$41)*$AH$41)),IF(Calculator!$O$6="SINGLEHOMESTEAD",SUM((((I43/100)*$AJ$40)*$AH$40))+(((((I43/100)*$AJ$40)*$AN$40)*$AH$40)*1.05)-((((I43/100)*$AJ$40)*$AN$40)*$AH$40)+((((I43/100)*$AJ$41)*$AH$41)),IF(Calculator!$O$6="SINGLEBAND A",SUM((((I43/100)*$AJ$40)*$AH$40))+(((((I43/100)*$AJ$40)*$AN$40)*$AH$40)*1.1)-((((I43/100)*$AJ$40)*$AN$40)*$AH$40)+((((I43/100)*$AJ$41)*$AH$41)),IF(Calculator!$O$6="SINGLEBAND B",SUM((((I43/100)*$AJ$40)*$AH$40))+(((((I43/100)*$AJ$40)*$AN$40)*$AH$40)*1.15)-((((I43/100)*$AJ$40)*$AN$40)*$AH$40)+((((I43/100)*$AJ$41)*$AH$41)),IF(Calculator!$O$6="SINGLEBAND C",SUM((((I43/100)*$AJ$40)*$AH$40))+(((((I43/100)*$AJ$40)*$AN$40)*$AH$40)*1.2)-((((I43/100)*$AJ$40)*$AN$40)*$AH$40)+((((I43/100)*$AJ$41)*$AH$41)),IF(Calculator!$O$6="SINGLEBAND D",SUM((((I43/100)*$AJ$40)*$AH$40))+(((((I43/100)*$AJ$40)*$AN$40)*$AH$40)*1.25)-((((I43/100)*$AJ$40)*$AN$40)*$AH$40)+((((I43/100)*$AJ$41)*$AH$41)),IF(Calculator!$O$6="SINGLEURBANE",SUM((((I43/100)*$AJ$40)*$AH$40))+(((((I43/100)*$AJ$40)*$AN$40)*$AH$40)*1.25)-((((I43/100)*$AJ$40)*$AN$40)*$AH$40)+((((I43/100)*$AJ$41)*$AH$41)),IF(Calculator!$O$6="SINGLESILVERANOD",SUM((((I43/100)*$AJ$40)*$AH$40))+(((((I43/100)*$AJ$40)*$AN$40)*$AH$40)*1.4)-((((I43/100)*$AJ$40)*$AN$40)*$AH$40)+((((I43/100)*$AJ$41)*$AH$41)),IF(Calculator!$O$6="SINGLEANOD",SUM((((I43/100)*$AJ$40)*$AH$40))+(((((I43/100)*$AJ$40)*$AN$40)*$AH$40)*1.65)-((((I43/100)*$AJ$40)*$AN$40)*$AH$40)+((((I43/100)*$AJ$41)*$AH$41)),IF(Calculator!$O$6="DUALBASE",SUM((((I43/100)*$AJ$40)*$AH$40))+(((((I43/100)*$AJ$40)*$AN$40)*$AH$40)*1.030011)-((((I43/100)*$AJ$40)*$AN$40)*$AH$40)+((((I43/100)*$AJ$41)*$AH$41)),IF(Calculator!$O$6="DUALELEMENTS",SUM((((I43/100)*$AJ$40)*$AH$40))+(((((I43/100)*$AJ$40)*$AN$40)*$AH$40)*1.438569)-((((I43/100)*$AJ$40)*$AN$40)*$AH$40)+((((I43/100)*$AJ$41)*$AH$41)),IF(Calculator!$O$6="DUALSPECTRUM",SUM((((I43/100)*$AJ$40)*$AH$40))+(((((I43/100)*$AJ$40)*$AN$40)*$AH$40)*1.438569)-((((I43/100)*$AJ$40)*$AN$40)*$AH$40)+((((I43/100)*$AJ$41)*$AH$41)),IF(Calculator!$O$6="DUALHOMESTEAD",SUM((((I43/100)*$AJ$40)*$AH$40))+(((((I43/100)*$AJ$40)*$AN$40)*$AH$40)*1.438569)-((((I43/100)*$AJ$40)*$AN$40)*$AH$40)+((((I43/100)*$AJ$41)*$AH$41)),IF(Calculator!$O$6="DUALBAND A",SUM((((I43/100)*$AJ$40)*$AH$40))+(((((I43/100)*$AJ$40)*$AN$40)*$AH$40)*1.507051)-((((I43/100)*$AJ$40)*$AN$40)*$AH$40)+((((I43/100)*$AJ$41)*$AH$41)),IF(Calculator!$O$6="DUALBAND B",SUM((((I43/100)*$AJ$40)*$AH$40))+(((((I43/100)*$AJ$40)*$AN$40)*$AH$40)*1.57551)-((((I43/100)*$AJ$40)*$AN$40)*$AH$40)+((((I43/100)*$AJ$41)*$AH$41)),IF(Calculator!$O$6="DUALBAND C",SUM((((I43/100)*$AJ$40)*$AH$40))+(((((I43/100)*$AJ$40)*$AN$40)*$AH$40)*1.644088)-((((I43/100)*$AJ$40)*$AN$40)*$AH$40)+((((I43/100)*$AJ$41)*$AH$41)),IF(Calculator!$O$6="DUALBAND D",SUM((((I43/100)*$AJ$40)*$AH$40))+(((((I43/100)*$AJ$40)*$AN$40)*$AH$40)*1.712549)-((((I43/100)*$AJ$40)*$AN$40)*$AH$40)+((((I43/100)*$AJ$41)*$AH$41)),IF(Calculator!$O$6="DUALURBANE",SUM((((I43/100)*$AJ$40)*$AH$40))+(((((I43/100)*$AJ$40)*$AN$40)*$AH$40)*1.712549)-((((I43/100)*$AJ$40)*$AN$40)*$AH$40)+((((I43/100)*$AJ$41)*$AH$41)),IF(Calculator!$O$6="DUALSILVERANOD",SUM((((I43/100)*$AJ$40)*$AH$40))+(((((I43/100)*$AJ$40)*$AN$40)*$AH$40)*1.918079)-((((I43/100)*$AJ$40)*$AN$40)*$AH$40)+((((I43/100)*$AJ$41)*$AH$41)),IF(Calculator!$O$6="DUALANOD",SUM((((I43/100)*$AJ$40)*$AH$40))+(((((I43/100)*$AJ$40)*$AN$40)*$AH$40)*2.260509)-((((I43/100)*$AJ$40)*$AN$40)*$AH$40)+((((I43/100)*$AJ$41)*$AH$41))))))))))))))))))))))))</f>
        <v>0</v>
      </c>
      <c r="Y43" s="2">
        <f>IF(Calculator!$O$6="SINGLEBASE",SUM((((J43/100)*$AJ$40)*$AH$40))+((((J43/100)*$AJ$41)*$AH$41)),IF(Calculator!$O$6="SINGLEELEMENTS",SUM((((J43/100)*$AJ$40)*$AH$40))+(((((J43/100)*$AJ$40)*$AN$40)*$AH$40)*1.05)-((((J43/100)*$AJ$40)*$AN$40)*$AH$40)+((((J43/100)*$AJ$41)*$AH$41)),IF(Calculator!$O$6="SINGLESPECTRUM",SUM((((J43/100)*$AJ$40)*$AH$40))+(((((J43/100)*$AJ$40)*$AN$40)*$AH$40)*1.05)-((((J43/100)*$AJ$40)*$AN$40)*$AH$40)+((((J43/100)*$AJ$41)*$AH$41)),IF(Calculator!$O$6="SINGLEHOMESTEAD",SUM((((J43/100)*$AJ$40)*$AH$40))+(((((J43/100)*$AJ$40)*$AN$40)*$AH$40)*1.05)-((((J43/100)*$AJ$40)*$AN$40)*$AH$40)+((((J43/100)*$AJ$41)*$AH$41)),IF(Calculator!$O$6="SINGLEBAND A",SUM((((J43/100)*$AJ$40)*$AH$40))+(((((J43/100)*$AJ$40)*$AN$40)*$AH$40)*1.1)-((((J43/100)*$AJ$40)*$AN$40)*$AH$40)+((((J43/100)*$AJ$41)*$AH$41)),IF(Calculator!$O$6="SINGLEBAND B",SUM((((J43/100)*$AJ$40)*$AH$40))+(((((J43/100)*$AJ$40)*$AN$40)*$AH$40)*1.15)-((((J43/100)*$AJ$40)*$AN$40)*$AH$40)+((((J43/100)*$AJ$41)*$AH$41)),IF(Calculator!$O$6="SINGLEBAND C",SUM((((J43/100)*$AJ$40)*$AH$40))+(((((J43/100)*$AJ$40)*$AN$40)*$AH$40)*1.2)-((((J43/100)*$AJ$40)*$AN$40)*$AH$40)+((((J43/100)*$AJ$41)*$AH$41)),IF(Calculator!$O$6="SINGLEBAND D",SUM((((J43/100)*$AJ$40)*$AH$40))+(((((J43/100)*$AJ$40)*$AN$40)*$AH$40)*1.25)-((((J43/100)*$AJ$40)*$AN$40)*$AH$40)+((((J43/100)*$AJ$41)*$AH$41)),IF(Calculator!$O$6="SINGLEURBANE",SUM((((J43/100)*$AJ$40)*$AH$40))+(((((J43/100)*$AJ$40)*$AN$40)*$AH$40)*1.25)-((((J43/100)*$AJ$40)*$AN$40)*$AH$40)+((((J43/100)*$AJ$41)*$AH$41)),IF(Calculator!$O$6="SINGLESILVERANOD",SUM((((J43/100)*$AJ$40)*$AH$40))+(((((J43/100)*$AJ$40)*$AN$40)*$AH$40)*1.4)-((((J43/100)*$AJ$40)*$AN$40)*$AH$40)+((((J43/100)*$AJ$41)*$AH$41)),IF(Calculator!$O$6="SINGLEANOD",SUM((((J43/100)*$AJ$40)*$AH$40))+(((((J43/100)*$AJ$40)*$AN$40)*$AH$40)*1.65)-((((J43/100)*$AJ$40)*$AN$40)*$AH$40)+((((J43/100)*$AJ$41)*$AH$41)),IF(Calculator!$O$6="DUALBASE",SUM((((J43/100)*$AJ$40)*$AH$40))+(((((J43/100)*$AJ$40)*$AN$40)*$AH$40)*1.030011)-((((J43/100)*$AJ$40)*$AN$40)*$AH$40)+((((J43/100)*$AJ$41)*$AH$41)),IF(Calculator!$O$6="DUALELEMENTS",SUM((((J43/100)*$AJ$40)*$AH$40))+(((((J43/100)*$AJ$40)*$AN$40)*$AH$40)*1.438569)-((((J43/100)*$AJ$40)*$AN$40)*$AH$40)+((((J43/100)*$AJ$41)*$AH$41)),IF(Calculator!$O$6="DUALSPECTRUM",SUM((((J43/100)*$AJ$40)*$AH$40))+(((((J43/100)*$AJ$40)*$AN$40)*$AH$40)*1.438569)-((((J43/100)*$AJ$40)*$AN$40)*$AH$40)+((((J43/100)*$AJ$41)*$AH$41)),IF(Calculator!$O$6="DUALHOMESTEAD",SUM((((J43/100)*$AJ$40)*$AH$40))+(((((J43/100)*$AJ$40)*$AN$40)*$AH$40)*1.438569)-((((J43/100)*$AJ$40)*$AN$40)*$AH$40)+((((J43/100)*$AJ$41)*$AH$41)),IF(Calculator!$O$6="DUALBAND A",SUM((((J43/100)*$AJ$40)*$AH$40))+(((((J43/100)*$AJ$40)*$AN$40)*$AH$40)*1.507051)-((((J43/100)*$AJ$40)*$AN$40)*$AH$40)+((((J43/100)*$AJ$41)*$AH$41)),IF(Calculator!$O$6="DUALBAND B",SUM((((J43/100)*$AJ$40)*$AH$40))+(((((J43/100)*$AJ$40)*$AN$40)*$AH$40)*1.57551)-((((J43/100)*$AJ$40)*$AN$40)*$AH$40)+((((J43/100)*$AJ$41)*$AH$41)),IF(Calculator!$O$6="DUALBAND C",SUM((((J43/100)*$AJ$40)*$AH$40))+(((((J43/100)*$AJ$40)*$AN$40)*$AH$40)*1.644088)-((((J43/100)*$AJ$40)*$AN$40)*$AH$40)+((((J43/100)*$AJ$41)*$AH$41)),IF(Calculator!$O$6="DUALBAND D",SUM((((J43/100)*$AJ$40)*$AH$40))+(((((J43/100)*$AJ$40)*$AN$40)*$AH$40)*1.712549)-((((J43/100)*$AJ$40)*$AN$40)*$AH$40)+((((J43/100)*$AJ$41)*$AH$41)),IF(Calculator!$O$6="DUALURBANE",SUM((((J43/100)*$AJ$40)*$AH$40))+(((((J43/100)*$AJ$40)*$AN$40)*$AH$40)*1.712549)-((((J43/100)*$AJ$40)*$AN$40)*$AH$40)+((((J43/100)*$AJ$41)*$AH$41)),IF(Calculator!$O$6="DUALSILVERANOD",SUM((((J43/100)*$AJ$40)*$AH$40))+(((((J43/100)*$AJ$40)*$AN$40)*$AH$40)*1.918079)-((((J43/100)*$AJ$40)*$AN$40)*$AH$40)+((((J43/100)*$AJ$41)*$AH$41)),IF(Calculator!$O$6="DUALANOD",SUM((((J43/100)*$AJ$40)*$AH$40))+(((((J43/100)*$AJ$40)*$AN$40)*$AH$40)*2.260509)-((((J43/100)*$AJ$40)*$AN$40)*$AH$40)+((((J43/100)*$AJ$41)*$AH$41))))))))))))))))))))))))</f>
        <v>0</v>
      </c>
      <c r="Z43" s="2">
        <f>IF(Calculator!$O$6="SINGLEBASE",SUM((((K43/100)*$AJ$40)*$AH$40))+((((K43/100)*$AJ$41)*$AH$41)),IF(Calculator!$O$6="SINGLEELEMENTS",SUM((((K43/100)*$AJ$40)*$AH$40))+(((((K43/100)*$AJ$40)*$AN$40)*$AH$40)*1.05)-((((K43/100)*$AJ$40)*$AN$40)*$AH$40)+((((K43/100)*$AJ$41)*$AH$41)),IF(Calculator!$O$6="SINGLESPECTRUM",SUM((((K43/100)*$AJ$40)*$AH$40))+(((((K43/100)*$AJ$40)*$AN$40)*$AH$40)*1.05)-((((K43/100)*$AJ$40)*$AN$40)*$AH$40)+((((K43/100)*$AJ$41)*$AH$41)),IF(Calculator!$O$6="SINGLEHOMESTEAD",SUM((((K43/100)*$AJ$40)*$AH$40))+(((((K43/100)*$AJ$40)*$AN$40)*$AH$40)*1.05)-((((K43/100)*$AJ$40)*$AN$40)*$AH$40)+((((K43/100)*$AJ$41)*$AH$41)),IF(Calculator!$O$6="SINGLEBAND A",SUM((((K43/100)*$AJ$40)*$AH$40))+(((((K43/100)*$AJ$40)*$AN$40)*$AH$40)*1.1)-((((K43/100)*$AJ$40)*$AN$40)*$AH$40)+((((K43/100)*$AJ$41)*$AH$41)),IF(Calculator!$O$6="SINGLEBAND B",SUM((((K43/100)*$AJ$40)*$AH$40))+(((((K43/100)*$AJ$40)*$AN$40)*$AH$40)*1.15)-((((K43/100)*$AJ$40)*$AN$40)*$AH$40)+((((K43/100)*$AJ$41)*$AH$41)),IF(Calculator!$O$6="SINGLEBAND C",SUM((((K43/100)*$AJ$40)*$AH$40))+(((((K43/100)*$AJ$40)*$AN$40)*$AH$40)*1.2)-((((K43/100)*$AJ$40)*$AN$40)*$AH$40)+((((K43/100)*$AJ$41)*$AH$41)),IF(Calculator!$O$6="SINGLEBAND D",SUM((((K43/100)*$AJ$40)*$AH$40))+(((((K43/100)*$AJ$40)*$AN$40)*$AH$40)*1.25)-((((K43/100)*$AJ$40)*$AN$40)*$AH$40)+((((K43/100)*$AJ$41)*$AH$41)),IF(Calculator!$O$6="SINGLEURBANE",SUM((((K43/100)*$AJ$40)*$AH$40))+(((((K43/100)*$AJ$40)*$AN$40)*$AH$40)*1.25)-((((K43/100)*$AJ$40)*$AN$40)*$AH$40)+((((K43/100)*$AJ$41)*$AH$41)),IF(Calculator!$O$6="SINGLESILVERANOD",SUM((((K43/100)*$AJ$40)*$AH$40))+(((((K43/100)*$AJ$40)*$AN$40)*$AH$40)*1.4)-((((K43/100)*$AJ$40)*$AN$40)*$AH$40)+((((K43/100)*$AJ$41)*$AH$41)),IF(Calculator!$O$6="SINGLEANOD",SUM((((K43/100)*$AJ$40)*$AH$40))+(((((K43/100)*$AJ$40)*$AN$40)*$AH$40)*1.65)-((((K43/100)*$AJ$40)*$AN$40)*$AH$40)+((((K43/100)*$AJ$41)*$AH$41)),IF(Calculator!$O$6="DUALBASE",SUM((((K43/100)*$AJ$40)*$AH$40))+(((((K43/100)*$AJ$40)*$AN$40)*$AH$40)*1.030011)-((((K43/100)*$AJ$40)*$AN$40)*$AH$40)+((((K43/100)*$AJ$41)*$AH$41)),IF(Calculator!$O$6="DUALELEMENTS",SUM((((K43/100)*$AJ$40)*$AH$40))+(((((K43/100)*$AJ$40)*$AN$40)*$AH$40)*1.438569)-((((K43/100)*$AJ$40)*$AN$40)*$AH$40)+((((K43/100)*$AJ$41)*$AH$41)),IF(Calculator!$O$6="DUALSPECTRUM",SUM((((K43/100)*$AJ$40)*$AH$40))+(((((K43/100)*$AJ$40)*$AN$40)*$AH$40)*1.438569)-((((K43/100)*$AJ$40)*$AN$40)*$AH$40)+((((K43/100)*$AJ$41)*$AH$41)),IF(Calculator!$O$6="DUALHOMESTEAD",SUM((((K43/100)*$AJ$40)*$AH$40))+(((((K43/100)*$AJ$40)*$AN$40)*$AH$40)*1.438569)-((((K43/100)*$AJ$40)*$AN$40)*$AH$40)+((((K43/100)*$AJ$41)*$AH$41)),IF(Calculator!$O$6="DUALBAND A",SUM((((K43/100)*$AJ$40)*$AH$40))+(((((K43/100)*$AJ$40)*$AN$40)*$AH$40)*1.507051)-((((K43/100)*$AJ$40)*$AN$40)*$AH$40)+((((K43/100)*$AJ$41)*$AH$41)),IF(Calculator!$O$6="DUALBAND B",SUM((((K43/100)*$AJ$40)*$AH$40))+(((((K43/100)*$AJ$40)*$AN$40)*$AH$40)*1.57551)-((((K43/100)*$AJ$40)*$AN$40)*$AH$40)+((((K43/100)*$AJ$41)*$AH$41)),IF(Calculator!$O$6="DUALBAND C",SUM((((K43/100)*$AJ$40)*$AH$40))+(((((K43/100)*$AJ$40)*$AN$40)*$AH$40)*1.644088)-((((K43/100)*$AJ$40)*$AN$40)*$AH$40)+((((K43/100)*$AJ$41)*$AH$41)),IF(Calculator!$O$6="DUALBAND D",SUM((((K43/100)*$AJ$40)*$AH$40))+(((((K43/100)*$AJ$40)*$AN$40)*$AH$40)*1.712549)-((((K43/100)*$AJ$40)*$AN$40)*$AH$40)+((((K43/100)*$AJ$41)*$AH$41)),IF(Calculator!$O$6="DUALURBANE",SUM((((K43/100)*$AJ$40)*$AH$40))+(((((K43/100)*$AJ$40)*$AN$40)*$AH$40)*1.712549)-((((K43/100)*$AJ$40)*$AN$40)*$AH$40)+((((K43/100)*$AJ$41)*$AH$41)),IF(Calculator!$O$6="DUALSILVERANOD",SUM((((K43/100)*$AJ$40)*$AH$40))+(((((K43/100)*$AJ$40)*$AN$40)*$AH$40)*1.918079)-((((K43/100)*$AJ$40)*$AN$40)*$AH$40)+((((K43/100)*$AJ$41)*$AH$41)),IF(Calculator!$O$6="DUALANOD",SUM((((K43/100)*$AJ$40)*$AH$40))+(((((K43/100)*$AJ$40)*$AN$40)*$AH$40)*2.260509)-((((K43/100)*$AJ$40)*$AN$40)*$AH$40)+((((K43/100)*$AJ$41)*$AH$41))))))))))))))))))))))))</f>
        <v>0</v>
      </c>
      <c r="AA43" s="2">
        <f>IF(Calculator!$O$6="SINGLEBASE",SUM((((L43/100)*$AJ$40)*$AH$40))+((((L43/100)*$AJ$41)*$AH$41)),IF(Calculator!$O$6="SINGLEELEMENTS",SUM((((L43/100)*$AJ$40)*$AH$40))+(((((L43/100)*$AJ$40)*$AN$40)*$AH$40)*1.05)-((((L43/100)*$AJ$40)*$AN$40)*$AH$40)+((((L43/100)*$AJ$41)*$AH$41)),IF(Calculator!$O$6="SINGLESPECTRUM",SUM((((L43/100)*$AJ$40)*$AH$40))+(((((L43/100)*$AJ$40)*$AN$40)*$AH$40)*1.05)-((((L43/100)*$AJ$40)*$AN$40)*$AH$40)+((((L43/100)*$AJ$41)*$AH$41)),IF(Calculator!$O$6="SINGLEHOMESTEAD",SUM((((L43/100)*$AJ$40)*$AH$40))+(((((L43/100)*$AJ$40)*$AN$40)*$AH$40)*1.05)-((((L43/100)*$AJ$40)*$AN$40)*$AH$40)+((((L43/100)*$AJ$41)*$AH$41)),IF(Calculator!$O$6="SINGLEBAND A",SUM((((L43/100)*$AJ$40)*$AH$40))+(((((L43/100)*$AJ$40)*$AN$40)*$AH$40)*1.1)-((((L43/100)*$AJ$40)*$AN$40)*$AH$40)+((((L43/100)*$AJ$41)*$AH$41)),IF(Calculator!$O$6="SINGLEBAND B",SUM((((L43/100)*$AJ$40)*$AH$40))+(((((L43/100)*$AJ$40)*$AN$40)*$AH$40)*1.15)-((((L43/100)*$AJ$40)*$AN$40)*$AH$40)+((((L43/100)*$AJ$41)*$AH$41)),IF(Calculator!$O$6="SINGLEBAND C",SUM((((L43/100)*$AJ$40)*$AH$40))+(((((L43/100)*$AJ$40)*$AN$40)*$AH$40)*1.2)-((((L43/100)*$AJ$40)*$AN$40)*$AH$40)+((((L43/100)*$AJ$41)*$AH$41)),IF(Calculator!$O$6="SINGLEBAND D",SUM((((L43/100)*$AJ$40)*$AH$40))+(((((L43/100)*$AJ$40)*$AN$40)*$AH$40)*1.25)-((((L43/100)*$AJ$40)*$AN$40)*$AH$40)+((((L43/100)*$AJ$41)*$AH$41)),IF(Calculator!$O$6="SINGLEURBANE",SUM((((L43/100)*$AJ$40)*$AH$40))+(((((L43/100)*$AJ$40)*$AN$40)*$AH$40)*1.25)-((((L43/100)*$AJ$40)*$AN$40)*$AH$40)+((((L43/100)*$AJ$41)*$AH$41)),IF(Calculator!$O$6="SINGLESILVERANOD",SUM((((L43/100)*$AJ$40)*$AH$40))+(((((L43/100)*$AJ$40)*$AN$40)*$AH$40)*1.4)-((((L43/100)*$AJ$40)*$AN$40)*$AH$40)+((((L43/100)*$AJ$41)*$AH$41)),IF(Calculator!$O$6="SINGLEANOD",SUM((((L43/100)*$AJ$40)*$AH$40))+(((((L43/100)*$AJ$40)*$AN$40)*$AH$40)*1.65)-((((L43/100)*$AJ$40)*$AN$40)*$AH$40)+((((L43/100)*$AJ$41)*$AH$41)),IF(Calculator!$O$6="DUALBASE",SUM((((L43/100)*$AJ$40)*$AH$40))+(((((L43/100)*$AJ$40)*$AN$40)*$AH$40)*1.030011)-((((L43/100)*$AJ$40)*$AN$40)*$AH$40)+((((L43/100)*$AJ$41)*$AH$41)),IF(Calculator!$O$6="DUALELEMENTS",SUM((((L43/100)*$AJ$40)*$AH$40))+(((((L43/100)*$AJ$40)*$AN$40)*$AH$40)*1.438569)-((((L43/100)*$AJ$40)*$AN$40)*$AH$40)+((((L43/100)*$AJ$41)*$AH$41)),IF(Calculator!$O$6="DUALSPECTRUM",SUM((((L43/100)*$AJ$40)*$AH$40))+(((((L43/100)*$AJ$40)*$AN$40)*$AH$40)*1.438569)-((((L43/100)*$AJ$40)*$AN$40)*$AH$40)+((((L43/100)*$AJ$41)*$AH$41)),IF(Calculator!$O$6="DUALHOMESTEAD",SUM((((L43/100)*$AJ$40)*$AH$40))+(((((L43/100)*$AJ$40)*$AN$40)*$AH$40)*1.438569)-((((L43/100)*$AJ$40)*$AN$40)*$AH$40)+((((L43/100)*$AJ$41)*$AH$41)),IF(Calculator!$O$6="DUALBAND A",SUM((((L43/100)*$AJ$40)*$AH$40))+(((((L43/100)*$AJ$40)*$AN$40)*$AH$40)*1.507051)-((((L43/100)*$AJ$40)*$AN$40)*$AH$40)+((((L43/100)*$AJ$41)*$AH$41)),IF(Calculator!$O$6="DUALBAND B",SUM((((L43/100)*$AJ$40)*$AH$40))+(((((L43/100)*$AJ$40)*$AN$40)*$AH$40)*1.57551)-((((L43/100)*$AJ$40)*$AN$40)*$AH$40)+((((L43/100)*$AJ$41)*$AH$41)),IF(Calculator!$O$6="DUALBAND C",SUM((((L43/100)*$AJ$40)*$AH$40))+(((((L43/100)*$AJ$40)*$AN$40)*$AH$40)*1.644088)-((((L43/100)*$AJ$40)*$AN$40)*$AH$40)+((((L43/100)*$AJ$41)*$AH$41)),IF(Calculator!$O$6="DUALBAND D",SUM((((L43/100)*$AJ$40)*$AH$40))+(((((L43/100)*$AJ$40)*$AN$40)*$AH$40)*1.712549)-((((L43/100)*$AJ$40)*$AN$40)*$AH$40)+((((L43/100)*$AJ$41)*$AH$41)),IF(Calculator!$O$6="DUALURBANE",SUM((((L43/100)*$AJ$40)*$AH$40))+(((((L43/100)*$AJ$40)*$AN$40)*$AH$40)*1.712549)-((((L43/100)*$AJ$40)*$AN$40)*$AH$40)+((((L43/100)*$AJ$41)*$AH$41)),IF(Calculator!$O$6="DUALSILVERANOD",SUM((((L43/100)*$AJ$40)*$AH$40))+(((((L43/100)*$AJ$40)*$AN$40)*$AH$40)*1.918079)-((((L43/100)*$AJ$40)*$AN$40)*$AH$40)+((((L43/100)*$AJ$41)*$AH$41)),IF(Calculator!$O$6="DUALANOD",SUM((((L43/100)*$AJ$40)*$AH$40))+(((((L43/100)*$AJ$40)*$AN$40)*$AH$40)*2.260509)-((((L43/100)*$AJ$40)*$AN$40)*$AH$40)+((((L43/100)*$AJ$41)*$AH$41))))))))))))))))))))))))</f>
        <v>0</v>
      </c>
      <c r="AB43" s="2">
        <f>IF(Calculator!$O$6="SINGLEBASE",SUM((((M43/100)*$AJ$40)*$AH$40))+((((M43/100)*$AJ$41)*$AH$41)),IF(Calculator!$O$6="SINGLEELEMENTS",SUM((((M43/100)*$AJ$40)*$AH$40))+(((((M43/100)*$AJ$40)*$AN$40)*$AH$40)*1.05)-((((M43/100)*$AJ$40)*$AN$40)*$AH$40)+((((M43/100)*$AJ$41)*$AH$41)),IF(Calculator!$O$6="SINGLESPECTRUM",SUM((((M43/100)*$AJ$40)*$AH$40))+(((((M43/100)*$AJ$40)*$AN$40)*$AH$40)*1.05)-((((M43/100)*$AJ$40)*$AN$40)*$AH$40)+((((M43/100)*$AJ$41)*$AH$41)),IF(Calculator!$O$6="SINGLEHOMESTEAD",SUM((((M43/100)*$AJ$40)*$AH$40))+(((((M43/100)*$AJ$40)*$AN$40)*$AH$40)*1.05)-((((M43/100)*$AJ$40)*$AN$40)*$AH$40)+((((M43/100)*$AJ$41)*$AH$41)),IF(Calculator!$O$6="SINGLEBAND A",SUM((((M43/100)*$AJ$40)*$AH$40))+(((((M43/100)*$AJ$40)*$AN$40)*$AH$40)*1.1)-((((M43/100)*$AJ$40)*$AN$40)*$AH$40)+((((M43/100)*$AJ$41)*$AH$41)),IF(Calculator!$O$6="SINGLEBAND B",SUM((((M43/100)*$AJ$40)*$AH$40))+(((((M43/100)*$AJ$40)*$AN$40)*$AH$40)*1.15)-((((M43/100)*$AJ$40)*$AN$40)*$AH$40)+((((M43/100)*$AJ$41)*$AH$41)),IF(Calculator!$O$6="SINGLEBAND C",SUM((((M43/100)*$AJ$40)*$AH$40))+(((((M43/100)*$AJ$40)*$AN$40)*$AH$40)*1.2)-((((M43/100)*$AJ$40)*$AN$40)*$AH$40)+((((M43/100)*$AJ$41)*$AH$41)),IF(Calculator!$O$6="SINGLEBAND D",SUM((((M43/100)*$AJ$40)*$AH$40))+(((((M43/100)*$AJ$40)*$AN$40)*$AH$40)*1.25)-((((M43/100)*$AJ$40)*$AN$40)*$AH$40)+((((M43/100)*$AJ$41)*$AH$41)),IF(Calculator!$O$6="SINGLEURBANE",SUM((((M43/100)*$AJ$40)*$AH$40))+(((((M43/100)*$AJ$40)*$AN$40)*$AH$40)*1.25)-((((M43/100)*$AJ$40)*$AN$40)*$AH$40)+((((M43/100)*$AJ$41)*$AH$41)),IF(Calculator!$O$6="SINGLESILVERANOD",SUM((((M43/100)*$AJ$40)*$AH$40))+(((((M43/100)*$AJ$40)*$AN$40)*$AH$40)*1.4)-((((M43/100)*$AJ$40)*$AN$40)*$AH$40)+((((M43/100)*$AJ$41)*$AH$41)),IF(Calculator!$O$6="SINGLEANOD",SUM((((M43/100)*$AJ$40)*$AH$40))+(((((M43/100)*$AJ$40)*$AN$40)*$AH$40)*1.65)-((((M43/100)*$AJ$40)*$AN$40)*$AH$40)+((((M43/100)*$AJ$41)*$AH$41)),IF(Calculator!$O$6="DUALBASE",SUM((((M43/100)*$AJ$40)*$AH$40))+(((((M43/100)*$AJ$40)*$AN$40)*$AH$40)*1.030011)-((((M43/100)*$AJ$40)*$AN$40)*$AH$40)+((((M43/100)*$AJ$41)*$AH$41)),IF(Calculator!$O$6="DUALELEMENTS",SUM((((M43/100)*$AJ$40)*$AH$40))+(((((M43/100)*$AJ$40)*$AN$40)*$AH$40)*1.438569)-((((M43/100)*$AJ$40)*$AN$40)*$AH$40)+((((M43/100)*$AJ$41)*$AH$41)),IF(Calculator!$O$6="DUALSPECTRUM",SUM((((M43/100)*$AJ$40)*$AH$40))+(((((M43/100)*$AJ$40)*$AN$40)*$AH$40)*1.438569)-((((M43/100)*$AJ$40)*$AN$40)*$AH$40)+((((M43/100)*$AJ$41)*$AH$41)),IF(Calculator!$O$6="DUALHOMESTEAD",SUM((((M43/100)*$AJ$40)*$AH$40))+(((((M43/100)*$AJ$40)*$AN$40)*$AH$40)*1.438569)-((((M43/100)*$AJ$40)*$AN$40)*$AH$40)+((((M43/100)*$AJ$41)*$AH$41)),IF(Calculator!$O$6="DUALBAND A",SUM((((M43/100)*$AJ$40)*$AH$40))+(((((M43/100)*$AJ$40)*$AN$40)*$AH$40)*1.507051)-((((M43/100)*$AJ$40)*$AN$40)*$AH$40)+((((M43/100)*$AJ$41)*$AH$41)),IF(Calculator!$O$6="DUALBAND B",SUM((((M43/100)*$AJ$40)*$AH$40))+(((((M43/100)*$AJ$40)*$AN$40)*$AH$40)*1.57551)-((((M43/100)*$AJ$40)*$AN$40)*$AH$40)+((((M43/100)*$AJ$41)*$AH$41)),IF(Calculator!$O$6="DUALBAND C",SUM((((M43/100)*$AJ$40)*$AH$40))+(((((M43/100)*$AJ$40)*$AN$40)*$AH$40)*1.644088)-((((M43/100)*$AJ$40)*$AN$40)*$AH$40)+((((M43/100)*$AJ$41)*$AH$41)),IF(Calculator!$O$6="DUALBAND D",SUM((((M43/100)*$AJ$40)*$AH$40))+(((((M43/100)*$AJ$40)*$AN$40)*$AH$40)*1.712549)-((((M43/100)*$AJ$40)*$AN$40)*$AH$40)+((((M43/100)*$AJ$41)*$AH$41)),IF(Calculator!$O$6="DUALURBANE",SUM((((M43/100)*$AJ$40)*$AH$40))+(((((M43/100)*$AJ$40)*$AN$40)*$AH$40)*1.712549)-((((M43/100)*$AJ$40)*$AN$40)*$AH$40)+((((M43/100)*$AJ$41)*$AH$41)),IF(Calculator!$O$6="DUALSILVERANOD",SUM((((M43/100)*$AJ$40)*$AH$40))+(((((M43/100)*$AJ$40)*$AN$40)*$AH$40)*1.918079)-((((M43/100)*$AJ$40)*$AN$40)*$AH$40)+((((M43/100)*$AJ$41)*$AH$41)),IF(Calculator!$O$6="DUALANOD",SUM((((M43/100)*$AJ$40)*$AH$40))+(((((M43/100)*$AJ$40)*$AN$40)*$AH$40)*2.260509)-((((M43/100)*$AJ$40)*$AN$40)*$AH$40)+((((M43/100)*$AJ$41)*$AH$41))))))))))))))))))))))))</f>
        <v>0</v>
      </c>
      <c r="AC43" s="2">
        <f>IF(Calculator!$O$6="SINGLEBASE",SUM((((N43/100)*$AJ$40)*$AH$40))+((((N43/100)*$AJ$41)*$AH$41)),IF(Calculator!$O$6="SINGLEELEMENTS",SUM((((N43/100)*$AJ$40)*$AH$40))+(((((N43/100)*$AJ$40)*$AN$40)*$AH$40)*1.05)-((((N43/100)*$AJ$40)*$AN$40)*$AH$40)+((((N43/100)*$AJ$41)*$AH$41)),IF(Calculator!$O$6="SINGLESPECTRUM",SUM((((N43/100)*$AJ$40)*$AH$40))+(((((N43/100)*$AJ$40)*$AN$40)*$AH$40)*1.05)-((((N43/100)*$AJ$40)*$AN$40)*$AH$40)+((((N43/100)*$AJ$41)*$AH$41)),IF(Calculator!$O$6="SINGLEHOMESTEAD",SUM((((N43/100)*$AJ$40)*$AH$40))+(((((N43/100)*$AJ$40)*$AN$40)*$AH$40)*1.05)-((((N43/100)*$AJ$40)*$AN$40)*$AH$40)+((((N43/100)*$AJ$41)*$AH$41)),IF(Calculator!$O$6="SINGLEBAND A",SUM((((N43/100)*$AJ$40)*$AH$40))+(((((N43/100)*$AJ$40)*$AN$40)*$AH$40)*1.1)-((((N43/100)*$AJ$40)*$AN$40)*$AH$40)+((((N43/100)*$AJ$41)*$AH$41)),IF(Calculator!$O$6="SINGLEBAND B",SUM((((N43/100)*$AJ$40)*$AH$40))+(((((N43/100)*$AJ$40)*$AN$40)*$AH$40)*1.15)-((((N43/100)*$AJ$40)*$AN$40)*$AH$40)+((((N43/100)*$AJ$41)*$AH$41)),IF(Calculator!$O$6="SINGLEBAND C",SUM((((N43/100)*$AJ$40)*$AH$40))+(((((N43/100)*$AJ$40)*$AN$40)*$AH$40)*1.2)-((((N43/100)*$AJ$40)*$AN$40)*$AH$40)+((((N43/100)*$AJ$41)*$AH$41)),IF(Calculator!$O$6="SINGLEBAND D",SUM((((N43/100)*$AJ$40)*$AH$40))+(((((N43/100)*$AJ$40)*$AN$40)*$AH$40)*1.25)-((((N43/100)*$AJ$40)*$AN$40)*$AH$40)+((((N43/100)*$AJ$41)*$AH$41)),IF(Calculator!$O$6="SINGLEURBANE",SUM((((N43/100)*$AJ$40)*$AH$40))+(((((N43/100)*$AJ$40)*$AN$40)*$AH$40)*1.25)-((((N43/100)*$AJ$40)*$AN$40)*$AH$40)+((((N43/100)*$AJ$41)*$AH$41)),IF(Calculator!$O$6="SINGLESILVERANOD",SUM((((N43/100)*$AJ$40)*$AH$40))+(((((N43/100)*$AJ$40)*$AN$40)*$AH$40)*1.4)-((((N43/100)*$AJ$40)*$AN$40)*$AH$40)+((((N43/100)*$AJ$41)*$AH$41)),IF(Calculator!$O$6="SINGLEANOD",SUM((((N43/100)*$AJ$40)*$AH$40))+(((((N43/100)*$AJ$40)*$AN$40)*$AH$40)*1.65)-((((N43/100)*$AJ$40)*$AN$40)*$AH$40)+((((N43/100)*$AJ$41)*$AH$41)),IF(Calculator!$O$6="DUALBASE",SUM((((N43/100)*$AJ$40)*$AH$40))+(((((N43/100)*$AJ$40)*$AN$40)*$AH$40)*1.030011)-((((N43/100)*$AJ$40)*$AN$40)*$AH$40)+((((N43/100)*$AJ$41)*$AH$41)),IF(Calculator!$O$6="DUALELEMENTS",SUM((((N43/100)*$AJ$40)*$AH$40))+(((((N43/100)*$AJ$40)*$AN$40)*$AH$40)*1.438569)-((((N43/100)*$AJ$40)*$AN$40)*$AH$40)+((((N43/100)*$AJ$41)*$AH$41)),IF(Calculator!$O$6="DUALSPECTRUM",SUM((((N43/100)*$AJ$40)*$AH$40))+(((((N43/100)*$AJ$40)*$AN$40)*$AH$40)*1.438569)-((((N43/100)*$AJ$40)*$AN$40)*$AH$40)+((((N43/100)*$AJ$41)*$AH$41)),IF(Calculator!$O$6="DUALHOMESTEAD",SUM((((N43/100)*$AJ$40)*$AH$40))+(((((N43/100)*$AJ$40)*$AN$40)*$AH$40)*1.438569)-((((N43/100)*$AJ$40)*$AN$40)*$AH$40)+((((N43/100)*$AJ$41)*$AH$41)),IF(Calculator!$O$6="DUALBAND A",SUM((((N43/100)*$AJ$40)*$AH$40))+(((((N43/100)*$AJ$40)*$AN$40)*$AH$40)*1.507051)-((((N43/100)*$AJ$40)*$AN$40)*$AH$40)+((((N43/100)*$AJ$41)*$AH$41)),IF(Calculator!$O$6="DUALBAND B",SUM((((N43/100)*$AJ$40)*$AH$40))+(((((N43/100)*$AJ$40)*$AN$40)*$AH$40)*1.57551)-((((N43/100)*$AJ$40)*$AN$40)*$AH$40)+((((N43/100)*$AJ$41)*$AH$41)),IF(Calculator!$O$6="DUALBAND C",SUM((((N43/100)*$AJ$40)*$AH$40))+(((((N43/100)*$AJ$40)*$AN$40)*$AH$40)*1.644088)-((((N43/100)*$AJ$40)*$AN$40)*$AH$40)+((((N43/100)*$AJ$41)*$AH$41)),IF(Calculator!$O$6="DUALBAND D",SUM((((N43/100)*$AJ$40)*$AH$40))+(((((N43/100)*$AJ$40)*$AN$40)*$AH$40)*1.712549)-((((N43/100)*$AJ$40)*$AN$40)*$AH$40)+((((N43/100)*$AJ$41)*$AH$41)),IF(Calculator!$O$6="DUALURBANE",SUM((((N43/100)*$AJ$40)*$AH$40))+(((((N43/100)*$AJ$40)*$AN$40)*$AH$40)*1.712549)-((((N43/100)*$AJ$40)*$AN$40)*$AH$40)+((((N43/100)*$AJ$41)*$AH$41)),IF(Calculator!$O$6="DUALSILVERANOD",SUM((((N43/100)*$AJ$40)*$AH$40))+(((((N43/100)*$AJ$40)*$AN$40)*$AH$40)*1.918079)-((((N43/100)*$AJ$40)*$AN$40)*$AH$40)+((((N43/100)*$AJ$41)*$AH$41)),IF(Calculator!$O$6="DUALANOD",SUM((((N43/100)*$AJ$40)*$AH$40))+(((((N43/100)*$AJ$40)*$AN$40)*$AH$40)*2.260509)-((((N43/100)*$AJ$40)*$AN$40)*$AH$40)+((((N43/100)*$AJ$41)*$AH$41))))))))))))))))))))))))</f>
        <v>0</v>
      </c>
      <c r="AE43" t="s">
        <v>1392</v>
      </c>
      <c r="AF43">
        <f>IF('Front Sheet'!$C$12=800,2,IF('Front Sheet'!$C$12=850,3,IF('Front Sheet'!$C$12=900,4,IF('Front Sheet'!$C$12=950,5,IF('Front Sheet'!$C$12=1000,6,IF('Front Sheet'!$C$12=1050,7,IF('Front Sheet'!$C$12=1100,8,IF('Front Sheet'!$C$12=1150,9,IF('Front Sheet'!$C$12=1200,10,IF('Front Sheet'!$C$12=1250,11,IF('Front Sheet'!$C$12=1300,12,IF('Front Sheet'!$C$12=1350,13,IF('Front Sheet'!$C$12=1400,14,"")))))))))))))</f>
        <v>6</v>
      </c>
    </row>
    <row r="44" spans="1:40">
      <c r="A44" s="8" t="s">
        <v>1440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P44" s="8">
        <v>950</v>
      </c>
      <c r="Q44" s="2">
        <f>IF(Calculator!$O$6="SINGLEBASE",SUM((((B44/100)*$AJ$40)*$AH$40))+((((B44/100)*$AJ$41)*$AH$41)),IF(Calculator!$O$6="SINGLEELEMENTS",SUM((((B44/100)*$AJ$40)*$AH$40))+(((((B44/100)*$AJ$40)*$AN$40)*$AH$40)*1.05)-((((B44/100)*$AJ$40)*$AN$40)*$AH$40)+((((B44/100)*$AJ$41)*$AH$41)),IF(Calculator!$O$6="SINGLESPECTRUM",SUM((((B44/100)*$AJ$40)*$AH$40))+(((((B44/100)*$AJ$40)*$AN$40)*$AH$40)*1.05)-((((B44/100)*$AJ$40)*$AN$40)*$AH$40)+((((B44/100)*$AJ$41)*$AH$41)),IF(Calculator!$O$6="SINGLEHOMESTEAD",SUM((((B44/100)*$AJ$40)*$AH$40))+(((((B44/100)*$AJ$40)*$AN$40)*$AH$40)*1.05)-((((B44/100)*$AJ$40)*$AN$40)*$AH$40)+((((B44/100)*$AJ$41)*$AH$41)),IF(Calculator!$O$6="SINGLEBAND A",SUM((((B44/100)*$AJ$40)*$AH$40))+(((((B44/100)*$AJ$40)*$AN$40)*$AH$40)*1.1)-((((B44/100)*$AJ$40)*$AN$40)*$AH$40)+((((B44/100)*$AJ$41)*$AH$41)),IF(Calculator!$O$6="SINGLEBAND B",SUM((((B44/100)*$AJ$40)*$AH$40))+(((((B44/100)*$AJ$40)*$AN$40)*$AH$40)*1.15)-((((B44/100)*$AJ$40)*$AN$40)*$AH$40)+((((B44/100)*$AJ$41)*$AH$41)),IF(Calculator!$O$6="SINGLEBAND C",SUM((((B44/100)*$AJ$40)*$AH$40))+(((((B44/100)*$AJ$40)*$AN$40)*$AH$40)*1.2)-((((B44/100)*$AJ$40)*$AN$40)*$AH$40)+((((B44/100)*$AJ$41)*$AH$41)),IF(Calculator!$O$6="SINGLEBAND D",SUM((((B44/100)*$AJ$40)*$AH$40))+(((((B44/100)*$AJ$40)*$AN$40)*$AH$40)*1.25)-((((B44/100)*$AJ$40)*$AN$40)*$AH$40)+((((B44/100)*$AJ$41)*$AH$41)),IF(Calculator!$O$6="SINGLEURBANE",SUM((((B44/100)*$AJ$40)*$AH$40))+(((((B44/100)*$AJ$40)*$AN$40)*$AH$40)*1.25)-((((B44/100)*$AJ$40)*$AN$40)*$AH$40)+((((B44/100)*$AJ$41)*$AH$41)),IF(Calculator!$O$6="SINGLESILVERANOD",SUM((((B44/100)*$AJ$40)*$AH$40))+(((((B44/100)*$AJ$40)*$AN$40)*$AH$40)*1.4)-((((B44/100)*$AJ$40)*$AN$40)*$AH$40)+((((B44/100)*$AJ$41)*$AH$41)),IF(Calculator!$O$6="SINGLEANOD",SUM((((B44/100)*$AJ$40)*$AH$40))+(((((B44/100)*$AJ$40)*$AN$40)*$AH$40)*1.65)-((((B44/100)*$AJ$40)*$AN$40)*$AH$40)+((((B44/100)*$AJ$41)*$AH$41)),IF(Calculator!$O$6="DUALBASE",SUM((((B44/100)*$AJ$40)*$AH$40))+(((((B44/100)*$AJ$40)*$AN$40)*$AH$40)*1.030011)-((((B44/100)*$AJ$40)*$AN$40)*$AH$40)+((((B44/100)*$AJ$41)*$AH$41)),IF(Calculator!$O$6="DUALELEMENTS",SUM((((B44/100)*$AJ$40)*$AH$40))+(((((B44/100)*$AJ$40)*$AN$40)*$AH$40)*1.438569)-((((B44/100)*$AJ$40)*$AN$40)*$AH$40)+((((B44/100)*$AJ$41)*$AH$41)),IF(Calculator!$O$6="DUALSPECTRUM",SUM((((B44/100)*$AJ$40)*$AH$40))+(((((B44/100)*$AJ$40)*$AN$40)*$AH$40)*1.438569)-((((B44/100)*$AJ$40)*$AN$40)*$AH$40)+((((B44/100)*$AJ$41)*$AH$41)),IF(Calculator!$O$6="DUALHOMESTEAD",SUM((((B44/100)*$AJ$40)*$AH$40))+(((((B44/100)*$AJ$40)*$AN$40)*$AH$40)*1.438569)-((((B44/100)*$AJ$40)*$AN$40)*$AH$40)+((((B44/100)*$AJ$41)*$AH$41)),IF(Calculator!$O$6="DUALBAND A",SUM((((B44/100)*$AJ$40)*$AH$40))+(((((B44/100)*$AJ$40)*$AN$40)*$AH$40)*1.507051)-((((B44/100)*$AJ$40)*$AN$40)*$AH$40)+((((B44/100)*$AJ$41)*$AH$41)),IF(Calculator!$O$6="DUALBAND B",SUM((((B44/100)*$AJ$40)*$AH$40))+(((((B44/100)*$AJ$40)*$AN$40)*$AH$40)*1.57551)-((((B44/100)*$AJ$40)*$AN$40)*$AH$40)+((((B44/100)*$AJ$41)*$AH$41)),IF(Calculator!$O$6="DUALBAND C",SUM((((B44/100)*$AJ$40)*$AH$40))+(((((B44/100)*$AJ$40)*$AN$40)*$AH$40)*1.644088)-((((B44/100)*$AJ$40)*$AN$40)*$AH$40)+((((B44/100)*$AJ$41)*$AH$41)),IF(Calculator!$O$6="DUALBAND D",SUM((((B44/100)*$AJ$40)*$AH$40))+(((((B44/100)*$AJ$40)*$AN$40)*$AH$40)*1.712549)-((((B44/100)*$AJ$40)*$AN$40)*$AH$40)+((((B44/100)*$AJ$41)*$AH$41)),IF(Calculator!$O$6="DUALURBANE",SUM((((B44/100)*$AJ$40)*$AH$40))+(((((B44/100)*$AJ$40)*$AN$40)*$AH$40)*1.712549)-((((B44/100)*$AJ$40)*$AN$40)*$AH$40)+((((B44/100)*$AJ$41)*$AH$41)),IF(Calculator!$O$6="DUALSILVERANOD",SUM((((B44/100)*$AJ$40)*$AH$40))+(((((B44/100)*$AJ$40)*$AN$40)*$AH$40)*1.918079)-((((B44/100)*$AJ$40)*$AN$40)*$AH$40)+((((B44/100)*$AJ$41)*$AH$41)),IF(Calculator!$O$6="DUALANOD",SUM((((B44/100)*$AJ$40)*$AH$40))+(((((B44/100)*$AJ$40)*$AN$40)*$AH$40)*2.260509)-((((B44/100)*$AJ$40)*$AN$40)*$AH$40)+((((B44/100)*$AJ$41)*$AH$41))))))))))))))))))))))))</f>
        <v>0</v>
      </c>
      <c r="R44" s="2">
        <f>IF(Calculator!$O$6="SINGLEBASE",SUM((((C44/100)*$AJ$40)*$AH$40))+((((C44/100)*$AJ$41)*$AH$41)),IF(Calculator!$O$6="SINGLEELEMENTS",SUM((((C44/100)*$AJ$40)*$AH$40))+(((((C44/100)*$AJ$40)*$AN$40)*$AH$40)*1.05)-((((C44/100)*$AJ$40)*$AN$40)*$AH$40)+((((C44/100)*$AJ$41)*$AH$41)),IF(Calculator!$O$6="SINGLESPECTRUM",SUM((((C44/100)*$AJ$40)*$AH$40))+(((((C44/100)*$AJ$40)*$AN$40)*$AH$40)*1.05)-((((C44/100)*$AJ$40)*$AN$40)*$AH$40)+((((C44/100)*$AJ$41)*$AH$41)),IF(Calculator!$O$6="SINGLEHOMESTEAD",SUM((((C44/100)*$AJ$40)*$AH$40))+(((((C44/100)*$AJ$40)*$AN$40)*$AH$40)*1.05)-((((C44/100)*$AJ$40)*$AN$40)*$AH$40)+((((C44/100)*$AJ$41)*$AH$41)),IF(Calculator!$O$6="SINGLEBAND A",SUM((((C44/100)*$AJ$40)*$AH$40))+(((((C44/100)*$AJ$40)*$AN$40)*$AH$40)*1.1)-((((C44/100)*$AJ$40)*$AN$40)*$AH$40)+((((C44/100)*$AJ$41)*$AH$41)),IF(Calculator!$O$6="SINGLEBAND B",SUM((((C44/100)*$AJ$40)*$AH$40))+(((((C44/100)*$AJ$40)*$AN$40)*$AH$40)*1.15)-((((C44/100)*$AJ$40)*$AN$40)*$AH$40)+((((C44/100)*$AJ$41)*$AH$41)),IF(Calculator!$O$6="SINGLEBAND C",SUM((((C44/100)*$AJ$40)*$AH$40))+(((((C44/100)*$AJ$40)*$AN$40)*$AH$40)*1.2)-((((C44/100)*$AJ$40)*$AN$40)*$AH$40)+((((C44/100)*$AJ$41)*$AH$41)),IF(Calculator!$O$6="SINGLEBAND D",SUM((((C44/100)*$AJ$40)*$AH$40))+(((((C44/100)*$AJ$40)*$AN$40)*$AH$40)*1.25)-((((C44/100)*$AJ$40)*$AN$40)*$AH$40)+((((C44/100)*$AJ$41)*$AH$41)),IF(Calculator!$O$6="SINGLEURBANE",SUM((((C44/100)*$AJ$40)*$AH$40))+(((((C44/100)*$AJ$40)*$AN$40)*$AH$40)*1.25)-((((C44/100)*$AJ$40)*$AN$40)*$AH$40)+((((C44/100)*$AJ$41)*$AH$41)),IF(Calculator!$O$6="SINGLESILVERANOD",SUM((((C44/100)*$AJ$40)*$AH$40))+(((((C44/100)*$AJ$40)*$AN$40)*$AH$40)*1.4)-((((C44/100)*$AJ$40)*$AN$40)*$AH$40)+((((C44/100)*$AJ$41)*$AH$41)),IF(Calculator!$O$6="SINGLEANOD",SUM((((C44/100)*$AJ$40)*$AH$40))+(((((C44/100)*$AJ$40)*$AN$40)*$AH$40)*1.65)-((((C44/100)*$AJ$40)*$AN$40)*$AH$40)+((((C44/100)*$AJ$41)*$AH$41)),IF(Calculator!$O$6="DUALBASE",SUM((((C44/100)*$AJ$40)*$AH$40))+(((((C44/100)*$AJ$40)*$AN$40)*$AH$40)*1.030011)-((((C44/100)*$AJ$40)*$AN$40)*$AH$40)+((((C44/100)*$AJ$41)*$AH$41)),IF(Calculator!$O$6="DUALELEMENTS",SUM((((C44/100)*$AJ$40)*$AH$40))+(((((C44/100)*$AJ$40)*$AN$40)*$AH$40)*1.438569)-((((C44/100)*$AJ$40)*$AN$40)*$AH$40)+((((C44/100)*$AJ$41)*$AH$41)),IF(Calculator!$O$6="DUALSPECTRUM",SUM((((C44/100)*$AJ$40)*$AH$40))+(((((C44/100)*$AJ$40)*$AN$40)*$AH$40)*1.438569)-((((C44/100)*$AJ$40)*$AN$40)*$AH$40)+((((C44/100)*$AJ$41)*$AH$41)),IF(Calculator!$O$6="DUALHOMESTEAD",SUM((((C44/100)*$AJ$40)*$AH$40))+(((((C44/100)*$AJ$40)*$AN$40)*$AH$40)*1.438569)-((((C44/100)*$AJ$40)*$AN$40)*$AH$40)+((((C44/100)*$AJ$41)*$AH$41)),IF(Calculator!$O$6="DUALBAND A",SUM((((C44/100)*$AJ$40)*$AH$40))+(((((C44/100)*$AJ$40)*$AN$40)*$AH$40)*1.507051)-((((C44/100)*$AJ$40)*$AN$40)*$AH$40)+((((C44/100)*$AJ$41)*$AH$41)),IF(Calculator!$O$6="DUALBAND B",SUM((((C44/100)*$AJ$40)*$AH$40))+(((((C44/100)*$AJ$40)*$AN$40)*$AH$40)*1.57551)-((((C44/100)*$AJ$40)*$AN$40)*$AH$40)+((((C44/100)*$AJ$41)*$AH$41)),IF(Calculator!$O$6="DUALBAND C",SUM((((C44/100)*$AJ$40)*$AH$40))+(((((C44/100)*$AJ$40)*$AN$40)*$AH$40)*1.644088)-((((C44/100)*$AJ$40)*$AN$40)*$AH$40)+((((C44/100)*$AJ$41)*$AH$41)),IF(Calculator!$O$6="DUALBAND D",SUM((((C44/100)*$AJ$40)*$AH$40))+(((((C44/100)*$AJ$40)*$AN$40)*$AH$40)*1.712549)-((((C44/100)*$AJ$40)*$AN$40)*$AH$40)+((((C44/100)*$AJ$41)*$AH$41)),IF(Calculator!$O$6="DUALURBANE",SUM((((C44/100)*$AJ$40)*$AH$40))+(((((C44/100)*$AJ$40)*$AN$40)*$AH$40)*1.712549)-((((C44/100)*$AJ$40)*$AN$40)*$AH$40)+((((C44/100)*$AJ$41)*$AH$41)),IF(Calculator!$O$6="DUALSILVERANOD",SUM((((C44/100)*$AJ$40)*$AH$40))+(((((C44/100)*$AJ$40)*$AN$40)*$AH$40)*1.918079)-((((C44/100)*$AJ$40)*$AN$40)*$AH$40)+((((C44/100)*$AJ$41)*$AH$41)),IF(Calculator!$O$6="DUALANOD",SUM((((C44/100)*$AJ$40)*$AH$40))+(((((C44/100)*$AJ$40)*$AN$40)*$AH$40)*2.260509)-((((C44/100)*$AJ$40)*$AN$40)*$AH$40)+((((C44/100)*$AJ$41)*$AH$41))))))))))))))))))))))))</f>
        <v>0</v>
      </c>
      <c r="S44" s="2">
        <f>IF(Calculator!$O$6="SINGLEBASE",SUM((((D44/100)*$AJ$40)*$AH$40))+((((D44/100)*$AJ$41)*$AH$41)),IF(Calculator!$O$6="SINGLEELEMENTS",SUM((((D44/100)*$AJ$40)*$AH$40))+(((((D44/100)*$AJ$40)*$AN$40)*$AH$40)*1.05)-((((D44/100)*$AJ$40)*$AN$40)*$AH$40)+((((D44/100)*$AJ$41)*$AH$41)),IF(Calculator!$O$6="SINGLESPECTRUM",SUM((((D44/100)*$AJ$40)*$AH$40))+(((((D44/100)*$AJ$40)*$AN$40)*$AH$40)*1.05)-((((D44/100)*$AJ$40)*$AN$40)*$AH$40)+((((D44/100)*$AJ$41)*$AH$41)),IF(Calculator!$O$6="SINGLEHOMESTEAD",SUM((((D44/100)*$AJ$40)*$AH$40))+(((((D44/100)*$AJ$40)*$AN$40)*$AH$40)*1.05)-((((D44/100)*$AJ$40)*$AN$40)*$AH$40)+((((D44/100)*$AJ$41)*$AH$41)),IF(Calculator!$O$6="SINGLEBAND A",SUM((((D44/100)*$AJ$40)*$AH$40))+(((((D44/100)*$AJ$40)*$AN$40)*$AH$40)*1.1)-((((D44/100)*$AJ$40)*$AN$40)*$AH$40)+((((D44/100)*$AJ$41)*$AH$41)),IF(Calculator!$O$6="SINGLEBAND B",SUM((((D44/100)*$AJ$40)*$AH$40))+(((((D44/100)*$AJ$40)*$AN$40)*$AH$40)*1.15)-((((D44/100)*$AJ$40)*$AN$40)*$AH$40)+((((D44/100)*$AJ$41)*$AH$41)),IF(Calculator!$O$6="SINGLEBAND C",SUM((((D44/100)*$AJ$40)*$AH$40))+(((((D44/100)*$AJ$40)*$AN$40)*$AH$40)*1.2)-((((D44/100)*$AJ$40)*$AN$40)*$AH$40)+((((D44/100)*$AJ$41)*$AH$41)),IF(Calculator!$O$6="SINGLEBAND D",SUM((((D44/100)*$AJ$40)*$AH$40))+(((((D44/100)*$AJ$40)*$AN$40)*$AH$40)*1.25)-((((D44/100)*$AJ$40)*$AN$40)*$AH$40)+((((D44/100)*$AJ$41)*$AH$41)),IF(Calculator!$O$6="SINGLEURBANE",SUM((((D44/100)*$AJ$40)*$AH$40))+(((((D44/100)*$AJ$40)*$AN$40)*$AH$40)*1.25)-((((D44/100)*$AJ$40)*$AN$40)*$AH$40)+((((D44/100)*$AJ$41)*$AH$41)),IF(Calculator!$O$6="SINGLESILVERANOD",SUM((((D44/100)*$AJ$40)*$AH$40))+(((((D44/100)*$AJ$40)*$AN$40)*$AH$40)*1.4)-((((D44/100)*$AJ$40)*$AN$40)*$AH$40)+((((D44/100)*$AJ$41)*$AH$41)),IF(Calculator!$O$6="SINGLEANOD",SUM((((D44/100)*$AJ$40)*$AH$40))+(((((D44/100)*$AJ$40)*$AN$40)*$AH$40)*1.65)-((((D44/100)*$AJ$40)*$AN$40)*$AH$40)+((((D44/100)*$AJ$41)*$AH$41)),IF(Calculator!$O$6="DUALBASE",SUM((((D44/100)*$AJ$40)*$AH$40))+(((((D44/100)*$AJ$40)*$AN$40)*$AH$40)*1.030011)-((((D44/100)*$AJ$40)*$AN$40)*$AH$40)+((((D44/100)*$AJ$41)*$AH$41)),IF(Calculator!$O$6="DUALELEMENTS",SUM((((D44/100)*$AJ$40)*$AH$40))+(((((D44/100)*$AJ$40)*$AN$40)*$AH$40)*1.438569)-((((D44/100)*$AJ$40)*$AN$40)*$AH$40)+((((D44/100)*$AJ$41)*$AH$41)),IF(Calculator!$O$6="DUALSPECTRUM",SUM((((D44/100)*$AJ$40)*$AH$40))+(((((D44/100)*$AJ$40)*$AN$40)*$AH$40)*1.438569)-((((D44/100)*$AJ$40)*$AN$40)*$AH$40)+((((D44/100)*$AJ$41)*$AH$41)),IF(Calculator!$O$6="DUALHOMESTEAD",SUM((((D44/100)*$AJ$40)*$AH$40))+(((((D44/100)*$AJ$40)*$AN$40)*$AH$40)*1.438569)-((((D44/100)*$AJ$40)*$AN$40)*$AH$40)+((((D44/100)*$AJ$41)*$AH$41)),IF(Calculator!$O$6="DUALBAND A",SUM((((D44/100)*$AJ$40)*$AH$40))+(((((D44/100)*$AJ$40)*$AN$40)*$AH$40)*1.507051)-((((D44/100)*$AJ$40)*$AN$40)*$AH$40)+((((D44/100)*$AJ$41)*$AH$41)),IF(Calculator!$O$6="DUALBAND B",SUM((((D44/100)*$AJ$40)*$AH$40))+(((((D44/100)*$AJ$40)*$AN$40)*$AH$40)*1.57551)-((((D44/100)*$AJ$40)*$AN$40)*$AH$40)+((((D44/100)*$AJ$41)*$AH$41)),IF(Calculator!$O$6="DUALBAND C",SUM((((D44/100)*$AJ$40)*$AH$40))+(((((D44/100)*$AJ$40)*$AN$40)*$AH$40)*1.644088)-((((D44/100)*$AJ$40)*$AN$40)*$AH$40)+((((D44/100)*$AJ$41)*$AH$41)),IF(Calculator!$O$6="DUALBAND D",SUM((((D44/100)*$AJ$40)*$AH$40))+(((((D44/100)*$AJ$40)*$AN$40)*$AH$40)*1.712549)-((((D44/100)*$AJ$40)*$AN$40)*$AH$40)+((((D44/100)*$AJ$41)*$AH$41)),IF(Calculator!$O$6="DUALURBANE",SUM((((D44/100)*$AJ$40)*$AH$40))+(((((D44/100)*$AJ$40)*$AN$40)*$AH$40)*1.712549)-((((D44/100)*$AJ$40)*$AN$40)*$AH$40)+((((D44/100)*$AJ$41)*$AH$41)),IF(Calculator!$O$6="DUALSILVERANOD",SUM((((D44/100)*$AJ$40)*$AH$40))+(((((D44/100)*$AJ$40)*$AN$40)*$AH$40)*1.918079)-((((D44/100)*$AJ$40)*$AN$40)*$AH$40)+((((D44/100)*$AJ$41)*$AH$41)),IF(Calculator!$O$6="DUALANOD",SUM((((D44/100)*$AJ$40)*$AH$40))+(((((D44/100)*$AJ$40)*$AN$40)*$AH$40)*2.260509)-((((D44/100)*$AJ$40)*$AN$40)*$AH$40)+((((D44/100)*$AJ$41)*$AH$41))))))))))))))))))))))))</f>
        <v>0</v>
      </c>
      <c r="T44" s="2">
        <f>IF(Calculator!$O$6="SINGLEBASE",SUM((((E44/100)*$AJ$40)*$AH$40))+((((E44/100)*$AJ$41)*$AH$41)),IF(Calculator!$O$6="SINGLEELEMENTS",SUM((((E44/100)*$AJ$40)*$AH$40))+(((((E44/100)*$AJ$40)*$AN$40)*$AH$40)*1.05)-((((E44/100)*$AJ$40)*$AN$40)*$AH$40)+((((E44/100)*$AJ$41)*$AH$41)),IF(Calculator!$O$6="SINGLESPECTRUM",SUM((((E44/100)*$AJ$40)*$AH$40))+(((((E44/100)*$AJ$40)*$AN$40)*$AH$40)*1.05)-((((E44/100)*$AJ$40)*$AN$40)*$AH$40)+((((E44/100)*$AJ$41)*$AH$41)),IF(Calculator!$O$6="SINGLEHOMESTEAD",SUM((((E44/100)*$AJ$40)*$AH$40))+(((((E44/100)*$AJ$40)*$AN$40)*$AH$40)*1.05)-((((E44/100)*$AJ$40)*$AN$40)*$AH$40)+((((E44/100)*$AJ$41)*$AH$41)),IF(Calculator!$O$6="SINGLEBAND A",SUM((((E44/100)*$AJ$40)*$AH$40))+(((((E44/100)*$AJ$40)*$AN$40)*$AH$40)*1.1)-((((E44/100)*$AJ$40)*$AN$40)*$AH$40)+((((E44/100)*$AJ$41)*$AH$41)),IF(Calculator!$O$6="SINGLEBAND B",SUM((((E44/100)*$AJ$40)*$AH$40))+(((((E44/100)*$AJ$40)*$AN$40)*$AH$40)*1.15)-((((E44/100)*$AJ$40)*$AN$40)*$AH$40)+((((E44/100)*$AJ$41)*$AH$41)),IF(Calculator!$O$6="SINGLEBAND C",SUM((((E44/100)*$AJ$40)*$AH$40))+(((((E44/100)*$AJ$40)*$AN$40)*$AH$40)*1.2)-((((E44/100)*$AJ$40)*$AN$40)*$AH$40)+((((E44/100)*$AJ$41)*$AH$41)),IF(Calculator!$O$6="SINGLEBAND D",SUM((((E44/100)*$AJ$40)*$AH$40))+(((((E44/100)*$AJ$40)*$AN$40)*$AH$40)*1.25)-((((E44/100)*$AJ$40)*$AN$40)*$AH$40)+((((E44/100)*$AJ$41)*$AH$41)),IF(Calculator!$O$6="SINGLEURBANE",SUM((((E44/100)*$AJ$40)*$AH$40))+(((((E44/100)*$AJ$40)*$AN$40)*$AH$40)*1.25)-((((E44/100)*$AJ$40)*$AN$40)*$AH$40)+((((E44/100)*$AJ$41)*$AH$41)),IF(Calculator!$O$6="SINGLESILVERANOD",SUM((((E44/100)*$AJ$40)*$AH$40))+(((((E44/100)*$AJ$40)*$AN$40)*$AH$40)*1.4)-((((E44/100)*$AJ$40)*$AN$40)*$AH$40)+((((E44/100)*$AJ$41)*$AH$41)),IF(Calculator!$O$6="SINGLEANOD",SUM((((E44/100)*$AJ$40)*$AH$40))+(((((E44/100)*$AJ$40)*$AN$40)*$AH$40)*1.65)-((((E44/100)*$AJ$40)*$AN$40)*$AH$40)+((((E44/100)*$AJ$41)*$AH$41)),IF(Calculator!$O$6="DUALBASE",SUM((((E44/100)*$AJ$40)*$AH$40))+(((((E44/100)*$AJ$40)*$AN$40)*$AH$40)*1.030011)-((((E44/100)*$AJ$40)*$AN$40)*$AH$40)+((((E44/100)*$AJ$41)*$AH$41)),IF(Calculator!$O$6="DUALELEMENTS",SUM((((E44/100)*$AJ$40)*$AH$40))+(((((E44/100)*$AJ$40)*$AN$40)*$AH$40)*1.438569)-((((E44/100)*$AJ$40)*$AN$40)*$AH$40)+((((E44/100)*$AJ$41)*$AH$41)),IF(Calculator!$O$6="DUALSPECTRUM",SUM((((E44/100)*$AJ$40)*$AH$40))+(((((E44/100)*$AJ$40)*$AN$40)*$AH$40)*1.438569)-((((E44/100)*$AJ$40)*$AN$40)*$AH$40)+((((E44/100)*$AJ$41)*$AH$41)),IF(Calculator!$O$6="DUALHOMESTEAD",SUM((((E44/100)*$AJ$40)*$AH$40))+(((((E44/100)*$AJ$40)*$AN$40)*$AH$40)*1.438569)-((((E44/100)*$AJ$40)*$AN$40)*$AH$40)+((((E44/100)*$AJ$41)*$AH$41)),IF(Calculator!$O$6="DUALBAND A",SUM((((E44/100)*$AJ$40)*$AH$40))+(((((E44/100)*$AJ$40)*$AN$40)*$AH$40)*1.507051)-((((E44/100)*$AJ$40)*$AN$40)*$AH$40)+((((E44/100)*$AJ$41)*$AH$41)),IF(Calculator!$O$6="DUALBAND B",SUM((((E44/100)*$AJ$40)*$AH$40))+(((((E44/100)*$AJ$40)*$AN$40)*$AH$40)*1.57551)-((((E44/100)*$AJ$40)*$AN$40)*$AH$40)+((((E44/100)*$AJ$41)*$AH$41)),IF(Calculator!$O$6="DUALBAND C",SUM((((E44/100)*$AJ$40)*$AH$40))+(((((E44/100)*$AJ$40)*$AN$40)*$AH$40)*1.644088)-((((E44/100)*$AJ$40)*$AN$40)*$AH$40)+((((E44/100)*$AJ$41)*$AH$41)),IF(Calculator!$O$6="DUALBAND D",SUM((((E44/100)*$AJ$40)*$AH$40))+(((((E44/100)*$AJ$40)*$AN$40)*$AH$40)*1.712549)-((((E44/100)*$AJ$40)*$AN$40)*$AH$40)+((((E44/100)*$AJ$41)*$AH$41)),IF(Calculator!$O$6="DUALURBANE",SUM((((E44/100)*$AJ$40)*$AH$40))+(((((E44/100)*$AJ$40)*$AN$40)*$AH$40)*1.712549)-((((E44/100)*$AJ$40)*$AN$40)*$AH$40)+((((E44/100)*$AJ$41)*$AH$41)),IF(Calculator!$O$6="DUALSILVERANOD",SUM((((E44/100)*$AJ$40)*$AH$40))+(((((E44/100)*$AJ$40)*$AN$40)*$AH$40)*1.918079)-((((E44/100)*$AJ$40)*$AN$40)*$AH$40)+((((E44/100)*$AJ$41)*$AH$41)),IF(Calculator!$O$6="DUALANOD",SUM((((E44/100)*$AJ$40)*$AH$40))+(((((E44/100)*$AJ$40)*$AN$40)*$AH$40)*2.260509)-((((E44/100)*$AJ$40)*$AN$40)*$AH$40)+((((E44/100)*$AJ$41)*$AH$41))))))))))))))))))))))))</f>
        <v>0</v>
      </c>
      <c r="U44" s="2">
        <f>IF(Calculator!$O$6="SINGLEBASE",SUM((((F44/100)*$AJ$40)*$AH$40))+((((F44/100)*$AJ$41)*$AH$41)),IF(Calculator!$O$6="SINGLEELEMENTS",SUM((((F44/100)*$AJ$40)*$AH$40))+(((((F44/100)*$AJ$40)*$AN$40)*$AH$40)*1.05)-((((F44/100)*$AJ$40)*$AN$40)*$AH$40)+((((F44/100)*$AJ$41)*$AH$41)),IF(Calculator!$O$6="SINGLESPECTRUM",SUM((((F44/100)*$AJ$40)*$AH$40))+(((((F44/100)*$AJ$40)*$AN$40)*$AH$40)*1.05)-((((F44/100)*$AJ$40)*$AN$40)*$AH$40)+((((F44/100)*$AJ$41)*$AH$41)),IF(Calculator!$O$6="SINGLEHOMESTEAD",SUM((((F44/100)*$AJ$40)*$AH$40))+(((((F44/100)*$AJ$40)*$AN$40)*$AH$40)*1.05)-((((F44/100)*$AJ$40)*$AN$40)*$AH$40)+((((F44/100)*$AJ$41)*$AH$41)),IF(Calculator!$O$6="SINGLEBAND A",SUM((((F44/100)*$AJ$40)*$AH$40))+(((((F44/100)*$AJ$40)*$AN$40)*$AH$40)*1.1)-((((F44/100)*$AJ$40)*$AN$40)*$AH$40)+((((F44/100)*$AJ$41)*$AH$41)),IF(Calculator!$O$6="SINGLEBAND B",SUM((((F44/100)*$AJ$40)*$AH$40))+(((((F44/100)*$AJ$40)*$AN$40)*$AH$40)*1.15)-((((F44/100)*$AJ$40)*$AN$40)*$AH$40)+((((F44/100)*$AJ$41)*$AH$41)),IF(Calculator!$O$6="SINGLEBAND C",SUM((((F44/100)*$AJ$40)*$AH$40))+(((((F44/100)*$AJ$40)*$AN$40)*$AH$40)*1.2)-((((F44/100)*$AJ$40)*$AN$40)*$AH$40)+((((F44/100)*$AJ$41)*$AH$41)),IF(Calculator!$O$6="SINGLEBAND D",SUM((((F44/100)*$AJ$40)*$AH$40))+(((((F44/100)*$AJ$40)*$AN$40)*$AH$40)*1.25)-((((F44/100)*$AJ$40)*$AN$40)*$AH$40)+((((F44/100)*$AJ$41)*$AH$41)),IF(Calculator!$O$6="SINGLEURBANE",SUM((((F44/100)*$AJ$40)*$AH$40))+(((((F44/100)*$AJ$40)*$AN$40)*$AH$40)*1.25)-((((F44/100)*$AJ$40)*$AN$40)*$AH$40)+((((F44/100)*$AJ$41)*$AH$41)),IF(Calculator!$O$6="SINGLESILVERANOD",SUM((((F44/100)*$AJ$40)*$AH$40))+(((((F44/100)*$AJ$40)*$AN$40)*$AH$40)*1.4)-((((F44/100)*$AJ$40)*$AN$40)*$AH$40)+((((F44/100)*$AJ$41)*$AH$41)),IF(Calculator!$O$6="SINGLEANOD",SUM((((F44/100)*$AJ$40)*$AH$40))+(((((F44/100)*$AJ$40)*$AN$40)*$AH$40)*1.65)-((((F44/100)*$AJ$40)*$AN$40)*$AH$40)+((((F44/100)*$AJ$41)*$AH$41)),IF(Calculator!$O$6="DUALBASE",SUM((((F44/100)*$AJ$40)*$AH$40))+(((((F44/100)*$AJ$40)*$AN$40)*$AH$40)*1.030011)-((((F44/100)*$AJ$40)*$AN$40)*$AH$40)+((((F44/100)*$AJ$41)*$AH$41)),IF(Calculator!$O$6="DUALELEMENTS",SUM((((F44/100)*$AJ$40)*$AH$40))+(((((F44/100)*$AJ$40)*$AN$40)*$AH$40)*1.438569)-((((F44/100)*$AJ$40)*$AN$40)*$AH$40)+((((F44/100)*$AJ$41)*$AH$41)),IF(Calculator!$O$6="DUALSPECTRUM",SUM((((F44/100)*$AJ$40)*$AH$40))+(((((F44/100)*$AJ$40)*$AN$40)*$AH$40)*1.438569)-((((F44/100)*$AJ$40)*$AN$40)*$AH$40)+((((F44/100)*$AJ$41)*$AH$41)),IF(Calculator!$O$6="DUALHOMESTEAD",SUM((((F44/100)*$AJ$40)*$AH$40))+(((((F44/100)*$AJ$40)*$AN$40)*$AH$40)*1.438569)-((((F44/100)*$AJ$40)*$AN$40)*$AH$40)+((((F44/100)*$AJ$41)*$AH$41)),IF(Calculator!$O$6="DUALBAND A",SUM((((F44/100)*$AJ$40)*$AH$40))+(((((F44/100)*$AJ$40)*$AN$40)*$AH$40)*1.507051)-((((F44/100)*$AJ$40)*$AN$40)*$AH$40)+((((F44/100)*$AJ$41)*$AH$41)),IF(Calculator!$O$6="DUALBAND B",SUM((((F44/100)*$AJ$40)*$AH$40))+(((((F44/100)*$AJ$40)*$AN$40)*$AH$40)*1.57551)-((((F44/100)*$AJ$40)*$AN$40)*$AH$40)+((((F44/100)*$AJ$41)*$AH$41)),IF(Calculator!$O$6="DUALBAND C",SUM((((F44/100)*$AJ$40)*$AH$40))+(((((F44/100)*$AJ$40)*$AN$40)*$AH$40)*1.644088)-((((F44/100)*$AJ$40)*$AN$40)*$AH$40)+((((F44/100)*$AJ$41)*$AH$41)),IF(Calculator!$O$6="DUALBAND D",SUM((((F44/100)*$AJ$40)*$AH$40))+(((((F44/100)*$AJ$40)*$AN$40)*$AH$40)*1.712549)-((((F44/100)*$AJ$40)*$AN$40)*$AH$40)+((((F44/100)*$AJ$41)*$AH$41)),IF(Calculator!$O$6="DUALURBANE",SUM((((F44/100)*$AJ$40)*$AH$40))+(((((F44/100)*$AJ$40)*$AN$40)*$AH$40)*1.712549)-((((F44/100)*$AJ$40)*$AN$40)*$AH$40)+((((F44/100)*$AJ$41)*$AH$41)),IF(Calculator!$O$6="DUALSILVERANOD",SUM((((F44/100)*$AJ$40)*$AH$40))+(((((F44/100)*$AJ$40)*$AN$40)*$AH$40)*1.918079)-((((F44/100)*$AJ$40)*$AN$40)*$AH$40)+((((F44/100)*$AJ$41)*$AH$41)),IF(Calculator!$O$6="DUALANOD",SUM((((F44/100)*$AJ$40)*$AH$40))+(((((F44/100)*$AJ$40)*$AN$40)*$AH$40)*2.260509)-((((F44/100)*$AJ$40)*$AN$40)*$AH$40)+((((F44/100)*$AJ$41)*$AH$41))))))))))))))))))))))))</f>
        <v>0</v>
      </c>
      <c r="V44" s="2">
        <f>IF(Calculator!$O$6="SINGLEBASE",SUM((((G44/100)*$AJ$40)*$AH$40))+((((G44/100)*$AJ$41)*$AH$41)),IF(Calculator!$O$6="SINGLEELEMENTS",SUM((((G44/100)*$AJ$40)*$AH$40))+(((((G44/100)*$AJ$40)*$AN$40)*$AH$40)*1.05)-((((G44/100)*$AJ$40)*$AN$40)*$AH$40)+((((G44/100)*$AJ$41)*$AH$41)),IF(Calculator!$O$6="SINGLESPECTRUM",SUM((((G44/100)*$AJ$40)*$AH$40))+(((((G44/100)*$AJ$40)*$AN$40)*$AH$40)*1.05)-((((G44/100)*$AJ$40)*$AN$40)*$AH$40)+((((G44/100)*$AJ$41)*$AH$41)),IF(Calculator!$O$6="SINGLEHOMESTEAD",SUM((((G44/100)*$AJ$40)*$AH$40))+(((((G44/100)*$AJ$40)*$AN$40)*$AH$40)*1.05)-((((G44/100)*$AJ$40)*$AN$40)*$AH$40)+((((G44/100)*$AJ$41)*$AH$41)),IF(Calculator!$O$6="SINGLEBAND A",SUM((((G44/100)*$AJ$40)*$AH$40))+(((((G44/100)*$AJ$40)*$AN$40)*$AH$40)*1.1)-((((G44/100)*$AJ$40)*$AN$40)*$AH$40)+((((G44/100)*$AJ$41)*$AH$41)),IF(Calculator!$O$6="SINGLEBAND B",SUM((((G44/100)*$AJ$40)*$AH$40))+(((((G44/100)*$AJ$40)*$AN$40)*$AH$40)*1.15)-((((G44/100)*$AJ$40)*$AN$40)*$AH$40)+((((G44/100)*$AJ$41)*$AH$41)),IF(Calculator!$O$6="SINGLEBAND C",SUM((((G44/100)*$AJ$40)*$AH$40))+(((((G44/100)*$AJ$40)*$AN$40)*$AH$40)*1.2)-((((G44/100)*$AJ$40)*$AN$40)*$AH$40)+((((G44/100)*$AJ$41)*$AH$41)),IF(Calculator!$O$6="SINGLEBAND D",SUM((((G44/100)*$AJ$40)*$AH$40))+(((((G44/100)*$AJ$40)*$AN$40)*$AH$40)*1.25)-((((G44/100)*$AJ$40)*$AN$40)*$AH$40)+((((G44/100)*$AJ$41)*$AH$41)),IF(Calculator!$O$6="SINGLEURBANE",SUM((((G44/100)*$AJ$40)*$AH$40))+(((((G44/100)*$AJ$40)*$AN$40)*$AH$40)*1.25)-((((G44/100)*$AJ$40)*$AN$40)*$AH$40)+((((G44/100)*$AJ$41)*$AH$41)),IF(Calculator!$O$6="SINGLESILVERANOD",SUM((((G44/100)*$AJ$40)*$AH$40))+(((((G44/100)*$AJ$40)*$AN$40)*$AH$40)*1.4)-((((G44/100)*$AJ$40)*$AN$40)*$AH$40)+((((G44/100)*$AJ$41)*$AH$41)),IF(Calculator!$O$6="SINGLEANOD",SUM((((G44/100)*$AJ$40)*$AH$40))+(((((G44/100)*$AJ$40)*$AN$40)*$AH$40)*1.65)-((((G44/100)*$AJ$40)*$AN$40)*$AH$40)+((((G44/100)*$AJ$41)*$AH$41)),IF(Calculator!$O$6="DUALBASE",SUM((((G44/100)*$AJ$40)*$AH$40))+(((((G44/100)*$AJ$40)*$AN$40)*$AH$40)*1.030011)-((((G44/100)*$AJ$40)*$AN$40)*$AH$40)+((((G44/100)*$AJ$41)*$AH$41)),IF(Calculator!$O$6="DUALELEMENTS",SUM((((G44/100)*$AJ$40)*$AH$40))+(((((G44/100)*$AJ$40)*$AN$40)*$AH$40)*1.438569)-((((G44/100)*$AJ$40)*$AN$40)*$AH$40)+((((G44/100)*$AJ$41)*$AH$41)),IF(Calculator!$O$6="DUALSPECTRUM",SUM((((G44/100)*$AJ$40)*$AH$40))+(((((G44/100)*$AJ$40)*$AN$40)*$AH$40)*1.438569)-((((G44/100)*$AJ$40)*$AN$40)*$AH$40)+((((G44/100)*$AJ$41)*$AH$41)),IF(Calculator!$O$6="DUALHOMESTEAD",SUM((((G44/100)*$AJ$40)*$AH$40))+(((((G44/100)*$AJ$40)*$AN$40)*$AH$40)*1.438569)-((((G44/100)*$AJ$40)*$AN$40)*$AH$40)+((((G44/100)*$AJ$41)*$AH$41)),IF(Calculator!$O$6="DUALBAND A",SUM((((G44/100)*$AJ$40)*$AH$40))+(((((G44/100)*$AJ$40)*$AN$40)*$AH$40)*1.507051)-((((G44/100)*$AJ$40)*$AN$40)*$AH$40)+((((G44/100)*$AJ$41)*$AH$41)),IF(Calculator!$O$6="DUALBAND B",SUM((((G44/100)*$AJ$40)*$AH$40))+(((((G44/100)*$AJ$40)*$AN$40)*$AH$40)*1.57551)-((((G44/100)*$AJ$40)*$AN$40)*$AH$40)+((((G44/100)*$AJ$41)*$AH$41)),IF(Calculator!$O$6="DUALBAND C",SUM((((G44/100)*$AJ$40)*$AH$40))+(((((G44/100)*$AJ$40)*$AN$40)*$AH$40)*1.644088)-((((G44/100)*$AJ$40)*$AN$40)*$AH$40)+((((G44/100)*$AJ$41)*$AH$41)),IF(Calculator!$O$6="DUALBAND D",SUM((((G44/100)*$AJ$40)*$AH$40))+(((((G44/100)*$AJ$40)*$AN$40)*$AH$40)*1.712549)-((((G44/100)*$AJ$40)*$AN$40)*$AH$40)+((((G44/100)*$AJ$41)*$AH$41)),IF(Calculator!$O$6="DUALURBANE",SUM((((G44/100)*$AJ$40)*$AH$40))+(((((G44/100)*$AJ$40)*$AN$40)*$AH$40)*1.712549)-((((G44/100)*$AJ$40)*$AN$40)*$AH$40)+((((G44/100)*$AJ$41)*$AH$41)),IF(Calculator!$O$6="DUALSILVERANOD",SUM((((G44/100)*$AJ$40)*$AH$40))+(((((G44/100)*$AJ$40)*$AN$40)*$AH$40)*1.918079)-((((G44/100)*$AJ$40)*$AN$40)*$AH$40)+((((G44/100)*$AJ$41)*$AH$41)),IF(Calculator!$O$6="DUALANOD",SUM((((G44/100)*$AJ$40)*$AH$40))+(((((G44/100)*$AJ$40)*$AN$40)*$AH$40)*2.260509)-((((G44/100)*$AJ$40)*$AN$40)*$AH$40)+((((G44/100)*$AJ$41)*$AH$41))))))))))))))))))))))))</f>
        <v>0</v>
      </c>
      <c r="W44" s="2">
        <f>IF(Calculator!$O$6="SINGLEBASE",SUM((((H44/100)*$AJ$40)*$AH$40))+((((H44/100)*$AJ$41)*$AH$41)),IF(Calculator!$O$6="SINGLEELEMENTS",SUM((((H44/100)*$AJ$40)*$AH$40))+(((((H44/100)*$AJ$40)*$AN$40)*$AH$40)*1.05)-((((H44/100)*$AJ$40)*$AN$40)*$AH$40)+((((H44/100)*$AJ$41)*$AH$41)),IF(Calculator!$O$6="SINGLESPECTRUM",SUM((((H44/100)*$AJ$40)*$AH$40))+(((((H44/100)*$AJ$40)*$AN$40)*$AH$40)*1.05)-((((H44/100)*$AJ$40)*$AN$40)*$AH$40)+((((H44/100)*$AJ$41)*$AH$41)),IF(Calculator!$O$6="SINGLEHOMESTEAD",SUM((((H44/100)*$AJ$40)*$AH$40))+(((((H44/100)*$AJ$40)*$AN$40)*$AH$40)*1.05)-((((H44/100)*$AJ$40)*$AN$40)*$AH$40)+((((H44/100)*$AJ$41)*$AH$41)),IF(Calculator!$O$6="SINGLEBAND A",SUM((((H44/100)*$AJ$40)*$AH$40))+(((((H44/100)*$AJ$40)*$AN$40)*$AH$40)*1.1)-((((H44/100)*$AJ$40)*$AN$40)*$AH$40)+((((H44/100)*$AJ$41)*$AH$41)),IF(Calculator!$O$6="SINGLEBAND B",SUM((((H44/100)*$AJ$40)*$AH$40))+(((((H44/100)*$AJ$40)*$AN$40)*$AH$40)*1.15)-((((H44/100)*$AJ$40)*$AN$40)*$AH$40)+((((H44/100)*$AJ$41)*$AH$41)),IF(Calculator!$O$6="SINGLEBAND C",SUM((((H44/100)*$AJ$40)*$AH$40))+(((((H44/100)*$AJ$40)*$AN$40)*$AH$40)*1.2)-((((H44/100)*$AJ$40)*$AN$40)*$AH$40)+((((H44/100)*$AJ$41)*$AH$41)),IF(Calculator!$O$6="SINGLEBAND D",SUM((((H44/100)*$AJ$40)*$AH$40))+(((((H44/100)*$AJ$40)*$AN$40)*$AH$40)*1.25)-((((H44/100)*$AJ$40)*$AN$40)*$AH$40)+((((H44/100)*$AJ$41)*$AH$41)),IF(Calculator!$O$6="SINGLEURBANE",SUM((((H44/100)*$AJ$40)*$AH$40))+(((((H44/100)*$AJ$40)*$AN$40)*$AH$40)*1.25)-((((H44/100)*$AJ$40)*$AN$40)*$AH$40)+((((H44/100)*$AJ$41)*$AH$41)),IF(Calculator!$O$6="SINGLESILVERANOD",SUM((((H44/100)*$AJ$40)*$AH$40))+(((((H44/100)*$AJ$40)*$AN$40)*$AH$40)*1.4)-((((H44/100)*$AJ$40)*$AN$40)*$AH$40)+((((H44/100)*$AJ$41)*$AH$41)),IF(Calculator!$O$6="SINGLEANOD",SUM((((H44/100)*$AJ$40)*$AH$40))+(((((H44/100)*$AJ$40)*$AN$40)*$AH$40)*1.65)-((((H44/100)*$AJ$40)*$AN$40)*$AH$40)+((((H44/100)*$AJ$41)*$AH$41)),IF(Calculator!$O$6="DUALBASE",SUM((((H44/100)*$AJ$40)*$AH$40))+(((((H44/100)*$AJ$40)*$AN$40)*$AH$40)*1.030011)-((((H44/100)*$AJ$40)*$AN$40)*$AH$40)+((((H44/100)*$AJ$41)*$AH$41)),IF(Calculator!$O$6="DUALELEMENTS",SUM((((H44/100)*$AJ$40)*$AH$40))+(((((H44/100)*$AJ$40)*$AN$40)*$AH$40)*1.438569)-((((H44/100)*$AJ$40)*$AN$40)*$AH$40)+((((H44/100)*$AJ$41)*$AH$41)),IF(Calculator!$O$6="DUALSPECTRUM",SUM((((H44/100)*$AJ$40)*$AH$40))+(((((H44/100)*$AJ$40)*$AN$40)*$AH$40)*1.438569)-((((H44/100)*$AJ$40)*$AN$40)*$AH$40)+((((H44/100)*$AJ$41)*$AH$41)),IF(Calculator!$O$6="DUALHOMESTEAD",SUM((((H44/100)*$AJ$40)*$AH$40))+(((((H44/100)*$AJ$40)*$AN$40)*$AH$40)*1.438569)-((((H44/100)*$AJ$40)*$AN$40)*$AH$40)+((((H44/100)*$AJ$41)*$AH$41)),IF(Calculator!$O$6="DUALBAND A",SUM((((H44/100)*$AJ$40)*$AH$40))+(((((H44/100)*$AJ$40)*$AN$40)*$AH$40)*1.507051)-((((H44/100)*$AJ$40)*$AN$40)*$AH$40)+((((H44/100)*$AJ$41)*$AH$41)),IF(Calculator!$O$6="DUALBAND B",SUM((((H44/100)*$AJ$40)*$AH$40))+(((((H44/100)*$AJ$40)*$AN$40)*$AH$40)*1.57551)-((((H44/100)*$AJ$40)*$AN$40)*$AH$40)+((((H44/100)*$AJ$41)*$AH$41)),IF(Calculator!$O$6="DUALBAND C",SUM((((H44/100)*$AJ$40)*$AH$40))+(((((H44/100)*$AJ$40)*$AN$40)*$AH$40)*1.644088)-((((H44/100)*$AJ$40)*$AN$40)*$AH$40)+((((H44/100)*$AJ$41)*$AH$41)),IF(Calculator!$O$6="DUALBAND D",SUM((((H44/100)*$AJ$40)*$AH$40))+(((((H44/100)*$AJ$40)*$AN$40)*$AH$40)*1.712549)-((((H44/100)*$AJ$40)*$AN$40)*$AH$40)+((((H44/100)*$AJ$41)*$AH$41)),IF(Calculator!$O$6="DUALURBANE",SUM((((H44/100)*$AJ$40)*$AH$40))+(((((H44/100)*$AJ$40)*$AN$40)*$AH$40)*1.712549)-((((H44/100)*$AJ$40)*$AN$40)*$AH$40)+((((H44/100)*$AJ$41)*$AH$41)),IF(Calculator!$O$6="DUALSILVERANOD",SUM((((H44/100)*$AJ$40)*$AH$40))+(((((H44/100)*$AJ$40)*$AN$40)*$AH$40)*1.918079)-((((H44/100)*$AJ$40)*$AN$40)*$AH$40)+((((H44/100)*$AJ$41)*$AH$41)),IF(Calculator!$O$6="DUALANOD",SUM((((H44/100)*$AJ$40)*$AH$40))+(((((H44/100)*$AJ$40)*$AN$40)*$AH$40)*2.260509)-((((H44/100)*$AJ$40)*$AN$40)*$AH$40)+((((H44/100)*$AJ$41)*$AH$41))))))))))))))))))))))))</f>
        <v>0</v>
      </c>
      <c r="X44" s="2">
        <f>IF(Calculator!$O$6="SINGLEBASE",SUM((((I44/100)*$AJ$40)*$AH$40))+((((I44/100)*$AJ$41)*$AH$41)),IF(Calculator!$O$6="SINGLEELEMENTS",SUM((((I44/100)*$AJ$40)*$AH$40))+(((((I44/100)*$AJ$40)*$AN$40)*$AH$40)*1.05)-((((I44/100)*$AJ$40)*$AN$40)*$AH$40)+((((I44/100)*$AJ$41)*$AH$41)),IF(Calculator!$O$6="SINGLESPECTRUM",SUM((((I44/100)*$AJ$40)*$AH$40))+(((((I44/100)*$AJ$40)*$AN$40)*$AH$40)*1.05)-((((I44/100)*$AJ$40)*$AN$40)*$AH$40)+((((I44/100)*$AJ$41)*$AH$41)),IF(Calculator!$O$6="SINGLEHOMESTEAD",SUM((((I44/100)*$AJ$40)*$AH$40))+(((((I44/100)*$AJ$40)*$AN$40)*$AH$40)*1.05)-((((I44/100)*$AJ$40)*$AN$40)*$AH$40)+((((I44/100)*$AJ$41)*$AH$41)),IF(Calculator!$O$6="SINGLEBAND A",SUM((((I44/100)*$AJ$40)*$AH$40))+(((((I44/100)*$AJ$40)*$AN$40)*$AH$40)*1.1)-((((I44/100)*$AJ$40)*$AN$40)*$AH$40)+((((I44/100)*$AJ$41)*$AH$41)),IF(Calculator!$O$6="SINGLEBAND B",SUM((((I44/100)*$AJ$40)*$AH$40))+(((((I44/100)*$AJ$40)*$AN$40)*$AH$40)*1.15)-((((I44/100)*$AJ$40)*$AN$40)*$AH$40)+((((I44/100)*$AJ$41)*$AH$41)),IF(Calculator!$O$6="SINGLEBAND C",SUM((((I44/100)*$AJ$40)*$AH$40))+(((((I44/100)*$AJ$40)*$AN$40)*$AH$40)*1.2)-((((I44/100)*$AJ$40)*$AN$40)*$AH$40)+((((I44/100)*$AJ$41)*$AH$41)),IF(Calculator!$O$6="SINGLEBAND D",SUM((((I44/100)*$AJ$40)*$AH$40))+(((((I44/100)*$AJ$40)*$AN$40)*$AH$40)*1.25)-((((I44/100)*$AJ$40)*$AN$40)*$AH$40)+((((I44/100)*$AJ$41)*$AH$41)),IF(Calculator!$O$6="SINGLEURBANE",SUM((((I44/100)*$AJ$40)*$AH$40))+(((((I44/100)*$AJ$40)*$AN$40)*$AH$40)*1.25)-((((I44/100)*$AJ$40)*$AN$40)*$AH$40)+((((I44/100)*$AJ$41)*$AH$41)),IF(Calculator!$O$6="SINGLESILVERANOD",SUM((((I44/100)*$AJ$40)*$AH$40))+(((((I44/100)*$AJ$40)*$AN$40)*$AH$40)*1.4)-((((I44/100)*$AJ$40)*$AN$40)*$AH$40)+((((I44/100)*$AJ$41)*$AH$41)),IF(Calculator!$O$6="SINGLEANOD",SUM((((I44/100)*$AJ$40)*$AH$40))+(((((I44/100)*$AJ$40)*$AN$40)*$AH$40)*1.65)-((((I44/100)*$AJ$40)*$AN$40)*$AH$40)+((((I44/100)*$AJ$41)*$AH$41)),IF(Calculator!$O$6="DUALBASE",SUM((((I44/100)*$AJ$40)*$AH$40))+(((((I44/100)*$AJ$40)*$AN$40)*$AH$40)*1.030011)-((((I44/100)*$AJ$40)*$AN$40)*$AH$40)+((((I44/100)*$AJ$41)*$AH$41)),IF(Calculator!$O$6="DUALELEMENTS",SUM((((I44/100)*$AJ$40)*$AH$40))+(((((I44/100)*$AJ$40)*$AN$40)*$AH$40)*1.438569)-((((I44/100)*$AJ$40)*$AN$40)*$AH$40)+((((I44/100)*$AJ$41)*$AH$41)),IF(Calculator!$O$6="DUALSPECTRUM",SUM((((I44/100)*$AJ$40)*$AH$40))+(((((I44/100)*$AJ$40)*$AN$40)*$AH$40)*1.438569)-((((I44/100)*$AJ$40)*$AN$40)*$AH$40)+((((I44/100)*$AJ$41)*$AH$41)),IF(Calculator!$O$6="DUALHOMESTEAD",SUM((((I44/100)*$AJ$40)*$AH$40))+(((((I44/100)*$AJ$40)*$AN$40)*$AH$40)*1.438569)-((((I44/100)*$AJ$40)*$AN$40)*$AH$40)+((((I44/100)*$AJ$41)*$AH$41)),IF(Calculator!$O$6="DUALBAND A",SUM((((I44/100)*$AJ$40)*$AH$40))+(((((I44/100)*$AJ$40)*$AN$40)*$AH$40)*1.507051)-((((I44/100)*$AJ$40)*$AN$40)*$AH$40)+((((I44/100)*$AJ$41)*$AH$41)),IF(Calculator!$O$6="DUALBAND B",SUM((((I44/100)*$AJ$40)*$AH$40))+(((((I44/100)*$AJ$40)*$AN$40)*$AH$40)*1.57551)-((((I44/100)*$AJ$40)*$AN$40)*$AH$40)+((((I44/100)*$AJ$41)*$AH$41)),IF(Calculator!$O$6="DUALBAND C",SUM((((I44/100)*$AJ$40)*$AH$40))+(((((I44/100)*$AJ$40)*$AN$40)*$AH$40)*1.644088)-((((I44/100)*$AJ$40)*$AN$40)*$AH$40)+((((I44/100)*$AJ$41)*$AH$41)),IF(Calculator!$O$6="DUALBAND D",SUM((((I44/100)*$AJ$40)*$AH$40))+(((((I44/100)*$AJ$40)*$AN$40)*$AH$40)*1.712549)-((((I44/100)*$AJ$40)*$AN$40)*$AH$40)+((((I44/100)*$AJ$41)*$AH$41)),IF(Calculator!$O$6="DUALURBANE",SUM((((I44/100)*$AJ$40)*$AH$40))+(((((I44/100)*$AJ$40)*$AN$40)*$AH$40)*1.712549)-((((I44/100)*$AJ$40)*$AN$40)*$AH$40)+((((I44/100)*$AJ$41)*$AH$41)),IF(Calculator!$O$6="DUALSILVERANOD",SUM((((I44/100)*$AJ$40)*$AH$40))+(((((I44/100)*$AJ$40)*$AN$40)*$AH$40)*1.918079)-((((I44/100)*$AJ$40)*$AN$40)*$AH$40)+((((I44/100)*$AJ$41)*$AH$41)),IF(Calculator!$O$6="DUALANOD",SUM((((I44/100)*$AJ$40)*$AH$40))+(((((I44/100)*$AJ$40)*$AN$40)*$AH$40)*2.260509)-((((I44/100)*$AJ$40)*$AN$40)*$AH$40)+((((I44/100)*$AJ$41)*$AH$41))))))))))))))))))))))))</f>
        <v>0</v>
      </c>
      <c r="Y44" s="2">
        <f>IF(Calculator!$O$6="SINGLEBASE",SUM((((J44/100)*$AJ$40)*$AH$40))+((((J44/100)*$AJ$41)*$AH$41)),IF(Calculator!$O$6="SINGLEELEMENTS",SUM((((J44/100)*$AJ$40)*$AH$40))+(((((J44/100)*$AJ$40)*$AN$40)*$AH$40)*1.05)-((((J44/100)*$AJ$40)*$AN$40)*$AH$40)+((((J44/100)*$AJ$41)*$AH$41)),IF(Calculator!$O$6="SINGLESPECTRUM",SUM((((J44/100)*$AJ$40)*$AH$40))+(((((J44/100)*$AJ$40)*$AN$40)*$AH$40)*1.05)-((((J44/100)*$AJ$40)*$AN$40)*$AH$40)+((((J44/100)*$AJ$41)*$AH$41)),IF(Calculator!$O$6="SINGLEHOMESTEAD",SUM((((J44/100)*$AJ$40)*$AH$40))+(((((J44/100)*$AJ$40)*$AN$40)*$AH$40)*1.05)-((((J44/100)*$AJ$40)*$AN$40)*$AH$40)+((((J44/100)*$AJ$41)*$AH$41)),IF(Calculator!$O$6="SINGLEBAND A",SUM((((J44/100)*$AJ$40)*$AH$40))+(((((J44/100)*$AJ$40)*$AN$40)*$AH$40)*1.1)-((((J44/100)*$AJ$40)*$AN$40)*$AH$40)+((((J44/100)*$AJ$41)*$AH$41)),IF(Calculator!$O$6="SINGLEBAND B",SUM((((J44/100)*$AJ$40)*$AH$40))+(((((J44/100)*$AJ$40)*$AN$40)*$AH$40)*1.15)-((((J44/100)*$AJ$40)*$AN$40)*$AH$40)+((((J44/100)*$AJ$41)*$AH$41)),IF(Calculator!$O$6="SINGLEBAND C",SUM((((J44/100)*$AJ$40)*$AH$40))+(((((J44/100)*$AJ$40)*$AN$40)*$AH$40)*1.2)-((((J44/100)*$AJ$40)*$AN$40)*$AH$40)+((((J44/100)*$AJ$41)*$AH$41)),IF(Calculator!$O$6="SINGLEBAND D",SUM((((J44/100)*$AJ$40)*$AH$40))+(((((J44/100)*$AJ$40)*$AN$40)*$AH$40)*1.25)-((((J44/100)*$AJ$40)*$AN$40)*$AH$40)+((((J44/100)*$AJ$41)*$AH$41)),IF(Calculator!$O$6="SINGLEURBANE",SUM((((J44/100)*$AJ$40)*$AH$40))+(((((J44/100)*$AJ$40)*$AN$40)*$AH$40)*1.25)-((((J44/100)*$AJ$40)*$AN$40)*$AH$40)+((((J44/100)*$AJ$41)*$AH$41)),IF(Calculator!$O$6="SINGLESILVERANOD",SUM((((J44/100)*$AJ$40)*$AH$40))+(((((J44/100)*$AJ$40)*$AN$40)*$AH$40)*1.4)-((((J44/100)*$AJ$40)*$AN$40)*$AH$40)+((((J44/100)*$AJ$41)*$AH$41)),IF(Calculator!$O$6="SINGLEANOD",SUM((((J44/100)*$AJ$40)*$AH$40))+(((((J44/100)*$AJ$40)*$AN$40)*$AH$40)*1.65)-((((J44/100)*$AJ$40)*$AN$40)*$AH$40)+((((J44/100)*$AJ$41)*$AH$41)),IF(Calculator!$O$6="DUALBASE",SUM((((J44/100)*$AJ$40)*$AH$40))+(((((J44/100)*$AJ$40)*$AN$40)*$AH$40)*1.030011)-((((J44/100)*$AJ$40)*$AN$40)*$AH$40)+((((J44/100)*$AJ$41)*$AH$41)),IF(Calculator!$O$6="DUALELEMENTS",SUM((((J44/100)*$AJ$40)*$AH$40))+(((((J44/100)*$AJ$40)*$AN$40)*$AH$40)*1.438569)-((((J44/100)*$AJ$40)*$AN$40)*$AH$40)+((((J44/100)*$AJ$41)*$AH$41)),IF(Calculator!$O$6="DUALSPECTRUM",SUM((((J44/100)*$AJ$40)*$AH$40))+(((((J44/100)*$AJ$40)*$AN$40)*$AH$40)*1.438569)-((((J44/100)*$AJ$40)*$AN$40)*$AH$40)+((((J44/100)*$AJ$41)*$AH$41)),IF(Calculator!$O$6="DUALHOMESTEAD",SUM((((J44/100)*$AJ$40)*$AH$40))+(((((J44/100)*$AJ$40)*$AN$40)*$AH$40)*1.438569)-((((J44/100)*$AJ$40)*$AN$40)*$AH$40)+((((J44/100)*$AJ$41)*$AH$41)),IF(Calculator!$O$6="DUALBAND A",SUM((((J44/100)*$AJ$40)*$AH$40))+(((((J44/100)*$AJ$40)*$AN$40)*$AH$40)*1.507051)-((((J44/100)*$AJ$40)*$AN$40)*$AH$40)+((((J44/100)*$AJ$41)*$AH$41)),IF(Calculator!$O$6="DUALBAND B",SUM((((J44/100)*$AJ$40)*$AH$40))+(((((J44/100)*$AJ$40)*$AN$40)*$AH$40)*1.57551)-((((J44/100)*$AJ$40)*$AN$40)*$AH$40)+((((J44/100)*$AJ$41)*$AH$41)),IF(Calculator!$O$6="DUALBAND C",SUM((((J44/100)*$AJ$40)*$AH$40))+(((((J44/100)*$AJ$40)*$AN$40)*$AH$40)*1.644088)-((((J44/100)*$AJ$40)*$AN$40)*$AH$40)+((((J44/100)*$AJ$41)*$AH$41)),IF(Calculator!$O$6="DUALBAND D",SUM((((J44/100)*$AJ$40)*$AH$40))+(((((J44/100)*$AJ$40)*$AN$40)*$AH$40)*1.712549)-((((J44/100)*$AJ$40)*$AN$40)*$AH$40)+((((J44/100)*$AJ$41)*$AH$41)),IF(Calculator!$O$6="DUALURBANE",SUM((((J44/100)*$AJ$40)*$AH$40))+(((((J44/100)*$AJ$40)*$AN$40)*$AH$40)*1.712549)-((((J44/100)*$AJ$40)*$AN$40)*$AH$40)+((((J44/100)*$AJ$41)*$AH$41)),IF(Calculator!$O$6="DUALSILVERANOD",SUM((((J44/100)*$AJ$40)*$AH$40))+(((((J44/100)*$AJ$40)*$AN$40)*$AH$40)*1.918079)-((((J44/100)*$AJ$40)*$AN$40)*$AH$40)+((((J44/100)*$AJ$41)*$AH$41)),IF(Calculator!$O$6="DUALANOD",SUM((((J44/100)*$AJ$40)*$AH$40))+(((((J44/100)*$AJ$40)*$AN$40)*$AH$40)*2.260509)-((((J44/100)*$AJ$40)*$AN$40)*$AH$40)+((((J44/100)*$AJ$41)*$AH$41))))))))))))))))))))))))</f>
        <v>0</v>
      </c>
      <c r="Z44" s="2">
        <f>IF(Calculator!$O$6="SINGLEBASE",SUM((((K44/100)*$AJ$40)*$AH$40))+((((K44/100)*$AJ$41)*$AH$41)),IF(Calculator!$O$6="SINGLEELEMENTS",SUM((((K44/100)*$AJ$40)*$AH$40))+(((((K44/100)*$AJ$40)*$AN$40)*$AH$40)*1.05)-((((K44/100)*$AJ$40)*$AN$40)*$AH$40)+((((K44/100)*$AJ$41)*$AH$41)),IF(Calculator!$O$6="SINGLESPECTRUM",SUM((((K44/100)*$AJ$40)*$AH$40))+(((((K44/100)*$AJ$40)*$AN$40)*$AH$40)*1.05)-((((K44/100)*$AJ$40)*$AN$40)*$AH$40)+((((K44/100)*$AJ$41)*$AH$41)),IF(Calculator!$O$6="SINGLEHOMESTEAD",SUM((((K44/100)*$AJ$40)*$AH$40))+(((((K44/100)*$AJ$40)*$AN$40)*$AH$40)*1.05)-((((K44/100)*$AJ$40)*$AN$40)*$AH$40)+((((K44/100)*$AJ$41)*$AH$41)),IF(Calculator!$O$6="SINGLEBAND A",SUM((((K44/100)*$AJ$40)*$AH$40))+(((((K44/100)*$AJ$40)*$AN$40)*$AH$40)*1.1)-((((K44/100)*$AJ$40)*$AN$40)*$AH$40)+((((K44/100)*$AJ$41)*$AH$41)),IF(Calculator!$O$6="SINGLEBAND B",SUM((((K44/100)*$AJ$40)*$AH$40))+(((((K44/100)*$AJ$40)*$AN$40)*$AH$40)*1.15)-((((K44/100)*$AJ$40)*$AN$40)*$AH$40)+((((K44/100)*$AJ$41)*$AH$41)),IF(Calculator!$O$6="SINGLEBAND C",SUM((((K44/100)*$AJ$40)*$AH$40))+(((((K44/100)*$AJ$40)*$AN$40)*$AH$40)*1.2)-((((K44/100)*$AJ$40)*$AN$40)*$AH$40)+((((K44/100)*$AJ$41)*$AH$41)),IF(Calculator!$O$6="SINGLEBAND D",SUM((((K44/100)*$AJ$40)*$AH$40))+(((((K44/100)*$AJ$40)*$AN$40)*$AH$40)*1.25)-((((K44/100)*$AJ$40)*$AN$40)*$AH$40)+((((K44/100)*$AJ$41)*$AH$41)),IF(Calculator!$O$6="SINGLEURBANE",SUM((((K44/100)*$AJ$40)*$AH$40))+(((((K44/100)*$AJ$40)*$AN$40)*$AH$40)*1.25)-((((K44/100)*$AJ$40)*$AN$40)*$AH$40)+((((K44/100)*$AJ$41)*$AH$41)),IF(Calculator!$O$6="SINGLESILVERANOD",SUM((((K44/100)*$AJ$40)*$AH$40))+(((((K44/100)*$AJ$40)*$AN$40)*$AH$40)*1.4)-((((K44/100)*$AJ$40)*$AN$40)*$AH$40)+((((K44/100)*$AJ$41)*$AH$41)),IF(Calculator!$O$6="SINGLEANOD",SUM((((K44/100)*$AJ$40)*$AH$40))+(((((K44/100)*$AJ$40)*$AN$40)*$AH$40)*1.65)-((((K44/100)*$AJ$40)*$AN$40)*$AH$40)+((((K44/100)*$AJ$41)*$AH$41)),IF(Calculator!$O$6="DUALBASE",SUM((((K44/100)*$AJ$40)*$AH$40))+(((((K44/100)*$AJ$40)*$AN$40)*$AH$40)*1.030011)-((((K44/100)*$AJ$40)*$AN$40)*$AH$40)+((((K44/100)*$AJ$41)*$AH$41)),IF(Calculator!$O$6="DUALELEMENTS",SUM((((K44/100)*$AJ$40)*$AH$40))+(((((K44/100)*$AJ$40)*$AN$40)*$AH$40)*1.438569)-((((K44/100)*$AJ$40)*$AN$40)*$AH$40)+((((K44/100)*$AJ$41)*$AH$41)),IF(Calculator!$O$6="DUALSPECTRUM",SUM((((K44/100)*$AJ$40)*$AH$40))+(((((K44/100)*$AJ$40)*$AN$40)*$AH$40)*1.438569)-((((K44/100)*$AJ$40)*$AN$40)*$AH$40)+((((K44/100)*$AJ$41)*$AH$41)),IF(Calculator!$O$6="DUALHOMESTEAD",SUM((((K44/100)*$AJ$40)*$AH$40))+(((((K44/100)*$AJ$40)*$AN$40)*$AH$40)*1.438569)-((((K44/100)*$AJ$40)*$AN$40)*$AH$40)+((((K44/100)*$AJ$41)*$AH$41)),IF(Calculator!$O$6="DUALBAND A",SUM((((K44/100)*$AJ$40)*$AH$40))+(((((K44/100)*$AJ$40)*$AN$40)*$AH$40)*1.507051)-((((K44/100)*$AJ$40)*$AN$40)*$AH$40)+((((K44/100)*$AJ$41)*$AH$41)),IF(Calculator!$O$6="DUALBAND B",SUM((((K44/100)*$AJ$40)*$AH$40))+(((((K44/100)*$AJ$40)*$AN$40)*$AH$40)*1.57551)-((((K44/100)*$AJ$40)*$AN$40)*$AH$40)+((((K44/100)*$AJ$41)*$AH$41)),IF(Calculator!$O$6="DUALBAND C",SUM((((K44/100)*$AJ$40)*$AH$40))+(((((K44/100)*$AJ$40)*$AN$40)*$AH$40)*1.644088)-((((K44/100)*$AJ$40)*$AN$40)*$AH$40)+((((K44/100)*$AJ$41)*$AH$41)),IF(Calculator!$O$6="DUALBAND D",SUM((((K44/100)*$AJ$40)*$AH$40))+(((((K44/100)*$AJ$40)*$AN$40)*$AH$40)*1.712549)-((((K44/100)*$AJ$40)*$AN$40)*$AH$40)+((((K44/100)*$AJ$41)*$AH$41)),IF(Calculator!$O$6="DUALURBANE",SUM((((K44/100)*$AJ$40)*$AH$40))+(((((K44/100)*$AJ$40)*$AN$40)*$AH$40)*1.712549)-((((K44/100)*$AJ$40)*$AN$40)*$AH$40)+((((K44/100)*$AJ$41)*$AH$41)),IF(Calculator!$O$6="DUALSILVERANOD",SUM((((K44/100)*$AJ$40)*$AH$40))+(((((K44/100)*$AJ$40)*$AN$40)*$AH$40)*1.918079)-((((K44/100)*$AJ$40)*$AN$40)*$AH$40)+((((K44/100)*$AJ$41)*$AH$41)),IF(Calculator!$O$6="DUALANOD",SUM((((K44/100)*$AJ$40)*$AH$40))+(((((K44/100)*$AJ$40)*$AN$40)*$AH$40)*2.260509)-((((K44/100)*$AJ$40)*$AN$40)*$AH$40)+((((K44/100)*$AJ$41)*$AH$41))))))))))))))))))))))))</f>
        <v>0</v>
      </c>
      <c r="AA44" s="2">
        <f>IF(Calculator!$O$6="SINGLEBASE",SUM((((L44/100)*$AJ$40)*$AH$40))+((((L44/100)*$AJ$41)*$AH$41)),IF(Calculator!$O$6="SINGLEELEMENTS",SUM((((L44/100)*$AJ$40)*$AH$40))+(((((L44/100)*$AJ$40)*$AN$40)*$AH$40)*1.05)-((((L44/100)*$AJ$40)*$AN$40)*$AH$40)+((((L44/100)*$AJ$41)*$AH$41)),IF(Calculator!$O$6="SINGLESPECTRUM",SUM((((L44/100)*$AJ$40)*$AH$40))+(((((L44/100)*$AJ$40)*$AN$40)*$AH$40)*1.05)-((((L44/100)*$AJ$40)*$AN$40)*$AH$40)+((((L44/100)*$AJ$41)*$AH$41)),IF(Calculator!$O$6="SINGLEHOMESTEAD",SUM((((L44/100)*$AJ$40)*$AH$40))+(((((L44/100)*$AJ$40)*$AN$40)*$AH$40)*1.05)-((((L44/100)*$AJ$40)*$AN$40)*$AH$40)+((((L44/100)*$AJ$41)*$AH$41)),IF(Calculator!$O$6="SINGLEBAND A",SUM((((L44/100)*$AJ$40)*$AH$40))+(((((L44/100)*$AJ$40)*$AN$40)*$AH$40)*1.1)-((((L44/100)*$AJ$40)*$AN$40)*$AH$40)+((((L44/100)*$AJ$41)*$AH$41)),IF(Calculator!$O$6="SINGLEBAND B",SUM((((L44/100)*$AJ$40)*$AH$40))+(((((L44/100)*$AJ$40)*$AN$40)*$AH$40)*1.15)-((((L44/100)*$AJ$40)*$AN$40)*$AH$40)+((((L44/100)*$AJ$41)*$AH$41)),IF(Calculator!$O$6="SINGLEBAND C",SUM((((L44/100)*$AJ$40)*$AH$40))+(((((L44/100)*$AJ$40)*$AN$40)*$AH$40)*1.2)-((((L44/100)*$AJ$40)*$AN$40)*$AH$40)+((((L44/100)*$AJ$41)*$AH$41)),IF(Calculator!$O$6="SINGLEBAND D",SUM((((L44/100)*$AJ$40)*$AH$40))+(((((L44/100)*$AJ$40)*$AN$40)*$AH$40)*1.25)-((((L44/100)*$AJ$40)*$AN$40)*$AH$40)+((((L44/100)*$AJ$41)*$AH$41)),IF(Calculator!$O$6="SINGLEURBANE",SUM((((L44/100)*$AJ$40)*$AH$40))+(((((L44/100)*$AJ$40)*$AN$40)*$AH$40)*1.25)-((((L44/100)*$AJ$40)*$AN$40)*$AH$40)+((((L44/100)*$AJ$41)*$AH$41)),IF(Calculator!$O$6="SINGLESILVERANOD",SUM((((L44/100)*$AJ$40)*$AH$40))+(((((L44/100)*$AJ$40)*$AN$40)*$AH$40)*1.4)-((((L44/100)*$AJ$40)*$AN$40)*$AH$40)+((((L44/100)*$AJ$41)*$AH$41)),IF(Calculator!$O$6="SINGLEANOD",SUM((((L44/100)*$AJ$40)*$AH$40))+(((((L44/100)*$AJ$40)*$AN$40)*$AH$40)*1.65)-((((L44/100)*$AJ$40)*$AN$40)*$AH$40)+((((L44/100)*$AJ$41)*$AH$41)),IF(Calculator!$O$6="DUALBASE",SUM((((L44/100)*$AJ$40)*$AH$40))+(((((L44/100)*$AJ$40)*$AN$40)*$AH$40)*1.030011)-((((L44/100)*$AJ$40)*$AN$40)*$AH$40)+((((L44/100)*$AJ$41)*$AH$41)),IF(Calculator!$O$6="DUALELEMENTS",SUM((((L44/100)*$AJ$40)*$AH$40))+(((((L44/100)*$AJ$40)*$AN$40)*$AH$40)*1.438569)-((((L44/100)*$AJ$40)*$AN$40)*$AH$40)+((((L44/100)*$AJ$41)*$AH$41)),IF(Calculator!$O$6="DUALSPECTRUM",SUM((((L44/100)*$AJ$40)*$AH$40))+(((((L44/100)*$AJ$40)*$AN$40)*$AH$40)*1.438569)-((((L44/100)*$AJ$40)*$AN$40)*$AH$40)+((((L44/100)*$AJ$41)*$AH$41)),IF(Calculator!$O$6="DUALHOMESTEAD",SUM((((L44/100)*$AJ$40)*$AH$40))+(((((L44/100)*$AJ$40)*$AN$40)*$AH$40)*1.438569)-((((L44/100)*$AJ$40)*$AN$40)*$AH$40)+((((L44/100)*$AJ$41)*$AH$41)),IF(Calculator!$O$6="DUALBAND A",SUM((((L44/100)*$AJ$40)*$AH$40))+(((((L44/100)*$AJ$40)*$AN$40)*$AH$40)*1.507051)-((((L44/100)*$AJ$40)*$AN$40)*$AH$40)+((((L44/100)*$AJ$41)*$AH$41)),IF(Calculator!$O$6="DUALBAND B",SUM((((L44/100)*$AJ$40)*$AH$40))+(((((L44/100)*$AJ$40)*$AN$40)*$AH$40)*1.57551)-((((L44/100)*$AJ$40)*$AN$40)*$AH$40)+((((L44/100)*$AJ$41)*$AH$41)),IF(Calculator!$O$6="DUALBAND C",SUM((((L44/100)*$AJ$40)*$AH$40))+(((((L44/100)*$AJ$40)*$AN$40)*$AH$40)*1.644088)-((((L44/100)*$AJ$40)*$AN$40)*$AH$40)+((((L44/100)*$AJ$41)*$AH$41)),IF(Calculator!$O$6="DUALBAND D",SUM((((L44/100)*$AJ$40)*$AH$40))+(((((L44/100)*$AJ$40)*$AN$40)*$AH$40)*1.712549)-((((L44/100)*$AJ$40)*$AN$40)*$AH$40)+((((L44/100)*$AJ$41)*$AH$41)),IF(Calculator!$O$6="DUALURBANE",SUM((((L44/100)*$AJ$40)*$AH$40))+(((((L44/100)*$AJ$40)*$AN$40)*$AH$40)*1.712549)-((((L44/100)*$AJ$40)*$AN$40)*$AH$40)+((((L44/100)*$AJ$41)*$AH$41)),IF(Calculator!$O$6="DUALSILVERANOD",SUM((((L44/100)*$AJ$40)*$AH$40))+(((((L44/100)*$AJ$40)*$AN$40)*$AH$40)*1.918079)-((((L44/100)*$AJ$40)*$AN$40)*$AH$40)+((((L44/100)*$AJ$41)*$AH$41)),IF(Calculator!$O$6="DUALANOD",SUM((((L44/100)*$AJ$40)*$AH$40))+(((((L44/100)*$AJ$40)*$AN$40)*$AH$40)*2.260509)-((((L44/100)*$AJ$40)*$AN$40)*$AH$40)+((((L44/100)*$AJ$41)*$AH$41))))))))))))))))))))))))</f>
        <v>0</v>
      </c>
      <c r="AB44" s="2">
        <f>IF(Calculator!$O$6="SINGLEBASE",SUM((((M44/100)*$AJ$40)*$AH$40))+((((M44/100)*$AJ$41)*$AH$41)),IF(Calculator!$O$6="SINGLEELEMENTS",SUM((((M44/100)*$AJ$40)*$AH$40))+(((((M44/100)*$AJ$40)*$AN$40)*$AH$40)*1.05)-((((M44/100)*$AJ$40)*$AN$40)*$AH$40)+((((M44/100)*$AJ$41)*$AH$41)),IF(Calculator!$O$6="SINGLESPECTRUM",SUM((((M44/100)*$AJ$40)*$AH$40))+(((((M44/100)*$AJ$40)*$AN$40)*$AH$40)*1.05)-((((M44/100)*$AJ$40)*$AN$40)*$AH$40)+((((M44/100)*$AJ$41)*$AH$41)),IF(Calculator!$O$6="SINGLEHOMESTEAD",SUM((((M44/100)*$AJ$40)*$AH$40))+(((((M44/100)*$AJ$40)*$AN$40)*$AH$40)*1.05)-((((M44/100)*$AJ$40)*$AN$40)*$AH$40)+((((M44/100)*$AJ$41)*$AH$41)),IF(Calculator!$O$6="SINGLEBAND A",SUM((((M44/100)*$AJ$40)*$AH$40))+(((((M44/100)*$AJ$40)*$AN$40)*$AH$40)*1.1)-((((M44/100)*$AJ$40)*$AN$40)*$AH$40)+((((M44/100)*$AJ$41)*$AH$41)),IF(Calculator!$O$6="SINGLEBAND B",SUM((((M44/100)*$AJ$40)*$AH$40))+(((((M44/100)*$AJ$40)*$AN$40)*$AH$40)*1.15)-((((M44/100)*$AJ$40)*$AN$40)*$AH$40)+((((M44/100)*$AJ$41)*$AH$41)),IF(Calculator!$O$6="SINGLEBAND C",SUM((((M44/100)*$AJ$40)*$AH$40))+(((((M44/100)*$AJ$40)*$AN$40)*$AH$40)*1.2)-((((M44/100)*$AJ$40)*$AN$40)*$AH$40)+((((M44/100)*$AJ$41)*$AH$41)),IF(Calculator!$O$6="SINGLEBAND D",SUM((((M44/100)*$AJ$40)*$AH$40))+(((((M44/100)*$AJ$40)*$AN$40)*$AH$40)*1.25)-((((M44/100)*$AJ$40)*$AN$40)*$AH$40)+((((M44/100)*$AJ$41)*$AH$41)),IF(Calculator!$O$6="SINGLEURBANE",SUM((((M44/100)*$AJ$40)*$AH$40))+(((((M44/100)*$AJ$40)*$AN$40)*$AH$40)*1.25)-((((M44/100)*$AJ$40)*$AN$40)*$AH$40)+((((M44/100)*$AJ$41)*$AH$41)),IF(Calculator!$O$6="SINGLESILVERANOD",SUM((((M44/100)*$AJ$40)*$AH$40))+(((((M44/100)*$AJ$40)*$AN$40)*$AH$40)*1.4)-((((M44/100)*$AJ$40)*$AN$40)*$AH$40)+((((M44/100)*$AJ$41)*$AH$41)),IF(Calculator!$O$6="SINGLEANOD",SUM((((M44/100)*$AJ$40)*$AH$40))+(((((M44/100)*$AJ$40)*$AN$40)*$AH$40)*1.65)-((((M44/100)*$AJ$40)*$AN$40)*$AH$40)+((((M44/100)*$AJ$41)*$AH$41)),IF(Calculator!$O$6="DUALBASE",SUM((((M44/100)*$AJ$40)*$AH$40))+(((((M44/100)*$AJ$40)*$AN$40)*$AH$40)*1.030011)-((((M44/100)*$AJ$40)*$AN$40)*$AH$40)+((((M44/100)*$AJ$41)*$AH$41)),IF(Calculator!$O$6="DUALELEMENTS",SUM((((M44/100)*$AJ$40)*$AH$40))+(((((M44/100)*$AJ$40)*$AN$40)*$AH$40)*1.438569)-((((M44/100)*$AJ$40)*$AN$40)*$AH$40)+((((M44/100)*$AJ$41)*$AH$41)),IF(Calculator!$O$6="DUALSPECTRUM",SUM((((M44/100)*$AJ$40)*$AH$40))+(((((M44/100)*$AJ$40)*$AN$40)*$AH$40)*1.438569)-((((M44/100)*$AJ$40)*$AN$40)*$AH$40)+((((M44/100)*$AJ$41)*$AH$41)),IF(Calculator!$O$6="DUALHOMESTEAD",SUM((((M44/100)*$AJ$40)*$AH$40))+(((((M44/100)*$AJ$40)*$AN$40)*$AH$40)*1.438569)-((((M44/100)*$AJ$40)*$AN$40)*$AH$40)+((((M44/100)*$AJ$41)*$AH$41)),IF(Calculator!$O$6="DUALBAND A",SUM((((M44/100)*$AJ$40)*$AH$40))+(((((M44/100)*$AJ$40)*$AN$40)*$AH$40)*1.507051)-((((M44/100)*$AJ$40)*$AN$40)*$AH$40)+((((M44/100)*$AJ$41)*$AH$41)),IF(Calculator!$O$6="DUALBAND B",SUM((((M44/100)*$AJ$40)*$AH$40))+(((((M44/100)*$AJ$40)*$AN$40)*$AH$40)*1.57551)-((((M44/100)*$AJ$40)*$AN$40)*$AH$40)+((((M44/100)*$AJ$41)*$AH$41)),IF(Calculator!$O$6="DUALBAND C",SUM((((M44/100)*$AJ$40)*$AH$40))+(((((M44/100)*$AJ$40)*$AN$40)*$AH$40)*1.644088)-((((M44/100)*$AJ$40)*$AN$40)*$AH$40)+((((M44/100)*$AJ$41)*$AH$41)),IF(Calculator!$O$6="DUALBAND D",SUM((((M44/100)*$AJ$40)*$AH$40))+(((((M44/100)*$AJ$40)*$AN$40)*$AH$40)*1.712549)-((((M44/100)*$AJ$40)*$AN$40)*$AH$40)+((((M44/100)*$AJ$41)*$AH$41)),IF(Calculator!$O$6="DUALURBANE",SUM((((M44/100)*$AJ$40)*$AH$40))+(((((M44/100)*$AJ$40)*$AN$40)*$AH$40)*1.712549)-((((M44/100)*$AJ$40)*$AN$40)*$AH$40)+((((M44/100)*$AJ$41)*$AH$41)),IF(Calculator!$O$6="DUALSILVERANOD",SUM((((M44/100)*$AJ$40)*$AH$40))+(((((M44/100)*$AJ$40)*$AN$40)*$AH$40)*1.918079)-((((M44/100)*$AJ$40)*$AN$40)*$AH$40)+((((M44/100)*$AJ$41)*$AH$41)),IF(Calculator!$O$6="DUALANOD",SUM((((M44/100)*$AJ$40)*$AH$40))+(((((M44/100)*$AJ$40)*$AN$40)*$AH$40)*2.260509)-((((M44/100)*$AJ$40)*$AN$40)*$AH$40)+((((M44/100)*$AJ$41)*$AH$41))))))))))))))))))))))))</f>
        <v>0</v>
      </c>
      <c r="AC44" s="2">
        <f>IF(Calculator!$O$6="SINGLEBASE",SUM((((N44/100)*$AJ$40)*$AH$40))+((((N44/100)*$AJ$41)*$AH$41)),IF(Calculator!$O$6="SINGLEELEMENTS",SUM((((N44/100)*$AJ$40)*$AH$40))+(((((N44/100)*$AJ$40)*$AN$40)*$AH$40)*1.05)-((((N44/100)*$AJ$40)*$AN$40)*$AH$40)+((((N44/100)*$AJ$41)*$AH$41)),IF(Calculator!$O$6="SINGLESPECTRUM",SUM((((N44/100)*$AJ$40)*$AH$40))+(((((N44/100)*$AJ$40)*$AN$40)*$AH$40)*1.05)-((((N44/100)*$AJ$40)*$AN$40)*$AH$40)+((((N44/100)*$AJ$41)*$AH$41)),IF(Calculator!$O$6="SINGLEHOMESTEAD",SUM((((N44/100)*$AJ$40)*$AH$40))+(((((N44/100)*$AJ$40)*$AN$40)*$AH$40)*1.05)-((((N44/100)*$AJ$40)*$AN$40)*$AH$40)+((((N44/100)*$AJ$41)*$AH$41)),IF(Calculator!$O$6="SINGLEBAND A",SUM((((N44/100)*$AJ$40)*$AH$40))+(((((N44/100)*$AJ$40)*$AN$40)*$AH$40)*1.1)-((((N44/100)*$AJ$40)*$AN$40)*$AH$40)+((((N44/100)*$AJ$41)*$AH$41)),IF(Calculator!$O$6="SINGLEBAND B",SUM((((N44/100)*$AJ$40)*$AH$40))+(((((N44/100)*$AJ$40)*$AN$40)*$AH$40)*1.15)-((((N44/100)*$AJ$40)*$AN$40)*$AH$40)+((((N44/100)*$AJ$41)*$AH$41)),IF(Calculator!$O$6="SINGLEBAND C",SUM((((N44/100)*$AJ$40)*$AH$40))+(((((N44/100)*$AJ$40)*$AN$40)*$AH$40)*1.2)-((((N44/100)*$AJ$40)*$AN$40)*$AH$40)+((((N44/100)*$AJ$41)*$AH$41)),IF(Calculator!$O$6="SINGLEBAND D",SUM((((N44/100)*$AJ$40)*$AH$40))+(((((N44/100)*$AJ$40)*$AN$40)*$AH$40)*1.25)-((((N44/100)*$AJ$40)*$AN$40)*$AH$40)+((((N44/100)*$AJ$41)*$AH$41)),IF(Calculator!$O$6="SINGLEURBANE",SUM((((N44/100)*$AJ$40)*$AH$40))+(((((N44/100)*$AJ$40)*$AN$40)*$AH$40)*1.25)-((((N44/100)*$AJ$40)*$AN$40)*$AH$40)+((((N44/100)*$AJ$41)*$AH$41)),IF(Calculator!$O$6="SINGLESILVERANOD",SUM((((N44/100)*$AJ$40)*$AH$40))+(((((N44/100)*$AJ$40)*$AN$40)*$AH$40)*1.4)-((((N44/100)*$AJ$40)*$AN$40)*$AH$40)+((((N44/100)*$AJ$41)*$AH$41)),IF(Calculator!$O$6="SINGLEANOD",SUM((((N44/100)*$AJ$40)*$AH$40))+(((((N44/100)*$AJ$40)*$AN$40)*$AH$40)*1.65)-((((N44/100)*$AJ$40)*$AN$40)*$AH$40)+((((N44/100)*$AJ$41)*$AH$41)),IF(Calculator!$O$6="DUALBASE",SUM((((N44/100)*$AJ$40)*$AH$40))+(((((N44/100)*$AJ$40)*$AN$40)*$AH$40)*1.030011)-((((N44/100)*$AJ$40)*$AN$40)*$AH$40)+((((N44/100)*$AJ$41)*$AH$41)),IF(Calculator!$O$6="DUALELEMENTS",SUM((((N44/100)*$AJ$40)*$AH$40))+(((((N44/100)*$AJ$40)*$AN$40)*$AH$40)*1.438569)-((((N44/100)*$AJ$40)*$AN$40)*$AH$40)+((((N44/100)*$AJ$41)*$AH$41)),IF(Calculator!$O$6="DUALSPECTRUM",SUM((((N44/100)*$AJ$40)*$AH$40))+(((((N44/100)*$AJ$40)*$AN$40)*$AH$40)*1.438569)-((((N44/100)*$AJ$40)*$AN$40)*$AH$40)+((((N44/100)*$AJ$41)*$AH$41)),IF(Calculator!$O$6="DUALHOMESTEAD",SUM((((N44/100)*$AJ$40)*$AH$40))+(((((N44/100)*$AJ$40)*$AN$40)*$AH$40)*1.438569)-((((N44/100)*$AJ$40)*$AN$40)*$AH$40)+((((N44/100)*$AJ$41)*$AH$41)),IF(Calculator!$O$6="DUALBAND A",SUM((((N44/100)*$AJ$40)*$AH$40))+(((((N44/100)*$AJ$40)*$AN$40)*$AH$40)*1.507051)-((((N44/100)*$AJ$40)*$AN$40)*$AH$40)+((((N44/100)*$AJ$41)*$AH$41)),IF(Calculator!$O$6="DUALBAND B",SUM((((N44/100)*$AJ$40)*$AH$40))+(((((N44/100)*$AJ$40)*$AN$40)*$AH$40)*1.57551)-((((N44/100)*$AJ$40)*$AN$40)*$AH$40)+((((N44/100)*$AJ$41)*$AH$41)),IF(Calculator!$O$6="DUALBAND C",SUM((((N44/100)*$AJ$40)*$AH$40))+(((((N44/100)*$AJ$40)*$AN$40)*$AH$40)*1.644088)-((((N44/100)*$AJ$40)*$AN$40)*$AH$40)+((((N44/100)*$AJ$41)*$AH$41)),IF(Calculator!$O$6="DUALBAND D",SUM((((N44/100)*$AJ$40)*$AH$40))+(((((N44/100)*$AJ$40)*$AN$40)*$AH$40)*1.712549)-((((N44/100)*$AJ$40)*$AN$40)*$AH$40)+((((N44/100)*$AJ$41)*$AH$41)),IF(Calculator!$O$6="DUALURBANE",SUM((((N44/100)*$AJ$40)*$AH$40))+(((((N44/100)*$AJ$40)*$AN$40)*$AH$40)*1.712549)-((((N44/100)*$AJ$40)*$AN$40)*$AH$40)+((((N44/100)*$AJ$41)*$AH$41)),IF(Calculator!$O$6="DUALSILVERANOD",SUM((((N44/100)*$AJ$40)*$AH$40))+(((((N44/100)*$AJ$40)*$AN$40)*$AH$40)*1.918079)-((((N44/100)*$AJ$40)*$AN$40)*$AH$40)+((((N44/100)*$AJ$41)*$AH$41)),IF(Calculator!$O$6="DUALANOD",SUM((((N44/100)*$AJ$40)*$AH$40))+(((((N44/100)*$AJ$40)*$AN$40)*$AH$40)*2.260509)-((((N44/100)*$AJ$40)*$AN$40)*$AH$40)+((((N44/100)*$AJ$41)*$AH$41))))))))))))))))))))))))</f>
        <v>0</v>
      </c>
      <c r="AE44" t="s">
        <v>1394</v>
      </c>
      <c r="AF44">
        <f>IF(Calculator!$U$5="GBP",VLOOKUP('Front Sheet'!$C$13,'Window 2 Sash Data'!P40:AC53,(AF43),FALSE),SUM(VLOOKUP('Front Sheet'!$C$13,'Window 2 Sash Data'!P40:AC53,(AF43),FALSE))*Currency!$B$2)</f>
        <v>0</v>
      </c>
      <c r="AG44" t="str">
        <f>FIXED(AF44)</f>
        <v>0.00</v>
      </c>
      <c r="AH44" t="str">
        <f>_xlfn.CONCAT(Calculator!$U$6,AG44)</f>
        <v>£0.00</v>
      </c>
    </row>
    <row r="45" spans="1:40">
      <c r="A45" s="8" t="s">
        <v>1441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P45" s="8">
        <v>1000</v>
      </c>
      <c r="Q45" s="2">
        <f>IF(Calculator!$O$6="SINGLEBASE",SUM((((B45/100)*$AJ$40)*$AH$40))+((((B45/100)*$AJ$41)*$AH$41)),IF(Calculator!$O$6="SINGLEELEMENTS",SUM((((B45/100)*$AJ$40)*$AH$40))+(((((B45/100)*$AJ$40)*$AN$40)*$AH$40)*1.05)-((((B45/100)*$AJ$40)*$AN$40)*$AH$40)+((((B45/100)*$AJ$41)*$AH$41)),IF(Calculator!$O$6="SINGLESPECTRUM",SUM((((B45/100)*$AJ$40)*$AH$40))+(((((B45/100)*$AJ$40)*$AN$40)*$AH$40)*1.05)-((((B45/100)*$AJ$40)*$AN$40)*$AH$40)+((((B45/100)*$AJ$41)*$AH$41)),IF(Calculator!$O$6="SINGLEHOMESTEAD",SUM((((B45/100)*$AJ$40)*$AH$40))+(((((B45/100)*$AJ$40)*$AN$40)*$AH$40)*1.05)-((((B45/100)*$AJ$40)*$AN$40)*$AH$40)+((((B45/100)*$AJ$41)*$AH$41)),IF(Calculator!$O$6="SINGLEBAND A",SUM((((B45/100)*$AJ$40)*$AH$40))+(((((B45/100)*$AJ$40)*$AN$40)*$AH$40)*1.1)-((((B45/100)*$AJ$40)*$AN$40)*$AH$40)+((((B45/100)*$AJ$41)*$AH$41)),IF(Calculator!$O$6="SINGLEBAND B",SUM((((B45/100)*$AJ$40)*$AH$40))+(((((B45/100)*$AJ$40)*$AN$40)*$AH$40)*1.15)-((((B45/100)*$AJ$40)*$AN$40)*$AH$40)+((((B45/100)*$AJ$41)*$AH$41)),IF(Calculator!$O$6="SINGLEBAND C",SUM((((B45/100)*$AJ$40)*$AH$40))+(((((B45/100)*$AJ$40)*$AN$40)*$AH$40)*1.2)-((((B45/100)*$AJ$40)*$AN$40)*$AH$40)+((((B45/100)*$AJ$41)*$AH$41)),IF(Calculator!$O$6="SINGLEBAND D",SUM((((B45/100)*$AJ$40)*$AH$40))+(((((B45/100)*$AJ$40)*$AN$40)*$AH$40)*1.25)-((((B45/100)*$AJ$40)*$AN$40)*$AH$40)+((((B45/100)*$AJ$41)*$AH$41)),IF(Calculator!$O$6="SINGLEURBANE",SUM((((B45/100)*$AJ$40)*$AH$40))+(((((B45/100)*$AJ$40)*$AN$40)*$AH$40)*1.25)-((((B45/100)*$AJ$40)*$AN$40)*$AH$40)+((((B45/100)*$AJ$41)*$AH$41)),IF(Calculator!$O$6="SINGLESILVERANOD",SUM((((B45/100)*$AJ$40)*$AH$40))+(((((B45/100)*$AJ$40)*$AN$40)*$AH$40)*1.4)-((((B45/100)*$AJ$40)*$AN$40)*$AH$40)+((((B45/100)*$AJ$41)*$AH$41)),IF(Calculator!$O$6="SINGLEANOD",SUM((((B45/100)*$AJ$40)*$AH$40))+(((((B45/100)*$AJ$40)*$AN$40)*$AH$40)*1.65)-((((B45/100)*$AJ$40)*$AN$40)*$AH$40)+((((B45/100)*$AJ$41)*$AH$41)),IF(Calculator!$O$6="DUALBASE",SUM((((B45/100)*$AJ$40)*$AH$40))+(((((B45/100)*$AJ$40)*$AN$40)*$AH$40)*1.030011)-((((B45/100)*$AJ$40)*$AN$40)*$AH$40)+((((B45/100)*$AJ$41)*$AH$41)),IF(Calculator!$O$6="DUALELEMENTS",SUM((((B45/100)*$AJ$40)*$AH$40))+(((((B45/100)*$AJ$40)*$AN$40)*$AH$40)*1.438569)-((((B45/100)*$AJ$40)*$AN$40)*$AH$40)+((((B45/100)*$AJ$41)*$AH$41)),IF(Calculator!$O$6="DUALSPECTRUM",SUM((((B45/100)*$AJ$40)*$AH$40))+(((((B45/100)*$AJ$40)*$AN$40)*$AH$40)*1.438569)-((((B45/100)*$AJ$40)*$AN$40)*$AH$40)+((((B45/100)*$AJ$41)*$AH$41)),IF(Calculator!$O$6="DUALHOMESTEAD",SUM((((B45/100)*$AJ$40)*$AH$40))+(((((B45/100)*$AJ$40)*$AN$40)*$AH$40)*1.438569)-((((B45/100)*$AJ$40)*$AN$40)*$AH$40)+((((B45/100)*$AJ$41)*$AH$41)),IF(Calculator!$O$6="DUALBAND A",SUM((((B45/100)*$AJ$40)*$AH$40))+(((((B45/100)*$AJ$40)*$AN$40)*$AH$40)*1.507051)-((((B45/100)*$AJ$40)*$AN$40)*$AH$40)+((((B45/100)*$AJ$41)*$AH$41)),IF(Calculator!$O$6="DUALBAND B",SUM((((B45/100)*$AJ$40)*$AH$40))+(((((B45/100)*$AJ$40)*$AN$40)*$AH$40)*1.57551)-((((B45/100)*$AJ$40)*$AN$40)*$AH$40)+((((B45/100)*$AJ$41)*$AH$41)),IF(Calculator!$O$6="DUALBAND C",SUM((((B45/100)*$AJ$40)*$AH$40))+(((((B45/100)*$AJ$40)*$AN$40)*$AH$40)*1.644088)-((((B45/100)*$AJ$40)*$AN$40)*$AH$40)+((((B45/100)*$AJ$41)*$AH$41)),IF(Calculator!$O$6="DUALBAND D",SUM((((B45/100)*$AJ$40)*$AH$40))+(((((B45/100)*$AJ$40)*$AN$40)*$AH$40)*1.712549)-((((B45/100)*$AJ$40)*$AN$40)*$AH$40)+((((B45/100)*$AJ$41)*$AH$41)),IF(Calculator!$O$6="DUALURBANE",SUM((((B45/100)*$AJ$40)*$AH$40))+(((((B45/100)*$AJ$40)*$AN$40)*$AH$40)*1.712549)-((((B45/100)*$AJ$40)*$AN$40)*$AH$40)+((((B45/100)*$AJ$41)*$AH$41)),IF(Calculator!$O$6="DUALSILVERANOD",SUM((((B45/100)*$AJ$40)*$AH$40))+(((((B45/100)*$AJ$40)*$AN$40)*$AH$40)*1.918079)-((((B45/100)*$AJ$40)*$AN$40)*$AH$40)+((((B45/100)*$AJ$41)*$AH$41)),IF(Calculator!$O$6="DUALANOD",SUM((((B45/100)*$AJ$40)*$AH$40))+(((((B45/100)*$AJ$40)*$AN$40)*$AH$40)*2.260509)-((((B45/100)*$AJ$40)*$AN$40)*$AH$40)+((((B45/100)*$AJ$41)*$AH$41))))))))))))))))))))))))</f>
        <v>0</v>
      </c>
      <c r="R45" s="2">
        <f>IF(Calculator!$O$6="SINGLEBASE",SUM((((C45/100)*$AJ$40)*$AH$40))+((((C45/100)*$AJ$41)*$AH$41)),IF(Calculator!$O$6="SINGLEELEMENTS",SUM((((C45/100)*$AJ$40)*$AH$40))+(((((C45/100)*$AJ$40)*$AN$40)*$AH$40)*1.05)-((((C45/100)*$AJ$40)*$AN$40)*$AH$40)+((((C45/100)*$AJ$41)*$AH$41)),IF(Calculator!$O$6="SINGLESPECTRUM",SUM((((C45/100)*$AJ$40)*$AH$40))+(((((C45/100)*$AJ$40)*$AN$40)*$AH$40)*1.05)-((((C45/100)*$AJ$40)*$AN$40)*$AH$40)+((((C45/100)*$AJ$41)*$AH$41)),IF(Calculator!$O$6="SINGLEHOMESTEAD",SUM((((C45/100)*$AJ$40)*$AH$40))+(((((C45/100)*$AJ$40)*$AN$40)*$AH$40)*1.05)-((((C45/100)*$AJ$40)*$AN$40)*$AH$40)+((((C45/100)*$AJ$41)*$AH$41)),IF(Calculator!$O$6="SINGLEBAND A",SUM((((C45/100)*$AJ$40)*$AH$40))+(((((C45/100)*$AJ$40)*$AN$40)*$AH$40)*1.1)-((((C45/100)*$AJ$40)*$AN$40)*$AH$40)+((((C45/100)*$AJ$41)*$AH$41)),IF(Calculator!$O$6="SINGLEBAND B",SUM((((C45/100)*$AJ$40)*$AH$40))+(((((C45/100)*$AJ$40)*$AN$40)*$AH$40)*1.15)-((((C45/100)*$AJ$40)*$AN$40)*$AH$40)+((((C45/100)*$AJ$41)*$AH$41)),IF(Calculator!$O$6="SINGLEBAND C",SUM((((C45/100)*$AJ$40)*$AH$40))+(((((C45/100)*$AJ$40)*$AN$40)*$AH$40)*1.2)-((((C45/100)*$AJ$40)*$AN$40)*$AH$40)+((((C45/100)*$AJ$41)*$AH$41)),IF(Calculator!$O$6="SINGLEBAND D",SUM((((C45/100)*$AJ$40)*$AH$40))+(((((C45/100)*$AJ$40)*$AN$40)*$AH$40)*1.25)-((((C45/100)*$AJ$40)*$AN$40)*$AH$40)+((((C45/100)*$AJ$41)*$AH$41)),IF(Calculator!$O$6="SINGLEURBANE",SUM((((C45/100)*$AJ$40)*$AH$40))+(((((C45/100)*$AJ$40)*$AN$40)*$AH$40)*1.25)-((((C45/100)*$AJ$40)*$AN$40)*$AH$40)+((((C45/100)*$AJ$41)*$AH$41)),IF(Calculator!$O$6="SINGLESILVERANOD",SUM((((C45/100)*$AJ$40)*$AH$40))+(((((C45/100)*$AJ$40)*$AN$40)*$AH$40)*1.4)-((((C45/100)*$AJ$40)*$AN$40)*$AH$40)+((((C45/100)*$AJ$41)*$AH$41)),IF(Calculator!$O$6="SINGLEANOD",SUM((((C45/100)*$AJ$40)*$AH$40))+(((((C45/100)*$AJ$40)*$AN$40)*$AH$40)*1.65)-((((C45/100)*$AJ$40)*$AN$40)*$AH$40)+((((C45/100)*$AJ$41)*$AH$41)),IF(Calculator!$O$6="DUALBASE",SUM((((C45/100)*$AJ$40)*$AH$40))+(((((C45/100)*$AJ$40)*$AN$40)*$AH$40)*1.030011)-((((C45/100)*$AJ$40)*$AN$40)*$AH$40)+((((C45/100)*$AJ$41)*$AH$41)),IF(Calculator!$O$6="DUALELEMENTS",SUM((((C45/100)*$AJ$40)*$AH$40))+(((((C45/100)*$AJ$40)*$AN$40)*$AH$40)*1.438569)-((((C45/100)*$AJ$40)*$AN$40)*$AH$40)+((((C45/100)*$AJ$41)*$AH$41)),IF(Calculator!$O$6="DUALSPECTRUM",SUM((((C45/100)*$AJ$40)*$AH$40))+(((((C45/100)*$AJ$40)*$AN$40)*$AH$40)*1.438569)-((((C45/100)*$AJ$40)*$AN$40)*$AH$40)+((((C45/100)*$AJ$41)*$AH$41)),IF(Calculator!$O$6="DUALHOMESTEAD",SUM((((C45/100)*$AJ$40)*$AH$40))+(((((C45/100)*$AJ$40)*$AN$40)*$AH$40)*1.438569)-((((C45/100)*$AJ$40)*$AN$40)*$AH$40)+((((C45/100)*$AJ$41)*$AH$41)),IF(Calculator!$O$6="DUALBAND A",SUM((((C45/100)*$AJ$40)*$AH$40))+(((((C45/100)*$AJ$40)*$AN$40)*$AH$40)*1.507051)-((((C45/100)*$AJ$40)*$AN$40)*$AH$40)+((((C45/100)*$AJ$41)*$AH$41)),IF(Calculator!$O$6="DUALBAND B",SUM((((C45/100)*$AJ$40)*$AH$40))+(((((C45/100)*$AJ$40)*$AN$40)*$AH$40)*1.57551)-((((C45/100)*$AJ$40)*$AN$40)*$AH$40)+((((C45/100)*$AJ$41)*$AH$41)),IF(Calculator!$O$6="DUALBAND C",SUM((((C45/100)*$AJ$40)*$AH$40))+(((((C45/100)*$AJ$40)*$AN$40)*$AH$40)*1.644088)-((((C45/100)*$AJ$40)*$AN$40)*$AH$40)+((((C45/100)*$AJ$41)*$AH$41)),IF(Calculator!$O$6="DUALBAND D",SUM((((C45/100)*$AJ$40)*$AH$40))+(((((C45/100)*$AJ$40)*$AN$40)*$AH$40)*1.712549)-((((C45/100)*$AJ$40)*$AN$40)*$AH$40)+((((C45/100)*$AJ$41)*$AH$41)),IF(Calculator!$O$6="DUALURBANE",SUM((((C45/100)*$AJ$40)*$AH$40))+(((((C45/100)*$AJ$40)*$AN$40)*$AH$40)*1.712549)-((((C45/100)*$AJ$40)*$AN$40)*$AH$40)+((((C45/100)*$AJ$41)*$AH$41)),IF(Calculator!$O$6="DUALSILVERANOD",SUM((((C45/100)*$AJ$40)*$AH$40))+(((((C45/100)*$AJ$40)*$AN$40)*$AH$40)*1.918079)-((((C45/100)*$AJ$40)*$AN$40)*$AH$40)+((((C45/100)*$AJ$41)*$AH$41)),IF(Calculator!$O$6="DUALANOD",SUM((((C45/100)*$AJ$40)*$AH$40))+(((((C45/100)*$AJ$40)*$AN$40)*$AH$40)*2.260509)-((((C45/100)*$AJ$40)*$AN$40)*$AH$40)+((((C45/100)*$AJ$41)*$AH$41))))))))))))))))))))))))</f>
        <v>0</v>
      </c>
      <c r="S45" s="2">
        <f>IF(Calculator!$O$6="SINGLEBASE",SUM((((D45/100)*$AJ$40)*$AH$40))+((((D45/100)*$AJ$41)*$AH$41)),IF(Calculator!$O$6="SINGLEELEMENTS",SUM((((D45/100)*$AJ$40)*$AH$40))+(((((D45/100)*$AJ$40)*$AN$40)*$AH$40)*1.05)-((((D45/100)*$AJ$40)*$AN$40)*$AH$40)+((((D45/100)*$AJ$41)*$AH$41)),IF(Calculator!$O$6="SINGLESPECTRUM",SUM((((D45/100)*$AJ$40)*$AH$40))+(((((D45/100)*$AJ$40)*$AN$40)*$AH$40)*1.05)-((((D45/100)*$AJ$40)*$AN$40)*$AH$40)+((((D45/100)*$AJ$41)*$AH$41)),IF(Calculator!$O$6="SINGLEHOMESTEAD",SUM((((D45/100)*$AJ$40)*$AH$40))+(((((D45/100)*$AJ$40)*$AN$40)*$AH$40)*1.05)-((((D45/100)*$AJ$40)*$AN$40)*$AH$40)+((((D45/100)*$AJ$41)*$AH$41)),IF(Calculator!$O$6="SINGLEBAND A",SUM((((D45/100)*$AJ$40)*$AH$40))+(((((D45/100)*$AJ$40)*$AN$40)*$AH$40)*1.1)-((((D45/100)*$AJ$40)*$AN$40)*$AH$40)+((((D45/100)*$AJ$41)*$AH$41)),IF(Calculator!$O$6="SINGLEBAND B",SUM((((D45/100)*$AJ$40)*$AH$40))+(((((D45/100)*$AJ$40)*$AN$40)*$AH$40)*1.15)-((((D45/100)*$AJ$40)*$AN$40)*$AH$40)+((((D45/100)*$AJ$41)*$AH$41)),IF(Calculator!$O$6="SINGLEBAND C",SUM((((D45/100)*$AJ$40)*$AH$40))+(((((D45/100)*$AJ$40)*$AN$40)*$AH$40)*1.2)-((((D45/100)*$AJ$40)*$AN$40)*$AH$40)+((((D45/100)*$AJ$41)*$AH$41)),IF(Calculator!$O$6="SINGLEBAND D",SUM((((D45/100)*$AJ$40)*$AH$40))+(((((D45/100)*$AJ$40)*$AN$40)*$AH$40)*1.25)-((((D45/100)*$AJ$40)*$AN$40)*$AH$40)+((((D45/100)*$AJ$41)*$AH$41)),IF(Calculator!$O$6="SINGLEURBANE",SUM((((D45/100)*$AJ$40)*$AH$40))+(((((D45/100)*$AJ$40)*$AN$40)*$AH$40)*1.25)-((((D45/100)*$AJ$40)*$AN$40)*$AH$40)+((((D45/100)*$AJ$41)*$AH$41)),IF(Calculator!$O$6="SINGLESILVERANOD",SUM((((D45/100)*$AJ$40)*$AH$40))+(((((D45/100)*$AJ$40)*$AN$40)*$AH$40)*1.4)-((((D45/100)*$AJ$40)*$AN$40)*$AH$40)+((((D45/100)*$AJ$41)*$AH$41)),IF(Calculator!$O$6="SINGLEANOD",SUM((((D45/100)*$AJ$40)*$AH$40))+(((((D45/100)*$AJ$40)*$AN$40)*$AH$40)*1.65)-((((D45/100)*$AJ$40)*$AN$40)*$AH$40)+((((D45/100)*$AJ$41)*$AH$41)),IF(Calculator!$O$6="DUALBASE",SUM((((D45/100)*$AJ$40)*$AH$40))+(((((D45/100)*$AJ$40)*$AN$40)*$AH$40)*1.030011)-((((D45/100)*$AJ$40)*$AN$40)*$AH$40)+((((D45/100)*$AJ$41)*$AH$41)),IF(Calculator!$O$6="DUALELEMENTS",SUM((((D45/100)*$AJ$40)*$AH$40))+(((((D45/100)*$AJ$40)*$AN$40)*$AH$40)*1.438569)-((((D45/100)*$AJ$40)*$AN$40)*$AH$40)+((((D45/100)*$AJ$41)*$AH$41)),IF(Calculator!$O$6="DUALSPECTRUM",SUM((((D45/100)*$AJ$40)*$AH$40))+(((((D45/100)*$AJ$40)*$AN$40)*$AH$40)*1.438569)-((((D45/100)*$AJ$40)*$AN$40)*$AH$40)+((((D45/100)*$AJ$41)*$AH$41)),IF(Calculator!$O$6="DUALHOMESTEAD",SUM((((D45/100)*$AJ$40)*$AH$40))+(((((D45/100)*$AJ$40)*$AN$40)*$AH$40)*1.438569)-((((D45/100)*$AJ$40)*$AN$40)*$AH$40)+((((D45/100)*$AJ$41)*$AH$41)),IF(Calculator!$O$6="DUALBAND A",SUM((((D45/100)*$AJ$40)*$AH$40))+(((((D45/100)*$AJ$40)*$AN$40)*$AH$40)*1.507051)-((((D45/100)*$AJ$40)*$AN$40)*$AH$40)+((((D45/100)*$AJ$41)*$AH$41)),IF(Calculator!$O$6="DUALBAND B",SUM((((D45/100)*$AJ$40)*$AH$40))+(((((D45/100)*$AJ$40)*$AN$40)*$AH$40)*1.57551)-((((D45/100)*$AJ$40)*$AN$40)*$AH$40)+((((D45/100)*$AJ$41)*$AH$41)),IF(Calculator!$O$6="DUALBAND C",SUM((((D45/100)*$AJ$40)*$AH$40))+(((((D45/100)*$AJ$40)*$AN$40)*$AH$40)*1.644088)-((((D45/100)*$AJ$40)*$AN$40)*$AH$40)+((((D45/100)*$AJ$41)*$AH$41)),IF(Calculator!$O$6="DUALBAND D",SUM((((D45/100)*$AJ$40)*$AH$40))+(((((D45/100)*$AJ$40)*$AN$40)*$AH$40)*1.712549)-((((D45/100)*$AJ$40)*$AN$40)*$AH$40)+((((D45/100)*$AJ$41)*$AH$41)),IF(Calculator!$O$6="DUALURBANE",SUM((((D45/100)*$AJ$40)*$AH$40))+(((((D45/100)*$AJ$40)*$AN$40)*$AH$40)*1.712549)-((((D45/100)*$AJ$40)*$AN$40)*$AH$40)+((((D45/100)*$AJ$41)*$AH$41)),IF(Calculator!$O$6="DUALSILVERANOD",SUM((((D45/100)*$AJ$40)*$AH$40))+(((((D45/100)*$AJ$40)*$AN$40)*$AH$40)*1.918079)-((((D45/100)*$AJ$40)*$AN$40)*$AH$40)+((((D45/100)*$AJ$41)*$AH$41)),IF(Calculator!$O$6="DUALANOD",SUM((((D45/100)*$AJ$40)*$AH$40))+(((((D45/100)*$AJ$40)*$AN$40)*$AH$40)*2.260509)-((((D45/100)*$AJ$40)*$AN$40)*$AH$40)+((((D45/100)*$AJ$41)*$AH$41))))))))))))))))))))))))</f>
        <v>0</v>
      </c>
      <c r="T45" s="2">
        <f>IF(Calculator!$O$6="SINGLEBASE",SUM((((E45/100)*$AJ$40)*$AH$40))+((((E45/100)*$AJ$41)*$AH$41)),IF(Calculator!$O$6="SINGLEELEMENTS",SUM((((E45/100)*$AJ$40)*$AH$40))+(((((E45/100)*$AJ$40)*$AN$40)*$AH$40)*1.05)-((((E45/100)*$AJ$40)*$AN$40)*$AH$40)+((((E45/100)*$AJ$41)*$AH$41)),IF(Calculator!$O$6="SINGLESPECTRUM",SUM((((E45/100)*$AJ$40)*$AH$40))+(((((E45/100)*$AJ$40)*$AN$40)*$AH$40)*1.05)-((((E45/100)*$AJ$40)*$AN$40)*$AH$40)+((((E45/100)*$AJ$41)*$AH$41)),IF(Calculator!$O$6="SINGLEHOMESTEAD",SUM((((E45/100)*$AJ$40)*$AH$40))+(((((E45/100)*$AJ$40)*$AN$40)*$AH$40)*1.05)-((((E45/100)*$AJ$40)*$AN$40)*$AH$40)+((((E45/100)*$AJ$41)*$AH$41)),IF(Calculator!$O$6="SINGLEBAND A",SUM((((E45/100)*$AJ$40)*$AH$40))+(((((E45/100)*$AJ$40)*$AN$40)*$AH$40)*1.1)-((((E45/100)*$AJ$40)*$AN$40)*$AH$40)+((((E45/100)*$AJ$41)*$AH$41)),IF(Calculator!$O$6="SINGLEBAND B",SUM((((E45/100)*$AJ$40)*$AH$40))+(((((E45/100)*$AJ$40)*$AN$40)*$AH$40)*1.15)-((((E45/100)*$AJ$40)*$AN$40)*$AH$40)+((((E45/100)*$AJ$41)*$AH$41)),IF(Calculator!$O$6="SINGLEBAND C",SUM((((E45/100)*$AJ$40)*$AH$40))+(((((E45/100)*$AJ$40)*$AN$40)*$AH$40)*1.2)-((((E45/100)*$AJ$40)*$AN$40)*$AH$40)+((((E45/100)*$AJ$41)*$AH$41)),IF(Calculator!$O$6="SINGLEBAND D",SUM((((E45/100)*$AJ$40)*$AH$40))+(((((E45/100)*$AJ$40)*$AN$40)*$AH$40)*1.25)-((((E45/100)*$AJ$40)*$AN$40)*$AH$40)+((((E45/100)*$AJ$41)*$AH$41)),IF(Calculator!$O$6="SINGLEURBANE",SUM((((E45/100)*$AJ$40)*$AH$40))+(((((E45/100)*$AJ$40)*$AN$40)*$AH$40)*1.25)-((((E45/100)*$AJ$40)*$AN$40)*$AH$40)+((((E45/100)*$AJ$41)*$AH$41)),IF(Calculator!$O$6="SINGLESILVERANOD",SUM((((E45/100)*$AJ$40)*$AH$40))+(((((E45/100)*$AJ$40)*$AN$40)*$AH$40)*1.4)-((((E45/100)*$AJ$40)*$AN$40)*$AH$40)+((((E45/100)*$AJ$41)*$AH$41)),IF(Calculator!$O$6="SINGLEANOD",SUM((((E45/100)*$AJ$40)*$AH$40))+(((((E45/100)*$AJ$40)*$AN$40)*$AH$40)*1.65)-((((E45/100)*$AJ$40)*$AN$40)*$AH$40)+((((E45/100)*$AJ$41)*$AH$41)),IF(Calculator!$O$6="DUALBASE",SUM((((E45/100)*$AJ$40)*$AH$40))+(((((E45/100)*$AJ$40)*$AN$40)*$AH$40)*1.030011)-((((E45/100)*$AJ$40)*$AN$40)*$AH$40)+((((E45/100)*$AJ$41)*$AH$41)),IF(Calculator!$O$6="DUALELEMENTS",SUM((((E45/100)*$AJ$40)*$AH$40))+(((((E45/100)*$AJ$40)*$AN$40)*$AH$40)*1.438569)-((((E45/100)*$AJ$40)*$AN$40)*$AH$40)+((((E45/100)*$AJ$41)*$AH$41)),IF(Calculator!$O$6="DUALSPECTRUM",SUM((((E45/100)*$AJ$40)*$AH$40))+(((((E45/100)*$AJ$40)*$AN$40)*$AH$40)*1.438569)-((((E45/100)*$AJ$40)*$AN$40)*$AH$40)+((((E45/100)*$AJ$41)*$AH$41)),IF(Calculator!$O$6="DUALHOMESTEAD",SUM((((E45/100)*$AJ$40)*$AH$40))+(((((E45/100)*$AJ$40)*$AN$40)*$AH$40)*1.438569)-((((E45/100)*$AJ$40)*$AN$40)*$AH$40)+((((E45/100)*$AJ$41)*$AH$41)),IF(Calculator!$O$6="DUALBAND A",SUM((((E45/100)*$AJ$40)*$AH$40))+(((((E45/100)*$AJ$40)*$AN$40)*$AH$40)*1.507051)-((((E45/100)*$AJ$40)*$AN$40)*$AH$40)+((((E45/100)*$AJ$41)*$AH$41)),IF(Calculator!$O$6="DUALBAND B",SUM((((E45/100)*$AJ$40)*$AH$40))+(((((E45/100)*$AJ$40)*$AN$40)*$AH$40)*1.57551)-((((E45/100)*$AJ$40)*$AN$40)*$AH$40)+((((E45/100)*$AJ$41)*$AH$41)),IF(Calculator!$O$6="DUALBAND C",SUM((((E45/100)*$AJ$40)*$AH$40))+(((((E45/100)*$AJ$40)*$AN$40)*$AH$40)*1.644088)-((((E45/100)*$AJ$40)*$AN$40)*$AH$40)+((((E45/100)*$AJ$41)*$AH$41)),IF(Calculator!$O$6="DUALBAND D",SUM((((E45/100)*$AJ$40)*$AH$40))+(((((E45/100)*$AJ$40)*$AN$40)*$AH$40)*1.712549)-((((E45/100)*$AJ$40)*$AN$40)*$AH$40)+((((E45/100)*$AJ$41)*$AH$41)),IF(Calculator!$O$6="DUALURBANE",SUM((((E45/100)*$AJ$40)*$AH$40))+(((((E45/100)*$AJ$40)*$AN$40)*$AH$40)*1.712549)-((((E45/100)*$AJ$40)*$AN$40)*$AH$40)+((((E45/100)*$AJ$41)*$AH$41)),IF(Calculator!$O$6="DUALSILVERANOD",SUM((((E45/100)*$AJ$40)*$AH$40))+(((((E45/100)*$AJ$40)*$AN$40)*$AH$40)*1.918079)-((((E45/100)*$AJ$40)*$AN$40)*$AH$40)+((((E45/100)*$AJ$41)*$AH$41)),IF(Calculator!$O$6="DUALANOD",SUM((((E45/100)*$AJ$40)*$AH$40))+(((((E45/100)*$AJ$40)*$AN$40)*$AH$40)*2.260509)-((((E45/100)*$AJ$40)*$AN$40)*$AH$40)+((((E45/100)*$AJ$41)*$AH$41))))))))))))))))))))))))</f>
        <v>0</v>
      </c>
      <c r="U45" s="2">
        <f>IF(Calculator!$O$6="SINGLEBASE",SUM((((F45/100)*$AJ$40)*$AH$40))+((((F45/100)*$AJ$41)*$AH$41)),IF(Calculator!$O$6="SINGLEELEMENTS",SUM((((F45/100)*$AJ$40)*$AH$40))+(((((F45/100)*$AJ$40)*$AN$40)*$AH$40)*1.05)-((((F45/100)*$AJ$40)*$AN$40)*$AH$40)+((((F45/100)*$AJ$41)*$AH$41)),IF(Calculator!$O$6="SINGLESPECTRUM",SUM((((F45/100)*$AJ$40)*$AH$40))+(((((F45/100)*$AJ$40)*$AN$40)*$AH$40)*1.05)-((((F45/100)*$AJ$40)*$AN$40)*$AH$40)+((((F45/100)*$AJ$41)*$AH$41)),IF(Calculator!$O$6="SINGLEHOMESTEAD",SUM((((F45/100)*$AJ$40)*$AH$40))+(((((F45/100)*$AJ$40)*$AN$40)*$AH$40)*1.05)-((((F45/100)*$AJ$40)*$AN$40)*$AH$40)+((((F45/100)*$AJ$41)*$AH$41)),IF(Calculator!$O$6="SINGLEBAND A",SUM((((F45/100)*$AJ$40)*$AH$40))+(((((F45/100)*$AJ$40)*$AN$40)*$AH$40)*1.1)-((((F45/100)*$AJ$40)*$AN$40)*$AH$40)+((((F45/100)*$AJ$41)*$AH$41)),IF(Calculator!$O$6="SINGLEBAND B",SUM((((F45/100)*$AJ$40)*$AH$40))+(((((F45/100)*$AJ$40)*$AN$40)*$AH$40)*1.15)-((((F45/100)*$AJ$40)*$AN$40)*$AH$40)+((((F45/100)*$AJ$41)*$AH$41)),IF(Calculator!$O$6="SINGLEBAND C",SUM((((F45/100)*$AJ$40)*$AH$40))+(((((F45/100)*$AJ$40)*$AN$40)*$AH$40)*1.2)-((((F45/100)*$AJ$40)*$AN$40)*$AH$40)+((((F45/100)*$AJ$41)*$AH$41)),IF(Calculator!$O$6="SINGLEBAND D",SUM((((F45/100)*$AJ$40)*$AH$40))+(((((F45/100)*$AJ$40)*$AN$40)*$AH$40)*1.25)-((((F45/100)*$AJ$40)*$AN$40)*$AH$40)+((((F45/100)*$AJ$41)*$AH$41)),IF(Calculator!$O$6="SINGLEURBANE",SUM((((F45/100)*$AJ$40)*$AH$40))+(((((F45/100)*$AJ$40)*$AN$40)*$AH$40)*1.25)-((((F45/100)*$AJ$40)*$AN$40)*$AH$40)+((((F45/100)*$AJ$41)*$AH$41)),IF(Calculator!$O$6="SINGLESILVERANOD",SUM((((F45/100)*$AJ$40)*$AH$40))+(((((F45/100)*$AJ$40)*$AN$40)*$AH$40)*1.4)-((((F45/100)*$AJ$40)*$AN$40)*$AH$40)+((((F45/100)*$AJ$41)*$AH$41)),IF(Calculator!$O$6="SINGLEANOD",SUM((((F45/100)*$AJ$40)*$AH$40))+(((((F45/100)*$AJ$40)*$AN$40)*$AH$40)*1.65)-((((F45/100)*$AJ$40)*$AN$40)*$AH$40)+((((F45/100)*$AJ$41)*$AH$41)),IF(Calculator!$O$6="DUALBASE",SUM((((F45/100)*$AJ$40)*$AH$40))+(((((F45/100)*$AJ$40)*$AN$40)*$AH$40)*1.030011)-((((F45/100)*$AJ$40)*$AN$40)*$AH$40)+((((F45/100)*$AJ$41)*$AH$41)),IF(Calculator!$O$6="DUALELEMENTS",SUM((((F45/100)*$AJ$40)*$AH$40))+(((((F45/100)*$AJ$40)*$AN$40)*$AH$40)*1.438569)-((((F45/100)*$AJ$40)*$AN$40)*$AH$40)+((((F45/100)*$AJ$41)*$AH$41)),IF(Calculator!$O$6="DUALSPECTRUM",SUM((((F45/100)*$AJ$40)*$AH$40))+(((((F45/100)*$AJ$40)*$AN$40)*$AH$40)*1.438569)-((((F45/100)*$AJ$40)*$AN$40)*$AH$40)+((((F45/100)*$AJ$41)*$AH$41)),IF(Calculator!$O$6="DUALHOMESTEAD",SUM((((F45/100)*$AJ$40)*$AH$40))+(((((F45/100)*$AJ$40)*$AN$40)*$AH$40)*1.438569)-((((F45/100)*$AJ$40)*$AN$40)*$AH$40)+((((F45/100)*$AJ$41)*$AH$41)),IF(Calculator!$O$6="DUALBAND A",SUM((((F45/100)*$AJ$40)*$AH$40))+(((((F45/100)*$AJ$40)*$AN$40)*$AH$40)*1.507051)-((((F45/100)*$AJ$40)*$AN$40)*$AH$40)+((((F45/100)*$AJ$41)*$AH$41)),IF(Calculator!$O$6="DUALBAND B",SUM((((F45/100)*$AJ$40)*$AH$40))+(((((F45/100)*$AJ$40)*$AN$40)*$AH$40)*1.57551)-((((F45/100)*$AJ$40)*$AN$40)*$AH$40)+((((F45/100)*$AJ$41)*$AH$41)),IF(Calculator!$O$6="DUALBAND C",SUM((((F45/100)*$AJ$40)*$AH$40))+(((((F45/100)*$AJ$40)*$AN$40)*$AH$40)*1.644088)-((((F45/100)*$AJ$40)*$AN$40)*$AH$40)+((((F45/100)*$AJ$41)*$AH$41)),IF(Calculator!$O$6="DUALBAND D",SUM((((F45/100)*$AJ$40)*$AH$40))+(((((F45/100)*$AJ$40)*$AN$40)*$AH$40)*1.712549)-((((F45/100)*$AJ$40)*$AN$40)*$AH$40)+((((F45/100)*$AJ$41)*$AH$41)),IF(Calculator!$O$6="DUALURBANE",SUM((((F45/100)*$AJ$40)*$AH$40))+(((((F45/100)*$AJ$40)*$AN$40)*$AH$40)*1.712549)-((((F45/100)*$AJ$40)*$AN$40)*$AH$40)+((((F45/100)*$AJ$41)*$AH$41)),IF(Calculator!$O$6="DUALSILVERANOD",SUM((((F45/100)*$AJ$40)*$AH$40))+(((((F45/100)*$AJ$40)*$AN$40)*$AH$40)*1.918079)-((((F45/100)*$AJ$40)*$AN$40)*$AH$40)+((((F45/100)*$AJ$41)*$AH$41)),IF(Calculator!$O$6="DUALANOD",SUM((((F45/100)*$AJ$40)*$AH$40))+(((((F45/100)*$AJ$40)*$AN$40)*$AH$40)*2.260509)-((((F45/100)*$AJ$40)*$AN$40)*$AH$40)+((((F45/100)*$AJ$41)*$AH$41))))))))))))))))))))))))</f>
        <v>0</v>
      </c>
      <c r="V45" s="2">
        <f>IF(Calculator!$O$6="SINGLEBASE",SUM((((G45/100)*$AJ$40)*$AH$40))+((((G45/100)*$AJ$41)*$AH$41)),IF(Calculator!$O$6="SINGLEELEMENTS",SUM((((G45/100)*$AJ$40)*$AH$40))+(((((G45/100)*$AJ$40)*$AN$40)*$AH$40)*1.05)-((((G45/100)*$AJ$40)*$AN$40)*$AH$40)+((((G45/100)*$AJ$41)*$AH$41)),IF(Calculator!$O$6="SINGLESPECTRUM",SUM((((G45/100)*$AJ$40)*$AH$40))+(((((G45/100)*$AJ$40)*$AN$40)*$AH$40)*1.05)-((((G45/100)*$AJ$40)*$AN$40)*$AH$40)+((((G45/100)*$AJ$41)*$AH$41)),IF(Calculator!$O$6="SINGLEHOMESTEAD",SUM((((G45/100)*$AJ$40)*$AH$40))+(((((G45/100)*$AJ$40)*$AN$40)*$AH$40)*1.05)-((((G45/100)*$AJ$40)*$AN$40)*$AH$40)+((((G45/100)*$AJ$41)*$AH$41)),IF(Calculator!$O$6="SINGLEBAND A",SUM((((G45/100)*$AJ$40)*$AH$40))+(((((G45/100)*$AJ$40)*$AN$40)*$AH$40)*1.1)-((((G45/100)*$AJ$40)*$AN$40)*$AH$40)+((((G45/100)*$AJ$41)*$AH$41)),IF(Calculator!$O$6="SINGLEBAND B",SUM((((G45/100)*$AJ$40)*$AH$40))+(((((G45/100)*$AJ$40)*$AN$40)*$AH$40)*1.15)-((((G45/100)*$AJ$40)*$AN$40)*$AH$40)+((((G45/100)*$AJ$41)*$AH$41)),IF(Calculator!$O$6="SINGLEBAND C",SUM((((G45/100)*$AJ$40)*$AH$40))+(((((G45/100)*$AJ$40)*$AN$40)*$AH$40)*1.2)-((((G45/100)*$AJ$40)*$AN$40)*$AH$40)+((((G45/100)*$AJ$41)*$AH$41)),IF(Calculator!$O$6="SINGLEBAND D",SUM((((G45/100)*$AJ$40)*$AH$40))+(((((G45/100)*$AJ$40)*$AN$40)*$AH$40)*1.25)-((((G45/100)*$AJ$40)*$AN$40)*$AH$40)+((((G45/100)*$AJ$41)*$AH$41)),IF(Calculator!$O$6="SINGLEURBANE",SUM((((G45/100)*$AJ$40)*$AH$40))+(((((G45/100)*$AJ$40)*$AN$40)*$AH$40)*1.25)-((((G45/100)*$AJ$40)*$AN$40)*$AH$40)+((((G45/100)*$AJ$41)*$AH$41)),IF(Calculator!$O$6="SINGLESILVERANOD",SUM((((G45/100)*$AJ$40)*$AH$40))+(((((G45/100)*$AJ$40)*$AN$40)*$AH$40)*1.4)-((((G45/100)*$AJ$40)*$AN$40)*$AH$40)+((((G45/100)*$AJ$41)*$AH$41)),IF(Calculator!$O$6="SINGLEANOD",SUM((((G45/100)*$AJ$40)*$AH$40))+(((((G45/100)*$AJ$40)*$AN$40)*$AH$40)*1.65)-((((G45/100)*$AJ$40)*$AN$40)*$AH$40)+((((G45/100)*$AJ$41)*$AH$41)),IF(Calculator!$O$6="DUALBASE",SUM((((G45/100)*$AJ$40)*$AH$40))+(((((G45/100)*$AJ$40)*$AN$40)*$AH$40)*1.030011)-((((G45/100)*$AJ$40)*$AN$40)*$AH$40)+((((G45/100)*$AJ$41)*$AH$41)),IF(Calculator!$O$6="DUALELEMENTS",SUM((((G45/100)*$AJ$40)*$AH$40))+(((((G45/100)*$AJ$40)*$AN$40)*$AH$40)*1.438569)-((((G45/100)*$AJ$40)*$AN$40)*$AH$40)+((((G45/100)*$AJ$41)*$AH$41)),IF(Calculator!$O$6="DUALSPECTRUM",SUM((((G45/100)*$AJ$40)*$AH$40))+(((((G45/100)*$AJ$40)*$AN$40)*$AH$40)*1.438569)-((((G45/100)*$AJ$40)*$AN$40)*$AH$40)+((((G45/100)*$AJ$41)*$AH$41)),IF(Calculator!$O$6="DUALHOMESTEAD",SUM((((G45/100)*$AJ$40)*$AH$40))+(((((G45/100)*$AJ$40)*$AN$40)*$AH$40)*1.438569)-((((G45/100)*$AJ$40)*$AN$40)*$AH$40)+((((G45/100)*$AJ$41)*$AH$41)),IF(Calculator!$O$6="DUALBAND A",SUM((((G45/100)*$AJ$40)*$AH$40))+(((((G45/100)*$AJ$40)*$AN$40)*$AH$40)*1.507051)-((((G45/100)*$AJ$40)*$AN$40)*$AH$40)+((((G45/100)*$AJ$41)*$AH$41)),IF(Calculator!$O$6="DUALBAND B",SUM((((G45/100)*$AJ$40)*$AH$40))+(((((G45/100)*$AJ$40)*$AN$40)*$AH$40)*1.57551)-((((G45/100)*$AJ$40)*$AN$40)*$AH$40)+((((G45/100)*$AJ$41)*$AH$41)),IF(Calculator!$O$6="DUALBAND C",SUM((((G45/100)*$AJ$40)*$AH$40))+(((((G45/100)*$AJ$40)*$AN$40)*$AH$40)*1.644088)-((((G45/100)*$AJ$40)*$AN$40)*$AH$40)+((((G45/100)*$AJ$41)*$AH$41)),IF(Calculator!$O$6="DUALBAND D",SUM((((G45/100)*$AJ$40)*$AH$40))+(((((G45/100)*$AJ$40)*$AN$40)*$AH$40)*1.712549)-((((G45/100)*$AJ$40)*$AN$40)*$AH$40)+((((G45/100)*$AJ$41)*$AH$41)),IF(Calculator!$O$6="DUALURBANE",SUM((((G45/100)*$AJ$40)*$AH$40))+(((((G45/100)*$AJ$40)*$AN$40)*$AH$40)*1.712549)-((((G45/100)*$AJ$40)*$AN$40)*$AH$40)+((((G45/100)*$AJ$41)*$AH$41)),IF(Calculator!$O$6="DUALSILVERANOD",SUM((((G45/100)*$AJ$40)*$AH$40))+(((((G45/100)*$AJ$40)*$AN$40)*$AH$40)*1.918079)-((((G45/100)*$AJ$40)*$AN$40)*$AH$40)+((((G45/100)*$AJ$41)*$AH$41)),IF(Calculator!$O$6="DUALANOD",SUM((((G45/100)*$AJ$40)*$AH$40))+(((((G45/100)*$AJ$40)*$AN$40)*$AH$40)*2.260509)-((((G45/100)*$AJ$40)*$AN$40)*$AH$40)+((((G45/100)*$AJ$41)*$AH$41))))))))))))))))))))))))</f>
        <v>0</v>
      </c>
      <c r="W45" s="2">
        <f>IF(Calculator!$O$6="SINGLEBASE",SUM((((H45/100)*$AJ$40)*$AH$40))+((((H45/100)*$AJ$41)*$AH$41)),IF(Calculator!$O$6="SINGLEELEMENTS",SUM((((H45/100)*$AJ$40)*$AH$40))+(((((H45/100)*$AJ$40)*$AN$40)*$AH$40)*1.05)-((((H45/100)*$AJ$40)*$AN$40)*$AH$40)+((((H45/100)*$AJ$41)*$AH$41)),IF(Calculator!$O$6="SINGLESPECTRUM",SUM((((H45/100)*$AJ$40)*$AH$40))+(((((H45/100)*$AJ$40)*$AN$40)*$AH$40)*1.05)-((((H45/100)*$AJ$40)*$AN$40)*$AH$40)+((((H45/100)*$AJ$41)*$AH$41)),IF(Calculator!$O$6="SINGLEHOMESTEAD",SUM((((H45/100)*$AJ$40)*$AH$40))+(((((H45/100)*$AJ$40)*$AN$40)*$AH$40)*1.05)-((((H45/100)*$AJ$40)*$AN$40)*$AH$40)+((((H45/100)*$AJ$41)*$AH$41)),IF(Calculator!$O$6="SINGLEBAND A",SUM((((H45/100)*$AJ$40)*$AH$40))+(((((H45/100)*$AJ$40)*$AN$40)*$AH$40)*1.1)-((((H45/100)*$AJ$40)*$AN$40)*$AH$40)+((((H45/100)*$AJ$41)*$AH$41)),IF(Calculator!$O$6="SINGLEBAND B",SUM((((H45/100)*$AJ$40)*$AH$40))+(((((H45/100)*$AJ$40)*$AN$40)*$AH$40)*1.15)-((((H45/100)*$AJ$40)*$AN$40)*$AH$40)+((((H45/100)*$AJ$41)*$AH$41)),IF(Calculator!$O$6="SINGLEBAND C",SUM((((H45/100)*$AJ$40)*$AH$40))+(((((H45/100)*$AJ$40)*$AN$40)*$AH$40)*1.2)-((((H45/100)*$AJ$40)*$AN$40)*$AH$40)+((((H45/100)*$AJ$41)*$AH$41)),IF(Calculator!$O$6="SINGLEBAND D",SUM((((H45/100)*$AJ$40)*$AH$40))+(((((H45/100)*$AJ$40)*$AN$40)*$AH$40)*1.25)-((((H45/100)*$AJ$40)*$AN$40)*$AH$40)+((((H45/100)*$AJ$41)*$AH$41)),IF(Calculator!$O$6="SINGLEURBANE",SUM((((H45/100)*$AJ$40)*$AH$40))+(((((H45/100)*$AJ$40)*$AN$40)*$AH$40)*1.25)-((((H45/100)*$AJ$40)*$AN$40)*$AH$40)+((((H45/100)*$AJ$41)*$AH$41)),IF(Calculator!$O$6="SINGLESILVERANOD",SUM((((H45/100)*$AJ$40)*$AH$40))+(((((H45/100)*$AJ$40)*$AN$40)*$AH$40)*1.4)-((((H45/100)*$AJ$40)*$AN$40)*$AH$40)+((((H45/100)*$AJ$41)*$AH$41)),IF(Calculator!$O$6="SINGLEANOD",SUM((((H45/100)*$AJ$40)*$AH$40))+(((((H45/100)*$AJ$40)*$AN$40)*$AH$40)*1.65)-((((H45/100)*$AJ$40)*$AN$40)*$AH$40)+((((H45/100)*$AJ$41)*$AH$41)),IF(Calculator!$O$6="DUALBASE",SUM((((H45/100)*$AJ$40)*$AH$40))+(((((H45/100)*$AJ$40)*$AN$40)*$AH$40)*1.030011)-((((H45/100)*$AJ$40)*$AN$40)*$AH$40)+((((H45/100)*$AJ$41)*$AH$41)),IF(Calculator!$O$6="DUALELEMENTS",SUM((((H45/100)*$AJ$40)*$AH$40))+(((((H45/100)*$AJ$40)*$AN$40)*$AH$40)*1.438569)-((((H45/100)*$AJ$40)*$AN$40)*$AH$40)+((((H45/100)*$AJ$41)*$AH$41)),IF(Calculator!$O$6="DUALSPECTRUM",SUM((((H45/100)*$AJ$40)*$AH$40))+(((((H45/100)*$AJ$40)*$AN$40)*$AH$40)*1.438569)-((((H45/100)*$AJ$40)*$AN$40)*$AH$40)+((((H45/100)*$AJ$41)*$AH$41)),IF(Calculator!$O$6="DUALHOMESTEAD",SUM((((H45/100)*$AJ$40)*$AH$40))+(((((H45/100)*$AJ$40)*$AN$40)*$AH$40)*1.438569)-((((H45/100)*$AJ$40)*$AN$40)*$AH$40)+((((H45/100)*$AJ$41)*$AH$41)),IF(Calculator!$O$6="DUALBAND A",SUM((((H45/100)*$AJ$40)*$AH$40))+(((((H45/100)*$AJ$40)*$AN$40)*$AH$40)*1.507051)-((((H45/100)*$AJ$40)*$AN$40)*$AH$40)+((((H45/100)*$AJ$41)*$AH$41)),IF(Calculator!$O$6="DUALBAND B",SUM((((H45/100)*$AJ$40)*$AH$40))+(((((H45/100)*$AJ$40)*$AN$40)*$AH$40)*1.57551)-((((H45/100)*$AJ$40)*$AN$40)*$AH$40)+((((H45/100)*$AJ$41)*$AH$41)),IF(Calculator!$O$6="DUALBAND C",SUM((((H45/100)*$AJ$40)*$AH$40))+(((((H45/100)*$AJ$40)*$AN$40)*$AH$40)*1.644088)-((((H45/100)*$AJ$40)*$AN$40)*$AH$40)+((((H45/100)*$AJ$41)*$AH$41)),IF(Calculator!$O$6="DUALBAND D",SUM((((H45/100)*$AJ$40)*$AH$40))+(((((H45/100)*$AJ$40)*$AN$40)*$AH$40)*1.712549)-((((H45/100)*$AJ$40)*$AN$40)*$AH$40)+((((H45/100)*$AJ$41)*$AH$41)),IF(Calculator!$O$6="DUALURBANE",SUM((((H45/100)*$AJ$40)*$AH$40))+(((((H45/100)*$AJ$40)*$AN$40)*$AH$40)*1.712549)-((((H45/100)*$AJ$40)*$AN$40)*$AH$40)+((((H45/100)*$AJ$41)*$AH$41)),IF(Calculator!$O$6="DUALSILVERANOD",SUM((((H45/100)*$AJ$40)*$AH$40))+(((((H45/100)*$AJ$40)*$AN$40)*$AH$40)*1.918079)-((((H45/100)*$AJ$40)*$AN$40)*$AH$40)+((((H45/100)*$AJ$41)*$AH$41)),IF(Calculator!$O$6="DUALANOD",SUM((((H45/100)*$AJ$40)*$AH$40))+(((((H45/100)*$AJ$40)*$AN$40)*$AH$40)*2.260509)-((((H45/100)*$AJ$40)*$AN$40)*$AH$40)+((((H45/100)*$AJ$41)*$AH$41))))))))))))))))))))))))</f>
        <v>0</v>
      </c>
      <c r="X45" s="2">
        <f>IF(Calculator!$O$6="SINGLEBASE",SUM((((I45/100)*$AJ$40)*$AH$40))+((((I45/100)*$AJ$41)*$AH$41)),IF(Calculator!$O$6="SINGLEELEMENTS",SUM((((I45/100)*$AJ$40)*$AH$40))+(((((I45/100)*$AJ$40)*$AN$40)*$AH$40)*1.05)-((((I45/100)*$AJ$40)*$AN$40)*$AH$40)+((((I45/100)*$AJ$41)*$AH$41)),IF(Calculator!$O$6="SINGLESPECTRUM",SUM((((I45/100)*$AJ$40)*$AH$40))+(((((I45/100)*$AJ$40)*$AN$40)*$AH$40)*1.05)-((((I45/100)*$AJ$40)*$AN$40)*$AH$40)+((((I45/100)*$AJ$41)*$AH$41)),IF(Calculator!$O$6="SINGLEHOMESTEAD",SUM((((I45/100)*$AJ$40)*$AH$40))+(((((I45/100)*$AJ$40)*$AN$40)*$AH$40)*1.05)-((((I45/100)*$AJ$40)*$AN$40)*$AH$40)+((((I45/100)*$AJ$41)*$AH$41)),IF(Calculator!$O$6="SINGLEBAND A",SUM((((I45/100)*$AJ$40)*$AH$40))+(((((I45/100)*$AJ$40)*$AN$40)*$AH$40)*1.1)-((((I45/100)*$AJ$40)*$AN$40)*$AH$40)+((((I45/100)*$AJ$41)*$AH$41)),IF(Calculator!$O$6="SINGLEBAND B",SUM((((I45/100)*$AJ$40)*$AH$40))+(((((I45/100)*$AJ$40)*$AN$40)*$AH$40)*1.15)-((((I45/100)*$AJ$40)*$AN$40)*$AH$40)+((((I45/100)*$AJ$41)*$AH$41)),IF(Calculator!$O$6="SINGLEBAND C",SUM((((I45/100)*$AJ$40)*$AH$40))+(((((I45/100)*$AJ$40)*$AN$40)*$AH$40)*1.2)-((((I45/100)*$AJ$40)*$AN$40)*$AH$40)+((((I45/100)*$AJ$41)*$AH$41)),IF(Calculator!$O$6="SINGLEBAND D",SUM((((I45/100)*$AJ$40)*$AH$40))+(((((I45/100)*$AJ$40)*$AN$40)*$AH$40)*1.25)-((((I45/100)*$AJ$40)*$AN$40)*$AH$40)+((((I45/100)*$AJ$41)*$AH$41)),IF(Calculator!$O$6="SINGLEURBANE",SUM((((I45/100)*$AJ$40)*$AH$40))+(((((I45/100)*$AJ$40)*$AN$40)*$AH$40)*1.25)-((((I45/100)*$AJ$40)*$AN$40)*$AH$40)+((((I45/100)*$AJ$41)*$AH$41)),IF(Calculator!$O$6="SINGLESILVERANOD",SUM((((I45/100)*$AJ$40)*$AH$40))+(((((I45/100)*$AJ$40)*$AN$40)*$AH$40)*1.4)-((((I45/100)*$AJ$40)*$AN$40)*$AH$40)+((((I45/100)*$AJ$41)*$AH$41)),IF(Calculator!$O$6="SINGLEANOD",SUM((((I45/100)*$AJ$40)*$AH$40))+(((((I45/100)*$AJ$40)*$AN$40)*$AH$40)*1.65)-((((I45/100)*$AJ$40)*$AN$40)*$AH$40)+((((I45/100)*$AJ$41)*$AH$41)),IF(Calculator!$O$6="DUALBASE",SUM((((I45/100)*$AJ$40)*$AH$40))+(((((I45/100)*$AJ$40)*$AN$40)*$AH$40)*1.030011)-((((I45/100)*$AJ$40)*$AN$40)*$AH$40)+((((I45/100)*$AJ$41)*$AH$41)),IF(Calculator!$O$6="DUALELEMENTS",SUM((((I45/100)*$AJ$40)*$AH$40))+(((((I45/100)*$AJ$40)*$AN$40)*$AH$40)*1.438569)-((((I45/100)*$AJ$40)*$AN$40)*$AH$40)+((((I45/100)*$AJ$41)*$AH$41)),IF(Calculator!$O$6="DUALSPECTRUM",SUM((((I45/100)*$AJ$40)*$AH$40))+(((((I45/100)*$AJ$40)*$AN$40)*$AH$40)*1.438569)-((((I45/100)*$AJ$40)*$AN$40)*$AH$40)+((((I45/100)*$AJ$41)*$AH$41)),IF(Calculator!$O$6="DUALHOMESTEAD",SUM((((I45/100)*$AJ$40)*$AH$40))+(((((I45/100)*$AJ$40)*$AN$40)*$AH$40)*1.438569)-((((I45/100)*$AJ$40)*$AN$40)*$AH$40)+((((I45/100)*$AJ$41)*$AH$41)),IF(Calculator!$O$6="DUALBAND A",SUM((((I45/100)*$AJ$40)*$AH$40))+(((((I45/100)*$AJ$40)*$AN$40)*$AH$40)*1.507051)-((((I45/100)*$AJ$40)*$AN$40)*$AH$40)+((((I45/100)*$AJ$41)*$AH$41)),IF(Calculator!$O$6="DUALBAND B",SUM((((I45/100)*$AJ$40)*$AH$40))+(((((I45/100)*$AJ$40)*$AN$40)*$AH$40)*1.57551)-((((I45/100)*$AJ$40)*$AN$40)*$AH$40)+((((I45/100)*$AJ$41)*$AH$41)),IF(Calculator!$O$6="DUALBAND C",SUM((((I45/100)*$AJ$40)*$AH$40))+(((((I45/100)*$AJ$40)*$AN$40)*$AH$40)*1.644088)-((((I45/100)*$AJ$40)*$AN$40)*$AH$40)+((((I45/100)*$AJ$41)*$AH$41)),IF(Calculator!$O$6="DUALBAND D",SUM((((I45/100)*$AJ$40)*$AH$40))+(((((I45/100)*$AJ$40)*$AN$40)*$AH$40)*1.712549)-((((I45/100)*$AJ$40)*$AN$40)*$AH$40)+((((I45/100)*$AJ$41)*$AH$41)),IF(Calculator!$O$6="DUALURBANE",SUM((((I45/100)*$AJ$40)*$AH$40))+(((((I45/100)*$AJ$40)*$AN$40)*$AH$40)*1.712549)-((((I45/100)*$AJ$40)*$AN$40)*$AH$40)+((((I45/100)*$AJ$41)*$AH$41)),IF(Calculator!$O$6="DUALSILVERANOD",SUM((((I45/100)*$AJ$40)*$AH$40))+(((((I45/100)*$AJ$40)*$AN$40)*$AH$40)*1.918079)-((((I45/100)*$AJ$40)*$AN$40)*$AH$40)+((((I45/100)*$AJ$41)*$AH$41)),IF(Calculator!$O$6="DUALANOD",SUM((((I45/100)*$AJ$40)*$AH$40))+(((((I45/100)*$AJ$40)*$AN$40)*$AH$40)*2.260509)-((((I45/100)*$AJ$40)*$AN$40)*$AH$40)+((((I45/100)*$AJ$41)*$AH$41))))))))))))))))))))))))</f>
        <v>0</v>
      </c>
      <c r="Y45" s="2">
        <f>IF(Calculator!$O$6="SINGLEBASE",SUM((((J45/100)*$AJ$40)*$AH$40))+((((J45/100)*$AJ$41)*$AH$41)),IF(Calculator!$O$6="SINGLEELEMENTS",SUM((((J45/100)*$AJ$40)*$AH$40))+(((((J45/100)*$AJ$40)*$AN$40)*$AH$40)*1.05)-((((J45/100)*$AJ$40)*$AN$40)*$AH$40)+((((J45/100)*$AJ$41)*$AH$41)),IF(Calculator!$O$6="SINGLESPECTRUM",SUM((((J45/100)*$AJ$40)*$AH$40))+(((((J45/100)*$AJ$40)*$AN$40)*$AH$40)*1.05)-((((J45/100)*$AJ$40)*$AN$40)*$AH$40)+((((J45/100)*$AJ$41)*$AH$41)),IF(Calculator!$O$6="SINGLEHOMESTEAD",SUM((((J45/100)*$AJ$40)*$AH$40))+(((((J45/100)*$AJ$40)*$AN$40)*$AH$40)*1.05)-((((J45/100)*$AJ$40)*$AN$40)*$AH$40)+((((J45/100)*$AJ$41)*$AH$41)),IF(Calculator!$O$6="SINGLEBAND A",SUM((((J45/100)*$AJ$40)*$AH$40))+(((((J45/100)*$AJ$40)*$AN$40)*$AH$40)*1.1)-((((J45/100)*$AJ$40)*$AN$40)*$AH$40)+((((J45/100)*$AJ$41)*$AH$41)),IF(Calculator!$O$6="SINGLEBAND B",SUM((((J45/100)*$AJ$40)*$AH$40))+(((((J45/100)*$AJ$40)*$AN$40)*$AH$40)*1.15)-((((J45/100)*$AJ$40)*$AN$40)*$AH$40)+((((J45/100)*$AJ$41)*$AH$41)),IF(Calculator!$O$6="SINGLEBAND C",SUM((((J45/100)*$AJ$40)*$AH$40))+(((((J45/100)*$AJ$40)*$AN$40)*$AH$40)*1.2)-((((J45/100)*$AJ$40)*$AN$40)*$AH$40)+((((J45/100)*$AJ$41)*$AH$41)),IF(Calculator!$O$6="SINGLEBAND D",SUM((((J45/100)*$AJ$40)*$AH$40))+(((((J45/100)*$AJ$40)*$AN$40)*$AH$40)*1.25)-((((J45/100)*$AJ$40)*$AN$40)*$AH$40)+((((J45/100)*$AJ$41)*$AH$41)),IF(Calculator!$O$6="SINGLEURBANE",SUM((((J45/100)*$AJ$40)*$AH$40))+(((((J45/100)*$AJ$40)*$AN$40)*$AH$40)*1.25)-((((J45/100)*$AJ$40)*$AN$40)*$AH$40)+((((J45/100)*$AJ$41)*$AH$41)),IF(Calculator!$O$6="SINGLESILVERANOD",SUM((((J45/100)*$AJ$40)*$AH$40))+(((((J45/100)*$AJ$40)*$AN$40)*$AH$40)*1.4)-((((J45/100)*$AJ$40)*$AN$40)*$AH$40)+((((J45/100)*$AJ$41)*$AH$41)),IF(Calculator!$O$6="SINGLEANOD",SUM((((J45/100)*$AJ$40)*$AH$40))+(((((J45/100)*$AJ$40)*$AN$40)*$AH$40)*1.65)-((((J45/100)*$AJ$40)*$AN$40)*$AH$40)+((((J45/100)*$AJ$41)*$AH$41)),IF(Calculator!$O$6="DUALBASE",SUM((((J45/100)*$AJ$40)*$AH$40))+(((((J45/100)*$AJ$40)*$AN$40)*$AH$40)*1.030011)-((((J45/100)*$AJ$40)*$AN$40)*$AH$40)+((((J45/100)*$AJ$41)*$AH$41)),IF(Calculator!$O$6="DUALELEMENTS",SUM((((J45/100)*$AJ$40)*$AH$40))+(((((J45/100)*$AJ$40)*$AN$40)*$AH$40)*1.438569)-((((J45/100)*$AJ$40)*$AN$40)*$AH$40)+((((J45/100)*$AJ$41)*$AH$41)),IF(Calculator!$O$6="DUALSPECTRUM",SUM((((J45/100)*$AJ$40)*$AH$40))+(((((J45/100)*$AJ$40)*$AN$40)*$AH$40)*1.438569)-((((J45/100)*$AJ$40)*$AN$40)*$AH$40)+((((J45/100)*$AJ$41)*$AH$41)),IF(Calculator!$O$6="DUALHOMESTEAD",SUM((((J45/100)*$AJ$40)*$AH$40))+(((((J45/100)*$AJ$40)*$AN$40)*$AH$40)*1.438569)-((((J45/100)*$AJ$40)*$AN$40)*$AH$40)+((((J45/100)*$AJ$41)*$AH$41)),IF(Calculator!$O$6="DUALBAND A",SUM((((J45/100)*$AJ$40)*$AH$40))+(((((J45/100)*$AJ$40)*$AN$40)*$AH$40)*1.507051)-((((J45/100)*$AJ$40)*$AN$40)*$AH$40)+((((J45/100)*$AJ$41)*$AH$41)),IF(Calculator!$O$6="DUALBAND B",SUM((((J45/100)*$AJ$40)*$AH$40))+(((((J45/100)*$AJ$40)*$AN$40)*$AH$40)*1.57551)-((((J45/100)*$AJ$40)*$AN$40)*$AH$40)+((((J45/100)*$AJ$41)*$AH$41)),IF(Calculator!$O$6="DUALBAND C",SUM((((J45/100)*$AJ$40)*$AH$40))+(((((J45/100)*$AJ$40)*$AN$40)*$AH$40)*1.644088)-((((J45/100)*$AJ$40)*$AN$40)*$AH$40)+((((J45/100)*$AJ$41)*$AH$41)),IF(Calculator!$O$6="DUALBAND D",SUM((((J45/100)*$AJ$40)*$AH$40))+(((((J45/100)*$AJ$40)*$AN$40)*$AH$40)*1.712549)-((((J45/100)*$AJ$40)*$AN$40)*$AH$40)+((((J45/100)*$AJ$41)*$AH$41)),IF(Calculator!$O$6="DUALURBANE",SUM((((J45/100)*$AJ$40)*$AH$40))+(((((J45/100)*$AJ$40)*$AN$40)*$AH$40)*1.712549)-((((J45/100)*$AJ$40)*$AN$40)*$AH$40)+((((J45/100)*$AJ$41)*$AH$41)),IF(Calculator!$O$6="DUALSILVERANOD",SUM((((J45/100)*$AJ$40)*$AH$40))+(((((J45/100)*$AJ$40)*$AN$40)*$AH$40)*1.918079)-((((J45/100)*$AJ$40)*$AN$40)*$AH$40)+((((J45/100)*$AJ$41)*$AH$41)),IF(Calculator!$O$6="DUALANOD",SUM((((J45/100)*$AJ$40)*$AH$40))+(((((J45/100)*$AJ$40)*$AN$40)*$AH$40)*2.260509)-((((J45/100)*$AJ$40)*$AN$40)*$AH$40)+((((J45/100)*$AJ$41)*$AH$41))))))))))))))))))))))))</f>
        <v>0</v>
      </c>
      <c r="Z45" s="2">
        <f>IF(Calculator!$O$6="SINGLEBASE",SUM((((K45/100)*$AJ$40)*$AH$40))+((((K45/100)*$AJ$41)*$AH$41)),IF(Calculator!$O$6="SINGLEELEMENTS",SUM((((K45/100)*$AJ$40)*$AH$40))+(((((K45/100)*$AJ$40)*$AN$40)*$AH$40)*1.05)-((((K45/100)*$AJ$40)*$AN$40)*$AH$40)+((((K45/100)*$AJ$41)*$AH$41)),IF(Calculator!$O$6="SINGLESPECTRUM",SUM((((K45/100)*$AJ$40)*$AH$40))+(((((K45/100)*$AJ$40)*$AN$40)*$AH$40)*1.05)-((((K45/100)*$AJ$40)*$AN$40)*$AH$40)+((((K45/100)*$AJ$41)*$AH$41)),IF(Calculator!$O$6="SINGLEHOMESTEAD",SUM((((K45/100)*$AJ$40)*$AH$40))+(((((K45/100)*$AJ$40)*$AN$40)*$AH$40)*1.05)-((((K45/100)*$AJ$40)*$AN$40)*$AH$40)+((((K45/100)*$AJ$41)*$AH$41)),IF(Calculator!$O$6="SINGLEBAND A",SUM((((K45/100)*$AJ$40)*$AH$40))+(((((K45/100)*$AJ$40)*$AN$40)*$AH$40)*1.1)-((((K45/100)*$AJ$40)*$AN$40)*$AH$40)+((((K45/100)*$AJ$41)*$AH$41)),IF(Calculator!$O$6="SINGLEBAND B",SUM((((K45/100)*$AJ$40)*$AH$40))+(((((K45/100)*$AJ$40)*$AN$40)*$AH$40)*1.15)-((((K45/100)*$AJ$40)*$AN$40)*$AH$40)+((((K45/100)*$AJ$41)*$AH$41)),IF(Calculator!$O$6="SINGLEBAND C",SUM((((K45/100)*$AJ$40)*$AH$40))+(((((K45/100)*$AJ$40)*$AN$40)*$AH$40)*1.2)-((((K45/100)*$AJ$40)*$AN$40)*$AH$40)+((((K45/100)*$AJ$41)*$AH$41)),IF(Calculator!$O$6="SINGLEBAND D",SUM((((K45/100)*$AJ$40)*$AH$40))+(((((K45/100)*$AJ$40)*$AN$40)*$AH$40)*1.25)-((((K45/100)*$AJ$40)*$AN$40)*$AH$40)+((((K45/100)*$AJ$41)*$AH$41)),IF(Calculator!$O$6="SINGLEURBANE",SUM((((K45/100)*$AJ$40)*$AH$40))+(((((K45/100)*$AJ$40)*$AN$40)*$AH$40)*1.25)-((((K45/100)*$AJ$40)*$AN$40)*$AH$40)+((((K45/100)*$AJ$41)*$AH$41)),IF(Calculator!$O$6="SINGLESILVERANOD",SUM((((K45/100)*$AJ$40)*$AH$40))+(((((K45/100)*$AJ$40)*$AN$40)*$AH$40)*1.4)-((((K45/100)*$AJ$40)*$AN$40)*$AH$40)+((((K45/100)*$AJ$41)*$AH$41)),IF(Calculator!$O$6="SINGLEANOD",SUM((((K45/100)*$AJ$40)*$AH$40))+(((((K45/100)*$AJ$40)*$AN$40)*$AH$40)*1.65)-((((K45/100)*$AJ$40)*$AN$40)*$AH$40)+((((K45/100)*$AJ$41)*$AH$41)),IF(Calculator!$O$6="DUALBASE",SUM((((K45/100)*$AJ$40)*$AH$40))+(((((K45/100)*$AJ$40)*$AN$40)*$AH$40)*1.030011)-((((K45/100)*$AJ$40)*$AN$40)*$AH$40)+((((K45/100)*$AJ$41)*$AH$41)),IF(Calculator!$O$6="DUALELEMENTS",SUM((((K45/100)*$AJ$40)*$AH$40))+(((((K45/100)*$AJ$40)*$AN$40)*$AH$40)*1.438569)-((((K45/100)*$AJ$40)*$AN$40)*$AH$40)+((((K45/100)*$AJ$41)*$AH$41)),IF(Calculator!$O$6="DUALSPECTRUM",SUM((((K45/100)*$AJ$40)*$AH$40))+(((((K45/100)*$AJ$40)*$AN$40)*$AH$40)*1.438569)-((((K45/100)*$AJ$40)*$AN$40)*$AH$40)+((((K45/100)*$AJ$41)*$AH$41)),IF(Calculator!$O$6="DUALHOMESTEAD",SUM((((K45/100)*$AJ$40)*$AH$40))+(((((K45/100)*$AJ$40)*$AN$40)*$AH$40)*1.438569)-((((K45/100)*$AJ$40)*$AN$40)*$AH$40)+((((K45/100)*$AJ$41)*$AH$41)),IF(Calculator!$O$6="DUALBAND A",SUM((((K45/100)*$AJ$40)*$AH$40))+(((((K45/100)*$AJ$40)*$AN$40)*$AH$40)*1.507051)-((((K45/100)*$AJ$40)*$AN$40)*$AH$40)+((((K45/100)*$AJ$41)*$AH$41)),IF(Calculator!$O$6="DUALBAND B",SUM((((K45/100)*$AJ$40)*$AH$40))+(((((K45/100)*$AJ$40)*$AN$40)*$AH$40)*1.57551)-((((K45/100)*$AJ$40)*$AN$40)*$AH$40)+((((K45/100)*$AJ$41)*$AH$41)),IF(Calculator!$O$6="DUALBAND C",SUM((((K45/100)*$AJ$40)*$AH$40))+(((((K45/100)*$AJ$40)*$AN$40)*$AH$40)*1.644088)-((((K45/100)*$AJ$40)*$AN$40)*$AH$40)+((((K45/100)*$AJ$41)*$AH$41)),IF(Calculator!$O$6="DUALBAND D",SUM((((K45/100)*$AJ$40)*$AH$40))+(((((K45/100)*$AJ$40)*$AN$40)*$AH$40)*1.712549)-((((K45/100)*$AJ$40)*$AN$40)*$AH$40)+((((K45/100)*$AJ$41)*$AH$41)),IF(Calculator!$O$6="DUALURBANE",SUM((((K45/100)*$AJ$40)*$AH$40))+(((((K45/100)*$AJ$40)*$AN$40)*$AH$40)*1.712549)-((((K45/100)*$AJ$40)*$AN$40)*$AH$40)+((((K45/100)*$AJ$41)*$AH$41)),IF(Calculator!$O$6="DUALSILVERANOD",SUM((((K45/100)*$AJ$40)*$AH$40))+(((((K45/100)*$AJ$40)*$AN$40)*$AH$40)*1.918079)-((((K45/100)*$AJ$40)*$AN$40)*$AH$40)+((((K45/100)*$AJ$41)*$AH$41)),IF(Calculator!$O$6="DUALANOD",SUM((((K45/100)*$AJ$40)*$AH$40))+(((((K45/100)*$AJ$40)*$AN$40)*$AH$40)*2.260509)-((((K45/100)*$AJ$40)*$AN$40)*$AH$40)+((((K45/100)*$AJ$41)*$AH$41))))))))))))))))))))))))</f>
        <v>0</v>
      </c>
      <c r="AA45" s="2">
        <f>IF(Calculator!$O$6="SINGLEBASE",SUM((((L45/100)*$AJ$40)*$AH$40))+((((L45/100)*$AJ$41)*$AH$41)),IF(Calculator!$O$6="SINGLEELEMENTS",SUM((((L45/100)*$AJ$40)*$AH$40))+(((((L45/100)*$AJ$40)*$AN$40)*$AH$40)*1.05)-((((L45/100)*$AJ$40)*$AN$40)*$AH$40)+((((L45/100)*$AJ$41)*$AH$41)),IF(Calculator!$O$6="SINGLESPECTRUM",SUM((((L45/100)*$AJ$40)*$AH$40))+(((((L45/100)*$AJ$40)*$AN$40)*$AH$40)*1.05)-((((L45/100)*$AJ$40)*$AN$40)*$AH$40)+((((L45/100)*$AJ$41)*$AH$41)),IF(Calculator!$O$6="SINGLEHOMESTEAD",SUM((((L45/100)*$AJ$40)*$AH$40))+(((((L45/100)*$AJ$40)*$AN$40)*$AH$40)*1.05)-((((L45/100)*$AJ$40)*$AN$40)*$AH$40)+((((L45/100)*$AJ$41)*$AH$41)),IF(Calculator!$O$6="SINGLEBAND A",SUM((((L45/100)*$AJ$40)*$AH$40))+(((((L45/100)*$AJ$40)*$AN$40)*$AH$40)*1.1)-((((L45/100)*$AJ$40)*$AN$40)*$AH$40)+((((L45/100)*$AJ$41)*$AH$41)),IF(Calculator!$O$6="SINGLEBAND B",SUM((((L45/100)*$AJ$40)*$AH$40))+(((((L45/100)*$AJ$40)*$AN$40)*$AH$40)*1.15)-((((L45/100)*$AJ$40)*$AN$40)*$AH$40)+((((L45/100)*$AJ$41)*$AH$41)),IF(Calculator!$O$6="SINGLEBAND C",SUM((((L45/100)*$AJ$40)*$AH$40))+(((((L45/100)*$AJ$40)*$AN$40)*$AH$40)*1.2)-((((L45/100)*$AJ$40)*$AN$40)*$AH$40)+((((L45/100)*$AJ$41)*$AH$41)),IF(Calculator!$O$6="SINGLEBAND D",SUM((((L45/100)*$AJ$40)*$AH$40))+(((((L45/100)*$AJ$40)*$AN$40)*$AH$40)*1.25)-((((L45/100)*$AJ$40)*$AN$40)*$AH$40)+((((L45/100)*$AJ$41)*$AH$41)),IF(Calculator!$O$6="SINGLEURBANE",SUM((((L45/100)*$AJ$40)*$AH$40))+(((((L45/100)*$AJ$40)*$AN$40)*$AH$40)*1.25)-((((L45/100)*$AJ$40)*$AN$40)*$AH$40)+((((L45/100)*$AJ$41)*$AH$41)),IF(Calculator!$O$6="SINGLESILVERANOD",SUM((((L45/100)*$AJ$40)*$AH$40))+(((((L45/100)*$AJ$40)*$AN$40)*$AH$40)*1.4)-((((L45/100)*$AJ$40)*$AN$40)*$AH$40)+((((L45/100)*$AJ$41)*$AH$41)),IF(Calculator!$O$6="SINGLEANOD",SUM((((L45/100)*$AJ$40)*$AH$40))+(((((L45/100)*$AJ$40)*$AN$40)*$AH$40)*1.65)-((((L45/100)*$AJ$40)*$AN$40)*$AH$40)+((((L45/100)*$AJ$41)*$AH$41)),IF(Calculator!$O$6="DUALBASE",SUM((((L45/100)*$AJ$40)*$AH$40))+(((((L45/100)*$AJ$40)*$AN$40)*$AH$40)*1.030011)-((((L45/100)*$AJ$40)*$AN$40)*$AH$40)+((((L45/100)*$AJ$41)*$AH$41)),IF(Calculator!$O$6="DUALELEMENTS",SUM((((L45/100)*$AJ$40)*$AH$40))+(((((L45/100)*$AJ$40)*$AN$40)*$AH$40)*1.438569)-((((L45/100)*$AJ$40)*$AN$40)*$AH$40)+((((L45/100)*$AJ$41)*$AH$41)),IF(Calculator!$O$6="DUALSPECTRUM",SUM((((L45/100)*$AJ$40)*$AH$40))+(((((L45/100)*$AJ$40)*$AN$40)*$AH$40)*1.438569)-((((L45/100)*$AJ$40)*$AN$40)*$AH$40)+((((L45/100)*$AJ$41)*$AH$41)),IF(Calculator!$O$6="DUALHOMESTEAD",SUM((((L45/100)*$AJ$40)*$AH$40))+(((((L45/100)*$AJ$40)*$AN$40)*$AH$40)*1.438569)-((((L45/100)*$AJ$40)*$AN$40)*$AH$40)+((((L45/100)*$AJ$41)*$AH$41)),IF(Calculator!$O$6="DUALBAND A",SUM((((L45/100)*$AJ$40)*$AH$40))+(((((L45/100)*$AJ$40)*$AN$40)*$AH$40)*1.507051)-((((L45/100)*$AJ$40)*$AN$40)*$AH$40)+((((L45/100)*$AJ$41)*$AH$41)),IF(Calculator!$O$6="DUALBAND B",SUM((((L45/100)*$AJ$40)*$AH$40))+(((((L45/100)*$AJ$40)*$AN$40)*$AH$40)*1.57551)-((((L45/100)*$AJ$40)*$AN$40)*$AH$40)+((((L45/100)*$AJ$41)*$AH$41)),IF(Calculator!$O$6="DUALBAND C",SUM((((L45/100)*$AJ$40)*$AH$40))+(((((L45/100)*$AJ$40)*$AN$40)*$AH$40)*1.644088)-((((L45/100)*$AJ$40)*$AN$40)*$AH$40)+((((L45/100)*$AJ$41)*$AH$41)),IF(Calculator!$O$6="DUALBAND D",SUM((((L45/100)*$AJ$40)*$AH$40))+(((((L45/100)*$AJ$40)*$AN$40)*$AH$40)*1.712549)-((((L45/100)*$AJ$40)*$AN$40)*$AH$40)+((((L45/100)*$AJ$41)*$AH$41)),IF(Calculator!$O$6="DUALURBANE",SUM((((L45/100)*$AJ$40)*$AH$40))+(((((L45/100)*$AJ$40)*$AN$40)*$AH$40)*1.712549)-((((L45/100)*$AJ$40)*$AN$40)*$AH$40)+((((L45/100)*$AJ$41)*$AH$41)),IF(Calculator!$O$6="DUALSILVERANOD",SUM((((L45/100)*$AJ$40)*$AH$40))+(((((L45/100)*$AJ$40)*$AN$40)*$AH$40)*1.918079)-((((L45/100)*$AJ$40)*$AN$40)*$AH$40)+((((L45/100)*$AJ$41)*$AH$41)),IF(Calculator!$O$6="DUALANOD",SUM((((L45/100)*$AJ$40)*$AH$40))+(((((L45/100)*$AJ$40)*$AN$40)*$AH$40)*2.260509)-((((L45/100)*$AJ$40)*$AN$40)*$AH$40)+((((L45/100)*$AJ$41)*$AH$41))))))))))))))))))))))))</f>
        <v>0</v>
      </c>
      <c r="AB45" s="2">
        <f>IF(Calculator!$O$6="SINGLEBASE",SUM((((M45/100)*$AJ$40)*$AH$40))+((((M45/100)*$AJ$41)*$AH$41)),IF(Calculator!$O$6="SINGLEELEMENTS",SUM((((M45/100)*$AJ$40)*$AH$40))+(((((M45/100)*$AJ$40)*$AN$40)*$AH$40)*1.05)-((((M45/100)*$AJ$40)*$AN$40)*$AH$40)+((((M45/100)*$AJ$41)*$AH$41)),IF(Calculator!$O$6="SINGLESPECTRUM",SUM((((M45/100)*$AJ$40)*$AH$40))+(((((M45/100)*$AJ$40)*$AN$40)*$AH$40)*1.05)-((((M45/100)*$AJ$40)*$AN$40)*$AH$40)+((((M45/100)*$AJ$41)*$AH$41)),IF(Calculator!$O$6="SINGLEHOMESTEAD",SUM((((M45/100)*$AJ$40)*$AH$40))+(((((M45/100)*$AJ$40)*$AN$40)*$AH$40)*1.05)-((((M45/100)*$AJ$40)*$AN$40)*$AH$40)+((((M45/100)*$AJ$41)*$AH$41)),IF(Calculator!$O$6="SINGLEBAND A",SUM((((M45/100)*$AJ$40)*$AH$40))+(((((M45/100)*$AJ$40)*$AN$40)*$AH$40)*1.1)-((((M45/100)*$AJ$40)*$AN$40)*$AH$40)+((((M45/100)*$AJ$41)*$AH$41)),IF(Calculator!$O$6="SINGLEBAND B",SUM((((M45/100)*$AJ$40)*$AH$40))+(((((M45/100)*$AJ$40)*$AN$40)*$AH$40)*1.15)-((((M45/100)*$AJ$40)*$AN$40)*$AH$40)+((((M45/100)*$AJ$41)*$AH$41)),IF(Calculator!$O$6="SINGLEBAND C",SUM((((M45/100)*$AJ$40)*$AH$40))+(((((M45/100)*$AJ$40)*$AN$40)*$AH$40)*1.2)-((((M45/100)*$AJ$40)*$AN$40)*$AH$40)+((((M45/100)*$AJ$41)*$AH$41)),IF(Calculator!$O$6="SINGLEBAND D",SUM((((M45/100)*$AJ$40)*$AH$40))+(((((M45/100)*$AJ$40)*$AN$40)*$AH$40)*1.25)-((((M45/100)*$AJ$40)*$AN$40)*$AH$40)+((((M45/100)*$AJ$41)*$AH$41)),IF(Calculator!$O$6="SINGLEURBANE",SUM((((M45/100)*$AJ$40)*$AH$40))+(((((M45/100)*$AJ$40)*$AN$40)*$AH$40)*1.25)-((((M45/100)*$AJ$40)*$AN$40)*$AH$40)+((((M45/100)*$AJ$41)*$AH$41)),IF(Calculator!$O$6="SINGLESILVERANOD",SUM((((M45/100)*$AJ$40)*$AH$40))+(((((M45/100)*$AJ$40)*$AN$40)*$AH$40)*1.4)-((((M45/100)*$AJ$40)*$AN$40)*$AH$40)+((((M45/100)*$AJ$41)*$AH$41)),IF(Calculator!$O$6="SINGLEANOD",SUM((((M45/100)*$AJ$40)*$AH$40))+(((((M45/100)*$AJ$40)*$AN$40)*$AH$40)*1.65)-((((M45/100)*$AJ$40)*$AN$40)*$AH$40)+((((M45/100)*$AJ$41)*$AH$41)),IF(Calculator!$O$6="DUALBASE",SUM((((M45/100)*$AJ$40)*$AH$40))+(((((M45/100)*$AJ$40)*$AN$40)*$AH$40)*1.030011)-((((M45/100)*$AJ$40)*$AN$40)*$AH$40)+((((M45/100)*$AJ$41)*$AH$41)),IF(Calculator!$O$6="DUALELEMENTS",SUM((((M45/100)*$AJ$40)*$AH$40))+(((((M45/100)*$AJ$40)*$AN$40)*$AH$40)*1.438569)-((((M45/100)*$AJ$40)*$AN$40)*$AH$40)+((((M45/100)*$AJ$41)*$AH$41)),IF(Calculator!$O$6="DUALSPECTRUM",SUM((((M45/100)*$AJ$40)*$AH$40))+(((((M45/100)*$AJ$40)*$AN$40)*$AH$40)*1.438569)-((((M45/100)*$AJ$40)*$AN$40)*$AH$40)+((((M45/100)*$AJ$41)*$AH$41)),IF(Calculator!$O$6="DUALHOMESTEAD",SUM((((M45/100)*$AJ$40)*$AH$40))+(((((M45/100)*$AJ$40)*$AN$40)*$AH$40)*1.438569)-((((M45/100)*$AJ$40)*$AN$40)*$AH$40)+((((M45/100)*$AJ$41)*$AH$41)),IF(Calculator!$O$6="DUALBAND A",SUM((((M45/100)*$AJ$40)*$AH$40))+(((((M45/100)*$AJ$40)*$AN$40)*$AH$40)*1.507051)-((((M45/100)*$AJ$40)*$AN$40)*$AH$40)+((((M45/100)*$AJ$41)*$AH$41)),IF(Calculator!$O$6="DUALBAND B",SUM((((M45/100)*$AJ$40)*$AH$40))+(((((M45/100)*$AJ$40)*$AN$40)*$AH$40)*1.57551)-((((M45/100)*$AJ$40)*$AN$40)*$AH$40)+((((M45/100)*$AJ$41)*$AH$41)),IF(Calculator!$O$6="DUALBAND C",SUM((((M45/100)*$AJ$40)*$AH$40))+(((((M45/100)*$AJ$40)*$AN$40)*$AH$40)*1.644088)-((((M45/100)*$AJ$40)*$AN$40)*$AH$40)+((((M45/100)*$AJ$41)*$AH$41)),IF(Calculator!$O$6="DUALBAND D",SUM((((M45/100)*$AJ$40)*$AH$40))+(((((M45/100)*$AJ$40)*$AN$40)*$AH$40)*1.712549)-((((M45/100)*$AJ$40)*$AN$40)*$AH$40)+((((M45/100)*$AJ$41)*$AH$41)),IF(Calculator!$O$6="DUALURBANE",SUM((((M45/100)*$AJ$40)*$AH$40))+(((((M45/100)*$AJ$40)*$AN$40)*$AH$40)*1.712549)-((((M45/100)*$AJ$40)*$AN$40)*$AH$40)+((((M45/100)*$AJ$41)*$AH$41)),IF(Calculator!$O$6="DUALSILVERANOD",SUM((((M45/100)*$AJ$40)*$AH$40))+(((((M45/100)*$AJ$40)*$AN$40)*$AH$40)*1.918079)-((((M45/100)*$AJ$40)*$AN$40)*$AH$40)+((((M45/100)*$AJ$41)*$AH$41)),IF(Calculator!$O$6="DUALANOD",SUM((((M45/100)*$AJ$40)*$AH$40))+(((((M45/100)*$AJ$40)*$AN$40)*$AH$40)*2.260509)-((((M45/100)*$AJ$40)*$AN$40)*$AH$40)+((((M45/100)*$AJ$41)*$AH$41))))))))))))))))))))))))</f>
        <v>0</v>
      </c>
      <c r="AC45" s="2">
        <f>IF(Calculator!$O$6="SINGLEBASE",SUM((((N45/100)*$AJ$40)*$AH$40))+((((N45/100)*$AJ$41)*$AH$41)),IF(Calculator!$O$6="SINGLEELEMENTS",SUM((((N45/100)*$AJ$40)*$AH$40))+(((((N45/100)*$AJ$40)*$AN$40)*$AH$40)*1.05)-((((N45/100)*$AJ$40)*$AN$40)*$AH$40)+((((N45/100)*$AJ$41)*$AH$41)),IF(Calculator!$O$6="SINGLESPECTRUM",SUM((((N45/100)*$AJ$40)*$AH$40))+(((((N45/100)*$AJ$40)*$AN$40)*$AH$40)*1.05)-((((N45/100)*$AJ$40)*$AN$40)*$AH$40)+((((N45/100)*$AJ$41)*$AH$41)),IF(Calculator!$O$6="SINGLEHOMESTEAD",SUM((((N45/100)*$AJ$40)*$AH$40))+(((((N45/100)*$AJ$40)*$AN$40)*$AH$40)*1.05)-((((N45/100)*$AJ$40)*$AN$40)*$AH$40)+((((N45/100)*$AJ$41)*$AH$41)),IF(Calculator!$O$6="SINGLEBAND A",SUM((((N45/100)*$AJ$40)*$AH$40))+(((((N45/100)*$AJ$40)*$AN$40)*$AH$40)*1.1)-((((N45/100)*$AJ$40)*$AN$40)*$AH$40)+((((N45/100)*$AJ$41)*$AH$41)),IF(Calculator!$O$6="SINGLEBAND B",SUM((((N45/100)*$AJ$40)*$AH$40))+(((((N45/100)*$AJ$40)*$AN$40)*$AH$40)*1.15)-((((N45/100)*$AJ$40)*$AN$40)*$AH$40)+((((N45/100)*$AJ$41)*$AH$41)),IF(Calculator!$O$6="SINGLEBAND C",SUM((((N45/100)*$AJ$40)*$AH$40))+(((((N45/100)*$AJ$40)*$AN$40)*$AH$40)*1.2)-((((N45/100)*$AJ$40)*$AN$40)*$AH$40)+((((N45/100)*$AJ$41)*$AH$41)),IF(Calculator!$O$6="SINGLEBAND D",SUM((((N45/100)*$AJ$40)*$AH$40))+(((((N45/100)*$AJ$40)*$AN$40)*$AH$40)*1.25)-((((N45/100)*$AJ$40)*$AN$40)*$AH$40)+((((N45/100)*$AJ$41)*$AH$41)),IF(Calculator!$O$6="SINGLEURBANE",SUM((((N45/100)*$AJ$40)*$AH$40))+(((((N45/100)*$AJ$40)*$AN$40)*$AH$40)*1.25)-((((N45/100)*$AJ$40)*$AN$40)*$AH$40)+((((N45/100)*$AJ$41)*$AH$41)),IF(Calculator!$O$6="SINGLESILVERANOD",SUM((((N45/100)*$AJ$40)*$AH$40))+(((((N45/100)*$AJ$40)*$AN$40)*$AH$40)*1.4)-((((N45/100)*$AJ$40)*$AN$40)*$AH$40)+((((N45/100)*$AJ$41)*$AH$41)),IF(Calculator!$O$6="SINGLEANOD",SUM((((N45/100)*$AJ$40)*$AH$40))+(((((N45/100)*$AJ$40)*$AN$40)*$AH$40)*1.65)-((((N45/100)*$AJ$40)*$AN$40)*$AH$40)+((((N45/100)*$AJ$41)*$AH$41)),IF(Calculator!$O$6="DUALBASE",SUM((((N45/100)*$AJ$40)*$AH$40))+(((((N45/100)*$AJ$40)*$AN$40)*$AH$40)*1.030011)-((((N45/100)*$AJ$40)*$AN$40)*$AH$40)+((((N45/100)*$AJ$41)*$AH$41)),IF(Calculator!$O$6="DUALELEMENTS",SUM((((N45/100)*$AJ$40)*$AH$40))+(((((N45/100)*$AJ$40)*$AN$40)*$AH$40)*1.438569)-((((N45/100)*$AJ$40)*$AN$40)*$AH$40)+((((N45/100)*$AJ$41)*$AH$41)),IF(Calculator!$O$6="DUALSPECTRUM",SUM((((N45/100)*$AJ$40)*$AH$40))+(((((N45/100)*$AJ$40)*$AN$40)*$AH$40)*1.438569)-((((N45/100)*$AJ$40)*$AN$40)*$AH$40)+((((N45/100)*$AJ$41)*$AH$41)),IF(Calculator!$O$6="DUALHOMESTEAD",SUM((((N45/100)*$AJ$40)*$AH$40))+(((((N45/100)*$AJ$40)*$AN$40)*$AH$40)*1.438569)-((((N45/100)*$AJ$40)*$AN$40)*$AH$40)+((((N45/100)*$AJ$41)*$AH$41)),IF(Calculator!$O$6="DUALBAND A",SUM((((N45/100)*$AJ$40)*$AH$40))+(((((N45/100)*$AJ$40)*$AN$40)*$AH$40)*1.507051)-((((N45/100)*$AJ$40)*$AN$40)*$AH$40)+((((N45/100)*$AJ$41)*$AH$41)),IF(Calculator!$O$6="DUALBAND B",SUM((((N45/100)*$AJ$40)*$AH$40))+(((((N45/100)*$AJ$40)*$AN$40)*$AH$40)*1.57551)-((((N45/100)*$AJ$40)*$AN$40)*$AH$40)+((((N45/100)*$AJ$41)*$AH$41)),IF(Calculator!$O$6="DUALBAND C",SUM((((N45/100)*$AJ$40)*$AH$40))+(((((N45/100)*$AJ$40)*$AN$40)*$AH$40)*1.644088)-((((N45/100)*$AJ$40)*$AN$40)*$AH$40)+((((N45/100)*$AJ$41)*$AH$41)),IF(Calculator!$O$6="DUALBAND D",SUM((((N45/100)*$AJ$40)*$AH$40))+(((((N45/100)*$AJ$40)*$AN$40)*$AH$40)*1.712549)-((((N45/100)*$AJ$40)*$AN$40)*$AH$40)+((((N45/100)*$AJ$41)*$AH$41)),IF(Calculator!$O$6="DUALURBANE",SUM((((N45/100)*$AJ$40)*$AH$40))+(((((N45/100)*$AJ$40)*$AN$40)*$AH$40)*1.712549)-((((N45/100)*$AJ$40)*$AN$40)*$AH$40)+((((N45/100)*$AJ$41)*$AH$41)),IF(Calculator!$O$6="DUALSILVERANOD",SUM((((N45/100)*$AJ$40)*$AH$40))+(((((N45/100)*$AJ$40)*$AN$40)*$AH$40)*1.918079)-((((N45/100)*$AJ$40)*$AN$40)*$AH$40)+((((N45/100)*$AJ$41)*$AH$41)),IF(Calculator!$O$6="DUALANOD",SUM((((N45/100)*$AJ$40)*$AH$40))+(((((N45/100)*$AJ$40)*$AN$40)*$AH$40)*2.260509)-((((N45/100)*$AJ$40)*$AN$40)*$AH$40)+((((N45/100)*$AJ$41)*$AH$41))))))))))))))))))))))))</f>
        <v>0</v>
      </c>
    </row>
    <row r="46" spans="1:40">
      <c r="A46" s="8" t="s">
        <v>1442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P46" s="8">
        <v>1050</v>
      </c>
      <c r="Q46" s="2">
        <f>IF(Calculator!$O$6="SINGLEBASE",SUM((((B46/100)*$AJ$40)*$AH$40))+((((B46/100)*$AJ$41)*$AH$41)),IF(Calculator!$O$6="SINGLEELEMENTS",SUM((((B46/100)*$AJ$40)*$AH$40))+(((((B46/100)*$AJ$40)*$AN$40)*$AH$40)*1.05)-((((B46/100)*$AJ$40)*$AN$40)*$AH$40)+((((B46/100)*$AJ$41)*$AH$41)),IF(Calculator!$O$6="SINGLESPECTRUM",SUM((((B46/100)*$AJ$40)*$AH$40))+(((((B46/100)*$AJ$40)*$AN$40)*$AH$40)*1.05)-((((B46/100)*$AJ$40)*$AN$40)*$AH$40)+((((B46/100)*$AJ$41)*$AH$41)),IF(Calculator!$O$6="SINGLEHOMESTEAD",SUM((((B46/100)*$AJ$40)*$AH$40))+(((((B46/100)*$AJ$40)*$AN$40)*$AH$40)*1.05)-((((B46/100)*$AJ$40)*$AN$40)*$AH$40)+((((B46/100)*$AJ$41)*$AH$41)),IF(Calculator!$O$6="SINGLEBAND A",SUM((((B46/100)*$AJ$40)*$AH$40))+(((((B46/100)*$AJ$40)*$AN$40)*$AH$40)*1.1)-((((B46/100)*$AJ$40)*$AN$40)*$AH$40)+((((B46/100)*$AJ$41)*$AH$41)),IF(Calculator!$O$6="SINGLEBAND B",SUM((((B46/100)*$AJ$40)*$AH$40))+(((((B46/100)*$AJ$40)*$AN$40)*$AH$40)*1.15)-((((B46/100)*$AJ$40)*$AN$40)*$AH$40)+((((B46/100)*$AJ$41)*$AH$41)),IF(Calculator!$O$6="SINGLEBAND C",SUM((((B46/100)*$AJ$40)*$AH$40))+(((((B46/100)*$AJ$40)*$AN$40)*$AH$40)*1.2)-((((B46/100)*$AJ$40)*$AN$40)*$AH$40)+((((B46/100)*$AJ$41)*$AH$41)),IF(Calculator!$O$6="SINGLEBAND D",SUM((((B46/100)*$AJ$40)*$AH$40))+(((((B46/100)*$AJ$40)*$AN$40)*$AH$40)*1.25)-((((B46/100)*$AJ$40)*$AN$40)*$AH$40)+((((B46/100)*$AJ$41)*$AH$41)),IF(Calculator!$O$6="SINGLEURBANE",SUM((((B46/100)*$AJ$40)*$AH$40))+(((((B46/100)*$AJ$40)*$AN$40)*$AH$40)*1.25)-((((B46/100)*$AJ$40)*$AN$40)*$AH$40)+((((B46/100)*$AJ$41)*$AH$41)),IF(Calculator!$O$6="SINGLESILVERANOD",SUM((((B46/100)*$AJ$40)*$AH$40))+(((((B46/100)*$AJ$40)*$AN$40)*$AH$40)*1.4)-((((B46/100)*$AJ$40)*$AN$40)*$AH$40)+((((B46/100)*$AJ$41)*$AH$41)),IF(Calculator!$O$6="SINGLEANOD",SUM((((B46/100)*$AJ$40)*$AH$40))+(((((B46/100)*$AJ$40)*$AN$40)*$AH$40)*1.65)-((((B46/100)*$AJ$40)*$AN$40)*$AH$40)+((((B46/100)*$AJ$41)*$AH$41)),IF(Calculator!$O$6="DUALBASE",SUM((((B46/100)*$AJ$40)*$AH$40))+(((((B46/100)*$AJ$40)*$AN$40)*$AH$40)*1.030011)-((((B46/100)*$AJ$40)*$AN$40)*$AH$40)+((((B46/100)*$AJ$41)*$AH$41)),IF(Calculator!$O$6="DUALELEMENTS",SUM((((B46/100)*$AJ$40)*$AH$40))+(((((B46/100)*$AJ$40)*$AN$40)*$AH$40)*1.438569)-((((B46/100)*$AJ$40)*$AN$40)*$AH$40)+((((B46/100)*$AJ$41)*$AH$41)),IF(Calculator!$O$6="DUALSPECTRUM",SUM((((B46/100)*$AJ$40)*$AH$40))+(((((B46/100)*$AJ$40)*$AN$40)*$AH$40)*1.438569)-((((B46/100)*$AJ$40)*$AN$40)*$AH$40)+((((B46/100)*$AJ$41)*$AH$41)),IF(Calculator!$O$6="DUALHOMESTEAD",SUM((((B46/100)*$AJ$40)*$AH$40))+(((((B46/100)*$AJ$40)*$AN$40)*$AH$40)*1.438569)-((((B46/100)*$AJ$40)*$AN$40)*$AH$40)+((((B46/100)*$AJ$41)*$AH$41)),IF(Calculator!$O$6="DUALBAND A",SUM((((B46/100)*$AJ$40)*$AH$40))+(((((B46/100)*$AJ$40)*$AN$40)*$AH$40)*1.507051)-((((B46/100)*$AJ$40)*$AN$40)*$AH$40)+((((B46/100)*$AJ$41)*$AH$41)),IF(Calculator!$O$6="DUALBAND B",SUM((((B46/100)*$AJ$40)*$AH$40))+(((((B46/100)*$AJ$40)*$AN$40)*$AH$40)*1.57551)-((((B46/100)*$AJ$40)*$AN$40)*$AH$40)+((((B46/100)*$AJ$41)*$AH$41)),IF(Calculator!$O$6="DUALBAND C",SUM((((B46/100)*$AJ$40)*$AH$40))+(((((B46/100)*$AJ$40)*$AN$40)*$AH$40)*1.644088)-((((B46/100)*$AJ$40)*$AN$40)*$AH$40)+((((B46/100)*$AJ$41)*$AH$41)),IF(Calculator!$O$6="DUALBAND D",SUM((((B46/100)*$AJ$40)*$AH$40))+(((((B46/100)*$AJ$40)*$AN$40)*$AH$40)*1.712549)-((((B46/100)*$AJ$40)*$AN$40)*$AH$40)+((((B46/100)*$AJ$41)*$AH$41)),IF(Calculator!$O$6="DUALURBANE",SUM((((B46/100)*$AJ$40)*$AH$40))+(((((B46/100)*$AJ$40)*$AN$40)*$AH$40)*1.712549)-((((B46/100)*$AJ$40)*$AN$40)*$AH$40)+((((B46/100)*$AJ$41)*$AH$41)),IF(Calculator!$O$6="DUALSILVERANOD",SUM((((B46/100)*$AJ$40)*$AH$40))+(((((B46/100)*$AJ$40)*$AN$40)*$AH$40)*1.918079)-((((B46/100)*$AJ$40)*$AN$40)*$AH$40)+((((B46/100)*$AJ$41)*$AH$41)),IF(Calculator!$O$6="DUALANOD",SUM((((B46/100)*$AJ$40)*$AH$40))+(((((B46/100)*$AJ$40)*$AN$40)*$AH$40)*2.260509)-((((B46/100)*$AJ$40)*$AN$40)*$AH$40)+((((B46/100)*$AJ$41)*$AH$41))))))))))))))))))))))))</f>
        <v>0</v>
      </c>
      <c r="R46" s="2">
        <f>IF(Calculator!$O$6="SINGLEBASE",SUM((((C46/100)*$AJ$40)*$AH$40))+((((C46/100)*$AJ$41)*$AH$41)),IF(Calculator!$O$6="SINGLEELEMENTS",SUM((((C46/100)*$AJ$40)*$AH$40))+(((((C46/100)*$AJ$40)*$AN$40)*$AH$40)*1.05)-((((C46/100)*$AJ$40)*$AN$40)*$AH$40)+((((C46/100)*$AJ$41)*$AH$41)),IF(Calculator!$O$6="SINGLESPECTRUM",SUM((((C46/100)*$AJ$40)*$AH$40))+(((((C46/100)*$AJ$40)*$AN$40)*$AH$40)*1.05)-((((C46/100)*$AJ$40)*$AN$40)*$AH$40)+((((C46/100)*$AJ$41)*$AH$41)),IF(Calculator!$O$6="SINGLEHOMESTEAD",SUM((((C46/100)*$AJ$40)*$AH$40))+(((((C46/100)*$AJ$40)*$AN$40)*$AH$40)*1.05)-((((C46/100)*$AJ$40)*$AN$40)*$AH$40)+((((C46/100)*$AJ$41)*$AH$41)),IF(Calculator!$O$6="SINGLEBAND A",SUM((((C46/100)*$AJ$40)*$AH$40))+(((((C46/100)*$AJ$40)*$AN$40)*$AH$40)*1.1)-((((C46/100)*$AJ$40)*$AN$40)*$AH$40)+((((C46/100)*$AJ$41)*$AH$41)),IF(Calculator!$O$6="SINGLEBAND B",SUM((((C46/100)*$AJ$40)*$AH$40))+(((((C46/100)*$AJ$40)*$AN$40)*$AH$40)*1.15)-((((C46/100)*$AJ$40)*$AN$40)*$AH$40)+((((C46/100)*$AJ$41)*$AH$41)),IF(Calculator!$O$6="SINGLEBAND C",SUM((((C46/100)*$AJ$40)*$AH$40))+(((((C46/100)*$AJ$40)*$AN$40)*$AH$40)*1.2)-((((C46/100)*$AJ$40)*$AN$40)*$AH$40)+((((C46/100)*$AJ$41)*$AH$41)),IF(Calculator!$O$6="SINGLEBAND D",SUM((((C46/100)*$AJ$40)*$AH$40))+(((((C46/100)*$AJ$40)*$AN$40)*$AH$40)*1.25)-((((C46/100)*$AJ$40)*$AN$40)*$AH$40)+((((C46/100)*$AJ$41)*$AH$41)),IF(Calculator!$O$6="SINGLEURBANE",SUM((((C46/100)*$AJ$40)*$AH$40))+(((((C46/100)*$AJ$40)*$AN$40)*$AH$40)*1.25)-((((C46/100)*$AJ$40)*$AN$40)*$AH$40)+((((C46/100)*$AJ$41)*$AH$41)),IF(Calculator!$O$6="SINGLESILVERANOD",SUM((((C46/100)*$AJ$40)*$AH$40))+(((((C46/100)*$AJ$40)*$AN$40)*$AH$40)*1.4)-((((C46/100)*$AJ$40)*$AN$40)*$AH$40)+((((C46/100)*$AJ$41)*$AH$41)),IF(Calculator!$O$6="SINGLEANOD",SUM((((C46/100)*$AJ$40)*$AH$40))+(((((C46/100)*$AJ$40)*$AN$40)*$AH$40)*1.65)-((((C46/100)*$AJ$40)*$AN$40)*$AH$40)+((((C46/100)*$AJ$41)*$AH$41)),IF(Calculator!$O$6="DUALBASE",SUM((((C46/100)*$AJ$40)*$AH$40))+(((((C46/100)*$AJ$40)*$AN$40)*$AH$40)*1.030011)-((((C46/100)*$AJ$40)*$AN$40)*$AH$40)+((((C46/100)*$AJ$41)*$AH$41)),IF(Calculator!$O$6="DUALELEMENTS",SUM((((C46/100)*$AJ$40)*$AH$40))+(((((C46/100)*$AJ$40)*$AN$40)*$AH$40)*1.438569)-((((C46/100)*$AJ$40)*$AN$40)*$AH$40)+((((C46/100)*$AJ$41)*$AH$41)),IF(Calculator!$O$6="DUALSPECTRUM",SUM((((C46/100)*$AJ$40)*$AH$40))+(((((C46/100)*$AJ$40)*$AN$40)*$AH$40)*1.438569)-((((C46/100)*$AJ$40)*$AN$40)*$AH$40)+((((C46/100)*$AJ$41)*$AH$41)),IF(Calculator!$O$6="DUALHOMESTEAD",SUM((((C46/100)*$AJ$40)*$AH$40))+(((((C46/100)*$AJ$40)*$AN$40)*$AH$40)*1.438569)-((((C46/100)*$AJ$40)*$AN$40)*$AH$40)+((((C46/100)*$AJ$41)*$AH$41)),IF(Calculator!$O$6="DUALBAND A",SUM((((C46/100)*$AJ$40)*$AH$40))+(((((C46/100)*$AJ$40)*$AN$40)*$AH$40)*1.507051)-((((C46/100)*$AJ$40)*$AN$40)*$AH$40)+((((C46/100)*$AJ$41)*$AH$41)),IF(Calculator!$O$6="DUALBAND B",SUM((((C46/100)*$AJ$40)*$AH$40))+(((((C46/100)*$AJ$40)*$AN$40)*$AH$40)*1.57551)-((((C46/100)*$AJ$40)*$AN$40)*$AH$40)+((((C46/100)*$AJ$41)*$AH$41)),IF(Calculator!$O$6="DUALBAND C",SUM((((C46/100)*$AJ$40)*$AH$40))+(((((C46/100)*$AJ$40)*$AN$40)*$AH$40)*1.644088)-((((C46/100)*$AJ$40)*$AN$40)*$AH$40)+((((C46/100)*$AJ$41)*$AH$41)),IF(Calculator!$O$6="DUALBAND D",SUM((((C46/100)*$AJ$40)*$AH$40))+(((((C46/100)*$AJ$40)*$AN$40)*$AH$40)*1.712549)-((((C46/100)*$AJ$40)*$AN$40)*$AH$40)+((((C46/100)*$AJ$41)*$AH$41)),IF(Calculator!$O$6="DUALURBANE",SUM((((C46/100)*$AJ$40)*$AH$40))+(((((C46/100)*$AJ$40)*$AN$40)*$AH$40)*1.712549)-((((C46/100)*$AJ$40)*$AN$40)*$AH$40)+((((C46/100)*$AJ$41)*$AH$41)),IF(Calculator!$O$6="DUALSILVERANOD",SUM((((C46/100)*$AJ$40)*$AH$40))+(((((C46/100)*$AJ$40)*$AN$40)*$AH$40)*1.918079)-((((C46/100)*$AJ$40)*$AN$40)*$AH$40)+((((C46/100)*$AJ$41)*$AH$41)),IF(Calculator!$O$6="DUALANOD",SUM((((C46/100)*$AJ$40)*$AH$40))+(((((C46/100)*$AJ$40)*$AN$40)*$AH$40)*2.260509)-((((C46/100)*$AJ$40)*$AN$40)*$AH$40)+((((C46/100)*$AJ$41)*$AH$41))))))))))))))))))))))))</f>
        <v>0</v>
      </c>
      <c r="S46" s="2">
        <f>IF(Calculator!$O$6="SINGLEBASE",SUM((((D46/100)*$AJ$40)*$AH$40))+((((D46/100)*$AJ$41)*$AH$41)),IF(Calculator!$O$6="SINGLEELEMENTS",SUM((((D46/100)*$AJ$40)*$AH$40))+(((((D46/100)*$AJ$40)*$AN$40)*$AH$40)*1.05)-((((D46/100)*$AJ$40)*$AN$40)*$AH$40)+((((D46/100)*$AJ$41)*$AH$41)),IF(Calculator!$O$6="SINGLESPECTRUM",SUM((((D46/100)*$AJ$40)*$AH$40))+(((((D46/100)*$AJ$40)*$AN$40)*$AH$40)*1.05)-((((D46/100)*$AJ$40)*$AN$40)*$AH$40)+((((D46/100)*$AJ$41)*$AH$41)),IF(Calculator!$O$6="SINGLEHOMESTEAD",SUM((((D46/100)*$AJ$40)*$AH$40))+(((((D46/100)*$AJ$40)*$AN$40)*$AH$40)*1.05)-((((D46/100)*$AJ$40)*$AN$40)*$AH$40)+((((D46/100)*$AJ$41)*$AH$41)),IF(Calculator!$O$6="SINGLEBAND A",SUM((((D46/100)*$AJ$40)*$AH$40))+(((((D46/100)*$AJ$40)*$AN$40)*$AH$40)*1.1)-((((D46/100)*$AJ$40)*$AN$40)*$AH$40)+((((D46/100)*$AJ$41)*$AH$41)),IF(Calculator!$O$6="SINGLEBAND B",SUM((((D46/100)*$AJ$40)*$AH$40))+(((((D46/100)*$AJ$40)*$AN$40)*$AH$40)*1.15)-((((D46/100)*$AJ$40)*$AN$40)*$AH$40)+((((D46/100)*$AJ$41)*$AH$41)),IF(Calculator!$O$6="SINGLEBAND C",SUM((((D46/100)*$AJ$40)*$AH$40))+(((((D46/100)*$AJ$40)*$AN$40)*$AH$40)*1.2)-((((D46/100)*$AJ$40)*$AN$40)*$AH$40)+((((D46/100)*$AJ$41)*$AH$41)),IF(Calculator!$O$6="SINGLEBAND D",SUM((((D46/100)*$AJ$40)*$AH$40))+(((((D46/100)*$AJ$40)*$AN$40)*$AH$40)*1.25)-((((D46/100)*$AJ$40)*$AN$40)*$AH$40)+((((D46/100)*$AJ$41)*$AH$41)),IF(Calculator!$O$6="SINGLEURBANE",SUM((((D46/100)*$AJ$40)*$AH$40))+(((((D46/100)*$AJ$40)*$AN$40)*$AH$40)*1.25)-((((D46/100)*$AJ$40)*$AN$40)*$AH$40)+((((D46/100)*$AJ$41)*$AH$41)),IF(Calculator!$O$6="SINGLESILVERANOD",SUM((((D46/100)*$AJ$40)*$AH$40))+(((((D46/100)*$AJ$40)*$AN$40)*$AH$40)*1.4)-((((D46/100)*$AJ$40)*$AN$40)*$AH$40)+((((D46/100)*$AJ$41)*$AH$41)),IF(Calculator!$O$6="SINGLEANOD",SUM((((D46/100)*$AJ$40)*$AH$40))+(((((D46/100)*$AJ$40)*$AN$40)*$AH$40)*1.65)-((((D46/100)*$AJ$40)*$AN$40)*$AH$40)+((((D46/100)*$AJ$41)*$AH$41)),IF(Calculator!$O$6="DUALBASE",SUM((((D46/100)*$AJ$40)*$AH$40))+(((((D46/100)*$AJ$40)*$AN$40)*$AH$40)*1.030011)-((((D46/100)*$AJ$40)*$AN$40)*$AH$40)+((((D46/100)*$AJ$41)*$AH$41)),IF(Calculator!$O$6="DUALELEMENTS",SUM((((D46/100)*$AJ$40)*$AH$40))+(((((D46/100)*$AJ$40)*$AN$40)*$AH$40)*1.438569)-((((D46/100)*$AJ$40)*$AN$40)*$AH$40)+((((D46/100)*$AJ$41)*$AH$41)),IF(Calculator!$O$6="DUALSPECTRUM",SUM((((D46/100)*$AJ$40)*$AH$40))+(((((D46/100)*$AJ$40)*$AN$40)*$AH$40)*1.438569)-((((D46/100)*$AJ$40)*$AN$40)*$AH$40)+((((D46/100)*$AJ$41)*$AH$41)),IF(Calculator!$O$6="DUALHOMESTEAD",SUM((((D46/100)*$AJ$40)*$AH$40))+(((((D46/100)*$AJ$40)*$AN$40)*$AH$40)*1.438569)-((((D46/100)*$AJ$40)*$AN$40)*$AH$40)+((((D46/100)*$AJ$41)*$AH$41)),IF(Calculator!$O$6="DUALBAND A",SUM((((D46/100)*$AJ$40)*$AH$40))+(((((D46/100)*$AJ$40)*$AN$40)*$AH$40)*1.507051)-((((D46/100)*$AJ$40)*$AN$40)*$AH$40)+((((D46/100)*$AJ$41)*$AH$41)),IF(Calculator!$O$6="DUALBAND B",SUM((((D46/100)*$AJ$40)*$AH$40))+(((((D46/100)*$AJ$40)*$AN$40)*$AH$40)*1.57551)-((((D46/100)*$AJ$40)*$AN$40)*$AH$40)+((((D46/100)*$AJ$41)*$AH$41)),IF(Calculator!$O$6="DUALBAND C",SUM((((D46/100)*$AJ$40)*$AH$40))+(((((D46/100)*$AJ$40)*$AN$40)*$AH$40)*1.644088)-((((D46/100)*$AJ$40)*$AN$40)*$AH$40)+((((D46/100)*$AJ$41)*$AH$41)),IF(Calculator!$O$6="DUALBAND D",SUM((((D46/100)*$AJ$40)*$AH$40))+(((((D46/100)*$AJ$40)*$AN$40)*$AH$40)*1.712549)-((((D46/100)*$AJ$40)*$AN$40)*$AH$40)+((((D46/100)*$AJ$41)*$AH$41)),IF(Calculator!$O$6="DUALURBANE",SUM((((D46/100)*$AJ$40)*$AH$40))+(((((D46/100)*$AJ$40)*$AN$40)*$AH$40)*1.712549)-((((D46/100)*$AJ$40)*$AN$40)*$AH$40)+((((D46/100)*$AJ$41)*$AH$41)),IF(Calculator!$O$6="DUALSILVERANOD",SUM((((D46/100)*$AJ$40)*$AH$40))+(((((D46/100)*$AJ$40)*$AN$40)*$AH$40)*1.918079)-((((D46/100)*$AJ$40)*$AN$40)*$AH$40)+((((D46/100)*$AJ$41)*$AH$41)),IF(Calculator!$O$6="DUALANOD",SUM((((D46/100)*$AJ$40)*$AH$40))+(((((D46/100)*$AJ$40)*$AN$40)*$AH$40)*2.260509)-((((D46/100)*$AJ$40)*$AN$40)*$AH$40)+((((D46/100)*$AJ$41)*$AH$41))))))))))))))))))))))))</f>
        <v>0</v>
      </c>
      <c r="T46" s="2">
        <f>IF(Calculator!$O$6="SINGLEBASE",SUM((((E46/100)*$AJ$40)*$AH$40))+((((E46/100)*$AJ$41)*$AH$41)),IF(Calculator!$O$6="SINGLEELEMENTS",SUM((((E46/100)*$AJ$40)*$AH$40))+(((((E46/100)*$AJ$40)*$AN$40)*$AH$40)*1.05)-((((E46/100)*$AJ$40)*$AN$40)*$AH$40)+((((E46/100)*$AJ$41)*$AH$41)),IF(Calculator!$O$6="SINGLESPECTRUM",SUM((((E46/100)*$AJ$40)*$AH$40))+(((((E46/100)*$AJ$40)*$AN$40)*$AH$40)*1.05)-((((E46/100)*$AJ$40)*$AN$40)*$AH$40)+((((E46/100)*$AJ$41)*$AH$41)),IF(Calculator!$O$6="SINGLEHOMESTEAD",SUM((((E46/100)*$AJ$40)*$AH$40))+(((((E46/100)*$AJ$40)*$AN$40)*$AH$40)*1.05)-((((E46/100)*$AJ$40)*$AN$40)*$AH$40)+((((E46/100)*$AJ$41)*$AH$41)),IF(Calculator!$O$6="SINGLEBAND A",SUM((((E46/100)*$AJ$40)*$AH$40))+(((((E46/100)*$AJ$40)*$AN$40)*$AH$40)*1.1)-((((E46/100)*$AJ$40)*$AN$40)*$AH$40)+((((E46/100)*$AJ$41)*$AH$41)),IF(Calculator!$O$6="SINGLEBAND B",SUM((((E46/100)*$AJ$40)*$AH$40))+(((((E46/100)*$AJ$40)*$AN$40)*$AH$40)*1.15)-((((E46/100)*$AJ$40)*$AN$40)*$AH$40)+((((E46/100)*$AJ$41)*$AH$41)),IF(Calculator!$O$6="SINGLEBAND C",SUM((((E46/100)*$AJ$40)*$AH$40))+(((((E46/100)*$AJ$40)*$AN$40)*$AH$40)*1.2)-((((E46/100)*$AJ$40)*$AN$40)*$AH$40)+((((E46/100)*$AJ$41)*$AH$41)),IF(Calculator!$O$6="SINGLEBAND D",SUM((((E46/100)*$AJ$40)*$AH$40))+(((((E46/100)*$AJ$40)*$AN$40)*$AH$40)*1.25)-((((E46/100)*$AJ$40)*$AN$40)*$AH$40)+((((E46/100)*$AJ$41)*$AH$41)),IF(Calculator!$O$6="SINGLEURBANE",SUM((((E46/100)*$AJ$40)*$AH$40))+(((((E46/100)*$AJ$40)*$AN$40)*$AH$40)*1.25)-((((E46/100)*$AJ$40)*$AN$40)*$AH$40)+((((E46/100)*$AJ$41)*$AH$41)),IF(Calculator!$O$6="SINGLESILVERANOD",SUM((((E46/100)*$AJ$40)*$AH$40))+(((((E46/100)*$AJ$40)*$AN$40)*$AH$40)*1.4)-((((E46/100)*$AJ$40)*$AN$40)*$AH$40)+((((E46/100)*$AJ$41)*$AH$41)),IF(Calculator!$O$6="SINGLEANOD",SUM((((E46/100)*$AJ$40)*$AH$40))+(((((E46/100)*$AJ$40)*$AN$40)*$AH$40)*1.65)-((((E46/100)*$AJ$40)*$AN$40)*$AH$40)+((((E46/100)*$AJ$41)*$AH$41)),IF(Calculator!$O$6="DUALBASE",SUM((((E46/100)*$AJ$40)*$AH$40))+(((((E46/100)*$AJ$40)*$AN$40)*$AH$40)*1.030011)-((((E46/100)*$AJ$40)*$AN$40)*$AH$40)+((((E46/100)*$AJ$41)*$AH$41)),IF(Calculator!$O$6="DUALELEMENTS",SUM((((E46/100)*$AJ$40)*$AH$40))+(((((E46/100)*$AJ$40)*$AN$40)*$AH$40)*1.438569)-((((E46/100)*$AJ$40)*$AN$40)*$AH$40)+((((E46/100)*$AJ$41)*$AH$41)),IF(Calculator!$O$6="DUALSPECTRUM",SUM((((E46/100)*$AJ$40)*$AH$40))+(((((E46/100)*$AJ$40)*$AN$40)*$AH$40)*1.438569)-((((E46/100)*$AJ$40)*$AN$40)*$AH$40)+((((E46/100)*$AJ$41)*$AH$41)),IF(Calculator!$O$6="DUALHOMESTEAD",SUM((((E46/100)*$AJ$40)*$AH$40))+(((((E46/100)*$AJ$40)*$AN$40)*$AH$40)*1.438569)-((((E46/100)*$AJ$40)*$AN$40)*$AH$40)+((((E46/100)*$AJ$41)*$AH$41)),IF(Calculator!$O$6="DUALBAND A",SUM((((E46/100)*$AJ$40)*$AH$40))+(((((E46/100)*$AJ$40)*$AN$40)*$AH$40)*1.507051)-((((E46/100)*$AJ$40)*$AN$40)*$AH$40)+((((E46/100)*$AJ$41)*$AH$41)),IF(Calculator!$O$6="DUALBAND B",SUM((((E46/100)*$AJ$40)*$AH$40))+(((((E46/100)*$AJ$40)*$AN$40)*$AH$40)*1.57551)-((((E46/100)*$AJ$40)*$AN$40)*$AH$40)+((((E46/100)*$AJ$41)*$AH$41)),IF(Calculator!$O$6="DUALBAND C",SUM((((E46/100)*$AJ$40)*$AH$40))+(((((E46/100)*$AJ$40)*$AN$40)*$AH$40)*1.644088)-((((E46/100)*$AJ$40)*$AN$40)*$AH$40)+((((E46/100)*$AJ$41)*$AH$41)),IF(Calculator!$O$6="DUALBAND D",SUM((((E46/100)*$AJ$40)*$AH$40))+(((((E46/100)*$AJ$40)*$AN$40)*$AH$40)*1.712549)-((((E46/100)*$AJ$40)*$AN$40)*$AH$40)+((((E46/100)*$AJ$41)*$AH$41)),IF(Calculator!$O$6="DUALURBANE",SUM((((E46/100)*$AJ$40)*$AH$40))+(((((E46/100)*$AJ$40)*$AN$40)*$AH$40)*1.712549)-((((E46/100)*$AJ$40)*$AN$40)*$AH$40)+((((E46/100)*$AJ$41)*$AH$41)),IF(Calculator!$O$6="DUALSILVERANOD",SUM((((E46/100)*$AJ$40)*$AH$40))+(((((E46/100)*$AJ$40)*$AN$40)*$AH$40)*1.918079)-((((E46/100)*$AJ$40)*$AN$40)*$AH$40)+((((E46/100)*$AJ$41)*$AH$41)),IF(Calculator!$O$6="DUALANOD",SUM((((E46/100)*$AJ$40)*$AH$40))+(((((E46/100)*$AJ$40)*$AN$40)*$AH$40)*2.260509)-((((E46/100)*$AJ$40)*$AN$40)*$AH$40)+((((E46/100)*$AJ$41)*$AH$41))))))))))))))))))))))))</f>
        <v>0</v>
      </c>
      <c r="U46" s="2">
        <f>IF(Calculator!$O$6="SINGLEBASE",SUM((((F46/100)*$AJ$40)*$AH$40))+((((F46/100)*$AJ$41)*$AH$41)),IF(Calculator!$O$6="SINGLEELEMENTS",SUM((((F46/100)*$AJ$40)*$AH$40))+(((((F46/100)*$AJ$40)*$AN$40)*$AH$40)*1.05)-((((F46/100)*$AJ$40)*$AN$40)*$AH$40)+((((F46/100)*$AJ$41)*$AH$41)),IF(Calculator!$O$6="SINGLESPECTRUM",SUM((((F46/100)*$AJ$40)*$AH$40))+(((((F46/100)*$AJ$40)*$AN$40)*$AH$40)*1.05)-((((F46/100)*$AJ$40)*$AN$40)*$AH$40)+((((F46/100)*$AJ$41)*$AH$41)),IF(Calculator!$O$6="SINGLEHOMESTEAD",SUM((((F46/100)*$AJ$40)*$AH$40))+(((((F46/100)*$AJ$40)*$AN$40)*$AH$40)*1.05)-((((F46/100)*$AJ$40)*$AN$40)*$AH$40)+((((F46/100)*$AJ$41)*$AH$41)),IF(Calculator!$O$6="SINGLEBAND A",SUM((((F46/100)*$AJ$40)*$AH$40))+(((((F46/100)*$AJ$40)*$AN$40)*$AH$40)*1.1)-((((F46/100)*$AJ$40)*$AN$40)*$AH$40)+((((F46/100)*$AJ$41)*$AH$41)),IF(Calculator!$O$6="SINGLEBAND B",SUM((((F46/100)*$AJ$40)*$AH$40))+(((((F46/100)*$AJ$40)*$AN$40)*$AH$40)*1.15)-((((F46/100)*$AJ$40)*$AN$40)*$AH$40)+((((F46/100)*$AJ$41)*$AH$41)),IF(Calculator!$O$6="SINGLEBAND C",SUM((((F46/100)*$AJ$40)*$AH$40))+(((((F46/100)*$AJ$40)*$AN$40)*$AH$40)*1.2)-((((F46/100)*$AJ$40)*$AN$40)*$AH$40)+((((F46/100)*$AJ$41)*$AH$41)),IF(Calculator!$O$6="SINGLEBAND D",SUM((((F46/100)*$AJ$40)*$AH$40))+(((((F46/100)*$AJ$40)*$AN$40)*$AH$40)*1.25)-((((F46/100)*$AJ$40)*$AN$40)*$AH$40)+((((F46/100)*$AJ$41)*$AH$41)),IF(Calculator!$O$6="SINGLEURBANE",SUM((((F46/100)*$AJ$40)*$AH$40))+(((((F46/100)*$AJ$40)*$AN$40)*$AH$40)*1.25)-((((F46/100)*$AJ$40)*$AN$40)*$AH$40)+((((F46/100)*$AJ$41)*$AH$41)),IF(Calculator!$O$6="SINGLESILVERANOD",SUM((((F46/100)*$AJ$40)*$AH$40))+(((((F46/100)*$AJ$40)*$AN$40)*$AH$40)*1.4)-((((F46/100)*$AJ$40)*$AN$40)*$AH$40)+((((F46/100)*$AJ$41)*$AH$41)),IF(Calculator!$O$6="SINGLEANOD",SUM((((F46/100)*$AJ$40)*$AH$40))+(((((F46/100)*$AJ$40)*$AN$40)*$AH$40)*1.65)-((((F46/100)*$AJ$40)*$AN$40)*$AH$40)+((((F46/100)*$AJ$41)*$AH$41)),IF(Calculator!$O$6="DUALBASE",SUM((((F46/100)*$AJ$40)*$AH$40))+(((((F46/100)*$AJ$40)*$AN$40)*$AH$40)*1.030011)-((((F46/100)*$AJ$40)*$AN$40)*$AH$40)+((((F46/100)*$AJ$41)*$AH$41)),IF(Calculator!$O$6="DUALELEMENTS",SUM((((F46/100)*$AJ$40)*$AH$40))+(((((F46/100)*$AJ$40)*$AN$40)*$AH$40)*1.438569)-((((F46/100)*$AJ$40)*$AN$40)*$AH$40)+((((F46/100)*$AJ$41)*$AH$41)),IF(Calculator!$O$6="DUALSPECTRUM",SUM((((F46/100)*$AJ$40)*$AH$40))+(((((F46/100)*$AJ$40)*$AN$40)*$AH$40)*1.438569)-((((F46/100)*$AJ$40)*$AN$40)*$AH$40)+((((F46/100)*$AJ$41)*$AH$41)),IF(Calculator!$O$6="DUALHOMESTEAD",SUM((((F46/100)*$AJ$40)*$AH$40))+(((((F46/100)*$AJ$40)*$AN$40)*$AH$40)*1.438569)-((((F46/100)*$AJ$40)*$AN$40)*$AH$40)+((((F46/100)*$AJ$41)*$AH$41)),IF(Calculator!$O$6="DUALBAND A",SUM((((F46/100)*$AJ$40)*$AH$40))+(((((F46/100)*$AJ$40)*$AN$40)*$AH$40)*1.507051)-((((F46/100)*$AJ$40)*$AN$40)*$AH$40)+((((F46/100)*$AJ$41)*$AH$41)),IF(Calculator!$O$6="DUALBAND B",SUM((((F46/100)*$AJ$40)*$AH$40))+(((((F46/100)*$AJ$40)*$AN$40)*$AH$40)*1.57551)-((((F46/100)*$AJ$40)*$AN$40)*$AH$40)+((((F46/100)*$AJ$41)*$AH$41)),IF(Calculator!$O$6="DUALBAND C",SUM((((F46/100)*$AJ$40)*$AH$40))+(((((F46/100)*$AJ$40)*$AN$40)*$AH$40)*1.644088)-((((F46/100)*$AJ$40)*$AN$40)*$AH$40)+((((F46/100)*$AJ$41)*$AH$41)),IF(Calculator!$O$6="DUALBAND D",SUM((((F46/100)*$AJ$40)*$AH$40))+(((((F46/100)*$AJ$40)*$AN$40)*$AH$40)*1.712549)-((((F46/100)*$AJ$40)*$AN$40)*$AH$40)+((((F46/100)*$AJ$41)*$AH$41)),IF(Calculator!$O$6="DUALURBANE",SUM((((F46/100)*$AJ$40)*$AH$40))+(((((F46/100)*$AJ$40)*$AN$40)*$AH$40)*1.712549)-((((F46/100)*$AJ$40)*$AN$40)*$AH$40)+((((F46/100)*$AJ$41)*$AH$41)),IF(Calculator!$O$6="DUALSILVERANOD",SUM((((F46/100)*$AJ$40)*$AH$40))+(((((F46/100)*$AJ$40)*$AN$40)*$AH$40)*1.918079)-((((F46/100)*$AJ$40)*$AN$40)*$AH$40)+((((F46/100)*$AJ$41)*$AH$41)),IF(Calculator!$O$6="DUALANOD",SUM((((F46/100)*$AJ$40)*$AH$40))+(((((F46/100)*$AJ$40)*$AN$40)*$AH$40)*2.260509)-((((F46/100)*$AJ$40)*$AN$40)*$AH$40)+((((F46/100)*$AJ$41)*$AH$41))))))))))))))))))))))))</f>
        <v>0</v>
      </c>
      <c r="V46" s="2">
        <f>IF(Calculator!$O$6="SINGLEBASE",SUM((((G46/100)*$AJ$40)*$AH$40))+((((G46/100)*$AJ$41)*$AH$41)),IF(Calculator!$O$6="SINGLEELEMENTS",SUM((((G46/100)*$AJ$40)*$AH$40))+(((((G46/100)*$AJ$40)*$AN$40)*$AH$40)*1.05)-((((G46/100)*$AJ$40)*$AN$40)*$AH$40)+((((G46/100)*$AJ$41)*$AH$41)),IF(Calculator!$O$6="SINGLESPECTRUM",SUM((((G46/100)*$AJ$40)*$AH$40))+(((((G46/100)*$AJ$40)*$AN$40)*$AH$40)*1.05)-((((G46/100)*$AJ$40)*$AN$40)*$AH$40)+((((G46/100)*$AJ$41)*$AH$41)),IF(Calculator!$O$6="SINGLEHOMESTEAD",SUM((((G46/100)*$AJ$40)*$AH$40))+(((((G46/100)*$AJ$40)*$AN$40)*$AH$40)*1.05)-((((G46/100)*$AJ$40)*$AN$40)*$AH$40)+((((G46/100)*$AJ$41)*$AH$41)),IF(Calculator!$O$6="SINGLEBAND A",SUM((((G46/100)*$AJ$40)*$AH$40))+(((((G46/100)*$AJ$40)*$AN$40)*$AH$40)*1.1)-((((G46/100)*$AJ$40)*$AN$40)*$AH$40)+((((G46/100)*$AJ$41)*$AH$41)),IF(Calculator!$O$6="SINGLEBAND B",SUM((((G46/100)*$AJ$40)*$AH$40))+(((((G46/100)*$AJ$40)*$AN$40)*$AH$40)*1.15)-((((G46/100)*$AJ$40)*$AN$40)*$AH$40)+((((G46/100)*$AJ$41)*$AH$41)),IF(Calculator!$O$6="SINGLEBAND C",SUM((((G46/100)*$AJ$40)*$AH$40))+(((((G46/100)*$AJ$40)*$AN$40)*$AH$40)*1.2)-((((G46/100)*$AJ$40)*$AN$40)*$AH$40)+((((G46/100)*$AJ$41)*$AH$41)),IF(Calculator!$O$6="SINGLEBAND D",SUM((((G46/100)*$AJ$40)*$AH$40))+(((((G46/100)*$AJ$40)*$AN$40)*$AH$40)*1.25)-((((G46/100)*$AJ$40)*$AN$40)*$AH$40)+((((G46/100)*$AJ$41)*$AH$41)),IF(Calculator!$O$6="SINGLEURBANE",SUM((((G46/100)*$AJ$40)*$AH$40))+(((((G46/100)*$AJ$40)*$AN$40)*$AH$40)*1.25)-((((G46/100)*$AJ$40)*$AN$40)*$AH$40)+((((G46/100)*$AJ$41)*$AH$41)),IF(Calculator!$O$6="SINGLESILVERANOD",SUM((((G46/100)*$AJ$40)*$AH$40))+(((((G46/100)*$AJ$40)*$AN$40)*$AH$40)*1.4)-((((G46/100)*$AJ$40)*$AN$40)*$AH$40)+((((G46/100)*$AJ$41)*$AH$41)),IF(Calculator!$O$6="SINGLEANOD",SUM((((G46/100)*$AJ$40)*$AH$40))+(((((G46/100)*$AJ$40)*$AN$40)*$AH$40)*1.65)-((((G46/100)*$AJ$40)*$AN$40)*$AH$40)+((((G46/100)*$AJ$41)*$AH$41)),IF(Calculator!$O$6="DUALBASE",SUM((((G46/100)*$AJ$40)*$AH$40))+(((((G46/100)*$AJ$40)*$AN$40)*$AH$40)*1.030011)-((((G46/100)*$AJ$40)*$AN$40)*$AH$40)+((((G46/100)*$AJ$41)*$AH$41)),IF(Calculator!$O$6="DUALELEMENTS",SUM((((G46/100)*$AJ$40)*$AH$40))+(((((G46/100)*$AJ$40)*$AN$40)*$AH$40)*1.438569)-((((G46/100)*$AJ$40)*$AN$40)*$AH$40)+((((G46/100)*$AJ$41)*$AH$41)),IF(Calculator!$O$6="DUALSPECTRUM",SUM((((G46/100)*$AJ$40)*$AH$40))+(((((G46/100)*$AJ$40)*$AN$40)*$AH$40)*1.438569)-((((G46/100)*$AJ$40)*$AN$40)*$AH$40)+((((G46/100)*$AJ$41)*$AH$41)),IF(Calculator!$O$6="DUALHOMESTEAD",SUM((((G46/100)*$AJ$40)*$AH$40))+(((((G46/100)*$AJ$40)*$AN$40)*$AH$40)*1.438569)-((((G46/100)*$AJ$40)*$AN$40)*$AH$40)+((((G46/100)*$AJ$41)*$AH$41)),IF(Calculator!$O$6="DUALBAND A",SUM((((G46/100)*$AJ$40)*$AH$40))+(((((G46/100)*$AJ$40)*$AN$40)*$AH$40)*1.507051)-((((G46/100)*$AJ$40)*$AN$40)*$AH$40)+((((G46/100)*$AJ$41)*$AH$41)),IF(Calculator!$O$6="DUALBAND B",SUM((((G46/100)*$AJ$40)*$AH$40))+(((((G46/100)*$AJ$40)*$AN$40)*$AH$40)*1.57551)-((((G46/100)*$AJ$40)*$AN$40)*$AH$40)+((((G46/100)*$AJ$41)*$AH$41)),IF(Calculator!$O$6="DUALBAND C",SUM((((G46/100)*$AJ$40)*$AH$40))+(((((G46/100)*$AJ$40)*$AN$40)*$AH$40)*1.644088)-((((G46/100)*$AJ$40)*$AN$40)*$AH$40)+((((G46/100)*$AJ$41)*$AH$41)),IF(Calculator!$O$6="DUALBAND D",SUM((((G46/100)*$AJ$40)*$AH$40))+(((((G46/100)*$AJ$40)*$AN$40)*$AH$40)*1.712549)-((((G46/100)*$AJ$40)*$AN$40)*$AH$40)+((((G46/100)*$AJ$41)*$AH$41)),IF(Calculator!$O$6="DUALURBANE",SUM((((G46/100)*$AJ$40)*$AH$40))+(((((G46/100)*$AJ$40)*$AN$40)*$AH$40)*1.712549)-((((G46/100)*$AJ$40)*$AN$40)*$AH$40)+((((G46/100)*$AJ$41)*$AH$41)),IF(Calculator!$O$6="DUALSILVERANOD",SUM((((G46/100)*$AJ$40)*$AH$40))+(((((G46/100)*$AJ$40)*$AN$40)*$AH$40)*1.918079)-((((G46/100)*$AJ$40)*$AN$40)*$AH$40)+((((G46/100)*$AJ$41)*$AH$41)),IF(Calculator!$O$6="DUALANOD",SUM((((G46/100)*$AJ$40)*$AH$40))+(((((G46/100)*$AJ$40)*$AN$40)*$AH$40)*2.260509)-((((G46/100)*$AJ$40)*$AN$40)*$AH$40)+((((G46/100)*$AJ$41)*$AH$41))))))))))))))))))))))))</f>
        <v>0</v>
      </c>
      <c r="W46" s="2">
        <f>IF(Calculator!$O$6="SINGLEBASE",SUM((((H46/100)*$AJ$40)*$AH$40))+((((H46/100)*$AJ$41)*$AH$41)),IF(Calculator!$O$6="SINGLEELEMENTS",SUM((((H46/100)*$AJ$40)*$AH$40))+(((((H46/100)*$AJ$40)*$AN$40)*$AH$40)*1.05)-((((H46/100)*$AJ$40)*$AN$40)*$AH$40)+((((H46/100)*$AJ$41)*$AH$41)),IF(Calculator!$O$6="SINGLESPECTRUM",SUM((((H46/100)*$AJ$40)*$AH$40))+(((((H46/100)*$AJ$40)*$AN$40)*$AH$40)*1.05)-((((H46/100)*$AJ$40)*$AN$40)*$AH$40)+((((H46/100)*$AJ$41)*$AH$41)),IF(Calculator!$O$6="SINGLEHOMESTEAD",SUM((((H46/100)*$AJ$40)*$AH$40))+(((((H46/100)*$AJ$40)*$AN$40)*$AH$40)*1.05)-((((H46/100)*$AJ$40)*$AN$40)*$AH$40)+((((H46/100)*$AJ$41)*$AH$41)),IF(Calculator!$O$6="SINGLEBAND A",SUM((((H46/100)*$AJ$40)*$AH$40))+(((((H46/100)*$AJ$40)*$AN$40)*$AH$40)*1.1)-((((H46/100)*$AJ$40)*$AN$40)*$AH$40)+((((H46/100)*$AJ$41)*$AH$41)),IF(Calculator!$O$6="SINGLEBAND B",SUM((((H46/100)*$AJ$40)*$AH$40))+(((((H46/100)*$AJ$40)*$AN$40)*$AH$40)*1.15)-((((H46/100)*$AJ$40)*$AN$40)*$AH$40)+((((H46/100)*$AJ$41)*$AH$41)),IF(Calculator!$O$6="SINGLEBAND C",SUM((((H46/100)*$AJ$40)*$AH$40))+(((((H46/100)*$AJ$40)*$AN$40)*$AH$40)*1.2)-((((H46/100)*$AJ$40)*$AN$40)*$AH$40)+((((H46/100)*$AJ$41)*$AH$41)),IF(Calculator!$O$6="SINGLEBAND D",SUM((((H46/100)*$AJ$40)*$AH$40))+(((((H46/100)*$AJ$40)*$AN$40)*$AH$40)*1.25)-((((H46/100)*$AJ$40)*$AN$40)*$AH$40)+((((H46/100)*$AJ$41)*$AH$41)),IF(Calculator!$O$6="SINGLEURBANE",SUM((((H46/100)*$AJ$40)*$AH$40))+(((((H46/100)*$AJ$40)*$AN$40)*$AH$40)*1.25)-((((H46/100)*$AJ$40)*$AN$40)*$AH$40)+((((H46/100)*$AJ$41)*$AH$41)),IF(Calculator!$O$6="SINGLESILVERANOD",SUM((((H46/100)*$AJ$40)*$AH$40))+(((((H46/100)*$AJ$40)*$AN$40)*$AH$40)*1.4)-((((H46/100)*$AJ$40)*$AN$40)*$AH$40)+((((H46/100)*$AJ$41)*$AH$41)),IF(Calculator!$O$6="SINGLEANOD",SUM((((H46/100)*$AJ$40)*$AH$40))+(((((H46/100)*$AJ$40)*$AN$40)*$AH$40)*1.65)-((((H46/100)*$AJ$40)*$AN$40)*$AH$40)+((((H46/100)*$AJ$41)*$AH$41)),IF(Calculator!$O$6="DUALBASE",SUM((((H46/100)*$AJ$40)*$AH$40))+(((((H46/100)*$AJ$40)*$AN$40)*$AH$40)*1.030011)-((((H46/100)*$AJ$40)*$AN$40)*$AH$40)+((((H46/100)*$AJ$41)*$AH$41)),IF(Calculator!$O$6="DUALELEMENTS",SUM((((H46/100)*$AJ$40)*$AH$40))+(((((H46/100)*$AJ$40)*$AN$40)*$AH$40)*1.438569)-((((H46/100)*$AJ$40)*$AN$40)*$AH$40)+((((H46/100)*$AJ$41)*$AH$41)),IF(Calculator!$O$6="DUALSPECTRUM",SUM((((H46/100)*$AJ$40)*$AH$40))+(((((H46/100)*$AJ$40)*$AN$40)*$AH$40)*1.438569)-((((H46/100)*$AJ$40)*$AN$40)*$AH$40)+((((H46/100)*$AJ$41)*$AH$41)),IF(Calculator!$O$6="DUALHOMESTEAD",SUM((((H46/100)*$AJ$40)*$AH$40))+(((((H46/100)*$AJ$40)*$AN$40)*$AH$40)*1.438569)-((((H46/100)*$AJ$40)*$AN$40)*$AH$40)+((((H46/100)*$AJ$41)*$AH$41)),IF(Calculator!$O$6="DUALBAND A",SUM((((H46/100)*$AJ$40)*$AH$40))+(((((H46/100)*$AJ$40)*$AN$40)*$AH$40)*1.507051)-((((H46/100)*$AJ$40)*$AN$40)*$AH$40)+((((H46/100)*$AJ$41)*$AH$41)),IF(Calculator!$O$6="DUALBAND B",SUM((((H46/100)*$AJ$40)*$AH$40))+(((((H46/100)*$AJ$40)*$AN$40)*$AH$40)*1.57551)-((((H46/100)*$AJ$40)*$AN$40)*$AH$40)+((((H46/100)*$AJ$41)*$AH$41)),IF(Calculator!$O$6="DUALBAND C",SUM((((H46/100)*$AJ$40)*$AH$40))+(((((H46/100)*$AJ$40)*$AN$40)*$AH$40)*1.644088)-((((H46/100)*$AJ$40)*$AN$40)*$AH$40)+((((H46/100)*$AJ$41)*$AH$41)),IF(Calculator!$O$6="DUALBAND D",SUM((((H46/100)*$AJ$40)*$AH$40))+(((((H46/100)*$AJ$40)*$AN$40)*$AH$40)*1.712549)-((((H46/100)*$AJ$40)*$AN$40)*$AH$40)+((((H46/100)*$AJ$41)*$AH$41)),IF(Calculator!$O$6="DUALURBANE",SUM((((H46/100)*$AJ$40)*$AH$40))+(((((H46/100)*$AJ$40)*$AN$40)*$AH$40)*1.712549)-((((H46/100)*$AJ$40)*$AN$40)*$AH$40)+((((H46/100)*$AJ$41)*$AH$41)),IF(Calculator!$O$6="DUALSILVERANOD",SUM((((H46/100)*$AJ$40)*$AH$40))+(((((H46/100)*$AJ$40)*$AN$40)*$AH$40)*1.918079)-((((H46/100)*$AJ$40)*$AN$40)*$AH$40)+((((H46/100)*$AJ$41)*$AH$41)),IF(Calculator!$O$6="DUALANOD",SUM((((H46/100)*$AJ$40)*$AH$40))+(((((H46/100)*$AJ$40)*$AN$40)*$AH$40)*2.260509)-((((H46/100)*$AJ$40)*$AN$40)*$AH$40)+((((H46/100)*$AJ$41)*$AH$41))))))))))))))))))))))))</f>
        <v>0</v>
      </c>
      <c r="X46" s="2">
        <f>IF(Calculator!$O$6="SINGLEBASE",SUM((((I46/100)*$AJ$40)*$AH$40))+((((I46/100)*$AJ$41)*$AH$41)),IF(Calculator!$O$6="SINGLEELEMENTS",SUM((((I46/100)*$AJ$40)*$AH$40))+(((((I46/100)*$AJ$40)*$AN$40)*$AH$40)*1.05)-((((I46/100)*$AJ$40)*$AN$40)*$AH$40)+((((I46/100)*$AJ$41)*$AH$41)),IF(Calculator!$O$6="SINGLESPECTRUM",SUM((((I46/100)*$AJ$40)*$AH$40))+(((((I46/100)*$AJ$40)*$AN$40)*$AH$40)*1.05)-((((I46/100)*$AJ$40)*$AN$40)*$AH$40)+((((I46/100)*$AJ$41)*$AH$41)),IF(Calculator!$O$6="SINGLEHOMESTEAD",SUM((((I46/100)*$AJ$40)*$AH$40))+(((((I46/100)*$AJ$40)*$AN$40)*$AH$40)*1.05)-((((I46/100)*$AJ$40)*$AN$40)*$AH$40)+((((I46/100)*$AJ$41)*$AH$41)),IF(Calculator!$O$6="SINGLEBAND A",SUM((((I46/100)*$AJ$40)*$AH$40))+(((((I46/100)*$AJ$40)*$AN$40)*$AH$40)*1.1)-((((I46/100)*$AJ$40)*$AN$40)*$AH$40)+((((I46/100)*$AJ$41)*$AH$41)),IF(Calculator!$O$6="SINGLEBAND B",SUM((((I46/100)*$AJ$40)*$AH$40))+(((((I46/100)*$AJ$40)*$AN$40)*$AH$40)*1.15)-((((I46/100)*$AJ$40)*$AN$40)*$AH$40)+((((I46/100)*$AJ$41)*$AH$41)),IF(Calculator!$O$6="SINGLEBAND C",SUM((((I46/100)*$AJ$40)*$AH$40))+(((((I46/100)*$AJ$40)*$AN$40)*$AH$40)*1.2)-((((I46/100)*$AJ$40)*$AN$40)*$AH$40)+((((I46/100)*$AJ$41)*$AH$41)),IF(Calculator!$O$6="SINGLEBAND D",SUM((((I46/100)*$AJ$40)*$AH$40))+(((((I46/100)*$AJ$40)*$AN$40)*$AH$40)*1.25)-((((I46/100)*$AJ$40)*$AN$40)*$AH$40)+((((I46/100)*$AJ$41)*$AH$41)),IF(Calculator!$O$6="SINGLEURBANE",SUM((((I46/100)*$AJ$40)*$AH$40))+(((((I46/100)*$AJ$40)*$AN$40)*$AH$40)*1.25)-((((I46/100)*$AJ$40)*$AN$40)*$AH$40)+((((I46/100)*$AJ$41)*$AH$41)),IF(Calculator!$O$6="SINGLESILVERANOD",SUM((((I46/100)*$AJ$40)*$AH$40))+(((((I46/100)*$AJ$40)*$AN$40)*$AH$40)*1.4)-((((I46/100)*$AJ$40)*$AN$40)*$AH$40)+((((I46/100)*$AJ$41)*$AH$41)),IF(Calculator!$O$6="SINGLEANOD",SUM((((I46/100)*$AJ$40)*$AH$40))+(((((I46/100)*$AJ$40)*$AN$40)*$AH$40)*1.65)-((((I46/100)*$AJ$40)*$AN$40)*$AH$40)+((((I46/100)*$AJ$41)*$AH$41)),IF(Calculator!$O$6="DUALBASE",SUM((((I46/100)*$AJ$40)*$AH$40))+(((((I46/100)*$AJ$40)*$AN$40)*$AH$40)*1.030011)-((((I46/100)*$AJ$40)*$AN$40)*$AH$40)+((((I46/100)*$AJ$41)*$AH$41)),IF(Calculator!$O$6="DUALELEMENTS",SUM((((I46/100)*$AJ$40)*$AH$40))+(((((I46/100)*$AJ$40)*$AN$40)*$AH$40)*1.438569)-((((I46/100)*$AJ$40)*$AN$40)*$AH$40)+((((I46/100)*$AJ$41)*$AH$41)),IF(Calculator!$O$6="DUALSPECTRUM",SUM((((I46/100)*$AJ$40)*$AH$40))+(((((I46/100)*$AJ$40)*$AN$40)*$AH$40)*1.438569)-((((I46/100)*$AJ$40)*$AN$40)*$AH$40)+((((I46/100)*$AJ$41)*$AH$41)),IF(Calculator!$O$6="DUALHOMESTEAD",SUM((((I46/100)*$AJ$40)*$AH$40))+(((((I46/100)*$AJ$40)*$AN$40)*$AH$40)*1.438569)-((((I46/100)*$AJ$40)*$AN$40)*$AH$40)+((((I46/100)*$AJ$41)*$AH$41)),IF(Calculator!$O$6="DUALBAND A",SUM((((I46/100)*$AJ$40)*$AH$40))+(((((I46/100)*$AJ$40)*$AN$40)*$AH$40)*1.507051)-((((I46/100)*$AJ$40)*$AN$40)*$AH$40)+((((I46/100)*$AJ$41)*$AH$41)),IF(Calculator!$O$6="DUALBAND B",SUM((((I46/100)*$AJ$40)*$AH$40))+(((((I46/100)*$AJ$40)*$AN$40)*$AH$40)*1.57551)-((((I46/100)*$AJ$40)*$AN$40)*$AH$40)+((((I46/100)*$AJ$41)*$AH$41)),IF(Calculator!$O$6="DUALBAND C",SUM((((I46/100)*$AJ$40)*$AH$40))+(((((I46/100)*$AJ$40)*$AN$40)*$AH$40)*1.644088)-((((I46/100)*$AJ$40)*$AN$40)*$AH$40)+((((I46/100)*$AJ$41)*$AH$41)),IF(Calculator!$O$6="DUALBAND D",SUM((((I46/100)*$AJ$40)*$AH$40))+(((((I46/100)*$AJ$40)*$AN$40)*$AH$40)*1.712549)-((((I46/100)*$AJ$40)*$AN$40)*$AH$40)+((((I46/100)*$AJ$41)*$AH$41)),IF(Calculator!$O$6="DUALURBANE",SUM((((I46/100)*$AJ$40)*$AH$40))+(((((I46/100)*$AJ$40)*$AN$40)*$AH$40)*1.712549)-((((I46/100)*$AJ$40)*$AN$40)*$AH$40)+((((I46/100)*$AJ$41)*$AH$41)),IF(Calculator!$O$6="DUALSILVERANOD",SUM((((I46/100)*$AJ$40)*$AH$40))+(((((I46/100)*$AJ$40)*$AN$40)*$AH$40)*1.918079)-((((I46/100)*$AJ$40)*$AN$40)*$AH$40)+((((I46/100)*$AJ$41)*$AH$41)),IF(Calculator!$O$6="DUALANOD",SUM((((I46/100)*$AJ$40)*$AH$40))+(((((I46/100)*$AJ$40)*$AN$40)*$AH$40)*2.260509)-((((I46/100)*$AJ$40)*$AN$40)*$AH$40)+((((I46/100)*$AJ$41)*$AH$41))))))))))))))))))))))))</f>
        <v>0</v>
      </c>
      <c r="Y46" s="2">
        <f>IF(Calculator!$O$6="SINGLEBASE",SUM((((J46/100)*$AJ$40)*$AH$40))+((((J46/100)*$AJ$41)*$AH$41)),IF(Calculator!$O$6="SINGLEELEMENTS",SUM((((J46/100)*$AJ$40)*$AH$40))+(((((J46/100)*$AJ$40)*$AN$40)*$AH$40)*1.05)-((((J46/100)*$AJ$40)*$AN$40)*$AH$40)+((((J46/100)*$AJ$41)*$AH$41)),IF(Calculator!$O$6="SINGLESPECTRUM",SUM((((J46/100)*$AJ$40)*$AH$40))+(((((J46/100)*$AJ$40)*$AN$40)*$AH$40)*1.05)-((((J46/100)*$AJ$40)*$AN$40)*$AH$40)+((((J46/100)*$AJ$41)*$AH$41)),IF(Calculator!$O$6="SINGLEHOMESTEAD",SUM((((J46/100)*$AJ$40)*$AH$40))+(((((J46/100)*$AJ$40)*$AN$40)*$AH$40)*1.05)-((((J46/100)*$AJ$40)*$AN$40)*$AH$40)+((((J46/100)*$AJ$41)*$AH$41)),IF(Calculator!$O$6="SINGLEBAND A",SUM((((J46/100)*$AJ$40)*$AH$40))+(((((J46/100)*$AJ$40)*$AN$40)*$AH$40)*1.1)-((((J46/100)*$AJ$40)*$AN$40)*$AH$40)+((((J46/100)*$AJ$41)*$AH$41)),IF(Calculator!$O$6="SINGLEBAND B",SUM((((J46/100)*$AJ$40)*$AH$40))+(((((J46/100)*$AJ$40)*$AN$40)*$AH$40)*1.15)-((((J46/100)*$AJ$40)*$AN$40)*$AH$40)+((((J46/100)*$AJ$41)*$AH$41)),IF(Calculator!$O$6="SINGLEBAND C",SUM((((J46/100)*$AJ$40)*$AH$40))+(((((J46/100)*$AJ$40)*$AN$40)*$AH$40)*1.2)-((((J46/100)*$AJ$40)*$AN$40)*$AH$40)+((((J46/100)*$AJ$41)*$AH$41)),IF(Calculator!$O$6="SINGLEBAND D",SUM((((J46/100)*$AJ$40)*$AH$40))+(((((J46/100)*$AJ$40)*$AN$40)*$AH$40)*1.25)-((((J46/100)*$AJ$40)*$AN$40)*$AH$40)+((((J46/100)*$AJ$41)*$AH$41)),IF(Calculator!$O$6="SINGLEURBANE",SUM((((J46/100)*$AJ$40)*$AH$40))+(((((J46/100)*$AJ$40)*$AN$40)*$AH$40)*1.25)-((((J46/100)*$AJ$40)*$AN$40)*$AH$40)+((((J46/100)*$AJ$41)*$AH$41)),IF(Calculator!$O$6="SINGLESILVERANOD",SUM((((J46/100)*$AJ$40)*$AH$40))+(((((J46/100)*$AJ$40)*$AN$40)*$AH$40)*1.4)-((((J46/100)*$AJ$40)*$AN$40)*$AH$40)+((((J46/100)*$AJ$41)*$AH$41)),IF(Calculator!$O$6="SINGLEANOD",SUM((((J46/100)*$AJ$40)*$AH$40))+(((((J46/100)*$AJ$40)*$AN$40)*$AH$40)*1.65)-((((J46/100)*$AJ$40)*$AN$40)*$AH$40)+((((J46/100)*$AJ$41)*$AH$41)),IF(Calculator!$O$6="DUALBASE",SUM((((J46/100)*$AJ$40)*$AH$40))+(((((J46/100)*$AJ$40)*$AN$40)*$AH$40)*1.030011)-((((J46/100)*$AJ$40)*$AN$40)*$AH$40)+((((J46/100)*$AJ$41)*$AH$41)),IF(Calculator!$O$6="DUALELEMENTS",SUM((((J46/100)*$AJ$40)*$AH$40))+(((((J46/100)*$AJ$40)*$AN$40)*$AH$40)*1.438569)-((((J46/100)*$AJ$40)*$AN$40)*$AH$40)+((((J46/100)*$AJ$41)*$AH$41)),IF(Calculator!$O$6="DUALSPECTRUM",SUM((((J46/100)*$AJ$40)*$AH$40))+(((((J46/100)*$AJ$40)*$AN$40)*$AH$40)*1.438569)-((((J46/100)*$AJ$40)*$AN$40)*$AH$40)+((((J46/100)*$AJ$41)*$AH$41)),IF(Calculator!$O$6="DUALHOMESTEAD",SUM((((J46/100)*$AJ$40)*$AH$40))+(((((J46/100)*$AJ$40)*$AN$40)*$AH$40)*1.438569)-((((J46/100)*$AJ$40)*$AN$40)*$AH$40)+((((J46/100)*$AJ$41)*$AH$41)),IF(Calculator!$O$6="DUALBAND A",SUM((((J46/100)*$AJ$40)*$AH$40))+(((((J46/100)*$AJ$40)*$AN$40)*$AH$40)*1.507051)-((((J46/100)*$AJ$40)*$AN$40)*$AH$40)+((((J46/100)*$AJ$41)*$AH$41)),IF(Calculator!$O$6="DUALBAND B",SUM((((J46/100)*$AJ$40)*$AH$40))+(((((J46/100)*$AJ$40)*$AN$40)*$AH$40)*1.57551)-((((J46/100)*$AJ$40)*$AN$40)*$AH$40)+((((J46/100)*$AJ$41)*$AH$41)),IF(Calculator!$O$6="DUALBAND C",SUM((((J46/100)*$AJ$40)*$AH$40))+(((((J46/100)*$AJ$40)*$AN$40)*$AH$40)*1.644088)-((((J46/100)*$AJ$40)*$AN$40)*$AH$40)+((((J46/100)*$AJ$41)*$AH$41)),IF(Calculator!$O$6="DUALBAND D",SUM((((J46/100)*$AJ$40)*$AH$40))+(((((J46/100)*$AJ$40)*$AN$40)*$AH$40)*1.712549)-((((J46/100)*$AJ$40)*$AN$40)*$AH$40)+((((J46/100)*$AJ$41)*$AH$41)),IF(Calculator!$O$6="DUALURBANE",SUM((((J46/100)*$AJ$40)*$AH$40))+(((((J46/100)*$AJ$40)*$AN$40)*$AH$40)*1.712549)-((((J46/100)*$AJ$40)*$AN$40)*$AH$40)+((((J46/100)*$AJ$41)*$AH$41)),IF(Calculator!$O$6="DUALSILVERANOD",SUM((((J46/100)*$AJ$40)*$AH$40))+(((((J46/100)*$AJ$40)*$AN$40)*$AH$40)*1.918079)-((((J46/100)*$AJ$40)*$AN$40)*$AH$40)+((((J46/100)*$AJ$41)*$AH$41)),IF(Calculator!$O$6="DUALANOD",SUM((((J46/100)*$AJ$40)*$AH$40))+(((((J46/100)*$AJ$40)*$AN$40)*$AH$40)*2.260509)-((((J46/100)*$AJ$40)*$AN$40)*$AH$40)+((((J46/100)*$AJ$41)*$AH$41))))))))))))))))))))))))</f>
        <v>0</v>
      </c>
      <c r="Z46" s="2">
        <f>IF(Calculator!$O$6="SINGLEBASE",SUM((((K46/100)*$AJ$40)*$AH$40))+((((K46/100)*$AJ$41)*$AH$41)),IF(Calculator!$O$6="SINGLEELEMENTS",SUM((((K46/100)*$AJ$40)*$AH$40))+(((((K46/100)*$AJ$40)*$AN$40)*$AH$40)*1.05)-((((K46/100)*$AJ$40)*$AN$40)*$AH$40)+((((K46/100)*$AJ$41)*$AH$41)),IF(Calculator!$O$6="SINGLESPECTRUM",SUM((((K46/100)*$AJ$40)*$AH$40))+(((((K46/100)*$AJ$40)*$AN$40)*$AH$40)*1.05)-((((K46/100)*$AJ$40)*$AN$40)*$AH$40)+((((K46/100)*$AJ$41)*$AH$41)),IF(Calculator!$O$6="SINGLEHOMESTEAD",SUM((((K46/100)*$AJ$40)*$AH$40))+(((((K46/100)*$AJ$40)*$AN$40)*$AH$40)*1.05)-((((K46/100)*$AJ$40)*$AN$40)*$AH$40)+((((K46/100)*$AJ$41)*$AH$41)),IF(Calculator!$O$6="SINGLEBAND A",SUM((((K46/100)*$AJ$40)*$AH$40))+(((((K46/100)*$AJ$40)*$AN$40)*$AH$40)*1.1)-((((K46/100)*$AJ$40)*$AN$40)*$AH$40)+((((K46/100)*$AJ$41)*$AH$41)),IF(Calculator!$O$6="SINGLEBAND B",SUM((((K46/100)*$AJ$40)*$AH$40))+(((((K46/100)*$AJ$40)*$AN$40)*$AH$40)*1.15)-((((K46/100)*$AJ$40)*$AN$40)*$AH$40)+((((K46/100)*$AJ$41)*$AH$41)),IF(Calculator!$O$6="SINGLEBAND C",SUM((((K46/100)*$AJ$40)*$AH$40))+(((((K46/100)*$AJ$40)*$AN$40)*$AH$40)*1.2)-((((K46/100)*$AJ$40)*$AN$40)*$AH$40)+((((K46/100)*$AJ$41)*$AH$41)),IF(Calculator!$O$6="SINGLEBAND D",SUM((((K46/100)*$AJ$40)*$AH$40))+(((((K46/100)*$AJ$40)*$AN$40)*$AH$40)*1.25)-((((K46/100)*$AJ$40)*$AN$40)*$AH$40)+((((K46/100)*$AJ$41)*$AH$41)),IF(Calculator!$O$6="SINGLEURBANE",SUM((((K46/100)*$AJ$40)*$AH$40))+(((((K46/100)*$AJ$40)*$AN$40)*$AH$40)*1.25)-((((K46/100)*$AJ$40)*$AN$40)*$AH$40)+((((K46/100)*$AJ$41)*$AH$41)),IF(Calculator!$O$6="SINGLESILVERANOD",SUM((((K46/100)*$AJ$40)*$AH$40))+(((((K46/100)*$AJ$40)*$AN$40)*$AH$40)*1.4)-((((K46/100)*$AJ$40)*$AN$40)*$AH$40)+((((K46/100)*$AJ$41)*$AH$41)),IF(Calculator!$O$6="SINGLEANOD",SUM((((K46/100)*$AJ$40)*$AH$40))+(((((K46/100)*$AJ$40)*$AN$40)*$AH$40)*1.65)-((((K46/100)*$AJ$40)*$AN$40)*$AH$40)+((((K46/100)*$AJ$41)*$AH$41)),IF(Calculator!$O$6="DUALBASE",SUM((((K46/100)*$AJ$40)*$AH$40))+(((((K46/100)*$AJ$40)*$AN$40)*$AH$40)*1.030011)-((((K46/100)*$AJ$40)*$AN$40)*$AH$40)+((((K46/100)*$AJ$41)*$AH$41)),IF(Calculator!$O$6="DUALELEMENTS",SUM((((K46/100)*$AJ$40)*$AH$40))+(((((K46/100)*$AJ$40)*$AN$40)*$AH$40)*1.438569)-((((K46/100)*$AJ$40)*$AN$40)*$AH$40)+((((K46/100)*$AJ$41)*$AH$41)),IF(Calculator!$O$6="DUALSPECTRUM",SUM((((K46/100)*$AJ$40)*$AH$40))+(((((K46/100)*$AJ$40)*$AN$40)*$AH$40)*1.438569)-((((K46/100)*$AJ$40)*$AN$40)*$AH$40)+((((K46/100)*$AJ$41)*$AH$41)),IF(Calculator!$O$6="DUALHOMESTEAD",SUM((((K46/100)*$AJ$40)*$AH$40))+(((((K46/100)*$AJ$40)*$AN$40)*$AH$40)*1.438569)-((((K46/100)*$AJ$40)*$AN$40)*$AH$40)+((((K46/100)*$AJ$41)*$AH$41)),IF(Calculator!$O$6="DUALBAND A",SUM((((K46/100)*$AJ$40)*$AH$40))+(((((K46/100)*$AJ$40)*$AN$40)*$AH$40)*1.507051)-((((K46/100)*$AJ$40)*$AN$40)*$AH$40)+((((K46/100)*$AJ$41)*$AH$41)),IF(Calculator!$O$6="DUALBAND B",SUM((((K46/100)*$AJ$40)*$AH$40))+(((((K46/100)*$AJ$40)*$AN$40)*$AH$40)*1.57551)-((((K46/100)*$AJ$40)*$AN$40)*$AH$40)+((((K46/100)*$AJ$41)*$AH$41)),IF(Calculator!$O$6="DUALBAND C",SUM((((K46/100)*$AJ$40)*$AH$40))+(((((K46/100)*$AJ$40)*$AN$40)*$AH$40)*1.644088)-((((K46/100)*$AJ$40)*$AN$40)*$AH$40)+((((K46/100)*$AJ$41)*$AH$41)),IF(Calculator!$O$6="DUALBAND D",SUM((((K46/100)*$AJ$40)*$AH$40))+(((((K46/100)*$AJ$40)*$AN$40)*$AH$40)*1.712549)-((((K46/100)*$AJ$40)*$AN$40)*$AH$40)+((((K46/100)*$AJ$41)*$AH$41)),IF(Calculator!$O$6="DUALURBANE",SUM((((K46/100)*$AJ$40)*$AH$40))+(((((K46/100)*$AJ$40)*$AN$40)*$AH$40)*1.712549)-((((K46/100)*$AJ$40)*$AN$40)*$AH$40)+((((K46/100)*$AJ$41)*$AH$41)),IF(Calculator!$O$6="DUALSILVERANOD",SUM((((K46/100)*$AJ$40)*$AH$40))+(((((K46/100)*$AJ$40)*$AN$40)*$AH$40)*1.918079)-((((K46/100)*$AJ$40)*$AN$40)*$AH$40)+((((K46/100)*$AJ$41)*$AH$41)),IF(Calculator!$O$6="DUALANOD",SUM((((K46/100)*$AJ$40)*$AH$40))+(((((K46/100)*$AJ$40)*$AN$40)*$AH$40)*2.260509)-((((K46/100)*$AJ$40)*$AN$40)*$AH$40)+((((K46/100)*$AJ$41)*$AH$41))))))))))))))))))))))))</f>
        <v>0</v>
      </c>
      <c r="AA46" s="2">
        <f>IF(Calculator!$O$6="SINGLEBASE",SUM((((L46/100)*$AJ$40)*$AH$40))+((((L46/100)*$AJ$41)*$AH$41)),IF(Calculator!$O$6="SINGLEELEMENTS",SUM((((L46/100)*$AJ$40)*$AH$40))+(((((L46/100)*$AJ$40)*$AN$40)*$AH$40)*1.05)-((((L46/100)*$AJ$40)*$AN$40)*$AH$40)+((((L46/100)*$AJ$41)*$AH$41)),IF(Calculator!$O$6="SINGLESPECTRUM",SUM((((L46/100)*$AJ$40)*$AH$40))+(((((L46/100)*$AJ$40)*$AN$40)*$AH$40)*1.05)-((((L46/100)*$AJ$40)*$AN$40)*$AH$40)+((((L46/100)*$AJ$41)*$AH$41)),IF(Calculator!$O$6="SINGLEHOMESTEAD",SUM((((L46/100)*$AJ$40)*$AH$40))+(((((L46/100)*$AJ$40)*$AN$40)*$AH$40)*1.05)-((((L46/100)*$AJ$40)*$AN$40)*$AH$40)+((((L46/100)*$AJ$41)*$AH$41)),IF(Calculator!$O$6="SINGLEBAND A",SUM((((L46/100)*$AJ$40)*$AH$40))+(((((L46/100)*$AJ$40)*$AN$40)*$AH$40)*1.1)-((((L46/100)*$AJ$40)*$AN$40)*$AH$40)+((((L46/100)*$AJ$41)*$AH$41)),IF(Calculator!$O$6="SINGLEBAND B",SUM((((L46/100)*$AJ$40)*$AH$40))+(((((L46/100)*$AJ$40)*$AN$40)*$AH$40)*1.15)-((((L46/100)*$AJ$40)*$AN$40)*$AH$40)+((((L46/100)*$AJ$41)*$AH$41)),IF(Calculator!$O$6="SINGLEBAND C",SUM((((L46/100)*$AJ$40)*$AH$40))+(((((L46/100)*$AJ$40)*$AN$40)*$AH$40)*1.2)-((((L46/100)*$AJ$40)*$AN$40)*$AH$40)+((((L46/100)*$AJ$41)*$AH$41)),IF(Calculator!$O$6="SINGLEBAND D",SUM((((L46/100)*$AJ$40)*$AH$40))+(((((L46/100)*$AJ$40)*$AN$40)*$AH$40)*1.25)-((((L46/100)*$AJ$40)*$AN$40)*$AH$40)+((((L46/100)*$AJ$41)*$AH$41)),IF(Calculator!$O$6="SINGLEURBANE",SUM((((L46/100)*$AJ$40)*$AH$40))+(((((L46/100)*$AJ$40)*$AN$40)*$AH$40)*1.25)-((((L46/100)*$AJ$40)*$AN$40)*$AH$40)+((((L46/100)*$AJ$41)*$AH$41)),IF(Calculator!$O$6="SINGLESILVERANOD",SUM((((L46/100)*$AJ$40)*$AH$40))+(((((L46/100)*$AJ$40)*$AN$40)*$AH$40)*1.4)-((((L46/100)*$AJ$40)*$AN$40)*$AH$40)+((((L46/100)*$AJ$41)*$AH$41)),IF(Calculator!$O$6="SINGLEANOD",SUM((((L46/100)*$AJ$40)*$AH$40))+(((((L46/100)*$AJ$40)*$AN$40)*$AH$40)*1.65)-((((L46/100)*$AJ$40)*$AN$40)*$AH$40)+((((L46/100)*$AJ$41)*$AH$41)),IF(Calculator!$O$6="DUALBASE",SUM((((L46/100)*$AJ$40)*$AH$40))+(((((L46/100)*$AJ$40)*$AN$40)*$AH$40)*1.030011)-((((L46/100)*$AJ$40)*$AN$40)*$AH$40)+((((L46/100)*$AJ$41)*$AH$41)),IF(Calculator!$O$6="DUALELEMENTS",SUM((((L46/100)*$AJ$40)*$AH$40))+(((((L46/100)*$AJ$40)*$AN$40)*$AH$40)*1.438569)-((((L46/100)*$AJ$40)*$AN$40)*$AH$40)+((((L46/100)*$AJ$41)*$AH$41)),IF(Calculator!$O$6="DUALSPECTRUM",SUM((((L46/100)*$AJ$40)*$AH$40))+(((((L46/100)*$AJ$40)*$AN$40)*$AH$40)*1.438569)-((((L46/100)*$AJ$40)*$AN$40)*$AH$40)+((((L46/100)*$AJ$41)*$AH$41)),IF(Calculator!$O$6="DUALHOMESTEAD",SUM((((L46/100)*$AJ$40)*$AH$40))+(((((L46/100)*$AJ$40)*$AN$40)*$AH$40)*1.438569)-((((L46/100)*$AJ$40)*$AN$40)*$AH$40)+((((L46/100)*$AJ$41)*$AH$41)),IF(Calculator!$O$6="DUALBAND A",SUM((((L46/100)*$AJ$40)*$AH$40))+(((((L46/100)*$AJ$40)*$AN$40)*$AH$40)*1.507051)-((((L46/100)*$AJ$40)*$AN$40)*$AH$40)+((((L46/100)*$AJ$41)*$AH$41)),IF(Calculator!$O$6="DUALBAND B",SUM((((L46/100)*$AJ$40)*$AH$40))+(((((L46/100)*$AJ$40)*$AN$40)*$AH$40)*1.57551)-((((L46/100)*$AJ$40)*$AN$40)*$AH$40)+((((L46/100)*$AJ$41)*$AH$41)),IF(Calculator!$O$6="DUALBAND C",SUM((((L46/100)*$AJ$40)*$AH$40))+(((((L46/100)*$AJ$40)*$AN$40)*$AH$40)*1.644088)-((((L46/100)*$AJ$40)*$AN$40)*$AH$40)+((((L46/100)*$AJ$41)*$AH$41)),IF(Calculator!$O$6="DUALBAND D",SUM((((L46/100)*$AJ$40)*$AH$40))+(((((L46/100)*$AJ$40)*$AN$40)*$AH$40)*1.712549)-((((L46/100)*$AJ$40)*$AN$40)*$AH$40)+((((L46/100)*$AJ$41)*$AH$41)),IF(Calculator!$O$6="DUALURBANE",SUM((((L46/100)*$AJ$40)*$AH$40))+(((((L46/100)*$AJ$40)*$AN$40)*$AH$40)*1.712549)-((((L46/100)*$AJ$40)*$AN$40)*$AH$40)+((((L46/100)*$AJ$41)*$AH$41)),IF(Calculator!$O$6="DUALSILVERANOD",SUM((((L46/100)*$AJ$40)*$AH$40))+(((((L46/100)*$AJ$40)*$AN$40)*$AH$40)*1.918079)-((((L46/100)*$AJ$40)*$AN$40)*$AH$40)+((((L46/100)*$AJ$41)*$AH$41)),IF(Calculator!$O$6="DUALANOD",SUM((((L46/100)*$AJ$40)*$AH$40))+(((((L46/100)*$AJ$40)*$AN$40)*$AH$40)*2.260509)-((((L46/100)*$AJ$40)*$AN$40)*$AH$40)+((((L46/100)*$AJ$41)*$AH$41))))))))))))))))))))))))</f>
        <v>0</v>
      </c>
      <c r="AB46" s="2">
        <f>IF(Calculator!$O$6="SINGLEBASE",SUM((((M46/100)*$AJ$40)*$AH$40))+((((M46/100)*$AJ$41)*$AH$41)),IF(Calculator!$O$6="SINGLEELEMENTS",SUM((((M46/100)*$AJ$40)*$AH$40))+(((((M46/100)*$AJ$40)*$AN$40)*$AH$40)*1.05)-((((M46/100)*$AJ$40)*$AN$40)*$AH$40)+((((M46/100)*$AJ$41)*$AH$41)),IF(Calculator!$O$6="SINGLESPECTRUM",SUM((((M46/100)*$AJ$40)*$AH$40))+(((((M46/100)*$AJ$40)*$AN$40)*$AH$40)*1.05)-((((M46/100)*$AJ$40)*$AN$40)*$AH$40)+((((M46/100)*$AJ$41)*$AH$41)),IF(Calculator!$O$6="SINGLEHOMESTEAD",SUM((((M46/100)*$AJ$40)*$AH$40))+(((((M46/100)*$AJ$40)*$AN$40)*$AH$40)*1.05)-((((M46/100)*$AJ$40)*$AN$40)*$AH$40)+((((M46/100)*$AJ$41)*$AH$41)),IF(Calculator!$O$6="SINGLEBAND A",SUM((((M46/100)*$AJ$40)*$AH$40))+(((((M46/100)*$AJ$40)*$AN$40)*$AH$40)*1.1)-((((M46/100)*$AJ$40)*$AN$40)*$AH$40)+((((M46/100)*$AJ$41)*$AH$41)),IF(Calculator!$O$6="SINGLEBAND B",SUM((((M46/100)*$AJ$40)*$AH$40))+(((((M46/100)*$AJ$40)*$AN$40)*$AH$40)*1.15)-((((M46/100)*$AJ$40)*$AN$40)*$AH$40)+((((M46/100)*$AJ$41)*$AH$41)),IF(Calculator!$O$6="SINGLEBAND C",SUM((((M46/100)*$AJ$40)*$AH$40))+(((((M46/100)*$AJ$40)*$AN$40)*$AH$40)*1.2)-((((M46/100)*$AJ$40)*$AN$40)*$AH$40)+((((M46/100)*$AJ$41)*$AH$41)),IF(Calculator!$O$6="SINGLEBAND D",SUM((((M46/100)*$AJ$40)*$AH$40))+(((((M46/100)*$AJ$40)*$AN$40)*$AH$40)*1.25)-((((M46/100)*$AJ$40)*$AN$40)*$AH$40)+((((M46/100)*$AJ$41)*$AH$41)),IF(Calculator!$O$6="SINGLEURBANE",SUM((((M46/100)*$AJ$40)*$AH$40))+(((((M46/100)*$AJ$40)*$AN$40)*$AH$40)*1.25)-((((M46/100)*$AJ$40)*$AN$40)*$AH$40)+((((M46/100)*$AJ$41)*$AH$41)),IF(Calculator!$O$6="SINGLESILVERANOD",SUM((((M46/100)*$AJ$40)*$AH$40))+(((((M46/100)*$AJ$40)*$AN$40)*$AH$40)*1.4)-((((M46/100)*$AJ$40)*$AN$40)*$AH$40)+((((M46/100)*$AJ$41)*$AH$41)),IF(Calculator!$O$6="SINGLEANOD",SUM((((M46/100)*$AJ$40)*$AH$40))+(((((M46/100)*$AJ$40)*$AN$40)*$AH$40)*1.65)-((((M46/100)*$AJ$40)*$AN$40)*$AH$40)+((((M46/100)*$AJ$41)*$AH$41)),IF(Calculator!$O$6="DUALBASE",SUM((((M46/100)*$AJ$40)*$AH$40))+(((((M46/100)*$AJ$40)*$AN$40)*$AH$40)*1.030011)-((((M46/100)*$AJ$40)*$AN$40)*$AH$40)+((((M46/100)*$AJ$41)*$AH$41)),IF(Calculator!$O$6="DUALELEMENTS",SUM((((M46/100)*$AJ$40)*$AH$40))+(((((M46/100)*$AJ$40)*$AN$40)*$AH$40)*1.438569)-((((M46/100)*$AJ$40)*$AN$40)*$AH$40)+((((M46/100)*$AJ$41)*$AH$41)),IF(Calculator!$O$6="DUALSPECTRUM",SUM((((M46/100)*$AJ$40)*$AH$40))+(((((M46/100)*$AJ$40)*$AN$40)*$AH$40)*1.438569)-((((M46/100)*$AJ$40)*$AN$40)*$AH$40)+((((M46/100)*$AJ$41)*$AH$41)),IF(Calculator!$O$6="DUALHOMESTEAD",SUM((((M46/100)*$AJ$40)*$AH$40))+(((((M46/100)*$AJ$40)*$AN$40)*$AH$40)*1.438569)-((((M46/100)*$AJ$40)*$AN$40)*$AH$40)+((((M46/100)*$AJ$41)*$AH$41)),IF(Calculator!$O$6="DUALBAND A",SUM((((M46/100)*$AJ$40)*$AH$40))+(((((M46/100)*$AJ$40)*$AN$40)*$AH$40)*1.507051)-((((M46/100)*$AJ$40)*$AN$40)*$AH$40)+((((M46/100)*$AJ$41)*$AH$41)),IF(Calculator!$O$6="DUALBAND B",SUM((((M46/100)*$AJ$40)*$AH$40))+(((((M46/100)*$AJ$40)*$AN$40)*$AH$40)*1.57551)-((((M46/100)*$AJ$40)*$AN$40)*$AH$40)+((((M46/100)*$AJ$41)*$AH$41)),IF(Calculator!$O$6="DUALBAND C",SUM((((M46/100)*$AJ$40)*$AH$40))+(((((M46/100)*$AJ$40)*$AN$40)*$AH$40)*1.644088)-((((M46/100)*$AJ$40)*$AN$40)*$AH$40)+((((M46/100)*$AJ$41)*$AH$41)),IF(Calculator!$O$6="DUALBAND D",SUM((((M46/100)*$AJ$40)*$AH$40))+(((((M46/100)*$AJ$40)*$AN$40)*$AH$40)*1.712549)-((((M46/100)*$AJ$40)*$AN$40)*$AH$40)+((((M46/100)*$AJ$41)*$AH$41)),IF(Calculator!$O$6="DUALURBANE",SUM((((M46/100)*$AJ$40)*$AH$40))+(((((M46/100)*$AJ$40)*$AN$40)*$AH$40)*1.712549)-((((M46/100)*$AJ$40)*$AN$40)*$AH$40)+((((M46/100)*$AJ$41)*$AH$41)),IF(Calculator!$O$6="DUALSILVERANOD",SUM((((M46/100)*$AJ$40)*$AH$40))+(((((M46/100)*$AJ$40)*$AN$40)*$AH$40)*1.918079)-((((M46/100)*$AJ$40)*$AN$40)*$AH$40)+((((M46/100)*$AJ$41)*$AH$41)),IF(Calculator!$O$6="DUALANOD",SUM((((M46/100)*$AJ$40)*$AH$40))+(((((M46/100)*$AJ$40)*$AN$40)*$AH$40)*2.260509)-((((M46/100)*$AJ$40)*$AN$40)*$AH$40)+((((M46/100)*$AJ$41)*$AH$41))))))))))))))))))))))))</f>
        <v>0</v>
      </c>
      <c r="AC46" s="2">
        <f>IF(Calculator!$O$6="SINGLEBASE",SUM((((N46/100)*$AJ$40)*$AH$40))+((((N46/100)*$AJ$41)*$AH$41)),IF(Calculator!$O$6="SINGLEELEMENTS",SUM((((N46/100)*$AJ$40)*$AH$40))+(((((N46/100)*$AJ$40)*$AN$40)*$AH$40)*1.05)-((((N46/100)*$AJ$40)*$AN$40)*$AH$40)+((((N46/100)*$AJ$41)*$AH$41)),IF(Calculator!$O$6="SINGLESPECTRUM",SUM((((N46/100)*$AJ$40)*$AH$40))+(((((N46/100)*$AJ$40)*$AN$40)*$AH$40)*1.05)-((((N46/100)*$AJ$40)*$AN$40)*$AH$40)+((((N46/100)*$AJ$41)*$AH$41)),IF(Calculator!$O$6="SINGLEHOMESTEAD",SUM((((N46/100)*$AJ$40)*$AH$40))+(((((N46/100)*$AJ$40)*$AN$40)*$AH$40)*1.05)-((((N46/100)*$AJ$40)*$AN$40)*$AH$40)+((((N46/100)*$AJ$41)*$AH$41)),IF(Calculator!$O$6="SINGLEBAND A",SUM((((N46/100)*$AJ$40)*$AH$40))+(((((N46/100)*$AJ$40)*$AN$40)*$AH$40)*1.1)-((((N46/100)*$AJ$40)*$AN$40)*$AH$40)+((((N46/100)*$AJ$41)*$AH$41)),IF(Calculator!$O$6="SINGLEBAND B",SUM((((N46/100)*$AJ$40)*$AH$40))+(((((N46/100)*$AJ$40)*$AN$40)*$AH$40)*1.15)-((((N46/100)*$AJ$40)*$AN$40)*$AH$40)+((((N46/100)*$AJ$41)*$AH$41)),IF(Calculator!$O$6="SINGLEBAND C",SUM((((N46/100)*$AJ$40)*$AH$40))+(((((N46/100)*$AJ$40)*$AN$40)*$AH$40)*1.2)-((((N46/100)*$AJ$40)*$AN$40)*$AH$40)+((((N46/100)*$AJ$41)*$AH$41)),IF(Calculator!$O$6="SINGLEBAND D",SUM((((N46/100)*$AJ$40)*$AH$40))+(((((N46/100)*$AJ$40)*$AN$40)*$AH$40)*1.25)-((((N46/100)*$AJ$40)*$AN$40)*$AH$40)+((((N46/100)*$AJ$41)*$AH$41)),IF(Calculator!$O$6="SINGLEURBANE",SUM((((N46/100)*$AJ$40)*$AH$40))+(((((N46/100)*$AJ$40)*$AN$40)*$AH$40)*1.25)-((((N46/100)*$AJ$40)*$AN$40)*$AH$40)+((((N46/100)*$AJ$41)*$AH$41)),IF(Calculator!$O$6="SINGLESILVERANOD",SUM((((N46/100)*$AJ$40)*$AH$40))+(((((N46/100)*$AJ$40)*$AN$40)*$AH$40)*1.4)-((((N46/100)*$AJ$40)*$AN$40)*$AH$40)+((((N46/100)*$AJ$41)*$AH$41)),IF(Calculator!$O$6="SINGLEANOD",SUM((((N46/100)*$AJ$40)*$AH$40))+(((((N46/100)*$AJ$40)*$AN$40)*$AH$40)*1.65)-((((N46/100)*$AJ$40)*$AN$40)*$AH$40)+((((N46/100)*$AJ$41)*$AH$41)),IF(Calculator!$O$6="DUALBASE",SUM((((N46/100)*$AJ$40)*$AH$40))+(((((N46/100)*$AJ$40)*$AN$40)*$AH$40)*1.030011)-((((N46/100)*$AJ$40)*$AN$40)*$AH$40)+((((N46/100)*$AJ$41)*$AH$41)),IF(Calculator!$O$6="DUALELEMENTS",SUM((((N46/100)*$AJ$40)*$AH$40))+(((((N46/100)*$AJ$40)*$AN$40)*$AH$40)*1.438569)-((((N46/100)*$AJ$40)*$AN$40)*$AH$40)+((((N46/100)*$AJ$41)*$AH$41)),IF(Calculator!$O$6="DUALSPECTRUM",SUM((((N46/100)*$AJ$40)*$AH$40))+(((((N46/100)*$AJ$40)*$AN$40)*$AH$40)*1.438569)-((((N46/100)*$AJ$40)*$AN$40)*$AH$40)+((((N46/100)*$AJ$41)*$AH$41)),IF(Calculator!$O$6="DUALHOMESTEAD",SUM((((N46/100)*$AJ$40)*$AH$40))+(((((N46/100)*$AJ$40)*$AN$40)*$AH$40)*1.438569)-((((N46/100)*$AJ$40)*$AN$40)*$AH$40)+((((N46/100)*$AJ$41)*$AH$41)),IF(Calculator!$O$6="DUALBAND A",SUM((((N46/100)*$AJ$40)*$AH$40))+(((((N46/100)*$AJ$40)*$AN$40)*$AH$40)*1.507051)-((((N46/100)*$AJ$40)*$AN$40)*$AH$40)+((((N46/100)*$AJ$41)*$AH$41)),IF(Calculator!$O$6="DUALBAND B",SUM((((N46/100)*$AJ$40)*$AH$40))+(((((N46/100)*$AJ$40)*$AN$40)*$AH$40)*1.57551)-((((N46/100)*$AJ$40)*$AN$40)*$AH$40)+((((N46/100)*$AJ$41)*$AH$41)),IF(Calculator!$O$6="DUALBAND C",SUM((((N46/100)*$AJ$40)*$AH$40))+(((((N46/100)*$AJ$40)*$AN$40)*$AH$40)*1.644088)-((((N46/100)*$AJ$40)*$AN$40)*$AH$40)+((((N46/100)*$AJ$41)*$AH$41)),IF(Calculator!$O$6="DUALBAND D",SUM((((N46/100)*$AJ$40)*$AH$40))+(((((N46/100)*$AJ$40)*$AN$40)*$AH$40)*1.712549)-((((N46/100)*$AJ$40)*$AN$40)*$AH$40)+((((N46/100)*$AJ$41)*$AH$41)),IF(Calculator!$O$6="DUALURBANE",SUM((((N46/100)*$AJ$40)*$AH$40))+(((((N46/100)*$AJ$40)*$AN$40)*$AH$40)*1.712549)-((((N46/100)*$AJ$40)*$AN$40)*$AH$40)+((((N46/100)*$AJ$41)*$AH$41)),IF(Calculator!$O$6="DUALSILVERANOD",SUM((((N46/100)*$AJ$40)*$AH$40))+(((((N46/100)*$AJ$40)*$AN$40)*$AH$40)*1.918079)-((((N46/100)*$AJ$40)*$AN$40)*$AH$40)+((((N46/100)*$AJ$41)*$AH$41)),IF(Calculator!$O$6="DUALANOD",SUM((((N46/100)*$AJ$40)*$AH$40))+(((((N46/100)*$AJ$40)*$AN$40)*$AH$40)*2.260509)-((((N46/100)*$AJ$40)*$AN$40)*$AH$40)+((((N46/100)*$AJ$41)*$AH$41))))))))))))))))))))))))</f>
        <v>0</v>
      </c>
    </row>
    <row r="47" spans="1:40">
      <c r="A47" s="8" t="s">
        <v>1443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P47" s="8">
        <v>1100</v>
      </c>
      <c r="Q47" s="2">
        <f>IF(Calculator!$O$6="SINGLEBASE",SUM((((B47/100)*$AJ$40)*$AH$40))+((((B47/100)*$AJ$41)*$AH$41)),IF(Calculator!$O$6="SINGLEELEMENTS",SUM((((B47/100)*$AJ$40)*$AH$40))+(((((B47/100)*$AJ$40)*$AN$40)*$AH$40)*1.05)-((((B47/100)*$AJ$40)*$AN$40)*$AH$40)+((((B47/100)*$AJ$41)*$AH$41)),IF(Calculator!$O$6="SINGLESPECTRUM",SUM((((B47/100)*$AJ$40)*$AH$40))+(((((B47/100)*$AJ$40)*$AN$40)*$AH$40)*1.05)-((((B47/100)*$AJ$40)*$AN$40)*$AH$40)+((((B47/100)*$AJ$41)*$AH$41)),IF(Calculator!$O$6="SINGLEHOMESTEAD",SUM((((B47/100)*$AJ$40)*$AH$40))+(((((B47/100)*$AJ$40)*$AN$40)*$AH$40)*1.05)-((((B47/100)*$AJ$40)*$AN$40)*$AH$40)+((((B47/100)*$AJ$41)*$AH$41)),IF(Calculator!$O$6="SINGLEBAND A",SUM((((B47/100)*$AJ$40)*$AH$40))+(((((B47/100)*$AJ$40)*$AN$40)*$AH$40)*1.1)-((((B47/100)*$AJ$40)*$AN$40)*$AH$40)+((((B47/100)*$AJ$41)*$AH$41)),IF(Calculator!$O$6="SINGLEBAND B",SUM((((B47/100)*$AJ$40)*$AH$40))+(((((B47/100)*$AJ$40)*$AN$40)*$AH$40)*1.15)-((((B47/100)*$AJ$40)*$AN$40)*$AH$40)+((((B47/100)*$AJ$41)*$AH$41)),IF(Calculator!$O$6="SINGLEBAND C",SUM((((B47/100)*$AJ$40)*$AH$40))+(((((B47/100)*$AJ$40)*$AN$40)*$AH$40)*1.2)-((((B47/100)*$AJ$40)*$AN$40)*$AH$40)+((((B47/100)*$AJ$41)*$AH$41)),IF(Calculator!$O$6="SINGLEBAND D",SUM((((B47/100)*$AJ$40)*$AH$40))+(((((B47/100)*$AJ$40)*$AN$40)*$AH$40)*1.25)-((((B47/100)*$AJ$40)*$AN$40)*$AH$40)+((((B47/100)*$AJ$41)*$AH$41)),IF(Calculator!$O$6="SINGLEURBANE",SUM((((B47/100)*$AJ$40)*$AH$40))+(((((B47/100)*$AJ$40)*$AN$40)*$AH$40)*1.25)-((((B47/100)*$AJ$40)*$AN$40)*$AH$40)+((((B47/100)*$AJ$41)*$AH$41)),IF(Calculator!$O$6="SINGLESILVERANOD",SUM((((B47/100)*$AJ$40)*$AH$40))+(((((B47/100)*$AJ$40)*$AN$40)*$AH$40)*1.4)-((((B47/100)*$AJ$40)*$AN$40)*$AH$40)+((((B47/100)*$AJ$41)*$AH$41)),IF(Calculator!$O$6="SINGLEANOD",SUM((((B47/100)*$AJ$40)*$AH$40))+(((((B47/100)*$AJ$40)*$AN$40)*$AH$40)*1.65)-((((B47/100)*$AJ$40)*$AN$40)*$AH$40)+((((B47/100)*$AJ$41)*$AH$41)),IF(Calculator!$O$6="DUALBASE",SUM((((B47/100)*$AJ$40)*$AH$40))+(((((B47/100)*$AJ$40)*$AN$40)*$AH$40)*1.030011)-((((B47/100)*$AJ$40)*$AN$40)*$AH$40)+((((B47/100)*$AJ$41)*$AH$41)),IF(Calculator!$O$6="DUALELEMENTS",SUM((((B47/100)*$AJ$40)*$AH$40))+(((((B47/100)*$AJ$40)*$AN$40)*$AH$40)*1.438569)-((((B47/100)*$AJ$40)*$AN$40)*$AH$40)+((((B47/100)*$AJ$41)*$AH$41)),IF(Calculator!$O$6="DUALSPECTRUM",SUM((((B47/100)*$AJ$40)*$AH$40))+(((((B47/100)*$AJ$40)*$AN$40)*$AH$40)*1.438569)-((((B47/100)*$AJ$40)*$AN$40)*$AH$40)+((((B47/100)*$AJ$41)*$AH$41)),IF(Calculator!$O$6="DUALHOMESTEAD",SUM((((B47/100)*$AJ$40)*$AH$40))+(((((B47/100)*$AJ$40)*$AN$40)*$AH$40)*1.438569)-((((B47/100)*$AJ$40)*$AN$40)*$AH$40)+((((B47/100)*$AJ$41)*$AH$41)),IF(Calculator!$O$6="DUALBAND A",SUM((((B47/100)*$AJ$40)*$AH$40))+(((((B47/100)*$AJ$40)*$AN$40)*$AH$40)*1.507051)-((((B47/100)*$AJ$40)*$AN$40)*$AH$40)+((((B47/100)*$AJ$41)*$AH$41)),IF(Calculator!$O$6="DUALBAND B",SUM((((B47/100)*$AJ$40)*$AH$40))+(((((B47/100)*$AJ$40)*$AN$40)*$AH$40)*1.57551)-((((B47/100)*$AJ$40)*$AN$40)*$AH$40)+((((B47/100)*$AJ$41)*$AH$41)),IF(Calculator!$O$6="DUALBAND C",SUM((((B47/100)*$AJ$40)*$AH$40))+(((((B47/100)*$AJ$40)*$AN$40)*$AH$40)*1.644088)-((((B47/100)*$AJ$40)*$AN$40)*$AH$40)+((((B47/100)*$AJ$41)*$AH$41)),IF(Calculator!$O$6="DUALBAND D",SUM((((B47/100)*$AJ$40)*$AH$40))+(((((B47/100)*$AJ$40)*$AN$40)*$AH$40)*1.712549)-((((B47/100)*$AJ$40)*$AN$40)*$AH$40)+((((B47/100)*$AJ$41)*$AH$41)),IF(Calculator!$O$6="DUALURBANE",SUM((((B47/100)*$AJ$40)*$AH$40))+(((((B47/100)*$AJ$40)*$AN$40)*$AH$40)*1.712549)-((((B47/100)*$AJ$40)*$AN$40)*$AH$40)+((((B47/100)*$AJ$41)*$AH$41)),IF(Calculator!$O$6="DUALSILVERANOD",SUM((((B47/100)*$AJ$40)*$AH$40))+(((((B47/100)*$AJ$40)*$AN$40)*$AH$40)*1.918079)-((((B47/100)*$AJ$40)*$AN$40)*$AH$40)+((((B47/100)*$AJ$41)*$AH$41)),IF(Calculator!$O$6="DUALANOD",SUM((((B47/100)*$AJ$40)*$AH$40))+(((((B47/100)*$AJ$40)*$AN$40)*$AH$40)*2.260509)-((((B47/100)*$AJ$40)*$AN$40)*$AH$40)+((((B47/100)*$AJ$41)*$AH$41))))))))))))))))))))))))</f>
        <v>0</v>
      </c>
      <c r="R47" s="2">
        <f>IF(Calculator!$O$6="SINGLEBASE",SUM((((C47/100)*$AJ$40)*$AH$40))+((((C47/100)*$AJ$41)*$AH$41)),IF(Calculator!$O$6="SINGLEELEMENTS",SUM((((C47/100)*$AJ$40)*$AH$40))+(((((C47/100)*$AJ$40)*$AN$40)*$AH$40)*1.05)-((((C47/100)*$AJ$40)*$AN$40)*$AH$40)+((((C47/100)*$AJ$41)*$AH$41)),IF(Calculator!$O$6="SINGLESPECTRUM",SUM((((C47/100)*$AJ$40)*$AH$40))+(((((C47/100)*$AJ$40)*$AN$40)*$AH$40)*1.05)-((((C47/100)*$AJ$40)*$AN$40)*$AH$40)+((((C47/100)*$AJ$41)*$AH$41)),IF(Calculator!$O$6="SINGLEHOMESTEAD",SUM((((C47/100)*$AJ$40)*$AH$40))+(((((C47/100)*$AJ$40)*$AN$40)*$AH$40)*1.05)-((((C47/100)*$AJ$40)*$AN$40)*$AH$40)+((((C47/100)*$AJ$41)*$AH$41)),IF(Calculator!$O$6="SINGLEBAND A",SUM((((C47/100)*$AJ$40)*$AH$40))+(((((C47/100)*$AJ$40)*$AN$40)*$AH$40)*1.1)-((((C47/100)*$AJ$40)*$AN$40)*$AH$40)+((((C47/100)*$AJ$41)*$AH$41)),IF(Calculator!$O$6="SINGLEBAND B",SUM((((C47/100)*$AJ$40)*$AH$40))+(((((C47/100)*$AJ$40)*$AN$40)*$AH$40)*1.15)-((((C47/100)*$AJ$40)*$AN$40)*$AH$40)+((((C47/100)*$AJ$41)*$AH$41)),IF(Calculator!$O$6="SINGLEBAND C",SUM((((C47/100)*$AJ$40)*$AH$40))+(((((C47/100)*$AJ$40)*$AN$40)*$AH$40)*1.2)-((((C47/100)*$AJ$40)*$AN$40)*$AH$40)+((((C47/100)*$AJ$41)*$AH$41)),IF(Calculator!$O$6="SINGLEBAND D",SUM((((C47/100)*$AJ$40)*$AH$40))+(((((C47/100)*$AJ$40)*$AN$40)*$AH$40)*1.25)-((((C47/100)*$AJ$40)*$AN$40)*$AH$40)+((((C47/100)*$AJ$41)*$AH$41)),IF(Calculator!$O$6="SINGLEURBANE",SUM((((C47/100)*$AJ$40)*$AH$40))+(((((C47/100)*$AJ$40)*$AN$40)*$AH$40)*1.25)-((((C47/100)*$AJ$40)*$AN$40)*$AH$40)+((((C47/100)*$AJ$41)*$AH$41)),IF(Calculator!$O$6="SINGLESILVERANOD",SUM((((C47/100)*$AJ$40)*$AH$40))+(((((C47/100)*$AJ$40)*$AN$40)*$AH$40)*1.4)-((((C47/100)*$AJ$40)*$AN$40)*$AH$40)+((((C47/100)*$AJ$41)*$AH$41)),IF(Calculator!$O$6="SINGLEANOD",SUM((((C47/100)*$AJ$40)*$AH$40))+(((((C47/100)*$AJ$40)*$AN$40)*$AH$40)*1.65)-((((C47/100)*$AJ$40)*$AN$40)*$AH$40)+((((C47/100)*$AJ$41)*$AH$41)),IF(Calculator!$O$6="DUALBASE",SUM((((C47/100)*$AJ$40)*$AH$40))+(((((C47/100)*$AJ$40)*$AN$40)*$AH$40)*1.030011)-((((C47/100)*$AJ$40)*$AN$40)*$AH$40)+((((C47/100)*$AJ$41)*$AH$41)),IF(Calculator!$O$6="DUALELEMENTS",SUM((((C47/100)*$AJ$40)*$AH$40))+(((((C47/100)*$AJ$40)*$AN$40)*$AH$40)*1.438569)-((((C47/100)*$AJ$40)*$AN$40)*$AH$40)+((((C47/100)*$AJ$41)*$AH$41)),IF(Calculator!$O$6="DUALSPECTRUM",SUM((((C47/100)*$AJ$40)*$AH$40))+(((((C47/100)*$AJ$40)*$AN$40)*$AH$40)*1.438569)-((((C47/100)*$AJ$40)*$AN$40)*$AH$40)+((((C47/100)*$AJ$41)*$AH$41)),IF(Calculator!$O$6="DUALHOMESTEAD",SUM((((C47/100)*$AJ$40)*$AH$40))+(((((C47/100)*$AJ$40)*$AN$40)*$AH$40)*1.438569)-((((C47/100)*$AJ$40)*$AN$40)*$AH$40)+((((C47/100)*$AJ$41)*$AH$41)),IF(Calculator!$O$6="DUALBAND A",SUM((((C47/100)*$AJ$40)*$AH$40))+(((((C47/100)*$AJ$40)*$AN$40)*$AH$40)*1.507051)-((((C47/100)*$AJ$40)*$AN$40)*$AH$40)+((((C47/100)*$AJ$41)*$AH$41)),IF(Calculator!$O$6="DUALBAND B",SUM((((C47/100)*$AJ$40)*$AH$40))+(((((C47/100)*$AJ$40)*$AN$40)*$AH$40)*1.57551)-((((C47/100)*$AJ$40)*$AN$40)*$AH$40)+((((C47/100)*$AJ$41)*$AH$41)),IF(Calculator!$O$6="DUALBAND C",SUM((((C47/100)*$AJ$40)*$AH$40))+(((((C47/100)*$AJ$40)*$AN$40)*$AH$40)*1.644088)-((((C47/100)*$AJ$40)*$AN$40)*$AH$40)+((((C47/100)*$AJ$41)*$AH$41)),IF(Calculator!$O$6="DUALBAND D",SUM((((C47/100)*$AJ$40)*$AH$40))+(((((C47/100)*$AJ$40)*$AN$40)*$AH$40)*1.712549)-((((C47/100)*$AJ$40)*$AN$40)*$AH$40)+((((C47/100)*$AJ$41)*$AH$41)),IF(Calculator!$O$6="DUALURBANE",SUM((((C47/100)*$AJ$40)*$AH$40))+(((((C47/100)*$AJ$40)*$AN$40)*$AH$40)*1.712549)-((((C47/100)*$AJ$40)*$AN$40)*$AH$40)+((((C47/100)*$AJ$41)*$AH$41)),IF(Calculator!$O$6="DUALSILVERANOD",SUM((((C47/100)*$AJ$40)*$AH$40))+(((((C47/100)*$AJ$40)*$AN$40)*$AH$40)*1.918079)-((((C47/100)*$AJ$40)*$AN$40)*$AH$40)+((((C47/100)*$AJ$41)*$AH$41)),IF(Calculator!$O$6="DUALANOD",SUM((((C47/100)*$AJ$40)*$AH$40))+(((((C47/100)*$AJ$40)*$AN$40)*$AH$40)*2.260509)-((((C47/100)*$AJ$40)*$AN$40)*$AH$40)+((((C47/100)*$AJ$41)*$AH$41))))))))))))))))))))))))</f>
        <v>0</v>
      </c>
      <c r="S47" s="2">
        <f>IF(Calculator!$O$6="SINGLEBASE",SUM((((D47/100)*$AJ$40)*$AH$40))+((((D47/100)*$AJ$41)*$AH$41)),IF(Calculator!$O$6="SINGLEELEMENTS",SUM((((D47/100)*$AJ$40)*$AH$40))+(((((D47/100)*$AJ$40)*$AN$40)*$AH$40)*1.05)-((((D47/100)*$AJ$40)*$AN$40)*$AH$40)+((((D47/100)*$AJ$41)*$AH$41)),IF(Calculator!$O$6="SINGLESPECTRUM",SUM((((D47/100)*$AJ$40)*$AH$40))+(((((D47/100)*$AJ$40)*$AN$40)*$AH$40)*1.05)-((((D47/100)*$AJ$40)*$AN$40)*$AH$40)+((((D47/100)*$AJ$41)*$AH$41)),IF(Calculator!$O$6="SINGLEHOMESTEAD",SUM((((D47/100)*$AJ$40)*$AH$40))+(((((D47/100)*$AJ$40)*$AN$40)*$AH$40)*1.05)-((((D47/100)*$AJ$40)*$AN$40)*$AH$40)+((((D47/100)*$AJ$41)*$AH$41)),IF(Calculator!$O$6="SINGLEBAND A",SUM((((D47/100)*$AJ$40)*$AH$40))+(((((D47/100)*$AJ$40)*$AN$40)*$AH$40)*1.1)-((((D47/100)*$AJ$40)*$AN$40)*$AH$40)+((((D47/100)*$AJ$41)*$AH$41)),IF(Calculator!$O$6="SINGLEBAND B",SUM((((D47/100)*$AJ$40)*$AH$40))+(((((D47/100)*$AJ$40)*$AN$40)*$AH$40)*1.15)-((((D47/100)*$AJ$40)*$AN$40)*$AH$40)+((((D47/100)*$AJ$41)*$AH$41)),IF(Calculator!$O$6="SINGLEBAND C",SUM((((D47/100)*$AJ$40)*$AH$40))+(((((D47/100)*$AJ$40)*$AN$40)*$AH$40)*1.2)-((((D47/100)*$AJ$40)*$AN$40)*$AH$40)+((((D47/100)*$AJ$41)*$AH$41)),IF(Calculator!$O$6="SINGLEBAND D",SUM((((D47/100)*$AJ$40)*$AH$40))+(((((D47/100)*$AJ$40)*$AN$40)*$AH$40)*1.25)-((((D47/100)*$AJ$40)*$AN$40)*$AH$40)+((((D47/100)*$AJ$41)*$AH$41)),IF(Calculator!$O$6="SINGLEURBANE",SUM((((D47/100)*$AJ$40)*$AH$40))+(((((D47/100)*$AJ$40)*$AN$40)*$AH$40)*1.25)-((((D47/100)*$AJ$40)*$AN$40)*$AH$40)+((((D47/100)*$AJ$41)*$AH$41)),IF(Calculator!$O$6="SINGLESILVERANOD",SUM((((D47/100)*$AJ$40)*$AH$40))+(((((D47/100)*$AJ$40)*$AN$40)*$AH$40)*1.4)-((((D47/100)*$AJ$40)*$AN$40)*$AH$40)+((((D47/100)*$AJ$41)*$AH$41)),IF(Calculator!$O$6="SINGLEANOD",SUM((((D47/100)*$AJ$40)*$AH$40))+(((((D47/100)*$AJ$40)*$AN$40)*$AH$40)*1.65)-((((D47/100)*$AJ$40)*$AN$40)*$AH$40)+((((D47/100)*$AJ$41)*$AH$41)),IF(Calculator!$O$6="DUALBASE",SUM((((D47/100)*$AJ$40)*$AH$40))+(((((D47/100)*$AJ$40)*$AN$40)*$AH$40)*1.030011)-((((D47/100)*$AJ$40)*$AN$40)*$AH$40)+((((D47/100)*$AJ$41)*$AH$41)),IF(Calculator!$O$6="DUALELEMENTS",SUM((((D47/100)*$AJ$40)*$AH$40))+(((((D47/100)*$AJ$40)*$AN$40)*$AH$40)*1.438569)-((((D47/100)*$AJ$40)*$AN$40)*$AH$40)+((((D47/100)*$AJ$41)*$AH$41)),IF(Calculator!$O$6="DUALSPECTRUM",SUM((((D47/100)*$AJ$40)*$AH$40))+(((((D47/100)*$AJ$40)*$AN$40)*$AH$40)*1.438569)-((((D47/100)*$AJ$40)*$AN$40)*$AH$40)+((((D47/100)*$AJ$41)*$AH$41)),IF(Calculator!$O$6="DUALHOMESTEAD",SUM((((D47/100)*$AJ$40)*$AH$40))+(((((D47/100)*$AJ$40)*$AN$40)*$AH$40)*1.438569)-((((D47/100)*$AJ$40)*$AN$40)*$AH$40)+((((D47/100)*$AJ$41)*$AH$41)),IF(Calculator!$O$6="DUALBAND A",SUM((((D47/100)*$AJ$40)*$AH$40))+(((((D47/100)*$AJ$40)*$AN$40)*$AH$40)*1.507051)-((((D47/100)*$AJ$40)*$AN$40)*$AH$40)+((((D47/100)*$AJ$41)*$AH$41)),IF(Calculator!$O$6="DUALBAND B",SUM((((D47/100)*$AJ$40)*$AH$40))+(((((D47/100)*$AJ$40)*$AN$40)*$AH$40)*1.57551)-((((D47/100)*$AJ$40)*$AN$40)*$AH$40)+((((D47/100)*$AJ$41)*$AH$41)),IF(Calculator!$O$6="DUALBAND C",SUM((((D47/100)*$AJ$40)*$AH$40))+(((((D47/100)*$AJ$40)*$AN$40)*$AH$40)*1.644088)-((((D47/100)*$AJ$40)*$AN$40)*$AH$40)+((((D47/100)*$AJ$41)*$AH$41)),IF(Calculator!$O$6="DUALBAND D",SUM((((D47/100)*$AJ$40)*$AH$40))+(((((D47/100)*$AJ$40)*$AN$40)*$AH$40)*1.712549)-((((D47/100)*$AJ$40)*$AN$40)*$AH$40)+((((D47/100)*$AJ$41)*$AH$41)),IF(Calculator!$O$6="DUALURBANE",SUM((((D47/100)*$AJ$40)*$AH$40))+(((((D47/100)*$AJ$40)*$AN$40)*$AH$40)*1.712549)-((((D47/100)*$AJ$40)*$AN$40)*$AH$40)+((((D47/100)*$AJ$41)*$AH$41)),IF(Calculator!$O$6="DUALSILVERANOD",SUM((((D47/100)*$AJ$40)*$AH$40))+(((((D47/100)*$AJ$40)*$AN$40)*$AH$40)*1.918079)-((((D47/100)*$AJ$40)*$AN$40)*$AH$40)+((((D47/100)*$AJ$41)*$AH$41)),IF(Calculator!$O$6="DUALANOD",SUM((((D47/100)*$AJ$40)*$AH$40))+(((((D47/100)*$AJ$40)*$AN$40)*$AH$40)*2.260509)-((((D47/100)*$AJ$40)*$AN$40)*$AH$40)+((((D47/100)*$AJ$41)*$AH$41))))))))))))))))))))))))</f>
        <v>0</v>
      </c>
      <c r="T47" s="2">
        <f>IF(Calculator!$O$6="SINGLEBASE",SUM((((E47/100)*$AJ$40)*$AH$40))+((((E47/100)*$AJ$41)*$AH$41)),IF(Calculator!$O$6="SINGLEELEMENTS",SUM((((E47/100)*$AJ$40)*$AH$40))+(((((E47/100)*$AJ$40)*$AN$40)*$AH$40)*1.05)-((((E47/100)*$AJ$40)*$AN$40)*$AH$40)+((((E47/100)*$AJ$41)*$AH$41)),IF(Calculator!$O$6="SINGLESPECTRUM",SUM((((E47/100)*$AJ$40)*$AH$40))+(((((E47/100)*$AJ$40)*$AN$40)*$AH$40)*1.05)-((((E47/100)*$AJ$40)*$AN$40)*$AH$40)+((((E47/100)*$AJ$41)*$AH$41)),IF(Calculator!$O$6="SINGLEHOMESTEAD",SUM((((E47/100)*$AJ$40)*$AH$40))+(((((E47/100)*$AJ$40)*$AN$40)*$AH$40)*1.05)-((((E47/100)*$AJ$40)*$AN$40)*$AH$40)+((((E47/100)*$AJ$41)*$AH$41)),IF(Calculator!$O$6="SINGLEBAND A",SUM((((E47/100)*$AJ$40)*$AH$40))+(((((E47/100)*$AJ$40)*$AN$40)*$AH$40)*1.1)-((((E47/100)*$AJ$40)*$AN$40)*$AH$40)+((((E47/100)*$AJ$41)*$AH$41)),IF(Calculator!$O$6="SINGLEBAND B",SUM((((E47/100)*$AJ$40)*$AH$40))+(((((E47/100)*$AJ$40)*$AN$40)*$AH$40)*1.15)-((((E47/100)*$AJ$40)*$AN$40)*$AH$40)+((((E47/100)*$AJ$41)*$AH$41)),IF(Calculator!$O$6="SINGLEBAND C",SUM((((E47/100)*$AJ$40)*$AH$40))+(((((E47/100)*$AJ$40)*$AN$40)*$AH$40)*1.2)-((((E47/100)*$AJ$40)*$AN$40)*$AH$40)+((((E47/100)*$AJ$41)*$AH$41)),IF(Calculator!$O$6="SINGLEBAND D",SUM((((E47/100)*$AJ$40)*$AH$40))+(((((E47/100)*$AJ$40)*$AN$40)*$AH$40)*1.25)-((((E47/100)*$AJ$40)*$AN$40)*$AH$40)+((((E47/100)*$AJ$41)*$AH$41)),IF(Calculator!$O$6="SINGLEURBANE",SUM((((E47/100)*$AJ$40)*$AH$40))+(((((E47/100)*$AJ$40)*$AN$40)*$AH$40)*1.25)-((((E47/100)*$AJ$40)*$AN$40)*$AH$40)+((((E47/100)*$AJ$41)*$AH$41)),IF(Calculator!$O$6="SINGLESILVERANOD",SUM((((E47/100)*$AJ$40)*$AH$40))+(((((E47/100)*$AJ$40)*$AN$40)*$AH$40)*1.4)-((((E47/100)*$AJ$40)*$AN$40)*$AH$40)+((((E47/100)*$AJ$41)*$AH$41)),IF(Calculator!$O$6="SINGLEANOD",SUM((((E47/100)*$AJ$40)*$AH$40))+(((((E47/100)*$AJ$40)*$AN$40)*$AH$40)*1.65)-((((E47/100)*$AJ$40)*$AN$40)*$AH$40)+((((E47/100)*$AJ$41)*$AH$41)),IF(Calculator!$O$6="DUALBASE",SUM((((E47/100)*$AJ$40)*$AH$40))+(((((E47/100)*$AJ$40)*$AN$40)*$AH$40)*1.030011)-((((E47/100)*$AJ$40)*$AN$40)*$AH$40)+((((E47/100)*$AJ$41)*$AH$41)),IF(Calculator!$O$6="DUALELEMENTS",SUM((((E47/100)*$AJ$40)*$AH$40))+(((((E47/100)*$AJ$40)*$AN$40)*$AH$40)*1.438569)-((((E47/100)*$AJ$40)*$AN$40)*$AH$40)+((((E47/100)*$AJ$41)*$AH$41)),IF(Calculator!$O$6="DUALSPECTRUM",SUM((((E47/100)*$AJ$40)*$AH$40))+(((((E47/100)*$AJ$40)*$AN$40)*$AH$40)*1.438569)-((((E47/100)*$AJ$40)*$AN$40)*$AH$40)+((((E47/100)*$AJ$41)*$AH$41)),IF(Calculator!$O$6="DUALHOMESTEAD",SUM((((E47/100)*$AJ$40)*$AH$40))+(((((E47/100)*$AJ$40)*$AN$40)*$AH$40)*1.438569)-((((E47/100)*$AJ$40)*$AN$40)*$AH$40)+((((E47/100)*$AJ$41)*$AH$41)),IF(Calculator!$O$6="DUALBAND A",SUM((((E47/100)*$AJ$40)*$AH$40))+(((((E47/100)*$AJ$40)*$AN$40)*$AH$40)*1.507051)-((((E47/100)*$AJ$40)*$AN$40)*$AH$40)+((((E47/100)*$AJ$41)*$AH$41)),IF(Calculator!$O$6="DUALBAND B",SUM((((E47/100)*$AJ$40)*$AH$40))+(((((E47/100)*$AJ$40)*$AN$40)*$AH$40)*1.57551)-((((E47/100)*$AJ$40)*$AN$40)*$AH$40)+((((E47/100)*$AJ$41)*$AH$41)),IF(Calculator!$O$6="DUALBAND C",SUM((((E47/100)*$AJ$40)*$AH$40))+(((((E47/100)*$AJ$40)*$AN$40)*$AH$40)*1.644088)-((((E47/100)*$AJ$40)*$AN$40)*$AH$40)+((((E47/100)*$AJ$41)*$AH$41)),IF(Calculator!$O$6="DUALBAND D",SUM((((E47/100)*$AJ$40)*$AH$40))+(((((E47/100)*$AJ$40)*$AN$40)*$AH$40)*1.712549)-((((E47/100)*$AJ$40)*$AN$40)*$AH$40)+((((E47/100)*$AJ$41)*$AH$41)),IF(Calculator!$O$6="DUALURBANE",SUM((((E47/100)*$AJ$40)*$AH$40))+(((((E47/100)*$AJ$40)*$AN$40)*$AH$40)*1.712549)-((((E47/100)*$AJ$40)*$AN$40)*$AH$40)+((((E47/100)*$AJ$41)*$AH$41)),IF(Calculator!$O$6="DUALSILVERANOD",SUM((((E47/100)*$AJ$40)*$AH$40))+(((((E47/100)*$AJ$40)*$AN$40)*$AH$40)*1.918079)-((((E47/100)*$AJ$40)*$AN$40)*$AH$40)+((((E47/100)*$AJ$41)*$AH$41)),IF(Calculator!$O$6="DUALANOD",SUM((((E47/100)*$AJ$40)*$AH$40))+(((((E47/100)*$AJ$40)*$AN$40)*$AH$40)*2.260509)-((((E47/100)*$AJ$40)*$AN$40)*$AH$40)+((((E47/100)*$AJ$41)*$AH$41))))))))))))))))))))))))</f>
        <v>0</v>
      </c>
      <c r="U47" s="2">
        <f>IF(Calculator!$O$6="SINGLEBASE",SUM((((F47/100)*$AJ$40)*$AH$40))+((((F47/100)*$AJ$41)*$AH$41)),IF(Calculator!$O$6="SINGLEELEMENTS",SUM((((F47/100)*$AJ$40)*$AH$40))+(((((F47/100)*$AJ$40)*$AN$40)*$AH$40)*1.05)-((((F47/100)*$AJ$40)*$AN$40)*$AH$40)+((((F47/100)*$AJ$41)*$AH$41)),IF(Calculator!$O$6="SINGLESPECTRUM",SUM((((F47/100)*$AJ$40)*$AH$40))+(((((F47/100)*$AJ$40)*$AN$40)*$AH$40)*1.05)-((((F47/100)*$AJ$40)*$AN$40)*$AH$40)+((((F47/100)*$AJ$41)*$AH$41)),IF(Calculator!$O$6="SINGLEHOMESTEAD",SUM((((F47/100)*$AJ$40)*$AH$40))+(((((F47/100)*$AJ$40)*$AN$40)*$AH$40)*1.05)-((((F47/100)*$AJ$40)*$AN$40)*$AH$40)+((((F47/100)*$AJ$41)*$AH$41)),IF(Calculator!$O$6="SINGLEBAND A",SUM((((F47/100)*$AJ$40)*$AH$40))+(((((F47/100)*$AJ$40)*$AN$40)*$AH$40)*1.1)-((((F47/100)*$AJ$40)*$AN$40)*$AH$40)+((((F47/100)*$AJ$41)*$AH$41)),IF(Calculator!$O$6="SINGLEBAND B",SUM((((F47/100)*$AJ$40)*$AH$40))+(((((F47/100)*$AJ$40)*$AN$40)*$AH$40)*1.15)-((((F47/100)*$AJ$40)*$AN$40)*$AH$40)+((((F47/100)*$AJ$41)*$AH$41)),IF(Calculator!$O$6="SINGLEBAND C",SUM((((F47/100)*$AJ$40)*$AH$40))+(((((F47/100)*$AJ$40)*$AN$40)*$AH$40)*1.2)-((((F47/100)*$AJ$40)*$AN$40)*$AH$40)+((((F47/100)*$AJ$41)*$AH$41)),IF(Calculator!$O$6="SINGLEBAND D",SUM((((F47/100)*$AJ$40)*$AH$40))+(((((F47/100)*$AJ$40)*$AN$40)*$AH$40)*1.25)-((((F47/100)*$AJ$40)*$AN$40)*$AH$40)+((((F47/100)*$AJ$41)*$AH$41)),IF(Calculator!$O$6="SINGLEURBANE",SUM((((F47/100)*$AJ$40)*$AH$40))+(((((F47/100)*$AJ$40)*$AN$40)*$AH$40)*1.25)-((((F47/100)*$AJ$40)*$AN$40)*$AH$40)+((((F47/100)*$AJ$41)*$AH$41)),IF(Calculator!$O$6="SINGLESILVERANOD",SUM((((F47/100)*$AJ$40)*$AH$40))+(((((F47/100)*$AJ$40)*$AN$40)*$AH$40)*1.4)-((((F47/100)*$AJ$40)*$AN$40)*$AH$40)+((((F47/100)*$AJ$41)*$AH$41)),IF(Calculator!$O$6="SINGLEANOD",SUM((((F47/100)*$AJ$40)*$AH$40))+(((((F47/100)*$AJ$40)*$AN$40)*$AH$40)*1.65)-((((F47/100)*$AJ$40)*$AN$40)*$AH$40)+((((F47/100)*$AJ$41)*$AH$41)),IF(Calculator!$O$6="DUALBASE",SUM((((F47/100)*$AJ$40)*$AH$40))+(((((F47/100)*$AJ$40)*$AN$40)*$AH$40)*1.030011)-((((F47/100)*$AJ$40)*$AN$40)*$AH$40)+((((F47/100)*$AJ$41)*$AH$41)),IF(Calculator!$O$6="DUALELEMENTS",SUM((((F47/100)*$AJ$40)*$AH$40))+(((((F47/100)*$AJ$40)*$AN$40)*$AH$40)*1.438569)-((((F47/100)*$AJ$40)*$AN$40)*$AH$40)+((((F47/100)*$AJ$41)*$AH$41)),IF(Calculator!$O$6="DUALSPECTRUM",SUM((((F47/100)*$AJ$40)*$AH$40))+(((((F47/100)*$AJ$40)*$AN$40)*$AH$40)*1.438569)-((((F47/100)*$AJ$40)*$AN$40)*$AH$40)+((((F47/100)*$AJ$41)*$AH$41)),IF(Calculator!$O$6="DUALHOMESTEAD",SUM((((F47/100)*$AJ$40)*$AH$40))+(((((F47/100)*$AJ$40)*$AN$40)*$AH$40)*1.438569)-((((F47/100)*$AJ$40)*$AN$40)*$AH$40)+((((F47/100)*$AJ$41)*$AH$41)),IF(Calculator!$O$6="DUALBAND A",SUM((((F47/100)*$AJ$40)*$AH$40))+(((((F47/100)*$AJ$40)*$AN$40)*$AH$40)*1.507051)-((((F47/100)*$AJ$40)*$AN$40)*$AH$40)+((((F47/100)*$AJ$41)*$AH$41)),IF(Calculator!$O$6="DUALBAND B",SUM((((F47/100)*$AJ$40)*$AH$40))+(((((F47/100)*$AJ$40)*$AN$40)*$AH$40)*1.57551)-((((F47/100)*$AJ$40)*$AN$40)*$AH$40)+((((F47/100)*$AJ$41)*$AH$41)),IF(Calculator!$O$6="DUALBAND C",SUM((((F47/100)*$AJ$40)*$AH$40))+(((((F47/100)*$AJ$40)*$AN$40)*$AH$40)*1.644088)-((((F47/100)*$AJ$40)*$AN$40)*$AH$40)+((((F47/100)*$AJ$41)*$AH$41)),IF(Calculator!$O$6="DUALBAND D",SUM((((F47/100)*$AJ$40)*$AH$40))+(((((F47/100)*$AJ$40)*$AN$40)*$AH$40)*1.712549)-((((F47/100)*$AJ$40)*$AN$40)*$AH$40)+((((F47/100)*$AJ$41)*$AH$41)),IF(Calculator!$O$6="DUALURBANE",SUM((((F47/100)*$AJ$40)*$AH$40))+(((((F47/100)*$AJ$40)*$AN$40)*$AH$40)*1.712549)-((((F47/100)*$AJ$40)*$AN$40)*$AH$40)+((((F47/100)*$AJ$41)*$AH$41)),IF(Calculator!$O$6="DUALSILVERANOD",SUM((((F47/100)*$AJ$40)*$AH$40))+(((((F47/100)*$AJ$40)*$AN$40)*$AH$40)*1.918079)-((((F47/100)*$AJ$40)*$AN$40)*$AH$40)+((((F47/100)*$AJ$41)*$AH$41)),IF(Calculator!$O$6="DUALANOD",SUM((((F47/100)*$AJ$40)*$AH$40))+(((((F47/100)*$AJ$40)*$AN$40)*$AH$40)*2.260509)-((((F47/100)*$AJ$40)*$AN$40)*$AH$40)+((((F47/100)*$AJ$41)*$AH$41))))))))))))))))))))))))</f>
        <v>0</v>
      </c>
      <c r="V47" s="2">
        <f>IF(Calculator!$O$6="SINGLEBASE",SUM((((G47/100)*$AJ$40)*$AH$40))+((((G47/100)*$AJ$41)*$AH$41)),IF(Calculator!$O$6="SINGLEELEMENTS",SUM((((G47/100)*$AJ$40)*$AH$40))+(((((G47/100)*$AJ$40)*$AN$40)*$AH$40)*1.05)-((((G47/100)*$AJ$40)*$AN$40)*$AH$40)+((((G47/100)*$AJ$41)*$AH$41)),IF(Calculator!$O$6="SINGLESPECTRUM",SUM((((G47/100)*$AJ$40)*$AH$40))+(((((G47/100)*$AJ$40)*$AN$40)*$AH$40)*1.05)-((((G47/100)*$AJ$40)*$AN$40)*$AH$40)+((((G47/100)*$AJ$41)*$AH$41)),IF(Calculator!$O$6="SINGLEHOMESTEAD",SUM((((G47/100)*$AJ$40)*$AH$40))+(((((G47/100)*$AJ$40)*$AN$40)*$AH$40)*1.05)-((((G47/100)*$AJ$40)*$AN$40)*$AH$40)+((((G47/100)*$AJ$41)*$AH$41)),IF(Calculator!$O$6="SINGLEBAND A",SUM((((G47/100)*$AJ$40)*$AH$40))+(((((G47/100)*$AJ$40)*$AN$40)*$AH$40)*1.1)-((((G47/100)*$AJ$40)*$AN$40)*$AH$40)+((((G47/100)*$AJ$41)*$AH$41)),IF(Calculator!$O$6="SINGLEBAND B",SUM((((G47/100)*$AJ$40)*$AH$40))+(((((G47/100)*$AJ$40)*$AN$40)*$AH$40)*1.15)-((((G47/100)*$AJ$40)*$AN$40)*$AH$40)+((((G47/100)*$AJ$41)*$AH$41)),IF(Calculator!$O$6="SINGLEBAND C",SUM((((G47/100)*$AJ$40)*$AH$40))+(((((G47/100)*$AJ$40)*$AN$40)*$AH$40)*1.2)-((((G47/100)*$AJ$40)*$AN$40)*$AH$40)+((((G47/100)*$AJ$41)*$AH$41)),IF(Calculator!$O$6="SINGLEBAND D",SUM((((G47/100)*$AJ$40)*$AH$40))+(((((G47/100)*$AJ$40)*$AN$40)*$AH$40)*1.25)-((((G47/100)*$AJ$40)*$AN$40)*$AH$40)+((((G47/100)*$AJ$41)*$AH$41)),IF(Calculator!$O$6="SINGLEURBANE",SUM((((G47/100)*$AJ$40)*$AH$40))+(((((G47/100)*$AJ$40)*$AN$40)*$AH$40)*1.25)-((((G47/100)*$AJ$40)*$AN$40)*$AH$40)+((((G47/100)*$AJ$41)*$AH$41)),IF(Calculator!$O$6="SINGLESILVERANOD",SUM((((G47/100)*$AJ$40)*$AH$40))+(((((G47/100)*$AJ$40)*$AN$40)*$AH$40)*1.4)-((((G47/100)*$AJ$40)*$AN$40)*$AH$40)+((((G47/100)*$AJ$41)*$AH$41)),IF(Calculator!$O$6="SINGLEANOD",SUM((((G47/100)*$AJ$40)*$AH$40))+(((((G47/100)*$AJ$40)*$AN$40)*$AH$40)*1.65)-((((G47/100)*$AJ$40)*$AN$40)*$AH$40)+((((G47/100)*$AJ$41)*$AH$41)),IF(Calculator!$O$6="DUALBASE",SUM((((G47/100)*$AJ$40)*$AH$40))+(((((G47/100)*$AJ$40)*$AN$40)*$AH$40)*1.030011)-((((G47/100)*$AJ$40)*$AN$40)*$AH$40)+((((G47/100)*$AJ$41)*$AH$41)),IF(Calculator!$O$6="DUALELEMENTS",SUM((((G47/100)*$AJ$40)*$AH$40))+(((((G47/100)*$AJ$40)*$AN$40)*$AH$40)*1.438569)-((((G47/100)*$AJ$40)*$AN$40)*$AH$40)+((((G47/100)*$AJ$41)*$AH$41)),IF(Calculator!$O$6="DUALSPECTRUM",SUM((((G47/100)*$AJ$40)*$AH$40))+(((((G47/100)*$AJ$40)*$AN$40)*$AH$40)*1.438569)-((((G47/100)*$AJ$40)*$AN$40)*$AH$40)+((((G47/100)*$AJ$41)*$AH$41)),IF(Calculator!$O$6="DUALHOMESTEAD",SUM((((G47/100)*$AJ$40)*$AH$40))+(((((G47/100)*$AJ$40)*$AN$40)*$AH$40)*1.438569)-((((G47/100)*$AJ$40)*$AN$40)*$AH$40)+((((G47/100)*$AJ$41)*$AH$41)),IF(Calculator!$O$6="DUALBAND A",SUM((((G47/100)*$AJ$40)*$AH$40))+(((((G47/100)*$AJ$40)*$AN$40)*$AH$40)*1.507051)-((((G47/100)*$AJ$40)*$AN$40)*$AH$40)+((((G47/100)*$AJ$41)*$AH$41)),IF(Calculator!$O$6="DUALBAND B",SUM((((G47/100)*$AJ$40)*$AH$40))+(((((G47/100)*$AJ$40)*$AN$40)*$AH$40)*1.57551)-((((G47/100)*$AJ$40)*$AN$40)*$AH$40)+((((G47/100)*$AJ$41)*$AH$41)),IF(Calculator!$O$6="DUALBAND C",SUM((((G47/100)*$AJ$40)*$AH$40))+(((((G47/100)*$AJ$40)*$AN$40)*$AH$40)*1.644088)-((((G47/100)*$AJ$40)*$AN$40)*$AH$40)+((((G47/100)*$AJ$41)*$AH$41)),IF(Calculator!$O$6="DUALBAND D",SUM((((G47/100)*$AJ$40)*$AH$40))+(((((G47/100)*$AJ$40)*$AN$40)*$AH$40)*1.712549)-((((G47/100)*$AJ$40)*$AN$40)*$AH$40)+((((G47/100)*$AJ$41)*$AH$41)),IF(Calculator!$O$6="DUALURBANE",SUM((((G47/100)*$AJ$40)*$AH$40))+(((((G47/100)*$AJ$40)*$AN$40)*$AH$40)*1.712549)-((((G47/100)*$AJ$40)*$AN$40)*$AH$40)+((((G47/100)*$AJ$41)*$AH$41)),IF(Calculator!$O$6="DUALSILVERANOD",SUM((((G47/100)*$AJ$40)*$AH$40))+(((((G47/100)*$AJ$40)*$AN$40)*$AH$40)*1.918079)-((((G47/100)*$AJ$40)*$AN$40)*$AH$40)+((((G47/100)*$AJ$41)*$AH$41)),IF(Calculator!$O$6="DUALANOD",SUM((((G47/100)*$AJ$40)*$AH$40))+(((((G47/100)*$AJ$40)*$AN$40)*$AH$40)*2.260509)-((((G47/100)*$AJ$40)*$AN$40)*$AH$40)+((((G47/100)*$AJ$41)*$AH$41))))))))))))))))))))))))</f>
        <v>0</v>
      </c>
      <c r="W47" s="2">
        <f>IF(Calculator!$O$6="SINGLEBASE",SUM((((H47/100)*$AJ$40)*$AH$40))+((((H47/100)*$AJ$41)*$AH$41)),IF(Calculator!$O$6="SINGLEELEMENTS",SUM((((H47/100)*$AJ$40)*$AH$40))+(((((H47/100)*$AJ$40)*$AN$40)*$AH$40)*1.05)-((((H47/100)*$AJ$40)*$AN$40)*$AH$40)+((((H47/100)*$AJ$41)*$AH$41)),IF(Calculator!$O$6="SINGLESPECTRUM",SUM((((H47/100)*$AJ$40)*$AH$40))+(((((H47/100)*$AJ$40)*$AN$40)*$AH$40)*1.05)-((((H47/100)*$AJ$40)*$AN$40)*$AH$40)+((((H47/100)*$AJ$41)*$AH$41)),IF(Calculator!$O$6="SINGLEHOMESTEAD",SUM((((H47/100)*$AJ$40)*$AH$40))+(((((H47/100)*$AJ$40)*$AN$40)*$AH$40)*1.05)-((((H47/100)*$AJ$40)*$AN$40)*$AH$40)+((((H47/100)*$AJ$41)*$AH$41)),IF(Calculator!$O$6="SINGLEBAND A",SUM((((H47/100)*$AJ$40)*$AH$40))+(((((H47/100)*$AJ$40)*$AN$40)*$AH$40)*1.1)-((((H47/100)*$AJ$40)*$AN$40)*$AH$40)+((((H47/100)*$AJ$41)*$AH$41)),IF(Calculator!$O$6="SINGLEBAND B",SUM((((H47/100)*$AJ$40)*$AH$40))+(((((H47/100)*$AJ$40)*$AN$40)*$AH$40)*1.15)-((((H47/100)*$AJ$40)*$AN$40)*$AH$40)+((((H47/100)*$AJ$41)*$AH$41)),IF(Calculator!$O$6="SINGLEBAND C",SUM((((H47/100)*$AJ$40)*$AH$40))+(((((H47/100)*$AJ$40)*$AN$40)*$AH$40)*1.2)-((((H47/100)*$AJ$40)*$AN$40)*$AH$40)+((((H47/100)*$AJ$41)*$AH$41)),IF(Calculator!$O$6="SINGLEBAND D",SUM((((H47/100)*$AJ$40)*$AH$40))+(((((H47/100)*$AJ$40)*$AN$40)*$AH$40)*1.25)-((((H47/100)*$AJ$40)*$AN$40)*$AH$40)+((((H47/100)*$AJ$41)*$AH$41)),IF(Calculator!$O$6="SINGLEURBANE",SUM((((H47/100)*$AJ$40)*$AH$40))+(((((H47/100)*$AJ$40)*$AN$40)*$AH$40)*1.25)-((((H47/100)*$AJ$40)*$AN$40)*$AH$40)+((((H47/100)*$AJ$41)*$AH$41)),IF(Calculator!$O$6="SINGLESILVERANOD",SUM((((H47/100)*$AJ$40)*$AH$40))+(((((H47/100)*$AJ$40)*$AN$40)*$AH$40)*1.4)-((((H47/100)*$AJ$40)*$AN$40)*$AH$40)+((((H47/100)*$AJ$41)*$AH$41)),IF(Calculator!$O$6="SINGLEANOD",SUM((((H47/100)*$AJ$40)*$AH$40))+(((((H47/100)*$AJ$40)*$AN$40)*$AH$40)*1.65)-((((H47/100)*$AJ$40)*$AN$40)*$AH$40)+((((H47/100)*$AJ$41)*$AH$41)),IF(Calculator!$O$6="DUALBASE",SUM((((H47/100)*$AJ$40)*$AH$40))+(((((H47/100)*$AJ$40)*$AN$40)*$AH$40)*1.030011)-((((H47/100)*$AJ$40)*$AN$40)*$AH$40)+((((H47/100)*$AJ$41)*$AH$41)),IF(Calculator!$O$6="DUALELEMENTS",SUM((((H47/100)*$AJ$40)*$AH$40))+(((((H47/100)*$AJ$40)*$AN$40)*$AH$40)*1.438569)-((((H47/100)*$AJ$40)*$AN$40)*$AH$40)+((((H47/100)*$AJ$41)*$AH$41)),IF(Calculator!$O$6="DUALSPECTRUM",SUM((((H47/100)*$AJ$40)*$AH$40))+(((((H47/100)*$AJ$40)*$AN$40)*$AH$40)*1.438569)-((((H47/100)*$AJ$40)*$AN$40)*$AH$40)+((((H47/100)*$AJ$41)*$AH$41)),IF(Calculator!$O$6="DUALHOMESTEAD",SUM((((H47/100)*$AJ$40)*$AH$40))+(((((H47/100)*$AJ$40)*$AN$40)*$AH$40)*1.438569)-((((H47/100)*$AJ$40)*$AN$40)*$AH$40)+((((H47/100)*$AJ$41)*$AH$41)),IF(Calculator!$O$6="DUALBAND A",SUM((((H47/100)*$AJ$40)*$AH$40))+(((((H47/100)*$AJ$40)*$AN$40)*$AH$40)*1.507051)-((((H47/100)*$AJ$40)*$AN$40)*$AH$40)+((((H47/100)*$AJ$41)*$AH$41)),IF(Calculator!$O$6="DUALBAND B",SUM((((H47/100)*$AJ$40)*$AH$40))+(((((H47/100)*$AJ$40)*$AN$40)*$AH$40)*1.57551)-((((H47/100)*$AJ$40)*$AN$40)*$AH$40)+((((H47/100)*$AJ$41)*$AH$41)),IF(Calculator!$O$6="DUALBAND C",SUM((((H47/100)*$AJ$40)*$AH$40))+(((((H47/100)*$AJ$40)*$AN$40)*$AH$40)*1.644088)-((((H47/100)*$AJ$40)*$AN$40)*$AH$40)+((((H47/100)*$AJ$41)*$AH$41)),IF(Calculator!$O$6="DUALBAND D",SUM((((H47/100)*$AJ$40)*$AH$40))+(((((H47/100)*$AJ$40)*$AN$40)*$AH$40)*1.712549)-((((H47/100)*$AJ$40)*$AN$40)*$AH$40)+((((H47/100)*$AJ$41)*$AH$41)),IF(Calculator!$O$6="DUALURBANE",SUM((((H47/100)*$AJ$40)*$AH$40))+(((((H47/100)*$AJ$40)*$AN$40)*$AH$40)*1.712549)-((((H47/100)*$AJ$40)*$AN$40)*$AH$40)+((((H47/100)*$AJ$41)*$AH$41)),IF(Calculator!$O$6="DUALSILVERANOD",SUM((((H47/100)*$AJ$40)*$AH$40))+(((((H47/100)*$AJ$40)*$AN$40)*$AH$40)*1.918079)-((((H47/100)*$AJ$40)*$AN$40)*$AH$40)+((((H47/100)*$AJ$41)*$AH$41)),IF(Calculator!$O$6="DUALANOD",SUM((((H47/100)*$AJ$40)*$AH$40))+(((((H47/100)*$AJ$40)*$AN$40)*$AH$40)*2.260509)-((((H47/100)*$AJ$40)*$AN$40)*$AH$40)+((((H47/100)*$AJ$41)*$AH$41))))))))))))))))))))))))</f>
        <v>0</v>
      </c>
      <c r="X47" s="2">
        <f>IF(Calculator!$O$6="SINGLEBASE",SUM((((I47/100)*$AJ$40)*$AH$40))+((((I47/100)*$AJ$41)*$AH$41)),IF(Calculator!$O$6="SINGLEELEMENTS",SUM((((I47/100)*$AJ$40)*$AH$40))+(((((I47/100)*$AJ$40)*$AN$40)*$AH$40)*1.05)-((((I47/100)*$AJ$40)*$AN$40)*$AH$40)+((((I47/100)*$AJ$41)*$AH$41)),IF(Calculator!$O$6="SINGLESPECTRUM",SUM((((I47/100)*$AJ$40)*$AH$40))+(((((I47/100)*$AJ$40)*$AN$40)*$AH$40)*1.05)-((((I47/100)*$AJ$40)*$AN$40)*$AH$40)+((((I47/100)*$AJ$41)*$AH$41)),IF(Calculator!$O$6="SINGLEHOMESTEAD",SUM((((I47/100)*$AJ$40)*$AH$40))+(((((I47/100)*$AJ$40)*$AN$40)*$AH$40)*1.05)-((((I47/100)*$AJ$40)*$AN$40)*$AH$40)+((((I47/100)*$AJ$41)*$AH$41)),IF(Calculator!$O$6="SINGLEBAND A",SUM((((I47/100)*$AJ$40)*$AH$40))+(((((I47/100)*$AJ$40)*$AN$40)*$AH$40)*1.1)-((((I47/100)*$AJ$40)*$AN$40)*$AH$40)+((((I47/100)*$AJ$41)*$AH$41)),IF(Calculator!$O$6="SINGLEBAND B",SUM((((I47/100)*$AJ$40)*$AH$40))+(((((I47/100)*$AJ$40)*$AN$40)*$AH$40)*1.15)-((((I47/100)*$AJ$40)*$AN$40)*$AH$40)+((((I47/100)*$AJ$41)*$AH$41)),IF(Calculator!$O$6="SINGLEBAND C",SUM((((I47/100)*$AJ$40)*$AH$40))+(((((I47/100)*$AJ$40)*$AN$40)*$AH$40)*1.2)-((((I47/100)*$AJ$40)*$AN$40)*$AH$40)+((((I47/100)*$AJ$41)*$AH$41)),IF(Calculator!$O$6="SINGLEBAND D",SUM((((I47/100)*$AJ$40)*$AH$40))+(((((I47/100)*$AJ$40)*$AN$40)*$AH$40)*1.25)-((((I47/100)*$AJ$40)*$AN$40)*$AH$40)+((((I47/100)*$AJ$41)*$AH$41)),IF(Calculator!$O$6="SINGLEURBANE",SUM((((I47/100)*$AJ$40)*$AH$40))+(((((I47/100)*$AJ$40)*$AN$40)*$AH$40)*1.25)-((((I47/100)*$AJ$40)*$AN$40)*$AH$40)+((((I47/100)*$AJ$41)*$AH$41)),IF(Calculator!$O$6="SINGLESILVERANOD",SUM((((I47/100)*$AJ$40)*$AH$40))+(((((I47/100)*$AJ$40)*$AN$40)*$AH$40)*1.4)-((((I47/100)*$AJ$40)*$AN$40)*$AH$40)+((((I47/100)*$AJ$41)*$AH$41)),IF(Calculator!$O$6="SINGLEANOD",SUM((((I47/100)*$AJ$40)*$AH$40))+(((((I47/100)*$AJ$40)*$AN$40)*$AH$40)*1.65)-((((I47/100)*$AJ$40)*$AN$40)*$AH$40)+((((I47/100)*$AJ$41)*$AH$41)),IF(Calculator!$O$6="DUALBASE",SUM((((I47/100)*$AJ$40)*$AH$40))+(((((I47/100)*$AJ$40)*$AN$40)*$AH$40)*1.030011)-((((I47/100)*$AJ$40)*$AN$40)*$AH$40)+((((I47/100)*$AJ$41)*$AH$41)),IF(Calculator!$O$6="DUALELEMENTS",SUM((((I47/100)*$AJ$40)*$AH$40))+(((((I47/100)*$AJ$40)*$AN$40)*$AH$40)*1.438569)-((((I47/100)*$AJ$40)*$AN$40)*$AH$40)+((((I47/100)*$AJ$41)*$AH$41)),IF(Calculator!$O$6="DUALSPECTRUM",SUM((((I47/100)*$AJ$40)*$AH$40))+(((((I47/100)*$AJ$40)*$AN$40)*$AH$40)*1.438569)-((((I47/100)*$AJ$40)*$AN$40)*$AH$40)+((((I47/100)*$AJ$41)*$AH$41)),IF(Calculator!$O$6="DUALHOMESTEAD",SUM((((I47/100)*$AJ$40)*$AH$40))+(((((I47/100)*$AJ$40)*$AN$40)*$AH$40)*1.438569)-((((I47/100)*$AJ$40)*$AN$40)*$AH$40)+((((I47/100)*$AJ$41)*$AH$41)),IF(Calculator!$O$6="DUALBAND A",SUM((((I47/100)*$AJ$40)*$AH$40))+(((((I47/100)*$AJ$40)*$AN$40)*$AH$40)*1.507051)-((((I47/100)*$AJ$40)*$AN$40)*$AH$40)+((((I47/100)*$AJ$41)*$AH$41)),IF(Calculator!$O$6="DUALBAND B",SUM((((I47/100)*$AJ$40)*$AH$40))+(((((I47/100)*$AJ$40)*$AN$40)*$AH$40)*1.57551)-((((I47/100)*$AJ$40)*$AN$40)*$AH$40)+((((I47/100)*$AJ$41)*$AH$41)),IF(Calculator!$O$6="DUALBAND C",SUM((((I47/100)*$AJ$40)*$AH$40))+(((((I47/100)*$AJ$40)*$AN$40)*$AH$40)*1.644088)-((((I47/100)*$AJ$40)*$AN$40)*$AH$40)+((((I47/100)*$AJ$41)*$AH$41)),IF(Calculator!$O$6="DUALBAND D",SUM((((I47/100)*$AJ$40)*$AH$40))+(((((I47/100)*$AJ$40)*$AN$40)*$AH$40)*1.712549)-((((I47/100)*$AJ$40)*$AN$40)*$AH$40)+((((I47/100)*$AJ$41)*$AH$41)),IF(Calculator!$O$6="DUALURBANE",SUM((((I47/100)*$AJ$40)*$AH$40))+(((((I47/100)*$AJ$40)*$AN$40)*$AH$40)*1.712549)-((((I47/100)*$AJ$40)*$AN$40)*$AH$40)+((((I47/100)*$AJ$41)*$AH$41)),IF(Calculator!$O$6="DUALSILVERANOD",SUM((((I47/100)*$AJ$40)*$AH$40))+(((((I47/100)*$AJ$40)*$AN$40)*$AH$40)*1.918079)-((((I47/100)*$AJ$40)*$AN$40)*$AH$40)+((((I47/100)*$AJ$41)*$AH$41)),IF(Calculator!$O$6="DUALANOD",SUM((((I47/100)*$AJ$40)*$AH$40))+(((((I47/100)*$AJ$40)*$AN$40)*$AH$40)*2.260509)-((((I47/100)*$AJ$40)*$AN$40)*$AH$40)+((((I47/100)*$AJ$41)*$AH$41))))))))))))))))))))))))</f>
        <v>0</v>
      </c>
      <c r="Y47" s="2">
        <f>IF(Calculator!$O$6="SINGLEBASE",SUM((((J47/100)*$AJ$40)*$AH$40))+((((J47/100)*$AJ$41)*$AH$41)),IF(Calculator!$O$6="SINGLEELEMENTS",SUM((((J47/100)*$AJ$40)*$AH$40))+(((((J47/100)*$AJ$40)*$AN$40)*$AH$40)*1.05)-((((J47/100)*$AJ$40)*$AN$40)*$AH$40)+((((J47/100)*$AJ$41)*$AH$41)),IF(Calculator!$O$6="SINGLESPECTRUM",SUM((((J47/100)*$AJ$40)*$AH$40))+(((((J47/100)*$AJ$40)*$AN$40)*$AH$40)*1.05)-((((J47/100)*$AJ$40)*$AN$40)*$AH$40)+((((J47/100)*$AJ$41)*$AH$41)),IF(Calculator!$O$6="SINGLEHOMESTEAD",SUM((((J47/100)*$AJ$40)*$AH$40))+(((((J47/100)*$AJ$40)*$AN$40)*$AH$40)*1.05)-((((J47/100)*$AJ$40)*$AN$40)*$AH$40)+((((J47/100)*$AJ$41)*$AH$41)),IF(Calculator!$O$6="SINGLEBAND A",SUM((((J47/100)*$AJ$40)*$AH$40))+(((((J47/100)*$AJ$40)*$AN$40)*$AH$40)*1.1)-((((J47/100)*$AJ$40)*$AN$40)*$AH$40)+((((J47/100)*$AJ$41)*$AH$41)),IF(Calculator!$O$6="SINGLEBAND B",SUM((((J47/100)*$AJ$40)*$AH$40))+(((((J47/100)*$AJ$40)*$AN$40)*$AH$40)*1.15)-((((J47/100)*$AJ$40)*$AN$40)*$AH$40)+((((J47/100)*$AJ$41)*$AH$41)),IF(Calculator!$O$6="SINGLEBAND C",SUM((((J47/100)*$AJ$40)*$AH$40))+(((((J47/100)*$AJ$40)*$AN$40)*$AH$40)*1.2)-((((J47/100)*$AJ$40)*$AN$40)*$AH$40)+((((J47/100)*$AJ$41)*$AH$41)),IF(Calculator!$O$6="SINGLEBAND D",SUM((((J47/100)*$AJ$40)*$AH$40))+(((((J47/100)*$AJ$40)*$AN$40)*$AH$40)*1.25)-((((J47/100)*$AJ$40)*$AN$40)*$AH$40)+((((J47/100)*$AJ$41)*$AH$41)),IF(Calculator!$O$6="SINGLEURBANE",SUM((((J47/100)*$AJ$40)*$AH$40))+(((((J47/100)*$AJ$40)*$AN$40)*$AH$40)*1.25)-((((J47/100)*$AJ$40)*$AN$40)*$AH$40)+((((J47/100)*$AJ$41)*$AH$41)),IF(Calculator!$O$6="SINGLESILVERANOD",SUM((((J47/100)*$AJ$40)*$AH$40))+(((((J47/100)*$AJ$40)*$AN$40)*$AH$40)*1.4)-((((J47/100)*$AJ$40)*$AN$40)*$AH$40)+((((J47/100)*$AJ$41)*$AH$41)),IF(Calculator!$O$6="SINGLEANOD",SUM((((J47/100)*$AJ$40)*$AH$40))+(((((J47/100)*$AJ$40)*$AN$40)*$AH$40)*1.65)-((((J47/100)*$AJ$40)*$AN$40)*$AH$40)+((((J47/100)*$AJ$41)*$AH$41)),IF(Calculator!$O$6="DUALBASE",SUM((((J47/100)*$AJ$40)*$AH$40))+(((((J47/100)*$AJ$40)*$AN$40)*$AH$40)*1.030011)-((((J47/100)*$AJ$40)*$AN$40)*$AH$40)+((((J47/100)*$AJ$41)*$AH$41)),IF(Calculator!$O$6="DUALELEMENTS",SUM((((J47/100)*$AJ$40)*$AH$40))+(((((J47/100)*$AJ$40)*$AN$40)*$AH$40)*1.438569)-((((J47/100)*$AJ$40)*$AN$40)*$AH$40)+((((J47/100)*$AJ$41)*$AH$41)),IF(Calculator!$O$6="DUALSPECTRUM",SUM((((J47/100)*$AJ$40)*$AH$40))+(((((J47/100)*$AJ$40)*$AN$40)*$AH$40)*1.438569)-((((J47/100)*$AJ$40)*$AN$40)*$AH$40)+((((J47/100)*$AJ$41)*$AH$41)),IF(Calculator!$O$6="DUALHOMESTEAD",SUM((((J47/100)*$AJ$40)*$AH$40))+(((((J47/100)*$AJ$40)*$AN$40)*$AH$40)*1.438569)-((((J47/100)*$AJ$40)*$AN$40)*$AH$40)+((((J47/100)*$AJ$41)*$AH$41)),IF(Calculator!$O$6="DUALBAND A",SUM((((J47/100)*$AJ$40)*$AH$40))+(((((J47/100)*$AJ$40)*$AN$40)*$AH$40)*1.507051)-((((J47/100)*$AJ$40)*$AN$40)*$AH$40)+((((J47/100)*$AJ$41)*$AH$41)),IF(Calculator!$O$6="DUALBAND B",SUM((((J47/100)*$AJ$40)*$AH$40))+(((((J47/100)*$AJ$40)*$AN$40)*$AH$40)*1.57551)-((((J47/100)*$AJ$40)*$AN$40)*$AH$40)+((((J47/100)*$AJ$41)*$AH$41)),IF(Calculator!$O$6="DUALBAND C",SUM((((J47/100)*$AJ$40)*$AH$40))+(((((J47/100)*$AJ$40)*$AN$40)*$AH$40)*1.644088)-((((J47/100)*$AJ$40)*$AN$40)*$AH$40)+((((J47/100)*$AJ$41)*$AH$41)),IF(Calculator!$O$6="DUALBAND D",SUM((((J47/100)*$AJ$40)*$AH$40))+(((((J47/100)*$AJ$40)*$AN$40)*$AH$40)*1.712549)-((((J47/100)*$AJ$40)*$AN$40)*$AH$40)+((((J47/100)*$AJ$41)*$AH$41)),IF(Calculator!$O$6="DUALURBANE",SUM((((J47/100)*$AJ$40)*$AH$40))+(((((J47/100)*$AJ$40)*$AN$40)*$AH$40)*1.712549)-((((J47/100)*$AJ$40)*$AN$40)*$AH$40)+((((J47/100)*$AJ$41)*$AH$41)),IF(Calculator!$O$6="DUALSILVERANOD",SUM((((J47/100)*$AJ$40)*$AH$40))+(((((J47/100)*$AJ$40)*$AN$40)*$AH$40)*1.918079)-((((J47/100)*$AJ$40)*$AN$40)*$AH$40)+((((J47/100)*$AJ$41)*$AH$41)),IF(Calculator!$O$6="DUALANOD",SUM((((J47/100)*$AJ$40)*$AH$40))+(((((J47/100)*$AJ$40)*$AN$40)*$AH$40)*2.260509)-((((J47/100)*$AJ$40)*$AN$40)*$AH$40)+((((J47/100)*$AJ$41)*$AH$41))))))))))))))))))))))))</f>
        <v>0</v>
      </c>
      <c r="Z47" s="2">
        <f>IF(Calculator!$O$6="SINGLEBASE",SUM((((K47/100)*$AJ$40)*$AH$40))+((((K47/100)*$AJ$41)*$AH$41)),IF(Calculator!$O$6="SINGLEELEMENTS",SUM((((K47/100)*$AJ$40)*$AH$40))+(((((K47/100)*$AJ$40)*$AN$40)*$AH$40)*1.05)-((((K47/100)*$AJ$40)*$AN$40)*$AH$40)+((((K47/100)*$AJ$41)*$AH$41)),IF(Calculator!$O$6="SINGLESPECTRUM",SUM((((K47/100)*$AJ$40)*$AH$40))+(((((K47/100)*$AJ$40)*$AN$40)*$AH$40)*1.05)-((((K47/100)*$AJ$40)*$AN$40)*$AH$40)+((((K47/100)*$AJ$41)*$AH$41)),IF(Calculator!$O$6="SINGLEHOMESTEAD",SUM((((K47/100)*$AJ$40)*$AH$40))+(((((K47/100)*$AJ$40)*$AN$40)*$AH$40)*1.05)-((((K47/100)*$AJ$40)*$AN$40)*$AH$40)+((((K47/100)*$AJ$41)*$AH$41)),IF(Calculator!$O$6="SINGLEBAND A",SUM((((K47/100)*$AJ$40)*$AH$40))+(((((K47/100)*$AJ$40)*$AN$40)*$AH$40)*1.1)-((((K47/100)*$AJ$40)*$AN$40)*$AH$40)+((((K47/100)*$AJ$41)*$AH$41)),IF(Calculator!$O$6="SINGLEBAND B",SUM((((K47/100)*$AJ$40)*$AH$40))+(((((K47/100)*$AJ$40)*$AN$40)*$AH$40)*1.15)-((((K47/100)*$AJ$40)*$AN$40)*$AH$40)+((((K47/100)*$AJ$41)*$AH$41)),IF(Calculator!$O$6="SINGLEBAND C",SUM((((K47/100)*$AJ$40)*$AH$40))+(((((K47/100)*$AJ$40)*$AN$40)*$AH$40)*1.2)-((((K47/100)*$AJ$40)*$AN$40)*$AH$40)+((((K47/100)*$AJ$41)*$AH$41)),IF(Calculator!$O$6="SINGLEBAND D",SUM((((K47/100)*$AJ$40)*$AH$40))+(((((K47/100)*$AJ$40)*$AN$40)*$AH$40)*1.25)-((((K47/100)*$AJ$40)*$AN$40)*$AH$40)+((((K47/100)*$AJ$41)*$AH$41)),IF(Calculator!$O$6="SINGLEURBANE",SUM((((K47/100)*$AJ$40)*$AH$40))+(((((K47/100)*$AJ$40)*$AN$40)*$AH$40)*1.25)-((((K47/100)*$AJ$40)*$AN$40)*$AH$40)+((((K47/100)*$AJ$41)*$AH$41)),IF(Calculator!$O$6="SINGLESILVERANOD",SUM((((K47/100)*$AJ$40)*$AH$40))+(((((K47/100)*$AJ$40)*$AN$40)*$AH$40)*1.4)-((((K47/100)*$AJ$40)*$AN$40)*$AH$40)+((((K47/100)*$AJ$41)*$AH$41)),IF(Calculator!$O$6="SINGLEANOD",SUM((((K47/100)*$AJ$40)*$AH$40))+(((((K47/100)*$AJ$40)*$AN$40)*$AH$40)*1.65)-((((K47/100)*$AJ$40)*$AN$40)*$AH$40)+((((K47/100)*$AJ$41)*$AH$41)),IF(Calculator!$O$6="DUALBASE",SUM((((K47/100)*$AJ$40)*$AH$40))+(((((K47/100)*$AJ$40)*$AN$40)*$AH$40)*1.030011)-((((K47/100)*$AJ$40)*$AN$40)*$AH$40)+((((K47/100)*$AJ$41)*$AH$41)),IF(Calculator!$O$6="DUALELEMENTS",SUM((((K47/100)*$AJ$40)*$AH$40))+(((((K47/100)*$AJ$40)*$AN$40)*$AH$40)*1.438569)-((((K47/100)*$AJ$40)*$AN$40)*$AH$40)+((((K47/100)*$AJ$41)*$AH$41)),IF(Calculator!$O$6="DUALSPECTRUM",SUM((((K47/100)*$AJ$40)*$AH$40))+(((((K47/100)*$AJ$40)*$AN$40)*$AH$40)*1.438569)-((((K47/100)*$AJ$40)*$AN$40)*$AH$40)+((((K47/100)*$AJ$41)*$AH$41)),IF(Calculator!$O$6="DUALHOMESTEAD",SUM((((K47/100)*$AJ$40)*$AH$40))+(((((K47/100)*$AJ$40)*$AN$40)*$AH$40)*1.438569)-((((K47/100)*$AJ$40)*$AN$40)*$AH$40)+((((K47/100)*$AJ$41)*$AH$41)),IF(Calculator!$O$6="DUALBAND A",SUM((((K47/100)*$AJ$40)*$AH$40))+(((((K47/100)*$AJ$40)*$AN$40)*$AH$40)*1.507051)-((((K47/100)*$AJ$40)*$AN$40)*$AH$40)+((((K47/100)*$AJ$41)*$AH$41)),IF(Calculator!$O$6="DUALBAND B",SUM((((K47/100)*$AJ$40)*$AH$40))+(((((K47/100)*$AJ$40)*$AN$40)*$AH$40)*1.57551)-((((K47/100)*$AJ$40)*$AN$40)*$AH$40)+((((K47/100)*$AJ$41)*$AH$41)),IF(Calculator!$O$6="DUALBAND C",SUM((((K47/100)*$AJ$40)*$AH$40))+(((((K47/100)*$AJ$40)*$AN$40)*$AH$40)*1.644088)-((((K47/100)*$AJ$40)*$AN$40)*$AH$40)+((((K47/100)*$AJ$41)*$AH$41)),IF(Calculator!$O$6="DUALBAND D",SUM((((K47/100)*$AJ$40)*$AH$40))+(((((K47/100)*$AJ$40)*$AN$40)*$AH$40)*1.712549)-((((K47/100)*$AJ$40)*$AN$40)*$AH$40)+((((K47/100)*$AJ$41)*$AH$41)),IF(Calculator!$O$6="DUALURBANE",SUM((((K47/100)*$AJ$40)*$AH$40))+(((((K47/100)*$AJ$40)*$AN$40)*$AH$40)*1.712549)-((((K47/100)*$AJ$40)*$AN$40)*$AH$40)+((((K47/100)*$AJ$41)*$AH$41)),IF(Calculator!$O$6="DUALSILVERANOD",SUM((((K47/100)*$AJ$40)*$AH$40))+(((((K47/100)*$AJ$40)*$AN$40)*$AH$40)*1.918079)-((((K47/100)*$AJ$40)*$AN$40)*$AH$40)+((((K47/100)*$AJ$41)*$AH$41)),IF(Calculator!$O$6="DUALANOD",SUM((((K47/100)*$AJ$40)*$AH$40))+(((((K47/100)*$AJ$40)*$AN$40)*$AH$40)*2.260509)-((((K47/100)*$AJ$40)*$AN$40)*$AH$40)+((((K47/100)*$AJ$41)*$AH$41))))))))))))))))))))))))</f>
        <v>0</v>
      </c>
      <c r="AA47" s="2">
        <f>IF(Calculator!$O$6="SINGLEBASE",SUM((((L47/100)*$AJ$40)*$AH$40))+((((L47/100)*$AJ$41)*$AH$41)),IF(Calculator!$O$6="SINGLEELEMENTS",SUM((((L47/100)*$AJ$40)*$AH$40))+(((((L47/100)*$AJ$40)*$AN$40)*$AH$40)*1.05)-((((L47/100)*$AJ$40)*$AN$40)*$AH$40)+((((L47/100)*$AJ$41)*$AH$41)),IF(Calculator!$O$6="SINGLESPECTRUM",SUM((((L47/100)*$AJ$40)*$AH$40))+(((((L47/100)*$AJ$40)*$AN$40)*$AH$40)*1.05)-((((L47/100)*$AJ$40)*$AN$40)*$AH$40)+((((L47/100)*$AJ$41)*$AH$41)),IF(Calculator!$O$6="SINGLEHOMESTEAD",SUM((((L47/100)*$AJ$40)*$AH$40))+(((((L47/100)*$AJ$40)*$AN$40)*$AH$40)*1.05)-((((L47/100)*$AJ$40)*$AN$40)*$AH$40)+((((L47/100)*$AJ$41)*$AH$41)),IF(Calculator!$O$6="SINGLEBAND A",SUM((((L47/100)*$AJ$40)*$AH$40))+(((((L47/100)*$AJ$40)*$AN$40)*$AH$40)*1.1)-((((L47/100)*$AJ$40)*$AN$40)*$AH$40)+((((L47/100)*$AJ$41)*$AH$41)),IF(Calculator!$O$6="SINGLEBAND B",SUM((((L47/100)*$AJ$40)*$AH$40))+(((((L47/100)*$AJ$40)*$AN$40)*$AH$40)*1.15)-((((L47/100)*$AJ$40)*$AN$40)*$AH$40)+((((L47/100)*$AJ$41)*$AH$41)),IF(Calculator!$O$6="SINGLEBAND C",SUM((((L47/100)*$AJ$40)*$AH$40))+(((((L47/100)*$AJ$40)*$AN$40)*$AH$40)*1.2)-((((L47/100)*$AJ$40)*$AN$40)*$AH$40)+((((L47/100)*$AJ$41)*$AH$41)),IF(Calculator!$O$6="SINGLEBAND D",SUM((((L47/100)*$AJ$40)*$AH$40))+(((((L47/100)*$AJ$40)*$AN$40)*$AH$40)*1.25)-((((L47/100)*$AJ$40)*$AN$40)*$AH$40)+((((L47/100)*$AJ$41)*$AH$41)),IF(Calculator!$O$6="SINGLEURBANE",SUM((((L47/100)*$AJ$40)*$AH$40))+(((((L47/100)*$AJ$40)*$AN$40)*$AH$40)*1.25)-((((L47/100)*$AJ$40)*$AN$40)*$AH$40)+((((L47/100)*$AJ$41)*$AH$41)),IF(Calculator!$O$6="SINGLESILVERANOD",SUM((((L47/100)*$AJ$40)*$AH$40))+(((((L47/100)*$AJ$40)*$AN$40)*$AH$40)*1.4)-((((L47/100)*$AJ$40)*$AN$40)*$AH$40)+((((L47/100)*$AJ$41)*$AH$41)),IF(Calculator!$O$6="SINGLEANOD",SUM((((L47/100)*$AJ$40)*$AH$40))+(((((L47/100)*$AJ$40)*$AN$40)*$AH$40)*1.65)-((((L47/100)*$AJ$40)*$AN$40)*$AH$40)+((((L47/100)*$AJ$41)*$AH$41)),IF(Calculator!$O$6="DUALBASE",SUM((((L47/100)*$AJ$40)*$AH$40))+(((((L47/100)*$AJ$40)*$AN$40)*$AH$40)*1.030011)-((((L47/100)*$AJ$40)*$AN$40)*$AH$40)+((((L47/100)*$AJ$41)*$AH$41)),IF(Calculator!$O$6="DUALELEMENTS",SUM((((L47/100)*$AJ$40)*$AH$40))+(((((L47/100)*$AJ$40)*$AN$40)*$AH$40)*1.438569)-((((L47/100)*$AJ$40)*$AN$40)*$AH$40)+((((L47/100)*$AJ$41)*$AH$41)),IF(Calculator!$O$6="DUALSPECTRUM",SUM((((L47/100)*$AJ$40)*$AH$40))+(((((L47/100)*$AJ$40)*$AN$40)*$AH$40)*1.438569)-((((L47/100)*$AJ$40)*$AN$40)*$AH$40)+((((L47/100)*$AJ$41)*$AH$41)),IF(Calculator!$O$6="DUALHOMESTEAD",SUM((((L47/100)*$AJ$40)*$AH$40))+(((((L47/100)*$AJ$40)*$AN$40)*$AH$40)*1.438569)-((((L47/100)*$AJ$40)*$AN$40)*$AH$40)+((((L47/100)*$AJ$41)*$AH$41)),IF(Calculator!$O$6="DUALBAND A",SUM((((L47/100)*$AJ$40)*$AH$40))+(((((L47/100)*$AJ$40)*$AN$40)*$AH$40)*1.507051)-((((L47/100)*$AJ$40)*$AN$40)*$AH$40)+((((L47/100)*$AJ$41)*$AH$41)),IF(Calculator!$O$6="DUALBAND B",SUM((((L47/100)*$AJ$40)*$AH$40))+(((((L47/100)*$AJ$40)*$AN$40)*$AH$40)*1.57551)-((((L47/100)*$AJ$40)*$AN$40)*$AH$40)+((((L47/100)*$AJ$41)*$AH$41)),IF(Calculator!$O$6="DUALBAND C",SUM((((L47/100)*$AJ$40)*$AH$40))+(((((L47/100)*$AJ$40)*$AN$40)*$AH$40)*1.644088)-((((L47/100)*$AJ$40)*$AN$40)*$AH$40)+((((L47/100)*$AJ$41)*$AH$41)),IF(Calculator!$O$6="DUALBAND D",SUM((((L47/100)*$AJ$40)*$AH$40))+(((((L47/100)*$AJ$40)*$AN$40)*$AH$40)*1.712549)-((((L47/100)*$AJ$40)*$AN$40)*$AH$40)+((((L47/100)*$AJ$41)*$AH$41)),IF(Calculator!$O$6="DUALURBANE",SUM((((L47/100)*$AJ$40)*$AH$40))+(((((L47/100)*$AJ$40)*$AN$40)*$AH$40)*1.712549)-((((L47/100)*$AJ$40)*$AN$40)*$AH$40)+((((L47/100)*$AJ$41)*$AH$41)),IF(Calculator!$O$6="DUALSILVERANOD",SUM((((L47/100)*$AJ$40)*$AH$40))+(((((L47/100)*$AJ$40)*$AN$40)*$AH$40)*1.918079)-((((L47/100)*$AJ$40)*$AN$40)*$AH$40)+((((L47/100)*$AJ$41)*$AH$41)),IF(Calculator!$O$6="DUALANOD",SUM((((L47/100)*$AJ$40)*$AH$40))+(((((L47/100)*$AJ$40)*$AN$40)*$AH$40)*2.260509)-((((L47/100)*$AJ$40)*$AN$40)*$AH$40)+((((L47/100)*$AJ$41)*$AH$41))))))))))))))))))))))))</f>
        <v>0</v>
      </c>
      <c r="AB47" s="2">
        <f>IF(Calculator!$O$6="SINGLEBASE",SUM((((M47/100)*$AJ$40)*$AH$40))+((((M47/100)*$AJ$41)*$AH$41)),IF(Calculator!$O$6="SINGLEELEMENTS",SUM((((M47/100)*$AJ$40)*$AH$40))+(((((M47/100)*$AJ$40)*$AN$40)*$AH$40)*1.05)-((((M47/100)*$AJ$40)*$AN$40)*$AH$40)+((((M47/100)*$AJ$41)*$AH$41)),IF(Calculator!$O$6="SINGLESPECTRUM",SUM((((M47/100)*$AJ$40)*$AH$40))+(((((M47/100)*$AJ$40)*$AN$40)*$AH$40)*1.05)-((((M47/100)*$AJ$40)*$AN$40)*$AH$40)+((((M47/100)*$AJ$41)*$AH$41)),IF(Calculator!$O$6="SINGLEHOMESTEAD",SUM((((M47/100)*$AJ$40)*$AH$40))+(((((M47/100)*$AJ$40)*$AN$40)*$AH$40)*1.05)-((((M47/100)*$AJ$40)*$AN$40)*$AH$40)+((((M47/100)*$AJ$41)*$AH$41)),IF(Calculator!$O$6="SINGLEBAND A",SUM((((M47/100)*$AJ$40)*$AH$40))+(((((M47/100)*$AJ$40)*$AN$40)*$AH$40)*1.1)-((((M47/100)*$AJ$40)*$AN$40)*$AH$40)+((((M47/100)*$AJ$41)*$AH$41)),IF(Calculator!$O$6="SINGLEBAND B",SUM((((M47/100)*$AJ$40)*$AH$40))+(((((M47/100)*$AJ$40)*$AN$40)*$AH$40)*1.15)-((((M47/100)*$AJ$40)*$AN$40)*$AH$40)+((((M47/100)*$AJ$41)*$AH$41)),IF(Calculator!$O$6="SINGLEBAND C",SUM((((M47/100)*$AJ$40)*$AH$40))+(((((M47/100)*$AJ$40)*$AN$40)*$AH$40)*1.2)-((((M47/100)*$AJ$40)*$AN$40)*$AH$40)+((((M47/100)*$AJ$41)*$AH$41)),IF(Calculator!$O$6="SINGLEBAND D",SUM((((M47/100)*$AJ$40)*$AH$40))+(((((M47/100)*$AJ$40)*$AN$40)*$AH$40)*1.25)-((((M47/100)*$AJ$40)*$AN$40)*$AH$40)+((((M47/100)*$AJ$41)*$AH$41)),IF(Calculator!$O$6="SINGLEURBANE",SUM((((M47/100)*$AJ$40)*$AH$40))+(((((M47/100)*$AJ$40)*$AN$40)*$AH$40)*1.25)-((((M47/100)*$AJ$40)*$AN$40)*$AH$40)+((((M47/100)*$AJ$41)*$AH$41)),IF(Calculator!$O$6="SINGLESILVERANOD",SUM((((M47/100)*$AJ$40)*$AH$40))+(((((M47/100)*$AJ$40)*$AN$40)*$AH$40)*1.4)-((((M47/100)*$AJ$40)*$AN$40)*$AH$40)+((((M47/100)*$AJ$41)*$AH$41)),IF(Calculator!$O$6="SINGLEANOD",SUM((((M47/100)*$AJ$40)*$AH$40))+(((((M47/100)*$AJ$40)*$AN$40)*$AH$40)*1.65)-((((M47/100)*$AJ$40)*$AN$40)*$AH$40)+((((M47/100)*$AJ$41)*$AH$41)),IF(Calculator!$O$6="DUALBASE",SUM((((M47/100)*$AJ$40)*$AH$40))+(((((M47/100)*$AJ$40)*$AN$40)*$AH$40)*1.030011)-((((M47/100)*$AJ$40)*$AN$40)*$AH$40)+((((M47/100)*$AJ$41)*$AH$41)),IF(Calculator!$O$6="DUALELEMENTS",SUM((((M47/100)*$AJ$40)*$AH$40))+(((((M47/100)*$AJ$40)*$AN$40)*$AH$40)*1.438569)-((((M47/100)*$AJ$40)*$AN$40)*$AH$40)+((((M47/100)*$AJ$41)*$AH$41)),IF(Calculator!$O$6="DUALSPECTRUM",SUM((((M47/100)*$AJ$40)*$AH$40))+(((((M47/100)*$AJ$40)*$AN$40)*$AH$40)*1.438569)-((((M47/100)*$AJ$40)*$AN$40)*$AH$40)+((((M47/100)*$AJ$41)*$AH$41)),IF(Calculator!$O$6="DUALHOMESTEAD",SUM((((M47/100)*$AJ$40)*$AH$40))+(((((M47/100)*$AJ$40)*$AN$40)*$AH$40)*1.438569)-((((M47/100)*$AJ$40)*$AN$40)*$AH$40)+((((M47/100)*$AJ$41)*$AH$41)),IF(Calculator!$O$6="DUALBAND A",SUM((((M47/100)*$AJ$40)*$AH$40))+(((((M47/100)*$AJ$40)*$AN$40)*$AH$40)*1.507051)-((((M47/100)*$AJ$40)*$AN$40)*$AH$40)+((((M47/100)*$AJ$41)*$AH$41)),IF(Calculator!$O$6="DUALBAND B",SUM((((M47/100)*$AJ$40)*$AH$40))+(((((M47/100)*$AJ$40)*$AN$40)*$AH$40)*1.57551)-((((M47/100)*$AJ$40)*$AN$40)*$AH$40)+((((M47/100)*$AJ$41)*$AH$41)),IF(Calculator!$O$6="DUALBAND C",SUM((((M47/100)*$AJ$40)*$AH$40))+(((((M47/100)*$AJ$40)*$AN$40)*$AH$40)*1.644088)-((((M47/100)*$AJ$40)*$AN$40)*$AH$40)+((((M47/100)*$AJ$41)*$AH$41)),IF(Calculator!$O$6="DUALBAND D",SUM((((M47/100)*$AJ$40)*$AH$40))+(((((M47/100)*$AJ$40)*$AN$40)*$AH$40)*1.712549)-((((M47/100)*$AJ$40)*$AN$40)*$AH$40)+((((M47/100)*$AJ$41)*$AH$41)),IF(Calculator!$O$6="DUALURBANE",SUM((((M47/100)*$AJ$40)*$AH$40))+(((((M47/100)*$AJ$40)*$AN$40)*$AH$40)*1.712549)-((((M47/100)*$AJ$40)*$AN$40)*$AH$40)+((((M47/100)*$AJ$41)*$AH$41)),IF(Calculator!$O$6="DUALSILVERANOD",SUM((((M47/100)*$AJ$40)*$AH$40))+(((((M47/100)*$AJ$40)*$AN$40)*$AH$40)*1.918079)-((((M47/100)*$AJ$40)*$AN$40)*$AH$40)+((((M47/100)*$AJ$41)*$AH$41)),IF(Calculator!$O$6="DUALANOD",SUM((((M47/100)*$AJ$40)*$AH$40))+(((((M47/100)*$AJ$40)*$AN$40)*$AH$40)*2.260509)-((((M47/100)*$AJ$40)*$AN$40)*$AH$40)+((((M47/100)*$AJ$41)*$AH$41))))))))))))))))))))))))</f>
        <v>0</v>
      </c>
      <c r="AC47" s="2">
        <f>IF(Calculator!$O$6="SINGLEBASE",SUM((((N47/100)*$AJ$40)*$AH$40))+((((N47/100)*$AJ$41)*$AH$41)),IF(Calculator!$O$6="SINGLEELEMENTS",SUM((((N47/100)*$AJ$40)*$AH$40))+(((((N47/100)*$AJ$40)*$AN$40)*$AH$40)*1.05)-((((N47/100)*$AJ$40)*$AN$40)*$AH$40)+((((N47/100)*$AJ$41)*$AH$41)),IF(Calculator!$O$6="SINGLESPECTRUM",SUM((((N47/100)*$AJ$40)*$AH$40))+(((((N47/100)*$AJ$40)*$AN$40)*$AH$40)*1.05)-((((N47/100)*$AJ$40)*$AN$40)*$AH$40)+((((N47/100)*$AJ$41)*$AH$41)),IF(Calculator!$O$6="SINGLEHOMESTEAD",SUM((((N47/100)*$AJ$40)*$AH$40))+(((((N47/100)*$AJ$40)*$AN$40)*$AH$40)*1.05)-((((N47/100)*$AJ$40)*$AN$40)*$AH$40)+((((N47/100)*$AJ$41)*$AH$41)),IF(Calculator!$O$6="SINGLEBAND A",SUM((((N47/100)*$AJ$40)*$AH$40))+(((((N47/100)*$AJ$40)*$AN$40)*$AH$40)*1.1)-((((N47/100)*$AJ$40)*$AN$40)*$AH$40)+((((N47/100)*$AJ$41)*$AH$41)),IF(Calculator!$O$6="SINGLEBAND B",SUM((((N47/100)*$AJ$40)*$AH$40))+(((((N47/100)*$AJ$40)*$AN$40)*$AH$40)*1.15)-((((N47/100)*$AJ$40)*$AN$40)*$AH$40)+((((N47/100)*$AJ$41)*$AH$41)),IF(Calculator!$O$6="SINGLEBAND C",SUM((((N47/100)*$AJ$40)*$AH$40))+(((((N47/100)*$AJ$40)*$AN$40)*$AH$40)*1.2)-((((N47/100)*$AJ$40)*$AN$40)*$AH$40)+((((N47/100)*$AJ$41)*$AH$41)),IF(Calculator!$O$6="SINGLEBAND D",SUM((((N47/100)*$AJ$40)*$AH$40))+(((((N47/100)*$AJ$40)*$AN$40)*$AH$40)*1.25)-((((N47/100)*$AJ$40)*$AN$40)*$AH$40)+((((N47/100)*$AJ$41)*$AH$41)),IF(Calculator!$O$6="SINGLEURBANE",SUM((((N47/100)*$AJ$40)*$AH$40))+(((((N47/100)*$AJ$40)*$AN$40)*$AH$40)*1.25)-((((N47/100)*$AJ$40)*$AN$40)*$AH$40)+((((N47/100)*$AJ$41)*$AH$41)),IF(Calculator!$O$6="SINGLESILVERANOD",SUM((((N47/100)*$AJ$40)*$AH$40))+(((((N47/100)*$AJ$40)*$AN$40)*$AH$40)*1.4)-((((N47/100)*$AJ$40)*$AN$40)*$AH$40)+((((N47/100)*$AJ$41)*$AH$41)),IF(Calculator!$O$6="SINGLEANOD",SUM((((N47/100)*$AJ$40)*$AH$40))+(((((N47/100)*$AJ$40)*$AN$40)*$AH$40)*1.65)-((((N47/100)*$AJ$40)*$AN$40)*$AH$40)+((((N47/100)*$AJ$41)*$AH$41)),IF(Calculator!$O$6="DUALBASE",SUM((((N47/100)*$AJ$40)*$AH$40))+(((((N47/100)*$AJ$40)*$AN$40)*$AH$40)*1.030011)-((((N47/100)*$AJ$40)*$AN$40)*$AH$40)+((((N47/100)*$AJ$41)*$AH$41)),IF(Calculator!$O$6="DUALELEMENTS",SUM((((N47/100)*$AJ$40)*$AH$40))+(((((N47/100)*$AJ$40)*$AN$40)*$AH$40)*1.438569)-((((N47/100)*$AJ$40)*$AN$40)*$AH$40)+((((N47/100)*$AJ$41)*$AH$41)),IF(Calculator!$O$6="DUALSPECTRUM",SUM((((N47/100)*$AJ$40)*$AH$40))+(((((N47/100)*$AJ$40)*$AN$40)*$AH$40)*1.438569)-((((N47/100)*$AJ$40)*$AN$40)*$AH$40)+((((N47/100)*$AJ$41)*$AH$41)),IF(Calculator!$O$6="DUALHOMESTEAD",SUM((((N47/100)*$AJ$40)*$AH$40))+(((((N47/100)*$AJ$40)*$AN$40)*$AH$40)*1.438569)-((((N47/100)*$AJ$40)*$AN$40)*$AH$40)+((((N47/100)*$AJ$41)*$AH$41)),IF(Calculator!$O$6="DUALBAND A",SUM((((N47/100)*$AJ$40)*$AH$40))+(((((N47/100)*$AJ$40)*$AN$40)*$AH$40)*1.507051)-((((N47/100)*$AJ$40)*$AN$40)*$AH$40)+((((N47/100)*$AJ$41)*$AH$41)),IF(Calculator!$O$6="DUALBAND B",SUM((((N47/100)*$AJ$40)*$AH$40))+(((((N47/100)*$AJ$40)*$AN$40)*$AH$40)*1.57551)-((((N47/100)*$AJ$40)*$AN$40)*$AH$40)+((((N47/100)*$AJ$41)*$AH$41)),IF(Calculator!$O$6="DUALBAND C",SUM((((N47/100)*$AJ$40)*$AH$40))+(((((N47/100)*$AJ$40)*$AN$40)*$AH$40)*1.644088)-((((N47/100)*$AJ$40)*$AN$40)*$AH$40)+((((N47/100)*$AJ$41)*$AH$41)),IF(Calculator!$O$6="DUALBAND D",SUM((((N47/100)*$AJ$40)*$AH$40))+(((((N47/100)*$AJ$40)*$AN$40)*$AH$40)*1.712549)-((((N47/100)*$AJ$40)*$AN$40)*$AH$40)+((((N47/100)*$AJ$41)*$AH$41)),IF(Calculator!$O$6="DUALURBANE",SUM((((N47/100)*$AJ$40)*$AH$40))+(((((N47/100)*$AJ$40)*$AN$40)*$AH$40)*1.712549)-((((N47/100)*$AJ$40)*$AN$40)*$AH$40)+((((N47/100)*$AJ$41)*$AH$41)),IF(Calculator!$O$6="DUALSILVERANOD",SUM((((N47/100)*$AJ$40)*$AH$40))+(((((N47/100)*$AJ$40)*$AN$40)*$AH$40)*1.918079)-((((N47/100)*$AJ$40)*$AN$40)*$AH$40)+((((N47/100)*$AJ$41)*$AH$41)),IF(Calculator!$O$6="DUALANOD",SUM((((N47/100)*$AJ$40)*$AH$40))+(((((N47/100)*$AJ$40)*$AN$40)*$AH$40)*2.260509)-((((N47/100)*$AJ$40)*$AN$40)*$AH$40)+((((N47/100)*$AJ$41)*$AH$41))))))))))))))))))))))))</f>
        <v>0</v>
      </c>
    </row>
    <row r="48" spans="1:40">
      <c r="A48" s="8" t="s">
        <v>1444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P48" s="8">
        <v>1150</v>
      </c>
      <c r="Q48" s="2">
        <f>IF(Calculator!$O$6="SINGLEBASE",SUM((((B48/100)*$AJ$40)*$AH$40))+((((B48/100)*$AJ$41)*$AH$41)),IF(Calculator!$O$6="SINGLEELEMENTS",SUM((((B48/100)*$AJ$40)*$AH$40))+(((((B48/100)*$AJ$40)*$AN$40)*$AH$40)*1.05)-((((B48/100)*$AJ$40)*$AN$40)*$AH$40)+((((B48/100)*$AJ$41)*$AH$41)),IF(Calculator!$O$6="SINGLESPECTRUM",SUM((((B48/100)*$AJ$40)*$AH$40))+(((((B48/100)*$AJ$40)*$AN$40)*$AH$40)*1.05)-((((B48/100)*$AJ$40)*$AN$40)*$AH$40)+((((B48/100)*$AJ$41)*$AH$41)),IF(Calculator!$O$6="SINGLEHOMESTEAD",SUM((((B48/100)*$AJ$40)*$AH$40))+(((((B48/100)*$AJ$40)*$AN$40)*$AH$40)*1.05)-((((B48/100)*$AJ$40)*$AN$40)*$AH$40)+((((B48/100)*$AJ$41)*$AH$41)),IF(Calculator!$O$6="SINGLEBAND A",SUM((((B48/100)*$AJ$40)*$AH$40))+(((((B48/100)*$AJ$40)*$AN$40)*$AH$40)*1.1)-((((B48/100)*$AJ$40)*$AN$40)*$AH$40)+((((B48/100)*$AJ$41)*$AH$41)),IF(Calculator!$O$6="SINGLEBAND B",SUM((((B48/100)*$AJ$40)*$AH$40))+(((((B48/100)*$AJ$40)*$AN$40)*$AH$40)*1.15)-((((B48/100)*$AJ$40)*$AN$40)*$AH$40)+((((B48/100)*$AJ$41)*$AH$41)),IF(Calculator!$O$6="SINGLEBAND C",SUM((((B48/100)*$AJ$40)*$AH$40))+(((((B48/100)*$AJ$40)*$AN$40)*$AH$40)*1.2)-((((B48/100)*$AJ$40)*$AN$40)*$AH$40)+((((B48/100)*$AJ$41)*$AH$41)),IF(Calculator!$O$6="SINGLEBAND D",SUM((((B48/100)*$AJ$40)*$AH$40))+(((((B48/100)*$AJ$40)*$AN$40)*$AH$40)*1.25)-((((B48/100)*$AJ$40)*$AN$40)*$AH$40)+((((B48/100)*$AJ$41)*$AH$41)),IF(Calculator!$O$6="SINGLEURBANE",SUM((((B48/100)*$AJ$40)*$AH$40))+(((((B48/100)*$AJ$40)*$AN$40)*$AH$40)*1.25)-((((B48/100)*$AJ$40)*$AN$40)*$AH$40)+((((B48/100)*$AJ$41)*$AH$41)),IF(Calculator!$O$6="SINGLESILVERANOD",SUM((((B48/100)*$AJ$40)*$AH$40))+(((((B48/100)*$AJ$40)*$AN$40)*$AH$40)*1.4)-((((B48/100)*$AJ$40)*$AN$40)*$AH$40)+((((B48/100)*$AJ$41)*$AH$41)),IF(Calculator!$O$6="SINGLEANOD",SUM((((B48/100)*$AJ$40)*$AH$40))+(((((B48/100)*$AJ$40)*$AN$40)*$AH$40)*1.65)-((((B48/100)*$AJ$40)*$AN$40)*$AH$40)+((((B48/100)*$AJ$41)*$AH$41)),IF(Calculator!$O$6="DUALBASE",SUM((((B48/100)*$AJ$40)*$AH$40))+(((((B48/100)*$AJ$40)*$AN$40)*$AH$40)*1.030011)-((((B48/100)*$AJ$40)*$AN$40)*$AH$40)+((((B48/100)*$AJ$41)*$AH$41)),IF(Calculator!$O$6="DUALELEMENTS",SUM((((B48/100)*$AJ$40)*$AH$40))+(((((B48/100)*$AJ$40)*$AN$40)*$AH$40)*1.438569)-((((B48/100)*$AJ$40)*$AN$40)*$AH$40)+((((B48/100)*$AJ$41)*$AH$41)),IF(Calculator!$O$6="DUALSPECTRUM",SUM((((B48/100)*$AJ$40)*$AH$40))+(((((B48/100)*$AJ$40)*$AN$40)*$AH$40)*1.438569)-((((B48/100)*$AJ$40)*$AN$40)*$AH$40)+((((B48/100)*$AJ$41)*$AH$41)),IF(Calculator!$O$6="DUALHOMESTEAD",SUM((((B48/100)*$AJ$40)*$AH$40))+(((((B48/100)*$AJ$40)*$AN$40)*$AH$40)*1.438569)-((((B48/100)*$AJ$40)*$AN$40)*$AH$40)+((((B48/100)*$AJ$41)*$AH$41)),IF(Calculator!$O$6="DUALBAND A",SUM((((B48/100)*$AJ$40)*$AH$40))+(((((B48/100)*$AJ$40)*$AN$40)*$AH$40)*1.507051)-((((B48/100)*$AJ$40)*$AN$40)*$AH$40)+((((B48/100)*$AJ$41)*$AH$41)),IF(Calculator!$O$6="DUALBAND B",SUM((((B48/100)*$AJ$40)*$AH$40))+(((((B48/100)*$AJ$40)*$AN$40)*$AH$40)*1.57551)-((((B48/100)*$AJ$40)*$AN$40)*$AH$40)+((((B48/100)*$AJ$41)*$AH$41)),IF(Calculator!$O$6="DUALBAND C",SUM((((B48/100)*$AJ$40)*$AH$40))+(((((B48/100)*$AJ$40)*$AN$40)*$AH$40)*1.644088)-((((B48/100)*$AJ$40)*$AN$40)*$AH$40)+((((B48/100)*$AJ$41)*$AH$41)),IF(Calculator!$O$6="DUALBAND D",SUM((((B48/100)*$AJ$40)*$AH$40))+(((((B48/100)*$AJ$40)*$AN$40)*$AH$40)*1.712549)-((((B48/100)*$AJ$40)*$AN$40)*$AH$40)+((((B48/100)*$AJ$41)*$AH$41)),IF(Calculator!$O$6="DUALURBANE",SUM((((B48/100)*$AJ$40)*$AH$40))+(((((B48/100)*$AJ$40)*$AN$40)*$AH$40)*1.712549)-((((B48/100)*$AJ$40)*$AN$40)*$AH$40)+((((B48/100)*$AJ$41)*$AH$41)),IF(Calculator!$O$6="DUALSILVERANOD",SUM((((B48/100)*$AJ$40)*$AH$40))+(((((B48/100)*$AJ$40)*$AN$40)*$AH$40)*1.918079)-((((B48/100)*$AJ$40)*$AN$40)*$AH$40)+((((B48/100)*$AJ$41)*$AH$41)),IF(Calculator!$O$6="DUALANOD",SUM((((B48/100)*$AJ$40)*$AH$40))+(((((B48/100)*$AJ$40)*$AN$40)*$AH$40)*2.260509)-((((B48/100)*$AJ$40)*$AN$40)*$AH$40)+((((B48/100)*$AJ$41)*$AH$41))))))))))))))))))))))))</f>
        <v>0</v>
      </c>
      <c r="R48" s="2">
        <f>IF(Calculator!$O$6="SINGLEBASE",SUM((((C48/100)*$AJ$40)*$AH$40))+((((C48/100)*$AJ$41)*$AH$41)),IF(Calculator!$O$6="SINGLEELEMENTS",SUM((((C48/100)*$AJ$40)*$AH$40))+(((((C48/100)*$AJ$40)*$AN$40)*$AH$40)*1.05)-((((C48/100)*$AJ$40)*$AN$40)*$AH$40)+((((C48/100)*$AJ$41)*$AH$41)),IF(Calculator!$O$6="SINGLESPECTRUM",SUM((((C48/100)*$AJ$40)*$AH$40))+(((((C48/100)*$AJ$40)*$AN$40)*$AH$40)*1.05)-((((C48/100)*$AJ$40)*$AN$40)*$AH$40)+((((C48/100)*$AJ$41)*$AH$41)),IF(Calculator!$O$6="SINGLEHOMESTEAD",SUM((((C48/100)*$AJ$40)*$AH$40))+(((((C48/100)*$AJ$40)*$AN$40)*$AH$40)*1.05)-((((C48/100)*$AJ$40)*$AN$40)*$AH$40)+((((C48/100)*$AJ$41)*$AH$41)),IF(Calculator!$O$6="SINGLEBAND A",SUM((((C48/100)*$AJ$40)*$AH$40))+(((((C48/100)*$AJ$40)*$AN$40)*$AH$40)*1.1)-((((C48/100)*$AJ$40)*$AN$40)*$AH$40)+((((C48/100)*$AJ$41)*$AH$41)),IF(Calculator!$O$6="SINGLEBAND B",SUM((((C48/100)*$AJ$40)*$AH$40))+(((((C48/100)*$AJ$40)*$AN$40)*$AH$40)*1.15)-((((C48/100)*$AJ$40)*$AN$40)*$AH$40)+((((C48/100)*$AJ$41)*$AH$41)),IF(Calculator!$O$6="SINGLEBAND C",SUM((((C48/100)*$AJ$40)*$AH$40))+(((((C48/100)*$AJ$40)*$AN$40)*$AH$40)*1.2)-((((C48/100)*$AJ$40)*$AN$40)*$AH$40)+((((C48/100)*$AJ$41)*$AH$41)),IF(Calculator!$O$6="SINGLEBAND D",SUM((((C48/100)*$AJ$40)*$AH$40))+(((((C48/100)*$AJ$40)*$AN$40)*$AH$40)*1.25)-((((C48/100)*$AJ$40)*$AN$40)*$AH$40)+((((C48/100)*$AJ$41)*$AH$41)),IF(Calculator!$O$6="SINGLEURBANE",SUM((((C48/100)*$AJ$40)*$AH$40))+(((((C48/100)*$AJ$40)*$AN$40)*$AH$40)*1.25)-((((C48/100)*$AJ$40)*$AN$40)*$AH$40)+((((C48/100)*$AJ$41)*$AH$41)),IF(Calculator!$O$6="SINGLESILVERANOD",SUM((((C48/100)*$AJ$40)*$AH$40))+(((((C48/100)*$AJ$40)*$AN$40)*$AH$40)*1.4)-((((C48/100)*$AJ$40)*$AN$40)*$AH$40)+((((C48/100)*$AJ$41)*$AH$41)),IF(Calculator!$O$6="SINGLEANOD",SUM((((C48/100)*$AJ$40)*$AH$40))+(((((C48/100)*$AJ$40)*$AN$40)*$AH$40)*1.65)-((((C48/100)*$AJ$40)*$AN$40)*$AH$40)+((((C48/100)*$AJ$41)*$AH$41)),IF(Calculator!$O$6="DUALBASE",SUM((((C48/100)*$AJ$40)*$AH$40))+(((((C48/100)*$AJ$40)*$AN$40)*$AH$40)*1.030011)-((((C48/100)*$AJ$40)*$AN$40)*$AH$40)+((((C48/100)*$AJ$41)*$AH$41)),IF(Calculator!$O$6="DUALELEMENTS",SUM((((C48/100)*$AJ$40)*$AH$40))+(((((C48/100)*$AJ$40)*$AN$40)*$AH$40)*1.438569)-((((C48/100)*$AJ$40)*$AN$40)*$AH$40)+((((C48/100)*$AJ$41)*$AH$41)),IF(Calculator!$O$6="DUALSPECTRUM",SUM((((C48/100)*$AJ$40)*$AH$40))+(((((C48/100)*$AJ$40)*$AN$40)*$AH$40)*1.438569)-((((C48/100)*$AJ$40)*$AN$40)*$AH$40)+((((C48/100)*$AJ$41)*$AH$41)),IF(Calculator!$O$6="DUALHOMESTEAD",SUM((((C48/100)*$AJ$40)*$AH$40))+(((((C48/100)*$AJ$40)*$AN$40)*$AH$40)*1.438569)-((((C48/100)*$AJ$40)*$AN$40)*$AH$40)+((((C48/100)*$AJ$41)*$AH$41)),IF(Calculator!$O$6="DUALBAND A",SUM((((C48/100)*$AJ$40)*$AH$40))+(((((C48/100)*$AJ$40)*$AN$40)*$AH$40)*1.507051)-((((C48/100)*$AJ$40)*$AN$40)*$AH$40)+((((C48/100)*$AJ$41)*$AH$41)),IF(Calculator!$O$6="DUALBAND B",SUM((((C48/100)*$AJ$40)*$AH$40))+(((((C48/100)*$AJ$40)*$AN$40)*$AH$40)*1.57551)-((((C48/100)*$AJ$40)*$AN$40)*$AH$40)+((((C48/100)*$AJ$41)*$AH$41)),IF(Calculator!$O$6="DUALBAND C",SUM((((C48/100)*$AJ$40)*$AH$40))+(((((C48/100)*$AJ$40)*$AN$40)*$AH$40)*1.644088)-((((C48/100)*$AJ$40)*$AN$40)*$AH$40)+((((C48/100)*$AJ$41)*$AH$41)),IF(Calculator!$O$6="DUALBAND D",SUM((((C48/100)*$AJ$40)*$AH$40))+(((((C48/100)*$AJ$40)*$AN$40)*$AH$40)*1.712549)-((((C48/100)*$AJ$40)*$AN$40)*$AH$40)+((((C48/100)*$AJ$41)*$AH$41)),IF(Calculator!$O$6="DUALURBANE",SUM((((C48/100)*$AJ$40)*$AH$40))+(((((C48/100)*$AJ$40)*$AN$40)*$AH$40)*1.712549)-((((C48/100)*$AJ$40)*$AN$40)*$AH$40)+((((C48/100)*$AJ$41)*$AH$41)),IF(Calculator!$O$6="DUALSILVERANOD",SUM((((C48/100)*$AJ$40)*$AH$40))+(((((C48/100)*$AJ$40)*$AN$40)*$AH$40)*1.918079)-((((C48/100)*$AJ$40)*$AN$40)*$AH$40)+((((C48/100)*$AJ$41)*$AH$41)),IF(Calculator!$O$6="DUALANOD",SUM((((C48/100)*$AJ$40)*$AH$40))+(((((C48/100)*$AJ$40)*$AN$40)*$AH$40)*2.260509)-((((C48/100)*$AJ$40)*$AN$40)*$AH$40)+((((C48/100)*$AJ$41)*$AH$41))))))))))))))))))))))))</f>
        <v>0</v>
      </c>
      <c r="S48" s="2">
        <f>IF(Calculator!$O$6="SINGLEBASE",SUM((((D48/100)*$AJ$40)*$AH$40))+((((D48/100)*$AJ$41)*$AH$41)),IF(Calculator!$O$6="SINGLEELEMENTS",SUM((((D48/100)*$AJ$40)*$AH$40))+(((((D48/100)*$AJ$40)*$AN$40)*$AH$40)*1.05)-((((D48/100)*$AJ$40)*$AN$40)*$AH$40)+((((D48/100)*$AJ$41)*$AH$41)),IF(Calculator!$O$6="SINGLESPECTRUM",SUM((((D48/100)*$AJ$40)*$AH$40))+(((((D48/100)*$AJ$40)*$AN$40)*$AH$40)*1.05)-((((D48/100)*$AJ$40)*$AN$40)*$AH$40)+((((D48/100)*$AJ$41)*$AH$41)),IF(Calculator!$O$6="SINGLEHOMESTEAD",SUM((((D48/100)*$AJ$40)*$AH$40))+(((((D48/100)*$AJ$40)*$AN$40)*$AH$40)*1.05)-((((D48/100)*$AJ$40)*$AN$40)*$AH$40)+((((D48/100)*$AJ$41)*$AH$41)),IF(Calculator!$O$6="SINGLEBAND A",SUM((((D48/100)*$AJ$40)*$AH$40))+(((((D48/100)*$AJ$40)*$AN$40)*$AH$40)*1.1)-((((D48/100)*$AJ$40)*$AN$40)*$AH$40)+((((D48/100)*$AJ$41)*$AH$41)),IF(Calculator!$O$6="SINGLEBAND B",SUM((((D48/100)*$AJ$40)*$AH$40))+(((((D48/100)*$AJ$40)*$AN$40)*$AH$40)*1.15)-((((D48/100)*$AJ$40)*$AN$40)*$AH$40)+((((D48/100)*$AJ$41)*$AH$41)),IF(Calculator!$O$6="SINGLEBAND C",SUM((((D48/100)*$AJ$40)*$AH$40))+(((((D48/100)*$AJ$40)*$AN$40)*$AH$40)*1.2)-((((D48/100)*$AJ$40)*$AN$40)*$AH$40)+((((D48/100)*$AJ$41)*$AH$41)),IF(Calculator!$O$6="SINGLEBAND D",SUM((((D48/100)*$AJ$40)*$AH$40))+(((((D48/100)*$AJ$40)*$AN$40)*$AH$40)*1.25)-((((D48/100)*$AJ$40)*$AN$40)*$AH$40)+((((D48/100)*$AJ$41)*$AH$41)),IF(Calculator!$O$6="SINGLEURBANE",SUM((((D48/100)*$AJ$40)*$AH$40))+(((((D48/100)*$AJ$40)*$AN$40)*$AH$40)*1.25)-((((D48/100)*$AJ$40)*$AN$40)*$AH$40)+((((D48/100)*$AJ$41)*$AH$41)),IF(Calculator!$O$6="SINGLESILVERANOD",SUM((((D48/100)*$AJ$40)*$AH$40))+(((((D48/100)*$AJ$40)*$AN$40)*$AH$40)*1.4)-((((D48/100)*$AJ$40)*$AN$40)*$AH$40)+((((D48/100)*$AJ$41)*$AH$41)),IF(Calculator!$O$6="SINGLEANOD",SUM((((D48/100)*$AJ$40)*$AH$40))+(((((D48/100)*$AJ$40)*$AN$40)*$AH$40)*1.65)-((((D48/100)*$AJ$40)*$AN$40)*$AH$40)+((((D48/100)*$AJ$41)*$AH$41)),IF(Calculator!$O$6="DUALBASE",SUM((((D48/100)*$AJ$40)*$AH$40))+(((((D48/100)*$AJ$40)*$AN$40)*$AH$40)*1.030011)-((((D48/100)*$AJ$40)*$AN$40)*$AH$40)+((((D48/100)*$AJ$41)*$AH$41)),IF(Calculator!$O$6="DUALELEMENTS",SUM((((D48/100)*$AJ$40)*$AH$40))+(((((D48/100)*$AJ$40)*$AN$40)*$AH$40)*1.438569)-((((D48/100)*$AJ$40)*$AN$40)*$AH$40)+((((D48/100)*$AJ$41)*$AH$41)),IF(Calculator!$O$6="DUALSPECTRUM",SUM((((D48/100)*$AJ$40)*$AH$40))+(((((D48/100)*$AJ$40)*$AN$40)*$AH$40)*1.438569)-((((D48/100)*$AJ$40)*$AN$40)*$AH$40)+((((D48/100)*$AJ$41)*$AH$41)),IF(Calculator!$O$6="DUALHOMESTEAD",SUM((((D48/100)*$AJ$40)*$AH$40))+(((((D48/100)*$AJ$40)*$AN$40)*$AH$40)*1.438569)-((((D48/100)*$AJ$40)*$AN$40)*$AH$40)+((((D48/100)*$AJ$41)*$AH$41)),IF(Calculator!$O$6="DUALBAND A",SUM((((D48/100)*$AJ$40)*$AH$40))+(((((D48/100)*$AJ$40)*$AN$40)*$AH$40)*1.507051)-((((D48/100)*$AJ$40)*$AN$40)*$AH$40)+((((D48/100)*$AJ$41)*$AH$41)),IF(Calculator!$O$6="DUALBAND B",SUM((((D48/100)*$AJ$40)*$AH$40))+(((((D48/100)*$AJ$40)*$AN$40)*$AH$40)*1.57551)-((((D48/100)*$AJ$40)*$AN$40)*$AH$40)+((((D48/100)*$AJ$41)*$AH$41)),IF(Calculator!$O$6="DUALBAND C",SUM((((D48/100)*$AJ$40)*$AH$40))+(((((D48/100)*$AJ$40)*$AN$40)*$AH$40)*1.644088)-((((D48/100)*$AJ$40)*$AN$40)*$AH$40)+((((D48/100)*$AJ$41)*$AH$41)),IF(Calculator!$O$6="DUALBAND D",SUM((((D48/100)*$AJ$40)*$AH$40))+(((((D48/100)*$AJ$40)*$AN$40)*$AH$40)*1.712549)-((((D48/100)*$AJ$40)*$AN$40)*$AH$40)+((((D48/100)*$AJ$41)*$AH$41)),IF(Calculator!$O$6="DUALURBANE",SUM((((D48/100)*$AJ$40)*$AH$40))+(((((D48/100)*$AJ$40)*$AN$40)*$AH$40)*1.712549)-((((D48/100)*$AJ$40)*$AN$40)*$AH$40)+((((D48/100)*$AJ$41)*$AH$41)),IF(Calculator!$O$6="DUALSILVERANOD",SUM((((D48/100)*$AJ$40)*$AH$40))+(((((D48/100)*$AJ$40)*$AN$40)*$AH$40)*1.918079)-((((D48/100)*$AJ$40)*$AN$40)*$AH$40)+((((D48/100)*$AJ$41)*$AH$41)),IF(Calculator!$O$6="DUALANOD",SUM((((D48/100)*$AJ$40)*$AH$40))+(((((D48/100)*$AJ$40)*$AN$40)*$AH$40)*2.260509)-((((D48/100)*$AJ$40)*$AN$40)*$AH$40)+((((D48/100)*$AJ$41)*$AH$41))))))))))))))))))))))))</f>
        <v>0</v>
      </c>
      <c r="T48" s="2">
        <f>IF(Calculator!$O$6="SINGLEBASE",SUM((((E48/100)*$AJ$40)*$AH$40))+((((E48/100)*$AJ$41)*$AH$41)),IF(Calculator!$O$6="SINGLEELEMENTS",SUM((((E48/100)*$AJ$40)*$AH$40))+(((((E48/100)*$AJ$40)*$AN$40)*$AH$40)*1.05)-((((E48/100)*$AJ$40)*$AN$40)*$AH$40)+((((E48/100)*$AJ$41)*$AH$41)),IF(Calculator!$O$6="SINGLESPECTRUM",SUM((((E48/100)*$AJ$40)*$AH$40))+(((((E48/100)*$AJ$40)*$AN$40)*$AH$40)*1.05)-((((E48/100)*$AJ$40)*$AN$40)*$AH$40)+((((E48/100)*$AJ$41)*$AH$41)),IF(Calculator!$O$6="SINGLEHOMESTEAD",SUM((((E48/100)*$AJ$40)*$AH$40))+(((((E48/100)*$AJ$40)*$AN$40)*$AH$40)*1.05)-((((E48/100)*$AJ$40)*$AN$40)*$AH$40)+((((E48/100)*$AJ$41)*$AH$41)),IF(Calculator!$O$6="SINGLEBAND A",SUM((((E48/100)*$AJ$40)*$AH$40))+(((((E48/100)*$AJ$40)*$AN$40)*$AH$40)*1.1)-((((E48/100)*$AJ$40)*$AN$40)*$AH$40)+((((E48/100)*$AJ$41)*$AH$41)),IF(Calculator!$O$6="SINGLEBAND B",SUM((((E48/100)*$AJ$40)*$AH$40))+(((((E48/100)*$AJ$40)*$AN$40)*$AH$40)*1.15)-((((E48/100)*$AJ$40)*$AN$40)*$AH$40)+((((E48/100)*$AJ$41)*$AH$41)),IF(Calculator!$O$6="SINGLEBAND C",SUM((((E48/100)*$AJ$40)*$AH$40))+(((((E48/100)*$AJ$40)*$AN$40)*$AH$40)*1.2)-((((E48/100)*$AJ$40)*$AN$40)*$AH$40)+((((E48/100)*$AJ$41)*$AH$41)),IF(Calculator!$O$6="SINGLEBAND D",SUM((((E48/100)*$AJ$40)*$AH$40))+(((((E48/100)*$AJ$40)*$AN$40)*$AH$40)*1.25)-((((E48/100)*$AJ$40)*$AN$40)*$AH$40)+((((E48/100)*$AJ$41)*$AH$41)),IF(Calculator!$O$6="SINGLEURBANE",SUM((((E48/100)*$AJ$40)*$AH$40))+(((((E48/100)*$AJ$40)*$AN$40)*$AH$40)*1.25)-((((E48/100)*$AJ$40)*$AN$40)*$AH$40)+((((E48/100)*$AJ$41)*$AH$41)),IF(Calculator!$O$6="SINGLESILVERANOD",SUM((((E48/100)*$AJ$40)*$AH$40))+(((((E48/100)*$AJ$40)*$AN$40)*$AH$40)*1.4)-((((E48/100)*$AJ$40)*$AN$40)*$AH$40)+((((E48/100)*$AJ$41)*$AH$41)),IF(Calculator!$O$6="SINGLEANOD",SUM((((E48/100)*$AJ$40)*$AH$40))+(((((E48/100)*$AJ$40)*$AN$40)*$AH$40)*1.65)-((((E48/100)*$AJ$40)*$AN$40)*$AH$40)+((((E48/100)*$AJ$41)*$AH$41)),IF(Calculator!$O$6="DUALBASE",SUM((((E48/100)*$AJ$40)*$AH$40))+(((((E48/100)*$AJ$40)*$AN$40)*$AH$40)*1.030011)-((((E48/100)*$AJ$40)*$AN$40)*$AH$40)+((((E48/100)*$AJ$41)*$AH$41)),IF(Calculator!$O$6="DUALELEMENTS",SUM((((E48/100)*$AJ$40)*$AH$40))+(((((E48/100)*$AJ$40)*$AN$40)*$AH$40)*1.438569)-((((E48/100)*$AJ$40)*$AN$40)*$AH$40)+((((E48/100)*$AJ$41)*$AH$41)),IF(Calculator!$O$6="DUALSPECTRUM",SUM((((E48/100)*$AJ$40)*$AH$40))+(((((E48/100)*$AJ$40)*$AN$40)*$AH$40)*1.438569)-((((E48/100)*$AJ$40)*$AN$40)*$AH$40)+((((E48/100)*$AJ$41)*$AH$41)),IF(Calculator!$O$6="DUALHOMESTEAD",SUM((((E48/100)*$AJ$40)*$AH$40))+(((((E48/100)*$AJ$40)*$AN$40)*$AH$40)*1.438569)-((((E48/100)*$AJ$40)*$AN$40)*$AH$40)+((((E48/100)*$AJ$41)*$AH$41)),IF(Calculator!$O$6="DUALBAND A",SUM((((E48/100)*$AJ$40)*$AH$40))+(((((E48/100)*$AJ$40)*$AN$40)*$AH$40)*1.507051)-((((E48/100)*$AJ$40)*$AN$40)*$AH$40)+((((E48/100)*$AJ$41)*$AH$41)),IF(Calculator!$O$6="DUALBAND B",SUM((((E48/100)*$AJ$40)*$AH$40))+(((((E48/100)*$AJ$40)*$AN$40)*$AH$40)*1.57551)-((((E48/100)*$AJ$40)*$AN$40)*$AH$40)+((((E48/100)*$AJ$41)*$AH$41)),IF(Calculator!$O$6="DUALBAND C",SUM((((E48/100)*$AJ$40)*$AH$40))+(((((E48/100)*$AJ$40)*$AN$40)*$AH$40)*1.644088)-((((E48/100)*$AJ$40)*$AN$40)*$AH$40)+((((E48/100)*$AJ$41)*$AH$41)),IF(Calculator!$O$6="DUALBAND D",SUM((((E48/100)*$AJ$40)*$AH$40))+(((((E48/100)*$AJ$40)*$AN$40)*$AH$40)*1.712549)-((((E48/100)*$AJ$40)*$AN$40)*$AH$40)+((((E48/100)*$AJ$41)*$AH$41)),IF(Calculator!$O$6="DUALURBANE",SUM((((E48/100)*$AJ$40)*$AH$40))+(((((E48/100)*$AJ$40)*$AN$40)*$AH$40)*1.712549)-((((E48/100)*$AJ$40)*$AN$40)*$AH$40)+((((E48/100)*$AJ$41)*$AH$41)),IF(Calculator!$O$6="DUALSILVERANOD",SUM((((E48/100)*$AJ$40)*$AH$40))+(((((E48/100)*$AJ$40)*$AN$40)*$AH$40)*1.918079)-((((E48/100)*$AJ$40)*$AN$40)*$AH$40)+((((E48/100)*$AJ$41)*$AH$41)),IF(Calculator!$O$6="DUALANOD",SUM((((E48/100)*$AJ$40)*$AH$40))+(((((E48/100)*$AJ$40)*$AN$40)*$AH$40)*2.260509)-((((E48/100)*$AJ$40)*$AN$40)*$AH$40)+((((E48/100)*$AJ$41)*$AH$41))))))))))))))))))))))))</f>
        <v>0</v>
      </c>
      <c r="U48" s="2">
        <f>IF(Calculator!$O$6="SINGLEBASE",SUM((((F48/100)*$AJ$40)*$AH$40))+((((F48/100)*$AJ$41)*$AH$41)),IF(Calculator!$O$6="SINGLEELEMENTS",SUM((((F48/100)*$AJ$40)*$AH$40))+(((((F48/100)*$AJ$40)*$AN$40)*$AH$40)*1.05)-((((F48/100)*$AJ$40)*$AN$40)*$AH$40)+((((F48/100)*$AJ$41)*$AH$41)),IF(Calculator!$O$6="SINGLESPECTRUM",SUM((((F48/100)*$AJ$40)*$AH$40))+(((((F48/100)*$AJ$40)*$AN$40)*$AH$40)*1.05)-((((F48/100)*$AJ$40)*$AN$40)*$AH$40)+((((F48/100)*$AJ$41)*$AH$41)),IF(Calculator!$O$6="SINGLEHOMESTEAD",SUM((((F48/100)*$AJ$40)*$AH$40))+(((((F48/100)*$AJ$40)*$AN$40)*$AH$40)*1.05)-((((F48/100)*$AJ$40)*$AN$40)*$AH$40)+((((F48/100)*$AJ$41)*$AH$41)),IF(Calculator!$O$6="SINGLEBAND A",SUM((((F48/100)*$AJ$40)*$AH$40))+(((((F48/100)*$AJ$40)*$AN$40)*$AH$40)*1.1)-((((F48/100)*$AJ$40)*$AN$40)*$AH$40)+((((F48/100)*$AJ$41)*$AH$41)),IF(Calculator!$O$6="SINGLEBAND B",SUM((((F48/100)*$AJ$40)*$AH$40))+(((((F48/100)*$AJ$40)*$AN$40)*$AH$40)*1.15)-((((F48/100)*$AJ$40)*$AN$40)*$AH$40)+((((F48/100)*$AJ$41)*$AH$41)),IF(Calculator!$O$6="SINGLEBAND C",SUM((((F48/100)*$AJ$40)*$AH$40))+(((((F48/100)*$AJ$40)*$AN$40)*$AH$40)*1.2)-((((F48/100)*$AJ$40)*$AN$40)*$AH$40)+((((F48/100)*$AJ$41)*$AH$41)),IF(Calculator!$O$6="SINGLEBAND D",SUM((((F48/100)*$AJ$40)*$AH$40))+(((((F48/100)*$AJ$40)*$AN$40)*$AH$40)*1.25)-((((F48/100)*$AJ$40)*$AN$40)*$AH$40)+((((F48/100)*$AJ$41)*$AH$41)),IF(Calculator!$O$6="SINGLEURBANE",SUM((((F48/100)*$AJ$40)*$AH$40))+(((((F48/100)*$AJ$40)*$AN$40)*$AH$40)*1.25)-((((F48/100)*$AJ$40)*$AN$40)*$AH$40)+((((F48/100)*$AJ$41)*$AH$41)),IF(Calculator!$O$6="SINGLESILVERANOD",SUM((((F48/100)*$AJ$40)*$AH$40))+(((((F48/100)*$AJ$40)*$AN$40)*$AH$40)*1.4)-((((F48/100)*$AJ$40)*$AN$40)*$AH$40)+((((F48/100)*$AJ$41)*$AH$41)),IF(Calculator!$O$6="SINGLEANOD",SUM((((F48/100)*$AJ$40)*$AH$40))+(((((F48/100)*$AJ$40)*$AN$40)*$AH$40)*1.65)-((((F48/100)*$AJ$40)*$AN$40)*$AH$40)+((((F48/100)*$AJ$41)*$AH$41)),IF(Calculator!$O$6="DUALBASE",SUM((((F48/100)*$AJ$40)*$AH$40))+(((((F48/100)*$AJ$40)*$AN$40)*$AH$40)*1.030011)-((((F48/100)*$AJ$40)*$AN$40)*$AH$40)+((((F48/100)*$AJ$41)*$AH$41)),IF(Calculator!$O$6="DUALELEMENTS",SUM((((F48/100)*$AJ$40)*$AH$40))+(((((F48/100)*$AJ$40)*$AN$40)*$AH$40)*1.438569)-((((F48/100)*$AJ$40)*$AN$40)*$AH$40)+((((F48/100)*$AJ$41)*$AH$41)),IF(Calculator!$O$6="DUALSPECTRUM",SUM((((F48/100)*$AJ$40)*$AH$40))+(((((F48/100)*$AJ$40)*$AN$40)*$AH$40)*1.438569)-((((F48/100)*$AJ$40)*$AN$40)*$AH$40)+((((F48/100)*$AJ$41)*$AH$41)),IF(Calculator!$O$6="DUALHOMESTEAD",SUM((((F48/100)*$AJ$40)*$AH$40))+(((((F48/100)*$AJ$40)*$AN$40)*$AH$40)*1.438569)-((((F48/100)*$AJ$40)*$AN$40)*$AH$40)+((((F48/100)*$AJ$41)*$AH$41)),IF(Calculator!$O$6="DUALBAND A",SUM((((F48/100)*$AJ$40)*$AH$40))+(((((F48/100)*$AJ$40)*$AN$40)*$AH$40)*1.507051)-((((F48/100)*$AJ$40)*$AN$40)*$AH$40)+((((F48/100)*$AJ$41)*$AH$41)),IF(Calculator!$O$6="DUALBAND B",SUM((((F48/100)*$AJ$40)*$AH$40))+(((((F48/100)*$AJ$40)*$AN$40)*$AH$40)*1.57551)-((((F48/100)*$AJ$40)*$AN$40)*$AH$40)+((((F48/100)*$AJ$41)*$AH$41)),IF(Calculator!$O$6="DUALBAND C",SUM((((F48/100)*$AJ$40)*$AH$40))+(((((F48/100)*$AJ$40)*$AN$40)*$AH$40)*1.644088)-((((F48/100)*$AJ$40)*$AN$40)*$AH$40)+((((F48/100)*$AJ$41)*$AH$41)),IF(Calculator!$O$6="DUALBAND D",SUM((((F48/100)*$AJ$40)*$AH$40))+(((((F48/100)*$AJ$40)*$AN$40)*$AH$40)*1.712549)-((((F48/100)*$AJ$40)*$AN$40)*$AH$40)+((((F48/100)*$AJ$41)*$AH$41)),IF(Calculator!$O$6="DUALURBANE",SUM((((F48/100)*$AJ$40)*$AH$40))+(((((F48/100)*$AJ$40)*$AN$40)*$AH$40)*1.712549)-((((F48/100)*$AJ$40)*$AN$40)*$AH$40)+((((F48/100)*$AJ$41)*$AH$41)),IF(Calculator!$O$6="DUALSILVERANOD",SUM((((F48/100)*$AJ$40)*$AH$40))+(((((F48/100)*$AJ$40)*$AN$40)*$AH$40)*1.918079)-((((F48/100)*$AJ$40)*$AN$40)*$AH$40)+((((F48/100)*$AJ$41)*$AH$41)),IF(Calculator!$O$6="DUALANOD",SUM((((F48/100)*$AJ$40)*$AH$40))+(((((F48/100)*$AJ$40)*$AN$40)*$AH$40)*2.260509)-((((F48/100)*$AJ$40)*$AN$40)*$AH$40)+((((F48/100)*$AJ$41)*$AH$41))))))))))))))))))))))))</f>
        <v>0</v>
      </c>
      <c r="V48" s="2">
        <f>IF(Calculator!$O$6="SINGLEBASE",SUM((((G48/100)*$AJ$40)*$AH$40))+((((G48/100)*$AJ$41)*$AH$41)),IF(Calculator!$O$6="SINGLEELEMENTS",SUM((((G48/100)*$AJ$40)*$AH$40))+(((((G48/100)*$AJ$40)*$AN$40)*$AH$40)*1.05)-((((G48/100)*$AJ$40)*$AN$40)*$AH$40)+((((G48/100)*$AJ$41)*$AH$41)),IF(Calculator!$O$6="SINGLESPECTRUM",SUM((((G48/100)*$AJ$40)*$AH$40))+(((((G48/100)*$AJ$40)*$AN$40)*$AH$40)*1.05)-((((G48/100)*$AJ$40)*$AN$40)*$AH$40)+((((G48/100)*$AJ$41)*$AH$41)),IF(Calculator!$O$6="SINGLEHOMESTEAD",SUM((((G48/100)*$AJ$40)*$AH$40))+(((((G48/100)*$AJ$40)*$AN$40)*$AH$40)*1.05)-((((G48/100)*$AJ$40)*$AN$40)*$AH$40)+((((G48/100)*$AJ$41)*$AH$41)),IF(Calculator!$O$6="SINGLEBAND A",SUM((((G48/100)*$AJ$40)*$AH$40))+(((((G48/100)*$AJ$40)*$AN$40)*$AH$40)*1.1)-((((G48/100)*$AJ$40)*$AN$40)*$AH$40)+((((G48/100)*$AJ$41)*$AH$41)),IF(Calculator!$O$6="SINGLEBAND B",SUM((((G48/100)*$AJ$40)*$AH$40))+(((((G48/100)*$AJ$40)*$AN$40)*$AH$40)*1.15)-((((G48/100)*$AJ$40)*$AN$40)*$AH$40)+((((G48/100)*$AJ$41)*$AH$41)),IF(Calculator!$O$6="SINGLEBAND C",SUM((((G48/100)*$AJ$40)*$AH$40))+(((((G48/100)*$AJ$40)*$AN$40)*$AH$40)*1.2)-((((G48/100)*$AJ$40)*$AN$40)*$AH$40)+((((G48/100)*$AJ$41)*$AH$41)),IF(Calculator!$O$6="SINGLEBAND D",SUM((((G48/100)*$AJ$40)*$AH$40))+(((((G48/100)*$AJ$40)*$AN$40)*$AH$40)*1.25)-((((G48/100)*$AJ$40)*$AN$40)*$AH$40)+((((G48/100)*$AJ$41)*$AH$41)),IF(Calculator!$O$6="SINGLEURBANE",SUM((((G48/100)*$AJ$40)*$AH$40))+(((((G48/100)*$AJ$40)*$AN$40)*$AH$40)*1.25)-((((G48/100)*$AJ$40)*$AN$40)*$AH$40)+((((G48/100)*$AJ$41)*$AH$41)),IF(Calculator!$O$6="SINGLESILVERANOD",SUM((((G48/100)*$AJ$40)*$AH$40))+(((((G48/100)*$AJ$40)*$AN$40)*$AH$40)*1.4)-((((G48/100)*$AJ$40)*$AN$40)*$AH$40)+((((G48/100)*$AJ$41)*$AH$41)),IF(Calculator!$O$6="SINGLEANOD",SUM((((G48/100)*$AJ$40)*$AH$40))+(((((G48/100)*$AJ$40)*$AN$40)*$AH$40)*1.65)-((((G48/100)*$AJ$40)*$AN$40)*$AH$40)+((((G48/100)*$AJ$41)*$AH$41)),IF(Calculator!$O$6="DUALBASE",SUM((((G48/100)*$AJ$40)*$AH$40))+(((((G48/100)*$AJ$40)*$AN$40)*$AH$40)*1.030011)-((((G48/100)*$AJ$40)*$AN$40)*$AH$40)+((((G48/100)*$AJ$41)*$AH$41)),IF(Calculator!$O$6="DUALELEMENTS",SUM((((G48/100)*$AJ$40)*$AH$40))+(((((G48/100)*$AJ$40)*$AN$40)*$AH$40)*1.438569)-((((G48/100)*$AJ$40)*$AN$40)*$AH$40)+((((G48/100)*$AJ$41)*$AH$41)),IF(Calculator!$O$6="DUALSPECTRUM",SUM((((G48/100)*$AJ$40)*$AH$40))+(((((G48/100)*$AJ$40)*$AN$40)*$AH$40)*1.438569)-((((G48/100)*$AJ$40)*$AN$40)*$AH$40)+((((G48/100)*$AJ$41)*$AH$41)),IF(Calculator!$O$6="DUALHOMESTEAD",SUM((((G48/100)*$AJ$40)*$AH$40))+(((((G48/100)*$AJ$40)*$AN$40)*$AH$40)*1.438569)-((((G48/100)*$AJ$40)*$AN$40)*$AH$40)+((((G48/100)*$AJ$41)*$AH$41)),IF(Calculator!$O$6="DUALBAND A",SUM((((G48/100)*$AJ$40)*$AH$40))+(((((G48/100)*$AJ$40)*$AN$40)*$AH$40)*1.507051)-((((G48/100)*$AJ$40)*$AN$40)*$AH$40)+((((G48/100)*$AJ$41)*$AH$41)),IF(Calculator!$O$6="DUALBAND B",SUM((((G48/100)*$AJ$40)*$AH$40))+(((((G48/100)*$AJ$40)*$AN$40)*$AH$40)*1.57551)-((((G48/100)*$AJ$40)*$AN$40)*$AH$40)+((((G48/100)*$AJ$41)*$AH$41)),IF(Calculator!$O$6="DUALBAND C",SUM((((G48/100)*$AJ$40)*$AH$40))+(((((G48/100)*$AJ$40)*$AN$40)*$AH$40)*1.644088)-((((G48/100)*$AJ$40)*$AN$40)*$AH$40)+((((G48/100)*$AJ$41)*$AH$41)),IF(Calculator!$O$6="DUALBAND D",SUM((((G48/100)*$AJ$40)*$AH$40))+(((((G48/100)*$AJ$40)*$AN$40)*$AH$40)*1.712549)-((((G48/100)*$AJ$40)*$AN$40)*$AH$40)+((((G48/100)*$AJ$41)*$AH$41)),IF(Calculator!$O$6="DUALURBANE",SUM((((G48/100)*$AJ$40)*$AH$40))+(((((G48/100)*$AJ$40)*$AN$40)*$AH$40)*1.712549)-((((G48/100)*$AJ$40)*$AN$40)*$AH$40)+((((G48/100)*$AJ$41)*$AH$41)),IF(Calculator!$O$6="DUALSILVERANOD",SUM((((G48/100)*$AJ$40)*$AH$40))+(((((G48/100)*$AJ$40)*$AN$40)*$AH$40)*1.918079)-((((G48/100)*$AJ$40)*$AN$40)*$AH$40)+((((G48/100)*$AJ$41)*$AH$41)),IF(Calculator!$O$6="DUALANOD",SUM((((G48/100)*$AJ$40)*$AH$40))+(((((G48/100)*$AJ$40)*$AN$40)*$AH$40)*2.260509)-((((G48/100)*$AJ$40)*$AN$40)*$AH$40)+((((G48/100)*$AJ$41)*$AH$41))))))))))))))))))))))))</f>
        <v>0</v>
      </c>
      <c r="W48" s="2">
        <f>IF(Calculator!$O$6="SINGLEBASE",SUM((((H48/100)*$AJ$40)*$AH$40))+((((H48/100)*$AJ$41)*$AH$41)),IF(Calculator!$O$6="SINGLEELEMENTS",SUM((((H48/100)*$AJ$40)*$AH$40))+(((((H48/100)*$AJ$40)*$AN$40)*$AH$40)*1.05)-((((H48/100)*$AJ$40)*$AN$40)*$AH$40)+((((H48/100)*$AJ$41)*$AH$41)),IF(Calculator!$O$6="SINGLESPECTRUM",SUM((((H48/100)*$AJ$40)*$AH$40))+(((((H48/100)*$AJ$40)*$AN$40)*$AH$40)*1.05)-((((H48/100)*$AJ$40)*$AN$40)*$AH$40)+((((H48/100)*$AJ$41)*$AH$41)),IF(Calculator!$O$6="SINGLEHOMESTEAD",SUM((((H48/100)*$AJ$40)*$AH$40))+(((((H48/100)*$AJ$40)*$AN$40)*$AH$40)*1.05)-((((H48/100)*$AJ$40)*$AN$40)*$AH$40)+((((H48/100)*$AJ$41)*$AH$41)),IF(Calculator!$O$6="SINGLEBAND A",SUM((((H48/100)*$AJ$40)*$AH$40))+(((((H48/100)*$AJ$40)*$AN$40)*$AH$40)*1.1)-((((H48/100)*$AJ$40)*$AN$40)*$AH$40)+((((H48/100)*$AJ$41)*$AH$41)),IF(Calculator!$O$6="SINGLEBAND B",SUM((((H48/100)*$AJ$40)*$AH$40))+(((((H48/100)*$AJ$40)*$AN$40)*$AH$40)*1.15)-((((H48/100)*$AJ$40)*$AN$40)*$AH$40)+((((H48/100)*$AJ$41)*$AH$41)),IF(Calculator!$O$6="SINGLEBAND C",SUM((((H48/100)*$AJ$40)*$AH$40))+(((((H48/100)*$AJ$40)*$AN$40)*$AH$40)*1.2)-((((H48/100)*$AJ$40)*$AN$40)*$AH$40)+((((H48/100)*$AJ$41)*$AH$41)),IF(Calculator!$O$6="SINGLEBAND D",SUM((((H48/100)*$AJ$40)*$AH$40))+(((((H48/100)*$AJ$40)*$AN$40)*$AH$40)*1.25)-((((H48/100)*$AJ$40)*$AN$40)*$AH$40)+((((H48/100)*$AJ$41)*$AH$41)),IF(Calculator!$O$6="SINGLEURBANE",SUM((((H48/100)*$AJ$40)*$AH$40))+(((((H48/100)*$AJ$40)*$AN$40)*$AH$40)*1.25)-((((H48/100)*$AJ$40)*$AN$40)*$AH$40)+((((H48/100)*$AJ$41)*$AH$41)),IF(Calculator!$O$6="SINGLESILVERANOD",SUM((((H48/100)*$AJ$40)*$AH$40))+(((((H48/100)*$AJ$40)*$AN$40)*$AH$40)*1.4)-((((H48/100)*$AJ$40)*$AN$40)*$AH$40)+((((H48/100)*$AJ$41)*$AH$41)),IF(Calculator!$O$6="SINGLEANOD",SUM((((H48/100)*$AJ$40)*$AH$40))+(((((H48/100)*$AJ$40)*$AN$40)*$AH$40)*1.65)-((((H48/100)*$AJ$40)*$AN$40)*$AH$40)+((((H48/100)*$AJ$41)*$AH$41)),IF(Calculator!$O$6="DUALBASE",SUM((((H48/100)*$AJ$40)*$AH$40))+(((((H48/100)*$AJ$40)*$AN$40)*$AH$40)*1.030011)-((((H48/100)*$AJ$40)*$AN$40)*$AH$40)+((((H48/100)*$AJ$41)*$AH$41)),IF(Calculator!$O$6="DUALELEMENTS",SUM((((H48/100)*$AJ$40)*$AH$40))+(((((H48/100)*$AJ$40)*$AN$40)*$AH$40)*1.438569)-((((H48/100)*$AJ$40)*$AN$40)*$AH$40)+((((H48/100)*$AJ$41)*$AH$41)),IF(Calculator!$O$6="DUALSPECTRUM",SUM((((H48/100)*$AJ$40)*$AH$40))+(((((H48/100)*$AJ$40)*$AN$40)*$AH$40)*1.438569)-((((H48/100)*$AJ$40)*$AN$40)*$AH$40)+((((H48/100)*$AJ$41)*$AH$41)),IF(Calculator!$O$6="DUALHOMESTEAD",SUM((((H48/100)*$AJ$40)*$AH$40))+(((((H48/100)*$AJ$40)*$AN$40)*$AH$40)*1.438569)-((((H48/100)*$AJ$40)*$AN$40)*$AH$40)+((((H48/100)*$AJ$41)*$AH$41)),IF(Calculator!$O$6="DUALBAND A",SUM((((H48/100)*$AJ$40)*$AH$40))+(((((H48/100)*$AJ$40)*$AN$40)*$AH$40)*1.507051)-((((H48/100)*$AJ$40)*$AN$40)*$AH$40)+((((H48/100)*$AJ$41)*$AH$41)),IF(Calculator!$O$6="DUALBAND B",SUM((((H48/100)*$AJ$40)*$AH$40))+(((((H48/100)*$AJ$40)*$AN$40)*$AH$40)*1.57551)-((((H48/100)*$AJ$40)*$AN$40)*$AH$40)+((((H48/100)*$AJ$41)*$AH$41)),IF(Calculator!$O$6="DUALBAND C",SUM((((H48/100)*$AJ$40)*$AH$40))+(((((H48/100)*$AJ$40)*$AN$40)*$AH$40)*1.644088)-((((H48/100)*$AJ$40)*$AN$40)*$AH$40)+((((H48/100)*$AJ$41)*$AH$41)),IF(Calculator!$O$6="DUALBAND D",SUM((((H48/100)*$AJ$40)*$AH$40))+(((((H48/100)*$AJ$40)*$AN$40)*$AH$40)*1.712549)-((((H48/100)*$AJ$40)*$AN$40)*$AH$40)+((((H48/100)*$AJ$41)*$AH$41)),IF(Calculator!$O$6="DUALURBANE",SUM((((H48/100)*$AJ$40)*$AH$40))+(((((H48/100)*$AJ$40)*$AN$40)*$AH$40)*1.712549)-((((H48/100)*$AJ$40)*$AN$40)*$AH$40)+((((H48/100)*$AJ$41)*$AH$41)),IF(Calculator!$O$6="DUALSILVERANOD",SUM((((H48/100)*$AJ$40)*$AH$40))+(((((H48/100)*$AJ$40)*$AN$40)*$AH$40)*1.918079)-((((H48/100)*$AJ$40)*$AN$40)*$AH$40)+((((H48/100)*$AJ$41)*$AH$41)),IF(Calculator!$O$6="DUALANOD",SUM((((H48/100)*$AJ$40)*$AH$40))+(((((H48/100)*$AJ$40)*$AN$40)*$AH$40)*2.260509)-((((H48/100)*$AJ$40)*$AN$40)*$AH$40)+((((H48/100)*$AJ$41)*$AH$41))))))))))))))))))))))))</f>
        <v>0</v>
      </c>
      <c r="X48" s="2">
        <f>IF(Calculator!$O$6="SINGLEBASE",SUM((((I48/100)*$AJ$40)*$AH$40))+((((I48/100)*$AJ$41)*$AH$41)),IF(Calculator!$O$6="SINGLEELEMENTS",SUM((((I48/100)*$AJ$40)*$AH$40))+(((((I48/100)*$AJ$40)*$AN$40)*$AH$40)*1.05)-((((I48/100)*$AJ$40)*$AN$40)*$AH$40)+((((I48/100)*$AJ$41)*$AH$41)),IF(Calculator!$O$6="SINGLESPECTRUM",SUM((((I48/100)*$AJ$40)*$AH$40))+(((((I48/100)*$AJ$40)*$AN$40)*$AH$40)*1.05)-((((I48/100)*$AJ$40)*$AN$40)*$AH$40)+((((I48/100)*$AJ$41)*$AH$41)),IF(Calculator!$O$6="SINGLEHOMESTEAD",SUM((((I48/100)*$AJ$40)*$AH$40))+(((((I48/100)*$AJ$40)*$AN$40)*$AH$40)*1.05)-((((I48/100)*$AJ$40)*$AN$40)*$AH$40)+((((I48/100)*$AJ$41)*$AH$41)),IF(Calculator!$O$6="SINGLEBAND A",SUM((((I48/100)*$AJ$40)*$AH$40))+(((((I48/100)*$AJ$40)*$AN$40)*$AH$40)*1.1)-((((I48/100)*$AJ$40)*$AN$40)*$AH$40)+((((I48/100)*$AJ$41)*$AH$41)),IF(Calculator!$O$6="SINGLEBAND B",SUM((((I48/100)*$AJ$40)*$AH$40))+(((((I48/100)*$AJ$40)*$AN$40)*$AH$40)*1.15)-((((I48/100)*$AJ$40)*$AN$40)*$AH$40)+((((I48/100)*$AJ$41)*$AH$41)),IF(Calculator!$O$6="SINGLEBAND C",SUM((((I48/100)*$AJ$40)*$AH$40))+(((((I48/100)*$AJ$40)*$AN$40)*$AH$40)*1.2)-((((I48/100)*$AJ$40)*$AN$40)*$AH$40)+((((I48/100)*$AJ$41)*$AH$41)),IF(Calculator!$O$6="SINGLEBAND D",SUM((((I48/100)*$AJ$40)*$AH$40))+(((((I48/100)*$AJ$40)*$AN$40)*$AH$40)*1.25)-((((I48/100)*$AJ$40)*$AN$40)*$AH$40)+((((I48/100)*$AJ$41)*$AH$41)),IF(Calculator!$O$6="SINGLEURBANE",SUM((((I48/100)*$AJ$40)*$AH$40))+(((((I48/100)*$AJ$40)*$AN$40)*$AH$40)*1.25)-((((I48/100)*$AJ$40)*$AN$40)*$AH$40)+((((I48/100)*$AJ$41)*$AH$41)),IF(Calculator!$O$6="SINGLESILVERANOD",SUM((((I48/100)*$AJ$40)*$AH$40))+(((((I48/100)*$AJ$40)*$AN$40)*$AH$40)*1.4)-((((I48/100)*$AJ$40)*$AN$40)*$AH$40)+((((I48/100)*$AJ$41)*$AH$41)),IF(Calculator!$O$6="SINGLEANOD",SUM((((I48/100)*$AJ$40)*$AH$40))+(((((I48/100)*$AJ$40)*$AN$40)*$AH$40)*1.65)-((((I48/100)*$AJ$40)*$AN$40)*$AH$40)+((((I48/100)*$AJ$41)*$AH$41)),IF(Calculator!$O$6="DUALBASE",SUM((((I48/100)*$AJ$40)*$AH$40))+(((((I48/100)*$AJ$40)*$AN$40)*$AH$40)*1.030011)-((((I48/100)*$AJ$40)*$AN$40)*$AH$40)+((((I48/100)*$AJ$41)*$AH$41)),IF(Calculator!$O$6="DUALELEMENTS",SUM((((I48/100)*$AJ$40)*$AH$40))+(((((I48/100)*$AJ$40)*$AN$40)*$AH$40)*1.438569)-((((I48/100)*$AJ$40)*$AN$40)*$AH$40)+((((I48/100)*$AJ$41)*$AH$41)),IF(Calculator!$O$6="DUALSPECTRUM",SUM((((I48/100)*$AJ$40)*$AH$40))+(((((I48/100)*$AJ$40)*$AN$40)*$AH$40)*1.438569)-((((I48/100)*$AJ$40)*$AN$40)*$AH$40)+((((I48/100)*$AJ$41)*$AH$41)),IF(Calculator!$O$6="DUALHOMESTEAD",SUM((((I48/100)*$AJ$40)*$AH$40))+(((((I48/100)*$AJ$40)*$AN$40)*$AH$40)*1.438569)-((((I48/100)*$AJ$40)*$AN$40)*$AH$40)+((((I48/100)*$AJ$41)*$AH$41)),IF(Calculator!$O$6="DUALBAND A",SUM((((I48/100)*$AJ$40)*$AH$40))+(((((I48/100)*$AJ$40)*$AN$40)*$AH$40)*1.507051)-((((I48/100)*$AJ$40)*$AN$40)*$AH$40)+((((I48/100)*$AJ$41)*$AH$41)),IF(Calculator!$O$6="DUALBAND B",SUM((((I48/100)*$AJ$40)*$AH$40))+(((((I48/100)*$AJ$40)*$AN$40)*$AH$40)*1.57551)-((((I48/100)*$AJ$40)*$AN$40)*$AH$40)+((((I48/100)*$AJ$41)*$AH$41)),IF(Calculator!$O$6="DUALBAND C",SUM((((I48/100)*$AJ$40)*$AH$40))+(((((I48/100)*$AJ$40)*$AN$40)*$AH$40)*1.644088)-((((I48/100)*$AJ$40)*$AN$40)*$AH$40)+((((I48/100)*$AJ$41)*$AH$41)),IF(Calculator!$O$6="DUALBAND D",SUM((((I48/100)*$AJ$40)*$AH$40))+(((((I48/100)*$AJ$40)*$AN$40)*$AH$40)*1.712549)-((((I48/100)*$AJ$40)*$AN$40)*$AH$40)+((((I48/100)*$AJ$41)*$AH$41)),IF(Calculator!$O$6="DUALURBANE",SUM((((I48/100)*$AJ$40)*$AH$40))+(((((I48/100)*$AJ$40)*$AN$40)*$AH$40)*1.712549)-((((I48/100)*$AJ$40)*$AN$40)*$AH$40)+((((I48/100)*$AJ$41)*$AH$41)),IF(Calculator!$O$6="DUALSILVERANOD",SUM((((I48/100)*$AJ$40)*$AH$40))+(((((I48/100)*$AJ$40)*$AN$40)*$AH$40)*1.918079)-((((I48/100)*$AJ$40)*$AN$40)*$AH$40)+((((I48/100)*$AJ$41)*$AH$41)),IF(Calculator!$O$6="DUALANOD",SUM((((I48/100)*$AJ$40)*$AH$40))+(((((I48/100)*$AJ$40)*$AN$40)*$AH$40)*2.260509)-((((I48/100)*$AJ$40)*$AN$40)*$AH$40)+((((I48/100)*$AJ$41)*$AH$41))))))))))))))))))))))))</f>
        <v>0</v>
      </c>
      <c r="Y48" s="2">
        <f>IF(Calculator!$O$6="SINGLEBASE",SUM((((J48/100)*$AJ$40)*$AH$40))+((((J48/100)*$AJ$41)*$AH$41)),IF(Calculator!$O$6="SINGLEELEMENTS",SUM((((J48/100)*$AJ$40)*$AH$40))+(((((J48/100)*$AJ$40)*$AN$40)*$AH$40)*1.05)-((((J48/100)*$AJ$40)*$AN$40)*$AH$40)+((((J48/100)*$AJ$41)*$AH$41)),IF(Calculator!$O$6="SINGLESPECTRUM",SUM((((J48/100)*$AJ$40)*$AH$40))+(((((J48/100)*$AJ$40)*$AN$40)*$AH$40)*1.05)-((((J48/100)*$AJ$40)*$AN$40)*$AH$40)+((((J48/100)*$AJ$41)*$AH$41)),IF(Calculator!$O$6="SINGLEHOMESTEAD",SUM((((J48/100)*$AJ$40)*$AH$40))+(((((J48/100)*$AJ$40)*$AN$40)*$AH$40)*1.05)-((((J48/100)*$AJ$40)*$AN$40)*$AH$40)+((((J48/100)*$AJ$41)*$AH$41)),IF(Calculator!$O$6="SINGLEBAND A",SUM((((J48/100)*$AJ$40)*$AH$40))+(((((J48/100)*$AJ$40)*$AN$40)*$AH$40)*1.1)-((((J48/100)*$AJ$40)*$AN$40)*$AH$40)+((((J48/100)*$AJ$41)*$AH$41)),IF(Calculator!$O$6="SINGLEBAND B",SUM((((J48/100)*$AJ$40)*$AH$40))+(((((J48/100)*$AJ$40)*$AN$40)*$AH$40)*1.15)-((((J48/100)*$AJ$40)*$AN$40)*$AH$40)+((((J48/100)*$AJ$41)*$AH$41)),IF(Calculator!$O$6="SINGLEBAND C",SUM((((J48/100)*$AJ$40)*$AH$40))+(((((J48/100)*$AJ$40)*$AN$40)*$AH$40)*1.2)-((((J48/100)*$AJ$40)*$AN$40)*$AH$40)+((((J48/100)*$AJ$41)*$AH$41)),IF(Calculator!$O$6="SINGLEBAND D",SUM((((J48/100)*$AJ$40)*$AH$40))+(((((J48/100)*$AJ$40)*$AN$40)*$AH$40)*1.25)-((((J48/100)*$AJ$40)*$AN$40)*$AH$40)+((((J48/100)*$AJ$41)*$AH$41)),IF(Calculator!$O$6="SINGLEURBANE",SUM((((J48/100)*$AJ$40)*$AH$40))+(((((J48/100)*$AJ$40)*$AN$40)*$AH$40)*1.25)-((((J48/100)*$AJ$40)*$AN$40)*$AH$40)+((((J48/100)*$AJ$41)*$AH$41)),IF(Calculator!$O$6="SINGLESILVERANOD",SUM((((J48/100)*$AJ$40)*$AH$40))+(((((J48/100)*$AJ$40)*$AN$40)*$AH$40)*1.4)-((((J48/100)*$AJ$40)*$AN$40)*$AH$40)+((((J48/100)*$AJ$41)*$AH$41)),IF(Calculator!$O$6="SINGLEANOD",SUM((((J48/100)*$AJ$40)*$AH$40))+(((((J48/100)*$AJ$40)*$AN$40)*$AH$40)*1.65)-((((J48/100)*$AJ$40)*$AN$40)*$AH$40)+((((J48/100)*$AJ$41)*$AH$41)),IF(Calculator!$O$6="DUALBASE",SUM((((J48/100)*$AJ$40)*$AH$40))+(((((J48/100)*$AJ$40)*$AN$40)*$AH$40)*1.030011)-((((J48/100)*$AJ$40)*$AN$40)*$AH$40)+((((J48/100)*$AJ$41)*$AH$41)),IF(Calculator!$O$6="DUALELEMENTS",SUM((((J48/100)*$AJ$40)*$AH$40))+(((((J48/100)*$AJ$40)*$AN$40)*$AH$40)*1.438569)-((((J48/100)*$AJ$40)*$AN$40)*$AH$40)+((((J48/100)*$AJ$41)*$AH$41)),IF(Calculator!$O$6="DUALSPECTRUM",SUM((((J48/100)*$AJ$40)*$AH$40))+(((((J48/100)*$AJ$40)*$AN$40)*$AH$40)*1.438569)-((((J48/100)*$AJ$40)*$AN$40)*$AH$40)+((((J48/100)*$AJ$41)*$AH$41)),IF(Calculator!$O$6="DUALHOMESTEAD",SUM((((J48/100)*$AJ$40)*$AH$40))+(((((J48/100)*$AJ$40)*$AN$40)*$AH$40)*1.438569)-((((J48/100)*$AJ$40)*$AN$40)*$AH$40)+((((J48/100)*$AJ$41)*$AH$41)),IF(Calculator!$O$6="DUALBAND A",SUM((((J48/100)*$AJ$40)*$AH$40))+(((((J48/100)*$AJ$40)*$AN$40)*$AH$40)*1.507051)-((((J48/100)*$AJ$40)*$AN$40)*$AH$40)+((((J48/100)*$AJ$41)*$AH$41)),IF(Calculator!$O$6="DUALBAND B",SUM((((J48/100)*$AJ$40)*$AH$40))+(((((J48/100)*$AJ$40)*$AN$40)*$AH$40)*1.57551)-((((J48/100)*$AJ$40)*$AN$40)*$AH$40)+((((J48/100)*$AJ$41)*$AH$41)),IF(Calculator!$O$6="DUALBAND C",SUM((((J48/100)*$AJ$40)*$AH$40))+(((((J48/100)*$AJ$40)*$AN$40)*$AH$40)*1.644088)-((((J48/100)*$AJ$40)*$AN$40)*$AH$40)+((((J48/100)*$AJ$41)*$AH$41)),IF(Calculator!$O$6="DUALBAND D",SUM((((J48/100)*$AJ$40)*$AH$40))+(((((J48/100)*$AJ$40)*$AN$40)*$AH$40)*1.712549)-((((J48/100)*$AJ$40)*$AN$40)*$AH$40)+((((J48/100)*$AJ$41)*$AH$41)),IF(Calculator!$O$6="DUALURBANE",SUM((((J48/100)*$AJ$40)*$AH$40))+(((((J48/100)*$AJ$40)*$AN$40)*$AH$40)*1.712549)-((((J48/100)*$AJ$40)*$AN$40)*$AH$40)+((((J48/100)*$AJ$41)*$AH$41)),IF(Calculator!$O$6="DUALSILVERANOD",SUM((((J48/100)*$AJ$40)*$AH$40))+(((((J48/100)*$AJ$40)*$AN$40)*$AH$40)*1.918079)-((((J48/100)*$AJ$40)*$AN$40)*$AH$40)+((((J48/100)*$AJ$41)*$AH$41)),IF(Calculator!$O$6="DUALANOD",SUM((((J48/100)*$AJ$40)*$AH$40))+(((((J48/100)*$AJ$40)*$AN$40)*$AH$40)*2.260509)-((((J48/100)*$AJ$40)*$AN$40)*$AH$40)+((((J48/100)*$AJ$41)*$AH$41))))))))))))))))))))))))</f>
        <v>0</v>
      </c>
      <c r="Z48" s="2">
        <f>IF(Calculator!$O$6="SINGLEBASE",SUM((((K48/100)*$AJ$40)*$AH$40))+((((K48/100)*$AJ$41)*$AH$41)),IF(Calculator!$O$6="SINGLEELEMENTS",SUM((((K48/100)*$AJ$40)*$AH$40))+(((((K48/100)*$AJ$40)*$AN$40)*$AH$40)*1.05)-((((K48/100)*$AJ$40)*$AN$40)*$AH$40)+((((K48/100)*$AJ$41)*$AH$41)),IF(Calculator!$O$6="SINGLESPECTRUM",SUM((((K48/100)*$AJ$40)*$AH$40))+(((((K48/100)*$AJ$40)*$AN$40)*$AH$40)*1.05)-((((K48/100)*$AJ$40)*$AN$40)*$AH$40)+((((K48/100)*$AJ$41)*$AH$41)),IF(Calculator!$O$6="SINGLEHOMESTEAD",SUM((((K48/100)*$AJ$40)*$AH$40))+(((((K48/100)*$AJ$40)*$AN$40)*$AH$40)*1.05)-((((K48/100)*$AJ$40)*$AN$40)*$AH$40)+((((K48/100)*$AJ$41)*$AH$41)),IF(Calculator!$O$6="SINGLEBAND A",SUM((((K48/100)*$AJ$40)*$AH$40))+(((((K48/100)*$AJ$40)*$AN$40)*$AH$40)*1.1)-((((K48/100)*$AJ$40)*$AN$40)*$AH$40)+((((K48/100)*$AJ$41)*$AH$41)),IF(Calculator!$O$6="SINGLEBAND B",SUM((((K48/100)*$AJ$40)*$AH$40))+(((((K48/100)*$AJ$40)*$AN$40)*$AH$40)*1.15)-((((K48/100)*$AJ$40)*$AN$40)*$AH$40)+((((K48/100)*$AJ$41)*$AH$41)),IF(Calculator!$O$6="SINGLEBAND C",SUM((((K48/100)*$AJ$40)*$AH$40))+(((((K48/100)*$AJ$40)*$AN$40)*$AH$40)*1.2)-((((K48/100)*$AJ$40)*$AN$40)*$AH$40)+((((K48/100)*$AJ$41)*$AH$41)),IF(Calculator!$O$6="SINGLEBAND D",SUM((((K48/100)*$AJ$40)*$AH$40))+(((((K48/100)*$AJ$40)*$AN$40)*$AH$40)*1.25)-((((K48/100)*$AJ$40)*$AN$40)*$AH$40)+((((K48/100)*$AJ$41)*$AH$41)),IF(Calculator!$O$6="SINGLEURBANE",SUM((((K48/100)*$AJ$40)*$AH$40))+(((((K48/100)*$AJ$40)*$AN$40)*$AH$40)*1.25)-((((K48/100)*$AJ$40)*$AN$40)*$AH$40)+((((K48/100)*$AJ$41)*$AH$41)),IF(Calculator!$O$6="SINGLESILVERANOD",SUM((((K48/100)*$AJ$40)*$AH$40))+(((((K48/100)*$AJ$40)*$AN$40)*$AH$40)*1.4)-((((K48/100)*$AJ$40)*$AN$40)*$AH$40)+((((K48/100)*$AJ$41)*$AH$41)),IF(Calculator!$O$6="SINGLEANOD",SUM((((K48/100)*$AJ$40)*$AH$40))+(((((K48/100)*$AJ$40)*$AN$40)*$AH$40)*1.65)-((((K48/100)*$AJ$40)*$AN$40)*$AH$40)+((((K48/100)*$AJ$41)*$AH$41)),IF(Calculator!$O$6="DUALBASE",SUM((((K48/100)*$AJ$40)*$AH$40))+(((((K48/100)*$AJ$40)*$AN$40)*$AH$40)*1.030011)-((((K48/100)*$AJ$40)*$AN$40)*$AH$40)+((((K48/100)*$AJ$41)*$AH$41)),IF(Calculator!$O$6="DUALELEMENTS",SUM((((K48/100)*$AJ$40)*$AH$40))+(((((K48/100)*$AJ$40)*$AN$40)*$AH$40)*1.438569)-((((K48/100)*$AJ$40)*$AN$40)*$AH$40)+((((K48/100)*$AJ$41)*$AH$41)),IF(Calculator!$O$6="DUALSPECTRUM",SUM((((K48/100)*$AJ$40)*$AH$40))+(((((K48/100)*$AJ$40)*$AN$40)*$AH$40)*1.438569)-((((K48/100)*$AJ$40)*$AN$40)*$AH$40)+((((K48/100)*$AJ$41)*$AH$41)),IF(Calculator!$O$6="DUALHOMESTEAD",SUM((((K48/100)*$AJ$40)*$AH$40))+(((((K48/100)*$AJ$40)*$AN$40)*$AH$40)*1.438569)-((((K48/100)*$AJ$40)*$AN$40)*$AH$40)+((((K48/100)*$AJ$41)*$AH$41)),IF(Calculator!$O$6="DUALBAND A",SUM((((K48/100)*$AJ$40)*$AH$40))+(((((K48/100)*$AJ$40)*$AN$40)*$AH$40)*1.507051)-((((K48/100)*$AJ$40)*$AN$40)*$AH$40)+((((K48/100)*$AJ$41)*$AH$41)),IF(Calculator!$O$6="DUALBAND B",SUM((((K48/100)*$AJ$40)*$AH$40))+(((((K48/100)*$AJ$40)*$AN$40)*$AH$40)*1.57551)-((((K48/100)*$AJ$40)*$AN$40)*$AH$40)+((((K48/100)*$AJ$41)*$AH$41)),IF(Calculator!$O$6="DUALBAND C",SUM((((K48/100)*$AJ$40)*$AH$40))+(((((K48/100)*$AJ$40)*$AN$40)*$AH$40)*1.644088)-((((K48/100)*$AJ$40)*$AN$40)*$AH$40)+((((K48/100)*$AJ$41)*$AH$41)),IF(Calculator!$O$6="DUALBAND D",SUM((((K48/100)*$AJ$40)*$AH$40))+(((((K48/100)*$AJ$40)*$AN$40)*$AH$40)*1.712549)-((((K48/100)*$AJ$40)*$AN$40)*$AH$40)+((((K48/100)*$AJ$41)*$AH$41)),IF(Calculator!$O$6="DUALURBANE",SUM((((K48/100)*$AJ$40)*$AH$40))+(((((K48/100)*$AJ$40)*$AN$40)*$AH$40)*1.712549)-((((K48/100)*$AJ$40)*$AN$40)*$AH$40)+((((K48/100)*$AJ$41)*$AH$41)),IF(Calculator!$O$6="DUALSILVERANOD",SUM((((K48/100)*$AJ$40)*$AH$40))+(((((K48/100)*$AJ$40)*$AN$40)*$AH$40)*1.918079)-((((K48/100)*$AJ$40)*$AN$40)*$AH$40)+((((K48/100)*$AJ$41)*$AH$41)),IF(Calculator!$O$6="DUALANOD",SUM((((K48/100)*$AJ$40)*$AH$40))+(((((K48/100)*$AJ$40)*$AN$40)*$AH$40)*2.260509)-((((K48/100)*$AJ$40)*$AN$40)*$AH$40)+((((K48/100)*$AJ$41)*$AH$41))))))))))))))))))))))))</f>
        <v>0</v>
      </c>
      <c r="AA48" s="2">
        <f>IF(Calculator!$O$6="SINGLEBASE",SUM((((L48/100)*$AJ$40)*$AH$40))+((((L48/100)*$AJ$41)*$AH$41)),IF(Calculator!$O$6="SINGLEELEMENTS",SUM((((L48/100)*$AJ$40)*$AH$40))+(((((L48/100)*$AJ$40)*$AN$40)*$AH$40)*1.05)-((((L48/100)*$AJ$40)*$AN$40)*$AH$40)+((((L48/100)*$AJ$41)*$AH$41)),IF(Calculator!$O$6="SINGLESPECTRUM",SUM((((L48/100)*$AJ$40)*$AH$40))+(((((L48/100)*$AJ$40)*$AN$40)*$AH$40)*1.05)-((((L48/100)*$AJ$40)*$AN$40)*$AH$40)+((((L48/100)*$AJ$41)*$AH$41)),IF(Calculator!$O$6="SINGLEHOMESTEAD",SUM((((L48/100)*$AJ$40)*$AH$40))+(((((L48/100)*$AJ$40)*$AN$40)*$AH$40)*1.05)-((((L48/100)*$AJ$40)*$AN$40)*$AH$40)+((((L48/100)*$AJ$41)*$AH$41)),IF(Calculator!$O$6="SINGLEBAND A",SUM((((L48/100)*$AJ$40)*$AH$40))+(((((L48/100)*$AJ$40)*$AN$40)*$AH$40)*1.1)-((((L48/100)*$AJ$40)*$AN$40)*$AH$40)+((((L48/100)*$AJ$41)*$AH$41)),IF(Calculator!$O$6="SINGLEBAND B",SUM((((L48/100)*$AJ$40)*$AH$40))+(((((L48/100)*$AJ$40)*$AN$40)*$AH$40)*1.15)-((((L48/100)*$AJ$40)*$AN$40)*$AH$40)+((((L48/100)*$AJ$41)*$AH$41)),IF(Calculator!$O$6="SINGLEBAND C",SUM((((L48/100)*$AJ$40)*$AH$40))+(((((L48/100)*$AJ$40)*$AN$40)*$AH$40)*1.2)-((((L48/100)*$AJ$40)*$AN$40)*$AH$40)+((((L48/100)*$AJ$41)*$AH$41)),IF(Calculator!$O$6="SINGLEBAND D",SUM((((L48/100)*$AJ$40)*$AH$40))+(((((L48/100)*$AJ$40)*$AN$40)*$AH$40)*1.25)-((((L48/100)*$AJ$40)*$AN$40)*$AH$40)+((((L48/100)*$AJ$41)*$AH$41)),IF(Calculator!$O$6="SINGLEURBANE",SUM((((L48/100)*$AJ$40)*$AH$40))+(((((L48/100)*$AJ$40)*$AN$40)*$AH$40)*1.25)-((((L48/100)*$AJ$40)*$AN$40)*$AH$40)+((((L48/100)*$AJ$41)*$AH$41)),IF(Calculator!$O$6="SINGLESILVERANOD",SUM((((L48/100)*$AJ$40)*$AH$40))+(((((L48/100)*$AJ$40)*$AN$40)*$AH$40)*1.4)-((((L48/100)*$AJ$40)*$AN$40)*$AH$40)+((((L48/100)*$AJ$41)*$AH$41)),IF(Calculator!$O$6="SINGLEANOD",SUM((((L48/100)*$AJ$40)*$AH$40))+(((((L48/100)*$AJ$40)*$AN$40)*$AH$40)*1.65)-((((L48/100)*$AJ$40)*$AN$40)*$AH$40)+((((L48/100)*$AJ$41)*$AH$41)),IF(Calculator!$O$6="DUALBASE",SUM((((L48/100)*$AJ$40)*$AH$40))+(((((L48/100)*$AJ$40)*$AN$40)*$AH$40)*1.030011)-((((L48/100)*$AJ$40)*$AN$40)*$AH$40)+((((L48/100)*$AJ$41)*$AH$41)),IF(Calculator!$O$6="DUALELEMENTS",SUM((((L48/100)*$AJ$40)*$AH$40))+(((((L48/100)*$AJ$40)*$AN$40)*$AH$40)*1.438569)-((((L48/100)*$AJ$40)*$AN$40)*$AH$40)+((((L48/100)*$AJ$41)*$AH$41)),IF(Calculator!$O$6="DUALSPECTRUM",SUM((((L48/100)*$AJ$40)*$AH$40))+(((((L48/100)*$AJ$40)*$AN$40)*$AH$40)*1.438569)-((((L48/100)*$AJ$40)*$AN$40)*$AH$40)+((((L48/100)*$AJ$41)*$AH$41)),IF(Calculator!$O$6="DUALHOMESTEAD",SUM((((L48/100)*$AJ$40)*$AH$40))+(((((L48/100)*$AJ$40)*$AN$40)*$AH$40)*1.438569)-((((L48/100)*$AJ$40)*$AN$40)*$AH$40)+((((L48/100)*$AJ$41)*$AH$41)),IF(Calculator!$O$6="DUALBAND A",SUM((((L48/100)*$AJ$40)*$AH$40))+(((((L48/100)*$AJ$40)*$AN$40)*$AH$40)*1.507051)-((((L48/100)*$AJ$40)*$AN$40)*$AH$40)+((((L48/100)*$AJ$41)*$AH$41)),IF(Calculator!$O$6="DUALBAND B",SUM((((L48/100)*$AJ$40)*$AH$40))+(((((L48/100)*$AJ$40)*$AN$40)*$AH$40)*1.57551)-((((L48/100)*$AJ$40)*$AN$40)*$AH$40)+((((L48/100)*$AJ$41)*$AH$41)),IF(Calculator!$O$6="DUALBAND C",SUM((((L48/100)*$AJ$40)*$AH$40))+(((((L48/100)*$AJ$40)*$AN$40)*$AH$40)*1.644088)-((((L48/100)*$AJ$40)*$AN$40)*$AH$40)+((((L48/100)*$AJ$41)*$AH$41)),IF(Calculator!$O$6="DUALBAND D",SUM((((L48/100)*$AJ$40)*$AH$40))+(((((L48/100)*$AJ$40)*$AN$40)*$AH$40)*1.712549)-((((L48/100)*$AJ$40)*$AN$40)*$AH$40)+((((L48/100)*$AJ$41)*$AH$41)),IF(Calculator!$O$6="DUALURBANE",SUM((((L48/100)*$AJ$40)*$AH$40))+(((((L48/100)*$AJ$40)*$AN$40)*$AH$40)*1.712549)-((((L48/100)*$AJ$40)*$AN$40)*$AH$40)+((((L48/100)*$AJ$41)*$AH$41)),IF(Calculator!$O$6="DUALSILVERANOD",SUM((((L48/100)*$AJ$40)*$AH$40))+(((((L48/100)*$AJ$40)*$AN$40)*$AH$40)*1.918079)-((((L48/100)*$AJ$40)*$AN$40)*$AH$40)+((((L48/100)*$AJ$41)*$AH$41)),IF(Calculator!$O$6="DUALANOD",SUM((((L48/100)*$AJ$40)*$AH$40))+(((((L48/100)*$AJ$40)*$AN$40)*$AH$40)*2.260509)-((((L48/100)*$AJ$40)*$AN$40)*$AH$40)+((((L48/100)*$AJ$41)*$AH$41))))))))))))))))))))))))</f>
        <v>0</v>
      </c>
      <c r="AB48" s="2">
        <f>IF(Calculator!$O$6="SINGLEBASE",SUM((((M48/100)*$AJ$40)*$AH$40))+((((M48/100)*$AJ$41)*$AH$41)),IF(Calculator!$O$6="SINGLEELEMENTS",SUM((((M48/100)*$AJ$40)*$AH$40))+(((((M48/100)*$AJ$40)*$AN$40)*$AH$40)*1.05)-((((M48/100)*$AJ$40)*$AN$40)*$AH$40)+((((M48/100)*$AJ$41)*$AH$41)),IF(Calculator!$O$6="SINGLESPECTRUM",SUM((((M48/100)*$AJ$40)*$AH$40))+(((((M48/100)*$AJ$40)*$AN$40)*$AH$40)*1.05)-((((M48/100)*$AJ$40)*$AN$40)*$AH$40)+((((M48/100)*$AJ$41)*$AH$41)),IF(Calculator!$O$6="SINGLEHOMESTEAD",SUM((((M48/100)*$AJ$40)*$AH$40))+(((((M48/100)*$AJ$40)*$AN$40)*$AH$40)*1.05)-((((M48/100)*$AJ$40)*$AN$40)*$AH$40)+((((M48/100)*$AJ$41)*$AH$41)),IF(Calculator!$O$6="SINGLEBAND A",SUM((((M48/100)*$AJ$40)*$AH$40))+(((((M48/100)*$AJ$40)*$AN$40)*$AH$40)*1.1)-((((M48/100)*$AJ$40)*$AN$40)*$AH$40)+((((M48/100)*$AJ$41)*$AH$41)),IF(Calculator!$O$6="SINGLEBAND B",SUM((((M48/100)*$AJ$40)*$AH$40))+(((((M48/100)*$AJ$40)*$AN$40)*$AH$40)*1.15)-((((M48/100)*$AJ$40)*$AN$40)*$AH$40)+((((M48/100)*$AJ$41)*$AH$41)),IF(Calculator!$O$6="SINGLEBAND C",SUM((((M48/100)*$AJ$40)*$AH$40))+(((((M48/100)*$AJ$40)*$AN$40)*$AH$40)*1.2)-((((M48/100)*$AJ$40)*$AN$40)*$AH$40)+((((M48/100)*$AJ$41)*$AH$41)),IF(Calculator!$O$6="SINGLEBAND D",SUM((((M48/100)*$AJ$40)*$AH$40))+(((((M48/100)*$AJ$40)*$AN$40)*$AH$40)*1.25)-((((M48/100)*$AJ$40)*$AN$40)*$AH$40)+((((M48/100)*$AJ$41)*$AH$41)),IF(Calculator!$O$6="SINGLEURBANE",SUM((((M48/100)*$AJ$40)*$AH$40))+(((((M48/100)*$AJ$40)*$AN$40)*$AH$40)*1.25)-((((M48/100)*$AJ$40)*$AN$40)*$AH$40)+((((M48/100)*$AJ$41)*$AH$41)),IF(Calculator!$O$6="SINGLESILVERANOD",SUM((((M48/100)*$AJ$40)*$AH$40))+(((((M48/100)*$AJ$40)*$AN$40)*$AH$40)*1.4)-((((M48/100)*$AJ$40)*$AN$40)*$AH$40)+((((M48/100)*$AJ$41)*$AH$41)),IF(Calculator!$O$6="SINGLEANOD",SUM((((M48/100)*$AJ$40)*$AH$40))+(((((M48/100)*$AJ$40)*$AN$40)*$AH$40)*1.65)-((((M48/100)*$AJ$40)*$AN$40)*$AH$40)+((((M48/100)*$AJ$41)*$AH$41)),IF(Calculator!$O$6="DUALBASE",SUM((((M48/100)*$AJ$40)*$AH$40))+(((((M48/100)*$AJ$40)*$AN$40)*$AH$40)*1.030011)-((((M48/100)*$AJ$40)*$AN$40)*$AH$40)+((((M48/100)*$AJ$41)*$AH$41)),IF(Calculator!$O$6="DUALELEMENTS",SUM((((M48/100)*$AJ$40)*$AH$40))+(((((M48/100)*$AJ$40)*$AN$40)*$AH$40)*1.438569)-((((M48/100)*$AJ$40)*$AN$40)*$AH$40)+((((M48/100)*$AJ$41)*$AH$41)),IF(Calculator!$O$6="DUALSPECTRUM",SUM((((M48/100)*$AJ$40)*$AH$40))+(((((M48/100)*$AJ$40)*$AN$40)*$AH$40)*1.438569)-((((M48/100)*$AJ$40)*$AN$40)*$AH$40)+((((M48/100)*$AJ$41)*$AH$41)),IF(Calculator!$O$6="DUALHOMESTEAD",SUM((((M48/100)*$AJ$40)*$AH$40))+(((((M48/100)*$AJ$40)*$AN$40)*$AH$40)*1.438569)-((((M48/100)*$AJ$40)*$AN$40)*$AH$40)+((((M48/100)*$AJ$41)*$AH$41)),IF(Calculator!$O$6="DUALBAND A",SUM((((M48/100)*$AJ$40)*$AH$40))+(((((M48/100)*$AJ$40)*$AN$40)*$AH$40)*1.507051)-((((M48/100)*$AJ$40)*$AN$40)*$AH$40)+((((M48/100)*$AJ$41)*$AH$41)),IF(Calculator!$O$6="DUALBAND B",SUM((((M48/100)*$AJ$40)*$AH$40))+(((((M48/100)*$AJ$40)*$AN$40)*$AH$40)*1.57551)-((((M48/100)*$AJ$40)*$AN$40)*$AH$40)+((((M48/100)*$AJ$41)*$AH$41)),IF(Calculator!$O$6="DUALBAND C",SUM((((M48/100)*$AJ$40)*$AH$40))+(((((M48/100)*$AJ$40)*$AN$40)*$AH$40)*1.644088)-((((M48/100)*$AJ$40)*$AN$40)*$AH$40)+((((M48/100)*$AJ$41)*$AH$41)),IF(Calculator!$O$6="DUALBAND D",SUM((((M48/100)*$AJ$40)*$AH$40))+(((((M48/100)*$AJ$40)*$AN$40)*$AH$40)*1.712549)-((((M48/100)*$AJ$40)*$AN$40)*$AH$40)+((((M48/100)*$AJ$41)*$AH$41)),IF(Calculator!$O$6="DUALURBANE",SUM((((M48/100)*$AJ$40)*$AH$40))+(((((M48/100)*$AJ$40)*$AN$40)*$AH$40)*1.712549)-((((M48/100)*$AJ$40)*$AN$40)*$AH$40)+((((M48/100)*$AJ$41)*$AH$41)),IF(Calculator!$O$6="DUALSILVERANOD",SUM((((M48/100)*$AJ$40)*$AH$40))+(((((M48/100)*$AJ$40)*$AN$40)*$AH$40)*1.918079)-((((M48/100)*$AJ$40)*$AN$40)*$AH$40)+((((M48/100)*$AJ$41)*$AH$41)),IF(Calculator!$O$6="DUALANOD",SUM((((M48/100)*$AJ$40)*$AH$40))+(((((M48/100)*$AJ$40)*$AN$40)*$AH$40)*2.260509)-((((M48/100)*$AJ$40)*$AN$40)*$AH$40)+((((M48/100)*$AJ$41)*$AH$41))))))))))))))))))))))))</f>
        <v>0</v>
      </c>
      <c r="AC48" s="2">
        <f>IF(Calculator!$O$6="SINGLEBASE",SUM((((N48/100)*$AJ$40)*$AH$40))+((((N48/100)*$AJ$41)*$AH$41)),IF(Calculator!$O$6="SINGLEELEMENTS",SUM((((N48/100)*$AJ$40)*$AH$40))+(((((N48/100)*$AJ$40)*$AN$40)*$AH$40)*1.05)-((((N48/100)*$AJ$40)*$AN$40)*$AH$40)+((((N48/100)*$AJ$41)*$AH$41)),IF(Calculator!$O$6="SINGLESPECTRUM",SUM((((N48/100)*$AJ$40)*$AH$40))+(((((N48/100)*$AJ$40)*$AN$40)*$AH$40)*1.05)-((((N48/100)*$AJ$40)*$AN$40)*$AH$40)+((((N48/100)*$AJ$41)*$AH$41)),IF(Calculator!$O$6="SINGLEHOMESTEAD",SUM((((N48/100)*$AJ$40)*$AH$40))+(((((N48/100)*$AJ$40)*$AN$40)*$AH$40)*1.05)-((((N48/100)*$AJ$40)*$AN$40)*$AH$40)+((((N48/100)*$AJ$41)*$AH$41)),IF(Calculator!$O$6="SINGLEBAND A",SUM((((N48/100)*$AJ$40)*$AH$40))+(((((N48/100)*$AJ$40)*$AN$40)*$AH$40)*1.1)-((((N48/100)*$AJ$40)*$AN$40)*$AH$40)+((((N48/100)*$AJ$41)*$AH$41)),IF(Calculator!$O$6="SINGLEBAND B",SUM((((N48/100)*$AJ$40)*$AH$40))+(((((N48/100)*$AJ$40)*$AN$40)*$AH$40)*1.15)-((((N48/100)*$AJ$40)*$AN$40)*$AH$40)+((((N48/100)*$AJ$41)*$AH$41)),IF(Calculator!$O$6="SINGLEBAND C",SUM((((N48/100)*$AJ$40)*$AH$40))+(((((N48/100)*$AJ$40)*$AN$40)*$AH$40)*1.2)-((((N48/100)*$AJ$40)*$AN$40)*$AH$40)+((((N48/100)*$AJ$41)*$AH$41)),IF(Calculator!$O$6="SINGLEBAND D",SUM((((N48/100)*$AJ$40)*$AH$40))+(((((N48/100)*$AJ$40)*$AN$40)*$AH$40)*1.25)-((((N48/100)*$AJ$40)*$AN$40)*$AH$40)+((((N48/100)*$AJ$41)*$AH$41)),IF(Calculator!$O$6="SINGLEURBANE",SUM((((N48/100)*$AJ$40)*$AH$40))+(((((N48/100)*$AJ$40)*$AN$40)*$AH$40)*1.25)-((((N48/100)*$AJ$40)*$AN$40)*$AH$40)+((((N48/100)*$AJ$41)*$AH$41)),IF(Calculator!$O$6="SINGLESILVERANOD",SUM((((N48/100)*$AJ$40)*$AH$40))+(((((N48/100)*$AJ$40)*$AN$40)*$AH$40)*1.4)-((((N48/100)*$AJ$40)*$AN$40)*$AH$40)+((((N48/100)*$AJ$41)*$AH$41)),IF(Calculator!$O$6="SINGLEANOD",SUM((((N48/100)*$AJ$40)*$AH$40))+(((((N48/100)*$AJ$40)*$AN$40)*$AH$40)*1.65)-((((N48/100)*$AJ$40)*$AN$40)*$AH$40)+((((N48/100)*$AJ$41)*$AH$41)),IF(Calculator!$O$6="DUALBASE",SUM((((N48/100)*$AJ$40)*$AH$40))+(((((N48/100)*$AJ$40)*$AN$40)*$AH$40)*1.030011)-((((N48/100)*$AJ$40)*$AN$40)*$AH$40)+((((N48/100)*$AJ$41)*$AH$41)),IF(Calculator!$O$6="DUALELEMENTS",SUM((((N48/100)*$AJ$40)*$AH$40))+(((((N48/100)*$AJ$40)*$AN$40)*$AH$40)*1.438569)-((((N48/100)*$AJ$40)*$AN$40)*$AH$40)+((((N48/100)*$AJ$41)*$AH$41)),IF(Calculator!$O$6="DUALSPECTRUM",SUM((((N48/100)*$AJ$40)*$AH$40))+(((((N48/100)*$AJ$40)*$AN$40)*$AH$40)*1.438569)-((((N48/100)*$AJ$40)*$AN$40)*$AH$40)+((((N48/100)*$AJ$41)*$AH$41)),IF(Calculator!$O$6="DUALHOMESTEAD",SUM((((N48/100)*$AJ$40)*$AH$40))+(((((N48/100)*$AJ$40)*$AN$40)*$AH$40)*1.438569)-((((N48/100)*$AJ$40)*$AN$40)*$AH$40)+((((N48/100)*$AJ$41)*$AH$41)),IF(Calculator!$O$6="DUALBAND A",SUM((((N48/100)*$AJ$40)*$AH$40))+(((((N48/100)*$AJ$40)*$AN$40)*$AH$40)*1.507051)-((((N48/100)*$AJ$40)*$AN$40)*$AH$40)+((((N48/100)*$AJ$41)*$AH$41)),IF(Calculator!$O$6="DUALBAND B",SUM((((N48/100)*$AJ$40)*$AH$40))+(((((N48/100)*$AJ$40)*$AN$40)*$AH$40)*1.57551)-((((N48/100)*$AJ$40)*$AN$40)*$AH$40)+((((N48/100)*$AJ$41)*$AH$41)),IF(Calculator!$O$6="DUALBAND C",SUM((((N48/100)*$AJ$40)*$AH$40))+(((((N48/100)*$AJ$40)*$AN$40)*$AH$40)*1.644088)-((((N48/100)*$AJ$40)*$AN$40)*$AH$40)+((((N48/100)*$AJ$41)*$AH$41)),IF(Calculator!$O$6="DUALBAND D",SUM((((N48/100)*$AJ$40)*$AH$40))+(((((N48/100)*$AJ$40)*$AN$40)*$AH$40)*1.712549)-((((N48/100)*$AJ$40)*$AN$40)*$AH$40)+((((N48/100)*$AJ$41)*$AH$41)),IF(Calculator!$O$6="DUALURBANE",SUM((((N48/100)*$AJ$40)*$AH$40))+(((((N48/100)*$AJ$40)*$AN$40)*$AH$40)*1.712549)-((((N48/100)*$AJ$40)*$AN$40)*$AH$40)+((((N48/100)*$AJ$41)*$AH$41)),IF(Calculator!$O$6="DUALSILVERANOD",SUM((((N48/100)*$AJ$40)*$AH$40))+(((((N48/100)*$AJ$40)*$AN$40)*$AH$40)*1.918079)-((((N48/100)*$AJ$40)*$AN$40)*$AH$40)+((((N48/100)*$AJ$41)*$AH$41)),IF(Calculator!$O$6="DUALANOD",SUM((((N48/100)*$AJ$40)*$AH$40))+(((((N48/100)*$AJ$40)*$AN$40)*$AH$40)*2.260509)-((((N48/100)*$AJ$40)*$AN$40)*$AH$40)+((((N48/100)*$AJ$41)*$AH$41))))))))))))))))))))))))</f>
        <v>0</v>
      </c>
    </row>
    <row r="49" spans="1:29">
      <c r="A49" s="8" t="s">
        <v>1445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P49" s="8">
        <v>1200</v>
      </c>
      <c r="Q49" s="2">
        <f>IF(Calculator!$O$6="SINGLEBASE",SUM((((B49/100)*$AJ$40)*$AH$40))+((((B49/100)*$AJ$41)*$AH$41)),IF(Calculator!$O$6="SINGLEELEMENTS",SUM((((B49/100)*$AJ$40)*$AH$40))+(((((B49/100)*$AJ$40)*$AN$40)*$AH$40)*1.05)-((((B49/100)*$AJ$40)*$AN$40)*$AH$40)+((((B49/100)*$AJ$41)*$AH$41)),IF(Calculator!$O$6="SINGLESPECTRUM",SUM((((B49/100)*$AJ$40)*$AH$40))+(((((B49/100)*$AJ$40)*$AN$40)*$AH$40)*1.05)-((((B49/100)*$AJ$40)*$AN$40)*$AH$40)+((((B49/100)*$AJ$41)*$AH$41)),IF(Calculator!$O$6="SINGLEHOMESTEAD",SUM((((B49/100)*$AJ$40)*$AH$40))+(((((B49/100)*$AJ$40)*$AN$40)*$AH$40)*1.05)-((((B49/100)*$AJ$40)*$AN$40)*$AH$40)+((((B49/100)*$AJ$41)*$AH$41)),IF(Calculator!$O$6="SINGLEBAND A",SUM((((B49/100)*$AJ$40)*$AH$40))+(((((B49/100)*$AJ$40)*$AN$40)*$AH$40)*1.1)-((((B49/100)*$AJ$40)*$AN$40)*$AH$40)+((((B49/100)*$AJ$41)*$AH$41)),IF(Calculator!$O$6="SINGLEBAND B",SUM((((B49/100)*$AJ$40)*$AH$40))+(((((B49/100)*$AJ$40)*$AN$40)*$AH$40)*1.15)-((((B49/100)*$AJ$40)*$AN$40)*$AH$40)+((((B49/100)*$AJ$41)*$AH$41)),IF(Calculator!$O$6="SINGLEBAND C",SUM((((B49/100)*$AJ$40)*$AH$40))+(((((B49/100)*$AJ$40)*$AN$40)*$AH$40)*1.2)-((((B49/100)*$AJ$40)*$AN$40)*$AH$40)+((((B49/100)*$AJ$41)*$AH$41)),IF(Calculator!$O$6="SINGLEBAND D",SUM((((B49/100)*$AJ$40)*$AH$40))+(((((B49/100)*$AJ$40)*$AN$40)*$AH$40)*1.25)-((((B49/100)*$AJ$40)*$AN$40)*$AH$40)+((((B49/100)*$AJ$41)*$AH$41)),IF(Calculator!$O$6="SINGLEURBANE",SUM((((B49/100)*$AJ$40)*$AH$40))+(((((B49/100)*$AJ$40)*$AN$40)*$AH$40)*1.25)-((((B49/100)*$AJ$40)*$AN$40)*$AH$40)+((((B49/100)*$AJ$41)*$AH$41)),IF(Calculator!$O$6="SINGLESILVERANOD",SUM((((B49/100)*$AJ$40)*$AH$40))+(((((B49/100)*$AJ$40)*$AN$40)*$AH$40)*1.4)-((((B49/100)*$AJ$40)*$AN$40)*$AH$40)+((((B49/100)*$AJ$41)*$AH$41)),IF(Calculator!$O$6="SINGLEANOD",SUM((((B49/100)*$AJ$40)*$AH$40))+(((((B49/100)*$AJ$40)*$AN$40)*$AH$40)*1.65)-((((B49/100)*$AJ$40)*$AN$40)*$AH$40)+((((B49/100)*$AJ$41)*$AH$41)),IF(Calculator!$O$6="DUALBASE",SUM((((B49/100)*$AJ$40)*$AH$40))+(((((B49/100)*$AJ$40)*$AN$40)*$AH$40)*1.030011)-((((B49/100)*$AJ$40)*$AN$40)*$AH$40)+((((B49/100)*$AJ$41)*$AH$41)),IF(Calculator!$O$6="DUALELEMENTS",SUM((((B49/100)*$AJ$40)*$AH$40))+(((((B49/100)*$AJ$40)*$AN$40)*$AH$40)*1.438569)-((((B49/100)*$AJ$40)*$AN$40)*$AH$40)+((((B49/100)*$AJ$41)*$AH$41)),IF(Calculator!$O$6="DUALSPECTRUM",SUM((((B49/100)*$AJ$40)*$AH$40))+(((((B49/100)*$AJ$40)*$AN$40)*$AH$40)*1.438569)-((((B49/100)*$AJ$40)*$AN$40)*$AH$40)+((((B49/100)*$AJ$41)*$AH$41)),IF(Calculator!$O$6="DUALHOMESTEAD",SUM((((B49/100)*$AJ$40)*$AH$40))+(((((B49/100)*$AJ$40)*$AN$40)*$AH$40)*1.438569)-((((B49/100)*$AJ$40)*$AN$40)*$AH$40)+((((B49/100)*$AJ$41)*$AH$41)),IF(Calculator!$O$6="DUALBAND A",SUM((((B49/100)*$AJ$40)*$AH$40))+(((((B49/100)*$AJ$40)*$AN$40)*$AH$40)*1.507051)-((((B49/100)*$AJ$40)*$AN$40)*$AH$40)+((((B49/100)*$AJ$41)*$AH$41)),IF(Calculator!$O$6="DUALBAND B",SUM((((B49/100)*$AJ$40)*$AH$40))+(((((B49/100)*$AJ$40)*$AN$40)*$AH$40)*1.57551)-((((B49/100)*$AJ$40)*$AN$40)*$AH$40)+((((B49/100)*$AJ$41)*$AH$41)),IF(Calculator!$O$6="DUALBAND C",SUM((((B49/100)*$AJ$40)*$AH$40))+(((((B49/100)*$AJ$40)*$AN$40)*$AH$40)*1.644088)-((((B49/100)*$AJ$40)*$AN$40)*$AH$40)+((((B49/100)*$AJ$41)*$AH$41)),IF(Calculator!$O$6="DUALBAND D",SUM((((B49/100)*$AJ$40)*$AH$40))+(((((B49/100)*$AJ$40)*$AN$40)*$AH$40)*1.712549)-((((B49/100)*$AJ$40)*$AN$40)*$AH$40)+((((B49/100)*$AJ$41)*$AH$41)),IF(Calculator!$O$6="DUALURBANE",SUM((((B49/100)*$AJ$40)*$AH$40))+(((((B49/100)*$AJ$40)*$AN$40)*$AH$40)*1.712549)-((((B49/100)*$AJ$40)*$AN$40)*$AH$40)+((((B49/100)*$AJ$41)*$AH$41)),IF(Calculator!$O$6="DUALSILVERANOD",SUM((((B49/100)*$AJ$40)*$AH$40))+(((((B49/100)*$AJ$40)*$AN$40)*$AH$40)*1.918079)-((((B49/100)*$AJ$40)*$AN$40)*$AH$40)+((((B49/100)*$AJ$41)*$AH$41)),IF(Calculator!$O$6="DUALANOD",SUM((((B49/100)*$AJ$40)*$AH$40))+(((((B49/100)*$AJ$40)*$AN$40)*$AH$40)*2.260509)-((((B49/100)*$AJ$40)*$AN$40)*$AH$40)+((((B49/100)*$AJ$41)*$AH$41))))))))))))))))))))))))</f>
        <v>0</v>
      </c>
      <c r="R49" s="2">
        <f>IF(Calculator!$O$6="SINGLEBASE",SUM((((C49/100)*$AJ$40)*$AH$40))+((((C49/100)*$AJ$41)*$AH$41)),IF(Calculator!$O$6="SINGLEELEMENTS",SUM((((C49/100)*$AJ$40)*$AH$40))+(((((C49/100)*$AJ$40)*$AN$40)*$AH$40)*1.05)-((((C49/100)*$AJ$40)*$AN$40)*$AH$40)+((((C49/100)*$AJ$41)*$AH$41)),IF(Calculator!$O$6="SINGLESPECTRUM",SUM((((C49/100)*$AJ$40)*$AH$40))+(((((C49/100)*$AJ$40)*$AN$40)*$AH$40)*1.05)-((((C49/100)*$AJ$40)*$AN$40)*$AH$40)+((((C49/100)*$AJ$41)*$AH$41)),IF(Calculator!$O$6="SINGLEHOMESTEAD",SUM((((C49/100)*$AJ$40)*$AH$40))+(((((C49/100)*$AJ$40)*$AN$40)*$AH$40)*1.05)-((((C49/100)*$AJ$40)*$AN$40)*$AH$40)+((((C49/100)*$AJ$41)*$AH$41)),IF(Calculator!$O$6="SINGLEBAND A",SUM((((C49/100)*$AJ$40)*$AH$40))+(((((C49/100)*$AJ$40)*$AN$40)*$AH$40)*1.1)-((((C49/100)*$AJ$40)*$AN$40)*$AH$40)+((((C49/100)*$AJ$41)*$AH$41)),IF(Calculator!$O$6="SINGLEBAND B",SUM((((C49/100)*$AJ$40)*$AH$40))+(((((C49/100)*$AJ$40)*$AN$40)*$AH$40)*1.15)-((((C49/100)*$AJ$40)*$AN$40)*$AH$40)+((((C49/100)*$AJ$41)*$AH$41)),IF(Calculator!$O$6="SINGLEBAND C",SUM((((C49/100)*$AJ$40)*$AH$40))+(((((C49/100)*$AJ$40)*$AN$40)*$AH$40)*1.2)-((((C49/100)*$AJ$40)*$AN$40)*$AH$40)+((((C49/100)*$AJ$41)*$AH$41)),IF(Calculator!$O$6="SINGLEBAND D",SUM((((C49/100)*$AJ$40)*$AH$40))+(((((C49/100)*$AJ$40)*$AN$40)*$AH$40)*1.25)-((((C49/100)*$AJ$40)*$AN$40)*$AH$40)+((((C49/100)*$AJ$41)*$AH$41)),IF(Calculator!$O$6="SINGLEURBANE",SUM((((C49/100)*$AJ$40)*$AH$40))+(((((C49/100)*$AJ$40)*$AN$40)*$AH$40)*1.25)-((((C49/100)*$AJ$40)*$AN$40)*$AH$40)+((((C49/100)*$AJ$41)*$AH$41)),IF(Calculator!$O$6="SINGLESILVERANOD",SUM((((C49/100)*$AJ$40)*$AH$40))+(((((C49/100)*$AJ$40)*$AN$40)*$AH$40)*1.4)-((((C49/100)*$AJ$40)*$AN$40)*$AH$40)+((((C49/100)*$AJ$41)*$AH$41)),IF(Calculator!$O$6="SINGLEANOD",SUM((((C49/100)*$AJ$40)*$AH$40))+(((((C49/100)*$AJ$40)*$AN$40)*$AH$40)*1.65)-((((C49/100)*$AJ$40)*$AN$40)*$AH$40)+((((C49/100)*$AJ$41)*$AH$41)),IF(Calculator!$O$6="DUALBASE",SUM((((C49/100)*$AJ$40)*$AH$40))+(((((C49/100)*$AJ$40)*$AN$40)*$AH$40)*1.030011)-((((C49/100)*$AJ$40)*$AN$40)*$AH$40)+((((C49/100)*$AJ$41)*$AH$41)),IF(Calculator!$O$6="DUALELEMENTS",SUM((((C49/100)*$AJ$40)*$AH$40))+(((((C49/100)*$AJ$40)*$AN$40)*$AH$40)*1.438569)-((((C49/100)*$AJ$40)*$AN$40)*$AH$40)+((((C49/100)*$AJ$41)*$AH$41)),IF(Calculator!$O$6="DUALSPECTRUM",SUM((((C49/100)*$AJ$40)*$AH$40))+(((((C49/100)*$AJ$40)*$AN$40)*$AH$40)*1.438569)-((((C49/100)*$AJ$40)*$AN$40)*$AH$40)+((((C49/100)*$AJ$41)*$AH$41)),IF(Calculator!$O$6="DUALHOMESTEAD",SUM((((C49/100)*$AJ$40)*$AH$40))+(((((C49/100)*$AJ$40)*$AN$40)*$AH$40)*1.438569)-((((C49/100)*$AJ$40)*$AN$40)*$AH$40)+((((C49/100)*$AJ$41)*$AH$41)),IF(Calculator!$O$6="DUALBAND A",SUM((((C49/100)*$AJ$40)*$AH$40))+(((((C49/100)*$AJ$40)*$AN$40)*$AH$40)*1.507051)-((((C49/100)*$AJ$40)*$AN$40)*$AH$40)+((((C49/100)*$AJ$41)*$AH$41)),IF(Calculator!$O$6="DUALBAND B",SUM((((C49/100)*$AJ$40)*$AH$40))+(((((C49/100)*$AJ$40)*$AN$40)*$AH$40)*1.57551)-((((C49/100)*$AJ$40)*$AN$40)*$AH$40)+((((C49/100)*$AJ$41)*$AH$41)),IF(Calculator!$O$6="DUALBAND C",SUM((((C49/100)*$AJ$40)*$AH$40))+(((((C49/100)*$AJ$40)*$AN$40)*$AH$40)*1.644088)-((((C49/100)*$AJ$40)*$AN$40)*$AH$40)+((((C49/100)*$AJ$41)*$AH$41)),IF(Calculator!$O$6="DUALBAND D",SUM((((C49/100)*$AJ$40)*$AH$40))+(((((C49/100)*$AJ$40)*$AN$40)*$AH$40)*1.712549)-((((C49/100)*$AJ$40)*$AN$40)*$AH$40)+((((C49/100)*$AJ$41)*$AH$41)),IF(Calculator!$O$6="DUALURBANE",SUM((((C49/100)*$AJ$40)*$AH$40))+(((((C49/100)*$AJ$40)*$AN$40)*$AH$40)*1.712549)-((((C49/100)*$AJ$40)*$AN$40)*$AH$40)+((((C49/100)*$AJ$41)*$AH$41)),IF(Calculator!$O$6="DUALSILVERANOD",SUM((((C49/100)*$AJ$40)*$AH$40))+(((((C49/100)*$AJ$40)*$AN$40)*$AH$40)*1.918079)-((((C49/100)*$AJ$40)*$AN$40)*$AH$40)+((((C49/100)*$AJ$41)*$AH$41)),IF(Calculator!$O$6="DUALANOD",SUM((((C49/100)*$AJ$40)*$AH$40))+(((((C49/100)*$AJ$40)*$AN$40)*$AH$40)*2.260509)-((((C49/100)*$AJ$40)*$AN$40)*$AH$40)+((((C49/100)*$AJ$41)*$AH$41))))))))))))))))))))))))</f>
        <v>0</v>
      </c>
      <c r="S49" s="2">
        <f>IF(Calculator!$O$6="SINGLEBASE",SUM((((D49/100)*$AJ$40)*$AH$40))+((((D49/100)*$AJ$41)*$AH$41)),IF(Calculator!$O$6="SINGLEELEMENTS",SUM((((D49/100)*$AJ$40)*$AH$40))+(((((D49/100)*$AJ$40)*$AN$40)*$AH$40)*1.05)-((((D49/100)*$AJ$40)*$AN$40)*$AH$40)+((((D49/100)*$AJ$41)*$AH$41)),IF(Calculator!$O$6="SINGLESPECTRUM",SUM((((D49/100)*$AJ$40)*$AH$40))+(((((D49/100)*$AJ$40)*$AN$40)*$AH$40)*1.05)-((((D49/100)*$AJ$40)*$AN$40)*$AH$40)+((((D49/100)*$AJ$41)*$AH$41)),IF(Calculator!$O$6="SINGLEHOMESTEAD",SUM((((D49/100)*$AJ$40)*$AH$40))+(((((D49/100)*$AJ$40)*$AN$40)*$AH$40)*1.05)-((((D49/100)*$AJ$40)*$AN$40)*$AH$40)+((((D49/100)*$AJ$41)*$AH$41)),IF(Calculator!$O$6="SINGLEBAND A",SUM((((D49/100)*$AJ$40)*$AH$40))+(((((D49/100)*$AJ$40)*$AN$40)*$AH$40)*1.1)-((((D49/100)*$AJ$40)*$AN$40)*$AH$40)+((((D49/100)*$AJ$41)*$AH$41)),IF(Calculator!$O$6="SINGLEBAND B",SUM((((D49/100)*$AJ$40)*$AH$40))+(((((D49/100)*$AJ$40)*$AN$40)*$AH$40)*1.15)-((((D49/100)*$AJ$40)*$AN$40)*$AH$40)+((((D49/100)*$AJ$41)*$AH$41)),IF(Calculator!$O$6="SINGLEBAND C",SUM((((D49/100)*$AJ$40)*$AH$40))+(((((D49/100)*$AJ$40)*$AN$40)*$AH$40)*1.2)-((((D49/100)*$AJ$40)*$AN$40)*$AH$40)+((((D49/100)*$AJ$41)*$AH$41)),IF(Calculator!$O$6="SINGLEBAND D",SUM((((D49/100)*$AJ$40)*$AH$40))+(((((D49/100)*$AJ$40)*$AN$40)*$AH$40)*1.25)-((((D49/100)*$AJ$40)*$AN$40)*$AH$40)+((((D49/100)*$AJ$41)*$AH$41)),IF(Calculator!$O$6="SINGLEURBANE",SUM((((D49/100)*$AJ$40)*$AH$40))+(((((D49/100)*$AJ$40)*$AN$40)*$AH$40)*1.25)-((((D49/100)*$AJ$40)*$AN$40)*$AH$40)+((((D49/100)*$AJ$41)*$AH$41)),IF(Calculator!$O$6="SINGLESILVERANOD",SUM((((D49/100)*$AJ$40)*$AH$40))+(((((D49/100)*$AJ$40)*$AN$40)*$AH$40)*1.4)-((((D49/100)*$AJ$40)*$AN$40)*$AH$40)+((((D49/100)*$AJ$41)*$AH$41)),IF(Calculator!$O$6="SINGLEANOD",SUM((((D49/100)*$AJ$40)*$AH$40))+(((((D49/100)*$AJ$40)*$AN$40)*$AH$40)*1.65)-((((D49/100)*$AJ$40)*$AN$40)*$AH$40)+((((D49/100)*$AJ$41)*$AH$41)),IF(Calculator!$O$6="DUALBASE",SUM((((D49/100)*$AJ$40)*$AH$40))+(((((D49/100)*$AJ$40)*$AN$40)*$AH$40)*1.030011)-((((D49/100)*$AJ$40)*$AN$40)*$AH$40)+((((D49/100)*$AJ$41)*$AH$41)),IF(Calculator!$O$6="DUALELEMENTS",SUM((((D49/100)*$AJ$40)*$AH$40))+(((((D49/100)*$AJ$40)*$AN$40)*$AH$40)*1.438569)-((((D49/100)*$AJ$40)*$AN$40)*$AH$40)+((((D49/100)*$AJ$41)*$AH$41)),IF(Calculator!$O$6="DUALSPECTRUM",SUM((((D49/100)*$AJ$40)*$AH$40))+(((((D49/100)*$AJ$40)*$AN$40)*$AH$40)*1.438569)-((((D49/100)*$AJ$40)*$AN$40)*$AH$40)+((((D49/100)*$AJ$41)*$AH$41)),IF(Calculator!$O$6="DUALHOMESTEAD",SUM((((D49/100)*$AJ$40)*$AH$40))+(((((D49/100)*$AJ$40)*$AN$40)*$AH$40)*1.438569)-((((D49/100)*$AJ$40)*$AN$40)*$AH$40)+((((D49/100)*$AJ$41)*$AH$41)),IF(Calculator!$O$6="DUALBAND A",SUM((((D49/100)*$AJ$40)*$AH$40))+(((((D49/100)*$AJ$40)*$AN$40)*$AH$40)*1.507051)-((((D49/100)*$AJ$40)*$AN$40)*$AH$40)+((((D49/100)*$AJ$41)*$AH$41)),IF(Calculator!$O$6="DUALBAND B",SUM((((D49/100)*$AJ$40)*$AH$40))+(((((D49/100)*$AJ$40)*$AN$40)*$AH$40)*1.57551)-((((D49/100)*$AJ$40)*$AN$40)*$AH$40)+((((D49/100)*$AJ$41)*$AH$41)),IF(Calculator!$O$6="DUALBAND C",SUM((((D49/100)*$AJ$40)*$AH$40))+(((((D49/100)*$AJ$40)*$AN$40)*$AH$40)*1.644088)-((((D49/100)*$AJ$40)*$AN$40)*$AH$40)+((((D49/100)*$AJ$41)*$AH$41)),IF(Calculator!$O$6="DUALBAND D",SUM((((D49/100)*$AJ$40)*$AH$40))+(((((D49/100)*$AJ$40)*$AN$40)*$AH$40)*1.712549)-((((D49/100)*$AJ$40)*$AN$40)*$AH$40)+((((D49/100)*$AJ$41)*$AH$41)),IF(Calculator!$O$6="DUALURBANE",SUM((((D49/100)*$AJ$40)*$AH$40))+(((((D49/100)*$AJ$40)*$AN$40)*$AH$40)*1.712549)-((((D49/100)*$AJ$40)*$AN$40)*$AH$40)+((((D49/100)*$AJ$41)*$AH$41)),IF(Calculator!$O$6="DUALSILVERANOD",SUM((((D49/100)*$AJ$40)*$AH$40))+(((((D49/100)*$AJ$40)*$AN$40)*$AH$40)*1.918079)-((((D49/100)*$AJ$40)*$AN$40)*$AH$40)+((((D49/100)*$AJ$41)*$AH$41)),IF(Calculator!$O$6="DUALANOD",SUM((((D49/100)*$AJ$40)*$AH$40))+(((((D49/100)*$AJ$40)*$AN$40)*$AH$40)*2.260509)-((((D49/100)*$AJ$40)*$AN$40)*$AH$40)+((((D49/100)*$AJ$41)*$AH$41))))))))))))))))))))))))</f>
        <v>0</v>
      </c>
      <c r="T49" s="2">
        <f>IF(Calculator!$O$6="SINGLEBASE",SUM((((E49/100)*$AJ$40)*$AH$40))+((((E49/100)*$AJ$41)*$AH$41)),IF(Calculator!$O$6="SINGLEELEMENTS",SUM((((E49/100)*$AJ$40)*$AH$40))+(((((E49/100)*$AJ$40)*$AN$40)*$AH$40)*1.05)-((((E49/100)*$AJ$40)*$AN$40)*$AH$40)+((((E49/100)*$AJ$41)*$AH$41)),IF(Calculator!$O$6="SINGLESPECTRUM",SUM((((E49/100)*$AJ$40)*$AH$40))+(((((E49/100)*$AJ$40)*$AN$40)*$AH$40)*1.05)-((((E49/100)*$AJ$40)*$AN$40)*$AH$40)+((((E49/100)*$AJ$41)*$AH$41)),IF(Calculator!$O$6="SINGLEHOMESTEAD",SUM((((E49/100)*$AJ$40)*$AH$40))+(((((E49/100)*$AJ$40)*$AN$40)*$AH$40)*1.05)-((((E49/100)*$AJ$40)*$AN$40)*$AH$40)+((((E49/100)*$AJ$41)*$AH$41)),IF(Calculator!$O$6="SINGLEBAND A",SUM((((E49/100)*$AJ$40)*$AH$40))+(((((E49/100)*$AJ$40)*$AN$40)*$AH$40)*1.1)-((((E49/100)*$AJ$40)*$AN$40)*$AH$40)+((((E49/100)*$AJ$41)*$AH$41)),IF(Calculator!$O$6="SINGLEBAND B",SUM((((E49/100)*$AJ$40)*$AH$40))+(((((E49/100)*$AJ$40)*$AN$40)*$AH$40)*1.15)-((((E49/100)*$AJ$40)*$AN$40)*$AH$40)+((((E49/100)*$AJ$41)*$AH$41)),IF(Calculator!$O$6="SINGLEBAND C",SUM((((E49/100)*$AJ$40)*$AH$40))+(((((E49/100)*$AJ$40)*$AN$40)*$AH$40)*1.2)-((((E49/100)*$AJ$40)*$AN$40)*$AH$40)+((((E49/100)*$AJ$41)*$AH$41)),IF(Calculator!$O$6="SINGLEBAND D",SUM((((E49/100)*$AJ$40)*$AH$40))+(((((E49/100)*$AJ$40)*$AN$40)*$AH$40)*1.25)-((((E49/100)*$AJ$40)*$AN$40)*$AH$40)+((((E49/100)*$AJ$41)*$AH$41)),IF(Calculator!$O$6="SINGLEURBANE",SUM((((E49/100)*$AJ$40)*$AH$40))+(((((E49/100)*$AJ$40)*$AN$40)*$AH$40)*1.25)-((((E49/100)*$AJ$40)*$AN$40)*$AH$40)+((((E49/100)*$AJ$41)*$AH$41)),IF(Calculator!$O$6="SINGLESILVERANOD",SUM((((E49/100)*$AJ$40)*$AH$40))+(((((E49/100)*$AJ$40)*$AN$40)*$AH$40)*1.4)-((((E49/100)*$AJ$40)*$AN$40)*$AH$40)+((((E49/100)*$AJ$41)*$AH$41)),IF(Calculator!$O$6="SINGLEANOD",SUM((((E49/100)*$AJ$40)*$AH$40))+(((((E49/100)*$AJ$40)*$AN$40)*$AH$40)*1.65)-((((E49/100)*$AJ$40)*$AN$40)*$AH$40)+((((E49/100)*$AJ$41)*$AH$41)),IF(Calculator!$O$6="DUALBASE",SUM((((E49/100)*$AJ$40)*$AH$40))+(((((E49/100)*$AJ$40)*$AN$40)*$AH$40)*1.030011)-((((E49/100)*$AJ$40)*$AN$40)*$AH$40)+((((E49/100)*$AJ$41)*$AH$41)),IF(Calculator!$O$6="DUALELEMENTS",SUM((((E49/100)*$AJ$40)*$AH$40))+(((((E49/100)*$AJ$40)*$AN$40)*$AH$40)*1.438569)-((((E49/100)*$AJ$40)*$AN$40)*$AH$40)+((((E49/100)*$AJ$41)*$AH$41)),IF(Calculator!$O$6="DUALSPECTRUM",SUM((((E49/100)*$AJ$40)*$AH$40))+(((((E49/100)*$AJ$40)*$AN$40)*$AH$40)*1.438569)-((((E49/100)*$AJ$40)*$AN$40)*$AH$40)+((((E49/100)*$AJ$41)*$AH$41)),IF(Calculator!$O$6="DUALHOMESTEAD",SUM((((E49/100)*$AJ$40)*$AH$40))+(((((E49/100)*$AJ$40)*$AN$40)*$AH$40)*1.438569)-((((E49/100)*$AJ$40)*$AN$40)*$AH$40)+((((E49/100)*$AJ$41)*$AH$41)),IF(Calculator!$O$6="DUALBAND A",SUM((((E49/100)*$AJ$40)*$AH$40))+(((((E49/100)*$AJ$40)*$AN$40)*$AH$40)*1.507051)-((((E49/100)*$AJ$40)*$AN$40)*$AH$40)+((((E49/100)*$AJ$41)*$AH$41)),IF(Calculator!$O$6="DUALBAND B",SUM((((E49/100)*$AJ$40)*$AH$40))+(((((E49/100)*$AJ$40)*$AN$40)*$AH$40)*1.57551)-((((E49/100)*$AJ$40)*$AN$40)*$AH$40)+((((E49/100)*$AJ$41)*$AH$41)),IF(Calculator!$O$6="DUALBAND C",SUM((((E49/100)*$AJ$40)*$AH$40))+(((((E49/100)*$AJ$40)*$AN$40)*$AH$40)*1.644088)-((((E49/100)*$AJ$40)*$AN$40)*$AH$40)+((((E49/100)*$AJ$41)*$AH$41)),IF(Calculator!$O$6="DUALBAND D",SUM((((E49/100)*$AJ$40)*$AH$40))+(((((E49/100)*$AJ$40)*$AN$40)*$AH$40)*1.712549)-((((E49/100)*$AJ$40)*$AN$40)*$AH$40)+((((E49/100)*$AJ$41)*$AH$41)),IF(Calculator!$O$6="DUALURBANE",SUM((((E49/100)*$AJ$40)*$AH$40))+(((((E49/100)*$AJ$40)*$AN$40)*$AH$40)*1.712549)-((((E49/100)*$AJ$40)*$AN$40)*$AH$40)+((((E49/100)*$AJ$41)*$AH$41)),IF(Calculator!$O$6="DUALSILVERANOD",SUM((((E49/100)*$AJ$40)*$AH$40))+(((((E49/100)*$AJ$40)*$AN$40)*$AH$40)*1.918079)-((((E49/100)*$AJ$40)*$AN$40)*$AH$40)+((((E49/100)*$AJ$41)*$AH$41)),IF(Calculator!$O$6="DUALANOD",SUM((((E49/100)*$AJ$40)*$AH$40))+(((((E49/100)*$AJ$40)*$AN$40)*$AH$40)*2.260509)-((((E49/100)*$AJ$40)*$AN$40)*$AH$40)+((((E49/100)*$AJ$41)*$AH$41))))))))))))))))))))))))</f>
        <v>0</v>
      </c>
      <c r="U49" s="2">
        <f>IF(Calculator!$O$6="SINGLEBASE",SUM((((F49/100)*$AJ$40)*$AH$40))+((((F49/100)*$AJ$41)*$AH$41)),IF(Calculator!$O$6="SINGLEELEMENTS",SUM((((F49/100)*$AJ$40)*$AH$40))+(((((F49/100)*$AJ$40)*$AN$40)*$AH$40)*1.05)-((((F49/100)*$AJ$40)*$AN$40)*$AH$40)+((((F49/100)*$AJ$41)*$AH$41)),IF(Calculator!$O$6="SINGLESPECTRUM",SUM((((F49/100)*$AJ$40)*$AH$40))+(((((F49/100)*$AJ$40)*$AN$40)*$AH$40)*1.05)-((((F49/100)*$AJ$40)*$AN$40)*$AH$40)+((((F49/100)*$AJ$41)*$AH$41)),IF(Calculator!$O$6="SINGLEHOMESTEAD",SUM((((F49/100)*$AJ$40)*$AH$40))+(((((F49/100)*$AJ$40)*$AN$40)*$AH$40)*1.05)-((((F49/100)*$AJ$40)*$AN$40)*$AH$40)+((((F49/100)*$AJ$41)*$AH$41)),IF(Calculator!$O$6="SINGLEBAND A",SUM((((F49/100)*$AJ$40)*$AH$40))+(((((F49/100)*$AJ$40)*$AN$40)*$AH$40)*1.1)-((((F49/100)*$AJ$40)*$AN$40)*$AH$40)+((((F49/100)*$AJ$41)*$AH$41)),IF(Calculator!$O$6="SINGLEBAND B",SUM((((F49/100)*$AJ$40)*$AH$40))+(((((F49/100)*$AJ$40)*$AN$40)*$AH$40)*1.15)-((((F49/100)*$AJ$40)*$AN$40)*$AH$40)+((((F49/100)*$AJ$41)*$AH$41)),IF(Calculator!$O$6="SINGLEBAND C",SUM((((F49/100)*$AJ$40)*$AH$40))+(((((F49/100)*$AJ$40)*$AN$40)*$AH$40)*1.2)-((((F49/100)*$AJ$40)*$AN$40)*$AH$40)+((((F49/100)*$AJ$41)*$AH$41)),IF(Calculator!$O$6="SINGLEBAND D",SUM((((F49/100)*$AJ$40)*$AH$40))+(((((F49/100)*$AJ$40)*$AN$40)*$AH$40)*1.25)-((((F49/100)*$AJ$40)*$AN$40)*$AH$40)+((((F49/100)*$AJ$41)*$AH$41)),IF(Calculator!$O$6="SINGLEURBANE",SUM((((F49/100)*$AJ$40)*$AH$40))+(((((F49/100)*$AJ$40)*$AN$40)*$AH$40)*1.25)-((((F49/100)*$AJ$40)*$AN$40)*$AH$40)+((((F49/100)*$AJ$41)*$AH$41)),IF(Calculator!$O$6="SINGLESILVERANOD",SUM((((F49/100)*$AJ$40)*$AH$40))+(((((F49/100)*$AJ$40)*$AN$40)*$AH$40)*1.4)-((((F49/100)*$AJ$40)*$AN$40)*$AH$40)+((((F49/100)*$AJ$41)*$AH$41)),IF(Calculator!$O$6="SINGLEANOD",SUM((((F49/100)*$AJ$40)*$AH$40))+(((((F49/100)*$AJ$40)*$AN$40)*$AH$40)*1.65)-((((F49/100)*$AJ$40)*$AN$40)*$AH$40)+((((F49/100)*$AJ$41)*$AH$41)),IF(Calculator!$O$6="DUALBASE",SUM((((F49/100)*$AJ$40)*$AH$40))+(((((F49/100)*$AJ$40)*$AN$40)*$AH$40)*1.030011)-((((F49/100)*$AJ$40)*$AN$40)*$AH$40)+((((F49/100)*$AJ$41)*$AH$41)),IF(Calculator!$O$6="DUALELEMENTS",SUM((((F49/100)*$AJ$40)*$AH$40))+(((((F49/100)*$AJ$40)*$AN$40)*$AH$40)*1.438569)-((((F49/100)*$AJ$40)*$AN$40)*$AH$40)+((((F49/100)*$AJ$41)*$AH$41)),IF(Calculator!$O$6="DUALSPECTRUM",SUM((((F49/100)*$AJ$40)*$AH$40))+(((((F49/100)*$AJ$40)*$AN$40)*$AH$40)*1.438569)-((((F49/100)*$AJ$40)*$AN$40)*$AH$40)+((((F49/100)*$AJ$41)*$AH$41)),IF(Calculator!$O$6="DUALHOMESTEAD",SUM((((F49/100)*$AJ$40)*$AH$40))+(((((F49/100)*$AJ$40)*$AN$40)*$AH$40)*1.438569)-((((F49/100)*$AJ$40)*$AN$40)*$AH$40)+((((F49/100)*$AJ$41)*$AH$41)),IF(Calculator!$O$6="DUALBAND A",SUM((((F49/100)*$AJ$40)*$AH$40))+(((((F49/100)*$AJ$40)*$AN$40)*$AH$40)*1.507051)-((((F49/100)*$AJ$40)*$AN$40)*$AH$40)+((((F49/100)*$AJ$41)*$AH$41)),IF(Calculator!$O$6="DUALBAND B",SUM((((F49/100)*$AJ$40)*$AH$40))+(((((F49/100)*$AJ$40)*$AN$40)*$AH$40)*1.57551)-((((F49/100)*$AJ$40)*$AN$40)*$AH$40)+((((F49/100)*$AJ$41)*$AH$41)),IF(Calculator!$O$6="DUALBAND C",SUM((((F49/100)*$AJ$40)*$AH$40))+(((((F49/100)*$AJ$40)*$AN$40)*$AH$40)*1.644088)-((((F49/100)*$AJ$40)*$AN$40)*$AH$40)+((((F49/100)*$AJ$41)*$AH$41)),IF(Calculator!$O$6="DUALBAND D",SUM((((F49/100)*$AJ$40)*$AH$40))+(((((F49/100)*$AJ$40)*$AN$40)*$AH$40)*1.712549)-((((F49/100)*$AJ$40)*$AN$40)*$AH$40)+((((F49/100)*$AJ$41)*$AH$41)),IF(Calculator!$O$6="DUALURBANE",SUM((((F49/100)*$AJ$40)*$AH$40))+(((((F49/100)*$AJ$40)*$AN$40)*$AH$40)*1.712549)-((((F49/100)*$AJ$40)*$AN$40)*$AH$40)+((((F49/100)*$AJ$41)*$AH$41)),IF(Calculator!$O$6="DUALSILVERANOD",SUM((((F49/100)*$AJ$40)*$AH$40))+(((((F49/100)*$AJ$40)*$AN$40)*$AH$40)*1.918079)-((((F49/100)*$AJ$40)*$AN$40)*$AH$40)+((((F49/100)*$AJ$41)*$AH$41)),IF(Calculator!$O$6="DUALANOD",SUM((((F49/100)*$AJ$40)*$AH$40))+(((((F49/100)*$AJ$40)*$AN$40)*$AH$40)*2.260509)-((((F49/100)*$AJ$40)*$AN$40)*$AH$40)+((((F49/100)*$AJ$41)*$AH$41))))))))))))))))))))))))</f>
        <v>0</v>
      </c>
      <c r="V49" s="2">
        <f>IF(Calculator!$O$6="SINGLEBASE",SUM((((G49/100)*$AJ$40)*$AH$40))+((((G49/100)*$AJ$41)*$AH$41)),IF(Calculator!$O$6="SINGLEELEMENTS",SUM((((G49/100)*$AJ$40)*$AH$40))+(((((G49/100)*$AJ$40)*$AN$40)*$AH$40)*1.05)-((((G49/100)*$AJ$40)*$AN$40)*$AH$40)+((((G49/100)*$AJ$41)*$AH$41)),IF(Calculator!$O$6="SINGLESPECTRUM",SUM((((G49/100)*$AJ$40)*$AH$40))+(((((G49/100)*$AJ$40)*$AN$40)*$AH$40)*1.05)-((((G49/100)*$AJ$40)*$AN$40)*$AH$40)+((((G49/100)*$AJ$41)*$AH$41)),IF(Calculator!$O$6="SINGLEHOMESTEAD",SUM((((G49/100)*$AJ$40)*$AH$40))+(((((G49/100)*$AJ$40)*$AN$40)*$AH$40)*1.05)-((((G49/100)*$AJ$40)*$AN$40)*$AH$40)+((((G49/100)*$AJ$41)*$AH$41)),IF(Calculator!$O$6="SINGLEBAND A",SUM((((G49/100)*$AJ$40)*$AH$40))+(((((G49/100)*$AJ$40)*$AN$40)*$AH$40)*1.1)-((((G49/100)*$AJ$40)*$AN$40)*$AH$40)+((((G49/100)*$AJ$41)*$AH$41)),IF(Calculator!$O$6="SINGLEBAND B",SUM((((G49/100)*$AJ$40)*$AH$40))+(((((G49/100)*$AJ$40)*$AN$40)*$AH$40)*1.15)-((((G49/100)*$AJ$40)*$AN$40)*$AH$40)+((((G49/100)*$AJ$41)*$AH$41)),IF(Calculator!$O$6="SINGLEBAND C",SUM((((G49/100)*$AJ$40)*$AH$40))+(((((G49/100)*$AJ$40)*$AN$40)*$AH$40)*1.2)-((((G49/100)*$AJ$40)*$AN$40)*$AH$40)+((((G49/100)*$AJ$41)*$AH$41)),IF(Calculator!$O$6="SINGLEBAND D",SUM((((G49/100)*$AJ$40)*$AH$40))+(((((G49/100)*$AJ$40)*$AN$40)*$AH$40)*1.25)-((((G49/100)*$AJ$40)*$AN$40)*$AH$40)+((((G49/100)*$AJ$41)*$AH$41)),IF(Calculator!$O$6="SINGLEURBANE",SUM((((G49/100)*$AJ$40)*$AH$40))+(((((G49/100)*$AJ$40)*$AN$40)*$AH$40)*1.25)-((((G49/100)*$AJ$40)*$AN$40)*$AH$40)+((((G49/100)*$AJ$41)*$AH$41)),IF(Calculator!$O$6="SINGLESILVERANOD",SUM((((G49/100)*$AJ$40)*$AH$40))+(((((G49/100)*$AJ$40)*$AN$40)*$AH$40)*1.4)-((((G49/100)*$AJ$40)*$AN$40)*$AH$40)+((((G49/100)*$AJ$41)*$AH$41)),IF(Calculator!$O$6="SINGLEANOD",SUM((((G49/100)*$AJ$40)*$AH$40))+(((((G49/100)*$AJ$40)*$AN$40)*$AH$40)*1.65)-((((G49/100)*$AJ$40)*$AN$40)*$AH$40)+((((G49/100)*$AJ$41)*$AH$41)),IF(Calculator!$O$6="DUALBASE",SUM((((G49/100)*$AJ$40)*$AH$40))+(((((G49/100)*$AJ$40)*$AN$40)*$AH$40)*1.030011)-((((G49/100)*$AJ$40)*$AN$40)*$AH$40)+((((G49/100)*$AJ$41)*$AH$41)),IF(Calculator!$O$6="DUALELEMENTS",SUM((((G49/100)*$AJ$40)*$AH$40))+(((((G49/100)*$AJ$40)*$AN$40)*$AH$40)*1.438569)-((((G49/100)*$AJ$40)*$AN$40)*$AH$40)+((((G49/100)*$AJ$41)*$AH$41)),IF(Calculator!$O$6="DUALSPECTRUM",SUM((((G49/100)*$AJ$40)*$AH$40))+(((((G49/100)*$AJ$40)*$AN$40)*$AH$40)*1.438569)-((((G49/100)*$AJ$40)*$AN$40)*$AH$40)+((((G49/100)*$AJ$41)*$AH$41)),IF(Calculator!$O$6="DUALHOMESTEAD",SUM((((G49/100)*$AJ$40)*$AH$40))+(((((G49/100)*$AJ$40)*$AN$40)*$AH$40)*1.438569)-((((G49/100)*$AJ$40)*$AN$40)*$AH$40)+((((G49/100)*$AJ$41)*$AH$41)),IF(Calculator!$O$6="DUALBAND A",SUM((((G49/100)*$AJ$40)*$AH$40))+(((((G49/100)*$AJ$40)*$AN$40)*$AH$40)*1.507051)-((((G49/100)*$AJ$40)*$AN$40)*$AH$40)+((((G49/100)*$AJ$41)*$AH$41)),IF(Calculator!$O$6="DUALBAND B",SUM((((G49/100)*$AJ$40)*$AH$40))+(((((G49/100)*$AJ$40)*$AN$40)*$AH$40)*1.57551)-((((G49/100)*$AJ$40)*$AN$40)*$AH$40)+((((G49/100)*$AJ$41)*$AH$41)),IF(Calculator!$O$6="DUALBAND C",SUM((((G49/100)*$AJ$40)*$AH$40))+(((((G49/100)*$AJ$40)*$AN$40)*$AH$40)*1.644088)-((((G49/100)*$AJ$40)*$AN$40)*$AH$40)+((((G49/100)*$AJ$41)*$AH$41)),IF(Calculator!$O$6="DUALBAND D",SUM((((G49/100)*$AJ$40)*$AH$40))+(((((G49/100)*$AJ$40)*$AN$40)*$AH$40)*1.712549)-((((G49/100)*$AJ$40)*$AN$40)*$AH$40)+((((G49/100)*$AJ$41)*$AH$41)),IF(Calculator!$O$6="DUALURBANE",SUM((((G49/100)*$AJ$40)*$AH$40))+(((((G49/100)*$AJ$40)*$AN$40)*$AH$40)*1.712549)-((((G49/100)*$AJ$40)*$AN$40)*$AH$40)+((((G49/100)*$AJ$41)*$AH$41)),IF(Calculator!$O$6="DUALSILVERANOD",SUM((((G49/100)*$AJ$40)*$AH$40))+(((((G49/100)*$AJ$40)*$AN$40)*$AH$40)*1.918079)-((((G49/100)*$AJ$40)*$AN$40)*$AH$40)+((((G49/100)*$AJ$41)*$AH$41)),IF(Calculator!$O$6="DUALANOD",SUM((((G49/100)*$AJ$40)*$AH$40))+(((((G49/100)*$AJ$40)*$AN$40)*$AH$40)*2.260509)-((((G49/100)*$AJ$40)*$AN$40)*$AH$40)+((((G49/100)*$AJ$41)*$AH$41))))))))))))))))))))))))</f>
        <v>0</v>
      </c>
      <c r="W49" s="2">
        <f>IF(Calculator!$O$6="SINGLEBASE",SUM((((H49/100)*$AJ$40)*$AH$40))+((((H49/100)*$AJ$41)*$AH$41)),IF(Calculator!$O$6="SINGLEELEMENTS",SUM((((H49/100)*$AJ$40)*$AH$40))+(((((H49/100)*$AJ$40)*$AN$40)*$AH$40)*1.05)-((((H49/100)*$AJ$40)*$AN$40)*$AH$40)+((((H49/100)*$AJ$41)*$AH$41)),IF(Calculator!$O$6="SINGLESPECTRUM",SUM((((H49/100)*$AJ$40)*$AH$40))+(((((H49/100)*$AJ$40)*$AN$40)*$AH$40)*1.05)-((((H49/100)*$AJ$40)*$AN$40)*$AH$40)+((((H49/100)*$AJ$41)*$AH$41)),IF(Calculator!$O$6="SINGLEHOMESTEAD",SUM((((H49/100)*$AJ$40)*$AH$40))+(((((H49/100)*$AJ$40)*$AN$40)*$AH$40)*1.05)-((((H49/100)*$AJ$40)*$AN$40)*$AH$40)+((((H49/100)*$AJ$41)*$AH$41)),IF(Calculator!$O$6="SINGLEBAND A",SUM((((H49/100)*$AJ$40)*$AH$40))+(((((H49/100)*$AJ$40)*$AN$40)*$AH$40)*1.1)-((((H49/100)*$AJ$40)*$AN$40)*$AH$40)+((((H49/100)*$AJ$41)*$AH$41)),IF(Calculator!$O$6="SINGLEBAND B",SUM((((H49/100)*$AJ$40)*$AH$40))+(((((H49/100)*$AJ$40)*$AN$40)*$AH$40)*1.15)-((((H49/100)*$AJ$40)*$AN$40)*$AH$40)+((((H49/100)*$AJ$41)*$AH$41)),IF(Calculator!$O$6="SINGLEBAND C",SUM((((H49/100)*$AJ$40)*$AH$40))+(((((H49/100)*$AJ$40)*$AN$40)*$AH$40)*1.2)-((((H49/100)*$AJ$40)*$AN$40)*$AH$40)+((((H49/100)*$AJ$41)*$AH$41)),IF(Calculator!$O$6="SINGLEBAND D",SUM((((H49/100)*$AJ$40)*$AH$40))+(((((H49/100)*$AJ$40)*$AN$40)*$AH$40)*1.25)-((((H49/100)*$AJ$40)*$AN$40)*$AH$40)+((((H49/100)*$AJ$41)*$AH$41)),IF(Calculator!$O$6="SINGLEURBANE",SUM((((H49/100)*$AJ$40)*$AH$40))+(((((H49/100)*$AJ$40)*$AN$40)*$AH$40)*1.25)-((((H49/100)*$AJ$40)*$AN$40)*$AH$40)+((((H49/100)*$AJ$41)*$AH$41)),IF(Calculator!$O$6="SINGLESILVERANOD",SUM((((H49/100)*$AJ$40)*$AH$40))+(((((H49/100)*$AJ$40)*$AN$40)*$AH$40)*1.4)-((((H49/100)*$AJ$40)*$AN$40)*$AH$40)+((((H49/100)*$AJ$41)*$AH$41)),IF(Calculator!$O$6="SINGLEANOD",SUM((((H49/100)*$AJ$40)*$AH$40))+(((((H49/100)*$AJ$40)*$AN$40)*$AH$40)*1.65)-((((H49/100)*$AJ$40)*$AN$40)*$AH$40)+((((H49/100)*$AJ$41)*$AH$41)),IF(Calculator!$O$6="DUALBASE",SUM((((H49/100)*$AJ$40)*$AH$40))+(((((H49/100)*$AJ$40)*$AN$40)*$AH$40)*1.030011)-((((H49/100)*$AJ$40)*$AN$40)*$AH$40)+((((H49/100)*$AJ$41)*$AH$41)),IF(Calculator!$O$6="DUALELEMENTS",SUM((((H49/100)*$AJ$40)*$AH$40))+(((((H49/100)*$AJ$40)*$AN$40)*$AH$40)*1.438569)-((((H49/100)*$AJ$40)*$AN$40)*$AH$40)+((((H49/100)*$AJ$41)*$AH$41)),IF(Calculator!$O$6="DUALSPECTRUM",SUM((((H49/100)*$AJ$40)*$AH$40))+(((((H49/100)*$AJ$40)*$AN$40)*$AH$40)*1.438569)-((((H49/100)*$AJ$40)*$AN$40)*$AH$40)+((((H49/100)*$AJ$41)*$AH$41)),IF(Calculator!$O$6="DUALHOMESTEAD",SUM((((H49/100)*$AJ$40)*$AH$40))+(((((H49/100)*$AJ$40)*$AN$40)*$AH$40)*1.438569)-((((H49/100)*$AJ$40)*$AN$40)*$AH$40)+((((H49/100)*$AJ$41)*$AH$41)),IF(Calculator!$O$6="DUALBAND A",SUM((((H49/100)*$AJ$40)*$AH$40))+(((((H49/100)*$AJ$40)*$AN$40)*$AH$40)*1.507051)-((((H49/100)*$AJ$40)*$AN$40)*$AH$40)+((((H49/100)*$AJ$41)*$AH$41)),IF(Calculator!$O$6="DUALBAND B",SUM((((H49/100)*$AJ$40)*$AH$40))+(((((H49/100)*$AJ$40)*$AN$40)*$AH$40)*1.57551)-((((H49/100)*$AJ$40)*$AN$40)*$AH$40)+((((H49/100)*$AJ$41)*$AH$41)),IF(Calculator!$O$6="DUALBAND C",SUM((((H49/100)*$AJ$40)*$AH$40))+(((((H49/100)*$AJ$40)*$AN$40)*$AH$40)*1.644088)-((((H49/100)*$AJ$40)*$AN$40)*$AH$40)+((((H49/100)*$AJ$41)*$AH$41)),IF(Calculator!$O$6="DUALBAND D",SUM((((H49/100)*$AJ$40)*$AH$40))+(((((H49/100)*$AJ$40)*$AN$40)*$AH$40)*1.712549)-((((H49/100)*$AJ$40)*$AN$40)*$AH$40)+((((H49/100)*$AJ$41)*$AH$41)),IF(Calculator!$O$6="DUALURBANE",SUM((((H49/100)*$AJ$40)*$AH$40))+(((((H49/100)*$AJ$40)*$AN$40)*$AH$40)*1.712549)-((((H49/100)*$AJ$40)*$AN$40)*$AH$40)+((((H49/100)*$AJ$41)*$AH$41)),IF(Calculator!$O$6="DUALSILVERANOD",SUM((((H49/100)*$AJ$40)*$AH$40))+(((((H49/100)*$AJ$40)*$AN$40)*$AH$40)*1.918079)-((((H49/100)*$AJ$40)*$AN$40)*$AH$40)+((((H49/100)*$AJ$41)*$AH$41)),IF(Calculator!$O$6="DUALANOD",SUM((((H49/100)*$AJ$40)*$AH$40))+(((((H49/100)*$AJ$40)*$AN$40)*$AH$40)*2.260509)-((((H49/100)*$AJ$40)*$AN$40)*$AH$40)+((((H49/100)*$AJ$41)*$AH$41))))))))))))))))))))))))</f>
        <v>0</v>
      </c>
      <c r="X49" s="2">
        <f>IF(Calculator!$O$6="SINGLEBASE",SUM((((I49/100)*$AJ$40)*$AH$40))+((((I49/100)*$AJ$41)*$AH$41)),IF(Calculator!$O$6="SINGLEELEMENTS",SUM((((I49/100)*$AJ$40)*$AH$40))+(((((I49/100)*$AJ$40)*$AN$40)*$AH$40)*1.05)-((((I49/100)*$AJ$40)*$AN$40)*$AH$40)+((((I49/100)*$AJ$41)*$AH$41)),IF(Calculator!$O$6="SINGLESPECTRUM",SUM((((I49/100)*$AJ$40)*$AH$40))+(((((I49/100)*$AJ$40)*$AN$40)*$AH$40)*1.05)-((((I49/100)*$AJ$40)*$AN$40)*$AH$40)+((((I49/100)*$AJ$41)*$AH$41)),IF(Calculator!$O$6="SINGLEHOMESTEAD",SUM((((I49/100)*$AJ$40)*$AH$40))+(((((I49/100)*$AJ$40)*$AN$40)*$AH$40)*1.05)-((((I49/100)*$AJ$40)*$AN$40)*$AH$40)+((((I49/100)*$AJ$41)*$AH$41)),IF(Calculator!$O$6="SINGLEBAND A",SUM((((I49/100)*$AJ$40)*$AH$40))+(((((I49/100)*$AJ$40)*$AN$40)*$AH$40)*1.1)-((((I49/100)*$AJ$40)*$AN$40)*$AH$40)+((((I49/100)*$AJ$41)*$AH$41)),IF(Calculator!$O$6="SINGLEBAND B",SUM((((I49/100)*$AJ$40)*$AH$40))+(((((I49/100)*$AJ$40)*$AN$40)*$AH$40)*1.15)-((((I49/100)*$AJ$40)*$AN$40)*$AH$40)+((((I49/100)*$AJ$41)*$AH$41)),IF(Calculator!$O$6="SINGLEBAND C",SUM((((I49/100)*$AJ$40)*$AH$40))+(((((I49/100)*$AJ$40)*$AN$40)*$AH$40)*1.2)-((((I49/100)*$AJ$40)*$AN$40)*$AH$40)+((((I49/100)*$AJ$41)*$AH$41)),IF(Calculator!$O$6="SINGLEBAND D",SUM((((I49/100)*$AJ$40)*$AH$40))+(((((I49/100)*$AJ$40)*$AN$40)*$AH$40)*1.25)-((((I49/100)*$AJ$40)*$AN$40)*$AH$40)+((((I49/100)*$AJ$41)*$AH$41)),IF(Calculator!$O$6="SINGLEURBANE",SUM((((I49/100)*$AJ$40)*$AH$40))+(((((I49/100)*$AJ$40)*$AN$40)*$AH$40)*1.25)-((((I49/100)*$AJ$40)*$AN$40)*$AH$40)+((((I49/100)*$AJ$41)*$AH$41)),IF(Calculator!$O$6="SINGLESILVERANOD",SUM((((I49/100)*$AJ$40)*$AH$40))+(((((I49/100)*$AJ$40)*$AN$40)*$AH$40)*1.4)-((((I49/100)*$AJ$40)*$AN$40)*$AH$40)+((((I49/100)*$AJ$41)*$AH$41)),IF(Calculator!$O$6="SINGLEANOD",SUM((((I49/100)*$AJ$40)*$AH$40))+(((((I49/100)*$AJ$40)*$AN$40)*$AH$40)*1.65)-((((I49/100)*$AJ$40)*$AN$40)*$AH$40)+((((I49/100)*$AJ$41)*$AH$41)),IF(Calculator!$O$6="DUALBASE",SUM((((I49/100)*$AJ$40)*$AH$40))+(((((I49/100)*$AJ$40)*$AN$40)*$AH$40)*1.030011)-((((I49/100)*$AJ$40)*$AN$40)*$AH$40)+((((I49/100)*$AJ$41)*$AH$41)),IF(Calculator!$O$6="DUALELEMENTS",SUM((((I49/100)*$AJ$40)*$AH$40))+(((((I49/100)*$AJ$40)*$AN$40)*$AH$40)*1.438569)-((((I49/100)*$AJ$40)*$AN$40)*$AH$40)+((((I49/100)*$AJ$41)*$AH$41)),IF(Calculator!$O$6="DUALSPECTRUM",SUM((((I49/100)*$AJ$40)*$AH$40))+(((((I49/100)*$AJ$40)*$AN$40)*$AH$40)*1.438569)-((((I49/100)*$AJ$40)*$AN$40)*$AH$40)+((((I49/100)*$AJ$41)*$AH$41)),IF(Calculator!$O$6="DUALHOMESTEAD",SUM((((I49/100)*$AJ$40)*$AH$40))+(((((I49/100)*$AJ$40)*$AN$40)*$AH$40)*1.438569)-((((I49/100)*$AJ$40)*$AN$40)*$AH$40)+((((I49/100)*$AJ$41)*$AH$41)),IF(Calculator!$O$6="DUALBAND A",SUM((((I49/100)*$AJ$40)*$AH$40))+(((((I49/100)*$AJ$40)*$AN$40)*$AH$40)*1.507051)-((((I49/100)*$AJ$40)*$AN$40)*$AH$40)+((((I49/100)*$AJ$41)*$AH$41)),IF(Calculator!$O$6="DUALBAND B",SUM((((I49/100)*$AJ$40)*$AH$40))+(((((I49/100)*$AJ$40)*$AN$40)*$AH$40)*1.57551)-((((I49/100)*$AJ$40)*$AN$40)*$AH$40)+((((I49/100)*$AJ$41)*$AH$41)),IF(Calculator!$O$6="DUALBAND C",SUM((((I49/100)*$AJ$40)*$AH$40))+(((((I49/100)*$AJ$40)*$AN$40)*$AH$40)*1.644088)-((((I49/100)*$AJ$40)*$AN$40)*$AH$40)+((((I49/100)*$AJ$41)*$AH$41)),IF(Calculator!$O$6="DUALBAND D",SUM((((I49/100)*$AJ$40)*$AH$40))+(((((I49/100)*$AJ$40)*$AN$40)*$AH$40)*1.712549)-((((I49/100)*$AJ$40)*$AN$40)*$AH$40)+((((I49/100)*$AJ$41)*$AH$41)),IF(Calculator!$O$6="DUALURBANE",SUM((((I49/100)*$AJ$40)*$AH$40))+(((((I49/100)*$AJ$40)*$AN$40)*$AH$40)*1.712549)-((((I49/100)*$AJ$40)*$AN$40)*$AH$40)+((((I49/100)*$AJ$41)*$AH$41)),IF(Calculator!$O$6="DUALSILVERANOD",SUM((((I49/100)*$AJ$40)*$AH$40))+(((((I49/100)*$AJ$40)*$AN$40)*$AH$40)*1.918079)-((((I49/100)*$AJ$40)*$AN$40)*$AH$40)+((((I49/100)*$AJ$41)*$AH$41)),IF(Calculator!$O$6="DUALANOD",SUM((((I49/100)*$AJ$40)*$AH$40))+(((((I49/100)*$AJ$40)*$AN$40)*$AH$40)*2.260509)-((((I49/100)*$AJ$40)*$AN$40)*$AH$40)+((((I49/100)*$AJ$41)*$AH$41))))))))))))))))))))))))</f>
        <v>0</v>
      </c>
      <c r="Y49" s="2">
        <f>IF(Calculator!$O$6="SINGLEBASE",SUM((((J49/100)*$AJ$40)*$AH$40))+((((J49/100)*$AJ$41)*$AH$41)),IF(Calculator!$O$6="SINGLEELEMENTS",SUM((((J49/100)*$AJ$40)*$AH$40))+(((((J49/100)*$AJ$40)*$AN$40)*$AH$40)*1.05)-((((J49/100)*$AJ$40)*$AN$40)*$AH$40)+((((J49/100)*$AJ$41)*$AH$41)),IF(Calculator!$O$6="SINGLESPECTRUM",SUM((((J49/100)*$AJ$40)*$AH$40))+(((((J49/100)*$AJ$40)*$AN$40)*$AH$40)*1.05)-((((J49/100)*$AJ$40)*$AN$40)*$AH$40)+((((J49/100)*$AJ$41)*$AH$41)),IF(Calculator!$O$6="SINGLEHOMESTEAD",SUM((((J49/100)*$AJ$40)*$AH$40))+(((((J49/100)*$AJ$40)*$AN$40)*$AH$40)*1.05)-((((J49/100)*$AJ$40)*$AN$40)*$AH$40)+((((J49/100)*$AJ$41)*$AH$41)),IF(Calculator!$O$6="SINGLEBAND A",SUM((((J49/100)*$AJ$40)*$AH$40))+(((((J49/100)*$AJ$40)*$AN$40)*$AH$40)*1.1)-((((J49/100)*$AJ$40)*$AN$40)*$AH$40)+((((J49/100)*$AJ$41)*$AH$41)),IF(Calculator!$O$6="SINGLEBAND B",SUM((((J49/100)*$AJ$40)*$AH$40))+(((((J49/100)*$AJ$40)*$AN$40)*$AH$40)*1.15)-((((J49/100)*$AJ$40)*$AN$40)*$AH$40)+((((J49/100)*$AJ$41)*$AH$41)),IF(Calculator!$O$6="SINGLEBAND C",SUM((((J49/100)*$AJ$40)*$AH$40))+(((((J49/100)*$AJ$40)*$AN$40)*$AH$40)*1.2)-((((J49/100)*$AJ$40)*$AN$40)*$AH$40)+((((J49/100)*$AJ$41)*$AH$41)),IF(Calculator!$O$6="SINGLEBAND D",SUM((((J49/100)*$AJ$40)*$AH$40))+(((((J49/100)*$AJ$40)*$AN$40)*$AH$40)*1.25)-((((J49/100)*$AJ$40)*$AN$40)*$AH$40)+((((J49/100)*$AJ$41)*$AH$41)),IF(Calculator!$O$6="SINGLEURBANE",SUM((((J49/100)*$AJ$40)*$AH$40))+(((((J49/100)*$AJ$40)*$AN$40)*$AH$40)*1.25)-((((J49/100)*$AJ$40)*$AN$40)*$AH$40)+((((J49/100)*$AJ$41)*$AH$41)),IF(Calculator!$O$6="SINGLESILVERANOD",SUM((((J49/100)*$AJ$40)*$AH$40))+(((((J49/100)*$AJ$40)*$AN$40)*$AH$40)*1.4)-((((J49/100)*$AJ$40)*$AN$40)*$AH$40)+((((J49/100)*$AJ$41)*$AH$41)),IF(Calculator!$O$6="SINGLEANOD",SUM((((J49/100)*$AJ$40)*$AH$40))+(((((J49/100)*$AJ$40)*$AN$40)*$AH$40)*1.65)-((((J49/100)*$AJ$40)*$AN$40)*$AH$40)+((((J49/100)*$AJ$41)*$AH$41)),IF(Calculator!$O$6="DUALBASE",SUM((((J49/100)*$AJ$40)*$AH$40))+(((((J49/100)*$AJ$40)*$AN$40)*$AH$40)*1.030011)-((((J49/100)*$AJ$40)*$AN$40)*$AH$40)+((((J49/100)*$AJ$41)*$AH$41)),IF(Calculator!$O$6="DUALELEMENTS",SUM((((J49/100)*$AJ$40)*$AH$40))+(((((J49/100)*$AJ$40)*$AN$40)*$AH$40)*1.438569)-((((J49/100)*$AJ$40)*$AN$40)*$AH$40)+((((J49/100)*$AJ$41)*$AH$41)),IF(Calculator!$O$6="DUALSPECTRUM",SUM((((J49/100)*$AJ$40)*$AH$40))+(((((J49/100)*$AJ$40)*$AN$40)*$AH$40)*1.438569)-((((J49/100)*$AJ$40)*$AN$40)*$AH$40)+((((J49/100)*$AJ$41)*$AH$41)),IF(Calculator!$O$6="DUALHOMESTEAD",SUM((((J49/100)*$AJ$40)*$AH$40))+(((((J49/100)*$AJ$40)*$AN$40)*$AH$40)*1.438569)-((((J49/100)*$AJ$40)*$AN$40)*$AH$40)+((((J49/100)*$AJ$41)*$AH$41)),IF(Calculator!$O$6="DUALBAND A",SUM((((J49/100)*$AJ$40)*$AH$40))+(((((J49/100)*$AJ$40)*$AN$40)*$AH$40)*1.507051)-((((J49/100)*$AJ$40)*$AN$40)*$AH$40)+((((J49/100)*$AJ$41)*$AH$41)),IF(Calculator!$O$6="DUALBAND B",SUM((((J49/100)*$AJ$40)*$AH$40))+(((((J49/100)*$AJ$40)*$AN$40)*$AH$40)*1.57551)-((((J49/100)*$AJ$40)*$AN$40)*$AH$40)+((((J49/100)*$AJ$41)*$AH$41)),IF(Calculator!$O$6="DUALBAND C",SUM((((J49/100)*$AJ$40)*$AH$40))+(((((J49/100)*$AJ$40)*$AN$40)*$AH$40)*1.644088)-((((J49/100)*$AJ$40)*$AN$40)*$AH$40)+((((J49/100)*$AJ$41)*$AH$41)),IF(Calculator!$O$6="DUALBAND D",SUM((((J49/100)*$AJ$40)*$AH$40))+(((((J49/100)*$AJ$40)*$AN$40)*$AH$40)*1.712549)-((((J49/100)*$AJ$40)*$AN$40)*$AH$40)+((((J49/100)*$AJ$41)*$AH$41)),IF(Calculator!$O$6="DUALURBANE",SUM((((J49/100)*$AJ$40)*$AH$40))+(((((J49/100)*$AJ$40)*$AN$40)*$AH$40)*1.712549)-((((J49/100)*$AJ$40)*$AN$40)*$AH$40)+((((J49/100)*$AJ$41)*$AH$41)),IF(Calculator!$O$6="DUALSILVERANOD",SUM((((J49/100)*$AJ$40)*$AH$40))+(((((J49/100)*$AJ$40)*$AN$40)*$AH$40)*1.918079)-((((J49/100)*$AJ$40)*$AN$40)*$AH$40)+((((J49/100)*$AJ$41)*$AH$41)),IF(Calculator!$O$6="DUALANOD",SUM((((J49/100)*$AJ$40)*$AH$40))+(((((J49/100)*$AJ$40)*$AN$40)*$AH$40)*2.260509)-((((J49/100)*$AJ$40)*$AN$40)*$AH$40)+((((J49/100)*$AJ$41)*$AH$41))))))))))))))))))))))))</f>
        <v>0</v>
      </c>
      <c r="Z49" s="2">
        <f>IF(Calculator!$O$6="SINGLEBASE",SUM((((K49/100)*$AJ$40)*$AH$40))+((((K49/100)*$AJ$41)*$AH$41)),IF(Calculator!$O$6="SINGLEELEMENTS",SUM((((K49/100)*$AJ$40)*$AH$40))+(((((K49/100)*$AJ$40)*$AN$40)*$AH$40)*1.05)-((((K49/100)*$AJ$40)*$AN$40)*$AH$40)+((((K49/100)*$AJ$41)*$AH$41)),IF(Calculator!$O$6="SINGLESPECTRUM",SUM((((K49/100)*$AJ$40)*$AH$40))+(((((K49/100)*$AJ$40)*$AN$40)*$AH$40)*1.05)-((((K49/100)*$AJ$40)*$AN$40)*$AH$40)+((((K49/100)*$AJ$41)*$AH$41)),IF(Calculator!$O$6="SINGLEHOMESTEAD",SUM((((K49/100)*$AJ$40)*$AH$40))+(((((K49/100)*$AJ$40)*$AN$40)*$AH$40)*1.05)-((((K49/100)*$AJ$40)*$AN$40)*$AH$40)+((((K49/100)*$AJ$41)*$AH$41)),IF(Calculator!$O$6="SINGLEBAND A",SUM((((K49/100)*$AJ$40)*$AH$40))+(((((K49/100)*$AJ$40)*$AN$40)*$AH$40)*1.1)-((((K49/100)*$AJ$40)*$AN$40)*$AH$40)+((((K49/100)*$AJ$41)*$AH$41)),IF(Calculator!$O$6="SINGLEBAND B",SUM((((K49/100)*$AJ$40)*$AH$40))+(((((K49/100)*$AJ$40)*$AN$40)*$AH$40)*1.15)-((((K49/100)*$AJ$40)*$AN$40)*$AH$40)+((((K49/100)*$AJ$41)*$AH$41)),IF(Calculator!$O$6="SINGLEBAND C",SUM((((K49/100)*$AJ$40)*$AH$40))+(((((K49/100)*$AJ$40)*$AN$40)*$AH$40)*1.2)-((((K49/100)*$AJ$40)*$AN$40)*$AH$40)+((((K49/100)*$AJ$41)*$AH$41)),IF(Calculator!$O$6="SINGLEBAND D",SUM((((K49/100)*$AJ$40)*$AH$40))+(((((K49/100)*$AJ$40)*$AN$40)*$AH$40)*1.25)-((((K49/100)*$AJ$40)*$AN$40)*$AH$40)+((((K49/100)*$AJ$41)*$AH$41)),IF(Calculator!$O$6="SINGLEURBANE",SUM((((K49/100)*$AJ$40)*$AH$40))+(((((K49/100)*$AJ$40)*$AN$40)*$AH$40)*1.25)-((((K49/100)*$AJ$40)*$AN$40)*$AH$40)+((((K49/100)*$AJ$41)*$AH$41)),IF(Calculator!$O$6="SINGLESILVERANOD",SUM((((K49/100)*$AJ$40)*$AH$40))+(((((K49/100)*$AJ$40)*$AN$40)*$AH$40)*1.4)-((((K49/100)*$AJ$40)*$AN$40)*$AH$40)+((((K49/100)*$AJ$41)*$AH$41)),IF(Calculator!$O$6="SINGLEANOD",SUM((((K49/100)*$AJ$40)*$AH$40))+(((((K49/100)*$AJ$40)*$AN$40)*$AH$40)*1.65)-((((K49/100)*$AJ$40)*$AN$40)*$AH$40)+((((K49/100)*$AJ$41)*$AH$41)),IF(Calculator!$O$6="DUALBASE",SUM((((K49/100)*$AJ$40)*$AH$40))+(((((K49/100)*$AJ$40)*$AN$40)*$AH$40)*1.030011)-((((K49/100)*$AJ$40)*$AN$40)*$AH$40)+((((K49/100)*$AJ$41)*$AH$41)),IF(Calculator!$O$6="DUALELEMENTS",SUM((((K49/100)*$AJ$40)*$AH$40))+(((((K49/100)*$AJ$40)*$AN$40)*$AH$40)*1.438569)-((((K49/100)*$AJ$40)*$AN$40)*$AH$40)+((((K49/100)*$AJ$41)*$AH$41)),IF(Calculator!$O$6="DUALSPECTRUM",SUM((((K49/100)*$AJ$40)*$AH$40))+(((((K49/100)*$AJ$40)*$AN$40)*$AH$40)*1.438569)-((((K49/100)*$AJ$40)*$AN$40)*$AH$40)+((((K49/100)*$AJ$41)*$AH$41)),IF(Calculator!$O$6="DUALHOMESTEAD",SUM((((K49/100)*$AJ$40)*$AH$40))+(((((K49/100)*$AJ$40)*$AN$40)*$AH$40)*1.438569)-((((K49/100)*$AJ$40)*$AN$40)*$AH$40)+((((K49/100)*$AJ$41)*$AH$41)),IF(Calculator!$O$6="DUALBAND A",SUM((((K49/100)*$AJ$40)*$AH$40))+(((((K49/100)*$AJ$40)*$AN$40)*$AH$40)*1.507051)-((((K49/100)*$AJ$40)*$AN$40)*$AH$40)+((((K49/100)*$AJ$41)*$AH$41)),IF(Calculator!$O$6="DUALBAND B",SUM((((K49/100)*$AJ$40)*$AH$40))+(((((K49/100)*$AJ$40)*$AN$40)*$AH$40)*1.57551)-((((K49/100)*$AJ$40)*$AN$40)*$AH$40)+((((K49/100)*$AJ$41)*$AH$41)),IF(Calculator!$O$6="DUALBAND C",SUM((((K49/100)*$AJ$40)*$AH$40))+(((((K49/100)*$AJ$40)*$AN$40)*$AH$40)*1.644088)-((((K49/100)*$AJ$40)*$AN$40)*$AH$40)+((((K49/100)*$AJ$41)*$AH$41)),IF(Calculator!$O$6="DUALBAND D",SUM((((K49/100)*$AJ$40)*$AH$40))+(((((K49/100)*$AJ$40)*$AN$40)*$AH$40)*1.712549)-((((K49/100)*$AJ$40)*$AN$40)*$AH$40)+((((K49/100)*$AJ$41)*$AH$41)),IF(Calculator!$O$6="DUALURBANE",SUM((((K49/100)*$AJ$40)*$AH$40))+(((((K49/100)*$AJ$40)*$AN$40)*$AH$40)*1.712549)-((((K49/100)*$AJ$40)*$AN$40)*$AH$40)+((((K49/100)*$AJ$41)*$AH$41)),IF(Calculator!$O$6="DUALSILVERANOD",SUM((((K49/100)*$AJ$40)*$AH$40))+(((((K49/100)*$AJ$40)*$AN$40)*$AH$40)*1.918079)-((((K49/100)*$AJ$40)*$AN$40)*$AH$40)+((((K49/100)*$AJ$41)*$AH$41)),IF(Calculator!$O$6="DUALANOD",SUM((((K49/100)*$AJ$40)*$AH$40))+(((((K49/100)*$AJ$40)*$AN$40)*$AH$40)*2.260509)-((((K49/100)*$AJ$40)*$AN$40)*$AH$40)+((((K49/100)*$AJ$41)*$AH$41))))))))))))))))))))))))</f>
        <v>0</v>
      </c>
      <c r="AA49" s="2">
        <f>IF(Calculator!$O$6="SINGLEBASE",SUM((((L49/100)*$AJ$40)*$AH$40))+((((L49/100)*$AJ$41)*$AH$41)),IF(Calculator!$O$6="SINGLEELEMENTS",SUM((((L49/100)*$AJ$40)*$AH$40))+(((((L49/100)*$AJ$40)*$AN$40)*$AH$40)*1.05)-((((L49/100)*$AJ$40)*$AN$40)*$AH$40)+((((L49/100)*$AJ$41)*$AH$41)),IF(Calculator!$O$6="SINGLESPECTRUM",SUM((((L49/100)*$AJ$40)*$AH$40))+(((((L49/100)*$AJ$40)*$AN$40)*$AH$40)*1.05)-((((L49/100)*$AJ$40)*$AN$40)*$AH$40)+((((L49/100)*$AJ$41)*$AH$41)),IF(Calculator!$O$6="SINGLEHOMESTEAD",SUM((((L49/100)*$AJ$40)*$AH$40))+(((((L49/100)*$AJ$40)*$AN$40)*$AH$40)*1.05)-((((L49/100)*$AJ$40)*$AN$40)*$AH$40)+((((L49/100)*$AJ$41)*$AH$41)),IF(Calculator!$O$6="SINGLEBAND A",SUM((((L49/100)*$AJ$40)*$AH$40))+(((((L49/100)*$AJ$40)*$AN$40)*$AH$40)*1.1)-((((L49/100)*$AJ$40)*$AN$40)*$AH$40)+((((L49/100)*$AJ$41)*$AH$41)),IF(Calculator!$O$6="SINGLEBAND B",SUM((((L49/100)*$AJ$40)*$AH$40))+(((((L49/100)*$AJ$40)*$AN$40)*$AH$40)*1.15)-((((L49/100)*$AJ$40)*$AN$40)*$AH$40)+((((L49/100)*$AJ$41)*$AH$41)),IF(Calculator!$O$6="SINGLEBAND C",SUM((((L49/100)*$AJ$40)*$AH$40))+(((((L49/100)*$AJ$40)*$AN$40)*$AH$40)*1.2)-((((L49/100)*$AJ$40)*$AN$40)*$AH$40)+((((L49/100)*$AJ$41)*$AH$41)),IF(Calculator!$O$6="SINGLEBAND D",SUM((((L49/100)*$AJ$40)*$AH$40))+(((((L49/100)*$AJ$40)*$AN$40)*$AH$40)*1.25)-((((L49/100)*$AJ$40)*$AN$40)*$AH$40)+((((L49/100)*$AJ$41)*$AH$41)),IF(Calculator!$O$6="SINGLEURBANE",SUM((((L49/100)*$AJ$40)*$AH$40))+(((((L49/100)*$AJ$40)*$AN$40)*$AH$40)*1.25)-((((L49/100)*$AJ$40)*$AN$40)*$AH$40)+((((L49/100)*$AJ$41)*$AH$41)),IF(Calculator!$O$6="SINGLESILVERANOD",SUM((((L49/100)*$AJ$40)*$AH$40))+(((((L49/100)*$AJ$40)*$AN$40)*$AH$40)*1.4)-((((L49/100)*$AJ$40)*$AN$40)*$AH$40)+((((L49/100)*$AJ$41)*$AH$41)),IF(Calculator!$O$6="SINGLEANOD",SUM((((L49/100)*$AJ$40)*$AH$40))+(((((L49/100)*$AJ$40)*$AN$40)*$AH$40)*1.65)-((((L49/100)*$AJ$40)*$AN$40)*$AH$40)+((((L49/100)*$AJ$41)*$AH$41)),IF(Calculator!$O$6="DUALBASE",SUM((((L49/100)*$AJ$40)*$AH$40))+(((((L49/100)*$AJ$40)*$AN$40)*$AH$40)*1.030011)-((((L49/100)*$AJ$40)*$AN$40)*$AH$40)+((((L49/100)*$AJ$41)*$AH$41)),IF(Calculator!$O$6="DUALELEMENTS",SUM((((L49/100)*$AJ$40)*$AH$40))+(((((L49/100)*$AJ$40)*$AN$40)*$AH$40)*1.438569)-((((L49/100)*$AJ$40)*$AN$40)*$AH$40)+((((L49/100)*$AJ$41)*$AH$41)),IF(Calculator!$O$6="DUALSPECTRUM",SUM((((L49/100)*$AJ$40)*$AH$40))+(((((L49/100)*$AJ$40)*$AN$40)*$AH$40)*1.438569)-((((L49/100)*$AJ$40)*$AN$40)*$AH$40)+((((L49/100)*$AJ$41)*$AH$41)),IF(Calculator!$O$6="DUALHOMESTEAD",SUM((((L49/100)*$AJ$40)*$AH$40))+(((((L49/100)*$AJ$40)*$AN$40)*$AH$40)*1.438569)-((((L49/100)*$AJ$40)*$AN$40)*$AH$40)+((((L49/100)*$AJ$41)*$AH$41)),IF(Calculator!$O$6="DUALBAND A",SUM((((L49/100)*$AJ$40)*$AH$40))+(((((L49/100)*$AJ$40)*$AN$40)*$AH$40)*1.507051)-((((L49/100)*$AJ$40)*$AN$40)*$AH$40)+((((L49/100)*$AJ$41)*$AH$41)),IF(Calculator!$O$6="DUALBAND B",SUM((((L49/100)*$AJ$40)*$AH$40))+(((((L49/100)*$AJ$40)*$AN$40)*$AH$40)*1.57551)-((((L49/100)*$AJ$40)*$AN$40)*$AH$40)+((((L49/100)*$AJ$41)*$AH$41)),IF(Calculator!$O$6="DUALBAND C",SUM((((L49/100)*$AJ$40)*$AH$40))+(((((L49/100)*$AJ$40)*$AN$40)*$AH$40)*1.644088)-((((L49/100)*$AJ$40)*$AN$40)*$AH$40)+((((L49/100)*$AJ$41)*$AH$41)),IF(Calculator!$O$6="DUALBAND D",SUM((((L49/100)*$AJ$40)*$AH$40))+(((((L49/100)*$AJ$40)*$AN$40)*$AH$40)*1.712549)-((((L49/100)*$AJ$40)*$AN$40)*$AH$40)+((((L49/100)*$AJ$41)*$AH$41)),IF(Calculator!$O$6="DUALURBANE",SUM((((L49/100)*$AJ$40)*$AH$40))+(((((L49/100)*$AJ$40)*$AN$40)*$AH$40)*1.712549)-((((L49/100)*$AJ$40)*$AN$40)*$AH$40)+((((L49/100)*$AJ$41)*$AH$41)),IF(Calculator!$O$6="DUALSILVERANOD",SUM((((L49/100)*$AJ$40)*$AH$40))+(((((L49/100)*$AJ$40)*$AN$40)*$AH$40)*1.918079)-((((L49/100)*$AJ$40)*$AN$40)*$AH$40)+((((L49/100)*$AJ$41)*$AH$41)),IF(Calculator!$O$6="DUALANOD",SUM((((L49/100)*$AJ$40)*$AH$40))+(((((L49/100)*$AJ$40)*$AN$40)*$AH$40)*2.260509)-((((L49/100)*$AJ$40)*$AN$40)*$AH$40)+((((L49/100)*$AJ$41)*$AH$41))))))))))))))))))))))))</f>
        <v>0</v>
      </c>
      <c r="AB49" s="2">
        <f>IF(Calculator!$O$6="SINGLEBASE",SUM((((M49/100)*$AJ$40)*$AH$40))+((((M49/100)*$AJ$41)*$AH$41)),IF(Calculator!$O$6="SINGLEELEMENTS",SUM((((M49/100)*$AJ$40)*$AH$40))+(((((M49/100)*$AJ$40)*$AN$40)*$AH$40)*1.05)-((((M49/100)*$AJ$40)*$AN$40)*$AH$40)+((((M49/100)*$AJ$41)*$AH$41)),IF(Calculator!$O$6="SINGLESPECTRUM",SUM((((M49/100)*$AJ$40)*$AH$40))+(((((M49/100)*$AJ$40)*$AN$40)*$AH$40)*1.05)-((((M49/100)*$AJ$40)*$AN$40)*$AH$40)+((((M49/100)*$AJ$41)*$AH$41)),IF(Calculator!$O$6="SINGLEHOMESTEAD",SUM((((M49/100)*$AJ$40)*$AH$40))+(((((M49/100)*$AJ$40)*$AN$40)*$AH$40)*1.05)-((((M49/100)*$AJ$40)*$AN$40)*$AH$40)+((((M49/100)*$AJ$41)*$AH$41)),IF(Calculator!$O$6="SINGLEBAND A",SUM((((M49/100)*$AJ$40)*$AH$40))+(((((M49/100)*$AJ$40)*$AN$40)*$AH$40)*1.1)-((((M49/100)*$AJ$40)*$AN$40)*$AH$40)+((((M49/100)*$AJ$41)*$AH$41)),IF(Calculator!$O$6="SINGLEBAND B",SUM((((M49/100)*$AJ$40)*$AH$40))+(((((M49/100)*$AJ$40)*$AN$40)*$AH$40)*1.15)-((((M49/100)*$AJ$40)*$AN$40)*$AH$40)+((((M49/100)*$AJ$41)*$AH$41)),IF(Calculator!$O$6="SINGLEBAND C",SUM((((M49/100)*$AJ$40)*$AH$40))+(((((M49/100)*$AJ$40)*$AN$40)*$AH$40)*1.2)-((((M49/100)*$AJ$40)*$AN$40)*$AH$40)+((((M49/100)*$AJ$41)*$AH$41)),IF(Calculator!$O$6="SINGLEBAND D",SUM((((M49/100)*$AJ$40)*$AH$40))+(((((M49/100)*$AJ$40)*$AN$40)*$AH$40)*1.25)-((((M49/100)*$AJ$40)*$AN$40)*$AH$40)+((((M49/100)*$AJ$41)*$AH$41)),IF(Calculator!$O$6="SINGLEURBANE",SUM((((M49/100)*$AJ$40)*$AH$40))+(((((M49/100)*$AJ$40)*$AN$40)*$AH$40)*1.25)-((((M49/100)*$AJ$40)*$AN$40)*$AH$40)+((((M49/100)*$AJ$41)*$AH$41)),IF(Calculator!$O$6="SINGLESILVERANOD",SUM((((M49/100)*$AJ$40)*$AH$40))+(((((M49/100)*$AJ$40)*$AN$40)*$AH$40)*1.4)-((((M49/100)*$AJ$40)*$AN$40)*$AH$40)+((((M49/100)*$AJ$41)*$AH$41)),IF(Calculator!$O$6="SINGLEANOD",SUM((((M49/100)*$AJ$40)*$AH$40))+(((((M49/100)*$AJ$40)*$AN$40)*$AH$40)*1.65)-((((M49/100)*$AJ$40)*$AN$40)*$AH$40)+((((M49/100)*$AJ$41)*$AH$41)),IF(Calculator!$O$6="DUALBASE",SUM((((M49/100)*$AJ$40)*$AH$40))+(((((M49/100)*$AJ$40)*$AN$40)*$AH$40)*1.030011)-((((M49/100)*$AJ$40)*$AN$40)*$AH$40)+((((M49/100)*$AJ$41)*$AH$41)),IF(Calculator!$O$6="DUALELEMENTS",SUM((((M49/100)*$AJ$40)*$AH$40))+(((((M49/100)*$AJ$40)*$AN$40)*$AH$40)*1.438569)-((((M49/100)*$AJ$40)*$AN$40)*$AH$40)+((((M49/100)*$AJ$41)*$AH$41)),IF(Calculator!$O$6="DUALSPECTRUM",SUM((((M49/100)*$AJ$40)*$AH$40))+(((((M49/100)*$AJ$40)*$AN$40)*$AH$40)*1.438569)-((((M49/100)*$AJ$40)*$AN$40)*$AH$40)+((((M49/100)*$AJ$41)*$AH$41)),IF(Calculator!$O$6="DUALHOMESTEAD",SUM((((M49/100)*$AJ$40)*$AH$40))+(((((M49/100)*$AJ$40)*$AN$40)*$AH$40)*1.438569)-((((M49/100)*$AJ$40)*$AN$40)*$AH$40)+((((M49/100)*$AJ$41)*$AH$41)),IF(Calculator!$O$6="DUALBAND A",SUM((((M49/100)*$AJ$40)*$AH$40))+(((((M49/100)*$AJ$40)*$AN$40)*$AH$40)*1.507051)-((((M49/100)*$AJ$40)*$AN$40)*$AH$40)+((((M49/100)*$AJ$41)*$AH$41)),IF(Calculator!$O$6="DUALBAND B",SUM((((M49/100)*$AJ$40)*$AH$40))+(((((M49/100)*$AJ$40)*$AN$40)*$AH$40)*1.57551)-((((M49/100)*$AJ$40)*$AN$40)*$AH$40)+((((M49/100)*$AJ$41)*$AH$41)),IF(Calculator!$O$6="DUALBAND C",SUM((((M49/100)*$AJ$40)*$AH$40))+(((((M49/100)*$AJ$40)*$AN$40)*$AH$40)*1.644088)-((((M49/100)*$AJ$40)*$AN$40)*$AH$40)+((((M49/100)*$AJ$41)*$AH$41)),IF(Calculator!$O$6="DUALBAND D",SUM((((M49/100)*$AJ$40)*$AH$40))+(((((M49/100)*$AJ$40)*$AN$40)*$AH$40)*1.712549)-((((M49/100)*$AJ$40)*$AN$40)*$AH$40)+((((M49/100)*$AJ$41)*$AH$41)),IF(Calculator!$O$6="DUALURBANE",SUM((((M49/100)*$AJ$40)*$AH$40))+(((((M49/100)*$AJ$40)*$AN$40)*$AH$40)*1.712549)-((((M49/100)*$AJ$40)*$AN$40)*$AH$40)+((((M49/100)*$AJ$41)*$AH$41)),IF(Calculator!$O$6="DUALSILVERANOD",SUM((((M49/100)*$AJ$40)*$AH$40))+(((((M49/100)*$AJ$40)*$AN$40)*$AH$40)*1.918079)-((((M49/100)*$AJ$40)*$AN$40)*$AH$40)+((((M49/100)*$AJ$41)*$AH$41)),IF(Calculator!$O$6="DUALANOD",SUM((((M49/100)*$AJ$40)*$AH$40))+(((((M49/100)*$AJ$40)*$AN$40)*$AH$40)*2.260509)-((((M49/100)*$AJ$40)*$AN$40)*$AH$40)+((((M49/100)*$AJ$41)*$AH$41))))))))))))))))))))))))</f>
        <v>0</v>
      </c>
      <c r="AC49" s="2">
        <f>IF(Calculator!$O$6="SINGLEBASE",SUM((((N49/100)*$AJ$40)*$AH$40))+((((N49/100)*$AJ$41)*$AH$41)),IF(Calculator!$O$6="SINGLEELEMENTS",SUM((((N49/100)*$AJ$40)*$AH$40))+(((((N49/100)*$AJ$40)*$AN$40)*$AH$40)*1.05)-((((N49/100)*$AJ$40)*$AN$40)*$AH$40)+((((N49/100)*$AJ$41)*$AH$41)),IF(Calculator!$O$6="SINGLESPECTRUM",SUM((((N49/100)*$AJ$40)*$AH$40))+(((((N49/100)*$AJ$40)*$AN$40)*$AH$40)*1.05)-((((N49/100)*$AJ$40)*$AN$40)*$AH$40)+((((N49/100)*$AJ$41)*$AH$41)),IF(Calculator!$O$6="SINGLEHOMESTEAD",SUM((((N49/100)*$AJ$40)*$AH$40))+(((((N49/100)*$AJ$40)*$AN$40)*$AH$40)*1.05)-((((N49/100)*$AJ$40)*$AN$40)*$AH$40)+((((N49/100)*$AJ$41)*$AH$41)),IF(Calculator!$O$6="SINGLEBAND A",SUM((((N49/100)*$AJ$40)*$AH$40))+(((((N49/100)*$AJ$40)*$AN$40)*$AH$40)*1.1)-((((N49/100)*$AJ$40)*$AN$40)*$AH$40)+((((N49/100)*$AJ$41)*$AH$41)),IF(Calculator!$O$6="SINGLEBAND B",SUM((((N49/100)*$AJ$40)*$AH$40))+(((((N49/100)*$AJ$40)*$AN$40)*$AH$40)*1.15)-((((N49/100)*$AJ$40)*$AN$40)*$AH$40)+((((N49/100)*$AJ$41)*$AH$41)),IF(Calculator!$O$6="SINGLEBAND C",SUM((((N49/100)*$AJ$40)*$AH$40))+(((((N49/100)*$AJ$40)*$AN$40)*$AH$40)*1.2)-((((N49/100)*$AJ$40)*$AN$40)*$AH$40)+((((N49/100)*$AJ$41)*$AH$41)),IF(Calculator!$O$6="SINGLEBAND D",SUM((((N49/100)*$AJ$40)*$AH$40))+(((((N49/100)*$AJ$40)*$AN$40)*$AH$40)*1.25)-((((N49/100)*$AJ$40)*$AN$40)*$AH$40)+((((N49/100)*$AJ$41)*$AH$41)),IF(Calculator!$O$6="SINGLEURBANE",SUM((((N49/100)*$AJ$40)*$AH$40))+(((((N49/100)*$AJ$40)*$AN$40)*$AH$40)*1.25)-((((N49/100)*$AJ$40)*$AN$40)*$AH$40)+((((N49/100)*$AJ$41)*$AH$41)),IF(Calculator!$O$6="SINGLESILVERANOD",SUM((((N49/100)*$AJ$40)*$AH$40))+(((((N49/100)*$AJ$40)*$AN$40)*$AH$40)*1.4)-((((N49/100)*$AJ$40)*$AN$40)*$AH$40)+((((N49/100)*$AJ$41)*$AH$41)),IF(Calculator!$O$6="SINGLEANOD",SUM((((N49/100)*$AJ$40)*$AH$40))+(((((N49/100)*$AJ$40)*$AN$40)*$AH$40)*1.65)-((((N49/100)*$AJ$40)*$AN$40)*$AH$40)+((((N49/100)*$AJ$41)*$AH$41)),IF(Calculator!$O$6="DUALBASE",SUM((((N49/100)*$AJ$40)*$AH$40))+(((((N49/100)*$AJ$40)*$AN$40)*$AH$40)*1.030011)-((((N49/100)*$AJ$40)*$AN$40)*$AH$40)+((((N49/100)*$AJ$41)*$AH$41)),IF(Calculator!$O$6="DUALELEMENTS",SUM((((N49/100)*$AJ$40)*$AH$40))+(((((N49/100)*$AJ$40)*$AN$40)*$AH$40)*1.438569)-((((N49/100)*$AJ$40)*$AN$40)*$AH$40)+((((N49/100)*$AJ$41)*$AH$41)),IF(Calculator!$O$6="DUALSPECTRUM",SUM((((N49/100)*$AJ$40)*$AH$40))+(((((N49/100)*$AJ$40)*$AN$40)*$AH$40)*1.438569)-((((N49/100)*$AJ$40)*$AN$40)*$AH$40)+((((N49/100)*$AJ$41)*$AH$41)),IF(Calculator!$O$6="DUALHOMESTEAD",SUM((((N49/100)*$AJ$40)*$AH$40))+(((((N49/100)*$AJ$40)*$AN$40)*$AH$40)*1.438569)-((((N49/100)*$AJ$40)*$AN$40)*$AH$40)+((((N49/100)*$AJ$41)*$AH$41)),IF(Calculator!$O$6="DUALBAND A",SUM((((N49/100)*$AJ$40)*$AH$40))+(((((N49/100)*$AJ$40)*$AN$40)*$AH$40)*1.507051)-((((N49/100)*$AJ$40)*$AN$40)*$AH$40)+((((N49/100)*$AJ$41)*$AH$41)),IF(Calculator!$O$6="DUALBAND B",SUM((((N49/100)*$AJ$40)*$AH$40))+(((((N49/100)*$AJ$40)*$AN$40)*$AH$40)*1.57551)-((((N49/100)*$AJ$40)*$AN$40)*$AH$40)+((((N49/100)*$AJ$41)*$AH$41)),IF(Calculator!$O$6="DUALBAND C",SUM((((N49/100)*$AJ$40)*$AH$40))+(((((N49/100)*$AJ$40)*$AN$40)*$AH$40)*1.644088)-((((N49/100)*$AJ$40)*$AN$40)*$AH$40)+((((N49/100)*$AJ$41)*$AH$41)),IF(Calculator!$O$6="DUALBAND D",SUM((((N49/100)*$AJ$40)*$AH$40))+(((((N49/100)*$AJ$40)*$AN$40)*$AH$40)*1.712549)-((((N49/100)*$AJ$40)*$AN$40)*$AH$40)+((((N49/100)*$AJ$41)*$AH$41)),IF(Calculator!$O$6="DUALURBANE",SUM((((N49/100)*$AJ$40)*$AH$40))+(((((N49/100)*$AJ$40)*$AN$40)*$AH$40)*1.712549)-((((N49/100)*$AJ$40)*$AN$40)*$AH$40)+((((N49/100)*$AJ$41)*$AH$41)),IF(Calculator!$O$6="DUALSILVERANOD",SUM((((N49/100)*$AJ$40)*$AH$40))+(((((N49/100)*$AJ$40)*$AN$40)*$AH$40)*1.918079)-((((N49/100)*$AJ$40)*$AN$40)*$AH$40)+((((N49/100)*$AJ$41)*$AH$41)),IF(Calculator!$O$6="DUALANOD",SUM((((N49/100)*$AJ$40)*$AH$40))+(((((N49/100)*$AJ$40)*$AN$40)*$AH$40)*2.260509)-((((N49/100)*$AJ$40)*$AN$40)*$AH$40)+((((N49/100)*$AJ$41)*$AH$41))))))))))))))))))))))))</f>
        <v>0</v>
      </c>
    </row>
    <row r="50" spans="1:29">
      <c r="A50" s="8" t="s">
        <v>1446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P50" s="8">
        <v>1250</v>
      </c>
      <c r="Q50" s="2">
        <f>IF(Calculator!$O$6="SINGLEBASE",SUM((((B50/100)*$AJ$40)*$AH$40))+((((B50/100)*$AJ$41)*$AH$41)),IF(Calculator!$O$6="SINGLEELEMENTS",SUM((((B50/100)*$AJ$40)*$AH$40))+(((((B50/100)*$AJ$40)*$AN$40)*$AH$40)*1.05)-((((B50/100)*$AJ$40)*$AN$40)*$AH$40)+((((B50/100)*$AJ$41)*$AH$41)),IF(Calculator!$O$6="SINGLESPECTRUM",SUM((((B50/100)*$AJ$40)*$AH$40))+(((((B50/100)*$AJ$40)*$AN$40)*$AH$40)*1.05)-((((B50/100)*$AJ$40)*$AN$40)*$AH$40)+((((B50/100)*$AJ$41)*$AH$41)),IF(Calculator!$O$6="SINGLEHOMESTEAD",SUM((((B50/100)*$AJ$40)*$AH$40))+(((((B50/100)*$AJ$40)*$AN$40)*$AH$40)*1.05)-((((B50/100)*$AJ$40)*$AN$40)*$AH$40)+((((B50/100)*$AJ$41)*$AH$41)),IF(Calculator!$O$6="SINGLEBAND A",SUM((((B50/100)*$AJ$40)*$AH$40))+(((((B50/100)*$AJ$40)*$AN$40)*$AH$40)*1.1)-((((B50/100)*$AJ$40)*$AN$40)*$AH$40)+((((B50/100)*$AJ$41)*$AH$41)),IF(Calculator!$O$6="SINGLEBAND B",SUM((((B50/100)*$AJ$40)*$AH$40))+(((((B50/100)*$AJ$40)*$AN$40)*$AH$40)*1.15)-((((B50/100)*$AJ$40)*$AN$40)*$AH$40)+((((B50/100)*$AJ$41)*$AH$41)),IF(Calculator!$O$6="SINGLEBAND C",SUM((((B50/100)*$AJ$40)*$AH$40))+(((((B50/100)*$AJ$40)*$AN$40)*$AH$40)*1.2)-((((B50/100)*$AJ$40)*$AN$40)*$AH$40)+((((B50/100)*$AJ$41)*$AH$41)),IF(Calculator!$O$6="SINGLEBAND D",SUM((((B50/100)*$AJ$40)*$AH$40))+(((((B50/100)*$AJ$40)*$AN$40)*$AH$40)*1.25)-((((B50/100)*$AJ$40)*$AN$40)*$AH$40)+((((B50/100)*$AJ$41)*$AH$41)),IF(Calculator!$O$6="SINGLEURBANE",SUM((((B50/100)*$AJ$40)*$AH$40))+(((((B50/100)*$AJ$40)*$AN$40)*$AH$40)*1.25)-((((B50/100)*$AJ$40)*$AN$40)*$AH$40)+((((B50/100)*$AJ$41)*$AH$41)),IF(Calculator!$O$6="SINGLESILVERANOD",SUM((((B50/100)*$AJ$40)*$AH$40))+(((((B50/100)*$AJ$40)*$AN$40)*$AH$40)*1.4)-((((B50/100)*$AJ$40)*$AN$40)*$AH$40)+((((B50/100)*$AJ$41)*$AH$41)),IF(Calculator!$O$6="SINGLEANOD",SUM((((B50/100)*$AJ$40)*$AH$40))+(((((B50/100)*$AJ$40)*$AN$40)*$AH$40)*1.65)-((((B50/100)*$AJ$40)*$AN$40)*$AH$40)+((((B50/100)*$AJ$41)*$AH$41)),IF(Calculator!$O$6="DUALBASE",SUM((((B50/100)*$AJ$40)*$AH$40))+(((((B50/100)*$AJ$40)*$AN$40)*$AH$40)*1.030011)-((((B50/100)*$AJ$40)*$AN$40)*$AH$40)+((((B50/100)*$AJ$41)*$AH$41)),IF(Calculator!$O$6="DUALELEMENTS",SUM((((B50/100)*$AJ$40)*$AH$40))+(((((B50/100)*$AJ$40)*$AN$40)*$AH$40)*1.438569)-((((B50/100)*$AJ$40)*$AN$40)*$AH$40)+((((B50/100)*$AJ$41)*$AH$41)),IF(Calculator!$O$6="DUALSPECTRUM",SUM((((B50/100)*$AJ$40)*$AH$40))+(((((B50/100)*$AJ$40)*$AN$40)*$AH$40)*1.438569)-((((B50/100)*$AJ$40)*$AN$40)*$AH$40)+((((B50/100)*$AJ$41)*$AH$41)),IF(Calculator!$O$6="DUALHOMESTEAD",SUM((((B50/100)*$AJ$40)*$AH$40))+(((((B50/100)*$AJ$40)*$AN$40)*$AH$40)*1.438569)-((((B50/100)*$AJ$40)*$AN$40)*$AH$40)+((((B50/100)*$AJ$41)*$AH$41)),IF(Calculator!$O$6="DUALBAND A",SUM((((B50/100)*$AJ$40)*$AH$40))+(((((B50/100)*$AJ$40)*$AN$40)*$AH$40)*1.507051)-((((B50/100)*$AJ$40)*$AN$40)*$AH$40)+((((B50/100)*$AJ$41)*$AH$41)),IF(Calculator!$O$6="DUALBAND B",SUM((((B50/100)*$AJ$40)*$AH$40))+(((((B50/100)*$AJ$40)*$AN$40)*$AH$40)*1.57551)-((((B50/100)*$AJ$40)*$AN$40)*$AH$40)+((((B50/100)*$AJ$41)*$AH$41)),IF(Calculator!$O$6="DUALBAND C",SUM((((B50/100)*$AJ$40)*$AH$40))+(((((B50/100)*$AJ$40)*$AN$40)*$AH$40)*1.644088)-((((B50/100)*$AJ$40)*$AN$40)*$AH$40)+((((B50/100)*$AJ$41)*$AH$41)),IF(Calculator!$O$6="DUALBAND D",SUM((((B50/100)*$AJ$40)*$AH$40))+(((((B50/100)*$AJ$40)*$AN$40)*$AH$40)*1.712549)-((((B50/100)*$AJ$40)*$AN$40)*$AH$40)+((((B50/100)*$AJ$41)*$AH$41)),IF(Calculator!$O$6="DUALURBANE",SUM((((B50/100)*$AJ$40)*$AH$40))+(((((B50/100)*$AJ$40)*$AN$40)*$AH$40)*1.712549)-((((B50/100)*$AJ$40)*$AN$40)*$AH$40)+((((B50/100)*$AJ$41)*$AH$41)),IF(Calculator!$O$6="DUALSILVERANOD",SUM((((B50/100)*$AJ$40)*$AH$40))+(((((B50/100)*$AJ$40)*$AN$40)*$AH$40)*1.918079)-((((B50/100)*$AJ$40)*$AN$40)*$AH$40)+((((B50/100)*$AJ$41)*$AH$41)),IF(Calculator!$O$6="DUALANOD",SUM((((B50/100)*$AJ$40)*$AH$40))+(((((B50/100)*$AJ$40)*$AN$40)*$AH$40)*2.260509)-((((B50/100)*$AJ$40)*$AN$40)*$AH$40)+((((B50/100)*$AJ$41)*$AH$41))))))))))))))))))))))))</f>
        <v>0</v>
      </c>
      <c r="R50" s="2">
        <f>IF(Calculator!$O$6="SINGLEBASE",SUM((((C50/100)*$AJ$40)*$AH$40))+((((C50/100)*$AJ$41)*$AH$41)),IF(Calculator!$O$6="SINGLEELEMENTS",SUM((((C50/100)*$AJ$40)*$AH$40))+(((((C50/100)*$AJ$40)*$AN$40)*$AH$40)*1.05)-((((C50/100)*$AJ$40)*$AN$40)*$AH$40)+((((C50/100)*$AJ$41)*$AH$41)),IF(Calculator!$O$6="SINGLESPECTRUM",SUM((((C50/100)*$AJ$40)*$AH$40))+(((((C50/100)*$AJ$40)*$AN$40)*$AH$40)*1.05)-((((C50/100)*$AJ$40)*$AN$40)*$AH$40)+((((C50/100)*$AJ$41)*$AH$41)),IF(Calculator!$O$6="SINGLEHOMESTEAD",SUM((((C50/100)*$AJ$40)*$AH$40))+(((((C50/100)*$AJ$40)*$AN$40)*$AH$40)*1.05)-((((C50/100)*$AJ$40)*$AN$40)*$AH$40)+((((C50/100)*$AJ$41)*$AH$41)),IF(Calculator!$O$6="SINGLEBAND A",SUM((((C50/100)*$AJ$40)*$AH$40))+(((((C50/100)*$AJ$40)*$AN$40)*$AH$40)*1.1)-((((C50/100)*$AJ$40)*$AN$40)*$AH$40)+((((C50/100)*$AJ$41)*$AH$41)),IF(Calculator!$O$6="SINGLEBAND B",SUM((((C50/100)*$AJ$40)*$AH$40))+(((((C50/100)*$AJ$40)*$AN$40)*$AH$40)*1.15)-((((C50/100)*$AJ$40)*$AN$40)*$AH$40)+((((C50/100)*$AJ$41)*$AH$41)),IF(Calculator!$O$6="SINGLEBAND C",SUM((((C50/100)*$AJ$40)*$AH$40))+(((((C50/100)*$AJ$40)*$AN$40)*$AH$40)*1.2)-((((C50/100)*$AJ$40)*$AN$40)*$AH$40)+((((C50/100)*$AJ$41)*$AH$41)),IF(Calculator!$O$6="SINGLEBAND D",SUM((((C50/100)*$AJ$40)*$AH$40))+(((((C50/100)*$AJ$40)*$AN$40)*$AH$40)*1.25)-((((C50/100)*$AJ$40)*$AN$40)*$AH$40)+((((C50/100)*$AJ$41)*$AH$41)),IF(Calculator!$O$6="SINGLEURBANE",SUM((((C50/100)*$AJ$40)*$AH$40))+(((((C50/100)*$AJ$40)*$AN$40)*$AH$40)*1.25)-((((C50/100)*$AJ$40)*$AN$40)*$AH$40)+((((C50/100)*$AJ$41)*$AH$41)),IF(Calculator!$O$6="SINGLESILVERANOD",SUM((((C50/100)*$AJ$40)*$AH$40))+(((((C50/100)*$AJ$40)*$AN$40)*$AH$40)*1.4)-((((C50/100)*$AJ$40)*$AN$40)*$AH$40)+((((C50/100)*$AJ$41)*$AH$41)),IF(Calculator!$O$6="SINGLEANOD",SUM((((C50/100)*$AJ$40)*$AH$40))+(((((C50/100)*$AJ$40)*$AN$40)*$AH$40)*1.65)-((((C50/100)*$AJ$40)*$AN$40)*$AH$40)+((((C50/100)*$AJ$41)*$AH$41)),IF(Calculator!$O$6="DUALBASE",SUM((((C50/100)*$AJ$40)*$AH$40))+(((((C50/100)*$AJ$40)*$AN$40)*$AH$40)*1.030011)-((((C50/100)*$AJ$40)*$AN$40)*$AH$40)+((((C50/100)*$AJ$41)*$AH$41)),IF(Calculator!$O$6="DUALELEMENTS",SUM((((C50/100)*$AJ$40)*$AH$40))+(((((C50/100)*$AJ$40)*$AN$40)*$AH$40)*1.438569)-((((C50/100)*$AJ$40)*$AN$40)*$AH$40)+((((C50/100)*$AJ$41)*$AH$41)),IF(Calculator!$O$6="DUALSPECTRUM",SUM((((C50/100)*$AJ$40)*$AH$40))+(((((C50/100)*$AJ$40)*$AN$40)*$AH$40)*1.438569)-((((C50/100)*$AJ$40)*$AN$40)*$AH$40)+((((C50/100)*$AJ$41)*$AH$41)),IF(Calculator!$O$6="DUALHOMESTEAD",SUM((((C50/100)*$AJ$40)*$AH$40))+(((((C50/100)*$AJ$40)*$AN$40)*$AH$40)*1.438569)-((((C50/100)*$AJ$40)*$AN$40)*$AH$40)+((((C50/100)*$AJ$41)*$AH$41)),IF(Calculator!$O$6="DUALBAND A",SUM((((C50/100)*$AJ$40)*$AH$40))+(((((C50/100)*$AJ$40)*$AN$40)*$AH$40)*1.507051)-((((C50/100)*$AJ$40)*$AN$40)*$AH$40)+((((C50/100)*$AJ$41)*$AH$41)),IF(Calculator!$O$6="DUALBAND B",SUM((((C50/100)*$AJ$40)*$AH$40))+(((((C50/100)*$AJ$40)*$AN$40)*$AH$40)*1.57551)-((((C50/100)*$AJ$40)*$AN$40)*$AH$40)+((((C50/100)*$AJ$41)*$AH$41)),IF(Calculator!$O$6="DUALBAND C",SUM((((C50/100)*$AJ$40)*$AH$40))+(((((C50/100)*$AJ$40)*$AN$40)*$AH$40)*1.644088)-((((C50/100)*$AJ$40)*$AN$40)*$AH$40)+((((C50/100)*$AJ$41)*$AH$41)),IF(Calculator!$O$6="DUALBAND D",SUM((((C50/100)*$AJ$40)*$AH$40))+(((((C50/100)*$AJ$40)*$AN$40)*$AH$40)*1.712549)-((((C50/100)*$AJ$40)*$AN$40)*$AH$40)+((((C50/100)*$AJ$41)*$AH$41)),IF(Calculator!$O$6="DUALURBANE",SUM((((C50/100)*$AJ$40)*$AH$40))+(((((C50/100)*$AJ$40)*$AN$40)*$AH$40)*1.712549)-((((C50/100)*$AJ$40)*$AN$40)*$AH$40)+((((C50/100)*$AJ$41)*$AH$41)),IF(Calculator!$O$6="DUALSILVERANOD",SUM((((C50/100)*$AJ$40)*$AH$40))+(((((C50/100)*$AJ$40)*$AN$40)*$AH$40)*1.918079)-((((C50/100)*$AJ$40)*$AN$40)*$AH$40)+((((C50/100)*$AJ$41)*$AH$41)),IF(Calculator!$O$6="DUALANOD",SUM((((C50/100)*$AJ$40)*$AH$40))+(((((C50/100)*$AJ$40)*$AN$40)*$AH$40)*2.260509)-((((C50/100)*$AJ$40)*$AN$40)*$AH$40)+((((C50/100)*$AJ$41)*$AH$41))))))))))))))))))))))))</f>
        <v>0</v>
      </c>
      <c r="S50" s="2">
        <f>IF(Calculator!$O$6="SINGLEBASE",SUM((((D50/100)*$AJ$40)*$AH$40))+((((D50/100)*$AJ$41)*$AH$41)),IF(Calculator!$O$6="SINGLEELEMENTS",SUM((((D50/100)*$AJ$40)*$AH$40))+(((((D50/100)*$AJ$40)*$AN$40)*$AH$40)*1.05)-((((D50/100)*$AJ$40)*$AN$40)*$AH$40)+((((D50/100)*$AJ$41)*$AH$41)),IF(Calculator!$O$6="SINGLESPECTRUM",SUM((((D50/100)*$AJ$40)*$AH$40))+(((((D50/100)*$AJ$40)*$AN$40)*$AH$40)*1.05)-((((D50/100)*$AJ$40)*$AN$40)*$AH$40)+((((D50/100)*$AJ$41)*$AH$41)),IF(Calculator!$O$6="SINGLEHOMESTEAD",SUM((((D50/100)*$AJ$40)*$AH$40))+(((((D50/100)*$AJ$40)*$AN$40)*$AH$40)*1.05)-((((D50/100)*$AJ$40)*$AN$40)*$AH$40)+((((D50/100)*$AJ$41)*$AH$41)),IF(Calculator!$O$6="SINGLEBAND A",SUM((((D50/100)*$AJ$40)*$AH$40))+(((((D50/100)*$AJ$40)*$AN$40)*$AH$40)*1.1)-((((D50/100)*$AJ$40)*$AN$40)*$AH$40)+((((D50/100)*$AJ$41)*$AH$41)),IF(Calculator!$O$6="SINGLEBAND B",SUM((((D50/100)*$AJ$40)*$AH$40))+(((((D50/100)*$AJ$40)*$AN$40)*$AH$40)*1.15)-((((D50/100)*$AJ$40)*$AN$40)*$AH$40)+((((D50/100)*$AJ$41)*$AH$41)),IF(Calculator!$O$6="SINGLEBAND C",SUM((((D50/100)*$AJ$40)*$AH$40))+(((((D50/100)*$AJ$40)*$AN$40)*$AH$40)*1.2)-((((D50/100)*$AJ$40)*$AN$40)*$AH$40)+((((D50/100)*$AJ$41)*$AH$41)),IF(Calculator!$O$6="SINGLEBAND D",SUM((((D50/100)*$AJ$40)*$AH$40))+(((((D50/100)*$AJ$40)*$AN$40)*$AH$40)*1.25)-((((D50/100)*$AJ$40)*$AN$40)*$AH$40)+((((D50/100)*$AJ$41)*$AH$41)),IF(Calculator!$O$6="SINGLEURBANE",SUM((((D50/100)*$AJ$40)*$AH$40))+(((((D50/100)*$AJ$40)*$AN$40)*$AH$40)*1.25)-((((D50/100)*$AJ$40)*$AN$40)*$AH$40)+((((D50/100)*$AJ$41)*$AH$41)),IF(Calculator!$O$6="SINGLESILVERANOD",SUM((((D50/100)*$AJ$40)*$AH$40))+(((((D50/100)*$AJ$40)*$AN$40)*$AH$40)*1.4)-((((D50/100)*$AJ$40)*$AN$40)*$AH$40)+((((D50/100)*$AJ$41)*$AH$41)),IF(Calculator!$O$6="SINGLEANOD",SUM((((D50/100)*$AJ$40)*$AH$40))+(((((D50/100)*$AJ$40)*$AN$40)*$AH$40)*1.65)-((((D50/100)*$AJ$40)*$AN$40)*$AH$40)+((((D50/100)*$AJ$41)*$AH$41)),IF(Calculator!$O$6="DUALBASE",SUM((((D50/100)*$AJ$40)*$AH$40))+(((((D50/100)*$AJ$40)*$AN$40)*$AH$40)*1.030011)-((((D50/100)*$AJ$40)*$AN$40)*$AH$40)+((((D50/100)*$AJ$41)*$AH$41)),IF(Calculator!$O$6="DUALELEMENTS",SUM((((D50/100)*$AJ$40)*$AH$40))+(((((D50/100)*$AJ$40)*$AN$40)*$AH$40)*1.438569)-((((D50/100)*$AJ$40)*$AN$40)*$AH$40)+((((D50/100)*$AJ$41)*$AH$41)),IF(Calculator!$O$6="DUALSPECTRUM",SUM((((D50/100)*$AJ$40)*$AH$40))+(((((D50/100)*$AJ$40)*$AN$40)*$AH$40)*1.438569)-((((D50/100)*$AJ$40)*$AN$40)*$AH$40)+((((D50/100)*$AJ$41)*$AH$41)),IF(Calculator!$O$6="DUALHOMESTEAD",SUM((((D50/100)*$AJ$40)*$AH$40))+(((((D50/100)*$AJ$40)*$AN$40)*$AH$40)*1.438569)-((((D50/100)*$AJ$40)*$AN$40)*$AH$40)+((((D50/100)*$AJ$41)*$AH$41)),IF(Calculator!$O$6="DUALBAND A",SUM((((D50/100)*$AJ$40)*$AH$40))+(((((D50/100)*$AJ$40)*$AN$40)*$AH$40)*1.507051)-((((D50/100)*$AJ$40)*$AN$40)*$AH$40)+((((D50/100)*$AJ$41)*$AH$41)),IF(Calculator!$O$6="DUALBAND B",SUM((((D50/100)*$AJ$40)*$AH$40))+(((((D50/100)*$AJ$40)*$AN$40)*$AH$40)*1.57551)-((((D50/100)*$AJ$40)*$AN$40)*$AH$40)+((((D50/100)*$AJ$41)*$AH$41)),IF(Calculator!$O$6="DUALBAND C",SUM((((D50/100)*$AJ$40)*$AH$40))+(((((D50/100)*$AJ$40)*$AN$40)*$AH$40)*1.644088)-((((D50/100)*$AJ$40)*$AN$40)*$AH$40)+((((D50/100)*$AJ$41)*$AH$41)),IF(Calculator!$O$6="DUALBAND D",SUM((((D50/100)*$AJ$40)*$AH$40))+(((((D50/100)*$AJ$40)*$AN$40)*$AH$40)*1.712549)-((((D50/100)*$AJ$40)*$AN$40)*$AH$40)+((((D50/100)*$AJ$41)*$AH$41)),IF(Calculator!$O$6="DUALURBANE",SUM((((D50/100)*$AJ$40)*$AH$40))+(((((D50/100)*$AJ$40)*$AN$40)*$AH$40)*1.712549)-((((D50/100)*$AJ$40)*$AN$40)*$AH$40)+((((D50/100)*$AJ$41)*$AH$41)),IF(Calculator!$O$6="DUALSILVERANOD",SUM((((D50/100)*$AJ$40)*$AH$40))+(((((D50/100)*$AJ$40)*$AN$40)*$AH$40)*1.918079)-((((D50/100)*$AJ$40)*$AN$40)*$AH$40)+((((D50/100)*$AJ$41)*$AH$41)),IF(Calculator!$O$6="DUALANOD",SUM((((D50/100)*$AJ$40)*$AH$40))+(((((D50/100)*$AJ$40)*$AN$40)*$AH$40)*2.260509)-((((D50/100)*$AJ$40)*$AN$40)*$AH$40)+((((D50/100)*$AJ$41)*$AH$41))))))))))))))))))))))))</f>
        <v>0</v>
      </c>
      <c r="T50" s="2">
        <f>IF(Calculator!$O$6="SINGLEBASE",SUM((((E50/100)*$AJ$40)*$AH$40))+((((E50/100)*$AJ$41)*$AH$41)),IF(Calculator!$O$6="SINGLEELEMENTS",SUM((((E50/100)*$AJ$40)*$AH$40))+(((((E50/100)*$AJ$40)*$AN$40)*$AH$40)*1.05)-((((E50/100)*$AJ$40)*$AN$40)*$AH$40)+((((E50/100)*$AJ$41)*$AH$41)),IF(Calculator!$O$6="SINGLESPECTRUM",SUM((((E50/100)*$AJ$40)*$AH$40))+(((((E50/100)*$AJ$40)*$AN$40)*$AH$40)*1.05)-((((E50/100)*$AJ$40)*$AN$40)*$AH$40)+((((E50/100)*$AJ$41)*$AH$41)),IF(Calculator!$O$6="SINGLEHOMESTEAD",SUM((((E50/100)*$AJ$40)*$AH$40))+(((((E50/100)*$AJ$40)*$AN$40)*$AH$40)*1.05)-((((E50/100)*$AJ$40)*$AN$40)*$AH$40)+((((E50/100)*$AJ$41)*$AH$41)),IF(Calculator!$O$6="SINGLEBAND A",SUM((((E50/100)*$AJ$40)*$AH$40))+(((((E50/100)*$AJ$40)*$AN$40)*$AH$40)*1.1)-((((E50/100)*$AJ$40)*$AN$40)*$AH$40)+((((E50/100)*$AJ$41)*$AH$41)),IF(Calculator!$O$6="SINGLEBAND B",SUM((((E50/100)*$AJ$40)*$AH$40))+(((((E50/100)*$AJ$40)*$AN$40)*$AH$40)*1.15)-((((E50/100)*$AJ$40)*$AN$40)*$AH$40)+((((E50/100)*$AJ$41)*$AH$41)),IF(Calculator!$O$6="SINGLEBAND C",SUM((((E50/100)*$AJ$40)*$AH$40))+(((((E50/100)*$AJ$40)*$AN$40)*$AH$40)*1.2)-((((E50/100)*$AJ$40)*$AN$40)*$AH$40)+((((E50/100)*$AJ$41)*$AH$41)),IF(Calculator!$O$6="SINGLEBAND D",SUM((((E50/100)*$AJ$40)*$AH$40))+(((((E50/100)*$AJ$40)*$AN$40)*$AH$40)*1.25)-((((E50/100)*$AJ$40)*$AN$40)*$AH$40)+((((E50/100)*$AJ$41)*$AH$41)),IF(Calculator!$O$6="SINGLEURBANE",SUM((((E50/100)*$AJ$40)*$AH$40))+(((((E50/100)*$AJ$40)*$AN$40)*$AH$40)*1.25)-((((E50/100)*$AJ$40)*$AN$40)*$AH$40)+((((E50/100)*$AJ$41)*$AH$41)),IF(Calculator!$O$6="SINGLESILVERANOD",SUM((((E50/100)*$AJ$40)*$AH$40))+(((((E50/100)*$AJ$40)*$AN$40)*$AH$40)*1.4)-((((E50/100)*$AJ$40)*$AN$40)*$AH$40)+((((E50/100)*$AJ$41)*$AH$41)),IF(Calculator!$O$6="SINGLEANOD",SUM((((E50/100)*$AJ$40)*$AH$40))+(((((E50/100)*$AJ$40)*$AN$40)*$AH$40)*1.65)-((((E50/100)*$AJ$40)*$AN$40)*$AH$40)+((((E50/100)*$AJ$41)*$AH$41)),IF(Calculator!$O$6="DUALBASE",SUM((((E50/100)*$AJ$40)*$AH$40))+(((((E50/100)*$AJ$40)*$AN$40)*$AH$40)*1.030011)-((((E50/100)*$AJ$40)*$AN$40)*$AH$40)+((((E50/100)*$AJ$41)*$AH$41)),IF(Calculator!$O$6="DUALELEMENTS",SUM((((E50/100)*$AJ$40)*$AH$40))+(((((E50/100)*$AJ$40)*$AN$40)*$AH$40)*1.438569)-((((E50/100)*$AJ$40)*$AN$40)*$AH$40)+((((E50/100)*$AJ$41)*$AH$41)),IF(Calculator!$O$6="DUALSPECTRUM",SUM((((E50/100)*$AJ$40)*$AH$40))+(((((E50/100)*$AJ$40)*$AN$40)*$AH$40)*1.438569)-((((E50/100)*$AJ$40)*$AN$40)*$AH$40)+((((E50/100)*$AJ$41)*$AH$41)),IF(Calculator!$O$6="DUALHOMESTEAD",SUM((((E50/100)*$AJ$40)*$AH$40))+(((((E50/100)*$AJ$40)*$AN$40)*$AH$40)*1.438569)-((((E50/100)*$AJ$40)*$AN$40)*$AH$40)+((((E50/100)*$AJ$41)*$AH$41)),IF(Calculator!$O$6="DUALBAND A",SUM((((E50/100)*$AJ$40)*$AH$40))+(((((E50/100)*$AJ$40)*$AN$40)*$AH$40)*1.507051)-((((E50/100)*$AJ$40)*$AN$40)*$AH$40)+((((E50/100)*$AJ$41)*$AH$41)),IF(Calculator!$O$6="DUALBAND B",SUM((((E50/100)*$AJ$40)*$AH$40))+(((((E50/100)*$AJ$40)*$AN$40)*$AH$40)*1.57551)-((((E50/100)*$AJ$40)*$AN$40)*$AH$40)+((((E50/100)*$AJ$41)*$AH$41)),IF(Calculator!$O$6="DUALBAND C",SUM((((E50/100)*$AJ$40)*$AH$40))+(((((E50/100)*$AJ$40)*$AN$40)*$AH$40)*1.644088)-((((E50/100)*$AJ$40)*$AN$40)*$AH$40)+((((E50/100)*$AJ$41)*$AH$41)),IF(Calculator!$O$6="DUALBAND D",SUM((((E50/100)*$AJ$40)*$AH$40))+(((((E50/100)*$AJ$40)*$AN$40)*$AH$40)*1.712549)-((((E50/100)*$AJ$40)*$AN$40)*$AH$40)+((((E50/100)*$AJ$41)*$AH$41)),IF(Calculator!$O$6="DUALURBANE",SUM((((E50/100)*$AJ$40)*$AH$40))+(((((E50/100)*$AJ$40)*$AN$40)*$AH$40)*1.712549)-((((E50/100)*$AJ$40)*$AN$40)*$AH$40)+((((E50/100)*$AJ$41)*$AH$41)),IF(Calculator!$O$6="DUALSILVERANOD",SUM((((E50/100)*$AJ$40)*$AH$40))+(((((E50/100)*$AJ$40)*$AN$40)*$AH$40)*1.918079)-((((E50/100)*$AJ$40)*$AN$40)*$AH$40)+((((E50/100)*$AJ$41)*$AH$41)),IF(Calculator!$O$6="DUALANOD",SUM((((E50/100)*$AJ$40)*$AH$40))+(((((E50/100)*$AJ$40)*$AN$40)*$AH$40)*2.260509)-((((E50/100)*$AJ$40)*$AN$40)*$AH$40)+((((E50/100)*$AJ$41)*$AH$41))))))))))))))))))))))))</f>
        <v>0</v>
      </c>
      <c r="U50" s="2">
        <f>IF(Calculator!$O$6="SINGLEBASE",SUM((((F50/100)*$AJ$40)*$AH$40))+((((F50/100)*$AJ$41)*$AH$41)),IF(Calculator!$O$6="SINGLEELEMENTS",SUM((((F50/100)*$AJ$40)*$AH$40))+(((((F50/100)*$AJ$40)*$AN$40)*$AH$40)*1.05)-((((F50/100)*$AJ$40)*$AN$40)*$AH$40)+((((F50/100)*$AJ$41)*$AH$41)),IF(Calculator!$O$6="SINGLESPECTRUM",SUM((((F50/100)*$AJ$40)*$AH$40))+(((((F50/100)*$AJ$40)*$AN$40)*$AH$40)*1.05)-((((F50/100)*$AJ$40)*$AN$40)*$AH$40)+((((F50/100)*$AJ$41)*$AH$41)),IF(Calculator!$O$6="SINGLEHOMESTEAD",SUM((((F50/100)*$AJ$40)*$AH$40))+(((((F50/100)*$AJ$40)*$AN$40)*$AH$40)*1.05)-((((F50/100)*$AJ$40)*$AN$40)*$AH$40)+((((F50/100)*$AJ$41)*$AH$41)),IF(Calculator!$O$6="SINGLEBAND A",SUM((((F50/100)*$AJ$40)*$AH$40))+(((((F50/100)*$AJ$40)*$AN$40)*$AH$40)*1.1)-((((F50/100)*$AJ$40)*$AN$40)*$AH$40)+((((F50/100)*$AJ$41)*$AH$41)),IF(Calculator!$O$6="SINGLEBAND B",SUM((((F50/100)*$AJ$40)*$AH$40))+(((((F50/100)*$AJ$40)*$AN$40)*$AH$40)*1.15)-((((F50/100)*$AJ$40)*$AN$40)*$AH$40)+((((F50/100)*$AJ$41)*$AH$41)),IF(Calculator!$O$6="SINGLEBAND C",SUM((((F50/100)*$AJ$40)*$AH$40))+(((((F50/100)*$AJ$40)*$AN$40)*$AH$40)*1.2)-((((F50/100)*$AJ$40)*$AN$40)*$AH$40)+((((F50/100)*$AJ$41)*$AH$41)),IF(Calculator!$O$6="SINGLEBAND D",SUM((((F50/100)*$AJ$40)*$AH$40))+(((((F50/100)*$AJ$40)*$AN$40)*$AH$40)*1.25)-((((F50/100)*$AJ$40)*$AN$40)*$AH$40)+((((F50/100)*$AJ$41)*$AH$41)),IF(Calculator!$O$6="SINGLEURBANE",SUM((((F50/100)*$AJ$40)*$AH$40))+(((((F50/100)*$AJ$40)*$AN$40)*$AH$40)*1.25)-((((F50/100)*$AJ$40)*$AN$40)*$AH$40)+((((F50/100)*$AJ$41)*$AH$41)),IF(Calculator!$O$6="SINGLESILVERANOD",SUM((((F50/100)*$AJ$40)*$AH$40))+(((((F50/100)*$AJ$40)*$AN$40)*$AH$40)*1.4)-((((F50/100)*$AJ$40)*$AN$40)*$AH$40)+((((F50/100)*$AJ$41)*$AH$41)),IF(Calculator!$O$6="SINGLEANOD",SUM((((F50/100)*$AJ$40)*$AH$40))+(((((F50/100)*$AJ$40)*$AN$40)*$AH$40)*1.65)-((((F50/100)*$AJ$40)*$AN$40)*$AH$40)+((((F50/100)*$AJ$41)*$AH$41)),IF(Calculator!$O$6="DUALBASE",SUM((((F50/100)*$AJ$40)*$AH$40))+(((((F50/100)*$AJ$40)*$AN$40)*$AH$40)*1.030011)-((((F50/100)*$AJ$40)*$AN$40)*$AH$40)+((((F50/100)*$AJ$41)*$AH$41)),IF(Calculator!$O$6="DUALELEMENTS",SUM((((F50/100)*$AJ$40)*$AH$40))+(((((F50/100)*$AJ$40)*$AN$40)*$AH$40)*1.438569)-((((F50/100)*$AJ$40)*$AN$40)*$AH$40)+((((F50/100)*$AJ$41)*$AH$41)),IF(Calculator!$O$6="DUALSPECTRUM",SUM((((F50/100)*$AJ$40)*$AH$40))+(((((F50/100)*$AJ$40)*$AN$40)*$AH$40)*1.438569)-((((F50/100)*$AJ$40)*$AN$40)*$AH$40)+((((F50/100)*$AJ$41)*$AH$41)),IF(Calculator!$O$6="DUALHOMESTEAD",SUM((((F50/100)*$AJ$40)*$AH$40))+(((((F50/100)*$AJ$40)*$AN$40)*$AH$40)*1.438569)-((((F50/100)*$AJ$40)*$AN$40)*$AH$40)+((((F50/100)*$AJ$41)*$AH$41)),IF(Calculator!$O$6="DUALBAND A",SUM((((F50/100)*$AJ$40)*$AH$40))+(((((F50/100)*$AJ$40)*$AN$40)*$AH$40)*1.507051)-((((F50/100)*$AJ$40)*$AN$40)*$AH$40)+((((F50/100)*$AJ$41)*$AH$41)),IF(Calculator!$O$6="DUALBAND B",SUM((((F50/100)*$AJ$40)*$AH$40))+(((((F50/100)*$AJ$40)*$AN$40)*$AH$40)*1.57551)-((((F50/100)*$AJ$40)*$AN$40)*$AH$40)+((((F50/100)*$AJ$41)*$AH$41)),IF(Calculator!$O$6="DUALBAND C",SUM((((F50/100)*$AJ$40)*$AH$40))+(((((F50/100)*$AJ$40)*$AN$40)*$AH$40)*1.644088)-((((F50/100)*$AJ$40)*$AN$40)*$AH$40)+((((F50/100)*$AJ$41)*$AH$41)),IF(Calculator!$O$6="DUALBAND D",SUM((((F50/100)*$AJ$40)*$AH$40))+(((((F50/100)*$AJ$40)*$AN$40)*$AH$40)*1.712549)-((((F50/100)*$AJ$40)*$AN$40)*$AH$40)+((((F50/100)*$AJ$41)*$AH$41)),IF(Calculator!$O$6="DUALURBANE",SUM((((F50/100)*$AJ$40)*$AH$40))+(((((F50/100)*$AJ$40)*$AN$40)*$AH$40)*1.712549)-((((F50/100)*$AJ$40)*$AN$40)*$AH$40)+((((F50/100)*$AJ$41)*$AH$41)),IF(Calculator!$O$6="DUALSILVERANOD",SUM((((F50/100)*$AJ$40)*$AH$40))+(((((F50/100)*$AJ$40)*$AN$40)*$AH$40)*1.918079)-((((F50/100)*$AJ$40)*$AN$40)*$AH$40)+((((F50/100)*$AJ$41)*$AH$41)),IF(Calculator!$O$6="DUALANOD",SUM((((F50/100)*$AJ$40)*$AH$40))+(((((F50/100)*$AJ$40)*$AN$40)*$AH$40)*2.260509)-((((F50/100)*$AJ$40)*$AN$40)*$AH$40)+((((F50/100)*$AJ$41)*$AH$41))))))))))))))))))))))))</f>
        <v>0</v>
      </c>
      <c r="V50" s="2">
        <f>IF(Calculator!$O$6="SINGLEBASE",SUM((((G50/100)*$AJ$40)*$AH$40))+((((G50/100)*$AJ$41)*$AH$41)),IF(Calculator!$O$6="SINGLEELEMENTS",SUM((((G50/100)*$AJ$40)*$AH$40))+(((((G50/100)*$AJ$40)*$AN$40)*$AH$40)*1.05)-((((G50/100)*$AJ$40)*$AN$40)*$AH$40)+((((G50/100)*$AJ$41)*$AH$41)),IF(Calculator!$O$6="SINGLESPECTRUM",SUM((((G50/100)*$AJ$40)*$AH$40))+(((((G50/100)*$AJ$40)*$AN$40)*$AH$40)*1.05)-((((G50/100)*$AJ$40)*$AN$40)*$AH$40)+((((G50/100)*$AJ$41)*$AH$41)),IF(Calculator!$O$6="SINGLEHOMESTEAD",SUM((((G50/100)*$AJ$40)*$AH$40))+(((((G50/100)*$AJ$40)*$AN$40)*$AH$40)*1.05)-((((G50/100)*$AJ$40)*$AN$40)*$AH$40)+((((G50/100)*$AJ$41)*$AH$41)),IF(Calculator!$O$6="SINGLEBAND A",SUM((((G50/100)*$AJ$40)*$AH$40))+(((((G50/100)*$AJ$40)*$AN$40)*$AH$40)*1.1)-((((G50/100)*$AJ$40)*$AN$40)*$AH$40)+((((G50/100)*$AJ$41)*$AH$41)),IF(Calculator!$O$6="SINGLEBAND B",SUM((((G50/100)*$AJ$40)*$AH$40))+(((((G50/100)*$AJ$40)*$AN$40)*$AH$40)*1.15)-((((G50/100)*$AJ$40)*$AN$40)*$AH$40)+((((G50/100)*$AJ$41)*$AH$41)),IF(Calculator!$O$6="SINGLEBAND C",SUM((((G50/100)*$AJ$40)*$AH$40))+(((((G50/100)*$AJ$40)*$AN$40)*$AH$40)*1.2)-((((G50/100)*$AJ$40)*$AN$40)*$AH$40)+((((G50/100)*$AJ$41)*$AH$41)),IF(Calculator!$O$6="SINGLEBAND D",SUM((((G50/100)*$AJ$40)*$AH$40))+(((((G50/100)*$AJ$40)*$AN$40)*$AH$40)*1.25)-((((G50/100)*$AJ$40)*$AN$40)*$AH$40)+((((G50/100)*$AJ$41)*$AH$41)),IF(Calculator!$O$6="SINGLEURBANE",SUM((((G50/100)*$AJ$40)*$AH$40))+(((((G50/100)*$AJ$40)*$AN$40)*$AH$40)*1.25)-((((G50/100)*$AJ$40)*$AN$40)*$AH$40)+((((G50/100)*$AJ$41)*$AH$41)),IF(Calculator!$O$6="SINGLESILVERANOD",SUM((((G50/100)*$AJ$40)*$AH$40))+(((((G50/100)*$AJ$40)*$AN$40)*$AH$40)*1.4)-((((G50/100)*$AJ$40)*$AN$40)*$AH$40)+((((G50/100)*$AJ$41)*$AH$41)),IF(Calculator!$O$6="SINGLEANOD",SUM((((G50/100)*$AJ$40)*$AH$40))+(((((G50/100)*$AJ$40)*$AN$40)*$AH$40)*1.65)-((((G50/100)*$AJ$40)*$AN$40)*$AH$40)+((((G50/100)*$AJ$41)*$AH$41)),IF(Calculator!$O$6="DUALBASE",SUM((((G50/100)*$AJ$40)*$AH$40))+(((((G50/100)*$AJ$40)*$AN$40)*$AH$40)*1.030011)-((((G50/100)*$AJ$40)*$AN$40)*$AH$40)+((((G50/100)*$AJ$41)*$AH$41)),IF(Calculator!$O$6="DUALELEMENTS",SUM((((G50/100)*$AJ$40)*$AH$40))+(((((G50/100)*$AJ$40)*$AN$40)*$AH$40)*1.438569)-((((G50/100)*$AJ$40)*$AN$40)*$AH$40)+((((G50/100)*$AJ$41)*$AH$41)),IF(Calculator!$O$6="DUALSPECTRUM",SUM((((G50/100)*$AJ$40)*$AH$40))+(((((G50/100)*$AJ$40)*$AN$40)*$AH$40)*1.438569)-((((G50/100)*$AJ$40)*$AN$40)*$AH$40)+((((G50/100)*$AJ$41)*$AH$41)),IF(Calculator!$O$6="DUALHOMESTEAD",SUM((((G50/100)*$AJ$40)*$AH$40))+(((((G50/100)*$AJ$40)*$AN$40)*$AH$40)*1.438569)-((((G50/100)*$AJ$40)*$AN$40)*$AH$40)+((((G50/100)*$AJ$41)*$AH$41)),IF(Calculator!$O$6="DUALBAND A",SUM((((G50/100)*$AJ$40)*$AH$40))+(((((G50/100)*$AJ$40)*$AN$40)*$AH$40)*1.507051)-((((G50/100)*$AJ$40)*$AN$40)*$AH$40)+((((G50/100)*$AJ$41)*$AH$41)),IF(Calculator!$O$6="DUALBAND B",SUM((((G50/100)*$AJ$40)*$AH$40))+(((((G50/100)*$AJ$40)*$AN$40)*$AH$40)*1.57551)-((((G50/100)*$AJ$40)*$AN$40)*$AH$40)+((((G50/100)*$AJ$41)*$AH$41)),IF(Calculator!$O$6="DUALBAND C",SUM((((G50/100)*$AJ$40)*$AH$40))+(((((G50/100)*$AJ$40)*$AN$40)*$AH$40)*1.644088)-((((G50/100)*$AJ$40)*$AN$40)*$AH$40)+((((G50/100)*$AJ$41)*$AH$41)),IF(Calculator!$O$6="DUALBAND D",SUM((((G50/100)*$AJ$40)*$AH$40))+(((((G50/100)*$AJ$40)*$AN$40)*$AH$40)*1.712549)-((((G50/100)*$AJ$40)*$AN$40)*$AH$40)+((((G50/100)*$AJ$41)*$AH$41)),IF(Calculator!$O$6="DUALURBANE",SUM((((G50/100)*$AJ$40)*$AH$40))+(((((G50/100)*$AJ$40)*$AN$40)*$AH$40)*1.712549)-((((G50/100)*$AJ$40)*$AN$40)*$AH$40)+((((G50/100)*$AJ$41)*$AH$41)),IF(Calculator!$O$6="DUALSILVERANOD",SUM((((G50/100)*$AJ$40)*$AH$40))+(((((G50/100)*$AJ$40)*$AN$40)*$AH$40)*1.918079)-((((G50/100)*$AJ$40)*$AN$40)*$AH$40)+((((G50/100)*$AJ$41)*$AH$41)),IF(Calculator!$O$6="DUALANOD",SUM((((G50/100)*$AJ$40)*$AH$40))+(((((G50/100)*$AJ$40)*$AN$40)*$AH$40)*2.260509)-((((G50/100)*$AJ$40)*$AN$40)*$AH$40)+((((G50/100)*$AJ$41)*$AH$41))))))))))))))))))))))))</f>
        <v>0</v>
      </c>
      <c r="W50" s="2">
        <f>IF(Calculator!$O$6="SINGLEBASE",SUM((((H50/100)*$AJ$40)*$AH$40))+((((H50/100)*$AJ$41)*$AH$41)),IF(Calculator!$O$6="SINGLEELEMENTS",SUM((((H50/100)*$AJ$40)*$AH$40))+(((((H50/100)*$AJ$40)*$AN$40)*$AH$40)*1.05)-((((H50/100)*$AJ$40)*$AN$40)*$AH$40)+((((H50/100)*$AJ$41)*$AH$41)),IF(Calculator!$O$6="SINGLESPECTRUM",SUM((((H50/100)*$AJ$40)*$AH$40))+(((((H50/100)*$AJ$40)*$AN$40)*$AH$40)*1.05)-((((H50/100)*$AJ$40)*$AN$40)*$AH$40)+((((H50/100)*$AJ$41)*$AH$41)),IF(Calculator!$O$6="SINGLEHOMESTEAD",SUM((((H50/100)*$AJ$40)*$AH$40))+(((((H50/100)*$AJ$40)*$AN$40)*$AH$40)*1.05)-((((H50/100)*$AJ$40)*$AN$40)*$AH$40)+((((H50/100)*$AJ$41)*$AH$41)),IF(Calculator!$O$6="SINGLEBAND A",SUM((((H50/100)*$AJ$40)*$AH$40))+(((((H50/100)*$AJ$40)*$AN$40)*$AH$40)*1.1)-((((H50/100)*$AJ$40)*$AN$40)*$AH$40)+((((H50/100)*$AJ$41)*$AH$41)),IF(Calculator!$O$6="SINGLEBAND B",SUM((((H50/100)*$AJ$40)*$AH$40))+(((((H50/100)*$AJ$40)*$AN$40)*$AH$40)*1.15)-((((H50/100)*$AJ$40)*$AN$40)*$AH$40)+((((H50/100)*$AJ$41)*$AH$41)),IF(Calculator!$O$6="SINGLEBAND C",SUM((((H50/100)*$AJ$40)*$AH$40))+(((((H50/100)*$AJ$40)*$AN$40)*$AH$40)*1.2)-((((H50/100)*$AJ$40)*$AN$40)*$AH$40)+((((H50/100)*$AJ$41)*$AH$41)),IF(Calculator!$O$6="SINGLEBAND D",SUM((((H50/100)*$AJ$40)*$AH$40))+(((((H50/100)*$AJ$40)*$AN$40)*$AH$40)*1.25)-((((H50/100)*$AJ$40)*$AN$40)*$AH$40)+((((H50/100)*$AJ$41)*$AH$41)),IF(Calculator!$O$6="SINGLEURBANE",SUM((((H50/100)*$AJ$40)*$AH$40))+(((((H50/100)*$AJ$40)*$AN$40)*$AH$40)*1.25)-((((H50/100)*$AJ$40)*$AN$40)*$AH$40)+((((H50/100)*$AJ$41)*$AH$41)),IF(Calculator!$O$6="SINGLESILVERANOD",SUM((((H50/100)*$AJ$40)*$AH$40))+(((((H50/100)*$AJ$40)*$AN$40)*$AH$40)*1.4)-((((H50/100)*$AJ$40)*$AN$40)*$AH$40)+((((H50/100)*$AJ$41)*$AH$41)),IF(Calculator!$O$6="SINGLEANOD",SUM((((H50/100)*$AJ$40)*$AH$40))+(((((H50/100)*$AJ$40)*$AN$40)*$AH$40)*1.65)-((((H50/100)*$AJ$40)*$AN$40)*$AH$40)+((((H50/100)*$AJ$41)*$AH$41)),IF(Calculator!$O$6="DUALBASE",SUM((((H50/100)*$AJ$40)*$AH$40))+(((((H50/100)*$AJ$40)*$AN$40)*$AH$40)*1.030011)-((((H50/100)*$AJ$40)*$AN$40)*$AH$40)+((((H50/100)*$AJ$41)*$AH$41)),IF(Calculator!$O$6="DUALELEMENTS",SUM((((H50/100)*$AJ$40)*$AH$40))+(((((H50/100)*$AJ$40)*$AN$40)*$AH$40)*1.438569)-((((H50/100)*$AJ$40)*$AN$40)*$AH$40)+((((H50/100)*$AJ$41)*$AH$41)),IF(Calculator!$O$6="DUALSPECTRUM",SUM((((H50/100)*$AJ$40)*$AH$40))+(((((H50/100)*$AJ$40)*$AN$40)*$AH$40)*1.438569)-((((H50/100)*$AJ$40)*$AN$40)*$AH$40)+((((H50/100)*$AJ$41)*$AH$41)),IF(Calculator!$O$6="DUALHOMESTEAD",SUM((((H50/100)*$AJ$40)*$AH$40))+(((((H50/100)*$AJ$40)*$AN$40)*$AH$40)*1.438569)-((((H50/100)*$AJ$40)*$AN$40)*$AH$40)+((((H50/100)*$AJ$41)*$AH$41)),IF(Calculator!$O$6="DUALBAND A",SUM((((H50/100)*$AJ$40)*$AH$40))+(((((H50/100)*$AJ$40)*$AN$40)*$AH$40)*1.507051)-((((H50/100)*$AJ$40)*$AN$40)*$AH$40)+((((H50/100)*$AJ$41)*$AH$41)),IF(Calculator!$O$6="DUALBAND B",SUM((((H50/100)*$AJ$40)*$AH$40))+(((((H50/100)*$AJ$40)*$AN$40)*$AH$40)*1.57551)-((((H50/100)*$AJ$40)*$AN$40)*$AH$40)+((((H50/100)*$AJ$41)*$AH$41)),IF(Calculator!$O$6="DUALBAND C",SUM((((H50/100)*$AJ$40)*$AH$40))+(((((H50/100)*$AJ$40)*$AN$40)*$AH$40)*1.644088)-((((H50/100)*$AJ$40)*$AN$40)*$AH$40)+((((H50/100)*$AJ$41)*$AH$41)),IF(Calculator!$O$6="DUALBAND D",SUM((((H50/100)*$AJ$40)*$AH$40))+(((((H50/100)*$AJ$40)*$AN$40)*$AH$40)*1.712549)-((((H50/100)*$AJ$40)*$AN$40)*$AH$40)+((((H50/100)*$AJ$41)*$AH$41)),IF(Calculator!$O$6="DUALURBANE",SUM((((H50/100)*$AJ$40)*$AH$40))+(((((H50/100)*$AJ$40)*$AN$40)*$AH$40)*1.712549)-((((H50/100)*$AJ$40)*$AN$40)*$AH$40)+((((H50/100)*$AJ$41)*$AH$41)),IF(Calculator!$O$6="DUALSILVERANOD",SUM((((H50/100)*$AJ$40)*$AH$40))+(((((H50/100)*$AJ$40)*$AN$40)*$AH$40)*1.918079)-((((H50/100)*$AJ$40)*$AN$40)*$AH$40)+((((H50/100)*$AJ$41)*$AH$41)),IF(Calculator!$O$6="DUALANOD",SUM((((H50/100)*$AJ$40)*$AH$40))+(((((H50/100)*$AJ$40)*$AN$40)*$AH$40)*2.260509)-((((H50/100)*$AJ$40)*$AN$40)*$AH$40)+((((H50/100)*$AJ$41)*$AH$41))))))))))))))))))))))))</f>
        <v>0</v>
      </c>
      <c r="X50" s="2">
        <f>IF(Calculator!$O$6="SINGLEBASE",SUM((((I50/100)*$AJ$40)*$AH$40))+((((I50/100)*$AJ$41)*$AH$41)),IF(Calculator!$O$6="SINGLEELEMENTS",SUM((((I50/100)*$AJ$40)*$AH$40))+(((((I50/100)*$AJ$40)*$AN$40)*$AH$40)*1.05)-((((I50/100)*$AJ$40)*$AN$40)*$AH$40)+((((I50/100)*$AJ$41)*$AH$41)),IF(Calculator!$O$6="SINGLESPECTRUM",SUM((((I50/100)*$AJ$40)*$AH$40))+(((((I50/100)*$AJ$40)*$AN$40)*$AH$40)*1.05)-((((I50/100)*$AJ$40)*$AN$40)*$AH$40)+((((I50/100)*$AJ$41)*$AH$41)),IF(Calculator!$O$6="SINGLEHOMESTEAD",SUM((((I50/100)*$AJ$40)*$AH$40))+(((((I50/100)*$AJ$40)*$AN$40)*$AH$40)*1.05)-((((I50/100)*$AJ$40)*$AN$40)*$AH$40)+((((I50/100)*$AJ$41)*$AH$41)),IF(Calculator!$O$6="SINGLEBAND A",SUM((((I50/100)*$AJ$40)*$AH$40))+(((((I50/100)*$AJ$40)*$AN$40)*$AH$40)*1.1)-((((I50/100)*$AJ$40)*$AN$40)*$AH$40)+((((I50/100)*$AJ$41)*$AH$41)),IF(Calculator!$O$6="SINGLEBAND B",SUM((((I50/100)*$AJ$40)*$AH$40))+(((((I50/100)*$AJ$40)*$AN$40)*$AH$40)*1.15)-((((I50/100)*$AJ$40)*$AN$40)*$AH$40)+((((I50/100)*$AJ$41)*$AH$41)),IF(Calculator!$O$6="SINGLEBAND C",SUM((((I50/100)*$AJ$40)*$AH$40))+(((((I50/100)*$AJ$40)*$AN$40)*$AH$40)*1.2)-((((I50/100)*$AJ$40)*$AN$40)*$AH$40)+((((I50/100)*$AJ$41)*$AH$41)),IF(Calculator!$O$6="SINGLEBAND D",SUM((((I50/100)*$AJ$40)*$AH$40))+(((((I50/100)*$AJ$40)*$AN$40)*$AH$40)*1.25)-((((I50/100)*$AJ$40)*$AN$40)*$AH$40)+((((I50/100)*$AJ$41)*$AH$41)),IF(Calculator!$O$6="SINGLEURBANE",SUM((((I50/100)*$AJ$40)*$AH$40))+(((((I50/100)*$AJ$40)*$AN$40)*$AH$40)*1.25)-((((I50/100)*$AJ$40)*$AN$40)*$AH$40)+((((I50/100)*$AJ$41)*$AH$41)),IF(Calculator!$O$6="SINGLESILVERANOD",SUM((((I50/100)*$AJ$40)*$AH$40))+(((((I50/100)*$AJ$40)*$AN$40)*$AH$40)*1.4)-((((I50/100)*$AJ$40)*$AN$40)*$AH$40)+((((I50/100)*$AJ$41)*$AH$41)),IF(Calculator!$O$6="SINGLEANOD",SUM((((I50/100)*$AJ$40)*$AH$40))+(((((I50/100)*$AJ$40)*$AN$40)*$AH$40)*1.65)-((((I50/100)*$AJ$40)*$AN$40)*$AH$40)+((((I50/100)*$AJ$41)*$AH$41)),IF(Calculator!$O$6="DUALBASE",SUM((((I50/100)*$AJ$40)*$AH$40))+(((((I50/100)*$AJ$40)*$AN$40)*$AH$40)*1.030011)-((((I50/100)*$AJ$40)*$AN$40)*$AH$40)+((((I50/100)*$AJ$41)*$AH$41)),IF(Calculator!$O$6="DUALELEMENTS",SUM((((I50/100)*$AJ$40)*$AH$40))+(((((I50/100)*$AJ$40)*$AN$40)*$AH$40)*1.438569)-((((I50/100)*$AJ$40)*$AN$40)*$AH$40)+((((I50/100)*$AJ$41)*$AH$41)),IF(Calculator!$O$6="DUALSPECTRUM",SUM((((I50/100)*$AJ$40)*$AH$40))+(((((I50/100)*$AJ$40)*$AN$40)*$AH$40)*1.438569)-((((I50/100)*$AJ$40)*$AN$40)*$AH$40)+((((I50/100)*$AJ$41)*$AH$41)),IF(Calculator!$O$6="DUALHOMESTEAD",SUM((((I50/100)*$AJ$40)*$AH$40))+(((((I50/100)*$AJ$40)*$AN$40)*$AH$40)*1.438569)-((((I50/100)*$AJ$40)*$AN$40)*$AH$40)+((((I50/100)*$AJ$41)*$AH$41)),IF(Calculator!$O$6="DUALBAND A",SUM((((I50/100)*$AJ$40)*$AH$40))+(((((I50/100)*$AJ$40)*$AN$40)*$AH$40)*1.507051)-((((I50/100)*$AJ$40)*$AN$40)*$AH$40)+((((I50/100)*$AJ$41)*$AH$41)),IF(Calculator!$O$6="DUALBAND B",SUM((((I50/100)*$AJ$40)*$AH$40))+(((((I50/100)*$AJ$40)*$AN$40)*$AH$40)*1.57551)-((((I50/100)*$AJ$40)*$AN$40)*$AH$40)+((((I50/100)*$AJ$41)*$AH$41)),IF(Calculator!$O$6="DUALBAND C",SUM((((I50/100)*$AJ$40)*$AH$40))+(((((I50/100)*$AJ$40)*$AN$40)*$AH$40)*1.644088)-((((I50/100)*$AJ$40)*$AN$40)*$AH$40)+((((I50/100)*$AJ$41)*$AH$41)),IF(Calculator!$O$6="DUALBAND D",SUM((((I50/100)*$AJ$40)*$AH$40))+(((((I50/100)*$AJ$40)*$AN$40)*$AH$40)*1.712549)-((((I50/100)*$AJ$40)*$AN$40)*$AH$40)+((((I50/100)*$AJ$41)*$AH$41)),IF(Calculator!$O$6="DUALURBANE",SUM((((I50/100)*$AJ$40)*$AH$40))+(((((I50/100)*$AJ$40)*$AN$40)*$AH$40)*1.712549)-((((I50/100)*$AJ$40)*$AN$40)*$AH$40)+((((I50/100)*$AJ$41)*$AH$41)),IF(Calculator!$O$6="DUALSILVERANOD",SUM((((I50/100)*$AJ$40)*$AH$40))+(((((I50/100)*$AJ$40)*$AN$40)*$AH$40)*1.918079)-((((I50/100)*$AJ$40)*$AN$40)*$AH$40)+((((I50/100)*$AJ$41)*$AH$41)),IF(Calculator!$O$6="DUALANOD",SUM((((I50/100)*$AJ$40)*$AH$40))+(((((I50/100)*$AJ$40)*$AN$40)*$AH$40)*2.260509)-((((I50/100)*$AJ$40)*$AN$40)*$AH$40)+((((I50/100)*$AJ$41)*$AH$41))))))))))))))))))))))))</f>
        <v>0</v>
      </c>
      <c r="Y50" s="2">
        <f>IF(Calculator!$O$6="SINGLEBASE",SUM((((J50/100)*$AJ$40)*$AH$40))+((((J50/100)*$AJ$41)*$AH$41)),IF(Calculator!$O$6="SINGLEELEMENTS",SUM((((J50/100)*$AJ$40)*$AH$40))+(((((J50/100)*$AJ$40)*$AN$40)*$AH$40)*1.05)-((((J50/100)*$AJ$40)*$AN$40)*$AH$40)+((((J50/100)*$AJ$41)*$AH$41)),IF(Calculator!$O$6="SINGLESPECTRUM",SUM((((J50/100)*$AJ$40)*$AH$40))+(((((J50/100)*$AJ$40)*$AN$40)*$AH$40)*1.05)-((((J50/100)*$AJ$40)*$AN$40)*$AH$40)+((((J50/100)*$AJ$41)*$AH$41)),IF(Calculator!$O$6="SINGLEHOMESTEAD",SUM((((J50/100)*$AJ$40)*$AH$40))+(((((J50/100)*$AJ$40)*$AN$40)*$AH$40)*1.05)-((((J50/100)*$AJ$40)*$AN$40)*$AH$40)+((((J50/100)*$AJ$41)*$AH$41)),IF(Calculator!$O$6="SINGLEBAND A",SUM((((J50/100)*$AJ$40)*$AH$40))+(((((J50/100)*$AJ$40)*$AN$40)*$AH$40)*1.1)-((((J50/100)*$AJ$40)*$AN$40)*$AH$40)+((((J50/100)*$AJ$41)*$AH$41)),IF(Calculator!$O$6="SINGLEBAND B",SUM((((J50/100)*$AJ$40)*$AH$40))+(((((J50/100)*$AJ$40)*$AN$40)*$AH$40)*1.15)-((((J50/100)*$AJ$40)*$AN$40)*$AH$40)+((((J50/100)*$AJ$41)*$AH$41)),IF(Calculator!$O$6="SINGLEBAND C",SUM((((J50/100)*$AJ$40)*$AH$40))+(((((J50/100)*$AJ$40)*$AN$40)*$AH$40)*1.2)-((((J50/100)*$AJ$40)*$AN$40)*$AH$40)+((((J50/100)*$AJ$41)*$AH$41)),IF(Calculator!$O$6="SINGLEBAND D",SUM((((J50/100)*$AJ$40)*$AH$40))+(((((J50/100)*$AJ$40)*$AN$40)*$AH$40)*1.25)-((((J50/100)*$AJ$40)*$AN$40)*$AH$40)+((((J50/100)*$AJ$41)*$AH$41)),IF(Calculator!$O$6="SINGLEURBANE",SUM((((J50/100)*$AJ$40)*$AH$40))+(((((J50/100)*$AJ$40)*$AN$40)*$AH$40)*1.25)-((((J50/100)*$AJ$40)*$AN$40)*$AH$40)+((((J50/100)*$AJ$41)*$AH$41)),IF(Calculator!$O$6="SINGLESILVERANOD",SUM((((J50/100)*$AJ$40)*$AH$40))+(((((J50/100)*$AJ$40)*$AN$40)*$AH$40)*1.4)-((((J50/100)*$AJ$40)*$AN$40)*$AH$40)+((((J50/100)*$AJ$41)*$AH$41)),IF(Calculator!$O$6="SINGLEANOD",SUM((((J50/100)*$AJ$40)*$AH$40))+(((((J50/100)*$AJ$40)*$AN$40)*$AH$40)*1.65)-((((J50/100)*$AJ$40)*$AN$40)*$AH$40)+((((J50/100)*$AJ$41)*$AH$41)),IF(Calculator!$O$6="DUALBASE",SUM((((J50/100)*$AJ$40)*$AH$40))+(((((J50/100)*$AJ$40)*$AN$40)*$AH$40)*1.030011)-((((J50/100)*$AJ$40)*$AN$40)*$AH$40)+((((J50/100)*$AJ$41)*$AH$41)),IF(Calculator!$O$6="DUALELEMENTS",SUM((((J50/100)*$AJ$40)*$AH$40))+(((((J50/100)*$AJ$40)*$AN$40)*$AH$40)*1.438569)-((((J50/100)*$AJ$40)*$AN$40)*$AH$40)+((((J50/100)*$AJ$41)*$AH$41)),IF(Calculator!$O$6="DUALSPECTRUM",SUM((((J50/100)*$AJ$40)*$AH$40))+(((((J50/100)*$AJ$40)*$AN$40)*$AH$40)*1.438569)-((((J50/100)*$AJ$40)*$AN$40)*$AH$40)+((((J50/100)*$AJ$41)*$AH$41)),IF(Calculator!$O$6="DUALHOMESTEAD",SUM((((J50/100)*$AJ$40)*$AH$40))+(((((J50/100)*$AJ$40)*$AN$40)*$AH$40)*1.438569)-((((J50/100)*$AJ$40)*$AN$40)*$AH$40)+((((J50/100)*$AJ$41)*$AH$41)),IF(Calculator!$O$6="DUALBAND A",SUM((((J50/100)*$AJ$40)*$AH$40))+(((((J50/100)*$AJ$40)*$AN$40)*$AH$40)*1.507051)-((((J50/100)*$AJ$40)*$AN$40)*$AH$40)+((((J50/100)*$AJ$41)*$AH$41)),IF(Calculator!$O$6="DUALBAND B",SUM((((J50/100)*$AJ$40)*$AH$40))+(((((J50/100)*$AJ$40)*$AN$40)*$AH$40)*1.57551)-((((J50/100)*$AJ$40)*$AN$40)*$AH$40)+((((J50/100)*$AJ$41)*$AH$41)),IF(Calculator!$O$6="DUALBAND C",SUM((((J50/100)*$AJ$40)*$AH$40))+(((((J50/100)*$AJ$40)*$AN$40)*$AH$40)*1.644088)-((((J50/100)*$AJ$40)*$AN$40)*$AH$40)+((((J50/100)*$AJ$41)*$AH$41)),IF(Calculator!$O$6="DUALBAND D",SUM((((J50/100)*$AJ$40)*$AH$40))+(((((J50/100)*$AJ$40)*$AN$40)*$AH$40)*1.712549)-((((J50/100)*$AJ$40)*$AN$40)*$AH$40)+((((J50/100)*$AJ$41)*$AH$41)),IF(Calculator!$O$6="DUALURBANE",SUM((((J50/100)*$AJ$40)*$AH$40))+(((((J50/100)*$AJ$40)*$AN$40)*$AH$40)*1.712549)-((((J50/100)*$AJ$40)*$AN$40)*$AH$40)+((((J50/100)*$AJ$41)*$AH$41)),IF(Calculator!$O$6="DUALSILVERANOD",SUM((((J50/100)*$AJ$40)*$AH$40))+(((((J50/100)*$AJ$40)*$AN$40)*$AH$40)*1.918079)-((((J50/100)*$AJ$40)*$AN$40)*$AH$40)+((((J50/100)*$AJ$41)*$AH$41)),IF(Calculator!$O$6="DUALANOD",SUM((((J50/100)*$AJ$40)*$AH$40))+(((((J50/100)*$AJ$40)*$AN$40)*$AH$40)*2.260509)-((((J50/100)*$AJ$40)*$AN$40)*$AH$40)+((((J50/100)*$AJ$41)*$AH$41))))))))))))))))))))))))</f>
        <v>0</v>
      </c>
      <c r="Z50" s="2">
        <f>IF(Calculator!$O$6="SINGLEBASE",SUM((((K50/100)*$AJ$40)*$AH$40))+((((K50/100)*$AJ$41)*$AH$41)),IF(Calculator!$O$6="SINGLEELEMENTS",SUM((((K50/100)*$AJ$40)*$AH$40))+(((((K50/100)*$AJ$40)*$AN$40)*$AH$40)*1.05)-((((K50/100)*$AJ$40)*$AN$40)*$AH$40)+((((K50/100)*$AJ$41)*$AH$41)),IF(Calculator!$O$6="SINGLESPECTRUM",SUM((((K50/100)*$AJ$40)*$AH$40))+(((((K50/100)*$AJ$40)*$AN$40)*$AH$40)*1.05)-((((K50/100)*$AJ$40)*$AN$40)*$AH$40)+((((K50/100)*$AJ$41)*$AH$41)),IF(Calculator!$O$6="SINGLEHOMESTEAD",SUM((((K50/100)*$AJ$40)*$AH$40))+(((((K50/100)*$AJ$40)*$AN$40)*$AH$40)*1.05)-((((K50/100)*$AJ$40)*$AN$40)*$AH$40)+((((K50/100)*$AJ$41)*$AH$41)),IF(Calculator!$O$6="SINGLEBAND A",SUM((((K50/100)*$AJ$40)*$AH$40))+(((((K50/100)*$AJ$40)*$AN$40)*$AH$40)*1.1)-((((K50/100)*$AJ$40)*$AN$40)*$AH$40)+((((K50/100)*$AJ$41)*$AH$41)),IF(Calculator!$O$6="SINGLEBAND B",SUM((((K50/100)*$AJ$40)*$AH$40))+(((((K50/100)*$AJ$40)*$AN$40)*$AH$40)*1.15)-((((K50/100)*$AJ$40)*$AN$40)*$AH$40)+((((K50/100)*$AJ$41)*$AH$41)),IF(Calculator!$O$6="SINGLEBAND C",SUM((((K50/100)*$AJ$40)*$AH$40))+(((((K50/100)*$AJ$40)*$AN$40)*$AH$40)*1.2)-((((K50/100)*$AJ$40)*$AN$40)*$AH$40)+((((K50/100)*$AJ$41)*$AH$41)),IF(Calculator!$O$6="SINGLEBAND D",SUM((((K50/100)*$AJ$40)*$AH$40))+(((((K50/100)*$AJ$40)*$AN$40)*$AH$40)*1.25)-((((K50/100)*$AJ$40)*$AN$40)*$AH$40)+((((K50/100)*$AJ$41)*$AH$41)),IF(Calculator!$O$6="SINGLEURBANE",SUM((((K50/100)*$AJ$40)*$AH$40))+(((((K50/100)*$AJ$40)*$AN$40)*$AH$40)*1.25)-((((K50/100)*$AJ$40)*$AN$40)*$AH$40)+((((K50/100)*$AJ$41)*$AH$41)),IF(Calculator!$O$6="SINGLESILVERANOD",SUM((((K50/100)*$AJ$40)*$AH$40))+(((((K50/100)*$AJ$40)*$AN$40)*$AH$40)*1.4)-((((K50/100)*$AJ$40)*$AN$40)*$AH$40)+((((K50/100)*$AJ$41)*$AH$41)),IF(Calculator!$O$6="SINGLEANOD",SUM((((K50/100)*$AJ$40)*$AH$40))+(((((K50/100)*$AJ$40)*$AN$40)*$AH$40)*1.65)-((((K50/100)*$AJ$40)*$AN$40)*$AH$40)+((((K50/100)*$AJ$41)*$AH$41)),IF(Calculator!$O$6="DUALBASE",SUM((((K50/100)*$AJ$40)*$AH$40))+(((((K50/100)*$AJ$40)*$AN$40)*$AH$40)*1.030011)-((((K50/100)*$AJ$40)*$AN$40)*$AH$40)+((((K50/100)*$AJ$41)*$AH$41)),IF(Calculator!$O$6="DUALELEMENTS",SUM((((K50/100)*$AJ$40)*$AH$40))+(((((K50/100)*$AJ$40)*$AN$40)*$AH$40)*1.438569)-((((K50/100)*$AJ$40)*$AN$40)*$AH$40)+((((K50/100)*$AJ$41)*$AH$41)),IF(Calculator!$O$6="DUALSPECTRUM",SUM((((K50/100)*$AJ$40)*$AH$40))+(((((K50/100)*$AJ$40)*$AN$40)*$AH$40)*1.438569)-((((K50/100)*$AJ$40)*$AN$40)*$AH$40)+((((K50/100)*$AJ$41)*$AH$41)),IF(Calculator!$O$6="DUALHOMESTEAD",SUM((((K50/100)*$AJ$40)*$AH$40))+(((((K50/100)*$AJ$40)*$AN$40)*$AH$40)*1.438569)-((((K50/100)*$AJ$40)*$AN$40)*$AH$40)+((((K50/100)*$AJ$41)*$AH$41)),IF(Calculator!$O$6="DUALBAND A",SUM((((K50/100)*$AJ$40)*$AH$40))+(((((K50/100)*$AJ$40)*$AN$40)*$AH$40)*1.507051)-((((K50/100)*$AJ$40)*$AN$40)*$AH$40)+((((K50/100)*$AJ$41)*$AH$41)),IF(Calculator!$O$6="DUALBAND B",SUM((((K50/100)*$AJ$40)*$AH$40))+(((((K50/100)*$AJ$40)*$AN$40)*$AH$40)*1.57551)-((((K50/100)*$AJ$40)*$AN$40)*$AH$40)+((((K50/100)*$AJ$41)*$AH$41)),IF(Calculator!$O$6="DUALBAND C",SUM((((K50/100)*$AJ$40)*$AH$40))+(((((K50/100)*$AJ$40)*$AN$40)*$AH$40)*1.644088)-((((K50/100)*$AJ$40)*$AN$40)*$AH$40)+((((K50/100)*$AJ$41)*$AH$41)),IF(Calculator!$O$6="DUALBAND D",SUM((((K50/100)*$AJ$40)*$AH$40))+(((((K50/100)*$AJ$40)*$AN$40)*$AH$40)*1.712549)-((((K50/100)*$AJ$40)*$AN$40)*$AH$40)+((((K50/100)*$AJ$41)*$AH$41)),IF(Calculator!$O$6="DUALURBANE",SUM((((K50/100)*$AJ$40)*$AH$40))+(((((K50/100)*$AJ$40)*$AN$40)*$AH$40)*1.712549)-((((K50/100)*$AJ$40)*$AN$40)*$AH$40)+((((K50/100)*$AJ$41)*$AH$41)),IF(Calculator!$O$6="DUALSILVERANOD",SUM((((K50/100)*$AJ$40)*$AH$40))+(((((K50/100)*$AJ$40)*$AN$40)*$AH$40)*1.918079)-((((K50/100)*$AJ$40)*$AN$40)*$AH$40)+((((K50/100)*$AJ$41)*$AH$41)),IF(Calculator!$O$6="DUALANOD",SUM((((K50/100)*$AJ$40)*$AH$40))+(((((K50/100)*$AJ$40)*$AN$40)*$AH$40)*2.260509)-((((K50/100)*$AJ$40)*$AN$40)*$AH$40)+((((K50/100)*$AJ$41)*$AH$41))))))))))))))))))))))))</f>
        <v>0</v>
      </c>
      <c r="AA50" s="2">
        <f>IF(Calculator!$O$6="SINGLEBASE",SUM((((L50/100)*$AJ$40)*$AH$40))+((((L50/100)*$AJ$41)*$AH$41)),IF(Calculator!$O$6="SINGLEELEMENTS",SUM((((L50/100)*$AJ$40)*$AH$40))+(((((L50/100)*$AJ$40)*$AN$40)*$AH$40)*1.05)-((((L50/100)*$AJ$40)*$AN$40)*$AH$40)+((((L50/100)*$AJ$41)*$AH$41)),IF(Calculator!$O$6="SINGLESPECTRUM",SUM((((L50/100)*$AJ$40)*$AH$40))+(((((L50/100)*$AJ$40)*$AN$40)*$AH$40)*1.05)-((((L50/100)*$AJ$40)*$AN$40)*$AH$40)+((((L50/100)*$AJ$41)*$AH$41)),IF(Calculator!$O$6="SINGLEHOMESTEAD",SUM((((L50/100)*$AJ$40)*$AH$40))+(((((L50/100)*$AJ$40)*$AN$40)*$AH$40)*1.05)-((((L50/100)*$AJ$40)*$AN$40)*$AH$40)+((((L50/100)*$AJ$41)*$AH$41)),IF(Calculator!$O$6="SINGLEBAND A",SUM((((L50/100)*$AJ$40)*$AH$40))+(((((L50/100)*$AJ$40)*$AN$40)*$AH$40)*1.1)-((((L50/100)*$AJ$40)*$AN$40)*$AH$40)+((((L50/100)*$AJ$41)*$AH$41)),IF(Calculator!$O$6="SINGLEBAND B",SUM((((L50/100)*$AJ$40)*$AH$40))+(((((L50/100)*$AJ$40)*$AN$40)*$AH$40)*1.15)-((((L50/100)*$AJ$40)*$AN$40)*$AH$40)+((((L50/100)*$AJ$41)*$AH$41)),IF(Calculator!$O$6="SINGLEBAND C",SUM((((L50/100)*$AJ$40)*$AH$40))+(((((L50/100)*$AJ$40)*$AN$40)*$AH$40)*1.2)-((((L50/100)*$AJ$40)*$AN$40)*$AH$40)+((((L50/100)*$AJ$41)*$AH$41)),IF(Calculator!$O$6="SINGLEBAND D",SUM((((L50/100)*$AJ$40)*$AH$40))+(((((L50/100)*$AJ$40)*$AN$40)*$AH$40)*1.25)-((((L50/100)*$AJ$40)*$AN$40)*$AH$40)+((((L50/100)*$AJ$41)*$AH$41)),IF(Calculator!$O$6="SINGLEURBANE",SUM((((L50/100)*$AJ$40)*$AH$40))+(((((L50/100)*$AJ$40)*$AN$40)*$AH$40)*1.25)-((((L50/100)*$AJ$40)*$AN$40)*$AH$40)+((((L50/100)*$AJ$41)*$AH$41)),IF(Calculator!$O$6="SINGLESILVERANOD",SUM((((L50/100)*$AJ$40)*$AH$40))+(((((L50/100)*$AJ$40)*$AN$40)*$AH$40)*1.4)-((((L50/100)*$AJ$40)*$AN$40)*$AH$40)+((((L50/100)*$AJ$41)*$AH$41)),IF(Calculator!$O$6="SINGLEANOD",SUM((((L50/100)*$AJ$40)*$AH$40))+(((((L50/100)*$AJ$40)*$AN$40)*$AH$40)*1.65)-((((L50/100)*$AJ$40)*$AN$40)*$AH$40)+((((L50/100)*$AJ$41)*$AH$41)),IF(Calculator!$O$6="DUALBASE",SUM((((L50/100)*$AJ$40)*$AH$40))+(((((L50/100)*$AJ$40)*$AN$40)*$AH$40)*1.030011)-((((L50/100)*$AJ$40)*$AN$40)*$AH$40)+((((L50/100)*$AJ$41)*$AH$41)),IF(Calculator!$O$6="DUALELEMENTS",SUM((((L50/100)*$AJ$40)*$AH$40))+(((((L50/100)*$AJ$40)*$AN$40)*$AH$40)*1.438569)-((((L50/100)*$AJ$40)*$AN$40)*$AH$40)+((((L50/100)*$AJ$41)*$AH$41)),IF(Calculator!$O$6="DUALSPECTRUM",SUM((((L50/100)*$AJ$40)*$AH$40))+(((((L50/100)*$AJ$40)*$AN$40)*$AH$40)*1.438569)-((((L50/100)*$AJ$40)*$AN$40)*$AH$40)+((((L50/100)*$AJ$41)*$AH$41)),IF(Calculator!$O$6="DUALHOMESTEAD",SUM((((L50/100)*$AJ$40)*$AH$40))+(((((L50/100)*$AJ$40)*$AN$40)*$AH$40)*1.438569)-((((L50/100)*$AJ$40)*$AN$40)*$AH$40)+((((L50/100)*$AJ$41)*$AH$41)),IF(Calculator!$O$6="DUALBAND A",SUM((((L50/100)*$AJ$40)*$AH$40))+(((((L50/100)*$AJ$40)*$AN$40)*$AH$40)*1.507051)-((((L50/100)*$AJ$40)*$AN$40)*$AH$40)+((((L50/100)*$AJ$41)*$AH$41)),IF(Calculator!$O$6="DUALBAND B",SUM((((L50/100)*$AJ$40)*$AH$40))+(((((L50/100)*$AJ$40)*$AN$40)*$AH$40)*1.57551)-((((L50/100)*$AJ$40)*$AN$40)*$AH$40)+((((L50/100)*$AJ$41)*$AH$41)),IF(Calculator!$O$6="DUALBAND C",SUM((((L50/100)*$AJ$40)*$AH$40))+(((((L50/100)*$AJ$40)*$AN$40)*$AH$40)*1.644088)-((((L50/100)*$AJ$40)*$AN$40)*$AH$40)+((((L50/100)*$AJ$41)*$AH$41)),IF(Calculator!$O$6="DUALBAND D",SUM((((L50/100)*$AJ$40)*$AH$40))+(((((L50/100)*$AJ$40)*$AN$40)*$AH$40)*1.712549)-((((L50/100)*$AJ$40)*$AN$40)*$AH$40)+((((L50/100)*$AJ$41)*$AH$41)),IF(Calculator!$O$6="DUALURBANE",SUM((((L50/100)*$AJ$40)*$AH$40))+(((((L50/100)*$AJ$40)*$AN$40)*$AH$40)*1.712549)-((((L50/100)*$AJ$40)*$AN$40)*$AH$40)+((((L50/100)*$AJ$41)*$AH$41)),IF(Calculator!$O$6="DUALSILVERANOD",SUM((((L50/100)*$AJ$40)*$AH$40))+(((((L50/100)*$AJ$40)*$AN$40)*$AH$40)*1.918079)-((((L50/100)*$AJ$40)*$AN$40)*$AH$40)+((((L50/100)*$AJ$41)*$AH$41)),IF(Calculator!$O$6="DUALANOD",SUM((((L50/100)*$AJ$40)*$AH$40))+(((((L50/100)*$AJ$40)*$AN$40)*$AH$40)*2.260509)-((((L50/100)*$AJ$40)*$AN$40)*$AH$40)+((((L50/100)*$AJ$41)*$AH$41))))))))))))))))))))))))</f>
        <v>0</v>
      </c>
      <c r="AB50" s="2">
        <f>IF(Calculator!$O$6="SINGLEBASE",SUM((((M50/100)*$AJ$40)*$AH$40))+((((M50/100)*$AJ$41)*$AH$41)),IF(Calculator!$O$6="SINGLEELEMENTS",SUM((((M50/100)*$AJ$40)*$AH$40))+(((((M50/100)*$AJ$40)*$AN$40)*$AH$40)*1.05)-((((M50/100)*$AJ$40)*$AN$40)*$AH$40)+((((M50/100)*$AJ$41)*$AH$41)),IF(Calculator!$O$6="SINGLESPECTRUM",SUM((((M50/100)*$AJ$40)*$AH$40))+(((((M50/100)*$AJ$40)*$AN$40)*$AH$40)*1.05)-((((M50/100)*$AJ$40)*$AN$40)*$AH$40)+((((M50/100)*$AJ$41)*$AH$41)),IF(Calculator!$O$6="SINGLEHOMESTEAD",SUM((((M50/100)*$AJ$40)*$AH$40))+(((((M50/100)*$AJ$40)*$AN$40)*$AH$40)*1.05)-((((M50/100)*$AJ$40)*$AN$40)*$AH$40)+((((M50/100)*$AJ$41)*$AH$41)),IF(Calculator!$O$6="SINGLEBAND A",SUM((((M50/100)*$AJ$40)*$AH$40))+(((((M50/100)*$AJ$40)*$AN$40)*$AH$40)*1.1)-((((M50/100)*$AJ$40)*$AN$40)*$AH$40)+((((M50/100)*$AJ$41)*$AH$41)),IF(Calculator!$O$6="SINGLEBAND B",SUM((((M50/100)*$AJ$40)*$AH$40))+(((((M50/100)*$AJ$40)*$AN$40)*$AH$40)*1.15)-((((M50/100)*$AJ$40)*$AN$40)*$AH$40)+((((M50/100)*$AJ$41)*$AH$41)),IF(Calculator!$O$6="SINGLEBAND C",SUM((((M50/100)*$AJ$40)*$AH$40))+(((((M50/100)*$AJ$40)*$AN$40)*$AH$40)*1.2)-((((M50/100)*$AJ$40)*$AN$40)*$AH$40)+((((M50/100)*$AJ$41)*$AH$41)),IF(Calculator!$O$6="SINGLEBAND D",SUM((((M50/100)*$AJ$40)*$AH$40))+(((((M50/100)*$AJ$40)*$AN$40)*$AH$40)*1.25)-((((M50/100)*$AJ$40)*$AN$40)*$AH$40)+((((M50/100)*$AJ$41)*$AH$41)),IF(Calculator!$O$6="SINGLEURBANE",SUM((((M50/100)*$AJ$40)*$AH$40))+(((((M50/100)*$AJ$40)*$AN$40)*$AH$40)*1.25)-((((M50/100)*$AJ$40)*$AN$40)*$AH$40)+((((M50/100)*$AJ$41)*$AH$41)),IF(Calculator!$O$6="SINGLESILVERANOD",SUM((((M50/100)*$AJ$40)*$AH$40))+(((((M50/100)*$AJ$40)*$AN$40)*$AH$40)*1.4)-((((M50/100)*$AJ$40)*$AN$40)*$AH$40)+((((M50/100)*$AJ$41)*$AH$41)),IF(Calculator!$O$6="SINGLEANOD",SUM((((M50/100)*$AJ$40)*$AH$40))+(((((M50/100)*$AJ$40)*$AN$40)*$AH$40)*1.65)-((((M50/100)*$AJ$40)*$AN$40)*$AH$40)+((((M50/100)*$AJ$41)*$AH$41)),IF(Calculator!$O$6="DUALBASE",SUM((((M50/100)*$AJ$40)*$AH$40))+(((((M50/100)*$AJ$40)*$AN$40)*$AH$40)*1.030011)-((((M50/100)*$AJ$40)*$AN$40)*$AH$40)+((((M50/100)*$AJ$41)*$AH$41)),IF(Calculator!$O$6="DUALELEMENTS",SUM((((M50/100)*$AJ$40)*$AH$40))+(((((M50/100)*$AJ$40)*$AN$40)*$AH$40)*1.438569)-((((M50/100)*$AJ$40)*$AN$40)*$AH$40)+((((M50/100)*$AJ$41)*$AH$41)),IF(Calculator!$O$6="DUALSPECTRUM",SUM((((M50/100)*$AJ$40)*$AH$40))+(((((M50/100)*$AJ$40)*$AN$40)*$AH$40)*1.438569)-((((M50/100)*$AJ$40)*$AN$40)*$AH$40)+((((M50/100)*$AJ$41)*$AH$41)),IF(Calculator!$O$6="DUALHOMESTEAD",SUM((((M50/100)*$AJ$40)*$AH$40))+(((((M50/100)*$AJ$40)*$AN$40)*$AH$40)*1.438569)-((((M50/100)*$AJ$40)*$AN$40)*$AH$40)+((((M50/100)*$AJ$41)*$AH$41)),IF(Calculator!$O$6="DUALBAND A",SUM((((M50/100)*$AJ$40)*$AH$40))+(((((M50/100)*$AJ$40)*$AN$40)*$AH$40)*1.507051)-((((M50/100)*$AJ$40)*$AN$40)*$AH$40)+((((M50/100)*$AJ$41)*$AH$41)),IF(Calculator!$O$6="DUALBAND B",SUM((((M50/100)*$AJ$40)*$AH$40))+(((((M50/100)*$AJ$40)*$AN$40)*$AH$40)*1.57551)-((((M50/100)*$AJ$40)*$AN$40)*$AH$40)+((((M50/100)*$AJ$41)*$AH$41)),IF(Calculator!$O$6="DUALBAND C",SUM((((M50/100)*$AJ$40)*$AH$40))+(((((M50/100)*$AJ$40)*$AN$40)*$AH$40)*1.644088)-((((M50/100)*$AJ$40)*$AN$40)*$AH$40)+((((M50/100)*$AJ$41)*$AH$41)),IF(Calculator!$O$6="DUALBAND D",SUM((((M50/100)*$AJ$40)*$AH$40))+(((((M50/100)*$AJ$40)*$AN$40)*$AH$40)*1.712549)-((((M50/100)*$AJ$40)*$AN$40)*$AH$40)+((((M50/100)*$AJ$41)*$AH$41)),IF(Calculator!$O$6="DUALURBANE",SUM((((M50/100)*$AJ$40)*$AH$40))+(((((M50/100)*$AJ$40)*$AN$40)*$AH$40)*1.712549)-((((M50/100)*$AJ$40)*$AN$40)*$AH$40)+((((M50/100)*$AJ$41)*$AH$41)),IF(Calculator!$O$6="DUALSILVERANOD",SUM((((M50/100)*$AJ$40)*$AH$40))+(((((M50/100)*$AJ$40)*$AN$40)*$AH$40)*1.918079)-((((M50/100)*$AJ$40)*$AN$40)*$AH$40)+((((M50/100)*$AJ$41)*$AH$41)),IF(Calculator!$O$6="DUALANOD",SUM((((M50/100)*$AJ$40)*$AH$40))+(((((M50/100)*$AJ$40)*$AN$40)*$AH$40)*2.260509)-((((M50/100)*$AJ$40)*$AN$40)*$AH$40)+((((M50/100)*$AJ$41)*$AH$41))))))))))))))))))))))))</f>
        <v>0</v>
      </c>
      <c r="AC50" s="2">
        <f>IF(Calculator!$O$6="SINGLEBASE",SUM((((N50/100)*$AJ$40)*$AH$40))+((((N50/100)*$AJ$41)*$AH$41)),IF(Calculator!$O$6="SINGLEELEMENTS",SUM((((N50/100)*$AJ$40)*$AH$40))+(((((N50/100)*$AJ$40)*$AN$40)*$AH$40)*1.05)-((((N50/100)*$AJ$40)*$AN$40)*$AH$40)+((((N50/100)*$AJ$41)*$AH$41)),IF(Calculator!$O$6="SINGLESPECTRUM",SUM((((N50/100)*$AJ$40)*$AH$40))+(((((N50/100)*$AJ$40)*$AN$40)*$AH$40)*1.05)-((((N50/100)*$AJ$40)*$AN$40)*$AH$40)+((((N50/100)*$AJ$41)*$AH$41)),IF(Calculator!$O$6="SINGLEHOMESTEAD",SUM((((N50/100)*$AJ$40)*$AH$40))+(((((N50/100)*$AJ$40)*$AN$40)*$AH$40)*1.05)-((((N50/100)*$AJ$40)*$AN$40)*$AH$40)+((((N50/100)*$AJ$41)*$AH$41)),IF(Calculator!$O$6="SINGLEBAND A",SUM((((N50/100)*$AJ$40)*$AH$40))+(((((N50/100)*$AJ$40)*$AN$40)*$AH$40)*1.1)-((((N50/100)*$AJ$40)*$AN$40)*$AH$40)+((((N50/100)*$AJ$41)*$AH$41)),IF(Calculator!$O$6="SINGLEBAND B",SUM((((N50/100)*$AJ$40)*$AH$40))+(((((N50/100)*$AJ$40)*$AN$40)*$AH$40)*1.15)-((((N50/100)*$AJ$40)*$AN$40)*$AH$40)+((((N50/100)*$AJ$41)*$AH$41)),IF(Calculator!$O$6="SINGLEBAND C",SUM((((N50/100)*$AJ$40)*$AH$40))+(((((N50/100)*$AJ$40)*$AN$40)*$AH$40)*1.2)-((((N50/100)*$AJ$40)*$AN$40)*$AH$40)+((((N50/100)*$AJ$41)*$AH$41)),IF(Calculator!$O$6="SINGLEBAND D",SUM((((N50/100)*$AJ$40)*$AH$40))+(((((N50/100)*$AJ$40)*$AN$40)*$AH$40)*1.25)-((((N50/100)*$AJ$40)*$AN$40)*$AH$40)+((((N50/100)*$AJ$41)*$AH$41)),IF(Calculator!$O$6="SINGLEURBANE",SUM((((N50/100)*$AJ$40)*$AH$40))+(((((N50/100)*$AJ$40)*$AN$40)*$AH$40)*1.25)-((((N50/100)*$AJ$40)*$AN$40)*$AH$40)+((((N50/100)*$AJ$41)*$AH$41)),IF(Calculator!$O$6="SINGLESILVERANOD",SUM((((N50/100)*$AJ$40)*$AH$40))+(((((N50/100)*$AJ$40)*$AN$40)*$AH$40)*1.4)-((((N50/100)*$AJ$40)*$AN$40)*$AH$40)+((((N50/100)*$AJ$41)*$AH$41)),IF(Calculator!$O$6="SINGLEANOD",SUM((((N50/100)*$AJ$40)*$AH$40))+(((((N50/100)*$AJ$40)*$AN$40)*$AH$40)*1.65)-((((N50/100)*$AJ$40)*$AN$40)*$AH$40)+((((N50/100)*$AJ$41)*$AH$41)),IF(Calculator!$O$6="DUALBASE",SUM((((N50/100)*$AJ$40)*$AH$40))+(((((N50/100)*$AJ$40)*$AN$40)*$AH$40)*1.030011)-((((N50/100)*$AJ$40)*$AN$40)*$AH$40)+((((N50/100)*$AJ$41)*$AH$41)),IF(Calculator!$O$6="DUALELEMENTS",SUM((((N50/100)*$AJ$40)*$AH$40))+(((((N50/100)*$AJ$40)*$AN$40)*$AH$40)*1.438569)-((((N50/100)*$AJ$40)*$AN$40)*$AH$40)+((((N50/100)*$AJ$41)*$AH$41)),IF(Calculator!$O$6="DUALSPECTRUM",SUM((((N50/100)*$AJ$40)*$AH$40))+(((((N50/100)*$AJ$40)*$AN$40)*$AH$40)*1.438569)-((((N50/100)*$AJ$40)*$AN$40)*$AH$40)+((((N50/100)*$AJ$41)*$AH$41)),IF(Calculator!$O$6="DUALHOMESTEAD",SUM((((N50/100)*$AJ$40)*$AH$40))+(((((N50/100)*$AJ$40)*$AN$40)*$AH$40)*1.438569)-((((N50/100)*$AJ$40)*$AN$40)*$AH$40)+((((N50/100)*$AJ$41)*$AH$41)),IF(Calculator!$O$6="DUALBAND A",SUM((((N50/100)*$AJ$40)*$AH$40))+(((((N50/100)*$AJ$40)*$AN$40)*$AH$40)*1.507051)-((((N50/100)*$AJ$40)*$AN$40)*$AH$40)+((((N50/100)*$AJ$41)*$AH$41)),IF(Calculator!$O$6="DUALBAND B",SUM((((N50/100)*$AJ$40)*$AH$40))+(((((N50/100)*$AJ$40)*$AN$40)*$AH$40)*1.57551)-((((N50/100)*$AJ$40)*$AN$40)*$AH$40)+((((N50/100)*$AJ$41)*$AH$41)),IF(Calculator!$O$6="DUALBAND C",SUM((((N50/100)*$AJ$40)*$AH$40))+(((((N50/100)*$AJ$40)*$AN$40)*$AH$40)*1.644088)-((((N50/100)*$AJ$40)*$AN$40)*$AH$40)+((((N50/100)*$AJ$41)*$AH$41)),IF(Calculator!$O$6="DUALBAND D",SUM((((N50/100)*$AJ$40)*$AH$40))+(((((N50/100)*$AJ$40)*$AN$40)*$AH$40)*1.712549)-((((N50/100)*$AJ$40)*$AN$40)*$AH$40)+((((N50/100)*$AJ$41)*$AH$41)),IF(Calculator!$O$6="DUALURBANE",SUM((((N50/100)*$AJ$40)*$AH$40))+(((((N50/100)*$AJ$40)*$AN$40)*$AH$40)*1.712549)-((((N50/100)*$AJ$40)*$AN$40)*$AH$40)+((((N50/100)*$AJ$41)*$AH$41)),IF(Calculator!$O$6="DUALSILVERANOD",SUM((((N50/100)*$AJ$40)*$AH$40))+(((((N50/100)*$AJ$40)*$AN$40)*$AH$40)*1.918079)-((((N50/100)*$AJ$40)*$AN$40)*$AH$40)+((((N50/100)*$AJ$41)*$AH$41)),IF(Calculator!$O$6="DUALANOD",SUM((((N50/100)*$AJ$40)*$AH$40))+(((((N50/100)*$AJ$40)*$AN$40)*$AH$40)*2.260509)-((((N50/100)*$AJ$40)*$AN$40)*$AH$40)+((((N50/100)*$AJ$41)*$AH$41))))))))))))))))))))))))</f>
        <v>0</v>
      </c>
    </row>
    <row r="51" spans="1:29">
      <c r="A51" s="8" t="s">
        <v>1447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P51" s="8">
        <v>1300</v>
      </c>
      <c r="Q51" s="2">
        <f>IF(Calculator!$O$6="SINGLEBASE",SUM((((B51/100)*$AJ$40)*$AH$40))+((((B51/100)*$AJ$41)*$AH$41)),IF(Calculator!$O$6="SINGLEELEMENTS",SUM((((B51/100)*$AJ$40)*$AH$40))+(((((B51/100)*$AJ$40)*$AN$40)*$AH$40)*1.05)-((((B51/100)*$AJ$40)*$AN$40)*$AH$40)+((((B51/100)*$AJ$41)*$AH$41)),IF(Calculator!$O$6="SINGLESPECTRUM",SUM((((B51/100)*$AJ$40)*$AH$40))+(((((B51/100)*$AJ$40)*$AN$40)*$AH$40)*1.05)-((((B51/100)*$AJ$40)*$AN$40)*$AH$40)+((((B51/100)*$AJ$41)*$AH$41)),IF(Calculator!$O$6="SINGLEHOMESTEAD",SUM((((B51/100)*$AJ$40)*$AH$40))+(((((B51/100)*$AJ$40)*$AN$40)*$AH$40)*1.05)-((((B51/100)*$AJ$40)*$AN$40)*$AH$40)+((((B51/100)*$AJ$41)*$AH$41)),IF(Calculator!$O$6="SINGLEBAND A",SUM((((B51/100)*$AJ$40)*$AH$40))+(((((B51/100)*$AJ$40)*$AN$40)*$AH$40)*1.1)-((((B51/100)*$AJ$40)*$AN$40)*$AH$40)+((((B51/100)*$AJ$41)*$AH$41)),IF(Calculator!$O$6="SINGLEBAND B",SUM((((B51/100)*$AJ$40)*$AH$40))+(((((B51/100)*$AJ$40)*$AN$40)*$AH$40)*1.15)-((((B51/100)*$AJ$40)*$AN$40)*$AH$40)+((((B51/100)*$AJ$41)*$AH$41)),IF(Calculator!$O$6="SINGLEBAND C",SUM((((B51/100)*$AJ$40)*$AH$40))+(((((B51/100)*$AJ$40)*$AN$40)*$AH$40)*1.2)-((((B51/100)*$AJ$40)*$AN$40)*$AH$40)+((((B51/100)*$AJ$41)*$AH$41)),IF(Calculator!$O$6="SINGLEBAND D",SUM((((B51/100)*$AJ$40)*$AH$40))+(((((B51/100)*$AJ$40)*$AN$40)*$AH$40)*1.25)-((((B51/100)*$AJ$40)*$AN$40)*$AH$40)+((((B51/100)*$AJ$41)*$AH$41)),IF(Calculator!$O$6="SINGLEURBANE",SUM((((B51/100)*$AJ$40)*$AH$40))+(((((B51/100)*$AJ$40)*$AN$40)*$AH$40)*1.25)-((((B51/100)*$AJ$40)*$AN$40)*$AH$40)+((((B51/100)*$AJ$41)*$AH$41)),IF(Calculator!$O$6="SINGLESILVERANOD",SUM((((B51/100)*$AJ$40)*$AH$40))+(((((B51/100)*$AJ$40)*$AN$40)*$AH$40)*1.4)-((((B51/100)*$AJ$40)*$AN$40)*$AH$40)+((((B51/100)*$AJ$41)*$AH$41)),IF(Calculator!$O$6="SINGLEANOD",SUM((((B51/100)*$AJ$40)*$AH$40))+(((((B51/100)*$AJ$40)*$AN$40)*$AH$40)*1.65)-((((B51/100)*$AJ$40)*$AN$40)*$AH$40)+((((B51/100)*$AJ$41)*$AH$41)),IF(Calculator!$O$6="DUALBASE",SUM((((B51/100)*$AJ$40)*$AH$40))+(((((B51/100)*$AJ$40)*$AN$40)*$AH$40)*1.030011)-((((B51/100)*$AJ$40)*$AN$40)*$AH$40)+((((B51/100)*$AJ$41)*$AH$41)),IF(Calculator!$O$6="DUALELEMENTS",SUM((((B51/100)*$AJ$40)*$AH$40))+(((((B51/100)*$AJ$40)*$AN$40)*$AH$40)*1.438569)-((((B51/100)*$AJ$40)*$AN$40)*$AH$40)+((((B51/100)*$AJ$41)*$AH$41)),IF(Calculator!$O$6="DUALSPECTRUM",SUM((((B51/100)*$AJ$40)*$AH$40))+(((((B51/100)*$AJ$40)*$AN$40)*$AH$40)*1.438569)-((((B51/100)*$AJ$40)*$AN$40)*$AH$40)+((((B51/100)*$AJ$41)*$AH$41)),IF(Calculator!$O$6="DUALHOMESTEAD",SUM((((B51/100)*$AJ$40)*$AH$40))+(((((B51/100)*$AJ$40)*$AN$40)*$AH$40)*1.438569)-((((B51/100)*$AJ$40)*$AN$40)*$AH$40)+((((B51/100)*$AJ$41)*$AH$41)),IF(Calculator!$O$6="DUALBAND A",SUM((((B51/100)*$AJ$40)*$AH$40))+(((((B51/100)*$AJ$40)*$AN$40)*$AH$40)*1.507051)-((((B51/100)*$AJ$40)*$AN$40)*$AH$40)+((((B51/100)*$AJ$41)*$AH$41)),IF(Calculator!$O$6="DUALBAND B",SUM((((B51/100)*$AJ$40)*$AH$40))+(((((B51/100)*$AJ$40)*$AN$40)*$AH$40)*1.57551)-((((B51/100)*$AJ$40)*$AN$40)*$AH$40)+((((B51/100)*$AJ$41)*$AH$41)),IF(Calculator!$O$6="DUALBAND C",SUM((((B51/100)*$AJ$40)*$AH$40))+(((((B51/100)*$AJ$40)*$AN$40)*$AH$40)*1.644088)-((((B51/100)*$AJ$40)*$AN$40)*$AH$40)+((((B51/100)*$AJ$41)*$AH$41)),IF(Calculator!$O$6="DUALBAND D",SUM((((B51/100)*$AJ$40)*$AH$40))+(((((B51/100)*$AJ$40)*$AN$40)*$AH$40)*1.712549)-((((B51/100)*$AJ$40)*$AN$40)*$AH$40)+((((B51/100)*$AJ$41)*$AH$41)),IF(Calculator!$O$6="DUALURBANE",SUM((((B51/100)*$AJ$40)*$AH$40))+(((((B51/100)*$AJ$40)*$AN$40)*$AH$40)*1.712549)-((((B51/100)*$AJ$40)*$AN$40)*$AH$40)+((((B51/100)*$AJ$41)*$AH$41)),IF(Calculator!$O$6="DUALSILVERANOD",SUM((((B51/100)*$AJ$40)*$AH$40))+(((((B51/100)*$AJ$40)*$AN$40)*$AH$40)*1.918079)-((((B51/100)*$AJ$40)*$AN$40)*$AH$40)+((((B51/100)*$AJ$41)*$AH$41)),IF(Calculator!$O$6="DUALANOD",SUM((((B51/100)*$AJ$40)*$AH$40))+(((((B51/100)*$AJ$40)*$AN$40)*$AH$40)*2.260509)-((((B51/100)*$AJ$40)*$AN$40)*$AH$40)+((((B51/100)*$AJ$41)*$AH$41))))))))))))))))))))))))</f>
        <v>0</v>
      </c>
      <c r="R51" s="2">
        <f>IF(Calculator!$O$6="SINGLEBASE",SUM((((C51/100)*$AJ$40)*$AH$40))+((((C51/100)*$AJ$41)*$AH$41)),IF(Calculator!$O$6="SINGLEELEMENTS",SUM((((C51/100)*$AJ$40)*$AH$40))+(((((C51/100)*$AJ$40)*$AN$40)*$AH$40)*1.05)-((((C51/100)*$AJ$40)*$AN$40)*$AH$40)+((((C51/100)*$AJ$41)*$AH$41)),IF(Calculator!$O$6="SINGLESPECTRUM",SUM((((C51/100)*$AJ$40)*$AH$40))+(((((C51/100)*$AJ$40)*$AN$40)*$AH$40)*1.05)-((((C51/100)*$AJ$40)*$AN$40)*$AH$40)+((((C51/100)*$AJ$41)*$AH$41)),IF(Calculator!$O$6="SINGLEHOMESTEAD",SUM((((C51/100)*$AJ$40)*$AH$40))+(((((C51/100)*$AJ$40)*$AN$40)*$AH$40)*1.05)-((((C51/100)*$AJ$40)*$AN$40)*$AH$40)+((((C51/100)*$AJ$41)*$AH$41)),IF(Calculator!$O$6="SINGLEBAND A",SUM((((C51/100)*$AJ$40)*$AH$40))+(((((C51/100)*$AJ$40)*$AN$40)*$AH$40)*1.1)-((((C51/100)*$AJ$40)*$AN$40)*$AH$40)+((((C51/100)*$AJ$41)*$AH$41)),IF(Calculator!$O$6="SINGLEBAND B",SUM((((C51/100)*$AJ$40)*$AH$40))+(((((C51/100)*$AJ$40)*$AN$40)*$AH$40)*1.15)-((((C51/100)*$AJ$40)*$AN$40)*$AH$40)+((((C51/100)*$AJ$41)*$AH$41)),IF(Calculator!$O$6="SINGLEBAND C",SUM((((C51/100)*$AJ$40)*$AH$40))+(((((C51/100)*$AJ$40)*$AN$40)*$AH$40)*1.2)-((((C51/100)*$AJ$40)*$AN$40)*$AH$40)+((((C51/100)*$AJ$41)*$AH$41)),IF(Calculator!$O$6="SINGLEBAND D",SUM((((C51/100)*$AJ$40)*$AH$40))+(((((C51/100)*$AJ$40)*$AN$40)*$AH$40)*1.25)-((((C51/100)*$AJ$40)*$AN$40)*$AH$40)+((((C51/100)*$AJ$41)*$AH$41)),IF(Calculator!$O$6="SINGLEURBANE",SUM((((C51/100)*$AJ$40)*$AH$40))+(((((C51/100)*$AJ$40)*$AN$40)*$AH$40)*1.25)-((((C51/100)*$AJ$40)*$AN$40)*$AH$40)+((((C51/100)*$AJ$41)*$AH$41)),IF(Calculator!$O$6="SINGLESILVERANOD",SUM((((C51/100)*$AJ$40)*$AH$40))+(((((C51/100)*$AJ$40)*$AN$40)*$AH$40)*1.4)-((((C51/100)*$AJ$40)*$AN$40)*$AH$40)+((((C51/100)*$AJ$41)*$AH$41)),IF(Calculator!$O$6="SINGLEANOD",SUM((((C51/100)*$AJ$40)*$AH$40))+(((((C51/100)*$AJ$40)*$AN$40)*$AH$40)*1.65)-((((C51/100)*$AJ$40)*$AN$40)*$AH$40)+((((C51/100)*$AJ$41)*$AH$41)),IF(Calculator!$O$6="DUALBASE",SUM((((C51/100)*$AJ$40)*$AH$40))+(((((C51/100)*$AJ$40)*$AN$40)*$AH$40)*1.030011)-((((C51/100)*$AJ$40)*$AN$40)*$AH$40)+((((C51/100)*$AJ$41)*$AH$41)),IF(Calculator!$O$6="DUALELEMENTS",SUM((((C51/100)*$AJ$40)*$AH$40))+(((((C51/100)*$AJ$40)*$AN$40)*$AH$40)*1.438569)-((((C51/100)*$AJ$40)*$AN$40)*$AH$40)+((((C51/100)*$AJ$41)*$AH$41)),IF(Calculator!$O$6="DUALSPECTRUM",SUM((((C51/100)*$AJ$40)*$AH$40))+(((((C51/100)*$AJ$40)*$AN$40)*$AH$40)*1.438569)-((((C51/100)*$AJ$40)*$AN$40)*$AH$40)+((((C51/100)*$AJ$41)*$AH$41)),IF(Calculator!$O$6="DUALHOMESTEAD",SUM((((C51/100)*$AJ$40)*$AH$40))+(((((C51/100)*$AJ$40)*$AN$40)*$AH$40)*1.438569)-((((C51/100)*$AJ$40)*$AN$40)*$AH$40)+((((C51/100)*$AJ$41)*$AH$41)),IF(Calculator!$O$6="DUALBAND A",SUM((((C51/100)*$AJ$40)*$AH$40))+(((((C51/100)*$AJ$40)*$AN$40)*$AH$40)*1.507051)-((((C51/100)*$AJ$40)*$AN$40)*$AH$40)+((((C51/100)*$AJ$41)*$AH$41)),IF(Calculator!$O$6="DUALBAND B",SUM((((C51/100)*$AJ$40)*$AH$40))+(((((C51/100)*$AJ$40)*$AN$40)*$AH$40)*1.57551)-((((C51/100)*$AJ$40)*$AN$40)*$AH$40)+((((C51/100)*$AJ$41)*$AH$41)),IF(Calculator!$O$6="DUALBAND C",SUM((((C51/100)*$AJ$40)*$AH$40))+(((((C51/100)*$AJ$40)*$AN$40)*$AH$40)*1.644088)-((((C51/100)*$AJ$40)*$AN$40)*$AH$40)+((((C51/100)*$AJ$41)*$AH$41)),IF(Calculator!$O$6="DUALBAND D",SUM((((C51/100)*$AJ$40)*$AH$40))+(((((C51/100)*$AJ$40)*$AN$40)*$AH$40)*1.712549)-((((C51/100)*$AJ$40)*$AN$40)*$AH$40)+((((C51/100)*$AJ$41)*$AH$41)),IF(Calculator!$O$6="DUALURBANE",SUM((((C51/100)*$AJ$40)*$AH$40))+(((((C51/100)*$AJ$40)*$AN$40)*$AH$40)*1.712549)-((((C51/100)*$AJ$40)*$AN$40)*$AH$40)+((((C51/100)*$AJ$41)*$AH$41)),IF(Calculator!$O$6="DUALSILVERANOD",SUM((((C51/100)*$AJ$40)*$AH$40))+(((((C51/100)*$AJ$40)*$AN$40)*$AH$40)*1.918079)-((((C51/100)*$AJ$40)*$AN$40)*$AH$40)+((((C51/100)*$AJ$41)*$AH$41)),IF(Calculator!$O$6="DUALANOD",SUM((((C51/100)*$AJ$40)*$AH$40))+(((((C51/100)*$AJ$40)*$AN$40)*$AH$40)*2.260509)-((((C51/100)*$AJ$40)*$AN$40)*$AH$40)+((((C51/100)*$AJ$41)*$AH$41))))))))))))))))))))))))</f>
        <v>0</v>
      </c>
      <c r="S51" s="2">
        <f>IF(Calculator!$O$6="SINGLEBASE",SUM((((D51/100)*$AJ$40)*$AH$40))+((((D51/100)*$AJ$41)*$AH$41)),IF(Calculator!$O$6="SINGLEELEMENTS",SUM((((D51/100)*$AJ$40)*$AH$40))+(((((D51/100)*$AJ$40)*$AN$40)*$AH$40)*1.05)-((((D51/100)*$AJ$40)*$AN$40)*$AH$40)+((((D51/100)*$AJ$41)*$AH$41)),IF(Calculator!$O$6="SINGLESPECTRUM",SUM((((D51/100)*$AJ$40)*$AH$40))+(((((D51/100)*$AJ$40)*$AN$40)*$AH$40)*1.05)-((((D51/100)*$AJ$40)*$AN$40)*$AH$40)+((((D51/100)*$AJ$41)*$AH$41)),IF(Calculator!$O$6="SINGLEHOMESTEAD",SUM((((D51/100)*$AJ$40)*$AH$40))+(((((D51/100)*$AJ$40)*$AN$40)*$AH$40)*1.05)-((((D51/100)*$AJ$40)*$AN$40)*$AH$40)+((((D51/100)*$AJ$41)*$AH$41)),IF(Calculator!$O$6="SINGLEBAND A",SUM((((D51/100)*$AJ$40)*$AH$40))+(((((D51/100)*$AJ$40)*$AN$40)*$AH$40)*1.1)-((((D51/100)*$AJ$40)*$AN$40)*$AH$40)+((((D51/100)*$AJ$41)*$AH$41)),IF(Calculator!$O$6="SINGLEBAND B",SUM((((D51/100)*$AJ$40)*$AH$40))+(((((D51/100)*$AJ$40)*$AN$40)*$AH$40)*1.15)-((((D51/100)*$AJ$40)*$AN$40)*$AH$40)+((((D51/100)*$AJ$41)*$AH$41)),IF(Calculator!$O$6="SINGLEBAND C",SUM((((D51/100)*$AJ$40)*$AH$40))+(((((D51/100)*$AJ$40)*$AN$40)*$AH$40)*1.2)-((((D51/100)*$AJ$40)*$AN$40)*$AH$40)+((((D51/100)*$AJ$41)*$AH$41)),IF(Calculator!$O$6="SINGLEBAND D",SUM((((D51/100)*$AJ$40)*$AH$40))+(((((D51/100)*$AJ$40)*$AN$40)*$AH$40)*1.25)-((((D51/100)*$AJ$40)*$AN$40)*$AH$40)+((((D51/100)*$AJ$41)*$AH$41)),IF(Calculator!$O$6="SINGLEURBANE",SUM((((D51/100)*$AJ$40)*$AH$40))+(((((D51/100)*$AJ$40)*$AN$40)*$AH$40)*1.25)-((((D51/100)*$AJ$40)*$AN$40)*$AH$40)+((((D51/100)*$AJ$41)*$AH$41)),IF(Calculator!$O$6="SINGLESILVERANOD",SUM((((D51/100)*$AJ$40)*$AH$40))+(((((D51/100)*$AJ$40)*$AN$40)*$AH$40)*1.4)-((((D51/100)*$AJ$40)*$AN$40)*$AH$40)+((((D51/100)*$AJ$41)*$AH$41)),IF(Calculator!$O$6="SINGLEANOD",SUM((((D51/100)*$AJ$40)*$AH$40))+(((((D51/100)*$AJ$40)*$AN$40)*$AH$40)*1.65)-((((D51/100)*$AJ$40)*$AN$40)*$AH$40)+((((D51/100)*$AJ$41)*$AH$41)),IF(Calculator!$O$6="DUALBASE",SUM((((D51/100)*$AJ$40)*$AH$40))+(((((D51/100)*$AJ$40)*$AN$40)*$AH$40)*1.030011)-((((D51/100)*$AJ$40)*$AN$40)*$AH$40)+((((D51/100)*$AJ$41)*$AH$41)),IF(Calculator!$O$6="DUALELEMENTS",SUM((((D51/100)*$AJ$40)*$AH$40))+(((((D51/100)*$AJ$40)*$AN$40)*$AH$40)*1.438569)-((((D51/100)*$AJ$40)*$AN$40)*$AH$40)+((((D51/100)*$AJ$41)*$AH$41)),IF(Calculator!$O$6="DUALSPECTRUM",SUM((((D51/100)*$AJ$40)*$AH$40))+(((((D51/100)*$AJ$40)*$AN$40)*$AH$40)*1.438569)-((((D51/100)*$AJ$40)*$AN$40)*$AH$40)+((((D51/100)*$AJ$41)*$AH$41)),IF(Calculator!$O$6="DUALHOMESTEAD",SUM((((D51/100)*$AJ$40)*$AH$40))+(((((D51/100)*$AJ$40)*$AN$40)*$AH$40)*1.438569)-((((D51/100)*$AJ$40)*$AN$40)*$AH$40)+((((D51/100)*$AJ$41)*$AH$41)),IF(Calculator!$O$6="DUALBAND A",SUM((((D51/100)*$AJ$40)*$AH$40))+(((((D51/100)*$AJ$40)*$AN$40)*$AH$40)*1.507051)-((((D51/100)*$AJ$40)*$AN$40)*$AH$40)+((((D51/100)*$AJ$41)*$AH$41)),IF(Calculator!$O$6="DUALBAND B",SUM((((D51/100)*$AJ$40)*$AH$40))+(((((D51/100)*$AJ$40)*$AN$40)*$AH$40)*1.57551)-((((D51/100)*$AJ$40)*$AN$40)*$AH$40)+((((D51/100)*$AJ$41)*$AH$41)),IF(Calculator!$O$6="DUALBAND C",SUM((((D51/100)*$AJ$40)*$AH$40))+(((((D51/100)*$AJ$40)*$AN$40)*$AH$40)*1.644088)-((((D51/100)*$AJ$40)*$AN$40)*$AH$40)+((((D51/100)*$AJ$41)*$AH$41)),IF(Calculator!$O$6="DUALBAND D",SUM((((D51/100)*$AJ$40)*$AH$40))+(((((D51/100)*$AJ$40)*$AN$40)*$AH$40)*1.712549)-((((D51/100)*$AJ$40)*$AN$40)*$AH$40)+((((D51/100)*$AJ$41)*$AH$41)),IF(Calculator!$O$6="DUALURBANE",SUM((((D51/100)*$AJ$40)*$AH$40))+(((((D51/100)*$AJ$40)*$AN$40)*$AH$40)*1.712549)-((((D51/100)*$AJ$40)*$AN$40)*$AH$40)+((((D51/100)*$AJ$41)*$AH$41)),IF(Calculator!$O$6="DUALSILVERANOD",SUM((((D51/100)*$AJ$40)*$AH$40))+(((((D51/100)*$AJ$40)*$AN$40)*$AH$40)*1.918079)-((((D51/100)*$AJ$40)*$AN$40)*$AH$40)+((((D51/100)*$AJ$41)*$AH$41)),IF(Calculator!$O$6="DUALANOD",SUM((((D51/100)*$AJ$40)*$AH$40))+(((((D51/100)*$AJ$40)*$AN$40)*$AH$40)*2.260509)-((((D51/100)*$AJ$40)*$AN$40)*$AH$40)+((((D51/100)*$AJ$41)*$AH$41))))))))))))))))))))))))</f>
        <v>0</v>
      </c>
      <c r="T51" s="2">
        <f>IF(Calculator!$O$6="SINGLEBASE",SUM((((E51/100)*$AJ$40)*$AH$40))+((((E51/100)*$AJ$41)*$AH$41)),IF(Calculator!$O$6="SINGLEELEMENTS",SUM((((E51/100)*$AJ$40)*$AH$40))+(((((E51/100)*$AJ$40)*$AN$40)*$AH$40)*1.05)-((((E51/100)*$AJ$40)*$AN$40)*$AH$40)+((((E51/100)*$AJ$41)*$AH$41)),IF(Calculator!$O$6="SINGLESPECTRUM",SUM((((E51/100)*$AJ$40)*$AH$40))+(((((E51/100)*$AJ$40)*$AN$40)*$AH$40)*1.05)-((((E51/100)*$AJ$40)*$AN$40)*$AH$40)+((((E51/100)*$AJ$41)*$AH$41)),IF(Calculator!$O$6="SINGLEHOMESTEAD",SUM((((E51/100)*$AJ$40)*$AH$40))+(((((E51/100)*$AJ$40)*$AN$40)*$AH$40)*1.05)-((((E51/100)*$AJ$40)*$AN$40)*$AH$40)+((((E51/100)*$AJ$41)*$AH$41)),IF(Calculator!$O$6="SINGLEBAND A",SUM((((E51/100)*$AJ$40)*$AH$40))+(((((E51/100)*$AJ$40)*$AN$40)*$AH$40)*1.1)-((((E51/100)*$AJ$40)*$AN$40)*$AH$40)+((((E51/100)*$AJ$41)*$AH$41)),IF(Calculator!$O$6="SINGLEBAND B",SUM((((E51/100)*$AJ$40)*$AH$40))+(((((E51/100)*$AJ$40)*$AN$40)*$AH$40)*1.15)-((((E51/100)*$AJ$40)*$AN$40)*$AH$40)+((((E51/100)*$AJ$41)*$AH$41)),IF(Calculator!$O$6="SINGLEBAND C",SUM((((E51/100)*$AJ$40)*$AH$40))+(((((E51/100)*$AJ$40)*$AN$40)*$AH$40)*1.2)-((((E51/100)*$AJ$40)*$AN$40)*$AH$40)+((((E51/100)*$AJ$41)*$AH$41)),IF(Calculator!$O$6="SINGLEBAND D",SUM((((E51/100)*$AJ$40)*$AH$40))+(((((E51/100)*$AJ$40)*$AN$40)*$AH$40)*1.25)-((((E51/100)*$AJ$40)*$AN$40)*$AH$40)+((((E51/100)*$AJ$41)*$AH$41)),IF(Calculator!$O$6="SINGLEURBANE",SUM((((E51/100)*$AJ$40)*$AH$40))+(((((E51/100)*$AJ$40)*$AN$40)*$AH$40)*1.25)-((((E51/100)*$AJ$40)*$AN$40)*$AH$40)+((((E51/100)*$AJ$41)*$AH$41)),IF(Calculator!$O$6="SINGLESILVERANOD",SUM((((E51/100)*$AJ$40)*$AH$40))+(((((E51/100)*$AJ$40)*$AN$40)*$AH$40)*1.4)-((((E51/100)*$AJ$40)*$AN$40)*$AH$40)+((((E51/100)*$AJ$41)*$AH$41)),IF(Calculator!$O$6="SINGLEANOD",SUM((((E51/100)*$AJ$40)*$AH$40))+(((((E51/100)*$AJ$40)*$AN$40)*$AH$40)*1.65)-((((E51/100)*$AJ$40)*$AN$40)*$AH$40)+((((E51/100)*$AJ$41)*$AH$41)),IF(Calculator!$O$6="DUALBASE",SUM((((E51/100)*$AJ$40)*$AH$40))+(((((E51/100)*$AJ$40)*$AN$40)*$AH$40)*1.030011)-((((E51/100)*$AJ$40)*$AN$40)*$AH$40)+((((E51/100)*$AJ$41)*$AH$41)),IF(Calculator!$O$6="DUALELEMENTS",SUM((((E51/100)*$AJ$40)*$AH$40))+(((((E51/100)*$AJ$40)*$AN$40)*$AH$40)*1.438569)-((((E51/100)*$AJ$40)*$AN$40)*$AH$40)+((((E51/100)*$AJ$41)*$AH$41)),IF(Calculator!$O$6="DUALSPECTRUM",SUM((((E51/100)*$AJ$40)*$AH$40))+(((((E51/100)*$AJ$40)*$AN$40)*$AH$40)*1.438569)-((((E51/100)*$AJ$40)*$AN$40)*$AH$40)+((((E51/100)*$AJ$41)*$AH$41)),IF(Calculator!$O$6="DUALHOMESTEAD",SUM((((E51/100)*$AJ$40)*$AH$40))+(((((E51/100)*$AJ$40)*$AN$40)*$AH$40)*1.438569)-((((E51/100)*$AJ$40)*$AN$40)*$AH$40)+((((E51/100)*$AJ$41)*$AH$41)),IF(Calculator!$O$6="DUALBAND A",SUM((((E51/100)*$AJ$40)*$AH$40))+(((((E51/100)*$AJ$40)*$AN$40)*$AH$40)*1.507051)-((((E51/100)*$AJ$40)*$AN$40)*$AH$40)+((((E51/100)*$AJ$41)*$AH$41)),IF(Calculator!$O$6="DUALBAND B",SUM((((E51/100)*$AJ$40)*$AH$40))+(((((E51/100)*$AJ$40)*$AN$40)*$AH$40)*1.57551)-((((E51/100)*$AJ$40)*$AN$40)*$AH$40)+((((E51/100)*$AJ$41)*$AH$41)),IF(Calculator!$O$6="DUALBAND C",SUM((((E51/100)*$AJ$40)*$AH$40))+(((((E51/100)*$AJ$40)*$AN$40)*$AH$40)*1.644088)-((((E51/100)*$AJ$40)*$AN$40)*$AH$40)+((((E51/100)*$AJ$41)*$AH$41)),IF(Calculator!$O$6="DUALBAND D",SUM((((E51/100)*$AJ$40)*$AH$40))+(((((E51/100)*$AJ$40)*$AN$40)*$AH$40)*1.712549)-((((E51/100)*$AJ$40)*$AN$40)*$AH$40)+((((E51/100)*$AJ$41)*$AH$41)),IF(Calculator!$O$6="DUALURBANE",SUM((((E51/100)*$AJ$40)*$AH$40))+(((((E51/100)*$AJ$40)*$AN$40)*$AH$40)*1.712549)-((((E51/100)*$AJ$40)*$AN$40)*$AH$40)+((((E51/100)*$AJ$41)*$AH$41)),IF(Calculator!$O$6="DUALSILVERANOD",SUM((((E51/100)*$AJ$40)*$AH$40))+(((((E51/100)*$AJ$40)*$AN$40)*$AH$40)*1.918079)-((((E51/100)*$AJ$40)*$AN$40)*$AH$40)+((((E51/100)*$AJ$41)*$AH$41)),IF(Calculator!$O$6="DUALANOD",SUM((((E51/100)*$AJ$40)*$AH$40))+(((((E51/100)*$AJ$40)*$AN$40)*$AH$40)*2.260509)-((((E51/100)*$AJ$40)*$AN$40)*$AH$40)+((((E51/100)*$AJ$41)*$AH$41))))))))))))))))))))))))</f>
        <v>0</v>
      </c>
      <c r="U51" s="2">
        <f>IF(Calculator!$O$6="SINGLEBASE",SUM((((F51/100)*$AJ$40)*$AH$40))+((((F51/100)*$AJ$41)*$AH$41)),IF(Calculator!$O$6="SINGLEELEMENTS",SUM((((F51/100)*$AJ$40)*$AH$40))+(((((F51/100)*$AJ$40)*$AN$40)*$AH$40)*1.05)-((((F51/100)*$AJ$40)*$AN$40)*$AH$40)+((((F51/100)*$AJ$41)*$AH$41)),IF(Calculator!$O$6="SINGLESPECTRUM",SUM((((F51/100)*$AJ$40)*$AH$40))+(((((F51/100)*$AJ$40)*$AN$40)*$AH$40)*1.05)-((((F51/100)*$AJ$40)*$AN$40)*$AH$40)+((((F51/100)*$AJ$41)*$AH$41)),IF(Calculator!$O$6="SINGLEHOMESTEAD",SUM((((F51/100)*$AJ$40)*$AH$40))+(((((F51/100)*$AJ$40)*$AN$40)*$AH$40)*1.05)-((((F51/100)*$AJ$40)*$AN$40)*$AH$40)+((((F51/100)*$AJ$41)*$AH$41)),IF(Calculator!$O$6="SINGLEBAND A",SUM((((F51/100)*$AJ$40)*$AH$40))+(((((F51/100)*$AJ$40)*$AN$40)*$AH$40)*1.1)-((((F51/100)*$AJ$40)*$AN$40)*$AH$40)+((((F51/100)*$AJ$41)*$AH$41)),IF(Calculator!$O$6="SINGLEBAND B",SUM((((F51/100)*$AJ$40)*$AH$40))+(((((F51/100)*$AJ$40)*$AN$40)*$AH$40)*1.15)-((((F51/100)*$AJ$40)*$AN$40)*$AH$40)+((((F51/100)*$AJ$41)*$AH$41)),IF(Calculator!$O$6="SINGLEBAND C",SUM((((F51/100)*$AJ$40)*$AH$40))+(((((F51/100)*$AJ$40)*$AN$40)*$AH$40)*1.2)-((((F51/100)*$AJ$40)*$AN$40)*$AH$40)+((((F51/100)*$AJ$41)*$AH$41)),IF(Calculator!$O$6="SINGLEBAND D",SUM((((F51/100)*$AJ$40)*$AH$40))+(((((F51/100)*$AJ$40)*$AN$40)*$AH$40)*1.25)-((((F51/100)*$AJ$40)*$AN$40)*$AH$40)+((((F51/100)*$AJ$41)*$AH$41)),IF(Calculator!$O$6="SINGLEURBANE",SUM((((F51/100)*$AJ$40)*$AH$40))+(((((F51/100)*$AJ$40)*$AN$40)*$AH$40)*1.25)-((((F51/100)*$AJ$40)*$AN$40)*$AH$40)+((((F51/100)*$AJ$41)*$AH$41)),IF(Calculator!$O$6="SINGLESILVERANOD",SUM((((F51/100)*$AJ$40)*$AH$40))+(((((F51/100)*$AJ$40)*$AN$40)*$AH$40)*1.4)-((((F51/100)*$AJ$40)*$AN$40)*$AH$40)+((((F51/100)*$AJ$41)*$AH$41)),IF(Calculator!$O$6="SINGLEANOD",SUM((((F51/100)*$AJ$40)*$AH$40))+(((((F51/100)*$AJ$40)*$AN$40)*$AH$40)*1.65)-((((F51/100)*$AJ$40)*$AN$40)*$AH$40)+((((F51/100)*$AJ$41)*$AH$41)),IF(Calculator!$O$6="DUALBASE",SUM((((F51/100)*$AJ$40)*$AH$40))+(((((F51/100)*$AJ$40)*$AN$40)*$AH$40)*1.030011)-((((F51/100)*$AJ$40)*$AN$40)*$AH$40)+((((F51/100)*$AJ$41)*$AH$41)),IF(Calculator!$O$6="DUALELEMENTS",SUM((((F51/100)*$AJ$40)*$AH$40))+(((((F51/100)*$AJ$40)*$AN$40)*$AH$40)*1.438569)-((((F51/100)*$AJ$40)*$AN$40)*$AH$40)+((((F51/100)*$AJ$41)*$AH$41)),IF(Calculator!$O$6="DUALSPECTRUM",SUM((((F51/100)*$AJ$40)*$AH$40))+(((((F51/100)*$AJ$40)*$AN$40)*$AH$40)*1.438569)-((((F51/100)*$AJ$40)*$AN$40)*$AH$40)+((((F51/100)*$AJ$41)*$AH$41)),IF(Calculator!$O$6="DUALHOMESTEAD",SUM((((F51/100)*$AJ$40)*$AH$40))+(((((F51/100)*$AJ$40)*$AN$40)*$AH$40)*1.438569)-((((F51/100)*$AJ$40)*$AN$40)*$AH$40)+((((F51/100)*$AJ$41)*$AH$41)),IF(Calculator!$O$6="DUALBAND A",SUM((((F51/100)*$AJ$40)*$AH$40))+(((((F51/100)*$AJ$40)*$AN$40)*$AH$40)*1.507051)-((((F51/100)*$AJ$40)*$AN$40)*$AH$40)+((((F51/100)*$AJ$41)*$AH$41)),IF(Calculator!$O$6="DUALBAND B",SUM((((F51/100)*$AJ$40)*$AH$40))+(((((F51/100)*$AJ$40)*$AN$40)*$AH$40)*1.57551)-((((F51/100)*$AJ$40)*$AN$40)*$AH$40)+((((F51/100)*$AJ$41)*$AH$41)),IF(Calculator!$O$6="DUALBAND C",SUM((((F51/100)*$AJ$40)*$AH$40))+(((((F51/100)*$AJ$40)*$AN$40)*$AH$40)*1.644088)-((((F51/100)*$AJ$40)*$AN$40)*$AH$40)+((((F51/100)*$AJ$41)*$AH$41)),IF(Calculator!$O$6="DUALBAND D",SUM((((F51/100)*$AJ$40)*$AH$40))+(((((F51/100)*$AJ$40)*$AN$40)*$AH$40)*1.712549)-((((F51/100)*$AJ$40)*$AN$40)*$AH$40)+((((F51/100)*$AJ$41)*$AH$41)),IF(Calculator!$O$6="DUALURBANE",SUM((((F51/100)*$AJ$40)*$AH$40))+(((((F51/100)*$AJ$40)*$AN$40)*$AH$40)*1.712549)-((((F51/100)*$AJ$40)*$AN$40)*$AH$40)+((((F51/100)*$AJ$41)*$AH$41)),IF(Calculator!$O$6="DUALSILVERANOD",SUM((((F51/100)*$AJ$40)*$AH$40))+(((((F51/100)*$AJ$40)*$AN$40)*$AH$40)*1.918079)-((((F51/100)*$AJ$40)*$AN$40)*$AH$40)+((((F51/100)*$AJ$41)*$AH$41)),IF(Calculator!$O$6="DUALANOD",SUM((((F51/100)*$AJ$40)*$AH$40))+(((((F51/100)*$AJ$40)*$AN$40)*$AH$40)*2.260509)-((((F51/100)*$AJ$40)*$AN$40)*$AH$40)+((((F51/100)*$AJ$41)*$AH$41))))))))))))))))))))))))</f>
        <v>0</v>
      </c>
      <c r="V51" s="2">
        <f>IF(Calculator!$O$6="SINGLEBASE",SUM((((G51/100)*$AJ$40)*$AH$40))+((((G51/100)*$AJ$41)*$AH$41)),IF(Calculator!$O$6="SINGLEELEMENTS",SUM((((G51/100)*$AJ$40)*$AH$40))+(((((G51/100)*$AJ$40)*$AN$40)*$AH$40)*1.05)-((((G51/100)*$AJ$40)*$AN$40)*$AH$40)+((((G51/100)*$AJ$41)*$AH$41)),IF(Calculator!$O$6="SINGLESPECTRUM",SUM((((G51/100)*$AJ$40)*$AH$40))+(((((G51/100)*$AJ$40)*$AN$40)*$AH$40)*1.05)-((((G51/100)*$AJ$40)*$AN$40)*$AH$40)+((((G51/100)*$AJ$41)*$AH$41)),IF(Calculator!$O$6="SINGLEHOMESTEAD",SUM((((G51/100)*$AJ$40)*$AH$40))+(((((G51/100)*$AJ$40)*$AN$40)*$AH$40)*1.05)-((((G51/100)*$AJ$40)*$AN$40)*$AH$40)+((((G51/100)*$AJ$41)*$AH$41)),IF(Calculator!$O$6="SINGLEBAND A",SUM((((G51/100)*$AJ$40)*$AH$40))+(((((G51/100)*$AJ$40)*$AN$40)*$AH$40)*1.1)-((((G51/100)*$AJ$40)*$AN$40)*$AH$40)+((((G51/100)*$AJ$41)*$AH$41)),IF(Calculator!$O$6="SINGLEBAND B",SUM((((G51/100)*$AJ$40)*$AH$40))+(((((G51/100)*$AJ$40)*$AN$40)*$AH$40)*1.15)-((((G51/100)*$AJ$40)*$AN$40)*$AH$40)+((((G51/100)*$AJ$41)*$AH$41)),IF(Calculator!$O$6="SINGLEBAND C",SUM((((G51/100)*$AJ$40)*$AH$40))+(((((G51/100)*$AJ$40)*$AN$40)*$AH$40)*1.2)-((((G51/100)*$AJ$40)*$AN$40)*$AH$40)+((((G51/100)*$AJ$41)*$AH$41)),IF(Calculator!$O$6="SINGLEBAND D",SUM((((G51/100)*$AJ$40)*$AH$40))+(((((G51/100)*$AJ$40)*$AN$40)*$AH$40)*1.25)-((((G51/100)*$AJ$40)*$AN$40)*$AH$40)+((((G51/100)*$AJ$41)*$AH$41)),IF(Calculator!$O$6="SINGLEURBANE",SUM((((G51/100)*$AJ$40)*$AH$40))+(((((G51/100)*$AJ$40)*$AN$40)*$AH$40)*1.25)-((((G51/100)*$AJ$40)*$AN$40)*$AH$40)+((((G51/100)*$AJ$41)*$AH$41)),IF(Calculator!$O$6="SINGLESILVERANOD",SUM((((G51/100)*$AJ$40)*$AH$40))+(((((G51/100)*$AJ$40)*$AN$40)*$AH$40)*1.4)-((((G51/100)*$AJ$40)*$AN$40)*$AH$40)+((((G51/100)*$AJ$41)*$AH$41)),IF(Calculator!$O$6="SINGLEANOD",SUM((((G51/100)*$AJ$40)*$AH$40))+(((((G51/100)*$AJ$40)*$AN$40)*$AH$40)*1.65)-((((G51/100)*$AJ$40)*$AN$40)*$AH$40)+((((G51/100)*$AJ$41)*$AH$41)),IF(Calculator!$O$6="DUALBASE",SUM((((G51/100)*$AJ$40)*$AH$40))+(((((G51/100)*$AJ$40)*$AN$40)*$AH$40)*1.030011)-((((G51/100)*$AJ$40)*$AN$40)*$AH$40)+((((G51/100)*$AJ$41)*$AH$41)),IF(Calculator!$O$6="DUALELEMENTS",SUM((((G51/100)*$AJ$40)*$AH$40))+(((((G51/100)*$AJ$40)*$AN$40)*$AH$40)*1.438569)-((((G51/100)*$AJ$40)*$AN$40)*$AH$40)+((((G51/100)*$AJ$41)*$AH$41)),IF(Calculator!$O$6="DUALSPECTRUM",SUM((((G51/100)*$AJ$40)*$AH$40))+(((((G51/100)*$AJ$40)*$AN$40)*$AH$40)*1.438569)-((((G51/100)*$AJ$40)*$AN$40)*$AH$40)+((((G51/100)*$AJ$41)*$AH$41)),IF(Calculator!$O$6="DUALHOMESTEAD",SUM((((G51/100)*$AJ$40)*$AH$40))+(((((G51/100)*$AJ$40)*$AN$40)*$AH$40)*1.438569)-((((G51/100)*$AJ$40)*$AN$40)*$AH$40)+((((G51/100)*$AJ$41)*$AH$41)),IF(Calculator!$O$6="DUALBAND A",SUM((((G51/100)*$AJ$40)*$AH$40))+(((((G51/100)*$AJ$40)*$AN$40)*$AH$40)*1.507051)-((((G51/100)*$AJ$40)*$AN$40)*$AH$40)+((((G51/100)*$AJ$41)*$AH$41)),IF(Calculator!$O$6="DUALBAND B",SUM((((G51/100)*$AJ$40)*$AH$40))+(((((G51/100)*$AJ$40)*$AN$40)*$AH$40)*1.57551)-((((G51/100)*$AJ$40)*$AN$40)*$AH$40)+((((G51/100)*$AJ$41)*$AH$41)),IF(Calculator!$O$6="DUALBAND C",SUM((((G51/100)*$AJ$40)*$AH$40))+(((((G51/100)*$AJ$40)*$AN$40)*$AH$40)*1.644088)-((((G51/100)*$AJ$40)*$AN$40)*$AH$40)+((((G51/100)*$AJ$41)*$AH$41)),IF(Calculator!$O$6="DUALBAND D",SUM((((G51/100)*$AJ$40)*$AH$40))+(((((G51/100)*$AJ$40)*$AN$40)*$AH$40)*1.712549)-((((G51/100)*$AJ$40)*$AN$40)*$AH$40)+((((G51/100)*$AJ$41)*$AH$41)),IF(Calculator!$O$6="DUALURBANE",SUM((((G51/100)*$AJ$40)*$AH$40))+(((((G51/100)*$AJ$40)*$AN$40)*$AH$40)*1.712549)-((((G51/100)*$AJ$40)*$AN$40)*$AH$40)+((((G51/100)*$AJ$41)*$AH$41)),IF(Calculator!$O$6="DUALSILVERANOD",SUM((((G51/100)*$AJ$40)*$AH$40))+(((((G51/100)*$AJ$40)*$AN$40)*$AH$40)*1.918079)-((((G51/100)*$AJ$40)*$AN$40)*$AH$40)+((((G51/100)*$AJ$41)*$AH$41)),IF(Calculator!$O$6="DUALANOD",SUM((((G51/100)*$AJ$40)*$AH$40))+(((((G51/100)*$AJ$40)*$AN$40)*$AH$40)*2.260509)-((((G51/100)*$AJ$40)*$AN$40)*$AH$40)+((((G51/100)*$AJ$41)*$AH$41))))))))))))))))))))))))</f>
        <v>0</v>
      </c>
      <c r="W51" s="2">
        <f>IF(Calculator!$O$6="SINGLEBASE",SUM((((H51/100)*$AJ$40)*$AH$40))+((((H51/100)*$AJ$41)*$AH$41)),IF(Calculator!$O$6="SINGLEELEMENTS",SUM((((H51/100)*$AJ$40)*$AH$40))+(((((H51/100)*$AJ$40)*$AN$40)*$AH$40)*1.05)-((((H51/100)*$AJ$40)*$AN$40)*$AH$40)+((((H51/100)*$AJ$41)*$AH$41)),IF(Calculator!$O$6="SINGLESPECTRUM",SUM((((H51/100)*$AJ$40)*$AH$40))+(((((H51/100)*$AJ$40)*$AN$40)*$AH$40)*1.05)-((((H51/100)*$AJ$40)*$AN$40)*$AH$40)+((((H51/100)*$AJ$41)*$AH$41)),IF(Calculator!$O$6="SINGLEHOMESTEAD",SUM((((H51/100)*$AJ$40)*$AH$40))+(((((H51/100)*$AJ$40)*$AN$40)*$AH$40)*1.05)-((((H51/100)*$AJ$40)*$AN$40)*$AH$40)+((((H51/100)*$AJ$41)*$AH$41)),IF(Calculator!$O$6="SINGLEBAND A",SUM((((H51/100)*$AJ$40)*$AH$40))+(((((H51/100)*$AJ$40)*$AN$40)*$AH$40)*1.1)-((((H51/100)*$AJ$40)*$AN$40)*$AH$40)+((((H51/100)*$AJ$41)*$AH$41)),IF(Calculator!$O$6="SINGLEBAND B",SUM((((H51/100)*$AJ$40)*$AH$40))+(((((H51/100)*$AJ$40)*$AN$40)*$AH$40)*1.15)-((((H51/100)*$AJ$40)*$AN$40)*$AH$40)+((((H51/100)*$AJ$41)*$AH$41)),IF(Calculator!$O$6="SINGLEBAND C",SUM((((H51/100)*$AJ$40)*$AH$40))+(((((H51/100)*$AJ$40)*$AN$40)*$AH$40)*1.2)-((((H51/100)*$AJ$40)*$AN$40)*$AH$40)+((((H51/100)*$AJ$41)*$AH$41)),IF(Calculator!$O$6="SINGLEBAND D",SUM((((H51/100)*$AJ$40)*$AH$40))+(((((H51/100)*$AJ$40)*$AN$40)*$AH$40)*1.25)-((((H51/100)*$AJ$40)*$AN$40)*$AH$40)+((((H51/100)*$AJ$41)*$AH$41)),IF(Calculator!$O$6="SINGLEURBANE",SUM((((H51/100)*$AJ$40)*$AH$40))+(((((H51/100)*$AJ$40)*$AN$40)*$AH$40)*1.25)-((((H51/100)*$AJ$40)*$AN$40)*$AH$40)+((((H51/100)*$AJ$41)*$AH$41)),IF(Calculator!$O$6="SINGLESILVERANOD",SUM((((H51/100)*$AJ$40)*$AH$40))+(((((H51/100)*$AJ$40)*$AN$40)*$AH$40)*1.4)-((((H51/100)*$AJ$40)*$AN$40)*$AH$40)+((((H51/100)*$AJ$41)*$AH$41)),IF(Calculator!$O$6="SINGLEANOD",SUM((((H51/100)*$AJ$40)*$AH$40))+(((((H51/100)*$AJ$40)*$AN$40)*$AH$40)*1.65)-((((H51/100)*$AJ$40)*$AN$40)*$AH$40)+((((H51/100)*$AJ$41)*$AH$41)),IF(Calculator!$O$6="DUALBASE",SUM((((H51/100)*$AJ$40)*$AH$40))+(((((H51/100)*$AJ$40)*$AN$40)*$AH$40)*1.030011)-((((H51/100)*$AJ$40)*$AN$40)*$AH$40)+((((H51/100)*$AJ$41)*$AH$41)),IF(Calculator!$O$6="DUALELEMENTS",SUM((((H51/100)*$AJ$40)*$AH$40))+(((((H51/100)*$AJ$40)*$AN$40)*$AH$40)*1.438569)-((((H51/100)*$AJ$40)*$AN$40)*$AH$40)+((((H51/100)*$AJ$41)*$AH$41)),IF(Calculator!$O$6="DUALSPECTRUM",SUM((((H51/100)*$AJ$40)*$AH$40))+(((((H51/100)*$AJ$40)*$AN$40)*$AH$40)*1.438569)-((((H51/100)*$AJ$40)*$AN$40)*$AH$40)+((((H51/100)*$AJ$41)*$AH$41)),IF(Calculator!$O$6="DUALHOMESTEAD",SUM((((H51/100)*$AJ$40)*$AH$40))+(((((H51/100)*$AJ$40)*$AN$40)*$AH$40)*1.438569)-((((H51/100)*$AJ$40)*$AN$40)*$AH$40)+((((H51/100)*$AJ$41)*$AH$41)),IF(Calculator!$O$6="DUALBAND A",SUM((((H51/100)*$AJ$40)*$AH$40))+(((((H51/100)*$AJ$40)*$AN$40)*$AH$40)*1.507051)-((((H51/100)*$AJ$40)*$AN$40)*$AH$40)+((((H51/100)*$AJ$41)*$AH$41)),IF(Calculator!$O$6="DUALBAND B",SUM((((H51/100)*$AJ$40)*$AH$40))+(((((H51/100)*$AJ$40)*$AN$40)*$AH$40)*1.57551)-((((H51/100)*$AJ$40)*$AN$40)*$AH$40)+((((H51/100)*$AJ$41)*$AH$41)),IF(Calculator!$O$6="DUALBAND C",SUM((((H51/100)*$AJ$40)*$AH$40))+(((((H51/100)*$AJ$40)*$AN$40)*$AH$40)*1.644088)-((((H51/100)*$AJ$40)*$AN$40)*$AH$40)+((((H51/100)*$AJ$41)*$AH$41)),IF(Calculator!$O$6="DUALBAND D",SUM((((H51/100)*$AJ$40)*$AH$40))+(((((H51/100)*$AJ$40)*$AN$40)*$AH$40)*1.712549)-((((H51/100)*$AJ$40)*$AN$40)*$AH$40)+((((H51/100)*$AJ$41)*$AH$41)),IF(Calculator!$O$6="DUALURBANE",SUM((((H51/100)*$AJ$40)*$AH$40))+(((((H51/100)*$AJ$40)*$AN$40)*$AH$40)*1.712549)-((((H51/100)*$AJ$40)*$AN$40)*$AH$40)+((((H51/100)*$AJ$41)*$AH$41)),IF(Calculator!$O$6="DUALSILVERANOD",SUM((((H51/100)*$AJ$40)*$AH$40))+(((((H51/100)*$AJ$40)*$AN$40)*$AH$40)*1.918079)-((((H51/100)*$AJ$40)*$AN$40)*$AH$40)+((((H51/100)*$AJ$41)*$AH$41)),IF(Calculator!$O$6="DUALANOD",SUM((((H51/100)*$AJ$40)*$AH$40))+(((((H51/100)*$AJ$40)*$AN$40)*$AH$40)*2.260509)-((((H51/100)*$AJ$40)*$AN$40)*$AH$40)+((((H51/100)*$AJ$41)*$AH$41))))))))))))))))))))))))</f>
        <v>0</v>
      </c>
      <c r="X51" s="2">
        <f>IF(Calculator!$O$6="SINGLEBASE",SUM((((I51/100)*$AJ$40)*$AH$40))+((((I51/100)*$AJ$41)*$AH$41)),IF(Calculator!$O$6="SINGLEELEMENTS",SUM((((I51/100)*$AJ$40)*$AH$40))+(((((I51/100)*$AJ$40)*$AN$40)*$AH$40)*1.05)-((((I51/100)*$AJ$40)*$AN$40)*$AH$40)+((((I51/100)*$AJ$41)*$AH$41)),IF(Calculator!$O$6="SINGLESPECTRUM",SUM((((I51/100)*$AJ$40)*$AH$40))+(((((I51/100)*$AJ$40)*$AN$40)*$AH$40)*1.05)-((((I51/100)*$AJ$40)*$AN$40)*$AH$40)+((((I51/100)*$AJ$41)*$AH$41)),IF(Calculator!$O$6="SINGLEHOMESTEAD",SUM((((I51/100)*$AJ$40)*$AH$40))+(((((I51/100)*$AJ$40)*$AN$40)*$AH$40)*1.05)-((((I51/100)*$AJ$40)*$AN$40)*$AH$40)+((((I51/100)*$AJ$41)*$AH$41)),IF(Calculator!$O$6="SINGLEBAND A",SUM((((I51/100)*$AJ$40)*$AH$40))+(((((I51/100)*$AJ$40)*$AN$40)*$AH$40)*1.1)-((((I51/100)*$AJ$40)*$AN$40)*$AH$40)+((((I51/100)*$AJ$41)*$AH$41)),IF(Calculator!$O$6="SINGLEBAND B",SUM((((I51/100)*$AJ$40)*$AH$40))+(((((I51/100)*$AJ$40)*$AN$40)*$AH$40)*1.15)-((((I51/100)*$AJ$40)*$AN$40)*$AH$40)+((((I51/100)*$AJ$41)*$AH$41)),IF(Calculator!$O$6="SINGLEBAND C",SUM((((I51/100)*$AJ$40)*$AH$40))+(((((I51/100)*$AJ$40)*$AN$40)*$AH$40)*1.2)-((((I51/100)*$AJ$40)*$AN$40)*$AH$40)+((((I51/100)*$AJ$41)*$AH$41)),IF(Calculator!$O$6="SINGLEBAND D",SUM((((I51/100)*$AJ$40)*$AH$40))+(((((I51/100)*$AJ$40)*$AN$40)*$AH$40)*1.25)-((((I51/100)*$AJ$40)*$AN$40)*$AH$40)+((((I51/100)*$AJ$41)*$AH$41)),IF(Calculator!$O$6="SINGLEURBANE",SUM((((I51/100)*$AJ$40)*$AH$40))+(((((I51/100)*$AJ$40)*$AN$40)*$AH$40)*1.25)-((((I51/100)*$AJ$40)*$AN$40)*$AH$40)+((((I51/100)*$AJ$41)*$AH$41)),IF(Calculator!$O$6="SINGLESILVERANOD",SUM((((I51/100)*$AJ$40)*$AH$40))+(((((I51/100)*$AJ$40)*$AN$40)*$AH$40)*1.4)-((((I51/100)*$AJ$40)*$AN$40)*$AH$40)+((((I51/100)*$AJ$41)*$AH$41)),IF(Calculator!$O$6="SINGLEANOD",SUM((((I51/100)*$AJ$40)*$AH$40))+(((((I51/100)*$AJ$40)*$AN$40)*$AH$40)*1.65)-((((I51/100)*$AJ$40)*$AN$40)*$AH$40)+((((I51/100)*$AJ$41)*$AH$41)),IF(Calculator!$O$6="DUALBASE",SUM((((I51/100)*$AJ$40)*$AH$40))+(((((I51/100)*$AJ$40)*$AN$40)*$AH$40)*1.030011)-((((I51/100)*$AJ$40)*$AN$40)*$AH$40)+((((I51/100)*$AJ$41)*$AH$41)),IF(Calculator!$O$6="DUALELEMENTS",SUM((((I51/100)*$AJ$40)*$AH$40))+(((((I51/100)*$AJ$40)*$AN$40)*$AH$40)*1.438569)-((((I51/100)*$AJ$40)*$AN$40)*$AH$40)+((((I51/100)*$AJ$41)*$AH$41)),IF(Calculator!$O$6="DUALSPECTRUM",SUM((((I51/100)*$AJ$40)*$AH$40))+(((((I51/100)*$AJ$40)*$AN$40)*$AH$40)*1.438569)-((((I51/100)*$AJ$40)*$AN$40)*$AH$40)+((((I51/100)*$AJ$41)*$AH$41)),IF(Calculator!$O$6="DUALHOMESTEAD",SUM((((I51/100)*$AJ$40)*$AH$40))+(((((I51/100)*$AJ$40)*$AN$40)*$AH$40)*1.438569)-((((I51/100)*$AJ$40)*$AN$40)*$AH$40)+((((I51/100)*$AJ$41)*$AH$41)),IF(Calculator!$O$6="DUALBAND A",SUM((((I51/100)*$AJ$40)*$AH$40))+(((((I51/100)*$AJ$40)*$AN$40)*$AH$40)*1.507051)-((((I51/100)*$AJ$40)*$AN$40)*$AH$40)+((((I51/100)*$AJ$41)*$AH$41)),IF(Calculator!$O$6="DUALBAND B",SUM((((I51/100)*$AJ$40)*$AH$40))+(((((I51/100)*$AJ$40)*$AN$40)*$AH$40)*1.57551)-((((I51/100)*$AJ$40)*$AN$40)*$AH$40)+((((I51/100)*$AJ$41)*$AH$41)),IF(Calculator!$O$6="DUALBAND C",SUM((((I51/100)*$AJ$40)*$AH$40))+(((((I51/100)*$AJ$40)*$AN$40)*$AH$40)*1.644088)-((((I51/100)*$AJ$40)*$AN$40)*$AH$40)+((((I51/100)*$AJ$41)*$AH$41)),IF(Calculator!$O$6="DUALBAND D",SUM((((I51/100)*$AJ$40)*$AH$40))+(((((I51/100)*$AJ$40)*$AN$40)*$AH$40)*1.712549)-((((I51/100)*$AJ$40)*$AN$40)*$AH$40)+((((I51/100)*$AJ$41)*$AH$41)),IF(Calculator!$O$6="DUALURBANE",SUM((((I51/100)*$AJ$40)*$AH$40))+(((((I51/100)*$AJ$40)*$AN$40)*$AH$40)*1.712549)-((((I51/100)*$AJ$40)*$AN$40)*$AH$40)+((((I51/100)*$AJ$41)*$AH$41)),IF(Calculator!$O$6="DUALSILVERANOD",SUM((((I51/100)*$AJ$40)*$AH$40))+(((((I51/100)*$AJ$40)*$AN$40)*$AH$40)*1.918079)-((((I51/100)*$AJ$40)*$AN$40)*$AH$40)+((((I51/100)*$AJ$41)*$AH$41)),IF(Calculator!$O$6="DUALANOD",SUM((((I51/100)*$AJ$40)*$AH$40))+(((((I51/100)*$AJ$40)*$AN$40)*$AH$40)*2.260509)-((((I51/100)*$AJ$40)*$AN$40)*$AH$40)+((((I51/100)*$AJ$41)*$AH$41))))))))))))))))))))))))</f>
        <v>0</v>
      </c>
      <c r="Y51" s="2">
        <f>IF(Calculator!$O$6="SINGLEBASE",SUM((((J51/100)*$AJ$40)*$AH$40))+((((J51/100)*$AJ$41)*$AH$41)),IF(Calculator!$O$6="SINGLEELEMENTS",SUM((((J51/100)*$AJ$40)*$AH$40))+(((((J51/100)*$AJ$40)*$AN$40)*$AH$40)*1.05)-((((J51/100)*$AJ$40)*$AN$40)*$AH$40)+((((J51/100)*$AJ$41)*$AH$41)),IF(Calculator!$O$6="SINGLESPECTRUM",SUM((((J51/100)*$AJ$40)*$AH$40))+(((((J51/100)*$AJ$40)*$AN$40)*$AH$40)*1.05)-((((J51/100)*$AJ$40)*$AN$40)*$AH$40)+((((J51/100)*$AJ$41)*$AH$41)),IF(Calculator!$O$6="SINGLEHOMESTEAD",SUM((((J51/100)*$AJ$40)*$AH$40))+(((((J51/100)*$AJ$40)*$AN$40)*$AH$40)*1.05)-((((J51/100)*$AJ$40)*$AN$40)*$AH$40)+((((J51/100)*$AJ$41)*$AH$41)),IF(Calculator!$O$6="SINGLEBAND A",SUM((((J51/100)*$AJ$40)*$AH$40))+(((((J51/100)*$AJ$40)*$AN$40)*$AH$40)*1.1)-((((J51/100)*$AJ$40)*$AN$40)*$AH$40)+((((J51/100)*$AJ$41)*$AH$41)),IF(Calculator!$O$6="SINGLEBAND B",SUM((((J51/100)*$AJ$40)*$AH$40))+(((((J51/100)*$AJ$40)*$AN$40)*$AH$40)*1.15)-((((J51/100)*$AJ$40)*$AN$40)*$AH$40)+((((J51/100)*$AJ$41)*$AH$41)),IF(Calculator!$O$6="SINGLEBAND C",SUM((((J51/100)*$AJ$40)*$AH$40))+(((((J51/100)*$AJ$40)*$AN$40)*$AH$40)*1.2)-((((J51/100)*$AJ$40)*$AN$40)*$AH$40)+((((J51/100)*$AJ$41)*$AH$41)),IF(Calculator!$O$6="SINGLEBAND D",SUM((((J51/100)*$AJ$40)*$AH$40))+(((((J51/100)*$AJ$40)*$AN$40)*$AH$40)*1.25)-((((J51/100)*$AJ$40)*$AN$40)*$AH$40)+((((J51/100)*$AJ$41)*$AH$41)),IF(Calculator!$O$6="SINGLEURBANE",SUM((((J51/100)*$AJ$40)*$AH$40))+(((((J51/100)*$AJ$40)*$AN$40)*$AH$40)*1.25)-((((J51/100)*$AJ$40)*$AN$40)*$AH$40)+((((J51/100)*$AJ$41)*$AH$41)),IF(Calculator!$O$6="SINGLESILVERANOD",SUM((((J51/100)*$AJ$40)*$AH$40))+(((((J51/100)*$AJ$40)*$AN$40)*$AH$40)*1.4)-((((J51/100)*$AJ$40)*$AN$40)*$AH$40)+((((J51/100)*$AJ$41)*$AH$41)),IF(Calculator!$O$6="SINGLEANOD",SUM((((J51/100)*$AJ$40)*$AH$40))+(((((J51/100)*$AJ$40)*$AN$40)*$AH$40)*1.65)-((((J51/100)*$AJ$40)*$AN$40)*$AH$40)+((((J51/100)*$AJ$41)*$AH$41)),IF(Calculator!$O$6="DUALBASE",SUM((((J51/100)*$AJ$40)*$AH$40))+(((((J51/100)*$AJ$40)*$AN$40)*$AH$40)*1.030011)-((((J51/100)*$AJ$40)*$AN$40)*$AH$40)+((((J51/100)*$AJ$41)*$AH$41)),IF(Calculator!$O$6="DUALELEMENTS",SUM((((J51/100)*$AJ$40)*$AH$40))+(((((J51/100)*$AJ$40)*$AN$40)*$AH$40)*1.438569)-((((J51/100)*$AJ$40)*$AN$40)*$AH$40)+((((J51/100)*$AJ$41)*$AH$41)),IF(Calculator!$O$6="DUALSPECTRUM",SUM((((J51/100)*$AJ$40)*$AH$40))+(((((J51/100)*$AJ$40)*$AN$40)*$AH$40)*1.438569)-((((J51/100)*$AJ$40)*$AN$40)*$AH$40)+((((J51/100)*$AJ$41)*$AH$41)),IF(Calculator!$O$6="DUALHOMESTEAD",SUM((((J51/100)*$AJ$40)*$AH$40))+(((((J51/100)*$AJ$40)*$AN$40)*$AH$40)*1.438569)-((((J51/100)*$AJ$40)*$AN$40)*$AH$40)+((((J51/100)*$AJ$41)*$AH$41)),IF(Calculator!$O$6="DUALBAND A",SUM((((J51/100)*$AJ$40)*$AH$40))+(((((J51/100)*$AJ$40)*$AN$40)*$AH$40)*1.507051)-((((J51/100)*$AJ$40)*$AN$40)*$AH$40)+((((J51/100)*$AJ$41)*$AH$41)),IF(Calculator!$O$6="DUALBAND B",SUM((((J51/100)*$AJ$40)*$AH$40))+(((((J51/100)*$AJ$40)*$AN$40)*$AH$40)*1.57551)-((((J51/100)*$AJ$40)*$AN$40)*$AH$40)+((((J51/100)*$AJ$41)*$AH$41)),IF(Calculator!$O$6="DUALBAND C",SUM((((J51/100)*$AJ$40)*$AH$40))+(((((J51/100)*$AJ$40)*$AN$40)*$AH$40)*1.644088)-((((J51/100)*$AJ$40)*$AN$40)*$AH$40)+((((J51/100)*$AJ$41)*$AH$41)),IF(Calculator!$O$6="DUALBAND D",SUM((((J51/100)*$AJ$40)*$AH$40))+(((((J51/100)*$AJ$40)*$AN$40)*$AH$40)*1.712549)-((((J51/100)*$AJ$40)*$AN$40)*$AH$40)+((((J51/100)*$AJ$41)*$AH$41)),IF(Calculator!$O$6="DUALURBANE",SUM((((J51/100)*$AJ$40)*$AH$40))+(((((J51/100)*$AJ$40)*$AN$40)*$AH$40)*1.712549)-((((J51/100)*$AJ$40)*$AN$40)*$AH$40)+((((J51/100)*$AJ$41)*$AH$41)),IF(Calculator!$O$6="DUALSILVERANOD",SUM((((J51/100)*$AJ$40)*$AH$40))+(((((J51/100)*$AJ$40)*$AN$40)*$AH$40)*1.918079)-((((J51/100)*$AJ$40)*$AN$40)*$AH$40)+((((J51/100)*$AJ$41)*$AH$41)),IF(Calculator!$O$6="DUALANOD",SUM((((J51/100)*$AJ$40)*$AH$40))+(((((J51/100)*$AJ$40)*$AN$40)*$AH$40)*2.260509)-((((J51/100)*$AJ$40)*$AN$40)*$AH$40)+((((J51/100)*$AJ$41)*$AH$41))))))))))))))))))))))))</f>
        <v>0</v>
      </c>
      <c r="Z51" s="2">
        <f>IF(Calculator!$O$6="SINGLEBASE",SUM((((K51/100)*$AJ$40)*$AH$40))+((((K51/100)*$AJ$41)*$AH$41)),IF(Calculator!$O$6="SINGLEELEMENTS",SUM((((K51/100)*$AJ$40)*$AH$40))+(((((K51/100)*$AJ$40)*$AN$40)*$AH$40)*1.05)-((((K51/100)*$AJ$40)*$AN$40)*$AH$40)+((((K51/100)*$AJ$41)*$AH$41)),IF(Calculator!$O$6="SINGLESPECTRUM",SUM((((K51/100)*$AJ$40)*$AH$40))+(((((K51/100)*$AJ$40)*$AN$40)*$AH$40)*1.05)-((((K51/100)*$AJ$40)*$AN$40)*$AH$40)+((((K51/100)*$AJ$41)*$AH$41)),IF(Calculator!$O$6="SINGLEHOMESTEAD",SUM((((K51/100)*$AJ$40)*$AH$40))+(((((K51/100)*$AJ$40)*$AN$40)*$AH$40)*1.05)-((((K51/100)*$AJ$40)*$AN$40)*$AH$40)+((((K51/100)*$AJ$41)*$AH$41)),IF(Calculator!$O$6="SINGLEBAND A",SUM((((K51/100)*$AJ$40)*$AH$40))+(((((K51/100)*$AJ$40)*$AN$40)*$AH$40)*1.1)-((((K51/100)*$AJ$40)*$AN$40)*$AH$40)+((((K51/100)*$AJ$41)*$AH$41)),IF(Calculator!$O$6="SINGLEBAND B",SUM((((K51/100)*$AJ$40)*$AH$40))+(((((K51/100)*$AJ$40)*$AN$40)*$AH$40)*1.15)-((((K51/100)*$AJ$40)*$AN$40)*$AH$40)+((((K51/100)*$AJ$41)*$AH$41)),IF(Calculator!$O$6="SINGLEBAND C",SUM((((K51/100)*$AJ$40)*$AH$40))+(((((K51/100)*$AJ$40)*$AN$40)*$AH$40)*1.2)-((((K51/100)*$AJ$40)*$AN$40)*$AH$40)+((((K51/100)*$AJ$41)*$AH$41)),IF(Calculator!$O$6="SINGLEBAND D",SUM((((K51/100)*$AJ$40)*$AH$40))+(((((K51/100)*$AJ$40)*$AN$40)*$AH$40)*1.25)-((((K51/100)*$AJ$40)*$AN$40)*$AH$40)+((((K51/100)*$AJ$41)*$AH$41)),IF(Calculator!$O$6="SINGLEURBANE",SUM((((K51/100)*$AJ$40)*$AH$40))+(((((K51/100)*$AJ$40)*$AN$40)*$AH$40)*1.25)-((((K51/100)*$AJ$40)*$AN$40)*$AH$40)+((((K51/100)*$AJ$41)*$AH$41)),IF(Calculator!$O$6="SINGLESILVERANOD",SUM((((K51/100)*$AJ$40)*$AH$40))+(((((K51/100)*$AJ$40)*$AN$40)*$AH$40)*1.4)-((((K51/100)*$AJ$40)*$AN$40)*$AH$40)+((((K51/100)*$AJ$41)*$AH$41)),IF(Calculator!$O$6="SINGLEANOD",SUM((((K51/100)*$AJ$40)*$AH$40))+(((((K51/100)*$AJ$40)*$AN$40)*$AH$40)*1.65)-((((K51/100)*$AJ$40)*$AN$40)*$AH$40)+((((K51/100)*$AJ$41)*$AH$41)),IF(Calculator!$O$6="DUALBASE",SUM((((K51/100)*$AJ$40)*$AH$40))+(((((K51/100)*$AJ$40)*$AN$40)*$AH$40)*1.030011)-((((K51/100)*$AJ$40)*$AN$40)*$AH$40)+((((K51/100)*$AJ$41)*$AH$41)),IF(Calculator!$O$6="DUALELEMENTS",SUM((((K51/100)*$AJ$40)*$AH$40))+(((((K51/100)*$AJ$40)*$AN$40)*$AH$40)*1.438569)-((((K51/100)*$AJ$40)*$AN$40)*$AH$40)+((((K51/100)*$AJ$41)*$AH$41)),IF(Calculator!$O$6="DUALSPECTRUM",SUM((((K51/100)*$AJ$40)*$AH$40))+(((((K51/100)*$AJ$40)*$AN$40)*$AH$40)*1.438569)-((((K51/100)*$AJ$40)*$AN$40)*$AH$40)+((((K51/100)*$AJ$41)*$AH$41)),IF(Calculator!$O$6="DUALHOMESTEAD",SUM((((K51/100)*$AJ$40)*$AH$40))+(((((K51/100)*$AJ$40)*$AN$40)*$AH$40)*1.438569)-((((K51/100)*$AJ$40)*$AN$40)*$AH$40)+((((K51/100)*$AJ$41)*$AH$41)),IF(Calculator!$O$6="DUALBAND A",SUM((((K51/100)*$AJ$40)*$AH$40))+(((((K51/100)*$AJ$40)*$AN$40)*$AH$40)*1.507051)-((((K51/100)*$AJ$40)*$AN$40)*$AH$40)+((((K51/100)*$AJ$41)*$AH$41)),IF(Calculator!$O$6="DUALBAND B",SUM((((K51/100)*$AJ$40)*$AH$40))+(((((K51/100)*$AJ$40)*$AN$40)*$AH$40)*1.57551)-((((K51/100)*$AJ$40)*$AN$40)*$AH$40)+((((K51/100)*$AJ$41)*$AH$41)),IF(Calculator!$O$6="DUALBAND C",SUM((((K51/100)*$AJ$40)*$AH$40))+(((((K51/100)*$AJ$40)*$AN$40)*$AH$40)*1.644088)-((((K51/100)*$AJ$40)*$AN$40)*$AH$40)+((((K51/100)*$AJ$41)*$AH$41)),IF(Calculator!$O$6="DUALBAND D",SUM((((K51/100)*$AJ$40)*$AH$40))+(((((K51/100)*$AJ$40)*$AN$40)*$AH$40)*1.712549)-((((K51/100)*$AJ$40)*$AN$40)*$AH$40)+((((K51/100)*$AJ$41)*$AH$41)),IF(Calculator!$O$6="DUALURBANE",SUM((((K51/100)*$AJ$40)*$AH$40))+(((((K51/100)*$AJ$40)*$AN$40)*$AH$40)*1.712549)-((((K51/100)*$AJ$40)*$AN$40)*$AH$40)+((((K51/100)*$AJ$41)*$AH$41)),IF(Calculator!$O$6="DUALSILVERANOD",SUM((((K51/100)*$AJ$40)*$AH$40))+(((((K51/100)*$AJ$40)*$AN$40)*$AH$40)*1.918079)-((((K51/100)*$AJ$40)*$AN$40)*$AH$40)+((((K51/100)*$AJ$41)*$AH$41)),IF(Calculator!$O$6="DUALANOD",SUM((((K51/100)*$AJ$40)*$AH$40))+(((((K51/100)*$AJ$40)*$AN$40)*$AH$40)*2.260509)-((((K51/100)*$AJ$40)*$AN$40)*$AH$40)+((((K51/100)*$AJ$41)*$AH$41))))))))))))))))))))))))</f>
        <v>0</v>
      </c>
      <c r="AA51" s="2">
        <f>IF(Calculator!$O$6="SINGLEBASE",SUM((((L51/100)*$AJ$40)*$AH$40))+((((L51/100)*$AJ$41)*$AH$41)),IF(Calculator!$O$6="SINGLEELEMENTS",SUM((((L51/100)*$AJ$40)*$AH$40))+(((((L51/100)*$AJ$40)*$AN$40)*$AH$40)*1.05)-((((L51/100)*$AJ$40)*$AN$40)*$AH$40)+((((L51/100)*$AJ$41)*$AH$41)),IF(Calculator!$O$6="SINGLESPECTRUM",SUM((((L51/100)*$AJ$40)*$AH$40))+(((((L51/100)*$AJ$40)*$AN$40)*$AH$40)*1.05)-((((L51/100)*$AJ$40)*$AN$40)*$AH$40)+((((L51/100)*$AJ$41)*$AH$41)),IF(Calculator!$O$6="SINGLEHOMESTEAD",SUM((((L51/100)*$AJ$40)*$AH$40))+(((((L51/100)*$AJ$40)*$AN$40)*$AH$40)*1.05)-((((L51/100)*$AJ$40)*$AN$40)*$AH$40)+((((L51/100)*$AJ$41)*$AH$41)),IF(Calculator!$O$6="SINGLEBAND A",SUM((((L51/100)*$AJ$40)*$AH$40))+(((((L51/100)*$AJ$40)*$AN$40)*$AH$40)*1.1)-((((L51/100)*$AJ$40)*$AN$40)*$AH$40)+((((L51/100)*$AJ$41)*$AH$41)),IF(Calculator!$O$6="SINGLEBAND B",SUM((((L51/100)*$AJ$40)*$AH$40))+(((((L51/100)*$AJ$40)*$AN$40)*$AH$40)*1.15)-((((L51/100)*$AJ$40)*$AN$40)*$AH$40)+((((L51/100)*$AJ$41)*$AH$41)),IF(Calculator!$O$6="SINGLEBAND C",SUM((((L51/100)*$AJ$40)*$AH$40))+(((((L51/100)*$AJ$40)*$AN$40)*$AH$40)*1.2)-((((L51/100)*$AJ$40)*$AN$40)*$AH$40)+((((L51/100)*$AJ$41)*$AH$41)),IF(Calculator!$O$6="SINGLEBAND D",SUM((((L51/100)*$AJ$40)*$AH$40))+(((((L51/100)*$AJ$40)*$AN$40)*$AH$40)*1.25)-((((L51/100)*$AJ$40)*$AN$40)*$AH$40)+((((L51/100)*$AJ$41)*$AH$41)),IF(Calculator!$O$6="SINGLEURBANE",SUM((((L51/100)*$AJ$40)*$AH$40))+(((((L51/100)*$AJ$40)*$AN$40)*$AH$40)*1.25)-((((L51/100)*$AJ$40)*$AN$40)*$AH$40)+((((L51/100)*$AJ$41)*$AH$41)),IF(Calculator!$O$6="SINGLESILVERANOD",SUM((((L51/100)*$AJ$40)*$AH$40))+(((((L51/100)*$AJ$40)*$AN$40)*$AH$40)*1.4)-((((L51/100)*$AJ$40)*$AN$40)*$AH$40)+((((L51/100)*$AJ$41)*$AH$41)),IF(Calculator!$O$6="SINGLEANOD",SUM((((L51/100)*$AJ$40)*$AH$40))+(((((L51/100)*$AJ$40)*$AN$40)*$AH$40)*1.65)-((((L51/100)*$AJ$40)*$AN$40)*$AH$40)+((((L51/100)*$AJ$41)*$AH$41)),IF(Calculator!$O$6="DUALBASE",SUM((((L51/100)*$AJ$40)*$AH$40))+(((((L51/100)*$AJ$40)*$AN$40)*$AH$40)*1.030011)-((((L51/100)*$AJ$40)*$AN$40)*$AH$40)+((((L51/100)*$AJ$41)*$AH$41)),IF(Calculator!$O$6="DUALELEMENTS",SUM((((L51/100)*$AJ$40)*$AH$40))+(((((L51/100)*$AJ$40)*$AN$40)*$AH$40)*1.438569)-((((L51/100)*$AJ$40)*$AN$40)*$AH$40)+((((L51/100)*$AJ$41)*$AH$41)),IF(Calculator!$O$6="DUALSPECTRUM",SUM((((L51/100)*$AJ$40)*$AH$40))+(((((L51/100)*$AJ$40)*$AN$40)*$AH$40)*1.438569)-((((L51/100)*$AJ$40)*$AN$40)*$AH$40)+((((L51/100)*$AJ$41)*$AH$41)),IF(Calculator!$O$6="DUALHOMESTEAD",SUM((((L51/100)*$AJ$40)*$AH$40))+(((((L51/100)*$AJ$40)*$AN$40)*$AH$40)*1.438569)-((((L51/100)*$AJ$40)*$AN$40)*$AH$40)+((((L51/100)*$AJ$41)*$AH$41)),IF(Calculator!$O$6="DUALBAND A",SUM((((L51/100)*$AJ$40)*$AH$40))+(((((L51/100)*$AJ$40)*$AN$40)*$AH$40)*1.507051)-((((L51/100)*$AJ$40)*$AN$40)*$AH$40)+((((L51/100)*$AJ$41)*$AH$41)),IF(Calculator!$O$6="DUALBAND B",SUM((((L51/100)*$AJ$40)*$AH$40))+(((((L51/100)*$AJ$40)*$AN$40)*$AH$40)*1.57551)-((((L51/100)*$AJ$40)*$AN$40)*$AH$40)+((((L51/100)*$AJ$41)*$AH$41)),IF(Calculator!$O$6="DUALBAND C",SUM((((L51/100)*$AJ$40)*$AH$40))+(((((L51/100)*$AJ$40)*$AN$40)*$AH$40)*1.644088)-((((L51/100)*$AJ$40)*$AN$40)*$AH$40)+((((L51/100)*$AJ$41)*$AH$41)),IF(Calculator!$O$6="DUALBAND D",SUM((((L51/100)*$AJ$40)*$AH$40))+(((((L51/100)*$AJ$40)*$AN$40)*$AH$40)*1.712549)-((((L51/100)*$AJ$40)*$AN$40)*$AH$40)+((((L51/100)*$AJ$41)*$AH$41)),IF(Calculator!$O$6="DUALURBANE",SUM((((L51/100)*$AJ$40)*$AH$40))+(((((L51/100)*$AJ$40)*$AN$40)*$AH$40)*1.712549)-((((L51/100)*$AJ$40)*$AN$40)*$AH$40)+((((L51/100)*$AJ$41)*$AH$41)),IF(Calculator!$O$6="DUALSILVERANOD",SUM((((L51/100)*$AJ$40)*$AH$40))+(((((L51/100)*$AJ$40)*$AN$40)*$AH$40)*1.918079)-((((L51/100)*$AJ$40)*$AN$40)*$AH$40)+((((L51/100)*$AJ$41)*$AH$41)),IF(Calculator!$O$6="DUALANOD",SUM((((L51/100)*$AJ$40)*$AH$40))+(((((L51/100)*$AJ$40)*$AN$40)*$AH$40)*2.260509)-((((L51/100)*$AJ$40)*$AN$40)*$AH$40)+((((L51/100)*$AJ$41)*$AH$41))))))))))))))))))))))))</f>
        <v>0</v>
      </c>
      <c r="AB51" s="2">
        <f>IF(Calculator!$O$6="SINGLEBASE",SUM((((M51/100)*$AJ$40)*$AH$40))+((((M51/100)*$AJ$41)*$AH$41)),IF(Calculator!$O$6="SINGLEELEMENTS",SUM((((M51/100)*$AJ$40)*$AH$40))+(((((M51/100)*$AJ$40)*$AN$40)*$AH$40)*1.05)-((((M51/100)*$AJ$40)*$AN$40)*$AH$40)+((((M51/100)*$AJ$41)*$AH$41)),IF(Calculator!$O$6="SINGLESPECTRUM",SUM((((M51/100)*$AJ$40)*$AH$40))+(((((M51/100)*$AJ$40)*$AN$40)*$AH$40)*1.05)-((((M51/100)*$AJ$40)*$AN$40)*$AH$40)+((((M51/100)*$AJ$41)*$AH$41)),IF(Calculator!$O$6="SINGLEHOMESTEAD",SUM((((M51/100)*$AJ$40)*$AH$40))+(((((M51/100)*$AJ$40)*$AN$40)*$AH$40)*1.05)-((((M51/100)*$AJ$40)*$AN$40)*$AH$40)+((((M51/100)*$AJ$41)*$AH$41)),IF(Calculator!$O$6="SINGLEBAND A",SUM((((M51/100)*$AJ$40)*$AH$40))+(((((M51/100)*$AJ$40)*$AN$40)*$AH$40)*1.1)-((((M51/100)*$AJ$40)*$AN$40)*$AH$40)+((((M51/100)*$AJ$41)*$AH$41)),IF(Calculator!$O$6="SINGLEBAND B",SUM((((M51/100)*$AJ$40)*$AH$40))+(((((M51/100)*$AJ$40)*$AN$40)*$AH$40)*1.15)-((((M51/100)*$AJ$40)*$AN$40)*$AH$40)+((((M51/100)*$AJ$41)*$AH$41)),IF(Calculator!$O$6="SINGLEBAND C",SUM((((M51/100)*$AJ$40)*$AH$40))+(((((M51/100)*$AJ$40)*$AN$40)*$AH$40)*1.2)-((((M51/100)*$AJ$40)*$AN$40)*$AH$40)+((((M51/100)*$AJ$41)*$AH$41)),IF(Calculator!$O$6="SINGLEBAND D",SUM((((M51/100)*$AJ$40)*$AH$40))+(((((M51/100)*$AJ$40)*$AN$40)*$AH$40)*1.25)-((((M51/100)*$AJ$40)*$AN$40)*$AH$40)+((((M51/100)*$AJ$41)*$AH$41)),IF(Calculator!$O$6="SINGLEURBANE",SUM((((M51/100)*$AJ$40)*$AH$40))+(((((M51/100)*$AJ$40)*$AN$40)*$AH$40)*1.25)-((((M51/100)*$AJ$40)*$AN$40)*$AH$40)+((((M51/100)*$AJ$41)*$AH$41)),IF(Calculator!$O$6="SINGLESILVERANOD",SUM((((M51/100)*$AJ$40)*$AH$40))+(((((M51/100)*$AJ$40)*$AN$40)*$AH$40)*1.4)-((((M51/100)*$AJ$40)*$AN$40)*$AH$40)+((((M51/100)*$AJ$41)*$AH$41)),IF(Calculator!$O$6="SINGLEANOD",SUM((((M51/100)*$AJ$40)*$AH$40))+(((((M51/100)*$AJ$40)*$AN$40)*$AH$40)*1.65)-((((M51/100)*$AJ$40)*$AN$40)*$AH$40)+((((M51/100)*$AJ$41)*$AH$41)),IF(Calculator!$O$6="DUALBASE",SUM((((M51/100)*$AJ$40)*$AH$40))+(((((M51/100)*$AJ$40)*$AN$40)*$AH$40)*1.030011)-((((M51/100)*$AJ$40)*$AN$40)*$AH$40)+((((M51/100)*$AJ$41)*$AH$41)),IF(Calculator!$O$6="DUALELEMENTS",SUM((((M51/100)*$AJ$40)*$AH$40))+(((((M51/100)*$AJ$40)*$AN$40)*$AH$40)*1.438569)-((((M51/100)*$AJ$40)*$AN$40)*$AH$40)+((((M51/100)*$AJ$41)*$AH$41)),IF(Calculator!$O$6="DUALSPECTRUM",SUM((((M51/100)*$AJ$40)*$AH$40))+(((((M51/100)*$AJ$40)*$AN$40)*$AH$40)*1.438569)-((((M51/100)*$AJ$40)*$AN$40)*$AH$40)+((((M51/100)*$AJ$41)*$AH$41)),IF(Calculator!$O$6="DUALHOMESTEAD",SUM((((M51/100)*$AJ$40)*$AH$40))+(((((M51/100)*$AJ$40)*$AN$40)*$AH$40)*1.438569)-((((M51/100)*$AJ$40)*$AN$40)*$AH$40)+((((M51/100)*$AJ$41)*$AH$41)),IF(Calculator!$O$6="DUALBAND A",SUM((((M51/100)*$AJ$40)*$AH$40))+(((((M51/100)*$AJ$40)*$AN$40)*$AH$40)*1.507051)-((((M51/100)*$AJ$40)*$AN$40)*$AH$40)+((((M51/100)*$AJ$41)*$AH$41)),IF(Calculator!$O$6="DUALBAND B",SUM((((M51/100)*$AJ$40)*$AH$40))+(((((M51/100)*$AJ$40)*$AN$40)*$AH$40)*1.57551)-((((M51/100)*$AJ$40)*$AN$40)*$AH$40)+((((M51/100)*$AJ$41)*$AH$41)),IF(Calculator!$O$6="DUALBAND C",SUM((((M51/100)*$AJ$40)*$AH$40))+(((((M51/100)*$AJ$40)*$AN$40)*$AH$40)*1.644088)-((((M51/100)*$AJ$40)*$AN$40)*$AH$40)+((((M51/100)*$AJ$41)*$AH$41)),IF(Calculator!$O$6="DUALBAND D",SUM((((M51/100)*$AJ$40)*$AH$40))+(((((M51/100)*$AJ$40)*$AN$40)*$AH$40)*1.712549)-((((M51/100)*$AJ$40)*$AN$40)*$AH$40)+((((M51/100)*$AJ$41)*$AH$41)),IF(Calculator!$O$6="DUALURBANE",SUM((((M51/100)*$AJ$40)*$AH$40))+(((((M51/100)*$AJ$40)*$AN$40)*$AH$40)*1.712549)-((((M51/100)*$AJ$40)*$AN$40)*$AH$40)+((((M51/100)*$AJ$41)*$AH$41)),IF(Calculator!$O$6="DUALSILVERANOD",SUM((((M51/100)*$AJ$40)*$AH$40))+(((((M51/100)*$AJ$40)*$AN$40)*$AH$40)*1.918079)-((((M51/100)*$AJ$40)*$AN$40)*$AH$40)+((((M51/100)*$AJ$41)*$AH$41)),IF(Calculator!$O$6="DUALANOD",SUM((((M51/100)*$AJ$40)*$AH$40))+(((((M51/100)*$AJ$40)*$AN$40)*$AH$40)*2.260509)-((((M51/100)*$AJ$40)*$AN$40)*$AH$40)+((((M51/100)*$AJ$41)*$AH$41))))))))))))))))))))))))</f>
        <v>0</v>
      </c>
      <c r="AC51" s="2">
        <f>IF(Calculator!$O$6="SINGLEBASE",SUM((((N51/100)*$AJ$40)*$AH$40))+((((N51/100)*$AJ$41)*$AH$41)),IF(Calculator!$O$6="SINGLEELEMENTS",SUM((((N51/100)*$AJ$40)*$AH$40))+(((((N51/100)*$AJ$40)*$AN$40)*$AH$40)*1.05)-((((N51/100)*$AJ$40)*$AN$40)*$AH$40)+((((N51/100)*$AJ$41)*$AH$41)),IF(Calculator!$O$6="SINGLESPECTRUM",SUM((((N51/100)*$AJ$40)*$AH$40))+(((((N51/100)*$AJ$40)*$AN$40)*$AH$40)*1.05)-((((N51/100)*$AJ$40)*$AN$40)*$AH$40)+((((N51/100)*$AJ$41)*$AH$41)),IF(Calculator!$O$6="SINGLEHOMESTEAD",SUM((((N51/100)*$AJ$40)*$AH$40))+(((((N51/100)*$AJ$40)*$AN$40)*$AH$40)*1.05)-((((N51/100)*$AJ$40)*$AN$40)*$AH$40)+((((N51/100)*$AJ$41)*$AH$41)),IF(Calculator!$O$6="SINGLEBAND A",SUM((((N51/100)*$AJ$40)*$AH$40))+(((((N51/100)*$AJ$40)*$AN$40)*$AH$40)*1.1)-((((N51/100)*$AJ$40)*$AN$40)*$AH$40)+((((N51/100)*$AJ$41)*$AH$41)),IF(Calculator!$O$6="SINGLEBAND B",SUM((((N51/100)*$AJ$40)*$AH$40))+(((((N51/100)*$AJ$40)*$AN$40)*$AH$40)*1.15)-((((N51/100)*$AJ$40)*$AN$40)*$AH$40)+((((N51/100)*$AJ$41)*$AH$41)),IF(Calculator!$O$6="SINGLEBAND C",SUM((((N51/100)*$AJ$40)*$AH$40))+(((((N51/100)*$AJ$40)*$AN$40)*$AH$40)*1.2)-((((N51/100)*$AJ$40)*$AN$40)*$AH$40)+((((N51/100)*$AJ$41)*$AH$41)),IF(Calculator!$O$6="SINGLEBAND D",SUM((((N51/100)*$AJ$40)*$AH$40))+(((((N51/100)*$AJ$40)*$AN$40)*$AH$40)*1.25)-((((N51/100)*$AJ$40)*$AN$40)*$AH$40)+((((N51/100)*$AJ$41)*$AH$41)),IF(Calculator!$O$6="SINGLEURBANE",SUM((((N51/100)*$AJ$40)*$AH$40))+(((((N51/100)*$AJ$40)*$AN$40)*$AH$40)*1.25)-((((N51/100)*$AJ$40)*$AN$40)*$AH$40)+((((N51/100)*$AJ$41)*$AH$41)),IF(Calculator!$O$6="SINGLESILVERANOD",SUM((((N51/100)*$AJ$40)*$AH$40))+(((((N51/100)*$AJ$40)*$AN$40)*$AH$40)*1.4)-((((N51/100)*$AJ$40)*$AN$40)*$AH$40)+((((N51/100)*$AJ$41)*$AH$41)),IF(Calculator!$O$6="SINGLEANOD",SUM((((N51/100)*$AJ$40)*$AH$40))+(((((N51/100)*$AJ$40)*$AN$40)*$AH$40)*1.65)-((((N51/100)*$AJ$40)*$AN$40)*$AH$40)+((((N51/100)*$AJ$41)*$AH$41)),IF(Calculator!$O$6="DUALBASE",SUM((((N51/100)*$AJ$40)*$AH$40))+(((((N51/100)*$AJ$40)*$AN$40)*$AH$40)*1.030011)-((((N51/100)*$AJ$40)*$AN$40)*$AH$40)+((((N51/100)*$AJ$41)*$AH$41)),IF(Calculator!$O$6="DUALELEMENTS",SUM((((N51/100)*$AJ$40)*$AH$40))+(((((N51/100)*$AJ$40)*$AN$40)*$AH$40)*1.438569)-((((N51/100)*$AJ$40)*$AN$40)*$AH$40)+((((N51/100)*$AJ$41)*$AH$41)),IF(Calculator!$O$6="DUALSPECTRUM",SUM((((N51/100)*$AJ$40)*$AH$40))+(((((N51/100)*$AJ$40)*$AN$40)*$AH$40)*1.438569)-((((N51/100)*$AJ$40)*$AN$40)*$AH$40)+((((N51/100)*$AJ$41)*$AH$41)),IF(Calculator!$O$6="DUALHOMESTEAD",SUM((((N51/100)*$AJ$40)*$AH$40))+(((((N51/100)*$AJ$40)*$AN$40)*$AH$40)*1.438569)-((((N51/100)*$AJ$40)*$AN$40)*$AH$40)+((((N51/100)*$AJ$41)*$AH$41)),IF(Calculator!$O$6="DUALBAND A",SUM((((N51/100)*$AJ$40)*$AH$40))+(((((N51/100)*$AJ$40)*$AN$40)*$AH$40)*1.507051)-((((N51/100)*$AJ$40)*$AN$40)*$AH$40)+((((N51/100)*$AJ$41)*$AH$41)),IF(Calculator!$O$6="DUALBAND B",SUM((((N51/100)*$AJ$40)*$AH$40))+(((((N51/100)*$AJ$40)*$AN$40)*$AH$40)*1.57551)-((((N51/100)*$AJ$40)*$AN$40)*$AH$40)+((((N51/100)*$AJ$41)*$AH$41)),IF(Calculator!$O$6="DUALBAND C",SUM((((N51/100)*$AJ$40)*$AH$40))+(((((N51/100)*$AJ$40)*$AN$40)*$AH$40)*1.644088)-((((N51/100)*$AJ$40)*$AN$40)*$AH$40)+((((N51/100)*$AJ$41)*$AH$41)),IF(Calculator!$O$6="DUALBAND D",SUM((((N51/100)*$AJ$40)*$AH$40))+(((((N51/100)*$AJ$40)*$AN$40)*$AH$40)*1.712549)-((((N51/100)*$AJ$40)*$AN$40)*$AH$40)+((((N51/100)*$AJ$41)*$AH$41)),IF(Calculator!$O$6="DUALURBANE",SUM((((N51/100)*$AJ$40)*$AH$40))+(((((N51/100)*$AJ$40)*$AN$40)*$AH$40)*1.712549)-((((N51/100)*$AJ$40)*$AN$40)*$AH$40)+((((N51/100)*$AJ$41)*$AH$41)),IF(Calculator!$O$6="DUALSILVERANOD",SUM((((N51/100)*$AJ$40)*$AH$40))+(((((N51/100)*$AJ$40)*$AN$40)*$AH$40)*1.918079)-((((N51/100)*$AJ$40)*$AN$40)*$AH$40)+((((N51/100)*$AJ$41)*$AH$41)),IF(Calculator!$O$6="DUALANOD",SUM((((N51/100)*$AJ$40)*$AH$40))+(((((N51/100)*$AJ$40)*$AN$40)*$AH$40)*2.260509)-((((N51/100)*$AJ$40)*$AN$40)*$AH$40)+((((N51/100)*$AJ$41)*$AH$41))))))))))))))))))))))))</f>
        <v>0</v>
      </c>
    </row>
    <row r="52" spans="1:29">
      <c r="A52" s="8" t="s">
        <v>1448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P52" s="8">
        <v>1350</v>
      </c>
      <c r="Q52" s="2">
        <f>IF(Calculator!$O$6="SINGLEBASE",SUM((((B52/100)*$AJ$40)*$AH$40))+((((B52/100)*$AJ$41)*$AH$41)),IF(Calculator!$O$6="SINGLEELEMENTS",SUM((((B52/100)*$AJ$40)*$AH$40))+(((((B52/100)*$AJ$40)*$AN$40)*$AH$40)*1.05)-((((B52/100)*$AJ$40)*$AN$40)*$AH$40)+((((B52/100)*$AJ$41)*$AH$41)),IF(Calculator!$O$6="SINGLESPECTRUM",SUM((((B52/100)*$AJ$40)*$AH$40))+(((((B52/100)*$AJ$40)*$AN$40)*$AH$40)*1.05)-((((B52/100)*$AJ$40)*$AN$40)*$AH$40)+((((B52/100)*$AJ$41)*$AH$41)),IF(Calculator!$O$6="SINGLEHOMESTEAD",SUM((((B52/100)*$AJ$40)*$AH$40))+(((((B52/100)*$AJ$40)*$AN$40)*$AH$40)*1.05)-((((B52/100)*$AJ$40)*$AN$40)*$AH$40)+((((B52/100)*$AJ$41)*$AH$41)),IF(Calculator!$O$6="SINGLEBAND A",SUM((((B52/100)*$AJ$40)*$AH$40))+(((((B52/100)*$AJ$40)*$AN$40)*$AH$40)*1.1)-((((B52/100)*$AJ$40)*$AN$40)*$AH$40)+((((B52/100)*$AJ$41)*$AH$41)),IF(Calculator!$O$6="SINGLEBAND B",SUM((((B52/100)*$AJ$40)*$AH$40))+(((((B52/100)*$AJ$40)*$AN$40)*$AH$40)*1.15)-((((B52/100)*$AJ$40)*$AN$40)*$AH$40)+((((B52/100)*$AJ$41)*$AH$41)),IF(Calculator!$O$6="SINGLEBAND C",SUM((((B52/100)*$AJ$40)*$AH$40))+(((((B52/100)*$AJ$40)*$AN$40)*$AH$40)*1.2)-((((B52/100)*$AJ$40)*$AN$40)*$AH$40)+((((B52/100)*$AJ$41)*$AH$41)),IF(Calculator!$O$6="SINGLEBAND D",SUM((((B52/100)*$AJ$40)*$AH$40))+(((((B52/100)*$AJ$40)*$AN$40)*$AH$40)*1.25)-((((B52/100)*$AJ$40)*$AN$40)*$AH$40)+((((B52/100)*$AJ$41)*$AH$41)),IF(Calculator!$O$6="SINGLEURBANE",SUM((((B52/100)*$AJ$40)*$AH$40))+(((((B52/100)*$AJ$40)*$AN$40)*$AH$40)*1.25)-((((B52/100)*$AJ$40)*$AN$40)*$AH$40)+((((B52/100)*$AJ$41)*$AH$41)),IF(Calculator!$O$6="SINGLESILVERANOD",SUM((((B52/100)*$AJ$40)*$AH$40))+(((((B52/100)*$AJ$40)*$AN$40)*$AH$40)*1.4)-((((B52/100)*$AJ$40)*$AN$40)*$AH$40)+((((B52/100)*$AJ$41)*$AH$41)),IF(Calculator!$O$6="SINGLEANOD",SUM((((B52/100)*$AJ$40)*$AH$40))+(((((B52/100)*$AJ$40)*$AN$40)*$AH$40)*1.65)-((((B52/100)*$AJ$40)*$AN$40)*$AH$40)+((((B52/100)*$AJ$41)*$AH$41)),IF(Calculator!$O$6="DUALBASE",SUM((((B52/100)*$AJ$40)*$AH$40))+(((((B52/100)*$AJ$40)*$AN$40)*$AH$40)*1.030011)-((((B52/100)*$AJ$40)*$AN$40)*$AH$40)+((((B52/100)*$AJ$41)*$AH$41)),IF(Calculator!$O$6="DUALELEMENTS",SUM((((B52/100)*$AJ$40)*$AH$40))+(((((B52/100)*$AJ$40)*$AN$40)*$AH$40)*1.438569)-((((B52/100)*$AJ$40)*$AN$40)*$AH$40)+((((B52/100)*$AJ$41)*$AH$41)),IF(Calculator!$O$6="DUALSPECTRUM",SUM((((B52/100)*$AJ$40)*$AH$40))+(((((B52/100)*$AJ$40)*$AN$40)*$AH$40)*1.438569)-((((B52/100)*$AJ$40)*$AN$40)*$AH$40)+((((B52/100)*$AJ$41)*$AH$41)),IF(Calculator!$O$6="DUALHOMESTEAD",SUM((((B52/100)*$AJ$40)*$AH$40))+(((((B52/100)*$AJ$40)*$AN$40)*$AH$40)*1.438569)-((((B52/100)*$AJ$40)*$AN$40)*$AH$40)+((((B52/100)*$AJ$41)*$AH$41)),IF(Calculator!$O$6="DUALBAND A",SUM((((B52/100)*$AJ$40)*$AH$40))+(((((B52/100)*$AJ$40)*$AN$40)*$AH$40)*1.507051)-((((B52/100)*$AJ$40)*$AN$40)*$AH$40)+((((B52/100)*$AJ$41)*$AH$41)),IF(Calculator!$O$6="DUALBAND B",SUM((((B52/100)*$AJ$40)*$AH$40))+(((((B52/100)*$AJ$40)*$AN$40)*$AH$40)*1.57551)-((((B52/100)*$AJ$40)*$AN$40)*$AH$40)+((((B52/100)*$AJ$41)*$AH$41)),IF(Calculator!$O$6="DUALBAND C",SUM((((B52/100)*$AJ$40)*$AH$40))+(((((B52/100)*$AJ$40)*$AN$40)*$AH$40)*1.644088)-((((B52/100)*$AJ$40)*$AN$40)*$AH$40)+((((B52/100)*$AJ$41)*$AH$41)),IF(Calculator!$O$6="DUALBAND D",SUM((((B52/100)*$AJ$40)*$AH$40))+(((((B52/100)*$AJ$40)*$AN$40)*$AH$40)*1.712549)-((((B52/100)*$AJ$40)*$AN$40)*$AH$40)+((((B52/100)*$AJ$41)*$AH$41)),IF(Calculator!$O$6="DUALURBANE",SUM((((B52/100)*$AJ$40)*$AH$40))+(((((B52/100)*$AJ$40)*$AN$40)*$AH$40)*1.712549)-((((B52/100)*$AJ$40)*$AN$40)*$AH$40)+((((B52/100)*$AJ$41)*$AH$41)),IF(Calculator!$O$6="DUALSILVERANOD",SUM((((B52/100)*$AJ$40)*$AH$40))+(((((B52/100)*$AJ$40)*$AN$40)*$AH$40)*1.918079)-((((B52/100)*$AJ$40)*$AN$40)*$AH$40)+((((B52/100)*$AJ$41)*$AH$41)),IF(Calculator!$O$6="DUALANOD",SUM((((B52/100)*$AJ$40)*$AH$40))+(((((B52/100)*$AJ$40)*$AN$40)*$AH$40)*2.260509)-((((B52/100)*$AJ$40)*$AN$40)*$AH$40)+((((B52/100)*$AJ$41)*$AH$41))))))))))))))))))))))))</f>
        <v>0</v>
      </c>
      <c r="R52" s="2">
        <f>IF(Calculator!$O$6="SINGLEBASE",SUM((((C52/100)*$AJ$40)*$AH$40))+((((C52/100)*$AJ$41)*$AH$41)),IF(Calculator!$O$6="SINGLEELEMENTS",SUM((((C52/100)*$AJ$40)*$AH$40))+(((((C52/100)*$AJ$40)*$AN$40)*$AH$40)*1.05)-((((C52/100)*$AJ$40)*$AN$40)*$AH$40)+((((C52/100)*$AJ$41)*$AH$41)),IF(Calculator!$O$6="SINGLESPECTRUM",SUM((((C52/100)*$AJ$40)*$AH$40))+(((((C52/100)*$AJ$40)*$AN$40)*$AH$40)*1.05)-((((C52/100)*$AJ$40)*$AN$40)*$AH$40)+((((C52/100)*$AJ$41)*$AH$41)),IF(Calculator!$O$6="SINGLEHOMESTEAD",SUM((((C52/100)*$AJ$40)*$AH$40))+(((((C52/100)*$AJ$40)*$AN$40)*$AH$40)*1.05)-((((C52/100)*$AJ$40)*$AN$40)*$AH$40)+((((C52/100)*$AJ$41)*$AH$41)),IF(Calculator!$O$6="SINGLEBAND A",SUM((((C52/100)*$AJ$40)*$AH$40))+(((((C52/100)*$AJ$40)*$AN$40)*$AH$40)*1.1)-((((C52/100)*$AJ$40)*$AN$40)*$AH$40)+((((C52/100)*$AJ$41)*$AH$41)),IF(Calculator!$O$6="SINGLEBAND B",SUM((((C52/100)*$AJ$40)*$AH$40))+(((((C52/100)*$AJ$40)*$AN$40)*$AH$40)*1.15)-((((C52/100)*$AJ$40)*$AN$40)*$AH$40)+((((C52/100)*$AJ$41)*$AH$41)),IF(Calculator!$O$6="SINGLEBAND C",SUM((((C52/100)*$AJ$40)*$AH$40))+(((((C52/100)*$AJ$40)*$AN$40)*$AH$40)*1.2)-((((C52/100)*$AJ$40)*$AN$40)*$AH$40)+((((C52/100)*$AJ$41)*$AH$41)),IF(Calculator!$O$6="SINGLEBAND D",SUM((((C52/100)*$AJ$40)*$AH$40))+(((((C52/100)*$AJ$40)*$AN$40)*$AH$40)*1.25)-((((C52/100)*$AJ$40)*$AN$40)*$AH$40)+((((C52/100)*$AJ$41)*$AH$41)),IF(Calculator!$O$6="SINGLEURBANE",SUM((((C52/100)*$AJ$40)*$AH$40))+(((((C52/100)*$AJ$40)*$AN$40)*$AH$40)*1.25)-((((C52/100)*$AJ$40)*$AN$40)*$AH$40)+((((C52/100)*$AJ$41)*$AH$41)),IF(Calculator!$O$6="SINGLESILVERANOD",SUM((((C52/100)*$AJ$40)*$AH$40))+(((((C52/100)*$AJ$40)*$AN$40)*$AH$40)*1.4)-((((C52/100)*$AJ$40)*$AN$40)*$AH$40)+((((C52/100)*$AJ$41)*$AH$41)),IF(Calculator!$O$6="SINGLEANOD",SUM((((C52/100)*$AJ$40)*$AH$40))+(((((C52/100)*$AJ$40)*$AN$40)*$AH$40)*1.65)-((((C52/100)*$AJ$40)*$AN$40)*$AH$40)+((((C52/100)*$AJ$41)*$AH$41)),IF(Calculator!$O$6="DUALBASE",SUM((((C52/100)*$AJ$40)*$AH$40))+(((((C52/100)*$AJ$40)*$AN$40)*$AH$40)*1.030011)-((((C52/100)*$AJ$40)*$AN$40)*$AH$40)+((((C52/100)*$AJ$41)*$AH$41)),IF(Calculator!$O$6="DUALELEMENTS",SUM((((C52/100)*$AJ$40)*$AH$40))+(((((C52/100)*$AJ$40)*$AN$40)*$AH$40)*1.438569)-((((C52/100)*$AJ$40)*$AN$40)*$AH$40)+((((C52/100)*$AJ$41)*$AH$41)),IF(Calculator!$O$6="DUALSPECTRUM",SUM((((C52/100)*$AJ$40)*$AH$40))+(((((C52/100)*$AJ$40)*$AN$40)*$AH$40)*1.438569)-((((C52/100)*$AJ$40)*$AN$40)*$AH$40)+((((C52/100)*$AJ$41)*$AH$41)),IF(Calculator!$O$6="DUALHOMESTEAD",SUM((((C52/100)*$AJ$40)*$AH$40))+(((((C52/100)*$AJ$40)*$AN$40)*$AH$40)*1.438569)-((((C52/100)*$AJ$40)*$AN$40)*$AH$40)+((((C52/100)*$AJ$41)*$AH$41)),IF(Calculator!$O$6="DUALBAND A",SUM((((C52/100)*$AJ$40)*$AH$40))+(((((C52/100)*$AJ$40)*$AN$40)*$AH$40)*1.507051)-((((C52/100)*$AJ$40)*$AN$40)*$AH$40)+((((C52/100)*$AJ$41)*$AH$41)),IF(Calculator!$O$6="DUALBAND B",SUM((((C52/100)*$AJ$40)*$AH$40))+(((((C52/100)*$AJ$40)*$AN$40)*$AH$40)*1.57551)-((((C52/100)*$AJ$40)*$AN$40)*$AH$40)+((((C52/100)*$AJ$41)*$AH$41)),IF(Calculator!$O$6="DUALBAND C",SUM((((C52/100)*$AJ$40)*$AH$40))+(((((C52/100)*$AJ$40)*$AN$40)*$AH$40)*1.644088)-((((C52/100)*$AJ$40)*$AN$40)*$AH$40)+((((C52/100)*$AJ$41)*$AH$41)),IF(Calculator!$O$6="DUALBAND D",SUM((((C52/100)*$AJ$40)*$AH$40))+(((((C52/100)*$AJ$40)*$AN$40)*$AH$40)*1.712549)-((((C52/100)*$AJ$40)*$AN$40)*$AH$40)+((((C52/100)*$AJ$41)*$AH$41)),IF(Calculator!$O$6="DUALURBANE",SUM((((C52/100)*$AJ$40)*$AH$40))+(((((C52/100)*$AJ$40)*$AN$40)*$AH$40)*1.712549)-((((C52/100)*$AJ$40)*$AN$40)*$AH$40)+((((C52/100)*$AJ$41)*$AH$41)),IF(Calculator!$O$6="DUALSILVERANOD",SUM((((C52/100)*$AJ$40)*$AH$40))+(((((C52/100)*$AJ$40)*$AN$40)*$AH$40)*1.918079)-((((C52/100)*$AJ$40)*$AN$40)*$AH$40)+((((C52/100)*$AJ$41)*$AH$41)),IF(Calculator!$O$6="DUALANOD",SUM((((C52/100)*$AJ$40)*$AH$40))+(((((C52/100)*$AJ$40)*$AN$40)*$AH$40)*2.260509)-((((C52/100)*$AJ$40)*$AN$40)*$AH$40)+((((C52/100)*$AJ$41)*$AH$41))))))))))))))))))))))))</f>
        <v>0</v>
      </c>
      <c r="S52" s="2">
        <f>IF(Calculator!$O$6="SINGLEBASE",SUM((((D52/100)*$AJ$40)*$AH$40))+((((D52/100)*$AJ$41)*$AH$41)),IF(Calculator!$O$6="SINGLEELEMENTS",SUM((((D52/100)*$AJ$40)*$AH$40))+(((((D52/100)*$AJ$40)*$AN$40)*$AH$40)*1.05)-((((D52/100)*$AJ$40)*$AN$40)*$AH$40)+((((D52/100)*$AJ$41)*$AH$41)),IF(Calculator!$O$6="SINGLESPECTRUM",SUM((((D52/100)*$AJ$40)*$AH$40))+(((((D52/100)*$AJ$40)*$AN$40)*$AH$40)*1.05)-((((D52/100)*$AJ$40)*$AN$40)*$AH$40)+((((D52/100)*$AJ$41)*$AH$41)),IF(Calculator!$O$6="SINGLEHOMESTEAD",SUM((((D52/100)*$AJ$40)*$AH$40))+(((((D52/100)*$AJ$40)*$AN$40)*$AH$40)*1.05)-((((D52/100)*$AJ$40)*$AN$40)*$AH$40)+((((D52/100)*$AJ$41)*$AH$41)),IF(Calculator!$O$6="SINGLEBAND A",SUM((((D52/100)*$AJ$40)*$AH$40))+(((((D52/100)*$AJ$40)*$AN$40)*$AH$40)*1.1)-((((D52/100)*$AJ$40)*$AN$40)*$AH$40)+((((D52/100)*$AJ$41)*$AH$41)),IF(Calculator!$O$6="SINGLEBAND B",SUM((((D52/100)*$AJ$40)*$AH$40))+(((((D52/100)*$AJ$40)*$AN$40)*$AH$40)*1.15)-((((D52/100)*$AJ$40)*$AN$40)*$AH$40)+((((D52/100)*$AJ$41)*$AH$41)),IF(Calculator!$O$6="SINGLEBAND C",SUM((((D52/100)*$AJ$40)*$AH$40))+(((((D52/100)*$AJ$40)*$AN$40)*$AH$40)*1.2)-((((D52/100)*$AJ$40)*$AN$40)*$AH$40)+((((D52/100)*$AJ$41)*$AH$41)),IF(Calculator!$O$6="SINGLEBAND D",SUM((((D52/100)*$AJ$40)*$AH$40))+(((((D52/100)*$AJ$40)*$AN$40)*$AH$40)*1.25)-((((D52/100)*$AJ$40)*$AN$40)*$AH$40)+((((D52/100)*$AJ$41)*$AH$41)),IF(Calculator!$O$6="SINGLEURBANE",SUM((((D52/100)*$AJ$40)*$AH$40))+(((((D52/100)*$AJ$40)*$AN$40)*$AH$40)*1.25)-((((D52/100)*$AJ$40)*$AN$40)*$AH$40)+((((D52/100)*$AJ$41)*$AH$41)),IF(Calculator!$O$6="SINGLESILVERANOD",SUM((((D52/100)*$AJ$40)*$AH$40))+(((((D52/100)*$AJ$40)*$AN$40)*$AH$40)*1.4)-((((D52/100)*$AJ$40)*$AN$40)*$AH$40)+((((D52/100)*$AJ$41)*$AH$41)),IF(Calculator!$O$6="SINGLEANOD",SUM((((D52/100)*$AJ$40)*$AH$40))+(((((D52/100)*$AJ$40)*$AN$40)*$AH$40)*1.65)-((((D52/100)*$AJ$40)*$AN$40)*$AH$40)+((((D52/100)*$AJ$41)*$AH$41)),IF(Calculator!$O$6="DUALBASE",SUM((((D52/100)*$AJ$40)*$AH$40))+(((((D52/100)*$AJ$40)*$AN$40)*$AH$40)*1.030011)-((((D52/100)*$AJ$40)*$AN$40)*$AH$40)+((((D52/100)*$AJ$41)*$AH$41)),IF(Calculator!$O$6="DUALELEMENTS",SUM((((D52/100)*$AJ$40)*$AH$40))+(((((D52/100)*$AJ$40)*$AN$40)*$AH$40)*1.438569)-((((D52/100)*$AJ$40)*$AN$40)*$AH$40)+((((D52/100)*$AJ$41)*$AH$41)),IF(Calculator!$O$6="DUALSPECTRUM",SUM((((D52/100)*$AJ$40)*$AH$40))+(((((D52/100)*$AJ$40)*$AN$40)*$AH$40)*1.438569)-((((D52/100)*$AJ$40)*$AN$40)*$AH$40)+((((D52/100)*$AJ$41)*$AH$41)),IF(Calculator!$O$6="DUALHOMESTEAD",SUM((((D52/100)*$AJ$40)*$AH$40))+(((((D52/100)*$AJ$40)*$AN$40)*$AH$40)*1.438569)-((((D52/100)*$AJ$40)*$AN$40)*$AH$40)+((((D52/100)*$AJ$41)*$AH$41)),IF(Calculator!$O$6="DUALBAND A",SUM((((D52/100)*$AJ$40)*$AH$40))+(((((D52/100)*$AJ$40)*$AN$40)*$AH$40)*1.507051)-((((D52/100)*$AJ$40)*$AN$40)*$AH$40)+((((D52/100)*$AJ$41)*$AH$41)),IF(Calculator!$O$6="DUALBAND B",SUM((((D52/100)*$AJ$40)*$AH$40))+(((((D52/100)*$AJ$40)*$AN$40)*$AH$40)*1.57551)-((((D52/100)*$AJ$40)*$AN$40)*$AH$40)+((((D52/100)*$AJ$41)*$AH$41)),IF(Calculator!$O$6="DUALBAND C",SUM((((D52/100)*$AJ$40)*$AH$40))+(((((D52/100)*$AJ$40)*$AN$40)*$AH$40)*1.644088)-((((D52/100)*$AJ$40)*$AN$40)*$AH$40)+((((D52/100)*$AJ$41)*$AH$41)),IF(Calculator!$O$6="DUALBAND D",SUM((((D52/100)*$AJ$40)*$AH$40))+(((((D52/100)*$AJ$40)*$AN$40)*$AH$40)*1.712549)-((((D52/100)*$AJ$40)*$AN$40)*$AH$40)+((((D52/100)*$AJ$41)*$AH$41)),IF(Calculator!$O$6="DUALURBANE",SUM((((D52/100)*$AJ$40)*$AH$40))+(((((D52/100)*$AJ$40)*$AN$40)*$AH$40)*1.712549)-((((D52/100)*$AJ$40)*$AN$40)*$AH$40)+((((D52/100)*$AJ$41)*$AH$41)),IF(Calculator!$O$6="DUALSILVERANOD",SUM((((D52/100)*$AJ$40)*$AH$40))+(((((D52/100)*$AJ$40)*$AN$40)*$AH$40)*1.918079)-((((D52/100)*$AJ$40)*$AN$40)*$AH$40)+((((D52/100)*$AJ$41)*$AH$41)),IF(Calculator!$O$6="DUALANOD",SUM((((D52/100)*$AJ$40)*$AH$40))+(((((D52/100)*$AJ$40)*$AN$40)*$AH$40)*2.260509)-((((D52/100)*$AJ$40)*$AN$40)*$AH$40)+((((D52/100)*$AJ$41)*$AH$41))))))))))))))))))))))))</f>
        <v>0</v>
      </c>
      <c r="T52" s="2">
        <f>IF(Calculator!$O$6="SINGLEBASE",SUM((((E52/100)*$AJ$40)*$AH$40))+((((E52/100)*$AJ$41)*$AH$41)),IF(Calculator!$O$6="SINGLEELEMENTS",SUM((((E52/100)*$AJ$40)*$AH$40))+(((((E52/100)*$AJ$40)*$AN$40)*$AH$40)*1.05)-((((E52/100)*$AJ$40)*$AN$40)*$AH$40)+((((E52/100)*$AJ$41)*$AH$41)),IF(Calculator!$O$6="SINGLESPECTRUM",SUM((((E52/100)*$AJ$40)*$AH$40))+(((((E52/100)*$AJ$40)*$AN$40)*$AH$40)*1.05)-((((E52/100)*$AJ$40)*$AN$40)*$AH$40)+((((E52/100)*$AJ$41)*$AH$41)),IF(Calculator!$O$6="SINGLEHOMESTEAD",SUM((((E52/100)*$AJ$40)*$AH$40))+(((((E52/100)*$AJ$40)*$AN$40)*$AH$40)*1.05)-((((E52/100)*$AJ$40)*$AN$40)*$AH$40)+((((E52/100)*$AJ$41)*$AH$41)),IF(Calculator!$O$6="SINGLEBAND A",SUM((((E52/100)*$AJ$40)*$AH$40))+(((((E52/100)*$AJ$40)*$AN$40)*$AH$40)*1.1)-((((E52/100)*$AJ$40)*$AN$40)*$AH$40)+((((E52/100)*$AJ$41)*$AH$41)),IF(Calculator!$O$6="SINGLEBAND B",SUM((((E52/100)*$AJ$40)*$AH$40))+(((((E52/100)*$AJ$40)*$AN$40)*$AH$40)*1.15)-((((E52/100)*$AJ$40)*$AN$40)*$AH$40)+((((E52/100)*$AJ$41)*$AH$41)),IF(Calculator!$O$6="SINGLEBAND C",SUM((((E52/100)*$AJ$40)*$AH$40))+(((((E52/100)*$AJ$40)*$AN$40)*$AH$40)*1.2)-((((E52/100)*$AJ$40)*$AN$40)*$AH$40)+((((E52/100)*$AJ$41)*$AH$41)),IF(Calculator!$O$6="SINGLEBAND D",SUM((((E52/100)*$AJ$40)*$AH$40))+(((((E52/100)*$AJ$40)*$AN$40)*$AH$40)*1.25)-((((E52/100)*$AJ$40)*$AN$40)*$AH$40)+((((E52/100)*$AJ$41)*$AH$41)),IF(Calculator!$O$6="SINGLEURBANE",SUM((((E52/100)*$AJ$40)*$AH$40))+(((((E52/100)*$AJ$40)*$AN$40)*$AH$40)*1.25)-((((E52/100)*$AJ$40)*$AN$40)*$AH$40)+((((E52/100)*$AJ$41)*$AH$41)),IF(Calculator!$O$6="SINGLESILVERANOD",SUM((((E52/100)*$AJ$40)*$AH$40))+(((((E52/100)*$AJ$40)*$AN$40)*$AH$40)*1.4)-((((E52/100)*$AJ$40)*$AN$40)*$AH$40)+((((E52/100)*$AJ$41)*$AH$41)),IF(Calculator!$O$6="SINGLEANOD",SUM((((E52/100)*$AJ$40)*$AH$40))+(((((E52/100)*$AJ$40)*$AN$40)*$AH$40)*1.65)-((((E52/100)*$AJ$40)*$AN$40)*$AH$40)+((((E52/100)*$AJ$41)*$AH$41)),IF(Calculator!$O$6="DUALBASE",SUM((((E52/100)*$AJ$40)*$AH$40))+(((((E52/100)*$AJ$40)*$AN$40)*$AH$40)*1.030011)-((((E52/100)*$AJ$40)*$AN$40)*$AH$40)+((((E52/100)*$AJ$41)*$AH$41)),IF(Calculator!$O$6="DUALELEMENTS",SUM((((E52/100)*$AJ$40)*$AH$40))+(((((E52/100)*$AJ$40)*$AN$40)*$AH$40)*1.438569)-((((E52/100)*$AJ$40)*$AN$40)*$AH$40)+((((E52/100)*$AJ$41)*$AH$41)),IF(Calculator!$O$6="DUALSPECTRUM",SUM((((E52/100)*$AJ$40)*$AH$40))+(((((E52/100)*$AJ$40)*$AN$40)*$AH$40)*1.438569)-((((E52/100)*$AJ$40)*$AN$40)*$AH$40)+((((E52/100)*$AJ$41)*$AH$41)),IF(Calculator!$O$6="DUALHOMESTEAD",SUM((((E52/100)*$AJ$40)*$AH$40))+(((((E52/100)*$AJ$40)*$AN$40)*$AH$40)*1.438569)-((((E52/100)*$AJ$40)*$AN$40)*$AH$40)+((((E52/100)*$AJ$41)*$AH$41)),IF(Calculator!$O$6="DUALBAND A",SUM((((E52/100)*$AJ$40)*$AH$40))+(((((E52/100)*$AJ$40)*$AN$40)*$AH$40)*1.507051)-((((E52/100)*$AJ$40)*$AN$40)*$AH$40)+((((E52/100)*$AJ$41)*$AH$41)),IF(Calculator!$O$6="DUALBAND B",SUM((((E52/100)*$AJ$40)*$AH$40))+(((((E52/100)*$AJ$40)*$AN$40)*$AH$40)*1.57551)-((((E52/100)*$AJ$40)*$AN$40)*$AH$40)+((((E52/100)*$AJ$41)*$AH$41)),IF(Calculator!$O$6="DUALBAND C",SUM((((E52/100)*$AJ$40)*$AH$40))+(((((E52/100)*$AJ$40)*$AN$40)*$AH$40)*1.644088)-((((E52/100)*$AJ$40)*$AN$40)*$AH$40)+((((E52/100)*$AJ$41)*$AH$41)),IF(Calculator!$O$6="DUALBAND D",SUM((((E52/100)*$AJ$40)*$AH$40))+(((((E52/100)*$AJ$40)*$AN$40)*$AH$40)*1.712549)-((((E52/100)*$AJ$40)*$AN$40)*$AH$40)+((((E52/100)*$AJ$41)*$AH$41)),IF(Calculator!$O$6="DUALURBANE",SUM((((E52/100)*$AJ$40)*$AH$40))+(((((E52/100)*$AJ$40)*$AN$40)*$AH$40)*1.712549)-((((E52/100)*$AJ$40)*$AN$40)*$AH$40)+((((E52/100)*$AJ$41)*$AH$41)),IF(Calculator!$O$6="DUALSILVERANOD",SUM((((E52/100)*$AJ$40)*$AH$40))+(((((E52/100)*$AJ$40)*$AN$40)*$AH$40)*1.918079)-((((E52/100)*$AJ$40)*$AN$40)*$AH$40)+((((E52/100)*$AJ$41)*$AH$41)),IF(Calculator!$O$6="DUALANOD",SUM((((E52/100)*$AJ$40)*$AH$40))+(((((E52/100)*$AJ$40)*$AN$40)*$AH$40)*2.260509)-((((E52/100)*$AJ$40)*$AN$40)*$AH$40)+((((E52/100)*$AJ$41)*$AH$41))))))))))))))))))))))))</f>
        <v>0</v>
      </c>
      <c r="U52" s="2">
        <f>IF(Calculator!$O$6="SINGLEBASE",SUM((((F52/100)*$AJ$40)*$AH$40))+((((F52/100)*$AJ$41)*$AH$41)),IF(Calculator!$O$6="SINGLEELEMENTS",SUM((((F52/100)*$AJ$40)*$AH$40))+(((((F52/100)*$AJ$40)*$AN$40)*$AH$40)*1.05)-((((F52/100)*$AJ$40)*$AN$40)*$AH$40)+((((F52/100)*$AJ$41)*$AH$41)),IF(Calculator!$O$6="SINGLESPECTRUM",SUM((((F52/100)*$AJ$40)*$AH$40))+(((((F52/100)*$AJ$40)*$AN$40)*$AH$40)*1.05)-((((F52/100)*$AJ$40)*$AN$40)*$AH$40)+((((F52/100)*$AJ$41)*$AH$41)),IF(Calculator!$O$6="SINGLEHOMESTEAD",SUM((((F52/100)*$AJ$40)*$AH$40))+(((((F52/100)*$AJ$40)*$AN$40)*$AH$40)*1.05)-((((F52/100)*$AJ$40)*$AN$40)*$AH$40)+((((F52/100)*$AJ$41)*$AH$41)),IF(Calculator!$O$6="SINGLEBAND A",SUM((((F52/100)*$AJ$40)*$AH$40))+(((((F52/100)*$AJ$40)*$AN$40)*$AH$40)*1.1)-((((F52/100)*$AJ$40)*$AN$40)*$AH$40)+((((F52/100)*$AJ$41)*$AH$41)),IF(Calculator!$O$6="SINGLEBAND B",SUM((((F52/100)*$AJ$40)*$AH$40))+(((((F52/100)*$AJ$40)*$AN$40)*$AH$40)*1.15)-((((F52/100)*$AJ$40)*$AN$40)*$AH$40)+((((F52/100)*$AJ$41)*$AH$41)),IF(Calculator!$O$6="SINGLEBAND C",SUM((((F52/100)*$AJ$40)*$AH$40))+(((((F52/100)*$AJ$40)*$AN$40)*$AH$40)*1.2)-((((F52/100)*$AJ$40)*$AN$40)*$AH$40)+((((F52/100)*$AJ$41)*$AH$41)),IF(Calculator!$O$6="SINGLEBAND D",SUM((((F52/100)*$AJ$40)*$AH$40))+(((((F52/100)*$AJ$40)*$AN$40)*$AH$40)*1.25)-((((F52/100)*$AJ$40)*$AN$40)*$AH$40)+((((F52/100)*$AJ$41)*$AH$41)),IF(Calculator!$O$6="SINGLEURBANE",SUM((((F52/100)*$AJ$40)*$AH$40))+(((((F52/100)*$AJ$40)*$AN$40)*$AH$40)*1.25)-((((F52/100)*$AJ$40)*$AN$40)*$AH$40)+((((F52/100)*$AJ$41)*$AH$41)),IF(Calculator!$O$6="SINGLESILVERANOD",SUM((((F52/100)*$AJ$40)*$AH$40))+(((((F52/100)*$AJ$40)*$AN$40)*$AH$40)*1.4)-((((F52/100)*$AJ$40)*$AN$40)*$AH$40)+((((F52/100)*$AJ$41)*$AH$41)),IF(Calculator!$O$6="SINGLEANOD",SUM((((F52/100)*$AJ$40)*$AH$40))+(((((F52/100)*$AJ$40)*$AN$40)*$AH$40)*1.65)-((((F52/100)*$AJ$40)*$AN$40)*$AH$40)+((((F52/100)*$AJ$41)*$AH$41)),IF(Calculator!$O$6="DUALBASE",SUM((((F52/100)*$AJ$40)*$AH$40))+(((((F52/100)*$AJ$40)*$AN$40)*$AH$40)*1.030011)-((((F52/100)*$AJ$40)*$AN$40)*$AH$40)+((((F52/100)*$AJ$41)*$AH$41)),IF(Calculator!$O$6="DUALELEMENTS",SUM((((F52/100)*$AJ$40)*$AH$40))+(((((F52/100)*$AJ$40)*$AN$40)*$AH$40)*1.438569)-((((F52/100)*$AJ$40)*$AN$40)*$AH$40)+((((F52/100)*$AJ$41)*$AH$41)),IF(Calculator!$O$6="DUALSPECTRUM",SUM((((F52/100)*$AJ$40)*$AH$40))+(((((F52/100)*$AJ$40)*$AN$40)*$AH$40)*1.438569)-((((F52/100)*$AJ$40)*$AN$40)*$AH$40)+((((F52/100)*$AJ$41)*$AH$41)),IF(Calculator!$O$6="DUALHOMESTEAD",SUM((((F52/100)*$AJ$40)*$AH$40))+(((((F52/100)*$AJ$40)*$AN$40)*$AH$40)*1.438569)-((((F52/100)*$AJ$40)*$AN$40)*$AH$40)+((((F52/100)*$AJ$41)*$AH$41)),IF(Calculator!$O$6="DUALBAND A",SUM((((F52/100)*$AJ$40)*$AH$40))+(((((F52/100)*$AJ$40)*$AN$40)*$AH$40)*1.507051)-((((F52/100)*$AJ$40)*$AN$40)*$AH$40)+((((F52/100)*$AJ$41)*$AH$41)),IF(Calculator!$O$6="DUALBAND B",SUM((((F52/100)*$AJ$40)*$AH$40))+(((((F52/100)*$AJ$40)*$AN$40)*$AH$40)*1.57551)-((((F52/100)*$AJ$40)*$AN$40)*$AH$40)+((((F52/100)*$AJ$41)*$AH$41)),IF(Calculator!$O$6="DUALBAND C",SUM((((F52/100)*$AJ$40)*$AH$40))+(((((F52/100)*$AJ$40)*$AN$40)*$AH$40)*1.644088)-((((F52/100)*$AJ$40)*$AN$40)*$AH$40)+((((F52/100)*$AJ$41)*$AH$41)),IF(Calculator!$O$6="DUALBAND D",SUM((((F52/100)*$AJ$40)*$AH$40))+(((((F52/100)*$AJ$40)*$AN$40)*$AH$40)*1.712549)-((((F52/100)*$AJ$40)*$AN$40)*$AH$40)+((((F52/100)*$AJ$41)*$AH$41)),IF(Calculator!$O$6="DUALURBANE",SUM((((F52/100)*$AJ$40)*$AH$40))+(((((F52/100)*$AJ$40)*$AN$40)*$AH$40)*1.712549)-((((F52/100)*$AJ$40)*$AN$40)*$AH$40)+((((F52/100)*$AJ$41)*$AH$41)),IF(Calculator!$O$6="DUALSILVERANOD",SUM((((F52/100)*$AJ$40)*$AH$40))+(((((F52/100)*$AJ$40)*$AN$40)*$AH$40)*1.918079)-((((F52/100)*$AJ$40)*$AN$40)*$AH$40)+((((F52/100)*$AJ$41)*$AH$41)),IF(Calculator!$O$6="DUALANOD",SUM((((F52/100)*$AJ$40)*$AH$40))+(((((F52/100)*$AJ$40)*$AN$40)*$AH$40)*2.260509)-((((F52/100)*$AJ$40)*$AN$40)*$AH$40)+((((F52/100)*$AJ$41)*$AH$41))))))))))))))))))))))))</f>
        <v>0</v>
      </c>
      <c r="V52" s="2">
        <f>IF(Calculator!$O$6="SINGLEBASE",SUM((((G52/100)*$AJ$40)*$AH$40))+((((G52/100)*$AJ$41)*$AH$41)),IF(Calculator!$O$6="SINGLEELEMENTS",SUM((((G52/100)*$AJ$40)*$AH$40))+(((((G52/100)*$AJ$40)*$AN$40)*$AH$40)*1.05)-((((G52/100)*$AJ$40)*$AN$40)*$AH$40)+((((G52/100)*$AJ$41)*$AH$41)),IF(Calculator!$O$6="SINGLESPECTRUM",SUM((((G52/100)*$AJ$40)*$AH$40))+(((((G52/100)*$AJ$40)*$AN$40)*$AH$40)*1.05)-((((G52/100)*$AJ$40)*$AN$40)*$AH$40)+((((G52/100)*$AJ$41)*$AH$41)),IF(Calculator!$O$6="SINGLEHOMESTEAD",SUM((((G52/100)*$AJ$40)*$AH$40))+(((((G52/100)*$AJ$40)*$AN$40)*$AH$40)*1.05)-((((G52/100)*$AJ$40)*$AN$40)*$AH$40)+((((G52/100)*$AJ$41)*$AH$41)),IF(Calculator!$O$6="SINGLEBAND A",SUM((((G52/100)*$AJ$40)*$AH$40))+(((((G52/100)*$AJ$40)*$AN$40)*$AH$40)*1.1)-((((G52/100)*$AJ$40)*$AN$40)*$AH$40)+((((G52/100)*$AJ$41)*$AH$41)),IF(Calculator!$O$6="SINGLEBAND B",SUM((((G52/100)*$AJ$40)*$AH$40))+(((((G52/100)*$AJ$40)*$AN$40)*$AH$40)*1.15)-((((G52/100)*$AJ$40)*$AN$40)*$AH$40)+((((G52/100)*$AJ$41)*$AH$41)),IF(Calculator!$O$6="SINGLEBAND C",SUM((((G52/100)*$AJ$40)*$AH$40))+(((((G52/100)*$AJ$40)*$AN$40)*$AH$40)*1.2)-((((G52/100)*$AJ$40)*$AN$40)*$AH$40)+((((G52/100)*$AJ$41)*$AH$41)),IF(Calculator!$O$6="SINGLEBAND D",SUM((((G52/100)*$AJ$40)*$AH$40))+(((((G52/100)*$AJ$40)*$AN$40)*$AH$40)*1.25)-((((G52/100)*$AJ$40)*$AN$40)*$AH$40)+((((G52/100)*$AJ$41)*$AH$41)),IF(Calculator!$O$6="SINGLEURBANE",SUM((((G52/100)*$AJ$40)*$AH$40))+(((((G52/100)*$AJ$40)*$AN$40)*$AH$40)*1.25)-((((G52/100)*$AJ$40)*$AN$40)*$AH$40)+((((G52/100)*$AJ$41)*$AH$41)),IF(Calculator!$O$6="SINGLESILVERANOD",SUM((((G52/100)*$AJ$40)*$AH$40))+(((((G52/100)*$AJ$40)*$AN$40)*$AH$40)*1.4)-((((G52/100)*$AJ$40)*$AN$40)*$AH$40)+((((G52/100)*$AJ$41)*$AH$41)),IF(Calculator!$O$6="SINGLEANOD",SUM((((G52/100)*$AJ$40)*$AH$40))+(((((G52/100)*$AJ$40)*$AN$40)*$AH$40)*1.65)-((((G52/100)*$AJ$40)*$AN$40)*$AH$40)+((((G52/100)*$AJ$41)*$AH$41)),IF(Calculator!$O$6="DUALBASE",SUM((((G52/100)*$AJ$40)*$AH$40))+(((((G52/100)*$AJ$40)*$AN$40)*$AH$40)*1.030011)-((((G52/100)*$AJ$40)*$AN$40)*$AH$40)+((((G52/100)*$AJ$41)*$AH$41)),IF(Calculator!$O$6="DUALELEMENTS",SUM((((G52/100)*$AJ$40)*$AH$40))+(((((G52/100)*$AJ$40)*$AN$40)*$AH$40)*1.438569)-((((G52/100)*$AJ$40)*$AN$40)*$AH$40)+((((G52/100)*$AJ$41)*$AH$41)),IF(Calculator!$O$6="DUALSPECTRUM",SUM((((G52/100)*$AJ$40)*$AH$40))+(((((G52/100)*$AJ$40)*$AN$40)*$AH$40)*1.438569)-((((G52/100)*$AJ$40)*$AN$40)*$AH$40)+((((G52/100)*$AJ$41)*$AH$41)),IF(Calculator!$O$6="DUALHOMESTEAD",SUM((((G52/100)*$AJ$40)*$AH$40))+(((((G52/100)*$AJ$40)*$AN$40)*$AH$40)*1.438569)-((((G52/100)*$AJ$40)*$AN$40)*$AH$40)+((((G52/100)*$AJ$41)*$AH$41)),IF(Calculator!$O$6="DUALBAND A",SUM((((G52/100)*$AJ$40)*$AH$40))+(((((G52/100)*$AJ$40)*$AN$40)*$AH$40)*1.507051)-((((G52/100)*$AJ$40)*$AN$40)*$AH$40)+((((G52/100)*$AJ$41)*$AH$41)),IF(Calculator!$O$6="DUALBAND B",SUM((((G52/100)*$AJ$40)*$AH$40))+(((((G52/100)*$AJ$40)*$AN$40)*$AH$40)*1.57551)-((((G52/100)*$AJ$40)*$AN$40)*$AH$40)+((((G52/100)*$AJ$41)*$AH$41)),IF(Calculator!$O$6="DUALBAND C",SUM((((G52/100)*$AJ$40)*$AH$40))+(((((G52/100)*$AJ$40)*$AN$40)*$AH$40)*1.644088)-((((G52/100)*$AJ$40)*$AN$40)*$AH$40)+((((G52/100)*$AJ$41)*$AH$41)),IF(Calculator!$O$6="DUALBAND D",SUM((((G52/100)*$AJ$40)*$AH$40))+(((((G52/100)*$AJ$40)*$AN$40)*$AH$40)*1.712549)-((((G52/100)*$AJ$40)*$AN$40)*$AH$40)+((((G52/100)*$AJ$41)*$AH$41)),IF(Calculator!$O$6="DUALURBANE",SUM((((G52/100)*$AJ$40)*$AH$40))+(((((G52/100)*$AJ$40)*$AN$40)*$AH$40)*1.712549)-((((G52/100)*$AJ$40)*$AN$40)*$AH$40)+((((G52/100)*$AJ$41)*$AH$41)),IF(Calculator!$O$6="DUALSILVERANOD",SUM((((G52/100)*$AJ$40)*$AH$40))+(((((G52/100)*$AJ$40)*$AN$40)*$AH$40)*1.918079)-((((G52/100)*$AJ$40)*$AN$40)*$AH$40)+((((G52/100)*$AJ$41)*$AH$41)),IF(Calculator!$O$6="DUALANOD",SUM((((G52/100)*$AJ$40)*$AH$40))+(((((G52/100)*$AJ$40)*$AN$40)*$AH$40)*2.260509)-((((G52/100)*$AJ$40)*$AN$40)*$AH$40)+((((G52/100)*$AJ$41)*$AH$41))))))))))))))))))))))))</f>
        <v>0</v>
      </c>
      <c r="W52" s="2">
        <f>IF(Calculator!$O$6="SINGLEBASE",SUM((((H52/100)*$AJ$40)*$AH$40))+((((H52/100)*$AJ$41)*$AH$41)),IF(Calculator!$O$6="SINGLEELEMENTS",SUM((((H52/100)*$AJ$40)*$AH$40))+(((((H52/100)*$AJ$40)*$AN$40)*$AH$40)*1.05)-((((H52/100)*$AJ$40)*$AN$40)*$AH$40)+((((H52/100)*$AJ$41)*$AH$41)),IF(Calculator!$O$6="SINGLESPECTRUM",SUM((((H52/100)*$AJ$40)*$AH$40))+(((((H52/100)*$AJ$40)*$AN$40)*$AH$40)*1.05)-((((H52/100)*$AJ$40)*$AN$40)*$AH$40)+((((H52/100)*$AJ$41)*$AH$41)),IF(Calculator!$O$6="SINGLEHOMESTEAD",SUM((((H52/100)*$AJ$40)*$AH$40))+(((((H52/100)*$AJ$40)*$AN$40)*$AH$40)*1.05)-((((H52/100)*$AJ$40)*$AN$40)*$AH$40)+((((H52/100)*$AJ$41)*$AH$41)),IF(Calculator!$O$6="SINGLEBAND A",SUM((((H52/100)*$AJ$40)*$AH$40))+(((((H52/100)*$AJ$40)*$AN$40)*$AH$40)*1.1)-((((H52/100)*$AJ$40)*$AN$40)*$AH$40)+((((H52/100)*$AJ$41)*$AH$41)),IF(Calculator!$O$6="SINGLEBAND B",SUM((((H52/100)*$AJ$40)*$AH$40))+(((((H52/100)*$AJ$40)*$AN$40)*$AH$40)*1.15)-((((H52/100)*$AJ$40)*$AN$40)*$AH$40)+((((H52/100)*$AJ$41)*$AH$41)),IF(Calculator!$O$6="SINGLEBAND C",SUM((((H52/100)*$AJ$40)*$AH$40))+(((((H52/100)*$AJ$40)*$AN$40)*$AH$40)*1.2)-((((H52/100)*$AJ$40)*$AN$40)*$AH$40)+((((H52/100)*$AJ$41)*$AH$41)),IF(Calculator!$O$6="SINGLEBAND D",SUM((((H52/100)*$AJ$40)*$AH$40))+(((((H52/100)*$AJ$40)*$AN$40)*$AH$40)*1.25)-((((H52/100)*$AJ$40)*$AN$40)*$AH$40)+((((H52/100)*$AJ$41)*$AH$41)),IF(Calculator!$O$6="SINGLEURBANE",SUM((((H52/100)*$AJ$40)*$AH$40))+(((((H52/100)*$AJ$40)*$AN$40)*$AH$40)*1.25)-((((H52/100)*$AJ$40)*$AN$40)*$AH$40)+((((H52/100)*$AJ$41)*$AH$41)),IF(Calculator!$O$6="SINGLESILVERANOD",SUM((((H52/100)*$AJ$40)*$AH$40))+(((((H52/100)*$AJ$40)*$AN$40)*$AH$40)*1.4)-((((H52/100)*$AJ$40)*$AN$40)*$AH$40)+((((H52/100)*$AJ$41)*$AH$41)),IF(Calculator!$O$6="SINGLEANOD",SUM((((H52/100)*$AJ$40)*$AH$40))+(((((H52/100)*$AJ$40)*$AN$40)*$AH$40)*1.65)-((((H52/100)*$AJ$40)*$AN$40)*$AH$40)+((((H52/100)*$AJ$41)*$AH$41)),IF(Calculator!$O$6="DUALBASE",SUM((((H52/100)*$AJ$40)*$AH$40))+(((((H52/100)*$AJ$40)*$AN$40)*$AH$40)*1.030011)-((((H52/100)*$AJ$40)*$AN$40)*$AH$40)+((((H52/100)*$AJ$41)*$AH$41)),IF(Calculator!$O$6="DUALELEMENTS",SUM((((H52/100)*$AJ$40)*$AH$40))+(((((H52/100)*$AJ$40)*$AN$40)*$AH$40)*1.438569)-((((H52/100)*$AJ$40)*$AN$40)*$AH$40)+((((H52/100)*$AJ$41)*$AH$41)),IF(Calculator!$O$6="DUALSPECTRUM",SUM((((H52/100)*$AJ$40)*$AH$40))+(((((H52/100)*$AJ$40)*$AN$40)*$AH$40)*1.438569)-((((H52/100)*$AJ$40)*$AN$40)*$AH$40)+((((H52/100)*$AJ$41)*$AH$41)),IF(Calculator!$O$6="DUALHOMESTEAD",SUM((((H52/100)*$AJ$40)*$AH$40))+(((((H52/100)*$AJ$40)*$AN$40)*$AH$40)*1.438569)-((((H52/100)*$AJ$40)*$AN$40)*$AH$40)+((((H52/100)*$AJ$41)*$AH$41)),IF(Calculator!$O$6="DUALBAND A",SUM((((H52/100)*$AJ$40)*$AH$40))+(((((H52/100)*$AJ$40)*$AN$40)*$AH$40)*1.507051)-((((H52/100)*$AJ$40)*$AN$40)*$AH$40)+((((H52/100)*$AJ$41)*$AH$41)),IF(Calculator!$O$6="DUALBAND B",SUM((((H52/100)*$AJ$40)*$AH$40))+(((((H52/100)*$AJ$40)*$AN$40)*$AH$40)*1.57551)-((((H52/100)*$AJ$40)*$AN$40)*$AH$40)+((((H52/100)*$AJ$41)*$AH$41)),IF(Calculator!$O$6="DUALBAND C",SUM((((H52/100)*$AJ$40)*$AH$40))+(((((H52/100)*$AJ$40)*$AN$40)*$AH$40)*1.644088)-((((H52/100)*$AJ$40)*$AN$40)*$AH$40)+((((H52/100)*$AJ$41)*$AH$41)),IF(Calculator!$O$6="DUALBAND D",SUM((((H52/100)*$AJ$40)*$AH$40))+(((((H52/100)*$AJ$40)*$AN$40)*$AH$40)*1.712549)-((((H52/100)*$AJ$40)*$AN$40)*$AH$40)+((((H52/100)*$AJ$41)*$AH$41)),IF(Calculator!$O$6="DUALURBANE",SUM((((H52/100)*$AJ$40)*$AH$40))+(((((H52/100)*$AJ$40)*$AN$40)*$AH$40)*1.712549)-((((H52/100)*$AJ$40)*$AN$40)*$AH$40)+((((H52/100)*$AJ$41)*$AH$41)),IF(Calculator!$O$6="DUALSILVERANOD",SUM((((H52/100)*$AJ$40)*$AH$40))+(((((H52/100)*$AJ$40)*$AN$40)*$AH$40)*1.918079)-((((H52/100)*$AJ$40)*$AN$40)*$AH$40)+((((H52/100)*$AJ$41)*$AH$41)),IF(Calculator!$O$6="DUALANOD",SUM((((H52/100)*$AJ$40)*$AH$40))+(((((H52/100)*$AJ$40)*$AN$40)*$AH$40)*2.260509)-((((H52/100)*$AJ$40)*$AN$40)*$AH$40)+((((H52/100)*$AJ$41)*$AH$41))))))))))))))))))))))))</f>
        <v>0</v>
      </c>
      <c r="X52" s="2">
        <f>IF(Calculator!$O$6="SINGLEBASE",SUM((((I52/100)*$AJ$40)*$AH$40))+((((I52/100)*$AJ$41)*$AH$41)),IF(Calculator!$O$6="SINGLEELEMENTS",SUM((((I52/100)*$AJ$40)*$AH$40))+(((((I52/100)*$AJ$40)*$AN$40)*$AH$40)*1.05)-((((I52/100)*$AJ$40)*$AN$40)*$AH$40)+((((I52/100)*$AJ$41)*$AH$41)),IF(Calculator!$O$6="SINGLESPECTRUM",SUM((((I52/100)*$AJ$40)*$AH$40))+(((((I52/100)*$AJ$40)*$AN$40)*$AH$40)*1.05)-((((I52/100)*$AJ$40)*$AN$40)*$AH$40)+((((I52/100)*$AJ$41)*$AH$41)),IF(Calculator!$O$6="SINGLEHOMESTEAD",SUM((((I52/100)*$AJ$40)*$AH$40))+(((((I52/100)*$AJ$40)*$AN$40)*$AH$40)*1.05)-((((I52/100)*$AJ$40)*$AN$40)*$AH$40)+((((I52/100)*$AJ$41)*$AH$41)),IF(Calculator!$O$6="SINGLEBAND A",SUM((((I52/100)*$AJ$40)*$AH$40))+(((((I52/100)*$AJ$40)*$AN$40)*$AH$40)*1.1)-((((I52/100)*$AJ$40)*$AN$40)*$AH$40)+((((I52/100)*$AJ$41)*$AH$41)),IF(Calculator!$O$6="SINGLEBAND B",SUM((((I52/100)*$AJ$40)*$AH$40))+(((((I52/100)*$AJ$40)*$AN$40)*$AH$40)*1.15)-((((I52/100)*$AJ$40)*$AN$40)*$AH$40)+((((I52/100)*$AJ$41)*$AH$41)),IF(Calculator!$O$6="SINGLEBAND C",SUM((((I52/100)*$AJ$40)*$AH$40))+(((((I52/100)*$AJ$40)*$AN$40)*$AH$40)*1.2)-((((I52/100)*$AJ$40)*$AN$40)*$AH$40)+((((I52/100)*$AJ$41)*$AH$41)),IF(Calculator!$O$6="SINGLEBAND D",SUM((((I52/100)*$AJ$40)*$AH$40))+(((((I52/100)*$AJ$40)*$AN$40)*$AH$40)*1.25)-((((I52/100)*$AJ$40)*$AN$40)*$AH$40)+((((I52/100)*$AJ$41)*$AH$41)),IF(Calculator!$O$6="SINGLEURBANE",SUM((((I52/100)*$AJ$40)*$AH$40))+(((((I52/100)*$AJ$40)*$AN$40)*$AH$40)*1.25)-((((I52/100)*$AJ$40)*$AN$40)*$AH$40)+((((I52/100)*$AJ$41)*$AH$41)),IF(Calculator!$O$6="SINGLESILVERANOD",SUM((((I52/100)*$AJ$40)*$AH$40))+(((((I52/100)*$AJ$40)*$AN$40)*$AH$40)*1.4)-((((I52/100)*$AJ$40)*$AN$40)*$AH$40)+((((I52/100)*$AJ$41)*$AH$41)),IF(Calculator!$O$6="SINGLEANOD",SUM((((I52/100)*$AJ$40)*$AH$40))+(((((I52/100)*$AJ$40)*$AN$40)*$AH$40)*1.65)-((((I52/100)*$AJ$40)*$AN$40)*$AH$40)+((((I52/100)*$AJ$41)*$AH$41)),IF(Calculator!$O$6="DUALBASE",SUM((((I52/100)*$AJ$40)*$AH$40))+(((((I52/100)*$AJ$40)*$AN$40)*$AH$40)*1.030011)-((((I52/100)*$AJ$40)*$AN$40)*$AH$40)+((((I52/100)*$AJ$41)*$AH$41)),IF(Calculator!$O$6="DUALELEMENTS",SUM((((I52/100)*$AJ$40)*$AH$40))+(((((I52/100)*$AJ$40)*$AN$40)*$AH$40)*1.438569)-((((I52/100)*$AJ$40)*$AN$40)*$AH$40)+((((I52/100)*$AJ$41)*$AH$41)),IF(Calculator!$O$6="DUALSPECTRUM",SUM((((I52/100)*$AJ$40)*$AH$40))+(((((I52/100)*$AJ$40)*$AN$40)*$AH$40)*1.438569)-((((I52/100)*$AJ$40)*$AN$40)*$AH$40)+((((I52/100)*$AJ$41)*$AH$41)),IF(Calculator!$O$6="DUALHOMESTEAD",SUM((((I52/100)*$AJ$40)*$AH$40))+(((((I52/100)*$AJ$40)*$AN$40)*$AH$40)*1.438569)-((((I52/100)*$AJ$40)*$AN$40)*$AH$40)+((((I52/100)*$AJ$41)*$AH$41)),IF(Calculator!$O$6="DUALBAND A",SUM((((I52/100)*$AJ$40)*$AH$40))+(((((I52/100)*$AJ$40)*$AN$40)*$AH$40)*1.507051)-((((I52/100)*$AJ$40)*$AN$40)*$AH$40)+((((I52/100)*$AJ$41)*$AH$41)),IF(Calculator!$O$6="DUALBAND B",SUM((((I52/100)*$AJ$40)*$AH$40))+(((((I52/100)*$AJ$40)*$AN$40)*$AH$40)*1.57551)-((((I52/100)*$AJ$40)*$AN$40)*$AH$40)+((((I52/100)*$AJ$41)*$AH$41)),IF(Calculator!$O$6="DUALBAND C",SUM((((I52/100)*$AJ$40)*$AH$40))+(((((I52/100)*$AJ$40)*$AN$40)*$AH$40)*1.644088)-((((I52/100)*$AJ$40)*$AN$40)*$AH$40)+((((I52/100)*$AJ$41)*$AH$41)),IF(Calculator!$O$6="DUALBAND D",SUM((((I52/100)*$AJ$40)*$AH$40))+(((((I52/100)*$AJ$40)*$AN$40)*$AH$40)*1.712549)-((((I52/100)*$AJ$40)*$AN$40)*$AH$40)+((((I52/100)*$AJ$41)*$AH$41)),IF(Calculator!$O$6="DUALURBANE",SUM((((I52/100)*$AJ$40)*$AH$40))+(((((I52/100)*$AJ$40)*$AN$40)*$AH$40)*1.712549)-((((I52/100)*$AJ$40)*$AN$40)*$AH$40)+((((I52/100)*$AJ$41)*$AH$41)),IF(Calculator!$O$6="DUALSILVERANOD",SUM((((I52/100)*$AJ$40)*$AH$40))+(((((I52/100)*$AJ$40)*$AN$40)*$AH$40)*1.918079)-((((I52/100)*$AJ$40)*$AN$40)*$AH$40)+((((I52/100)*$AJ$41)*$AH$41)),IF(Calculator!$O$6="DUALANOD",SUM((((I52/100)*$AJ$40)*$AH$40))+(((((I52/100)*$AJ$40)*$AN$40)*$AH$40)*2.260509)-((((I52/100)*$AJ$40)*$AN$40)*$AH$40)+((((I52/100)*$AJ$41)*$AH$41))))))))))))))))))))))))</f>
        <v>0</v>
      </c>
      <c r="Y52" s="2">
        <f>IF(Calculator!$O$6="SINGLEBASE",SUM((((J52/100)*$AJ$40)*$AH$40))+((((J52/100)*$AJ$41)*$AH$41)),IF(Calculator!$O$6="SINGLEELEMENTS",SUM((((J52/100)*$AJ$40)*$AH$40))+(((((J52/100)*$AJ$40)*$AN$40)*$AH$40)*1.05)-((((J52/100)*$AJ$40)*$AN$40)*$AH$40)+((((J52/100)*$AJ$41)*$AH$41)),IF(Calculator!$O$6="SINGLESPECTRUM",SUM((((J52/100)*$AJ$40)*$AH$40))+(((((J52/100)*$AJ$40)*$AN$40)*$AH$40)*1.05)-((((J52/100)*$AJ$40)*$AN$40)*$AH$40)+((((J52/100)*$AJ$41)*$AH$41)),IF(Calculator!$O$6="SINGLEHOMESTEAD",SUM((((J52/100)*$AJ$40)*$AH$40))+(((((J52/100)*$AJ$40)*$AN$40)*$AH$40)*1.05)-((((J52/100)*$AJ$40)*$AN$40)*$AH$40)+((((J52/100)*$AJ$41)*$AH$41)),IF(Calculator!$O$6="SINGLEBAND A",SUM((((J52/100)*$AJ$40)*$AH$40))+(((((J52/100)*$AJ$40)*$AN$40)*$AH$40)*1.1)-((((J52/100)*$AJ$40)*$AN$40)*$AH$40)+((((J52/100)*$AJ$41)*$AH$41)),IF(Calculator!$O$6="SINGLEBAND B",SUM((((J52/100)*$AJ$40)*$AH$40))+(((((J52/100)*$AJ$40)*$AN$40)*$AH$40)*1.15)-((((J52/100)*$AJ$40)*$AN$40)*$AH$40)+((((J52/100)*$AJ$41)*$AH$41)),IF(Calculator!$O$6="SINGLEBAND C",SUM((((J52/100)*$AJ$40)*$AH$40))+(((((J52/100)*$AJ$40)*$AN$40)*$AH$40)*1.2)-((((J52/100)*$AJ$40)*$AN$40)*$AH$40)+((((J52/100)*$AJ$41)*$AH$41)),IF(Calculator!$O$6="SINGLEBAND D",SUM((((J52/100)*$AJ$40)*$AH$40))+(((((J52/100)*$AJ$40)*$AN$40)*$AH$40)*1.25)-((((J52/100)*$AJ$40)*$AN$40)*$AH$40)+((((J52/100)*$AJ$41)*$AH$41)),IF(Calculator!$O$6="SINGLEURBANE",SUM((((J52/100)*$AJ$40)*$AH$40))+(((((J52/100)*$AJ$40)*$AN$40)*$AH$40)*1.25)-((((J52/100)*$AJ$40)*$AN$40)*$AH$40)+((((J52/100)*$AJ$41)*$AH$41)),IF(Calculator!$O$6="SINGLESILVERANOD",SUM((((J52/100)*$AJ$40)*$AH$40))+(((((J52/100)*$AJ$40)*$AN$40)*$AH$40)*1.4)-((((J52/100)*$AJ$40)*$AN$40)*$AH$40)+((((J52/100)*$AJ$41)*$AH$41)),IF(Calculator!$O$6="SINGLEANOD",SUM((((J52/100)*$AJ$40)*$AH$40))+(((((J52/100)*$AJ$40)*$AN$40)*$AH$40)*1.65)-((((J52/100)*$AJ$40)*$AN$40)*$AH$40)+((((J52/100)*$AJ$41)*$AH$41)),IF(Calculator!$O$6="DUALBASE",SUM((((J52/100)*$AJ$40)*$AH$40))+(((((J52/100)*$AJ$40)*$AN$40)*$AH$40)*1.030011)-((((J52/100)*$AJ$40)*$AN$40)*$AH$40)+((((J52/100)*$AJ$41)*$AH$41)),IF(Calculator!$O$6="DUALELEMENTS",SUM((((J52/100)*$AJ$40)*$AH$40))+(((((J52/100)*$AJ$40)*$AN$40)*$AH$40)*1.438569)-((((J52/100)*$AJ$40)*$AN$40)*$AH$40)+((((J52/100)*$AJ$41)*$AH$41)),IF(Calculator!$O$6="DUALSPECTRUM",SUM((((J52/100)*$AJ$40)*$AH$40))+(((((J52/100)*$AJ$40)*$AN$40)*$AH$40)*1.438569)-((((J52/100)*$AJ$40)*$AN$40)*$AH$40)+((((J52/100)*$AJ$41)*$AH$41)),IF(Calculator!$O$6="DUALHOMESTEAD",SUM((((J52/100)*$AJ$40)*$AH$40))+(((((J52/100)*$AJ$40)*$AN$40)*$AH$40)*1.438569)-((((J52/100)*$AJ$40)*$AN$40)*$AH$40)+((((J52/100)*$AJ$41)*$AH$41)),IF(Calculator!$O$6="DUALBAND A",SUM((((J52/100)*$AJ$40)*$AH$40))+(((((J52/100)*$AJ$40)*$AN$40)*$AH$40)*1.507051)-((((J52/100)*$AJ$40)*$AN$40)*$AH$40)+((((J52/100)*$AJ$41)*$AH$41)),IF(Calculator!$O$6="DUALBAND B",SUM((((J52/100)*$AJ$40)*$AH$40))+(((((J52/100)*$AJ$40)*$AN$40)*$AH$40)*1.57551)-((((J52/100)*$AJ$40)*$AN$40)*$AH$40)+((((J52/100)*$AJ$41)*$AH$41)),IF(Calculator!$O$6="DUALBAND C",SUM((((J52/100)*$AJ$40)*$AH$40))+(((((J52/100)*$AJ$40)*$AN$40)*$AH$40)*1.644088)-((((J52/100)*$AJ$40)*$AN$40)*$AH$40)+((((J52/100)*$AJ$41)*$AH$41)),IF(Calculator!$O$6="DUALBAND D",SUM((((J52/100)*$AJ$40)*$AH$40))+(((((J52/100)*$AJ$40)*$AN$40)*$AH$40)*1.712549)-((((J52/100)*$AJ$40)*$AN$40)*$AH$40)+((((J52/100)*$AJ$41)*$AH$41)),IF(Calculator!$O$6="DUALURBANE",SUM((((J52/100)*$AJ$40)*$AH$40))+(((((J52/100)*$AJ$40)*$AN$40)*$AH$40)*1.712549)-((((J52/100)*$AJ$40)*$AN$40)*$AH$40)+((((J52/100)*$AJ$41)*$AH$41)),IF(Calculator!$O$6="DUALSILVERANOD",SUM((((J52/100)*$AJ$40)*$AH$40))+(((((J52/100)*$AJ$40)*$AN$40)*$AH$40)*1.918079)-((((J52/100)*$AJ$40)*$AN$40)*$AH$40)+((((J52/100)*$AJ$41)*$AH$41)),IF(Calculator!$O$6="DUALANOD",SUM((((J52/100)*$AJ$40)*$AH$40))+(((((J52/100)*$AJ$40)*$AN$40)*$AH$40)*2.260509)-((((J52/100)*$AJ$40)*$AN$40)*$AH$40)+((((J52/100)*$AJ$41)*$AH$41))))))))))))))))))))))))</f>
        <v>0</v>
      </c>
      <c r="Z52" s="2">
        <f>IF(Calculator!$O$6="SINGLEBASE",SUM((((K52/100)*$AJ$40)*$AH$40))+((((K52/100)*$AJ$41)*$AH$41)),IF(Calculator!$O$6="SINGLEELEMENTS",SUM((((K52/100)*$AJ$40)*$AH$40))+(((((K52/100)*$AJ$40)*$AN$40)*$AH$40)*1.05)-((((K52/100)*$AJ$40)*$AN$40)*$AH$40)+((((K52/100)*$AJ$41)*$AH$41)),IF(Calculator!$O$6="SINGLESPECTRUM",SUM((((K52/100)*$AJ$40)*$AH$40))+(((((K52/100)*$AJ$40)*$AN$40)*$AH$40)*1.05)-((((K52/100)*$AJ$40)*$AN$40)*$AH$40)+((((K52/100)*$AJ$41)*$AH$41)),IF(Calculator!$O$6="SINGLEHOMESTEAD",SUM((((K52/100)*$AJ$40)*$AH$40))+(((((K52/100)*$AJ$40)*$AN$40)*$AH$40)*1.05)-((((K52/100)*$AJ$40)*$AN$40)*$AH$40)+((((K52/100)*$AJ$41)*$AH$41)),IF(Calculator!$O$6="SINGLEBAND A",SUM((((K52/100)*$AJ$40)*$AH$40))+(((((K52/100)*$AJ$40)*$AN$40)*$AH$40)*1.1)-((((K52/100)*$AJ$40)*$AN$40)*$AH$40)+((((K52/100)*$AJ$41)*$AH$41)),IF(Calculator!$O$6="SINGLEBAND B",SUM((((K52/100)*$AJ$40)*$AH$40))+(((((K52/100)*$AJ$40)*$AN$40)*$AH$40)*1.15)-((((K52/100)*$AJ$40)*$AN$40)*$AH$40)+((((K52/100)*$AJ$41)*$AH$41)),IF(Calculator!$O$6="SINGLEBAND C",SUM((((K52/100)*$AJ$40)*$AH$40))+(((((K52/100)*$AJ$40)*$AN$40)*$AH$40)*1.2)-((((K52/100)*$AJ$40)*$AN$40)*$AH$40)+((((K52/100)*$AJ$41)*$AH$41)),IF(Calculator!$O$6="SINGLEBAND D",SUM((((K52/100)*$AJ$40)*$AH$40))+(((((K52/100)*$AJ$40)*$AN$40)*$AH$40)*1.25)-((((K52/100)*$AJ$40)*$AN$40)*$AH$40)+((((K52/100)*$AJ$41)*$AH$41)),IF(Calculator!$O$6="SINGLEURBANE",SUM((((K52/100)*$AJ$40)*$AH$40))+(((((K52/100)*$AJ$40)*$AN$40)*$AH$40)*1.25)-((((K52/100)*$AJ$40)*$AN$40)*$AH$40)+((((K52/100)*$AJ$41)*$AH$41)),IF(Calculator!$O$6="SINGLESILVERANOD",SUM((((K52/100)*$AJ$40)*$AH$40))+(((((K52/100)*$AJ$40)*$AN$40)*$AH$40)*1.4)-((((K52/100)*$AJ$40)*$AN$40)*$AH$40)+((((K52/100)*$AJ$41)*$AH$41)),IF(Calculator!$O$6="SINGLEANOD",SUM((((K52/100)*$AJ$40)*$AH$40))+(((((K52/100)*$AJ$40)*$AN$40)*$AH$40)*1.65)-((((K52/100)*$AJ$40)*$AN$40)*$AH$40)+((((K52/100)*$AJ$41)*$AH$41)),IF(Calculator!$O$6="DUALBASE",SUM((((K52/100)*$AJ$40)*$AH$40))+(((((K52/100)*$AJ$40)*$AN$40)*$AH$40)*1.030011)-((((K52/100)*$AJ$40)*$AN$40)*$AH$40)+((((K52/100)*$AJ$41)*$AH$41)),IF(Calculator!$O$6="DUALELEMENTS",SUM((((K52/100)*$AJ$40)*$AH$40))+(((((K52/100)*$AJ$40)*$AN$40)*$AH$40)*1.438569)-((((K52/100)*$AJ$40)*$AN$40)*$AH$40)+((((K52/100)*$AJ$41)*$AH$41)),IF(Calculator!$O$6="DUALSPECTRUM",SUM((((K52/100)*$AJ$40)*$AH$40))+(((((K52/100)*$AJ$40)*$AN$40)*$AH$40)*1.438569)-((((K52/100)*$AJ$40)*$AN$40)*$AH$40)+((((K52/100)*$AJ$41)*$AH$41)),IF(Calculator!$O$6="DUALHOMESTEAD",SUM((((K52/100)*$AJ$40)*$AH$40))+(((((K52/100)*$AJ$40)*$AN$40)*$AH$40)*1.438569)-((((K52/100)*$AJ$40)*$AN$40)*$AH$40)+((((K52/100)*$AJ$41)*$AH$41)),IF(Calculator!$O$6="DUALBAND A",SUM((((K52/100)*$AJ$40)*$AH$40))+(((((K52/100)*$AJ$40)*$AN$40)*$AH$40)*1.507051)-((((K52/100)*$AJ$40)*$AN$40)*$AH$40)+((((K52/100)*$AJ$41)*$AH$41)),IF(Calculator!$O$6="DUALBAND B",SUM((((K52/100)*$AJ$40)*$AH$40))+(((((K52/100)*$AJ$40)*$AN$40)*$AH$40)*1.57551)-((((K52/100)*$AJ$40)*$AN$40)*$AH$40)+((((K52/100)*$AJ$41)*$AH$41)),IF(Calculator!$O$6="DUALBAND C",SUM((((K52/100)*$AJ$40)*$AH$40))+(((((K52/100)*$AJ$40)*$AN$40)*$AH$40)*1.644088)-((((K52/100)*$AJ$40)*$AN$40)*$AH$40)+((((K52/100)*$AJ$41)*$AH$41)),IF(Calculator!$O$6="DUALBAND D",SUM((((K52/100)*$AJ$40)*$AH$40))+(((((K52/100)*$AJ$40)*$AN$40)*$AH$40)*1.712549)-((((K52/100)*$AJ$40)*$AN$40)*$AH$40)+((((K52/100)*$AJ$41)*$AH$41)),IF(Calculator!$O$6="DUALURBANE",SUM((((K52/100)*$AJ$40)*$AH$40))+(((((K52/100)*$AJ$40)*$AN$40)*$AH$40)*1.712549)-((((K52/100)*$AJ$40)*$AN$40)*$AH$40)+((((K52/100)*$AJ$41)*$AH$41)),IF(Calculator!$O$6="DUALSILVERANOD",SUM((((K52/100)*$AJ$40)*$AH$40))+(((((K52/100)*$AJ$40)*$AN$40)*$AH$40)*1.918079)-((((K52/100)*$AJ$40)*$AN$40)*$AH$40)+((((K52/100)*$AJ$41)*$AH$41)),IF(Calculator!$O$6="DUALANOD",SUM((((K52/100)*$AJ$40)*$AH$40))+(((((K52/100)*$AJ$40)*$AN$40)*$AH$40)*2.260509)-((((K52/100)*$AJ$40)*$AN$40)*$AH$40)+((((K52/100)*$AJ$41)*$AH$41))))))))))))))))))))))))</f>
        <v>0</v>
      </c>
      <c r="AA52" s="2">
        <f>IF(Calculator!$O$6="SINGLEBASE",SUM((((L52/100)*$AJ$40)*$AH$40))+((((L52/100)*$AJ$41)*$AH$41)),IF(Calculator!$O$6="SINGLEELEMENTS",SUM((((L52/100)*$AJ$40)*$AH$40))+(((((L52/100)*$AJ$40)*$AN$40)*$AH$40)*1.05)-((((L52/100)*$AJ$40)*$AN$40)*$AH$40)+((((L52/100)*$AJ$41)*$AH$41)),IF(Calculator!$O$6="SINGLESPECTRUM",SUM((((L52/100)*$AJ$40)*$AH$40))+(((((L52/100)*$AJ$40)*$AN$40)*$AH$40)*1.05)-((((L52/100)*$AJ$40)*$AN$40)*$AH$40)+((((L52/100)*$AJ$41)*$AH$41)),IF(Calculator!$O$6="SINGLEHOMESTEAD",SUM((((L52/100)*$AJ$40)*$AH$40))+(((((L52/100)*$AJ$40)*$AN$40)*$AH$40)*1.05)-((((L52/100)*$AJ$40)*$AN$40)*$AH$40)+((((L52/100)*$AJ$41)*$AH$41)),IF(Calculator!$O$6="SINGLEBAND A",SUM((((L52/100)*$AJ$40)*$AH$40))+(((((L52/100)*$AJ$40)*$AN$40)*$AH$40)*1.1)-((((L52/100)*$AJ$40)*$AN$40)*$AH$40)+((((L52/100)*$AJ$41)*$AH$41)),IF(Calculator!$O$6="SINGLEBAND B",SUM((((L52/100)*$AJ$40)*$AH$40))+(((((L52/100)*$AJ$40)*$AN$40)*$AH$40)*1.15)-((((L52/100)*$AJ$40)*$AN$40)*$AH$40)+((((L52/100)*$AJ$41)*$AH$41)),IF(Calculator!$O$6="SINGLEBAND C",SUM((((L52/100)*$AJ$40)*$AH$40))+(((((L52/100)*$AJ$40)*$AN$40)*$AH$40)*1.2)-((((L52/100)*$AJ$40)*$AN$40)*$AH$40)+((((L52/100)*$AJ$41)*$AH$41)),IF(Calculator!$O$6="SINGLEBAND D",SUM((((L52/100)*$AJ$40)*$AH$40))+(((((L52/100)*$AJ$40)*$AN$40)*$AH$40)*1.25)-((((L52/100)*$AJ$40)*$AN$40)*$AH$40)+((((L52/100)*$AJ$41)*$AH$41)),IF(Calculator!$O$6="SINGLEURBANE",SUM((((L52/100)*$AJ$40)*$AH$40))+(((((L52/100)*$AJ$40)*$AN$40)*$AH$40)*1.25)-((((L52/100)*$AJ$40)*$AN$40)*$AH$40)+((((L52/100)*$AJ$41)*$AH$41)),IF(Calculator!$O$6="SINGLESILVERANOD",SUM((((L52/100)*$AJ$40)*$AH$40))+(((((L52/100)*$AJ$40)*$AN$40)*$AH$40)*1.4)-((((L52/100)*$AJ$40)*$AN$40)*$AH$40)+((((L52/100)*$AJ$41)*$AH$41)),IF(Calculator!$O$6="SINGLEANOD",SUM((((L52/100)*$AJ$40)*$AH$40))+(((((L52/100)*$AJ$40)*$AN$40)*$AH$40)*1.65)-((((L52/100)*$AJ$40)*$AN$40)*$AH$40)+((((L52/100)*$AJ$41)*$AH$41)),IF(Calculator!$O$6="DUALBASE",SUM((((L52/100)*$AJ$40)*$AH$40))+(((((L52/100)*$AJ$40)*$AN$40)*$AH$40)*1.030011)-((((L52/100)*$AJ$40)*$AN$40)*$AH$40)+((((L52/100)*$AJ$41)*$AH$41)),IF(Calculator!$O$6="DUALELEMENTS",SUM((((L52/100)*$AJ$40)*$AH$40))+(((((L52/100)*$AJ$40)*$AN$40)*$AH$40)*1.438569)-((((L52/100)*$AJ$40)*$AN$40)*$AH$40)+((((L52/100)*$AJ$41)*$AH$41)),IF(Calculator!$O$6="DUALSPECTRUM",SUM((((L52/100)*$AJ$40)*$AH$40))+(((((L52/100)*$AJ$40)*$AN$40)*$AH$40)*1.438569)-((((L52/100)*$AJ$40)*$AN$40)*$AH$40)+((((L52/100)*$AJ$41)*$AH$41)),IF(Calculator!$O$6="DUALHOMESTEAD",SUM((((L52/100)*$AJ$40)*$AH$40))+(((((L52/100)*$AJ$40)*$AN$40)*$AH$40)*1.438569)-((((L52/100)*$AJ$40)*$AN$40)*$AH$40)+((((L52/100)*$AJ$41)*$AH$41)),IF(Calculator!$O$6="DUALBAND A",SUM((((L52/100)*$AJ$40)*$AH$40))+(((((L52/100)*$AJ$40)*$AN$40)*$AH$40)*1.507051)-((((L52/100)*$AJ$40)*$AN$40)*$AH$40)+((((L52/100)*$AJ$41)*$AH$41)),IF(Calculator!$O$6="DUALBAND B",SUM((((L52/100)*$AJ$40)*$AH$40))+(((((L52/100)*$AJ$40)*$AN$40)*$AH$40)*1.57551)-((((L52/100)*$AJ$40)*$AN$40)*$AH$40)+((((L52/100)*$AJ$41)*$AH$41)),IF(Calculator!$O$6="DUALBAND C",SUM((((L52/100)*$AJ$40)*$AH$40))+(((((L52/100)*$AJ$40)*$AN$40)*$AH$40)*1.644088)-((((L52/100)*$AJ$40)*$AN$40)*$AH$40)+((((L52/100)*$AJ$41)*$AH$41)),IF(Calculator!$O$6="DUALBAND D",SUM((((L52/100)*$AJ$40)*$AH$40))+(((((L52/100)*$AJ$40)*$AN$40)*$AH$40)*1.712549)-((((L52/100)*$AJ$40)*$AN$40)*$AH$40)+((((L52/100)*$AJ$41)*$AH$41)),IF(Calculator!$O$6="DUALURBANE",SUM((((L52/100)*$AJ$40)*$AH$40))+(((((L52/100)*$AJ$40)*$AN$40)*$AH$40)*1.712549)-((((L52/100)*$AJ$40)*$AN$40)*$AH$40)+((((L52/100)*$AJ$41)*$AH$41)),IF(Calculator!$O$6="DUALSILVERANOD",SUM((((L52/100)*$AJ$40)*$AH$40))+(((((L52/100)*$AJ$40)*$AN$40)*$AH$40)*1.918079)-((((L52/100)*$AJ$40)*$AN$40)*$AH$40)+((((L52/100)*$AJ$41)*$AH$41)),IF(Calculator!$O$6="DUALANOD",SUM((((L52/100)*$AJ$40)*$AH$40))+(((((L52/100)*$AJ$40)*$AN$40)*$AH$40)*2.260509)-((((L52/100)*$AJ$40)*$AN$40)*$AH$40)+((((L52/100)*$AJ$41)*$AH$41))))))))))))))))))))))))</f>
        <v>0</v>
      </c>
      <c r="AB52" s="2">
        <f>IF(Calculator!$O$6="SINGLEBASE",SUM((((M52/100)*$AJ$40)*$AH$40))+((((M52/100)*$AJ$41)*$AH$41)),IF(Calculator!$O$6="SINGLEELEMENTS",SUM((((M52/100)*$AJ$40)*$AH$40))+(((((M52/100)*$AJ$40)*$AN$40)*$AH$40)*1.05)-((((M52/100)*$AJ$40)*$AN$40)*$AH$40)+((((M52/100)*$AJ$41)*$AH$41)),IF(Calculator!$O$6="SINGLESPECTRUM",SUM((((M52/100)*$AJ$40)*$AH$40))+(((((M52/100)*$AJ$40)*$AN$40)*$AH$40)*1.05)-((((M52/100)*$AJ$40)*$AN$40)*$AH$40)+((((M52/100)*$AJ$41)*$AH$41)),IF(Calculator!$O$6="SINGLEHOMESTEAD",SUM((((M52/100)*$AJ$40)*$AH$40))+(((((M52/100)*$AJ$40)*$AN$40)*$AH$40)*1.05)-((((M52/100)*$AJ$40)*$AN$40)*$AH$40)+((((M52/100)*$AJ$41)*$AH$41)),IF(Calculator!$O$6="SINGLEBAND A",SUM((((M52/100)*$AJ$40)*$AH$40))+(((((M52/100)*$AJ$40)*$AN$40)*$AH$40)*1.1)-((((M52/100)*$AJ$40)*$AN$40)*$AH$40)+((((M52/100)*$AJ$41)*$AH$41)),IF(Calculator!$O$6="SINGLEBAND B",SUM((((M52/100)*$AJ$40)*$AH$40))+(((((M52/100)*$AJ$40)*$AN$40)*$AH$40)*1.15)-((((M52/100)*$AJ$40)*$AN$40)*$AH$40)+((((M52/100)*$AJ$41)*$AH$41)),IF(Calculator!$O$6="SINGLEBAND C",SUM((((M52/100)*$AJ$40)*$AH$40))+(((((M52/100)*$AJ$40)*$AN$40)*$AH$40)*1.2)-((((M52/100)*$AJ$40)*$AN$40)*$AH$40)+((((M52/100)*$AJ$41)*$AH$41)),IF(Calculator!$O$6="SINGLEBAND D",SUM((((M52/100)*$AJ$40)*$AH$40))+(((((M52/100)*$AJ$40)*$AN$40)*$AH$40)*1.25)-((((M52/100)*$AJ$40)*$AN$40)*$AH$40)+((((M52/100)*$AJ$41)*$AH$41)),IF(Calculator!$O$6="SINGLEURBANE",SUM((((M52/100)*$AJ$40)*$AH$40))+(((((M52/100)*$AJ$40)*$AN$40)*$AH$40)*1.25)-((((M52/100)*$AJ$40)*$AN$40)*$AH$40)+((((M52/100)*$AJ$41)*$AH$41)),IF(Calculator!$O$6="SINGLESILVERANOD",SUM((((M52/100)*$AJ$40)*$AH$40))+(((((M52/100)*$AJ$40)*$AN$40)*$AH$40)*1.4)-((((M52/100)*$AJ$40)*$AN$40)*$AH$40)+((((M52/100)*$AJ$41)*$AH$41)),IF(Calculator!$O$6="SINGLEANOD",SUM((((M52/100)*$AJ$40)*$AH$40))+(((((M52/100)*$AJ$40)*$AN$40)*$AH$40)*1.65)-((((M52/100)*$AJ$40)*$AN$40)*$AH$40)+((((M52/100)*$AJ$41)*$AH$41)),IF(Calculator!$O$6="DUALBASE",SUM((((M52/100)*$AJ$40)*$AH$40))+(((((M52/100)*$AJ$40)*$AN$40)*$AH$40)*1.030011)-((((M52/100)*$AJ$40)*$AN$40)*$AH$40)+((((M52/100)*$AJ$41)*$AH$41)),IF(Calculator!$O$6="DUALELEMENTS",SUM((((M52/100)*$AJ$40)*$AH$40))+(((((M52/100)*$AJ$40)*$AN$40)*$AH$40)*1.438569)-((((M52/100)*$AJ$40)*$AN$40)*$AH$40)+((((M52/100)*$AJ$41)*$AH$41)),IF(Calculator!$O$6="DUALSPECTRUM",SUM((((M52/100)*$AJ$40)*$AH$40))+(((((M52/100)*$AJ$40)*$AN$40)*$AH$40)*1.438569)-((((M52/100)*$AJ$40)*$AN$40)*$AH$40)+((((M52/100)*$AJ$41)*$AH$41)),IF(Calculator!$O$6="DUALHOMESTEAD",SUM((((M52/100)*$AJ$40)*$AH$40))+(((((M52/100)*$AJ$40)*$AN$40)*$AH$40)*1.438569)-((((M52/100)*$AJ$40)*$AN$40)*$AH$40)+((((M52/100)*$AJ$41)*$AH$41)),IF(Calculator!$O$6="DUALBAND A",SUM((((M52/100)*$AJ$40)*$AH$40))+(((((M52/100)*$AJ$40)*$AN$40)*$AH$40)*1.507051)-((((M52/100)*$AJ$40)*$AN$40)*$AH$40)+((((M52/100)*$AJ$41)*$AH$41)),IF(Calculator!$O$6="DUALBAND B",SUM((((M52/100)*$AJ$40)*$AH$40))+(((((M52/100)*$AJ$40)*$AN$40)*$AH$40)*1.57551)-((((M52/100)*$AJ$40)*$AN$40)*$AH$40)+((((M52/100)*$AJ$41)*$AH$41)),IF(Calculator!$O$6="DUALBAND C",SUM((((M52/100)*$AJ$40)*$AH$40))+(((((M52/100)*$AJ$40)*$AN$40)*$AH$40)*1.644088)-((((M52/100)*$AJ$40)*$AN$40)*$AH$40)+((((M52/100)*$AJ$41)*$AH$41)),IF(Calculator!$O$6="DUALBAND D",SUM((((M52/100)*$AJ$40)*$AH$40))+(((((M52/100)*$AJ$40)*$AN$40)*$AH$40)*1.712549)-((((M52/100)*$AJ$40)*$AN$40)*$AH$40)+((((M52/100)*$AJ$41)*$AH$41)),IF(Calculator!$O$6="DUALURBANE",SUM((((M52/100)*$AJ$40)*$AH$40))+(((((M52/100)*$AJ$40)*$AN$40)*$AH$40)*1.712549)-((((M52/100)*$AJ$40)*$AN$40)*$AH$40)+((((M52/100)*$AJ$41)*$AH$41)),IF(Calculator!$O$6="DUALSILVERANOD",SUM((((M52/100)*$AJ$40)*$AH$40))+(((((M52/100)*$AJ$40)*$AN$40)*$AH$40)*1.918079)-((((M52/100)*$AJ$40)*$AN$40)*$AH$40)+((((M52/100)*$AJ$41)*$AH$41)),IF(Calculator!$O$6="DUALANOD",SUM((((M52/100)*$AJ$40)*$AH$40))+(((((M52/100)*$AJ$40)*$AN$40)*$AH$40)*2.260509)-((((M52/100)*$AJ$40)*$AN$40)*$AH$40)+((((M52/100)*$AJ$41)*$AH$41))))))))))))))))))))))))</f>
        <v>0</v>
      </c>
      <c r="AC52" s="2">
        <f>IF(Calculator!$O$6="SINGLEBASE",SUM((((N52/100)*$AJ$40)*$AH$40))+((((N52/100)*$AJ$41)*$AH$41)),IF(Calculator!$O$6="SINGLEELEMENTS",SUM((((N52/100)*$AJ$40)*$AH$40))+(((((N52/100)*$AJ$40)*$AN$40)*$AH$40)*1.05)-((((N52/100)*$AJ$40)*$AN$40)*$AH$40)+((((N52/100)*$AJ$41)*$AH$41)),IF(Calculator!$O$6="SINGLESPECTRUM",SUM((((N52/100)*$AJ$40)*$AH$40))+(((((N52/100)*$AJ$40)*$AN$40)*$AH$40)*1.05)-((((N52/100)*$AJ$40)*$AN$40)*$AH$40)+((((N52/100)*$AJ$41)*$AH$41)),IF(Calculator!$O$6="SINGLEHOMESTEAD",SUM((((N52/100)*$AJ$40)*$AH$40))+(((((N52/100)*$AJ$40)*$AN$40)*$AH$40)*1.05)-((((N52/100)*$AJ$40)*$AN$40)*$AH$40)+((((N52/100)*$AJ$41)*$AH$41)),IF(Calculator!$O$6="SINGLEBAND A",SUM((((N52/100)*$AJ$40)*$AH$40))+(((((N52/100)*$AJ$40)*$AN$40)*$AH$40)*1.1)-((((N52/100)*$AJ$40)*$AN$40)*$AH$40)+((((N52/100)*$AJ$41)*$AH$41)),IF(Calculator!$O$6="SINGLEBAND B",SUM((((N52/100)*$AJ$40)*$AH$40))+(((((N52/100)*$AJ$40)*$AN$40)*$AH$40)*1.15)-((((N52/100)*$AJ$40)*$AN$40)*$AH$40)+((((N52/100)*$AJ$41)*$AH$41)),IF(Calculator!$O$6="SINGLEBAND C",SUM((((N52/100)*$AJ$40)*$AH$40))+(((((N52/100)*$AJ$40)*$AN$40)*$AH$40)*1.2)-((((N52/100)*$AJ$40)*$AN$40)*$AH$40)+((((N52/100)*$AJ$41)*$AH$41)),IF(Calculator!$O$6="SINGLEBAND D",SUM((((N52/100)*$AJ$40)*$AH$40))+(((((N52/100)*$AJ$40)*$AN$40)*$AH$40)*1.25)-((((N52/100)*$AJ$40)*$AN$40)*$AH$40)+((((N52/100)*$AJ$41)*$AH$41)),IF(Calculator!$O$6="SINGLEURBANE",SUM((((N52/100)*$AJ$40)*$AH$40))+(((((N52/100)*$AJ$40)*$AN$40)*$AH$40)*1.25)-((((N52/100)*$AJ$40)*$AN$40)*$AH$40)+((((N52/100)*$AJ$41)*$AH$41)),IF(Calculator!$O$6="SINGLESILVERANOD",SUM((((N52/100)*$AJ$40)*$AH$40))+(((((N52/100)*$AJ$40)*$AN$40)*$AH$40)*1.4)-((((N52/100)*$AJ$40)*$AN$40)*$AH$40)+((((N52/100)*$AJ$41)*$AH$41)),IF(Calculator!$O$6="SINGLEANOD",SUM((((N52/100)*$AJ$40)*$AH$40))+(((((N52/100)*$AJ$40)*$AN$40)*$AH$40)*1.65)-((((N52/100)*$AJ$40)*$AN$40)*$AH$40)+((((N52/100)*$AJ$41)*$AH$41)),IF(Calculator!$O$6="DUALBASE",SUM((((N52/100)*$AJ$40)*$AH$40))+(((((N52/100)*$AJ$40)*$AN$40)*$AH$40)*1.030011)-((((N52/100)*$AJ$40)*$AN$40)*$AH$40)+((((N52/100)*$AJ$41)*$AH$41)),IF(Calculator!$O$6="DUALELEMENTS",SUM((((N52/100)*$AJ$40)*$AH$40))+(((((N52/100)*$AJ$40)*$AN$40)*$AH$40)*1.438569)-((((N52/100)*$AJ$40)*$AN$40)*$AH$40)+((((N52/100)*$AJ$41)*$AH$41)),IF(Calculator!$O$6="DUALSPECTRUM",SUM((((N52/100)*$AJ$40)*$AH$40))+(((((N52/100)*$AJ$40)*$AN$40)*$AH$40)*1.438569)-((((N52/100)*$AJ$40)*$AN$40)*$AH$40)+((((N52/100)*$AJ$41)*$AH$41)),IF(Calculator!$O$6="DUALHOMESTEAD",SUM((((N52/100)*$AJ$40)*$AH$40))+(((((N52/100)*$AJ$40)*$AN$40)*$AH$40)*1.438569)-((((N52/100)*$AJ$40)*$AN$40)*$AH$40)+((((N52/100)*$AJ$41)*$AH$41)),IF(Calculator!$O$6="DUALBAND A",SUM((((N52/100)*$AJ$40)*$AH$40))+(((((N52/100)*$AJ$40)*$AN$40)*$AH$40)*1.507051)-((((N52/100)*$AJ$40)*$AN$40)*$AH$40)+((((N52/100)*$AJ$41)*$AH$41)),IF(Calculator!$O$6="DUALBAND B",SUM((((N52/100)*$AJ$40)*$AH$40))+(((((N52/100)*$AJ$40)*$AN$40)*$AH$40)*1.57551)-((((N52/100)*$AJ$40)*$AN$40)*$AH$40)+((((N52/100)*$AJ$41)*$AH$41)),IF(Calculator!$O$6="DUALBAND C",SUM((((N52/100)*$AJ$40)*$AH$40))+(((((N52/100)*$AJ$40)*$AN$40)*$AH$40)*1.644088)-((((N52/100)*$AJ$40)*$AN$40)*$AH$40)+((((N52/100)*$AJ$41)*$AH$41)),IF(Calculator!$O$6="DUALBAND D",SUM((((N52/100)*$AJ$40)*$AH$40))+(((((N52/100)*$AJ$40)*$AN$40)*$AH$40)*1.712549)-((((N52/100)*$AJ$40)*$AN$40)*$AH$40)+((((N52/100)*$AJ$41)*$AH$41)),IF(Calculator!$O$6="DUALURBANE",SUM((((N52/100)*$AJ$40)*$AH$40))+(((((N52/100)*$AJ$40)*$AN$40)*$AH$40)*1.712549)-((((N52/100)*$AJ$40)*$AN$40)*$AH$40)+((((N52/100)*$AJ$41)*$AH$41)),IF(Calculator!$O$6="DUALSILVERANOD",SUM((((N52/100)*$AJ$40)*$AH$40))+(((((N52/100)*$AJ$40)*$AN$40)*$AH$40)*1.918079)-((((N52/100)*$AJ$40)*$AN$40)*$AH$40)+((((N52/100)*$AJ$41)*$AH$41)),IF(Calculator!$O$6="DUALANOD",SUM((((N52/100)*$AJ$40)*$AH$40))+(((((N52/100)*$AJ$40)*$AN$40)*$AH$40)*2.260509)-((((N52/100)*$AJ$40)*$AN$40)*$AH$40)+((((N52/100)*$AJ$41)*$AH$41))))))))))))))))))))))))</f>
        <v>0</v>
      </c>
    </row>
    <row r="53" spans="1:29">
      <c r="A53" s="8" t="s">
        <v>1449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P53" s="8">
        <v>1400</v>
      </c>
      <c r="Q53" s="2">
        <f>IF(Calculator!$O$6="SINGLEBASE",SUM((((B53/100)*$AJ$40)*$AH$40))+((((B53/100)*$AJ$41)*$AH$41)),IF(Calculator!$O$6="SINGLEELEMENTS",SUM((((B53/100)*$AJ$40)*$AH$40))+(((((B53/100)*$AJ$40)*$AN$40)*$AH$40)*1.05)-((((B53/100)*$AJ$40)*$AN$40)*$AH$40)+((((B53/100)*$AJ$41)*$AH$41)),IF(Calculator!$O$6="SINGLESPECTRUM",SUM((((B53/100)*$AJ$40)*$AH$40))+(((((B53/100)*$AJ$40)*$AN$40)*$AH$40)*1.05)-((((B53/100)*$AJ$40)*$AN$40)*$AH$40)+((((B53/100)*$AJ$41)*$AH$41)),IF(Calculator!$O$6="SINGLEHOMESTEAD",SUM((((B53/100)*$AJ$40)*$AH$40))+(((((B53/100)*$AJ$40)*$AN$40)*$AH$40)*1.05)-((((B53/100)*$AJ$40)*$AN$40)*$AH$40)+((((B53/100)*$AJ$41)*$AH$41)),IF(Calculator!$O$6="SINGLEBAND A",SUM((((B53/100)*$AJ$40)*$AH$40))+(((((B53/100)*$AJ$40)*$AN$40)*$AH$40)*1.1)-((((B53/100)*$AJ$40)*$AN$40)*$AH$40)+((((B53/100)*$AJ$41)*$AH$41)),IF(Calculator!$O$6="SINGLEBAND B",SUM((((B53/100)*$AJ$40)*$AH$40))+(((((B53/100)*$AJ$40)*$AN$40)*$AH$40)*1.15)-((((B53/100)*$AJ$40)*$AN$40)*$AH$40)+((((B53/100)*$AJ$41)*$AH$41)),IF(Calculator!$O$6="SINGLEBAND C",SUM((((B53/100)*$AJ$40)*$AH$40))+(((((B53/100)*$AJ$40)*$AN$40)*$AH$40)*1.2)-((((B53/100)*$AJ$40)*$AN$40)*$AH$40)+((((B53/100)*$AJ$41)*$AH$41)),IF(Calculator!$O$6="SINGLEBAND D",SUM((((B53/100)*$AJ$40)*$AH$40))+(((((B53/100)*$AJ$40)*$AN$40)*$AH$40)*1.25)-((((B53/100)*$AJ$40)*$AN$40)*$AH$40)+((((B53/100)*$AJ$41)*$AH$41)),IF(Calculator!$O$6="SINGLEURBANE",SUM((((B53/100)*$AJ$40)*$AH$40))+(((((B53/100)*$AJ$40)*$AN$40)*$AH$40)*1.25)-((((B53/100)*$AJ$40)*$AN$40)*$AH$40)+((((B53/100)*$AJ$41)*$AH$41)),IF(Calculator!$O$6="SINGLESILVERANOD",SUM((((B53/100)*$AJ$40)*$AH$40))+(((((B53/100)*$AJ$40)*$AN$40)*$AH$40)*1.4)-((((B53/100)*$AJ$40)*$AN$40)*$AH$40)+((((B53/100)*$AJ$41)*$AH$41)),IF(Calculator!$O$6="SINGLEANOD",SUM((((B53/100)*$AJ$40)*$AH$40))+(((((B53/100)*$AJ$40)*$AN$40)*$AH$40)*1.65)-((((B53/100)*$AJ$40)*$AN$40)*$AH$40)+((((B53/100)*$AJ$41)*$AH$41)),IF(Calculator!$O$6="DUALBASE",SUM((((B53/100)*$AJ$40)*$AH$40))+(((((B53/100)*$AJ$40)*$AN$40)*$AH$40)*1.030011)-((((B53/100)*$AJ$40)*$AN$40)*$AH$40)+((((B53/100)*$AJ$41)*$AH$41)),IF(Calculator!$O$6="DUALELEMENTS",SUM((((B53/100)*$AJ$40)*$AH$40))+(((((B53/100)*$AJ$40)*$AN$40)*$AH$40)*1.438569)-((((B53/100)*$AJ$40)*$AN$40)*$AH$40)+((((B53/100)*$AJ$41)*$AH$41)),IF(Calculator!$O$6="DUALSPECTRUM",SUM((((B53/100)*$AJ$40)*$AH$40))+(((((B53/100)*$AJ$40)*$AN$40)*$AH$40)*1.438569)-((((B53/100)*$AJ$40)*$AN$40)*$AH$40)+((((B53/100)*$AJ$41)*$AH$41)),IF(Calculator!$O$6="DUALHOMESTEAD",SUM((((B53/100)*$AJ$40)*$AH$40))+(((((B53/100)*$AJ$40)*$AN$40)*$AH$40)*1.438569)-((((B53/100)*$AJ$40)*$AN$40)*$AH$40)+((((B53/100)*$AJ$41)*$AH$41)),IF(Calculator!$O$6="DUALBAND A",SUM((((B53/100)*$AJ$40)*$AH$40))+(((((B53/100)*$AJ$40)*$AN$40)*$AH$40)*1.507051)-((((B53/100)*$AJ$40)*$AN$40)*$AH$40)+((((B53/100)*$AJ$41)*$AH$41)),IF(Calculator!$O$6="DUALBAND B",SUM((((B53/100)*$AJ$40)*$AH$40))+(((((B53/100)*$AJ$40)*$AN$40)*$AH$40)*1.57551)-((((B53/100)*$AJ$40)*$AN$40)*$AH$40)+((((B53/100)*$AJ$41)*$AH$41)),IF(Calculator!$O$6="DUALBAND C",SUM((((B53/100)*$AJ$40)*$AH$40))+(((((B53/100)*$AJ$40)*$AN$40)*$AH$40)*1.644088)-((((B53/100)*$AJ$40)*$AN$40)*$AH$40)+((((B53/100)*$AJ$41)*$AH$41)),IF(Calculator!$O$6="DUALBAND D",SUM((((B53/100)*$AJ$40)*$AH$40))+(((((B53/100)*$AJ$40)*$AN$40)*$AH$40)*1.712549)-((((B53/100)*$AJ$40)*$AN$40)*$AH$40)+((((B53/100)*$AJ$41)*$AH$41)),IF(Calculator!$O$6="DUALURBANE",SUM((((B53/100)*$AJ$40)*$AH$40))+(((((B53/100)*$AJ$40)*$AN$40)*$AH$40)*1.712549)-((((B53/100)*$AJ$40)*$AN$40)*$AH$40)+((((B53/100)*$AJ$41)*$AH$41)),IF(Calculator!$O$6="DUALSILVERANOD",SUM((((B53/100)*$AJ$40)*$AH$40))+(((((B53/100)*$AJ$40)*$AN$40)*$AH$40)*1.918079)-((((B53/100)*$AJ$40)*$AN$40)*$AH$40)+((((B53/100)*$AJ$41)*$AH$41)),IF(Calculator!$O$6="DUALANOD",SUM((((B53/100)*$AJ$40)*$AH$40))+(((((B53/100)*$AJ$40)*$AN$40)*$AH$40)*2.260509)-((((B53/100)*$AJ$40)*$AN$40)*$AH$40)+((((B53/100)*$AJ$41)*$AH$41))))))))))))))))))))))))</f>
        <v>0</v>
      </c>
      <c r="R53" s="2">
        <f>IF(Calculator!$O$6="SINGLEBASE",SUM((((C53/100)*$AJ$40)*$AH$40))+((((C53/100)*$AJ$41)*$AH$41)),IF(Calculator!$O$6="SINGLEELEMENTS",SUM((((C53/100)*$AJ$40)*$AH$40))+(((((C53/100)*$AJ$40)*$AN$40)*$AH$40)*1.05)-((((C53/100)*$AJ$40)*$AN$40)*$AH$40)+((((C53/100)*$AJ$41)*$AH$41)),IF(Calculator!$O$6="SINGLESPECTRUM",SUM((((C53/100)*$AJ$40)*$AH$40))+(((((C53/100)*$AJ$40)*$AN$40)*$AH$40)*1.05)-((((C53/100)*$AJ$40)*$AN$40)*$AH$40)+((((C53/100)*$AJ$41)*$AH$41)),IF(Calculator!$O$6="SINGLEHOMESTEAD",SUM((((C53/100)*$AJ$40)*$AH$40))+(((((C53/100)*$AJ$40)*$AN$40)*$AH$40)*1.05)-((((C53/100)*$AJ$40)*$AN$40)*$AH$40)+((((C53/100)*$AJ$41)*$AH$41)),IF(Calculator!$O$6="SINGLEBAND A",SUM((((C53/100)*$AJ$40)*$AH$40))+(((((C53/100)*$AJ$40)*$AN$40)*$AH$40)*1.1)-((((C53/100)*$AJ$40)*$AN$40)*$AH$40)+((((C53/100)*$AJ$41)*$AH$41)),IF(Calculator!$O$6="SINGLEBAND B",SUM((((C53/100)*$AJ$40)*$AH$40))+(((((C53/100)*$AJ$40)*$AN$40)*$AH$40)*1.15)-((((C53/100)*$AJ$40)*$AN$40)*$AH$40)+((((C53/100)*$AJ$41)*$AH$41)),IF(Calculator!$O$6="SINGLEBAND C",SUM((((C53/100)*$AJ$40)*$AH$40))+(((((C53/100)*$AJ$40)*$AN$40)*$AH$40)*1.2)-((((C53/100)*$AJ$40)*$AN$40)*$AH$40)+((((C53/100)*$AJ$41)*$AH$41)),IF(Calculator!$O$6="SINGLEBAND D",SUM((((C53/100)*$AJ$40)*$AH$40))+(((((C53/100)*$AJ$40)*$AN$40)*$AH$40)*1.25)-((((C53/100)*$AJ$40)*$AN$40)*$AH$40)+((((C53/100)*$AJ$41)*$AH$41)),IF(Calculator!$O$6="SINGLEURBANE",SUM((((C53/100)*$AJ$40)*$AH$40))+(((((C53/100)*$AJ$40)*$AN$40)*$AH$40)*1.25)-((((C53/100)*$AJ$40)*$AN$40)*$AH$40)+((((C53/100)*$AJ$41)*$AH$41)),IF(Calculator!$O$6="SINGLESILVERANOD",SUM((((C53/100)*$AJ$40)*$AH$40))+(((((C53/100)*$AJ$40)*$AN$40)*$AH$40)*1.4)-((((C53/100)*$AJ$40)*$AN$40)*$AH$40)+((((C53/100)*$AJ$41)*$AH$41)),IF(Calculator!$O$6="SINGLEANOD",SUM((((C53/100)*$AJ$40)*$AH$40))+(((((C53/100)*$AJ$40)*$AN$40)*$AH$40)*1.65)-((((C53/100)*$AJ$40)*$AN$40)*$AH$40)+((((C53/100)*$AJ$41)*$AH$41)),IF(Calculator!$O$6="DUALBASE",SUM((((C53/100)*$AJ$40)*$AH$40))+(((((C53/100)*$AJ$40)*$AN$40)*$AH$40)*1.030011)-((((C53/100)*$AJ$40)*$AN$40)*$AH$40)+((((C53/100)*$AJ$41)*$AH$41)),IF(Calculator!$O$6="DUALELEMENTS",SUM((((C53/100)*$AJ$40)*$AH$40))+(((((C53/100)*$AJ$40)*$AN$40)*$AH$40)*1.438569)-((((C53/100)*$AJ$40)*$AN$40)*$AH$40)+((((C53/100)*$AJ$41)*$AH$41)),IF(Calculator!$O$6="DUALSPECTRUM",SUM((((C53/100)*$AJ$40)*$AH$40))+(((((C53/100)*$AJ$40)*$AN$40)*$AH$40)*1.438569)-((((C53/100)*$AJ$40)*$AN$40)*$AH$40)+((((C53/100)*$AJ$41)*$AH$41)),IF(Calculator!$O$6="DUALHOMESTEAD",SUM((((C53/100)*$AJ$40)*$AH$40))+(((((C53/100)*$AJ$40)*$AN$40)*$AH$40)*1.438569)-((((C53/100)*$AJ$40)*$AN$40)*$AH$40)+((((C53/100)*$AJ$41)*$AH$41)),IF(Calculator!$O$6="DUALBAND A",SUM((((C53/100)*$AJ$40)*$AH$40))+(((((C53/100)*$AJ$40)*$AN$40)*$AH$40)*1.507051)-((((C53/100)*$AJ$40)*$AN$40)*$AH$40)+((((C53/100)*$AJ$41)*$AH$41)),IF(Calculator!$O$6="DUALBAND B",SUM((((C53/100)*$AJ$40)*$AH$40))+(((((C53/100)*$AJ$40)*$AN$40)*$AH$40)*1.57551)-((((C53/100)*$AJ$40)*$AN$40)*$AH$40)+((((C53/100)*$AJ$41)*$AH$41)),IF(Calculator!$O$6="DUALBAND C",SUM((((C53/100)*$AJ$40)*$AH$40))+(((((C53/100)*$AJ$40)*$AN$40)*$AH$40)*1.644088)-((((C53/100)*$AJ$40)*$AN$40)*$AH$40)+((((C53/100)*$AJ$41)*$AH$41)),IF(Calculator!$O$6="DUALBAND D",SUM((((C53/100)*$AJ$40)*$AH$40))+(((((C53/100)*$AJ$40)*$AN$40)*$AH$40)*1.712549)-((((C53/100)*$AJ$40)*$AN$40)*$AH$40)+((((C53/100)*$AJ$41)*$AH$41)),IF(Calculator!$O$6="DUALURBANE",SUM((((C53/100)*$AJ$40)*$AH$40))+(((((C53/100)*$AJ$40)*$AN$40)*$AH$40)*1.712549)-((((C53/100)*$AJ$40)*$AN$40)*$AH$40)+((((C53/100)*$AJ$41)*$AH$41)),IF(Calculator!$O$6="DUALSILVERANOD",SUM((((C53/100)*$AJ$40)*$AH$40))+(((((C53/100)*$AJ$40)*$AN$40)*$AH$40)*1.918079)-((((C53/100)*$AJ$40)*$AN$40)*$AH$40)+((((C53/100)*$AJ$41)*$AH$41)),IF(Calculator!$O$6="DUALANOD",SUM((((C53/100)*$AJ$40)*$AH$40))+(((((C53/100)*$AJ$40)*$AN$40)*$AH$40)*2.260509)-((((C53/100)*$AJ$40)*$AN$40)*$AH$40)+((((C53/100)*$AJ$41)*$AH$41))))))))))))))))))))))))</f>
        <v>0</v>
      </c>
      <c r="S53" s="2">
        <f>IF(Calculator!$O$6="SINGLEBASE",SUM((((D53/100)*$AJ$40)*$AH$40))+((((D53/100)*$AJ$41)*$AH$41)),IF(Calculator!$O$6="SINGLEELEMENTS",SUM((((D53/100)*$AJ$40)*$AH$40))+(((((D53/100)*$AJ$40)*$AN$40)*$AH$40)*1.05)-((((D53/100)*$AJ$40)*$AN$40)*$AH$40)+((((D53/100)*$AJ$41)*$AH$41)),IF(Calculator!$O$6="SINGLESPECTRUM",SUM((((D53/100)*$AJ$40)*$AH$40))+(((((D53/100)*$AJ$40)*$AN$40)*$AH$40)*1.05)-((((D53/100)*$AJ$40)*$AN$40)*$AH$40)+((((D53/100)*$AJ$41)*$AH$41)),IF(Calculator!$O$6="SINGLEHOMESTEAD",SUM((((D53/100)*$AJ$40)*$AH$40))+(((((D53/100)*$AJ$40)*$AN$40)*$AH$40)*1.05)-((((D53/100)*$AJ$40)*$AN$40)*$AH$40)+((((D53/100)*$AJ$41)*$AH$41)),IF(Calculator!$O$6="SINGLEBAND A",SUM((((D53/100)*$AJ$40)*$AH$40))+(((((D53/100)*$AJ$40)*$AN$40)*$AH$40)*1.1)-((((D53/100)*$AJ$40)*$AN$40)*$AH$40)+((((D53/100)*$AJ$41)*$AH$41)),IF(Calculator!$O$6="SINGLEBAND B",SUM((((D53/100)*$AJ$40)*$AH$40))+(((((D53/100)*$AJ$40)*$AN$40)*$AH$40)*1.15)-((((D53/100)*$AJ$40)*$AN$40)*$AH$40)+((((D53/100)*$AJ$41)*$AH$41)),IF(Calculator!$O$6="SINGLEBAND C",SUM((((D53/100)*$AJ$40)*$AH$40))+(((((D53/100)*$AJ$40)*$AN$40)*$AH$40)*1.2)-((((D53/100)*$AJ$40)*$AN$40)*$AH$40)+((((D53/100)*$AJ$41)*$AH$41)),IF(Calculator!$O$6="SINGLEBAND D",SUM((((D53/100)*$AJ$40)*$AH$40))+(((((D53/100)*$AJ$40)*$AN$40)*$AH$40)*1.25)-((((D53/100)*$AJ$40)*$AN$40)*$AH$40)+((((D53/100)*$AJ$41)*$AH$41)),IF(Calculator!$O$6="SINGLEURBANE",SUM((((D53/100)*$AJ$40)*$AH$40))+(((((D53/100)*$AJ$40)*$AN$40)*$AH$40)*1.25)-((((D53/100)*$AJ$40)*$AN$40)*$AH$40)+((((D53/100)*$AJ$41)*$AH$41)),IF(Calculator!$O$6="SINGLESILVERANOD",SUM((((D53/100)*$AJ$40)*$AH$40))+(((((D53/100)*$AJ$40)*$AN$40)*$AH$40)*1.4)-((((D53/100)*$AJ$40)*$AN$40)*$AH$40)+((((D53/100)*$AJ$41)*$AH$41)),IF(Calculator!$O$6="SINGLEANOD",SUM((((D53/100)*$AJ$40)*$AH$40))+(((((D53/100)*$AJ$40)*$AN$40)*$AH$40)*1.65)-((((D53/100)*$AJ$40)*$AN$40)*$AH$40)+((((D53/100)*$AJ$41)*$AH$41)),IF(Calculator!$O$6="DUALBASE",SUM((((D53/100)*$AJ$40)*$AH$40))+(((((D53/100)*$AJ$40)*$AN$40)*$AH$40)*1.030011)-((((D53/100)*$AJ$40)*$AN$40)*$AH$40)+((((D53/100)*$AJ$41)*$AH$41)),IF(Calculator!$O$6="DUALELEMENTS",SUM((((D53/100)*$AJ$40)*$AH$40))+(((((D53/100)*$AJ$40)*$AN$40)*$AH$40)*1.438569)-((((D53/100)*$AJ$40)*$AN$40)*$AH$40)+((((D53/100)*$AJ$41)*$AH$41)),IF(Calculator!$O$6="DUALSPECTRUM",SUM((((D53/100)*$AJ$40)*$AH$40))+(((((D53/100)*$AJ$40)*$AN$40)*$AH$40)*1.438569)-((((D53/100)*$AJ$40)*$AN$40)*$AH$40)+((((D53/100)*$AJ$41)*$AH$41)),IF(Calculator!$O$6="DUALHOMESTEAD",SUM((((D53/100)*$AJ$40)*$AH$40))+(((((D53/100)*$AJ$40)*$AN$40)*$AH$40)*1.438569)-((((D53/100)*$AJ$40)*$AN$40)*$AH$40)+((((D53/100)*$AJ$41)*$AH$41)),IF(Calculator!$O$6="DUALBAND A",SUM((((D53/100)*$AJ$40)*$AH$40))+(((((D53/100)*$AJ$40)*$AN$40)*$AH$40)*1.507051)-((((D53/100)*$AJ$40)*$AN$40)*$AH$40)+((((D53/100)*$AJ$41)*$AH$41)),IF(Calculator!$O$6="DUALBAND B",SUM((((D53/100)*$AJ$40)*$AH$40))+(((((D53/100)*$AJ$40)*$AN$40)*$AH$40)*1.57551)-((((D53/100)*$AJ$40)*$AN$40)*$AH$40)+((((D53/100)*$AJ$41)*$AH$41)),IF(Calculator!$O$6="DUALBAND C",SUM((((D53/100)*$AJ$40)*$AH$40))+(((((D53/100)*$AJ$40)*$AN$40)*$AH$40)*1.644088)-((((D53/100)*$AJ$40)*$AN$40)*$AH$40)+((((D53/100)*$AJ$41)*$AH$41)),IF(Calculator!$O$6="DUALBAND D",SUM((((D53/100)*$AJ$40)*$AH$40))+(((((D53/100)*$AJ$40)*$AN$40)*$AH$40)*1.712549)-((((D53/100)*$AJ$40)*$AN$40)*$AH$40)+((((D53/100)*$AJ$41)*$AH$41)),IF(Calculator!$O$6="DUALURBANE",SUM((((D53/100)*$AJ$40)*$AH$40))+(((((D53/100)*$AJ$40)*$AN$40)*$AH$40)*1.712549)-((((D53/100)*$AJ$40)*$AN$40)*$AH$40)+((((D53/100)*$AJ$41)*$AH$41)),IF(Calculator!$O$6="DUALSILVERANOD",SUM((((D53/100)*$AJ$40)*$AH$40))+(((((D53/100)*$AJ$40)*$AN$40)*$AH$40)*1.918079)-((((D53/100)*$AJ$40)*$AN$40)*$AH$40)+((((D53/100)*$AJ$41)*$AH$41)),IF(Calculator!$O$6="DUALANOD",SUM((((D53/100)*$AJ$40)*$AH$40))+(((((D53/100)*$AJ$40)*$AN$40)*$AH$40)*2.260509)-((((D53/100)*$AJ$40)*$AN$40)*$AH$40)+((((D53/100)*$AJ$41)*$AH$41))))))))))))))))))))))))</f>
        <v>0</v>
      </c>
      <c r="T53" s="2">
        <f>IF(Calculator!$O$6="SINGLEBASE",SUM((((E53/100)*$AJ$40)*$AH$40))+((((E53/100)*$AJ$41)*$AH$41)),IF(Calculator!$O$6="SINGLEELEMENTS",SUM((((E53/100)*$AJ$40)*$AH$40))+(((((E53/100)*$AJ$40)*$AN$40)*$AH$40)*1.05)-((((E53/100)*$AJ$40)*$AN$40)*$AH$40)+((((E53/100)*$AJ$41)*$AH$41)),IF(Calculator!$O$6="SINGLESPECTRUM",SUM((((E53/100)*$AJ$40)*$AH$40))+(((((E53/100)*$AJ$40)*$AN$40)*$AH$40)*1.05)-((((E53/100)*$AJ$40)*$AN$40)*$AH$40)+((((E53/100)*$AJ$41)*$AH$41)),IF(Calculator!$O$6="SINGLEHOMESTEAD",SUM((((E53/100)*$AJ$40)*$AH$40))+(((((E53/100)*$AJ$40)*$AN$40)*$AH$40)*1.05)-((((E53/100)*$AJ$40)*$AN$40)*$AH$40)+((((E53/100)*$AJ$41)*$AH$41)),IF(Calculator!$O$6="SINGLEBAND A",SUM((((E53/100)*$AJ$40)*$AH$40))+(((((E53/100)*$AJ$40)*$AN$40)*$AH$40)*1.1)-((((E53/100)*$AJ$40)*$AN$40)*$AH$40)+((((E53/100)*$AJ$41)*$AH$41)),IF(Calculator!$O$6="SINGLEBAND B",SUM((((E53/100)*$AJ$40)*$AH$40))+(((((E53/100)*$AJ$40)*$AN$40)*$AH$40)*1.15)-((((E53/100)*$AJ$40)*$AN$40)*$AH$40)+((((E53/100)*$AJ$41)*$AH$41)),IF(Calculator!$O$6="SINGLEBAND C",SUM((((E53/100)*$AJ$40)*$AH$40))+(((((E53/100)*$AJ$40)*$AN$40)*$AH$40)*1.2)-((((E53/100)*$AJ$40)*$AN$40)*$AH$40)+((((E53/100)*$AJ$41)*$AH$41)),IF(Calculator!$O$6="SINGLEBAND D",SUM((((E53/100)*$AJ$40)*$AH$40))+(((((E53/100)*$AJ$40)*$AN$40)*$AH$40)*1.25)-((((E53/100)*$AJ$40)*$AN$40)*$AH$40)+((((E53/100)*$AJ$41)*$AH$41)),IF(Calculator!$O$6="SINGLEURBANE",SUM((((E53/100)*$AJ$40)*$AH$40))+(((((E53/100)*$AJ$40)*$AN$40)*$AH$40)*1.25)-((((E53/100)*$AJ$40)*$AN$40)*$AH$40)+((((E53/100)*$AJ$41)*$AH$41)),IF(Calculator!$O$6="SINGLESILVERANOD",SUM((((E53/100)*$AJ$40)*$AH$40))+(((((E53/100)*$AJ$40)*$AN$40)*$AH$40)*1.4)-((((E53/100)*$AJ$40)*$AN$40)*$AH$40)+((((E53/100)*$AJ$41)*$AH$41)),IF(Calculator!$O$6="SINGLEANOD",SUM((((E53/100)*$AJ$40)*$AH$40))+(((((E53/100)*$AJ$40)*$AN$40)*$AH$40)*1.65)-((((E53/100)*$AJ$40)*$AN$40)*$AH$40)+((((E53/100)*$AJ$41)*$AH$41)),IF(Calculator!$O$6="DUALBASE",SUM((((E53/100)*$AJ$40)*$AH$40))+(((((E53/100)*$AJ$40)*$AN$40)*$AH$40)*1.030011)-((((E53/100)*$AJ$40)*$AN$40)*$AH$40)+((((E53/100)*$AJ$41)*$AH$41)),IF(Calculator!$O$6="DUALELEMENTS",SUM((((E53/100)*$AJ$40)*$AH$40))+(((((E53/100)*$AJ$40)*$AN$40)*$AH$40)*1.438569)-((((E53/100)*$AJ$40)*$AN$40)*$AH$40)+((((E53/100)*$AJ$41)*$AH$41)),IF(Calculator!$O$6="DUALSPECTRUM",SUM((((E53/100)*$AJ$40)*$AH$40))+(((((E53/100)*$AJ$40)*$AN$40)*$AH$40)*1.438569)-((((E53/100)*$AJ$40)*$AN$40)*$AH$40)+((((E53/100)*$AJ$41)*$AH$41)),IF(Calculator!$O$6="DUALHOMESTEAD",SUM((((E53/100)*$AJ$40)*$AH$40))+(((((E53/100)*$AJ$40)*$AN$40)*$AH$40)*1.438569)-((((E53/100)*$AJ$40)*$AN$40)*$AH$40)+((((E53/100)*$AJ$41)*$AH$41)),IF(Calculator!$O$6="DUALBAND A",SUM((((E53/100)*$AJ$40)*$AH$40))+(((((E53/100)*$AJ$40)*$AN$40)*$AH$40)*1.507051)-((((E53/100)*$AJ$40)*$AN$40)*$AH$40)+((((E53/100)*$AJ$41)*$AH$41)),IF(Calculator!$O$6="DUALBAND B",SUM((((E53/100)*$AJ$40)*$AH$40))+(((((E53/100)*$AJ$40)*$AN$40)*$AH$40)*1.57551)-((((E53/100)*$AJ$40)*$AN$40)*$AH$40)+((((E53/100)*$AJ$41)*$AH$41)),IF(Calculator!$O$6="DUALBAND C",SUM((((E53/100)*$AJ$40)*$AH$40))+(((((E53/100)*$AJ$40)*$AN$40)*$AH$40)*1.644088)-((((E53/100)*$AJ$40)*$AN$40)*$AH$40)+((((E53/100)*$AJ$41)*$AH$41)),IF(Calculator!$O$6="DUALBAND D",SUM((((E53/100)*$AJ$40)*$AH$40))+(((((E53/100)*$AJ$40)*$AN$40)*$AH$40)*1.712549)-((((E53/100)*$AJ$40)*$AN$40)*$AH$40)+((((E53/100)*$AJ$41)*$AH$41)),IF(Calculator!$O$6="DUALURBANE",SUM((((E53/100)*$AJ$40)*$AH$40))+(((((E53/100)*$AJ$40)*$AN$40)*$AH$40)*1.712549)-((((E53/100)*$AJ$40)*$AN$40)*$AH$40)+((((E53/100)*$AJ$41)*$AH$41)),IF(Calculator!$O$6="DUALSILVERANOD",SUM((((E53/100)*$AJ$40)*$AH$40))+(((((E53/100)*$AJ$40)*$AN$40)*$AH$40)*1.918079)-((((E53/100)*$AJ$40)*$AN$40)*$AH$40)+((((E53/100)*$AJ$41)*$AH$41)),IF(Calculator!$O$6="DUALANOD",SUM((((E53/100)*$AJ$40)*$AH$40))+(((((E53/100)*$AJ$40)*$AN$40)*$AH$40)*2.260509)-((((E53/100)*$AJ$40)*$AN$40)*$AH$40)+((((E53/100)*$AJ$41)*$AH$41))))))))))))))))))))))))</f>
        <v>0</v>
      </c>
      <c r="U53" s="2">
        <f>IF(Calculator!$O$6="SINGLEBASE",SUM((((F53/100)*$AJ$40)*$AH$40))+((((F53/100)*$AJ$41)*$AH$41)),IF(Calculator!$O$6="SINGLEELEMENTS",SUM((((F53/100)*$AJ$40)*$AH$40))+(((((F53/100)*$AJ$40)*$AN$40)*$AH$40)*1.05)-((((F53/100)*$AJ$40)*$AN$40)*$AH$40)+((((F53/100)*$AJ$41)*$AH$41)),IF(Calculator!$O$6="SINGLESPECTRUM",SUM((((F53/100)*$AJ$40)*$AH$40))+(((((F53/100)*$AJ$40)*$AN$40)*$AH$40)*1.05)-((((F53/100)*$AJ$40)*$AN$40)*$AH$40)+((((F53/100)*$AJ$41)*$AH$41)),IF(Calculator!$O$6="SINGLEHOMESTEAD",SUM((((F53/100)*$AJ$40)*$AH$40))+(((((F53/100)*$AJ$40)*$AN$40)*$AH$40)*1.05)-((((F53/100)*$AJ$40)*$AN$40)*$AH$40)+((((F53/100)*$AJ$41)*$AH$41)),IF(Calculator!$O$6="SINGLEBAND A",SUM((((F53/100)*$AJ$40)*$AH$40))+(((((F53/100)*$AJ$40)*$AN$40)*$AH$40)*1.1)-((((F53/100)*$AJ$40)*$AN$40)*$AH$40)+((((F53/100)*$AJ$41)*$AH$41)),IF(Calculator!$O$6="SINGLEBAND B",SUM((((F53/100)*$AJ$40)*$AH$40))+(((((F53/100)*$AJ$40)*$AN$40)*$AH$40)*1.15)-((((F53/100)*$AJ$40)*$AN$40)*$AH$40)+((((F53/100)*$AJ$41)*$AH$41)),IF(Calculator!$O$6="SINGLEBAND C",SUM((((F53/100)*$AJ$40)*$AH$40))+(((((F53/100)*$AJ$40)*$AN$40)*$AH$40)*1.2)-((((F53/100)*$AJ$40)*$AN$40)*$AH$40)+((((F53/100)*$AJ$41)*$AH$41)),IF(Calculator!$O$6="SINGLEBAND D",SUM((((F53/100)*$AJ$40)*$AH$40))+(((((F53/100)*$AJ$40)*$AN$40)*$AH$40)*1.25)-((((F53/100)*$AJ$40)*$AN$40)*$AH$40)+((((F53/100)*$AJ$41)*$AH$41)),IF(Calculator!$O$6="SINGLEURBANE",SUM((((F53/100)*$AJ$40)*$AH$40))+(((((F53/100)*$AJ$40)*$AN$40)*$AH$40)*1.25)-((((F53/100)*$AJ$40)*$AN$40)*$AH$40)+((((F53/100)*$AJ$41)*$AH$41)),IF(Calculator!$O$6="SINGLESILVERANOD",SUM((((F53/100)*$AJ$40)*$AH$40))+(((((F53/100)*$AJ$40)*$AN$40)*$AH$40)*1.4)-((((F53/100)*$AJ$40)*$AN$40)*$AH$40)+((((F53/100)*$AJ$41)*$AH$41)),IF(Calculator!$O$6="SINGLEANOD",SUM((((F53/100)*$AJ$40)*$AH$40))+(((((F53/100)*$AJ$40)*$AN$40)*$AH$40)*1.65)-((((F53/100)*$AJ$40)*$AN$40)*$AH$40)+((((F53/100)*$AJ$41)*$AH$41)),IF(Calculator!$O$6="DUALBASE",SUM((((F53/100)*$AJ$40)*$AH$40))+(((((F53/100)*$AJ$40)*$AN$40)*$AH$40)*1.030011)-((((F53/100)*$AJ$40)*$AN$40)*$AH$40)+((((F53/100)*$AJ$41)*$AH$41)),IF(Calculator!$O$6="DUALELEMENTS",SUM((((F53/100)*$AJ$40)*$AH$40))+(((((F53/100)*$AJ$40)*$AN$40)*$AH$40)*1.438569)-((((F53/100)*$AJ$40)*$AN$40)*$AH$40)+((((F53/100)*$AJ$41)*$AH$41)),IF(Calculator!$O$6="DUALSPECTRUM",SUM((((F53/100)*$AJ$40)*$AH$40))+(((((F53/100)*$AJ$40)*$AN$40)*$AH$40)*1.438569)-((((F53/100)*$AJ$40)*$AN$40)*$AH$40)+((((F53/100)*$AJ$41)*$AH$41)),IF(Calculator!$O$6="DUALHOMESTEAD",SUM((((F53/100)*$AJ$40)*$AH$40))+(((((F53/100)*$AJ$40)*$AN$40)*$AH$40)*1.438569)-((((F53/100)*$AJ$40)*$AN$40)*$AH$40)+((((F53/100)*$AJ$41)*$AH$41)),IF(Calculator!$O$6="DUALBAND A",SUM((((F53/100)*$AJ$40)*$AH$40))+(((((F53/100)*$AJ$40)*$AN$40)*$AH$40)*1.507051)-((((F53/100)*$AJ$40)*$AN$40)*$AH$40)+((((F53/100)*$AJ$41)*$AH$41)),IF(Calculator!$O$6="DUALBAND B",SUM((((F53/100)*$AJ$40)*$AH$40))+(((((F53/100)*$AJ$40)*$AN$40)*$AH$40)*1.57551)-((((F53/100)*$AJ$40)*$AN$40)*$AH$40)+((((F53/100)*$AJ$41)*$AH$41)),IF(Calculator!$O$6="DUALBAND C",SUM((((F53/100)*$AJ$40)*$AH$40))+(((((F53/100)*$AJ$40)*$AN$40)*$AH$40)*1.644088)-((((F53/100)*$AJ$40)*$AN$40)*$AH$40)+((((F53/100)*$AJ$41)*$AH$41)),IF(Calculator!$O$6="DUALBAND D",SUM((((F53/100)*$AJ$40)*$AH$40))+(((((F53/100)*$AJ$40)*$AN$40)*$AH$40)*1.712549)-((((F53/100)*$AJ$40)*$AN$40)*$AH$40)+((((F53/100)*$AJ$41)*$AH$41)),IF(Calculator!$O$6="DUALURBANE",SUM((((F53/100)*$AJ$40)*$AH$40))+(((((F53/100)*$AJ$40)*$AN$40)*$AH$40)*1.712549)-((((F53/100)*$AJ$40)*$AN$40)*$AH$40)+((((F53/100)*$AJ$41)*$AH$41)),IF(Calculator!$O$6="DUALSILVERANOD",SUM((((F53/100)*$AJ$40)*$AH$40))+(((((F53/100)*$AJ$40)*$AN$40)*$AH$40)*1.918079)-((((F53/100)*$AJ$40)*$AN$40)*$AH$40)+((((F53/100)*$AJ$41)*$AH$41)),IF(Calculator!$O$6="DUALANOD",SUM((((F53/100)*$AJ$40)*$AH$40))+(((((F53/100)*$AJ$40)*$AN$40)*$AH$40)*2.260509)-((((F53/100)*$AJ$40)*$AN$40)*$AH$40)+((((F53/100)*$AJ$41)*$AH$41))))))))))))))))))))))))</f>
        <v>0</v>
      </c>
      <c r="V53" s="2">
        <f>IF(Calculator!$O$6="SINGLEBASE",SUM((((G53/100)*$AJ$40)*$AH$40))+((((G53/100)*$AJ$41)*$AH$41)),IF(Calculator!$O$6="SINGLEELEMENTS",SUM((((G53/100)*$AJ$40)*$AH$40))+(((((G53/100)*$AJ$40)*$AN$40)*$AH$40)*1.05)-((((G53/100)*$AJ$40)*$AN$40)*$AH$40)+((((G53/100)*$AJ$41)*$AH$41)),IF(Calculator!$O$6="SINGLESPECTRUM",SUM((((G53/100)*$AJ$40)*$AH$40))+(((((G53/100)*$AJ$40)*$AN$40)*$AH$40)*1.05)-((((G53/100)*$AJ$40)*$AN$40)*$AH$40)+((((G53/100)*$AJ$41)*$AH$41)),IF(Calculator!$O$6="SINGLEHOMESTEAD",SUM((((G53/100)*$AJ$40)*$AH$40))+(((((G53/100)*$AJ$40)*$AN$40)*$AH$40)*1.05)-((((G53/100)*$AJ$40)*$AN$40)*$AH$40)+((((G53/100)*$AJ$41)*$AH$41)),IF(Calculator!$O$6="SINGLEBAND A",SUM((((G53/100)*$AJ$40)*$AH$40))+(((((G53/100)*$AJ$40)*$AN$40)*$AH$40)*1.1)-((((G53/100)*$AJ$40)*$AN$40)*$AH$40)+((((G53/100)*$AJ$41)*$AH$41)),IF(Calculator!$O$6="SINGLEBAND B",SUM((((G53/100)*$AJ$40)*$AH$40))+(((((G53/100)*$AJ$40)*$AN$40)*$AH$40)*1.15)-((((G53/100)*$AJ$40)*$AN$40)*$AH$40)+((((G53/100)*$AJ$41)*$AH$41)),IF(Calculator!$O$6="SINGLEBAND C",SUM((((G53/100)*$AJ$40)*$AH$40))+(((((G53/100)*$AJ$40)*$AN$40)*$AH$40)*1.2)-((((G53/100)*$AJ$40)*$AN$40)*$AH$40)+((((G53/100)*$AJ$41)*$AH$41)),IF(Calculator!$O$6="SINGLEBAND D",SUM((((G53/100)*$AJ$40)*$AH$40))+(((((G53/100)*$AJ$40)*$AN$40)*$AH$40)*1.25)-((((G53/100)*$AJ$40)*$AN$40)*$AH$40)+((((G53/100)*$AJ$41)*$AH$41)),IF(Calculator!$O$6="SINGLEURBANE",SUM((((G53/100)*$AJ$40)*$AH$40))+(((((G53/100)*$AJ$40)*$AN$40)*$AH$40)*1.25)-((((G53/100)*$AJ$40)*$AN$40)*$AH$40)+((((G53/100)*$AJ$41)*$AH$41)),IF(Calculator!$O$6="SINGLESILVERANOD",SUM((((G53/100)*$AJ$40)*$AH$40))+(((((G53/100)*$AJ$40)*$AN$40)*$AH$40)*1.4)-((((G53/100)*$AJ$40)*$AN$40)*$AH$40)+((((G53/100)*$AJ$41)*$AH$41)),IF(Calculator!$O$6="SINGLEANOD",SUM((((G53/100)*$AJ$40)*$AH$40))+(((((G53/100)*$AJ$40)*$AN$40)*$AH$40)*1.65)-((((G53/100)*$AJ$40)*$AN$40)*$AH$40)+((((G53/100)*$AJ$41)*$AH$41)),IF(Calculator!$O$6="DUALBASE",SUM((((G53/100)*$AJ$40)*$AH$40))+(((((G53/100)*$AJ$40)*$AN$40)*$AH$40)*1.030011)-((((G53/100)*$AJ$40)*$AN$40)*$AH$40)+((((G53/100)*$AJ$41)*$AH$41)),IF(Calculator!$O$6="DUALELEMENTS",SUM((((G53/100)*$AJ$40)*$AH$40))+(((((G53/100)*$AJ$40)*$AN$40)*$AH$40)*1.438569)-((((G53/100)*$AJ$40)*$AN$40)*$AH$40)+((((G53/100)*$AJ$41)*$AH$41)),IF(Calculator!$O$6="DUALSPECTRUM",SUM((((G53/100)*$AJ$40)*$AH$40))+(((((G53/100)*$AJ$40)*$AN$40)*$AH$40)*1.438569)-((((G53/100)*$AJ$40)*$AN$40)*$AH$40)+((((G53/100)*$AJ$41)*$AH$41)),IF(Calculator!$O$6="DUALHOMESTEAD",SUM((((G53/100)*$AJ$40)*$AH$40))+(((((G53/100)*$AJ$40)*$AN$40)*$AH$40)*1.438569)-((((G53/100)*$AJ$40)*$AN$40)*$AH$40)+((((G53/100)*$AJ$41)*$AH$41)),IF(Calculator!$O$6="DUALBAND A",SUM((((G53/100)*$AJ$40)*$AH$40))+(((((G53/100)*$AJ$40)*$AN$40)*$AH$40)*1.507051)-((((G53/100)*$AJ$40)*$AN$40)*$AH$40)+((((G53/100)*$AJ$41)*$AH$41)),IF(Calculator!$O$6="DUALBAND B",SUM((((G53/100)*$AJ$40)*$AH$40))+(((((G53/100)*$AJ$40)*$AN$40)*$AH$40)*1.57551)-((((G53/100)*$AJ$40)*$AN$40)*$AH$40)+((((G53/100)*$AJ$41)*$AH$41)),IF(Calculator!$O$6="DUALBAND C",SUM((((G53/100)*$AJ$40)*$AH$40))+(((((G53/100)*$AJ$40)*$AN$40)*$AH$40)*1.644088)-((((G53/100)*$AJ$40)*$AN$40)*$AH$40)+((((G53/100)*$AJ$41)*$AH$41)),IF(Calculator!$O$6="DUALBAND D",SUM((((G53/100)*$AJ$40)*$AH$40))+(((((G53/100)*$AJ$40)*$AN$40)*$AH$40)*1.712549)-((((G53/100)*$AJ$40)*$AN$40)*$AH$40)+((((G53/100)*$AJ$41)*$AH$41)),IF(Calculator!$O$6="DUALURBANE",SUM((((G53/100)*$AJ$40)*$AH$40))+(((((G53/100)*$AJ$40)*$AN$40)*$AH$40)*1.712549)-((((G53/100)*$AJ$40)*$AN$40)*$AH$40)+((((G53/100)*$AJ$41)*$AH$41)),IF(Calculator!$O$6="DUALSILVERANOD",SUM((((G53/100)*$AJ$40)*$AH$40))+(((((G53/100)*$AJ$40)*$AN$40)*$AH$40)*1.918079)-((((G53/100)*$AJ$40)*$AN$40)*$AH$40)+((((G53/100)*$AJ$41)*$AH$41)),IF(Calculator!$O$6="DUALANOD",SUM((((G53/100)*$AJ$40)*$AH$40))+(((((G53/100)*$AJ$40)*$AN$40)*$AH$40)*2.260509)-((((G53/100)*$AJ$40)*$AN$40)*$AH$40)+((((G53/100)*$AJ$41)*$AH$41))))))))))))))))))))))))</f>
        <v>0</v>
      </c>
      <c r="W53" s="2">
        <f>IF(Calculator!$O$6="SINGLEBASE",SUM((((H53/100)*$AJ$40)*$AH$40))+((((H53/100)*$AJ$41)*$AH$41)),IF(Calculator!$O$6="SINGLEELEMENTS",SUM((((H53/100)*$AJ$40)*$AH$40))+(((((H53/100)*$AJ$40)*$AN$40)*$AH$40)*1.05)-((((H53/100)*$AJ$40)*$AN$40)*$AH$40)+((((H53/100)*$AJ$41)*$AH$41)),IF(Calculator!$O$6="SINGLESPECTRUM",SUM((((H53/100)*$AJ$40)*$AH$40))+(((((H53/100)*$AJ$40)*$AN$40)*$AH$40)*1.05)-((((H53/100)*$AJ$40)*$AN$40)*$AH$40)+((((H53/100)*$AJ$41)*$AH$41)),IF(Calculator!$O$6="SINGLEHOMESTEAD",SUM((((H53/100)*$AJ$40)*$AH$40))+(((((H53/100)*$AJ$40)*$AN$40)*$AH$40)*1.05)-((((H53/100)*$AJ$40)*$AN$40)*$AH$40)+((((H53/100)*$AJ$41)*$AH$41)),IF(Calculator!$O$6="SINGLEBAND A",SUM((((H53/100)*$AJ$40)*$AH$40))+(((((H53/100)*$AJ$40)*$AN$40)*$AH$40)*1.1)-((((H53/100)*$AJ$40)*$AN$40)*$AH$40)+((((H53/100)*$AJ$41)*$AH$41)),IF(Calculator!$O$6="SINGLEBAND B",SUM((((H53/100)*$AJ$40)*$AH$40))+(((((H53/100)*$AJ$40)*$AN$40)*$AH$40)*1.15)-((((H53/100)*$AJ$40)*$AN$40)*$AH$40)+((((H53/100)*$AJ$41)*$AH$41)),IF(Calculator!$O$6="SINGLEBAND C",SUM((((H53/100)*$AJ$40)*$AH$40))+(((((H53/100)*$AJ$40)*$AN$40)*$AH$40)*1.2)-((((H53/100)*$AJ$40)*$AN$40)*$AH$40)+((((H53/100)*$AJ$41)*$AH$41)),IF(Calculator!$O$6="SINGLEBAND D",SUM((((H53/100)*$AJ$40)*$AH$40))+(((((H53/100)*$AJ$40)*$AN$40)*$AH$40)*1.25)-((((H53/100)*$AJ$40)*$AN$40)*$AH$40)+((((H53/100)*$AJ$41)*$AH$41)),IF(Calculator!$O$6="SINGLEURBANE",SUM((((H53/100)*$AJ$40)*$AH$40))+(((((H53/100)*$AJ$40)*$AN$40)*$AH$40)*1.25)-((((H53/100)*$AJ$40)*$AN$40)*$AH$40)+((((H53/100)*$AJ$41)*$AH$41)),IF(Calculator!$O$6="SINGLESILVERANOD",SUM((((H53/100)*$AJ$40)*$AH$40))+(((((H53/100)*$AJ$40)*$AN$40)*$AH$40)*1.4)-((((H53/100)*$AJ$40)*$AN$40)*$AH$40)+((((H53/100)*$AJ$41)*$AH$41)),IF(Calculator!$O$6="SINGLEANOD",SUM((((H53/100)*$AJ$40)*$AH$40))+(((((H53/100)*$AJ$40)*$AN$40)*$AH$40)*1.65)-((((H53/100)*$AJ$40)*$AN$40)*$AH$40)+((((H53/100)*$AJ$41)*$AH$41)),IF(Calculator!$O$6="DUALBASE",SUM((((H53/100)*$AJ$40)*$AH$40))+(((((H53/100)*$AJ$40)*$AN$40)*$AH$40)*1.030011)-((((H53/100)*$AJ$40)*$AN$40)*$AH$40)+((((H53/100)*$AJ$41)*$AH$41)),IF(Calculator!$O$6="DUALELEMENTS",SUM((((H53/100)*$AJ$40)*$AH$40))+(((((H53/100)*$AJ$40)*$AN$40)*$AH$40)*1.438569)-((((H53/100)*$AJ$40)*$AN$40)*$AH$40)+((((H53/100)*$AJ$41)*$AH$41)),IF(Calculator!$O$6="DUALSPECTRUM",SUM((((H53/100)*$AJ$40)*$AH$40))+(((((H53/100)*$AJ$40)*$AN$40)*$AH$40)*1.438569)-((((H53/100)*$AJ$40)*$AN$40)*$AH$40)+((((H53/100)*$AJ$41)*$AH$41)),IF(Calculator!$O$6="DUALHOMESTEAD",SUM((((H53/100)*$AJ$40)*$AH$40))+(((((H53/100)*$AJ$40)*$AN$40)*$AH$40)*1.438569)-((((H53/100)*$AJ$40)*$AN$40)*$AH$40)+((((H53/100)*$AJ$41)*$AH$41)),IF(Calculator!$O$6="DUALBAND A",SUM((((H53/100)*$AJ$40)*$AH$40))+(((((H53/100)*$AJ$40)*$AN$40)*$AH$40)*1.507051)-((((H53/100)*$AJ$40)*$AN$40)*$AH$40)+((((H53/100)*$AJ$41)*$AH$41)),IF(Calculator!$O$6="DUALBAND B",SUM((((H53/100)*$AJ$40)*$AH$40))+(((((H53/100)*$AJ$40)*$AN$40)*$AH$40)*1.57551)-((((H53/100)*$AJ$40)*$AN$40)*$AH$40)+((((H53/100)*$AJ$41)*$AH$41)),IF(Calculator!$O$6="DUALBAND C",SUM((((H53/100)*$AJ$40)*$AH$40))+(((((H53/100)*$AJ$40)*$AN$40)*$AH$40)*1.644088)-((((H53/100)*$AJ$40)*$AN$40)*$AH$40)+((((H53/100)*$AJ$41)*$AH$41)),IF(Calculator!$O$6="DUALBAND D",SUM((((H53/100)*$AJ$40)*$AH$40))+(((((H53/100)*$AJ$40)*$AN$40)*$AH$40)*1.712549)-((((H53/100)*$AJ$40)*$AN$40)*$AH$40)+((((H53/100)*$AJ$41)*$AH$41)),IF(Calculator!$O$6="DUALURBANE",SUM((((H53/100)*$AJ$40)*$AH$40))+(((((H53/100)*$AJ$40)*$AN$40)*$AH$40)*1.712549)-((((H53/100)*$AJ$40)*$AN$40)*$AH$40)+((((H53/100)*$AJ$41)*$AH$41)),IF(Calculator!$O$6="DUALSILVERANOD",SUM((((H53/100)*$AJ$40)*$AH$40))+(((((H53/100)*$AJ$40)*$AN$40)*$AH$40)*1.918079)-((((H53/100)*$AJ$40)*$AN$40)*$AH$40)+((((H53/100)*$AJ$41)*$AH$41)),IF(Calculator!$O$6="DUALANOD",SUM((((H53/100)*$AJ$40)*$AH$40))+(((((H53/100)*$AJ$40)*$AN$40)*$AH$40)*2.260509)-((((H53/100)*$AJ$40)*$AN$40)*$AH$40)+((((H53/100)*$AJ$41)*$AH$41))))))))))))))))))))))))</f>
        <v>0</v>
      </c>
      <c r="X53" s="2">
        <f>IF(Calculator!$O$6="SINGLEBASE",SUM((((I53/100)*$AJ$40)*$AH$40))+((((I53/100)*$AJ$41)*$AH$41)),IF(Calculator!$O$6="SINGLEELEMENTS",SUM((((I53/100)*$AJ$40)*$AH$40))+(((((I53/100)*$AJ$40)*$AN$40)*$AH$40)*1.05)-((((I53/100)*$AJ$40)*$AN$40)*$AH$40)+((((I53/100)*$AJ$41)*$AH$41)),IF(Calculator!$O$6="SINGLESPECTRUM",SUM((((I53/100)*$AJ$40)*$AH$40))+(((((I53/100)*$AJ$40)*$AN$40)*$AH$40)*1.05)-((((I53/100)*$AJ$40)*$AN$40)*$AH$40)+((((I53/100)*$AJ$41)*$AH$41)),IF(Calculator!$O$6="SINGLEHOMESTEAD",SUM((((I53/100)*$AJ$40)*$AH$40))+(((((I53/100)*$AJ$40)*$AN$40)*$AH$40)*1.05)-((((I53/100)*$AJ$40)*$AN$40)*$AH$40)+((((I53/100)*$AJ$41)*$AH$41)),IF(Calculator!$O$6="SINGLEBAND A",SUM((((I53/100)*$AJ$40)*$AH$40))+(((((I53/100)*$AJ$40)*$AN$40)*$AH$40)*1.1)-((((I53/100)*$AJ$40)*$AN$40)*$AH$40)+((((I53/100)*$AJ$41)*$AH$41)),IF(Calculator!$O$6="SINGLEBAND B",SUM((((I53/100)*$AJ$40)*$AH$40))+(((((I53/100)*$AJ$40)*$AN$40)*$AH$40)*1.15)-((((I53/100)*$AJ$40)*$AN$40)*$AH$40)+((((I53/100)*$AJ$41)*$AH$41)),IF(Calculator!$O$6="SINGLEBAND C",SUM((((I53/100)*$AJ$40)*$AH$40))+(((((I53/100)*$AJ$40)*$AN$40)*$AH$40)*1.2)-((((I53/100)*$AJ$40)*$AN$40)*$AH$40)+((((I53/100)*$AJ$41)*$AH$41)),IF(Calculator!$O$6="SINGLEBAND D",SUM((((I53/100)*$AJ$40)*$AH$40))+(((((I53/100)*$AJ$40)*$AN$40)*$AH$40)*1.25)-((((I53/100)*$AJ$40)*$AN$40)*$AH$40)+((((I53/100)*$AJ$41)*$AH$41)),IF(Calculator!$O$6="SINGLEURBANE",SUM((((I53/100)*$AJ$40)*$AH$40))+(((((I53/100)*$AJ$40)*$AN$40)*$AH$40)*1.25)-((((I53/100)*$AJ$40)*$AN$40)*$AH$40)+((((I53/100)*$AJ$41)*$AH$41)),IF(Calculator!$O$6="SINGLESILVERANOD",SUM((((I53/100)*$AJ$40)*$AH$40))+(((((I53/100)*$AJ$40)*$AN$40)*$AH$40)*1.4)-((((I53/100)*$AJ$40)*$AN$40)*$AH$40)+((((I53/100)*$AJ$41)*$AH$41)),IF(Calculator!$O$6="SINGLEANOD",SUM((((I53/100)*$AJ$40)*$AH$40))+(((((I53/100)*$AJ$40)*$AN$40)*$AH$40)*1.65)-((((I53/100)*$AJ$40)*$AN$40)*$AH$40)+((((I53/100)*$AJ$41)*$AH$41)),IF(Calculator!$O$6="DUALBASE",SUM((((I53/100)*$AJ$40)*$AH$40))+(((((I53/100)*$AJ$40)*$AN$40)*$AH$40)*1.030011)-((((I53/100)*$AJ$40)*$AN$40)*$AH$40)+((((I53/100)*$AJ$41)*$AH$41)),IF(Calculator!$O$6="DUALELEMENTS",SUM((((I53/100)*$AJ$40)*$AH$40))+(((((I53/100)*$AJ$40)*$AN$40)*$AH$40)*1.438569)-((((I53/100)*$AJ$40)*$AN$40)*$AH$40)+((((I53/100)*$AJ$41)*$AH$41)),IF(Calculator!$O$6="DUALSPECTRUM",SUM((((I53/100)*$AJ$40)*$AH$40))+(((((I53/100)*$AJ$40)*$AN$40)*$AH$40)*1.438569)-((((I53/100)*$AJ$40)*$AN$40)*$AH$40)+((((I53/100)*$AJ$41)*$AH$41)),IF(Calculator!$O$6="DUALHOMESTEAD",SUM((((I53/100)*$AJ$40)*$AH$40))+(((((I53/100)*$AJ$40)*$AN$40)*$AH$40)*1.438569)-((((I53/100)*$AJ$40)*$AN$40)*$AH$40)+((((I53/100)*$AJ$41)*$AH$41)),IF(Calculator!$O$6="DUALBAND A",SUM((((I53/100)*$AJ$40)*$AH$40))+(((((I53/100)*$AJ$40)*$AN$40)*$AH$40)*1.507051)-((((I53/100)*$AJ$40)*$AN$40)*$AH$40)+((((I53/100)*$AJ$41)*$AH$41)),IF(Calculator!$O$6="DUALBAND B",SUM((((I53/100)*$AJ$40)*$AH$40))+(((((I53/100)*$AJ$40)*$AN$40)*$AH$40)*1.57551)-((((I53/100)*$AJ$40)*$AN$40)*$AH$40)+((((I53/100)*$AJ$41)*$AH$41)),IF(Calculator!$O$6="DUALBAND C",SUM((((I53/100)*$AJ$40)*$AH$40))+(((((I53/100)*$AJ$40)*$AN$40)*$AH$40)*1.644088)-((((I53/100)*$AJ$40)*$AN$40)*$AH$40)+((((I53/100)*$AJ$41)*$AH$41)),IF(Calculator!$O$6="DUALBAND D",SUM((((I53/100)*$AJ$40)*$AH$40))+(((((I53/100)*$AJ$40)*$AN$40)*$AH$40)*1.712549)-((((I53/100)*$AJ$40)*$AN$40)*$AH$40)+((((I53/100)*$AJ$41)*$AH$41)),IF(Calculator!$O$6="DUALURBANE",SUM((((I53/100)*$AJ$40)*$AH$40))+(((((I53/100)*$AJ$40)*$AN$40)*$AH$40)*1.712549)-((((I53/100)*$AJ$40)*$AN$40)*$AH$40)+((((I53/100)*$AJ$41)*$AH$41)),IF(Calculator!$O$6="DUALSILVERANOD",SUM((((I53/100)*$AJ$40)*$AH$40))+(((((I53/100)*$AJ$40)*$AN$40)*$AH$40)*1.918079)-((((I53/100)*$AJ$40)*$AN$40)*$AH$40)+((((I53/100)*$AJ$41)*$AH$41)),IF(Calculator!$O$6="DUALANOD",SUM((((I53/100)*$AJ$40)*$AH$40))+(((((I53/100)*$AJ$40)*$AN$40)*$AH$40)*2.260509)-((((I53/100)*$AJ$40)*$AN$40)*$AH$40)+((((I53/100)*$AJ$41)*$AH$41))))))))))))))))))))))))</f>
        <v>0</v>
      </c>
      <c r="Y53" s="2">
        <f>IF(Calculator!$O$6="SINGLEBASE",SUM((((J53/100)*$AJ$40)*$AH$40))+((((J53/100)*$AJ$41)*$AH$41)),IF(Calculator!$O$6="SINGLEELEMENTS",SUM((((J53/100)*$AJ$40)*$AH$40))+(((((J53/100)*$AJ$40)*$AN$40)*$AH$40)*1.05)-((((J53/100)*$AJ$40)*$AN$40)*$AH$40)+((((J53/100)*$AJ$41)*$AH$41)),IF(Calculator!$O$6="SINGLESPECTRUM",SUM((((J53/100)*$AJ$40)*$AH$40))+(((((J53/100)*$AJ$40)*$AN$40)*$AH$40)*1.05)-((((J53/100)*$AJ$40)*$AN$40)*$AH$40)+((((J53/100)*$AJ$41)*$AH$41)),IF(Calculator!$O$6="SINGLEHOMESTEAD",SUM((((J53/100)*$AJ$40)*$AH$40))+(((((J53/100)*$AJ$40)*$AN$40)*$AH$40)*1.05)-((((J53/100)*$AJ$40)*$AN$40)*$AH$40)+((((J53/100)*$AJ$41)*$AH$41)),IF(Calculator!$O$6="SINGLEBAND A",SUM((((J53/100)*$AJ$40)*$AH$40))+(((((J53/100)*$AJ$40)*$AN$40)*$AH$40)*1.1)-((((J53/100)*$AJ$40)*$AN$40)*$AH$40)+((((J53/100)*$AJ$41)*$AH$41)),IF(Calculator!$O$6="SINGLEBAND B",SUM((((J53/100)*$AJ$40)*$AH$40))+(((((J53/100)*$AJ$40)*$AN$40)*$AH$40)*1.15)-((((J53/100)*$AJ$40)*$AN$40)*$AH$40)+((((J53/100)*$AJ$41)*$AH$41)),IF(Calculator!$O$6="SINGLEBAND C",SUM((((J53/100)*$AJ$40)*$AH$40))+(((((J53/100)*$AJ$40)*$AN$40)*$AH$40)*1.2)-((((J53/100)*$AJ$40)*$AN$40)*$AH$40)+((((J53/100)*$AJ$41)*$AH$41)),IF(Calculator!$O$6="SINGLEBAND D",SUM((((J53/100)*$AJ$40)*$AH$40))+(((((J53/100)*$AJ$40)*$AN$40)*$AH$40)*1.25)-((((J53/100)*$AJ$40)*$AN$40)*$AH$40)+((((J53/100)*$AJ$41)*$AH$41)),IF(Calculator!$O$6="SINGLEURBANE",SUM((((J53/100)*$AJ$40)*$AH$40))+(((((J53/100)*$AJ$40)*$AN$40)*$AH$40)*1.25)-((((J53/100)*$AJ$40)*$AN$40)*$AH$40)+((((J53/100)*$AJ$41)*$AH$41)),IF(Calculator!$O$6="SINGLESILVERANOD",SUM((((J53/100)*$AJ$40)*$AH$40))+(((((J53/100)*$AJ$40)*$AN$40)*$AH$40)*1.4)-((((J53/100)*$AJ$40)*$AN$40)*$AH$40)+((((J53/100)*$AJ$41)*$AH$41)),IF(Calculator!$O$6="SINGLEANOD",SUM((((J53/100)*$AJ$40)*$AH$40))+(((((J53/100)*$AJ$40)*$AN$40)*$AH$40)*1.65)-((((J53/100)*$AJ$40)*$AN$40)*$AH$40)+((((J53/100)*$AJ$41)*$AH$41)),IF(Calculator!$O$6="DUALBASE",SUM((((J53/100)*$AJ$40)*$AH$40))+(((((J53/100)*$AJ$40)*$AN$40)*$AH$40)*1.030011)-((((J53/100)*$AJ$40)*$AN$40)*$AH$40)+((((J53/100)*$AJ$41)*$AH$41)),IF(Calculator!$O$6="DUALELEMENTS",SUM((((J53/100)*$AJ$40)*$AH$40))+(((((J53/100)*$AJ$40)*$AN$40)*$AH$40)*1.438569)-((((J53/100)*$AJ$40)*$AN$40)*$AH$40)+((((J53/100)*$AJ$41)*$AH$41)),IF(Calculator!$O$6="DUALSPECTRUM",SUM((((J53/100)*$AJ$40)*$AH$40))+(((((J53/100)*$AJ$40)*$AN$40)*$AH$40)*1.438569)-((((J53/100)*$AJ$40)*$AN$40)*$AH$40)+((((J53/100)*$AJ$41)*$AH$41)),IF(Calculator!$O$6="DUALHOMESTEAD",SUM((((J53/100)*$AJ$40)*$AH$40))+(((((J53/100)*$AJ$40)*$AN$40)*$AH$40)*1.438569)-((((J53/100)*$AJ$40)*$AN$40)*$AH$40)+((((J53/100)*$AJ$41)*$AH$41)),IF(Calculator!$O$6="DUALBAND A",SUM((((J53/100)*$AJ$40)*$AH$40))+(((((J53/100)*$AJ$40)*$AN$40)*$AH$40)*1.507051)-((((J53/100)*$AJ$40)*$AN$40)*$AH$40)+((((J53/100)*$AJ$41)*$AH$41)),IF(Calculator!$O$6="DUALBAND B",SUM((((J53/100)*$AJ$40)*$AH$40))+(((((J53/100)*$AJ$40)*$AN$40)*$AH$40)*1.57551)-((((J53/100)*$AJ$40)*$AN$40)*$AH$40)+((((J53/100)*$AJ$41)*$AH$41)),IF(Calculator!$O$6="DUALBAND C",SUM((((J53/100)*$AJ$40)*$AH$40))+(((((J53/100)*$AJ$40)*$AN$40)*$AH$40)*1.644088)-((((J53/100)*$AJ$40)*$AN$40)*$AH$40)+((((J53/100)*$AJ$41)*$AH$41)),IF(Calculator!$O$6="DUALBAND D",SUM((((J53/100)*$AJ$40)*$AH$40))+(((((J53/100)*$AJ$40)*$AN$40)*$AH$40)*1.712549)-((((J53/100)*$AJ$40)*$AN$40)*$AH$40)+((((J53/100)*$AJ$41)*$AH$41)),IF(Calculator!$O$6="DUALURBANE",SUM((((J53/100)*$AJ$40)*$AH$40))+(((((J53/100)*$AJ$40)*$AN$40)*$AH$40)*1.712549)-((((J53/100)*$AJ$40)*$AN$40)*$AH$40)+((((J53/100)*$AJ$41)*$AH$41)),IF(Calculator!$O$6="DUALSILVERANOD",SUM((((J53/100)*$AJ$40)*$AH$40))+(((((J53/100)*$AJ$40)*$AN$40)*$AH$40)*1.918079)-((((J53/100)*$AJ$40)*$AN$40)*$AH$40)+((((J53/100)*$AJ$41)*$AH$41)),IF(Calculator!$O$6="DUALANOD",SUM((((J53/100)*$AJ$40)*$AH$40))+(((((J53/100)*$AJ$40)*$AN$40)*$AH$40)*2.260509)-((((J53/100)*$AJ$40)*$AN$40)*$AH$40)+((((J53/100)*$AJ$41)*$AH$41))))))))))))))))))))))))</f>
        <v>0</v>
      </c>
      <c r="Z53" s="2">
        <f>IF(Calculator!$O$6="SINGLEBASE",SUM((((K53/100)*$AJ$40)*$AH$40))+((((K53/100)*$AJ$41)*$AH$41)),IF(Calculator!$O$6="SINGLEELEMENTS",SUM((((K53/100)*$AJ$40)*$AH$40))+(((((K53/100)*$AJ$40)*$AN$40)*$AH$40)*1.05)-((((K53/100)*$AJ$40)*$AN$40)*$AH$40)+((((K53/100)*$AJ$41)*$AH$41)),IF(Calculator!$O$6="SINGLESPECTRUM",SUM((((K53/100)*$AJ$40)*$AH$40))+(((((K53/100)*$AJ$40)*$AN$40)*$AH$40)*1.05)-((((K53/100)*$AJ$40)*$AN$40)*$AH$40)+((((K53/100)*$AJ$41)*$AH$41)),IF(Calculator!$O$6="SINGLEHOMESTEAD",SUM((((K53/100)*$AJ$40)*$AH$40))+(((((K53/100)*$AJ$40)*$AN$40)*$AH$40)*1.05)-((((K53/100)*$AJ$40)*$AN$40)*$AH$40)+((((K53/100)*$AJ$41)*$AH$41)),IF(Calculator!$O$6="SINGLEBAND A",SUM((((K53/100)*$AJ$40)*$AH$40))+(((((K53/100)*$AJ$40)*$AN$40)*$AH$40)*1.1)-((((K53/100)*$AJ$40)*$AN$40)*$AH$40)+((((K53/100)*$AJ$41)*$AH$41)),IF(Calculator!$O$6="SINGLEBAND B",SUM((((K53/100)*$AJ$40)*$AH$40))+(((((K53/100)*$AJ$40)*$AN$40)*$AH$40)*1.15)-((((K53/100)*$AJ$40)*$AN$40)*$AH$40)+((((K53/100)*$AJ$41)*$AH$41)),IF(Calculator!$O$6="SINGLEBAND C",SUM((((K53/100)*$AJ$40)*$AH$40))+(((((K53/100)*$AJ$40)*$AN$40)*$AH$40)*1.2)-((((K53/100)*$AJ$40)*$AN$40)*$AH$40)+((((K53/100)*$AJ$41)*$AH$41)),IF(Calculator!$O$6="SINGLEBAND D",SUM((((K53/100)*$AJ$40)*$AH$40))+(((((K53/100)*$AJ$40)*$AN$40)*$AH$40)*1.25)-((((K53/100)*$AJ$40)*$AN$40)*$AH$40)+((((K53/100)*$AJ$41)*$AH$41)),IF(Calculator!$O$6="SINGLEURBANE",SUM((((K53/100)*$AJ$40)*$AH$40))+(((((K53/100)*$AJ$40)*$AN$40)*$AH$40)*1.25)-((((K53/100)*$AJ$40)*$AN$40)*$AH$40)+((((K53/100)*$AJ$41)*$AH$41)),IF(Calculator!$O$6="SINGLESILVERANOD",SUM((((K53/100)*$AJ$40)*$AH$40))+(((((K53/100)*$AJ$40)*$AN$40)*$AH$40)*1.4)-((((K53/100)*$AJ$40)*$AN$40)*$AH$40)+((((K53/100)*$AJ$41)*$AH$41)),IF(Calculator!$O$6="SINGLEANOD",SUM((((K53/100)*$AJ$40)*$AH$40))+(((((K53/100)*$AJ$40)*$AN$40)*$AH$40)*1.65)-((((K53/100)*$AJ$40)*$AN$40)*$AH$40)+((((K53/100)*$AJ$41)*$AH$41)),IF(Calculator!$O$6="DUALBASE",SUM((((K53/100)*$AJ$40)*$AH$40))+(((((K53/100)*$AJ$40)*$AN$40)*$AH$40)*1.030011)-((((K53/100)*$AJ$40)*$AN$40)*$AH$40)+((((K53/100)*$AJ$41)*$AH$41)),IF(Calculator!$O$6="DUALELEMENTS",SUM((((K53/100)*$AJ$40)*$AH$40))+(((((K53/100)*$AJ$40)*$AN$40)*$AH$40)*1.438569)-((((K53/100)*$AJ$40)*$AN$40)*$AH$40)+((((K53/100)*$AJ$41)*$AH$41)),IF(Calculator!$O$6="DUALSPECTRUM",SUM((((K53/100)*$AJ$40)*$AH$40))+(((((K53/100)*$AJ$40)*$AN$40)*$AH$40)*1.438569)-((((K53/100)*$AJ$40)*$AN$40)*$AH$40)+((((K53/100)*$AJ$41)*$AH$41)),IF(Calculator!$O$6="DUALHOMESTEAD",SUM((((K53/100)*$AJ$40)*$AH$40))+(((((K53/100)*$AJ$40)*$AN$40)*$AH$40)*1.438569)-((((K53/100)*$AJ$40)*$AN$40)*$AH$40)+((((K53/100)*$AJ$41)*$AH$41)),IF(Calculator!$O$6="DUALBAND A",SUM((((K53/100)*$AJ$40)*$AH$40))+(((((K53/100)*$AJ$40)*$AN$40)*$AH$40)*1.507051)-((((K53/100)*$AJ$40)*$AN$40)*$AH$40)+((((K53/100)*$AJ$41)*$AH$41)),IF(Calculator!$O$6="DUALBAND B",SUM((((K53/100)*$AJ$40)*$AH$40))+(((((K53/100)*$AJ$40)*$AN$40)*$AH$40)*1.57551)-((((K53/100)*$AJ$40)*$AN$40)*$AH$40)+((((K53/100)*$AJ$41)*$AH$41)),IF(Calculator!$O$6="DUALBAND C",SUM((((K53/100)*$AJ$40)*$AH$40))+(((((K53/100)*$AJ$40)*$AN$40)*$AH$40)*1.644088)-((((K53/100)*$AJ$40)*$AN$40)*$AH$40)+((((K53/100)*$AJ$41)*$AH$41)),IF(Calculator!$O$6="DUALBAND D",SUM((((K53/100)*$AJ$40)*$AH$40))+(((((K53/100)*$AJ$40)*$AN$40)*$AH$40)*1.712549)-((((K53/100)*$AJ$40)*$AN$40)*$AH$40)+((((K53/100)*$AJ$41)*$AH$41)),IF(Calculator!$O$6="DUALURBANE",SUM((((K53/100)*$AJ$40)*$AH$40))+(((((K53/100)*$AJ$40)*$AN$40)*$AH$40)*1.712549)-((((K53/100)*$AJ$40)*$AN$40)*$AH$40)+((((K53/100)*$AJ$41)*$AH$41)),IF(Calculator!$O$6="DUALSILVERANOD",SUM((((K53/100)*$AJ$40)*$AH$40))+(((((K53/100)*$AJ$40)*$AN$40)*$AH$40)*1.918079)-((((K53/100)*$AJ$40)*$AN$40)*$AH$40)+((((K53/100)*$AJ$41)*$AH$41)),IF(Calculator!$O$6="DUALANOD",SUM((((K53/100)*$AJ$40)*$AH$40))+(((((K53/100)*$AJ$40)*$AN$40)*$AH$40)*2.260509)-((((K53/100)*$AJ$40)*$AN$40)*$AH$40)+((((K53/100)*$AJ$41)*$AH$41))))))))))))))))))))))))</f>
        <v>0</v>
      </c>
      <c r="AA53" s="2">
        <f>IF(Calculator!$O$6="SINGLEBASE",SUM((((L53/100)*$AJ$40)*$AH$40))+((((L53/100)*$AJ$41)*$AH$41)),IF(Calculator!$O$6="SINGLEELEMENTS",SUM((((L53/100)*$AJ$40)*$AH$40))+(((((L53/100)*$AJ$40)*$AN$40)*$AH$40)*1.05)-((((L53/100)*$AJ$40)*$AN$40)*$AH$40)+((((L53/100)*$AJ$41)*$AH$41)),IF(Calculator!$O$6="SINGLESPECTRUM",SUM((((L53/100)*$AJ$40)*$AH$40))+(((((L53/100)*$AJ$40)*$AN$40)*$AH$40)*1.05)-((((L53/100)*$AJ$40)*$AN$40)*$AH$40)+((((L53/100)*$AJ$41)*$AH$41)),IF(Calculator!$O$6="SINGLEHOMESTEAD",SUM((((L53/100)*$AJ$40)*$AH$40))+(((((L53/100)*$AJ$40)*$AN$40)*$AH$40)*1.05)-((((L53/100)*$AJ$40)*$AN$40)*$AH$40)+((((L53/100)*$AJ$41)*$AH$41)),IF(Calculator!$O$6="SINGLEBAND A",SUM((((L53/100)*$AJ$40)*$AH$40))+(((((L53/100)*$AJ$40)*$AN$40)*$AH$40)*1.1)-((((L53/100)*$AJ$40)*$AN$40)*$AH$40)+((((L53/100)*$AJ$41)*$AH$41)),IF(Calculator!$O$6="SINGLEBAND B",SUM((((L53/100)*$AJ$40)*$AH$40))+(((((L53/100)*$AJ$40)*$AN$40)*$AH$40)*1.15)-((((L53/100)*$AJ$40)*$AN$40)*$AH$40)+((((L53/100)*$AJ$41)*$AH$41)),IF(Calculator!$O$6="SINGLEBAND C",SUM((((L53/100)*$AJ$40)*$AH$40))+(((((L53/100)*$AJ$40)*$AN$40)*$AH$40)*1.2)-((((L53/100)*$AJ$40)*$AN$40)*$AH$40)+((((L53/100)*$AJ$41)*$AH$41)),IF(Calculator!$O$6="SINGLEBAND D",SUM((((L53/100)*$AJ$40)*$AH$40))+(((((L53/100)*$AJ$40)*$AN$40)*$AH$40)*1.25)-((((L53/100)*$AJ$40)*$AN$40)*$AH$40)+((((L53/100)*$AJ$41)*$AH$41)),IF(Calculator!$O$6="SINGLEURBANE",SUM((((L53/100)*$AJ$40)*$AH$40))+(((((L53/100)*$AJ$40)*$AN$40)*$AH$40)*1.25)-((((L53/100)*$AJ$40)*$AN$40)*$AH$40)+((((L53/100)*$AJ$41)*$AH$41)),IF(Calculator!$O$6="SINGLESILVERANOD",SUM((((L53/100)*$AJ$40)*$AH$40))+(((((L53/100)*$AJ$40)*$AN$40)*$AH$40)*1.4)-((((L53/100)*$AJ$40)*$AN$40)*$AH$40)+((((L53/100)*$AJ$41)*$AH$41)),IF(Calculator!$O$6="SINGLEANOD",SUM((((L53/100)*$AJ$40)*$AH$40))+(((((L53/100)*$AJ$40)*$AN$40)*$AH$40)*1.65)-((((L53/100)*$AJ$40)*$AN$40)*$AH$40)+((((L53/100)*$AJ$41)*$AH$41)),IF(Calculator!$O$6="DUALBASE",SUM((((L53/100)*$AJ$40)*$AH$40))+(((((L53/100)*$AJ$40)*$AN$40)*$AH$40)*1.030011)-((((L53/100)*$AJ$40)*$AN$40)*$AH$40)+((((L53/100)*$AJ$41)*$AH$41)),IF(Calculator!$O$6="DUALELEMENTS",SUM((((L53/100)*$AJ$40)*$AH$40))+(((((L53/100)*$AJ$40)*$AN$40)*$AH$40)*1.438569)-((((L53/100)*$AJ$40)*$AN$40)*$AH$40)+((((L53/100)*$AJ$41)*$AH$41)),IF(Calculator!$O$6="DUALSPECTRUM",SUM((((L53/100)*$AJ$40)*$AH$40))+(((((L53/100)*$AJ$40)*$AN$40)*$AH$40)*1.438569)-((((L53/100)*$AJ$40)*$AN$40)*$AH$40)+((((L53/100)*$AJ$41)*$AH$41)),IF(Calculator!$O$6="DUALHOMESTEAD",SUM((((L53/100)*$AJ$40)*$AH$40))+(((((L53/100)*$AJ$40)*$AN$40)*$AH$40)*1.438569)-((((L53/100)*$AJ$40)*$AN$40)*$AH$40)+((((L53/100)*$AJ$41)*$AH$41)),IF(Calculator!$O$6="DUALBAND A",SUM((((L53/100)*$AJ$40)*$AH$40))+(((((L53/100)*$AJ$40)*$AN$40)*$AH$40)*1.507051)-((((L53/100)*$AJ$40)*$AN$40)*$AH$40)+((((L53/100)*$AJ$41)*$AH$41)),IF(Calculator!$O$6="DUALBAND B",SUM((((L53/100)*$AJ$40)*$AH$40))+(((((L53/100)*$AJ$40)*$AN$40)*$AH$40)*1.57551)-((((L53/100)*$AJ$40)*$AN$40)*$AH$40)+((((L53/100)*$AJ$41)*$AH$41)),IF(Calculator!$O$6="DUALBAND C",SUM((((L53/100)*$AJ$40)*$AH$40))+(((((L53/100)*$AJ$40)*$AN$40)*$AH$40)*1.644088)-((((L53/100)*$AJ$40)*$AN$40)*$AH$40)+((((L53/100)*$AJ$41)*$AH$41)),IF(Calculator!$O$6="DUALBAND D",SUM((((L53/100)*$AJ$40)*$AH$40))+(((((L53/100)*$AJ$40)*$AN$40)*$AH$40)*1.712549)-((((L53/100)*$AJ$40)*$AN$40)*$AH$40)+((((L53/100)*$AJ$41)*$AH$41)),IF(Calculator!$O$6="DUALURBANE",SUM((((L53/100)*$AJ$40)*$AH$40))+(((((L53/100)*$AJ$40)*$AN$40)*$AH$40)*1.712549)-((((L53/100)*$AJ$40)*$AN$40)*$AH$40)+((((L53/100)*$AJ$41)*$AH$41)),IF(Calculator!$O$6="DUALSILVERANOD",SUM((((L53/100)*$AJ$40)*$AH$40))+(((((L53/100)*$AJ$40)*$AN$40)*$AH$40)*1.918079)-((((L53/100)*$AJ$40)*$AN$40)*$AH$40)+((((L53/100)*$AJ$41)*$AH$41)),IF(Calculator!$O$6="DUALANOD",SUM((((L53/100)*$AJ$40)*$AH$40))+(((((L53/100)*$AJ$40)*$AN$40)*$AH$40)*2.260509)-((((L53/100)*$AJ$40)*$AN$40)*$AH$40)+((((L53/100)*$AJ$41)*$AH$41))))))))))))))))))))))))</f>
        <v>0</v>
      </c>
      <c r="AB53" s="2">
        <f>IF(Calculator!$O$6="SINGLEBASE",SUM((((M53/100)*$AJ$40)*$AH$40))+((((M53/100)*$AJ$41)*$AH$41)),IF(Calculator!$O$6="SINGLEELEMENTS",SUM((((M53/100)*$AJ$40)*$AH$40))+(((((M53/100)*$AJ$40)*$AN$40)*$AH$40)*1.05)-((((M53/100)*$AJ$40)*$AN$40)*$AH$40)+((((M53/100)*$AJ$41)*$AH$41)),IF(Calculator!$O$6="SINGLESPECTRUM",SUM((((M53/100)*$AJ$40)*$AH$40))+(((((M53/100)*$AJ$40)*$AN$40)*$AH$40)*1.05)-((((M53/100)*$AJ$40)*$AN$40)*$AH$40)+((((M53/100)*$AJ$41)*$AH$41)),IF(Calculator!$O$6="SINGLEHOMESTEAD",SUM((((M53/100)*$AJ$40)*$AH$40))+(((((M53/100)*$AJ$40)*$AN$40)*$AH$40)*1.05)-((((M53/100)*$AJ$40)*$AN$40)*$AH$40)+((((M53/100)*$AJ$41)*$AH$41)),IF(Calculator!$O$6="SINGLEBAND A",SUM((((M53/100)*$AJ$40)*$AH$40))+(((((M53/100)*$AJ$40)*$AN$40)*$AH$40)*1.1)-((((M53/100)*$AJ$40)*$AN$40)*$AH$40)+((((M53/100)*$AJ$41)*$AH$41)),IF(Calculator!$O$6="SINGLEBAND B",SUM((((M53/100)*$AJ$40)*$AH$40))+(((((M53/100)*$AJ$40)*$AN$40)*$AH$40)*1.15)-((((M53/100)*$AJ$40)*$AN$40)*$AH$40)+((((M53/100)*$AJ$41)*$AH$41)),IF(Calculator!$O$6="SINGLEBAND C",SUM((((M53/100)*$AJ$40)*$AH$40))+(((((M53/100)*$AJ$40)*$AN$40)*$AH$40)*1.2)-((((M53/100)*$AJ$40)*$AN$40)*$AH$40)+((((M53/100)*$AJ$41)*$AH$41)),IF(Calculator!$O$6="SINGLEBAND D",SUM((((M53/100)*$AJ$40)*$AH$40))+(((((M53/100)*$AJ$40)*$AN$40)*$AH$40)*1.25)-((((M53/100)*$AJ$40)*$AN$40)*$AH$40)+((((M53/100)*$AJ$41)*$AH$41)),IF(Calculator!$O$6="SINGLEURBANE",SUM((((M53/100)*$AJ$40)*$AH$40))+(((((M53/100)*$AJ$40)*$AN$40)*$AH$40)*1.25)-((((M53/100)*$AJ$40)*$AN$40)*$AH$40)+((((M53/100)*$AJ$41)*$AH$41)),IF(Calculator!$O$6="SINGLESILVERANOD",SUM((((M53/100)*$AJ$40)*$AH$40))+(((((M53/100)*$AJ$40)*$AN$40)*$AH$40)*1.4)-((((M53/100)*$AJ$40)*$AN$40)*$AH$40)+((((M53/100)*$AJ$41)*$AH$41)),IF(Calculator!$O$6="SINGLEANOD",SUM((((M53/100)*$AJ$40)*$AH$40))+(((((M53/100)*$AJ$40)*$AN$40)*$AH$40)*1.65)-((((M53/100)*$AJ$40)*$AN$40)*$AH$40)+((((M53/100)*$AJ$41)*$AH$41)),IF(Calculator!$O$6="DUALBASE",SUM((((M53/100)*$AJ$40)*$AH$40))+(((((M53/100)*$AJ$40)*$AN$40)*$AH$40)*1.030011)-((((M53/100)*$AJ$40)*$AN$40)*$AH$40)+((((M53/100)*$AJ$41)*$AH$41)),IF(Calculator!$O$6="DUALELEMENTS",SUM((((M53/100)*$AJ$40)*$AH$40))+(((((M53/100)*$AJ$40)*$AN$40)*$AH$40)*1.438569)-((((M53/100)*$AJ$40)*$AN$40)*$AH$40)+((((M53/100)*$AJ$41)*$AH$41)),IF(Calculator!$O$6="DUALSPECTRUM",SUM((((M53/100)*$AJ$40)*$AH$40))+(((((M53/100)*$AJ$40)*$AN$40)*$AH$40)*1.438569)-((((M53/100)*$AJ$40)*$AN$40)*$AH$40)+((((M53/100)*$AJ$41)*$AH$41)),IF(Calculator!$O$6="DUALHOMESTEAD",SUM((((M53/100)*$AJ$40)*$AH$40))+(((((M53/100)*$AJ$40)*$AN$40)*$AH$40)*1.438569)-((((M53/100)*$AJ$40)*$AN$40)*$AH$40)+((((M53/100)*$AJ$41)*$AH$41)),IF(Calculator!$O$6="DUALBAND A",SUM((((M53/100)*$AJ$40)*$AH$40))+(((((M53/100)*$AJ$40)*$AN$40)*$AH$40)*1.507051)-((((M53/100)*$AJ$40)*$AN$40)*$AH$40)+((((M53/100)*$AJ$41)*$AH$41)),IF(Calculator!$O$6="DUALBAND B",SUM((((M53/100)*$AJ$40)*$AH$40))+(((((M53/100)*$AJ$40)*$AN$40)*$AH$40)*1.57551)-((((M53/100)*$AJ$40)*$AN$40)*$AH$40)+((((M53/100)*$AJ$41)*$AH$41)),IF(Calculator!$O$6="DUALBAND C",SUM((((M53/100)*$AJ$40)*$AH$40))+(((((M53/100)*$AJ$40)*$AN$40)*$AH$40)*1.644088)-((((M53/100)*$AJ$40)*$AN$40)*$AH$40)+((((M53/100)*$AJ$41)*$AH$41)),IF(Calculator!$O$6="DUALBAND D",SUM((((M53/100)*$AJ$40)*$AH$40))+(((((M53/100)*$AJ$40)*$AN$40)*$AH$40)*1.712549)-((((M53/100)*$AJ$40)*$AN$40)*$AH$40)+((((M53/100)*$AJ$41)*$AH$41)),IF(Calculator!$O$6="DUALURBANE",SUM((((M53/100)*$AJ$40)*$AH$40))+(((((M53/100)*$AJ$40)*$AN$40)*$AH$40)*1.712549)-((((M53/100)*$AJ$40)*$AN$40)*$AH$40)+((((M53/100)*$AJ$41)*$AH$41)),IF(Calculator!$O$6="DUALSILVERANOD",SUM((((M53/100)*$AJ$40)*$AH$40))+(((((M53/100)*$AJ$40)*$AN$40)*$AH$40)*1.918079)-((((M53/100)*$AJ$40)*$AN$40)*$AH$40)+((((M53/100)*$AJ$41)*$AH$41)),IF(Calculator!$O$6="DUALANOD",SUM((((M53/100)*$AJ$40)*$AH$40))+(((((M53/100)*$AJ$40)*$AN$40)*$AH$40)*2.260509)-((((M53/100)*$AJ$40)*$AN$40)*$AH$40)+((((M53/100)*$AJ$41)*$AH$41))))))))))))))))))))))))</f>
        <v>0</v>
      </c>
      <c r="AC53" s="2">
        <f>IF(Calculator!$O$6="SINGLEBASE",SUM((((N53/100)*$AJ$40)*$AH$40))+((((N53/100)*$AJ$41)*$AH$41)),IF(Calculator!$O$6="SINGLEELEMENTS",SUM((((N53/100)*$AJ$40)*$AH$40))+(((((N53/100)*$AJ$40)*$AN$40)*$AH$40)*1.05)-((((N53/100)*$AJ$40)*$AN$40)*$AH$40)+((((N53/100)*$AJ$41)*$AH$41)),IF(Calculator!$O$6="SINGLESPECTRUM",SUM((((N53/100)*$AJ$40)*$AH$40))+(((((N53/100)*$AJ$40)*$AN$40)*$AH$40)*1.05)-((((N53/100)*$AJ$40)*$AN$40)*$AH$40)+((((N53/100)*$AJ$41)*$AH$41)),IF(Calculator!$O$6="SINGLEHOMESTEAD",SUM((((N53/100)*$AJ$40)*$AH$40))+(((((N53/100)*$AJ$40)*$AN$40)*$AH$40)*1.05)-((((N53/100)*$AJ$40)*$AN$40)*$AH$40)+((((N53/100)*$AJ$41)*$AH$41)),IF(Calculator!$O$6="SINGLEBAND A",SUM((((N53/100)*$AJ$40)*$AH$40))+(((((N53/100)*$AJ$40)*$AN$40)*$AH$40)*1.1)-((((N53/100)*$AJ$40)*$AN$40)*$AH$40)+((((N53/100)*$AJ$41)*$AH$41)),IF(Calculator!$O$6="SINGLEBAND B",SUM((((N53/100)*$AJ$40)*$AH$40))+(((((N53/100)*$AJ$40)*$AN$40)*$AH$40)*1.15)-((((N53/100)*$AJ$40)*$AN$40)*$AH$40)+((((N53/100)*$AJ$41)*$AH$41)),IF(Calculator!$O$6="SINGLEBAND C",SUM((((N53/100)*$AJ$40)*$AH$40))+(((((N53/100)*$AJ$40)*$AN$40)*$AH$40)*1.2)-((((N53/100)*$AJ$40)*$AN$40)*$AH$40)+((((N53/100)*$AJ$41)*$AH$41)),IF(Calculator!$O$6="SINGLEBAND D",SUM((((N53/100)*$AJ$40)*$AH$40))+(((((N53/100)*$AJ$40)*$AN$40)*$AH$40)*1.25)-((((N53/100)*$AJ$40)*$AN$40)*$AH$40)+((((N53/100)*$AJ$41)*$AH$41)),IF(Calculator!$O$6="SINGLEURBANE",SUM((((N53/100)*$AJ$40)*$AH$40))+(((((N53/100)*$AJ$40)*$AN$40)*$AH$40)*1.25)-((((N53/100)*$AJ$40)*$AN$40)*$AH$40)+((((N53/100)*$AJ$41)*$AH$41)),IF(Calculator!$O$6="SINGLESILVERANOD",SUM((((N53/100)*$AJ$40)*$AH$40))+(((((N53/100)*$AJ$40)*$AN$40)*$AH$40)*1.4)-((((N53/100)*$AJ$40)*$AN$40)*$AH$40)+((((N53/100)*$AJ$41)*$AH$41)),IF(Calculator!$O$6="SINGLEANOD",SUM((((N53/100)*$AJ$40)*$AH$40))+(((((N53/100)*$AJ$40)*$AN$40)*$AH$40)*1.65)-((((N53/100)*$AJ$40)*$AN$40)*$AH$40)+((((N53/100)*$AJ$41)*$AH$41)),IF(Calculator!$O$6="DUALBASE",SUM((((N53/100)*$AJ$40)*$AH$40))+(((((N53/100)*$AJ$40)*$AN$40)*$AH$40)*1.030011)-((((N53/100)*$AJ$40)*$AN$40)*$AH$40)+((((N53/100)*$AJ$41)*$AH$41)),IF(Calculator!$O$6="DUALELEMENTS",SUM((((N53/100)*$AJ$40)*$AH$40))+(((((N53/100)*$AJ$40)*$AN$40)*$AH$40)*1.438569)-((((N53/100)*$AJ$40)*$AN$40)*$AH$40)+((((N53/100)*$AJ$41)*$AH$41)),IF(Calculator!$O$6="DUALSPECTRUM",SUM((((N53/100)*$AJ$40)*$AH$40))+(((((N53/100)*$AJ$40)*$AN$40)*$AH$40)*1.438569)-((((N53/100)*$AJ$40)*$AN$40)*$AH$40)+((((N53/100)*$AJ$41)*$AH$41)),IF(Calculator!$O$6="DUALHOMESTEAD",SUM((((N53/100)*$AJ$40)*$AH$40))+(((((N53/100)*$AJ$40)*$AN$40)*$AH$40)*1.438569)-((((N53/100)*$AJ$40)*$AN$40)*$AH$40)+((((N53/100)*$AJ$41)*$AH$41)),IF(Calculator!$O$6="DUALBAND A",SUM((((N53/100)*$AJ$40)*$AH$40))+(((((N53/100)*$AJ$40)*$AN$40)*$AH$40)*1.507051)-((((N53/100)*$AJ$40)*$AN$40)*$AH$40)+((((N53/100)*$AJ$41)*$AH$41)),IF(Calculator!$O$6="DUALBAND B",SUM((((N53/100)*$AJ$40)*$AH$40))+(((((N53/100)*$AJ$40)*$AN$40)*$AH$40)*1.57551)-((((N53/100)*$AJ$40)*$AN$40)*$AH$40)+((((N53/100)*$AJ$41)*$AH$41)),IF(Calculator!$O$6="DUALBAND C",SUM((((N53/100)*$AJ$40)*$AH$40))+(((((N53/100)*$AJ$40)*$AN$40)*$AH$40)*1.644088)-((((N53/100)*$AJ$40)*$AN$40)*$AH$40)+((((N53/100)*$AJ$41)*$AH$41)),IF(Calculator!$O$6="DUALBAND D",SUM((((N53/100)*$AJ$40)*$AH$40))+(((((N53/100)*$AJ$40)*$AN$40)*$AH$40)*1.712549)-((((N53/100)*$AJ$40)*$AN$40)*$AH$40)+((((N53/100)*$AJ$41)*$AH$41)),IF(Calculator!$O$6="DUALURBANE",SUM((((N53/100)*$AJ$40)*$AH$40))+(((((N53/100)*$AJ$40)*$AN$40)*$AH$40)*1.712549)-((((N53/100)*$AJ$40)*$AN$40)*$AH$40)+((((N53/100)*$AJ$41)*$AH$41)),IF(Calculator!$O$6="DUALSILVERANOD",SUM((((N53/100)*$AJ$40)*$AH$40))+(((((N53/100)*$AJ$40)*$AN$40)*$AH$40)*1.918079)-((((N53/100)*$AJ$40)*$AN$40)*$AH$40)+((((N53/100)*$AJ$41)*$AH$41)),IF(Calculator!$O$6="DUALANOD",SUM((((N53/100)*$AJ$40)*$AH$40))+(((((N53/100)*$AJ$40)*$AN$40)*$AH$40)*2.260509)-((((N53/100)*$AJ$40)*$AN$40)*$AH$40)+((((N53/100)*$AJ$41)*$AH$41))))))))))))))))))))))))</f>
        <v>0</v>
      </c>
    </row>
  </sheetData>
  <mergeCells count="2">
    <mergeCell ref="F1:H1"/>
    <mergeCell ref="U1:W1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DDCB1-F44A-43BE-B951-10F27107294D}">
  <dimension ref="A1:AN53"/>
  <sheetViews>
    <sheetView workbookViewId="0">
      <selection activeCell="I86" sqref="I86"/>
    </sheetView>
  </sheetViews>
  <sheetFormatPr defaultRowHeight="15"/>
  <cols>
    <col min="2" max="14" width="12.7109375" customWidth="1"/>
    <col min="17" max="29" width="12.7109375" customWidth="1"/>
    <col min="31" max="31" width="12.140625" bestFit="1" customWidth="1"/>
    <col min="32" max="32" width="10.5703125" bestFit="1" customWidth="1"/>
    <col min="33" max="33" width="12.140625" bestFit="1" customWidth="1"/>
    <col min="34" max="34" width="8" bestFit="1" customWidth="1"/>
    <col min="35" max="35" width="13.7109375" bestFit="1" customWidth="1"/>
    <col min="38" max="38" width="9.85546875" bestFit="1" customWidth="1"/>
    <col min="42" max="42" width="14" bestFit="1" customWidth="1"/>
  </cols>
  <sheetData>
    <row r="1" spans="1:40">
      <c r="A1" s="1" t="s">
        <v>1363</v>
      </c>
      <c r="F1" s="101" t="s">
        <v>1364</v>
      </c>
      <c r="G1" s="101"/>
      <c r="H1" s="101"/>
      <c r="M1" t="s">
        <v>1365</v>
      </c>
      <c r="U1" s="101" t="s">
        <v>1366</v>
      </c>
      <c r="V1" s="101"/>
      <c r="W1" s="101"/>
    </row>
    <row r="2" spans="1:40">
      <c r="A2" s="1" t="s">
        <v>1367</v>
      </c>
      <c r="G2" s="3" t="s">
        <v>107</v>
      </c>
      <c r="M2" t="s">
        <v>1369</v>
      </c>
      <c r="V2" s="3" t="s">
        <v>107</v>
      </c>
      <c r="AG2" s="3" t="s">
        <v>107</v>
      </c>
    </row>
    <row r="3" spans="1:40">
      <c r="AE3" t="s">
        <v>1370</v>
      </c>
      <c r="AG3" t="s">
        <v>53</v>
      </c>
      <c r="AI3" t="s">
        <v>1371</v>
      </c>
      <c r="AL3" t="s">
        <v>1372</v>
      </c>
    </row>
    <row r="4" spans="1:40">
      <c r="A4" s="7" t="s">
        <v>1373</v>
      </c>
      <c r="B4" s="9" t="s">
        <v>1420</v>
      </c>
      <c r="C4" s="9" t="s">
        <v>1421</v>
      </c>
      <c r="D4" s="9" t="s">
        <v>1422</v>
      </c>
      <c r="E4" s="9" t="s">
        <v>1423</v>
      </c>
      <c r="F4" s="9" t="s">
        <v>1424</v>
      </c>
      <c r="G4" s="9" t="s">
        <v>1425</v>
      </c>
      <c r="H4" s="9" t="s">
        <v>1426</v>
      </c>
      <c r="I4" s="9" t="s">
        <v>1427</v>
      </c>
      <c r="J4" s="9" t="s">
        <v>1428</v>
      </c>
      <c r="K4" s="9" t="s">
        <v>1429</v>
      </c>
      <c r="L4" s="9" t="s">
        <v>1430</v>
      </c>
      <c r="M4" s="9" t="s">
        <v>1431</v>
      </c>
      <c r="N4" s="9" t="s">
        <v>1432</v>
      </c>
      <c r="P4" s="7" t="s">
        <v>1373</v>
      </c>
      <c r="Q4" s="9" t="s">
        <v>1450</v>
      </c>
      <c r="R4" s="9" t="s">
        <v>1451</v>
      </c>
      <c r="S4" s="9" t="s">
        <v>1452</v>
      </c>
      <c r="T4" s="9" t="s">
        <v>1453</v>
      </c>
      <c r="U4" s="9" t="s">
        <v>1437</v>
      </c>
      <c r="V4" s="9" t="s">
        <v>1438</v>
      </c>
      <c r="W4" s="9" t="s">
        <v>1439</v>
      </c>
      <c r="X4" s="9" t="s">
        <v>1440</v>
      </c>
      <c r="Y4" s="9" t="s">
        <v>1441</v>
      </c>
      <c r="Z4" s="9" t="s">
        <v>1442</v>
      </c>
      <c r="AA4" s="9" t="s">
        <v>1443</v>
      </c>
      <c r="AB4" s="9" t="s">
        <v>1444</v>
      </c>
      <c r="AC4" s="9" t="s">
        <v>1445</v>
      </c>
      <c r="AE4" s="1" t="s">
        <v>31</v>
      </c>
      <c r="AF4" s="6">
        <f>SUM('Front Sheet'!$C$15*100)</f>
        <v>59</v>
      </c>
      <c r="AG4" s="1" t="s">
        <v>31</v>
      </c>
      <c r="AH4">
        <f>SUM(100-AF4)/100</f>
        <v>0.41</v>
      </c>
      <c r="AI4" s="1" t="s">
        <v>31</v>
      </c>
      <c r="AJ4">
        <v>56.317424456368265</v>
      </c>
      <c r="AL4" t="s">
        <v>1387</v>
      </c>
      <c r="AM4">
        <v>100</v>
      </c>
      <c r="AN4">
        <f>AM4/100</f>
        <v>1</v>
      </c>
    </row>
    <row r="5" spans="1:40">
      <c r="A5" s="8" t="s">
        <v>1454</v>
      </c>
      <c r="B5" s="2">
        <v>766.93592193603513</v>
      </c>
      <c r="C5" s="2">
        <v>777.8666448974609</v>
      </c>
      <c r="D5" s="2">
        <v>787.2194076538085</v>
      </c>
      <c r="E5" s="2">
        <v>796.56171020507804</v>
      </c>
      <c r="F5" s="2">
        <v>805.91447296142576</v>
      </c>
      <c r="G5" s="2">
        <v>815.26717193603508</v>
      </c>
      <c r="H5" s="2">
        <v>826.18743469238279</v>
      </c>
      <c r="I5" s="2">
        <v>835.5401974487304</v>
      </c>
      <c r="J5" s="2">
        <v>844.88249999999994</v>
      </c>
      <c r="K5" s="2">
        <v>854.23526275634765</v>
      </c>
      <c r="L5" s="2">
        <v>863.58802551269525</v>
      </c>
      <c r="M5" s="2">
        <v>874.50822448730457</v>
      </c>
      <c r="N5" s="2">
        <v>883.86098724365229</v>
      </c>
      <c r="P5" s="51">
        <v>1700</v>
      </c>
      <c r="Q5" s="2">
        <f>IF(Calculator!$O$6="SINGLEBASE",SUM((((B5/100)*$AJ$22)*$AH$22))+((((B5/100)*$AJ$23)*$AH$23)),IF(Calculator!$O$6="SINGLEELEMENTS",SUM((((B5/100)*$AJ$22)*$AH$22))+(((((B5/100)*$AJ$22)*$AN$22)*$AH$22)*Calculator!$G$2)-((((B5/100)*$AJ$22)*$AN$22)*$AH$22)+((((B5/100)*$AJ$23)*$AH$23)),IF(Calculator!$O$6="SINGLESPECTRUM",SUM((((B5/100)*$AJ$22)*$AH$22))+(((((B5/100)*$AJ$22)*$AN$22)*$AH$22)*Calculator!$G$4)-((((B5/100)*$AJ$22)*$AN$22)*$AH$22)+((((B5/100)*$AJ$23)*$AH$23)),IF(Calculator!$O$6="SINGLEHOMESTEAD",SUM((((B5/100)*$AJ$22)*$AH$22))+(((((B5/100)*$AJ$22)*$AN$22)*$AH$22)*Calculator!$G$3)-((((B5/100)*$AJ$22)*$AN$22)*$AH$22)+((((B5/100)*$AJ$23)*$AH$23)),IF(Calculator!$O$6="SINGLEBAND A",SUM((((B5/100)*$AJ$22)*$AH$22))+(((((B5/100)*$AJ$22)*$AN$22)*$AH$22)*Calculator!$G$5)-((((B5/100)*$AJ$22)*$AN$22)*$AH$22)+((((B5/100)*$AJ$23)*$AH$23)),IF(Calculator!$O$6="SINGLEBAND B",SUM((((B5/100)*$AJ$22)*$AH$22))+(((((B5/100)*$AJ$22)*$AN$22)*$AH$22)*Calculator!$G$6)-((((B5/100)*$AJ$22)*$AN$22)*$AH$22)+((((B5/100)*$AJ$23)*$AH$23)),IF(Calculator!$O$6="SINGLEBAND C",SUM((((B5/100)*$AJ$22)*$AH$22))+(((((B5/100)*$AJ$22)*$AN$22)*$AH$22)*Calculator!$G$7)-((((B5/100)*$AJ$22)*$AN$22)*$AH$22)+((((B5/100)*$AJ$23)*$AH$23)),IF(Calculator!$O$6="SINGLEBAND D",SUM((((B5/100)*$AJ$22)*$AH$22))+(((((B5/100)*$AJ$22)*$AN$22)*$AH$22)*Calculator!$G$8)-((((B5/100)*$AJ$22)*$AN$22)*$AH$22)+((((B5/100)*$AJ$23)*$AH$23)),IF(Calculator!$O$6="SINGLEURBANE",SUM((((B5/100)*$AJ$22)*$AH$22))+(((((B5/100)*$AJ$22)*$AN$22)*$AH$22)*Calculator!$G$9)-((((B5/100)*$AJ$22)*$AN$22)*$AH$22)+((((B5/100)*$AJ$23)*$AH$23)),IF(Calculator!$O$6="SINGLESILVERANOD",SUM((((B5/100)*$AJ$22)*$AH$22))+(((((B5/100)*$AJ$22)*$AN$22)*$AH$22)*Calculator!$G$10)-((((B5/100)*$AJ$22)*$AN$22)*$AH$22)+((((B5/100)*$AJ$23)*$AH$23)),IF(Calculator!$O$6="SINGLEANOD",SUM((((B5/100)*$AJ$22)*$AH$22))+(((((B5/100)*$AJ$22)*$AN$22)*$AH$22)*Calculator!$G$11)-((((B5/100)*$AJ$22)*$AN$22)*$AH$22)+((((B5/100)*$AJ$23)*$AH$23)),IF(Calculator!$O$6="DUALBASE",SUM((((B5/100)*$AJ$22)*$AH$22))+(((((B5/100)*$AJ$22)*$AN$22)*$AH$22)*Calculator!$G$12)-((((B5/100)*$AJ$22)*$AN$22)*$AH$22)+((((B5/100)*$AJ$23)*$AH$23)),IF(Calculator!$O$6="DUALELEMENTS",SUM((((B5/100)*$AJ$22)*$AH$22))+(((((B5/100)*$AJ$22)*$AN$22)*$AH$22)*Calculator!$G$13)-((((B5/100)*$AJ$22)*$AN$22)*$AH$22)+((((B5/100)*$AJ$23)*$AH$23)),IF(Calculator!$O$6="DUALSPECTRUM",SUM((((B5/100)*$AJ$22)*$AH$22))+(((((B5/100)*$AJ$22)*$AN$22)*$AH$22)*Calculator!$G$15)-((((B5/100)*$AJ$22)*$AN$22)*$AH$22)+((((B5/100)*$AJ$23)*$AH$23)),IF(Calculator!$O$6="DUALHOMESTEAD",SUM((((B5/100)*$AJ$22)*$AH$22))+(((((B5/100)*$AJ$22)*$AN$22)*$AH$22)*Calculator!$G$14)-((((B5/100)*$AJ$22)*$AN$22)*$AH$22)+((((B5/100)*$AJ$23)*$AH$23)),IF(Calculator!$O$6="DUALBAND A",SUM((((B5/100)*$AJ$22)*$AH$22))+(((((B5/100)*$AJ$22)*$AN$22)*$AH$22)*Calculator!$G$16)-((((B5/100)*$AJ$22)*$AN$22)*$AH$22)+((((B5/100)*$AJ$23)*$AH$23)),IF(Calculator!$O$6="DUALBAND B",SUM((((B5/100)*$AJ$22)*$AH$22))+(((((B5/100)*$AJ$22)*$AN$22)*$AH$22)*Calculator!$G$17)-((((B5/100)*$AJ$22)*$AN$22)*$AH$22)+((((B5/100)*$AJ$23)*$AH$23)),IF(Calculator!$O$6="DUALBAND C",SUM((((B5/100)*$AJ$22)*$AH$22))+(((((B5/100)*$AJ$22)*$AN$22)*$AH$22)*Calculator!$G$18)-((((B5/100)*$AJ$22)*$AN$22)*$AH$22)+((((B5/100)*$AJ$23)*$AH$23)),IF(Calculator!$O$6="DUALBAND D",SUM((((B5/100)*$AJ$22)*$AH$22))+(((((B5/100)*$AJ$22)*$AN$22)*$AH$22)*Calculator!$G$19)-((((B5/100)*$AJ$22)*$AN$22)*$AH$22)+((((B5/100)*$AJ$23)*$AH$23)),IF(Calculator!$O$6="DUALURBANE",SUM((((B5/100)*$AJ$22)*$AH$22))+(((((B5/100)*$AJ$22)*$AN$22)*$AH$22)*Calculator!$G$20)-((((B5/100)*$AJ$22)*$AN$22)*$AH$22)+((((B5/100)*$AJ$23)*$AH$23)),IF(Calculator!$O$6="DUALSILVERANOD",SUM((((B5/100)*$AJ$22)*$AH$22))+(((((B5/100)*$AJ$22)*$AN$22)*$AH$22)*Calculator!$G$21)-((((B5/100)*$AJ$22)*$AN$22)*$AH$22)+((((B5/100)*$AJ$23)*$AH$23)),IF(Calculator!$O$6="DUALANOD",SUM((((B5/100)*$AJ$22)*$AH$22))+(((((B5/100)*$AJ$22)*$AN$22)*$AH$22)*Calculator!$G$22)-((((B5/100)*$AJ$22)*$AN$22)*$AH$22)+((((B5/100)*$AJ$23)*$AH$23))))))))))))))))))))))))</f>
        <v>314.44372799377436</v>
      </c>
      <c r="R5" s="2">
        <f>IF(Calculator!$O$6="SINGLEBASE",SUM((((C5/100)*$AJ$22)*$AH$22))+((((C5/100)*$AJ$23)*$AH$23)),IF(Calculator!$O$6="SINGLEELEMENTS",SUM((((C5/100)*$AJ$22)*$AH$22))+(((((C5/100)*$AJ$22)*$AN$22)*$AH$22)*Calculator!$G$2)-((((C5/100)*$AJ$22)*$AN$22)*$AH$22)+((((C5/100)*$AJ$23)*$AH$23)),IF(Calculator!$O$6="SINGLESPECTRUM",SUM((((C5/100)*$AJ$22)*$AH$22))+(((((C5/100)*$AJ$22)*$AN$22)*$AH$22)*Calculator!$G$4)-((((C5/100)*$AJ$22)*$AN$22)*$AH$22)+((((C5/100)*$AJ$23)*$AH$23)),IF(Calculator!$O$6="SINGLEHOMESTEAD",SUM((((C5/100)*$AJ$22)*$AH$22))+(((((C5/100)*$AJ$22)*$AN$22)*$AH$22)*Calculator!$G$3)-((((C5/100)*$AJ$22)*$AN$22)*$AH$22)+((((C5/100)*$AJ$23)*$AH$23)),IF(Calculator!$O$6="SINGLEBAND A",SUM((((C5/100)*$AJ$22)*$AH$22))+(((((C5/100)*$AJ$22)*$AN$22)*$AH$22)*Calculator!$G$5)-((((C5/100)*$AJ$22)*$AN$22)*$AH$22)+((((C5/100)*$AJ$23)*$AH$23)),IF(Calculator!$O$6="SINGLEBAND B",SUM((((C5/100)*$AJ$22)*$AH$22))+(((((C5/100)*$AJ$22)*$AN$22)*$AH$22)*Calculator!$G$6)-((((C5/100)*$AJ$22)*$AN$22)*$AH$22)+((((C5/100)*$AJ$23)*$AH$23)),IF(Calculator!$O$6="SINGLEBAND C",SUM((((C5/100)*$AJ$22)*$AH$22))+(((((C5/100)*$AJ$22)*$AN$22)*$AH$22)*Calculator!$G$7)-((((C5/100)*$AJ$22)*$AN$22)*$AH$22)+((((C5/100)*$AJ$23)*$AH$23)),IF(Calculator!$O$6="SINGLEBAND D",SUM((((C5/100)*$AJ$22)*$AH$22))+(((((C5/100)*$AJ$22)*$AN$22)*$AH$22)*Calculator!$G$8)-((((C5/100)*$AJ$22)*$AN$22)*$AH$22)+((((C5/100)*$AJ$23)*$AH$23)),IF(Calculator!$O$6="SINGLEURBANE",SUM((((C5/100)*$AJ$22)*$AH$22))+(((((C5/100)*$AJ$22)*$AN$22)*$AH$22)*Calculator!$G$9)-((((C5/100)*$AJ$22)*$AN$22)*$AH$22)+((((C5/100)*$AJ$23)*$AH$23)),IF(Calculator!$O$6="SINGLESILVERANOD",SUM((((C5/100)*$AJ$22)*$AH$22))+(((((C5/100)*$AJ$22)*$AN$22)*$AH$22)*Calculator!$G$10)-((((C5/100)*$AJ$22)*$AN$22)*$AH$22)+((((C5/100)*$AJ$23)*$AH$23)),IF(Calculator!$O$6="SINGLEANOD",SUM((((C5/100)*$AJ$22)*$AH$22))+(((((C5/100)*$AJ$22)*$AN$22)*$AH$22)*Calculator!$G$11)-((((C5/100)*$AJ$22)*$AN$22)*$AH$22)+((((C5/100)*$AJ$23)*$AH$23)),IF(Calculator!$O$6="DUALBASE",SUM((((C5/100)*$AJ$22)*$AH$22))+(((((C5/100)*$AJ$22)*$AN$22)*$AH$22)*Calculator!$G$12)-((((C5/100)*$AJ$22)*$AN$22)*$AH$22)+((((C5/100)*$AJ$23)*$AH$23)),IF(Calculator!$O$6="DUALELEMENTS",SUM((((C5/100)*$AJ$22)*$AH$22))+(((((C5/100)*$AJ$22)*$AN$22)*$AH$22)*Calculator!$G$13)-((((C5/100)*$AJ$22)*$AN$22)*$AH$22)+((((C5/100)*$AJ$23)*$AH$23)),IF(Calculator!$O$6="DUALSPECTRUM",SUM((((C5/100)*$AJ$22)*$AH$22))+(((((C5/100)*$AJ$22)*$AN$22)*$AH$22)*Calculator!$G$15)-((((C5/100)*$AJ$22)*$AN$22)*$AH$22)+((((C5/100)*$AJ$23)*$AH$23)),IF(Calculator!$O$6="DUALHOMESTEAD",SUM((((C5/100)*$AJ$22)*$AH$22))+(((((C5/100)*$AJ$22)*$AN$22)*$AH$22)*Calculator!$G$14)-((((C5/100)*$AJ$22)*$AN$22)*$AH$22)+((((C5/100)*$AJ$23)*$AH$23)),IF(Calculator!$O$6="DUALBAND A",SUM((((C5/100)*$AJ$22)*$AH$22))+(((((C5/100)*$AJ$22)*$AN$22)*$AH$22)*Calculator!$G$16)-((((C5/100)*$AJ$22)*$AN$22)*$AH$22)+((((C5/100)*$AJ$23)*$AH$23)),IF(Calculator!$O$6="DUALBAND B",SUM((((C5/100)*$AJ$22)*$AH$22))+(((((C5/100)*$AJ$22)*$AN$22)*$AH$22)*Calculator!$G$17)-((((C5/100)*$AJ$22)*$AN$22)*$AH$22)+((((C5/100)*$AJ$23)*$AH$23)),IF(Calculator!$O$6="DUALBAND C",SUM((((C5/100)*$AJ$22)*$AH$22))+(((((C5/100)*$AJ$22)*$AN$22)*$AH$22)*Calculator!$G$18)-((((C5/100)*$AJ$22)*$AN$22)*$AH$22)+((((C5/100)*$AJ$23)*$AH$23)),IF(Calculator!$O$6="DUALBAND D",SUM((((C5/100)*$AJ$22)*$AH$22))+(((((C5/100)*$AJ$22)*$AN$22)*$AH$22)*Calculator!$G$19)-((((C5/100)*$AJ$22)*$AN$22)*$AH$22)+((((C5/100)*$AJ$23)*$AH$23)),IF(Calculator!$O$6="DUALURBANE",SUM((((C5/100)*$AJ$22)*$AH$22))+(((((C5/100)*$AJ$22)*$AN$22)*$AH$22)*Calculator!$G$20)-((((C5/100)*$AJ$22)*$AN$22)*$AH$22)+((((C5/100)*$AJ$23)*$AH$23)),IF(Calculator!$O$6="DUALSILVERANOD",SUM((((C5/100)*$AJ$22)*$AH$22))+(((((C5/100)*$AJ$22)*$AN$22)*$AH$22)*Calculator!$G$21)-((((C5/100)*$AJ$22)*$AN$22)*$AH$22)+((((C5/100)*$AJ$23)*$AH$23)),IF(Calculator!$O$6="DUALANOD",SUM((((C5/100)*$AJ$22)*$AH$22))+(((((C5/100)*$AJ$22)*$AN$22)*$AH$22)*Calculator!$G$22)-((((C5/100)*$AJ$22)*$AN$22)*$AH$22)+((((C5/100)*$AJ$23)*$AH$23))))))))))))))))))))))))</f>
        <v>318.92532440795895</v>
      </c>
      <c r="S5" s="2">
        <f>IF(Calculator!$O$6="SINGLEBASE",SUM((((D5/100)*$AJ$22)*$AH$22))+((((D5/100)*$AJ$23)*$AH$23)),IF(Calculator!$O$6="SINGLEELEMENTS",SUM((((D5/100)*$AJ$22)*$AH$22))+(((((D5/100)*$AJ$22)*$AN$22)*$AH$22)*Calculator!$G$2)-((((D5/100)*$AJ$22)*$AN$22)*$AH$22)+((((D5/100)*$AJ$23)*$AH$23)),IF(Calculator!$O$6="SINGLESPECTRUM",SUM((((D5/100)*$AJ$22)*$AH$22))+(((((D5/100)*$AJ$22)*$AN$22)*$AH$22)*Calculator!$G$4)-((((D5/100)*$AJ$22)*$AN$22)*$AH$22)+((((D5/100)*$AJ$23)*$AH$23)),IF(Calculator!$O$6="SINGLEHOMESTEAD",SUM((((D5/100)*$AJ$22)*$AH$22))+(((((D5/100)*$AJ$22)*$AN$22)*$AH$22)*Calculator!$G$3)-((((D5/100)*$AJ$22)*$AN$22)*$AH$22)+((((D5/100)*$AJ$23)*$AH$23)),IF(Calculator!$O$6="SINGLEBAND A",SUM((((D5/100)*$AJ$22)*$AH$22))+(((((D5/100)*$AJ$22)*$AN$22)*$AH$22)*Calculator!$G$5)-((((D5/100)*$AJ$22)*$AN$22)*$AH$22)+((((D5/100)*$AJ$23)*$AH$23)),IF(Calculator!$O$6="SINGLEBAND B",SUM((((D5/100)*$AJ$22)*$AH$22))+(((((D5/100)*$AJ$22)*$AN$22)*$AH$22)*Calculator!$G$6)-((((D5/100)*$AJ$22)*$AN$22)*$AH$22)+((((D5/100)*$AJ$23)*$AH$23)),IF(Calculator!$O$6="SINGLEBAND C",SUM((((D5/100)*$AJ$22)*$AH$22))+(((((D5/100)*$AJ$22)*$AN$22)*$AH$22)*Calculator!$G$7)-((((D5/100)*$AJ$22)*$AN$22)*$AH$22)+((((D5/100)*$AJ$23)*$AH$23)),IF(Calculator!$O$6="SINGLEBAND D",SUM((((D5/100)*$AJ$22)*$AH$22))+(((((D5/100)*$AJ$22)*$AN$22)*$AH$22)*Calculator!$G$8)-((((D5/100)*$AJ$22)*$AN$22)*$AH$22)+((((D5/100)*$AJ$23)*$AH$23)),IF(Calculator!$O$6="SINGLEURBANE",SUM((((D5/100)*$AJ$22)*$AH$22))+(((((D5/100)*$AJ$22)*$AN$22)*$AH$22)*Calculator!$G$9)-((((D5/100)*$AJ$22)*$AN$22)*$AH$22)+((((D5/100)*$AJ$23)*$AH$23)),IF(Calculator!$O$6="SINGLESILVERANOD",SUM((((D5/100)*$AJ$22)*$AH$22))+(((((D5/100)*$AJ$22)*$AN$22)*$AH$22)*Calculator!$G$10)-((((D5/100)*$AJ$22)*$AN$22)*$AH$22)+((((D5/100)*$AJ$23)*$AH$23)),IF(Calculator!$O$6="SINGLEANOD",SUM((((D5/100)*$AJ$22)*$AH$22))+(((((D5/100)*$AJ$22)*$AN$22)*$AH$22)*Calculator!$G$11)-((((D5/100)*$AJ$22)*$AN$22)*$AH$22)+((((D5/100)*$AJ$23)*$AH$23)),IF(Calculator!$O$6="DUALBASE",SUM((((D5/100)*$AJ$22)*$AH$22))+(((((D5/100)*$AJ$22)*$AN$22)*$AH$22)*Calculator!$G$12)-((((D5/100)*$AJ$22)*$AN$22)*$AH$22)+((((D5/100)*$AJ$23)*$AH$23)),IF(Calculator!$O$6="DUALELEMENTS",SUM((((D5/100)*$AJ$22)*$AH$22))+(((((D5/100)*$AJ$22)*$AN$22)*$AH$22)*Calculator!$G$13)-((((D5/100)*$AJ$22)*$AN$22)*$AH$22)+((((D5/100)*$AJ$23)*$AH$23)),IF(Calculator!$O$6="DUALSPECTRUM",SUM((((D5/100)*$AJ$22)*$AH$22))+(((((D5/100)*$AJ$22)*$AN$22)*$AH$22)*Calculator!$G$15)-((((D5/100)*$AJ$22)*$AN$22)*$AH$22)+((((D5/100)*$AJ$23)*$AH$23)),IF(Calculator!$O$6="DUALHOMESTEAD",SUM((((D5/100)*$AJ$22)*$AH$22))+(((((D5/100)*$AJ$22)*$AN$22)*$AH$22)*Calculator!$G$14)-((((D5/100)*$AJ$22)*$AN$22)*$AH$22)+((((D5/100)*$AJ$23)*$AH$23)),IF(Calculator!$O$6="DUALBAND A",SUM((((D5/100)*$AJ$22)*$AH$22))+(((((D5/100)*$AJ$22)*$AN$22)*$AH$22)*Calculator!$G$16)-((((D5/100)*$AJ$22)*$AN$22)*$AH$22)+((((D5/100)*$AJ$23)*$AH$23)),IF(Calculator!$O$6="DUALBAND B",SUM((((D5/100)*$AJ$22)*$AH$22))+(((((D5/100)*$AJ$22)*$AN$22)*$AH$22)*Calculator!$G$17)-((((D5/100)*$AJ$22)*$AN$22)*$AH$22)+((((D5/100)*$AJ$23)*$AH$23)),IF(Calculator!$O$6="DUALBAND C",SUM((((D5/100)*$AJ$22)*$AH$22))+(((((D5/100)*$AJ$22)*$AN$22)*$AH$22)*Calculator!$G$18)-((((D5/100)*$AJ$22)*$AN$22)*$AH$22)+((((D5/100)*$AJ$23)*$AH$23)),IF(Calculator!$O$6="DUALBAND D",SUM((((D5/100)*$AJ$22)*$AH$22))+(((((D5/100)*$AJ$22)*$AN$22)*$AH$22)*Calculator!$G$19)-((((D5/100)*$AJ$22)*$AN$22)*$AH$22)+((((D5/100)*$AJ$23)*$AH$23)),IF(Calculator!$O$6="DUALURBANE",SUM((((D5/100)*$AJ$22)*$AH$22))+(((((D5/100)*$AJ$22)*$AN$22)*$AH$22)*Calculator!$G$20)-((((D5/100)*$AJ$22)*$AN$22)*$AH$22)+((((D5/100)*$AJ$23)*$AH$23)),IF(Calculator!$O$6="DUALSILVERANOD",SUM((((D5/100)*$AJ$22)*$AH$22))+(((((D5/100)*$AJ$22)*$AN$22)*$AH$22)*Calculator!$G$21)-((((D5/100)*$AJ$22)*$AN$22)*$AH$22)+((((D5/100)*$AJ$23)*$AH$23)),IF(Calculator!$O$6="DUALANOD",SUM((((D5/100)*$AJ$22)*$AH$22))+(((((D5/100)*$AJ$22)*$AN$22)*$AH$22)*Calculator!$G$22)-((((D5/100)*$AJ$22)*$AN$22)*$AH$22)+((((D5/100)*$AJ$23)*$AH$23))))))))))))))))))))))))</f>
        <v>322.75995713806145</v>
      </c>
      <c r="T5" s="2">
        <f>IF(Calculator!$O$6="SINGLEBASE",SUM((((E5/100)*$AJ$22)*$AH$22))+((((E5/100)*$AJ$23)*$AH$23)),IF(Calculator!$O$6="SINGLEELEMENTS",SUM((((E5/100)*$AJ$22)*$AH$22))+(((((E5/100)*$AJ$22)*$AN$22)*$AH$22)*Calculator!$G$2)-((((E5/100)*$AJ$22)*$AN$22)*$AH$22)+((((E5/100)*$AJ$23)*$AH$23)),IF(Calculator!$O$6="SINGLESPECTRUM",SUM((((E5/100)*$AJ$22)*$AH$22))+(((((E5/100)*$AJ$22)*$AN$22)*$AH$22)*Calculator!$G$4)-((((E5/100)*$AJ$22)*$AN$22)*$AH$22)+((((E5/100)*$AJ$23)*$AH$23)),IF(Calculator!$O$6="SINGLEHOMESTEAD",SUM((((E5/100)*$AJ$22)*$AH$22))+(((((E5/100)*$AJ$22)*$AN$22)*$AH$22)*Calculator!$G$3)-((((E5/100)*$AJ$22)*$AN$22)*$AH$22)+((((E5/100)*$AJ$23)*$AH$23)),IF(Calculator!$O$6="SINGLEBAND A",SUM((((E5/100)*$AJ$22)*$AH$22))+(((((E5/100)*$AJ$22)*$AN$22)*$AH$22)*Calculator!$G$5)-((((E5/100)*$AJ$22)*$AN$22)*$AH$22)+((((E5/100)*$AJ$23)*$AH$23)),IF(Calculator!$O$6="SINGLEBAND B",SUM((((E5/100)*$AJ$22)*$AH$22))+(((((E5/100)*$AJ$22)*$AN$22)*$AH$22)*Calculator!$G$6)-((((E5/100)*$AJ$22)*$AN$22)*$AH$22)+((((E5/100)*$AJ$23)*$AH$23)),IF(Calculator!$O$6="SINGLEBAND C",SUM((((E5/100)*$AJ$22)*$AH$22))+(((((E5/100)*$AJ$22)*$AN$22)*$AH$22)*Calculator!$G$7)-((((E5/100)*$AJ$22)*$AN$22)*$AH$22)+((((E5/100)*$AJ$23)*$AH$23)),IF(Calculator!$O$6="SINGLEBAND D",SUM((((E5/100)*$AJ$22)*$AH$22))+(((((E5/100)*$AJ$22)*$AN$22)*$AH$22)*Calculator!$G$8)-((((E5/100)*$AJ$22)*$AN$22)*$AH$22)+((((E5/100)*$AJ$23)*$AH$23)),IF(Calculator!$O$6="SINGLEURBANE",SUM((((E5/100)*$AJ$22)*$AH$22))+(((((E5/100)*$AJ$22)*$AN$22)*$AH$22)*Calculator!$G$9)-((((E5/100)*$AJ$22)*$AN$22)*$AH$22)+((((E5/100)*$AJ$23)*$AH$23)),IF(Calculator!$O$6="SINGLESILVERANOD",SUM((((E5/100)*$AJ$22)*$AH$22))+(((((E5/100)*$AJ$22)*$AN$22)*$AH$22)*Calculator!$G$10)-((((E5/100)*$AJ$22)*$AN$22)*$AH$22)+((((E5/100)*$AJ$23)*$AH$23)),IF(Calculator!$O$6="SINGLEANOD",SUM((((E5/100)*$AJ$22)*$AH$22))+(((((E5/100)*$AJ$22)*$AN$22)*$AH$22)*Calculator!$G$11)-((((E5/100)*$AJ$22)*$AN$22)*$AH$22)+((((E5/100)*$AJ$23)*$AH$23)),IF(Calculator!$O$6="DUALBASE",SUM((((E5/100)*$AJ$22)*$AH$22))+(((((E5/100)*$AJ$22)*$AN$22)*$AH$22)*Calculator!$G$12)-((((E5/100)*$AJ$22)*$AN$22)*$AH$22)+((((E5/100)*$AJ$23)*$AH$23)),IF(Calculator!$O$6="DUALELEMENTS",SUM((((E5/100)*$AJ$22)*$AH$22))+(((((E5/100)*$AJ$22)*$AN$22)*$AH$22)*Calculator!$G$13)-((((E5/100)*$AJ$22)*$AN$22)*$AH$22)+((((E5/100)*$AJ$23)*$AH$23)),IF(Calculator!$O$6="DUALSPECTRUM",SUM((((E5/100)*$AJ$22)*$AH$22))+(((((E5/100)*$AJ$22)*$AN$22)*$AH$22)*Calculator!$G$15)-((((E5/100)*$AJ$22)*$AN$22)*$AH$22)+((((E5/100)*$AJ$23)*$AH$23)),IF(Calculator!$O$6="DUALHOMESTEAD",SUM((((E5/100)*$AJ$22)*$AH$22))+(((((E5/100)*$AJ$22)*$AN$22)*$AH$22)*Calculator!$G$14)-((((E5/100)*$AJ$22)*$AN$22)*$AH$22)+((((E5/100)*$AJ$23)*$AH$23)),IF(Calculator!$O$6="DUALBAND A",SUM((((E5/100)*$AJ$22)*$AH$22))+(((((E5/100)*$AJ$22)*$AN$22)*$AH$22)*Calculator!$G$16)-((((E5/100)*$AJ$22)*$AN$22)*$AH$22)+((((E5/100)*$AJ$23)*$AH$23)),IF(Calculator!$O$6="DUALBAND B",SUM((((E5/100)*$AJ$22)*$AH$22))+(((((E5/100)*$AJ$22)*$AN$22)*$AH$22)*Calculator!$G$17)-((((E5/100)*$AJ$22)*$AN$22)*$AH$22)+((((E5/100)*$AJ$23)*$AH$23)),IF(Calculator!$O$6="DUALBAND C",SUM((((E5/100)*$AJ$22)*$AH$22))+(((((E5/100)*$AJ$22)*$AN$22)*$AH$22)*Calculator!$G$18)-((((E5/100)*$AJ$22)*$AN$22)*$AH$22)+((((E5/100)*$AJ$23)*$AH$23)),IF(Calculator!$O$6="DUALBAND D",SUM((((E5/100)*$AJ$22)*$AH$22))+(((((E5/100)*$AJ$22)*$AN$22)*$AH$22)*Calculator!$G$19)-((((E5/100)*$AJ$22)*$AN$22)*$AH$22)+((((E5/100)*$AJ$23)*$AH$23)),IF(Calculator!$O$6="DUALURBANE",SUM((((E5/100)*$AJ$22)*$AH$22))+(((((E5/100)*$AJ$22)*$AN$22)*$AH$22)*Calculator!$G$20)-((((E5/100)*$AJ$22)*$AN$22)*$AH$22)+((((E5/100)*$AJ$23)*$AH$23)),IF(Calculator!$O$6="DUALSILVERANOD",SUM((((E5/100)*$AJ$22)*$AH$22))+(((((E5/100)*$AJ$22)*$AN$22)*$AH$22)*Calculator!$G$21)-((((E5/100)*$AJ$22)*$AN$22)*$AH$22)+((((E5/100)*$AJ$23)*$AH$23)),IF(Calculator!$O$6="DUALANOD",SUM((((E5/100)*$AJ$22)*$AH$22))+(((((E5/100)*$AJ$22)*$AN$22)*$AH$22)*Calculator!$G$22)-((((E5/100)*$AJ$22)*$AN$22)*$AH$22)+((((E5/100)*$AJ$23)*$AH$23))))))))))))))))))))))))</f>
        <v>326.59030118408202</v>
      </c>
      <c r="U5" s="2">
        <f>IF(Calculator!$O$6="SINGLEBASE",SUM((((F5/100)*$AJ$22)*$AH$22))+((((F5/100)*$AJ$23)*$AH$23)),IF(Calculator!$O$6="SINGLEELEMENTS",SUM((((F5/100)*$AJ$22)*$AH$22))+(((((F5/100)*$AJ$22)*$AN$22)*$AH$22)*Calculator!$G$2)-((((F5/100)*$AJ$22)*$AN$22)*$AH$22)+((((F5/100)*$AJ$23)*$AH$23)),IF(Calculator!$O$6="SINGLESPECTRUM",SUM((((F5/100)*$AJ$22)*$AH$22))+(((((F5/100)*$AJ$22)*$AN$22)*$AH$22)*Calculator!$G$4)-((((F5/100)*$AJ$22)*$AN$22)*$AH$22)+((((F5/100)*$AJ$23)*$AH$23)),IF(Calculator!$O$6="SINGLEHOMESTEAD",SUM((((F5/100)*$AJ$22)*$AH$22))+(((((F5/100)*$AJ$22)*$AN$22)*$AH$22)*Calculator!$G$3)-((((F5/100)*$AJ$22)*$AN$22)*$AH$22)+((((F5/100)*$AJ$23)*$AH$23)),IF(Calculator!$O$6="SINGLEBAND A",SUM((((F5/100)*$AJ$22)*$AH$22))+(((((F5/100)*$AJ$22)*$AN$22)*$AH$22)*Calculator!$G$5)-((((F5/100)*$AJ$22)*$AN$22)*$AH$22)+((((F5/100)*$AJ$23)*$AH$23)),IF(Calculator!$O$6="SINGLEBAND B",SUM((((F5/100)*$AJ$22)*$AH$22))+(((((F5/100)*$AJ$22)*$AN$22)*$AH$22)*Calculator!$G$6)-((((F5/100)*$AJ$22)*$AN$22)*$AH$22)+((((F5/100)*$AJ$23)*$AH$23)),IF(Calculator!$O$6="SINGLEBAND C",SUM((((F5/100)*$AJ$22)*$AH$22))+(((((F5/100)*$AJ$22)*$AN$22)*$AH$22)*Calculator!$G$7)-((((F5/100)*$AJ$22)*$AN$22)*$AH$22)+((((F5/100)*$AJ$23)*$AH$23)),IF(Calculator!$O$6="SINGLEBAND D",SUM((((F5/100)*$AJ$22)*$AH$22))+(((((F5/100)*$AJ$22)*$AN$22)*$AH$22)*Calculator!$G$8)-((((F5/100)*$AJ$22)*$AN$22)*$AH$22)+((((F5/100)*$AJ$23)*$AH$23)),IF(Calculator!$O$6="SINGLEURBANE",SUM((((F5/100)*$AJ$22)*$AH$22))+(((((F5/100)*$AJ$22)*$AN$22)*$AH$22)*Calculator!$G$9)-((((F5/100)*$AJ$22)*$AN$22)*$AH$22)+((((F5/100)*$AJ$23)*$AH$23)),IF(Calculator!$O$6="SINGLESILVERANOD",SUM((((F5/100)*$AJ$22)*$AH$22))+(((((F5/100)*$AJ$22)*$AN$22)*$AH$22)*Calculator!$G$10)-((((F5/100)*$AJ$22)*$AN$22)*$AH$22)+((((F5/100)*$AJ$23)*$AH$23)),IF(Calculator!$O$6="SINGLEANOD",SUM((((F5/100)*$AJ$22)*$AH$22))+(((((F5/100)*$AJ$22)*$AN$22)*$AH$22)*Calculator!$G$11)-((((F5/100)*$AJ$22)*$AN$22)*$AH$22)+((((F5/100)*$AJ$23)*$AH$23)),IF(Calculator!$O$6="DUALBASE",SUM((((F5/100)*$AJ$22)*$AH$22))+(((((F5/100)*$AJ$22)*$AN$22)*$AH$22)*Calculator!$G$12)-((((F5/100)*$AJ$22)*$AN$22)*$AH$22)+((((F5/100)*$AJ$23)*$AH$23)),IF(Calculator!$O$6="DUALELEMENTS",SUM((((F5/100)*$AJ$22)*$AH$22))+(((((F5/100)*$AJ$22)*$AN$22)*$AH$22)*Calculator!$G$13)-((((F5/100)*$AJ$22)*$AN$22)*$AH$22)+((((F5/100)*$AJ$23)*$AH$23)),IF(Calculator!$O$6="DUALSPECTRUM",SUM((((F5/100)*$AJ$22)*$AH$22))+(((((F5/100)*$AJ$22)*$AN$22)*$AH$22)*Calculator!$G$15)-((((F5/100)*$AJ$22)*$AN$22)*$AH$22)+((((F5/100)*$AJ$23)*$AH$23)),IF(Calculator!$O$6="DUALHOMESTEAD",SUM((((F5/100)*$AJ$22)*$AH$22))+(((((F5/100)*$AJ$22)*$AN$22)*$AH$22)*Calculator!$G$14)-((((F5/100)*$AJ$22)*$AN$22)*$AH$22)+((((F5/100)*$AJ$23)*$AH$23)),IF(Calculator!$O$6="DUALBAND A",SUM((((F5/100)*$AJ$22)*$AH$22))+(((((F5/100)*$AJ$22)*$AN$22)*$AH$22)*Calculator!$G$16)-((((F5/100)*$AJ$22)*$AN$22)*$AH$22)+((((F5/100)*$AJ$23)*$AH$23)),IF(Calculator!$O$6="DUALBAND B",SUM((((F5/100)*$AJ$22)*$AH$22))+(((((F5/100)*$AJ$22)*$AN$22)*$AH$22)*Calculator!$G$17)-((((F5/100)*$AJ$22)*$AN$22)*$AH$22)+((((F5/100)*$AJ$23)*$AH$23)),IF(Calculator!$O$6="DUALBAND C",SUM((((F5/100)*$AJ$22)*$AH$22))+(((((F5/100)*$AJ$22)*$AN$22)*$AH$22)*Calculator!$G$18)-((((F5/100)*$AJ$22)*$AN$22)*$AH$22)+((((F5/100)*$AJ$23)*$AH$23)),IF(Calculator!$O$6="DUALBAND D",SUM((((F5/100)*$AJ$22)*$AH$22))+(((((F5/100)*$AJ$22)*$AN$22)*$AH$22)*Calculator!$G$19)-((((F5/100)*$AJ$22)*$AN$22)*$AH$22)+((((F5/100)*$AJ$23)*$AH$23)),IF(Calculator!$O$6="DUALURBANE",SUM((((F5/100)*$AJ$22)*$AH$22))+(((((F5/100)*$AJ$22)*$AN$22)*$AH$22)*Calculator!$G$20)-((((F5/100)*$AJ$22)*$AN$22)*$AH$22)+((((F5/100)*$AJ$23)*$AH$23)),IF(Calculator!$O$6="DUALSILVERANOD",SUM((((F5/100)*$AJ$22)*$AH$22))+(((((F5/100)*$AJ$22)*$AN$22)*$AH$22)*Calculator!$G$21)-((((F5/100)*$AJ$22)*$AN$22)*$AH$22)+((((F5/100)*$AJ$23)*$AH$23)),IF(Calculator!$O$6="DUALANOD",SUM((((F5/100)*$AJ$22)*$AH$22))+(((((F5/100)*$AJ$22)*$AN$22)*$AH$22)*Calculator!$G$22)-((((F5/100)*$AJ$22)*$AN$22)*$AH$22)+((((F5/100)*$AJ$23)*$AH$23))))))))))))))))))))))))</f>
        <v>330.42493391418452</v>
      </c>
      <c r="V5" s="2">
        <f>IF(Calculator!$O$6="SINGLEBASE",SUM((((G5/100)*$AJ$22)*$AH$22))+((((G5/100)*$AJ$23)*$AH$23)),IF(Calculator!$O$6="SINGLEELEMENTS",SUM((((G5/100)*$AJ$22)*$AH$22))+(((((G5/100)*$AJ$22)*$AN$22)*$AH$22)*Calculator!$G$2)-((((G5/100)*$AJ$22)*$AN$22)*$AH$22)+((((G5/100)*$AJ$23)*$AH$23)),IF(Calculator!$O$6="SINGLESPECTRUM",SUM((((G5/100)*$AJ$22)*$AH$22))+(((((G5/100)*$AJ$22)*$AN$22)*$AH$22)*Calculator!$G$4)-((((G5/100)*$AJ$22)*$AN$22)*$AH$22)+((((G5/100)*$AJ$23)*$AH$23)),IF(Calculator!$O$6="SINGLEHOMESTEAD",SUM((((G5/100)*$AJ$22)*$AH$22))+(((((G5/100)*$AJ$22)*$AN$22)*$AH$22)*Calculator!$G$3)-((((G5/100)*$AJ$22)*$AN$22)*$AH$22)+((((G5/100)*$AJ$23)*$AH$23)),IF(Calculator!$O$6="SINGLEBAND A",SUM((((G5/100)*$AJ$22)*$AH$22))+(((((G5/100)*$AJ$22)*$AN$22)*$AH$22)*Calculator!$G$5)-((((G5/100)*$AJ$22)*$AN$22)*$AH$22)+((((G5/100)*$AJ$23)*$AH$23)),IF(Calculator!$O$6="SINGLEBAND B",SUM((((G5/100)*$AJ$22)*$AH$22))+(((((G5/100)*$AJ$22)*$AN$22)*$AH$22)*Calculator!$G$6)-((((G5/100)*$AJ$22)*$AN$22)*$AH$22)+((((G5/100)*$AJ$23)*$AH$23)),IF(Calculator!$O$6="SINGLEBAND C",SUM((((G5/100)*$AJ$22)*$AH$22))+(((((G5/100)*$AJ$22)*$AN$22)*$AH$22)*Calculator!$G$7)-((((G5/100)*$AJ$22)*$AN$22)*$AH$22)+((((G5/100)*$AJ$23)*$AH$23)),IF(Calculator!$O$6="SINGLEBAND D",SUM((((G5/100)*$AJ$22)*$AH$22))+(((((G5/100)*$AJ$22)*$AN$22)*$AH$22)*Calculator!$G$8)-((((G5/100)*$AJ$22)*$AN$22)*$AH$22)+((((G5/100)*$AJ$23)*$AH$23)),IF(Calculator!$O$6="SINGLEURBANE",SUM((((G5/100)*$AJ$22)*$AH$22))+(((((G5/100)*$AJ$22)*$AN$22)*$AH$22)*Calculator!$G$9)-((((G5/100)*$AJ$22)*$AN$22)*$AH$22)+((((G5/100)*$AJ$23)*$AH$23)),IF(Calculator!$O$6="SINGLESILVERANOD",SUM((((G5/100)*$AJ$22)*$AH$22))+(((((G5/100)*$AJ$22)*$AN$22)*$AH$22)*Calculator!$G$10)-((((G5/100)*$AJ$22)*$AN$22)*$AH$22)+((((G5/100)*$AJ$23)*$AH$23)),IF(Calculator!$O$6="SINGLEANOD",SUM((((G5/100)*$AJ$22)*$AH$22))+(((((G5/100)*$AJ$22)*$AN$22)*$AH$22)*Calculator!$G$11)-((((G5/100)*$AJ$22)*$AN$22)*$AH$22)+((((G5/100)*$AJ$23)*$AH$23)),IF(Calculator!$O$6="DUALBASE",SUM((((G5/100)*$AJ$22)*$AH$22))+(((((G5/100)*$AJ$22)*$AN$22)*$AH$22)*Calculator!$G$12)-((((G5/100)*$AJ$22)*$AN$22)*$AH$22)+((((G5/100)*$AJ$23)*$AH$23)),IF(Calculator!$O$6="DUALELEMENTS",SUM((((G5/100)*$AJ$22)*$AH$22))+(((((G5/100)*$AJ$22)*$AN$22)*$AH$22)*Calculator!$G$13)-((((G5/100)*$AJ$22)*$AN$22)*$AH$22)+((((G5/100)*$AJ$23)*$AH$23)),IF(Calculator!$O$6="DUALSPECTRUM",SUM((((G5/100)*$AJ$22)*$AH$22))+(((((G5/100)*$AJ$22)*$AN$22)*$AH$22)*Calculator!$G$15)-((((G5/100)*$AJ$22)*$AN$22)*$AH$22)+((((G5/100)*$AJ$23)*$AH$23)),IF(Calculator!$O$6="DUALHOMESTEAD",SUM((((G5/100)*$AJ$22)*$AH$22))+(((((G5/100)*$AJ$22)*$AN$22)*$AH$22)*Calculator!$G$14)-((((G5/100)*$AJ$22)*$AN$22)*$AH$22)+((((G5/100)*$AJ$23)*$AH$23)),IF(Calculator!$O$6="DUALBAND A",SUM((((G5/100)*$AJ$22)*$AH$22))+(((((G5/100)*$AJ$22)*$AN$22)*$AH$22)*Calculator!$G$16)-((((G5/100)*$AJ$22)*$AN$22)*$AH$22)+((((G5/100)*$AJ$23)*$AH$23)),IF(Calculator!$O$6="DUALBAND B",SUM((((G5/100)*$AJ$22)*$AH$22))+(((((G5/100)*$AJ$22)*$AN$22)*$AH$22)*Calculator!$G$17)-((((G5/100)*$AJ$22)*$AN$22)*$AH$22)+((((G5/100)*$AJ$23)*$AH$23)),IF(Calculator!$O$6="DUALBAND C",SUM((((G5/100)*$AJ$22)*$AH$22))+(((((G5/100)*$AJ$22)*$AN$22)*$AH$22)*Calculator!$G$18)-((((G5/100)*$AJ$22)*$AN$22)*$AH$22)+((((G5/100)*$AJ$23)*$AH$23)),IF(Calculator!$O$6="DUALBAND D",SUM((((G5/100)*$AJ$22)*$AH$22))+(((((G5/100)*$AJ$22)*$AN$22)*$AH$22)*Calculator!$G$19)-((((G5/100)*$AJ$22)*$AN$22)*$AH$22)+((((G5/100)*$AJ$23)*$AH$23)),IF(Calculator!$O$6="DUALURBANE",SUM((((G5/100)*$AJ$22)*$AH$22))+(((((G5/100)*$AJ$22)*$AN$22)*$AH$22)*Calculator!$G$20)-((((G5/100)*$AJ$22)*$AN$22)*$AH$22)+((((G5/100)*$AJ$23)*$AH$23)),IF(Calculator!$O$6="DUALSILVERANOD",SUM((((G5/100)*$AJ$22)*$AH$22))+(((((G5/100)*$AJ$22)*$AN$22)*$AH$22)*Calculator!$G$21)-((((G5/100)*$AJ$22)*$AN$22)*$AH$22)+((((G5/100)*$AJ$23)*$AH$23)),IF(Calculator!$O$6="DUALANOD",SUM((((G5/100)*$AJ$22)*$AH$22))+(((((G5/100)*$AJ$22)*$AN$22)*$AH$22)*Calculator!$G$22)-((((G5/100)*$AJ$22)*$AN$22)*$AH$22)+((((G5/100)*$AJ$23)*$AH$23))))))))))))))))))))))))</f>
        <v>334.25954049377435</v>
      </c>
      <c r="W5" s="2">
        <f>IF(Calculator!$O$6="SINGLEBASE",SUM((((H5/100)*$AJ$22)*$AH$22))+((((H5/100)*$AJ$23)*$AH$23)),IF(Calculator!$O$6="SINGLEELEMENTS",SUM((((H5/100)*$AJ$22)*$AH$22))+(((((H5/100)*$AJ$22)*$AN$22)*$AH$22)*Calculator!$G$2)-((((H5/100)*$AJ$22)*$AN$22)*$AH$22)+((((H5/100)*$AJ$23)*$AH$23)),IF(Calculator!$O$6="SINGLESPECTRUM",SUM((((H5/100)*$AJ$22)*$AH$22))+(((((H5/100)*$AJ$22)*$AN$22)*$AH$22)*Calculator!$G$4)-((((H5/100)*$AJ$22)*$AN$22)*$AH$22)+((((H5/100)*$AJ$23)*$AH$23)),IF(Calculator!$O$6="SINGLEHOMESTEAD",SUM((((H5/100)*$AJ$22)*$AH$22))+(((((H5/100)*$AJ$22)*$AN$22)*$AH$22)*Calculator!$G$3)-((((H5/100)*$AJ$22)*$AN$22)*$AH$22)+((((H5/100)*$AJ$23)*$AH$23)),IF(Calculator!$O$6="SINGLEBAND A",SUM((((H5/100)*$AJ$22)*$AH$22))+(((((H5/100)*$AJ$22)*$AN$22)*$AH$22)*Calculator!$G$5)-((((H5/100)*$AJ$22)*$AN$22)*$AH$22)+((((H5/100)*$AJ$23)*$AH$23)),IF(Calculator!$O$6="SINGLEBAND B",SUM((((H5/100)*$AJ$22)*$AH$22))+(((((H5/100)*$AJ$22)*$AN$22)*$AH$22)*Calculator!$G$6)-((((H5/100)*$AJ$22)*$AN$22)*$AH$22)+((((H5/100)*$AJ$23)*$AH$23)),IF(Calculator!$O$6="SINGLEBAND C",SUM((((H5/100)*$AJ$22)*$AH$22))+(((((H5/100)*$AJ$22)*$AN$22)*$AH$22)*Calculator!$G$7)-((((H5/100)*$AJ$22)*$AN$22)*$AH$22)+((((H5/100)*$AJ$23)*$AH$23)),IF(Calculator!$O$6="SINGLEBAND D",SUM((((H5/100)*$AJ$22)*$AH$22))+(((((H5/100)*$AJ$22)*$AN$22)*$AH$22)*Calculator!$G$8)-((((H5/100)*$AJ$22)*$AN$22)*$AH$22)+((((H5/100)*$AJ$23)*$AH$23)),IF(Calculator!$O$6="SINGLEURBANE",SUM((((H5/100)*$AJ$22)*$AH$22))+(((((H5/100)*$AJ$22)*$AN$22)*$AH$22)*Calculator!$G$9)-((((H5/100)*$AJ$22)*$AN$22)*$AH$22)+((((H5/100)*$AJ$23)*$AH$23)),IF(Calculator!$O$6="SINGLESILVERANOD",SUM((((H5/100)*$AJ$22)*$AH$22))+(((((H5/100)*$AJ$22)*$AN$22)*$AH$22)*Calculator!$G$10)-((((H5/100)*$AJ$22)*$AN$22)*$AH$22)+((((H5/100)*$AJ$23)*$AH$23)),IF(Calculator!$O$6="SINGLEANOD",SUM((((H5/100)*$AJ$22)*$AH$22))+(((((H5/100)*$AJ$22)*$AN$22)*$AH$22)*Calculator!$G$11)-((((H5/100)*$AJ$22)*$AN$22)*$AH$22)+((((H5/100)*$AJ$23)*$AH$23)),IF(Calculator!$O$6="DUALBASE",SUM((((H5/100)*$AJ$22)*$AH$22))+(((((H5/100)*$AJ$22)*$AN$22)*$AH$22)*Calculator!$G$12)-((((H5/100)*$AJ$22)*$AN$22)*$AH$22)+((((H5/100)*$AJ$23)*$AH$23)),IF(Calculator!$O$6="DUALELEMENTS",SUM((((H5/100)*$AJ$22)*$AH$22))+(((((H5/100)*$AJ$22)*$AN$22)*$AH$22)*Calculator!$G$13)-((((H5/100)*$AJ$22)*$AN$22)*$AH$22)+((((H5/100)*$AJ$23)*$AH$23)),IF(Calculator!$O$6="DUALSPECTRUM",SUM((((H5/100)*$AJ$22)*$AH$22))+(((((H5/100)*$AJ$22)*$AN$22)*$AH$22)*Calculator!$G$15)-((((H5/100)*$AJ$22)*$AN$22)*$AH$22)+((((H5/100)*$AJ$23)*$AH$23)),IF(Calculator!$O$6="DUALHOMESTEAD",SUM((((H5/100)*$AJ$22)*$AH$22))+(((((H5/100)*$AJ$22)*$AN$22)*$AH$22)*Calculator!$G$14)-((((H5/100)*$AJ$22)*$AN$22)*$AH$22)+((((H5/100)*$AJ$23)*$AH$23)),IF(Calculator!$O$6="DUALBAND A",SUM((((H5/100)*$AJ$22)*$AH$22))+(((((H5/100)*$AJ$22)*$AN$22)*$AH$22)*Calculator!$G$16)-((((H5/100)*$AJ$22)*$AN$22)*$AH$22)+((((H5/100)*$AJ$23)*$AH$23)),IF(Calculator!$O$6="DUALBAND B",SUM((((H5/100)*$AJ$22)*$AH$22))+(((((H5/100)*$AJ$22)*$AN$22)*$AH$22)*Calculator!$G$17)-((((H5/100)*$AJ$22)*$AN$22)*$AH$22)+((((H5/100)*$AJ$23)*$AH$23)),IF(Calculator!$O$6="DUALBAND C",SUM((((H5/100)*$AJ$22)*$AH$22))+(((((H5/100)*$AJ$22)*$AN$22)*$AH$22)*Calculator!$G$18)-((((H5/100)*$AJ$22)*$AN$22)*$AH$22)+((((H5/100)*$AJ$23)*$AH$23)),IF(Calculator!$O$6="DUALBAND D",SUM((((H5/100)*$AJ$22)*$AH$22))+(((((H5/100)*$AJ$22)*$AN$22)*$AH$22)*Calculator!$G$19)-((((H5/100)*$AJ$22)*$AN$22)*$AH$22)+((((H5/100)*$AJ$23)*$AH$23)),IF(Calculator!$O$6="DUALURBANE",SUM((((H5/100)*$AJ$22)*$AH$22))+(((((H5/100)*$AJ$22)*$AN$22)*$AH$22)*Calculator!$G$20)-((((H5/100)*$AJ$22)*$AN$22)*$AH$22)+((((H5/100)*$AJ$23)*$AH$23)),IF(Calculator!$O$6="DUALSILVERANOD",SUM((((H5/100)*$AJ$22)*$AH$22))+(((((H5/100)*$AJ$22)*$AN$22)*$AH$22)*Calculator!$G$21)-((((H5/100)*$AJ$22)*$AN$22)*$AH$22)+((((H5/100)*$AJ$23)*$AH$23)),IF(Calculator!$O$6="DUALANOD",SUM((((H5/100)*$AJ$22)*$AH$22))+(((((H5/100)*$AJ$22)*$AN$22)*$AH$22)*Calculator!$G$22)-((((H5/100)*$AJ$22)*$AN$22)*$AH$22)+((((H5/100)*$AJ$23)*$AH$23))))))))))))))))))))))))</f>
        <v>338.7368482238769</v>
      </c>
      <c r="X5" s="2">
        <f>IF(Calculator!$O$6="SINGLEBASE",SUM((((I5/100)*$AJ$22)*$AH$22))+((((I5/100)*$AJ$23)*$AH$23)),IF(Calculator!$O$6="SINGLEELEMENTS",SUM((((I5/100)*$AJ$22)*$AH$22))+(((((I5/100)*$AJ$22)*$AN$22)*$AH$22)*Calculator!$G$2)-((((I5/100)*$AJ$22)*$AN$22)*$AH$22)+((((I5/100)*$AJ$23)*$AH$23)),IF(Calculator!$O$6="SINGLESPECTRUM",SUM((((I5/100)*$AJ$22)*$AH$22))+(((((I5/100)*$AJ$22)*$AN$22)*$AH$22)*Calculator!$G$4)-((((I5/100)*$AJ$22)*$AN$22)*$AH$22)+((((I5/100)*$AJ$23)*$AH$23)),IF(Calculator!$O$6="SINGLEHOMESTEAD",SUM((((I5/100)*$AJ$22)*$AH$22))+(((((I5/100)*$AJ$22)*$AN$22)*$AH$22)*Calculator!$G$3)-((((I5/100)*$AJ$22)*$AN$22)*$AH$22)+((((I5/100)*$AJ$23)*$AH$23)),IF(Calculator!$O$6="SINGLEBAND A",SUM((((I5/100)*$AJ$22)*$AH$22))+(((((I5/100)*$AJ$22)*$AN$22)*$AH$22)*Calculator!$G$5)-((((I5/100)*$AJ$22)*$AN$22)*$AH$22)+((((I5/100)*$AJ$23)*$AH$23)),IF(Calculator!$O$6="SINGLEBAND B",SUM((((I5/100)*$AJ$22)*$AH$22))+(((((I5/100)*$AJ$22)*$AN$22)*$AH$22)*Calculator!$G$6)-((((I5/100)*$AJ$22)*$AN$22)*$AH$22)+((((I5/100)*$AJ$23)*$AH$23)),IF(Calculator!$O$6="SINGLEBAND C",SUM((((I5/100)*$AJ$22)*$AH$22))+(((((I5/100)*$AJ$22)*$AN$22)*$AH$22)*Calculator!$G$7)-((((I5/100)*$AJ$22)*$AN$22)*$AH$22)+((((I5/100)*$AJ$23)*$AH$23)),IF(Calculator!$O$6="SINGLEBAND D",SUM((((I5/100)*$AJ$22)*$AH$22))+(((((I5/100)*$AJ$22)*$AN$22)*$AH$22)*Calculator!$G$8)-((((I5/100)*$AJ$22)*$AN$22)*$AH$22)+((((I5/100)*$AJ$23)*$AH$23)),IF(Calculator!$O$6="SINGLEURBANE",SUM((((I5/100)*$AJ$22)*$AH$22))+(((((I5/100)*$AJ$22)*$AN$22)*$AH$22)*Calculator!$G$9)-((((I5/100)*$AJ$22)*$AN$22)*$AH$22)+((((I5/100)*$AJ$23)*$AH$23)),IF(Calculator!$O$6="SINGLESILVERANOD",SUM((((I5/100)*$AJ$22)*$AH$22))+(((((I5/100)*$AJ$22)*$AN$22)*$AH$22)*Calculator!$G$10)-((((I5/100)*$AJ$22)*$AN$22)*$AH$22)+((((I5/100)*$AJ$23)*$AH$23)),IF(Calculator!$O$6="SINGLEANOD",SUM((((I5/100)*$AJ$22)*$AH$22))+(((((I5/100)*$AJ$22)*$AN$22)*$AH$22)*Calculator!$G$11)-((((I5/100)*$AJ$22)*$AN$22)*$AH$22)+((((I5/100)*$AJ$23)*$AH$23)),IF(Calculator!$O$6="DUALBASE",SUM((((I5/100)*$AJ$22)*$AH$22))+(((((I5/100)*$AJ$22)*$AN$22)*$AH$22)*Calculator!$G$12)-((((I5/100)*$AJ$22)*$AN$22)*$AH$22)+((((I5/100)*$AJ$23)*$AH$23)),IF(Calculator!$O$6="DUALELEMENTS",SUM((((I5/100)*$AJ$22)*$AH$22))+(((((I5/100)*$AJ$22)*$AN$22)*$AH$22)*Calculator!$G$13)-((((I5/100)*$AJ$22)*$AN$22)*$AH$22)+((((I5/100)*$AJ$23)*$AH$23)),IF(Calculator!$O$6="DUALSPECTRUM",SUM((((I5/100)*$AJ$22)*$AH$22))+(((((I5/100)*$AJ$22)*$AN$22)*$AH$22)*Calculator!$G$15)-((((I5/100)*$AJ$22)*$AN$22)*$AH$22)+((((I5/100)*$AJ$23)*$AH$23)),IF(Calculator!$O$6="DUALHOMESTEAD",SUM((((I5/100)*$AJ$22)*$AH$22))+(((((I5/100)*$AJ$22)*$AN$22)*$AH$22)*Calculator!$G$14)-((((I5/100)*$AJ$22)*$AN$22)*$AH$22)+((((I5/100)*$AJ$23)*$AH$23)),IF(Calculator!$O$6="DUALBAND A",SUM((((I5/100)*$AJ$22)*$AH$22))+(((((I5/100)*$AJ$22)*$AN$22)*$AH$22)*Calculator!$G$16)-((((I5/100)*$AJ$22)*$AN$22)*$AH$22)+((((I5/100)*$AJ$23)*$AH$23)),IF(Calculator!$O$6="DUALBAND B",SUM((((I5/100)*$AJ$22)*$AH$22))+(((((I5/100)*$AJ$22)*$AN$22)*$AH$22)*Calculator!$G$17)-((((I5/100)*$AJ$22)*$AN$22)*$AH$22)+((((I5/100)*$AJ$23)*$AH$23)),IF(Calculator!$O$6="DUALBAND C",SUM((((I5/100)*$AJ$22)*$AH$22))+(((((I5/100)*$AJ$22)*$AN$22)*$AH$22)*Calculator!$G$18)-((((I5/100)*$AJ$22)*$AN$22)*$AH$22)+((((I5/100)*$AJ$23)*$AH$23)),IF(Calculator!$O$6="DUALBAND D",SUM((((I5/100)*$AJ$22)*$AH$22))+(((((I5/100)*$AJ$22)*$AN$22)*$AH$22)*Calculator!$G$19)-((((I5/100)*$AJ$22)*$AN$22)*$AH$22)+((((I5/100)*$AJ$23)*$AH$23)),IF(Calculator!$O$6="DUALURBANE",SUM((((I5/100)*$AJ$22)*$AH$22))+(((((I5/100)*$AJ$22)*$AN$22)*$AH$22)*Calculator!$G$20)-((((I5/100)*$AJ$22)*$AN$22)*$AH$22)+((((I5/100)*$AJ$23)*$AH$23)),IF(Calculator!$O$6="DUALSILVERANOD",SUM((((I5/100)*$AJ$22)*$AH$22))+(((((I5/100)*$AJ$22)*$AN$22)*$AH$22)*Calculator!$G$21)-((((I5/100)*$AJ$22)*$AN$22)*$AH$22)+((((I5/100)*$AJ$23)*$AH$23)),IF(Calculator!$O$6="DUALANOD",SUM((((I5/100)*$AJ$22)*$AH$22))+(((((I5/100)*$AJ$22)*$AN$22)*$AH$22)*Calculator!$G$22)-((((I5/100)*$AJ$22)*$AN$22)*$AH$22)+((((I5/100)*$AJ$23)*$AH$23))))))))))))))))))))))))</f>
        <v>342.5714809539794</v>
      </c>
      <c r="Y5" s="2">
        <f>IF(Calculator!$O$6="SINGLEBASE",SUM((((J5/100)*$AJ$22)*$AH$22))+((((J5/100)*$AJ$23)*$AH$23)),IF(Calculator!$O$6="SINGLEELEMENTS",SUM((((J5/100)*$AJ$22)*$AH$22))+(((((J5/100)*$AJ$22)*$AN$22)*$AH$22)*Calculator!$G$2)-((((J5/100)*$AJ$22)*$AN$22)*$AH$22)+((((J5/100)*$AJ$23)*$AH$23)),IF(Calculator!$O$6="SINGLESPECTRUM",SUM((((J5/100)*$AJ$22)*$AH$22))+(((((J5/100)*$AJ$22)*$AN$22)*$AH$22)*Calculator!$G$4)-((((J5/100)*$AJ$22)*$AN$22)*$AH$22)+((((J5/100)*$AJ$23)*$AH$23)),IF(Calculator!$O$6="SINGLEHOMESTEAD",SUM((((J5/100)*$AJ$22)*$AH$22))+(((((J5/100)*$AJ$22)*$AN$22)*$AH$22)*Calculator!$G$3)-((((J5/100)*$AJ$22)*$AN$22)*$AH$22)+((((J5/100)*$AJ$23)*$AH$23)),IF(Calculator!$O$6="SINGLEBAND A",SUM((((J5/100)*$AJ$22)*$AH$22))+(((((J5/100)*$AJ$22)*$AN$22)*$AH$22)*Calculator!$G$5)-((((J5/100)*$AJ$22)*$AN$22)*$AH$22)+((((J5/100)*$AJ$23)*$AH$23)),IF(Calculator!$O$6="SINGLEBAND B",SUM((((J5/100)*$AJ$22)*$AH$22))+(((((J5/100)*$AJ$22)*$AN$22)*$AH$22)*Calculator!$G$6)-((((J5/100)*$AJ$22)*$AN$22)*$AH$22)+((((J5/100)*$AJ$23)*$AH$23)),IF(Calculator!$O$6="SINGLEBAND C",SUM((((J5/100)*$AJ$22)*$AH$22))+(((((J5/100)*$AJ$22)*$AN$22)*$AH$22)*Calculator!$G$7)-((((J5/100)*$AJ$22)*$AN$22)*$AH$22)+((((J5/100)*$AJ$23)*$AH$23)),IF(Calculator!$O$6="SINGLEBAND D",SUM((((J5/100)*$AJ$22)*$AH$22))+(((((J5/100)*$AJ$22)*$AN$22)*$AH$22)*Calculator!$G$8)-((((J5/100)*$AJ$22)*$AN$22)*$AH$22)+((((J5/100)*$AJ$23)*$AH$23)),IF(Calculator!$O$6="SINGLEURBANE",SUM((((J5/100)*$AJ$22)*$AH$22))+(((((J5/100)*$AJ$22)*$AN$22)*$AH$22)*Calculator!$G$9)-((((J5/100)*$AJ$22)*$AN$22)*$AH$22)+((((J5/100)*$AJ$23)*$AH$23)),IF(Calculator!$O$6="SINGLESILVERANOD",SUM((((J5/100)*$AJ$22)*$AH$22))+(((((J5/100)*$AJ$22)*$AN$22)*$AH$22)*Calculator!$G$10)-((((J5/100)*$AJ$22)*$AN$22)*$AH$22)+((((J5/100)*$AJ$23)*$AH$23)),IF(Calculator!$O$6="SINGLEANOD",SUM((((J5/100)*$AJ$22)*$AH$22))+(((((J5/100)*$AJ$22)*$AN$22)*$AH$22)*Calculator!$G$11)-((((J5/100)*$AJ$22)*$AN$22)*$AH$22)+((((J5/100)*$AJ$23)*$AH$23)),IF(Calculator!$O$6="DUALBASE",SUM((((J5/100)*$AJ$22)*$AH$22))+(((((J5/100)*$AJ$22)*$AN$22)*$AH$22)*Calculator!$G$12)-((((J5/100)*$AJ$22)*$AN$22)*$AH$22)+((((J5/100)*$AJ$23)*$AH$23)),IF(Calculator!$O$6="DUALELEMENTS",SUM((((J5/100)*$AJ$22)*$AH$22))+(((((J5/100)*$AJ$22)*$AN$22)*$AH$22)*Calculator!$G$13)-((((J5/100)*$AJ$22)*$AN$22)*$AH$22)+((((J5/100)*$AJ$23)*$AH$23)),IF(Calculator!$O$6="DUALSPECTRUM",SUM((((J5/100)*$AJ$22)*$AH$22))+(((((J5/100)*$AJ$22)*$AN$22)*$AH$22)*Calculator!$G$15)-((((J5/100)*$AJ$22)*$AN$22)*$AH$22)+((((J5/100)*$AJ$23)*$AH$23)),IF(Calculator!$O$6="DUALHOMESTEAD",SUM((((J5/100)*$AJ$22)*$AH$22))+(((((J5/100)*$AJ$22)*$AN$22)*$AH$22)*Calculator!$G$14)-((((J5/100)*$AJ$22)*$AN$22)*$AH$22)+((((J5/100)*$AJ$23)*$AH$23)),IF(Calculator!$O$6="DUALBAND A",SUM((((J5/100)*$AJ$22)*$AH$22))+(((((J5/100)*$AJ$22)*$AN$22)*$AH$22)*Calculator!$G$16)-((((J5/100)*$AJ$22)*$AN$22)*$AH$22)+((((J5/100)*$AJ$23)*$AH$23)),IF(Calculator!$O$6="DUALBAND B",SUM((((J5/100)*$AJ$22)*$AH$22))+(((((J5/100)*$AJ$22)*$AN$22)*$AH$22)*Calculator!$G$17)-((((J5/100)*$AJ$22)*$AN$22)*$AH$22)+((((J5/100)*$AJ$23)*$AH$23)),IF(Calculator!$O$6="DUALBAND C",SUM((((J5/100)*$AJ$22)*$AH$22))+(((((J5/100)*$AJ$22)*$AN$22)*$AH$22)*Calculator!$G$18)-((((J5/100)*$AJ$22)*$AN$22)*$AH$22)+((((J5/100)*$AJ$23)*$AH$23)),IF(Calculator!$O$6="DUALBAND D",SUM((((J5/100)*$AJ$22)*$AH$22))+(((((J5/100)*$AJ$22)*$AN$22)*$AH$22)*Calculator!$G$19)-((((J5/100)*$AJ$22)*$AN$22)*$AH$22)+((((J5/100)*$AJ$23)*$AH$23)),IF(Calculator!$O$6="DUALURBANE",SUM((((J5/100)*$AJ$22)*$AH$22))+(((((J5/100)*$AJ$22)*$AN$22)*$AH$22)*Calculator!$G$20)-((((J5/100)*$AJ$22)*$AN$22)*$AH$22)+((((J5/100)*$AJ$23)*$AH$23)),IF(Calculator!$O$6="DUALSILVERANOD",SUM((((J5/100)*$AJ$22)*$AH$22))+(((((J5/100)*$AJ$22)*$AN$22)*$AH$22)*Calculator!$G$21)-((((J5/100)*$AJ$22)*$AN$22)*$AH$22)+((((J5/100)*$AJ$23)*$AH$23)),IF(Calculator!$O$6="DUALANOD",SUM((((J5/100)*$AJ$22)*$AH$22))+(((((J5/100)*$AJ$22)*$AN$22)*$AH$22)*Calculator!$G$22)-((((J5/100)*$AJ$22)*$AN$22)*$AH$22)+((((J5/100)*$AJ$23)*$AH$23))))))))))))))))))))))))</f>
        <v>346.40182499999997</v>
      </c>
      <c r="Z5" s="2">
        <f>IF(Calculator!$O$6="SINGLEBASE",SUM((((K5/100)*$AJ$22)*$AH$22))+((((K5/100)*$AJ$23)*$AH$23)),IF(Calculator!$O$6="SINGLEELEMENTS",SUM((((K5/100)*$AJ$22)*$AH$22))+(((((K5/100)*$AJ$22)*$AN$22)*$AH$22)*Calculator!$G$2)-((((K5/100)*$AJ$22)*$AN$22)*$AH$22)+((((K5/100)*$AJ$23)*$AH$23)),IF(Calculator!$O$6="SINGLESPECTRUM",SUM((((K5/100)*$AJ$22)*$AH$22))+(((((K5/100)*$AJ$22)*$AN$22)*$AH$22)*Calculator!$G$4)-((((K5/100)*$AJ$22)*$AN$22)*$AH$22)+((((K5/100)*$AJ$23)*$AH$23)),IF(Calculator!$O$6="SINGLEHOMESTEAD",SUM((((K5/100)*$AJ$22)*$AH$22))+(((((K5/100)*$AJ$22)*$AN$22)*$AH$22)*Calculator!$G$3)-((((K5/100)*$AJ$22)*$AN$22)*$AH$22)+((((K5/100)*$AJ$23)*$AH$23)),IF(Calculator!$O$6="SINGLEBAND A",SUM((((K5/100)*$AJ$22)*$AH$22))+(((((K5/100)*$AJ$22)*$AN$22)*$AH$22)*Calculator!$G$5)-((((K5/100)*$AJ$22)*$AN$22)*$AH$22)+((((K5/100)*$AJ$23)*$AH$23)),IF(Calculator!$O$6="SINGLEBAND B",SUM((((K5/100)*$AJ$22)*$AH$22))+(((((K5/100)*$AJ$22)*$AN$22)*$AH$22)*Calculator!$G$6)-((((K5/100)*$AJ$22)*$AN$22)*$AH$22)+((((K5/100)*$AJ$23)*$AH$23)),IF(Calculator!$O$6="SINGLEBAND C",SUM((((K5/100)*$AJ$22)*$AH$22))+(((((K5/100)*$AJ$22)*$AN$22)*$AH$22)*Calculator!$G$7)-((((K5/100)*$AJ$22)*$AN$22)*$AH$22)+((((K5/100)*$AJ$23)*$AH$23)),IF(Calculator!$O$6="SINGLEBAND D",SUM((((K5/100)*$AJ$22)*$AH$22))+(((((K5/100)*$AJ$22)*$AN$22)*$AH$22)*Calculator!$G$8)-((((K5/100)*$AJ$22)*$AN$22)*$AH$22)+((((K5/100)*$AJ$23)*$AH$23)),IF(Calculator!$O$6="SINGLEURBANE",SUM((((K5/100)*$AJ$22)*$AH$22))+(((((K5/100)*$AJ$22)*$AN$22)*$AH$22)*Calculator!$G$9)-((((K5/100)*$AJ$22)*$AN$22)*$AH$22)+((((K5/100)*$AJ$23)*$AH$23)),IF(Calculator!$O$6="SINGLESILVERANOD",SUM((((K5/100)*$AJ$22)*$AH$22))+(((((K5/100)*$AJ$22)*$AN$22)*$AH$22)*Calculator!$G$10)-((((K5/100)*$AJ$22)*$AN$22)*$AH$22)+((((K5/100)*$AJ$23)*$AH$23)),IF(Calculator!$O$6="SINGLEANOD",SUM((((K5/100)*$AJ$22)*$AH$22))+(((((K5/100)*$AJ$22)*$AN$22)*$AH$22)*Calculator!$G$11)-((((K5/100)*$AJ$22)*$AN$22)*$AH$22)+((((K5/100)*$AJ$23)*$AH$23)),IF(Calculator!$O$6="DUALBASE",SUM((((K5/100)*$AJ$22)*$AH$22))+(((((K5/100)*$AJ$22)*$AN$22)*$AH$22)*Calculator!$G$12)-((((K5/100)*$AJ$22)*$AN$22)*$AH$22)+((((K5/100)*$AJ$23)*$AH$23)),IF(Calculator!$O$6="DUALELEMENTS",SUM((((K5/100)*$AJ$22)*$AH$22))+(((((K5/100)*$AJ$22)*$AN$22)*$AH$22)*Calculator!$G$13)-((((K5/100)*$AJ$22)*$AN$22)*$AH$22)+((((K5/100)*$AJ$23)*$AH$23)),IF(Calculator!$O$6="DUALSPECTRUM",SUM((((K5/100)*$AJ$22)*$AH$22))+(((((K5/100)*$AJ$22)*$AN$22)*$AH$22)*Calculator!$G$15)-((((K5/100)*$AJ$22)*$AN$22)*$AH$22)+((((K5/100)*$AJ$23)*$AH$23)),IF(Calculator!$O$6="DUALHOMESTEAD",SUM((((K5/100)*$AJ$22)*$AH$22))+(((((K5/100)*$AJ$22)*$AN$22)*$AH$22)*Calculator!$G$14)-((((K5/100)*$AJ$22)*$AN$22)*$AH$22)+((((K5/100)*$AJ$23)*$AH$23)),IF(Calculator!$O$6="DUALBAND A",SUM((((K5/100)*$AJ$22)*$AH$22))+(((((K5/100)*$AJ$22)*$AN$22)*$AH$22)*Calculator!$G$16)-((((K5/100)*$AJ$22)*$AN$22)*$AH$22)+((((K5/100)*$AJ$23)*$AH$23)),IF(Calculator!$O$6="DUALBAND B",SUM((((K5/100)*$AJ$22)*$AH$22))+(((((K5/100)*$AJ$22)*$AN$22)*$AH$22)*Calculator!$G$17)-((((K5/100)*$AJ$22)*$AN$22)*$AH$22)+((((K5/100)*$AJ$23)*$AH$23)),IF(Calculator!$O$6="DUALBAND C",SUM((((K5/100)*$AJ$22)*$AH$22))+(((((K5/100)*$AJ$22)*$AN$22)*$AH$22)*Calculator!$G$18)-((((K5/100)*$AJ$22)*$AN$22)*$AH$22)+((((K5/100)*$AJ$23)*$AH$23)),IF(Calculator!$O$6="DUALBAND D",SUM((((K5/100)*$AJ$22)*$AH$22))+(((((K5/100)*$AJ$22)*$AN$22)*$AH$22)*Calculator!$G$19)-((((K5/100)*$AJ$22)*$AN$22)*$AH$22)+((((K5/100)*$AJ$23)*$AH$23)),IF(Calculator!$O$6="DUALURBANE",SUM((((K5/100)*$AJ$22)*$AH$22))+(((((K5/100)*$AJ$22)*$AN$22)*$AH$22)*Calculator!$G$20)-((((K5/100)*$AJ$22)*$AN$22)*$AH$22)+((((K5/100)*$AJ$23)*$AH$23)),IF(Calculator!$O$6="DUALSILVERANOD",SUM((((K5/100)*$AJ$22)*$AH$22))+(((((K5/100)*$AJ$22)*$AN$22)*$AH$22)*Calculator!$G$21)-((((K5/100)*$AJ$22)*$AN$22)*$AH$22)+((((K5/100)*$AJ$23)*$AH$23)),IF(Calculator!$O$6="DUALANOD",SUM((((K5/100)*$AJ$22)*$AH$22))+(((((K5/100)*$AJ$22)*$AN$22)*$AH$22)*Calculator!$G$22)-((((K5/100)*$AJ$22)*$AN$22)*$AH$22)+((((K5/100)*$AJ$23)*$AH$23))))))))))))))))))))))))</f>
        <v>350.23645773010253</v>
      </c>
      <c r="AA5" s="2">
        <f>IF(Calculator!$O$6="SINGLEBASE",SUM((((L5/100)*$AJ$22)*$AH$22))+((((L5/100)*$AJ$23)*$AH$23)),IF(Calculator!$O$6="SINGLEELEMENTS",SUM((((L5/100)*$AJ$22)*$AH$22))+(((((L5/100)*$AJ$22)*$AN$22)*$AH$22)*Calculator!$G$2)-((((L5/100)*$AJ$22)*$AN$22)*$AH$22)+((((L5/100)*$AJ$23)*$AH$23)),IF(Calculator!$O$6="SINGLESPECTRUM",SUM((((L5/100)*$AJ$22)*$AH$22))+(((((L5/100)*$AJ$22)*$AN$22)*$AH$22)*Calculator!$G$4)-((((L5/100)*$AJ$22)*$AN$22)*$AH$22)+((((L5/100)*$AJ$23)*$AH$23)),IF(Calculator!$O$6="SINGLEHOMESTEAD",SUM((((L5/100)*$AJ$22)*$AH$22))+(((((L5/100)*$AJ$22)*$AN$22)*$AH$22)*Calculator!$G$3)-((((L5/100)*$AJ$22)*$AN$22)*$AH$22)+((((L5/100)*$AJ$23)*$AH$23)),IF(Calculator!$O$6="SINGLEBAND A",SUM((((L5/100)*$AJ$22)*$AH$22))+(((((L5/100)*$AJ$22)*$AN$22)*$AH$22)*Calculator!$G$5)-((((L5/100)*$AJ$22)*$AN$22)*$AH$22)+((((L5/100)*$AJ$23)*$AH$23)),IF(Calculator!$O$6="SINGLEBAND B",SUM((((L5/100)*$AJ$22)*$AH$22))+(((((L5/100)*$AJ$22)*$AN$22)*$AH$22)*Calculator!$G$6)-((((L5/100)*$AJ$22)*$AN$22)*$AH$22)+((((L5/100)*$AJ$23)*$AH$23)),IF(Calculator!$O$6="SINGLEBAND C",SUM((((L5/100)*$AJ$22)*$AH$22))+(((((L5/100)*$AJ$22)*$AN$22)*$AH$22)*Calculator!$G$7)-((((L5/100)*$AJ$22)*$AN$22)*$AH$22)+((((L5/100)*$AJ$23)*$AH$23)),IF(Calculator!$O$6="SINGLEBAND D",SUM((((L5/100)*$AJ$22)*$AH$22))+(((((L5/100)*$AJ$22)*$AN$22)*$AH$22)*Calculator!$G$8)-((((L5/100)*$AJ$22)*$AN$22)*$AH$22)+((((L5/100)*$AJ$23)*$AH$23)),IF(Calculator!$O$6="SINGLEURBANE",SUM((((L5/100)*$AJ$22)*$AH$22))+(((((L5/100)*$AJ$22)*$AN$22)*$AH$22)*Calculator!$G$9)-((((L5/100)*$AJ$22)*$AN$22)*$AH$22)+((((L5/100)*$AJ$23)*$AH$23)),IF(Calculator!$O$6="SINGLESILVERANOD",SUM((((L5/100)*$AJ$22)*$AH$22))+(((((L5/100)*$AJ$22)*$AN$22)*$AH$22)*Calculator!$G$10)-((((L5/100)*$AJ$22)*$AN$22)*$AH$22)+((((L5/100)*$AJ$23)*$AH$23)),IF(Calculator!$O$6="SINGLEANOD",SUM((((L5/100)*$AJ$22)*$AH$22))+(((((L5/100)*$AJ$22)*$AN$22)*$AH$22)*Calculator!$G$11)-((((L5/100)*$AJ$22)*$AN$22)*$AH$22)+((((L5/100)*$AJ$23)*$AH$23)),IF(Calculator!$O$6="DUALBASE",SUM((((L5/100)*$AJ$22)*$AH$22))+(((((L5/100)*$AJ$22)*$AN$22)*$AH$22)*Calculator!$G$12)-((((L5/100)*$AJ$22)*$AN$22)*$AH$22)+((((L5/100)*$AJ$23)*$AH$23)),IF(Calculator!$O$6="DUALELEMENTS",SUM((((L5/100)*$AJ$22)*$AH$22))+(((((L5/100)*$AJ$22)*$AN$22)*$AH$22)*Calculator!$G$13)-((((L5/100)*$AJ$22)*$AN$22)*$AH$22)+((((L5/100)*$AJ$23)*$AH$23)),IF(Calculator!$O$6="DUALSPECTRUM",SUM((((L5/100)*$AJ$22)*$AH$22))+(((((L5/100)*$AJ$22)*$AN$22)*$AH$22)*Calculator!$G$15)-((((L5/100)*$AJ$22)*$AN$22)*$AH$22)+((((L5/100)*$AJ$23)*$AH$23)),IF(Calculator!$O$6="DUALHOMESTEAD",SUM((((L5/100)*$AJ$22)*$AH$22))+(((((L5/100)*$AJ$22)*$AN$22)*$AH$22)*Calculator!$G$14)-((((L5/100)*$AJ$22)*$AN$22)*$AH$22)+((((L5/100)*$AJ$23)*$AH$23)),IF(Calculator!$O$6="DUALBAND A",SUM((((L5/100)*$AJ$22)*$AH$22))+(((((L5/100)*$AJ$22)*$AN$22)*$AH$22)*Calculator!$G$16)-((((L5/100)*$AJ$22)*$AN$22)*$AH$22)+((((L5/100)*$AJ$23)*$AH$23)),IF(Calculator!$O$6="DUALBAND B",SUM((((L5/100)*$AJ$22)*$AH$22))+(((((L5/100)*$AJ$22)*$AN$22)*$AH$22)*Calculator!$G$17)-((((L5/100)*$AJ$22)*$AN$22)*$AH$22)+((((L5/100)*$AJ$23)*$AH$23)),IF(Calculator!$O$6="DUALBAND C",SUM((((L5/100)*$AJ$22)*$AH$22))+(((((L5/100)*$AJ$22)*$AN$22)*$AH$22)*Calculator!$G$18)-((((L5/100)*$AJ$22)*$AN$22)*$AH$22)+((((L5/100)*$AJ$23)*$AH$23)),IF(Calculator!$O$6="DUALBAND D",SUM((((L5/100)*$AJ$22)*$AH$22))+(((((L5/100)*$AJ$22)*$AN$22)*$AH$22)*Calculator!$G$19)-((((L5/100)*$AJ$22)*$AN$22)*$AH$22)+((((L5/100)*$AJ$23)*$AH$23)),IF(Calculator!$O$6="DUALURBANE",SUM((((L5/100)*$AJ$22)*$AH$22))+(((((L5/100)*$AJ$22)*$AN$22)*$AH$22)*Calculator!$G$20)-((((L5/100)*$AJ$22)*$AN$22)*$AH$22)+((((L5/100)*$AJ$23)*$AH$23)),IF(Calculator!$O$6="DUALSILVERANOD",SUM((((L5/100)*$AJ$22)*$AH$22))+(((((L5/100)*$AJ$22)*$AN$22)*$AH$22)*Calculator!$G$21)-((((L5/100)*$AJ$22)*$AN$22)*$AH$22)+((((L5/100)*$AJ$23)*$AH$23)),IF(Calculator!$O$6="DUALANOD",SUM((((L5/100)*$AJ$22)*$AH$22))+(((((L5/100)*$AJ$22)*$AN$22)*$AH$22)*Calculator!$G$22)-((((L5/100)*$AJ$22)*$AN$22)*$AH$22)+((((L5/100)*$AJ$23)*$AH$23))))))))))))))))))))))))</f>
        <v>354.07109046020503</v>
      </c>
      <c r="AB5" s="2">
        <f>IF(Calculator!$O$6="SINGLEBASE",SUM((((M5/100)*$AJ$22)*$AH$22))+((((M5/100)*$AJ$23)*$AH$23)),IF(Calculator!$O$6="SINGLEELEMENTS",SUM((((M5/100)*$AJ$22)*$AH$22))+(((((M5/100)*$AJ$22)*$AN$22)*$AH$22)*Calculator!$G$2)-((((M5/100)*$AJ$22)*$AN$22)*$AH$22)+((((M5/100)*$AJ$23)*$AH$23)),IF(Calculator!$O$6="SINGLESPECTRUM",SUM((((M5/100)*$AJ$22)*$AH$22))+(((((M5/100)*$AJ$22)*$AN$22)*$AH$22)*Calculator!$G$4)-((((M5/100)*$AJ$22)*$AN$22)*$AH$22)+((((M5/100)*$AJ$23)*$AH$23)),IF(Calculator!$O$6="SINGLEHOMESTEAD",SUM((((M5/100)*$AJ$22)*$AH$22))+(((((M5/100)*$AJ$22)*$AN$22)*$AH$22)*Calculator!$G$3)-((((M5/100)*$AJ$22)*$AN$22)*$AH$22)+((((M5/100)*$AJ$23)*$AH$23)),IF(Calculator!$O$6="SINGLEBAND A",SUM((((M5/100)*$AJ$22)*$AH$22))+(((((M5/100)*$AJ$22)*$AN$22)*$AH$22)*Calculator!$G$5)-((((M5/100)*$AJ$22)*$AN$22)*$AH$22)+((((M5/100)*$AJ$23)*$AH$23)),IF(Calculator!$O$6="SINGLEBAND B",SUM((((M5/100)*$AJ$22)*$AH$22))+(((((M5/100)*$AJ$22)*$AN$22)*$AH$22)*Calculator!$G$6)-((((M5/100)*$AJ$22)*$AN$22)*$AH$22)+((((M5/100)*$AJ$23)*$AH$23)),IF(Calculator!$O$6="SINGLEBAND C",SUM((((M5/100)*$AJ$22)*$AH$22))+(((((M5/100)*$AJ$22)*$AN$22)*$AH$22)*Calculator!$G$7)-((((M5/100)*$AJ$22)*$AN$22)*$AH$22)+((((M5/100)*$AJ$23)*$AH$23)),IF(Calculator!$O$6="SINGLEBAND D",SUM((((M5/100)*$AJ$22)*$AH$22))+(((((M5/100)*$AJ$22)*$AN$22)*$AH$22)*Calculator!$G$8)-((((M5/100)*$AJ$22)*$AN$22)*$AH$22)+((((M5/100)*$AJ$23)*$AH$23)),IF(Calculator!$O$6="SINGLEURBANE",SUM((((M5/100)*$AJ$22)*$AH$22))+(((((M5/100)*$AJ$22)*$AN$22)*$AH$22)*Calculator!$G$9)-((((M5/100)*$AJ$22)*$AN$22)*$AH$22)+((((M5/100)*$AJ$23)*$AH$23)),IF(Calculator!$O$6="SINGLESILVERANOD",SUM((((M5/100)*$AJ$22)*$AH$22))+(((((M5/100)*$AJ$22)*$AN$22)*$AH$22)*Calculator!$G$10)-((((M5/100)*$AJ$22)*$AN$22)*$AH$22)+((((M5/100)*$AJ$23)*$AH$23)),IF(Calculator!$O$6="SINGLEANOD",SUM((((M5/100)*$AJ$22)*$AH$22))+(((((M5/100)*$AJ$22)*$AN$22)*$AH$22)*Calculator!$G$11)-((((M5/100)*$AJ$22)*$AN$22)*$AH$22)+((((M5/100)*$AJ$23)*$AH$23)),IF(Calculator!$O$6="DUALBASE",SUM((((M5/100)*$AJ$22)*$AH$22))+(((((M5/100)*$AJ$22)*$AN$22)*$AH$22)*Calculator!$G$12)-((((M5/100)*$AJ$22)*$AN$22)*$AH$22)+((((M5/100)*$AJ$23)*$AH$23)),IF(Calculator!$O$6="DUALELEMENTS",SUM((((M5/100)*$AJ$22)*$AH$22))+(((((M5/100)*$AJ$22)*$AN$22)*$AH$22)*Calculator!$G$13)-((((M5/100)*$AJ$22)*$AN$22)*$AH$22)+((((M5/100)*$AJ$23)*$AH$23)),IF(Calculator!$O$6="DUALSPECTRUM",SUM((((M5/100)*$AJ$22)*$AH$22))+(((((M5/100)*$AJ$22)*$AN$22)*$AH$22)*Calculator!$G$15)-((((M5/100)*$AJ$22)*$AN$22)*$AH$22)+((((M5/100)*$AJ$23)*$AH$23)),IF(Calculator!$O$6="DUALHOMESTEAD",SUM((((M5/100)*$AJ$22)*$AH$22))+(((((M5/100)*$AJ$22)*$AN$22)*$AH$22)*Calculator!$G$14)-((((M5/100)*$AJ$22)*$AN$22)*$AH$22)+((((M5/100)*$AJ$23)*$AH$23)),IF(Calculator!$O$6="DUALBAND A",SUM((((M5/100)*$AJ$22)*$AH$22))+(((((M5/100)*$AJ$22)*$AN$22)*$AH$22)*Calculator!$G$16)-((((M5/100)*$AJ$22)*$AN$22)*$AH$22)+((((M5/100)*$AJ$23)*$AH$23)),IF(Calculator!$O$6="DUALBAND B",SUM((((M5/100)*$AJ$22)*$AH$22))+(((((M5/100)*$AJ$22)*$AN$22)*$AH$22)*Calculator!$G$17)-((((M5/100)*$AJ$22)*$AN$22)*$AH$22)+((((M5/100)*$AJ$23)*$AH$23)),IF(Calculator!$O$6="DUALBAND C",SUM((((M5/100)*$AJ$22)*$AH$22))+(((((M5/100)*$AJ$22)*$AN$22)*$AH$22)*Calculator!$G$18)-((((M5/100)*$AJ$22)*$AN$22)*$AH$22)+((((M5/100)*$AJ$23)*$AH$23)),IF(Calculator!$O$6="DUALBAND D",SUM((((M5/100)*$AJ$22)*$AH$22))+(((((M5/100)*$AJ$22)*$AN$22)*$AH$22)*Calculator!$G$19)-((((M5/100)*$AJ$22)*$AN$22)*$AH$22)+((((M5/100)*$AJ$23)*$AH$23)),IF(Calculator!$O$6="DUALURBANE",SUM((((M5/100)*$AJ$22)*$AH$22))+(((((M5/100)*$AJ$22)*$AN$22)*$AH$22)*Calculator!$G$20)-((((M5/100)*$AJ$22)*$AN$22)*$AH$22)+((((M5/100)*$AJ$23)*$AH$23)),IF(Calculator!$O$6="DUALSILVERANOD",SUM((((M5/100)*$AJ$22)*$AH$22))+(((((M5/100)*$AJ$22)*$AN$22)*$AH$22)*Calculator!$G$21)-((((M5/100)*$AJ$22)*$AN$22)*$AH$22)+((((M5/100)*$AJ$23)*$AH$23)),IF(Calculator!$O$6="DUALANOD",SUM((((M5/100)*$AJ$22)*$AH$22))+(((((M5/100)*$AJ$22)*$AN$22)*$AH$22)*Calculator!$G$22)-((((M5/100)*$AJ$22)*$AN$22)*$AH$22)+((((M5/100)*$AJ$23)*$AH$23))))))))))))))))))))))))</f>
        <v>358.54837203979491</v>
      </c>
      <c r="AC5" s="2">
        <f>IF(Calculator!$O$6="SINGLEBASE",SUM((((N5/100)*$AJ$22)*$AH$22))+((((N5/100)*$AJ$23)*$AH$23)),IF(Calculator!$O$6="SINGLEELEMENTS",SUM((((N5/100)*$AJ$22)*$AH$22))+(((((N5/100)*$AJ$22)*$AN$22)*$AH$22)*Calculator!$G$2)-((((N5/100)*$AJ$22)*$AN$22)*$AH$22)+((((N5/100)*$AJ$23)*$AH$23)),IF(Calculator!$O$6="SINGLESPECTRUM",SUM((((N5/100)*$AJ$22)*$AH$22))+(((((N5/100)*$AJ$22)*$AN$22)*$AH$22)*Calculator!$G$4)-((((N5/100)*$AJ$22)*$AN$22)*$AH$22)+((((N5/100)*$AJ$23)*$AH$23)),IF(Calculator!$O$6="SINGLEHOMESTEAD",SUM((((N5/100)*$AJ$22)*$AH$22))+(((((N5/100)*$AJ$22)*$AN$22)*$AH$22)*Calculator!$G$3)-((((N5/100)*$AJ$22)*$AN$22)*$AH$22)+((((N5/100)*$AJ$23)*$AH$23)),IF(Calculator!$O$6="SINGLEBAND A",SUM((((N5/100)*$AJ$22)*$AH$22))+(((((N5/100)*$AJ$22)*$AN$22)*$AH$22)*Calculator!$G$5)-((((N5/100)*$AJ$22)*$AN$22)*$AH$22)+((((N5/100)*$AJ$23)*$AH$23)),IF(Calculator!$O$6="SINGLEBAND B",SUM((((N5/100)*$AJ$22)*$AH$22))+(((((N5/100)*$AJ$22)*$AN$22)*$AH$22)*Calculator!$G$6)-((((N5/100)*$AJ$22)*$AN$22)*$AH$22)+((((N5/100)*$AJ$23)*$AH$23)),IF(Calculator!$O$6="SINGLEBAND C",SUM((((N5/100)*$AJ$22)*$AH$22))+(((((N5/100)*$AJ$22)*$AN$22)*$AH$22)*Calculator!$G$7)-((((N5/100)*$AJ$22)*$AN$22)*$AH$22)+((((N5/100)*$AJ$23)*$AH$23)),IF(Calculator!$O$6="SINGLEBAND D",SUM((((N5/100)*$AJ$22)*$AH$22))+(((((N5/100)*$AJ$22)*$AN$22)*$AH$22)*Calculator!$G$8)-((((N5/100)*$AJ$22)*$AN$22)*$AH$22)+((((N5/100)*$AJ$23)*$AH$23)),IF(Calculator!$O$6="SINGLEURBANE",SUM((((N5/100)*$AJ$22)*$AH$22))+(((((N5/100)*$AJ$22)*$AN$22)*$AH$22)*Calculator!$G$9)-((((N5/100)*$AJ$22)*$AN$22)*$AH$22)+((((N5/100)*$AJ$23)*$AH$23)),IF(Calculator!$O$6="SINGLESILVERANOD",SUM((((N5/100)*$AJ$22)*$AH$22))+(((((N5/100)*$AJ$22)*$AN$22)*$AH$22)*Calculator!$G$10)-((((N5/100)*$AJ$22)*$AN$22)*$AH$22)+((((N5/100)*$AJ$23)*$AH$23)),IF(Calculator!$O$6="SINGLEANOD",SUM((((N5/100)*$AJ$22)*$AH$22))+(((((N5/100)*$AJ$22)*$AN$22)*$AH$22)*Calculator!$G$11)-((((N5/100)*$AJ$22)*$AN$22)*$AH$22)+((((N5/100)*$AJ$23)*$AH$23)),IF(Calculator!$O$6="DUALBASE",SUM((((N5/100)*$AJ$22)*$AH$22))+(((((N5/100)*$AJ$22)*$AN$22)*$AH$22)*Calculator!$G$12)-((((N5/100)*$AJ$22)*$AN$22)*$AH$22)+((((N5/100)*$AJ$23)*$AH$23)),IF(Calculator!$O$6="DUALELEMENTS",SUM((((N5/100)*$AJ$22)*$AH$22))+(((((N5/100)*$AJ$22)*$AN$22)*$AH$22)*Calculator!$G$13)-((((N5/100)*$AJ$22)*$AN$22)*$AH$22)+((((N5/100)*$AJ$23)*$AH$23)),IF(Calculator!$O$6="DUALSPECTRUM",SUM((((N5/100)*$AJ$22)*$AH$22))+(((((N5/100)*$AJ$22)*$AN$22)*$AH$22)*Calculator!$G$15)-((((N5/100)*$AJ$22)*$AN$22)*$AH$22)+((((N5/100)*$AJ$23)*$AH$23)),IF(Calculator!$O$6="DUALHOMESTEAD",SUM((((N5/100)*$AJ$22)*$AH$22))+(((((N5/100)*$AJ$22)*$AN$22)*$AH$22)*Calculator!$G$14)-((((N5/100)*$AJ$22)*$AN$22)*$AH$22)+((((N5/100)*$AJ$23)*$AH$23)),IF(Calculator!$O$6="DUALBAND A",SUM((((N5/100)*$AJ$22)*$AH$22))+(((((N5/100)*$AJ$22)*$AN$22)*$AH$22)*Calculator!$G$16)-((((N5/100)*$AJ$22)*$AN$22)*$AH$22)+((((N5/100)*$AJ$23)*$AH$23)),IF(Calculator!$O$6="DUALBAND B",SUM((((N5/100)*$AJ$22)*$AH$22))+(((((N5/100)*$AJ$22)*$AN$22)*$AH$22)*Calculator!$G$17)-((((N5/100)*$AJ$22)*$AN$22)*$AH$22)+((((N5/100)*$AJ$23)*$AH$23)),IF(Calculator!$O$6="DUALBAND C",SUM((((N5/100)*$AJ$22)*$AH$22))+(((((N5/100)*$AJ$22)*$AN$22)*$AH$22)*Calculator!$G$18)-((((N5/100)*$AJ$22)*$AN$22)*$AH$22)+((((N5/100)*$AJ$23)*$AH$23)),IF(Calculator!$O$6="DUALBAND D",SUM((((N5/100)*$AJ$22)*$AH$22))+(((((N5/100)*$AJ$22)*$AN$22)*$AH$22)*Calculator!$G$19)-((((N5/100)*$AJ$22)*$AN$22)*$AH$22)+((((N5/100)*$AJ$23)*$AH$23)),IF(Calculator!$O$6="DUALURBANE",SUM((((N5/100)*$AJ$22)*$AH$22))+(((((N5/100)*$AJ$22)*$AN$22)*$AH$22)*Calculator!$G$20)-((((N5/100)*$AJ$22)*$AN$22)*$AH$22)+((((N5/100)*$AJ$23)*$AH$23)),IF(Calculator!$O$6="DUALSILVERANOD",SUM((((N5/100)*$AJ$22)*$AH$22))+(((((N5/100)*$AJ$22)*$AN$22)*$AH$22)*Calculator!$G$21)-((((N5/100)*$AJ$22)*$AN$22)*$AH$22)+((((N5/100)*$AJ$23)*$AH$23)),IF(Calculator!$O$6="DUALANOD",SUM((((N5/100)*$AJ$22)*$AH$22))+(((((N5/100)*$AJ$22)*$AN$22)*$AH$22)*Calculator!$G$22)-((((N5/100)*$AJ$22)*$AN$22)*$AH$22)+((((N5/100)*$AJ$23)*$AH$23))))))))))))))))))))))))</f>
        <v>362.38300476989741</v>
      </c>
      <c r="AE5" t="s">
        <v>33</v>
      </c>
      <c r="AF5" s="6">
        <f>SUM('Front Sheet'!$C$16*100)</f>
        <v>59</v>
      </c>
      <c r="AG5" t="s">
        <v>33</v>
      </c>
      <c r="AH5">
        <f>SUM(100-AF5)/100</f>
        <v>0.41</v>
      </c>
      <c r="AI5" t="s">
        <v>33</v>
      </c>
      <c r="AJ5">
        <v>43.682575543631742</v>
      </c>
      <c r="AL5" t="s">
        <v>1389</v>
      </c>
      <c r="AM5">
        <v>0</v>
      </c>
      <c r="AN5">
        <f>AM5/100</f>
        <v>0</v>
      </c>
    </row>
    <row r="6" spans="1:40">
      <c r="A6" s="8" t="s">
        <v>1455</v>
      </c>
      <c r="B6" s="2">
        <v>776.24690765380853</v>
      </c>
      <c r="C6" s="2">
        <v>787.17763061523431</v>
      </c>
      <c r="D6" s="2">
        <v>796.53032958984375</v>
      </c>
      <c r="E6" s="2">
        <v>805.87263214111317</v>
      </c>
      <c r="F6" s="2">
        <v>815.22539489746089</v>
      </c>
      <c r="G6" s="2">
        <v>824.57815765380849</v>
      </c>
      <c r="H6" s="2">
        <v>835.4984204101562</v>
      </c>
      <c r="I6" s="2">
        <v>844.85111938476552</v>
      </c>
      <c r="J6" s="2">
        <v>854.19342193603507</v>
      </c>
      <c r="K6" s="2">
        <v>863.54618469238278</v>
      </c>
      <c r="L6" s="2">
        <v>872.89894744873038</v>
      </c>
      <c r="M6" s="2">
        <v>883.81921020507809</v>
      </c>
      <c r="N6" s="2">
        <v>893.17197296142569</v>
      </c>
      <c r="P6" s="52">
        <v>1750</v>
      </c>
      <c r="Q6" s="2">
        <f>IF(Calculator!$O$6="SINGLEBASE",SUM((((B6/100)*$AJ$22)*$AH$22))+((((B6/100)*$AJ$23)*$AH$23)),IF(Calculator!$O$6="SINGLEELEMENTS",SUM((((B6/100)*$AJ$22)*$AH$22))+(((((B6/100)*$AJ$22)*$AN$22)*$AH$22)*Calculator!$G$2)-((((B6/100)*$AJ$22)*$AN$22)*$AH$22)+((((B6/100)*$AJ$23)*$AH$23)),IF(Calculator!$O$6="SINGLESPECTRUM",SUM((((B6/100)*$AJ$22)*$AH$22))+(((((B6/100)*$AJ$22)*$AN$22)*$AH$22)*Calculator!$G$4)-((((B6/100)*$AJ$22)*$AN$22)*$AH$22)+((((B6/100)*$AJ$23)*$AH$23)),IF(Calculator!$O$6="SINGLEHOMESTEAD",SUM((((B6/100)*$AJ$22)*$AH$22))+(((((B6/100)*$AJ$22)*$AN$22)*$AH$22)*Calculator!$G$3)-((((B6/100)*$AJ$22)*$AN$22)*$AH$22)+((((B6/100)*$AJ$23)*$AH$23)),IF(Calculator!$O$6="SINGLEBAND A",SUM((((B6/100)*$AJ$22)*$AH$22))+(((((B6/100)*$AJ$22)*$AN$22)*$AH$22)*Calculator!$G$5)-((((B6/100)*$AJ$22)*$AN$22)*$AH$22)+((((B6/100)*$AJ$23)*$AH$23)),IF(Calculator!$O$6="SINGLEBAND B",SUM((((B6/100)*$AJ$22)*$AH$22))+(((((B6/100)*$AJ$22)*$AN$22)*$AH$22)*Calculator!$G$6)-((((B6/100)*$AJ$22)*$AN$22)*$AH$22)+((((B6/100)*$AJ$23)*$AH$23)),IF(Calculator!$O$6="SINGLEBAND C",SUM((((B6/100)*$AJ$22)*$AH$22))+(((((B6/100)*$AJ$22)*$AN$22)*$AH$22)*Calculator!$G$7)-((((B6/100)*$AJ$22)*$AN$22)*$AH$22)+((((B6/100)*$AJ$23)*$AH$23)),IF(Calculator!$O$6="SINGLEBAND D",SUM((((B6/100)*$AJ$22)*$AH$22))+(((((B6/100)*$AJ$22)*$AN$22)*$AH$22)*Calculator!$G$8)-((((B6/100)*$AJ$22)*$AN$22)*$AH$22)+((((B6/100)*$AJ$23)*$AH$23)),IF(Calculator!$O$6="SINGLEURBANE",SUM((((B6/100)*$AJ$22)*$AH$22))+(((((B6/100)*$AJ$22)*$AN$22)*$AH$22)*Calculator!$G$9)-((((B6/100)*$AJ$22)*$AN$22)*$AH$22)+((((B6/100)*$AJ$23)*$AH$23)),IF(Calculator!$O$6="SINGLESILVERANOD",SUM((((B6/100)*$AJ$22)*$AH$22))+(((((B6/100)*$AJ$22)*$AN$22)*$AH$22)*Calculator!$G$10)-((((B6/100)*$AJ$22)*$AN$22)*$AH$22)+((((B6/100)*$AJ$23)*$AH$23)),IF(Calculator!$O$6="SINGLEANOD",SUM((((B6/100)*$AJ$22)*$AH$22))+(((((B6/100)*$AJ$22)*$AN$22)*$AH$22)*Calculator!$G$11)-((((B6/100)*$AJ$22)*$AN$22)*$AH$22)+((((B6/100)*$AJ$23)*$AH$23)),IF(Calculator!$O$6="DUALBASE",SUM((((B6/100)*$AJ$22)*$AH$22))+(((((B6/100)*$AJ$22)*$AN$22)*$AH$22)*Calculator!$G$12)-((((B6/100)*$AJ$22)*$AN$22)*$AH$22)+((((B6/100)*$AJ$23)*$AH$23)),IF(Calculator!$O$6="DUALELEMENTS",SUM((((B6/100)*$AJ$22)*$AH$22))+(((((B6/100)*$AJ$22)*$AN$22)*$AH$22)*Calculator!$G$13)-((((B6/100)*$AJ$22)*$AN$22)*$AH$22)+((((B6/100)*$AJ$23)*$AH$23)),IF(Calculator!$O$6="DUALSPECTRUM",SUM((((B6/100)*$AJ$22)*$AH$22))+(((((B6/100)*$AJ$22)*$AN$22)*$AH$22)*Calculator!$G$15)-((((B6/100)*$AJ$22)*$AN$22)*$AH$22)+((((B6/100)*$AJ$23)*$AH$23)),IF(Calculator!$O$6="DUALHOMESTEAD",SUM((((B6/100)*$AJ$22)*$AH$22))+(((((B6/100)*$AJ$22)*$AN$22)*$AH$22)*Calculator!$G$14)-((((B6/100)*$AJ$22)*$AN$22)*$AH$22)+((((B6/100)*$AJ$23)*$AH$23)),IF(Calculator!$O$6="DUALBAND A",SUM((((B6/100)*$AJ$22)*$AH$22))+(((((B6/100)*$AJ$22)*$AN$22)*$AH$22)*Calculator!$G$16)-((((B6/100)*$AJ$22)*$AN$22)*$AH$22)+((((B6/100)*$AJ$23)*$AH$23)),IF(Calculator!$O$6="DUALBAND B",SUM((((B6/100)*$AJ$22)*$AH$22))+(((((B6/100)*$AJ$22)*$AN$22)*$AH$22)*Calculator!$G$17)-((((B6/100)*$AJ$22)*$AN$22)*$AH$22)+((((B6/100)*$AJ$23)*$AH$23)),IF(Calculator!$O$6="DUALBAND C",SUM((((B6/100)*$AJ$22)*$AH$22))+(((((B6/100)*$AJ$22)*$AN$22)*$AH$22)*Calculator!$G$18)-((((B6/100)*$AJ$22)*$AN$22)*$AH$22)+((((B6/100)*$AJ$23)*$AH$23)),IF(Calculator!$O$6="DUALBAND D",SUM((((B6/100)*$AJ$22)*$AH$22))+(((((B6/100)*$AJ$22)*$AN$22)*$AH$22)*Calculator!$G$19)-((((B6/100)*$AJ$22)*$AN$22)*$AH$22)+((((B6/100)*$AJ$23)*$AH$23)),IF(Calculator!$O$6="DUALURBANE",SUM((((B6/100)*$AJ$22)*$AH$22))+(((((B6/100)*$AJ$22)*$AN$22)*$AH$22)*Calculator!$G$20)-((((B6/100)*$AJ$22)*$AN$22)*$AH$22)+((((B6/100)*$AJ$23)*$AH$23)),IF(Calculator!$O$6="DUALSILVERANOD",SUM((((B6/100)*$AJ$22)*$AH$22))+(((((B6/100)*$AJ$22)*$AN$22)*$AH$22)*Calculator!$G$21)-((((B6/100)*$AJ$22)*$AN$22)*$AH$22)+((((B6/100)*$AJ$23)*$AH$23)),IF(Calculator!$O$6="DUALANOD",SUM((((B6/100)*$AJ$22)*$AH$22))+(((((B6/100)*$AJ$22)*$AN$22)*$AH$22)*Calculator!$G$22)-((((B6/100)*$AJ$22)*$AN$22)*$AH$22)+((((B6/100)*$AJ$23)*$AH$23))))))))))))))))))))))))</f>
        <v>318.26123213806153</v>
      </c>
      <c r="R6" s="2">
        <f>IF(Calculator!$O$6="SINGLEBASE",SUM((((C6/100)*$AJ$22)*$AH$22))+((((C6/100)*$AJ$23)*$AH$23)),IF(Calculator!$O$6="SINGLEELEMENTS",SUM((((C6/100)*$AJ$22)*$AH$22))+(((((C6/100)*$AJ$22)*$AN$22)*$AH$22)*Calculator!$G$2)-((((C6/100)*$AJ$22)*$AN$22)*$AH$22)+((((C6/100)*$AJ$23)*$AH$23)),IF(Calculator!$O$6="SINGLESPECTRUM",SUM((((C6/100)*$AJ$22)*$AH$22))+(((((C6/100)*$AJ$22)*$AN$22)*$AH$22)*Calculator!$G$4)-((((C6/100)*$AJ$22)*$AN$22)*$AH$22)+((((C6/100)*$AJ$23)*$AH$23)),IF(Calculator!$O$6="SINGLEHOMESTEAD",SUM((((C6/100)*$AJ$22)*$AH$22))+(((((C6/100)*$AJ$22)*$AN$22)*$AH$22)*Calculator!$G$3)-((((C6/100)*$AJ$22)*$AN$22)*$AH$22)+((((C6/100)*$AJ$23)*$AH$23)),IF(Calculator!$O$6="SINGLEBAND A",SUM((((C6/100)*$AJ$22)*$AH$22))+(((((C6/100)*$AJ$22)*$AN$22)*$AH$22)*Calculator!$G$5)-((((C6/100)*$AJ$22)*$AN$22)*$AH$22)+((((C6/100)*$AJ$23)*$AH$23)),IF(Calculator!$O$6="SINGLEBAND B",SUM((((C6/100)*$AJ$22)*$AH$22))+(((((C6/100)*$AJ$22)*$AN$22)*$AH$22)*Calculator!$G$6)-((((C6/100)*$AJ$22)*$AN$22)*$AH$22)+((((C6/100)*$AJ$23)*$AH$23)),IF(Calculator!$O$6="SINGLEBAND C",SUM((((C6/100)*$AJ$22)*$AH$22))+(((((C6/100)*$AJ$22)*$AN$22)*$AH$22)*Calculator!$G$7)-((((C6/100)*$AJ$22)*$AN$22)*$AH$22)+((((C6/100)*$AJ$23)*$AH$23)),IF(Calculator!$O$6="SINGLEBAND D",SUM((((C6/100)*$AJ$22)*$AH$22))+(((((C6/100)*$AJ$22)*$AN$22)*$AH$22)*Calculator!$G$8)-((((C6/100)*$AJ$22)*$AN$22)*$AH$22)+((((C6/100)*$AJ$23)*$AH$23)),IF(Calculator!$O$6="SINGLEURBANE",SUM((((C6/100)*$AJ$22)*$AH$22))+(((((C6/100)*$AJ$22)*$AN$22)*$AH$22)*Calculator!$G$9)-((((C6/100)*$AJ$22)*$AN$22)*$AH$22)+((((C6/100)*$AJ$23)*$AH$23)),IF(Calculator!$O$6="SINGLESILVERANOD",SUM((((C6/100)*$AJ$22)*$AH$22))+(((((C6/100)*$AJ$22)*$AN$22)*$AH$22)*Calculator!$G$10)-((((C6/100)*$AJ$22)*$AN$22)*$AH$22)+((((C6/100)*$AJ$23)*$AH$23)),IF(Calculator!$O$6="SINGLEANOD",SUM((((C6/100)*$AJ$22)*$AH$22))+(((((C6/100)*$AJ$22)*$AN$22)*$AH$22)*Calculator!$G$11)-((((C6/100)*$AJ$22)*$AN$22)*$AH$22)+((((C6/100)*$AJ$23)*$AH$23)),IF(Calculator!$O$6="DUALBASE",SUM((((C6/100)*$AJ$22)*$AH$22))+(((((C6/100)*$AJ$22)*$AN$22)*$AH$22)*Calculator!$G$12)-((((C6/100)*$AJ$22)*$AN$22)*$AH$22)+((((C6/100)*$AJ$23)*$AH$23)),IF(Calculator!$O$6="DUALELEMENTS",SUM((((C6/100)*$AJ$22)*$AH$22))+(((((C6/100)*$AJ$22)*$AN$22)*$AH$22)*Calculator!$G$13)-((((C6/100)*$AJ$22)*$AN$22)*$AH$22)+((((C6/100)*$AJ$23)*$AH$23)),IF(Calculator!$O$6="DUALSPECTRUM",SUM((((C6/100)*$AJ$22)*$AH$22))+(((((C6/100)*$AJ$22)*$AN$22)*$AH$22)*Calculator!$G$15)-((((C6/100)*$AJ$22)*$AN$22)*$AH$22)+((((C6/100)*$AJ$23)*$AH$23)),IF(Calculator!$O$6="DUALHOMESTEAD",SUM((((C6/100)*$AJ$22)*$AH$22))+(((((C6/100)*$AJ$22)*$AN$22)*$AH$22)*Calculator!$G$14)-((((C6/100)*$AJ$22)*$AN$22)*$AH$22)+((((C6/100)*$AJ$23)*$AH$23)),IF(Calculator!$O$6="DUALBAND A",SUM((((C6/100)*$AJ$22)*$AH$22))+(((((C6/100)*$AJ$22)*$AN$22)*$AH$22)*Calculator!$G$16)-((((C6/100)*$AJ$22)*$AN$22)*$AH$22)+((((C6/100)*$AJ$23)*$AH$23)),IF(Calculator!$O$6="DUALBAND B",SUM((((C6/100)*$AJ$22)*$AH$22))+(((((C6/100)*$AJ$22)*$AN$22)*$AH$22)*Calculator!$G$17)-((((C6/100)*$AJ$22)*$AN$22)*$AH$22)+((((C6/100)*$AJ$23)*$AH$23)),IF(Calculator!$O$6="DUALBAND C",SUM((((C6/100)*$AJ$22)*$AH$22))+(((((C6/100)*$AJ$22)*$AN$22)*$AH$22)*Calculator!$G$18)-((((C6/100)*$AJ$22)*$AN$22)*$AH$22)+((((C6/100)*$AJ$23)*$AH$23)),IF(Calculator!$O$6="DUALBAND D",SUM((((C6/100)*$AJ$22)*$AH$22))+(((((C6/100)*$AJ$22)*$AN$22)*$AH$22)*Calculator!$G$19)-((((C6/100)*$AJ$22)*$AN$22)*$AH$22)+((((C6/100)*$AJ$23)*$AH$23)),IF(Calculator!$O$6="DUALURBANE",SUM((((C6/100)*$AJ$22)*$AH$22))+(((((C6/100)*$AJ$22)*$AN$22)*$AH$22)*Calculator!$G$20)-((((C6/100)*$AJ$22)*$AN$22)*$AH$22)+((((C6/100)*$AJ$23)*$AH$23)),IF(Calculator!$O$6="DUALSILVERANOD",SUM((((C6/100)*$AJ$22)*$AH$22))+(((((C6/100)*$AJ$22)*$AN$22)*$AH$22)*Calculator!$G$21)-((((C6/100)*$AJ$22)*$AN$22)*$AH$22)+((((C6/100)*$AJ$23)*$AH$23)),IF(Calculator!$O$6="DUALANOD",SUM((((C6/100)*$AJ$22)*$AH$22))+(((((C6/100)*$AJ$22)*$AN$22)*$AH$22)*Calculator!$G$22)-((((C6/100)*$AJ$22)*$AN$22)*$AH$22)+((((C6/100)*$AJ$23)*$AH$23))))))))))))))))))))))))</f>
        <v>322.74282855224607</v>
      </c>
      <c r="S6" s="2">
        <f>IF(Calculator!$O$6="SINGLEBASE",SUM((((D6/100)*$AJ$22)*$AH$22))+((((D6/100)*$AJ$23)*$AH$23)),IF(Calculator!$O$6="SINGLEELEMENTS",SUM((((D6/100)*$AJ$22)*$AH$22))+(((((D6/100)*$AJ$22)*$AN$22)*$AH$22)*Calculator!$G$2)-((((D6/100)*$AJ$22)*$AN$22)*$AH$22)+((((D6/100)*$AJ$23)*$AH$23)),IF(Calculator!$O$6="SINGLESPECTRUM",SUM((((D6/100)*$AJ$22)*$AH$22))+(((((D6/100)*$AJ$22)*$AN$22)*$AH$22)*Calculator!$G$4)-((((D6/100)*$AJ$22)*$AN$22)*$AH$22)+((((D6/100)*$AJ$23)*$AH$23)),IF(Calculator!$O$6="SINGLEHOMESTEAD",SUM((((D6/100)*$AJ$22)*$AH$22))+(((((D6/100)*$AJ$22)*$AN$22)*$AH$22)*Calculator!$G$3)-((((D6/100)*$AJ$22)*$AN$22)*$AH$22)+((((D6/100)*$AJ$23)*$AH$23)),IF(Calculator!$O$6="SINGLEBAND A",SUM((((D6/100)*$AJ$22)*$AH$22))+(((((D6/100)*$AJ$22)*$AN$22)*$AH$22)*Calculator!$G$5)-((((D6/100)*$AJ$22)*$AN$22)*$AH$22)+((((D6/100)*$AJ$23)*$AH$23)),IF(Calculator!$O$6="SINGLEBAND B",SUM((((D6/100)*$AJ$22)*$AH$22))+(((((D6/100)*$AJ$22)*$AN$22)*$AH$22)*Calculator!$G$6)-((((D6/100)*$AJ$22)*$AN$22)*$AH$22)+((((D6/100)*$AJ$23)*$AH$23)),IF(Calculator!$O$6="SINGLEBAND C",SUM((((D6/100)*$AJ$22)*$AH$22))+(((((D6/100)*$AJ$22)*$AN$22)*$AH$22)*Calculator!$G$7)-((((D6/100)*$AJ$22)*$AN$22)*$AH$22)+((((D6/100)*$AJ$23)*$AH$23)),IF(Calculator!$O$6="SINGLEBAND D",SUM((((D6/100)*$AJ$22)*$AH$22))+(((((D6/100)*$AJ$22)*$AN$22)*$AH$22)*Calculator!$G$8)-((((D6/100)*$AJ$22)*$AN$22)*$AH$22)+((((D6/100)*$AJ$23)*$AH$23)),IF(Calculator!$O$6="SINGLEURBANE",SUM((((D6/100)*$AJ$22)*$AH$22))+(((((D6/100)*$AJ$22)*$AN$22)*$AH$22)*Calculator!$G$9)-((((D6/100)*$AJ$22)*$AN$22)*$AH$22)+((((D6/100)*$AJ$23)*$AH$23)),IF(Calculator!$O$6="SINGLESILVERANOD",SUM((((D6/100)*$AJ$22)*$AH$22))+(((((D6/100)*$AJ$22)*$AN$22)*$AH$22)*Calculator!$G$10)-((((D6/100)*$AJ$22)*$AN$22)*$AH$22)+((((D6/100)*$AJ$23)*$AH$23)),IF(Calculator!$O$6="SINGLEANOD",SUM((((D6/100)*$AJ$22)*$AH$22))+(((((D6/100)*$AJ$22)*$AN$22)*$AH$22)*Calculator!$G$11)-((((D6/100)*$AJ$22)*$AN$22)*$AH$22)+((((D6/100)*$AJ$23)*$AH$23)),IF(Calculator!$O$6="DUALBASE",SUM((((D6/100)*$AJ$22)*$AH$22))+(((((D6/100)*$AJ$22)*$AN$22)*$AH$22)*Calculator!$G$12)-((((D6/100)*$AJ$22)*$AN$22)*$AH$22)+((((D6/100)*$AJ$23)*$AH$23)),IF(Calculator!$O$6="DUALELEMENTS",SUM((((D6/100)*$AJ$22)*$AH$22))+(((((D6/100)*$AJ$22)*$AN$22)*$AH$22)*Calculator!$G$13)-((((D6/100)*$AJ$22)*$AN$22)*$AH$22)+((((D6/100)*$AJ$23)*$AH$23)),IF(Calculator!$O$6="DUALSPECTRUM",SUM((((D6/100)*$AJ$22)*$AH$22))+(((((D6/100)*$AJ$22)*$AN$22)*$AH$22)*Calculator!$G$15)-((((D6/100)*$AJ$22)*$AN$22)*$AH$22)+((((D6/100)*$AJ$23)*$AH$23)),IF(Calculator!$O$6="DUALHOMESTEAD",SUM((((D6/100)*$AJ$22)*$AH$22))+(((((D6/100)*$AJ$22)*$AN$22)*$AH$22)*Calculator!$G$14)-((((D6/100)*$AJ$22)*$AN$22)*$AH$22)+((((D6/100)*$AJ$23)*$AH$23)),IF(Calculator!$O$6="DUALBAND A",SUM((((D6/100)*$AJ$22)*$AH$22))+(((((D6/100)*$AJ$22)*$AN$22)*$AH$22)*Calculator!$G$16)-((((D6/100)*$AJ$22)*$AN$22)*$AH$22)+((((D6/100)*$AJ$23)*$AH$23)),IF(Calculator!$O$6="DUALBAND B",SUM((((D6/100)*$AJ$22)*$AH$22))+(((((D6/100)*$AJ$22)*$AN$22)*$AH$22)*Calculator!$G$17)-((((D6/100)*$AJ$22)*$AN$22)*$AH$22)+((((D6/100)*$AJ$23)*$AH$23)),IF(Calculator!$O$6="DUALBAND C",SUM((((D6/100)*$AJ$22)*$AH$22))+(((((D6/100)*$AJ$22)*$AN$22)*$AH$22)*Calculator!$G$18)-((((D6/100)*$AJ$22)*$AN$22)*$AH$22)+((((D6/100)*$AJ$23)*$AH$23)),IF(Calculator!$O$6="DUALBAND D",SUM((((D6/100)*$AJ$22)*$AH$22))+(((((D6/100)*$AJ$22)*$AN$22)*$AH$22)*Calculator!$G$19)-((((D6/100)*$AJ$22)*$AN$22)*$AH$22)+((((D6/100)*$AJ$23)*$AH$23)),IF(Calculator!$O$6="DUALURBANE",SUM((((D6/100)*$AJ$22)*$AH$22))+(((((D6/100)*$AJ$22)*$AN$22)*$AH$22)*Calculator!$G$20)-((((D6/100)*$AJ$22)*$AN$22)*$AH$22)+((((D6/100)*$AJ$23)*$AH$23)),IF(Calculator!$O$6="DUALSILVERANOD",SUM((((D6/100)*$AJ$22)*$AH$22))+(((((D6/100)*$AJ$22)*$AN$22)*$AH$22)*Calculator!$G$21)-((((D6/100)*$AJ$22)*$AN$22)*$AH$22)+((((D6/100)*$AJ$23)*$AH$23)),IF(Calculator!$O$6="DUALANOD",SUM((((D6/100)*$AJ$22)*$AH$22))+(((((D6/100)*$AJ$22)*$AN$22)*$AH$22)*Calculator!$G$22)-((((D6/100)*$AJ$22)*$AN$22)*$AH$22)+((((D6/100)*$AJ$23)*$AH$23))))))))))))))))))))))))</f>
        <v>326.57743513183595</v>
      </c>
      <c r="T6" s="2">
        <f>IF(Calculator!$O$6="SINGLEBASE",SUM((((E6/100)*$AJ$22)*$AH$22))+((((E6/100)*$AJ$23)*$AH$23)),IF(Calculator!$O$6="SINGLEELEMENTS",SUM((((E6/100)*$AJ$22)*$AH$22))+(((((E6/100)*$AJ$22)*$AN$22)*$AH$22)*Calculator!$G$2)-((((E6/100)*$AJ$22)*$AN$22)*$AH$22)+((((E6/100)*$AJ$23)*$AH$23)),IF(Calculator!$O$6="SINGLESPECTRUM",SUM((((E6/100)*$AJ$22)*$AH$22))+(((((E6/100)*$AJ$22)*$AN$22)*$AH$22)*Calculator!$G$4)-((((E6/100)*$AJ$22)*$AN$22)*$AH$22)+((((E6/100)*$AJ$23)*$AH$23)),IF(Calculator!$O$6="SINGLEHOMESTEAD",SUM((((E6/100)*$AJ$22)*$AH$22))+(((((E6/100)*$AJ$22)*$AN$22)*$AH$22)*Calculator!$G$3)-((((E6/100)*$AJ$22)*$AN$22)*$AH$22)+((((E6/100)*$AJ$23)*$AH$23)),IF(Calculator!$O$6="SINGLEBAND A",SUM((((E6/100)*$AJ$22)*$AH$22))+(((((E6/100)*$AJ$22)*$AN$22)*$AH$22)*Calculator!$G$5)-((((E6/100)*$AJ$22)*$AN$22)*$AH$22)+((((E6/100)*$AJ$23)*$AH$23)),IF(Calculator!$O$6="SINGLEBAND B",SUM((((E6/100)*$AJ$22)*$AH$22))+(((((E6/100)*$AJ$22)*$AN$22)*$AH$22)*Calculator!$G$6)-((((E6/100)*$AJ$22)*$AN$22)*$AH$22)+((((E6/100)*$AJ$23)*$AH$23)),IF(Calculator!$O$6="SINGLEBAND C",SUM((((E6/100)*$AJ$22)*$AH$22))+(((((E6/100)*$AJ$22)*$AN$22)*$AH$22)*Calculator!$G$7)-((((E6/100)*$AJ$22)*$AN$22)*$AH$22)+((((E6/100)*$AJ$23)*$AH$23)),IF(Calculator!$O$6="SINGLEBAND D",SUM((((E6/100)*$AJ$22)*$AH$22))+(((((E6/100)*$AJ$22)*$AN$22)*$AH$22)*Calculator!$G$8)-((((E6/100)*$AJ$22)*$AN$22)*$AH$22)+((((E6/100)*$AJ$23)*$AH$23)),IF(Calculator!$O$6="SINGLEURBANE",SUM((((E6/100)*$AJ$22)*$AH$22))+(((((E6/100)*$AJ$22)*$AN$22)*$AH$22)*Calculator!$G$9)-((((E6/100)*$AJ$22)*$AN$22)*$AH$22)+((((E6/100)*$AJ$23)*$AH$23)),IF(Calculator!$O$6="SINGLESILVERANOD",SUM((((E6/100)*$AJ$22)*$AH$22))+(((((E6/100)*$AJ$22)*$AN$22)*$AH$22)*Calculator!$G$10)-((((E6/100)*$AJ$22)*$AN$22)*$AH$22)+((((E6/100)*$AJ$23)*$AH$23)),IF(Calculator!$O$6="SINGLEANOD",SUM((((E6/100)*$AJ$22)*$AH$22))+(((((E6/100)*$AJ$22)*$AN$22)*$AH$22)*Calculator!$G$11)-((((E6/100)*$AJ$22)*$AN$22)*$AH$22)+((((E6/100)*$AJ$23)*$AH$23)),IF(Calculator!$O$6="DUALBASE",SUM((((E6/100)*$AJ$22)*$AH$22))+(((((E6/100)*$AJ$22)*$AN$22)*$AH$22)*Calculator!$G$12)-((((E6/100)*$AJ$22)*$AN$22)*$AH$22)+((((E6/100)*$AJ$23)*$AH$23)),IF(Calculator!$O$6="DUALELEMENTS",SUM((((E6/100)*$AJ$22)*$AH$22))+(((((E6/100)*$AJ$22)*$AN$22)*$AH$22)*Calculator!$G$13)-((((E6/100)*$AJ$22)*$AN$22)*$AH$22)+((((E6/100)*$AJ$23)*$AH$23)),IF(Calculator!$O$6="DUALSPECTRUM",SUM((((E6/100)*$AJ$22)*$AH$22))+(((((E6/100)*$AJ$22)*$AN$22)*$AH$22)*Calculator!$G$15)-((((E6/100)*$AJ$22)*$AN$22)*$AH$22)+((((E6/100)*$AJ$23)*$AH$23)),IF(Calculator!$O$6="DUALHOMESTEAD",SUM((((E6/100)*$AJ$22)*$AH$22))+(((((E6/100)*$AJ$22)*$AN$22)*$AH$22)*Calculator!$G$14)-((((E6/100)*$AJ$22)*$AN$22)*$AH$22)+((((E6/100)*$AJ$23)*$AH$23)),IF(Calculator!$O$6="DUALBAND A",SUM((((E6/100)*$AJ$22)*$AH$22))+(((((E6/100)*$AJ$22)*$AN$22)*$AH$22)*Calculator!$G$16)-((((E6/100)*$AJ$22)*$AN$22)*$AH$22)+((((E6/100)*$AJ$23)*$AH$23)),IF(Calculator!$O$6="DUALBAND B",SUM((((E6/100)*$AJ$22)*$AH$22))+(((((E6/100)*$AJ$22)*$AN$22)*$AH$22)*Calculator!$G$17)-((((E6/100)*$AJ$22)*$AN$22)*$AH$22)+((((E6/100)*$AJ$23)*$AH$23)),IF(Calculator!$O$6="DUALBAND C",SUM((((E6/100)*$AJ$22)*$AH$22))+(((((E6/100)*$AJ$22)*$AN$22)*$AH$22)*Calculator!$G$18)-((((E6/100)*$AJ$22)*$AN$22)*$AH$22)+((((E6/100)*$AJ$23)*$AH$23)),IF(Calculator!$O$6="DUALBAND D",SUM((((E6/100)*$AJ$22)*$AH$22))+(((((E6/100)*$AJ$22)*$AN$22)*$AH$22)*Calculator!$G$19)-((((E6/100)*$AJ$22)*$AN$22)*$AH$22)+((((E6/100)*$AJ$23)*$AH$23)),IF(Calculator!$O$6="DUALURBANE",SUM((((E6/100)*$AJ$22)*$AH$22))+(((((E6/100)*$AJ$22)*$AN$22)*$AH$22)*Calculator!$G$20)-((((E6/100)*$AJ$22)*$AN$22)*$AH$22)+((((E6/100)*$AJ$23)*$AH$23)),IF(Calculator!$O$6="DUALSILVERANOD",SUM((((E6/100)*$AJ$22)*$AH$22))+(((((E6/100)*$AJ$22)*$AN$22)*$AH$22)*Calculator!$G$21)-((((E6/100)*$AJ$22)*$AN$22)*$AH$22)+((((E6/100)*$AJ$23)*$AH$23)),IF(Calculator!$O$6="DUALANOD",SUM((((E6/100)*$AJ$22)*$AH$22))+(((((E6/100)*$AJ$22)*$AN$22)*$AH$22)*Calculator!$G$22)-((((E6/100)*$AJ$22)*$AN$22)*$AH$22)+((((E6/100)*$AJ$23)*$AH$23))))))))))))))))))))))))</f>
        <v>330.40777917785647</v>
      </c>
      <c r="U6" s="2">
        <f>IF(Calculator!$O$6="SINGLEBASE",SUM((((F6/100)*$AJ$22)*$AH$22))+((((F6/100)*$AJ$23)*$AH$23)),IF(Calculator!$O$6="SINGLEELEMENTS",SUM((((F6/100)*$AJ$22)*$AH$22))+(((((F6/100)*$AJ$22)*$AN$22)*$AH$22)*Calculator!$G$2)-((((F6/100)*$AJ$22)*$AN$22)*$AH$22)+((((F6/100)*$AJ$23)*$AH$23)),IF(Calculator!$O$6="SINGLESPECTRUM",SUM((((F6/100)*$AJ$22)*$AH$22))+(((((F6/100)*$AJ$22)*$AN$22)*$AH$22)*Calculator!$G$4)-((((F6/100)*$AJ$22)*$AN$22)*$AH$22)+((((F6/100)*$AJ$23)*$AH$23)),IF(Calculator!$O$6="SINGLEHOMESTEAD",SUM((((F6/100)*$AJ$22)*$AH$22))+(((((F6/100)*$AJ$22)*$AN$22)*$AH$22)*Calculator!$G$3)-((((F6/100)*$AJ$22)*$AN$22)*$AH$22)+((((F6/100)*$AJ$23)*$AH$23)),IF(Calculator!$O$6="SINGLEBAND A",SUM((((F6/100)*$AJ$22)*$AH$22))+(((((F6/100)*$AJ$22)*$AN$22)*$AH$22)*Calculator!$G$5)-((((F6/100)*$AJ$22)*$AN$22)*$AH$22)+((((F6/100)*$AJ$23)*$AH$23)),IF(Calculator!$O$6="SINGLEBAND B",SUM((((F6/100)*$AJ$22)*$AH$22))+(((((F6/100)*$AJ$22)*$AN$22)*$AH$22)*Calculator!$G$6)-((((F6/100)*$AJ$22)*$AN$22)*$AH$22)+((((F6/100)*$AJ$23)*$AH$23)),IF(Calculator!$O$6="SINGLEBAND C",SUM((((F6/100)*$AJ$22)*$AH$22))+(((((F6/100)*$AJ$22)*$AN$22)*$AH$22)*Calculator!$G$7)-((((F6/100)*$AJ$22)*$AN$22)*$AH$22)+((((F6/100)*$AJ$23)*$AH$23)),IF(Calculator!$O$6="SINGLEBAND D",SUM((((F6/100)*$AJ$22)*$AH$22))+(((((F6/100)*$AJ$22)*$AN$22)*$AH$22)*Calculator!$G$8)-((((F6/100)*$AJ$22)*$AN$22)*$AH$22)+((((F6/100)*$AJ$23)*$AH$23)),IF(Calculator!$O$6="SINGLEURBANE",SUM((((F6/100)*$AJ$22)*$AH$22))+(((((F6/100)*$AJ$22)*$AN$22)*$AH$22)*Calculator!$G$9)-((((F6/100)*$AJ$22)*$AN$22)*$AH$22)+((((F6/100)*$AJ$23)*$AH$23)),IF(Calculator!$O$6="SINGLESILVERANOD",SUM((((F6/100)*$AJ$22)*$AH$22))+(((((F6/100)*$AJ$22)*$AN$22)*$AH$22)*Calculator!$G$10)-((((F6/100)*$AJ$22)*$AN$22)*$AH$22)+((((F6/100)*$AJ$23)*$AH$23)),IF(Calculator!$O$6="SINGLEANOD",SUM((((F6/100)*$AJ$22)*$AH$22))+(((((F6/100)*$AJ$22)*$AN$22)*$AH$22)*Calculator!$G$11)-((((F6/100)*$AJ$22)*$AN$22)*$AH$22)+((((F6/100)*$AJ$23)*$AH$23)),IF(Calculator!$O$6="DUALBASE",SUM((((F6/100)*$AJ$22)*$AH$22))+(((((F6/100)*$AJ$22)*$AN$22)*$AH$22)*Calculator!$G$12)-((((F6/100)*$AJ$22)*$AN$22)*$AH$22)+((((F6/100)*$AJ$23)*$AH$23)),IF(Calculator!$O$6="DUALELEMENTS",SUM((((F6/100)*$AJ$22)*$AH$22))+(((((F6/100)*$AJ$22)*$AN$22)*$AH$22)*Calculator!$G$13)-((((F6/100)*$AJ$22)*$AN$22)*$AH$22)+((((F6/100)*$AJ$23)*$AH$23)),IF(Calculator!$O$6="DUALSPECTRUM",SUM((((F6/100)*$AJ$22)*$AH$22))+(((((F6/100)*$AJ$22)*$AN$22)*$AH$22)*Calculator!$G$15)-((((F6/100)*$AJ$22)*$AN$22)*$AH$22)+((((F6/100)*$AJ$23)*$AH$23)),IF(Calculator!$O$6="DUALHOMESTEAD",SUM((((F6/100)*$AJ$22)*$AH$22))+(((((F6/100)*$AJ$22)*$AN$22)*$AH$22)*Calculator!$G$14)-((((F6/100)*$AJ$22)*$AN$22)*$AH$22)+((((F6/100)*$AJ$23)*$AH$23)),IF(Calculator!$O$6="DUALBAND A",SUM((((F6/100)*$AJ$22)*$AH$22))+(((((F6/100)*$AJ$22)*$AN$22)*$AH$22)*Calculator!$G$16)-((((F6/100)*$AJ$22)*$AN$22)*$AH$22)+((((F6/100)*$AJ$23)*$AH$23)),IF(Calculator!$O$6="DUALBAND B",SUM((((F6/100)*$AJ$22)*$AH$22))+(((((F6/100)*$AJ$22)*$AN$22)*$AH$22)*Calculator!$G$17)-((((F6/100)*$AJ$22)*$AN$22)*$AH$22)+((((F6/100)*$AJ$23)*$AH$23)),IF(Calculator!$O$6="DUALBAND C",SUM((((F6/100)*$AJ$22)*$AH$22))+(((((F6/100)*$AJ$22)*$AN$22)*$AH$22)*Calculator!$G$18)-((((F6/100)*$AJ$22)*$AN$22)*$AH$22)+((((F6/100)*$AJ$23)*$AH$23)),IF(Calculator!$O$6="DUALBAND D",SUM((((F6/100)*$AJ$22)*$AH$22))+(((((F6/100)*$AJ$22)*$AN$22)*$AH$22)*Calculator!$G$19)-((((F6/100)*$AJ$22)*$AN$22)*$AH$22)+((((F6/100)*$AJ$23)*$AH$23)),IF(Calculator!$O$6="DUALURBANE",SUM((((F6/100)*$AJ$22)*$AH$22))+(((((F6/100)*$AJ$22)*$AN$22)*$AH$22)*Calculator!$G$20)-((((F6/100)*$AJ$22)*$AN$22)*$AH$22)+((((F6/100)*$AJ$23)*$AH$23)),IF(Calculator!$O$6="DUALSILVERANOD",SUM((((F6/100)*$AJ$22)*$AH$22))+(((((F6/100)*$AJ$22)*$AN$22)*$AH$22)*Calculator!$G$21)-((((F6/100)*$AJ$22)*$AN$22)*$AH$22)+((((F6/100)*$AJ$23)*$AH$23)),IF(Calculator!$O$6="DUALANOD",SUM((((F6/100)*$AJ$22)*$AH$22))+(((((F6/100)*$AJ$22)*$AN$22)*$AH$22)*Calculator!$G$22)-((((F6/100)*$AJ$22)*$AN$22)*$AH$22)+((((F6/100)*$AJ$23)*$AH$23))))))))))))))))))))))))</f>
        <v>334.24241190795897</v>
      </c>
      <c r="V6" s="2">
        <f>IF(Calculator!$O$6="SINGLEBASE",SUM((((G6/100)*$AJ$22)*$AH$22))+((((G6/100)*$AJ$23)*$AH$23)),IF(Calculator!$O$6="SINGLEELEMENTS",SUM((((G6/100)*$AJ$22)*$AH$22))+(((((G6/100)*$AJ$22)*$AN$22)*$AH$22)*Calculator!$G$2)-((((G6/100)*$AJ$22)*$AN$22)*$AH$22)+((((G6/100)*$AJ$23)*$AH$23)),IF(Calculator!$O$6="SINGLESPECTRUM",SUM((((G6/100)*$AJ$22)*$AH$22))+(((((G6/100)*$AJ$22)*$AN$22)*$AH$22)*Calculator!$G$4)-((((G6/100)*$AJ$22)*$AN$22)*$AH$22)+((((G6/100)*$AJ$23)*$AH$23)),IF(Calculator!$O$6="SINGLEHOMESTEAD",SUM((((G6/100)*$AJ$22)*$AH$22))+(((((G6/100)*$AJ$22)*$AN$22)*$AH$22)*Calculator!$G$3)-((((G6/100)*$AJ$22)*$AN$22)*$AH$22)+((((G6/100)*$AJ$23)*$AH$23)),IF(Calculator!$O$6="SINGLEBAND A",SUM((((G6/100)*$AJ$22)*$AH$22))+(((((G6/100)*$AJ$22)*$AN$22)*$AH$22)*Calculator!$G$5)-((((G6/100)*$AJ$22)*$AN$22)*$AH$22)+((((G6/100)*$AJ$23)*$AH$23)),IF(Calculator!$O$6="SINGLEBAND B",SUM((((G6/100)*$AJ$22)*$AH$22))+(((((G6/100)*$AJ$22)*$AN$22)*$AH$22)*Calculator!$G$6)-((((G6/100)*$AJ$22)*$AN$22)*$AH$22)+((((G6/100)*$AJ$23)*$AH$23)),IF(Calculator!$O$6="SINGLEBAND C",SUM((((G6/100)*$AJ$22)*$AH$22))+(((((G6/100)*$AJ$22)*$AN$22)*$AH$22)*Calculator!$G$7)-((((G6/100)*$AJ$22)*$AN$22)*$AH$22)+((((G6/100)*$AJ$23)*$AH$23)),IF(Calculator!$O$6="SINGLEBAND D",SUM((((G6/100)*$AJ$22)*$AH$22))+(((((G6/100)*$AJ$22)*$AN$22)*$AH$22)*Calculator!$G$8)-((((G6/100)*$AJ$22)*$AN$22)*$AH$22)+((((G6/100)*$AJ$23)*$AH$23)),IF(Calculator!$O$6="SINGLEURBANE",SUM((((G6/100)*$AJ$22)*$AH$22))+(((((G6/100)*$AJ$22)*$AN$22)*$AH$22)*Calculator!$G$9)-((((G6/100)*$AJ$22)*$AN$22)*$AH$22)+((((G6/100)*$AJ$23)*$AH$23)),IF(Calculator!$O$6="SINGLESILVERANOD",SUM((((G6/100)*$AJ$22)*$AH$22))+(((((G6/100)*$AJ$22)*$AN$22)*$AH$22)*Calculator!$G$10)-((((G6/100)*$AJ$22)*$AN$22)*$AH$22)+((((G6/100)*$AJ$23)*$AH$23)),IF(Calculator!$O$6="SINGLEANOD",SUM((((G6/100)*$AJ$22)*$AH$22))+(((((G6/100)*$AJ$22)*$AN$22)*$AH$22)*Calculator!$G$11)-((((G6/100)*$AJ$22)*$AN$22)*$AH$22)+((((G6/100)*$AJ$23)*$AH$23)),IF(Calculator!$O$6="DUALBASE",SUM((((G6/100)*$AJ$22)*$AH$22))+(((((G6/100)*$AJ$22)*$AN$22)*$AH$22)*Calculator!$G$12)-((((G6/100)*$AJ$22)*$AN$22)*$AH$22)+((((G6/100)*$AJ$23)*$AH$23)),IF(Calculator!$O$6="DUALELEMENTS",SUM((((G6/100)*$AJ$22)*$AH$22))+(((((G6/100)*$AJ$22)*$AN$22)*$AH$22)*Calculator!$G$13)-((((G6/100)*$AJ$22)*$AN$22)*$AH$22)+((((G6/100)*$AJ$23)*$AH$23)),IF(Calculator!$O$6="DUALSPECTRUM",SUM((((G6/100)*$AJ$22)*$AH$22))+(((((G6/100)*$AJ$22)*$AN$22)*$AH$22)*Calculator!$G$15)-((((G6/100)*$AJ$22)*$AN$22)*$AH$22)+((((G6/100)*$AJ$23)*$AH$23)),IF(Calculator!$O$6="DUALHOMESTEAD",SUM((((G6/100)*$AJ$22)*$AH$22))+(((((G6/100)*$AJ$22)*$AN$22)*$AH$22)*Calculator!$G$14)-((((G6/100)*$AJ$22)*$AN$22)*$AH$22)+((((G6/100)*$AJ$23)*$AH$23)),IF(Calculator!$O$6="DUALBAND A",SUM((((G6/100)*$AJ$22)*$AH$22))+(((((G6/100)*$AJ$22)*$AN$22)*$AH$22)*Calculator!$G$16)-((((G6/100)*$AJ$22)*$AN$22)*$AH$22)+((((G6/100)*$AJ$23)*$AH$23)),IF(Calculator!$O$6="DUALBAND B",SUM((((G6/100)*$AJ$22)*$AH$22))+(((((G6/100)*$AJ$22)*$AN$22)*$AH$22)*Calculator!$G$17)-((((G6/100)*$AJ$22)*$AN$22)*$AH$22)+((((G6/100)*$AJ$23)*$AH$23)),IF(Calculator!$O$6="DUALBAND C",SUM((((G6/100)*$AJ$22)*$AH$22))+(((((G6/100)*$AJ$22)*$AN$22)*$AH$22)*Calculator!$G$18)-((((G6/100)*$AJ$22)*$AN$22)*$AH$22)+((((G6/100)*$AJ$23)*$AH$23)),IF(Calculator!$O$6="DUALBAND D",SUM((((G6/100)*$AJ$22)*$AH$22))+(((((G6/100)*$AJ$22)*$AN$22)*$AH$22)*Calculator!$G$19)-((((G6/100)*$AJ$22)*$AN$22)*$AH$22)+((((G6/100)*$AJ$23)*$AH$23)),IF(Calculator!$O$6="DUALURBANE",SUM((((G6/100)*$AJ$22)*$AH$22))+(((((G6/100)*$AJ$22)*$AN$22)*$AH$22)*Calculator!$G$20)-((((G6/100)*$AJ$22)*$AN$22)*$AH$22)+((((G6/100)*$AJ$23)*$AH$23)),IF(Calculator!$O$6="DUALSILVERANOD",SUM((((G6/100)*$AJ$22)*$AH$22))+(((((G6/100)*$AJ$22)*$AN$22)*$AH$22)*Calculator!$G$21)-((((G6/100)*$AJ$22)*$AN$22)*$AH$22)+((((G6/100)*$AJ$23)*$AH$23)),IF(Calculator!$O$6="DUALANOD",SUM((((G6/100)*$AJ$22)*$AH$22))+(((((G6/100)*$AJ$22)*$AN$22)*$AH$22)*Calculator!$G$22)-((((G6/100)*$AJ$22)*$AN$22)*$AH$22)+((((G6/100)*$AJ$23)*$AH$23))))))))))))))))))))))))</f>
        <v>338.07704463806152</v>
      </c>
      <c r="W6" s="2">
        <f>IF(Calculator!$O$6="SINGLEBASE",SUM((((H6/100)*$AJ$22)*$AH$22))+((((H6/100)*$AJ$23)*$AH$23)),IF(Calculator!$O$6="SINGLEELEMENTS",SUM((((H6/100)*$AJ$22)*$AH$22))+(((((H6/100)*$AJ$22)*$AN$22)*$AH$22)*Calculator!$G$2)-((((H6/100)*$AJ$22)*$AN$22)*$AH$22)+((((H6/100)*$AJ$23)*$AH$23)),IF(Calculator!$O$6="SINGLESPECTRUM",SUM((((H6/100)*$AJ$22)*$AH$22))+(((((H6/100)*$AJ$22)*$AN$22)*$AH$22)*Calculator!$G$4)-((((H6/100)*$AJ$22)*$AN$22)*$AH$22)+((((H6/100)*$AJ$23)*$AH$23)),IF(Calculator!$O$6="SINGLEHOMESTEAD",SUM((((H6/100)*$AJ$22)*$AH$22))+(((((H6/100)*$AJ$22)*$AN$22)*$AH$22)*Calculator!$G$3)-((((H6/100)*$AJ$22)*$AN$22)*$AH$22)+((((H6/100)*$AJ$23)*$AH$23)),IF(Calculator!$O$6="SINGLEBAND A",SUM((((H6/100)*$AJ$22)*$AH$22))+(((((H6/100)*$AJ$22)*$AN$22)*$AH$22)*Calculator!$G$5)-((((H6/100)*$AJ$22)*$AN$22)*$AH$22)+((((H6/100)*$AJ$23)*$AH$23)),IF(Calculator!$O$6="SINGLEBAND B",SUM((((H6/100)*$AJ$22)*$AH$22))+(((((H6/100)*$AJ$22)*$AN$22)*$AH$22)*Calculator!$G$6)-((((H6/100)*$AJ$22)*$AN$22)*$AH$22)+((((H6/100)*$AJ$23)*$AH$23)),IF(Calculator!$O$6="SINGLEBAND C",SUM((((H6/100)*$AJ$22)*$AH$22))+(((((H6/100)*$AJ$22)*$AN$22)*$AH$22)*Calculator!$G$7)-((((H6/100)*$AJ$22)*$AN$22)*$AH$22)+((((H6/100)*$AJ$23)*$AH$23)),IF(Calculator!$O$6="SINGLEBAND D",SUM((((H6/100)*$AJ$22)*$AH$22))+(((((H6/100)*$AJ$22)*$AN$22)*$AH$22)*Calculator!$G$8)-((((H6/100)*$AJ$22)*$AN$22)*$AH$22)+((((H6/100)*$AJ$23)*$AH$23)),IF(Calculator!$O$6="SINGLEURBANE",SUM((((H6/100)*$AJ$22)*$AH$22))+(((((H6/100)*$AJ$22)*$AN$22)*$AH$22)*Calculator!$G$9)-((((H6/100)*$AJ$22)*$AN$22)*$AH$22)+((((H6/100)*$AJ$23)*$AH$23)),IF(Calculator!$O$6="SINGLESILVERANOD",SUM((((H6/100)*$AJ$22)*$AH$22))+(((((H6/100)*$AJ$22)*$AN$22)*$AH$22)*Calculator!$G$10)-((((H6/100)*$AJ$22)*$AN$22)*$AH$22)+((((H6/100)*$AJ$23)*$AH$23)),IF(Calculator!$O$6="SINGLEANOD",SUM((((H6/100)*$AJ$22)*$AH$22))+(((((H6/100)*$AJ$22)*$AN$22)*$AH$22)*Calculator!$G$11)-((((H6/100)*$AJ$22)*$AN$22)*$AH$22)+((((H6/100)*$AJ$23)*$AH$23)),IF(Calculator!$O$6="DUALBASE",SUM((((H6/100)*$AJ$22)*$AH$22))+(((((H6/100)*$AJ$22)*$AN$22)*$AH$22)*Calculator!$G$12)-((((H6/100)*$AJ$22)*$AN$22)*$AH$22)+((((H6/100)*$AJ$23)*$AH$23)),IF(Calculator!$O$6="DUALELEMENTS",SUM((((H6/100)*$AJ$22)*$AH$22))+(((((H6/100)*$AJ$22)*$AN$22)*$AH$22)*Calculator!$G$13)-((((H6/100)*$AJ$22)*$AN$22)*$AH$22)+((((H6/100)*$AJ$23)*$AH$23)),IF(Calculator!$O$6="DUALSPECTRUM",SUM((((H6/100)*$AJ$22)*$AH$22))+(((((H6/100)*$AJ$22)*$AN$22)*$AH$22)*Calculator!$G$15)-((((H6/100)*$AJ$22)*$AN$22)*$AH$22)+((((H6/100)*$AJ$23)*$AH$23)),IF(Calculator!$O$6="DUALHOMESTEAD",SUM((((H6/100)*$AJ$22)*$AH$22))+(((((H6/100)*$AJ$22)*$AN$22)*$AH$22)*Calculator!$G$14)-((((H6/100)*$AJ$22)*$AN$22)*$AH$22)+((((H6/100)*$AJ$23)*$AH$23)),IF(Calculator!$O$6="DUALBAND A",SUM((((H6/100)*$AJ$22)*$AH$22))+(((((H6/100)*$AJ$22)*$AN$22)*$AH$22)*Calculator!$G$16)-((((H6/100)*$AJ$22)*$AN$22)*$AH$22)+((((H6/100)*$AJ$23)*$AH$23)),IF(Calculator!$O$6="DUALBAND B",SUM((((H6/100)*$AJ$22)*$AH$22))+(((((H6/100)*$AJ$22)*$AN$22)*$AH$22)*Calculator!$G$17)-((((H6/100)*$AJ$22)*$AN$22)*$AH$22)+((((H6/100)*$AJ$23)*$AH$23)),IF(Calculator!$O$6="DUALBAND C",SUM((((H6/100)*$AJ$22)*$AH$22))+(((((H6/100)*$AJ$22)*$AN$22)*$AH$22)*Calculator!$G$18)-((((H6/100)*$AJ$22)*$AN$22)*$AH$22)+((((H6/100)*$AJ$23)*$AH$23)),IF(Calculator!$O$6="DUALBAND D",SUM((((H6/100)*$AJ$22)*$AH$22))+(((((H6/100)*$AJ$22)*$AN$22)*$AH$22)*Calculator!$G$19)-((((H6/100)*$AJ$22)*$AN$22)*$AH$22)+((((H6/100)*$AJ$23)*$AH$23)),IF(Calculator!$O$6="DUALURBANE",SUM((((H6/100)*$AJ$22)*$AH$22))+(((((H6/100)*$AJ$22)*$AN$22)*$AH$22)*Calculator!$G$20)-((((H6/100)*$AJ$22)*$AN$22)*$AH$22)+((((H6/100)*$AJ$23)*$AH$23)),IF(Calculator!$O$6="DUALSILVERANOD",SUM((((H6/100)*$AJ$22)*$AH$22))+(((((H6/100)*$AJ$22)*$AN$22)*$AH$22)*Calculator!$G$21)-((((H6/100)*$AJ$22)*$AN$22)*$AH$22)+((((H6/100)*$AJ$23)*$AH$23)),IF(Calculator!$O$6="DUALANOD",SUM((((H6/100)*$AJ$22)*$AH$22))+(((((H6/100)*$AJ$22)*$AN$22)*$AH$22)*Calculator!$G$22)-((((H6/100)*$AJ$22)*$AN$22)*$AH$22)+((((H6/100)*$AJ$23)*$AH$23))))))))))))))))))))))))</f>
        <v>342.55435236816402</v>
      </c>
      <c r="X6" s="2">
        <f>IF(Calculator!$O$6="SINGLEBASE",SUM((((I6/100)*$AJ$22)*$AH$22))+((((I6/100)*$AJ$23)*$AH$23)),IF(Calculator!$O$6="SINGLEELEMENTS",SUM((((I6/100)*$AJ$22)*$AH$22))+(((((I6/100)*$AJ$22)*$AN$22)*$AH$22)*Calculator!$G$2)-((((I6/100)*$AJ$22)*$AN$22)*$AH$22)+((((I6/100)*$AJ$23)*$AH$23)),IF(Calculator!$O$6="SINGLESPECTRUM",SUM((((I6/100)*$AJ$22)*$AH$22))+(((((I6/100)*$AJ$22)*$AN$22)*$AH$22)*Calculator!$G$4)-((((I6/100)*$AJ$22)*$AN$22)*$AH$22)+((((I6/100)*$AJ$23)*$AH$23)),IF(Calculator!$O$6="SINGLEHOMESTEAD",SUM((((I6/100)*$AJ$22)*$AH$22))+(((((I6/100)*$AJ$22)*$AN$22)*$AH$22)*Calculator!$G$3)-((((I6/100)*$AJ$22)*$AN$22)*$AH$22)+((((I6/100)*$AJ$23)*$AH$23)),IF(Calculator!$O$6="SINGLEBAND A",SUM((((I6/100)*$AJ$22)*$AH$22))+(((((I6/100)*$AJ$22)*$AN$22)*$AH$22)*Calculator!$G$5)-((((I6/100)*$AJ$22)*$AN$22)*$AH$22)+((((I6/100)*$AJ$23)*$AH$23)),IF(Calculator!$O$6="SINGLEBAND B",SUM((((I6/100)*$AJ$22)*$AH$22))+(((((I6/100)*$AJ$22)*$AN$22)*$AH$22)*Calculator!$G$6)-((((I6/100)*$AJ$22)*$AN$22)*$AH$22)+((((I6/100)*$AJ$23)*$AH$23)),IF(Calculator!$O$6="SINGLEBAND C",SUM((((I6/100)*$AJ$22)*$AH$22))+(((((I6/100)*$AJ$22)*$AN$22)*$AH$22)*Calculator!$G$7)-((((I6/100)*$AJ$22)*$AN$22)*$AH$22)+((((I6/100)*$AJ$23)*$AH$23)),IF(Calculator!$O$6="SINGLEBAND D",SUM((((I6/100)*$AJ$22)*$AH$22))+(((((I6/100)*$AJ$22)*$AN$22)*$AH$22)*Calculator!$G$8)-((((I6/100)*$AJ$22)*$AN$22)*$AH$22)+((((I6/100)*$AJ$23)*$AH$23)),IF(Calculator!$O$6="SINGLEURBANE",SUM((((I6/100)*$AJ$22)*$AH$22))+(((((I6/100)*$AJ$22)*$AN$22)*$AH$22)*Calculator!$G$9)-((((I6/100)*$AJ$22)*$AN$22)*$AH$22)+((((I6/100)*$AJ$23)*$AH$23)),IF(Calculator!$O$6="SINGLESILVERANOD",SUM((((I6/100)*$AJ$22)*$AH$22))+(((((I6/100)*$AJ$22)*$AN$22)*$AH$22)*Calculator!$G$10)-((((I6/100)*$AJ$22)*$AN$22)*$AH$22)+((((I6/100)*$AJ$23)*$AH$23)),IF(Calculator!$O$6="SINGLEANOD",SUM((((I6/100)*$AJ$22)*$AH$22))+(((((I6/100)*$AJ$22)*$AN$22)*$AH$22)*Calculator!$G$11)-((((I6/100)*$AJ$22)*$AN$22)*$AH$22)+((((I6/100)*$AJ$23)*$AH$23)),IF(Calculator!$O$6="DUALBASE",SUM((((I6/100)*$AJ$22)*$AH$22))+(((((I6/100)*$AJ$22)*$AN$22)*$AH$22)*Calculator!$G$12)-((((I6/100)*$AJ$22)*$AN$22)*$AH$22)+((((I6/100)*$AJ$23)*$AH$23)),IF(Calculator!$O$6="DUALELEMENTS",SUM((((I6/100)*$AJ$22)*$AH$22))+(((((I6/100)*$AJ$22)*$AN$22)*$AH$22)*Calculator!$G$13)-((((I6/100)*$AJ$22)*$AN$22)*$AH$22)+((((I6/100)*$AJ$23)*$AH$23)),IF(Calculator!$O$6="DUALSPECTRUM",SUM((((I6/100)*$AJ$22)*$AH$22))+(((((I6/100)*$AJ$22)*$AN$22)*$AH$22)*Calculator!$G$15)-((((I6/100)*$AJ$22)*$AN$22)*$AH$22)+((((I6/100)*$AJ$23)*$AH$23)),IF(Calculator!$O$6="DUALHOMESTEAD",SUM((((I6/100)*$AJ$22)*$AH$22))+(((((I6/100)*$AJ$22)*$AN$22)*$AH$22)*Calculator!$G$14)-((((I6/100)*$AJ$22)*$AN$22)*$AH$22)+((((I6/100)*$AJ$23)*$AH$23)),IF(Calculator!$O$6="DUALBAND A",SUM((((I6/100)*$AJ$22)*$AH$22))+(((((I6/100)*$AJ$22)*$AN$22)*$AH$22)*Calculator!$G$16)-((((I6/100)*$AJ$22)*$AN$22)*$AH$22)+((((I6/100)*$AJ$23)*$AH$23)),IF(Calculator!$O$6="DUALBAND B",SUM((((I6/100)*$AJ$22)*$AH$22))+(((((I6/100)*$AJ$22)*$AN$22)*$AH$22)*Calculator!$G$17)-((((I6/100)*$AJ$22)*$AN$22)*$AH$22)+((((I6/100)*$AJ$23)*$AH$23)),IF(Calculator!$O$6="DUALBAND C",SUM((((I6/100)*$AJ$22)*$AH$22))+(((((I6/100)*$AJ$22)*$AN$22)*$AH$22)*Calculator!$G$18)-((((I6/100)*$AJ$22)*$AN$22)*$AH$22)+((((I6/100)*$AJ$23)*$AH$23)),IF(Calculator!$O$6="DUALBAND D",SUM((((I6/100)*$AJ$22)*$AH$22))+(((((I6/100)*$AJ$22)*$AN$22)*$AH$22)*Calculator!$G$19)-((((I6/100)*$AJ$22)*$AN$22)*$AH$22)+((((I6/100)*$AJ$23)*$AH$23)),IF(Calculator!$O$6="DUALURBANE",SUM((((I6/100)*$AJ$22)*$AH$22))+(((((I6/100)*$AJ$22)*$AN$22)*$AH$22)*Calculator!$G$20)-((((I6/100)*$AJ$22)*$AN$22)*$AH$22)+((((I6/100)*$AJ$23)*$AH$23)),IF(Calculator!$O$6="DUALSILVERANOD",SUM((((I6/100)*$AJ$22)*$AH$22))+(((((I6/100)*$AJ$22)*$AN$22)*$AH$22)*Calculator!$G$21)-((((I6/100)*$AJ$22)*$AN$22)*$AH$22)+((((I6/100)*$AJ$23)*$AH$23)),IF(Calculator!$O$6="DUALANOD",SUM((((I6/100)*$AJ$22)*$AH$22))+(((((I6/100)*$AJ$22)*$AN$22)*$AH$22)*Calculator!$G$22)-((((I6/100)*$AJ$22)*$AN$22)*$AH$22)+((((I6/100)*$AJ$23)*$AH$23))))))))))))))))))))))))</f>
        <v>346.38895894775385</v>
      </c>
      <c r="Y6" s="2">
        <f>IF(Calculator!$O$6="SINGLEBASE",SUM((((J6/100)*$AJ$22)*$AH$22))+((((J6/100)*$AJ$23)*$AH$23)),IF(Calculator!$O$6="SINGLEELEMENTS",SUM((((J6/100)*$AJ$22)*$AH$22))+(((((J6/100)*$AJ$22)*$AN$22)*$AH$22)*Calculator!$G$2)-((((J6/100)*$AJ$22)*$AN$22)*$AH$22)+((((J6/100)*$AJ$23)*$AH$23)),IF(Calculator!$O$6="SINGLESPECTRUM",SUM((((J6/100)*$AJ$22)*$AH$22))+(((((J6/100)*$AJ$22)*$AN$22)*$AH$22)*Calculator!$G$4)-((((J6/100)*$AJ$22)*$AN$22)*$AH$22)+((((J6/100)*$AJ$23)*$AH$23)),IF(Calculator!$O$6="SINGLEHOMESTEAD",SUM((((J6/100)*$AJ$22)*$AH$22))+(((((J6/100)*$AJ$22)*$AN$22)*$AH$22)*Calculator!$G$3)-((((J6/100)*$AJ$22)*$AN$22)*$AH$22)+((((J6/100)*$AJ$23)*$AH$23)),IF(Calculator!$O$6="SINGLEBAND A",SUM((((J6/100)*$AJ$22)*$AH$22))+(((((J6/100)*$AJ$22)*$AN$22)*$AH$22)*Calculator!$G$5)-((((J6/100)*$AJ$22)*$AN$22)*$AH$22)+((((J6/100)*$AJ$23)*$AH$23)),IF(Calculator!$O$6="SINGLEBAND B",SUM((((J6/100)*$AJ$22)*$AH$22))+(((((J6/100)*$AJ$22)*$AN$22)*$AH$22)*Calculator!$G$6)-((((J6/100)*$AJ$22)*$AN$22)*$AH$22)+((((J6/100)*$AJ$23)*$AH$23)),IF(Calculator!$O$6="SINGLEBAND C",SUM((((J6/100)*$AJ$22)*$AH$22))+(((((J6/100)*$AJ$22)*$AN$22)*$AH$22)*Calculator!$G$7)-((((J6/100)*$AJ$22)*$AN$22)*$AH$22)+((((J6/100)*$AJ$23)*$AH$23)),IF(Calculator!$O$6="SINGLEBAND D",SUM((((J6/100)*$AJ$22)*$AH$22))+(((((J6/100)*$AJ$22)*$AN$22)*$AH$22)*Calculator!$G$8)-((((J6/100)*$AJ$22)*$AN$22)*$AH$22)+((((J6/100)*$AJ$23)*$AH$23)),IF(Calculator!$O$6="SINGLEURBANE",SUM((((J6/100)*$AJ$22)*$AH$22))+(((((J6/100)*$AJ$22)*$AN$22)*$AH$22)*Calculator!$G$9)-((((J6/100)*$AJ$22)*$AN$22)*$AH$22)+((((J6/100)*$AJ$23)*$AH$23)),IF(Calculator!$O$6="SINGLESILVERANOD",SUM((((J6/100)*$AJ$22)*$AH$22))+(((((J6/100)*$AJ$22)*$AN$22)*$AH$22)*Calculator!$G$10)-((((J6/100)*$AJ$22)*$AN$22)*$AH$22)+((((J6/100)*$AJ$23)*$AH$23)),IF(Calculator!$O$6="SINGLEANOD",SUM((((J6/100)*$AJ$22)*$AH$22))+(((((J6/100)*$AJ$22)*$AN$22)*$AH$22)*Calculator!$G$11)-((((J6/100)*$AJ$22)*$AN$22)*$AH$22)+((((J6/100)*$AJ$23)*$AH$23)),IF(Calculator!$O$6="DUALBASE",SUM((((J6/100)*$AJ$22)*$AH$22))+(((((J6/100)*$AJ$22)*$AN$22)*$AH$22)*Calculator!$G$12)-((((J6/100)*$AJ$22)*$AN$22)*$AH$22)+((((J6/100)*$AJ$23)*$AH$23)),IF(Calculator!$O$6="DUALELEMENTS",SUM((((J6/100)*$AJ$22)*$AH$22))+(((((J6/100)*$AJ$22)*$AN$22)*$AH$22)*Calculator!$G$13)-((((J6/100)*$AJ$22)*$AN$22)*$AH$22)+((((J6/100)*$AJ$23)*$AH$23)),IF(Calculator!$O$6="DUALSPECTRUM",SUM((((J6/100)*$AJ$22)*$AH$22))+(((((J6/100)*$AJ$22)*$AN$22)*$AH$22)*Calculator!$G$15)-((((J6/100)*$AJ$22)*$AN$22)*$AH$22)+((((J6/100)*$AJ$23)*$AH$23)),IF(Calculator!$O$6="DUALHOMESTEAD",SUM((((J6/100)*$AJ$22)*$AH$22))+(((((J6/100)*$AJ$22)*$AN$22)*$AH$22)*Calculator!$G$14)-((((J6/100)*$AJ$22)*$AN$22)*$AH$22)+((((J6/100)*$AJ$23)*$AH$23)),IF(Calculator!$O$6="DUALBAND A",SUM((((J6/100)*$AJ$22)*$AH$22))+(((((J6/100)*$AJ$22)*$AN$22)*$AH$22)*Calculator!$G$16)-((((J6/100)*$AJ$22)*$AN$22)*$AH$22)+((((J6/100)*$AJ$23)*$AH$23)),IF(Calculator!$O$6="DUALBAND B",SUM((((J6/100)*$AJ$22)*$AH$22))+(((((J6/100)*$AJ$22)*$AN$22)*$AH$22)*Calculator!$G$17)-((((J6/100)*$AJ$22)*$AN$22)*$AH$22)+((((J6/100)*$AJ$23)*$AH$23)),IF(Calculator!$O$6="DUALBAND C",SUM((((J6/100)*$AJ$22)*$AH$22))+(((((J6/100)*$AJ$22)*$AN$22)*$AH$22)*Calculator!$G$18)-((((J6/100)*$AJ$22)*$AN$22)*$AH$22)+((((J6/100)*$AJ$23)*$AH$23)),IF(Calculator!$O$6="DUALBAND D",SUM((((J6/100)*$AJ$22)*$AH$22))+(((((J6/100)*$AJ$22)*$AN$22)*$AH$22)*Calculator!$G$19)-((((J6/100)*$AJ$22)*$AN$22)*$AH$22)+((((J6/100)*$AJ$23)*$AH$23)),IF(Calculator!$O$6="DUALURBANE",SUM((((J6/100)*$AJ$22)*$AH$22))+(((((J6/100)*$AJ$22)*$AN$22)*$AH$22)*Calculator!$G$20)-((((J6/100)*$AJ$22)*$AN$22)*$AH$22)+((((J6/100)*$AJ$23)*$AH$23)),IF(Calculator!$O$6="DUALSILVERANOD",SUM((((J6/100)*$AJ$22)*$AH$22))+(((((J6/100)*$AJ$22)*$AN$22)*$AH$22)*Calculator!$G$21)-((((J6/100)*$AJ$22)*$AN$22)*$AH$22)+((((J6/100)*$AJ$23)*$AH$23)),IF(Calculator!$O$6="DUALANOD",SUM((((J6/100)*$AJ$22)*$AH$22))+(((((J6/100)*$AJ$22)*$AN$22)*$AH$22)*Calculator!$G$22)-((((J6/100)*$AJ$22)*$AN$22)*$AH$22)+((((J6/100)*$AJ$23)*$AH$23))))))))))))))))))))))))</f>
        <v>350.21930299377436</v>
      </c>
      <c r="Z6" s="2">
        <f>IF(Calculator!$O$6="SINGLEBASE",SUM((((K6/100)*$AJ$22)*$AH$22))+((((K6/100)*$AJ$23)*$AH$23)),IF(Calculator!$O$6="SINGLEELEMENTS",SUM((((K6/100)*$AJ$22)*$AH$22))+(((((K6/100)*$AJ$22)*$AN$22)*$AH$22)*Calculator!$G$2)-((((K6/100)*$AJ$22)*$AN$22)*$AH$22)+((((K6/100)*$AJ$23)*$AH$23)),IF(Calculator!$O$6="SINGLESPECTRUM",SUM((((K6/100)*$AJ$22)*$AH$22))+(((((K6/100)*$AJ$22)*$AN$22)*$AH$22)*Calculator!$G$4)-((((K6/100)*$AJ$22)*$AN$22)*$AH$22)+((((K6/100)*$AJ$23)*$AH$23)),IF(Calculator!$O$6="SINGLEHOMESTEAD",SUM((((K6/100)*$AJ$22)*$AH$22))+(((((K6/100)*$AJ$22)*$AN$22)*$AH$22)*Calculator!$G$3)-((((K6/100)*$AJ$22)*$AN$22)*$AH$22)+((((K6/100)*$AJ$23)*$AH$23)),IF(Calculator!$O$6="SINGLEBAND A",SUM((((K6/100)*$AJ$22)*$AH$22))+(((((K6/100)*$AJ$22)*$AN$22)*$AH$22)*Calculator!$G$5)-((((K6/100)*$AJ$22)*$AN$22)*$AH$22)+((((K6/100)*$AJ$23)*$AH$23)),IF(Calculator!$O$6="SINGLEBAND B",SUM((((K6/100)*$AJ$22)*$AH$22))+(((((K6/100)*$AJ$22)*$AN$22)*$AH$22)*Calculator!$G$6)-((((K6/100)*$AJ$22)*$AN$22)*$AH$22)+((((K6/100)*$AJ$23)*$AH$23)),IF(Calculator!$O$6="SINGLEBAND C",SUM((((K6/100)*$AJ$22)*$AH$22))+(((((K6/100)*$AJ$22)*$AN$22)*$AH$22)*Calculator!$G$7)-((((K6/100)*$AJ$22)*$AN$22)*$AH$22)+((((K6/100)*$AJ$23)*$AH$23)),IF(Calculator!$O$6="SINGLEBAND D",SUM((((K6/100)*$AJ$22)*$AH$22))+(((((K6/100)*$AJ$22)*$AN$22)*$AH$22)*Calculator!$G$8)-((((K6/100)*$AJ$22)*$AN$22)*$AH$22)+((((K6/100)*$AJ$23)*$AH$23)),IF(Calculator!$O$6="SINGLEURBANE",SUM((((K6/100)*$AJ$22)*$AH$22))+(((((K6/100)*$AJ$22)*$AN$22)*$AH$22)*Calculator!$G$9)-((((K6/100)*$AJ$22)*$AN$22)*$AH$22)+((((K6/100)*$AJ$23)*$AH$23)),IF(Calculator!$O$6="SINGLESILVERANOD",SUM((((K6/100)*$AJ$22)*$AH$22))+(((((K6/100)*$AJ$22)*$AN$22)*$AH$22)*Calculator!$G$10)-((((K6/100)*$AJ$22)*$AN$22)*$AH$22)+((((K6/100)*$AJ$23)*$AH$23)),IF(Calculator!$O$6="SINGLEANOD",SUM((((K6/100)*$AJ$22)*$AH$22))+(((((K6/100)*$AJ$22)*$AN$22)*$AH$22)*Calculator!$G$11)-((((K6/100)*$AJ$22)*$AN$22)*$AH$22)+((((K6/100)*$AJ$23)*$AH$23)),IF(Calculator!$O$6="DUALBASE",SUM((((K6/100)*$AJ$22)*$AH$22))+(((((K6/100)*$AJ$22)*$AN$22)*$AH$22)*Calculator!$G$12)-((((K6/100)*$AJ$22)*$AN$22)*$AH$22)+((((K6/100)*$AJ$23)*$AH$23)),IF(Calculator!$O$6="DUALELEMENTS",SUM((((K6/100)*$AJ$22)*$AH$22))+(((((K6/100)*$AJ$22)*$AN$22)*$AH$22)*Calculator!$G$13)-((((K6/100)*$AJ$22)*$AN$22)*$AH$22)+((((K6/100)*$AJ$23)*$AH$23)),IF(Calculator!$O$6="DUALSPECTRUM",SUM((((K6/100)*$AJ$22)*$AH$22))+(((((K6/100)*$AJ$22)*$AN$22)*$AH$22)*Calculator!$G$15)-((((K6/100)*$AJ$22)*$AN$22)*$AH$22)+((((K6/100)*$AJ$23)*$AH$23)),IF(Calculator!$O$6="DUALHOMESTEAD",SUM((((K6/100)*$AJ$22)*$AH$22))+(((((K6/100)*$AJ$22)*$AN$22)*$AH$22)*Calculator!$G$14)-((((K6/100)*$AJ$22)*$AN$22)*$AH$22)+((((K6/100)*$AJ$23)*$AH$23)),IF(Calculator!$O$6="DUALBAND A",SUM((((K6/100)*$AJ$22)*$AH$22))+(((((K6/100)*$AJ$22)*$AN$22)*$AH$22)*Calculator!$G$16)-((((K6/100)*$AJ$22)*$AN$22)*$AH$22)+((((K6/100)*$AJ$23)*$AH$23)),IF(Calculator!$O$6="DUALBAND B",SUM((((K6/100)*$AJ$22)*$AH$22))+(((((K6/100)*$AJ$22)*$AN$22)*$AH$22)*Calculator!$G$17)-((((K6/100)*$AJ$22)*$AN$22)*$AH$22)+((((K6/100)*$AJ$23)*$AH$23)),IF(Calculator!$O$6="DUALBAND C",SUM((((K6/100)*$AJ$22)*$AH$22))+(((((K6/100)*$AJ$22)*$AN$22)*$AH$22)*Calculator!$G$18)-((((K6/100)*$AJ$22)*$AN$22)*$AH$22)+((((K6/100)*$AJ$23)*$AH$23)),IF(Calculator!$O$6="DUALBAND D",SUM((((K6/100)*$AJ$22)*$AH$22))+(((((K6/100)*$AJ$22)*$AN$22)*$AH$22)*Calculator!$G$19)-((((K6/100)*$AJ$22)*$AN$22)*$AH$22)+((((K6/100)*$AJ$23)*$AH$23)),IF(Calculator!$O$6="DUALURBANE",SUM((((K6/100)*$AJ$22)*$AH$22))+(((((K6/100)*$AJ$22)*$AN$22)*$AH$22)*Calculator!$G$20)-((((K6/100)*$AJ$22)*$AN$22)*$AH$22)+((((K6/100)*$AJ$23)*$AH$23)),IF(Calculator!$O$6="DUALSILVERANOD",SUM((((K6/100)*$AJ$22)*$AH$22))+(((((K6/100)*$AJ$22)*$AN$22)*$AH$22)*Calculator!$G$21)-((((K6/100)*$AJ$22)*$AN$22)*$AH$22)+((((K6/100)*$AJ$23)*$AH$23)),IF(Calculator!$O$6="DUALANOD",SUM((((K6/100)*$AJ$22)*$AH$22))+(((((K6/100)*$AJ$22)*$AN$22)*$AH$22)*Calculator!$G$22)-((((K6/100)*$AJ$22)*$AN$22)*$AH$22)+((((K6/100)*$AJ$23)*$AH$23))))))))))))))))))))))))</f>
        <v>354.05393572387698</v>
      </c>
      <c r="AA6" s="2">
        <f>IF(Calculator!$O$6="SINGLEBASE",SUM((((L6/100)*$AJ$22)*$AH$22))+((((L6/100)*$AJ$23)*$AH$23)),IF(Calculator!$O$6="SINGLEELEMENTS",SUM((((L6/100)*$AJ$22)*$AH$22))+(((((L6/100)*$AJ$22)*$AN$22)*$AH$22)*Calculator!$G$2)-((((L6/100)*$AJ$22)*$AN$22)*$AH$22)+((((L6/100)*$AJ$23)*$AH$23)),IF(Calculator!$O$6="SINGLESPECTRUM",SUM((((L6/100)*$AJ$22)*$AH$22))+(((((L6/100)*$AJ$22)*$AN$22)*$AH$22)*Calculator!$G$4)-((((L6/100)*$AJ$22)*$AN$22)*$AH$22)+((((L6/100)*$AJ$23)*$AH$23)),IF(Calculator!$O$6="SINGLEHOMESTEAD",SUM((((L6/100)*$AJ$22)*$AH$22))+(((((L6/100)*$AJ$22)*$AN$22)*$AH$22)*Calculator!$G$3)-((((L6/100)*$AJ$22)*$AN$22)*$AH$22)+((((L6/100)*$AJ$23)*$AH$23)),IF(Calculator!$O$6="SINGLEBAND A",SUM((((L6/100)*$AJ$22)*$AH$22))+(((((L6/100)*$AJ$22)*$AN$22)*$AH$22)*Calculator!$G$5)-((((L6/100)*$AJ$22)*$AN$22)*$AH$22)+((((L6/100)*$AJ$23)*$AH$23)),IF(Calculator!$O$6="SINGLEBAND B",SUM((((L6/100)*$AJ$22)*$AH$22))+(((((L6/100)*$AJ$22)*$AN$22)*$AH$22)*Calculator!$G$6)-((((L6/100)*$AJ$22)*$AN$22)*$AH$22)+((((L6/100)*$AJ$23)*$AH$23)),IF(Calculator!$O$6="SINGLEBAND C",SUM((((L6/100)*$AJ$22)*$AH$22))+(((((L6/100)*$AJ$22)*$AN$22)*$AH$22)*Calculator!$G$7)-((((L6/100)*$AJ$22)*$AN$22)*$AH$22)+((((L6/100)*$AJ$23)*$AH$23)),IF(Calculator!$O$6="SINGLEBAND D",SUM((((L6/100)*$AJ$22)*$AH$22))+(((((L6/100)*$AJ$22)*$AN$22)*$AH$22)*Calculator!$G$8)-((((L6/100)*$AJ$22)*$AN$22)*$AH$22)+((((L6/100)*$AJ$23)*$AH$23)),IF(Calculator!$O$6="SINGLEURBANE",SUM((((L6/100)*$AJ$22)*$AH$22))+(((((L6/100)*$AJ$22)*$AN$22)*$AH$22)*Calculator!$G$9)-((((L6/100)*$AJ$22)*$AN$22)*$AH$22)+((((L6/100)*$AJ$23)*$AH$23)),IF(Calculator!$O$6="SINGLESILVERANOD",SUM((((L6/100)*$AJ$22)*$AH$22))+(((((L6/100)*$AJ$22)*$AN$22)*$AH$22)*Calculator!$G$10)-((((L6/100)*$AJ$22)*$AN$22)*$AH$22)+((((L6/100)*$AJ$23)*$AH$23)),IF(Calculator!$O$6="SINGLEANOD",SUM((((L6/100)*$AJ$22)*$AH$22))+(((((L6/100)*$AJ$22)*$AN$22)*$AH$22)*Calculator!$G$11)-((((L6/100)*$AJ$22)*$AN$22)*$AH$22)+((((L6/100)*$AJ$23)*$AH$23)),IF(Calculator!$O$6="DUALBASE",SUM((((L6/100)*$AJ$22)*$AH$22))+(((((L6/100)*$AJ$22)*$AN$22)*$AH$22)*Calculator!$G$12)-((((L6/100)*$AJ$22)*$AN$22)*$AH$22)+((((L6/100)*$AJ$23)*$AH$23)),IF(Calculator!$O$6="DUALELEMENTS",SUM((((L6/100)*$AJ$22)*$AH$22))+(((((L6/100)*$AJ$22)*$AN$22)*$AH$22)*Calculator!$G$13)-((((L6/100)*$AJ$22)*$AN$22)*$AH$22)+((((L6/100)*$AJ$23)*$AH$23)),IF(Calculator!$O$6="DUALSPECTRUM",SUM((((L6/100)*$AJ$22)*$AH$22))+(((((L6/100)*$AJ$22)*$AN$22)*$AH$22)*Calculator!$G$15)-((((L6/100)*$AJ$22)*$AN$22)*$AH$22)+((((L6/100)*$AJ$23)*$AH$23)),IF(Calculator!$O$6="DUALHOMESTEAD",SUM((((L6/100)*$AJ$22)*$AH$22))+(((((L6/100)*$AJ$22)*$AN$22)*$AH$22)*Calculator!$G$14)-((((L6/100)*$AJ$22)*$AN$22)*$AH$22)+((((L6/100)*$AJ$23)*$AH$23)),IF(Calculator!$O$6="DUALBAND A",SUM((((L6/100)*$AJ$22)*$AH$22))+(((((L6/100)*$AJ$22)*$AN$22)*$AH$22)*Calculator!$G$16)-((((L6/100)*$AJ$22)*$AN$22)*$AH$22)+((((L6/100)*$AJ$23)*$AH$23)),IF(Calculator!$O$6="DUALBAND B",SUM((((L6/100)*$AJ$22)*$AH$22))+(((((L6/100)*$AJ$22)*$AN$22)*$AH$22)*Calculator!$G$17)-((((L6/100)*$AJ$22)*$AN$22)*$AH$22)+((((L6/100)*$AJ$23)*$AH$23)),IF(Calculator!$O$6="DUALBAND C",SUM((((L6/100)*$AJ$22)*$AH$22))+(((((L6/100)*$AJ$22)*$AN$22)*$AH$22)*Calculator!$G$18)-((((L6/100)*$AJ$22)*$AN$22)*$AH$22)+((((L6/100)*$AJ$23)*$AH$23)),IF(Calculator!$O$6="DUALBAND D",SUM((((L6/100)*$AJ$22)*$AH$22))+(((((L6/100)*$AJ$22)*$AN$22)*$AH$22)*Calculator!$G$19)-((((L6/100)*$AJ$22)*$AN$22)*$AH$22)+((((L6/100)*$AJ$23)*$AH$23)),IF(Calculator!$O$6="DUALURBANE",SUM((((L6/100)*$AJ$22)*$AH$22))+(((((L6/100)*$AJ$22)*$AN$22)*$AH$22)*Calculator!$G$20)-((((L6/100)*$AJ$22)*$AN$22)*$AH$22)+((((L6/100)*$AJ$23)*$AH$23)),IF(Calculator!$O$6="DUALSILVERANOD",SUM((((L6/100)*$AJ$22)*$AH$22))+(((((L6/100)*$AJ$22)*$AN$22)*$AH$22)*Calculator!$G$21)-((((L6/100)*$AJ$22)*$AN$22)*$AH$22)+((((L6/100)*$AJ$23)*$AH$23)),IF(Calculator!$O$6="DUALANOD",SUM((((L6/100)*$AJ$22)*$AH$22))+(((((L6/100)*$AJ$22)*$AN$22)*$AH$22)*Calculator!$G$22)-((((L6/100)*$AJ$22)*$AN$22)*$AH$22)+((((L6/100)*$AJ$23)*$AH$23))))))))))))))))))))))))</f>
        <v>357.88856845397942</v>
      </c>
      <c r="AB6" s="2">
        <f>IF(Calculator!$O$6="SINGLEBASE",SUM((((M6/100)*$AJ$22)*$AH$22))+((((M6/100)*$AJ$23)*$AH$23)),IF(Calculator!$O$6="SINGLEELEMENTS",SUM((((M6/100)*$AJ$22)*$AH$22))+(((((M6/100)*$AJ$22)*$AN$22)*$AH$22)*Calculator!$G$2)-((((M6/100)*$AJ$22)*$AN$22)*$AH$22)+((((M6/100)*$AJ$23)*$AH$23)),IF(Calculator!$O$6="SINGLESPECTRUM",SUM((((M6/100)*$AJ$22)*$AH$22))+(((((M6/100)*$AJ$22)*$AN$22)*$AH$22)*Calculator!$G$4)-((((M6/100)*$AJ$22)*$AN$22)*$AH$22)+((((M6/100)*$AJ$23)*$AH$23)),IF(Calculator!$O$6="SINGLEHOMESTEAD",SUM((((M6/100)*$AJ$22)*$AH$22))+(((((M6/100)*$AJ$22)*$AN$22)*$AH$22)*Calculator!$G$3)-((((M6/100)*$AJ$22)*$AN$22)*$AH$22)+((((M6/100)*$AJ$23)*$AH$23)),IF(Calculator!$O$6="SINGLEBAND A",SUM((((M6/100)*$AJ$22)*$AH$22))+(((((M6/100)*$AJ$22)*$AN$22)*$AH$22)*Calculator!$G$5)-((((M6/100)*$AJ$22)*$AN$22)*$AH$22)+((((M6/100)*$AJ$23)*$AH$23)),IF(Calculator!$O$6="SINGLEBAND B",SUM((((M6/100)*$AJ$22)*$AH$22))+(((((M6/100)*$AJ$22)*$AN$22)*$AH$22)*Calculator!$G$6)-((((M6/100)*$AJ$22)*$AN$22)*$AH$22)+((((M6/100)*$AJ$23)*$AH$23)),IF(Calculator!$O$6="SINGLEBAND C",SUM((((M6/100)*$AJ$22)*$AH$22))+(((((M6/100)*$AJ$22)*$AN$22)*$AH$22)*Calculator!$G$7)-((((M6/100)*$AJ$22)*$AN$22)*$AH$22)+((((M6/100)*$AJ$23)*$AH$23)),IF(Calculator!$O$6="SINGLEBAND D",SUM((((M6/100)*$AJ$22)*$AH$22))+(((((M6/100)*$AJ$22)*$AN$22)*$AH$22)*Calculator!$G$8)-((((M6/100)*$AJ$22)*$AN$22)*$AH$22)+((((M6/100)*$AJ$23)*$AH$23)),IF(Calculator!$O$6="SINGLEURBANE",SUM((((M6/100)*$AJ$22)*$AH$22))+(((((M6/100)*$AJ$22)*$AN$22)*$AH$22)*Calculator!$G$9)-((((M6/100)*$AJ$22)*$AN$22)*$AH$22)+((((M6/100)*$AJ$23)*$AH$23)),IF(Calculator!$O$6="SINGLESILVERANOD",SUM((((M6/100)*$AJ$22)*$AH$22))+(((((M6/100)*$AJ$22)*$AN$22)*$AH$22)*Calculator!$G$10)-((((M6/100)*$AJ$22)*$AN$22)*$AH$22)+((((M6/100)*$AJ$23)*$AH$23)),IF(Calculator!$O$6="SINGLEANOD",SUM((((M6/100)*$AJ$22)*$AH$22))+(((((M6/100)*$AJ$22)*$AN$22)*$AH$22)*Calculator!$G$11)-((((M6/100)*$AJ$22)*$AN$22)*$AH$22)+((((M6/100)*$AJ$23)*$AH$23)),IF(Calculator!$O$6="DUALBASE",SUM((((M6/100)*$AJ$22)*$AH$22))+(((((M6/100)*$AJ$22)*$AN$22)*$AH$22)*Calculator!$G$12)-((((M6/100)*$AJ$22)*$AN$22)*$AH$22)+((((M6/100)*$AJ$23)*$AH$23)),IF(Calculator!$O$6="DUALELEMENTS",SUM((((M6/100)*$AJ$22)*$AH$22))+(((((M6/100)*$AJ$22)*$AN$22)*$AH$22)*Calculator!$G$13)-((((M6/100)*$AJ$22)*$AN$22)*$AH$22)+((((M6/100)*$AJ$23)*$AH$23)),IF(Calculator!$O$6="DUALSPECTRUM",SUM((((M6/100)*$AJ$22)*$AH$22))+(((((M6/100)*$AJ$22)*$AN$22)*$AH$22)*Calculator!$G$15)-((((M6/100)*$AJ$22)*$AN$22)*$AH$22)+((((M6/100)*$AJ$23)*$AH$23)),IF(Calculator!$O$6="DUALHOMESTEAD",SUM((((M6/100)*$AJ$22)*$AH$22))+(((((M6/100)*$AJ$22)*$AN$22)*$AH$22)*Calculator!$G$14)-((((M6/100)*$AJ$22)*$AN$22)*$AH$22)+((((M6/100)*$AJ$23)*$AH$23)),IF(Calculator!$O$6="DUALBAND A",SUM((((M6/100)*$AJ$22)*$AH$22))+(((((M6/100)*$AJ$22)*$AN$22)*$AH$22)*Calculator!$G$16)-((((M6/100)*$AJ$22)*$AN$22)*$AH$22)+((((M6/100)*$AJ$23)*$AH$23)),IF(Calculator!$O$6="DUALBAND B",SUM((((M6/100)*$AJ$22)*$AH$22))+(((((M6/100)*$AJ$22)*$AN$22)*$AH$22)*Calculator!$G$17)-((((M6/100)*$AJ$22)*$AN$22)*$AH$22)+((((M6/100)*$AJ$23)*$AH$23)),IF(Calculator!$O$6="DUALBAND C",SUM((((M6/100)*$AJ$22)*$AH$22))+(((((M6/100)*$AJ$22)*$AN$22)*$AH$22)*Calculator!$G$18)-((((M6/100)*$AJ$22)*$AN$22)*$AH$22)+((((M6/100)*$AJ$23)*$AH$23)),IF(Calculator!$O$6="DUALBAND D",SUM((((M6/100)*$AJ$22)*$AH$22))+(((((M6/100)*$AJ$22)*$AN$22)*$AH$22)*Calculator!$G$19)-((((M6/100)*$AJ$22)*$AN$22)*$AH$22)+((((M6/100)*$AJ$23)*$AH$23)),IF(Calculator!$O$6="DUALURBANE",SUM((((M6/100)*$AJ$22)*$AH$22))+(((((M6/100)*$AJ$22)*$AN$22)*$AH$22)*Calculator!$G$20)-((((M6/100)*$AJ$22)*$AN$22)*$AH$22)+((((M6/100)*$AJ$23)*$AH$23)),IF(Calculator!$O$6="DUALSILVERANOD",SUM((((M6/100)*$AJ$22)*$AH$22))+(((((M6/100)*$AJ$22)*$AN$22)*$AH$22)*Calculator!$G$21)-((((M6/100)*$AJ$22)*$AN$22)*$AH$22)+((((M6/100)*$AJ$23)*$AH$23)),IF(Calculator!$O$6="DUALANOD",SUM((((M6/100)*$AJ$22)*$AH$22))+(((((M6/100)*$AJ$22)*$AN$22)*$AH$22)*Calculator!$G$22)-((((M6/100)*$AJ$22)*$AN$22)*$AH$22)+((((M6/100)*$AJ$23)*$AH$23))))))))))))))))))))))))</f>
        <v>362.36587618408203</v>
      </c>
      <c r="AC6" s="2">
        <f>IF(Calculator!$O$6="SINGLEBASE",SUM((((N6/100)*$AJ$22)*$AH$22))+((((N6/100)*$AJ$23)*$AH$23)),IF(Calculator!$O$6="SINGLEELEMENTS",SUM((((N6/100)*$AJ$22)*$AH$22))+(((((N6/100)*$AJ$22)*$AN$22)*$AH$22)*Calculator!$G$2)-((((N6/100)*$AJ$22)*$AN$22)*$AH$22)+((((N6/100)*$AJ$23)*$AH$23)),IF(Calculator!$O$6="SINGLESPECTRUM",SUM((((N6/100)*$AJ$22)*$AH$22))+(((((N6/100)*$AJ$22)*$AN$22)*$AH$22)*Calculator!$G$4)-((((N6/100)*$AJ$22)*$AN$22)*$AH$22)+((((N6/100)*$AJ$23)*$AH$23)),IF(Calculator!$O$6="SINGLEHOMESTEAD",SUM((((N6/100)*$AJ$22)*$AH$22))+(((((N6/100)*$AJ$22)*$AN$22)*$AH$22)*Calculator!$G$3)-((((N6/100)*$AJ$22)*$AN$22)*$AH$22)+((((N6/100)*$AJ$23)*$AH$23)),IF(Calculator!$O$6="SINGLEBAND A",SUM((((N6/100)*$AJ$22)*$AH$22))+(((((N6/100)*$AJ$22)*$AN$22)*$AH$22)*Calculator!$G$5)-((((N6/100)*$AJ$22)*$AN$22)*$AH$22)+((((N6/100)*$AJ$23)*$AH$23)),IF(Calculator!$O$6="SINGLEBAND B",SUM((((N6/100)*$AJ$22)*$AH$22))+(((((N6/100)*$AJ$22)*$AN$22)*$AH$22)*Calculator!$G$6)-((((N6/100)*$AJ$22)*$AN$22)*$AH$22)+((((N6/100)*$AJ$23)*$AH$23)),IF(Calculator!$O$6="SINGLEBAND C",SUM((((N6/100)*$AJ$22)*$AH$22))+(((((N6/100)*$AJ$22)*$AN$22)*$AH$22)*Calculator!$G$7)-((((N6/100)*$AJ$22)*$AN$22)*$AH$22)+((((N6/100)*$AJ$23)*$AH$23)),IF(Calculator!$O$6="SINGLEBAND D",SUM((((N6/100)*$AJ$22)*$AH$22))+(((((N6/100)*$AJ$22)*$AN$22)*$AH$22)*Calculator!$G$8)-((((N6/100)*$AJ$22)*$AN$22)*$AH$22)+((((N6/100)*$AJ$23)*$AH$23)),IF(Calculator!$O$6="SINGLEURBANE",SUM((((N6/100)*$AJ$22)*$AH$22))+(((((N6/100)*$AJ$22)*$AN$22)*$AH$22)*Calculator!$G$9)-((((N6/100)*$AJ$22)*$AN$22)*$AH$22)+((((N6/100)*$AJ$23)*$AH$23)),IF(Calculator!$O$6="SINGLESILVERANOD",SUM((((N6/100)*$AJ$22)*$AH$22))+(((((N6/100)*$AJ$22)*$AN$22)*$AH$22)*Calculator!$G$10)-((((N6/100)*$AJ$22)*$AN$22)*$AH$22)+((((N6/100)*$AJ$23)*$AH$23)),IF(Calculator!$O$6="SINGLEANOD",SUM((((N6/100)*$AJ$22)*$AH$22))+(((((N6/100)*$AJ$22)*$AN$22)*$AH$22)*Calculator!$G$11)-((((N6/100)*$AJ$22)*$AN$22)*$AH$22)+((((N6/100)*$AJ$23)*$AH$23)),IF(Calculator!$O$6="DUALBASE",SUM((((N6/100)*$AJ$22)*$AH$22))+(((((N6/100)*$AJ$22)*$AN$22)*$AH$22)*Calculator!$G$12)-((((N6/100)*$AJ$22)*$AN$22)*$AH$22)+((((N6/100)*$AJ$23)*$AH$23)),IF(Calculator!$O$6="DUALELEMENTS",SUM((((N6/100)*$AJ$22)*$AH$22))+(((((N6/100)*$AJ$22)*$AN$22)*$AH$22)*Calculator!$G$13)-((((N6/100)*$AJ$22)*$AN$22)*$AH$22)+((((N6/100)*$AJ$23)*$AH$23)),IF(Calculator!$O$6="DUALSPECTRUM",SUM((((N6/100)*$AJ$22)*$AH$22))+(((((N6/100)*$AJ$22)*$AN$22)*$AH$22)*Calculator!$G$15)-((((N6/100)*$AJ$22)*$AN$22)*$AH$22)+((((N6/100)*$AJ$23)*$AH$23)),IF(Calculator!$O$6="DUALHOMESTEAD",SUM((((N6/100)*$AJ$22)*$AH$22))+(((((N6/100)*$AJ$22)*$AN$22)*$AH$22)*Calculator!$G$14)-((((N6/100)*$AJ$22)*$AN$22)*$AH$22)+((((N6/100)*$AJ$23)*$AH$23)),IF(Calculator!$O$6="DUALBAND A",SUM((((N6/100)*$AJ$22)*$AH$22))+(((((N6/100)*$AJ$22)*$AN$22)*$AH$22)*Calculator!$G$16)-((((N6/100)*$AJ$22)*$AN$22)*$AH$22)+((((N6/100)*$AJ$23)*$AH$23)),IF(Calculator!$O$6="DUALBAND B",SUM((((N6/100)*$AJ$22)*$AH$22))+(((((N6/100)*$AJ$22)*$AN$22)*$AH$22)*Calculator!$G$17)-((((N6/100)*$AJ$22)*$AN$22)*$AH$22)+((((N6/100)*$AJ$23)*$AH$23)),IF(Calculator!$O$6="DUALBAND C",SUM((((N6/100)*$AJ$22)*$AH$22))+(((((N6/100)*$AJ$22)*$AN$22)*$AH$22)*Calculator!$G$18)-((((N6/100)*$AJ$22)*$AN$22)*$AH$22)+((((N6/100)*$AJ$23)*$AH$23)),IF(Calculator!$O$6="DUALBAND D",SUM((((N6/100)*$AJ$22)*$AH$22))+(((((N6/100)*$AJ$22)*$AN$22)*$AH$22)*Calculator!$G$19)-((((N6/100)*$AJ$22)*$AN$22)*$AH$22)+((((N6/100)*$AJ$23)*$AH$23)),IF(Calculator!$O$6="DUALURBANE",SUM((((N6/100)*$AJ$22)*$AH$22))+(((((N6/100)*$AJ$22)*$AN$22)*$AH$22)*Calculator!$G$20)-((((N6/100)*$AJ$22)*$AN$22)*$AH$22)+((((N6/100)*$AJ$23)*$AH$23)),IF(Calculator!$O$6="DUALSILVERANOD",SUM((((N6/100)*$AJ$22)*$AH$22))+(((((N6/100)*$AJ$22)*$AN$22)*$AH$22)*Calculator!$G$21)-((((N6/100)*$AJ$22)*$AN$22)*$AH$22)+((((N6/100)*$AJ$23)*$AH$23)),IF(Calculator!$O$6="DUALANOD",SUM((((N6/100)*$AJ$22)*$AH$22))+(((((N6/100)*$AJ$22)*$AN$22)*$AH$22)*Calculator!$G$22)-((((N6/100)*$AJ$22)*$AN$22)*$AH$22)+((((N6/100)*$AJ$23)*$AH$23))))))))))))))))))))))))</f>
        <v>366.20050891418452</v>
      </c>
    </row>
    <row r="7" spans="1:40">
      <c r="A7" s="8" t="s">
        <v>1456</v>
      </c>
      <c r="B7" s="2">
        <v>785.55782958984366</v>
      </c>
      <c r="C7" s="2">
        <v>796.48855255126944</v>
      </c>
      <c r="D7" s="2">
        <v>805.84131530761715</v>
      </c>
      <c r="E7" s="2">
        <v>815.18361785888669</v>
      </c>
      <c r="F7" s="2">
        <v>824.53638061523429</v>
      </c>
      <c r="G7" s="2">
        <v>833.87861938476556</v>
      </c>
      <c r="H7" s="2">
        <v>844.80934234619133</v>
      </c>
      <c r="I7" s="2">
        <v>854.16210510253904</v>
      </c>
      <c r="J7" s="2">
        <v>863.50440765380858</v>
      </c>
      <c r="K7" s="2">
        <v>872.85717041015619</v>
      </c>
      <c r="L7" s="2">
        <v>882.20986938476551</v>
      </c>
      <c r="M7" s="2">
        <v>893.13013214111322</v>
      </c>
      <c r="N7" s="2">
        <v>902.48289489746082</v>
      </c>
      <c r="P7" s="52">
        <v>1800</v>
      </c>
      <c r="Q7" s="2">
        <f>IF(Calculator!$O$6="SINGLEBASE",SUM((((B7/100)*$AJ$22)*$AH$22))+((((B7/100)*$AJ$23)*$AH$23)),IF(Calculator!$O$6="SINGLEELEMENTS",SUM((((B7/100)*$AJ$22)*$AH$22))+(((((B7/100)*$AJ$22)*$AN$22)*$AH$22)*Calculator!$G$2)-((((B7/100)*$AJ$22)*$AN$22)*$AH$22)+((((B7/100)*$AJ$23)*$AH$23)),IF(Calculator!$O$6="SINGLESPECTRUM",SUM((((B7/100)*$AJ$22)*$AH$22))+(((((B7/100)*$AJ$22)*$AN$22)*$AH$22)*Calculator!$G$4)-((((B7/100)*$AJ$22)*$AN$22)*$AH$22)+((((B7/100)*$AJ$23)*$AH$23)),IF(Calculator!$O$6="SINGLEHOMESTEAD",SUM((((B7/100)*$AJ$22)*$AH$22))+(((((B7/100)*$AJ$22)*$AN$22)*$AH$22)*Calculator!$G$3)-((((B7/100)*$AJ$22)*$AN$22)*$AH$22)+((((B7/100)*$AJ$23)*$AH$23)),IF(Calculator!$O$6="SINGLEBAND A",SUM((((B7/100)*$AJ$22)*$AH$22))+(((((B7/100)*$AJ$22)*$AN$22)*$AH$22)*Calculator!$G$5)-((((B7/100)*$AJ$22)*$AN$22)*$AH$22)+((((B7/100)*$AJ$23)*$AH$23)),IF(Calculator!$O$6="SINGLEBAND B",SUM((((B7/100)*$AJ$22)*$AH$22))+(((((B7/100)*$AJ$22)*$AN$22)*$AH$22)*Calculator!$G$6)-((((B7/100)*$AJ$22)*$AN$22)*$AH$22)+((((B7/100)*$AJ$23)*$AH$23)),IF(Calculator!$O$6="SINGLEBAND C",SUM((((B7/100)*$AJ$22)*$AH$22))+(((((B7/100)*$AJ$22)*$AN$22)*$AH$22)*Calculator!$G$7)-((((B7/100)*$AJ$22)*$AN$22)*$AH$22)+((((B7/100)*$AJ$23)*$AH$23)),IF(Calculator!$O$6="SINGLEBAND D",SUM((((B7/100)*$AJ$22)*$AH$22))+(((((B7/100)*$AJ$22)*$AN$22)*$AH$22)*Calculator!$G$8)-((((B7/100)*$AJ$22)*$AN$22)*$AH$22)+((((B7/100)*$AJ$23)*$AH$23)),IF(Calculator!$O$6="SINGLEURBANE",SUM((((B7/100)*$AJ$22)*$AH$22))+(((((B7/100)*$AJ$22)*$AN$22)*$AH$22)*Calculator!$G$9)-((((B7/100)*$AJ$22)*$AN$22)*$AH$22)+((((B7/100)*$AJ$23)*$AH$23)),IF(Calculator!$O$6="SINGLESILVERANOD",SUM((((B7/100)*$AJ$22)*$AH$22))+(((((B7/100)*$AJ$22)*$AN$22)*$AH$22)*Calculator!$G$10)-((((B7/100)*$AJ$22)*$AN$22)*$AH$22)+((((B7/100)*$AJ$23)*$AH$23)),IF(Calculator!$O$6="SINGLEANOD",SUM((((B7/100)*$AJ$22)*$AH$22))+(((((B7/100)*$AJ$22)*$AN$22)*$AH$22)*Calculator!$G$11)-((((B7/100)*$AJ$22)*$AN$22)*$AH$22)+((((B7/100)*$AJ$23)*$AH$23)),IF(Calculator!$O$6="DUALBASE",SUM((((B7/100)*$AJ$22)*$AH$22))+(((((B7/100)*$AJ$22)*$AN$22)*$AH$22)*Calculator!$G$12)-((((B7/100)*$AJ$22)*$AN$22)*$AH$22)+((((B7/100)*$AJ$23)*$AH$23)),IF(Calculator!$O$6="DUALELEMENTS",SUM((((B7/100)*$AJ$22)*$AH$22))+(((((B7/100)*$AJ$22)*$AN$22)*$AH$22)*Calculator!$G$13)-((((B7/100)*$AJ$22)*$AN$22)*$AH$22)+((((B7/100)*$AJ$23)*$AH$23)),IF(Calculator!$O$6="DUALSPECTRUM",SUM((((B7/100)*$AJ$22)*$AH$22))+(((((B7/100)*$AJ$22)*$AN$22)*$AH$22)*Calculator!$G$15)-((((B7/100)*$AJ$22)*$AN$22)*$AH$22)+((((B7/100)*$AJ$23)*$AH$23)),IF(Calculator!$O$6="DUALHOMESTEAD",SUM((((B7/100)*$AJ$22)*$AH$22))+(((((B7/100)*$AJ$22)*$AN$22)*$AH$22)*Calculator!$G$14)-((((B7/100)*$AJ$22)*$AN$22)*$AH$22)+((((B7/100)*$AJ$23)*$AH$23)),IF(Calculator!$O$6="DUALBAND A",SUM((((B7/100)*$AJ$22)*$AH$22))+(((((B7/100)*$AJ$22)*$AN$22)*$AH$22)*Calculator!$G$16)-((((B7/100)*$AJ$22)*$AN$22)*$AH$22)+((((B7/100)*$AJ$23)*$AH$23)),IF(Calculator!$O$6="DUALBAND B",SUM((((B7/100)*$AJ$22)*$AH$22))+(((((B7/100)*$AJ$22)*$AN$22)*$AH$22)*Calculator!$G$17)-((((B7/100)*$AJ$22)*$AN$22)*$AH$22)+((((B7/100)*$AJ$23)*$AH$23)),IF(Calculator!$O$6="DUALBAND C",SUM((((B7/100)*$AJ$22)*$AH$22))+(((((B7/100)*$AJ$22)*$AN$22)*$AH$22)*Calculator!$G$18)-((((B7/100)*$AJ$22)*$AN$22)*$AH$22)+((((B7/100)*$AJ$23)*$AH$23)),IF(Calculator!$O$6="DUALBAND D",SUM((((B7/100)*$AJ$22)*$AH$22))+(((((B7/100)*$AJ$22)*$AN$22)*$AH$22)*Calculator!$G$19)-((((B7/100)*$AJ$22)*$AN$22)*$AH$22)+((((B7/100)*$AJ$23)*$AH$23)),IF(Calculator!$O$6="DUALURBANE",SUM((((B7/100)*$AJ$22)*$AH$22))+(((((B7/100)*$AJ$22)*$AN$22)*$AH$22)*Calculator!$G$20)-((((B7/100)*$AJ$22)*$AN$22)*$AH$22)+((((B7/100)*$AJ$23)*$AH$23)),IF(Calculator!$O$6="DUALSILVERANOD",SUM((((B7/100)*$AJ$22)*$AH$22))+(((((B7/100)*$AJ$22)*$AN$22)*$AH$22)*Calculator!$G$21)-((((B7/100)*$AJ$22)*$AN$22)*$AH$22)+((((B7/100)*$AJ$23)*$AH$23)),IF(Calculator!$O$6="DUALANOD",SUM((((B7/100)*$AJ$22)*$AH$22))+(((((B7/100)*$AJ$22)*$AN$22)*$AH$22)*Calculator!$G$22)-((((B7/100)*$AJ$22)*$AN$22)*$AH$22)+((((B7/100)*$AJ$23)*$AH$23))))))))))))))))))))))))</f>
        <v>322.07871013183592</v>
      </c>
      <c r="R7" s="2">
        <f>IF(Calculator!$O$6="SINGLEBASE",SUM((((C7/100)*$AJ$22)*$AH$22))+((((C7/100)*$AJ$23)*$AH$23)),IF(Calculator!$O$6="SINGLEELEMENTS",SUM((((C7/100)*$AJ$22)*$AH$22))+(((((C7/100)*$AJ$22)*$AN$22)*$AH$22)*Calculator!$G$2)-((((C7/100)*$AJ$22)*$AN$22)*$AH$22)+((((C7/100)*$AJ$23)*$AH$23)),IF(Calculator!$O$6="SINGLESPECTRUM",SUM((((C7/100)*$AJ$22)*$AH$22))+(((((C7/100)*$AJ$22)*$AN$22)*$AH$22)*Calculator!$G$4)-((((C7/100)*$AJ$22)*$AN$22)*$AH$22)+((((C7/100)*$AJ$23)*$AH$23)),IF(Calculator!$O$6="SINGLEHOMESTEAD",SUM((((C7/100)*$AJ$22)*$AH$22))+(((((C7/100)*$AJ$22)*$AN$22)*$AH$22)*Calculator!$G$3)-((((C7/100)*$AJ$22)*$AN$22)*$AH$22)+((((C7/100)*$AJ$23)*$AH$23)),IF(Calculator!$O$6="SINGLEBAND A",SUM((((C7/100)*$AJ$22)*$AH$22))+(((((C7/100)*$AJ$22)*$AN$22)*$AH$22)*Calculator!$G$5)-((((C7/100)*$AJ$22)*$AN$22)*$AH$22)+((((C7/100)*$AJ$23)*$AH$23)),IF(Calculator!$O$6="SINGLEBAND B",SUM((((C7/100)*$AJ$22)*$AH$22))+(((((C7/100)*$AJ$22)*$AN$22)*$AH$22)*Calculator!$G$6)-((((C7/100)*$AJ$22)*$AN$22)*$AH$22)+((((C7/100)*$AJ$23)*$AH$23)),IF(Calculator!$O$6="SINGLEBAND C",SUM((((C7/100)*$AJ$22)*$AH$22))+(((((C7/100)*$AJ$22)*$AN$22)*$AH$22)*Calculator!$G$7)-((((C7/100)*$AJ$22)*$AN$22)*$AH$22)+((((C7/100)*$AJ$23)*$AH$23)),IF(Calculator!$O$6="SINGLEBAND D",SUM((((C7/100)*$AJ$22)*$AH$22))+(((((C7/100)*$AJ$22)*$AN$22)*$AH$22)*Calculator!$G$8)-((((C7/100)*$AJ$22)*$AN$22)*$AH$22)+((((C7/100)*$AJ$23)*$AH$23)),IF(Calculator!$O$6="SINGLEURBANE",SUM((((C7/100)*$AJ$22)*$AH$22))+(((((C7/100)*$AJ$22)*$AN$22)*$AH$22)*Calculator!$G$9)-((((C7/100)*$AJ$22)*$AN$22)*$AH$22)+((((C7/100)*$AJ$23)*$AH$23)),IF(Calculator!$O$6="SINGLESILVERANOD",SUM((((C7/100)*$AJ$22)*$AH$22))+(((((C7/100)*$AJ$22)*$AN$22)*$AH$22)*Calculator!$G$10)-((((C7/100)*$AJ$22)*$AN$22)*$AH$22)+((((C7/100)*$AJ$23)*$AH$23)),IF(Calculator!$O$6="SINGLEANOD",SUM((((C7/100)*$AJ$22)*$AH$22))+(((((C7/100)*$AJ$22)*$AN$22)*$AH$22)*Calculator!$G$11)-((((C7/100)*$AJ$22)*$AN$22)*$AH$22)+((((C7/100)*$AJ$23)*$AH$23)),IF(Calculator!$O$6="DUALBASE",SUM((((C7/100)*$AJ$22)*$AH$22))+(((((C7/100)*$AJ$22)*$AN$22)*$AH$22)*Calculator!$G$12)-((((C7/100)*$AJ$22)*$AN$22)*$AH$22)+((((C7/100)*$AJ$23)*$AH$23)),IF(Calculator!$O$6="DUALELEMENTS",SUM((((C7/100)*$AJ$22)*$AH$22))+(((((C7/100)*$AJ$22)*$AN$22)*$AH$22)*Calculator!$G$13)-((((C7/100)*$AJ$22)*$AN$22)*$AH$22)+((((C7/100)*$AJ$23)*$AH$23)),IF(Calculator!$O$6="DUALSPECTRUM",SUM((((C7/100)*$AJ$22)*$AH$22))+(((((C7/100)*$AJ$22)*$AN$22)*$AH$22)*Calculator!$G$15)-((((C7/100)*$AJ$22)*$AN$22)*$AH$22)+((((C7/100)*$AJ$23)*$AH$23)),IF(Calculator!$O$6="DUALHOMESTEAD",SUM((((C7/100)*$AJ$22)*$AH$22))+(((((C7/100)*$AJ$22)*$AN$22)*$AH$22)*Calculator!$G$14)-((((C7/100)*$AJ$22)*$AN$22)*$AH$22)+((((C7/100)*$AJ$23)*$AH$23)),IF(Calculator!$O$6="DUALBAND A",SUM((((C7/100)*$AJ$22)*$AH$22))+(((((C7/100)*$AJ$22)*$AN$22)*$AH$22)*Calculator!$G$16)-((((C7/100)*$AJ$22)*$AN$22)*$AH$22)+((((C7/100)*$AJ$23)*$AH$23)),IF(Calculator!$O$6="DUALBAND B",SUM((((C7/100)*$AJ$22)*$AH$22))+(((((C7/100)*$AJ$22)*$AN$22)*$AH$22)*Calculator!$G$17)-((((C7/100)*$AJ$22)*$AN$22)*$AH$22)+((((C7/100)*$AJ$23)*$AH$23)),IF(Calculator!$O$6="DUALBAND C",SUM((((C7/100)*$AJ$22)*$AH$22))+(((((C7/100)*$AJ$22)*$AN$22)*$AH$22)*Calculator!$G$18)-((((C7/100)*$AJ$22)*$AN$22)*$AH$22)+((((C7/100)*$AJ$23)*$AH$23)),IF(Calculator!$O$6="DUALBAND D",SUM((((C7/100)*$AJ$22)*$AH$22))+(((((C7/100)*$AJ$22)*$AN$22)*$AH$22)*Calculator!$G$19)-((((C7/100)*$AJ$22)*$AN$22)*$AH$22)+((((C7/100)*$AJ$23)*$AH$23)),IF(Calculator!$O$6="DUALURBANE",SUM((((C7/100)*$AJ$22)*$AH$22))+(((((C7/100)*$AJ$22)*$AN$22)*$AH$22)*Calculator!$G$20)-((((C7/100)*$AJ$22)*$AN$22)*$AH$22)+((((C7/100)*$AJ$23)*$AH$23)),IF(Calculator!$O$6="DUALSILVERANOD",SUM((((C7/100)*$AJ$22)*$AH$22))+(((((C7/100)*$AJ$22)*$AN$22)*$AH$22)*Calculator!$G$21)-((((C7/100)*$AJ$22)*$AN$22)*$AH$22)+((((C7/100)*$AJ$23)*$AH$23)),IF(Calculator!$O$6="DUALANOD",SUM((((C7/100)*$AJ$22)*$AH$22))+(((((C7/100)*$AJ$22)*$AN$22)*$AH$22)*Calculator!$G$22)-((((C7/100)*$AJ$22)*$AN$22)*$AH$22)+((((C7/100)*$AJ$23)*$AH$23))))))))))))))))))))))))</f>
        <v>326.56030654602046</v>
      </c>
      <c r="S7" s="2">
        <f>IF(Calculator!$O$6="SINGLEBASE",SUM((((D7/100)*$AJ$22)*$AH$22))+((((D7/100)*$AJ$23)*$AH$23)),IF(Calculator!$O$6="SINGLEELEMENTS",SUM((((D7/100)*$AJ$22)*$AH$22))+(((((D7/100)*$AJ$22)*$AN$22)*$AH$22)*Calculator!$G$2)-((((D7/100)*$AJ$22)*$AN$22)*$AH$22)+((((D7/100)*$AJ$23)*$AH$23)),IF(Calculator!$O$6="SINGLESPECTRUM",SUM((((D7/100)*$AJ$22)*$AH$22))+(((((D7/100)*$AJ$22)*$AN$22)*$AH$22)*Calculator!$G$4)-((((D7/100)*$AJ$22)*$AN$22)*$AH$22)+((((D7/100)*$AJ$23)*$AH$23)),IF(Calculator!$O$6="SINGLEHOMESTEAD",SUM((((D7/100)*$AJ$22)*$AH$22))+(((((D7/100)*$AJ$22)*$AN$22)*$AH$22)*Calculator!$G$3)-((((D7/100)*$AJ$22)*$AN$22)*$AH$22)+((((D7/100)*$AJ$23)*$AH$23)),IF(Calculator!$O$6="SINGLEBAND A",SUM((((D7/100)*$AJ$22)*$AH$22))+(((((D7/100)*$AJ$22)*$AN$22)*$AH$22)*Calculator!$G$5)-((((D7/100)*$AJ$22)*$AN$22)*$AH$22)+((((D7/100)*$AJ$23)*$AH$23)),IF(Calculator!$O$6="SINGLEBAND B",SUM((((D7/100)*$AJ$22)*$AH$22))+(((((D7/100)*$AJ$22)*$AN$22)*$AH$22)*Calculator!$G$6)-((((D7/100)*$AJ$22)*$AN$22)*$AH$22)+((((D7/100)*$AJ$23)*$AH$23)),IF(Calculator!$O$6="SINGLEBAND C",SUM((((D7/100)*$AJ$22)*$AH$22))+(((((D7/100)*$AJ$22)*$AN$22)*$AH$22)*Calculator!$G$7)-((((D7/100)*$AJ$22)*$AN$22)*$AH$22)+((((D7/100)*$AJ$23)*$AH$23)),IF(Calculator!$O$6="SINGLEBAND D",SUM((((D7/100)*$AJ$22)*$AH$22))+(((((D7/100)*$AJ$22)*$AN$22)*$AH$22)*Calculator!$G$8)-((((D7/100)*$AJ$22)*$AN$22)*$AH$22)+((((D7/100)*$AJ$23)*$AH$23)),IF(Calculator!$O$6="SINGLEURBANE",SUM((((D7/100)*$AJ$22)*$AH$22))+(((((D7/100)*$AJ$22)*$AN$22)*$AH$22)*Calculator!$G$9)-((((D7/100)*$AJ$22)*$AN$22)*$AH$22)+((((D7/100)*$AJ$23)*$AH$23)),IF(Calculator!$O$6="SINGLESILVERANOD",SUM((((D7/100)*$AJ$22)*$AH$22))+(((((D7/100)*$AJ$22)*$AN$22)*$AH$22)*Calculator!$G$10)-((((D7/100)*$AJ$22)*$AN$22)*$AH$22)+((((D7/100)*$AJ$23)*$AH$23)),IF(Calculator!$O$6="SINGLEANOD",SUM((((D7/100)*$AJ$22)*$AH$22))+(((((D7/100)*$AJ$22)*$AN$22)*$AH$22)*Calculator!$G$11)-((((D7/100)*$AJ$22)*$AN$22)*$AH$22)+((((D7/100)*$AJ$23)*$AH$23)),IF(Calculator!$O$6="DUALBASE",SUM((((D7/100)*$AJ$22)*$AH$22))+(((((D7/100)*$AJ$22)*$AN$22)*$AH$22)*Calculator!$G$12)-((((D7/100)*$AJ$22)*$AN$22)*$AH$22)+((((D7/100)*$AJ$23)*$AH$23)),IF(Calculator!$O$6="DUALELEMENTS",SUM((((D7/100)*$AJ$22)*$AH$22))+(((((D7/100)*$AJ$22)*$AN$22)*$AH$22)*Calculator!$G$13)-((((D7/100)*$AJ$22)*$AN$22)*$AH$22)+((((D7/100)*$AJ$23)*$AH$23)),IF(Calculator!$O$6="DUALSPECTRUM",SUM((((D7/100)*$AJ$22)*$AH$22))+(((((D7/100)*$AJ$22)*$AN$22)*$AH$22)*Calculator!$G$15)-((((D7/100)*$AJ$22)*$AN$22)*$AH$22)+((((D7/100)*$AJ$23)*$AH$23)),IF(Calculator!$O$6="DUALHOMESTEAD",SUM((((D7/100)*$AJ$22)*$AH$22))+(((((D7/100)*$AJ$22)*$AN$22)*$AH$22)*Calculator!$G$14)-((((D7/100)*$AJ$22)*$AN$22)*$AH$22)+((((D7/100)*$AJ$23)*$AH$23)),IF(Calculator!$O$6="DUALBAND A",SUM((((D7/100)*$AJ$22)*$AH$22))+(((((D7/100)*$AJ$22)*$AN$22)*$AH$22)*Calculator!$G$16)-((((D7/100)*$AJ$22)*$AN$22)*$AH$22)+((((D7/100)*$AJ$23)*$AH$23)),IF(Calculator!$O$6="DUALBAND B",SUM((((D7/100)*$AJ$22)*$AH$22))+(((((D7/100)*$AJ$22)*$AN$22)*$AH$22)*Calculator!$G$17)-((((D7/100)*$AJ$22)*$AN$22)*$AH$22)+((((D7/100)*$AJ$23)*$AH$23)),IF(Calculator!$O$6="DUALBAND C",SUM((((D7/100)*$AJ$22)*$AH$22))+(((((D7/100)*$AJ$22)*$AN$22)*$AH$22)*Calculator!$G$18)-((((D7/100)*$AJ$22)*$AN$22)*$AH$22)+((((D7/100)*$AJ$23)*$AH$23)),IF(Calculator!$O$6="DUALBAND D",SUM((((D7/100)*$AJ$22)*$AH$22))+(((((D7/100)*$AJ$22)*$AN$22)*$AH$22)*Calculator!$G$19)-((((D7/100)*$AJ$22)*$AN$22)*$AH$22)+((((D7/100)*$AJ$23)*$AH$23)),IF(Calculator!$O$6="DUALURBANE",SUM((((D7/100)*$AJ$22)*$AH$22))+(((((D7/100)*$AJ$22)*$AN$22)*$AH$22)*Calculator!$G$20)-((((D7/100)*$AJ$22)*$AN$22)*$AH$22)+((((D7/100)*$AJ$23)*$AH$23)),IF(Calculator!$O$6="DUALSILVERANOD",SUM((((D7/100)*$AJ$22)*$AH$22))+(((((D7/100)*$AJ$22)*$AN$22)*$AH$22)*Calculator!$G$21)-((((D7/100)*$AJ$22)*$AN$22)*$AH$22)+((((D7/100)*$AJ$23)*$AH$23)),IF(Calculator!$O$6="DUALANOD",SUM((((D7/100)*$AJ$22)*$AH$22))+(((((D7/100)*$AJ$22)*$AN$22)*$AH$22)*Calculator!$G$22)-((((D7/100)*$AJ$22)*$AN$22)*$AH$22)+((((D7/100)*$AJ$23)*$AH$23))))))))))))))))))))))))</f>
        <v>330.39493927612307</v>
      </c>
      <c r="T7" s="2">
        <f>IF(Calculator!$O$6="SINGLEBASE",SUM((((E7/100)*$AJ$22)*$AH$22))+((((E7/100)*$AJ$23)*$AH$23)),IF(Calculator!$O$6="SINGLEELEMENTS",SUM((((E7/100)*$AJ$22)*$AH$22))+(((((E7/100)*$AJ$22)*$AN$22)*$AH$22)*Calculator!$G$2)-((((E7/100)*$AJ$22)*$AN$22)*$AH$22)+((((E7/100)*$AJ$23)*$AH$23)),IF(Calculator!$O$6="SINGLESPECTRUM",SUM((((E7/100)*$AJ$22)*$AH$22))+(((((E7/100)*$AJ$22)*$AN$22)*$AH$22)*Calculator!$G$4)-((((E7/100)*$AJ$22)*$AN$22)*$AH$22)+((((E7/100)*$AJ$23)*$AH$23)),IF(Calculator!$O$6="SINGLEHOMESTEAD",SUM((((E7/100)*$AJ$22)*$AH$22))+(((((E7/100)*$AJ$22)*$AN$22)*$AH$22)*Calculator!$G$3)-((((E7/100)*$AJ$22)*$AN$22)*$AH$22)+((((E7/100)*$AJ$23)*$AH$23)),IF(Calculator!$O$6="SINGLEBAND A",SUM((((E7/100)*$AJ$22)*$AH$22))+(((((E7/100)*$AJ$22)*$AN$22)*$AH$22)*Calculator!$G$5)-((((E7/100)*$AJ$22)*$AN$22)*$AH$22)+((((E7/100)*$AJ$23)*$AH$23)),IF(Calculator!$O$6="SINGLEBAND B",SUM((((E7/100)*$AJ$22)*$AH$22))+(((((E7/100)*$AJ$22)*$AN$22)*$AH$22)*Calculator!$G$6)-((((E7/100)*$AJ$22)*$AN$22)*$AH$22)+((((E7/100)*$AJ$23)*$AH$23)),IF(Calculator!$O$6="SINGLEBAND C",SUM((((E7/100)*$AJ$22)*$AH$22))+(((((E7/100)*$AJ$22)*$AN$22)*$AH$22)*Calculator!$G$7)-((((E7/100)*$AJ$22)*$AN$22)*$AH$22)+((((E7/100)*$AJ$23)*$AH$23)),IF(Calculator!$O$6="SINGLEBAND D",SUM((((E7/100)*$AJ$22)*$AH$22))+(((((E7/100)*$AJ$22)*$AN$22)*$AH$22)*Calculator!$G$8)-((((E7/100)*$AJ$22)*$AN$22)*$AH$22)+((((E7/100)*$AJ$23)*$AH$23)),IF(Calculator!$O$6="SINGLEURBANE",SUM((((E7/100)*$AJ$22)*$AH$22))+(((((E7/100)*$AJ$22)*$AN$22)*$AH$22)*Calculator!$G$9)-((((E7/100)*$AJ$22)*$AN$22)*$AH$22)+((((E7/100)*$AJ$23)*$AH$23)),IF(Calculator!$O$6="SINGLESILVERANOD",SUM((((E7/100)*$AJ$22)*$AH$22))+(((((E7/100)*$AJ$22)*$AN$22)*$AH$22)*Calculator!$G$10)-((((E7/100)*$AJ$22)*$AN$22)*$AH$22)+((((E7/100)*$AJ$23)*$AH$23)),IF(Calculator!$O$6="SINGLEANOD",SUM((((E7/100)*$AJ$22)*$AH$22))+(((((E7/100)*$AJ$22)*$AN$22)*$AH$22)*Calculator!$G$11)-((((E7/100)*$AJ$22)*$AN$22)*$AH$22)+((((E7/100)*$AJ$23)*$AH$23)),IF(Calculator!$O$6="DUALBASE",SUM((((E7/100)*$AJ$22)*$AH$22))+(((((E7/100)*$AJ$22)*$AN$22)*$AH$22)*Calculator!$G$12)-((((E7/100)*$AJ$22)*$AN$22)*$AH$22)+((((E7/100)*$AJ$23)*$AH$23)),IF(Calculator!$O$6="DUALELEMENTS",SUM((((E7/100)*$AJ$22)*$AH$22))+(((((E7/100)*$AJ$22)*$AN$22)*$AH$22)*Calculator!$G$13)-((((E7/100)*$AJ$22)*$AN$22)*$AH$22)+((((E7/100)*$AJ$23)*$AH$23)),IF(Calculator!$O$6="DUALSPECTRUM",SUM((((E7/100)*$AJ$22)*$AH$22))+(((((E7/100)*$AJ$22)*$AN$22)*$AH$22)*Calculator!$G$15)-((((E7/100)*$AJ$22)*$AN$22)*$AH$22)+((((E7/100)*$AJ$23)*$AH$23)),IF(Calculator!$O$6="DUALHOMESTEAD",SUM((((E7/100)*$AJ$22)*$AH$22))+(((((E7/100)*$AJ$22)*$AN$22)*$AH$22)*Calculator!$G$14)-((((E7/100)*$AJ$22)*$AN$22)*$AH$22)+((((E7/100)*$AJ$23)*$AH$23)),IF(Calculator!$O$6="DUALBAND A",SUM((((E7/100)*$AJ$22)*$AH$22))+(((((E7/100)*$AJ$22)*$AN$22)*$AH$22)*Calculator!$G$16)-((((E7/100)*$AJ$22)*$AN$22)*$AH$22)+((((E7/100)*$AJ$23)*$AH$23)),IF(Calculator!$O$6="DUALBAND B",SUM((((E7/100)*$AJ$22)*$AH$22))+(((((E7/100)*$AJ$22)*$AN$22)*$AH$22)*Calculator!$G$17)-((((E7/100)*$AJ$22)*$AN$22)*$AH$22)+((((E7/100)*$AJ$23)*$AH$23)),IF(Calculator!$O$6="DUALBAND C",SUM((((E7/100)*$AJ$22)*$AH$22))+(((((E7/100)*$AJ$22)*$AN$22)*$AH$22)*Calculator!$G$18)-((((E7/100)*$AJ$22)*$AN$22)*$AH$22)+((((E7/100)*$AJ$23)*$AH$23)),IF(Calculator!$O$6="DUALBAND D",SUM((((E7/100)*$AJ$22)*$AH$22))+(((((E7/100)*$AJ$22)*$AN$22)*$AH$22)*Calculator!$G$19)-((((E7/100)*$AJ$22)*$AN$22)*$AH$22)+((((E7/100)*$AJ$23)*$AH$23)),IF(Calculator!$O$6="DUALURBANE",SUM((((E7/100)*$AJ$22)*$AH$22))+(((((E7/100)*$AJ$22)*$AN$22)*$AH$22)*Calculator!$G$20)-((((E7/100)*$AJ$22)*$AN$22)*$AH$22)+((((E7/100)*$AJ$23)*$AH$23)),IF(Calculator!$O$6="DUALSILVERANOD",SUM((((E7/100)*$AJ$22)*$AH$22))+(((((E7/100)*$AJ$22)*$AN$22)*$AH$22)*Calculator!$G$21)-((((E7/100)*$AJ$22)*$AN$22)*$AH$22)+((((E7/100)*$AJ$23)*$AH$23)),IF(Calculator!$O$6="DUALANOD",SUM((((E7/100)*$AJ$22)*$AH$22))+(((((E7/100)*$AJ$22)*$AN$22)*$AH$22)*Calculator!$G$22)-((((E7/100)*$AJ$22)*$AN$22)*$AH$22)+((((E7/100)*$AJ$23)*$AH$23))))))))))))))))))))))))</f>
        <v>334.22528332214358</v>
      </c>
      <c r="U7" s="2">
        <f>IF(Calculator!$O$6="SINGLEBASE",SUM((((F7/100)*$AJ$22)*$AH$22))+((((F7/100)*$AJ$23)*$AH$23)),IF(Calculator!$O$6="SINGLEELEMENTS",SUM((((F7/100)*$AJ$22)*$AH$22))+(((((F7/100)*$AJ$22)*$AN$22)*$AH$22)*Calculator!$G$2)-((((F7/100)*$AJ$22)*$AN$22)*$AH$22)+((((F7/100)*$AJ$23)*$AH$23)),IF(Calculator!$O$6="SINGLESPECTRUM",SUM((((F7/100)*$AJ$22)*$AH$22))+(((((F7/100)*$AJ$22)*$AN$22)*$AH$22)*Calculator!$G$4)-((((F7/100)*$AJ$22)*$AN$22)*$AH$22)+((((F7/100)*$AJ$23)*$AH$23)),IF(Calculator!$O$6="SINGLEHOMESTEAD",SUM((((F7/100)*$AJ$22)*$AH$22))+(((((F7/100)*$AJ$22)*$AN$22)*$AH$22)*Calculator!$G$3)-((((F7/100)*$AJ$22)*$AN$22)*$AH$22)+((((F7/100)*$AJ$23)*$AH$23)),IF(Calculator!$O$6="SINGLEBAND A",SUM((((F7/100)*$AJ$22)*$AH$22))+(((((F7/100)*$AJ$22)*$AN$22)*$AH$22)*Calculator!$G$5)-((((F7/100)*$AJ$22)*$AN$22)*$AH$22)+((((F7/100)*$AJ$23)*$AH$23)),IF(Calculator!$O$6="SINGLEBAND B",SUM((((F7/100)*$AJ$22)*$AH$22))+(((((F7/100)*$AJ$22)*$AN$22)*$AH$22)*Calculator!$G$6)-((((F7/100)*$AJ$22)*$AN$22)*$AH$22)+((((F7/100)*$AJ$23)*$AH$23)),IF(Calculator!$O$6="SINGLEBAND C",SUM((((F7/100)*$AJ$22)*$AH$22))+(((((F7/100)*$AJ$22)*$AN$22)*$AH$22)*Calculator!$G$7)-((((F7/100)*$AJ$22)*$AN$22)*$AH$22)+((((F7/100)*$AJ$23)*$AH$23)),IF(Calculator!$O$6="SINGLEBAND D",SUM((((F7/100)*$AJ$22)*$AH$22))+(((((F7/100)*$AJ$22)*$AN$22)*$AH$22)*Calculator!$G$8)-((((F7/100)*$AJ$22)*$AN$22)*$AH$22)+((((F7/100)*$AJ$23)*$AH$23)),IF(Calculator!$O$6="SINGLEURBANE",SUM((((F7/100)*$AJ$22)*$AH$22))+(((((F7/100)*$AJ$22)*$AN$22)*$AH$22)*Calculator!$G$9)-((((F7/100)*$AJ$22)*$AN$22)*$AH$22)+((((F7/100)*$AJ$23)*$AH$23)),IF(Calculator!$O$6="SINGLESILVERANOD",SUM((((F7/100)*$AJ$22)*$AH$22))+(((((F7/100)*$AJ$22)*$AN$22)*$AH$22)*Calculator!$G$10)-((((F7/100)*$AJ$22)*$AN$22)*$AH$22)+((((F7/100)*$AJ$23)*$AH$23)),IF(Calculator!$O$6="SINGLEANOD",SUM((((F7/100)*$AJ$22)*$AH$22))+(((((F7/100)*$AJ$22)*$AN$22)*$AH$22)*Calculator!$G$11)-((((F7/100)*$AJ$22)*$AN$22)*$AH$22)+((((F7/100)*$AJ$23)*$AH$23)),IF(Calculator!$O$6="DUALBASE",SUM((((F7/100)*$AJ$22)*$AH$22))+(((((F7/100)*$AJ$22)*$AN$22)*$AH$22)*Calculator!$G$12)-((((F7/100)*$AJ$22)*$AN$22)*$AH$22)+((((F7/100)*$AJ$23)*$AH$23)),IF(Calculator!$O$6="DUALELEMENTS",SUM((((F7/100)*$AJ$22)*$AH$22))+(((((F7/100)*$AJ$22)*$AN$22)*$AH$22)*Calculator!$G$13)-((((F7/100)*$AJ$22)*$AN$22)*$AH$22)+((((F7/100)*$AJ$23)*$AH$23)),IF(Calculator!$O$6="DUALSPECTRUM",SUM((((F7/100)*$AJ$22)*$AH$22))+(((((F7/100)*$AJ$22)*$AN$22)*$AH$22)*Calculator!$G$15)-((((F7/100)*$AJ$22)*$AN$22)*$AH$22)+((((F7/100)*$AJ$23)*$AH$23)),IF(Calculator!$O$6="DUALHOMESTEAD",SUM((((F7/100)*$AJ$22)*$AH$22))+(((((F7/100)*$AJ$22)*$AN$22)*$AH$22)*Calculator!$G$14)-((((F7/100)*$AJ$22)*$AN$22)*$AH$22)+((((F7/100)*$AJ$23)*$AH$23)),IF(Calculator!$O$6="DUALBAND A",SUM((((F7/100)*$AJ$22)*$AH$22))+(((((F7/100)*$AJ$22)*$AN$22)*$AH$22)*Calculator!$G$16)-((((F7/100)*$AJ$22)*$AN$22)*$AH$22)+((((F7/100)*$AJ$23)*$AH$23)),IF(Calculator!$O$6="DUALBAND B",SUM((((F7/100)*$AJ$22)*$AH$22))+(((((F7/100)*$AJ$22)*$AN$22)*$AH$22)*Calculator!$G$17)-((((F7/100)*$AJ$22)*$AN$22)*$AH$22)+((((F7/100)*$AJ$23)*$AH$23)),IF(Calculator!$O$6="DUALBAND C",SUM((((F7/100)*$AJ$22)*$AH$22))+(((((F7/100)*$AJ$22)*$AN$22)*$AH$22)*Calculator!$G$18)-((((F7/100)*$AJ$22)*$AN$22)*$AH$22)+((((F7/100)*$AJ$23)*$AH$23)),IF(Calculator!$O$6="DUALBAND D",SUM((((F7/100)*$AJ$22)*$AH$22))+(((((F7/100)*$AJ$22)*$AN$22)*$AH$22)*Calculator!$G$19)-((((F7/100)*$AJ$22)*$AN$22)*$AH$22)+((((F7/100)*$AJ$23)*$AH$23)),IF(Calculator!$O$6="DUALURBANE",SUM((((F7/100)*$AJ$22)*$AH$22))+(((((F7/100)*$AJ$22)*$AN$22)*$AH$22)*Calculator!$G$20)-((((F7/100)*$AJ$22)*$AN$22)*$AH$22)+((((F7/100)*$AJ$23)*$AH$23)),IF(Calculator!$O$6="DUALSILVERANOD",SUM((((F7/100)*$AJ$22)*$AH$22))+(((((F7/100)*$AJ$22)*$AN$22)*$AH$22)*Calculator!$G$21)-((((F7/100)*$AJ$22)*$AN$22)*$AH$22)+((((F7/100)*$AJ$23)*$AH$23)),IF(Calculator!$O$6="DUALANOD",SUM((((F7/100)*$AJ$22)*$AH$22))+(((((F7/100)*$AJ$22)*$AN$22)*$AH$22)*Calculator!$G$22)-((((F7/100)*$AJ$22)*$AN$22)*$AH$22)+((((F7/100)*$AJ$23)*$AH$23))))))))))))))))))))))))</f>
        <v>338.05991605224608</v>
      </c>
      <c r="V7" s="2">
        <f>IF(Calculator!$O$6="SINGLEBASE",SUM((((G7/100)*$AJ$22)*$AH$22))+((((G7/100)*$AJ$23)*$AH$23)),IF(Calculator!$O$6="SINGLEELEMENTS",SUM((((G7/100)*$AJ$22)*$AH$22))+(((((G7/100)*$AJ$22)*$AN$22)*$AH$22)*Calculator!$G$2)-((((G7/100)*$AJ$22)*$AN$22)*$AH$22)+((((G7/100)*$AJ$23)*$AH$23)),IF(Calculator!$O$6="SINGLESPECTRUM",SUM((((G7/100)*$AJ$22)*$AH$22))+(((((G7/100)*$AJ$22)*$AN$22)*$AH$22)*Calculator!$G$4)-((((G7/100)*$AJ$22)*$AN$22)*$AH$22)+((((G7/100)*$AJ$23)*$AH$23)),IF(Calculator!$O$6="SINGLEHOMESTEAD",SUM((((G7/100)*$AJ$22)*$AH$22))+(((((G7/100)*$AJ$22)*$AN$22)*$AH$22)*Calculator!$G$3)-((((G7/100)*$AJ$22)*$AN$22)*$AH$22)+((((G7/100)*$AJ$23)*$AH$23)),IF(Calculator!$O$6="SINGLEBAND A",SUM((((G7/100)*$AJ$22)*$AH$22))+(((((G7/100)*$AJ$22)*$AN$22)*$AH$22)*Calculator!$G$5)-((((G7/100)*$AJ$22)*$AN$22)*$AH$22)+((((G7/100)*$AJ$23)*$AH$23)),IF(Calculator!$O$6="SINGLEBAND B",SUM((((G7/100)*$AJ$22)*$AH$22))+(((((G7/100)*$AJ$22)*$AN$22)*$AH$22)*Calculator!$G$6)-((((G7/100)*$AJ$22)*$AN$22)*$AH$22)+((((G7/100)*$AJ$23)*$AH$23)),IF(Calculator!$O$6="SINGLEBAND C",SUM((((G7/100)*$AJ$22)*$AH$22))+(((((G7/100)*$AJ$22)*$AN$22)*$AH$22)*Calculator!$G$7)-((((G7/100)*$AJ$22)*$AN$22)*$AH$22)+((((G7/100)*$AJ$23)*$AH$23)),IF(Calculator!$O$6="SINGLEBAND D",SUM((((G7/100)*$AJ$22)*$AH$22))+(((((G7/100)*$AJ$22)*$AN$22)*$AH$22)*Calculator!$G$8)-((((G7/100)*$AJ$22)*$AN$22)*$AH$22)+((((G7/100)*$AJ$23)*$AH$23)),IF(Calculator!$O$6="SINGLEURBANE",SUM((((G7/100)*$AJ$22)*$AH$22))+(((((G7/100)*$AJ$22)*$AN$22)*$AH$22)*Calculator!$G$9)-((((G7/100)*$AJ$22)*$AN$22)*$AH$22)+((((G7/100)*$AJ$23)*$AH$23)),IF(Calculator!$O$6="SINGLESILVERANOD",SUM((((G7/100)*$AJ$22)*$AH$22))+(((((G7/100)*$AJ$22)*$AN$22)*$AH$22)*Calculator!$G$10)-((((G7/100)*$AJ$22)*$AN$22)*$AH$22)+((((G7/100)*$AJ$23)*$AH$23)),IF(Calculator!$O$6="SINGLEANOD",SUM((((G7/100)*$AJ$22)*$AH$22))+(((((G7/100)*$AJ$22)*$AN$22)*$AH$22)*Calculator!$G$11)-((((G7/100)*$AJ$22)*$AN$22)*$AH$22)+((((G7/100)*$AJ$23)*$AH$23)),IF(Calculator!$O$6="DUALBASE",SUM((((G7/100)*$AJ$22)*$AH$22))+(((((G7/100)*$AJ$22)*$AN$22)*$AH$22)*Calculator!$G$12)-((((G7/100)*$AJ$22)*$AN$22)*$AH$22)+((((G7/100)*$AJ$23)*$AH$23)),IF(Calculator!$O$6="DUALELEMENTS",SUM((((G7/100)*$AJ$22)*$AH$22))+(((((G7/100)*$AJ$22)*$AN$22)*$AH$22)*Calculator!$G$13)-((((G7/100)*$AJ$22)*$AN$22)*$AH$22)+((((G7/100)*$AJ$23)*$AH$23)),IF(Calculator!$O$6="DUALSPECTRUM",SUM((((G7/100)*$AJ$22)*$AH$22))+(((((G7/100)*$AJ$22)*$AN$22)*$AH$22)*Calculator!$G$15)-((((G7/100)*$AJ$22)*$AN$22)*$AH$22)+((((G7/100)*$AJ$23)*$AH$23)),IF(Calculator!$O$6="DUALHOMESTEAD",SUM((((G7/100)*$AJ$22)*$AH$22))+(((((G7/100)*$AJ$22)*$AN$22)*$AH$22)*Calculator!$G$14)-((((G7/100)*$AJ$22)*$AN$22)*$AH$22)+((((G7/100)*$AJ$23)*$AH$23)),IF(Calculator!$O$6="DUALBAND A",SUM((((G7/100)*$AJ$22)*$AH$22))+(((((G7/100)*$AJ$22)*$AN$22)*$AH$22)*Calculator!$G$16)-((((G7/100)*$AJ$22)*$AN$22)*$AH$22)+((((G7/100)*$AJ$23)*$AH$23)),IF(Calculator!$O$6="DUALBAND B",SUM((((G7/100)*$AJ$22)*$AH$22))+(((((G7/100)*$AJ$22)*$AN$22)*$AH$22)*Calculator!$G$17)-((((G7/100)*$AJ$22)*$AN$22)*$AH$22)+((((G7/100)*$AJ$23)*$AH$23)),IF(Calculator!$O$6="DUALBAND C",SUM((((G7/100)*$AJ$22)*$AH$22))+(((((G7/100)*$AJ$22)*$AN$22)*$AH$22)*Calculator!$G$18)-((((G7/100)*$AJ$22)*$AN$22)*$AH$22)+((((G7/100)*$AJ$23)*$AH$23)),IF(Calculator!$O$6="DUALBAND D",SUM((((G7/100)*$AJ$22)*$AH$22))+(((((G7/100)*$AJ$22)*$AN$22)*$AH$22)*Calculator!$G$19)-((((G7/100)*$AJ$22)*$AN$22)*$AH$22)+((((G7/100)*$AJ$23)*$AH$23)),IF(Calculator!$O$6="DUALURBANE",SUM((((G7/100)*$AJ$22)*$AH$22))+(((((G7/100)*$AJ$22)*$AN$22)*$AH$22)*Calculator!$G$20)-((((G7/100)*$AJ$22)*$AN$22)*$AH$22)+((((G7/100)*$AJ$23)*$AH$23)),IF(Calculator!$O$6="DUALSILVERANOD",SUM((((G7/100)*$AJ$22)*$AH$22))+(((((G7/100)*$AJ$22)*$AN$22)*$AH$22)*Calculator!$G$21)-((((G7/100)*$AJ$22)*$AN$22)*$AH$22)+((((G7/100)*$AJ$23)*$AH$23)),IF(Calculator!$O$6="DUALANOD",SUM((((G7/100)*$AJ$22)*$AH$22))+(((((G7/100)*$AJ$22)*$AN$22)*$AH$22)*Calculator!$G$22)-((((G7/100)*$AJ$22)*$AN$22)*$AH$22)+((((G7/100)*$AJ$23)*$AH$23))))))))))))))))))))))))</f>
        <v>341.89023394775381</v>
      </c>
      <c r="W7" s="2">
        <f>IF(Calculator!$O$6="SINGLEBASE",SUM((((H7/100)*$AJ$22)*$AH$22))+((((H7/100)*$AJ$23)*$AH$23)),IF(Calculator!$O$6="SINGLEELEMENTS",SUM((((H7/100)*$AJ$22)*$AH$22))+(((((H7/100)*$AJ$22)*$AN$22)*$AH$22)*Calculator!$G$2)-((((H7/100)*$AJ$22)*$AN$22)*$AH$22)+((((H7/100)*$AJ$23)*$AH$23)),IF(Calculator!$O$6="SINGLESPECTRUM",SUM((((H7/100)*$AJ$22)*$AH$22))+(((((H7/100)*$AJ$22)*$AN$22)*$AH$22)*Calculator!$G$4)-((((H7/100)*$AJ$22)*$AN$22)*$AH$22)+((((H7/100)*$AJ$23)*$AH$23)),IF(Calculator!$O$6="SINGLEHOMESTEAD",SUM((((H7/100)*$AJ$22)*$AH$22))+(((((H7/100)*$AJ$22)*$AN$22)*$AH$22)*Calculator!$G$3)-((((H7/100)*$AJ$22)*$AN$22)*$AH$22)+((((H7/100)*$AJ$23)*$AH$23)),IF(Calculator!$O$6="SINGLEBAND A",SUM((((H7/100)*$AJ$22)*$AH$22))+(((((H7/100)*$AJ$22)*$AN$22)*$AH$22)*Calculator!$G$5)-((((H7/100)*$AJ$22)*$AN$22)*$AH$22)+((((H7/100)*$AJ$23)*$AH$23)),IF(Calculator!$O$6="SINGLEBAND B",SUM((((H7/100)*$AJ$22)*$AH$22))+(((((H7/100)*$AJ$22)*$AN$22)*$AH$22)*Calculator!$G$6)-((((H7/100)*$AJ$22)*$AN$22)*$AH$22)+((((H7/100)*$AJ$23)*$AH$23)),IF(Calculator!$O$6="SINGLEBAND C",SUM((((H7/100)*$AJ$22)*$AH$22))+(((((H7/100)*$AJ$22)*$AN$22)*$AH$22)*Calculator!$G$7)-((((H7/100)*$AJ$22)*$AN$22)*$AH$22)+((((H7/100)*$AJ$23)*$AH$23)),IF(Calculator!$O$6="SINGLEBAND D",SUM((((H7/100)*$AJ$22)*$AH$22))+(((((H7/100)*$AJ$22)*$AN$22)*$AH$22)*Calculator!$G$8)-((((H7/100)*$AJ$22)*$AN$22)*$AH$22)+((((H7/100)*$AJ$23)*$AH$23)),IF(Calculator!$O$6="SINGLEURBANE",SUM((((H7/100)*$AJ$22)*$AH$22))+(((((H7/100)*$AJ$22)*$AN$22)*$AH$22)*Calculator!$G$9)-((((H7/100)*$AJ$22)*$AN$22)*$AH$22)+((((H7/100)*$AJ$23)*$AH$23)),IF(Calculator!$O$6="SINGLESILVERANOD",SUM((((H7/100)*$AJ$22)*$AH$22))+(((((H7/100)*$AJ$22)*$AN$22)*$AH$22)*Calculator!$G$10)-((((H7/100)*$AJ$22)*$AN$22)*$AH$22)+((((H7/100)*$AJ$23)*$AH$23)),IF(Calculator!$O$6="SINGLEANOD",SUM((((H7/100)*$AJ$22)*$AH$22))+(((((H7/100)*$AJ$22)*$AN$22)*$AH$22)*Calculator!$G$11)-((((H7/100)*$AJ$22)*$AN$22)*$AH$22)+((((H7/100)*$AJ$23)*$AH$23)),IF(Calculator!$O$6="DUALBASE",SUM((((H7/100)*$AJ$22)*$AH$22))+(((((H7/100)*$AJ$22)*$AN$22)*$AH$22)*Calculator!$G$12)-((((H7/100)*$AJ$22)*$AN$22)*$AH$22)+((((H7/100)*$AJ$23)*$AH$23)),IF(Calculator!$O$6="DUALELEMENTS",SUM((((H7/100)*$AJ$22)*$AH$22))+(((((H7/100)*$AJ$22)*$AN$22)*$AH$22)*Calculator!$G$13)-((((H7/100)*$AJ$22)*$AN$22)*$AH$22)+((((H7/100)*$AJ$23)*$AH$23)),IF(Calculator!$O$6="DUALSPECTRUM",SUM((((H7/100)*$AJ$22)*$AH$22))+(((((H7/100)*$AJ$22)*$AN$22)*$AH$22)*Calculator!$G$15)-((((H7/100)*$AJ$22)*$AN$22)*$AH$22)+((((H7/100)*$AJ$23)*$AH$23)),IF(Calculator!$O$6="DUALHOMESTEAD",SUM((((H7/100)*$AJ$22)*$AH$22))+(((((H7/100)*$AJ$22)*$AN$22)*$AH$22)*Calculator!$G$14)-((((H7/100)*$AJ$22)*$AN$22)*$AH$22)+((((H7/100)*$AJ$23)*$AH$23)),IF(Calculator!$O$6="DUALBAND A",SUM((((H7/100)*$AJ$22)*$AH$22))+(((((H7/100)*$AJ$22)*$AN$22)*$AH$22)*Calculator!$G$16)-((((H7/100)*$AJ$22)*$AN$22)*$AH$22)+((((H7/100)*$AJ$23)*$AH$23)),IF(Calculator!$O$6="DUALBAND B",SUM((((H7/100)*$AJ$22)*$AH$22))+(((((H7/100)*$AJ$22)*$AN$22)*$AH$22)*Calculator!$G$17)-((((H7/100)*$AJ$22)*$AN$22)*$AH$22)+((((H7/100)*$AJ$23)*$AH$23)),IF(Calculator!$O$6="DUALBAND C",SUM((((H7/100)*$AJ$22)*$AH$22))+(((((H7/100)*$AJ$22)*$AN$22)*$AH$22)*Calculator!$G$18)-((((H7/100)*$AJ$22)*$AN$22)*$AH$22)+((((H7/100)*$AJ$23)*$AH$23)),IF(Calculator!$O$6="DUALBAND D",SUM((((H7/100)*$AJ$22)*$AH$22))+(((((H7/100)*$AJ$22)*$AN$22)*$AH$22)*Calculator!$G$19)-((((H7/100)*$AJ$22)*$AN$22)*$AH$22)+((((H7/100)*$AJ$23)*$AH$23)),IF(Calculator!$O$6="DUALURBANE",SUM((((H7/100)*$AJ$22)*$AH$22))+(((((H7/100)*$AJ$22)*$AN$22)*$AH$22)*Calculator!$G$20)-((((H7/100)*$AJ$22)*$AN$22)*$AH$22)+((((H7/100)*$AJ$23)*$AH$23)),IF(Calculator!$O$6="DUALSILVERANOD",SUM((((H7/100)*$AJ$22)*$AH$22))+(((((H7/100)*$AJ$22)*$AN$22)*$AH$22)*Calculator!$G$21)-((((H7/100)*$AJ$22)*$AN$22)*$AH$22)+((((H7/100)*$AJ$23)*$AH$23)),IF(Calculator!$O$6="DUALANOD",SUM((((H7/100)*$AJ$22)*$AH$22))+(((((H7/100)*$AJ$22)*$AN$22)*$AH$22)*Calculator!$G$22)-((((H7/100)*$AJ$22)*$AN$22)*$AH$22)+((((H7/100)*$AJ$23)*$AH$23))))))))))))))))))))))))</f>
        <v>346.37183036193841</v>
      </c>
      <c r="X7" s="2">
        <f>IF(Calculator!$O$6="SINGLEBASE",SUM((((I7/100)*$AJ$22)*$AH$22))+((((I7/100)*$AJ$23)*$AH$23)),IF(Calculator!$O$6="SINGLEELEMENTS",SUM((((I7/100)*$AJ$22)*$AH$22))+(((((I7/100)*$AJ$22)*$AN$22)*$AH$22)*Calculator!$G$2)-((((I7/100)*$AJ$22)*$AN$22)*$AH$22)+((((I7/100)*$AJ$23)*$AH$23)),IF(Calculator!$O$6="SINGLESPECTRUM",SUM((((I7/100)*$AJ$22)*$AH$22))+(((((I7/100)*$AJ$22)*$AN$22)*$AH$22)*Calculator!$G$4)-((((I7/100)*$AJ$22)*$AN$22)*$AH$22)+((((I7/100)*$AJ$23)*$AH$23)),IF(Calculator!$O$6="SINGLEHOMESTEAD",SUM((((I7/100)*$AJ$22)*$AH$22))+(((((I7/100)*$AJ$22)*$AN$22)*$AH$22)*Calculator!$G$3)-((((I7/100)*$AJ$22)*$AN$22)*$AH$22)+((((I7/100)*$AJ$23)*$AH$23)),IF(Calculator!$O$6="SINGLEBAND A",SUM((((I7/100)*$AJ$22)*$AH$22))+(((((I7/100)*$AJ$22)*$AN$22)*$AH$22)*Calculator!$G$5)-((((I7/100)*$AJ$22)*$AN$22)*$AH$22)+((((I7/100)*$AJ$23)*$AH$23)),IF(Calculator!$O$6="SINGLEBAND B",SUM((((I7/100)*$AJ$22)*$AH$22))+(((((I7/100)*$AJ$22)*$AN$22)*$AH$22)*Calculator!$G$6)-((((I7/100)*$AJ$22)*$AN$22)*$AH$22)+((((I7/100)*$AJ$23)*$AH$23)),IF(Calculator!$O$6="SINGLEBAND C",SUM((((I7/100)*$AJ$22)*$AH$22))+(((((I7/100)*$AJ$22)*$AN$22)*$AH$22)*Calculator!$G$7)-((((I7/100)*$AJ$22)*$AN$22)*$AH$22)+((((I7/100)*$AJ$23)*$AH$23)),IF(Calculator!$O$6="SINGLEBAND D",SUM((((I7/100)*$AJ$22)*$AH$22))+(((((I7/100)*$AJ$22)*$AN$22)*$AH$22)*Calculator!$G$8)-((((I7/100)*$AJ$22)*$AN$22)*$AH$22)+((((I7/100)*$AJ$23)*$AH$23)),IF(Calculator!$O$6="SINGLEURBANE",SUM((((I7/100)*$AJ$22)*$AH$22))+(((((I7/100)*$AJ$22)*$AN$22)*$AH$22)*Calculator!$G$9)-((((I7/100)*$AJ$22)*$AN$22)*$AH$22)+((((I7/100)*$AJ$23)*$AH$23)),IF(Calculator!$O$6="SINGLESILVERANOD",SUM((((I7/100)*$AJ$22)*$AH$22))+(((((I7/100)*$AJ$22)*$AN$22)*$AH$22)*Calculator!$G$10)-((((I7/100)*$AJ$22)*$AN$22)*$AH$22)+((((I7/100)*$AJ$23)*$AH$23)),IF(Calculator!$O$6="SINGLEANOD",SUM((((I7/100)*$AJ$22)*$AH$22))+(((((I7/100)*$AJ$22)*$AN$22)*$AH$22)*Calculator!$G$11)-((((I7/100)*$AJ$22)*$AN$22)*$AH$22)+((((I7/100)*$AJ$23)*$AH$23)),IF(Calculator!$O$6="DUALBASE",SUM((((I7/100)*$AJ$22)*$AH$22))+(((((I7/100)*$AJ$22)*$AN$22)*$AH$22)*Calculator!$G$12)-((((I7/100)*$AJ$22)*$AN$22)*$AH$22)+((((I7/100)*$AJ$23)*$AH$23)),IF(Calculator!$O$6="DUALELEMENTS",SUM((((I7/100)*$AJ$22)*$AH$22))+(((((I7/100)*$AJ$22)*$AN$22)*$AH$22)*Calculator!$G$13)-((((I7/100)*$AJ$22)*$AN$22)*$AH$22)+((((I7/100)*$AJ$23)*$AH$23)),IF(Calculator!$O$6="DUALSPECTRUM",SUM((((I7/100)*$AJ$22)*$AH$22))+(((((I7/100)*$AJ$22)*$AN$22)*$AH$22)*Calculator!$G$15)-((((I7/100)*$AJ$22)*$AN$22)*$AH$22)+((((I7/100)*$AJ$23)*$AH$23)),IF(Calculator!$O$6="DUALHOMESTEAD",SUM((((I7/100)*$AJ$22)*$AH$22))+(((((I7/100)*$AJ$22)*$AN$22)*$AH$22)*Calculator!$G$14)-((((I7/100)*$AJ$22)*$AN$22)*$AH$22)+((((I7/100)*$AJ$23)*$AH$23)),IF(Calculator!$O$6="DUALBAND A",SUM((((I7/100)*$AJ$22)*$AH$22))+(((((I7/100)*$AJ$22)*$AN$22)*$AH$22)*Calculator!$G$16)-((((I7/100)*$AJ$22)*$AN$22)*$AH$22)+((((I7/100)*$AJ$23)*$AH$23)),IF(Calculator!$O$6="DUALBAND B",SUM((((I7/100)*$AJ$22)*$AH$22))+(((((I7/100)*$AJ$22)*$AN$22)*$AH$22)*Calculator!$G$17)-((((I7/100)*$AJ$22)*$AN$22)*$AH$22)+((((I7/100)*$AJ$23)*$AH$23)),IF(Calculator!$O$6="DUALBAND C",SUM((((I7/100)*$AJ$22)*$AH$22))+(((((I7/100)*$AJ$22)*$AN$22)*$AH$22)*Calculator!$G$18)-((((I7/100)*$AJ$22)*$AN$22)*$AH$22)+((((I7/100)*$AJ$23)*$AH$23)),IF(Calculator!$O$6="DUALBAND D",SUM((((I7/100)*$AJ$22)*$AH$22))+(((((I7/100)*$AJ$22)*$AN$22)*$AH$22)*Calculator!$G$19)-((((I7/100)*$AJ$22)*$AN$22)*$AH$22)+((((I7/100)*$AJ$23)*$AH$23)),IF(Calculator!$O$6="DUALURBANE",SUM((((I7/100)*$AJ$22)*$AH$22))+(((((I7/100)*$AJ$22)*$AN$22)*$AH$22)*Calculator!$G$20)-((((I7/100)*$AJ$22)*$AN$22)*$AH$22)+((((I7/100)*$AJ$23)*$AH$23)),IF(Calculator!$O$6="DUALSILVERANOD",SUM((((I7/100)*$AJ$22)*$AH$22))+(((((I7/100)*$AJ$22)*$AN$22)*$AH$22)*Calculator!$G$21)-((((I7/100)*$AJ$22)*$AN$22)*$AH$22)+((((I7/100)*$AJ$23)*$AH$23)),IF(Calculator!$O$6="DUALANOD",SUM((((I7/100)*$AJ$22)*$AH$22))+(((((I7/100)*$AJ$22)*$AN$22)*$AH$22)*Calculator!$G$22)-((((I7/100)*$AJ$22)*$AN$22)*$AH$22)+((((I7/100)*$AJ$23)*$AH$23))))))))))))))))))))))))</f>
        <v>350.20646309204102</v>
      </c>
      <c r="Y7" s="2">
        <f>IF(Calculator!$O$6="SINGLEBASE",SUM((((J7/100)*$AJ$22)*$AH$22))+((((J7/100)*$AJ$23)*$AH$23)),IF(Calculator!$O$6="SINGLEELEMENTS",SUM((((J7/100)*$AJ$22)*$AH$22))+(((((J7/100)*$AJ$22)*$AN$22)*$AH$22)*Calculator!$G$2)-((((J7/100)*$AJ$22)*$AN$22)*$AH$22)+((((J7/100)*$AJ$23)*$AH$23)),IF(Calculator!$O$6="SINGLESPECTRUM",SUM((((J7/100)*$AJ$22)*$AH$22))+(((((J7/100)*$AJ$22)*$AN$22)*$AH$22)*Calculator!$G$4)-((((J7/100)*$AJ$22)*$AN$22)*$AH$22)+((((J7/100)*$AJ$23)*$AH$23)),IF(Calculator!$O$6="SINGLEHOMESTEAD",SUM((((J7/100)*$AJ$22)*$AH$22))+(((((J7/100)*$AJ$22)*$AN$22)*$AH$22)*Calculator!$G$3)-((((J7/100)*$AJ$22)*$AN$22)*$AH$22)+((((J7/100)*$AJ$23)*$AH$23)),IF(Calculator!$O$6="SINGLEBAND A",SUM((((J7/100)*$AJ$22)*$AH$22))+(((((J7/100)*$AJ$22)*$AN$22)*$AH$22)*Calculator!$G$5)-((((J7/100)*$AJ$22)*$AN$22)*$AH$22)+((((J7/100)*$AJ$23)*$AH$23)),IF(Calculator!$O$6="SINGLEBAND B",SUM((((J7/100)*$AJ$22)*$AH$22))+(((((J7/100)*$AJ$22)*$AN$22)*$AH$22)*Calculator!$G$6)-((((J7/100)*$AJ$22)*$AN$22)*$AH$22)+((((J7/100)*$AJ$23)*$AH$23)),IF(Calculator!$O$6="SINGLEBAND C",SUM((((J7/100)*$AJ$22)*$AH$22))+(((((J7/100)*$AJ$22)*$AN$22)*$AH$22)*Calculator!$G$7)-((((J7/100)*$AJ$22)*$AN$22)*$AH$22)+((((J7/100)*$AJ$23)*$AH$23)),IF(Calculator!$O$6="SINGLEBAND D",SUM((((J7/100)*$AJ$22)*$AH$22))+(((((J7/100)*$AJ$22)*$AN$22)*$AH$22)*Calculator!$G$8)-((((J7/100)*$AJ$22)*$AN$22)*$AH$22)+((((J7/100)*$AJ$23)*$AH$23)),IF(Calculator!$O$6="SINGLEURBANE",SUM((((J7/100)*$AJ$22)*$AH$22))+(((((J7/100)*$AJ$22)*$AN$22)*$AH$22)*Calculator!$G$9)-((((J7/100)*$AJ$22)*$AN$22)*$AH$22)+((((J7/100)*$AJ$23)*$AH$23)),IF(Calculator!$O$6="SINGLESILVERANOD",SUM((((J7/100)*$AJ$22)*$AH$22))+(((((J7/100)*$AJ$22)*$AN$22)*$AH$22)*Calculator!$G$10)-((((J7/100)*$AJ$22)*$AN$22)*$AH$22)+((((J7/100)*$AJ$23)*$AH$23)),IF(Calculator!$O$6="SINGLEANOD",SUM((((J7/100)*$AJ$22)*$AH$22))+(((((J7/100)*$AJ$22)*$AN$22)*$AH$22)*Calculator!$G$11)-((((J7/100)*$AJ$22)*$AN$22)*$AH$22)+((((J7/100)*$AJ$23)*$AH$23)),IF(Calculator!$O$6="DUALBASE",SUM((((J7/100)*$AJ$22)*$AH$22))+(((((J7/100)*$AJ$22)*$AN$22)*$AH$22)*Calculator!$G$12)-((((J7/100)*$AJ$22)*$AN$22)*$AH$22)+((((J7/100)*$AJ$23)*$AH$23)),IF(Calculator!$O$6="DUALELEMENTS",SUM((((J7/100)*$AJ$22)*$AH$22))+(((((J7/100)*$AJ$22)*$AN$22)*$AH$22)*Calculator!$G$13)-((((J7/100)*$AJ$22)*$AN$22)*$AH$22)+((((J7/100)*$AJ$23)*$AH$23)),IF(Calculator!$O$6="DUALSPECTRUM",SUM((((J7/100)*$AJ$22)*$AH$22))+(((((J7/100)*$AJ$22)*$AN$22)*$AH$22)*Calculator!$G$15)-((((J7/100)*$AJ$22)*$AN$22)*$AH$22)+((((J7/100)*$AJ$23)*$AH$23)),IF(Calculator!$O$6="DUALHOMESTEAD",SUM((((J7/100)*$AJ$22)*$AH$22))+(((((J7/100)*$AJ$22)*$AN$22)*$AH$22)*Calculator!$G$14)-((((J7/100)*$AJ$22)*$AN$22)*$AH$22)+((((J7/100)*$AJ$23)*$AH$23)),IF(Calculator!$O$6="DUALBAND A",SUM((((J7/100)*$AJ$22)*$AH$22))+(((((J7/100)*$AJ$22)*$AN$22)*$AH$22)*Calculator!$G$16)-((((J7/100)*$AJ$22)*$AN$22)*$AH$22)+((((J7/100)*$AJ$23)*$AH$23)),IF(Calculator!$O$6="DUALBAND B",SUM((((J7/100)*$AJ$22)*$AH$22))+(((((J7/100)*$AJ$22)*$AN$22)*$AH$22)*Calculator!$G$17)-((((J7/100)*$AJ$22)*$AN$22)*$AH$22)+((((J7/100)*$AJ$23)*$AH$23)),IF(Calculator!$O$6="DUALBAND C",SUM((((J7/100)*$AJ$22)*$AH$22))+(((((J7/100)*$AJ$22)*$AN$22)*$AH$22)*Calculator!$G$18)-((((J7/100)*$AJ$22)*$AN$22)*$AH$22)+((((J7/100)*$AJ$23)*$AH$23)),IF(Calculator!$O$6="DUALBAND D",SUM((((J7/100)*$AJ$22)*$AH$22))+(((((J7/100)*$AJ$22)*$AN$22)*$AH$22)*Calculator!$G$19)-((((J7/100)*$AJ$22)*$AN$22)*$AH$22)+((((J7/100)*$AJ$23)*$AH$23)),IF(Calculator!$O$6="DUALURBANE",SUM((((J7/100)*$AJ$22)*$AH$22))+(((((J7/100)*$AJ$22)*$AN$22)*$AH$22)*Calculator!$G$20)-((((J7/100)*$AJ$22)*$AN$22)*$AH$22)+((((J7/100)*$AJ$23)*$AH$23)),IF(Calculator!$O$6="DUALSILVERANOD",SUM((((J7/100)*$AJ$22)*$AH$22))+(((((J7/100)*$AJ$22)*$AN$22)*$AH$22)*Calculator!$G$21)-((((J7/100)*$AJ$22)*$AN$22)*$AH$22)+((((J7/100)*$AJ$23)*$AH$23)),IF(Calculator!$O$6="DUALANOD",SUM((((J7/100)*$AJ$22)*$AH$22))+(((((J7/100)*$AJ$22)*$AN$22)*$AH$22)*Calculator!$G$22)-((((J7/100)*$AJ$22)*$AN$22)*$AH$22)+((((J7/100)*$AJ$23)*$AH$23))))))))))))))))))))))))</f>
        <v>354.03680713806159</v>
      </c>
      <c r="Z7" s="2">
        <f>IF(Calculator!$O$6="SINGLEBASE",SUM((((K7/100)*$AJ$22)*$AH$22))+((((K7/100)*$AJ$23)*$AH$23)),IF(Calculator!$O$6="SINGLEELEMENTS",SUM((((K7/100)*$AJ$22)*$AH$22))+(((((K7/100)*$AJ$22)*$AN$22)*$AH$22)*Calculator!$G$2)-((((K7/100)*$AJ$22)*$AN$22)*$AH$22)+((((K7/100)*$AJ$23)*$AH$23)),IF(Calculator!$O$6="SINGLESPECTRUM",SUM((((K7/100)*$AJ$22)*$AH$22))+(((((K7/100)*$AJ$22)*$AN$22)*$AH$22)*Calculator!$G$4)-((((K7/100)*$AJ$22)*$AN$22)*$AH$22)+((((K7/100)*$AJ$23)*$AH$23)),IF(Calculator!$O$6="SINGLEHOMESTEAD",SUM((((K7/100)*$AJ$22)*$AH$22))+(((((K7/100)*$AJ$22)*$AN$22)*$AH$22)*Calculator!$G$3)-((((K7/100)*$AJ$22)*$AN$22)*$AH$22)+((((K7/100)*$AJ$23)*$AH$23)),IF(Calculator!$O$6="SINGLEBAND A",SUM((((K7/100)*$AJ$22)*$AH$22))+(((((K7/100)*$AJ$22)*$AN$22)*$AH$22)*Calculator!$G$5)-((((K7/100)*$AJ$22)*$AN$22)*$AH$22)+((((K7/100)*$AJ$23)*$AH$23)),IF(Calculator!$O$6="SINGLEBAND B",SUM((((K7/100)*$AJ$22)*$AH$22))+(((((K7/100)*$AJ$22)*$AN$22)*$AH$22)*Calculator!$G$6)-((((K7/100)*$AJ$22)*$AN$22)*$AH$22)+((((K7/100)*$AJ$23)*$AH$23)),IF(Calculator!$O$6="SINGLEBAND C",SUM((((K7/100)*$AJ$22)*$AH$22))+(((((K7/100)*$AJ$22)*$AN$22)*$AH$22)*Calculator!$G$7)-((((K7/100)*$AJ$22)*$AN$22)*$AH$22)+((((K7/100)*$AJ$23)*$AH$23)),IF(Calculator!$O$6="SINGLEBAND D",SUM((((K7/100)*$AJ$22)*$AH$22))+(((((K7/100)*$AJ$22)*$AN$22)*$AH$22)*Calculator!$G$8)-((((K7/100)*$AJ$22)*$AN$22)*$AH$22)+((((K7/100)*$AJ$23)*$AH$23)),IF(Calculator!$O$6="SINGLEURBANE",SUM((((K7/100)*$AJ$22)*$AH$22))+(((((K7/100)*$AJ$22)*$AN$22)*$AH$22)*Calculator!$G$9)-((((K7/100)*$AJ$22)*$AN$22)*$AH$22)+((((K7/100)*$AJ$23)*$AH$23)),IF(Calculator!$O$6="SINGLESILVERANOD",SUM((((K7/100)*$AJ$22)*$AH$22))+(((((K7/100)*$AJ$22)*$AN$22)*$AH$22)*Calculator!$G$10)-((((K7/100)*$AJ$22)*$AN$22)*$AH$22)+((((K7/100)*$AJ$23)*$AH$23)),IF(Calculator!$O$6="SINGLEANOD",SUM((((K7/100)*$AJ$22)*$AH$22))+(((((K7/100)*$AJ$22)*$AN$22)*$AH$22)*Calculator!$G$11)-((((K7/100)*$AJ$22)*$AN$22)*$AH$22)+((((K7/100)*$AJ$23)*$AH$23)),IF(Calculator!$O$6="DUALBASE",SUM((((K7/100)*$AJ$22)*$AH$22))+(((((K7/100)*$AJ$22)*$AN$22)*$AH$22)*Calculator!$G$12)-((((K7/100)*$AJ$22)*$AN$22)*$AH$22)+((((K7/100)*$AJ$23)*$AH$23)),IF(Calculator!$O$6="DUALELEMENTS",SUM((((K7/100)*$AJ$22)*$AH$22))+(((((K7/100)*$AJ$22)*$AN$22)*$AH$22)*Calculator!$G$13)-((((K7/100)*$AJ$22)*$AN$22)*$AH$22)+((((K7/100)*$AJ$23)*$AH$23)),IF(Calculator!$O$6="DUALSPECTRUM",SUM((((K7/100)*$AJ$22)*$AH$22))+(((((K7/100)*$AJ$22)*$AN$22)*$AH$22)*Calculator!$G$15)-((((K7/100)*$AJ$22)*$AN$22)*$AH$22)+((((K7/100)*$AJ$23)*$AH$23)),IF(Calculator!$O$6="DUALHOMESTEAD",SUM((((K7/100)*$AJ$22)*$AH$22))+(((((K7/100)*$AJ$22)*$AN$22)*$AH$22)*Calculator!$G$14)-((((K7/100)*$AJ$22)*$AN$22)*$AH$22)+((((K7/100)*$AJ$23)*$AH$23)),IF(Calculator!$O$6="DUALBAND A",SUM((((K7/100)*$AJ$22)*$AH$22))+(((((K7/100)*$AJ$22)*$AN$22)*$AH$22)*Calculator!$G$16)-((((K7/100)*$AJ$22)*$AN$22)*$AH$22)+((((K7/100)*$AJ$23)*$AH$23)),IF(Calculator!$O$6="DUALBAND B",SUM((((K7/100)*$AJ$22)*$AH$22))+(((((K7/100)*$AJ$22)*$AN$22)*$AH$22)*Calculator!$G$17)-((((K7/100)*$AJ$22)*$AN$22)*$AH$22)+((((K7/100)*$AJ$23)*$AH$23)),IF(Calculator!$O$6="DUALBAND C",SUM((((K7/100)*$AJ$22)*$AH$22))+(((((K7/100)*$AJ$22)*$AN$22)*$AH$22)*Calculator!$G$18)-((((K7/100)*$AJ$22)*$AN$22)*$AH$22)+((((K7/100)*$AJ$23)*$AH$23)),IF(Calculator!$O$6="DUALBAND D",SUM((((K7/100)*$AJ$22)*$AH$22))+(((((K7/100)*$AJ$22)*$AN$22)*$AH$22)*Calculator!$G$19)-((((K7/100)*$AJ$22)*$AN$22)*$AH$22)+((((K7/100)*$AJ$23)*$AH$23)),IF(Calculator!$O$6="DUALURBANE",SUM((((K7/100)*$AJ$22)*$AH$22))+(((((K7/100)*$AJ$22)*$AN$22)*$AH$22)*Calculator!$G$20)-((((K7/100)*$AJ$22)*$AN$22)*$AH$22)+((((K7/100)*$AJ$23)*$AH$23)),IF(Calculator!$O$6="DUALSILVERANOD",SUM((((K7/100)*$AJ$22)*$AH$22))+(((((K7/100)*$AJ$22)*$AN$22)*$AH$22)*Calculator!$G$21)-((((K7/100)*$AJ$22)*$AN$22)*$AH$22)+((((K7/100)*$AJ$23)*$AH$23)),IF(Calculator!$O$6="DUALANOD",SUM((((K7/100)*$AJ$22)*$AH$22))+(((((K7/100)*$AJ$22)*$AN$22)*$AH$22)*Calculator!$G$22)-((((K7/100)*$AJ$22)*$AN$22)*$AH$22)+((((K7/100)*$AJ$23)*$AH$23))))))))))))))))))))))))</f>
        <v>357.87143986816403</v>
      </c>
      <c r="AA7" s="2">
        <f>IF(Calculator!$O$6="SINGLEBASE",SUM((((L7/100)*$AJ$22)*$AH$22))+((((L7/100)*$AJ$23)*$AH$23)),IF(Calculator!$O$6="SINGLEELEMENTS",SUM((((L7/100)*$AJ$22)*$AH$22))+(((((L7/100)*$AJ$22)*$AN$22)*$AH$22)*Calculator!$G$2)-((((L7/100)*$AJ$22)*$AN$22)*$AH$22)+((((L7/100)*$AJ$23)*$AH$23)),IF(Calculator!$O$6="SINGLESPECTRUM",SUM((((L7/100)*$AJ$22)*$AH$22))+(((((L7/100)*$AJ$22)*$AN$22)*$AH$22)*Calculator!$G$4)-((((L7/100)*$AJ$22)*$AN$22)*$AH$22)+((((L7/100)*$AJ$23)*$AH$23)),IF(Calculator!$O$6="SINGLEHOMESTEAD",SUM((((L7/100)*$AJ$22)*$AH$22))+(((((L7/100)*$AJ$22)*$AN$22)*$AH$22)*Calculator!$G$3)-((((L7/100)*$AJ$22)*$AN$22)*$AH$22)+((((L7/100)*$AJ$23)*$AH$23)),IF(Calculator!$O$6="SINGLEBAND A",SUM((((L7/100)*$AJ$22)*$AH$22))+(((((L7/100)*$AJ$22)*$AN$22)*$AH$22)*Calculator!$G$5)-((((L7/100)*$AJ$22)*$AN$22)*$AH$22)+((((L7/100)*$AJ$23)*$AH$23)),IF(Calculator!$O$6="SINGLEBAND B",SUM((((L7/100)*$AJ$22)*$AH$22))+(((((L7/100)*$AJ$22)*$AN$22)*$AH$22)*Calculator!$G$6)-((((L7/100)*$AJ$22)*$AN$22)*$AH$22)+((((L7/100)*$AJ$23)*$AH$23)),IF(Calculator!$O$6="SINGLEBAND C",SUM((((L7/100)*$AJ$22)*$AH$22))+(((((L7/100)*$AJ$22)*$AN$22)*$AH$22)*Calculator!$G$7)-((((L7/100)*$AJ$22)*$AN$22)*$AH$22)+((((L7/100)*$AJ$23)*$AH$23)),IF(Calculator!$O$6="SINGLEBAND D",SUM((((L7/100)*$AJ$22)*$AH$22))+(((((L7/100)*$AJ$22)*$AN$22)*$AH$22)*Calculator!$G$8)-((((L7/100)*$AJ$22)*$AN$22)*$AH$22)+((((L7/100)*$AJ$23)*$AH$23)),IF(Calculator!$O$6="SINGLEURBANE",SUM((((L7/100)*$AJ$22)*$AH$22))+(((((L7/100)*$AJ$22)*$AN$22)*$AH$22)*Calculator!$G$9)-((((L7/100)*$AJ$22)*$AN$22)*$AH$22)+((((L7/100)*$AJ$23)*$AH$23)),IF(Calculator!$O$6="SINGLESILVERANOD",SUM((((L7/100)*$AJ$22)*$AH$22))+(((((L7/100)*$AJ$22)*$AN$22)*$AH$22)*Calculator!$G$10)-((((L7/100)*$AJ$22)*$AN$22)*$AH$22)+((((L7/100)*$AJ$23)*$AH$23)),IF(Calculator!$O$6="SINGLEANOD",SUM((((L7/100)*$AJ$22)*$AH$22))+(((((L7/100)*$AJ$22)*$AN$22)*$AH$22)*Calculator!$G$11)-((((L7/100)*$AJ$22)*$AN$22)*$AH$22)+((((L7/100)*$AJ$23)*$AH$23)),IF(Calculator!$O$6="DUALBASE",SUM((((L7/100)*$AJ$22)*$AH$22))+(((((L7/100)*$AJ$22)*$AN$22)*$AH$22)*Calculator!$G$12)-((((L7/100)*$AJ$22)*$AN$22)*$AH$22)+((((L7/100)*$AJ$23)*$AH$23)),IF(Calculator!$O$6="DUALELEMENTS",SUM((((L7/100)*$AJ$22)*$AH$22))+(((((L7/100)*$AJ$22)*$AN$22)*$AH$22)*Calculator!$G$13)-((((L7/100)*$AJ$22)*$AN$22)*$AH$22)+((((L7/100)*$AJ$23)*$AH$23)),IF(Calculator!$O$6="DUALSPECTRUM",SUM((((L7/100)*$AJ$22)*$AH$22))+(((((L7/100)*$AJ$22)*$AN$22)*$AH$22)*Calculator!$G$15)-((((L7/100)*$AJ$22)*$AN$22)*$AH$22)+((((L7/100)*$AJ$23)*$AH$23)),IF(Calculator!$O$6="DUALHOMESTEAD",SUM((((L7/100)*$AJ$22)*$AH$22))+(((((L7/100)*$AJ$22)*$AN$22)*$AH$22)*Calculator!$G$14)-((((L7/100)*$AJ$22)*$AN$22)*$AH$22)+((((L7/100)*$AJ$23)*$AH$23)),IF(Calculator!$O$6="DUALBAND A",SUM((((L7/100)*$AJ$22)*$AH$22))+(((((L7/100)*$AJ$22)*$AN$22)*$AH$22)*Calculator!$G$16)-((((L7/100)*$AJ$22)*$AN$22)*$AH$22)+((((L7/100)*$AJ$23)*$AH$23)),IF(Calculator!$O$6="DUALBAND B",SUM((((L7/100)*$AJ$22)*$AH$22))+(((((L7/100)*$AJ$22)*$AN$22)*$AH$22)*Calculator!$G$17)-((((L7/100)*$AJ$22)*$AN$22)*$AH$22)+((((L7/100)*$AJ$23)*$AH$23)),IF(Calculator!$O$6="DUALBAND C",SUM((((L7/100)*$AJ$22)*$AH$22))+(((((L7/100)*$AJ$22)*$AN$22)*$AH$22)*Calculator!$G$18)-((((L7/100)*$AJ$22)*$AN$22)*$AH$22)+((((L7/100)*$AJ$23)*$AH$23)),IF(Calculator!$O$6="DUALBAND D",SUM((((L7/100)*$AJ$22)*$AH$22))+(((((L7/100)*$AJ$22)*$AN$22)*$AH$22)*Calculator!$G$19)-((((L7/100)*$AJ$22)*$AN$22)*$AH$22)+((((L7/100)*$AJ$23)*$AH$23)),IF(Calculator!$O$6="DUALURBANE",SUM((((L7/100)*$AJ$22)*$AH$22))+(((((L7/100)*$AJ$22)*$AN$22)*$AH$22)*Calculator!$G$20)-((((L7/100)*$AJ$22)*$AN$22)*$AH$22)+((((L7/100)*$AJ$23)*$AH$23)),IF(Calculator!$O$6="DUALSILVERANOD",SUM((((L7/100)*$AJ$22)*$AH$22))+(((((L7/100)*$AJ$22)*$AN$22)*$AH$22)*Calculator!$G$21)-((((L7/100)*$AJ$22)*$AN$22)*$AH$22)+((((L7/100)*$AJ$23)*$AH$23)),IF(Calculator!$O$6="DUALANOD",SUM((((L7/100)*$AJ$22)*$AH$22))+(((((L7/100)*$AJ$22)*$AN$22)*$AH$22)*Calculator!$G$22)-((((L7/100)*$AJ$22)*$AN$22)*$AH$22)+((((L7/100)*$AJ$23)*$AH$23))))))))))))))))))))))))</f>
        <v>361.70604644775392</v>
      </c>
      <c r="AB7" s="2">
        <f>IF(Calculator!$O$6="SINGLEBASE",SUM((((M7/100)*$AJ$22)*$AH$22))+((((M7/100)*$AJ$23)*$AH$23)),IF(Calculator!$O$6="SINGLEELEMENTS",SUM((((M7/100)*$AJ$22)*$AH$22))+(((((M7/100)*$AJ$22)*$AN$22)*$AH$22)*Calculator!$G$2)-((((M7/100)*$AJ$22)*$AN$22)*$AH$22)+((((M7/100)*$AJ$23)*$AH$23)),IF(Calculator!$O$6="SINGLESPECTRUM",SUM((((M7/100)*$AJ$22)*$AH$22))+(((((M7/100)*$AJ$22)*$AN$22)*$AH$22)*Calculator!$G$4)-((((M7/100)*$AJ$22)*$AN$22)*$AH$22)+((((M7/100)*$AJ$23)*$AH$23)),IF(Calculator!$O$6="SINGLEHOMESTEAD",SUM((((M7/100)*$AJ$22)*$AH$22))+(((((M7/100)*$AJ$22)*$AN$22)*$AH$22)*Calculator!$G$3)-((((M7/100)*$AJ$22)*$AN$22)*$AH$22)+((((M7/100)*$AJ$23)*$AH$23)),IF(Calculator!$O$6="SINGLEBAND A",SUM((((M7/100)*$AJ$22)*$AH$22))+(((((M7/100)*$AJ$22)*$AN$22)*$AH$22)*Calculator!$G$5)-((((M7/100)*$AJ$22)*$AN$22)*$AH$22)+((((M7/100)*$AJ$23)*$AH$23)),IF(Calculator!$O$6="SINGLEBAND B",SUM((((M7/100)*$AJ$22)*$AH$22))+(((((M7/100)*$AJ$22)*$AN$22)*$AH$22)*Calculator!$G$6)-((((M7/100)*$AJ$22)*$AN$22)*$AH$22)+((((M7/100)*$AJ$23)*$AH$23)),IF(Calculator!$O$6="SINGLEBAND C",SUM((((M7/100)*$AJ$22)*$AH$22))+(((((M7/100)*$AJ$22)*$AN$22)*$AH$22)*Calculator!$G$7)-((((M7/100)*$AJ$22)*$AN$22)*$AH$22)+((((M7/100)*$AJ$23)*$AH$23)),IF(Calculator!$O$6="SINGLEBAND D",SUM((((M7/100)*$AJ$22)*$AH$22))+(((((M7/100)*$AJ$22)*$AN$22)*$AH$22)*Calculator!$G$8)-((((M7/100)*$AJ$22)*$AN$22)*$AH$22)+((((M7/100)*$AJ$23)*$AH$23)),IF(Calculator!$O$6="SINGLEURBANE",SUM((((M7/100)*$AJ$22)*$AH$22))+(((((M7/100)*$AJ$22)*$AN$22)*$AH$22)*Calculator!$G$9)-((((M7/100)*$AJ$22)*$AN$22)*$AH$22)+((((M7/100)*$AJ$23)*$AH$23)),IF(Calculator!$O$6="SINGLESILVERANOD",SUM((((M7/100)*$AJ$22)*$AH$22))+(((((M7/100)*$AJ$22)*$AN$22)*$AH$22)*Calculator!$G$10)-((((M7/100)*$AJ$22)*$AN$22)*$AH$22)+((((M7/100)*$AJ$23)*$AH$23)),IF(Calculator!$O$6="SINGLEANOD",SUM((((M7/100)*$AJ$22)*$AH$22))+(((((M7/100)*$AJ$22)*$AN$22)*$AH$22)*Calculator!$G$11)-((((M7/100)*$AJ$22)*$AN$22)*$AH$22)+((((M7/100)*$AJ$23)*$AH$23)),IF(Calculator!$O$6="DUALBASE",SUM((((M7/100)*$AJ$22)*$AH$22))+(((((M7/100)*$AJ$22)*$AN$22)*$AH$22)*Calculator!$G$12)-((((M7/100)*$AJ$22)*$AN$22)*$AH$22)+((((M7/100)*$AJ$23)*$AH$23)),IF(Calculator!$O$6="DUALELEMENTS",SUM((((M7/100)*$AJ$22)*$AH$22))+(((((M7/100)*$AJ$22)*$AN$22)*$AH$22)*Calculator!$G$13)-((((M7/100)*$AJ$22)*$AN$22)*$AH$22)+((((M7/100)*$AJ$23)*$AH$23)),IF(Calculator!$O$6="DUALSPECTRUM",SUM((((M7/100)*$AJ$22)*$AH$22))+(((((M7/100)*$AJ$22)*$AN$22)*$AH$22)*Calculator!$G$15)-((((M7/100)*$AJ$22)*$AN$22)*$AH$22)+((((M7/100)*$AJ$23)*$AH$23)),IF(Calculator!$O$6="DUALHOMESTEAD",SUM((((M7/100)*$AJ$22)*$AH$22))+(((((M7/100)*$AJ$22)*$AN$22)*$AH$22)*Calculator!$G$14)-((((M7/100)*$AJ$22)*$AN$22)*$AH$22)+((((M7/100)*$AJ$23)*$AH$23)),IF(Calculator!$O$6="DUALBAND A",SUM((((M7/100)*$AJ$22)*$AH$22))+(((((M7/100)*$AJ$22)*$AN$22)*$AH$22)*Calculator!$G$16)-((((M7/100)*$AJ$22)*$AN$22)*$AH$22)+((((M7/100)*$AJ$23)*$AH$23)),IF(Calculator!$O$6="DUALBAND B",SUM((((M7/100)*$AJ$22)*$AH$22))+(((((M7/100)*$AJ$22)*$AN$22)*$AH$22)*Calculator!$G$17)-((((M7/100)*$AJ$22)*$AN$22)*$AH$22)+((((M7/100)*$AJ$23)*$AH$23)),IF(Calculator!$O$6="DUALBAND C",SUM((((M7/100)*$AJ$22)*$AH$22))+(((((M7/100)*$AJ$22)*$AN$22)*$AH$22)*Calculator!$G$18)-((((M7/100)*$AJ$22)*$AN$22)*$AH$22)+((((M7/100)*$AJ$23)*$AH$23)),IF(Calculator!$O$6="DUALBAND D",SUM((((M7/100)*$AJ$22)*$AH$22))+(((((M7/100)*$AJ$22)*$AN$22)*$AH$22)*Calculator!$G$19)-((((M7/100)*$AJ$22)*$AN$22)*$AH$22)+((((M7/100)*$AJ$23)*$AH$23)),IF(Calculator!$O$6="DUALURBANE",SUM((((M7/100)*$AJ$22)*$AH$22))+(((((M7/100)*$AJ$22)*$AN$22)*$AH$22)*Calculator!$G$20)-((((M7/100)*$AJ$22)*$AN$22)*$AH$22)+((((M7/100)*$AJ$23)*$AH$23)),IF(Calculator!$O$6="DUALSILVERANOD",SUM((((M7/100)*$AJ$22)*$AH$22))+(((((M7/100)*$AJ$22)*$AN$22)*$AH$22)*Calculator!$G$21)-((((M7/100)*$AJ$22)*$AN$22)*$AH$22)+((((M7/100)*$AJ$23)*$AH$23)),IF(Calculator!$O$6="DUALANOD",SUM((((M7/100)*$AJ$22)*$AH$22))+(((((M7/100)*$AJ$22)*$AN$22)*$AH$22)*Calculator!$G$22)-((((M7/100)*$AJ$22)*$AN$22)*$AH$22)+((((M7/100)*$AJ$23)*$AH$23))))))))))))))))))))))))</f>
        <v>366.18335417785642</v>
      </c>
      <c r="AC7" s="2">
        <f>IF(Calculator!$O$6="SINGLEBASE",SUM((((N7/100)*$AJ$22)*$AH$22))+((((N7/100)*$AJ$23)*$AH$23)),IF(Calculator!$O$6="SINGLEELEMENTS",SUM((((N7/100)*$AJ$22)*$AH$22))+(((((N7/100)*$AJ$22)*$AN$22)*$AH$22)*Calculator!$G$2)-((((N7/100)*$AJ$22)*$AN$22)*$AH$22)+((((N7/100)*$AJ$23)*$AH$23)),IF(Calculator!$O$6="SINGLESPECTRUM",SUM((((N7/100)*$AJ$22)*$AH$22))+(((((N7/100)*$AJ$22)*$AN$22)*$AH$22)*Calculator!$G$4)-((((N7/100)*$AJ$22)*$AN$22)*$AH$22)+((((N7/100)*$AJ$23)*$AH$23)),IF(Calculator!$O$6="SINGLEHOMESTEAD",SUM((((N7/100)*$AJ$22)*$AH$22))+(((((N7/100)*$AJ$22)*$AN$22)*$AH$22)*Calculator!$G$3)-((((N7/100)*$AJ$22)*$AN$22)*$AH$22)+((((N7/100)*$AJ$23)*$AH$23)),IF(Calculator!$O$6="SINGLEBAND A",SUM((((N7/100)*$AJ$22)*$AH$22))+(((((N7/100)*$AJ$22)*$AN$22)*$AH$22)*Calculator!$G$5)-((((N7/100)*$AJ$22)*$AN$22)*$AH$22)+((((N7/100)*$AJ$23)*$AH$23)),IF(Calculator!$O$6="SINGLEBAND B",SUM((((N7/100)*$AJ$22)*$AH$22))+(((((N7/100)*$AJ$22)*$AN$22)*$AH$22)*Calculator!$G$6)-((((N7/100)*$AJ$22)*$AN$22)*$AH$22)+((((N7/100)*$AJ$23)*$AH$23)),IF(Calculator!$O$6="SINGLEBAND C",SUM((((N7/100)*$AJ$22)*$AH$22))+(((((N7/100)*$AJ$22)*$AN$22)*$AH$22)*Calculator!$G$7)-((((N7/100)*$AJ$22)*$AN$22)*$AH$22)+((((N7/100)*$AJ$23)*$AH$23)),IF(Calculator!$O$6="SINGLEBAND D",SUM((((N7/100)*$AJ$22)*$AH$22))+(((((N7/100)*$AJ$22)*$AN$22)*$AH$22)*Calculator!$G$8)-((((N7/100)*$AJ$22)*$AN$22)*$AH$22)+((((N7/100)*$AJ$23)*$AH$23)),IF(Calculator!$O$6="SINGLEURBANE",SUM((((N7/100)*$AJ$22)*$AH$22))+(((((N7/100)*$AJ$22)*$AN$22)*$AH$22)*Calculator!$G$9)-((((N7/100)*$AJ$22)*$AN$22)*$AH$22)+((((N7/100)*$AJ$23)*$AH$23)),IF(Calculator!$O$6="SINGLESILVERANOD",SUM((((N7/100)*$AJ$22)*$AH$22))+(((((N7/100)*$AJ$22)*$AN$22)*$AH$22)*Calculator!$G$10)-((((N7/100)*$AJ$22)*$AN$22)*$AH$22)+((((N7/100)*$AJ$23)*$AH$23)),IF(Calculator!$O$6="SINGLEANOD",SUM((((N7/100)*$AJ$22)*$AH$22))+(((((N7/100)*$AJ$22)*$AN$22)*$AH$22)*Calculator!$G$11)-((((N7/100)*$AJ$22)*$AN$22)*$AH$22)+((((N7/100)*$AJ$23)*$AH$23)),IF(Calculator!$O$6="DUALBASE",SUM((((N7/100)*$AJ$22)*$AH$22))+(((((N7/100)*$AJ$22)*$AN$22)*$AH$22)*Calculator!$G$12)-((((N7/100)*$AJ$22)*$AN$22)*$AH$22)+((((N7/100)*$AJ$23)*$AH$23)),IF(Calculator!$O$6="DUALELEMENTS",SUM((((N7/100)*$AJ$22)*$AH$22))+(((((N7/100)*$AJ$22)*$AN$22)*$AH$22)*Calculator!$G$13)-((((N7/100)*$AJ$22)*$AN$22)*$AH$22)+((((N7/100)*$AJ$23)*$AH$23)),IF(Calculator!$O$6="DUALSPECTRUM",SUM((((N7/100)*$AJ$22)*$AH$22))+(((((N7/100)*$AJ$22)*$AN$22)*$AH$22)*Calculator!$G$15)-((((N7/100)*$AJ$22)*$AN$22)*$AH$22)+((((N7/100)*$AJ$23)*$AH$23)),IF(Calculator!$O$6="DUALHOMESTEAD",SUM((((N7/100)*$AJ$22)*$AH$22))+(((((N7/100)*$AJ$22)*$AN$22)*$AH$22)*Calculator!$G$14)-((((N7/100)*$AJ$22)*$AN$22)*$AH$22)+((((N7/100)*$AJ$23)*$AH$23)),IF(Calculator!$O$6="DUALBAND A",SUM((((N7/100)*$AJ$22)*$AH$22))+(((((N7/100)*$AJ$22)*$AN$22)*$AH$22)*Calculator!$G$16)-((((N7/100)*$AJ$22)*$AN$22)*$AH$22)+((((N7/100)*$AJ$23)*$AH$23)),IF(Calculator!$O$6="DUALBAND B",SUM((((N7/100)*$AJ$22)*$AH$22))+(((((N7/100)*$AJ$22)*$AN$22)*$AH$22)*Calculator!$G$17)-((((N7/100)*$AJ$22)*$AN$22)*$AH$22)+((((N7/100)*$AJ$23)*$AH$23)),IF(Calculator!$O$6="DUALBAND C",SUM((((N7/100)*$AJ$22)*$AH$22))+(((((N7/100)*$AJ$22)*$AN$22)*$AH$22)*Calculator!$G$18)-((((N7/100)*$AJ$22)*$AN$22)*$AH$22)+((((N7/100)*$AJ$23)*$AH$23)),IF(Calculator!$O$6="DUALBAND D",SUM((((N7/100)*$AJ$22)*$AH$22))+(((((N7/100)*$AJ$22)*$AN$22)*$AH$22)*Calculator!$G$19)-((((N7/100)*$AJ$22)*$AN$22)*$AH$22)+((((N7/100)*$AJ$23)*$AH$23)),IF(Calculator!$O$6="DUALURBANE",SUM((((N7/100)*$AJ$22)*$AH$22))+(((((N7/100)*$AJ$22)*$AN$22)*$AH$22)*Calculator!$G$20)-((((N7/100)*$AJ$22)*$AN$22)*$AH$22)+((((N7/100)*$AJ$23)*$AH$23)),IF(Calculator!$O$6="DUALSILVERANOD",SUM((((N7/100)*$AJ$22)*$AH$22))+(((((N7/100)*$AJ$22)*$AN$22)*$AH$22)*Calculator!$G$21)-((((N7/100)*$AJ$22)*$AN$22)*$AH$22)+((((N7/100)*$AJ$23)*$AH$23)),IF(Calculator!$O$6="DUALANOD",SUM((((N7/100)*$AJ$22)*$AH$22))+(((((N7/100)*$AJ$22)*$AN$22)*$AH$22)*Calculator!$G$22)-((((N7/100)*$AJ$22)*$AN$22)*$AH$22)+((((N7/100)*$AJ$23)*$AH$23))))))))))))))))))))))))</f>
        <v>370.01798690795897</v>
      </c>
      <c r="AE7" t="s">
        <v>1392</v>
      </c>
      <c r="AF7">
        <f>IF('Front Sheet'!$C$9=600,2,IF('Front Sheet'!$C$9=650,3,IF('Front Sheet'!$C$9=700,4,IF('Front Sheet'!$C$9=750,5,IF('Front Sheet'!$C$9=800,6,IF('Front Sheet'!$C$9=850,7,IF('Front Sheet'!$C$9=900,8,IF('Front Sheet'!$C$9=950,9,IF('Front Sheet'!$C$9=1000,10,IF('Front Sheet'!$C$9=1050,11,IF('Front Sheet'!$C$9=1100,12,IF('Front Sheet'!$C$9=1150,13,IF('Front Sheet'!$C$9=1200,14,"")))))))))))))</f>
        <v>8</v>
      </c>
    </row>
    <row r="8" spans="1:40">
      <c r="A8" s="8" t="s">
        <v>1457</v>
      </c>
      <c r="B8" s="2">
        <v>813.94006530761715</v>
      </c>
      <c r="C8" s="2">
        <v>824.87072448730464</v>
      </c>
      <c r="D8" s="2">
        <v>834.21302703857418</v>
      </c>
      <c r="E8" s="2">
        <v>843.56578979492178</v>
      </c>
      <c r="F8" s="2">
        <v>852.9185525512695</v>
      </c>
      <c r="G8" s="2">
        <v>862.26085510253904</v>
      </c>
      <c r="H8" s="2">
        <v>873.19157806396481</v>
      </c>
      <c r="I8" s="2">
        <v>882.54427703857414</v>
      </c>
      <c r="J8" s="2">
        <v>891.88657958984368</v>
      </c>
      <c r="K8" s="2">
        <v>901.23934234619139</v>
      </c>
      <c r="L8" s="2">
        <v>910.58164489746082</v>
      </c>
      <c r="M8" s="2">
        <v>921.51236785888671</v>
      </c>
      <c r="N8" s="2">
        <v>930.86513061523431</v>
      </c>
      <c r="P8" s="52">
        <v>1850</v>
      </c>
      <c r="Q8" s="2">
        <f>IF(Calculator!$O$6="SINGLEBASE",SUM((((B8/100)*$AJ$22)*$AH$22))+((((B8/100)*$AJ$23)*$AH$23)),IF(Calculator!$O$6="SINGLEELEMENTS",SUM((((B8/100)*$AJ$22)*$AH$22))+(((((B8/100)*$AJ$22)*$AN$22)*$AH$22)*Calculator!$G$2)-((((B8/100)*$AJ$22)*$AN$22)*$AH$22)+((((B8/100)*$AJ$23)*$AH$23)),IF(Calculator!$O$6="SINGLESPECTRUM",SUM((((B8/100)*$AJ$22)*$AH$22))+(((((B8/100)*$AJ$22)*$AN$22)*$AH$22)*Calculator!$G$4)-((((B8/100)*$AJ$22)*$AN$22)*$AH$22)+((((B8/100)*$AJ$23)*$AH$23)),IF(Calculator!$O$6="SINGLEHOMESTEAD",SUM((((B8/100)*$AJ$22)*$AH$22))+(((((B8/100)*$AJ$22)*$AN$22)*$AH$22)*Calculator!$G$3)-((((B8/100)*$AJ$22)*$AN$22)*$AH$22)+((((B8/100)*$AJ$23)*$AH$23)),IF(Calculator!$O$6="SINGLEBAND A",SUM((((B8/100)*$AJ$22)*$AH$22))+(((((B8/100)*$AJ$22)*$AN$22)*$AH$22)*Calculator!$G$5)-((((B8/100)*$AJ$22)*$AN$22)*$AH$22)+((((B8/100)*$AJ$23)*$AH$23)),IF(Calculator!$O$6="SINGLEBAND B",SUM((((B8/100)*$AJ$22)*$AH$22))+(((((B8/100)*$AJ$22)*$AN$22)*$AH$22)*Calculator!$G$6)-((((B8/100)*$AJ$22)*$AN$22)*$AH$22)+((((B8/100)*$AJ$23)*$AH$23)),IF(Calculator!$O$6="SINGLEBAND C",SUM((((B8/100)*$AJ$22)*$AH$22))+(((((B8/100)*$AJ$22)*$AN$22)*$AH$22)*Calculator!$G$7)-((((B8/100)*$AJ$22)*$AN$22)*$AH$22)+((((B8/100)*$AJ$23)*$AH$23)),IF(Calculator!$O$6="SINGLEBAND D",SUM((((B8/100)*$AJ$22)*$AH$22))+(((((B8/100)*$AJ$22)*$AN$22)*$AH$22)*Calculator!$G$8)-((((B8/100)*$AJ$22)*$AN$22)*$AH$22)+((((B8/100)*$AJ$23)*$AH$23)),IF(Calculator!$O$6="SINGLEURBANE",SUM((((B8/100)*$AJ$22)*$AH$22))+(((((B8/100)*$AJ$22)*$AN$22)*$AH$22)*Calculator!$G$9)-((((B8/100)*$AJ$22)*$AN$22)*$AH$22)+((((B8/100)*$AJ$23)*$AH$23)),IF(Calculator!$O$6="SINGLESILVERANOD",SUM((((B8/100)*$AJ$22)*$AH$22))+(((((B8/100)*$AJ$22)*$AN$22)*$AH$22)*Calculator!$G$10)-((((B8/100)*$AJ$22)*$AN$22)*$AH$22)+((((B8/100)*$AJ$23)*$AH$23)),IF(Calculator!$O$6="SINGLEANOD",SUM((((B8/100)*$AJ$22)*$AH$22))+(((((B8/100)*$AJ$22)*$AN$22)*$AH$22)*Calculator!$G$11)-((((B8/100)*$AJ$22)*$AN$22)*$AH$22)+((((B8/100)*$AJ$23)*$AH$23)),IF(Calculator!$O$6="DUALBASE",SUM((((B8/100)*$AJ$22)*$AH$22))+(((((B8/100)*$AJ$22)*$AN$22)*$AH$22)*Calculator!$G$12)-((((B8/100)*$AJ$22)*$AN$22)*$AH$22)+((((B8/100)*$AJ$23)*$AH$23)),IF(Calculator!$O$6="DUALELEMENTS",SUM((((B8/100)*$AJ$22)*$AH$22))+(((((B8/100)*$AJ$22)*$AN$22)*$AH$22)*Calculator!$G$13)-((((B8/100)*$AJ$22)*$AN$22)*$AH$22)+((((B8/100)*$AJ$23)*$AH$23)),IF(Calculator!$O$6="DUALSPECTRUM",SUM((((B8/100)*$AJ$22)*$AH$22))+(((((B8/100)*$AJ$22)*$AN$22)*$AH$22)*Calculator!$G$15)-((((B8/100)*$AJ$22)*$AN$22)*$AH$22)+((((B8/100)*$AJ$23)*$AH$23)),IF(Calculator!$O$6="DUALHOMESTEAD",SUM((((B8/100)*$AJ$22)*$AH$22))+(((((B8/100)*$AJ$22)*$AN$22)*$AH$22)*Calculator!$G$14)-((((B8/100)*$AJ$22)*$AN$22)*$AH$22)+((((B8/100)*$AJ$23)*$AH$23)),IF(Calculator!$O$6="DUALBAND A",SUM((((B8/100)*$AJ$22)*$AH$22))+(((((B8/100)*$AJ$22)*$AN$22)*$AH$22)*Calculator!$G$16)-((((B8/100)*$AJ$22)*$AN$22)*$AH$22)+((((B8/100)*$AJ$23)*$AH$23)),IF(Calculator!$O$6="DUALBAND B",SUM((((B8/100)*$AJ$22)*$AH$22))+(((((B8/100)*$AJ$22)*$AN$22)*$AH$22)*Calculator!$G$17)-((((B8/100)*$AJ$22)*$AN$22)*$AH$22)+((((B8/100)*$AJ$23)*$AH$23)),IF(Calculator!$O$6="DUALBAND C",SUM((((B8/100)*$AJ$22)*$AH$22))+(((((B8/100)*$AJ$22)*$AN$22)*$AH$22)*Calculator!$G$18)-((((B8/100)*$AJ$22)*$AN$22)*$AH$22)+((((B8/100)*$AJ$23)*$AH$23)),IF(Calculator!$O$6="DUALBAND D",SUM((((B8/100)*$AJ$22)*$AH$22))+(((((B8/100)*$AJ$22)*$AN$22)*$AH$22)*Calculator!$G$19)-((((B8/100)*$AJ$22)*$AN$22)*$AH$22)+((((B8/100)*$AJ$23)*$AH$23)),IF(Calculator!$O$6="DUALURBANE",SUM((((B8/100)*$AJ$22)*$AH$22))+(((((B8/100)*$AJ$22)*$AN$22)*$AH$22)*Calculator!$G$20)-((((B8/100)*$AJ$22)*$AN$22)*$AH$22)+((((B8/100)*$AJ$23)*$AH$23)),IF(Calculator!$O$6="DUALSILVERANOD",SUM((((B8/100)*$AJ$22)*$AH$22))+(((((B8/100)*$AJ$22)*$AN$22)*$AH$22)*Calculator!$G$21)-((((B8/100)*$AJ$22)*$AN$22)*$AH$22)+((((B8/100)*$AJ$23)*$AH$23)),IF(Calculator!$O$6="DUALANOD",SUM((((B8/100)*$AJ$22)*$AH$22))+(((((B8/100)*$AJ$22)*$AN$22)*$AH$22)*Calculator!$G$22)-((((B8/100)*$AJ$22)*$AN$22)*$AH$22)+((((B8/100)*$AJ$23)*$AH$23))))))))))))))))))))))))</f>
        <v>333.71542677612302</v>
      </c>
      <c r="R8" s="2">
        <f>IF(Calculator!$O$6="SINGLEBASE",SUM((((C8/100)*$AJ$22)*$AH$22))+((((C8/100)*$AJ$23)*$AH$23)),IF(Calculator!$O$6="SINGLEELEMENTS",SUM((((C8/100)*$AJ$22)*$AH$22))+(((((C8/100)*$AJ$22)*$AN$22)*$AH$22)*Calculator!$G$2)-((((C8/100)*$AJ$22)*$AN$22)*$AH$22)+((((C8/100)*$AJ$23)*$AH$23)),IF(Calculator!$O$6="SINGLESPECTRUM",SUM((((C8/100)*$AJ$22)*$AH$22))+(((((C8/100)*$AJ$22)*$AN$22)*$AH$22)*Calculator!$G$4)-((((C8/100)*$AJ$22)*$AN$22)*$AH$22)+((((C8/100)*$AJ$23)*$AH$23)),IF(Calculator!$O$6="SINGLEHOMESTEAD",SUM((((C8/100)*$AJ$22)*$AH$22))+(((((C8/100)*$AJ$22)*$AN$22)*$AH$22)*Calculator!$G$3)-((((C8/100)*$AJ$22)*$AN$22)*$AH$22)+((((C8/100)*$AJ$23)*$AH$23)),IF(Calculator!$O$6="SINGLEBAND A",SUM((((C8/100)*$AJ$22)*$AH$22))+(((((C8/100)*$AJ$22)*$AN$22)*$AH$22)*Calculator!$G$5)-((((C8/100)*$AJ$22)*$AN$22)*$AH$22)+((((C8/100)*$AJ$23)*$AH$23)),IF(Calculator!$O$6="SINGLEBAND B",SUM((((C8/100)*$AJ$22)*$AH$22))+(((((C8/100)*$AJ$22)*$AN$22)*$AH$22)*Calculator!$G$6)-((((C8/100)*$AJ$22)*$AN$22)*$AH$22)+((((C8/100)*$AJ$23)*$AH$23)),IF(Calculator!$O$6="SINGLEBAND C",SUM((((C8/100)*$AJ$22)*$AH$22))+(((((C8/100)*$AJ$22)*$AN$22)*$AH$22)*Calculator!$G$7)-((((C8/100)*$AJ$22)*$AN$22)*$AH$22)+((((C8/100)*$AJ$23)*$AH$23)),IF(Calculator!$O$6="SINGLEBAND D",SUM((((C8/100)*$AJ$22)*$AH$22))+(((((C8/100)*$AJ$22)*$AN$22)*$AH$22)*Calculator!$G$8)-((((C8/100)*$AJ$22)*$AN$22)*$AH$22)+((((C8/100)*$AJ$23)*$AH$23)),IF(Calculator!$O$6="SINGLEURBANE",SUM((((C8/100)*$AJ$22)*$AH$22))+(((((C8/100)*$AJ$22)*$AN$22)*$AH$22)*Calculator!$G$9)-((((C8/100)*$AJ$22)*$AN$22)*$AH$22)+((((C8/100)*$AJ$23)*$AH$23)),IF(Calculator!$O$6="SINGLESILVERANOD",SUM((((C8/100)*$AJ$22)*$AH$22))+(((((C8/100)*$AJ$22)*$AN$22)*$AH$22)*Calculator!$G$10)-((((C8/100)*$AJ$22)*$AN$22)*$AH$22)+((((C8/100)*$AJ$23)*$AH$23)),IF(Calculator!$O$6="SINGLEANOD",SUM((((C8/100)*$AJ$22)*$AH$22))+(((((C8/100)*$AJ$22)*$AN$22)*$AH$22)*Calculator!$G$11)-((((C8/100)*$AJ$22)*$AN$22)*$AH$22)+((((C8/100)*$AJ$23)*$AH$23)),IF(Calculator!$O$6="DUALBASE",SUM((((C8/100)*$AJ$22)*$AH$22))+(((((C8/100)*$AJ$22)*$AN$22)*$AH$22)*Calculator!$G$12)-((((C8/100)*$AJ$22)*$AN$22)*$AH$22)+((((C8/100)*$AJ$23)*$AH$23)),IF(Calculator!$O$6="DUALELEMENTS",SUM((((C8/100)*$AJ$22)*$AH$22))+(((((C8/100)*$AJ$22)*$AN$22)*$AH$22)*Calculator!$G$13)-((((C8/100)*$AJ$22)*$AN$22)*$AH$22)+((((C8/100)*$AJ$23)*$AH$23)),IF(Calculator!$O$6="DUALSPECTRUM",SUM((((C8/100)*$AJ$22)*$AH$22))+(((((C8/100)*$AJ$22)*$AN$22)*$AH$22)*Calculator!$G$15)-((((C8/100)*$AJ$22)*$AN$22)*$AH$22)+((((C8/100)*$AJ$23)*$AH$23)),IF(Calculator!$O$6="DUALHOMESTEAD",SUM((((C8/100)*$AJ$22)*$AH$22))+(((((C8/100)*$AJ$22)*$AN$22)*$AH$22)*Calculator!$G$14)-((((C8/100)*$AJ$22)*$AN$22)*$AH$22)+((((C8/100)*$AJ$23)*$AH$23)),IF(Calculator!$O$6="DUALBAND A",SUM((((C8/100)*$AJ$22)*$AH$22))+(((((C8/100)*$AJ$22)*$AN$22)*$AH$22)*Calculator!$G$16)-((((C8/100)*$AJ$22)*$AN$22)*$AH$22)+((((C8/100)*$AJ$23)*$AH$23)),IF(Calculator!$O$6="DUALBAND B",SUM((((C8/100)*$AJ$22)*$AH$22))+(((((C8/100)*$AJ$22)*$AN$22)*$AH$22)*Calculator!$G$17)-((((C8/100)*$AJ$22)*$AN$22)*$AH$22)+((((C8/100)*$AJ$23)*$AH$23)),IF(Calculator!$O$6="DUALBAND C",SUM((((C8/100)*$AJ$22)*$AH$22))+(((((C8/100)*$AJ$22)*$AN$22)*$AH$22)*Calculator!$G$18)-((((C8/100)*$AJ$22)*$AN$22)*$AH$22)+((((C8/100)*$AJ$23)*$AH$23)),IF(Calculator!$O$6="DUALBAND D",SUM((((C8/100)*$AJ$22)*$AH$22))+(((((C8/100)*$AJ$22)*$AN$22)*$AH$22)*Calculator!$G$19)-((((C8/100)*$AJ$22)*$AN$22)*$AH$22)+((((C8/100)*$AJ$23)*$AH$23)),IF(Calculator!$O$6="DUALURBANE",SUM((((C8/100)*$AJ$22)*$AH$22))+(((((C8/100)*$AJ$22)*$AN$22)*$AH$22)*Calculator!$G$20)-((((C8/100)*$AJ$22)*$AN$22)*$AH$22)+((((C8/100)*$AJ$23)*$AH$23)),IF(Calculator!$O$6="DUALSILVERANOD",SUM((((C8/100)*$AJ$22)*$AH$22))+(((((C8/100)*$AJ$22)*$AN$22)*$AH$22)*Calculator!$G$21)-((((C8/100)*$AJ$22)*$AN$22)*$AH$22)+((((C8/100)*$AJ$23)*$AH$23)),IF(Calculator!$O$6="DUALANOD",SUM((((C8/100)*$AJ$22)*$AH$22))+(((((C8/100)*$AJ$22)*$AN$22)*$AH$22)*Calculator!$G$22)-((((C8/100)*$AJ$22)*$AN$22)*$AH$22)+((((C8/100)*$AJ$23)*$AH$23))))))))))))))))))))))))</f>
        <v>338.19699703979489</v>
      </c>
      <c r="S8" s="2">
        <f>IF(Calculator!$O$6="SINGLEBASE",SUM((((D8/100)*$AJ$22)*$AH$22))+((((D8/100)*$AJ$23)*$AH$23)),IF(Calculator!$O$6="SINGLEELEMENTS",SUM((((D8/100)*$AJ$22)*$AH$22))+(((((D8/100)*$AJ$22)*$AN$22)*$AH$22)*Calculator!$G$2)-((((D8/100)*$AJ$22)*$AN$22)*$AH$22)+((((D8/100)*$AJ$23)*$AH$23)),IF(Calculator!$O$6="SINGLESPECTRUM",SUM((((D8/100)*$AJ$22)*$AH$22))+(((((D8/100)*$AJ$22)*$AN$22)*$AH$22)*Calculator!$G$4)-((((D8/100)*$AJ$22)*$AN$22)*$AH$22)+((((D8/100)*$AJ$23)*$AH$23)),IF(Calculator!$O$6="SINGLEHOMESTEAD",SUM((((D8/100)*$AJ$22)*$AH$22))+(((((D8/100)*$AJ$22)*$AN$22)*$AH$22)*Calculator!$G$3)-((((D8/100)*$AJ$22)*$AN$22)*$AH$22)+((((D8/100)*$AJ$23)*$AH$23)),IF(Calculator!$O$6="SINGLEBAND A",SUM((((D8/100)*$AJ$22)*$AH$22))+(((((D8/100)*$AJ$22)*$AN$22)*$AH$22)*Calculator!$G$5)-((((D8/100)*$AJ$22)*$AN$22)*$AH$22)+((((D8/100)*$AJ$23)*$AH$23)),IF(Calculator!$O$6="SINGLEBAND B",SUM((((D8/100)*$AJ$22)*$AH$22))+(((((D8/100)*$AJ$22)*$AN$22)*$AH$22)*Calculator!$G$6)-((((D8/100)*$AJ$22)*$AN$22)*$AH$22)+((((D8/100)*$AJ$23)*$AH$23)),IF(Calculator!$O$6="SINGLEBAND C",SUM((((D8/100)*$AJ$22)*$AH$22))+(((((D8/100)*$AJ$22)*$AN$22)*$AH$22)*Calculator!$G$7)-((((D8/100)*$AJ$22)*$AN$22)*$AH$22)+((((D8/100)*$AJ$23)*$AH$23)),IF(Calculator!$O$6="SINGLEBAND D",SUM((((D8/100)*$AJ$22)*$AH$22))+(((((D8/100)*$AJ$22)*$AN$22)*$AH$22)*Calculator!$G$8)-((((D8/100)*$AJ$22)*$AN$22)*$AH$22)+((((D8/100)*$AJ$23)*$AH$23)),IF(Calculator!$O$6="SINGLEURBANE",SUM((((D8/100)*$AJ$22)*$AH$22))+(((((D8/100)*$AJ$22)*$AN$22)*$AH$22)*Calculator!$G$9)-((((D8/100)*$AJ$22)*$AN$22)*$AH$22)+((((D8/100)*$AJ$23)*$AH$23)),IF(Calculator!$O$6="SINGLESILVERANOD",SUM((((D8/100)*$AJ$22)*$AH$22))+(((((D8/100)*$AJ$22)*$AN$22)*$AH$22)*Calculator!$G$10)-((((D8/100)*$AJ$22)*$AN$22)*$AH$22)+((((D8/100)*$AJ$23)*$AH$23)),IF(Calculator!$O$6="SINGLEANOD",SUM((((D8/100)*$AJ$22)*$AH$22))+(((((D8/100)*$AJ$22)*$AN$22)*$AH$22)*Calculator!$G$11)-((((D8/100)*$AJ$22)*$AN$22)*$AH$22)+((((D8/100)*$AJ$23)*$AH$23)),IF(Calculator!$O$6="DUALBASE",SUM((((D8/100)*$AJ$22)*$AH$22))+(((((D8/100)*$AJ$22)*$AN$22)*$AH$22)*Calculator!$G$12)-((((D8/100)*$AJ$22)*$AN$22)*$AH$22)+((((D8/100)*$AJ$23)*$AH$23)),IF(Calculator!$O$6="DUALELEMENTS",SUM((((D8/100)*$AJ$22)*$AH$22))+(((((D8/100)*$AJ$22)*$AN$22)*$AH$22)*Calculator!$G$13)-((((D8/100)*$AJ$22)*$AN$22)*$AH$22)+((((D8/100)*$AJ$23)*$AH$23)),IF(Calculator!$O$6="DUALSPECTRUM",SUM((((D8/100)*$AJ$22)*$AH$22))+(((((D8/100)*$AJ$22)*$AN$22)*$AH$22)*Calculator!$G$15)-((((D8/100)*$AJ$22)*$AN$22)*$AH$22)+((((D8/100)*$AJ$23)*$AH$23)),IF(Calculator!$O$6="DUALHOMESTEAD",SUM((((D8/100)*$AJ$22)*$AH$22))+(((((D8/100)*$AJ$22)*$AN$22)*$AH$22)*Calculator!$G$14)-((((D8/100)*$AJ$22)*$AN$22)*$AH$22)+((((D8/100)*$AJ$23)*$AH$23)),IF(Calculator!$O$6="DUALBAND A",SUM((((D8/100)*$AJ$22)*$AH$22))+(((((D8/100)*$AJ$22)*$AN$22)*$AH$22)*Calculator!$G$16)-((((D8/100)*$AJ$22)*$AN$22)*$AH$22)+((((D8/100)*$AJ$23)*$AH$23)),IF(Calculator!$O$6="DUALBAND B",SUM((((D8/100)*$AJ$22)*$AH$22))+(((((D8/100)*$AJ$22)*$AN$22)*$AH$22)*Calculator!$G$17)-((((D8/100)*$AJ$22)*$AN$22)*$AH$22)+((((D8/100)*$AJ$23)*$AH$23)),IF(Calculator!$O$6="DUALBAND C",SUM((((D8/100)*$AJ$22)*$AH$22))+(((((D8/100)*$AJ$22)*$AN$22)*$AH$22)*Calculator!$G$18)-((((D8/100)*$AJ$22)*$AN$22)*$AH$22)+((((D8/100)*$AJ$23)*$AH$23)),IF(Calculator!$O$6="DUALBAND D",SUM((((D8/100)*$AJ$22)*$AH$22))+(((((D8/100)*$AJ$22)*$AN$22)*$AH$22)*Calculator!$G$19)-((((D8/100)*$AJ$22)*$AN$22)*$AH$22)+((((D8/100)*$AJ$23)*$AH$23)),IF(Calculator!$O$6="DUALURBANE",SUM((((D8/100)*$AJ$22)*$AH$22))+(((((D8/100)*$AJ$22)*$AN$22)*$AH$22)*Calculator!$G$20)-((((D8/100)*$AJ$22)*$AN$22)*$AH$22)+((((D8/100)*$AJ$23)*$AH$23)),IF(Calculator!$O$6="DUALSILVERANOD",SUM((((D8/100)*$AJ$22)*$AH$22))+(((((D8/100)*$AJ$22)*$AN$22)*$AH$22)*Calculator!$G$21)-((((D8/100)*$AJ$22)*$AN$22)*$AH$22)+((((D8/100)*$AJ$23)*$AH$23)),IF(Calculator!$O$6="DUALANOD",SUM((((D8/100)*$AJ$22)*$AH$22))+(((((D8/100)*$AJ$22)*$AN$22)*$AH$22)*Calculator!$G$22)-((((D8/100)*$AJ$22)*$AN$22)*$AH$22)+((((D8/100)*$AJ$23)*$AH$23))))))))))))))))))))))))</f>
        <v>342.02734108581541</v>
      </c>
      <c r="T8" s="2">
        <f>IF(Calculator!$O$6="SINGLEBASE",SUM((((E8/100)*$AJ$22)*$AH$22))+((((E8/100)*$AJ$23)*$AH$23)),IF(Calculator!$O$6="SINGLEELEMENTS",SUM((((E8/100)*$AJ$22)*$AH$22))+(((((E8/100)*$AJ$22)*$AN$22)*$AH$22)*Calculator!$G$2)-((((E8/100)*$AJ$22)*$AN$22)*$AH$22)+((((E8/100)*$AJ$23)*$AH$23)),IF(Calculator!$O$6="SINGLESPECTRUM",SUM((((E8/100)*$AJ$22)*$AH$22))+(((((E8/100)*$AJ$22)*$AN$22)*$AH$22)*Calculator!$G$4)-((((E8/100)*$AJ$22)*$AN$22)*$AH$22)+((((E8/100)*$AJ$23)*$AH$23)),IF(Calculator!$O$6="SINGLEHOMESTEAD",SUM((((E8/100)*$AJ$22)*$AH$22))+(((((E8/100)*$AJ$22)*$AN$22)*$AH$22)*Calculator!$G$3)-((((E8/100)*$AJ$22)*$AN$22)*$AH$22)+((((E8/100)*$AJ$23)*$AH$23)),IF(Calculator!$O$6="SINGLEBAND A",SUM((((E8/100)*$AJ$22)*$AH$22))+(((((E8/100)*$AJ$22)*$AN$22)*$AH$22)*Calculator!$G$5)-((((E8/100)*$AJ$22)*$AN$22)*$AH$22)+((((E8/100)*$AJ$23)*$AH$23)),IF(Calculator!$O$6="SINGLEBAND B",SUM((((E8/100)*$AJ$22)*$AH$22))+(((((E8/100)*$AJ$22)*$AN$22)*$AH$22)*Calculator!$G$6)-((((E8/100)*$AJ$22)*$AN$22)*$AH$22)+((((E8/100)*$AJ$23)*$AH$23)),IF(Calculator!$O$6="SINGLEBAND C",SUM((((E8/100)*$AJ$22)*$AH$22))+(((((E8/100)*$AJ$22)*$AN$22)*$AH$22)*Calculator!$G$7)-((((E8/100)*$AJ$22)*$AN$22)*$AH$22)+((((E8/100)*$AJ$23)*$AH$23)),IF(Calculator!$O$6="SINGLEBAND D",SUM((((E8/100)*$AJ$22)*$AH$22))+(((((E8/100)*$AJ$22)*$AN$22)*$AH$22)*Calculator!$G$8)-((((E8/100)*$AJ$22)*$AN$22)*$AH$22)+((((E8/100)*$AJ$23)*$AH$23)),IF(Calculator!$O$6="SINGLEURBANE",SUM((((E8/100)*$AJ$22)*$AH$22))+(((((E8/100)*$AJ$22)*$AN$22)*$AH$22)*Calculator!$G$9)-((((E8/100)*$AJ$22)*$AN$22)*$AH$22)+((((E8/100)*$AJ$23)*$AH$23)),IF(Calculator!$O$6="SINGLESILVERANOD",SUM((((E8/100)*$AJ$22)*$AH$22))+(((((E8/100)*$AJ$22)*$AN$22)*$AH$22)*Calculator!$G$10)-((((E8/100)*$AJ$22)*$AN$22)*$AH$22)+((((E8/100)*$AJ$23)*$AH$23)),IF(Calculator!$O$6="SINGLEANOD",SUM((((E8/100)*$AJ$22)*$AH$22))+(((((E8/100)*$AJ$22)*$AN$22)*$AH$22)*Calculator!$G$11)-((((E8/100)*$AJ$22)*$AN$22)*$AH$22)+((((E8/100)*$AJ$23)*$AH$23)),IF(Calculator!$O$6="DUALBASE",SUM((((E8/100)*$AJ$22)*$AH$22))+(((((E8/100)*$AJ$22)*$AN$22)*$AH$22)*Calculator!$G$12)-((((E8/100)*$AJ$22)*$AN$22)*$AH$22)+((((E8/100)*$AJ$23)*$AH$23)),IF(Calculator!$O$6="DUALELEMENTS",SUM((((E8/100)*$AJ$22)*$AH$22))+(((((E8/100)*$AJ$22)*$AN$22)*$AH$22)*Calculator!$G$13)-((((E8/100)*$AJ$22)*$AN$22)*$AH$22)+((((E8/100)*$AJ$23)*$AH$23)),IF(Calculator!$O$6="DUALSPECTRUM",SUM((((E8/100)*$AJ$22)*$AH$22))+(((((E8/100)*$AJ$22)*$AN$22)*$AH$22)*Calculator!$G$15)-((((E8/100)*$AJ$22)*$AN$22)*$AH$22)+((((E8/100)*$AJ$23)*$AH$23)),IF(Calculator!$O$6="DUALHOMESTEAD",SUM((((E8/100)*$AJ$22)*$AH$22))+(((((E8/100)*$AJ$22)*$AN$22)*$AH$22)*Calculator!$G$14)-((((E8/100)*$AJ$22)*$AN$22)*$AH$22)+((((E8/100)*$AJ$23)*$AH$23)),IF(Calculator!$O$6="DUALBAND A",SUM((((E8/100)*$AJ$22)*$AH$22))+(((((E8/100)*$AJ$22)*$AN$22)*$AH$22)*Calculator!$G$16)-((((E8/100)*$AJ$22)*$AN$22)*$AH$22)+((((E8/100)*$AJ$23)*$AH$23)),IF(Calculator!$O$6="DUALBAND B",SUM((((E8/100)*$AJ$22)*$AH$22))+(((((E8/100)*$AJ$22)*$AN$22)*$AH$22)*Calculator!$G$17)-((((E8/100)*$AJ$22)*$AN$22)*$AH$22)+((((E8/100)*$AJ$23)*$AH$23)),IF(Calculator!$O$6="DUALBAND C",SUM((((E8/100)*$AJ$22)*$AH$22))+(((((E8/100)*$AJ$22)*$AN$22)*$AH$22)*Calculator!$G$18)-((((E8/100)*$AJ$22)*$AN$22)*$AH$22)+((((E8/100)*$AJ$23)*$AH$23)),IF(Calculator!$O$6="DUALBAND D",SUM((((E8/100)*$AJ$22)*$AH$22))+(((((E8/100)*$AJ$22)*$AN$22)*$AH$22)*Calculator!$G$19)-((((E8/100)*$AJ$22)*$AN$22)*$AH$22)+((((E8/100)*$AJ$23)*$AH$23)),IF(Calculator!$O$6="DUALURBANE",SUM((((E8/100)*$AJ$22)*$AH$22))+(((((E8/100)*$AJ$22)*$AN$22)*$AH$22)*Calculator!$G$20)-((((E8/100)*$AJ$22)*$AN$22)*$AH$22)+((((E8/100)*$AJ$23)*$AH$23)),IF(Calculator!$O$6="DUALSILVERANOD",SUM((((E8/100)*$AJ$22)*$AH$22))+(((((E8/100)*$AJ$22)*$AN$22)*$AH$22)*Calculator!$G$21)-((((E8/100)*$AJ$22)*$AN$22)*$AH$22)+((((E8/100)*$AJ$23)*$AH$23)),IF(Calculator!$O$6="DUALANOD",SUM((((E8/100)*$AJ$22)*$AH$22))+(((((E8/100)*$AJ$22)*$AN$22)*$AH$22)*Calculator!$G$22)-((((E8/100)*$AJ$22)*$AN$22)*$AH$22)+((((E8/100)*$AJ$23)*$AH$23))))))))))))))))))))))))</f>
        <v>345.86197381591796</v>
      </c>
      <c r="U8" s="2">
        <f>IF(Calculator!$O$6="SINGLEBASE",SUM((((F8/100)*$AJ$22)*$AH$22))+((((F8/100)*$AJ$23)*$AH$23)),IF(Calculator!$O$6="SINGLEELEMENTS",SUM((((F8/100)*$AJ$22)*$AH$22))+(((((F8/100)*$AJ$22)*$AN$22)*$AH$22)*Calculator!$G$2)-((((F8/100)*$AJ$22)*$AN$22)*$AH$22)+((((F8/100)*$AJ$23)*$AH$23)),IF(Calculator!$O$6="SINGLESPECTRUM",SUM((((F8/100)*$AJ$22)*$AH$22))+(((((F8/100)*$AJ$22)*$AN$22)*$AH$22)*Calculator!$G$4)-((((F8/100)*$AJ$22)*$AN$22)*$AH$22)+((((F8/100)*$AJ$23)*$AH$23)),IF(Calculator!$O$6="SINGLEHOMESTEAD",SUM((((F8/100)*$AJ$22)*$AH$22))+(((((F8/100)*$AJ$22)*$AN$22)*$AH$22)*Calculator!$G$3)-((((F8/100)*$AJ$22)*$AN$22)*$AH$22)+((((F8/100)*$AJ$23)*$AH$23)),IF(Calculator!$O$6="SINGLEBAND A",SUM((((F8/100)*$AJ$22)*$AH$22))+(((((F8/100)*$AJ$22)*$AN$22)*$AH$22)*Calculator!$G$5)-((((F8/100)*$AJ$22)*$AN$22)*$AH$22)+((((F8/100)*$AJ$23)*$AH$23)),IF(Calculator!$O$6="SINGLEBAND B",SUM((((F8/100)*$AJ$22)*$AH$22))+(((((F8/100)*$AJ$22)*$AN$22)*$AH$22)*Calculator!$G$6)-((((F8/100)*$AJ$22)*$AN$22)*$AH$22)+((((F8/100)*$AJ$23)*$AH$23)),IF(Calculator!$O$6="SINGLEBAND C",SUM((((F8/100)*$AJ$22)*$AH$22))+(((((F8/100)*$AJ$22)*$AN$22)*$AH$22)*Calculator!$G$7)-((((F8/100)*$AJ$22)*$AN$22)*$AH$22)+((((F8/100)*$AJ$23)*$AH$23)),IF(Calculator!$O$6="SINGLEBAND D",SUM((((F8/100)*$AJ$22)*$AH$22))+(((((F8/100)*$AJ$22)*$AN$22)*$AH$22)*Calculator!$G$8)-((((F8/100)*$AJ$22)*$AN$22)*$AH$22)+((((F8/100)*$AJ$23)*$AH$23)),IF(Calculator!$O$6="SINGLEURBANE",SUM((((F8/100)*$AJ$22)*$AH$22))+(((((F8/100)*$AJ$22)*$AN$22)*$AH$22)*Calculator!$G$9)-((((F8/100)*$AJ$22)*$AN$22)*$AH$22)+((((F8/100)*$AJ$23)*$AH$23)),IF(Calculator!$O$6="SINGLESILVERANOD",SUM((((F8/100)*$AJ$22)*$AH$22))+(((((F8/100)*$AJ$22)*$AN$22)*$AH$22)*Calculator!$G$10)-((((F8/100)*$AJ$22)*$AN$22)*$AH$22)+((((F8/100)*$AJ$23)*$AH$23)),IF(Calculator!$O$6="SINGLEANOD",SUM((((F8/100)*$AJ$22)*$AH$22))+(((((F8/100)*$AJ$22)*$AN$22)*$AH$22)*Calculator!$G$11)-((((F8/100)*$AJ$22)*$AN$22)*$AH$22)+((((F8/100)*$AJ$23)*$AH$23)),IF(Calculator!$O$6="DUALBASE",SUM((((F8/100)*$AJ$22)*$AH$22))+(((((F8/100)*$AJ$22)*$AN$22)*$AH$22)*Calculator!$G$12)-((((F8/100)*$AJ$22)*$AN$22)*$AH$22)+((((F8/100)*$AJ$23)*$AH$23)),IF(Calculator!$O$6="DUALELEMENTS",SUM((((F8/100)*$AJ$22)*$AH$22))+(((((F8/100)*$AJ$22)*$AN$22)*$AH$22)*Calculator!$G$13)-((((F8/100)*$AJ$22)*$AN$22)*$AH$22)+((((F8/100)*$AJ$23)*$AH$23)),IF(Calculator!$O$6="DUALSPECTRUM",SUM((((F8/100)*$AJ$22)*$AH$22))+(((((F8/100)*$AJ$22)*$AN$22)*$AH$22)*Calculator!$G$15)-((((F8/100)*$AJ$22)*$AN$22)*$AH$22)+((((F8/100)*$AJ$23)*$AH$23)),IF(Calculator!$O$6="DUALHOMESTEAD",SUM((((F8/100)*$AJ$22)*$AH$22))+(((((F8/100)*$AJ$22)*$AN$22)*$AH$22)*Calculator!$G$14)-((((F8/100)*$AJ$22)*$AN$22)*$AH$22)+((((F8/100)*$AJ$23)*$AH$23)),IF(Calculator!$O$6="DUALBAND A",SUM((((F8/100)*$AJ$22)*$AH$22))+(((((F8/100)*$AJ$22)*$AN$22)*$AH$22)*Calculator!$G$16)-((((F8/100)*$AJ$22)*$AN$22)*$AH$22)+((((F8/100)*$AJ$23)*$AH$23)),IF(Calculator!$O$6="DUALBAND B",SUM((((F8/100)*$AJ$22)*$AH$22))+(((((F8/100)*$AJ$22)*$AN$22)*$AH$22)*Calculator!$G$17)-((((F8/100)*$AJ$22)*$AN$22)*$AH$22)+((((F8/100)*$AJ$23)*$AH$23)),IF(Calculator!$O$6="DUALBAND C",SUM((((F8/100)*$AJ$22)*$AH$22))+(((((F8/100)*$AJ$22)*$AN$22)*$AH$22)*Calculator!$G$18)-((((F8/100)*$AJ$22)*$AN$22)*$AH$22)+((((F8/100)*$AJ$23)*$AH$23)),IF(Calculator!$O$6="DUALBAND D",SUM((((F8/100)*$AJ$22)*$AH$22))+(((((F8/100)*$AJ$22)*$AN$22)*$AH$22)*Calculator!$G$19)-((((F8/100)*$AJ$22)*$AN$22)*$AH$22)+((((F8/100)*$AJ$23)*$AH$23)),IF(Calculator!$O$6="DUALURBANE",SUM((((F8/100)*$AJ$22)*$AH$22))+(((((F8/100)*$AJ$22)*$AN$22)*$AH$22)*Calculator!$G$20)-((((F8/100)*$AJ$22)*$AN$22)*$AH$22)+((((F8/100)*$AJ$23)*$AH$23)),IF(Calculator!$O$6="DUALSILVERANOD",SUM((((F8/100)*$AJ$22)*$AH$22))+(((((F8/100)*$AJ$22)*$AN$22)*$AH$22)*Calculator!$G$21)-((((F8/100)*$AJ$22)*$AN$22)*$AH$22)+((((F8/100)*$AJ$23)*$AH$23)),IF(Calculator!$O$6="DUALANOD",SUM((((F8/100)*$AJ$22)*$AH$22))+(((((F8/100)*$AJ$22)*$AN$22)*$AH$22)*Calculator!$G$22)-((((F8/100)*$AJ$22)*$AN$22)*$AH$22)+((((F8/100)*$AJ$23)*$AH$23))))))))))))))))))))))))</f>
        <v>349.69660654602046</v>
      </c>
      <c r="V8" s="2">
        <f>IF(Calculator!$O$6="SINGLEBASE",SUM((((G8/100)*$AJ$22)*$AH$22))+((((G8/100)*$AJ$23)*$AH$23)),IF(Calculator!$O$6="SINGLEELEMENTS",SUM((((G8/100)*$AJ$22)*$AH$22))+(((((G8/100)*$AJ$22)*$AN$22)*$AH$22)*Calculator!$G$2)-((((G8/100)*$AJ$22)*$AN$22)*$AH$22)+((((G8/100)*$AJ$23)*$AH$23)),IF(Calculator!$O$6="SINGLESPECTRUM",SUM((((G8/100)*$AJ$22)*$AH$22))+(((((G8/100)*$AJ$22)*$AN$22)*$AH$22)*Calculator!$G$4)-((((G8/100)*$AJ$22)*$AN$22)*$AH$22)+((((G8/100)*$AJ$23)*$AH$23)),IF(Calculator!$O$6="SINGLEHOMESTEAD",SUM((((G8/100)*$AJ$22)*$AH$22))+(((((G8/100)*$AJ$22)*$AN$22)*$AH$22)*Calculator!$G$3)-((((G8/100)*$AJ$22)*$AN$22)*$AH$22)+((((G8/100)*$AJ$23)*$AH$23)),IF(Calculator!$O$6="SINGLEBAND A",SUM((((G8/100)*$AJ$22)*$AH$22))+(((((G8/100)*$AJ$22)*$AN$22)*$AH$22)*Calculator!$G$5)-((((G8/100)*$AJ$22)*$AN$22)*$AH$22)+((((G8/100)*$AJ$23)*$AH$23)),IF(Calculator!$O$6="SINGLEBAND B",SUM((((G8/100)*$AJ$22)*$AH$22))+(((((G8/100)*$AJ$22)*$AN$22)*$AH$22)*Calculator!$G$6)-((((G8/100)*$AJ$22)*$AN$22)*$AH$22)+((((G8/100)*$AJ$23)*$AH$23)),IF(Calculator!$O$6="SINGLEBAND C",SUM((((G8/100)*$AJ$22)*$AH$22))+(((((G8/100)*$AJ$22)*$AN$22)*$AH$22)*Calculator!$G$7)-((((G8/100)*$AJ$22)*$AN$22)*$AH$22)+((((G8/100)*$AJ$23)*$AH$23)),IF(Calculator!$O$6="SINGLEBAND D",SUM((((G8/100)*$AJ$22)*$AH$22))+(((((G8/100)*$AJ$22)*$AN$22)*$AH$22)*Calculator!$G$8)-((((G8/100)*$AJ$22)*$AN$22)*$AH$22)+((((G8/100)*$AJ$23)*$AH$23)),IF(Calculator!$O$6="SINGLEURBANE",SUM((((G8/100)*$AJ$22)*$AH$22))+(((((G8/100)*$AJ$22)*$AN$22)*$AH$22)*Calculator!$G$9)-((((G8/100)*$AJ$22)*$AN$22)*$AH$22)+((((G8/100)*$AJ$23)*$AH$23)),IF(Calculator!$O$6="SINGLESILVERANOD",SUM((((G8/100)*$AJ$22)*$AH$22))+(((((G8/100)*$AJ$22)*$AN$22)*$AH$22)*Calculator!$G$10)-((((G8/100)*$AJ$22)*$AN$22)*$AH$22)+((((G8/100)*$AJ$23)*$AH$23)),IF(Calculator!$O$6="SINGLEANOD",SUM((((G8/100)*$AJ$22)*$AH$22))+(((((G8/100)*$AJ$22)*$AN$22)*$AH$22)*Calculator!$G$11)-((((G8/100)*$AJ$22)*$AN$22)*$AH$22)+((((G8/100)*$AJ$23)*$AH$23)),IF(Calculator!$O$6="DUALBASE",SUM((((G8/100)*$AJ$22)*$AH$22))+(((((G8/100)*$AJ$22)*$AN$22)*$AH$22)*Calculator!$G$12)-((((G8/100)*$AJ$22)*$AN$22)*$AH$22)+((((G8/100)*$AJ$23)*$AH$23)),IF(Calculator!$O$6="DUALELEMENTS",SUM((((G8/100)*$AJ$22)*$AH$22))+(((((G8/100)*$AJ$22)*$AN$22)*$AH$22)*Calculator!$G$13)-((((G8/100)*$AJ$22)*$AN$22)*$AH$22)+((((G8/100)*$AJ$23)*$AH$23)),IF(Calculator!$O$6="DUALSPECTRUM",SUM((((G8/100)*$AJ$22)*$AH$22))+(((((G8/100)*$AJ$22)*$AN$22)*$AH$22)*Calculator!$G$15)-((((G8/100)*$AJ$22)*$AN$22)*$AH$22)+((((G8/100)*$AJ$23)*$AH$23)),IF(Calculator!$O$6="DUALHOMESTEAD",SUM((((G8/100)*$AJ$22)*$AH$22))+(((((G8/100)*$AJ$22)*$AN$22)*$AH$22)*Calculator!$G$14)-((((G8/100)*$AJ$22)*$AN$22)*$AH$22)+((((G8/100)*$AJ$23)*$AH$23)),IF(Calculator!$O$6="DUALBAND A",SUM((((G8/100)*$AJ$22)*$AH$22))+(((((G8/100)*$AJ$22)*$AN$22)*$AH$22)*Calculator!$G$16)-((((G8/100)*$AJ$22)*$AN$22)*$AH$22)+((((G8/100)*$AJ$23)*$AH$23)),IF(Calculator!$O$6="DUALBAND B",SUM((((G8/100)*$AJ$22)*$AH$22))+(((((G8/100)*$AJ$22)*$AN$22)*$AH$22)*Calculator!$G$17)-((((G8/100)*$AJ$22)*$AN$22)*$AH$22)+((((G8/100)*$AJ$23)*$AH$23)),IF(Calculator!$O$6="DUALBAND C",SUM((((G8/100)*$AJ$22)*$AH$22))+(((((G8/100)*$AJ$22)*$AN$22)*$AH$22)*Calculator!$G$18)-((((G8/100)*$AJ$22)*$AN$22)*$AH$22)+((((G8/100)*$AJ$23)*$AH$23)),IF(Calculator!$O$6="DUALBAND D",SUM((((G8/100)*$AJ$22)*$AH$22))+(((((G8/100)*$AJ$22)*$AN$22)*$AH$22)*Calculator!$G$19)-((((G8/100)*$AJ$22)*$AN$22)*$AH$22)+((((G8/100)*$AJ$23)*$AH$23)),IF(Calculator!$O$6="DUALURBANE",SUM((((G8/100)*$AJ$22)*$AH$22))+(((((G8/100)*$AJ$22)*$AN$22)*$AH$22)*Calculator!$G$20)-((((G8/100)*$AJ$22)*$AN$22)*$AH$22)+((((G8/100)*$AJ$23)*$AH$23)),IF(Calculator!$O$6="DUALSILVERANOD",SUM((((G8/100)*$AJ$22)*$AH$22))+(((((G8/100)*$AJ$22)*$AN$22)*$AH$22)*Calculator!$G$21)-((((G8/100)*$AJ$22)*$AN$22)*$AH$22)+((((G8/100)*$AJ$23)*$AH$23)),IF(Calculator!$O$6="DUALANOD",SUM((((G8/100)*$AJ$22)*$AH$22))+(((((G8/100)*$AJ$22)*$AN$22)*$AH$22)*Calculator!$G$22)-((((G8/100)*$AJ$22)*$AN$22)*$AH$22)+((((G8/100)*$AJ$23)*$AH$23))))))))))))))))))))))))</f>
        <v>353.52695059204098</v>
      </c>
      <c r="W8" s="2">
        <f>IF(Calculator!$O$6="SINGLEBASE",SUM((((H8/100)*$AJ$22)*$AH$22))+((((H8/100)*$AJ$23)*$AH$23)),IF(Calculator!$O$6="SINGLEELEMENTS",SUM((((H8/100)*$AJ$22)*$AH$22))+(((((H8/100)*$AJ$22)*$AN$22)*$AH$22)*Calculator!$G$2)-((((H8/100)*$AJ$22)*$AN$22)*$AH$22)+((((H8/100)*$AJ$23)*$AH$23)),IF(Calculator!$O$6="SINGLESPECTRUM",SUM((((H8/100)*$AJ$22)*$AH$22))+(((((H8/100)*$AJ$22)*$AN$22)*$AH$22)*Calculator!$G$4)-((((H8/100)*$AJ$22)*$AN$22)*$AH$22)+((((H8/100)*$AJ$23)*$AH$23)),IF(Calculator!$O$6="SINGLEHOMESTEAD",SUM((((H8/100)*$AJ$22)*$AH$22))+(((((H8/100)*$AJ$22)*$AN$22)*$AH$22)*Calculator!$G$3)-((((H8/100)*$AJ$22)*$AN$22)*$AH$22)+((((H8/100)*$AJ$23)*$AH$23)),IF(Calculator!$O$6="SINGLEBAND A",SUM((((H8/100)*$AJ$22)*$AH$22))+(((((H8/100)*$AJ$22)*$AN$22)*$AH$22)*Calculator!$G$5)-((((H8/100)*$AJ$22)*$AN$22)*$AH$22)+((((H8/100)*$AJ$23)*$AH$23)),IF(Calculator!$O$6="SINGLEBAND B",SUM((((H8/100)*$AJ$22)*$AH$22))+(((((H8/100)*$AJ$22)*$AN$22)*$AH$22)*Calculator!$G$6)-((((H8/100)*$AJ$22)*$AN$22)*$AH$22)+((((H8/100)*$AJ$23)*$AH$23)),IF(Calculator!$O$6="SINGLEBAND C",SUM((((H8/100)*$AJ$22)*$AH$22))+(((((H8/100)*$AJ$22)*$AN$22)*$AH$22)*Calculator!$G$7)-((((H8/100)*$AJ$22)*$AN$22)*$AH$22)+((((H8/100)*$AJ$23)*$AH$23)),IF(Calculator!$O$6="SINGLEBAND D",SUM((((H8/100)*$AJ$22)*$AH$22))+(((((H8/100)*$AJ$22)*$AN$22)*$AH$22)*Calculator!$G$8)-((((H8/100)*$AJ$22)*$AN$22)*$AH$22)+((((H8/100)*$AJ$23)*$AH$23)),IF(Calculator!$O$6="SINGLEURBANE",SUM((((H8/100)*$AJ$22)*$AH$22))+(((((H8/100)*$AJ$22)*$AN$22)*$AH$22)*Calculator!$G$9)-((((H8/100)*$AJ$22)*$AN$22)*$AH$22)+((((H8/100)*$AJ$23)*$AH$23)),IF(Calculator!$O$6="SINGLESILVERANOD",SUM((((H8/100)*$AJ$22)*$AH$22))+(((((H8/100)*$AJ$22)*$AN$22)*$AH$22)*Calculator!$G$10)-((((H8/100)*$AJ$22)*$AN$22)*$AH$22)+((((H8/100)*$AJ$23)*$AH$23)),IF(Calculator!$O$6="SINGLEANOD",SUM((((H8/100)*$AJ$22)*$AH$22))+(((((H8/100)*$AJ$22)*$AN$22)*$AH$22)*Calculator!$G$11)-((((H8/100)*$AJ$22)*$AN$22)*$AH$22)+((((H8/100)*$AJ$23)*$AH$23)),IF(Calculator!$O$6="DUALBASE",SUM((((H8/100)*$AJ$22)*$AH$22))+(((((H8/100)*$AJ$22)*$AN$22)*$AH$22)*Calculator!$G$12)-((((H8/100)*$AJ$22)*$AN$22)*$AH$22)+((((H8/100)*$AJ$23)*$AH$23)),IF(Calculator!$O$6="DUALELEMENTS",SUM((((H8/100)*$AJ$22)*$AH$22))+(((((H8/100)*$AJ$22)*$AN$22)*$AH$22)*Calculator!$G$13)-((((H8/100)*$AJ$22)*$AN$22)*$AH$22)+((((H8/100)*$AJ$23)*$AH$23)),IF(Calculator!$O$6="DUALSPECTRUM",SUM((((H8/100)*$AJ$22)*$AH$22))+(((((H8/100)*$AJ$22)*$AN$22)*$AH$22)*Calculator!$G$15)-((((H8/100)*$AJ$22)*$AN$22)*$AH$22)+((((H8/100)*$AJ$23)*$AH$23)),IF(Calculator!$O$6="DUALHOMESTEAD",SUM((((H8/100)*$AJ$22)*$AH$22))+(((((H8/100)*$AJ$22)*$AN$22)*$AH$22)*Calculator!$G$14)-((((H8/100)*$AJ$22)*$AN$22)*$AH$22)+((((H8/100)*$AJ$23)*$AH$23)),IF(Calculator!$O$6="DUALBAND A",SUM((((H8/100)*$AJ$22)*$AH$22))+(((((H8/100)*$AJ$22)*$AN$22)*$AH$22)*Calculator!$G$16)-((((H8/100)*$AJ$22)*$AN$22)*$AH$22)+((((H8/100)*$AJ$23)*$AH$23)),IF(Calculator!$O$6="DUALBAND B",SUM((((H8/100)*$AJ$22)*$AH$22))+(((((H8/100)*$AJ$22)*$AN$22)*$AH$22)*Calculator!$G$17)-((((H8/100)*$AJ$22)*$AN$22)*$AH$22)+((((H8/100)*$AJ$23)*$AH$23)),IF(Calculator!$O$6="DUALBAND C",SUM((((H8/100)*$AJ$22)*$AH$22))+(((((H8/100)*$AJ$22)*$AN$22)*$AH$22)*Calculator!$G$18)-((((H8/100)*$AJ$22)*$AN$22)*$AH$22)+((((H8/100)*$AJ$23)*$AH$23)),IF(Calculator!$O$6="DUALBAND D",SUM((((H8/100)*$AJ$22)*$AH$22))+(((((H8/100)*$AJ$22)*$AN$22)*$AH$22)*Calculator!$G$19)-((((H8/100)*$AJ$22)*$AN$22)*$AH$22)+((((H8/100)*$AJ$23)*$AH$23)),IF(Calculator!$O$6="DUALURBANE",SUM((((H8/100)*$AJ$22)*$AH$22))+(((((H8/100)*$AJ$22)*$AN$22)*$AH$22)*Calculator!$G$20)-((((H8/100)*$AJ$22)*$AN$22)*$AH$22)+((((H8/100)*$AJ$23)*$AH$23)),IF(Calculator!$O$6="DUALSILVERANOD",SUM((((H8/100)*$AJ$22)*$AH$22))+(((((H8/100)*$AJ$22)*$AN$22)*$AH$22)*Calculator!$G$21)-((((H8/100)*$AJ$22)*$AN$22)*$AH$22)+((((H8/100)*$AJ$23)*$AH$23)),IF(Calculator!$O$6="DUALANOD",SUM((((H8/100)*$AJ$22)*$AH$22))+(((((H8/100)*$AJ$22)*$AN$22)*$AH$22)*Calculator!$G$22)-((((H8/100)*$AJ$22)*$AN$22)*$AH$22)+((((H8/100)*$AJ$23)*$AH$23))))))))))))))))))))))))</f>
        <v>358.00854700622551</v>
      </c>
      <c r="X8" s="2">
        <f>IF(Calculator!$O$6="SINGLEBASE",SUM((((I8/100)*$AJ$22)*$AH$22))+((((I8/100)*$AJ$23)*$AH$23)),IF(Calculator!$O$6="SINGLEELEMENTS",SUM((((I8/100)*$AJ$22)*$AH$22))+(((((I8/100)*$AJ$22)*$AN$22)*$AH$22)*Calculator!$G$2)-((((I8/100)*$AJ$22)*$AN$22)*$AH$22)+((((I8/100)*$AJ$23)*$AH$23)),IF(Calculator!$O$6="SINGLESPECTRUM",SUM((((I8/100)*$AJ$22)*$AH$22))+(((((I8/100)*$AJ$22)*$AN$22)*$AH$22)*Calculator!$G$4)-((((I8/100)*$AJ$22)*$AN$22)*$AH$22)+((((I8/100)*$AJ$23)*$AH$23)),IF(Calculator!$O$6="SINGLEHOMESTEAD",SUM((((I8/100)*$AJ$22)*$AH$22))+(((((I8/100)*$AJ$22)*$AN$22)*$AH$22)*Calculator!$G$3)-((((I8/100)*$AJ$22)*$AN$22)*$AH$22)+((((I8/100)*$AJ$23)*$AH$23)),IF(Calculator!$O$6="SINGLEBAND A",SUM((((I8/100)*$AJ$22)*$AH$22))+(((((I8/100)*$AJ$22)*$AN$22)*$AH$22)*Calculator!$G$5)-((((I8/100)*$AJ$22)*$AN$22)*$AH$22)+((((I8/100)*$AJ$23)*$AH$23)),IF(Calculator!$O$6="SINGLEBAND B",SUM((((I8/100)*$AJ$22)*$AH$22))+(((((I8/100)*$AJ$22)*$AN$22)*$AH$22)*Calculator!$G$6)-((((I8/100)*$AJ$22)*$AN$22)*$AH$22)+((((I8/100)*$AJ$23)*$AH$23)),IF(Calculator!$O$6="SINGLEBAND C",SUM((((I8/100)*$AJ$22)*$AH$22))+(((((I8/100)*$AJ$22)*$AN$22)*$AH$22)*Calculator!$G$7)-((((I8/100)*$AJ$22)*$AN$22)*$AH$22)+((((I8/100)*$AJ$23)*$AH$23)),IF(Calculator!$O$6="SINGLEBAND D",SUM((((I8/100)*$AJ$22)*$AH$22))+(((((I8/100)*$AJ$22)*$AN$22)*$AH$22)*Calculator!$G$8)-((((I8/100)*$AJ$22)*$AN$22)*$AH$22)+((((I8/100)*$AJ$23)*$AH$23)),IF(Calculator!$O$6="SINGLEURBANE",SUM((((I8/100)*$AJ$22)*$AH$22))+(((((I8/100)*$AJ$22)*$AN$22)*$AH$22)*Calculator!$G$9)-((((I8/100)*$AJ$22)*$AN$22)*$AH$22)+((((I8/100)*$AJ$23)*$AH$23)),IF(Calculator!$O$6="SINGLESILVERANOD",SUM((((I8/100)*$AJ$22)*$AH$22))+(((((I8/100)*$AJ$22)*$AN$22)*$AH$22)*Calculator!$G$10)-((((I8/100)*$AJ$22)*$AN$22)*$AH$22)+((((I8/100)*$AJ$23)*$AH$23)),IF(Calculator!$O$6="SINGLEANOD",SUM((((I8/100)*$AJ$22)*$AH$22))+(((((I8/100)*$AJ$22)*$AN$22)*$AH$22)*Calculator!$G$11)-((((I8/100)*$AJ$22)*$AN$22)*$AH$22)+((((I8/100)*$AJ$23)*$AH$23)),IF(Calculator!$O$6="DUALBASE",SUM((((I8/100)*$AJ$22)*$AH$22))+(((((I8/100)*$AJ$22)*$AN$22)*$AH$22)*Calculator!$G$12)-((((I8/100)*$AJ$22)*$AN$22)*$AH$22)+((((I8/100)*$AJ$23)*$AH$23)),IF(Calculator!$O$6="DUALELEMENTS",SUM((((I8/100)*$AJ$22)*$AH$22))+(((((I8/100)*$AJ$22)*$AN$22)*$AH$22)*Calculator!$G$13)-((((I8/100)*$AJ$22)*$AN$22)*$AH$22)+((((I8/100)*$AJ$23)*$AH$23)),IF(Calculator!$O$6="DUALSPECTRUM",SUM((((I8/100)*$AJ$22)*$AH$22))+(((((I8/100)*$AJ$22)*$AN$22)*$AH$22)*Calculator!$G$15)-((((I8/100)*$AJ$22)*$AN$22)*$AH$22)+((((I8/100)*$AJ$23)*$AH$23)),IF(Calculator!$O$6="DUALHOMESTEAD",SUM((((I8/100)*$AJ$22)*$AH$22))+(((((I8/100)*$AJ$22)*$AN$22)*$AH$22)*Calculator!$G$14)-((((I8/100)*$AJ$22)*$AN$22)*$AH$22)+((((I8/100)*$AJ$23)*$AH$23)),IF(Calculator!$O$6="DUALBAND A",SUM((((I8/100)*$AJ$22)*$AH$22))+(((((I8/100)*$AJ$22)*$AN$22)*$AH$22)*Calculator!$G$16)-((((I8/100)*$AJ$22)*$AN$22)*$AH$22)+((((I8/100)*$AJ$23)*$AH$23)),IF(Calculator!$O$6="DUALBAND B",SUM((((I8/100)*$AJ$22)*$AH$22))+(((((I8/100)*$AJ$22)*$AN$22)*$AH$22)*Calculator!$G$17)-((((I8/100)*$AJ$22)*$AN$22)*$AH$22)+((((I8/100)*$AJ$23)*$AH$23)),IF(Calculator!$O$6="DUALBAND C",SUM((((I8/100)*$AJ$22)*$AH$22))+(((((I8/100)*$AJ$22)*$AN$22)*$AH$22)*Calculator!$G$18)-((((I8/100)*$AJ$22)*$AN$22)*$AH$22)+((((I8/100)*$AJ$23)*$AH$23)),IF(Calculator!$O$6="DUALBAND D",SUM((((I8/100)*$AJ$22)*$AH$22))+(((((I8/100)*$AJ$22)*$AN$22)*$AH$22)*Calculator!$G$19)-((((I8/100)*$AJ$22)*$AN$22)*$AH$22)+((((I8/100)*$AJ$23)*$AH$23)),IF(Calculator!$O$6="DUALURBANE",SUM((((I8/100)*$AJ$22)*$AH$22))+(((((I8/100)*$AJ$22)*$AN$22)*$AH$22)*Calculator!$G$20)-((((I8/100)*$AJ$22)*$AN$22)*$AH$22)+((((I8/100)*$AJ$23)*$AH$23)),IF(Calculator!$O$6="DUALSILVERANOD",SUM((((I8/100)*$AJ$22)*$AH$22))+(((((I8/100)*$AJ$22)*$AN$22)*$AH$22)*Calculator!$G$21)-((((I8/100)*$AJ$22)*$AN$22)*$AH$22)+((((I8/100)*$AJ$23)*$AH$23)),IF(Calculator!$O$6="DUALANOD",SUM((((I8/100)*$AJ$22)*$AH$22))+(((((I8/100)*$AJ$22)*$AN$22)*$AH$22)*Calculator!$G$22)-((((I8/100)*$AJ$22)*$AN$22)*$AH$22)+((((I8/100)*$AJ$23)*$AH$23))))))))))))))))))))))))</f>
        <v>361.8431535858154</v>
      </c>
      <c r="Y8" s="2">
        <f>IF(Calculator!$O$6="SINGLEBASE",SUM((((J8/100)*$AJ$22)*$AH$22))+((((J8/100)*$AJ$23)*$AH$23)),IF(Calculator!$O$6="SINGLEELEMENTS",SUM((((J8/100)*$AJ$22)*$AH$22))+(((((J8/100)*$AJ$22)*$AN$22)*$AH$22)*Calculator!$G$2)-((((J8/100)*$AJ$22)*$AN$22)*$AH$22)+((((J8/100)*$AJ$23)*$AH$23)),IF(Calculator!$O$6="SINGLESPECTRUM",SUM((((J8/100)*$AJ$22)*$AH$22))+(((((J8/100)*$AJ$22)*$AN$22)*$AH$22)*Calculator!$G$4)-((((J8/100)*$AJ$22)*$AN$22)*$AH$22)+((((J8/100)*$AJ$23)*$AH$23)),IF(Calculator!$O$6="SINGLEHOMESTEAD",SUM((((J8/100)*$AJ$22)*$AH$22))+(((((J8/100)*$AJ$22)*$AN$22)*$AH$22)*Calculator!$G$3)-((((J8/100)*$AJ$22)*$AN$22)*$AH$22)+((((J8/100)*$AJ$23)*$AH$23)),IF(Calculator!$O$6="SINGLEBAND A",SUM((((J8/100)*$AJ$22)*$AH$22))+(((((J8/100)*$AJ$22)*$AN$22)*$AH$22)*Calculator!$G$5)-((((J8/100)*$AJ$22)*$AN$22)*$AH$22)+((((J8/100)*$AJ$23)*$AH$23)),IF(Calculator!$O$6="SINGLEBAND B",SUM((((J8/100)*$AJ$22)*$AH$22))+(((((J8/100)*$AJ$22)*$AN$22)*$AH$22)*Calculator!$G$6)-((((J8/100)*$AJ$22)*$AN$22)*$AH$22)+((((J8/100)*$AJ$23)*$AH$23)),IF(Calculator!$O$6="SINGLEBAND C",SUM((((J8/100)*$AJ$22)*$AH$22))+(((((J8/100)*$AJ$22)*$AN$22)*$AH$22)*Calculator!$G$7)-((((J8/100)*$AJ$22)*$AN$22)*$AH$22)+((((J8/100)*$AJ$23)*$AH$23)),IF(Calculator!$O$6="SINGLEBAND D",SUM((((J8/100)*$AJ$22)*$AH$22))+(((((J8/100)*$AJ$22)*$AN$22)*$AH$22)*Calculator!$G$8)-((((J8/100)*$AJ$22)*$AN$22)*$AH$22)+((((J8/100)*$AJ$23)*$AH$23)),IF(Calculator!$O$6="SINGLEURBANE",SUM((((J8/100)*$AJ$22)*$AH$22))+(((((J8/100)*$AJ$22)*$AN$22)*$AH$22)*Calculator!$G$9)-((((J8/100)*$AJ$22)*$AN$22)*$AH$22)+((((J8/100)*$AJ$23)*$AH$23)),IF(Calculator!$O$6="SINGLESILVERANOD",SUM((((J8/100)*$AJ$22)*$AH$22))+(((((J8/100)*$AJ$22)*$AN$22)*$AH$22)*Calculator!$G$10)-((((J8/100)*$AJ$22)*$AN$22)*$AH$22)+((((J8/100)*$AJ$23)*$AH$23)),IF(Calculator!$O$6="SINGLEANOD",SUM((((J8/100)*$AJ$22)*$AH$22))+(((((J8/100)*$AJ$22)*$AN$22)*$AH$22)*Calculator!$G$11)-((((J8/100)*$AJ$22)*$AN$22)*$AH$22)+((((J8/100)*$AJ$23)*$AH$23)),IF(Calculator!$O$6="DUALBASE",SUM((((J8/100)*$AJ$22)*$AH$22))+(((((J8/100)*$AJ$22)*$AN$22)*$AH$22)*Calculator!$G$12)-((((J8/100)*$AJ$22)*$AN$22)*$AH$22)+((((J8/100)*$AJ$23)*$AH$23)),IF(Calculator!$O$6="DUALELEMENTS",SUM((((J8/100)*$AJ$22)*$AH$22))+(((((J8/100)*$AJ$22)*$AN$22)*$AH$22)*Calculator!$G$13)-((((J8/100)*$AJ$22)*$AN$22)*$AH$22)+((((J8/100)*$AJ$23)*$AH$23)),IF(Calculator!$O$6="DUALSPECTRUM",SUM((((J8/100)*$AJ$22)*$AH$22))+(((((J8/100)*$AJ$22)*$AN$22)*$AH$22)*Calculator!$G$15)-((((J8/100)*$AJ$22)*$AN$22)*$AH$22)+((((J8/100)*$AJ$23)*$AH$23)),IF(Calculator!$O$6="DUALHOMESTEAD",SUM((((J8/100)*$AJ$22)*$AH$22))+(((((J8/100)*$AJ$22)*$AN$22)*$AH$22)*Calculator!$G$14)-((((J8/100)*$AJ$22)*$AN$22)*$AH$22)+((((J8/100)*$AJ$23)*$AH$23)),IF(Calculator!$O$6="DUALBAND A",SUM((((J8/100)*$AJ$22)*$AH$22))+(((((J8/100)*$AJ$22)*$AN$22)*$AH$22)*Calculator!$G$16)-((((J8/100)*$AJ$22)*$AN$22)*$AH$22)+((((J8/100)*$AJ$23)*$AH$23)),IF(Calculator!$O$6="DUALBAND B",SUM((((J8/100)*$AJ$22)*$AH$22))+(((((J8/100)*$AJ$22)*$AN$22)*$AH$22)*Calculator!$G$17)-((((J8/100)*$AJ$22)*$AN$22)*$AH$22)+((((J8/100)*$AJ$23)*$AH$23)),IF(Calculator!$O$6="DUALBAND C",SUM((((J8/100)*$AJ$22)*$AH$22))+(((((J8/100)*$AJ$22)*$AN$22)*$AH$22)*Calculator!$G$18)-((((J8/100)*$AJ$22)*$AN$22)*$AH$22)+((((J8/100)*$AJ$23)*$AH$23)),IF(Calculator!$O$6="DUALBAND D",SUM((((J8/100)*$AJ$22)*$AH$22))+(((((J8/100)*$AJ$22)*$AN$22)*$AH$22)*Calculator!$G$19)-((((J8/100)*$AJ$22)*$AN$22)*$AH$22)+((((J8/100)*$AJ$23)*$AH$23)),IF(Calculator!$O$6="DUALURBANE",SUM((((J8/100)*$AJ$22)*$AH$22))+(((((J8/100)*$AJ$22)*$AN$22)*$AH$22)*Calculator!$G$20)-((((J8/100)*$AJ$22)*$AN$22)*$AH$22)+((((J8/100)*$AJ$23)*$AH$23)),IF(Calculator!$O$6="DUALSILVERANOD",SUM((((J8/100)*$AJ$22)*$AH$22))+(((((J8/100)*$AJ$22)*$AN$22)*$AH$22)*Calculator!$G$21)-((((J8/100)*$AJ$22)*$AN$22)*$AH$22)+((((J8/100)*$AJ$23)*$AH$23)),IF(Calculator!$O$6="DUALANOD",SUM((((J8/100)*$AJ$22)*$AH$22))+(((((J8/100)*$AJ$22)*$AN$22)*$AH$22)*Calculator!$G$22)-((((J8/100)*$AJ$22)*$AN$22)*$AH$22)+((((J8/100)*$AJ$23)*$AH$23))))))))))))))))))))))))</f>
        <v>365.67349763183597</v>
      </c>
      <c r="Z8" s="2">
        <f>IF(Calculator!$O$6="SINGLEBASE",SUM((((K8/100)*$AJ$22)*$AH$22))+((((K8/100)*$AJ$23)*$AH$23)),IF(Calculator!$O$6="SINGLEELEMENTS",SUM((((K8/100)*$AJ$22)*$AH$22))+(((((K8/100)*$AJ$22)*$AN$22)*$AH$22)*Calculator!$G$2)-((((K8/100)*$AJ$22)*$AN$22)*$AH$22)+((((K8/100)*$AJ$23)*$AH$23)),IF(Calculator!$O$6="SINGLESPECTRUM",SUM((((K8/100)*$AJ$22)*$AH$22))+(((((K8/100)*$AJ$22)*$AN$22)*$AH$22)*Calculator!$G$4)-((((K8/100)*$AJ$22)*$AN$22)*$AH$22)+((((K8/100)*$AJ$23)*$AH$23)),IF(Calculator!$O$6="SINGLEHOMESTEAD",SUM((((K8/100)*$AJ$22)*$AH$22))+(((((K8/100)*$AJ$22)*$AN$22)*$AH$22)*Calculator!$G$3)-((((K8/100)*$AJ$22)*$AN$22)*$AH$22)+((((K8/100)*$AJ$23)*$AH$23)),IF(Calculator!$O$6="SINGLEBAND A",SUM((((K8/100)*$AJ$22)*$AH$22))+(((((K8/100)*$AJ$22)*$AN$22)*$AH$22)*Calculator!$G$5)-((((K8/100)*$AJ$22)*$AN$22)*$AH$22)+((((K8/100)*$AJ$23)*$AH$23)),IF(Calculator!$O$6="SINGLEBAND B",SUM((((K8/100)*$AJ$22)*$AH$22))+(((((K8/100)*$AJ$22)*$AN$22)*$AH$22)*Calculator!$G$6)-((((K8/100)*$AJ$22)*$AN$22)*$AH$22)+((((K8/100)*$AJ$23)*$AH$23)),IF(Calculator!$O$6="SINGLEBAND C",SUM((((K8/100)*$AJ$22)*$AH$22))+(((((K8/100)*$AJ$22)*$AN$22)*$AH$22)*Calculator!$G$7)-((((K8/100)*$AJ$22)*$AN$22)*$AH$22)+((((K8/100)*$AJ$23)*$AH$23)),IF(Calculator!$O$6="SINGLEBAND D",SUM((((K8/100)*$AJ$22)*$AH$22))+(((((K8/100)*$AJ$22)*$AN$22)*$AH$22)*Calculator!$G$8)-((((K8/100)*$AJ$22)*$AN$22)*$AH$22)+((((K8/100)*$AJ$23)*$AH$23)),IF(Calculator!$O$6="SINGLEURBANE",SUM((((K8/100)*$AJ$22)*$AH$22))+(((((K8/100)*$AJ$22)*$AN$22)*$AH$22)*Calculator!$G$9)-((((K8/100)*$AJ$22)*$AN$22)*$AH$22)+((((K8/100)*$AJ$23)*$AH$23)),IF(Calculator!$O$6="SINGLESILVERANOD",SUM((((K8/100)*$AJ$22)*$AH$22))+(((((K8/100)*$AJ$22)*$AN$22)*$AH$22)*Calculator!$G$10)-((((K8/100)*$AJ$22)*$AN$22)*$AH$22)+((((K8/100)*$AJ$23)*$AH$23)),IF(Calculator!$O$6="SINGLEANOD",SUM((((K8/100)*$AJ$22)*$AH$22))+(((((K8/100)*$AJ$22)*$AN$22)*$AH$22)*Calculator!$G$11)-((((K8/100)*$AJ$22)*$AN$22)*$AH$22)+((((K8/100)*$AJ$23)*$AH$23)),IF(Calculator!$O$6="DUALBASE",SUM((((K8/100)*$AJ$22)*$AH$22))+(((((K8/100)*$AJ$22)*$AN$22)*$AH$22)*Calculator!$G$12)-((((K8/100)*$AJ$22)*$AN$22)*$AH$22)+((((K8/100)*$AJ$23)*$AH$23)),IF(Calculator!$O$6="DUALELEMENTS",SUM((((K8/100)*$AJ$22)*$AH$22))+(((((K8/100)*$AJ$22)*$AN$22)*$AH$22)*Calculator!$G$13)-((((K8/100)*$AJ$22)*$AN$22)*$AH$22)+((((K8/100)*$AJ$23)*$AH$23)),IF(Calculator!$O$6="DUALSPECTRUM",SUM((((K8/100)*$AJ$22)*$AH$22))+(((((K8/100)*$AJ$22)*$AN$22)*$AH$22)*Calculator!$G$15)-((((K8/100)*$AJ$22)*$AN$22)*$AH$22)+((((K8/100)*$AJ$23)*$AH$23)),IF(Calculator!$O$6="DUALHOMESTEAD",SUM((((K8/100)*$AJ$22)*$AH$22))+(((((K8/100)*$AJ$22)*$AN$22)*$AH$22)*Calculator!$G$14)-((((K8/100)*$AJ$22)*$AN$22)*$AH$22)+((((K8/100)*$AJ$23)*$AH$23)),IF(Calculator!$O$6="DUALBAND A",SUM((((K8/100)*$AJ$22)*$AH$22))+(((((K8/100)*$AJ$22)*$AN$22)*$AH$22)*Calculator!$G$16)-((((K8/100)*$AJ$22)*$AN$22)*$AH$22)+((((K8/100)*$AJ$23)*$AH$23)),IF(Calculator!$O$6="DUALBAND B",SUM((((K8/100)*$AJ$22)*$AH$22))+(((((K8/100)*$AJ$22)*$AN$22)*$AH$22)*Calculator!$G$17)-((((K8/100)*$AJ$22)*$AN$22)*$AH$22)+((((K8/100)*$AJ$23)*$AH$23)),IF(Calculator!$O$6="DUALBAND C",SUM((((K8/100)*$AJ$22)*$AH$22))+(((((K8/100)*$AJ$22)*$AN$22)*$AH$22)*Calculator!$G$18)-((((K8/100)*$AJ$22)*$AN$22)*$AH$22)+((((K8/100)*$AJ$23)*$AH$23)),IF(Calculator!$O$6="DUALBAND D",SUM((((K8/100)*$AJ$22)*$AH$22))+(((((K8/100)*$AJ$22)*$AN$22)*$AH$22)*Calculator!$G$19)-((((K8/100)*$AJ$22)*$AN$22)*$AH$22)+((((K8/100)*$AJ$23)*$AH$23)),IF(Calculator!$O$6="DUALURBANE",SUM((((K8/100)*$AJ$22)*$AH$22))+(((((K8/100)*$AJ$22)*$AN$22)*$AH$22)*Calculator!$G$20)-((((K8/100)*$AJ$22)*$AN$22)*$AH$22)+((((K8/100)*$AJ$23)*$AH$23)),IF(Calculator!$O$6="DUALSILVERANOD",SUM((((K8/100)*$AJ$22)*$AH$22))+(((((K8/100)*$AJ$22)*$AN$22)*$AH$22)*Calculator!$G$21)-((((K8/100)*$AJ$22)*$AN$22)*$AH$22)+((((K8/100)*$AJ$23)*$AH$23)),IF(Calculator!$O$6="DUALANOD",SUM((((K8/100)*$AJ$22)*$AH$22))+(((((K8/100)*$AJ$22)*$AN$22)*$AH$22)*Calculator!$G$22)-((((K8/100)*$AJ$22)*$AN$22)*$AH$22)+((((K8/100)*$AJ$23)*$AH$23))))))))))))))))))))))))</f>
        <v>369.50813036193847</v>
      </c>
      <c r="AA8" s="2">
        <f>IF(Calculator!$O$6="SINGLEBASE",SUM((((L8/100)*$AJ$22)*$AH$22))+((((L8/100)*$AJ$23)*$AH$23)),IF(Calculator!$O$6="SINGLEELEMENTS",SUM((((L8/100)*$AJ$22)*$AH$22))+(((((L8/100)*$AJ$22)*$AN$22)*$AH$22)*Calculator!$G$2)-((((L8/100)*$AJ$22)*$AN$22)*$AH$22)+((((L8/100)*$AJ$23)*$AH$23)),IF(Calculator!$O$6="SINGLESPECTRUM",SUM((((L8/100)*$AJ$22)*$AH$22))+(((((L8/100)*$AJ$22)*$AN$22)*$AH$22)*Calculator!$G$4)-((((L8/100)*$AJ$22)*$AN$22)*$AH$22)+((((L8/100)*$AJ$23)*$AH$23)),IF(Calculator!$O$6="SINGLEHOMESTEAD",SUM((((L8/100)*$AJ$22)*$AH$22))+(((((L8/100)*$AJ$22)*$AN$22)*$AH$22)*Calculator!$G$3)-((((L8/100)*$AJ$22)*$AN$22)*$AH$22)+((((L8/100)*$AJ$23)*$AH$23)),IF(Calculator!$O$6="SINGLEBAND A",SUM((((L8/100)*$AJ$22)*$AH$22))+(((((L8/100)*$AJ$22)*$AN$22)*$AH$22)*Calculator!$G$5)-((((L8/100)*$AJ$22)*$AN$22)*$AH$22)+((((L8/100)*$AJ$23)*$AH$23)),IF(Calculator!$O$6="SINGLEBAND B",SUM((((L8/100)*$AJ$22)*$AH$22))+(((((L8/100)*$AJ$22)*$AN$22)*$AH$22)*Calculator!$G$6)-((((L8/100)*$AJ$22)*$AN$22)*$AH$22)+((((L8/100)*$AJ$23)*$AH$23)),IF(Calculator!$O$6="SINGLEBAND C",SUM((((L8/100)*$AJ$22)*$AH$22))+(((((L8/100)*$AJ$22)*$AN$22)*$AH$22)*Calculator!$G$7)-((((L8/100)*$AJ$22)*$AN$22)*$AH$22)+((((L8/100)*$AJ$23)*$AH$23)),IF(Calculator!$O$6="SINGLEBAND D",SUM((((L8/100)*$AJ$22)*$AH$22))+(((((L8/100)*$AJ$22)*$AN$22)*$AH$22)*Calculator!$G$8)-((((L8/100)*$AJ$22)*$AN$22)*$AH$22)+((((L8/100)*$AJ$23)*$AH$23)),IF(Calculator!$O$6="SINGLEURBANE",SUM((((L8/100)*$AJ$22)*$AH$22))+(((((L8/100)*$AJ$22)*$AN$22)*$AH$22)*Calculator!$G$9)-((((L8/100)*$AJ$22)*$AN$22)*$AH$22)+((((L8/100)*$AJ$23)*$AH$23)),IF(Calculator!$O$6="SINGLESILVERANOD",SUM((((L8/100)*$AJ$22)*$AH$22))+(((((L8/100)*$AJ$22)*$AN$22)*$AH$22)*Calculator!$G$10)-((((L8/100)*$AJ$22)*$AN$22)*$AH$22)+((((L8/100)*$AJ$23)*$AH$23)),IF(Calculator!$O$6="SINGLEANOD",SUM((((L8/100)*$AJ$22)*$AH$22))+(((((L8/100)*$AJ$22)*$AN$22)*$AH$22)*Calculator!$G$11)-((((L8/100)*$AJ$22)*$AN$22)*$AH$22)+((((L8/100)*$AJ$23)*$AH$23)),IF(Calculator!$O$6="DUALBASE",SUM((((L8/100)*$AJ$22)*$AH$22))+(((((L8/100)*$AJ$22)*$AN$22)*$AH$22)*Calculator!$G$12)-((((L8/100)*$AJ$22)*$AN$22)*$AH$22)+((((L8/100)*$AJ$23)*$AH$23)),IF(Calculator!$O$6="DUALELEMENTS",SUM((((L8/100)*$AJ$22)*$AH$22))+(((((L8/100)*$AJ$22)*$AN$22)*$AH$22)*Calculator!$G$13)-((((L8/100)*$AJ$22)*$AN$22)*$AH$22)+((((L8/100)*$AJ$23)*$AH$23)),IF(Calculator!$O$6="DUALSPECTRUM",SUM((((L8/100)*$AJ$22)*$AH$22))+(((((L8/100)*$AJ$22)*$AN$22)*$AH$22)*Calculator!$G$15)-((((L8/100)*$AJ$22)*$AN$22)*$AH$22)+((((L8/100)*$AJ$23)*$AH$23)),IF(Calculator!$O$6="DUALHOMESTEAD",SUM((((L8/100)*$AJ$22)*$AH$22))+(((((L8/100)*$AJ$22)*$AN$22)*$AH$22)*Calculator!$G$14)-((((L8/100)*$AJ$22)*$AN$22)*$AH$22)+((((L8/100)*$AJ$23)*$AH$23)),IF(Calculator!$O$6="DUALBAND A",SUM((((L8/100)*$AJ$22)*$AH$22))+(((((L8/100)*$AJ$22)*$AN$22)*$AH$22)*Calculator!$G$16)-((((L8/100)*$AJ$22)*$AN$22)*$AH$22)+((((L8/100)*$AJ$23)*$AH$23)),IF(Calculator!$O$6="DUALBAND B",SUM((((L8/100)*$AJ$22)*$AH$22))+(((((L8/100)*$AJ$22)*$AN$22)*$AH$22)*Calculator!$G$17)-((((L8/100)*$AJ$22)*$AN$22)*$AH$22)+((((L8/100)*$AJ$23)*$AH$23)),IF(Calculator!$O$6="DUALBAND C",SUM((((L8/100)*$AJ$22)*$AH$22))+(((((L8/100)*$AJ$22)*$AN$22)*$AH$22)*Calculator!$G$18)-((((L8/100)*$AJ$22)*$AN$22)*$AH$22)+((((L8/100)*$AJ$23)*$AH$23)),IF(Calculator!$O$6="DUALBAND D",SUM((((L8/100)*$AJ$22)*$AH$22))+(((((L8/100)*$AJ$22)*$AN$22)*$AH$22)*Calculator!$G$19)-((((L8/100)*$AJ$22)*$AN$22)*$AH$22)+((((L8/100)*$AJ$23)*$AH$23)),IF(Calculator!$O$6="DUALURBANE",SUM((((L8/100)*$AJ$22)*$AH$22))+(((((L8/100)*$AJ$22)*$AN$22)*$AH$22)*Calculator!$G$20)-((((L8/100)*$AJ$22)*$AN$22)*$AH$22)+((((L8/100)*$AJ$23)*$AH$23)),IF(Calculator!$O$6="DUALSILVERANOD",SUM((((L8/100)*$AJ$22)*$AH$22))+(((((L8/100)*$AJ$22)*$AN$22)*$AH$22)*Calculator!$G$21)-((((L8/100)*$AJ$22)*$AN$22)*$AH$22)+((((L8/100)*$AJ$23)*$AH$23)),IF(Calculator!$O$6="DUALANOD",SUM((((L8/100)*$AJ$22)*$AH$22))+(((((L8/100)*$AJ$22)*$AN$22)*$AH$22)*Calculator!$G$22)-((((L8/100)*$AJ$22)*$AN$22)*$AH$22)+((((L8/100)*$AJ$23)*$AH$23))))))))))))))))))))))))</f>
        <v>373.33847440795887</v>
      </c>
      <c r="AB8" s="2">
        <f>IF(Calculator!$O$6="SINGLEBASE",SUM((((M8/100)*$AJ$22)*$AH$22))+((((M8/100)*$AJ$23)*$AH$23)),IF(Calculator!$O$6="SINGLEELEMENTS",SUM((((M8/100)*$AJ$22)*$AH$22))+(((((M8/100)*$AJ$22)*$AN$22)*$AH$22)*Calculator!$G$2)-((((M8/100)*$AJ$22)*$AN$22)*$AH$22)+((((M8/100)*$AJ$23)*$AH$23)),IF(Calculator!$O$6="SINGLESPECTRUM",SUM((((M8/100)*$AJ$22)*$AH$22))+(((((M8/100)*$AJ$22)*$AN$22)*$AH$22)*Calculator!$G$4)-((((M8/100)*$AJ$22)*$AN$22)*$AH$22)+((((M8/100)*$AJ$23)*$AH$23)),IF(Calculator!$O$6="SINGLEHOMESTEAD",SUM((((M8/100)*$AJ$22)*$AH$22))+(((((M8/100)*$AJ$22)*$AN$22)*$AH$22)*Calculator!$G$3)-((((M8/100)*$AJ$22)*$AN$22)*$AH$22)+((((M8/100)*$AJ$23)*$AH$23)),IF(Calculator!$O$6="SINGLEBAND A",SUM((((M8/100)*$AJ$22)*$AH$22))+(((((M8/100)*$AJ$22)*$AN$22)*$AH$22)*Calculator!$G$5)-((((M8/100)*$AJ$22)*$AN$22)*$AH$22)+((((M8/100)*$AJ$23)*$AH$23)),IF(Calculator!$O$6="SINGLEBAND B",SUM((((M8/100)*$AJ$22)*$AH$22))+(((((M8/100)*$AJ$22)*$AN$22)*$AH$22)*Calculator!$G$6)-((((M8/100)*$AJ$22)*$AN$22)*$AH$22)+((((M8/100)*$AJ$23)*$AH$23)),IF(Calculator!$O$6="SINGLEBAND C",SUM((((M8/100)*$AJ$22)*$AH$22))+(((((M8/100)*$AJ$22)*$AN$22)*$AH$22)*Calculator!$G$7)-((((M8/100)*$AJ$22)*$AN$22)*$AH$22)+((((M8/100)*$AJ$23)*$AH$23)),IF(Calculator!$O$6="SINGLEBAND D",SUM((((M8/100)*$AJ$22)*$AH$22))+(((((M8/100)*$AJ$22)*$AN$22)*$AH$22)*Calculator!$G$8)-((((M8/100)*$AJ$22)*$AN$22)*$AH$22)+((((M8/100)*$AJ$23)*$AH$23)),IF(Calculator!$O$6="SINGLEURBANE",SUM((((M8/100)*$AJ$22)*$AH$22))+(((((M8/100)*$AJ$22)*$AN$22)*$AH$22)*Calculator!$G$9)-((((M8/100)*$AJ$22)*$AN$22)*$AH$22)+((((M8/100)*$AJ$23)*$AH$23)),IF(Calculator!$O$6="SINGLESILVERANOD",SUM((((M8/100)*$AJ$22)*$AH$22))+(((((M8/100)*$AJ$22)*$AN$22)*$AH$22)*Calculator!$G$10)-((((M8/100)*$AJ$22)*$AN$22)*$AH$22)+((((M8/100)*$AJ$23)*$AH$23)),IF(Calculator!$O$6="SINGLEANOD",SUM((((M8/100)*$AJ$22)*$AH$22))+(((((M8/100)*$AJ$22)*$AN$22)*$AH$22)*Calculator!$G$11)-((((M8/100)*$AJ$22)*$AN$22)*$AH$22)+((((M8/100)*$AJ$23)*$AH$23)),IF(Calculator!$O$6="DUALBASE",SUM((((M8/100)*$AJ$22)*$AH$22))+(((((M8/100)*$AJ$22)*$AN$22)*$AH$22)*Calculator!$G$12)-((((M8/100)*$AJ$22)*$AN$22)*$AH$22)+((((M8/100)*$AJ$23)*$AH$23)),IF(Calculator!$O$6="DUALELEMENTS",SUM((((M8/100)*$AJ$22)*$AH$22))+(((((M8/100)*$AJ$22)*$AN$22)*$AH$22)*Calculator!$G$13)-((((M8/100)*$AJ$22)*$AN$22)*$AH$22)+((((M8/100)*$AJ$23)*$AH$23)),IF(Calculator!$O$6="DUALSPECTRUM",SUM((((M8/100)*$AJ$22)*$AH$22))+(((((M8/100)*$AJ$22)*$AN$22)*$AH$22)*Calculator!$G$15)-((((M8/100)*$AJ$22)*$AN$22)*$AH$22)+((((M8/100)*$AJ$23)*$AH$23)),IF(Calculator!$O$6="DUALHOMESTEAD",SUM((((M8/100)*$AJ$22)*$AH$22))+(((((M8/100)*$AJ$22)*$AN$22)*$AH$22)*Calculator!$G$14)-((((M8/100)*$AJ$22)*$AN$22)*$AH$22)+((((M8/100)*$AJ$23)*$AH$23)),IF(Calculator!$O$6="DUALBAND A",SUM((((M8/100)*$AJ$22)*$AH$22))+(((((M8/100)*$AJ$22)*$AN$22)*$AH$22)*Calculator!$G$16)-((((M8/100)*$AJ$22)*$AN$22)*$AH$22)+((((M8/100)*$AJ$23)*$AH$23)),IF(Calculator!$O$6="DUALBAND B",SUM((((M8/100)*$AJ$22)*$AH$22))+(((((M8/100)*$AJ$22)*$AN$22)*$AH$22)*Calculator!$G$17)-((((M8/100)*$AJ$22)*$AN$22)*$AH$22)+((((M8/100)*$AJ$23)*$AH$23)),IF(Calculator!$O$6="DUALBAND C",SUM((((M8/100)*$AJ$22)*$AH$22))+(((((M8/100)*$AJ$22)*$AN$22)*$AH$22)*Calculator!$G$18)-((((M8/100)*$AJ$22)*$AN$22)*$AH$22)+((((M8/100)*$AJ$23)*$AH$23)),IF(Calculator!$O$6="DUALBAND D",SUM((((M8/100)*$AJ$22)*$AH$22))+(((((M8/100)*$AJ$22)*$AN$22)*$AH$22)*Calculator!$G$19)-((((M8/100)*$AJ$22)*$AN$22)*$AH$22)+((((M8/100)*$AJ$23)*$AH$23)),IF(Calculator!$O$6="DUALURBANE",SUM((((M8/100)*$AJ$22)*$AH$22))+(((((M8/100)*$AJ$22)*$AN$22)*$AH$22)*Calculator!$G$20)-((((M8/100)*$AJ$22)*$AN$22)*$AH$22)+((((M8/100)*$AJ$23)*$AH$23)),IF(Calculator!$O$6="DUALSILVERANOD",SUM((((M8/100)*$AJ$22)*$AH$22))+(((((M8/100)*$AJ$22)*$AN$22)*$AH$22)*Calculator!$G$21)-((((M8/100)*$AJ$22)*$AN$22)*$AH$22)+((((M8/100)*$AJ$23)*$AH$23)),IF(Calculator!$O$6="DUALANOD",SUM((((M8/100)*$AJ$22)*$AH$22))+(((((M8/100)*$AJ$22)*$AN$22)*$AH$22)*Calculator!$G$22)-((((M8/100)*$AJ$22)*$AN$22)*$AH$22)+((((M8/100)*$AJ$23)*$AH$23))))))))))))))))))))))))</f>
        <v>377.82007082214352</v>
      </c>
      <c r="AC8" s="2">
        <f>IF(Calculator!$O$6="SINGLEBASE",SUM((((N8/100)*$AJ$22)*$AH$22))+((((N8/100)*$AJ$23)*$AH$23)),IF(Calculator!$O$6="SINGLEELEMENTS",SUM((((N8/100)*$AJ$22)*$AH$22))+(((((N8/100)*$AJ$22)*$AN$22)*$AH$22)*Calculator!$G$2)-((((N8/100)*$AJ$22)*$AN$22)*$AH$22)+((((N8/100)*$AJ$23)*$AH$23)),IF(Calculator!$O$6="SINGLESPECTRUM",SUM((((N8/100)*$AJ$22)*$AH$22))+(((((N8/100)*$AJ$22)*$AN$22)*$AH$22)*Calculator!$G$4)-((((N8/100)*$AJ$22)*$AN$22)*$AH$22)+((((N8/100)*$AJ$23)*$AH$23)),IF(Calculator!$O$6="SINGLEHOMESTEAD",SUM((((N8/100)*$AJ$22)*$AH$22))+(((((N8/100)*$AJ$22)*$AN$22)*$AH$22)*Calculator!$G$3)-((((N8/100)*$AJ$22)*$AN$22)*$AH$22)+((((N8/100)*$AJ$23)*$AH$23)),IF(Calculator!$O$6="SINGLEBAND A",SUM((((N8/100)*$AJ$22)*$AH$22))+(((((N8/100)*$AJ$22)*$AN$22)*$AH$22)*Calculator!$G$5)-((((N8/100)*$AJ$22)*$AN$22)*$AH$22)+((((N8/100)*$AJ$23)*$AH$23)),IF(Calculator!$O$6="SINGLEBAND B",SUM((((N8/100)*$AJ$22)*$AH$22))+(((((N8/100)*$AJ$22)*$AN$22)*$AH$22)*Calculator!$G$6)-((((N8/100)*$AJ$22)*$AN$22)*$AH$22)+((((N8/100)*$AJ$23)*$AH$23)),IF(Calculator!$O$6="SINGLEBAND C",SUM((((N8/100)*$AJ$22)*$AH$22))+(((((N8/100)*$AJ$22)*$AN$22)*$AH$22)*Calculator!$G$7)-((((N8/100)*$AJ$22)*$AN$22)*$AH$22)+((((N8/100)*$AJ$23)*$AH$23)),IF(Calculator!$O$6="SINGLEBAND D",SUM((((N8/100)*$AJ$22)*$AH$22))+(((((N8/100)*$AJ$22)*$AN$22)*$AH$22)*Calculator!$G$8)-((((N8/100)*$AJ$22)*$AN$22)*$AH$22)+((((N8/100)*$AJ$23)*$AH$23)),IF(Calculator!$O$6="SINGLEURBANE",SUM((((N8/100)*$AJ$22)*$AH$22))+(((((N8/100)*$AJ$22)*$AN$22)*$AH$22)*Calculator!$G$9)-((((N8/100)*$AJ$22)*$AN$22)*$AH$22)+((((N8/100)*$AJ$23)*$AH$23)),IF(Calculator!$O$6="SINGLESILVERANOD",SUM((((N8/100)*$AJ$22)*$AH$22))+(((((N8/100)*$AJ$22)*$AN$22)*$AH$22)*Calculator!$G$10)-((((N8/100)*$AJ$22)*$AN$22)*$AH$22)+((((N8/100)*$AJ$23)*$AH$23)),IF(Calculator!$O$6="SINGLEANOD",SUM((((N8/100)*$AJ$22)*$AH$22))+(((((N8/100)*$AJ$22)*$AN$22)*$AH$22)*Calculator!$G$11)-((((N8/100)*$AJ$22)*$AN$22)*$AH$22)+((((N8/100)*$AJ$23)*$AH$23)),IF(Calculator!$O$6="DUALBASE",SUM((((N8/100)*$AJ$22)*$AH$22))+(((((N8/100)*$AJ$22)*$AN$22)*$AH$22)*Calculator!$G$12)-((((N8/100)*$AJ$22)*$AN$22)*$AH$22)+((((N8/100)*$AJ$23)*$AH$23)),IF(Calculator!$O$6="DUALELEMENTS",SUM((((N8/100)*$AJ$22)*$AH$22))+(((((N8/100)*$AJ$22)*$AN$22)*$AH$22)*Calculator!$G$13)-((((N8/100)*$AJ$22)*$AN$22)*$AH$22)+((((N8/100)*$AJ$23)*$AH$23)),IF(Calculator!$O$6="DUALSPECTRUM",SUM((((N8/100)*$AJ$22)*$AH$22))+(((((N8/100)*$AJ$22)*$AN$22)*$AH$22)*Calculator!$G$15)-((((N8/100)*$AJ$22)*$AN$22)*$AH$22)+((((N8/100)*$AJ$23)*$AH$23)),IF(Calculator!$O$6="DUALHOMESTEAD",SUM((((N8/100)*$AJ$22)*$AH$22))+(((((N8/100)*$AJ$22)*$AN$22)*$AH$22)*Calculator!$G$14)-((((N8/100)*$AJ$22)*$AN$22)*$AH$22)+((((N8/100)*$AJ$23)*$AH$23)),IF(Calculator!$O$6="DUALBAND A",SUM((((N8/100)*$AJ$22)*$AH$22))+(((((N8/100)*$AJ$22)*$AN$22)*$AH$22)*Calculator!$G$16)-((((N8/100)*$AJ$22)*$AN$22)*$AH$22)+((((N8/100)*$AJ$23)*$AH$23)),IF(Calculator!$O$6="DUALBAND B",SUM((((N8/100)*$AJ$22)*$AH$22))+(((((N8/100)*$AJ$22)*$AN$22)*$AH$22)*Calculator!$G$17)-((((N8/100)*$AJ$22)*$AN$22)*$AH$22)+((((N8/100)*$AJ$23)*$AH$23)),IF(Calculator!$O$6="DUALBAND C",SUM((((N8/100)*$AJ$22)*$AH$22))+(((((N8/100)*$AJ$22)*$AN$22)*$AH$22)*Calculator!$G$18)-((((N8/100)*$AJ$22)*$AN$22)*$AH$22)+((((N8/100)*$AJ$23)*$AH$23)),IF(Calculator!$O$6="DUALBAND D",SUM((((N8/100)*$AJ$22)*$AH$22))+(((((N8/100)*$AJ$22)*$AN$22)*$AH$22)*Calculator!$G$19)-((((N8/100)*$AJ$22)*$AN$22)*$AH$22)+((((N8/100)*$AJ$23)*$AH$23)),IF(Calculator!$O$6="DUALURBANE",SUM((((N8/100)*$AJ$22)*$AH$22))+(((((N8/100)*$AJ$22)*$AN$22)*$AH$22)*Calculator!$G$20)-((((N8/100)*$AJ$22)*$AN$22)*$AH$22)+((((N8/100)*$AJ$23)*$AH$23)),IF(Calculator!$O$6="DUALSILVERANOD",SUM((((N8/100)*$AJ$22)*$AH$22))+(((((N8/100)*$AJ$22)*$AN$22)*$AH$22)*Calculator!$G$21)-((((N8/100)*$AJ$22)*$AN$22)*$AH$22)+((((N8/100)*$AJ$23)*$AH$23)),IF(Calculator!$O$6="DUALANOD",SUM((((N8/100)*$AJ$22)*$AH$22))+(((((N8/100)*$AJ$22)*$AN$22)*$AH$22)*Calculator!$G$22)-((((N8/100)*$AJ$22)*$AN$22)*$AH$22)+((((N8/100)*$AJ$23)*$AH$23))))))))))))))))))))))))</f>
        <v>381.65470355224608</v>
      </c>
      <c r="AE8" t="s">
        <v>1394</v>
      </c>
      <c r="AF8">
        <f>IF(Calculator!$U$5="GBP",VLOOKUP('Front Sheet'!$C$10,'Single Door Data'!P4:AC17,(AF7),FALSE),SUM(VLOOKUP('Front Sheet'!$C$10,'Single Door Data'!P4:AC17,(AF7),FALSE))*Currency!$B$2)</f>
        <v>377.09598927612302</v>
      </c>
      <c r="AG8" t="str">
        <f>FIXED(AF8)</f>
        <v>377.10</v>
      </c>
      <c r="AH8" t="str">
        <f>_xlfn.CONCAT(Calculator!$U$6,AG8)</f>
        <v>£377.10</v>
      </c>
    </row>
    <row r="9" spans="1:40">
      <c r="A9" s="8" t="s">
        <v>1458</v>
      </c>
      <c r="B9" s="2">
        <v>823.25098724365228</v>
      </c>
      <c r="C9" s="2">
        <v>834.18171020507805</v>
      </c>
      <c r="D9" s="2">
        <v>843.52401275634759</v>
      </c>
      <c r="E9" s="2">
        <v>852.8767755126953</v>
      </c>
      <c r="F9" s="2">
        <v>862.22947448730463</v>
      </c>
      <c r="G9" s="2">
        <v>871.57177703857417</v>
      </c>
      <c r="H9" s="2">
        <v>882.50249999999994</v>
      </c>
      <c r="I9" s="2">
        <v>891.84480255126948</v>
      </c>
      <c r="J9" s="2">
        <v>901.19756530761708</v>
      </c>
      <c r="K9" s="2">
        <v>910.5503280639648</v>
      </c>
      <c r="L9" s="2">
        <v>919.89263061523434</v>
      </c>
      <c r="M9" s="2">
        <v>930.82328979492183</v>
      </c>
      <c r="N9" s="2">
        <v>940.17605255126944</v>
      </c>
      <c r="P9" s="52">
        <v>1900</v>
      </c>
      <c r="Q9" s="2">
        <f>IF(Calculator!$O$6="SINGLEBASE",SUM((((B9/100)*$AJ$22)*$AH$22))+((((B9/100)*$AJ$23)*$AH$23)),IF(Calculator!$O$6="SINGLEELEMENTS",SUM((((B9/100)*$AJ$22)*$AH$22))+(((((B9/100)*$AJ$22)*$AN$22)*$AH$22)*Calculator!$G$2)-((((B9/100)*$AJ$22)*$AN$22)*$AH$22)+((((B9/100)*$AJ$23)*$AH$23)),IF(Calculator!$O$6="SINGLESPECTRUM",SUM((((B9/100)*$AJ$22)*$AH$22))+(((((B9/100)*$AJ$22)*$AN$22)*$AH$22)*Calculator!$G$4)-((((B9/100)*$AJ$22)*$AN$22)*$AH$22)+((((B9/100)*$AJ$23)*$AH$23)),IF(Calculator!$O$6="SINGLEHOMESTEAD",SUM((((B9/100)*$AJ$22)*$AH$22))+(((((B9/100)*$AJ$22)*$AN$22)*$AH$22)*Calculator!$G$3)-((((B9/100)*$AJ$22)*$AN$22)*$AH$22)+((((B9/100)*$AJ$23)*$AH$23)),IF(Calculator!$O$6="SINGLEBAND A",SUM((((B9/100)*$AJ$22)*$AH$22))+(((((B9/100)*$AJ$22)*$AN$22)*$AH$22)*Calculator!$G$5)-((((B9/100)*$AJ$22)*$AN$22)*$AH$22)+((((B9/100)*$AJ$23)*$AH$23)),IF(Calculator!$O$6="SINGLEBAND B",SUM((((B9/100)*$AJ$22)*$AH$22))+(((((B9/100)*$AJ$22)*$AN$22)*$AH$22)*Calculator!$G$6)-((((B9/100)*$AJ$22)*$AN$22)*$AH$22)+((((B9/100)*$AJ$23)*$AH$23)),IF(Calculator!$O$6="SINGLEBAND C",SUM((((B9/100)*$AJ$22)*$AH$22))+(((((B9/100)*$AJ$22)*$AN$22)*$AH$22)*Calculator!$G$7)-((((B9/100)*$AJ$22)*$AN$22)*$AH$22)+((((B9/100)*$AJ$23)*$AH$23)),IF(Calculator!$O$6="SINGLEBAND D",SUM((((B9/100)*$AJ$22)*$AH$22))+(((((B9/100)*$AJ$22)*$AN$22)*$AH$22)*Calculator!$G$8)-((((B9/100)*$AJ$22)*$AN$22)*$AH$22)+((((B9/100)*$AJ$23)*$AH$23)),IF(Calculator!$O$6="SINGLEURBANE",SUM((((B9/100)*$AJ$22)*$AH$22))+(((((B9/100)*$AJ$22)*$AN$22)*$AH$22)*Calculator!$G$9)-((((B9/100)*$AJ$22)*$AN$22)*$AH$22)+((((B9/100)*$AJ$23)*$AH$23)),IF(Calculator!$O$6="SINGLESILVERANOD",SUM((((B9/100)*$AJ$22)*$AH$22))+(((((B9/100)*$AJ$22)*$AN$22)*$AH$22)*Calculator!$G$10)-((((B9/100)*$AJ$22)*$AN$22)*$AH$22)+((((B9/100)*$AJ$23)*$AH$23)),IF(Calculator!$O$6="SINGLEANOD",SUM((((B9/100)*$AJ$22)*$AH$22))+(((((B9/100)*$AJ$22)*$AN$22)*$AH$22)*Calculator!$G$11)-((((B9/100)*$AJ$22)*$AN$22)*$AH$22)+((((B9/100)*$AJ$23)*$AH$23)),IF(Calculator!$O$6="DUALBASE",SUM((((B9/100)*$AJ$22)*$AH$22))+(((((B9/100)*$AJ$22)*$AN$22)*$AH$22)*Calculator!$G$12)-((((B9/100)*$AJ$22)*$AN$22)*$AH$22)+((((B9/100)*$AJ$23)*$AH$23)),IF(Calculator!$O$6="DUALELEMENTS",SUM((((B9/100)*$AJ$22)*$AH$22))+(((((B9/100)*$AJ$22)*$AN$22)*$AH$22)*Calculator!$G$13)-((((B9/100)*$AJ$22)*$AN$22)*$AH$22)+((((B9/100)*$AJ$23)*$AH$23)),IF(Calculator!$O$6="DUALSPECTRUM",SUM((((B9/100)*$AJ$22)*$AH$22))+(((((B9/100)*$AJ$22)*$AN$22)*$AH$22)*Calculator!$G$15)-((((B9/100)*$AJ$22)*$AN$22)*$AH$22)+((((B9/100)*$AJ$23)*$AH$23)),IF(Calculator!$O$6="DUALHOMESTEAD",SUM((((B9/100)*$AJ$22)*$AH$22))+(((((B9/100)*$AJ$22)*$AN$22)*$AH$22)*Calculator!$G$14)-((((B9/100)*$AJ$22)*$AN$22)*$AH$22)+((((B9/100)*$AJ$23)*$AH$23)),IF(Calculator!$O$6="DUALBAND A",SUM((((B9/100)*$AJ$22)*$AH$22))+(((((B9/100)*$AJ$22)*$AN$22)*$AH$22)*Calculator!$G$16)-((((B9/100)*$AJ$22)*$AN$22)*$AH$22)+((((B9/100)*$AJ$23)*$AH$23)),IF(Calculator!$O$6="DUALBAND B",SUM((((B9/100)*$AJ$22)*$AH$22))+(((((B9/100)*$AJ$22)*$AN$22)*$AH$22)*Calculator!$G$17)-((((B9/100)*$AJ$22)*$AN$22)*$AH$22)+((((B9/100)*$AJ$23)*$AH$23)),IF(Calculator!$O$6="DUALBAND C",SUM((((B9/100)*$AJ$22)*$AH$22))+(((((B9/100)*$AJ$22)*$AN$22)*$AH$22)*Calculator!$G$18)-((((B9/100)*$AJ$22)*$AN$22)*$AH$22)+((((B9/100)*$AJ$23)*$AH$23)),IF(Calculator!$O$6="DUALBAND D",SUM((((B9/100)*$AJ$22)*$AH$22))+(((((B9/100)*$AJ$22)*$AN$22)*$AH$22)*Calculator!$G$19)-((((B9/100)*$AJ$22)*$AN$22)*$AH$22)+((((B9/100)*$AJ$23)*$AH$23)),IF(Calculator!$O$6="DUALURBANE",SUM((((B9/100)*$AJ$22)*$AH$22))+(((((B9/100)*$AJ$22)*$AN$22)*$AH$22)*Calculator!$G$20)-((((B9/100)*$AJ$22)*$AN$22)*$AH$22)+((((B9/100)*$AJ$23)*$AH$23)),IF(Calculator!$O$6="DUALSILVERANOD",SUM((((B9/100)*$AJ$22)*$AH$22))+(((((B9/100)*$AJ$22)*$AN$22)*$AH$22)*Calculator!$G$21)-((((B9/100)*$AJ$22)*$AN$22)*$AH$22)+((((B9/100)*$AJ$23)*$AH$23)),IF(Calculator!$O$6="DUALANOD",SUM((((B9/100)*$AJ$22)*$AH$22))+(((((B9/100)*$AJ$22)*$AN$22)*$AH$22)*Calculator!$G$22)-((((B9/100)*$AJ$22)*$AN$22)*$AH$22)+((((B9/100)*$AJ$23)*$AH$23))))))))))))))))))))))))</f>
        <v>337.53290476989741</v>
      </c>
      <c r="R9" s="2">
        <f>IF(Calculator!$O$6="SINGLEBASE",SUM((((C9/100)*$AJ$22)*$AH$22))+((((C9/100)*$AJ$23)*$AH$23)),IF(Calculator!$O$6="SINGLEELEMENTS",SUM((((C9/100)*$AJ$22)*$AH$22))+(((((C9/100)*$AJ$22)*$AN$22)*$AH$22)*Calculator!$G$2)-((((C9/100)*$AJ$22)*$AN$22)*$AH$22)+((((C9/100)*$AJ$23)*$AH$23)),IF(Calculator!$O$6="SINGLESPECTRUM",SUM((((C9/100)*$AJ$22)*$AH$22))+(((((C9/100)*$AJ$22)*$AN$22)*$AH$22)*Calculator!$G$4)-((((C9/100)*$AJ$22)*$AN$22)*$AH$22)+((((C9/100)*$AJ$23)*$AH$23)),IF(Calculator!$O$6="SINGLEHOMESTEAD",SUM((((C9/100)*$AJ$22)*$AH$22))+(((((C9/100)*$AJ$22)*$AN$22)*$AH$22)*Calculator!$G$3)-((((C9/100)*$AJ$22)*$AN$22)*$AH$22)+((((C9/100)*$AJ$23)*$AH$23)),IF(Calculator!$O$6="SINGLEBAND A",SUM((((C9/100)*$AJ$22)*$AH$22))+(((((C9/100)*$AJ$22)*$AN$22)*$AH$22)*Calculator!$G$5)-((((C9/100)*$AJ$22)*$AN$22)*$AH$22)+((((C9/100)*$AJ$23)*$AH$23)),IF(Calculator!$O$6="SINGLEBAND B",SUM((((C9/100)*$AJ$22)*$AH$22))+(((((C9/100)*$AJ$22)*$AN$22)*$AH$22)*Calculator!$G$6)-((((C9/100)*$AJ$22)*$AN$22)*$AH$22)+((((C9/100)*$AJ$23)*$AH$23)),IF(Calculator!$O$6="SINGLEBAND C",SUM((((C9/100)*$AJ$22)*$AH$22))+(((((C9/100)*$AJ$22)*$AN$22)*$AH$22)*Calculator!$G$7)-((((C9/100)*$AJ$22)*$AN$22)*$AH$22)+((((C9/100)*$AJ$23)*$AH$23)),IF(Calculator!$O$6="SINGLEBAND D",SUM((((C9/100)*$AJ$22)*$AH$22))+(((((C9/100)*$AJ$22)*$AN$22)*$AH$22)*Calculator!$G$8)-((((C9/100)*$AJ$22)*$AN$22)*$AH$22)+((((C9/100)*$AJ$23)*$AH$23)),IF(Calculator!$O$6="SINGLEURBANE",SUM((((C9/100)*$AJ$22)*$AH$22))+(((((C9/100)*$AJ$22)*$AN$22)*$AH$22)*Calculator!$G$9)-((((C9/100)*$AJ$22)*$AN$22)*$AH$22)+((((C9/100)*$AJ$23)*$AH$23)),IF(Calculator!$O$6="SINGLESILVERANOD",SUM((((C9/100)*$AJ$22)*$AH$22))+(((((C9/100)*$AJ$22)*$AN$22)*$AH$22)*Calculator!$G$10)-((((C9/100)*$AJ$22)*$AN$22)*$AH$22)+((((C9/100)*$AJ$23)*$AH$23)),IF(Calculator!$O$6="SINGLEANOD",SUM((((C9/100)*$AJ$22)*$AH$22))+(((((C9/100)*$AJ$22)*$AN$22)*$AH$22)*Calculator!$G$11)-((((C9/100)*$AJ$22)*$AN$22)*$AH$22)+((((C9/100)*$AJ$23)*$AH$23)),IF(Calculator!$O$6="DUALBASE",SUM((((C9/100)*$AJ$22)*$AH$22))+(((((C9/100)*$AJ$22)*$AN$22)*$AH$22)*Calculator!$G$12)-((((C9/100)*$AJ$22)*$AN$22)*$AH$22)+((((C9/100)*$AJ$23)*$AH$23)),IF(Calculator!$O$6="DUALELEMENTS",SUM((((C9/100)*$AJ$22)*$AH$22))+(((((C9/100)*$AJ$22)*$AN$22)*$AH$22)*Calculator!$G$13)-((((C9/100)*$AJ$22)*$AN$22)*$AH$22)+((((C9/100)*$AJ$23)*$AH$23)),IF(Calculator!$O$6="DUALSPECTRUM",SUM((((C9/100)*$AJ$22)*$AH$22))+(((((C9/100)*$AJ$22)*$AN$22)*$AH$22)*Calculator!$G$15)-((((C9/100)*$AJ$22)*$AN$22)*$AH$22)+((((C9/100)*$AJ$23)*$AH$23)),IF(Calculator!$O$6="DUALHOMESTEAD",SUM((((C9/100)*$AJ$22)*$AH$22))+(((((C9/100)*$AJ$22)*$AN$22)*$AH$22)*Calculator!$G$14)-((((C9/100)*$AJ$22)*$AN$22)*$AH$22)+((((C9/100)*$AJ$23)*$AH$23)),IF(Calculator!$O$6="DUALBAND A",SUM((((C9/100)*$AJ$22)*$AH$22))+(((((C9/100)*$AJ$22)*$AN$22)*$AH$22)*Calculator!$G$16)-((((C9/100)*$AJ$22)*$AN$22)*$AH$22)+((((C9/100)*$AJ$23)*$AH$23)),IF(Calculator!$O$6="DUALBAND B",SUM((((C9/100)*$AJ$22)*$AH$22))+(((((C9/100)*$AJ$22)*$AN$22)*$AH$22)*Calculator!$G$17)-((((C9/100)*$AJ$22)*$AN$22)*$AH$22)+((((C9/100)*$AJ$23)*$AH$23)),IF(Calculator!$O$6="DUALBAND C",SUM((((C9/100)*$AJ$22)*$AH$22))+(((((C9/100)*$AJ$22)*$AN$22)*$AH$22)*Calculator!$G$18)-((((C9/100)*$AJ$22)*$AN$22)*$AH$22)+((((C9/100)*$AJ$23)*$AH$23)),IF(Calculator!$O$6="DUALBAND D",SUM((((C9/100)*$AJ$22)*$AH$22))+(((((C9/100)*$AJ$22)*$AN$22)*$AH$22)*Calculator!$G$19)-((((C9/100)*$AJ$22)*$AN$22)*$AH$22)+((((C9/100)*$AJ$23)*$AH$23)),IF(Calculator!$O$6="DUALURBANE",SUM((((C9/100)*$AJ$22)*$AH$22))+(((((C9/100)*$AJ$22)*$AN$22)*$AH$22)*Calculator!$G$20)-((((C9/100)*$AJ$22)*$AN$22)*$AH$22)+((((C9/100)*$AJ$23)*$AH$23)),IF(Calculator!$O$6="DUALSILVERANOD",SUM((((C9/100)*$AJ$22)*$AH$22))+(((((C9/100)*$AJ$22)*$AN$22)*$AH$22)*Calculator!$G$21)-((((C9/100)*$AJ$22)*$AN$22)*$AH$22)+((((C9/100)*$AJ$23)*$AH$23)),IF(Calculator!$O$6="DUALANOD",SUM((((C9/100)*$AJ$22)*$AH$22))+(((((C9/100)*$AJ$22)*$AN$22)*$AH$22)*Calculator!$G$22)-((((C9/100)*$AJ$22)*$AN$22)*$AH$22)+((((C9/100)*$AJ$23)*$AH$23))))))))))))))))))))))))</f>
        <v>342.01450118408206</v>
      </c>
      <c r="S9" s="2">
        <f>IF(Calculator!$O$6="SINGLEBASE",SUM((((D9/100)*$AJ$22)*$AH$22))+((((D9/100)*$AJ$23)*$AH$23)),IF(Calculator!$O$6="SINGLEELEMENTS",SUM((((D9/100)*$AJ$22)*$AH$22))+(((((D9/100)*$AJ$22)*$AN$22)*$AH$22)*Calculator!$G$2)-((((D9/100)*$AJ$22)*$AN$22)*$AH$22)+((((D9/100)*$AJ$23)*$AH$23)),IF(Calculator!$O$6="SINGLESPECTRUM",SUM((((D9/100)*$AJ$22)*$AH$22))+(((((D9/100)*$AJ$22)*$AN$22)*$AH$22)*Calculator!$G$4)-((((D9/100)*$AJ$22)*$AN$22)*$AH$22)+((((D9/100)*$AJ$23)*$AH$23)),IF(Calculator!$O$6="SINGLEHOMESTEAD",SUM((((D9/100)*$AJ$22)*$AH$22))+(((((D9/100)*$AJ$22)*$AN$22)*$AH$22)*Calculator!$G$3)-((((D9/100)*$AJ$22)*$AN$22)*$AH$22)+((((D9/100)*$AJ$23)*$AH$23)),IF(Calculator!$O$6="SINGLEBAND A",SUM((((D9/100)*$AJ$22)*$AH$22))+(((((D9/100)*$AJ$22)*$AN$22)*$AH$22)*Calculator!$G$5)-((((D9/100)*$AJ$22)*$AN$22)*$AH$22)+((((D9/100)*$AJ$23)*$AH$23)),IF(Calculator!$O$6="SINGLEBAND B",SUM((((D9/100)*$AJ$22)*$AH$22))+(((((D9/100)*$AJ$22)*$AN$22)*$AH$22)*Calculator!$G$6)-((((D9/100)*$AJ$22)*$AN$22)*$AH$22)+((((D9/100)*$AJ$23)*$AH$23)),IF(Calculator!$O$6="SINGLEBAND C",SUM((((D9/100)*$AJ$22)*$AH$22))+(((((D9/100)*$AJ$22)*$AN$22)*$AH$22)*Calculator!$G$7)-((((D9/100)*$AJ$22)*$AN$22)*$AH$22)+((((D9/100)*$AJ$23)*$AH$23)),IF(Calculator!$O$6="SINGLEBAND D",SUM((((D9/100)*$AJ$22)*$AH$22))+(((((D9/100)*$AJ$22)*$AN$22)*$AH$22)*Calculator!$G$8)-((((D9/100)*$AJ$22)*$AN$22)*$AH$22)+((((D9/100)*$AJ$23)*$AH$23)),IF(Calculator!$O$6="SINGLEURBANE",SUM((((D9/100)*$AJ$22)*$AH$22))+(((((D9/100)*$AJ$22)*$AN$22)*$AH$22)*Calculator!$G$9)-((((D9/100)*$AJ$22)*$AN$22)*$AH$22)+((((D9/100)*$AJ$23)*$AH$23)),IF(Calculator!$O$6="SINGLESILVERANOD",SUM((((D9/100)*$AJ$22)*$AH$22))+(((((D9/100)*$AJ$22)*$AN$22)*$AH$22)*Calculator!$G$10)-((((D9/100)*$AJ$22)*$AN$22)*$AH$22)+((((D9/100)*$AJ$23)*$AH$23)),IF(Calculator!$O$6="SINGLEANOD",SUM((((D9/100)*$AJ$22)*$AH$22))+(((((D9/100)*$AJ$22)*$AN$22)*$AH$22)*Calculator!$G$11)-((((D9/100)*$AJ$22)*$AN$22)*$AH$22)+((((D9/100)*$AJ$23)*$AH$23)),IF(Calculator!$O$6="DUALBASE",SUM((((D9/100)*$AJ$22)*$AH$22))+(((((D9/100)*$AJ$22)*$AN$22)*$AH$22)*Calculator!$G$12)-((((D9/100)*$AJ$22)*$AN$22)*$AH$22)+((((D9/100)*$AJ$23)*$AH$23)),IF(Calculator!$O$6="DUALELEMENTS",SUM((((D9/100)*$AJ$22)*$AH$22))+(((((D9/100)*$AJ$22)*$AN$22)*$AH$22)*Calculator!$G$13)-((((D9/100)*$AJ$22)*$AN$22)*$AH$22)+((((D9/100)*$AJ$23)*$AH$23)),IF(Calculator!$O$6="DUALSPECTRUM",SUM((((D9/100)*$AJ$22)*$AH$22))+(((((D9/100)*$AJ$22)*$AN$22)*$AH$22)*Calculator!$G$15)-((((D9/100)*$AJ$22)*$AN$22)*$AH$22)+((((D9/100)*$AJ$23)*$AH$23)),IF(Calculator!$O$6="DUALHOMESTEAD",SUM((((D9/100)*$AJ$22)*$AH$22))+(((((D9/100)*$AJ$22)*$AN$22)*$AH$22)*Calculator!$G$14)-((((D9/100)*$AJ$22)*$AN$22)*$AH$22)+((((D9/100)*$AJ$23)*$AH$23)),IF(Calculator!$O$6="DUALBAND A",SUM((((D9/100)*$AJ$22)*$AH$22))+(((((D9/100)*$AJ$22)*$AN$22)*$AH$22)*Calculator!$G$16)-((((D9/100)*$AJ$22)*$AN$22)*$AH$22)+((((D9/100)*$AJ$23)*$AH$23)),IF(Calculator!$O$6="DUALBAND B",SUM((((D9/100)*$AJ$22)*$AH$22))+(((((D9/100)*$AJ$22)*$AN$22)*$AH$22)*Calculator!$G$17)-((((D9/100)*$AJ$22)*$AN$22)*$AH$22)+((((D9/100)*$AJ$23)*$AH$23)),IF(Calculator!$O$6="DUALBAND C",SUM((((D9/100)*$AJ$22)*$AH$22))+(((((D9/100)*$AJ$22)*$AN$22)*$AH$22)*Calculator!$G$18)-((((D9/100)*$AJ$22)*$AN$22)*$AH$22)+((((D9/100)*$AJ$23)*$AH$23)),IF(Calculator!$O$6="DUALBAND D",SUM((((D9/100)*$AJ$22)*$AH$22))+(((((D9/100)*$AJ$22)*$AN$22)*$AH$22)*Calculator!$G$19)-((((D9/100)*$AJ$22)*$AN$22)*$AH$22)+((((D9/100)*$AJ$23)*$AH$23)),IF(Calculator!$O$6="DUALURBANE",SUM((((D9/100)*$AJ$22)*$AH$22))+(((((D9/100)*$AJ$22)*$AN$22)*$AH$22)*Calculator!$G$20)-((((D9/100)*$AJ$22)*$AN$22)*$AH$22)+((((D9/100)*$AJ$23)*$AH$23)),IF(Calculator!$O$6="DUALSILVERANOD",SUM((((D9/100)*$AJ$22)*$AH$22))+(((((D9/100)*$AJ$22)*$AN$22)*$AH$22)*Calculator!$G$21)-((((D9/100)*$AJ$22)*$AN$22)*$AH$22)+((((D9/100)*$AJ$23)*$AH$23)),IF(Calculator!$O$6="DUALANOD",SUM((((D9/100)*$AJ$22)*$AH$22))+(((((D9/100)*$AJ$22)*$AN$22)*$AH$22)*Calculator!$G$22)-((((D9/100)*$AJ$22)*$AN$22)*$AH$22)+((((D9/100)*$AJ$23)*$AH$23))))))))))))))))))))))))</f>
        <v>345.84484523010258</v>
      </c>
      <c r="T9" s="2">
        <f>IF(Calculator!$O$6="SINGLEBASE",SUM((((E9/100)*$AJ$22)*$AH$22))+((((E9/100)*$AJ$23)*$AH$23)),IF(Calculator!$O$6="SINGLEELEMENTS",SUM((((E9/100)*$AJ$22)*$AH$22))+(((((E9/100)*$AJ$22)*$AN$22)*$AH$22)*Calculator!$G$2)-((((E9/100)*$AJ$22)*$AN$22)*$AH$22)+((((E9/100)*$AJ$23)*$AH$23)),IF(Calculator!$O$6="SINGLESPECTRUM",SUM((((E9/100)*$AJ$22)*$AH$22))+(((((E9/100)*$AJ$22)*$AN$22)*$AH$22)*Calculator!$G$4)-((((E9/100)*$AJ$22)*$AN$22)*$AH$22)+((((E9/100)*$AJ$23)*$AH$23)),IF(Calculator!$O$6="SINGLEHOMESTEAD",SUM((((E9/100)*$AJ$22)*$AH$22))+(((((E9/100)*$AJ$22)*$AN$22)*$AH$22)*Calculator!$G$3)-((((E9/100)*$AJ$22)*$AN$22)*$AH$22)+((((E9/100)*$AJ$23)*$AH$23)),IF(Calculator!$O$6="SINGLEBAND A",SUM((((E9/100)*$AJ$22)*$AH$22))+(((((E9/100)*$AJ$22)*$AN$22)*$AH$22)*Calculator!$G$5)-((((E9/100)*$AJ$22)*$AN$22)*$AH$22)+((((E9/100)*$AJ$23)*$AH$23)),IF(Calculator!$O$6="SINGLEBAND B",SUM((((E9/100)*$AJ$22)*$AH$22))+(((((E9/100)*$AJ$22)*$AN$22)*$AH$22)*Calculator!$G$6)-((((E9/100)*$AJ$22)*$AN$22)*$AH$22)+((((E9/100)*$AJ$23)*$AH$23)),IF(Calculator!$O$6="SINGLEBAND C",SUM((((E9/100)*$AJ$22)*$AH$22))+(((((E9/100)*$AJ$22)*$AN$22)*$AH$22)*Calculator!$G$7)-((((E9/100)*$AJ$22)*$AN$22)*$AH$22)+((((E9/100)*$AJ$23)*$AH$23)),IF(Calculator!$O$6="SINGLEBAND D",SUM((((E9/100)*$AJ$22)*$AH$22))+(((((E9/100)*$AJ$22)*$AN$22)*$AH$22)*Calculator!$G$8)-((((E9/100)*$AJ$22)*$AN$22)*$AH$22)+((((E9/100)*$AJ$23)*$AH$23)),IF(Calculator!$O$6="SINGLEURBANE",SUM((((E9/100)*$AJ$22)*$AH$22))+(((((E9/100)*$AJ$22)*$AN$22)*$AH$22)*Calculator!$G$9)-((((E9/100)*$AJ$22)*$AN$22)*$AH$22)+((((E9/100)*$AJ$23)*$AH$23)),IF(Calculator!$O$6="SINGLESILVERANOD",SUM((((E9/100)*$AJ$22)*$AH$22))+(((((E9/100)*$AJ$22)*$AN$22)*$AH$22)*Calculator!$G$10)-((((E9/100)*$AJ$22)*$AN$22)*$AH$22)+((((E9/100)*$AJ$23)*$AH$23)),IF(Calculator!$O$6="SINGLEANOD",SUM((((E9/100)*$AJ$22)*$AH$22))+(((((E9/100)*$AJ$22)*$AN$22)*$AH$22)*Calculator!$G$11)-((((E9/100)*$AJ$22)*$AN$22)*$AH$22)+((((E9/100)*$AJ$23)*$AH$23)),IF(Calculator!$O$6="DUALBASE",SUM((((E9/100)*$AJ$22)*$AH$22))+(((((E9/100)*$AJ$22)*$AN$22)*$AH$22)*Calculator!$G$12)-((((E9/100)*$AJ$22)*$AN$22)*$AH$22)+((((E9/100)*$AJ$23)*$AH$23)),IF(Calculator!$O$6="DUALELEMENTS",SUM((((E9/100)*$AJ$22)*$AH$22))+(((((E9/100)*$AJ$22)*$AN$22)*$AH$22)*Calculator!$G$13)-((((E9/100)*$AJ$22)*$AN$22)*$AH$22)+((((E9/100)*$AJ$23)*$AH$23)),IF(Calculator!$O$6="DUALSPECTRUM",SUM((((E9/100)*$AJ$22)*$AH$22))+(((((E9/100)*$AJ$22)*$AN$22)*$AH$22)*Calculator!$G$15)-((((E9/100)*$AJ$22)*$AN$22)*$AH$22)+((((E9/100)*$AJ$23)*$AH$23)),IF(Calculator!$O$6="DUALHOMESTEAD",SUM((((E9/100)*$AJ$22)*$AH$22))+(((((E9/100)*$AJ$22)*$AN$22)*$AH$22)*Calculator!$G$14)-((((E9/100)*$AJ$22)*$AN$22)*$AH$22)+((((E9/100)*$AJ$23)*$AH$23)),IF(Calculator!$O$6="DUALBAND A",SUM((((E9/100)*$AJ$22)*$AH$22))+(((((E9/100)*$AJ$22)*$AN$22)*$AH$22)*Calculator!$G$16)-((((E9/100)*$AJ$22)*$AN$22)*$AH$22)+((((E9/100)*$AJ$23)*$AH$23)),IF(Calculator!$O$6="DUALBAND B",SUM((((E9/100)*$AJ$22)*$AH$22))+(((((E9/100)*$AJ$22)*$AN$22)*$AH$22)*Calculator!$G$17)-((((E9/100)*$AJ$22)*$AN$22)*$AH$22)+((((E9/100)*$AJ$23)*$AH$23)),IF(Calculator!$O$6="DUALBAND C",SUM((((E9/100)*$AJ$22)*$AH$22))+(((((E9/100)*$AJ$22)*$AN$22)*$AH$22)*Calculator!$G$18)-((((E9/100)*$AJ$22)*$AN$22)*$AH$22)+((((E9/100)*$AJ$23)*$AH$23)),IF(Calculator!$O$6="DUALBAND D",SUM((((E9/100)*$AJ$22)*$AH$22))+(((((E9/100)*$AJ$22)*$AN$22)*$AH$22)*Calculator!$G$19)-((((E9/100)*$AJ$22)*$AN$22)*$AH$22)+((((E9/100)*$AJ$23)*$AH$23)),IF(Calculator!$O$6="DUALURBANE",SUM((((E9/100)*$AJ$22)*$AH$22))+(((((E9/100)*$AJ$22)*$AN$22)*$AH$22)*Calculator!$G$20)-((((E9/100)*$AJ$22)*$AN$22)*$AH$22)+((((E9/100)*$AJ$23)*$AH$23)),IF(Calculator!$O$6="DUALSILVERANOD",SUM((((E9/100)*$AJ$22)*$AH$22))+(((((E9/100)*$AJ$22)*$AN$22)*$AH$22)*Calculator!$G$21)-((((E9/100)*$AJ$22)*$AN$22)*$AH$22)+((((E9/100)*$AJ$23)*$AH$23)),IF(Calculator!$O$6="DUALANOD",SUM((((E9/100)*$AJ$22)*$AH$22))+(((((E9/100)*$AJ$22)*$AN$22)*$AH$22)*Calculator!$G$22)-((((E9/100)*$AJ$22)*$AN$22)*$AH$22)+((((E9/100)*$AJ$23)*$AH$23))))))))))))))))))))))))</f>
        <v>349.67947796020508</v>
      </c>
      <c r="U9" s="2">
        <f>IF(Calculator!$O$6="SINGLEBASE",SUM((((F9/100)*$AJ$22)*$AH$22))+((((F9/100)*$AJ$23)*$AH$23)),IF(Calculator!$O$6="SINGLEELEMENTS",SUM((((F9/100)*$AJ$22)*$AH$22))+(((((F9/100)*$AJ$22)*$AN$22)*$AH$22)*Calculator!$G$2)-((((F9/100)*$AJ$22)*$AN$22)*$AH$22)+((((F9/100)*$AJ$23)*$AH$23)),IF(Calculator!$O$6="SINGLESPECTRUM",SUM((((F9/100)*$AJ$22)*$AH$22))+(((((F9/100)*$AJ$22)*$AN$22)*$AH$22)*Calculator!$G$4)-((((F9/100)*$AJ$22)*$AN$22)*$AH$22)+((((F9/100)*$AJ$23)*$AH$23)),IF(Calculator!$O$6="SINGLEHOMESTEAD",SUM((((F9/100)*$AJ$22)*$AH$22))+(((((F9/100)*$AJ$22)*$AN$22)*$AH$22)*Calculator!$G$3)-((((F9/100)*$AJ$22)*$AN$22)*$AH$22)+((((F9/100)*$AJ$23)*$AH$23)),IF(Calculator!$O$6="SINGLEBAND A",SUM((((F9/100)*$AJ$22)*$AH$22))+(((((F9/100)*$AJ$22)*$AN$22)*$AH$22)*Calculator!$G$5)-((((F9/100)*$AJ$22)*$AN$22)*$AH$22)+((((F9/100)*$AJ$23)*$AH$23)),IF(Calculator!$O$6="SINGLEBAND B",SUM((((F9/100)*$AJ$22)*$AH$22))+(((((F9/100)*$AJ$22)*$AN$22)*$AH$22)*Calculator!$G$6)-((((F9/100)*$AJ$22)*$AN$22)*$AH$22)+((((F9/100)*$AJ$23)*$AH$23)),IF(Calculator!$O$6="SINGLEBAND C",SUM((((F9/100)*$AJ$22)*$AH$22))+(((((F9/100)*$AJ$22)*$AN$22)*$AH$22)*Calculator!$G$7)-((((F9/100)*$AJ$22)*$AN$22)*$AH$22)+((((F9/100)*$AJ$23)*$AH$23)),IF(Calculator!$O$6="SINGLEBAND D",SUM((((F9/100)*$AJ$22)*$AH$22))+(((((F9/100)*$AJ$22)*$AN$22)*$AH$22)*Calculator!$G$8)-((((F9/100)*$AJ$22)*$AN$22)*$AH$22)+((((F9/100)*$AJ$23)*$AH$23)),IF(Calculator!$O$6="SINGLEURBANE",SUM((((F9/100)*$AJ$22)*$AH$22))+(((((F9/100)*$AJ$22)*$AN$22)*$AH$22)*Calculator!$G$9)-((((F9/100)*$AJ$22)*$AN$22)*$AH$22)+((((F9/100)*$AJ$23)*$AH$23)),IF(Calculator!$O$6="SINGLESILVERANOD",SUM((((F9/100)*$AJ$22)*$AH$22))+(((((F9/100)*$AJ$22)*$AN$22)*$AH$22)*Calculator!$G$10)-((((F9/100)*$AJ$22)*$AN$22)*$AH$22)+((((F9/100)*$AJ$23)*$AH$23)),IF(Calculator!$O$6="SINGLEANOD",SUM((((F9/100)*$AJ$22)*$AH$22))+(((((F9/100)*$AJ$22)*$AN$22)*$AH$22)*Calculator!$G$11)-((((F9/100)*$AJ$22)*$AN$22)*$AH$22)+((((F9/100)*$AJ$23)*$AH$23)),IF(Calculator!$O$6="DUALBASE",SUM((((F9/100)*$AJ$22)*$AH$22))+(((((F9/100)*$AJ$22)*$AN$22)*$AH$22)*Calculator!$G$12)-((((F9/100)*$AJ$22)*$AN$22)*$AH$22)+((((F9/100)*$AJ$23)*$AH$23)),IF(Calculator!$O$6="DUALELEMENTS",SUM((((F9/100)*$AJ$22)*$AH$22))+(((((F9/100)*$AJ$22)*$AN$22)*$AH$22)*Calculator!$G$13)-((((F9/100)*$AJ$22)*$AN$22)*$AH$22)+((((F9/100)*$AJ$23)*$AH$23)),IF(Calculator!$O$6="DUALSPECTRUM",SUM((((F9/100)*$AJ$22)*$AH$22))+(((((F9/100)*$AJ$22)*$AN$22)*$AH$22)*Calculator!$G$15)-((((F9/100)*$AJ$22)*$AN$22)*$AH$22)+((((F9/100)*$AJ$23)*$AH$23)),IF(Calculator!$O$6="DUALHOMESTEAD",SUM((((F9/100)*$AJ$22)*$AH$22))+(((((F9/100)*$AJ$22)*$AN$22)*$AH$22)*Calculator!$G$14)-((((F9/100)*$AJ$22)*$AN$22)*$AH$22)+((((F9/100)*$AJ$23)*$AH$23)),IF(Calculator!$O$6="DUALBAND A",SUM((((F9/100)*$AJ$22)*$AH$22))+(((((F9/100)*$AJ$22)*$AN$22)*$AH$22)*Calculator!$G$16)-((((F9/100)*$AJ$22)*$AN$22)*$AH$22)+((((F9/100)*$AJ$23)*$AH$23)),IF(Calculator!$O$6="DUALBAND B",SUM((((F9/100)*$AJ$22)*$AH$22))+(((((F9/100)*$AJ$22)*$AN$22)*$AH$22)*Calculator!$G$17)-((((F9/100)*$AJ$22)*$AN$22)*$AH$22)+((((F9/100)*$AJ$23)*$AH$23)),IF(Calculator!$O$6="DUALBAND C",SUM((((F9/100)*$AJ$22)*$AH$22))+(((((F9/100)*$AJ$22)*$AN$22)*$AH$22)*Calculator!$G$18)-((((F9/100)*$AJ$22)*$AN$22)*$AH$22)+((((F9/100)*$AJ$23)*$AH$23)),IF(Calculator!$O$6="DUALBAND D",SUM((((F9/100)*$AJ$22)*$AH$22))+(((((F9/100)*$AJ$22)*$AN$22)*$AH$22)*Calculator!$G$19)-((((F9/100)*$AJ$22)*$AN$22)*$AH$22)+((((F9/100)*$AJ$23)*$AH$23)),IF(Calculator!$O$6="DUALURBANE",SUM((((F9/100)*$AJ$22)*$AH$22))+(((((F9/100)*$AJ$22)*$AN$22)*$AH$22)*Calculator!$G$20)-((((F9/100)*$AJ$22)*$AN$22)*$AH$22)+((((F9/100)*$AJ$23)*$AH$23)),IF(Calculator!$O$6="DUALSILVERANOD",SUM((((F9/100)*$AJ$22)*$AH$22))+(((((F9/100)*$AJ$22)*$AN$22)*$AH$22)*Calculator!$G$21)-((((F9/100)*$AJ$22)*$AN$22)*$AH$22)+((((F9/100)*$AJ$23)*$AH$23)),IF(Calculator!$O$6="DUALANOD",SUM((((F9/100)*$AJ$22)*$AH$22))+(((((F9/100)*$AJ$22)*$AN$22)*$AH$22)*Calculator!$G$22)-((((F9/100)*$AJ$22)*$AN$22)*$AH$22)+((((F9/100)*$AJ$23)*$AH$23))))))))))))))))))))))))</f>
        <v>353.51408453979491</v>
      </c>
      <c r="V9" s="2">
        <f>IF(Calculator!$O$6="SINGLEBASE",SUM((((G9/100)*$AJ$22)*$AH$22))+((((G9/100)*$AJ$23)*$AH$23)),IF(Calculator!$O$6="SINGLEELEMENTS",SUM((((G9/100)*$AJ$22)*$AH$22))+(((((G9/100)*$AJ$22)*$AN$22)*$AH$22)*Calculator!$G$2)-((((G9/100)*$AJ$22)*$AN$22)*$AH$22)+((((G9/100)*$AJ$23)*$AH$23)),IF(Calculator!$O$6="SINGLESPECTRUM",SUM((((G9/100)*$AJ$22)*$AH$22))+(((((G9/100)*$AJ$22)*$AN$22)*$AH$22)*Calculator!$G$4)-((((G9/100)*$AJ$22)*$AN$22)*$AH$22)+((((G9/100)*$AJ$23)*$AH$23)),IF(Calculator!$O$6="SINGLEHOMESTEAD",SUM((((G9/100)*$AJ$22)*$AH$22))+(((((G9/100)*$AJ$22)*$AN$22)*$AH$22)*Calculator!$G$3)-((((G9/100)*$AJ$22)*$AN$22)*$AH$22)+((((G9/100)*$AJ$23)*$AH$23)),IF(Calculator!$O$6="SINGLEBAND A",SUM((((G9/100)*$AJ$22)*$AH$22))+(((((G9/100)*$AJ$22)*$AN$22)*$AH$22)*Calculator!$G$5)-((((G9/100)*$AJ$22)*$AN$22)*$AH$22)+((((G9/100)*$AJ$23)*$AH$23)),IF(Calculator!$O$6="SINGLEBAND B",SUM((((G9/100)*$AJ$22)*$AH$22))+(((((G9/100)*$AJ$22)*$AN$22)*$AH$22)*Calculator!$G$6)-((((G9/100)*$AJ$22)*$AN$22)*$AH$22)+((((G9/100)*$AJ$23)*$AH$23)),IF(Calculator!$O$6="SINGLEBAND C",SUM((((G9/100)*$AJ$22)*$AH$22))+(((((G9/100)*$AJ$22)*$AN$22)*$AH$22)*Calculator!$G$7)-((((G9/100)*$AJ$22)*$AN$22)*$AH$22)+((((G9/100)*$AJ$23)*$AH$23)),IF(Calculator!$O$6="SINGLEBAND D",SUM((((G9/100)*$AJ$22)*$AH$22))+(((((G9/100)*$AJ$22)*$AN$22)*$AH$22)*Calculator!$G$8)-((((G9/100)*$AJ$22)*$AN$22)*$AH$22)+((((G9/100)*$AJ$23)*$AH$23)),IF(Calculator!$O$6="SINGLEURBANE",SUM((((G9/100)*$AJ$22)*$AH$22))+(((((G9/100)*$AJ$22)*$AN$22)*$AH$22)*Calculator!$G$9)-((((G9/100)*$AJ$22)*$AN$22)*$AH$22)+((((G9/100)*$AJ$23)*$AH$23)),IF(Calculator!$O$6="SINGLESILVERANOD",SUM((((G9/100)*$AJ$22)*$AH$22))+(((((G9/100)*$AJ$22)*$AN$22)*$AH$22)*Calculator!$G$10)-((((G9/100)*$AJ$22)*$AN$22)*$AH$22)+((((G9/100)*$AJ$23)*$AH$23)),IF(Calculator!$O$6="SINGLEANOD",SUM((((G9/100)*$AJ$22)*$AH$22))+(((((G9/100)*$AJ$22)*$AN$22)*$AH$22)*Calculator!$G$11)-((((G9/100)*$AJ$22)*$AN$22)*$AH$22)+((((G9/100)*$AJ$23)*$AH$23)),IF(Calculator!$O$6="DUALBASE",SUM((((G9/100)*$AJ$22)*$AH$22))+(((((G9/100)*$AJ$22)*$AN$22)*$AH$22)*Calculator!$G$12)-((((G9/100)*$AJ$22)*$AN$22)*$AH$22)+((((G9/100)*$AJ$23)*$AH$23)),IF(Calculator!$O$6="DUALELEMENTS",SUM((((G9/100)*$AJ$22)*$AH$22))+(((((G9/100)*$AJ$22)*$AN$22)*$AH$22)*Calculator!$G$13)-((((G9/100)*$AJ$22)*$AN$22)*$AH$22)+((((G9/100)*$AJ$23)*$AH$23)),IF(Calculator!$O$6="DUALSPECTRUM",SUM((((G9/100)*$AJ$22)*$AH$22))+(((((G9/100)*$AJ$22)*$AN$22)*$AH$22)*Calculator!$G$15)-((((G9/100)*$AJ$22)*$AN$22)*$AH$22)+((((G9/100)*$AJ$23)*$AH$23)),IF(Calculator!$O$6="DUALHOMESTEAD",SUM((((G9/100)*$AJ$22)*$AH$22))+(((((G9/100)*$AJ$22)*$AN$22)*$AH$22)*Calculator!$G$14)-((((G9/100)*$AJ$22)*$AN$22)*$AH$22)+((((G9/100)*$AJ$23)*$AH$23)),IF(Calculator!$O$6="DUALBAND A",SUM((((G9/100)*$AJ$22)*$AH$22))+(((((G9/100)*$AJ$22)*$AN$22)*$AH$22)*Calculator!$G$16)-((((G9/100)*$AJ$22)*$AN$22)*$AH$22)+((((G9/100)*$AJ$23)*$AH$23)),IF(Calculator!$O$6="DUALBAND B",SUM((((G9/100)*$AJ$22)*$AH$22))+(((((G9/100)*$AJ$22)*$AN$22)*$AH$22)*Calculator!$G$17)-((((G9/100)*$AJ$22)*$AN$22)*$AH$22)+((((G9/100)*$AJ$23)*$AH$23)),IF(Calculator!$O$6="DUALBAND C",SUM((((G9/100)*$AJ$22)*$AH$22))+(((((G9/100)*$AJ$22)*$AN$22)*$AH$22)*Calculator!$G$18)-((((G9/100)*$AJ$22)*$AN$22)*$AH$22)+((((G9/100)*$AJ$23)*$AH$23)),IF(Calculator!$O$6="DUALBAND D",SUM((((G9/100)*$AJ$22)*$AH$22))+(((((G9/100)*$AJ$22)*$AN$22)*$AH$22)*Calculator!$G$19)-((((G9/100)*$AJ$22)*$AN$22)*$AH$22)+((((G9/100)*$AJ$23)*$AH$23)),IF(Calculator!$O$6="DUALURBANE",SUM((((G9/100)*$AJ$22)*$AH$22))+(((((G9/100)*$AJ$22)*$AN$22)*$AH$22)*Calculator!$G$20)-((((G9/100)*$AJ$22)*$AN$22)*$AH$22)+((((G9/100)*$AJ$23)*$AH$23)),IF(Calculator!$O$6="DUALSILVERANOD",SUM((((G9/100)*$AJ$22)*$AH$22))+(((((G9/100)*$AJ$22)*$AN$22)*$AH$22)*Calculator!$G$21)-((((G9/100)*$AJ$22)*$AN$22)*$AH$22)+((((G9/100)*$AJ$23)*$AH$23)),IF(Calculator!$O$6="DUALANOD",SUM((((G9/100)*$AJ$22)*$AH$22))+(((((G9/100)*$AJ$22)*$AN$22)*$AH$22)*Calculator!$G$22)-((((G9/100)*$AJ$22)*$AN$22)*$AH$22)+((((G9/100)*$AJ$23)*$AH$23))))))))))))))))))))))))</f>
        <v>357.34442858581542</v>
      </c>
      <c r="W9" s="2">
        <f>IF(Calculator!$O$6="SINGLEBASE",SUM((((H9/100)*$AJ$22)*$AH$22))+((((H9/100)*$AJ$23)*$AH$23)),IF(Calculator!$O$6="SINGLEELEMENTS",SUM((((H9/100)*$AJ$22)*$AH$22))+(((((H9/100)*$AJ$22)*$AN$22)*$AH$22)*Calculator!$G$2)-((((H9/100)*$AJ$22)*$AN$22)*$AH$22)+((((H9/100)*$AJ$23)*$AH$23)),IF(Calculator!$O$6="SINGLESPECTRUM",SUM((((H9/100)*$AJ$22)*$AH$22))+(((((H9/100)*$AJ$22)*$AN$22)*$AH$22)*Calculator!$G$4)-((((H9/100)*$AJ$22)*$AN$22)*$AH$22)+((((H9/100)*$AJ$23)*$AH$23)),IF(Calculator!$O$6="SINGLEHOMESTEAD",SUM((((H9/100)*$AJ$22)*$AH$22))+(((((H9/100)*$AJ$22)*$AN$22)*$AH$22)*Calculator!$G$3)-((((H9/100)*$AJ$22)*$AN$22)*$AH$22)+((((H9/100)*$AJ$23)*$AH$23)),IF(Calculator!$O$6="SINGLEBAND A",SUM((((H9/100)*$AJ$22)*$AH$22))+(((((H9/100)*$AJ$22)*$AN$22)*$AH$22)*Calculator!$G$5)-((((H9/100)*$AJ$22)*$AN$22)*$AH$22)+((((H9/100)*$AJ$23)*$AH$23)),IF(Calculator!$O$6="SINGLEBAND B",SUM((((H9/100)*$AJ$22)*$AH$22))+(((((H9/100)*$AJ$22)*$AN$22)*$AH$22)*Calculator!$G$6)-((((H9/100)*$AJ$22)*$AN$22)*$AH$22)+((((H9/100)*$AJ$23)*$AH$23)),IF(Calculator!$O$6="SINGLEBAND C",SUM((((H9/100)*$AJ$22)*$AH$22))+(((((H9/100)*$AJ$22)*$AN$22)*$AH$22)*Calculator!$G$7)-((((H9/100)*$AJ$22)*$AN$22)*$AH$22)+((((H9/100)*$AJ$23)*$AH$23)),IF(Calculator!$O$6="SINGLEBAND D",SUM((((H9/100)*$AJ$22)*$AH$22))+(((((H9/100)*$AJ$22)*$AN$22)*$AH$22)*Calculator!$G$8)-((((H9/100)*$AJ$22)*$AN$22)*$AH$22)+((((H9/100)*$AJ$23)*$AH$23)),IF(Calculator!$O$6="SINGLEURBANE",SUM((((H9/100)*$AJ$22)*$AH$22))+(((((H9/100)*$AJ$22)*$AN$22)*$AH$22)*Calculator!$G$9)-((((H9/100)*$AJ$22)*$AN$22)*$AH$22)+((((H9/100)*$AJ$23)*$AH$23)),IF(Calculator!$O$6="SINGLESILVERANOD",SUM((((H9/100)*$AJ$22)*$AH$22))+(((((H9/100)*$AJ$22)*$AN$22)*$AH$22)*Calculator!$G$10)-((((H9/100)*$AJ$22)*$AN$22)*$AH$22)+((((H9/100)*$AJ$23)*$AH$23)),IF(Calculator!$O$6="SINGLEANOD",SUM((((H9/100)*$AJ$22)*$AH$22))+(((((H9/100)*$AJ$22)*$AN$22)*$AH$22)*Calculator!$G$11)-((((H9/100)*$AJ$22)*$AN$22)*$AH$22)+((((H9/100)*$AJ$23)*$AH$23)),IF(Calculator!$O$6="DUALBASE",SUM((((H9/100)*$AJ$22)*$AH$22))+(((((H9/100)*$AJ$22)*$AN$22)*$AH$22)*Calculator!$G$12)-((((H9/100)*$AJ$22)*$AN$22)*$AH$22)+((((H9/100)*$AJ$23)*$AH$23)),IF(Calculator!$O$6="DUALELEMENTS",SUM((((H9/100)*$AJ$22)*$AH$22))+(((((H9/100)*$AJ$22)*$AN$22)*$AH$22)*Calculator!$G$13)-((((H9/100)*$AJ$22)*$AN$22)*$AH$22)+((((H9/100)*$AJ$23)*$AH$23)),IF(Calculator!$O$6="DUALSPECTRUM",SUM((((H9/100)*$AJ$22)*$AH$22))+(((((H9/100)*$AJ$22)*$AN$22)*$AH$22)*Calculator!$G$15)-((((H9/100)*$AJ$22)*$AN$22)*$AH$22)+((((H9/100)*$AJ$23)*$AH$23)),IF(Calculator!$O$6="DUALHOMESTEAD",SUM((((H9/100)*$AJ$22)*$AH$22))+(((((H9/100)*$AJ$22)*$AN$22)*$AH$22)*Calculator!$G$14)-((((H9/100)*$AJ$22)*$AN$22)*$AH$22)+((((H9/100)*$AJ$23)*$AH$23)),IF(Calculator!$O$6="DUALBAND A",SUM((((H9/100)*$AJ$22)*$AH$22))+(((((H9/100)*$AJ$22)*$AN$22)*$AH$22)*Calculator!$G$16)-((((H9/100)*$AJ$22)*$AN$22)*$AH$22)+((((H9/100)*$AJ$23)*$AH$23)),IF(Calculator!$O$6="DUALBAND B",SUM((((H9/100)*$AJ$22)*$AH$22))+(((((H9/100)*$AJ$22)*$AN$22)*$AH$22)*Calculator!$G$17)-((((H9/100)*$AJ$22)*$AN$22)*$AH$22)+((((H9/100)*$AJ$23)*$AH$23)),IF(Calculator!$O$6="DUALBAND C",SUM((((H9/100)*$AJ$22)*$AH$22))+(((((H9/100)*$AJ$22)*$AN$22)*$AH$22)*Calculator!$G$18)-((((H9/100)*$AJ$22)*$AN$22)*$AH$22)+((((H9/100)*$AJ$23)*$AH$23)),IF(Calculator!$O$6="DUALBAND D",SUM((((H9/100)*$AJ$22)*$AH$22))+(((((H9/100)*$AJ$22)*$AN$22)*$AH$22)*Calculator!$G$19)-((((H9/100)*$AJ$22)*$AN$22)*$AH$22)+((((H9/100)*$AJ$23)*$AH$23)),IF(Calculator!$O$6="DUALURBANE",SUM((((H9/100)*$AJ$22)*$AH$22))+(((((H9/100)*$AJ$22)*$AN$22)*$AH$22)*Calculator!$G$20)-((((H9/100)*$AJ$22)*$AN$22)*$AH$22)+((((H9/100)*$AJ$23)*$AH$23)),IF(Calculator!$O$6="DUALSILVERANOD",SUM((((H9/100)*$AJ$22)*$AH$22))+(((((H9/100)*$AJ$22)*$AN$22)*$AH$22)*Calculator!$G$21)-((((H9/100)*$AJ$22)*$AN$22)*$AH$22)+((((H9/100)*$AJ$23)*$AH$23)),IF(Calculator!$O$6="DUALANOD",SUM((((H9/100)*$AJ$22)*$AH$22))+(((((H9/100)*$AJ$22)*$AN$22)*$AH$22)*Calculator!$G$22)-((((H9/100)*$AJ$22)*$AN$22)*$AH$22)+((((H9/100)*$AJ$23)*$AH$23))))))))))))))))))))))))</f>
        <v>361.82602499999996</v>
      </c>
      <c r="X9" s="2">
        <f>IF(Calculator!$O$6="SINGLEBASE",SUM((((I9/100)*$AJ$22)*$AH$22))+((((I9/100)*$AJ$23)*$AH$23)),IF(Calculator!$O$6="SINGLEELEMENTS",SUM((((I9/100)*$AJ$22)*$AH$22))+(((((I9/100)*$AJ$22)*$AN$22)*$AH$22)*Calculator!$G$2)-((((I9/100)*$AJ$22)*$AN$22)*$AH$22)+((((I9/100)*$AJ$23)*$AH$23)),IF(Calculator!$O$6="SINGLESPECTRUM",SUM((((I9/100)*$AJ$22)*$AH$22))+(((((I9/100)*$AJ$22)*$AN$22)*$AH$22)*Calculator!$G$4)-((((I9/100)*$AJ$22)*$AN$22)*$AH$22)+((((I9/100)*$AJ$23)*$AH$23)),IF(Calculator!$O$6="SINGLEHOMESTEAD",SUM((((I9/100)*$AJ$22)*$AH$22))+(((((I9/100)*$AJ$22)*$AN$22)*$AH$22)*Calculator!$G$3)-((((I9/100)*$AJ$22)*$AN$22)*$AH$22)+((((I9/100)*$AJ$23)*$AH$23)),IF(Calculator!$O$6="SINGLEBAND A",SUM((((I9/100)*$AJ$22)*$AH$22))+(((((I9/100)*$AJ$22)*$AN$22)*$AH$22)*Calculator!$G$5)-((((I9/100)*$AJ$22)*$AN$22)*$AH$22)+((((I9/100)*$AJ$23)*$AH$23)),IF(Calculator!$O$6="SINGLEBAND B",SUM((((I9/100)*$AJ$22)*$AH$22))+(((((I9/100)*$AJ$22)*$AN$22)*$AH$22)*Calculator!$G$6)-((((I9/100)*$AJ$22)*$AN$22)*$AH$22)+((((I9/100)*$AJ$23)*$AH$23)),IF(Calculator!$O$6="SINGLEBAND C",SUM((((I9/100)*$AJ$22)*$AH$22))+(((((I9/100)*$AJ$22)*$AN$22)*$AH$22)*Calculator!$G$7)-((((I9/100)*$AJ$22)*$AN$22)*$AH$22)+((((I9/100)*$AJ$23)*$AH$23)),IF(Calculator!$O$6="SINGLEBAND D",SUM((((I9/100)*$AJ$22)*$AH$22))+(((((I9/100)*$AJ$22)*$AN$22)*$AH$22)*Calculator!$G$8)-((((I9/100)*$AJ$22)*$AN$22)*$AH$22)+((((I9/100)*$AJ$23)*$AH$23)),IF(Calculator!$O$6="SINGLEURBANE",SUM((((I9/100)*$AJ$22)*$AH$22))+(((((I9/100)*$AJ$22)*$AN$22)*$AH$22)*Calculator!$G$9)-((((I9/100)*$AJ$22)*$AN$22)*$AH$22)+((((I9/100)*$AJ$23)*$AH$23)),IF(Calculator!$O$6="SINGLESILVERANOD",SUM((((I9/100)*$AJ$22)*$AH$22))+(((((I9/100)*$AJ$22)*$AN$22)*$AH$22)*Calculator!$G$10)-((((I9/100)*$AJ$22)*$AN$22)*$AH$22)+((((I9/100)*$AJ$23)*$AH$23)),IF(Calculator!$O$6="SINGLEANOD",SUM((((I9/100)*$AJ$22)*$AH$22))+(((((I9/100)*$AJ$22)*$AN$22)*$AH$22)*Calculator!$G$11)-((((I9/100)*$AJ$22)*$AN$22)*$AH$22)+((((I9/100)*$AJ$23)*$AH$23)),IF(Calculator!$O$6="DUALBASE",SUM((((I9/100)*$AJ$22)*$AH$22))+(((((I9/100)*$AJ$22)*$AN$22)*$AH$22)*Calculator!$G$12)-((((I9/100)*$AJ$22)*$AN$22)*$AH$22)+((((I9/100)*$AJ$23)*$AH$23)),IF(Calculator!$O$6="DUALELEMENTS",SUM((((I9/100)*$AJ$22)*$AH$22))+(((((I9/100)*$AJ$22)*$AN$22)*$AH$22)*Calculator!$G$13)-((((I9/100)*$AJ$22)*$AN$22)*$AH$22)+((((I9/100)*$AJ$23)*$AH$23)),IF(Calculator!$O$6="DUALSPECTRUM",SUM((((I9/100)*$AJ$22)*$AH$22))+(((((I9/100)*$AJ$22)*$AN$22)*$AH$22)*Calculator!$G$15)-((((I9/100)*$AJ$22)*$AN$22)*$AH$22)+((((I9/100)*$AJ$23)*$AH$23)),IF(Calculator!$O$6="DUALHOMESTEAD",SUM((((I9/100)*$AJ$22)*$AH$22))+(((((I9/100)*$AJ$22)*$AN$22)*$AH$22)*Calculator!$G$14)-((((I9/100)*$AJ$22)*$AN$22)*$AH$22)+((((I9/100)*$AJ$23)*$AH$23)),IF(Calculator!$O$6="DUALBAND A",SUM((((I9/100)*$AJ$22)*$AH$22))+(((((I9/100)*$AJ$22)*$AN$22)*$AH$22)*Calculator!$G$16)-((((I9/100)*$AJ$22)*$AN$22)*$AH$22)+((((I9/100)*$AJ$23)*$AH$23)),IF(Calculator!$O$6="DUALBAND B",SUM((((I9/100)*$AJ$22)*$AH$22))+(((((I9/100)*$AJ$22)*$AN$22)*$AH$22)*Calculator!$G$17)-((((I9/100)*$AJ$22)*$AN$22)*$AH$22)+((((I9/100)*$AJ$23)*$AH$23)),IF(Calculator!$O$6="DUALBAND C",SUM((((I9/100)*$AJ$22)*$AH$22))+(((((I9/100)*$AJ$22)*$AN$22)*$AH$22)*Calculator!$G$18)-((((I9/100)*$AJ$22)*$AN$22)*$AH$22)+((((I9/100)*$AJ$23)*$AH$23)),IF(Calculator!$O$6="DUALBAND D",SUM((((I9/100)*$AJ$22)*$AH$22))+(((((I9/100)*$AJ$22)*$AN$22)*$AH$22)*Calculator!$G$19)-((((I9/100)*$AJ$22)*$AN$22)*$AH$22)+((((I9/100)*$AJ$23)*$AH$23)),IF(Calculator!$O$6="DUALURBANE",SUM((((I9/100)*$AJ$22)*$AH$22))+(((((I9/100)*$AJ$22)*$AN$22)*$AH$22)*Calculator!$G$20)-((((I9/100)*$AJ$22)*$AN$22)*$AH$22)+((((I9/100)*$AJ$23)*$AH$23)),IF(Calculator!$O$6="DUALSILVERANOD",SUM((((I9/100)*$AJ$22)*$AH$22))+(((((I9/100)*$AJ$22)*$AN$22)*$AH$22)*Calculator!$G$21)-((((I9/100)*$AJ$22)*$AN$22)*$AH$22)+((((I9/100)*$AJ$23)*$AH$23)),IF(Calculator!$O$6="DUALANOD",SUM((((I9/100)*$AJ$22)*$AH$22))+(((((I9/100)*$AJ$22)*$AN$22)*$AH$22)*Calculator!$G$22)-((((I9/100)*$AJ$22)*$AN$22)*$AH$22)+((((I9/100)*$AJ$23)*$AH$23))))))))))))))))))))))))</f>
        <v>365.65636904602059</v>
      </c>
      <c r="Y9" s="2">
        <f>IF(Calculator!$O$6="SINGLEBASE",SUM((((J9/100)*$AJ$22)*$AH$22))+((((J9/100)*$AJ$23)*$AH$23)),IF(Calculator!$O$6="SINGLEELEMENTS",SUM((((J9/100)*$AJ$22)*$AH$22))+(((((J9/100)*$AJ$22)*$AN$22)*$AH$22)*Calculator!$G$2)-((((J9/100)*$AJ$22)*$AN$22)*$AH$22)+((((J9/100)*$AJ$23)*$AH$23)),IF(Calculator!$O$6="SINGLESPECTRUM",SUM((((J9/100)*$AJ$22)*$AH$22))+(((((J9/100)*$AJ$22)*$AN$22)*$AH$22)*Calculator!$G$4)-((((J9/100)*$AJ$22)*$AN$22)*$AH$22)+((((J9/100)*$AJ$23)*$AH$23)),IF(Calculator!$O$6="SINGLEHOMESTEAD",SUM((((J9/100)*$AJ$22)*$AH$22))+(((((J9/100)*$AJ$22)*$AN$22)*$AH$22)*Calculator!$G$3)-((((J9/100)*$AJ$22)*$AN$22)*$AH$22)+((((J9/100)*$AJ$23)*$AH$23)),IF(Calculator!$O$6="SINGLEBAND A",SUM((((J9/100)*$AJ$22)*$AH$22))+(((((J9/100)*$AJ$22)*$AN$22)*$AH$22)*Calculator!$G$5)-((((J9/100)*$AJ$22)*$AN$22)*$AH$22)+((((J9/100)*$AJ$23)*$AH$23)),IF(Calculator!$O$6="SINGLEBAND B",SUM((((J9/100)*$AJ$22)*$AH$22))+(((((J9/100)*$AJ$22)*$AN$22)*$AH$22)*Calculator!$G$6)-((((J9/100)*$AJ$22)*$AN$22)*$AH$22)+((((J9/100)*$AJ$23)*$AH$23)),IF(Calculator!$O$6="SINGLEBAND C",SUM((((J9/100)*$AJ$22)*$AH$22))+(((((J9/100)*$AJ$22)*$AN$22)*$AH$22)*Calculator!$G$7)-((((J9/100)*$AJ$22)*$AN$22)*$AH$22)+((((J9/100)*$AJ$23)*$AH$23)),IF(Calculator!$O$6="SINGLEBAND D",SUM((((J9/100)*$AJ$22)*$AH$22))+(((((J9/100)*$AJ$22)*$AN$22)*$AH$22)*Calculator!$G$8)-((((J9/100)*$AJ$22)*$AN$22)*$AH$22)+((((J9/100)*$AJ$23)*$AH$23)),IF(Calculator!$O$6="SINGLEURBANE",SUM((((J9/100)*$AJ$22)*$AH$22))+(((((J9/100)*$AJ$22)*$AN$22)*$AH$22)*Calculator!$G$9)-((((J9/100)*$AJ$22)*$AN$22)*$AH$22)+((((J9/100)*$AJ$23)*$AH$23)),IF(Calculator!$O$6="SINGLESILVERANOD",SUM((((J9/100)*$AJ$22)*$AH$22))+(((((J9/100)*$AJ$22)*$AN$22)*$AH$22)*Calculator!$G$10)-((((J9/100)*$AJ$22)*$AN$22)*$AH$22)+((((J9/100)*$AJ$23)*$AH$23)),IF(Calculator!$O$6="SINGLEANOD",SUM((((J9/100)*$AJ$22)*$AH$22))+(((((J9/100)*$AJ$22)*$AN$22)*$AH$22)*Calculator!$G$11)-((((J9/100)*$AJ$22)*$AN$22)*$AH$22)+((((J9/100)*$AJ$23)*$AH$23)),IF(Calculator!$O$6="DUALBASE",SUM((((J9/100)*$AJ$22)*$AH$22))+(((((J9/100)*$AJ$22)*$AN$22)*$AH$22)*Calculator!$G$12)-((((J9/100)*$AJ$22)*$AN$22)*$AH$22)+((((J9/100)*$AJ$23)*$AH$23)),IF(Calculator!$O$6="DUALELEMENTS",SUM((((J9/100)*$AJ$22)*$AH$22))+(((((J9/100)*$AJ$22)*$AN$22)*$AH$22)*Calculator!$G$13)-((((J9/100)*$AJ$22)*$AN$22)*$AH$22)+((((J9/100)*$AJ$23)*$AH$23)),IF(Calculator!$O$6="DUALSPECTRUM",SUM((((J9/100)*$AJ$22)*$AH$22))+(((((J9/100)*$AJ$22)*$AN$22)*$AH$22)*Calculator!$G$15)-((((J9/100)*$AJ$22)*$AN$22)*$AH$22)+((((J9/100)*$AJ$23)*$AH$23)),IF(Calculator!$O$6="DUALHOMESTEAD",SUM((((J9/100)*$AJ$22)*$AH$22))+(((((J9/100)*$AJ$22)*$AN$22)*$AH$22)*Calculator!$G$14)-((((J9/100)*$AJ$22)*$AN$22)*$AH$22)+((((J9/100)*$AJ$23)*$AH$23)),IF(Calculator!$O$6="DUALBAND A",SUM((((J9/100)*$AJ$22)*$AH$22))+(((((J9/100)*$AJ$22)*$AN$22)*$AH$22)*Calculator!$G$16)-((((J9/100)*$AJ$22)*$AN$22)*$AH$22)+((((J9/100)*$AJ$23)*$AH$23)),IF(Calculator!$O$6="DUALBAND B",SUM((((J9/100)*$AJ$22)*$AH$22))+(((((J9/100)*$AJ$22)*$AN$22)*$AH$22)*Calculator!$G$17)-((((J9/100)*$AJ$22)*$AN$22)*$AH$22)+((((J9/100)*$AJ$23)*$AH$23)),IF(Calculator!$O$6="DUALBAND C",SUM((((J9/100)*$AJ$22)*$AH$22))+(((((J9/100)*$AJ$22)*$AN$22)*$AH$22)*Calculator!$G$18)-((((J9/100)*$AJ$22)*$AN$22)*$AH$22)+((((J9/100)*$AJ$23)*$AH$23)),IF(Calculator!$O$6="DUALBAND D",SUM((((J9/100)*$AJ$22)*$AH$22))+(((((J9/100)*$AJ$22)*$AN$22)*$AH$22)*Calculator!$G$19)-((((J9/100)*$AJ$22)*$AN$22)*$AH$22)+((((J9/100)*$AJ$23)*$AH$23)),IF(Calculator!$O$6="DUALURBANE",SUM((((J9/100)*$AJ$22)*$AH$22))+(((((J9/100)*$AJ$22)*$AN$22)*$AH$22)*Calculator!$G$20)-((((J9/100)*$AJ$22)*$AN$22)*$AH$22)+((((J9/100)*$AJ$23)*$AH$23)),IF(Calculator!$O$6="DUALSILVERANOD",SUM((((J9/100)*$AJ$22)*$AH$22))+(((((J9/100)*$AJ$22)*$AN$22)*$AH$22)*Calculator!$G$21)-((((J9/100)*$AJ$22)*$AN$22)*$AH$22)+((((J9/100)*$AJ$23)*$AH$23)),IF(Calculator!$O$6="DUALANOD",SUM((((J9/100)*$AJ$22)*$AH$22))+(((((J9/100)*$AJ$22)*$AN$22)*$AH$22)*Calculator!$G$22)-((((J9/100)*$AJ$22)*$AN$22)*$AH$22)+((((J9/100)*$AJ$23)*$AH$23))))))))))))))))))))))))</f>
        <v>369.49100177612297</v>
      </c>
      <c r="Z9" s="2">
        <f>IF(Calculator!$O$6="SINGLEBASE",SUM((((K9/100)*$AJ$22)*$AH$22))+((((K9/100)*$AJ$23)*$AH$23)),IF(Calculator!$O$6="SINGLEELEMENTS",SUM((((K9/100)*$AJ$22)*$AH$22))+(((((K9/100)*$AJ$22)*$AN$22)*$AH$22)*Calculator!$G$2)-((((K9/100)*$AJ$22)*$AN$22)*$AH$22)+((((K9/100)*$AJ$23)*$AH$23)),IF(Calculator!$O$6="SINGLESPECTRUM",SUM((((K9/100)*$AJ$22)*$AH$22))+(((((K9/100)*$AJ$22)*$AN$22)*$AH$22)*Calculator!$G$4)-((((K9/100)*$AJ$22)*$AN$22)*$AH$22)+((((K9/100)*$AJ$23)*$AH$23)),IF(Calculator!$O$6="SINGLEHOMESTEAD",SUM((((K9/100)*$AJ$22)*$AH$22))+(((((K9/100)*$AJ$22)*$AN$22)*$AH$22)*Calculator!$G$3)-((((K9/100)*$AJ$22)*$AN$22)*$AH$22)+((((K9/100)*$AJ$23)*$AH$23)),IF(Calculator!$O$6="SINGLEBAND A",SUM((((K9/100)*$AJ$22)*$AH$22))+(((((K9/100)*$AJ$22)*$AN$22)*$AH$22)*Calculator!$G$5)-((((K9/100)*$AJ$22)*$AN$22)*$AH$22)+((((K9/100)*$AJ$23)*$AH$23)),IF(Calculator!$O$6="SINGLEBAND B",SUM((((K9/100)*$AJ$22)*$AH$22))+(((((K9/100)*$AJ$22)*$AN$22)*$AH$22)*Calculator!$G$6)-((((K9/100)*$AJ$22)*$AN$22)*$AH$22)+((((K9/100)*$AJ$23)*$AH$23)),IF(Calculator!$O$6="SINGLEBAND C",SUM((((K9/100)*$AJ$22)*$AH$22))+(((((K9/100)*$AJ$22)*$AN$22)*$AH$22)*Calculator!$G$7)-((((K9/100)*$AJ$22)*$AN$22)*$AH$22)+((((K9/100)*$AJ$23)*$AH$23)),IF(Calculator!$O$6="SINGLEBAND D",SUM((((K9/100)*$AJ$22)*$AH$22))+(((((K9/100)*$AJ$22)*$AN$22)*$AH$22)*Calculator!$G$8)-((((K9/100)*$AJ$22)*$AN$22)*$AH$22)+((((K9/100)*$AJ$23)*$AH$23)),IF(Calculator!$O$6="SINGLEURBANE",SUM((((K9/100)*$AJ$22)*$AH$22))+(((((K9/100)*$AJ$22)*$AN$22)*$AH$22)*Calculator!$G$9)-((((K9/100)*$AJ$22)*$AN$22)*$AH$22)+((((K9/100)*$AJ$23)*$AH$23)),IF(Calculator!$O$6="SINGLESILVERANOD",SUM((((K9/100)*$AJ$22)*$AH$22))+(((((K9/100)*$AJ$22)*$AN$22)*$AH$22)*Calculator!$G$10)-((((K9/100)*$AJ$22)*$AN$22)*$AH$22)+((((K9/100)*$AJ$23)*$AH$23)),IF(Calculator!$O$6="SINGLEANOD",SUM((((K9/100)*$AJ$22)*$AH$22))+(((((K9/100)*$AJ$22)*$AN$22)*$AH$22)*Calculator!$G$11)-((((K9/100)*$AJ$22)*$AN$22)*$AH$22)+((((K9/100)*$AJ$23)*$AH$23)),IF(Calculator!$O$6="DUALBASE",SUM((((K9/100)*$AJ$22)*$AH$22))+(((((K9/100)*$AJ$22)*$AN$22)*$AH$22)*Calculator!$G$12)-((((K9/100)*$AJ$22)*$AN$22)*$AH$22)+((((K9/100)*$AJ$23)*$AH$23)),IF(Calculator!$O$6="DUALELEMENTS",SUM((((K9/100)*$AJ$22)*$AH$22))+(((((K9/100)*$AJ$22)*$AN$22)*$AH$22)*Calculator!$G$13)-((((K9/100)*$AJ$22)*$AN$22)*$AH$22)+((((K9/100)*$AJ$23)*$AH$23)),IF(Calculator!$O$6="DUALSPECTRUM",SUM((((K9/100)*$AJ$22)*$AH$22))+(((((K9/100)*$AJ$22)*$AN$22)*$AH$22)*Calculator!$G$15)-((((K9/100)*$AJ$22)*$AN$22)*$AH$22)+((((K9/100)*$AJ$23)*$AH$23)),IF(Calculator!$O$6="DUALHOMESTEAD",SUM((((K9/100)*$AJ$22)*$AH$22))+(((((K9/100)*$AJ$22)*$AN$22)*$AH$22)*Calculator!$G$14)-((((K9/100)*$AJ$22)*$AN$22)*$AH$22)+((((K9/100)*$AJ$23)*$AH$23)),IF(Calculator!$O$6="DUALBAND A",SUM((((K9/100)*$AJ$22)*$AH$22))+(((((K9/100)*$AJ$22)*$AN$22)*$AH$22)*Calculator!$G$16)-((((K9/100)*$AJ$22)*$AN$22)*$AH$22)+((((K9/100)*$AJ$23)*$AH$23)),IF(Calculator!$O$6="DUALBAND B",SUM((((K9/100)*$AJ$22)*$AH$22))+(((((K9/100)*$AJ$22)*$AN$22)*$AH$22)*Calculator!$G$17)-((((K9/100)*$AJ$22)*$AN$22)*$AH$22)+((((K9/100)*$AJ$23)*$AH$23)),IF(Calculator!$O$6="DUALBAND C",SUM((((K9/100)*$AJ$22)*$AH$22))+(((((K9/100)*$AJ$22)*$AN$22)*$AH$22)*Calculator!$G$18)-((((K9/100)*$AJ$22)*$AN$22)*$AH$22)+((((K9/100)*$AJ$23)*$AH$23)),IF(Calculator!$O$6="DUALBAND D",SUM((((K9/100)*$AJ$22)*$AH$22))+(((((K9/100)*$AJ$22)*$AN$22)*$AH$22)*Calculator!$G$19)-((((K9/100)*$AJ$22)*$AN$22)*$AH$22)+((((K9/100)*$AJ$23)*$AH$23)),IF(Calculator!$O$6="DUALURBANE",SUM((((K9/100)*$AJ$22)*$AH$22))+(((((K9/100)*$AJ$22)*$AN$22)*$AH$22)*Calculator!$G$20)-((((K9/100)*$AJ$22)*$AN$22)*$AH$22)+((((K9/100)*$AJ$23)*$AH$23)),IF(Calculator!$O$6="DUALSILVERANOD",SUM((((K9/100)*$AJ$22)*$AH$22))+(((((K9/100)*$AJ$22)*$AN$22)*$AH$22)*Calculator!$G$21)-((((K9/100)*$AJ$22)*$AN$22)*$AH$22)+((((K9/100)*$AJ$23)*$AH$23)),IF(Calculator!$O$6="DUALANOD",SUM((((K9/100)*$AJ$22)*$AH$22))+(((((K9/100)*$AJ$22)*$AN$22)*$AH$22)*Calculator!$G$22)-((((K9/100)*$AJ$22)*$AN$22)*$AH$22)+((((K9/100)*$AJ$23)*$AH$23))))))))))))))))))))))))</f>
        <v>373.32563450622553</v>
      </c>
      <c r="AA9" s="2">
        <f>IF(Calculator!$O$6="SINGLEBASE",SUM((((L9/100)*$AJ$22)*$AH$22))+((((L9/100)*$AJ$23)*$AH$23)),IF(Calculator!$O$6="SINGLEELEMENTS",SUM((((L9/100)*$AJ$22)*$AH$22))+(((((L9/100)*$AJ$22)*$AN$22)*$AH$22)*Calculator!$G$2)-((((L9/100)*$AJ$22)*$AN$22)*$AH$22)+((((L9/100)*$AJ$23)*$AH$23)),IF(Calculator!$O$6="SINGLESPECTRUM",SUM((((L9/100)*$AJ$22)*$AH$22))+(((((L9/100)*$AJ$22)*$AN$22)*$AH$22)*Calculator!$G$4)-((((L9/100)*$AJ$22)*$AN$22)*$AH$22)+((((L9/100)*$AJ$23)*$AH$23)),IF(Calculator!$O$6="SINGLEHOMESTEAD",SUM((((L9/100)*$AJ$22)*$AH$22))+(((((L9/100)*$AJ$22)*$AN$22)*$AH$22)*Calculator!$G$3)-((((L9/100)*$AJ$22)*$AN$22)*$AH$22)+((((L9/100)*$AJ$23)*$AH$23)),IF(Calculator!$O$6="SINGLEBAND A",SUM((((L9/100)*$AJ$22)*$AH$22))+(((((L9/100)*$AJ$22)*$AN$22)*$AH$22)*Calculator!$G$5)-((((L9/100)*$AJ$22)*$AN$22)*$AH$22)+((((L9/100)*$AJ$23)*$AH$23)),IF(Calculator!$O$6="SINGLEBAND B",SUM((((L9/100)*$AJ$22)*$AH$22))+(((((L9/100)*$AJ$22)*$AN$22)*$AH$22)*Calculator!$G$6)-((((L9/100)*$AJ$22)*$AN$22)*$AH$22)+((((L9/100)*$AJ$23)*$AH$23)),IF(Calculator!$O$6="SINGLEBAND C",SUM((((L9/100)*$AJ$22)*$AH$22))+(((((L9/100)*$AJ$22)*$AN$22)*$AH$22)*Calculator!$G$7)-((((L9/100)*$AJ$22)*$AN$22)*$AH$22)+((((L9/100)*$AJ$23)*$AH$23)),IF(Calculator!$O$6="SINGLEBAND D",SUM((((L9/100)*$AJ$22)*$AH$22))+(((((L9/100)*$AJ$22)*$AN$22)*$AH$22)*Calculator!$G$8)-((((L9/100)*$AJ$22)*$AN$22)*$AH$22)+((((L9/100)*$AJ$23)*$AH$23)),IF(Calculator!$O$6="SINGLEURBANE",SUM((((L9/100)*$AJ$22)*$AH$22))+(((((L9/100)*$AJ$22)*$AN$22)*$AH$22)*Calculator!$G$9)-((((L9/100)*$AJ$22)*$AN$22)*$AH$22)+((((L9/100)*$AJ$23)*$AH$23)),IF(Calculator!$O$6="SINGLESILVERANOD",SUM((((L9/100)*$AJ$22)*$AH$22))+(((((L9/100)*$AJ$22)*$AN$22)*$AH$22)*Calculator!$G$10)-((((L9/100)*$AJ$22)*$AN$22)*$AH$22)+((((L9/100)*$AJ$23)*$AH$23)),IF(Calculator!$O$6="SINGLEANOD",SUM((((L9/100)*$AJ$22)*$AH$22))+(((((L9/100)*$AJ$22)*$AN$22)*$AH$22)*Calculator!$G$11)-((((L9/100)*$AJ$22)*$AN$22)*$AH$22)+((((L9/100)*$AJ$23)*$AH$23)),IF(Calculator!$O$6="DUALBASE",SUM((((L9/100)*$AJ$22)*$AH$22))+(((((L9/100)*$AJ$22)*$AN$22)*$AH$22)*Calculator!$G$12)-((((L9/100)*$AJ$22)*$AN$22)*$AH$22)+((((L9/100)*$AJ$23)*$AH$23)),IF(Calculator!$O$6="DUALELEMENTS",SUM((((L9/100)*$AJ$22)*$AH$22))+(((((L9/100)*$AJ$22)*$AN$22)*$AH$22)*Calculator!$G$13)-((((L9/100)*$AJ$22)*$AN$22)*$AH$22)+((((L9/100)*$AJ$23)*$AH$23)),IF(Calculator!$O$6="DUALSPECTRUM",SUM((((L9/100)*$AJ$22)*$AH$22))+(((((L9/100)*$AJ$22)*$AN$22)*$AH$22)*Calculator!$G$15)-((((L9/100)*$AJ$22)*$AN$22)*$AH$22)+((((L9/100)*$AJ$23)*$AH$23)),IF(Calculator!$O$6="DUALHOMESTEAD",SUM((((L9/100)*$AJ$22)*$AH$22))+(((((L9/100)*$AJ$22)*$AN$22)*$AH$22)*Calculator!$G$14)-((((L9/100)*$AJ$22)*$AN$22)*$AH$22)+((((L9/100)*$AJ$23)*$AH$23)),IF(Calculator!$O$6="DUALBAND A",SUM((((L9/100)*$AJ$22)*$AH$22))+(((((L9/100)*$AJ$22)*$AN$22)*$AH$22)*Calculator!$G$16)-((((L9/100)*$AJ$22)*$AN$22)*$AH$22)+((((L9/100)*$AJ$23)*$AH$23)),IF(Calculator!$O$6="DUALBAND B",SUM((((L9/100)*$AJ$22)*$AH$22))+(((((L9/100)*$AJ$22)*$AN$22)*$AH$22)*Calculator!$G$17)-((((L9/100)*$AJ$22)*$AN$22)*$AH$22)+((((L9/100)*$AJ$23)*$AH$23)),IF(Calculator!$O$6="DUALBAND C",SUM((((L9/100)*$AJ$22)*$AH$22))+(((((L9/100)*$AJ$22)*$AN$22)*$AH$22)*Calculator!$G$18)-((((L9/100)*$AJ$22)*$AN$22)*$AH$22)+((((L9/100)*$AJ$23)*$AH$23)),IF(Calculator!$O$6="DUALBAND D",SUM((((L9/100)*$AJ$22)*$AH$22))+(((((L9/100)*$AJ$22)*$AN$22)*$AH$22)*Calculator!$G$19)-((((L9/100)*$AJ$22)*$AN$22)*$AH$22)+((((L9/100)*$AJ$23)*$AH$23)),IF(Calculator!$O$6="DUALURBANE",SUM((((L9/100)*$AJ$22)*$AH$22))+(((((L9/100)*$AJ$22)*$AN$22)*$AH$22)*Calculator!$G$20)-((((L9/100)*$AJ$22)*$AN$22)*$AH$22)+((((L9/100)*$AJ$23)*$AH$23)),IF(Calculator!$O$6="DUALSILVERANOD",SUM((((L9/100)*$AJ$22)*$AH$22))+(((((L9/100)*$AJ$22)*$AN$22)*$AH$22)*Calculator!$G$21)-((((L9/100)*$AJ$22)*$AN$22)*$AH$22)+((((L9/100)*$AJ$23)*$AH$23)),IF(Calculator!$O$6="DUALANOD",SUM((((L9/100)*$AJ$22)*$AH$22))+(((((L9/100)*$AJ$22)*$AN$22)*$AH$22)*Calculator!$G$22)-((((L9/100)*$AJ$22)*$AN$22)*$AH$22)+((((L9/100)*$AJ$23)*$AH$23))))))))))))))))))))))))</f>
        <v>377.1559785522461</v>
      </c>
      <c r="AB9" s="2">
        <f>IF(Calculator!$O$6="SINGLEBASE",SUM((((M9/100)*$AJ$22)*$AH$22))+((((M9/100)*$AJ$23)*$AH$23)),IF(Calculator!$O$6="SINGLEELEMENTS",SUM((((M9/100)*$AJ$22)*$AH$22))+(((((M9/100)*$AJ$22)*$AN$22)*$AH$22)*Calculator!$G$2)-((((M9/100)*$AJ$22)*$AN$22)*$AH$22)+((((M9/100)*$AJ$23)*$AH$23)),IF(Calculator!$O$6="SINGLESPECTRUM",SUM((((M9/100)*$AJ$22)*$AH$22))+(((((M9/100)*$AJ$22)*$AN$22)*$AH$22)*Calculator!$G$4)-((((M9/100)*$AJ$22)*$AN$22)*$AH$22)+((((M9/100)*$AJ$23)*$AH$23)),IF(Calculator!$O$6="SINGLEHOMESTEAD",SUM((((M9/100)*$AJ$22)*$AH$22))+(((((M9/100)*$AJ$22)*$AN$22)*$AH$22)*Calculator!$G$3)-((((M9/100)*$AJ$22)*$AN$22)*$AH$22)+((((M9/100)*$AJ$23)*$AH$23)),IF(Calculator!$O$6="SINGLEBAND A",SUM((((M9/100)*$AJ$22)*$AH$22))+(((((M9/100)*$AJ$22)*$AN$22)*$AH$22)*Calculator!$G$5)-((((M9/100)*$AJ$22)*$AN$22)*$AH$22)+((((M9/100)*$AJ$23)*$AH$23)),IF(Calculator!$O$6="SINGLEBAND B",SUM((((M9/100)*$AJ$22)*$AH$22))+(((((M9/100)*$AJ$22)*$AN$22)*$AH$22)*Calculator!$G$6)-((((M9/100)*$AJ$22)*$AN$22)*$AH$22)+((((M9/100)*$AJ$23)*$AH$23)),IF(Calculator!$O$6="SINGLEBAND C",SUM((((M9/100)*$AJ$22)*$AH$22))+(((((M9/100)*$AJ$22)*$AN$22)*$AH$22)*Calculator!$G$7)-((((M9/100)*$AJ$22)*$AN$22)*$AH$22)+((((M9/100)*$AJ$23)*$AH$23)),IF(Calculator!$O$6="SINGLEBAND D",SUM((((M9/100)*$AJ$22)*$AH$22))+(((((M9/100)*$AJ$22)*$AN$22)*$AH$22)*Calculator!$G$8)-((((M9/100)*$AJ$22)*$AN$22)*$AH$22)+((((M9/100)*$AJ$23)*$AH$23)),IF(Calculator!$O$6="SINGLEURBANE",SUM((((M9/100)*$AJ$22)*$AH$22))+(((((M9/100)*$AJ$22)*$AN$22)*$AH$22)*Calculator!$G$9)-((((M9/100)*$AJ$22)*$AN$22)*$AH$22)+((((M9/100)*$AJ$23)*$AH$23)),IF(Calculator!$O$6="SINGLESILVERANOD",SUM((((M9/100)*$AJ$22)*$AH$22))+(((((M9/100)*$AJ$22)*$AN$22)*$AH$22)*Calculator!$G$10)-((((M9/100)*$AJ$22)*$AN$22)*$AH$22)+((((M9/100)*$AJ$23)*$AH$23)),IF(Calculator!$O$6="SINGLEANOD",SUM((((M9/100)*$AJ$22)*$AH$22))+(((((M9/100)*$AJ$22)*$AN$22)*$AH$22)*Calculator!$G$11)-((((M9/100)*$AJ$22)*$AN$22)*$AH$22)+((((M9/100)*$AJ$23)*$AH$23)),IF(Calculator!$O$6="DUALBASE",SUM((((M9/100)*$AJ$22)*$AH$22))+(((((M9/100)*$AJ$22)*$AN$22)*$AH$22)*Calculator!$G$12)-((((M9/100)*$AJ$22)*$AN$22)*$AH$22)+((((M9/100)*$AJ$23)*$AH$23)),IF(Calculator!$O$6="DUALELEMENTS",SUM((((M9/100)*$AJ$22)*$AH$22))+(((((M9/100)*$AJ$22)*$AN$22)*$AH$22)*Calculator!$G$13)-((((M9/100)*$AJ$22)*$AN$22)*$AH$22)+((((M9/100)*$AJ$23)*$AH$23)),IF(Calculator!$O$6="DUALSPECTRUM",SUM((((M9/100)*$AJ$22)*$AH$22))+(((((M9/100)*$AJ$22)*$AN$22)*$AH$22)*Calculator!$G$15)-((((M9/100)*$AJ$22)*$AN$22)*$AH$22)+((((M9/100)*$AJ$23)*$AH$23)),IF(Calculator!$O$6="DUALHOMESTEAD",SUM((((M9/100)*$AJ$22)*$AH$22))+(((((M9/100)*$AJ$22)*$AN$22)*$AH$22)*Calculator!$G$14)-((((M9/100)*$AJ$22)*$AN$22)*$AH$22)+((((M9/100)*$AJ$23)*$AH$23)),IF(Calculator!$O$6="DUALBAND A",SUM((((M9/100)*$AJ$22)*$AH$22))+(((((M9/100)*$AJ$22)*$AN$22)*$AH$22)*Calculator!$G$16)-((((M9/100)*$AJ$22)*$AN$22)*$AH$22)+((((M9/100)*$AJ$23)*$AH$23)),IF(Calculator!$O$6="DUALBAND B",SUM((((M9/100)*$AJ$22)*$AH$22))+(((((M9/100)*$AJ$22)*$AN$22)*$AH$22)*Calculator!$G$17)-((((M9/100)*$AJ$22)*$AN$22)*$AH$22)+((((M9/100)*$AJ$23)*$AH$23)),IF(Calculator!$O$6="DUALBAND C",SUM((((M9/100)*$AJ$22)*$AH$22))+(((((M9/100)*$AJ$22)*$AN$22)*$AH$22)*Calculator!$G$18)-((((M9/100)*$AJ$22)*$AN$22)*$AH$22)+((((M9/100)*$AJ$23)*$AH$23)),IF(Calculator!$O$6="DUALBAND D",SUM((((M9/100)*$AJ$22)*$AH$22))+(((((M9/100)*$AJ$22)*$AN$22)*$AH$22)*Calculator!$G$19)-((((M9/100)*$AJ$22)*$AN$22)*$AH$22)+((((M9/100)*$AJ$23)*$AH$23)),IF(Calculator!$O$6="DUALURBANE",SUM((((M9/100)*$AJ$22)*$AH$22))+(((((M9/100)*$AJ$22)*$AN$22)*$AH$22)*Calculator!$G$20)-((((M9/100)*$AJ$22)*$AN$22)*$AH$22)+((((M9/100)*$AJ$23)*$AH$23)),IF(Calculator!$O$6="DUALSILVERANOD",SUM((((M9/100)*$AJ$22)*$AH$22))+(((((M9/100)*$AJ$22)*$AN$22)*$AH$22)*Calculator!$G$21)-((((M9/100)*$AJ$22)*$AN$22)*$AH$22)+((((M9/100)*$AJ$23)*$AH$23)),IF(Calculator!$O$6="DUALANOD",SUM((((M9/100)*$AJ$22)*$AH$22))+(((((M9/100)*$AJ$22)*$AN$22)*$AH$22)*Calculator!$G$22)-((((M9/100)*$AJ$22)*$AN$22)*$AH$22)+((((M9/100)*$AJ$23)*$AH$23))))))))))))))))))))))))</f>
        <v>381.63754881591791</v>
      </c>
      <c r="AC9" s="2">
        <f>IF(Calculator!$O$6="SINGLEBASE",SUM((((N9/100)*$AJ$22)*$AH$22))+((((N9/100)*$AJ$23)*$AH$23)),IF(Calculator!$O$6="SINGLEELEMENTS",SUM((((N9/100)*$AJ$22)*$AH$22))+(((((N9/100)*$AJ$22)*$AN$22)*$AH$22)*Calculator!$G$2)-((((N9/100)*$AJ$22)*$AN$22)*$AH$22)+((((N9/100)*$AJ$23)*$AH$23)),IF(Calculator!$O$6="SINGLESPECTRUM",SUM((((N9/100)*$AJ$22)*$AH$22))+(((((N9/100)*$AJ$22)*$AN$22)*$AH$22)*Calculator!$G$4)-((((N9/100)*$AJ$22)*$AN$22)*$AH$22)+((((N9/100)*$AJ$23)*$AH$23)),IF(Calculator!$O$6="SINGLEHOMESTEAD",SUM((((N9/100)*$AJ$22)*$AH$22))+(((((N9/100)*$AJ$22)*$AN$22)*$AH$22)*Calculator!$G$3)-((((N9/100)*$AJ$22)*$AN$22)*$AH$22)+((((N9/100)*$AJ$23)*$AH$23)),IF(Calculator!$O$6="SINGLEBAND A",SUM((((N9/100)*$AJ$22)*$AH$22))+(((((N9/100)*$AJ$22)*$AN$22)*$AH$22)*Calculator!$G$5)-((((N9/100)*$AJ$22)*$AN$22)*$AH$22)+((((N9/100)*$AJ$23)*$AH$23)),IF(Calculator!$O$6="SINGLEBAND B",SUM((((N9/100)*$AJ$22)*$AH$22))+(((((N9/100)*$AJ$22)*$AN$22)*$AH$22)*Calculator!$G$6)-((((N9/100)*$AJ$22)*$AN$22)*$AH$22)+((((N9/100)*$AJ$23)*$AH$23)),IF(Calculator!$O$6="SINGLEBAND C",SUM((((N9/100)*$AJ$22)*$AH$22))+(((((N9/100)*$AJ$22)*$AN$22)*$AH$22)*Calculator!$G$7)-((((N9/100)*$AJ$22)*$AN$22)*$AH$22)+((((N9/100)*$AJ$23)*$AH$23)),IF(Calculator!$O$6="SINGLEBAND D",SUM((((N9/100)*$AJ$22)*$AH$22))+(((((N9/100)*$AJ$22)*$AN$22)*$AH$22)*Calculator!$G$8)-((((N9/100)*$AJ$22)*$AN$22)*$AH$22)+((((N9/100)*$AJ$23)*$AH$23)),IF(Calculator!$O$6="SINGLEURBANE",SUM((((N9/100)*$AJ$22)*$AH$22))+(((((N9/100)*$AJ$22)*$AN$22)*$AH$22)*Calculator!$G$9)-((((N9/100)*$AJ$22)*$AN$22)*$AH$22)+((((N9/100)*$AJ$23)*$AH$23)),IF(Calculator!$O$6="SINGLESILVERANOD",SUM((((N9/100)*$AJ$22)*$AH$22))+(((((N9/100)*$AJ$22)*$AN$22)*$AH$22)*Calculator!$G$10)-((((N9/100)*$AJ$22)*$AN$22)*$AH$22)+((((N9/100)*$AJ$23)*$AH$23)),IF(Calculator!$O$6="SINGLEANOD",SUM((((N9/100)*$AJ$22)*$AH$22))+(((((N9/100)*$AJ$22)*$AN$22)*$AH$22)*Calculator!$G$11)-((((N9/100)*$AJ$22)*$AN$22)*$AH$22)+((((N9/100)*$AJ$23)*$AH$23)),IF(Calculator!$O$6="DUALBASE",SUM((((N9/100)*$AJ$22)*$AH$22))+(((((N9/100)*$AJ$22)*$AN$22)*$AH$22)*Calculator!$G$12)-((((N9/100)*$AJ$22)*$AN$22)*$AH$22)+((((N9/100)*$AJ$23)*$AH$23)),IF(Calculator!$O$6="DUALELEMENTS",SUM((((N9/100)*$AJ$22)*$AH$22))+(((((N9/100)*$AJ$22)*$AN$22)*$AH$22)*Calculator!$G$13)-((((N9/100)*$AJ$22)*$AN$22)*$AH$22)+((((N9/100)*$AJ$23)*$AH$23)),IF(Calculator!$O$6="DUALSPECTRUM",SUM((((N9/100)*$AJ$22)*$AH$22))+(((((N9/100)*$AJ$22)*$AN$22)*$AH$22)*Calculator!$G$15)-((((N9/100)*$AJ$22)*$AN$22)*$AH$22)+((((N9/100)*$AJ$23)*$AH$23)),IF(Calculator!$O$6="DUALHOMESTEAD",SUM((((N9/100)*$AJ$22)*$AH$22))+(((((N9/100)*$AJ$22)*$AN$22)*$AH$22)*Calculator!$G$14)-((((N9/100)*$AJ$22)*$AN$22)*$AH$22)+((((N9/100)*$AJ$23)*$AH$23)),IF(Calculator!$O$6="DUALBAND A",SUM((((N9/100)*$AJ$22)*$AH$22))+(((((N9/100)*$AJ$22)*$AN$22)*$AH$22)*Calculator!$G$16)-((((N9/100)*$AJ$22)*$AN$22)*$AH$22)+((((N9/100)*$AJ$23)*$AH$23)),IF(Calculator!$O$6="DUALBAND B",SUM((((N9/100)*$AJ$22)*$AH$22))+(((((N9/100)*$AJ$22)*$AN$22)*$AH$22)*Calculator!$G$17)-((((N9/100)*$AJ$22)*$AN$22)*$AH$22)+((((N9/100)*$AJ$23)*$AH$23)),IF(Calculator!$O$6="DUALBAND C",SUM((((N9/100)*$AJ$22)*$AH$22))+(((((N9/100)*$AJ$22)*$AN$22)*$AH$22)*Calculator!$G$18)-((((N9/100)*$AJ$22)*$AN$22)*$AH$22)+((((N9/100)*$AJ$23)*$AH$23)),IF(Calculator!$O$6="DUALBAND D",SUM((((N9/100)*$AJ$22)*$AH$22))+(((((N9/100)*$AJ$22)*$AN$22)*$AH$22)*Calculator!$G$19)-((((N9/100)*$AJ$22)*$AN$22)*$AH$22)+((((N9/100)*$AJ$23)*$AH$23)),IF(Calculator!$O$6="DUALURBANE",SUM((((N9/100)*$AJ$22)*$AH$22))+(((((N9/100)*$AJ$22)*$AN$22)*$AH$22)*Calculator!$G$20)-((((N9/100)*$AJ$22)*$AN$22)*$AH$22)+((((N9/100)*$AJ$23)*$AH$23)),IF(Calculator!$O$6="DUALSILVERANOD",SUM((((N9/100)*$AJ$22)*$AH$22))+(((((N9/100)*$AJ$22)*$AN$22)*$AH$22)*Calculator!$G$21)-((((N9/100)*$AJ$22)*$AN$22)*$AH$22)+((((N9/100)*$AJ$23)*$AH$23)),IF(Calculator!$O$6="DUALANOD",SUM((((N9/100)*$AJ$22)*$AH$22))+(((((N9/100)*$AJ$22)*$AN$22)*$AH$22)*Calculator!$G$22)-((((N9/100)*$AJ$22)*$AN$22)*$AH$22)+((((N9/100)*$AJ$23)*$AH$23))))))))))))))))))))))))</f>
        <v>385.47218154602047</v>
      </c>
    </row>
    <row r="10" spans="1:40">
      <c r="A10" s="8" t="s">
        <v>1459</v>
      </c>
      <c r="B10" s="2">
        <v>832.56197296142568</v>
      </c>
      <c r="C10" s="2">
        <v>843.49263214111318</v>
      </c>
      <c r="D10" s="2">
        <v>852.83493469238272</v>
      </c>
      <c r="E10" s="2">
        <v>862.18769744873043</v>
      </c>
      <c r="F10" s="2">
        <v>871.54046020507803</v>
      </c>
      <c r="G10" s="2">
        <v>880.88276275634757</v>
      </c>
      <c r="H10" s="2">
        <v>891.81342193603507</v>
      </c>
      <c r="I10" s="2">
        <v>901.15572448730461</v>
      </c>
      <c r="J10" s="2">
        <v>910.50848724365233</v>
      </c>
      <c r="K10" s="2">
        <v>919.86124999999993</v>
      </c>
      <c r="L10" s="2">
        <v>929.20355255126947</v>
      </c>
      <c r="M10" s="2">
        <v>940.13427551269524</v>
      </c>
      <c r="N10" s="2">
        <v>949.48697448730468</v>
      </c>
      <c r="P10" s="52">
        <v>1950</v>
      </c>
      <c r="Q10" s="2">
        <f>IF(Calculator!$O$6="SINGLEBASE",SUM((((B10/100)*$AJ$22)*$AH$22))+((((B10/100)*$AJ$23)*$AH$23)),IF(Calculator!$O$6="SINGLEELEMENTS",SUM((((B10/100)*$AJ$22)*$AH$22))+(((((B10/100)*$AJ$22)*$AN$22)*$AH$22)*Calculator!$G$2)-((((B10/100)*$AJ$22)*$AN$22)*$AH$22)+((((B10/100)*$AJ$23)*$AH$23)),IF(Calculator!$O$6="SINGLESPECTRUM",SUM((((B10/100)*$AJ$22)*$AH$22))+(((((B10/100)*$AJ$22)*$AN$22)*$AH$22)*Calculator!$G$4)-((((B10/100)*$AJ$22)*$AN$22)*$AH$22)+((((B10/100)*$AJ$23)*$AH$23)),IF(Calculator!$O$6="SINGLEHOMESTEAD",SUM((((B10/100)*$AJ$22)*$AH$22))+(((((B10/100)*$AJ$22)*$AN$22)*$AH$22)*Calculator!$G$3)-((((B10/100)*$AJ$22)*$AN$22)*$AH$22)+((((B10/100)*$AJ$23)*$AH$23)),IF(Calculator!$O$6="SINGLEBAND A",SUM((((B10/100)*$AJ$22)*$AH$22))+(((((B10/100)*$AJ$22)*$AN$22)*$AH$22)*Calculator!$G$5)-((((B10/100)*$AJ$22)*$AN$22)*$AH$22)+((((B10/100)*$AJ$23)*$AH$23)),IF(Calculator!$O$6="SINGLEBAND B",SUM((((B10/100)*$AJ$22)*$AH$22))+(((((B10/100)*$AJ$22)*$AN$22)*$AH$22)*Calculator!$G$6)-((((B10/100)*$AJ$22)*$AN$22)*$AH$22)+((((B10/100)*$AJ$23)*$AH$23)),IF(Calculator!$O$6="SINGLEBAND C",SUM((((B10/100)*$AJ$22)*$AH$22))+(((((B10/100)*$AJ$22)*$AN$22)*$AH$22)*Calculator!$G$7)-((((B10/100)*$AJ$22)*$AN$22)*$AH$22)+((((B10/100)*$AJ$23)*$AH$23)),IF(Calculator!$O$6="SINGLEBAND D",SUM((((B10/100)*$AJ$22)*$AH$22))+(((((B10/100)*$AJ$22)*$AN$22)*$AH$22)*Calculator!$G$8)-((((B10/100)*$AJ$22)*$AN$22)*$AH$22)+((((B10/100)*$AJ$23)*$AH$23)),IF(Calculator!$O$6="SINGLEURBANE",SUM((((B10/100)*$AJ$22)*$AH$22))+(((((B10/100)*$AJ$22)*$AN$22)*$AH$22)*Calculator!$G$9)-((((B10/100)*$AJ$22)*$AN$22)*$AH$22)+((((B10/100)*$AJ$23)*$AH$23)),IF(Calculator!$O$6="SINGLESILVERANOD",SUM((((B10/100)*$AJ$22)*$AH$22))+(((((B10/100)*$AJ$22)*$AN$22)*$AH$22)*Calculator!$G$10)-((((B10/100)*$AJ$22)*$AN$22)*$AH$22)+((((B10/100)*$AJ$23)*$AH$23)),IF(Calculator!$O$6="SINGLEANOD",SUM((((B10/100)*$AJ$22)*$AH$22))+(((((B10/100)*$AJ$22)*$AN$22)*$AH$22)*Calculator!$G$11)-((((B10/100)*$AJ$22)*$AN$22)*$AH$22)+((((B10/100)*$AJ$23)*$AH$23)),IF(Calculator!$O$6="DUALBASE",SUM((((B10/100)*$AJ$22)*$AH$22))+(((((B10/100)*$AJ$22)*$AN$22)*$AH$22)*Calculator!$G$12)-((((B10/100)*$AJ$22)*$AN$22)*$AH$22)+((((B10/100)*$AJ$23)*$AH$23)),IF(Calculator!$O$6="DUALELEMENTS",SUM((((B10/100)*$AJ$22)*$AH$22))+(((((B10/100)*$AJ$22)*$AN$22)*$AH$22)*Calculator!$G$13)-((((B10/100)*$AJ$22)*$AN$22)*$AH$22)+((((B10/100)*$AJ$23)*$AH$23)),IF(Calculator!$O$6="DUALSPECTRUM",SUM((((B10/100)*$AJ$22)*$AH$22))+(((((B10/100)*$AJ$22)*$AN$22)*$AH$22)*Calculator!$G$15)-((((B10/100)*$AJ$22)*$AN$22)*$AH$22)+((((B10/100)*$AJ$23)*$AH$23)),IF(Calculator!$O$6="DUALHOMESTEAD",SUM((((B10/100)*$AJ$22)*$AH$22))+(((((B10/100)*$AJ$22)*$AN$22)*$AH$22)*Calculator!$G$14)-((((B10/100)*$AJ$22)*$AN$22)*$AH$22)+((((B10/100)*$AJ$23)*$AH$23)),IF(Calculator!$O$6="DUALBAND A",SUM((((B10/100)*$AJ$22)*$AH$22))+(((((B10/100)*$AJ$22)*$AN$22)*$AH$22)*Calculator!$G$16)-((((B10/100)*$AJ$22)*$AN$22)*$AH$22)+((((B10/100)*$AJ$23)*$AH$23)),IF(Calculator!$O$6="DUALBAND B",SUM((((B10/100)*$AJ$22)*$AH$22))+(((((B10/100)*$AJ$22)*$AN$22)*$AH$22)*Calculator!$G$17)-((((B10/100)*$AJ$22)*$AN$22)*$AH$22)+((((B10/100)*$AJ$23)*$AH$23)),IF(Calculator!$O$6="DUALBAND C",SUM((((B10/100)*$AJ$22)*$AH$22))+(((((B10/100)*$AJ$22)*$AN$22)*$AH$22)*Calculator!$G$18)-((((B10/100)*$AJ$22)*$AN$22)*$AH$22)+((((B10/100)*$AJ$23)*$AH$23)),IF(Calculator!$O$6="DUALBAND D",SUM((((B10/100)*$AJ$22)*$AH$22))+(((((B10/100)*$AJ$22)*$AN$22)*$AH$22)*Calculator!$G$19)-((((B10/100)*$AJ$22)*$AN$22)*$AH$22)+((((B10/100)*$AJ$23)*$AH$23)),IF(Calculator!$O$6="DUALURBANE",SUM((((B10/100)*$AJ$22)*$AH$22))+(((((B10/100)*$AJ$22)*$AN$22)*$AH$22)*Calculator!$G$20)-((((B10/100)*$AJ$22)*$AN$22)*$AH$22)+((((B10/100)*$AJ$23)*$AH$23)),IF(Calculator!$O$6="DUALSILVERANOD",SUM((((B10/100)*$AJ$22)*$AH$22))+(((((B10/100)*$AJ$22)*$AN$22)*$AH$22)*Calculator!$G$21)-((((B10/100)*$AJ$22)*$AN$22)*$AH$22)+((((B10/100)*$AJ$23)*$AH$23)),IF(Calculator!$O$6="DUALANOD",SUM((((B10/100)*$AJ$22)*$AH$22))+(((((B10/100)*$AJ$22)*$AN$22)*$AH$22)*Calculator!$G$22)-((((B10/100)*$AJ$22)*$AN$22)*$AH$22)+((((B10/100)*$AJ$23)*$AH$23))))))))))))))))))))))))</f>
        <v>341.35040891418453</v>
      </c>
      <c r="R10" s="2">
        <f>IF(Calculator!$O$6="SINGLEBASE",SUM((((C10/100)*$AJ$22)*$AH$22))+((((C10/100)*$AJ$23)*$AH$23)),IF(Calculator!$O$6="SINGLEELEMENTS",SUM((((C10/100)*$AJ$22)*$AH$22))+(((((C10/100)*$AJ$22)*$AN$22)*$AH$22)*Calculator!$G$2)-((((C10/100)*$AJ$22)*$AN$22)*$AH$22)+((((C10/100)*$AJ$23)*$AH$23)),IF(Calculator!$O$6="SINGLESPECTRUM",SUM((((C10/100)*$AJ$22)*$AH$22))+(((((C10/100)*$AJ$22)*$AN$22)*$AH$22)*Calculator!$G$4)-((((C10/100)*$AJ$22)*$AN$22)*$AH$22)+((((C10/100)*$AJ$23)*$AH$23)),IF(Calculator!$O$6="SINGLEHOMESTEAD",SUM((((C10/100)*$AJ$22)*$AH$22))+(((((C10/100)*$AJ$22)*$AN$22)*$AH$22)*Calculator!$G$3)-((((C10/100)*$AJ$22)*$AN$22)*$AH$22)+((((C10/100)*$AJ$23)*$AH$23)),IF(Calculator!$O$6="SINGLEBAND A",SUM((((C10/100)*$AJ$22)*$AH$22))+(((((C10/100)*$AJ$22)*$AN$22)*$AH$22)*Calculator!$G$5)-((((C10/100)*$AJ$22)*$AN$22)*$AH$22)+((((C10/100)*$AJ$23)*$AH$23)),IF(Calculator!$O$6="SINGLEBAND B",SUM((((C10/100)*$AJ$22)*$AH$22))+(((((C10/100)*$AJ$22)*$AN$22)*$AH$22)*Calculator!$G$6)-((((C10/100)*$AJ$22)*$AN$22)*$AH$22)+((((C10/100)*$AJ$23)*$AH$23)),IF(Calculator!$O$6="SINGLEBAND C",SUM((((C10/100)*$AJ$22)*$AH$22))+(((((C10/100)*$AJ$22)*$AN$22)*$AH$22)*Calculator!$G$7)-((((C10/100)*$AJ$22)*$AN$22)*$AH$22)+((((C10/100)*$AJ$23)*$AH$23)),IF(Calculator!$O$6="SINGLEBAND D",SUM((((C10/100)*$AJ$22)*$AH$22))+(((((C10/100)*$AJ$22)*$AN$22)*$AH$22)*Calculator!$G$8)-((((C10/100)*$AJ$22)*$AN$22)*$AH$22)+((((C10/100)*$AJ$23)*$AH$23)),IF(Calculator!$O$6="SINGLEURBANE",SUM((((C10/100)*$AJ$22)*$AH$22))+(((((C10/100)*$AJ$22)*$AN$22)*$AH$22)*Calculator!$G$9)-((((C10/100)*$AJ$22)*$AN$22)*$AH$22)+((((C10/100)*$AJ$23)*$AH$23)),IF(Calculator!$O$6="SINGLESILVERANOD",SUM((((C10/100)*$AJ$22)*$AH$22))+(((((C10/100)*$AJ$22)*$AN$22)*$AH$22)*Calculator!$G$10)-((((C10/100)*$AJ$22)*$AN$22)*$AH$22)+((((C10/100)*$AJ$23)*$AH$23)),IF(Calculator!$O$6="SINGLEANOD",SUM((((C10/100)*$AJ$22)*$AH$22))+(((((C10/100)*$AJ$22)*$AN$22)*$AH$22)*Calculator!$G$11)-((((C10/100)*$AJ$22)*$AN$22)*$AH$22)+((((C10/100)*$AJ$23)*$AH$23)),IF(Calculator!$O$6="DUALBASE",SUM((((C10/100)*$AJ$22)*$AH$22))+(((((C10/100)*$AJ$22)*$AN$22)*$AH$22)*Calculator!$G$12)-((((C10/100)*$AJ$22)*$AN$22)*$AH$22)+((((C10/100)*$AJ$23)*$AH$23)),IF(Calculator!$O$6="DUALELEMENTS",SUM((((C10/100)*$AJ$22)*$AH$22))+(((((C10/100)*$AJ$22)*$AN$22)*$AH$22)*Calculator!$G$13)-((((C10/100)*$AJ$22)*$AN$22)*$AH$22)+((((C10/100)*$AJ$23)*$AH$23)),IF(Calculator!$O$6="DUALSPECTRUM",SUM((((C10/100)*$AJ$22)*$AH$22))+(((((C10/100)*$AJ$22)*$AN$22)*$AH$22)*Calculator!$G$15)-((((C10/100)*$AJ$22)*$AN$22)*$AH$22)+((((C10/100)*$AJ$23)*$AH$23)),IF(Calculator!$O$6="DUALHOMESTEAD",SUM((((C10/100)*$AJ$22)*$AH$22))+(((((C10/100)*$AJ$22)*$AN$22)*$AH$22)*Calculator!$G$14)-((((C10/100)*$AJ$22)*$AN$22)*$AH$22)+((((C10/100)*$AJ$23)*$AH$23)),IF(Calculator!$O$6="DUALBAND A",SUM((((C10/100)*$AJ$22)*$AH$22))+(((((C10/100)*$AJ$22)*$AN$22)*$AH$22)*Calculator!$G$16)-((((C10/100)*$AJ$22)*$AN$22)*$AH$22)+((((C10/100)*$AJ$23)*$AH$23)),IF(Calculator!$O$6="DUALBAND B",SUM((((C10/100)*$AJ$22)*$AH$22))+(((((C10/100)*$AJ$22)*$AN$22)*$AH$22)*Calculator!$G$17)-((((C10/100)*$AJ$22)*$AN$22)*$AH$22)+((((C10/100)*$AJ$23)*$AH$23)),IF(Calculator!$O$6="DUALBAND C",SUM((((C10/100)*$AJ$22)*$AH$22))+(((((C10/100)*$AJ$22)*$AN$22)*$AH$22)*Calculator!$G$18)-((((C10/100)*$AJ$22)*$AN$22)*$AH$22)+((((C10/100)*$AJ$23)*$AH$23)),IF(Calculator!$O$6="DUALBAND D",SUM((((C10/100)*$AJ$22)*$AH$22))+(((((C10/100)*$AJ$22)*$AN$22)*$AH$22)*Calculator!$G$19)-((((C10/100)*$AJ$22)*$AN$22)*$AH$22)+((((C10/100)*$AJ$23)*$AH$23)),IF(Calculator!$O$6="DUALURBANE",SUM((((C10/100)*$AJ$22)*$AH$22))+(((((C10/100)*$AJ$22)*$AN$22)*$AH$22)*Calculator!$G$20)-((((C10/100)*$AJ$22)*$AN$22)*$AH$22)+((((C10/100)*$AJ$23)*$AH$23)),IF(Calculator!$O$6="DUALSILVERANOD",SUM((((C10/100)*$AJ$22)*$AH$22))+(((((C10/100)*$AJ$22)*$AN$22)*$AH$22)*Calculator!$G$21)-((((C10/100)*$AJ$22)*$AN$22)*$AH$22)+((((C10/100)*$AJ$23)*$AH$23)),IF(Calculator!$O$6="DUALANOD",SUM((((C10/100)*$AJ$22)*$AH$22))+(((((C10/100)*$AJ$22)*$AN$22)*$AH$22)*Calculator!$G$22)-((((C10/100)*$AJ$22)*$AN$22)*$AH$22)+((((C10/100)*$AJ$23)*$AH$23))))))))))))))))))))))))</f>
        <v>345.8319791778564</v>
      </c>
      <c r="S10" s="2">
        <f>IF(Calculator!$O$6="SINGLEBASE",SUM((((D10/100)*$AJ$22)*$AH$22))+((((D10/100)*$AJ$23)*$AH$23)),IF(Calculator!$O$6="SINGLEELEMENTS",SUM((((D10/100)*$AJ$22)*$AH$22))+(((((D10/100)*$AJ$22)*$AN$22)*$AH$22)*Calculator!$G$2)-((((D10/100)*$AJ$22)*$AN$22)*$AH$22)+((((D10/100)*$AJ$23)*$AH$23)),IF(Calculator!$O$6="SINGLESPECTRUM",SUM((((D10/100)*$AJ$22)*$AH$22))+(((((D10/100)*$AJ$22)*$AN$22)*$AH$22)*Calculator!$G$4)-((((D10/100)*$AJ$22)*$AN$22)*$AH$22)+((((D10/100)*$AJ$23)*$AH$23)),IF(Calculator!$O$6="SINGLEHOMESTEAD",SUM((((D10/100)*$AJ$22)*$AH$22))+(((((D10/100)*$AJ$22)*$AN$22)*$AH$22)*Calculator!$G$3)-((((D10/100)*$AJ$22)*$AN$22)*$AH$22)+((((D10/100)*$AJ$23)*$AH$23)),IF(Calculator!$O$6="SINGLEBAND A",SUM((((D10/100)*$AJ$22)*$AH$22))+(((((D10/100)*$AJ$22)*$AN$22)*$AH$22)*Calculator!$G$5)-((((D10/100)*$AJ$22)*$AN$22)*$AH$22)+((((D10/100)*$AJ$23)*$AH$23)),IF(Calculator!$O$6="SINGLEBAND B",SUM((((D10/100)*$AJ$22)*$AH$22))+(((((D10/100)*$AJ$22)*$AN$22)*$AH$22)*Calculator!$G$6)-((((D10/100)*$AJ$22)*$AN$22)*$AH$22)+((((D10/100)*$AJ$23)*$AH$23)),IF(Calculator!$O$6="SINGLEBAND C",SUM((((D10/100)*$AJ$22)*$AH$22))+(((((D10/100)*$AJ$22)*$AN$22)*$AH$22)*Calculator!$G$7)-((((D10/100)*$AJ$22)*$AN$22)*$AH$22)+((((D10/100)*$AJ$23)*$AH$23)),IF(Calculator!$O$6="SINGLEBAND D",SUM((((D10/100)*$AJ$22)*$AH$22))+(((((D10/100)*$AJ$22)*$AN$22)*$AH$22)*Calculator!$G$8)-((((D10/100)*$AJ$22)*$AN$22)*$AH$22)+((((D10/100)*$AJ$23)*$AH$23)),IF(Calculator!$O$6="SINGLEURBANE",SUM((((D10/100)*$AJ$22)*$AH$22))+(((((D10/100)*$AJ$22)*$AN$22)*$AH$22)*Calculator!$G$9)-((((D10/100)*$AJ$22)*$AN$22)*$AH$22)+((((D10/100)*$AJ$23)*$AH$23)),IF(Calculator!$O$6="SINGLESILVERANOD",SUM((((D10/100)*$AJ$22)*$AH$22))+(((((D10/100)*$AJ$22)*$AN$22)*$AH$22)*Calculator!$G$10)-((((D10/100)*$AJ$22)*$AN$22)*$AH$22)+((((D10/100)*$AJ$23)*$AH$23)),IF(Calculator!$O$6="SINGLEANOD",SUM((((D10/100)*$AJ$22)*$AH$22))+(((((D10/100)*$AJ$22)*$AN$22)*$AH$22)*Calculator!$G$11)-((((D10/100)*$AJ$22)*$AN$22)*$AH$22)+((((D10/100)*$AJ$23)*$AH$23)),IF(Calculator!$O$6="DUALBASE",SUM((((D10/100)*$AJ$22)*$AH$22))+(((((D10/100)*$AJ$22)*$AN$22)*$AH$22)*Calculator!$G$12)-((((D10/100)*$AJ$22)*$AN$22)*$AH$22)+((((D10/100)*$AJ$23)*$AH$23)),IF(Calculator!$O$6="DUALELEMENTS",SUM((((D10/100)*$AJ$22)*$AH$22))+(((((D10/100)*$AJ$22)*$AN$22)*$AH$22)*Calculator!$G$13)-((((D10/100)*$AJ$22)*$AN$22)*$AH$22)+((((D10/100)*$AJ$23)*$AH$23)),IF(Calculator!$O$6="DUALSPECTRUM",SUM((((D10/100)*$AJ$22)*$AH$22))+(((((D10/100)*$AJ$22)*$AN$22)*$AH$22)*Calculator!$G$15)-((((D10/100)*$AJ$22)*$AN$22)*$AH$22)+((((D10/100)*$AJ$23)*$AH$23)),IF(Calculator!$O$6="DUALHOMESTEAD",SUM((((D10/100)*$AJ$22)*$AH$22))+(((((D10/100)*$AJ$22)*$AN$22)*$AH$22)*Calculator!$G$14)-((((D10/100)*$AJ$22)*$AN$22)*$AH$22)+((((D10/100)*$AJ$23)*$AH$23)),IF(Calculator!$O$6="DUALBAND A",SUM((((D10/100)*$AJ$22)*$AH$22))+(((((D10/100)*$AJ$22)*$AN$22)*$AH$22)*Calculator!$G$16)-((((D10/100)*$AJ$22)*$AN$22)*$AH$22)+((((D10/100)*$AJ$23)*$AH$23)),IF(Calculator!$O$6="DUALBAND B",SUM((((D10/100)*$AJ$22)*$AH$22))+(((((D10/100)*$AJ$22)*$AN$22)*$AH$22)*Calculator!$G$17)-((((D10/100)*$AJ$22)*$AN$22)*$AH$22)+((((D10/100)*$AJ$23)*$AH$23)),IF(Calculator!$O$6="DUALBAND C",SUM((((D10/100)*$AJ$22)*$AH$22))+(((((D10/100)*$AJ$22)*$AN$22)*$AH$22)*Calculator!$G$18)-((((D10/100)*$AJ$22)*$AN$22)*$AH$22)+((((D10/100)*$AJ$23)*$AH$23)),IF(Calculator!$O$6="DUALBAND D",SUM((((D10/100)*$AJ$22)*$AH$22))+(((((D10/100)*$AJ$22)*$AN$22)*$AH$22)*Calculator!$G$19)-((((D10/100)*$AJ$22)*$AN$22)*$AH$22)+((((D10/100)*$AJ$23)*$AH$23)),IF(Calculator!$O$6="DUALURBANE",SUM((((D10/100)*$AJ$22)*$AH$22))+(((((D10/100)*$AJ$22)*$AN$22)*$AH$22)*Calculator!$G$20)-((((D10/100)*$AJ$22)*$AN$22)*$AH$22)+((((D10/100)*$AJ$23)*$AH$23)),IF(Calculator!$O$6="DUALSILVERANOD",SUM((((D10/100)*$AJ$22)*$AH$22))+(((((D10/100)*$AJ$22)*$AN$22)*$AH$22)*Calculator!$G$21)-((((D10/100)*$AJ$22)*$AN$22)*$AH$22)+((((D10/100)*$AJ$23)*$AH$23)),IF(Calculator!$O$6="DUALANOD",SUM((((D10/100)*$AJ$22)*$AH$22))+(((((D10/100)*$AJ$22)*$AN$22)*$AH$22)*Calculator!$G$22)-((((D10/100)*$AJ$22)*$AN$22)*$AH$22)+((((D10/100)*$AJ$23)*$AH$23))))))))))))))))))))))))</f>
        <v>349.66232322387691</v>
      </c>
      <c r="T10" s="2">
        <f>IF(Calculator!$O$6="SINGLEBASE",SUM((((E10/100)*$AJ$22)*$AH$22))+((((E10/100)*$AJ$23)*$AH$23)),IF(Calculator!$O$6="SINGLEELEMENTS",SUM((((E10/100)*$AJ$22)*$AH$22))+(((((E10/100)*$AJ$22)*$AN$22)*$AH$22)*Calculator!$G$2)-((((E10/100)*$AJ$22)*$AN$22)*$AH$22)+((((E10/100)*$AJ$23)*$AH$23)),IF(Calculator!$O$6="SINGLESPECTRUM",SUM((((E10/100)*$AJ$22)*$AH$22))+(((((E10/100)*$AJ$22)*$AN$22)*$AH$22)*Calculator!$G$4)-((((E10/100)*$AJ$22)*$AN$22)*$AH$22)+((((E10/100)*$AJ$23)*$AH$23)),IF(Calculator!$O$6="SINGLEHOMESTEAD",SUM((((E10/100)*$AJ$22)*$AH$22))+(((((E10/100)*$AJ$22)*$AN$22)*$AH$22)*Calculator!$G$3)-((((E10/100)*$AJ$22)*$AN$22)*$AH$22)+((((E10/100)*$AJ$23)*$AH$23)),IF(Calculator!$O$6="SINGLEBAND A",SUM((((E10/100)*$AJ$22)*$AH$22))+(((((E10/100)*$AJ$22)*$AN$22)*$AH$22)*Calculator!$G$5)-((((E10/100)*$AJ$22)*$AN$22)*$AH$22)+((((E10/100)*$AJ$23)*$AH$23)),IF(Calculator!$O$6="SINGLEBAND B",SUM((((E10/100)*$AJ$22)*$AH$22))+(((((E10/100)*$AJ$22)*$AN$22)*$AH$22)*Calculator!$G$6)-((((E10/100)*$AJ$22)*$AN$22)*$AH$22)+((((E10/100)*$AJ$23)*$AH$23)),IF(Calculator!$O$6="SINGLEBAND C",SUM((((E10/100)*$AJ$22)*$AH$22))+(((((E10/100)*$AJ$22)*$AN$22)*$AH$22)*Calculator!$G$7)-((((E10/100)*$AJ$22)*$AN$22)*$AH$22)+((((E10/100)*$AJ$23)*$AH$23)),IF(Calculator!$O$6="SINGLEBAND D",SUM((((E10/100)*$AJ$22)*$AH$22))+(((((E10/100)*$AJ$22)*$AN$22)*$AH$22)*Calculator!$G$8)-((((E10/100)*$AJ$22)*$AN$22)*$AH$22)+((((E10/100)*$AJ$23)*$AH$23)),IF(Calculator!$O$6="SINGLEURBANE",SUM((((E10/100)*$AJ$22)*$AH$22))+(((((E10/100)*$AJ$22)*$AN$22)*$AH$22)*Calculator!$G$9)-((((E10/100)*$AJ$22)*$AN$22)*$AH$22)+((((E10/100)*$AJ$23)*$AH$23)),IF(Calculator!$O$6="SINGLESILVERANOD",SUM((((E10/100)*$AJ$22)*$AH$22))+(((((E10/100)*$AJ$22)*$AN$22)*$AH$22)*Calculator!$G$10)-((((E10/100)*$AJ$22)*$AN$22)*$AH$22)+((((E10/100)*$AJ$23)*$AH$23)),IF(Calculator!$O$6="SINGLEANOD",SUM((((E10/100)*$AJ$22)*$AH$22))+(((((E10/100)*$AJ$22)*$AN$22)*$AH$22)*Calculator!$G$11)-((((E10/100)*$AJ$22)*$AN$22)*$AH$22)+((((E10/100)*$AJ$23)*$AH$23)),IF(Calculator!$O$6="DUALBASE",SUM((((E10/100)*$AJ$22)*$AH$22))+(((((E10/100)*$AJ$22)*$AN$22)*$AH$22)*Calculator!$G$12)-((((E10/100)*$AJ$22)*$AN$22)*$AH$22)+((((E10/100)*$AJ$23)*$AH$23)),IF(Calculator!$O$6="DUALELEMENTS",SUM((((E10/100)*$AJ$22)*$AH$22))+(((((E10/100)*$AJ$22)*$AN$22)*$AH$22)*Calculator!$G$13)-((((E10/100)*$AJ$22)*$AN$22)*$AH$22)+((((E10/100)*$AJ$23)*$AH$23)),IF(Calculator!$O$6="DUALSPECTRUM",SUM((((E10/100)*$AJ$22)*$AH$22))+(((((E10/100)*$AJ$22)*$AN$22)*$AH$22)*Calculator!$G$15)-((((E10/100)*$AJ$22)*$AN$22)*$AH$22)+((((E10/100)*$AJ$23)*$AH$23)),IF(Calculator!$O$6="DUALHOMESTEAD",SUM((((E10/100)*$AJ$22)*$AH$22))+(((((E10/100)*$AJ$22)*$AN$22)*$AH$22)*Calculator!$G$14)-((((E10/100)*$AJ$22)*$AN$22)*$AH$22)+((((E10/100)*$AJ$23)*$AH$23)),IF(Calculator!$O$6="DUALBAND A",SUM((((E10/100)*$AJ$22)*$AH$22))+(((((E10/100)*$AJ$22)*$AN$22)*$AH$22)*Calculator!$G$16)-((((E10/100)*$AJ$22)*$AN$22)*$AH$22)+((((E10/100)*$AJ$23)*$AH$23)),IF(Calculator!$O$6="DUALBAND B",SUM((((E10/100)*$AJ$22)*$AH$22))+(((((E10/100)*$AJ$22)*$AN$22)*$AH$22)*Calculator!$G$17)-((((E10/100)*$AJ$22)*$AN$22)*$AH$22)+((((E10/100)*$AJ$23)*$AH$23)),IF(Calculator!$O$6="DUALBAND C",SUM((((E10/100)*$AJ$22)*$AH$22))+(((((E10/100)*$AJ$22)*$AN$22)*$AH$22)*Calculator!$G$18)-((((E10/100)*$AJ$22)*$AN$22)*$AH$22)+((((E10/100)*$AJ$23)*$AH$23)),IF(Calculator!$O$6="DUALBAND D",SUM((((E10/100)*$AJ$22)*$AH$22))+(((((E10/100)*$AJ$22)*$AN$22)*$AH$22)*Calculator!$G$19)-((((E10/100)*$AJ$22)*$AN$22)*$AH$22)+((((E10/100)*$AJ$23)*$AH$23)),IF(Calculator!$O$6="DUALURBANE",SUM((((E10/100)*$AJ$22)*$AH$22))+(((((E10/100)*$AJ$22)*$AN$22)*$AH$22)*Calculator!$G$20)-((((E10/100)*$AJ$22)*$AN$22)*$AH$22)+((((E10/100)*$AJ$23)*$AH$23)),IF(Calculator!$O$6="DUALSILVERANOD",SUM((((E10/100)*$AJ$22)*$AH$22))+(((((E10/100)*$AJ$22)*$AN$22)*$AH$22)*Calculator!$G$21)-((((E10/100)*$AJ$22)*$AN$22)*$AH$22)+((((E10/100)*$AJ$23)*$AH$23)),IF(Calculator!$O$6="DUALANOD",SUM((((E10/100)*$AJ$22)*$AH$22))+(((((E10/100)*$AJ$22)*$AN$22)*$AH$22)*Calculator!$G$22)-((((E10/100)*$AJ$22)*$AN$22)*$AH$22)+((((E10/100)*$AJ$23)*$AH$23))))))))))))))))))))))))</f>
        <v>353.49695595397941</v>
      </c>
      <c r="U10" s="2">
        <f>IF(Calculator!$O$6="SINGLEBASE",SUM((((F10/100)*$AJ$22)*$AH$22))+((((F10/100)*$AJ$23)*$AH$23)),IF(Calculator!$O$6="SINGLEELEMENTS",SUM((((F10/100)*$AJ$22)*$AH$22))+(((((F10/100)*$AJ$22)*$AN$22)*$AH$22)*Calculator!$G$2)-((((F10/100)*$AJ$22)*$AN$22)*$AH$22)+((((F10/100)*$AJ$23)*$AH$23)),IF(Calculator!$O$6="SINGLESPECTRUM",SUM((((F10/100)*$AJ$22)*$AH$22))+(((((F10/100)*$AJ$22)*$AN$22)*$AH$22)*Calculator!$G$4)-((((F10/100)*$AJ$22)*$AN$22)*$AH$22)+((((F10/100)*$AJ$23)*$AH$23)),IF(Calculator!$O$6="SINGLEHOMESTEAD",SUM((((F10/100)*$AJ$22)*$AH$22))+(((((F10/100)*$AJ$22)*$AN$22)*$AH$22)*Calculator!$G$3)-((((F10/100)*$AJ$22)*$AN$22)*$AH$22)+((((F10/100)*$AJ$23)*$AH$23)),IF(Calculator!$O$6="SINGLEBAND A",SUM((((F10/100)*$AJ$22)*$AH$22))+(((((F10/100)*$AJ$22)*$AN$22)*$AH$22)*Calculator!$G$5)-((((F10/100)*$AJ$22)*$AN$22)*$AH$22)+((((F10/100)*$AJ$23)*$AH$23)),IF(Calculator!$O$6="SINGLEBAND B",SUM((((F10/100)*$AJ$22)*$AH$22))+(((((F10/100)*$AJ$22)*$AN$22)*$AH$22)*Calculator!$G$6)-((((F10/100)*$AJ$22)*$AN$22)*$AH$22)+((((F10/100)*$AJ$23)*$AH$23)),IF(Calculator!$O$6="SINGLEBAND C",SUM((((F10/100)*$AJ$22)*$AH$22))+(((((F10/100)*$AJ$22)*$AN$22)*$AH$22)*Calculator!$G$7)-((((F10/100)*$AJ$22)*$AN$22)*$AH$22)+((((F10/100)*$AJ$23)*$AH$23)),IF(Calculator!$O$6="SINGLEBAND D",SUM((((F10/100)*$AJ$22)*$AH$22))+(((((F10/100)*$AJ$22)*$AN$22)*$AH$22)*Calculator!$G$8)-((((F10/100)*$AJ$22)*$AN$22)*$AH$22)+((((F10/100)*$AJ$23)*$AH$23)),IF(Calculator!$O$6="SINGLEURBANE",SUM((((F10/100)*$AJ$22)*$AH$22))+(((((F10/100)*$AJ$22)*$AN$22)*$AH$22)*Calculator!$G$9)-((((F10/100)*$AJ$22)*$AN$22)*$AH$22)+((((F10/100)*$AJ$23)*$AH$23)),IF(Calculator!$O$6="SINGLESILVERANOD",SUM((((F10/100)*$AJ$22)*$AH$22))+(((((F10/100)*$AJ$22)*$AN$22)*$AH$22)*Calculator!$G$10)-((((F10/100)*$AJ$22)*$AN$22)*$AH$22)+((((F10/100)*$AJ$23)*$AH$23)),IF(Calculator!$O$6="SINGLEANOD",SUM((((F10/100)*$AJ$22)*$AH$22))+(((((F10/100)*$AJ$22)*$AN$22)*$AH$22)*Calculator!$G$11)-((((F10/100)*$AJ$22)*$AN$22)*$AH$22)+((((F10/100)*$AJ$23)*$AH$23)),IF(Calculator!$O$6="DUALBASE",SUM((((F10/100)*$AJ$22)*$AH$22))+(((((F10/100)*$AJ$22)*$AN$22)*$AH$22)*Calculator!$G$12)-((((F10/100)*$AJ$22)*$AN$22)*$AH$22)+((((F10/100)*$AJ$23)*$AH$23)),IF(Calculator!$O$6="DUALELEMENTS",SUM((((F10/100)*$AJ$22)*$AH$22))+(((((F10/100)*$AJ$22)*$AN$22)*$AH$22)*Calculator!$G$13)-((((F10/100)*$AJ$22)*$AN$22)*$AH$22)+((((F10/100)*$AJ$23)*$AH$23)),IF(Calculator!$O$6="DUALSPECTRUM",SUM((((F10/100)*$AJ$22)*$AH$22))+(((((F10/100)*$AJ$22)*$AN$22)*$AH$22)*Calculator!$G$15)-((((F10/100)*$AJ$22)*$AN$22)*$AH$22)+((((F10/100)*$AJ$23)*$AH$23)),IF(Calculator!$O$6="DUALHOMESTEAD",SUM((((F10/100)*$AJ$22)*$AH$22))+(((((F10/100)*$AJ$22)*$AN$22)*$AH$22)*Calculator!$G$14)-((((F10/100)*$AJ$22)*$AN$22)*$AH$22)+((((F10/100)*$AJ$23)*$AH$23)),IF(Calculator!$O$6="DUALBAND A",SUM((((F10/100)*$AJ$22)*$AH$22))+(((((F10/100)*$AJ$22)*$AN$22)*$AH$22)*Calculator!$G$16)-((((F10/100)*$AJ$22)*$AN$22)*$AH$22)+((((F10/100)*$AJ$23)*$AH$23)),IF(Calculator!$O$6="DUALBAND B",SUM((((F10/100)*$AJ$22)*$AH$22))+(((((F10/100)*$AJ$22)*$AN$22)*$AH$22)*Calculator!$G$17)-((((F10/100)*$AJ$22)*$AN$22)*$AH$22)+((((F10/100)*$AJ$23)*$AH$23)),IF(Calculator!$O$6="DUALBAND C",SUM((((F10/100)*$AJ$22)*$AH$22))+(((((F10/100)*$AJ$22)*$AN$22)*$AH$22)*Calculator!$G$18)-((((F10/100)*$AJ$22)*$AN$22)*$AH$22)+((((F10/100)*$AJ$23)*$AH$23)),IF(Calculator!$O$6="DUALBAND D",SUM((((F10/100)*$AJ$22)*$AH$22))+(((((F10/100)*$AJ$22)*$AN$22)*$AH$22)*Calculator!$G$19)-((((F10/100)*$AJ$22)*$AN$22)*$AH$22)+((((F10/100)*$AJ$23)*$AH$23)),IF(Calculator!$O$6="DUALURBANE",SUM((((F10/100)*$AJ$22)*$AH$22))+(((((F10/100)*$AJ$22)*$AN$22)*$AH$22)*Calculator!$G$20)-((((F10/100)*$AJ$22)*$AN$22)*$AH$22)+((((F10/100)*$AJ$23)*$AH$23)),IF(Calculator!$O$6="DUALSILVERANOD",SUM((((F10/100)*$AJ$22)*$AH$22))+(((((F10/100)*$AJ$22)*$AN$22)*$AH$22)*Calculator!$G$21)-((((F10/100)*$AJ$22)*$AN$22)*$AH$22)+((((F10/100)*$AJ$23)*$AH$23)),IF(Calculator!$O$6="DUALANOD",SUM((((F10/100)*$AJ$22)*$AH$22))+(((((F10/100)*$AJ$22)*$AN$22)*$AH$22)*Calculator!$G$22)-((((F10/100)*$AJ$22)*$AN$22)*$AH$22)+((((F10/100)*$AJ$23)*$AH$23))))))))))))))))))))))))</f>
        <v>357.33158868408202</v>
      </c>
      <c r="V10" s="2">
        <f>IF(Calculator!$O$6="SINGLEBASE",SUM((((G10/100)*$AJ$22)*$AH$22))+((((G10/100)*$AJ$23)*$AH$23)),IF(Calculator!$O$6="SINGLEELEMENTS",SUM((((G10/100)*$AJ$22)*$AH$22))+(((((G10/100)*$AJ$22)*$AN$22)*$AH$22)*Calculator!$G$2)-((((G10/100)*$AJ$22)*$AN$22)*$AH$22)+((((G10/100)*$AJ$23)*$AH$23)),IF(Calculator!$O$6="SINGLESPECTRUM",SUM((((G10/100)*$AJ$22)*$AH$22))+(((((G10/100)*$AJ$22)*$AN$22)*$AH$22)*Calculator!$G$4)-((((G10/100)*$AJ$22)*$AN$22)*$AH$22)+((((G10/100)*$AJ$23)*$AH$23)),IF(Calculator!$O$6="SINGLEHOMESTEAD",SUM((((G10/100)*$AJ$22)*$AH$22))+(((((G10/100)*$AJ$22)*$AN$22)*$AH$22)*Calculator!$G$3)-((((G10/100)*$AJ$22)*$AN$22)*$AH$22)+((((G10/100)*$AJ$23)*$AH$23)),IF(Calculator!$O$6="SINGLEBAND A",SUM((((G10/100)*$AJ$22)*$AH$22))+(((((G10/100)*$AJ$22)*$AN$22)*$AH$22)*Calculator!$G$5)-((((G10/100)*$AJ$22)*$AN$22)*$AH$22)+((((G10/100)*$AJ$23)*$AH$23)),IF(Calculator!$O$6="SINGLEBAND B",SUM((((G10/100)*$AJ$22)*$AH$22))+(((((G10/100)*$AJ$22)*$AN$22)*$AH$22)*Calculator!$G$6)-((((G10/100)*$AJ$22)*$AN$22)*$AH$22)+((((G10/100)*$AJ$23)*$AH$23)),IF(Calculator!$O$6="SINGLEBAND C",SUM((((G10/100)*$AJ$22)*$AH$22))+(((((G10/100)*$AJ$22)*$AN$22)*$AH$22)*Calculator!$G$7)-((((G10/100)*$AJ$22)*$AN$22)*$AH$22)+((((G10/100)*$AJ$23)*$AH$23)),IF(Calculator!$O$6="SINGLEBAND D",SUM((((G10/100)*$AJ$22)*$AH$22))+(((((G10/100)*$AJ$22)*$AN$22)*$AH$22)*Calculator!$G$8)-((((G10/100)*$AJ$22)*$AN$22)*$AH$22)+((((G10/100)*$AJ$23)*$AH$23)),IF(Calculator!$O$6="SINGLEURBANE",SUM((((G10/100)*$AJ$22)*$AH$22))+(((((G10/100)*$AJ$22)*$AN$22)*$AH$22)*Calculator!$G$9)-((((G10/100)*$AJ$22)*$AN$22)*$AH$22)+((((G10/100)*$AJ$23)*$AH$23)),IF(Calculator!$O$6="SINGLESILVERANOD",SUM((((G10/100)*$AJ$22)*$AH$22))+(((((G10/100)*$AJ$22)*$AN$22)*$AH$22)*Calculator!$G$10)-((((G10/100)*$AJ$22)*$AN$22)*$AH$22)+((((G10/100)*$AJ$23)*$AH$23)),IF(Calculator!$O$6="SINGLEANOD",SUM((((G10/100)*$AJ$22)*$AH$22))+(((((G10/100)*$AJ$22)*$AN$22)*$AH$22)*Calculator!$G$11)-((((G10/100)*$AJ$22)*$AN$22)*$AH$22)+((((G10/100)*$AJ$23)*$AH$23)),IF(Calculator!$O$6="DUALBASE",SUM((((G10/100)*$AJ$22)*$AH$22))+(((((G10/100)*$AJ$22)*$AN$22)*$AH$22)*Calculator!$G$12)-((((G10/100)*$AJ$22)*$AN$22)*$AH$22)+((((G10/100)*$AJ$23)*$AH$23)),IF(Calculator!$O$6="DUALELEMENTS",SUM((((G10/100)*$AJ$22)*$AH$22))+(((((G10/100)*$AJ$22)*$AN$22)*$AH$22)*Calculator!$G$13)-((((G10/100)*$AJ$22)*$AN$22)*$AH$22)+((((G10/100)*$AJ$23)*$AH$23)),IF(Calculator!$O$6="DUALSPECTRUM",SUM((((G10/100)*$AJ$22)*$AH$22))+(((((G10/100)*$AJ$22)*$AN$22)*$AH$22)*Calculator!$G$15)-((((G10/100)*$AJ$22)*$AN$22)*$AH$22)+((((G10/100)*$AJ$23)*$AH$23)),IF(Calculator!$O$6="DUALHOMESTEAD",SUM((((G10/100)*$AJ$22)*$AH$22))+(((((G10/100)*$AJ$22)*$AN$22)*$AH$22)*Calculator!$G$14)-((((G10/100)*$AJ$22)*$AN$22)*$AH$22)+((((G10/100)*$AJ$23)*$AH$23)),IF(Calculator!$O$6="DUALBAND A",SUM((((G10/100)*$AJ$22)*$AH$22))+(((((G10/100)*$AJ$22)*$AN$22)*$AH$22)*Calculator!$G$16)-((((G10/100)*$AJ$22)*$AN$22)*$AH$22)+((((G10/100)*$AJ$23)*$AH$23)),IF(Calculator!$O$6="DUALBAND B",SUM((((G10/100)*$AJ$22)*$AH$22))+(((((G10/100)*$AJ$22)*$AN$22)*$AH$22)*Calculator!$G$17)-((((G10/100)*$AJ$22)*$AN$22)*$AH$22)+((((G10/100)*$AJ$23)*$AH$23)),IF(Calculator!$O$6="DUALBAND C",SUM((((G10/100)*$AJ$22)*$AH$22))+(((((G10/100)*$AJ$22)*$AN$22)*$AH$22)*Calculator!$G$18)-((((G10/100)*$AJ$22)*$AN$22)*$AH$22)+((((G10/100)*$AJ$23)*$AH$23)),IF(Calculator!$O$6="DUALBAND D",SUM((((G10/100)*$AJ$22)*$AH$22))+(((((G10/100)*$AJ$22)*$AN$22)*$AH$22)*Calculator!$G$19)-((((G10/100)*$AJ$22)*$AN$22)*$AH$22)+((((G10/100)*$AJ$23)*$AH$23)),IF(Calculator!$O$6="DUALURBANE",SUM((((G10/100)*$AJ$22)*$AH$22))+(((((G10/100)*$AJ$22)*$AN$22)*$AH$22)*Calculator!$G$20)-((((G10/100)*$AJ$22)*$AN$22)*$AH$22)+((((G10/100)*$AJ$23)*$AH$23)),IF(Calculator!$O$6="DUALSILVERANOD",SUM((((G10/100)*$AJ$22)*$AH$22))+(((((G10/100)*$AJ$22)*$AN$22)*$AH$22)*Calculator!$G$21)-((((G10/100)*$AJ$22)*$AN$22)*$AH$22)+((((G10/100)*$AJ$23)*$AH$23)),IF(Calculator!$O$6="DUALANOD",SUM((((G10/100)*$AJ$22)*$AH$22))+(((((G10/100)*$AJ$22)*$AN$22)*$AH$22)*Calculator!$G$22)-((((G10/100)*$AJ$22)*$AN$22)*$AH$22)+((((G10/100)*$AJ$23)*$AH$23))))))))))))))))))))))))</f>
        <v>361.16193273010254</v>
      </c>
      <c r="W10" s="2">
        <f>IF(Calculator!$O$6="SINGLEBASE",SUM((((H10/100)*$AJ$22)*$AH$22))+((((H10/100)*$AJ$23)*$AH$23)),IF(Calculator!$O$6="SINGLEELEMENTS",SUM((((H10/100)*$AJ$22)*$AH$22))+(((((H10/100)*$AJ$22)*$AN$22)*$AH$22)*Calculator!$G$2)-((((H10/100)*$AJ$22)*$AN$22)*$AH$22)+((((H10/100)*$AJ$23)*$AH$23)),IF(Calculator!$O$6="SINGLESPECTRUM",SUM((((H10/100)*$AJ$22)*$AH$22))+(((((H10/100)*$AJ$22)*$AN$22)*$AH$22)*Calculator!$G$4)-((((H10/100)*$AJ$22)*$AN$22)*$AH$22)+((((H10/100)*$AJ$23)*$AH$23)),IF(Calculator!$O$6="SINGLEHOMESTEAD",SUM((((H10/100)*$AJ$22)*$AH$22))+(((((H10/100)*$AJ$22)*$AN$22)*$AH$22)*Calculator!$G$3)-((((H10/100)*$AJ$22)*$AN$22)*$AH$22)+((((H10/100)*$AJ$23)*$AH$23)),IF(Calculator!$O$6="SINGLEBAND A",SUM((((H10/100)*$AJ$22)*$AH$22))+(((((H10/100)*$AJ$22)*$AN$22)*$AH$22)*Calculator!$G$5)-((((H10/100)*$AJ$22)*$AN$22)*$AH$22)+((((H10/100)*$AJ$23)*$AH$23)),IF(Calculator!$O$6="SINGLEBAND B",SUM((((H10/100)*$AJ$22)*$AH$22))+(((((H10/100)*$AJ$22)*$AN$22)*$AH$22)*Calculator!$G$6)-((((H10/100)*$AJ$22)*$AN$22)*$AH$22)+((((H10/100)*$AJ$23)*$AH$23)),IF(Calculator!$O$6="SINGLEBAND C",SUM((((H10/100)*$AJ$22)*$AH$22))+(((((H10/100)*$AJ$22)*$AN$22)*$AH$22)*Calculator!$G$7)-((((H10/100)*$AJ$22)*$AN$22)*$AH$22)+((((H10/100)*$AJ$23)*$AH$23)),IF(Calculator!$O$6="SINGLEBAND D",SUM((((H10/100)*$AJ$22)*$AH$22))+(((((H10/100)*$AJ$22)*$AN$22)*$AH$22)*Calculator!$G$8)-((((H10/100)*$AJ$22)*$AN$22)*$AH$22)+((((H10/100)*$AJ$23)*$AH$23)),IF(Calculator!$O$6="SINGLEURBANE",SUM((((H10/100)*$AJ$22)*$AH$22))+(((((H10/100)*$AJ$22)*$AN$22)*$AH$22)*Calculator!$G$9)-((((H10/100)*$AJ$22)*$AN$22)*$AH$22)+((((H10/100)*$AJ$23)*$AH$23)),IF(Calculator!$O$6="SINGLESILVERANOD",SUM((((H10/100)*$AJ$22)*$AH$22))+(((((H10/100)*$AJ$22)*$AN$22)*$AH$22)*Calculator!$G$10)-((((H10/100)*$AJ$22)*$AN$22)*$AH$22)+((((H10/100)*$AJ$23)*$AH$23)),IF(Calculator!$O$6="SINGLEANOD",SUM((((H10/100)*$AJ$22)*$AH$22))+(((((H10/100)*$AJ$22)*$AN$22)*$AH$22)*Calculator!$G$11)-((((H10/100)*$AJ$22)*$AN$22)*$AH$22)+((((H10/100)*$AJ$23)*$AH$23)),IF(Calculator!$O$6="DUALBASE",SUM((((H10/100)*$AJ$22)*$AH$22))+(((((H10/100)*$AJ$22)*$AN$22)*$AH$22)*Calculator!$G$12)-((((H10/100)*$AJ$22)*$AN$22)*$AH$22)+((((H10/100)*$AJ$23)*$AH$23)),IF(Calculator!$O$6="DUALELEMENTS",SUM((((H10/100)*$AJ$22)*$AH$22))+(((((H10/100)*$AJ$22)*$AN$22)*$AH$22)*Calculator!$G$13)-((((H10/100)*$AJ$22)*$AN$22)*$AH$22)+((((H10/100)*$AJ$23)*$AH$23)),IF(Calculator!$O$6="DUALSPECTRUM",SUM((((H10/100)*$AJ$22)*$AH$22))+(((((H10/100)*$AJ$22)*$AN$22)*$AH$22)*Calculator!$G$15)-((((H10/100)*$AJ$22)*$AN$22)*$AH$22)+((((H10/100)*$AJ$23)*$AH$23)),IF(Calculator!$O$6="DUALHOMESTEAD",SUM((((H10/100)*$AJ$22)*$AH$22))+(((((H10/100)*$AJ$22)*$AN$22)*$AH$22)*Calculator!$G$14)-((((H10/100)*$AJ$22)*$AN$22)*$AH$22)+((((H10/100)*$AJ$23)*$AH$23)),IF(Calculator!$O$6="DUALBAND A",SUM((((H10/100)*$AJ$22)*$AH$22))+(((((H10/100)*$AJ$22)*$AN$22)*$AH$22)*Calculator!$G$16)-((((H10/100)*$AJ$22)*$AN$22)*$AH$22)+((((H10/100)*$AJ$23)*$AH$23)),IF(Calculator!$O$6="DUALBAND B",SUM((((H10/100)*$AJ$22)*$AH$22))+(((((H10/100)*$AJ$22)*$AN$22)*$AH$22)*Calculator!$G$17)-((((H10/100)*$AJ$22)*$AN$22)*$AH$22)+((((H10/100)*$AJ$23)*$AH$23)),IF(Calculator!$O$6="DUALBAND C",SUM((((H10/100)*$AJ$22)*$AH$22))+(((((H10/100)*$AJ$22)*$AN$22)*$AH$22)*Calculator!$G$18)-((((H10/100)*$AJ$22)*$AN$22)*$AH$22)+((((H10/100)*$AJ$23)*$AH$23)),IF(Calculator!$O$6="DUALBAND D",SUM((((H10/100)*$AJ$22)*$AH$22))+(((((H10/100)*$AJ$22)*$AN$22)*$AH$22)*Calculator!$G$19)-((((H10/100)*$AJ$22)*$AN$22)*$AH$22)+((((H10/100)*$AJ$23)*$AH$23)),IF(Calculator!$O$6="DUALURBANE",SUM((((H10/100)*$AJ$22)*$AH$22))+(((((H10/100)*$AJ$22)*$AN$22)*$AH$22)*Calculator!$G$20)-((((H10/100)*$AJ$22)*$AN$22)*$AH$22)+((((H10/100)*$AJ$23)*$AH$23)),IF(Calculator!$O$6="DUALSILVERANOD",SUM((((H10/100)*$AJ$22)*$AH$22))+(((((H10/100)*$AJ$22)*$AN$22)*$AH$22)*Calculator!$G$21)-((((H10/100)*$AJ$22)*$AN$22)*$AH$22)+((((H10/100)*$AJ$23)*$AH$23)),IF(Calculator!$O$6="DUALANOD",SUM((((H10/100)*$AJ$22)*$AH$22))+(((((H10/100)*$AJ$22)*$AN$22)*$AH$22)*Calculator!$G$22)-((((H10/100)*$AJ$22)*$AN$22)*$AH$22)+((((H10/100)*$AJ$23)*$AH$23))))))))))))))))))))))))</f>
        <v>365.6435029937744</v>
      </c>
      <c r="X10" s="2">
        <f>IF(Calculator!$O$6="SINGLEBASE",SUM((((I10/100)*$AJ$22)*$AH$22))+((((I10/100)*$AJ$23)*$AH$23)),IF(Calculator!$O$6="SINGLEELEMENTS",SUM((((I10/100)*$AJ$22)*$AH$22))+(((((I10/100)*$AJ$22)*$AN$22)*$AH$22)*Calculator!$G$2)-((((I10/100)*$AJ$22)*$AN$22)*$AH$22)+((((I10/100)*$AJ$23)*$AH$23)),IF(Calculator!$O$6="SINGLESPECTRUM",SUM((((I10/100)*$AJ$22)*$AH$22))+(((((I10/100)*$AJ$22)*$AN$22)*$AH$22)*Calculator!$G$4)-((((I10/100)*$AJ$22)*$AN$22)*$AH$22)+((((I10/100)*$AJ$23)*$AH$23)),IF(Calculator!$O$6="SINGLEHOMESTEAD",SUM((((I10/100)*$AJ$22)*$AH$22))+(((((I10/100)*$AJ$22)*$AN$22)*$AH$22)*Calculator!$G$3)-((((I10/100)*$AJ$22)*$AN$22)*$AH$22)+((((I10/100)*$AJ$23)*$AH$23)),IF(Calculator!$O$6="SINGLEBAND A",SUM((((I10/100)*$AJ$22)*$AH$22))+(((((I10/100)*$AJ$22)*$AN$22)*$AH$22)*Calculator!$G$5)-((((I10/100)*$AJ$22)*$AN$22)*$AH$22)+((((I10/100)*$AJ$23)*$AH$23)),IF(Calculator!$O$6="SINGLEBAND B",SUM((((I10/100)*$AJ$22)*$AH$22))+(((((I10/100)*$AJ$22)*$AN$22)*$AH$22)*Calculator!$G$6)-((((I10/100)*$AJ$22)*$AN$22)*$AH$22)+((((I10/100)*$AJ$23)*$AH$23)),IF(Calculator!$O$6="SINGLEBAND C",SUM((((I10/100)*$AJ$22)*$AH$22))+(((((I10/100)*$AJ$22)*$AN$22)*$AH$22)*Calculator!$G$7)-((((I10/100)*$AJ$22)*$AN$22)*$AH$22)+((((I10/100)*$AJ$23)*$AH$23)),IF(Calculator!$O$6="SINGLEBAND D",SUM((((I10/100)*$AJ$22)*$AH$22))+(((((I10/100)*$AJ$22)*$AN$22)*$AH$22)*Calculator!$G$8)-((((I10/100)*$AJ$22)*$AN$22)*$AH$22)+((((I10/100)*$AJ$23)*$AH$23)),IF(Calculator!$O$6="SINGLEURBANE",SUM((((I10/100)*$AJ$22)*$AH$22))+(((((I10/100)*$AJ$22)*$AN$22)*$AH$22)*Calculator!$G$9)-((((I10/100)*$AJ$22)*$AN$22)*$AH$22)+((((I10/100)*$AJ$23)*$AH$23)),IF(Calculator!$O$6="SINGLESILVERANOD",SUM((((I10/100)*$AJ$22)*$AH$22))+(((((I10/100)*$AJ$22)*$AN$22)*$AH$22)*Calculator!$G$10)-((((I10/100)*$AJ$22)*$AN$22)*$AH$22)+((((I10/100)*$AJ$23)*$AH$23)),IF(Calculator!$O$6="SINGLEANOD",SUM((((I10/100)*$AJ$22)*$AH$22))+(((((I10/100)*$AJ$22)*$AN$22)*$AH$22)*Calculator!$G$11)-((((I10/100)*$AJ$22)*$AN$22)*$AH$22)+((((I10/100)*$AJ$23)*$AH$23)),IF(Calculator!$O$6="DUALBASE",SUM((((I10/100)*$AJ$22)*$AH$22))+(((((I10/100)*$AJ$22)*$AN$22)*$AH$22)*Calculator!$G$12)-((((I10/100)*$AJ$22)*$AN$22)*$AH$22)+((((I10/100)*$AJ$23)*$AH$23)),IF(Calculator!$O$6="DUALELEMENTS",SUM((((I10/100)*$AJ$22)*$AH$22))+(((((I10/100)*$AJ$22)*$AN$22)*$AH$22)*Calculator!$G$13)-((((I10/100)*$AJ$22)*$AN$22)*$AH$22)+((((I10/100)*$AJ$23)*$AH$23)),IF(Calculator!$O$6="DUALSPECTRUM",SUM((((I10/100)*$AJ$22)*$AH$22))+(((((I10/100)*$AJ$22)*$AN$22)*$AH$22)*Calculator!$G$15)-((((I10/100)*$AJ$22)*$AN$22)*$AH$22)+((((I10/100)*$AJ$23)*$AH$23)),IF(Calculator!$O$6="DUALHOMESTEAD",SUM((((I10/100)*$AJ$22)*$AH$22))+(((((I10/100)*$AJ$22)*$AN$22)*$AH$22)*Calculator!$G$14)-((((I10/100)*$AJ$22)*$AN$22)*$AH$22)+((((I10/100)*$AJ$23)*$AH$23)),IF(Calculator!$O$6="DUALBAND A",SUM((((I10/100)*$AJ$22)*$AH$22))+(((((I10/100)*$AJ$22)*$AN$22)*$AH$22)*Calculator!$G$16)-((((I10/100)*$AJ$22)*$AN$22)*$AH$22)+((((I10/100)*$AJ$23)*$AH$23)),IF(Calculator!$O$6="DUALBAND B",SUM((((I10/100)*$AJ$22)*$AH$22))+(((((I10/100)*$AJ$22)*$AN$22)*$AH$22)*Calculator!$G$17)-((((I10/100)*$AJ$22)*$AN$22)*$AH$22)+((((I10/100)*$AJ$23)*$AH$23)),IF(Calculator!$O$6="DUALBAND C",SUM((((I10/100)*$AJ$22)*$AH$22))+(((((I10/100)*$AJ$22)*$AN$22)*$AH$22)*Calculator!$G$18)-((((I10/100)*$AJ$22)*$AN$22)*$AH$22)+((((I10/100)*$AJ$23)*$AH$23)),IF(Calculator!$O$6="DUALBAND D",SUM((((I10/100)*$AJ$22)*$AH$22))+(((((I10/100)*$AJ$22)*$AN$22)*$AH$22)*Calculator!$G$19)-((((I10/100)*$AJ$22)*$AN$22)*$AH$22)+((((I10/100)*$AJ$23)*$AH$23)),IF(Calculator!$O$6="DUALURBANE",SUM((((I10/100)*$AJ$22)*$AH$22))+(((((I10/100)*$AJ$22)*$AN$22)*$AH$22)*Calculator!$G$20)-((((I10/100)*$AJ$22)*$AN$22)*$AH$22)+((((I10/100)*$AJ$23)*$AH$23)),IF(Calculator!$O$6="DUALSILVERANOD",SUM((((I10/100)*$AJ$22)*$AH$22))+(((((I10/100)*$AJ$22)*$AN$22)*$AH$22)*Calculator!$G$21)-((((I10/100)*$AJ$22)*$AN$22)*$AH$22)+((((I10/100)*$AJ$23)*$AH$23)),IF(Calculator!$O$6="DUALANOD",SUM((((I10/100)*$AJ$22)*$AH$22))+(((((I10/100)*$AJ$22)*$AN$22)*$AH$22)*Calculator!$G$22)-((((I10/100)*$AJ$22)*$AN$22)*$AH$22)+((((I10/100)*$AJ$23)*$AH$23))))))))))))))))))))))))</f>
        <v>369.47384703979492</v>
      </c>
      <c r="Y10" s="2">
        <f>IF(Calculator!$O$6="SINGLEBASE",SUM((((J10/100)*$AJ$22)*$AH$22))+((((J10/100)*$AJ$23)*$AH$23)),IF(Calculator!$O$6="SINGLEELEMENTS",SUM((((J10/100)*$AJ$22)*$AH$22))+(((((J10/100)*$AJ$22)*$AN$22)*$AH$22)*Calculator!$G$2)-((((J10/100)*$AJ$22)*$AN$22)*$AH$22)+((((J10/100)*$AJ$23)*$AH$23)),IF(Calculator!$O$6="SINGLESPECTRUM",SUM((((J10/100)*$AJ$22)*$AH$22))+(((((J10/100)*$AJ$22)*$AN$22)*$AH$22)*Calculator!$G$4)-((((J10/100)*$AJ$22)*$AN$22)*$AH$22)+((((J10/100)*$AJ$23)*$AH$23)),IF(Calculator!$O$6="SINGLEHOMESTEAD",SUM((((J10/100)*$AJ$22)*$AH$22))+(((((J10/100)*$AJ$22)*$AN$22)*$AH$22)*Calculator!$G$3)-((((J10/100)*$AJ$22)*$AN$22)*$AH$22)+((((J10/100)*$AJ$23)*$AH$23)),IF(Calculator!$O$6="SINGLEBAND A",SUM((((J10/100)*$AJ$22)*$AH$22))+(((((J10/100)*$AJ$22)*$AN$22)*$AH$22)*Calculator!$G$5)-((((J10/100)*$AJ$22)*$AN$22)*$AH$22)+((((J10/100)*$AJ$23)*$AH$23)),IF(Calculator!$O$6="SINGLEBAND B",SUM((((J10/100)*$AJ$22)*$AH$22))+(((((J10/100)*$AJ$22)*$AN$22)*$AH$22)*Calculator!$G$6)-((((J10/100)*$AJ$22)*$AN$22)*$AH$22)+((((J10/100)*$AJ$23)*$AH$23)),IF(Calculator!$O$6="SINGLEBAND C",SUM((((J10/100)*$AJ$22)*$AH$22))+(((((J10/100)*$AJ$22)*$AN$22)*$AH$22)*Calculator!$G$7)-((((J10/100)*$AJ$22)*$AN$22)*$AH$22)+((((J10/100)*$AJ$23)*$AH$23)),IF(Calculator!$O$6="SINGLEBAND D",SUM((((J10/100)*$AJ$22)*$AH$22))+(((((J10/100)*$AJ$22)*$AN$22)*$AH$22)*Calculator!$G$8)-((((J10/100)*$AJ$22)*$AN$22)*$AH$22)+((((J10/100)*$AJ$23)*$AH$23)),IF(Calculator!$O$6="SINGLEURBANE",SUM((((J10/100)*$AJ$22)*$AH$22))+(((((J10/100)*$AJ$22)*$AN$22)*$AH$22)*Calculator!$G$9)-((((J10/100)*$AJ$22)*$AN$22)*$AH$22)+((((J10/100)*$AJ$23)*$AH$23)),IF(Calculator!$O$6="SINGLESILVERANOD",SUM((((J10/100)*$AJ$22)*$AH$22))+(((((J10/100)*$AJ$22)*$AN$22)*$AH$22)*Calculator!$G$10)-((((J10/100)*$AJ$22)*$AN$22)*$AH$22)+((((J10/100)*$AJ$23)*$AH$23)),IF(Calculator!$O$6="SINGLEANOD",SUM((((J10/100)*$AJ$22)*$AH$22))+(((((J10/100)*$AJ$22)*$AN$22)*$AH$22)*Calculator!$G$11)-((((J10/100)*$AJ$22)*$AN$22)*$AH$22)+((((J10/100)*$AJ$23)*$AH$23)),IF(Calculator!$O$6="DUALBASE",SUM((((J10/100)*$AJ$22)*$AH$22))+(((((J10/100)*$AJ$22)*$AN$22)*$AH$22)*Calculator!$G$12)-((((J10/100)*$AJ$22)*$AN$22)*$AH$22)+((((J10/100)*$AJ$23)*$AH$23)),IF(Calculator!$O$6="DUALELEMENTS",SUM((((J10/100)*$AJ$22)*$AH$22))+(((((J10/100)*$AJ$22)*$AN$22)*$AH$22)*Calculator!$G$13)-((((J10/100)*$AJ$22)*$AN$22)*$AH$22)+((((J10/100)*$AJ$23)*$AH$23)),IF(Calculator!$O$6="DUALSPECTRUM",SUM((((J10/100)*$AJ$22)*$AH$22))+(((((J10/100)*$AJ$22)*$AN$22)*$AH$22)*Calculator!$G$15)-((((J10/100)*$AJ$22)*$AN$22)*$AH$22)+((((J10/100)*$AJ$23)*$AH$23)),IF(Calculator!$O$6="DUALHOMESTEAD",SUM((((J10/100)*$AJ$22)*$AH$22))+(((((J10/100)*$AJ$22)*$AN$22)*$AH$22)*Calculator!$G$14)-((((J10/100)*$AJ$22)*$AN$22)*$AH$22)+((((J10/100)*$AJ$23)*$AH$23)),IF(Calculator!$O$6="DUALBAND A",SUM((((J10/100)*$AJ$22)*$AH$22))+(((((J10/100)*$AJ$22)*$AN$22)*$AH$22)*Calculator!$G$16)-((((J10/100)*$AJ$22)*$AN$22)*$AH$22)+((((J10/100)*$AJ$23)*$AH$23)),IF(Calculator!$O$6="DUALBAND B",SUM((((J10/100)*$AJ$22)*$AH$22))+(((((J10/100)*$AJ$22)*$AN$22)*$AH$22)*Calculator!$G$17)-((((J10/100)*$AJ$22)*$AN$22)*$AH$22)+((((J10/100)*$AJ$23)*$AH$23)),IF(Calculator!$O$6="DUALBAND C",SUM((((J10/100)*$AJ$22)*$AH$22))+(((((J10/100)*$AJ$22)*$AN$22)*$AH$22)*Calculator!$G$18)-((((J10/100)*$AJ$22)*$AN$22)*$AH$22)+((((J10/100)*$AJ$23)*$AH$23)),IF(Calculator!$O$6="DUALBAND D",SUM((((J10/100)*$AJ$22)*$AH$22))+(((((J10/100)*$AJ$22)*$AN$22)*$AH$22)*Calculator!$G$19)-((((J10/100)*$AJ$22)*$AN$22)*$AH$22)+((((J10/100)*$AJ$23)*$AH$23)),IF(Calculator!$O$6="DUALURBANE",SUM((((J10/100)*$AJ$22)*$AH$22))+(((((J10/100)*$AJ$22)*$AN$22)*$AH$22)*Calculator!$G$20)-((((J10/100)*$AJ$22)*$AN$22)*$AH$22)+((((J10/100)*$AJ$23)*$AH$23)),IF(Calculator!$O$6="DUALSILVERANOD",SUM((((J10/100)*$AJ$22)*$AH$22))+(((((J10/100)*$AJ$22)*$AN$22)*$AH$22)*Calculator!$G$21)-((((J10/100)*$AJ$22)*$AN$22)*$AH$22)+((((J10/100)*$AJ$23)*$AH$23)),IF(Calculator!$O$6="DUALANOD",SUM((((J10/100)*$AJ$22)*$AH$22))+(((((J10/100)*$AJ$22)*$AN$22)*$AH$22)*Calculator!$G$22)-((((J10/100)*$AJ$22)*$AN$22)*$AH$22)+((((J10/100)*$AJ$23)*$AH$23))))))))))))))))))))))))</f>
        <v>373.30847976989742</v>
      </c>
      <c r="Z10" s="2">
        <f>IF(Calculator!$O$6="SINGLEBASE",SUM((((K10/100)*$AJ$22)*$AH$22))+((((K10/100)*$AJ$23)*$AH$23)),IF(Calculator!$O$6="SINGLEELEMENTS",SUM((((K10/100)*$AJ$22)*$AH$22))+(((((K10/100)*$AJ$22)*$AN$22)*$AH$22)*Calculator!$G$2)-((((K10/100)*$AJ$22)*$AN$22)*$AH$22)+((((K10/100)*$AJ$23)*$AH$23)),IF(Calculator!$O$6="SINGLESPECTRUM",SUM((((K10/100)*$AJ$22)*$AH$22))+(((((K10/100)*$AJ$22)*$AN$22)*$AH$22)*Calculator!$G$4)-((((K10/100)*$AJ$22)*$AN$22)*$AH$22)+((((K10/100)*$AJ$23)*$AH$23)),IF(Calculator!$O$6="SINGLEHOMESTEAD",SUM((((K10/100)*$AJ$22)*$AH$22))+(((((K10/100)*$AJ$22)*$AN$22)*$AH$22)*Calculator!$G$3)-((((K10/100)*$AJ$22)*$AN$22)*$AH$22)+((((K10/100)*$AJ$23)*$AH$23)),IF(Calculator!$O$6="SINGLEBAND A",SUM((((K10/100)*$AJ$22)*$AH$22))+(((((K10/100)*$AJ$22)*$AN$22)*$AH$22)*Calculator!$G$5)-((((K10/100)*$AJ$22)*$AN$22)*$AH$22)+((((K10/100)*$AJ$23)*$AH$23)),IF(Calculator!$O$6="SINGLEBAND B",SUM((((K10/100)*$AJ$22)*$AH$22))+(((((K10/100)*$AJ$22)*$AN$22)*$AH$22)*Calculator!$G$6)-((((K10/100)*$AJ$22)*$AN$22)*$AH$22)+((((K10/100)*$AJ$23)*$AH$23)),IF(Calculator!$O$6="SINGLEBAND C",SUM((((K10/100)*$AJ$22)*$AH$22))+(((((K10/100)*$AJ$22)*$AN$22)*$AH$22)*Calculator!$G$7)-((((K10/100)*$AJ$22)*$AN$22)*$AH$22)+((((K10/100)*$AJ$23)*$AH$23)),IF(Calculator!$O$6="SINGLEBAND D",SUM((((K10/100)*$AJ$22)*$AH$22))+(((((K10/100)*$AJ$22)*$AN$22)*$AH$22)*Calculator!$G$8)-((((K10/100)*$AJ$22)*$AN$22)*$AH$22)+((((K10/100)*$AJ$23)*$AH$23)),IF(Calculator!$O$6="SINGLEURBANE",SUM((((K10/100)*$AJ$22)*$AH$22))+(((((K10/100)*$AJ$22)*$AN$22)*$AH$22)*Calculator!$G$9)-((((K10/100)*$AJ$22)*$AN$22)*$AH$22)+((((K10/100)*$AJ$23)*$AH$23)),IF(Calculator!$O$6="SINGLESILVERANOD",SUM((((K10/100)*$AJ$22)*$AH$22))+(((((K10/100)*$AJ$22)*$AN$22)*$AH$22)*Calculator!$G$10)-((((K10/100)*$AJ$22)*$AN$22)*$AH$22)+((((K10/100)*$AJ$23)*$AH$23)),IF(Calculator!$O$6="SINGLEANOD",SUM((((K10/100)*$AJ$22)*$AH$22))+(((((K10/100)*$AJ$22)*$AN$22)*$AH$22)*Calculator!$G$11)-((((K10/100)*$AJ$22)*$AN$22)*$AH$22)+((((K10/100)*$AJ$23)*$AH$23)),IF(Calculator!$O$6="DUALBASE",SUM((((K10/100)*$AJ$22)*$AH$22))+(((((K10/100)*$AJ$22)*$AN$22)*$AH$22)*Calculator!$G$12)-((((K10/100)*$AJ$22)*$AN$22)*$AH$22)+((((K10/100)*$AJ$23)*$AH$23)),IF(Calculator!$O$6="DUALELEMENTS",SUM((((K10/100)*$AJ$22)*$AH$22))+(((((K10/100)*$AJ$22)*$AN$22)*$AH$22)*Calculator!$G$13)-((((K10/100)*$AJ$22)*$AN$22)*$AH$22)+((((K10/100)*$AJ$23)*$AH$23)),IF(Calculator!$O$6="DUALSPECTRUM",SUM((((K10/100)*$AJ$22)*$AH$22))+(((((K10/100)*$AJ$22)*$AN$22)*$AH$22)*Calculator!$G$15)-((((K10/100)*$AJ$22)*$AN$22)*$AH$22)+((((K10/100)*$AJ$23)*$AH$23)),IF(Calculator!$O$6="DUALHOMESTEAD",SUM((((K10/100)*$AJ$22)*$AH$22))+(((((K10/100)*$AJ$22)*$AN$22)*$AH$22)*Calculator!$G$14)-((((K10/100)*$AJ$22)*$AN$22)*$AH$22)+((((K10/100)*$AJ$23)*$AH$23)),IF(Calculator!$O$6="DUALBAND A",SUM((((K10/100)*$AJ$22)*$AH$22))+(((((K10/100)*$AJ$22)*$AN$22)*$AH$22)*Calculator!$G$16)-((((K10/100)*$AJ$22)*$AN$22)*$AH$22)+((((K10/100)*$AJ$23)*$AH$23)),IF(Calculator!$O$6="DUALBAND B",SUM((((K10/100)*$AJ$22)*$AH$22))+(((((K10/100)*$AJ$22)*$AN$22)*$AH$22)*Calculator!$G$17)-((((K10/100)*$AJ$22)*$AN$22)*$AH$22)+((((K10/100)*$AJ$23)*$AH$23)),IF(Calculator!$O$6="DUALBAND C",SUM((((K10/100)*$AJ$22)*$AH$22))+(((((K10/100)*$AJ$22)*$AN$22)*$AH$22)*Calculator!$G$18)-((((K10/100)*$AJ$22)*$AN$22)*$AH$22)+((((K10/100)*$AJ$23)*$AH$23)),IF(Calculator!$O$6="DUALBAND D",SUM((((K10/100)*$AJ$22)*$AH$22))+(((((K10/100)*$AJ$22)*$AN$22)*$AH$22)*Calculator!$G$19)-((((K10/100)*$AJ$22)*$AN$22)*$AH$22)+((((K10/100)*$AJ$23)*$AH$23)),IF(Calculator!$O$6="DUALURBANE",SUM((((K10/100)*$AJ$22)*$AH$22))+(((((K10/100)*$AJ$22)*$AN$22)*$AH$22)*Calculator!$G$20)-((((K10/100)*$AJ$22)*$AN$22)*$AH$22)+((((K10/100)*$AJ$23)*$AH$23)),IF(Calculator!$O$6="DUALSILVERANOD",SUM((((K10/100)*$AJ$22)*$AH$22))+(((((K10/100)*$AJ$22)*$AN$22)*$AH$22)*Calculator!$G$21)-((((K10/100)*$AJ$22)*$AN$22)*$AH$22)+((((K10/100)*$AJ$23)*$AH$23)),IF(Calculator!$O$6="DUALANOD",SUM((((K10/100)*$AJ$22)*$AH$22))+(((((K10/100)*$AJ$22)*$AN$22)*$AH$22)*Calculator!$G$22)-((((K10/100)*$AJ$22)*$AN$22)*$AH$22)+((((K10/100)*$AJ$23)*$AH$23))))))))))))))))))))))))</f>
        <v>377.14311249999997</v>
      </c>
      <c r="AA10" s="2">
        <f>IF(Calculator!$O$6="SINGLEBASE",SUM((((L10/100)*$AJ$22)*$AH$22))+((((L10/100)*$AJ$23)*$AH$23)),IF(Calculator!$O$6="SINGLEELEMENTS",SUM((((L10/100)*$AJ$22)*$AH$22))+(((((L10/100)*$AJ$22)*$AN$22)*$AH$22)*Calculator!$G$2)-((((L10/100)*$AJ$22)*$AN$22)*$AH$22)+((((L10/100)*$AJ$23)*$AH$23)),IF(Calculator!$O$6="SINGLESPECTRUM",SUM((((L10/100)*$AJ$22)*$AH$22))+(((((L10/100)*$AJ$22)*$AN$22)*$AH$22)*Calculator!$G$4)-((((L10/100)*$AJ$22)*$AN$22)*$AH$22)+((((L10/100)*$AJ$23)*$AH$23)),IF(Calculator!$O$6="SINGLEHOMESTEAD",SUM((((L10/100)*$AJ$22)*$AH$22))+(((((L10/100)*$AJ$22)*$AN$22)*$AH$22)*Calculator!$G$3)-((((L10/100)*$AJ$22)*$AN$22)*$AH$22)+((((L10/100)*$AJ$23)*$AH$23)),IF(Calculator!$O$6="SINGLEBAND A",SUM((((L10/100)*$AJ$22)*$AH$22))+(((((L10/100)*$AJ$22)*$AN$22)*$AH$22)*Calculator!$G$5)-((((L10/100)*$AJ$22)*$AN$22)*$AH$22)+((((L10/100)*$AJ$23)*$AH$23)),IF(Calculator!$O$6="SINGLEBAND B",SUM((((L10/100)*$AJ$22)*$AH$22))+(((((L10/100)*$AJ$22)*$AN$22)*$AH$22)*Calculator!$G$6)-((((L10/100)*$AJ$22)*$AN$22)*$AH$22)+((((L10/100)*$AJ$23)*$AH$23)),IF(Calculator!$O$6="SINGLEBAND C",SUM((((L10/100)*$AJ$22)*$AH$22))+(((((L10/100)*$AJ$22)*$AN$22)*$AH$22)*Calculator!$G$7)-((((L10/100)*$AJ$22)*$AN$22)*$AH$22)+((((L10/100)*$AJ$23)*$AH$23)),IF(Calculator!$O$6="SINGLEBAND D",SUM((((L10/100)*$AJ$22)*$AH$22))+(((((L10/100)*$AJ$22)*$AN$22)*$AH$22)*Calculator!$G$8)-((((L10/100)*$AJ$22)*$AN$22)*$AH$22)+((((L10/100)*$AJ$23)*$AH$23)),IF(Calculator!$O$6="SINGLEURBANE",SUM((((L10/100)*$AJ$22)*$AH$22))+(((((L10/100)*$AJ$22)*$AN$22)*$AH$22)*Calculator!$G$9)-((((L10/100)*$AJ$22)*$AN$22)*$AH$22)+((((L10/100)*$AJ$23)*$AH$23)),IF(Calculator!$O$6="SINGLESILVERANOD",SUM((((L10/100)*$AJ$22)*$AH$22))+(((((L10/100)*$AJ$22)*$AN$22)*$AH$22)*Calculator!$G$10)-((((L10/100)*$AJ$22)*$AN$22)*$AH$22)+((((L10/100)*$AJ$23)*$AH$23)),IF(Calculator!$O$6="SINGLEANOD",SUM((((L10/100)*$AJ$22)*$AH$22))+(((((L10/100)*$AJ$22)*$AN$22)*$AH$22)*Calculator!$G$11)-((((L10/100)*$AJ$22)*$AN$22)*$AH$22)+((((L10/100)*$AJ$23)*$AH$23)),IF(Calculator!$O$6="DUALBASE",SUM((((L10/100)*$AJ$22)*$AH$22))+(((((L10/100)*$AJ$22)*$AN$22)*$AH$22)*Calculator!$G$12)-((((L10/100)*$AJ$22)*$AN$22)*$AH$22)+((((L10/100)*$AJ$23)*$AH$23)),IF(Calculator!$O$6="DUALELEMENTS",SUM((((L10/100)*$AJ$22)*$AH$22))+(((((L10/100)*$AJ$22)*$AN$22)*$AH$22)*Calculator!$G$13)-((((L10/100)*$AJ$22)*$AN$22)*$AH$22)+((((L10/100)*$AJ$23)*$AH$23)),IF(Calculator!$O$6="DUALSPECTRUM",SUM((((L10/100)*$AJ$22)*$AH$22))+(((((L10/100)*$AJ$22)*$AN$22)*$AH$22)*Calculator!$G$15)-((((L10/100)*$AJ$22)*$AN$22)*$AH$22)+((((L10/100)*$AJ$23)*$AH$23)),IF(Calculator!$O$6="DUALHOMESTEAD",SUM((((L10/100)*$AJ$22)*$AH$22))+(((((L10/100)*$AJ$22)*$AN$22)*$AH$22)*Calculator!$G$14)-((((L10/100)*$AJ$22)*$AN$22)*$AH$22)+((((L10/100)*$AJ$23)*$AH$23)),IF(Calculator!$O$6="DUALBAND A",SUM((((L10/100)*$AJ$22)*$AH$22))+(((((L10/100)*$AJ$22)*$AN$22)*$AH$22)*Calculator!$G$16)-((((L10/100)*$AJ$22)*$AN$22)*$AH$22)+((((L10/100)*$AJ$23)*$AH$23)),IF(Calculator!$O$6="DUALBAND B",SUM((((L10/100)*$AJ$22)*$AH$22))+(((((L10/100)*$AJ$22)*$AN$22)*$AH$22)*Calculator!$G$17)-((((L10/100)*$AJ$22)*$AN$22)*$AH$22)+((((L10/100)*$AJ$23)*$AH$23)),IF(Calculator!$O$6="DUALBAND C",SUM((((L10/100)*$AJ$22)*$AH$22))+(((((L10/100)*$AJ$22)*$AN$22)*$AH$22)*Calculator!$G$18)-((((L10/100)*$AJ$22)*$AN$22)*$AH$22)+((((L10/100)*$AJ$23)*$AH$23)),IF(Calculator!$O$6="DUALBAND D",SUM((((L10/100)*$AJ$22)*$AH$22))+(((((L10/100)*$AJ$22)*$AN$22)*$AH$22)*Calculator!$G$19)-((((L10/100)*$AJ$22)*$AN$22)*$AH$22)+((((L10/100)*$AJ$23)*$AH$23)),IF(Calculator!$O$6="DUALURBANE",SUM((((L10/100)*$AJ$22)*$AH$22))+(((((L10/100)*$AJ$22)*$AN$22)*$AH$22)*Calculator!$G$20)-((((L10/100)*$AJ$22)*$AN$22)*$AH$22)+((((L10/100)*$AJ$23)*$AH$23)),IF(Calculator!$O$6="DUALSILVERANOD",SUM((((L10/100)*$AJ$22)*$AH$22))+(((((L10/100)*$AJ$22)*$AN$22)*$AH$22)*Calculator!$G$21)-((((L10/100)*$AJ$22)*$AN$22)*$AH$22)+((((L10/100)*$AJ$23)*$AH$23)),IF(Calculator!$O$6="DUALANOD",SUM((((L10/100)*$AJ$22)*$AH$22))+(((((L10/100)*$AJ$22)*$AN$22)*$AH$22)*Calculator!$G$22)-((((L10/100)*$AJ$22)*$AN$22)*$AH$22)+((((L10/100)*$AJ$23)*$AH$23))))))))))))))))))))))))</f>
        <v>380.97345654602054</v>
      </c>
      <c r="AB10" s="2">
        <f>IF(Calculator!$O$6="SINGLEBASE",SUM((((M10/100)*$AJ$22)*$AH$22))+((((M10/100)*$AJ$23)*$AH$23)),IF(Calculator!$O$6="SINGLEELEMENTS",SUM((((M10/100)*$AJ$22)*$AH$22))+(((((M10/100)*$AJ$22)*$AN$22)*$AH$22)*Calculator!$G$2)-((((M10/100)*$AJ$22)*$AN$22)*$AH$22)+((((M10/100)*$AJ$23)*$AH$23)),IF(Calculator!$O$6="SINGLESPECTRUM",SUM((((M10/100)*$AJ$22)*$AH$22))+(((((M10/100)*$AJ$22)*$AN$22)*$AH$22)*Calculator!$G$4)-((((M10/100)*$AJ$22)*$AN$22)*$AH$22)+((((M10/100)*$AJ$23)*$AH$23)),IF(Calculator!$O$6="SINGLEHOMESTEAD",SUM((((M10/100)*$AJ$22)*$AH$22))+(((((M10/100)*$AJ$22)*$AN$22)*$AH$22)*Calculator!$G$3)-((((M10/100)*$AJ$22)*$AN$22)*$AH$22)+((((M10/100)*$AJ$23)*$AH$23)),IF(Calculator!$O$6="SINGLEBAND A",SUM((((M10/100)*$AJ$22)*$AH$22))+(((((M10/100)*$AJ$22)*$AN$22)*$AH$22)*Calculator!$G$5)-((((M10/100)*$AJ$22)*$AN$22)*$AH$22)+((((M10/100)*$AJ$23)*$AH$23)),IF(Calculator!$O$6="SINGLEBAND B",SUM((((M10/100)*$AJ$22)*$AH$22))+(((((M10/100)*$AJ$22)*$AN$22)*$AH$22)*Calculator!$G$6)-((((M10/100)*$AJ$22)*$AN$22)*$AH$22)+((((M10/100)*$AJ$23)*$AH$23)),IF(Calculator!$O$6="SINGLEBAND C",SUM((((M10/100)*$AJ$22)*$AH$22))+(((((M10/100)*$AJ$22)*$AN$22)*$AH$22)*Calculator!$G$7)-((((M10/100)*$AJ$22)*$AN$22)*$AH$22)+((((M10/100)*$AJ$23)*$AH$23)),IF(Calculator!$O$6="SINGLEBAND D",SUM((((M10/100)*$AJ$22)*$AH$22))+(((((M10/100)*$AJ$22)*$AN$22)*$AH$22)*Calculator!$G$8)-((((M10/100)*$AJ$22)*$AN$22)*$AH$22)+((((M10/100)*$AJ$23)*$AH$23)),IF(Calculator!$O$6="SINGLEURBANE",SUM((((M10/100)*$AJ$22)*$AH$22))+(((((M10/100)*$AJ$22)*$AN$22)*$AH$22)*Calculator!$G$9)-((((M10/100)*$AJ$22)*$AN$22)*$AH$22)+((((M10/100)*$AJ$23)*$AH$23)),IF(Calculator!$O$6="SINGLESILVERANOD",SUM((((M10/100)*$AJ$22)*$AH$22))+(((((M10/100)*$AJ$22)*$AN$22)*$AH$22)*Calculator!$G$10)-((((M10/100)*$AJ$22)*$AN$22)*$AH$22)+((((M10/100)*$AJ$23)*$AH$23)),IF(Calculator!$O$6="SINGLEANOD",SUM((((M10/100)*$AJ$22)*$AH$22))+(((((M10/100)*$AJ$22)*$AN$22)*$AH$22)*Calculator!$G$11)-((((M10/100)*$AJ$22)*$AN$22)*$AH$22)+((((M10/100)*$AJ$23)*$AH$23)),IF(Calculator!$O$6="DUALBASE",SUM((((M10/100)*$AJ$22)*$AH$22))+(((((M10/100)*$AJ$22)*$AN$22)*$AH$22)*Calculator!$G$12)-((((M10/100)*$AJ$22)*$AN$22)*$AH$22)+((((M10/100)*$AJ$23)*$AH$23)),IF(Calculator!$O$6="DUALELEMENTS",SUM((((M10/100)*$AJ$22)*$AH$22))+(((((M10/100)*$AJ$22)*$AN$22)*$AH$22)*Calculator!$G$13)-((((M10/100)*$AJ$22)*$AN$22)*$AH$22)+((((M10/100)*$AJ$23)*$AH$23)),IF(Calculator!$O$6="DUALSPECTRUM",SUM((((M10/100)*$AJ$22)*$AH$22))+(((((M10/100)*$AJ$22)*$AN$22)*$AH$22)*Calculator!$G$15)-((((M10/100)*$AJ$22)*$AN$22)*$AH$22)+((((M10/100)*$AJ$23)*$AH$23)),IF(Calculator!$O$6="DUALHOMESTEAD",SUM((((M10/100)*$AJ$22)*$AH$22))+(((((M10/100)*$AJ$22)*$AN$22)*$AH$22)*Calculator!$G$14)-((((M10/100)*$AJ$22)*$AN$22)*$AH$22)+((((M10/100)*$AJ$23)*$AH$23)),IF(Calculator!$O$6="DUALBAND A",SUM((((M10/100)*$AJ$22)*$AH$22))+(((((M10/100)*$AJ$22)*$AN$22)*$AH$22)*Calculator!$G$16)-((((M10/100)*$AJ$22)*$AN$22)*$AH$22)+((((M10/100)*$AJ$23)*$AH$23)),IF(Calculator!$O$6="DUALBAND B",SUM((((M10/100)*$AJ$22)*$AH$22))+(((((M10/100)*$AJ$22)*$AN$22)*$AH$22)*Calculator!$G$17)-((((M10/100)*$AJ$22)*$AN$22)*$AH$22)+((((M10/100)*$AJ$23)*$AH$23)),IF(Calculator!$O$6="DUALBAND C",SUM((((M10/100)*$AJ$22)*$AH$22))+(((((M10/100)*$AJ$22)*$AN$22)*$AH$22)*Calculator!$G$18)-((((M10/100)*$AJ$22)*$AN$22)*$AH$22)+((((M10/100)*$AJ$23)*$AH$23)),IF(Calculator!$O$6="DUALBAND D",SUM((((M10/100)*$AJ$22)*$AH$22))+(((((M10/100)*$AJ$22)*$AN$22)*$AH$22)*Calculator!$G$19)-((((M10/100)*$AJ$22)*$AN$22)*$AH$22)+((((M10/100)*$AJ$23)*$AH$23)),IF(Calculator!$O$6="DUALURBANE",SUM((((M10/100)*$AJ$22)*$AH$22))+(((((M10/100)*$AJ$22)*$AN$22)*$AH$22)*Calculator!$G$20)-((((M10/100)*$AJ$22)*$AN$22)*$AH$22)+((((M10/100)*$AJ$23)*$AH$23)),IF(Calculator!$O$6="DUALSILVERANOD",SUM((((M10/100)*$AJ$22)*$AH$22))+(((((M10/100)*$AJ$22)*$AN$22)*$AH$22)*Calculator!$G$21)-((((M10/100)*$AJ$22)*$AN$22)*$AH$22)+((((M10/100)*$AJ$23)*$AH$23)),IF(Calculator!$O$6="DUALANOD",SUM((((M10/100)*$AJ$22)*$AH$22))+(((((M10/100)*$AJ$22)*$AN$22)*$AH$22)*Calculator!$G$22)-((((M10/100)*$AJ$22)*$AN$22)*$AH$22)+((((M10/100)*$AJ$23)*$AH$23))))))))))))))))))))))))</f>
        <v>385.45505296020508</v>
      </c>
      <c r="AC10" s="2">
        <f>IF(Calculator!$O$6="SINGLEBASE",SUM((((N10/100)*$AJ$22)*$AH$22))+((((N10/100)*$AJ$23)*$AH$23)),IF(Calculator!$O$6="SINGLEELEMENTS",SUM((((N10/100)*$AJ$22)*$AH$22))+(((((N10/100)*$AJ$22)*$AN$22)*$AH$22)*Calculator!$G$2)-((((N10/100)*$AJ$22)*$AN$22)*$AH$22)+((((N10/100)*$AJ$23)*$AH$23)),IF(Calculator!$O$6="SINGLESPECTRUM",SUM((((N10/100)*$AJ$22)*$AH$22))+(((((N10/100)*$AJ$22)*$AN$22)*$AH$22)*Calculator!$G$4)-((((N10/100)*$AJ$22)*$AN$22)*$AH$22)+((((N10/100)*$AJ$23)*$AH$23)),IF(Calculator!$O$6="SINGLEHOMESTEAD",SUM((((N10/100)*$AJ$22)*$AH$22))+(((((N10/100)*$AJ$22)*$AN$22)*$AH$22)*Calculator!$G$3)-((((N10/100)*$AJ$22)*$AN$22)*$AH$22)+((((N10/100)*$AJ$23)*$AH$23)),IF(Calculator!$O$6="SINGLEBAND A",SUM((((N10/100)*$AJ$22)*$AH$22))+(((((N10/100)*$AJ$22)*$AN$22)*$AH$22)*Calculator!$G$5)-((((N10/100)*$AJ$22)*$AN$22)*$AH$22)+((((N10/100)*$AJ$23)*$AH$23)),IF(Calculator!$O$6="SINGLEBAND B",SUM((((N10/100)*$AJ$22)*$AH$22))+(((((N10/100)*$AJ$22)*$AN$22)*$AH$22)*Calculator!$G$6)-((((N10/100)*$AJ$22)*$AN$22)*$AH$22)+((((N10/100)*$AJ$23)*$AH$23)),IF(Calculator!$O$6="SINGLEBAND C",SUM((((N10/100)*$AJ$22)*$AH$22))+(((((N10/100)*$AJ$22)*$AN$22)*$AH$22)*Calculator!$G$7)-((((N10/100)*$AJ$22)*$AN$22)*$AH$22)+((((N10/100)*$AJ$23)*$AH$23)),IF(Calculator!$O$6="SINGLEBAND D",SUM((((N10/100)*$AJ$22)*$AH$22))+(((((N10/100)*$AJ$22)*$AN$22)*$AH$22)*Calculator!$G$8)-((((N10/100)*$AJ$22)*$AN$22)*$AH$22)+((((N10/100)*$AJ$23)*$AH$23)),IF(Calculator!$O$6="SINGLEURBANE",SUM((((N10/100)*$AJ$22)*$AH$22))+(((((N10/100)*$AJ$22)*$AN$22)*$AH$22)*Calculator!$G$9)-((((N10/100)*$AJ$22)*$AN$22)*$AH$22)+((((N10/100)*$AJ$23)*$AH$23)),IF(Calculator!$O$6="SINGLESILVERANOD",SUM((((N10/100)*$AJ$22)*$AH$22))+(((((N10/100)*$AJ$22)*$AN$22)*$AH$22)*Calculator!$G$10)-((((N10/100)*$AJ$22)*$AN$22)*$AH$22)+((((N10/100)*$AJ$23)*$AH$23)),IF(Calculator!$O$6="SINGLEANOD",SUM((((N10/100)*$AJ$22)*$AH$22))+(((((N10/100)*$AJ$22)*$AN$22)*$AH$22)*Calculator!$G$11)-((((N10/100)*$AJ$22)*$AN$22)*$AH$22)+((((N10/100)*$AJ$23)*$AH$23)),IF(Calculator!$O$6="DUALBASE",SUM((((N10/100)*$AJ$22)*$AH$22))+(((((N10/100)*$AJ$22)*$AN$22)*$AH$22)*Calculator!$G$12)-((((N10/100)*$AJ$22)*$AN$22)*$AH$22)+((((N10/100)*$AJ$23)*$AH$23)),IF(Calculator!$O$6="DUALELEMENTS",SUM((((N10/100)*$AJ$22)*$AH$22))+(((((N10/100)*$AJ$22)*$AN$22)*$AH$22)*Calculator!$G$13)-((((N10/100)*$AJ$22)*$AN$22)*$AH$22)+((((N10/100)*$AJ$23)*$AH$23)),IF(Calculator!$O$6="DUALSPECTRUM",SUM((((N10/100)*$AJ$22)*$AH$22))+(((((N10/100)*$AJ$22)*$AN$22)*$AH$22)*Calculator!$G$15)-((((N10/100)*$AJ$22)*$AN$22)*$AH$22)+((((N10/100)*$AJ$23)*$AH$23)),IF(Calculator!$O$6="DUALHOMESTEAD",SUM((((N10/100)*$AJ$22)*$AH$22))+(((((N10/100)*$AJ$22)*$AN$22)*$AH$22)*Calculator!$G$14)-((((N10/100)*$AJ$22)*$AN$22)*$AH$22)+((((N10/100)*$AJ$23)*$AH$23)),IF(Calculator!$O$6="DUALBAND A",SUM((((N10/100)*$AJ$22)*$AH$22))+(((((N10/100)*$AJ$22)*$AN$22)*$AH$22)*Calculator!$G$16)-((((N10/100)*$AJ$22)*$AN$22)*$AH$22)+((((N10/100)*$AJ$23)*$AH$23)),IF(Calculator!$O$6="DUALBAND B",SUM((((N10/100)*$AJ$22)*$AH$22))+(((((N10/100)*$AJ$22)*$AN$22)*$AH$22)*Calculator!$G$17)-((((N10/100)*$AJ$22)*$AN$22)*$AH$22)+((((N10/100)*$AJ$23)*$AH$23)),IF(Calculator!$O$6="DUALBAND C",SUM((((N10/100)*$AJ$22)*$AH$22))+(((((N10/100)*$AJ$22)*$AN$22)*$AH$22)*Calculator!$G$18)-((((N10/100)*$AJ$22)*$AN$22)*$AH$22)+((((N10/100)*$AJ$23)*$AH$23)),IF(Calculator!$O$6="DUALBAND D",SUM((((N10/100)*$AJ$22)*$AH$22))+(((((N10/100)*$AJ$22)*$AN$22)*$AH$22)*Calculator!$G$19)-((((N10/100)*$AJ$22)*$AN$22)*$AH$22)+((((N10/100)*$AJ$23)*$AH$23)),IF(Calculator!$O$6="DUALURBANE",SUM((((N10/100)*$AJ$22)*$AH$22))+(((((N10/100)*$AJ$22)*$AN$22)*$AH$22)*Calculator!$G$20)-((((N10/100)*$AJ$22)*$AN$22)*$AH$22)+((((N10/100)*$AJ$23)*$AH$23)),IF(Calculator!$O$6="DUALSILVERANOD",SUM((((N10/100)*$AJ$22)*$AH$22))+(((((N10/100)*$AJ$22)*$AN$22)*$AH$22)*Calculator!$G$21)-((((N10/100)*$AJ$22)*$AN$22)*$AH$22)+((((N10/100)*$AJ$23)*$AH$23)),IF(Calculator!$O$6="DUALANOD",SUM((((N10/100)*$AJ$22)*$AH$22))+(((((N10/100)*$AJ$22)*$AN$22)*$AH$22)*Calculator!$G$22)-((((N10/100)*$AJ$22)*$AN$22)*$AH$22)+((((N10/100)*$AJ$23)*$AH$23))))))))))))))))))))))))</f>
        <v>389.28965953979491</v>
      </c>
    </row>
    <row r="11" spans="1:40">
      <c r="A11" s="8" t="s">
        <v>1374</v>
      </c>
      <c r="B11" s="2">
        <v>841.87289489746092</v>
      </c>
      <c r="C11" s="2">
        <v>852.8036178588867</v>
      </c>
      <c r="D11" s="2">
        <v>862.14592041015624</v>
      </c>
      <c r="E11" s="2">
        <v>871.49861938476556</v>
      </c>
      <c r="F11" s="2">
        <v>880.8409219360351</v>
      </c>
      <c r="G11" s="2">
        <v>890.1936846923827</v>
      </c>
      <c r="H11" s="2">
        <v>901.12440765380859</v>
      </c>
      <c r="I11" s="2">
        <v>910.46671020507802</v>
      </c>
      <c r="J11" s="2">
        <v>919.81947296142573</v>
      </c>
      <c r="K11" s="2">
        <v>929.17217193603506</v>
      </c>
      <c r="L11" s="2">
        <v>938.5144744873046</v>
      </c>
      <c r="M11" s="2">
        <v>949.44519744873037</v>
      </c>
      <c r="N11" s="2">
        <v>958.78749999999991</v>
      </c>
      <c r="P11" s="52">
        <v>2000</v>
      </c>
      <c r="Q11" s="2">
        <f>IF(Calculator!$O$6="SINGLEBASE",SUM((((B11/100)*$AJ$22)*$AH$22))+((((B11/100)*$AJ$23)*$AH$23)),IF(Calculator!$O$6="SINGLEELEMENTS",SUM((((B11/100)*$AJ$22)*$AH$22))+(((((B11/100)*$AJ$22)*$AN$22)*$AH$22)*Calculator!$G$2)-((((B11/100)*$AJ$22)*$AN$22)*$AH$22)+((((B11/100)*$AJ$23)*$AH$23)),IF(Calculator!$O$6="SINGLESPECTRUM",SUM((((B11/100)*$AJ$22)*$AH$22))+(((((B11/100)*$AJ$22)*$AN$22)*$AH$22)*Calculator!$G$4)-((((B11/100)*$AJ$22)*$AN$22)*$AH$22)+((((B11/100)*$AJ$23)*$AH$23)),IF(Calculator!$O$6="SINGLEHOMESTEAD",SUM((((B11/100)*$AJ$22)*$AH$22))+(((((B11/100)*$AJ$22)*$AN$22)*$AH$22)*Calculator!$G$3)-((((B11/100)*$AJ$22)*$AN$22)*$AH$22)+((((B11/100)*$AJ$23)*$AH$23)),IF(Calculator!$O$6="SINGLEBAND A",SUM((((B11/100)*$AJ$22)*$AH$22))+(((((B11/100)*$AJ$22)*$AN$22)*$AH$22)*Calculator!$G$5)-((((B11/100)*$AJ$22)*$AN$22)*$AH$22)+((((B11/100)*$AJ$23)*$AH$23)),IF(Calculator!$O$6="SINGLEBAND B",SUM((((B11/100)*$AJ$22)*$AH$22))+(((((B11/100)*$AJ$22)*$AN$22)*$AH$22)*Calculator!$G$6)-((((B11/100)*$AJ$22)*$AN$22)*$AH$22)+((((B11/100)*$AJ$23)*$AH$23)),IF(Calculator!$O$6="SINGLEBAND C",SUM((((B11/100)*$AJ$22)*$AH$22))+(((((B11/100)*$AJ$22)*$AN$22)*$AH$22)*Calculator!$G$7)-((((B11/100)*$AJ$22)*$AN$22)*$AH$22)+((((B11/100)*$AJ$23)*$AH$23)),IF(Calculator!$O$6="SINGLEBAND D",SUM((((B11/100)*$AJ$22)*$AH$22))+(((((B11/100)*$AJ$22)*$AN$22)*$AH$22)*Calculator!$G$8)-((((B11/100)*$AJ$22)*$AN$22)*$AH$22)+((((B11/100)*$AJ$23)*$AH$23)),IF(Calculator!$O$6="SINGLEURBANE",SUM((((B11/100)*$AJ$22)*$AH$22))+(((((B11/100)*$AJ$22)*$AN$22)*$AH$22)*Calculator!$G$9)-((((B11/100)*$AJ$22)*$AN$22)*$AH$22)+((((B11/100)*$AJ$23)*$AH$23)),IF(Calculator!$O$6="SINGLESILVERANOD",SUM((((B11/100)*$AJ$22)*$AH$22))+(((((B11/100)*$AJ$22)*$AN$22)*$AH$22)*Calculator!$G$10)-((((B11/100)*$AJ$22)*$AN$22)*$AH$22)+((((B11/100)*$AJ$23)*$AH$23)),IF(Calculator!$O$6="SINGLEANOD",SUM((((B11/100)*$AJ$22)*$AH$22))+(((((B11/100)*$AJ$22)*$AN$22)*$AH$22)*Calculator!$G$11)-((((B11/100)*$AJ$22)*$AN$22)*$AH$22)+((((B11/100)*$AJ$23)*$AH$23)),IF(Calculator!$O$6="DUALBASE",SUM((((B11/100)*$AJ$22)*$AH$22))+(((((B11/100)*$AJ$22)*$AN$22)*$AH$22)*Calculator!$G$12)-((((B11/100)*$AJ$22)*$AN$22)*$AH$22)+((((B11/100)*$AJ$23)*$AH$23)),IF(Calculator!$O$6="DUALELEMENTS",SUM((((B11/100)*$AJ$22)*$AH$22))+(((((B11/100)*$AJ$22)*$AN$22)*$AH$22)*Calculator!$G$13)-((((B11/100)*$AJ$22)*$AN$22)*$AH$22)+((((B11/100)*$AJ$23)*$AH$23)),IF(Calculator!$O$6="DUALSPECTRUM",SUM((((B11/100)*$AJ$22)*$AH$22))+(((((B11/100)*$AJ$22)*$AN$22)*$AH$22)*Calculator!$G$15)-((((B11/100)*$AJ$22)*$AN$22)*$AH$22)+((((B11/100)*$AJ$23)*$AH$23)),IF(Calculator!$O$6="DUALHOMESTEAD",SUM((((B11/100)*$AJ$22)*$AH$22))+(((((B11/100)*$AJ$22)*$AN$22)*$AH$22)*Calculator!$G$14)-((((B11/100)*$AJ$22)*$AN$22)*$AH$22)+((((B11/100)*$AJ$23)*$AH$23)),IF(Calculator!$O$6="DUALBAND A",SUM((((B11/100)*$AJ$22)*$AH$22))+(((((B11/100)*$AJ$22)*$AN$22)*$AH$22)*Calculator!$G$16)-((((B11/100)*$AJ$22)*$AN$22)*$AH$22)+((((B11/100)*$AJ$23)*$AH$23)),IF(Calculator!$O$6="DUALBAND B",SUM((((B11/100)*$AJ$22)*$AH$22))+(((((B11/100)*$AJ$22)*$AN$22)*$AH$22)*Calculator!$G$17)-((((B11/100)*$AJ$22)*$AN$22)*$AH$22)+((((B11/100)*$AJ$23)*$AH$23)),IF(Calculator!$O$6="DUALBAND C",SUM((((B11/100)*$AJ$22)*$AH$22))+(((((B11/100)*$AJ$22)*$AN$22)*$AH$22)*Calculator!$G$18)-((((B11/100)*$AJ$22)*$AN$22)*$AH$22)+((((B11/100)*$AJ$23)*$AH$23)),IF(Calculator!$O$6="DUALBAND D",SUM((((B11/100)*$AJ$22)*$AH$22))+(((((B11/100)*$AJ$22)*$AN$22)*$AH$22)*Calculator!$G$19)-((((B11/100)*$AJ$22)*$AN$22)*$AH$22)+((((B11/100)*$AJ$23)*$AH$23)),IF(Calculator!$O$6="DUALURBANE",SUM((((B11/100)*$AJ$22)*$AH$22))+(((((B11/100)*$AJ$22)*$AN$22)*$AH$22)*Calculator!$G$20)-((((B11/100)*$AJ$22)*$AN$22)*$AH$22)+((((B11/100)*$AJ$23)*$AH$23)),IF(Calculator!$O$6="DUALSILVERANOD",SUM((((B11/100)*$AJ$22)*$AH$22))+(((((B11/100)*$AJ$22)*$AN$22)*$AH$22)*Calculator!$G$21)-((((B11/100)*$AJ$22)*$AN$22)*$AH$22)+((((B11/100)*$AJ$23)*$AH$23)),IF(Calculator!$O$6="DUALANOD",SUM((((B11/100)*$AJ$22)*$AH$22))+(((((B11/100)*$AJ$22)*$AN$22)*$AH$22)*Calculator!$G$22)-((((B11/100)*$AJ$22)*$AN$22)*$AH$22)+((((B11/100)*$AJ$23)*$AH$23))))))))))))))))))))))))</f>
        <v>345.16788690795897</v>
      </c>
      <c r="R11" s="2">
        <f>IF(Calculator!$O$6="SINGLEBASE",SUM((((C11/100)*$AJ$22)*$AH$22))+((((C11/100)*$AJ$23)*$AH$23)),IF(Calculator!$O$6="SINGLEELEMENTS",SUM((((C11/100)*$AJ$22)*$AH$22))+(((((C11/100)*$AJ$22)*$AN$22)*$AH$22)*Calculator!$G$2)-((((C11/100)*$AJ$22)*$AN$22)*$AH$22)+((((C11/100)*$AJ$23)*$AH$23)),IF(Calculator!$O$6="SINGLESPECTRUM",SUM((((C11/100)*$AJ$22)*$AH$22))+(((((C11/100)*$AJ$22)*$AN$22)*$AH$22)*Calculator!$G$4)-((((C11/100)*$AJ$22)*$AN$22)*$AH$22)+((((C11/100)*$AJ$23)*$AH$23)),IF(Calculator!$O$6="SINGLEHOMESTEAD",SUM((((C11/100)*$AJ$22)*$AH$22))+(((((C11/100)*$AJ$22)*$AN$22)*$AH$22)*Calculator!$G$3)-((((C11/100)*$AJ$22)*$AN$22)*$AH$22)+((((C11/100)*$AJ$23)*$AH$23)),IF(Calculator!$O$6="SINGLEBAND A",SUM((((C11/100)*$AJ$22)*$AH$22))+(((((C11/100)*$AJ$22)*$AN$22)*$AH$22)*Calculator!$G$5)-((((C11/100)*$AJ$22)*$AN$22)*$AH$22)+((((C11/100)*$AJ$23)*$AH$23)),IF(Calculator!$O$6="SINGLEBAND B",SUM((((C11/100)*$AJ$22)*$AH$22))+(((((C11/100)*$AJ$22)*$AN$22)*$AH$22)*Calculator!$G$6)-((((C11/100)*$AJ$22)*$AN$22)*$AH$22)+((((C11/100)*$AJ$23)*$AH$23)),IF(Calculator!$O$6="SINGLEBAND C",SUM((((C11/100)*$AJ$22)*$AH$22))+(((((C11/100)*$AJ$22)*$AN$22)*$AH$22)*Calculator!$G$7)-((((C11/100)*$AJ$22)*$AN$22)*$AH$22)+((((C11/100)*$AJ$23)*$AH$23)),IF(Calculator!$O$6="SINGLEBAND D",SUM((((C11/100)*$AJ$22)*$AH$22))+(((((C11/100)*$AJ$22)*$AN$22)*$AH$22)*Calculator!$G$8)-((((C11/100)*$AJ$22)*$AN$22)*$AH$22)+((((C11/100)*$AJ$23)*$AH$23)),IF(Calculator!$O$6="SINGLEURBANE",SUM((((C11/100)*$AJ$22)*$AH$22))+(((((C11/100)*$AJ$22)*$AN$22)*$AH$22)*Calculator!$G$9)-((((C11/100)*$AJ$22)*$AN$22)*$AH$22)+((((C11/100)*$AJ$23)*$AH$23)),IF(Calculator!$O$6="SINGLESILVERANOD",SUM((((C11/100)*$AJ$22)*$AH$22))+(((((C11/100)*$AJ$22)*$AN$22)*$AH$22)*Calculator!$G$10)-((((C11/100)*$AJ$22)*$AN$22)*$AH$22)+((((C11/100)*$AJ$23)*$AH$23)),IF(Calculator!$O$6="SINGLEANOD",SUM((((C11/100)*$AJ$22)*$AH$22))+(((((C11/100)*$AJ$22)*$AN$22)*$AH$22)*Calculator!$G$11)-((((C11/100)*$AJ$22)*$AN$22)*$AH$22)+((((C11/100)*$AJ$23)*$AH$23)),IF(Calculator!$O$6="DUALBASE",SUM((((C11/100)*$AJ$22)*$AH$22))+(((((C11/100)*$AJ$22)*$AN$22)*$AH$22)*Calculator!$G$12)-((((C11/100)*$AJ$22)*$AN$22)*$AH$22)+((((C11/100)*$AJ$23)*$AH$23)),IF(Calculator!$O$6="DUALELEMENTS",SUM((((C11/100)*$AJ$22)*$AH$22))+(((((C11/100)*$AJ$22)*$AN$22)*$AH$22)*Calculator!$G$13)-((((C11/100)*$AJ$22)*$AN$22)*$AH$22)+((((C11/100)*$AJ$23)*$AH$23)),IF(Calculator!$O$6="DUALSPECTRUM",SUM((((C11/100)*$AJ$22)*$AH$22))+(((((C11/100)*$AJ$22)*$AN$22)*$AH$22)*Calculator!$G$15)-((((C11/100)*$AJ$22)*$AN$22)*$AH$22)+((((C11/100)*$AJ$23)*$AH$23)),IF(Calculator!$O$6="DUALHOMESTEAD",SUM((((C11/100)*$AJ$22)*$AH$22))+(((((C11/100)*$AJ$22)*$AN$22)*$AH$22)*Calculator!$G$14)-((((C11/100)*$AJ$22)*$AN$22)*$AH$22)+((((C11/100)*$AJ$23)*$AH$23)),IF(Calculator!$O$6="DUALBAND A",SUM((((C11/100)*$AJ$22)*$AH$22))+(((((C11/100)*$AJ$22)*$AN$22)*$AH$22)*Calculator!$G$16)-((((C11/100)*$AJ$22)*$AN$22)*$AH$22)+((((C11/100)*$AJ$23)*$AH$23)),IF(Calculator!$O$6="DUALBAND B",SUM((((C11/100)*$AJ$22)*$AH$22))+(((((C11/100)*$AJ$22)*$AN$22)*$AH$22)*Calculator!$G$17)-((((C11/100)*$AJ$22)*$AN$22)*$AH$22)+((((C11/100)*$AJ$23)*$AH$23)),IF(Calculator!$O$6="DUALBAND C",SUM((((C11/100)*$AJ$22)*$AH$22))+(((((C11/100)*$AJ$22)*$AN$22)*$AH$22)*Calculator!$G$18)-((((C11/100)*$AJ$22)*$AN$22)*$AH$22)+((((C11/100)*$AJ$23)*$AH$23)),IF(Calculator!$O$6="DUALBAND D",SUM((((C11/100)*$AJ$22)*$AH$22))+(((((C11/100)*$AJ$22)*$AN$22)*$AH$22)*Calculator!$G$19)-((((C11/100)*$AJ$22)*$AN$22)*$AH$22)+((((C11/100)*$AJ$23)*$AH$23)),IF(Calculator!$O$6="DUALURBANE",SUM((((C11/100)*$AJ$22)*$AH$22))+(((((C11/100)*$AJ$22)*$AN$22)*$AH$22)*Calculator!$G$20)-((((C11/100)*$AJ$22)*$AN$22)*$AH$22)+((((C11/100)*$AJ$23)*$AH$23)),IF(Calculator!$O$6="DUALSILVERANOD",SUM((((C11/100)*$AJ$22)*$AH$22))+(((((C11/100)*$AJ$22)*$AN$22)*$AH$22)*Calculator!$G$21)-((((C11/100)*$AJ$22)*$AN$22)*$AH$22)+((((C11/100)*$AJ$23)*$AH$23)),IF(Calculator!$O$6="DUALANOD",SUM((((C11/100)*$AJ$22)*$AH$22))+(((((C11/100)*$AJ$22)*$AN$22)*$AH$22)*Calculator!$G$22)-((((C11/100)*$AJ$22)*$AN$22)*$AH$22)+((((C11/100)*$AJ$23)*$AH$23))))))))))))))))))))))))</f>
        <v>349.64948332214357</v>
      </c>
      <c r="S11" s="2">
        <f>IF(Calculator!$O$6="SINGLEBASE",SUM((((D11/100)*$AJ$22)*$AH$22))+((((D11/100)*$AJ$23)*$AH$23)),IF(Calculator!$O$6="SINGLEELEMENTS",SUM((((D11/100)*$AJ$22)*$AH$22))+(((((D11/100)*$AJ$22)*$AN$22)*$AH$22)*Calculator!$G$2)-((((D11/100)*$AJ$22)*$AN$22)*$AH$22)+((((D11/100)*$AJ$23)*$AH$23)),IF(Calculator!$O$6="SINGLESPECTRUM",SUM((((D11/100)*$AJ$22)*$AH$22))+(((((D11/100)*$AJ$22)*$AN$22)*$AH$22)*Calculator!$G$4)-((((D11/100)*$AJ$22)*$AN$22)*$AH$22)+((((D11/100)*$AJ$23)*$AH$23)),IF(Calculator!$O$6="SINGLEHOMESTEAD",SUM((((D11/100)*$AJ$22)*$AH$22))+(((((D11/100)*$AJ$22)*$AN$22)*$AH$22)*Calculator!$G$3)-((((D11/100)*$AJ$22)*$AN$22)*$AH$22)+((((D11/100)*$AJ$23)*$AH$23)),IF(Calculator!$O$6="SINGLEBAND A",SUM((((D11/100)*$AJ$22)*$AH$22))+(((((D11/100)*$AJ$22)*$AN$22)*$AH$22)*Calculator!$G$5)-((((D11/100)*$AJ$22)*$AN$22)*$AH$22)+((((D11/100)*$AJ$23)*$AH$23)),IF(Calculator!$O$6="SINGLEBAND B",SUM((((D11/100)*$AJ$22)*$AH$22))+(((((D11/100)*$AJ$22)*$AN$22)*$AH$22)*Calculator!$G$6)-((((D11/100)*$AJ$22)*$AN$22)*$AH$22)+((((D11/100)*$AJ$23)*$AH$23)),IF(Calculator!$O$6="SINGLEBAND C",SUM((((D11/100)*$AJ$22)*$AH$22))+(((((D11/100)*$AJ$22)*$AN$22)*$AH$22)*Calculator!$G$7)-((((D11/100)*$AJ$22)*$AN$22)*$AH$22)+((((D11/100)*$AJ$23)*$AH$23)),IF(Calculator!$O$6="SINGLEBAND D",SUM((((D11/100)*$AJ$22)*$AH$22))+(((((D11/100)*$AJ$22)*$AN$22)*$AH$22)*Calculator!$G$8)-((((D11/100)*$AJ$22)*$AN$22)*$AH$22)+((((D11/100)*$AJ$23)*$AH$23)),IF(Calculator!$O$6="SINGLEURBANE",SUM((((D11/100)*$AJ$22)*$AH$22))+(((((D11/100)*$AJ$22)*$AN$22)*$AH$22)*Calculator!$G$9)-((((D11/100)*$AJ$22)*$AN$22)*$AH$22)+((((D11/100)*$AJ$23)*$AH$23)),IF(Calculator!$O$6="SINGLESILVERANOD",SUM((((D11/100)*$AJ$22)*$AH$22))+(((((D11/100)*$AJ$22)*$AN$22)*$AH$22)*Calculator!$G$10)-((((D11/100)*$AJ$22)*$AN$22)*$AH$22)+((((D11/100)*$AJ$23)*$AH$23)),IF(Calculator!$O$6="SINGLEANOD",SUM((((D11/100)*$AJ$22)*$AH$22))+(((((D11/100)*$AJ$22)*$AN$22)*$AH$22)*Calculator!$G$11)-((((D11/100)*$AJ$22)*$AN$22)*$AH$22)+((((D11/100)*$AJ$23)*$AH$23)),IF(Calculator!$O$6="DUALBASE",SUM((((D11/100)*$AJ$22)*$AH$22))+(((((D11/100)*$AJ$22)*$AN$22)*$AH$22)*Calculator!$G$12)-((((D11/100)*$AJ$22)*$AN$22)*$AH$22)+((((D11/100)*$AJ$23)*$AH$23)),IF(Calculator!$O$6="DUALELEMENTS",SUM((((D11/100)*$AJ$22)*$AH$22))+(((((D11/100)*$AJ$22)*$AN$22)*$AH$22)*Calculator!$G$13)-((((D11/100)*$AJ$22)*$AN$22)*$AH$22)+((((D11/100)*$AJ$23)*$AH$23)),IF(Calculator!$O$6="DUALSPECTRUM",SUM((((D11/100)*$AJ$22)*$AH$22))+(((((D11/100)*$AJ$22)*$AN$22)*$AH$22)*Calculator!$G$15)-((((D11/100)*$AJ$22)*$AN$22)*$AH$22)+((((D11/100)*$AJ$23)*$AH$23)),IF(Calculator!$O$6="DUALHOMESTEAD",SUM((((D11/100)*$AJ$22)*$AH$22))+(((((D11/100)*$AJ$22)*$AN$22)*$AH$22)*Calculator!$G$14)-((((D11/100)*$AJ$22)*$AN$22)*$AH$22)+((((D11/100)*$AJ$23)*$AH$23)),IF(Calculator!$O$6="DUALBAND A",SUM((((D11/100)*$AJ$22)*$AH$22))+(((((D11/100)*$AJ$22)*$AN$22)*$AH$22)*Calculator!$G$16)-((((D11/100)*$AJ$22)*$AN$22)*$AH$22)+((((D11/100)*$AJ$23)*$AH$23)),IF(Calculator!$O$6="DUALBAND B",SUM((((D11/100)*$AJ$22)*$AH$22))+(((((D11/100)*$AJ$22)*$AN$22)*$AH$22)*Calculator!$G$17)-((((D11/100)*$AJ$22)*$AN$22)*$AH$22)+((((D11/100)*$AJ$23)*$AH$23)),IF(Calculator!$O$6="DUALBAND C",SUM((((D11/100)*$AJ$22)*$AH$22))+(((((D11/100)*$AJ$22)*$AN$22)*$AH$22)*Calculator!$G$18)-((((D11/100)*$AJ$22)*$AN$22)*$AH$22)+((((D11/100)*$AJ$23)*$AH$23)),IF(Calculator!$O$6="DUALBAND D",SUM((((D11/100)*$AJ$22)*$AH$22))+(((((D11/100)*$AJ$22)*$AN$22)*$AH$22)*Calculator!$G$19)-((((D11/100)*$AJ$22)*$AN$22)*$AH$22)+((((D11/100)*$AJ$23)*$AH$23)),IF(Calculator!$O$6="DUALURBANE",SUM((((D11/100)*$AJ$22)*$AH$22))+(((((D11/100)*$AJ$22)*$AN$22)*$AH$22)*Calculator!$G$20)-((((D11/100)*$AJ$22)*$AN$22)*$AH$22)+((((D11/100)*$AJ$23)*$AH$23)),IF(Calculator!$O$6="DUALSILVERANOD",SUM((((D11/100)*$AJ$22)*$AH$22))+(((((D11/100)*$AJ$22)*$AN$22)*$AH$22)*Calculator!$G$21)-((((D11/100)*$AJ$22)*$AN$22)*$AH$22)+((((D11/100)*$AJ$23)*$AH$23)),IF(Calculator!$O$6="DUALANOD",SUM((((D11/100)*$AJ$22)*$AH$22))+(((((D11/100)*$AJ$22)*$AN$22)*$AH$22)*Calculator!$G$22)-((((D11/100)*$AJ$22)*$AN$22)*$AH$22)+((((D11/100)*$AJ$23)*$AH$23))))))))))))))))))))))))</f>
        <v>353.47982736816402</v>
      </c>
      <c r="T11" s="2">
        <f>IF(Calculator!$O$6="SINGLEBASE",SUM((((E11/100)*$AJ$22)*$AH$22))+((((E11/100)*$AJ$23)*$AH$23)),IF(Calculator!$O$6="SINGLEELEMENTS",SUM((((E11/100)*$AJ$22)*$AH$22))+(((((E11/100)*$AJ$22)*$AN$22)*$AH$22)*Calculator!$G$2)-((((E11/100)*$AJ$22)*$AN$22)*$AH$22)+((((E11/100)*$AJ$23)*$AH$23)),IF(Calculator!$O$6="SINGLESPECTRUM",SUM((((E11/100)*$AJ$22)*$AH$22))+(((((E11/100)*$AJ$22)*$AN$22)*$AH$22)*Calculator!$G$4)-((((E11/100)*$AJ$22)*$AN$22)*$AH$22)+((((E11/100)*$AJ$23)*$AH$23)),IF(Calculator!$O$6="SINGLEHOMESTEAD",SUM((((E11/100)*$AJ$22)*$AH$22))+(((((E11/100)*$AJ$22)*$AN$22)*$AH$22)*Calculator!$G$3)-((((E11/100)*$AJ$22)*$AN$22)*$AH$22)+((((E11/100)*$AJ$23)*$AH$23)),IF(Calculator!$O$6="SINGLEBAND A",SUM((((E11/100)*$AJ$22)*$AH$22))+(((((E11/100)*$AJ$22)*$AN$22)*$AH$22)*Calculator!$G$5)-((((E11/100)*$AJ$22)*$AN$22)*$AH$22)+((((E11/100)*$AJ$23)*$AH$23)),IF(Calculator!$O$6="SINGLEBAND B",SUM((((E11/100)*$AJ$22)*$AH$22))+(((((E11/100)*$AJ$22)*$AN$22)*$AH$22)*Calculator!$G$6)-((((E11/100)*$AJ$22)*$AN$22)*$AH$22)+((((E11/100)*$AJ$23)*$AH$23)),IF(Calculator!$O$6="SINGLEBAND C",SUM((((E11/100)*$AJ$22)*$AH$22))+(((((E11/100)*$AJ$22)*$AN$22)*$AH$22)*Calculator!$G$7)-((((E11/100)*$AJ$22)*$AN$22)*$AH$22)+((((E11/100)*$AJ$23)*$AH$23)),IF(Calculator!$O$6="SINGLEBAND D",SUM((((E11/100)*$AJ$22)*$AH$22))+(((((E11/100)*$AJ$22)*$AN$22)*$AH$22)*Calculator!$G$8)-((((E11/100)*$AJ$22)*$AN$22)*$AH$22)+((((E11/100)*$AJ$23)*$AH$23)),IF(Calculator!$O$6="SINGLEURBANE",SUM((((E11/100)*$AJ$22)*$AH$22))+(((((E11/100)*$AJ$22)*$AN$22)*$AH$22)*Calculator!$G$9)-((((E11/100)*$AJ$22)*$AN$22)*$AH$22)+((((E11/100)*$AJ$23)*$AH$23)),IF(Calculator!$O$6="SINGLESILVERANOD",SUM((((E11/100)*$AJ$22)*$AH$22))+(((((E11/100)*$AJ$22)*$AN$22)*$AH$22)*Calculator!$G$10)-((((E11/100)*$AJ$22)*$AN$22)*$AH$22)+((((E11/100)*$AJ$23)*$AH$23)),IF(Calculator!$O$6="SINGLEANOD",SUM((((E11/100)*$AJ$22)*$AH$22))+(((((E11/100)*$AJ$22)*$AN$22)*$AH$22)*Calculator!$G$11)-((((E11/100)*$AJ$22)*$AN$22)*$AH$22)+((((E11/100)*$AJ$23)*$AH$23)),IF(Calculator!$O$6="DUALBASE",SUM((((E11/100)*$AJ$22)*$AH$22))+(((((E11/100)*$AJ$22)*$AN$22)*$AH$22)*Calculator!$G$12)-((((E11/100)*$AJ$22)*$AN$22)*$AH$22)+((((E11/100)*$AJ$23)*$AH$23)),IF(Calculator!$O$6="DUALELEMENTS",SUM((((E11/100)*$AJ$22)*$AH$22))+(((((E11/100)*$AJ$22)*$AN$22)*$AH$22)*Calculator!$G$13)-((((E11/100)*$AJ$22)*$AN$22)*$AH$22)+((((E11/100)*$AJ$23)*$AH$23)),IF(Calculator!$O$6="DUALSPECTRUM",SUM((((E11/100)*$AJ$22)*$AH$22))+(((((E11/100)*$AJ$22)*$AN$22)*$AH$22)*Calculator!$G$15)-((((E11/100)*$AJ$22)*$AN$22)*$AH$22)+((((E11/100)*$AJ$23)*$AH$23)),IF(Calculator!$O$6="DUALHOMESTEAD",SUM((((E11/100)*$AJ$22)*$AH$22))+(((((E11/100)*$AJ$22)*$AN$22)*$AH$22)*Calculator!$G$14)-((((E11/100)*$AJ$22)*$AN$22)*$AH$22)+((((E11/100)*$AJ$23)*$AH$23)),IF(Calculator!$O$6="DUALBAND A",SUM((((E11/100)*$AJ$22)*$AH$22))+(((((E11/100)*$AJ$22)*$AN$22)*$AH$22)*Calculator!$G$16)-((((E11/100)*$AJ$22)*$AN$22)*$AH$22)+((((E11/100)*$AJ$23)*$AH$23)),IF(Calculator!$O$6="DUALBAND B",SUM((((E11/100)*$AJ$22)*$AH$22))+(((((E11/100)*$AJ$22)*$AN$22)*$AH$22)*Calculator!$G$17)-((((E11/100)*$AJ$22)*$AN$22)*$AH$22)+((((E11/100)*$AJ$23)*$AH$23)),IF(Calculator!$O$6="DUALBAND C",SUM((((E11/100)*$AJ$22)*$AH$22))+(((((E11/100)*$AJ$22)*$AN$22)*$AH$22)*Calculator!$G$18)-((((E11/100)*$AJ$22)*$AN$22)*$AH$22)+((((E11/100)*$AJ$23)*$AH$23)),IF(Calculator!$O$6="DUALBAND D",SUM((((E11/100)*$AJ$22)*$AH$22))+(((((E11/100)*$AJ$22)*$AN$22)*$AH$22)*Calculator!$G$19)-((((E11/100)*$AJ$22)*$AN$22)*$AH$22)+((((E11/100)*$AJ$23)*$AH$23)),IF(Calculator!$O$6="DUALURBANE",SUM((((E11/100)*$AJ$22)*$AH$22))+(((((E11/100)*$AJ$22)*$AN$22)*$AH$22)*Calculator!$G$20)-((((E11/100)*$AJ$22)*$AN$22)*$AH$22)+((((E11/100)*$AJ$23)*$AH$23)),IF(Calculator!$O$6="DUALSILVERANOD",SUM((((E11/100)*$AJ$22)*$AH$22))+(((((E11/100)*$AJ$22)*$AN$22)*$AH$22)*Calculator!$G$21)-((((E11/100)*$AJ$22)*$AN$22)*$AH$22)+((((E11/100)*$AJ$23)*$AH$23)),IF(Calculator!$O$6="DUALANOD",SUM((((E11/100)*$AJ$22)*$AH$22))+(((((E11/100)*$AJ$22)*$AN$22)*$AH$22)*Calculator!$G$22)-((((E11/100)*$AJ$22)*$AN$22)*$AH$22)+((((E11/100)*$AJ$23)*$AH$23))))))))))))))))))))))))</f>
        <v>357.31443394775391</v>
      </c>
      <c r="U11" s="2">
        <f>IF(Calculator!$O$6="SINGLEBASE",SUM((((F11/100)*$AJ$22)*$AH$22))+((((F11/100)*$AJ$23)*$AH$23)),IF(Calculator!$O$6="SINGLEELEMENTS",SUM((((F11/100)*$AJ$22)*$AH$22))+(((((F11/100)*$AJ$22)*$AN$22)*$AH$22)*Calculator!$G$2)-((((F11/100)*$AJ$22)*$AN$22)*$AH$22)+((((F11/100)*$AJ$23)*$AH$23)),IF(Calculator!$O$6="SINGLESPECTRUM",SUM((((F11/100)*$AJ$22)*$AH$22))+(((((F11/100)*$AJ$22)*$AN$22)*$AH$22)*Calculator!$G$4)-((((F11/100)*$AJ$22)*$AN$22)*$AH$22)+((((F11/100)*$AJ$23)*$AH$23)),IF(Calculator!$O$6="SINGLEHOMESTEAD",SUM((((F11/100)*$AJ$22)*$AH$22))+(((((F11/100)*$AJ$22)*$AN$22)*$AH$22)*Calculator!$G$3)-((((F11/100)*$AJ$22)*$AN$22)*$AH$22)+((((F11/100)*$AJ$23)*$AH$23)),IF(Calculator!$O$6="SINGLEBAND A",SUM((((F11/100)*$AJ$22)*$AH$22))+(((((F11/100)*$AJ$22)*$AN$22)*$AH$22)*Calculator!$G$5)-((((F11/100)*$AJ$22)*$AN$22)*$AH$22)+((((F11/100)*$AJ$23)*$AH$23)),IF(Calculator!$O$6="SINGLEBAND B",SUM((((F11/100)*$AJ$22)*$AH$22))+(((((F11/100)*$AJ$22)*$AN$22)*$AH$22)*Calculator!$G$6)-((((F11/100)*$AJ$22)*$AN$22)*$AH$22)+((((F11/100)*$AJ$23)*$AH$23)),IF(Calculator!$O$6="SINGLEBAND C",SUM((((F11/100)*$AJ$22)*$AH$22))+(((((F11/100)*$AJ$22)*$AN$22)*$AH$22)*Calculator!$G$7)-((((F11/100)*$AJ$22)*$AN$22)*$AH$22)+((((F11/100)*$AJ$23)*$AH$23)),IF(Calculator!$O$6="SINGLEBAND D",SUM((((F11/100)*$AJ$22)*$AH$22))+(((((F11/100)*$AJ$22)*$AN$22)*$AH$22)*Calculator!$G$8)-((((F11/100)*$AJ$22)*$AN$22)*$AH$22)+((((F11/100)*$AJ$23)*$AH$23)),IF(Calculator!$O$6="SINGLEURBANE",SUM((((F11/100)*$AJ$22)*$AH$22))+(((((F11/100)*$AJ$22)*$AN$22)*$AH$22)*Calculator!$G$9)-((((F11/100)*$AJ$22)*$AN$22)*$AH$22)+((((F11/100)*$AJ$23)*$AH$23)),IF(Calculator!$O$6="SINGLESILVERANOD",SUM((((F11/100)*$AJ$22)*$AH$22))+(((((F11/100)*$AJ$22)*$AN$22)*$AH$22)*Calculator!$G$10)-((((F11/100)*$AJ$22)*$AN$22)*$AH$22)+((((F11/100)*$AJ$23)*$AH$23)),IF(Calculator!$O$6="SINGLEANOD",SUM((((F11/100)*$AJ$22)*$AH$22))+(((((F11/100)*$AJ$22)*$AN$22)*$AH$22)*Calculator!$G$11)-((((F11/100)*$AJ$22)*$AN$22)*$AH$22)+((((F11/100)*$AJ$23)*$AH$23)),IF(Calculator!$O$6="DUALBASE",SUM((((F11/100)*$AJ$22)*$AH$22))+(((((F11/100)*$AJ$22)*$AN$22)*$AH$22)*Calculator!$G$12)-((((F11/100)*$AJ$22)*$AN$22)*$AH$22)+((((F11/100)*$AJ$23)*$AH$23)),IF(Calculator!$O$6="DUALELEMENTS",SUM((((F11/100)*$AJ$22)*$AH$22))+(((((F11/100)*$AJ$22)*$AN$22)*$AH$22)*Calculator!$G$13)-((((F11/100)*$AJ$22)*$AN$22)*$AH$22)+((((F11/100)*$AJ$23)*$AH$23)),IF(Calculator!$O$6="DUALSPECTRUM",SUM((((F11/100)*$AJ$22)*$AH$22))+(((((F11/100)*$AJ$22)*$AN$22)*$AH$22)*Calculator!$G$15)-((((F11/100)*$AJ$22)*$AN$22)*$AH$22)+((((F11/100)*$AJ$23)*$AH$23)),IF(Calculator!$O$6="DUALHOMESTEAD",SUM((((F11/100)*$AJ$22)*$AH$22))+(((((F11/100)*$AJ$22)*$AN$22)*$AH$22)*Calculator!$G$14)-((((F11/100)*$AJ$22)*$AN$22)*$AH$22)+((((F11/100)*$AJ$23)*$AH$23)),IF(Calculator!$O$6="DUALBAND A",SUM((((F11/100)*$AJ$22)*$AH$22))+(((((F11/100)*$AJ$22)*$AN$22)*$AH$22)*Calculator!$G$16)-((((F11/100)*$AJ$22)*$AN$22)*$AH$22)+((((F11/100)*$AJ$23)*$AH$23)),IF(Calculator!$O$6="DUALBAND B",SUM((((F11/100)*$AJ$22)*$AH$22))+(((((F11/100)*$AJ$22)*$AN$22)*$AH$22)*Calculator!$G$17)-((((F11/100)*$AJ$22)*$AN$22)*$AH$22)+((((F11/100)*$AJ$23)*$AH$23)),IF(Calculator!$O$6="DUALBAND C",SUM((((F11/100)*$AJ$22)*$AH$22))+(((((F11/100)*$AJ$22)*$AN$22)*$AH$22)*Calculator!$G$18)-((((F11/100)*$AJ$22)*$AN$22)*$AH$22)+((((F11/100)*$AJ$23)*$AH$23)),IF(Calculator!$O$6="DUALBAND D",SUM((((F11/100)*$AJ$22)*$AH$22))+(((((F11/100)*$AJ$22)*$AN$22)*$AH$22)*Calculator!$G$19)-((((F11/100)*$AJ$22)*$AN$22)*$AH$22)+((((F11/100)*$AJ$23)*$AH$23)),IF(Calculator!$O$6="DUALURBANE",SUM((((F11/100)*$AJ$22)*$AH$22))+(((((F11/100)*$AJ$22)*$AN$22)*$AH$22)*Calculator!$G$20)-((((F11/100)*$AJ$22)*$AN$22)*$AH$22)+((((F11/100)*$AJ$23)*$AH$23)),IF(Calculator!$O$6="DUALSILVERANOD",SUM((((F11/100)*$AJ$22)*$AH$22))+(((((F11/100)*$AJ$22)*$AN$22)*$AH$22)*Calculator!$G$21)-((((F11/100)*$AJ$22)*$AN$22)*$AH$22)+((((F11/100)*$AJ$23)*$AH$23)),IF(Calculator!$O$6="DUALANOD",SUM((((F11/100)*$AJ$22)*$AH$22))+(((((F11/100)*$AJ$22)*$AN$22)*$AH$22)*Calculator!$G$22)-((((F11/100)*$AJ$22)*$AN$22)*$AH$22)+((((F11/100)*$AJ$23)*$AH$23))))))))))))))))))))))))</f>
        <v>361.14477799377443</v>
      </c>
      <c r="V11" s="2">
        <f>IF(Calculator!$O$6="SINGLEBASE",SUM((((G11/100)*$AJ$22)*$AH$22))+((((G11/100)*$AJ$23)*$AH$23)),IF(Calculator!$O$6="SINGLEELEMENTS",SUM((((G11/100)*$AJ$22)*$AH$22))+(((((G11/100)*$AJ$22)*$AN$22)*$AH$22)*Calculator!$G$2)-((((G11/100)*$AJ$22)*$AN$22)*$AH$22)+((((G11/100)*$AJ$23)*$AH$23)),IF(Calculator!$O$6="SINGLESPECTRUM",SUM((((G11/100)*$AJ$22)*$AH$22))+(((((G11/100)*$AJ$22)*$AN$22)*$AH$22)*Calculator!$G$4)-((((G11/100)*$AJ$22)*$AN$22)*$AH$22)+((((G11/100)*$AJ$23)*$AH$23)),IF(Calculator!$O$6="SINGLEHOMESTEAD",SUM((((G11/100)*$AJ$22)*$AH$22))+(((((G11/100)*$AJ$22)*$AN$22)*$AH$22)*Calculator!$G$3)-((((G11/100)*$AJ$22)*$AN$22)*$AH$22)+((((G11/100)*$AJ$23)*$AH$23)),IF(Calculator!$O$6="SINGLEBAND A",SUM((((G11/100)*$AJ$22)*$AH$22))+(((((G11/100)*$AJ$22)*$AN$22)*$AH$22)*Calculator!$G$5)-((((G11/100)*$AJ$22)*$AN$22)*$AH$22)+((((G11/100)*$AJ$23)*$AH$23)),IF(Calculator!$O$6="SINGLEBAND B",SUM((((G11/100)*$AJ$22)*$AH$22))+(((((G11/100)*$AJ$22)*$AN$22)*$AH$22)*Calculator!$G$6)-((((G11/100)*$AJ$22)*$AN$22)*$AH$22)+((((G11/100)*$AJ$23)*$AH$23)),IF(Calculator!$O$6="SINGLEBAND C",SUM((((G11/100)*$AJ$22)*$AH$22))+(((((G11/100)*$AJ$22)*$AN$22)*$AH$22)*Calculator!$G$7)-((((G11/100)*$AJ$22)*$AN$22)*$AH$22)+((((G11/100)*$AJ$23)*$AH$23)),IF(Calculator!$O$6="SINGLEBAND D",SUM((((G11/100)*$AJ$22)*$AH$22))+(((((G11/100)*$AJ$22)*$AN$22)*$AH$22)*Calculator!$G$8)-((((G11/100)*$AJ$22)*$AN$22)*$AH$22)+((((G11/100)*$AJ$23)*$AH$23)),IF(Calculator!$O$6="SINGLEURBANE",SUM((((G11/100)*$AJ$22)*$AH$22))+(((((G11/100)*$AJ$22)*$AN$22)*$AH$22)*Calculator!$G$9)-((((G11/100)*$AJ$22)*$AN$22)*$AH$22)+((((G11/100)*$AJ$23)*$AH$23)),IF(Calculator!$O$6="SINGLESILVERANOD",SUM((((G11/100)*$AJ$22)*$AH$22))+(((((G11/100)*$AJ$22)*$AN$22)*$AH$22)*Calculator!$G$10)-((((G11/100)*$AJ$22)*$AN$22)*$AH$22)+((((G11/100)*$AJ$23)*$AH$23)),IF(Calculator!$O$6="SINGLEANOD",SUM((((G11/100)*$AJ$22)*$AH$22))+(((((G11/100)*$AJ$22)*$AN$22)*$AH$22)*Calculator!$G$11)-((((G11/100)*$AJ$22)*$AN$22)*$AH$22)+((((G11/100)*$AJ$23)*$AH$23)),IF(Calculator!$O$6="DUALBASE",SUM((((G11/100)*$AJ$22)*$AH$22))+(((((G11/100)*$AJ$22)*$AN$22)*$AH$22)*Calculator!$G$12)-((((G11/100)*$AJ$22)*$AN$22)*$AH$22)+((((G11/100)*$AJ$23)*$AH$23)),IF(Calculator!$O$6="DUALELEMENTS",SUM((((G11/100)*$AJ$22)*$AH$22))+(((((G11/100)*$AJ$22)*$AN$22)*$AH$22)*Calculator!$G$13)-((((G11/100)*$AJ$22)*$AN$22)*$AH$22)+((((G11/100)*$AJ$23)*$AH$23)),IF(Calculator!$O$6="DUALSPECTRUM",SUM((((G11/100)*$AJ$22)*$AH$22))+(((((G11/100)*$AJ$22)*$AN$22)*$AH$22)*Calculator!$G$15)-((((G11/100)*$AJ$22)*$AN$22)*$AH$22)+((((G11/100)*$AJ$23)*$AH$23)),IF(Calculator!$O$6="DUALHOMESTEAD",SUM((((G11/100)*$AJ$22)*$AH$22))+(((((G11/100)*$AJ$22)*$AN$22)*$AH$22)*Calculator!$G$14)-((((G11/100)*$AJ$22)*$AN$22)*$AH$22)+((((G11/100)*$AJ$23)*$AH$23)),IF(Calculator!$O$6="DUALBAND A",SUM((((G11/100)*$AJ$22)*$AH$22))+(((((G11/100)*$AJ$22)*$AN$22)*$AH$22)*Calculator!$G$16)-((((G11/100)*$AJ$22)*$AN$22)*$AH$22)+((((G11/100)*$AJ$23)*$AH$23)),IF(Calculator!$O$6="DUALBAND B",SUM((((G11/100)*$AJ$22)*$AH$22))+(((((G11/100)*$AJ$22)*$AN$22)*$AH$22)*Calculator!$G$17)-((((G11/100)*$AJ$22)*$AN$22)*$AH$22)+((((G11/100)*$AJ$23)*$AH$23)),IF(Calculator!$O$6="DUALBAND C",SUM((((G11/100)*$AJ$22)*$AH$22))+(((((G11/100)*$AJ$22)*$AN$22)*$AH$22)*Calculator!$G$18)-((((G11/100)*$AJ$22)*$AN$22)*$AH$22)+((((G11/100)*$AJ$23)*$AH$23)),IF(Calculator!$O$6="DUALBAND D",SUM((((G11/100)*$AJ$22)*$AH$22))+(((((G11/100)*$AJ$22)*$AN$22)*$AH$22)*Calculator!$G$19)-((((G11/100)*$AJ$22)*$AN$22)*$AH$22)+((((G11/100)*$AJ$23)*$AH$23)),IF(Calculator!$O$6="DUALURBANE",SUM((((G11/100)*$AJ$22)*$AH$22))+(((((G11/100)*$AJ$22)*$AN$22)*$AH$22)*Calculator!$G$20)-((((G11/100)*$AJ$22)*$AN$22)*$AH$22)+((((G11/100)*$AJ$23)*$AH$23)),IF(Calculator!$O$6="DUALSILVERANOD",SUM((((G11/100)*$AJ$22)*$AH$22))+(((((G11/100)*$AJ$22)*$AN$22)*$AH$22)*Calculator!$G$21)-((((G11/100)*$AJ$22)*$AN$22)*$AH$22)+((((G11/100)*$AJ$23)*$AH$23)),IF(Calculator!$O$6="DUALANOD",SUM((((G11/100)*$AJ$22)*$AH$22))+(((((G11/100)*$AJ$22)*$AN$22)*$AH$22)*Calculator!$G$22)-((((G11/100)*$AJ$22)*$AN$22)*$AH$22)+((((G11/100)*$AJ$23)*$AH$23))))))))))))))))))))))))</f>
        <v>364.97941072387687</v>
      </c>
      <c r="W11" s="2">
        <f>IF(Calculator!$O$6="SINGLEBASE",SUM((((H11/100)*$AJ$22)*$AH$22))+((((H11/100)*$AJ$23)*$AH$23)),IF(Calculator!$O$6="SINGLEELEMENTS",SUM((((H11/100)*$AJ$22)*$AH$22))+(((((H11/100)*$AJ$22)*$AN$22)*$AH$22)*Calculator!$G$2)-((((H11/100)*$AJ$22)*$AN$22)*$AH$22)+((((H11/100)*$AJ$23)*$AH$23)),IF(Calculator!$O$6="SINGLESPECTRUM",SUM((((H11/100)*$AJ$22)*$AH$22))+(((((H11/100)*$AJ$22)*$AN$22)*$AH$22)*Calculator!$G$4)-((((H11/100)*$AJ$22)*$AN$22)*$AH$22)+((((H11/100)*$AJ$23)*$AH$23)),IF(Calculator!$O$6="SINGLEHOMESTEAD",SUM((((H11/100)*$AJ$22)*$AH$22))+(((((H11/100)*$AJ$22)*$AN$22)*$AH$22)*Calculator!$G$3)-((((H11/100)*$AJ$22)*$AN$22)*$AH$22)+((((H11/100)*$AJ$23)*$AH$23)),IF(Calculator!$O$6="SINGLEBAND A",SUM((((H11/100)*$AJ$22)*$AH$22))+(((((H11/100)*$AJ$22)*$AN$22)*$AH$22)*Calculator!$G$5)-((((H11/100)*$AJ$22)*$AN$22)*$AH$22)+((((H11/100)*$AJ$23)*$AH$23)),IF(Calculator!$O$6="SINGLEBAND B",SUM((((H11/100)*$AJ$22)*$AH$22))+(((((H11/100)*$AJ$22)*$AN$22)*$AH$22)*Calculator!$G$6)-((((H11/100)*$AJ$22)*$AN$22)*$AH$22)+((((H11/100)*$AJ$23)*$AH$23)),IF(Calculator!$O$6="SINGLEBAND C",SUM((((H11/100)*$AJ$22)*$AH$22))+(((((H11/100)*$AJ$22)*$AN$22)*$AH$22)*Calculator!$G$7)-((((H11/100)*$AJ$22)*$AN$22)*$AH$22)+((((H11/100)*$AJ$23)*$AH$23)),IF(Calculator!$O$6="SINGLEBAND D",SUM((((H11/100)*$AJ$22)*$AH$22))+(((((H11/100)*$AJ$22)*$AN$22)*$AH$22)*Calculator!$G$8)-((((H11/100)*$AJ$22)*$AN$22)*$AH$22)+((((H11/100)*$AJ$23)*$AH$23)),IF(Calculator!$O$6="SINGLEURBANE",SUM((((H11/100)*$AJ$22)*$AH$22))+(((((H11/100)*$AJ$22)*$AN$22)*$AH$22)*Calculator!$G$9)-((((H11/100)*$AJ$22)*$AN$22)*$AH$22)+((((H11/100)*$AJ$23)*$AH$23)),IF(Calculator!$O$6="SINGLESILVERANOD",SUM((((H11/100)*$AJ$22)*$AH$22))+(((((H11/100)*$AJ$22)*$AN$22)*$AH$22)*Calculator!$G$10)-((((H11/100)*$AJ$22)*$AN$22)*$AH$22)+((((H11/100)*$AJ$23)*$AH$23)),IF(Calculator!$O$6="SINGLEANOD",SUM((((H11/100)*$AJ$22)*$AH$22))+(((((H11/100)*$AJ$22)*$AN$22)*$AH$22)*Calculator!$G$11)-((((H11/100)*$AJ$22)*$AN$22)*$AH$22)+((((H11/100)*$AJ$23)*$AH$23)),IF(Calculator!$O$6="DUALBASE",SUM((((H11/100)*$AJ$22)*$AH$22))+(((((H11/100)*$AJ$22)*$AN$22)*$AH$22)*Calculator!$G$12)-((((H11/100)*$AJ$22)*$AN$22)*$AH$22)+((((H11/100)*$AJ$23)*$AH$23)),IF(Calculator!$O$6="DUALELEMENTS",SUM((((H11/100)*$AJ$22)*$AH$22))+(((((H11/100)*$AJ$22)*$AN$22)*$AH$22)*Calculator!$G$13)-((((H11/100)*$AJ$22)*$AN$22)*$AH$22)+((((H11/100)*$AJ$23)*$AH$23)),IF(Calculator!$O$6="DUALSPECTRUM",SUM((((H11/100)*$AJ$22)*$AH$22))+(((((H11/100)*$AJ$22)*$AN$22)*$AH$22)*Calculator!$G$15)-((((H11/100)*$AJ$22)*$AN$22)*$AH$22)+((((H11/100)*$AJ$23)*$AH$23)),IF(Calculator!$O$6="DUALHOMESTEAD",SUM((((H11/100)*$AJ$22)*$AH$22))+(((((H11/100)*$AJ$22)*$AN$22)*$AH$22)*Calculator!$G$14)-((((H11/100)*$AJ$22)*$AN$22)*$AH$22)+((((H11/100)*$AJ$23)*$AH$23)),IF(Calculator!$O$6="DUALBAND A",SUM((((H11/100)*$AJ$22)*$AH$22))+(((((H11/100)*$AJ$22)*$AN$22)*$AH$22)*Calculator!$G$16)-((((H11/100)*$AJ$22)*$AN$22)*$AH$22)+((((H11/100)*$AJ$23)*$AH$23)),IF(Calculator!$O$6="DUALBAND B",SUM((((H11/100)*$AJ$22)*$AH$22))+(((((H11/100)*$AJ$22)*$AN$22)*$AH$22)*Calculator!$G$17)-((((H11/100)*$AJ$22)*$AN$22)*$AH$22)+((((H11/100)*$AJ$23)*$AH$23)),IF(Calculator!$O$6="DUALBAND C",SUM((((H11/100)*$AJ$22)*$AH$22))+(((((H11/100)*$AJ$22)*$AN$22)*$AH$22)*Calculator!$G$18)-((((H11/100)*$AJ$22)*$AN$22)*$AH$22)+((((H11/100)*$AJ$23)*$AH$23)),IF(Calculator!$O$6="DUALBAND D",SUM((((H11/100)*$AJ$22)*$AH$22))+(((((H11/100)*$AJ$22)*$AN$22)*$AH$22)*Calculator!$G$19)-((((H11/100)*$AJ$22)*$AN$22)*$AH$22)+((((H11/100)*$AJ$23)*$AH$23)),IF(Calculator!$O$6="DUALURBANE",SUM((((H11/100)*$AJ$22)*$AH$22))+(((((H11/100)*$AJ$22)*$AN$22)*$AH$22)*Calculator!$G$20)-((((H11/100)*$AJ$22)*$AN$22)*$AH$22)+((((H11/100)*$AJ$23)*$AH$23)),IF(Calculator!$O$6="DUALSILVERANOD",SUM((((H11/100)*$AJ$22)*$AH$22))+(((((H11/100)*$AJ$22)*$AN$22)*$AH$22)*Calculator!$G$21)-((((H11/100)*$AJ$22)*$AN$22)*$AH$22)+((((H11/100)*$AJ$23)*$AH$23)),IF(Calculator!$O$6="DUALANOD",SUM((((H11/100)*$AJ$22)*$AH$22))+(((((H11/100)*$AJ$22)*$AN$22)*$AH$22)*Calculator!$G$22)-((((H11/100)*$AJ$22)*$AN$22)*$AH$22)+((((H11/100)*$AJ$23)*$AH$23))))))))))))))))))))))))</f>
        <v>369.46100713806152</v>
      </c>
      <c r="X11" s="2">
        <f>IF(Calculator!$O$6="SINGLEBASE",SUM((((I11/100)*$AJ$22)*$AH$22))+((((I11/100)*$AJ$23)*$AH$23)),IF(Calculator!$O$6="SINGLEELEMENTS",SUM((((I11/100)*$AJ$22)*$AH$22))+(((((I11/100)*$AJ$22)*$AN$22)*$AH$22)*Calculator!$G$2)-((((I11/100)*$AJ$22)*$AN$22)*$AH$22)+((((I11/100)*$AJ$23)*$AH$23)),IF(Calculator!$O$6="SINGLESPECTRUM",SUM((((I11/100)*$AJ$22)*$AH$22))+(((((I11/100)*$AJ$22)*$AN$22)*$AH$22)*Calculator!$G$4)-((((I11/100)*$AJ$22)*$AN$22)*$AH$22)+((((I11/100)*$AJ$23)*$AH$23)),IF(Calculator!$O$6="SINGLEHOMESTEAD",SUM((((I11/100)*$AJ$22)*$AH$22))+(((((I11/100)*$AJ$22)*$AN$22)*$AH$22)*Calculator!$G$3)-((((I11/100)*$AJ$22)*$AN$22)*$AH$22)+((((I11/100)*$AJ$23)*$AH$23)),IF(Calculator!$O$6="SINGLEBAND A",SUM((((I11/100)*$AJ$22)*$AH$22))+(((((I11/100)*$AJ$22)*$AN$22)*$AH$22)*Calculator!$G$5)-((((I11/100)*$AJ$22)*$AN$22)*$AH$22)+((((I11/100)*$AJ$23)*$AH$23)),IF(Calculator!$O$6="SINGLEBAND B",SUM((((I11/100)*$AJ$22)*$AH$22))+(((((I11/100)*$AJ$22)*$AN$22)*$AH$22)*Calculator!$G$6)-((((I11/100)*$AJ$22)*$AN$22)*$AH$22)+((((I11/100)*$AJ$23)*$AH$23)),IF(Calculator!$O$6="SINGLEBAND C",SUM((((I11/100)*$AJ$22)*$AH$22))+(((((I11/100)*$AJ$22)*$AN$22)*$AH$22)*Calculator!$G$7)-((((I11/100)*$AJ$22)*$AN$22)*$AH$22)+((((I11/100)*$AJ$23)*$AH$23)),IF(Calculator!$O$6="SINGLEBAND D",SUM((((I11/100)*$AJ$22)*$AH$22))+(((((I11/100)*$AJ$22)*$AN$22)*$AH$22)*Calculator!$G$8)-((((I11/100)*$AJ$22)*$AN$22)*$AH$22)+((((I11/100)*$AJ$23)*$AH$23)),IF(Calculator!$O$6="SINGLEURBANE",SUM((((I11/100)*$AJ$22)*$AH$22))+(((((I11/100)*$AJ$22)*$AN$22)*$AH$22)*Calculator!$G$9)-((((I11/100)*$AJ$22)*$AN$22)*$AH$22)+((((I11/100)*$AJ$23)*$AH$23)),IF(Calculator!$O$6="SINGLESILVERANOD",SUM((((I11/100)*$AJ$22)*$AH$22))+(((((I11/100)*$AJ$22)*$AN$22)*$AH$22)*Calculator!$G$10)-((((I11/100)*$AJ$22)*$AN$22)*$AH$22)+((((I11/100)*$AJ$23)*$AH$23)),IF(Calculator!$O$6="SINGLEANOD",SUM((((I11/100)*$AJ$22)*$AH$22))+(((((I11/100)*$AJ$22)*$AN$22)*$AH$22)*Calculator!$G$11)-((((I11/100)*$AJ$22)*$AN$22)*$AH$22)+((((I11/100)*$AJ$23)*$AH$23)),IF(Calculator!$O$6="DUALBASE",SUM((((I11/100)*$AJ$22)*$AH$22))+(((((I11/100)*$AJ$22)*$AN$22)*$AH$22)*Calculator!$G$12)-((((I11/100)*$AJ$22)*$AN$22)*$AH$22)+((((I11/100)*$AJ$23)*$AH$23)),IF(Calculator!$O$6="DUALELEMENTS",SUM((((I11/100)*$AJ$22)*$AH$22))+(((((I11/100)*$AJ$22)*$AN$22)*$AH$22)*Calculator!$G$13)-((((I11/100)*$AJ$22)*$AN$22)*$AH$22)+((((I11/100)*$AJ$23)*$AH$23)),IF(Calculator!$O$6="DUALSPECTRUM",SUM((((I11/100)*$AJ$22)*$AH$22))+(((((I11/100)*$AJ$22)*$AN$22)*$AH$22)*Calculator!$G$15)-((((I11/100)*$AJ$22)*$AN$22)*$AH$22)+((((I11/100)*$AJ$23)*$AH$23)),IF(Calculator!$O$6="DUALHOMESTEAD",SUM((((I11/100)*$AJ$22)*$AH$22))+(((((I11/100)*$AJ$22)*$AN$22)*$AH$22)*Calculator!$G$14)-((((I11/100)*$AJ$22)*$AN$22)*$AH$22)+((((I11/100)*$AJ$23)*$AH$23)),IF(Calculator!$O$6="DUALBAND A",SUM((((I11/100)*$AJ$22)*$AH$22))+(((((I11/100)*$AJ$22)*$AN$22)*$AH$22)*Calculator!$G$16)-((((I11/100)*$AJ$22)*$AN$22)*$AH$22)+((((I11/100)*$AJ$23)*$AH$23)),IF(Calculator!$O$6="DUALBAND B",SUM((((I11/100)*$AJ$22)*$AH$22))+(((((I11/100)*$AJ$22)*$AN$22)*$AH$22)*Calculator!$G$17)-((((I11/100)*$AJ$22)*$AN$22)*$AH$22)+((((I11/100)*$AJ$23)*$AH$23)),IF(Calculator!$O$6="DUALBAND C",SUM((((I11/100)*$AJ$22)*$AH$22))+(((((I11/100)*$AJ$22)*$AN$22)*$AH$22)*Calculator!$G$18)-((((I11/100)*$AJ$22)*$AN$22)*$AH$22)+((((I11/100)*$AJ$23)*$AH$23)),IF(Calculator!$O$6="DUALBAND D",SUM((((I11/100)*$AJ$22)*$AH$22))+(((((I11/100)*$AJ$22)*$AN$22)*$AH$22)*Calculator!$G$19)-((((I11/100)*$AJ$22)*$AN$22)*$AH$22)+((((I11/100)*$AJ$23)*$AH$23)),IF(Calculator!$O$6="DUALURBANE",SUM((((I11/100)*$AJ$22)*$AH$22))+(((((I11/100)*$AJ$22)*$AN$22)*$AH$22)*Calculator!$G$20)-((((I11/100)*$AJ$22)*$AN$22)*$AH$22)+((((I11/100)*$AJ$23)*$AH$23)),IF(Calculator!$O$6="DUALSILVERANOD",SUM((((I11/100)*$AJ$22)*$AH$22))+(((((I11/100)*$AJ$22)*$AN$22)*$AH$22)*Calculator!$G$21)-((((I11/100)*$AJ$22)*$AN$22)*$AH$22)+((((I11/100)*$AJ$23)*$AH$23)),IF(Calculator!$O$6="DUALANOD",SUM((((I11/100)*$AJ$22)*$AH$22))+(((((I11/100)*$AJ$22)*$AN$22)*$AH$22)*Calculator!$G$22)-((((I11/100)*$AJ$22)*$AN$22)*$AH$22)+((((I11/100)*$AJ$23)*$AH$23))))))))))))))))))))))))</f>
        <v>373.29135118408198</v>
      </c>
      <c r="Y11" s="2">
        <f>IF(Calculator!$O$6="SINGLEBASE",SUM((((J11/100)*$AJ$22)*$AH$22))+((((J11/100)*$AJ$23)*$AH$23)),IF(Calculator!$O$6="SINGLEELEMENTS",SUM((((J11/100)*$AJ$22)*$AH$22))+(((((J11/100)*$AJ$22)*$AN$22)*$AH$22)*Calculator!$G$2)-((((J11/100)*$AJ$22)*$AN$22)*$AH$22)+((((J11/100)*$AJ$23)*$AH$23)),IF(Calculator!$O$6="SINGLESPECTRUM",SUM((((J11/100)*$AJ$22)*$AH$22))+(((((J11/100)*$AJ$22)*$AN$22)*$AH$22)*Calculator!$G$4)-((((J11/100)*$AJ$22)*$AN$22)*$AH$22)+((((J11/100)*$AJ$23)*$AH$23)),IF(Calculator!$O$6="SINGLEHOMESTEAD",SUM((((J11/100)*$AJ$22)*$AH$22))+(((((J11/100)*$AJ$22)*$AN$22)*$AH$22)*Calculator!$G$3)-((((J11/100)*$AJ$22)*$AN$22)*$AH$22)+((((J11/100)*$AJ$23)*$AH$23)),IF(Calculator!$O$6="SINGLEBAND A",SUM((((J11/100)*$AJ$22)*$AH$22))+(((((J11/100)*$AJ$22)*$AN$22)*$AH$22)*Calculator!$G$5)-((((J11/100)*$AJ$22)*$AN$22)*$AH$22)+((((J11/100)*$AJ$23)*$AH$23)),IF(Calculator!$O$6="SINGLEBAND B",SUM((((J11/100)*$AJ$22)*$AH$22))+(((((J11/100)*$AJ$22)*$AN$22)*$AH$22)*Calculator!$G$6)-((((J11/100)*$AJ$22)*$AN$22)*$AH$22)+((((J11/100)*$AJ$23)*$AH$23)),IF(Calculator!$O$6="SINGLEBAND C",SUM((((J11/100)*$AJ$22)*$AH$22))+(((((J11/100)*$AJ$22)*$AN$22)*$AH$22)*Calculator!$G$7)-((((J11/100)*$AJ$22)*$AN$22)*$AH$22)+((((J11/100)*$AJ$23)*$AH$23)),IF(Calculator!$O$6="SINGLEBAND D",SUM((((J11/100)*$AJ$22)*$AH$22))+(((((J11/100)*$AJ$22)*$AN$22)*$AH$22)*Calculator!$G$8)-((((J11/100)*$AJ$22)*$AN$22)*$AH$22)+((((J11/100)*$AJ$23)*$AH$23)),IF(Calculator!$O$6="SINGLEURBANE",SUM((((J11/100)*$AJ$22)*$AH$22))+(((((J11/100)*$AJ$22)*$AN$22)*$AH$22)*Calculator!$G$9)-((((J11/100)*$AJ$22)*$AN$22)*$AH$22)+((((J11/100)*$AJ$23)*$AH$23)),IF(Calculator!$O$6="SINGLESILVERANOD",SUM((((J11/100)*$AJ$22)*$AH$22))+(((((J11/100)*$AJ$22)*$AN$22)*$AH$22)*Calculator!$G$10)-((((J11/100)*$AJ$22)*$AN$22)*$AH$22)+((((J11/100)*$AJ$23)*$AH$23)),IF(Calculator!$O$6="SINGLEANOD",SUM((((J11/100)*$AJ$22)*$AH$22))+(((((J11/100)*$AJ$22)*$AN$22)*$AH$22)*Calculator!$G$11)-((((J11/100)*$AJ$22)*$AN$22)*$AH$22)+((((J11/100)*$AJ$23)*$AH$23)),IF(Calculator!$O$6="DUALBASE",SUM((((J11/100)*$AJ$22)*$AH$22))+(((((J11/100)*$AJ$22)*$AN$22)*$AH$22)*Calculator!$G$12)-((((J11/100)*$AJ$22)*$AN$22)*$AH$22)+((((J11/100)*$AJ$23)*$AH$23)),IF(Calculator!$O$6="DUALELEMENTS",SUM((((J11/100)*$AJ$22)*$AH$22))+(((((J11/100)*$AJ$22)*$AN$22)*$AH$22)*Calculator!$G$13)-((((J11/100)*$AJ$22)*$AN$22)*$AH$22)+((((J11/100)*$AJ$23)*$AH$23)),IF(Calculator!$O$6="DUALSPECTRUM",SUM((((J11/100)*$AJ$22)*$AH$22))+(((((J11/100)*$AJ$22)*$AN$22)*$AH$22)*Calculator!$G$15)-((((J11/100)*$AJ$22)*$AN$22)*$AH$22)+((((J11/100)*$AJ$23)*$AH$23)),IF(Calculator!$O$6="DUALHOMESTEAD",SUM((((J11/100)*$AJ$22)*$AH$22))+(((((J11/100)*$AJ$22)*$AN$22)*$AH$22)*Calculator!$G$14)-((((J11/100)*$AJ$22)*$AN$22)*$AH$22)+((((J11/100)*$AJ$23)*$AH$23)),IF(Calculator!$O$6="DUALBAND A",SUM((((J11/100)*$AJ$22)*$AH$22))+(((((J11/100)*$AJ$22)*$AN$22)*$AH$22)*Calculator!$G$16)-((((J11/100)*$AJ$22)*$AN$22)*$AH$22)+((((J11/100)*$AJ$23)*$AH$23)),IF(Calculator!$O$6="DUALBAND B",SUM((((J11/100)*$AJ$22)*$AH$22))+(((((J11/100)*$AJ$22)*$AN$22)*$AH$22)*Calculator!$G$17)-((((J11/100)*$AJ$22)*$AN$22)*$AH$22)+((((J11/100)*$AJ$23)*$AH$23)),IF(Calculator!$O$6="DUALBAND C",SUM((((J11/100)*$AJ$22)*$AH$22))+(((((J11/100)*$AJ$22)*$AN$22)*$AH$22)*Calculator!$G$18)-((((J11/100)*$AJ$22)*$AN$22)*$AH$22)+((((J11/100)*$AJ$23)*$AH$23)),IF(Calculator!$O$6="DUALBAND D",SUM((((J11/100)*$AJ$22)*$AH$22))+(((((J11/100)*$AJ$22)*$AN$22)*$AH$22)*Calculator!$G$19)-((((J11/100)*$AJ$22)*$AN$22)*$AH$22)+((((J11/100)*$AJ$23)*$AH$23)),IF(Calculator!$O$6="DUALURBANE",SUM((((J11/100)*$AJ$22)*$AH$22))+(((((J11/100)*$AJ$22)*$AN$22)*$AH$22)*Calculator!$G$20)-((((J11/100)*$AJ$22)*$AN$22)*$AH$22)+((((J11/100)*$AJ$23)*$AH$23)),IF(Calculator!$O$6="DUALSILVERANOD",SUM((((J11/100)*$AJ$22)*$AH$22))+(((((J11/100)*$AJ$22)*$AN$22)*$AH$22)*Calculator!$G$21)-((((J11/100)*$AJ$22)*$AN$22)*$AH$22)+((((J11/100)*$AJ$23)*$AH$23)),IF(Calculator!$O$6="DUALANOD",SUM((((J11/100)*$AJ$22)*$AH$22))+(((((J11/100)*$AJ$22)*$AN$22)*$AH$22)*Calculator!$G$22)-((((J11/100)*$AJ$22)*$AN$22)*$AH$22)+((((J11/100)*$AJ$23)*$AH$23))))))))))))))))))))))))</f>
        <v>377.12598391418459</v>
      </c>
      <c r="Z11" s="2">
        <f>IF(Calculator!$O$6="SINGLEBASE",SUM((((K11/100)*$AJ$22)*$AH$22))+((((K11/100)*$AJ$23)*$AH$23)),IF(Calculator!$O$6="SINGLEELEMENTS",SUM((((K11/100)*$AJ$22)*$AH$22))+(((((K11/100)*$AJ$22)*$AN$22)*$AH$22)*Calculator!$G$2)-((((K11/100)*$AJ$22)*$AN$22)*$AH$22)+((((K11/100)*$AJ$23)*$AH$23)),IF(Calculator!$O$6="SINGLESPECTRUM",SUM((((K11/100)*$AJ$22)*$AH$22))+(((((K11/100)*$AJ$22)*$AN$22)*$AH$22)*Calculator!$G$4)-((((K11/100)*$AJ$22)*$AN$22)*$AH$22)+((((K11/100)*$AJ$23)*$AH$23)),IF(Calculator!$O$6="SINGLEHOMESTEAD",SUM((((K11/100)*$AJ$22)*$AH$22))+(((((K11/100)*$AJ$22)*$AN$22)*$AH$22)*Calculator!$G$3)-((((K11/100)*$AJ$22)*$AN$22)*$AH$22)+((((K11/100)*$AJ$23)*$AH$23)),IF(Calculator!$O$6="SINGLEBAND A",SUM((((K11/100)*$AJ$22)*$AH$22))+(((((K11/100)*$AJ$22)*$AN$22)*$AH$22)*Calculator!$G$5)-((((K11/100)*$AJ$22)*$AN$22)*$AH$22)+((((K11/100)*$AJ$23)*$AH$23)),IF(Calculator!$O$6="SINGLEBAND B",SUM((((K11/100)*$AJ$22)*$AH$22))+(((((K11/100)*$AJ$22)*$AN$22)*$AH$22)*Calculator!$G$6)-((((K11/100)*$AJ$22)*$AN$22)*$AH$22)+((((K11/100)*$AJ$23)*$AH$23)),IF(Calculator!$O$6="SINGLEBAND C",SUM((((K11/100)*$AJ$22)*$AH$22))+(((((K11/100)*$AJ$22)*$AN$22)*$AH$22)*Calculator!$G$7)-((((K11/100)*$AJ$22)*$AN$22)*$AH$22)+((((K11/100)*$AJ$23)*$AH$23)),IF(Calculator!$O$6="SINGLEBAND D",SUM((((K11/100)*$AJ$22)*$AH$22))+(((((K11/100)*$AJ$22)*$AN$22)*$AH$22)*Calculator!$G$8)-((((K11/100)*$AJ$22)*$AN$22)*$AH$22)+((((K11/100)*$AJ$23)*$AH$23)),IF(Calculator!$O$6="SINGLEURBANE",SUM((((K11/100)*$AJ$22)*$AH$22))+(((((K11/100)*$AJ$22)*$AN$22)*$AH$22)*Calculator!$G$9)-((((K11/100)*$AJ$22)*$AN$22)*$AH$22)+((((K11/100)*$AJ$23)*$AH$23)),IF(Calculator!$O$6="SINGLESILVERANOD",SUM((((K11/100)*$AJ$22)*$AH$22))+(((((K11/100)*$AJ$22)*$AN$22)*$AH$22)*Calculator!$G$10)-((((K11/100)*$AJ$22)*$AN$22)*$AH$22)+((((K11/100)*$AJ$23)*$AH$23)),IF(Calculator!$O$6="SINGLEANOD",SUM((((K11/100)*$AJ$22)*$AH$22))+(((((K11/100)*$AJ$22)*$AN$22)*$AH$22)*Calculator!$G$11)-((((K11/100)*$AJ$22)*$AN$22)*$AH$22)+((((K11/100)*$AJ$23)*$AH$23)),IF(Calculator!$O$6="DUALBASE",SUM((((K11/100)*$AJ$22)*$AH$22))+(((((K11/100)*$AJ$22)*$AN$22)*$AH$22)*Calculator!$G$12)-((((K11/100)*$AJ$22)*$AN$22)*$AH$22)+((((K11/100)*$AJ$23)*$AH$23)),IF(Calculator!$O$6="DUALELEMENTS",SUM((((K11/100)*$AJ$22)*$AH$22))+(((((K11/100)*$AJ$22)*$AN$22)*$AH$22)*Calculator!$G$13)-((((K11/100)*$AJ$22)*$AN$22)*$AH$22)+((((K11/100)*$AJ$23)*$AH$23)),IF(Calculator!$O$6="DUALSPECTRUM",SUM((((K11/100)*$AJ$22)*$AH$22))+(((((K11/100)*$AJ$22)*$AN$22)*$AH$22)*Calculator!$G$15)-((((K11/100)*$AJ$22)*$AN$22)*$AH$22)+((((K11/100)*$AJ$23)*$AH$23)),IF(Calculator!$O$6="DUALHOMESTEAD",SUM((((K11/100)*$AJ$22)*$AH$22))+(((((K11/100)*$AJ$22)*$AN$22)*$AH$22)*Calculator!$G$14)-((((K11/100)*$AJ$22)*$AN$22)*$AH$22)+((((K11/100)*$AJ$23)*$AH$23)),IF(Calculator!$O$6="DUALBAND A",SUM((((K11/100)*$AJ$22)*$AH$22))+(((((K11/100)*$AJ$22)*$AN$22)*$AH$22)*Calculator!$G$16)-((((K11/100)*$AJ$22)*$AN$22)*$AH$22)+((((K11/100)*$AJ$23)*$AH$23)),IF(Calculator!$O$6="DUALBAND B",SUM((((K11/100)*$AJ$22)*$AH$22))+(((((K11/100)*$AJ$22)*$AN$22)*$AH$22)*Calculator!$G$17)-((((K11/100)*$AJ$22)*$AN$22)*$AH$22)+((((K11/100)*$AJ$23)*$AH$23)),IF(Calculator!$O$6="DUALBAND C",SUM((((K11/100)*$AJ$22)*$AH$22))+(((((K11/100)*$AJ$22)*$AN$22)*$AH$22)*Calculator!$G$18)-((((K11/100)*$AJ$22)*$AN$22)*$AH$22)+((((K11/100)*$AJ$23)*$AH$23)),IF(Calculator!$O$6="DUALBAND D",SUM((((K11/100)*$AJ$22)*$AH$22))+(((((K11/100)*$AJ$22)*$AN$22)*$AH$22)*Calculator!$G$19)-((((K11/100)*$AJ$22)*$AN$22)*$AH$22)+((((K11/100)*$AJ$23)*$AH$23)),IF(Calculator!$O$6="DUALURBANE",SUM((((K11/100)*$AJ$22)*$AH$22))+(((((K11/100)*$AJ$22)*$AN$22)*$AH$22)*Calculator!$G$20)-((((K11/100)*$AJ$22)*$AN$22)*$AH$22)+((((K11/100)*$AJ$23)*$AH$23)),IF(Calculator!$O$6="DUALSILVERANOD",SUM((((K11/100)*$AJ$22)*$AH$22))+(((((K11/100)*$AJ$22)*$AN$22)*$AH$22)*Calculator!$G$21)-((((K11/100)*$AJ$22)*$AN$22)*$AH$22)+((((K11/100)*$AJ$23)*$AH$23)),IF(Calculator!$O$6="DUALANOD",SUM((((K11/100)*$AJ$22)*$AH$22))+(((((K11/100)*$AJ$22)*$AN$22)*$AH$22)*Calculator!$G$22)-((((K11/100)*$AJ$22)*$AN$22)*$AH$22)+((((K11/100)*$AJ$23)*$AH$23))))))))))))))))))))))))</f>
        <v>380.96059049377436</v>
      </c>
      <c r="AA11" s="2">
        <f>IF(Calculator!$O$6="SINGLEBASE",SUM((((L11/100)*$AJ$22)*$AH$22))+((((L11/100)*$AJ$23)*$AH$23)),IF(Calculator!$O$6="SINGLEELEMENTS",SUM((((L11/100)*$AJ$22)*$AH$22))+(((((L11/100)*$AJ$22)*$AN$22)*$AH$22)*Calculator!$G$2)-((((L11/100)*$AJ$22)*$AN$22)*$AH$22)+((((L11/100)*$AJ$23)*$AH$23)),IF(Calculator!$O$6="SINGLESPECTRUM",SUM((((L11/100)*$AJ$22)*$AH$22))+(((((L11/100)*$AJ$22)*$AN$22)*$AH$22)*Calculator!$G$4)-((((L11/100)*$AJ$22)*$AN$22)*$AH$22)+((((L11/100)*$AJ$23)*$AH$23)),IF(Calculator!$O$6="SINGLEHOMESTEAD",SUM((((L11/100)*$AJ$22)*$AH$22))+(((((L11/100)*$AJ$22)*$AN$22)*$AH$22)*Calculator!$G$3)-((((L11/100)*$AJ$22)*$AN$22)*$AH$22)+((((L11/100)*$AJ$23)*$AH$23)),IF(Calculator!$O$6="SINGLEBAND A",SUM((((L11/100)*$AJ$22)*$AH$22))+(((((L11/100)*$AJ$22)*$AN$22)*$AH$22)*Calculator!$G$5)-((((L11/100)*$AJ$22)*$AN$22)*$AH$22)+((((L11/100)*$AJ$23)*$AH$23)),IF(Calculator!$O$6="SINGLEBAND B",SUM((((L11/100)*$AJ$22)*$AH$22))+(((((L11/100)*$AJ$22)*$AN$22)*$AH$22)*Calculator!$G$6)-((((L11/100)*$AJ$22)*$AN$22)*$AH$22)+((((L11/100)*$AJ$23)*$AH$23)),IF(Calculator!$O$6="SINGLEBAND C",SUM((((L11/100)*$AJ$22)*$AH$22))+(((((L11/100)*$AJ$22)*$AN$22)*$AH$22)*Calculator!$G$7)-((((L11/100)*$AJ$22)*$AN$22)*$AH$22)+((((L11/100)*$AJ$23)*$AH$23)),IF(Calculator!$O$6="SINGLEBAND D",SUM((((L11/100)*$AJ$22)*$AH$22))+(((((L11/100)*$AJ$22)*$AN$22)*$AH$22)*Calculator!$G$8)-((((L11/100)*$AJ$22)*$AN$22)*$AH$22)+((((L11/100)*$AJ$23)*$AH$23)),IF(Calculator!$O$6="SINGLEURBANE",SUM((((L11/100)*$AJ$22)*$AH$22))+(((((L11/100)*$AJ$22)*$AN$22)*$AH$22)*Calculator!$G$9)-((((L11/100)*$AJ$22)*$AN$22)*$AH$22)+((((L11/100)*$AJ$23)*$AH$23)),IF(Calculator!$O$6="SINGLESILVERANOD",SUM((((L11/100)*$AJ$22)*$AH$22))+(((((L11/100)*$AJ$22)*$AN$22)*$AH$22)*Calculator!$G$10)-((((L11/100)*$AJ$22)*$AN$22)*$AH$22)+((((L11/100)*$AJ$23)*$AH$23)),IF(Calculator!$O$6="SINGLEANOD",SUM((((L11/100)*$AJ$22)*$AH$22))+(((((L11/100)*$AJ$22)*$AN$22)*$AH$22)*Calculator!$G$11)-((((L11/100)*$AJ$22)*$AN$22)*$AH$22)+((((L11/100)*$AJ$23)*$AH$23)),IF(Calculator!$O$6="DUALBASE",SUM((((L11/100)*$AJ$22)*$AH$22))+(((((L11/100)*$AJ$22)*$AN$22)*$AH$22)*Calculator!$G$12)-((((L11/100)*$AJ$22)*$AN$22)*$AH$22)+((((L11/100)*$AJ$23)*$AH$23)),IF(Calculator!$O$6="DUALELEMENTS",SUM((((L11/100)*$AJ$22)*$AH$22))+(((((L11/100)*$AJ$22)*$AN$22)*$AH$22)*Calculator!$G$13)-((((L11/100)*$AJ$22)*$AN$22)*$AH$22)+((((L11/100)*$AJ$23)*$AH$23)),IF(Calculator!$O$6="DUALSPECTRUM",SUM((((L11/100)*$AJ$22)*$AH$22))+(((((L11/100)*$AJ$22)*$AN$22)*$AH$22)*Calculator!$G$15)-((((L11/100)*$AJ$22)*$AN$22)*$AH$22)+((((L11/100)*$AJ$23)*$AH$23)),IF(Calculator!$O$6="DUALHOMESTEAD",SUM((((L11/100)*$AJ$22)*$AH$22))+(((((L11/100)*$AJ$22)*$AN$22)*$AH$22)*Calculator!$G$14)-((((L11/100)*$AJ$22)*$AN$22)*$AH$22)+((((L11/100)*$AJ$23)*$AH$23)),IF(Calculator!$O$6="DUALBAND A",SUM((((L11/100)*$AJ$22)*$AH$22))+(((((L11/100)*$AJ$22)*$AN$22)*$AH$22)*Calculator!$G$16)-((((L11/100)*$AJ$22)*$AN$22)*$AH$22)+((((L11/100)*$AJ$23)*$AH$23)),IF(Calculator!$O$6="DUALBAND B",SUM((((L11/100)*$AJ$22)*$AH$22))+(((((L11/100)*$AJ$22)*$AN$22)*$AH$22)*Calculator!$G$17)-((((L11/100)*$AJ$22)*$AN$22)*$AH$22)+((((L11/100)*$AJ$23)*$AH$23)),IF(Calculator!$O$6="DUALBAND C",SUM((((L11/100)*$AJ$22)*$AH$22))+(((((L11/100)*$AJ$22)*$AN$22)*$AH$22)*Calculator!$G$18)-((((L11/100)*$AJ$22)*$AN$22)*$AH$22)+((((L11/100)*$AJ$23)*$AH$23)),IF(Calculator!$O$6="DUALBAND D",SUM((((L11/100)*$AJ$22)*$AH$22))+(((((L11/100)*$AJ$22)*$AN$22)*$AH$22)*Calculator!$G$19)-((((L11/100)*$AJ$22)*$AN$22)*$AH$22)+((((L11/100)*$AJ$23)*$AH$23)),IF(Calculator!$O$6="DUALURBANE",SUM((((L11/100)*$AJ$22)*$AH$22))+(((((L11/100)*$AJ$22)*$AN$22)*$AH$22)*Calculator!$G$20)-((((L11/100)*$AJ$22)*$AN$22)*$AH$22)+((((L11/100)*$AJ$23)*$AH$23)),IF(Calculator!$O$6="DUALSILVERANOD",SUM((((L11/100)*$AJ$22)*$AH$22))+(((((L11/100)*$AJ$22)*$AN$22)*$AH$22)*Calculator!$G$21)-((((L11/100)*$AJ$22)*$AN$22)*$AH$22)+((((L11/100)*$AJ$23)*$AH$23)),IF(Calculator!$O$6="DUALANOD",SUM((((L11/100)*$AJ$22)*$AH$22))+(((((L11/100)*$AJ$22)*$AN$22)*$AH$22)*Calculator!$G$22)-((((L11/100)*$AJ$22)*$AN$22)*$AH$22)+((((L11/100)*$AJ$23)*$AH$23))))))))))))))))))))))))</f>
        <v>384.79093453979488</v>
      </c>
      <c r="AB11" s="2">
        <f>IF(Calculator!$O$6="SINGLEBASE",SUM((((M11/100)*$AJ$22)*$AH$22))+((((M11/100)*$AJ$23)*$AH$23)),IF(Calculator!$O$6="SINGLEELEMENTS",SUM((((M11/100)*$AJ$22)*$AH$22))+(((((M11/100)*$AJ$22)*$AN$22)*$AH$22)*Calculator!$G$2)-((((M11/100)*$AJ$22)*$AN$22)*$AH$22)+((((M11/100)*$AJ$23)*$AH$23)),IF(Calculator!$O$6="SINGLESPECTRUM",SUM((((M11/100)*$AJ$22)*$AH$22))+(((((M11/100)*$AJ$22)*$AN$22)*$AH$22)*Calculator!$G$4)-((((M11/100)*$AJ$22)*$AN$22)*$AH$22)+((((M11/100)*$AJ$23)*$AH$23)),IF(Calculator!$O$6="SINGLEHOMESTEAD",SUM((((M11/100)*$AJ$22)*$AH$22))+(((((M11/100)*$AJ$22)*$AN$22)*$AH$22)*Calculator!$G$3)-((((M11/100)*$AJ$22)*$AN$22)*$AH$22)+((((M11/100)*$AJ$23)*$AH$23)),IF(Calculator!$O$6="SINGLEBAND A",SUM((((M11/100)*$AJ$22)*$AH$22))+(((((M11/100)*$AJ$22)*$AN$22)*$AH$22)*Calculator!$G$5)-((((M11/100)*$AJ$22)*$AN$22)*$AH$22)+((((M11/100)*$AJ$23)*$AH$23)),IF(Calculator!$O$6="SINGLEBAND B",SUM((((M11/100)*$AJ$22)*$AH$22))+(((((M11/100)*$AJ$22)*$AN$22)*$AH$22)*Calculator!$G$6)-((((M11/100)*$AJ$22)*$AN$22)*$AH$22)+((((M11/100)*$AJ$23)*$AH$23)),IF(Calculator!$O$6="SINGLEBAND C",SUM((((M11/100)*$AJ$22)*$AH$22))+(((((M11/100)*$AJ$22)*$AN$22)*$AH$22)*Calculator!$G$7)-((((M11/100)*$AJ$22)*$AN$22)*$AH$22)+((((M11/100)*$AJ$23)*$AH$23)),IF(Calculator!$O$6="SINGLEBAND D",SUM((((M11/100)*$AJ$22)*$AH$22))+(((((M11/100)*$AJ$22)*$AN$22)*$AH$22)*Calculator!$G$8)-((((M11/100)*$AJ$22)*$AN$22)*$AH$22)+((((M11/100)*$AJ$23)*$AH$23)),IF(Calculator!$O$6="SINGLEURBANE",SUM((((M11/100)*$AJ$22)*$AH$22))+(((((M11/100)*$AJ$22)*$AN$22)*$AH$22)*Calculator!$G$9)-((((M11/100)*$AJ$22)*$AN$22)*$AH$22)+((((M11/100)*$AJ$23)*$AH$23)),IF(Calculator!$O$6="SINGLESILVERANOD",SUM((((M11/100)*$AJ$22)*$AH$22))+(((((M11/100)*$AJ$22)*$AN$22)*$AH$22)*Calculator!$G$10)-((((M11/100)*$AJ$22)*$AN$22)*$AH$22)+((((M11/100)*$AJ$23)*$AH$23)),IF(Calculator!$O$6="SINGLEANOD",SUM((((M11/100)*$AJ$22)*$AH$22))+(((((M11/100)*$AJ$22)*$AN$22)*$AH$22)*Calculator!$G$11)-((((M11/100)*$AJ$22)*$AN$22)*$AH$22)+((((M11/100)*$AJ$23)*$AH$23)),IF(Calculator!$O$6="DUALBASE",SUM((((M11/100)*$AJ$22)*$AH$22))+(((((M11/100)*$AJ$22)*$AN$22)*$AH$22)*Calculator!$G$12)-((((M11/100)*$AJ$22)*$AN$22)*$AH$22)+((((M11/100)*$AJ$23)*$AH$23)),IF(Calculator!$O$6="DUALELEMENTS",SUM((((M11/100)*$AJ$22)*$AH$22))+(((((M11/100)*$AJ$22)*$AN$22)*$AH$22)*Calculator!$G$13)-((((M11/100)*$AJ$22)*$AN$22)*$AH$22)+((((M11/100)*$AJ$23)*$AH$23)),IF(Calculator!$O$6="DUALSPECTRUM",SUM((((M11/100)*$AJ$22)*$AH$22))+(((((M11/100)*$AJ$22)*$AN$22)*$AH$22)*Calculator!$G$15)-((((M11/100)*$AJ$22)*$AN$22)*$AH$22)+((((M11/100)*$AJ$23)*$AH$23)),IF(Calculator!$O$6="DUALHOMESTEAD",SUM((((M11/100)*$AJ$22)*$AH$22))+(((((M11/100)*$AJ$22)*$AN$22)*$AH$22)*Calculator!$G$14)-((((M11/100)*$AJ$22)*$AN$22)*$AH$22)+((((M11/100)*$AJ$23)*$AH$23)),IF(Calculator!$O$6="DUALBAND A",SUM((((M11/100)*$AJ$22)*$AH$22))+(((((M11/100)*$AJ$22)*$AN$22)*$AH$22)*Calculator!$G$16)-((((M11/100)*$AJ$22)*$AN$22)*$AH$22)+((((M11/100)*$AJ$23)*$AH$23)),IF(Calculator!$O$6="DUALBAND B",SUM((((M11/100)*$AJ$22)*$AH$22))+(((((M11/100)*$AJ$22)*$AN$22)*$AH$22)*Calculator!$G$17)-((((M11/100)*$AJ$22)*$AN$22)*$AH$22)+((((M11/100)*$AJ$23)*$AH$23)),IF(Calculator!$O$6="DUALBAND C",SUM((((M11/100)*$AJ$22)*$AH$22))+(((((M11/100)*$AJ$22)*$AN$22)*$AH$22)*Calculator!$G$18)-((((M11/100)*$AJ$22)*$AN$22)*$AH$22)+((((M11/100)*$AJ$23)*$AH$23)),IF(Calculator!$O$6="DUALBAND D",SUM((((M11/100)*$AJ$22)*$AH$22))+(((((M11/100)*$AJ$22)*$AN$22)*$AH$22)*Calculator!$G$19)-((((M11/100)*$AJ$22)*$AN$22)*$AH$22)+((((M11/100)*$AJ$23)*$AH$23)),IF(Calculator!$O$6="DUALURBANE",SUM((((M11/100)*$AJ$22)*$AH$22))+(((((M11/100)*$AJ$22)*$AN$22)*$AH$22)*Calculator!$G$20)-((((M11/100)*$AJ$22)*$AN$22)*$AH$22)+((((M11/100)*$AJ$23)*$AH$23)),IF(Calculator!$O$6="DUALSILVERANOD",SUM((((M11/100)*$AJ$22)*$AH$22))+(((((M11/100)*$AJ$22)*$AN$22)*$AH$22)*Calculator!$G$21)-((((M11/100)*$AJ$22)*$AN$22)*$AH$22)+((((M11/100)*$AJ$23)*$AH$23)),IF(Calculator!$O$6="DUALANOD",SUM((((M11/100)*$AJ$22)*$AH$22))+(((((M11/100)*$AJ$22)*$AN$22)*$AH$22)*Calculator!$G$22)-((((M11/100)*$AJ$22)*$AN$22)*$AH$22)+((((M11/100)*$AJ$23)*$AH$23))))))))))))))))))))))))</f>
        <v>389.27253095397941</v>
      </c>
      <c r="AC11" s="2">
        <f>IF(Calculator!$O$6="SINGLEBASE",SUM((((N11/100)*$AJ$22)*$AH$22))+((((N11/100)*$AJ$23)*$AH$23)),IF(Calculator!$O$6="SINGLEELEMENTS",SUM((((N11/100)*$AJ$22)*$AH$22))+(((((N11/100)*$AJ$22)*$AN$22)*$AH$22)*Calculator!$G$2)-((((N11/100)*$AJ$22)*$AN$22)*$AH$22)+((((N11/100)*$AJ$23)*$AH$23)),IF(Calculator!$O$6="SINGLESPECTRUM",SUM((((N11/100)*$AJ$22)*$AH$22))+(((((N11/100)*$AJ$22)*$AN$22)*$AH$22)*Calculator!$G$4)-((((N11/100)*$AJ$22)*$AN$22)*$AH$22)+((((N11/100)*$AJ$23)*$AH$23)),IF(Calculator!$O$6="SINGLEHOMESTEAD",SUM((((N11/100)*$AJ$22)*$AH$22))+(((((N11/100)*$AJ$22)*$AN$22)*$AH$22)*Calculator!$G$3)-((((N11/100)*$AJ$22)*$AN$22)*$AH$22)+((((N11/100)*$AJ$23)*$AH$23)),IF(Calculator!$O$6="SINGLEBAND A",SUM((((N11/100)*$AJ$22)*$AH$22))+(((((N11/100)*$AJ$22)*$AN$22)*$AH$22)*Calculator!$G$5)-((((N11/100)*$AJ$22)*$AN$22)*$AH$22)+((((N11/100)*$AJ$23)*$AH$23)),IF(Calculator!$O$6="SINGLEBAND B",SUM((((N11/100)*$AJ$22)*$AH$22))+(((((N11/100)*$AJ$22)*$AN$22)*$AH$22)*Calculator!$G$6)-((((N11/100)*$AJ$22)*$AN$22)*$AH$22)+((((N11/100)*$AJ$23)*$AH$23)),IF(Calculator!$O$6="SINGLEBAND C",SUM((((N11/100)*$AJ$22)*$AH$22))+(((((N11/100)*$AJ$22)*$AN$22)*$AH$22)*Calculator!$G$7)-((((N11/100)*$AJ$22)*$AN$22)*$AH$22)+((((N11/100)*$AJ$23)*$AH$23)),IF(Calculator!$O$6="SINGLEBAND D",SUM((((N11/100)*$AJ$22)*$AH$22))+(((((N11/100)*$AJ$22)*$AN$22)*$AH$22)*Calculator!$G$8)-((((N11/100)*$AJ$22)*$AN$22)*$AH$22)+((((N11/100)*$AJ$23)*$AH$23)),IF(Calculator!$O$6="SINGLEURBANE",SUM((((N11/100)*$AJ$22)*$AH$22))+(((((N11/100)*$AJ$22)*$AN$22)*$AH$22)*Calculator!$G$9)-((((N11/100)*$AJ$22)*$AN$22)*$AH$22)+((((N11/100)*$AJ$23)*$AH$23)),IF(Calculator!$O$6="SINGLESILVERANOD",SUM((((N11/100)*$AJ$22)*$AH$22))+(((((N11/100)*$AJ$22)*$AN$22)*$AH$22)*Calculator!$G$10)-((((N11/100)*$AJ$22)*$AN$22)*$AH$22)+((((N11/100)*$AJ$23)*$AH$23)),IF(Calculator!$O$6="SINGLEANOD",SUM((((N11/100)*$AJ$22)*$AH$22))+(((((N11/100)*$AJ$22)*$AN$22)*$AH$22)*Calculator!$G$11)-((((N11/100)*$AJ$22)*$AN$22)*$AH$22)+((((N11/100)*$AJ$23)*$AH$23)),IF(Calculator!$O$6="DUALBASE",SUM((((N11/100)*$AJ$22)*$AH$22))+(((((N11/100)*$AJ$22)*$AN$22)*$AH$22)*Calculator!$G$12)-((((N11/100)*$AJ$22)*$AN$22)*$AH$22)+((((N11/100)*$AJ$23)*$AH$23)),IF(Calculator!$O$6="DUALELEMENTS",SUM((((N11/100)*$AJ$22)*$AH$22))+(((((N11/100)*$AJ$22)*$AN$22)*$AH$22)*Calculator!$G$13)-((((N11/100)*$AJ$22)*$AN$22)*$AH$22)+((((N11/100)*$AJ$23)*$AH$23)),IF(Calculator!$O$6="DUALSPECTRUM",SUM((((N11/100)*$AJ$22)*$AH$22))+(((((N11/100)*$AJ$22)*$AN$22)*$AH$22)*Calculator!$G$15)-((((N11/100)*$AJ$22)*$AN$22)*$AH$22)+((((N11/100)*$AJ$23)*$AH$23)),IF(Calculator!$O$6="DUALHOMESTEAD",SUM((((N11/100)*$AJ$22)*$AH$22))+(((((N11/100)*$AJ$22)*$AN$22)*$AH$22)*Calculator!$G$14)-((((N11/100)*$AJ$22)*$AN$22)*$AH$22)+((((N11/100)*$AJ$23)*$AH$23)),IF(Calculator!$O$6="DUALBAND A",SUM((((N11/100)*$AJ$22)*$AH$22))+(((((N11/100)*$AJ$22)*$AN$22)*$AH$22)*Calculator!$G$16)-((((N11/100)*$AJ$22)*$AN$22)*$AH$22)+((((N11/100)*$AJ$23)*$AH$23)),IF(Calculator!$O$6="DUALBAND B",SUM((((N11/100)*$AJ$22)*$AH$22))+(((((N11/100)*$AJ$22)*$AN$22)*$AH$22)*Calculator!$G$17)-((((N11/100)*$AJ$22)*$AN$22)*$AH$22)+((((N11/100)*$AJ$23)*$AH$23)),IF(Calculator!$O$6="DUALBAND C",SUM((((N11/100)*$AJ$22)*$AH$22))+(((((N11/100)*$AJ$22)*$AN$22)*$AH$22)*Calculator!$G$18)-((((N11/100)*$AJ$22)*$AN$22)*$AH$22)+((((N11/100)*$AJ$23)*$AH$23)),IF(Calculator!$O$6="DUALBAND D",SUM((((N11/100)*$AJ$22)*$AH$22))+(((((N11/100)*$AJ$22)*$AN$22)*$AH$22)*Calculator!$G$19)-((((N11/100)*$AJ$22)*$AN$22)*$AH$22)+((((N11/100)*$AJ$23)*$AH$23)),IF(Calculator!$O$6="DUALURBANE",SUM((((N11/100)*$AJ$22)*$AH$22))+(((((N11/100)*$AJ$22)*$AN$22)*$AH$22)*Calculator!$G$20)-((((N11/100)*$AJ$22)*$AN$22)*$AH$22)+((((N11/100)*$AJ$23)*$AH$23)),IF(Calculator!$O$6="DUALSILVERANOD",SUM((((N11/100)*$AJ$22)*$AH$22))+(((((N11/100)*$AJ$22)*$AN$22)*$AH$22)*Calculator!$G$21)-((((N11/100)*$AJ$22)*$AN$22)*$AH$22)+((((N11/100)*$AJ$23)*$AH$23)),IF(Calculator!$O$6="DUALANOD",SUM((((N11/100)*$AJ$22)*$AH$22))+(((((N11/100)*$AJ$22)*$AN$22)*$AH$22)*Calculator!$G$22)-((((N11/100)*$AJ$22)*$AN$22)*$AH$22)+((((N11/100)*$AJ$23)*$AH$23))))))))))))))))))))))))</f>
        <v>393.10287499999993</v>
      </c>
    </row>
    <row r="12" spans="1:40">
      <c r="A12" s="8" t="s">
        <v>1460</v>
      </c>
      <c r="B12" s="2">
        <v>851.18388061523433</v>
      </c>
      <c r="C12" s="2">
        <v>862.11453979492182</v>
      </c>
      <c r="D12" s="2">
        <v>871.45684234619137</v>
      </c>
      <c r="E12" s="2">
        <v>880.80960510253897</v>
      </c>
      <c r="F12" s="2">
        <v>890.15190765380851</v>
      </c>
      <c r="G12" s="2">
        <v>899.50467041015622</v>
      </c>
      <c r="H12" s="2">
        <v>910.43532958984372</v>
      </c>
      <c r="I12" s="2">
        <v>919.77763214111326</v>
      </c>
      <c r="J12" s="2">
        <v>929.13039489746086</v>
      </c>
      <c r="K12" s="2">
        <v>938.4726974487304</v>
      </c>
      <c r="L12" s="2">
        <v>947.82546020507812</v>
      </c>
      <c r="M12" s="2">
        <v>958.75611938476561</v>
      </c>
      <c r="N12" s="2">
        <v>968.09842193603504</v>
      </c>
      <c r="P12" s="52">
        <v>2050</v>
      </c>
      <c r="Q12" s="2">
        <f>IF(Calculator!$O$6="SINGLEBASE",SUM((((B12/100)*$AJ$22)*$AH$22))+((((B12/100)*$AJ$23)*$AH$23)),IF(Calculator!$O$6="SINGLEELEMENTS",SUM((((B12/100)*$AJ$22)*$AH$22))+(((((B12/100)*$AJ$22)*$AN$22)*$AH$22)*Calculator!$G$2)-((((B12/100)*$AJ$22)*$AN$22)*$AH$22)+((((B12/100)*$AJ$23)*$AH$23)),IF(Calculator!$O$6="SINGLESPECTRUM",SUM((((B12/100)*$AJ$22)*$AH$22))+(((((B12/100)*$AJ$22)*$AN$22)*$AH$22)*Calculator!$G$4)-((((B12/100)*$AJ$22)*$AN$22)*$AH$22)+((((B12/100)*$AJ$23)*$AH$23)),IF(Calculator!$O$6="SINGLEHOMESTEAD",SUM((((B12/100)*$AJ$22)*$AH$22))+(((((B12/100)*$AJ$22)*$AN$22)*$AH$22)*Calculator!$G$3)-((((B12/100)*$AJ$22)*$AN$22)*$AH$22)+((((B12/100)*$AJ$23)*$AH$23)),IF(Calculator!$O$6="SINGLEBAND A",SUM((((B12/100)*$AJ$22)*$AH$22))+(((((B12/100)*$AJ$22)*$AN$22)*$AH$22)*Calculator!$G$5)-((((B12/100)*$AJ$22)*$AN$22)*$AH$22)+((((B12/100)*$AJ$23)*$AH$23)),IF(Calculator!$O$6="SINGLEBAND B",SUM((((B12/100)*$AJ$22)*$AH$22))+(((((B12/100)*$AJ$22)*$AN$22)*$AH$22)*Calculator!$G$6)-((((B12/100)*$AJ$22)*$AN$22)*$AH$22)+((((B12/100)*$AJ$23)*$AH$23)),IF(Calculator!$O$6="SINGLEBAND C",SUM((((B12/100)*$AJ$22)*$AH$22))+(((((B12/100)*$AJ$22)*$AN$22)*$AH$22)*Calculator!$G$7)-((((B12/100)*$AJ$22)*$AN$22)*$AH$22)+((((B12/100)*$AJ$23)*$AH$23)),IF(Calculator!$O$6="SINGLEBAND D",SUM((((B12/100)*$AJ$22)*$AH$22))+(((((B12/100)*$AJ$22)*$AN$22)*$AH$22)*Calculator!$G$8)-((((B12/100)*$AJ$22)*$AN$22)*$AH$22)+((((B12/100)*$AJ$23)*$AH$23)),IF(Calculator!$O$6="SINGLEURBANE",SUM((((B12/100)*$AJ$22)*$AH$22))+(((((B12/100)*$AJ$22)*$AN$22)*$AH$22)*Calculator!$G$9)-((((B12/100)*$AJ$22)*$AN$22)*$AH$22)+((((B12/100)*$AJ$23)*$AH$23)),IF(Calculator!$O$6="SINGLESILVERANOD",SUM((((B12/100)*$AJ$22)*$AH$22))+(((((B12/100)*$AJ$22)*$AN$22)*$AH$22)*Calculator!$G$10)-((((B12/100)*$AJ$22)*$AN$22)*$AH$22)+((((B12/100)*$AJ$23)*$AH$23)),IF(Calculator!$O$6="SINGLEANOD",SUM((((B12/100)*$AJ$22)*$AH$22))+(((((B12/100)*$AJ$22)*$AN$22)*$AH$22)*Calculator!$G$11)-((((B12/100)*$AJ$22)*$AN$22)*$AH$22)+((((B12/100)*$AJ$23)*$AH$23)),IF(Calculator!$O$6="DUALBASE",SUM((((B12/100)*$AJ$22)*$AH$22))+(((((B12/100)*$AJ$22)*$AN$22)*$AH$22)*Calculator!$G$12)-((((B12/100)*$AJ$22)*$AN$22)*$AH$22)+((((B12/100)*$AJ$23)*$AH$23)),IF(Calculator!$O$6="DUALELEMENTS",SUM((((B12/100)*$AJ$22)*$AH$22))+(((((B12/100)*$AJ$22)*$AN$22)*$AH$22)*Calculator!$G$13)-((((B12/100)*$AJ$22)*$AN$22)*$AH$22)+((((B12/100)*$AJ$23)*$AH$23)),IF(Calculator!$O$6="DUALSPECTRUM",SUM((((B12/100)*$AJ$22)*$AH$22))+(((((B12/100)*$AJ$22)*$AN$22)*$AH$22)*Calculator!$G$15)-((((B12/100)*$AJ$22)*$AN$22)*$AH$22)+((((B12/100)*$AJ$23)*$AH$23)),IF(Calculator!$O$6="DUALHOMESTEAD",SUM((((B12/100)*$AJ$22)*$AH$22))+(((((B12/100)*$AJ$22)*$AN$22)*$AH$22)*Calculator!$G$14)-((((B12/100)*$AJ$22)*$AN$22)*$AH$22)+((((B12/100)*$AJ$23)*$AH$23)),IF(Calculator!$O$6="DUALBAND A",SUM((((B12/100)*$AJ$22)*$AH$22))+(((((B12/100)*$AJ$22)*$AN$22)*$AH$22)*Calculator!$G$16)-((((B12/100)*$AJ$22)*$AN$22)*$AH$22)+((((B12/100)*$AJ$23)*$AH$23)),IF(Calculator!$O$6="DUALBAND B",SUM((((B12/100)*$AJ$22)*$AH$22))+(((((B12/100)*$AJ$22)*$AN$22)*$AH$22)*Calculator!$G$17)-((((B12/100)*$AJ$22)*$AN$22)*$AH$22)+((((B12/100)*$AJ$23)*$AH$23)),IF(Calculator!$O$6="DUALBAND C",SUM((((B12/100)*$AJ$22)*$AH$22))+(((((B12/100)*$AJ$22)*$AN$22)*$AH$22)*Calculator!$G$18)-((((B12/100)*$AJ$22)*$AN$22)*$AH$22)+((((B12/100)*$AJ$23)*$AH$23)),IF(Calculator!$O$6="DUALBAND D",SUM((((B12/100)*$AJ$22)*$AH$22))+(((((B12/100)*$AJ$22)*$AN$22)*$AH$22)*Calculator!$G$19)-((((B12/100)*$AJ$22)*$AN$22)*$AH$22)+((((B12/100)*$AJ$23)*$AH$23)),IF(Calculator!$O$6="DUALURBANE",SUM((((B12/100)*$AJ$22)*$AH$22))+(((((B12/100)*$AJ$22)*$AN$22)*$AH$22)*Calculator!$G$20)-((((B12/100)*$AJ$22)*$AN$22)*$AH$22)+((((B12/100)*$AJ$23)*$AH$23)),IF(Calculator!$O$6="DUALSILVERANOD",SUM((((B12/100)*$AJ$22)*$AH$22))+(((((B12/100)*$AJ$22)*$AN$22)*$AH$22)*Calculator!$G$21)-((((B12/100)*$AJ$22)*$AN$22)*$AH$22)+((((B12/100)*$AJ$23)*$AH$23)),IF(Calculator!$O$6="DUALANOD",SUM((((B12/100)*$AJ$22)*$AH$22))+(((((B12/100)*$AJ$22)*$AN$22)*$AH$22)*Calculator!$G$22)-((((B12/100)*$AJ$22)*$AN$22)*$AH$22)+((((B12/100)*$AJ$23)*$AH$23))))))))))))))))))))))))</f>
        <v>348.98539105224609</v>
      </c>
      <c r="R12" s="2">
        <f>IF(Calculator!$O$6="SINGLEBASE",SUM((((C12/100)*$AJ$22)*$AH$22))+((((C12/100)*$AJ$23)*$AH$23)),IF(Calculator!$O$6="SINGLEELEMENTS",SUM((((C12/100)*$AJ$22)*$AH$22))+(((((C12/100)*$AJ$22)*$AN$22)*$AH$22)*Calculator!$G$2)-((((C12/100)*$AJ$22)*$AN$22)*$AH$22)+((((C12/100)*$AJ$23)*$AH$23)),IF(Calculator!$O$6="SINGLESPECTRUM",SUM((((C12/100)*$AJ$22)*$AH$22))+(((((C12/100)*$AJ$22)*$AN$22)*$AH$22)*Calculator!$G$4)-((((C12/100)*$AJ$22)*$AN$22)*$AH$22)+((((C12/100)*$AJ$23)*$AH$23)),IF(Calculator!$O$6="SINGLEHOMESTEAD",SUM((((C12/100)*$AJ$22)*$AH$22))+(((((C12/100)*$AJ$22)*$AN$22)*$AH$22)*Calculator!$G$3)-((((C12/100)*$AJ$22)*$AN$22)*$AH$22)+((((C12/100)*$AJ$23)*$AH$23)),IF(Calculator!$O$6="SINGLEBAND A",SUM((((C12/100)*$AJ$22)*$AH$22))+(((((C12/100)*$AJ$22)*$AN$22)*$AH$22)*Calculator!$G$5)-((((C12/100)*$AJ$22)*$AN$22)*$AH$22)+((((C12/100)*$AJ$23)*$AH$23)),IF(Calculator!$O$6="SINGLEBAND B",SUM((((C12/100)*$AJ$22)*$AH$22))+(((((C12/100)*$AJ$22)*$AN$22)*$AH$22)*Calculator!$G$6)-((((C12/100)*$AJ$22)*$AN$22)*$AH$22)+((((C12/100)*$AJ$23)*$AH$23)),IF(Calculator!$O$6="SINGLEBAND C",SUM((((C12/100)*$AJ$22)*$AH$22))+(((((C12/100)*$AJ$22)*$AN$22)*$AH$22)*Calculator!$G$7)-((((C12/100)*$AJ$22)*$AN$22)*$AH$22)+((((C12/100)*$AJ$23)*$AH$23)),IF(Calculator!$O$6="SINGLEBAND D",SUM((((C12/100)*$AJ$22)*$AH$22))+(((((C12/100)*$AJ$22)*$AN$22)*$AH$22)*Calculator!$G$8)-((((C12/100)*$AJ$22)*$AN$22)*$AH$22)+((((C12/100)*$AJ$23)*$AH$23)),IF(Calculator!$O$6="SINGLEURBANE",SUM((((C12/100)*$AJ$22)*$AH$22))+(((((C12/100)*$AJ$22)*$AN$22)*$AH$22)*Calculator!$G$9)-((((C12/100)*$AJ$22)*$AN$22)*$AH$22)+((((C12/100)*$AJ$23)*$AH$23)),IF(Calculator!$O$6="SINGLESILVERANOD",SUM((((C12/100)*$AJ$22)*$AH$22))+(((((C12/100)*$AJ$22)*$AN$22)*$AH$22)*Calculator!$G$10)-((((C12/100)*$AJ$22)*$AN$22)*$AH$22)+((((C12/100)*$AJ$23)*$AH$23)),IF(Calculator!$O$6="SINGLEANOD",SUM((((C12/100)*$AJ$22)*$AH$22))+(((((C12/100)*$AJ$22)*$AN$22)*$AH$22)*Calculator!$G$11)-((((C12/100)*$AJ$22)*$AN$22)*$AH$22)+((((C12/100)*$AJ$23)*$AH$23)),IF(Calculator!$O$6="DUALBASE",SUM((((C12/100)*$AJ$22)*$AH$22))+(((((C12/100)*$AJ$22)*$AN$22)*$AH$22)*Calculator!$G$12)-((((C12/100)*$AJ$22)*$AN$22)*$AH$22)+((((C12/100)*$AJ$23)*$AH$23)),IF(Calculator!$O$6="DUALELEMENTS",SUM((((C12/100)*$AJ$22)*$AH$22))+(((((C12/100)*$AJ$22)*$AN$22)*$AH$22)*Calculator!$G$13)-((((C12/100)*$AJ$22)*$AN$22)*$AH$22)+((((C12/100)*$AJ$23)*$AH$23)),IF(Calculator!$O$6="DUALSPECTRUM",SUM((((C12/100)*$AJ$22)*$AH$22))+(((((C12/100)*$AJ$22)*$AN$22)*$AH$22)*Calculator!$G$15)-((((C12/100)*$AJ$22)*$AN$22)*$AH$22)+((((C12/100)*$AJ$23)*$AH$23)),IF(Calculator!$O$6="DUALHOMESTEAD",SUM((((C12/100)*$AJ$22)*$AH$22))+(((((C12/100)*$AJ$22)*$AN$22)*$AH$22)*Calculator!$G$14)-((((C12/100)*$AJ$22)*$AN$22)*$AH$22)+((((C12/100)*$AJ$23)*$AH$23)),IF(Calculator!$O$6="DUALBAND A",SUM((((C12/100)*$AJ$22)*$AH$22))+(((((C12/100)*$AJ$22)*$AN$22)*$AH$22)*Calculator!$G$16)-((((C12/100)*$AJ$22)*$AN$22)*$AH$22)+((((C12/100)*$AJ$23)*$AH$23)),IF(Calculator!$O$6="DUALBAND B",SUM((((C12/100)*$AJ$22)*$AH$22))+(((((C12/100)*$AJ$22)*$AN$22)*$AH$22)*Calculator!$G$17)-((((C12/100)*$AJ$22)*$AN$22)*$AH$22)+((((C12/100)*$AJ$23)*$AH$23)),IF(Calculator!$O$6="DUALBAND C",SUM((((C12/100)*$AJ$22)*$AH$22))+(((((C12/100)*$AJ$22)*$AN$22)*$AH$22)*Calculator!$G$18)-((((C12/100)*$AJ$22)*$AN$22)*$AH$22)+((((C12/100)*$AJ$23)*$AH$23)),IF(Calculator!$O$6="DUALBAND D",SUM((((C12/100)*$AJ$22)*$AH$22))+(((((C12/100)*$AJ$22)*$AN$22)*$AH$22)*Calculator!$G$19)-((((C12/100)*$AJ$22)*$AN$22)*$AH$22)+((((C12/100)*$AJ$23)*$AH$23)),IF(Calculator!$O$6="DUALURBANE",SUM((((C12/100)*$AJ$22)*$AH$22))+(((((C12/100)*$AJ$22)*$AN$22)*$AH$22)*Calculator!$G$20)-((((C12/100)*$AJ$22)*$AN$22)*$AH$22)+((((C12/100)*$AJ$23)*$AH$23)),IF(Calculator!$O$6="DUALSILVERANOD",SUM((((C12/100)*$AJ$22)*$AH$22))+(((((C12/100)*$AJ$22)*$AN$22)*$AH$22)*Calculator!$G$21)-((((C12/100)*$AJ$22)*$AN$22)*$AH$22)+((((C12/100)*$AJ$23)*$AH$23)),IF(Calculator!$O$6="DUALANOD",SUM((((C12/100)*$AJ$22)*$AH$22))+(((((C12/100)*$AJ$22)*$AN$22)*$AH$22)*Calculator!$G$22)-((((C12/100)*$AJ$22)*$AN$22)*$AH$22)+((((C12/100)*$AJ$23)*$AH$23))))))))))))))))))))))))</f>
        <v>353.46696131591796</v>
      </c>
      <c r="S12" s="2">
        <f>IF(Calculator!$O$6="SINGLEBASE",SUM((((D12/100)*$AJ$22)*$AH$22))+((((D12/100)*$AJ$23)*$AH$23)),IF(Calculator!$O$6="SINGLEELEMENTS",SUM((((D12/100)*$AJ$22)*$AH$22))+(((((D12/100)*$AJ$22)*$AN$22)*$AH$22)*Calculator!$G$2)-((((D12/100)*$AJ$22)*$AN$22)*$AH$22)+((((D12/100)*$AJ$23)*$AH$23)),IF(Calculator!$O$6="SINGLESPECTRUM",SUM((((D12/100)*$AJ$22)*$AH$22))+(((((D12/100)*$AJ$22)*$AN$22)*$AH$22)*Calculator!$G$4)-((((D12/100)*$AJ$22)*$AN$22)*$AH$22)+((((D12/100)*$AJ$23)*$AH$23)),IF(Calculator!$O$6="SINGLEHOMESTEAD",SUM((((D12/100)*$AJ$22)*$AH$22))+(((((D12/100)*$AJ$22)*$AN$22)*$AH$22)*Calculator!$G$3)-((((D12/100)*$AJ$22)*$AN$22)*$AH$22)+((((D12/100)*$AJ$23)*$AH$23)),IF(Calculator!$O$6="SINGLEBAND A",SUM((((D12/100)*$AJ$22)*$AH$22))+(((((D12/100)*$AJ$22)*$AN$22)*$AH$22)*Calculator!$G$5)-((((D12/100)*$AJ$22)*$AN$22)*$AH$22)+((((D12/100)*$AJ$23)*$AH$23)),IF(Calculator!$O$6="SINGLEBAND B",SUM((((D12/100)*$AJ$22)*$AH$22))+(((((D12/100)*$AJ$22)*$AN$22)*$AH$22)*Calculator!$G$6)-((((D12/100)*$AJ$22)*$AN$22)*$AH$22)+((((D12/100)*$AJ$23)*$AH$23)),IF(Calculator!$O$6="SINGLEBAND C",SUM((((D12/100)*$AJ$22)*$AH$22))+(((((D12/100)*$AJ$22)*$AN$22)*$AH$22)*Calculator!$G$7)-((((D12/100)*$AJ$22)*$AN$22)*$AH$22)+((((D12/100)*$AJ$23)*$AH$23)),IF(Calculator!$O$6="SINGLEBAND D",SUM((((D12/100)*$AJ$22)*$AH$22))+(((((D12/100)*$AJ$22)*$AN$22)*$AH$22)*Calculator!$G$8)-((((D12/100)*$AJ$22)*$AN$22)*$AH$22)+((((D12/100)*$AJ$23)*$AH$23)),IF(Calculator!$O$6="SINGLEURBANE",SUM((((D12/100)*$AJ$22)*$AH$22))+(((((D12/100)*$AJ$22)*$AN$22)*$AH$22)*Calculator!$G$9)-((((D12/100)*$AJ$22)*$AN$22)*$AH$22)+((((D12/100)*$AJ$23)*$AH$23)),IF(Calculator!$O$6="SINGLESILVERANOD",SUM((((D12/100)*$AJ$22)*$AH$22))+(((((D12/100)*$AJ$22)*$AN$22)*$AH$22)*Calculator!$G$10)-((((D12/100)*$AJ$22)*$AN$22)*$AH$22)+((((D12/100)*$AJ$23)*$AH$23)),IF(Calculator!$O$6="SINGLEANOD",SUM((((D12/100)*$AJ$22)*$AH$22))+(((((D12/100)*$AJ$22)*$AN$22)*$AH$22)*Calculator!$G$11)-((((D12/100)*$AJ$22)*$AN$22)*$AH$22)+((((D12/100)*$AJ$23)*$AH$23)),IF(Calculator!$O$6="DUALBASE",SUM((((D12/100)*$AJ$22)*$AH$22))+(((((D12/100)*$AJ$22)*$AN$22)*$AH$22)*Calculator!$G$12)-((((D12/100)*$AJ$22)*$AN$22)*$AH$22)+((((D12/100)*$AJ$23)*$AH$23)),IF(Calculator!$O$6="DUALELEMENTS",SUM((((D12/100)*$AJ$22)*$AH$22))+(((((D12/100)*$AJ$22)*$AN$22)*$AH$22)*Calculator!$G$13)-((((D12/100)*$AJ$22)*$AN$22)*$AH$22)+((((D12/100)*$AJ$23)*$AH$23)),IF(Calculator!$O$6="DUALSPECTRUM",SUM((((D12/100)*$AJ$22)*$AH$22))+(((((D12/100)*$AJ$22)*$AN$22)*$AH$22)*Calculator!$G$15)-((((D12/100)*$AJ$22)*$AN$22)*$AH$22)+((((D12/100)*$AJ$23)*$AH$23)),IF(Calculator!$O$6="DUALHOMESTEAD",SUM((((D12/100)*$AJ$22)*$AH$22))+(((((D12/100)*$AJ$22)*$AN$22)*$AH$22)*Calculator!$G$14)-((((D12/100)*$AJ$22)*$AN$22)*$AH$22)+((((D12/100)*$AJ$23)*$AH$23)),IF(Calculator!$O$6="DUALBAND A",SUM((((D12/100)*$AJ$22)*$AH$22))+(((((D12/100)*$AJ$22)*$AN$22)*$AH$22)*Calculator!$G$16)-((((D12/100)*$AJ$22)*$AN$22)*$AH$22)+((((D12/100)*$AJ$23)*$AH$23)),IF(Calculator!$O$6="DUALBAND B",SUM((((D12/100)*$AJ$22)*$AH$22))+(((((D12/100)*$AJ$22)*$AN$22)*$AH$22)*Calculator!$G$17)-((((D12/100)*$AJ$22)*$AN$22)*$AH$22)+((((D12/100)*$AJ$23)*$AH$23)),IF(Calculator!$O$6="DUALBAND C",SUM((((D12/100)*$AJ$22)*$AH$22))+(((((D12/100)*$AJ$22)*$AN$22)*$AH$22)*Calculator!$G$18)-((((D12/100)*$AJ$22)*$AN$22)*$AH$22)+((((D12/100)*$AJ$23)*$AH$23)),IF(Calculator!$O$6="DUALBAND D",SUM((((D12/100)*$AJ$22)*$AH$22))+(((((D12/100)*$AJ$22)*$AN$22)*$AH$22)*Calculator!$G$19)-((((D12/100)*$AJ$22)*$AN$22)*$AH$22)+((((D12/100)*$AJ$23)*$AH$23)),IF(Calculator!$O$6="DUALURBANE",SUM((((D12/100)*$AJ$22)*$AH$22))+(((((D12/100)*$AJ$22)*$AN$22)*$AH$22)*Calculator!$G$20)-((((D12/100)*$AJ$22)*$AN$22)*$AH$22)+((((D12/100)*$AJ$23)*$AH$23)),IF(Calculator!$O$6="DUALSILVERANOD",SUM((((D12/100)*$AJ$22)*$AH$22))+(((((D12/100)*$AJ$22)*$AN$22)*$AH$22)*Calculator!$G$21)-((((D12/100)*$AJ$22)*$AN$22)*$AH$22)+((((D12/100)*$AJ$23)*$AH$23)),IF(Calculator!$O$6="DUALANOD",SUM((((D12/100)*$AJ$22)*$AH$22))+(((((D12/100)*$AJ$22)*$AN$22)*$AH$22)*Calculator!$G$22)-((((D12/100)*$AJ$22)*$AN$22)*$AH$22)+((((D12/100)*$AJ$23)*$AH$23))))))))))))))))))))))))</f>
        <v>357.29730536193847</v>
      </c>
      <c r="T12" s="2">
        <f>IF(Calculator!$O$6="SINGLEBASE",SUM((((E12/100)*$AJ$22)*$AH$22))+((((E12/100)*$AJ$23)*$AH$23)),IF(Calculator!$O$6="SINGLEELEMENTS",SUM((((E12/100)*$AJ$22)*$AH$22))+(((((E12/100)*$AJ$22)*$AN$22)*$AH$22)*Calculator!$G$2)-((((E12/100)*$AJ$22)*$AN$22)*$AH$22)+((((E12/100)*$AJ$23)*$AH$23)),IF(Calculator!$O$6="SINGLESPECTRUM",SUM((((E12/100)*$AJ$22)*$AH$22))+(((((E12/100)*$AJ$22)*$AN$22)*$AH$22)*Calculator!$G$4)-((((E12/100)*$AJ$22)*$AN$22)*$AH$22)+((((E12/100)*$AJ$23)*$AH$23)),IF(Calculator!$O$6="SINGLEHOMESTEAD",SUM((((E12/100)*$AJ$22)*$AH$22))+(((((E12/100)*$AJ$22)*$AN$22)*$AH$22)*Calculator!$G$3)-((((E12/100)*$AJ$22)*$AN$22)*$AH$22)+((((E12/100)*$AJ$23)*$AH$23)),IF(Calculator!$O$6="SINGLEBAND A",SUM((((E12/100)*$AJ$22)*$AH$22))+(((((E12/100)*$AJ$22)*$AN$22)*$AH$22)*Calculator!$G$5)-((((E12/100)*$AJ$22)*$AN$22)*$AH$22)+((((E12/100)*$AJ$23)*$AH$23)),IF(Calculator!$O$6="SINGLEBAND B",SUM((((E12/100)*$AJ$22)*$AH$22))+(((((E12/100)*$AJ$22)*$AN$22)*$AH$22)*Calculator!$G$6)-((((E12/100)*$AJ$22)*$AN$22)*$AH$22)+((((E12/100)*$AJ$23)*$AH$23)),IF(Calculator!$O$6="SINGLEBAND C",SUM((((E12/100)*$AJ$22)*$AH$22))+(((((E12/100)*$AJ$22)*$AN$22)*$AH$22)*Calculator!$G$7)-((((E12/100)*$AJ$22)*$AN$22)*$AH$22)+((((E12/100)*$AJ$23)*$AH$23)),IF(Calculator!$O$6="SINGLEBAND D",SUM((((E12/100)*$AJ$22)*$AH$22))+(((((E12/100)*$AJ$22)*$AN$22)*$AH$22)*Calculator!$G$8)-((((E12/100)*$AJ$22)*$AN$22)*$AH$22)+((((E12/100)*$AJ$23)*$AH$23)),IF(Calculator!$O$6="SINGLEURBANE",SUM((((E12/100)*$AJ$22)*$AH$22))+(((((E12/100)*$AJ$22)*$AN$22)*$AH$22)*Calculator!$G$9)-((((E12/100)*$AJ$22)*$AN$22)*$AH$22)+((((E12/100)*$AJ$23)*$AH$23)),IF(Calculator!$O$6="SINGLESILVERANOD",SUM((((E12/100)*$AJ$22)*$AH$22))+(((((E12/100)*$AJ$22)*$AN$22)*$AH$22)*Calculator!$G$10)-((((E12/100)*$AJ$22)*$AN$22)*$AH$22)+((((E12/100)*$AJ$23)*$AH$23)),IF(Calculator!$O$6="SINGLEANOD",SUM((((E12/100)*$AJ$22)*$AH$22))+(((((E12/100)*$AJ$22)*$AN$22)*$AH$22)*Calculator!$G$11)-((((E12/100)*$AJ$22)*$AN$22)*$AH$22)+((((E12/100)*$AJ$23)*$AH$23)),IF(Calculator!$O$6="DUALBASE",SUM((((E12/100)*$AJ$22)*$AH$22))+(((((E12/100)*$AJ$22)*$AN$22)*$AH$22)*Calculator!$G$12)-((((E12/100)*$AJ$22)*$AN$22)*$AH$22)+((((E12/100)*$AJ$23)*$AH$23)),IF(Calculator!$O$6="DUALELEMENTS",SUM((((E12/100)*$AJ$22)*$AH$22))+(((((E12/100)*$AJ$22)*$AN$22)*$AH$22)*Calculator!$G$13)-((((E12/100)*$AJ$22)*$AN$22)*$AH$22)+((((E12/100)*$AJ$23)*$AH$23)),IF(Calculator!$O$6="DUALSPECTRUM",SUM((((E12/100)*$AJ$22)*$AH$22))+(((((E12/100)*$AJ$22)*$AN$22)*$AH$22)*Calculator!$G$15)-((((E12/100)*$AJ$22)*$AN$22)*$AH$22)+((((E12/100)*$AJ$23)*$AH$23)),IF(Calculator!$O$6="DUALHOMESTEAD",SUM((((E12/100)*$AJ$22)*$AH$22))+(((((E12/100)*$AJ$22)*$AN$22)*$AH$22)*Calculator!$G$14)-((((E12/100)*$AJ$22)*$AN$22)*$AH$22)+((((E12/100)*$AJ$23)*$AH$23)),IF(Calculator!$O$6="DUALBAND A",SUM((((E12/100)*$AJ$22)*$AH$22))+(((((E12/100)*$AJ$22)*$AN$22)*$AH$22)*Calculator!$G$16)-((((E12/100)*$AJ$22)*$AN$22)*$AH$22)+((((E12/100)*$AJ$23)*$AH$23)),IF(Calculator!$O$6="DUALBAND B",SUM((((E12/100)*$AJ$22)*$AH$22))+(((((E12/100)*$AJ$22)*$AN$22)*$AH$22)*Calculator!$G$17)-((((E12/100)*$AJ$22)*$AN$22)*$AH$22)+((((E12/100)*$AJ$23)*$AH$23)),IF(Calculator!$O$6="DUALBAND C",SUM((((E12/100)*$AJ$22)*$AH$22))+(((((E12/100)*$AJ$22)*$AN$22)*$AH$22)*Calculator!$G$18)-((((E12/100)*$AJ$22)*$AN$22)*$AH$22)+((((E12/100)*$AJ$23)*$AH$23)),IF(Calculator!$O$6="DUALBAND D",SUM((((E12/100)*$AJ$22)*$AH$22))+(((((E12/100)*$AJ$22)*$AN$22)*$AH$22)*Calculator!$G$19)-((((E12/100)*$AJ$22)*$AN$22)*$AH$22)+((((E12/100)*$AJ$23)*$AH$23)),IF(Calculator!$O$6="DUALURBANE",SUM((((E12/100)*$AJ$22)*$AH$22))+(((((E12/100)*$AJ$22)*$AN$22)*$AH$22)*Calculator!$G$20)-((((E12/100)*$AJ$22)*$AN$22)*$AH$22)+((((E12/100)*$AJ$23)*$AH$23)),IF(Calculator!$O$6="DUALSILVERANOD",SUM((((E12/100)*$AJ$22)*$AH$22))+(((((E12/100)*$AJ$22)*$AN$22)*$AH$22)*Calculator!$G$21)-((((E12/100)*$AJ$22)*$AN$22)*$AH$22)+((((E12/100)*$AJ$23)*$AH$23)),IF(Calculator!$O$6="DUALANOD",SUM((((E12/100)*$AJ$22)*$AH$22))+(((((E12/100)*$AJ$22)*$AN$22)*$AH$22)*Calculator!$G$22)-((((E12/100)*$AJ$22)*$AN$22)*$AH$22)+((((E12/100)*$AJ$23)*$AH$23))))))))))))))))))))))))</f>
        <v>361.13193809204097</v>
      </c>
      <c r="U12" s="2">
        <f>IF(Calculator!$O$6="SINGLEBASE",SUM((((F12/100)*$AJ$22)*$AH$22))+((((F12/100)*$AJ$23)*$AH$23)),IF(Calculator!$O$6="SINGLEELEMENTS",SUM((((F12/100)*$AJ$22)*$AH$22))+(((((F12/100)*$AJ$22)*$AN$22)*$AH$22)*Calculator!$G$2)-((((F12/100)*$AJ$22)*$AN$22)*$AH$22)+((((F12/100)*$AJ$23)*$AH$23)),IF(Calculator!$O$6="SINGLESPECTRUM",SUM((((F12/100)*$AJ$22)*$AH$22))+(((((F12/100)*$AJ$22)*$AN$22)*$AH$22)*Calculator!$G$4)-((((F12/100)*$AJ$22)*$AN$22)*$AH$22)+((((F12/100)*$AJ$23)*$AH$23)),IF(Calculator!$O$6="SINGLEHOMESTEAD",SUM((((F12/100)*$AJ$22)*$AH$22))+(((((F12/100)*$AJ$22)*$AN$22)*$AH$22)*Calculator!$G$3)-((((F12/100)*$AJ$22)*$AN$22)*$AH$22)+((((F12/100)*$AJ$23)*$AH$23)),IF(Calculator!$O$6="SINGLEBAND A",SUM((((F12/100)*$AJ$22)*$AH$22))+(((((F12/100)*$AJ$22)*$AN$22)*$AH$22)*Calculator!$G$5)-((((F12/100)*$AJ$22)*$AN$22)*$AH$22)+((((F12/100)*$AJ$23)*$AH$23)),IF(Calculator!$O$6="SINGLEBAND B",SUM((((F12/100)*$AJ$22)*$AH$22))+(((((F12/100)*$AJ$22)*$AN$22)*$AH$22)*Calculator!$G$6)-((((F12/100)*$AJ$22)*$AN$22)*$AH$22)+((((F12/100)*$AJ$23)*$AH$23)),IF(Calculator!$O$6="SINGLEBAND C",SUM((((F12/100)*$AJ$22)*$AH$22))+(((((F12/100)*$AJ$22)*$AN$22)*$AH$22)*Calculator!$G$7)-((((F12/100)*$AJ$22)*$AN$22)*$AH$22)+((((F12/100)*$AJ$23)*$AH$23)),IF(Calculator!$O$6="SINGLEBAND D",SUM((((F12/100)*$AJ$22)*$AH$22))+(((((F12/100)*$AJ$22)*$AN$22)*$AH$22)*Calculator!$G$8)-((((F12/100)*$AJ$22)*$AN$22)*$AH$22)+((((F12/100)*$AJ$23)*$AH$23)),IF(Calculator!$O$6="SINGLEURBANE",SUM((((F12/100)*$AJ$22)*$AH$22))+(((((F12/100)*$AJ$22)*$AN$22)*$AH$22)*Calculator!$G$9)-((((F12/100)*$AJ$22)*$AN$22)*$AH$22)+((((F12/100)*$AJ$23)*$AH$23)),IF(Calculator!$O$6="SINGLESILVERANOD",SUM((((F12/100)*$AJ$22)*$AH$22))+(((((F12/100)*$AJ$22)*$AN$22)*$AH$22)*Calculator!$G$10)-((((F12/100)*$AJ$22)*$AN$22)*$AH$22)+((((F12/100)*$AJ$23)*$AH$23)),IF(Calculator!$O$6="SINGLEANOD",SUM((((F12/100)*$AJ$22)*$AH$22))+(((((F12/100)*$AJ$22)*$AN$22)*$AH$22)*Calculator!$G$11)-((((F12/100)*$AJ$22)*$AN$22)*$AH$22)+((((F12/100)*$AJ$23)*$AH$23)),IF(Calculator!$O$6="DUALBASE",SUM((((F12/100)*$AJ$22)*$AH$22))+(((((F12/100)*$AJ$22)*$AN$22)*$AH$22)*Calculator!$G$12)-((((F12/100)*$AJ$22)*$AN$22)*$AH$22)+((((F12/100)*$AJ$23)*$AH$23)),IF(Calculator!$O$6="DUALELEMENTS",SUM((((F12/100)*$AJ$22)*$AH$22))+(((((F12/100)*$AJ$22)*$AN$22)*$AH$22)*Calculator!$G$13)-((((F12/100)*$AJ$22)*$AN$22)*$AH$22)+((((F12/100)*$AJ$23)*$AH$23)),IF(Calculator!$O$6="DUALSPECTRUM",SUM((((F12/100)*$AJ$22)*$AH$22))+(((((F12/100)*$AJ$22)*$AN$22)*$AH$22)*Calculator!$G$15)-((((F12/100)*$AJ$22)*$AN$22)*$AH$22)+((((F12/100)*$AJ$23)*$AH$23)),IF(Calculator!$O$6="DUALHOMESTEAD",SUM((((F12/100)*$AJ$22)*$AH$22))+(((((F12/100)*$AJ$22)*$AN$22)*$AH$22)*Calculator!$G$14)-((((F12/100)*$AJ$22)*$AN$22)*$AH$22)+((((F12/100)*$AJ$23)*$AH$23)),IF(Calculator!$O$6="DUALBAND A",SUM((((F12/100)*$AJ$22)*$AH$22))+(((((F12/100)*$AJ$22)*$AN$22)*$AH$22)*Calculator!$G$16)-((((F12/100)*$AJ$22)*$AN$22)*$AH$22)+((((F12/100)*$AJ$23)*$AH$23)),IF(Calculator!$O$6="DUALBAND B",SUM((((F12/100)*$AJ$22)*$AH$22))+(((((F12/100)*$AJ$22)*$AN$22)*$AH$22)*Calculator!$G$17)-((((F12/100)*$AJ$22)*$AN$22)*$AH$22)+((((F12/100)*$AJ$23)*$AH$23)),IF(Calculator!$O$6="DUALBAND C",SUM((((F12/100)*$AJ$22)*$AH$22))+(((((F12/100)*$AJ$22)*$AN$22)*$AH$22)*Calculator!$G$18)-((((F12/100)*$AJ$22)*$AN$22)*$AH$22)+((((F12/100)*$AJ$23)*$AH$23)),IF(Calculator!$O$6="DUALBAND D",SUM((((F12/100)*$AJ$22)*$AH$22))+(((((F12/100)*$AJ$22)*$AN$22)*$AH$22)*Calculator!$G$19)-((((F12/100)*$AJ$22)*$AN$22)*$AH$22)+((((F12/100)*$AJ$23)*$AH$23)),IF(Calculator!$O$6="DUALURBANE",SUM((((F12/100)*$AJ$22)*$AH$22))+(((((F12/100)*$AJ$22)*$AN$22)*$AH$22)*Calculator!$G$20)-((((F12/100)*$AJ$22)*$AN$22)*$AH$22)+((((F12/100)*$AJ$23)*$AH$23)),IF(Calculator!$O$6="DUALSILVERANOD",SUM((((F12/100)*$AJ$22)*$AH$22))+(((((F12/100)*$AJ$22)*$AN$22)*$AH$22)*Calculator!$G$21)-((((F12/100)*$AJ$22)*$AN$22)*$AH$22)+((((F12/100)*$AJ$23)*$AH$23)),IF(Calculator!$O$6="DUALANOD",SUM((((F12/100)*$AJ$22)*$AH$22))+(((((F12/100)*$AJ$22)*$AN$22)*$AH$22)*Calculator!$G$22)-((((F12/100)*$AJ$22)*$AN$22)*$AH$22)+((((F12/100)*$AJ$23)*$AH$23))))))))))))))))))))))))</f>
        <v>364.96228213806148</v>
      </c>
      <c r="V12" s="2">
        <f>IF(Calculator!$O$6="SINGLEBASE",SUM((((G12/100)*$AJ$22)*$AH$22))+((((G12/100)*$AJ$23)*$AH$23)),IF(Calculator!$O$6="SINGLEELEMENTS",SUM((((G12/100)*$AJ$22)*$AH$22))+(((((G12/100)*$AJ$22)*$AN$22)*$AH$22)*Calculator!$G$2)-((((G12/100)*$AJ$22)*$AN$22)*$AH$22)+((((G12/100)*$AJ$23)*$AH$23)),IF(Calculator!$O$6="SINGLESPECTRUM",SUM((((G12/100)*$AJ$22)*$AH$22))+(((((G12/100)*$AJ$22)*$AN$22)*$AH$22)*Calculator!$G$4)-((((G12/100)*$AJ$22)*$AN$22)*$AH$22)+((((G12/100)*$AJ$23)*$AH$23)),IF(Calculator!$O$6="SINGLEHOMESTEAD",SUM((((G12/100)*$AJ$22)*$AH$22))+(((((G12/100)*$AJ$22)*$AN$22)*$AH$22)*Calculator!$G$3)-((((G12/100)*$AJ$22)*$AN$22)*$AH$22)+((((G12/100)*$AJ$23)*$AH$23)),IF(Calculator!$O$6="SINGLEBAND A",SUM((((G12/100)*$AJ$22)*$AH$22))+(((((G12/100)*$AJ$22)*$AN$22)*$AH$22)*Calculator!$G$5)-((((G12/100)*$AJ$22)*$AN$22)*$AH$22)+((((G12/100)*$AJ$23)*$AH$23)),IF(Calculator!$O$6="SINGLEBAND B",SUM((((G12/100)*$AJ$22)*$AH$22))+(((((G12/100)*$AJ$22)*$AN$22)*$AH$22)*Calculator!$G$6)-((((G12/100)*$AJ$22)*$AN$22)*$AH$22)+((((G12/100)*$AJ$23)*$AH$23)),IF(Calculator!$O$6="SINGLEBAND C",SUM((((G12/100)*$AJ$22)*$AH$22))+(((((G12/100)*$AJ$22)*$AN$22)*$AH$22)*Calculator!$G$7)-((((G12/100)*$AJ$22)*$AN$22)*$AH$22)+((((G12/100)*$AJ$23)*$AH$23)),IF(Calculator!$O$6="SINGLEBAND D",SUM((((G12/100)*$AJ$22)*$AH$22))+(((((G12/100)*$AJ$22)*$AN$22)*$AH$22)*Calculator!$G$8)-((((G12/100)*$AJ$22)*$AN$22)*$AH$22)+((((G12/100)*$AJ$23)*$AH$23)),IF(Calculator!$O$6="SINGLEURBANE",SUM((((G12/100)*$AJ$22)*$AH$22))+(((((G12/100)*$AJ$22)*$AN$22)*$AH$22)*Calculator!$G$9)-((((G12/100)*$AJ$22)*$AN$22)*$AH$22)+((((G12/100)*$AJ$23)*$AH$23)),IF(Calculator!$O$6="SINGLESILVERANOD",SUM((((G12/100)*$AJ$22)*$AH$22))+(((((G12/100)*$AJ$22)*$AN$22)*$AH$22)*Calculator!$G$10)-((((G12/100)*$AJ$22)*$AN$22)*$AH$22)+((((G12/100)*$AJ$23)*$AH$23)),IF(Calculator!$O$6="SINGLEANOD",SUM((((G12/100)*$AJ$22)*$AH$22))+(((((G12/100)*$AJ$22)*$AN$22)*$AH$22)*Calculator!$G$11)-((((G12/100)*$AJ$22)*$AN$22)*$AH$22)+((((G12/100)*$AJ$23)*$AH$23)),IF(Calculator!$O$6="DUALBASE",SUM((((G12/100)*$AJ$22)*$AH$22))+(((((G12/100)*$AJ$22)*$AN$22)*$AH$22)*Calculator!$G$12)-((((G12/100)*$AJ$22)*$AN$22)*$AH$22)+((((G12/100)*$AJ$23)*$AH$23)),IF(Calculator!$O$6="DUALELEMENTS",SUM((((G12/100)*$AJ$22)*$AH$22))+(((((G12/100)*$AJ$22)*$AN$22)*$AH$22)*Calculator!$G$13)-((((G12/100)*$AJ$22)*$AN$22)*$AH$22)+((((G12/100)*$AJ$23)*$AH$23)),IF(Calculator!$O$6="DUALSPECTRUM",SUM((((G12/100)*$AJ$22)*$AH$22))+(((((G12/100)*$AJ$22)*$AN$22)*$AH$22)*Calculator!$G$15)-((((G12/100)*$AJ$22)*$AN$22)*$AH$22)+((((G12/100)*$AJ$23)*$AH$23)),IF(Calculator!$O$6="DUALHOMESTEAD",SUM((((G12/100)*$AJ$22)*$AH$22))+(((((G12/100)*$AJ$22)*$AN$22)*$AH$22)*Calculator!$G$14)-((((G12/100)*$AJ$22)*$AN$22)*$AH$22)+((((G12/100)*$AJ$23)*$AH$23)),IF(Calculator!$O$6="DUALBAND A",SUM((((G12/100)*$AJ$22)*$AH$22))+(((((G12/100)*$AJ$22)*$AN$22)*$AH$22)*Calculator!$G$16)-((((G12/100)*$AJ$22)*$AN$22)*$AH$22)+((((G12/100)*$AJ$23)*$AH$23)),IF(Calculator!$O$6="DUALBAND B",SUM((((G12/100)*$AJ$22)*$AH$22))+(((((G12/100)*$AJ$22)*$AN$22)*$AH$22)*Calculator!$G$17)-((((G12/100)*$AJ$22)*$AN$22)*$AH$22)+((((G12/100)*$AJ$23)*$AH$23)),IF(Calculator!$O$6="DUALBAND C",SUM((((G12/100)*$AJ$22)*$AH$22))+(((((G12/100)*$AJ$22)*$AN$22)*$AH$22)*Calculator!$G$18)-((((G12/100)*$AJ$22)*$AN$22)*$AH$22)+((((G12/100)*$AJ$23)*$AH$23)),IF(Calculator!$O$6="DUALBAND D",SUM((((G12/100)*$AJ$22)*$AH$22))+(((((G12/100)*$AJ$22)*$AN$22)*$AH$22)*Calculator!$G$19)-((((G12/100)*$AJ$22)*$AN$22)*$AH$22)+((((G12/100)*$AJ$23)*$AH$23)),IF(Calculator!$O$6="DUALURBANE",SUM((((G12/100)*$AJ$22)*$AH$22))+(((((G12/100)*$AJ$22)*$AN$22)*$AH$22)*Calculator!$G$20)-((((G12/100)*$AJ$22)*$AN$22)*$AH$22)+((((G12/100)*$AJ$23)*$AH$23)),IF(Calculator!$O$6="DUALSILVERANOD",SUM((((G12/100)*$AJ$22)*$AH$22))+(((((G12/100)*$AJ$22)*$AN$22)*$AH$22)*Calculator!$G$21)-((((G12/100)*$AJ$22)*$AN$22)*$AH$22)+((((G12/100)*$AJ$23)*$AH$23)),IF(Calculator!$O$6="DUALANOD",SUM((((G12/100)*$AJ$22)*$AH$22))+(((((G12/100)*$AJ$22)*$AN$22)*$AH$22)*Calculator!$G$22)-((((G12/100)*$AJ$22)*$AN$22)*$AH$22)+((((G12/100)*$AJ$23)*$AH$23))))))))))))))))))))))))</f>
        <v>368.79691486816398</v>
      </c>
      <c r="W12" s="2">
        <f>IF(Calculator!$O$6="SINGLEBASE",SUM((((H12/100)*$AJ$22)*$AH$22))+((((H12/100)*$AJ$23)*$AH$23)),IF(Calculator!$O$6="SINGLEELEMENTS",SUM((((H12/100)*$AJ$22)*$AH$22))+(((((H12/100)*$AJ$22)*$AN$22)*$AH$22)*Calculator!$G$2)-((((H12/100)*$AJ$22)*$AN$22)*$AH$22)+((((H12/100)*$AJ$23)*$AH$23)),IF(Calculator!$O$6="SINGLESPECTRUM",SUM((((H12/100)*$AJ$22)*$AH$22))+(((((H12/100)*$AJ$22)*$AN$22)*$AH$22)*Calculator!$G$4)-((((H12/100)*$AJ$22)*$AN$22)*$AH$22)+((((H12/100)*$AJ$23)*$AH$23)),IF(Calculator!$O$6="SINGLEHOMESTEAD",SUM((((H12/100)*$AJ$22)*$AH$22))+(((((H12/100)*$AJ$22)*$AN$22)*$AH$22)*Calculator!$G$3)-((((H12/100)*$AJ$22)*$AN$22)*$AH$22)+((((H12/100)*$AJ$23)*$AH$23)),IF(Calculator!$O$6="SINGLEBAND A",SUM((((H12/100)*$AJ$22)*$AH$22))+(((((H12/100)*$AJ$22)*$AN$22)*$AH$22)*Calculator!$G$5)-((((H12/100)*$AJ$22)*$AN$22)*$AH$22)+((((H12/100)*$AJ$23)*$AH$23)),IF(Calculator!$O$6="SINGLEBAND B",SUM((((H12/100)*$AJ$22)*$AH$22))+(((((H12/100)*$AJ$22)*$AN$22)*$AH$22)*Calculator!$G$6)-((((H12/100)*$AJ$22)*$AN$22)*$AH$22)+((((H12/100)*$AJ$23)*$AH$23)),IF(Calculator!$O$6="SINGLEBAND C",SUM((((H12/100)*$AJ$22)*$AH$22))+(((((H12/100)*$AJ$22)*$AN$22)*$AH$22)*Calculator!$G$7)-((((H12/100)*$AJ$22)*$AN$22)*$AH$22)+((((H12/100)*$AJ$23)*$AH$23)),IF(Calculator!$O$6="SINGLEBAND D",SUM((((H12/100)*$AJ$22)*$AH$22))+(((((H12/100)*$AJ$22)*$AN$22)*$AH$22)*Calculator!$G$8)-((((H12/100)*$AJ$22)*$AN$22)*$AH$22)+((((H12/100)*$AJ$23)*$AH$23)),IF(Calculator!$O$6="SINGLEURBANE",SUM((((H12/100)*$AJ$22)*$AH$22))+(((((H12/100)*$AJ$22)*$AN$22)*$AH$22)*Calculator!$G$9)-((((H12/100)*$AJ$22)*$AN$22)*$AH$22)+((((H12/100)*$AJ$23)*$AH$23)),IF(Calculator!$O$6="SINGLESILVERANOD",SUM((((H12/100)*$AJ$22)*$AH$22))+(((((H12/100)*$AJ$22)*$AN$22)*$AH$22)*Calculator!$G$10)-((((H12/100)*$AJ$22)*$AN$22)*$AH$22)+((((H12/100)*$AJ$23)*$AH$23)),IF(Calculator!$O$6="SINGLEANOD",SUM((((H12/100)*$AJ$22)*$AH$22))+(((((H12/100)*$AJ$22)*$AN$22)*$AH$22)*Calculator!$G$11)-((((H12/100)*$AJ$22)*$AN$22)*$AH$22)+((((H12/100)*$AJ$23)*$AH$23)),IF(Calculator!$O$6="DUALBASE",SUM((((H12/100)*$AJ$22)*$AH$22))+(((((H12/100)*$AJ$22)*$AN$22)*$AH$22)*Calculator!$G$12)-((((H12/100)*$AJ$22)*$AN$22)*$AH$22)+((((H12/100)*$AJ$23)*$AH$23)),IF(Calculator!$O$6="DUALELEMENTS",SUM((((H12/100)*$AJ$22)*$AH$22))+(((((H12/100)*$AJ$22)*$AN$22)*$AH$22)*Calculator!$G$13)-((((H12/100)*$AJ$22)*$AN$22)*$AH$22)+((((H12/100)*$AJ$23)*$AH$23)),IF(Calculator!$O$6="DUALSPECTRUM",SUM((((H12/100)*$AJ$22)*$AH$22))+(((((H12/100)*$AJ$22)*$AN$22)*$AH$22)*Calculator!$G$15)-((((H12/100)*$AJ$22)*$AN$22)*$AH$22)+((((H12/100)*$AJ$23)*$AH$23)),IF(Calculator!$O$6="DUALHOMESTEAD",SUM((((H12/100)*$AJ$22)*$AH$22))+(((((H12/100)*$AJ$22)*$AN$22)*$AH$22)*Calculator!$G$14)-((((H12/100)*$AJ$22)*$AN$22)*$AH$22)+((((H12/100)*$AJ$23)*$AH$23)),IF(Calculator!$O$6="DUALBAND A",SUM((((H12/100)*$AJ$22)*$AH$22))+(((((H12/100)*$AJ$22)*$AN$22)*$AH$22)*Calculator!$G$16)-((((H12/100)*$AJ$22)*$AN$22)*$AH$22)+((((H12/100)*$AJ$23)*$AH$23)),IF(Calculator!$O$6="DUALBAND B",SUM((((H12/100)*$AJ$22)*$AH$22))+(((((H12/100)*$AJ$22)*$AN$22)*$AH$22)*Calculator!$G$17)-((((H12/100)*$AJ$22)*$AN$22)*$AH$22)+((((H12/100)*$AJ$23)*$AH$23)),IF(Calculator!$O$6="DUALBAND C",SUM((((H12/100)*$AJ$22)*$AH$22))+(((((H12/100)*$AJ$22)*$AN$22)*$AH$22)*Calculator!$G$18)-((((H12/100)*$AJ$22)*$AN$22)*$AH$22)+((((H12/100)*$AJ$23)*$AH$23)),IF(Calculator!$O$6="DUALBAND D",SUM((((H12/100)*$AJ$22)*$AH$22))+(((((H12/100)*$AJ$22)*$AN$22)*$AH$22)*Calculator!$G$19)-((((H12/100)*$AJ$22)*$AN$22)*$AH$22)+((((H12/100)*$AJ$23)*$AH$23)),IF(Calculator!$O$6="DUALURBANE",SUM((((H12/100)*$AJ$22)*$AH$22))+(((((H12/100)*$AJ$22)*$AN$22)*$AH$22)*Calculator!$G$20)-((((H12/100)*$AJ$22)*$AN$22)*$AH$22)+((((H12/100)*$AJ$23)*$AH$23)),IF(Calculator!$O$6="DUALSILVERANOD",SUM((((H12/100)*$AJ$22)*$AH$22))+(((((H12/100)*$AJ$22)*$AN$22)*$AH$22)*Calculator!$G$21)-((((H12/100)*$AJ$22)*$AN$22)*$AH$22)+((((H12/100)*$AJ$23)*$AH$23)),IF(Calculator!$O$6="DUALANOD",SUM((((H12/100)*$AJ$22)*$AH$22))+(((((H12/100)*$AJ$22)*$AN$22)*$AH$22)*Calculator!$G$22)-((((H12/100)*$AJ$22)*$AN$22)*$AH$22)+((((H12/100)*$AJ$23)*$AH$23))))))))))))))))))))))))</f>
        <v>373.27848513183596</v>
      </c>
      <c r="X12" s="2">
        <f>IF(Calculator!$O$6="SINGLEBASE",SUM((((I12/100)*$AJ$22)*$AH$22))+((((I12/100)*$AJ$23)*$AH$23)),IF(Calculator!$O$6="SINGLEELEMENTS",SUM((((I12/100)*$AJ$22)*$AH$22))+(((((I12/100)*$AJ$22)*$AN$22)*$AH$22)*Calculator!$G$2)-((((I12/100)*$AJ$22)*$AN$22)*$AH$22)+((((I12/100)*$AJ$23)*$AH$23)),IF(Calculator!$O$6="SINGLESPECTRUM",SUM((((I12/100)*$AJ$22)*$AH$22))+(((((I12/100)*$AJ$22)*$AN$22)*$AH$22)*Calculator!$G$4)-((((I12/100)*$AJ$22)*$AN$22)*$AH$22)+((((I12/100)*$AJ$23)*$AH$23)),IF(Calculator!$O$6="SINGLEHOMESTEAD",SUM((((I12/100)*$AJ$22)*$AH$22))+(((((I12/100)*$AJ$22)*$AN$22)*$AH$22)*Calculator!$G$3)-((((I12/100)*$AJ$22)*$AN$22)*$AH$22)+((((I12/100)*$AJ$23)*$AH$23)),IF(Calculator!$O$6="SINGLEBAND A",SUM((((I12/100)*$AJ$22)*$AH$22))+(((((I12/100)*$AJ$22)*$AN$22)*$AH$22)*Calculator!$G$5)-((((I12/100)*$AJ$22)*$AN$22)*$AH$22)+((((I12/100)*$AJ$23)*$AH$23)),IF(Calculator!$O$6="SINGLEBAND B",SUM((((I12/100)*$AJ$22)*$AH$22))+(((((I12/100)*$AJ$22)*$AN$22)*$AH$22)*Calculator!$G$6)-((((I12/100)*$AJ$22)*$AN$22)*$AH$22)+((((I12/100)*$AJ$23)*$AH$23)),IF(Calculator!$O$6="SINGLEBAND C",SUM((((I12/100)*$AJ$22)*$AH$22))+(((((I12/100)*$AJ$22)*$AN$22)*$AH$22)*Calculator!$G$7)-((((I12/100)*$AJ$22)*$AN$22)*$AH$22)+((((I12/100)*$AJ$23)*$AH$23)),IF(Calculator!$O$6="SINGLEBAND D",SUM((((I12/100)*$AJ$22)*$AH$22))+(((((I12/100)*$AJ$22)*$AN$22)*$AH$22)*Calculator!$G$8)-((((I12/100)*$AJ$22)*$AN$22)*$AH$22)+((((I12/100)*$AJ$23)*$AH$23)),IF(Calculator!$O$6="SINGLEURBANE",SUM((((I12/100)*$AJ$22)*$AH$22))+(((((I12/100)*$AJ$22)*$AN$22)*$AH$22)*Calculator!$G$9)-((((I12/100)*$AJ$22)*$AN$22)*$AH$22)+((((I12/100)*$AJ$23)*$AH$23)),IF(Calculator!$O$6="SINGLESILVERANOD",SUM((((I12/100)*$AJ$22)*$AH$22))+(((((I12/100)*$AJ$22)*$AN$22)*$AH$22)*Calculator!$G$10)-((((I12/100)*$AJ$22)*$AN$22)*$AH$22)+((((I12/100)*$AJ$23)*$AH$23)),IF(Calculator!$O$6="SINGLEANOD",SUM((((I12/100)*$AJ$22)*$AH$22))+(((((I12/100)*$AJ$22)*$AN$22)*$AH$22)*Calculator!$G$11)-((((I12/100)*$AJ$22)*$AN$22)*$AH$22)+((((I12/100)*$AJ$23)*$AH$23)),IF(Calculator!$O$6="DUALBASE",SUM((((I12/100)*$AJ$22)*$AH$22))+(((((I12/100)*$AJ$22)*$AN$22)*$AH$22)*Calculator!$G$12)-((((I12/100)*$AJ$22)*$AN$22)*$AH$22)+((((I12/100)*$AJ$23)*$AH$23)),IF(Calculator!$O$6="DUALELEMENTS",SUM((((I12/100)*$AJ$22)*$AH$22))+(((((I12/100)*$AJ$22)*$AN$22)*$AH$22)*Calculator!$G$13)-((((I12/100)*$AJ$22)*$AN$22)*$AH$22)+((((I12/100)*$AJ$23)*$AH$23)),IF(Calculator!$O$6="DUALSPECTRUM",SUM((((I12/100)*$AJ$22)*$AH$22))+(((((I12/100)*$AJ$22)*$AN$22)*$AH$22)*Calculator!$G$15)-((((I12/100)*$AJ$22)*$AN$22)*$AH$22)+((((I12/100)*$AJ$23)*$AH$23)),IF(Calculator!$O$6="DUALHOMESTEAD",SUM((((I12/100)*$AJ$22)*$AH$22))+(((((I12/100)*$AJ$22)*$AN$22)*$AH$22)*Calculator!$G$14)-((((I12/100)*$AJ$22)*$AN$22)*$AH$22)+((((I12/100)*$AJ$23)*$AH$23)),IF(Calculator!$O$6="DUALBAND A",SUM((((I12/100)*$AJ$22)*$AH$22))+(((((I12/100)*$AJ$22)*$AN$22)*$AH$22)*Calculator!$G$16)-((((I12/100)*$AJ$22)*$AN$22)*$AH$22)+((((I12/100)*$AJ$23)*$AH$23)),IF(Calculator!$O$6="DUALBAND B",SUM((((I12/100)*$AJ$22)*$AH$22))+(((((I12/100)*$AJ$22)*$AN$22)*$AH$22)*Calculator!$G$17)-((((I12/100)*$AJ$22)*$AN$22)*$AH$22)+((((I12/100)*$AJ$23)*$AH$23)),IF(Calculator!$O$6="DUALBAND C",SUM((((I12/100)*$AJ$22)*$AH$22))+(((((I12/100)*$AJ$22)*$AN$22)*$AH$22)*Calculator!$G$18)-((((I12/100)*$AJ$22)*$AN$22)*$AH$22)+((((I12/100)*$AJ$23)*$AH$23)),IF(Calculator!$O$6="DUALBAND D",SUM((((I12/100)*$AJ$22)*$AH$22))+(((((I12/100)*$AJ$22)*$AN$22)*$AH$22)*Calculator!$G$19)-((((I12/100)*$AJ$22)*$AN$22)*$AH$22)+((((I12/100)*$AJ$23)*$AH$23)),IF(Calculator!$O$6="DUALURBANE",SUM((((I12/100)*$AJ$22)*$AH$22))+(((((I12/100)*$AJ$22)*$AN$22)*$AH$22)*Calculator!$G$20)-((((I12/100)*$AJ$22)*$AN$22)*$AH$22)+((((I12/100)*$AJ$23)*$AH$23)),IF(Calculator!$O$6="DUALSILVERANOD",SUM((((I12/100)*$AJ$22)*$AH$22))+(((((I12/100)*$AJ$22)*$AN$22)*$AH$22)*Calculator!$G$21)-((((I12/100)*$AJ$22)*$AN$22)*$AH$22)+((((I12/100)*$AJ$23)*$AH$23)),IF(Calculator!$O$6="DUALANOD",SUM((((I12/100)*$AJ$22)*$AH$22))+(((((I12/100)*$AJ$22)*$AN$22)*$AH$22)*Calculator!$G$22)-((((I12/100)*$AJ$22)*$AN$22)*$AH$22)+((((I12/100)*$AJ$23)*$AH$23))))))))))))))))))))))))</f>
        <v>377.10882917785648</v>
      </c>
      <c r="Y12" s="2">
        <f>IF(Calculator!$O$6="SINGLEBASE",SUM((((J12/100)*$AJ$22)*$AH$22))+((((J12/100)*$AJ$23)*$AH$23)),IF(Calculator!$O$6="SINGLEELEMENTS",SUM((((J12/100)*$AJ$22)*$AH$22))+(((((J12/100)*$AJ$22)*$AN$22)*$AH$22)*Calculator!$G$2)-((((J12/100)*$AJ$22)*$AN$22)*$AH$22)+((((J12/100)*$AJ$23)*$AH$23)),IF(Calculator!$O$6="SINGLESPECTRUM",SUM((((J12/100)*$AJ$22)*$AH$22))+(((((J12/100)*$AJ$22)*$AN$22)*$AH$22)*Calculator!$G$4)-((((J12/100)*$AJ$22)*$AN$22)*$AH$22)+((((J12/100)*$AJ$23)*$AH$23)),IF(Calculator!$O$6="SINGLEHOMESTEAD",SUM((((J12/100)*$AJ$22)*$AH$22))+(((((J12/100)*$AJ$22)*$AN$22)*$AH$22)*Calculator!$G$3)-((((J12/100)*$AJ$22)*$AN$22)*$AH$22)+((((J12/100)*$AJ$23)*$AH$23)),IF(Calculator!$O$6="SINGLEBAND A",SUM((((J12/100)*$AJ$22)*$AH$22))+(((((J12/100)*$AJ$22)*$AN$22)*$AH$22)*Calculator!$G$5)-((((J12/100)*$AJ$22)*$AN$22)*$AH$22)+((((J12/100)*$AJ$23)*$AH$23)),IF(Calculator!$O$6="SINGLEBAND B",SUM((((J12/100)*$AJ$22)*$AH$22))+(((((J12/100)*$AJ$22)*$AN$22)*$AH$22)*Calculator!$G$6)-((((J12/100)*$AJ$22)*$AN$22)*$AH$22)+((((J12/100)*$AJ$23)*$AH$23)),IF(Calculator!$O$6="SINGLEBAND C",SUM((((J12/100)*$AJ$22)*$AH$22))+(((((J12/100)*$AJ$22)*$AN$22)*$AH$22)*Calculator!$G$7)-((((J12/100)*$AJ$22)*$AN$22)*$AH$22)+((((J12/100)*$AJ$23)*$AH$23)),IF(Calculator!$O$6="SINGLEBAND D",SUM((((J12/100)*$AJ$22)*$AH$22))+(((((J12/100)*$AJ$22)*$AN$22)*$AH$22)*Calculator!$G$8)-((((J12/100)*$AJ$22)*$AN$22)*$AH$22)+((((J12/100)*$AJ$23)*$AH$23)),IF(Calculator!$O$6="SINGLEURBANE",SUM((((J12/100)*$AJ$22)*$AH$22))+(((((J12/100)*$AJ$22)*$AN$22)*$AH$22)*Calculator!$G$9)-((((J12/100)*$AJ$22)*$AN$22)*$AH$22)+((((J12/100)*$AJ$23)*$AH$23)),IF(Calculator!$O$6="SINGLESILVERANOD",SUM((((J12/100)*$AJ$22)*$AH$22))+(((((J12/100)*$AJ$22)*$AN$22)*$AH$22)*Calculator!$G$10)-((((J12/100)*$AJ$22)*$AN$22)*$AH$22)+((((J12/100)*$AJ$23)*$AH$23)),IF(Calculator!$O$6="SINGLEANOD",SUM((((J12/100)*$AJ$22)*$AH$22))+(((((J12/100)*$AJ$22)*$AN$22)*$AH$22)*Calculator!$G$11)-((((J12/100)*$AJ$22)*$AN$22)*$AH$22)+((((J12/100)*$AJ$23)*$AH$23)),IF(Calculator!$O$6="DUALBASE",SUM((((J12/100)*$AJ$22)*$AH$22))+(((((J12/100)*$AJ$22)*$AN$22)*$AH$22)*Calculator!$G$12)-((((J12/100)*$AJ$22)*$AN$22)*$AH$22)+((((J12/100)*$AJ$23)*$AH$23)),IF(Calculator!$O$6="DUALELEMENTS",SUM((((J12/100)*$AJ$22)*$AH$22))+(((((J12/100)*$AJ$22)*$AN$22)*$AH$22)*Calculator!$G$13)-((((J12/100)*$AJ$22)*$AN$22)*$AH$22)+((((J12/100)*$AJ$23)*$AH$23)),IF(Calculator!$O$6="DUALSPECTRUM",SUM((((J12/100)*$AJ$22)*$AH$22))+(((((J12/100)*$AJ$22)*$AN$22)*$AH$22)*Calculator!$G$15)-((((J12/100)*$AJ$22)*$AN$22)*$AH$22)+((((J12/100)*$AJ$23)*$AH$23)),IF(Calculator!$O$6="DUALHOMESTEAD",SUM((((J12/100)*$AJ$22)*$AH$22))+(((((J12/100)*$AJ$22)*$AN$22)*$AH$22)*Calculator!$G$14)-((((J12/100)*$AJ$22)*$AN$22)*$AH$22)+((((J12/100)*$AJ$23)*$AH$23)),IF(Calculator!$O$6="DUALBAND A",SUM((((J12/100)*$AJ$22)*$AH$22))+(((((J12/100)*$AJ$22)*$AN$22)*$AH$22)*Calculator!$G$16)-((((J12/100)*$AJ$22)*$AN$22)*$AH$22)+((((J12/100)*$AJ$23)*$AH$23)),IF(Calculator!$O$6="DUALBAND B",SUM((((J12/100)*$AJ$22)*$AH$22))+(((((J12/100)*$AJ$22)*$AN$22)*$AH$22)*Calculator!$G$17)-((((J12/100)*$AJ$22)*$AN$22)*$AH$22)+((((J12/100)*$AJ$23)*$AH$23)),IF(Calculator!$O$6="DUALBAND C",SUM((((J12/100)*$AJ$22)*$AH$22))+(((((J12/100)*$AJ$22)*$AN$22)*$AH$22)*Calculator!$G$18)-((((J12/100)*$AJ$22)*$AN$22)*$AH$22)+((((J12/100)*$AJ$23)*$AH$23)),IF(Calculator!$O$6="DUALBAND D",SUM((((J12/100)*$AJ$22)*$AH$22))+(((((J12/100)*$AJ$22)*$AN$22)*$AH$22)*Calculator!$G$19)-((((J12/100)*$AJ$22)*$AN$22)*$AH$22)+((((J12/100)*$AJ$23)*$AH$23)),IF(Calculator!$O$6="DUALURBANE",SUM((((J12/100)*$AJ$22)*$AH$22))+(((((J12/100)*$AJ$22)*$AN$22)*$AH$22)*Calculator!$G$20)-((((J12/100)*$AJ$22)*$AN$22)*$AH$22)+((((J12/100)*$AJ$23)*$AH$23)),IF(Calculator!$O$6="DUALSILVERANOD",SUM((((J12/100)*$AJ$22)*$AH$22))+(((((J12/100)*$AJ$22)*$AN$22)*$AH$22)*Calculator!$G$21)-((((J12/100)*$AJ$22)*$AN$22)*$AH$22)+((((J12/100)*$AJ$23)*$AH$23)),IF(Calculator!$O$6="DUALANOD",SUM((((J12/100)*$AJ$22)*$AH$22))+(((((J12/100)*$AJ$22)*$AN$22)*$AH$22)*Calculator!$G$22)-((((J12/100)*$AJ$22)*$AN$22)*$AH$22)+((((J12/100)*$AJ$23)*$AH$23))))))))))))))))))))))))</f>
        <v>380.94346190795898</v>
      </c>
      <c r="Z12" s="2">
        <f>IF(Calculator!$O$6="SINGLEBASE",SUM((((K12/100)*$AJ$22)*$AH$22))+((((K12/100)*$AJ$23)*$AH$23)),IF(Calculator!$O$6="SINGLEELEMENTS",SUM((((K12/100)*$AJ$22)*$AH$22))+(((((K12/100)*$AJ$22)*$AN$22)*$AH$22)*Calculator!$G$2)-((((K12/100)*$AJ$22)*$AN$22)*$AH$22)+((((K12/100)*$AJ$23)*$AH$23)),IF(Calculator!$O$6="SINGLESPECTRUM",SUM((((K12/100)*$AJ$22)*$AH$22))+(((((K12/100)*$AJ$22)*$AN$22)*$AH$22)*Calculator!$G$4)-((((K12/100)*$AJ$22)*$AN$22)*$AH$22)+((((K12/100)*$AJ$23)*$AH$23)),IF(Calculator!$O$6="SINGLEHOMESTEAD",SUM((((K12/100)*$AJ$22)*$AH$22))+(((((K12/100)*$AJ$22)*$AN$22)*$AH$22)*Calculator!$G$3)-((((K12/100)*$AJ$22)*$AN$22)*$AH$22)+((((K12/100)*$AJ$23)*$AH$23)),IF(Calculator!$O$6="SINGLEBAND A",SUM((((K12/100)*$AJ$22)*$AH$22))+(((((K12/100)*$AJ$22)*$AN$22)*$AH$22)*Calculator!$G$5)-((((K12/100)*$AJ$22)*$AN$22)*$AH$22)+((((K12/100)*$AJ$23)*$AH$23)),IF(Calculator!$O$6="SINGLEBAND B",SUM((((K12/100)*$AJ$22)*$AH$22))+(((((K12/100)*$AJ$22)*$AN$22)*$AH$22)*Calculator!$G$6)-((((K12/100)*$AJ$22)*$AN$22)*$AH$22)+((((K12/100)*$AJ$23)*$AH$23)),IF(Calculator!$O$6="SINGLEBAND C",SUM((((K12/100)*$AJ$22)*$AH$22))+(((((K12/100)*$AJ$22)*$AN$22)*$AH$22)*Calculator!$G$7)-((((K12/100)*$AJ$22)*$AN$22)*$AH$22)+((((K12/100)*$AJ$23)*$AH$23)),IF(Calculator!$O$6="SINGLEBAND D",SUM((((K12/100)*$AJ$22)*$AH$22))+(((((K12/100)*$AJ$22)*$AN$22)*$AH$22)*Calculator!$G$8)-((((K12/100)*$AJ$22)*$AN$22)*$AH$22)+((((K12/100)*$AJ$23)*$AH$23)),IF(Calculator!$O$6="SINGLEURBANE",SUM((((K12/100)*$AJ$22)*$AH$22))+(((((K12/100)*$AJ$22)*$AN$22)*$AH$22)*Calculator!$G$9)-((((K12/100)*$AJ$22)*$AN$22)*$AH$22)+((((K12/100)*$AJ$23)*$AH$23)),IF(Calculator!$O$6="SINGLESILVERANOD",SUM((((K12/100)*$AJ$22)*$AH$22))+(((((K12/100)*$AJ$22)*$AN$22)*$AH$22)*Calculator!$G$10)-((((K12/100)*$AJ$22)*$AN$22)*$AH$22)+((((K12/100)*$AJ$23)*$AH$23)),IF(Calculator!$O$6="SINGLEANOD",SUM((((K12/100)*$AJ$22)*$AH$22))+(((((K12/100)*$AJ$22)*$AN$22)*$AH$22)*Calculator!$G$11)-((((K12/100)*$AJ$22)*$AN$22)*$AH$22)+((((K12/100)*$AJ$23)*$AH$23)),IF(Calculator!$O$6="DUALBASE",SUM((((K12/100)*$AJ$22)*$AH$22))+(((((K12/100)*$AJ$22)*$AN$22)*$AH$22)*Calculator!$G$12)-((((K12/100)*$AJ$22)*$AN$22)*$AH$22)+((((K12/100)*$AJ$23)*$AH$23)),IF(Calculator!$O$6="DUALELEMENTS",SUM((((K12/100)*$AJ$22)*$AH$22))+(((((K12/100)*$AJ$22)*$AN$22)*$AH$22)*Calculator!$G$13)-((((K12/100)*$AJ$22)*$AN$22)*$AH$22)+((((K12/100)*$AJ$23)*$AH$23)),IF(Calculator!$O$6="DUALSPECTRUM",SUM((((K12/100)*$AJ$22)*$AH$22))+(((((K12/100)*$AJ$22)*$AN$22)*$AH$22)*Calculator!$G$15)-((((K12/100)*$AJ$22)*$AN$22)*$AH$22)+((((K12/100)*$AJ$23)*$AH$23)),IF(Calculator!$O$6="DUALHOMESTEAD",SUM((((K12/100)*$AJ$22)*$AH$22))+(((((K12/100)*$AJ$22)*$AN$22)*$AH$22)*Calculator!$G$14)-((((K12/100)*$AJ$22)*$AN$22)*$AH$22)+((((K12/100)*$AJ$23)*$AH$23)),IF(Calculator!$O$6="DUALBAND A",SUM((((K12/100)*$AJ$22)*$AH$22))+(((((K12/100)*$AJ$22)*$AN$22)*$AH$22)*Calculator!$G$16)-((((K12/100)*$AJ$22)*$AN$22)*$AH$22)+((((K12/100)*$AJ$23)*$AH$23)),IF(Calculator!$O$6="DUALBAND B",SUM((((K12/100)*$AJ$22)*$AH$22))+(((((K12/100)*$AJ$22)*$AN$22)*$AH$22)*Calculator!$G$17)-((((K12/100)*$AJ$22)*$AN$22)*$AH$22)+((((K12/100)*$AJ$23)*$AH$23)),IF(Calculator!$O$6="DUALBAND C",SUM((((K12/100)*$AJ$22)*$AH$22))+(((((K12/100)*$AJ$22)*$AN$22)*$AH$22)*Calculator!$G$18)-((((K12/100)*$AJ$22)*$AN$22)*$AH$22)+((((K12/100)*$AJ$23)*$AH$23)),IF(Calculator!$O$6="DUALBAND D",SUM((((K12/100)*$AJ$22)*$AH$22))+(((((K12/100)*$AJ$22)*$AN$22)*$AH$22)*Calculator!$G$19)-((((K12/100)*$AJ$22)*$AN$22)*$AH$22)+((((K12/100)*$AJ$23)*$AH$23)),IF(Calculator!$O$6="DUALURBANE",SUM((((K12/100)*$AJ$22)*$AH$22))+(((((K12/100)*$AJ$22)*$AN$22)*$AH$22)*Calculator!$G$20)-((((K12/100)*$AJ$22)*$AN$22)*$AH$22)+((((K12/100)*$AJ$23)*$AH$23)),IF(Calculator!$O$6="DUALSILVERANOD",SUM((((K12/100)*$AJ$22)*$AH$22))+(((((K12/100)*$AJ$22)*$AN$22)*$AH$22)*Calculator!$G$21)-((((K12/100)*$AJ$22)*$AN$22)*$AH$22)+((((K12/100)*$AJ$23)*$AH$23)),IF(Calculator!$O$6="DUALANOD",SUM((((K12/100)*$AJ$22)*$AH$22))+(((((K12/100)*$AJ$22)*$AN$22)*$AH$22)*Calculator!$G$22)-((((K12/100)*$AJ$22)*$AN$22)*$AH$22)+((((K12/100)*$AJ$23)*$AH$23))))))))))))))))))))))))</f>
        <v>384.77380595397949</v>
      </c>
      <c r="AA12" s="2">
        <f>IF(Calculator!$O$6="SINGLEBASE",SUM((((L12/100)*$AJ$22)*$AH$22))+((((L12/100)*$AJ$23)*$AH$23)),IF(Calculator!$O$6="SINGLEELEMENTS",SUM((((L12/100)*$AJ$22)*$AH$22))+(((((L12/100)*$AJ$22)*$AN$22)*$AH$22)*Calculator!$G$2)-((((L12/100)*$AJ$22)*$AN$22)*$AH$22)+((((L12/100)*$AJ$23)*$AH$23)),IF(Calculator!$O$6="SINGLESPECTRUM",SUM((((L12/100)*$AJ$22)*$AH$22))+(((((L12/100)*$AJ$22)*$AN$22)*$AH$22)*Calculator!$G$4)-((((L12/100)*$AJ$22)*$AN$22)*$AH$22)+((((L12/100)*$AJ$23)*$AH$23)),IF(Calculator!$O$6="SINGLEHOMESTEAD",SUM((((L12/100)*$AJ$22)*$AH$22))+(((((L12/100)*$AJ$22)*$AN$22)*$AH$22)*Calculator!$G$3)-((((L12/100)*$AJ$22)*$AN$22)*$AH$22)+((((L12/100)*$AJ$23)*$AH$23)),IF(Calculator!$O$6="SINGLEBAND A",SUM((((L12/100)*$AJ$22)*$AH$22))+(((((L12/100)*$AJ$22)*$AN$22)*$AH$22)*Calculator!$G$5)-((((L12/100)*$AJ$22)*$AN$22)*$AH$22)+((((L12/100)*$AJ$23)*$AH$23)),IF(Calculator!$O$6="SINGLEBAND B",SUM((((L12/100)*$AJ$22)*$AH$22))+(((((L12/100)*$AJ$22)*$AN$22)*$AH$22)*Calculator!$G$6)-((((L12/100)*$AJ$22)*$AN$22)*$AH$22)+((((L12/100)*$AJ$23)*$AH$23)),IF(Calculator!$O$6="SINGLEBAND C",SUM((((L12/100)*$AJ$22)*$AH$22))+(((((L12/100)*$AJ$22)*$AN$22)*$AH$22)*Calculator!$G$7)-((((L12/100)*$AJ$22)*$AN$22)*$AH$22)+((((L12/100)*$AJ$23)*$AH$23)),IF(Calculator!$O$6="SINGLEBAND D",SUM((((L12/100)*$AJ$22)*$AH$22))+(((((L12/100)*$AJ$22)*$AN$22)*$AH$22)*Calculator!$G$8)-((((L12/100)*$AJ$22)*$AN$22)*$AH$22)+((((L12/100)*$AJ$23)*$AH$23)),IF(Calculator!$O$6="SINGLEURBANE",SUM((((L12/100)*$AJ$22)*$AH$22))+(((((L12/100)*$AJ$22)*$AN$22)*$AH$22)*Calculator!$G$9)-((((L12/100)*$AJ$22)*$AN$22)*$AH$22)+((((L12/100)*$AJ$23)*$AH$23)),IF(Calculator!$O$6="SINGLESILVERANOD",SUM((((L12/100)*$AJ$22)*$AH$22))+(((((L12/100)*$AJ$22)*$AN$22)*$AH$22)*Calculator!$G$10)-((((L12/100)*$AJ$22)*$AN$22)*$AH$22)+((((L12/100)*$AJ$23)*$AH$23)),IF(Calculator!$O$6="SINGLEANOD",SUM((((L12/100)*$AJ$22)*$AH$22))+(((((L12/100)*$AJ$22)*$AN$22)*$AH$22)*Calculator!$G$11)-((((L12/100)*$AJ$22)*$AN$22)*$AH$22)+((((L12/100)*$AJ$23)*$AH$23)),IF(Calculator!$O$6="DUALBASE",SUM((((L12/100)*$AJ$22)*$AH$22))+(((((L12/100)*$AJ$22)*$AN$22)*$AH$22)*Calculator!$G$12)-((((L12/100)*$AJ$22)*$AN$22)*$AH$22)+((((L12/100)*$AJ$23)*$AH$23)),IF(Calculator!$O$6="DUALELEMENTS",SUM((((L12/100)*$AJ$22)*$AH$22))+(((((L12/100)*$AJ$22)*$AN$22)*$AH$22)*Calculator!$G$13)-((((L12/100)*$AJ$22)*$AN$22)*$AH$22)+((((L12/100)*$AJ$23)*$AH$23)),IF(Calculator!$O$6="DUALSPECTRUM",SUM((((L12/100)*$AJ$22)*$AH$22))+(((((L12/100)*$AJ$22)*$AN$22)*$AH$22)*Calculator!$G$15)-((((L12/100)*$AJ$22)*$AN$22)*$AH$22)+((((L12/100)*$AJ$23)*$AH$23)),IF(Calculator!$O$6="DUALHOMESTEAD",SUM((((L12/100)*$AJ$22)*$AH$22))+(((((L12/100)*$AJ$22)*$AN$22)*$AH$22)*Calculator!$G$14)-((((L12/100)*$AJ$22)*$AN$22)*$AH$22)+((((L12/100)*$AJ$23)*$AH$23)),IF(Calculator!$O$6="DUALBAND A",SUM((((L12/100)*$AJ$22)*$AH$22))+(((((L12/100)*$AJ$22)*$AN$22)*$AH$22)*Calculator!$G$16)-((((L12/100)*$AJ$22)*$AN$22)*$AH$22)+((((L12/100)*$AJ$23)*$AH$23)),IF(Calculator!$O$6="DUALBAND B",SUM((((L12/100)*$AJ$22)*$AH$22))+(((((L12/100)*$AJ$22)*$AN$22)*$AH$22)*Calculator!$G$17)-((((L12/100)*$AJ$22)*$AN$22)*$AH$22)+((((L12/100)*$AJ$23)*$AH$23)),IF(Calculator!$O$6="DUALBAND C",SUM((((L12/100)*$AJ$22)*$AH$22))+(((((L12/100)*$AJ$22)*$AN$22)*$AH$22)*Calculator!$G$18)-((((L12/100)*$AJ$22)*$AN$22)*$AH$22)+((((L12/100)*$AJ$23)*$AH$23)),IF(Calculator!$O$6="DUALBAND D",SUM((((L12/100)*$AJ$22)*$AH$22))+(((((L12/100)*$AJ$22)*$AN$22)*$AH$22)*Calculator!$G$19)-((((L12/100)*$AJ$22)*$AN$22)*$AH$22)+((((L12/100)*$AJ$23)*$AH$23)),IF(Calculator!$O$6="DUALURBANE",SUM((((L12/100)*$AJ$22)*$AH$22))+(((((L12/100)*$AJ$22)*$AN$22)*$AH$22)*Calculator!$G$20)-((((L12/100)*$AJ$22)*$AN$22)*$AH$22)+((((L12/100)*$AJ$23)*$AH$23)),IF(Calculator!$O$6="DUALSILVERANOD",SUM((((L12/100)*$AJ$22)*$AH$22))+(((((L12/100)*$AJ$22)*$AN$22)*$AH$22)*Calculator!$G$21)-((((L12/100)*$AJ$22)*$AN$22)*$AH$22)+((((L12/100)*$AJ$23)*$AH$23)),IF(Calculator!$O$6="DUALANOD",SUM((((L12/100)*$AJ$22)*$AH$22))+(((((L12/100)*$AJ$22)*$AN$22)*$AH$22)*Calculator!$G$22)-((((L12/100)*$AJ$22)*$AN$22)*$AH$22)+((((L12/100)*$AJ$23)*$AH$23))))))))))))))))))))))))</f>
        <v>388.60843868408199</v>
      </c>
      <c r="AB12" s="2">
        <f>IF(Calculator!$O$6="SINGLEBASE",SUM((((M12/100)*$AJ$22)*$AH$22))+((((M12/100)*$AJ$23)*$AH$23)),IF(Calculator!$O$6="SINGLEELEMENTS",SUM((((M12/100)*$AJ$22)*$AH$22))+(((((M12/100)*$AJ$22)*$AN$22)*$AH$22)*Calculator!$G$2)-((((M12/100)*$AJ$22)*$AN$22)*$AH$22)+((((M12/100)*$AJ$23)*$AH$23)),IF(Calculator!$O$6="SINGLESPECTRUM",SUM((((M12/100)*$AJ$22)*$AH$22))+(((((M12/100)*$AJ$22)*$AN$22)*$AH$22)*Calculator!$G$4)-((((M12/100)*$AJ$22)*$AN$22)*$AH$22)+((((M12/100)*$AJ$23)*$AH$23)),IF(Calculator!$O$6="SINGLEHOMESTEAD",SUM((((M12/100)*$AJ$22)*$AH$22))+(((((M12/100)*$AJ$22)*$AN$22)*$AH$22)*Calculator!$G$3)-((((M12/100)*$AJ$22)*$AN$22)*$AH$22)+((((M12/100)*$AJ$23)*$AH$23)),IF(Calculator!$O$6="SINGLEBAND A",SUM((((M12/100)*$AJ$22)*$AH$22))+(((((M12/100)*$AJ$22)*$AN$22)*$AH$22)*Calculator!$G$5)-((((M12/100)*$AJ$22)*$AN$22)*$AH$22)+((((M12/100)*$AJ$23)*$AH$23)),IF(Calculator!$O$6="SINGLEBAND B",SUM((((M12/100)*$AJ$22)*$AH$22))+(((((M12/100)*$AJ$22)*$AN$22)*$AH$22)*Calculator!$G$6)-((((M12/100)*$AJ$22)*$AN$22)*$AH$22)+((((M12/100)*$AJ$23)*$AH$23)),IF(Calculator!$O$6="SINGLEBAND C",SUM((((M12/100)*$AJ$22)*$AH$22))+(((((M12/100)*$AJ$22)*$AN$22)*$AH$22)*Calculator!$G$7)-((((M12/100)*$AJ$22)*$AN$22)*$AH$22)+((((M12/100)*$AJ$23)*$AH$23)),IF(Calculator!$O$6="SINGLEBAND D",SUM((((M12/100)*$AJ$22)*$AH$22))+(((((M12/100)*$AJ$22)*$AN$22)*$AH$22)*Calculator!$G$8)-((((M12/100)*$AJ$22)*$AN$22)*$AH$22)+((((M12/100)*$AJ$23)*$AH$23)),IF(Calculator!$O$6="SINGLEURBANE",SUM((((M12/100)*$AJ$22)*$AH$22))+(((((M12/100)*$AJ$22)*$AN$22)*$AH$22)*Calculator!$G$9)-((((M12/100)*$AJ$22)*$AN$22)*$AH$22)+((((M12/100)*$AJ$23)*$AH$23)),IF(Calculator!$O$6="SINGLESILVERANOD",SUM((((M12/100)*$AJ$22)*$AH$22))+(((((M12/100)*$AJ$22)*$AN$22)*$AH$22)*Calculator!$G$10)-((((M12/100)*$AJ$22)*$AN$22)*$AH$22)+((((M12/100)*$AJ$23)*$AH$23)),IF(Calculator!$O$6="SINGLEANOD",SUM((((M12/100)*$AJ$22)*$AH$22))+(((((M12/100)*$AJ$22)*$AN$22)*$AH$22)*Calculator!$G$11)-((((M12/100)*$AJ$22)*$AN$22)*$AH$22)+((((M12/100)*$AJ$23)*$AH$23)),IF(Calculator!$O$6="DUALBASE",SUM((((M12/100)*$AJ$22)*$AH$22))+(((((M12/100)*$AJ$22)*$AN$22)*$AH$22)*Calculator!$G$12)-((((M12/100)*$AJ$22)*$AN$22)*$AH$22)+((((M12/100)*$AJ$23)*$AH$23)),IF(Calculator!$O$6="DUALELEMENTS",SUM((((M12/100)*$AJ$22)*$AH$22))+(((((M12/100)*$AJ$22)*$AN$22)*$AH$22)*Calculator!$G$13)-((((M12/100)*$AJ$22)*$AN$22)*$AH$22)+((((M12/100)*$AJ$23)*$AH$23)),IF(Calculator!$O$6="DUALSPECTRUM",SUM((((M12/100)*$AJ$22)*$AH$22))+(((((M12/100)*$AJ$22)*$AN$22)*$AH$22)*Calculator!$G$15)-((((M12/100)*$AJ$22)*$AN$22)*$AH$22)+((((M12/100)*$AJ$23)*$AH$23)),IF(Calculator!$O$6="DUALHOMESTEAD",SUM((((M12/100)*$AJ$22)*$AH$22))+(((((M12/100)*$AJ$22)*$AN$22)*$AH$22)*Calculator!$G$14)-((((M12/100)*$AJ$22)*$AN$22)*$AH$22)+((((M12/100)*$AJ$23)*$AH$23)),IF(Calculator!$O$6="DUALBAND A",SUM((((M12/100)*$AJ$22)*$AH$22))+(((((M12/100)*$AJ$22)*$AN$22)*$AH$22)*Calculator!$G$16)-((((M12/100)*$AJ$22)*$AN$22)*$AH$22)+((((M12/100)*$AJ$23)*$AH$23)),IF(Calculator!$O$6="DUALBAND B",SUM((((M12/100)*$AJ$22)*$AH$22))+(((((M12/100)*$AJ$22)*$AN$22)*$AH$22)*Calculator!$G$17)-((((M12/100)*$AJ$22)*$AN$22)*$AH$22)+((((M12/100)*$AJ$23)*$AH$23)),IF(Calculator!$O$6="DUALBAND C",SUM((((M12/100)*$AJ$22)*$AH$22))+(((((M12/100)*$AJ$22)*$AN$22)*$AH$22)*Calculator!$G$18)-((((M12/100)*$AJ$22)*$AN$22)*$AH$22)+((((M12/100)*$AJ$23)*$AH$23)),IF(Calculator!$O$6="DUALBAND D",SUM((((M12/100)*$AJ$22)*$AH$22))+(((((M12/100)*$AJ$22)*$AN$22)*$AH$22)*Calculator!$G$19)-((((M12/100)*$AJ$22)*$AN$22)*$AH$22)+((((M12/100)*$AJ$23)*$AH$23)),IF(Calculator!$O$6="DUALURBANE",SUM((((M12/100)*$AJ$22)*$AH$22))+(((((M12/100)*$AJ$22)*$AN$22)*$AH$22)*Calculator!$G$20)-((((M12/100)*$AJ$22)*$AN$22)*$AH$22)+((((M12/100)*$AJ$23)*$AH$23)),IF(Calculator!$O$6="DUALSILVERANOD",SUM((((M12/100)*$AJ$22)*$AH$22))+(((((M12/100)*$AJ$22)*$AN$22)*$AH$22)*Calculator!$G$21)-((((M12/100)*$AJ$22)*$AN$22)*$AH$22)+((((M12/100)*$AJ$23)*$AH$23)),IF(Calculator!$O$6="DUALANOD",SUM((((M12/100)*$AJ$22)*$AH$22))+(((((M12/100)*$AJ$22)*$AN$22)*$AH$22)*Calculator!$G$22)-((((M12/100)*$AJ$22)*$AN$22)*$AH$22)+((((M12/100)*$AJ$23)*$AH$23))))))))))))))))))))))))</f>
        <v>393.09000894775386</v>
      </c>
      <c r="AC12" s="2">
        <f>IF(Calculator!$O$6="SINGLEBASE",SUM((((N12/100)*$AJ$22)*$AH$22))+((((N12/100)*$AJ$23)*$AH$23)),IF(Calculator!$O$6="SINGLEELEMENTS",SUM((((N12/100)*$AJ$22)*$AH$22))+(((((N12/100)*$AJ$22)*$AN$22)*$AH$22)*Calculator!$G$2)-((((N12/100)*$AJ$22)*$AN$22)*$AH$22)+((((N12/100)*$AJ$23)*$AH$23)),IF(Calculator!$O$6="SINGLESPECTRUM",SUM((((N12/100)*$AJ$22)*$AH$22))+(((((N12/100)*$AJ$22)*$AN$22)*$AH$22)*Calculator!$G$4)-((((N12/100)*$AJ$22)*$AN$22)*$AH$22)+((((N12/100)*$AJ$23)*$AH$23)),IF(Calculator!$O$6="SINGLEHOMESTEAD",SUM((((N12/100)*$AJ$22)*$AH$22))+(((((N12/100)*$AJ$22)*$AN$22)*$AH$22)*Calculator!$G$3)-((((N12/100)*$AJ$22)*$AN$22)*$AH$22)+((((N12/100)*$AJ$23)*$AH$23)),IF(Calculator!$O$6="SINGLEBAND A",SUM((((N12/100)*$AJ$22)*$AH$22))+(((((N12/100)*$AJ$22)*$AN$22)*$AH$22)*Calculator!$G$5)-((((N12/100)*$AJ$22)*$AN$22)*$AH$22)+((((N12/100)*$AJ$23)*$AH$23)),IF(Calculator!$O$6="SINGLEBAND B",SUM((((N12/100)*$AJ$22)*$AH$22))+(((((N12/100)*$AJ$22)*$AN$22)*$AH$22)*Calculator!$G$6)-((((N12/100)*$AJ$22)*$AN$22)*$AH$22)+((((N12/100)*$AJ$23)*$AH$23)),IF(Calculator!$O$6="SINGLEBAND C",SUM((((N12/100)*$AJ$22)*$AH$22))+(((((N12/100)*$AJ$22)*$AN$22)*$AH$22)*Calculator!$G$7)-((((N12/100)*$AJ$22)*$AN$22)*$AH$22)+((((N12/100)*$AJ$23)*$AH$23)),IF(Calculator!$O$6="SINGLEBAND D",SUM((((N12/100)*$AJ$22)*$AH$22))+(((((N12/100)*$AJ$22)*$AN$22)*$AH$22)*Calculator!$G$8)-((((N12/100)*$AJ$22)*$AN$22)*$AH$22)+((((N12/100)*$AJ$23)*$AH$23)),IF(Calculator!$O$6="SINGLEURBANE",SUM((((N12/100)*$AJ$22)*$AH$22))+(((((N12/100)*$AJ$22)*$AN$22)*$AH$22)*Calculator!$G$9)-((((N12/100)*$AJ$22)*$AN$22)*$AH$22)+((((N12/100)*$AJ$23)*$AH$23)),IF(Calculator!$O$6="SINGLESILVERANOD",SUM((((N12/100)*$AJ$22)*$AH$22))+(((((N12/100)*$AJ$22)*$AN$22)*$AH$22)*Calculator!$G$10)-((((N12/100)*$AJ$22)*$AN$22)*$AH$22)+((((N12/100)*$AJ$23)*$AH$23)),IF(Calculator!$O$6="SINGLEANOD",SUM((((N12/100)*$AJ$22)*$AH$22))+(((((N12/100)*$AJ$22)*$AN$22)*$AH$22)*Calculator!$G$11)-((((N12/100)*$AJ$22)*$AN$22)*$AH$22)+((((N12/100)*$AJ$23)*$AH$23)),IF(Calculator!$O$6="DUALBASE",SUM((((N12/100)*$AJ$22)*$AH$22))+(((((N12/100)*$AJ$22)*$AN$22)*$AH$22)*Calculator!$G$12)-((((N12/100)*$AJ$22)*$AN$22)*$AH$22)+((((N12/100)*$AJ$23)*$AH$23)),IF(Calculator!$O$6="DUALELEMENTS",SUM((((N12/100)*$AJ$22)*$AH$22))+(((((N12/100)*$AJ$22)*$AN$22)*$AH$22)*Calculator!$G$13)-((((N12/100)*$AJ$22)*$AN$22)*$AH$22)+((((N12/100)*$AJ$23)*$AH$23)),IF(Calculator!$O$6="DUALSPECTRUM",SUM((((N12/100)*$AJ$22)*$AH$22))+(((((N12/100)*$AJ$22)*$AN$22)*$AH$22)*Calculator!$G$15)-((((N12/100)*$AJ$22)*$AN$22)*$AH$22)+((((N12/100)*$AJ$23)*$AH$23)),IF(Calculator!$O$6="DUALHOMESTEAD",SUM((((N12/100)*$AJ$22)*$AH$22))+(((((N12/100)*$AJ$22)*$AN$22)*$AH$22)*Calculator!$G$14)-((((N12/100)*$AJ$22)*$AN$22)*$AH$22)+((((N12/100)*$AJ$23)*$AH$23)),IF(Calculator!$O$6="DUALBAND A",SUM((((N12/100)*$AJ$22)*$AH$22))+(((((N12/100)*$AJ$22)*$AN$22)*$AH$22)*Calculator!$G$16)-((((N12/100)*$AJ$22)*$AN$22)*$AH$22)+((((N12/100)*$AJ$23)*$AH$23)),IF(Calculator!$O$6="DUALBAND B",SUM((((N12/100)*$AJ$22)*$AH$22))+(((((N12/100)*$AJ$22)*$AN$22)*$AH$22)*Calculator!$G$17)-((((N12/100)*$AJ$22)*$AN$22)*$AH$22)+((((N12/100)*$AJ$23)*$AH$23)),IF(Calculator!$O$6="DUALBAND C",SUM((((N12/100)*$AJ$22)*$AH$22))+(((((N12/100)*$AJ$22)*$AN$22)*$AH$22)*Calculator!$G$18)-((((N12/100)*$AJ$22)*$AN$22)*$AH$22)+((((N12/100)*$AJ$23)*$AH$23)),IF(Calculator!$O$6="DUALBAND D",SUM((((N12/100)*$AJ$22)*$AH$22))+(((((N12/100)*$AJ$22)*$AN$22)*$AH$22)*Calculator!$G$19)-((((N12/100)*$AJ$22)*$AN$22)*$AH$22)+((((N12/100)*$AJ$23)*$AH$23)),IF(Calculator!$O$6="DUALURBANE",SUM((((N12/100)*$AJ$22)*$AH$22))+(((((N12/100)*$AJ$22)*$AN$22)*$AH$22)*Calculator!$G$20)-((((N12/100)*$AJ$22)*$AN$22)*$AH$22)+((((N12/100)*$AJ$23)*$AH$23)),IF(Calculator!$O$6="DUALSILVERANOD",SUM((((N12/100)*$AJ$22)*$AH$22))+(((((N12/100)*$AJ$22)*$AN$22)*$AH$22)*Calculator!$G$21)-((((N12/100)*$AJ$22)*$AN$22)*$AH$22)+((((N12/100)*$AJ$23)*$AH$23)),IF(Calculator!$O$6="DUALANOD",SUM((((N12/100)*$AJ$22)*$AH$22))+(((((N12/100)*$AJ$22)*$AN$22)*$AH$22)*Calculator!$G$22)-((((N12/100)*$AJ$22)*$AN$22)*$AH$22)+((((N12/100)*$AJ$23)*$AH$23))))))))))))))))))))))))</f>
        <v>396.92035299377437</v>
      </c>
    </row>
    <row r="13" spans="1:40">
      <c r="A13" s="8" t="s">
        <v>1375</v>
      </c>
      <c r="B13" s="2">
        <v>860.49480255126946</v>
      </c>
      <c r="C13" s="2">
        <v>871.41506530761717</v>
      </c>
      <c r="D13" s="2">
        <v>880.76782806396477</v>
      </c>
      <c r="E13" s="2">
        <v>890.12052703857421</v>
      </c>
      <c r="F13" s="2">
        <v>899.46282958984364</v>
      </c>
      <c r="G13" s="2">
        <v>908.81559234619135</v>
      </c>
      <c r="H13" s="2">
        <v>919.74631530761712</v>
      </c>
      <c r="I13" s="2">
        <v>929.08861785888666</v>
      </c>
      <c r="J13" s="2">
        <v>938.44138061523427</v>
      </c>
      <c r="K13" s="2">
        <v>947.78361938476553</v>
      </c>
      <c r="L13" s="2">
        <v>957.13638214111324</v>
      </c>
      <c r="M13" s="2">
        <v>968.06710510253902</v>
      </c>
      <c r="N13" s="2">
        <v>977.40940765380856</v>
      </c>
      <c r="P13" s="52">
        <v>2100</v>
      </c>
      <c r="Q13" s="2">
        <f>IF(Calculator!$O$6="SINGLEBASE",SUM((((B13/100)*$AJ$22)*$AH$22))+((((B13/100)*$AJ$23)*$AH$23)),IF(Calculator!$O$6="SINGLEELEMENTS",SUM((((B13/100)*$AJ$22)*$AH$22))+(((((B13/100)*$AJ$22)*$AN$22)*$AH$22)*Calculator!$G$2)-((((B13/100)*$AJ$22)*$AN$22)*$AH$22)+((((B13/100)*$AJ$23)*$AH$23)),IF(Calculator!$O$6="SINGLESPECTRUM",SUM((((B13/100)*$AJ$22)*$AH$22))+(((((B13/100)*$AJ$22)*$AN$22)*$AH$22)*Calculator!$G$4)-((((B13/100)*$AJ$22)*$AN$22)*$AH$22)+((((B13/100)*$AJ$23)*$AH$23)),IF(Calculator!$O$6="SINGLEHOMESTEAD",SUM((((B13/100)*$AJ$22)*$AH$22))+(((((B13/100)*$AJ$22)*$AN$22)*$AH$22)*Calculator!$G$3)-((((B13/100)*$AJ$22)*$AN$22)*$AH$22)+((((B13/100)*$AJ$23)*$AH$23)),IF(Calculator!$O$6="SINGLEBAND A",SUM((((B13/100)*$AJ$22)*$AH$22))+(((((B13/100)*$AJ$22)*$AN$22)*$AH$22)*Calculator!$G$5)-((((B13/100)*$AJ$22)*$AN$22)*$AH$22)+((((B13/100)*$AJ$23)*$AH$23)),IF(Calculator!$O$6="SINGLEBAND B",SUM((((B13/100)*$AJ$22)*$AH$22))+(((((B13/100)*$AJ$22)*$AN$22)*$AH$22)*Calculator!$G$6)-((((B13/100)*$AJ$22)*$AN$22)*$AH$22)+((((B13/100)*$AJ$23)*$AH$23)),IF(Calculator!$O$6="SINGLEBAND C",SUM((((B13/100)*$AJ$22)*$AH$22))+(((((B13/100)*$AJ$22)*$AN$22)*$AH$22)*Calculator!$G$7)-((((B13/100)*$AJ$22)*$AN$22)*$AH$22)+((((B13/100)*$AJ$23)*$AH$23)),IF(Calculator!$O$6="SINGLEBAND D",SUM((((B13/100)*$AJ$22)*$AH$22))+(((((B13/100)*$AJ$22)*$AN$22)*$AH$22)*Calculator!$G$8)-((((B13/100)*$AJ$22)*$AN$22)*$AH$22)+((((B13/100)*$AJ$23)*$AH$23)),IF(Calculator!$O$6="SINGLEURBANE",SUM((((B13/100)*$AJ$22)*$AH$22))+(((((B13/100)*$AJ$22)*$AN$22)*$AH$22)*Calculator!$G$9)-((((B13/100)*$AJ$22)*$AN$22)*$AH$22)+((((B13/100)*$AJ$23)*$AH$23)),IF(Calculator!$O$6="SINGLESILVERANOD",SUM((((B13/100)*$AJ$22)*$AH$22))+(((((B13/100)*$AJ$22)*$AN$22)*$AH$22)*Calculator!$G$10)-((((B13/100)*$AJ$22)*$AN$22)*$AH$22)+((((B13/100)*$AJ$23)*$AH$23)),IF(Calculator!$O$6="SINGLEANOD",SUM((((B13/100)*$AJ$22)*$AH$22))+(((((B13/100)*$AJ$22)*$AN$22)*$AH$22)*Calculator!$G$11)-((((B13/100)*$AJ$22)*$AN$22)*$AH$22)+((((B13/100)*$AJ$23)*$AH$23)),IF(Calculator!$O$6="DUALBASE",SUM((((B13/100)*$AJ$22)*$AH$22))+(((((B13/100)*$AJ$22)*$AN$22)*$AH$22)*Calculator!$G$12)-((((B13/100)*$AJ$22)*$AN$22)*$AH$22)+((((B13/100)*$AJ$23)*$AH$23)),IF(Calculator!$O$6="DUALELEMENTS",SUM((((B13/100)*$AJ$22)*$AH$22))+(((((B13/100)*$AJ$22)*$AN$22)*$AH$22)*Calculator!$G$13)-((((B13/100)*$AJ$22)*$AN$22)*$AH$22)+((((B13/100)*$AJ$23)*$AH$23)),IF(Calculator!$O$6="DUALSPECTRUM",SUM((((B13/100)*$AJ$22)*$AH$22))+(((((B13/100)*$AJ$22)*$AN$22)*$AH$22)*Calculator!$G$15)-((((B13/100)*$AJ$22)*$AN$22)*$AH$22)+((((B13/100)*$AJ$23)*$AH$23)),IF(Calculator!$O$6="DUALHOMESTEAD",SUM((((B13/100)*$AJ$22)*$AH$22))+(((((B13/100)*$AJ$22)*$AN$22)*$AH$22)*Calculator!$G$14)-((((B13/100)*$AJ$22)*$AN$22)*$AH$22)+((((B13/100)*$AJ$23)*$AH$23)),IF(Calculator!$O$6="DUALBAND A",SUM((((B13/100)*$AJ$22)*$AH$22))+(((((B13/100)*$AJ$22)*$AN$22)*$AH$22)*Calculator!$G$16)-((((B13/100)*$AJ$22)*$AN$22)*$AH$22)+((((B13/100)*$AJ$23)*$AH$23)),IF(Calculator!$O$6="DUALBAND B",SUM((((B13/100)*$AJ$22)*$AH$22))+(((((B13/100)*$AJ$22)*$AN$22)*$AH$22)*Calculator!$G$17)-((((B13/100)*$AJ$22)*$AN$22)*$AH$22)+((((B13/100)*$AJ$23)*$AH$23)),IF(Calculator!$O$6="DUALBAND C",SUM((((B13/100)*$AJ$22)*$AH$22))+(((((B13/100)*$AJ$22)*$AN$22)*$AH$22)*Calculator!$G$18)-((((B13/100)*$AJ$22)*$AN$22)*$AH$22)+((((B13/100)*$AJ$23)*$AH$23)),IF(Calculator!$O$6="DUALBAND D",SUM((((B13/100)*$AJ$22)*$AH$22))+(((((B13/100)*$AJ$22)*$AN$22)*$AH$22)*Calculator!$G$19)-((((B13/100)*$AJ$22)*$AN$22)*$AH$22)+((((B13/100)*$AJ$23)*$AH$23)),IF(Calculator!$O$6="DUALURBANE",SUM((((B13/100)*$AJ$22)*$AH$22))+(((((B13/100)*$AJ$22)*$AN$22)*$AH$22)*Calculator!$G$20)-((((B13/100)*$AJ$22)*$AN$22)*$AH$22)+((((B13/100)*$AJ$23)*$AH$23)),IF(Calculator!$O$6="DUALSILVERANOD",SUM((((B13/100)*$AJ$22)*$AH$22))+(((((B13/100)*$AJ$22)*$AN$22)*$AH$22)*Calculator!$G$21)-((((B13/100)*$AJ$22)*$AN$22)*$AH$22)+((((B13/100)*$AJ$23)*$AH$23)),IF(Calculator!$O$6="DUALANOD",SUM((((B13/100)*$AJ$22)*$AH$22))+(((((B13/100)*$AJ$22)*$AN$22)*$AH$22)*Calculator!$G$22)-((((B13/100)*$AJ$22)*$AN$22)*$AH$22)+((((B13/100)*$AJ$23)*$AH$23))))))))))))))))))))))))</f>
        <v>352.80286904602042</v>
      </c>
      <c r="R13" s="2">
        <f>IF(Calculator!$O$6="SINGLEBASE",SUM((((C13/100)*$AJ$22)*$AH$22))+((((C13/100)*$AJ$23)*$AH$23)),IF(Calculator!$O$6="SINGLEELEMENTS",SUM((((C13/100)*$AJ$22)*$AH$22))+(((((C13/100)*$AJ$22)*$AN$22)*$AH$22)*Calculator!$G$2)-((((C13/100)*$AJ$22)*$AN$22)*$AH$22)+((((C13/100)*$AJ$23)*$AH$23)),IF(Calculator!$O$6="SINGLESPECTRUM",SUM((((C13/100)*$AJ$22)*$AH$22))+(((((C13/100)*$AJ$22)*$AN$22)*$AH$22)*Calculator!$G$4)-((((C13/100)*$AJ$22)*$AN$22)*$AH$22)+((((C13/100)*$AJ$23)*$AH$23)),IF(Calculator!$O$6="SINGLEHOMESTEAD",SUM((((C13/100)*$AJ$22)*$AH$22))+(((((C13/100)*$AJ$22)*$AN$22)*$AH$22)*Calculator!$G$3)-((((C13/100)*$AJ$22)*$AN$22)*$AH$22)+((((C13/100)*$AJ$23)*$AH$23)),IF(Calculator!$O$6="SINGLEBAND A",SUM((((C13/100)*$AJ$22)*$AH$22))+(((((C13/100)*$AJ$22)*$AN$22)*$AH$22)*Calculator!$G$5)-((((C13/100)*$AJ$22)*$AN$22)*$AH$22)+((((C13/100)*$AJ$23)*$AH$23)),IF(Calculator!$O$6="SINGLEBAND B",SUM((((C13/100)*$AJ$22)*$AH$22))+(((((C13/100)*$AJ$22)*$AN$22)*$AH$22)*Calculator!$G$6)-((((C13/100)*$AJ$22)*$AN$22)*$AH$22)+((((C13/100)*$AJ$23)*$AH$23)),IF(Calculator!$O$6="SINGLEBAND C",SUM((((C13/100)*$AJ$22)*$AH$22))+(((((C13/100)*$AJ$22)*$AN$22)*$AH$22)*Calculator!$G$7)-((((C13/100)*$AJ$22)*$AN$22)*$AH$22)+((((C13/100)*$AJ$23)*$AH$23)),IF(Calculator!$O$6="SINGLEBAND D",SUM((((C13/100)*$AJ$22)*$AH$22))+(((((C13/100)*$AJ$22)*$AN$22)*$AH$22)*Calculator!$G$8)-((((C13/100)*$AJ$22)*$AN$22)*$AH$22)+((((C13/100)*$AJ$23)*$AH$23)),IF(Calculator!$O$6="SINGLEURBANE",SUM((((C13/100)*$AJ$22)*$AH$22))+(((((C13/100)*$AJ$22)*$AN$22)*$AH$22)*Calculator!$G$9)-((((C13/100)*$AJ$22)*$AN$22)*$AH$22)+((((C13/100)*$AJ$23)*$AH$23)),IF(Calculator!$O$6="SINGLESILVERANOD",SUM((((C13/100)*$AJ$22)*$AH$22))+(((((C13/100)*$AJ$22)*$AN$22)*$AH$22)*Calculator!$G$10)-((((C13/100)*$AJ$22)*$AN$22)*$AH$22)+((((C13/100)*$AJ$23)*$AH$23)),IF(Calculator!$O$6="SINGLEANOD",SUM((((C13/100)*$AJ$22)*$AH$22))+(((((C13/100)*$AJ$22)*$AN$22)*$AH$22)*Calculator!$G$11)-((((C13/100)*$AJ$22)*$AN$22)*$AH$22)+((((C13/100)*$AJ$23)*$AH$23)),IF(Calculator!$O$6="DUALBASE",SUM((((C13/100)*$AJ$22)*$AH$22))+(((((C13/100)*$AJ$22)*$AN$22)*$AH$22)*Calculator!$G$12)-((((C13/100)*$AJ$22)*$AN$22)*$AH$22)+((((C13/100)*$AJ$23)*$AH$23)),IF(Calculator!$O$6="DUALELEMENTS",SUM((((C13/100)*$AJ$22)*$AH$22))+(((((C13/100)*$AJ$22)*$AN$22)*$AH$22)*Calculator!$G$13)-((((C13/100)*$AJ$22)*$AN$22)*$AH$22)+((((C13/100)*$AJ$23)*$AH$23)),IF(Calculator!$O$6="DUALSPECTRUM",SUM((((C13/100)*$AJ$22)*$AH$22))+(((((C13/100)*$AJ$22)*$AN$22)*$AH$22)*Calculator!$G$15)-((((C13/100)*$AJ$22)*$AN$22)*$AH$22)+((((C13/100)*$AJ$23)*$AH$23)),IF(Calculator!$O$6="DUALHOMESTEAD",SUM((((C13/100)*$AJ$22)*$AH$22))+(((((C13/100)*$AJ$22)*$AN$22)*$AH$22)*Calculator!$G$14)-((((C13/100)*$AJ$22)*$AN$22)*$AH$22)+((((C13/100)*$AJ$23)*$AH$23)),IF(Calculator!$O$6="DUALBAND A",SUM((((C13/100)*$AJ$22)*$AH$22))+(((((C13/100)*$AJ$22)*$AN$22)*$AH$22)*Calculator!$G$16)-((((C13/100)*$AJ$22)*$AN$22)*$AH$22)+((((C13/100)*$AJ$23)*$AH$23)),IF(Calculator!$O$6="DUALBAND B",SUM((((C13/100)*$AJ$22)*$AH$22))+(((((C13/100)*$AJ$22)*$AN$22)*$AH$22)*Calculator!$G$17)-((((C13/100)*$AJ$22)*$AN$22)*$AH$22)+((((C13/100)*$AJ$23)*$AH$23)),IF(Calculator!$O$6="DUALBAND C",SUM((((C13/100)*$AJ$22)*$AH$22))+(((((C13/100)*$AJ$22)*$AN$22)*$AH$22)*Calculator!$G$18)-((((C13/100)*$AJ$22)*$AN$22)*$AH$22)+((((C13/100)*$AJ$23)*$AH$23)),IF(Calculator!$O$6="DUALBAND D",SUM((((C13/100)*$AJ$22)*$AH$22))+(((((C13/100)*$AJ$22)*$AN$22)*$AH$22)*Calculator!$G$19)-((((C13/100)*$AJ$22)*$AN$22)*$AH$22)+((((C13/100)*$AJ$23)*$AH$23)),IF(Calculator!$O$6="DUALURBANE",SUM((((C13/100)*$AJ$22)*$AH$22))+(((((C13/100)*$AJ$22)*$AN$22)*$AH$22)*Calculator!$G$20)-((((C13/100)*$AJ$22)*$AN$22)*$AH$22)+((((C13/100)*$AJ$23)*$AH$23)),IF(Calculator!$O$6="DUALSILVERANOD",SUM((((C13/100)*$AJ$22)*$AH$22))+(((((C13/100)*$AJ$22)*$AN$22)*$AH$22)*Calculator!$G$21)-((((C13/100)*$AJ$22)*$AN$22)*$AH$22)+((((C13/100)*$AJ$23)*$AH$23)),IF(Calculator!$O$6="DUALANOD",SUM((((C13/100)*$AJ$22)*$AH$22))+(((((C13/100)*$AJ$22)*$AN$22)*$AH$22)*Calculator!$G$22)-((((C13/100)*$AJ$22)*$AN$22)*$AH$22)+((((C13/100)*$AJ$23)*$AH$23))))))))))))))))))))))))</f>
        <v>357.28017677612303</v>
      </c>
      <c r="S13" s="2">
        <f>IF(Calculator!$O$6="SINGLEBASE",SUM((((D13/100)*$AJ$22)*$AH$22))+((((D13/100)*$AJ$23)*$AH$23)),IF(Calculator!$O$6="SINGLEELEMENTS",SUM((((D13/100)*$AJ$22)*$AH$22))+(((((D13/100)*$AJ$22)*$AN$22)*$AH$22)*Calculator!$G$2)-((((D13/100)*$AJ$22)*$AN$22)*$AH$22)+((((D13/100)*$AJ$23)*$AH$23)),IF(Calculator!$O$6="SINGLESPECTRUM",SUM((((D13/100)*$AJ$22)*$AH$22))+(((((D13/100)*$AJ$22)*$AN$22)*$AH$22)*Calculator!$G$4)-((((D13/100)*$AJ$22)*$AN$22)*$AH$22)+((((D13/100)*$AJ$23)*$AH$23)),IF(Calculator!$O$6="SINGLEHOMESTEAD",SUM((((D13/100)*$AJ$22)*$AH$22))+(((((D13/100)*$AJ$22)*$AN$22)*$AH$22)*Calculator!$G$3)-((((D13/100)*$AJ$22)*$AN$22)*$AH$22)+((((D13/100)*$AJ$23)*$AH$23)),IF(Calculator!$O$6="SINGLEBAND A",SUM((((D13/100)*$AJ$22)*$AH$22))+(((((D13/100)*$AJ$22)*$AN$22)*$AH$22)*Calculator!$G$5)-((((D13/100)*$AJ$22)*$AN$22)*$AH$22)+((((D13/100)*$AJ$23)*$AH$23)),IF(Calculator!$O$6="SINGLEBAND B",SUM((((D13/100)*$AJ$22)*$AH$22))+(((((D13/100)*$AJ$22)*$AN$22)*$AH$22)*Calculator!$G$6)-((((D13/100)*$AJ$22)*$AN$22)*$AH$22)+((((D13/100)*$AJ$23)*$AH$23)),IF(Calculator!$O$6="SINGLEBAND C",SUM((((D13/100)*$AJ$22)*$AH$22))+(((((D13/100)*$AJ$22)*$AN$22)*$AH$22)*Calculator!$G$7)-((((D13/100)*$AJ$22)*$AN$22)*$AH$22)+((((D13/100)*$AJ$23)*$AH$23)),IF(Calculator!$O$6="SINGLEBAND D",SUM((((D13/100)*$AJ$22)*$AH$22))+(((((D13/100)*$AJ$22)*$AN$22)*$AH$22)*Calculator!$G$8)-((((D13/100)*$AJ$22)*$AN$22)*$AH$22)+((((D13/100)*$AJ$23)*$AH$23)),IF(Calculator!$O$6="SINGLEURBANE",SUM((((D13/100)*$AJ$22)*$AH$22))+(((((D13/100)*$AJ$22)*$AN$22)*$AH$22)*Calculator!$G$9)-((((D13/100)*$AJ$22)*$AN$22)*$AH$22)+((((D13/100)*$AJ$23)*$AH$23)),IF(Calculator!$O$6="SINGLESILVERANOD",SUM((((D13/100)*$AJ$22)*$AH$22))+(((((D13/100)*$AJ$22)*$AN$22)*$AH$22)*Calculator!$G$10)-((((D13/100)*$AJ$22)*$AN$22)*$AH$22)+((((D13/100)*$AJ$23)*$AH$23)),IF(Calculator!$O$6="SINGLEANOD",SUM((((D13/100)*$AJ$22)*$AH$22))+(((((D13/100)*$AJ$22)*$AN$22)*$AH$22)*Calculator!$G$11)-((((D13/100)*$AJ$22)*$AN$22)*$AH$22)+((((D13/100)*$AJ$23)*$AH$23)),IF(Calculator!$O$6="DUALBASE",SUM((((D13/100)*$AJ$22)*$AH$22))+(((((D13/100)*$AJ$22)*$AN$22)*$AH$22)*Calculator!$G$12)-((((D13/100)*$AJ$22)*$AN$22)*$AH$22)+((((D13/100)*$AJ$23)*$AH$23)),IF(Calculator!$O$6="DUALELEMENTS",SUM((((D13/100)*$AJ$22)*$AH$22))+(((((D13/100)*$AJ$22)*$AN$22)*$AH$22)*Calculator!$G$13)-((((D13/100)*$AJ$22)*$AN$22)*$AH$22)+((((D13/100)*$AJ$23)*$AH$23)),IF(Calculator!$O$6="DUALSPECTRUM",SUM((((D13/100)*$AJ$22)*$AH$22))+(((((D13/100)*$AJ$22)*$AN$22)*$AH$22)*Calculator!$G$15)-((((D13/100)*$AJ$22)*$AN$22)*$AH$22)+((((D13/100)*$AJ$23)*$AH$23)),IF(Calculator!$O$6="DUALHOMESTEAD",SUM((((D13/100)*$AJ$22)*$AH$22))+(((((D13/100)*$AJ$22)*$AN$22)*$AH$22)*Calculator!$G$14)-((((D13/100)*$AJ$22)*$AN$22)*$AH$22)+((((D13/100)*$AJ$23)*$AH$23)),IF(Calculator!$O$6="DUALBAND A",SUM((((D13/100)*$AJ$22)*$AH$22))+(((((D13/100)*$AJ$22)*$AN$22)*$AH$22)*Calculator!$G$16)-((((D13/100)*$AJ$22)*$AN$22)*$AH$22)+((((D13/100)*$AJ$23)*$AH$23)),IF(Calculator!$O$6="DUALBAND B",SUM((((D13/100)*$AJ$22)*$AH$22))+(((((D13/100)*$AJ$22)*$AN$22)*$AH$22)*Calculator!$G$17)-((((D13/100)*$AJ$22)*$AN$22)*$AH$22)+((((D13/100)*$AJ$23)*$AH$23)),IF(Calculator!$O$6="DUALBAND C",SUM((((D13/100)*$AJ$22)*$AH$22))+(((((D13/100)*$AJ$22)*$AN$22)*$AH$22)*Calculator!$G$18)-((((D13/100)*$AJ$22)*$AN$22)*$AH$22)+((((D13/100)*$AJ$23)*$AH$23)),IF(Calculator!$O$6="DUALBAND D",SUM((((D13/100)*$AJ$22)*$AH$22))+(((((D13/100)*$AJ$22)*$AN$22)*$AH$22)*Calculator!$G$19)-((((D13/100)*$AJ$22)*$AN$22)*$AH$22)+((((D13/100)*$AJ$23)*$AH$23)),IF(Calculator!$O$6="DUALURBANE",SUM((((D13/100)*$AJ$22)*$AH$22))+(((((D13/100)*$AJ$22)*$AN$22)*$AH$22)*Calculator!$G$20)-((((D13/100)*$AJ$22)*$AN$22)*$AH$22)+((((D13/100)*$AJ$23)*$AH$23)),IF(Calculator!$O$6="DUALSILVERANOD",SUM((((D13/100)*$AJ$22)*$AH$22))+(((((D13/100)*$AJ$22)*$AN$22)*$AH$22)*Calculator!$G$21)-((((D13/100)*$AJ$22)*$AN$22)*$AH$22)+((((D13/100)*$AJ$23)*$AH$23)),IF(Calculator!$O$6="DUALANOD",SUM((((D13/100)*$AJ$22)*$AH$22))+(((((D13/100)*$AJ$22)*$AN$22)*$AH$22)*Calculator!$G$22)-((((D13/100)*$AJ$22)*$AN$22)*$AH$22)+((((D13/100)*$AJ$23)*$AH$23))))))))))))))))))))))))</f>
        <v>361.11480950622558</v>
      </c>
      <c r="T13" s="2">
        <f>IF(Calculator!$O$6="SINGLEBASE",SUM((((E13/100)*$AJ$22)*$AH$22))+((((E13/100)*$AJ$23)*$AH$23)),IF(Calculator!$O$6="SINGLEELEMENTS",SUM((((E13/100)*$AJ$22)*$AH$22))+(((((E13/100)*$AJ$22)*$AN$22)*$AH$22)*Calculator!$G$2)-((((E13/100)*$AJ$22)*$AN$22)*$AH$22)+((((E13/100)*$AJ$23)*$AH$23)),IF(Calculator!$O$6="SINGLESPECTRUM",SUM((((E13/100)*$AJ$22)*$AH$22))+(((((E13/100)*$AJ$22)*$AN$22)*$AH$22)*Calculator!$G$4)-((((E13/100)*$AJ$22)*$AN$22)*$AH$22)+((((E13/100)*$AJ$23)*$AH$23)),IF(Calculator!$O$6="SINGLEHOMESTEAD",SUM((((E13/100)*$AJ$22)*$AH$22))+(((((E13/100)*$AJ$22)*$AN$22)*$AH$22)*Calculator!$G$3)-((((E13/100)*$AJ$22)*$AN$22)*$AH$22)+((((E13/100)*$AJ$23)*$AH$23)),IF(Calculator!$O$6="SINGLEBAND A",SUM((((E13/100)*$AJ$22)*$AH$22))+(((((E13/100)*$AJ$22)*$AN$22)*$AH$22)*Calculator!$G$5)-((((E13/100)*$AJ$22)*$AN$22)*$AH$22)+((((E13/100)*$AJ$23)*$AH$23)),IF(Calculator!$O$6="SINGLEBAND B",SUM((((E13/100)*$AJ$22)*$AH$22))+(((((E13/100)*$AJ$22)*$AN$22)*$AH$22)*Calculator!$G$6)-((((E13/100)*$AJ$22)*$AN$22)*$AH$22)+((((E13/100)*$AJ$23)*$AH$23)),IF(Calculator!$O$6="SINGLEBAND C",SUM((((E13/100)*$AJ$22)*$AH$22))+(((((E13/100)*$AJ$22)*$AN$22)*$AH$22)*Calculator!$G$7)-((((E13/100)*$AJ$22)*$AN$22)*$AH$22)+((((E13/100)*$AJ$23)*$AH$23)),IF(Calculator!$O$6="SINGLEBAND D",SUM((((E13/100)*$AJ$22)*$AH$22))+(((((E13/100)*$AJ$22)*$AN$22)*$AH$22)*Calculator!$G$8)-((((E13/100)*$AJ$22)*$AN$22)*$AH$22)+((((E13/100)*$AJ$23)*$AH$23)),IF(Calculator!$O$6="SINGLEURBANE",SUM((((E13/100)*$AJ$22)*$AH$22))+(((((E13/100)*$AJ$22)*$AN$22)*$AH$22)*Calculator!$G$9)-((((E13/100)*$AJ$22)*$AN$22)*$AH$22)+((((E13/100)*$AJ$23)*$AH$23)),IF(Calculator!$O$6="SINGLESILVERANOD",SUM((((E13/100)*$AJ$22)*$AH$22))+(((((E13/100)*$AJ$22)*$AN$22)*$AH$22)*Calculator!$G$10)-((((E13/100)*$AJ$22)*$AN$22)*$AH$22)+((((E13/100)*$AJ$23)*$AH$23)),IF(Calculator!$O$6="SINGLEANOD",SUM((((E13/100)*$AJ$22)*$AH$22))+(((((E13/100)*$AJ$22)*$AN$22)*$AH$22)*Calculator!$G$11)-((((E13/100)*$AJ$22)*$AN$22)*$AH$22)+((((E13/100)*$AJ$23)*$AH$23)),IF(Calculator!$O$6="DUALBASE",SUM((((E13/100)*$AJ$22)*$AH$22))+(((((E13/100)*$AJ$22)*$AN$22)*$AH$22)*Calculator!$G$12)-((((E13/100)*$AJ$22)*$AN$22)*$AH$22)+((((E13/100)*$AJ$23)*$AH$23)),IF(Calculator!$O$6="DUALELEMENTS",SUM((((E13/100)*$AJ$22)*$AH$22))+(((((E13/100)*$AJ$22)*$AN$22)*$AH$22)*Calculator!$G$13)-((((E13/100)*$AJ$22)*$AN$22)*$AH$22)+((((E13/100)*$AJ$23)*$AH$23)),IF(Calculator!$O$6="DUALSPECTRUM",SUM((((E13/100)*$AJ$22)*$AH$22))+(((((E13/100)*$AJ$22)*$AN$22)*$AH$22)*Calculator!$G$15)-((((E13/100)*$AJ$22)*$AN$22)*$AH$22)+((((E13/100)*$AJ$23)*$AH$23)),IF(Calculator!$O$6="DUALHOMESTEAD",SUM((((E13/100)*$AJ$22)*$AH$22))+(((((E13/100)*$AJ$22)*$AN$22)*$AH$22)*Calculator!$G$14)-((((E13/100)*$AJ$22)*$AN$22)*$AH$22)+((((E13/100)*$AJ$23)*$AH$23)),IF(Calculator!$O$6="DUALBAND A",SUM((((E13/100)*$AJ$22)*$AH$22))+(((((E13/100)*$AJ$22)*$AN$22)*$AH$22)*Calculator!$G$16)-((((E13/100)*$AJ$22)*$AN$22)*$AH$22)+((((E13/100)*$AJ$23)*$AH$23)),IF(Calculator!$O$6="DUALBAND B",SUM((((E13/100)*$AJ$22)*$AH$22))+(((((E13/100)*$AJ$22)*$AN$22)*$AH$22)*Calculator!$G$17)-((((E13/100)*$AJ$22)*$AN$22)*$AH$22)+((((E13/100)*$AJ$23)*$AH$23)),IF(Calculator!$O$6="DUALBAND C",SUM((((E13/100)*$AJ$22)*$AH$22))+(((((E13/100)*$AJ$22)*$AN$22)*$AH$22)*Calculator!$G$18)-((((E13/100)*$AJ$22)*$AN$22)*$AH$22)+((((E13/100)*$AJ$23)*$AH$23)),IF(Calculator!$O$6="DUALBAND D",SUM((((E13/100)*$AJ$22)*$AH$22))+(((((E13/100)*$AJ$22)*$AN$22)*$AH$22)*Calculator!$G$19)-((((E13/100)*$AJ$22)*$AN$22)*$AH$22)+((((E13/100)*$AJ$23)*$AH$23)),IF(Calculator!$O$6="DUALURBANE",SUM((((E13/100)*$AJ$22)*$AH$22))+(((((E13/100)*$AJ$22)*$AN$22)*$AH$22)*Calculator!$G$20)-((((E13/100)*$AJ$22)*$AN$22)*$AH$22)+((((E13/100)*$AJ$23)*$AH$23)),IF(Calculator!$O$6="DUALSILVERANOD",SUM((((E13/100)*$AJ$22)*$AH$22))+(((((E13/100)*$AJ$22)*$AN$22)*$AH$22)*Calculator!$G$21)-((((E13/100)*$AJ$22)*$AN$22)*$AH$22)+((((E13/100)*$AJ$23)*$AH$23)),IF(Calculator!$O$6="DUALANOD",SUM((((E13/100)*$AJ$22)*$AH$22))+(((((E13/100)*$AJ$22)*$AN$22)*$AH$22)*Calculator!$G$22)-((((E13/100)*$AJ$22)*$AN$22)*$AH$22)+((((E13/100)*$AJ$23)*$AH$23))))))))))))))))))))))))</f>
        <v>364.94941608581541</v>
      </c>
      <c r="U13" s="2">
        <f>IF(Calculator!$O$6="SINGLEBASE",SUM((((F13/100)*$AJ$22)*$AH$22))+((((F13/100)*$AJ$23)*$AH$23)),IF(Calculator!$O$6="SINGLEELEMENTS",SUM((((F13/100)*$AJ$22)*$AH$22))+(((((F13/100)*$AJ$22)*$AN$22)*$AH$22)*Calculator!$G$2)-((((F13/100)*$AJ$22)*$AN$22)*$AH$22)+((((F13/100)*$AJ$23)*$AH$23)),IF(Calculator!$O$6="SINGLESPECTRUM",SUM((((F13/100)*$AJ$22)*$AH$22))+(((((F13/100)*$AJ$22)*$AN$22)*$AH$22)*Calculator!$G$4)-((((F13/100)*$AJ$22)*$AN$22)*$AH$22)+((((F13/100)*$AJ$23)*$AH$23)),IF(Calculator!$O$6="SINGLEHOMESTEAD",SUM((((F13/100)*$AJ$22)*$AH$22))+(((((F13/100)*$AJ$22)*$AN$22)*$AH$22)*Calculator!$G$3)-((((F13/100)*$AJ$22)*$AN$22)*$AH$22)+((((F13/100)*$AJ$23)*$AH$23)),IF(Calculator!$O$6="SINGLEBAND A",SUM((((F13/100)*$AJ$22)*$AH$22))+(((((F13/100)*$AJ$22)*$AN$22)*$AH$22)*Calculator!$G$5)-((((F13/100)*$AJ$22)*$AN$22)*$AH$22)+((((F13/100)*$AJ$23)*$AH$23)),IF(Calculator!$O$6="SINGLEBAND B",SUM((((F13/100)*$AJ$22)*$AH$22))+(((((F13/100)*$AJ$22)*$AN$22)*$AH$22)*Calculator!$G$6)-((((F13/100)*$AJ$22)*$AN$22)*$AH$22)+((((F13/100)*$AJ$23)*$AH$23)),IF(Calculator!$O$6="SINGLEBAND C",SUM((((F13/100)*$AJ$22)*$AH$22))+(((((F13/100)*$AJ$22)*$AN$22)*$AH$22)*Calculator!$G$7)-((((F13/100)*$AJ$22)*$AN$22)*$AH$22)+((((F13/100)*$AJ$23)*$AH$23)),IF(Calculator!$O$6="SINGLEBAND D",SUM((((F13/100)*$AJ$22)*$AH$22))+(((((F13/100)*$AJ$22)*$AN$22)*$AH$22)*Calculator!$G$8)-((((F13/100)*$AJ$22)*$AN$22)*$AH$22)+((((F13/100)*$AJ$23)*$AH$23)),IF(Calculator!$O$6="SINGLEURBANE",SUM((((F13/100)*$AJ$22)*$AH$22))+(((((F13/100)*$AJ$22)*$AN$22)*$AH$22)*Calculator!$G$9)-((((F13/100)*$AJ$22)*$AN$22)*$AH$22)+((((F13/100)*$AJ$23)*$AH$23)),IF(Calculator!$O$6="SINGLESILVERANOD",SUM((((F13/100)*$AJ$22)*$AH$22))+(((((F13/100)*$AJ$22)*$AN$22)*$AH$22)*Calculator!$G$10)-((((F13/100)*$AJ$22)*$AN$22)*$AH$22)+((((F13/100)*$AJ$23)*$AH$23)),IF(Calculator!$O$6="SINGLEANOD",SUM((((F13/100)*$AJ$22)*$AH$22))+(((((F13/100)*$AJ$22)*$AN$22)*$AH$22)*Calculator!$G$11)-((((F13/100)*$AJ$22)*$AN$22)*$AH$22)+((((F13/100)*$AJ$23)*$AH$23)),IF(Calculator!$O$6="DUALBASE",SUM((((F13/100)*$AJ$22)*$AH$22))+(((((F13/100)*$AJ$22)*$AN$22)*$AH$22)*Calculator!$G$12)-((((F13/100)*$AJ$22)*$AN$22)*$AH$22)+((((F13/100)*$AJ$23)*$AH$23)),IF(Calculator!$O$6="DUALELEMENTS",SUM((((F13/100)*$AJ$22)*$AH$22))+(((((F13/100)*$AJ$22)*$AN$22)*$AH$22)*Calculator!$G$13)-((((F13/100)*$AJ$22)*$AN$22)*$AH$22)+((((F13/100)*$AJ$23)*$AH$23)),IF(Calculator!$O$6="DUALSPECTRUM",SUM((((F13/100)*$AJ$22)*$AH$22))+(((((F13/100)*$AJ$22)*$AN$22)*$AH$22)*Calculator!$G$15)-((((F13/100)*$AJ$22)*$AN$22)*$AH$22)+((((F13/100)*$AJ$23)*$AH$23)),IF(Calculator!$O$6="DUALHOMESTEAD",SUM((((F13/100)*$AJ$22)*$AH$22))+(((((F13/100)*$AJ$22)*$AN$22)*$AH$22)*Calculator!$G$14)-((((F13/100)*$AJ$22)*$AN$22)*$AH$22)+((((F13/100)*$AJ$23)*$AH$23)),IF(Calculator!$O$6="DUALBAND A",SUM((((F13/100)*$AJ$22)*$AH$22))+(((((F13/100)*$AJ$22)*$AN$22)*$AH$22)*Calculator!$G$16)-((((F13/100)*$AJ$22)*$AN$22)*$AH$22)+((((F13/100)*$AJ$23)*$AH$23)),IF(Calculator!$O$6="DUALBAND B",SUM((((F13/100)*$AJ$22)*$AH$22))+(((((F13/100)*$AJ$22)*$AN$22)*$AH$22)*Calculator!$G$17)-((((F13/100)*$AJ$22)*$AN$22)*$AH$22)+((((F13/100)*$AJ$23)*$AH$23)),IF(Calculator!$O$6="DUALBAND C",SUM((((F13/100)*$AJ$22)*$AH$22))+(((((F13/100)*$AJ$22)*$AN$22)*$AH$22)*Calculator!$G$18)-((((F13/100)*$AJ$22)*$AN$22)*$AH$22)+((((F13/100)*$AJ$23)*$AH$23)),IF(Calculator!$O$6="DUALBAND D",SUM((((F13/100)*$AJ$22)*$AH$22))+(((((F13/100)*$AJ$22)*$AN$22)*$AH$22)*Calculator!$G$19)-((((F13/100)*$AJ$22)*$AN$22)*$AH$22)+((((F13/100)*$AJ$23)*$AH$23)),IF(Calculator!$O$6="DUALURBANE",SUM((((F13/100)*$AJ$22)*$AH$22))+(((((F13/100)*$AJ$22)*$AN$22)*$AH$22)*Calculator!$G$20)-((((F13/100)*$AJ$22)*$AN$22)*$AH$22)+((((F13/100)*$AJ$23)*$AH$23)),IF(Calculator!$O$6="DUALSILVERANOD",SUM((((F13/100)*$AJ$22)*$AH$22))+(((((F13/100)*$AJ$22)*$AN$22)*$AH$22)*Calculator!$G$21)-((((F13/100)*$AJ$22)*$AN$22)*$AH$22)+((((F13/100)*$AJ$23)*$AH$23)),IF(Calculator!$O$6="DUALANOD",SUM((((F13/100)*$AJ$22)*$AH$22))+(((((F13/100)*$AJ$22)*$AN$22)*$AH$22)*Calculator!$G$22)-((((F13/100)*$AJ$22)*$AN$22)*$AH$22)+((((F13/100)*$AJ$23)*$AH$23))))))))))))))))))))))))</f>
        <v>368.77976013183593</v>
      </c>
      <c r="V13" s="2">
        <f>IF(Calculator!$O$6="SINGLEBASE",SUM((((G13/100)*$AJ$22)*$AH$22))+((((G13/100)*$AJ$23)*$AH$23)),IF(Calculator!$O$6="SINGLEELEMENTS",SUM((((G13/100)*$AJ$22)*$AH$22))+(((((G13/100)*$AJ$22)*$AN$22)*$AH$22)*Calculator!$G$2)-((((G13/100)*$AJ$22)*$AN$22)*$AH$22)+((((G13/100)*$AJ$23)*$AH$23)),IF(Calculator!$O$6="SINGLESPECTRUM",SUM((((G13/100)*$AJ$22)*$AH$22))+(((((G13/100)*$AJ$22)*$AN$22)*$AH$22)*Calculator!$G$4)-((((G13/100)*$AJ$22)*$AN$22)*$AH$22)+((((G13/100)*$AJ$23)*$AH$23)),IF(Calculator!$O$6="SINGLEHOMESTEAD",SUM((((G13/100)*$AJ$22)*$AH$22))+(((((G13/100)*$AJ$22)*$AN$22)*$AH$22)*Calculator!$G$3)-((((G13/100)*$AJ$22)*$AN$22)*$AH$22)+((((G13/100)*$AJ$23)*$AH$23)),IF(Calculator!$O$6="SINGLEBAND A",SUM((((G13/100)*$AJ$22)*$AH$22))+(((((G13/100)*$AJ$22)*$AN$22)*$AH$22)*Calculator!$G$5)-((((G13/100)*$AJ$22)*$AN$22)*$AH$22)+((((G13/100)*$AJ$23)*$AH$23)),IF(Calculator!$O$6="SINGLEBAND B",SUM((((G13/100)*$AJ$22)*$AH$22))+(((((G13/100)*$AJ$22)*$AN$22)*$AH$22)*Calculator!$G$6)-((((G13/100)*$AJ$22)*$AN$22)*$AH$22)+((((G13/100)*$AJ$23)*$AH$23)),IF(Calculator!$O$6="SINGLEBAND C",SUM((((G13/100)*$AJ$22)*$AH$22))+(((((G13/100)*$AJ$22)*$AN$22)*$AH$22)*Calculator!$G$7)-((((G13/100)*$AJ$22)*$AN$22)*$AH$22)+((((G13/100)*$AJ$23)*$AH$23)),IF(Calculator!$O$6="SINGLEBAND D",SUM((((G13/100)*$AJ$22)*$AH$22))+(((((G13/100)*$AJ$22)*$AN$22)*$AH$22)*Calculator!$G$8)-((((G13/100)*$AJ$22)*$AN$22)*$AH$22)+((((G13/100)*$AJ$23)*$AH$23)),IF(Calculator!$O$6="SINGLEURBANE",SUM((((G13/100)*$AJ$22)*$AH$22))+(((((G13/100)*$AJ$22)*$AN$22)*$AH$22)*Calculator!$G$9)-((((G13/100)*$AJ$22)*$AN$22)*$AH$22)+((((G13/100)*$AJ$23)*$AH$23)),IF(Calculator!$O$6="SINGLESILVERANOD",SUM((((G13/100)*$AJ$22)*$AH$22))+(((((G13/100)*$AJ$22)*$AN$22)*$AH$22)*Calculator!$G$10)-((((G13/100)*$AJ$22)*$AN$22)*$AH$22)+((((G13/100)*$AJ$23)*$AH$23)),IF(Calculator!$O$6="SINGLEANOD",SUM((((G13/100)*$AJ$22)*$AH$22))+(((((G13/100)*$AJ$22)*$AN$22)*$AH$22)*Calculator!$G$11)-((((G13/100)*$AJ$22)*$AN$22)*$AH$22)+((((G13/100)*$AJ$23)*$AH$23)),IF(Calculator!$O$6="DUALBASE",SUM((((G13/100)*$AJ$22)*$AH$22))+(((((G13/100)*$AJ$22)*$AN$22)*$AH$22)*Calculator!$G$12)-((((G13/100)*$AJ$22)*$AN$22)*$AH$22)+((((G13/100)*$AJ$23)*$AH$23)),IF(Calculator!$O$6="DUALELEMENTS",SUM((((G13/100)*$AJ$22)*$AH$22))+(((((G13/100)*$AJ$22)*$AN$22)*$AH$22)*Calculator!$G$13)-((((G13/100)*$AJ$22)*$AN$22)*$AH$22)+((((G13/100)*$AJ$23)*$AH$23)),IF(Calculator!$O$6="DUALSPECTRUM",SUM((((G13/100)*$AJ$22)*$AH$22))+(((((G13/100)*$AJ$22)*$AN$22)*$AH$22)*Calculator!$G$15)-((((G13/100)*$AJ$22)*$AN$22)*$AH$22)+((((G13/100)*$AJ$23)*$AH$23)),IF(Calculator!$O$6="DUALHOMESTEAD",SUM((((G13/100)*$AJ$22)*$AH$22))+(((((G13/100)*$AJ$22)*$AN$22)*$AH$22)*Calculator!$G$14)-((((G13/100)*$AJ$22)*$AN$22)*$AH$22)+((((G13/100)*$AJ$23)*$AH$23)),IF(Calculator!$O$6="DUALBAND A",SUM((((G13/100)*$AJ$22)*$AH$22))+(((((G13/100)*$AJ$22)*$AN$22)*$AH$22)*Calculator!$G$16)-((((G13/100)*$AJ$22)*$AN$22)*$AH$22)+((((G13/100)*$AJ$23)*$AH$23)),IF(Calculator!$O$6="DUALBAND B",SUM((((G13/100)*$AJ$22)*$AH$22))+(((((G13/100)*$AJ$22)*$AN$22)*$AH$22)*Calculator!$G$17)-((((G13/100)*$AJ$22)*$AN$22)*$AH$22)+((((G13/100)*$AJ$23)*$AH$23)),IF(Calculator!$O$6="DUALBAND C",SUM((((G13/100)*$AJ$22)*$AH$22))+(((((G13/100)*$AJ$22)*$AN$22)*$AH$22)*Calculator!$G$18)-((((G13/100)*$AJ$22)*$AN$22)*$AH$22)+((((G13/100)*$AJ$23)*$AH$23)),IF(Calculator!$O$6="DUALBAND D",SUM((((G13/100)*$AJ$22)*$AH$22))+(((((G13/100)*$AJ$22)*$AN$22)*$AH$22)*Calculator!$G$19)-((((G13/100)*$AJ$22)*$AN$22)*$AH$22)+((((G13/100)*$AJ$23)*$AH$23)),IF(Calculator!$O$6="DUALURBANE",SUM((((G13/100)*$AJ$22)*$AH$22))+(((((G13/100)*$AJ$22)*$AN$22)*$AH$22)*Calculator!$G$20)-((((G13/100)*$AJ$22)*$AN$22)*$AH$22)+((((G13/100)*$AJ$23)*$AH$23)),IF(Calculator!$O$6="DUALSILVERANOD",SUM((((G13/100)*$AJ$22)*$AH$22))+(((((G13/100)*$AJ$22)*$AN$22)*$AH$22)*Calculator!$G$21)-((((G13/100)*$AJ$22)*$AN$22)*$AH$22)+((((G13/100)*$AJ$23)*$AH$23)),IF(Calculator!$O$6="DUALANOD",SUM((((G13/100)*$AJ$22)*$AH$22))+(((((G13/100)*$AJ$22)*$AN$22)*$AH$22)*Calculator!$G$22)-((((G13/100)*$AJ$22)*$AN$22)*$AH$22)+((((G13/100)*$AJ$23)*$AH$23))))))))))))))))))))))))</f>
        <v>372.61439286193843</v>
      </c>
      <c r="W13" s="2">
        <f>IF(Calculator!$O$6="SINGLEBASE",SUM((((H13/100)*$AJ$22)*$AH$22))+((((H13/100)*$AJ$23)*$AH$23)),IF(Calculator!$O$6="SINGLEELEMENTS",SUM((((H13/100)*$AJ$22)*$AH$22))+(((((H13/100)*$AJ$22)*$AN$22)*$AH$22)*Calculator!$G$2)-((((H13/100)*$AJ$22)*$AN$22)*$AH$22)+((((H13/100)*$AJ$23)*$AH$23)),IF(Calculator!$O$6="SINGLESPECTRUM",SUM((((H13/100)*$AJ$22)*$AH$22))+(((((H13/100)*$AJ$22)*$AN$22)*$AH$22)*Calculator!$G$4)-((((H13/100)*$AJ$22)*$AN$22)*$AH$22)+((((H13/100)*$AJ$23)*$AH$23)),IF(Calculator!$O$6="SINGLEHOMESTEAD",SUM((((H13/100)*$AJ$22)*$AH$22))+(((((H13/100)*$AJ$22)*$AN$22)*$AH$22)*Calculator!$G$3)-((((H13/100)*$AJ$22)*$AN$22)*$AH$22)+((((H13/100)*$AJ$23)*$AH$23)),IF(Calculator!$O$6="SINGLEBAND A",SUM((((H13/100)*$AJ$22)*$AH$22))+(((((H13/100)*$AJ$22)*$AN$22)*$AH$22)*Calculator!$G$5)-((((H13/100)*$AJ$22)*$AN$22)*$AH$22)+((((H13/100)*$AJ$23)*$AH$23)),IF(Calculator!$O$6="SINGLEBAND B",SUM((((H13/100)*$AJ$22)*$AH$22))+(((((H13/100)*$AJ$22)*$AN$22)*$AH$22)*Calculator!$G$6)-((((H13/100)*$AJ$22)*$AN$22)*$AH$22)+((((H13/100)*$AJ$23)*$AH$23)),IF(Calculator!$O$6="SINGLEBAND C",SUM((((H13/100)*$AJ$22)*$AH$22))+(((((H13/100)*$AJ$22)*$AN$22)*$AH$22)*Calculator!$G$7)-((((H13/100)*$AJ$22)*$AN$22)*$AH$22)+((((H13/100)*$AJ$23)*$AH$23)),IF(Calculator!$O$6="SINGLEBAND D",SUM((((H13/100)*$AJ$22)*$AH$22))+(((((H13/100)*$AJ$22)*$AN$22)*$AH$22)*Calculator!$G$8)-((((H13/100)*$AJ$22)*$AN$22)*$AH$22)+((((H13/100)*$AJ$23)*$AH$23)),IF(Calculator!$O$6="SINGLEURBANE",SUM((((H13/100)*$AJ$22)*$AH$22))+(((((H13/100)*$AJ$22)*$AN$22)*$AH$22)*Calculator!$G$9)-((((H13/100)*$AJ$22)*$AN$22)*$AH$22)+((((H13/100)*$AJ$23)*$AH$23)),IF(Calculator!$O$6="SINGLESILVERANOD",SUM((((H13/100)*$AJ$22)*$AH$22))+(((((H13/100)*$AJ$22)*$AN$22)*$AH$22)*Calculator!$G$10)-((((H13/100)*$AJ$22)*$AN$22)*$AH$22)+((((H13/100)*$AJ$23)*$AH$23)),IF(Calculator!$O$6="SINGLEANOD",SUM((((H13/100)*$AJ$22)*$AH$22))+(((((H13/100)*$AJ$22)*$AN$22)*$AH$22)*Calculator!$G$11)-((((H13/100)*$AJ$22)*$AN$22)*$AH$22)+((((H13/100)*$AJ$23)*$AH$23)),IF(Calculator!$O$6="DUALBASE",SUM((((H13/100)*$AJ$22)*$AH$22))+(((((H13/100)*$AJ$22)*$AN$22)*$AH$22)*Calculator!$G$12)-((((H13/100)*$AJ$22)*$AN$22)*$AH$22)+((((H13/100)*$AJ$23)*$AH$23)),IF(Calculator!$O$6="DUALELEMENTS",SUM((((H13/100)*$AJ$22)*$AH$22))+(((((H13/100)*$AJ$22)*$AN$22)*$AH$22)*Calculator!$G$13)-((((H13/100)*$AJ$22)*$AN$22)*$AH$22)+((((H13/100)*$AJ$23)*$AH$23)),IF(Calculator!$O$6="DUALSPECTRUM",SUM((((H13/100)*$AJ$22)*$AH$22))+(((((H13/100)*$AJ$22)*$AN$22)*$AH$22)*Calculator!$G$15)-((((H13/100)*$AJ$22)*$AN$22)*$AH$22)+((((H13/100)*$AJ$23)*$AH$23)),IF(Calculator!$O$6="DUALHOMESTEAD",SUM((((H13/100)*$AJ$22)*$AH$22))+(((((H13/100)*$AJ$22)*$AN$22)*$AH$22)*Calculator!$G$14)-((((H13/100)*$AJ$22)*$AN$22)*$AH$22)+((((H13/100)*$AJ$23)*$AH$23)),IF(Calculator!$O$6="DUALBAND A",SUM((((H13/100)*$AJ$22)*$AH$22))+(((((H13/100)*$AJ$22)*$AN$22)*$AH$22)*Calculator!$G$16)-((((H13/100)*$AJ$22)*$AN$22)*$AH$22)+((((H13/100)*$AJ$23)*$AH$23)),IF(Calculator!$O$6="DUALBAND B",SUM((((H13/100)*$AJ$22)*$AH$22))+(((((H13/100)*$AJ$22)*$AN$22)*$AH$22)*Calculator!$G$17)-((((H13/100)*$AJ$22)*$AN$22)*$AH$22)+((((H13/100)*$AJ$23)*$AH$23)),IF(Calculator!$O$6="DUALBAND C",SUM((((H13/100)*$AJ$22)*$AH$22))+(((((H13/100)*$AJ$22)*$AN$22)*$AH$22)*Calculator!$G$18)-((((H13/100)*$AJ$22)*$AN$22)*$AH$22)+((((H13/100)*$AJ$23)*$AH$23)),IF(Calculator!$O$6="DUALBAND D",SUM((((H13/100)*$AJ$22)*$AH$22))+(((((H13/100)*$AJ$22)*$AN$22)*$AH$22)*Calculator!$G$19)-((((H13/100)*$AJ$22)*$AN$22)*$AH$22)+((((H13/100)*$AJ$23)*$AH$23)),IF(Calculator!$O$6="DUALURBANE",SUM((((H13/100)*$AJ$22)*$AH$22))+(((((H13/100)*$AJ$22)*$AN$22)*$AH$22)*Calculator!$G$20)-((((H13/100)*$AJ$22)*$AN$22)*$AH$22)+((((H13/100)*$AJ$23)*$AH$23)),IF(Calculator!$O$6="DUALSILVERANOD",SUM((((H13/100)*$AJ$22)*$AH$22))+(((((H13/100)*$AJ$22)*$AN$22)*$AH$22)*Calculator!$G$21)-((((H13/100)*$AJ$22)*$AN$22)*$AH$22)+((((H13/100)*$AJ$23)*$AH$23)),IF(Calculator!$O$6="DUALANOD",SUM((((H13/100)*$AJ$22)*$AH$22))+(((((H13/100)*$AJ$22)*$AN$22)*$AH$22)*Calculator!$G$22)-((((H13/100)*$AJ$22)*$AN$22)*$AH$22)+((((H13/100)*$AJ$23)*$AH$23))))))))))))))))))))))))</f>
        <v>377.09598927612302</v>
      </c>
      <c r="X13" s="2">
        <f>IF(Calculator!$O$6="SINGLEBASE",SUM((((I13/100)*$AJ$22)*$AH$22))+((((I13/100)*$AJ$23)*$AH$23)),IF(Calculator!$O$6="SINGLEELEMENTS",SUM((((I13/100)*$AJ$22)*$AH$22))+(((((I13/100)*$AJ$22)*$AN$22)*$AH$22)*Calculator!$G$2)-((((I13/100)*$AJ$22)*$AN$22)*$AH$22)+((((I13/100)*$AJ$23)*$AH$23)),IF(Calculator!$O$6="SINGLESPECTRUM",SUM((((I13/100)*$AJ$22)*$AH$22))+(((((I13/100)*$AJ$22)*$AN$22)*$AH$22)*Calculator!$G$4)-((((I13/100)*$AJ$22)*$AN$22)*$AH$22)+((((I13/100)*$AJ$23)*$AH$23)),IF(Calculator!$O$6="SINGLEHOMESTEAD",SUM((((I13/100)*$AJ$22)*$AH$22))+(((((I13/100)*$AJ$22)*$AN$22)*$AH$22)*Calculator!$G$3)-((((I13/100)*$AJ$22)*$AN$22)*$AH$22)+((((I13/100)*$AJ$23)*$AH$23)),IF(Calculator!$O$6="SINGLEBAND A",SUM((((I13/100)*$AJ$22)*$AH$22))+(((((I13/100)*$AJ$22)*$AN$22)*$AH$22)*Calculator!$G$5)-((((I13/100)*$AJ$22)*$AN$22)*$AH$22)+((((I13/100)*$AJ$23)*$AH$23)),IF(Calculator!$O$6="SINGLEBAND B",SUM((((I13/100)*$AJ$22)*$AH$22))+(((((I13/100)*$AJ$22)*$AN$22)*$AH$22)*Calculator!$G$6)-((((I13/100)*$AJ$22)*$AN$22)*$AH$22)+((((I13/100)*$AJ$23)*$AH$23)),IF(Calculator!$O$6="SINGLEBAND C",SUM((((I13/100)*$AJ$22)*$AH$22))+(((((I13/100)*$AJ$22)*$AN$22)*$AH$22)*Calculator!$G$7)-((((I13/100)*$AJ$22)*$AN$22)*$AH$22)+((((I13/100)*$AJ$23)*$AH$23)),IF(Calculator!$O$6="SINGLEBAND D",SUM((((I13/100)*$AJ$22)*$AH$22))+(((((I13/100)*$AJ$22)*$AN$22)*$AH$22)*Calculator!$G$8)-((((I13/100)*$AJ$22)*$AN$22)*$AH$22)+((((I13/100)*$AJ$23)*$AH$23)),IF(Calculator!$O$6="SINGLEURBANE",SUM((((I13/100)*$AJ$22)*$AH$22))+(((((I13/100)*$AJ$22)*$AN$22)*$AH$22)*Calculator!$G$9)-((((I13/100)*$AJ$22)*$AN$22)*$AH$22)+((((I13/100)*$AJ$23)*$AH$23)),IF(Calculator!$O$6="SINGLESILVERANOD",SUM((((I13/100)*$AJ$22)*$AH$22))+(((((I13/100)*$AJ$22)*$AN$22)*$AH$22)*Calculator!$G$10)-((((I13/100)*$AJ$22)*$AN$22)*$AH$22)+((((I13/100)*$AJ$23)*$AH$23)),IF(Calculator!$O$6="SINGLEANOD",SUM((((I13/100)*$AJ$22)*$AH$22))+(((((I13/100)*$AJ$22)*$AN$22)*$AH$22)*Calculator!$G$11)-((((I13/100)*$AJ$22)*$AN$22)*$AH$22)+((((I13/100)*$AJ$23)*$AH$23)),IF(Calculator!$O$6="DUALBASE",SUM((((I13/100)*$AJ$22)*$AH$22))+(((((I13/100)*$AJ$22)*$AN$22)*$AH$22)*Calculator!$G$12)-((((I13/100)*$AJ$22)*$AN$22)*$AH$22)+((((I13/100)*$AJ$23)*$AH$23)),IF(Calculator!$O$6="DUALELEMENTS",SUM((((I13/100)*$AJ$22)*$AH$22))+(((((I13/100)*$AJ$22)*$AN$22)*$AH$22)*Calculator!$G$13)-((((I13/100)*$AJ$22)*$AN$22)*$AH$22)+((((I13/100)*$AJ$23)*$AH$23)),IF(Calculator!$O$6="DUALSPECTRUM",SUM((((I13/100)*$AJ$22)*$AH$22))+(((((I13/100)*$AJ$22)*$AN$22)*$AH$22)*Calculator!$G$15)-((((I13/100)*$AJ$22)*$AN$22)*$AH$22)+((((I13/100)*$AJ$23)*$AH$23)),IF(Calculator!$O$6="DUALHOMESTEAD",SUM((((I13/100)*$AJ$22)*$AH$22))+(((((I13/100)*$AJ$22)*$AN$22)*$AH$22)*Calculator!$G$14)-((((I13/100)*$AJ$22)*$AN$22)*$AH$22)+((((I13/100)*$AJ$23)*$AH$23)),IF(Calculator!$O$6="DUALBAND A",SUM((((I13/100)*$AJ$22)*$AH$22))+(((((I13/100)*$AJ$22)*$AN$22)*$AH$22)*Calculator!$G$16)-((((I13/100)*$AJ$22)*$AN$22)*$AH$22)+((((I13/100)*$AJ$23)*$AH$23)),IF(Calculator!$O$6="DUALBAND B",SUM((((I13/100)*$AJ$22)*$AH$22))+(((((I13/100)*$AJ$22)*$AN$22)*$AH$22)*Calculator!$G$17)-((((I13/100)*$AJ$22)*$AN$22)*$AH$22)+((((I13/100)*$AJ$23)*$AH$23)),IF(Calculator!$O$6="DUALBAND C",SUM((((I13/100)*$AJ$22)*$AH$22))+(((((I13/100)*$AJ$22)*$AN$22)*$AH$22)*Calculator!$G$18)-((((I13/100)*$AJ$22)*$AN$22)*$AH$22)+((((I13/100)*$AJ$23)*$AH$23)),IF(Calculator!$O$6="DUALBAND D",SUM((((I13/100)*$AJ$22)*$AH$22))+(((((I13/100)*$AJ$22)*$AN$22)*$AH$22)*Calculator!$G$19)-((((I13/100)*$AJ$22)*$AN$22)*$AH$22)+((((I13/100)*$AJ$23)*$AH$23)),IF(Calculator!$O$6="DUALURBANE",SUM((((I13/100)*$AJ$22)*$AH$22))+(((((I13/100)*$AJ$22)*$AN$22)*$AH$22)*Calculator!$G$20)-((((I13/100)*$AJ$22)*$AN$22)*$AH$22)+((((I13/100)*$AJ$23)*$AH$23)),IF(Calculator!$O$6="DUALSILVERANOD",SUM((((I13/100)*$AJ$22)*$AH$22))+(((((I13/100)*$AJ$22)*$AN$22)*$AH$22)*Calculator!$G$21)-((((I13/100)*$AJ$22)*$AN$22)*$AH$22)+((((I13/100)*$AJ$23)*$AH$23)),IF(Calculator!$O$6="DUALANOD",SUM((((I13/100)*$AJ$22)*$AH$22))+(((((I13/100)*$AJ$22)*$AN$22)*$AH$22)*Calculator!$G$22)-((((I13/100)*$AJ$22)*$AN$22)*$AH$22)+((((I13/100)*$AJ$23)*$AH$23))))))))))))))))))))))))</f>
        <v>380.92633332214359</v>
      </c>
      <c r="Y13" s="2">
        <f>IF(Calculator!$O$6="SINGLEBASE",SUM((((J13/100)*$AJ$22)*$AH$22))+((((J13/100)*$AJ$23)*$AH$23)),IF(Calculator!$O$6="SINGLEELEMENTS",SUM((((J13/100)*$AJ$22)*$AH$22))+(((((J13/100)*$AJ$22)*$AN$22)*$AH$22)*Calculator!$G$2)-((((J13/100)*$AJ$22)*$AN$22)*$AH$22)+((((J13/100)*$AJ$23)*$AH$23)),IF(Calculator!$O$6="SINGLESPECTRUM",SUM((((J13/100)*$AJ$22)*$AH$22))+(((((J13/100)*$AJ$22)*$AN$22)*$AH$22)*Calculator!$G$4)-((((J13/100)*$AJ$22)*$AN$22)*$AH$22)+((((J13/100)*$AJ$23)*$AH$23)),IF(Calculator!$O$6="SINGLEHOMESTEAD",SUM((((J13/100)*$AJ$22)*$AH$22))+(((((J13/100)*$AJ$22)*$AN$22)*$AH$22)*Calculator!$G$3)-((((J13/100)*$AJ$22)*$AN$22)*$AH$22)+((((J13/100)*$AJ$23)*$AH$23)),IF(Calculator!$O$6="SINGLEBAND A",SUM((((J13/100)*$AJ$22)*$AH$22))+(((((J13/100)*$AJ$22)*$AN$22)*$AH$22)*Calculator!$G$5)-((((J13/100)*$AJ$22)*$AN$22)*$AH$22)+((((J13/100)*$AJ$23)*$AH$23)),IF(Calculator!$O$6="SINGLEBAND B",SUM((((J13/100)*$AJ$22)*$AH$22))+(((((J13/100)*$AJ$22)*$AN$22)*$AH$22)*Calculator!$G$6)-((((J13/100)*$AJ$22)*$AN$22)*$AH$22)+((((J13/100)*$AJ$23)*$AH$23)),IF(Calculator!$O$6="SINGLEBAND C",SUM((((J13/100)*$AJ$22)*$AH$22))+(((((J13/100)*$AJ$22)*$AN$22)*$AH$22)*Calculator!$G$7)-((((J13/100)*$AJ$22)*$AN$22)*$AH$22)+((((J13/100)*$AJ$23)*$AH$23)),IF(Calculator!$O$6="SINGLEBAND D",SUM((((J13/100)*$AJ$22)*$AH$22))+(((((J13/100)*$AJ$22)*$AN$22)*$AH$22)*Calculator!$G$8)-((((J13/100)*$AJ$22)*$AN$22)*$AH$22)+((((J13/100)*$AJ$23)*$AH$23)),IF(Calculator!$O$6="SINGLEURBANE",SUM((((J13/100)*$AJ$22)*$AH$22))+(((((J13/100)*$AJ$22)*$AN$22)*$AH$22)*Calculator!$G$9)-((((J13/100)*$AJ$22)*$AN$22)*$AH$22)+((((J13/100)*$AJ$23)*$AH$23)),IF(Calculator!$O$6="SINGLESILVERANOD",SUM((((J13/100)*$AJ$22)*$AH$22))+(((((J13/100)*$AJ$22)*$AN$22)*$AH$22)*Calculator!$G$10)-((((J13/100)*$AJ$22)*$AN$22)*$AH$22)+((((J13/100)*$AJ$23)*$AH$23)),IF(Calculator!$O$6="SINGLEANOD",SUM((((J13/100)*$AJ$22)*$AH$22))+(((((J13/100)*$AJ$22)*$AN$22)*$AH$22)*Calculator!$G$11)-((((J13/100)*$AJ$22)*$AN$22)*$AH$22)+((((J13/100)*$AJ$23)*$AH$23)),IF(Calculator!$O$6="DUALBASE",SUM((((J13/100)*$AJ$22)*$AH$22))+(((((J13/100)*$AJ$22)*$AN$22)*$AH$22)*Calculator!$G$12)-((((J13/100)*$AJ$22)*$AN$22)*$AH$22)+((((J13/100)*$AJ$23)*$AH$23)),IF(Calculator!$O$6="DUALELEMENTS",SUM((((J13/100)*$AJ$22)*$AH$22))+(((((J13/100)*$AJ$22)*$AN$22)*$AH$22)*Calculator!$G$13)-((((J13/100)*$AJ$22)*$AN$22)*$AH$22)+((((J13/100)*$AJ$23)*$AH$23)),IF(Calculator!$O$6="DUALSPECTRUM",SUM((((J13/100)*$AJ$22)*$AH$22))+(((((J13/100)*$AJ$22)*$AN$22)*$AH$22)*Calculator!$G$15)-((((J13/100)*$AJ$22)*$AN$22)*$AH$22)+((((J13/100)*$AJ$23)*$AH$23)),IF(Calculator!$O$6="DUALHOMESTEAD",SUM((((J13/100)*$AJ$22)*$AH$22))+(((((J13/100)*$AJ$22)*$AN$22)*$AH$22)*Calculator!$G$14)-((((J13/100)*$AJ$22)*$AN$22)*$AH$22)+((((J13/100)*$AJ$23)*$AH$23)),IF(Calculator!$O$6="DUALBAND A",SUM((((J13/100)*$AJ$22)*$AH$22))+(((((J13/100)*$AJ$22)*$AN$22)*$AH$22)*Calculator!$G$16)-((((J13/100)*$AJ$22)*$AN$22)*$AH$22)+((((J13/100)*$AJ$23)*$AH$23)),IF(Calculator!$O$6="DUALBAND B",SUM((((J13/100)*$AJ$22)*$AH$22))+(((((J13/100)*$AJ$22)*$AN$22)*$AH$22)*Calculator!$G$17)-((((J13/100)*$AJ$22)*$AN$22)*$AH$22)+((((J13/100)*$AJ$23)*$AH$23)),IF(Calculator!$O$6="DUALBAND C",SUM((((J13/100)*$AJ$22)*$AH$22))+(((((J13/100)*$AJ$22)*$AN$22)*$AH$22)*Calculator!$G$18)-((((J13/100)*$AJ$22)*$AN$22)*$AH$22)+((((J13/100)*$AJ$23)*$AH$23)),IF(Calculator!$O$6="DUALBAND D",SUM((((J13/100)*$AJ$22)*$AH$22))+(((((J13/100)*$AJ$22)*$AN$22)*$AH$22)*Calculator!$G$19)-((((J13/100)*$AJ$22)*$AN$22)*$AH$22)+((((J13/100)*$AJ$23)*$AH$23)),IF(Calculator!$O$6="DUALURBANE",SUM((((J13/100)*$AJ$22)*$AH$22))+(((((J13/100)*$AJ$22)*$AN$22)*$AH$22)*Calculator!$G$20)-((((J13/100)*$AJ$22)*$AN$22)*$AH$22)+((((J13/100)*$AJ$23)*$AH$23)),IF(Calculator!$O$6="DUALSILVERANOD",SUM((((J13/100)*$AJ$22)*$AH$22))+(((((J13/100)*$AJ$22)*$AN$22)*$AH$22)*Calculator!$G$21)-((((J13/100)*$AJ$22)*$AN$22)*$AH$22)+((((J13/100)*$AJ$23)*$AH$23)),IF(Calculator!$O$6="DUALANOD",SUM((((J13/100)*$AJ$22)*$AH$22))+(((((J13/100)*$AJ$22)*$AN$22)*$AH$22)*Calculator!$G$22)-((((J13/100)*$AJ$22)*$AN$22)*$AH$22)+((((J13/100)*$AJ$23)*$AH$23))))))))))))))))))))))))</f>
        <v>384.76096605224609</v>
      </c>
      <c r="Z13" s="2">
        <f>IF(Calculator!$O$6="SINGLEBASE",SUM((((K13/100)*$AJ$22)*$AH$22))+((((K13/100)*$AJ$23)*$AH$23)),IF(Calculator!$O$6="SINGLEELEMENTS",SUM((((K13/100)*$AJ$22)*$AH$22))+(((((K13/100)*$AJ$22)*$AN$22)*$AH$22)*Calculator!$G$2)-((((K13/100)*$AJ$22)*$AN$22)*$AH$22)+((((K13/100)*$AJ$23)*$AH$23)),IF(Calculator!$O$6="SINGLESPECTRUM",SUM((((K13/100)*$AJ$22)*$AH$22))+(((((K13/100)*$AJ$22)*$AN$22)*$AH$22)*Calculator!$G$4)-((((K13/100)*$AJ$22)*$AN$22)*$AH$22)+((((K13/100)*$AJ$23)*$AH$23)),IF(Calculator!$O$6="SINGLEHOMESTEAD",SUM((((K13/100)*$AJ$22)*$AH$22))+(((((K13/100)*$AJ$22)*$AN$22)*$AH$22)*Calculator!$G$3)-((((K13/100)*$AJ$22)*$AN$22)*$AH$22)+((((K13/100)*$AJ$23)*$AH$23)),IF(Calculator!$O$6="SINGLEBAND A",SUM((((K13/100)*$AJ$22)*$AH$22))+(((((K13/100)*$AJ$22)*$AN$22)*$AH$22)*Calculator!$G$5)-((((K13/100)*$AJ$22)*$AN$22)*$AH$22)+((((K13/100)*$AJ$23)*$AH$23)),IF(Calculator!$O$6="SINGLEBAND B",SUM((((K13/100)*$AJ$22)*$AH$22))+(((((K13/100)*$AJ$22)*$AN$22)*$AH$22)*Calculator!$G$6)-((((K13/100)*$AJ$22)*$AN$22)*$AH$22)+((((K13/100)*$AJ$23)*$AH$23)),IF(Calculator!$O$6="SINGLEBAND C",SUM((((K13/100)*$AJ$22)*$AH$22))+(((((K13/100)*$AJ$22)*$AN$22)*$AH$22)*Calculator!$G$7)-((((K13/100)*$AJ$22)*$AN$22)*$AH$22)+((((K13/100)*$AJ$23)*$AH$23)),IF(Calculator!$O$6="SINGLEBAND D",SUM((((K13/100)*$AJ$22)*$AH$22))+(((((K13/100)*$AJ$22)*$AN$22)*$AH$22)*Calculator!$G$8)-((((K13/100)*$AJ$22)*$AN$22)*$AH$22)+((((K13/100)*$AJ$23)*$AH$23)),IF(Calculator!$O$6="SINGLEURBANE",SUM((((K13/100)*$AJ$22)*$AH$22))+(((((K13/100)*$AJ$22)*$AN$22)*$AH$22)*Calculator!$G$9)-((((K13/100)*$AJ$22)*$AN$22)*$AH$22)+((((K13/100)*$AJ$23)*$AH$23)),IF(Calculator!$O$6="SINGLESILVERANOD",SUM((((K13/100)*$AJ$22)*$AH$22))+(((((K13/100)*$AJ$22)*$AN$22)*$AH$22)*Calculator!$G$10)-((((K13/100)*$AJ$22)*$AN$22)*$AH$22)+((((K13/100)*$AJ$23)*$AH$23)),IF(Calculator!$O$6="SINGLEANOD",SUM((((K13/100)*$AJ$22)*$AH$22))+(((((K13/100)*$AJ$22)*$AN$22)*$AH$22)*Calculator!$G$11)-((((K13/100)*$AJ$22)*$AN$22)*$AH$22)+((((K13/100)*$AJ$23)*$AH$23)),IF(Calculator!$O$6="DUALBASE",SUM((((K13/100)*$AJ$22)*$AH$22))+(((((K13/100)*$AJ$22)*$AN$22)*$AH$22)*Calculator!$G$12)-((((K13/100)*$AJ$22)*$AN$22)*$AH$22)+((((K13/100)*$AJ$23)*$AH$23)),IF(Calculator!$O$6="DUALELEMENTS",SUM((((K13/100)*$AJ$22)*$AH$22))+(((((K13/100)*$AJ$22)*$AN$22)*$AH$22)*Calculator!$G$13)-((((K13/100)*$AJ$22)*$AN$22)*$AH$22)+((((K13/100)*$AJ$23)*$AH$23)),IF(Calculator!$O$6="DUALSPECTRUM",SUM((((K13/100)*$AJ$22)*$AH$22))+(((((K13/100)*$AJ$22)*$AN$22)*$AH$22)*Calculator!$G$15)-((((K13/100)*$AJ$22)*$AN$22)*$AH$22)+((((K13/100)*$AJ$23)*$AH$23)),IF(Calculator!$O$6="DUALHOMESTEAD",SUM((((K13/100)*$AJ$22)*$AH$22))+(((((K13/100)*$AJ$22)*$AN$22)*$AH$22)*Calculator!$G$14)-((((K13/100)*$AJ$22)*$AN$22)*$AH$22)+((((K13/100)*$AJ$23)*$AH$23)),IF(Calculator!$O$6="DUALBAND A",SUM((((K13/100)*$AJ$22)*$AH$22))+(((((K13/100)*$AJ$22)*$AN$22)*$AH$22)*Calculator!$G$16)-((((K13/100)*$AJ$22)*$AN$22)*$AH$22)+((((K13/100)*$AJ$23)*$AH$23)),IF(Calculator!$O$6="DUALBAND B",SUM((((K13/100)*$AJ$22)*$AH$22))+(((((K13/100)*$AJ$22)*$AN$22)*$AH$22)*Calculator!$G$17)-((((K13/100)*$AJ$22)*$AN$22)*$AH$22)+((((K13/100)*$AJ$23)*$AH$23)),IF(Calculator!$O$6="DUALBAND C",SUM((((K13/100)*$AJ$22)*$AH$22))+(((((K13/100)*$AJ$22)*$AN$22)*$AH$22)*Calculator!$G$18)-((((K13/100)*$AJ$22)*$AN$22)*$AH$22)+((((K13/100)*$AJ$23)*$AH$23)),IF(Calculator!$O$6="DUALBAND D",SUM((((K13/100)*$AJ$22)*$AH$22))+(((((K13/100)*$AJ$22)*$AN$22)*$AH$22)*Calculator!$G$19)-((((K13/100)*$AJ$22)*$AN$22)*$AH$22)+((((K13/100)*$AJ$23)*$AH$23)),IF(Calculator!$O$6="DUALURBANE",SUM((((K13/100)*$AJ$22)*$AH$22))+(((((K13/100)*$AJ$22)*$AN$22)*$AH$22)*Calculator!$G$20)-((((K13/100)*$AJ$22)*$AN$22)*$AH$22)+((((K13/100)*$AJ$23)*$AH$23)),IF(Calculator!$O$6="DUALSILVERANOD",SUM((((K13/100)*$AJ$22)*$AH$22))+(((((K13/100)*$AJ$22)*$AN$22)*$AH$22)*Calculator!$G$21)-((((K13/100)*$AJ$22)*$AN$22)*$AH$22)+((((K13/100)*$AJ$23)*$AH$23)),IF(Calculator!$O$6="DUALANOD",SUM((((K13/100)*$AJ$22)*$AH$22))+(((((K13/100)*$AJ$22)*$AN$22)*$AH$22)*Calculator!$G$22)-((((K13/100)*$AJ$22)*$AN$22)*$AH$22)+((((K13/100)*$AJ$23)*$AH$23))))))))))))))))))))))))</f>
        <v>388.59128394775394</v>
      </c>
      <c r="AA13" s="2">
        <f>IF(Calculator!$O$6="SINGLEBASE",SUM((((L13/100)*$AJ$22)*$AH$22))+((((L13/100)*$AJ$23)*$AH$23)),IF(Calculator!$O$6="SINGLEELEMENTS",SUM((((L13/100)*$AJ$22)*$AH$22))+(((((L13/100)*$AJ$22)*$AN$22)*$AH$22)*Calculator!$G$2)-((((L13/100)*$AJ$22)*$AN$22)*$AH$22)+((((L13/100)*$AJ$23)*$AH$23)),IF(Calculator!$O$6="SINGLESPECTRUM",SUM((((L13/100)*$AJ$22)*$AH$22))+(((((L13/100)*$AJ$22)*$AN$22)*$AH$22)*Calculator!$G$4)-((((L13/100)*$AJ$22)*$AN$22)*$AH$22)+((((L13/100)*$AJ$23)*$AH$23)),IF(Calculator!$O$6="SINGLEHOMESTEAD",SUM((((L13/100)*$AJ$22)*$AH$22))+(((((L13/100)*$AJ$22)*$AN$22)*$AH$22)*Calculator!$G$3)-((((L13/100)*$AJ$22)*$AN$22)*$AH$22)+((((L13/100)*$AJ$23)*$AH$23)),IF(Calculator!$O$6="SINGLEBAND A",SUM((((L13/100)*$AJ$22)*$AH$22))+(((((L13/100)*$AJ$22)*$AN$22)*$AH$22)*Calculator!$G$5)-((((L13/100)*$AJ$22)*$AN$22)*$AH$22)+((((L13/100)*$AJ$23)*$AH$23)),IF(Calculator!$O$6="SINGLEBAND B",SUM((((L13/100)*$AJ$22)*$AH$22))+(((((L13/100)*$AJ$22)*$AN$22)*$AH$22)*Calculator!$G$6)-((((L13/100)*$AJ$22)*$AN$22)*$AH$22)+((((L13/100)*$AJ$23)*$AH$23)),IF(Calculator!$O$6="SINGLEBAND C",SUM((((L13/100)*$AJ$22)*$AH$22))+(((((L13/100)*$AJ$22)*$AN$22)*$AH$22)*Calculator!$G$7)-((((L13/100)*$AJ$22)*$AN$22)*$AH$22)+((((L13/100)*$AJ$23)*$AH$23)),IF(Calculator!$O$6="SINGLEBAND D",SUM((((L13/100)*$AJ$22)*$AH$22))+(((((L13/100)*$AJ$22)*$AN$22)*$AH$22)*Calculator!$G$8)-((((L13/100)*$AJ$22)*$AN$22)*$AH$22)+((((L13/100)*$AJ$23)*$AH$23)),IF(Calculator!$O$6="SINGLEURBANE",SUM((((L13/100)*$AJ$22)*$AH$22))+(((((L13/100)*$AJ$22)*$AN$22)*$AH$22)*Calculator!$G$9)-((((L13/100)*$AJ$22)*$AN$22)*$AH$22)+((((L13/100)*$AJ$23)*$AH$23)),IF(Calculator!$O$6="SINGLESILVERANOD",SUM((((L13/100)*$AJ$22)*$AH$22))+(((((L13/100)*$AJ$22)*$AN$22)*$AH$22)*Calculator!$G$10)-((((L13/100)*$AJ$22)*$AN$22)*$AH$22)+((((L13/100)*$AJ$23)*$AH$23)),IF(Calculator!$O$6="SINGLEANOD",SUM((((L13/100)*$AJ$22)*$AH$22))+(((((L13/100)*$AJ$22)*$AN$22)*$AH$22)*Calculator!$G$11)-((((L13/100)*$AJ$22)*$AN$22)*$AH$22)+((((L13/100)*$AJ$23)*$AH$23)),IF(Calculator!$O$6="DUALBASE",SUM((((L13/100)*$AJ$22)*$AH$22))+(((((L13/100)*$AJ$22)*$AN$22)*$AH$22)*Calculator!$G$12)-((((L13/100)*$AJ$22)*$AN$22)*$AH$22)+((((L13/100)*$AJ$23)*$AH$23)),IF(Calculator!$O$6="DUALELEMENTS",SUM((((L13/100)*$AJ$22)*$AH$22))+(((((L13/100)*$AJ$22)*$AN$22)*$AH$22)*Calculator!$G$13)-((((L13/100)*$AJ$22)*$AN$22)*$AH$22)+((((L13/100)*$AJ$23)*$AH$23)),IF(Calculator!$O$6="DUALSPECTRUM",SUM((((L13/100)*$AJ$22)*$AH$22))+(((((L13/100)*$AJ$22)*$AN$22)*$AH$22)*Calculator!$G$15)-((((L13/100)*$AJ$22)*$AN$22)*$AH$22)+((((L13/100)*$AJ$23)*$AH$23)),IF(Calculator!$O$6="DUALHOMESTEAD",SUM((((L13/100)*$AJ$22)*$AH$22))+(((((L13/100)*$AJ$22)*$AN$22)*$AH$22)*Calculator!$G$14)-((((L13/100)*$AJ$22)*$AN$22)*$AH$22)+((((L13/100)*$AJ$23)*$AH$23)),IF(Calculator!$O$6="DUALBAND A",SUM((((L13/100)*$AJ$22)*$AH$22))+(((((L13/100)*$AJ$22)*$AN$22)*$AH$22)*Calculator!$G$16)-((((L13/100)*$AJ$22)*$AN$22)*$AH$22)+((((L13/100)*$AJ$23)*$AH$23)),IF(Calculator!$O$6="DUALBAND B",SUM((((L13/100)*$AJ$22)*$AH$22))+(((((L13/100)*$AJ$22)*$AN$22)*$AH$22)*Calculator!$G$17)-((((L13/100)*$AJ$22)*$AN$22)*$AH$22)+((((L13/100)*$AJ$23)*$AH$23)),IF(Calculator!$O$6="DUALBAND C",SUM((((L13/100)*$AJ$22)*$AH$22))+(((((L13/100)*$AJ$22)*$AN$22)*$AH$22)*Calculator!$G$18)-((((L13/100)*$AJ$22)*$AN$22)*$AH$22)+((((L13/100)*$AJ$23)*$AH$23)),IF(Calculator!$O$6="DUALBAND D",SUM((((L13/100)*$AJ$22)*$AH$22))+(((((L13/100)*$AJ$22)*$AN$22)*$AH$22)*Calculator!$G$19)-((((L13/100)*$AJ$22)*$AN$22)*$AH$22)+((((L13/100)*$AJ$23)*$AH$23)),IF(Calculator!$O$6="DUALURBANE",SUM((((L13/100)*$AJ$22)*$AH$22))+(((((L13/100)*$AJ$22)*$AN$22)*$AH$22)*Calculator!$G$20)-((((L13/100)*$AJ$22)*$AN$22)*$AH$22)+((((L13/100)*$AJ$23)*$AH$23)),IF(Calculator!$O$6="DUALSILVERANOD",SUM((((L13/100)*$AJ$22)*$AH$22))+(((((L13/100)*$AJ$22)*$AN$22)*$AH$22)*Calculator!$G$21)-((((L13/100)*$AJ$22)*$AN$22)*$AH$22)+((((L13/100)*$AJ$23)*$AH$23)),IF(Calculator!$O$6="DUALANOD",SUM((((L13/100)*$AJ$22)*$AH$22))+(((((L13/100)*$AJ$22)*$AN$22)*$AH$22)*Calculator!$G$22)-((((L13/100)*$AJ$22)*$AN$22)*$AH$22)+((((L13/100)*$AJ$23)*$AH$23))))))))))))))))))))))))</f>
        <v>392.42591667785643</v>
      </c>
      <c r="AB13" s="2">
        <f>IF(Calculator!$O$6="SINGLEBASE",SUM((((M13/100)*$AJ$22)*$AH$22))+((((M13/100)*$AJ$23)*$AH$23)),IF(Calculator!$O$6="SINGLEELEMENTS",SUM((((M13/100)*$AJ$22)*$AH$22))+(((((M13/100)*$AJ$22)*$AN$22)*$AH$22)*Calculator!$G$2)-((((M13/100)*$AJ$22)*$AN$22)*$AH$22)+((((M13/100)*$AJ$23)*$AH$23)),IF(Calculator!$O$6="SINGLESPECTRUM",SUM((((M13/100)*$AJ$22)*$AH$22))+(((((M13/100)*$AJ$22)*$AN$22)*$AH$22)*Calculator!$G$4)-((((M13/100)*$AJ$22)*$AN$22)*$AH$22)+((((M13/100)*$AJ$23)*$AH$23)),IF(Calculator!$O$6="SINGLEHOMESTEAD",SUM((((M13/100)*$AJ$22)*$AH$22))+(((((M13/100)*$AJ$22)*$AN$22)*$AH$22)*Calculator!$G$3)-((((M13/100)*$AJ$22)*$AN$22)*$AH$22)+((((M13/100)*$AJ$23)*$AH$23)),IF(Calculator!$O$6="SINGLEBAND A",SUM((((M13/100)*$AJ$22)*$AH$22))+(((((M13/100)*$AJ$22)*$AN$22)*$AH$22)*Calculator!$G$5)-((((M13/100)*$AJ$22)*$AN$22)*$AH$22)+((((M13/100)*$AJ$23)*$AH$23)),IF(Calculator!$O$6="SINGLEBAND B",SUM((((M13/100)*$AJ$22)*$AH$22))+(((((M13/100)*$AJ$22)*$AN$22)*$AH$22)*Calculator!$G$6)-((((M13/100)*$AJ$22)*$AN$22)*$AH$22)+((((M13/100)*$AJ$23)*$AH$23)),IF(Calculator!$O$6="SINGLEBAND C",SUM((((M13/100)*$AJ$22)*$AH$22))+(((((M13/100)*$AJ$22)*$AN$22)*$AH$22)*Calculator!$G$7)-((((M13/100)*$AJ$22)*$AN$22)*$AH$22)+((((M13/100)*$AJ$23)*$AH$23)),IF(Calculator!$O$6="SINGLEBAND D",SUM((((M13/100)*$AJ$22)*$AH$22))+(((((M13/100)*$AJ$22)*$AN$22)*$AH$22)*Calculator!$G$8)-((((M13/100)*$AJ$22)*$AN$22)*$AH$22)+((((M13/100)*$AJ$23)*$AH$23)),IF(Calculator!$O$6="SINGLEURBANE",SUM((((M13/100)*$AJ$22)*$AH$22))+(((((M13/100)*$AJ$22)*$AN$22)*$AH$22)*Calculator!$G$9)-((((M13/100)*$AJ$22)*$AN$22)*$AH$22)+((((M13/100)*$AJ$23)*$AH$23)),IF(Calculator!$O$6="SINGLESILVERANOD",SUM((((M13/100)*$AJ$22)*$AH$22))+(((((M13/100)*$AJ$22)*$AN$22)*$AH$22)*Calculator!$G$10)-((((M13/100)*$AJ$22)*$AN$22)*$AH$22)+((((M13/100)*$AJ$23)*$AH$23)),IF(Calculator!$O$6="SINGLEANOD",SUM((((M13/100)*$AJ$22)*$AH$22))+(((((M13/100)*$AJ$22)*$AN$22)*$AH$22)*Calculator!$G$11)-((((M13/100)*$AJ$22)*$AN$22)*$AH$22)+((((M13/100)*$AJ$23)*$AH$23)),IF(Calculator!$O$6="DUALBASE",SUM((((M13/100)*$AJ$22)*$AH$22))+(((((M13/100)*$AJ$22)*$AN$22)*$AH$22)*Calculator!$G$12)-((((M13/100)*$AJ$22)*$AN$22)*$AH$22)+((((M13/100)*$AJ$23)*$AH$23)),IF(Calculator!$O$6="DUALELEMENTS",SUM((((M13/100)*$AJ$22)*$AH$22))+(((((M13/100)*$AJ$22)*$AN$22)*$AH$22)*Calculator!$G$13)-((((M13/100)*$AJ$22)*$AN$22)*$AH$22)+((((M13/100)*$AJ$23)*$AH$23)),IF(Calculator!$O$6="DUALSPECTRUM",SUM((((M13/100)*$AJ$22)*$AH$22))+(((((M13/100)*$AJ$22)*$AN$22)*$AH$22)*Calculator!$G$15)-((((M13/100)*$AJ$22)*$AN$22)*$AH$22)+((((M13/100)*$AJ$23)*$AH$23)),IF(Calculator!$O$6="DUALHOMESTEAD",SUM((((M13/100)*$AJ$22)*$AH$22))+(((((M13/100)*$AJ$22)*$AN$22)*$AH$22)*Calculator!$G$14)-((((M13/100)*$AJ$22)*$AN$22)*$AH$22)+((((M13/100)*$AJ$23)*$AH$23)),IF(Calculator!$O$6="DUALBAND A",SUM((((M13/100)*$AJ$22)*$AH$22))+(((((M13/100)*$AJ$22)*$AN$22)*$AH$22)*Calculator!$G$16)-((((M13/100)*$AJ$22)*$AN$22)*$AH$22)+((((M13/100)*$AJ$23)*$AH$23)),IF(Calculator!$O$6="DUALBAND B",SUM((((M13/100)*$AJ$22)*$AH$22))+(((((M13/100)*$AJ$22)*$AN$22)*$AH$22)*Calculator!$G$17)-((((M13/100)*$AJ$22)*$AN$22)*$AH$22)+((((M13/100)*$AJ$23)*$AH$23)),IF(Calculator!$O$6="DUALBAND C",SUM((((M13/100)*$AJ$22)*$AH$22))+(((((M13/100)*$AJ$22)*$AN$22)*$AH$22)*Calculator!$G$18)-((((M13/100)*$AJ$22)*$AN$22)*$AH$22)+((((M13/100)*$AJ$23)*$AH$23)),IF(Calculator!$O$6="DUALBAND D",SUM((((M13/100)*$AJ$22)*$AH$22))+(((((M13/100)*$AJ$22)*$AN$22)*$AH$22)*Calculator!$G$19)-((((M13/100)*$AJ$22)*$AN$22)*$AH$22)+((((M13/100)*$AJ$23)*$AH$23)),IF(Calculator!$O$6="DUALURBANE",SUM((((M13/100)*$AJ$22)*$AH$22))+(((((M13/100)*$AJ$22)*$AN$22)*$AH$22)*Calculator!$G$20)-((((M13/100)*$AJ$22)*$AN$22)*$AH$22)+((((M13/100)*$AJ$23)*$AH$23)),IF(Calculator!$O$6="DUALSILVERANOD",SUM((((M13/100)*$AJ$22)*$AH$22))+(((((M13/100)*$AJ$22)*$AN$22)*$AH$22)*Calculator!$G$21)-((((M13/100)*$AJ$22)*$AN$22)*$AH$22)+((((M13/100)*$AJ$23)*$AH$23)),IF(Calculator!$O$6="DUALANOD",SUM((((M13/100)*$AJ$22)*$AH$22))+(((((M13/100)*$AJ$22)*$AN$22)*$AH$22)*Calculator!$G$22)-((((M13/100)*$AJ$22)*$AN$22)*$AH$22)+((((M13/100)*$AJ$23)*$AH$23))))))))))))))))))))))))</f>
        <v>396.90751309204097</v>
      </c>
      <c r="AC13" s="2">
        <f>IF(Calculator!$O$6="SINGLEBASE",SUM((((N13/100)*$AJ$22)*$AH$22))+((((N13/100)*$AJ$23)*$AH$23)),IF(Calculator!$O$6="SINGLEELEMENTS",SUM((((N13/100)*$AJ$22)*$AH$22))+(((((N13/100)*$AJ$22)*$AN$22)*$AH$22)*Calculator!$G$2)-((((N13/100)*$AJ$22)*$AN$22)*$AH$22)+((((N13/100)*$AJ$23)*$AH$23)),IF(Calculator!$O$6="SINGLESPECTRUM",SUM((((N13/100)*$AJ$22)*$AH$22))+(((((N13/100)*$AJ$22)*$AN$22)*$AH$22)*Calculator!$G$4)-((((N13/100)*$AJ$22)*$AN$22)*$AH$22)+((((N13/100)*$AJ$23)*$AH$23)),IF(Calculator!$O$6="SINGLEHOMESTEAD",SUM((((N13/100)*$AJ$22)*$AH$22))+(((((N13/100)*$AJ$22)*$AN$22)*$AH$22)*Calculator!$G$3)-((((N13/100)*$AJ$22)*$AN$22)*$AH$22)+((((N13/100)*$AJ$23)*$AH$23)),IF(Calculator!$O$6="SINGLEBAND A",SUM((((N13/100)*$AJ$22)*$AH$22))+(((((N13/100)*$AJ$22)*$AN$22)*$AH$22)*Calculator!$G$5)-((((N13/100)*$AJ$22)*$AN$22)*$AH$22)+((((N13/100)*$AJ$23)*$AH$23)),IF(Calculator!$O$6="SINGLEBAND B",SUM((((N13/100)*$AJ$22)*$AH$22))+(((((N13/100)*$AJ$22)*$AN$22)*$AH$22)*Calculator!$G$6)-((((N13/100)*$AJ$22)*$AN$22)*$AH$22)+((((N13/100)*$AJ$23)*$AH$23)),IF(Calculator!$O$6="SINGLEBAND C",SUM((((N13/100)*$AJ$22)*$AH$22))+(((((N13/100)*$AJ$22)*$AN$22)*$AH$22)*Calculator!$G$7)-((((N13/100)*$AJ$22)*$AN$22)*$AH$22)+((((N13/100)*$AJ$23)*$AH$23)),IF(Calculator!$O$6="SINGLEBAND D",SUM((((N13/100)*$AJ$22)*$AH$22))+(((((N13/100)*$AJ$22)*$AN$22)*$AH$22)*Calculator!$G$8)-((((N13/100)*$AJ$22)*$AN$22)*$AH$22)+((((N13/100)*$AJ$23)*$AH$23)),IF(Calculator!$O$6="SINGLEURBANE",SUM((((N13/100)*$AJ$22)*$AH$22))+(((((N13/100)*$AJ$22)*$AN$22)*$AH$22)*Calculator!$G$9)-((((N13/100)*$AJ$22)*$AN$22)*$AH$22)+((((N13/100)*$AJ$23)*$AH$23)),IF(Calculator!$O$6="SINGLESILVERANOD",SUM((((N13/100)*$AJ$22)*$AH$22))+(((((N13/100)*$AJ$22)*$AN$22)*$AH$22)*Calculator!$G$10)-((((N13/100)*$AJ$22)*$AN$22)*$AH$22)+((((N13/100)*$AJ$23)*$AH$23)),IF(Calculator!$O$6="SINGLEANOD",SUM((((N13/100)*$AJ$22)*$AH$22))+(((((N13/100)*$AJ$22)*$AN$22)*$AH$22)*Calculator!$G$11)-((((N13/100)*$AJ$22)*$AN$22)*$AH$22)+((((N13/100)*$AJ$23)*$AH$23)),IF(Calculator!$O$6="DUALBASE",SUM((((N13/100)*$AJ$22)*$AH$22))+(((((N13/100)*$AJ$22)*$AN$22)*$AH$22)*Calculator!$G$12)-((((N13/100)*$AJ$22)*$AN$22)*$AH$22)+((((N13/100)*$AJ$23)*$AH$23)),IF(Calculator!$O$6="DUALELEMENTS",SUM((((N13/100)*$AJ$22)*$AH$22))+(((((N13/100)*$AJ$22)*$AN$22)*$AH$22)*Calculator!$G$13)-((((N13/100)*$AJ$22)*$AN$22)*$AH$22)+((((N13/100)*$AJ$23)*$AH$23)),IF(Calculator!$O$6="DUALSPECTRUM",SUM((((N13/100)*$AJ$22)*$AH$22))+(((((N13/100)*$AJ$22)*$AN$22)*$AH$22)*Calculator!$G$15)-((((N13/100)*$AJ$22)*$AN$22)*$AH$22)+((((N13/100)*$AJ$23)*$AH$23)),IF(Calculator!$O$6="DUALHOMESTEAD",SUM((((N13/100)*$AJ$22)*$AH$22))+(((((N13/100)*$AJ$22)*$AN$22)*$AH$22)*Calculator!$G$14)-((((N13/100)*$AJ$22)*$AN$22)*$AH$22)+((((N13/100)*$AJ$23)*$AH$23)),IF(Calculator!$O$6="DUALBAND A",SUM((((N13/100)*$AJ$22)*$AH$22))+(((((N13/100)*$AJ$22)*$AN$22)*$AH$22)*Calculator!$G$16)-((((N13/100)*$AJ$22)*$AN$22)*$AH$22)+((((N13/100)*$AJ$23)*$AH$23)),IF(Calculator!$O$6="DUALBAND B",SUM((((N13/100)*$AJ$22)*$AH$22))+(((((N13/100)*$AJ$22)*$AN$22)*$AH$22)*Calculator!$G$17)-((((N13/100)*$AJ$22)*$AN$22)*$AH$22)+((((N13/100)*$AJ$23)*$AH$23)),IF(Calculator!$O$6="DUALBAND C",SUM((((N13/100)*$AJ$22)*$AH$22))+(((((N13/100)*$AJ$22)*$AN$22)*$AH$22)*Calculator!$G$18)-((((N13/100)*$AJ$22)*$AN$22)*$AH$22)+((((N13/100)*$AJ$23)*$AH$23)),IF(Calculator!$O$6="DUALBAND D",SUM((((N13/100)*$AJ$22)*$AH$22))+(((((N13/100)*$AJ$22)*$AN$22)*$AH$22)*Calculator!$G$19)-((((N13/100)*$AJ$22)*$AN$22)*$AH$22)+((((N13/100)*$AJ$23)*$AH$23)),IF(Calculator!$O$6="DUALURBANE",SUM((((N13/100)*$AJ$22)*$AH$22))+(((((N13/100)*$AJ$22)*$AN$22)*$AH$22)*Calculator!$G$20)-((((N13/100)*$AJ$22)*$AN$22)*$AH$22)+((((N13/100)*$AJ$23)*$AH$23)),IF(Calculator!$O$6="DUALSILVERANOD",SUM((((N13/100)*$AJ$22)*$AH$22))+(((((N13/100)*$AJ$22)*$AN$22)*$AH$22)*Calculator!$G$21)-((((N13/100)*$AJ$22)*$AN$22)*$AH$22)+((((N13/100)*$AJ$23)*$AH$23)),IF(Calculator!$O$6="DUALANOD",SUM((((N13/100)*$AJ$22)*$AH$22))+(((((N13/100)*$AJ$22)*$AN$22)*$AH$22)*Calculator!$G$22)-((((N13/100)*$AJ$22)*$AN$22)*$AH$22)+((((N13/100)*$AJ$23)*$AH$23))))))))))))))))))))))))</f>
        <v>400.73785713806154</v>
      </c>
    </row>
    <row r="14" spans="1:40">
      <c r="A14" s="8" t="s">
        <v>1461</v>
      </c>
      <c r="B14" s="2">
        <v>888.87697448730466</v>
      </c>
      <c r="C14" s="2">
        <v>899.79723724365226</v>
      </c>
      <c r="D14" s="2">
        <v>909.15</v>
      </c>
      <c r="E14" s="2">
        <v>918.50276275634758</v>
      </c>
      <c r="F14" s="2">
        <v>927.84506530761712</v>
      </c>
      <c r="G14" s="2">
        <v>937.19782806396483</v>
      </c>
      <c r="H14" s="2">
        <v>948.11802703857416</v>
      </c>
      <c r="I14" s="2">
        <v>957.47078979492176</v>
      </c>
      <c r="J14" s="2">
        <v>966.82355255126947</v>
      </c>
      <c r="K14" s="2">
        <v>976.16585510253901</v>
      </c>
      <c r="L14" s="2">
        <v>985.51861785888661</v>
      </c>
      <c r="M14" s="2">
        <v>996.44927703857411</v>
      </c>
      <c r="N14" s="2">
        <v>1005.7915795898436</v>
      </c>
      <c r="P14" s="52">
        <v>2150</v>
      </c>
      <c r="Q14" s="2">
        <f>IF(Calculator!$O$6="SINGLEBASE",SUM((((B14/100)*$AJ$22)*$AH$22))+((((B14/100)*$AJ$23)*$AH$23)),IF(Calculator!$O$6="SINGLEELEMENTS",SUM((((B14/100)*$AJ$22)*$AH$22))+(((((B14/100)*$AJ$22)*$AN$22)*$AH$22)*Calculator!$G$2)-((((B14/100)*$AJ$22)*$AN$22)*$AH$22)+((((B14/100)*$AJ$23)*$AH$23)),IF(Calculator!$O$6="SINGLESPECTRUM",SUM((((B14/100)*$AJ$22)*$AH$22))+(((((B14/100)*$AJ$22)*$AN$22)*$AH$22)*Calculator!$G$4)-((((B14/100)*$AJ$22)*$AN$22)*$AH$22)+((((B14/100)*$AJ$23)*$AH$23)),IF(Calculator!$O$6="SINGLEHOMESTEAD",SUM((((B14/100)*$AJ$22)*$AH$22))+(((((B14/100)*$AJ$22)*$AN$22)*$AH$22)*Calculator!$G$3)-((((B14/100)*$AJ$22)*$AN$22)*$AH$22)+((((B14/100)*$AJ$23)*$AH$23)),IF(Calculator!$O$6="SINGLEBAND A",SUM((((B14/100)*$AJ$22)*$AH$22))+(((((B14/100)*$AJ$22)*$AN$22)*$AH$22)*Calculator!$G$5)-((((B14/100)*$AJ$22)*$AN$22)*$AH$22)+((((B14/100)*$AJ$23)*$AH$23)),IF(Calculator!$O$6="SINGLEBAND B",SUM((((B14/100)*$AJ$22)*$AH$22))+(((((B14/100)*$AJ$22)*$AN$22)*$AH$22)*Calculator!$G$6)-((((B14/100)*$AJ$22)*$AN$22)*$AH$22)+((((B14/100)*$AJ$23)*$AH$23)),IF(Calculator!$O$6="SINGLEBAND C",SUM((((B14/100)*$AJ$22)*$AH$22))+(((((B14/100)*$AJ$22)*$AN$22)*$AH$22)*Calculator!$G$7)-((((B14/100)*$AJ$22)*$AN$22)*$AH$22)+((((B14/100)*$AJ$23)*$AH$23)),IF(Calculator!$O$6="SINGLEBAND D",SUM((((B14/100)*$AJ$22)*$AH$22))+(((((B14/100)*$AJ$22)*$AN$22)*$AH$22)*Calculator!$G$8)-((((B14/100)*$AJ$22)*$AN$22)*$AH$22)+((((B14/100)*$AJ$23)*$AH$23)),IF(Calculator!$O$6="SINGLEURBANE",SUM((((B14/100)*$AJ$22)*$AH$22))+(((((B14/100)*$AJ$22)*$AN$22)*$AH$22)*Calculator!$G$9)-((((B14/100)*$AJ$22)*$AN$22)*$AH$22)+((((B14/100)*$AJ$23)*$AH$23)),IF(Calculator!$O$6="SINGLESILVERANOD",SUM((((B14/100)*$AJ$22)*$AH$22))+(((((B14/100)*$AJ$22)*$AN$22)*$AH$22)*Calculator!$G$10)-((((B14/100)*$AJ$22)*$AN$22)*$AH$22)+((((B14/100)*$AJ$23)*$AH$23)),IF(Calculator!$O$6="SINGLEANOD",SUM((((B14/100)*$AJ$22)*$AH$22))+(((((B14/100)*$AJ$22)*$AN$22)*$AH$22)*Calculator!$G$11)-((((B14/100)*$AJ$22)*$AN$22)*$AH$22)+((((B14/100)*$AJ$23)*$AH$23)),IF(Calculator!$O$6="DUALBASE",SUM((((B14/100)*$AJ$22)*$AH$22))+(((((B14/100)*$AJ$22)*$AN$22)*$AH$22)*Calculator!$G$12)-((((B14/100)*$AJ$22)*$AN$22)*$AH$22)+((((B14/100)*$AJ$23)*$AH$23)),IF(Calculator!$O$6="DUALELEMENTS",SUM((((B14/100)*$AJ$22)*$AH$22))+(((((B14/100)*$AJ$22)*$AN$22)*$AH$22)*Calculator!$G$13)-((((B14/100)*$AJ$22)*$AN$22)*$AH$22)+((((B14/100)*$AJ$23)*$AH$23)),IF(Calculator!$O$6="DUALSPECTRUM",SUM((((B14/100)*$AJ$22)*$AH$22))+(((((B14/100)*$AJ$22)*$AN$22)*$AH$22)*Calculator!$G$15)-((((B14/100)*$AJ$22)*$AN$22)*$AH$22)+((((B14/100)*$AJ$23)*$AH$23)),IF(Calculator!$O$6="DUALHOMESTEAD",SUM((((B14/100)*$AJ$22)*$AH$22))+(((((B14/100)*$AJ$22)*$AN$22)*$AH$22)*Calculator!$G$14)-((((B14/100)*$AJ$22)*$AN$22)*$AH$22)+((((B14/100)*$AJ$23)*$AH$23)),IF(Calculator!$O$6="DUALBAND A",SUM((((B14/100)*$AJ$22)*$AH$22))+(((((B14/100)*$AJ$22)*$AN$22)*$AH$22)*Calculator!$G$16)-((((B14/100)*$AJ$22)*$AN$22)*$AH$22)+((((B14/100)*$AJ$23)*$AH$23)),IF(Calculator!$O$6="DUALBAND B",SUM((((B14/100)*$AJ$22)*$AH$22))+(((((B14/100)*$AJ$22)*$AN$22)*$AH$22)*Calculator!$G$17)-((((B14/100)*$AJ$22)*$AN$22)*$AH$22)+((((B14/100)*$AJ$23)*$AH$23)),IF(Calculator!$O$6="DUALBAND C",SUM((((B14/100)*$AJ$22)*$AH$22))+(((((B14/100)*$AJ$22)*$AN$22)*$AH$22)*Calculator!$G$18)-((((B14/100)*$AJ$22)*$AN$22)*$AH$22)+((((B14/100)*$AJ$23)*$AH$23)),IF(Calculator!$O$6="DUALBAND D",SUM((((B14/100)*$AJ$22)*$AH$22))+(((((B14/100)*$AJ$22)*$AN$22)*$AH$22)*Calculator!$G$19)-((((B14/100)*$AJ$22)*$AN$22)*$AH$22)+((((B14/100)*$AJ$23)*$AH$23)),IF(Calculator!$O$6="DUALURBANE",SUM((((B14/100)*$AJ$22)*$AH$22))+(((((B14/100)*$AJ$22)*$AN$22)*$AH$22)*Calculator!$G$20)-((((B14/100)*$AJ$22)*$AN$22)*$AH$22)+((((B14/100)*$AJ$23)*$AH$23)),IF(Calculator!$O$6="DUALSILVERANOD",SUM((((B14/100)*$AJ$22)*$AH$22))+(((((B14/100)*$AJ$22)*$AN$22)*$AH$22)*Calculator!$G$21)-((((B14/100)*$AJ$22)*$AN$22)*$AH$22)+((((B14/100)*$AJ$23)*$AH$23)),IF(Calculator!$O$6="DUALANOD",SUM((((B14/100)*$AJ$22)*$AH$22))+(((((B14/100)*$AJ$22)*$AN$22)*$AH$22)*Calculator!$G$22)-((((B14/100)*$AJ$22)*$AN$22)*$AH$22)+((((B14/100)*$AJ$23)*$AH$23))))))))))))))))))))))))</f>
        <v>364.43955953979491</v>
      </c>
      <c r="R14" s="2">
        <f>IF(Calculator!$O$6="SINGLEBASE",SUM((((C14/100)*$AJ$22)*$AH$22))+((((C14/100)*$AJ$23)*$AH$23)),IF(Calculator!$O$6="SINGLEELEMENTS",SUM((((C14/100)*$AJ$22)*$AH$22))+(((((C14/100)*$AJ$22)*$AN$22)*$AH$22)*Calculator!$G$2)-((((C14/100)*$AJ$22)*$AN$22)*$AH$22)+((((C14/100)*$AJ$23)*$AH$23)),IF(Calculator!$O$6="SINGLESPECTRUM",SUM((((C14/100)*$AJ$22)*$AH$22))+(((((C14/100)*$AJ$22)*$AN$22)*$AH$22)*Calculator!$G$4)-((((C14/100)*$AJ$22)*$AN$22)*$AH$22)+((((C14/100)*$AJ$23)*$AH$23)),IF(Calculator!$O$6="SINGLEHOMESTEAD",SUM((((C14/100)*$AJ$22)*$AH$22))+(((((C14/100)*$AJ$22)*$AN$22)*$AH$22)*Calculator!$G$3)-((((C14/100)*$AJ$22)*$AN$22)*$AH$22)+((((C14/100)*$AJ$23)*$AH$23)),IF(Calculator!$O$6="SINGLEBAND A",SUM((((C14/100)*$AJ$22)*$AH$22))+(((((C14/100)*$AJ$22)*$AN$22)*$AH$22)*Calculator!$G$5)-((((C14/100)*$AJ$22)*$AN$22)*$AH$22)+((((C14/100)*$AJ$23)*$AH$23)),IF(Calculator!$O$6="SINGLEBAND B",SUM((((C14/100)*$AJ$22)*$AH$22))+(((((C14/100)*$AJ$22)*$AN$22)*$AH$22)*Calculator!$G$6)-((((C14/100)*$AJ$22)*$AN$22)*$AH$22)+((((C14/100)*$AJ$23)*$AH$23)),IF(Calculator!$O$6="SINGLEBAND C",SUM((((C14/100)*$AJ$22)*$AH$22))+(((((C14/100)*$AJ$22)*$AN$22)*$AH$22)*Calculator!$G$7)-((((C14/100)*$AJ$22)*$AN$22)*$AH$22)+((((C14/100)*$AJ$23)*$AH$23)),IF(Calculator!$O$6="SINGLEBAND D",SUM((((C14/100)*$AJ$22)*$AH$22))+(((((C14/100)*$AJ$22)*$AN$22)*$AH$22)*Calculator!$G$8)-((((C14/100)*$AJ$22)*$AN$22)*$AH$22)+((((C14/100)*$AJ$23)*$AH$23)),IF(Calculator!$O$6="SINGLEURBANE",SUM((((C14/100)*$AJ$22)*$AH$22))+(((((C14/100)*$AJ$22)*$AN$22)*$AH$22)*Calculator!$G$9)-((((C14/100)*$AJ$22)*$AN$22)*$AH$22)+((((C14/100)*$AJ$23)*$AH$23)),IF(Calculator!$O$6="SINGLESILVERANOD",SUM((((C14/100)*$AJ$22)*$AH$22))+(((((C14/100)*$AJ$22)*$AN$22)*$AH$22)*Calculator!$G$10)-((((C14/100)*$AJ$22)*$AN$22)*$AH$22)+((((C14/100)*$AJ$23)*$AH$23)),IF(Calculator!$O$6="SINGLEANOD",SUM((((C14/100)*$AJ$22)*$AH$22))+(((((C14/100)*$AJ$22)*$AN$22)*$AH$22)*Calculator!$G$11)-((((C14/100)*$AJ$22)*$AN$22)*$AH$22)+((((C14/100)*$AJ$23)*$AH$23)),IF(Calculator!$O$6="DUALBASE",SUM((((C14/100)*$AJ$22)*$AH$22))+(((((C14/100)*$AJ$22)*$AN$22)*$AH$22)*Calculator!$G$12)-((((C14/100)*$AJ$22)*$AN$22)*$AH$22)+((((C14/100)*$AJ$23)*$AH$23)),IF(Calculator!$O$6="DUALELEMENTS",SUM((((C14/100)*$AJ$22)*$AH$22))+(((((C14/100)*$AJ$22)*$AN$22)*$AH$22)*Calculator!$G$13)-((((C14/100)*$AJ$22)*$AN$22)*$AH$22)+((((C14/100)*$AJ$23)*$AH$23)),IF(Calculator!$O$6="DUALSPECTRUM",SUM((((C14/100)*$AJ$22)*$AH$22))+(((((C14/100)*$AJ$22)*$AN$22)*$AH$22)*Calculator!$G$15)-((((C14/100)*$AJ$22)*$AN$22)*$AH$22)+((((C14/100)*$AJ$23)*$AH$23)),IF(Calculator!$O$6="DUALHOMESTEAD",SUM((((C14/100)*$AJ$22)*$AH$22))+(((((C14/100)*$AJ$22)*$AN$22)*$AH$22)*Calculator!$G$14)-((((C14/100)*$AJ$22)*$AN$22)*$AH$22)+((((C14/100)*$AJ$23)*$AH$23)),IF(Calculator!$O$6="DUALBAND A",SUM((((C14/100)*$AJ$22)*$AH$22))+(((((C14/100)*$AJ$22)*$AN$22)*$AH$22)*Calculator!$G$16)-((((C14/100)*$AJ$22)*$AN$22)*$AH$22)+((((C14/100)*$AJ$23)*$AH$23)),IF(Calculator!$O$6="DUALBAND B",SUM((((C14/100)*$AJ$22)*$AH$22))+(((((C14/100)*$AJ$22)*$AN$22)*$AH$22)*Calculator!$G$17)-((((C14/100)*$AJ$22)*$AN$22)*$AH$22)+((((C14/100)*$AJ$23)*$AH$23)),IF(Calculator!$O$6="DUALBAND C",SUM((((C14/100)*$AJ$22)*$AH$22))+(((((C14/100)*$AJ$22)*$AN$22)*$AH$22)*Calculator!$G$18)-((((C14/100)*$AJ$22)*$AN$22)*$AH$22)+((((C14/100)*$AJ$23)*$AH$23)),IF(Calculator!$O$6="DUALBAND D",SUM((((C14/100)*$AJ$22)*$AH$22))+(((((C14/100)*$AJ$22)*$AN$22)*$AH$22)*Calculator!$G$19)-((((C14/100)*$AJ$22)*$AN$22)*$AH$22)+((((C14/100)*$AJ$23)*$AH$23)),IF(Calculator!$O$6="DUALURBANE",SUM((((C14/100)*$AJ$22)*$AH$22))+(((((C14/100)*$AJ$22)*$AN$22)*$AH$22)*Calculator!$G$20)-((((C14/100)*$AJ$22)*$AN$22)*$AH$22)+((((C14/100)*$AJ$23)*$AH$23)),IF(Calculator!$O$6="DUALSILVERANOD",SUM((((C14/100)*$AJ$22)*$AH$22))+(((((C14/100)*$AJ$22)*$AN$22)*$AH$22)*Calculator!$G$21)-((((C14/100)*$AJ$22)*$AN$22)*$AH$22)+((((C14/100)*$AJ$23)*$AH$23)),IF(Calculator!$O$6="DUALANOD",SUM((((C14/100)*$AJ$22)*$AH$22))+(((((C14/100)*$AJ$22)*$AN$22)*$AH$22)*Calculator!$G$22)-((((C14/100)*$AJ$22)*$AN$22)*$AH$22)+((((C14/100)*$AJ$23)*$AH$23))))))))))))))))))))))))</f>
        <v>368.91686726989747</v>
      </c>
      <c r="S14" s="2">
        <f>IF(Calculator!$O$6="SINGLEBASE",SUM((((D14/100)*$AJ$22)*$AH$22))+((((D14/100)*$AJ$23)*$AH$23)),IF(Calculator!$O$6="SINGLEELEMENTS",SUM((((D14/100)*$AJ$22)*$AH$22))+(((((D14/100)*$AJ$22)*$AN$22)*$AH$22)*Calculator!$G$2)-((((D14/100)*$AJ$22)*$AN$22)*$AH$22)+((((D14/100)*$AJ$23)*$AH$23)),IF(Calculator!$O$6="SINGLESPECTRUM",SUM((((D14/100)*$AJ$22)*$AH$22))+(((((D14/100)*$AJ$22)*$AN$22)*$AH$22)*Calculator!$G$4)-((((D14/100)*$AJ$22)*$AN$22)*$AH$22)+((((D14/100)*$AJ$23)*$AH$23)),IF(Calculator!$O$6="SINGLEHOMESTEAD",SUM((((D14/100)*$AJ$22)*$AH$22))+(((((D14/100)*$AJ$22)*$AN$22)*$AH$22)*Calculator!$G$3)-((((D14/100)*$AJ$22)*$AN$22)*$AH$22)+((((D14/100)*$AJ$23)*$AH$23)),IF(Calculator!$O$6="SINGLEBAND A",SUM((((D14/100)*$AJ$22)*$AH$22))+(((((D14/100)*$AJ$22)*$AN$22)*$AH$22)*Calculator!$G$5)-((((D14/100)*$AJ$22)*$AN$22)*$AH$22)+((((D14/100)*$AJ$23)*$AH$23)),IF(Calculator!$O$6="SINGLEBAND B",SUM((((D14/100)*$AJ$22)*$AH$22))+(((((D14/100)*$AJ$22)*$AN$22)*$AH$22)*Calculator!$G$6)-((((D14/100)*$AJ$22)*$AN$22)*$AH$22)+((((D14/100)*$AJ$23)*$AH$23)),IF(Calculator!$O$6="SINGLEBAND C",SUM((((D14/100)*$AJ$22)*$AH$22))+(((((D14/100)*$AJ$22)*$AN$22)*$AH$22)*Calculator!$G$7)-((((D14/100)*$AJ$22)*$AN$22)*$AH$22)+((((D14/100)*$AJ$23)*$AH$23)),IF(Calculator!$O$6="SINGLEBAND D",SUM((((D14/100)*$AJ$22)*$AH$22))+(((((D14/100)*$AJ$22)*$AN$22)*$AH$22)*Calculator!$G$8)-((((D14/100)*$AJ$22)*$AN$22)*$AH$22)+((((D14/100)*$AJ$23)*$AH$23)),IF(Calculator!$O$6="SINGLEURBANE",SUM((((D14/100)*$AJ$22)*$AH$22))+(((((D14/100)*$AJ$22)*$AN$22)*$AH$22)*Calculator!$G$9)-((((D14/100)*$AJ$22)*$AN$22)*$AH$22)+((((D14/100)*$AJ$23)*$AH$23)),IF(Calculator!$O$6="SINGLESILVERANOD",SUM((((D14/100)*$AJ$22)*$AH$22))+(((((D14/100)*$AJ$22)*$AN$22)*$AH$22)*Calculator!$G$10)-((((D14/100)*$AJ$22)*$AN$22)*$AH$22)+((((D14/100)*$AJ$23)*$AH$23)),IF(Calculator!$O$6="SINGLEANOD",SUM((((D14/100)*$AJ$22)*$AH$22))+(((((D14/100)*$AJ$22)*$AN$22)*$AH$22)*Calculator!$G$11)-((((D14/100)*$AJ$22)*$AN$22)*$AH$22)+((((D14/100)*$AJ$23)*$AH$23)),IF(Calculator!$O$6="DUALBASE",SUM((((D14/100)*$AJ$22)*$AH$22))+(((((D14/100)*$AJ$22)*$AN$22)*$AH$22)*Calculator!$G$12)-((((D14/100)*$AJ$22)*$AN$22)*$AH$22)+((((D14/100)*$AJ$23)*$AH$23)),IF(Calculator!$O$6="DUALELEMENTS",SUM((((D14/100)*$AJ$22)*$AH$22))+(((((D14/100)*$AJ$22)*$AN$22)*$AH$22)*Calculator!$G$13)-((((D14/100)*$AJ$22)*$AN$22)*$AH$22)+((((D14/100)*$AJ$23)*$AH$23)),IF(Calculator!$O$6="DUALSPECTRUM",SUM((((D14/100)*$AJ$22)*$AH$22))+(((((D14/100)*$AJ$22)*$AN$22)*$AH$22)*Calculator!$G$15)-((((D14/100)*$AJ$22)*$AN$22)*$AH$22)+((((D14/100)*$AJ$23)*$AH$23)),IF(Calculator!$O$6="DUALHOMESTEAD",SUM((((D14/100)*$AJ$22)*$AH$22))+(((((D14/100)*$AJ$22)*$AN$22)*$AH$22)*Calculator!$G$14)-((((D14/100)*$AJ$22)*$AN$22)*$AH$22)+((((D14/100)*$AJ$23)*$AH$23)),IF(Calculator!$O$6="DUALBAND A",SUM((((D14/100)*$AJ$22)*$AH$22))+(((((D14/100)*$AJ$22)*$AN$22)*$AH$22)*Calculator!$G$16)-((((D14/100)*$AJ$22)*$AN$22)*$AH$22)+((((D14/100)*$AJ$23)*$AH$23)),IF(Calculator!$O$6="DUALBAND B",SUM((((D14/100)*$AJ$22)*$AH$22))+(((((D14/100)*$AJ$22)*$AN$22)*$AH$22)*Calculator!$G$17)-((((D14/100)*$AJ$22)*$AN$22)*$AH$22)+((((D14/100)*$AJ$23)*$AH$23)),IF(Calculator!$O$6="DUALBAND C",SUM((((D14/100)*$AJ$22)*$AH$22))+(((((D14/100)*$AJ$22)*$AN$22)*$AH$22)*Calculator!$G$18)-((((D14/100)*$AJ$22)*$AN$22)*$AH$22)+((((D14/100)*$AJ$23)*$AH$23)),IF(Calculator!$O$6="DUALBAND D",SUM((((D14/100)*$AJ$22)*$AH$22))+(((((D14/100)*$AJ$22)*$AN$22)*$AH$22)*Calculator!$G$19)-((((D14/100)*$AJ$22)*$AN$22)*$AH$22)+((((D14/100)*$AJ$23)*$AH$23)),IF(Calculator!$O$6="DUALURBANE",SUM((((D14/100)*$AJ$22)*$AH$22))+(((((D14/100)*$AJ$22)*$AN$22)*$AH$22)*Calculator!$G$20)-((((D14/100)*$AJ$22)*$AN$22)*$AH$22)+((((D14/100)*$AJ$23)*$AH$23)),IF(Calculator!$O$6="DUALSILVERANOD",SUM((((D14/100)*$AJ$22)*$AH$22))+(((((D14/100)*$AJ$22)*$AN$22)*$AH$22)*Calculator!$G$21)-((((D14/100)*$AJ$22)*$AN$22)*$AH$22)+((((D14/100)*$AJ$23)*$AH$23)),IF(Calculator!$O$6="DUALANOD",SUM((((D14/100)*$AJ$22)*$AH$22))+(((((D14/100)*$AJ$22)*$AN$22)*$AH$22)*Calculator!$G$22)-((((D14/100)*$AJ$22)*$AN$22)*$AH$22)+((((D14/100)*$AJ$23)*$AH$23))))))))))))))))))))))))</f>
        <v>372.75149999999996</v>
      </c>
      <c r="T14" s="2">
        <f>IF(Calculator!$O$6="SINGLEBASE",SUM((((E14/100)*$AJ$22)*$AH$22))+((((E14/100)*$AJ$23)*$AH$23)),IF(Calculator!$O$6="SINGLEELEMENTS",SUM((((E14/100)*$AJ$22)*$AH$22))+(((((E14/100)*$AJ$22)*$AN$22)*$AH$22)*Calculator!$G$2)-((((E14/100)*$AJ$22)*$AN$22)*$AH$22)+((((E14/100)*$AJ$23)*$AH$23)),IF(Calculator!$O$6="SINGLESPECTRUM",SUM((((E14/100)*$AJ$22)*$AH$22))+(((((E14/100)*$AJ$22)*$AN$22)*$AH$22)*Calculator!$G$4)-((((E14/100)*$AJ$22)*$AN$22)*$AH$22)+((((E14/100)*$AJ$23)*$AH$23)),IF(Calculator!$O$6="SINGLEHOMESTEAD",SUM((((E14/100)*$AJ$22)*$AH$22))+(((((E14/100)*$AJ$22)*$AN$22)*$AH$22)*Calculator!$G$3)-((((E14/100)*$AJ$22)*$AN$22)*$AH$22)+((((E14/100)*$AJ$23)*$AH$23)),IF(Calculator!$O$6="SINGLEBAND A",SUM((((E14/100)*$AJ$22)*$AH$22))+(((((E14/100)*$AJ$22)*$AN$22)*$AH$22)*Calculator!$G$5)-((((E14/100)*$AJ$22)*$AN$22)*$AH$22)+((((E14/100)*$AJ$23)*$AH$23)),IF(Calculator!$O$6="SINGLEBAND B",SUM((((E14/100)*$AJ$22)*$AH$22))+(((((E14/100)*$AJ$22)*$AN$22)*$AH$22)*Calculator!$G$6)-((((E14/100)*$AJ$22)*$AN$22)*$AH$22)+((((E14/100)*$AJ$23)*$AH$23)),IF(Calculator!$O$6="SINGLEBAND C",SUM((((E14/100)*$AJ$22)*$AH$22))+(((((E14/100)*$AJ$22)*$AN$22)*$AH$22)*Calculator!$G$7)-((((E14/100)*$AJ$22)*$AN$22)*$AH$22)+((((E14/100)*$AJ$23)*$AH$23)),IF(Calculator!$O$6="SINGLEBAND D",SUM((((E14/100)*$AJ$22)*$AH$22))+(((((E14/100)*$AJ$22)*$AN$22)*$AH$22)*Calculator!$G$8)-((((E14/100)*$AJ$22)*$AN$22)*$AH$22)+((((E14/100)*$AJ$23)*$AH$23)),IF(Calculator!$O$6="SINGLEURBANE",SUM((((E14/100)*$AJ$22)*$AH$22))+(((((E14/100)*$AJ$22)*$AN$22)*$AH$22)*Calculator!$G$9)-((((E14/100)*$AJ$22)*$AN$22)*$AH$22)+((((E14/100)*$AJ$23)*$AH$23)),IF(Calculator!$O$6="SINGLESILVERANOD",SUM((((E14/100)*$AJ$22)*$AH$22))+(((((E14/100)*$AJ$22)*$AN$22)*$AH$22)*Calculator!$G$10)-((((E14/100)*$AJ$22)*$AN$22)*$AH$22)+((((E14/100)*$AJ$23)*$AH$23)),IF(Calculator!$O$6="SINGLEANOD",SUM((((E14/100)*$AJ$22)*$AH$22))+(((((E14/100)*$AJ$22)*$AN$22)*$AH$22)*Calculator!$G$11)-((((E14/100)*$AJ$22)*$AN$22)*$AH$22)+((((E14/100)*$AJ$23)*$AH$23)),IF(Calculator!$O$6="DUALBASE",SUM((((E14/100)*$AJ$22)*$AH$22))+(((((E14/100)*$AJ$22)*$AN$22)*$AH$22)*Calculator!$G$12)-((((E14/100)*$AJ$22)*$AN$22)*$AH$22)+((((E14/100)*$AJ$23)*$AH$23)),IF(Calculator!$O$6="DUALELEMENTS",SUM((((E14/100)*$AJ$22)*$AH$22))+(((((E14/100)*$AJ$22)*$AN$22)*$AH$22)*Calculator!$G$13)-((((E14/100)*$AJ$22)*$AN$22)*$AH$22)+((((E14/100)*$AJ$23)*$AH$23)),IF(Calculator!$O$6="DUALSPECTRUM",SUM((((E14/100)*$AJ$22)*$AH$22))+(((((E14/100)*$AJ$22)*$AN$22)*$AH$22)*Calculator!$G$15)-((((E14/100)*$AJ$22)*$AN$22)*$AH$22)+((((E14/100)*$AJ$23)*$AH$23)),IF(Calculator!$O$6="DUALHOMESTEAD",SUM((((E14/100)*$AJ$22)*$AH$22))+(((((E14/100)*$AJ$22)*$AN$22)*$AH$22)*Calculator!$G$14)-((((E14/100)*$AJ$22)*$AN$22)*$AH$22)+((((E14/100)*$AJ$23)*$AH$23)),IF(Calculator!$O$6="DUALBAND A",SUM((((E14/100)*$AJ$22)*$AH$22))+(((((E14/100)*$AJ$22)*$AN$22)*$AH$22)*Calculator!$G$16)-((((E14/100)*$AJ$22)*$AN$22)*$AH$22)+((((E14/100)*$AJ$23)*$AH$23)),IF(Calculator!$O$6="DUALBAND B",SUM((((E14/100)*$AJ$22)*$AH$22))+(((((E14/100)*$AJ$22)*$AN$22)*$AH$22)*Calculator!$G$17)-((((E14/100)*$AJ$22)*$AN$22)*$AH$22)+((((E14/100)*$AJ$23)*$AH$23)),IF(Calculator!$O$6="DUALBAND C",SUM((((E14/100)*$AJ$22)*$AH$22))+(((((E14/100)*$AJ$22)*$AN$22)*$AH$22)*Calculator!$G$18)-((((E14/100)*$AJ$22)*$AN$22)*$AH$22)+((((E14/100)*$AJ$23)*$AH$23)),IF(Calculator!$O$6="DUALBAND D",SUM((((E14/100)*$AJ$22)*$AH$22))+(((((E14/100)*$AJ$22)*$AN$22)*$AH$22)*Calculator!$G$19)-((((E14/100)*$AJ$22)*$AN$22)*$AH$22)+((((E14/100)*$AJ$23)*$AH$23)),IF(Calculator!$O$6="DUALURBANE",SUM((((E14/100)*$AJ$22)*$AH$22))+(((((E14/100)*$AJ$22)*$AN$22)*$AH$22)*Calculator!$G$20)-((((E14/100)*$AJ$22)*$AN$22)*$AH$22)+((((E14/100)*$AJ$23)*$AH$23)),IF(Calculator!$O$6="DUALSILVERANOD",SUM((((E14/100)*$AJ$22)*$AH$22))+(((((E14/100)*$AJ$22)*$AN$22)*$AH$22)*Calculator!$G$21)-((((E14/100)*$AJ$22)*$AN$22)*$AH$22)+((((E14/100)*$AJ$23)*$AH$23)),IF(Calculator!$O$6="DUALANOD",SUM((((E14/100)*$AJ$22)*$AH$22))+(((((E14/100)*$AJ$22)*$AN$22)*$AH$22)*Calculator!$G$22)-((((E14/100)*$AJ$22)*$AN$22)*$AH$22)+((((E14/100)*$AJ$23)*$AH$23))))))))))))))))))))))))</f>
        <v>376.58613273010252</v>
      </c>
      <c r="U14" s="2">
        <f>IF(Calculator!$O$6="SINGLEBASE",SUM((((F14/100)*$AJ$22)*$AH$22))+((((F14/100)*$AJ$23)*$AH$23)),IF(Calculator!$O$6="SINGLEELEMENTS",SUM((((F14/100)*$AJ$22)*$AH$22))+(((((F14/100)*$AJ$22)*$AN$22)*$AH$22)*Calculator!$G$2)-((((F14/100)*$AJ$22)*$AN$22)*$AH$22)+((((F14/100)*$AJ$23)*$AH$23)),IF(Calculator!$O$6="SINGLESPECTRUM",SUM((((F14/100)*$AJ$22)*$AH$22))+(((((F14/100)*$AJ$22)*$AN$22)*$AH$22)*Calculator!$G$4)-((((F14/100)*$AJ$22)*$AN$22)*$AH$22)+((((F14/100)*$AJ$23)*$AH$23)),IF(Calculator!$O$6="SINGLEHOMESTEAD",SUM((((F14/100)*$AJ$22)*$AH$22))+(((((F14/100)*$AJ$22)*$AN$22)*$AH$22)*Calculator!$G$3)-((((F14/100)*$AJ$22)*$AN$22)*$AH$22)+((((F14/100)*$AJ$23)*$AH$23)),IF(Calculator!$O$6="SINGLEBAND A",SUM((((F14/100)*$AJ$22)*$AH$22))+(((((F14/100)*$AJ$22)*$AN$22)*$AH$22)*Calculator!$G$5)-((((F14/100)*$AJ$22)*$AN$22)*$AH$22)+((((F14/100)*$AJ$23)*$AH$23)),IF(Calculator!$O$6="SINGLEBAND B",SUM((((F14/100)*$AJ$22)*$AH$22))+(((((F14/100)*$AJ$22)*$AN$22)*$AH$22)*Calculator!$G$6)-((((F14/100)*$AJ$22)*$AN$22)*$AH$22)+((((F14/100)*$AJ$23)*$AH$23)),IF(Calculator!$O$6="SINGLEBAND C",SUM((((F14/100)*$AJ$22)*$AH$22))+(((((F14/100)*$AJ$22)*$AN$22)*$AH$22)*Calculator!$G$7)-((((F14/100)*$AJ$22)*$AN$22)*$AH$22)+((((F14/100)*$AJ$23)*$AH$23)),IF(Calculator!$O$6="SINGLEBAND D",SUM((((F14/100)*$AJ$22)*$AH$22))+(((((F14/100)*$AJ$22)*$AN$22)*$AH$22)*Calculator!$G$8)-((((F14/100)*$AJ$22)*$AN$22)*$AH$22)+((((F14/100)*$AJ$23)*$AH$23)),IF(Calculator!$O$6="SINGLEURBANE",SUM((((F14/100)*$AJ$22)*$AH$22))+(((((F14/100)*$AJ$22)*$AN$22)*$AH$22)*Calculator!$G$9)-((((F14/100)*$AJ$22)*$AN$22)*$AH$22)+((((F14/100)*$AJ$23)*$AH$23)),IF(Calculator!$O$6="SINGLESILVERANOD",SUM((((F14/100)*$AJ$22)*$AH$22))+(((((F14/100)*$AJ$22)*$AN$22)*$AH$22)*Calculator!$G$10)-((((F14/100)*$AJ$22)*$AN$22)*$AH$22)+((((F14/100)*$AJ$23)*$AH$23)),IF(Calculator!$O$6="SINGLEANOD",SUM((((F14/100)*$AJ$22)*$AH$22))+(((((F14/100)*$AJ$22)*$AN$22)*$AH$22)*Calculator!$G$11)-((((F14/100)*$AJ$22)*$AN$22)*$AH$22)+((((F14/100)*$AJ$23)*$AH$23)),IF(Calculator!$O$6="DUALBASE",SUM((((F14/100)*$AJ$22)*$AH$22))+(((((F14/100)*$AJ$22)*$AN$22)*$AH$22)*Calculator!$G$12)-((((F14/100)*$AJ$22)*$AN$22)*$AH$22)+((((F14/100)*$AJ$23)*$AH$23)),IF(Calculator!$O$6="DUALELEMENTS",SUM((((F14/100)*$AJ$22)*$AH$22))+(((((F14/100)*$AJ$22)*$AN$22)*$AH$22)*Calculator!$G$13)-((((F14/100)*$AJ$22)*$AN$22)*$AH$22)+((((F14/100)*$AJ$23)*$AH$23)),IF(Calculator!$O$6="DUALSPECTRUM",SUM((((F14/100)*$AJ$22)*$AH$22))+(((((F14/100)*$AJ$22)*$AN$22)*$AH$22)*Calculator!$G$15)-((((F14/100)*$AJ$22)*$AN$22)*$AH$22)+((((F14/100)*$AJ$23)*$AH$23)),IF(Calculator!$O$6="DUALHOMESTEAD",SUM((((F14/100)*$AJ$22)*$AH$22))+(((((F14/100)*$AJ$22)*$AN$22)*$AH$22)*Calculator!$G$14)-((((F14/100)*$AJ$22)*$AN$22)*$AH$22)+((((F14/100)*$AJ$23)*$AH$23)),IF(Calculator!$O$6="DUALBAND A",SUM((((F14/100)*$AJ$22)*$AH$22))+(((((F14/100)*$AJ$22)*$AN$22)*$AH$22)*Calculator!$G$16)-((((F14/100)*$AJ$22)*$AN$22)*$AH$22)+((((F14/100)*$AJ$23)*$AH$23)),IF(Calculator!$O$6="DUALBAND B",SUM((((F14/100)*$AJ$22)*$AH$22))+(((((F14/100)*$AJ$22)*$AN$22)*$AH$22)*Calculator!$G$17)-((((F14/100)*$AJ$22)*$AN$22)*$AH$22)+((((F14/100)*$AJ$23)*$AH$23)),IF(Calculator!$O$6="DUALBAND C",SUM((((F14/100)*$AJ$22)*$AH$22))+(((((F14/100)*$AJ$22)*$AN$22)*$AH$22)*Calculator!$G$18)-((((F14/100)*$AJ$22)*$AN$22)*$AH$22)+((((F14/100)*$AJ$23)*$AH$23)),IF(Calculator!$O$6="DUALBAND D",SUM((((F14/100)*$AJ$22)*$AH$22))+(((((F14/100)*$AJ$22)*$AN$22)*$AH$22)*Calculator!$G$19)-((((F14/100)*$AJ$22)*$AN$22)*$AH$22)+((((F14/100)*$AJ$23)*$AH$23)),IF(Calculator!$O$6="DUALURBANE",SUM((((F14/100)*$AJ$22)*$AH$22))+(((((F14/100)*$AJ$22)*$AN$22)*$AH$22)*Calculator!$G$20)-((((F14/100)*$AJ$22)*$AN$22)*$AH$22)+((((F14/100)*$AJ$23)*$AH$23)),IF(Calculator!$O$6="DUALSILVERANOD",SUM((((F14/100)*$AJ$22)*$AH$22))+(((((F14/100)*$AJ$22)*$AN$22)*$AH$22)*Calculator!$G$21)-((((F14/100)*$AJ$22)*$AN$22)*$AH$22)+((((F14/100)*$AJ$23)*$AH$23)),IF(Calculator!$O$6="DUALANOD",SUM((((F14/100)*$AJ$22)*$AH$22))+(((((F14/100)*$AJ$22)*$AN$22)*$AH$22)*Calculator!$G$22)-((((F14/100)*$AJ$22)*$AN$22)*$AH$22)+((((F14/100)*$AJ$23)*$AH$23))))))))))))))))))))))))</f>
        <v>380.41647677612298</v>
      </c>
      <c r="V14" s="2">
        <f>IF(Calculator!$O$6="SINGLEBASE",SUM((((G14/100)*$AJ$22)*$AH$22))+((((G14/100)*$AJ$23)*$AH$23)),IF(Calculator!$O$6="SINGLEELEMENTS",SUM((((G14/100)*$AJ$22)*$AH$22))+(((((G14/100)*$AJ$22)*$AN$22)*$AH$22)*Calculator!$G$2)-((((G14/100)*$AJ$22)*$AN$22)*$AH$22)+((((G14/100)*$AJ$23)*$AH$23)),IF(Calculator!$O$6="SINGLESPECTRUM",SUM((((G14/100)*$AJ$22)*$AH$22))+(((((G14/100)*$AJ$22)*$AN$22)*$AH$22)*Calculator!$G$4)-((((G14/100)*$AJ$22)*$AN$22)*$AH$22)+((((G14/100)*$AJ$23)*$AH$23)),IF(Calculator!$O$6="SINGLEHOMESTEAD",SUM((((G14/100)*$AJ$22)*$AH$22))+(((((G14/100)*$AJ$22)*$AN$22)*$AH$22)*Calculator!$G$3)-((((G14/100)*$AJ$22)*$AN$22)*$AH$22)+((((G14/100)*$AJ$23)*$AH$23)),IF(Calculator!$O$6="SINGLEBAND A",SUM((((G14/100)*$AJ$22)*$AH$22))+(((((G14/100)*$AJ$22)*$AN$22)*$AH$22)*Calculator!$G$5)-((((G14/100)*$AJ$22)*$AN$22)*$AH$22)+((((G14/100)*$AJ$23)*$AH$23)),IF(Calculator!$O$6="SINGLEBAND B",SUM((((G14/100)*$AJ$22)*$AH$22))+(((((G14/100)*$AJ$22)*$AN$22)*$AH$22)*Calculator!$G$6)-((((G14/100)*$AJ$22)*$AN$22)*$AH$22)+((((G14/100)*$AJ$23)*$AH$23)),IF(Calculator!$O$6="SINGLEBAND C",SUM((((G14/100)*$AJ$22)*$AH$22))+(((((G14/100)*$AJ$22)*$AN$22)*$AH$22)*Calculator!$G$7)-((((G14/100)*$AJ$22)*$AN$22)*$AH$22)+((((G14/100)*$AJ$23)*$AH$23)),IF(Calculator!$O$6="SINGLEBAND D",SUM((((G14/100)*$AJ$22)*$AH$22))+(((((G14/100)*$AJ$22)*$AN$22)*$AH$22)*Calculator!$G$8)-((((G14/100)*$AJ$22)*$AN$22)*$AH$22)+((((G14/100)*$AJ$23)*$AH$23)),IF(Calculator!$O$6="SINGLEURBANE",SUM((((G14/100)*$AJ$22)*$AH$22))+(((((G14/100)*$AJ$22)*$AN$22)*$AH$22)*Calculator!$G$9)-((((G14/100)*$AJ$22)*$AN$22)*$AH$22)+((((G14/100)*$AJ$23)*$AH$23)),IF(Calculator!$O$6="SINGLESILVERANOD",SUM((((G14/100)*$AJ$22)*$AH$22))+(((((G14/100)*$AJ$22)*$AN$22)*$AH$22)*Calculator!$G$10)-((((G14/100)*$AJ$22)*$AN$22)*$AH$22)+((((G14/100)*$AJ$23)*$AH$23)),IF(Calculator!$O$6="SINGLEANOD",SUM((((G14/100)*$AJ$22)*$AH$22))+(((((G14/100)*$AJ$22)*$AN$22)*$AH$22)*Calculator!$G$11)-((((G14/100)*$AJ$22)*$AN$22)*$AH$22)+((((G14/100)*$AJ$23)*$AH$23)),IF(Calculator!$O$6="DUALBASE",SUM((((G14/100)*$AJ$22)*$AH$22))+(((((G14/100)*$AJ$22)*$AN$22)*$AH$22)*Calculator!$G$12)-((((G14/100)*$AJ$22)*$AN$22)*$AH$22)+((((G14/100)*$AJ$23)*$AH$23)),IF(Calculator!$O$6="DUALELEMENTS",SUM((((G14/100)*$AJ$22)*$AH$22))+(((((G14/100)*$AJ$22)*$AN$22)*$AH$22)*Calculator!$G$13)-((((G14/100)*$AJ$22)*$AN$22)*$AH$22)+((((G14/100)*$AJ$23)*$AH$23)),IF(Calculator!$O$6="DUALSPECTRUM",SUM((((G14/100)*$AJ$22)*$AH$22))+(((((G14/100)*$AJ$22)*$AN$22)*$AH$22)*Calculator!$G$15)-((((G14/100)*$AJ$22)*$AN$22)*$AH$22)+((((G14/100)*$AJ$23)*$AH$23)),IF(Calculator!$O$6="DUALHOMESTEAD",SUM((((G14/100)*$AJ$22)*$AH$22))+(((((G14/100)*$AJ$22)*$AN$22)*$AH$22)*Calculator!$G$14)-((((G14/100)*$AJ$22)*$AN$22)*$AH$22)+((((G14/100)*$AJ$23)*$AH$23)),IF(Calculator!$O$6="DUALBAND A",SUM((((G14/100)*$AJ$22)*$AH$22))+(((((G14/100)*$AJ$22)*$AN$22)*$AH$22)*Calculator!$G$16)-((((G14/100)*$AJ$22)*$AN$22)*$AH$22)+((((G14/100)*$AJ$23)*$AH$23)),IF(Calculator!$O$6="DUALBAND B",SUM((((G14/100)*$AJ$22)*$AH$22))+(((((G14/100)*$AJ$22)*$AN$22)*$AH$22)*Calculator!$G$17)-((((G14/100)*$AJ$22)*$AN$22)*$AH$22)+((((G14/100)*$AJ$23)*$AH$23)),IF(Calculator!$O$6="DUALBAND C",SUM((((G14/100)*$AJ$22)*$AH$22))+(((((G14/100)*$AJ$22)*$AN$22)*$AH$22)*Calculator!$G$18)-((((G14/100)*$AJ$22)*$AN$22)*$AH$22)+((((G14/100)*$AJ$23)*$AH$23)),IF(Calculator!$O$6="DUALBAND D",SUM((((G14/100)*$AJ$22)*$AH$22))+(((((G14/100)*$AJ$22)*$AN$22)*$AH$22)*Calculator!$G$19)-((((G14/100)*$AJ$22)*$AN$22)*$AH$22)+((((G14/100)*$AJ$23)*$AH$23)),IF(Calculator!$O$6="DUALURBANE",SUM((((G14/100)*$AJ$22)*$AH$22))+(((((G14/100)*$AJ$22)*$AN$22)*$AH$22)*Calculator!$G$20)-((((G14/100)*$AJ$22)*$AN$22)*$AH$22)+((((G14/100)*$AJ$23)*$AH$23)),IF(Calculator!$O$6="DUALSILVERANOD",SUM((((G14/100)*$AJ$22)*$AH$22))+(((((G14/100)*$AJ$22)*$AN$22)*$AH$22)*Calculator!$G$21)-((((G14/100)*$AJ$22)*$AN$22)*$AH$22)+((((G14/100)*$AJ$23)*$AH$23)),IF(Calculator!$O$6="DUALANOD",SUM((((G14/100)*$AJ$22)*$AH$22))+(((((G14/100)*$AJ$22)*$AN$22)*$AH$22)*Calculator!$G$22)-((((G14/100)*$AJ$22)*$AN$22)*$AH$22)+((((G14/100)*$AJ$23)*$AH$23))))))))))))))))))))))))</f>
        <v>384.25110950622559</v>
      </c>
      <c r="W14" s="2">
        <f>IF(Calculator!$O$6="SINGLEBASE",SUM((((H14/100)*$AJ$22)*$AH$22))+((((H14/100)*$AJ$23)*$AH$23)),IF(Calculator!$O$6="SINGLEELEMENTS",SUM((((H14/100)*$AJ$22)*$AH$22))+(((((H14/100)*$AJ$22)*$AN$22)*$AH$22)*Calculator!$G$2)-((((H14/100)*$AJ$22)*$AN$22)*$AH$22)+((((H14/100)*$AJ$23)*$AH$23)),IF(Calculator!$O$6="SINGLESPECTRUM",SUM((((H14/100)*$AJ$22)*$AH$22))+(((((H14/100)*$AJ$22)*$AN$22)*$AH$22)*Calculator!$G$4)-((((H14/100)*$AJ$22)*$AN$22)*$AH$22)+((((H14/100)*$AJ$23)*$AH$23)),IF(Calculator!$O$6="SINGLEHOMESTEAD",SUM((((H14/100)*$AJ$22)*$AH$22))+(((((H14/100)*$AJ$22)*$AN$22)*$AH$22)*Calculator!$G$3)-((((H14/100)*$AJ$22)*$AN$22)*$AH$22)+((((H14/100)*$AJ$23)*$AH$23)),IF(Calculator!$O$6="SINGLEBAND A",SUM((((H14/100)*$AJ$22)*$AH$22))+(((((H14/100)*$AJ$22)*$AN$22)*$AH$22)*Calculator!$G$5)-((((H14/100)*$AJ$22)*$AN$22)*$AH$22)+((((H14/100)*$AJ$23)*$AH$23)),IF(Calculator!$O$6="SINGLEBAND B",SUM((((H14/100)*$AJ$22)*$AH$22))+(((((H14/100)*$AJ$22)*$AN$22)*$AH$22)*Calculator!$G$6)-((((H14/100)*$AJ$22)*$AN$22)*$AH$22)+((((H14/100)*$AJ$23)*$AH$23)),IF(Calculator!$O$6="SINGLEBAND C",SUM((((H14/100)*$AJ$22)*$AH$22))+(((((H14/100)*$AJ$22)*$AN$22)*$AH$22)*Calculator!$G$7)-((((H14/100)*$AJ$22)*$AN$22)*$AH$22)+((((H14/100)*$AJ$23)*$AH$23)),IF(Calculator!$O$6="SINGLEBAND D",SUM((((H14/100)*$AJ$22)*$AH$22))+(((((H14/100)*$AJ$22)*$AN$22)*$AH$22)*Calculator!$G$8)-((((H14/100)*$AJ$22)*$AN$22)*$AH$22)+((((H14/100)*$AJ$23)*$AH$23)),IF(Calculator!$O$6="SINGLEURBANE",SUM((((H14/100)*$AJ$22)*$AH$22))+(((((H14/100)*$AJ$22)*$AN$22)*$AH$22)*Calculator!$G$9)-((((H14/100)*$AJ$22)*$AN$22)*$AH$22)+((((H14/100)*$AJ$23)*$AH$23)),IF(Calculator!$O$6="SINGLESILVERANOD",SUM((((H14/100)*$AJ$22)*$AH$22))+(((((H14/100)*$AJ$22)*$AN$22)*$AH$22)*Calculator!$G$10)-((((H14/100)*$AJ$22)*$AN$22)*$AH$22)+((((H14/100)*$AJ$23)*$AH$23)),IF(Calculator!$O$6="SINGLEANOD",SUM((((H14/100)*$AJ$22)*$AH$22))+(((((H14/100)*$AJ$22)*$AN$22)*$AH$22)*Calculator!$G$11)-((((H14/100)*$AJ$22)*$AN$22)*$AH$22)+((((H14/100)*$AJ$23)*$AH$23)),IF(Calculator!$O$6="DUALBASE",SUM((((H14/100)*$AJ$22)*$AH$22))+(((((H14/100)*$AJ$22)*$AN$22)*$AH$22)*Calculator!$G$12)-((((H14/100)*$AJ$22)*$AN$22)*$AH$22)+((((H14/100)*$AJ$23)*$AH$23)),IF(Calculator!$O$6="DUALELEMENTS",SUM((((H14/100)*$AJ$22)*$AH$22))+(((((H14/100)*$AJ$22)*$AN$22)*$AH$22)*Calculator!$G$13)-((((H14/100)*$AJ$22)*$AN$22)*$AH$22)+((((H14/100)*$AJ$23)*$AH$23)),IF(Calculator!$O$6="DUALSPECTRUM",SUM((((H14/100)*$AJ$22)*$AH$22))+(((((H14/100)*$AJ$22)*$AN$22)*$AH$22)*Calculator!$G$15)-((((H14/100)*$AJ$22)*$AN$22)*$AH$22)+((((H14/100)*$AJ$23)*$AH$23)),IF(Calculator!$O$6="DUALHOMESTEAD",SUM((((H14/100)*$AJ$22)*$AH$22))+(((((H14/100)*$AJ$22)*$AN$22)*$AH$22)*Calculator!$G$14)-((((H14/100)*$AJ$22)*$AN$22)*$AH$22)+((((H14/100)*$AJ$23)*$AH$23)),IF(Calculator!$O$6="DUALBAND A",SUM((((H14/100)*$AJ$22)*$AH$22))+(((((H14/100)*$AJ$22)*$AN$22)*$AH$22)*Calculator!$G$16)-((((H14/100)*$AJ$22)*$AN$22)*$AH$22)+((((H14/100)*$AJ$23)*$AH$23)),IF(Calculator!$O$6="DUALBAND B",SUM((((H14/100)*$AJ$22)*$AH$22))+(((((H14/100)*$AJ$22)*$AN$22)*$AH$22)*Calculator!$G$17)-((((H14/100)*$AJ$22)*$AN$22)*$AH$22)+((((H14/100)*$AJ$23)*$AH$23)),IF(Calculator!$O$6="DUALBAND C",SUM((((H14/100)*$AJ$22)*$AH$22))+(((((H14/100)*$AJ$22)*$AN$22)*$AH$22)*Calculator!$G$18)-((((H14/100)*$AJ$22)*$AN$22)*$AH$22)+((((H14/100)*$AJ$23)*$AH$23)),IF(Calculator!$O$6="DUALBAND D",SUM((((H14/100)*$AJ$22)*$AH$22))+(((((H14/100)*$AJ$22)*$AN$22)*$AH$22)*Calculator!$G$19)-((((H14/100)*$AJ$22)*$AN$22)*$AH$22)+((((H14/100)*$AJ$23)*$AH$23)),IF(Calculator!$O$6="DUALURBANE",SUM((((H14/100)*$AJ$22)*$AH$22))+(((((H14/100)*$AJ$22)*$AN$22)*$AH$22)*Calculator!$G$20)-((((H14/100)*$AJ$22)*$AN$22)*$AH$22)+((((H14/100)*$AJ$23)*$AH$23)),IF(Calculator!$O$6="DUALSILVERANOD",SUM((((H14/100)*$AJ$22)*$AH$22))+(((((H14/100)*$AJ$22)*$AN$22)*$AH$22)*Calculator!$G$21)-((((H14/100)*$AJ$22)*$AN$22)*$AH$22)+((((H14/100)*$AJ$23)*$AH$23)),IF(Calculator!$O$6="DUALANOD",SUM((((H14/100)*$AJ$22)*$AH$22))+(((((H14/100)*$AJ$22)*$AN$22)*$AH$22)*Calculator!$G$22)-((((H14/100)*$AJ$22)*$AN$22)*$AH$22)+((((H14/100)*$AJ$23)*$AH$23))))))))))))))))))))))))</f>
        <v>388.72839108581542</v>
      </c>
      <c r="X14" s="2">
        <f>IF(Calculator!$O$6="SINGLEBASE",SUM((((I14/100)*$AJ$22)*$AH$22))+((((I14/100)*$AJ$23)*$AH$23)),IF(Calculator!$O$6="SINGLEELEMENTS",SUM((((I14/100)*$AJ$22)*$AH$22))+(((((I14/100)*$AJ$22)*$AN$22)*$AH$22)*Calculator!$G$2)-((((I14/100)*$AJ$22)*$AN$22)*$AH$22)+((((I14/100)*$AJ$23)*$AH$23)),IF(Calculator!$O$6="SINGLESPECTRUM",SUM((((I14/100)*$AJ$22)*$AH$22))+(((((I14/100)*$AJ$22)*$AN$22)*$AH$22)*Calculator!$G$4)-((((I14/100)*$AJ$22)*$AN$22)*$AH$22)+((((I14/100)*$AJ$23)*$AH$23)),IF(Calculator!$O$6="SINGLEHOMESTEAD",SUM((((I14/100)*$AJ$22)*$AH$22))+(((((I14/100)*$AJ$22)*$AN$22)*$AH$22)*Calculator!$G$3)-((((I14/100)*$AJ$22)*$AN$22)*$AH$22)+((((I14/100)*$AJ$23)*$AH$23)),IF(Calculator!$O$6="SINGLEBAND A",SUM((((I14/100)*$AJ$22)*$AH$22))+(((((I14/100)*$AJ$22)*$AN$22)*$AH$22)*Calculator!$G$5)-((((I14/100)*$AJ$22)*$AN$22)*$AH$22)+((((I14/100)*$AJ$23)*$AH$23)),IF(Calculator!$O$6="SINGLEBAND B",SUM((((I14/100)*$AJ$22)*$AH$22))+(((((I14/100)*$AJ$22)*$AN$22)*$AH$22)*Calculator!$G$6)-((((I14/100)*$AJ$22)*$AN$22)*$AH$22)+((((I14/100)*$AJ$23)*$AH$23)),IF(Calculator!$O$6="SINGLEBAND C",SUM((((I14/100)*$AJ$22)*$AH$22))+(((((I14/100)*$AJ$22)*$AN$22)*$AH$22)*Calculator!$G$7)-((((I14/100)*$AJ$22)*$AN$22)*$AH$22)+((((I14/100)*$AJ$23)*$AH$23)),IF(Calculator!$O$6="SINGLEBAND D",SUM((((I14/100)*$AJ$22)*$AH$22))+(((((I14/100)*$AJ$22)*$AN$22)*$AH$22)*Calculator!$G$8)-((((I14/100)*$AJ$22)*$AN$22)*$AH$22)+((((I14/100)*$AJ$23)*$AH$23)),IF(Calculator!$O$6="SINGLEURBANE",SUM((((I14/100)*$AJ$22)*$AH$22))+(((((I14/100)*$AJ$22)*$AN$22)*$AH$22)*Calculator!$G$9)-((((I14/100)*$AJ$22)*$AN$22)*$AH$22)+((((I14/100)*$AJ$23)*$AH$23)),IF(Calculator!$O$6="SINGLESILVERANOD",SUM((((I14/100)*$AJ$22)*$AH$22))+(((((I14/100)*$AJ$22)*$AN$22)*$AH$22)*Calculator!$G$10)-((((I14/100)*$AJ$22)*$AN$22)*$AH$22)+((((I14/100)*$AJ$23)*$AH$23)),IF(Calculator!$O$6="SINGLEANOD",SUM((((I14/100)*$AJ$22)*$AH$22))+(((((I14/100)*$AJ$22)*$AN$22)*$AH$22)*Calculator!$G$11)-((((I14/100)*$AJ$22)*$AN$22)*$AH$22)+((((I14/100)*$AJ$23)*$AH$23)),IF(Calculator!$O$6="DUALBASE",SUM((((I14/100)*$AJ$22)*$AH$22))+(((((I14/100)*$AJ$22)*$AN$22)*$AH$22)*Calculator!$G$12)-((((I14/100)*$AJ$22)*$AN$22)*$AH$22)+((((I14/100)*$AJ$23)*$AH$23)),IF(Calculator!$O$6="DUALELEMENTS",SUM((((I14/100)*$AJ$22)*$AH$22))+(((((I14/100)*$AJ$22)*$AN$22)*$AH$22)*Calculator!$G$13)-((((I14/100)*$AJ$22)*$AN$22)*$AH$22)+((((I14/100)*$AJ$23)*$AH$23)),IF(Calculator!$O$6="DUALSPECTRUM",SUM((((I14/100)*$AJ$22)*$AH$22))+(((((I14/100)*$AJ$22)*$AN$22)*$AH$22)*Calculator!$G$15)-((((I14/100)*$AJ$22)*$AN$22)*$AH$22)+((((I14/100)*$AJ$23)*$AH$23)),IF(Calculator!$O$6="DUALHOMESTEAD",SUM((((I14/100)*$AJ$22)*$AH$22))+(((((I14/100)*$AJ$22)*$AN$22)*$AH$22)*Calculator!$G$14)-((((I14/100)*$AJ$22)*$AN$22)*$AH$22)+((((I14/100)*$AJ$23)*$AH$23)),IF(Calculator!$O$6="DUALBAND A",SUM((((I14/100)*$AJ$22)*$AH$22))+(((((I14/100)*$AJ$22)*$AN$22)*$AH$22)*Calculator!$G$16)-((((I14/100)*$AJ$22)*$AN$22)*$AH$22)+((((I14/100)*$AJ$23)*$AH$23)),IF(Calculator!$O$6="DUALBAND B",SUM((((I14/100)*$AJ$22)*$AH$22))+(((((I14/100)*$AJ$22)*$AN$22)*$AH$22)*Calculator!$G$17)-((((I14/100)*$AJ$22)*$AN$22)*$AH$22)+((((I14/100)*$AJ$23)*$AH$23)),IF(Calculator!$O$6="DUALBAND C",SUM((((I14/100)*$AJ$22)*$AH$22))+(((((I14/100)*$AJ$22)*$AN$22)*$AH$22)*Calculator!$G$18)-((((I14/100)*$AJ$22)*$AN$22)*$AH$22)+((((I14/100)*$AJ$23)*$AH$23)),IF(Calculator!$O$6="DUALBAND D",SUM((((I14/100)*$AJ$22)*$AH$22))+(((((I14/100)*$AJ$22)*$AN$22)*$AH$22)*Calculator!$G$19)-((((I14/100)*$AJ$22)*$AN$22)*$AH$22)+((((I14/100)*$AJ$23)*$AH$23)),IF(Calculator!$O$6="DUALURBANE",SUM((((I14/100)*$AJ$22)*$AH$22))+(((((I14/100)*$AJ$22)*$AN$22)*$AH$22)*Calculator!$G$20)-((((I14/100)*$AJ$22)*$AN$22)*$AH$22)+((((I14/100)*$AJ$23)*$AH$23)),IF(Calculator!$O$6="DUALSILVERANOD",SUM((((I14/100)*$AJ$22)*$AH$22))+(((((I14/100)*$AJ$22)*$AN$22)*$AH$22)*Calculator!$G$21)-((((I14/100)*$AJ$22)*$AN$22)*$AH$22)+((((I14/100)*$AJ$23)*$AH$23)),IF(Calculator!$O$6="DUALANOD",SUM((((I14/100)*$AJ$22)*$AH$22))+(((((I14/100)*$AJ$22)*$AN$22)*$AH$22)*Calculator!$G$22)-((((I14/100)*$AJ$22)*$AN$22)*$AH$22)+((((I14/100)*$AJ$23)*$AH$23))))))))))))))))))))))))</f>
        <v>392.56302381591792</v>
      </c>
      <c r="Y14" s="2">
        <f>IF(Calculator!$O$6="SINGLEBASE",SUM((((J14/100)*$AJ$22)*$AH$22))+((((J14/100)*$AJ$23)*$AH$23)),IF(Calculator!$O$6="SINGLEELEMENTS",SUM((((J14/100)*$AJ$22)*$AH$22))+(((((J14/100)*$AJ$22)*$AN$22)*$AH$22)*Calculator!$G$2)-((((J14/100)*$AJ$22)*$AN$22)*$AH$22)+((((J14/100)*$AJ$23)*$AH$23)),IF(Calculator!$O$6="SINGLESPECTRUM",SUM((((J14/100)*$AJ$22)*$AH$22))+(((((J14/100)*$AJ$22)*$AN$22)*$AH$22)*Calculator!$G$4)-((((J14/100)*$AJ$22)*$AN$22)*$AH$22)+((((J14/100)*$AJ$23)*$AH$23)),IF(Calculator!$O$6="SINGLEHOMESTEAD",SUM((((J14/100)*$AJ$22)*$AH$22))+(((((J14/100)*$AJ$22)*$AN$22)*$AH$22)*Calculator!$G$3)-((((J14/100)*$AJ$22)*$AN$22)*$AH$22)+((((J14/100)*$AJ$23)*$AH$23)),IF(Calculator!$O$6="SINGLEBAND A",SUM((((J14/100)*$AJ$22)*$AH$22))+(((((J14/100)*$AJ$22)*$AN$22)*$AH$22)*Calculator!$G$5)-((((J14/100)*$AJ$22)*$AN$22)*$AH$22)+((((J14/100)*$AJ$23)*$AH$23)),IF(Calculator!$O$6="SINGLEBAND B",SUM((((J14/100)*$AJ$22)*$AH$22))+(((((J14/100)*$AJ$22)*$AN$22)*$AH$22)*Calculator!$G$6)-((((J14/100)*$AJ$22)*$AN$22)*$AH$22)+((((J14/100)*$AJ$23)*$AH$23)),IF(Calculator!$O$6="SINGLEBAND C",SUM((((J14/100)*$AJ$22)*$AH$22))+(((((J14/100)*$AJ$22)*$AN$22)*$AH$22)*Calculator!$G$7)-((((J14/100)*$AJ$22)*$AN$22)*$AH$22)+((((J14/100)*$AJ$23)*$AH$23)),IF(Calculator!$O$6="SINGLEBAND D",SUM((((J14/100)*$AJ$22)*$AH$22))+(((((J14/100)*$AJ$22)*$AN$22)*$AH$22)*Calculator!$G$8)-((((J14/100)*$AJ$22)*$AN$22)*$AH$22)+((((J14/100)*$AJ$23)*$AH$23)),IF(Calculator!$O$6="SINGLEURBANE",SUM((((J14/100)*$AJ$22)*$AH$22))+(((((J14/100)*$AJ$22)*$AN$22)*$AH$22)*Calculator!$G$9)-((((J14/100)*$AJ$22)*$AN$22)*$AH$22)+((((J14/100)*$AJ$23)*$AH$23)),IF(Calculator!$O$6="SINGLESILVERANOD",SUM((((J14/100)*$AJ$22)*$AH$22))+(((((J14/100)*$AJ$22)*$AN$22)*$AH$22)*Calculator!$G$10)-((((J14/100)*$AJ$22)*$AN$22)*$AH$22)+((((J14/100)*$AJ$23)*$AH$23)),IF(Calculator!$O$6="SINGLEANOD",SUM((((J14/100)*$AJ$22)*$AH$22))+(((((J14/100)*$AJ$22)*$AN$22)*$AH$22)*Calculator!$G$11)-((((J14/100)*$AJ$22)*$AN$22)*$AH$22)+((((J14/100)*$AJ$23)*$AH$23)),IF(Calculator!$O$6="DUALBASE",SUM((((J14/100)*$AJ$22)*$AH$22))+(((((J14/100)*$AJ$22)*$AN$22)*$AH$22)*Calculator!$G$12)-((((J14/100)*$AJ$22)*$AN$22)*$AH$22)+((((J14/100)*$AJ$23)*$AH$23)),IF(Calculator!$O$6="DUALELEMENTS",SUM((((J14/100)*$AJ$22)*$AH$22))+(((((J14/100)*$AJ$22)*$AN$22)*$AH$22)*Calculator!$G$13)-((((J14/100)*$AJ$22)*$AN$22)*$AH$22)+((((J14/100)*$AJ$23)*$AH$23)),IF(Calculator!$O$6="DUALSPECTRUM",SUM((((J14/100)*$AJ$22)*$AH$22))+(((((J14/100)*$AJ$22)*$AN$22)*$AH$22)*Calculator!$G$15)-((((J14/100)*$AJ$22)*$AN$22)*$AH$22)+((((J14/100)*$AJ$23)*$AH$23)),IF(Calculator!$O$6="DUALHOMESTEAD",SUM((((J14/100)*$AJ$22)*$AH$22))+(((((J14/100)*$AJ$22)*$AN$22)*$AH$22)*Calculator!$G$14)-((((J14/100)*$AJ$22)*$AN$22)*$AH$22)+((((J14/100)*$AJ$23)*$AH$23)),IF(Calculator!$O$6="DUALBAND A",SUM((((J14/100)*$AJ$22)*$AH$22))+(((((J14/100)*$AJ$22)*$AN$22)*$AH$22)*Calculator!$G$16)-((((J14/100)*$AJ$22)*$AN$22)*$AH$22)+((((J14/100)*$AJ$23)*$AH$23)),IF(Calculator!$O$6="DUALBAND B",SUM((((J14/100)*$AJ$22)*$AH$22))+(((((J14/100)*$AJ$22)*$AN$22)*$AH$22)*Calculator!$G$17)-((((J14/100)*$AJ$22)*$AN$22)*$AH$22)+((((J14/100)*$AJ$23)*$AH$23)),IF(Calculator!$O$6="DUALBAND C",SUM((((J14/100)*$AJ$22)*$AH$22))+(((((J14/100)*$AJ$22)*$AN$22)*$AH$22)*Calculator!$G$18)-((((J14/100)*$AJ$22)*$AN$22)*$AH$22)+((((J14/100)*$AJ$23)*$AH$23)),IF(Calculator!$O$6="DUALBAND D",SUM((((J14/100)*$AJ$22)*$AH$22))+(((((J14/100)*$AJ$22)*$AN$22)*$AH$22)*Calculator!$G$19)-((((J14/100)*$AJ$22)*$AN$22)*$AH$22)+((((J14/100)*$AJ$23)*$AH$23)),IF(Calculator!$O$6="DUALURBANE",SUM((((J14/100)*$AJ$22)*$AH$22))+(((((J14/100)*$AJ$22)*$AN$22)*$AH$22)*Calculator!$G$20)-((((J14/100)*$AJ$22)*$AN$22)*$AH$22)+((((J14/100)*$AJ$23)*$AH$23)),IF(Calculator!$O$6="DUALSILVERANOD",SUM((((J14/100)*$AJ$22)*$AH$22))+(((((J14/100)*$AJ$22)*$AN$22)*$AH$22)*Calculator!$G$21)-((((J14/100)*$AJ$22)*$AN$22)*$AH$22)+((((J14/100)*$AJ$23)*$AH$23)),IF(Calculator!$O$6="DUALANOD",SUM((((J14/100)*$AJ$22)*$AH$22))+(((((J14/100)*$AJ$22)*$AN$22)*$AH$22)*Calculator!$G$22)-((((J14/100)*$AJ$22)*$AN$22)*$AH$22)+((((J14/100)*$AJ$23)*$AH$23))))))))))))))))))))))))</f>
        <v>396.39765654602047</v>
      </c>
      <c r="Z14" s="2">
        <f>IF(Calculator!$O$6="SINGLEBASE",SUM((((K14/100)*$AJ$22)*$AH$22))+((((K14/100)*$AJ$23)*$AH$23)),IF(Calculator!$O$6="SINGLEELEMENTS",SUM((((K14/100)*$AJ$22)*$AH$22))+(((((K14/100)*$AJ$22)*$AN$22)*$AH$22)*Calculator!$G$2)-((((K14/100)*$AJ$22)*$AN$22)*$AH$22)+((((K14/100)*$AJ$23)*$AH$23)),IF(Calculator!$O$6="SINGLESPECTRUM",SUM((((K14/100)*$AJ$22)*$AH$22))+(((((K14/100)*$AJ$22)*$AN$22)*$AH$22)*Calculator!$G$4)-((((K14/100)*$AJ$22)*$AN$22)*$AH$22)+((((K14/100)*$AJ$23)*$AH$23)),IF(Calculator!$O$6="SINGLEHOMESTEAD",SUM((((K14/100)*$AJ$22)*$AH$22))+(((((K14/100)*$AJ$22)*$AN$22)*$AH$22)*Calculator!$G$3)-((((K14/100)*$AJ$22)*$AN$22)*$AH$22)+((((K14/100)*$AJ$23)*$AH$23)),IF(Calculator!$O$6="SINGLEBAND A",SUM((((K14/100)*$AJ$22)*$AH$22))+(((((K14/100)*$AJ$22)*$AN$22)*$AH$22)*Calculator!$G$5)-((((K14/100)*$AJ$22)*$AN$22)*$AH$22)+((((K14/100)*$AJ$23)*$AH$23)),IF(Calculator!$O$6="SINGLEBAND B",SUM((((K14/100)*$AJ$22)*$AH$22))+(((((K14/100)*$AJ$22)*$AN$22)*$AH$22)*Calculator!$G$6)-((((K14/100)*$AJ$22)*$AN$22)*$AH$22)+((((K14/100)*$AJ$23)*$AH$23)),IF(Calculator!$O$6="SINGLEBAND C",SUM((((K14/100)*$AJ$22)*$AH$22))+(((((K14/100)*$AJ$22)*$AN$22)*$AH$22)*Calculator!$G$7)-((((K14/100)*$AJ$22)*$AN$22)*$AH$22)+((((K14/100)*$AJ$23)*$AH$23)),IF(Calculator!$O$6="SINGLEBAND D",SUM((((K14/100)*$AJ$22)*$AH$22))+(((((K14/100)*$AJ$22)*$AN$22)*$AH$22)*Calculator!$G$8)-((((K14/100)*$AJ$22)*$AN$22)*$AH$22)+((((K14/100)*$AJ$23)*$AH$23)),IF(Calculator!$O$6="SINGLEURBANE",SUM((((K14/100)*$AJ$22)*$AH$22))+(((((K14/100)*$AJ$22)*$AN$22)*$AH$22)*Calculator!$G$9)-((((K14/100)*$AJ$22)*$AN$22)*$AH$22)+((((K14/100)*$AJ$23)*$AH$23)),IF(Calculator!$O$6="SINGLESILVERANOD",SUM((((K14/100)*$AJ$22)*$AH$22))+(((((K14/100)*$AJ$22)*$AN$22)*$AH$22)*Calculator!$G$10)-((((K14/100)*$AJ$22)*$AN$22)*$AH$22)+((((K14/100)*$AJ$23)*$AH$23)),IF(Calculator!$O$6="SINGLEANOD",SUM((((K14/100)*$AJ$22)*$AH$22))+(((((K14/100)*$AJ$22)*$AN$22)*$AH$22)*Calculator!$G$11)-((((K14/100)*$AJ$22)*$AN$22)*$AH$22)+((((K14/100)*$AJ$23)*$AH$23)),IF(Calculator!$O$6="DUALBASE",SUM((((K14/100)*$AJ$22)*$AH$22))+(((((K14/100)*$AJ$22)*$AN$22)*$AH$22)*Calculator!$G$12)-((((K14/100)*$AJ$22)*$AN$22)*$AH$22)+((((K14/100)*$AJ$23)*$AH$23)),IF(Calculator!$O$6="DUALELEMENTS",SUM((((K14/100)*$AJ$22)*$AH$22))+(((((K14/100)*$AJ$22)*$AN$22)*$AH$22)*Calculator!$G$13)-((((K14/100)*$AJ$22)*$AN$22)*$AH$22)+((((K14/100)*$AJ$23)*$AH$23)),IF(Calculator!$O$6="DUALSPECTRUM",SUM((((K14/100)*$AJ$22)*$AH$22))+(((((K14/100)*$AJ$22)*$AN$22)*$AH$22)*Calculator!$G$15)-((((K14/100)*$AJ$22)*$AN$22)*$AH$22)+((((K14/100)*$AJ$23)*$AH$23)),IF(Calculator!$O$6="DUALHOMESTEAD",SUM((((K14/100)*$AJ$22)*$AH$22))+(((((K14/100)*$AJ$22)*$AN$22)*$AH$22)*Calculator!$G$14)-((((K14/100)*$AJ$22)*$AN$22)*$AH$22)+((((K14/100)*$AJ$23)*$AH$23)),IF(Calculator!$O$6="DUALBAND A",SUM((((K14/100)*$AJ$22)*$AH$22))+(((((K14/100)*$AJ$22)*$AN$22)*$AH$22)*Calculator!$G$16)-((((K14/100)*$AJ$22)*$AN$22)*$AH$22)+((((K14/100)*$AJ$23)*$AH$23)),IF(Calculator!$O$6="DUALBAND B",SUM((((K14/100)*$AJ$22)*$AH$22))+(((((K14/100)*$AJ$22)*$AN$22)*$AH$22)*Calculator!$G$17)-((((K14/100)*$AJ$22)*$AN$22)*$AH$22)+((((K14/100)*$AJ$23)*$AH$23)),IF(Calculator!$O$6="DUALBAND C",SUM((((K14/100)*$AJ$22)*$AH$22))+(((((K14/100)*$AJ$22)*$AN$22)*$AH$22)*Calculator!$G$18)-((((K14/100)*$AJ$22)*$AN$22)*$AH$22)+((((K14/100)*$AJ$23)*$AH$23)),IF(Calculator!$O$6="DUALBAND D",SUM((((K14/100)*$AJ$22)*$AH$22))+(((((K14/100)*$AJ$22)*$AN$22)*$AH$22)*Calculator!$G$19)-((((K14/100)*$AJ$22)*$AN$22)*$AH$22)+((((K14/100)*$AJ$23)*$AH$23)),IF(Calculator!$O$6="DUALURBANE",SUM((((K14/100)*$AJ$22)*$AH$22))+(((((K14/100)*$AJ$22)*$AN$22)*$AH$22)*Calculator!$G$20)-((((K14/100)*$AJ$22)*$AN$22)*$AH$22)+((((K14/100)*$AJ$23)*$AH$23)),IF(Calculator!$O$6="DUALSILVERANOD",SUM((((K14/100)*$AJ$22)*$AH$22))+(((((K14/100)*$AJ$22)*$AN$22)*$AH$22)*Calculator!$G$21)-((((K14/100)*$AJ$22)*$AN$22)*$AH$22)+((((K14/100)*$AJ$23)*$AH$23)),IF(Calculator!$O$6="DUALANOD",SUM((((K14/100)*$AJ$22)*$AH$22))+(((((K14/100)*$AJ$22)*$AN$22)*$AH$22)*Calculator!$G$22)-((((K14/100)*$AJ$22)*$AN$22)*$AH$22)+((((K14/100)*$AJ$23)*$AH$23))))))))))))))))))))))))</f>
        <v>400.22800059204098</v>
      </c>
      <c r="AA14" s="2">
        <f>IF(Calculator!$O$6="SINGLEBASE",SUM((((L14/100)*$AJ$22)*$AH$22))+((((L14/100)*$AJ$23)*$AH$23)),IF(Calculator!$O$6="SINGLEELEMENTS",SUM((((L14/100)*$AJ$22)*$AH$22))+(((((L14/100)*$AJ$22)*$AN$22)*$AH$22)*Calculator!$G$2)-((((L14/100)*$AJ$22)*$AN$22)*$AH$22)+((((L14/100)*$AJ$23)*$AH$23)),IF(Calculator!$O$6="SINGLESPECTRUM",SUM((((L14/100)*$AJ$22)*$AH$22))+(((((L14/100)*$AJ$22)*$AN$22)*$AH$22)*Calculator!$G$4)-((((L14/100)*$AJ$22)*$AN$22)*$AH$22)+((((L14/100)*$AJ$23)*$AH$23)),IF(Calculator!$O$6="SINGLEHOMESTEAD",SUM((((L14/100)*$AJ$22)*$AH$22))+(((((L14/100)*$AJ$22)*$AN$22)*$AH$22)*Calculator!$G$3)-((((L14/100)*$AJ$22)*$AN$22)*$AH$22)+((((L14/100)*$AJ$23)*$AH$23)),IF(Calculator!$O$6="SINGLEBAND A",SUM((((L14/100)*$AJ$22)*$AH$22))+(((((L14/100)*$AJ$22)*$AN$22)*$AH$22)*Calculator!$G$5)-((((L14/100)*$AJ$22)*$AN$22)*$AH$22)+((((L14/100)*$AJ$23)*$AH$23)),IF(Calculator!$O$6="SINGLEBAND B",SUM((((L14/100)*$AJ$22)*$AH$22))+(((((L14/100)*$AJ$22)*$AN$22)*$AH$22)*Calculator!$G$6)-((((L14/100)*$AJ$22)*$AN$22)*$AH$22)+((((L14/100)*$AJ$23)*$AH$23)),IF(Calculator!$O$6="SINGLEBAND C",SUM((((L14/100)*$AJ$22)*$AH$22))+(((((L14/100)*$AJ$22)*$AN$22)*$AH$22)*Calculator!$G$7)-((((L14/100)*$AJ$22)*$AN$22)*$AH$22)+((((L14/100)*$AJ$23)*$AH$23)),IF(Calculator!$O$6="SINGLEBAND D",SUM((((L14/100)*$AJ$22)*$AH$22))+(((((L14/100)*$AJ$22)*$AN$22)*$AH$22)*Calculator!$G$8)-((((L14/100)*$AJ$22)*$AN$22)*$AH$22)+((((L14/100)*$AJ$23)*$AH$23)),IF(Calculator!$O$6="SINGLEURBANE",SUM((((L14/100)*$AJ$22)*$AH$22))+(((((L14/100)*$AJ$22)*$AN$22)*$AH$22)*Calculator!$G$9)-((((L14/100)*$AJ$22)*$AN$22)*$AH$22)+((((L14/100)*$AJ$23)*$AH$23)),IF(Calculator!$O$6="SINGLESILVERANOD",SUM((((L14/100)*$AJ$22)*$AH$22))+(((((L14/100)*$AJ$22)*$AN$22)*$AH$22)*Calculator!$G$10)-((((L14/100)*$AJ$22)*$AN$22)*$AH$22)+((((L14/100)*$AJ$23)*$AH$23)),IF(Calculator!$O$6="SINGLEANOD",SUM((((L14/100)*$AJ$22)*$AH$22))+(((((L14/100)*$AJ$22)*$AN$22)*$AH$22)*Calculator!$G$11)-((((L14/100)*$AJ$22)*$AN$22)*$AH$22)+((((L14/100)*$AJ$23)*$AH$23)),IF(Calculator!$O$6="DUALBASE",SUM((((L14/100)*$AJ$22)*$AH$22))+(((((L14/100)*$AJ$22)*$AN$22)*$AH$22)*Calculator!$G$12)-((((L14/100)*$AJ$22)*$AN$22)*$AH$22)+((((L14/100)*$AJ$23)*$AH$23)),IF(Calculator!$O$6="DUALELEMENTS",SUM((((L14/100)*$AJ$22)*$AH$22))+(((((L14/100)*$AJ$22)*$AN$22)*$AH$22)*Calculator!$G$13)-((((L14/100)*$AJ$22)*$AN$22)*$AH$22)+((((L14/100)*$AJ$23)*$AH$23)),IF(Calculator!$O$6="DUALSPECTRUM",SUM((((L14/100)*$AJ$22)*$AH$22))+(((((L14/100)*$AJ$22)*$AN$22)*$AH$22)*Calculator!$G$15)-((((L14/100)*$AJ$22)*$AN$22)*$AH$22)+((((L14/100)*$AJ$23)*$AH$23)),IF(Calculator!$O$6="DUALHOMESTEAD",SUM((((L14/100)*$AJ$22)*$AH$22))+(((((L14/100)*$AJ$22)*$AN$22)*$AH$22)*Calculator!$G$14)-((((L14/100)*$AJ$22)*$AN$22)*$AH$22)+((((L14/100)*$AJ$23)*$AH$23)),IF(Calculator!$O$6="DUALBAND A",SUM((((L14/100)*$AJ$22)*$AH$22))+(((((L14/100)*$AJ$22)*$AN$22)*$AH$22)*Calculator!$G$16)-((((L14/100)*$AJ$22)*$AN$22)*$AH$22)+((((L14/100)*$AJ$23)*$AH$23)),IF(Calculator!$O$6="DUALBAND B",SUM((((L14/100)*$AJ$22)*$AH$22))+(((((L14/100)*$AJ$22)*$AN$22)*$AH$22)*Calculator!$G$17)-((((L14/100)*$AJ$22)*$AN$22)*$AH$22)+((((L14/100)*$AJ$23)*$AH$23)),IF(Calculator!$O$6="DUALBAND C",SUM((((L14/100)*$AJ$22)*$AH$22))+(((((L14/100)*$AJ$22)*$AN$22)*$AH$22)*Calculator!$G$18)-((((L14/100)*$AJ$22)*$AN$22)*$AH$22)+((((L14/100)*$AJ$23)*$AH$23)),IF(Calculator!$O$6="DUALBAND D",SUM((((L14/100)*$AJ$22)*$AH$22))+(((((L14/100)*$AJ$22)*$AN$22)*$AH$22)*Calculator!$G$19)-((((L14/100)*$AJ$22)*$AN$22)*$AH$22)+((((L14/100)*$AJ$23)*$AH$23)),IF(Calculator!$O$6="DUALURBANE",SUM((((L14/100)*$AJ$22)*$AH$22))+(((((L14/100)*$AJ$22)*$AN$22)*$AH$22)*Calculator!$G$20)-((((L14/100)*$AJ$22)*$AN$22)*$AH$22)+((((L14/100)*$AJ$23)*$AH$23)),IF(Calculator!$O$6="DUALSILVERANOD",SUM((((L14/100)*$AJ$22)*$AH$22))+(((((L14/100)*$AJ$22)*$AN$22)*$AH$22)*Calculator!$G$21)-((((L14/100)*$AJ$22)*$AN$22)*$AH$22)+((((L14/100)*$AJ$23)*$AH$23)),IF(Calculator!$O$6="DUALANOD",SUM((((L14/100)*$AJ$22)*$AH$22))+(((((L14/100)*$AJ$22)*$AN$22)*$AH$22)*Calculator!$G$22)-((((L14/100)*$AJ$22)*$AN$22)*$AH$22)+((((L14/100)*$AJ$23)*$AH$23))))))))))))))))))))))))</f>
        <v>404.06263332214354</v>
      </c>
      <c r="AB14" s="2">
        <f>IF(Calculator!$O$6="SINGLEBASE",SUM((((M14/100)*$AJ$22)*$AH$22))+((((M14/100)*$AJ$23)*$AH$23)),IF(Calculator!$O$6="SINGLEELEMENTS",SUM((((M14/100)*$AJ$22)*$AH$22))+(((((M14/100)*$AJ$22)*$AN$22)*$AH$22)*Calculator!$G$2)-((((M14/100)*$AJ$22)*$AN$22)*$AH$22)+((((M14/100)*$AJ$23)*$AH$23)),IF(Calculator!$O$6="SINGLESPECTRUM",SUM((((M14/100)*$AJ$22)*$AH$22))+(((((M14/100)*$AJ$22)*$AN$22)*$AH$22)*Calculator!$G$4)-((((M14/100)*$AJ$22)*$AN$22)*$AH$22)+((((M14/100)*$AJ$23)*$AH$23)),IF(Calculator!$O$6="SINGLEHOMESTEAD",SUM((((M14/100)*$AJ$22)*$AH$22))+(((((M14/100)*$AJ$22)*$AN$22)*$AH$22)*Calculator!$G$3)-((((M14/100)*$AJ$22)*$AN$22)*$AH$22)+((((M14/100)*$AJ$23)*$AH$23)),IF(Calculator!$O$6="SINGLEBAND A",SUM((((M14/100)*$AJ$22)*$AH$22))+(((((M14/100)*$AJ$22)*$AN$22)*$AH$22)*Calculator!$G$5)-((((M14/100)*$AJ$22)*$AN$22)*$AH$22)+((((M14/100)*$AJ$23)*$AH$23)),IF(Calculator!$O$6="SINGLEBAND B",SUM((((M14/100)*$AJ$22)*$AH$22))+(((((M14/100)*$AJ$22)*$AN$22)*$AH$22)*Calculator!$G$6)-((((M14/100)*$AJ$22)*$AN$22)*$AH$22)+((((M14/100)*$AJ$23)*$AH$23)),IF(Calculator!$O$6="SINGLEBAND C",SUM((((M14/100)*$AJ$22)*$AH$22))+(((((M14/100)*$AJ$22)*$AN$22)*$AH$22)*Calculator!$G$7)-((((M14/100)*$AJ$22)*$AN$22)*$AH$22)+((((M14/100)*$AJ$23)*$AH$23)),IF(Calculator!$O$6="SINGLEBAND D",SUM((((M14/100)*$AJ$22)*$AH$22))+(((((M14/100)*$AJ$22)*$AN$22)*$AH$22)*Calculator!$G$8)-((((M14/100)*$AJ$22)*$AN$22)*$AH$22)+((((M14/100)*$AJ$23)*$AH$23)),IF(Calculator!$O$6="SINGLEURBANE",SUM((((M14/100)*$AJ$22)*$AH$22))+(((((M14/100)*$AJ$22)*$AN$22)*$AH$22)*Calculator!$G$9)-((((M14/100)*$AJ$22)*$AN$22)*$AH$22)+((((M14/100)*$AJ$23)*$AH$23)),IF(Calculator!$O$6="SINGLESILVERANOD",SUM((((M14/100)*$AJ$22)*$AH$22))+(((((M14/100)*$AJ$22)*$AN$22)*$AH$22)*Calculator!$G$10)-((((M14/100)*$AJ$22)*$AN$22)*$AH$22)+((((M14/100)*$AJ$23)*$AH$23)),IF(Calculator!$O$6="SINGLEANOD",SUM((((M14/100)*$AJ$22)*$AH$22))+(((((M14/100)*$AJ$22)*$AN$22)*$AH$22)*Calculator!$G$11)-((((M14/100)*$AJ$22)*$AN$22)*$AH$22)+((((M14/100)*$AJ$23)*$AH$23)),IF(Calculator!$O$6="DUALBASE",SUM((((M14/100)*$AJ$22)*$AH$22))+(((((M14/100)*$AJ$22)*$AN$22)*$AH$22)*Calculator!$G$12)-((((M14/100)*$AJ$22)*$AN$22)*$AH$22)+((((M14/100)*$AJ$23)*$AH$23)),IF(Calculator!$O$6="DUALELEMENTS",SUM((((M14/100)*$AJ$22)*$AH$22))+(((((M14/100)*$AJ$22)*$AN$22)*$AH$22)*Calculator!$G$13)-((((M14/100)*$AJ$22)*$AN$22)*$AH$22)+((((M14/100)*$AJ$23)*$AH$23)),IF(Calculator!$O$6="DUALSPECTRUM",SUM((((M14/100)*$AJ$22)*$AH$22))+(((((M14/100)*$AJ$22)*$AN$22)*$AH$22)*Calculator!$G$15)-((((M14/100)*$AJ$22)*$AN$22)*$AH$22)+((((M14/100)*$AJ$23)*$AH$23)),IF(Calculator!$O$6="DUALHOMESTEAD",SUM((((M14/100)*$AJ$22)*$AH$22))+(((((M14/100)*$AJ$22)*$AN$22)*$AH$22)*Calculator!$G$14)-((((M14/100)*$AJ$22)*$AN$22)*$AH$22)+((((M14/100)*$AJ$23)*$AH$23)),IF(Calculator!$O$6="DUALBAND A",SUM((((M14/100)*$AJ$22)*$AH$22))+(((((M14/100)*$AJ$22)*$AN$22)*$AH$22)*Calculator!$G$16)-((((M14/100)*$AJ$22)*$AN$22)*$AH$22)+((((M14/100)*$AJ$23)*$AH$23)),IF(Calculator!$O$6="DUALBAND B",SUM((((M14/100)*$AJ$22)*$AH$22))+(((((M14/100)*$AJ$22)*$AN$22)*$AH$22)*Calculator!$G$17)-((((M14/100)*$AJ$22)*$AN$22)*$AH$22)+((((M14/100)*$AJ$23)*$AH$23)),IF(Calculator!$O$6="DUALBAND C",SUM((((M14/100)*$AJ$22)*$AH$22))+(((((M14/100)*$AJ$22)*$AN$22)*$AH$22)*Calculator!$G$18)-((((M14/100)*$AJ$22)*$AN$22)*$AH$22)+((((M14/100)*$AJ$23)*$AH$23)),IF(Calculator!$O$6="DUALBAND D",SUM((((M14/100)*$AJ$22)*$AH$22))+(((((M14/100)*$AJ$22)*$AN$22)*$AH$22)*Calculator!$G$19)-((((M14/100)*$AJ$22)*$AN$22)*$AH$22)+((((M14/100)*$AJ$23)*$AH$23)),IF(Calculator!$O$6="DUALURBANE",SUM((((M14/100)*$AJ$22)*$AH$22))+(((((M14/100)*$AJ$22)*$AN$22)*$AH$22)*Calculator!$G$20)-((((M14/100)*$AJ$22)*$AN$22)*$AH$22)+((((M14/100)*$AJ$23)*$AH$23)),IF(Calculator!$O$6="DUALSILVERANOD",SUM((((M14/100)*$AJ$22)*$AH$22))+(((((M14/100)*$AJ$22)*$AN$22)*$AH$22)*Calculator!$G$21)-((((M14/100)*$AJ$22)*$AN$22)*$AH$22)+((((M14/100)*$AJ$23)*$AH$23)),IF(Calculator!$O$6="DUALANOD",SUM((((M14/100)*$AJ$22)*$AH$22))+(((((M14/100)*$AJ$22)*$AN$22)*$AH$22)*Calculator!$G$22)-((((M14/100)*$AJ$22)*$AN$22)*$AH$22)+((((M14/100)*$AJ$23)*$AH$23))))))))))))))))))))))))</f>
        <v>408.54420358581541</v>
      </c>
      <c r="AC14" s="2">
        <f>IF(Calculator!$O$6="SINGLEBASE",SUM((((N14/100)*$AJ$22)*$AH$22))+((((N14/100)*$AJ$23)*$AH$23)),IF(Calculator!$O$6="SINGLEELEMENTS",SUM((((N14/100)*$AJ$22)*$AH$22))+(((((N14/100)*$AJ$22)*$AN$22)*$AH$22)*Calculator!$G$2)-((((N14/100)*$AJ$22)*$AN$22)*$AH$22)+((((N14/100)*$AJ$23)*$AH$23)),IF(Calculator!$O$6="SINGLESPECTRUM",SUM((((N14/100)*$AJ$22)*$AH$22))+(((((N14/100)*$AJ$22)*$AN$22)*$AH$22)*Calculator!$G$4)-((((N14/100)*$AJ$22)*$AN$22)*$AH$22)+((((N14/100)*$AJ$23)*$AH$23)),IF(Calculator!$O$6="SINGLEHOMESTEAD",SUM((((N14/100)*$AJ$22)*$AH$22))+(((((N14/100)*$AJ$22)*$AN$22)*$AH$22)*Calculator!$G$3)-((((N14/100)*$AJ$22)*$AN$22)*$AH$22)+((((N14/100)*$AJ$23)*$AH$23)),IF(Calculator!$O$6="SINGLEBAND A",SUM((((N14/100)*$AJ$22)*$AH$22))+(((((N14/100)*$AJ$22)*$AN$22)*$AH$22)*Calculator!$G$5)-((((N14/100)*$AJ$22)*$AN$22)*$AH$22)+((((N14/100)*$AJ$23)*$AH$23)),IF(Calculator!$O$6="SINGLEBAND B",SUM((((N14/100)*$AJ$22)*$AH$22))+(((((N14/100)*$AJ$22)*$AN$22)*$AH$22)*Calculator!$G$6)-((((N14/100)*$AJ$22)*$AN$22)*$AH$22)+((((N14/100)*$AJ$23)*$AH$23)),IF(Calculator!$O$6="SINGLEBAND C",SUM((((N14/100)*$AJ$22)*$AH$22))+(((((N14/100)*$AJ$22)*$AN$22)*$AH$22)*Calculator!$G$7)-((((N14/100)*$AJ$22)*$AN$22)*$AH$22)+((((N14/100)*$AJ$23)*$AH$23)),IF(Calculator!$O$6="SINGLEBAND D",SUM((((N14/100)*$AJ$22)*$AH$22))+(((((N14/100)*$AJ$22)*$AN$22)*$AH$22)*Calculator!$G$8)-((((N14/100)*$AJ$22)*$AN$22)*$AH$22)+((((N14/100)*$AJ$23)*$AH$23)),IF(Calculator!$O$6="SINGLEURBANE",SUM((((N14/100)*$AJ$22)*$AH$22))+(((((N14/100)*$AJ$22)*$AN$22)*$AH$22)*Calculator!$G$9)-((((N14/100)*$AJ$22)*$AN$22)*$AH$22)+((((N14/100)*$AJ$23)*$AH$23)),IF(Calculator!$O$6="SINGLESILVERANOD",SUM((((N14/100)*$AJ$22)*$AH$22))+(((((N14/100)*$AJ$22)*$AN$22)*$AH$22)*Calculator!$G$10)-((((N14/100)*$AJ$22)*$AN$22)*$AH$22)+((((N14/100)*$AJ$23)*$AH$23)),IF(Calculator!$O$6="SINGLEANOD",SUM((((N14/100)*$AJ$22)*$AH$22))+(((((N14/100)*$AJ$22)*$AN$22)*$AH$22)*Calculator!$G$11)-((((N14/100)*$AJ$22)*$AN$22)*$AH$22)+((((N14/100)*$AJ$23)*$AH$23)),IF(Calculator!$O$6="DUALBASE",SUM((((N14/100)*$AJ$22)*$AH$22))+(((((N14/100)*$AJ$22)*$AN$22)*$AH$22)*Calculator!$G$12)-((((N14/100)*$AJ$22)*$AN$22)*$AH$22)+((((N14/100)*$AJ$23)*$AH$23)),IF(Calculator!$O$6="DUALELEMENTS",SUM((((N14/100)*$AJ$22)*$AH$22))+(((((N14/100)*$AJ$22)*$AN$22)*$AH$22)*Calculator!$G$13)-((((N14/100)*$AJ$22)*$AN$22)*$AH$22)+((((N14/100)*$AJ$23)*$AH$23)),IF(Calculator!$O$6="DUALSPECTRUM",SUM((((N14/100)*$AJ$22)*$AH$22))+(((((N14/100)*$AJ$22)*$AN$22)*$AH$22)*Calculator!$G$15)-((((N14/100)*$AJ$22)*$AN$22)*$AH$22)+((((N14/100)*$AJ$23)*$AH$23)),IF(Calculator!$O$6="DUALHOMESTEAD",SUM((((N14/100)*$AJ$22)*$AH$22))+(((((N14/100)*$AJ$22)*$AN$22)*$AH$22)*Calculator!$G$14)-((((N14/100)*$AJ$22)*$AN$22)*$AH$22)+((((N14/100)*$AJ$23)*$AH$23)),IF(Calculator!$O$6="DUALBAND A",SUM((((N14/100)*$AJ$22)*$AH$22))+(((((N14/100)*$AJ$22)*$AN$22)*$AH$22)*Calculator!$G$16)-((((N14/100)*$AJ$22)*$AN$22)*$AH$22)+((((N14/100)*$AJ$23)*$AH$23)),IF(Calculator!$O$6="DUALBAND B",SUM((((N14/100)*$AJ$22)*$AH$22))+(((((N14/100)*$AJ$22)*$AN$22)*$AH$22)*Calculator!$G$17)-((((N14/100)*$AJ$22)*$AN$22)*$AH$22)+((((N14/100)*$AJ$23)*$AH$23)),IF(Calculator!$O$6="DUALBAND C",SUM((((N14/100)*$AJ$22)*$AH$22))+(((((N14/100)*$AJ$22)*$AN$22)*$AH$22)*Calculator!$G$18)-((((N14/100)*$AJ$22)*$AN$22)*$AH$22)+((((N14/100)*$AJ$23)*$AH$23)),IF(Calculator!$O$6="DUALBAND D",SUM((((N14/100)*$AJ$22)*$AH$22))+(((((N14/100)*$AJ$22)*$AN$22)*$AH$22)*Calculator!$G$19)-((((N14/100)*$AJ$22)*$AN$22)*$AH$22)+((((N14/100)*$AJ$23)*$AH$23)),IF(Calculator!$O$6="DUALURBANE",SUM((((N14/100)*$AJ$22)*$AH$22))+(((((N14/100)*$AJ$22)*$AN$22)*$AH$22)*Calculator!$G$20)-((((N14/100)*$AJ$22)*$AN$22)*$AH$22)+((((N14/100)*$AJ$23)*$AH$23)),IF(Calculator!$O$6="DUALSILVERANOD",SUM((((N14/100)*$AJ$22)*$AH$22))+(((((N14/100)*$AJ$22)*$AN$22)*$AH$22)*Calculator!$G$21)-((((N14/100)*$AJ$22)*$AN$22)*$AH$22)+((((N14/100)*$AJ$23)*$AH$23)),IF(Calculator!$O$6="DUALANOD",SUM((((N14/100)*$AJ$22)*$AH$22))+(((((N14/100)*$AJ$22)*$AN$22)*$AH$22)*Calculator!$G$22)-((((N14/100)*$AJ$22)*$AN$22)*$AH$22)+((((N14/100)*$AJ$23)*$AH$23))))))))))))))))))))))))</f>
        <v>412.37454763183587</v>
      </c>
    </row>
    <row r="15" spans="1:40">
      <c r="A15" s="8" t="s">
        <v>1376</v>
      </c>
      <c r="B15" s="2">
        <v>898.18796020507807</v>
      </c>
      <c r="C15" s="2">
        <v>909.10822296142567</v>
      </c>
      <c r="D15" s="2">
        <v>918.46092193603511</v>
      </c>
      <c r="E15" s="2">
        <v>927.80322448730465</v>
      </c>
      <c r="F15" s="2">
        <v>937.15598724365225</v>
      </c>
      <c r="G15" s="2">
        <v>946.50874999999996</v>
      </c>
      <c r="H15" s="2">
        <v>957.42901275634756</v>
      </c>
      <c r="I15" s="2">
        <v>966.78177551269528</v>
      </c>
      <c r="J15" s="2">
        <v>976.1344744873046</v>
      </c>
      <c r="K15" s="2">
        <v>985.47677703857414</v>
      </c>
      <c r="L15" s="2">
        <v>994.82953979492186</v>
      </c>
      <c r="M15" s="2">
        <v>1005.7498025512695</v>
      </c>
      <c r="N15" s="2">
        <v>1015.1025653076172</v>
      </c>
      <c r="P15" s="52">
        <v>2200</v>
      </c>
      <c r="Q15" s="2">
        <f>IF(Calculator!$O$6="SINGLEBASE",SUM((((B15/100)*$AJ$22)*$AH$22))+((((B15/100)*$AJ$23)*$AH$23)),IF(Calculator!$O$6="SINGLEELEMENTS",SUM((((B15/100)*$AJ$22)*$AH$22))+(((((B15/100)*$AJ$22)*$AN$22)*$AH$22)*Calculator!$G$2)-((((B15/100)*$AJ$22)*$AN$22)*$AH$22)+((((B15/100)*$AJ$23)*$AH$23)),IF(Calculator!$O$6="SINGLESPECTRUM",SUM((((B15/100)*$AJ$22)*$AH$22))+(((((B15/100)*$AJ$22)*$AN$22)*$AH$22)*Calculator!$G$4)-((((B15/100)*$AJ$22)*$AN$22)*$AH$22)+((((B15/100)*$AJ$23)*$AH$23)),IF(Calculator!$O$6="SINGLEHOMESTEAD",SUM((((B15/100)*$AJ$22)*$AH$22))+(((((B15/100)*$AJ$22)*$AN$22)*$AH$22)*Calculator!$G$3)-((((B15/100)*$AJ$22)*$AN$22)*$AH$22)+((((B15/100)*$AJ$23)*$AH$23)),IF(Calculator!$O$6="SINGLEBAND A",SUM((((B15/100)*$AJ$22)*$AH$22))+(((((B15/100)*$AJ$22)*$AN$22)*$AH$22)*Calculator!$G$5)-((((B15/100)*$AJ$22)*$AN$22)*$AH$22)+((((B15/100)*$AJ$23)*$AH$23)),IF(Calculator!$O$6="SINGLEBAND B",SUM((((B15/100)*$AJ$22)*$AH$22))+(((((B15/100)*$AJ$22)*$AN$22)*$AH$22)*Calculator!$G$6)-((((B15/100)*$AJ$22)*$AN$22)*$AH$22)+((((B15/100)*$AJ$23)*$AH$23)),IF(Calculator!$O$6="SINGLEBAND C",SUM((((B15/100)*$AJ$22)*$AH$22))+(((((B15/100)*$AJ$22)*$AN$22)*$AH$22)*Calculator!$G$7)-((((B15/100)*$AJ$22)*$AN$22)*$AH$22)+((((B15/100)*$AJ$23)*$AH$23)),IF(Calculator!$O$6="SINGLEBAND D",SUM((((B15/100)*$AJ$22)*$AH$22))+(((((B15/100)*$AJ$22)*$AN$22)*$AH$22)*Calculator!$G$8)-((((B15/100)*$AJ$22)*$AN$22)*$AH$22)+((((B15/100)*$AJ$23)*$AH$23)),IF(Calculator!$O$6="SINGLEURBANE",SUM((((B15/100)*$AJ$22)*$AH$22))+(((((B15/100)*$AJ$22)*$AN$22)*$AH$22)*Calculator!$G$9)-((((B15/100)*$AJ$22)*$AN$22)*$AH$22)+((((B15/100)*$AJ$23)*$AH$23)),IF(Calculator!$O$6="SINGLESILVERANOD",SUM((((B15/100)*$AJ$22)*$AH$22))+(((((B15/100)*$AJ$22)*$AN$22)*$AH$22)*Calculator!$G$10)-((((B15/100)*$AJ$22)*$AN$22)*$AH$22)+((((B15/100)*$AJ$23)*$AH$23)),IF(Calculator!$O$6="SINGLEANOD",SUM((((B15/100)*$AJ$22)*$AH$22))+(((((B15/100)*$AJ$22)*$AN$22)*$AH$22)*Calculator!$G$11)-((((B15/100)*$AJ$22)*$AN$22)*$AH$22)+((((B15/100)*$AJ$23)*$AH$23)),IF(Calculator!$O$6="DUALBASE",SUM((((B15/100)*$AJ$22)*$AH$22))+(((((B15/100)*$AJ$22)*$AN$22)*$AH$22)*Calculator!$G$12)-((((B15/100)*$AJ$22)*$AN$22)*$AH$22)+((((B15/100)*$AJ$23)*$AH$23)),IF(Calculator!$O$6="DUALELEMENTS",SUM((((B15/100)*$AJ$22)*$AH$22))+(((((B15/100)*$AJ$22)*$AN$22)*$AH$22)*Calculator!$G$13)-((((B15/100)*$AJ$22)*$AN$22)*$AH$22)+((((B15/100)*$AJ$23)*$AH$23)),IF(Calculator!$O$6="DUALSPECTRUM",SUM((((B15/100)*$AJ$22)*$AH$22))+(((((B15/100)*$AJ$22)*$AN$22)*$AH$22)*Calculator!$G$15)-((((B15/100)*$AJ$22)*$AN$22)*$AH$22)+((((B15/100)*$AJ$23)*$AH$23)),IF(Calculator!$O$6="DUALHOMESTEAD",SUM((((B15/100)*$AJ$22)*$AH$22))+(((((B15/100)*$AJ$22)*$AN$22)*$AH$22)*Calculator!$G$14)-((((B15/100)*$AJ$22)*$AN$22)*$AH$22)+((((B15/100)*$AJ$23)*$AH$23)),IF(Calculator!$O$6="DUALBAND A",SUM((((B15/100)*$AJ$22)*$AH$22))+(((((B15/100)*$AJ$22)*$AN$22)*$AH$22)*Calculator!$G$16)-((((B15/100)*$AJ$22)*$AN$22)*$AH$22)+((((B15/100)*$AJ$23)*$AH$23)),IF(Calculator!$O$6="DUALBAND B",SUM((((B15/100)*$AJ$22)*$AH$22))+(((((B15/100)*$AJ$22)*$AN$22)*$AH$22)*Calculator!$G$17)-((((B15/100)*$AJ$22)*$AN$22)*$AH$22)+((((B15/100)*$AJ$23)*$AH$23)),IF(Calculator!$O$6="DUALBAND C",SUM((((B15/100)*$AJ$22)*$AH$22))+(((((B15/100)*$AJ$22)*$AN$22)*$AH$22)*Calculator!$G$18)-((((B15/100)*$AJ$22)*$AN$22)*$AH$22)+((((B15/100)*$AJ$23)*$AH$23)),IF(Calculator!$O$6="DUALBAND D",SUM((((B15/100)*$AJ$22)*$AH$22))+(((((B15/100)*$AJ$22)*$AN$22)*$AH$22)*Calculator!$G$19)-((((B15/100)*$AJ$22)*$AN$22)*$AH$22)+((((B15/100)*$AJ$23)*$AH$23)),IF(Calculator!$O$6="DUALURBANE",SUM((((B15/100)*$AJ$22)*$AH$22))+(((((B15/100)*$AJ$22)*$AN$22)*$AH$22)*Calculator!$G$20)-((((B15/100)*$AJ$22)*$AN$22)*$AH$22)+((((B15/100)*$AJ$23)*$AH$23)),IF(Calculator!$O$6="DUALSILVERANOD",SUM((((B15/100)*$AJ$22)*$AH$22))+(((((B15/100)*$AJ$22)*$AN$22)*$AH$22)*Calculator!$G$21)-((((B15/100)*$AJ$22)*$AN$22)*$AH$22)+((((B15/100)*$AJ$23)*$AH$23)),IF(Calculator!$O$6="DUALANOD",SUM((((B15/100)*$AJ$22)*$AH$22))+(((((B15/100)*$AJ$22)*$AN$22)*$AH$22)*Calculator!$G$22)-((((B15/100)*$AJ$22)*$AN$22)*$AH$22)+((((B15/100)*$AJ$23)*$AH$23))))))))))))))))))))))))</f>
        <v>368.25706368408197</v>
      </c>
      <c r="R15" s="2">
        <f>IF(Calculator!$O$6="SINGLEBASE",SUM((((C15/100)*$AJ$22)*$AH$22))+((((C15/100)*$AJ$23)*$AH$23)),IF(Calculator!$O$6="SINGLEELEMENTS",SUM((((C15/100)*$AJ$22)*$AH$22))+(((((C15/100)*$AJ$22)*$AN$22)*$AH$22)*Calculator!$G$2)-((((C15/100)*$AJ$22)*$AN$22)*$AH$22)+((((C15/100)*$AJ$23)*$AH$23)),IF(Calculator!$O$6="SINGLESPECTRUM",SUM((((C15/100)*$AJ$22)*$AH$22))+(((((C15/100)*$AJ$22)*$AN$22)*$AH$22)*Calculator!$G$4)-((((C15/100)*$AJ$22)*$AN$22)*$AH$22)+((((C15/100)*$AJ$23)*$AH$23)),IF(Calculator!$O$6="SINGLEHOMESTEAD",SUM((((C15/100)*$AJ$22)*$AH$22))+(((((C15/100)*$AJ$22)*$AN$22)*$AH$22)*Calculator!$G$3)-((((C15/100)*$AJ$22)*$AN$22)*$AH$22)+((((C15/100)*$AJ$23)*$AH$23)),IF(Calculator!$O$6="SINGLEBAND A",SUM((((C15/100)*$AJ$22)*$AH$22))+(((((C15/100)*$AJ$22)*$AN$22)*$AH$22)*Calculator!$G$5)-((((C15/100)*$AJ$22)*$AN$22)*$AH$22)+((((C15/100)*$AJ$23)*$AH$23)),IF(Calculator!$O$6="SINGLEBAND B",SUM((((C15/100)*$AJ$22)*$AH$22))+(((((C15/100)*$AJ$22)*$AN$22)*$AH$22)*Calculator!$G$6)-((((C15/100)*$AJ$22)*$AN$22)*$AH$22)+((((C15/100)*$AJ$23)*$AH$23)),IF(Calculator!$O$6="SINGLEBAND C",SUM((((C15/100)*$AJ$22)*$AH$22))+(((((C15/100)*$AJ$22)*$AN$22)*$AH$22)*Calculator!$G$7)-((((C15/100)*$AJ$22)*$AN$22)*$AH$22)+((((C15/100)*$AJ$23)*$AH$23)),IF(Calculator!$O$6="SINGLEBAND D",SUM((((C15/100)*$AJ$22)*$AH$22))+(((((C15/100)*$AJ$22)*$AN$22)*$AH$22)*Calculator!$G$8)-((((C15/100)*$AJ$22)*$AN$22)*$AH$22)+((((C15/100)*$AJ$23)*$AH$23)),IF(Calculator!$O$6="SINGLEURBANE",SUM((((C15/100)*$AJ$22)*$AH$22))+(((((C15/100)*$AJ$22)*$AN$22)*$AH$22)*Calculator!$G$9)-((((C15/100)*$AJ$22)*$AN$22)*$AH$22)+((((C15/100)*$AJ$23)*$AH$23)),IF(Calculator!$O$6="SINGLESILVERANOD",SUM((((C15/100)*$AJ$22)*$AH$22))+(((((C15/100)*$AJ$22)*$AN$22)*$AH$22)*Calculator!$G$10)-((((C15/100)*$AJ$22)*$AN$22)*$AH$22)+((((C15/100)*$AJ$23)*$AH$23)),IF(Calculator!$O$6="SINGLEANOD",SUM((((C15/100)*$AJ$22)*$AH$22))+(((((C15/100)*$AJ$22)*$AN$22)*$AH$22)*Calculator!$G$11)-((((C15/100)*$AJ$22)*$AN$22)*$AH$22)+((((C15/100)*$AJ$23)*$AH$23)),IF(Calculator!$O$6="DUALBASE",SUM((((C15/100)*$AJ$22)*$AH$22))+(((((C15/100)*$AJ$22)*$AN$22)*$AH$22)*Calculator!$G$12)-((((C15/100)*$AJ$22)*$AN$22)*$AH$22)+((((C15/100)*$AJ$23)*$AH$23)),IF(Calculator!$O$6="DUALELEMENTS",SUM((((C15/100)*$AJ$22)*$AH$22))+(((((C15/100)*$AJ$22)*$AN$22)*$AH$22)*Calculator!$G$13)-((((C15/100)*$AJ$22)*$AN$22)*$AH$22)+((((C15/100)*$AJ$23)*$AH$23)),IF(Calculator!$O$6="DUALSPECTRUM",SUM((((C15/100)*$AJ$22)*$AH$22))+(((((C15/100)*$AJ$22)*$AN$22)*$AH$22)*Calculator!$G$15)-((((C15/100)*$AJ$22)*$AN$22)*$AH$22)+((((C15/100)*$AJ$23)*$AH$23)),IF(Calculator!$O$6="DUALHOMESTEAD",SUM((((C15/100)*$AJ$22)*$AH$22))+(((((C15/100)*$AJ$22)*$AN$22)*$AH$22)*Calculator!$G$14)-((((C15/100)*$AJ$22)*$AN$22)*$AH$22)+((((C15/100)*$AJ$23)*$AH$23)),IF(Calculator!$O$6="DUALBAND A",SUM((((C15/100)*$AJ$22)*$AH$22))+(((((C15/100)*$AJ$22)*$AN$22)*$AH$22)*Calculator!$G$16)-((((C15/100)*$AJ$22)*$AN$22)*$AH$22)+((((C15/100)*$AJ$23)*$AH$23)),IF(Calculator!$O$6="DUALBAND B",SUM((((C15/100)*$AJ$22)*$AH$22))+(((((C15/100)*$AJ$22)*$AN$22)*$AH$22)*Calculator!$G$17)-((((C15/100)*$AJ$22)*$AN$22)*$AH$22)+((((C15/100)*$AJ$23)*$AH$23)),IF(Calculator!$O$6="DUALBAND C",SUM((((C15/100)*$AJ$22)*$AH$22))+(((((C15/100)*$AJ$22)*$AN$22)*$AH$22)*Calculator!$G$18)-((((C15/100)*$AJ$22)*$AN$22)*$AH$22)+((((C15/100)*$AJ$23)*$AH$23)),IF(Calculator!$O$6="DUALBAND D",SUM((((C15/100)*$AJ$22)*$AH$22))+(((((C15/100)*$AJ$22)*$AN$22)*$AH$22)*Calculator!$G$19)-((((C15/100)*$AJ$22)*$AN$22)*$AH$22)+((((C15/100)*$AJ$23)*$AH$23)),IF(Calculator!$O$6="DUALURBANE",SUM((((C15/100)*$AJ$22)*$AH$22))+(((((C15/100)*$AJ$22)*$AN$22)*$AH$22)*Calculator!$G$20)-((((C15/100)*$AJ$22)*$AN$22)*$AH$22)+((((C15/100)*$AJ$23)*$AH$23)),IF(Calculator!$O$6="DUALSILVERANOD",SUM((((C15/100)*$AJ$22)*$AH$22))+(((((C15/100)*$AJ$22)*$AN$22)*$AH$22)*Calculator!$G$21)-((((C15/100)*$AJ$22)*$AN$22)*$AH$22)+((((C15/100)*$AJ$23)*$AH$23)),IF(Calculator!$O$6="DUALANOD",SUM((((C15/100)*$AJ$22)*$AH$22))+(((((C15/100)*$AJ$22)*$AN$22)*$AH$22)*Calculator!$G$22)-((((C15/100)*$AJ$22)*$AN$22)*$AH$22)+((((C15/100)*$AJ$23)*$AH$23))))))))))))))))))))))))</f>
        <v>372.73437141418452</v>
      </c>
      <c r="S15" s="2">
        <f>IF(Calculator!$O$6="SINGLEBASE",SUM((((D15/100)*$AJ$22)*$AH$22))+((((D15/100)*$AJ$23)*$AH$23)),IF(Calculator!$O$6="SINGLEELEMENTS",SUM((((D15/100)*$AJ$22)*$AH$22))+(((((D15/100)*$AJ$22)*$AN$22)*$AH$22)*Calculator!$G$2)-((((D15/100)*$AJ$22)*$AN$22)*$AH$22)+((((D15/100)*$AJ$23)*$AH$23)),IF(Calculator!$O$6="SINGLESPECTRUM",SUM((((D15/100)*$AJ$22)*$AH$22))+(((((D15/100)*$AJ$22)*$AN$22)*$AH$22)*Calculator!$G$4)-((((D15/100)*$AJ$22)*$AN$22)*$AH$22)+((((D15/100)*$AJ$23)*$AH$23)),IF(Calculator!$O$6="SINGLEHOMESTEAD",SUM((((D15/100)*$AJ$22)*$AH$22))+(((((D15/100)*$AJ$22)*$AN$22)*$AH$22)*Calculator!$G$3)-((((D15/100)*$AJ$22)*$AN$22)*$AH$22)+((((D15/100)*$AJ$23)*$AH$23)),IF(Calculator!$O$6="SINGLEBAND A",SUM((((D15/100)*$AJ$22)*$AH$22))+(((((D15/100)*$AJ$22)*$AN$22)*$AH$22)*Calculator!$G$5)-((((D15/100)*$AJ$22)*$AN$22)*$AH$22)+((((D15/100)*$AJ$23)*$AH$23)),IF(Calculator!$O$6="SINGLEBAND B",SUM((((D15/100)*$AJ$22)*$AH$22))+(((((D15/100)*$AJ$22)*$AN$22)*$AH$22)*Calculator!$G$6)-((((D15/100)*$AJ$22)*$AN$22)*$AH$22)+((((D15/100)*$AJ$23)*$AH$23)),IF(Calculator!$O$6="SINGLEBAND C",SUM((((D15/100)*$AJ$22)*$AH$22))+(((((D15/100)*$AJ$22)*$AN$22)*$AH$22)*Calculator!$G$7)-((((D15/100)*$AJ$22)*$AN$22)*$AH$22)+((((D15/100)*$AJ$23)*$AH$23)),IF(Calculator!$O$6="SINGLEBAND D",SUM((((D15/100)*$AJ$22)*$AH$22))+(((((D15/100)*$AJ$22)*$AN$22)*$AH$22)*Calculator!$G$8)-((((D15/100)*$AJ$22)*$AN$22)*$AH$22)+((((D15/100)*$AJ$23)*$AH$23)),IF(Calculator!$O$6="SINGLEURBANE",SUM((((D15/100)*$AJ$22)*$AH$22))+(((((D15/100)*$AJ$22)*$AN$22)*$AH$22)*Calculator!$G$9)-((((D15/100)*$AJ$22)*$AN$22)*$AH$22)+((((D15/100)*$AJ$23)*$AH$23)),IF(Calculator!$O$6="SINGLESILVERANOD",SUM((((D15/100)*$AJ$22)*$AH$22))+(((((D15/100)*$AJ$22)*$AN$22)*$AH$22)*Calculator!$G$10)-((((D15/100)*$AJ$22)*$AN$22)*$AH$22)+((((D15/100)*$AJ$23)*$AH$23)),IF(Calculator!$O$6="SINGLEANOD",SUM((((D15/100)*$AJ$22)*$AH$22))+(((((D15/100)*$AJ$22)*$AN$22)*$AH$22)*Calculator!$G$11)-((((D15/100)*$AJ$22)*$AN$22)*$AH$22)+((((D15/100)*$AJ$23)*$AH$23)),IF(Calculator!$O$6="DUALBASE",SUM((((D15/100)*$AJ$22)*$AH$22))+(((((D15/100)*$AJ$22)*$AN$22)*$AH$22)*Calculator!$G$12)-((((D15/100)*$AJ$22)*$AN$22)*$AH$22)+((((D15/100)*$AJ$23)*$AH$23)),IF(Calculator!$O$6="DUALELEMENTS",SUM((((D15/100)*$AJ$22)*$AH$22))+(((((D15/100)*$AJ$22)*$AN$22)*$AH$22)*Calculator!$G$13)-((((D15/100)*$AJ$22)*$AN$22)*$AH$22)+((((D15/100)*$AJ$23)*$AH$23)),IF(Calculator!$O$6="DUALSPECTRUM",SUM((((D15/100)*$AJ$22)*$AH$22))+(((((D15/100)*$AJ$22)*$AN$22)*$AH$22)*Calculator!$G$15)-((((D15/100)*$AJ$22)*$AN$22)*$AH$22)+((((D15/100)*$AJ$23)*$AH$23)),IF(Calculator!$O$6="DUALHOMESTEAD",SUM((((D15/100)*$AJ$22)*$AH$22))+(((((D15/100)*$AJ$22)*$AN$22)*$AH$22)*Calculator!$G$14)-((((D15/100)*$AJ$22)*$AN$22)*$AH$22)+((((D15/100)*$AJ$23)*$AH$23)),IF(Calculator!$O$6="DUALBAND A",SUM((((D15/100)*$AJ$22)*$AH$22))+(((((D15/100)*$AJ$22)*$AN$22)*$AH$22)*Calculator!$G$16)-((((D15/100)*$AJ$22)*$AN$22)*$AH$22)+((((D15/100)*$AJ$23)*$AH$23)),IF(Calculator!$O$6="DUALBAND B",SUM((((D15/100)*$AJ$22)*$AH$22))+(((((D15/100)*$AJ$22)*$AN$22)*$AH$22)*Calculator!$G$17)-((((D15/100)*$AJ$22)*$AN$22)*$AH$22)+((((D15/100)*$AJ$23)*$AH$23)),IF(Calculator!$O$6="DUALBAND C",SUM((((D15/100)*$AJ$22)*$AH$22))+(((((D15/100)*$AJ$22)*$AN$22)*$AH$22)*Calculator!$G$18)-((((D15/100)*$AJ$22)*$AN$22)*$AH$22)+((((D15/100)*$AJ$23)*$AH$23)),IF(Calculator!$O$6="DUALBAND D",SUM((((D15/100)*$AJ$22)*$AH$22))+(((((D15/100)*$AJ$22)*$AN$22)*$AH$22)*Calculator!$G$19)-((((D15/100)*$AJ$22)*$AN$22)*$AH$22)+((((D15/100)*$AJ$23)*$AH$23)),IF(Calculator!$O$6="DUALURBANE",SUM((((D15/100)*$AJ$22)*$AH$22))+(((((D15/100)*$AJ$22)*$AN$22)*$AH$22)*Calculator!$G$20)-((((D15/100)*$AJ$22)*$AN$22)*$AH$22)+((((D15/100)*$AJ$23)*$AH$23)),IF(Calculator!$O$6="DUALSILVERANOD",SUM((((D15/100)*$AJ$22)*$AH$22))+(((((D15/100)*$AJ$22)*$AN$22)*$AH$22)*Calculator!$G$21)-((((D15/100)*$AJ$22)*$AN$22)*$AH$22)+((((D15/100)*$AJ$23)*$AH$23)),IF(Calculator!$O$6="DUALANOD",SUM((((D15/100)*$AJ$22)*$AH$22))+(((((D15/100)*$AJ$22)*$AN$22)*$AH$22)*Calculator!$G$22)-((((D15/100)*$AJ$22)*$AN$22)*$AH$22)+((((D15/100)*$AJ$23)*$AH$23))))))))))))))))))))))))</f>
        <v>376.56897799377441</v>
      </c>
      <c r="T15" s="2">
        <f>IF(Calculator!$O$6="SINGLEBASE",SUM((((E15/100)*$AJ$22)*$AH$22))+((((E15/100)*$AJ$23)*$AH$23)),IF(Calculator!$O$6="SINGLEELEMENTS",SUM((((E15/100)*$AJ$22)*$AH$22))+(((((E15/100)*$AJ$22)*$AN$22)*$AH$22)*Calculator!$G$2)-((((E15/100)*$AJ$22)*$AN$22)*$AH$22)+((((E15/100)*$AJ$23)*$AH$23)),IF(Calculator!$O$6="SINGLESPECTRUM",SUM((((E15/100)*$AJ$22)*$AH$22))+(((((E15/100)*$AJ$22)*$AN$22)*$AH$22)*Calculator!$G$4)-((((E15/100)*$AJ$22)*$AN$22)*$AH$22)+((((E15/100)*$AJ$23)*$AH$23)),IF(Calculator!$O$6="SINGLEHOMESTEAD",SUM((((E15/100)*$AJ$22)*$AH$22))+(((((E15/100)*$AJ$22)*$AN$22)*$AH$22)*Calculator!$G$3)-((((E15/100)*$AJ$22)*$AN$22)*$AH$22)+((((E15/100)*$AJ$23)*$AH$23)),IF(Calculator!$O$6="SINGLEBAND A",SUM((((E15/100)*$AJ$22)*$AH$22))+(((((E15/100)*$AJ$22)*$AN$22)*$AH$22)*Calculator!$G$5)-((((E15/100)*$AJ$22)*$AN$22)*$AH$22)+((((E15/100)*$AJ$23)*$AH$23)),IF(Calculator!$O$6="SINGLEBAND B",SUM((((E15/100)*$AJ$22)*$AH$22))+(((((E15/100)*$AJ$22)*$AN$22)*$AH$22)*Calculator!$G$6)-((((E15/100)*$AJ$22)*$AN$22)*$AH$22)+((((E15/100)*$AJ$23)*$AH$23)),IF(Calculator!$O$6="SINGLEBAND C",SUM((((E15/100)*$AJ$22)*$AH$22))+(((((E15/100)*$AJ$22)*$AN$22)*$AH$22)*Calculator!$G$7)-((((E15/100)*$AJ$22)*$AN$22)*$AH$22)+((((E15/100)*$AJ$23)*$AH$23)),IF(Calculator!$O$6="SINGLEBAND D",SUM((((E15/100)*$AJ$22)*$AH$22))+(((((E15/100)*$AJ$22)*$AN$22)*$AH$22)*Calculator!$G$8)-((((E15/100)*$AJ$22)*$AN$22)*$AH$22)+((((E15/100)*$AJ$23)*$AH$23)),IF(Calculator!$O$6="SINGLEURBANE",SUM((((E15/100)*$AJ$22)*$AH$22))+(((((E15/100)*$AJ$22)*$AN$22)*$AH$22)*Calculator!$G$9)-((((E15/100)*$AJ$22)*$AN$22)*$AH$22)+((((E15/100)*$AJ$23)*$AH$23)),IF(Calculator!$O$6="SINGLESILVERANOD",SUM((((E15/100)*$AJ$22)*$AH$22))+(((((E15/100)*$AJ$22)*$AN$22)*$AH$22)*Calculator!$G$10)-((((E15/100)*$AJ$22)*$AN$22)*$AH$22)+((((E15/100)*$AJ$23)*$AH$23)),IF(Calculator!$O$6="SINGLEANOD",SUM((((E15/100)*$AJ$22)*$AH$22))+(((((E15/100)*$AJ$22)*$AN$22)*$AH$22)*Calculator!$G$11)-((((E15/100)*$AJ$22)*$AN$22)*$AH$22)+((((E15/100)*$AJ$23)*$AH$23)),IF(Calculator!$O$6="DUALBASE",SUM((((E15/100)*$AJ$22)*$AH$22))+(((((E15/100)*$AJ$22)*$AN$22)*$AH$22)*Calculator!$G$12)-((((E15/100)*$AJ$22)*$AN$22)*$AH$22)+((((E15/100)*$AJ$23)*$AH$23)),IF(Calculator!$O$6="DUALELEMENTS",SUM((((E15/100)*$AJ$22)*$AH$22))+(((((E15/100)*$AJ$22)*$AN$22)*$AH$22)*Calculator!$G$13)-((((E15/100)*$AJ$22)*$AN$22)*$AH$22)+((((E15/100)*$AJ$23)*$AH$23)),IF(Calculator!$O$6="DUALSPECTRUM",SUM((((E15/100)*$AJ$22)*$AH$22))+(((((E15/100)*$AJ$22)*$AN$22)*$AH$22)*Calculator!$G$15)-((((E15/100)*$AJ$22)*$AN$22)*$AH$22)+((((E15/100)*$AJ$23)*$AH$23)),IF(Calculator!$O$6="DUALHOMESTEAD",SUM((((E15/100)*$AJ$22)*$AH$22))+(((((E15/100)*$AJ$22)*$AN$22)*$AH$22)*Calculator!$G$14)-((((E15/100)*$AJ$22)*$AN$22)*$AH$22)+((((E15/100)*$AJ$23)*$AH$23)),IF(Calculator!$O$6="DUALBAND A",SUM((((E15/100)*$AJ$22)*$AH$22))+(((((E15/100)*$AJ$22)*$AN$22)*$AH$22)*Calculator!$G$16)-((((E15/100)*$AJ$22)*$AN$22)*$AH$22)+((((E15/100)*$AJ$23)*$AH$23)),IF(Calculator!$O$6="DUALBAND B",SUM((((E15/100)*$AJ$22)*$AH$22))+(((((E15/100)*$AJ$22)*$AN$22)*$AH$22)*Calculator!$G$17)-((((E15/100)*$AJ$22)*$AN$22)*$AH$22)+((((E15/100)*$AJ$23)*$AH$23)),IF(Calculator!$O$6="DUALBAND C",SUM((((E15/100)*$AJ$22)*$AH$22))+(((((E15/100)*$AJ$22)*$AN$22)*$AH$22)*Calculator!$G$18)-((((E15/100)*$AJ$22)*$AN$22)*$AH$22)+((((E15/100)*$AJ$23)*$AH$23)),IF(Calculator!$O$6="DUALBAND D",SUM((((E15/100)*$AJ$22)*$AH$22))+(((((E15/100)*$AJ$22)*$AN$22)*$AH$22)*Calculator!$G$19)-((((E15/100)*$AJ$22)*$AN$22)*$AH$22)+((((E15/100)*$AJ$23)*$AH$23)),IF(Calculator!$O$6="DUALURBANE",SUM((((E15/100)*$AJ$22)*$AH$22))+(((((E15/100)*$AJ$22)*$AN$22)*$AH$22)*Calculator!$G$20)-((((E15/100)*$AJ$22)*$AN$22)*$AH$22)+((((E15/100)*$AJ$23)*$AH$23)),IF(Calculator!$O$6="DUALSILVERANOD",SUM((((E15/100)*$AJ$22)*$AH$22))+(((((E15/100)*$AJ$22)*$AN$22)*$AH$22)*Calculator!$G$21)-((((E15/100)*$AJ$22)*$AN$22)*$AH$22)+((((E15/100)*$AJ$23)*$AH$23)),IF(Calculator!$O$6="DUALANOD",SUM((((E15/100)*$AJ$22)*$AH$22))+(((((E15/100)*$AJ$22)*$AN$22)*$AH$22)*Calculator!$G$22)-((((E15/100)*$AJ$22)*$AN$22)*$AH$22)+((((E15/100)*$AJ$23)*$AH$23))))))))))))))))))))))))</f>
        <v>380.39932203979487</v>
      </c>
      <c r="U15" s="2">
        <f>IF(Calculator!$O$6="SINGLEBASE",SUM((((F15/100)*$AJ$22)*$AH$22))+((((F15/100)*$AJ$23)*$AH$23)),IF(Calculator!$O$6="SINGLEELEMENTS",SUM((((F15/100)*$AJ$22)*$AH$22))+(((((F15/100)*$AJ$22)*$AN$22)*$AH$22)*Calculator!$G$2)-((((F15/100)*$AJ$22)*$AN$22)*$AH$22)+((((F15/100)*$AJ$23)*$AH$23)),IF(Calculator!$O$6="SINGLESPECTRUM",SUM((((F15/100)*$AJ$22)*$AH$22))+(((((F15/100)*$AJ$22)*$AN$22)*$AH$22)*Calculator!$G$4)-((((F15/100)*$AJ$22)*$AN$22)*$AH$22)+((((F15/100)*$AJ$23)*$AH$23)),IF(Calculator!$O$6="SINGLEHOMESTEAD",SUM((((F15/100)*$AJ$22)*$AH$22))+(((((F15/100)*$AJ$22)*$AN$22)*$AH$22)*Calculator!$G$3)-((((F15/100)*$AJ$22)*$AN$22)*$AH$22)+((((F15/100)*$AJ$23)*$AH$23)),IF(Calculator!$O$6="SINGLEBAND A",SUM((((F15/100)*$AJ$22)*$AH$22))+(((((F15/100)*$AJ$22)*$AN$22)*$AH$22)*Calculator!$G$5)-((((F15/100)*$AJ$22)*$AN$22)*$AH$22)+((((F15/100)*$AJ$23)*$AH$23)),IF(Calculator!$O$6="SINGLEBAND B",SUM((((F15/100)*$AJ$22)*$AH$22))+(((((F15/100)*$AJ$22)*$AN$22)*$AH$22)*Calculator!$G$6)-((((F15/100)*$AJ$22)*$AN$22)*$AH$22)+((((F15/100)*$AJ$23)*$AH$23)),IF(Calculator!$O$6="SINGLEBAND C",SUM((((F15/100)*$AJ$22)*$AH$22))+(((((F15/100)*$AJ$22)*$AN$22)*$AH$22)*Calculator!$G$7)-((((F15/100)*$AJ$22)*$AN$22)*$AH$22)+((((F15/100)*$AJ$23)*$AH$23)),IF(Calculator!$O$6="SINGLEBAND D",SUM((((F15/100)*$AJ$22)*$AH$22))+(((((F15/100)*$AJ$22)*$AN$22)*$AH$22)*Calculator!$G$8)-((((F15/100)*$AJ$22)*$AN$22)*$AH$22)+((((F15/100)*$AJ$23)*$AH$23)),IF(Calculator!$O$6="SINGLEURBANE",SUM((((F15/100)*$AJ$22)*$AH$22))+(((((F15/100)*$AJ$22)*$AN$22)*$AH$22)*Calculator!$G$9)-((((F15/100)*$AJ$22)*$AN$22)*$AH$22)+((((F15/100)*$AJ$23)*$AH$23)),IF(Calculator!$O$6="SINGLESILVERANOD",SUM((((F15/100)*$AJ$22)*$AH$22))+(((((F15/100)*$AJ$22)*$AN$22)*$AH$22)*Calculator!$G$10)-((((F15/100)*$AJ$22)*$AN$22)*$AH$22)+((((F15/100)*$AJ$23)*$AH$23)),IF(Calculator!$O$6="SINGLEANOD",SUM((((F15/100)*$AJ$22)*$AH$22))+(((((F15/100)*$AJ$22)*$AN$22)*$AH$22)*Calculator!$G$11)-((((F15/100)*$AJ$22)*$AN$22)*$AH$22)+((((F15/100)*$AJ$23)*$AH$23)),IF(Calculator!$O$6="DUALBASE",SUM((((F15/100)*$AJ$22)*$AH$22))+(((((F15/100)*$AJ$22)*$AN$22)*$AH$22)*Calculator!$G$12)-((((F15/100)*$AJ$22)*$AN$22)*$AH$22)+((((F15/100)*$AJ$23)*$AH$23)),IF(Calculator!$O$6="DUALELEMENTS",SUM((((F15/100)*$AJ$22)*$AH$22))+(((((F15/100)*$AJ$22)*$AN$22)*$AH$22)*Calculator!$G$13)-((((F15/100)*$AJ$22)*$AN$22)*$AH$22)+((((F15/100)*$AJ$23)*$AH$23)),IF(Calculator!$O$6="DUALSPECTRUM",SUM((((F15/100)*$AJ$22)*$AH$22))+(((((F15/100)*$AJ$22)*$AN$22)*$AH$22)*Calculator!$G$15)-((((F15/100)*$AJ$22)*$AN$22)*$AH$22)+((((F15/100)*$AJ$23)*$AH$23)),IF(Calculator!$O$6="DUALHOMESTEAD",SUM((((F15/100)*$AJ$22)*$AH$22))+(((((F15/100)*$AJ$22)*$AN$22)*$AH$22)*Calculator!$G$14)-((((F15/100)*$AJ$22)*$AN$22)*$AH$22)+((((F15/100)*$AJ$23)*$AH$23)),IF(Calculator!$O$6="DUALBAND A",SUM((((F15/100)*$AJ$22)*$AH$22))+(((((F15/100)*$AJ$22)*$AN$22)*$AH$22)*Calculator!$G$16)-((((F15/100)*$AJ$22)*$AN$22)*$AH$22)+((((F15/100)*$AJ$23)*$AH$23)),IF(Calculator!$O$6="DUALBAND B",SUM((((F15/100)*$AJ$22)*$AH$22))+(((((F15/100)*$AJ$22)*$AN$22)*$AH$22)*Calculator!$G$17)-((((F15/100)*$AJ$22)*$AN$22)*$AH$22)+((((F15/100)*$AJ$23)*$AH$23)),IF(Calculator!$O$6="DUALBAND C",SUM((((F15/100)*$AJ$22)*$AH$22))+(((((F15/100)*$AJ$22)*$AN$22)*$AH$22)*Calculator!$G$18)-((((F15/100)*$AJ$22)*$AN$22)*$AH$22)+((((F15/100)*$AJ$23)*$AH$23)),IF(Calculator!$O$6="DUALBAND D",SUM((((F15/100)*$AJ$22)*$AH$22))+(((((F15/100)*$AJ$22)*$AN$22)*$AH$22)*Calculator!$G$19)-((((F15/100)*$AJ$22)*$AN$22)*$AH$22)+((((F15/100)*$AJ$23)*$AH$23)),IF(Calculator!$O$6="DUALURBANE",SUM((((F15/100)*$AJ$22)*$AH$22))+(((((F15/100)*$AJ$22)*$AN$22)*$AH$22)*Calculator!$G$20)-((((F15/100)*$AJ$22)*$AN$22)*$AH$22)+((((F15/100)*$AJ$23)*$AH$23)),IF(Calculator!$O$6="DUALSILVERANOD",SUM((((F15/100)*$AJ$22)*$AH$22))+(((((F15/100)*$AJ$22)*$AN$22)*$AH$22)*Calculator!$G$21)-((((F15/100)*$AJ$22)*$AN$22)*$AH$22)+((((F15/100)*$AJ$23)*$AH$23)),IF(Calculator!$O$6="DUALANOD",SUM((((F15/100)*$AJ$22)*$AH$22))+(((((F15/100)*$AJ$22)*$AN$22)*$AH$22)*Calculator!$G$22)-((((F15/100)*$AJ$22)*$AN$22)*$AH$22)+((((F15/100)*$AJ$23)*$AH$23))))))))))))))))))))))))</f>
        <v>384.23395476989742</v>
      </c>
      <c r="V15" s="2">
        <f>IF(Calculator!$O$6="SINGLEBASE",SUM((((G15/100)*$AJ$22)*$AH$22))+((((G15/100)*$AJ$23)*$AH$23)),IF(Calculator!$O$6="SINGLEELEMENTS",SUM((((G15/100)*$AJ$22)*$AH$22))+(((((G15/100)*$AJ$22)*$AN$22)*$AH$22)*Calculator!$G$2)-((((G15/100)*$AJ$22)*$AN$22)*$AH$22)+((((G15/100)*$AJ$23)*$AH$23)),IF(Calculator!$O$6="SINGLESPECTRUM",SUM((((G15/100)*$AJ$22)*$AH$22))+(((((G15/100)*$AJ$22)*$AN$22)*$AH$22)*Calculator!$G$4)-((((G15/100)*$AJ$22)*$AN$22)*$AH$22)+((((G15/100)*$AJ$23)*$AH$23)),IF(Calculator!$O$6="SINGLEHOMESTEAD",SUM((((G15/100)*$AJ$22)*$AH$22))+(((((G15/100)*$AJ$22)*$AN$22)*$AH$22)*Calculator!$G$3)-((((G15/100)*$AJ$22)*$AN$22)*$AH$22)+((((G15/100)*$AJ$23)*$AH$23)),IF(Calculator!$O$6="SINGLEBAND A",SUM((((G15/100)*$AJ$22)*$AH$22))+(((((G15/100)*$AJ$22)*$AN$22)*$AH$22)*Calculator!$G$5)-((((G15/100)*$AJ$22)*$AN$22)*$AH$22)+((((G15/100)*$AJ$23)*$AH$23)),IF(Calculator!$O$6="SINGLEBAND B",SUM((((G15/100)*$AJ$22)*$AH$22))+(((((G15/100)*$AJ$22)*$AN$22)*$AH$22)*Calculator!$G$6)-((((G15/100)*$AJ$22)*$AN$22)*$AH$22)+((((G15/100)*$AJ$23)*$AH$23)),IF(Calculator!$O$6="SINGLEBAND C",SUM((((G15/100)*$AJ$22)*$AH$22))+(((((G15/100)*$AJ$22)*$AN$22)*$AH$22)*Calculator!$G$7)-((((G15/100)*$AJ$22)*$AN$22)*$AH$22)+((((G15/100)*$AJ$23)*$AH$23)),IF(Calculator!$O$6="SINGLEBAND D",SUM((((G15/100)*$AJ$22)*$AH$22))+(((((G15/100)*$AJ$22)*$AN$22)*$AH$22)*Calculator!$G$8)-((((G15/100)*$AJ$22)*$AN$22)*$AH$22)+((((G15/100)*$AJ$23)*$AH$23)),IF(Calculator!$O$6="SINGLEURBANE",SUM((((G15/100)*$AJ$22)*$AH$22))+(((((G15/100)*$AJ$22)*$AN$22)*$AH$22)*Calculator!$G$9)-((((G15/100)*$AJ$22)*$AN$22)*$AH$22)+((((G15/100)*$AJ$23)*$AH$23)),IF(Calculator!$O$6="SINGLESILVERANOD",SUM((((G15/100)*$AJ$22)*$AH$22))+(((((G15/100)*$AJ$22)*$AN$22)*$AH$22)*Calculator!$G$10)-((((G15/100)*$AJ$22)*$AN$22)*$AH$22)+((((G15/100)*$AJ$23)*$AH$23)),IF(Calculator!$O$6="SINGLEANOD",SUM((((G15/100)*$AJ$22)*$AH$22))+(((((G15/100)*$AJ$22)*$AN$22)*$AH$22)*Calculator!$G$11)-((((G15/100)*$AJ$22)*$AN$22)*$AH$22)+((((G15/100)*$AJ$23)*$AH$23)),IF(Calculator!$O$6="DUALBASE",SUM((((G15/100)*$AJ$22)*$AH$22))+(((((G15/100)*$AJ$22)*$AN$22)*$AH$22)*Calculator!$G$12)-((((G15/100)*$AJ$22)*$AN$22)*$AH$22)+((((G15/100)*$AJ$23)*$AH$23)),IF(Calculator!$O$6="DUALELEMENTS",SUM((((G15/100)*$AJ$22)*$AH$22))+(((((G15/100)*$AJ$22)*$AN$22)*$AH$22)*Calculator!$G$13)-((((G15/100)*$AJ$22)*$AN$22)*$AH$22)+((((G15/100)*$AJ$23)*$AH$23)),IF(Calculator!$O$6="DUALSPECTRUM",SUM((((G15/100)*$AJ$22)*$AH$22))+(((((G15/100)*$AJ$22)*$AN$22)*$AH$22)*Calculator!$G$15)-((((G15/100)*$AJ$22)*$AN$22)*$AH$22)+((((G15/100)*$AJ$23)*$AH$23)),IF(Calculator!$O$6="DUALHOMESTEAD",SUM((((G15/100)*$AJ$22)*$AH$22))+(((((G15/100)*$AJ$22)*$AN$22)*$AH$22)*Calculator!$G$14)-((((G15/100)*$AJ$22)*$AN$22)*$AH$22)+((((G15/100)*$AJ$23)*$AH$23)),IF(Calculator!$O$6="DUALBAND A",SUM((((G15/100)*$AJ$22)*$AH$22))+(((((G15/100)*$AJ$22)*$AN$22)*$AH$22)*Calculator!$G$16)-((((G15/100)*$AJ$22)*$AN$22)*$AH$22)+((((G15/100)*$AJ$23)*$AH$23)),IF(Calculator!$O$6="DUALBAND B",SUM((((G15/100)*$AJ$22)*$AH$22))+(((((G15/100)*$AJ$22)*$AN$22)*$AH$22)*Calculator!$G$17)-((((G15/100)*$AJ$22)*$AN$22)*$AH$22)+((((G15/100)*$AJ$23)*$AH$23)),IF(Calculator!$O$6="DUALBAND C",SUM((((G15/100)*$AJ$22)*$AH$22))+(((((G15/100)*$AJ$22)*$AN$22)*$AH$22)*Calculator!$G$18)-((((G15/100)*$AJ$22)*$AN$22)*$AH$22)+((((G15/100)*$AJ$23)*$AH$23)),IF(Calculator!$O$6="DUALBAND D",SUM((((G15/100)*$AJ$22)*$AH$22))+(((((G15/100)*$AJ$22)*$AN$22)*$AH$22)*Calculator!$G$19)-((((G15/100)*$AJ$22)*$AN$22)*$AH$22)+((((G15/100)*$AJ$23)*$AH$23)),IF(Calculator!$O$6="DUALURBANE",SUM((((G15/100)*$AJ$22)*$AH$22))+(((((G15/100)*$AJ$22)*$AN$22)*$AH$22)*Calculator!$G$20)-((((G15/100)*$AJ$22)*$AN$22)*$AH$22)+((((G15/100)*$AJ$23)*$AH$23)),IF(Calculator!$O$6="DUALSILVERANOD",SUM((((G15/100)*$AJ$22)*$AH$22))+(((((G15/100)*$AJ$22)*$AN$22)*$AH$22)*Calculator!$G$21)-((((G15/100)*$AJ$22)*$AN$22)*$AH$22)+((((G15/100)*$AJ$23)*$AH$23)),IF(Calculator!$O$6="DUALANOD",SUM((((G15/100)*$AJ$22)*$AH$22))+(((((G15/100)*$AJ$22)*$AN$22)*$AH$22)*Calculator!$G$22)-((((G15/100)*$AJ$22)*$AN$22)*$AH$22)+((((G15/100)*$AJ$23)*$AH$23))))))))))))))))))))))))</f>
        <v>388.06858749999992</v>
      </c>
      <c r="W15" s="2">
        <f>IF(Calculator!$O$6="SINGLEBASE",SUM((((H15/100)*$AJ$22)*$AH$22))+((((H15/100)*$AJ$23)*$AH$23)),IF(Calculator!$O$6="SINGLEELEMENTS",SUM((((H15/100)*$AJ$22)*$AH$22))+(((((H15/100)*$AJ$22)*$AN$22)*$AH$22)*Calculator!$G$2)-((((H15/100)*$AJ$22)*$AN$22)*$AH$22)+((((H15/100)*$AJ$23)*$AH$23)),IF(Calculator!$O$6="SINGLESPECTRUM",SUM((((H15/100)*$AJ$22)*$AH$22))+(((((H15/100)*$AJ$22)*$AN$22)*$AH$22)*Calculator!$G$4)-((((H15/100)*$AJ$22)*$AN$22)*$AH$22)+((((H15/100)*$AJ$23)*$AH$23)),IF(Calculator!$O$6="SINGLEHOMESTEAD",SUM((((H15/100)*$AJ$22)*$AH$22))+(((((H15/100)*$AJ$22)*$AN$22)*$AH$22)*Calculator!$G$3)-((((H15/100)*$AJ$22)*$AN$22)*$AH$22)+((((H15/100)*$AJ$23)*$AH$23)),IF(Calculator!$O$6="SINGLEBAND A",SUM((((H15/100)*$AJ$22)*$AH$22))+(((((H15/100)*$AJ$22)*$AN$22)*$AH$22)*Calculator!$G$5)-((((H15/100)*$AJ$22)*$AN$22)*$AH$22)+((((H15/100)*$AJ$23)*$AH$23)),IF(Calculator!$O$6="SINGLEBAND B",SUM((((H15/100)*$AJ$22)*$AH$22))+(((((H15/100)*$AJ$22)*$AN$22)*$AH$22)*Calculator!$G$6)-((((H15/100)*$AJ$22)*$AN$22)*$AH$22)+((((H15/100)*$AJ$23)*$AH$23)),IF(Calculator!$O$6="SINGLEBAND C",SUM((((H15/100)*$AJ$22)*$AH$22))+(((((H15/100)*$AJ$22)*$AN$22)*$AH$22)*Calculator!$G$7)-((((H15/100)*$AJ$22)*$AN$22)*$AH$22)+((((H15/100)*$AJ$23)*$AH$23)),IF(Calculator!$O$6="SINGLEBAND D",SUM((((H15/100)*$AJ$22)*$AH$22))+(((((H15/100)*$AJ$22)*$AN$22)*$AH$22)*Calculator!$G$8)-((((H15/100)*$AJ$22)*$AN$22)*$AH$22)+((((H15/100)*$AJ$23)*$AH$23)),IF(Calculator!$O$6="SINGLEURBANE",SUM((((H15/100)*$AJ$22)*$AH$22))+(((((H15/100)*$AJ$22)*$AN$22)*$AH$22)*Calculator!$G$9)-((((H15/100)*$AJ$22)*$AN$22)*$AH$22)+((((H15/100)*$AJ$23)*$AH$23)),IF(Calculator!$O$6="SINGLESILVERANOD",SUM((((H15/100)*$AJ$22)*$AH$22))+(((((H15/100)*$AJ$22)*$AN$22)*$AH$22)*Calculator!$G$10)-((((H15/100)*$AJ$22)*$AN$22)*$AH$22)+((((H15/100)*$AJ$23)*$AH$23)),IF(Calculator!$O$6="SINGLEANOD",SUM((((H15/100)*$AJ$22)*$AH$22))+(((((H15/100)*$AJ$22)*$AN$22)*$AH$22)*Calculator!$G$11)-((((H15/100)*$AJ$22)*$AN$22)*$AH$22)+((((H15/100)*$AJ$23)*$AH$23)),IF(Calculator!$O$6="DUALBASE",SUM((((H15/100)*$AJ$22)*$AH$22))+(((((H15/100)*$AJ$22)*$AN$22)*$AH$22)*Calculator!$G$12)-((((H15/100)*$AJ$22)*$AN$22)*$AH$22)+((((H15/100)*$AJ$23)*$AH$23)),IF(Calculator!$O$6="DUALELEMENTS",SUM((((H15/100)*$AJ$22)*$AH$22))+(((((H15/100)*$AJ$22)*$AN$22)*$AH$22)*Calculator!$G$13)-((((H15/100)*$AJ$22)*$AN$22)*$AH$22)+((((H15/100)*$AJ$23)*$AH$23)),IF(Calculator!$O$6="DUALSPECTRUM",SUM((((H15/100)*$AJ$22)*$AH$22))+(((((H15/100)*$AJ$22)*$AN$22)*$AH$22)*Calculator!$G$15)-((((H15/100)*$AJ$22)*$AN$22)*$AH$22)+((((H15/100)*$AJ$23)*$AH$23)),IF(Calculator!$O$6="DUALHOMESTEAD",SUM((((H15/100)*$AJ$22)*$AH$22))+(((((H15/100)*$AJ$22)*$AN$22)*$AH$22)*Calculator!$G$14)-((((H15/100)*$AJ$22)*$AN$22)*$AH$22)+((((H15/100)*$AJ$23)*$AH$23)),IF(Calculator!$O$6="DUALBAND A",SUM((((H15/100)*$AJ$22)*$AH$22))+(((((H15/100)*$AJ$22)*$AN$22)*$AH$22)*Calculator!$G$16)-((((H15/100)*$AJ$22)*$AN$22)*$AH$22)+((((H15/100)*$AJ$23)*$AH$23)),IF(Calculator!$O$6="DUALBAND B",SUM((((H15/100)*$AJ$22)*$AH$22))+(((((H15/100)*$AJ$22)*$AN$22)*$AH$22)*Calculator!$G$17)-((((H15/100)*$AJ$22)*$AN$22)*$AH$22)+((((H15/100)*$AJ$23)*$AH$23)),IF(Calculator!$O$6="DUALBAND C",SUM((((H15/100)*$AJ$22)*$AH$22))+(((((H15/100)*$AJ$22)*$AN$22)*$AH$22)*Calculator!$G$18)-((((H15/100)*$AJ$22)*$AN$22)*$AH$22)+((((H15/100)*$AJ$23)*$AH$23)),IF(Calculator!$O$6="DUALBAND D",SUM((((H15/100)*$AJ$22)*$AH$22))+(((((H15/100)*$AJ$22)*$AN$22)*$AH$22)*Calculator!$G$19)-((((H15/100)*$AJ$22)*$AN$22)*$AH$22)+((((H15/100)*$AJ$23)*$AH$23)),IF(Calculator!$O$6="DUALURBANE",SUM((((H15/100)*$AJ$22)*$AH$22))+(((((H15/100)*$AJ$22)*$AN$22)*$AH$22)*Calculator!$G$20)-((((H15/100)*$AJ$22)*$AN$22)*$AH$22)+((((H15/100)*$AJ$23)*$AH$23)),IF(Calculator!$O$6="DUALSILVERANOD",SUM((((H15/100)*$AJ$22)*$AH$22))+(((((H15/100)*$AJ$22)*$AN$22)*$AH$22)*Calculator!$G$21)-((((H15/100)*$AJ$22)*$AN$22)*$AH$22)+((((H15/100)*$AJ$23)*$AH$23)),IF(Calculator!$O$6="DUALANOD",SUM((((H15/100)*$AJ$22)*$AH$22))+(((((H15/100)*$AJ$22)*$AN$22)*$AH$22)*Calculator!$G$22)-((((H15/100)*$AJ$22)*$AN$22)*$AH$22)+((((H15/100)*$AJ$23)*$AH$23))))))))))))))))))))))))</f>
        <v>392.54589523010253</v>
      </c>
      <c r="X15" s="2">
        <f>IF(Calculator!$O$6="SINGLEBASE",SUM((((I15/100)*$AJ$22)*$AH$22))+((((I15/100)*$AJ$23)*$AH$23)),IF(Calculator!$O$6="SINGLEELEMENTS",SUM((((I15/100)*$AJ$22)*$AH$22))+(((((I15/100)*$AJ$22)*$AN$22)*$AH$22)*Calculator!$G$2)-((((I15/100)*$AJ$22)*$AN$22)*$AH$22)+((((I15/100)*$AJ$23)*$AH$23)),IF(Calculator!$O$6="SINGLESPECTRUM",SUM((((I15/100)*$AJ$22)*$AH$22))+(((((I15/100)*$AJ$22)*$AN$22)*$AH$22)*Calculator!$G$4)-((((I15/100)*$AJ$22)*$AN$22)*$AH$22)+((((I15/100)*$AJ$23)*$AH$23)),IF(Calculator!$O$6="SINGLEHOMESTEAD",SUM((((I15/100)*$AJ$22)*$AH$22))+(((((I15/100)*$AJ$22)*$AN$22)*$AH$22)*Calculator!$G$3)-((((I15/100)*$AJ$22)*$AN$22)*$AH$22)+((((I15/100)*$AJ$23)*$AH$23)),IF(Calculator!$O$6="SINGLEBAND A",SUM((((I15/100)*$AJ$22)*$AH$22))+(((((I15/100)*$AJ$22)*$AN$22)*$AH$22)*Calculator!$G$5)-((((I15/100)*$AJ$22)*$AN$22)*$AH$22)+((((I15/100)*$AJ$23)*$AH$23)),IF(Calculator!$O$6="SINGLEBAND B",SUM((((I15/100)*$AJ$22)*$AH$22))+(((((I15/100)*$AJ$22)*$AN$22)*$AH$22)*Calculator!$G$6)-((((I15/100)*$AJ$22)*$AN$22)*$AH$22)+((((I15/100)*$AJ$23)*$AH$23)),IF(Calculator!$O$6="SINGLEBAND C",SUM((((I15/100)*$AJ$22)*$AH$22))+(((((I15/100)*$AJ$22)*$AN$22)*$AH$22)*Calculator!$G$7)-((((I15/100)*$AJ$22)*$AN$22)*$AH$22)+((((I15/100)*$AJ$23)*$AH$23)),IF(Calculator!$O$6="SINGLEBAND D",SUM((((I15/100)*$AJ$22)*$AH$22))+(((((I15/100)*$AJ$22)*$AN$22)*$AH$22)*Calculator!$G$8)-((((I15/100)*$AJ$22)*$AN$22)*$AH$22)+((((I15/100)*$AJ$23)*$AH$23)),IF(Calculator!$O$6="SINGLEURBANE",SUM((((I15/100)*$AJ$22)*$AH$22))+(((((I15/100)*$AJ$22)*$AN$22)*$AH$22)*Calculator!$G$9)-((((I15/100)*$AJ$22)*$AN$22)*$AH$22)+((((I15/100)*$AJ$23)*$AH$23)),IF(Calculator!$O$6="SINGLESILVERANOD",SUM((((I15/100)*$AJ$22)*$AH$22))+(((((I15/100)*$AJ$22)*$AN$22)*$AH$22)*Calculator!$G$10)-((((I15/100)*$AJ$22)*$AN$22)*$AH$22)+((((I15/100)*$AJ$23)*$AH$23)),IF(Calculator!$O$6="SINGLEANOD",SUM((((I15/100)*$AJ$22)*$AH$22))+(((((I15/100)*$AJ$22)*$AN$22)*$AH$22)*Calculator!$G$11)-((((I15/100)*$AJ$22)*$AN$22)*$AH$22)+((((I15/100)*$AJ$23)*$AH$23)),IF(Calculator!$O$6="DUALBASE",SUM((((I15/100)*$AJ$22)*$AH$22))+(((((I15/100)*$AJ$22)*$AN$22)*$AH$22)*Calculator!$G$12)-((((I15/100)*$AJ$22)*$AN$22)*$AH$22)+((((I15/100)*$AJ$23)*$AH$23)),IF(Calculator!$O$6="DUALELEMENTS",SUM((((I15/100)*$AJ$22)*$AH$22))+(((((I15/100)*$AJ$22)*$AN$22)*$AH$22)*Calculator!$G$13)-((((I15/100)*$AJ$22)*$AN$22)*$AH$22)+((((I15/100)*$AJ$23)*$AH$23)),IF(Calculator!$O$6="DUALSPECTRUM",SUM((((I15/100)*$AJ$22)*$AH$22))+(((((I15/100)*$AJ$22)*$AN$22)*$AH$22)*Calculator!$G$15)-((((I15/100)*$AJ$22)*$AN$22)*$AH$22)+((((I15/100)*$AJ$23)*$AH$23)),IF(Calculator!$O$6="DUALHOMESTEAD",SUM((((I15/100)*$AJ$22)*$AH$22))+(((((I15/100)*$AJ$22)*$AN$22)*$AH$22)*Calculator!$G$14)-((((I15/100)*$AJ$22)*$AN$22)*$AH$22)+((((I15/100)*$AJ$23)*$AH$23)),IF(Calculator!$O$6="DUALBAND A",SUM((((I15/100)*$AJ$22)*$AH$22))+(((((I15/100)*$AJ$22)*$AN$22)*$AH$22)*Calculator!$G$16)-((((I15/100)*$AJ$22)*$AN$22)*$AH$22)+((((I15/100)*$AJ$23)*$AH$23)),IF(Calculator!$O$6="DUALBAND B",SUM((((I15/100)*$AJ$22)*$AH$22))+(((((I15/100)*$AJ$22)*$AN$22)*$AH$22)*Calculator!$G$17)-((((I15/100)*$AJ$22)*$AN$22)*$AH$22)+((((I15/100)*$AJ$23)*$AH$23)),IF(Calculator!$O$6="DUALBAND C",SUM((((I15/100)*$AJ$22)*$AH$22))+(((((I15/100)*$AJ$22)*$AN$22)*$AH$22)*Calculator!$G$18)-((((I15/100)*$AJ$22)*$AN$22)*$AH$22)+((((I15/100)*$AJ$23)*$AH$23)),IF(Calculator!$O$6="DUALBAND D",SUM((((I15/100)*$AJ$22)*$AH$22))+(((((I15/100)*$AJ$22)*$AN$22)*$AH$22)*Calculator!$G$19)-((((I15/100)*$AJ$22)*$AN$22)*$AH$22)+((((I15/100)*$AJ$23)*$AH$23)),IF(Calculator!$O$6="DUALURBANE",SUM((((I15/100)*$AJ$22)*$AH$22))+(((((I15/100)*$AJ$22)*$AN$22)*$AH$22)*Calculator!$G$20)-((((I15/100)*$AJ$22)*$AN$22)*$AH$22)+((((I15/100)*$AJ$23)*$AH$23)),IF(Calculator!$O$6="DUALSILVERANOD",SUM((((I15/100)*$AJ$22)*$AH$22))+(((((I15/100)*$AJ$22)*$AN$22)*$AH$22)*Calculator!$G$21)-((((I15/100)*$AJ$22)*$AN$22)*$AH$22)+((((I15/100)*$AJ$23)*$AH$23)),IF(Calculator!$O$6="DUALANOD",SUM((((I15/100)*$AJ$22)*$AH$22))+(((((I15/100)*$AJ$22)*$AN$22)*$AH$22)*Calculator!$G$22)-((((I15/100)*$AJ$22)*$AN$22)*$AH$22)+((((I15/100)*$AJ$23)*$AH$23))))))))))))))))))))))))</f>
        <v>396.38052796020509</v>
      </c>
      <c r="Y15" s="2">
        <f>IF(Calculator!$O$6="SINGLEBASE",SUM((((J15/100)*$AJ$22)*$AH$22))+((((J15/100)*$AJ$23)*$AH$23)),IF(Calculator!$O$6="SINGLEELEMENTS",SUM((((J15/100)*$AJ$22)*$AH$22))+(((((J15/100)*$AJ$22)*$AN$22)*$AH$22)*Calculator!$G$2)-((((J15/100)*$AJ$22)*$AN$22)*$AH$22)+((((J15/100)*$AJ$23)*$AH$23)),IF(Calculator!$O$6="SINGLESPECTRUM",SUM((((J15/100)*$AJ$22)*$AH$22))+(((((J15/100)*$AJ$22)*$AN$22)*$AH$22)*Calculator!$G$4)-((((J15/100)*$AJ$22)*$AN$22)*$AH$22)+((((J15/100)*$AJ$23)*$AH$23)),IF(Calculator!$O$6="SINGLEHOMESTEAD",SUM((((J15/100)*$AJ$22)*$AH$22))+(((((J15/100)*$AJ$22)*$AN$22)*$AH$22)*Calculator!$G$3)-((((J15/100)*$AJ$22)*$AN$22)*$AH$22)+((((J15/100)*$AJ$23)*$AH$23)),IF(Calculator!$O$6="SINGLEBAND A",SUM((((J15/100)*$AJ$22)*$AH$22))+(((((J15/100)*$AJ$22)*$AN$22)*$AH$22)*Calculator!$G$5)-((((J15/100)*$AJ$22)*$AN$22)*$AH$22)+((((J15/100)*$AJ$23)*$AH$23)),IF(Calculator!$O$6="SINGLEBAND B",SUM((((J15/100)*$AJ$22)*$AH$22))+(((((J15/100)*$AJ$22)*$AN$22)*$AH$22)*Calculator!$G$6)-((((J15/100)*$AJ$22)*$AN$22)*$AH$22)+((((J15/100)*$AJ$23)*$AH$23)),IF(Calculator!$O$6="SINGLEBAND C",SUM((((J15/100)*$AJ$22)*$AH$22))+(((((J15/100)*$AJ$22)*$AN$22)*$AH$22)*Calculator!$G$7)-((((J15/100)*$AJ$22)*$AN$22)*$AH$22)+((((J15/100)*$AJ$23)*$AH$23)),IF(Calculator!$O$6="SINGLEBAND D",SUM((((J15/100)*$AJ$22)*$AH$22))+(((((J15/100)*$AJ$22)*$AN$22)*$AH$22)*Calculator!$G$8)-((((J15/100)*$AJ$22)*$AN$22)*$AH$22)+((((J15/100)*$AJ$23)*$AH$23)),IF(Calculator!$O$6="SINGLEURBANE",SUM((((J15/100)*$AJ$22)*$AH$22))+(((((J15/100)*$AJ$22)*$AN$22)*$AH$22)*Calculator!$G$9)-((((J15/100)*$AJ$22)*$AN$22)*$AH$22)+((((J15/100)*$AJ$23)*$AH$23)),IF(Calculator!$O$6="SINGLESILVERANOD",SUM((((J15/100)*$AJ$22)*$AH$22))+(((((J15/100)*$AJ$22)*$AN$22)*$AH$22)*Calculator!$G$10)-((((J15/100)*$AJ$22)*$AN$22)*$AH$22)+((((J15/100)*$AJ$23)*$AH$23)),IF(Calculator!$O$6="SINGLEANOD",SUM((((J15/100)*$AJ$22)*$AH$22))+(((((J15/100)*$AJ$22)*$AN$22)*$AH$22)*Calculator!$G$11)-((((J15/100)*$AJ$22)*$AN$22)*$AH$22)+((((J15/100)*$AJ$23)*$AH$23)),IF(Calculator!$O$6="DUALBASE",SUM((((J15/100)*$AJ$22)*$AH$22))+(((((J15/100)*$AJ$22)*$AN$22)*$AH$22)*Calculator!$G$12)-((((J15/100)*$AJ$22)*$AN$22)*$AH$22)+((((J15/100)*$AJ$23)*$AH$23)),IF(Calculator!$O$6="DUALELEMENTS",SUM((((J15/100)*$AJ$22)*$AH$22))+(((((J15/100)*$AJ$22)*$AN$22)*$AH$22)*Calculator!$G$13)-((((J15/100)*$AJ$22)*$AN$22)*$AH$22)+((((J15/100)*$AJ$23)*$AH$23)),IF(Calculator!$O$6="DUALSPECTRUM",SUM((((J15/100)*$AJ$22)*$AH$22))+(((((J15/100)*$AJ$22)*$AN$22)*$AH$22)*Calculator!$G$15)-((((J15/100)*$AJ$22)*$AN$22)*$AH$22)+((((J15/100)*$AJ$23)*$AH$23)),IF(Calculator!$O$6="DUALHOMESTEAD",SUM((((J15/100)*$AJ$22)*$AH$22))+(((((J15/100)*$AJ$22)*$AN$22)*$AH$22)*Calculator!$G$14)-((((J15/100)*$AJ$22)*$AN$22)*$AH$22)+((((J15/100)*$AJ$23)*$AH$23)),IF(Calculator!$O$6="DUALBAND A",SUM((((J15/100)*$AJ$22)*$AH$22))+(((((J15/100)*$AJ$22)*$AN$22)*$AH$22)*Calculator!$G$16)-((((J15/100)*$AJ$22)*$AN$22)*$AH$22)+((((J15/100)*$AJ$23)*$AH$23)),IF(Calculator!$O$6="DUALBAND B",SUM((((J15/100)*$AJ$22)*$AH$22))+(((((J15/100)*$AJ$22)*$AN$22)*$AH$22)*Calculator!$G$17)-((((J15/100)*$AJ$22)*$AN$22)*$AH$22)+((((J15/100)*$AJ$23)*$AH$23)),IF(Calculator!$O$6="DUALBAND C",SUM((((J15/100)*$AJ$22)*$AH$22))+(((((J15/100)*$AJ$22)*$AN$22)*$AH$22)*Calculator!$G$18)-((((J15/100)*$AJ$22)*$AN$22)*$AH$22)+((((J15/100)*$AJ$23)*$AH$23)),IF(Calculator!$O$6="DUALBAND D",SUM((((J15/100)*$AJ$22)*$AH$22))+(((((J15/100)*$AJ$22)*$AN$22)*$AH$22)*Calculator!$G$19)-((((J15/100)*$AJ$22)*$AN$22)*$AH$22)+((((J15/100)*$AJ$23)*$AH$23)),IF(Calculator!$O$6="DUALURBANE",SUM((((J15/100)*$AJ$22)*$AH$22))+(((((J15/100)*$AJ$22)*$AN$22)*$AH$22)*Calculator!$G$20)-((((J15/100)*$AJ$22)*$AN$22)*$AH$22)+((((J15/100)*$AJ$23)*$AH$23)),IF(Calculator!$O$6="DUALSILVERANOD",SUM((((J15/100)*$AJ$22)*$AH$22))+(((((J15/100)*$AJ$22)*$AN$22)*$AH$22)*Calculator!$G$21)-((((J15/100)*$AJ$22)*$AN$22)*$AH$22)+((((J15/100)*$AJ$23)*$AH$23)),IF(Calculator!$O$6="DUALANOD",SUM((((J15/100)*$AJ$22)*$AH$22))+(((((J15/100)*$AJ$22)*$AN$22)*$AH$22)*Calculator!$G$22)-((((J15/100)*$AJ$22)*$AN$22)*$AH$22)+((((J15/100)*$AJ$23)*$AH$23))))))))))))))))))))))))</f>
        <v>400.21513453979492</v>
      </c>
      <c r="Z15" s="2">
        <f>IF(Calculator!$O$6="SINGLEBASE",SUM((((K15/100)*$AJ$22)*$AH$22))+((((K15/100)*$AJ$23)*$AH$23)),IF(Calculator!$O$6="SINGLEELEMENTS",SUM((((K15/100)*$AJ$22)*$AH$22))+(((((K15/100)*$AJ$22)*$AN$22)*$AH$22)*Calculator!$G$2)-((((K15/100)*$AJ$22)*$AN$22)*$AH$22)+((((K15/100)*$AJ$23)*$AH$23)),IF(Calculator!$O$6="SINGLESPECTRUM",SUM((((K15/100)*$AJ$22)*$AH$22))+(((((K15/100)*$AJ$22)*$AN$22)*$AH$22)*Calculator!$G$4)-((((K15/100)*$AJ$22)*$AN$22)*$AH$22)+((((K15/100)*$AJ$23)*$AH$23)),IF(Calculator!$O$6="SINGLEHOMESTEAD",SUM((((K15/100)*$AJ$22)*$AH$22))+(((((K15/100)*$AJ$22)*$AN$22)*$AH$22)*Calculator!$G$3)-((((K15/100)*$AJ$22)*$AN$22)*$AH$22)+((((K15/100)*$AJ$23)*$AH$23)),IF(Calculator!$O$6="SINGLEBAND A",SUM((((K15/100)*$AJ$22)*$AH$22))+(((((K15/100)*$AJ$22)*$AN$22)*$AH$22)*Calculator!$G$5)-((((K15/100)*$AJ$22)*$AN$22)*$AH$22)+((((K15/100)*$AJ$23)*$AH$23)),IF(Calculator!$O$6="SINGLEBAND B",SUM((((K15/100)*$AJ$22)*$AH$22))+(((((K15/100)*$AJ$22)*$AN$22)*$AH$22)*Calculator!$G$6)-((((K15/100)*$AJ$22)*$AN$22)*$AH$22)+((((K15/100)*$AJ$23)*$AH$23)),IF(Calculator!$O$6="SINGLEBAND C",SUM((((K15/100)*$AJ$22)*$AH$22))+(((((K15/100)*$AJ$22)*$AN$22)*$AH$22)*Calculator!$G$7)-((((K15/100)*$AJ$22)*$AN$22)*$AH$22)+((((K15/100)*$AJ$23)*$AH$23)),IF(Calculator!$O$6="SINGLEBAND D",SUM((((K15/100)*$AJ$22)*$AH$22))+(((((K15/100)*$AJ$22)*$AN$22)*$AH$22)*Calculator!$G$8)-((((K15/100)*$AJ$22)*$AN$22)*$AH$22)+((((K15/100)*$AJ$23)*$AH$23)),IF(Calculator!$O$6="SINGLEURBANE",SUM((((K15/100)*$AJ$22)*$AH$22))+(((((K15/100)*$AJ$22)*$AN$22)*$AH$22)*Calculator!$G$9)-((((K15/100)*$AJ$22)*$AN$22)*$AH$22)+((((K15/100)*$AJ$23)*$AH$23)),IF(Calculator!$O$6="SINGLESILVERANOD",SUM((((K15/100)*$AJ$22)*$AH$22))+(((((K15/100)*$AJ$22)*$AN$22)*$AH$22)*Calculator!$G$10)-((((K15/100)*$AJ$22)*$AN$22)*$AH$22)+((((K15/100)*$AJ$23)*$AH$23)),IF(Calculator!$O$6="SINGLEANOD",SUM((((K15/100)*$AJ$22)*$AH$22))+(((((K15/100)*$AJ$22)*$AN$22)*$AH$22)*Calculator!$G$11)-((((K15/100)*$AJ$22)*$AN$22)*$AH$22)+((((K15/100)*$AJ$23)*$AH$23)),IF(Calculator!$O$6="DUALBASE",SUM((((K15/100)*$AJ$22)*$AH$22))+(((((K15/100)*$AJ$22)*$AN$22)*$AH$22)*Calculator!$G$12)-((((K15/100)*$AJ$22)*$AN$22)*$AH$22)+((((K15/100)*$AJ$23)*$AH$23)),IF(Calculator!$O$6="DUALELEMENTS",SUM((((K15/100)*$AJ$22)*$AH$22))+(((((K15/100)*$AJ$22)*$AN$22)*$AH$22)*Calculator!$G$13)-((((K15/100)*$AJ$22)*$AN$22)*$AH$22)+((((K15/100)*$AJ$23)*$AH$23)),IF(Calculator!$O$6="DUALSPECTRUM",SUM((((K15/100)*$AJ$22)*$AH$22))+(((((K15/100)*$AJ$22)*$AN$22)*$AH$22)*Calculator!$G$15)-((((K15/100)*$AJ$22)*$AN$22)*$AH$22)+((((K15/100)*$AJ$23)*$AH$23)),IF(Calculator!$O$6="DUALHOMESTEAD",SUM((((K15/100)*$AJ$22)*$AH$22))+(((((K15/100)*$AJ$22)*$AN$22)*$AH$22)*Calculator!$G$14)-((((K15/100)*$AJ$22)*$AN$22)*$AH$22)+((((K15/100)*$AJ$23)*$AH$23)),IF(Calculator!$O$6="DUALBAND A",SUM((((K15/100)*$AJ$22)*$AH$22))+(((((K15/100)*$AJ$22)*$AN$22)*$AH$22)*Calculator!$G$16)-((((K15/100)*$AJ$22)*$AN$22)*$AH$22)+((((K15/100)*$AJ$23)*$AH$23)),IF(Calculator!$O$6="DUALBAND B",SUM((((K15/100)*$AJ$22)*$AH$22))+(((((K15/100)*$AJ$22)*$AN$22)*$AH$22)*Calculator!$G$17)-((((K15/100)*$AJ$22)*$AN$22)*$AH$22)+((((K15/100)*$AJ$23)*$AH$23)),IF(Calculator!$O$6="DUALBAND C",SUM((((K15/100)*$AJ$22)*$AH$22))+(((((K15/100)*$AJ$22)*$AN$22)*$AH$22)*Calculator!$G$18)-((((K15/100)*$AJ$22)*$AN$22)*$AH$22)+((((K15/100)*$AJ$23)*$AH$23)),IF(Calculator!$O$6="DUALBAND D",SUM((((K15/100)*$AJ$22)*$AH$22))+(((((K15/100)*$AJ$22)*$AN$22)*$AH$22)*Calculator!$G$19)-((((K15/100)*$AJ$22)*$AN$22)*$AH$22)+((((K15/100)*$AJ$23)*$AH$23)),IF(Calculator!$O$6="DUALURBANE",SUM((((K15/100)*$AJ$22)*$AH$22))+(((((K15/100)*$AJ$22)*$AN$22)*$AH$22)*Calculator!$G$20)-((((K15/100)*$AJ$22)*$AN$22)*$AH$22)+((((K15/100)*$AJ$23)*$AH$23)),IF(Calculator!$O$6="DUALSILVERANOD",SUM((((K15/100)*$AJ$22)*$AH$22))+(((((K15/100)*$AJ$22)*$AN$22)*$AH$22)*Calculator!$G$21)-((((K15/100)*$AJ$22)*$AN$22)*$AH$22)+((((K15/100)*$AJ$23)*$AH$23)),IF(Calculator!$O$6="DUALANOD",SUM((((K15/100)*$AJ$22)*$AH$22))+(((((K15/100)*$AJ$22)*$AN$22)*$AH$22)*Calculator!$G$22)-((((K15/100)*$AJ$22)*$AN$22)*$AH$22)+((((K15/100)*$AJ$23)*$AH$23))))))))))))))))))))))))</f>
        <v>404.04547858581543</v>
      </c>
      <c r="AA15" s="2">
        <f>IF(Calculator!$O$6="SINGLEBASE",SUM((((L15/100)*$AJ$22)*$AH$22))+((((L15/100)*$AJ$23)*$AH$23)),IF(Calculator!$O$6="SINGLEELEMENTS",SUM((((L15/100)*$AJ$22)*$AH$22))+(((((L15/100)*$AJ$22)*$AN$22)*$AH$22)*Calculator!$G$2)-((((L15/100)*$AJ$22)*$AN$22)*$AH$22)+((((L15/100)*$AJ$23)*$AH$23)),IF(Calculator!$O$6="SINGLESPECTRUM",SUM((((L15/100)*$AJ$22)*$AH$22))+(((((L15/100)*$AJ$22)*$AN$22)*$AH$22)*Calculator!$G$4)-((((L15/100)*$AJ$22)*$AN$22)*$AH$22)+((((L15/100)*$AJ$23)*$AH$23)),IF(Calculator!$O$6="SINGLEHOMESTEAD",SUM((((L15/100)*$AJ$22)*$AH$22))+(((((L15/100)*$AJ$22)*$AN$22)*$AH$22)*Calculator!$G$3)-((((L15/100)*$AJ$22)*$AN$22)*$AH$22)+((((L15/100)*$AJ$23)*$AH$23)),IF(Calculator!$O$6="SINGLEBAND A",SUM((((L15/100)*$AJ$22)*$AH$22))+(((((L15/100)*$AJ$22)*$AN$22)*$AH$22)*Calculator!$G$5)-((((L15/100)*$AJ$22)*$AN$22)*$AH$22)+((((L15/100)*$AJ$23)*$AH$23)),IF(Calculator!$O$6="SINGLEBAND B",SUM((((L15/100)*$AJ$22)*$AH$22))+(((((L15/100)*$AJ$22)*$AN$22)*$AH$22)*Calculator!$G$6)-((((L15/100)*$AJ$22)*$AN$22)*$AH$22)+((((L15/100)*$AJ$23)*$AH$23)),IF(Calculator!$O$6="SINGLEBAND C",SUM((((L15/100)*$AJ$22)*$AH$22))+(((((L15/100)*$AJ$22)*$AN$22)*$AH$22)*Calculator!$G$7)-((((L15/100)*$AJ$22)*$AN$22)*$AH$22)+((((L15/100)*$AJ$23)*$AH$23)),IF(Calculator!$O$6="SINGLEBAND D",SUM((((L15/100)*$AJ$22)*$AH$22))+(((((L15/100)*$AJ$22)*$AN$22)*$AH$22)*Calculator!$G$8)-((((L15/100)*$AJ$22)*$AN$22)*$AH$22)+((((L15/100)*$AJ$23)*$AH$23)),IF(Calculator!$O$6="SINGLEURBANE",SUM((((L15/100)*$AJ$22)*$AH$22))+(((((L15/100)*$AJ$22)*$AN$22)*$AH$22)*Calculator!$G$9)-((((L15/100)*$AJ$22)*$AN$22)*$AH$22)+((((L15/100)*$AJ$23)*$AH$23)),IF(Calculator!$O$6="SINGLESILVERANOD",SUM((((L15/100)*$AJ$22)*$AH$22))+(((((L15/100)*$AJ$22)*$AN$22)*$AH$22)*Calculator!$G$10)-((((L15/100)*$AJ$22)*$AN$22)*$AH$22)+((((L15/100)*$AJ$23)*$AH$23)),IF(Calculator!$O$6="SINGLEANOD",SUM((((L15/100)*$AJ$22)*$AH$22))+(((((L15/100)*$AJ$22)*$AN$22)*$AH$22)*Calculator!$G$11)-((((L15/100)*$AJ$22)*$AN$22)*$AH$22)+((((L15/100)*$AJ$23)*$AH$23)),IF(Calculator!$O$6="DUALBASE",SUM((((L15/100)*$AJ$22)*$AH$22))+(((((L15/100)*$AJ$22)*$AN$22)*$AH$22)*Calculator!$G$12)-((((L15/100)*$AJ$22)*$AN$22)*$AH$22)+((((L15/100)*$AJ$23)*$AH$23)),IF(Calculator!$O$6="DUALELEMENTS",SUM((((L15/100)*$AJ$22)*$AH$22))+(((((L15/100)*$AJ$22)*$AN$22)*$AH$22)*Calculator!$G$13)-((((L15/100)*$AJ$22)*$AN$22)*$AH$22)+((((L15/100)*$AJ$23)*$AH$23)),IF(Calculator!$O$6="DUALSPECTRUM",SUM((((L15/100)*$AJ$22)*$AH$22))+(((((L15/100)*$AJ$22)*$AN$22)*$AH$22)*Calculator!$G$15)-((((L15/100)*$AJ$22)*$AN$22)*$AH$22)+((((L15/100)*$AJ$23)*$AH$23)),IF(Calculator!$O$6="DUALHOMESTEAD",SUM((((L15/100)*$AJ$22)*$AH$22))+(((((L15/100)*$AJ$22)*$AN$22)*$AH$22)*Calculator!$G$14)-((((L15/100)*$AJ$22)*$AN$22)*$AH$22)+((((L15/100)*$AJ$23)*$AH$23)),IF(Calculator!$O$6="DUALBAND A",SUM((((L15/100)*$AJ$22)*$AH$22))+(((((L15/100)*$AJ$22)*$AN$22)*$AH$22)*Calculator!$G$16)-((((L15/100)*$AJ$22)*$AN$22)*$AH$22)+((((L15/100)*$AJ$23)*$AH$23)),IF(Calculator!$O$6="DUALBAND B",SUM((((L15/100)*$AJ$22)*$AH$22))+(((((L15/100)*$AJ$22)*$AN$22)*$AH$22)*Calculator!$G$17)-((((L15/100)*$AJ$22)*$AN$22)*$AH$22)+((((L15/100)*$AJ$23)*$AH$23)),IF(Calculator!$O$6="DUALBAND C",SUM((((L15/100)*$AJ$22)*$AH$22))+(((((L15/100)*$AJ$22)*$AN$22)*$AH$22)*Calculator!$G$18)-((((L15/100)*$AJ$22)*$AN$22)*$AH$22)+((((L15/100)*$AJ$23)*$AH$23)),IF(Calculator!$O$6="DUALBAND D",SUM((((L15/100)*$AJ$22)*$AH$22))+(((((L15/100)*$AJ$22)*$AN$22)*$AH$22)*Calculator!$G$19)-((((L15/100)*$AJ$22)*$AN$22)*$AH$22)+((((L15/100)*$AJ$23)*$AH$23)),IF(Calculator!$O$6="DUALURBANE",SUM((((L15/100)*$AJ$22)*$AH$22))+(((((L15/100)*$AJ$22)*$AN$22)*$AH$22)*Calculator!$G$20)-((((L15/100)*$AJ$22)*$AN$22)*$AH$22)+((((L15/100)*$AJ$23)*$AH$23)),IF(Calculator!$O$6="DUALSILVERANOD",SUM((((L15/100)*$AJ$22)*$AH$22))+(((((L15/100)*$AJ$22)*$AN$22)*$AH$22)*Calculator!$G$21)-((((L15/100)*$AJ$22)*$AN$22)*$AH$22)+((((L15/100)*$AJ$23)*$AH$23)),IF(Calculator!$O$6="DUALANOD",SUM((((L15/100)*$AJ$22)*$AH$22))+(((((L15/100)*$AJ$22)*$AN$22)*$AH$22)*Calculator!$G$22)-((((L15/100)*$AJ$22)*$AN$22)*$AH$22)+((((L15/100)*$AJ$23)*$AH$23))))))))))))))))))))))))</f>
        <v>407.88011131591793</v>
      </c>
      <c r="AB15" s="2">
        <f>IF(Calculator!$O$6="SINGLEBASE",SUM((((M15/100)*$AJ$22)*$AH$22))+((((M15/100)*$AJ$23)*$AH$23)),IF(Calculator!$O$6="SINGLEELEMENTS",SUM((((M15/100)*$AJ$22)*$AH$22))+(((((M15/100)*$AJ$22)*$AN$22)*$AH$22)*Calculator!$G$2)-((((M15/100)*$AJ$22)*$AN$22)*$AH$22)+((((M15/100)*$AJ$23)*$AH$23)),IF(Calculator!$O$6="SINGLESPECTRUM",SUM((((M15/100)*$AJ$22)*$AH$22))+(((((M15/100)*$AJ$22)*$AN$22)*$AH$22)*Calculator!$G$4)-((((M15/100)*$AJ$22)*$AN$22)*$AH$22)+((((M15/100)*$AJ$23)*$AH$23)),IF(Calculator!$O$6="SINGLEHOMESTEAD",SUM((((M15/100)*$AJ$22)*$AH$22))+(((((M15/100)*$AJ$22)*$AN$22)*$AH$22)*Calculator!$G$3)-((((M15/100)*$AJ$22)*$AN$22)*$AH$22)+((((M15/100)*$AJ$23)*$AH$23)),IF(Calculator!$O$6="SINGLEBAND A",SUM((((M15/100)*$AJ$22)*$AH$22))+(((((M15/100)*$AJ$22)*$AN$22)*$AH$22)*Calculator!$G$5)-((((M15/100)*$AJ$22)*$AN$22)*$AH$22)+((((M15/100)*$AJ$23)*$AH$23)),IF(Calculator!$O$6="SINGLEBAND B",SUM((((M15/100)*$AJ$22)*$AH$22))+(((((M15/100)*$AJ$22)*$AN$22)*$AH$22)*Calculator!$G$6)-((((M15/100)*$AJ$22)*$AN$22)*$AH$22)+((((M15/100)*$AJ$23)*$AH$23)),IF(Calculator!$O$6="SINGLEBAND C",SUM((((M15/100)*$AJ$22)*$AH$22))+(((((M15/100)*$AJ$22)*$AN$22)*$AH$22)*Calculator!$G$7)-((((M15/100)*$AJ$22)*$AN$22)*$AH$22)+((((M15/100)*$AJ$23)*$AH$23)),IF(Calculator!$O$6="SINGLEBAND D",SUM((((M15/100)*$AJ$22)*$AH$22))+(((((M15/100)*$AJ$22)*$AN$22)*$AH$22)*Calculator!$G$8)-((((M15/100)*$AJ$22)*$AN$22)*$AH$22)+((((M15/100)*$AJ$23)*$AH$23)),IF(Calculator!$O$6="SINGLEURBANE",SUM((((M15/100)*$AJ$22)*$AH$22))+(((((M15/100)*$AJ$22)*$AN$22)*$AH$22)*Calculator!$G$9)-((((M15/100)*$AJ$22)*$AN$22)*$AH$22)+((((M15/100)*$AJ$23)*$AH$23)),IF(Calculator!$O$6="SINGLESILVERANOD",SUM((((M15/100)*$AJ$22)*$AH$22))+(((((M15/100)*$AJ$22)*$AN$22)*$AH$22)*Calculator!$G$10)-((((M15/100)*$AJ$22)*$AN$22)*$AH$22)+((((M15/100)*$AJ$23)*$AH$23)),IF(Calculator!$O$6="SINGLEANOD",SUM((((M15/100)*$AJ$22)*$AH$22))+(((((M15/100)*$AJ$22)*$AN$22)*$AH$22)*Calculator!$G$11)-((((M15/100)*$AJ$22)*$AN$22)*$AH$22)+((((M15/100)*$AJ$23)*$AH$23)),IF(Calculator!$O$6="DUALBASE",SUM((((M15/100)*$AJ$22)*$AH$22))+(((((M15/100)*$AJ$22)*$AN$22)*$AH$22)*Calculator!$G$12)-((((M15/100)*$AJ$22)*$AN$22)*$AH$22)+((((M15/100)*$AJ$23)*$AH$23)),IF(Calculator!$O$6="DUALELEMENTS",SUM((((M15/100)*$AJ$22)*$AH$22))+(((((M15/100)*$AJ$22)*$AN$22)*$AH$22)*Calculator!$G$13)-((((M15/100)*$AJ$22)*$AN$22)*$AH$22)+((((M15/100)*$AJ$23)*$AH$23)),IF(Calculator!$O$6="DUALSPECTRUM",SUM((((M15/100)*$AJ$22)*$AH$22))+(((((M15/100)*$AJ$22)*$AN$22)*$AH$22)*Calculator!$G$15)-((((M15/100)*$AJ$22)*$AN$22)*$AH$22)+((((M15/100)*$AJ$23)*$AH$23)),IF(Calculator!$O$6="DUALHOMESTEAD",SUM((((M15/100)*$AJ$22)*$AH$22))+(((((M15/100)*$AJ$22)*$AN$22)*$AH$22)*Calculator!$G$14)-((((M15/100)*$AJ$22)*$AN$22)*$AH$22)+((((M15/100)*$AJ$23)*$AH$23)),IF(Calculator!$O$6="DUALBAND A",SUM((((M15/100)*$AJ$22)*$AH$22))+(((((M15/100)*$AJ$22)*$AN$22)*$AH$22)*Calculator!$G$16)-((((M15/100)*$AJ$22)*$AN$22)*$AH$22)+((((M15/100)*$AJ$23)*$AH$23)),IF(Calculator!$O$6="DUALBAND B",SUM((((M15/100)*$AJ$22)*$AH$22))+(((((M15/100)*$AJ$22)*$AN$22)*$AH$22)*Calculator!$G$17)-((((M15/100)*$AJ$22)*$AN$22)*$AH$22)+((((M15/100)*$AJ$23)*$AH$23)),IF(Calculator!$O$6="DUALBAND C",SUM((((M15/100)*$AJ$22)*$AH$22))+(((((M15/100)*$AJ$22)*$AN$22)*$AH$22)*Calculator!$G$18)-((((M15/100)*$AJ$22)*$AN$22)*$AH$22)+((((M15/100)*$AJ$23)*$AH$23)),IF(Calculator!$O$6="DUALBAND D",SUM((((M15/100)*$AJ$22)*$AH$22))+(((((M15/100)*$AJ$22)*$AN$22)*$AH$22)*Calculator!$G$19)-((((M15/100)*$AJ$22)*$AN$22)*$AH$22)+((((M15/100)*$AJ$23)*$AH$23)),IF(Calculator!$O$6="DUALURBANE",SUM((((M15/100)*$AJ$22)*$AH$22))+(((((M15/100)*$AJ$22)*$AN$22)*$AH$22)*Calculator!$G$20)-((((M15/100)*$AJ$22)*$AN$22)*$AH$22)+((((M15/100)*$AJ$23)*$AH$23)),IF(Calculator!$O$6="DUALSILVERANOD",SUM((((M15/100)*$AJ$22)*$AH$22))+(((((M15/100)*$AJ$22)*$AN$22)*$AH$22)*Calculator!$G$21)-((((M15/100)*$AJ$22)*$AN$22)*$AH$22)+((((M15/100)*$AJ$23)*$AH$23)),IF(Calculator!$O$6="DUALANOD",SUM((((M15/100)*$AJ$22)*$AH$22))+(((((M15/100)*$AJ$22)*$AN$22)*$AH$22)*Calculator!$G$22)-((((M15/100)*$AJ$22)*$AN$22)*$AH$22)+((((M15/100)*$AJ$23)*$AH$23))))))))))))))))))))))))</f>
        <v>412.35741904602048</v>
      </c>
      <c r="AC15" s="2">
        <f>IF(Calculator!$O$6="SINGLEBASE",SUM((((N15/100)*$AJ$22)*$AH$22))+((((N15/100)*$AJ$23)*$AH$23)),IF(Calculator!$O$6="SINGLEELEMENTS",SUM((((N15/100)*$AJ$22)*$AH$22))+(((((N15/100)*$AJ$22)*$AN$22)*$AH$22)*Calculator!$G$2)-((((N15/100)*$AJ$22)*$AN$22)*$AH$22)+((((N15/100)*$AJ$23)*$AH$23)),IF(Calculator!$O$6="SINGLESPECTRUM",SUM((((N15/100)*$AJ$22)*$AH$22))+(((((N15/100)*$AJ$22)*$AN$22)*$AH$22)*Calculator!$G$4)-((((N15/100)*$AJ$22)*$AN$22)*$AH$22)+((((N15/100)*$AJ$23)*$AH$23)),IF(Calculator!$O$6="SINGLEHOMESTEAD",SUM((((N15/100)*$AJ$22)*$AH$22))+(((((N15/100)*$AJ$22)*$AN$22)*$AH$22)*Calculator!$G$3)-((((N15/100)*$AJ$22)*$AN$22)*$AH$22)+((((N15/100)*$AJ$23)*$AH$23)),IF(Calculator!$O$6="SINGLEBAND A",SUM((((N15/100)*$AJ$22)*$AH$22))+(((((N15/100)*$AJ$22)*$AN$22)*$AH$22)*Calculator!$G$5)-((((N15/100)*$AJ$22)*$AN$22)*$AH$22)+((((N15/100)*$AJ$23)*$AH$23)),IF(Calculator!$O$6="SINGLEBAND B",SUM((((N15/100)*$AJ$22)*$AH$22))+(((((N15/100)*$AJ$22)*$AN$22)*$AH$22)*Calculator!$G$6)-((((N15/100)*$AJ$22)*$AN$22)*$AH$22)+((((N15/100)*$AJ$23)*$AH$23)),IF(Calculator!$O$6="SINGLEBAND C",SUM((((N15/100)*$AJ$22)*$AH$22))+(((((N15/100)*$AJ$22)*$AN$22)*$AH$22)*Calculator!$G$7)-((((N15/100)*$AJ$22)*$AN$22)*$AH$22)+((((N15/100)*$AJ$23)*$AH$23)),IF(Calculator!$O$6="SINGLEBAND D",SUM((((N15/100)*$AJ$22)*$AH$22))+(((((N15/100)*$AJ$22)*$AN$22)*$AH$22)*Calculator!$G$8)-((((N15/100)*$AJ$22)*$AN$22)*$AH$22)+((((N15/100)*$AJ$23)*$AH$23)),IF(Calculator!$O$6="SINGLEURBANE",SUM((((N15/100)*$AJ$22)*$AH$22))+(((((N15/100)*$AJ$22)*$AN$22)*$AH$22)*Calculator!$G$9)-((((N15/100)*$AJ$22)*$AN$22)*$AH$22)+((((N15/100)*$AJ$23)*$AH$23)),IF(Calculator!$O$6="SINGLESILVERANOD",SUM((((N15/100)*$AJ$22)*$AH$22))+(((((N15/100)*$AJ$22)*$AN$22)*$AH$22)*Calculator!$G$10)-((((N15/100)*$AJ$22)*$AN$22)*$AH$22)+((((N15/100)*$AJ$23)*$AH$23)),IF(Calculator!$O$6="SINGLEANOD",SUM((((N15/100)*$AJ$22)*$AH$22))+(((((N15/100)*$AJ$22)*$AN$22)*$AH$22)*Calculator!$G$11)-((((N15/100)*$AJ$22)*$AN$22)*$AH$22)+((((N15/100)*$AJ$23)*$AH$23)),IF(Calculator!$O$6="DUALBASE",SUM((((N15/100)*$AJ$22)*$AH$22))+(((((N15/100)*$AJ$22)*$AN$22)*$AH$22)*Calculator!$G$12)-((((N15/100)*$AJ$22)*$AN$22)*$AH$22)+((((N15/100)*$AJ$23)*$AH$23)),IF(Calculator!$O$6="DUALELEMENTS",SUM((((N15/100)*$AJ$22)*$AH$22))+(((((N15/100)*$AJ$22)*$AN$22)*$AH$22)*Calculator!$G$13)-((((N15/100)*$AJ$22)*$AN$22)*$AH$22)+((((N15/100)*$AJ$23)*$AH$23)),IF(Calculator!$O$6="DUALSPECTRUM",SUM((((N15/100)*$AJ$22)*$AH$22))+(((((N15/100)*$AJ$22)*$AN$22)*$AH$22)*Calculator!$G$15)-((((N15/100)*$AJ$22)*$AN$22)*$AH$22)+((((N15/100)*$AJ$23)*$AH$23)),IF(Calculator!$O$6="DUALHOMESTEAD",SUM((((N15/100)*$AJ$22)*$AH$22))+(((((N15/100)*$AJ$22)*$AN$22)*$AH$22)*Calculator!$G$14)-((((N15/100)*$AJ$22)*$AN$22)*$AH$22)+((((N15/100)*$AJ$23)*$AH$23)),IF(Calculator!$O$6="DUALBAND A",SUM((((N15/100)*$AJ$22)*$AH$22))+(((((N15/100)*$AJ$22)*$AN$22)*$AH$22)*Calculator!$G$16)-((((N15/100)*$AJ$22)*$AN$22)*$AH$22)+((((N15/100)*$AJ$23)*$AH$23)),IF(Calculator!$O$6="DUALBAND B",SUM((((N15/100)*$AJ$22)*$AH$22))+(((((N15/100)*$AJ$22)*$AN$22)*$AH$22)*Calculator!$G$17)-((((N15/100)*$AJ$22)*$AN$22)*$AH$22)+((((N15/100)*$AJ$23)*$AH$23)),IF(Calculator!$O$6="DUALBAND C",SUM((((N15/100)*$AJ$22)*$AH$22))+(((((N15/100)*$AJ$22)*$AN$22)*$AH$22)*Calculator!$G$18)-((((N15/100)*$AJ$22)*$AN$22)*$AH$22)+((((N15/100)*$AJ$23)*$AH$23)),IF(Calculator!$O$6="DUALBAND D",SUM((((N15/100)*$AJ$22)*$AH$22))+(((((N15/100)*$AJ$22)*$AN$22)*$AH$22)*Calculator!$G$19)-((((N15/100)*$AJ$22)*$AN$22)*$AH$22)+((((N15/100)*$AJ$23)*$AH$23)),IF(Calculator!$O$6="DUALURBANE",SUM((((N15/100)*$AJ$22)*$AH$22))+(((((N15/100)*$AJ$22)*$AN$22)*$AH$22)*Calculator!$G$20)-((((N15/100)*$AJ$22)*$AN$22)*$AH$22)+((((N15/100)*$AJ$23)*$AH$23)),IF(Calculator!$O$6="DUALSILVERANOD",SUM((((N15/100)*$AJ$22)*$AH$22))+(((((N15/100)*$AJ$22)*$AN$22)*$AH$22)*Calculator!$G$21)-((((N15/100)*$AJ$22)*$AN$22)*$AH$22)+((((N15/100)*$AJ$23)*$AH$23)),IF(Calculator!$O$6="DUALANOD",SUM((((N15/100)*$AJ$22)*$AH$22))+(((((N15/100)*$AJ$22)*$AN$22)*$AH$22)*Calculator!$G$22)-((((N15/100)*$AJ$22)*$AN$22)*$AH$22)+((((N15/100)*$AJ$23)*$AH$23))))))))))))))))))))))))</f>
        <v>416.19205177612298</v>
      </c>
    </row>
    <row r="16" spans="1:40">
      <c r="A16" s="8" t="s">
        <v>1462</v>
      </c>
      <c r="B16" s="2">
        <v>907.4988821411132</v>
      </c>
      <c r="C16" s="2">
        <v>918.41914489746091</v>
      </c>
      <c r="D16" s="2">
        <v>927.77190765380851</v>
      </c>
      <c r="E16" s="2">
        <v>937.11421020507805</v>
      </c>
      <c r="F16" s="2">
        <v>946.46697296142577</v>
      </c>
      <c r="G16" s="2">
        <v>955.81967193603509</v>
      </c>
      <c r="H16" s="2">
        <v>966.7399346923828</v>
      </c>
      <c r="I16" s="2">
        <v>976.09269744873041</v>
      </c>
      <c r="J16" s="2">
        <v>985.44546020507801</v>
      </c>
      <c r="K16" s="2">
        <v>994.78776275634755</v>
      </c>
      <c r="L16" s="2">
        <v>1004.1405255126953</v>
      </c>
      <c r="M16" s="2">
        <v>1015.0607244873046</v>
      </c>
      <c r="N16" s="2">
        <v>1024.4134872436523</v>
      </c>
      <c r="P16" s="52">
        <v>2250</v>
      </c>
      <c r="Q16" s="2">
        <f>IF(Calculator!$O$6="SINGLEBASE",SUM((((B16/100)*$AJ$22)*$AH$22))+((((B16/100)*$AJ$23)*$AH$23)),IF(Calculator!$O$6="SINGLEELEMENTS",SUM((((B16/100)*$AJ$22)*$AH$22))+(((((B16/100)*$AJ$22)*$AN$22)*$AH$22)*Calculator!$G$2)-((((B16/100)*$AJ$22)*$AN$22)*$AH$22)+((((B16/100)*$AJ$23)*$AH$23)),IF(Calculator!$O$6="SINGLESPECTRUM",SUM((((B16/100)*$AJ$22)*$AH$22))+(((((B16/100)*$AJ$22)*$AN$22)*$AH$22)*Calculator!$G$4)-((((B16/100)*$AJ$22)*$AN$22)*$AH$22)+((((B16/100)*$AJ$23)*$AH$23)),IF(Calculator!$O$6="SINGLEHOMESTEAD",SUM((((B16/100)*$AJ$22)*$AH$22))+(((((B16/100)*$AJ$22)*$AN$22)*$AH$22)*Calculator!$G$3)-((((B16/100)*$AJ$22)*$AN$22)*$AH$22)+((((B16/100)*$AJ$23)*$AH$23)),IF(Calculator!$O$6="SINGLEBAND A",SUM((((B16/100)*$AJ$22)*$AH$22))+(((((B16/100)*$AJ$22)*$AN$22)*$AH$22)*Calculator!$G$5)-((((B16/100)*$AJ$22)*$AN$22)*$AH$22)+((((B16/100)*$AJ$23)*$AH$23)),IF(Calculator!$O$6="SINGLEBAND B",SUM((((B16/100)*$AJ$22)*$AH$22))+(((((B16/100)*$AJ$22)*$AN$22)*$AH$22)*Calculator!$G$6)-((((B16/100)*$AJ$22)*$AN$22)*$AH$22)+((((B16/100)*$AJ$23)*$AH$23)),IF(Calculator!$O$6="SINGLEBAND C",SUM((((B16/100)*$AJ$22)*$AH$22))+(((((B16/100)*$AJ$22)*$AN$22)*$AH$22)*Calculator!$G$7)-((((B16/100)*$AJ$22)*$AN$22)*$AH$22)+((((B16/100)*$AJ$23)*$AH$23)),IF(Calculator!$O$6="SINGLEBAND D",SUM((((B16/100)*$AJ$22)*$AH$22))+(((((B16/100)*$AJ$22)*$AN$22)*$AH$22)*Calculator!$G$8)-((((B16/100)*$AJ$22)*$AN$22)*$AH$22)+((((B16/100)*$AJ$23)*$AH$23)),IF(Calculator!$O$6="SINGLEURBANE",SUM((((B16/100)*$AJ$22)*$AH$22))+(((((B16/100)*$AJ$22)*$AN$22)*$AH$22)*Calculator!$G$9)-((((B16/100)*$AJ$22)*$AN$22)*$AH$22)+((((B16/100)*$AJ$23)*$AH$23)),IF(Calculator!$O$6="SINGLESILVERANOD",SUM((((B16/100)*$AJ$22)*$AH$22))+(((((B16/100)*$AJ$22)*$AN$22)*$AH$22)*Calculator!$G$10)-((((B16/100)*$AJ$22)*$AN$22)*$AH$22)+((((B16/100)*$AJ$23)*$AH$23)),IF(Calculator!$O$6="SINGLEANOD",SUM((((B16/100)*$AJ$22)*$AH$22))+(((((B16/100)*$AJ$22)*$AN$22)*$AH$22)*Calculator!$G$11)-((((B16/100)*$AJ$22)*$AN$22)*$AH$22)+((((B16/100)*$AJ$23)*$AH$23)),IF(Calculator!$O$6="DUALBASE",SUM((((B16/100)*$AJ$22)*$AH$22))+(((((B16/100)*$AJ$22)*$AN$22)*$AH$22)*Calculator!$G$12)-((((B16/100)*$AJ$22)*$AN$22)*$AH$22)+((((B16/100)*$AJ$23)*$AH$23)),IF(Calculator!$O$6="DUALELEMENTS",SUM((((B16/100)*$AJ$22)*$AH$22))+(((((B16/100)*$AJ$22)*$AN$22)*$AH$22)*Calculator!$G$13)-((((B16/100)*$AJ$22)*$AN$22)*$AH$22)+((((B16/100)*$AJ$23)*$AH$23)),IF(Calculator!$O$6="DUALSPECTRUM",SUM((((B16/100)*$AJ$22)*$AH$22))+(((((B16/100)*$AJ$22)*$AN$22)*$AH$22)*Calculator!$G$15)-((((B16/100)*$AJ$22)*$AN$22)*$AH$22)+((((B16/100)*$AJ$23)*$AH$23)),IF(Calculator!$O$6="DUALHOMESTEAD",SUM((((B16/100)*$AJ$22)*$AH$22))+(((((B16/100)*$AJ$22)*$AN$22)*$AH$22)*Calculator!$G$14)-((((B16/100)*$AJ$22)*$AN$22)*$AH$22)+((((B16/100)*$AJ$23)*$AH$23)),IF(Calculator!$O$6="DUALBAND A",SUM((((B16/100)*$AJ$22)*$AH$22))+(((((B16/100)*$AJ$22)*$AN$22)*$AH$22)*Calculator!$G$16)-((((B16/100)*$AJ$22)*$AN$22)*$AH$22)+((((B16/100)*$AJ$23)*$AH$23)),IF(Calculator!$O$6="DUALBAND B",SUM((((B16/100)*$AJ$22)*$AH$22))+(((((B16/100)*$AJ$22)*$AN$22)*$AH$22)*Calculator!$G$17)-((((B16/100)*$AJ$22)*$AN$22)*$AH$22)+((((B16/100)*$AJ$23)*$AH$23)),IF(Calculator!$O$6="DUALBAND C",SUM((((B16/100)*$AJ$22)*$AH$22))+(((((B16/100)*$AJ$22)*$AN$22)*$AH$22)*Calculator!$G$18)-((((B16/100)*$AJ$22)*$AN$22)*$AH$22)+((((B16/100)*$AJ$23)*$AH$23)),IF(Calculator!$O$6="DUALBAND D",SUM((((B16/100)*$AJ$22)*$AH$22))+(((((B16/100)*$AJ$22)*$AN$22)*$AH$22)*Calculator!$G$19)-((((B16/100)*$AJ$22)*$AN$22)*$AH$22)+((((B16/100)*$AJ$23)*$AH$23)),IF(Calculator!$O$6="DUALURBANE",SUM((((B16/100)*$AJ$22)*$AH$22))+(((((B16/100)*$AJ$22)*$AN$22)*$AH$22)*Calculator!$G$20)-((((B16/100)*$AJ$22)*$AN$22)*$AH$22)+((((B16/100)*$AJ$23)*$AH$23)),IF(Calculator!$O$6="DUALSILVERANOD",SUM((((B16/100)*$AJ$22)*$AH$22))+(((((B16/100)*$AJ$22)*$AN$22)*$AH$22)*Calculator!$G$21)-((((B16/100)*$AJ$22)*$AN$22)*$AH$22)+((((B16/100)*$AJ$23)*$AH$23)),IF(Calculator!$O$6="DUALANOD",SUM((((B16/100)*$AJ$22)*$AH$22))+(((((B16/100)*$AJ$22)*$AN$22)*$AH$22)*Calculator!$G$22)-((((B16/100)*$AJ$22)*$AN$22)*$AH$22)+((((B16/100)*$AJ$23)*$AH$23))))))))))))))))))))))))</f>
        <v>372.07454167785647</v>
      </c>
      <c r="R16" s="2">
        <f>IF(Calculator!$O$6="SINGLEBASE",SUM((((C16/100)*$AJ$22)*$AH$22))+((((C16/100)*$AJ$23)*$AH$23)),IF(Calculator!$O$6="SINGLEELEMENTS",SUM((((C16/100)*$AJ$22)*$AH$22))+(((((C16/100)*$AJ$22)*$AN$22)*$AH$22)*Calculator!$G$2)-((((C16/100)*$AJ$22)*$AN$22)*$AH$22)+((((C16/100)*$AJ$23)*$AH$23)),IF(Calculator!$O$6="SINGLESPECTRUM",SUM((((C16/100)*$AJ$22)*$AH$22))+(((((C16/100)*$AJ$22)*$AN$22)*$AH$22)*Calculator!$G$4)-((((C16/100)*$AJ$22)*$AN$22)*$AH$22)+((((C16/100)*$AJ$23)*$AH$23)),IF(Calculator!$O$6="SINGLEHOMESTEAD",SUM((((C16/100)*$AJ$22)*$AH$22))+(((((C16/100)*$AJ$22)*$AN$22)*$AH$22)*Calculator!$G$3)-((((C16/100)*$AJ$22)*$AN$22)*$AH$22)+((((C16/100)*$AJ$23)*$AH$23)),IF(Calculator!$O$6="SINGLEBAND A",SUM((((C16/100)*$AJ$22)*$AH$22))+(((((C16/100)*$AJ$22)*$AN$22)*$AH$22)*Calculator!$G$5)-((((C16/100)*$AJ$22)*$AN$22)*$AH$22)+((((C16/100)*$AJ$23)*$AH$23)),IF(Calculator!$O$6="SINGLEBAND B",SUM((((C16/100)*$AJ$22)*$AH$22))+(((((C16/100)*$AJ$22)*$AN$22)*$AH$22)*Calculator!$G$6)-((((C16/100)*$AJ$22)*$AN$22)*$AH$22)+((((C16/100)*$AJ$23)*$AH$23)),IF(Calculator!$O$6="SINGLEBAND C",SUM((((C16/100)*$AJ$22)*$AH$22))+(((((C16/100)*$AJ$22)*$AN$22)*$AH$22)*Calculator!$G$7)-((((C16/100)*$AJ$22)*$AN$22)*$AH$22)+((((C16/100)*$AJ$23)*$AH$23)),IF(Calculator!$O$6="SINGLEBAND D",SUM((((C16/100)*$AJ$22)*$AH$22))+(((((C16/100)*$AJ$22)*$AN$22)*$AH$22)*Calculator!$G$8)-((((C16/100)*$AJ$22)*$AN$22)*$AH$22)+((((C16/100)*$AJ$23)*$AH$23)),IF(Calculator!$O$6="SINGLEURBANE",SUM((((C16/100)*$AJ$22)*$AH$22))+(((((C16/100)*$AJ$22)*$AN$22)*$AH$22)*Calculator!$G$9)-((((C16/100)*$AJ$22)*$AN$22)*$AH$22)+((((C16/100)*$AJ$23)*$AH$23)),IF(Calculator!$O$6="SINGLESILVERANOD",SUM((((C16/100)*$AJ$22)*$AH$22))+(((((C16/100)*$AJ$22)*$AN$22)*$AH$22)*Calculator!$G$10)-((((C16/100)*$AJ$22)*$AN$22)*$AH$22)+((((C16/100)*$AJ$23)*$AH$23)),IF(Calculator!$O$6="SINGLEANOD",SUM((((C16/100)*$AJ$22)*$AH$22))+(((((C16/100)*$AJ$22)*$AN$22)*$AH$22)*Calculator!$G$11)-((((C16/100)*$AJ$22)*$AN$22)*$AH$22)+((((C16/100)*$AJ$23)*$AH$23)),IF(Calculator!$O$6="DUALBASE",SUM((((C16/100)*$AJ$22)*$AH$22))+(((((C16/100)*$AJ$22)*$AN$22)*$AH$22)*Calculator!$G$12)-((((C16/100)*$AJ$22)*$AN$22)*$AH$22)+((((C16/100)*$AJ$23)*$AH$23)),IF(Calculator!$O$6="DUALELEMENTS",SUM((((C16/100)*$AJ$22)*$AH$22))+(((((C16/100)*$AJ$22)*$AN$22)*$AH$22)*Calculator!$G$13)-((((C16/100)*$AJ$22)*$AN$22)*$AH$22)+((((C16/100)*$AJ$23)*$AH$23)),IF(Calculator!$O$6="DUALSPECTRUM",SUM((((C16/100)*$AJ$22)*$AH$22))+(((((C16/100)*$AJ$22)*$AN$22)*$AH$22)*Calculator!$G$15)-((((C16/100)*$AJ$22)*$AN$22)*$AH$22)+((((C16/100)*$AJ$23)*$AH$23)),IF(Calculator!$O$6="DUALHOMESTEAD",SUM((((C16/100)*$AJ$22)*$AH$22))+(((((C16/100)*$AJ$22)*$AN$22)*$AH$22)*Calculator!$G$14)-((((C16/100)*$AJ$22)*$AN$22)*$AH$22)+((((C16/100)*$AJ$23)*$AH$23)),IF(Calculator!$O$6="DUALBAND A",SUM((((C16/100)*$AJ$22)*$AH$22))+(((((C16/100)*$AJ$22)*$AN$22)*$AH$22)*Calculator!$G$16)-((((C16/100)*$AJ$22)*$AN$22)*$AH$22)+((((C16/100)*$AJ$23)*$AH$23)),IF(Calculator!$O$6="DUALBAND B",SUM((((C16/100)*$AJ$22)*$AH$22))+(((((C16/100)*$AJ$22)*$AN$22)*$AH$22)*Calculator!$G$17)-((((C16/100)*$AJ$22)*$AN$22)*$AH$22)+((((C16/100)*$AJ$23)*$AH$23)),IF(Calculator!$O$6="DUALBAND C",SUM((((C16/100)*$AJ$22)*$AH$22))+(((((C16/100)*$AJ$22)*$AN$22)*$AH$22)*Calculator!$G$18)-((((C16/100)*$AJ$22)*$AN$22)*$AH$22)+((((C16/100)*$AJ$23)*$AH$23)),IF(Calculator!$O$6="DUALBAND D",SUM((((C16/100)*$AJ$22)*$AH$22))+(((((C16/100)*$AJ$22)*$AN$22)*$AH$22)*Calculator!$G$19)-((((C16/100)*$AJ$22)*$AN$22)*$AH$22)+((((C16/100)*$AJ$23)*$AH$23)),IF(Calculator!$O$6="DUALURBANE",SUM((((C16/100)*$AJ$22)*$AH$22))+(((((C16/100)*$AJ$22)*$AN$22)*$AH$22)*Calculator!$G$20)-((((C16/100)*$AJ$22)*$AN$22)*$AH$22)+((((C16/100)*$AJ$23)*$AH$23)),IF(Calculator!$O$6="DUALSILVERANOD",SUM((((C16/100)*$AJ$22)*$AH$22))+(((((C16/100)*$AJ$22)*$AN$22)*$AH$22)*Calculator!$G$21)-((((C16/100)*$AJ$22)*$AN$22)*$AH$22)+((((C16/100)*$AJ$23)*$AH$23)),IF(Calculator!$O$6="DUALANOD",SUM((((C16/100)*$AJ$22)*$AH$22))+(((((C16/100)*$AJ$22)*$AN$22)*$AH$22)*Calculator!$G$22)-((((C16/100)*$AJ$22)*$AN$22)*$AH$22)+((((C16/100)*$AJ$23)*$AH$23))))))))))))))))))))))))</f>
        <v>376.55184940795903</v>
      </c>
      <c r="S16" s="2">
        <f>IF(Calculator!$O$6="SINGLEBASE",SUM((((D16/100)*$AJ$22)*$AH$22))+((((D16/100)*$AJ$23)*$AH$23)),IF(Calculator!$O$6="SINGLEELEMENTS",SUM((((D16/100)*$AJ$22)*$AH$22))+(((((D16/100)*$AJ$22)*$AN$22)*$AH$22)*Calculator!$G$2)-((((D16/100)*$AJ$22)*$AN$22)*$AH$22)+((((D16/100)*$AJ$23)*$AH$23)),IF(Calculator!$O$6="SINGLESPECTRUM",SUM((((D16/100)*$AJ$22)*$AH$22))+(((((D16/100)*$AJ$22)*$AN$22)*$AH$22)*Calculator!$G$4)-((((D16/100)*$AJ$22)*$AN$22)*$AH$22)+((((D16/100)*$AJ$23)*$AH$23)),IF(Calculator!$O$6="SINGLEHOMESTEAD",SUM((((D16/100)*$AJ$22)*$AH$22))+(((((D16/100)*$AJ$22)*$AN$22)*$AH$22)*Calculator!$G$3)-((((D16/100)*$AJ$22)*$AN$22)*$AH$22)+((((D16/100)*$AJ$23)*$AH$23)),IF(Calculator!$O$6="SINGLEBAND A",SUM((((D16/100)*$AJ$22)*$AH$22))+(((((D16/100)*$AJ$22)*$AN$22)*$AH$22)*Calculator!$G$5)-((((D16/100)*$AJ$22)*$AN$22)*$AH$22)+((((D16/100)*$AJ$23)*$AH$23)),IF(Calculator!$O$6="SINGLEBAND B",SUM((((D16/100)*$AJ$22)*$AH$22))+(((((D16/100)*$AJ$22)*$AN$22)*$AH$22)*Calculator!$G$6)-((((D16/100)*$AJ$22)*$AN$22)*$AH$22)+((((D16/100)*$AJ$23)*$AH$23)),IF(Calculator!$O$6="SINGLEBAND C",SUM((((D16/100)*$AJ$22)*$AH$22))+(((((D16/100)*$AJ$22)*$AN$22)*$AH$22)*Calculator!$G$7)-((((D16/100)*$AJ$22)*$AN$22)*$AH$22)+((((D16/100)*$AJ$23)*$AH$23)),IF(Calculator!$O$6="SINGLEBAND D",SUM((((D16/100)*$AJ$22)*$AH$22))+(((((D16/100)*$AJ$22)*$AN$22)*$AH$22)*Calculator!$G$8)-((((D16/100)*$AJ$22)*$AN$22)*$AH$22)+((((D16/100)*$AJ$23)*$AH$23)),IF(Calculator!$O$6="SINGLEURBANE",SUM((((D16/100)*$AJ$22)*$AH$22))+(((((D16/100)*$AJ$22)*$AN$22)*$AH$22)*Calculator!$G$9)-((((D16/100)*$AJ$22)*$AN$22)*$AH$22)+((((D16/100)*$AJ$23)*$AH$23)),IF(Calculator!$O$6="SINGLESILVERANOD",SUM((((D16/100)*$AJ$22)*$AH$22))+(((((D16/100)*$AJ$22)*$AN$22)*$AH$22)*Calculator!$G$10)-((((D16/100)*$AJ$22)*$AN$22)*$AH$22)+((((D16/100)*$AJ$23)*$AH$23)),IF(Calculator!$O$6="SINGLEANOD",SUM((((D16/100)*$AJ$22)*$AH$22))+(((((D16/100)*$AJ$22)*$AN$22)*$AH$22)*Calculator!$G$11)-((((D16/100)*$AJ$22)*$AN$22)*$AH$22)+((((D16/100)*$AJ$23)*$AH$23)),IF(Calculator!$O$6="DUALBASE",SUM((((D16/100)*$AJ$22)*$AH$22))+(((((D16/100)*$AJ$22)*$AN$22)*$AH$22)*Calculator!$G$12)-((((D16/100)*$AJ$22)*$AN$22)*$AH$22)+((((D16/100)*$AJ$23)*$AH$23)),IF(Calculator!$O$6="DUALELEMENTS",SUM((((D16/100)*$AJ$22)*$AH$22))+(((((D16/100)*$AJ$22)*$AN$22)*$AH$22)*Calculator!$G$13)-((((D16/100)*$AJ$22)*$AN$22)*$AH$22)+((((D16/100)*$AJ$23)*$AH$23)),IF(Calculator!$O$6="DUALSPECTRUM",SUM((((D16/100)*$AJ$22)*$AH$22))+(((((D16/100)*$AJ$22)*$AN$22)*$AH$22)*Calculator!$G$15)-((((D16/100)*$AJ$22)*$AN$22)*$AH$22)+((((D16/100)*$AJ$23)*$AH$23)),IF(Calculator!$O$6="DUALHOMESTEAD",SUM((((D16/100)*$AJ$22)*$AH$22))+(((((D16/100)*$AJ$22)*$AN$22)*$AH$22)*Calculator!$G$14)-((((D16/100)*$AJ$22)*$AN$22)*$AH$22)+((((D16/100)*$AJ$23)*$AH$23)),IF(Calculator!$O$6="DUALBAND A",SUM((((D16/100)*$AJ$22)*$AH$22))+(((((D16/100)*$AJ$22)*$AN$22)*$AH$22)*Calculator!$G$16)-((((D16/100)*$AJ$22)*$AN$22)*$AH$22)+((((D16/100)*$AJ$23)*$AH$23)),IF(Calculator!$O$6="DUALBAND B",SUM((((D16/100)*$AJ$22)*$AH$22))+(((((D16/100)*$AJ$22)*$AN$22)*$AH$22)*Calculator!$G$17)-((((D16/100)*$AJ$22)*$AN$22)*$AH$22)+((((D16/100)*$AJ$23)*$AH$23)),IF(Calculator!$O$6="DUALBAND C",SUM((((D16/100)*$AJ$22)*$AH$22))+(((((D16/100)*$AJ$22)*$AN$22)*$AH$22)*Calculator!$G$18)-((((D16/100)*$AJ$22)*$AN$22)*$AH$22)+((((D16/100)*$AJ$23)*$AH$23)),IF(Calculator!$O$6="DUALBAND D",SUM((((D16/100)*$AJ$22)*$AH$22))+(((((D16/100)*$AJ$22)*$AN$22)*$AH$22)*Calculator!$G$19)-((((D16/100)*$AJ$22)*$AN$22)*$AH$22)+((((D16/100)*$AJ$23)*$AH$23)),IF(Calculator!$O$6="DUALURBANE",SUM((((D16/100)*$AJ$22)*$AH$22))+(((((D16/100)*$AJ$22)*$AN$22)*$AH$22)*Calculator!$G$20)-((((D16/100)*$AJ$22)*$AN$22)*$AH$22)+((((D16/100)*$AJ$23)*$AH$23)),IF(Calculator!$O$6="DUALSILVERANOD",SUM((((D16/100)*$AJ$22)*$AH$22))+(((((D16/100)*$AJ$22)*$AN$22)*$AH$22)*Calculator!$G$21)-((((D16/100)*$AJ$22)*$AN$22)*$AH$22)+((((D16/100)*$AJ$23)*$AH$23)),IF(Calculator!$O$6="DUALANOD",SUM((((D16/100)*$AJ$22)*$AH$22))+(((((D16/100)*$AJ$22)*$AN$22)*$AH$22)*Calculator!$G$22)-((((D16/100)*$AJ$22)*$AN$22)*$AH$22)+((((D16/100)*$AJ$23)*$AH$23))))))))))))))))))))))))</f>
        <v>380.38648213806152</v>
      </c>
      <c r="T16" s="2">
        <f>IF(Calculator!$O$6="SINGLEBASE",SUM((((E16/100)*$AJ$22)*$AH$22))+((((E16/100)*$AJ$23)*$AH$23)),IF(Calculator!$O$6="SINGLEELEMENTS",SUM((((E16/100)*$AJ$22)*$AH$22))+(((((E16/100)*$AJ$22)*$AN$22)*$AH$22)*Calculator!$G$2)-((((E16/100)*$AJ$22)*$AN$22)*$AH$22)+((((E16/100)*$AJ$23)*$AH$23)),IF(Calculator!$O$6="SINGLESPECTRUM",SUM((((E16/100)*$AJ$22)*$AH$22))+(((((E16/100)*$AJ$22)*$AN$22)*$AH$22)*Calculator!$G$4)-((((E16/100)*$AJ$22)*$AN$22)*$AH$22)+((((E16/100)*$AJ$23)*$AH$23)),IF(Calculator!$O$6="SINGLEHOMESTEAD",SUM((((E16/100)*$AJ$22)*$AH$22))+(((((E16/100)*$AJ$22)*$AN$22)*$AH$22)*Calculator!$G$3)-((((E16/100)*$AJ$22)*$AN$22)*$AH$22)+((((E16/100)*$AJ$23)*$AH$23)),IF(Calculator!$O$6="SINGLEBAND A",SUM((((E16/100)*$AJ$22)*$AH$22))+(((((E16/100)*$AJ$22)*$AN$22)*$AH$22)*Calculator!$G$5)-((((E16/100)*$AJ$22)*$AN$22)*$AH$22)+((((E16/100)*$AJ$23)*$AH$23)),IF(Calculator!$O$6="SINGLEBAND B",SUM((((E16/100)*$AJ$22)*$AH$22))+(((((E16/100)*$AJ$22)*$AN$22)*$AH$22)*Calculator!$G$6)-((((E16/100)*$AJ$22)*$AN$22)*$AH$22)+((((E16/100)*$AJ$23)*$AH$23)),IF(Calculator!$O$6="SINGLEBAND C",SUM((((E16/100)*$AJ$22)*$AH$22))+(((((E16/100)*$AJ$22)*$AN$22)*$AH$22)*Calculator!$G$7)-((((E16/100)*$AJ$22)*$AN$22)*$AH$22)+((((E16/100)*$AJ$23)*$AH$23)),IF(Calculator!$O$6="SINGLEBAND D",SUM((((E16/100)*$AJ$22)*$AH$22))+(((((E16/100)*$AJ$22)*$AN$22)*$AH$22)*Calculator!$G$8)-((((E16/100)*$AJ$22)*$AN$22)*$AH$22)+((((E16/100)*$AJ$23)*$AH$23)),IF(Calculator!$O$6="SINGLEURBANE",SUM((((E16/100)*$AJ$22)*$AH$22))+(((((E16/100)*$AJ$22)*$AN$22)*$AH$22)*Calculator!$G$9)-((((E16/100)*$AJ$22)*$AN$22)*$AH$22)+((((E16/100)*$AJ$23)*$AH$23)),IF(Calculator!$O$6="SINGLESILVERANOD",SUM((((E16/100)*$AJ$22)*$AH$22))+(((((E16/100)*$AJ$22)*$AN$22)*$AH$22)*Calculator!$G$10)-((((E16/100)*$AJ$22)*$AN$22)*$AH$22)+((((E16/100)*$AJ$23)*$AH$23)),IF(Calculator!$O$6="SINGLEANOD",SUM((((E16/100)*$AJ$22)*$AH$22))+(((((E16/100)*$AJ$22)*$AN$22)*$AH$22)*Calculator!$G$11)-((((E16/100)*$AJ$22)*$AN$22)*$AH$22)+((((E16/100)*$AJ$23)*$AH$23)),IF(Calculator!$O$6="DUALBASE",SUM((((E16/100)*$AJ$22)*$AH$22))+(((((E16/100)*$AJ$22)*$AN$22)*$AH$22)*Calculator!$G$12)-((((E16/100)*$AJ$22)*$AN$22)*$AH$22)+((((E16/100)*$AJ$23)*$AH$23)),IF(Calculator!$O$6="DUALELEMENTS",SUM((((E16/100)*$AJ$22)*$AH$22))+(((((E16/100)*$AJ$22)*$AN$22)*$AH$22)*Calculator!$G$13)-((((E16/100)*$AJ$22)*$AN$22)*$AH$22)+((((E16/100)*$AJ$23)*$AH$23)),IF(Calculator!$O$6="DUALSPECTRUM",SUM((((E16/100)*$AJ$22)*$AH$22))+(((((E16/100)*$AJ$22)*$AN$22)*$AH$22)*Calculator!$G$15)-((((E16/100)*$AJ$22)*$AN$22)*$AH$22)+((((E16/100)*$AJ$23)*$AH$23)),IF(Calculator!$O$6="DUALHOMESTEAD",SUM((((E16/100)*$AJ$22)*$AH$22))+(((((E16/100)*$AJ$22)*$AN$22)*$AH$22)*Calculator!$G$14)-((((E16/100)*$AJ$22)*$AN$22)*$AH$22)+((((E16/100)*$AJ$23)*$AH$23)),IF(Calculator!$O$6="DUALBAND A",SUM((((E16/100)*$AJ$22)*$AH$22))+(((((E16/100)*$AJ$22)*$AN$22)*$AH$22)*Calculator!$G$16)-((((E16/100)*$AJ$22)*$AN$22)*$AH$22)+((((E16/100)*$AJ$23)*$AH$23)),IF(Calculator!$O$6="DUALBAND B",SUM((((E16/100)*$AJ$22)*$AH$22))+(((((E16/100)*$AJ$22)*$AN$22)*$AH$22)*Calculator!$G$17)-((((E16/100)*$AJ$22)*$AN$22)*$AH$22)+((((E16/100)*$AJ$23)*$AH$23)),IF(Calculator!$O$6="DUALBAND C",SUM((((E16/100)*$AJ$22)*$AH$22))+(((((E16/100)*$AJ$22)*$AN$22)*$AH$22)*Calculator!$G$18)-((((E16/100)*$AJ$22)*$AN$22)*$AH$22)+((((E16/100)*$AJ$23)*$AH$23)),IF(Calculator!$O$6="DUALBAND D",SUM((((E16/100)*$AJ$22)*$AH$22))+(((((E16/100)*$AJ$22)*$AN$22)*$AH$22)*Calculator!$G$19)-((((E16/100)*$AJ$22)*$AN$22)*$AH$22)+((((E16/100)*$AJ$23)*$AH$23)),IF(Calculator!$O$6="DUALURBANE",SUM((((E16/100)*$AJ$22)*$AH$22))+(((((E16/100)*$AJ$22)*$AN$22)*$AH$22)*Calculator!$G$20)-((((E16/100)*$AJ$22)*$AN$22)*$AH$22)+((((E16/100)*$AJ$23)*$AH$23)),IF(Calculator!$O$6="DUALSILVERANOD",SUM((((E16/100)*$AJ$22)*$AH$22))+(((((E16/100)*$AJ$22)*$AN$22)*$AH$22)*Calculator!$G$21)-((((E16/100)*$AJ$22)*$AN$22)*$AH$22)+((((E16/100)*$AJ$23)*$AH$23)),IF(Calculator!$O$6="DUALANOD",SUM((((E16/100)*$AJ$22)*$AH$22))+(((((E16/100)*$AJ$22)*$AN$22)*$AH$22)*Calculator!$G$22)-((((E16/100)*$AJ$22)*$AN$22)*$AH$22)+((((E16/100)*$AJ$23)*$AH$23))))))))))))))))))))))))</f>
        <v>384.21682618408204</v>
      </c>
      <c r="U16" s="2">
        <f>IF(Calculator!$O$6="SINGLEBASE",SUM((((F16/100)*$AJ$22)*$AH$22))+((((F16/100)*$AJ$23)*$AH$23)),IF(Calculator!$O$6="SINGLEELEMENTS",SUM((((F16/100)*$AJ$22)*$AH$22))+(((((F16/100)*$AJ$22)*$AN$22)*$AH$22)*Calculator!$G$2)-((((F16/100)*$AJ$22)*$AN$22)*$AH$22)+((((F16/100)*$AJ$23)*$AH$23)),IF(Calculator!$O$6="SINGLESPECTRUM",SUM((((F16/100)*$AJ$22)*$AH$22))+(((((F16/100)*$AJ$22)*$AN$22)*$AH$22)*Calculator!$G$4)-((((F16/100)*$AJ$22)*$AN$22)*$AH$22)+((((F16/100)*$AJ$23)*$AH$23)),IF(Calculator!$O$6="SINGLEHOMESTEAD",SUM((((F16/100)*$AJ$22)*$AH$22))+(((((F16/100)*$AJ$22)*$AN$22)*$AH$22)*Calculator!$G$3)-((((F16/100)*$AJ$22)*$AN$22)*$AH$22)+((((F16/100)*$AJ$23)*$AH$23)),IF(Calculator!$O$6="SINGLEBAND A",SUM((((F16/100)*$AJ$22)*$AH$22))+(((((F16/100)*$AJ$22)*$AN$22)*$AH$22)*Calculator!$G$5)-((((F16/100)*$AJ$22)*$AN$22)*$AH$22)+((((F16/100)*$AJ$23)*$AH$23)),IF(Calculator!$O$6="SINGLEBAND B",SUM((((F16/100)*$AJ$22)*$AH$22))+(((((F16/100)*$AJ$22)*$AN$22)*$AH$22)*Calculator!$G$6)-((((F16/100)*$AJ$22)*$AN$22)*$AH$22)+((((F16/100)*$AJ$23)*$AH$23)),IF(Calculator!$O$6="SINGLEBAND C",SUM((((F16/100)*$AJ$22)*$AH$22))+(((((F16/100)*$AJ$22)*$AN$22)*$AH$22)*Calculator!$G$7)-((((F16/100)*$AJ$22)*$AN$22)*$AH$22)+((((F16/100)*$AJ$23)*$AH$23)),IF(Calculator!$O$6="SINGLEBAND D",SUM((((F16/100)*$AJ$22)*$AH$22))+(((((F16/100)*$AJ$22)*$AN$22)*$AH$22)*Calculator!$G$8)-((((F16/100)*$AJ$22)*$AN$22)*$AH$22)+((((F16/100)*$AJ$23)*$AH$23)),IF(Calculator!$O$6="SINGLEURBANE",SUM((((F16/100)*$AJ$22)*$AH$22))+(((((F16/100)*$AJ$22)*$AN$22)*$AH$22)*Calculator!$G$9)-((((F16/100)*$AJ$22)*$AN$22)*$AH$22)+((((F16/100)*$AJ$23)*$AH$23)),IF(Calculator!$O$6="SINGLESILVERANOD",SUM((((F16/100)*$AJ$22)*$AH$22))+(((((F16/100)*$AJ$22)*$AN$22)*$AH$22)*Calculator!$G$10)-((((F16/100)*$AJ$22)*$AN$22)*$AH$22)+((((F16/100)*$AJ$23)*$AH$23)),IF(Calculator!$O$6="SINGLEANOD",SUM((((F16/100)*$AJ$22)*$AH$22))+(((((F16/100)*$AJ$22)*$AN$22)*$AH$22)*Calculator!$G$11)-((((F16/100)*$AJ$22)*$AN$22)*$AH$22)+((((F16/100)*$AJ$23)*$AH$23)),IF(Calculator!$O$6="DUALBASE",SUM((((F16/100)*$AJ$22)*$AH$22))+(((((F16/100)*$AJ$22)*$AN$22)*$AH$22)*Calculator!$G$12)-((((F16/100)*$AJ$22)*$AN$22)*$AH$22)+((((F16/100)*$AJ$23)*$AH$23)),IF(Calculator!$O$6="DUALELEMENTS",SUM((((F16/100)*$AJ$22)*$AH$22))+(((((F16/100)*$AJ$22)*$AN$22)*$AH$22)*Calculator!$G$13)-((((F16/100)*$AJ$22)*$AN$22)*$AH$22)+((((F16/100)*$AJ$23)*$AH$23)),IF(Calculator!$O$6="DUALSPECTRUM",SUM((((F16/100)*$AJ$22)*$AH$22))+(((((F16/100)*$AJ$22)*$AN$22)*$AH$22)*Calculator!$G$15)-((((F16/100)*$AJ$22)*$AN$22)*$AH$22)+((((F16/100)*$AJ$23)*$AH$23)),IF(Calculator!$O$6="DUALHOMESTEAD",SUM((((F16/100)*$AJ$22)*$AH$22))+(((((F16/100)*$AJ$22)*$AN$22)*$AH$22)*Calculator!$G$14)-((((F16/100)*$AJ$22)*$AN$22)*$AH$22)+((((F16/100)*$AJ$23)*$AH$23)),IF(Calculator!$O$6="DUALBAND A",SUM((((F16/100)*$AJ$22)*$AH$22))+(((((F16/100)*$AJ$22)*$AN$22)*$AH$22)*Calculator!$G$16)-((((F16/100)*$AJ$22)*$AN$22)*$AH$22)+((((F16/100)*$AJ$23)*$AH$23)),IF(Calculator!$O$6="DUALBAND B",SUM((((F16/100)*$AJ$22)*$AH$22))+(((((F16/100)*$AJ$22)*$AN$22)*$AH$22)*Calculator!$G$17)-((((F16/100)*$AJ$22)*$AN$22)*$AH$22)+((((F16/100)*$AJ$23)*$AH$23)),IF(Calculator!$O$6="DUALBAND C",SUM((((F16/100)*$AJ$22)*$AH$22))+(((((F16/100)*$AJ$22)*$AN$22)*$AH$22)*Calculator!$G$18)-((((F16/100)*$AJ$22)*$AN$22)*$AH$22)+((((F16/100)*$AJ$23)*$AH$23)),IF(Calculator!$O$6="DUALBAND D",SUM((((F16/100)*$AJ$22)*$AH$22))+(((((F16/100)*$AJ$22)*$AN$22)*$AH$22)*Calculator!$G$19)-((((F16/100)*$AJ$22)*$AN$22)*$AH$22)+((((F16/100)*$AJ$23)*$AH$23)),IF(Calculator!$O$6="DUALURBANE",SUM((((F16/100)*$AJ$22)*$AH$22))+(((((F16/100)*$AJ$22)*$AN$22)*$AH$22)*Calculator!$G$20)-((((F16/100)*$AJ$22)*$AN$22)*$AH$22)+((((F16/100)*$AJ$23)*$AH$23)),IF(Calculator!$O$6="DUALSILVERANOD",SUM((((F16/100)*$AJ$22)*$AH$22))+(((((F16/100)*$AJ$22)*$AN$22)*$AH$22)*Calculator!$G$21)-((((F16/100)*$AJ$22)*$AN$22)*$AH$22)+((((F16/100)*$AJ$23)*$AH$23)),IF(Calculator!$O$6="DUALANOD",SUM((((F16/100)*$AJ$22)*$AH$22))+(((((F16/100)*$AJ$22)*$AN$22)*$AH$22)*Calculator!$G$22)-((((F16/100)*$AJ$22)*$AN$22)*$AH$22)+((((F16/100)*$AJ$23)*$AH$23))))))))))))))))))))))))</f>
        <v>388.05145891418454</v>
      </c>
      <c r="V16" s="2">
        <f>IF(Calculator!$O$6="SINGLEBASE",SUM((((G16/100)*$AJ$22)*$AH$22))+((((G16/100)*$AJ$23)*$AH$23)),IF(Calculator!$O$6="SINGLEELEMENTS",SUM((((G16/100)*$AJ$22)*$AH$22))+(((((G16/100)*$AJ$22)*$AN$22)*$AH$22)*Calculator!$G$2)-((((G16/100)*$AJ$22)*$AN$22)*$AH$22)+((((G16/100)*$AJ$23)*$AH$23)),IF(Calculator!$O$6="SINGLESPECTRUM",SUM((((G16/100)*$AJ$22)*$AH$22))+(((((G16/100)*$AJ$22)*$AN$22)*$AH$22)*Calculator!$G$4)-((((G16/100)*$AJ$22)*$AN$22)*$AH$22)+((((G16/100)*$AJ$23)*$AH$23)),IF(Calculator!$O$6="SINGLEHOMESTEAD",SUM((((G16/100)*$AJ$22)*$AH$22))+(((((G16/100)*$AJ$22)*$AN$22)*$AH$22)*Calculator!$G$3)-((((G16/100)*$AJ$22)*$AN$22)*$AH$22)+((((G16/100)*$AJ$23)*$AH$23)),IF(Calculator!$O$6="SINGLEBAND A",SUM((((G16/100)*$AJ$22)*$AH$22))+(((((G16/100)*$AJ$22)*$AN$22)*$AH$22)*Calculator!$G$5)-((((G16/100)*$AJ$22)*$AN$22)*$AH$22)+((((G16/100)*$AJ$23)*$AH$23)),IF(Calculator!$O$6="SINGLEBAND B",SUM((((G16/100)*$AJ$22)*$AH$22))+(((((G16/100)*$AJ$22)*$AN$22)*$AH$22)*Calculator!$G$6)-((((G16/100)*$AJ$22)*$AN$22)*$AH$22)+((((G16/100)*$AJ$23)*$AH$23)),IF(Calculator!$O$6="SINGLEBAND C",SUM((((G16/100)*$AJ$22)*$AH$22))+(((((G16/100)*$AJ$22)*$AN$22)*$AH$22)*Calculator!$G$7)-((((G16/100)*$AJ$22)*$AN$22)*$AH$22)+((((G16/100)*$AJ$23)*$AH$23)),IF(Calculator!$O$6="SINGLEBAND D",SUM((((G16/100)*$AJ$22)*$AH$22))+(((((G16/100)*$AJ$22)*$AN$22)*$AH$22)*Calculator!$G$8)-((((G16/100)*$AJ$22)*$AN$22)*$AH$22)+((((G16/100)*$AJ$23)*$AH$23)),IF(Calculator!$O$6="SINGLEURBANE",SUM((((G16/100)*$AJ$22)*$AH$22))+(((((G16/100)*$AJ$22)*$AN$22)*$AH$22)*Calculator!$G$9)-((((G16/100)*$AJ$22)*$AN$22)*$AH$22)+((((G16/100)*$AJ$23)*$AH$23)),IF(Calculator!$O$6="SINGLESILVERANOD",SUM((((G16/100)*$AJ$22)*$AH$22))+(((((G16/100)*$AJ$22)*$AN$22)*$AH$22)*Calculator!$G$10)-((((G16/100)*$AJ$22)*$AN$22)*$AH$22)+((((G16/100)*$AJ$23)*$AH$23)),IF(Calculator!$O$6="SINGLEANOD",SUM((((G16/100)*$AJ$22)*$AH$22))+(((((G16/100)*$AJ$22)*$AN$22)*$AH$22)*Calculator!$G$11)-((((G16/100)*$AJ$22)*$AN$22)*$AH$22)+((((G16/100)*$AJ$23)*$AH$23)),IF(Calculator!$O$6="DUALBASE",SUM((((G16/100)*$AJ$22)*$AH$22))+(((((G16/100)*$AJ$22)*$AN$22)*$AH$22)*Calculator!$G$12)-((((G16/100)*$AJ$22)*$AN$22)*$AH$22)+((((G16/100)*$AJ$23)*$AH$23)),IF(Calculator!$O$6="DUALELEMENTS",SUM((((G16/100)*$AJ$22)*$AH$22))+(((((G16/100)*$AJ$22)*$AN$22)*$AH$22)*Calculator!$G$13)-((((G16/100)*$AJ$22)*$AN$22)*$AH$22)+((((G16/100)*$AJ$23)*$AH$23)),IF(Calculator!$O$6="DUALSPECTRUM",SUM((((G16/100)*$AJ$22)*$AH$22))+(((((G16/100)*$AJ$22)*$AN$22)*$AH$22)*Calculator!$G$15)-((((G16/100)*$AJ$22)*$AN$22)*$AH$22)+((((G16/100)*$AJ$23)*$AH$23)),IF(Calculator!$O$6="DUALHOMESTEAD",SUM((((G16/100)*$AJ$22)*$AH$22))+(((((G16/100)*$AJ$22)*$AN$22)*$AH$22)*Calculator!$G$14)-((((G16/100)*$AJ$22)*$AN$22)*$AH$22)+((((G16/100)*$AJ$23)*$AH$23)),IF(Calculator!$O$6="DUALBAND A",SUM((((G16/100)*$AJ$22)*$AH$22))+(((((G16/100)*$AJ$22)*$AN$22)*$AH$22)*Calculator!$G$16)-((((G16/100)*$AJ$22)*$AN$22)*$AH$22)+((((G16/100)*$AJ$23)*$AH$23)),IF(Calculator!$O$6="DUALBAND B",SUM((((G16/100)*$AJ$22)*$AH$22))+(((((G16/100)*$AJ$22)*$AN$22)*$AH$22)*Calculator!$G$17)-((((G16/100)*$AJ$22)*$AN$22)*$AH$22)+((((G16/100)*$AJ$23)*$AH$23)),IF(Calculator!$O$6="DUALBAND C",SUM((((G16/100)*$AJ$22)*$AH$22))+(((((G16/100)*$AJ$22)*$AN$22)*$AH$22)*Calculator!$G$18)-((((G16/100)*$AJ$22)*$AN$22)*$AH$22)+((((G16/100)*$AJ$23)*$AH$23)),IF(Calculator!$O$6="DUALBAND D",SUM((((G16/100)*$AJ$22)*$AH$22))+(((((G16/100)*$AJ$22)*$AN$22)*$AH$22)*Calculator!$G$19)-((((G16/100)*$AJ$22)*$AN$22)*$AH$22)+((((G16/100)*$AJ$23)*$AH$23)),IF(Calculator!$O$6="DUALURBANE",SUM((((G16/100)*$AJ$22)*$AH$22))+(((((G16/100)*$AJ$22)*$AN$22)*$AH$22)*Calculator!$G$20)-((((G16/100)*$AJ$22)*$AN$22)*$AH$22)+((((G16/100)*$AJ$23)*$AH$23)),IF(Calculator!$O$6="DUALSILVERANOD",SUM((((G16/100)*$AJ$22)*$AH$22))+(((((G16/100)*$AJ$22)*$AN$22)*$AH$22)*Calculator!$G$21)-((((G16/100)*$AJ$22)*$AN$22)*$AH$22)+((((G16/100)*$AJ$23)*$AH$23)),IF(Calculator!$O$6="DUALANOD",SUM((((G16/100)*$AJ$22)*$AH$22))+(((((G16/100)*$AJ$22)*$AN$22)*$AH$22)*Calculator!$G$22)-((((G16/100)*$AJ$22)*$AN$22)*$AH$22)+((((G16/100)*$AJ$23)*$AH$23))))))))))))))))))))))))</f>
        <v>391.88606549377442</v>
      </c>
      <c r="W16" s="2">
        <f>IF(Calculator!$O$6="SINGLEBASE",SUM((((H16/100)*$AJ$22)*$AH$22))+((((H16/100)*$AJ$23)*$AH$23)),IF(Calculator!$O$6="SINGLEELEMENTS",SUM((((H16/100)*$AJ$22)*$AH$22))+(((((H16/100)*$AJ$22)*$AN$22)*$AH$22)*Calculator!$G$2)-((((H16/100)*$AJ$22)*$AN$22)*$AH$22)+((((H16/100)*$AJ$23)*$AH$23)),IF(Calculator!$O$6="SINGLESPECTRUM",SUM((((H16/100)*$AJ$22)*$AH$22))+(((((H16/100)*$AJ$22)*$AN$22)*$AH$22)*Calculator!$G$4)-((((H16/100)*$AJ$22)*$AN$22)*$AH$22)+((((H16/100)*$AJ$23)*$AH$23)),IF(Calculator!$O$6="SINGLEHOMESTEAD",SUM((((H16/100)*$AJ$22)*$AH$22))+(((((H16/100)*$AJ$22)*$AN$22)*$AH$22)*Calculator!$G$3)-((((H16/100)*$AJ$22)*$AN$22)*$AH$22)+((((H16/100)*$AJ$23)*$AH$23)),IF(Calculator!$O$6="SINGLEBAND A",SUM((((H16/100)*$AJ$22)*$AH$22))+(((((H16/100)*$AJ$22)*$AN$22)*$AH$22)*Calculator!$G$5)-((((H16/100)*$AJ$22)*$AN$22)*$AH$22)+((((H16/100)*$AJ$23)*$AH$23)),IF(Calculator!$O$6="SINGLEBAND B",SUM((((H16/100)*$AJ$22)*$AH$22))+(((((H16/100)*$AJ$22)*$AN$22)*$AH$22)*Calculator!$G$6)-((((H16/100)*$AJ$22)*$AN$22)*$AH$22)+((((H16/100)*$AJ$23)*$AH$23)),IF(Calculator!$O$6="SINGLEBAND C",SUM((((H16/100)*$AJ$22)*$AH$22))+(((((H16/100)*$AJ$22)*$AN$22)*$AH$22)*Calculator!$G$7)-((((H16/100)*$AJ$22)*$AN$22)*$AH$22)+((((H16/100)*$AJ$23)*$AH$23)),IF(Calculator!$O$6="SINGLEBAND D",SUM((((H16/100)*$AJ$22)*$AH$22))+(((((H16/100)*$AJ$22)*$AN$22)*$AH$22)*Calculator!$G$8)-((((H16/100)*$AJ$22)*$AN$22)*$AH$22)+((((H16/100)*$AJ$23)*$AH$23)),IF(Calculator!$O$6="SINGLEURBANE",SUM((((H16/100)*$AJ$22)*$AH$22))+(((((H16/100)*$AJ$22)*$AN$22)*$AH$22)*Calculator!$G$9)-((((H16/100)*$AJ$22)*$AN$22)*$AH$22)+((((H16/100)*$AJ$23)*$AH$23)),IF(Calculator!$O$6="SINGLESILVERANOD",SUM((((H16/100)*$AJ$22)*$AH$22))+(((((H16/100)*$AJ$22)*$AN$22)*$AH$22)*Calculator!$G$10)-((((H16/100)*$AJ$22)*$AN$22)*$AH$22)+((((H16/100)*$AJ$23)*$AH$23)),IF(Calculator!$O$6="SINGLEANOD",SUM((((H16/100)*$AJ$22)*$AH$22))+(((((H16/100)*$AJ$22)*$AN$22)*$AH$22)*Calculator!$G$11)-((((H16/100)*$AJ$22)*$AN$22)*$AH$22)+((((H16/100)*$AJ$23)*$AH$23)),IF(Calculator!$O$6="DUALBASE",SUM((((H16/100)*$AJ$22)*$AH$22))+(((((H16/100)*$AJ$22)*$AN$22)*$AH$22)*Calculator!$G$12)-((((H16/100)*$AJ$22)*$AN$22)*$AH$22)+((((H16/100)*$AJ$23)*$AH$23)),IF(Calculator!$O$6="DUALELEMENTS",SUM((((H16/100)*$AJ$22)*$AH$22))+(((((H16/100)*$AJ$22)*$AN$22)*$AH$22)*Calculator!$G$13)-((((H16/100)*$AJ$22)*$AN$22)*$AH$22)+((((H16/100)*$AJ$23)*$AH$23)),IF(Calculator!$O$6="DUALSPECTRUM",SUM((((H16/100)*$AJ$22)*$AH$22))+(((((H16/100)*$AJ$22)*$AN$22)*$AH$22)*Calculator!$G$15)-((((H16/100)*$AJ$22)*$AN$22)*$AH$22)+((((H16/100)*$AJ$23)*$AH$23)),IF(Calculator!$O$6="DUALHOMESTEAD",SUM((((H16/100)*$AJ$22)*$AH$22))+(((((H16/100)*$AJ$22)*$AN$22)*$AH$22)*Calculator!$G$14)-((((H16/100)*$AJ$22)*$AN$22)*$AH$22)+((((H16/100)*$AJ$23)*$AH$23)),IF(Calculator!$O$6="DUALBAND A",SUM((((H16/100)*$AJ$22)*$AH$22))+(((((H16/100)*$AJ$22)*$AN$22)*$AH$22)*Calculator!$G$16)-((((H16/100)*$AJ$22)*$AN$22)*$AH$22)+((((H16/100)*$AJ$23)*$AH$23)),IF(Calculator!$O$6="DUALBAND B",SUM((((H16/100)*$AJ$22)*$AH$22))+(((((H16/100)*$AJ$22)*$AN$22)*$AH$22)*Calculator!$G$17)-((((H16/100)*$AJ$22)*$AN$22)*$AH$22)+((((H16/100)*$AJ$23)*$AH$23)),IF(Calculator!$O$6="DUALBAND C",SUM((((H16/100)*$AJ$22)*$AH$22))+(((((H16/100)*$AJ$22)*$AN$22)*$AH$22)*Calculator!$G$18)-((((H16/100)*$AJ$22)*$AN$22)*$AH$22)+((((H16/100)*$AJ$23)*$AH$23)),IF(Calculator!$O$6="DUALBAND D",SUM((((H16/100)*$AJ$22)*$AH$22))+(((((H16/100)*$AJ$22)*$AN$22)*$AH$22)*Calculator!$G$19)-((((H16/100)*$AJ$22)*$AN$22)*$AH$22)+((((H16/100)*$AJ$23)*$AH$23)),IF(Calculator!$O$6="DUALURBANE",SUM((((H16/100)*$AJ$22)*$AH$22))+(((((H16/100)*$AJ$22)*$AN$22)*$AH$22)*Calculator!$G$20)-((((H16/100)*$AJ$22)*$AN$22)*$AH$22)+((((H16/100)*$AJ$23)*$AH$23)),IF(Calculator!$O$6="DUALSILVERANOD",SUM((((H16/100)*$AJ$22)*$AH$22))+(((((H16/100)*$AJ$22)*$AN$22)*$AH$22)*Calculator!$G$21)-((((H16/100)*$AJ$22)*$AN$22)*$AH$22)+((((H16/100)*$AJ$23)*$AH$23)),IF(Calculator!$O$6="DUALANOD",SUM((((H16/100)*$AJ$22)*$AH$22))+(((((H16/100)*$AJ$22)*$AN$22)*$AH$22)*Calculator!$G$22)-((((H16/100)*$AJ$22)*$AN$22)*$AH$22)+((((H16/100)*$AJ$23)*$AH$23))))))))))))))))))))))))</f>
        <v>396.36337322387692</v>
      </c>
      <c r="X16" s="2">
        <f>IF(Calculator!$O$6="SINGLEBASE",SUM((((I16/100)*$AJ$22)*$AH$22))+((((I16/100)*$AJ$23)*$AH$23)),IF(Calculator!$O$6="SINGLEELEMENTS",SUM((((I16/100)*$AJ$22)*$AH$22))+(((((I16/100)*$AJ$22)*$AN$22)*$AH$22)*Calculator!$G$2)-((((I16/100)*$AJ$22)*$AN$22)*$AH$22)+((((I16/100)*$AJ$23)*$AH$23)),IF(Calculator!$O$6="SINGLESPECTRUM",SUM((((I16/100)*$AJ$22)*$AH$22))+(((((I16/100)*$AJ$22)*$AN$22)*$AH$22)*Calculator!$G$4)-((((I16/100)*$AJ$22)*$AN$22)*$AH$22)+((((I16/100)*$AJ$23)*$AH$23)),IF(Calculator!$O$6="SINGLEHOMESTEAD",SUM((((I16/100)*$AJ$22)*$AH$22))+(((((I16/100)*$AJ$22)*$AN$22)*$AH$22)*Calculator!$G$3)-((((I16/100)*$AJ$22)*$AN$22)*$AH$22)+((((I16/100)*$AJ$23)*$AH$23)),IF(Calculator!$O$6="SINGLEBAND A",SUM((((I16/100)*$AJ$22)*$AH$22))+(((((I16/100)*$AJ$22)*$AN$22)*$AH$22)*Calculator!$G$5)-((((I16/100)*$AJ$22)*$AN$22)*$AH$22)+((((I16/100)*$AJ$23)*$AH$23)),IF(Calculator!$O$6="SINGLEBAND B",SUM((((I16/100)*$AJ$22)*$AH$22))+(((((I16/100)*$AJ$22)*$AN$22)*$AH$22)*Calculator!$G$6)-((((I16/100)*$AJ$22)*$AN$22)*$AH$22)+((((I16/100)*$AJ$23)*$AH$23)),IF(Calculator!$O$6="SINGLEBAND C",SUM((((I16/100)*$AJ$22)*$AH$22))+(((((I16/100)*$AJ$22)*$AN$22)*$AH$22)*Calculator!$G$7)-((((I16/100)*$AJ$22)*$AN$22)*$AH$22)+((((I16/100)*$AJ$23)*$AH$23)),IF(Calculator!$O$6="SINGLEBAND D",SUM((((I16/100)*$AJ$22)*$AH$22))+(((((I16/100)*$AJ$22)*$AN$22)*$AH$22)*Calculator!$G$8)-((((I16/100)*$AJ$22)*$AN$22)*$AH$22)+((((I16/100)*$AJ$23)*$AH$23)),IF(Calculator!$O$6="SINGLEURBANE",SUM((((I16/100)*$AJ$22)*$AH$22))+(((((I16/100)*$AJ$22)*$AN$22)*$AH$22)*Calculator!$G$9)-((((I16/100)*$AJ$22)*$AN$22)*$AH$22)+((((I16/100)*$AJ$23)*$AH$23)),IF(Calculator!$O$6="SINGLESILVERANOD",SUM((((I16/100)*$AJ$22)*$AH$22))+(((((I16/100)*$AJ$22)*$AN$22)*$AH$22)*Calculator!$G$10)-((((I16/100)*$AJ$22)*$AN$22)*$AH$22)+((((I16/100)*$AJ$23)*$AH$23)),IF(Calculator!$O$6="SINGLEANOD",SUM((((I16/100)*$AJ$22)*$AH$22))+(((((I16/100)*$AJ$22)*$AN$22)*$AH$22)*Calculator!$G$11)-((((I16/100)*$AJ$22)*$AN$22)*$AH$22)+((((I16/100)*$AJ$23)*$AH$23)),IF(Calculator!$O$6="DUALBASE",SUM((((I16/100)*$AJ$22)*$AH$22))+(((((I16/100)*$AJ$22)*$AN$22)*$AH$22)*Calculator!$G$12)-((((I16/100)*$AJ$22)*$AN$22)*$AH$22)+((((I16/100)*$AJ$23)*$AH$23)),IF(Calculator!$O$6="DUALELEMENTS",SUM((((I16/100)*$AJ$22)*$AH$22))+(((((I16/100)*$AJ$22)*$AN$22)*$AH$22)*Calculator!$G$13)-((((I16/100)*$AJ$22)*$AN$22)*$AH$22)+((((I16/100)*$AJ$23)*$AH$23)),IF(Calculator!$O$6="DUALSPECTRUM",SUM((((I16/100)*$AJ$22)*$AH$22))+(((((I16/100)*$AJ$22)*$AN$22)*$AH$22)*Calculator!$G$15)-((((I16/100)*$AJ$22)*$AN$22)*$AH$22)+((((I16/100)*$AJ$23)*$AH$23)),IF(Calculator!$O$6="DUALHOMESTEAD",SUM((((I16/100)*$AJ$22)*$AH$22))+(((((I16/100)*$AJ$22)*$AN$22)*$AH$22)*Calculator!$G$14)-((((I16/100)*$AJ$22)*$AN$22)*$AH$22)+((((I16/100)*$AJ$23)*$AH$23)),IF(Calculator!$O$6="DUALBAND A",SUM((((I16/100)*$AJ$22)*$AH$22))+(((((I16/100)*$AJ$22)*$AN$22)*$AH$22)*Calculator!$G$16)-((((I16/100)*$AJ$22)*$AN$22)*$AH$22)+((((I16/100)*$AJ$23)*$AH$23)),IF(Calculator!$O$6="DUALBAND B",SUM((((I16/100)*$AJ$22)*$AH$22))+(((((I16/100)*$AJ$22)*$AN$22)*$AH$22)*Calculator!$G$17)-((((I16/100)*$AJ$22)*$AN$22)*$AH$22)+((((I16/100)*$AJ$23)*$AH$23)),IF(Calculator!$O$6="DUALBAND C",SUM((((I16/100)*$AJ$22)*$AH$22))+(((((I16/100)*$AJ$22)*$AN$22)*$AH$22)*Calculator!$G$18)-((((I16/100)*$AJ$22)*$AN$22)*$AH$22)+((((I16/100)*$AJ$23)*$AH$23)),IF(Calculator!$O$6="DUALBAND D",SUM((((I16/100)*$AJ$22)*$AH$22))+(((((I16/100)*$AJ$22)*$AN$22)*$AH$22)*Calculator!$G$19)-((((I16/100)*$AJ$22)*$AN$22)*$AH$22)+((((I16/100)*$AJ$23)*$AH$23)),IF(Calculator!$O$6="DUALURBANE",SUM((((I16/100)*$AJ$22)*$AH$22))+(((((I16/100)*$AJ$22)*$AN$22)*$AH$22)*Calculator!$G$20)-((((I16/100)*$AJ$22)*$AN$22)*$AH$22)+((((I16/100)*$AJ$23)*$AH$23)),IF(Calculator!$O$6="DUALSILVERANOD",SUM((((I16/100)*$AJ$22)*$AH$22))+(((((I16/100)*$AJ$22)*$AN$22)*$AH$22)*Calculator!$G$21)-((((I16/100)*$AJ$22)*$AN$22)*$AH$22)+((((I16/100)*$AJ$23)*$AH$23)),IF(Calculator!$O$6="DUALANOD",SUM((((I16/100)*$AJ$22)*$AH$22))+(((((I16/100)*$AJ$22)*$AN$22)*$AH$22)*Calculator!$G$22)-((((I16/100)*$AJ$22)*$AN$22)*$AH$22)+((((I16/100)*$AJ$23)*$AH$23))))))))))))))))))))))))</f>
        <v>400.19800595397942</v>
      </c>
      <c r="Y16" s="2">
        <f>IF(Calculator!$O$6="SINGLEBASE",SUM((((J16/100)*$AJ$22)*$AH$22))+((((J16/100)*$AJ$23)*$AH$23)),IF(Calculator!$O$6="SINGLEELEMENTS",SUM((((J16/100)*$AJ$22)*$AH$22))+(((((J16/100)*$AJ$22)*$AN$22)*$AH$22)*Calculator!$G$2)-((((J16/100)*$AJ$22)*$AN$22)*$AH$22)+((((J16/100)*$AJ$23)*$AH$23)),IF(Calculator!$O$6="SINGLESPECTRUM",SUM((((J16/100)*$AJ$22)*$AH$22))+(((((J16/100)*$AJ$22)*$AN$22)*$AH$22)*Calculator!$G$4)-((((J16/100)*$AJ$22)*$AN$22)*$AH$22)+((((J16/100)*$AJ$23)*$AH$23)),IF(Calculator!$O$6="SINGLEHOMESTEAD",SUM((((J16/100)*$AJ$22)*$AH$22))+(((((J16/100)*$AJ$22)*$AN$22)*$AH$22)*Calculator!$G$3)-((((J16/100)*$AJ$22)*$AN$22)*$AH$22)+((((J16/100)*$AJ$23)*$AH$23)),IF(Calculator!$O$6="SINGLEBAND A",SUM((((J16/100)*$AJ$22)*$AH$22))+(((((J16/100)*$AJ$22)*$AN$22)*$AH$22)*Calculator!$G$5)-((((J16/100)*$AJ$22)*$AN$22)*$AH$22)+((((J16/100)*$AJ$23)*$AH$23)),IF(Calculator!$O$6="SINGLEBAND B",SUM((((J16/100)*$AJ$22)*$AH$22))+(((((J16/100)*$AJ$22)*$AN$22)*$AH$22)*Calculator!$G$6)-((((J16/100)*$AJ$22)*$AN$22)*$AH$22)+((((J16/100)*$AJ$23)*$AH$23)),IF(Calculator!$O$6="SINGLEBAND C",SUM((((J16/100)*$AJ$22)*$AH$22))+(((((J16/100)*$AJ$22)*$AN$22)*$AH$22)*Calculator!$G$7)-((((J16/100)*$AJ$22)*$AN$22)*$AH$22)+((((J16/100)*$AJ$23)*$AH$23)),IF(Calculator!$O$6="SINGLEBAND D",SUM((((J16/100)*$AJ$22)*$AH$22))+(((((J16/100)*$AJ$22)*$AN$22)*$AH$22)*Calculator!$G$8)-((((J16/100)*$AJ$22)*$AN$22)*$AH$22)+((((J16/100)*$AJ$23)*$AH$23)),IF(Calculator!$O$6="SINGLEURBANE",SUM((((J16/100)*$AJ$22)*$AH$22))+(((((J16/100)*$AJ$22)*$AN$22)*$AH$22)*Calculator!$G$9)-((((J16/100)*$AJ$22)*$AN$22)*$AH$22)+((((J16/100)*$AJ$23)*$AH$23)),IF(Calculator!$O$6="SINGLESILVERANOD",SUM((((J16/100)*$AJ$22)*$AH$22))+(((((J16/100)*$AJ$22)*$AN$22)*$AH$22)*Calculator!$G$10)-((((J16/100)*$AJ$22)*$AN$22)*$AH$22)+((((J16/100)*$AJ$23)*$AH$23)),IF(Calculator!$O$6="SINGLEANOD",SUM((((J16/100)*$AJ$22)*$AH$22))+(((((J16/100)*$AJ$22)*$AN$22)*$AH$22)*Calculator!$G$11)-((((J16/100)*$AJ$22)*$AN$22)*$AH$22)+((((J16/100)*$AJ$23)*$AH$23)),IF(Calculator!$O$6="DUALBASE",SUM((((J16/100)*$AJ$22)*$AH$22))+(((((J16/100)*$AJ$22)*$AN$22)*$AH$22)*Calculator!$G$12)-((((J16/100)*$AJ$22)*$AN$22)*$AH$22)+((((J16/100)*$AJ$23)*$AH$23)),IF(Calculator!$O$6="DUALELEMENTS",SUM((((J16/100)*$AJ$22)*$AH$22))+(((((J16/100)*$AJ$22)*$AN$22)*$AH$22)*Calculator!$G$13)-((((J16/100)*$AJ$22)*$AN$22)*$AH$22)+((((J16/100)*$AJ$23)*$AH$23)),IF(Calculator!$O$6="DUALSPECTRUM",SUM((((J16/100)*$AJ$22)*$AH$22))+(((((J16/100)*$AJ$22)*$AN$22)*$AH$22)*Calculator!$G$15)-((((J16/100)*$AJ$22)*$AN$22)*$AH$22)+((((J16/100)*$AJ$23)*$AH$23)),IF(Calculator!$O$6="DUALHOMESTEAD",SUM((((J16/100)*$AJ$22)*$AH$22))+(((((J16/100)*$AJ$22)*$AN$22)*$AH$22)*Calculator!$G$14)-((((J16/100)*$AJ$22)*$AN$22)*$AH$22)+((((J16/100)*$AJ$23)*$AH$23)),IF(Calculator!$O$6="DUALBAND A",SUM((((J16/100)*$AJ$22)*$AH$22))+(((((J16/100)*$AJ$22)*$AN$22)*$AH$22)*Calculator!$G$16)-((((J16/100)*$AJ$22)*$AN$22)*$AH$22)+((((J16/100)*$AJ$23)*$AH$23)),IF(Calculator!$O$6="DUALBAND B",SUM((((J16/100)*$AJ$22)*$AH$22))+(((((J16/100)*$AJ$22)*$AN$22)*$AH$22)*Calculator!$G$17)-((((J16/100)*$AJ$22)*$AN$22)*$AH$22)+((((J16/100)*$AJ$23)*$AH$23)),IF(Calculator!$O$6="DUALBAND C",SUM((((J16/100)*$AJ$22)*$AH$22))+(((((J16/100)*$AJ$22)*$AN$22)*$AH$22)*Calculator!$G$18)-((((J16/100)*$AJ$22)*$AN$22)*$AH$22)+((((J16/100)*$AJ$23)*$AH$23)),IF(Calculator!$O$6="DUALBAND D",SUM((((J16/100)*$AJ$22)*$AH$22))+(((((J16/100)*$AJ$22)*$AN$22)*$AH$22)*Calculator!$G$19)-((((J16/100)*$AJ$22)*$AN$22)*$AH$22)+((((J16/100)*$AJ$23)*$AH$23)),IF(Calculator!$O$6="DUALURBANE",SUM((((J16/100)*$AJ$22)*$AH$22))+(((((J16/100)*$AJ$22)*$AN$22)*$AH$22)*Calculator!$G$20)-((((J16/100)*$AJ$22)*$AN$22)*$AH$22)+((((J16/100)*$AJ$23)*$AH$23)),IF(Calculator!$O$6="DUALSILVERANOD",SUM((((J16/100)*$AJ$22)*$AH$22))+(((((J16/100)*$AJ$22)*$AN$22)*$AH$22)*Calculator!$G$21)-((((J16/100)*$AJ$22)*$AN$22)*$AH$22)+((((J16/100)*$AJ$23)*$AH$23)),IF(Calculator!$O$6="DUALANOD",SUM((((J16/100)*$AJ$22)*$AH$22))+(((((J16/100)*$AJ$22)*$AN$22)*$AH$22)*Calculator!$G$22)-((((J16/100)*$AJ$22)*$AN$22)*$AH$22)+((((J16/100)*$AJ$23)*$AH$23))))))))))))))))))))))))</f>
        <v>404.03263868408197</v>
      </c>
      <c r="Z16" s="2">
        <f>IF(Calculator!$O$6="SINGLEBASE",SUM((((K16/100)*$AJ$22)*$AH$22))+((((K16/100)*$AJ$23)*$AH$23)),IF(Calculator!$O$6="SINGLEELEMENTS",SUM((((K16/100)*$AJ$22)*$AH$22))+(((((K16/100)*$AJ$22)*$AN$22)*$AH$22)*Calculator!$G$2)-((((K16/100)*$AJ$22)*$AN$22)*$AH$22)+((((K16/100)*$AJ$23)*$AH$23)),IF(Calculator!$O$6="SINGLESPECTRUM",SUM((((K16/100)*$AJ$22)*$AH$22))+(((((K16/100)*$AJ$22)*$AN$22)*$AH$22)*Calculator!$G$4)-((((K16/100)*$AJ$22)*$AN$22)*$AH$22)+((((K16/100)*$AJ$23)*$AH$23)),IF(Calculator!$O$6="SINGLEHOMESTEAD",SUM((((K16/100)*$AJ$22)*$AH$22))+(((((K16/100)*$AJ$22)*$AN$22)*$AH$22)*Calculator!$G$3)-((((K16/100)*$AJ$22)*$AN$22)*$AH$22)+((((K16/100)*$AJ$23)*$AH$23)),IF(Calculator!$O$6="SINGLEBAND A",SUM((((K16/100)*$AJ$22)*$AH$22))+(((((K16/100)*$AJ$22)*$AN$22)*$AH$22)*Calculator!$G$5)-((((K16/100)*$AJ$22)*$AN$22)*$AH$22)+((((K16/100)*$AJ$23)*$AH$23)),IF(Calculator!$O$6="SINGLEBAND B",SUM((((K16/100)*$AJ$22)*$AH$22))+(((((K16/100)*$AJ$22)*$AN$22)*$AH$22)*Calculator!$G$6)-((((K16/100)*$AJ$22)*$AN$22)*$AH$22)+((((K16/100)*$AJ$23)*$AH$23)),IF(Calculator!$O$6="SINGLEBAND C",SUM((((K16/100)*$AJ$22)*$AH$22))+(((((K16/100)*$AJ$22)*$AN$22)*$AH$22)*Calculator!$G$7)-((((K16/100)*$AJ$22)*$AN$22)*$AH$22)+((((K16/100)*$AJ$23)*$AH$23)),IF(Calculator!$O$6="SINGLEBAND D",SUM((((K16/100)*$AJ$22)*$AH$22))+(((((K16/100)*$AJ$22)*$AN$22)*$AH$22)*Calculator!$G$8)-((((K16/100)*$AJ$22)*$AN$22)*$AH$22)+((((K16/100)*$AJ$23)*$AH$23)),IF(Calculator!$O$6="SINGLEURBANE",SUM((((K16/100)*$AJ$22)*$AH$22))+(((((K16/100)*$AJ$22)*$AN$22)*$AH$22)*Calculator!$G$9)-((((K16/100)*$AJ$22)*$AN$22)*$AH$22)+((((K16/100)*$AJ$23)*$AH$23)),IF(Calculator!$O$6="SINGLESILVERANOD",SUM((((K16/100)*$AJ$22)*$AH$22))+(((((K16/100)*$AJ$22)*$AN$22)*$AH$22)*Calculator!$G$10)-((((K16/100)*$AJ$22)*$AN$22)*$AH$22)+((((K16/100)*$AJ$23)*$AH$23)),IF(Calculator!$O$6="SINGLEANOD",SUM((((K16/100)*$AJ$22)*$AH$22))+(((((K16/100)*$AJ$22)*$AN$22)*$AH$22)*Calculator!$G$11)-((((K16/100)*$AJ$22)*$AN$22)*$AH$22)+((((K16/100)*$AJ$23)*$AH$23)),IF(Calculator!$O$6="DUALBASE",SUM((((K16/100)*$AJ$22)*$AH$22))+(((((K16/100)*$AJ$22)*$AN$22)*$AH$22)*Calculator!$G$12)-((((K16/100)*$AJ$22)*$AN$22)*$AH$22)+((((K16/100)*$AJ$23)*$AH$23)),IF(Calculator!$O$6="DUALELEMENTS",SUM((((K16/100)*$AJ$22)*$AH$22))+(((((K16/100)*$AJ$22)*$AN$22)*$AH$22)*Calculator!$G$13)-((((K16/100)*$AJ$22)*$AN$22)*$AH$22)+((((K16/100)*$AJ$23)*$AH$23)),IF(Calculator!$O$6="DUALSPECTRUM",SUM((((K16/100)*$AJ$22)*$AH$22))+(((((K16/100)*$AJ$22)*$AN$22)*$AH$22)*Calculator!$G$15)-((((K16/100)*$AJ$22)*$AN$22)*$AH$22)+((((K16/100)*$AJ$23)*$AH$23)),IF(Calculator!$O$6="DUALHOMESTEAD",SUM((((K16/100)*$AJ$22)*$AH$22))+(((((K16/100)*$AJ$22)*$AN$22)*$AH$22)*Calculator!$G$14)-((((K16/100)*$AJ$22)*$AN$22)*$AH$22)+((((K16/100)*$AJ$23)*$AH$23)),IF(Calculator!$O$6="DUALBAND A",SUM((((K16/100)*$AJ$22)*$AH$22))+(((((K16/100)*$AJ$22)*$AN$22)*$AH$22)*Calculator!$G$16)-((((K16/100)*$AJ$22)*$AN$22)*$AH$22)+((((K16/100)*$AJ$23)*$AH$23)),IF(Calculator!$O$6="DUALBAND B",SUM((((K16/100)*$AJ$22)*$AH$22))+(((((K16/100)*$AJ$22)*$AN$22)*$AH$22)*Calculator!$G$17)-((((K16/100)*$AJ$22)*$AN$22)*$AH$22)+((((K16/100)*$AJ$23)*$AH$23)),IF(Calculator!$O$6="DUALBAND C",SUM((((K16/100)*$AJ$22)*$AH$22))+(((((K16/100)*$AJ$22)*$AN$22)*$AH$22)*Calculator!$G$18)-((((K16/100)*$AJ$22)*$AN$22)*$AH$22)+((((K16/100)*$AJ$23)*$AH$23)),IF(Calculator!$O$6="DUALBAND D",SUM((((K16/100)*$AJ$22)*$AH$22))+(((((K16/100)*$AJ$22)*$AN$22)*$AH$22)*Calculator!$G$19)-((((K16/100)*$AJ$22)*$AN$22)*$AH$22)+((((K16/100)*$AJ$23)*$AH$23)),IF(Calculator!$O$6="DUALURBANE",SUM((((K16/100)*$AJ$22)*$AH$22))+(((((K16/100)*$AJ$22)*$AN$22)*$AH$22)*Calculator!$G$20)-((((K16/100)*$AJ$22)*$AN$22)*$AH$22)+((((K16/100)*$AJ$23)*$AH$23)),IF(Calculator!$O$6="DUALSILVERANOD",SUM((((K16/100)*$AJ$22)*$AH$22))+(((((K16/100)*$AJ$22)*$AN$22)*$AH$22)*Calculator!$G$21)-((((K16/100)*$AJ$22)*$AN$22)*$AH$22)+((((K16/100)*$AJ$23)*$AH$23)),IF(Calculator!$O$6="DUALANOD",SUM((((K16/100)*$AJ$22)*$AH$22))+(((((K16/100)*$AJ$22)*$AN$22)*$AH$22)*Calculator!$G$22)-((((K16/100)*$AJ$22)*$AN$22)*$AH$22)+((((K16/100)*$AJ$23)*$AH$23))))))))))))))))))))))))</f>
        <v>407.86298273010243</v>
      </c>
      <c r="AA16" s="2">
        <f>IF(Calculator!$O$6="SINGLEBASE",SUM((((L16/100)*$AJ$22)*$AH$22))+((((L16/100)*$AJ$23)*$AH$23)),IF(Calculator!$O$6="SINGLEELEMENTS",SUM((((L16/100)*$AJ$22)*$AH$22))+(((((L16/100)*$AJ$22)*$AN$22)*$AH$22)*Calculator!$G$2)-((((L16/100)*$AJ$22)*$AN$22)*$AH$22)+((((L16/100)*$AJ$23)*$AH$23)),IF(Calculator!$O$6="SINGLESPECTRUM",SUM((((L16/100)*$AJ$22)*$AH$22))+(((((L16/100)*$AJ$22)*$AN$22)*$AH$22)*Calculator!$G$4)-((((L16/100)*$AJ$22)*$AN$22)*$AH$22)+((((L16/100)*$AJ$23)*$AH$23)),IF(Calculator!$O$6="SINGLEHOMESTEAD",SUM((((L16/100)*$AJ$22)*$AH$22))+(((((L16/100)*$AJ$22)*$AN$22)*$AH$22)*Calculator!$G$3)-((((L16/100)*$AJ$22)*$AN$22)*$AH$22)+((((L16/100)*$AJ$23)*$AH$23)),IF(Calculator!$O$6="SINGLEBAND A",SUM((((L16/100)*$AJ$22)*$AH$22))+(((((L16/100)*$AJ$22)*$AN$22)*$AH$22)*Calculator!$G$5)-((((L16/100)*$AJ$22)*$AN$22)*$AH$22)+((((L16/100)*$AJ$23)*$AH$23)),IF(Calculator!$O$6="SINGLEBAND B",SUM((((L16/100)*$AJ$22)*$AH$22))+(((((L16/100)*$AJ$22)*$AN$22)*$AH$22)*Calculator!$G$6)-((((L16/100)*$AJ$22)*$AN$22)*$AH$22)+((((L16/100)*$AJ$23)*$AH$23)),IF(Calculator!$O$6="SINGLEBAND C",SUM((((L16/100)*$AJ$22)*$AH$22))+(((((L16/100)*$AJ$22)*$AN$22)*$AH$22)*Calculator!$G$7)-((((L16/100)*$AJ$22)*$AN$22)*$AH$22)+((((L16/100)*$AJ$23)*$AH$23)),IF(Calculator!$O$6="SINGLEBAND D",SUM((((L16/100)*$AJ$22)*$AH$22))+(((((L16/100)*$AJ$22)*$AN$22)*$AH$22)*Calculator!$G$8)-((((L16/100)*$AJ$22)*$AN$22)*$AH$22)+((((L16/100)*$AJ$23)*$AH$23)),IF(Calculator!$O$6="SINGLEURBANE",SUM((((L16/100)*$AJ$22)*$AH$22))+(((((L16/100)*$AJ$22)*$AN$22)*$AH$22)*Calculator!$G$9)-((((L16/100)*$AJ$22)*$AN$22)*$AH$22)+((((L16/100)*$AJ$23)*$AH$23)),IF(Calculator!$O$6="SINGLESILVERANOD",SUM((((L16/100)*$AJ$22)*$AH$22))+(((((L16/100)*$AJ$22)*$AN$22)*$AH$22)*Calculator!$G$10)-((((L16/100)*$AJ$22)*$AN$22)*$AH$22)+((((L16/100)*$AJ$23)*$AH$23)),IF(Calculator!$O$6="SINGLEANOD",SUM((((L16/100)*$AJ$22)*$AH$22))+(((((L16/100)*$AJ$22)*$AN$22)*$AH$22)*Calculator!$G$11)-((((L16/100)*$AJ$22)*$AN$22)*$AH$22)+((((L16/100)*$AJ$23)*$AH$23)),IF(Calculator!$O$6="DUALBASE",SUM((((L16/100)*$AJ$22)*$AH$22))+(((((L16/100)*$AJ$22)*$AN$22)*$AH$22)*Calculator!$G$12)-((((L16/100)*$AJ$22)*$AN$22)*$AH$22)+((((L16/100)*$AJ$23)*$AH$23)),IF(Calculator!$O$6="DUALELEMENTS",SUM((((L16/100)*$AJ$22)*$AH$22))+(((((L16/100)*$AJ$22)*$AN$22)*$AH$22)*Calculator!$G$13)-((((L16/100)*$AJ$22)*$AN$22)*$AH$22)+((((L16/100)*$AJ$23)*$AH$23)),IF(Calculator!$O$6="DUALSPECTRUM",SUM((((L16/100)*$AJ$22)*$AH$22))+(((((L16/100)*$AJ$22)*$AN$22)*$AH$22)*Calculator!$G$15)-((((L16/100)*$AJ$22)*$AN$22)*$AH$22)+((((L16/100)*$AJ$23)*$AH$23)),IF(Calculator!$O$6="DUALHOMESTEAD",SUM((((L16/100)*$AJ$22)*$AH$22))+(((((L16/100)*$AJ$22)*$AN$22)*$AH$22)*Calculator!$G$14)-((((L16/100)*$AJ$22)*$AN$22)*$AH$22)+((((L16/100)*$AJ$23)*$AH$23)),IF(Calculator!$O$6="DUALBAND A",SUM((((L16/100)*$AJ$22)*$AH$22))+(((((L16/100)*$AJ$22)*$AN$22)*$AH$22)*Calculator!$G$16)-((((L16/100)*$AJ$22)*$AN$22)*$AH$22)+((((L16/100)*$AJ$23)*$AH$23)),IF(Calculator!$O$6="DUALBAND B",SUM((((L16/100)*$AJ$22)*$AH$22))+(((((L16/100)*$AJ$22)*$AN$22)*$AH$22)*Calculator!$G$17)-((((L16/100)*$AJ$22)*$AN$22)*$AH$22)+((((L16/100)*$AJ$23)*$AH$23)),IF(Calculator!$O$6="DUALBAND C",SUM((((L16/100)*$AJ$22)*$AH$22))+(((((L16/100)*$AJ$22)*$AN$22)*$AH$22)*Calculator!$G$18)-((((L16/100)*$AJ$22)*$AN$22)*$AH$22)+((((L16/100)*$AJ$23)*$AH$23)),IF(Calculator!$O$6="DUALBAND D",SUM((((L16/100)*$AJ$22)*$AH$22))+(((((L16/100)*$AJ$22)*$AN$22)*$AH$22)*Calculator!$G$19)-((((L16/100)*$AJ$22)*$AN$22)*$AH$22)+((((L16/100)*$AJ$23)*$AH$23)),IF(Calculator!$O$6="DUALURBANE",SUM((((L16/100)*$AJ$22)*$AH$22))+(((((L16/100)*$AJ$22)*$AN$22)*$AH$22)*Calculator!$G$20)-((((L16/100)*$AJ$22)*$AN$22)*$AH$22)+((((L16/100)*$AJ$23)*$AH$23)),IF(Calculator!$O$6="DUALSILVERANOD",SUM((((L16/100)*$AJ$22)*$AH$22))+(((((L16/100)*$AJ$22)*$AN$22)*$AH$22)*Calculator!$G$21)-((((L16/100)*$AJ$22)*$AN$22)*$AH$22)+((((L16/100)*$AJ$23)*$AH$23)),IF(Calculator!$O$6="DUALANOD",SUM((((L16/100)*$AJ$22)*$AH$22))+(((((L16/100)*$AJ$22)*$AN$22)*$AH$22)*Calculator!$G$22)-((((L16/100)*$AJ$22)*$AN$22)*$AH$22)+((((L16/100)*$AJ$23)*$AH$23))))))))))))))))))))))))</f>
        <v>411.6976154602051</v>
      </c>
      <c r="AB16" s="2">
        <f>IF(Calculator!$O$6="SINGLEBASE",SUM((((M16/100)*$AJ$22)*$AH$22))+((((M16/100)*$AJ$23)*$AH$23)),IF(Calculator!$O$6="SINGLEELEMENTS",SUM((((M16/100)*$AJ$22)*$AH$22))+(((((M16/100)*$AJ$22)*$AN$22)*$AH$22)*Calculator!$G$2)-((((M16/100)*$AJ$22)*$AN$22)*$AH$22)+((((M16/100)*$AJ$23)*$AH$23)),IF(Calculator!$O$6="SINGLESPECTRUM",SUM((((M16/100)*$AJ$22)*$AH$22))+(((((M16/100)*$AJ$22)*$AN$22)*$AH$22)*Calculator!$G$4)-((((M16/100)*$AJ$22)*$AN$22)*$AH$22)+((((M16/100)*$AJ$23)*$AH$23)),IF(Calculator!$O$6="SINGLEHOMESTEAD",SUM((((M16/100)*$AJ$22)*$AH$22))+(((((M16/100)*$AJ$22)*$AN$22)*$AH$22)*Calculator!$G$3)-((((M16/100)*$AJ$22)*$AN$22)*$AH$22)+((((M16/100)*$AJ$23)*$AH$23)),IF(Calculator!$O$6="SINGLEBAND A",SUM((((M16/100)*$AJ$22)*$AH$22))+(((((M16/100)*$AJ$22)*$AN$22)*$AH$22)*Calculator!$G$5)-((((M16/100)*$AJ$22)*$AN$22)*$AH$22)+((((M16/100)*$AJ$23)*$AH$23)),IF(Calculator!$O$6="SINGLEBAND B",SUM((((M16/100)*$AJ$22)*$AH$22))+(((((M16/100)*$AJ$22)*$AN$22)*$AH$22)*Calculator!$G$6)-((((M16/100)*$AJ$22)*$AN$22)*$AH$22)+((((M16/100)*$AJ$23)*$AH$23)),IF(Calculator!$O$6="SINGLEBAND C",SUM((((M16/100)*$AJ$22)*$AH$22))+(((((M16/100)*$AJ$22)*$AN$22)*$AH$22)*Calculator!$G$7)-((((M16/100)*$AJ$22)*$AN$22)*$AH$22)+((((M16/100)*$AJ$23)*$AH$23)),IF(Calculator!$O$6="SINGLEBAND D",SUM((((M16/100)*$AJ$22)*$AH$22))+(((((M16/100)*$AJ$22)*$AN$22)*$AH$22)*Calculator!$G$8)-((((M16/100)*$AJ$22)*$AN$22)*$AH$22)+((((M16/100)*$AJ$23)*$AH$23)),IF(Calculator!$O$6="SINGLEURBANE",SUM((((M16/100)*$AJ$22)*$AH$22))+(((((M16/100)*$AJ$22)*$AN$22)*$AH$22)*Calculator!$G$9)-((((M16/100)*$AJ$22)*$AN$22)*$AH$22)+((((M16/100)*$AJ$23)*$AH$23)),IF(Calculator!$O$6="SINGLESILVERANOD",SUM((((M16/100)*$AJ$22)*$AH$22))+(((((M16/100)*$AJ$22)*$AN$22)*$AH$22)*Calculator!$G$10)-((((M16/100)*$AJ$22)*$AN$22)*$AH$22)+((((M16/100)*$AJ$23)*$AH$23)),IF(Calculator!$O$6="SINGLEANOD",SUM((((M16/100)*$AJ$22)*$AH$22))+(((((M16/100)*$AJ$22)*$AN$22)*$AH$22)*Calculator!$G$11)-((((M16/100)*$AJ$22)*$AN$22)*$AH$22)+((((M16/100)*$AJ$23)*$AH$23)),IF(Calculator!$O$6="DUALBASE",SUM((((M16/100)*$AJ$22)*$AH$22))+(((((M16/100)*$AJ$22)*$AN$22)*$AH$22)*Calculator!$G$12)-((((M16/100)*$AJ$22)*$AN$22)*$AH$22)+((((M16/100)*$AJ$23)*$AH$23)),IF(Calculator!$O$6="DUALELEMENTS",SUM((((M16/100)*$AJ$22)*$AH$22))+(((((M16/100)*$AJ$22)*$AN$22)*$AH$22)*Calculator!$G$13)-((((M16/100)*$AJ$22)*$AN$22)*$AH$22)+((((M16/100)*$AJ$23)*$AH$23)),IF(Calculator!$O$6="DUALSPECTRUM",SUM((((M16/100)*$AJ$22)*$AH$22))+(((((M16/100)*$AJ$22)*$AN$22)*$AH$22)*Calculator!$G$15)-((((M16/100)*$AJ$22)*$AN$22)*$AH$22)+((((M16/100)*$AJ$23)*$AH$23)),IF(Calculator!$O$6="DUALHOMESTEAD",SUM((((M16/100)*$AJ$22)*$AH$22))+(((((M16/100)*$AJ$22)*$AN$22)*$AH$22)*Calculator!$G$14)-((((M16/100)*$AJ$22)*$AN$22)*$AH$22)+((((M16/100)*$AJ$23)*$AH$23)),IF(Calculator!$O$6="DUALBAND A",SUM((((M16/100)*$AJ$22)*$AH$22))+(((((M16/100)*$AJ$22)*$AN$22)*$AH$22)*Calculator!$G$16)-((((M16/100)*$AJ$22)*$AN$22)*$AH$22)+((((M16/100)*$AJ$23)*$AH$23)),IF(Calculator!$O$6="DUALBAND B",SUM((((M16/100)*$AJ$22)*$AH$22))+(((((M16/100)*$AJ$22)*$AN$22)*$AH$22)*Calculator!$G$17)-((((M16/100)*$AJ$22)*$AN$22)*$AH$22)+((((M16/100)*$AJ$23)*$AH$23)),IF(Calculator!$O$6="DUALBAND C",SUM((((M16/100)*$AJ$22)*$AH$22))+(((((M16/100)*$AJ$22)*$AN$22)*$AH$22)*Calculator!$G$18)-((((M16/100)*$AJ$22)*$AN$22)*$AH$22)+((((M16/100)*$AJ$23)*$AH$23)),IF(Calculator!$O$6="DUALBAND D",SUM((((M16/100)*$AJ$22)*$AH$22))+(((((M16/100)*$AJ$22)*$AN$22)*$AH$22)*Calculator!$G$19)-((((M16/100)*$AJ$22)*$AN$22)*$AH$22)+((((M16/100)*$AJ$23)*$AH$23)),IF(Calculator!$O$6="DUALURBANE",SUM((((M16/100)*$AJ$22)*$AH$22))+(((((M16/100)*$AJ$22)*$AN$22)*$AH$22)*Calculator!$G$20)-((((M16/100)*$AJ$22)*$AN$22)*$AH$22)+((((M16/100)*$AJ$23)*$AH$23)),IF(Calculator!$O$6="DUALSILVERANOD",SUM((((M16/100)*$AJ$22)*$AH$22))+(((((M16/100)*$AJ$22)*$AN$22)*$AH$22)*Calculator!$G$21)-((((M16/100)*$AJ$22)*$AN$22)*$AH$22)+((((M16/100)*$AJ$23)*$AH$23)),IF(Calculator!$O$6="DUALANOD",SUM((((M16/100)*$AJ$22)*$AH$22))+(((((M16/100)*$AJ$22)*$AN$22)*$AH$22)*Calculator!$G$22)-((((M16/100)*$AJ$22)*$AN$22)*$AH$22)+((((M16/100)*$AJ$23)*$AH$23))))))))))))))))))))))))</f>
        <v>416.17489703979487</v>
      </c>
      <c r="AC16" s="2">
        <f>IF(Calculator!$O$6="SINGLEBASE",SUM((((N16/100)*$AJ$22)*$AH$22))+((((N16/100)*$AJ$23)*$AH$23)),IF(Calculator!$O$6="SINGLEELEMENTS",SUM((((N16/100)*$AJ$22)*$AH$22))+(((((N16/100)*$AJ$22)*$AN$22)*$AH$22)*Calculator!$G$2)-((((N16/100)*$AJ$22)*$AN$22)*$AH$22)+((((N16/100)*$AJ$23)*$AH$23)),IF(Calculator!$O$6="SINGLESPECTRUM",SUM((((N16/100)*$AJ$22)*$AH$22))+(((((N16/100)*$AJ$22)*$AN$22)*$AH$22)*Calculator!$G$4)-((((N16/100)*$AJ$22)*$AN$22)*$AH$22)+((((N16/100)*$AJ$23)*$AH$23)),IF(Calculator!$O$6="SINGLEHOMESTEAD",SUM((((N16/100)*$AJ$22)*$AH$22))+(((((N16/100)*$AJ$22)*$AN$22)*$AH$22)*Calculator!$G$3)-((((N16/100)*$AJ$22)*$AN$22)*$AH$22)+((((N16/100)*$AJ$23)*$AH$23)),IF(Calculator!$O$6="SINGLEBAND A",SUM((((N16/100)*$AJ$22)*$AH$22))+(((((N16/100)*$AJ$22)*$AN$22)*$AH$22)*Calculator!$G$5)-((((N16/100)*$AJ$22)*$AN$22)*$AH$22)+((((N16/100)*$AJ$23)*$AH$23)),IF(Calculator!$O$6="SINGLEBAND B",SUM((((N16/100)*$AJ$22)*$AH$22))+(((((N16/100)*$AJ$22)*$AN$22)*$AH$22)*Calculator!$G$6)-((((N16/100)*$AJ$22)*$AN$22)*$AH$22)+((((N16/100)*$AJ$23)*$AH$23)),IF(Calculator!$O$6="SINGLEBAND C",SUM((((N16/100)*$AJ$22)*$AH$22))+(((((N16/100)*$AJ$22)*$AN$22)*$AH$22)*Calculator!$G$7)-((((N16/100)*$AJ$22)*$AN$22)*$AH$22)+((((N16/100)*$AJ$23)*$AH$23)),IF(Calculator!$O$6="SINGLEBAND D",SUM((((N16/100)*$AJ$22)*$AH$22))+(((((N16/100)*$AJ$22)*$AN$22)*$AH$22)*Calculator!$G$8)-((((N16/100)*$AJ$22)*$AN$22)*$AH$22)+((((N16/100)*$AJ$23)*$AH$23)),IF(Calculator!$O$6="SINGLEURBANE",SUM((((N16/100)*$AJ$22)*$AH$22))+(((((N16/100)*$AJ$22)*$AN$22)*$AH$22)*Calculator!$G$9)-((((N16/100)*$AJ$22)*$AN$22)*$AH$22)+((((N16/100)*$AJ$23)*$AH$23)),IF(Calculator!$O$6="SINGLESILVERANOD",SUM((((N16/100)*$AJ$22)*$AH$22))+(((((N16/100)*$AJ$22)*$AN$22)*$AH$22)*Calculator!$G$10)-((((N16/100)*$AJ$22)*$AN$22)*$AH$22)+((((N16/100)*$AJ$23)*$AH$23)),IF(Calculator!$O$6="SINGLEANOD",SUM((((N16/100)*$AJ$22)*$AH$22))+(((((N16/100)*$AJ$22)*$AN$22)*$AH$22)*Calculator!$G$11)-((((N16/100)*$AJ$22)*$AN$22)*$AH$22)+((((N16/100)*$AJ$23)*$AH$23)),IF(Calculator!$O$6="DUALBASE",SUM((((N16/100)*$AJ$22)*$AH$22))+(((((N16/100)*$AJ$22)*$AN$22)*$AH$22)*Calculator!$G$12)-((((N16/100)*$AJ$22)*$AN$22)*$AH$22)+((((N16/100)*$AJ$23)*$AH$23)),IF(Calculator!$O$6="DUALELEMENTS",SUM((((N16/100)*$AJ$22)*$AH$22))+(((((N16/100)*$AJ$22)*$AN$22)*$AH$22)*Calculator!$G$13)-((((N16/100)*$AJ$22)*$AN$22)*$AH$22)+((((N16/100)*$AJ$23)*$AH$23)),IF(Calculator!$O$6="DUALSPECTRUM",SUM((((N16/100)*$AJ$22)*$AH$22))+(((((N16/100)*$AJ$22)*$AN$22)*$AH$22)*Calculator!$G$15)-((((N16/100)*$AJ$22)*$AN$22)*$AH$22)+((((N16/100)*$AJ$23)*$AH$23)),IF(Calculator!$O$6="DUALHOMESTEAD",SUM((((N16/100)*$AJ$22)*$AH$22))+(((((N16/100)*$AJ$22)*$AN$22)*$AH$22)*Calculator!$G$14)-((((N16/100)*$AJ$22)*$AN$22)*$AH$22)+((((N16/100)*$AJ$23)*$AH$23)),IF(Calculator!$O$6="DUALBAND A",SUM((((N16/100)*$AJ$22)*$AH$22))+(((((N16/100)*$AJ$22)*$AN$22)*$AH$22)*Calculator!$G$16)-((((N16/100)*$AJ$22)*$AN$22)*$AH$22)+((((N16/100)*$AJ$23)*$AH$23)),IF(Calculator!$O$6="DUALBAND B",SUM((((N16/100)*$AJ$22)*$AH$22))+(((((N16/100)*$AJ$22)*$AN$22)*$AH$22)*Calculator!$G$17)-((((N16/100)*$AJ$22)*$AN$22)*$AH$22)+((((N16/100)*$AJ$23)*$AH$23)),IF(Calculator!$O$6="DUALBAND C",SUM((((N16/100)*$AJ$22)*$AH$22))+(((((N16/100)*$AJ$22)*$AN$22)*$AH$22)*Calculator!$G$18)-((((N16/100)*$AJ$22)*$AN$22)*$AH$22)+((((N16/100)*$AJ$23)*$AH$23)),IF(Calculator!$O$6="DUALBAND D",SUM((((N16/100)*$AJ$22)*$AH$22))+(((((N16/100)*$AJ$22)*$AN$22)*$AH$22)*Calculator!$G$19)-((((N16/100)*$AJ$22)*$AN$22)*$AH$22)+((((N16/100)*$AJ$23)*$AH$23)),IF(Calculator!$O$6="DUALURBANE",SUM((((N16/100)*$AJ$22)*$AH$22))+(((((N16/100)*$AJ$22)*$AN$22)*$AH$22)*Calculator!$G$20)-((((N16/100)*$AJ$22)*$AN$22)*$AH$22)+((((N16/100)*$AJ$23)*$AH$23)),IF(Calculator!$O$6="DUALSILVERANOD",SUM((((N16/100)*$AJ$22)*$AH$22))+(((((N16/100)*$AJ$22)*$AN$22)*$AH$22)*Calculator!$G$21)-((((N16/100)*$AJ$22)*$AN$22)*$AH$22)+((((N16/100)*$AJ$23)*$AH$23)),IF(Calculator!$O$6="DUALANOD",SUM((((N16/100)*$AJ$22)*$AH$22))+(((((N16/100)*$AJ$22)*$AN$22)*$AH$22)*Calculator!$G$22)-((((N16/100)*$AJ$22)*$AN$22)*$AH$22)+((((N16/100)*$AJ$23)*$AH$23))))))))))))))))))))))))</f>
        <v>420.00952976989748</v>
      </c>
    </row>
    <row r="17" spans="1:40">
      <c r="A17" s="8" t="s">
        <v>1377</v>
      </c>
      <c r="B17" s="2">
        <v>916.79940765380854</v>
      </c>
      <c r="C17" s="2">
        <v>927.73013061523432</v>
      </c>
      <c r="D17" s="2">
        <v>937.08282958984364</v>
      </c>
      <c r="E17" s="2">
        <v>946.42513214111318</v>
      </c>
      <c r="F17" s="2">
        <v>955.7778948974609</v>
      </c>
      <c r="G17" s="2">
        <v>965.1306576538085</v>
      </c>
      <c r="H17" s="2">
        <v>976.05092041015621</v>
      </c>
      <c r="I17" s="2">
        <v>985.40361938476553</v>
      </c>
      <c r="J17" s="2">
        <v>994.74592193603507</v>
      </c>
      <c r="K17" s="2">
        <v>1004.0986846923828</v>
      </c>
      <c r="L17" s="2">
        <v>1013.4514474487304</v>
      </c>
      <c r="M17" s="2">
        <v>1024.371710205078</v>
      </c>
      <c r="N17" s="2">
        <v>1033.7244729614258</v>
      </c>
      <c r="P17" s="52">
        <v>2300</v>
      </c>
      <c r="Q17" s="2">
        <f>IF(Calculator!$O$6="SINGLEBASE",SUM((((B17/100)*$AJ$22)*$AH$22))+((((B17/100)*$AJ$23)*$AH$23)),IF(Calculator!$O$6="SINGLEELEMENTS",SUM((((B17/100)*$AJ$22)*$AH$22))+(((((B17/100)*$AJ$22)*$AN$22)*$AH$22)*Calculator!$G$2)-((((B17/100)*$AJ$22)*$AN$22)*$AH$22)+((((B17/100)*$AJ$23)*$AH$23)),IF(Calculator!$O$6="SINGLESPECTRUM",SUM((((B17/100)*$AJ$22)*$AH$22))+(((((B17/100)*$AJ$22)*$AN$22)*$AH$22)*Calculator!$G$4)-((((B17/100)*$AJ$22)*$AN$22)*$AH$22)+((((B17/100)*$AJ$23)*$AH$23)),IF(Calculator!$O$6="SINGLEHOMESTEAD",SUM((((B17/100)*$AJ$22)*$AH$22))+(((((B17/100)*$AJ$22)*$AN$22)*$AH$22)*Calculator!$G$3)-((((B17/100)*$AJ$22)*$AN$22)*$AH$22)+((((B17/100)*$AJ$23)*$AH$23)),IF(Calculator!$O$6="SINGLEBAND A",SUM((((B17/100)*$AJ$22)*$AH$22))+(((((B17/100)*$AJ$22)*$AN$22)*$AH$22)*Calculator!$G$5)-((((B17/100)*$AJ$22)*$AN$22)*$AH$22)+((((B17/100)*$AJ$23)*$AH$23)),IF(Calculator!$O$6="SINGLEBAND B",SUM((((B17/100)*$AJ$22)*$AH$22))+(((((B17/100)*$AJ$22)*$AN$22)*$AH$22)*Calculator!$G$6)-((((B17/100)*$AJ$22)*$AN$22)*$AH$22)+((((B17/100)*$AJ$23)*$AH$23)),IF(Calculator!$O$6="SINGLEBAND C",SUM((((B17/100)*$AJ$22)*$AH$22))+(((((B17/100)*$AJ$22)*$AN$22)*$AH$22)*Calculator!$G$7)-((((B17/100)*$AJ$22)*$AN$22)*$AH$22)+((((B17/100)*$AJ$23)*$AH$23)),IF(Calculator!$O$6="SINGLEBAND D",SUM((((B17/100)*$AJ$22)*$AH$22))+(((((B17/100)*$AJ$22)*$AN$22)*$AH$22)*Calculator!$G$8)-((((B17/100)*$AJ$22)*$AN$22)*$AH$22)+((((B17/100)*$AJ$23)*$AH$23)),IF(Calculator!$O$6="SINGLEURBANE",SUM((((B17/100)*$AJ$22)*$AH$22))+(((((B17/100)*$AJ$22)*$AN$22)*$AH$22)*Calculator!$G$9)-((((B17/100)*$AJ$22)*$AN$22)*$AH$22)+((((B17/100)*$AJ$23)*$AH$23)),IF(Calculator!$O$6="SINGLESILVERANOD",SUM((((B17/100)*$AJ$22)*$AH$22))+(((((B17/100)*$AJ$22)*$AN$22)*$AH$22)*Calculator!$G$10)-((((B17/100)*$AJ$22)*$AN$22)*$AH$22)+((((B17/100)*$AJ$23)*$AH$23)),IF(Calculator!$O$6="SINGLEANOD",SUM((((B17/100)*$AJ$22)*$AH$22))+(((((B17/100)*$AJ$22)*$AN$22)*$AH$22)*Calculator!$G$11)-((((B17/100)*$AJ$22)*$AN$22)*$AH$22)+((((B17/100)*$AJ$23)*$AH$23)),IF(Calculator!$O$6="DUALBASE",SUM((((B17/100)*$AJ$22)*$AH$22))+(((((B17/100)*$AJ$22)*$AN$22)*$AH$22)*Calculator!$G$12)-((((B17/100)*$AJ$22)*$AN$22)*$AH$22)+((((B17/100)*$AJ$23)*$AH$23)),IF(Calculator!$O$6="DUALELEMENTS",SUM((((B17/100)*$AJ$22)*$AH$22))+(((((B17/100)*$AJ$22)*$AN$22)*$AH$22)*Calculator!$G$13)-((((B17/100)*$AJ$22)*$AN$22)*$AH$22)+((((B17/100)*$AJ$23)*$AH$23)),IF(Calculator!$O$6="DUALSPECTRUM",SUM((((B17/100)*$AJ$22)*$AH$22))+(((((B17/100)*$AJ$22)*$AN$22)*$AH$22)*Calculator!$G$15)-((((B17/100)*$AJ$22)*$AN$22)*$AH$22)+((((B17/100)*$AJ$23)*$AH$23)),IF(Calculator!$O$6="DUALHOMESTEAD",SUM((((B17/100)*$AJ$22)*$AH$22))+(((((B17/100)*$AJ$22)*$AN$22)*$AH$22)*Calculator!$G$14)-((((B17/100)*$AJ$22)*$AN$22)*$AH$22)+((((B17/100)*$AJ$23)*$AH$23)),IF(Calculator!$O$6="DUALBAND A",SUM((((B17/100)*$AJ$22)*$AH$22))+(((((B17/100)*$AJ$22)*$AN$22)*$AH$22)*Calculator!$G$16)-((((B17/100)*$AJ$22)*$AN$22)*$AH$22)+((((B17/100)*$AJ$23)*$AH$23)),IF(Calculator!$O$6="DUALBAND B",SUM((((B17/100)*$AJ$22)*$AH$22))+(((((B17/100)*$AJ$22)*$AN$22)*$AH$22)*Calculator!$G$17)-((((B17/100)*$AJ$22)*$AN$22)*$AH$22)+((((B17/100)*$AJ$23)*$AH$23)),IF(Calculator!$O$6="DUALBAND C",SUM((((B17/100)*$AJ$22)*$AH$22))+(((((B17/100)*$AJ$22)*$AN$22)*$AH$22)*Calculator!$G$18)-((((B17/100)*$AJ$22)*$AN$22)*$AH$22)+((((B17/100)*$AJ$23)*$AH$23)),IF(Calculator!$O$6="DUALBAND D",SUM((((B17/100)*$AJ$22)*$AH$22))+(((((B17/100)*$AJ$22)*$AN$22)*$AH$22)*Calculator!$G$19)-((((B17/100)*$AJ$22)*$AN$22)*$AH$22)+((((B17/100)*$AJ$23)*$AH$23)),IF(Calculator!$O$6="DUALURBANE",SUM((((B17/100)*$AJ$22)*$AH$22))+(((((B17/100)*$AJ$22)*$AN$22)*$AH$22)*Calculator!$G$20)-((((B17/100)*$AJ$22)*$AN$22)*$AH$22)+((((B17/100)*$AJ$23)*$AH$23)),IF(Calculator!$O$6="DUALSILVERANOD",SUM((((B17/100)*$AJ$22)*$AH$22))+(((((B17/100)*$AJ$22)*$AN$22)*$AH$22)*Calculator!$G$21)-((((B17/100)*$AJ$22)*$AN$22)*$AH$22)+((((B17/100)*$AJ$23)*$AH$23)),IF(Calculator!$O$6="DUALANOD",SUM((((B17/100)*$AJ$22)*$AH$22))+(((((B17/100)*$AJ$22)*$AN$22)*$AH$22)*Calculator!$G$22)-((((B17/100)*$AJ$22)*$AN$22)*$AH$22)+((((B17/100)*$AJ$23)*$AH$23))))))))))))))))))))))))</f>
        <v>375.88775713806154</v>
      </c>
      <c r="R17" s="2">
        <f>IF(Calculator!$O$6="SINGLEBASE",SUM((((C17/100)*$AJ$22)*$AH$22))+((((C17/100)*$AJ$23)*$AH$23)),IF(Calculator!$O$6="SINGLEELEMENTS",SUM((((C17/100)*$AJ$22)*$AH$22))+(((((C17/100)*$AJ$22)*$AN$22)*$AH$22)*Calculator!$G$2)-((((C17/100)*$AJ$22)*$AN$22)*$AH$22)+((((C17/100)*$AJ$23)*$AH$23)),IF(Calculator!$O$6="SINGLESPECTRUM",SUM((((C17/100)*$AJ$22)*$AH$22))+(((((C17/100)*$AJ$22)*$AN$22)*$AH$22)*Calculator!$G$4)-((((C17/100)*$AJ$22)*$AN$22)*$AH$22)+((((C17/100)*$AJ$23)*$AH$23)),IF(Calculator!$O$6="SINGLEHOMESTEAD",SUM((((C17/100)*$AJ$22)*$AH$22))+(((((C17/100)*$AJ$22)*$AN$22)*$AH$22)*Calculator!$G$3)-((((C17/100)*$AJ$22)*$AN$22)*$AH$22)+((((C17/100)*$AJ$23)*$AH$23)),IF(Calculator!$O$6="SINGLEBAND A",SUM((((C17/100)*$AJ$22)*$AH$22))+(((((C17/100)*$AJ$22)*$AN$22)*$AH$22)*Calculator!$G$5)-((((C17/100)*$AJ$22)*$AN$22)*$AH$22)+((((C17/100)*$AJ$23)*$AH$23)),IF(Calculator!$O$6="SINGLEBAND B",SUM((((C17/100)*$AJ$22)*$AH$22))+(((((C17/100)*$AJ$22)*$AN$22)*$AH$22)*Calculator!$G$6)-((((C17/100)*$AJ$22)*$AN$22)*$AH$22)+((((C17/100)*$AJ$23)*$AH$23)),IF(Calculator!$O$6="SINGLEBAND C",SUM((((C17/100)*$AJ$22)*$AH$22))+(((((C17/100)*$AJ$22)*$AN$22)*$AH$22)*Calculator!$G$7)-((((C17/100)*$AJ$22)*$AN$22)*$AH$22)+((((C17/100)*$AJ$23)*$AH$23)),IF(Calculator!$O$6="SINGLEBAND D",SUM((((C17/100)*$AJ$22)*$AH$22))+(((((C17/100)*$AJ$22)*$AN$22)*$AH$22)*Calculator!$G$8)-((((C17/100)*$AJ$22)*$AN$22)*$AH$22)+((((C17/100)*$AJ$23)*$AH$23)),IF(Calculator!$O$6="SINGLEURBANE",SUM((((C17/100)*$AJ$22)*$AH$22))+(((((C17/100)*$AJ$22)*$AN$22)*$AH$22)*Calculator!$G$9)-((((C17/100)*$AJ$22)*$AN$22)*$AH$22)+((((C17/100)*$AJ$23)*$AH$23)),IF(Calculator!$O$6="SINGLESILVERANOD",SUM((((C17/100)*$AJ$22)*$AH$22))+(((((C17/100)*$AJ$22)*$AN$22)*$AH$22)*Calculator!$G$10)-((((C17/100)*$AJ$22)*$AN$22)*$AH$22)+((((C17/100)*$AJ$23)*$AH$23)),IF(Calculator!$O$6="SINGLEANOD",SUM((((C17/100)*$AJ$22)*$AH$22))+(((((C17/100)*$AJ$22)*$AN$22)*$AH$22)*Calculator!$G$11)-((((C17/100)*$AJ$22)*$AN$22)*$AH$22)+((((C17/100)*$AJ$23)*$AH$23)),IF(Calculator!$O$6="DUALBASE",SUM((((C17/100)*$AJ$22)*$AH$22))+(((((C17/100)*$AJ$22)*$AN$22)*$AH$22)*Calculator!$G$12)-((((C17/100)*$AJ$22)*$AN$22)*$AH$22)+((((C17/100)*$AJ$23)*$AH$23)),IF(Calculator!$O$6="DUALELEMENTS",SUM((((C17/100)*$AJ$22)*$AH$22))+(((((C17/100)*$AJ$22)*$AN$22)*$AH$22)*Calculator!$G$13)-((((C17/100)*$AJ$22)*$AN$22)*$AH$22)+((((C17/100)*$AJ$23)*$AH$23)),IF(Calculator!$O$6="DUALSPECTRUM",SUM((((C17/100)*$AJ$22)*$AH$22))+(((((C17/100)*$AJ$22)*$AN$22)*$AH$22)*Calculator!$G$15)-((((C17/100)*$AJ$22)*$AN$22)*$AH$22)+((((C17/100)*$AJ$23)*$AH$23)),IF(Calculator!$O$6="DUALHOMESTEAD",SUM((((C17/100)*$AJ$22)*$AH$22))+(((((C17/100)*$AJ$22)*$AN$22)*$AH$22)*Calculator!$G$14)-((((C17/100)*$AJ$22)*$AN$22)*$AH$22)+((((C17/100)*$AJ$23)*$AH$23)),IF(Calculator!$O$6="DUALBAND A",SUM((((C17/100)*$AJ$22)*$AH$22))+(((((C17/100)*$AJ$22)*$AN$22)*$AH$22)*Calculator!$G$16)-((((C17/100)*$AJ$22)*$AN$22)*$AH$22)+((((C17/100)*$AJ$23)*$AH$23)),IF(Calculator!$O$6="DUALBAND B",SUM((((C17/100)*$AJ$22)*$AH$22))+(((((C17/100)*$AJ$22)*$AN$22)*$AH$22)*Calculator!$G$17)-((((C17/100)*$AJ$22)*$AN$22)*$AH$22)+((((C17/100)*$AJ$23)*$AH$23)),IF(Calculator!$O$6="DUALBAND C",SUM((((C17/100)*$AJ$22)*$AH$22))+(((((C17/100)*$AJ$22)*$AN$22)*$AH$22)*Calculator!$G$18)-((((C17/100)*$AJ$22)*$AN$22)*$AH$22)+((((C17/100)*$AJ$23)*$AH$23)),IF(Calculator!$O$6="DUALBAND D",SUM((((C17/100)*$AJ$22)*$AH$22))+(((((C17/100)*$AJ$22)*$AN$22)*$AH$22)*Calculator!$G$19)-((((C17/100)*$AJ$22)*$AN$22)*$AH$22)+((((C17/100)*$AJ$23)*$AH$23)),IF(Calculator!$O$6="DUALURBANE",SUM((((C17/100)*$AJ$22)*$AH$22))+(((((C17/100)*$AJ$22)*$AN$22)*$AH$22)*Calculator!$G$20)-((((C17/100)*$AJ$22)*$AN$22)*$AH$22)+((((C17/100)*$AJ$23)*$AH$23)),IF(Calculator!$O$6="DUALSILVERANOD",SUM((((C17/100)*$AJ$22)*$AH$22))+(((((C17/100)*$AJ$22)*$AN$22)*$AH$22)*Calculator!$G$21)-((((C17/100)*$AJ$22)*$AN$22)*$AH$22)+((((C17/100)*$AJ$23)*$AH$23)),IF(Calculator!$O$6="DUALANOD",SUM((((C17/100)*$AJ$22)*$AH$22))+(((((C17/100)*$AJ$22)*$AN$22)*$AH$22)*Calculator!$G$22)-((((C17/100)*$AJ$22)*$AN$22)*$AH$22)+((((C17/100)*$AJ$23)*$AH$23))))))))))))))))))))))))</f>
        <v>380.36935355224614</v>
      </c>
      <c r="S17" s="2">
        <f>IF(Calculator!$O$6="SINGLEBASE",SUM((((D17/100)*$AJ$22)*$AH$22))+((((D17/100)*$AJ$23)*$AH$23)),IF(Calculator!$O$6="SINGLEELEMENTS",SUM((((D17/100)*$AJ$22)*$AH$22))+(((((D17/100)*$AJ$22)*$AN$22)*$AH$22)*Calculator!$G$2)-((((D17/100)*$AJ$22)*$AN$22)*$AH$22)+((((D17/100)*$AJ$23)*$AH$23)),IF(Calculator!$O$6="SINGLESPECTRUM",SUM((((D17/100)*$AJ$22)*$AH$22))+(((((D17/100)*$AJ$22)*$AN$22)*$AH$22)*Calculator!$G$4)-((((D17/100)*$AJ$22)*$AN$22)*$AH$22)+((((D17/100)*$AJ$23)*$AH$23)),IF(Calculator!$O$6="SINGLEHOMESTEAD",SUM((((D17/100)*$AJ$22)*$AH$22))+(((((D17/100)*$AJ$22)*$AN$22)*$AH$22)*Calculator!$G$3)-((((D17/100)*$AJ$22)*$AN$22)*$AH$22)+((((D17/100)*$AJ$23)*$AH$23)),IF(Calculator!$O$6="SINGLEBAND A",SUM((((D17/100)*$AJ$22)*$AH$22))+(((((D17/100)*$AJ$22)*$AN$22)*$AH$22)*Calculator!$G$5)-((((D17/100)*$AJ$22)*$AN$22)*$AH$22)+((((D17/100)*$AJ$23)*$AH$23)),IF(Calculator!$O$6="SINGLEBAND B",SUM((((D17/100)*$AJ$22)*$AH$22))+(((((D17/100)*$AJ$22)*$AN$22)*$AH$22)*Calculator!$G$6)-((((D17/100)*$AJ$22)*$AN$22)*$AH$22)+((((D17/100)*$AJ$23)*$AH$23)),IF(Calculator!$O$6="SINGLEBAND C",SUM((((D17/100)*$AJ$22)*$AH$22))+(((((D17/100)*$AJ$22)*$AN$22)*$AH$22)*Calculator!$G$7)-((((D17/100)*$AJ$22)*$AN$22)*$AH$22)+((((D17/100)*$AJ$23)*$AH$23)),IF(Calculator!$O$6="SINGLEBAND D",SUM((((D17/100)*$AJ$22)*$AH$22))+(((((D17/100)*$AJ$22)*$AN$22)*$AH$22)*Calculator!$G$8)-((((D17/100)*$AJ$22)*$AN$22)*$AH$22)+((((D17/100)*$AJ$23)*$AH$23)),IF(Calculator!$O$6="SINGLEURBANE",SUM((((D17/100)*$AJ$22)*$AH$22))+(((((D17/100)*$AJ$22)*$AN$22)*$AH$22)*Calculator!$G$9)-((((D17/100)*$AJ$22)*$AN$22)*$AH$22)+((((D17/100)*$AJ$23)*$AH$23)),IF(Calculator!$O$6="SINGLESILVERANOD",SUM((((D17/100)*$AJ$22)*$AH$22))+(((((D17/100)*$AJ$22)*$AN$22)*$AH$22)*Calculator!$G$10)-((((D17/100)*$AJ$22)*$AN$22)*$AH$22)+((((D17/100)*$AJ$23)*$AH$23)),IF(Calculator!$O$6="SINGLEANOD",SUM((((D17/100)*$AJ$22)*$AH$22))+(((((D17/100)*$AJ$22)*$AN$22)*$AH$22)*Calculator!$G$11)-((((D17/100)*$AJ$22)*$AN$22)*$AH$22)+((((D17/100)*$AJ$23)*$AH$23)),IF(Calculator!$O$6="DUALBASE",SUM((((D17/100)*$AJ$22)*$AH$22))+(((((D17/100)*$AJ$22)*$AN$22)*$AH$22)*Calculator!$G$12)-((((D17/100)*$AJ$22)*$AN$22)*$AH$22)+((((D17/100)*$AJ$23)*$AH$23)),IF(Calculator!$O$6="DUALELEMENTS",SUM((((D17/100)*$AJ$22)*$AH$22))+(((((D17/100)*$AJ$22)*$AN$22)*$AH$22)*Calculator!$G$13)-((((D17/100)*$AJ$22)*$AN$22)*$AH$22)+((((D17/100)*$AJ$23)*$AH$23)),IF(Calculator!$O$6="DUALSPECTRUM",SUM((((D17/100)*$AJ$22)*$AH$22))+(((((D17/100)*$AJ$22)*$AN$22)*$AH$22)*Calculator!$G$15)-((((D17/100)*$AJ$22)*$AN$22)*$AH$22)+((((D17/100)*$AJ$23)*$AH$23)),IF(Calculator!$O$6="DUALHOMESTEAD",SUM((((D17/100)*$AJ$22)*$AH$22))+(((((D17/100)*$AJ$22)*$AN$22)*$AH$22)*Calculator!$G$14)-((((D17/100)*$AJ$22)*$AN$22)*$AH$22)+((((D17/100)*$AJ$23)*$AH$23)),IF(Calculator!$O$6="DUALBAND A",SUM((((D17/100)*$AJ$22)*$AH$22))+(((((D17/100)*$AJ$22)*$AN$22)*$AH$22)*Calculator!$G$16)-((((D17/100)*$AJ$22)*$AN$22)*$AH$22)+((((D17/100)*$AJ$23)*$AH$23)),IF(Calculator!$O$6="DUALBAND B",SUM((((D17/100)*$AJ$22)*$AH$22))+(((((D17/100)*$AJ$22)*$AN$22)*$AH$22)*Calculator!$G$17)-((((D17/100)*$AJ$22)*$AN$22)*$AH$22)+((((D17/100)*$AJ$23)*$AH$23)),IF(Calculator!$O$6="DUALBAND C",SUM((((D17/100)*$AJ$22)*$AH$22))+(((((D17/100)*$AJ$22)*$AN$22)*$AH$22)*Calculator!$G$18)-((((D17/100)*$AJ$22)*$AN$22)*$AH$22)+((((D17/100)*$AJ$23)*$AH$23)),IF(Calculator!$O$6="DUALBAND D",SUM((((D17/100)*$AJ$22)*$AH$22))+(((((D17/100)*$AJ$22)*$AN$22)*$AH$22)*Calculator!$G$19)-((((D17/100)*$AJ$22)*$AN$22)*$AH$22)+((((D17/100)*$AJ$23)*$AH$23)),IF(Calculator!$O$6="DUALURBANE",SUM((((D17/100)*$AJ$22)*$AH$22))+(((((D17/100)*$AJ$22)*$AN$22)*$AH$22)*Calculator!$G$20)-((((D17/100)*$AJ$22)*$AN$22)*$AH$22)+((((D17/100)*$AJ$23)*$AH$23)),IF(Calculator!$O$6="DUALSILVERANOD",SUM((((D17/100)*$AJ$22)*$AH$22))+(((((D17/100)*$AJ$22)*$AN$22)*$AH$22)*Calculator!$G$21)-((((D17/100)*$AJ$22)*$AN$22)*$AH$22)+((((D17/100)*$AJ$23)*$AH$23)),IF(Calculator!$O$6="DUALANOD",SUM((((D17/100)*$AJ$22)*$AH$22))+(((((D17/100)*$AJ$22)*$AN$22)*$AH$22)*Calculator!$G$22)-((((D17/100)*$AJ$22)*$AN$22)*$AH$22)+((((D17/100)*$AJ$23)*$AH$23))))))))))))))))))))))))</f>
        <v>384.20396013183586</v>
      </c>
      <c r="T17" s="2">
        <f>IF(Calculator!$O$6="SINGLEBASE",SUM((((E17/100)*$AJ$22)*$AH$22))+((((E17/100)*$AJ$23)*$AH$23)),IF(Calculator!$O$6="SINGLEELEMENTS",SUM((((E17/100)*$AJ$22)*$AH$22))+(((((E17/100)*$AJ$22)*$AN$22)*$AH$22)*Calculator!$G$2)-((((E17/100)*$AJ$22)*$AN$22)*$AH$22)+((((E17/100)*$AJ$23)*$AH$23)),IF(Calculator!$O$6="SINGLESPECTRUM",SUM((((E17/100)*$AJ$22)*$AH$22))+(((((E17/100)*$AJ$22)*$AN$22)*$AH$22)*Calculator!$G$4)-((((E17/100)*$AJ$22)*$AN$22)*$AH$22)+((((E17/100)*$AJ$23)*$AH$23)),IF(Calculator!$O$6="SINGLEHOMESTEAD",SUM((((E17/100)*$AJ$22)*$AH$22))+(((((E17/100)*$AJ$22)*$AN$22)*$AH$22)*Calculator!$G$3)-((((E17/100)*$AJ$22)*$AN$22)*$AH$22)+((((E17/100)*$AJ$23)*$AH$23)),IF(Calculator!$O$6="SINGLEBAND A",SUM((((E17/100)*$AJ$22)*$AH$22))+(((((E17/100)*$AJ$22)*$AN$22)*$AH$22)*Calculator!$G$5)-((((E17/100)*$AJ$22)*$AN$22)*$AH$22)+((((E17/100)*$AJ$23)*$AH$23)),IF(Calculator!$O$6="SINGLEBAND B",SUM((((E17/100)*$AJ$22)*$AH$22))+(((((E17/100)*$AJ$22)*$AN$22)*$AH$22)*Calculator!$G$6)-((((E17/100)*$AJ$22)*$AN$22)*$AH$22)+((((E17/100)*$AJ$23)*$AH$23)),IF(Calculator!$O$6="SINGLEBAND C",SUM((((E17/100)*$AJ$22)*$AH$22))+(((((E17/100)*$AJ$22)*$AN$22)*$AH$22)*Calculator!$G$7)-((((E17/100)*$AJ$22)*$AN$22)*$AH$22)+((((E17/100)*$AJ$23)*$AH$23)),IF(Calculator!$O$6="SINGLEBAND D",SUM((((E17/100)*$AJ$22)*$AH$22))+(((((E17/100)*$AJ$22)*$AN$22)*$AH$22)*Calculator!$G$8)-((((E17/100)*$AJ$22)*$AN$22)*$AH$22)+((((E17/100)*$AJ$23)*$AH$23)),IF(Calculator!$O$6="SINGLEURBANE",SUM((((E17/100)*$AJ$22)*$AH$22))+(((((E17/100)*$AJ$22)*$AN$22)*$AH$22)*Calculator!$G$9)-((((E17/100)*$AJ$22)*$AN$22)*$AH$22)+((((E17/100)*$AJ$23)*$AH$23)),IF(Calculator!$O$6="SINGLESILVERANOD",SUM((((E17/100)*$AJ$22)*$AH$22))+(((((E17/100)*$AJ$22)*$AN$22)*$AH$22)*Calculator!$G$10)-((((E17/100)*$AJ$22)*$AN$22)*$AH$22)+((((E17/100)*$AJ$23)*$AH$23)),IF(Calculator!$O$6="SINGLEANOD",SUM((((E17/100)*$AJ$22)*$AH$22))+(((((E17/100)*$AJ$22)*$AN$22)*$AH$22)*Calculator!$G$11)-((((E17/100)*$AJ$22)*$AN$22)*$AH$22)+((((E17/100)*$AJ$23)*$AH$23)),IF(Calculator!$O$6="DUALBASE",SUM((((E17/100)*$AJ$22)*$AH$22))+(((((E17/100)*$AJ$22)*$AN$22)*$AH$22)*Calculator!$G$12)-((((E17/100)*$AJ$22)*$AN$22)*$AH$22)+((((E17/100)*$AJ$23)*$AH$23)),IF(Calculator!$O$6="DUALELEMENTS",SUM((((E17/100)*$AJ$22)*$AH$22))+(((((E17/100)*$AJ$22)*$AN$22)*$AH$22)*Calculator!$G$13)-((((E17/100)*$AJ$22)*$AN$22)*$AH$22)+((((E17/100)*$AJ$23)*$AH$23)),IF(Calculator!$O$6="DUALSPECTRUM",SUM((((E17/100)*$AJ$22)*$AH$22))+(((((E17/100)*$AJ$22)*$AN$22)*$AH$22)*Calculator!$G$15)-((((E17/100)*$AJ$22)*$AN$22)*$AH$22)+((((E17/100)*$AJ$23)*$AH$23)),IF(Calculator!$O$6="DUALHOMESTEAD",SUM((((E17/100)*$AJ$22)*$AH$22))+(((((E17/100)*$AJ$22)*$AN$22)*$AH$22)*Calculator!$G$14)-((((E17/100)*$AJ$22)*$AN$22)*$AH$22)+((((E17/100)*$AJ$23)*$AH$23)),IF(Calculator!$O$6="DUALBAND A",SUM((((E17/100)*$AJ$22)*$AH$22))+(((((E17/100)*$AJ$22)*$AN$22)*$AH$22)*Calculator!$G$16)-((((E17/100)*$AJ$22)*$AN$22)*$AH$22)+((((E17/100)*$AJ$23)*$AH$23)),IF(Calculator!$O$6="DUALBAND B",SUM((((E17/100)*$AJ$22)*$AH$22))+(((((E17/100)*$AJ$22)*$AN$22)*$AH$22)*Calculator!$G$17)-((((E17/100)*$AJ$22)*$AN$22)*$AH$22)+((((E17/100)*$AJ$23)*$AH$23)),IF(Calculator!$O$6="DUALBAND C",SUM((((E17/100)*$AJ$22)*$AH$22))+(((((E17/100)*$AJ$22)*$AN$22)*$AH$22)*Calculator!$G$18)-((((E17/100)*$AJ$22)*$AN$22)*$AH$22)+((((E17/100)*$AJ$23)*$AH$23)),IF(Calculator!$O$6="DUALBAND D",SUM((((E17/100)*$AJ$22)*$AH$22))+(((((E17/100)*$AJ$22)*$AN$22)*$AH$22)*Calculator!$G$19)-((((E17/100)*$AJ$22)*$AN$22)*$AH$22)+((((E17/100)*$AJ$23)*$AH$23)),IF(Calculator!$O$6="DUALURBANE",SUM((((E17/100)*$AJ$22)*$AH$22))+(((((E17/100)*$AJ$22)*$AN$22)*$AH$22)*Calculator!$G$20)-((((E17/100)*$AJ$22)*$AN$22)*$AH$22)+((((E17/100)*$AJ$23)*$AH$23)),IF(Calculator!$O$6="DUALSILVERANOD",SUM((((E17/100)*$AJ$22)*$AH$22))+(((((E17/100)*$AJ$22)*$AN$22)*$AH$22)*Calculator!$G$21)-((((E17/100)*$AJ$22)*$AN$22)*$AH$22)+((((E17/100)*$AJ$23)*$AH$23)),IF(Calculator!$O$6="DUALANOD",SUM((((E17/100)*$AJ$22)*$AH$22))+(((((E17/100)*$AJ$22)*$AN$22)*$AH$22)*Calculator!$G$22)-((((E17/100)*$AJ$22)*$AN$22)*$AH$22)+((((E17/100)*$AJ$23)*$AH$23))))))))))))))))))))))))</f>
        <v>388.03430417785637</v>
      </c>
      <c r="U17" s="2">
        <f>IF(Calculator!$O$6="SINGLEBASE",SUM((((F17/100)*$AJ$22)*$AH$22))+((((F17/100)*$AJ$23)*$AH$23)),IF(Calculator!$O$6="SINGLEELEMENTS",SUM((((F17/100)*$AJ$22)*$AH$22))+(((((F17/100)*$AJ$22)*$AN$22)*$AH$22)*Calculator!$G$2)-((((F17/100)*$AJ$22)*$AN$22)*$AH$22)+((((F17/100)*$AJ$23)*$AH$23)),IF(Calculator!$O$6="SINGLESPECTRUM",SUM((((F17/100)*$AJ$22)*$AH$22))+(((((F17/100)*$AJ$22)*$AN$22)*$AH$22)*Calculator!$G$4)-((((F17/100)*$AJ$22)*$AN$22)*$AH$22)+((((F17/100)*$AJ$23)*$AH$23)),IF(Calculator!$O$6="SINGLEHOMESTEAD",SUM((((F17/100)*$AJ$22)*$AH$22))+(((((F17/100)*$AJ$22)*$AN$22)*$AH$22)*Calculator!$G$3)-((((F17/100)*$AJ$22)*$AN$22)*$AH$22)+((((F17/100)*$AJ$23)*$AH$23)),IF(Calculator!$O$6="SINGLEBAND A",SUM((((F17/100)*$AJ$22)*$AH$22))+(((((F17/100)*$AJ$22)*$AN$22)*$AH$22)*Calculator!$G$5)-((((F17/100)*$AJ$22)*$AN$22)*$AH$22)+((((F17/100)*$AJ$23)*$AH$23)),IF(Calculator!$O$6="SINGLEBAND B",SUM((((F17/100)*$AJ$22)*$AH$22))+(((((F17/100)*$AJ$22)*$AN$22)*$AH$22)*Calculator!$G$6)-((((F17/100)*$AJ$22)*$AN$22)*$AH$22)+((((F17/100)*$AJ$23)*$AH$23)),IF(Calculator!$O$6="SINGLEBAND C",SUM((((F17/100)*$AJ$22)*$AH$22))+(((((F17/100)*$AJ$22)*$AN$22)*$AH$22)*Calculator!$G$7)-((((F17/100)*$AJ$22)*$AN$22)*$AH$22)+((((F17/100)*$AJ$23)*$AH$23)),IF(Calculator!$O$6="SINGLEBAND D",SUM((((F17/100)*$AJ$22)*$AH$22))+(((((F17/100)*$AJ$22)*$AN$22)*$AH$22)*Calculator!$G$8)-((((F17/100)*$AJ$22)*$AN$22)*$AH$22)+((((F17/100)*$AJ$23)*$AH$23)),IF(Calculator!$O$6="SINGLEURBANE",SUM((((F17/100)*$AJ$22)*$AH$22))+(((((F17/100)*$AJ$22)*$AN$22)*$AH$22)*Calculator!$G$9)-((((F17/100)*$AJ$22)*$AN$22)*$AH$22)+((((F17/100)*$AJ$23)*$AH$23)),IF(Calculator!$O$6="SINGLESILVERANOD",SUM((((F17/100)*$AJ$22)*$AH$22))+(((((F17/100)*$AJ$22)*$AN$22)*$AH$22)*Calculator!$G$10)-((((F17/100)*$AJ$22)*$AN$22)*$AH$22)+((((F17/100)*$AJ$23)*$AH$23)),IF(Calculator!$O$6="SINGLEANOD",SUM((((F17/100)*$AJ$22)*$AH$22))+(((((F17/100)*$AJ$22)*$AN$22)*$AH$22)*Calculator!$G$11)-((((F17/100)*$AJ$22)*$AN$22)*$AH$22)+((((F17/100)*$AJ$23)*$AH$23)),IF(Calculator!$O$6="DUALBASE",SUM((((F17/100)*$AJ$22)*$AH$22))+(((((F17/100)*$AJ$22)*$AN$22)*$AH$22)*Calculator!$G$12)-((((F17/100)*$AJ$22)*$AN$22)*$AH$22)+((((F17/100)*$AJ$23)*$AH$23)),IF(Calculator!$O$6="DUALELEMENTS",SUM((((F17/100)*$AJ$22)*$AH$22))+(((((F17/100)*$AJ$22)*$AN$22)*$AH$22)*Calculator!$G$13)-((((F17/100)*$AJ$22)*$AN$22)*$AH$22)+((((F17/100)*$AJ$23)*$AH$23)),IF(Calculator!$O$6="DUALSPECTRUM",SUM((((F17/100)*$AJ$22)*$AH$22))+(((((F17/100)*$AJ$22)*$AN$22)*$AH$22)*Calculator!$G$15)-((((F17/100)*$AJ$22)*$AN$22)*$AH$22)+((((F17/100)*$AJ$23)*$AH$23)),IF(Calculator!$O$6="DUALHOMESTEAD",SUM((((F17/100)*$AJ$22)*$AH$22))+(((((F17/100)*$AJ$22)*$AN$22)*$AH$22)*Calculator!$G$14)-((((F17/100)*$AJ$22)*$AN$22)*$AH$22)+((((F17/100)*$AJ$23)*$AH$23)),IF(Calculator!$O$6="DUALBAND A",SUM((((F17/100)*$AJ$22)*$AH$22))+(((((F17/100)*$AJ$22)*$AN$22)*$AH$22)*Calculator!$G$16)-((((F17/100)*$AJ$22)*$AN$22)*$AH$22)+((((F17/100)*$AJ$23)*$AH$23)),IF(Calculator!$O$6="DUALBAND B",SUM((((F17/100)*$AJ$22)*$AH$22))+(((((F17/100)*$AJ$22)*$AN$22)*$AH$22)*Calculator!$G$17)-((((F17/100)*$AJ$22)*$AN$22)*$AH$22)+((((F17/100)*$AJ$23)*$AH$23)),IF(Calculator!$O$6="DUALBAND C",SUM((((F17/100)*$AJ$22)*$AH$22))+(((((F17/100)*$AJ$22)*$AN$22)*$AH$22)*Calculator!$G$18)-((((F17/100)*$AJ$22)*$AN$22)*$AH$22)+((((F17/100)*$AJ$23)*$AH$23)),IF(Calculator!$O$6="DUALBAND D",SUM((((F17/100)*$AJ$22)*$AH$22))+(((((F17/100)*$AJ$22)*$AN$22)*$AH$22)*Calculator!$G$19)-((((F17/100)*$AJ$22)*$AN$22)*$AH$22)+((((F17/100)*$AJ$23)*$AH$23)),IF(Calculator!$O$6="DUALURBANE",SUM((((F17/100)*$AJ$22)*$AH$22))+(((((F17/100)*$AJ$22)*$AN$22)*$AH$22)*Calculator!$G$20)-((((F17/100)*$AJ$22)*$AN$22)*$AH$22)+((((F17/100)*$AJ$23)*$AH$23)),IF(Calculator!$O$6="DUALSILVERANOD",SUM((((F17/100)*$AJ$22)*$AH$22))+(((((F17/100)*$AJ$22)*$AN$22)*$AH$22)*Calculator!$G$21)-((((F17/100)*$AJ$22)*$AN$22)*$AH$22)+((((F17/100)*$AJ$23)*$AH$23)),IF(Calculator!$O$6="DUALANOD",SUM((((F17/100)*$AJ$22)*$AH$22))+(((((F17/100)*$AJ$22)*$AN$22)*$AH$22)*Calculator!$G$22)-((((F17/100)*$AJ$22)*$AN$22)*$AH$22)+((((F17/100)*$AJ$23)*$AH$23))))))))))))))))))))))))</f>
        <v>391.86893690795898</v>
      </c>
      <c r="V17" s="2">
        <f>IF(Calculator!$O$6="SINGLEBASE",SUM((((G17/100)*$AJ$22)*$AH$22))+((((G17/100)*$AJ$23)*$AH$23)),IF(Calculator!$O$6="SINGLEELEMENTS",SUM((((G17/100)*$AJ$22)*$AH$22))+(((((G17/100)*$AJ$22)*$AN$22)*$AH$22)*Calculator!$G$2)-((((G17/100)*$AJ$22)*$AN$22)*$AH$22)+((((G17/100)*$AJ$23)*$AH$23)),IF(Calculator!$O$6="SINGLESPECTRUM",SUM((((G17/100)*$AJ$22)*$AH$22))+(((((G17/100)*$AJ$22)*$AN$22)*$AH$22)*Calculator!$G$4)-((((G17/100)*$AJ$22)*$AN$22)*$AH$22)+((((G17/100)*$AJ$23)*$AH$23)),IF(Calculator!$O$6="SINGLEHOMESTEAD",SUM((((G17/100)*$AJ$22)*$AH$22))+(((((G17/100)*$AJ$22)*$AN$22)*$AH$22)*Calculator!$G$3)-((((G17/100)*$AJ$22)*$AN$22)*$AH$22)+((((G17/100)*$AJ$23)*$AH$23)),IF(Calculator!$O$6="SINGLEBAND A",SUM((((G17/100)*$AJ$22)*$AH$22))+(((((G17/100)*$AJ$22)*$AN$22)*$AH$22)*Calculator!$G$5)-((((G17/100)*$AJ$22)*$AN$22)*$AH$22)+((((G17/100)*$AJ$23)*$AH$23)),IF(Calculator!$O$6="SINGLEBAND B",SUM((((G17/100)*$AJ$22)*$AH$22))+(((((G17/100)*$AJ$22)*$AN$22)*$AH$22)*Calculator!$G$6)-((((G17/100)*$AJ$22)*$AN$22)*$AH$22)+((((G17/100)*$AJ$23)*$AH$23)),IF(Calculator!$O$6="SINGLEBAND C",SUM((((G17/100)*$AJ$22)*$AH$22))+(((((G17/100)*$AJ$22)*$AN$22)*$AH$22)*Calculator!$G$7)-((((G17/100)*$AJ$22)*$AN$22)*$AH$22)+((((G17/100)*$AJ$23)*$AH$23)),IF(Calculator!$O$6="SINGLEBAND D",SUM((((G17/100)*$AJ$22)*$AH$22))+(((((G17/100)*$AJ$22)*$AN$22)*$AH$22)*Calculator!$G$8)-((((G17/100)*$AJ$22)*$AN$22)*$AH$22)+((((G17/100)*$AJ$23)*$AH$23)),IF(Calculator!$O$6="SINGLEURBANE",SUM((((G17/100)*$AJ$22)*$AH$22))+(((((G17/100)*$AJ$22)*$AN$22)*$AH$22)*Calculator!$G$9)-((((G17/100)*$AJ$22)*$AN$22)*$AH$22)+((((G17/100)*$AJ$23)*$AH$23)),IF(Calculator!$O$6="SINGLESILVERANOD",SUM((((G17/100)*$AJ$22)*$AH$22))+(((((G17/100)*$AJ$22)*$AN$22)*$AH$22)*Calculator!$G$10)-((((G17/100)*$AJ$22)*$AN$22)*$AH$22)+((((G17/100)*$AJ$23)*$AH$23)),IF(Calculator!$O$6="SINGLEANOD",SUM((((G17/100)*$AJ$22)*$AH$22))+(((((G17/100)*$AJ$22)*$AN$22)*$AH$22)*Calculator!$G$11)-((((G17/100)*$AJ$22)*$AN$22)*$AH$22)+((((G17/100)*$AJ$23)*$AH$23)),IF(Calculator!$O$6="DUALBASE",SUM((((G17/100)*$AJ$22)*$AH$22))+(((((G17/100)*$AJ$22)*$AN$22)*$AH$22)*Calculator!$G$12)-((((G17/100)*$AJ$22)*$AN$22)*$AH$22)+((((G17/100)*$AJ$23)*$AH$23)),IF(Calculator!$O$6="DUALELEMENTS",SUM((((G17/100)*$AJ$22)*$AH$22))+(((((G17/100)*$AJ$22)*$AN$22)*$AH$22)*Calculator!$G$13)-((((G17/100)*$AJ$22)*$AN$22)*$AH$22)+((((G17/100)*$AJ$23)*$AH$23)),IF(Calculator!$O$6="DUALSPECTRUM",SUM((((G17/100)*$AJ$22)*$AH$22))+(((((G17/100)*$AJ$22)*$AN$22)*$AH$22)*Calculator!$G$15)-((((G17/100)*$AJ$22)*$AN$22)*$AH$22)+((((G17/100)*$AJ$23)*$AH$23)),IF(Calculator!$O$6="DUALHOMESTEAD",SUM((((G17/100)*$AJ$22)*$AH$22))+(((((G17/100)*$AJ$22)*$AN$22)*$AH$22)*Calculator!$G$14)-((((G17/100)*$AJ$22)*$AN$22)*$AH$22)+((((G17/100)*$AJ$23)*$AH$23)),IF(Calculator!$O$6="DUALBAND A",SUM((((G17/100)*$AJ$22)*$AH$22))+(((((G17/100)*$AJ$22)*$AN$22)*$AH$22)*Calculator!$G$16)-((((G17/100)*$AJ$22)*$AN$22)*$AH$22)+((((G17/100)*$AJ$23)*$AH$23)),IF(Calculator!$O$6="DUALBAND B",SUM((((G17/100)*$AJ$22)*$AH$22))+(((((G17/100)*$AJ$22)*$AN$22)*$AH$22)*Calculator!$G$17)-((((G17/100)*$AJ$22)*$AN$22)*$AH$22)+((((G17/100)*$AJ$23)*$AH$23)),IF(Calculator!$O$6="DUALBAND C",SUM((((G17/100)*$AJ$22)*$AH$22))+(((((G17/100)*$AJ$22)*$AN$22)*$AH$22)*Calculator!$G$18)-((((G17/100)*$AJ$22)*$AN$22)*$AH$22)+((((G17/100)*$AJ$23)*$AH$23)),IF(Calculator!$O$6="DUALBAND D",SUM((((G17/100)*$AJ$22)*$AH$22))+(((((G17/100)*$AJ$22)*$AN$22)*$AH$22)*Calculator!$G$19)-((((G17/100)*$AJ$22)*$AN$22)*$AH$22)+((((G17/100)*$AJ$23)*$AH$23)),IF(Calculator!$O$6="DUALURBANE",SUM((((G17/100)*$AJ$22)*$AH$22))+(((((G17/100)*$AJ$22)*$AN$22)*$AH$22)*Calculator!$G$20)-((((G17/100)*$AJ$22)*$AN$22)*$AH$22)+((((G17/100)*$AJ$23)*$AH$23)),IF(Calculator!$O$6="DUALSILVERANOD",SUM((((G17/100)*$AJ$22)*$AH$22))+(((((G17/100)*$AJ$22)*$AN$22)*$AH$22)*Calculator!$G$21)-((((G17/100)*$AJ$22)*$AN$22)*$AH$22)+((((G17/100)*$AJ$23)*$AH$23)),IF(Calculator!$O$6="DUALANOD",SUM((((G17/100)*$AJ$22)*$AH$22))+(((((G17/100)*$AJ$22)*$AN$22)*$AH$22)*Calculator!$G$22)-((((G17/100)*$AJ$22)*$AN$22)*$AH$22)+((((G17/100)*$AJ$23)*$AH$23))))))))))))))))))))))))</f>
        <v>395.70356963806148</v>
      </c>
      <c r="W17" s="2">
        <f>IF(Calculator!$O$6="SINGLEBASE",SUM((((H17/100)*$AJ$22)*$AH$22))+((((H17/100)*$AJ$23)*$AH$23)),IF(Calculator!$O$6="SINGLEELEMENTS",SUM((((H17/100)*$AJ$22)*$AH$22))+(((((H17/100)*$AJ$22)*$AN$22)*$AH$22)*Calculator!$G$2)-((((H17/100)*$AJ$22)*$AN$22)*$AH$22)+((((H17/100)*$AJ$23)*$AH$23)),IF(Calculator!$O$6="SINGLESPECTRUM",SUM((((H17/100)*$AJ$22)*$AH$22))+(((((H17/100)*$AJ$22)*$AN$22)*$AH$22)*Calculator!$G$4)-((((H17/100)*$AJ$22)*$AN$22)*$AH$22)+((((H17/100)*$AJ$23)*$AH$23)),IF(Calculator!$O$6="SINGLEHOMESTEAD",SUM((((H17/100)*$AJ$22)*$AH$22))+(((((H17/100)*$AJ$22)*$AN$22)*$AH$22)*Calculator!$G$3)-((((H17/100)*$AJ$22)*$AN$22)*$AH$22)+((((H17/100)*$AJ$23)*$AH$23)),IF(Calculator!$O$6="SINGLEBAND A",SUM((((H17/100)*$AJ$22)*$AH$22))+(((((H17/100)*$AJ$22)*$AN$22)*$AH$22)*Calculator!$G$5)-((((H17/100)*$AJ$22)*$AN$22)*$AH$22)+((((H17/100)*$AJ$23)*$AH$23)),IF(Calculator!$O$6="SINGLEBAND B",SUM((((H17/100)*$AJ$22)*$AH$22))+(((((H17/100)*$AJ$22)*$AN$22)*$AH$22)*Calculator!$G$6)-((((H17/100)*$AJ$22)*$AN$22)*$AH$22)+((((H17/100)*$AJ$23)*$AH$23)),IF(Calculator!$O$6="SINGLEBAND C",SUM((((H17/100)*$AJ$22)*$AH$22))+(((((H17/100)*$AJ$22)*$AN$22)*$AH$22)*Calculator!$G$7)-((((H17/100)*$AJ$22)*$AN$22)*$AH$22)+((((H17/100)*$AJ$23)*$AH$23)),IF(Calculator!$O$6="SINGLEBAND D",SUM((((H17/100)*$AJ$22)*$AH$22))+(((((H17/100)*$AJ$22)*$AN$22)*$AH$22)*Calculator!$G$8)-((((H17/100)*$AJ$22)*$AN$22)*$AH$22)+((((H17/100)*$AJ$23)*$AH$23)),IF(Calculator!$O$6="SINGLEURBANE",SUM((((H17/100)*$AJ$22)*$AH$22))+(((((H17/100)*$AJ$22)*$AN$22)*$AH$22)*Calculator!$G$9)-((((H17/100)*$AJ$22)*$AN$22)*$AH$22)+((((H17/100)*$AJ$23)*$AH$23)),IF(Calculator!$O$6="SINGLESILVERANOD",SUM((((H17/100)*$AJ$22)*$AH$22))+(((((H17/100)*$AJ$22)*$AN$22)*$AH$22)*Calculator!$G$10)-((((H17/100)*$AJ$22)*$AN$22)*$AH$22)+((((H17/100)*$AJ$23)*$AH$23)),IF(Calculator!$O$6="SINGLEANOD",SUM((((H17/100)*$AJ$22)*$AH$22))+(((((H17/100)*$AJ$22)*$AN$22)*$AH$22)*Calculator!$G$11)-((((H17/100)*$AJ$22)*$AN$22)*$AH$22)+((((H17/100)*$AJ$23)*$AH$23)),IF(Calculator!$O$6="DUALBASE",SUM((((H17/100)*$AJ$22)*$AH$22))+(((((H17/100)*$AJ$22)*$AN$22)*$AH$22)*Calculator!$G$12)-((((H17/100)*$AJ$22)*$AN$22)*$AH$22)+((((H17/100)*$AJ$23)*$AH$23)),IF(Calculator!$O$6="DUALELEMENTS",SUM((((H17/100)*$AJ$22)*$AH$22))+(((((H17/100)*$AJ$22)*$AN$22)*$AH$22)*Calculator!$G$13)-((((H17/100)*$AJ$22)*$AN$22)*$AH$22)+((((H17/100)*$AJ$23)*$AH$23)),IF(Calculator!$O$6="DUALSPECTRUM",SUM((((H17/100)*$AJ$22)*$AH$22))+(((((H17/100)*$AJ$22)*$AN$22)*$AH$22)*Calculator!$G$15)-((((H17/100)*$AJ$22)*$AN$22)*$AH$22)+((((H17/100)*$AJ$23)*$AH$23)),IF(Calculator!$O$6="DUALHOMESTEAD",SUM((((H17/100)*$AJ$22)*$AH$22))+(((((H17/100)*$AJ$22)*$AN$22)*$AH$22)*Calculator!$G$14)-((((H17/100)*$AJ$22)*$AN$22)*$AH$22)+((((H17/100)*$AJ$23)*$AH$23)),IF(Calculator!$O$6="DUALBAND A",SUM((((H17/100)*$AJ$22)*$AH$22))+(((((H17/100)*$AJ$22)*$AN$22)*$AH$22)*Calculator!$G$16)-((((H17/100)*$AJ$22)*$AN$22)*$AH$22)+((((H17/100)*$AJ$23)*$AH$23)),IF(Calculator!$O$6="DUALBAND B",SUM((((H17/100)*$AJ$22)*$AH$22))+(((((H17/100)*$AJ$22)*$AN$22)*$AH$22)*Calculator!$G$17)-((((H17/100)*$AJ$22)*$AN$22)*$AH$22)+((((H17/100)*$AJ$23)*$AH$23)),IF(Calculator!$O$6="DUALBAND C",SUM((((H17/100)*$AJ$22)*$AH$22))+(((((H17/100)*$AJ$22)*$AN$22)*$AH$22)*Calculator!$G$18)-((((H17/100)*$AJ$22)*$AN$22)*$AH$22)+((((H17/100)*$AJ$23)*$AH$23)),IF(Calculator!$O$6="DUALBAND D",SUM((((H17/100)*$AJ$22)*$AH$22))+(((((H17/100)*$AJ$22)*$AN$22)*$AH$22)*Calculator!$G$19)-((((H17/100)*$AJ$22)*$AN$22)*$AH$22)+((((H17/100)*$AJ$23)*$AH$23)),IF(Calculator!$O$6="DUALURBANE",SUM((((H17/100)*$AJ$22)*$AH$22))+(((((H17/100)*$AJ$22)*$AN$22)*$AH$22)*Calculator!$G$20)-((((H17/100)*$AJ$22)*$AN$22)*$AH$22)+((((H17/100)*$AJ$23)*$AH$23)),IF(Calculator!$O$6="DUALSILVERANOD",SUM((((H17/100)*$AJ$22)*$AH$22))+(((((H17/100)*$AJ$22)*$AN$22)*$AH$22)*Calculator!$G$21)-((((H17/100)*$AJ$22)*$AN$22)*$AH$22)+((((H17/100)*$AJ$23)*$AH$23)),IF(Calculator!$O$6="DUALANOD",SUM((((H17/100)*$AJ$22)*$AH$22))+(((((H17/100)*$AJ$22)*$AN$22)*$AH$22)*Calculator!$G$22)-((((H17/100)*$AJ$22)*$AN$22)*$AH$22)+((((H17/100)*$AJ$23)*$AH$23))))))))))))))))))))))))</f>
        <v>400.18087736816403</v>
      </c>
      <c r="X17" s="2">
        <f>IF(Calculator!$O$6="SINGLEBASE",SUM((((I17/100)*$AJ$22)*$AH$22))+((((I17/100)*$AJ$23)*$AH$23)),IF(Calculator!$O$6="SINGLEELEMENTS",SUM((((I17/100)*$AJ$22)*$AH$22))+(((((I17/100)*$AJ$22)*$AN$22)*$AH$22)*Calculator!$G$2)-((((I17/100)*$AJ$22)*$AN$22)*$AH$22)+((((I17/100)*$AJ$23)*$AH$23)),IF(Calculator!$O$6="SINGLESPECTRUM",SUM((((I17/100)*$AJ$22)*$AH$22))+(((((I17/100)*$AJ$22)*$AN$22)*$AH$22)*Calculator!$G$4)-((((I17/100)*$AJ$22)*$AN$22)*$AH$22)+((((I17/100)*$AJ$23)*$AH$23)),IF(Calculator!$O$6="SINGLEHOMESTEAD",SUM((((I17/100)*$AJ$22)*$AH$22))+(((((I17/100)*$AJ$22)*$AN$22)*$AH$22)*Calculator!$G$3)-((((I17/100)*$AJ$22)*$AN$22)*$AH$22)+((((I17/100)*$AJ$23)*$AH$23)),IF(Calculator!$O$6="SINGLEBAND A",SUM((((I17/100)*$AJ$22)*$AH$22))+(((((I17/100)*$AJ$22)*$AN$22)*$AH$22)*Calculator!$G$5)-((((I17/100)*$AJ$22)*$AN$22)*$AH$22)+((((I17/100)*$AJ$23)*$AH$23)),IF(Calculator!$O$6="SINGLEBAND B",SUM((((I17/100)*$AJ$22)*$AH$22))+(((((I17/100)*$AJ$22)*$AN$22)*$AH$22)*Calculator!$G$6)-((((I17/100)*$AJ$22)*$AN$22)*$AH$22)+((((I17/100)*$AJ$23)*$AH$23)),IF(Calculator!$O$6="SINGLEBAND C",SUM((((I17/100)*$AJ$22)*$AH$22))+(((((I17/100)*$AJ$22)*$AN$22)*$AH$22)*Calculator!$G$7)-((((I17/100)*$AJ$22)*$AN$22)*$AH$22)+((((I17/100)*$AJ$23)*$AH$23)),IF(Calculator!$O$6="SINGLEBAND D",SUM((((I17/100)*$AJ$22)*$AH$22))+(((((I17/100)*$AJ$22)*$AN$22)*$AH$22)*Calculator!$G$8)-((((I17/100)*$AJ$22)*$AN$22)*$AH$22)+((((I17/100)*$AJ$23)*$AH$23)),IF(Calculator!$O$6="SINGLEURBANE",SUM((((I17/100)*$AJ$22)*$AH$22))+(((((I17/100)*$AJ$22)*$AN$22)*$AH$22)*Calculator!$G$9)-((((I17/100)*$AJ$22)*$AN$22)*$AH$22)+((((I17/100)*$AJ$23)*$AH$23)),IF(Calculator!$O$6="SINGLESILVERANOD",SUM((((I17/100)*$AJ$22)*$AH$22))+(((((I17/100)*$AJ$22)*$AN$22)*$AH$22)*Calculator!$G$10)-((((I17/100)*$AJ$22)*$AN$22)*$AH$22)+((((I17/100)*$AJ$23)*$AH$23)),IF(Calculator!$O$6="SINGLEANOD",SUM((((I17/100)*$AJ$22)*$AH$22))+(((((I17/100)*$AJ$22)*$AN$22)*$AH$22)*Calculator!$G$11)-((((I17/100)*$AJ$22)*$AN$22)*$AH$22)+((((I17/100)*$AJ$23)*$AH$23)),IF(Calculator!$O$6="DUALBASE",SUM((((I17/100)*$AJ$22)*$AH$22))+(((((I17/100)*$AJ$22)*$AN$22)*$AH$22)*Calculator!$G$12)-((((I17/100)*$AJ$22)*$AN$22)*$AH$22)+((((I17/100)*$AJ$23)*$AH$23)),IF(Calculator!$O$6="DUALELEMENTS",SUM((((I17/100)*$AJ$22)*$AH$22))+(((((I17/100)*$AJ$22)*$AN$22)*$AH$22)*Calculator!$G$13)-((((I17/100)*$AJ$22)*$AN$22)*$AH$22)+((((I17/100)*$AJ$23)*$AH$23)),IF(Calculator!$O$6="DUALSPECTRUM",SUM((((I17/100)*$AJ$22)*$AH$22))+(((((I17/100)*$AJ$22)*$AN$22)*$AH$22)*Calculator!$G$15)-((((I17/100)*$AJ$22)*$AN$22)*$AH$22)+((((I17/100)*$AJ$23)*$AH$23)),IF(Calculator!$O$6="DUALHOMESTEAD",SUM((((I17/100)*$AJ$22)*$AH$22))+(((((I17/100)*$AJ$22)*$AN$22)*$AH$22)*Calculator!$G$14)-((((I17/100)*$AJ$22)*$AN$22)*$AH$22)+((((I17/100)*$AJ$23)*$AH$23)),IF(Calculator!$O$6="DUALBAND A",SUM((((I17/100)*$AJ$22)*$AH$22))+(((((I17/100)*$AJ$22)*$AN$22)*$AH$22)*Calculator!$G$16)-((((I17/100)*$AJ$22)*$AN$22)*$AH$22)+((((I17/100)*$AJ$23)*$AH$23)),IF(Calculator!$O$6="DUALBAND B",SUM((((I17/100)*$AJ$22)*$AH$22))+(((((I17/100)*$AJ$22)*$AN$22)*$AH$22)*Calculator!$G$17)-((((I17/100)*$AJ$22)*$AN$22)*$AH$22)+((((I17/100)*$AJ$23)*$AH$23)),IF(Calculator!$O$6="DUALBAND C",SUM((((I17/100)*$AJ$22)*$AH$22))+(((((I17/100)*$AJ$22)*$AN$22)*$AH$22)*Calculator!$G$18)-((((I17/100)*$AJ$22)*$AN$22)*$AH$22)+((((I17/100)*$AJ$23)*$AH$23)),IF(Calculator!$O$6="DUALBAND D",SUM((((I17/100)*$AJ$22)*$AH$22))+(((((I17/100)*$AJ$22)*$AN$22)*$AH$22)*Calculator!$G$19)-((((I17/100)*$AJ$22)*$AN$22)*$AH$22)+((((I17/100)*$AJ$23)*$AH$23)),IF(Calculator!$O$6="DUALURBANE",SUM((((I17/100)*$AJ$22)*$AH$22))+(((((I17/100)*$AJ$22)*$AN$22)*$AH$22)*Calculator!$G$20)-((((I17/100)*$AJ$22)*$AN$22)*$AH$22)+((((I17/100)*$AJ$23)*$AH$23)),IF(Calculator!$O$6="DUALSILVERANOD",SUM((((I17/100)*$AJ$22)*$AH$22))+(((((I17/100)*$AJ$22)*$AN$22)*$AH$22)*Calculator!$G$21)-((((I17/100)*$AJ$22)*$AN$22)*$AH$22)+((((I17/100)*$AJ$23)*$AH$23)),IF(Calculator!$O$6="DUALANOD",SUM((((I17/100)*$AJ$22)*$AH$22))+(((((I17/100)*$AJ$22)*$AN$22)*$AH$22)*Calculator!$G$22)-((((I17/100)*$AJ$22)*$AN$22)*$AH$22)+((((I17/100)*$AJ$23)*$AH$23))))))))))))))))))))))))</f>
        <v>404.01548394775386</v>
      </c>
      <c r="Y17" s="2">
        <f>IF(Calculator!$O$6="SINGLEBASE",SUM((((J17/100)*$AJ$22)*$AH$22))+((((J17/100)*$AJ$23)*$AH$23)),IF(Calculator!$O$6="SINGLEELEMENTS",SUM((((J17/100)*$AJ$22)*$AH$22))+(((((J17/100)*$AJ$22)*$AN$22)*$AH$22)*Calculator!$G$2)-((((J17/100)*$AJ$22)*$AN$22)*$AH$22)+((((J17/100)*$AJ$23)*$AH$23)),IF(Calculator!$O$6="SINGLESPECTRUM",SUM((((J17/100)*$AJ$22)*$AH$22))+(((((J17/100)*$AJ$22)*$AN$22)*$AH$22)*Calculator!$G$4)-((((J17/100)*$AJ$22)*$AN$22)*$AH$22)+((((J17/100)*$AJ$23)*$AH$23)),IF(Calculator!$O$6="SINGLEHOMESTEAD",SUM((((J17/100)*$AJ$22)*$AH$22))+(((((J17/100)*$AJ$22)*$AN$22)*$AH$22)*Calculator!$G$3)-((((J17/100)*$AJ$22)*$AN$22)*$AH$22)+((((J17/100)*$AJ$23)*$AH$23)),IF(Calculator!$O$6="SINGLEBAND A",SUM((((J17/100)*$AJ$22)*$AH$22))+(((((J17/100)*$AJ$22)*$AN$22)*$AH$22)*Calculator!$G$5)-((((J17/100)*$AJ$22)*$AN$22)*$AH$22)+((((J17/100)*$AJ$23)*$AH$23)),IF(Calculator!$O$6="SINGLEBAND B",SUM((((J17/100)*$AJ$22)*$AH$22))+(((((J17/100)*$AJ$22)*$AN$22)*$AH$22)*Calculator!$G$6)-((((J17/100)*$AJ$22)*$AN$22)*$AH$22)+((((J17/100)*$AJ$23)*$AH$23)),IF(Calculator!$O$6="SINGLEBAND C",SUM((((J17/100)*$AJ$22)*$AH$22))+(((((J17/100)*$AJ$22)*$AN$22)*$AH$22)*Calculator!$G$7)-((((J17/100)*$AJ$22)*$AN$22)*$AH$22)+((((J17/100)*$AJ$23)*$AH$23)),IF(Calculator!$O$6="SINGLEBAND D",SUM((((J17/100)*$AJ$22)*$AH$22))+(((((J17/100)*$AJ$22)*$AN$22)*$AH$22)*Calculator!$G$8)-((((J17/100)*$AJ$22)*$AN$22)*$AH$22)+((((J17/100)*$AJ$23)*$AH$23)),IF(Calculator!$O$6="SINGLEURBANE",SUM((((J17/100)*$AJ$22)*$AH$22))+(((((J17/100)*$AJ$22)*$AN$22)*$AH$22)*Calculator!$G$9)-((((J17/100)*$AJ$22)*$AN$22)*$AH$22)+((((J17/100)*$AJ$23)*$AH$23)),IF(Calculator!$O$6="SINGLESILVERANOD",SUM((((J17/100)*$AJ$22)*$AH$22))+(((((J17/100)*$AJ$22)*$AN$22)*$AH$22)*Calculator!$G$10)-((((J17/100)*$AJ$22)*$AN$22)*$AH$22)+((((J17/100)*$AJ$23)*$AH$23)),IF(Calculator!$O$6="SINGLEANOD",SUM((((J17/100)*$AJ$22)*$AH$22))+(((((J17/100)*$AJ$22)*$AN$22)*$AH$22)*Calculator!$G$11)-((((J17/100)*$AJ$22)*$AN$22)*$AH$22)+((((J17/100)*$AJ$23)*$AH$23)),IF(Calculator!$O$6="DUALBASE",SUM((((J17/100)*$AJ$22)*$AH$22))+(((((J17/100)*$AJ$22)*$AN$22)*$AH$22)*Calculator!$G$12)-((((J17/100)*$AJ$22)*$AN$22)*$AH$22)+((((J17/100)*$AJ$23)*$AH$23)),IF(Calculator!$O$6="DUALELEMENTS",SUM((((J17/100)*$AJ$22)*$AH$22))+(((((J17/100)*$AJ$22)*$AN$22)*$AH$22)*Calculator!$G$13)-((((J17/100)*$AJ$22)*$AN$22)*$AH$22)+((((J17/100)*$AJ$23)*$AH$23)),IF(Calculator!$O$6="DUALSPECTRUM",SUM((((J17/100)*$AJ$22)*$AH$22))+(((((J17/100)*$AJ$22)*$AN$22)*$AH$22)*Calculator!$G$15)-((((J17/100)*$AJ$22)*$AN$22)*$AH$22)+((((J17/100)*$AJ$23)*$AH$23)),IF(Calculator!$O$6="DUALHOMESTEAD",SUM((((J17/100)*$AJ$22)*$AH$22))+(((((J17/100)*$AJ$22)*$AN$22)*$AH$22)*Calculator!$G$14)-((((J17/100)*$AJ$22)*$AN$22)*$AH$22)+((((J17/100)*$AJ$23)*$AH$23)),IF(Calculator!$O$6="DUALBAND A",SUM((((J17/100)*$AJ$22)*$AH$22))+(((((J17/100)*$AJ$22)*$AN$22)*$AH$22)*Calculator!$G$16)-((((J17/100)*$AJ$22)*$AN$22)*$AH$22)+((((J17/100)*$AJ$23)*$AH$23)),IF(Calculator!$O$6="DUALBAND B",SUM((((J17/100)*$AJ$22)*$AH$22))+(((((J17/100)*$AJ$22)*$AN$22)*$AH$22)*Calculator!$G$17)-((((J17/100)*$AJ$22)*$AN$22)*$AH$22)+((((J17/100)*$AJ$23)*$AH$23)),IF(Calculator!$O$6="DUALBAND C",SUM((((J17/100)*$AJ$22)*$AH$22))+(((((J17/100)*$AJ$22)*$AN$22)*$AH$22)*Calculator!$G$18)-((((J17/100)*$AJ$22)*$AN$22)*$AH$22)+((((J17/100)*$AJ$23)*$AH$23)),IF(Calculator!$O$6="DUALBAND D",SUM((((J17/100)*$AJ$22)*$AH$22))+(((((J17/100)*$AJ$22)*$AN$22)*$AH$22)*Calculator!$G$19)-((((J17/100)*$AJ$22)*$AN$22)*$AH$22)+((((J17/100)*$AJ$23)*$AH$23)),IF(Calculator!$O$6="DUALURBANE",SUM((((J17/100)*$AJ$22)*$AH$22))+(((((J17/100)*$AJ$22)*$AN$22)*$AH$22)*Calculator!$G$20)-((((J17/100)*$AJ$22)*$AN$22)*$AH$22)+((((J17/100)*$AJ$23)*$AH$23)),IF(Calculator!$O$6="DUALSILVERANOD",SUM((((J17/100)*$AJ$22)*$AH$22))+(((((J17/100)*$AJ$22)*$AN$22)*$AH$22)*Calculator!$G$21)-((((J17/100)*$AJ$22)*$AN$22)*$AH$22)+((((J17/100)*$AJ$23)*$AH$23)),IF(Calculator!$O$6="DUALANOD",SUM((((J17/100)*$AJ$22)*$AH$22))+(((((J17/100)*$AJ$22)*$AN$22)*$AH$22)*Calculator!$G$22)-((((J17/100)*$AJ$22)*$AN$22)*$AH$22)+((((J17/100)*$AJ$23)*$AH$23))))))))))))))))))))))))</f>
        <v>407.84582799377438</v>
      </c>
      <c r="Z17" s="2">
        <f>IF(Calculator!$O$6="SINGLEBASE",SUM((((K17/100)*$AJ$22)*$AH$22))+((((K17/100)*$AJ$23)*$AH$23)),IF(Calculator!$O$6="SINGLEELEMENTS",SUM((((K17/100)*$AJ$22)*$AH$22))+(((((K17/100)*$AJ$22)*$AN$22)*$AH$22)*Calculator!$G$2)-((((K17/100)*$AJ$22)*$AN$22)*$AH$22)+((((K17/100)*$AJ$23)*$AH$23)),IF(Calculator!$O$6="SINGLESPECTRUM",SUM((((K17/100)*$AJ$22)*$AH$22))+(((((K17/100)*$AJ$22)*$AN$22)*$AH$22)*Calculator!$G$4)-((((K17/100)*$AJ$22)*$AN$22)*$AH$22)+((((K17/100)*$AJ$23)*$AH$23)),IF(Calculator!$O$6="SINGLEHOMESTEAD",SUM((((K17/100)*$AJ$22)*$AH$22))+(((((K17/100)*$AJ$22)*$AN$22)*$AH$22)*Calculator!$G$3)-((((K17/100)*$AJ$22)*$AN$22)*$AH$22)+((((K17/100)*$AJ$23)*$AH$23)),IF(Calculator!$O$6="SINGLEBAND A",SUM((((K17/100)*$AJ$22)*$AH$22))+(((((K17/100)*$AJ$22)*$AN$22)*$AH$22)*Calculator!$G$5)-((((K17/100)*$AJ$22)*$AN$22)*$AH$22)+((((K17/100)*$AJ$23)*$AH$23)),IF(Calculator!$O$6="SINGLEBAND B",SUM((((K17/100)*$AJ$22)*$AH$22))+(((((K17/100)*$AJ$22)*$AN$22)*$AH$22)*Calculator!$G$6)-((((K17/100)*$AJ$22)*$AN$22)*$AH$22)+((((K17/100)*$AJ$23)*$AH$23)),IF(Calculator!$O$6="SINGLEBAND C",SUM((((K17/100)*$AJ$22)*$AH$22))+(((((K17/100)*$AJ$22)*$AN$22)*$AH$22)*Calculator!$G$7)-((((K17/100)*$AJ$22)*$AN$22)*$AH$22)+((((K17/100)*$AJ$23)*$AH$23)),IF(Calculator!$O$6="SINGLEBAND D",SUM((((K17/100)*$AJ$22)*$AH$22))+(((((K17/100)*$AJ$22)*$AN$22)*$AH$22)*Calculator!$G$8)-((((K17/100)*$AJ$22)*$AN$22)*$AH$22)+((((K17/100)*$AJ$23)*$AH$23)),IF(Calculator!$O$6="SINGLEURBANE",SUM((((K17/100)*$AJ$22)*$AH$22))+(((((K17/100)*$AJ$22)*$AN$22)*$AH$22)*Calculator!$G$9)-((((K17/100)*$AJ$22)*$AN$22)*$AH$22)+((((K17/100)*$AJ$23)*$AH$23)),IF(Calculator!$O$6="SINGLESILVERANOD",SUM((((K17/100)*$AJ$22)*$AH$22))+(((((K17/100)*$AJ$22)*$AN$22)*$AH$22)*Calculator!$G$10)-((((K17/100)*$AJ$22)*$AN$22)*$AH$22)+((((K17/100)*$AJ$23)*$AH$23)),IF(Calculator!$O$6="SINGLEANOD",SUM((((K17/100)*$AJ$22)*$AH$22))+(((((K17/100)*$AJ$22)*$AN$22)*$AH$22)*Calculator!$G$11)-((((K17/100)*$AJ$22)*$AN$22)*$AH$22)+((((K17/100)*$AJ$23)*$AH$23)),IF(Calculator!$O$6="DUALBASE",SUM((((K17/100)*$AJ$22)*$AH$22))+(((((K17/100)*$AJ$22)*$AN$22)*$AH$22)*Calculator!$G$12)-((((K17/100)*$AJ$22)*$AN$22)*$AH$22)+((((K17/100)*$AJ$23)*$AH$23)),IF(Calculator!$O$6="DUALELEMENTS",SUM((((K17/100)*$AJ$22)*$AH$22))+(((((K17/100)*$AJ$22)*$AN$22)*$AH$22)*Calculator!$G$13)-((((K17/100)*$AJ$22)*$AN$22)*$AH$22)+((((K17/100)*$AJ$23)*$AH$23)),IF(Calculator!$O$6="DUALSPECTRUM",SUM((((K17/100)*$AJ$22)*$AH$22))+(((((K17/100)*$AJ$22)*$AN$22)*$AH$22)*Calculator!$G$15)-((((K17/100)*$AJ$22)*$AN$22)*$AH$22)+((((K17/100)*$AJ$23)*$AH$23)),IF(Calculator!$O$6="DUALHOMESTEAD",SUM((((K17/100)*$AJ$22)*$AH$22))+(((((K17/100)*$AJ$22)*$AN$22)*$AH$22)*Calculator!$G$14)-((((K17/100)*$AJ$22)*$AN$22)*$AH$22)+((((K17/100)*$AJ$23)*$AH$23)),IF(Calculator!$O$6="DUALBAND A",SUM((((K17/100)*$AJ$22)*$AH$22))+(((((K17/100)*$AJ$22)*$AN$22)*$AH$22)*Calculator!$G$16)-((((K17/100)*$AJ$22)*$AN$22)*$AH$22)+((((K17/100)*$AJ$23)*$AH$23)),IF(Calculator!$O$6="DUALBAND B",SUM((((K17/100)*$AJ$22)*$AH$22))+(((((K17/100)*$AJ$22)*$AN$22)*$AH$22)*Calculator!$G$17)-((((K17/100)*$AJ$22)*$AN$22)*$AH$22)+((((K17/100)*$AJ$23)*$AH$23)),IF(Calculator!$O$6="DUALBAND C",SUM((((K17/100)*$AJ$22)*$AH$22))+(((((K17/100)*$AJ$22)*$AN$22)*$AH$22)*Calculator!$G$18)-((((K17/100)*$AJ$22)*$AN$22)*$AH$22)+((((K17/100)*$AJ$23)*$AH$23)),IF(Calculator!$O$6="DUALBAND D",SUM((((K17/100)*$AJ$22)*$AH$22))+(((((K17/100)*$AJ$22)*$AN$22)*$AH$22)*Calculator!$G$19)-((((K17/100)*$AJ$22)*$AN$22)*$AH$22)+((((K17/100)*$AJ$23)*$AH$23)),IF(Calculator!$O$6="DUALURBANE",SUM((((K17/100)*$AJ$22)*$AH$22))+(((((K17/100)*$AJ$22)*$AN$22)*$AH$22)*Calculator!$G$20)-((((K17/100)*$AJ$22)*$AN$22)*$AH$22)+((((K17/100)*$AJ$23)*$AH$23)),IF(Calculator!$O$6="DUALSILVERANOD",SUM((((K17/100)*$AJ$22)*$AH$22))+(((((K17/100)*$AJ$22)*$AN$22)*$AH$22)*Calculator!$G$21)-((((K17/100)*$AJ$22)*$AN$22)*$AH$22)+((((K17/100)*$AJ$23)*$AH$23)),IF(Calculator!$O$6="DUALANOD",SUM((((K17/100)*$AJ$22)*$AH$22))+(((((K17/100)*$AJ$22)*$AN$22)*$AH$22)*Calculator!$G$22)-((((K17/100)*$AJ$22)*$AN$22)*$AH$22)+((((K17/100)*$AJ$23)*$AH$23))))))))))))))))))))))))</f>
        <v>411.68046072387693</v>
      </c>
      <c r="AA17" s="2">
        <f>IF(Calculator!$O$6="SINGLEBASE",SUM((((L17/100)*$AJ$22)*$AH$22))+((((L17/100)*$AJ$23)*$AH$23)),IF(Calculator!$O$6="SINGLEELEMENTS",SUM((((L17/100)*$AJ$22)*$AH$22))+(((((L17/100)*$AJ$22)*$AN$22)*$AH$22)*Calculator!$G$2)-((((L17/100)*$AJ$22)*$AN$22)*$AH$22)+((((L17/100)*$AJ$23)*$AH$23)),IF(Calculator!$O$6="SINGLESPECTRUM",SUM((((L17/100)*$AJ$22)*$AH$22))+(((((L17/100)*$AJ$22)*$AN$22)*$AH$22)*Calculator!$G$4)-((((L17/100)*$AJ$22)*$AN$22)*$AH$22)+((((L17/100)*$AJ$23)*$AH$23)),IF(Calculator!$O$6="SINGLEHOMESTEAD",SUM((((L17/100)*$AJ$22)*$AH$22))+(((((L17/100)*$AJ$22)*$AN$22)*$AH$22)*Calculator!$G$3)-((((L17/100)*$AJ$22)*$AN$22)*$AH$22)+((((L17/100)*$AJ$23)*$AH$23)),IF(Calculator!$O$6="SINGLEBAND A",SUM((((L17/100)*$AJ$22)*$AH$22))+(((((L17/100)*$AJ$22)*$AN$22)*$AH$22)*Calculator!$G$5)-((((L17/100)*$AJ$22)*$AN$22)*$AH$22)+((((L17/100)*$AJ$23)*$AH$23)),IF(Calculator!$O$6="SINGLEBAND B",SUM((((L17/100)*$AJ$22)*$AH$22))+(((((L17/100)*$AJ$22)*$AN$22)*$AH$22)*Calculator!$G$6)-((((L17/100)*$AJ$22)*$AN$22)*$AH$22)+((((L17/100)*$AJ$23)*$AH$23)),IF(Calculator!$O$6="SINGLEBAND C",SUM((((L17/100)*$AJ$22)*$AH$22))+(((((L17/100)*$AJ$22)*$AN$22)*$AH$22)*Calculator!$G$7)-((((L17/100)*$AJ$22)*$AN$22)*$AH$22)+((((L17/100)*$AJ$23)*$AH$23)),IF(Calculator!$O$6="SINGLEBAND D",SUM((((L17/100)*$AJ$22)*$AH$22))+(((((L17/100)*$AJ$22)*$AN$22)*$AH$22)*Calculator!$G$8)-((((L17/100)*$AJ$22)*$AN$22)*$AH$22)+((((L17/100)*$AJ$23)*$AH$23)),IF(Calculator!$O$6="SINGLEURBANE",SUM((((L17/100)*$AJ$22)*$AH$22))+(((((L17/100)*$AJ$22)*$AN$22)*$AH$22)*Calculator!$G$9)-((((L17/100)*$AJ$22)*$AN$22)*$AH$22)+((((L17/100)*$AJ$23)*$AH$23)),IF(Calculator!$O$6="SINGLESILVERANOD",SUM((((L17/100)*$AJ$22)*$AH$22))+(((((L17/100)*$AJ$22)*$AN$22)*$AH$22)*Calculator!$G$10)-((((L17/100)*$AJ$22)*$AN$22)*$AH$22)+((((L17/100)*$AJ$23)*$AH$23)),IF(Calculator!$O$6="SINGLEANOD",SUM((((L17/100)*$AJ$22)*$AH$22))+(((((L17/100)*$AJ$22)*$AN$22)*$AH$22)*Calculator!$G$11)-((((L17/100)*$AJ$22)*$AN$22)*$AH$22)+((((L17/100)*$AJ$23)*$AH$23)),IF(Calculator!$O$6="DUALBASE",SUM((((L17/100)*$AJ$22)*$AH$22))+(((((L17/100)*$AJ$22)*$AN$22)*$AH$22)*Calculator!$G$12)-((((L17/100)*$AJ$22)*$AN$22)*$AH$22)+((((L17/100)*$AJ$23)*$AH$23)),IF(Calculator!$O$6="DUALELEMENTS",SUM((((L17/100)*$AJ$22)*$AH$22))+(((((L17/100)*$AJ$22)*$AN$22)*$AH$22)*Calculator!$G$13)-((((L17/100)*$AJ$22)*$AN$22)*$AH$22)+((((L17/100)*$AJ$23)*$AH$23)),IF(Calculator!$O$6="DUALSPECTRUM",SUM((((L17/100)*$AJ$22)*$AH$22))+(((((L17/100)*$AJ$22)*$AN$22)*$AH$22)*Calculator!$G$15)-((((L17/100)*$AJ$22)*$AN$22)*$AH$22)+((((L17/100)*$AJ$23)*$AH$23)),IF(Calculator!$O$6="DUALHOMESTEAD",SUM((((L17/100)*$AJ$22)*$AH$22))+(((((L17/100)*$AJ$22)*$AN$22)*$AH$22)*Calculator!$G$14)-((((L17/100)*$AJ$22)*$AN$22)*$AH$22)+((((L17/100)*$AJ$23)*$AH$23)),IF(Calculator!$O$6="DUALBAND A",SUM((((L17/100)*$AJ$22)*$AH$22))+(((((L17/100)*$AJ$22)*$AN$22)*$AH$22)*Calculator!$G$16)-((((L17/100)*$AJ$22)*$AN$22)*$AH$22)+((((L17/100)*$AJ$23)*$AH$23)),IF(Calculator!$O$6="DUALBAND B",SUM((((L17/100)*$AJ$22)*$AH$22))+(((((L17/100)*$AJ$22)*$AN$22)*$AH$22)*Calculator!$G$17)-((((L17/100)*$AJ$22)*$AN$22)*$AH$22)+((((L17/100)*$AJ$23)*$AH$23)),IF(Calculator!$O$6="DUALBAND C",SUM((((L17/100)*$AJ$22)*$AH$22))+(((((L17/100)*$AJ$22)*$AN$22)*$AH$22)*Calculator!$G$18)-((((L17/100)*$AJ$22)*$AN$22)*$AH$22)+((((L17/100)*$AJ$23)*$AH$23)),IF(Calculator!$O$6="DUALBAND D",SUM((((L17/100)*$AJ$22)*$AH$22))+(((((L17/100)*$AJ$22)*$AN$22)*$AH$22)*Calculator!$G$19)-((((L17/100)*$AJ$22)*$AN$22)*$AH$22)+((((L17/100)*$AJ$23)*$AH$23)),IF(Calculator!$O$6="DUALURBANE",SUM((((L17/100)*$AJ$22)*$AH$22))+(((((L17/100)*$AJ$22)*$AN$22)*$AH$22)*Calculator!$G$20)-((((L17/100)*$AJ$22)*$AN$22)*$AH$22)+((((L17/100)*$AJ$23)*$AH$23)),IF(Calculator!$O$6="DUALSILVERANOD",SUM((((L17/100)*$AJ$22)*$AH$22))+(((((L17/100)*$AJ$22)*$AN$22)*$AH$22)*Calculator!$G$21)-((((L17/100)*$AJ$22)*$AN$22)*$AH$22)+((((L17/100)*$AJ$23)*$AH$23)),IF(Calculator!$O$6="DUALANOD",SUM((((L17/100)*$AJ$22)*$AH$22))+(((((L17/100)*$AJ$22)*$AN$22)*$AH$22)*Calculator!$G$22)-((((L17/100)*$AJ$22)*$AN$22)*$AH$22)+((((L17/100)*$AJ$23)*$AH$23))))))))))))))))))))))))</f>
        <v>415.51509345397943</v>
      </c>
      <c r="AB17" s="2">
        <f>IF(Calculator!$O$6="SINGLEBASE",SUM((((M17/100)*$AJ$22)*$AH$22))+((((M17/100)*$AJ$23)*$AH$23)),IF(Calculator!$O$6="SINGLEELEMENTS",SUM((((M17/100)*$AJ$22)*$AH$22))+(((((M17/100)*$AJ$22)*$AN$22)*$AH$22)*Calculator!$G$2)-((((M17/100)*$AJ$22)*$AN$22)*$AH$22)+((((M17/100)*$AJ$23)*$AH$23)),IF(Calculator!$O$6="SINGLESPECTRUM",SUM((((M17/100)*$AJ$22)*$AH$22))+(((((M17/100)*$AJ$22)*$AN$22)*$AH$22)*Calculator!$G$4)-((((M17/100)*$AJ$22)*$AN$22)*$AH$22)+((((M17/100)*$AJ$23)*$AH$23)),IF(Calculator!$O$6="SINGLEHOMESTEAD",SUM((((M17/100)*$AJ$22)*$AH$22))+(((((M17/100)*$AJ$22)*$AN$22)*$AH$22)*Calculator!$G$3)-((((M17/100)*$AJ$22)*$AN$22)*$AH$22)+((((M17/100)*$AJ$23)*$AH$23)),IF(Calculator!$O$6="SINGLEBAND A",SUM((((M17/100)*$AJ$22)*$AH$22))+(((((M17/100)*$AJ$22)*$AN$22)*$AH$22)*Calculator!$G$5)-((((M17/100)*$AJ$22)*$AN$22)*$AH$22)+((((M17/100)*$AJ$23)*$AH$23)),IF(Calculator!$O$6="SINGLEBAND B",SUM((((M17/100)*$AJ$22)*$AH$22))+(((((M17/100)*$AJ$22)*$AN$22)*$AH$22)*Calculator!$G$6)-((((M17/100)*$AJ$22)*$AN$22)*$AH$22)+((((M17/100)*$AJ$23)*$AH$23)),IF(Calculator!$O$6="SINGLEBAND C",SUM((((M17/100)*$AJ$22)*$AH$22))+(((((M17/100)*$AJ$22)*$AN$22)*$AH$22)*Calculator!$G$7)-((((M17/100)*$AJ$22)*$AN$22)*$AH$22)+((((M17/100)*$AJ$23)*$AH$23)),IF(Calculator!$O$6="SINGLEBAND D",SUM((((M17/100)*$AJ$22)*$AH$22))+(((((M17/100)*$AJ$22)*$AN$22)*$AH$22)*Calculator!$G$8)-((((M17/100)*$AJ$22)*$AN$22)*$AH$22)+((((M17/100)*$AJ$23)*$AH$23)),IF(Calculator!$O$6="SINGLEURBANE",SUM((((M17/100)*$AJ$22)*$AH$22))+(((((M17/100)*$AJ$22)*$AN$22)*$AH$22)*Calculator!$G$9)-((((M17/100)*$AJ$22)*$AN$22)*$AH$22)+((((M17/100)*$AJ$23)*$AH$23)),IF(Calculator!$O$6="SINGLESILVERANOD",SUM((((M17/100)*$AJ$22)*$AH$22))+(((((M17/100)*$AJ$22)*$AN$22)*$AH$22)*Calculator!$G$10)-((((M17/100)*$AJ$22)*$AN$22)*$AH$22)+((((M17/100)*$AJ$23)*$AH$23)),IF(Calculator!$O$6="SINGLEANOD",SUM((((M17/100)*$AJ$22)*$AH$22))+(((((M17/100)*$AJ$22)*$AN$22)*$AH$22)*Calculator!$G$11)-((((M17/100)*$AJ$22)*$AN$22)*$AH$22)+((((M17/100)*$AJ$23)*$AH$23)),IF(Calculator!$O$6="DUALBASE",SUM((((M17/100)*$AJ$22)*$AH$22))+(((((M17/100)*$AJ$22)*$AN$22)*$AH$22)*Calculator!$G$12)-((((M17/100)*$AJ$22)*$AN$22)*$AH$22)+((((M17/100)*$AJ$23)*$AH$23)),IF(Calculator!$O$6="DUALELEMENTS",SUM((((M17/100)*$AJ$22)*$AH$22))+(((((M17/100)*$AJ$22)*$AN$22)*$AH$22)*Calculator!$G$13)-((((M17/100)*$AJ$22)*$AN$22)*$AH$22)+((((M17/100)*$AJ$23)*$AH$23)),IF(Calculator!$O$6="DUALSPECTRUM",SUM((((M17/100)*$AJ$22)*$AH$22))+(((((M17/100)*$AJ$22)*$AN$22)*$AH$22)*Calculator!$G$15)-((((M17/100)*$AJ$22)*$AN$22)*$AH$22)+((((M17/100)*$AJ$23)*$AH$23)),IF(Calculator!$O$6="DUALHOMESTEAD",SUM((((M17/100)*$AJ$22)*$AH$22))+(((((M17/100)*$AJ$22)*$AN$22)*$AH$22)*Calculator!$G$14)-((((M17/100)*$AJ$22)*$AN$22)*$AH$22)+((((M17/100)*$AJ$23)*$AH$23)),IF(Calculator!$O$6="DUALBAND A",SUM((((M17/100)*$AJ$22)*$AH$22))+(((((M17/100)*$AJ$22)*$AN$22)*$AH$22)*Calculator!$G$16)-((((M17/100)*$AJ$22)*$AN$22)*$AH$22)+((((M17/100)*$AJ$23)*$AH$23)),IF(Calculator!$O$6="DUALBAND B",SUM((((M17/100)*$AJ$22)*$AH$22))+(((((M17/100)*$AJ$22)*$AN$22)*$AH$22)*Calculator!$G$17)-((((M17/100)*$AJ$22)*$AN$22)*$AH$22)+((((M17/100)*$AJ$23)*$AH$23)),IF(Calculator!$O$6="DUALBAND C",SUM((((M17/100)*$AJ$22)*$AH$22))+(((((M17/100)*$AJ$22)*$AN$22)*$AH$22)*Calculator!$G$18)-((((M17/100)*$AJ$22)*$AN$22)*$AH$22)+((((M17/100)*$AJ$23)*$AH$23)),IF(Calculator!$O$6="DUALBAND D",SUM((((M17/100)*$AJ$22)*$AH$22))+(((((M17/100)*$AJ$22)*$AN$22)*$AH$22)*Calculator!$G$19)-((((M17/100)*$AJ$22)*$AN$22)*$AH$22)+((((M17/100)*$AJ$23)*$AH$23)),IF(Calculator!$O$6="DUALURBANE",SUM((((M17/100)*$AJ$22)*$AH$22))+(((((M17/100)*$AJ$22)*$AN$22)*$AH$22)*Calculator!$G$20)-((((M17/100)*$AJ$22)*$AN$22)*$AH$22)+((((M17/100)*$AJ$23)*$AH$23)),IF(Calculator!$O$6="DUALSILVERANOD",SUM((((M17/100)*$AJ$22)*$AH$22))+(((((M17/100)*$AJ$22)*$AN$22)*$AH$22)*Calculator!$G$21)-((((M17/100)*$AJ$22)*$AN$22)*$AH$22)+((((M17/100)*$AJ$23)*$AH$23)),IF(Calculator!$O$6="DUALANOD",SUM((((M17/100)*$AJ$22)*$AH$22))+(((((M17/100)*$AJ$22)*$AN$22)*$AH$22)*Calculator!$G$22)-((((M17/100)*$AJ$22)*$AN$22)*$AH$22)+((((M17/100)*$AJ$23)*$AH$23))))))))))))))))))))))))</f>
        <v>419.99240118408198</v>
      </c>
      <c r="AC17" s="2">
        <f>IF(Calculator!$O$6="SINGLEBASE",SUM((((N17/100)*$AJ$22)*$AH$22))+((((N17/100)*$AJ$23)*$AH$23)),IF(Calculator!$O$6="SINGLEELEMENTS",SUM((((N17/100)*$AJ$22)*$AH$22))+(((((N17/100)*$AJ$22)*$AN$22)*$AH$22)*Calculator!$G$2)-((((N17/100)*$AJ$22)*$AN$22)*$AH$22)+((((N17/100)*$AJ$23)*$AH$23)),IF(Calculator!$O$6="SINGLESPECTRUM",SUM((((N17/100)*$AJ$22)*$AH$22))+(((((N17/100)*$AJ$22)*$AN$22)*$AH$22)*Calculator!$G$4)-((((N17/100)*$AJ$22)*$AN$22)*$AH$22)+((((N17/100)*$AJ$23)*$AH$23)),IF(Calculator!$O$6="SINGLEHOMESTEAD",SUM((((N17/100)*$AJ$22)*$AH$22))+(((((N17/100)*$AJ$22)*$AN$22)*$AH$22)*Calculator!$G$3)-((((N17/100)*$AJ$22)*$AN$22)*$AH$22)+((((N17/100)*$AJ$23)*$AH$23)),IF(Calculator!$O$6="SINGLEBAND A",SUM((((N17/100)*$AJ$22)*$AH$22))+(((((N17/100)*$AJ$22)*$AN$22)*$AH$22)*Calculator!$G$5)-((((N17/100)*$AJ$22)*$AN$22)*$AH$22)+((((N17/100)*$AJ$23)*$AH$23)),IF(Calculator!$O$6="SINGLEBAND B",SUM((((N17/100)*$AJ$22)*$AH$22))+(((((N17/100)*$AJ$22)*$AN$22)*$AH$22)*Calculator!$G$6)-((((N17/100)*$AJ$22)*$AN$22)*$AH$22)+((((N17/100)*$AJ$23)*$AH$23)),IF(Calculator!$O$6="SINGLEBAND C",SUM((((N17/100)*$AJ$22)*$AH$22))+(((((N17/100)*$AJ$22)*$AN$22)*$AH$22)*Calculator!$G$7)-((((N17/100)*$AJ$22)*$AN$22)*$AH$22)+((((N17/100)*$AJ$23)*$AH$23)),IF(Calculator!$O$6="SINGLEBAND D",SUM((((N17/100)*$AJ$22)*$AH$22))+(((((N17/100)*$AJ$22)*$AN$22)*$AH$22)*Calculator!$G$8)-((((N17/100)*$AJ$22)*$AN$22)*$AH$22)+((((N17/100)*$AJ$23)*$AH$23)),IF(Calculator!$O$6="SINGLEURBANE",SUM((((N17/100)*$AJ$22)*$AH$22))+(((((N17/100)*$AJ$22)*$AN$22)*$AH$22)*Calculator!$G$9)-((((N17/100)*$AJ$22)*$AN$22)*$AH$22)+((((N17/100)*$AJ$23)*$AH$23)),IF(Calculator!$O$6="SINGLESILVERANOD",SUM((((N17/100)*$AJ$22)*$AH$22))+(((((N17/100)*$AJ$22)*$AN$22)*$AH$22)*Calculator!$G$10)-((((N17/100)*$AJ$22)*$AN$22)*$AH$22)+((((N17/100)*$AJ$23)*$AH$23)),IF(Calculator!$O$6="SINGLEANOD",SUM((((N17/100)*$AJ$22)*$AH$22))+(((((N17/100)*$AJ$22)*$AN$22)*$AH$22)*Calculator!$G$11)-((((N17/100)*$AJ$22)*$AN$22)*$AH$22)+((((N17/100)*$AJ$23)*$AH$23)),IF(Calculator!$O$6="DUALBASE",SUM((((N17/100)*$AJ$22)*$AH$22))+(((((N17/100)*$AJ$22)*$AN$22)*$AH$22)*Calculator!$G$12)-((((N17/100)*$AJ$22)*$AN$22)*$AH$22)+((((N17/100)*$AJ$23)*$AH$23)),IF(Calculator!$O$6="DUALELEMENTS",SUM((((N17/100)*$AJ$22)*$AH$22))+(((((N17/100)*$AJ$22)*$AN$22)*$AH$22)*Calculator!$G$13)-((((N17/100)*$AJ$22)*$AN$22)*$AH$22)+((((N17/100)*$AJ$23)*$AH$23)),IF(Calculator!$O$6="DUALSPECTRUM",SUM((((N17/100)*$AJ$22)*$AH$22))+(((((N17/100)*$AJ$22)*$AN$22)*$AH$22)*Calculator!$G$15)-((((N17/100)*$AJ$22)*$AN$22)*$AH$22)+((((N17/100)*$AJ$23)*$AH$23)),IF(Calculator!$O$6="DUALHOMESTEAD",SUM((((N17/100)*$AJ$22)*$AH$22))+(((((N17/100)*$AJ$22)*$AN$22)*$AH$22)*Calculator!$G$14)-((((N17/100)*$AJ$22)*$AN$22)*$AH$22)+((((N17/100)*$AJ$23)*$AH$23)),IF(Calculator!$O$6="DUALBAND A",SUM((((N17/100)*$AJ$22)*$AH$22))+(((((N17/100)*$AJ$22)*$AN$22)*$AH$22)*Calculator!$G$16)-((((N17/100)*$AJ$22)*$AN$22)*$AH$22)+((((N17/100)*$AJ$23)*$AH$23)),IF(Calculator!$O$6="DUALBAND B",SUM((((N17/100)*$AJ$22)*$AH$22))+(((((N17/100)*$AJ$22)*$AN$22)*$AH$22)*Calculator!$G$17)-((((N17/100)*$AJ$22)*$AN$22)*$AH$22)+((((N17/100)*$AJ$23)*$AH$23)),IF(Calculator!$O$6="DUALBAND C",SUM((((N17/100)*$AJ$22)*$AH$22))+(((((N17/100)*$AJ$22)*$AN$22)*$AH$22)*Calculator!$G$18)-((((N17/100)*$AJ$22)*$AN$22)*$AH$22)+((((N17/100)*$AJ$23)*$AH$23)),IF(Calculator!$O$6="DUALBAND D",SUM((((N17/100)*$AJ$22)*$AH$22))+(((((N17/100)*$AJ$22)*$AN$22)*$AH$22)*Calculator!$G$19)-((((N17/100)*$AJ$22)*$AN$22)*$AH$22)+((((N17/100)*$AJ$23)*$AH$23)),IF(Calculator!$O$6="DUALURBANE",SUM((((N17/100)*$AJ$22)*$AH$22))+(((((N17/100)*$AJ$22)*$AN$22)*$AH$22)*Calculator!$G$20)-((((N17/100)*$AJ$22)*$AN$22)*$AH$22)+((((N17/100)*$AJ$23)*$AH$23)),IF(Calculator!$O$6="DUALSILVERANOD",SUM((((N17/100)*$AJ$22)*$AH$22))+(((((N17/100)*$AJ$22)*$AN$22)*$AH$22)*Calculator!$G$21)-((((N17/100)*$AJ$22)*$AN$22)*$AH$22)+((((N17/100)*$AJ$23)*$AH$23)),IF(Calculator!$O$6="DUALANOD",SUM((((N17/100)*$AJ$22)*$AH$22))+(((((N17/100)*$AJ$22)*$AN$22)*$AH$22)*Calculator!$G$22)-((((N17/100)*$AJ$22)*$AN$22)*$AH$22)+((((N17/100)*$AJ$23)*$AH$23))))))))))))))))))))))))</f>
        <v>423.8270339141846</v>
      </c>
    </row>
    <row r="20" spans="1:40">
      <c r="G20" s="3" t="s">
        <v>5</v>
      </c>
      <c r="V20" s="3" t="s">
        <v>5</v>
      </c>
      <c r="AG20" s="3" t="s">
        <v>5</v>
      </c>
    </row>
    <row r="21" spans="1:40">
      <c r="AE21" t="s">
        <v>1370</v>
      </c>
      <c r="AG21" t="s">
        <v>53</v>
      </c>
      <c r="AI21" t="s">
        <v>1371</v>
      </c>
      <c r="AL21" t="s">
        <v>1372</v>
      </c>
    </row>
    <row r="22" spans="1:40">
      <c r="A22" s="7" t="s">
        <v>1373</v>
      </c>
      <c r="B22" s="9" t="s">
        <v>1420</v>
      </c>
      <c r="C22" s="9" t="s">
        <v>1421</v>
      </c>
      <c r="D22" s="9" t="s">
        <v>1422</v>
      </c>
      <c r="E22" s="9" t="s">
        <v>1423</v>
      </c>
      <c r="F22" s="9" t="s">
        <v>1424</v>
      </c>
      <c r="G22" s="9" t="s">
        <v>1425</v>
      </c>
      <c r="H22" s="9" t="s">
        <v>1426</v>
      </c>
      <c r="I22" s="9" t="s">
        <v>1427</v>
      </c>
      <c r="J22" s="9" t="s">
        <v>1428</v>
      </c>
      <c r="K22" s="9" t="s">
        <v>1429</v>
      </c>
      <c r="L22" s="9" t="s">
        <v>1430</v>
      </c>
      <c r="M22" s="9" t="s">
        <v>1431</v>
      </c>
      <c r="N22" s="9" t="s">
        <v>1432</v>
      </c>
      <c r="P22" s="7" t="s">
        <v>1373</v>
      </c>
      <c r="Q22" s="9" t="s">
        <v>1450</v>
      </c>
      <c r="R22" s="9" t="s">
        <v>1451</v>
      </c>
      <c r="S22" s="9" t="s">
        <v>1452</v>
      </c>
      <c r="T22" s="9" t="s">
        <v>1453</v>
      </c>
      <c r="U22" s="9" t="s">
        <v>1437</v>
      </c>
      <c r="V22" s="9" t="s">
        <v>1438</v>
      </c>
      <c r="W22" s="9" t="s">
        <v>1439</v>
      </c>
      <c r="X22" s="9" t="s">
        <v>1440</v>
      </c>
      <c r="Y22" s="9" t="s">
        <v>1441</v>
      </c>
      <c r="Z22" s="9" t="s">
        <v>1442</v>
      </c>
      <c r="AA22" s="9" t="s">
        <v>1443</v>
      </c>
      <c r="AB22" s="9" t="s">
        <v>1444</v>
      </c>
      <c r="AC22" s="9" t="s">
        <v>1445</v>
      </c>
      <c r="AE22" s="1" t="s">
        <v>31</v>
      </c>
      <c r="AF22" s="6">
        <f>SUM('Front Sheet'!$C$15*100)</f>
        <v>59</v>
      </c>
      <c r="AG22" s="1" t="s">
        <v>31</v>
      </c>
      <c r="AH22">
        <f>SUM(100-AF22)/100</f>
        <v>0.41</v>
      </c>
      <c r="AI22" s="1" t="s">
        <v>31</v>
      </c>
      <c r="AJ22">
        <v>47.104923732615525</v>
      </c>
      <c r="AL22" t="s">
        <v>1387</v>
      </c>
      <c r="AM22">
        <v>100</v>
      </c>
      <c r="AN22">
        <f>AM22/100</f>
        <v>1</v>
      </c>
    </row>
    <row r="23" spans="1:40">
      <c r="A23" s="8" t="s">
        <v>1454</v>
      </c>
      <c r="B23" s="2">
        <v>621.30473724365231</v>
      </c>
      <c r="C23" s="2">
        <v>630.17677703857419</v>
      </c>
      <c r="D23" s="2">
        <v>639.04888061523434</v>
      </c>
      <c r="E23" s="2">
        <v>647.92092041015621</v>
      </c>
      <c r="F23" s="2">
        <v>656.79296020507809</v>
      </c>
      <c r="G23" s="2">
        <v>665.65453979492179</v>
      </c>
      <c r="H23" s="2">
        <v>674.52657958984366</v>
      </c>
      <c r="I23" s="2">
        <v>683.39861938476554</v>
      </c>
      <c r="J23" s="2">
        <v>692.49013214111324</v>
      </c>
      <c r="K23" s="2">
        <v>701.36217193603511</v>
      </c>
      <c r="L23" s="2">
        <v>710.22381530761709</v>
      </c>
      <c r="M23" s="2">
        <v>719.09585510253896</v>
      </c>
      <c r="N23" s="2">
        <v>727.96789489746084</v>
      </c>
      <c r="P23" s="51">
        <v>1700</v>
      </c>
      <c r="Q23" s="2">
        <f>IF(Calculator!$O$6="SINGLEBASE",SUM((((B23/100)*$AJ$22)*$AH$22))+((((B23/100)*$AJ$23)*$AH$23)),IF(Calculator!$O$6="SINGLEELEMENTS",SUM((((B23/100)*$AJ$22)*$AH$22))+(((((B23/100)*$AJ$22)*$AN$22)*$AH$22)*Calculator!$G$2)-((((B23/100)*$AJ$22)*$AN$22)*$AH$22)+((((B23/100)*$AJ$23)*$AH$23)),IF(Calculator!$O$6="SINGLESPECTRUM",SUM((((B23/100)*$AJ$22)*$AH$22))+(((((B23/100)*$AJ$22)*$AN$22)*$AH$22)*Calculator!$G$4)-((((B23/100)*$AJ$22)*$AN$22)*$AH$22)+((((B23/100)*$AJ$23)*$AH$23)),IF(Calculator!$O$6="SINGLEHOMESTEAD",SUM((((B23/100)*$AJ$22)*$AH$22))+(((((B23/100)*$AJ$22)*$AN$22)*$AH$22)*Calculator!$G$3)-((((B23/100)*$AJ$22)*$AN$22)*$AH$22)+((((B23/100)*$AJ$23)*$AH$23)),IF(Calculator!$O$6="SINGLEBAND A",SUM((((B23/100)*$AJ$22)*$AH$22))+(((((B23/100)*$AJ$22)*$AN$22)*$AH$22)*Calculator!$G$5)-((((B23/100)*$AJ$22)*$AN$22)*$AH$22)+((((B23/100)*$AJ$23)*$AH$23)),IF(Calculator!$O$6="SINGLEBAND B",SUM((((B23/100)*$AJ$22)*$AH$22))+(((((B23/100)*$AJ$22)*$AN$22)*$AH$22)*Calculator!$G$6)-((((B23/100)*$AJ$22)*$AN$22)*$AH$22)+((((B23/100)*$AJ$23)*$AH$23)),IF(Calculator!$O$6="SINGLEBAND C",SUM((((B23/100)*$AJ$22)*$AH$22))+(((((B23/100)*$AJ$22)*$AN$22)*$AH$22)*Calculator!$G$7)-((((B23/100)*$AJ$22)*$AN$22)*$AH$22)+((((B23/100)*$AJ$23)*$AH$23)),IF(Calculator!$O$6="SINGLEBAND D",SUM((((B23/100)*$AJ$22)*$AH$22))+(((((B23/100)*$AJ$22)*$AN$22)*$AH$22)*Calculator!$G$8)-((((B23/100)*$AJ$22)*$AN$22)*$AH$22)+((((B23/100)*$AJ$23)*$AH$23)),IF(Calculator!$O$6="SINGLEURBANE",SUM((((B23/100)*$AJ$22)*$AH$22))+(((((B23/100)*$AJ$22)*$AN$22)*$AH$22)*Calculator!$G$9)-((((B23/100)*$AJ$22)*$AN$22)*$AH$22)+((((B23/100)*$AJ$23)*$AH$23)),IF(Calculator!$O$6="SINGLESILVERANOD",SUM((((B23/100)*$AJ$22)*$AH$22))+(((((B23/100)*$AJ$22)*$AN$22)*$AH$22)*Calculator!$G$10)-((((B23/100)*$AJ$22)*$AN$22)*$AH$22)+((((B23/100)*$AJ$23)*$AH$23)),IF(Calculator!$O$6="SINGLEANOD",SUM((((B23/100)*$AJ$22)*$AH$22))+(((((B23/100)*$AJ$22)*$AN$22)*$AH$22)*Calculator!$G$11)-((((B23/100)*$AJ$22)*$AN$22)*$AH$22)+((((B23/100)*$AJ$23)*$AH$23)),IF(Calculator!$O$6="DUALBASE",SUM((((B23/100)*$AJ$22)*$AH$22))+(((((B23/100)*$AJ$22)*$AN$22)*$AH$22)*Calculator!$G$12)-((((B23/100)*$AJ$22)*$AN$22)*$AH$22)+((((B23/100)*$AJ$23)*$AH$23)),IF(Calculator!$O$6="DUALELEMENTS",SUM((((B23/100)*$AJ$22)*$AH$22))+(((((B23/100)*$AJ$22)*$AN$22)*$AH$22)*Calculator!$G$13)-((((B23/100)*$AJ$22)*$AN$22)*$AH$22)+((((B23/100)*$AJ$23)*$AH$23)),IF(Calculator!$O$6="DUALSPECTRUM",SUM((((B23/100)*$AJ$22)*$AH$22))+(((((B23/100)*$AJ$22)*$AN$22)*$AH$22)*Calculator!$G$15)-((((B23/100)*$AJ$22)*$AN$22)*$AH$22)+((((B23/100)*$AJ$23)*$AH$23)),IF(Calculator!$O$6="DUALHOMESTEAD",SUM((((B23/100)*$AJ$22)*$AH$22))+(((((B23/100)*$AJ$22)*$AN$22)*$AH$22)*Calculator!$G$14)-((((B23/100)*$AJ$22)*$AN$22)*$AH$22)+((((B23/100)*$AJ$23)*$AH$23)),IF(Calculator!$O$6="DUALBAND A",SUM((((B23/100)*$AJ$22)*$AH$22))+(((((B23/100)*$AJ$22)*$AN$22)*$AH$22)*Calculator!$G$16)-((((B23/100)*$AJ$22)*$AN$22)*$AH$22)+((((B23/100)*$AJ$23)*$AH$23)),IF(Calculator!$O$6="DUALBAND B",SUM((((B23/100)*$AJ$22)*$AH$22))+(((((B23/100)*$AJ$22)*$AN$22)*$AH$22)*Calculator!$G$17)-((((B23/100)*$AJ$22)*$AN$22)*$AH$22)+((((B23/100)*$AJ$23)*$AH$23)),IF(Calculator!$O$6="DUALBAND C",SUM((((B23/100)*$AJ$22)*$AH$22))+(((((B23/100)*$AJ$22)*$AN$22)*$AH$22)*Calculator!$G$18)-((((B23/100)*$AJ$22)*$AN$22)*$AH$22)+((((B23/100)*$AJ$23)*$AH$23)),IF(Calculator!$O$6="DUALBAND D",SUM((((B23/100)*$AJ$22)*$AH$22))+(((((B23/100)*$AJ$22)*$AN$22)*$AH$22)*Calculator!$G$19)-((((B23/100)*$AJ$22)*$AN$22)*$AH$22)+((((B23/100)*$AJ$23)*$AH$23)),IF(Calculator!$O$6="DUALURBANE",SUM((((B23/100)*$AJ$22)*$AH$22))+(((((B23/100)*$AJ$22)*$AN$22)*$AH$22)*Calculator!$G$20)-((((B23/100)*$AJ$22)*$AN$22)*$AH$22)+((((B23/100)*$AJ$23)*$AH$23)),IF(Calculator!$O$6="DUALSILVERANOD",SUM((((B23/100)*$AJ$22)*$AH$22))+(((((B23/100)*$AJ$22)*$AN$22)*$AH$22)*Calculator!$G$21)-((((B23/100)*$AJ$22)*$AN$22)*$AH$22)+((((B23/100)*$AJ$23)*$AH$23)),IF(Calculator!$O$6="DUALANOD",SUM((((B23/100)*$AJ$22)*$AH$22))+(((((B23/100)*$AJ$22)*$AN$22)*$AH$22)*Calculator!$G$22)-((((B23/100)*$AJ$22)*$AN$22)*$AH$22)+((((B23/100)*$AJ$23)*$AH$23))))))))))))))))))))))))</f>
        <v>254.73494226989743</v>
      </c>
      <c r="R23" s="2">
        <f>IF(Calculator!$O$6="SINGLEBASE",SUM((((C23/100)*$AJ$22)*$AH$22))+((((C23/100)*$AJ$23)*$AH$23)),IF(Calculator!$O$6="SINGLEELEMENTS",SUM((((C23/100)*$AJ$22)*$AH$22))+(((((C23/100)*$AJ$22)*$AN$22)*$AH$22)*Calculator!$G$2)-((((C23/100)*$AJ$22)*$AN$22)*$AH$22)+((((C23/100)*$AJ$23)*$AH$23)),IF(Calculator!$O$6="SINGLESPECTRUM",SUM((((C23/100)*$AJ$22)*$AH$22))+(((((C23/100)*$AJ$22)*$AN$22)*$AH$22)*Calculator!$G$4)-((((C23/100)*$AJ$22)*$AN$22)*$AH$22)+((((C23/100)*$AJ$23)*$AH$23)),IF(Calculator!$O$6="SINGLEHOMESTEAD",SUM((((C23/100)*$AJ$22)*$AH$22))+(((((C23/100)*$AJ$22)*$AN$22)*$AH$22)*Calculator!$G$3)-((((C23/100)*$AJ$22)*$AN$22)*$AH$22)+((((C23/100)*$AJ$23)*$AH$23)),IF(Calculator!$O$6="SINGLEBAND A",SUM((((C23/100)*$AJ$22)*$AH$22))+(((((C23/100)*$AJ$22)*$AN$22)*$AH$22)*Calculator!$G$5)-((((C23/100)*$AJ$22)*$AN$22)*$AH$22)+((((C23/100)*$AJ$23)*$AH$23)),IF(Calculator!$O$6="SINGLEBAND B",SUM((((C23/100)*$AJ$22)*$AH$22))+(((((C23/100)*$AJ$22)*$AN$22)*$AH$22)*Calculator!$G$6)-((((C23/100)*$AJ$22)*$AN$22)*$AH$22)+((((C23/100)*$AJ$23)*$AH$23)),IF(Calculator!$O$6="SINGLEBAND C",SUM((((C23/100)*$AJ$22)*$AH$22))+(((((C23/100)*$AJ$22)*$AN$22)*$AH$22)*Calculator!$G$7)-((((C23/100)*$AJ$22)*$AN$22)*$AH$22)+((((C23/100)*$AJ$23)*$AH$23)),IF(Calculator!$O$6="SINGLEBAND D",SUM((((C23/100)*$AJ$22)*$AH$22))+(((((C23/100)*$AJ$22)*$AN$22)*$AH$22)*Calculator!$G$8)-((((C23/100)*$AJ$22)*$AN$22)*$AH$22)+((((C23/100)*$AJ$23)*$AH$23)),IF(Calculator!$O$6="SINGLEURBANE",SUM((((C23/100)*$AJ$22)*$AH$22))+(((((C23/100)*$AJ$22)*$AN$22)*$AH$22)*Calculator!$G$9)-((((C23/100)*$AJ$22)*$AN$22)*$AH$22)+((((C23/100)*$AJ$23)*$AH$23)),IF(Calculator!$O$6="SINGLESILVERANOD",SUM((((C23/100)*$AJ$22)*$AH$22))+(((((C23/100)*$AJ$22)*$AN$22)*$AH$22)*Calculator!$G$10)-((((C23/100)*$AJ$22)*$AN$22)*$AH$22)+((((C23/100)*$AJ$23)*$AH$23)),IF(Calculator!$O$6="SINGLEANOD",SUM((((C23/100)*$AJ$22)*$AH$22))+(((((C23/100)*$AJ$22)*$AN$22)*$AH$22)*Calculator!$G$11)-((((C23/100)*$AJ$22)*$AN$22)*$AH$22)+((((C23/100)*$AJ$23)*$AH$23)),IF(Calculator!$O$6="DUALBASE",SUM((((C23/100)*$AJ$22)*$AH$22))+(((((C23/100)*$AJ$22)*$AN$22)*$AH$22)*Calculator!$G$12)-((((C23/100)*$AJ$22)*$AN$22)*$AH$22)+((((C23/100)*$AJ$23)*$AH$23)),IF(Calculator!$O$6="DUALELEMENTS",SUM((((C23/100)*$AJ$22)*$AH$22))+(((((C23/100)*$AJ$22)*$AN$22)*$AH$22)*Calculator!$G$13)-((((C23/100)*$AJ$22)*$AN$22)*$AH$22)+((((C23/100)*$AJ$23)*$AH$23)),IF(Calculator!$O$6="DUALSPECTRUM",SUM((((C23/100)*$AJ$22)*$AH$22))+(((((C23/100)*$AJ$22)*$AN$22)*$AH$22)*Calculator!$G$15)-((((C23/100)*$AJ$22)*$AN$22)*$AH$22)+((((C23/100)*$AJ$23)*$AH$23)),IF(Calculator!$O$6="DUALHOMESTEAD",SUM((((C23/100)*$AJ$22)*$AH$22))+(((((C23/100)*$AJ$22)*$AN$22)*$AH$22)*Calculator!$G$14)-((((C23/100)*$AJ$22)*$AN$22)*$AH$22)+((((C23/100)*$AJ$23)*$AH$23)),IF(Calculator!$O$6="DUALBAND A",SUM((((C23/100)*$AJ$22)*$AH$22))+(((((C23/100)*$AJ$22)*$AN$22)*$AH$22)*Calculator!$G$16)-((((C23/100)*$AJ$22)*$AN$22)*$AH$22)+((((C23/100)*$AJ$23)*$AH$23)),IF(Calculator!$O$6="DUALBAND B",SUM((((C23/100)*$AJ$22)*$AH$22))+(((((C23/100)*$AJ$22)*$AN$22)*$AH$22)*Calculator!$G$17)-((((C23/100)*$AJ$22)*$AN$22)*$AH$22)+((((C23/100)*$AJ$23)*$AH$23)),IF(Calculator!$O$6="DUALBAND C",SUM((((C23/100)*$AJ$22)*$AH$22))+(((((C23/100)*$AJ$22)*$AN$22)*$AH$22)*Calculator!$G$18)-((((C23/100)*$AJ$22)*$AN$22)*$AH$22)+((((C23/100)*$AJ$23)*$AH$23)),IF(Calculator!$O$6="DUALBAND D",SUM((((C23/100)*$AJ$22)*$AH$22))+(((((C23/100)*$AJ$22)*$AN$22)*$AH$22)*Calculator!$G$19)-((((C23/100)*$AJ$22)*$AN$22)*$AH$22)+((((C23/100)*$AJ$23)*$AH$23)),IF(Calculator!$O$6="DUALURBANE",SUM((((C23/100)*$AJ$22)*$AH$22))+(((((C23/100)*$AJ$22)*$AN$22)*$AH$22)*Calculator!$G$20)-((((C23/100)*$AJ$22)*$AN$22)*$AH$22)+((((C23/100)*$AJ$23)*$AH$23)),IF(Calculator!$O$6="DUALSILVERANOD",SUM((((C23/100)*$AJ$22)*$AH$22))+(((((C23/100)*$AJ$22)*$AN$22)*$AH$22)*Calculator!$G$21)-((((C23/100)*$AJ$22)*$AN$22)*$AH$22)+((((C23/100)*$AJ$23)*$AH$23)),IF(Calculator!$O$6="DUALANOD",SUM((((C23/100)*$AJ$22)*$AH$22))+(((((C23/100)*$AJ$22)*$AN$22)*$AH$22)*Calculator!$G$22)-((((C23/100)*$AJ$22)*$AN$22)*$AH$22)+((((C23/100)*$AJ$23)*$AH$23))))))))))))))))))))))))</f>
        <v>258.37247858581543</v>
      </c>
      <c r="S23" s="2">
        <f>IF(Calculator!$O$6="SINGLEBASE",SUM((((D23/100)*$AJ$22)*$AH$22))+((((D23/100)*$AJ$23)*$AH$23)),IF(Calculator!$O$6="SINGLEELEMENTS",SUM((((D23/100)*$AJ$22)*$AH$22))+(((((D23/100)*$AJ$22)*$AN$22)*$AH$22)*Calculator!$G$2)-((((D23/100)*$AJ$22)*$AN$22)*$AH$22)+((((D23/100)*$AJ$23)*$AH$23)),IF(Calculator!$O$6="SINGLESPECTRUM",SUM((((D23/100)*$AJ$22)*$AH$22))+(((((D23/100)*$AJ$22)*$AN$22)*$AH$22)*Calculator!$G$4)-((((D23/100)*$AJ$22)*$AN$22)*$AH$22)+((((D23/100)*$AJ$23)*$AH$23)),IF(Calculator!$O$6="SINGLEHOMESTEAD",SUM((((D23/100)*$AJ$22)*$AH$22))+(((((D23/100)*$AJ$22)*$AN$22)*$AH$22)*Calculator!$G$3)-((((D23/100)*$AJ$22)*$AN$22)*$AH$22)+((((D23/100)*$AJ$23)*$AH$23)),IF(Calculator!$O$6="SINGLEBAND A",SUM((((D23/100)*$AJ$22)*$AH$22))+(((((D23/100)*$AJ$22)*$AN$22)*$AH$22)*Calculator!$G$5)-((((D23/100)*$AJ$22)*$AN$22)*$AH$22)+((((D23/100)*$AJ$23)*$AH$23)),IF(Calculator!$O$6="SINGLEBAND B",SUM((((D23/100)*$AJ$22)*$AH$22))+(((((D23/100)*$AJ$22)*$AN$22)*$AH$22)*Calculator!$G$6)-((((D23/100)*$AJ$22)*$AN$22)*$AH$22)+((((D23/100)*$AJ$23)*$AH$23)),IF(Calculator!$O$6="SINGLEBAND C",SUM((((D23/100)*$AJ$22)*$AH$22))+(((((D23/100)*$AJ$22)*$AN$22)*$AH$22)*Calculator!$G$7)-((((D23/100)*$AJ$22)*$AN$22)*$AH$22)+((((D23/100)*$AJ$23)*$AH$23)),IF(Calculator!$O$6="SINGLEBAND D",SUM((((D23/100)*$AJ$22)*$AH$22))+(((((D23/100)*$AJ$22)*$AN$22)*$AH$22)*Calculator!$G$8)-((((D23/100)*$AJ$22)*$AN$22)*$AH$22)+((((D23/100)*$AJ$23)*$AH$23)),IF(Calculator!$O$6="SINGLEURBANE",SUM((((D23/100)*$AJ$22)*$AH$22))+(((((D23/100)*$AJ$22)*$AN$22)*$AH$22)*Calculator!$G$9)-((((D23/100)*$AJ$22)*$AN$22)*$AH$22)+((((D23/100)*$AJ$23)*$AH$23)),IF(Calculator!$O$6="SINGLESILVERANOD",SUM((((D23/100)*$AJ$22)*$AH$22))+(((((D23/100)*$AJ$22)*$AN$22)*$AH$22)*Calculator!$G$10)-((((D23/100)*$AJ$22)*$AN$22)*$AH$22)+((((D23/100)*$AJ$23)*$AH$23)),IF(Calculator!$O$6="SINGLEANOD",SUM((((D23/100)*$AJ$22)*$AH$22))+(((((D23/100)*$AJ$22)*$AN$22)*$AH$22)*Calculator!$G$11)-((((D23/100)*$AJ$22)*$AN$22)*$AH$22)+((((D23/100)*$AJ$23)*$AH$23)),IF(Calculator!$O$6="DUALBASE",SUM((((D23/100)*$AJ$22)*$AH$22))+(((((D23/100)*$AJ$22)*$AN$22)*$AH$22)*Calculator!$G$12)-((((D23/100)*$AJ$22)*$AN$22)*$AH$22)+((((D23/100)*$AJ$23)*$AH$23)),IF(Calculator!$O$6="DUALELEMENTS",SUM((((D23/100)*$AJ$22)*$AH$22))+(((((D23/100)*$AJ$22)*$AN$22)*$AH$22)*Calculator!$G$13)-((((D23/100)*$AJ$22)*$AN$22)*$AH$22)+((((D23/100)*$AJ$23)*$AH$23)),IF(Calculator!$O$6="DUALSPECTRUM",SUM((((D23/100)*$AJ$22)*$AH$22))+(((((D23/100)*$AJ$22)*$AN$22)*$AH$22)*Calculator!$G$15)-((((D23/100)*$AJ$22)*$AN$22)*$AH$22)+((((D23/100)*$AJ$23)*$AH$23)),IF(Calculator!$O$6="DUALHOMESTEAD",SUM((((D23/100)*$AJ$22)*$AH$22))+(((((D23/100)*$AJ$22)*$AN$22)*$AH$22)*Calculator!$G$14)-((((D23/100)*$AJ$22)*$AN$22)*$AH$22)+((((D23/100)*$AJ$23)*$AH$23)),IF(Calculator!$O$6="DUALBAND A",SUM((((D23/100)*$AJ$22)*$AH$22))+(((((D23/100)*$AJ$22)*$AN$22)*$AH$22)*Calculator!$G$16)-((((D23/100)*$AJ$22)*$AN$22)*$AH$22)+((((D23/100)*$AJ$23)*$AH$23)),IF(Calculator!$O$6="DUALBAND B",SUM((((D23/100)*$AJ$22)*$AH$22))+(((((D23/100)*$AJ$22)*$AN$22)*$AH$22)*Calculator!$G$17)-((((D23/100)*$AJ$22)*$AN$22)*$AH$22)+((((D23/100)*$AJ$23)*$AH$23)),IF(Calculator!$O$6="DUALBAND C",SUM((((D23/100)*$AJ$22)*$AH$22))+(((((D23/100)*$AJ$22)*$AN$22)*$AH$22)*Calculator!$G$18)-((((D23/100)*$AJ$22)*$AN$22)*$AH$22)+((((D23/100)*$AJ$23)*$AH$23)),IF(Calculator!$O$6="DUALBAND D",SUM((((D23/100)*$AJ$22)*$AH$22))+(((((D23/100)*$AJ$22)*$AN$22)*$AH$22)*Calculator!$G$19)-((((D23/100)*$AJ$22)*$AN$22)*$AH$22)+((((D23/100)*$AJ$23)*$AH$23)),IF(Calculator!$O$6="DUALURBANE",SUM((((D23/100)*$AJ$22)*$AH$22))+(((((D23/100)*$AJ$22)*$AN$22)*$AH$22)*Calculator!$G$20)-((((D23/100)*$AJ$22)*$AN$22)*$AH$22)+((((D23/100)*$AJ$23)*$AH$23)),IF(Calculator!$O$6="DUALSILVERANOD",SUM((((D23/100)*$AJ$22)*$AH$22))+(((((D23/100)*$AJ$22)*$AN$22)*$AH$22)*Calculator!$G$21)-((((D23/100)*$AJ$22)*$AN$22)*$AH$22)+((((D23/100)*$AJ$23)*$AH$23)),IF(Calculator!$O$6="DUALANOD",SUM((((D23/100)*$AJ$22)*$AH$22))+(((((D23/100)*$AJ$22)*$AN$22)*$AH$22)*Calculator!$G$22)-((((D23/100)*$AJ$22)*$AN$22)*$AH$22)+((((D23/100)*$AJ$23)*$AH$23))))))))))))))))))))))))</f>
        <v>262.01004105224609</v>
      </c>
      <c r="T23" s="2">
        <f>IF(Calculator!$O$6="SINGLEBASE",SUM((((E23/100)*$AJ$22)*$AH$22))+((((E23/100)*$AJ$23)*$AH$23)),IF(Calculator!$O$6="SINGLEELEMENTS",SUM((((E23/100)*$AJ$22)*$AH$22))+(((((E23/100)*$AJ$22)*$AN$22)*$AH$22)*Calculator!$G$2)-((((E23/100)*$AJ$22)*$AN$22)*$AH$22)+((((E23/100)*$AJ$23)*$AH$23)),IF(Calculator!$O$6="SINGLESPECTRUM",SUM((((E23/100)*$AJ$22)*$AH$22))+(((((E23/100)*$AJ$22)*$AN$22)*$AH$22)*Calculator!$G$4)-((((E23/100)*$AJ$22)*$AN$22)*$AH$22)+((((E23/100)*$AJ$23)*$AH$23)),IF(Calculator!$O$6="SINGLEHOMESTEAD",SUM((((E23/100)*$AJ$22)*$AH$22))+(((((E23/100)*$AJ$22)*$AN$22)*$AH$22)*Calculator!$G$3)-((((E23/100)*$AJ$22)*$AN$22)*$AH$22)+((((E23/100)*$AJ$23)*$AH$23)),IF(Calculator!$O$6="SINGLEBAND A",SUM((((E23/100)*$AJ$22)*$AH$22))+(((((E23/100)*$AJ$22)*$AN$22)*$AH$22)*Calculator!$G$5)-((((E23/100)*$AJ$22)*$AN$22)*$AH$22)+((((E23/100)*$AJ$23)*$AH$23)),IF(Calculator!$O$6="SINGLEBAND B",SUM((((E23/100)*$AJ$22)*$AH$22))+(((((E23/100)*$AJ$22)*$AN$22)*$AH$22)*Calculator!$G$6)-((((E23/100)*$AJ$22)*$AN$22)*$AH$22)+((((E23/100)*$AJ$23)*$AH$23)),IF(Calculator!$O$6="SINGLEBAND C",SUM((((E23/100)*$AJ$22)*$AH$22))+(((((E23/100)*$AJ$22)*$AN$22)*$AH$22)*Calculator!$G$7)-((((E23/100)*$AJ$22)*$AN$22)*$AH$22)+((((E23/100)*$AJ$23)*$AH$23)),IF(Calculator!$O$6="SINGLEBAND D",SUM((((E23/100)*$AJ$22)*$AH$22))+(((((E23/100)*$AJ$22)*$AN$22)*$AH$22)*Calculator!$G$8)-((((E23/100)*$AJ$22)*$AN$22)*$AH$22)+((((E23/100)*$AJ$23)*$AH$23)),IF(Calculator!$O$6="SINGLEURBANE",SUM((((E23/100)*$AJ$22)*$AH$22))+(((((E23/100)*$AJ$22)*$AN$22)*$AH$22)*Calculator!$G$9)-((((E23/100)*$AJ$22)*$AN$22)*$AH$22)+((((E23/100)*$AJ$23)*$AH$23)),IF(Calculator!$O$6="SINGLESILVERANOD",SUM((((E23/100)*$AJ$22)*$AH$22))+(((((E23/100)*$AJ$22)*$AN$22)*$AH$22)*Calculator!$G$10)-((((E23/100)*$AJ$22)*$AN$22)*$AH$22)+((((E23/100)*$AJ$23)*$AH$23)),IF(Calculator!$O$6="SINGLEANOD",SUM((((E23/100)*$AJ$22)*$AH$22))+(((((E23/100)*$AJ$22)*$AN$22)*$AH$22)*Calculator!$G$11)-((((E23/100)*$AJ$22)*$AN$22)*$AH$22)+((((E23/100)*$AJ$23)*$AH$23)),IF(Calculator!$O$6="DUALBASE",SUM((((E23/100)*$AJ$22)*$AH$22))+(((((E23/100)*$AJ$22)*$AN$22)*$AH$22)*Calculator!$G$12)-((((E23/100)*$AJ$22)*$AN$22)*$AH$22)+((((E23/100)*$AJ$23)*$AH$23)),IF(Calculator!$O$6="DUALELEMENTS",SUM((((E23/100)*$AJ$22)*$AH$22))+(((((E23/100)*$AJ$22)*$AN$22)*$AH$22)*Calculator!$G$13)-((((E23/100)*$AJ$22)*$AN$22)*$AH$22)+((((E23/100)*$AJ$23)*$AH$23)),IF(Calculator!$O$6="DUALSPECTRUM",SUM((((E23/100)*$AJ$22)*$AH$22))+(((((E23/100)*$AJ$22)*$AN$22)*$AH$22)*Calculator!$G$15)-((((E23/100)*$AJ$22)*$AN$22)*$AH$22)+((((E23/100)*$AJ$23)*$AH$23)),IF(Calculator!$O$6="DUALHOMESTEAD",SUM((((E23/100)*$AJ$22)*$AH$22))+(((((E23/100)*$AJ$22)*$AN$22)*$AH$22)*Calculator!$G$14)-((((E23/100)*$AJ$22)*$AN$22)*$AH$22)+((((E23/100)*$AJ$23)*$AH$23)),IF(Calculator!$O$6="DUALBAND A",SUM((((E23/100)*$AJ$22)*$AH$22))+(((((E23/100)*$AJ$22)*$AN$22)*$AH$22)*Calculator!$G$16)-((((E23/100)*$AJ$22)*$AN$22)*$AH$22)+((((E23/100)*$AJ$23)*$AH$23)),IF(Calculator!$O$6="DUALBAND B",SUM((((E23/100)*$AJ$22)*$AH$22))+(((((E23/100)*$AJ$22)*$AN$22)*$AH$22)*Calculator!$G$17)-((((E23/100)*$AJ$22)*$AN$22)*$AH$22)+((((E23/100)*$AJ$23)*$AH$23)),IF(Calculator!$O$6="DUALBAND C",SUM((((E23/100)*$AJ$22)*$AH$22))+(((((E23/100)*$AJ$22)*$AN$22)*$AH$22)*Calculator!$G$18)-((((E23/100)*$AJ$22)*$AN$22)*$AH$22)+((((E23/100)*$AJ$23)*$AH$23)),IF(Calculator!$O$6="DUALBAND D",SUM((((E23/100)*$AJ$22)*$AH$22))+(((((E23/100)*$AJ$22)*$AN$22)*$AH$22)*Calculator!$G$19)-((((E23/100)*$AJ$22)*$AN$22)*$AH$22)+((((E23/100)*$AJ$23)*$AH$23)),IF(Calculator!$O$6="DUALURBANE",SUM((((E23/100)*$AJ$22)*$AH$22))+(((((E23/100)*$AJ$22)*$AN$22)*$AH$22)*Calculator!$G$20)-((((E23/100)*$AJ$22)*$AN$22)*$AH$22)+((((E23/100)*$AJ$23)*$AH$23)),IF(Calculator!$O$6="DUALSILVERANOD",SUM((((E23/100)*$AJ$22)*$AH$22))+(((((E23/100)*$AJ$22)*$AN$22)*$AH$22)*Calculator!$G$21)-((((E23/100)*$AJ$22)*$AN$22)*$AH$22)+((((E23/100)*$AJ$23)*$AH$23)),IF(Calculator!$O$6="DUALANOD",SUM((((E23/100)*$AJ$22)*$AH$22))+(((((E23/100)*$AJ$22)*$AN$22)*$AH$22)*Calculator!$G$22)-((((E23/100)*$AJ$22)*$AN$22)*$AH$22)+((((E23/100)*$AJ$23)*$AH$23))))))))))))))))))))))))</f>
        <v>265.64757736816409</v>
      </c>
      <c r="U23" s="2">
        <f>IF(Calculator!$O$6="SINGLEBASE",SUM((((F23/100)*$AJ$22)*$AH$22))+((((F23/100)*$AJ$23)*$AH$23)),IF(Calculator!$O$6="SINGLEELEMENTS",SUM((((F23/100)*$AJ$22)*$AH$22))+(((((F23/100)*$AJ$22)*$AN$22)*$AH$22)*Calculator!$G$2)-((((F23/100)*$AJ$22)*$AN$22)*$AH$22)+((((F23/100)*$AJ$23)*$AH$23)),IF(Calculator!$O$6="SINGLESPECTRUM",SUM((((F23/100)*$AJ$22)*$AH$22))+(((((F23/100)*$AJ$22)*$AN$22)*$AH$22)*Calculator!$G$4)-((((F23/100)*$AJ$22)*$AN$22)*$AH$22)+((((F23/100)*$AJ$23)*$AH$23)),IF(Calculator!$O$6="SINGLEHOMESTEAD",SUM((((F23/100)*$AJ$22)*$AH$22))+(((((F23/100)*$AJ$22)*$AN$22)*$AH$22)*Calculator!$G$3)-((((F23/100)*$AJ$22)*$AN$22)*$AH$22)+((((F23/100)*$AJ$23)*$AH$23)),IF(Calculator!$O$6="SINGLEBAND A",SUM((((F23/100)*$AJ$22)*$AH$22))+(((((F23/100)*$AJ$22)*$AN$22)*$AH$22)*Calculator!$G$5)-((((F23/100)*$AJ$22)*$AN$22)*$AH$22)+((((F23/100)*$AJ$23)*$AH$23)),IF(Calculator!$O$6="SINGLEBAND B",SUM((((F23/100)*$AJ$22)*$AH$22))+(((((F23/100)*$AJ$22)*$AN$22)*$AH$22)*Calculator!$G$6)-((((F23/100)*$AJ$22)*$AN$22)*$AH$22)+((((F23/100)*$AJ$23)*$AH$23)),IF(Calculator!$O$6="SINGLEBAND C",SUM((((F23/100)*$AJ$22)*$AH$22))+(((((F23/100)*$AJ$22)*$AN$22)*$AH$22)*Calculator!$G$7)-((((F23/100)*$AJ$22)*$AN$22)*$AH$22)+((((F23/100)*$AJ$23)*$AH$23)),IF(Calculator!$O$6="SINGLEBAND D",SUM((((F23/100)*$AJ$22)*$AH$22))+(((((F23/100)*$AJ$22)*$AN$22)*$AH$22)*Calculator!$G$8)-((((F23/100)*$AJ$22)*$AN$22)*$AH$22)+((((F23/100)*$AJ$23)*$AH$23)),IF(Calculator!$O$6="SINGLEURBANE",SUM((((F23/100)*$AJ$22)*$AH$22))+(((((F23/100)*$AJ$22)*$AN$22)*$AH$22)*Calculator!$G$9)-((((F23/100)*$AJ$22)*$AN$22)*$AH$22)+((((F23/100)*$AJ$23)*$AH$23)),IF(Calculator!$O$6="SINGLESILVERANOD",SUM((((F23/100)*$AJ$22)*$AH$22))+(((((F23/100)*$AJ$22)*$AN$22)*$AH$22)*Calculator!$G$10)-((((F23/100)*$AJ$22)*$AN$22)*$AH$22)+((((F23/100)*$AJ$23)*$AH$23)),IF(Calculator!$O$6="SINGLEANOD",SUM((((F23/100)*$AJ$22)*$AH$22))+(((((F23/100)*$AJ$22)*$AN$22)*$AH$22)*Calculator!$G$11)-((((F23/100)*$AJ$22)*$AN$22)*$AH$22)+((((F23/100)*$AJ$23)*$AH$23)),IF(Calculator!$O$6="DUALBASE",SUM((((F23/100)*$AJ$22)*$AH$22))+(((((F23/100)*$AJ$22)*$AN$22)*$AH$22)*Calculator!$G$12)-((((F23/100)*$AJ$22)*$AN$22)*$AH$22)+((((F23/100)*$AJ$23)*$AH$23)),IF(Calculator!$O$6="DUALELEMENTS",SUM((((F23/100)*$AJ$22)*$AH$22))+(((((F23/100)*$AJ$22)*$AN$22)*$AH$22)*Calculator!$G$13)-((((F23/100)*$AJ$22)*$AN$22)*$AH$22)+((((F23/100)*$AJ$23)*$AH$23)),IF(Calculator!$O$6="DUALSPECTRUM",SUM((((F23/100)*$AJ$22)*$AH$22))+(((((F23/100)*$AJ$22)*$AN$22)*$AH$22)*Calculator!$G$15)-((((F23/100)*$AJ$22)*$AN$22)*$AH$22)+((((F23/100)*$AJ$23)*$AH$23)),IF(Calculator!$O$6="DUALHOMESTEAD",SUM((((F23/100)*$AJ$22)*$AH$22))+(((((F23/100)*$AJ$22)*$AN$22)*$AH$22)*Calculator!$G$14)-((((F23/100)*$AJ$22)*$AN$22)*$AH$22)+((((F23/100)*$AJ$23)*$AH$23)),IF(Calculator!$O$6="DUALBAND A",SUM((((F23/100)*$AJ$22)*$AH$22))+(((((F23/100)*$AJ$22)*$AN$22)*$AH$22)*Calculator!$G$16)-((((F23/100)*$AJ$22)*$AN$22)*$AH$22)+((((F23/100)*$AJ$23)*$AH$23)),IF(Calculator!$O$6="DUALBAND B",SUM((((F23/100)*$AJ$22)*$AH$22))+(((((F23/100)*$AJ$22)*$AN$22)*$AH$22)*Calculator!$G$17)-((((F23/100)*$AJ$22)*$AN$22)*$AH$22)+((((F23/100)*$AJ$23)*$AH$23)),IF(Calculator!$O$6="DUALBAND C",SUM((((F23/100)*$AJ$22)*$AH$22))+(((((F23/100)*$AJ$22)*$AN$22)*$AH$22)*Calculator!$G$18)-((((F23/100)*$AJ$22)*$AN$22)*$AH$22)+((((F23/100)*$AJ$23)*$AH$23)),IF(Calculator!$O$6="DUALBAND D",SUM((((F23/100)*$AJ$22)*$AH$22))+(((((F23/100)*$AJ$22)*$AN$22)*$AH$22)*Calculator!$G$19)-((((F23/100)*$AJ$22)*$AN$22)*$AH$22)+((((F23/100)*$AJ$23)*$AH$23)),IF(Calculator!$O$6="DUALURBANE",SUM((((F23/100)*$AJ$22)*$AH$22))+(((((F23/100)*$AJ$22)*$AN$22)*$AH$22)*Calculator!$G$20)-((((F23/100)*$AJ$22)*$AN$22)*$AH$22)+((((F23/100)*$AJ$23)*$AH$23)),IF(Calculator!$O$6="DUALSILVERANOD",SUM((((F23/100)*$AJ$22)*$AH$22))+(((((F23/100)*$AJ$22)*$AN$22)*$AH$22)*Calculator!$G$21)-((((F23/100)*$AJ$22)*$AN$22)*$AH$22)+((((F23/100)*$AJ$23)*$AH$23)),IF(Calculator!$O$6="DUALANOD",SUM((((F23/100)*$AJ$22)*$AH$22))+(((((F23/100)*$AJ$22)*$AN$22)*$AH$22)*Calculator!$G$22)-((((F23/100)*$AJ$22)*$AN$22)*$AH$22)+((((F23/100)*$AJ$23)*$AH$23))))))))))))))))))))))))</f>
        <v>269.28511368408203</v>
      </c>
      <c r="V23" s="2">
        <f>IF(Calculator!$O$6="SINGLEBASE",SUM((((G23/100)*$AJ$22)*$AH$22))+((((G23/100)*$AJ$23)*$AH$23)),IF(Calculator!$O$6="SINGLEELEMENTS",SUM((((G23/100)*$AJ$22)*$AH$22))+(((((G23/100)*$AJ$22)*$AN$22)*$AH$22)*Calculator!$G$2)-((((G23/100)*$AJ$22)*$AN$22)*$AH$22)+((((G23/100)*$AJ$23)*$AH$23)),IF(Calculator!$O$6="SINGLESPECTRUM",SUM((((G23/100)*$AJ$22)*$AH$22))+(((((G23/100)*$AJ$22)*$AN$22)*$AH$22)*Calculator!$G$4)-((((G23/100)*$AJ$22)*$AN$22)*$AH$22)+((((G23/100)*$AJ$23)*$AH$23)),IF(Calculator!$O$6="SINGLEHOMESTEAD",SUM((((G23/100)*$AJ$22)*$AH$22))+(((((G23/100)*$AJ$22)*$AN$22)*$AH$22)*Calculator!$G$3)-((((G23/100)*$AJ$22)*$AN$22)*$AH$22)+((((G23/100)*$AJ$23)*$AH$23)),IF(Calculator!$O$6="SINGLEBAND A",SUM((((G23/100)*$AJ$22)*$AH$22))+(((((G23/100)*$AJ$22)*$AN$22)*$AH$22)*Calculator!$G$5)-((((G23/100)*$AJ$22)*$AN$22)*$AH$22)+((((G23/100)*$AJ$23)*$AH$23)),IF(Calculator!$O$6="SINGLEBAND B",SUM((((G23/100)*$AJ$22)*$AH$22))+(((((G23/100)*$AJ$22)*$AN$22)*$AH$22)*Calculator!$G$6)-((((G23/100)*$AJ$22)*$AN$22)*$AH$22)+((((G23/100)*$AJ$23)*$AH$23)),IF(Calculator!$O$6="SINGLEBAND C",SUM((((G23/100)*$AJ$22)*$AH$22))+(((((G23/100)*$AJ$22)*$AN$22)*$AH$22)*Calculator!$G$7)-((((G23/100)*$AJ$22)*$AN$22)*$AH$22)+((((G23/100)*$AJ$23)*$AH$23)),IF(Calculator!$O$6="SINGLEBAND D",SUM((((G23/100)*$AJ$22)*$AH$22))+(((((G23/100)*$AJ$22)*$AN$22)*$AH$22)*Calculator!$G$8)-((((G23/100)*$AJ$22)*$AN$22)*$AH$22)+((((G23/100)*$AJ$23)*$AH$23)),IF(Calculator!$O$6="SINGLEURBANE",SUM((((G23/100)*$AJ$22)*$AH$22))+(((((G23/100)*$AJ$22)*$AN$22)*$AH$22)*Calculator!$G$9)-((((G23/100)*$AJ$22)*$AN$22)*$AH$22)+((((G23/100)*$AJ$23)*$AH$23)),IF(Calculator!$O$6="SINGLESILVERANOD",SUM((((G23/100)*$AJ$22)*$AH$22))+(((((G23/100)*$AJ$22)*$AN$22)*$AH$22)*Calculator!$G$10)-((((G23/100)*$AJ$22)*$AN$22)*$AH$22)+((((G23/100)*$AJ$23)*$AH$23)),IF(Calculator!$O$6="SINGLEANOD",SUM((((G23/100)*$AJ$22)*$AH$22))+(((((G23/100)*$AJ$22)*$AN$22)*$AH$22)*Calculator!$G$11)-((((G23/100)*$AJ$22)*$AN$22)*$AH$22)+((((G23/100)*$AJ$23)*$AH$23)),IF(Calculator!$O$6="DUALBASE",SUM((((G23/100)*$AJ$22)*$AH$22))+(((((G23/100)*$AJ$22)*$AN$22)*$AH$22)*Calculator!$G$12)-((((G23/100)*$AJ$22)*$AN$22)*$AH$22)+((((G23/100)*$AJ$23)*$AH$23)),IF(Calculator!$O$6="DUALELEMENTS",SUM((((G23/100)*$AJ$22)*$AH$22))+(((((G23/100)*$AJ$22)*$AN$22)*$AH$22)*Calculator!$G$13)-((((G23/100)*$AJ$22)*$AN$22)*$AH$22)+((((G23/100)*$AJ$23)*$AH$23)),IF(Calculator!$O$6="DUALSPECTRUM",SUM((((G23/100)*$AJ$22)*$AH$22))+(((((G23/100)*$AJ$22)*$AN$22)*$AH$22)*Calculator!$G$15)-((((G23/100)*$AJ$22)*$AN$22)*$AH$22)+((((G23/100)*$AJ$23)*$AH$23)),IF(Calculator!$O$6="DUALHOMESTEAD",SUM((((G23/100)*$AJ$22)*$AH$22))+(((((G23/100)*$AJ$22)*$AN$22)*$AH$22)*Calculator!$G$14)-((((G23/100)*$AJ$22)*$AN$22)*$AH$22)+((((G23/100)*$AJ$23)*$AH$23)),IF(Calculator!$O$6="DUALBAND A",SUM((((G23/100)*$AJ$22)*$AH$22))+(((((G23/100)*$AJ$22)*$AN$22)*$AH$22)*Calculator!$G$16)-((((G23/100)*$AJ$22)*$AN$22)*$AH$22)+((((G23/100)*$AJ$23)*$AH$23)),IF(Calculator!$O$6="DUALBAND B",SUM((((G23/100)*$AJ$22)*$AH$22))+(((((G23/100)*$AJ$22)*$AN$22)*$AH$22)*Calculator!$G$17)-((((G23/100)*$AJ$22)*$AN$22)*$AH$22)+((((G23/100)*$AJ$23)*$AH$23)),IF(Calculator!$O$6="DUALBAND C",SUM((((G23/100)*$AJ$22)*$AH$22))+(((((G23/100)*$AJ$22)*$AN$22)*$AH$22)*Calculator!$G$18)-((((G23/100)*$AJ$22)*$AN$22)*$AH$22)+((((G23/100)*$AJ$23)*$AH$23)),IF(Calculator!$O$6="DUALBAND D",SUM((((G23/100)*$AJ$22)*$AH$22))+(((((G23/100)*$AJ$22)*$AN$22)*$AH$22)*Calculator!$G$19)-((((G23/100)*$AJ$22)*$AN$22)*$AH$22)+((((G23/100)*$AJ$23)*$AH$23)),IF(Calculator!$O$6="DUALURBANE",SUM((((G23/100)*$AJ$22)*$AH$22))+(((((G23/100)*$AJ$22)*$AN$22)*$AH$22)*Calculator!$G$20)-((((G23/100)*$AJ$22)*$AN$22)*$AH$22)+((((G23/100)*$AJ$23)*$AH$23)),IF(Calculator!$O$6="DUALSILVERANOD",SUM((((G23/100)*$AJ$22)*$AH$22))+(((((G23/100)*$AJ$22)*$AN$22)*$AH$22)*Calculator!$G$21)-((((G23/100)*$AJ$22)*$AN$22)*$AH$22)+((((G23/100)*$AJ$23)*$AH$23)),IF(Calculator!$O$6="DUALANOD",SUM((((G23/100)*$AJ$22)*$AH$22))+(((((G23/100)*$AJ$22)*$AN$22)*$AH$22)*Calculator!$G$22)-((((G23/100)*$AJ$22)*$AN$22)*$AH$22)+((((G23/100)*$AJ$23)*$AH$23))))))))))))))))))))))))</f>
        <v>272.91836131591788</v>
      </c>
      <c r="W23" s="2">
        <f>IF(Calculator!$O$6="SINGLEBASE",SUM((((H23/100)*$AJ$22)*$AH$22))+((((H23/100)*$AJ$23)*$AH$23)),IF(Calculator!$O$6="SINGLEELEMENTS",SUM((((H23/100)*$AJ$22)*$AH$22))+(((((H23/100)*$AJ$22)*$AN$22)*$AH$22)*Calculator!$G$2)-((((H23/100)*$AJ$22)*$AN$22)*$AH$22)+((((H23/100)*$AJ$23)*$AH$23)),IF(Calculator!$O$6="SINGLESPECTRUM",SUM((((H23/100)*$AJ$22)*$AH$22))+(((((H23/100)*$AJ$22)*$AN$22)*$AH$22)*Calculator!$G$4)-((((H23/100)*$AJ$22)*$AN$22)*$AH$22)+((((H23/100)*$AJ$23)*$AH$23)),IF(Calculator!$O$6="SINGLEHOMESTEAD",SUM((((H23/100)*$AJ$22)*$AH$22))+(((((H23/100)*$AJ$22)*$AN$22)*$AH$22)*Calculator!$G$3)-((((H23/100)*$AJ$22)*$AN$22)*$AH$22)+((((H23/100)*$AJ$23)*$AH$23)),IF(Calculator!$O$6="SINGLEBAND A",SUM((((H23/100)*$AJ$22)*$AH$22))+(((((H23/100)*$AJ$22)*$AN$22)*$AH$22)*Calculator!$G$5)-((((H23/100)*$AJ$22)*$AN$22)*$AH$22)+((((H23/100)*$AJ$23)*$AH$23)),IF(Calculator!$O$6="SINGLEBAND B",SUM((((H23/100)*$AJ$22)*$AH$22))+(((((H23/100)*$AJ$22)*$AN$22)*$AH$22)*Calculator!$G$6)-((((H23/100)*$AJ$22)*$AN$22)*$AH$22)+((((H23/100)*$AJ$23)*$AH$23)),IF(Calculator!$O$6="SINGLEBAND C",SUM((((H23/100)*$AJ$22)*$AH$22))+(((((H23/100)*$AJ$22)*$AN$22)*$AH$22)*Calculator!$G$7)-((((H23/100)*$AJ$22)*$AN$22)*$AH$22)+((((H23/100)*$AJ$23)*$AH$23)),IF(Calculator!$O$6="SINGLEBAND D",SUM((((H23/100)*$AJ$22)*$AH$22))+(((((H23/100)*$AJ$22)*$AN$22)*$AH$22)*Calculator!$G$8)-((((H23/100)*$AJ$22)*$AN$22)*$AH$22)+((((H23/100)*$AJ$23)*$AH$23)),IF(Calculator!$O$6="SINGLEURBANE",SUM((((H23/100)*$AJ$22)*$AH$22))+(((((H23/100)*$AJ$22)*$AN$22)*$AH$22)*Calculator!$G$9)-((((H23/100)*$AJ$22)*$AN$22)*$AH$22)+((((H23/100)*$AJ$23)*$AH$23)),IF(Calculator!$O$6="SINGLESILVERANOD",SUM((((H23/100)*$AJ$22)*$AH$22))+(((((H23/100)*$AJ$22)*$AN$22)*$AH$22)*Calculator!$G$10)-((((H23/100)*$AJ$22)*$AN$22)*$AH$22)+((((H23/100)*$AJ$23)*$AH$23)),IF(Calculator!$O$6="SINGLEANOD",SUM((((H23/100)*$AJ$22)*$AH$22))+(((((H23/100)*$AJ$22)*$AN$22)*$AH$22)*Calculator!$G$11)-((((H23/100)*$AJ$22)*$AN$22)*$AH$22)+((((H23/100)*$AJ$23)*$AH$23)),IF(Calculator!$O$6="DUALBASE",SUM((((H23/100)*$AJ$22)*$AH$22))+(((((H23/100)*$AJ$22)*$AN$22)*$AH$22)*Calculator!$G$12)-((((H23/100)*$AJ$22)*$AN$22)*$AH$22)+((((H23/100)*$AJ$23)*$AH$23)),IF(Calculator!$O$6="DUALELEMENTS",SUM((((H23/100)*$AJ$22)*$AH$22))+(((((H23/100)*$AJ$22)*$AN$22)*$AH$22)*Calculator!$G$13)-((((H23/100)*$AJ$22)*$AN$22)*$AH$22)+((((H23/100)*$AJ$23)*$AH$23)),IF(Calculator!$O$6="DUALSPECTRUM",SUM((((H23/100)*$AJ$22)*$AH$22))+(((((H23/100)*$AJ$22)*$AN$22)*$AH$22)*Calculator!$G$15)-((((H23/100)*$AJ$22)*$AN$22)*$AH$22)+((((H23/100)*$AJ$23)*$AH$23)),IF(Calculator!$O$6="DUALHOMESTEAD",SUM((((H23/100)*$AJ$22)*$AH$22))+(((((H23/100)*$AJ$22)*$AN$22)*$AH$22)*Calculator!$G$14)-((((H23/100)*$AJ$22)*$AN$22)*$AH$22)+((((H23/100)*$AJ$23)*$AH$23)),IF(Calculator!$O$6="DUALBAND A",SUM((((H23/100)*$AJ$22)*$AH$22))+(((((H23/100)*$AJ$22)*$AN$22)*$AH$22)*Calculator!$G$16)-((((H23/100)*$AJ$22)*$AN$22)*$AH$22)+((((H23/100)*$AJ$23)*$AH$23)),IF(Calculator!$O$6="DUALBAND B",SUM((((H23/100)*$AJ$22)*$AH$22))+(((((H23/100)*$AJ$22)*$AN$22)*$AH$22)*Calculator!$G$17)-((((H23/100)*$AJ$22)*$AN$22)*$AH$22)+((((H23/100)*$AJ$23)*$AH$23)),IF(Calculator!$O$6="DUALBAND C",SUM((((H23/100)*$AJ$22)*$AH$22))+(((((H23/100)*$AJ$22)*$AN$22)*$AH$22)*Calculator!$G$18)-((((H23/100)*$AJ$22)*$AN$22)*$AH$22)+((((H23/100)*$AJ$23)*$AH$23)),IF(Calculator!$O$6="DUALBAND D",SUM((((H23/100)*$AJ$22)*$AH$22))+(((((H23/100)*$AJ$22)*$AN$22)*$AH$22)*Calculator!$G$19)-((((H23/100)*$AJ$22)*$AN$22)*$AH$22)+((((H23/100)*$AJ$23)*$AH$23)),IF(Calculator!$O$6="DUALURBANE",SUM((((H23/100)*$AJ$22)*$AH$22))+(((((H23/100)*$AJ$22)*$AN$22)*$AH$22)*Calculator!$G$20)-((((H23/100)*$AJ$22)*$AN$22)*$AH$22)+((((H23/100)*$AJ$23)*$AH$23)),IF(Calculator!$O$6="DUALSILVERANOD",SUM((((H23/100)*$AJ$22)*$AH$22))+(((((H23/100)*$AJ$22)*$AN$22)*$AH$22)*Calculator!$G$21)-((((H23/100)*$AJ$22)*$AN$22)*$AH$22)+((((H23/100)*$AJ$23)*$AH$23)),IF(Calculator!$O$6="DUALANOD",SUM((((H23/100)*$AJ$22)*$AH$22))+(((((H23/100)*$AJ$22)*$AN$22)*$AH$22)*Calculator!$G$22)-((((H23/100)*$AJ$22)*$AN$22)*$AH$22)+((((H23/100)*$AJ$23)*$AH$23))))))))))))))))))))))))</f>
        <v>276.55589763183593</v>
      </c>
      <c r="X23" s="2">
        <f>IF(Calculator!$O$6="SINGLEBASE",SUM((((I23/100)*$AJ$22)*$AH$22))+((((I23/100)*$AJ$23)*$AH$23)),IF(Calculator!$O$6="SINGLEELEMENTS",SUM((((I23/100)*$AJ$22)*$AH$22))+(((((I23/100)*$AJ$22)*$AN$22)*$AH$22)*Calculator!$G$2)-((((I23/100)*$AJ$22)*$AN$22)*$AH$22)+((((I23/100)*$AJ$23)*$AH$23)),IF(Calculator!$O$6="SINGLESPECTRUM",SUM((((I23/100)*$AJ$22)*$AH$22))+(((((I23/100)*$AJ$22)*$AN$22)*$AH$22)*Calculator!$G$4)-((((I23/100)*$AJ$22)*$AN$22)*$AH$22)+((((I23/100)*$AJ$23)*$AH$23)),IF(Calculator!$O$6="SINGLEHOMESTEAD",SUM((((I23/100)*$AJ$22)*$AH$22))+(((((I23/100)*$AJ$22)*$AN$22)*$AH$22)*Calculator!$G$3)-((((I23/100)*$AJ$22)*$AN$22)*$AH$22)+((((I23/100)*$AJ$23)*$AH$23)),IF(Calculator!$O$6="SINGLEBAND A",SUM((((I23/100)*$AJ$22)*$AH$22))+(((((I23/100)*$AJ$22)*$AN$22)*$AH$22)*Calculator!$G$5)-((((I23/100)*$AJ$22)*$AN$22)*$AH$22)+((((I23/100)*$AJ$23)*$AH$23)),IF(Calculator!$O$6="SINGLEBAND B",SUM((((I23/100)*$AJ$22)*$AH$22))+(((((I23/100)*$AJ$22)*$AN$22)*$AH$22)*Calculator!$G$6)-((((I23/100)*$AJ$22)*$AN$22)*$AH$22)+((((I23/100)*$AJ$23)*$AH$23)),IF(Calculator!$O$6="SINGLEBAND C",SUM((((I23/100)*$AJ$22)*$AH$22))+(((((I23/100)*$AJ$22)*$AN$22)*$AH$22)*Calculator!$G$7)-((((I23/100)*$AJ$22)*$AN$22)*$AH$22)+((((I23/100)*$AJ$23)*$AH$23)),IF(Calculator!$O$6="SINGLEBAND D",SUM((((I23/100)*$AJ$22)*$AH$22))+(((((I23/100)*$AJ$22)*$AN$22)*$AH$22)*Calculator!$G$8)-((((I23/100)*$AJ$22)*$AN$22)*$AH$22)+((((I23/100)*$AJ$23)*$AH$23)),IF(Calculator!$O$6="SINGLEURBANE",SUM((((I23/100)*$AJ$22)*$AH$22))+(((((I23/100)*$AJ$22)*$AN$22)*$AH$22)*Calculator!$G$9)-((((I23/100)*$AJ$22)*$AN$22)*$AH$22)+((((I23/100)*$AJ$23)*$AH$23)),IF(Calculator!$O$6="SINGLESILVERANOD",SUM((((I23/100)*$AJ$22)*$AH$22))+(((((I23/100)*$AJ$22)*$AN$22)*$AH$22)*Calculator!$G$10)-((((I23/100)*$AJ$22)*$AN$22)*$AH$22)+((((I23/100)*$AJ$23)*$AH$23)),IF(Calculator!$O$6="SINGLEANOD",SUM((((I23/100)*$AJ$22)*$AH$22))+(((((I23/100)*$AJ$22)*$AN$22)*$AH$22)*Calculator!$G$11)-((((I23/100)*$AJ$22)*$AN$22)*$AH$22)+((((I23/100)*$AJ$23)*$AH$23)),IF(Calculator!$O$6="DUALBASE",SUM((((I23/100)*$AJ$22)*$AH$22))+(((((I23/100)*$AJ$22)*$AN$22)*$AH$22)*Calculator!$G$12)-((((I23/100)*$AJ$22)*$AN$22)*$AH$22)+((((I23/100)*$AJ$23)*$AH$23)),IF(Calculator!$O$6="DUALELEMENTS",SUM((((I23/100)*$AJ$22)*$AH$22))+(((((I23/100)*$AJ$22)*$AN$22)*$AH$22)*Calculator!$G$13)-((((I23/100)*$AJ$22)*$AN$22)*$AH$22)+((((I23/100)*$AJ$23)*$AH$23)),IF(Calculator!$O$6="DUALSPECTRUM",SUM((((I23/100)*$AJ$22)*$AH$22))+(((((I23/100)*$AJ$22)*$AN$22)*$AH$22)*Calculator!$G$15)-((((I23/100)*$AJ$22)*$AN$22)*$AH$22)+((((I23/100)*$AJ$23)*$AH$23)),IF(Calculator!$O$6="DUALHOMESTEAD",SUM((((I23/100)*$AJ$22)*$AH$22))+(((((I23/100)*$AJ$22)*$AN$22)*$AH$22)*Calculator!$G$14)-((((I23/100)*$AJ$22)*$AN$22)*$AH$22)+((((I23/100)*$AJ$23)*$AH$23)),IF(Calculator!$O$6="DUALBAND A",SUM((((I23/100)*$AJ$22)*$AH$22))+(((((I23/100)*$AJ$22)*$AN$22)*$AH$22)*Calculator!$G$16)-((((I23/100)*$AJ$22)*$AN$22)*$AH$22)+((((I23/100)*$AJ$23)*$AH$23)),IF(Calculator!$O$6="DUALBAND B",SUM((((I23/100)*$AJ$22)*$AH$22))+(((((I23/100)*$AJ$22)*$AN$22)*$AH$22)*Calculator!$G$17)-((((I23/100)*$AJ$22)*$AN$22)*$AH$22)+((((I23/100)*$AJ$23)*$AH$23)),IF(Calculator!$O$6="DUALBAND C",SUM((((I23/100)*$AJ$22)*$AH$22))+(((((I23/100)*$AJ$22)*$AN$22)*$AH$22)*Calculator!$G$18)-((((I23/100)*$AJ$22)*$AN$22)*$AH$22)+((((I23/100)*$AJ$23)*$AH$23)),IF(Calculator!$O$6="DUALBAND D",SUM((((I23/100)*$AJ$22)*$AH$22))+(((((I23/100)*$AJ$22)*$AN$22)*$AH$22)*Calculator!$G$19)-((((I23/100)*$AJ$22)*$AN$22)*$AH$22)+((((I23/100)*$AJ$23)*$AH$23)),IF(Calculator!$O$6="DUALURBANE",SUM((((I23/100)*$AJ$22)*$AH$22))+(((((I23/100)*$AJ$22)*$AN$22)*$AH$22)*Calculator!$G$20)-((((I23/100)*$AJ$22)*$AN$22)*$AH$22)+((((I23/100)*$AJ$23)*$AH$23)),IF(Calculator!$O$6="DUALSILVERANOD",SUM((((I23/100)*$AJ$22)*$AH$22))+(((((I23/100)*$AJ$22)*$AN$22)*$AH$22)*Calculator!$G$21)-((((I23/100)*$AJ$22)*$AN$22)*$AH$22)+((((I23/100)*$AJ$23)*$AH$23)),IF(Calculator!$O$6="DUALANOD",SUM((((I23/100)*$AJ$22)*$AH$22))+(((((I23/100)*$AJ$22)*$AN$22)*$AH$22)*Calculator!$G$22)-((((I23/100)*$AJ$22)*$AN$22)*$AH$22)+((((I23/100)*$AJ$23)*$AH$23))))))))))))))))))))))))</f>
        <v>280.19343394775387</v>
      </c>
      <c r="Y23" s="2">
        <f>IF(Calculator!$O$6="SINGLEBASE",SUM((((J23/100)*$AJ$22)*$AH$22))+((((J23/100)*$AJ$23)*$AH$23)),IF(Calculator!$O$6="SINGLEELEMENTS",SUM((((J23/100)*$AJ$22)*$AH$22))+(((((J23/100)*$AJ$22)*$AN$22)*$AH$22)*Calculator!$G$2)-((((J23/100)*$AJ$22)*$AN$22)*$AH$22)+((((J23/100)*$AJ$23)*$AH$23)),IF(Calculator!$O$6="SINGLESPECTRUM",SUM((((J23/100)*$AJ$22)*$AH$22))+(((((J23/100)*$AJ$22)*$AN$22)*$AH$22)*Calculator!$G$4)-((((J23/100)*$AJ$22)*$AN$22)*$AH$22)+((((J23/100)*$AJ$23)*$AH$23)),IF(Calculator!$O$6="SINGLEHOMESTEAD",SUM((((J23/100)*$AJ$22)*$AH$22))+(((((J23/100)*$AJ$22)*$AN$22)*$AH$22)*Calculator!$G$3)-((((J23/100)*$AJ$22)*$AN$22)*$AH$22)+((((J23/100)*$AJ$23)*$AH$23)),IF(Calculator!$O$6="SINGLEBAND A",SUM((((J23/100)*$AJ$22)*$AH$22))+(((((J23/100)*$AJ$22)*$AN$22)*$AH$22)*Calculator!$G$5)-((((J23/100)*$AJ$22)*$AN$22)*$AH$22)+((((J23/100)*$AJ$23)*$AH$23)),IF(Calculator!$O$6="SINGLEBAND B",SUM((((J23/100)*$AJ$22)*$AH$22))+(((((J23/100)*$AJ$22)*$AN$22)*$AH$22)*Calculator!$G$6)-((((J23/100)*$AJ$22)*$AN$22)*$AH$22)+((((J23/100)*$AJ$23)*$AH$23)),IF(Calculator!$O$6="SINGLEBAND C",SUM((((J23/100)*$AJ$22)*$AH$22))+(((((J23/100)*$AJ$22)*$AN$22)*$AH$22)*Calculator!$G$7)-((((J23/100)*$AJ$22)*$AN$22)*$AH$22)+((((J23/100)*$AJ$23)*$AH$23)),IF(Calculator!$O$6="SINGLEBAND D",SUM((((J23/100)*$AJ$22)*$AH$22))+(((((J23/100)*$AJ$22)*$AN$22)*$AH$22)*Calculator!$G$8)-((((J23/100)*$AJ$22)*$AN$22)*$AH$22)+((((J23/100)*$AJ$23)*$AH$23)),IF(Calculator!$O$6="SINGLEURBANE",SUM((((J23/100)*$AJ$22)*$AH$22))+(((((J23/100)*$AJ$22)*$AN$22)*$AH$22)*Calculator!$G$9)-((((J23/100)*$AJ$22)*$AN$22)*$AH$22)+((((J23/100)*$AJ$23)*$AH$23)),IF(Calculator!$O$6="SINGLESILVERANOD",SUM((((J23/100)*$AJ$22)*$AH$22))+(((((J23/100)*$AJ$22)*$AN$22)*$AH$22)*Calculator!$G$10)-((((J23/100)*$AJ$22)*$AN$22)*$AH$22)+((((J23/100)*$AJ$23)*$AH$23)),IF(Calculator!$O$6="SINGLEANOD",SUM((((J23/100)*$AJ$22)*$AH$22))+(((((J23/100)*$AJ$22)*$AN$22)*$AH$22)*Calculator!$G$11)-((((J23/100)*$AJ$22)*$AN$22)*$AH$22)+((((J23/100)*$AJ$23)*$AH$23)),IF(Calculator!$O$6="DUALBASE",SUM((((J23/100)*$AJ$22)*$AH$22))+(((((J23/100)*$AJ$22)*$AN$22)*$AH$22)*Calculator!$G$12)-((((J23/100)*$AJ$22)*$AN$22)*$AH$22)+((((J23/100)*$AJ$23)*$AH$23)),IF(Calculator!$O$6="DUALELEMENTS",SUM((((J23/100)*$AJ$22)*$AH$22))+(((((J23/100)*$AJ$22)*$AN$22)*$AH$22)*Calculator!$G$13)-((((J23/100)*$AJ$22)*$AN$22)*$AH$22)+((((J23/100)*$AJ$23)*$AH$23)),IF(Calculator!$O$6="DUALSPECTRUM",SUM((((J23/100)*$AJ$22)*$AH$22))+(((((J23/100)*$AJ$22)*$AN$22)*$AH$22)*Calculator!$G$15)-((((J23/100)*$AJ$22)*$AN$22)*$AH$22)+((((J23/100)*$AJ$23)*$AH$23)),IF(Calculator!$O$6="DUALHOMESTEAD",SUM((((J23/100)*$AJ$22)*$AH$22))+(((((J23/100)*$AJ$22)*$AN$22)*$AH$22)*Calculator!$G$14)-((((J23/100)*$AJ$22)*$AN$22)*$AH$22)+((((J23/100)*$AJ$23)*$AH$23)),IF(Calculator!$O$6="DUALBAND A",SUM((((J23/100)*$AJ$22)*$AH$22))+(((((J23/100)*$AJ$22)*$AN$22)*$AH$22)*Calculator!$G$16)-((((J23/100)*$AJ$22)*$AN$22)*$AH$22)+((((J23/100)*$AJ$23)*$AH$23)),IF(Calculator!$O$6="DUALBAND B",SUM((((J23/100)*$AJ$22)*$AH$22))+(((((J23/100)*$AJ$22)*$AN$22)*$AH$22)*Calculator!$G$17)-((((J23/100)*$AJ$22)*$AN$22)*$AH$22)+((((J23/100)*$AJ$23)*$AH$23)),IF(Calculator!$O$6="DUALBAND C",SUM((((J23/100)*$AJ$22)*$AH$22))+(((((J23/100)*$AJ$22)*$AN$22)*$AH$22)*Calculator!$G$18)-((((J23/100)*$AJ$22)*$AN$22)*$AH$22)+((((J23/100)*$AJ$23)*$AH$23)),IF(Calculator!$O$6="DUALBAND D",SUM((((J23/100)*$AJ$22)*$AH$22))+(((((J23/100)*$AJ$22)*$AN$22)*$AH$22)*Calculator!$G$19)-((((J23/100)*$AJ$22)*$AN$22)*$AH$22)+((((J23/100)*$AJ$23)*$AH$23)),IF(Calculator!$O$6="DUALURBANE",SUM((((J23/100)*$AJ$22)*$AH$22))+(((((J23/100)*$AJ$22)*$AN$22)*$AH$22)*Calculator!$G$20)-((((J23/100)*$AJ$22)*$AN$22)*$AH$22)+((((J23/100)*$AJ$23)*$AH$23)),IF(Calculator!$O$6="DUALSILVERANOD",SUM((((J23/100)*$AJ$22)*$AH$22))+(((((J23/100)*$AJ$22)*$AN$22)*$AH$22)*Calculator!$G$21)-((((J23/100)*$AJ$22)*$AN$22)*$AH$22)+((((J23/100)*$AJ$23)*$AH$23)),IF(Calculator!$O$6="DUALANOD",SUM((((J23/100)*$AJ$22)*$AH$22))+(((((J23/100)*$AJ$22)*$AN$22)*$AH$22)*Calculator!$G$22)-((((J23/100)*$AJ$22)*$AN$22)*$AH$22)+((((J23/100)*$AJ$23)*$AH$23))))))))))))))))))))))))</f>
        <v>283.9209541778564</v>
      </c>
      <c r="Z23" s="2">
        <f>IF(Calculator!$O$6="SINGLEBASE",SUM((((K23/100)*$AJ$22)*$AH$22))+((((K23/100)*$AJ$23)*$AH$23)),IF(Calculator!$O$6="SINGLEELEMENTS",SUM((((K23/100)*$AJ$22)*$AH$22))+(((((K23/100)*$AJ$22)*$AN$22)*$AH$22)*Calculator!$G$2)-((((K23/100)*$AJ$22)*$AN$22)*$AH$22)+((((K23/100)*$AJ$23)*$AH$23)),IF(Calculator!$O$6="SINGLESPECTRUM",SUM((((K23/100)*$AJ$22)*$AH$22))+(((((K23/100)*$AJ$22)*$AN$22)*$AH$22)*Calculator!$G$4)-((((K23/100)*$AJ$22)*$AN$22)*$AH$22)+((((K23/100)*$AJ$23)*$AH$23)),IF(Calculator!$O$6="SINGLEHOMESTEAD",SUM((((K23/100)*$AJ$22)*$AH$22))+(((((K23/100)*$AJ$22)*$AN$22)*$AH$22)*Calculator!$G$3)-((((K23/100)*$AJ$22)*$AN$22)*$AH$22)+((((K23/100)*$AJ$23)*$AH$23)),IF(Calculator!$O$6="SINGLEBAND A",SUM((((K23/100)*$AJ$22)*$AH$22))+(((((K23/100)*$AJ$22)*$AN$22)*$AH$22)*Calculator!$G$5)-((((K23/100)*$AJ$22)*$AN$22)*$AH$22)+((((K23/100)*$AJ$23)*$AH$23)),IF(Calculator!$O$6="SINGLEBAND B",SUM((((K23/100)*$AJ$22)*$AH$22))+(((((K23/100)*$AJ$22)*$AN$22)*$AH$22)*Calculator!$G$6)-((((K23/100)*$AJ$22)*$AN$22)*$AH$22)+((((K23/100)*$AJ$23)*$AH$23)),IF(Calculator!$O$6="SINGLEBAND C",SUM((((K23/100)*$AJ$22)*$AH$22))+(((((K23/100)*$AJ$22)*$AN$22)*$AH$22)*Calculator!$G$7)-((((K23/100)*$AJ$22)*$AN$22)*$AH$22)+((((K23/100)*$AJ$23)*$AH$23)),IF(Calculator!$O$6="SINGLEBAND D",SUM((((K23/100)*$AJ$22)*$AH$22))+(((((K23/100)*$AJ$22)*$AN$22)*$AH$22)*Calculator!$G$8)-((((K23/100)*$AJ$22)*$AN$22)*$AH$22)+((((K23/100)*$AJ$23)*$AH$23)),IF(Calculator!$O$6="SINGLEURBANE",SUM((((K23/100)*$AJ$22)*$AH$22))+(((((K23/100)*$AJ$22)*$AN$22)*$AH$22)*Calculator!$G$9)-((((K23/100)*$AJ$22)*$AN$22)*$AH$22)+((((K23/100)*$AJ$23)*$AH$23)),IF(Calculator!$O$6="SINGLESILVERANOD",SUM((((K23/100)*$AJ$22)*$AH$22))+(((((K23/100)*$AJ$22)*$AN$22)*$AH$22)*Calculator!$G$10)-((((K23/100)*$AJ$22)*$AN$22)*$AH$22)+((((K23/100)*$AJ$23)*$AH$23)),IF(Calculator!$O$6="SINGLEANOD",SUM((((K23/100)*$AJ$22)*$AH$22))+(((((K23/100)*$AJ$22)*$AN$22)*$AH$22)*Calculator!$G$11)-((((K23/100)*$AJ$22)*$AN$22)*$AH$22)+((((K23/100)*$AJ$23)*$AH$23)),IF(Calculator!$O$6="DUALBASE",SUM((((K23/100)*$AJ$22)*$AH$22))+(((((K23/100)*$AJ$22)*$AN$22)*$AH$22)*Calculator!$G$12)-((((K23/100)*$AJ$22)*$AN$22)*$AH$22)+((((K23/100)*$AJ$23)*$AH$23)),IF(Calculator!$O$6="DUALELEMENTS",SUM((((K23/100)*$AJ$22)*$AH$22))+(((((K23/100)*$AJ$22)*$AN$22)*$AH$22)*Calculator!$G$13)-((((K23/100)*$AJ$22)*$AN$22)*$AH$22)+((((K23/100)*$AJ$23)*$AH$23)),IF(Calculator!$O$6="DUALSPECTRUM",SUM((((K23/100)*$AJ$22)*$AH$22))+(((((K23/100)*$AJ$22)*$AN$22)*$AH$22)*Calculator!$G$15)-((((K23/100)*$AJ$22)*$AN$22)*$AH$22)+((((K23/100)*$AJ$23)*$AH$23)),IF(Calculator!$O$6="DUALHOMESTEAD",SUM((((K23/100)*$AJ$22)*$AH$22))+(((((K23/100)*$AJ$22)*$AN$22)*$AH$22)*Calculator!$G$14)-((((K23/100)*$AJ$22)*$AN$22)*$AH$22)+((((K23/100)*$AJ$23)*$AH$23)),IF(Calculator!$O$6="DUALBAND A",SUM((((K23/100)*$AJ$22)*$AH$22))+(((((K23/100)*$AJ$22)*$AN$22)*$AH$22)*Calculator!$G$16)-((((K23/100)*$AJ$22)*$AN$22)*$AH$22)+((((K23/100)*$AJ$23)*$AH$23)),IF(Calculator!$O$6="DUALBAND B",SUM((((K23/100)*$AJ$22)*$AH$22))+(((((K23/100)*$AJ$22)*$AN$22)*$AH$22)*Calculator!$G$17)-((((K23/100)*$AJ$22)*$AN$22)*$AH$22)+((((K23/100)*$AJ$23)*$AH$23)),IF(Calculator!$O$6="DUALBAND C",SUM((((K23/100)*$AJ$22)*$AH$22))+(((((K23/100)*$AJ$22)*$AN$22)*$AH$22)*Calculator!$G$18)-((((K23/100)*$AJ$22)*$AN$22)*$AH$22)+((((K23/100)*$AJ$23)*$AH$23)),IF(Calculator!$O$6="DUALBAND D",SUM((((K23/100)*$AJ$22)*$AH$22))+(((((K23/100)*$AJ$22)*$AN$22)*$AH$22)*Calculator!$G$19)-((((K23/100)*$AJ$22)*$AN$22)*$AH$22)+((((K23/100)*$AJ$23)*$AH$23)),IF(Calculator!$O$6="DUALURBANE",SUM((((K23/100)*$AJ$22)*$AH$22))+(((((K23/100)*$AJ$22)*$AN$22)*$AH$22)*Calculator!$G$20)-((((K23/100)*$AJ$22)*$AN$22)*$AH$22)+((((K23/100)*$AJ$23)*$AH$23)),IF(Calculator!$O$6="DUALSILVERANOD",SUM((((K23/100)*$AJ$22)*$AH$22))+(((((K23/100)*$AJ$22)*$AN$22)*$AH$22)*Calculator!$G$21)-((((K23/100)*$AJ$22)*$AN$22)*$AH$22)+((((K23/100)*$AJ$23)*$AH$23)),IF(Calculator!$O$6="DUALANOD",SUM((((K23/100)*$AJ$22)*$AH$22))+(((((K23/100)*$AJ$22)*$AN$22)*$AH$22)*Calculator!$G$22)-((((K23/100)*$AJ$22)*$AN$22)*$AH$22)+((((K23/100)*$AJ$23)*$AH$23))))))))))))))))))))))))</f>
        <v>287.5584904937744</v>
      </c>
      <c r="AA23" s="2">
        <f>IF(Calculator!$O$6="SINGLEBASE",SUM((((L23/100)*$AJ$22)*$AH$22))+((((L23/100)*$AJ$23)*$AH$23)),IF(Calculator!$O$6="SINGLEELEMENTS",SUM((((L23/100)*$AJ$22)*$AH$22))+(((((L23/100)*$AJ$22)*$AN$22)*$AH$22)*Calculator!$G$2)-((((L23/100)*$AJ$22)*$AN$22)*$AH$22)+((((L23/100)*$AJ$23)*$AH$23)),IF(Calculator!$O$6="SINGLESPECTRUM",SUM((((L23/100)*$AJ$22)*$AH$22))+(((((L23/100)*$AJ$22)*$AN$22)*$AH$22)*Calculator!$G$4)-((((L23/100)*$AJ$22)*$AN$22)*$AH$22)+((((L23/100)*$AJ$23)*$AH$23)),IF(Calculator!$O$6="SINGLEHOMESTEAD",SUM((((L23/100)*$AJ$22)*$AH$22))+(((((L23/100)*$AJ$22)*$AN$22)*$AH$22)*Calculator!$G$3)-((((L23/100)*$AJ$22)*$AN$22)*$AH$22)+((((L23/100)*$AJ$23)*$AH$23)),IF(Calculator!$O$6="SINGLEBAND A",SUM((((L23/100)*$AJ$22)*$AH$22))+(((((L23/100)*$AJ$22)*$AN$22)*$AH$22)*Calculator!$G$5)-((((L23/100)*$AJ$22)*$AN$22)*$AH$22)+((((L23/100)*$AJ$23)*$AH$23)),IF(Calculator!$O$6="SINGLEBAND B",SUM((((L23/100)*$AJ$22)*$AH$22))+(((((L23/100)*$AJ$22)*$AN$22)*$AH$22)*Calculator!$G$6)-((((L23/100)*$AJ$22)*$AN$22)*$AH$22)+((((L23/100)*$AJ$23)*$AH$23)),IF(Calculator!$O$6="SINGLEBAND C",SUM((((L23/100)*$AJ$22)*$AH$22))+(((((L23/100)*$AJ$22)*$AN$22)*$AH$22)*Calculator!$G$7)-((((L23/100)*$AJ$22)*$AN$22)*$AH$22)+((((L23/100)*$AJ$23)*$AH$23)),IF(Calculator!$O$6="SINGLEBAND D",SUM((((L23/100)*$AJ$22)*$AH$22))+(((((L23/100)*$AJ$22)*$AN$22)*$AH$22)*Calculator!$G$8)-((((L23/100)*$AJ$22)*$AN$22)*$AH$22)+((((L23/100)*$AJ$23)*$AH$23)),IF(Calculator!$O$6="SINGLEURBANE",SUM((((L23/100)*$AJ$22)*$AH$22))+(((((L23/100)*$AJ$22)*$AN$22)*$AH$22)*Calculator!$G$9)-((((L23/100)*$AJ$22)*$AN$22)*$AH$22)+((((L23/100)*$AJ$23)*$AH$23)),IF(Calculator!$O$6="SINGLESILVERANOD",SUM((((L23/100)*$AJ$22)*$AH$22))+(((((L23/100)*$AJ$22)*$AN$22)*$AH$22)*Calculator!$G$10)-((((L23/100)*$AJ$22)*$AN$22)*$AH$22)+((((L23/100)*$AJ$23)*$AH$23)),IF(Calculator!$O$6="SINGLEANOD",SUM((((L23/100)*$AJ$22)*$AH$22))+(((((L23/100)*$AJ$22)*$AN$22)*$AH$22)*Calculator!$G$11)-((((L23/100)*$AJ$22)*$AN$22)*$AH$22)+((((L23/100)*$AJ$23)*$AH$23)),IF(Calculator!$O$6="DUALBASE",SUM((((L23/100)*$AJ$22)*$AH$22))+(((((L23/100)*$AJ$22)*$AN$22)*$AH$22)*Calculator!$G$12)-((((L23/100)*$AJ$22)*$AN$22)*$AH$22)+((((L23/100)*$AJ$23)*$AH$23)),IF(Calculator!$O$6="DUALELEMENTS",SUM((((L23/100)*$AJ$22)*$AH$22))+(((((L23/100)*$AJ$22)*$AN$22)*$AH$22)*Calculator!$G$13)-((((L23/100)*$AJ$22)*$AN$22)*$AH$22)+((((L23/100)*$AJ$23)*$AH$23)),IF(Calculator!$O$6="DUALSPECTRUM",SUM((((L23/100)*$AJ$22)*$AH$22))+(((((L23/100)*$AJ$22)*$AN$22)*$AH$22)*Calculator!$G$15)-((((L23/100)*$AJ$22)*$AN$22)*$AH$22)+((((L23/100)*$AJ$23)*$AH$23)),IF(Calculator!$O$6="DUALHOMESTEAD",SUM((((L23/100)*$AJ$22)*$AH$22))+(((((L23/100)*$AJ$22)*$AN$22)*$AH$22)*Calculator!$G$14)-((((L23/100)*$AJ$22)*$AN$22)*$AH$22)+((((L23/100)*$AJ$23)*$AH$23)),IF(Calculator!$O$6="DUALBAND A",SUM((((L23/100)*$AJ$22)*$AH$22))+(((((L23/100)*$AJ$22)*$AN$22)*$AH$22)*Calculator!$G$16)-((((L23/100)*$AJ$22)*$AN$22)*$AH$22)+((((L23/100)*$AJ$23)*$AH$23)),IF(Calculator!$O$6="DUALBAND B",SUM((((L23/100)*$AJ$22)*$AH$22))+(((((L23/100)*$AJ$22)*$AN$22)*$AH$22)*Calculator!$G$17)-((((L23/100)*$AJ$22)*$AN$22)*$AH$22)+((((L23/100)*$AJ$23)*$AH$23)),IF(Calculator!$O$6="DUALBAND C",SUM((((L23/100)*$AJ$22)*$AH$22))+(((((L23/100)*$AJ$22)*$AN$22)*$AH$22)*Calculator!$G$18)-((((L23/100)*$AJ$22)*$AN$22)*$AH$22)+((((L23/100)*$AJ$23)*$AH$23)),IF(Calculator!$O$6="DUALBAND D",SUM((((L23/100)*$AJ$22)*$AH$22))+(((((L23/100)*$AJ$22)*$AN$22)*$AH$22)*Calculator!$G$19)-((((L23/100)*$AJ$22)*$AN$22)*$AH$22)+((((L23/100)*$AJ$23)*$AH$23)),IF(Calculator!$O$6="DUALURBANE",SUM((((L23/100)*$AJ$22)*$AH$22))+(((((L23/100)*$AJ$22)*$AN$22)*$AH$22)*Calculator!$G$20)-((((L23/100)*$AJ$22)*$AN$22)*$AH$22)+((((L23/100)*$AJ$23)*$AH$23)),IF(Calculator!$O$6="DUALSILVERANOD",SUM((((L23/100)*$AJ$22)*$AH$22))+(((((L23/100)*$AJ$22)*$AN$22)*$AH$22)*Calculator!$G$21)-((((L23/100)*$AJ$22)*$AN$22)*$AH$22)+((((L23/100)*$AJ$23)*$AH$23)),IF(Calculator!$O$6="DUALANOD",SUM((((L23/100)*$AJ$22)*$AH$22))+(((((L23/100)*$AJ$22)*$AN$22)*$AH$22)*Calculator!$G$22)-((((L23/100)*$AJ$22)*$AN$22)*$AH$22)+((((L23/100)*$AJ$23)*$AH$23))))))))))))))))))))))))</f>
        <v>291.19176427612302</v>
      </c>
      <c r="AB23" s="2">
        <f>IF(Calculator!$O$6="SINGLEBASE",SUM((((M23/100)*$AJ$22)*$AH$22))+((((M23/100)*$AJ$23)*$AH$23)),IF(Calculator!$O$6="SINGLEELEMENTS",SUM((((M23/100)*$AJ$22)*$AH$22))+(((((M23/100)*$AJ$22)*$AN$22)*$AH$22)*Calculator!$G$2)-((((M23/100)*$AJ$22)*$AN$22)*$AH$22)+((((M23/100)*$AJ$23)*$AH$23)),IF(Calculator!$O$6="SINGLESPECTRUM",SUM((((M23/100)*$AJ$22)*$AH$22))+(((((M23/100)*$AJ$22)*$AN$22)*$AH$22)*Calculator!$G$4)-((((M23/100)*$AJ$22)*$AN$22)*$AH$22)+((((M23/100)*$AJ$23)*$AH$23)),IF(Calculator!$O$6="SINGLEHOMESTEAD",SUM((((M23/100)*$AJ$22)*$AH$22))+(((((M23/100)*$AJ$22)*$AN$22)*$AH$22)*Calculator!$G$3)-((((M23/100)*$AJ$22)*$AN$22)*$AH$22)+((((M23/100)*$AJ$23)*$AH$23)),IF(Calculator!$O$6="SINGLEBAND A",SUM((((M23/100)*$AJ$22)*$AH$22))+(((((M23/100)*$AJ$22)*$AN$22)*$AH$22)*Calculator!$G$5)-((((M23/100)*$AJ$22)*$AN$22)*$AH$22)+((((M23/100)*$AJ$23)*$AH$23)),IF(Calculator!$O$6="SINGLEBAND B",SUM((((M23/100)*$AJ$22)*$AH$22))+(((((M23/100)*$AJ$22)*$AN$22)*$AH$22)*Calculator!$G$6)-((((M23/100)*$AJ$22)*$AN$22)*$AH$22)+((((M23/100)*$AJ$23)*$AH$23)),IF(Calculator!$O$6="SINGLEBAND C",SUM((((M23/100)*$AJ$22)*$AH$22))+(((((M23/100)*$AJ$22)*$AN$22)*$AH$22)*Calculator!$G$7)-((((M23/100)*$AJ$22)*$AN$22)*$AH$22)+((((M23/100)*$AJ$23)*$AH$23)),IF(Calculator!$O$6="SINGLEBAND D",SUM((((M23/100)*$AJ$22)*$AH$22))+(((((M23/100)*$AJ$22)*$AN$22)*$AH$22)*Calculator!$G$8)-((((M23/100)*$AJ$22)*$AN$22)*$AH$22)+((((M23/100)*$AJ$23)*$AH$23)),IF(Calculator!$O$6="SINGLEURBANE",SUM((((M23/100)*$AJ$22)*$AH$22))+(((((M23/100)*$AJ$22)*$AN$22)*$AH$22)*Calculator!$G$9)-((((M23/100)*$AJ$22)*$AN$22)*$AH$22)+((((M23/100)*$AJ$23)*$AH$23)),IF(Calculator!$O$6="SINGLESILVERANOD",SUM((((M23/100)*$AJ$22)*$AH$22))+(((((M23/100)*$AJ$22)*$AN$22)*$AH$22)*Calculator!$G$10)-((((M23/100)*$AJ$22)*$AN$22)*$AH$22)+((((M23/100)*$AJ$23)*$AH$23)),IF(Calculator!$O$6="SINGLEANOD",SUM((((M23/100)*$AJ$22)*$AH$22))+(((((M23/100)*$AJ$22)*$AN$22)*$AH$22)*Calculator!$G$11)-((((M23/100)*$AJ$22)*$AN$22)*$AH$22)+((((M23/100)*$AJ$23)*$AH$23)),IF(Calculator!$O$6="DUALBASE",SUM((((M23/100)*$AJ$22)*$AH$22))+(((((M23/100)*$AJ$22)*$AN$22)*$AH$22)*Calculator!$G$12)-((((M23/100)*$AJ$22)*$AN$22)*$AH$22)+((((M23/100)*$AJ$23)*$AH$23)),IF(Calculator!$O$6="DUALELEMENTS",SUM((((M23/100)*$AJ$22)*$AH$22))+(((((M23/100)*$AJ$22)*$AN$22)*$AH$22)*Calculator!$G$13)-((((M23/100)*$AJ$22)*$AN$22)*$AH$22)+((((M23/100)*$AJ$23)*$AH$23)),IF(Calculator!$O$6="DUALSPECTRUM",SUM((((M23/100)*$AJ$22)*$AH$22))+(((((M23/100)*$AJ$22)*$AN$22)*$AH$22)*Calculator!$G$15)-((((M23/100)*$AJ$22)*$AN$22)*$AH$22)+((((M23/100)*$AJ$23)*$AH$23)),IF(Calculator!$O$6="DUALHOMESTEAD",SUM((((M23/100)*$AJ$22)*$AH$22))+(((((M23/100)*$AJ$22)*$AN$22)*$AH$22)*Calculator!$G$14)-((((M23/100)*$AJ$22)*$AN$22)*$AH$22)+((((M23/100)*$AJ$23)*$AH$23)),IF(Calculator!$O$6="DUALBAND A",SUM((((M23/100)*$AJ$22)*$AH$22))+(((((M23/100)*$AJ$22)*$AN$22)*$AH$22)*Calculator!$G$16)-((((M23/100)*$AJ$22)*$AN$22)*$AH$22)+((((M23/100)*$AJ$23)*$AH$23)),IF(Calculator!$O$6="DUALBAND B",SUM((((M23/100)*$AJ$22)*$AH$22))+(((((M23/100)*$AJ$22)*$AN$22)*$AH$22)*Calculator!$G$17)-((((M23/100)*$AJ$22)*$AN$22)*$AH$22)+((((M23/100)*$AJ$23)*$AH$23)),IF(Calculator!$O$6="DUALBAND C",SUM((((M23/100)*$AJ$22)*$AH$22))+(((((M23/100)*$AJ$22)*$AN$22)*$AH$22)*Calculator!$G$18)-((((M23/100)*$AJ$22)*$AN$22)*$AH$22)+((((M23/100)*$AJ$23)*$AH$23)),IF(Calculator!$O$6="DUALBAND D",SUM((((M23/100)*$AJ$22)*$AH$22))+(((((M23/100)*$AJ$22)*$AN$22)*$AH$22)*Calculator!$G$19)-((((M23/100)*$AJ$22)*$AN$22)*$AH$22)+((((M23/100)*$AJ$23)*$AH$23)),IF(Calculator!$O$6="DUALURBANE",SUM((((M23/100)*$AJ$22)*$AH$22))+(((((M23/100)*$AJ$22)*$AN$22)*$AH$22)*Calculator!$G$20)-((((M23/100)*$AJ$22)*$AN$22)*$AH$22)+((((M23/100)*$AJ$23)*$AH$23)),IF(Calculator!$O$6="DUALSILVERANOD",SUM((((M23/100)*$AJ$22)*$AH$22))+(((((M23/100)*$AJ$22)*$AN$22)*$AH$22)*Calculator!$G$21)-((((M23/100)*$AJ$22)*$AN$22)*$AH$22)+((((M23/100)*$AJ$23)*$AH$23)),IF(Calculator!$O$6="DUALANOD",SUM((((M23/100)*$AJ$22)*$AH$22))+(((((M23/100)*$AJ$22)*$AN$22)*$AH$22)*Calculator!$G$22)-((((M23/100)*$AJ$22)*$AN$22)*$AH$22)+((((M23/100)*$AJ$23)*$AH$23))))))))))))))))))))))))</f>
        <v>294.82930059204102</v>
      </c>
      <c r="AC23" s="2">
        <f>IF(Calculator!$O$6="SINGLEBASE",SUM((((N23/100)*$AJ$22)*$AH$22))+((((N23/100)*$AJ$23)*$AH$23)),IF(Calculator!$O$6="SINGLEELEMENTS",SUM((((N23/100)*$AJ$22)*$AH$22))+(((((N23/100)*$AJ$22)*$AN$22)*$AH$22)*Calculator!$G$2)-((((N23/100)*$AJ$22)*$AN$22)*$AH$22)+((((N23/100)*$AJ$23)*$AH$23)),IF(Calculator!$O$6="SINGLESPECTRUM",SUM((((N23/100)*$AJ$22)*$AH$22))+(((((N23/100)*$AJ$22)*$AN$22)*$AH$22)*Calculator!$G$4)-((((N23/100)*$AJ$22)*$AN$22)*$AH$22)+((((N23/100)*$AJ$23)*$AH$23)),IF(Calculator!$O$6="SINGLEHOMESTEAD",SUM((((N23/100)*$AJ$22)*$AH$22))+(((((N23/100)*$AJ$22)*$AN$22)*$AH$22)*Calculator!$G$3)-((((N23/100)*$AJ$22)*$AN$22)*$AH$22)+((((N23/100)*$AJ$23)*$AH$23)),IF(Calculator!$O$6="SINGLEBAND A",SUM((((N23/100)*$AJ$22)*$AH$22))+(((((N23/100)*$AJ$22)*$AN$22)*$AH$22)*Calculator!$G$5)-((((N23/100)*$AJ$22)*$AN$22)*$AH$22)+((((N23/100)*$AJ$23)*$AH$23)),IF(Calculator!$O$6="SINGLEBAND B",SUM((((N23/100)*$AJ$22)*$AH$22))+(((((N23/100)*$AJ$22)*$AN$22)*$AH$22)*Calculator!$G$6)-((((N23/100)*$AJ$22)*$AN$22)*$AH$22)+((((N23/100)*$AJ$23)*$AH$23)),IF(Calculator!$O$6="SINGLEBAND C",SUM((((N23/100)*$AJ$22)*$AH$22))+(((((N23/100)*$AJ$22)*$AN$22)*$AH$22)*Calculator!$G$7)-((((N23/100)*$AJ$22)*$AN$22)*$AH$22)+((((N23/100)*$AJ$23)*$AH$23)),IF(Calculator!$O$6="SINGLEBAND D",SUM((((N23/100)*$AJ$22)*$AH$22))+(((((N23/100)*$AJ$22)*$AN$22)*$AH$22)*Calculator!$G$8)-((((N23/100)*$AJ$22)*$AN$22)*$AH$22)+((((N23/100)*$AJ$23)*$AH$23)),IF(Calculator!$O$6="SINGLEURBANE",SUM((((N23/100)*$AJ$22)*$AH$22))+(((((N23/100)*$AJ$22)*$AN$22)*$AH$22)*Calculator!$G$9)-((((N23/100)*$AJ$22)*$AN$22)*$AH$22)+((((N23/100)*$AJ$23)*$AH$23)),IF(Calculator!$O$6="SINGLESILVERANOD",SUM((((N23/100)*$AJ$22)*$AH$22))+(((((N23/100)*$AJ$22)*$AN$22)*$AH$22)*Calculator!$G$10)-((((N23/100)*$AJ$22)*$AN$22)*$AH$22)+((((N23/100)*$AJ$23)*$AH$23)),IF(Calculator!$O$6="SINGLEANOD",SUM((((N23/100)*$AJ$22)*$AH$22))+(((((N23/100)*$AJ$22)*$AN$22)*$AH$22)*Calculator!$G$11)-((((N23/100)*$AJ$22)*$AN$22)*$AH$22)+((((N23/100)*$AJ$23)*$AH$23)),IF(Calculator!$O$6="DUALBASE",SUM((((N23/100)*$AJ$22)*$AH$22))+(((((N23/100)*$AJ$22)*$AN$22)*$AH$22)*Calculator!$G$12)-((((N23/100)*$AJ$22)*$AN$22)*$AH$22)+((((N23/100)*$AJ$23)*$AH$23)),IF(Calculator!$O$6="DUALELEMENTS",SUM((((N23/100)*$AJ$22)*$AH$22))+(((((N23/100)*$AJ$22)*$AN$22)*$AH$22)*Calculator!$G$13)-((((N23/100)*$AJ$22)*$AN$22)*$AH$22)+((((N23/100)*$AJ$23)*$AH$23)),IF(Calculator!$O$6="DUALSPECTRUM",SUM((((N23/100)*$AJ$22)*$AH$22))+(((((N23/100)*$AJ$22)*$AN$22)*$AH$22)*Calculator!$G$15)-((((N23/100)*$AJ$22)*$AN$22)*$AH$22)+((((N23/100)*$AJ$23)*$AH$23)),IF(Calculator!$O$6="DUALHOMESTEAD",SUM((((N23/100)*$AJ$22)*$AH$22))+(((((N23/100)*$AJ$22)*$AN$22)*$AH$22)*Calculator!$G$14)-((((N23/100)*$AJ$22)*$AN$22)*$AH$22)+((((N23/100)*$AJ$23)*$AH$23)),IF(Calculator!$O$6="DUALBAND A",SUM((((N23/100)*$AJ$22)*$AH$22))+(((((N23/100)*$AJ$22)*$AN$22)*$AH$22)*Calculator!$G$16)-((((N23/100)*$AJ$22)*$AN$22)*$AH$22)+((((N23/100)*$AJ$23)*$AH$23)),IF(Calculator!$O$6="DUALBAND B",SUM((((N23/100)*$AJ$22)*$AH$22))+(((((N23/100)*$AJ$22)*$AN$22)*$AH$22)*Calculator!$G$17)-((((N23/100)*$AJ$22)*$AN$22)*$AH$22)+((((N23/100)*$AJ$23)*$AH$23)),IF(Calculator!$O$6="DUALBAND C",SUM((((N23/100)*$AJ$22)*$AH$22))+(((((N23/100)*$AJ$22)*$AN$22)*$AH$22)*Calculator!$G$18)-((((N23/100)*$AJ$22)*$AN$22)*$AH$22)+((((N23/100)*$AJ$23)*$AH$23)),IF(Calculator!$O$6="DUALBAND D",SUM((((N23/100)*$AJ$22)*$AH$22))+(((((N23/100)*$AJ$22)*$AN$22)*$AH$22)*Calculator!$G$19)-((((N23/100)*$AJ$22)*$AN$22)*$AH$22)+((((N23/100)*$AJ$23)*$AH$23)),IF(Calculator!$O$6="DUALURBANE",SUM((((N23/100)*$AJ$22)*$AH$22))+(((((N23/100)*$AJ$22)*$AN$22)*$AH$22)*Calculator!$G$20)-((((N23/100)*$AJ$22)*$AN$22)*$AH$22)+((((N23/100)*$AJ$23)*$AH$23)),IF(Calculator!$O$6="DUALSILVERANOD",SUM((((N23/100)*$AJ$22)*$AH$22))+(((((N23/100)*$AJ$22)*$AN$22)*$AH$22)*Calculator!$G$21)-((((N23/100)*$AJ$22)*$AN$22)*$AH$22)+((((N23/100)*$AJ$23)*$AH$23)),IF(Calculator!$O$6="DUALANOD",SUM((((N23/100)*$AJ$22)*$AH$22))+(((((N23/100)*$AJ$22)*$AN$22)*$AH$22)*Calculator!$G$22)-((((N23/100)*$AJ$22)*$AN$22)*$AH$22)+((((N23/100)*$AJ$23)*$AH$23))))))))))))))))))))))))</f>
        <v>298.46683690795896</v>
      </c>
      <c r="AE23" t="s">
        <v>33</v>
      </c>
      <c r="AF23" s="6">
        <f>SUM('Front Sheet'!$C$16*100)</f>
        <v>59</v>
      </c>
      <c r="AG23" t="s">
        <v>33</v>
      </c>
      <c r="AH23">
        <f>SUM(100-AF23)/100</f>
        <v>0.41</v>
      </c>
      <c r="AI23" t="s">
        <v>33</v>
      </c>
      <c r="AJ23">
        <v>52.895076267384482</v>
      </c>
      <c r="AL23" t="s">
        <v>1389</v>
      </c>
      <c r="AM23">
        <v>0</v>
      </c>
      <c r="AN23">
        <f>AM23/100</f>
        <v>0</v>
      </c>
    </row>
    <row r="24" spans="1:40">
      <c r="A24" s="8" t="s">
        <v>1455</v>
      </c>
      <c r="B24" s="2">
        <v>627.21947296142571</v>
      </c>
      <c r="C24" s="2">
        <v>636.09151275634758</v>
      </c>
      <c r="D24" s="2">
        <v>644.96355255126946</v>
      </c>
      <c r="E24" s="2">
        <v>653.83559234619133</v>
      </c>
      <c r="F24" s="2">
        <v>662.70763214111321</v>
      </c>
      <c r="G24" s="2">
        <v>671.5692755126953</v>
      </c>
      <c r="H24" s="2">
        <v>680.44131530761717</v>
      </c>
      <c r="I24" s="2">
        <v>689.31335510253905</v>
      </c>
      <c r="J24" s="2">
        <v>698.40486785888663</v>
      </c>
      <c r="K24" s="2">
        <v>707.27690765380851</v>
      </c>
      <c r="L24" s="2">
        <v>716.13848724365232</v>
      </c>
      <c r="M24" s="2">
        <v>725.0105270385742</v>
      </c>
      <c r="N24" s="2">
        <v>733.88263061523435</v>
      </c>
      <c r="P24" s="52">
        <v>1750</v>
      </c>
      <c r="Q24" s="2">
        <f>IF(Calculator!$O$6="SINGLEBASE",SUM((((B24/100)*$AJ$22)*$AH$22))+((((B24/100)*$AJ$23)*$AH$23)),IF(Calculator!$O$6="SINGLEELEMENTS",SUM((((B24/100)*$AJ$22)*$AH$22))+(((((B24/100)*$AJ$22)*$AN$22)*$AH$22)*Calculator!$G$2)-((((B24/100)*$AJ$22)*$AN$22)*$AH$22)+((((B24/100)*$AJ$23)*$AH$23)),IF(Calculator!$O$6="SINGLESPECTRUM",SUM((((B24/100)*$AJ$22)*$AH$22))+(((((B24/100)*$AJ$22)*$AN$22)*$AH$22)*Calculator!$G$4)-((((B24/100)*$AJ$22)*$AN$22)*$AH$22)+((((B24/100)*$AJ$23)*$AH$23)),IF(Calculator!$O$6="SINGLEHOMESTEAD",SUM((((B24/100)*$AJ$22)*$AH$22))+(((((B24/100)*$AJ$22)*$AN$22)*$AH$22)*Calculator!$G$3)-((((B24/100)*$AJ$22)*$AN$22)*$AH$22)+((((B24/100)*$AJ$23)*$AH$23)),IF(Calculator!$O$6="SINGLEBAND A",SUM((((B24/100)*$AJ$22)*$AH$22))+(((((B24/100)*$AJ$22)*$AN$22)*$AH$22)*Calculator!$G$5)-((((B24/100)*$AJ$22)*$AN$22)*$AH$22)+((((B24/100)*$AJ$23)*$AH$23)),IF(Calculator!$O$6="SINGLEBAND B",SUM((((B24/100)*$AJ$22)*$AH$22))+(((((B24/100)*$AJ$22)*$AN$22)*$AH$22)*Calculator!$G$6)-((((B24/100)*$AJ$22)*$AN$22)*$AH$22)+((((B24/100)*$AJ$23)*$AH$23)),IF(Calculator!$O$6="SINGLEBAND C",SUM((((B24/100)*$AJ$22)*$AH$22))+(((((B24/100)*$AJ$22)*$AN$22)*$AH$22)*Calculator!$G$7)-((((B24/100)*$AJ$22)*$AN$22)*$AH$22)+((((B24/100)*$AJ$23)*$AH$23)),IF(Calculator!$O$6="SINGLEBAND D",SUM((((B24/100)*$AJ$22)*$AH$22))+(((((B24/100)*$AJ$22)*$AN$22)*$AH$22)*Calculator!$G$8)-((((B24/100)*$AJ$22)*$AN$22)*$AH$22)+((((B24/100)*$AJ$23)*$AH$23)),IF(Calculator!$O$6="SINGLEURBANE",SUM((((B24/100)*$AJ$22)*$AH$22))+(((((B24/100)*$AJ$22)*$AN$22)*$AH$22)*Calculator!$G$9)-((((B24/100)*$AJ$22)*$AN$22)*$AH$22)+((((B24/100)*$AJ$23)*$AH$23)),IF(Calculator!$O$6="SINGLESILVERANOD",SUM((((B24/100)*$AJ$22)*$AH$22))+(((((B24/100)*$AJ$22)*$AN$22)*$AH$22)*Calculator!$G$10)-((((B24/100)*$AJ$22)*$AN$22)*$AH$22)+((((B24/100)*$AJ$23)*$AH$23)),IF(Calculator!$O$6="SINGLEANOD",SUM((((B24/100)*$AJ$22)*$AH$22))+(((((B24/100)*$AJ$22)*$AN$22)*$AH$22)*Calculator!$G$11)-((((B24/100)*$AJ$22)*$AN$22)*$AH$22)+((((B24/100)*$AJ$23)*$AH$23)),IF(Calculator!$O$6="DUALBASE",SUM((((B24/100)*$AJ$22)*$AH$22))+(((((B24/100)*$AJ$22)*$AN$22)*$AH$22)*Calculator!$G$12)-((((B24/100)*$AJ$22)*$AN$22)*$AH$22)+((((B24/100)*$AJ$23)*$AH$23)),IF(Calculator!$O$6="DUALELEMENTS",SUM((((B24/100)*$AJ$22)*$AH$22))+(((((B24/100)*$AJ$22)*$AN$22)*$AH$22)*Calculator!$G$13)-((((B24/100)*$AJ$22)*$AN$22)*$AH$22)+((((B24/100)*$AJ$23)*$AH$23)),IF(Calculator!$O$6="DUALSPECTRUM",SUM((((B24/100)*$AJ$22)*$AH$22))+(((((B24/100)*$AJ$22)*$AN$22)*$AH$22)*Calculator!$G$15)-((((B24/100)*$AJ$22)*$AN$22)*$AH$22)+((((B24/100)*$AJ$23)*$AH$23)),IF(Calculator!$O$6="DUALHOMESTEAD",SUM((((B24/100)*$AJ$22)*$AH$22))+(((((B24/100)*$AJ$22)*$AN$22)*$AH$22)*Calculator!$G$14)-((((B24/100)*$AJ$22)*$AN$22)*$AH$22)+((((B24/100)*$AJ$23)*$AH$23)),IF(Calculator!$O$6="DUALBAND A",SUM((((B24/100)*$AJ$22)*$AH$22))+(((((B24/100)*$AJ$22)*$AN$22)*$AH$22)*Calculator!$G$16)-((((B24/100)*$AJ$22)*$AN$22)*$AH$22)+((((B24/100)*$AJ$23)*$AH$23)),IF(Calculator!$O$6="DUALBAND B",SUM((((B24/100)*$AJ$22)*$AH$22))+(((((B24/100)*$AJ$22)*$AN$22)*$AH$22)*Calculator!$G$17)-((((B24/100)*$AJ$22)*$AN$22)*$AH$22)+((((B24/100)*$AJ$23)*$AH$23)),IF(Calculator!$O$6="DUALBAND C",SUM((((B24/100)*$AJ$22)*$AH$22))+(((((B24/100)*$AJ$22)*$AN$22)*$AH$22)*Calculator!$G$18)-((((B24/100)*$AJ$22)*$AN$22)*$AH$22)+((((B24/100)*$AJ$23)*$AH$23)),IF(Calculator!$O$6="DUALBAND D",SUM((((B24/100)*$AJ$22)*$AH$22))+(((((B24/100)*$AJ$22)*$AN$22)*$AH$22)*Calculator!$G$19)-((((B24/100)*$AJ$22)*$AN$22)*$AH$22)+((((B24/100)*$AJ$23)*$AH$23)),IF(Calculator!$O$6="DUALURBANE",SUM((((B24/100)*$AJ$22)*$AH$22))+(((((B24/100)*$AJ$22)*$AN$22)*$AH$22)*Calculator!$G$20)-((((B24/100)*$AJ$22)*$AN$22)*$AH$22)+((((B24/100)*$AJ$23)*$AH$23)),IF(Calculator!$O$6="DUALSILVERANOD",SUM((((B24/100)*$AJ$22)*$AH$22))+(((((B24/100)*$AJ$22)*$AN$22)*$AH$22)*Calculator!$G$21)-((((B24/100)*$AJ$22)*$AN$22)*$AH$22)+((((B24/100)*$AJ$23)*$AH$23)),IF(Calculator!$O$6="DUALANOD",SUM((((B24/100)*$AJ$22)*$AH$22))+(((((B24/100)*$AJ$22)*$AN$22)*$AH$22)*Calculator!$G$22)-((((B24/100)*$AJ$22)*$AN$22)*$AH$22)+((((B24/100)*$AJ$23)*$AH$23))))))))))))))))))))))))</f>
        <v>257.15998391418452</v>
      </c>
      <c r="R24" s="2">
        <f>IF(Calculator!$O$6="SINGLEBASE",SUM((((C24/100)*$AJ$22)*$AH$22))+((((C24/100)*$AJ$23)*$AH$23)),IF(Calculator!$O$6="SINGLEELEMENTS",SUM((((C24/100)*$AJ$22)*$AH$22))+(((((C24/100)*$AJ$22)*$AN$22)*$AH$22)*Calculator!$G$2)-((((C24/100)*$AJ$22)*$AN$22)*$AH$22)+((((C24/100)*$AJ$23)*$AH$23)),IF(Calculator!$O$6="SINGLESPECTRUM",SUM((((C24/100)*$AJ$22)*$AH$22))+(((((C24/100)*$AJ$22)*$AN$22)*$AH$22)*Calculator!$G$4)-((((C24/100)*$AJ$22)*$AN$22)*$AH$22)+((((C24/100)*$AJ$23)*$AH$23)),IF(Calculator!$O$6="SINGLEHOMESTEAD",SUM((((C24/100)*$AJ$22)*$AH$22))+(((((C24/100)*$AJ$22)*$AN$22)*$AH$22)*Calculator!$G$3)-((((C24/100)*$AJ$22)*$AN$22)*$AH$22)+((((C24/100)*$AJ$23)*$AH$23)),IF(Calculator!$O$6="SINGLEBAND A",SUM((((C24/100)*$AJ$22)*$AH$22))+(((((C24/100)*$AJ$22)*$AN$22)*$AH$22)*Calculator!$G$5)-((((C24/100)*$AJ$22)*$AN$22)*$AH$22)+((((C24/100)*$AJ$23)*$AH$23)),IF(Calculator!$O$6="SINGLEBAND B",SUM((((C24/100)*$AJ$22)*$AH$22))+(((((C24/100)*$AJ$22)*$AN$22)*$AH$22)*Calculator!$G$6)-((((C24/100)*$AJ$22)*$AN$22)*$AH$22)+((((C24/100)*$AJ$23)*$AH$23)),IF(Calculator!$O$6="SINGLEBAND C",SUM((((C24/100)*$AJ$22)*$AH$22))+(((((C24/100)*$AJ$22)*$AN$22)*$AH$22)*Calculator!$G$7)-((((C24/100)*$AJ$22)*$AN$22)*$AH$22)+((((C24/100)*$AJ$23)*$AH$23)),IF(Calculator!$O$6="SINGLEBAND D",SUM((((C24/100)*$AJ$22)*$AH$22))+(((((C24/100)*$AJ$22)*$AN$22)*$AH$22)*Calculator!$G$8)-((((C24/100)*$AJ$22)*$AN$22)*$AH$22)+((((C24/100)*$AJ$23)*$AH$23)),IF(Calculator!$O$6="SINGLEURBANE",SUM((((C24/100)*$AJ$22)*$AH$22))+(((((C24/100)*$AJ$22)*$AN$22)*$AH$22)*Calculator!$G$9)-((((C24/100)*$AJ$22)*$AN$22)*$AH$22)+((((C24/100)*$AJ$23)*$AH$23)),IF(Calculator!$O$6="SINGLESILVERANOD",SUM((((C24/100)*$AJ$22)*$AH$22))+(((((C24/100)*$AJ$22)*$AN$22)*$AH$22)*Calculator!$G$10)-((((C24/100)*$AJ$22)*$AN$22)*$AH$22)+((((C24/100)*$AJ$23)*$AH$23)),IF(Calculator!$O$6="SINGLEANOD",SUM((((C24/100)*$AJ$22)*$AH$22))+(((((C24/100)*$AJ$22)*$AN$22)*$AH$22)*Calculator!$G$11)-((((C24/100)*$AJ$22)*$AN$22)*$AH$22)+((((C24/100)*$AJ$23)*$AH$23)),IF(Calculator!$O$6="DUALBASE",SUM((((C24/100)*$AJ$22)*$AH$22))+(((((C24/100)*$AJ$22)*$AN$22)*$AH$22)*Calculator!$G$12)-((((C24/100)*$AJ$22)*$AN$22)*$AH$22)+((((C24/100)*$AJ$23)*$AH$23)),IF(Calculator!$O$6="DUALELEMENTS",SUM((((C24/100)*$AJ$22)*$AH$22))+(((((C24/100)*$AJ$22)*$AN$22)*$AH$22)*Calculator!$G$13)-((((C24/100)*$AJ$22)*$AN$22)*$AH$22)+((((C24/100)*$AJ$23)*$AH$23)),IF(Calculator!$O$6="DUALSPECTRUM",SUM((((C24/100)*$AJ$22)*$AH$22))+(((((C24/100)*$AJ$22)*$AN$22)*$AH$22)*Calculator!$G$15)-((((C24/100)*$AJ$22)*$AN$22)*$AH$22)+((((C24/100)*$AJ$23)*$AH$23)),IF(Calculator!$O$6="DUALHOMESTEAD",SUM((((C24/100)*$AJ$22)*$AH$22))+(((((C24/100)*$AJ$22)*$AN$22)*$AH$22)*Calculator!$G$14)-((((C24/100)*$AJ$22)*$AN$22)*$AH$22)+((((C24/100)*$AJ$23)*$AH$23)),IF(Calculator!$O$6="DUALBAND A",SUM((((C24/100)*$AJ$22)*$AH$22))+(((((C24/100)*$AJ$22)*$AN$22)*$AH$22)*Calculator!$G$16)-((((C24/100)*$AJ$22)*$AN$22)*$AH$22)+((((C24/100)*$AJ$23)*$AH$23)),IF(Calculator!$O$6="DUALBAND B",SUM((((C24/100)*$AJ$22)*$AH$22))+(((((C24/100)*$AJ$22)*$AN$22)*$AH$22)*Calculator!$G$17)-((((C24/100)*$AJ$22)*$AN$22)*$AH$22)+((((C24/100)*$AJ$23)*$AH$23)),IF(Calculator!$O$6="DUALBAND C",SUM((((C24/100)*$AJ$22)*$AH$22))+(((((C24/100)*$AJ$22)*$AN$22)*$AH$22)*Calculator!$G$18)-((((C24/100)*$AJ$22)*$AN$22)*$AH$22)+((((C24/100)*$AJ$23)*$AH$23)),IF(Calculator!$O$6="DUALBAND D",SUM((((C24/100)*$AJ$22)*$AH$22))+(((((C24/100)*$AJ$22)*$AN$22)*$AH$22)*Calculator!$G$19)-((((C24/100)*$AJ$22)*$AN$22)*$AH$22)+((((C24/100)*$AJ$23)*$AH$23)),IF(Calculator!$O$6="DUALURBANE",SUM((((C24/100)*$AJ$22)*$AH$22))+(((((C24/100)*$AJ$22)*$AN$22)*$AH$22)*Calculator!$G$20)-((((C24/100)*$AJ$22)*$AN$22)*$AH$22)+((((C24/100)*$AJ$23)*$AH$23)),IF(Calculator!$O$6="DUALSILVERANOD",SUM((((C24/100)*$AJ$22)*$AH$22))+(((((C24/100)*$AJ$22)*$AN$22)*$AH$22)*Calculator!$G$21)-((((C24/100)*$AJ$22)*$AN$22)*$AH$22)+((((C24/100)*$AJ$23)*$AH$23)),IF(Calculator!$O$6="DUALANOD",SUM((((C24/100)*$AJ$22)*$AH$22))+(((((C24/100)*$AJ$22)*$AN$22)*$AH$22)*Calculator!$G$22)-((((C24/100)*$AJ$22)*$AN$22)*$AH$22)+((((C24/100)*$AJ$23)*$AH$23))))))))))))))))))))))))</f>
        <v>260.79752023010252</v>
      </c>
      <c r="S24" s="2">
        <f>IF(Calculator!$O$6="SINGLEBASE",SUM((((D24/100)*$AJ$22)*$AH$22))+((((D24/100)*$AJ$23)*$AH$23)),IF(Calculator!$O$6="SINGLEELEMENTS",SUM((((D24/100)*$AJ$22)*$AH$22))+(((((D24/100)*$AJ$22)*$AN$22)*$AH$22)*Calculator!$G$2)-((((D24/100)*$AJ$22)*$AN$22)*$AH$22)+((((D24/100)*$AJ$23)*$AH$23)),IF(Calculator!$O$6="SINGLESPECTRUM",SUM((((D24/100)*$AJ$22)*$AH$22))+(((((D24/100)*$AJ$22)*$AN$22)*$AH$22)*Calculator!$G$4)-((((D24/100)*$AJ$22)*$AN$22)*$AH$22)+((((D24/100)*$AJ$23)*$AH$23)),IF(Calculator!$O$6="SINGLEHOMESTEAD",SUM((((D24/100)*$AJ$22)*$AH$22))+(((((D24/100)*$AJ$22)*$AN$22)*$AH$22)*Calculator!$G$3)-((((D24/100)*$AJ$22)*$AN$22)*$AH$22)+((((D24/100)*$AJ$23)*$AH$23)),IF(Calculator!$O$6="SINGLEBAND A",SUM((((D24/100)*$AJ$22)*$AH$22))+(((((D24/100)*$AJ$22)*$AN$22)*$AH$22)*Calculator!$G$5)-((((D24/100)*$AJ$22)*$AN$22)*$AH$22)+((((D24/100)*$AJ$23)*$AH$23)),IF(Calculator!$O$6="SINGLEBAND B",SUM((((D24/100)*$AJ$22)*$AH$22))+(((((D24/100)*$AJ$22)*$AN$22)*$AH$22)*Calculator!$G$6)-((((D24/100)*$AJ$22)*$AN$22)*$AH$22)+((((D24/100)*$AJ$23)*$AH$23)),IF(Calculator!$O$6="SINGLEBAND C",SUM((((D24/100)*$AJ$22)*$AH$22))+(((((D24/100)*$AJ$22)*$AN$22)*$AH$22)*Calculator!$G$7)-((((D24/100)*$AJ$22)*$AN$22)*$AH$22)+((((D24/100)*$AJ$23)*$AH$23)),IF(Calculator!$O$6="SINGLEBAND D",SUM((((D24/100)*$AJ$22)*$AH$22))+(((((D24/100)*$AJ$22)*$AN$22)*$AH$22)*Calculator!$G$8)-((((D24/100)*$AJ$22)*$AN$22)*$AH$22)+((((D24/100)*$AJ$23)*$AH$23)),IF(Calculator!$O$6="SINGLEURBANE",SUM((((D24/100)*$AJ$22)*$AH$22))+(((((D24/100)*$AJ$22)*$AN$22)*$AH$22)*Calculator!$G$9)-((((D24/100)*$AJ$22)*$AN$22)*$AH$22)+((((D24/100)*$AJ$23)*$AH$23)),IF(Calculator!$O$6="SINGLESILVERANOD",SUM((((D24/100)*$AJ$22)*$AH$22))+(((((D24/100)*$AJ$22)*$AN$22)*$AH$22)*Calculator!$G$10)-((((D24/100)*$AJ$22)*$AN$22)*$AH$22)+((((D24/100)*$AJ$23)*$AH$23)),IF(Calculator!$O$6="SINGLEANOD",SUM((((D24/100)*$AJ$22)*$AH$22))+(((((D24/100)*$AJ$22)*$AN$22)*$AH$22)*Calculator!$G$11)-((((D24/100)*$AJ$22)*$AN$22)*$AH$22)+((((D24/100)*$AJ$23)*$AH$23)),IF(Calculator!$O$6="DUALBASE",SUM((((D24/100)*$AJ$22)*$AH$22))+(((((D24/100)*$AJ$22)*$AN$22)*$AH$22)*Calculator!$G$12)-((((D24/100)*$AJ$22)*$AN$22)*$AH$22)+((((D24/100)*$AJ$23)*$AH$23)),IF(Calculator!$O$6="DUALELEMENTS",SUM((((D24/100)*$AJ$22)*$AH$22))+(((((D24/100)*$AJ$22)*$AN$22)*$AH$22)*Calculator!$G$13)-((((D24/100)*$AJ$22)*$AN$22)*$AH$22)+((((D24/100)*$AJ$23)*$AH$23)),IF(Calculator!$O$6="DUALSPECTRUM",SUM((((D24/100)*$AJ$22)*$AH$22))+(((((D24/100)*$AJ$22)*$AN$22)*$AH$22)*Calculator!$G$15)-((((D24/100)*$AJ$22)*$AN$22)*$AH$22)+((((D24/100)*$AJ$23)*$AH$23)),IF(Calculator!$O$6="DUALHOMESTEAD",SUM((((D24/100)*$AJ$22)*$AH$22))+(((((D24/100)*$AJ$22)*$AN$22)*$AH$22)*Calculator!$G$14)-((((D24/100)*$AJ$22)*$AN$22)*$AH$22)+((((D24/100)*$AJ$23)*$AH$23)),IF(Calculator!$O$6="DUALBAND A",SUM((((D24/100)*$AJ$22)*$AH$22))+(((((D24/100)*$AJ$22)*$AN$22)*$AH$22)*Calculator!$G$16)-((((D24/100)*$AJ$22)*$AN$22)*$AH$22)+((((D24/100)*$AJ$23)*$AH$23)),IF(Calculator!$O$6="DUALBAND B",SUM((((D24/100)*$AJ$22)*$AH$22))+(((((D24/100)*$AJ$22)*$AN$22)*$AH$22)*Calculator!$G$17)-((((D24/100)*$AJ$22)*$AN$22)*$AH$22)+((((D24/100)*$AJ$23)*$AH$23)),IF(Calculator!$O$6="DUALBAND C",SUM((((D24/100)*$AJ$22)*$AH$22))+(((((D24/100)*$AJ$22)*$AN$22)*$AH$22)*Calculator!$G$18)-((((D24/100)*$AJ$22)*$AN$22)*$AH$22)+((((D24/100)*$AJ$23)*$AH$23)),IF(Calculator!$O$6="DUALBAND D",SUM((((D24/100)*$AJ$22)*$AH$22))+(((((D24/100)*$AJ$22)*$AN$22)*$AH$22)*Calculator!$G$19)-((((D24/100)*$AJ$22)*$AN$22)*$AH$22)+((((D24/100)*$AJ$23)*$AH$23)),IF(Calculator!$O$6="DUALURBANE",SUM((((D24/100)*$AJ$22)*$AH$22))+(((((D24/100)*$AJ$22)*$AN$22)*$AH$22)*Calculator!$G$20)-((((D24/100)*$AJ$22)*$AN$22)*$AH$22)+((((D24/100)*$AJ$23)*$AH$23)),IF(Calculator!$O$6="DUALSILVERANOD",SUM((((D24/100)*$AJ$22)*$AH$22))+(((((D24/100)*$AJ$22)*$AN$22)*$AH$22)*Calculator!$G$21)-((((D24/100)*$AJ$22)*$AN$22)*$AH$22)+((((D24/100)*$AJ$23)*$AH$23)),IF(Calculator!$O$6="DUALANOD",SUM((((D24/100)*$AJ$22)*$AH$22))+(((((D24/100)*$AJ$22)*$AN$22)*$AH$22)*Calculator!$G$22)-((((D24/100)*$AJ$22)*$AN$22)*$AH$22)+((((D24/100)*$AJ$23)*$AH$23))))))))))))))))))))))))</f>
        <v>264.43505654602046</v>
      </c>
      <c r="T24" s="2">
        <f>IF(Calculator!$O$6="SINGLEBASE",SUM((((E24/100)*$AJ$22)*$AH$22))+((((E24/100)*$AJ$23)*$AH$23)),IF(Calculator!$O$6="SINGLEELEMENTS",SUM((((E24/100)*$AJ$22)*$AH$22))+(((((E24/100)*$AJ$22)*$AN$22)*$AH$22)*Calculator!$G$2)-((((E24/100)*$AJ$22)*$AN$22)*$AH$22)+((((E24/100)*$AJ$23)*$AH$23)),IF(Calculator!$O$6="SINGLESPECTRUM",SUM((((E24/100)*$AJ$22)*$AH$22))+(((((E24/100)*$AJ$22)*$AN$22)*$AH$22)*Calculator!$G$4)-((((E24/100)*$AJ$22)*$AN$22)*$AH$22)+((((E24/100)*$AJ$23)*$AH$23)),IF(Calculator!$O$6="SINGLEHOMESTEAD",SUM((((E24/100)*$AJ$22)*$AH$22))+(((((E24/100)*$AJ$22)*$AN$22)*$AH$22)*Calculator!$G$3)-((((E24/100)*$AJ$22)*$AN$22)*$AH$22)+((((E24/100)*$AJ$23)*$AH$23)),IF(Calculator!$O$6="SINGLEBAND A",SUM((((E24/100)*$AJ$22)*$AH$22))+(((((E24/100)*$AJ$22)*$AN$22)*$AH$22)*Calculator!$G$5)-((((E24/100)*$AJ$22)*$AN$22)*$AH$22)+((((E24/100)*$AJ$23)*$AH$23)),IF(Calculator!$O$6="SINGLEBAND B",SUM((((E24/100)*$AJ$22)*$AH$22))+(((((E24/100)*$AJ$22)*$AN$22)*$AH$22)*Calculator!$G$6)-((((E24/100)*$AJ$22)*$AN$22)*$AH$22)+((((E24/100)*$AJ$23)*$AH$23)),IF(Calculator!$O$6="SINGLEBAND C",SUM((((E24/100)*$AJ$22)*$AH$22))+(((((E24/100)*$AJ$22)*$AN$22)*$AH$22)*Calculator!$G$7)-((((E24/100)*$AJ$22)*$AN$22)*$AH$22)+((((E24/100)*$AJ$23)*$AH$23)),IF(Calculator!$O$6="SINGLEBAND D",SUM((((E24/100)*$AJ$22)*$AH$22))+(((((E24/100)*$AJ$22)*$AN$22)*$AH$22)*Calculator!$G$8)-((((E24/100)*$AJ$22)*$AN$22)*$AH$22)+((((E24/100)*$AJ$23)*$AH$23)),IF(Calculator!$O$6="SINGLEURBANE",SUM((((E24/100)*$AJ$22)*$AH$22))+(((((E24/100)*$AJ$22)*$AN$22)*$AH$22)*Calculator!$G$9)-((((E24/100)*$AJ$22)*$AN$22)*$AH$22)+((((E24/100)*$AJ$23)*$AH$23)),IF(Calculator!$O$6="SINGLESILVERANOD",SUM((((E24/100)*$AJ$22)*$AH$22))+(((((E24/100)*$AJ$22)*$AN$22)*$AH$22)*Calculator!$G$10)-((((E24/100)*$AJ$22)*$AN$22)*$AH$22)+((((E24/100)*$AJ$23)*$AH$23)),IF(Calculator!$O$6="SINGLEANOD",SUM((((E24/100)*$AJ$22)*$AH$22))+(((((E24/100)*$AJ$22)*$AN$22)*$AH$22)*Calculator!$G$11)-((((E24/100)*$AJ$22)*$AN$22)*$AH$22)+((((E24/100)*$AJ$23)*$AH$23)),IF(Calculator!$O$6="DUALBASE",SUM((((E24/100)*$AJ$22)*$AH$22))+(((((E24/100)*$AJ$22)*$AN$22)*$AH$22)*Calculator!$G$12)-((((E24/100)*$AJ$22)*$AN$22)*$AH$22)+((((E24/100)*$AJ$23)*$AH$23)),IF(Calculator!$O$6="DUALELEMENTS",SUM((((E24/100)*$AJ$22)*$AH$22))+(((((E24/100)*$AJ$22)*$AN$22)*$AH$22)*Calculator!$G$13)-((((E24/100)*$AJ$22)*$AN$22)*$AH$22)+((((E24/100)*$AJ$23)*$AH$23)),IF(Calculator!$O$6="DUALSPECTRUM",SUM((((E24/100)*$AJ$22)*$AH$22))+(((((E24/100)*$AJ$22)*$AN$22)*$AH$22)*Calculator!$G$15)-((((E24/100)*$AJ$22)*$AN$22)*$AH$22)+((((E24/100)*$AJ$23)*$AH$23)),IF(Calculator!$O$6="DUALHOMESTEAD",SUM((((E24/100)*$AJ$22)*$AH$22))+(((((E24/100)*$AJ$22)*$AN$22)*$AH$22)*Calculator!$G$14)-((((E24/100)*$AJ$22)*$AN$22)*$AH$22)+((((E24/100)*$AJ$23)*$AH$23)),IF(Calculator!$O$6="DUALBAND A",SUM((((E24/100)*$AJ$22)*$AH$22))+(((((E24/100)*$AJ$22)*$AN$22)*$AH$22)*Calculator!$G$16)-((((E24/100)*$AJ$22)*$AN$22)*$AH$22)+((((E24/100)*$AJ$23)*$AH$23)),IF(Calculator!$O$6="DUALBAND B",SUM((((E24/100)*$AJ$22)*$AH$22))+(((((E24/100)*$AJ$22)*$AN$22)*$AH$22)*Calculator!$G$17)-((((E24/100)*$AJ$22)*$AN$22)*$AH$22)+((((E24/100)*$AJ$23)*$AH$23)),IF(Calculator!$O$6="DUALBAND C",SUM((((E24/100)*$AJ$22)*$AH$22))+(((((E24/100)*$AJ$22)*$AN$22)*$AH$22)*Calculator!$G$18)-((((E24/100)*$AJ$22)*$AN$22)*$AH$22)+((((E24/100)*$AJ$23)*$AH$23)),IF(Calculator!$O$6="DUALBAND D",SUM((((E24/100)*$AJ$22)*$AH$22))+(((((E24/100)*$AJ$22)*$AN$22)*$AH$22)*Calculator!$G$19)-((((E24/100)*$AJ$22)*$AN$22)*$AH$22)+((((E24/100)*$AJ$23)*$AH$23)),IF(Calculator!$O$6="DUALURBANE",SUM((((E24/100)*$AJ$22)*$AH$22))+(((((E24/100)*$AJ$22)*$AN$22)*$AH$22)*Calculator!$G$20)-((((E24/100)*$AJ$22)*$AN$22)*$AH$22)+((((E24/100)*$AJ$23)*$AH$23)),IF(Calculator!$O$6="DUALSILVERANOD",SUM((((E24/100)*$AJ$22)*$AH$22))+(((((E24/100)*$AJ$22)*$AN$22)*$AH$22)*Calculator!$G$21)-((((E24/100)*$AJ$22)*$AN$22)*$AH$22)+((((E24/100)*$AJ$23)*$AH$23)),IF(Calculator!$O$6="DUALANOD",SUM((((E24/100)*$AJ$22)*$AH$22))+(((((E24/100)*$AJ$22)*$AN$22)*$AH$22)*Calculator!$G$22)-((((E24/100)*$AJ$22)*$AN$22)*$AH$22)+((((E24/100)*$AJ$23)*$AH$23))))))))))))))))))))))))</f>
        <v>268.07259286193846</v>
      </c>
      <c r="U24" s="2">
        <f>IF(Calculator!$O$6="SINGLEBASE",SUM((((F24/100)*$AJ$22)*$AH$22))+((((F24/100)*$AJ$23)*$AH$23)),IF(Calculator!$O$6="SINGLEELEMENTS",SUM((((F24/100)*$AJ$22)*$AH$22))+(((((F24/100)*$AJ$22)*$AN$22)*$AH$22)*Calculator!$G$2)-((((F24/100)*$AJ$22)*$AN$22)*$AH$22)+((((F24/100)*$AJ$23)*$AH$23)),IF(Calculator!$O$6="SINGLESPECTRUM",SUM((((F24/100)*$AJ$22)*$AH$22))+(((((F24/100)*$AJ$22)*$AN$22)*$AH$22)*Calculator!$G$4)-((((F24/100)*$AJ$22)*$AN$22)*$AH$22)+((((F24/100)*$AJ$23)*$AH$23)),IF(Calculator!$O$6="SINGLEHOMESTEAD",SUM((((F24/100)*$AJ$22)*$AH$22))+(((((F24/100)*$AJ$22)*$AN$22)*$AH$22)*Calculator!$G$3)-((((F24/100)*$AJ$22)*$AN$22)*$AH$22)+((((F24/100)*$AJ$23)*$AH$23)),IF(Calculator!$O$6="SINGLEBAND A",SUM((((F24/100)*$AJ$22)*$AH$22))+(((((F24/100)*$AJ$22)*$AN$22)*$AH$22)*Calculator!$G$5)-((((F24/100)*$AJ$22)*$AN$22)*$AH$22)+((((F24/100)*$AJ$23)*$AH$23)),IF(Calculator!$O$6="SINGLEBAND B",SUM((((F24/100)*$AJ$22)*$AH$22))+(((((F24/100)*$AJ$22)*$AN$22)*$AH$22)*Calculator!$G$6)-((((F24/100)*$AJ$22)*$AN$22)*$AH$22)+((((F24/100)*$AJ$23)*$AH$23)),IF(Calculator!$O$6="SINGLEBAND C",SUM((((F24/100)*$AJ$22)*$AH$22))+(((((F24/100)*$AJ$22)*$AN$22)*$AH$22)*Calculator!$G$7)-((((F24/100)*$AJ$22)*$AN$22)*$AH$22)+((((F24/100)*$AJ$23)*$AH$23)),IF(Calculator!$O$6="SINGLEBAND D",SUM((((F24/100)*$AJ$22)*$AH$22))+(((((F24/100)*$AJ$22)*$AN$22)*$AH$22)*Calculator!$G$8)-((((F24/100)*$AJ$22)*$AN$22)*$AH$22)+((((F24/100)*$AJ$23)*$AH$23)),IF(Calculator!$O$6="SINGLEURBANE",SUM((((F24/100)*$AJ$22)*$AH$22))+(((((F24/100)*$AJ$22)*$AN$22)*$AH$22)*Calculator!$G$9)-((((F24/100)*$AJ$22)*$AN$22)*$AH$22)+((((F24/100)*$AJ$23)*$AH$23)),IF(Calculator!$O$6="SINGLESILVERANOD",SUM((((F24/100)*$AJ$22)*$AH$22))+(((((F24/100)*$AJ$22)*$AN$22)*$AH$22)*Calculator!$G$10)-((((F24/100)*$AJ$22)*$AN$22)*$AH$22)+((((F24/100)*$AJ$23)*$AH$23)),IF(Calculator!$O$6="SINGLEANOD",SUM((((F24/100)*$AJ$22)*$AH$22))+(((((F24/100)*$AJ$22)*$AN$22)*$AH$22)*Calculator!$G$11)-((((F24/100)*$AJ$22)*$AN$22)*$AH$22)+((((F24/100)*$AJ$23)*$AH$23)),IF(Calculator!$O$6="DUALBASE",SUM((((F24/100)*$AJ$22)*$AH$22))+(((((F24/100)*$AJ$22)*$AN$22)*$AH$22)*Calculator!$G$12)-((((F24/100)*$AJ$22)*$AN$22)*$AH$22)+((((F24/100)*$AJ$23)*$AH$23)),IF(Calculator!$O$6="DUALELEMENTS",SUM((((F24/100)*$AJ$22)*$AH$22))+(((((F24/100)*$AJ$22)*$AN$22)*$AH$22)*Calculator!$G$13)-((((F24/100)*$AJ$22)*$AN$22)*$AH$22)+((((F24/100)*$AJ$23)*$AH$23)),IF(Calculator!$O$6="DUALSPECTRUM",SUM((((F24/100)*$AJ$22)*$AH$22))+(((((F24/100)*$AJ$22)*$AN$22)*$AH$22)*Calculator!$G$15)-((((F24/100)*$AJ$22)*$AN$22)*$AH$22)+((((F24/100)*$AJ$23)*$AH$23)),IF(Calculator!$O$6="DUALHOMESTEAD",SUM((((F24/100)*$AJ$22)*$AH$22))+(((((F24/100)*$AJ$22)*$AN$22)*$AH$22)*Calculator!$G$14)-((((F24/100)*$AJ$22)*$AN$22)*$AH$22)+((((F24/100)*$AJ$23)*$AH$23)),IF(Calculator!$O$6="DUALBAND A",SUM((((F24/100)*$AJ$22)*$AH$22))+(((((F24/100)*$AJ$22)*$AN$22)*$AH$22)*Calculator!$G$16)-((((F24/100)*$AJ$22)*$AN$22)*$AH$22)+((((F24/100)*$AJ$23)*$AH$23)),IF(Calculator!$O$6="DUALBAND B",SUM((((F24/100)*$AJ$22)*$AH$22))+(((((F24/100)*$AJ$22)*$AN$22)*$AH$22)*Calculator!$G$17)-((((F24/100)*$AJ$22)*$AN$22)*$AH$22)+((((F24/100)*$AJ$23)*$AH$23)),IF(Calculator!$O$6="DUALBAND C",SUM((((F24/100)*$AJ$22)*$AH$22))+(((((F24/100)*$AJ$22)*$AN$22)*$AH$22)*Calculator!$G$18)-((((F24/100)*$AJ$22)*$AN$22)*$AH$22)+((((F24/100)*$AJ$23)*$AH$23)),IF(Calculator!$O$6="DUALBAND D",SUM((((F24/100)*$AJ$22)*$AH$22))+(((((F24/100)*$AJ$22)*$AN$22)*$AH$22)*Calculator!$G$19)-((((F24/100)*$AJ$22)*$AN$22)*$AH$22)+((((F24/100)*$AJ$23)*$AH$23)),IF(Calculator!$O$6="DUALURBANE",SUM((((F24/100)*$AJ$22)*$AH$22))+(((((F24/100)*$AJ$22)*$AN$22)*$AH$22)*Calculator!$G$20)-((((F24/100)*$AJ$22)*$AN$22)*$AH$22)+((((F24/100)*$AJ$23)*$AH$23)),IF(Calculator!$O$6="DUALSILVERANOD",SUM((((F24/100)*$AJ$22)*$AH$22))+(((((F24/100)*$AJ$22)*$AN$22)*$AH$22)*Calculator!$G$21)-((((F24/100)*$AJ$22)*$AN$22)*$AH$22)+((((F24/100)*$AJ$23)*$AH$23)),IF(Calculator!$O$6="DUALANOD",SUM((((F24/100)*$AJ$22)*$AH$22))+(((((F24/100)*$AJ$22)*$AN$22)*$AH$22)*Calculator!$G$22)-((((F24/100)*$AJ$22)*$AN$22)*$AH$22)+((((F24/100)*$AJ$23)*$AH$23))))))))))))))))))))))))</f>
        <v>271.7101291778564</v>
      </c>
      <c r="V24" s="2">
        <f>IF(Calculator!$O$6="SINGLEBASE",SUM((((G24/100)*$AJ$22)*$AH$22))+((((G24/100)*$AJ$23)*$AH$23)),IF(Calculator!$O$6="SINGLEELEMENTS",SUM((((G24/100)*$AJ$22)*$AH$22))+(((((G24/100)*$AJ$22)*$AN$22)*$AH$22)*Calculator!$G$2)-((((G24/100)*$AJ$22)*$AN$22)*$AH$22)+((((G24/100)*$AJ$23)*$AH$23)),IF(Calculator!$O$6="SINGLESPECTRUM",SUM((((G24/100)*$AJ$22)*$AH$22))+(((((G24/100)*$AJ$22)*$AN$22)*$AH$22)*Calculator!$G$4)-((((G24/100)*$AJ$22)*$AN$22)*$AH$22)+((((G24/100)*$AJ$23)*$AH$23)),IF(Calculator!$O$6="SINGLEHOMESTEAD",SUM((((G24/100)*$AJ$22)*$AH$22))+(((((G24/100)*$AJ$22)*$AN$22)*$AH$22)*Calculator!$G$3)-((((G24/100)*$AJ$22)*$AN$22)*$AH$22)+((((G24/100)*$AJ$23)*$AH$23)),IF(Calculator!$O$6="SINGLEBAND A",SUM((((G24/100)*$AJ$22)*$AH$22))+(((((G24/100)*$AJ$22)*$AN$22)*$AH$22)*Calculator!$G$5)-((((G24/100)*$AJ$22)*$AN$22)*$AH$22)+((((G24/100)*$AJ$23)*$AH$23)),IF(Calculator!$O$6="SINGLEBAND B",SUM((((G24/100)*$AJ$22)*$AH$22))+(((((G24/100)*$AJ$22)*$AN$22)*$AH$22)*Calculator!$G$6)-((((G24/100)*$AJ$22)*$AN$22)*$AH$22)+((((G24/100)*$AJ$23)*$AH$23)),IF(Calculator!$O$6="SINGLEBAND C",SUM((((G24/100)*$AJ$22)*$AH$22))+(((((G24/100)*$AJ$22)*$AN$22)*$AH$22)*Calculator!$G$7)-((((G24/100)*$AJ$22)*$AN$22)*$AH$22)+((((G24/100)*$AJ$23)*$AH$23)),IF(Calculator!$O$6="SINGLEBAND D",SUM((((G24/100)*$AJ$22)*$AH$22))+(((((G24/100)*$AJ$22)*$AN$22)*$AH$22)*Calculator!$G$8)-((((G24/100)*$AJ$22)*$AN$22)*$AH$22)+((((G24/100)*$AJ$23)*$AH$23)),IF(Calculator!$O$6="SINGLEURBANE",SUM((((G24/100)*$AJ$22)*$AH$22))+(((((G24/100)*$AJ$22)*$AN$22)*$AH$22)*Calculator!$G$9)-((((G24/100)*$AJ$22)*$AN$22)*$AH$22)+((((G24/100)*$AJ$23)*$AH$23)),IF(Calculator!$O$6="SINGLESILVERANOD",SUM((((G24/100)*$AJ$22)*$AH$22))+(((((G24/100)*$AJ$22)*$AN$22)*$AH$22)*Calculator!$G$10)-((((G24/100)*$AJ$22)*$AN$22)*$AH$22)+((((G24/100)*$AJ$23)*$AH$23)),IF(Calculator!$O$6="SINGLEANOD",SUM((((G24/100)*$AJ$22)*$AH$22))+(((((G24/100)*$AJ$22)*$AN$22)*$AH$22)*Calculator!$G$11)-((((G24/100)*$AJ$22)*$AN$22)*$AH$22)+((((G24/100)*$AJ$23)*$AH$23)),IF(Calculator!$O$6="DUALBASE",SUM((((G24/100)*$AJ$22)*$AH$22))+(((((G24/100)*$AJ$22)*$AN$22)*$AH$22)*Calculator!$G$12)-((((G24/100)*$AJ$22)*$AN$22)*$AH$22)+((((G24/100)*$AJ$23)*$AH$23)),IF(Calculator!$O$6="DUALELEMENTS",SUM((((G24/100)*$AJ$22)*$AH$22))+(((((G24/100)*$AJ$22)*$AN$22)*$AH$22)*Calculator!$G$13)-((((G24/100)*$AJ$22)*$AN$22)*$AH$22)+((((G24/100)*$AJ$23)*$AH$23)),IF(Calculator!$O$6="DUALSPECTRUM",SUM((((G24/100)*$AJ$22)*$AH$22))+(((((G24/100)*$AJ$22)*$AN$22)*$AH$22)*Calculator!$G$15)-((((G24/100)*$AJ$22)*$AN$22)*$AH$22)+((((G24/100)*$AJ$23)*$AH$23)),IF(Calculator!$O$6="DUALHOMESTEAD",SUM((((G24/100)*$AJ$22)*$AH$22))+(((((G24/100)*$AJ$22)*$AN$22)*$AH$22)*Calculator!$G$14)-((((G24/100)*$AJ$22)*$AN$22)*$AH$22)+((((G24/100)*$AJ$23)*$AH$23)),IF(Calculator!$O$6="DUALBAND A",SUM((((G24/100)*$AJ$22)*$AH$22))+(((((G24/100)*$AJ$22)*$AN$22)*$AH$22)*Calculator!$G$16)-((((G24/100)*$AJ$22)*$AN$22)*$AH$22)+((((G24/100)*$AJ$23)*$AH$23)),IF(Calculator!$O$6="DUALBAND B",SUM((((G24/100)*$AJ$22)*$AH$22))+(((((G24/100)*$AJ$22)*$AN$22)*$AH$22)*Calculator!$G$17)-((((G24/100)*$AJ$22)*$AN$22)*$AH$22)+((((G24/100)*$AJ$23)*$AH$23)),IF(Calculator!$O$6="DUALBAND C",SUM((((G24/100)*$AJ$22)*$AH$22))+(((((G24/100)*$AJ$22)*$AN$22)*$AH$22)*Calculator!$G$18)-((((G24/100)*$AJ$22)*$AN$22)*$AH$22)+((((G24/100)*$AJ$23)*$AH$23)),IF(Calculator!$O$6="DUALBAND D",SUM((((G24/100)*$AJ$22)*$AH$22))+(((((G24/100)*$AJ$22)*$AN$22)*$AH$22)*Calculator!$G$19)-((((G24/100)*$AJ$22)*$AN$22)*$AH$22)+((((G24/100)*$AJ$23)*$AH$23)),IF(Calculator!$O$6="DUALURBANE",SUM((((G24/100)*$AJ$22)*$AH$22))+(((((G24/100)*$AJ$22)*$AN$22)*$AH$22)*Calculator!$G$20)-((((G24/100)*$AJ$22)*$AN$22)*$AH$22)+((((G24/100)*$AJ$23)*$AH$23)),IF(Calculator!$O$6="DUALSILVERANOD",SUM((((G24/100)*$AJ$22)*$AH$22))+(((((G24/100)*$AJ$22)*$AN$22)*$AH$22)*Calculator!$G$21)-((((G24/100)*$AJ$22)*$AN$22)*$AH$22)+((((G24/100)*$AJ$23)*$AH$23)),IF(Calculator!$O$6="DUALANOD",SUM((((G24/100)*$AJ$22)*$AH$22))+(((((G24/100)*$AJ$22)*$AN$22)*$AH$22)*Calculator!$G$22)-((((G24/100)*$AJ$22)*$AN$22)*$AH$22)+((((G24/100)*$AJ$23)*$AH$23))))))))))))))))))))))))</f>
        <v>275.34340296020503</v>
      </c>
      <c r="W24" s="2">
        <f>IF(Calculator!$O$6="SINGLEBASE",SUM((((H24/100)*$AJ$22)*$AH$22))+((((H24/100)*$AJ$23)*$AH$23)),IF(Calculator!$O$6="SINGLEELEMENTS",SUM((((H24/100)*$AJ$22)*$AH$22))+(((((H24/100)*$AJ$22)*$AN$22)*$AH$22)*Calculator!$G$2)-((((H24/100)*$AJ$22)*$AN$22)*$AH$22)+((((H24/100)*$AJ$23)*$AH$23)),IF(Calculator!$O$6="SINGLESPECTRUM",SUM((((H24/100)*$AJ$22)*$AH$22))+(((((H24/100)*$AJ$22)*$AN$22)*$AH$22)*Calculator!$G$4)-((((H24/100)*$AJ$22)*$AN$22)*$AH$22)+((((H24/100)*$AJ$23)*$AH$23)),IF(Calculator!$O$6="SINGLEHOMESTEAD",SUM((((H24/100)*$AJ$22)*$AH$22))+(((((H24/100)*$AJ$22)*$AN$22)*$AH$22)*Calculator!$G$3)-((((H24/100)*$AJ$22)*$AN$22)*$AH$22)+((((H24/100)*$AJ$23)*$AH$23)),IF(Calculator!$O$6="SINGLEBAND A",SUM((((H24/100)*$AJ$22)*$AH$22))+(((((H24/100)*$AJ$22)*$AN$22)*$AH$22)*Calculator!$G$5)-((((H24/100)*$AJ$22)*$AN$22)*$AH$22)+((((H24/100)*$AJ$23)*$AH$23)),IF(Calculator!$O$6="SINGLEBAND B",SUM((((H24/100)*$AJ$22)*$AH$22))+(((((H24/100)*$AJ$22)*$AN$22)*$AH$22)*Calculator!$G$6)-((((H24/100)*$AJ$22)*$AN$22)*$AH$22)+((((H24/100)*$AJ$23)*$AH$23)),IF(Calculator!$O$6="SINGLEBAND C",SUM((((H24/100)*$AJ$22)*$AH$22))+(((((H24/100)*$AJ$22)*$AN$22)*$AH$22)*Calculator!$G$7)-((((H24/100)*$AJ$22)*$AN$22)*$AH$22)+((((H24/100)*$AJ$23)*$AH$23)),IF(Calculator!$O$6="SINGLEBAND D",SUM((((H24/100)*$AJ$22)*$AH$22))+(((((H24/100)*$AJ$22)*$AN$22)*$AH$22)*Calculator!$G$8)-((((H24/100)*$AJ$22)*$AN$22)*$AH$22)+((((H24/100)*$AJ$23)*$AH$23)),IF(Calculator!$O$6="SINGLEURBANE",SUM((((H24/100)*$AJ$22)*$AH$22))+(((((H24/100)*$AJ$22)*$AN$22)*$AH$22)*Calculator!$G$9)-((((H24/100)*$AJ$22)*$AN$22)*$AH$22)+((((H24/100)*$AJ$23)*$AH$23)),IF(Calculator!$O$6="SINGLESILVERANOD",SUM((((H24/100)*$AJ$22)*$AH$22))+(((((H24/100)*$AJ$22)*$AN$22)*$AH$22)*Calculator!$G$10)-((((H24/100)*$AJ$22)*$AN$22)*$AH$22)+((((H24/100)*$AJ$23)*$AH$23)),IF(Calculator!$O$6="SINGLEANOD",SUM((((H24/100)*$AJ$22)*$AH$22))+(((((H24/100)*$AJ$22)*$AN$22)*$AH$22)*Calculator!$G$11)-((((H24/100)*$AJ$22)*$AN$22)*$AH$22)+((((H24/100)*$AJ$23)*$AH$23)),IF(Calculator!$O$6="DUALBASE",SUM((((H24/100)*$AJ$22)*$AH$22))+(((((H24/100)*$AJ$22)*$AN$22)*$AH$22)*Calculator!$G$12)-((((H24/100)*$AJ$22)*$AN$22)*$AH$22)+((((H24/100)*$AJ$23)*$AH$23)),IF(Calculator!$O$6="DUALELEMENTS",SUM((((H24/100)*$AJ$22)*$AH$22))+(((((H24/100)*$AJ$22)*$AN$22)*$AH$22)*Calculator!$G$13)-((((H24/100)*$AJ$22)*$AN$22)*$AH$22)+((((H24/100)*$AJ$23)*$AH$23)),IF(Calculator!$O$6="DUALSPECTRUM",SUM((((H24/100)*$AJ$22)*$AH$22))+(((((H24/100)*$AJ$22)*$AN$22)*$AH$22)*Calculator!$G$15)-((((H24/100)*$AJ$22)*$AN$22)*$AH$22)+((((H24/100)*$AJ$23)*$AH$23)),IF(Calculator!$O$6="DUALHOMESTEAD",SUM((((H24/100)*$AJ$22)*$AH$22))+(((((H24/100)*$AJ$22)*$AN$22)*$AH$22)*Calculator!$G$14)-((((H24/100)*$AJ$22)*$AN$22)*$AH$22)+((((H24/100)*$AJ$23)*$AH$23)),IF(Calculator!$O$6="DUALBAND A",SUM((((H24/100)*$AJ$22)*$AH$22))+(((((H24/100)*$AJ$22)*$AN$22)*$AH$22)*Calculator!$G$16)-((((H24/100)*$AJ$22)*$AN$22)*$AH$22)+((((H24/100)*$AJ$23)*$AH$23)),IF(Calculator!$O$6="DUALBAND B",SUM((((H24/100)*$AJ$22)*$AH$22))+(((((H24/100)*$AJ$22)*$AN$22)*$AH$22)*Calculator!$G$17)-((((H24/100)*$AJ$22)*$AN$22)*$AH$22)+((((H24/100)*$AJ$23)*$AH$23)),IF(Calculator!$O$6="DUALBAND C",SUM((((H24/100)*$AJ$22)*$AH$22))+(((((H24/100)*$AJ$22)*$AN$22)*$AH$22)*Calculator!$G$18)-((((H24/100)*$AJ$22)*$AN$22)*$AH$22)+((((H24/100)*$AJ$23)*$AH$23)),IF(Calculator!$O$6="DUALBAND D",SUM((((H24/100)*$AJ$22)*$AH$22))+(((((H24/100)*$AJ$22)*$AN$22)*$AH$22)*Calculator!$G$19)-((((H24/100)*$AJ$22)*$AN$22)*$AH$22)+((((H24/100)*$AJ$23)*$AH$23)),IF(Calculator!$O$6="DUALURBANE",SUM((((H24/100)*$AJ$22)*$AH$22))+(((((H24/100)*$AJ$22)*$AN$22)*$AH$22)*Calculator!$G$20)-((((H24/100)*$AJ$22)*$AN$22)*$AH$22)+((((H24/100)*$AJ$23)*$AH$23)),IF(Calculator!$O$6="DUALSILVERANOD",SUM((((H24/100)*$AJ$22)*$AH$22))+(((((H24/100)*$AJ$22)*$AN$22)*$AH$22)*Calculator!$G$21)-((((H24/100)*$AJ$22)*$AN$22)*$AH$22)+((((H24/100)*$AJ$23)*$AH$23)),IF(Calculator!$O$6="DUALANOD",SUM((((H24/100)*$AJ$22)*$AH$22))+(((((H24/100)*$AJ$22)*$AN$22)*$AH$22)*Calculator!$G$22)-((((H24/100)*$AJ$22)*$AN$22)*$AH$22)+((((H24/100)*$AJ$23)*$AH$23))))))))))))))))))))))))</f>
        <v>278.98093927612308</v>
      </c>
      <c r="X24" s="2">
        <f>IF(Calculator!$O$6="SINGLEBASE",SUM((((I24/100)*$AJ$22)*$AH$22))+((((I24/100)*$AJ$23)*$AH$23)),IF(Calculator!$O$6="SINGLEELEMENTS",SUM((((I24/100)*$AJ$22)*$AH$22))+(((((I24/100)*$AJ$22)*$AN$22)*$AH$22)*Calculator!$G$2)-((((I24/100)*$AJ$22)*$AN$22)*$AH$22)+((((I24/100)*$AJ$23)*$AH$23)),IF(Calculator!$O$6="SINGLESPECTRUM",SUM((((I24/100)*$AJ$22)*$AH$22))+(((((I24/100)*$AJ$22)*$AN$22)*$AH$22)*Calculator!$G$4)-((((I24/100)*$AJ$22)*$AN$22)*$AH$22)+((((I24/100)*$AJ$23)*$AH$23)),IF(Calculator!$O$6="SINGLEHOMESTEAD",SUM((((I24/100)*$AJ$22)*$AH$22))+(((((I24/100)*$AJ$22)*$AN$22)*$AH$22)*Calculator!$G$3)-((((I24/100)*$AJ$22)*$AN$22)*$AH$22)+((((I24/100)*$AJ$23)*$AH$23)),IF(Calculator!$O$6="SINGLEBAND A",SUM((((I24/100)*$AJ$22)*$AH$22))+(((((I24/100)*$AJ$22)*$AN$22)*$AH$22)*Calculator!$G$5)-((((I24/100)*$AJ$22)*$AN$22)*$AH$22)+((((I24/100)*$AJ$23)*$AH$23)),IF(Calculator!$O$6="SINGLEBAND B",SUM((((I24/100)*$AJ$22)*$AH$22))+(((((I24/100)*$AJ$22)*$AN$22)*$AH$22)*Calculator!$G$6)-((((I24/100)*$AJ$22)*$AN$22)*$AH$22)+((((I24/100)*$AJ$23)*$AH$23)),IF(Calculator!$O$6="SINGLEBAND C",SUM((((I24/100)*$AJ$22)*$AH$22))+(((((I24/100)*$AJ$22)*$AN$22)*$AH$22)*Calculator!$G$7)-((((I24/100)*$AJ$22)*$AN$22)*$AH$22)+((((I24/100)*$AJ$23)*$AH$23)),IF(Calculator!$O$6="SINGLEBAND D",SUM((((I24/100)*$AJ$22)*$AH$22))+(((((I24/100)*$AJ$22)*$AN$22)*$AH$22)*Calculator!$G$8)-((((I24/100)*$AJ$22)*$AN$22)*$AH$22)+((((I24/100)*$AJ$23)*$AH$23)),IF(Calculator!$O$6="SINGLEURBANE",SUM((((I24/100)*$AJ$22)*$AH$22))+(((((I24/100)*$AJ$22)*$AN$22)*$AH$22)*Calculator!$G$9)-((((I24/100)*$AJ$22)*$AN$22)*$AH$22)+((((I24/100)*$AJ$23)*$AH$23)),IF(Calculator!$O$6="SINGLESILVERANOD",SUM((((I24/100)*$AJ$22)*$AH$22))+(((((I24/100)*$AJ$22)*$AN$22)*$AH$22)*Calculator!$G$10)-((((I24/100)*$AJ$22)*$AN$22)*$AH$22)+((((I24/100)*$AJ$23)*$AH$23)),IF(Calculator!$O$6="SINGLEANOD",SUM((((I24/100)*$AJ$22)*$AH$22))+(((((I24/100)*$AJ$22)*$AN$22)*$AH$22)*Calculator!$G$11)-((((I24/100)*$AJ$22)*$AN$22)*$AH$22)+((((I24/100)*$AJ$23)*$AH$23)),IF(Calculator!$O$6="DUALBASE",SUM((((I24/100)*$AJ$22)*$AH$22))+(((((I24/100)*$AJ$22)*$AN$22)*$AH$22)*Calculator!$G$12)-((((I24/100)*$AJ$22)*$AN$22)*$AH$22)+((((I24/100)*$AJ$23)*$AH$23)),IF(Calculator!$O$6="DUALELEMENTS",SUM((((I24/100)*$AJ$22)*$AH$22))+(((((I24/100)*$AJ$22)*$AN$22)*$AH$22)*Calculator!$G$13)-((((I24/100)*$AJ$22)*$AN$22)*$AH$22)+((((I24/100)*$AJ$23)*$AH$23)),IF(Calculator!$O$6="DUALSPECTRUM",SUM((((I24/100)*$AJ$22)*$AH$22))+(((((I24/100)*$AJ$22)*$AN$22)*$AH$22)*Calculator!$G$15)-((((I24/100)*$AJ$22)*$AN$22)*$AH$22)+((((I24/100)*$AJ$23)*$AH$23)),IF(Calculator!$O$6="DUALHOMESTEAD",SUM((((I24/100)*$AJ$22)*$AH$22))+(((((I24/100)*$AJ$22)*$AN$22)*$AH$22)*Calculator!$G$14)-((((I24/100)*$AJ$22)*$AN$22)*$AH$22)+((((I24/100)*$AJ$23)*$AH$23)),IF(Calculator!$O$6="DUALBAND A",SUM((((I24/100)*$AJ$22)*$AH$22))+(((((I24/100)*$AJ$22)*$AN$22)*$AH$22)*Calculator!$G$16)-((((I24/100)*$AJ$22)*$AN$22)*$AH$22)+((((I24/100)*$AJ$23)*$AH$23)),IF(Calculator!$O$6="DUALBAND B",SUM((((I24/100)*$AJ$22)*$AH$22))+(((((I24/100)*$AJ$22)*$AN$22)*$AH$22)*Calculator!$G$17)-((((I24/100)*$AJ$22)*$AN$22)*$AH$22)+((((I24/100)*$AJ$23)*$AH$23)),IF(Calculator!$O$6="DUALBAND C",SUM((((I24/100)*$AJ$22)*$AH$22))+(((((I24/100)*$AJ$22)*$AN$22)*$AH$22)*Calculator!$G$18)-((((I24/100)*$AJ$22)*$AN$22)*$AH$22)+((((I24/100)*$AJ$23)*$AH$23)),IF(Calculator!$O$6="DUALBAND D",SUM((((I24/100)*$AJ$22)*$AH$22))+(((((I24/100)*$AJ$22)*$AN$22)*$AH$22)*Calculator!$G$19)-((((I24/100)*$AJ$22)*$AN$22)*$AH$22)+((((I24/100)*$AJ$23)*$AH$23)),IF(Calculator!$O$6="DUALURBANE",SUM((((I24/100)*$AJ$22)*$AH$22))+(((((I24/100)*$AJ$22)*$AN$22)*$AH$22)*Calculator!$G$20)-((((I24/100)*$AJ$22)*$AN$22)*$AH$22)+((((I24/100)*$AJ$23)*$AH$23)),IF(Calculator!$O$6="DUALSILVERANOD",SUM((((I24/100)*$AJ$22)*$AH$22))+(((((I24/100)*$AJ$22)*$AN$22)*$AH$22)*Calculator!$G$21)-((((I24/100)*$AJ$22)*$AN$22)*$AH$22)+((((I24/100)*$AJ$23)*$AH$23)),IF(Calculator!$O$6="DUALANOD",SUM((((I24/100)*$AJ$22)*$AH$22))+(((((I24/100)*$AJ$22)*$AN$22)*$AH$22)*Calculator!$G$22)-((((I24/100)*$AJ$22)*$AN$22)*$AH$22)+((((I24/100)*$AJ$23)*$AH$23))))))))))))))))))))))))</f>
        <v>282.61847559204102</v>
      </c>
      <c r="Y24" s="2">
        <f>IF(Calculator!$O$6="SINGLEBASE",SUM((((J24/100)*$AJ$22)*$AH$22))+((((J24/100)*$AJ$23)*$AH$23)),IF(Calculator!$O$6="SINGLEELEMENTS",SUM((((J24/100)*$AJ$22)*$AH$22))+(((((J24/100)*$AJ$22)*$AN$22)*$AH$22)*Calculator!$G$2)-((((J24/100)*$AJ$22)*$AN$22)*$AH$22)+((((J24/100)*$AJ$23)*$AH$23)),IF(Calculator!$O$6="SINGLESPECTRUM",SUM((((J24/100)*$AJ$22)*$AH$22))+(((((J24/100)*$AJ$22)*$AN$22)*$AH$22)*Calculator!$G$4)-((((J24/100)*$AJ$22)*$AN$22)*$AH$22)+((((J24/100)*$AJ$23)*$AH$23)),IF(Calculator!$O$6="SINGLEHOMESTEAD",SUM((((J24/100)*$AJ$22)*$AH$22))+(((((J24/100)*$AJ$22)*$AN$22)*$AH$22)*Calculator!$G$3)-((((J24/100)*$AJ$22)*$AN$22)*$AH$22)+((((J24/100)*$AJ$23)*$AH$23)),IF(Calculator!$O$6="SINGLEBAND A",SUM((((J24/100)*$AJ$22)*$AH$22))+(((((J24/100)*$AJ$22)*$AN$22)*$AH$22)*Calculator!$G$5)-((((J24/100)*$AJ$22)*$AN$22)*$AH$22)+((((J24/100)*$AJ$23)*$AH$23)),IF(Calculator!$O$6="SINGLEBAND B",SUM((((J24/100)*$AJ$22)*$AH$22))+(((((J24/100)*$AJ$22)*$AN$22)*$AH$22)*Calculator!$G$6)-((((J24/100)*$AJ$22)*$AN$22)*$AH$22)+((((J24/100)*$AJ$23)*$AH$23)),IF(Calculator!$O$6="SINGLEBAND C",SUM((((J24/100)*$AJ$22)*$AH$22))+(((((J24/100)*$AJ$22)*$AN$22)*$AH$22)*Calculator!$G$7)-((((J24/100)*$AJ$22)*$AN$22)*$AH$22)+((((J24/100)*$AJ$23)*$AH$23)),IF(Calculator!$O$6="SINGLEBAND D",SUM((((J24/100)*$AJ$22)*$AH$22))+(((((J24/100)*$AJ$22)*$AN$22)*$AH$22)*Calculator!$G$8)-((((J24/100)*$AJ$22)*$AN$22)*$AH$22)+((((J24/100)*$AJ$23)*$AH$23)),IF(Calculator!$O$6="SINGLEURBANE",SUM((((J24/100)*$AJ$22)*$AH$22))+(((((J24/100)*$AJ$22)*$AN$22)*$AH$22)*Calculator!$G$9)-((((J24/100)*$AJ$22)*$AN$22)*$AH$22)+((((J24/100)*$AJ$23)*$AH$23)),IF(Calculator!$O$6="SINGLESILVERANOD",SUM((((J24/100)*$AJ$22)*$AH$22))+(((((J24/100)*$AJ$22)*$AN$22)*$AH$22)*Calculator!$G$10)-((((J24/100)*$AJ$22)*$AN$22)*$AH$22)+((((J24/100)*$AJ$23)*$AH$23)),IF(Calculator!$O$6="SINGLEANOD",SUM((((J24/100)*$AJ$22)*$AH$22))+(((((J24/100)*$AJ$22)*$AN$22)*$AH$22)*Calculator!$G$11)-((((J24/100)*$AJ$22)*$AN$22)*$AH$22)+((((J24/100)*$AJ$23)*$AH$23)),IF(Calculator!$O$6="DUALBASE",SUM((((J24/100)*$AJ$22)*$AH$22))+(((((J24/100)*$AJ$22)*$AN$22)*$AH$22)*Calculator!$G$12)-((((J24/100)*$AJ$22)*$AN$22)*$AH$22)+((((J24/100)*$AJ$23)*$AH$23)),IF(Calculator!$O$6="DUALELEMENTS",SUM((((J24/100)*$AJ$22)*$AH$22))+(((((J24/100)*$AJ$22)*$AN$22)*$AH$22)*Calculator!$G$13)-((((J24/100)*$AJ$22)*$AN$22)*$AH$22)+((((J24/100)*$AJ$23)*$AH$23)),IF(Calculator!$O$6="DUALSPECTRUM",SUM((((J24/100)*$AJ$22)*$AH$22))+(((((J24/100)*$AJ$22)*$AN$22)*$AH$22)*Calculator!$G$15)-((((J24/100)*$AJ$22)*$AN$22)*$AH$22)+((((J24/100)*$AJ$23)*$AH$23)),IF(Calculator!$O$6="DUALHOMESTEAD",SUM((((J24/100)*$AJ$22)*$AH$22))+(((((J24/100)*$AJ$22)*$AN$22)*$AH$22)*Calculator!$G$14)-((((J24/100)*$AJ$22)*$AN$22)*$AH$22)+((((J24/100)*$AJ$23)*$AH$23)),IF(Calculator!$O$6="DUALBAND A",SUM((((J24/100)*$AJ$22)*$AH$22))+(((((J24/100)*$AJ$22)*$AN$22)*$AH$22)*Calculator!$G$16)-((((J24/100)*$AJ$22)*$AN$22)*$AH$22)+((((J24/100)*$AJ$23)*$AH$23)),IF(Calculator!$O$6="DUALBAND B",SUM((((J24/100)*$AJ$22)*$AH$22))+(((((J24/100)*$AJ$22)*$AN$22)*$AH$22)*Calculator!$G$17)-((((J24/100)*$AJ$22)*$AN$22)*$AH$22)+((((J24/100)*$AJ$23)*$AH$23)),IF(Calculator!$O$6="DUALBAND C",SUM((((J24/100)*$AJ$22)*$AH$22))+(((((J24/100)*$AJ$22)*$AN$22)*$AH$22)*Calculator!$G$18)-((((J24/100)*$AJ$22)*$AN$22)*$AH$22)+((((J24/100)*$AJ$23)*$AH$23)),IF(Calculator!$O$6="DUALBAND D",SUM((((J24/100)*$AJ$22)*$AH$22))+(((((J24/100)*$AJ$22)*$AN$22)*$AH$22)*Calculator!$G$19)-((((J24/100)*$AJ$22)*$AN$22)*$AH$22)+((((J24/100)*$AJ$23)*$AH$23)),IF(Calculator!$O$6="DUALURBANE",SUM((((J24/100)*$AJ$22)*$AH$22))+(((((J24/100)*$AJ$22)*$AN$22)*$AH$22)*Calculator!$G$20)-((((J24/100)*$AJ$22)*$AN$22)*$AH$22)+((((J24/100)*$AJ$23)*$AH$23)),IF(Calculator!$O$6="DUALSILVERANOD",SUM((((J24/100)*$AJ$22)*$AH$22))+(((((J24/100)*$AJ$22)*$AN$22)*$AH$22)*Calculator!$G$21)-((((J24/100)*$AJ$22)*$AN$22)*$AH$22)+((((J24/100)*$AJ$23)*$AH$23)),IF(Calculator!$O$6="DUALANOD",SUM((((J24/100)*$AJ$22)*$AH$22))+(((((J24/100)*$AJ$22)*$AN$22)*$AH$22)*Calculator!$G$22)-((((J24/100)*$AJ$22)*$AN$22)*$AH$22)+((((J24/100)*$AJ$23)*$AH$23))))))))))))))))))))))))</f>
        <v>286.34599582214355</v>
      </c>
      <c r="Z24" s="2">
        <f>IF(Calculator!$O$6="SINGLEBASE",SUM((((K24/100)*$AJ$22)*$AH$22))+((((K24/100)*$AJ$23)*$AH$23)),IF(Calculator!$O$6="SINGLEELEMENTS",SUM((((K24/100)*$AJ$22)*$AH$22))+(((((K24/100)*$AJ$22)*$AN$22)*$AH$22)*Calculator!$G$2)-((((K24/100)*$AJ$22)*$AN$22)*$AH$22)+((((K24/100)*$AJ$23)*$AH$23)),IF(Calculator!$O$6="SINGLESPECTRUM",SUM((((K24/100)*$AJ$22)*$AH$22))+(((((K24/100)*$AJ$22)*$AN$22)*$AH$22)*Calculator!$G$4)-((((K24/100)*$AJ$22)*$AN$22)*$AH$22)+((((K24/100)*$AJ$23)*$AH$23)),IF(Calculator!$O$6="SINGLEHOMESTEAD",SUM((((K24/100)*$AJ$22)*$AH$22))+(((((K24/100)*$AJ$22)*$AN$22)*$AH$22)*Calculator!$G$3)-((((K24/100)*$AJ$22)*$AN$22)*$AH$22)+((((K24/100)*$AJ$23)*$AH$23)),IF(Calculator!$O$6="SINGLEBAND A",SUM((((K24/100)*$AJ$22)*$AH$22))+(((((K24/100)*$AJ$22)*$AN$22)*$AH$22)*Calculator!$G$5)-((((K24/100)*$AJ$22)*$AN$22)*$AH$22)+((((K24/100)*$AJ$23)*$AH$23)),IF(Calculator!$O$6="SINGLEBAND B",SUM((((K24/100)*$AJ$22)*$AH$22))+(((((K24/100)*$AJ$22)*$AN$22)*$AH$22)*Calculator!$G$6)-((((K24/100)*$AJ$22)*$AN$22)*$AH$22)+((((K24/100)*$AJ$23)*$AH$23)),IF(Calculator!$O$6="SINGLEBAND C",SUM((((K24/100)*$AJ$22)*$AH$22))+(((((K24/100)*$AJ$22)*$AN$22)*$AH$22)*Calculator!$G$7)-((((K24/100)*$AJ$22)*$AN$22)*$AH$22)+((((K24/100)*$AJ$23)*$AH$23)),IF(Calculator!$O$6="SINGLEBAND D",SUM((((K24/100)*$AJ$22)*$AH$22))+(((((K24/100)*$AJ$22)*$AN$22)*$AH$22)*Calculator!$G$8)-((((K24/100)*$AJ$22)*$AN$22)*$AH$22)+((((K24/100)*$AJ$23)*$AH$23)),IF(Calculator!$O$6="SINGLEURBANE",SUM((((K24/100)*$AJ$22)*$AH$22))+(((((K24/100)*$AJ$22)*$AN$22)*$AH$22)*Calculator!$G$9)-((((K24/100)*$AJ$22)*$AN$22)*$AH$22)+((((K24/100)*$AJ$23)*$AH$23)),IF(Calculator!$O$6="SINGLESILVERANOD",SUM((((K24/100)*$AJ$22)*$AH$22))+(((((K24/100)*$AJ$22)*$AN$22)*$AH$22)*Calculator!$G$10)-((((K24/100)*$AJ$22)*$AN$22)*$AH$22)+((((K24/100)*$AJ$23)*$AH$23)),IF(Calculator!$O$6="SINGLEANOD",SUM((((K24/100)*$AJ$22)*$AH$22))+(((((K24/100)*$AJ$22)*$AN$22)*$AH$22)*Calculator!$G$11)-((((K24/100)*$AJ$22)*$AN$22)*$AH$22)+((((K24/100)*$AJ$23)*$AH$23)),IF(Calculator!$O$6="DUALBASE",SUM((((K24/100)*$AJ$22)*$AH$22))+(((((K24/100)*$AJ$22)*$AN$22)*$AH$22)*Calculator!$G$12)-((((K24/100)*$AJ$22)*$AN$22)*$AH$22)+((((K24/100)*$AJ$23)*$AH$23)),IF(Calculator!$O$6="DUALELEMENTS",SUM((((K24/100)*$AJ$22)*$AH$22))+(((((K24/100)*$AJ$22)*$AN$22)*$AH$22)*Calculator!$G$13)-((((K24/100)*$AJ$22)*$AN$22)*$AH$22)+((((K24/100)*$AJ$23)*$AH$23)),IF(Calculator!$O$6="DUALSPECTRUM",SUM((((K24/100)*$AJ$22)*$AH$22))+(((((K24/100)*$AJ$22)*$AN$22)*$AH$22)*Calculator!$G$15)-((((K24/100)*$AJ$22)*$AN$22)*$AH$22)+((((K24/100)*$AJ$23)*$AH$23)),IF(Calculator!$O$6="DUALHOMESTEAD",SUM((((K24/100)*$AJ$22)*$AH$22))+(((((K24/100)*$AJ$22)*$AN$22)*$AH$22)*Calculator!$G$14)-((((K24/100)*$AJ$22)*$AN$22)*$AH$22)+((((K24/100)*$AJ$23)*$AH$23)),IF(Calculator!$O$6="DUALBAND A",SUM((((K24/100)*$AJ$22)*$AH$22))+(((((K24/100)*$AJ$22)*$AN$22)*$AH$22)*Calculator!$G$16)-((((K24/100)*$AJ$22)*$AN$22)*$AH$22)+((((K24/100)*$AJ$23)*$AH$23)),IF(Calculator!$O$6="DUALBAND B",SUM((((K24/100)*$AJ$22)*$AH$22))+(((((K24/100)*$AJ$22)*$AN$22)*$AH$22)*Calculator!$G$17)-((((K24/100)*$AJ$22)*$AN$22)*$AH$22)+((((K24/100)*$AJ$23)*$AH$23)),IF(Calculator!$O$6="DUALBAND C",SUM((((K24/100)*$AJ$22)*$AH$22))+(((((K24/100)*$AJ$22)*$AN$22)*$AH$22)*Calculator!$G$18)-((((K24/100)*$AJ$22)*$AN$22)*$AH$22)+((((K24/100)*$AJ$23)*$AH$23)),IF(Calculator!$O$6="DUALBAND D",SUM((((K24/100)*$AJ$22)*$AH$22))+(((((K24/100)*$AJ$22)*$AN$22)*$AH$22)*Calculator!$G$19)-((((K24/100)*$AJ$22)*$AN$22)*$AH$22)+((((K24/100)*$AJ$23)*$AH$23)),IF(Calculator!$O$6="DUALURBANE",SUM((((K24/100)*$AJ$22)*$AH$22))+(((((K24/100)*$AJ$22)*$AN$22)*$AH$22)*Calculator!$G$20)-((((K24/100)*$AJ$22)*$AN$22)*$AH$22)+((((K24/100)*$AJ$23)*$AH$23)),IF(Calculator!$O$6="DUALSILVERANOD",SUM((((K24/100)*$AJ$22)*$AH$22))+(((((K24/100)*$AJ$22)*$AN$22)*$AH$22)*Calculator!$G$21)-((((K24/100)*$AJ$22)*$AN$22)*$AH$22)+((((K24/100)*$AJ$23)*$AH$23)),IF(Calculator!$O$6="DUALANOD",SUM((((K24/100)*$AJ$22)*$AH$22))+(((((K24/100)*$AJ$22)*$AN$22)*$AH$22)*Calculator!$G$22)-((((K24/100)*$AJ$22)*$AN$22)*$AH$22)+((((K24/100)*$AJ$23)*$AH$23))))))))))))))))))))))))</f>
        <v>289.98353213806149</v>
      </c>
      <c r="AA24" s="2">
        <f>IF(Calculator!$O$6="SINGLEBASE",SUM((((L24/100)*$AJ$22)*$AH$22))+((((L24/100)*$AJ$23)*$AH$23)),IF(Calculator!$O$6="SINGLEELEMENTS",SUM((((L24/100)*$AJ$22)*$AH$22))+(((((L24/100)*$AJ$22)*$AN$22)*$AH$22)*Calculator!$G$2)-((((L24/100)*$AJ$22)*$AN$22)*$AH$22)+((((L24/100)*$AJ$23)*$AH$23)),IF(Calculator!$O$6="SINGLESPECTRUM",SUM((((L24/100)*$AJ$22)*$AH$22))+(((((L24/100)*$AJ$22)*$AN$22)*$AH$22)*Calculator!$G$4)-((((L24/100)*$AJ$22)*$AN$22)*$AH$22)+((((L24/100)*$AJ$23)*$AH$23)),IF(Calculator!$O$6="SINGLEHOMESTEAD",SUM((((L24/100)*$AJ$22)*$AH$22))+(((((L24/100)*$AJ$22)*$AN$22)*$AH$22)*Calculator!$G$3)-((((L24/100)*$AJ$22)*$AN$22)*$AH$22)+((((L24/100)*$AJ$23)*$AH$23)),IF(Calculator!$O$6="SINGLEBAND A",SUM((((L24/100)*$AJ$22)*$AH$22))+(((((L24/100)*$AJ$22)*$AN$22)*$AH$22)*Calculator!$G$5)-((((L24/100)*$AJ$22)*$AN$22)*$AH$22)+((((L24/100)*$AJ$23)*$AH$23)),IF(Calculator!$O$6="SINGLEBAND B",SUM((((L24/100)*$AJ$22)*$AH$22))+(((((L24/100)*$AJ$22)*$AN$22)*$AH$22)*Calculator!$G$6)-((((L24/100)*$AJ$22)*$AN$22)*$AH$22)+((((L24/100)*$AJ$23)*$AH$23)),IF(Calculator!$O$6="SINGLEBAND C",SUM((((L24/100)*$AJ$22)*$AH$22))+(((((L24/100)*$AJ$22)*$AN$22)*$AH$22)*Calculator!$G$7)-((((L24/100)*$AJ$22)*$AN$22)*$AH$22)+((((L24/100)*$AJ$23)*$AH$23)),IF(Calculator!$O$6="SINGLEBAND D",SUM((((L24/100)*$AJ$22)*$AH$22))+(((((L24/100)*$AJ$22)*$AN$22)*$AH$22)*Calculator!$G$8)-((((L24/100)*$AJ$22)*$AN$22)*$AH$22)+((((L24/100)*$AJ$23)*$AH$23)),IF(Calculator!$O$6="SINGLEURBANE",SUM((((L24/100)*$AJ$22)*$AH$22))+(((((L24/100)*$AJ$22)*$AN$22)*$AH$22)*Calculator!$G$9)-((((L24/100)*$AJ$22)*$AN$22)*$AH$22)+((((L24/100)*$AJ$23)*$AH$23)),IF(Calculator!$O$6="SINGLESILVERANOD",SUM((((L24/100)*$AJ$22)*$AH$22))+(((((L24/100)*$AJ$22)*$AN$22)*$AH$22)*Calculator!$G$10)-((((L24/100)*$AJ$22)*$AN$22)*$AH$22)+((((L24/100)*$AJ$23)*$AH$23)),IF(Calculator!$O$6="SINGLEANOD",SUM((((L24/100)*$AJ$22)*$AH$22))+(((((L24/100)*$AJ$22)*$AN$22)*$AH$22)*Calculator!$G$11)-((((L24/100)*$AJ$22)*$AN$22)*$AH$22)+((((L24/100)*$AJ$23)*$AH$23)),IF(Calculator!$O$6="DUALBASE",SUM((((L24/100)*$AJ$22)*$AH$22))+(((((L24/100)*$AJ$22)*$AN$22)*$AH$22)*Calculator!$G$12)-((((L24/100)*$AJ$22)*$AN$22)*$AH$22)+((((L24/100)*$AJ$23)*$AH$23)),IF(Calculator!$O$6="DUALELEMENTS",SUM((((L24/100)*$AJ$22)*$AH$22))+(((((L24/100)*$AJ$22)*$AN$22)*$AH$22)*Calculator!$G$13)-((((L24/100)*$AJ$22)*$AN$22)*$AH$22)+((((L24/100)*$AJ$23)*$AH$23)),IF(Calculator!$O$6="DUALSPECTRUM",SUM((((L24/100)*$AJ$22)*$AH$22))+(((((L24/100)*$AJ$22)*$AN$22)*$AH$22)*Calculator!$G$15)-((((L24/100)*$AJ$22)*$AN$22)*$AH$22)+((((L24/100)*$AJ$23)*$AH$23)),IF(Calculator!$O$6="DUALHOMESTEAD",SUM((((L24/100)*$AJ$22)*$AH$22))+(((((L24/100)*$AJ$22)*$AN$22)*$AH$22)*Calculator!$G$14)-((((L24/100)*$AJ$22)*$AN$22)*$AH$22)+((((L24/100)*$AJ$23)*$AH$23)),IF(Calculator!$O$6="DUALBAND A",SUM((((L24/100)*$AJ$22)*$AH$22))+(((((L24/100)*$AJ$22)*$AN$22)*$AH$22)*Calculator!$G$16)-((((L24/100)*$AJ$22)*$AN$22)*$AH$22)+((((L24/100)*$AJ$23)*$AH$23)),IF(Calculator!$O$6="DUALBAND B",SUM((((L24/100)*$AJ$22)*$AH$22))+(((((L24/100)*$AJ$22)*$AN$22)*$AH$22)*Calculator!$G$17)-((((L24/100)*$AJ$22)*$AN$22)*$AH$22)+((((L24/100)*$AJ$23)*$AH$23)),IF(Calculator!$O$6="DUALBAND C",SUM((((L24/100)*$AJ$22)*$AH$22))+(((((L24/100)*$AJ$22)*$AN$22)*$AH$22)*Calculator!$G$18)-((((L24/100)*$AJ$22)*$AN$22)*$AH$22)+((((L24/100)*$AJ$23)*$AH$23)),IF(Calculator!$O$6="DUALBAND D",SUM((((L24/100)*$AJ$22)*$AH$22))+(((((L24/100)*$AJ$22)*$AN$22)*$AH$22)*Calculator!$G$19)-((((L24/100)*$AJ$22)*$AN$22)*$AH$22)+((((L24/100)*$AJ$23)*$AH$23)),IF(Calculator!$O$6="DUALURBANE",SUM((((L24/100)*$AJ$22)*$AH$22))+(((((L24/100)*$AJ$22)*$AN$22)*$AH$22)*Calculator!$G$20)-((((L24/100)*$AJ$22)*$AN$22)*$AH$22)+((((L24/100)*$AJ$23)*$AH$23)),IF(Calculator!$O$6="DUALSILVERANOD",SUM((((L24/100)*$AJ$22)*$AH$22))+(((((L24/100)*$AJ$22)*$AN$22)*$AH$22)*Calculator!$G$21)-((((L24/100)*$AJ$22)*$AN$22)*$AH$22)+((((L24/100)*$AJ$23)*$AH$23)),IF(Calculator!$O$6="DUALANOD",SUM((((L24/100)*$AJ$22)*$AH$22))+(((((L24/100)*$AJ$22)*$AN$22)*$AH$22)*Calculator!$G$22)-((((L24/100)*$AJ$22)*$AN$22)*$AH$22)+((((L24/100)*$AJ$23)*$AH$23))))))))))))))))))))))))</f>
        <v>293.61677976989745</v>
      </c>
      <c r="AB24" s="2">
        <f>IF(Calculator!$O$6="SINGLEBASE",SUM((((M24/100)*$AJ$22)*$AH$22))+((((M24/100)*$AJ$23)*$AH$23)),IF(Calculator!$O$6="SINGLEELEMENTS",SUM((((M24/100)*$AJ$22)*$AH$22))+(((((M24/100)*$AJ$22)*$AN$22)*$AH$22)*Calculator!$G$2)-((((M24/100)*$AJ$22)*$AN$22)*$AH$22)+((((M24/100)*$AJ$23)*$AH$23)),IF(Calculator!$O$6="SINGLESPECTRUM",SUM((((M24/100)*$AJ$22)*$AH$22))+(((((M24/100)*$AJ$22)*$AN$22)*$AH$22)*Calculator!$G$4)-((((M24/100)*$AJ$22)*$AN$22)*$AH$22)+((((M24/100)*$AJ$23)*$AH$23)),IF(Calculator!$O$6="SINGLEHOMESTEAD",SUM((((M24/100)*$AJ$22)*$AH$22))+(((((M24/100)*$AJ$22)*$AN$22)*$AH$22)*Calculator!$G$3)-((((M24/100)*$AJ$22)*$AN$22)*$AH$22)+((((M24/100)*$AJ$23)*$AH$23)),IF(Calculator!$O$6="SINGLEBAND A",SUM((((M24/100)*$AJ$22)*$AH$22))+(((((M24/100)*$AJ$22)*$AN$22)*$AH$22)*Calculator!$G$5)-((((M24/100)*$AJ$22)*$AN$22)*$AH$22)+((((M24/100)*$AJ$23)*$AH$23)),IF(Calculator!$O$6="SINGLEBAND B",SUM((((M24/100)*$AJ$22)*$AH$22))+(((((M24/100)*$AJ$22)*$AN$22)*$AH$22)*Calculator!$G$6)-((((M24/100)*$AJ$22)*$AN$22)*$AH$22)+((((M24/100)*$AJ$23)*$AH$23)),IF(Calculator!$O$6="SINGLEBAND C",SUM((((M24/100)*$AJ$22)*$AH$22))+(((((M24/100)*$AJ$22)*$AN$22)*$AH$22)*Calculator!$G$7)-((((M24/100)*$AJ$22)*$AN$22)*$AH$22)+((((M24/100)*$AJ$23)*$AH$23)),IF(Calculator!$O$6="SINGLEBAND D",SUM((((M24/100)*$AJ$22)*$AH$22))+(((((M24/100)*$AJ$22)*$AN$22)*$AH$22)*Calculator!$G$8)-((((M24/100)*$AJ$22)*$AN$22)*$AH$22)+((((M24/100)*$AJ$23)*$AH$23)),IF(Calculator!$O$6="SINGLEURBANE",SUM((((M24/100)*$AJ$22)*$AH$22))+(((((M24/100)*$AJ$22)*$AN$22)*$AH$22)*Calculator!$G$9)-((((M24/100)*$AJ$22)*$AN$22)*$AH$22)+((((M24/100)*$AJ$23)*$AH$23)),IF(Calculator!$O$6="SINGLESILVERANOD",SUM((((M24/100)*$AJ$22)*$AH$22))+(((((M24/100)*$AJ$22)*$AN$22)*$AH$22)*Calculator!$G$10)-((((M24/100)*$AJ$22)*$AN$22)*$AH$22)+((((M24/100)*$AJ$23)*$AH$23)),IF(Calculator!$O$6="SINGLEANOD",SUM((((M24/100)*$AJ$22)*$AH$22))+(((((M24/100)*$AJ$22)*$AN$22)*$AH$22)*Calculator!$G$11)-((((M24/100)*$AJ$22)*$AN$22)*$AH$22)+((((M24/100)*$AJ$23)*$AH$23)),IF(Calculator!$O$6="DUALBASE",SUM((((M24/100)*$AJ$22)*$AH$22))+(((((M24/100)*$AJ$22)*$AN$22)*$AH$22)*Calculator!$G$12)-((((M24/100)*$AJ$22)*$AN$22)*$AH$22)+((((M24/100)*$AJ$23)*$AH$23)),IF(Calculator!$O$6="DUALELEMENTS",SUM((((M24/100)*$AJ$22)*$AH$22))+(((((M24/100)*$AJ$22)*$AN$22)*$AH$22)*Calculator!$G$13)-((((M24/100)*$AJ$22)*$AN$22)*$AH$22)+((((M24/100)*$AJ$23)*$AH$23)),IF(Calculator!$O$6="DUALSPECTRUM",SUM((((M24/100)*$AJ$22)*$AH$22))+(((((M24/100)*$AJ$22)*$AN$22)*$AH$22)*Calculator!$G$15)-((((M24/100)*$AJ$22)*$AN$22)*$AH$22)+((((M24/100)*$AJ$23)*$AH$23)),IF(Calculator!$O$6="DUALHOMESTEAD",SUM((((M24/100)*$AJ$22)*$AH$22))+(((((M24/100)*$AJ$22)*$AN$22)*$AH$22)*Calculator!$G$14)-((((M24/100)*$AJ$22)*$AN$22)*$AH$22)+((((M24/100)*$AJ$23)*$AH$23)),IF(Calculator!$O$6="DUALBAND A",SUM((((M24/100)*$AJ$22)*$AH$22))+(((((M24/100)*$AJ$22)*$AN$22)*$AH$22)*Calculator!$G$16)-((((M24/100)*$AJ$22)*$AN$22)*$AH$22)+((((M24/100)*$AJ$23)*$AH$23)),IF(Calculator!$O$6="DUALBAND B",SUM((((M24/100)*$AJ$22)*$AH$22))+(((((M24/100)*$AJ$22)*$AN$22)*$AH$22)*Calculator!$G$17)-((((M24/100)*$AJ$22)*$AN$22)*$AH$22)+((((M24/100)*$AJ$23)*$AH$23)),IF(Calculator!$O$6="DUALBAND C",SUM((((M24/100)*$AJ$22)*$AH$22))+(((((M24/100)*$AJ$22)*$AN$22)*$AH$22)*Calculator!$G$18)-((((M24/100)*$AJ$22)*$AN$22)*$AH$22)+((((M24/100)*$AJ$23)*$AH$23)),IF(Calculator!$O$6="DUALBAND D",SUM((((M24/100)*$AJ$22)*$AH$22))+(((((M24/100)*$AJ$22)*$AN$22)*$AH$22)*Calculator!$G$19)-((((M24/100)*$AJ$22)*$AN$22)*$AH$22)+((((M24/100)*$AJ$23)*$AH$23)),IF(Calculator!$O$6="DUALURBANE",SUM((((M24/100)*$AJ$22)*$AH$22))+(((((M24/100)*$AJ$22)*$AN$22)*$AH$22)*Calculator!$G$20)-((((M24/100)*$AJ$22)*$AN$22)*$AH$22)+((((M24/100)*$AJ$23)*$AH$23)),IF(Calculator!$O$6="DUALSILVERANOD",SUM((((M24/100)*$AJ$22)*$AH$22))+(((((M24/100)*$AJ$22)*$AN$22)*$AH$22)*Calculator!$G$21)-((((M24/100)*$AJ$22)*$AN$22)*$AH$22)+((((M24/100)*$AJ$23)*$AH$23)),IF(Calculator!$O$6="DUALANOD",SUM((((M24/100)*$AJ$22)*$AH$22))+(((((M24/100)*$AJ$22)*$AN$22)*$AH$22)*Calculator!$G$22)-((((M24/100)*$AJ$22)*$AN$22)*$AH$22)+((((M24/100)*$AJ$23)*$AH$23))))))))))))))))))))))))</f>
        <v>297.25431608581539</v>
      </c>
      <c r="AC24" s="2">
        <f>IF(Calculator!$O$6="SINGLEBASE",SUM((((N24/100)*$AJ$22)*$AH$22))+((((N24/100)*$AJ$23)*$AH$23)),IF(Calculator!$O$6="SINGLEELEMENTS",SUM((((N24/100)*$AJ$22)*$AH$22))+(((((N24/100)*$AJ$22)*$AN$22)*$AH$22)*Calculator!$G$2)-((((N24/100)*$AJ$22)*$AN$22)*$AH$22)+((((N24/100)*$AJ$23)*$AH$23)),IF(Calculator!$O$6="SINGLESPECTRUM",SUM((((N24/100)*$AJ$22)*$AH$22))+(((((N24/100)*$AJ$22)*$AN$22)*$AH$22)*Calculator!$G$4)-((((N24/100)*$AJ$22)*$AN$22)*$AH$22)+((((N24/100)*$AJ$23)*$AH$23)),IF(Calculator!$O$6="SINGLEHOMESTEAD",SUM((((N24/100)*$AJ$22)*$AH$22))+(((((N24/100)*$AJ$22)*$AN$22)*$AH$22)*Calculator!$G$3)-((((N24/100)*$AJ$22)*$AN$22)*$AH$22)+((((N24/100)*$AJ$23)*$AH$23)),IF(Calculator!$O$6="SINGLEBAND A",SUM((((N24/100)*$AJ$22)*$AH$22))+(((((N24/100)*$AJ$22)*$AN$22)*$AH$22)*Calculator!$G$5)-((((N24/100)*$AJ$22)*$AN$22)*$AH$22)+((((N24/100)*$AJ$23)*$AH$23)),IF(Calculator!$O$6="SINGLEBAND B",SUM((((N24/100)*$AJ$22)*$AH$22))+(((((N24/100)*$AJ$22)*$AN$22)*$AH$22)*Calculator!$G$6)-((((N24/100)*$AJ$22)*$AN$22)*$AH$22)+((((N24/100)*$AJ$23)*$AH$23)),IF(Calculator!$O$6="SINGLEBAND C",SUM((((N24/100)*$AJ$22)*$AH$22))+(((((N24/100)*$AJ$22)*$AN$22)*$AH$22)*Calculator!$G$7)-((((N24/100)*$AJ$22)*$AN$22)*$AH$22)+((((N24/100)*$AJ$23)*$AH$23)),IF(Calculator!$O$6="SINGLEBAND D",SUM((((N24/100)*$AJ$22)*$AH$22))+(((((N24/100)*$AJ$22)*$AN$22)*$AH$22)*Calculator!$G$8)-((((N24/100)*$AJ$22)*$AN$22)*$AH$22)+((((N24/100)*$AJ$23)*$AH$23)),IF(Calculator!$O$6="SINGLEURBANE",SUM((((N24/100)*$AJ$22)*$AH$22))+(((((N24/100)*$AJ$22)*$AN$22)*$AH$22)*Calculator!$G$9)-((((N24/100)*$AJ$22)*$AN$22)*$AH$22)+((((N24/100)*$AJ$23)*$AH$23)),IF(Calculator!$O$6="SINGLESILVERANOD",SUM((((N24/100)*$AJ$22)*$AH$22))+(((((N24/100)*$AJ$22)*$AN$22)*$AH$22)*Calculator!$G$10)-((((N24/100)*$AJ$22)*$AN$22)*$AH$22)+((((N24/100)*$AJ$23)*$AH$23)),IF(Calculator!$O$6="SINGLEANOD",SUM((((N24/100)*$AJ$22)*$AH$22))+(((((N24/100)*$AJ$22)*$AN$22)*$AH$22)*Calculator!$G$11)-((((N24/100)*$AJ$22)*$AN$22)*$AH$22)+((((N24/100)*$AJ$23)*$AH$23)),IF(Calculator!$O$6="DUALBASE",SUM((((N24/100)*$AJ$22)*$AH$22))+(((((N24/100)*$AJ$22)*$AN$22)*$AH$22)*Calculator!$G$12)-((((N24/100)*$AJ$22)*$AN$22)*$AH$22)+((((N24/100)*$AJ$23)*$AH$23)),IF(Calculator!$O$6="DUALELEMENTS",SUM((((N24/100)*$AJ$22)*$AH$22))+(((((N24/100)*$AJ$22)*$AN$22)*$AH$22)*Calculator!$G$13)-((((N24/100)*$AJ$22)*$AN$22)*$AH$22)+((((N24/100)*$AJ$23)*$AH$23)),IF(Calculator!$O$6="DUALSPECTRUM",SUM((((N24/100)*$AJ$22)*$AH$22))+(((((N24/100)*$AJ$22)*$AN$22)*$AH$22)*Calculator!$G$15)-((((N24/100)*$AJ$22)*$AN$22)*$AH$22)+((((N24/100)*$AJ$23)*$AH$23)),IF(Calculator!$O$6="DUALHOMESTEAD",SUM((((N24/100)*$AJ$22)*$AH$22))+(((((N24/100)*$AJ$22)*$AN$22)*$AH$22)*Calculator!$G$14)-((((N24/100)*$AJ$22)*$AN$22)*$AH$22)+((((N24/100)*$AJ$23)*$AH$23)),IF(Calculator!$O$6="DUALBAND A",SUM((((N24/100)*$AJ$22)*$AH$22))+(((((N24/100)*$AJ$22)*$AN$22)*$AH$22)*Calculator!$G$16)-((((N24/100)*$AJ$22)*$AN$22)*$AH$22)+((((N24/100)*$AJ$23)*$AH$23)),IF(Calculator!$O$6="DUALBAND B",SUM((((N24/100)*$AJ$22)*$AH$22))+(((((N24/100)*$AJ$22)*$AN$22)*$AH$22)*Calculator!$G$17)-((((N24/100)*$AJ$22)*$AN$22)*$AH$22)+((((N24/100)*$AJ$23)*$AH$23)),IF(Calculator!$O$6="DUALBAND C",SUM((((N24/100)*$AJ$22)*$AH$22))+(((((N24/100)*$AJ$22)*$AN$22)*$AH$22)*Calculator!$G$18)-((((N24/100)*$AJ$22)*$AN$22)*$AH$22)+((((N24/100)*$AJ$23)*$AH$23)),IF(Calculator!$O$6="DUALBAND D",SUM((((N24/100)*$AJ$22)*$AH$22))+(((((N24/100)*$AJ$22)*$AN$22)*$AH$22)*Calculator!$G$19)-((((N24/100)*$AJ$22)*$AN$22)*$AH$22)+((((N24/100)*$AJ$23)*$AH$23)),IF(Calculator!$O$6="DUALURBANE",SUM((((N24/100)*$AJ$22)*$AH$22))+(((((N24/100)*$AJ$22)*$AN$22)*$AH$22)*Calculator!$G$20)-((((N24/100)*$AJ$22)*$AN$22)*$AH$22)+((((N24/100)*$AJ$23)*$AH$23)),IF(Calculator!$O$6="DUALSILVERANOD",SUM((((N24/100)*$AJ$22)*$AH$22))+(((((N24/100)*$AJ$22)*$AN$22)*$AH$22)*Calculator!$G$21)-((((N24/100)*$AJ$22)*$AN$22)*$AH$22)+((((N24/100)*$AJ$23)*$AH$23)),IF(Calculator!$O$6="DUALANOD",SUM((((N24/100)*$AJ$22)*$AH$22))+(((((N24/100)*$AJ$22)*$AN$22)*$AH$22)*Calculator!$G$22)-((((N24/100)*$AJ$22)*$AN$22)*$AH$22)+((((N24/100)*$AJ$23)*$AH$23))))))))))))))))))))))))</f>
        <v>300.89187855224611</v>
      </c>
    </row>
    <row r="25" spans="1:40">
      <c r="A25" s="8" t="s">
        <v>1456</v>
      </c>
      <c r="B25" s="2">
        <v>633.13414489746094</v>
      </c>
      <c r="C25" s="2">
        <v>642.00618469238282</v>
      </c>
      <c r="D25" s="2">
        <v>650.87822448730469</v>
      </c>
      <c r="E25" s="2">
        <v>659.75032806396484</v>
      </c>
      <c r="F25" s="2">
        <v>668.62236785888672</v>
      </c>
      <c r="G25" s="2">
        <v>677.48394744873042</v>
      </c>
      <c r="H25" s="2">
        <v>686.35598724365229</v>
      </c>
      <c r="I25" s="2">
        <v>695.22802703857417</v>
      </c>
      <c r="J25" s="2">
        <v>704.31953979492187</v>
      </c>
      <c r="K25" s="2">
        <v>713.19157958984374</v>
      </c>
      <c r="L25" s="2">
        <v>722.05322296142572</v>
      </c>
      <c r="M25" s="2">
        <v>730.92526275634759</v>
      </c>
      <c r="N25" s="2">
        <v>739.79730255126947</v>
      </c>
      <c r="P25" s="52">
        <v>1800</v>
      </c>
      <c r="Q25" s="2">
        <f>IF(Calculator!$O$6="SINGLEBASE",SUM((((B25/100)*$AJ$22)*$AH$22))+((((B25/100)*$AJ$23)*$AH$23)),IF(Calculator!$O$6="SINGLEELEMENTS",SUM((((B25/100)*$AJ$22)*$AH$22))+(((((B25/100)*$AJ$22)*$AN$22)*$AH$22)*Calculator!$G$2)-((((B25/100)*$AJ$22)*$AN$22)*$AH$22)+((((B25/100)*$AJ$23)*$AH$23)),IF(Calculator!$O$6="SINGLESPECTRUM",SUM((((B25/100)*$AJ$22)*$AH$22))+(((((B25/100)*$AJ$22)*$AN$22)*$AH$22)*Calculator!$G$4)-((((B25/100)*$AJ$22)*$AN$22)*$AH$22)+((((B25/100)*$AJ$23)*$AH$23)),IF(Calculator!$O$6="SINGLEHOMESTEAD",SUM((((B25/100)*$AJ$22)*$AH$22))+(((((B25/100)*$AJ$22)*$AN$22)*$AH$22)*Calculator!$G$3)-((((B25/100)*$AJ$22)*$AN$22)*$AH$22)+((((B25/100)*$AJ$23)*$AH$23)),IF(Calculator!$O$6="SINGLEBAND A",SUM((((B25/100)*$AJ$22)*$AH$22))+(((((B25/100)*$AJ$22)*$AN$22)*$AH$22)*Calculator!$G$5)-((((B25/100)*$AJ$22)*$AN$22)*$AH$22)+((((B25/100)*$AJ$23)*$AH$23)),IF(Calculator!$O$6="SINGLEBAND B",SUM((((B25/100)*$AJ$22)*$AH$22))+(((((B25/100)*$AJ$22)*$AN$22)*$AH$22)*Calculator!$G$6)-((((B25/100)*$AJ$22)*$AN$22)*$AH$22)+((((B25/100)*$AJ$23)*$AH$23)),IF(Calculator!$O$6="SINGLEBAND C",SUM((((B25/100)*$AJ$22)*$AH$22))+(((((B25/100)*$AJ$22)*$AN$22)*$AH$22)*Calculator!$G$7)-((((B25/100)*$AJ$22)*$AN$22)*$AH$22)+((((B25/100)*$AJ$23)*$AH$23)),IF(Calculator!$O$6="SINGLEBAND D",SUM((((B25/100)*$AJ$22)*$AH$22))+(((((B25/100)*$AJ$22)*$AN$22)*$AH$22)*Calculator!$G$8)-((((B25/100)*$AJ$22)*$AN$22)*$AH$22)+((((B25/100)*$AJ$23)*$AH$23)),IF(Calculator!$O$6="SINGLEURBANE",SUM((((B25/100)*$AJ$22)*$AH$22))+(((((B25/100)*$AJ$22)*$AN$22)*$AH$22)*Calculator!$G$9)-((((B25/100)*$AJ$22)*$AN$22)*$AH$22)+((((B25/100)*$AJ$23)*$AH$23)),IF(Calculator!$O$6="SINGLESILVERANOD",SUM((((B25/100)*$AJ$22)*$AH$22))+(((((B25/100)*$AJ$22)*$AN$22)*$AH$22)*Calculator!$G$10)-((((B25/100)*$AJ$22)*$AN$22)*$AH$22)+((((B25/100)*$AJ$23)*$AH$23)),IF(Calculator!$O$6="SINGLEANOD",SUM((((B25/100)*$AJ$22)*$AH$22))+(((((B25/100)*$AJ$22)*$AN$22)*$AH$22)*Calculator!$G$11)-((((B25/100)*$AJ$22)*$AN$22)*$AH$22)+((((B25/100)*$AJ$23)*$AH$23)),IF(Calculator!$O$6="DUALBASE",SUM((((B25/100)*$AJ$22)*$AH$22))+(((((B25/100)*$AJ$22)*$AN$22)*$AH$22)*Calculator!$G$12)-((((B25/100)*$AJ$22)*$AN$22)*$AH$22)+((((B25/100)*$AJ$23)*$AH$23)),IF(Calculator!$O$6="DUALELEMENTS",SUM((((B25/100)*$AJ$22)*$AH$22))+(((((B25/100)*$AJ$22)*$AN$22)*$AH$22)*Calculator!$G$13)-((((B25/100)*$AJ$22)*$AN$22)*$AH$22)+((((B25/100)*$AJ$23)*$AH$23)),IF(Calculator!$O$6="DUALSPECTRUM",SUM((((B25/100)*$AJ$22)*$AH$22))+(((((B25/100)*$AJ$22)*$AN$22)*$AH$22)*Calculator!$G$15)-((((B25/100)*$AJ$22)*$AN$22)*$AH$22)+((((B25/100)*$AJ$23)*$AH$23)),IF(Calculator!$O$6="DUALHOMESTEAD",SUM((((B25/100)*$AJ$22)*$AH$22))+(((((B25/100)*$AJ$22)*$AN$22)*$AH$22)*Calculator!$G$14)-((((B25/100)*$AJ$22)*$AN$22)*$AH$22)+((((B25/100)*$AJ$23)*$AH$23)),IF(Calculator!$O$6="DUALBAND A",SUM((((B25/100)*$AJ$22)*$AH$22))+(((((B25/100)*$AJ$22)*$AN$22)*$AH$22)*Calculator!$G$16)-((((B25/100)*$AJ$22)*$AN$22)*$AH$22)+((((B25/100)*$AJ$23)*$AH$23)),IF(Calculator!$O$6="DUALBAND B",SUM((((B25/100)*$AJ$22)*$AH$22))+(((((B25/100)*$AJ$22)*$AN$22)*$AH$22)*Calculator!$G$17)-((((B25/100)*$AJ$22)*$AN$22)*$AH$22)+((((B25/100)*$AJ$23)*$AH$23)),IF(Calculator!$O$6="DUALBAND C",SUM((((B25/100)*$AJ$22)*$AH$22))+(((((B25/100)*$AJ$22)*$AN$22)*$AH$22)*Calculator!$G$18)-((((B25/100)*$AJ$22)*$AN$22)*$AH$22)+((((B25/100)*$AJ$23)*$AH$23)),IF(Calculator!$O$6="DUALBAND D",SUM((((B25/100)*$AJ$22)*$AH$22))+(((((B25/100)*$AJ$22)*$AN$22)*$AH$22)*Calculator!$G$19)-((((B25/100)*$AJ$22)*$AN$22)*$AH$22)+((((B25/100)*$AJ$23)*$AH$23)),IF(Calculator!$O$6="DUALURBANE",SUM((((B25/100)*$AJ$22)*$AH$22))+(((((B25/100)*$AJ$22)*$AN$22)*$AH$22)*Calculator!$G$20)-((((B25/100)*$AJ$22)*$AN$22)*$AH$22)+((((B25/100)*$AJ$23)*$AH$23)),IF(Calculator!$O$6="DUALSILVERANOD",SUM((((B25/100)*$AJ$22)*$AH$22))+(((((B25/100)*$AJ$22)*$AN$22)*$AH$22)*Calculator!$G$21)-((((B25/100)*$AJ$22)*$AN$22)*$AH$22)+((((B25/100)*$AJ$23)*$AH$23)),IF(Calculator!$O$6="DUALANOD",SUM((((B25/100)*$AJ$22)*$AH$22))+(((((B25/100)*$AJ$22)*$AN$22)*$AH$22)*Calculator!$G$22)-((((B25/100)*$AJ$22)*$AN$22)*$AH$22)+((((B25/100)*$AJ$23)*$AH$23))))))))))))))))))))))))</f>
        <v>259.584999407959</v>
      </c>
      <c r="R25" s="2">
        <f>IF(Calculator!$O$6="SINGLEBASE",SUM((((C25/100)*$AJ$22)*$AH$22))+((((C25/100)*$AJ$23)*$AH$23)),IF(Calculator!$O$6="SINGLEELEMENTS",SUM((((C25/100)*$AJ$22)*$AH$22))+(((((C25/100)*$AJ$22)*$AN$22)*$AH$22)*Calculator!$G$2)-((((C25/100)*$AJ$22)*$AN$22)*$AH$22)+((((C25/100)*$AJ$23)*$AH$23)),IF(Calculator!$O$6="SINGLESPECTRUM",SUM((((C25/100)*$AJ$22)*$AH$22))+(((((C25/100)*$AJ$22)*$AN$22)*$AH$22)*Calculator!$G$4)-((((C25/100)*$AJ$22)*$AN$22)*$AH$22)+((((C25/100)*$AJ$23)*$AH$23)),IF(Calculator!$O$6="SINGLEHOMESTEAD",SUM((((C25/100)*$AJ$22)*$AH$22))+(((((C25/100)*$AJ$22)*$AN$22)*$AH$22)*Calculator!$G$3)-((((C25/100)*$AJ$22)*$AN$22)*$AH$22)+((((C25/100)*$AJ$23)*$AH$23)),IF(Calculator!$O$6="SINGLEBAND A",SUM((((C25/100)*$AJ$22)*$AH$22))+(((((C25/100)*$AJ$22)*$AN$22)*$AH$22)*Calculator!$G$5)-((((C25/100)*$AJ$22)*$AN$22)*$AH$22)+((((C25/100)*$AJ$23)*$AH$23)),IF(Calculator!$O$6="SINGLEBAND B",SUM((((C25/100)*$AJ$22)*$AH$22))+(((((C25/100)*$AJ$22)*$AN$22)*$AH$22)*Calculator!$G$6)-((((C25/100)*$AJ$22)*$AN$22)*$AH$22)+((((C25/100)*$AJ$23)*$AH$23)),IF(Calculator!$O$6="SINGLEBAND C",SUM((((C25/100)*$AJ$22)*$AH$22))+(((((C25/100)*$AJ$22)*$AN$22)*$AH$22)*Calculator!$G$7)-((((C25/100)*$AJ$22)*$AN$22)*$AH$22)+((((C25/100)*$AJ$23)*$AH$23)),IF(Calculator!$O$6="SINGLEBAND D",SUM((((C25/100)*$AJ$22)*$AH$22))+(((((C25/100)*$AJ$22)*$AN$22)*$AH$22)*Calculator!$G$8)-((((C25/100)*$AJ$22)*$AN$22)*$AH$22)+((((C25/100)*$AJ$23)*$AH$23)),IF(Calculator!$O$6="SINGLEURBANE",SUM((((C25/100)*$AJ$22)*$AH$22))+(((((C25/100)*$AJ$22)*$AN$22)*$AH$22)*Calculator!$G$9)-((((C25/100)*$AJ$22)*$AN$22)*$AH$22)+((((C25/100)*$AJ$23)*$AH$23)),IF(Calculator!$O$6="SINGLESILVERANOD",SUM((((C25/100)*$AJ$22)*$AH$22))+(((((C25/100)*$AJ$22)*$AN$22)*$AH$22)*Calculator!$G$10)-((((C25/100)*$AJ$22)*$AN$22)*$AH$22)+((((C25/100)*$AJ$23)*$AH$23)),IF(Calculator!$O$6="SINGLEANOD",SUM((((C25/100)*$AJ$22)*$AH$22))+(((((C25/100)*$AJ$22)*$AN$22)*$AH$22)*Calculator!$G$11)-((((C25/100)*$AJ$22)*$AN$22)*$AH$22)+((((C25/100)*$AJ$23)*$AH$23)),IF(Calculator!$O$6="DUALBASE",SUM((((C25/100)*$AJ$22)*$AH$22))+(((((C25/100)*$AJ$22)*$AN$22)*$AH$22)*Calculator!$G$12)-((((C25/100)*$AJ$22)*$AN$22)*$AH$22)+((((C25/100)*$AJ$23)*$AH$23)),IF(Calculator!$O$6="DUALELEMENTS",SUM((((C25/100)*$AJ$22)*$AH$22))+(((((C25/100)*$AJ$22)*$AN$22)*$AH$22)*Calculator!$G$13)-((((C25/100)*$AJ$22)*$AN$22)*$AH$22)+((((C25/100)*$AJ$23)*$AH$23)),IF(Calculator!$O$6="DUALSPECTRUM",SUM((((C25/100)*$AJ$22)*$AH$22))+(((((C25/100)*$AJ$22)*$AN$22)*$AH$22)*Calculator!$G$15)-((((C25/100)*$AJ$22)*$AN$22)*$AH$22)+((((C25/100)*$AJ$23)*$AH$23)),IF(Calculator!$O$6="DUALHOMESTEAD",SUM((((C25/100)*$AJ$22)*$AH$22))+(((((C25/100)*$AJ$22)*$AN$22)*$AH$22)*Calculator!$G$14)-((((C25/100)*$AJ$22)*$AN$22)*$AH$22)+((((C25/100)*$AJ$23)*$AH$23)),IF(Calculator!$O$6="DUALBAND A",SUM((((C25/100)*$AJ$22)*$AH$22))+(((((C25/100)*$AJ$22)*$AN$22)*$AH$22)*Calculator!$G$16)-((((C25/100)*$AJ$22)*$AN$22)*$AH$22)+((((C25/100)*$AJ$23)*$AH$23)),IF(Calculator!$O$6="DUALBAND B",SUM((((C25/100)*$AJ$22)*$AH$22))+(((((C25/100)*$AJ$22)*$AN$22)*$AH$22)*Calculator!$G$17)-((((C25/100)*$AJ$22)*$AN$22)*$AH$22)+((((C25/100)*$AJ$23)*$AH$23)),IF(Calculator!$O$6="DUALBAND C",SUM((((C25/100)*$AJ$22)*$AH$22))+(((((C25/100)*$AJ$22)*$AN$22)*$AH$22)*Calculator!$G$18)-((((C25/100)*$AJ$22)*$AN$22)*$AH$22)+((((C25/100)*$AJ$23)*$AH$23)),IF(Calculator!$O$6="DUALBAND D",SUM((((C25/100)*$AJ$22)*$AH$22))+(((((C25/100)*$AJ$22)*$AN$22)*$AH$22)*Calculator!$G$19)-((((C25/100)*$AJ$22)*$AN$22)*$AH$22)+((((C25/100)*$AJ$23)*$AH$23)),IF(Calculator!$O$6="DUALURBANE",SUM((((C25/100)*$AJ$22)*$AH$22))+(((((C25/100)*$AJ$22)*$AN$22)*$AH$22)*Calculator!$G$20)-((((C25/100)*$AJ$22)*$AN$22)*$AH$22)+((((C25/100)*$AJ$23)*$AH$23)),IF(Calculator!$O$6="DUALSILVERANOD",SUM((((C25/100)*$AJ$22)*$AH$22))+(((((C25/100)*$AJ$22)*$AN$22)*$AH$22)*Calculator!$G$21)-((((C25/100)*$AJ$22)*$AN$22)*$AH$22)+((((C25/100)*$AJ$23)*$AH$23)),IF(Calculator!$O$6="DUALANOD",SUM((((C25/100)*$AJ$22)*$AH$22))+(((((C25/100)*$AJ$22)*$AN$22)*$AH$22)*Calculator!$G$22)-((((C25/100)*$AJ$22)*$AN$22)*$AH$22)+((((C25/100)*$AJ$23)*$AH$23))))))))))))))))))))))))</f>
        <v>263.222535723877</v>
      </c>
      <c r="S25" s="2">
        <f>IF(Calculator!$O$6="SINGLEBASE",SUM((((D25/100)*$AJ$22)*$AH$22))+((((D25/100)*$AJ$23)*$AH$23)),IF(Calculator!$O$6="SINGLEELEMENTS",SUM((((D25/100)*$AJ$22)*$AH$22))+(((((D25/100)*$AJ$22)*$AN$22)*$AH$22)*Calculator!$G$2)-((((D25/100)*$AJ$22)*$AN$22)*$AH$22)+((((D25/100)*$AJ$23)*$AH$23)),IF(Calculator!$O$6="SINGLESPECTRUM",SUM((((D25/100)*$AJ$22)*$AH$22))+(((((D25/100)*$AJ$22)*$AN$22)*$AH$22)*Calculator!$G$4)-((((D25/100)*$AJ$22)*$AN$22)*$AH$22)+((((D25/100)*$AJ$23)*$AH$23)),IF(Calculator!$O$6="SINGLEHOMESTEAD",SUM((((D25/100)*$AJ$22)*$AH$22))+(((((D25/100)*$AJ$22)*$AN$22)*$AH$22)*Calculator!$G$3)-((((D25/100)*$AJ$22)*$AN$22)*$AH$22)+((((D25/100)*$AJ$23)*$AH$23)),IF(Calculator!$O$6="SINGLEBAND A",SUM((((D25/100)*$AJ$22)*$AH$22))+(((((D25/100)*$AJ$22)*$AN$22)*$AH$22)*Calculator!$G$5)-((((D25/100)*$AJ$22)*$AN$22)*$AH$22)+((((D25/100)*$AJ$23)*$AH$23)),IF(Calculator!$O$6="SINGLEBAND B",SUM((((D25/100)*$AJ$22)*$AH$22))+(((((D25/100)*$AJ$22)*$AN$22)*$AH$22)*Calculator!$G$6)-((((D25/100)*$AJ$22)*$AN$22)*$AH$22)+((((D25/100)*$AJ$23)*$AH$23)),IF(Calculator!$O$6="SINGLEBAND C",SUM((((D25/100)*$AJ$22)*$AH$22))+(((((D25/100)*$AJ$22)*$AN$22)*$AH$22)*Calculator!$G$7)-((((D25/100)*$AJ$22)*$AN$22)*$AH$22)+((((D25/100)*$AJ$23)*$AH$23)),IF(Calculator!$O$6="SINGLEBAND D",SUM((((D25/100)*$AJ$22)*$AH$22))+(((((D25/100)*$AJ$22)*$AN$22)*$AH$22)*Calculator!$G$8)-((((D25/100)*$AJ$22)*$AN$22)*$AH$22)+((((D25/100)*$AJ$23)*$AH$23)),IF(Calculator!$O$6="SINGLEURBANE",SUM((((D25/100)*$AJ$22)*$AH$22))+(((((D25/100)*$AJ$22)*$AN$22)*$AH$22)*Calculator!$G$9)-((((D25/100)*$AJ$22)*$AN$22)*$AH$22)+((((D25/100)*$AJ$23)*$AH$23)),IF(Calculator!$O$6="SINGLESILVERANOD",SUM((((D25/100)*$AJ$22)*$AH$22))+(((((D25/100)*$AJ$22)*$AN$22)*$AH$22)*Calculator!$G$10)-((((D25/100)*$AJ$22)*$AN$22)*$AH$22)+((((D25/100)*$AJ$23)*$AH$23)),IF(Calculator!$O$6="SINGLEANOD",SUM((((D25/100)*$AJ$22)*$AH$22))+(((((D25/100)*$AJ$22)*$AN$22)*$AH$22)*Calculator!$G$11)-((((D25/100)*$AJ$22)*$AN$22)*$AH$22)+((((D25/100)*$AJ$23)*$AH$23)),IF(Calculator!$O$6="DUALBASE",SUM((((D25/100)*$AJ$22)*$AH$22))+(((((D25/100)*$AJ$22)*$AN$22)*$AH$22)*Calculator!$G$12)-((((D25/100)*$AJ$22)*$AN$22)*$AH$22)+((((D25/100)*$AJ$23)*$AH$23)),IF(Calculator!$O$6="DUALELEMENTS",SUM((((D25/100)*$AJ$22)*$AH$22))+(((((D25/100)*$AJ$22)*$AN$22)*$AH$22)*Calculator!$G$13)-((((D25/100)*$AJ$22)*$AN$22)*$AH$22)+((((D25/100)*$AJ$23)*$AH$23)),IF(Calculator!$O$6="DUALSPECTRUM",SUM((((D25/100)*$AJ$22)*$AH$22))+(((((D25/100)*$AJ$22)*$AN$22)*$AH$22)*Calculator!$G$15)-((((D25/100)*$AJ$22)*$AN$22)*$AH$22)+((((D25/100)*$AJ$23)*$AH$23)),IF(Calculator!$O$6="DUALHOMESTEAD",SUM((((D25/100)*$AJ$22)*$AH$22))+(((((D25/100)*$AJ$22)*$AN$22)*$AH$22)*Calculator!$G$14)-((((D25/100)*$AJ$22)*$AN$22)*$AH$22)+((((D25/100)*$AJ$23)*$AH$23)),IF(Calculator!$O$6="DUALBAND A",SUM((((D25/100)*$AJ$22)*$AH$22))+(((((D25/100)*$AJ$22)*$AN$22)*$AH$22)*Calculator!$G$16)-((((D25/100)*$AJ$22)*$AN$22)*$AH$22)+((((D25/100)*$AJ$23)*$AH$23)),IF(Calculator!$O$6="DUALBAND B",SUM((((D25/100)*$AJ$22)*$AH$22))+(((((D25/100)*$AJ$22)*$AN$22)*$AH$22)*Calculator!$G$17)-((((D25/100)*$AJ$22)*$AN$22)*$AH$22)+((((D25/100)*$AJ$23)*$AH$23)),IF(Calculator!$O$6="DUALBAND C",SUM((((D25/100)*$AJ$22)*$AH$22))+(((((D25/100)*$AJ$22)*$AN$22)*$AH$22)*Calculator!$G$18)-((((D25/100)*$AJ$22)*$AN$22)*$AH$22)+((((D25/100)*$AJ$23)*$AH$23)),IF(Calculator!$O$6="DUALBAND D",SUM((((D25/100)*$AJ$22)*$AH$22))+(((((D25/100)*$AJ$22)*$AN$22)*$AH$22)*Calculator!$G$19)-((((D25/100)*$AJ$22)*$AN$22)*$AH$22)+((((D25/100)*$AJ$23)*$AH$23)),IF(Calculator!$O$6="DUALURBANE",SUM((((D25/100)*$AJ$22)*$AH$22))+(((((D25/100)*$AJ$22)*$AN$22)*$AH$22)*Calculator!$G$20)-((((D25/100)*$AJ$22)*$AN$22)*$AH$22)+((((D25/100)*$AJ$23)*$AH$23)),IF(Calculator!$O$6="DUALSILVERANOD",SUM((((D25/100)*$AJ$22)*$AH$22))+(((((D25/100)*$AJ$22)*$AN$22)*$AH$22)*Calculator!$G$21)-((((D25/100)*$AJ$22)*$AN$22)*$AH$22)+((((D25/100)*$AJ$23)*$AH$23)),IF(Calculator!$O$6="DUALANOD",SUM((((D25/100)*$AJ$22)*$AH$22))+(((((D25/100)*$AJ$22)*$AN$22)*$AH$22)*Calculator!$G$22)-((((D25/100)*$AJ$22)*$AN$22)*$AH$22)+((((D25/100)*$AJ$23)*$AH$23))))))))))))))))))))))))</f>
        <v>266.86007203979494</v>
      </c>
      <c r="T25" s="2">
        <f>IF(Calculator!$O$6="SINGLEBASE",SUM((((E25/100)*$AJ$22)*$AH$22))+((((E25/100)*$AJ$23)*$AH$23)),IF(Calculator!$O$6="SINGLEELEMENTS",SUM((((E25/100)*$AJ$22)*$AH$22))+(((((E25/100)*$AJ$22)*$AN$22)*$AH$22)*Calculator!$G$2)-((((E25/100)*$AJ$22)*$AN$22)*$AH$22)+((((E25/100)*$AJ$23)*$AH$23)),IF(Calculator!$O$6="SINGLESPECTRUM",SUM((((E25/100)*$AJ$22)*$AH$22))+(((((E25/100)*$AJ$22)*$AN$22)*$AH$22)*Calculator!$G$4)-((((E25/100)*$AJ$22)*$AN$22)*$AH$22)+((((E25/100)*$AJ$23)*$AH$23)),IF(Calculator!$O$6="SINGLEHOMESTEAD",SUM((((E25/100)*$AJ$22)*$AH$22))+(((((E25/100)*$AJ$22)*$AN$22)*$AH$22)*Calculator!$G$3)-((((E25/100)*$AJ$22)*$AN$22)*$AH$22)+((((E25/100)*$AJ$23)*$AH$23)),IF(Calculator!$O$6="SINGLEBAND A",SUM((((E25/100)*$AJ$22)*$AH$22))+(((((E25/100)*$AJ$22)*$AN$22)*$AH$22)*Calculator!$G$5)-((((E25/100)*$AJ$22)*$AN$22)*$AH$22)+((((E25/100)*$AJ$23)*$AH$23)),IF(Calculator!$O$6="SINGLEBAND B",SUM((((E25/100)*$AJ$22)*$AH$22))+(((((E25/100)*$AJ$22)*$AN$22)*$AH$22)*Calculator!$G$6)-((((E25/100)*$AJ$22)*$AN$22)*$AH$22)+((((E25/100)*$AJ$23)*$AH$23)),IF(Calculator!$O$6="SINGLEBAND C",SUM((((E25/100)*$AJ$22)*$AH$22))+(((((E25/100)*$AJ$22)*$AN$22)*$AH$22)*Calculator!$G$7)-((((E25/100)*$AJ$22)*$AN$22)*$AH$22)+((((E25/100)*$AJ$23)*$AH$23)),IF(Calculator!$O$6="SINGLEBAND D",SUM((((E25/100)*$AJ$22)*$AH$22))+(((((E25/100)*$AJ$22)*$AN$22)*$AH$22)*Calculator!$G$8)-((((E25/100)*$AJ$22)*$AN$22)*$AH$22)+((((E25/100)*$AJ$23)*$AH$23)),IF(Calculator!$O$6="SINGLEURBANE",SUM((((E25/100)*$AJ$22)*$AH$22))+(((((E25/100)*$AJ$22)*$AN$22)*$AH$22)*Calculator!$G$9)-((((E25/100)*$AJ$22)*$AN$22)*$AH$22)+((((E25/100)*$AJ$23)*$AH$23)),IF(Calculator!$O$6="SINGLESILVERANOD",SUM((((E25/100)*$AJ$22)*$AH$22))+(((((E25/100)*$AJ$22)*$AN$22)*$AH$22)*Calculator!$G$10)-((((E25/100)*$AJ$22)*$AN$22)*$AH$22)+((((E25/100)*$AJ$23)*$AH$23)),IF(Calculator!$O$6="SINGLEANOD",SUM((((E25/100)*$AJ$22)*$AH$22))+(((((E25/100)*$AJ$22)*$AN$22)*$AH$22)*Calculator!$G$11)-((((E25/100)*$AJ$22)*$AN$22)*$AH$22)+((((E25/100)*$AJ$23)*$AH$23)),IF(Calculator!$O$6="DUALBASE",SUM((((E25/100)*$AJ$22)*$AH$22))+(((((E25/100)*$AJ$22)*$AN$22)*$AH$22)*Calculator!$G$12)-((((E25/100)*$AJ$22)*$AN$22)*$AH$22)+((((E25/100)*$AJ$23)*$AH$23)),IF(Calculator!$O$6="DUALELEMENTS",SUM((((E25/100)*$AJ$22)*$AH$22))+(((((E25/100)*$AJ$22)*$AN$22)*$AH$22)*Calculator!$G$13)-((((E25/100)*$AJ$22)*$AN$22)*$AH$22)+((((E25/100)*$AJ$23)*$AH$23)),IF(Calculator!$O$6="DUALSPECTRUM",SUM((((E25/100)*$AJ$22)*$AH$22))+(((((E25/100)*$AJ$22)*$AN$22)*$AH$22)*Calculator!$G$15)-((((E25/100)*$AJ$22)*$AN$22)*$AH$22)+((((E25/100)*$AJ$23)*$AH$23)),IF(Calculator!$O$6="DUALHOMESTEAD",SUM((((E25/100)*$AJ$22)*$AH$22))+(((((E25/100)*$AJ$22)*$AN$22)*$AH$22)*Calculator!$G$14)-((((E25/100)*$AJ$22)*$AN$22)*$AH$22)+((((E25/100)*$AJ$23)*$AH$23)),IF(Calculator!$O$6="DUALBAND A",SUM((((E25/100)*$AJ$22)*$AH$22))+(((((E25/100)*$AJ$22)*$AN$22)*$AH$22)*Calculator!$G$16)-((((E25/100)*$AJ$22)*$AN$22)*$AH$22)+((((E25/100)*$AJ$23)*$AH$23)),IF(Calculator!$O$6="DUALBAND B",SUM((((E25/100)*$AJ$22)*$AH$22))+(((((E25/100)*$AJ$22)*$AN$22)*$AH$22)*Calculator!$G$17)-((((E25/100)*$AJ$22)*$AN$22)*$AH$22)+((((E25/100)*$AJ$23)*$AH$23)),IF(Calculator!$O$6="DUALBAND C",SUM((((E25/100)*$AJ$22)*$AH$22))+(((((E25/100)*$AJ$22)*$AN$22)*$AH$22)*Calculator!$G$18)-((((E25/100)*$AJ$22)*$AN$22)*$AH$22)+((((E25/100)*$AJ$23)*$AH$23)),IF(Calculator!$O$6="DUALBAND D",SUM((((E25/100)*$AJ$22)*$AH$22))+(((((E25/100)*$AJ$22)*$AN$22)*$AH$22)*Calculator!$G$19)-((((E25/100)*$AJ$22)*$AN$22)*$AH$22)+((((E25/100)*$AJ$23)*$AH$23)),IF(Calculator!$O$6="DUALURBANE",SUM((((E25/100)*$AJ$22)*$AH$22))+(((((E25/100)*$AJ$22)*$AN$22)*$AH$22)*Calculator!$G$20)-((((E25/100)*$AJ$22)*$AN$22)*$AH$22)+((((E25/100)*$AJ$23)*$AH$23)),IF(Calculator!$O$6="DUALSILVERANOD",SUM((((E25/100)*$AJ$22)*$AH$22))+(((((E25/100)*$AJ$22)*$AN$22)*$AH$22)*Calculator!$G$21)-((((E25/100)*$AJ$22)*$AN$22)*$AH$22)+((((E25/100)*$AJ$23)*$AH$23)),IF(Calculator!$O$6="DUALANOD",SUM((((E25/100)*$AJ$22)*$AH$22))+(((((E25/100)*$AJ$22)*$AN$22)*$AH$22)*Calculator!$G$22)-((((E25/100)*$AJ$22)*$AN$22)*$AH$22)+((((E25/100)*$AJ$23)*$AH$23))))))))))))))))))))))))</f>
        <v>270.49763450622561</v>
      </c>
      <c r="U25" s="2">
        <f>IF(Calculator!$O$6="SINGLEBASE",SUM((((F25/100)*$AJ$22)*$AH$22))+((((F25/100)*$AJ$23)*$AH$23)),IF(Calculator!$O$6="SINGLEELEMENTS",SUM((((F25/100)*$AJ$22)*$AH$22))+(((((F25/100)*$AJ$22)*$AN$22)*$AH$22)*Calculator!$G$2)-((((F25/100)*$AJ$22)*$AN$22)*$AH$22)+((((F25/100)*$AJ$23)*$AH$23)),IF(Calculator!$O$6="SINGLESPECTRUM",SUM((((F25/100)*$AJ$22)*$AH$22))+(((((F25/100)*$AJ$22)*$AN$22)*$AH$22)*Calculator!$G$4)-((((F25/100)*$AJ$22)*$AN$22)*$AH$22)+((((F25/100)*$AJ$23)*$AH$23)),IF(Calculator!$O$6="SINGLEHOMESTEAD",SUM((((F25/100)*$AJ$22)*$AH$22))+(((((F25/100)*$AJ$22)*$AN$22)*$AH$22)*Calculator!$G$3)-((((F25/100)*$AJ$22)*$AN$22)*$AH$22)+((((F25/100)*$AJ$23)*$AH$23)),IF(Calculator!$O$6="SINGLEBAND A",SUM((((F25/100)*$AJ$22)*$AH$22))+(((((F25/100)*$AJ$22)*$AN$22)*$AH$22)*Calculator!$G$5)-((((F25/100)*$AJ$22)*$AN$22)*$AH$22)+((((F25/100)*$AJ$23)*$AH$23)),IF(Calculator!$O$6="SINGLEBAND B",SUM((((F25/100)*$AJ$22)*$AH$22))+(((((F25/100)*$AJ$22)*$AN$22)*$AH$22)*Calculator!$G$6)-((((F25/100)*$AJ$22)*$AN$22)*$AH$22)+((((F25/100)*$AJ$23)*$AH$23)),IF(Calculator!$O$6="SINGLEBAND C",SUM((((F25/100)*$AJ$22)*$AH$22))+(((((F25/100)*$AJ$22)*$AN$22)*$AH$22)*Calculator!$G$7)-((((F25/100)*$AJ$22)*$AN$22)*$AH$22)+((((F25/100)*$AJ$23)*$AH$23)),IF(Calculator!$O$6="SINGLEBAND D",SUM((((F25/100)*$AJ$22)*$AH$22))+(((((F25/100)*$AJ$22)*$AN$22)*$AH$22)*Calculator!$G$8)-((((F25/100)*$AJ$22)*$AN$22)*$AH$22)+((((F25/100)*$AJ$23)*$AH$23)),IF(Calculator!$O$6="SINGLEURBANE",SUM((((F25/100)*$AJ$22)*$AH$22))+(((((F25/100)*$AJ$22)*$AN$22)*$AH$22)*Calculator!$G$9)-((((F25/100)*$AJ$22)*$AN$22)*$AH$22)+((((F25/100)*$AJ$23)*$AH$23)),IF(Calculator!$O$6="SINGLESILVERANOD",SUM((((F25/100)*$AJ$22)*$AH$22))+(((((F25/100)*$AJ$22)*$AN$22)*$AH$22)*Calculator!$G$10)-((((F25/100)*$AJ$22)*$AN$22)*$AH$22)+((((F25/100)*$AJ$23)*$AH$23)),IF(Calculator!$O$6="SINGLEANOD",SUM((((F25/100)*$AJ$22)*$AH$22))+(((((F25/100)*$AJ$22)*$AN$22)*$AH$22)*Calculator!$G$11)-((((F25/100)*$AJ$22)*$AN$22)*$AH$22)+((((F25/100)*$AJ$23)*$AH$23)),IF(Calculator!$O$6="DUALBASE",SUM((((F25/100)*$AJ$22)*$AH$22))+(((((F25/100)*$AJ$22)*$AN$22)*$AH$22)*Calculator!$G$12)-((((F25/100)*$AJ$22)*$AN$22)*$AH$22)+((((F25/100)*$AJ$23)*$AH$23)),IF(Calculator!$O$6="DUALELEMENTS",SUM((((F25/100)*$AJ$22)*$AH$22))+(((((F25/100)*$AJ$22)*$AN$22)*$AH$22)*Calculator!$G$13)-((((F25/100)*$AJ$22)*$AN$22)*$AH$22)+((((F25/100)*$AJ$23)*$AH$23)),IF(Calculator!$O$6="DUALSPECTRUM",SUM((((F25/100)*$AJ$22)*$AH$22))+(((((F25/100)*$AJ$22)*$AN$22)*$AH$22)*Calculator!$G$15)-((((F25/100)*$AJ$22)*$AN$22)*$AH$22)+((((F25/100)*$AJ$23)*$AH$23)),IF(Calculator!$O$6="DUALHOMESTEAD",SUM((((F25/100)*$AJ$22)*$AH$22))+(((((F25/100)*$AJ$22)*$AN$22)*$AH$22)*Calculator!$G$14)-((((F25/100)*$AJ$22)*$AN$22)*$AH$22)+((((F25/100)*$AJ$23)*$AH$23)),IF(Calculator!$O$6="DUALBAND A",SUM((((F25/100)*$AJ$22)*$AH$22))+(((((F25/100)*$AJ$22)*$AN$22)*$AH$22)*Calculator!$G$16)-((((F25/100)*$AJ$22)*$AN$22)*$AH$22)+((((F25/100)*$AJ$23)*$AH$23)),IF(Calculator!$O$6="DUALBAND B",SUM((((F25/100)*$AJ$22)*$AH$22))+(((((F25/100)*$AJ$22)*$AN$22)*$AH$22)*Calculator!$G$17)-((((F25/100)*$AJ$22)*$AN$22)*$AH$22)+((((F25/100)*$AJ$23)*$AH$23)),IF(Calculator!$O$6="DUALBAND C",SUM((((F25/100)*$AJ$22)*$AH$22))+(((((F25/100)*$AJ$22)*$AN$22)*$AH$22)*Calculator!$G$18)-((((F25/100)*$AJ$22)*$AN$22)*$AH$22)+((((F25/100)*$AJ$23)*$AH$23)),IF(Calculator!$O$6="DUALBAND D",SUM((((F25/100)*$AJ$22)*$AH$22))+(((((F25/100)*$AJ$22)*$AN$22)*$AH$22)*Calculator!$G$19)-((((F25/100)*$AJ$22)*$AN$22)*$AH$22)+((((F25/100)*$AJ$23)*$AH$23)),IF(Calculator!$O$6="DUALURBANE",SUM((((F25/100)*$AJ$22)*$AH$22))+(((((F25/100)*$AJ$22)*$AN$22)*$AH$22)*Calculator!$G$20)-((((F25/100)*$AJ$22)*$AN$22)*$AH$22)+((((F25/100)*$AJ$23)*$AH$23)),IF(Calculator!$O$6="DUALSILVERANOD",SUM((((F25/100)*$AJ$22)*$AH$22))+(((((F25/100)*$AJ$22)*$AN$22)*$AH$22)*Calculator!$G$21)-((((F25/100)*$AJ$22)*$AN$22)*$AH$22)+((((F25/100)*$AJ$23)*$AH$23)),IF(Calculator!$O$6="DUALANOD",SUM((((F25/100)*$AJ$22)*$AH$22))+(((((F25/100)*$AJ$22)*$AN$22)*$AH$22)*Calculator!$G$22)-((((F25/100)*$AJ$22)*$AN$22)*$AH$22)+((((F25/100)*$AJ$23)*$AH$23))))))))))))))))))))))))</f>
        <v>274.13517082214355</v>
      </c>
      <c r="V25" s="2">
        <f>IF(Calculator!$O$6="SINGLEBASE",SUM((((G25/100)*$AJ$22)*$AH$22))+((((G25/100)*$AJ$23)*$AH$23)),IF(Calculator!$O$6="SINGLEELEMENTS",SUM((((G25/100)*$AJ$22)*$AH$22))+(((((G25/100)*$AJ$22)*$AN$22)*$AH$22)*Calculator!$G$2)-((((G25/100)*$AJ$22)*$AN$22)*$AH$22)+((((G25/100)*$AJ$23)*$AH$23)),IF(Calculator!$O$6="SINGLESPECTRUM",SUM((((G25/100)*$AJ$22)*$AH$22))+(((((G25/100)*$AJ$22)*$AN$22)*$AH$22)*Calculator!$G$4)-((((G25/100)*$AJ$22)*$AN$22)*$AH$22)+((((G25/100)*$AJ$23)*$AH$23)),IF(Calculator!$O$6="SINGLEHOMESTEAD",SUM((((G25/100)*$AJ$22)*$AH$22))+(((((G25/100)*$AJ$22)*$AN$22)*$AH$22)*Calculator!$G$3)-((((G25/100)*$AJ$22)*$AN$22)*$AH$22)+((((G25/100)*$AJ$23)*$AH$23)),IF(Calculator!$O$6="SINGLEBAND A",SUM((((G25/100)*$AJ$22)*$AH$22))+(((((G25/100)*$AJ$22)*$AN$22)*$AH$22)*Calculator!$G$5)-((((G25/100)*$AJ$22)*$AN$22)*$AH$22)+((((G25/100)*$AJ$23)*$AH$23)),IF(Calculator!$O$6="SINGLEBAND B",SUM((((G25/100)*$AJ$22)*$AH$22))+(((((G25/100)*$AJ$22)*$AN$22)*$AH$22)*Calculator!$G$6)-((((G25/100)*$AJ$22)*$AN$22)*$AH$22)+((((G25/100)*$AJ$23)*$AH$23)),IF(Calculator!$O$6="SINGLEBAND C",SUM((((G25/100)*$AJ$22)*$AH$22))+(((((G25/100)*$AJ$22)*$AN$22)*$AH$22)*Calculator!$G$7)-((((G25/100)*$AJ$22)*$AN$22)*$AH$22)+((((G25/100)*$AJ$23)*$AH$23)),IF(Calculator!$O$6="SINGLEBAND D",SUM((((G25/100)*$AJ$22)*$AH$22))+(((((G25/100)*$AJ$22)*$AN$22)*$AH$22)*Calculator!$G$8)-((((G25/100)*$AJ$22)*$AN$22)*$AH$22)+((((G25/100)*$AJ$23)*$AH$23)),IF(Calculator!$O$6="SINGLEURBANE",SUM((((G25/100)*$AJ$22)*$AH$22))+(((((G25/100)*$AJ$22)*$AN$22)*$AH$22)*Calculator!$G$9)-((((G25/100)*$AJ$22)*$AN$22)*$AH$22)+((((G25/100)*$AJ$23)*$AH$23)),IF(Calculator!$O$6="SINGLESILVERANOD",SUM((((G25/100)*$AJ$22)*$AH$22))+(((((G25/100)*$AJ$22)*$AN$22)*$AH$22)*Calculator!$G$10)-((((G25/100)*$AJ$22)*$AN$22)*$AH$22)+((((G25/100)*$AJ$23)*$AH$23)),IF(Calculator!$O$6="SINGLEANOD",SUM((((G25/100)*$AJ$22)*$AH$22))+(((((G25/100)*$AJ$22)*$AN$22)*$AH$22)*Calculator!$G$11)-((((G25/100)*$AJ$22)*$AN$22)*$AH$22)+((((G25/100)*$AJ$23)*$AH$23)),IF(Calculator!$O$6="DUALBASE",SUM((((G25/100)*$AJ$22)*$AH$22))+(((((G25/100)*$AJ$22)*$AN$22)*$AH$22)*Calculator!$G$12)-((((G25/100)*$AJ$22)*$AN$22)*$AH$22)+((((G25/100)*$AJ$23)*$AH$23)),IF(Calculator!$O$6="DUALELEMENTS",SUM((((G25/100)*$AJ$22)*$AH$22))+(((((G25/100)*$AJ$22)*$AN$22)*$AH$22)*Calculator!$G$13)-((((G25/100)*$AJ$22)*$AN$22)*$AH$22)+((((G25/100)*$AJ$23)*$AH$23)),IF(Calculator!$O$6="DUALSPECTRUM",SUM((((G25/100)*$AJ$22)*$AH$22))+(((((G25/100)*$AJ$22)*$AN$22)*$AH$22)*Calculator!$G$15)-((((G25/100)*$AJ$22)*$AN$22)*$AH$22)+((((G25/100)*$AJ$23)*$AH$23)),IF(Calculator!$O$6="DUALHOMESTEAD",SUM((((G25/100)*$AJ$22)*$AH$22))+(((((G25/100)*$AJ$22)*$AN$22)*$AH$22)*Calculator!$G$14)-((((G25/100)*$AJ$22)*$AN$22)*$AH$22)+((((G25/100)*$AJ$23)*$AH$23)),IF(Calculator!$O$6="DUALBAND A",SUM((((G25/100)*$AJ$22)*$AH$22))+(((((G25/100)*$AJ$22)*$AN$22)*$AH$22)*Calculator!$G$16)-((((G25/100)*$AJ$22)*$AN$22)*$AH$22)+((((G25/100)*$AJ$23)*$AH$23)),IF(Calculator!$O$6="DUALBAND B",SUM((((G25/100)*$AJ$22)*$AH$22))+(((((G25/100)*$AJ$22)*$AN$22)*$AH$22)*Calculator!$G$17)-((((G25/100)*$AJ$22)*$AN$22)*$AH$22)+((((G25/100)*$AJ$23)*$AH$23)),IF(Calculator!$O$6="DUALBAND C",SUM((((G25/100)*$AJ$22)*$AH$22))+(((((G25/100)*$AJ$22)*$AN$22)*$AH$22)*Calculator!$G$18)-((((G25/100)*$AJ$22)*$AN$22)*$AH$22)+((((G25/100)*$AJ$23)*$AH$23)),IF(Calculator!$O$6="DUALBAND D",SUM((((G25/100)*$AJ$22)*$AH$22))+(((((G25/100)*$AJ$22)*$AN$22)*$AH$22)*Calculator!$G$19)-((((G25/100)*$AJ$22)*$AN$22)*$AH$22)+((((G25/100)*$AJ$23)*$AH$23)),IF(Calculator!$O$6="DUALURBANE",SUM((((G25/100)*$AJ$22)*$AH$22))+(((((G25/100)*$AJ$22)*$AN$22)*$AH$22)*Calculator!$G$20)-((((G25/100)*$AJ$22)*$AN$22)*$AH$22)+((((G25/100)*$AJ$23)*$AH$23)),IF(Calculator!$O$6="DUALSILVERANOD",SUM((((G25/100)*$AJ$22)*$AH$22))+(((((G25/100)*$AJ$22)*$AN$22)*$AH$22)*Calculator!$G$21)-((((G25/100)*$AJ$22)*$AN$22)*$AH$22)+((((G25/100)*$AJ$23)*$AH$23)),IF(Calculator!$O$6="DUALANOD",SUM((((G25/100)*$AJ$22)*$AH$22))+(((((G25/100)*$AJ$22)*$AN$22)*$AH$22)*Calculator!$G$22)-((((G25/100)*$AJ$22)*$AN$22)*$AH$22)+((((G25/100)*$AJ$23)*$AH$23))))))))))))))))))))))))</f>
        <v>277.76841845397951</v>
      </c>
      <c r="W25" s="2">
        <f>IF(Calculator!$O$6="SINGLEBASE",SUM((((H25/100)*$AJ$22)*$AH$22))+((((H25/100)*$AJ$23)*$AH$23)),IF(Calculator!$O$6="SINGLEELEMENTS",SUM((((H25/100)*$AJ$22)*$AH$22))+(((((H25/100)*$AJ$22)*$AN$22)*$AH$22)*Calculator!$G$2)-((((H25/100)*$AJ$22)*$AN$22)*$AH$22)+((((H25/100)*$AJ$23)*$AH$23)),IF(Calculator!$O$6="SINGLESPECTRUM",SUM((((H25/100)*$AJ$22)*$AH$22))+(((((H25/100)*$AJ$22)*$AN$22)*$AH$22)*Calculator!$G$4)-((((H25/100)*$AJ$22)*$AN$22)*$AH$22)+((((H25/100)*$AJ$23)*$AH$23)),IF(Calculator!$O$6="SINGLEHOMESTEAD",SUM((((H25/100)*$AJ$22)*$AH$22))+(((((H25/100)*$AJ$22)*$AN$22)*$AH$22)*Calculator!$G$3)-((((H25/100)*$AJ$22)*$AN$22)*$AH$22)+((((H25/100)*$AJ$23)*$AH$23)),IF(Calculator!$O$6="SINGLEBAND A",SUM((((H25/100)*$AJ$22)*$AH$22))+(((((H25/100)*$AJ$22)*$AN$22)*$AH$22)*Calculator!$G$5)-((((H25/100)*$AJ$22)*$AN$22)*$AH$22)+((((H25/100)*$AJ$23)*$AH$23)),IF(Calculator!$O$6="SINGLEBAND B",SUM((((H25/100)*$AJ$22)*$AH$22))+(((((H25/100)*$AJ$22)*$AN$22)*$AH$22)*Calculator!$G$6)-((((H25/100)*$AJ$22)*$AN$22)*$AH$22)+((((H25/100)*$AJ$23)*$AH$23)),IF(Calculator!$O$6="SINGLEBAND C",SUM((((H25/100)*$AJ$22)*$AH$22))+(((((H25/100)*$AJ$22)*$AN$22)*$AH$22)*Calculator!$G$7)-((((H25/100)*$AJ$22)*$AN$22)*$AH$22)+((((H25/100)*$AJ$23)*$AH$23)),IF(Calculator!$O$6="SINGLEBAND D",SUM((((H25/100)*$AJ$22)*$AH$22))+(((((H25/100)*$AJ$22)*$AN$22)*$AH$22)*Calculator!$G$8)-((((H25/100)*$AJ$22)*$AN$22)*$AH$22)+((((H25/100)*$AJ$23)*$AH$23)),IF(Calculator!$O$6="SINGLEURBANE",SUM((((H25/100)*$AJ$22)*$AH$22))+(((((H25/100)*$AJ$22)*$AN$22)*$AH$22)*Calculator!$G$9)-((((H25/100)*$AJ$22)*$AN$22)*$AH$22)+((((H25/100)*$AJ$23)*$AH$23)),IF(Calculator!$O$6="SINGLESILVERANOD",SUM((((H25/100)*$AJ$22)*$AH$22))+(((((H25/100)*$AJ$22)*$AN$22)*$AH$22)*Calculator!$G$10)-((((H25/100)*$AJ$22)*$AN$22)*$AH$22)+((((H25/100)*$AJ$23)*$AH$23)),IF(Calculator!$O$6="SINGLEANOD",SUM((((H25/100)*$AJ$22)*$AH$22))+(((((H25/100)*$AJ$22)*$AN$22)*$AH$22)*Calculator!$G$11)-((((H25/100)*$AJ$22)*$AN$22)*$AH$22)+((((H25/100)*$AJ$23)*$AH$23)),IF(Calculator!$O$6="DUALBASE",SUM((((H25/100)*$AJ$22)*$AH$22))+(((((H25/100)*$AJ$22)*$AN$22)*$AH$22)*Calculator!$G$12)-((((H25/100)*$AJ$22)*$AN$22)*$AH$22)+((((H25/100)*$AJ$23)*$AH$23)),IF(Calculator!$O$6="DUALELEMENTS",SUM((((H25/100)*$AJ$22)*$AH$22))+(((((H25/100)*$AJ$22)*$AN$22)*$AH$22)*Calculator!$G$13)-((((H25/100)*$AJ$22)*$AN$22)*$AH$22)+((((H25/100)*$AJ$23)*$AH$23)),IF(Calculator!$O$6="DUALSPECTRUM",SUM((((H25/100)*$AJ$22)*$AH$22))+(((((H25/100)*$AJ$22)*$AN$22)*$AH$22)*Calculator!$G$15)-((((H25/100)*$AJ$22)*$AN$22)*$AH$22)+((((H25/100)*$AJ$23)*$AH$23)),IF(Calculator!$O$6="DUALHOMESTEAD",SUM((((H25/100)*$AJ$22)*$AH$22))+(((((H25/100)*$AJ$22)*$AN$22)*$AH$22)*Calculator!$G$14)-((((H25/100)*$AJ$22)*$AN$22)*$AH$22)+((((H25/100)*$AJ$23)*$AH$23)),IF(Calculator!$O$6="DUALBAND A",SUM((((H25/100)*$AJ$22)*$AH$22))+(((((H25/100)*$AJ$22)*$AN$22)*$AH$22)*Calculator!$G$16)-((((H25/100)*$AJ$22)*$AN$22)*$AH$22)+((((H25/100)*$AJ$23)*$AH$23)),IF(Calculator!$O$6="DUALBAND B",SUM((((H25/100)*$AJ$22)*$AH$22))+(((((H25/100)*$AJ$22)*$AN$22)*$AH$22)*Calculator!$G$17)-((((H25/100)*$AJ$22)*$AN$22)*$AH$22)+((((H25/100)*$AJ$23)*$AH$23)),IF(Calculator!$O$6="DUALBAND C",SUM((((H25/100)*$AJ$22)*$AH$22))+(((((H25/100)*$AJ$22)*$AN$22)*$AH$22)*Calculator!$G$18)-((((H25/100)*$AJ$22)*$AN$22)*$AH$22)+((((H25/100)*$AJ$23)*$AH$23)),IF(Calculator!$O$6="DUALBAND D",SUM((((H25/100)*$AJ$22)*$AH$22))+(((((H25/100)*$AJ$22)*$AN$22)*$AH$22)*Calculator!$G$19)-((((H25/100)*$AJ$22)*$AN$22)*$AH$22)+((((H25/100)*$AJ$23)*$AH$23)),IF(Calculator!$O$6="DUALURBANE",SUM((((H25/100)*$AJ$22)*$AH$22))+(((((H25/100)*$AJ$22)*$AN$22)*$AH$22)*Calculator!$G$20)-((((H25/100)*$AJ$22)*$AN$22)*$AH$22)+((((H25/100)*$AJ$23)*$AH$23)),IF(Calculator!$O$6="DUALSILVERANOD",SUM((((H25/100)*$AJ$22)*$AH$22))+(((((H25/100)*$AJ$22)*$AN$22)*$AH$22)*Calculator!$G$21)-((((H25/100)*$AJ$22)*$AN$22)*$AH$22)+((((H25/100)*$AJ$23)*$AH$23)),IF(Calculator!$O$6="DUALANOD",SUM((((H25/100)*$AJ$22)*$AH$22))+(((((H25/100)*$AJ$22)*$AN$22)*$AH$22)*Calculator!$G$22)-((((H25/100)*$AJ$22)*$AN$22)*$AH$22)+((((H25/100)*$AJ$23)*$AH$23))))))))))))))))))))))))</f>
        <v>281.40595476989745</v>
      </c>
      <c r="X25" s="2">
        <f>IF(Calculator!$O$6="SINGLEBASE",SUM((((I25/100)*$AJ$22)*$AH$22))+((((I25/100)*$AJ$23)*$AH$23)),IF(Calculator!$O$6="SINGLEELEMENTS",SUM((((I25/100)*$AJ$22)*$AH$22))+(((((I25/100)*$AJ$22)*$AN$22)*$AH$22)*Calculator!$G$2)-((((I25/100)*$AJ$22)*$AN$22)*$AH$22)+((((I25/100)*$AJ$23)*$AH$23)),IF(Calculator!$O$6="SINGLESPECTRUM",SUM((((I25/100)*$AJ$22)*$AH$22))+(((((I25/100)*$AJ$22)*$AN$22)*$AH$22)*Calculator!$G$4)-((((I25/100)*$AJ$22)*$AN$22)*$AH$22)+((((I25/100)*$AJ$23)*$AH$23)),IF(Calculator!$O$6="SINGLEHOMESTEAD",SUM((((I25/100)*$AJ$22)*$AH$22))+(((((I25/100)*$AJ$22)*$AN$22)*$AH$22)*Calculator!$G$3)-((((I25/100)*$AJ$22)*$AN$22)*$AH$22)+((((I25/100)*$AJ$23)*$AH$23)),IF(Calculator!$O$6="SINGLEBAND A",SUM((((I25/100)*$AJ$22)*$AH$22))+(((((I25/100)*$AJ$22)*$AN$22)*$AH$22)*Calculator!$G$5)-((((I25/100)*$AJ$22)*$AN$22)*$AH$22)+((((I25/100)*$AJ$23)*$AH$23)),IF(Calculator!$O$6="SINGLEBAND B",SUM((((I25/100)*$AJ$22)*$AH$22))+(((((I25/100)*$AJ$22)*$AN$22)*$AH$22)*Calculator!$G$6)-((((I25/100)*$AJ$22)*$AN$22)*$AH$22)+((((I25/100)*$AJ$23)*$AH$23)),IF(Calculator!$O$6="SINGLEBAND C",SUM((((I25/100)*$AJ$22)*$AH$22))+(((((I25/100)*$AJ$22)*$AN$22)*$AH$22)*Calculator!$G$7)-((((I25/100)*$AJ$22)*$AN$22)*$AH$22)+((((I25/100)*$AJ$23)*$AH$23)),IF(Calculator!$O$6="SINGLEBAND D",SUM((((I25/100)*$AJ$22)*$AH$22))+(((((I25/100)*$AJ$22)*$AN$22)*$AH$22)*Calculator!$G$8)-((((I25/100)*$AJ$22)*$AN$22)*$AH$22)+((((I25/100)*$AJ$23)*$AH$23)),IF(Calculator!$O$6="SINGLEURBANE",SUM((((I25/100)*$AJ$22)*$AH$22))+(((((I25/100)*$AJ$22)*$AN$22)*$AH$22)*Calculator!$G$9)-((((I25/100)*$AJ$22)*$AN$22)*$AH$22)+((((I25/100)*$AJ$23)*$AH$23)),IF(Calculator!$O$6="SINGLESILVERANOD",SUM((((I25/100)*$AJ$22)*$AH$22))+(((((I25/100)*$AJ$22)*$AN$22)*$AH$22)*Calculator!$G$10)-((((I25/100)*$AJ$22)*$AN$22)*$AH$22)+((((I25/100)*$AJ$23)*$AH$23)),IF(Calculator!$O$6="SINGLEANOD",SUM((((I25/100)*$AJ$22)*$AH$22))+(((((I25/100)*$AJ$22)*$AN$22)*$AH$22)*Calculator!$G$11)-((((I25/100)*$AJ$22)*$AN$22)*$AH$22)+((((I25/100)*$AJ$23)*$AH$23)),IF(Calculator!$O$6="DUALBASE",SUM((((I25/100)*$AJ$22)*$AH$22))+(((((I25/100)*$AJ$22)*$AN$22)*$AH$22)*Calculator!$G$12)-((((I25/100)*$AJ$22)*$AN$22)*$AH$22)+((((I25/100)*$AJ$23)*$AH$23)),IF(Calculator!$O$6="DUALELEMENTS",SUM((((I25/100)*$AJ$22)*$AH$22))+(((((I25/100)*$AJ$22)*$AN$22)*$AH$22)*Calculator!$G$13)-((((I25/100)*$AJ$22)*$AN$22)*$AH$22)+((((I25/100)*$AJ$23)*$AH$23)),IF(Calculator!$O$6="DUALSPECTRUM",SUM((((I25/100)*$AJ$22)*$AH$22))+(((((I25/100)*$AJ$22)*$AN$22)*$AH$22)*Calculator!$G$15)-((((I25/100)*$AJ$22)*$AN$22)*$AH$22)+((((I25/100)*$AJ$23)*$AH$23)),IF(Calculator!$O$6="DUALHOMESTEAD",SUM((((I25/100)*$AJ$22)*$AH$22))+(((((I25/100)*$AJ$22)*$AN$22)*$AH$22)*Calculator!$G$14)-((((I25/100)*$AJ$22)*$AN$22)*$AH$22)+((((I25/100)*$AJ$23)*$AH$23)),IF(Calculator!$O$6="DUALBAND A",SUM((((I25/100)*$AJ$22)*$AH$22))+(((((I25/100)*$AJ$22)*$AN$22)*$AH$22)*Calculator!$G$16)-((((I25/100)*$AJ$22)*$AN$22)*$AH$22)+((((I25/100)*$AJ$23)*$AH$23)),IF(Calculator!$O$6="DUALBAND B",SUM((((I25/100)*$AJ$22)*$AH$22))+(((((I25/100)*$AJ$22)*$AN$22)*$AH$22)*Calculator!$G$17)-((((I25/100)*$AJ$22)*$AN$22)*$AH$22)+((((I25/100)*$AJ$23)*$AH$23)),IF(Calculator!$O$6="DUALBAND C",SUM((((I25/100)*$AJ$22)*$AH$22))+(((((I25/100)*$AJ$22)*$AN$22)*$AH$22)*Calculator!$G$18)-((((I25/100)*$AJ$22)*$AN$22)*$AH$22)+((((I25/100)*$AJ$23)*$AH$23)),IF(Calculator!$O$6="DUALBAND D",SUM((((I25/100)*$AJ$22)*$AH$22))+(((((I25/100)*$AJ$22)*$AN$22)*$AH$22)*Calculator!$G$19)-((((I25/100)*$AJ$22)*$AN$22)*$AH$22)+((((I25/100)*$AJ$23)*$AH$23)),IF(Calculator!$O$6="DUALURBANE",SUM((((I25/100)*$AJ$22)*$AH$22))+(((((I25/100)*$AJ$22)*$AN$22)*$AH$22)*Calculator!$G$20)-((((I25/100)*$AJ$22)*$AN$22)*$AH$22)+((((I25/100)*$AJ$23)*$AH$23)),IF(Calculator!$O$6="DUALSILVERANOD",SUM((((I25/100)*$AJ$22)*$AH$22))+(((((I25/100)*$AJ$22)*$AN$22)*$AH$22)*Calculator!$G$21)-((((I25/100)*$AJ$22)*$AN$22)*$AH$22)+((((I25/100)*$AJ$23)*$AH$23)),IF(Calculator!$O$6="DUALANOD",SUM((((I25/100)*$AJ$22)*$AH$22))+(((((I25/100)*$AJ$22)*$AN$22)*$AH$22)*Calculator!$G$22)-((((I25/100)*$AJ$22)*$AN$22)*$AH$22)+((((I25/100)*$AJ$23)*$AH$23))))))))))))))))))))))))</f>
        <v>285.04349108581539</v>
      </c>
      <c r="Y25" s="2">
        <f>IF(Calculator!$O$6="SINGLEBASE",SUM((((J25/100)*$AJ$22)*$AH$22))+((((J25/100)*$AJ$23)*$AH$23)),IF(Calculator!$O$6="SINGLEELEMENTS",SUM((((J25/100)*$AJ$22)*$AH$22))+(((((J25/100)*$AJ$22)*$AN$22)*$AH$22)*Calculator!$G$2)-((((J25/100)*$AJ$22)*$AN$22)*$AH$22)+((((J25/100)*$AJ$23)*$AH$23)),IF(Calculator!$O$6="SINGLESPECTRUM",SUM((((J25/100)*$AJ$22)*$AH$22))+(((((J25/100)*$AJ$22)*$AN$22)*$AH$22)*Calculator!$G$4)-((((J25/100)*$AJ$22)*$AN$22)*$AH$22)+((((J25/100)*$AJ$23)*$AH$23)),IF(Calculator!$O$6="SINGLEHOMESTEAD",SUM((((J25/100)*$AJ$22)*$AH$22))+(((((J25/100)*$AJ$22)*$AN$22)*$AH$22)*Calculator!$G$3)-((((J25/100)*$AJ$22)*$AN$22)*$AH$22)+((((J25/100)*$AJ$23)*$AH$23)),IF(Calculator!$O$6="SINGLEBAND A",SUM((((J25/100)*$AJ$22)*$AH$22))+(((((J25/100)*$AJ$22)*$AN$22)*$AH$22)*Calculator!$G$5)-((((J25/100)*$AJ$22)*$AN$22)*$AH$22)+((((J25/100)*$AJ$23)*$AH$23)),IF(Calculator!$O$6="SINGLEBAND B",SUM((((J25/100)*$AJ$22)*$AH$22))+(((((J25/100)*$AJ$22)*$AN$22)*$AH$22)*Calculator!$G$6)-((((J25/100)*$AJ$22)*$AN$22)*$AH$22)+((((J25/100)*$AJ$23)*$AH$23)),IF(Calculator!$O$6="SINGLEBAND C",SUM((((J25/100)*$AJ$22)*$AH$22))+(((((J25/100)*$AJ$22)*$AN$22)*$AH$22)*Calculator!$G$7)-((((J25/100)*$AJ$22)*$AN$22)*$AH$22)+((((J25/100)*$AJ$23)*$AH$23)),IF(Calculator!$O$6="SINGLEBAND D",SUM((((J25/100)*$AJ$22)*$AH$22))+(((((J25/100)*$AJ$22)*$AN$22)*$AH$22)*Calculator!$G$8)-((((J25/100)*$AJ$22)*$AN$22)*$AH$22)+((((J25/100)*$AJ$23)*$AH$23)),IF(Calculator!$O$6="SINGLEURBANE",SUM((((J25/100)*$AJ$22)*$AH$22))+(((((J25/100)*$AJ$22)*$AN$22)*$AH$22)*Calculator!$G$9)-((((J25/100)*$AJ$22)*$AN$22)*$AH$22)+((((J25/100)*$AJ$23)*$AH$23)),IF(Calculator!$O$6="SINGLESILVERANOD",SUM((((J25/100)*$AJ$22)*$AH$22))+(((((J25/100)*$AJ$22)*$AN$22)*$AH$22)*Calculator!$G$10)-((((J25/100)*$AJ$22)*$AN$22)*$AH$22)+((((J25/100)*$AJ$23)*$AH$23)),IF(Calculator!$O$6="SINGLEANOD",SUM((((J25/100)*$AJ$22)*$AH$22))+(((((J25/100)*$AJ$22)*$AN$22)*$AH$22)*Calculator!$G$11)-((((J25/100)*$AJ$22)*$AN$22)*$AH$22)+((((J25/100)*$AJ$23)*$AH$23)),IF(Calculator!$O$6="DUALBASE",SUM((((J25/100)*$AJ$22)*$AH$22))+(((((J25/100)*$AJ$22)*$AN$22)*$AH$22)*Calculator!$G$12)-((((J25/100)*$AJ$22)*$AN$22)*$AH$22)+((((J25/100)*$AJ$23)*$AH$23)),IF(Calculator!$O$6="DUALELEMENTS",SUM((((J25/100)*$AJ$22)*$AH$22))+(((((J25/100)*$AJ$22)*$AN$22)*$AH$22)*Calculator!$G$13)-((((J25/100)*$AJ$22)*$AN$22)*$AH$22)+((((J25/100)*$AJ$23)*$AH$23)),IF(Calculator!$O$6="DUALSPECTRUM",SUM((((J25/100)*$AJ$22)*$AH$22))+(((((J25/100)*$AJ$22)*$AN$22)*$AH$22)*Calculator!$G$15)-((((J25/100)*$AJ$22)*$AN$22)*$AH$22)+((((J25/100)*$AJ$23)*$AH$23)),IF(Calculator!$O$6="DUALHOMESTEAD",SUM((((J25/100)*$AJ$22)*$AH$22))+(((((J25/100)*$AJ$22)*$AN$22)*$AH$22)*Calculator!$G$14)-((((J25/100)*$AJ$22)*$AN$22)*$AH$22)+((((J25/100)*$AJ$23)*$AH$23)),IF(Calculator!$O$6="DUALBAND A",SUM((((J25/100)*$AJ$22)*$AH$22))+(((((J25/100)*$AJ$22)*$AN$22)*$AH$22)*Calculator!$G$16)-((((J25/100)*$AJ$22)*$AN$22)*$AH$22)+((((J25/100)*$AJ$23)*$AH$23)),IF(Calculator!$O$6="DUALBAND B",SUM((((J25/100)*$AJ$22)*$AH$22))+(((((J25/100)*$AJ$22)*$AN$22)*$AH$22)*Calculator!$G$17)-((((J25/100)*$AJ$22)*$AN$22)*$AH$22)+((((J25/100)*$AJ$23)*$AH$23)),IF(Calculator!$O$6="DUALBAND C",SUM((((J25/100)*$AJ$22)*$AH$22))+(((((J25/100)*$AJ$22)*$AN$22)*$AH$22)*Calculator!$G$18)-((((J25/100)*$AJ$22)*$AN$22)*$AH$22)+((((J25/100)*$AJ$23)*$AH$23)),IF(Calculator!$O$6="DUALBAND D",SUM((((J25/100)*$AJ$22)*$AH$22))+(((((J25/100)*$AJ$22)*$AN$22)*$AH$22)*Calculator!$G$19)-((((J25/100)*$AJ$22)*$AN$22)*$AH$22)+((((J25/100)*$AJ$23)*$AH$23)),IF(Calculator!$O$6="DUALURBANE",SUM((((J25/100)*$AJ$22)*$AH$22))+(((((J25/100)*$AJ$22)*$AN$22)*$AH$22)*Calculator!$G$20)-((((J25/100)*$AJ$22)*$AN$22)*$AH$22)+((((J25/100)*$AJ$23)*$AH$23)),IF(Calculator!$O$6="DUALSILVERANOD",SUM((((J25/100)*$AJ$22)*$AH$22))+(((((J25/100)*$AJ$22)*$AN$22)*$AH$22)*Calculator!$G$21)-((((J25/100)*$AJ$22)*$AN$22)*$AH$22)+((((J25/100)*$AJ$23)*$AH$23)),IF(Calculator!$O$6="DUALANOD",SUM((((J25/100)*$AJ$22)*$AH$22))+(((((J25/100)*$AJ$22)*$AN$22)*$AH$22)*Calculator!$G$22)-((((J25/100)*$AJ$22)*$AN$22)*$AH$22)+((((J25/100)*$AJ$23)*$AH$23))))))))))))))))))))))))</f>
        <v>288.77101131591792</v>
      </c>
      <c r="Z25" s="2">
        <f>IF(Calculator!$O$6="SINGLEBASE",SUM((((K25/100)*$AJ$22)*$AH$22))+((((K25/100)*$AJ$23)*$AH$23)),IF(Calculator!$O$6="SINGLEELEMENTS",SUM((((K25/100)*$AJ$22)*$AH$22))+(((((K25/100)*$AJ$22)*$AN$22)*$AH$22)*Calculator!$G$2)-((((K25/100)*$AJ$22)*$AN$22)*$AH$22)+((((K25/100)*$AJ$23)*$AH$23)),IF(Calculator!$O$6="SINGLESPECTRUM",SUM((((K25/100)*$AJ$22)*$AH$22))+(((((K25/100)*$AJ$22)*$AN$22)*$AH$22)*Calculator!$G$4)-((((K25/100)*$AJ$22)*$AN$22)*$AH$22)+((((K25/100)*$AJ$23)*$AH$23)),IF(Calculator!$O$6="SINGLEHOMESTEAD",SUM((((K25/100)*$AJ$22)*$AH$22))+(((((K25/100)*$AJ$22)*$AN$22)*$AH$22)*Calculator!$G$3)-((((K25/100)*$AJ$22)*$AN$22)*$AH$22)+((((K25/100)*$AJ$23)*$AH$23)),IF(Calculator!$O$6="SINGLEBAND A",SUM((((K25/100)*$AJ$22)*$AH$22))+(((((K25/100)*$AJ$22)*$AN$22)*$AH$22)*Calculator!$G$5)-((((K25/100)*$AJ$22)*$AN$22)*$AH$22)+((((K25/100)*$AJ$23)*$AH$23)),IF(Calculator!$O$6="SINGLEBAND B",SUM((((K25/100)*$AJ$22)*$AH$22))+(((((K25/100)*$AJ$22)*$AN$22)*$AH$22)*Calculator!$G$6)-((((K25/100)*$AJ$22)*$AN$22)*$AH$22)+((((K25/100)*$AJ$23)*$AH$23)),IF(Calculator!$O$6="SINGLEBAND C",SUM((((K25/100)*$AJ$22)*$AH$22))+(((((K25/100)*$AJ$22)*$AN$22)*$AH$22)*Calculator!$G$7)-((((K25/100)*$AJ$22)*$AN$22)*$AH$22)+((((K25/100)*$AJ$23)*$AH$23)),IF(Calculator!$O$6="SINGLEBAND D",SUM((((K25/100)*$AJ$22)*$AH$22))+(((((K25/100)*$AJ$22)*$AN$22)*$AH$22)*Calculator!$G$8)-((((K25/100)*$AJ$22)*$AN$22)*$AH$22)+((((K25/100)*$AJ$23)*$AH$23)),IF(Calculator!$O$6="SINGLEURBANE",SUM((((K25/100)*$AJ$22)*$AH$22))+(((((K25/100)*$AJ$22)*$AN$22)*$AH$22)*Calculator!$G$9)-((((K25/100)*$AJ$22)*$AN$22)*$AH$22)+((((K25/100)*$AJ$23)*$AH$23)),IF(Calculator!$O$6="SINGLESILVERANOD",SUM((((K25/100)*$AJ$22)*$AH$22))+(((((K25/100)*$AJ$22)*$AN$22)*$AH$22)*Calculator!$G$10)-((((K25/100)*$AJ$22)*$AN$22)*$AH$22)+((((K25/100)*$AJ$23)*$AH$23)),IF(Calculator!$O$6="SINGLEANOD",SUM((((K25/100)*$AJ$22)*$AH$22))+(((((K25/100)*$AJ$22)*$AN$22)*$AH$22)*Calculator!$G$11)-((((K25/100)*$AJ$22)*$AN$22)*$AH$22)+((((K25/100)*$AJ$23)*$AH$23)),IF(Calculator!$O$6="DUALBASE",SUM((((K25/100)*$AJ$22)*$AH$22))+(((((K25/100)*$AJ$22)*$AN$22)*$AH$22)*Calculator!$G$12)-((((K25/100)*$AJ$22)*$AN$22)*$AH$22)+((((K25/100)*$AJ$23)*$AH$23)),IF(Calculator!$O$6="DUALELEMENTS",SUM((((K25/100)*$AJ$22)*$AH$22))+(((((K25/100)*$AJ$22)*$AN$22)*$AH$22)*Calculator!$G$13)-((((K25/100)*$AJ$22)*$AN$22)*$AH$22)+((((K25/100)*$AJ$23)*$AH$23)),IF(Calculator!$O$6="DUALSPECTRUM",SUM((((K25/100)*$AJ$22)*$AH$22))+(((((K25/100)*$AJ$22)*$AN$22)*$AH$22)*Calculator!$G$15)-((((K25/100)*$AJ$22)*$AN$22)*$AH$22)+((((K25/100)*$AJ$23)*$AH$23)),IF(Calculator!$O$6="DUALHOMESTEAD",SUM((((K25/100)*$AJ$22)*$AH$22))+(((((K25/100)*$AJ$22)*$AN$22)*$AH$22)*Calculator!$G$14)-((((K25/100)*$AJ$22)*$AN$22)*$AH$22)+((((K25/100)*$AJ$23)*$AH$23)),IF(Calculator!$O$6="DUALBAND A",SUM((((K25/100)*$AJ$22)*$AH$22))+(((((K25/100)*$AJ$22)*$AN$22)*$AH$22)*Calculator!$G$16)-((((K25/100)*$AJ$22)*$AN$22)*$AH$22)+((((K25/100)*$AJ$23)*$AH$23)),IF(Calculator!$O$6="DUALBAND B",SUM((((K25/100)*$AJ$22)*$AH$22))+(((((K25/100)*$AJ$22)*$AN$22)*$AH$22)*Calculator!$G$17)-((((K25/100)*$AJ$22)*$AN$22)*$AH$22)+((((K25/100)*$AJ$23)*$AH$23)),IF(Calculator!$O$6="DUALBAND C",SUM((((K25/100)*$AJ$22)*$AH$22))+(((((K25/100)*$AJ$22)*$AN$22)*$AH$22)*Calculator!$G$18)-((((K25/100)*$AJ$22)*$AN$22)*$AH$22)+((((K25/100)*$AJ$23)*$AH$23)),IF(Calculator!$O$6="DUALBAND D",SUM((((K25/100)*$AJ$22)*$AH$22))+(((((K25/100)*$AJ$22)*$AN$22)*$AH$22)*Calculator!$G$19)-((((K25/100)*$AJ$22)*$AN$22)*$AH$22)+((((K25/100)*$AJ$23)*$AH$23)),IF(Calculator!$O$6="DUALURBANE",SUM((((K25/100)*$AJ$22)*$AH$22))+(((((K25/100)*$AJ$22)*$AN$22)*$AH$22)*Calculator!$G$20)-((((K25/100)*$AJ$22)*$AN$22)*$AH$22)+((((K25/100)*$AJ$23)*$AH$23)),IF(Calculator!$O$6="DUALSILVERANOD",SUM((((K25/100)*$AJ$22)*$AH$22))+(((((K25/100)*$AJ$22)*$AN$22)*$AH$22)*Calculator!$G$21)-((((K25/100)*$AJ$22)*$AN$22)*$AH$22)+((((K25/100)*$AJ$23)*$AH$23)),IF(Calculator!$O$6="DUALANOD",SUM((((K25/100)*$AJ$22)*$AH$22))+(((((K25/100)*$AJ$22)*$AN$22)*$AH$22)*Calculator!$G$22)-((((K25/100)*$AJ$22)*$AN$22)*$AH$22)+((((K25/100)*$AJ$23)*$AH$23))))))))))))))))))))))))</f>
        <v>292.40854763183592</v>
      </c>
      <c r="AA25" s="2">
        <f>IF(Calculator!$O$6="SINGLEBASE",SUM((((L25/100)*$AJ$22)*$AH$22))+((((L25/100)*$AJ$23)*$AH$23)),IF(Calculator!$O$6="SINGLEELEMENTS",SUM((((L25/100)*$AJ$22)*$AH$22))+(((((L25/100)*$AJ$22)*$AN$22)*$AH$22)*Calculator!$G$2)-((((L25/100)*$AJ$22)*$AN$22)*$AH$22)+((((L25/100)*$AJ$23)*$AH$23)),IF(Calculator!$O$6="SINGLESPECTRUM",SUM((((L25/100)*$AJ$22)*$AH$22))+(((((L25/100)*$AJ$22)*$AN$22)*$AH$22)*Calculator!$G$4)-((((L25/100)*$AJ$22)*$AN$22)*$AH$22)+((((L25/100)*$AJ$23)*$AH$23)),IF(Calculator!$O$6="SINGLEHOMESTEAD",SUM((((L25/100)*$AJ$22)*$AH$22))+(((((L25/100)*$AJ$22)*$AN$22)*$AH$22)*Calculator!$G$3)-((((L25/100)*$AJ$22)*$AN$22)*$AH$22)+((((L25/100)*$AJ$23)*$AH$23)),IF(Calculator!$O$6="SINGLEBAND A",SUM((((L25/100)*$AJ$22)*$AH$22))+(((((L25/100)*$AJ$22)*$AN$22)*$AH$22)*Calculator!$G$5)-((((L25/100)*$AJ$22)*$AN$22)*$AH$22)+((((L25/100)*$AJ$23)*$AH$23)),IF(Calculator!$O$6="SINGLEBAND B",SUM((((L25/100)*$AJ$22)*$AH$22))+(((((L25/100)*$AJ$22)*$AN$22)*$AH$22)*Calculator!$G$6)-((((L25/100)*$AJ$22)*$AN$22)*$AH$22)+((((L25/100)*$AJ$23)*$AH$23)),IF(Calculator!$O$6="SINGLEBAND C",SUM((((L25/100)*$AJ$22)*$AH$22))+(((((L25/100)*$AJ$22)*$AN$22)*$AH$22)*Calculator!$G$7)-((((L25/100)*$AJ$22)*$AN$22)*$AH$22)+((((L25/100)*$AJ$23)*$AH$23)),IF(Calculator!$O$6="SINGLEBAND D",SUM((((L25/100)*$AJ$22)*$AH$22))+(((((L25/100)*$AJ$22)*$AN$22)*$AH$22)*Calculator!$G$8)-((((L25/100)*$AJ$22)*$AN$22)*$AH$22)+((((L25/100)*$AJ$23)*$AH$23)),IF(Calculator!$O$6="SINGLEURBANE",SUM((((L25/100)*$AJ$22)*$AH$22))+(((((L25/100)*$AJ$22)*$AN$22)*$AH$22)*Calculator!$G$9)-((((L25/100)*$AJ$22)*$AN$22)*$AH$22)+((((L25/100)*$AJ$23)*$AH$23)),IF(Calculator!$O$6="SINGLESILVERANOD",SUM((((L25/100)*$AJ$22)*$AH$22))+(((((L25/100)*$AJ$22)*$AN$22)*$AH$22)*Calculator!$G$10)-((((L25/100)*$AJ$22)*$AN$22)*$AH$22)+((((L25/100)*$AJ$23)*$AH$23)),IF(Calculator!$O$6="SINGLEANOD",SUM((((L25/100)*$AJ$22)*$AH$22))+(((((L25/100)*$AJ$22)*$AN$22)*$AH$22)*Calculator!$G$11)-((((L25/100)*$AJ$22)*$AN$22)*$AH$22)+((((L25/100)*$AJ$23)*$AH$23)),IF(Calculator!$O$6="DUALBASE",SUM((((L25/100)*$AJ$22)*$AH$22))+(((((L25/100)*$AJ$22)*$AN$22)*$AH$22)*Calculator!$G$12)-((((L25/100)*$AJ$22)*$AN$22)*$AH$22)+((((L25/100)*$AJ$23)*$AH$23)),IF(Calculator!$O$6="DUALELEMENTS",SUM((((L25/100)*$AJ$22)*$AH$22))+(((((L25/100)*$AJ$22)*$AN$22)*$AH$22)*Calculator!$G$13)-((((L25/100)*$AJ$22)*$AN$22)*$AH$22)+((((L25/100)*$AJ$23)*$AH$23)),IF(Calculator!$O$6="DUALSPECTRUM",SUM((((L25/100)*$AJ$22)*$AH$22))+(((((L25/100)*$AJ$22)*$AN$22)*$AH$22)*Calculator!$G$15)-((((L25/100)*$AJ$22)*$AN$22)*$AH$22)+((((L25/100)*$AJ$23)*$AH$23)),IF(Calculator!$O$6="DUALHOMESTEAD",SUM((((L25/100)*$AJ$22)*$AH$22))+(((((L25/100)*$AJ$22)*$AN$22)*$AH$22)*Calculator!$G$14)-((((L25/100)*$AJ$22)*$AN$22)*$AH$22)+((((L25/100)*$AJ$23)*$AH$23)),IF(Calculator!$O$6="DUALBAND A",SUM((((L25/100)*$AJ$22)*$AH$22))+(((((L25/100)*$AJ$22)*$AN$22)*$AH$22)*Calculator!$G$16)-((((L25/100)*$AJ$22)*$AN$22)*$AH$22)+((((L25/100)*$AJ$23)*$AH$23)),IF(Calculator!$O$6="DUALBAND B",SUM((((L25/100)*$AJ$22)*$AH$22))+(((((L25/100)*$AJ$22)*$AN$22)*$AH$22)*Calculator!$G$17)-((((L25/100)*$AJ$22)*$AN$22)*$AH$22)+((((L25/100)*$AJ$23)*$AH$23)),IF(Calculator!$O$6="DUALBAND C",SUM((((L25/100)*$AJ$22)*$AH$22))+(((((L25/100)*$AJ$22)*$AN$22)*$AH$22)*Calculator!$G$18)-((((L25/100)*$AJ$22)*$AN$22)*$AH$22)+((((L25/100)*$AJ$23)*$AH$23)),IF(Calculator!$O$6="DUALBAND D",SUM((((L25/100)*$AJ$22)*$AH$22))+(((((L25/100)*$AJ$22)*$AN$22)*$AH$22)*Calculator!$G$19)-((((L25/100)*$AJ$22)*$AN$22)*$AH$22)+((((L25/100)*$AJ$23)*$AH$23)),IF(Calculator!$O$6="DUALURBANE",SUM((((L25/100)*$AJ$22)*$AH$22))+(((((L25/100)*$AJ$22)*$AN$22)*$AH$22)*Calculator!$G$20)-((((L25/100)*$AJ$22)*$AN$22)*$AH$22)+((((L25/100)*$AJ$23)*$AH$23)),IF(Calculator!$O$6="DUALSILVERANOD",SUM((((L25/100)*$AJ$22)*$AH$22))+(((((L25/100)*$AJ$22)*$AN$22)*$AH$22)*Calculator!$G$21)-((((L25/100)*$AJ$22)*$AN$22)*$AH$22)+((((L25/100)*$AJ$23)*$AH$23)),IF(Calculator!$O$6="DUALANOD",SUM((((L25/100)*$AJ$22)*$AH$22))+(((((L25/100)*$AJ$22)*$AN$22)*$AH$22)*Calculator!$G$22)-((((L25/100)*$AJ$22)*$AN$22)*$AH$22)+((((L25/100)*$AJ$23)*$AH$23))))))))))))))))))))))))</f>
        <v>296.04182141418448</v>
      </c>
      <c r="AB25" s="2">
        <f>IF(Calculator!$O$6="SINGLEBASE",SUM((((M25/100)*$AJ$22)*$AH$22))+((((M25/100)*$AJ$23)*$AH$23)),IF(Calculator!$O$6="SINGLEELEMENTS",SUM((((M25/100)*$AJ$22)*$AH$22))+(((((M25/100)*$AJ$22)*$AN$22)*$AH$22)*Calculator!$G$2)-((((M25/100)*$AJ$22)*$AN$22)*$AH$22)+((((M25/100)*$AJ$23)*$AH$23)),IF(Calculator!$O$6="SINGLESPECTRUM",SUM((((M25/100)*$AJ$22)*$AH$22))+(((((M25/100)*$AJ$22)*$AN$22)*$AH$22)*Calculator!$G$4)-((((M25/100)*$AJ$22)*$AN$22)*$AH$22)+((((M25/100)*$AJ$23)*$AH$23)),IF(Calculator!$O$6="SINGLEHOMESTEAD",SUM((((M25/100)*$AJ$22)*$AH$22))+(((((M25/100)*$AJ$22)*$AN$22)*$AH$22)*Calculator!$G$3)-((((M25/100)*$AJ$22)*$AN$22)*$AH$22)+((((M25/100)*$AJ$23)*$AH$23)),IF(Calculator!$O$6="SINGLEBAND A",SUM((((M25/100)*$AJ$22)*$AH$22))+(((((M25/100)*$AJ$22)*$AN$22)*$AH$22)*Calculator!$G$5)-((((M25/100)*$AJ$22)*$AN$22)*$AH$22)+((((M25/100)*$AJ$23)*$AH$23)),IF(Calculator!$O$6="SINGLEBAND B",SUM((((M25/100)*$AJ$22)*$AH$22))+(((((M25/100)*$AJ$22)*$AN$22)*$AH$22)*Calculator!$G$6)-((((M25/100)*$AJ$22)*$AN$22)*$AH$22)+((((M25/100)*$AJ$23)*$AH$23)),IF(Calculator!$O$6="SINGLEBAND C",SUM((((M25/100)*$AJ$22)*$AH$22))+(((((M25/100)*$AJ$22)*$AN$22)*$AH$22)*Calculator!$G$7)-((((M25/100)*$AJ$22)*$AN$22)*$AH$22)+((((M25/100)*$AJ$23)*$AH$23)),IF(Calculator!$O$6="SINGLEBAND D",SUM((((M25/100)*$AJ$22)*$AH$22))+(((((M25/100)*$AJ$22)*$AN$22)*$AH$22)*Calculator!$G$8)-((((M25/100)*$AJ$22)*$AN$22)*$AH$22)+((((M25/100)*$AJ$23)*$AH$23)),IF(Calculator!$O$6="SINGLEURBANE",SUM((((M25/100)*$AJ$22)*$AH$22))+(((((M25/100)*$AJ$22)*$AN$22)*$AH$22)*Calculator!$G$9)-((((M25/100)*$AJ$22)*$AN$22)*$AH$22)+((((M25/100)*$AJ$23)*$AH$23)),IF(Calculator!$O$6="SINGLESILVERANOD",SUM((((M25/100)*$AJ$22)*$AH$22))+(((((M25/100)*$AJ$22)*$AN$22)*$AH$22)*Calculator!$G$10)-((((M25/100)*$AJ$22)*$AN$22)*$AH$22)+((((M25/100)*$AJ$23)*$AH$23)),IF(Calculator!$O$6="SINGLEANOD",SUM((((M25/100)*$AJ$22)*$AH$22))+(((((M25/100)*$AJ$22)*$AN$22)*$AH$22)*Calculator!$G$11)-((((M25/100)*$AJ$22)*$AN$22)*$AH$22)+((((M25/100)*$AJ$23)*$AH$23)),IF(Calculator!$O$6="DUALBASE",SUM((((M25/100)*$AJ$22)*$AH$22))+(((((M25/100)*$AJ$22)*$AN$22)*$AH$22)*Calculator!$G$12)-((((M25/100)*$AJ$22)*$AN$22)*$AH$22)+((((M25/100)*$AJ$23)*$AH$23)),IF(Calculator!$O$6="DUALELEMENTS",SUM((((M25/100)*$AJ$22)*$AH$22))+(((((M25/100)*$AJ$22)*$AN$22)*$AH$22)*Calculator!$G$13)-((((M25/100)*$AJ$22)*$AN$22)*$AH$22)+((((M25/100)*$AJ$23)*$AH$23)),IF(Calculator!$O$6="DUALSPECTRUM",SUM((((M25/100)*$AJ$22)*$AH$22))+(((((M25/100)*$AJ$22)*$AN$22)*$AH$22)*Calculator!$G$15)-((((M25/100)*$AJ$22)*$AN$22)*$AH$22)+((((M25/100)*$AJ$23)*$AH$23)),IF(Calculator!$O$6="DUALHOMESTEAD",SUM((((M25/100)*$AJ$22)*$AH$22))+(((((M25/100)*$AJ$22)*$AN$22)*$AH$22)*Calculator!$G$14)-((((M25/100)*$AJ$22)*$AN$22)*$AH$22)+((((M25/100)*$AJ$23)*$AH$23)),IF(Calculator!$O$6="DUALBAND A",SUM((((M25/100)*$AJ$22)*$AH$22))+(((((M25/100)*$AJ$22)*$AN$22)*$AH$22)*Calculator!$G$16)-((((M25/100)*$AJ$22)*$AN$22)*$AH$22)+((((M25/100)*$AJ$23)*$AH$23)),IF(Calculator!$O$6="DUALBAND B",SUM((((M25/100)*$AJ$22)*$AH$22))+(((((M25/100)*$AJ$22)*$AN$22)*$AH$22)*Calculator!$G$17)-((((M25/100)*$AJ$22)*$AN$22)*$AH$22)+((((M25/100)*$AJ$23)*$AH$23)),IF(Calculator!$O$6="DUALBAND C",SUM((((M25/100)*$AJ$22)*$AH$22))+(((((M25/100)*$AJ$22)*$AN$22)*$AH$22)*Calculator!$G$18)-((((M25/100)*$AJ$22)*$AN$22)*$AH$22)+((((M25/100)*$AJ$23)*$AH$23)),IF(Calculator!$O$6="DUALBAND D",SUM((((M25/100)*$AJ$22)*$AH$22))+(((((M25/100)*$AJ$22)*$AN$22)*$AH$22)*Calculator!$G$19)-((((M25/100)*$AJ$22)*$AN$22)*$AH$22)+((((M25/100)*$AJ$23)*$AH$23)),IF(Calculator!$O$6="DUALURBANE",SUM((((M25/100)*$AJ$22)*$AH$22))+(((((M25/100)*$AJ$22)*$AN$22)*$AH$22)*Calculator!$G$20)-((((M25/100)*$AJ$22)*$AN$22)*$AH$22)+((((M25/100)*$AJ$23)*$AH$23)),IF(Calculator!$O$6="DUALSILVERANOD",SUM((((M25/100)*$AJ$22)*$AH$22))+(((((M25/100)*$AJ$22)*$AN$22)*$AH$22)*Calculator!$G$21)-((((M25/100)*$AJ$22)*$AN$22)*$AH$22)+((((M25/100)*$AJ$23)*$AH$23)),IF(Calculator!$O$6="DUALANOD",SUM((((M25/100)*$AJ$22)*$AH$22))+(((((M25/100)*$AJ$22)*$AN$22)*$AH$22)*Calculator!$G$22)-((((M25/100)*$AJ$22)*$AN$22)*$AH$22)+((((M25/100)*$AJ$23)*$AH$23))))))))))))))))))))))))</f>
        <v>299.67935773010254</v>
      </c>
      <c r="AC25" s="2">
        <f>IF(Calculator!$O$6="SINGLEBASE",SUM((((N25/100)*$AJ$22)*$AH$22))+((((N25/100)*$AJ$23)*$AH$23)),IF(Calculator!$O$6="SINGLEELEMENTS",SUM((((N25/100)*$AJ$22)*$AH$22))+(((((N25/100)*$AJ$22)*$AN$22)*$AH$22)*Calculator!$G$2)-((((N25/100)*$AJ$22)*$AN$22)*$AH$22)+((((N25/100)*$AJ$23)*$AH$23)),IF(Calculator!$O$6="SINGLESPECTRUM",SUM((((N25/100)*$AJ$22)*$AH$22))+(((((N25/100)*$AJ$22)*$AN$22)*$AH$22)*Calculator!$G$4)-((((N25/100)*$AJ$22)*$AN$22)*$AH$22)+((((N25/100)*$AJ$23)*$AH$23)),IF(Calculator!$O$6="SINGLEHOMESTEAD",SUM((((N25/100)*$AJ$22)*$AH$22))+(((((N25/100)*$AJ$22)*$AN$22)*$AH$22)*Calculator!$G$3)-((((N25/100)*$AJ$22)*$AN$22)*$AH$22)+((((N25/100)*$AJ$23)*$AH$23)),IF(Calculator!$O$6="SINGLEBAND A",SUM((((N25/100)*$AJ$22)*$AH$22))+(((((N25/100)*$AJ$22)*$AN$22)*$AH$22)*Calculator!$G$5)-((((N25/100)*$AJ$22)*$AN$22)*$AH$22)+((((N25/100)*$AJ$23)*$AH$23)),IF(Calculator!$O$6="SINGLEBAND B",SUM((((N25/100)*$AJ$22)*$AH$22))+(((((N25/100)*$AJ$22)*$AN$22)*$AH$22)*Calculator!$G$6)-((((N25/100)*$AJ$22)*$AN$22)*$AH$22)+((((N25/100)*$AJ$23)*$AH$23)),IF(Calculator!$O$6="SINGLEBAND C",SUM((((N25/100)*$AJ$22)*$AH$22))+(((((N25/100)*$AJ$22)*$AN$22)*$AH$22)*Calculator!$G$7)-((((N25/100)*$AJ$22)*$AN$22)*$AH$22)+((((N25/100)*$AJ$23)*$AH$23)),IF(Calculator!$O$6="SINGLEBAND D",SUM((((N25/100)*$AJ$22)*$AH$22))+(((((N25/100)*$AJ$22)*$AN$22)*$AH$22)*Calculator!$G$8)-((((N25/100)*$AJ$22)*$AN$22)*$AH$22)+((((N25/100)*$AJ$23)*$AH$23)),IF(Calculator!$O$6="SINGLEURBANE",SUM((((N25/100)*$AJ$22)*$AH$22))+(((((N25/100)*$AJ$22)*$AN$22)*$AH$22)*Calculator!$G$9)-((((N25/100)*$AJ$22)*$AN$22)*$AH$22)+((((N25/100)*$AJ$23)*$AH$23)),IF(Calculator!$O$6="SINGLESILVERANOD",SUM((((N25/100)*$AJ$22)*$AH$22))+(((((N25/100)*$AJ$22)*$AN$22)*$AH$22)*Calculator!$G$10)-((((N25/100)*$AJ$22)*$AN$22)*$AH$22)+((((N25/100)*$AJ$23)*$AH$23)),IF(Calculator!$O$6="SINGLEANOD",SUM((((N25/100)*$AJ$22)*$AH$22))+(((((N25/100)*$AJ$22)*$AN$22)*$AH$22)*Calculator!$G$11)-((((N25/100)*$AJ$22)*$AN$22)*$AH$22)+((((N25/100)*$AJ$23)*$AH$23)),IF(Calculator!$O$6="DUALBASE",SUM((((N25/100)*$AJ$22)*$AH$22))+(((((N25/100)*$AJ$22)*$AN$22)*$AH$22)*Calculator!$G$12)-((((N25/100)*$AJ$22)*$AN$22)*$AH$22)+((((N25/100)*$AJ$23)*$AH$23)),IF(Calculator!$O$6="DUALELEMENTS",SUM((((N25/100)*$AJ$22)*$AH$22))+(((((N25/100)*$AJ$22)*$AN$22)*$AH$22)*Calculator!$G$13)-((((N25/100)*$AJ$22)*$AN$22)*$AH$22)+((((N25/100)*$AJ$23)*$AH$23)),IF(Calculator!$O$6="DUALSPECTRUM",SUM((((N25/100)*$AJ$22)*$AH$22))+(((((N25/100)*$AJ$22)*$AN$22)*$AH$22)*Calculator!$G$15)-((((N25/100)*$AJ$22)*$AN$22)*$AH$22)+((((N25/100)*$AJ$23)*$AH$23)),IF(Calculator!$O$6="DUALHOMESTEAD",SUM((((N25/100)*$AJ$22)*$AH$22))+(((((N25/100)*$AJ$22)*$AN$22)*$AH$22)*Calculator!$G$14)-((((N25/100)*$AJ$22)*$AN$22)*$AH$22)+((((N25/100)*$AJ$23)*$AH$23)),IF(Calculator!$O$6="DUALBAND A",SUM((((N25/100)*$AJ$22)*$AH$22))+(((((N25/100)*$AJ$22)*$AN$22)*$AH$22)*Calculator!$G$16)-((((N25/100)*$AJ$22)*$AN$22)*$AH$22)+((((N25/100)*$AJ$23)*$AH$23)),IF(Calculator!$O$6="DUALBAND B",SUM((((N25/100)*$AJ$22)*$AH$22))+(((((N25/100)*$AJ$22)*$AN$22)*$AH$22)*Calculator!$G$17)-((((N25/100)*$AJ$22)*$AN$22)*$AH$22)+((((N25/100)*$AJ$23)*$AH$23)),IF(Calculator!$O$6="DUALBAND C",SUM((((N25/100)*$AJ$22)*$AH$22))+(((((N25/100)*$AJ$22)*$AN$22)*$AH$22)*Calculator!$G$18)-((((N25/100)*$AJ$22)*$AN$22)*$AH$22)+((((N25/100)*$AJ$23)*$AH$23)),IF(Calculator!$O$6="DUALBAND D",SUM((((N25/100)*$AJ$22)*$AH$22))+(((((N25/100)*$AJ$22)*$AN$22)*$AH$22)*Calculator!$G$19)-((((N25/100)*$AJ$22)*$AN$22)*$AH$22)+((((N25/100)*$AJ$23)*$AH$23)),IF(Calculator!$O$6="DUALURBANE",SUM((((N25/100)*$AJ$22)*$AH$22))+(((((N25/100)*$AJ$22)*$AN$22)*$AH$22)*Calculator!$G$20)-((((N25/100)*$AJ$22)*$AN$22)*$AH$22)+((((N25/100)*$AJ$23)*$AH$23)),IF(Calculator!$O$6="DUALSILVERANOD",SUM((((N25/100)*$AJ$22)*$AH$22))+(((((N25/100)*$AJ$22)*$AN$22)*$AH$22)*Calculator!$G$21)-((((N25/100)*$AJ$22)*$AN$22)*$AH$22)+((((N25/100)*$AJ$23)*$AH$23)),IF(Calculator!$O$6="DUALANOD",SUM((((N25/100)*$AJ$22)*$AH$22))+(((((N25/100)*$AJ$22)*$AN$22)*$AH$22)*Calculator!$G$22)-((((N25/100)*$AJ$22)*$AN$22)*$AH$22)+((((N25/100)*$AJ$23)*$AH$23))))))))))))))))))))))))</f>
        <v>303.31689404602048</v>
      </c>
      <c r="AE25" t="s">
        <v>1392</v>
      </c>
      <c r="AF25">
        <f>IF('Front Sheet'!$C$9=600,2,IF('Front Sheet'!$C$9=650,3,IF('Front Sheet'!$C$9=700,4,IF('Front Sheet'!$C$9=750,5,IF('Front Sheet'!$C$9=800,6,IF('Front Sheet'!$C$9=850,7,IF('Front Sheet'!$C$9=900,8,IF('Front Sheet'!$C$9=950,9,IF('Front Sheet'!$C$9=1000,10,IF('Front Sheet'!$C$9=1050,11,IF('Front Sheet'!$C$9=1100,12,IF('Front Sheet'!$C$9=1150,13,IF('Front Sheet'!$C$9=1200,14,"")))))))))))))</f>
        <v>8</v>
      </c>
    </row>
    <row r="26" spans="1:40">
      <c r="A26" s="8" t="s">
        <v>1457</v>
      </c>
      <c r="B26" s="2">
        <v>639.04888061523434</v>
      </c>
      <c r="C26" s="2">
        <v>647.92092041015621</v>
      </c>
      <c r="D26" s="2">
        <v>656.79296020507809</v>
      </c>
      <c r="E26" s="2">
        <v>665.66499999999996</v>
      </c>
      <c r="F26" s="2">
        <v>674.53703979492184</v>
      </c>
      <c r="G26" s="2">
        <v>683.39861938476554</v>
      </c>
      <c r="H26" s="2">
        <v>692.27072296142569</v>
      </c>
      <c r="I26" s="2">
        <v>701.14276275634757</v>
      </c>
      <c r="J26" s="2">
        <v>710.23427551269526</v>
      </c>
      <c r="K26" s="2">
        <v>719.10631530761714</v>
      </c>
      <c r="L26" s="2">
        <v>727.96789489746084</v>
      </c>
      <c r="M26" s="2">
        <v>736.83993469238271</v>
      </c>
      <c r="N26" s="2">
        <v>745.71197448730459</v>
      </c>
      <c r="P26" s="52">
        <v>1850</v>
      </c>
      <c r="Q26" s="2">
        <f>IF(Calculator!$O$6="SINGLEBASE",SUM((((B26/100)*$AJ$22)*$AH$22))+((((B26/100)*$AJ$23)*$AH$23)),IF(Calculator!$O$6="SINGLEELEMENTS",SUM((((B26/100)*$AJ$22)*$AH$22))+(((((B26/100)*$AJ$22)*$AN$22)*$AH$22)*Calculator!$G$2)-((((B26/100)*$AJ$22)*$AN$22)*$AH$22)+((((B26/100)*$AJ$23)*$AH$23)),IF(Calculator!$O$6="SINGLESPECTRUM",SUM((((B26/100)*$AJ$22)*$AH$22))+(((((B26/100)*$AJ$22)*$AN$22)*$AH$22)*Calculator!$G$4)-((((B26/100)*$AJ$22)*$AN$22)*$AH$22)+((((B26/100)*$AJ$23)*$AH$23)),IF(Calculator!$O$6="SINGLEHOMESTEAD",SUM((((B26/100)*$AJ$22)*$AH$22))+(((((B26/100)*$AJ$22)*$AN$22)*$AH$22)*Calculator!$G$3)-((((B26/100)*$AJ$22)*$AN$22)*$AH$22)+((((B26/100)*$AJ$23)*$AH$23)),IF(Calculator!$O$6="SINGLEBAND A",SUM((((B26/100)*$AJ$22)*$AH$22))+(((((B26/100)*$AJ$22)*$AN$22)*$AH$22)*Calculator!$G$5)-((((B26/100)*$AJ$22)*$AN$22)*$AH$22)+((((B26/100)*$AJ$23)*$AH$23)),IF(Calculator!$O$6="SINGLEBAND B",SUM((((B26/100)*$AJ$22)*$AH$22))+(((((B26/100)*$AJ$22)*$AN$22)*$AH$22)*Calculator!$G$6)-((((B26/100)*$AJ$22)*$AN$22)*$AH$22)+((((B26/100)*$AJ$23)*$AH$23)),IF(Calculator!$O$6="SINGLEBAND C",SUM((((B26/100)*$AJ$22)*$AH$22))+(((((B26/100)*$AJ$22)*$AN$22)*$AH$22)*Calculator!$G$7)-((((B26/100)*$AJ$22)*$AN$22)*$AH$22)+((((B26/100)*$AJ$23)*$AH$23)),IF(Calculator!$O$6="SINGLEBAND D",SUM((((B26/100)*$AJ$22)*$AH$22))+(((((B26/100)*$AJ$22)*$AN$22)*$AH$22)*Calculator!$G$8)-((((B26/100)*$AJ$22)*$AN$22)*$AH$22)+((((B26/100)*$AJ$23)*$AH$23)),IF(Calculator!$O$6="SINGLEURBANE",SUM((((B26/100)*$AJ$22)*$AH$22))+(((((B26/100)*$AJ$22)*$AN$22)*$AH$22)*Calculator!$G$9)-((((B26/100)*$AJ$22)*$AN$22)*$AH$22)+((((B26/100)*$AJ$23)*$AH$23)),IF(Calculator!$O$6="SINGLESILVERANOD",SUM((((B26/100)*$AJ$22)*$AH$22))+(((((B26/100)*$AJ$22)*$AN$22)*$AH$22)*Calculator!$G$10)-((((B26/100)*$AJ$22)*$AN$22)*$AH$22)+((((B26/100)*$AJ$23)*$AH$23)),IF(Calculator!$O$6="SINGLEANOD",SUM((((B26/100)*$AJ$22)*$AH$22))+(((((B26/100)*$AJ$22)*$AN$22)*$AH$22)*Calculator!$G$11)-((((B26/100)*$AJ$22)*$AN$22)*$AH$22)+((((B26/100)*$AJ$23)*$AH$23)),IF(Calculator!$O$6="DUALBASE",SUM((((B26/100)*$AJ$22)*$AH$22))+(((((B26/100)*$AJ$22)*$AN$22)*$AH$22)*Calculator!$G$12)-((((B26/100)*$AJ$22)*$AN$22)*$AH$22)+((((B26/100)*$AJ$23)*$AH$23)),IF(Calculator!$O$6="DUALELEMENTS",SUM((((B26/100)*$AJ$22)*$AH$22))+(((((B26/100)*$AJ$22)*$AN$22)*$AH$22)*Calculator!$G$13)-((((B26/100)*$AJ$22)*$AN$22)*$AH$22)+((((B26/100)*$AJ$23)*$AH$23)),IF(Calculator!$O$6="DUALSPECTRUM",SUM((((B26/100)*$AJ$22)*$AH$22))+(((((B26/100)*$AJ$22)*$AN$22)*$AH$22)*Calculator!$G$15)-((((B26/100)*$AJ$22)*$AN$22)*$AH$22)+((((B26/100)*$AJ$23)*$AH$23)),IF(Calculator!$O$6="DUALHOMESTEAD",SUM((((B26/100)*$AJ$22)*$AH$22))+(((((B26/100)*$AJ$22)*$AN$22)*$AH$22)*Calculator!$G$14)-((((B26/100)*$AJ$22)*$AN$22)*$AH$22)+((((B26/100)*$AJ$23)*$AH$23)),IF(Calculator!$O$6="DUALBAND A",SUM((((B26/100)*$AJ$22)*$AH$22))+(((((B26/100)*$AJ$22)*$AN$22)*$AH$22)*Calculator!$G$16)-((((B26/100)*$AJ$22)*$AN$22)*$AH$22)+((((B26/100)*$AJ$23)*$AH$23)),IF(Calculator!$O$6="DUALBAND B",SUM((((B26/100)*$AJ$22)*$AH$22))+(((((B26/100)*$AJ$22)*$AN$22)*$AH$22)*Calculator!$G$17)-((((B26/100)*$AJ$22)*$AN$22)*$AH$22)+((((B26/100)*$AJ$23)*$AH$23)),IF(Calculator!$O$6="DUALBAND C",SUM((((B26/100)*$AJ$22)*$AH$22))+(((((B26/100)*$AJ$22)*$AN$22)*$AH$22)*Calculator!$G$18)-((((B26/100)*$AJ$22)*$AN$22)*$AH$22)+((((B26/100)*$AJ$23)*$AH$23)),IF(Calculator!$O$6="DUALBAND D",SUM((((B26/100)*$AJ$22)*$AH$22))+(((((B26/100)*$AJ$22)*$AN$22)*$AH$22)*Calculator!$G$19)-((((B26/100)*$AJ$22)*$AN$22)*$AH$22)+((((B26/100)*$AJ$23)*$AH$23)),IF(Calculator!$O$6="DUALURBANE",SUM((((B26/100)*$AJ$22)*$AH$22))+(((((B26/100)*$AJ$22)*$AN$22)*$AH$22)*Calculator!$G$20)-((((B26/100)*$AJ$22)*$AN$22)*$AH$22)+((((B26/100)*$AJ$23)*$AH$23)),IF(Calculator!$O$6="DUALSILVERANOD",SUM((((B26/100)*$AJ$22)*$AH$22))+(((((B26/100)*$AJ$22)*$AN$22)*$AH$22)*Calculator!$G$21)-((((B26/100)*$AJ$22)*$AN$22)*$AH$22)+((((B26/100)*$AJ$23)*$AH$23)),IF(Calculator!$O$6="DUALANOD",SUM((((B26/100)*$AJ$22)*$AH$22))+(((((B26/100)*$AJ$22)*$AN$22)*$AH$22)*Calculator!$G$22)-((((B26/100)*$AJ$22)*$AN$22)*$AH$22)+((((B26/100)*$AJ$23)*$AH$23))))))))))))))))))))))))</f>
        <v>262.01004105224609</v>
      </c>
      <c r="R26" s="2">
        <f>IF(Calculator!$O$6="SINGLEBASE",SUM((((C26/100)*$AJ$22)*$AH$22))+((((C26/100)*$AJ$23)*$AH$23)),IF(Calculator!$O$6="SINGLEELEMENTS",SUM((((C26/100)*$AJ$22)*$AH$22))+(((((C26/100)*$AJ$22)*$AN$22)*$AH$22)*Calculator!$G$2)-((((C26/100)*$AJ$22)*$AN$22)*$AH$22)+((((C26/100)*$AJ$23)*$AH$23)),IF(Calculator!$O$6="SINGLESPECTRUM",SUM((((C26/100)*$AJ$22)*$AH$22))+(((((C26/100)*$AJ$22)*$AN$22)*$AH$22)*Calculator!$G$4)-((((C26/100)*$AJ$22)*$AN$22)*$AH$22)+((((C26/100)*$AJ$23)*$AH$23)),IF(Calculator!$O$6="SINGLEHOMESTEAD",SUM((((C26/100)*$AJ$22)*$AH$22))+(((((C26/100)*$AJ$22)*$AN$22)*$AH$22)*Calculator!$G$3)-((((C26/100)*$AJ$22)*$AN$22)*$AH$22)+((((C26/100)*$AJ$23)*$AH$23)),IF(Calculator!$O$6="SINGLEBAND A",SUM((((C26/100)*$AJ$22)*$AH$22))+(((((C26/100)*$AJ$22)*$AN$22)*$AH$22)*Calculator!$G$5)-((((C26/100)*$AJ$22)*$AN$22)*$AH$22)+((((C26/100)*$AJ$23)*$AH$23)),IF(Calculator!$O$6="SINGLEBAND B",SUM((((C26/100)*$AJ$22)*$AH$22))+(((((C26/100)*$AJ$22)*$AN$22)*$AH$22)*Calculator!$G$6)-((((C26/100)*$AJ$22)*$AN$22)*$AH$22)+((((C26/100)*$AJ$23)*$AH$23)),IF(Calculator!$O$6="SINGLEBAND C",SUM((((C26/100)*$AJ$22)*$AH$22))+(((((C26/100)*$AJ$22)*$AN$22)*$AH$22)*Calculator!$G$7)-((((C26/100)*$AJ$22)*$AN$22)*$AH$22)+((((C26/100)*$AJ$23)*$AH$23)),IF(Calculator!$O$6="SINGLEBAND D",SUM((((C26/100)*$AJ$22)*$AH$22))+(((((C26/100)*$AJ$22)*$AN$22)*$AH$22)*Calculator!$G$8)-((((C26/100)*$AJ$22)*$AN$22)*$AH$22)+((((C26/100)*$AJ$23)*$AH$23)),IF(Calculator!$O$6="SINGLEURBANE",SUM((((C26/100)*$AJ$22)*$AH$22))+(((((C26/100)*$AJ$22)*$AN$22)*$AH$22)*Calculator!$G$9)-((((C26/100)*$AJ$22)*$AN$22)*$AH$22)+((((C26/100)*$AJ$23)*$AH$23)),IF(Calculator!$O$6="SINGLESILVERANOD",SUM((((C26/100)*$AJ$22)*$AH$22))+(((((C26/100)*$AJ$22)*$AN$22)*$AH$22)*Calculator!$G$10)-((((C26/100)*$AJ$22)*$AN$22)*$AH$22)+((((C26/100)*$AJ$23)*$AH$23)),IF(Calculator!$O$6="SINGLEANOD",SUM((((C26/100)*$AJ$22)*$AH$22))+(((((C26/100)*$AJ$22)*$AN$22)*$AH$22)*Calculator!$G$11)-((((C26/100)*$AJ$22)*$AN$22)*$AH$22)+((((C26/100)*$AJ$23)*$AH$23)),IF(Calculator!$O$6="DUALBASE",SUM((((C26/100)*$AJ$22)*$AH$22))+(((((C26/100)*$AJ$22)*$AN$22)*$AH$22)*Calculator!$G$12)-((((C26/100)*$AJ$22)*$AN$22)*$AH$22)+((((C26/100)*$AJ$23)*$AH$23)),IF(Calculator!$O$6="DUALELEMENTS",SUM((((C26/100)*$AJ$22)*$AH$22))+(((((C26/100)*$AJ$22)*$AN$22)*$AH$22)*Calculator!$G$13)-((((C26/100)*$AJ$22)*$AN$22)*$AH$22)+((((C26/100)*$AJ$23)*$AH$23)),IF(Calculator!$O$6="DUALSPECTRUM",SUM((((C26/100)*$AJ$22)*$AH$22))+(((((C26/100)*$AJ$22)*$AN$22)*$AH$22)*Calculator!$G$15)-((((C26/100)*$AJ$22)*$AN$22)*$AH$22)+((((C26/100)*$AJ$23)*$AH$23)),IF(Calculator!$O$6="DUALHOMESTEAD",SUM((((C26/100)*$AJ$22)*$AH$22))+(((((C26/100)*$AJ$22)*$AN$22)*$AH$22)*Calculator!$G$14)-((((C26/100)*$AJ$22)*$AN$22)*$AH$22)+((((C26/100)*$AJ$23)*$AH$23)),IF(Calculator!$O$6="DUALBAND A",SUM((((C26/100)*$AJ$22)*$AH$22))+(((((C26/100)*$AJ$22)*$AN$22)*$AH$22)*Calculator!$G$16)-((((C26/100)*$AJ$22)*$AN$22)*$AH$22)+((((C26/100)*$AJ$23)*$AH$23)),IF(Calculator!$O$6="DUALBAND B",SUM((((C26/100)*$AJ$22)*$AH$22))+(((((C26/100)*$AJ$22)*$AN$22)*$AH$22)*Calculator!$G$17)-((((C26/100)*$AJ$22)*$AN$22)*$AH$22)+((((C26/100)*$AJ$23)*$AH$23)),IF(Calculator!$O$6="DUALBAND C",SUM((((C26/100)*$AJ$22)*$AH$22))+(((((C26/100)*$AJ$22)*$AN$22)*$AH$22)*Calculator!$G$18)-((((C26/100)*$AJ$22)*$AN$22)*$AH$22)+((((C26/100)*$AJ$23)*$AH$23)),IF(Calculator!$O$6="DUALBAND D",SUM((((C26/100)*$AJ$22)*$AH$22))+(((((C26/100)*$AJ$22)*$AN$22)*$AH$22)*Calculator!$G$19)-((((C26/100)*$AJ$22)*$AN$22)*$AH$22)+((((C26/100)*$AJ$23)*$AH$23)),IF(Calculator!$O$6="DUALURBANE",SUM((((C26/100)*$AJ$22)*$AH$22))+(((((C26/100)*$AJ$22)*$AN$22)*$AH$22)*Calculator!$G$20)-((((C26/100)*$AJ$22)*$AN$22)*$AH$22)+((((C26/100)*$AJ$23)*$AH$23)),IF(Calculator!$O$6="DUALSILVERANOD",SUM((((C26/100)*$AJ$22)*$AH$22))+(((((C26/100)*$AJ$22)*$AN$22)*$AH$22)*Calculator!$G$21)-((((C26/100)*$AJ$22)*$AN$22)*$AH$22)+((((C26/100)*$AJ$23)*$AH$23)),IF(Calculator!$O$6="DUALANOD",SUM((((C26/100)*$AJ$22)*$AH$22))+(((((C26/100)*$AJ$22)*$AN$22)*$AH$22)*Calculator!$G$22)-((((C26/100)*$AJ$22)*$AN$22)*$AH$22)+((((C26/100)*$AJ$23)*$AH$23))))))))))))))))))))))))</f>
        <v>265.64757736816409</v>
      </c>
      <c r="S26" s="2">
        <f>IF(Calculator!$O$6="SINGLEBASE",SUM((((D26/100)*$AJ$22)*$AH$22))+((((D26/100)*$AJ$23)*$AH$23)),IF(Calculator!$O$6="SINGLEELEMENTS",SUM((((D26/100)*$AJ$22)*$AH$22))+(((((D26/100)*$AJ$22)*$AN$22)*$AH$22)*Calculator!$G$2)-((((D26/100)*$AJ$22)*$AN$22)*$AH$22)+((((D26/100)*$AJ$23)*$AH$23)),IF(Calculator!$O$6="SINGLESPECTRUM",SUM((((D26/100)*$AJ$22)*$AH$22))+(((((D26/100)*$AJ$22)*$AN$22)*$AH$22)*Calculator!$G$4)-((((D26/100)*$AJ$22)*$AN$22)*$AH$22)+((((D26/100)*$AJ$23)*$AH$23)),IF(Calculator!$O$6="SINGLEHOMESTEAD",SUM((((D26/100)*$AJ$22)*$AH$22))+(((((D26/100)*$AJ$22)*$AN$22)*$AH$22)*Calculator!$G$3)-((((D26/100)*$AJ$22)*$AN$22)*$AH$22)+((((D26/100)*$AJ$23)*$AH$23)),IF(Calculator!$O$6="SINGLEBAND A",SUM((((D26/100)*$AJ$22)*$AH$22))+(((((D26/100)*$AJ$22)*$AN$22)*$AH$22)*Calculator!$G$5)-((((D26/100)*$AJ$22)*$AN$22)*$AH$22)+((((D26/100)*$AJ$23)*$AH$23)),IF(Calculator!$O$6="SINGLEBAND B",SUM((((D26/100)*$AJ$22)*$AH$22))+(((((D26/100)*$AJ$22)*$AN$22)*$AH$22)*Calculator!$G$6)-((((D26/100)*$AJ$22)*$AN$22)*$AH$22)+((((D26/100)*$AJ$23)*$AH$23)),IF(Calculator!$O$6="SINGLEBAND C",SUM((((D26/100)*$AJ$22)*$AH$22))+(((((D26/100)*$AJ$22)*$AN$22)*$AH$22)*Calculator!$G$7)-((((D26/100)*$AJ$22)*$AN$22)*$AH$22)+((((D26/100)*$AJ$23)*$AH$23)),IF(Calculator!$O$6="SINGLEBAND D",SUM((((D26/100)*$AJ$22)*$AH$22))+(((((D26/100)*$AJ$22)*$AN$22)*$AH$22)*Calculator!$G$8)-((((D26/100)*$AJ$22)*$AN$22)*$AH$22)+((((D26/100)*$AJ$23)*$AH$23)),IF(Calculator!$O$6="SINGLEURBANE",SUM((((D26/100)*$AJ$22)*$AH$22))+(((((D26/100)*$AJ$22)*$AN$22)*$AH$22)*Calculator!$G$9)-((((D26/100)*$AJ$22)*$AN$22)*$AH$22)+((((D26/100)*$AJ$23)*$AH$23)),IF(Calculator!$O$6="SINGLESILVERANOD",SUM((((D26/100)*$AJ$22)*$AH$22))+(((((D26/100)*$AJ$22)*$AN$22)*$AH$22)*Calculator!$G$10)-((((D26/100)*$AJ$22)*$AN$22)*$AH$22)+((((D26/100)*$AJ$23)*$AH$23)),IF(Calculator!$O$6="SINGLEANOD",SUM((((D26/100)*$AJ$22)*$AH$22))+(((((D26/100)*$AJ$22)*$AN$22)*$AH$22)*Calculator!$G$11)-((((D26/100)*$AJ$22)*$AN$22)*$AH$22)+((((D26/100)*$AJ$23)*$AH$23)),IF(Calculator!$O$6="DUALBASE",SUM((((D26/100)*$AJ$22)*$AH$22))+(((((D26/100)*$AJ$22)*$AN$22)*$AH$22)*Calculator!$G$12)-((((D26/100)*$AJ$22)*$AN$22)*$AH$22)+((((D26/100)*$AJ$23)*$AH$23)),IF(Calculator!$O$6="DUALELEMENTS",SUM((((D26/100)*$AJ$22)*$AH$22))+(((((D26/100)*$AJ$22)*$AN$22)*$AH$22)*Calculator!$G$13)-((((D26/100)*$AJ$22)*$AN$22)*$AH$22)+((((D26/100)*$AJ$23)*$AH$23)),IF(Calculator!$O$6="DUALSPECTRUM",SUM((((D26/100)*$AJ$22)*$AH$22))+(((((D26/100)*$AJ$22)*$AN$22)*$AH$22)*Calculator!$G$15)-((((D26/100)*$AJ$22)*$AN$22)*$AH$22)+((((D26/100)*$AJ$23)*$AH$23)),IF(Calculator!$O$6="DUALHOMESTEAD",SUM((((D26/100)*$AJ$22)*$AH$22))+(((((D26/100)*$AJ$22)*$AN$22)*$AH$22)*Calculator!$G$14)-((((D26/100)*$AJ$22)*$AN$22)*$AH$22)+((((D26/100)*$AJ$23)*$AH$23)),IF(Calculator!$O$6="DUALBAND A",SUM((((D26/100)*$AJ$22)*$AH$22))+(((((D26/100)*$AJ$22)*$AN$22)*$AH$22)*Calculator!$G$16)-((((D26/100)*$AJ$22)*$AN$22)*$AH$22)+((((D26/100)*$AJ$23)*$AH$23)),IF(Calculator!$O$6="DUALBAND B",SUM((((D26/100)*$AJ$22)*$AH$22))+(((((D26/100)*$AJ$22)*$AN$22)*$AH$22)*Calculator!$G$17)-((((D26/100)*$AJ$22)*$AN$22)*$AH$22)+((((D26/100)*$AJ$23)*$AH$23)),IF(Calculator!$O$6="DUALBAND C",SUM((((D26/100)*$AJ$22)*$AH$22))+(((((D26/100)*$AJ$22)*$AN$22)*$AH$22)*Calculator!$G$18)-((((D26/100)*$AJ$22)*$AN$22)*$AH$22)+((((D26/100)*$AJ$23)*$AH$23)),IF(Calculator!$O$6="DUALBAND D",SUM((((D26/100)*$AJ$22)*$AH$22))+(((((D26/100)*$AJ$22)*$AN$22)*$AH$22)*Calculator!$G$19)-((((D26/100)*$AJ$22)*$AN$22)*$AH$22)+((((D26/100)*$AJ$23)*$AH$23)),IF(Calculator!$O$6="DUALURBANE",SUM((((D26/100)*$AJ$22)*$AH$22))+(((((D26/100)*$AJ$22)*$AN$22)*$AH$22)*Calculator!$G$20)-((((D26/100)*$AJ$22)*$AN$22)*$AH$22)+((((D26/100)*$AJ$23)*$AH$23)),IF(Calculator!$O$6="DUALSILVERANOD",SUM((((D26/100)*$AJ$22)*$AH$22))+(((((D26/100)*$AJ$22)*$AN$22)*$AH$22)*Calculator!$G$21)-((((D26/100)*$AJ$22)*$AN$22)*$AH$22)+((((D26/100)*$AJ$23)*$AH$23)),IF(Calculator!$O$6="DUALANOD",SUM((((D26/100)*$AJ$22)*$AH$22))+(((((D26/100)*$AJ$22)*$AN$22)*$AH$22)*Calculator!$G$22)-((((D26/100)*$AJ$22)*$AN$22)*$AH$22)+((((D26/100)*$AJ$23)*$AH$23))))))))))))))))))))))))</f>
        <v>269.28511368408203</v>
      </c>
      <c r="T26" s="2">
        <f>IF(Calculator!$O$6="SINGLEBASE",SUM((((E26/100)*$AJ$22)*$AH$22))+((((E26/100)*$AJ$23)*$AH$23)),IF(Calculator!$O$6="SINGLEELEMENTS",SUM((((E26/100)*$AJ$22)*$AH$22))+(((((E26/100)*$AJ$22)*$AN$22)*$AH$22)*Calculator!$G$2)-((((E26/100)*$AJ$22)*$AN$22)*$AH$22)+((((E26/100)*$AJ$23)*$AH$23)),IF(Calculator!$O$6="SINGLESPECTRUM",SUM((((E26/100)*$AJ$22)*$AH$22))+(((((E26/100)*$AJ$22)*$AN$22)*$AH$22)*Calculator!$G$4)-((((E26/100)*$AJ$22)*$AN$22)*$AH$22)+((((E26/100)*$AJ$23)*$AH$23)),IF(Calculator!$O$6="SINGLEHOMESTEAD",SUM((((E26/100)*$AJ$22)*$AH$22))+(((((E26/100)*$AJ$22)*$AN$22)*$AH$22)*Calculator!$G$3)-((((E26/100)*$AJ$22)*$AN$22)*$AH$22)+((((E26/100)*$AJ$23)*$AH$23)),IF(Calculator!$O$6="SINGLEBAND A",SUM((((E26/100)*$AJ$22)*$AH$22))+(((((E26/100)*$AJ$22)*$AN$22)*$AH$22)*Calculator!$G$5)-((((E26/100)*$AJ$22)*$AN$22)*$AH$22)+((((E26/100)*$AJ$23)*$AH$23)),IF(Calculator!$O$6="SINGLEBAND B",SUM((((E26/100)*$AJ$22)*$AH$22))+(((((E26/100)*$AJ$22)*$AN$22)*$AH$22)*Calculator!$G$6)-((((E26/100)*$AJ$22)*$AN$22)*$AH$22)+((((E26/100)*$AJ$23)*$AH$23)),IF(Calculator!$O$6="SINGLEBAND C",SUM((((E26/100)*$AJ$22)*$AH$22))+(((((E26/100)*$AJ$22)*$AN$22)*$AH$22)*Calculator!$G$7)-((((E26/100)*$AJ$22)*$AN$22)*$AH$22)+((((E26/100)*$AJ$23)*$AH$23)),IF(Calculator!$O$6="SINGLEBAND D",SUM((((E26/100)*$AJ$22)*$AH$22))+(((((E26/100)*$AJ$22)*$AN$22)*$AH$22)*Calculator!$G$8)-((((E26/100)*$AJ$22)*$AN$22)*$AH$22)+((((E26/100)*$AJ$23)*$AH$23)),IF(Calculator!$O$6="SINGLEURBANE",SUM((((E26/100)*$AJ$22)*$AH$22))+(((((E26/100)*$AJ$22)*$AN$22)*$AH$22)*Calculator!$G$9)-((((E26/100)*$AJ$22)*$AN$22)*$AH$22)+((((E26/100)*$AJ$23)*$AH$23)),IF(Calculator!$O$6="SINGLESILVERANOD",SUM((((E26/100)*$AJ$22)*$AH$22))+(((((E26/100)*$AJ$22)*$AN$22)*$AH$22)*Calculator!$G$10)-((((E26/100)*$AJ$22)*$AN$22)*$AH$22)+((((E26/100)*$AJ$23)*$AH$23)),IF(Calculator!$O$6="SINGLEANOD",SUM((((E26/100)*$AJ$22)*$AH$22))+(((((E26/100)*$AJ$22)*$AN$22)*$AH$22)*Calculator!$G$11)-((((E26/100)*$AJ$22)*$AN$22)*$AH$22)+((((E26/100)*$AJ$23)*$AH$23)),IF(Calculator!$O$6="DUALBASE",SUM((((E26/100)*$AJ$22)*$AH$22))+(((((E26/100)*$AJ$22)*$AN$22)*$AH$22)*Calculator!$G$12)-((((E26/100)*$AJ$22)*$AN$22)*$AH$22)+((((E26/100)*$AJ$23)*$AH$23)),IF(Calculator!$O$6="DUALELEMENTS",SUM((((E26/100)*$AJ$22)*$AH$22))+(((((E26/100)*$AJ$22)*$AN$22)*$AH$22)*Calculator!$G$13)-((((E26/100)*$AJ$22)*$AN$22)*$AH$22)+((((E26/100)*$AJ$23)*$AH$23)),IF(Calculator!$O$6="DUALSPECTRUM",SUM((((E26/100)*$AJ$22)*$AH$22))+(((((E26/100)*$AJ$22)*$AN$22)*$AH$22)*Calculator!$G$15)-((((E26/100)*$AJ$22)*$AN$22)*$AH$22)+((((E26/100)*$AJ$23)*$AH$23)),IF(Calculator!$O$6="DUALHOMESTEAD",SUM((((E26/100)*$AJ$22)*$AH$22))+(((((E26/100)*$AJ$22)*$AN$22)*$AH$22)*Calculator!$G$14)-((((E26/100)*$AJ$22)*$AN$22)*$AH$22)+((((E26/100)*$AJ$23)*$AH$23)),IF(Calculator!$O$6="DUALBAND A",SUM((((E26/100)*$AJ$22)*$AH$22))+(((((E26/100)*$AJ$22)*$AN$22)*$AH$22)*Calculator!$G$16)-((((E26/100)*$AJ$22)*$AN$22)*$AH$22)+((((E26/100)*$AJ$23)*$AH$23)),IF(Calculator!$O$6="DUALBAND B",SUM((((E26/100)*$AJ$22)*$AH$22))+(((((E26/100)*$AJ$22)*$AN$22)*$AH$22)*Calculator!$G$17)-((((E26/100)*$AJ$22)*$AN$22)*$AH$22)+((((E26/100)*$AJ$23)*$AH$23)),IF(Calculator!$O$6="DUALBAND C",SUM((((E26/100)*$AJ$22)*$AH$22))+(((((E26/100)*$AJ$22)*$AN$22)*$AH$22)*Calculator!$G$18)-((((E26/100)*$AJ$22)*$AN$22)*$AH$22)+((((E26/100)*$AJ$23)*$AH$23)),IF(Calculator!$O$6="DUALBAND D",SUM((((E26/100)*$AJ$22)*$AH$22))+(((((E26/100)*$AJ$22)*$AN$22)*$AH$22)*Calculator!$G$19)-((((E26/100)*$AJ$22)*$AN$22)*$AH$22)+((((E26/100)*$AJ$23)*$AH$23)),IF(Calculator!$O$6="DUALURBANE",SUM((((E26/100)*$AJ$22)*$AH$22))+(((((E26/100)*$AJ$22)*$AN$22)*$AH$22)*Calculator!$G$20)-((((E26/100)*$AJ$22)*$AN$22)*$AH$22)+((((E26/100)*$AJ$23)*$AH$23)),IF(Calculator!$O$6="DUALSILVERANOD",SUM((((E26/100)*$AJ$22)*$AH$22))+(((((E26/100)*$AJ$22)*$AN$22)*$AH$22)*Calculator!$G$21)-((((E26/100)*$AJ$22)*$AN$22)*$AH$22)+((((E26/100)*$AJ$23)*$AH$23)),IF(Calculator!$O$6="DUALANOD",SUM((((E26/100)*$AJ$22)*$AH$22))+(((((E26/100)*$AJ$22)*$AN$22)*$AH$22)*Calculator!$G$22)-((((E26/100)*$AJ$22)*$AN$22)*$AH$22)+((((E26/100)*$AJ$23)*$AH$23))))))))))))))))))))))))</f>
        <v>272.92265000000003</v>
      </c>
      <c r="U26" s="2">
        <f>IF(Calculator!$O$6="SINGLEBASE",SUM((((F26/100)*$AJ$22)*$AH$22))+((((F26/100)*$AJ$23)*$AH$23)),IF(Calculator!$O$6="SINGLEELEMENTS",SUM((((F26/100)*$AJ$22)*$AH$22))+(((((F26/100)*$AJ$22)*$AN$22)*$AH$22)*Calculator!$G$2)-((((F26/100)*$AJ$22)*$AN$22)*$AH$22)+((((F26/100)*$AJ$23)*$AH$23)),IF(Calculator!$O$6="SINGLESPECTRUM",SUM((((F26/100)*$AJ$22)*$AH$22))+(((((F26/100)*$AJ$22)*$AN$22)*$AH$22)*Calculator!$G$4)-((((F26/100)*$AJ$22)*$AN$22)*$AH$22)+((((F26/100)*$AJ$23)*$AH$23)),IF(Calculator!$O$6="SINGLEHOMESTEAD",SUM((((F26/100)*$AJ$22)*$AH$22))+(((((F26/100)*$AJ$22)*$AN$22)*$AH$22)*Calculator!$G$3)-((((F26/100)*$AJ$22)*$AN$22)*$AH$22)+((((F26/100)*$AJ$23)*$AH$23)),IF(Calculator!$O$6="SINGLEBAND A",SUM((((F26/100)*$AJ$22)*$AH$22))+(((((F26/100)*$AJ$22)*$AN$22)*$AH$22)*Calculator!$G$5)-((((F26/100)*$AJ$22)*$AN$22)*$AH$22)+((((F26/100)*$AJ$23)*$AH$23)),IF(Calculator!$O$6="SINGLEBAND B",SUM((((F26/100)*$AJ$22)*$AH$22))+(((((F26/100)*$AJ$22)*$AN$22)*$AH$22)*Calculator!$G$6)-((((F26/100)*$AJ$22)*$AN$22)*$AH$22)+((((F26/100)*$AJ$23)*$AH$23)),IF(Calculator!$O$6="SINGLEBAND C",SUM((((F26/100)*$AJ$22)*$AH$22))+(((((F26/100)*$AJ$22)*$AN$22)*$AH$22)*Calculator!$G$7)-((((F26/100)*$AJ$22)*$AN$22)*$AH$22)+((((F26/100)*$AJ$23)*$AH$23)),IF(Calculator!$O$6="SINGLEBAND D",SUM((((F26/100)*$AJ$22)*$AH$22))+(((((F26/100)*$AJ$22)*$AN$22)*$AH$22)*Calculator!$G$8)-((((F26/100)*$AJ$22)*$AN$22)*$AH$22)+((((F26/100)*$AJ$23)*$AH$23)),IF(Calculator!$O$6="SINGLEURBANE",SUM((((F26/100)*$AJ$22)*$AH$22))+(((((F26/100)*$AJ$22)*$AN$22)*$AH$22)*Calculator!$G$9)-((((F26/100)*$AJ$22)*$AN$22)*$AH$22)+((((F26/100)*$AJ$23)*$AH$23)),IF(Calculator!$O$6="SINGLESILVERANOD",SUM((((F26/100)*$AJ$22)*$AH$22))+(((((F26/100)*$AJ$22)*$AN$22)*$AH$22)*Calculator!$G$10)-((((F26/100)*$AJ$22)*$AN$22)*$AH$22)+((((F26/100)*$AJ$23)*$AH$23)),IF(Calculator!$O$6="SINGLEANOD",SUM((((F26/100)*$AJ$22)*$AH$22))+(((((F26/100)*$AJ$22)*$AN$22)*$AH$22)*Calculator!$G$11)-((((F26/100)*$AJ$22)*$AN$22)*$AH$22)+((((F26/100)*$AJ$23)*$AH$23)),IF(Calculator!$O$6="DUALBASE",SUM((((F26/100)*$AJ$22)*$AH$22))+(((((F26/100)*$AJ$22)*$AN$22)*$AH$22)*Calculator!$G$12)-((((F26/100)*$AJ$22)*$AN$22)*$AH$22)+((((F26/100)*$AJ$23)*$AH$23)),IF(Calculator!$O$6="DUALELEMENTS",SUM((((F26/100)*$AJ$22)*$AH$22))+(((((F26/100)*$AJ$22)*$AN$22)*$AH$22)*Calculator!$G$13)-((((F26/100)*$AJ$22)*$AN$22)*$AH$22)+((((F26/100)*$AJ$23)*$AH$23)),IF(Calculator!$O$6="DUALSPECTRUM",SUM((((F26/100)*$AJ$22)*$AH$22))+(((((F26/100)*$AJ$22)*$AN$22)*$AH$22)*Calculator!$G$15)-((((F26/100)*$AJ$22)*$AN$22)*$AH$22)+((((F26/100)*$AJ$23)*$AH$23)),IF(Calculator!$O$6="DUALHOMESTEAD",SUM((((F26/100)*$AJ$22)*$AH$22))+(((((F26/100)*$AJ$22)*$AN$22)*$AH$22)*Calculator!$G$14)-((((F26/100)*$AJ$22)*$AN$22)*$AH$22)+((((F26/100)*$AJ$23)*$AH$23)),IF(Calculator!$O$6="DUALBAND A",SUM((((F26/100)*$AJ$22)*$AH$22))+(((((F26/100)*$AJ$22)*$AN$22)*$AH$22)*Calculator!$G$16)-((((F26/100)*$AJ$22)*$AN$22)*$AH$22)+((((F26/100)*$AJ$23)*$AH$23)),IF(Calculator!$O$6="DUALBAND B",SUM((((F26/100)*$AJ$22)*$AH$22))+(((((F26/100)*$AJ$22)*$AN$22)*$AH$22)*Calculator!$G$17)-((((F26/100)*$AJ$22)*$AN$22)*$AH$22)+((((F26/100)*$AJ$23)*$AH$23)),IF(Calculator!$O$6="DUALBAND C",SUM((((F26/100)*$AJ$22)*$AH$22))+(((((F26/100)*$AJ$22)*$AN$22)*$AH$22)*Calculator!$G$18)-((((F26/100)*$AJ$22)*$AN$22)*$AH$22)+((((F26/100)*$AJ$23)*$AH$23)),IF(Calculator!$O$6="DUALBAND D",SUM((((F26/100)*$AJ$22)*$AH$22))+(((((F26/100)*$AJ$22)*$AN$22)*$AH$22)*Calculator!$G$19)-((((F26/100)*$AJ$22)*$AN$22)*$AH$22)+((((F26/100)*$AJ$23)*$AH$23)),IF(Calculator!$O$6="DUALURBANE",SUM((((F26/100)*$AJ$22)*$AH$22))+(((((F26/100)*$AJ$22)*$AN$22)*$AH$22)*Calculator!$G$20)-((((F26/100)*$AJ$22)*$AN$22)*$AH$22)+((((F26/100)*$AJ$23)*$AH$23)),IF(Calculator!$O$6="DUALSILVERANOD",SUM((((F26/100)*$AJ$22)*$AH$22))+(((((F26/100)*$AJ$22)*$AN$22)*$AH$22)*Calculator!$G$21)-((((F26/100)*$AJ$22)*$AN$22)*$AH$22)+((((F26/100)*$AJ$23)*$AH$23)),IF(Calculator!$O$6="DUALANOD",SUM((((F26/100)*$AJ$22)*$AH$22))+(((((F26/100)*$AJ$22)*$AN$22)*$AH$22)*Calculator!$G$22)-((((F26/100)*$AJ$22)*$AN$22)*$AH$22)+((((F26/100)*$AJ$23)*$AH$23))))))))))))))))))))))))</f>
        <v>276.56018631591797</v>
      </c>
      <c r="V26" s="2">
        <f>IF(Calculator!$O$6="SINGLEBASE",SUM((((G26/100)*$AJ$22)*$AH$22))+((((G26/100)*$AJ$23)*$AH$23)),IF(Calculator!$O$6="SINGLEELEMENTS",SUM((((G26/100)*$AJ$22)*$AH$22))+(((((G26/100)*$AJ$22)*$AN$22)*$AH$22)*Calculator!$G$2)-((((G26/100)*$AJ$22)*$AN$22)*$AH$22)+((((G26/100)*$AJ$23)*$AH$23)),IF(Calculator!$O$6="SINGLESPECTRUM",SUM((((G26/100)*$AJ$22)*$AH$22))+(((((G26/100)*$AJ$22)*$AN$22)*$AH$22)*Calculator!$G$4)-((((G26/100)*$AJ$22)*$AN$22)*$AH$22)+((((G26/100)*$AJ$23)*$AH$23)),IF(Calculator!$O$6="SINGLEHOMESTEAD",SUM((((G26/100)*$AJ$22)*$AH$22))+(((((G26/100)*$AJ$22)*$AN$22)*$AH$22)*Calculator!$G$3)-((((G26/100)*$AJ$22)*$AN$22)*$AH$22)+((((G26/100)*$AJ$23)*$AH$23)),IF(Calculator!$O$6="SINGLEBAND A",SUM((((G26/100)*$AJ$22)*$AH$22))+(((((G26/100)*$AJ$22)*$AN$22)*$AH$22)*Calculator!$G$5)-((((G26/100)*$AJ$22)*$AN$22)*$AH$22)+((((G26/100)*$AJ$23)*$AH$23)),IF(Calculator!$O$6="SINGLEBAND B",SUM((((G26/100)*$AJ$22)*$AH$22))+(((((G26/100)*$AJ$22)*$AN$22)*$AH$22)*Calculator!$G$6)-((((G26/100)*$AJ$22)*$AN$22)*$AH$22)+((((G26/100)*$AJ$23)*$AH$23)),IF(Calculator!$O$6="SINGLEBAND C",SUM((((G26/100)*$AJ$22)*$AH$22))+(((((G26/100)*$AJ$22)*$AN$22)*$AH$22)*Calculator!$G$7)-((((G26/100)*$AJ$22)*$AN$22)*$AH$22)+((((G26/100)*$AJ$23)*$AH$23)),IF(Calculator!$O$6="SINGLEBAND D",SUM((((G26/100)*$AJ$22)*$AH$22))+(((((G26/100)*$AJ$22)*$AN$22)*$AH$22)*Calculator!$G$8)-((((G26/100)*$AJ$22)*$AN$22)*$AH$22)+((((G26/100)*$AJ$23)*$AH$23)),IF(Calculator!$O$6="SINGLEURBANE",SUM((((G26/100)*$AJ$22)*$AH$22))+(((((G26/100)*$AJ$22)*$AN$22)*$AH$22)*Calculator!$G$9)-((((G26/100)*$AJ$22)*$AN$22)*$AH$22)+((((G26/100)*$AJ$23)*$AH$23)),IF(Calculator!$O$6="SINGLESILVERANOD",SUM((((G26/100)*$AJ$22)*$AH$22))+(((((G26/100)*$AJ$22)*$AN$22)*$AH$22)*Calculator!$G$10)-((((G26/100)*$AJ$22)*$AN$22)*$AH$22)+((((G26/100)*$AJ$23)*$AH$23)),IF(Calculator!$O$6="SINGLEANOD",SUM((((G26/100)*$AJ$22)*$AH$22))+(((((G26/100)*$AJ$22)*$AN$22)*$AH$22)*Calculator!$G$11)-((((G26/100)*$AJ$22)*$AN$22)*$AH$22)+((((G26/100)*$AJ$23)*$AH$23)),IF(Calculator!$O$6="DUALBASE",SUM((((G26/100)*$AJ$22)*$AH$22))+(((((G26/100)*$AJ$22)*$AN$22)*$AH$22)*Calculator!$G$12)-((((G26/100)*$AJ$22)*$AN$22)*$AH$22)+((((G26/100)*$AJ$23)*$AH$23)),IF(Calculator!$O$6="DUALELEMENTS",SUM((((G26/100)*$AJ$22)*$AH$22))+(((((G26/100)*$AJ$22)*$AN$22)*$AH$22)*Calculator!$G$13)-((((G26/100)*$AJ$22)*$AN$22)*$AH$22)+((((G26/100)*$AJ$23)*$AH$23)),IF(Calculator!$O$6="DUALSPECTRUM",SUM((((G26/100)*$AJ$22)*$AH$22))+(((((G26/100)*$AJ$22)*$AN$22)*$AH$22)*Calculator!$G$15)-((((G26/100)*$AJ$22)*$AN$22)*$AH$22)+((((G26/100)*$AJ$23)*$AH$23)),IF(Calculator!$O$6="DUALHOMESTEAD",SUM((((G26/100)*$AJ$22)*$AH$22))+(((((G26/100)*$AJ$22)*$AN$22)*$AH$22)*Calculator!$G$14)-((((G26/100)*$AJ$22)*$AN$22)*$AH$22)+((((G26/100)*$AJ$23)*$AH$23)),IF(Calculator!$O$6="DUALBAND A",SUM((((G26/100)*$AJ$22)*$AH$22))+(((((G26/100)*$AJ$22)*$AN$22)*$AH$22)*Calculator!$G$16)-((((G26/100)*$AJ$22)*$AN$22)*$AH$22)+((((G26/100)*$AJ$23)*$AH$23)),IF(Calculator!$O$6="DUALBAND B",SUM((((G26/100)*$AJ$22)*$AH$22))+(((((G26/100)*$AJ$22)*$AN$22)*$AH$22)*Calculator!$G$17)-((((G26/100)*$AJ$22)*$AN$22)*$AH$22)+((((G26/100)*$AJ$23)*$AH$23)),IF(Calculator!$O$6="DUALBAND C",SUM((((G26/100)*$AJ$22)*$AH$22))+(((((G26/100)*$AJ$22)*$AN$22)*$AH$22)*Calculator!$G$18)-((((G26/100)*$AJ$22)*$AN$22)*$AH$22)+((((G26/100)*$AJ$23)*$AH$23)),IF(Calculator!$O$6="DUALBAND D",SUM((((G26/100)*$AJ$22)*$AH$22))+(((((G26/100)*$AJ$22)*$AN$22)*$AH$22)*Calculator!$G$19)-((((G26/100)*$AJ$22)*$AN$22)*$AH$22)+((((G26/100)*$AJ$23)*$AH$23)),IF(Calculator!$O$6="DUALURBANE",SUM((((G26/100)*$AJ$22)*$AH$22))+(((((G26/100)*$AJ$22)*$AN$22)*$AH$22)*Calculator!$G$20)-((((G26/100)*$AJ$22)*$AN$22)*$AH$22)+((((G26/100)*$AJ$23)*$AH$23)),IF(Calculator!$O$6="DUALSILVERANOD",SUM((((G26/100)*$AJ$22)*$AH$22))+(((((G26/100)*$AJ$22)*$AN$22)*$AH$22)*Calculator!$G$21)-((((G26/100)*$AJ$22)*$AN$22)*$AH$22)+((((G26/100)*$AJ$23)*$AH$23)),IF(Calculator!$O$6="DUALANOD",SUM((((G26/100)*$AJ$22)*$AH$22))+(((((G26/100)*$AJ$22)*$AN$22)*$AH$22)*Calculator!$G$22)-((((G26/100)*$AJ$22)*$AN$22)*$AH$22)+((((G26/100)*$AJ$23)*$AH$23))))))))))))))))))))))))</f>
        <v>280.19343394775387</v>
      </c>
      <c r="W26" s="2">
        <f>IF(Calculator!$O$6="SINGLEBASE",SUM((((H26/100)*$AJ$22)*$AH$22))+((((H26/100)*$AJ$23)*$AH$23)),IF(Calculator!$O$6="SINGLEELEMENTS",SUM((((H26/100)*$AJ$22)*$AH$22))+(((((H26/100)*$AJ$22)*$AN$22)*$AH$22)*Calculator!$G$2)-((((H26/100)*$AJ$22)*$AN$22)*$AH$22)+((((H26/100)*$AJ$23)*$AH$23)),IF(Calculator!$O$6="SINGLESPECTRUM",SUM((((H26/100)*$AJ$22)*$AH$22))+(((((H26/100)*$AJ$22)*$AN$22)*$AH$22)*Calculator!$G$4)-((((H26/100)*$AJ$22)*$AN$22)*$AH$22)+((((H26/100)*$AJ$23)*$AH$23)),IF(Calculator!$O$6="SINGLEHOMESTEAD",SUM((((H26/100)*$AJ$22)*$AH$22))+(((((H26/100)*$AJ$22)*$AN$22)*$AH$22)*Calculator!$G$3)-((((H26/100)*$AJ$22)*$AN$22)*$AH$22)+((((H26/100)*$AJ$23)*$AH$23)),IF(Calculator!$O$6="SINGLEBAND A",SUM((((H26/100)*$AJ$22)*$AH$22))+(((((H26/100)*$AJ$22)*$AN$22)*$AH$22)*Calculator!$G$5)-((((H26/100)*$AJ$22)*$AN$22)*$AH$22)+((((H26/100)*$AJ$23)*$AH$23)),IF(Calculator!$O$6="SINGLEBAND B",SUM((((H26/100)*$AJ$22)*$AH$22))+(((((H26/100)*$AJ$22)*$AN$22)*$AH$22)*Calculator!$G$6)-((((H26/100)*$AJ$22)*$AN$22)*$AH$22)+((((H26/100)*$AJ$23)*$AH$23)),IF(Calculator!$O$6="SINGLEBAND C",SUM((((H26/100)*$AJ$22)*$AH$22))+(((((H26/100)*$AJ$22)*$AN$22)*$AH$22)*Calculator!$G$7)-((((H26/100)*$AJ$22)*$AN$22)*$AH$22)+((((H26/100)*$AJ$23)*$AH$23)),IF(Calculator!$O$6="SINGLEBAND D",SUM((((H26/100)*$AJ$22)*$AH$22))+(((((H26/100)*$AJ$22)*$AN$22)*$AH$22)*Calculator!$G$8)-((((H26/100)*$AJ$22)*$AN$22)*$AH$22)+((((H26/100)*$AJ$23)*$AH$23)),IF(Calculator!$O$6="SINGLEURBANE",SUM((((H26/100)*$AJ$22)*$AH$22))+(((((H26/100)*$AJ$22)*$AN$22)*$AH$22)*Calculator!$G$9)-((((H26/100)*$AJ$22)*$AN$22)*$AH$22)+((((H26/100)*$AJ$23)*$AH$23)),IF(Calculator!$O$6="SINGLESILVERANOD",SUM((((H26/100)*$AJ$22)*$AH$22))+(((((H26/100)*$AJ$22)*$AN$22)*$AH$22)*Calculator!$G$10)-((((H26/100)*$AJ$22)*$AN$22)*$AH$22)+((((H26/100)*$AJ$23)*$AH$23)),IF(Calculator!$O$6="SINGLEANOD",SUM((((H26/100)*$AJ$22)*$AH$22))+(((((H26/100)*$AJ$22)*$AN$22)*$AH$22)*Calculator!$G$11)-((((H26/100)*$AJ$22)*$AN$22)*$AH$22)+((((H26/100)*$AJ$23)*$AH$23)),IF(Calculator!$O$6="DUALBASE",SUM((((H26/100)*$AJ$22)*$AH$22))+(((((H26/100)*$AJ$22)*$AN$22)*$AH$22)*Calculator!$G$12)-((((H26/100)*$AJ$22)*$AN$22)*$AH$22)+((((H26/100)*$AJ$23)*$AH$23)),IF(Calculator!$O$6="DUALELEMENTS",SUM((((H26/100)*$AJ$22)*$AH$22))+(((((H26/100)*$AJ$22)*$AN$22)*$AH$22)*Calculator!$G$13)-((((H26/100)*$AJ$22)*$AN$22)*$AH$22)+((((H26/100)*$AJ$23)*$AH$23)),IF(Calculator!$O$6="DUALSPECTRUM",SUM((((H26/100)*$AJ$22)*$AH$22))+(((((H26/100)*$AJ$22)*$AN$22)*$AH$22)*Calculator!$G$15)-((((H26/100)*$AJ$22)*$AN$22)*$AH$22)+((((H26/100)*$AJ$23)*$AH$23)),IF(Calculator!$O$6="DUALHOMESTEAD",SUM((((H26/100)*$AJ$22)*$AH$22))+(((((H26/100)*$AJ$22)*$AN$22)*$AH$22)*Calculator!$G$14)-((((H26/100)*$AJ$22)*$AN$22)*$AH$22)+((((H26/100)*$AJ$23)*$AH$23)),IF(Calculator!$O$6="DUALBAND A",SUM((((H26/100)*$AJ$22)*$AH$22))+(((((H26/100)*$AJ$22)*$AN$22)*$AH$22)*Calculator!$G$16)-((((H26/100)*$AJ$22)*$AN$22)*$AH$22)+((((H26/100)*$AJ$23)*$AH$23)),IF(Calculator!$O$6="DUALBAND B",SUM((((H26/100)*$AJ$22)*$AH$22))+(((((H26/100)*$AJ$22)*$AN$22)*$AH$22)*Calculator!$G$17)-((((H26/100)*$AJ$22)*$AN$22)*$AH$22)+((((H26/100)*$AJ$23)*$AH$23)),IF(Calculator!$O$6="DUALBAND C",SUM((((H26/100)*$AJ$22)*$AH$22))+(((((H26/100)*$AJ$22)*$AN$22)*$AH$22)*Calculator!$G$18)-((((H26/100)*$AJ$22)*$AN$22)*$AH$22)+((((H26/100)*$AJ$23)*$AH$23)),IF(Calculator!$O$6="DUALBAND D",SUM((((H26/100)*$AJ$22)*$AH$22))+(((((H26/100)*$AJ$22)*$AN$22)*$AH$22)*Calculator!$G$19)-((((H26/100)*$AJ$22)*$AN$22)*$AH$22)+((((H26/100)*$AJ$23)*$AH$23)),IF(Calculator!$O$6="DUALURBANE",SUM((((H26/100)*$AJ$22)*$AH$22))+(((((H26/100)*$AJ$22)*$AN$22)*$AH$22)*Calculator!$G$20)-((((H26/100)*$AJ$22)*$AN$22)*$AH$22)+((((H26/100)*$AJ$23)*$AH$23)),IF(Calculator!$O$6="DUALSILVERANOD",SUM((((H26/100)*$AJ$22)*$AH$22))+(((((H26/100)*$AJ$22)*$AN$22)*$AH$22)*Calculator!$G$21)-((((H26/100)*$AJ$22)*$AN$22)*$AH$22)+((((H26/100)*$AJ$23)*$AH$23)),IF(Calculator!$O$6="DUALANOD",SUM((((H26/100)*$AJ$22)*$AH$22))+(((((H26/100)*$AJ$22)*$AN$22)*$AH$22)*Calculator!$G$22)-((((H26/100)*$AJ$22)*$AN$22)*$AH$22)+((((H26/100)*$AJ$23)*$AH$23))))))))))))))))))))))))</f>
        <v>283.8309964141846</v>
      </c>
      <c r="X26" s="2">
        <f>IF(Calculator!$O$6="SINGLEBASE",SUM((((I26/100)*$AJ$22)*$AH$22))+((((I26/100)*$AJ$23)*$AH$23)),IF(Calculator!$O$6="SINGLEELEMENTS",SUM((((I26/100)*$AJ$22)*$AH$22))+(((((I26/100)*$AJ$22)*$AN$22)*$AH$22)*Calculator!$G$2)-((((I26/100)*$AJ$22)*$AN$22)*$AH$22)+((((I26/100)*$AJ$23)*$AH$23)),IF(Calculator!$O$6="SINGLESPECTRUM",SUM((((I26/100)*$AJ$22)*$AH$22))+(((((I26/100)*$AJ$22)*$AN$22)*$AH$22)*Calculator!$G$4)-((((I26/100)*$AJ$22)*$AN$22)*$AH$22)+((((I26/100)*$AJ$23)*$AH$23)),IF(Calculator!$O$6="SINGLEHOMESTEAD",SUM((((I26/100)*$AJ$22)*$AH$22))+(((((I26/100)*$AJ$22)*$AN$22)*$AH$22)*Calculator!$G$3)-((((I26/100)*$AJ$22)*$AN$22)*$AH$22)+((((I26/100)*$AJ$23)*$AH$23)),IF(Calculator!$O$6="SINGLEBAND A",SUM((((I26/100)*$AJ$22)*$AH$22))+(((((I26/100)*$AJ$22)*$AN$22)*$AH$22)*Calculator!$G$5)-((((I26/100)*$AJ$22)*$AN$22)*$AH$22)+((((I26/100)*$AJ$23)*$AH$23)),IF(Calculator!$O$6="SINGLEBAND B",SUM((((I26/100)*$AJ$22)*$AH$22))+(((((I26/100)*$AJ$22)*$AN$22)*$AH$22)*Calculator!$G$6)-((((I26/100)*$AJ$22)*$AN$22)*$AH$22)+((((I26/100)*$AJ$23)*$AH$23)),IF(Calculator!$O$6="SINGLEBAND C",SUM((((I26/100)*$AJ$22)*$AH$22))+(((((I26/100)*$AJ$22)*$AN$22)*$AH$22)*Calculator!$G$7)-((((I26/100)*$AJ$22)*$AN$22)*$AH$22)+((((I26/100)*$AJ$23)*$AH$23)),IF(Calculator!$O$6="SINGLEBAND D",SUM((((I26/100)*$AJ$22)*$AH$22))+(((((I26/100)*$AJ$22)*$AN$22)*$AH$22)*Calculator!$G$8)-((((I26/100)*$AJ$22)*$AN$22)*$AH$22)+((((I26/100)*$AJ$23)*$AH$23)),IF(Calculator!$O$6="SINGLEURBANE",SUM((((I26/100)*$AJ$22)*$AH$22))+(((((I26/100)*$AJ$22)*$AN$22)*$AH$22)*Calculator!$G$9)-((((I26/100)*$AJ$22)*$AN$22)*$AH$22)+((((I26/100)*$AJ$23)*$AH$23)),IF(Calculator!$O$6="SINGLESILVERANOD",SUM((((I26/100)*$AJ$22)*$AH$22))+(((((I26/100)*$AJ$22)*$AN$22)*$AH$22)*Calculator!$G$10)-((((I26/100)*$AJ$22)*$AN$22)*$AH$22)+((((I26/100)*$AJ$23)*$AH$23)),IF(Calculator!$O$6="SINGLEANOD",SUM((((I26/100)*$AJ$22)*$AH$22))+(((((I26/100)*$AJ$22)*$AN$22)*$AH$22)*Calculator!$G$11)-((((I26/100)*$AJ$22)*$AN$22)*$AH$22)+((((I26/100)*$AJ$23)*$AH$23)),IF(Calculator!$O$6="DUALBASE",SUM((((I26/100)*$AJ$22)*$AH$22))+(((((I26/100)*$AJ$22)*$AN$22)*$AH$22)*Calculator!$G$12)-((((I26/100)*$AJ$22)*$AN$22)*$AH$22)+((((I26/100)*$AJ$23)*$AH$23)),IF(Calculator!$O$6="DUALELEMENTS",SUM((((I26/100)*$AJ$22)*$AH$22))+(((((I26/100)*$AJ$22)*$AN$22)*$AH$22)*Calculator!$G$13)-((((I26/100)*$AJ$22)*$AN$22)*$AH$22)+((((I26/100)*$AJ$23)*$AH$23)),IF(Calculator!$O$6="DUALSPECTRUM",SUM((((I26/100)*$AJ$22)*$AH$22))+(((((I26/100)*$AJ$22)*$AN$22)*$AH$22)*Calculator!$G$15)-((((I26/100)*$AJ$22)*$AN$22)*$AH$22)+((((I26/100)*$AJ$23)*$AH$23)),IF(Calculator!$O$6="DUALHOMESTEAD",SUM((((I26/100)*$AJ$22)*$AH$22))+(((((I26/100)*$AJ$22)*$AN$22)*$AH$22)*Calculator!$G$14)-((((I26/100)*$AJ$22)*$AN$22)*$AH$22)+((((I26/100)*$AJ$23)*$AH$23)),IF(Calculator!$O$6="DUALBAND A",SUM((((I26/100)*$AJ$22)*$AH$22))+(((((I26/100)*$AJ$22)*$AN$22)*$AH$22)*Calculator!$G$16)-((((I26/100)*$AJ$22)*$AN$22)*$AH$22)+((((I26/100)*$AJ$23)*$AH$23)),IF(Calculator!$O$6="DUALBAND B",SUM((((I26/100)*$AJ$22)*$AH$22))+(((((I26/100)*$AJ$22)*$AN$22)*$AH$22)*Calculator!$G$17)-((((I26/100)*$AJ$22)*$AN$22)*$AH$22)+((((I26/100)*$AJ$23)*$AH$23)),IF(Calculator!$O$6="DUALBAND C",SUM((((I26/100)*$AJ$22)*$AH$22))+(((((I26/100)*$AJ$22)*$AN$22)*$AH$22)*Calculator!$G$18)-((((I26/100)*$AJ$22)*$AN$22)*$AH$22)+((((I26/100)*$AJ$23)*$AH$23)),IF(Calculator!$O$6="DUALBAND D",SUM((((I26/100)*$AJ$22)*$AH$22))+(((((I26/100)*$AJ$22)*$AN$22)*$AH$22)*Calculator!$G$19)-((((I26/100)*$AJ$22)*$AN$22)*$AH$22)+((((I26/100)*$AJ$23)*$AH$23)),IF(Calculator!$O$6="DUALURBANE",SUM((((I26/100)*$AJ$22)*$AH$22))+(((((I26/100)*$AJ$22)*$AN$22)*$AH$22)*Calculator!$G$20)-((((I26/100)*$AJ$22)*$AN$22)*$AH$22)+((((I26/100)*$AJ$23)*$AH$23)),IF(Calculator!$O$6="DUALSILVERANOD",SUM((((I26/100)*$AJ$22)*$AH$22))+(((((I26/100)*$AJ$22)*$AN$22)*$AH$22)*Calculator!$G$21)-((((I26/100)*$AJ$22)*$AN$22)*$AH$22)+((((I26/100)*$AJ$23)*$AH$23)),IF(Calculator!$O$6="DUALANOD",SUM((((I26/100)*$AJ$22)*$AH$22))+(((((I26/100)*$AJ$22)*$AN$22)*$AH$22)*Calculator!$G$22)-((((I26/100)*$AJ$22)*$AN$22)*$AH$22)+((((I26/100)*$AJ$23)*$AH$23))))))))))))))))))))))))</f>
        <v>287.46853273010254</v>
      </c>
      <c r="Y26" s="2">
        <f>IF(Calculator!$O$6="SINGLEBASE",SUM((((J26/100)*$AJ$22)*$AH$22))+((((J26/100)*$AJ$23)*$AH$23)),IF(Calculator!$O$6="SINGLEELEMENTS",SUM((((J26/100)*$AJ$22)*$AH$22))+(((((J26/100)*$AJ$22)*$AN$22)*$AH$22)*Calculator!$G$2)-((((J26/100)*$AJ$22)*$AN$22)*$AH$22)+((((J26/100)*$AJ$23)*$AH$23)),IF(Calculator!$O$6="SINGLESPECTRUM",SUM((((J26/100)*$AJ$22)*$AH$22))+(((((J26/100)*$AJ$22)*$AN$22)*$AH$22)*Calculator!$G$4)-((((J26/100)*$AJ$22)*$AN$22)*$AH$22)+((((J26/100)*$AJ$23)*$AH$23)),IF(Calculator!$O$6="SINGLEHOMESTEAD",SUM((((J26/100)*$AJ$22)*$AH$22))+(((((J26/100)*$AJ$22)*$AN$22)*$AH$22)*Calculator!$G$3)-((((J26/100)*$AJ$22)*$AN$22)*$AH$22)+((((J26/100)*$AJ$23)*$AH$23)),IF(Calculator!$O$6="SINGLEBAND A",SUM((((J26/100)*$AJ$22)*$AH$22))+(((((J26/100)*$AJ$22)*$AN$22)*$AH$22)*Calculator!$G$5)-((((J26/100)*$AJ$22)*$AN$22)*$AH$22)+((((J26/100)*$AJ$23)*$AH$23)),IF(Calculator!$O$6="SINGLEBAND B",SUM((((J26/100)*$AJ$22)*$AH$22))+(((((J26/100)*$AJ$22)*$AN$22)*$AH$22)*Calculator!$G$6)-((((J26/100)*$AJ$22)*$AN$22)*$AH$22)+((((J26/100)*$AJ$23)*$AH$23)),IF(Calculator!$O$6="SINGLEBAND C",SUM((((J26/100)*$AJ$22)*$AH$22))+(((((J26/100)*$AJ$22)*$AN$22)*$AH$22)*Calculator!$G$7)-((((J26/100)*$AJ$22)*$AN$22)*$AH$22)+((((J26/100)*$AJ$23)*$AH$23)),IF(Calculator!$O$6="SINGLEBAND D",SUM((((J26/100)*$AJ$22)*$AH$22))+(((((J26/100)*$AJ$22)*$AN$22)*$AH$22)*Calculator!$G$8)-((((J26/100)*$AJ$22)*$AN$22)*$AH$22)+((((J26/100)*$AJ$23)*$AH$23)),IF(Calculator!$O$6="SINGLEURBANE",SUM((((J26/100)*$AJ$22)*$AH$22))+(((((J26/100)*$AJ$22)*$AN$22)*$AH$22)*Calculator!$G$9)-((((J26/100)*$AJ$22)*$AN$22)*$AH$22)+((((J26/100)*$AJ$23)*$AH$23)),IF(Calculator!$O$6="SINGLESILVERANOD",SUM((((J26/100)*$AJ$22)*$AH$22))+(((((J26/100)*$AJ$22)*$AN$22)*$AH$22)*Calculator!$G$10)-((((J26/100)*$AJ$22)*$AN$22)*$AH$22)+((((J26/100)*$AJ$23)*$AH$23)),IF(Calculator!$O$6="SINGLEANOD",SUM((((J26/100)*$AJ$22)*$AH$22))+(((((J26/100)*$AJ$22)*$AN$22)*$AH$22)*Calculator!$G$11)-((((J26/100)*$AJ$22)*$AN$22)*$AH$22)+((((J26/100)*$AJ$23)*$AH$23)),IF(Calculator!$O$6="DUALBASE",SUM((((J26/100)*$AJ$22)*$AH$22))+(((((J26/100)*$AJ$22)*$AN$22)*$AH$22)*Calculator!$G$12)-((((J26/100)*$AJ$22)*$AN$22)*$AH$22)+((((J26/100)*$AJ$23)*$AH$23)),IF(Calculator!$O$6="DUALELEMENTS",SUM((((J26/100)*$AJ$22)*$AH$22))+(((((J26/100)*$AJ$22)*$AN$22)*$AH$22)*Calculator!$G$13)-((((J26/100)*$AJ$22)*$AN$22)*$AH$22)+((((J26/100)*$AJ$23)*$AH$23)),IF(Calculator!$O$6="DUALSPECTRUM",SUM((((J26/100)*$AJ$22)*$AH$22))+(((((J26/100)*$AJ$22)*$AN$22)*$AH$22)*Calculator!$G$15)-((((J26/100)*$AJ$22)*$AN$22)*$AH$22)+((((J26/100)*$AJ$23)*$AH$23)),IF(Calculator!$O$6="DUALHOMESTEAD",SUM((((J26/100)*$AJ$22)*$AH$22))+(((((J26/100)*$AJ$22)*$AN$22)*$AH$22)*Calculator!$G$14)-((((J26/100)*$AJ$22)*$AN$22)*$AH$22)+((((J26/100)*$AJ$23)*$AH$23)),IF(Calculator!$O$6="DUALBAND A",SUM((((J26/100)*$AJ$22)*$AH$22))+(((((J26/100)*$AJ$22)*$AN$22)*$AH$22)*Calculator!$G$16)-((((J26/100)*$AJ$22)*$AN$22)*$AH$22)+((((J26/100)*$AJ$23)*$AH$23)),IF(Calculator!$O$6="DUALBAND B",SUM((((J26/100)*$AJ$22)*$AH$22))+(((((J26/100)*$AJ$22)*$AN$22)*$AH$22)*Calculator!$G$17)-((((J26/100)*$AJ$22)*$AN$22)*$AH$22)+((((J26/100)*$AJ$23)*$AH$23)),IF(Calculator!$O$6="DUALBAND C",SUM((((J26/100)*$AJ$22)*$AH$22))+(((((J26/100)*$AJ$22)*$AN$22)*$AH$22)*Calculator!$G$18)-((((J26/100)*$AJ$22)*$AN$22)*$AH$22)+((((J26/100)*$AJ$23)*$AH$23)),IF(Calculator!$O$6="DUALBAND D",SUM((((J26/100)*$AJ$22)*$AH$22))+(((((J26/100)*$AJ$22)*$AN$22)*$AH$22)*Calculator!$G$19)-((((J26/100)*$AJ$22)*$AN$22)*$AH$22)+((((J26/100)*$AJ$23)*$AH$23)),IF(Calculator!$O$6="DUALURBANE",SUM((((J26/100)*$AJ$22)*$AH$22))+(((((J26/100)*$AJ$22)*$AN$22)*$AH$22)*Calculator!$G$20)-((((J26/100)*$AJ$22)*$AN$22)*$AH$22)+((((J26/100)*$AJ$23)*$AH$23)),IF(Calculator!$O$6="DUALSILVERANOD",SUM((((J26/100)*$AJ$22)*$AH$22))+(((((J26/100)*$AJ$22)*$AN$22)*$AH$22)*Calculator!$G$21)-((((J26/100)*$AJ$22)*$AN$22)*$AH$22)+((((J26/100)*$AJ$23)*$AH$23)),IF(Calculator!$O$6="DUALANOD",SUM((((J26/100)*$AJ$22)*$AH$22))+(((((J26/100)*$AJ$22)*$AN$22)*$AH$22)*Calculator!$G$22)-((((J26/100)*$AJ$22)*$AN$22)*$AH$22)+((((J26/100)*$AJ$23)*$AH$23))))))))))))))))))))))))</f>
        <v>291.19605296020507</v>
      </c>
      <c r="Z26" s="2">
        <f>IF(Calculator!$O$6="SINGLEBASE",SUM((((K26/100)*$AJ$22)*$AH$22))+((((K26/100)*$AJ$23)*$AH$23)),IF(Calculator!$O$6="SINGLEELEMENTS",SUM((((K26/100)*$AJ$22)*$AH$22))+(((((K26/100)*$AJ$22)*$AN$22)*$AH$22)*Calculator!$G$2)-((((K26/100)*$AJ$22)*$AN$22)*$AH$22)+((((K26/100)*$AJ$23)*$AH$23)),IF(Calculator!$O$6="SINGLESPECTRUM",SUM((((K26/100)*$AJ$22)*$AH$22))+(((((K26/100)*$AJ$22)*$AN$22)*$AH$22)*Calculator!$G$4)-((((K26/100)*$AJ$22)*$AN$22)*$AH$22)+((((K26/100)*$AJ$23)*$AH$23)),IF(Calculator!$O$6="SINGLEHOMESTEAD",SUM((((K26/100)*$AJ$22)*$AH$22))+(((((K26/100)*$AJ$22)*$AN$22)*$AH$22)*Calculator!$G$3)-((((K26/100)*$AJ$22)*$AN$22)*$AH$22)+((((K26/100)*$AJ$23)*$AH$23)),IF(Calculator!$O$6="SINGLEBAND A",SUM((((K26/100)*$AJ$22)*$AH$22))+(((((K26/100)*$AJ$22)*$AN$22)*$AH$22)*Calculator!$G$5)-((((K26/100)*$AJ$22)*$AN$22)*$AH$22)+((((K26/100)*$AJ$23)*$AH$23)),IF(Calculator!$O$6="SINGLEBAND B",SUM((((K26/100)*$AJ$22)*$AH$22))+(((((K26/100)*$AJ$22)*$AN$22)*$AH$22)*Calculator!$G$6)-((((K26/100)*$AJ$22)*$AN$22)*$AH$22)+((((K26/100)*$AJ$23)*$AH$23)),IF(Calculator!$O$6="SINGLEBAND C",SUM((((K26/100)*$AJ$22)*$AH$22))+(((((K26/100)*$AJ$22)*$AN$22)*$AH$22)*Calculator!$G$7)-((((K26/100)*$AJ$22)*$AN$22)*$AH$22)+((((K26/100)*$AJ$23)*$AH$23)),IF(Calculator!$O$6="SINGLEBAND D",SUM((((K26/100)*$AJ$22)*$AH$22))+(((((K26/100)*$AJ$22)*$AN$22)*$AH$22)*Calculator!$G$8)-((((K26/100)*$AJ$22)*$AN$22)*$AH$22)+((((K26/100)*$AJ$23)*$AH$23)),IF(Calculator!$O$6="SINGLEURBANE",SUM((((K26/100)*$AJ$22)*$AH$22))+(((((K26/100)*$AJ$22)*$AN$22)*$AH$22)*Calculator!$G$9)-((((K26/100)*$AJ$22)*$AN$22)*$AH$22)+((((K26/100)*$AJ$23)*$AH$23)),IF(Calculator!$O$6="SINGLESILVERANOD",SUM((((K26/100)*$AJ$22)*$AH$22))+(((((K26/100)*$AJ$22)*$AN$22)*$AH$22)*Calculator!$G$10)-((((K26/100)*$AJ$22)*$AN$22)*$AH$22)+((((K26/100)*$AJ$23)*$AH$23)),IF(Calculator!$O$6="SINGLEANOD",SUM((((K26/100)*$AJ$22)*$AH$22))+(((((K26/100)*$AJ$22)*$AN$22)*$AH$22)*Calculator!$G$11)-((((K26/100)*$AJ$22)*$AN$22)*$AH$22)+((((K26/100)*$AJ$23)*$AH$23)),IF(Calculator!$O$6="DUALBASE",SUM((((K26/100)*$AJ$22)*$AH$22))+(((((K26/100)*$AJ$22)*$AN$22)*$AH$22)*Calculator!$G$12)-((((K26/100)*$AJ$22)*$AN$22)*$AH$22)+((((K26/100)*$AJ$23)*$AH$23)),IF(Calculator!$O$6="DUALELEMENTS",SUM((((K26/100)*$AJ$22)*$AH$22))+(((((K26/100)*$AJ$22)*$AN$22)*$AH$22)*Calculator!$G$13)-((((K26/100)*$AJ$22)*$AN$22)*$AH$22)+((((K26/100)*$AJ$23)*$AH$23)),IF(Calculator!$O$6="DUALSPECTRUM",SUM((((K26/100)*$AJ$22)*$AH$22))+(((((K26/100)*$AJ$22)*$AN$22)*$AH$22)*Calculator!$G$15)-((((K26/100)*$AJ$22)*$AN$22)*$AH$22)+((((K26/100)*$AJ$23)*$AH$23)),IF(Calculator!$O$6="DUALHOMESTEAD",SUM((((K26/100)*$AJ$22)*$AH$22))+(((((K26/100)*$AJ$22)*$AN$22)*$AH$22)*Calculator!$G$14)-((((K26/100)*$AJ$22)*$AN$22)*$AH$22)+((((K26/100)*$AJ$23)*$AH$23)),IF(Calculator!$O$6="DUALBAND A",SUM((((K26/100)*$AJ$22)*$AH$22))+(((((K26/100)*$AJ$22)*$AN$22)*$AH$22)*Calculator!$G$16)-((((K26/100)*$AJ$22)*$AN$22)*$AH$22)+((((K26/100)*$AJ$23)*$AH$23)),IF(Calculator!$O$6="DUALBAND B",SUM((((K26/100)*$AJ$22)*$AH$22))+(((((K26/100)*$AJ$22)*$AN$22)*$AH$22)*Calculator!$G$17)-((((K26/100)*$AJ$22)*$AN$22)*$AH$22)+((((K26/100)*$AJ$23)*$AH$23)),IF(Calculator!$O$6="DUALBAND C",SUM((((K26/100)*$AJ$22)*$AH$22))+(((((K26/100)*$AJ$22)*$AN$22)*$AH$22)*Calculator!$G$18)-((((K26/100)*$AJ$22)*$AN$22)*$AH$22)+((((K26/100)*$AJ$23)*$AH$23)),IF(Calculator!$O$6="DUALBAND D",SUM((((K26/100)*$AJ$22)*$AH$22))+(((((K26/100)*$AJ$22)*$AN$22)*$AH$22)*Calculator!$G$19)-((((K26/100)*$AJ$22)*$AN$22)*$AH$22)+((((K26/100)*$AJ$23)*$AH$23)),IF(Calculator!$O$6="DUALURBANE",SUM((((K26/100)*$AJ$22)*$AH$22))+(((((K26/100)*$AJ$22)*$AN$22)*$AH$22)*Calculator!$G$20)-((((K26/100)*$AJ$22)*$AN$22)*$AH$22)+((((K26/100)*$AJ$23)*$AH$23)),IF(Calculator!$O$6="DUALSILVERANOD",SUM((((K26/100)*$AJ$22)*$AH$22))+(((((K26/100)*$AJ$22)*$AN$22)*$AH$22)*Calculator!$G$21)-((((K26/100)*$AJ$22)*$AN$22)*$AH$22)+((((K26/100)*$AJ$23)*$AH$23)),IF(Calculator!$O$6="DUALANOD",SUM((((K26/100)*$AJ$22)*$AH$22))+(((((K26/100)*$AJ$22)*$AN$22)*$AH$22)*Calculator!$G$22)-((((K26/100)*$AJ$22)*$AN$22)*$AH$22)+((((K26/100)*$AJ$23)*$AH$23))))))))))))))))))))))))</f>
        <v>294.83358927612301</v>
      </c>
      <c r="AA26" s="2">
        <f>IF(Calculator!$O$6="SINGLEBASE",SUM((((L26/100)*$AJ$22)*$AH$22))+((((L26/100)*$AJ$23)*$AH$23)),IF(Calculator!$O$6="SINGLEELEMENTS",SUM((((L26/100)*$AJ$22)*$AH$22))+(((((L26/100)*$AJ$22)*$AN$22)*$AH$22)*Calculator!$G$2)-((((L26/100)*$AJ$22)*$AN$22)*$AH$22)+((((L26/100)*$AJ$23)*$AH$23)),IF(Calculator!$O$6="SINGLESPECTRUM",SUM((((L26/100)*$AJ$22)*$AH$22))+(((((L26/100)*$AJ$22)*$AN$22)*$AH$22)*Calculator!$G$4)-((((L26/100)*$AJ$22)*$AN$22)*$AH$22)+((((L26/100)*$AJ$23)*$AH$23)),IF(Calculator!$O$6="SINGLEHOMESTEAD",SUM((((L26/100)*$AJ$22)*$AH$22))+(((((L26/100)*$AJ$22)*$AN$22)*$AH$22)*Calculator!$G$3)-((((L26/100)*$AJ$22)*$AN$22)*$AH$22)+((((L26/100)*$AJ$23)*$AH$23)),IF(Calculator!$O$6="SINGLEBAND A",SUM((((L26/100)*$AJ$22)*$AH$22))+(((((L26/100)*$AJ$22)*$AN$22)*$AH$22)*Calculator!$G$5)-((((L26/100)*$AJ$22)*$AN$22)*$AH$22)+((((L26/100)*$AJ$23)*$AH$23)),IF(Calculator!$O$6="SINGLEBAND B",SUM((((L26/100)*$AJ$22)*$AH$22))+(((((L26/100)*$AJ$22)*$AN$22)*$AH$22)*Calculator!$G$6)-((((L26/100)*$AJ$22)*$AN$22)*$AH$22)+((((L26/100)*$AJ$23)*$AH$23)),IF(Calculator!$O$6="SINGLEBAND C",SUM((((L26/100)*$AJ$22)*$AH$22))+(((((L26/100)*$AJ$22)*$AN$22)*$AH$22)*Calculator!$G$7)-((((L26/100)*$AJ$22)*$AN$22)*$AH$22)+((((L26/100)*$AJ$23)*$AH$23)),IF(Calculator!$O$6="SINGLEBAND D",SUM((((L26/100)*$AJ$22)*$AH$22))+(((((L26/100)*$AJ$22)*$AN$22)*$AH$22)*Calculator!$G$8)-((((L26/100)*$AJ$22)*$AN$22)*$AH$22)+((((L26/100)*$AJ$23)*$AH$23)),IF(Calculator!$O$6="SINGLEURBANE",SUM((((L26/100)*$AJ$22)*$AH$22))+(((((L26/100)*$AJ$22)*$AN$22)*$AH$22)*Calculator!$G$9)-((((L26/100)*$AJ$22)*$AN$22)*$AH$22)+((((L26/100)*$AJ$23)*$AH$23)),IF(Calculator!$O$6="SINGLESILVERANOD",SUM((((L26/100)*$AJ$22)*$AH$22))+(((((L26/100)*$AJ$22)*$AN$22)*$AH$22)*Calculator!$G$10)-((((L26/100)*$AJ$22)*$AN$22)*$AH$22)+((((L26/100)*$AJ$23)*$AH$23)),IF(Calculator!$O$6="SINGLEANOD",SUM((((L26/100)*$AJ$22)*$AH$22))+(((((L26/100)*$AJ$22)*$AN$22)*$AH$22)*Calculator!$G$11)-((((L26/100)*$AJ$22)*$AN$22)*$AH$22)+((((L26/100)*$AJ$23)*$AH$23)),IF(Calculator!$O$6="DUALBASE",SUM((((L26/100)*$AJ$22)*$AH$22))+(((((L26/100)*$AJ$22)*$AN$22)*$AH$22)*Calculator!$G$12)-((((L26/100)*$AJ$22)*$AN$22)*$AH$22)+((((L26/100)*$AJ$23)*$AH$23)),IF(Calculator!$O$6="DUALELEMENTS",SUM((((L26/100)*$AJ$22)*$AH$22))+(((((L26/100)*$AJ$22)*$AN$22)*$AH$22)*Calculator!$G$13)-((((L26/100)*$AJ$22)*$AN$22)*$AH$22)+((((L26/100)*$AJ$23)*$AH$23)),IF(Calculator!$O$6="DUALSPECTRUM",SUM((((L26/100)*$AJ$22)*$AH$22))+(((((L26/100)*$AJ$22)*$AN$22)*$AH$22)*Calculator!$G$15)-((((L26/100)*$AJ$22)*$AN$22)*$AH$22)+((((L26/100)*$AJ$23)*$AH$23)),IF(Calculator!$O$6="DUALHOMESTEAD",SUM((((L26/100)*$AJ$22)*$AH$22))+(((((L26/100)*$AJ$22)*$AN$22)*$AH$22)*Calculator!$G$14)-((((L26/100)*$AJ$22)*$AN$22)*$AH$22)+((((L26/100)*$AJ$23)*$AH$23)),IF(Calculator!$O$6="DUALBAND A",SUM((((L26/100)*$AJ$22)*$AH$22))+(((((L26/100)*$AJ$22)*$AN$22)*$AH$22)*Calculator!$G$16)-((((L26/100)*$AJ$22)*$AN$22)*$AH$22)+((((L26/100)*$AJ$23)*$AH$23)),IF(Calculator!$O$6="DUALBAND B",SUM((((L26/100)*$AJ$22)*$AH$22))+(((((L26/100)*$AJ$22)*$AN$22)*$AH$22)*Calculator!$G$17)-((((L26/100)*$AJ$22)*$AN$22)*$AH$22)+((((L26/100)*$AJ$23)*$AH$23)),IF(Calculator!$O$6="DUALBAND C",SUM((((L26/100)*$AJ$22)*$AH$22))+(((((L26/100)*$AJ$22)*$AN$22)*$AH$22)*Calculator!$G$18)-((((L26/100)*$AJ$22)*$AN$22)*$AH$22)+((((L26/100)*$AJ$23)*$AH$23)),IF(Calculator!$O$6="DUALBAND D",SUM((((L26/100)*$AJ$22)*$AH$22))+(((((L26/100)*$AJ$22)*$AN$22)*$AH$22)*Calculator!$G$19)-((((L26/100)*$AJ$22)*$AN$22)*$AH$22)+((((L26/100)*$AJ$23)*$AH$23)),IF(Calculator!$O$6="DUALURBANE",SUM((((L26/100)*$AJ$22)*$AH$22))+(((((L26/100)*$AJ$22)*$AN$22)*$AH$22)*Calculator!$G$20)-((((L26/100)*$AJ$22)*$AN$22)*$AH$22)+((((L26/100)*$AJ$23)*$AH$23)),IF(Calculator!$O$6="DUALSILVERANOD",SUM((((L26/100)*$AJ$22)*$AH$22))+(((((L26/100)*$AJ$22)*$AN$22)*$AH$22)*Calculator!$G$21)-((((L26/100)*$AJ$22)*$AN$22)*$AH$22)+((((L26/100)*$AJ$23)*$AH$23)),IF(Calculator!$O$6="DUALANOD",SUM((((L26/100)*$AJ$22)*$AH$22))+(((((L26/100)*$AJ$22)*$AN$22)*$AH$22)*Calculator!$G$22)-((((L26/100)*$AJ$22)*$AN$22)*$AH$22)+((((L26/100)*$AJ$23)*$AH$23))))))))))))))))))))))))</f>
        <v>298.46683690795896</v>
      </c>
      <c r="AB26" s="2">
        <f>IF(Calculator!$O$6="SINGLEBASE",SUM((((M26/100)*$AJ$22)*$AH$22))+((((M26/100)*$AJ$23)*$AH$23)),IF(Calculator!$O$6="SINGLEELEMENTS",SUM((((M26/100)*$AJ$22)*$AH$22))+(((((M26/100)*$AJ$22)*$AN$22)*$AH$22)*Calculator!$G$2)-((((M26/100)*$AJ$22)*$AN$22)*$AH$22)+((((M26/100)*$AJ$23)*$AH$23)),IF(Calculator!$O$6="SINGLESPECTRUM",SUM((((M26/100)*$AJ$22)*$AH$22))+(((((M26/100)*$AJ$22)*$AN$22)*$AH$22)*Calculator!$G$4)-((((M26/100)*$AJ$22)*$AN$22)*$AH$22)+((((M26/100)*$AJ$23)*$AH$23)),IF(Calculator!$O$6="SINGLEHOMESTEAD",SUM((((M26/100)*$AJ$22)*$AH$22))+(((((M26/100)*$AJ$22)*$AN$22)*$AH$22)*Calculator!$G$3)-((((M26/100)*$AJ$22)*$AN$22)*$AH$22)+((((M26/100)*$AJ$23)*$AH$23)),IF(Calculator!$O$6="SINGLEBAND A",SUM((((M26/100)*$AJ$22)*$AH$22))+(((((M26/100)*$AJ$22)*$AN$22)*$AH$22)*Calculator!$G$5)-((((M26/100)*$AJ$22)*$AN$22)*$AH$22)+((((M26/100)*$AJ$23)*$AH$23)),IF(Calculator!$O$6="SINGLEBAND B",SUM((((M26/100)*$AJ$22)*$AH$22))+(((((M26/100)*$AJ$22)*$AN$22)*$AH$22)*Calculator!$G$6)-((((M26/100)*$AJ$22)*$AN$22)*$AH$22)+((((M26/100)*$AJ$23)*$AH$23)),IF(Calculator!$O$6="SINGLEBAND C",SUM((((M26/100)*$AJ$22)*$AH$22))+(((((M26/100)*$AJ$22)*$AN$22)*$AH$22)*Calculator!$G$7)-((((M26/100)*$AJ$22)*$AN$22)*$AH$22)+((((M26/100)*$AJ$23)*$AH$23)),IF(Calculator!$O$6="SINGLEBAND D",SUM((((M26/100)*$AJ$22)*$AH$22))+(((((M26/100)*$AJ$22)*$AN$22)*$AH$22)*Calculator!$G$8)-((((M26/100)*$AJ$22)*$AN$22)*$AH$22)+((((M26/100)*$AJ$23)*$AH$23)),IF(Calculator!$O$6="SINGLEURBANE",SUM((((M26/100)*$AJ$22)*$AH$22))+(((((M26/100)*$AJ$22)*$AN$22)*$AH$22)*Calculator!$G$9)-((((M26/100)*$AJ$22)*$AN$22)*$AH$22)+((((M26/100)*$AJ$23)*$AH$23)),IF(Calculator!$O$6="SINGLESILVERANOD",SUM((((M26/100)*$AJ$22)*$AH$22))+(((((M26/100)*$AJ$22)*$AN$22)*$AH$22)*Calculator!$G$10)-((((M26/100)*$AJ$22)*$AN$22)*$AH$22)+((((M26/100)*$AJ$23)*$AH$23)),IF(Calculator!$O$6="SINGLEANOD",SUM((((M26/100)*$AJ$22)*$AH$22))+(((((M26/100)*$AJ$22)*$AN$22)*$AH$22)*Calculator!$G$11)-((((M26/100)*$AJ$22)*$AN$22)*$AH$22)+((((M26/100)*$AJ$23)*$AH$23)),IF(Calculator!$O$6="DUALBASE",SUM((((M26/100)*$AJ$22)*$AH$22))+(((((M26/100)*$AJ$22)*$AN$22)*$AH$22)*Calculator!$G$12)-((((M26/100)*$AJ$22)*$AN$22)*$AH$22)+((((M26/100)*$AJ$23)*$AH$23)),IF(Calculator!$O$6="DUALELEMENTS",SUM((((M26/100)*$AJ$22)*$AH$22))+(((((M26/100)*$AJ$22)*$AN$22)*$AH$22)*Calculator!$G$13)-((((M26/100)*$AJ$22)*$AN$22)*$AH$22)+((((M26/100)*$AJ$23)*$AH$23)),IF(Calculator!$O$6="DUALSPECTRUM",SUM((((M26/100)*$AJ$22)*$AH$22))+(((((M26/100)*$AJ$22)*$AN$22)*$AH$22)*Calculator!$G$15)-((((M26/100)*$AJ$22)*$AN$22)*$AH$22)+((((M26/100)*$AJ$23)*$AH$23)),IF(Calculator!$O$6="DUALHOMESTEAD",SUM((((M26/100)*$AJ$22)*$AH$22))+(((((M26/100)*$AJ$22)*$AN$22)*$AH$22)*Calculator!$G$14)-((((M26/100)*$AJ$22)*$AN$22)*$AH$22)+((((M26/100)*$AJ$23)*$AH$23)),IF(Calculator!$O$6="DUALBAND A",SUM((((M26/100)*$AJ$22)*$AH$22))+(((((M26/100)*$AJ$22)*$AN$22)*$AH$22)*Calculator!$G$16)-((((M26/100)*$AJ$22)*$AN$22)*$AH$22)+((((M26/100)*$AJ$23)*$AH$23)),IF(Calculator!$O$6="DUALBAND B",SUM((((M26/100)*$AJ$22)*$AH$22))+(((((M26/100)*$AJ$22)*$AN$22)*$AH$22)*Calculator!$G$17)-((((M26/100)*$AJ$22)*$AN$22)*$AH$22)+((((M26/100)*$AJ$23)*$AH$23)),IF(Calculator!$O$6="DUALBAND C",SUM((((M26/100)*$AJ$22)*$AH$22))+(((((M26/100)*$AJ$22)*$AN$22)*$AH$22)*Calculator!$G$18)-((((M26/100)*$AJ$22)*$AN$22)*$AH$22)+((((M26/100)*$AJ$23)*$AH$23)),IF(Calculator!$O$6="DUALBAND D",SUM((((M26/100)*$AJ$22)*$AH$22))+(((((M26/100)*$AJ$22)*$AN$22)*$AH$22)*Calculator!$G$19)-((((M26/100)*$AJ$22)*$AN$22)*$AH$22)+((((M26/100)*$AJ$23)*$AH$23)),IF(Calculator!$O$6="DUALURBANE",SUM((((M26/100)*$AJ$22)*$AH$22))+(((((M26/100)*$AJ$22)*$AN$22)*$AH$22)*Calculator!$G$20)-((((M26/100)*$AJ$22)*$AN$22)*$AH$22)+((((M26/100)*$AJ$23)*$AH$23)),IF(Calculator!$O$6="DUALSILVERANOD",SUM((((M26/100)*$AJ$22)*$AH$22))+(((((M26/100)*$AJ$22)*$AN$22)*$AH$22)*Calculator!$G$21)-((((M26/100)*$AJ$22)*$AN$22)*$AH$22)+((((M26/100)*$AJ$23)*$AH$23)),IF(Calculator!$O$6="DUALANOD",SUM((((M26/100)*$AJ$22)*$AH$22))+(((((M26/100)*$AJ$22)*$AN$22)*$AH$22)*Calculator!$G$22)-((((M26/100)*$AJ$22)*$AN$22)*$AH$22)+((((M26/100)*$AJ$23)*$AH$23))))))))))))))))))))))))</f>
        <v>302.10437322387691</v>
      </c>
      <c r="AC26" s="2">
        <f>IF(Calculator!$O$6="SINGLEBASE",SUM((((N26/100)*$AJ$22)*$AH$22))+((((N26/100)*$AJ$23)*$AH$23)),IF(Calculator!$O$6="SINGLEELEMENTS",SUM((((N26/100)*$AJ$22)*$AH$22))+(((((N26/100)*$AJ$22)*$AN$22)*$AH$22)*Calculator!$G$2)-((((N26/100)*$AJ$22)*$AN$22)*$AH$22)+((((N26/100)*$AJ$23)*$AH$23)),IF(Calculator!$O$6="SINGLESPECTRUM",SUM((((N26/100)*$AJ$22)*$AH$22))+(((((N26/100)*$AJ$22)*$AN$22)*$AH$22)*Calculator!$G$4)-((((N26/100)*$AJ$22)*$AN$22)*$AH$22)+((((N26/100)*$AJ$23)*$AH$23)),IF(Calculator!$O$6="SINGLEHOMESTEAD",SUM((((N26/100)*$AJ$22)*$AH$22))+(((((N26/100)*$AJ$22)*$AN$22)*$AH$22)*Calculator!$G$3)-((((N26/100)*$AJ$22)*$AN$22)*$AH$22)+((((N26/100)*$AJ$23)*$AH$23)),IF(Calculator!$O$6="SINGLEBAND A",SUM((((N26/100)*$AJ$22)*$AH$22))+(((((N26/100)*$AJ$22)*$AN$22)*$AH$22)*Calculator!$G$5)-((((N26/100)*$AJ$22)*$AN$22)*$AH$22)+((((N26/100)*$AJ$23)*$AH$23)),IF(Calculator!$O$6="SINGLEBAND B",SUM((((N26/100)*$AJ$22)*$AH$22))+(((((N26/100)*$AJ$22)*$AN$22)*$AH$22)*Calculator!$G$6)-((((N26/100)*$AJ$22)*$AN$22)*$AH$22)+((((N26/100)*$AJ$23)*$AH$23)),IF(Calculator!$O$6="SINGLEBAND C",SUM((((N26/100)*$AJ$22)*$AH$22))+(((((N26/100)*$AJ$22)*$AN$22)*$AH$22)*Calculator!$G$7)-((((N26/100)*$AJ$22)*$AN$22)*$AH$22)+((((N26/100)*$AJ$23)*$AH$23)),IF(Calculator!$O$6="SINGLEBAND D",SUM((((N26/100)*$AJ$22)*$AH$22))+(((((N26/100)*$AJ$22)*$AN$22)*$AH$22)*Calculator!$G$8)-((((N26/100)*$AJ$22)*$AN$22)*$AH$22)+((((N26/100)*$AJ$23)*$AH$23)),IF(Calculator!$O$6="SINGLEURBANE",SUM((((N26/100)*$AJ$22)*$AH$22))+(((((N26/100)*$AJ$22)*$AN$22)*$AH$22)*Calculator!$G$9)-((((N26/100)*$AJ$22)*$AN$22)*$AH$22)+((((N26/100)*$AJ$23)*$AH$23)),IF(Calculator!$O$6="SINGLESILVERANOD",SUM((((N26/100)*$AJ$22)*$AH$22))+(((((N26/100)*$AJ$22)*$AN$22)*$AH$22)*Calculator!$G$10)-((((N26/100)*$AJ$22)*$AN$22)*$AH$22)+((((N26/100)*$AJ$23)*$AH$23)),IF(Calculator!$O$6="SINGLEANOD",SUM((((N26/100)*$AJ$22)*$AH$22))+(((((N26/100)*$AJ$22)*$AN$22)*$AH$22)*Calculator!$G$11)-((((N26/100)*$AJ$22)*$AN$22)*$AH$22)+((((N26/100)*$AJ$23)*$AH$23)),IF(Calculator!$O$6="DUALBASE",SUM((((N26/100)*$AJ$22)*$AH$22))+(((((N26/100)*$AJ$22)*$AN$22)*$AH$22)*Calculator!$G$12)-((((N26/100)*$AJ$22)*$AN$22)*$AH$22)+((((N26/100)*$AJ$23)*$AH$23)),IF(Calculator!$O$6="DUALELEMENTS",SUM((((N26/100)*$AJ$22)*$AH$22))+(((((N26/100)*$AJ$22)*$AN$22)*$AH$22)*Calculator!$G$13)-((((N26/100)*$AJ$22)*$AN$22)*$AH$22)+((((N26/100)*$AJ$23)*$AH$23)),IF(Calculator!$O$6="DUALSPECTRUM",SUM((((N26/100)*$AJ$22)*$AH$22))+(((((N26/100)*$AJ$22)*$AN$22)*$AH$22)*Calculator!$G$15)-((((N26/100)*$AJ$22)*$AN$22)*$AH$22)+((((N26/100)*$AJ$23)*$AH$23)),IF(Calculator!$O$6="DUALHOMESTEAD",SUM((((N26/100)*$AJ$22)*$AH$22))+(((((N26/100)*$AJ$22)*$AN$22)*$AH$22)*Calculator!$G$14)-((((N26/100)*$AJ$22)*$AN$22)*$AH$22)+((((N26/100)*$AJ$23)*$AH$23)),IF(Calculator!$O$6="DUALBAND A",SUM((((N26/100)*$AJ$22)*$AH$22))+(((((N26/100)*$AJ$22)*$AN$22)*$AH$22)*Calculator!$G$16)-((((N26/100)*$AJ$22)*$AN$22)*$AH$22)+((((N26/100)*$AJ$23)*$AH$23)),IF(Calculator!$O$6="DUALBAND B",SUM((((N26/100)*$AJ$22)*$AH$22))+(((((N26/100)*$AJ$22)*$AN$22)*$AH$22)*Calculator!$G$17)-((((N26/100)*$AJ$22)*$AN$22)*$AH$22)+((((N26/100)*$AJ$23)*$AH$23)),IF(Calculator!$O$6="DUALBAND C",SUM((((N26/100)*$AJ$22)*$AH$22))+(((((N26/100)*$AJ$22)*$AN$22)*$AH$22)*Calculator!$G$18)-((((N26/100)*$AJ$22)*$AN$22)*$AH$22)+((((N26/100)*$AJ$23)*$AH$23)),IF(Calculator!$O$6="DUALBAND D",SUM((((N26/100)*$AJ$22)*$AH$22))+(((((N26/100)*$AJ$22)*$AN$22)*$AH$22)*Calculator!$G$19)-((((N26/100)*$AJ$22)*$AN$22)*$AH$22)+((((N26/100)*$AJ$23)*$AH$23)),IF(Calculator!$O$6="DUALURBANE",SUM((((N26/100)*$AJ$22)*$AH$22))+(((((N26/100)*$AJ$22)*$AN$22)*$AH$22)*Calculator!$G$20)-((((N26/100)*$AJ$22)*$AN$22)*$AH$22)+((((N26/100)*$AJ$23)*$AH$23)),IF(Calculator!$O$6="DUALSILVERANOD",SUM((((N26/100)*$AJ$22)*$AH$22))+(((((N26/100)*$AJ$22)*$AN$22)*$AH$22)*Calculator!$G$21)-((((N26/100)*$AJ$22)*$AN$22)*$AH$22)+((((N26/100)*$AJ$23)*$AH$23)),IF(Calculator!$O$6="DUALANOD",SUM((((N26/100)*$AJ$22)*$AH$22))+(((((N26/100)*$AJ$22)*$AN$22)*$AH$22)*Calculator!$G$22)-((((N26/100)*$AJ$22)*$AN$22)*$AH$22)+((((N26/100)*$AJ$23)*$AH$23))))))))))))))))))))))))</f>
        <v>305.74190953979485</v>
      </c>
      <c r="AE26" t="s">
        <v>1394</v>
      </c>
      <c r="AF26">
        <f>IF(Calculator!$U$5="GBP",VLOOKUP('Front Sheet'!$C$10,'Single Door Data'!P22:AC35,(AF25),FALSE),SUM(VLOOKUP('Front Sheet'!$C$10,'Single Door Data'!P22:AC35,(AF25),FALSE))*Currency!$B$2)</f>
        <v>295.956126184082</v>
      </c>
      <c r="AG26" t="str">
        <f>FIXED(AF26)</f>
        <v>295.96</v>
      </c>
      <c r="AH26" t="str">
        <f>_xlfn.CONCAT(Calculator!$U$6,AG26)</f>
        <v>£295.96</v>
      </c>
    </row>
    <row r="27" spans="1:40">
      <c r="A27" s="8" t="s">
        <v>1458</v>
      </c>
      <c r="B27" s="2">
        <v>644.97401275634763</v>
      </c>
      <c r="C27" s="2">
        <v>653.83559234619133</v>
      </c>
      <c r="D27" s="2">
        <v>662.70763214111321</v>
      </c>
      <c r="E27" s="2">
        <v>671.57967193603508</v>
      </c>
      <c r="F27" s="2">
        <v>680.45177551269524</v>
      </c>
      <c r="G27" s="2">
        <v>689.31335510253905</v>
      </c>
      <c r="H27" s="2">
        <v>698.18539489746092</v>
      </c>
      <c r="I27" s="2">
        <v>707.0574346923828</v>
      </c>
      <c r="J27" s="2">
        <v>716.14894744873038</v>
      </c>
      <c r="K27" s="2">
        <v>725.02098724365226</v>
      </c>
      <c r="L27" s="2">
        <v>733.88263061523435</v>
      </c>
      <c r="M27" s="2">
        <v>742.75467041015622</v>
      </c>
      <c r="N27" s="2">
        <v>751.6267102050781</v>
      </c>
      <c r="P27" s="52">
        <v>1900</v>
      </c>
      <c r="Q27" s="2">
        <f>IF(Calculator!$O$6="SINGLEBASE",SUM((((B27/100)*$AJ$22)*$AH$22))+((((B27/100)*$AJ$23)*$AH$23)),IF(Calculator!$O$6="SINGLEELEMENTS",SUM((((B27/100)*$AJ$22)*$AH$22))+(((((B27/100)*$AJ$22)*$AN$22)*$AH$22)*Calculator!$G$2)-((((B27/100)*$AJ$22)*$AN$22)*$AH$22)+((((B27/100)*$AJ$23)*$AH$23)),IF(Calculator!$O$6="SINGLESPECTRUM",SUM((((B27/100)*$AJ$22)*$AH$22))+(((((B27/100)*$AJ$22)*$AN$22)*$AH$22)*Calculator!$G$4)-((((B27/100)*$AJ$22)*$AN$22)*$AH$22)+((((B27/100)*$AJ$23)*$AH$23)),IF(Calculator!$O$6="SINGLEHOMESTEAD",SUM((((B27/100)*$AJ$22)*$AH$22))+(((((B27/100)*$AJ$22)*$AN$22)*$AH$22)*Calculator!$G$3)-((((B27/100)*$AJ$22)*$AN$22)*$AH$22)+((((B27/100)*$AJ$23)*$AH$23)),IF(Calculator!$O$6="SINGLEBAND A",SUM((((B27/100)*$AJ$22)*$AH$22))+(((((B27/100)*$AJ$22)*$AN$22)*$AH$22)*Calculator!$G$5)-((((B27/100)*$AJ$22)*$AN$22)*$AH$22)+((((B27/100)*$AJ$23)*$AH$23)),IF(Calculator!$O$6="SINGLEBAND B",SUM((((B27/100)*$AJ$22)*$AH$22))+(((((B27/100)*$AJ$22)*$AN$22)*$AH$22)*Calculator!$G$6)-((((B27/100)*$AJ$22)*$AN$22)*$AH$22)+((((B27/100)*$AJ$23)*$AH$23)),IF(Calculator!$O$6="SINGLEBAND C",SUM((((B27/100)*$AJ$22)*$AH$22))+(((((B27/100)*$AJ$22)*$AN$22)*$AH$22)*Calculator!$G$7)-((((B27/100)*$AJ$22)*$AN$22)*$AH$22)+((((B27/100)*$AJ$23)*$AH$23)),IF(Calculator!$O$6="SINGLEBAND D",SUM((((B27/100)*$AJ$22)*$AH$22))+(((((B27/100)*$AJ$22)*$AN$22)*$AH$22)*Calculator!$G$8)-((((B27/100)*$AJ$22)*$AN$22)*$AH$22)+((((B27/100)*$AJ$23)*$AH$23)),IF(Calculator!$O$6="SINGLEURBANE",SUM((((B27/100)*$AJ$22)*$AH$22))+(((((B27/100)*$AJ$22)*$AN$22)*$AH$22)*Calculator!$G$9)-((((B27/100)*$AJ$22)*$AN$22)*$AH$22)+((((B27/100)*$AJ$23)*$AH$23)),IF(Calculator!$O$6="SINGLESILVERANOD",SUM((((B27/100)*$AJ$22)*$AH$22))+(((((B27/100)*$AJ$22)*$AN$22)*$AH$22)*Calculator!$G$10)-((((B27/100)*$AJ$22)*$AN$22)*$AH$22)+((((B27/100)*$AJ$23)*$AH$23)),IF(Calculator!$O$6="SINGLEANOD",SUM((((B27/100)*$AJ$22)*$AH$22))+(((((B27/100)*$AJ$22)*$AN$22)*$AH$22)*Calculator!$G$11)-((((B27/100)*$AJ$22)*$AN$22)*$AH$22)+((((B27/100)*$AJ$23)*$AH$23)),IF(Calculator!$O$6="DUALBASE",SUM((((B27/100)*$AJ$22)*$AH$22))+(((((B27/100)*$AJ$22)*$AN$22)*$AH$22)*Calculator!$G$12)-((((B27/100)*$AJ$22)*$AN$22)*$AH$22)+((((B27/100)*$AJ$23)*$AH$23)),IF(Calculator!$O$6="DUALELEMENTS",SUM((((B27/100)*$AJ$22)*$AH$22))+(((((B27/100)*$AJ$22)*$AN$22)*$AH$22)*Calculator!$G$13)-((((B27/100)*$AJ$22)*$AN$22)*$AH$22)+((((B27/100)*$AJ$23)*$AH$23)),IF(Calculator!$O$6="DUALSPECTRUM",SUM((((B27/100)*$AJ$22)*$AH$22))+(((((B27/100)*$AJ$22)*$AN$22)*$AH$22)*Calculator!$G$15)-((((B27/100)*$AJ$22)*$AN$22)*$AH$22)+((((B27/100)*$AJ$23)*$AH$23)),IF(Calculator!$O$6="DUALHOMESTEAD",SUM((((B27/100)*$AJ$22)*$AH$22))+(((((B27/100)*$AJ$22)*$AN$22)*$AH$22)*Calculator!$G$14)-((((B27/100)*$AJ$22)*$AN$22)*$AH$22)+((((B27/100)*$AJ$23)*$AH$23)),IF(Calculator!$O$6="DUALBAND A",SUM((((B27/100)*$AJ$22)*$AH$22))+(((((B27/100)*$AJ$22)*$AN$22)*$AH$22)*Calculator!$G$16)-((((B27/100)*$AJ$22)*$AN$22)*$AH$22)+((((B27/100)*$AJ$23)*$AH$23)),IF(Calculator!$O$6="DUALBAND B",SUM((((B27/100)*$AJ$22)*$AH$22))+(((((B27/100)*$AJ$22)*$AN$22)*$AH$22)*Calculator!$G$17)-((((B27/100)*$AJ$22)*$AN$22)*$AH$22)+((((B27/100)*$AJ$23)*$AH$23)),IF(Calculator!$O$6="DUALBAND C",SUM((((B27/100)*$AJ$22)*$AH$22))+(((((B27/100)*$AJ$22)*$AN$22)*$AH$22)*Calculator!$G$18)-((((B27/100)*$AJ$22)*$AN$22)*$AH$22)+((((B27/100)*$AJ$23)*$AH$23)),IF(Calculator!$O$6="DUALBAND D",SUM((((B27/100)*$AJ$22)*$AH$22))+(((((B27/100)*$AJ$22)*$AN$22)*$AH$22)*Calculator!$G$19)-((((B27/100)*$AJ$22)*$AN$22)*$AH$22)+((((B27/100)*$AJ$23)*$AH$23)),IF(Calculator!$O$6="DUALURBANE",SUM((((B27/100)*$AJ$22)*$AH$22))+(((((B27/100)*$AJ$22)*$AN$22)*$AH$22)*Calculator!$G$20)-((((B27/100)*$AJ$22)*$AN$22)*$AH$22)+((((B27/100)*$AJ$23)*$AH$23)),IF(Calculator!$O$6="DUALSILVERANOD",SUM((((B27/100)*$AJ$22)*$AH$22))+(((((B27/100)*$AJ$22)*$AN$22)*$AH$22)*Calculator!$G$21)-((((B27/100)*$AJ$22)*$AN$22)*$AH$22)+((((B27/100)*$AJ$23)*$AH$23)),IF(Calculator!$O$6="DUALANOD",SUM((((B27/100)*$AJ$22)*$AH$22))+(((((B27/100)*$AJ$22)*$AN$22)*$AH$22)*Calculator!$G$22)-((((B27/100)*$AJ$22)*$AN$22)*$AH$22)+((((B27/100)*$AJ$23)*$AH$23))))))))))))))))))))))))</f>
        <v>264.43934523010256</v>
      </c>
      <c r="R27" s="2">
        <f>IF(Calculator!$O$6="SINGLEBASE",SUM((((C27/100)*$AJ$22)*$AH$22))+((((C27/100)*$AJ$23)*$AH$23)),IF(Calculator!$O$6="SINGLEELEMENTS",SUM((((C27/100)*$AJ$22)*$AH$22))+(((((C27/100)*$AJ$22)*$AN$22)*$AH$22)*Calculator!$G$2)-((((C27/100)*$AJ$22)*$AN$22)*$AH$22)+((((C27/100)*$AJ$23)*$AH$23)),IF(Calculator!$O$6="SINGLESPECTRUM",SUM((((C27/100)*$AJ$22)*$AH$22))+(((((C27/100)*$AJ$22)*$AN$22)*$AH$22)*Calculator!$G$4)-((((C27/100)*$AJ$22)*$AN$22)*$AH$22)+((((C27/100)*$AJ$23)*$AH$23)),IF(Calculator!$O$6="SINGLEHOMESTEAD",SUM((((C27/100)*$AJ$22)*$AH$22))+(((((C27/100)*$AJ$22)*$AN$22)*$AH$22)*Calculator!$G$3)-((((C27/100)*$AJ$22)*$AN$22)*$AH$22)+((((C27/100)*$AJ$23)*$AH$23)),IF(Calculator!$O$6="SINGLEBAND A",SUM((((C27/100)*$AJ$22)*$AH$22))+(((((C27/100)*$AJ$22)*$AN$22)*$AH$22)*Calculator!$G$5)-((((C27/100)*$AJ$22)*$AN$22)*$AH$22)+((((C27/100)*$AJ$23)*$AH$23)),IF(Calculator!$O$6="SINGLEBAND B",SUM((((C27/100)*$AJ$22)*$AH$22))+(((((C27/100)*$AJ$22)*$AN$22)*$AH$22)*Calculator!$G$6)-((((C27/100)*$AJ$22)*$AN$22)*$AH$22)+((((C27/100)*$AJ$23)*$AH$23)),IF(Calculator!$O$6="SINGLEBAND C",SUM((((C27/100)*$AJ$22)*$AH$22))+(((((C27/100)*$AJ$22)*$AN$22)*$AH$22)*Calculator!$G$7)-((((C27/100)*$AJ$22)*$AN$22)*$AH$22)+((((C27/100)*$AJ$23)*$AH$23)),IF(Calculator!$O$6="SINGLEBAND D",SUM((((C27/100)*$AJ$22)*$AH$22))+(((((C27/100)*$AJ$22)*$AN$22)*$AH$22)*Calculator!$G$8)-((((C27/100)*$AJ$22)*$AN$22)*$AH$22)+((((C27/100)*$AJ$23)*$AH$23)),IF(Calculator!$O$6="SINGLEURBANE",SUM((((C27/100)*$AJ$22)*$AH$22))+(((((C27/100)*$AJ$22)*$AN$22)*$AH$22)*Calculator!$G$9)-((((C27/100)*$AJ$22)*$AN$22)*$AH$22)+((((C27/100)*$AJ$23)*$AH$23)),IF(Calculator!$O$6="SINGLESILVERANOD",SUM((((C27/100)*$AJ$22)*$AH$22))+(((((C27/100)*$AJ$22)*$AN$22)*$AH$22)*Calculator!$G$10)-((((C27/100)*$AJ$22)*$AN$22)*$AH$22)+((((C27/100)*$AJ$23)*$AH$23)),IF(Calculator!$O$6="SINGLEANOD",SUM((((C27/100)*$AJ$22)*$AH$22))+(((((C27/100)*$AJ$22)*$AN$22)*$AH$22)*Calculator!$G$11)-((((C27/100)*$AJ$22)*$AN$22)*$AH$22)+((((C27/100)*$AJ$23)*$AH$23)),IF(Calculator!$O$6="DUALBASE",SUM((((C27/100)*$AJ$22)*$AH$22))+(((((C27/100)*$AJ$22)*$AN$22)*$AH$22)*Calculator!$G$12)-((((C27/100)*$AJ$22)*$AN$22)*$AH$22)+((((C27/100)*$AJ$23)*$AH$23)),IF(Calculator!$O$6="DUALELEMENTS",SUM((((C27/100)*$AJ$22)*$AH$22))+(((((C27/100)*$AJ$22)*$AN$22)*$AH$22)*Calculator!$G$13)-((((C27/100)*$AJ$22)*$AN$22)*$AH$22)+((((C27/100)*$AJ$23)*$AH$23)),IF(Calculator!$O$6="DUALSPECTRUM",SUM((((C27/100)*$AJ$22)*$AH$22))+(((((C27/100)*$AJ$22)*$AN$22)*$AH$22)*Calculator!$G$15)-((((C27/100)*$AJ$22)*$AN$22)*$AH$22)+((((C27/100)*$AJ$23)*$AH$23)),IF(Calculator!$O$6="DUALHOMESTEAD",SUM((((C27/100)*$AJ$22)*$AH$22))+(((((C27/100)*$AJ$22)*$AN$22)*$AH$22)*Calculator!$G$14)-((((C27/100)*$AJ$22)*$AN$22)*$AH$22)+((((C27/100)*$AJ$23)*$AH$23)),IF(Calculator!$O$6="DUALBAND A",SUM((((C27/100)*$AJ$22)*$AH$22))+(((((C27/100)*$AJ$22)*$AN$22)*$AH$22)*Calculator!$G$16)-((((C27/100)*$AJ$22)*$AN$22)*$AH$22)+((((C27/100)*$AJ$23)*$AH$23)),IF(Calculator!$O$6="DUALBAND B",SUM((((C27/100)*$AJ$22)*$AH$22))+(((((C27/100)*$AJ$22)*$AN$22)*$AH$22)*Calculator!$G$17)-((((C27/100)*$AJ$22)*$AN$22)*$AH$22)+((((C27/100)*$AJ$23)*$AH$23)),IF(Calculator!$O$6="DUALBAND C",SUM((((C27/100)*$AJ$22)*$AH$22))+(((((C27/100)*$AJ$22)*$AN$22)*$AH$22)*Calculator!$G$18)-((((C27/100)*$AJ$22)*$AN$22)*$AH$22)+((((C27/100)*$AJ$23)*$AH$23)),IF(Calculator!$O$6="DUALBAND D",SUM((((C27/100)*$AJ$22)*$AH$22))+(((((C27/100)*$AJ$22)*$AN$22)*$AH$22)*Calculator!$G$19)-((((C27/100)*$AJ$22)*$AN$22)*$AH$22)+((((C27/100)*$AJ$23)*$AH$23)),IF(Calculator!$O$6="DUALURBANE",SUM((((C27/100)*$AJ$22)*$AH$22))+(((((C27/100)*$AJ$22)*$AN$22)*$AH$22)*Calculator!$G$20)-((((C27/100)*$AJ$22)*$AN$22)*$AH$22)+((((C27/100)*$AJ$23)*$AH$23)),IF(Calculator!$O$6="DUALSILVERANOD",SUM((((C27/100)*$AJ$22)*$AH$22))+(((((C27/100)*$AJ$22)*$AN$22)*$AH$22)*Calculator!$G$21)-((((C27/100)*$AJ$22)*$AN$22)*$AH$22)+((((C27/100)*$AJ$23)*$AH$23)),IF(Calculator!$O$6="DUALANOD",SUM((((C27/100)*$AJ$22)*$AH$22))+(((((C27/100)*$AJ$22)*$AN$22)*$AH$22)*Calculator!$G$22)-((((C27/100)*$AJ$22)*$AN$22)*$AH$22)+((((C27/100)*$AJ$23)*$AH$23))))))))))))))))))))))))</f>
        <v>268.07259286193846</v>
      </c>
      <c r="S27" s="2">
        <f>IF(Calculator!$O$6="SINGLEBASE",SUM((((D27/100)*$AJ$22)*$AH$22))+((((D27/100)*$AJ$23)*$AH$23)),IF(Calculator!$O$6="SINGLEELEMENTS",SUM((((D27/100)*$AJ$22)*$AH$22))+(((((D27/100)*$AJ$22)*$AN$22)*$AH$22)*Calculator!$G$2)-((((D27/100)*$AJ$22)*$AN$22)*$AH$22)+((((D27/100)*$AJ$23)*$AH$23)),IF(Calculator!$O$6="SINGLESPECTRUM",SUM((((D27/100)*$AJ$22)*$AH$22))+(((((D27/100)*$AJ$22)*$AN$22)*$AH$22)*Calculator!$G$4)-((((D27/100)*$AJ$22)*$AN$22)*$AH$22)+((((D27/100)*$AJ$23)*$AH$23)),IF(Calculator!$O$6="SINGLEHOMESTEAD",SUM((((D27/100)*$AJ$22)*$AH$22))+(((((D27/100)*$AJ$22)*$AN$22)*$AH$22)*Calculator!$G$3)-((((D27/100)*$AJ$22)*$AN$22)*$AH$22)+((((D27/100)*$AJ$23)*$AH$23)),IF(Calculator!$O$6="SINGLEBAND A",SUM((((D27/100)*$AJ$22)*$AH$22))+(((((D27/100)*$AJ$22)*$AN$22)*$AH$22)*Calculator!$G$5)-((((D27/100)*$AJ$22)*$AN$22)*$AH$22)+((((D27/100)*$AJ$23)*$AH$23)),IF(Calculator!$O$6="SINGLEBAND B",SUM((((D27/100)*$AJ$22)*$AH$22))+(((((D27/100)*$AJ$22)*$AN$22)*$AH$22)*Calculator!$G$6)-((((D27/100)*$AJ$22)*$AN$22)*$AH$22)+((((D27/100)*$AJ$23)*$AH$23)),IF(Calculator!$O$6="SINGLEBAND C",SUM((((D27/100)*$AJ$22)*$AH$22))+(((((D27/100)*$AJ$22)*$AN$22)*$AH$22)*Calculator!$G$7)-((((D27/100)*$AJ$22)*$AN$22)*$AH$22)+((((D27/100)*$AJ$23)*$AH$23)),IF(Calculator!$O$6="SINGLEBAND D",SUM((((D27/100)*$AJ$22)*$AH$22))+(((((D27/100)*$AJ$22)*$AN$22)*$AH$22)*Calculator!$G$8)-((((D27/100)*$AJ$22)*$AN$22)*$AH$22)+((((D27/100)*$AJ$23)*$AH$23)),IF(Calculator!$O$6="SINGLEURBANE",SUM((((D27/100)*$AJ$22)*$AH$22))+(((((D27/100)*$AJ$22)*$AN$22)*$AH$22)*Calculator!$G$9)-((((D27/100)*$AJ$22)*$AN$22)*$AH$22)+((((D27/100)*$AJ$23)*$AH$23)),IF(Calculator!$O$6="SINGLESILVERANOD",SUM((((D27/100)*$AJ$22)*$AH$22))+(((((D27/100)*$AJ$22)*$AN$22)*$AH$22)*Calculator!$G$10)-((((D27/100)*$AJ$22)*$AN$22)*$AH$22)+((((D27/100)*$AJ$23)*$AH$23)),IF(Calculator!$O$6="SINGLEANOD",SUM((((D27/100)*$AJ$22)*$AH$22))+(((((D27/100)*$AJ$22)*$AN$22)*$AH$22)*Calculator!$G$11)-((((D27/100)*$AJ$22)*$AN$22)*$AH$22)+((((D27/100)*$AJ$23)*$AH$23)),IF(Calculator!$O$6="DUALBASE",SUM((((D27/100)*$AJ$22)*$AH$22))+(((((D27/100)*$AJ$22)*$AN$22)*$AH$22)*Calculator!$G$12)-((((D27/100)*$AJ$22)*$AN$22)*$AH$22)+((((D27/100)*$AJ$23)*$AH$23)),IF(Calculator!$O$6="DUALELEMENTS",SUM((((D27/100)*$AJ$22)*$AH$22))+(((((D27/100)*$AJ$22)*$AN$22)*$AH$22)*Calculator!$G$13)-((((D27/100)*$AJ$22)*$AN$22)*$AH$22)+((((D27/100)*$AJ$23)*$AH$23)),IF(Calculator!$O$6="DUALSPECTRUM",SUM((((D27/100)*$AJ$22)*$AH$22))+(((((D27/100)*$AJ$22)*$AN$22)*$AH$22)*Calculator!$G$15)-((((D27/100)*$AJ$22)*$AN$22)*$AH$22)+((((D27/100)*$AJ$23)*$AH$23)),IF(Calculator!$O$6="DUALHOMESTEAD",SUM((((D27/100)*$AJ$22)*$AH$22))+(((((D27/100)*$AJ$22)*$AN$22)*$AH$22)*Calculator!$G$14)-((((D27/100)*$AJ$22)*$AN$22)*$AH$22)+((((D27/100)*$AJ$23)*$AH$23)),IF(Calculator!$O$6="DUALBAND A",SUM((((D27/100)*$AJ$22)*$AH$22))+(((((D27/100)*$AJ$22)*$AN$22)*$AH$22)*Calculator!$G$16)-((((D27/100)*$AJ$22)*$AN$22)*$AH$22)+((((D27/100)*$AJ$23)*$AH$23)),IF(Calculator!$O$6="DUALBAND B",SUM((((D27/100)*$AJ$22)*$AH$22))+(((((D27/100)*$AJ$22)*$AN$22)*$AH$22)*Calculator!$G$17)-((((D27/100)*$AJ$22)*$AN$22)*$AH$22)+((((D27/100)*$AJ$23)*$AH$23)),IF(Calculator!$O$6="DUALBAND C",SUM((((D27/100)*$AJ$22)*$AH$22))+(((((D27/100)*$AJ$22)*$AN$22)*$AH$22)*Calculator!$G$18)-((((D27/100)*$AJ$22)*$AN$22)*$AH$22)+((((D27/100)*$AJ$23)*$AH$23)),IF(Calculator!$O$6="DUALBAND D",SUM((((D27/100)*$AJ$22)*$AH$22))+(((((D27/100)*$AJ$22)*$AN$22)*$AH$22)*Calculator!$G$19)-((((D27/100)*$AJ$22)*$AN$22)*$AH$22)+((((D27/100)*$AJ$23)*$AH$23)),IF(Calculator!$O$6="DUALURBANE",SUM((((D27/100)*$AJ$22)*$AH$22))+(((((D27/100)*$AJ$22)*$AN$22)*$AH$22)*Calculator!$G$20)-((((D27/100)*$AJ$22)*$AN$22)*$AH$22)+((((D27/100)*$AJ$23)*$AH$23)),IF(Calculator!$O$6="DUALSILVERANOD",SUM((((D27/100)*$AJ$22)*$AH$22))+(((((D27/100)*$AJ$22)*$AN$22)*$AH$22)*Calculator!$G$21)-((((D27/100)*$AJ$22)*$AN$22)*$AH$22)+((((D27/100)*$AJ$23)*$AH$23)),IF(Calculator!$O$6="DUALANOD",SUM((((D27/100)*$AJ$22)*$AH$22))+(((((D27/100)*$AJ$22)*$AN$22)*$AH$22)*Calculator!$G$22)-((((D27/100)*$AJ$22)*$AN$22)*$AH$22)+((((D27/100)*$AJ$23)*$AH$23))))))))))))))))))))))))</f>
        <v>271.7101291778564</v>
      </c>
      <c r="T27" s="2">
        <f>IF(Calculator!$O$6="SINGLEBASE",SUM((((E27/100)*$AJ$22)*$AH$22))+((((E27/100)*$AJ$23)*$AH$23)),IF(Calculator!$O$6="SINGLEELEMENTS",SUM((((E27/100)*$AJ$22)*$AH$22))+(((((E27/100)*$AJ$22)*$AN$22)*$AH$22)*Calculator!$G$2)-((((E27/100)*$AJ$22)*$AN$22)*$AH$22)+((((E27/100)*$AJ$23)*$AH$23)),IF(Calculator!$O$6="SINGLESPECTRUM",SUM((((E27/100)*$AJ$22)*$AH$22))+(((((E27/100)*$AJ$22)*$AN$22)*$AH$22)*Calculator!$G$4)-((((E27/100)*$AJ$22)*$AN$22)*$AH$22)+((((E27/100)*$AJ$23)*$AH$23)),IF(Calculator!$O$6="SINGLEHOMESTEAD",SUM((((E27/100)*$AJ$22)*$AH$22))+(((((E27/100)*$AJ$22)*$AN$22)*$AH$22)*Calculator!$G$3)-((((E27/100)*$AJ$22)*$AN$22)*$AH$22)+((((E27/100)*$AJ$23)*$AH$23)),IF(Calculator!$O$6="SINGLEBAND A",SUM((((E27/100)*$AJ$22)*$AH$22))+(((((E27/100)*$AJ$22)*$AN$22)*$AH$22)*Calculator!$G$5)-((((E27/100)*$AJ$22)*$AN$22)*$AH$22)+((((E27/100)*$AJ$23)*$AH$23)),IF(Calculator!$O$6="SINGLEBAND B",SUM((((E27/100)*$AJ$22)*$AH$22))+(((((E27/100)*$AJ$22)*$AN$22)*$AH$22)*Calculator!$G$6)-((((E27/100)*$AJ$22)*$AN$22)*$AH$22)+((((E27/100)*$AJ$23)*$AH$23)),IF(Calculator!$O$6="SINGLEBAND C",SUM((((E27/100)*$AJ$22)*$AH$22))+(((((E27/100)*$AJ$22)*$AN$22)*$AH$22)*Calculator!$G$7)-((((E27/100)*$AJ$22)*$AN$22)*$AH$22)+((((E27/100)*$AJ$23)*$AH$23)),IF(Calculator!$O$6="SINGLEBAND D",SUM((((E27/100)*$AJ$22)*$AH$22))+(((((E27/100)*$AJ$22)*$AN$22)*$AH$22)*Calculator!$G$8)-((((E27/100)*$AJ$22)*$AN$22)*$AH$22)+((((E27/100)*$AJ$23)*$AH$23)),IF(Calculator!$O$6="SINGLEURBANE",SUM((((E27/100)*$AJ$22)*$AH$22))+(((((E27/100)*$AJ$22)*$AN$22)*$AH$22)*Calculator!$G$9)-((((E27/100)*$AJ$22)*$AN$22)*$AH$22)+((((E27/100)*$AJ$23)*$AH$23)),IF(Calculator!$O$6="SINGLESILVERANOD",SUM((((E27/100)*$AJ$22)*$AH$22))+(((((E27/100)*$AJ$22)*$AN$22)*$AH$22)*Calculator!$G$10)-((((E27/100)*$AJ$22)*$AN$22)*$AH$22)+((((E27/100)*$AJ$23)*$AH$23)),IF(Calculator!$O$6="SINGLEANOD",SUM((((E27/100)*$AJ$22)*$AH$22))+(((((E27/100)*$AJ$22)*$AN$22)*$AH$22)*Calculator!$G$11)-((((E27/100)*$AJ$22)*$AN$22)*$AH$22)+((((E27/100)*$AJ$23)*$AH$23)),IF(Calculator!$O$6="DUALBASE",SUM((((E27/100)*$AJ$22)*$AH$22))+(((((E27/100)*$AJ$22)*$AN$22)*$AH$22)*Calculator!$G$12)-((((E27/100)*$AJ$22)*$AN$22)*$AH$22)+((((E27/100)*$AJ$23)*$AH$23)),IF(Calculator!$O$6="DUALELEMENTS",SUM((((E27/100)*$AJ$22)*$AH$22))+(((((E27/100)*$AJ$22)*$AN$22)*$AH$22)*Calculator!$G$13)-((((E27/100)*$AJ$22)*$AN$22)*$AH$22)+((((E27/100)*$AJ$23)*$AH$23)),IF(Calculator!$O$6="DUALSPECTRUM",SUM((((E27/100)*$AJ$22)*$AH$22))+(((((E27/100)*$AJ$22)*$AN$22)*$AH$22)*Calculator!$G$15)-((((E27/100)*$AJ$22)*$AN$22)*$AH$22)+((((E27/100)*$AJ$23)*$AH$23)),IF(Calculator!$O$6="DUALHOMESTEAD",SUM((((E27/100)*$AJ$22)*$AH$22))+(((((E27/100)*$AJ$22)*$AN$22)*$AH$22)*Calculator!$G$14)-((((E27/100)*$AJ$22)*$AN$22)*$AH$22)+((((E27/100)*$AJ$23)*$AH$23)),IF(Calculator!$O$6="DUALBAND A",SUM((((E27/100)*$AJ$22)*$AH$22))+(((((E27/100)*$AJ$22)*$AN$22)*$AH$22)*Calculator!$G$16)-((((E27/100)*$AJ$22)*$AN$22)*$AH$22)+((((E27/100)*$AJ$23)*$AH$23)),IF(Calculator!$O$6="DUALBAND B",SUM((((E27/100)*$AJ$22)*$AH$22))+(((((E27/100)*$AJ$22)*$AN$22)*$AH$22)*Calculator!$G$17)-((((E27/100)*$AJ$22)*$AN$22)*$AH$22)+((((E27/100)*$AJ$23)*$AH$23)),IF(Calculator!$O$6="DUALBAND C",SUM((((E27/100)*$AJ$22)*$AH$22))+(((((E27/100)*$AJ$22)*$AN$22)*$AH$22)*Calculator!$G$18)-((((E27/100)*$AJ$22)*$AN$22)*$AH$22)+((((E27/100)*$AJ$23)*$AH$23)),IF(Calculator!$O$6="DUALBAND D",SUM((((E27/100)*$AJ$22)*$AH$22))+(((((E27/100)*$AJ$22)*$AN$22)*$AH$22)*Calculator!$G$19)-((((E27/100)*$AJ$22)*$AN$22)*$AH$22)+((((E27/100)*$AJ$23)*$AH$23)),IF(Calculator!$O$6="DUALURBANE",SUM((((E27/100)*$AJ$22)*$AH$22))+(((((E27/100)*$AJ$22)*$AN$22)*$AH$22)*Calculator!$G$20)-((((E27/100)*$AJ$22)*$AN$22)*$AH$22)+((((E27/100)*$AJ$23)*$AH$23)),IF(Calculator!$O$6="DUALSILVERANOD",SUM((((E27/100)*$AJ$22)*$AH$22))+(((((E27/100)*$AJ$22)*$AN$22)*$AH$22)*Calculator!$G$21)-((((E27/100)*$AJ$22)*$AN$22)*$AH$22)+((((E27/100)*$AJ$23)*$AH$23)),IF(Calculator!$O$6="DUALANOD",SUM((((E27/100)*$AJ$22)*$AH$22))+(((((E27/100)*$AJ$22)*$AN$22)*$AH$22)*Calculator!$G$22)-((((E27/100)*$AJ$22)*$AN$22)*$AH$22)+((((E27/100)*$AJ$23)*$AH$23))))))))))))))))))))))))</f>
        <v>275.3476654937744</v>
      </c>
      <c r="U27" s="2">
        <f>IF(Calculator!$O$6="SINGLEBASE",SUM((((F27/100)*$AJ$22)*$AH$22))+((((F27/100)*$AJ$23)*$AH$23)),IF(Calculator!$O$6="SINGLEELEMENTS",SUM((((F27/100)*$AJ$22)*$AH$22))+(((((F27/100)*$AJ$22)*$AN$22)*$AH$22)*Calculator!$G$2)-((((F27/100)*$AJ$22)*$AN$22)*$AH$22)+((((F27/100)*$AJ$23)*$AH$23)),IF(Calculator!$O$6="SINGLESPECTRUM",SUM((((F27/100)*$AJ$22)*$AH$22))+(((((F27/100)*$AJ$22)*$AN$22)*$AH$22)*Calculator!$G$4)-((((F27/100)*$AJ$22)*$AN$22)*$AH$22)+((((F27/100)*$AJ$23)*$AH$23)),IF(Calculator!$O$6="SINGLEHOMESTEAD",SUM((((F27/100)*$AJ$22)*$AH$22))+(((((F27/100)*$AJ$22)*$AN$22)*$AH$22)*Calculator!$G$3)-((((F27/100)*$AJ$22)*$AN$22)*$AH$22)+((((F27/100)*$AJ$23)*$AH$23)),IF(Calculator!$O$6="SINGLEBAND A",SUM((((F27/100)*$AJ$22)*$AH$22))+(((((F27/100)*$AJ$22)*$AN$22)*$AH$22)*Calculator!$G$5)-((((F27/100)*$AJ$22)*$AN$22)*$AH$22)+((((F27/100)*$AJ$23)*$AH$23)),IF(Calculator!$O$6="SINGLEBAND B",SUM((((F27/100)*$AJ$22)*$AH$22))+(((((F27/100)*$AJ$22)*$AN$22)*$AH$22)*Calculator!$G$6)-((((F27/100)*$AJ$22)*$AN$22)*$AH$22)+((((F27/100)*$AJ$23)*$AH$23)),IF(Calculator!$O$6="SINGLEBAND C",SUM((((F27/100)*$AJ$22)*$AH$22))+(((((F27/100)*$AJ$22)*$AN$22)*$AH$22)*Calculator!$G$7)-((((F27/100)*$AJ$22)*$AN$22)*$AH$22)+((((F27/100)*$AJ$23)*$AH$23)),IF(Calculator!$O$6="SINGLEBAND D",SUM((((F27/100)*$AJ$22)*$AH$22))+(((((F27/100)*$AJ$22)*$AN$22)*$AH$22)*Calculator!$G$8)-((((F27/100)*$AJ$22)*$AN$22)*$AH$22)+((((F27/100)*$AJ$23)*$AH$23)),IF(Calculator!$O$6="SINGLEURBANE",SUM((((F27/100)*$AJ$22)*$AH$22))+(((((F27/100)*$AJ$22)*$AN$22)*$AH$22)*Calculator!$G$9)-((((F27/100)*$AJ$22)*$AN$22)*$AH$22)+((((F27/100)*$AJ$23)*$AH$23)),IF(Calculator!$O$6="SINGLESILVERANOD",SUM((((F27/100)*$AJ$22)*$AH$22))+(((((F27/100)*$AJ$22)*$AN$22)*$AH$22)*Calculator!$G$10)-((((F27/100)*$AJ$22)*$AN$22)*$AH$22)+((((F27/100)*$AJ$23)*$AH$23)),IF(Calculator!$O$6="SINGLEANOD",SUM((((F27/100)*$AJ$22)*$AH$22))+(((((F27/100)*$AJ$22)*$AN$22)*$AH$22)*Calculator!$G$11)-((((F27/100)*$AJ$22)*$AN$22)*$AH$22)+((((F27/100)*$AJ$23)*$AH$23)),IF(Calculator!$O$6="DUALBASE",SUM((((F27/100)*$AJ$22)*$AH$22))+(((((F27/100)*$AJ$22)*$AN$22)*$AH$22)*Calculator!$G$12)-((((F27/100)*$AJ$22)*$AN$22)*$AH$22)+((((F27/100)*$AJ$23)*$AH$23)),IF(Calculator!$O$6="DUALELEMENTS",SUM((((F27/100)*$AJ$22)*$AH$22))+(((((F27/100)*$AJ$22)*$AN$22)*$AH$22)*Calculator!$G$13)-((((F27/100)*$AJ$22)*$AN$22)*$AH$22)+((((F27/100)*$AJ$23)*$AH$23)),IF(Calculator!$O$6="DUALSPECTRUM",SUM((((F27/100)*$AJ$22)*$AH$22))+(((((F27/100)*$AJ$22)*$AN$22)*$AH$22)*Calculator!$G$15)-((((F27/100)*$AJ$22)*$AN$22)*$AH$22)+((((F27/100)*$AJ$23)*$AH$23)),IF(Calculator!$O$6="DUALHOMESTEAD",SUM((((F27/100)*$AJ$22)*$AH$22))+(((((F27/100)*$AJ$22)*$AN$22)*$AH$22)*Calculator!$G$14)-((((F27/100)*$AJ$22)*$AN$22)*$AH$22)+((((F27/100)*$AJ$23)*$AH$23)),IF(Calculator!$O$6="DUALBAND A",SUM((((F27/100)*$AJ$22)*$AH$22))+(((((F27/100)*$AJ$22)*$AN$22)*$AH$22)*Calculator!$G$16)-((((F27/100)*$AJ$22)*$AN$22)*$AH$22)+((((F27/100)*$AJ$23)*$AH$23)),IF(Calculator!$O$6="DUALBAND B",SUM((((F27/100)*$AJ$22)*$AH$22))+(((((F27/100)*$AJ$22)*$AN$22)*$AH$22)*Calculator!$G$17)-((((F27/100)*$AJ$22)*$AN$22)*$AH$22)+((((F27/100)*$AJ$23)*$AH$23)),IF(Calculator!$O$6="DUALBAND C",SUM((((F27/100)*$AJ$22)*$AH$22))+(((((F27/100)*$AJ$22)*$AN$22)*$AH$22)*Calculator!$G$18)-((((F27/100)*$AJ$22)*$AN$22)*$AH$22)+((((F27/100)*$AJ$23)*$AH$23)),IF(Calculator!$O$6="DUALBAND D",SUM((((F27/100)*$AJ$22)*$AH$22))+(((((F27/100)*$AJ$22)*$AN$22)*$AH$22)*Calculator!$G$19)-((((F27/100)*$AJ$22)*$AN$22)*$AH$22)+((((F27/100)*$AJ$23)*$AH$23)),IF(Calculator!$O$6="DUALURBANE",SUM((((F27/100)*$AJ$22)*$AH$22))+(((((F27/100)*$AJ$22)*$AN$22)*$AH$22)*Calculator!$G$20)-((((F27/100)*$AJ$22)*$AN$22)*$AH$22)+((((F27/100)*$AJ$23)*$AH$23)),IF(Calculator!$O$6="DUALSILVERANOD",SUM((((F27/100)*$AJ$22)*$AH$22))+(((((F27/100)*$AJ$22)*$AN$22)*$AH$22)*Calculator!$G$21)-((((F27/100)*$AJ$22)*$AN$22)*$AH$22)+((((F27/100)*$AJ$23)*$AH$23)),IF(Calculator!$O$6="DUALANOD",SUM((((F27/100)*$AJ$22)*$AH$22))+(((((F27/100)*$AJ$22)*$AN$22)*$AH$22)*Calculator!$G$22)-((((F27/100)*$AJ$22)*$AN$22)*$AH$22)+((((F27/100)*$AJ$23)*$AH$23))))))))))))))))))))))))</f>
        <v>278.98522796020507</v>
      </c>
      <c r="V27" s="2">
        <f>IF(Calculator!$O$6="SINGLEBASE",SUM((((G27/100)*$AJ$22)*$AH$22))+((((G27/100)*$AJ$23)*$AH$23)),IF(Calculator!$O$6="SINGLEELEMENTS",SUM((((G27/100)*$AJ$22)*$AH$22))+(((((G27/100)*$AJ$22)*$AN$22)*$AH$22)*Calculator!$G$2)-((((G27/100)*$AJ$22)*$AN$22)*$AH$22)+((((G27/100)*$AJ$23)*$AH$23)),IF(Calculator!$O$6="SINGLESPECTRUM",SUM((((G27/100)*$AJ$22)*$AH$22))+(((((G27/100)*$AJ$22)*$AN$22)*$AH$22)*Calculator!$G$4)-((((G27/100)*$AJ$22)*$AN$22)*$AH$22)+((((G27/100)*$AJ$23)*$AH$23)),IF(Calculator!$O$6="SINGLEHOMESTEAD",SUM((((G27/100)*$AJ$22)*$AH$22))+(((((G27/100)*$AJ$22)*$AN$22)*$AH$22)*Calculator!$G$3)-((((G27/100)*$AJ$22)*$AN$22)*$AH$22)+((((G27/100)*$AJ$23)*$AH$23)),IF(Calculator!$O$6="SINGLEBAND A",SUM((((G27/100)*$AJ$22)*$AH$22))+(((((G27/100)*$AJ$22)*$AN$22)*$AH$22)*Calculator!$G$5)-((((G27/100)*$AJ$22)*$AN$22)*$AH$22)+((((G27/100)*$AJ$23)*$AH$23)),IF(Calculator!$O$6="SINGLEBAND B",SUM((((G27/100)*$AJ$22)*$AH$22))+(((((G27/100)*$AJ$22)*$AN$22)*$AH$22)*Calculator!$G$6)-((((G27/100)*$AJ$22)*$AN$22)*$AH$22)+((((G27/100)*$AJ$23)*$AH$23)),IF(Calculator!$O$6="SINGLEBAND C",SUM((((G27/100)*$AJ$22)*$AH$22))+(((((G27/100)*$AJ$22)*$AN$22)*$AH$22)*Calculator!$G$7)-((((G27/100)*$AJ$22)*$AN$22)*$AH$22)+((((G27/100)*$AJ$23)*$AH$23)),IF(Calculator!$O$6="SINGLEBAND D",SUM((((G27/100)*$AJ$22)*$AH$22))+(((((G27/100)*$AJ$22)*$AN$22)*$AH$22)*Calculator!$G$8)-((((G27/100)*$AJ$22)*$AN$22)*$AH$22)+((((G27/100)*$AJ$23)*$AH$23)),IF(Calculator!$O$6="SINGLEURBANE",SUM((((G27/100)*$AJ$22)*$AH$22))+(((((G27/100)*$AJ$22)*$AN$22)*$AH$22)*Calculator!$G$9)-((((G27/100)*$AJ$22)*$AN$22)*$AH$22)+((((G27/100)*$AJ$23)*$AH$23)),IF(Calculator!$O$6="SINGLESILVERANOD",SUM((((G27/100)*$AJ$22)*$AH$22))+(((((G27/100)*$AJ$22)*$AN$22)*$AH$22)*Calculator!$G$10)-((((G27/100)*$AJ$22)*$AN$22)*$AH$22)+((((G27/100)*$AJ$23)*$AH$23)),IF(Calculator!$O$6="SINGLEANOD",SUM((((G27/100)*$AJ$22)*$AH$22))+(((((G27/100)*$AJ$22)*$AN$22)*$AH$22)*Calculator!$G$11)-((((G27/100)*$AJ$22)*$AN$22)*$AH$22)+((((G27/100)*$AJ$23)*$AH$23)),IF(Calculator!$O$6="DUALBASE",SUM((((G27/100)*$AJ$22)*$AH$22))+(((((G27/100)*$AJ$22)*$AN$22)*$AH$22)*Calculator!$G$12)-((((G27/100)*$AJ$22)*$AN$22)*$AH$22)+((((G27/100)*$AJ$23)*$AH$23)),IF(Calculator!$O$6="DUALELEMENTS",SUM((((G27/100)*$AJ$22)*$AH$22))+(((((G27/100)*$AJ$22)*$AN$22)*$AH$22)*Calculator!$G$13)-((((G27/100)*$AJ$22)*$AN$22)*$AH$22)+((((G27/100)*$AJ$23)*$AH$23)),IF(Calculator!$O$6="DUALSPECTRUM",SUM((((G27/100)*$AJ$22)*$AH$22))+(((((G27/100)*$AJ$22)*$AN$22)*$AH$22)*Calculator!$G$15)-((((G27/100)*$AJ$22)*$AN$22)*$AH$22)+((((G27/100)*$AJ$23)*$AH$23)),IF(Calculator!$O$6="DUALHOMESTEAD",SUM((((G27/100)*$AJ$22)*$AH$22))+(((((G27/100)*$AJ$22)*$AN$22)*$AH$22)*Calculator!$G$14)-((((G27/100)*$AJ$22)*$AN$22)*$AH$22)+((((G27/100)*$AJ$23)*$AH$23)),IF(Calculator!$O$6="DUALBAND A",SUM((((G27/100)*$AJ$22)*$AH$22))+(((((G27/100)*$AJ$22)*$AN$22)*$AH$22)*Calculator!$G$16)-((((G27/100)*$AJ$22)*$AN$22)*$AH$22)+((((G27/100)*$AJ$23)*$AH$23)),IF(Calculator!$O$6="DUALBAND B",SUM((((G27/100)*$AJ$22)*$AH$22))+(((((G27/100)*$AJ$22)*$AN$22)*$AH$22)*Calculator!$G$17)-((((G27/100)*$AJ$22)*$AN$22)*$AH$22)+((((G27/100)*$AJ$23)*$AH$23)),IF(Calculator!$O$6="DUALBAND C",SUM((((G27/100)*$AJ$22)*$AH$22))+(((((G27/100)*$AJ$22)*$AN$22)*$AH$22)*Calculator!$G$18)-((((G27/100)*$AJ$22)*$AN$22)*$AH$22)+((((G27/100)*$AJ$23)*$AH$23)),IF(Calculator!$O$6="DUALBAND D",SUM((((G27/100)*$AJ$22)*$AH$22))+(((((G27/100)*$AJ$22)*$AN$22)*$AH$22)*Calculator!$G$19)-((((G27/100)*$AJ$22)*$AN$22)*$AH$22)+((((G27/100)*$AJ$23)*$AH$23)),IF(Calculator!$O$6="DUALURBANE",SUM((((G27/100)*$AJ$22)*$AH$22))+(((((G27/100)*$AJ$22)*$AN$22)*$AH$22)*Calculator!$G$20)-((((G27/100)*$AJ$22)*$AN$22)*$AH$22)+((((G27/100)*$AJ$23)*$AH$23)),IF(Calculator!$O$6="DUALSILVERANOD",SUM((((G27/100)*$AJ$22)*$AH$22))+(((((G27/100)*$AJ$22)*$AN$22)*$AH$22)*Calculator!$G$21)-((((G27/100)*$AJ$22)*$AN$22)*$AH$22)+((((G27/100)*$AJ$23)*$AH$23)),IF(Calculator!$O$6="DUALANOD",SUM((((G27/100)*$AJ$22)*$AH$22))+(((((G27/100)*$AJ$22)*$AN$22)*$AH$22)*Calculator!$G$22)-((((G27/100)*$AJ$22)*$AN$22)*$AH$22)+((((G27/100)*$AJ$23)*$AH$23))))))))))))))))))))))))</f>
        <v>282.61847559204102</v>
      </c>
      <c r="W27" s="2">
        <f>IF(Calculator!$O$6="SINGLEBASE",SUM((((H27/100)*$AJ$22)*$AH$22))+((((H27/100)*$AJ$23)*$AH$23)),IF(Calculator!$O$6="SINGLEELEMENTS",SUM((((H27/100)*$AJ$22)*$AH$22))+(((((H27/100)*$AJ$22)*$AN$22)*$AH$22)*Calculator!$G$2)-((((H27/100)*$AJ$22)*$AN$22)*$AH$22)+((((H27/100)*$AJ$23)*$AH$23)),IF(Calculator!$O$6="SINGLESPECTRUM",SUM((((H27/100)*$AJ$22)*$AH$22))+(((((H27/100)*$AJ$22)*$AN$22)*$AH$22)*Calculator!$G$4)-((((H27/100)*$AJ$22)*$AN$22)*$AH$22)+((((H27/100)*$AJ$23)*$AH$23)),IF(Calculator!$O$6="SINGLEHOMESTEAD",SUM((((H27/100)*$AJ$22)*$AH$22))+(((((H27/100)*$AJ$22)*$AN$22)*$AH$22)*Calculator!$G$3)-((((H27/100)*$AJ$22)*$AN$22)*$AH$22)+((((H27/100)*$AJ$23)*$AH$23)),IF(Calculator!$O$6="SINGLEBAND A",SUM((((H27/100)*$AJ$22)*$AH$22))+(((((H27/100)*$AJ$22)*$AN$22)*$AH$22)*Calculator!$G$5)-((((H27/100)*$AJ$22)*$AN$22)*$AH$22)+((((H27/100)*$AJ$23)*$AH$23)),IF(Calculator!$O$6="SINGLEBAND B",SUM((((H27/100)*$AJ$22)*$AH$22))+(((((H27/100)*$AJ$22)*$AN$22)*$AH$22)*Calculator!$G$6)-((((H27/100)*$AJ$22)*$AN$22)*$AH$22)+((((H27/100)*$AJ$23)*$AH$23)),IF(Calculator!$O$6="SINGLEBAND C",SUM((((H27/100)*$AJ$22)*$AH$22))+(((((H27/100)*$AJ$22)*$AN$22)*$AH$22)*Calculator!$G$7)-((((H27/100)*$AJ$22)*$AN$22)*$AH$22)+((((H27/100)*$AJ$23)*$AH$23)),IF(Calculator!$O$6="SINGLEBAND D",SUM((((H27/100)*$AJ$22)*$AH$22))+(((((H27/100)*$AJ$22)*$AN$22)*$AH$22)*Calculator!$G$8)-((((H27/100)*$AJ$22)*$AN$22)*$AH$22)+((((H27/100)*$AJ$23)*$AH$23)),IF(Calculator!$O$6="SINGLEURBANE",SUM((((H27/100)*$AJ$22)*$AH$22))+(((((H27/100)*$AJ$22)*$AN$22)*$AH$22)*Calculator!$G$9)-((((H27/100)*$AJ$22)*$AN$22)*$AH$22)+((((H27/100)*$AJ$23)*$AH$23)),IF(Calculator!$O$6="SINGLESILVERANOD",SUM((((H27/100)*$AJ$22)*$AH$22))+(((((H27/100)*$AJ$22)*$AN$22)*$AH$22)*Calculator!$G$10)-((((H27/100)*$AJ$22)*$AN$22)*$AH$22)+((((H27/100)*$AJ$23)*$AH$23)),IF(Calculator!$O$6="SINGLEANOD",SUM((((H27/100)*$AJ$22)*$AH$22))+(((((H27/100)*$AJ$22)*$AN$22)*$AH$22)*Calculator!$G$11)-((((H27/100)*$AJ$22)*$AN$22)*$AH$22)+((((H27/100)*$AJ$23)*$AH$23)),IF(Calculator!$O$6="DUALBASE",SUM((((H27/100)*$AJ$22)*$AH$22))+(((((H27/100)*$AJ$22)*$AN$22)*$AH$22)*Calculator!$G$12)-((((H27/100)*$AJ$22)*$AN$22)*$AH$22)+((((H27/100)*$AJ$23)*$AH$23)),IF(Calculator!$O$6="DUALELEMENTS",SUM((((H27/100)*$AJ$22)*$AH$22))+(((((H27/100)*$AJ$22)*$AN$22)*$AH$22)*Calculator!$G$13)-((((H27/100)*$AJ$22)*$AN$22)*$AH$22)+((((H27/100)*$AJ$23)*$AH$23)),IF(Calculator!$O$6="DUALSPECTRUM",SUM((((H27/100)*$AJ$22)*$AH$22))+(((((H27/100)*$AJ$22)*$AN$22)*$AH$22)*Calculator!$G$15)-((((H27/100)*$AJ$22)*$AN$22)*$AH$22)+((((H27/100)*$AJ$23)*$AH$23)),IF(Calculator!$O$6="DUALHOMESTEAD",SUM((((H27/100)*$AJ$22)*$AH$22))+(((((H27/100)*$AJ$22)*$AN$22)*$AH$22)*Calculator!$G$14)-((((H27/100)*$AJ$22)*$AN$22)*$AH$22)+((((H27/100)*$AJ$23)*$AH$23)),IF(Calculator!$O$6="DUALBAND A",SUM((((H27/100)*$AJ$22)*$AH$22))+(((((H27/100)*$AJ$22)*$AN$22)*$AH$22)*Calculator!$G$16)-((((H27/100)*$AJ$22)*$AN$22)*$AH$22)+((((H27/100)*$AJ$23)*$AH$23)),IF(Calculator!$O$6="DUALBAND B",SUM((((H27/100)*$AJ$22)*$AH$22))+(((((H27/100)*$AJ$22)*$AN$22)*$AH$22)*Calculator!$G$17)-((((H27/100)*$AJ$22)*$AN$22)*$AH$22)+((((H27/100)*$AJ$23)*$AH$23)),IF(Calculator!$O$6="DUALBAND C",SUM((((H27/100)*$AJ$22)*$AH$22))+(((((H27/100)*$AJ$22)*$AN$22)*$AH$22)*Calculator!$G$18)-((((H27/100)*$AJ$22)*$AN$22)*$AH$22)+((((H27/100)*$AJ$23)*$AH$23)),IF(Calculator!$O$6="DUALBAND D",SUM((((H27/100)*$AJ$22)*$AH$22))+(((((H27/100)*$AJ$22)*$AN$22)*$AH$22)*Calculator!$G$19)-((((H27/100)*$AJ$22)*$AN$22)*$AH$22)+((((H27/100)*$AJ$23)*$AH$23)),IF(Calculator!$O$6="DUALURBANE",SUM((((H27/100)*$AJ$22)*$AH$22))+(((((H27/100)*$AJ$22)*$AN$22)*$AH$22)*Calculator!$G$20)-((((H27/100)*$AJ$22)*$AN$22)*$AH$22)+((((H27/100)*$AJ$23)*$AH$23)),IF(Calculator!$O$6="DUALSILVERANOD",SUM((((H27/100)*$AJ$22)*$AH$22))+(((((H27/100)*$AJ$22)*$AN$22)*$AH$22)*Calculator!$G$21)-((((H27/100)*$AJ$22)*$AN$22)*$AH$22)+((((H27/100)*$AJ$23)*$AH$23)),IF(Calculator!$O$6="DUALANOD",SUM((((H27/100)*$AJ$22)*$AH$22))+(((((H27/100)*$AJ$22)*$AN$22)*$AH$22)*Calculator!$G$22)-((((H27/100)*$AJ$22)*$AN$22)*$AH$22)+((((H27/100)*$AJ$23)*$AH$23))))))))))))))))))))))))</f>
        <v>286.25601190795896</v>
      </c>
      <c r="X27" s="2">
        <f>IF(Calculator!$O$6="SINGLEBASE",SUM((((I27/100)*$AJ$22)*$AH$22))+((((I27/100)*$AJ$23)*$AH$23)),IF(Calculator!$O$6="SINGLEELEMENTS",SUM((((I27/100)*$AJ$22)*$AH$22))+(((((I27/100)*$AJ$22)*$AN$22)*$AH$22)*Calculator!$G$2)-((((I27/100)*$AJ$22)*$AN$22)*$AH$22)+((((I27/100)*$AJ$23)*$AH$23)),IF(Calculator!$O$6="SINGLESPECTRUM",SUM((((I27/100)*$AJ$22)*$AH$22))+(((((I27/100)*$AJ$22)*$AN$22)*$AH$22)*Calculator!$G$4)-((((I27/100)*$AJ$22)*$AN$22)*$AH$22)+((((I27/100)*$AJ$23)*$AH$23)),IF(Calculator!$O$6="SINGLEHOMESTEAD",SUM((((I27/100)*$AJ$22)*$AH$22))+(((((I27/100)*$AJ$22)*$AN$22)*$AH$22)*Calculator!$G$3)-((((I27/100)*$AJ$22)*$AN$22)*$AH$22)+((((I27/100)*$AJ$23)*$AH$23)),IF(Calculator!$O$6="SINGLEBAND A",SUM((((I27/100)*$AJ$22)*$AH$22))+(((((I27/100)*$AJ$22)*$AN$22)*$AH$22)*Calculator!$G$5)-((((I27/100)*$AJ$22)*$AN$22)*$AH$22)+((((I27/100)*$AJ$23)*$AH$23)),IF(Calculator!$O$6="SINGLEBAND B",SUM((((I27/100)*$AJ$22)*$AH$22))+(((((I27/100)*$AJ$22)*$AN$22)*$AH$22)*Calculator!$G$6)-((((I27/100)*$AJ$22)*$AN$22)*$AH$22)+((((I27/100)*$AJ$23)*$AH$23)),IF(Calculator!$O$6="SINGLEBAND C",SUM((((I27/100)*$AJ$22)*$AH$22))+(((((I27/100)*$AJ$22)*$AN$22)*$AH$22)*Calculator!$G$7)-((((I27/100)*$AJ$22)*$AN$22)*$AH$22)+((((I27/100)*$AJ$23)*$AH$23)),IF(Calculator!$O$6="SINGLEBAND D",SUM((((I27/100)*$AJ$22)*$AH$22))+(((((I27/100)*$AJ$22)*$AN$22)*$AH$22)*Calculator!$G$8)-((((I27/100)*$AJ$22)*$AN$22)*$AH$22)+((((I27/100)*$AJ$23)*$AH$23)),IF(Calculator!$O$6="SINGLEURBANE",SUM((((I27/100)*$AJ$22)*$AH$22))+(((((I27/100)*$AJ$22)*$AN$22)*$AH$22)*Calculator!$G$9)-((((I27/100)*$AJ$22)*$AN$22)*$AH$22)+((((I27/100)*$AJ$23)*$AH$23)),IF(Calculator!$O$6="SINGLESILVERANOD",SUM((((I27/100)*$AJ$22)*$AH$22))+(((((I27/100)*$AJ$22)*$AN$22)*$AH$22)*Calculator!$G$10)-((((I27/100)*$AJ$22)*$AN$22)*$AH$22)+((((I27/100)*$AJ$23)*$AH$23)),IF(Calculator!$O$6="SINGLEANOD",SUM((((I27/100)*$AJ$22)*$AH$22))+(((((I27/100)*$AJ$22)*$AN$22)*$AH$22)*Calculator!$G$11)-((((I27/100)*$AJ$22)*$AN$22)*$AH$22)+((((I27/100)*$AJ$23)*$AH$23)),IF(Calculator!$O$6="DUALBASE",SUM((((I27/100)*$AJ$22)*$AH$22))+(((((I27/100)*$AJ$22)*$AN$22)*$AH$22)*Calculator!$G$12)-((((I27/100)*$AJ$22)*$AN$22)*$AH$22)+((((I27/100)*$AJ$23)*$AH$23)),IF(Calculator!$O$6="DUALELEMENTS",SUM((((I27/100)*$AJ$22)*$AH$22))+(((((I27/100)*$AJ$22)*$AN$22)*$AH$22)*Calculator!$G$13)-((((I27/100)*$AJ$22)*$AN$22)*$AH$22)+((((I27/100)*$AJ$23)*$AH$23)),IF(Calculator!$O$6="DUALSPECTRUM",SUM((((I27/100)*$AJ$22)*$AH$22))+(((((I27/100)*$AJ$22)*$AN$22)*$AH$22)*Calculator!$G$15)-((((I27/100)*$AJ$22)*$AN$22)*$AH$22)+((((I27/100)*$AJ$23)*$AH$23)),IF(Calculator!$O$6="DUALHOMESTEAD",SUM((((I27/100)*$AJ$22)*$AH$22))+(((((I27/100)*$AJ$22)*$AN$22)*$AH$22)*Calculator!$G$14)-((((I27/100)*$AJ$22)*$AN$22)*$AH$22)+((((I27/100)*$AJ$23)*$AH$23)),IF(Calculator!$O$6="DUALBAND A",SUM((((I27/100)*$AJ$22)*$AH$22))+(((((I27/100)*$AJ$22)*$AN$22)*$AH$22)*Calculator!$G$16)-((((I27/100)*$AJ$22)*$AN$22)*$AH$22)+((((I27/100)*$AJ$23)*$AH$23)),IF(Calculator!$O$6="DUALBAND B",SUM((((I27/100)*$AJ$22)*$AH$22))+(((((I27/100)*$AJ$22)*$AN$22)*$AH$22)*Calculator!$G$17)-((((I27/100)*$AJ$22)*$AN$22)*$AH$22)+((((I27/100)*$AJ$23)*$AH$23)),IF(Calculator!$O$6="DUALBAND C",SUM((((I27/100)*$AJ$22)*$AH$22))+(((((I27/100)*$AJ$22)*$AN$22)*$AH$22)*Calculator!$G$18)-((((I27/100)*$AJ$22)*$AN$22)*$AH$22)+((((I27/100)*$AJ$23)*$AH$23)),IF(Calculator!$O$6="DUALBAND D",SUM((((I27/100)*$AJ$22)*$AH$22))+(((((I27/100)*$AJ$22)*$AN$22)*$AH$22)*Calculator!$G$19)-((((I27/100)*$AJ$22)*$AN$22)*$AH$22)+((((I27/100)*$AJ$23)*$AH$23)),IF(Calculator!$O$6="DUALURBANE",SUM((((I27/100)*$AJ$22)*$AH$22))+(((((I27/100)*$AJ$22)*$AN$22)*$AH$22)*Calculator!$G$20)-((((I27/100)*$AJ$22)*$AN$22)*$AH$22)+((((I27/100)*$AJ$23)*$AH$23)),IF(Calculator!$O$6="DUALSILVERANOD",SUM((((I27/100)*$AJ$22)*$AH$22))+(((((I27/100)*$AJ$22)*$AN$22)*$AH$22)*Calculator!$G$21)-((((I27/100)*$AJ$22)*$AN$22)*$AH$22)+((((I27/100)*$AJ$23)*$AH$23)),IF(Calculator!$O$6="DUALANOD",SUM((((I27/100)*$AJ$22)*$AH$22))+(((((I27/100)*$AJ$22)*$AN$22)*$AH$22)*Calculator!$G$22)-((((I27/100)*$AJ$22)*$AN$22)*$AH$22)+((((I27/100)*$AJ$23)*$AH$23))))))))))))))))))))))))</f>
        <v>289.89354822387691</v>
      </c>
      <c r="Y27" s="2">
        <f>IF(Calculator!$O$6="SINGLEBASE",SUM((((J27/100)*$AJ$22)*$AH$22))+((((J27/100)*$AJ$23)*$AH$23)),IF(Calculator!$O$6="SINGLEELEMENTS",SUM((((J27/100)*$AJ$22)*$AH$22))+(((((J27/100)*$AJ$22)*$AN$22)*$AH$22)*Calculator!$G$2)-((((J27/100)*$AJ$22)*$AN$22)*$AH$22)+((((J27/100)*$AJ$23)*$AH$23)),IF(Calculator!$O$6="SINGLESPECTRUM",SUM((((J27/100)*$AJ$22)*$AH$22))+(((((J27/100)*$AJ$22)*$AN$22)*$AH$22)*Calculator!$G$4)-((((J27/100)*$AJ$22)*$AN$22)*$AH$22)+((((J27/100)*$AJ$23)*$AH$23)),IF(Calculator!$O$6="SINGLEHOMESTEAD",SUM((((J27/100)*$AJ$22)*$AH$22))+(((((J27/100)*$AJ$22)*$AN$22)*$AH$22)*Calculator!$G$3)-((((J27/100)*$AJ$22)*$AN$22)*$AH$22)+((((J27/100)*$AJ$23)*$AH$23)),IF(Calculator!$O$6="SINGLEBAND A",SUM((((J27/100)*$AJ$22)*$AH$22))+(((((J27/100)*$AJ$22)*$AN$22)*$AH$22)*Calculator!$G$5)-((((J27/100)*$AJ$22)*$AN$22)*$AH$22)+((((J27/100)*$AJ$23)*$AH$23)),IF(Calculator!$O$6="SINGLEBAND B",SUM((((J27/100)*$AJ$22)*$AH$22))+(((((J27/100)*$AJ$22)*$AN$22)*$AH$22)*Calculator!$G$6)-((((J27/100)*$AJ$22)*$AN$22)*$AH$22)+((((J27/100)*$AJ$23)*$AH$23)),IF(Calculator!$O$6="SINGLEBAND C",SUM((((J27/100)*$AJ$22)*$AH$22))+(((((J27/100)*$AJ$22)*$AN$22)*$AH$22)*Calculator!$G$7)-((((J27/100)*$AJ$22)*$AN$22)*$AH$22)+((((J27/100)*$AJ$23)*$AH$23)),IF(Calculator!$O$6="SINGLEBAND D",SUM((((J27/100)*$AJ$22)*$AH$22))+(((((J27/100)*$AJ$22)*$AN$22)*$AH$22)*Calculator!$G$8)-((((J27/100)*$AJ$22)*$AN$22)*$AH$22)+((((J27/100)*$AJ$23)*$AH$23)),IF(Calculator!$O$6="SINGLEURBANE",SUM((((J27/100)*$AJ$22)*$AH$22))+(((((J27/100)*$AJ$22)*$AN$22)*$AH$22)*Calculator!$G$9)-((((J27/100)*$AJ$22)*$AN$22)*$AH$22)+((((J27/100)*$AJ$23)*$AH$23)),IF(Calculator!$O$6="SINGLESILVERANOD",SUM((((J27/100)*$AJ$22)*$AH$22))+(((((J27/100)*$AJ$22)*$AN$22)*$AH$22)*Calculator!$G$10)-((((J27/100)*$AJ$22)*$AN$22)*$AH$22)+((((J27/100)*$AJ$23)*$AH$23)),IF(Calculator!$O$6="SINGLEANOD",SUM((((J27/100)*$AJ$22)*$AH$22))+(((((J27/100)*$AJ$22)*$AN$22)*$AH$22)*Calculator!$G$11)-((((J27/100)*$AJ$22)*$AN$22)*$AH$22)+((((J27/100)*$AJ$23)*$AH$23)),IF(Calculator!$O$6="DUALBASE",SUM((((J27/100)*$AJ$22)*$AH$22))+(((((J27/100)*$AJ$22)*$AN$22)*$AH$22)*Calculator!$G$12)-((((J27/100)*$AJ$22)*$AN$22)*$AH$22)+((((J27/100)*$AJ$23)*$AH$23)),IF(Calculator!$O$6="DUALELEMENTS",SUM((((J27/100)*$AJ$22)*$AH$22))+(((((J27/100)*$AJ$22)*$AN$22)*$AH$22)*Calculator!$G$13)-((((J27/100)*$AJ$22)*$AN$22)*$AH$22)+((((J27/100)*$AJ$23)*$AH$23)),IF(Calculator!$O$6="DUALSPECTRUM",SUM((((J27/100)*$AJ$22)*$AH$22))+(((((J27/100)*$AJ$22)*$AN$22)*$AH$22)*Calculator!$G$15)-((((J27/100)*$AJ$22)*$AN$22)*$AH$22)+((((J27/100)*$AJ$23)*$AH$23)),IF(Calculator!$O$6="DUALHOMESTEAD",SUM((((J27/100)*$AJ$22)*$AH$22))+(((((J27/100)*$AJ$22)*$AN$22)*$AH$22)*Calculator!$G$14)-((((J27/100)*$AJ$22)*$AN$22)*$AH$22)+((((J27/100)*$AJ$23)*$AH$23)),IF(Calculator!$O$6="DUALBAND A",SUM((((J27/100)*$AJ$22)*$AH$22))+(((((J27/100)*$AJ$22)*$AN$22)*$AH$22)*Calculator!$G$16)-((((J27/100)*$AJ$22)*$AN$22)*$AH$22)+((((J27/100)*$AJ$23)*$AH$23)),IF(Calculator!$O$6="DUALBAND B",SUM((((J27/100)*$AJ$22)*$AH$22))+(((((J27/100)*$AJ$22)*$AN$22)*$AH$22)*Calculator!$G$17)-((((J27/100)*$AJ$22)*$AN$22)*$AH$22)+((((J27/100)*$AJ$23)*$AH$23)),IF(Calculator!$O$6="DUALBAND C",SUM((((J27/100)*$AJ$22)*$AH$22))+(((((J27/100)*$AJ$22)*$AN$22)*$AH$22)*Calculator!$G$18)-((((J27/100)*$AJ$22)*$AN$22)*$AH$22)+((((J27/100)*$AJ$23)*$AH$23)),IF(Calculator!$O$6="DUALBAND D",SUM((((J27/100)*$AJ$22)*$AH$22))+(((((J27/100)*$AJ$22)*$AN$22)*$AH$22)*Calculator!$G$19)-((((J27/100)*$AJ$22)*$AN$22)*$AH$22)+((((J27/100)*$AJ$23)*$AH$23)),IF(Calculator!$O$6="DUALURBANE",SUM((((J27/100)*$AJ$22)*$AH$22))+(((((J27/100)*$AJ$22)*$AN$22)*$AH$22)*Calculator!$G$20)-((((J27/100)*$AJ$22)*$AN$22)*$AH$22)+((((J27/100)*$AJ$23)*$AH$23)),IF(Calculator!$O$6="DUALSILVERANOD",SUM((((J27/100)*$AJ$22)*$AH$22))+(((((J27/100)*$AJ$22)*$AN$22)*$AH$22)*Calculator!$G$21)-((((J27/100)*$AJ$22)*$AN$22)*$AH$22)+((((J27/100)*$AJ$23)*$AH$23)),IF(Calculator!$O$6="DUALANOD",SUM((((J27/100)*$AJ$22)*$AH$22))+(((((J27/100)*$AJ$22)*$AN$22)*$AH$22)*Calculator!$G$22)-((((J27/100)*$AJ$22)*$AN$22)*$AH$22)+((((J27/100)*$AJ$23)*$AH$23))))))))))))))))))))))))</f>
        <v>293.62106845397949</v>
      </c>
      <c r="Z27" s="2">
        <f>IF(Calculator!$O$6="SINGLEBASE",SUM((((K27/100)*$AJ$22)*$AH$22))+((((K27/100)*$AJ$23)*$AH$23)),IF(Calculator!$O$6="SINGLEELEMENTS",SUM((((K27/100)*$AJ$22)*$AH$22))+(((((K27/100)*$AJ$22)*$AN$22)*$AH$22)*Calculator!$G$2)-((((K27/100)*$AJ$22)*$AN$22)*$AH$22)+((((K27/100)*$AJ$23)*$AH$23)),IF(Calculator!$O$6="SINGLESPECTRUM",SUM((((K27/100)*$AJ$22)*$AH$22))+(((((K27/100)*$AJ$22)*$AN$22)*$AH$22)*Calculator!$G$4)-((((K27/100)*$AJ$22)*$AN$22)*$AH$22)+((((K27/100)*$AJ$23)*$AH$23)),IF(Calculator!$O$6="SINGLEHOMESTEAD",SUM((((K27/100)*$AJ$22)*$AH$22))+(((((K27/100)*$AJ$22)*$AN$22)*$AH$22)*Calculator!$G$3)-((((K27/100)*$AJ$22)*$AN$22)*$AH$22)+((((K27/100)*$AJ$23)*$AH$23)),IF(Calculator!$O$6="SINGLEBAND A",SUM((((K27/100)*$AJ$22)*$AH$22))+(((((K27/100)*$AJ$22)*$AN$22)*$AH$22)*Calculator!$G$5)-((((K27/100)*$AJ$22)*$AN$22)*$AH$22)+((((K27/100)*$AJ$23)*$AH$23)),IF(Calculator!$O$6="SINGLEBAND B",SUM((((K27/100)*$AJ$22)*$AH$22))+(((((K27/100)*$AJ$22)*$AN$22)*$AH$22)*Calculator!$G$6)-((((K27/100)*$AJ$22)*$AN$22)*$AH$22)+((((K27/100)*$AJ$23)*$AH$23)),IF(Calculator!$O$6="SINGLEBAND C",SUM((((K27/100)*$AJ$22)*$AH$22))+(((((K27/100)*$AJ$22)*$AN$22)*$AH$22)*Calculator!$G$7)-((((K27/100)*$AJ$22)*$AN$22)*$AH$22)+((((K27/100)*$AJ$23)*$AH$23)),IF(Calculator!$O$6="SINGLEBAND D",SUM((((K27/100)*$AJ$22)*$AH$22))+(((((K27/100)*$AJ$22)*$AN$22)*$AH$22)*Calculator!$G$8)-((((K27/100)*$AJ$22)*$AN$22)*$AH$22)+((((K27/100)*$AJ$23)*$AH$23)),IF(Calculator!$O$6="SINGLEURBANE",SUM((((K27/100)*$AJ$22)*$AH$22))+(((((K27/100)*$AJ$22)*$AN$22)*$AH$22)*Calculator!$G$9)-((((K27/100)*$AJ$22)*$AN$22)*$AH$22)+((((K27/100)*$AJ$23)*$AH$23)),IF(Calculator!$O$6="SINGLESILVERANOD",SUM((((K27/100)*$AJ$22)*$AH$22))+(((((K27/100)*$AJ$22)*$AN$22)*$AH$22)*Calculator!$G$10)-((((K27/100)*$AJ$22)*$AN$22)*$AH$22)+((((K27/100)*$AJ$23)*$AH$23)),IF(Calculator!$O$6="SINGLEANOD",SUM((((K27/100)*$AJ$22)*$AH$22))+(((((K27/100)*$AJ$22)*$AN$22)*$AH$22)*Calculator!$G$11)-((((K27/100)*$AJ$22)*$AN$22)*$AH$22)+((((K27/100)*$AJ$23)*$AH$23)),IF(Calculator!$O$6="DUALBASE",SUM((((K27/100)*$AJ$22)*$AH$22))+(((((K27/100)*$AJ$22)*$AN$22)*$AH$22)*Calculator!$G$12)-((((K27/100)*$AJ$22)*$AN$22)*$AH$22)+((((K27/100)*$AJ$23)*$AH$23)),IF(Calculator!$O$6="DUALELEMENTS",SUM((((K27/100)*$AJ$22)*$AH$22))+(((((K27/100)*$AJ$22)*$AN$22)*$AH$22)*Calculator!$G$13)-((((K27/100)*$AJ$22)*$AN$22)*$AH$22)+((((K27/100)*$AJ$23)*$AH$23)),IF(Calculator!$O$6="DUALSPECTRUM",SUM((((K27/100)*$AJ$22)*$AH$22))+(((((K27/100)*$AJ$22)*$AN$22)*$AH$22)*Calculator!$G$15)-((((K27/100)*$AJ$22)*$AN$22)*$AH$22)+((((K27/100)*$AJ$23)*$AH$23)),IF(Calculator!$O$6="DUALHOMESTEAD",SUM((((K27/100)*$AJ$22)*$AH$22))+(((((K27/100)*$AJ$22)*$AN$22)*$AH$22)*Calculator!$G$14)-((((K27/100)*$AJ$22)*$AN$22)*$AH$22)+((((K27/100)*$AJ$23)*$AH$23)),IF(Calculator!$O$6="DUALBAND A",SUM((((K27/100)*$AJ$22)*$AH$22))+(((((K27/100)*$AJ$22)*$AN$22)*$AH$22)*Calculator!$G$16)-((((K27/100)*$AJ$22)*$AN$22)*$AH$22)+((((K27/100)*$AJ$23)*$AH$23)),IF(Calculator!$O$6="DUALBAND B",SUM((((K27/100)*$AJ$22)*$AH$22))+(((((K27/100)*$AJ$22)*$AN$22)*$AH$22)*Calculator!$G$17)-((((K27/100)*$AJ$22)*$AN$22)*$AH$22)+((((K27/100)*$AJ$23)*$AH$23)),IF(Calculator!$O$6="DUALBAND C",SUM((((K27/100)*$AJ$22)*$AH$22))+(((((K27/100)*$AJ$22)*$AN$22)*$AH$22)*Calculator!$G$18)-((((K27/100)*$AJ$22)*$AN$22)*$AH$22)+((((K27/100)*$AJ$23)*$AH$23)),IF(Calculator!$O$6="DUALBAND D",SUM((((K27/100)*$AJ$22)*$AH$22))+(((((K27/100)*$AJ$22)*$AN$22)*$AH$22)*Calculator!$G$19)-((((K27/100)*$AJ$22)*$AN$22)*$AH$22)+((((K27/100)*$AJ$23)*$AH$23)),IF(Calculator!$O$6="DUALURBANE",SUM((((K27/100)*$AJ$22)*$AH$22))+(((((K27/100)*$AJ$22)*$AN$22)*$AH$22)*Calculator!$G$20)-((((K27/100)*$AJ$22)*$AN$22)*$AH$22)+((((K27/100)*$AJ$23)*$AH$23)),IF(Calculator!$O$6="DUALSILVERANOD",SUM((((K27/100)*$AJ$22)*$AH$22))+(((((K27/100)*$AJ$22)*$AN$22)*$AH$22)*Calculator!$G$21)-((((K27/100)*$AJ$22)*$AN$22)*$AH$22)+((((K27/100)*$AJ$23)*$AH$23)),IF(Calculator!$O$6="DUALANOD",SUM((((K27/100)*$AJ$22)*$AH$22))+(((((K27/100)*$AJ$22)*$AN$22)*$AH$22)*Calculator!$G$22)-((((K27/100)*$AJ$22)*$AN$22)*$AH$22)+((((K27/100)*$AJ$23)*$AH$23))))))))))))))))))))))))</f>
        <v>297.25860476989743</v>
      </c>
      <c r="AA27" s="2">
        <f>IF(Calculator!$O$6="SINGLEBASE",SUM((((L27/100)*$AJ$22)*$AH$22))+((((L27/100)*$AJ$23)*$AH$23)),IF(Calculator!$O$6="SINGLEELEMENTS",SUM((((L27/100)*$AJ$22)*$AH$22))+(((((L27/100)*$AJ$22)*$AN$22)*$AH$22)*Calculator!$G$2)-((((L27/100)*$AJ$22)*$AN$22)*$AH$22)+((((L27/100)*$AJ$23)*$AH$23)),IF(Calculator!$O$6="SINGLESPECTRUM",SUM((((L27/100)*$AJ$22)*$AH$22))+(((((L27/100)*$AJ$22)*$AN$22)*$AH$22)*Calculator!$G$4)-((((L27/100)*$AJ$22)*$AN$22)*$AH$22)+((((L27/100)*$AJ$23)*$AH$23)),IF(Calculator!$O$6="SINGLEHOMESTEAD",SUM((((L27/100)*$AJ$22)*$AH$22))+(((((L27/100)*$AJ$22)*$AN$22)*$AH$22)*Calculator!$G$3)-((((L27/100)*$AJ$22)*$AN$22)*$AH$22)+((((L27/100)*$AJ$23)*$AH$23)),IF(Calculator!$O$6="SINGLEBAND A",SUM((((L27/100)*$AJ$22)*$AH$22))+(((((L27/100)*$AJ$22)*$AN$22)*$AH$22)*Calculator!$G$5)-((((L27/100)*$AJ$22)*$AN$22)*$AH$22)+((((L27/100)*$AJ$23)*$AH$23)),IF(Calculator!$O$6="SINGLEBAND B",SUM((((L27/100)*$AJ$22)*$AH$22))+(((((L27/100)*$AJ$22)*$AN$22)*$AH$22)*Calculator!$G$6)-((((L27/100)*$AJ$22)*$AN$22)*$AH$22)+((((L27/100)*$AJ$23)*$AH$23)),IF(Calculator!$O$6="SINGLEBAND C",SUM((((L27/100)*$AJ$22)*$AH$22))+(((((L27/100)*$AJ$22)*$AN$22)*$AH$22)*Calculator!$G$7)-((((L27/100)*$AJ$22)*$AN$22)*$AH$22)+((((L27/100)*$AJ$23)*$AH$23)),IF(Calculator!$O$6="SINGLEBAND D",SUM((((L27/100)*$AJ$22)*$AH$22))+(((((L27/100)*$AJ$22)*$AN$22)*$AH$22)*Calculator!$G$8)-((((L27/100)*$AJ$22)*$AN$22)*$AH$22)+((((L27/100)*$AJ$23)*$AH$23)),IF(Calculator!$O$6="SINGLEURBANE",SUM((((L27/100)*$AJ$22)*$AH$22))+(((((L27/100)*$AJ$22)*$AN$22)*$AH$22)*Calculator!$G$9)-((((L27/100)*$AJ$22)*$AN$22)*$AH$22)+((((L27/100)*$AJ$23)*$AH$23)),IF(Calculator!$O$6="SINGLESILVERANOD",SUM((((L27/100)*$AJ$22)*$AH$22))+(((((L27/100)*$AJ$22)*$AN$22)*$AH$22)*Calculator!$G$10)-((((L27/100)*$AJ$22)*$AN$22)*$AH$22)+((((L27/100)*$AJ$23)*$AH$23)),IF(Calculator!$O$6="SINGLEANOD",SUM((((L27/100)*$AJ$22)*$AH$22))+(((((L27/100)*$AJ$22)*$AN$22)*$AH$22)*Calculator!$G$11)-((((L27/100)*$AJ$22)*$AN$22)*$AH$22)+((((L27/100)*$AJ$23)*$AH$23)),IF(Calculator!$O$6="DUALBASE",SUM((((L27/100)*$AJ$22)*$AH$22))+(((((L27/100)*$AJ$22)*$AN$22)*$AH$22)*Calculator!$G$12)-((((L27/100)*$AJ$22)*$AN$22)*$AH$22)+((((L27/100)*$AJ$23)*$AH$23)),IF(Calculator!$O$6="DUALELEMENTS",SUM((((L27/100)*$AJ$22)*$AH$22))+(((((L27/100)*$AJ$22)*$AN$22)*$AH$22)*Calculator!$G$13)-((((L27/100)*$AJ$22)*$AN$22)*$AH$22)+((((L27/100)*$AJ$23)*$AH$23)),IF(Calculator!$O$6="DUALSPECTRUM",SUM((((L27/100)*$AJ$22)*$AH$22))+(((((L27/100)*$AJ$22)*$AN$22)*$AH$22)*Calculator!$G$15)-((((L27/100)*$AJ$22)*$AN$22)*$AH$22)+((((L27/100)*$AJ$23)*$AH$23)),IF(Calculator!$O$6="DUALHOMESTEAD",SUM((((L27/100)*$AJ$22)*$AH$22))+(((((L27/100)*$AJ$22)*$AN$22)*$AH$22)*Calculator!$G$14)-((((L27/100)*$AJ$22)*$AN$22)*$AH$22)+((((L27/100)*$AJ$23)*$AH$23)),IF(Calculator!$O$6="DUALBAND A",SUM((((L27/100)*$AJ$22)*$AH$22))+(((((L27/100)*$AJ$22)*$AN$22)*$AH$22)*Calculator!$G$16)-((((L27/100)*$AJ$22)*$AN$22)*$AH$22)+((((L27/100)*$AJ$23)*$AH$23)),IF(Calculator!$O$6="DUALBAND B",SUM((((L27/100)*$AJ$22)*$AH$22))+(((((L27/100)*$AJ$22)*$AN$22)*$AH$22)*Calculator!$G$17)-((((L27/100)*$AJ$22)*$AN$22)*$AH$22)+((((L27/100)*$AJ$23)*$AH$23)),IF(Calculator!$O$6="DUALBAND C",SUM((((L27/100)*$AJ$22)*$AH$22))+(((((L27/100)*$AJ$22)*$AN$22)*$AH$22)*Calculator!$G$18)-((((L27/100)*$AJ$22)*$AN$22)*$AH$22)+((((L27/100)*$AJ$23)*$AH$23)),IF(Calculator!$O$6="DUALBAND D",SUM((((L27/100)*$AJ$22)*$AH$22))+(((((L27/100)*$AJ$22)*$AN$22)*$AH$22)*Calculator!$G$19)-((((L27/100)*$AJ$22)*$AN$22)*$AH$22)+((((L27/100)*$AJ$23)*$AH$23)),IF(Calculator!$O$6="DUALURBANE",SUM((((L27/100)*$AJ$22)*$AH$22))+(((((L27/100)*$AJ$22)*$AN$22)*$AH$22)*Calculator!$G$20)-((((L27/100)*$AJ$22)*$AN$22)*$AH$22)+((((L27/100)*$AJ$23)*$AH$23)),IF(Calculator!$O$6="DUALSILVERANOD",SUM((((L27/100)*$AJ$22)*$AH$22))+(((((L27/100)*$AJ$22)*$AN$22)*$AH$22)*Calculator!$G$21)-((((L27/100)*$AJ$22)*$AN$22)*$AH$22)+((((L27/100)*$AJ$23)*$AH$23)),IF(Calculator!$O$6="DUALANOD",SUM((((L27/100)*$AJ$22)*$AH$22))+(((((L27/100)*$AJ$22)*$AN$22)*$AH$22)*Calculator!$G$22)-((((L27/100)*$AJ$22)*$AN$22)*$AH$22)+((((L27/100)*$AJ$23)*$AH$23))))))))))))))))))))))))</f>
        <v>300.89187855224611</v>
      </c>
      <c r="AB27" s="2">
        <f>IF(Calculator!$O$6="SINGLEBASE",SUM((((M27/100)*$AJ$22)*$AH$22))+((((M27/100)*$AJ$23)*$AH$23)),IF(Calculator!$O$6="SINGLEELEMENTS",SUM((((M27/100)*$AJ$22)*$AH$22))+(((((M27/100)*$AJ$22)*$AN$22)*$AH$22)*Calculator!$G$2)-((((M27/100)*$AJ$22)*$AN$22)*$AH$22)+((((M27/100)*$AJ$23)*$AH$23)),IF(Calculator!$O$6="SINGLESPECTRUM",SUM((((M27/100)*$AJ$22)*$AH$22))+(((((M27/100)*$AJ$22)*$AN$22)*$AH$22)*Calculator!$G$4)-((((M27/100)*$AJ$22)*$AN$22)*$AH$22)+((((M27/100)*$AJ$23)*$AH$23)),IF(Calculator!$O$6="SINGLEHOMESTEAD",SUM((((M27/100)*$AJ$22)*$AH$22))+(((((M27/100)*$AJ$22)*$AN$22)*$AH$22)*Calculator!$G$3)-((((M27/100)*$AJ$22)*$AN$22)*$AH$22)+((((M27/100)*$AJ$23)*$AH$23)),IF(Calculator!$O$6="SINGLEBAND A",SUM((((M27/100)*$AJ$22)*$AH$22))+(((((M27/100)*$AJ$22)*$AN$22)*$AH$22)*Calculator!$G$5)-((((M27/100)*$AJ$22)*$AN$22)*$AH$22)+((((M27/100)*$AJ$23)*$AH$23)),IF(Calculator!$O$6="SINGLEBAND B",SUM((((M27/100)*$AJ$22)*$AH$22))+(((((M27/100)*$AJ$22)*$AN$22)*$AH$22)*Calculator!$G$6)-((((M27/100)*$AJ$22)*$AN$22)*$AH$22)+((((M27/100)*$AJ$23)*$AH$23)),IF(Calculator!$O$6="SINGLEBAND C",SUM((((M27/100)*$AJ$22)*$AH$22))+(((((M27/100)*$AJ$22)*$AN$22)*$AH$22)*Calculator!$G$7)-((((M27/100)*$AJ$22)*$AN$22)*$AH$22)+((((M27/100)*$AJ$23)*$AH$23)),IF(Calculator!$O$6="SINGLEBAND D",SUM((((M27/100)*$AJ$22)*$AH$22))+(((((M27/100)*$AJ$22)*$AN$22)*$AH$22)*Calculator!$G$8)-((((M27/100)*$AJ$22)*$AN$22)*$AH$22)+((((M27/100)*$AJ$23)*$AH$23)),IF(Calculator!$O$6="SINGLEURBANE",SUM((((M27/100)*$AJ$22)*$AH$22))+(((((M27/100)*$AJ$22)*$AN$22)*$AH$22)*Calculator!$G$9)-((((M27/100)*$AJ$22)*$AN$22)*$AH$22)+((((M27/100)*$AJ$23)*$AH$23)),IF(Calculator!$O$6="SINGLESILVERANOD",SUM((((M27/100)*$AJ$22)*$AH$22))+(((((M27/100)*$AJ$22)*$AN$22)*$AH$22)*Calculator!$G$10)-((((M27/100)*$AJ$22)*$AN$22)*$AH$22)+((((M27/100)*$AJ$23)*$AH$23)),IF(Calculator!$O$6="SINGLEANOD",SUM((((M27/100)*$AJ$22)*$AH$22))+(((((M27/100)*$AJ$22)*$AN$22)*$AH$22)*Calculator!$G$11)-((((M27/100)*$AJ$22)*$AN$22)*$AH$22)+((((M27/100)*$AJ$23)*$AH$23)),IF(Calculator!$O$6="DUALBASE",SUM((((M27/100)*$AJ$22)*$AH$22))+(((((M27/100)*$AJ$22)*$AN$22)*$AH$22)*Calculator!$G$12)-((((M27/100)*$AJ$22)*$AN$22)*$AH$22)+((((M27/100)*$AJ$23)*$AH$23)),IF(Calculator!$O$6="DUALELEMENTS",SUM((((M27/100)*$AJ$22)*$AH$22))+(((((M27/100)*$AJ$22)*$AN$22)*$AH$22)*Calculator!$G$13)-((((M27/100)*$AJ$22)*$AN$22)*$AH$22)+((((M27/100)*$AJ$23)*$AH$23)),IF(Calculator!$O$6="DUALSPECTRUM",SUM((((M27/100)*$AJ$22)*$AH$22))+(((((M27/100)*$AJ$22)*$AN$22)*$AH$22)*Calculator!$G$15)-((((M27/100)*$AJ$22)*$AN$22)*$AH$22)+((((M27/100)*$AJ$23)*$AH$23)),IF(Calculator!$O$6="DUALHOMESTEAD",SUM((((M27/100)*$AJ$22)*$AH$22))+(((((M27/100)*$AJ$22)*$AN$22)*$AH$22)*Calculator!$G$14)-((((M27/100)*$AJ$22)*$AN$22)*$AH$22)+((((M27/100)*$AJ$23)*$AH$23)),IF(Calculator!$O$6="DUALBAND A",SUM((((M27/100)*$AJ$22)*$AH$22))+(((((M27/100)*$AJ$22)*$AN$22)*$AH$22)*Calculator!$G$16)-((((M27/100)*$AJ$22)*$AN$22)*$AH$22)+((((M27/100)*$AJ$23)*$AH$23)),IF(Calculator!$O$6="DUALBAND B",SUM((((M27/100)*$AJ$22)*$AH$22))+(((((M27/100)*$AJ$22)*$AN$22)*$AH$22)*Calculator!$G$17)-((((M27/100)*$AJ$22)*$AN$22)*$AH$22)+((((M27/100)*$AJ$23)*$AH$23)),IF(Calculator!$O$6="DUALBAND C",SUM((((M27/100)*$AJ$22)*$AH$22))+(((((M27/100)*$AJ$22)*$AN$22)*$AH$22)*Calculator!$G$18)-((((M27/100)*$AJ$22)*$AN$22)*$AH$22)+((((M27/100)*$AJ$23)*$AH$23)),IF(Calculator!$O$6="DUALBAND D",SUM((((M27/100)*$AJ$22)*$AH$22))+(((((M27/100)*$AJ$22)*$AN$22)*$AH$22)*Calculator!$G$19)-((((M27/100)*$AJ$22)*$AN$22)*$AH$22)+((((M27/100)*$AJ$23)*$AH$23)),IF(Calculator!$O$6="DUALURBANE",SUM((((M27/100)*$AJ$22)*$AH$22))+(((((M27/100)*$AJ$22)*$AN$22)*$AH$22)*Calculator!$G$20)-((((M27/100)*$AJ$22)*$AN$22)*$AH$22)+((((M27/100)*$AJ$23)*$AH$23)),IF(Calculator!$O$6="DUALSILVERANOD",SUM((((M27/100)*$AJ$22)*$AH$22))+(((((M27/100)*$AJ$22)*$AN$22)*$AH$22)*Calculator!$G$21)-((((M27/100)*$AJ$22)*$AN$22)*$AH$22)+((((M27/100)*$AJ$23)*$AH$23)),IF(Calculator!$O$6="DUALANOD",SUM((((M27/100)*$AJ$22)*$AH$22))+(((((M27/100)*$AJ$22)*$AN$22)*$AH$22)*Calculator!$G$22)-((((M27/100)*$AJ$22)*$AN$22)*$AH$22)+((((M27/100)*$AJ$23)*$AH$23))))))))))))))))))))))))</f>
        <v>304.52941486816405</v>
      </c>
      <c r="AC27" s="2">
        <f>IF(Calculator!$O$6="SINGLEBASE",SUM((((N27/100)*$AJ$22)*$AH$22))+((((N27/100)*$AJ$23)*$AH$23)),IF(Calculator!$O$6="SINGLEELEMENTS",SUM((((N27/100)*$AJ$22)*$AH$22))+(((((N27/100)*$AJ$22)*$AN$22)*$AH$22)*Calculator!$G$2)-((((N27/100)*$AJ$22)*$AN$22)*$AH$22)+((((N27/100)*$AJ$23)*$AH$23)),IF(Calculator!$O$6="SINGLESPECTRUM",SUM((((N27/100)*$AJ$22)*$AH$22))+(((((N27/100)*$AJ$22)*$AN$22)*$AH$22)*Calculator!$G$4)-((((N27/100)*$AJ$22)*$AN$22)*$AH$22)+((((N27/100)*$AJ$23)*$AH$23)),IF(Calculator!$O$6="SINGLEHOMESTEAD",SUM((((N27/100)*$AJ$22)*$AH$22))+(((((N27/100)*$AJ$22)*$AN$22)*$AH$22)*Calculator!$G$3)-((((N27/100)*$AJ$22)*$AN$22)*$AH$22)+((((N27/100)*$AJ$23)*$AH$23)),IF(Calculator!$O$6="SINGLEBAND A",SUM((((N27/100)*$AJ$22)*$AH$22))+(((((N27/100)*$AJ$22)*$AN$22)*$AH$22)*Calculator!$G$5)-((((N27/100)*$AJ$22)*$AN$22)*$AH$22)+((((N27/100)*$AJ$23)*$AH$23)),IF(Calculator!$O$6="SINGLEBAND B",SUM((((N27/100)*$AJ$22)*$AH$22))+(((((N27/100)*$AJ$22)*$AN$22)*$AH$22)*Calculator!$G$6)-((((N27/100)*$AJ$22)*$AN$22)*$AH$22)+((((N27/100)*$AJ$23)*$AH$23)),IF(Calculator!$O$6="SINGLEBAND C",SUM((((N27/100)*$AJ$22)*$AH$22))+(((((N27/100)*$AJ$22)*$AN$22)*$AH$22)*Calculator!$G$7)-((((N27/100)*$AJ$22)*$AN$22)*$AH$22)+((((N27/100)*$AJ$23)*$AH$23)),IF(Calculator!$O$6="SINGLEBAND D",SUM((((N27/100)*$AJ$22)*$AH$22))+(((((N27/100)*$AJ$22)*$AN$22)*$AH$22)*Calculator!$G$8)-((((N27/100)*$AJ$22)*$AN$22)*$AH$22)+((((N27/100)*$AJ$23)*$AH$23)),IF(Calculator!$O$6="SINGLEURBANE",SUM((((N27/100)*$AJ$22)*$AH$22))+(((((N27/100)*$AJ$22)*$AN$22)*$AH$22)*Calculator!$G$9)-((((N27/100)*$AJ$22)*$AN$22)*$AH$22)+((((N27/100)*$AJ$23)*$AH$23)),IF(Calculator!$O$6="SINGLESILVERANOD",SUM((((N27/100)*$AJ$22)*$AH$22))+(((((N27/100)*$AJ$22)*$AN$22)*$AH$22)*Calculator!$G$10)-((((N27/100)*$AJ$22)*$AN$22)*$AH$22)+((((N27/100)*$AJ$23)*$AH$23)),IF(Calculator!$O$6="SINGLEANOD",SUM((((N27/100)*$AJ$22)*$AH$22))+(((((N27/100)*$AJ$22)*$AN$22)*$AH$22)*Calculator!$G$11)-((((N27/100)*$AJ$22)*$AN$22)*$AH$22)+((((N27/100)*$AJ$23)*$AH$23)),IF(Calculator!$O$6="DUALBASE",SUM((((N27/100)*$AJ$22)*$AH$22))+(((((N27/100)*$AJ$22)*$AN$22)*$AH$22)*Calculator!$G$12)-((((N27/100)*$AJ$22)*$AN$22)*$AH$22)+((((N27/100)*$AJ$23)*$AH$23)),IF(Calculator!$O$6="DUALELEMENTS",SUM((((N27/100)*$AJ$22)*$AH$22))+(((((N27/100)*$AJ$22)*$AN$22)*$AH$22)*Calculator!$G$13)-((((N27/100)*$AJ$22)*$AN$22)*$AH$22)+((((N27/100)*$AJ$23)*$AH$23)),IF(Calculator!$O$6="DUALSPECTRUM",SUM((((N27/100)*$AJ$22)*$AH$22))+(((((N27/100)*$AJ$22)*$AN$22)*$AH$22)*Calculator!$G$15)-((((N27/100)*$AJ$22)*$AN$22)*$AH$22)+((((N27/100)*$AJ$23)*$AH$23)),IF(Calculator!$O$6="DUALHOMESTEAD",SUM((((N27/100)*$AJ$22)*$AH$22))+(((((N27/100)*$AJ$22)*$AN$22)*$AH$22)*Calculator!$G$14)-((((N27/100)*$AJ$22)*$AN$22)*$AH$22)+((((N27/100)*$AJ$23)*$AH$23)),IF(Calculator!$O$6="DUALBAND A",SUM((((N27/100)*$AJ$22)*$AH$22))+(((((N27/100)*$AJ$22)*$AN$22)*$AH$22)*Calculator!$G$16)-((((N27/100)*$AJ$22)*$AN$22)*$AH$22)+((((N27/100)*$AJ$23)*$AH$23)),IF(Calculator!$O$6="DUALBAND B",SUM((((N27/100)*$AJ$22)*$AH$22))+(((((N27/100)*$AJ$22)*$AN$22)*$AH$22)*Calculator!$G$17)-((((N27/100)*$AJ$22)*$AN$22)*$AH$22)+((((N27/100)*$AJ$23)*$AH$23)),IF(Calculator!$O$6="DUALBAND C",SUM((((N27/100)*$AJ$22)*$AH$22))+(((((N27/100)*$AJ$22)*$AN$22)*$AH$22)*Calculator!$G$18)-((((N27/100)*$AJ$22)*$AN$22)*$AH$22)+((((N27/100)*$AJ$23)*$AH$23)),IF(Calculator!$O$6="DUALBAND D",SUM((((N27/100)*$AJ$22)*$AH$22))+(((((N27/100)*$AJ$22)*$AN$22)*$AH$22)*Calculator!$G$19)-((((N27/100)*$AJ$22)*$AN$22)*$AH$22)+((((N27/100)*$AJ$23)*$AH$23)),IF(Calculator!$O$6="DUALURBANE",SUM((((N27/100)*$AJ$22)*$AH$22))+(((((N27/100)*$AJ$22)*$AN$22)*$AH$22)*Calculator!$G$20)-((((N27/100)*$AJ$22)*$AN$22)*$AH$22)+((((N27/100)*$AJ$23)*$AH$23)),IF(Calculator!$O$6="DUALSILVERANOD",SUM((((N27/100)*$AJ$22)*$AH$22))+(((((N27/100)*$AJ$22)*$AN$22)*$AH$22)*Calculator!$G$21)-((((N27/100)*$AJ$22)*$AN$22)*$AH$22)+((((N27/100)*$AJ$23)*$AH$23)),IF(Calculator!$O$6="DUALANOD",SUM((((N27/100)*$AJ$22)*$AH$22))+(((((N27/100)*$AJ$22)*$AN$22)*$AH$22)*Calculator!$G$22)-((((N27/100)*$AJ$22)*$AN$22)*$AH$22)+((((N27/100)*$AJ$23)*$AH$23))))))))))))))))))))))))</f>
        <v>308.166951184082</v>
      </c>
    </row>
    <row r="28" spans="1:40">
      <c r="A28" s="8" t="s">
        <v>1459</v>
      </c>
      <c r="B28" s="2">
        <v>650.88868469238275</v>
      </c>
      <c r="C28" s="2">
        <v>659.75032806396484</v>
      </c>
      <c r="D28" s="2">
        <v>668.62236785888672</v>
      </c>
      <c r="E28" s="2">
        <v>677.49440765380859</v>
      </c>
      <c r="F28" s="2">
        <v>686.36644744873047</v>
      </c>
      <c r="G28" s="2">
        <v>695.23848724365234</v>
      </c>
      <c r="H28" s="2">
        <v>704.10013061523432</v>
      </c>
      <c r="I28" s="2">
        <v>712.9721704101562</v>
      </c>
      <c r="J28" s="2">
        <v>722.06361938476562</v>
      </c>
      <c r="K28" s="2">
        <v>730.93572296142577</v>
      </c>
      <c r="L28" s="2">
        <v>739.80776275634764</v>
      </c>
      <c r="M28" s="2">
        <v>748.66934234619134</v>
      </c>
      <c r="N28" s="2">
        <v>757.54138214111322</v>
      </c>
      <c r="P28" s="52">
        <v>1950</v>
      </c>
      <c r="Q28" s="2">
        <f>IF(Calculator!$O$6="SINGLEBASE",SUM((((B28/100)*$AJ$22)*$AH$22))+((((B28/100)*$AJ$23)*$AH$23)),IF(Calculator!$O$6="SINGLEELEMENTS",SUM((((B28/100)*$AJ$22)*$AH$22))+(((((B28/100)*$AJ$22)*$AN$22)*$AH$22)*Calculator!$G$2)-((((B28/100)*$AJ$22)*$AN$22)*$AH$22)+((((B28/100)*$AJ$23)*$AH$23)),IF(Calculator!$O$6="SINGLESPECTRUM",SUM((((B28/100)*$AJ$22)*$AH$22))+(((((B28/100)*$AJ$22)*$AN$22)*$AH$22)*Calculator!$G$4)-((((B28/100)*$AJ$22)*$AN$22)*$AH$22)+((((B28/100)*$AJ$23)*$AH$23)),IF(Calculator!$O$6="SINGLEHOMESTEAD",SUM((((B28/100)*$AJ$22)*$AH$22))+(((((B28/100)*$AJ$22)*$AN$22)*$AH$22)*Calculator!$G$3)-((((B28/100)*$AJ$22)*$AN$22)*$AH$22)+((((B28/100)*$AJ$23)*$AH$23)),IF(Calculator!$O$6="SINGLEBAND A",SUM((((B28/100)*$AJ$22)*$AH$22))+(((((B28/100)*$AJ$22)*$AN$22)*$AH$22)*Calculator!$G$5)-((((B28/100)*$AJ$22)*$AN$22)*$AH$22)+((((B28/100)*$AJ$23)*$AH$23)),IF(Calculator!$O$6="SINGLEBAND B",SUM((((B28/100)*$AJ$22)*$AH$22))+(((((B28/100)*$AJ$22)*$AN$22)*$AH$22)*Calculator!$G$6)-((((B28/100)*$AJ$22)*$AN$22)*$AH$22)+((((B28/100)*$AJ$23)*$AH$23)),IF(Calculator!$O$6="SINGLEBAND C",SUM((((B28/100)*$AJ$22)*$AH$22))+(((((B28/100)*$AJ$22)*$AN$22)*$AH$22)*Calculator!$G$7)-((((B28/100)*$AJ$22)*$AN$22)*$AH$22)+((((B28/100)*$AJ$23)*$AH$23)),IF(Calculator!$O$6="SINGLEBAND D",SUM((((B28/100)*$AJ$22)*$AH$22))+(((((B28/100)*$AJ$22)*$AN$22)*$AH$22)*Calculator!$G$8)-((((B28/100)*$AJ$22)*$AN$22)*$AH$22)+((((B28/100)*$AJ$23)*$AH$23)),IF(Calculator!$O$6="SINGLEURBANE",SUM((((B28/100)*$AJ$22)*$AH$22))+(((((B28/100)*$AJ$22)*$AN$22)*$AH$22)*Calculator!$G$9)-((((B28/100)*$AJ$22)*$AN$22)*$AH$22)+((((B28/100)*$AJ$23)*$AH$23)),IF(Calculator!$O$6="SINGLESILVERANOD",SUM((((B28/100)*$AJ$22)*$AH$22))+(((((B28/100)*$AJ$22)*$AN$22)*$AH$22)*Calculator!$G$10)-((((B28/100)*$AJ$22)*$AN$22)*$AH$22)+((((B28/100)*$AJ$23)*$AH$23)),IF(Calculator!$O$6="SINGLEANOD",SUM((((B28/100)*$AJ$22)*$AH$22))+(((((B28/100)*$AJ$22)*$AN$22)*$AH$22)*Calculator!$G$11)-((((B28/100)*$AJ$22)*$AN$22)*$AH$22)+((((B28/100)*$AJ$23)*$AH$23)),IF(Calculator!$O$6="DUALBASE",SUM((((B28/100)*$AJ$22)*$AH$22))+(((((B28/100)*$AJ$22)*$AN$22)*$AH$22)*Calculator!$G$12)-((((B28/100)*$AJ$22)*$AN$22)*$AH$22)+((((B28/100)*$AJ$23)*$AH$23)),IF(Calculator!$O$6="DUALELEMENTS",SUM((((B28/100)*$AJ$22)*$AH$22))+(((((B28/100)*$AJ$22)*$AN$22)*$AH$22)*Calculator!$G$13)-((((B28/100)*$AJ$22)*$AN$22)*$AH$22)+((((B28/100)*$AJ$23)*$AH$23)),IF(Calculator!$O$6="DUALSPECTRUM",SUM((((B28/100)*$AJ$22)*$AH$22))+(((((B28/100)*$AJ$22)*$AN$22)*$AH$22)*Calculator!$G$15)-((((B28/100)*$AJ$22)*$AN$22)*$AH$22)+((((B28/100)*$AJ$23)*$AH$23)),IF(Calculator!$O$6="DUALHOMESTEAD",SUM((((B28/100)*$AJ$22)*$AH$22))+(((((B28/100)*$AJ$22)*$AN$22)*$AH$22)*Calculator!$G$14)-((((B28/100)*$AJ$22)*$AN$22)*$AH$22)+((((B28/100)*$AJ$23)*$AH$23)),IF(Calculator!$O$6="DUALBAND A",SUM((((B28/100)*$AJ$22)*$AH$22))+(((((B28/100)*$AJ$22)*$AN$22)*$AH$22)*Calculator!$G$16)-((((B28/100)*$AJ$22)*$AN$22)*$AH$22)+((((B28/100)*$AJ$23)*$AH$23)),IF(Calculator!$O$6="DUALBAND B",SUM((((B28/100)*$AJ$22)*$AH$22))+(((((B28/100)*$AJ$22)*$AN$22)*$AH$22)*Calculator!$G$17)-((((B28/100)*$AJ$22)*$AN$22)*$AH$22)+((((B28/100)*$AJ$23)*$AH$23)),IF(Calculator!$O$6="DUALBAND C",SUM((((B28/100)*$AJ$22)*$AH$22))+(((((B28/100)*$AJ$22)*$AN$22)*$AH$22)*Calculator!$G$18)-((((B28/100)*$AJ$22)*$AN$22)*$AH$22)+((((B28/100)*$AJ$23)*$AH$23)),IF(Calculator!$O$6="DUALBAND D",SUM((((B28/100)*$AJ$22)*$AH$22))+(((((B28/100)*$AJ$22)*$AN$22)*$AH$22)*Calculator!$G$19)-((((B28/100)*$AJ$22)*$AN$22)*$AH$22)+((((B28/100)*$AJ$23)*$AH$23)),IF(Calculator!$O$6="DUALURBANE",SUM((((B28/100)*$AJ$22)*$AH$22))+(((((B28/100)*$AJ$22)*$AN$22)*$AH$22)*Calculator!$G$20)-((((B28/100)*$AJ$22)*$AN$22)*$AH$22)+((((B28/100)*$AJ$23)*$AH$23)),IF(Calculator!$O$6="DUALSILVERANOD",SUM((((B28/100)*$AJ$22)*$AH$22))+(((((B28/100)*$AJ$22)*$AN$22)*$AH$22)*Calculator!$G$21)-((((B28/100)*$AJ$22)*$AN$22)*$AH$22)+((((B28/100)*$AJ$23)*$AH$23)),IF(Calculator!$O$6="DUALANOD",SUM((((B28/100)*$AJ$22)*$AH$22))+(((((B28/100)*$AJ$22)*$AN$22)*$AH$22)*Calculator!$G$22)-((((B28/100)*$AJ$22)*$AN$22)*$AH$22)+((((B28/100)*$AJ$23)*$AH$23))))))))))))))))))))))))</f>
        <v>266.86436072387693</v>
      </c>
      <c r="R28" s="2">
        <f>IF(Calculator!$O$6="SINGLEBASE",SUM((((C28/100)*$AJ$22)*$AH$22))+((((C28/100)*$AJ$23)*$AH$23)),IF(Calculator!$O$6="SINGLEELEMENTS",SUM((((C28/100)*$AJ$22)*$AH$22))+(((((C28/100)*$AJ$22)*$AN$22)*$AH$22)*Calculator!$G$2)-((((C28/100)*$AJ$22)*$AN$22)*$AH$22)+((((C28/100)*$AJ$23)*$AH$23)),IF(Calculator!$O$6="SINGLESPECTRUM",SUM((((C28/100)*$AJ$22)*$AH$22))+(((((C28/100)*$AJ$22)*$AN$22)*$AH$22)*Calculator!$G$4)-((((C28/100)*$AJ$22)*$AN$22)*$AH$22)+((((C28/100)*$AJ$23)*$AH$23)),IF(Calculator!$O$6="SINGLEHOMESTEAD",SUM((((C28/100)*$AJ$22)*$AH$22))+(((((C28/100)*$AJ$22)*$AN$22)*$AH$22)*Calculator!$G$3)-((((C28/100)*$AJ$22)*$AN$22)*$AH$22)+((((C28/100)*$AJ$23)*$AH$23)),IF(Calculator!$O$6="SINGLEBAND A",SUM((((C28/100)*$AJ$22)*$AH$22))+(((((C28/100)*$AJ$22)*$AN$22)*$AH$22)*Calculator!$G$5)-((((C28/100)*$AJ$22)*$AN$22)*$AH$22)+((((C28/100)*$AJ$23)*$AH$23)),IF(Calculator!$O$6="SINGLEBAND B",SUM((((C28/100)*$AJ$22)*$AH$22))+(((((C28/100)*$AJ$22)*$AN$22)*$AH$22)*Calculator!$G$6)-((((C28/100)*$AJ$22)*$AN$22)*$AH$22)+((((C28/100)*$AJ$23)*$AH$23)),IF(Calculator!$O$6="SINGLEBAND C",SUM((((C28/100)*$AJ$22)*$AH$22))+(((((C28/100)*$AJ$22)*$AN$22)*$AH$22)*Calculator!$G$7)-((((C28/100)*$AJ$22)*$AN$22)*$AH$22)+((((C28/100)*$AJ$23)*$AH$23)),IF(Calculator!$O$6="SINGLEBAND D",SUM((((C28/100)*$AJ$22)*$AH$22))+(((((C28/100)*$AJ$22)*$AN$22)*$AH$22)*Calculator!$G$8)-((((C28/100)*$AJ$22)*$AN$22)*$AH$22)+((((C28/100)*$AJ$23)*$AH$23)),IF(Calculator!$O$6="SINGLEURBANE",SUM((((C28/100)*$AJ$22)*$AH$22))+(((((C28/100)*$AJ$22)*$AN$22)*$AH$22)*Calculator!$G$9)-((((C28/100)*$AJ$22)*$AN$22)*$AH$22)+((((C28/100)*$AJ$23)*$AH$23)),IF(Calculator!$O$6="SINGLESILVERANOD",SUM((((C28/100)*$AJ$22)*$AH$22))+(((((C28/100)*$AJ$22)*$AN$22)*$AH$22)*Calculator!$G$10)-((((C28/100)*$AJ$22)*$AN$22)*$AH$22)+((((C28/100)*$AJ$23)*$AH$23)),IF(Calculator!$O$6="SINGLEANOD",SUM((((C28/100)*$AJ$22)*$AH$22))+(((((C28/100)*$AJ$22)*$AN$22)*$AH$22)*Calculator!$G$11)-((((C28/100)*$AJ$22)*$AN$22)*$AH$22)+((((C28/100)*$AJ$23)*$AH$23)),IF(Calculator!$O$6="DUALBASE",SUM((((C28/100)*$AJ$22)*$AH$22))+(((((C28/100)*$AJ$22)*$AN$22)*$AH$22)*Calculator!$G$12)-((((C28/100)*$AJ$22)*$AN$22)*$AH$22)+((((C28/100)*$AJ$23)*$AH$23)),IF(Calculator!$O$6="DUALELEMENTS",SUM((((C28/100)*$AJ$22)*$AH$22))+(((((C28/100)*$AJ$22)*$AN$22)*$AH$22)*Calculator!$G$13)-((((C28/100)*$AJ$22)*$AN$22)*$AH$22)+((((C28/100)*$AJ$23)*$AH$23)),IF(Calculator!$O$6="DUALSPECTRUM",SUM((((C28/100)*$AJ$22)*$AH$22))+(((((C28/100)*$AJ$22)*$AN$22)*$AH$22)*Calculator!$G$15)-((((C28/100)*$AJ$22)*$AN$22)*$AH$22)+((((C28/100)*$AJ$23)*$AH$23)),IF(Calculator!$O$6="DUALHOMESTEAD",SUM((((C28/100)*$AJ$22)*$AH$22))+(((((C28/100)*$AJ$22)*$AN$22)*$AH$22)*Calculator!$G$14)-((((C28/100)*$AJ$22)*$AN$22)*$AH$22)+((((C28/100)*$AJ$23)*$AH$23)),IF(Calculator!$O$6="DUALBAND A",SUM((((C28/100)*$AJ$22)*$AH$22))+(((((C28/100)*$AJ$22)*$AN$22)*$AH$22)*Calculator!$G$16)-((((C28/100)*$AJ$22)*$AN$22)*$AH$22)+((((C28/100)*$AJ$23)*$AH$23)),IF(Calculator!$O$6="DUALBAND B",SUM((((C28/100)*$AJ$22)*$AH$22))+(((((C28/100)*$AJ$22)*$AN$22)*$AH$22)*Calculator!$G$17)-((((C28/100)*$AJ$22)*$AN$22)*$AH$22)+((((C28/100)*$AJ$23)*$AH$23)),IF(Calculator!$O$6="DUALBAND C",SUM((((C28/100)*$AJ$22)*$AH$22))+(((((C28/100)*$AJ$22)*$AN$22)*$AH$22)*Calculator!$G$18)-((((C28/100)*$AJ$22)*$AN$22)*$AH$22)+((((C28/100)*$AJ$23)*$AH$23)),IF(Calculator!$O$6="DUALBAND D",SUM((((C28/100)*$AJ$22)*$AH$22))+(((((C28/100)*$AJ$22)*$AN$22)*$AH$22)*Calculator!$G$19)-((((C28/100)*$AJ$22)*$AN$22)*$AH$22)+((((C28/100)*$AJ$23)*$AH$23)),IF(Calculator!$O$6="DUALURBANE",SUM((((C28/100)*$AJ$22)*$AH$22))+(((((C28/100)*$AJ$22)*$AN$22)*$AH$22)*Calculator!$G$20)-((((C28/100)*$AJ$22)*$AN$22)*$AH$22)+((((C28/100)*$AJ$23)*$AH$23)),IF(Calculator!$O$6="DUALSILVERANOD",SUM((((C28/100)*$AJ$22)*$AH$22))+(((((C28/100)*$AJ$22)*$AN$22)*$AH$22)*Calculator!$G$21)-((((C28/100)*$AJ$22)*$AN$22)*$AH$22)+((((C28/100)*$AJ$23)*$AH$23)),IF(Calculator!$O$6="DUALANOD",SUM((((C28/100)*$AJ$22)*$AH$22))+(((((C28/100)*$AJ$22)*$AN$22)*$AH$22)*Calculator!$G$22)-((((C28/100)*$AJ$22)*$AN$22)*$AH$22)+((((C28/100)*$AJ$23)*$AH$23))))))))))))))))))))))))</f>
        <v>270.49763450622561</v>
      </c>
      <c r="S28" s="2">
        <f>IF(Calculator!$O$6="SINGLEBASE",SUM((((D28/100)*$AJ$22)*$AH$22))+((((D28/100)*$AJ$23)*$AH$23)),IF(Calculator!$O$6="SINGLEELEMENTS",SUM((((D28/100)*$AJ$22)*$AH$22))+(((((D28/100)*$AJ$22)*$AN$22)*$AH$22)*Calculator!$G$2)-((((D28/100)*$AJ$22)*$AN$22)*$AH$22)+((((D28/100)*$AJ$23)*$AH$23)),IF(Calculator!$O$6="SINGLESPECTRUM",SUM((((D28/100)*$AJ$22)*$AH$22))+(((((D28/100)*$AJ$22)*$AN$22)*$AH$22)*Calculator!$G$4)-((((D28/100)*$AJ$22)*$AN$22)*$AH$22)+((((D28/100)*$AJ$23)*$AH$23)),IF(Calculator!$O$6="SINGLEHOMESTEAD",SUM((((D28/100)*$AJ$22)*$AH$22))+(((((D28/100)*$AJ$22)*$AN$22)*$AH$22)*Calculator!$G$3)-((((D28/100)*$AJ$22)*$AN$22)*$AH$22)+((((D28/100)*$AJ$23)*$AH$23)),IF(Calculator!$O$6="SINGLEBAND A",SUM((((D28/100)*$AJ$22)*$AH$22))+(((((D28/100)*$AJ$22)*$AN$22)*$AH$22)*Calculator!$G$5)-((((D28/100)*$AJ$22)*$AN$22)*$AH$22)+((((D28/100)*$AJ$23)*$AH$23)),IF(Calculator!$O$6="SINGLEBAND B",SUM((((D28/100)*$AJ$22)*$AH$22))+(((((D28/100)*$AJ$22)*$AN$22)*$AH$22)*Calculator!$G$6)-((((D28/100)*$AJ$22)*$AN$22)*$AH$22)+((((D28/100)*$AJ$23)*$AH$23)),IF(Calculator!$O$6="SINGLEBAND C",SUM((((D28/100)*$AJ$22)*$AH$22))+(((((D28/100)*$AJ$22)*$AN$22)*$AH$22)*Calculator!$G$7)-((((D28/100)*$AJ$22)*$AN$22)*$AH$22)+((((D28/100)*$AJ$23)*$AH$23)),IF(Calculator!$O$6="SINGLEBAND D",SUM((((D28/100)*$AJ$22)*$AH$22))+(((((D28/100)*$AJ$22)*$AN$22)*$AH$22)*Calculator!$G$8)-((((D28/100)*$AJ$22)*$AN$22)*$AH$22)+((((D28/100)*$AJ$23)*$AH$23)),IF(Calculator!$O$6="SINGLEURBANE",SUM((((D28/100)*$AJ$22)*$AH$22))+(((((D28/100)*$AJ$22)*$AN$22)*$AH$22)*Calculator!$G$9)-((((D28/100)*$AJ$22)*$AN$22)*$AH$22)+((((D28/100)*$AJ$23)*$AH$23)),IF(Calculator!$O$6="SINGLESILVERANOD",SUM((((D28/100)*$AJ$22)*$AH$22))+(((((D28/100)*$AJ$22)*$AN$22)*$AH$22)*Calculator!$G$10)-((((D28/100)*$AJ$22)*$AN$22)*$AH$22)+((((D28/100)*$AJ$23)*$AH$23)),IF(Calculator!$O$6="SINGLEANOD",SUM((((D28/100)*$AJ$22)*$AH$22))+(((((D28/100)*$AJ$22)*$AN$22)*$AH$22)*Calculator!$G$11)-((((D28/100)*$AJ$22)*$AN$22)*$AH$22)+((((D28/100)*$AJ$23)*$AH$23)),IF(Calculator!$O$6="DUALBASE",SUM((((D28/100)*$AJ$22)*$AH$22))+(((((D28/100)*$AJ$22)*$AN$22)*$AH$22)*Calculator!$G$12)-((((D28/100)*$AJ$22)*$AN$22)*$AH$22)+((((D28/100)*$AJ$23)*$AH$23)),IF(Calculator!$O$6="DUALELEMENTS",SUM((((D28/100)*$AJ$22)*$AH$22))+(((((D28/100)*$AJ$22)*$AN$22)*$AH$22)*Calculator!$G$13)-((((D28/100)*$AJ$22)*$AN$22)*$AH$22)+((((D28/100)*$AJ$23)*$AH$23)),IF(Calculator!$O$6="DUALSPECTRUM",SUM((((D28/100)*$AJ$22)*$AH$22))+(((((D28/100)*$AJ$22)*$AN$22)*$AH$22)*Calculator!$G$15)-((((D28/100)*$AJ$22)*$AN$22)*$AH$22)+((((D28/100)*$AJ$23)*$AH$23)),IF(Calculator!$O$6="DUALHOMESTEAD",SUM((((D28/100)*$AJ$22)*$AH$22))+(((((D28/100)*$AJ$22)*$AN$22)*$AH$22)*Calculator!$G$14)-((((D28/100)*$AJ$22)*$AN$22)*$AH$22)+((((D28/100)*$AJ$23)*$AH$23)),IF(Calculator!$O$6="DUALBAND A",SUM((((D28/100)*$AJ$22)*$AH$22))+(((((D28/100)*$AJ$22)*$AN$22)*$AH$22)*Calculator!$G$16)-((((D28/100)*$AJ$22)*$AN$22)*$AH$22)+((((D28/100)*$AJ$23)*$AH$23)),IF(Calculator!$O$6="DUALBAND B",SUM((((D28/100)*$AJ$22)*$AH$22))+(((((D28/100)*$AJ$22)*$AN$22)*$AH$22)*Calculator!$G$17)-((((D28/100)*$AJ$22)*$AN$22)*$AH$22)+((((D28/100)*$AJ$23)*$AH$23)),IF(Calculator!$O$6="DUALBAND C",SUM((((D28/100)*$AJ$22)*$AH$22))+(((((D28/100)*$AJ$22)*$AN$22)*$AH$22)*Calculator!$G$18)-((((D28/100)*$AJ$22)*$AN$22)*$AH$22)+((((D28/100)*$AJ$23)*$AH$23)),IF(Calculator!$O$6="DUALBAND D",SUM((((D28/100)*$AJ$22)*$AH$22))+(((((D28/100)*$AJ$22)*$AN$22)*$AH$22)*Calculator!$G$19)-((((D28/100)*$AJ$22)*$AN$22)*$AH$22)+((((D28/100)*$AJ$23)*$AH$23)),IF(Calculator!$O$6="DUALURBANE",SUM((((D28/100)*$AJ$22)*$AH$22))+(((((D28/100)*$AJ$22)*$AN$22)*$AH$22)*Calculator!$G$20)-((((D28/100)*$AJ$22)*$AN$22)*$AH$22)+((((D28/100)*$AJ$23)*$AH$23)),IF(Calculator!$O$6="DUALSILVERANOD",SUM((((D28/100)*$AJ$22)*$AH$22))+(((((D28/100)*$AJ$22)*$AN$22)*$AH$22)*Calculator!$G$21)-((((D28/100)*$AJ$22)*$AN$22)*$AH$22)+((((D28/100)*$AJ$23)*$AH$23)),IF(Calculator!$O$6="DUALANOD",SUM((((D28/100)*$AJ$22)*$AH$22))+(((((D28/100)*$AJ$22)*$AN$22)*$AH$22)*Calculator!$G$22)-((((D28/100)*$AJ$22)*$AN$22)*$AH$22)+((((D28/100)*$AJ$23)*$AH$23))))))))))))))))))))))))</f>
        <v>274.13517082214355</v>
      </c>
      <c r="T28" s="2">
        <f>IF(Calculator!$O$6="SINGLEBASE",SUM((((E28/100)*$AJ$22)*$AH$22))+((((E28/100)*$AJ$23)*$AH$23)),IF(Calculator!$O$6="SINGLEELEMENTS",SUM((((E28/100)*$AJ$22)*$AH$22))+(((((E28/100)*$AJ$22)*$AN$22)*$AH$22)*Calculator!$G$2)-((((E28/100)*$AJ$22)*$AN$22)*$AH$22)+((((E28/100)*$AJ$23)*$AH$23)),IF(Calculator!$O$6="SINGLESPECTRUM",SUM((((E28/100)*$AJ$22)*$AH$22))+(((((E28/100)*$AJ$22)*$AN$22)*$AH$22)*Calculator!$G$4)-((((E28/100)*$AJ$22)*$AN$22)*$AH$22)+((((E28/100)*$AJ$23)*$AH$23)),IF(Calculator!$O$6="SINGLEHOMESTEAD",SUM((((E28/100)*$AJ$22)*$AH$22))+(((((E28/100)*$AJ$22)*$AN$22)*$AH$22)*Calculator!$G$3)-((((E28/100)*$AJ$22)*$AN$22)*$AH$22)+((((E28/100)*$AJ$23)*$AH$23)),IF(Calculator!$O$6="SINGLEBAND A",SUM((((E28/100)*$AJ$22)*$AH$22))+(((((E28/100)*$AJ$22)*$AN$22)*$AH$22)*Calculator!$G$5)-((((E28/100)*$AJ$22)*$AN$22)*$AH$22)+((((E28/100)*$AJ$23)*$AH$23)),IF(Calculator!$O$6="SINGLEBAND B",SUM((((E28/100)*$AJ$22)*$AH$22))+(((((E28/100)*$AJ$22)*$AN$22)*$AH$22)*Calculator!$G$6)-((((E28/100)*$AJ$22)*$AN$22)*$AH$22)+((((E28/100)*$AJ$23)*$AH$23)),IF(Calculator!$O$6="SINGLEBAND C",SUM((((E28/100)*$AJ$22)*$AH$22))+(((((E28/100)*$AJ$22)*$AN$22)*$AH$22)*Calculator!$G$7)-((((E28/100)*$AJ$22)*$AN$22)*$AH$22)+((((E28/100)*$AJ$23)*$AH$23)),IF(Calculator!$O$6="SINGLEBAND D",SUM((((E28/100)*$AJ$22)*$AH$22))+(((((E28/100)*$AJ$22)*$AN$22)*$AH$22)*Calculator!$G$8)-((((E28/100)*$AJ$22)*$AN$22)*$AH$22)+((((E28/100)*$AJ$23)*$AH$23)),IF(Calculator!$O$6="SINGLEURBANE",SUM((((E28/100)*$AJ$22)*$AH$22))+(((((E28/100)*$AJ$22)*$AN$22)*$AH$22)*Calculator!$G$9)-((((E28/100)*$AJ$22)*$AN$22)*$AH$22)+((((E28/100)*$AJ$23)*$AH$23)),IF(Calculator!$O$6="SINGLESILVERANOD",SUM((((E28/100)*$AJ$22)*$AH$22))+(((((E28/100)*$AJ$22)*$AN$22)*$AH$22)*Calculator!$G$10)-((((E28/100)*$AJ$22)*$AN$22)*$AH$22)+((((E28/100)*$AJ$23)*$AH$23)),IF(Calculator!$O$6="SINGLEANOD",SUM((((E28/100)*$AJ$22)*$AH$22))+(((((E28/100)*$AJ$22)*$AN$22)*$AH$22)*Calculator!$G$11)-((((E28/100)*$AJ$22)*$AN$22)*$AH$22)+((((E28/100)*$AJ$23)*$AH$23)),IF(Calculator!$O$6="DUALBASE",SUM((((E28/100)*$AJ$22)*$AH$22))+(((((E28/100)*$AJ$22)*$AN$22)*$AH$22)*Calculator!$G$12)-((((E28/100)*$AJ$22)*$AN$22)*$AH$22)+((((E28/100)*$AJ$23)*$AH$23)),IF(Calculator!$O$6="DUALELEMENTS",SUM((((E28/100)*$AJ$22)*$AH$22))+(((((E28/100)*$AJ$22)*$AN$22)*$AH$22)*Calculator!$G$13)-((((E28/100)*$AJ$22)*$AN$22)*$AH$22)+((((E28/100)*$AJ$23)*$AH$23)),IF(Calculator!$O$6="DUALSPECTRUM",SUM((((E28/100)*$AJ$22)*$AH$22))+(((((E28/100)*$AJ$22)*$AN$22)*$AH$22)*Calculator!$G$15)-((((E28/100)*$AJ$22)*$AN$22)*$AH$22)+((((E28/100)*$AJ$23)*$AH$23)),IF(Calculator!$O$6="DUALHOMESTEAD",SUM((((E28/100)*$AJ$22)*$AH$22))+(((((E28/100)*$AJ$22)*$AN$22)*$AH$22)*Calculator!$G$14)-((((E28/100)*$AJ$22)*$AN$22)*$AH$22)+((((E28/100)*$AJ$23)*$AH$23)),IF(Calculator!$O$6="DUALBAND A",SUM((((E28/100)*$AJ$22)*$AH$22))+(((((E28/100)*$AJ$22)*$AN$22)*$AH$22)*Calculator!$G$16)-((((E28/100)*$AJ$22)*$AN$22)*$AH$22)+((((E28/100)*$AJ$23)*$AH$23)),IF(Calculator!$O$6="DUALBAND B",SUM((((E28/100)*$AJ$22)*$AH$22))+(((((E28/100)*$AJ$22)*$AN$22)*$AH$22)*Calculator!$G$17)-((((E28/100)*$AJ$22)*$AN$22)*$AH$22)+((((E28/100)*$AJ$23)*$AH$23)),IF(Calculator!$O$6="DUALBAND C",SUM((((E28/100)*$AJ$22)*$AH$22))+(((((E28/100)*$AJ$22)*$AN$22)*$AH$22)*Calculator!$G$18)-((((E28/100)*$AJ$22)*$AN$22)*$AH$22)+((((E28/100)*$AJ$23)*$AH$23)),IF(Calculator!$O$6="DUALBAND D",SUM((((E28/100)*$AJ$22)*$AH$22))+(((((E28/100)*$AJ$22)*$AN$22)*$AH$22)*Calculator!$G$19)-((((E28/100)*$AJ$22)*$AN$22)*$AH$22)+((((E28/100)*$AJ$23)*$AH$23)),IF(Calculator!$O$6="DUALURBANE",SUM((((E28/100)*$AJ$22)*$AH$22))+(((((E28/100)*$AJ$22)*$AN$22)*$AH$22)*Calculator!$G$20)-((((E28/100)*$AJ$22)*$AN$22)*$AH$22)+((((E28/100)*$AJ$23)*$AH$23)),IF(Calculator!$O$6="DUALSILVERANOD",SUM((((E28/100)*$AJ$22)*$AH$22))+(((((E28/100)*$AJ$22)*$AN$22)*$AH$22)*Calculator!$G$21)-((((E28/100)*$AJ$22)*$AN$22)*$AH$22)+((((E28/100)*$AJ$23)*$AH$23)),IF(Calculator!$O$6="DUALANOD",SUM((((E28/100)*$AJ$22)*$AH$22))+(((((E28/100)*$AJ$22)*$AN$22)*$AH$22)*Calculator!$G$22)-((((E28/100)*$AJ$22)*$AN$22)*$AH$22)+((((E28/100)*$AJ$23)*$AH$23))))))))))))))))))))))))</f>
        <v>277.77270713806155</v>
      </c>
      <c r="U28" s="2">
        <f>IF(Calculator!$O$6="SINGLEBASE",SUM((((F28/100)*$AJ$22)*$AH$22))+((((F28/100)*$AJ$23)*$AH$23)),IF(Calculator!$O$6="SINGLEELEMENTS",SUM((((F28/100)*$AJ$22)*$AH$22))+(((((F28/100)*$AJ$22)*$AN$22)*$AH$22)*Calculator!$G$2)-((((F28/100)*$AJ$22)*$AN$22)*$AH$22)+((((F28/100)*$AJ$23)*$AH$23)),IF(Calculator!$O$6="SINGLESPECTRUM",SUM((((F28/100)*$AJ$22)*$AH$22))+(((((F28/100)*$AJ$22)*$AN$22)*$AH$22)*Calculator!$G$4)-((((F28/100)*$AJ$22)*$AN$22)*$AH$22)+((((F28/100)*$AJ$23)*$AH$23)),IF(Calculator!$O$6="SINGLEHOMESTEAD",SUM((((F28/100)*$AJ$22)*$AH$22))+(((((F28/100)*$AJ$22)*$AN$22)*$AH$22)*Calculator!$G$3)-((((F28/100)*$AJ$22)*$AN$22)*$AH$22)+((((F28/100)*$AJ$23)*$AH$23)),IF(Calculator!$O$6="SINGLEBAND A",SUM((((F28/100)*$AJ$22)*$AH$22))+(((((F28/100)*$AJ$22)*$AN$22)*$AH$22)*Calculator!$G$5)-((((F28/100)*$AJ$22)*$AN$22)*$AH$22)+((((F28/100)*$AJ$23)*$AH$23)),IF(Calculator!$O$6="SINGLEBAND B",SUM((((F28/100)*$AJ$22)*$AH$22))+(((((F28/100)*$AJ$22)*$AN$22)*$AH$22)*Calculator!$G$6)-((((F28/100)*$AJ$22)*$AN$22)*$AH$22)+((((F28/100)*$AJ$23)*$AH$23)),IF(Calculator!$O$6="SINGLEBAND C",SUM((((F28/100)*$AJ$22)*$AH$22))+(((((F28/100)*$AJ$22)*$AN$22)*$AH$22)*Calculator!$G$7)-((((F28/100)*$AJ$22)*$AN$22)*$AH$22)+((((F28/100)*$AJ$23)*$AH$23)),IF(Calculator!$O$6="SINGLEBAND D",SUM((((F28/100)*$AJ$22)*$AH$22))+(((((F28/100)*$AJ$22)*$AN$22)*$AH$22)*Calculator!$G$8)-((((F28/100)*$AJ$22)*$AN$22)*$AH$22)+((((F28/100)*$AJ$23)*$AH$23)),IF(Calculator!$O$6="SINGLEURBANE",SUM((((F28/100)*$AJ$22)*$AH$22))+(((((F28/100)*$AJ$22)*$AN$22)*$AH$22)*Calculator!$G$9)-((((F28/100)*$AJ$22)*$AN$22)*$AH$22)+((((F28/100)*$AJ$23)*$AH$23)),IF(Calculator!$O$6="SINGLESILVERANOD",SUM((((F28/100)*$AJ$22)*$AH$22))+(((((F28/100)*$AJ$22)*$AN$22)*$AH$22)*Calculator!$G$10)-((((F28/100)*$AJ$22)*$AN$22)*$AH$22)+((((F28/100)*$AJ$23)*$AH$23)),IF(Calculator!$O$6="SINGLEANOD",SUM((((F28/100)*$AJ$22)*$AH$22))+(((((F28/100)*$AJ$22)*$AN$22)*$AH$22)*Calculator!$G$11)-((((F28/100)*$AJ$22)*$AN$22)*$AH$22)+((((F28/100)*$AJ$23)*$AH$23)),IF(Calculator!$O$6="DUALBASE",SUM((((F28/100)*$AJ$22)*$AH$22))+(((((F28/100)*$AJ$22)*$AN$22)*$AH$22)*Calculator!$G$12)-((((F28/100)*$AJ$22)*$AN$22)*$AH$22)+((((F28/100)*$AJ$23)*$AH$23)),IF(Calculator!$O$6="DUALELEMENTS",SUM((((F28/100)*$AJ$22)*$AH$22))+(((((F28/100)*$AJ$22)*$AN$22)*$AH$22)*Calculator!$G$13)-((((F28/100)*$AJ$22)*$AN$22)*$AH$22)+((((F28/100)*$AJ$23)*$AH$23)),IF(Calculator!$O$6="DUALSPECTRUM",SUM((((F28/100)*$AJ$22)*$AH$22))+(((((F28/100)*$AJ$22)*$AN$22)*$AH$22)*Calculator!$G$15)-((((F28/100)*$AJ$22)*$AN$22)*$AH$22)+((((F28/100)*$AJ$23)*$AH$23)),IF(Calculator!$O$6="DUALHOMESTEAD",SUM((((F28/100)*$AJ$22)*$AH$22))+(((((F28/100)*$AJ$22)*$AN$22)*$AH$22)*Calculator!$G$14)-((((F28/100)*$AJ$22)*$AN$22)*$AH$22)+((((F28/100)*$AJ$23)*$AH$23)),IF(Calculator!$O$6="DUALBAND A",SUM((((F28/100)*$AJ$22)*$AH$22))+(((((F28/100)*$AJ$22)*$AN$22)*$AH$22)*Calculator!$G$16)-((((F28/100)*$AJ$22)*$AN$22)*$AH$22)+((((F28/100)*$AJ$23)*$AH$23)),IF(Calculator!$O$6="DUALBAND B",SUM((((F28/100)*$AJ$22)*$AH$22))+(((((F28/100)*$AJ$22)*$AN$22)*$AH$22)*Calculator!$G$17)-((((F28/100)*$AJ$22)*$AN$22)*$AH$22)+((((F28/100)*$AJ$23)*$AH$23)),IF(Calculator!$O$6="DUALBAND C",SUM((((F28/100)*$AJ$22)*$AH$22))+(((((F28/100)*$AJ$22)*$AN$22)*$AH$22)*Calculator!$G$18)-((((F28/100)*$AJ$22)*$AN$22)*$AH$22)+((((F28/100)*$AJ$23)*$AH$23)),IF(Calculator!$O$6="DUALBAND D",SUM((((F28/100)*$AJ$22)*$AH$22))+(((((F28/100)*$AJ$22)*$AN$22)*$AH$22)*Calculator!$G$19)-((((F28/100)*$AJ$22)*$AN$22)*$AH$22)+((((F28/100)*$AJ$23)*$AH$23)),IF(Calculator!$O$6="DUALURBANE",SUM((((F28/100)*$AJ$22)*$AH$22))+(((((F28/100)*$AJ$22)*$AN$22)*$AH$22)*Calculator!$G$20)-((((F28/100)*$AJ$22)*$AN$22)*$AH$22)+((((F28/100)*$AJ$23)*$AH$23)),IF(Calculator!$O$6="DUALSILVERANOD",SUM((((F28/100)*$AJ$22)*$AH$22))+(((((F28/100)*$AJ$22)*$AN$22)*$AH$22)*Calculator!$G$21)-((((F28/100)*$AJ$22)*$AN$22)*$AH$22)+((((F28/100)*$AJ$23)*$AH$23)),IF(Calculator!$O$6="DUALANOD",SUM((((F28/100)*$AJ$22)*$AH$22))+(((((F28/100)*$AJ$22)*$AN$22)*$AH$22)*Calculator!$G$22)-((((F28/100)*$AJ$22)*$AN$22)*$AH$22)+((((F28/100)*$AJ$23)*$AH$23))))))))))))))))))))))))</f>
        <v>281.41024345397949</v>
      </c>
      <c r="V28" s="2">
        <f>IF(Calculator!$O$6="SINGLEBASE",SUM((((G28/100)*$AJ$22)*$AH$22))+((((G28/100)*$AJ$23)*$AH$23)),IF(Calculator!$O$6="SINGLEELEMENTS",SUM((((G28/100)*$AJ$22)*$AH$22))+(((((G28/100)*$AJ$22)*$AN$22)*$AH$22)*Calculator!$G$2)-((((G28/100)*$AJ$22)*$AN$22)*$AH$22)+((((G28/100)*$AJ$23)*$AH$23)),IF(Calculator!$O$6="SINGLESPECTRUM",SUM((((G28/100)*$AJ$22)*$AH$22))+(((((G28/100)*$AJ$22)*$AN$22)*$AH$22)*Calculator!$G$4)-((((G28/100)*$AJ$22)*$AN$22)*$AH$22)+((((G28/100)*$AJ$23)*$AH$23)),IF(Calculator!$O$6="SINGLEHOMESTEAD",SUM((((G28/100)*$AJ$22)*$AH$22))+(((((G28/100)*$AJ$22)*$AN$22)*$AH$22)*Calculator!$G$3)-((((G28/100)*$AJ$22)*$AN$22)*$AH$22)+((((G28/100)*$AJ$23)*$AH$23)),IF(Calculator!$O$6="SINGLEBAND A",SUM((((G28/100)*$AJ$22)*$AH$22))+(((((G28/100)*$AJ$22)*$AN$22)*$AH$22)*Calculator!$G$5)-((((G28/100)*$AJ$22)*$AN$22)*$AH$22)+((((G28/100)*$AJ$23)*$AH$23)),IF(Calculator!$O$6="SINGLEBAND B",SUM((((G28/100)*$AJ$22)*$AH$22))+(((((G28/100)*$AJ$22)*$AN$22)*$AH$22)*Calculator!$G$6)-((((G28/100)*$AJ$22)*$AN$22)*$AH$22)+((((G28/100)*$AJ$23)*$AH$23)),IF(Calculator!$O$6="SINGLEBAND C",SUM((((G28/100)*$AJ$22)*$AH$22))+(((((G28/100)*$AJ$22)*$AN$22)*$AH$22)*Calculator!$G$7)-((((G28/100)*$AJ$22)*$AN$22)*$AH$22)+((((G28/100)*$AJ$23)*$AH$23)),IF(Calculator!$O$6="SINGLEBAND D",SUM((((G28/100)*$AJ$22)*$AH$22))+(((((G28/100)*$AJ$22)*$AN$22)*$AH$22)*Calculator!$G$8)-((((G28/100)*$AJ$22)*$AN$22)*$AH$22)+((((G28/100)*$AJ$23)*$AH$23)),IF(Calculator!$O$6="SINGLEURBANE",SUM((((G28/100)*$AJ$22)*$AH$22))+(((((G28/100)*$AJ$22)*$AN$22)*$AH$22)*Calculator!$G$9)-((((G28/100)*$AJ$22)*$AN$22)*$AH$22)+((((G28/100)*$AJ$23)*$AH$23)),IF(Calculator!$O$6="SINGLESILVERANOD",SUM((((G28/100)*$AJ$22)*$AH$22))+(((((G28/100)*$AJ$22)*$AN$22)*$AH$22)*Calculator!$G$10)-((((G28/100)*$AJ$22)*$AN$22)*$AH$22)+((((G28/100)*$AJ$23)*$AH$23)),IF(Calculator!$O$6="SINGLEANOD",SUM((((G28/100)*$AJ$22)*$AH$22))+(((((G28/100)*$AJ$22)*$AN$22)*$AH$22)*Calculator!$G$11)-((((G28/100)*$AJ$22)*$AN$22)*$AH$22)+((((G28/100)*$AJ$23)*$AH$23)),IF(Calculator!$O$6="DUALBASE",SUM((((G28/100)*$AJ$22)*$AH$22))+(((((G28/100)*$AJ$22)*$AN$22)*$AH$22)*Calculator!$G$12)-((((G28/100)*$AJ$22)*$AN$22)*$AH$22)+((((G28/100)*$AJ$23)*$AH$23)),IF(Calculator!$O$6="DUALELEMENTS",SUM((((G28/100)*$AJ$22)*$AH$22))+(((((G28/100)*$AJ$22)*$AN$22)*$AH$22)*Calculator!$G$13)-((((G28/100)*$AJ$22)*$AN$22)*$AH$22)+((((G28/100)*$AJ$23)*$AH$23)),IF(Calculator!$O$6="DUALSPECTRUM",SUM((((G28/100)*$AJ$22)*$AH$22))+(((((G28/100)*$AJ$22)*$AN$22)*$AH$22)*Calculator!$G$15)-((((G28/100)*$AJ$22)*$AN$22)*$AH$22)+((((G28/100)*$AJ$23)*$AH$23)),IF(Calculator!$O$6="DUALHOMESTEAD",SUM((((G28/100)*$AJ$22)*$AH$22))+(((((G28/100)*$AJ$22)*$AN$22)*$AH$22)*Calculator!$G$14)-((((G28/100)*$AJ$22)*$AN$22)*$AH$22)+((((G28/100)*$AJ$23)*$AH$23)),IF(Calculator!$O$6="DUALBAND A",SUM((((G28/100)*$AJ$22)*$AH$22))+(((((G28/100)*$AJ$22)*$AN$22)*$AH$22)*Calculator!$G$16)-((((G28/100)*$AJ$22)*$AN$22)*$AH$22)+((((G28/100)*$AJ$23)*$AH$23)),IF(Calculator!$O$6="DUALBAND B",SUM((((G28/100)*$AJ$22)*$AH$22))+(((((G28/100)*$AJ$22)*$AN$22)*$AH$22)*Calculator!$G$17)-((((G28/100)*$AJ$22)*$AN$22)*$AH$22)+((((G28/100)*$AJ$23)*$AH$23)),IF(Calculator!$O$6="DUALBAND C",SUM((((G28/100)*$AJ$22)*$AH$22))+(((((G28/100)*$AJ$22)*$AN$22)*$AH$22)*Calculator!$G$18)-((((G28/100)*$AJ$22)*$AN$22)*$AH$22)+((((G28/100)*$AJ$23)*$AH$23)),IF(Calculator!$O$6="DUALBAND D",SUM((((G28/100)*$AJ$22)*$AH$22))+(((((G28/100)*$AJ$22)*$AN$22)*$AH$22)*Calculator!$G$19)-((((G28/100)*$AJ$22)*$AN$22)*$AH$22)+((((G28/100)*$AJ$23)*$AH$23)),IF(Calculator!$O$6="DUALURBANE",SUM((((G28/100)*$AJ$22)*$AH$22))+(((((G28/100)*$AJ$22)*$AN$22)*$AH$22)*Calculator!$G$20)-((((G28/100)*$AJ$22)*$AN$22)*$AH$22)+((((G28/100)*$AJ$23)*$AH$23)),IF(Calculator!$O$6="DUALSILVERANOD",SUM((((G28/100)*$AJ$22)*$AH$22))+(((((G28/100)*$AJ$22)*$AN$22)*$AH$22)*Calculator!$G$21)-((((G28/100)*$AJ$22)*$AN$22)*$AH$22)+((((G28/100)*$AJ$23)*$AH$23)),IF(Calculator!$O$6="DUALANOD",SUM((((G28/100)*$AJ$22)*$AH$22))+(((((G28/100)*$AJ$22)*$AN$22)*$AH$22)*Calculator!$G$22)-((((G28/100)*$AJ$22)*$AN$22)*$AH$22)+((((G28/100)*$AJ$23)*$AH$23))))))))))))))))))))))))</f>
        <v>285.04777976989749</v>
      </c>
      <c r="W28" s="2">
        <f>IF(Calculator!$O$6="SINGLEBASE",SUM((((H28/100)*$AJ$22)*$AH$22))+((((H28/100)*$AJ$23)*$AH$23)),IF(Calculator!$O$6="SINGLEELEMENTS",SUM((((H28/100)*$AJ$22)*$AH$22))+(((((H28/100)*$AJ$22)*$AN$22)*$AH$22)*Calculator!$G$2)-((((H28/100)*$AJ$22)*$AN$22)*$AH$22)+((((H28/100)*$AJ$23)*$AH$23)),IF(Calculator!$O$6="SINGLESPECTRUM",SUM((((H28/100)*$AJ$22)*$AH$22))+(((((H28/100)*$AJ$22)*$AN$22)*$AH$22)*Calculator!$G$4)-((((H28/100)*$AJ$22)*$AN$22)*$AH$22)+((((H28/100)*$AJ$23)*$AH$23)),IF(Calculator!$O$6="SINGLEHOMESTEAD",SUM((((H28/100)*$AJ$22)*$AH$22))+(((((H28/100)*$AJ$22)*$AN$22)*$AH$22)*Calculator!$G$3)-((((H28/100)*$AJ$22)*$AN$22)*$AH$22)+((((H28/100)*$AJ$23)*$AH$23)),IF(Calculator!$O$6="SINGLEBAND A",SUM((((H28/100)*$AJ$22)*$AH$22))+(((((H28/100)*$AJ$22)*$AN$22)*$AH$22)*Calculator!$G$5)-((((H28/100)*$AJ$22)*$AN$22)*$AH$22)+((((H28/100)*$AJ$23)*$AH$23)),IF(Calculator!$O$6="SINGLEBAND B",SUM((((H28/100)*$AJ$22)*$AH$22))+(((((H28/100)*$AJ$22)*$AN$22)*$AH$22)*Calculator!$G$6)-((((H28/100)*$AJ$22)*$AN$22)*$AH$22)+((((H28/100)*$AJ$23)*$AH$23)),IF(Calculator!$O$6="SINGLEBAND C",SUM((((H28/100)*$AJ$22)*$AH$22))+(((((H28/100)*$AJ$22)*$AN$22)*$AH$22)*Calculator!$G$7)-((((H28/100)*$AJ$22)*$AN$22)*$AH$22)+((((H28/100)*$AJ$23)*$AH$23)),IF(Calculator!$O$6="SINGLEBAND D",SUM((((H28/100)*$AJ$22)*$AH$22))+(((((H28/100)*$AJ$22)*$AN$22)*$AH$22)*Calculator!$G$8)-((((H28/100)*$AJ$22)*$AN$22)*$AH$22)+((((H28/100)*$AJ$23)*$AH$23)),IF(Calculator!$O$6="SINGLEURBANE",SUM((((H28/100)*$AJ$22)*$AH$22))+(((((H28/100)*$AJ$22)*$AN$22)*$AH$22)*Calculator!$G$9)-((((H28/100)*$AJ$22)*$AN$22)*$AH$22)+((((H28/100)*$AJ$23)*$AH$23)),IF(Calculator!$O$6="SINGLESILVERANOD",SUM((((H28/100)*$AJ$22)*$AH$22))+(((((H28/100)*$AJ$22)*$AN$22)*$AH$22)*Calculator!$G$10)-((((H28/100)*$AJ$22)*$AN$22)*$AH$22)+((((H28/100)*$AJ$23)*$AH$23)),IF(Calculator!$O$6="SINGLEANOD",SUM((((H28/100)*$AJ$22)*$AH$22))+(((((H28/100)*$AJ$22)*$AN$22)*$AH$22)*Calculator!$G$11)-((((H28/100)*$AJ$22)*$AN$22)*$AH$22)+((((H28/100)*$AJ$23)*$AH$23)),IF(Calculator!$O$6="DUALBASE",SUM((((H28/100)*$AJ$22)*$AH$22))+(((((H28/100)*$AJ$22)*$AN$22)*$AH$22)*Calculator!$G$12)-((((H28/100)*$AJ$22)*$AN$22)*$AH$22)+((((H28/100)*$AJ$23)*$AH$23)),IF(Calculator!$O$6="DUALELEMENTS",SUM((((H28/100)*$AJ$22)*$AH$22))+(((((H28/100)*$AJ$22)*$AN$22)*$AH$22)*Calculator!$G$13)-((((H28/100)*$AJ$22)*$AN$22)*$AH$22)+((((H28/100)*$AJ$23)*$AH$23)),IF(Calculator!$O$6="DUALSPECTRUM",SUM((((H28/100)*$AJ$22)*$AH$22))+(((((H28/100)*$AJ$22)*$AN$22)*$AH$22)*Calculator!$G$15)-((((H28/100)*$AJ$22)*$AN$22)*$AH$22)+((((H28/100)*$AJ$23)*$AH$23)),IF(Calculator!$O$6="DUALHOMESTEAD",SUM((((H28/100)*$AJ$22)*$AH$22))+(((((H28/100)*$AJ$22)*$AN$22)*$AH$22)*Calculator!$G$14)-((((H28/100)*$AJ$22)*$AN$22)*$AH$22)+((((H28/100)*$AJ$23)*$AH$23)),IF(Calculator!$O$6="DUALBAND A",SUM((((H28/100)*$AJ$22)*$AH$22))+(((((H28/100)*$AJ$22)*$AN$22)*$AH$22)*Calculator!$G$16)-((((H28/100)*$AJ$22)*$AN$22)*$AH$22)+((((H28/100)*$AJ$23)*$AH$23)),IF(Calculator!$O$6="DUALBAND B",SUM((((H28/100)*$AJ$22)*$AH$22))+(((((H28/100)*$AJ$22)*$AN$22)*$AH$22)*Calculator!$G$17)-((((H28/100)*$AJ$22)*$AN$22)*$AH$22)+((((H28/100)*$AJ$23)*$AH$23)),IF(Calculator!$O$6="DUALBAND C",SUM((((H28/100)*$AJ$22)*$AH$22))+(((((H28/100)*$AJ$22)*$AN$22)*$AH$22)*Calculator!$G$18)-((((H28/100)*$AJ$22)*$AN$22)*$AH$22)+((((H28/100)*$AJ$23)*$AH$23)),IF(Calculator!$O$6="DUALBAND D",SUM((((H28/100)*$AJ$22)*$AH$22))+(((((H28/100)*$AJ$22)*$AN$22)*$AH$22)*Calculator!$G$19)-((((H28/100)*$AJ$22)*$AN$22)*$AH$22)+((((H28/100)*$AJ$23)*$AH$23)),IF(Calculator!$O$6="DUALURBANE",SUM((((H28/100)*$AJ$22)*$AH$22))+(((((H28/100)*$AJ$22)*$AN$22)*$AH$22)*Calculator!$G$20)-((((H28/100)*$AJ$22)*$AN$22)*$AH$22)+((((H28/100)*$AJ$23)*$AH$23)),IF(Calculator!$O$6="DUALSILVERANOD",SUM((((H28/100)*$AJ$22)*$AH$22))+(((((H28/100)*$AJ$22)*$AN$22)*$AH$22)*Calculator!$G$21)-((((H28/100)*$AJ$22)*$AN$22)*$AH$22)+((((H28/100)*$AJ$23)*$AH$23)),IF(Calculator!$O$6="DUALANOD",SUM((((H28/100)*$AJ$22)*$AH$22))+(((((H28/100)*$AJ$22)*$AN$22)*$AH$22)*Calculator!$G$22)-((((H28/100)*$AJ$22)*$AN$22)*$AH$22)+((((H28/100)*$AJ$23)*$AH$23))))))))))))))))))))))))</f>
        <v>288.68105355224611</v>
      </c>
      <c r="X28" s="2">
        <f>IF(Calculator!$O$6="SINGLEBASE",SUM((((I28/100)*$AJ$22)*$AH$22))+((((I28/100)*$AJ$23)*$AH$23)),IF(Calculator!$O$6="SINGLEELEMENTS",SUM((((I28/100)*$AJ$22)*$AH$22))+(((((I28/100)*$AJ$22)*$AN$22)*$AH$22)*Calculator!$G$2)-((((I28/100)*$AJ$22)*$AN$22)*$AH$22)+((((I28/100)*$AJ$23)*$AH$23)),IF(Calculator!$O$6="SINGLESPECTRUM",SUM((((I28/100)*$AJ$22)*$AH$22))+(((((I28/100)*$AJ$22)*$AN$22)*$AH$22)*Calculator!$G$4)-((((I28/100)*$AJ$22)*$AN$22)*$AH$22)+((((I28/100)*$AJ$23)*$AH$23)),IF(Calculator!$O$6="SINGLEHOMESTEAD",SUM((((I28/100)*$AJ$22)*$AH$22))+(((((I28/100)*$AJ$22)*$AN$22)*$AH$22)*Calculator!$G$3)-((((I28/100)*$AJ$22)*$AN$22)*$AH$22)+((((I28/100)*$AJ$23)*$AH$23)),IF(Calculator!$O$6="SINGLEBAND A",SUM((((I28/100)*$AJ$22)*$AH$22))+(((((I28/100)*$AJ$22)*$AN$22)*$AH$22)*Calculator!$G$5)-((((I28/100)*$AJ$22)*$AN$22)*$AH$22)+((((I28/100)*$AJ$23)*$AH$23)),IF(Calculator!$O$6="SINGLEBAND B",SUM((((I28/100)*$AJ$22)*$AH$22))+(((((I28/100)*$AJ$22)*$AN$22)*$AH$22)*Calculator!$G$6)-((((I28/100)*$AJ$22)*$AN$22)*$AH$22)+((((I28/100)*$AJ$23)*$AH$23)),IF(Calculator!$O$6="SINGLEBAND C",SUM((((I28/100)*$AJ$22)*$AH$22))+(((((I28/100)*$AJ$22)*$AN$22)*$AH$22)*Calculator!$G$7)-((((I28/100)*$AJ$22)*$AN$22)*$AH$22)+((((I28/100)*$AJ$23)*$AH$23)),IF(Calculator!$O$6="SINGLEBAND D",SUM((((I28/100)*$AJ$22)*$AH$22))+(((((I28/100)*$AJ$22)*$AN$22)*$AH$22)*Calculator!$G$8)-((((I28/100)*$AJ$22)*$AN$22)*$AH$22)+((((I28/100)*$AJ$23)*$AH$23)),IF(Calculator!$O$6="SINGLEURBANE",SUM((((I28/100)*$AJ$22)*$AH$22))+(((((I28/100)*$AJ$22)*$AN$22)*$AH$22)*Calculator!$G$9)-((((I28/100)*$AJ$22)*$AN$22)*$AH$22)+((((I28/100)*$AJ$23)*$AH$23)),IF(Calculator!$O$6="SINGLESILVERANOD",SUM((((I28/100)*$AJ$22)*$AH$22))+(((((I28/100)*$AJ$22)*$AN$22)*$AH$22)*Calculator!$G$10)-((((I28/100)*$AJ$22)*$AN$22)*$AH$22)+((((I28/100)*$AJ$23)*$AH$23)),IF(Calculator!$O$6="SINGLEANOD",SUM((((I28/100)*$AJ$22)*$AH$22))+(((((I28/100)*$AJ$22)*$AN$22)*$AH$22)*Calculator!$G$11)-((((I28/100)*$AJ$22)*$AN$22)*$AH$22)+((((I28/100)*$AJ$23)*$AH$23)),IF(Calculator!$O$6="DUALBASE",SUM((((I28/100)*$AJ$22)*$AH$22))+(((((I28/100)*$AJ$22)*$AN$22)*$AH$22)*Calculator!$G$12)-((((I28/100)*$AJ$22)*$AN$22)*$AH$22)+((((I28/100)*$AJ$23)*$AH$23)),IF(Calculator!$O$6="DUALELEMENTS",SUM((((I28/100)*$AJ$22)*$AH$22))+(((((I28/100)*$AJ$22)*$AN$22)*$AH$22)*Calculator!$G$13)-((((I28/100)*$AJ$22)*$AN$22)*$AH$22)+((((I28/100)*$AJ$23)*$AH$23)),IF(Calculator!$O$6="DUALSPECTRUM",SUM((((I28/100)*$AJ$22)*$AH$22))+(((((I28/100)*$AJ$22)*$AN$22)*$AH$22)*Calculator!$G$15)-((((I28/100)*$AJ$22)*$AN$22)*$AH$22)+((((I28/100)*$AJ$23)*$AH$23)),IF(Calculator!$O$6="DUALHOMESTEAD",SUM((((I28/100)*$AJ$22)*$AH$22))+(((((I28/100)*$AJ$22)*$AN$22)*$AH$22)*Calculator!$G$14)-((((I28/100)*$AJ$22)*$AN$22)*$AH$22)+((((I28/100)*$AJ$23)*$AH$23)),IF(Calculator!$O$6="DUALBAND A",SUM((((I28/100)*$AJ$22)*$AH$22))+(((((I28/100)*$AJ$22)*$AN$22)*$AH$22)*Calculator!$G$16)-((((I28/100)*$AJ$22)*$AN$22)*$AH$22)+((((I28/100)*$AJ$23)*$AH$23)),IF(Calculator!$O$6="DUALBAND B",SUM((((I28/100)*$AJ$22)*$AH$22))+(((((I28/100)*$AJ$22)*$AN$22)*$AH$22)*Calculator!$G$17)-((((I28/100)*$AJ$22)*$AN$22)*$AH$22)+((((I28/100)*$AJ$23)*$AH$23)),IF(Calculator!$O$6="DUALBAND C",SUM((((I28/100)*$AJ$22)*$AH$22))+(((((I28/100)*$AJ$22)*$AN$22)*$AH$22)*Calculator!$G$18)-((((I28/100)*$AJ$22)*$AN$22)*$AH$22)+((((I28/100)*$AJ$23)*$AH$23)),IF(Calculator!$O$6="DUALBAND D",SUM((((I28/100)*$AJ$22)*$AH$22))+(((((I28/100)*$AJ$22)*$AN$22)*$AH$22)*Calculator!$G$19)-((((I28/100)*$AJ$22)*$AN$22)*$AH$22)+((((I28/100)*$AJ$23)*$AH$23)),IF(Calculator!$O$6="DUALURBANE",SUM((((I28/100)*$AJ$22)*$AH$22))+(((((I28/100)*$AJ$22)*$AN$22)*$AH$22)*Calculator!$G$20)-((((I28/100)*$AJ$22)*$AN$22)*$AH$22)+((((I28/100)*$AJ$23)*$AH$23)),IF(Calculator!$O$6="DUALSILVERANOD",SUM((((I28/100)*$AJ$22)*$AH$22))+(((((I28/100)*$AJ$22)*$AN$22)*$AH$22)*Calculator!$G$21)-((((I28/100)*$AJ$22)*$AN$22)*$AH$22)+((((I28/100)*$AJ$23)*$AH$23)),IF(Calculator!$O$6="DUALANOD",SUM((((I28/100)*$AJ$22)*$AH$22))+(((((I28/100)*$AJ$22)*$AN$22)*$AH$22)*Calculator!$G$22)-((((I28/100)*$AJ$22)*$AN$22)*$AH$22)+((((I28/100)*$AJ$23)*$AH$23))))))))))))))))))))))))</f>
        <v>292.31858986816405</v>
      </c>
      <c r="Y28" s="2">
        <f>IF(Calculator!$O$6="SINGLEBASE",SUM((((J28/100)*$AJ$22)*$AH$22))+((((J28/100)*$AJ$23)*$AH$23)),IF(Calculator!$O$6="SINGLEELEMENTS",SUM((((J28/100)*$AJ$22)*$AH$22))+(((((J28/100)*$AJ$22)*$AN$22)*$AH$22)*Calculator!$G$2)-((((J28/100)*$AJ$22)*$AN$22)*$AH$22)+((((J28/100)*$AJ$23)*$AH$23)),IF(Calculator!$O$6="SINGLESPECTRUM",SUM((((J28/100)*$AJ$22)*$AH$22))+(((((J28/100)*$AJ$22)*$AN$22)*$AH$22)*Calculator!$G$4)-((((J28/100)*$AJ$22)*$AN$22)*$AH$22)+((((J28/100)*$AJ$23)*$AH$23)),IF(Calculator!$O$6="SINGLEHOMESTEAD",SUM((((J28/100)*$AJ$22)*$AH$22))+(((((J28/100)*$AJ$22)*$AN$22)*$AH$22)*Calculator!$G$3)-((((J28/100)*$AJ$22)*$AN$22)*$AH$22)+((((J28/100)*$AJ$23)*$AH$23)),IF(Calculator!$O$6="SINGLEBAND A",SUM((((J28/100)*$AJ$22)*$AH$22))+(((((J28/100)*$AJ$22)*$AN$22)*$AH$22)*Calculator!$G$5)-((((J28/100)*$AJ$22)*$AN$22)*$AH$22)+((((J28/100)*$AJ$23)*$AH$23)),IF(Calculator!$O$6="SINGLEBAND B",SUM((((J28/100)*$AJ$22)*$AH$22))+(((((J28/100)*$AJ$22)*$AN$22)*$AH$22)*Calculator!$G$6)-((((J28/100)*$AJ$22)*$AN$22)*$AH$22)+((((J28/100)*$AJ$23)*$AH$23)),IF(Calculator!$O$6="SINGLEBAND C",SUM((((J28/100)*$AJ$22)*$AH$22))+(((((J28/100)*$AJ$22)*$AN$22)*$AH$22)*Calculator!$G$7)-((((J28/100)*$AJ$22)*$AN$22)*$AH$22)+((((J28/100)*$AJ$23)*$AH$23)),IF(Calculator!$O$6="SINGLEBAND D",SUM((((J28/100)*$AJ$22)*$AH$22))+(((((J28/100)*$AJ$22)*$AN$22)*$AH$22)*Calculator!$G$8)-((((J28/100)*$AJ$22)*$AN$22)*$AH$22)+((((J28/100)*$AJ$23)*$AH$23)),IF(Calculator!$O$6="SINGLEURBANE",SUM((((J28/100)*$AJ$22)*$AH$22))+(((((J28/100)*$AJ$22)*$AN$22)*$AH$22)*Calculator!$G$9)-((((J28/100)*$AJ$22)*$AN$22)*$AH$22)+((((J28/100)*$AJ$23)*$AH$23)),IF(Calculator!$O$6="SINGLESILVERANOD",SUM((((J28/100)*$AJ$22)*$AH$22))+(((((J28/100)*$AJ$22)*$AN$22)*$AH$22)*Calculator!$G$10)-((((J28/100)*$AJ$22)*$AN$22)*$AH$22)+((((J28/100)*$AJ$23)*$AH$23)),IF(Calculator!$O$6="SINGLEANOD",SUM((((J28/100)*$AJ$22)*$AH$22))+(((((J28/100)*$AJ$22)*$AN$22)*$AH$22)*Calculator!$G$11)-((((J28/100)*$AJ$22)*$AN$22)*$AH$22)+((((J28/100)*$AJ$23)*$AH$23)),IF(Calculator!$O$6="DUALBASE",SUM((((J28/100)*$AJ$22)*$AH$22))+(((((J28/100)*$AJ$22)*$AN$22)*$AH$22)*Calculator!$G$12)-((((J28/100)*$AJ$22)*$AN$22)*$AH$22)+((((J28/100)*$AJ$23)*$AH$23)),IF(Calculator!$O$6="DUALELEMENTS",SUM((((J28/100)*$AJ$22)*$AH$22))+(((((J28/100)*$AJ$22)*$AN$22)*$AH$22)*Calculator!$G$13)-((((J28/100)*$AJ$22)*$AN$22)*$AH$22)+((((J28/100)*$AJ$23)*$AH$23)),IF(Calculator!$O$6="DUALSPECTRUM",SUM((((J28/100)*$AJ$22)*$AH$22))+(((((J28/100)*$AJ$22)*$AN$22)*$AH$22)*Calculator!$G$15)-((((J28/100)*$AJ$22)*$AN$22)*$AH$22)+((((J28/100)*$AJ$23)*$AH$23)),IF(Calculator!$O$6="DUALHOMESTEAD",SUM((((J28/100)*$AJ$22)*$AH$22))+(((((J28/100)*$AJ$22)*$AN$22)*$AH$22)*Calculator!$G$14)-((((J28/100)*$AJ$22)*$AN$22)*$AH$22)+((((J28/100)*$AJ$23)*$AH$23)),IF(Calculator!$O$6="DUALBAND A",SUM((((J28/100)*$AJ$22)*$AH$22))+(((((J28/100)*$AJ$22)*$AN$22)*$AH$22)*Calculator!$G$16)-((((J28/100)*$AJ$22)*$AN$22)*$AH$22)+((((J28/100)*$AJ$23)*$AH$23)),IF(Calculator!$O$6="DUALBAND B",SUM((((J28/100)*$AJ$22)*$AH$22))+(((((J28/100)*$AJ$22)*$AN$22)*$AH$22)*Calculator!$G$17)-((((J28/100)*$AJ$22)*$AN$22)*$AH$22)+((((J28/100)*$AJ$23)*$AH$23)),IF(Calculator!$O$6="DUALBAND C",SUM((((J28/100)*$AJ$22)*$AH$22))+(((((J28/100)*$AJ$22)*$AN$22)*$AH$22)*Calculator!$G$18)-((((J28/100)*$AJ$22)*$AN$22)*$AH$22)+((((J28/100)*$AJ$23)*$AH$23)),IF(Calculator!$O$6="DUALBAND D",SUM((((J28/100)*$AJ$22)*$AH$22))+(((((J28/100)*$AJ$22)*$AN$22)*$AH$22)*Calculator!$G$19)-((((J28/100)*$AJ$22)*$AN$22)*$AH$22)+((((J28/100)*$AJ$23)*$AH$23)),IF(Calculator!$O$6="DUALURBANE",SUM((((J28/100)*$AJ$22)*$AH$22))+(((((J28/100)*$AJ$22)*$AN$22)*$AH$22)*Calculator!$G$20)-((((J28/100)*$AJ$22)*$AN$22)*$AH$22)+((((J28/100)*$AJ$23)*$AH$23)),IF(Calculator!$O$6="DUALSILVERANOD",SUM((((J28/100)*$AJ$22)*$AH$22))+(((((J28/100)*$AJ$22)*$AN$22)*$AH$22)*Calculator!$G$21)-((((J28/100)*$AJ$22)*$AN$22)*$AH$22)+((((J28/100)*$AJ$23)*$AH$23)),IF(Calculator!$O$6="DUALANOD",SUM((((J28/100)*$AJ$22)*$AH$22))+(((((J28/100)*$AJ$22)*$AN$22)*$AH$22)*Calculator!$G$22)-((((J28/100)*$AJ$22)*$AN$22)*$AH$22)+((((J28/100)*$AJ$23)*$AH$23))))))))))))))))))))))))</f>
        <v>296.04608394775391</v>
      </c>
      <c r="Z28" s="2">
        <f>IF(Calculator!$O$6="SINGLEBASE",SUM((((K28/100)*$AJ$22)*$AH$22))+((((K28/100)*$AJ$23)*$AH$23)),IF(Calculator!$O$6="SINGLEELEMENTS",SUM((((K28/100)*$AJ$22)*$AH$22))+(((((K28/100)*$AJ$22)*$AN$22)*$AH$22)*Calculator!$G$2)-((((K28/100)*$AJ$22)*$AN$22)*$AH$22)+((((K28/100)*$AJ$23)*$AH$23)),IF(Calculator!$O$6="SINGLESPECTRUM",SUM((((K28/100)*$AJ$22)*$AH$22))+(((((K28/100)*$AJ$22)*$AN$22)*$AH$22)*Calculator!$G$4)-((((K28/100)*$AJ$22)*$AN$22)*$AH$22)+((((K28/100)*$AJ$23)*$AH$23)),IF(Calculator!$O$6="SINGLEHOMESTEAD",SUM((((K28/100)*$AJ$22)*$AH$22))+(((((K28/100)*$AJ$22)*$AN$22)*$AH$22)*Calculator!$G$3)-((((K28/100)*$AJ$22)*$AN$22)*$AH$22)+((((K28/100)*$AJ$23)*$AH$23)),IF(Calculator!$O$6="SINGLEBAND A",SUM((((K28/100)*$AJ$22)*$AH$22))+(((((K28/100)*$AJ$22)*$AN$22)*$AH$22)*Calculator!$G$5)-((((K28/100)*$AJ$22)*$AN$22)*$AH$22)+((((K28/100)*$AJ$23)*$AH$23)),IF(Calculator!$O$6="SINGLEBAND B",SUM((((K28/100)*$AJ$22)*$AH$22))+(((((K28/100)*$AJ$22)*$AN$22)*$AH$22)*Calculator!$G$6)-((((K28/100)*$AJ$22)*$AN$22)*$AH$22)+((((K28/100)*$AJ$23)*$AH$23)),IF(Calculator!$O$6="SINGLEBAND C",SUM((((K28/100)*$AJ$22)*$AH$22))+(((((K28/100)*$AJ$22)*$AN$22)*$AH$22)*Calculator!$G$7)-((((K28/100)*$AJ$22)*$AN$22)*$AH$22)+((((K28/100)*$AJ$23)*$AH$23)),IF(Calculator!$O$6="SINGLEBAND D",SUM((((K28/100)*$AJ$22)*$AH$22))+(((((K28/100)*$AJ$22)*$AN$22)*$AH$22)*Calculator!$G$8)-((((K28/100)*$AJ$22)*$AN$22)*$AH$22)+((((K28/100)*$AJ$23)*$AH$23)),IF(Calculator!$O$6="SINGLEURBANE",SUM((((K28/100)*$AJ$22)*$AH$22))+(((((K28/100)*$AJ$22)*$AN$22)*$AH$22)*Calculator!$G$9)-((((K28/100)*$AJ$22)*$AN$22)*$AH$22)+((((K28/100)*$AJ$23)*$AH$23)),IF(Calculator!$O$6="SINGLESILVERANOD",SUM((((K28/100)*$AJ$22)*$AH$22))+(((((K28/100)*$AJ$22)*$AN$22)*$AH$22)*Calculator!$G$10)-((((K28/100)*$AJ$22)*$AN$22)*$AH$22)+((((K28/100)*$AJ$23)*$AH$23)),IF(Calculator!$O$6="SINGLEANOD",SUM((((K28/100)*$AJ$22)*$AH$22))+(((((K28/100)*$AJ$22)*$AN$22)*$AH$22)*Calculator!$G$11)-((((K28/100)*$AJ$22)*$AN$22)*$AH$22)+((((K28/100)*$AJ$23)*$AH$23)),IF(Calculator!$O$6="DUALBASE",SUM((((K28/100)*$AJ$22)*$AH$22))+(((((K28/100)*$AJ$22)*$AN$22)*$AH$22)*Calculator!$G$12)-((((K28/100)*$AJ$22)*$AN$22)*$AH$22)+((((K28/100)*$AJ$23)*$AH$23)),IF(Calculator!$O$6="DUALELEMENTS",SUM((((K28/100)*$AJ$22)*$AH$22))+(((((K28/100)*$AJ$22)*$AN$22)*$AH$22)*Calculator!$G$13)-((((K28/100)*$AJ$22)*$AN$22)*$AH$22)+((((K28/100)*$AJ$23)*$AH$23)),IF(Calculator!$O$6="DUALSPECTRUM",SUM((((K28/100)*$AJ$22)*$AH$22))+(((((K28/100)*$AJ$22)*$AN$22)*$AH$22)*Calculator!$G$15)-((((K28/100)*$AJ$22)*$AN$22)*$AH$22)+((((K28/100)*$AJ$23)*$AH$23)),IF(Calculator!$O$6="DUALHOMESTEAD",SUM((((K28/100)*$AJ$22)*$AH$22))+(((((K28/100)*$AJ$22)*$AN$22)*$AH$22)*Calculator!$G$14)-((((K28/100)*$AJ$22)*$AN$22)*$AH$22)+((((K28/100)*$AJ$23)*$AH$23)),IF(Calculator!$O$6="DUALBAND A",SUM((((K28/100)*$AJ$22)*$AH$22))+(((((K28/100)*$AJ$22)*$AN$22)*$AH$22)*Calculator!$G$16)-((((K28/100)*$AJ$22)*$AN$22)*$AH$22)+((((K28/100)*$AJ$23)*$AH$23)),IF(Calculator!$O$6="DUALBAND B",SUM((((K28/100)*$AJ$22)*$AH$22))+(((((K28/100)*$AJ$22)*$AN$22)*$AH$22)*Calculator!$G$17)-((((K28/100)*$AJ$22)*$AN$22)*$AH$22)+((((K28/100)*$AJ$23)*$AH$23)),IF(Calculator!$O$6="DUALBAND C",SUM((((K28/100)*$AJ$22)*$AH$22))+(((((K28/100)*$AJ$22)*$AN$22)*$AH$22)*Calculator!$G$18)-((((K28/100)*$AJ$22)*$AN$22)*$AH$22)+((((K28/100)*$AJ$23)*$AH$23)),IF(Calculator!$O$6="DUALBAND D",SUM((((K28/100)*$AJ$22)*$AH$22))+(((((K28/100)*$AJ$22)*$AN$22)*$AH$22)*Calculator!$G$19)-((((K28/100)*$AJ$22)*$AN$22)*$AH$22)+((((K28/100)*$AJ$23)*$AH$23)),IF(Calculator!$O$6="DUALURBANE",SUM((((K28/100)*$AJ$22)*$AH$22))+(((((K28/100)*$AJ$22)*$AN$22)*$AH$22)*Calculator!$G$20)-((((K28/100)*$AJ$22)*$AN$22)*$AH$22)+((((K28/100)*$AJ$23)*$AH$23)),IF(Calculator!$O$6="DUALSILVERANOD",SUM((((K28/100)*$AJ$22)*$AH$22))+(((((K28/100)*$AJ$22)*$AN$22)*$AH$22)*Calculator!$G$21)-((((K28/100)*$AJ$22)*$AN$22)*$AH$22)+((((K28/100)*$AJ$23)*$AH$23)),IF(Calculator!$O$6="DUALANOD",SUM((((K28/100)*$AJ$22)*$AH$22))+(((((K28/100)*$AJ$22)*$AN$22)*$AH$22)*Calculator!$G$22)-((((K28/100)*$AJ$22)*$AN$22)*$AH$22)+((((K28/100)*$AJ$23)*$AH$23))))))))))))))))))))))))</f>
        <v>299.68364641418458</v>
      </c>
      <c r="AA28" s="2">
        <f>IF(Calculator!$O$6="SINGLEBASE",SUM((((L28/100)*$AJ$22)*$AH$22))+((((L28/100)*$AJ$23)*$AH$23)),IF(Calculator!$O$6="SINGLEELEMENTS",SUM((((L28/100)*$AJ$22)*$AH$22))+(((((L28/100)*$AJ$22)*$AN$22)*$AH$22)*Calculator!$G$2)-((((L28/100)*$AJ$22)*$AN$22)*$AH$22)+((((L28/100)*$AJ$23)*$AH$23)),IF(Calculator!$O$6="SINGLESPECTRUM",SUM((((L28/100)*$AJ$22)*$AH$22))+(((((L28/100)*$AJ$22)*$AN$22)*$AH$22)*Calculator!$G$4)-((((L28/100)*$AJ$22)*$AN$22)*$AH$22)+((((L28/100)*$AJ$23)*$AH$23)),IF(Calculator!$O$6="SINGLEHOMESTEAD",SUM((((L28/100)*$AJ$22)*$AH$22))+(((((L28/100)*$AJ$22)*$AN$22)*$AH$22)*Calculator!$G$3)-((((L28/100)*$AJ$22)*$AN$22)*$AH$22)+((((L28/100)*$AJ$23)*$AH$23)),IF(Calculator!$O$6="SINGLEBAND A",SUM((((L28/100)*$AJ$22)*$AH$22))+(((((L28/100)*$AJ$22)*$AN$22)*$AH$22)*Calculator!$G$5)-((((L28/100)*$AJ$22)*$AN$22)*$AH$22)+((((L28/100)*$AJ$23)*$AH$23)),IF(Calculator!$O$6="SINGLEBAND B",SUM((((L28/100)*$AJ$22)*$AH$22))+(((((L28/100)*$AJ$22)*$AN$22)*$AH$22)*Calculator!$G$6)-((((L28/100)*$AJ$22)*$AN$22)*$AH$22)+((((L28/100)*$AJ$23)*$AH$23)),IF(Calculator!$O$6="SINGLEBAND C",SUM((((L28/100)*$AJ$22)*$AH$22))+(((((L28/100)*$AJ$22)*$AN$22)*$AH$22)*Calculator!$G$7)-((((L28/100)*$AJ$22)*$AN$22)*$AH$22)+((((L28/100)*$AJ$23)*$AH$23)),IF(Calculator!$O$6="SINGLEBAND D",SUM((((L28/100)*$AJ$22)*$AH$22))+(((((L28/100)*$AJ$22)*$AN$22)*$AH$22)*Calculator!$G$8)-((((L28/100)*$AJ$22)*$AN$22)*$AH$22)+((((L28/100)*$AJ$23)*$AH$23)),IF(Calculator!$O$6="SINGLEURBANE",SUM((((L28/100)*$AJ$22)*$AH$22))+(((((L28/100)*$AJ$22)*$AN$22)*$AH$22)*Calculator!$G$9)-((((L28/100)*$AJ$22)*$AN$22)*$AH$22)+((((L28/100)*$AJ$23)*$AH$23)),IF(Calculator!$O$6="SINGLESILVERANOD",SUM((((L28/100)*$AJ$22)*$AH$22))+(((((L28/100)*$AJ$22)*$AN$22)*$AH$22)*Calculator!$G$10)-((((L28/100)*$AJ$22)*$AN$22)*$AH$22)+((((L28/100)*$AJ$23)*$AH$23)),IF(Calculator!$O$6="SINGLEANOD",SUM((((L28/100)*$AJ$22)*$AH$22))+(((((L28/100)*$AJ$22)*$AN$22)*$AH$22)*Calculator!$G$11)-((((L28/100)*$AJ$22)*$AN$22)*$AH$22)+((((L28/100)*$AJ$23)*$AH$23)),IF(Calculator!$O$6="DUALBASE",SUM((((L28/100)*$AJ$22)*$AH$22))+(((((L28/100)*$AJ$22)*$AN$22)*$AH$22)*Calculator!$G$12)-((((L28/100)*$AJ$22)*$AN$22)*$AH$22)+((((L28/100)*$AJ$23)*$AH$23)),IF(Calculator!$O$6="DUALELEMENTS",SUM((((L28/100)*$AJ$22)*$AH$22))+(((((L28/100)*$AJ$22)*$AN$22)*$AH$22)*Calculator!$G$13)-((((L28/100)*$AJ$22)*$AN$22)*$AH$22)+((((L28/100)*$AJ$23)*$AH$23)),IF(Calculator!$O$6="DUALSPECTRUM",SUM((((L28/100)*$AJ$22)*$AH$22))+(((((L28/100)*$AJ$22)*$AN$22)*$AH$22)*Calculator!$G$15)-((((L28/100)*$AJ$22)*$AN$22)*$AH$22)+((((L28/100)*$AJ$23)*$AH$23)),IF(Calculator!$O$6="DUALHOMESTEAD",SUM((((L28/100)*$AJ$22)*$AH$22))+(((((L28/100)*$AJ$22)*$AN$22)*$AH$22)*Calculator!$G$14)-((((L28/100)*$AJ$22)*$AN$22)*$AH$22)+((((L28/100)*$AJ$23)*$AH$23)),IF(Calculator!$O$6="DUALBAND A",SUM((((L28/100)*$AJ$22)*$AH$22))+(((((L28/100)*$AJ$22)*$AN$22)*$AH$22)*Calculator!$G$16)-((((L28/100)*$AJ$22)*$AN$22)*$AH$22)+((((L28/100)*$AJ$23)*$AH$23)),IF(Calculator!$O$6="DUALBAND B",SUM((((L28/100)*$AJ$22)*$AH$22))+(((((L28/100)*$AJ$22)*$AN$22)*$AH$22)*Calculator!$G$17)-((((L28/100)*$AJ$22)*$AN$22)*$AH$22)+((((L28/100)*$AJ$23)*$AH$23)),IF(Calculator!$O$6="DUALBAND C",SUM((((L28/100)*$AJ$22)*$AH$22))+(((((L28/100)*$AJ$22)*$AN$22)*$AH$22)*Calculator!$G$18)-((((L28/100)*$AJ$22)*$AN$22)*$AH$22)+((((L28/100)*$AJ$23)*$AH$23)),IF(Calculator!$O$6="DUALBAND D",SUM((((L28/100)*$AJ$22)*$AH$22))+(((((L28/100)*$AJ$22)*$AN$22)*$AH$22)*Calculator!$G$19)-((((L28/100)*$AJ$22)*$AN$22)*$AH$22)+((((L28/100)*$AJ$23)*$AH$23)),IF(Calculator!$O$6="DUALURBANE",SUM((((L28/100)*$AJ$22)*$AH$22))+(((((L28/100)*$AJ$22)*$AN$22)*$AH$22)*Calculator!$G$20)-((((L28/100)*$AJ$22)*$AN$22)*$AH$22)+((((L28/100)*$AJ$23)*$AH$23)),IF(Calculator!$O$6="DUALSILVERANOD",SUM((((L28/100)*$AJ$22)*$AH$22))+(((((L28/100)*$AJ$22)*$AN$22)*$AH$22)*Calculator!$G$21)-((((L28/100)*$AJ$22)*$AN$22)*$AH$22)+((((L28/100)*$AJ$23)*$AH$23)),IF(Calculator!$O$6="DUALANOD",SUM((((L28/100)*$AJ$22)*$AH$22))+(((((L28/100)*$AJ$22)*$AN$22)*$AH$22)*Calculator!$G$22)-((((L28/100)*$AJ$22)*$AN$22)*$AH$22)+((((L28/100)*$AJ$23)*$AH$23))))))))))))))))))))))))</f>
        <v>303.32118273010258</v>
      </c>
      <c r="AB28" s="2">
        <f>IF(Calculator!$O$6="SINGLEBASE",SUM((((M28/100)*$AJ$22)*$AH$22))+((((M28/100)*$AJ$23)*$AH$23)),IF(Calculator!$O$6="SINGLEELEMENTS",SUM((((M28/100)*$AJ$22)*$AH$22))+(((((M28/100)*$AJ$22)*$AN$22)*$AH$22)*Calculator!$G$2)-((((M28/100)*$AJ$22)*$AN$22)*$AH$22)+((((M28/100)*$AJ$23)*$AH$23)),IF(Calculator!$O$6="SINGLESPECTRUM",SUM((((M28/100)*$AJ$22)*$AH$22))+(((((M28/100)*$AJ$22)*$AN$22)*$AH$22)*Calculator!$G$4)-((((M28/100)*$AJ$22)*$AN$22)*$AH$22)+((((M28/100)*$AJ$23)*$AH$23)),IF(Calculator!$O$6="SINGLEHOMESTEAD",SUM((((M28/100)*$AJ$22)*$AH$22))+(((((M28/100)*$AJ$22)*$AN$22)*$AH$22)*Calculator!$G$3)-((((M28/100)*$AJ$22)*$AN$22)*$AH$22)+((((M28/100)*$AJ$23)*$AH$23)),IF(Calculator!$O$6="SINGLEBAND A",SUM((((M28/100)*$AJ$22)*$AH$22))+(((((M28/100)*$AJ$22)*$AN$22)*$AH$22)*Calculator!$G$5)-((((M28/100)*$AJ$22)*$AN$22)*$AH$22)+((((M28/100)*$AJ$23)*$AH$23)),IF(Calculator!$O$6="SINGLEBAND B",SUM((((M28/100)*$AJ$22)*$AH$22))+(((((M28/100)*$AJ$22)*$AN$22)*$AH$22)*Calculator!$G$6)-((((M28/100)*$AJ$22)*$AN$22)*$AH$22)+((((M28/100)*$AJ$23)*$AH$23)),IF(Calculator!$O$6="SINGLEBAND C",SUM((((M28/100)*$AJ$22)*$AH$22))+(((((M28/100)*$AJ$22)*$AN$22)*$AH$22)*Calculator!$G$7)-((((M28/100)*$AJ$22)*$AN$22)*$AH$22)+((((M28/100)*$AJ$23)*$AH$23)),IF(Calculator!$O$6="SINGLEBAND D",SUM((((M28/100)*$AJ$22)*$AH$22))+(((((M28/100)*$AJ$22)*$AN$22)*$AH$22)*Calculator!$G$8)-((((M28/100)*$AJ$22)*$AN$22)*$AH$22)+((((M28/100)*$AJ$23)*$AH$23)),IF(Calculator!$O$6="SINGLEURBANE",SUM((((M28/100)*$AJ$22)*$AH$22))+(((((M28/100)*$AJ$22)*$AN$22)*$AH$22)*Calculator!$G$9)-((((M28/100)*$AJ$22)*$AN$22)*$AH$22)+((((M28/100)*$AJ$23)*$AH$23)),IF(Calculator!$O$6="SINGLESILVERANOD",SUM((((M28/100)*$AJ$22)*$AH$22))+(((((M28/100)*$AJ$22)*$AN$22)*$AH$22)*Calculator!$G$10)-((((M28/100)*$AJ$22)*$AN$22)*$AH$22)+((((M28/100)*$AJ$23)*$AH$23)),IF(Calculator!$O$6="SINGLEANOD",SUM((((M28/100)*$AJ$22)*$AH$22))+(((((M28/100)*$AJ$22)*$AN$22)*$AH$22)*Calculator!$G$11)-((((M28/100)*$AJ$22)*$AN$22)*$AH$22)+((((M28/100)*$AJ$23)*$AH$23)),IF(Calculator!$O$6="DUALBASE",SUM((((M28/100)*$AJ$22)*$AH$22))+(((((M28/100)*$AJ$22)*$AN$22)*$AH$22)*Calculator!$G$12)-((((M28/100)*$AJ$22)*$AN$22)*$AH$22)+((((M28/100)*$AJ$23)*$AH$23)),IF(Calculator!$O$6="DUALELEMENTS",SUM((((M28/100)*$AJ$22)*$AH$22))+(((((M28/100)*$AJ$22)*$AN$22)*$AH$22)*Calculator!$G$13)-((((M28/100)*$AJ$22)*$AN$22)*$AH$22)+((((M28/100)*$AJ$23)*$AH$23)),IF(Calculator!$O$6="DUALSPECTRUM",SUM((((M28/100)*$AJ$22)*$AH$22))+(((((M28/100)*$AJ$22)*$AN$22)*$AH$22)*Calculator!$G$15)-((((M28/100)*$AJ$22)*$AN$22)*$AH$22)+((((M28/100)*$AJ$23)*$AH$23)),IF(Calculator!$O$6="DUALHOMESTEAD",SUM((((M28/100)*$AJ$22)*$AH$22))+(((((M28/100)*$AJ$22)*$AN$22)*$AH$22)*Calculator!$G$14)-((((M28/100)*$AJ$22)*$AN$22)*$AH$22)+((((M28/100)*$AJ$23)*$AH$23)),IF(Calculator!$O$6="DUALBAND A",SUM((((M28/100)*$AJ$22)*$AH$22))+(((((M28/100)*$AJ$22)*$AN$22)*$AH$22)*Calculator!$G$16)-((((M28/100)*$AJ$22)*$AN$22)*$AH$22)+((((M28/100)*$AJ$23)*$AH$23)),IF(Calculator!$O$6="DUALBAND B",SUM((((M28/100)*$AJ$22)*$AH$22))+(((((M28/100)*$AJ$22)*$AN$22)*$AH$22)*Calculator!$G$17)-((((M28/100)*$AJ$22)*$AN$22)*$AH$22)+((((M28/100)*$AJ$23)*$AH$23)),IF(Calculator!$O$6="DUALBAND C",SUM((((M28/100)*$AJ$22)*$AH$22))+(((((M28/100)*$AJ$22)*$AN$22)*$AH$22)*Calculator!$G$18)-((((M28/100)*$AJ$22)*$AN$22)*$AH$22)+((((M28/100)*$AJ$23)*$AH$23)),IF(Calculator!$O$6="DUALBAND D",SUM((((M28/100)*$AJ$22)*$AH$22))+(((((M28/100)*$AJ$22)*$AN$22)*$AH$22)*Calculator!$G$19)-((((M28/100)*$AJ$22)*$AN$22)*$AH$22)+((((M28/100)*$AJ$23)*$AH$23)),IF(Calculator!$O$6="DUALURBANE",SUM((((M28/100)*$AJ$22)*$AH$22))+(((((M28/100)*$AJ$22)*$AN$22)*$AH$22)*Calculator!$G$20)-((((M28/100)*$AJ$22)*$AN$22)*$AH$22)+((((M28/100)*$AJ$23)*$AH$23)),IF(Calculator!$O$6="DUALSILVERANOD",SUM((((M28/100)*$AJ$22)*$AH$22))+(((((M28/100)*$AJ$22)*$AN$22)*$AH$22)*Calculator!$G$21)-((((M28/100)*$AJ$22)*$AN$22)*$AH$22)+((((M28/100)*$AJ$23)*$AH$23)),IF(Calculator!$O$6="DUALANOD",SUM((((M28/100)*$AJ$22)*$AH$22))+(((((M28/100)*$AJ$22)*$AN$22)*$AH$22)*Calculator!$G$22)-((((M28/100)*$AJ$22)*$AN$22)*$AH$22)+((((M28/100)*$AJ$23)*$AH$23))))))))))))))))))))))))</f>
        <v>306.95443036193842</v>
      </c>
      <c r="AC28" s="2">
        <f>IF(Calculator!$O$6="SINGLEBASE",SUM((((N28/100)*$AJ$22)*$AH$22))+((((N28/100)*$AJ$23)*$AH$23)),IF(Calculator!$O$6="SINGLEELEMENTS",SUM((((N28/100)*$AJ$22)*$AH$22))+(((((N28/100)*$AJ$22)*$AN$22)*$AH$22)*Calculator!$G$2)-((((N28/100)*$AJ$22)*$AN$22)*$AH$22)+((((N28/100)*$AJ$23)*$AH$23)),IF(Calculator!$O$6="SINGLESPECTRUM",SUM((((N28/100)*$AJ$22)*$AH$22))+(((((N28/100)*$AJ$22)*$AN$22)*$AH$22)*Calculator!$G$4)-((((N28/100)*$AJ$22)*$AN$22)*$AH$22)+((((N28/100)*$AJ$23)*$AH$23)),IF(Calculator!$O$6="SINGLEHOMESTEAD",SUM((((N28/100)*$AJ$22)*$AH$22))+(((((N28/100)*$AJ$22)*$AN$22)*$AH$22)*Calculator!$G$3)-((((N28/100)*$AJ$22)*$AN$22)*$AH$22)+((((N28/100)*$AJ$23)*$AH$23)),IF(Calculator!$O$6="SINGLEBAND A",SUM((((N28/100)*$AJ$22)*$AH$22))+(((((N28/100)*$AJ$22)*$AN$22)*$AH$22)*Calculator!$G$5)-((((N28/100)*$AJ$22)*$AN$22)*$AH$22)+((((N28/100)*$AJ$23)*$AH$23)),IF(Calculator!$O$6="SINGLEBAND B",SUM((((N28/100)*$AJ$22)*$AH$22))+(((((N28/100)*$AJ$22)*$AN$22)*$AH$22)*Calculator!$G$6)-((((N28/100)*$AJ$22)*$AN$22)*$AH$22)+((((N28/100)*$AJ$23)*$AH$23)),IF(Calculator!$O$6="SINGLEBAND C",SUM((((N28/100)*$AJ$22)*$AH$22))+(((((N28/100)*$AJ$22)*$AN$22)*$AH$22)*Calculator!$G$7)-((((N28/100)*$AJ$22)*$AN$22)*$AH$22)+((((N28/100)*$AJ$23)*$AH$23)),IF(Calculator!$O$6="SINGLEBAND D",SUM((((N28/100)*$AJ$22)*$AH$22))+(((((N28/100)*$AJ$22)*$AN$22)*$AH$22)*Calculator!$G$8)-((((N28/100)*$AJ$22)*$AN$22)*$AH$22)+((((N28/100)*$AJ$23)*$AH$23)),IF(Calculator!$O$6="SINGLEURBANE",SUM((((N28/100)*$AJ$22)*$AH$22))+(((((N28/100)*$AJ$22)*$AN$22)*$AH$22)*Calculator!$G$9)-((((N28/100)*$AJ$22)*$AN$22)*$AH$22)+((((N28/100)*$AJ$23)*$AH$23)),IF(Calculator!$O$6="SINGLESILVERANOD",SUM((((N28/100)*$AJ$22)*$AH$22))+(((((N28/100)*$AJ$22)*$AN$22)*$AH$22)*Calculator!$G$10)-((((N28/100)*$AJ$22)*$AN$22)*$AH$22)+((((N28/100)*$AJ$23)*$AH$23)),IF(Calculator!$O$6="SINGLEANOD",SUM((((N28/100)*$AJ$22)*$AH$22))+(((((N28/100)*$AJ$22)*$AN$22)*$AH$22)*Calculator!$G$11)-((((N28/100)*$AJ$22)*$AN$22)*$AH$22)+((((N28/100)*$AJ$23)*$AH$23)),IF(Calculator!$O$6="DUALBASE",SUM((((N28/100)*$AJ$22)*$AH$22))+(((((N28/100)*$AJ$22)*$AN$22)*$AH$22)*Calculator!$G$12)-((((N28/100)*$AJ$22)*$AN$22)*$AH$22)+((((N28/100)*$AJ$23)*$AH$23)),IF(Calculator!$O$6="DUALELEMENTS",SUM((((N28/100)*$AJ$22)*$AH$22))+(((((N28/100)*$AJ$22)*$AN$22)*$AH$22)*Calculator!$G$13)-((((N28/100)*$AJ$22)*$AN$22)*$AH$22)+((((N28/100)*$AJ$23)*$AH$23)),IF(Calculator!$O$6="DUALSPECTRUM",SUM((((N28/100)*$AJ$22)*$AH$22))+(((((N28/100)*$AJ$22)*$AN$22)*$AH$22)*Calculator!$G$15)-((((N28/100)*$AJ$22)*$AN$22)*$AH$22)+((((N28/100)*$AJ$23)*$AH$23)),IF(Calculator!$O$6="DUALHOMESTEAD",SUM((((N28/100)*$AJ$22)*$AH$22))+(((((N28/100)*$AJ$22)*$AN$22)*$AH$22)*Calculator!$G$14)-((((N28/100)*$AJ$22)*$AN$22)*$AH$22)+((((N28/100)*$AJ$23)*$AH$23)),IF(Calculator!$O$6="DUALBAND A",SUM((((N28/100)*$AJ$22)*$AH$22))+(((((N28/100)*$AJ$22)*$AN$22)*$AH$22)*Calculator!$G$16)-((((N28/100)*$AJ$22)*$AN$22)*$AH$22)+((((N28/100)*$AJ$23)*$AH$23)),IF(Calculator!$O$6="DUALBAND B",SUM((((N28/100)*$AJ$22)*$AH$22))+(((((N28/100)*$AJ$22)*$AN$22)*$AH$22)*Calculator!$G$17)-((((N28/100)*$AJ$22)*$AN$22)*$AH$22)+((((N28/100)*$AJ$23)*$AH$23)),IF(Calculator!$O$6="DUALBAND C",SUM((((N28/100)*$AJ$22)*$AH$22))+(((((N28/100)*$AJ$22)*$AN$22)*$AH$22)*Calculator!$G$18)-((((N28/100)*$AJ$22)*$AN$22)*$AH$22)+((((N28/100)*$AJ$23)*$AH$23)),IF(Calculator!$O$6="DUALBAND D",SUM((((N28/100)*$AJ$22)*$AH$22))+(((((N28/100)*$AJ$22)*$AN$22)*$AH$22)*Calculator!$G$19)-((((N28/100)*$AJ$22)*$AN$22)*$AH$22)+((((N28/100)*$AJ$23)*$AH$23)),IF(Calculator!$O$6="DUALURBANE",SUM((((N28/100)*$AJ$22)*$AH$22))+(((((N28/100)*$AJ$22)*$AN$22)*$AH$22)*Calculator!$G$20)-((((N28/100)*$AJ$22)*$AN$22)*$AH$22)+((((N28/100)*$AJ$23)*$AH$23)),IF(Calculator!$O$6="DUALSILVERANOD",SUM((((N28/100)*$AJ$22)*$AH$22))+(((((N28/100)*$AJ$22)*$AN$22)*$AH$22)*Calculator!$G$21)-((((N28/100)*$AJ$22)*$AN$22)*$AH$22)+((((N28/100)*$AJ$23)*$AH$23)),IF(Calculator!$O$6="DUALANOD",SUM((((N28/100)*$AJ$22)*$AH$22))+(((((N28/100)*$AJ$22)*$AN$22)*$AH$22)*Calculator!$G$22)-((((N28/100)*$AJ$22)*$AN$22)*$AH$22)+((((N28/100)*$AJ$23)*$AH$23))))))))))))))))))))))))</f>
        <v>310.59196667785642</v>
      </c>
    </row>
    <row r="29" spans="1:40">
      <c r="A29" s="8" t="s">
        <v>1374</v>
      </c>
      <c r="B29" s="2">
        <v>656.80342041015615</v>
      </c>
      <c r="C29" s="2">
        <v>665.66499999999996</v>
      </c>
      <c r="D29" s="2">
        <v>674.53703979492184</v>
      </c>
      <c r="E29" s="2">
        <v>683.40907958984371</v>
      </c>
      <c r="F29" s="2">
        <v>692.28111938476559</v>
      </c>
      <c r="G29" s="2">
        <v>701.15322296142574</v>
      </c>
      <c r="H29" s="2">
        <v>710.01480255126944</v>
      </c>
      <c r="I29" s="2">
        <v>718.88684234619132</v>
      </c>
      <c r="J29" s="2">
        <v>727.97835510253901</v>
      </c>
      <c r="K29" s="2">
        <v>736.85039489746089</v>
      </c>
      <c r="L29" s="2">
        <v>745.72243469238276</v>
      </c>
      <c r="M29" s="2">
        <v>754.58407806396474</v>
      </c>
      <c r="N29" s="2">
        <v>763.45611785888661</v>
      </c>
      <c r="P29" s="52">
        <v>2000</v>
      </c>
      <c r="Q29" s="2">
        <f>IF(Calculator!$O$6="SINGLEBASE",SUM((((B29/100)*$AJ$22)*$AH$22))+((((B29/100)*$AJ$23)*$AH$23)),IF(Calculator!$O$6="SINGLEELEMENTS",SUM((((B29/100)*$AJ$22)*$AH$22))+(((((B29/100)*$AJ$22)*$AN$22)*$AH$22)*Calculator!$G$2)-((((B29/100)*$AJ$22)*$AN$22)*$AH$22)+((((B29/100)*$AJ$23)*$AH$23)),IF(Calculator!$O$6="SINGLESPECTRUM",SUM((((B29/100)*$AJ$22)*$AH$22))+(((((B29/100)*$AJ$22)*$AN$22)*$AH$22)*Calculator!$G$4)-((((B29/100)*$AJ$22)*$AN$22)*$AH$22)+((((B29/100)*$AJ$23)*$AH$23)),IF(Calculator!$O$6="SINGLEHOMESTEAD",SUM((((B29/100)*$AJ$22)*$AH$22))+(((((B29/100)*$AJ$22)*$AN$22)*$AH$22)*Calculator!$G$3)-((((B29/100)*$AJ$22)*$AN$22)*$AH$22)+((((B29/100)*$AJ$23)*$AH$23)),IF(Calculator!$O$6="SINGLEBAND A",SUM((((B29/100)*$AJ$22)*$AH$22))+(((((B29/100)*$AJ$22)*$AN$22)*$AH$22)*Calculator!$G$5)-((((B29/100)*$AJ$22)*$AN$22)*$AH$22)+((((B29/100)*$AJ$23)*$AH$23)),IF(Calculator!$O$6="SINGLEBAND B",SUM((((B29/100)*$AJ$22)*$AH$22))+(((((B29/100)*$AJ$22)*$AN$22)*$AH$22)*Calculator!$G$6)-((((B29/100)*$AJ$22)*$AN$22)*$AH$22)+((((B29/100)*$AJ$23)*$AH$23)),IF(Calculator!$O$6="SINGLEBAND C",SUM((((B29/100)*$AJ$22)*$AH$22))+(((((B29/100)*$AJ$22)*$AN$22)*$AH$22)*Calculator!$G$7)-((((B29/100)*$AJ$22)*$AN$22)*$AH$22)+((((B29/100)*$AJ$23)*$AH$23)),IF(Calculator!$O$6="SINGLEBAND D",SUM((((B29/100)*$AJ$22)*$AH$22))+(((((B29/100)*$AJ$22)*$AN$22)*$AH$22)*Calculator!$G$8)-((((B29/100)*$AJ$22)*$AN$22)*$AH$22)+((((B29/100)*$AJ$23)*$AH$23)),IF(Calculator!$O$6="SINGLEURBANE",SUM((((B29/100)*$AJ$22)*$AH$22))+(((((B29/100)*$AJ$22)*$AN$22)*$AH$22)*Calculator!$G$9)-((((B29/100)*$AJ$22)*$AN$22)*$AH$22)+((((B29/100)*$AJ$23)*$AH$23)),IF(Calculator!$O$6="SINGLESILVERANOD",SUM((((B29/100)*$AJ$22)*$AH$22))+(((((B29/100)*$AJ$22)*$AN$22)*$AH$22)*Calculator!$G$10)-((((B29/100)*$AJ$22)*$AN$22)*$AH$22)+((((B29/100)*$AJ$23)*$AH$23)),IF(Calculator!$O$6="SINGLEANOD",SUM((((B29/100)*$AJ$22)*$AH$22))+(((((B29/100)*$AJ$22)*$AN$22)*$AH$22)*Calculator!$G$11)-((((B29/100)*$AJ$22)*$AN$22)*$AH$22)+((((B29/100)*$AJ$23)*$AH$23)),IF(Calculator!$O$6="DUALBASE",SUM((((B29/100)*$AJ$22)*$AH$22))+(((((B29/100)*$AJ$22)*$AN$22)*$AH$22)*Calculator!$G$12)-((((B29/100)*$AJ$22)*$AN$22)*$AH$22)+((((B29/100)*$AJ$23)*$AH$23)),IF(Calculator!$O$6="DUALELEMENTS",SUM((((B29/100)*$AJ$22)*$AH$22))+(((((B29/100)*$AJ$22)*$AN$22)*$AH$22)*Calculator!$G$13)-((((B29/100)*$AJ$22)*$AN$22)*$AH$22)+((((B29/100)*$AJ$23)*$AH$23)),IF(Calculator!$O$6="DUALSPECTRUM",SUM((((B29/100)*$AJ$22)*$AH$22))+(((((B29/100)*$AJ$22)*$AN$22)*$AH$22)*Calculator!$G$15)-((((B29/100)*$AJ$22)*$AN$22)*$AH$22)+((((B29/100)*$AJ$23)*$AH$23)),IF(Calculator!$O$6="DUALHOMESTEAD",SUM((((B29/100)*$AJ$22)*$AH$22))+(((((B29/100)*$AJ$22)*$AN$22)*$AH$22)*Calculator!$G$14)-((((B29/100)*$AJ$22)*$AN$22)*$AH$22)+((((B29/100)*$AJ$23)*$AH$23)),IF(Calculator!$O$6="DUALBAND A",SUM((((B29/100)*$AJ$22)*$AH$22))+(((((B29/100)*$AJ$22)*$AN$22)*$AH$22)*Calculator!$G$16)-((((B29/100)*$AJ$22)*$AN$22)*$AH$22)+((((B29/100)*$AJ$23)*$AH$23)),IF(Calculator!$O$6="DUALBAND B",SUM((((B29/100)*$AJ$22)*$AH$22))+(((((B29/100)*$AJ$22)*$AN$22)*$AH$22)*Calculator!$G$17)-((((B29/100)*$AJ$22)*$AN$22)*$AH$22)+((((B29/100)*$AJ$23)*$AH$23)),IF(Calculator!$O$6="DUALBAND C",SUM((((B29/100)*$AJ$22)*$AH$22))+(((((B29/100)*$AJ$22)*$AN$22)*$AH$22)*Calculator!$G$18)-((((B29/100)*$AJ$22)*$AN$22)*$AH$22)+((((B29/100)*$AJ$23)*$AH$23)),IF(Calculator!$O$6="DUALBAND D",SUM((((B29/100)*$AJ$22)*$AH$22))+(((((B29/100)*$AJ$22)*$AN$22)*$AH$22)*Calculator!$G$19)-((((B29/100)*$AJ$22)*$AN$22)*$AH$22)+((((B29/100)*$AJ$23)*$AH$23)),IF(Calculator!$O$6="DUALURBANE",SUM((((B29/100)*$AJ$22)*$AH$22))+(((((B29/100)*$AJ$22)*$AN$22)*$AH$22)*Calculator!$G$20)-((((B29/100)*$AJ$22)*$AN$22)*$AH$22)+((((B29/100)*$AJ$23)*$AH$23)),IF(Calculator!$O$6="DUALSILVERANOD",SUM((((B29/100)*$AJ$22)*$AH$22))+(((((B29/100)*$AJ$22)*$AN$22)*$AH$22)*Calculator!$G$21)-((((B29/100)*$AJ$22)*$AN$22)*$AH$22)+((((B29/100)*$AJ$23)*$AH$23)),IF(Calculator!$O$6="DUALANOD",SUM((((B29/100)*$AJ$22)*$AH$22))+(((((B29/100)*$AJ$22)*$AN$22)*$AH$22)*Calculator!$G$22)-((((B29/100)*$AJ$22)*$AN$22)*$AH$22)+((((B29/100)*$AJ$23)*$AH$23))))))))))))))))))))))))</f>
        <v>269.28940236816402</v>
      </c>
      <c r="R29" s="2">
        <f>IF(Calculator!$O$6="SINGLEBASE",SUM((((C29/100)*$AJ$22)*$AH$22))+((((C29/100)*$AJ$23)*$AH$23)),IF(Calculator!$O$6="SINGLEELEMENTS",SUM((((C29/100)*$AJ$22)*$AH$22))+(((((C29/100)*$AJ$22)*$AN$22)*$AH$22)*Calculator!$G$2)-((((C29/100)*$AJ$22)*$AN$22)*$AH$22)+((((C29/100)*$AJ$23)*$AH$23)),IF(Calculator!$O$6="SINGLESPECTRUM",SUM((((C29/100)*$AJ$22)*$AH$22))+(((((C29/100)*$AJ$22)*$AN$22)*$AH$22)*Calculator!$G$4)-((((C29/100)*$AJ$22)*$AN$22)*$AH$22)+((((C29/100)*$AJ$23)*$AH$23)),IF(Calculator!$O$6="SINGLEHOMESTEAD",SUM((((C29/100)*$AJ$22)*$AH$22))+(((((C29/100)*$AJ$22)*$AN$22)*$AH$22)*Calculator!$G$3)-((((C29/100)*$AJ$22)*$AN$22)*$AH$22)+((((C29/100)*$AJ$23)*$AH$23)),IF(Calculator!$O$6="SINGLEBAND A",SUM((((C29/100)*$AJ$22)*$AH$22))+(((((C29/100)*$AJ$22)*$AN$22)*$AH$22)*Calculator!$G$5)-((((C29/100)*$AJ$22)*$AN$22)*$AH$22)+((((C29/100)*$AJ$23)*$AH$23)),IF(Calculator!$O$6="SINGLEBAND B",SUM((((C29/100)*$AJ$22)*$AH$22))+(((((C29/100)*$AJ$22)*$AN$22)*$AH$22)*Calculator!$G$6)-((((C29/100)*$AJ$22)*$AN$22)*$AH$22)+((((C29/100)*$AJ$23)*$AH$23)),IF(Calculator!$O$6="SINGLEBAND C",SUM((((C29/100)*$AJ$22)*$AH$22))+(((((C29/100)*$AJ$22)*$AN$22)*$AH$22)*Calculator!$G$7)-((((C29/100)*$AJ$22)*$AN$22)*$AH$22)+((((C29/100)*$AJ$23)*$AH$23)),IF(Calculator!$O$6="SINGLEBAND D",SUM((((C29/100)*$AJ$22)*$AH$22))+(((((C29/100)*$AJ$22)*$AN$22)*$AH$22)*Calculator!$G$8)-((((C29/100)*$AJ$22)*$AN$22)*$AH$22)+((((C29/100)*$AJ$23)*$AH$23)),IF(Calculator!$O$6="SINGLEURBANE",SUM((((C29/100)*$AJ$22)*$AH$22))+(((((C29/100)*$AJ$22)*$AN$22)*$AH$22)*Calculator!$G$9)-((((C29/100)*$AJ$22)*$AN$22)*$AH$22)+((((C29/100)*$AJ$23)*$AH$23)),IF(Calculator!$O$6="SINGLESILVERANOD",SUM((((C29/100)*$AJ$22)*$AH$22))+(((((C29/100)*$AJ$22)*$AN$22)*$AH$22)*Calculator!$G$10)-((((C29/100)*$AJ$22)*$AN$22)*$AH$22)+((((C29/100)*$AJ$23)*$AH$23)),IF(Calculator!$O$6="SINGLEANOD",SUM((((C29/100)*$AJ$22)*$AH$22))+(((((C29/100)*$AJ$22)*$AN$22)*$AH$22)*Calculator!$G$11)-((((C29/100)*$AJ$22)*$AN$22)*$AH$22)+((((C29/100)*$AJ$23)*$AH$23)),IF(Calculator!$O$6="DUALBASE",SUM((((C29/100)*$AJ$22)*$AH$22))+(((((C29/100)*$AJ$22)*$AN$22)*$AH$22)*Calculator!$G$12)-((((C29/100)*$AJ$22)*$AN$22)*$AH$22)+((((C29/100)*$AJ$23)*$AH$23)),IF(Calculator!$O$6="DUALELEMENTS",SUM((((C29/100)*$AJ$22)*$AH$22))+(((((C29/100)*$AJ$22)*$AN$22)*$AH$22)*Calculator!$G$13)-((((C29/100)*$AJ$22)*$AN$22)*$AH$22)+((((C29/100)*$AJ$23)*$AH$23)),IF(Calculator!$O$6="DUALSPECTRUM",SUM((((C29/100)*$AJ$22)*$AH$22))+(((((C29/100)*$AJ$22)*$AN$22)*$AH$22)*Calculator!$G$15)-((((C29/100)*$AJ$22)*$AN$22)*$AH$22)+((((C29/100)*$AJ$23)*$AH$23)),IF(Calculator!$O$6="DUALHOMESTEAD",SUM((((C29/100)*$AJ$22)*$AH$22))+(((((C29/100)*$AJ$22)*$AN$22)*$AH$22)*Calculator!$G$14)-((((C29/100)*$AJ$22)*$AN$22)*$AH$22)+((((C29/100)*$AJ$23)*$AH$23)),IF(Calculator!$O$6="DUALBAND A",SUM((((C29/100)*$AJ$22)*$AH$22))+(((((C29/100)*$AJ$22)*$AN$22)*$AH$22)*Calculator!$G$16)-((((C29/100)*$AJ$22)*$AN$22)*$AH$22)+((((C29/100)*$AJ$23)*$AH$23)),IF(Calculator!$O$6="DUALBAND B",SUM((((C29/100)*$AJ$22)*$AH$22))+(((((C29/100)*$AJ$22)*$AN$22)*$AH$22)*Calculator!$G$17)-((((C29/100)*$AJ$22)*$AN$22)*$AH$22)+((((C29/100)*$AJ$23)*$AH$23)),IF(Calculator!$O$6="DUALBAND C",SUM((((C29/100)*$AJ$22)*$AH$22))+(((((C29/100)*$AJ$22)*$AN$22)*$AH$22)*Calculator!$G$18)-((((C29/100)*$AJ$22)*$AN$22)*$AH$22)+((((C29/100)*$AJ$23)*$AH$23)),IF(Calculator!$O$6="DUALBAND D",SUM((((C29/100)*$AJ$22)*$AH$22))+(((((C29/100)*$AJ$22)*$AN$22)*$AH$22)*Calculator!$G$19)-((((C29/100)*$AJ$22)*$AN$22)*$AH$22)+((((C29/100)*$AJ$23)*$AH$23)),IF(Calculator!$O$6="DUALURBANE",SUM((((C29/100)*$AJ$22)*$AH$22))+(((((C29/100)*$AJ$22)*$AN$22)*$AH$22)*Calculator!$G$20)-((((C29/100)*$AJ$22)*$AN$22)*$AH$22)+((((C29/100)*$AJ$23)*$AH$23)),IF(Calculator!$O$6="DUALSILVERANOD",SUM((((C29/100)*$AJ$22)*$AH$22))+(((((C29/100)*$AJ$22)*$AN$22)*$AH$22)*Calculator!$G$21)-((((C29/100)*$AJ$22)*$AN$22)*$AH$22)+((((C29/100)*$AJ$23)*$AH$23)),IF(Calculator!$O$6="DUALANOD",SUM((((C29/100)*$AJ$22)*$AH$22))+(((((C29/100)*$AJ$22)*$AN$22)*$AH$22)*Calculator!$G$22)-((((C29/100)*$AJ$22)*$AN$22)*$AH$22)+((((C29/100)*$AJ$23)*$AH$23))))))))))))))))))))))))</f>
        <v>272.92265000000003</v>
      </c>
      <c r="S29" s="2">
        <f>IF(Calculator!$O$6="SINGLEBASE",SUM((((D29/100)*$AJ$22)*$AH$22))+((((D29/100)*$AJ$23)*$AH$23)),IF(Calculator!$O$6="SINGLEELEMENTS",SUM((((D29/100)*$AJ$22)*$AH$22))+(((((D29/100)*$AJ$22)*$AN$22)*$AH$22)*Calculator!$G$2)-((((D29/100)*$AJ$22)*$AN$22)*$AH$22)+((((D29/100)*$AJ$23)*$AH$23)),IF(Calculator!$O$6="SINGLESPECTRUM",SUM((((D29/100)*$AJ$22)*$AH$22))+(((((D29/100)*$AJ$22)*$AN$22)*$AH$22)*Calculator!$G$4)-((((D29/100)*$AJ$22)*$AN$22)*$AH$22)+((((D29/100)*$AJ$23)*$AH$23)),IF(Calculator!$O$6="SINGLEHOMESTEAD",SUM((((D29/100)*$AJ$22)*$AH$22))+(((((D29/100)*$AJ$22)*$AN$22)*$AH$22)*Calculator!$G$3)-((((D29/100)*$AJ$22)*$AN$22)*$AH$22)+((((D29/100)*$AJ$23)*$AH$23)),IF(Calculator!$O$6="SINGLEBAND A",SUM((((D29/100)*$AJ$22)*$AH$22))+(((((D29/100)*$AJ$22)*$AN$22)*$AH$22)*Calculator!$G$5)-((((D29/100)*$AJ$22)*$AN$22)*$AH$22)+((((D29/100)*$AJ$23)*$AH$23)),IF(Calculator!$O$6="SINGLEBAND B",SUM((((D29/100)*$AJ$22)*$AH$22))+(((((D29/100)*$AJ$22)*$AN$22)*$AH$22)*Calculator!$G$6)-((((D29/100)*$AJ$22)*$AN$22)*$AH$22)+((((D29/100)*$AJ$23)*$AH$23)),IF(Calculator!$O$6="SINGLEBAND C",SUM((((D29/100)*$AJ$22)*$AH$22))+(((((D29/100)*$AJ$22)*$AN$22)*$AH$22)*Calculator!$G$7)-((((D29/100)*$AJ$22)*$AN$22)*$AH$22)+((((D29/100)*$AJ$23)*$AH$23)),IF(Calculator!$O$6="SINGLEBAND D",SUM((((D29/100)*$AJ$22)*$AH$22))+(((((D29/100)*$AJ$22)*$AN$22)*$AH$22)*Calculator!$G$8)-((((D29/100)*$AJ$22)*$AN$22)*$AH$22)+((((D29/100)*$AJ$23)*$AH$23)),IF(Calculator!$O$6="SINGLEURBANE",SUM((((D29/100)*$AJ$22)*$AH$22))+(((((D29/100)*$AJ$22)*$AN$22)*$AH$22)*Calculator!$G$9)-((((D29/100)*$AJ$22)*$AN$22)*$AH$22)+((((D29/100)*$AJ$23)*$AH$23)),IF(Calculator!$O$6="SINGLESILVERANOD",SUM((((D29/100)*$AJ$22)*$AH$22))+(((((D29/100)*$AJ$22)*$AN$22)*$AH$22)*Calculator!$G$10)-((((D29/100)*$AJ$22)*$AN$22)*$AH$22)+((((D29/100)*$AJ$23)*$AH$23)),IF(Calculator!$O$6="SINGLEANOD",SUM((((D29/100)*$AJ$22)*$AH$22))+(((((D29/100)*$AJ$22)*$AN$22)*$AH$22)*Calculator!$G$11)-((((D29/100)*$AJ$22)*$AN$22)*$AH$22)+((((D29/100)*$AJ$23)*$AH$23)),IF(Calculator!$O$6="DUALBASE",SUM((((D29/100)*$AJ$22)*$AH$22))+(((((D29/100)*$AJ$22)*$AN$22)*$AH$22)*Calculator!$G$12)-((((D29/100)*$AJ$22)*$AN$22)*$AH$22)+((((D29/100)*$AJ$23)*$AH$23)),IF(Calculator!$O$6="DUALELEMENTS",SUM((((D29/100)*$AJ$22)*$AH$22))+(((((D29/100)*$AJ$22)*$AN$22)*$AH$22)*Calculator!$G$13)-((((D29/100)*$AJ$22)*$AN$22)*$AH$22)+((((D29/100)*$AJ$23)*$AH$23)),IF(Calculator!$O$6="DUALSPECTRUM",SUM((((D29/100)*$AJ$22)*$AH$22))+(((((D29/100)*$AJ$22)*$AN$22)*$AH$22)*Calculator!$G$15)-((((D29/100)*$AJ$22)*$AN$22)*$AH$22)+((((D29/100)*$AJ$23)*$AH$23)),IF(Calculator!$O$6="DUALHOMESTEAD",SUM((((D29/100)*$AJ$22)*$AH$22))+(((((D29/100)*$AJ$22)*$AN$22)*$AH$22)*Calculator!$G$14)-((((D29/100)*$AJ$22)*$AN$22)*$AH$22)+((((D29/100)*$AJ$23)*$AH$23)),IF(Calculator!$O$6="DUALBAND A",SUM((((D29/100)*$AJ$22)*$AH$22))+(((((D29/100)*$AJ$22)*$AN$22)*$AH$22)*Calculator!$G$16)-((((D29/100)*$AJ$22)*$AN$22)*$AH$22)+((((D29/100)*$AJ$23)*$AH$23)),IF(Calculator!$O$6="DUALBAND B",SUM((((D29/100)*$AJ$22)*$AH$22))+(((((D29/100)*$AJ$22)*$AN$22)*$AH$22)*Calculator!$G$17)-((((D29/100)*$AJ$22)*$AN$22)*$AH$22)+((((D29/100)*$AJ$23)*$AH$23)),IF(Calculator!$O$6="DUALBAND C",SUM((((D29/100)*$AJ$22)*$AH$22))+(((((D29/100)*$AJ$22)*$AN$22)*$AH$22)*Calculator!$G$18)-((((D29/100)*$AJ$22)*$AN$22)*$AH$22)+((((D29/100)*$AJ$23)*$AH$23)),IF(Calculator!$O$6="DUALBAND D",SUM((((D29/100)*$AJ$22)*$AH$22))+(((((D29/100)*$AJ$22)*$AN$22)*$AH$22)*Calculator!$G$19)-((((D29/100)*$AJ$22)*$AN$22)*$AH$22)+((((D29/100)*$AJ$23)*$AH$23)),IF(Calculator!$O$6="DUALURBANE",SUM((((D29/100)*$AJ$22)*$AH$22))+(((((D29/100)*$AJ$22)*$AN$22)*$AH$22)*Calculator!$G$20)-((((D29/100)*$AJ$22)*$AN$22)*$AH$22)+((((D29/100)*$AJ$23)*$AH$23)),IF(Calculator!$O$6="DUALSILVERANOD",SUM((((D29/100)*$AJ$22)*$AH$22))+(((((D29/100)*$AJ$22)*$AN$22)*$AH$22)*Calculator!$G$21)-((((D29/100)*$AJ$22)*$AN$22)*$AH$22)+((((D29/100)*$AJ$23)*$AH$23)),IF(Calculator!$O$6="DUALANOD",SUM((((D29/100)*$AJ$22)*$AH$22))+(((((D29/100)*$AJ$22)*$AN$22)*$AH$22)*Calculator!$G$22)-((((D29/100)*$AJ$22)*$AN$22)*$AH$22)+((((D29/100)*$AJ$23)*$AH$23))))))))))))))))))))))))</f>
        <v>276.56018631591797</v>
      </c>
      <c r="T29" s="2">
        <f>IF(Calculator!$O$6="SINGLEBASE",SUM((((E29/100)*$AJ$22)*$AH$22))+((((E29/100)*$AJ$23)*$AH$23)),IF(Calculator!$O$6="SINGLEELEMENTS",SUM((((E29/100)*$AJ$22)*$AH$22))+(((((E29/100)*$AJ$22)*$AN$22)*$AH$22)*Calculator!$G$2)-((((E29/100)*$AJ$22)*$AN$22)*$AH$22)+((((E29/100)*$AJ$23)*$AH$23)),IF(Calculator!$O$6="SINGLESPECTRUM",SUM((((E29/100)*$AJ$22)*$AH$22))+(((((E29/100)*$AJ$22)*$AN$22)*$AH$22)*Calculator!$G$4)-((((E29/100)*$AJ$22)*$AN$22)*$AH$22)+((((E29/100)*$AJ$23)*$AH$23)),IF(Calculator!$O$6="SINGLEHOMESTEAD",SUM((((E29/100)*$AJ$22)*$AH$22))+(((((E29/100)*$AJ$22)*$AN$22)*$AH$22)*Calculator!$G$3)-((((E29/100)*$AJ$22)*$AN$22)*$AH$22)+((((E29/100)*$AJ$23)*$AH$23)),IF(Calculator!$O$6="SINGLEBAND A",SUM((((E29/100)*$AJ$22)*$AH$22))+(((((E29/100)*$AJ$22)*$AN$22)*$AH$22)*Calculator!$G$5)-((((E29/100)*$AJ$22)*$AN$22)*$AH$22)+((((E29/100)*$AJ$23)*$AH$23)),IF(Calculator!$O$6="SINGLEBAND B",SUM((((E29/100)*$AJ$22)*$AH$22))+(((((E29/100)*$AJ$22)*$AN$22)*$AH$22)*Calculator!$G$6)-((((E29/100)*$AJ$22)*$AN$22)*$AH$22)+((((E29/100)*$AJ$23)*$AH$23)),IF(Calculator!$O$6="SINGLEBAND C",SUM((((E29/100)*$AJ$22)*$AH$22))+(((((E29/100)*$AJ$22)*$AN$22)*$AH$22)*Calculator!$G$7)-((((E29/100)*$AJ$22)*$AN$22)*$AH$22)+((((E29/100)*$AJ$23)*$AH$23)),IF(Calculator!$O$6="SINGLEBAND D",SUM((((E29/100)*$AJ$22)*$AH$22))+(((((E29/100)*$AJ$22)*$AN$22)*$AH$22)*Calculator!$G$8)-((((E29/100)*$AJ$22)*$AN$22)*$AH$22)+((((E29/100)*$AJ$23)*$AH$23)),IF(Calculator!$O$6="SINGLEURBANE",SUM((((E29/100)*$AJ$22)*$AH$22))+(((((E29/100)*$AJ$22)*$AN$22)*$AH$22)*Calculator!$G$9)-((((E29/100)*$AJ$22)*$AN$22)*$AH$22)+((((E29/100)*$AJ$23)*$AH$23)),IF(Calculator!$O$6="SINGLESILVERANOD",SUM((((E29/100)*$AJ$22)*$AH$22))+(((((E29/100)*$AJ$22)*$AN$22)*$AH$22)*Calculator!$G$10)-((((E29/100)*$AJ$22)*$AN$22)*$AH$22)+((((E29/100)*$AJ$23)*$AH$23)),IF(Calculator!$O$6="SINGLEANOD",SUM((((E29/100)*$AJ$22)*$AH$22))+(((((E29/100)*$AJ$22)*$AN$22)*$AH$22)*Calculator!$G$11)-((((E29/100)*$AJ$22)*$AN$22)*$AH$22)+((((E29/100)*$AJ$23)*$AH$23)),IF(Calculator!$O$6="DUALBASE",SUM((((E29/100)*$AJ$22)*$AH$22))+(((((E29/100)*$AJ$22)*$AN$22)*$AH$22)*Calculator!$G$12)-((((E29/100)*$AJ$22)*$AN$22)*$AH$22)+((((E29/100)*$AJ$23)*$AH$23)),IF(Calculator!$O$6="DUALELEMENTS",SUM((((E29/100)*$AJ$22)*$AH$22))+(((((E29/100)*$AJ$22)*$AN$22)*$AH$22)*Calculator!$G$13)-((((E29/100)*$AJ$22)*$AN$22)*$AH$22)+((((E29/100)*$AJ$23)*$AH$23)),IF(Calculator!$O$6="DUALSPECTRUM",SUM((((E29/100)*$AJ$22)*$AH$22))+(((((E29/100)*$AJ$22)*$AN$22)*$AH$22)*Calculator!$G$15)-((((E29/100)*$AJ$22)*$AN$22)*$AH$22)+((((E29/100)*$AJ$23)*$AH$23)),IF(Calculator!$O$6="DUALHOMESTEAD",SUM((((E29/100)*$AJ$22)*$AH$22))+(((((E29/100)*$AJ$22)*$AN$22)*$AH$22)*Calculator!$G$14)-((((E29/100)*$AJ$22)*$AN$22)*$AH$22)+((((E29/100)*$AJ$23)*$AH$23)),IF(Calculator!$O$6="DUALBAND A",SUM((((E29/100)*$AJ$22)*$AH$22))+(((((E29/100)*$AJ$22)*$AN$22)*$AH$22)*Calculator!$G$16)-((((E29/100)*$AJ$22)*$AN$22)*$AH$22)+((((E29/100)*$AJ$23)*$AH$23)),IF(Calculator!$O$6="DUALBAND B",SUM((((E29/100)*$AJ$22)*$AH$22))+(((((E29/100)*$AJ$22)*$AN$22)*$AH$22)*Calculator!$G$17)-((((E29/100)*$AJ$22)*$AN$22)*$AH$22)+((((E29/100)*$AJ$23)*$AH$23)),IF(Calculator!$O$6="DUALBAND C",SUM((((E29/100)*$AJ$22)*$AH$22))+(((((E29/100)*$AJ$22)*$AN$22)*$AH$22)*Calculator!$G$18)-((((E29/100)*$AJ$22)*$AN$22)*$AH$22)+((((E29/100)*$AJ$23)*$AH$23)),IF(Calculator!$O$6="DUALBAND D",SUM((((E29/100)*$AJ$22)*$AH$22))+(((((E29/100)*$AJ$22)*$AN$22)*$AH$22)*Calculator!$G$19)-((((E29/100)*$AJ$22)*$AN$22)*$AH$22)+((((E29/100)*$AJ$23)*$AH$23)),IF(Calculator!$O$6="DUALURBANE",SUM((((E29/100)*$AJ$22)*$AH$22))+(((((E29/100)*$AJ$22)*$AN$22)*$AH$22)*Calculator!$G$20)-((((E29/100)*$AJ$22)*$AN$22)*$AH$22)+((((E29/100)*$AJ$23)*$AH$23)),IF(Calculator!$O$6="DUALSILVERANOD",SUM((((E29/100)*$AJ$22)*$AH$22))+(((((E29/100)*$AJ$22)*$AN$22)*$AH$22)*Calculator!$G$21)-((((E29/100)*$AJ$22)*$AN$22)*$AH$22)+((((E29/100)*$AJ$23)*$AH$23)),IF(Calculator!$O$6="DUALANOD",SUM((((E29/100)*$AJ$22)*$AH$22))+(((((E29/100)*$AJ$22)*$AN$22)*$AH$22)*Calculator!$G$22)-((((E29/100)*$AJ$22)*$AN$22)*$AH$22)+((((E29/100)*$AJ$23)*$AH$23))))))))))))))))))))))))</f>
        <v>280.19772263183592</v>
      </c>
      <c r="U29" s="2">
        <f>IF(Calculator!$O$6="SINGLEBASE",SUM((((F29/100)*$AJ$22)*$AH$22))+((((F29/100)*$AJ$23)*$AH$23)),IF(Calculator!$O$6="SINGLEELEMENTS",SUM((((F29/100)*$AJ$22)*$AH$22))+(((((F29/100)*$AJ$22)*$AN$22)*$AH$22)*Calculator!$G$2)-((((F29/100)*$AJ$22)*$AN$22)*$AH$22)+((((F29/100)*$AJ$23)*$AH$23)),IF(Calculator!$O$6="SINGLESPECTRUM",SUM((((F29/100)*$AJ$22)*$AH$22))+(((((F29/100)*$AJ$22)*$AN$22)*$AH$22)*Calculator!$G$4)-((((F29/100)*$AJ$22)*$AN$22)*$AH$22)+((((F29/100)*$AJ$23)*$AH$23)),IF(Calculator!$O$6="SINGLEHOMESTEAD",SUM((((F29/100)*$AJ$22)*$AH$22))+(((((F29/100)*$AJ$22)*$AN$22)*$AH$22)*Calculator!$G$3)-((((F29/100)*$AJ$22)*$AN$22)*$AH$22)+((((F29/100)*$AJ$23)*$AH$23)),IF(Calculator!$O$6="SINGLEBAND A",SUM((((F29/100)*$AJ$22)*$AH$22))+(((((F29/100)*$AJ$22)*$AN$22)*$AH$22)*Calculator!$G$5)-((((F29/100)*$AJ$22)*$AN$22)*$AH$22)+((((F29/100)*$AJ$23)*$AH$23)),IF(Calculator!$O$6="SINGLEBAND B",SUM((((F29/100)*$AJ$22)*$AH$22))+(((((F29/100)*$AJ$22)*$AN$22)*$AH$22)*Calculator!$G$6)-((((F29/100)*$AJ$22)*$AN$22)*$AH$22)+((((F29/100)*$AJ$23)*$AH$23)),IF(Calculator!$O$6="SINGLEBAND C",SUM((((F29/100)*$AJ$22)*$AH$22))+(((((F29/100)*$AJ$22)*$AN$22)*$AH$22)*Calculator!$G$7)-((((F29/100)*$AJ$22)*$AN$22)*$AH$22)+((((F29/100)*$AJ$23)*$AH$23)),IF(Calculator!$O$6="SINGLEBAND D",SUM((((F29/100)*$AJ$22)*$AH$22))+(((((F29/100)*$AJ$22)*$AN$22)*$AH$22)*Calculator!$G$8)-((((F29/100)*$AJ$22)*$AN$22)*$AH$22)+((((F29/100)*$AJ$23)*$AH$23)),IF(Calculator!$O$6="SINGLEURBANE",SUM((((F29/100)*$AJ$22)*$AH$22))+(((((F29/100)*$AJ$22)*$AN$22)*$AH$22)*Calculator!$G$9)-((((F29/100)*$AJ$22)*$AN$22)*$AH$22)+((((F29/100)*$AJ$23)*$AH$23)),IF(Calculator!$O$6="SINGLESILVERANOD",SUM((((F29/100)*$AJ$22)*$AH$22))+(((((F29/100)*$AJ$22)*$AN$22)*$AH$22)*Calculator!$G$10)-((((F29/100)*$AJ$22)*$AN$22)*$AH$22)+((((F29/100)*$AJ$23)*$AH$23)),IF(Calculator!$O$6="SINGLEANOD",SUM((((F29/100)*$AJ$22)*$AH$22))+(((((F29/100)*$AJ$22)*$AN$22)*$AH$22)*Calculator!$G$11)-((((F29/100)*$AJ$22)*$AN$22)*$AH$22)+((((F29/100)*$AJ$23)*$AH$23)),IF(Calculator!$O$6="DUALBASE",SUM((((F29/100)*$AJ$22)*$AH$22))+(((((F29/100)*$AJ$22)*$AN$22)*$AH$22)*Calculator!$G$12)-((((F29/100)*$AJ$22)*$AN$22)*$AH$22)+((((F29/100)*$AJ$23)*$AH$23)),IF(Calculator!$O$6="DUALELEMENTS",SUM((((F29/100)*$AJ$22)*$AH$22))+(((((F29/100)*$AJ$22)*$AN$22)*$AH$22)*Calculator!$G$13)-((((F29/100)*$AJ$22)*$AN$22)*$AH$22)+((((F29/100)*$AJ$23)*$AH$23)),IF(Calculator!$O$6="DUALSPECTRUM",SUM((((F29/100)*$AJ$22)*$AH$22))+(((((F29/100)*$AJ$22)*$AN$22)*$AH$22)*Calculator!$G$15)-((((F29/100)*$AJ$22)*$AN$22)*$AH$22)+((((F29/100)*$AJ$23)*$AH$23)),IF(Calculator!$O$6="DUALHOMESTEAD",SUM((((F29/100)*$AJ$22)*$AH$22))+(((((F29/100)*$AJ$22)*$AN$22)*$AH$22)*Calculator!$G$14)-((((F29/100)*$AJ$22)*$AN$22)*$AH$22)+((((F29/100)*$AJ$23)*$AH$23)),IF(Calculator!$O$6="DUALBAND A",SUM((((F29/100)*$AJ$22)*$AH$22))+(((((F29/100)*$AJ$22)*$AN$22)*$AH$22)*Calculator!$G$16)-((((F29/100)*$AJ$22)*$AN$22)*$AH$22)+((((F29/100)*$AJ$23)*$AH$23)),IF(Calculator!$O$6="DUALBAND B",SUM((((F29/100)*$AJ$22)*$AH$22))+(((((F29/100)*$AJ$22)*$AN$22)*$AH$22)*Calculator!$G$17)-((((F29/100)*$AJ$22)*$AN$22)*$AH$22)+((((F29/100)*$AJ$23)*$AH$23)),IF(Calculator!$O$6="DUALBAND C",SUM((((F29/100)*$AJ$22)*$AH$22))+(((((F29/100)*$AJ$22)*$AN$22)*$AH$22)*Calculator!$G$18)-((((F29/100)*$AJ$22)*$AN$22)*$AH$22)+((((F29/100)*$AJ$23)*$AH$23)),IF(Calculator!$O$6="DUALBAND D",SUM((((F29/100)*$AJ$22)*$AH$22))+(((((F29/100)*$AJ$22)*$AN$22)*$AH$22)*Calculator!$G$19)-((((F29/100)*$AJ$22)*$AN$22)*$AH$22)+((((F29/100)*$AJ$23)*$AH$23)),IF(Calculator!$O$6="DUALURBANE",SUM((((F29/100)*$AJ$22)*$AH$22))+(((((F29/100)*$AJ$22)*$AN$22)*$AH$22)*Calculator!$G$20)-((((F29/100)*$AJ$22)*$AN$22)*$AH$22)+((((F29/100)*$AJ$23)*$AH$23)),IF(Calculator!$O$6="DUALSILVERANOD",SUM((((F29/100)*$AJ$22)*$AH$22))+(((((F29/100)*$AJ$22)*$AN$22)*$AH$22)*Calculator!$G$21)-((((F29/100)*$AJ$22)*$AN$22)*$AH$22)+((((F29/100)*$AJ$23)*$AH$23)),IF(Calculator!$O$6="DUALANOD",SUM((((F29/100)*$AJ$22)*$AH$22))+(((((F29/100)*$AJ$22)*$AN$22)*$AH$22)*Calculator!$G$22)-((((F29/100)*$AJ$22)*$AN$22)*$AH$22)+((((F29/100)*$AJ$23)*$AH$23))))))))))))))))))))))))</f>
        <v>283.83525894775391</v>
      </c>
      <c r="V29" s="2">
        <f>IF(Calculator!$O$6="SINGLEBASE",SUM((((G29/100)*$AJ$22)*$AH$22))+((((G29/100)*$AJ$23)*$AH$23)),IF(Calculator!$O$6="SINGLEELEMENTS",SUM((((G29/100)*$AJ$22)*$AH$22))+(((((G29/100)*$AJ$22)*$AN$22)*$AH$22)*Calculator!$G$2)-((((G29/100)*$AJ$22)*$AN$22)*$AH$22)+((((G29/100)*$AJ$23)*$AH$23)),IF(Calculator!$O$6="SINGLESPECTRUM",SUM((((G29/100)*$AJ$22)*$AH$22))+(((((G29/100)*$AJ$22)*$AN$22)*$AH$22)*Calculator!$G$4)-((((G29/100)*$AJ$22)*$AN$22)*$AH$22)+((((G29/100)*$AJ$23)*$AH$23)),IF(Calculator!$O$6="SINGLEHOMESTEAD",SUM((((G29/100)*$AJ$22)*$AH$22))+(((((G29/100)*$AJ$22)*$AN$22)*$AH$22)*Calculator!$G$3)-((((G29/100)*$AJ$22)*$AN$22)*$AH$22)+((((G29/100)*$AJ$23)*$AH$23)),IF(Calculator!$O$6="SINGLEBAND A",SUM((((G29/100)*$AJ$22)*$AH$22))+(((((G29/100)*$AJ$22)*$AN$22)*$AH$22)*Calculator!$G$5)-((((G29/100)*$AJ$22)*$AN$22)*$AH$22)+((((G29/100)*$AJ$23)*$AH$23)),IF(Calculator!$O$6="SINGLEBAND B",SUM((((G29/100)*$AJ$22)*$AH$22))+(((((G29/100)*$AJ$22)*$AN$22)*$AH$22)*Calculator!$G$6)-((((G29/100)*$AJ$22)*$AN$22)*$AH$22)+((((G29/100)*$AJ$23)*$AH$23)),IF(Calculator!$O$6="SINGLEBAND C",SUM((((G29/100)*$AJ$22)*$AH$22))+(((((G29/100)*$AJ$22)*$AN$22)*$AH$22)*Calculator!$G$7)-((((G29/100)*$AJ$22)*$AN$22)*$AH$22)+((((G29/100)*$AJ$23)*$AH$23)),IF(Calculator!$O$6="SINGLEBAND D",SUM((((G29/100)*$AJ$22)*$AH$22))+(((((G29/100)*$AJ$22)*$AN$22)*$AH$22)*Calculator!$G$8)-((((G29/100)*$AJ$22)*$AN$22)*$AH$22)+((((G29/100)*$AJ$23)*$AH$23)),IF(Calculator!$O$6="SINGLEURBANE",SUM((((G29/100)*$AJ$22)*$AH$22))+(((((G29/100)*$AJ$22)*$AN$22)*$AH$22)*Calculator!$G$9)-((((G29/100)*$AJ$22)*$AN$22)*$AH$22)+((((G29/100)*$AJ$23)*$AH$23)),IF(Calculator!$O$6="SINGLESILVERANOD",SUM((((G29/100)*$AJ$22)*$AH$22))+(((((G29/100)*$AJ$22)*$AN$22)*$AH$22)*Calculator!$G$10)-((((G29/100)*$AJ$22)*$AN$22)*$AH$22)+((((G29/100)*$AJ$23)*$AH$23)),IF(Calculator!$O$6="SINGLEANOD",SUM((((G29/100)*$AJ$22)*$AH$22))+(((((G29/100)*$AJ$22)*$AN$22)*$AH$22)*Calculator!$G$11)-((((G29/100)*$AJ$22)*$AN$22)*$AH$22)+((((G29/100)*$AJ$23)*$AH$23)),IF(Calculator!$O$6="DUALBASE",SUM((((G29/100)*$AJ$22)*$AH$22))+(((((G29/100)*$AJ$22)*$AN$22)*$AH$22)*Calculator!$G$12)-((((G29/100)*$AJ$22)*$AN$22)*$AH$22)+((((G29/100)*$AJ$23)*$AH$23)),IF(Calculator!$O$6="DUALELEMENTS",SUM((((G29/100)*$AJ$22)*$AH$22))+(((((G29/100)*$AJ$22)*$AN$22)*$AH$22)*Calculator!$G$13)-((((G29/100)*$AJ$22)*$AN$22)*$AH$22)+((((G29/100)*$AJ$23)*$AH$23)),IF(Calculator!$O$6="DUALSPECTRUM",SUM((((G29/100)*$AJ$22)*$AH$22))+(((((G29/100)*$AJ$22)*$AN$22)*$AH$22)*Calculator!$G$15)-((((G29/100)*$AJ$22)*$AN$22)*$AH$22)+((((G29/100)*$AJ$23)*$AH$23)),IF(Calculator!$O$6="DUALHOMESTEAD",SUM((((G29/100)*$AJ$22)*$AH$22))+(((((G29/100)*$AJ$22)*$AN$22)*$AH$22)*Calculator!$G$14)-((((G29/100)*$AJ$22)*$AN$22)*$AH$22)+((((G29/100)*$AJ$23)*$AH$23)),IF(Calculator!$O$6="DUALBAND A",SUM((((G29/100)*$AJ$22)*$AH$22))+(((((G29/100)*$AJ$22)*$AN$22)*$AH$22)*Calculator!$G$16)-((((G29/100)*$AJ$22)*$AN$22)*$AH$22)+((((G29/100)*$AJ$23)*$AH$23)),IF(Calculator!$O$6="DUALBAND B",SUM((((G29/100)*$AJ$22)*$AH$22))+(((((G29/100)*$AJ$22)*$AN$22)*$AH$22)*Calculator!$G$17)-((((G29/100)*$AJ$22)*$AN$22)*$AH$22)+((((G29/100)*$AJ$23)*$AH$23)),IF(Calculator!$O$6="DUALBAND C",SUM((((G29/100)*$AJ$22)*$AH$22))+(((((G29/100)*$AJ$22)*$AN$22)*$AH$22)*Calculator!$G$18)-((((G29/100)*$AJ$22)*$AN$22)*$AH$22)+((((G29/100)*$AJ$23)*$AH$23)),IF(Calculator!$O$6="DUALBAND D",SUM((((G29/100)*$AJ$22)*$AH$22))+(((((G29/100)*$AJ$22)*$AN$22)*$AH$22)*Calculator!$G$19)-((((G29/100)*$AJ$22)*$AN$22)*$AH$22)+((((G29/100)*$AJ$23)*$AH$23)),IF(Calculator!$O$6="DUALURBANE",SUM((((G29/100)*$AJ$22)*$AH$22))+(((((G29/100)*$AJ$22)*$AN$22)*$AH$22)*Calculator!$G$20)-((((G29/100)*$AJ$22)*$AN$22)*$AH$22)+((((G29/100)*$AJ$23)*$AH$23)),IF(Calculator!$O$6="DUALSILVERANOD",SUM((((G29/100)*$AJ$22)*$AH$22))+(((((G29/100)*$AJ$22)*$AN$22)*$AH$22)*Calculator!$G$21)-((((G29/100)*$AJ$22)*$AN$22)*$AH$22)+((((G29/100)*$AJ$23)*$AH$23)),IF(Calculator!$O$6="DUALANOD",SUM((((G29/100)*$AJ$22)*$AH$22))+(((((G29/100)*$AJ$22)*$AN$22)*$AH$22)*Calculator!$G$22)-((((G29/100)*$AJ$22)*$AN$22)*$AH$22)+((((G29/100)*$AJ$23)*$AH$23))))))))))))))))))))))))</f>
        <v>287.47282141418452</v>
      </c>
      <c r="W29" s="2">
        <f>IF(Calculator!$O$6="SINGLEBASE",SUM((((H29/100)*$AJ$22)*$AH$22))+((((H29/100)*$AJ$23)*$AH$23)),IF(Calculator!$O$6="SINGLEELEMENTS",SUM((((H29/100)*$AJ$22)*$AH$22))+(((((H29/100)*$AJ$22)*$AN$22)*$AH$22)*Calculator!$G$2)-((((H29/100)*$AJ$22)*$AN$22)*$AH$22)+((((H29/100)*$AJ$23)*$AH$23)),IF(Calculator!$O$6="SINGLESPECTRUM",SUM((((H29/100)*$AJ$22)*$AH$22))+(((((H29/100)*$AJ$22)*$AN$22)*$AH$22)*Calculator!$G$4)-((((H29/100)*$AJ$22)*$AN$22)*$AH$22)+((((H29/100)*$AJ$23)*$AH$23)),IF(Calculator!$O$6="SINGLEHOMESTEAD",SUM((((H29/100)*$AJ$22)*$AH$22))+(((((H29/100)*$AJ$22)*$AN$22)*$AH$22)*Calculator!$G$3)-((((H29/100)*$AJ$22)*$AN$22)*$AH$22)+((((H29/100)*$AJ$23)*$AH$23)),IF(Calculator!$O$6="SINGLEBAND A",SUM((((H29/100)*$AJ$22)*$AH$22))+(((((H29/100)*$AJ$22)*$AN$22)*$AH$22)*Calculator!$G$5)-((((H29/100)*$AJ$22)*$AN$22)*$AH$22)+((((H29/100)*$AJ$23)*$AH$23)),IF(Calculator!$O$6="SINGLEBAND B",SUM((((H29/100)*$AJ$22)*$AH$22))+(((((H29/100)*$AJ$22)*$AN$22)*$AH$22)*Calculator!$G$6)-((((H29/100)*$AJ$22)*$AN$22)*$AH$22)+((((H29/100)*$AJ$23)*$AH$23)),IF(Calculator!$O$6="SINGLEBAND C",SUM((((H29/100)*$AJ$22)*$AH$22))+(((((H29/100)*$AJ$22)*$AN$22)*$AH$22)*Calculator!$G$7)-((((H29/100)*$AJ$22)*$AN$22)*$AH$22)+((((H29/100)*$AJ$23)*$AH$23)),IF(Calculator!$O$6="SINGLEBAND D",SUM((((H29/100)*$AJ$22)*$AH$22))+(((((H29/100)*$AJ$22)*$AN$22)*$AH$22)*Calculator!$G$8)-((((H29/100)*$AJ$22)*$AN$22)*$AH$22)+((((H29/100)*$AJ$23)*$AH$23)),IF(Calculator!$O$6="SINGLEURBANE",SUM((((H29/100)*$AJ$22)*$AH$22))+(((((H29/100)*$AJ$22)*$AN$22)*$AH$22)*Calculator!$G$9)-((((H29/100)*$AJ$22)*$AN$22)*$AH$22)+((((H29/100)*$AJ$23)*$AH$23)),IF(Calculator!$O$6="SINGLESILVERANOD",SUM((((H29/100)*$AJ$22)*$AH$22))+(((((H29/100)*$AJ$22)*$AN$22)*$AH$22)*Calculator!$G$10)-((((H29/100)*$AJ$22)*$AN$22)*$AH$22)+((((H29/100)*$AJ$23)*$AH$23)),IF(Calculator!$O$6="SINGLEANOD",SUM((((H29/100)*$AJ$22)*$AH$22))+(((((H29/100)*$AJ$22)*$AN$22)*$AH$22)*Calculator!$G$11)-((((H29/100)*$AJ$22)*$AN$22)*$AH$22)+((((H29/100)*$AJ$23)*$AH$23)),IF(Calculator!$O$6="DUALBASE",SUM((((H29/100)*$AJ$22)*$AH$22))+(((((H29/100)*$AJ$22)*$AN$22)*$AH$22)*Calculator!$G$12)-((((H29/100)*$AJ$22)*$AN$22)*$AH$22)+((((H29/100)*$AJ$23)*$AH$23)),IF(Calculator!$O$6="DUALELEMENTS",SUM((((H29/100)*$AJ$22)*$AH$22))+(((((H29/100)*$AJ$22)*$AN$22)*$AH$22)*Calculator!$G$13)-((((H29/100)*$AJ$22)*$AN$22)*$AH$22)+((((H29/100)*$AJ$23)*$AH$23)),IF(Calculator!$O$6="DUALSPECTRUM",SUM((((H29/100)*$AJ$22)*$AH$22))+(((((H29/100)*$AJ$22)*$AN$22)*$AH$22)*Calculator!$G$15)-((((H29/100)*$AJ$22)*$AN$22)*$AH$22)+((((H29/100)*$AJ$23)*$AH$23)),IF(Calculator!$O$6="DUALHOMESTEAD",SUM((((H29/100)*$AJ$22)*$AH$22))+(((((H29/100)*$AJ$22)*$AN$22)*$AH$22)*Calculator!$G$14)-((((H29/100)*$AJ$22)*$AN$22)*$AH$22)+((((H29/100)*$AJ$23)*$AH$23)),IF(Calculator!$O$6="DUALBAND A",SUM((((H29/100)*$AJ$22)*$AH$22))+(((((H29/100)*$AJ$22)*$AN$22)*$AH$22)*Calculator!$G$16)-((((H29/100)*$AJ$22)*$AN$22)*$AH$22)+((((H29/100)*$AJ$23)*$AH$23)),IF(Calculator!$O$6="DUALBAND B",SUM((((H29/100)*$AJ$22)*$AH$22))+(((((H29/100)*$AJ$22)*$AN$22)*$AH$22)*Calculator!$G$17)-((((H29/100)*$AJ$22)*$AN$22)*$AH$22)+((((H29/100)*$AJ$23)*$AH$23)),IF(Calculator!$O$6="DUALBAND C",SUM((((H29/100)*$AJ$22)*$AH$22))+(((((H29/100)*$AJ$22)*$AN$22)*$AH$22)*Calculator!$G$18)-((((H29/100)*$AJ$22)*$AN$22)*$AH$22)+((((H29/100)*$AJ$23)*$AH$23)),IF(Calculator!$O$6="DUALBAND D",SUM((((H29/100)*$AJ$22)*$AH$22))+(((((H29/100)*$AJ$22)*$AN$22)*$AH$22)*Calculator!$G$19)-((((H29/100)*$AJ$22)*$AN$22)*$AH$22)+((((H29/100)*$AJ$23)*$AH$23)),IF(Calculator!$O$6="DUALURBANE",SUM((((H29/100)*$AJ$22)*$AH$22))+(((((H29/100)*$AJ$22)*$AN$22)*$AH$22)*Calculator!$G$20)-((((H29/100)*$AJ$22)*$AN$22)*$AH$22)+((((H29/100)*$AJ$23)*$AH$23)),IF(Calculator!$O$6="DUALSILVERANOD",SUM((((H29/100)*$AJ$22)*$AH$22))+(((((H29/100)*$AJ$22)*$AN$22)*$AH$22)*Calculator!$G$21)-((((H29/100)*$AJ$22)*$AN$22)*$AH$22)+((((H29/100)*$AJ$23)*$AH$23)),IF(Calculator!$O$6="DUALANOD",SUM((((H29/100)*$AJ$22)*$AH$22))+(((((H29/100)*$AJ$22)*$AN$22)*$AH$22)*Calculator!$G$22)-((((H29/100)*$AJ$22)*$AN$22)*$AH$22)+((((H29/100)*$AJ$23)*$AH$23))))))))))))))))))))))))</f>
        <v>291.10606904602048</v>
      </c>
      <c r="X29" s="2">
        <f>IF(Calculator!$O$6="SINGLEBASE",SUM((((I29/100)*$AJ$22)*$AH$22))+((((I29/100)*$AJ$23)*$AH$23)),IF(Calculator!$O$6="SINGLEELEMENTS",SUM((((I29/100)*$AJ$22)*$AH$22))+(((((I29/100)*$AJ$22)*$AN$22)*$AH$22)*Calculator!$G$2)-((((I29/100)*$AJ$22)*$AN$22)*$AH$22)+((((I29/100)*$AJ$23)*$AH$23)),IF(Calculator!$O$6="SINGLESPECTRUM",SUM((((I29/100)*$AJ$22)*$AH$22))+(((((I29/100)*$AJ$22)*$AN$22)*$AH$22)*Calculator!$G$4)-((((I29/100)*$AJ$22)*$AN$22)*$AH$22)+((((I29/100)*$AJ$23)*$AH$23)),IF(Calculator!$O$6="SINGLEHOMESTEAD",SUM((((I29/100)*$AJ$22)*$AH$22))+(((((I29/100)*$AJ$22)*$AN$22)*$AH$22)*Calculator!$G$3)-((((I29/100)*$AJ$22)*$AN$22)*$AH$22)+((((I29/100)*$AJ$23)*$AH$23)),IF(Calculator!$O$6="SINGLEBAND A",SUM((((I29/100)*$AJ$22)*$AH$22))+(((((I29/100)*$AJ$22)*$AN$22)*$AH$22)*Calculator!$G$5)-((((I29/100)*$AJ$22)*$AN$22)*$AH$22)+((((I29/100)*$AJ$23)*$AH$23)),IF(Calculator!$O$6="SINGLEBAND B",SUM((((I29/100)*$AJ$22)*$AH$22))+(((((I29/100)*$AJ$22)*$AN$22)*$AH$22)*Calculator!$G$6)-((((I29/100)*$AJ$22)*$AN$22)*$AH$22)+((((I29/100)*$AJ$23)*$AH$23)),IF(Calculator!$O$6="SINGLEBAND C",SUM((((I29/100)*$AJ$22)*$AH$22))+(((((I29/100)*$AJ$22)*$AN$22)*$AH$22)*Calculator!$G$7)-((((I29/100)*$AJ$22)*$AN$22)*$AH$22)+((((I29/100)*$AJ$23)*$AH$23)),IF(Calculator!$O$6="SINGLEBAND D",SUM((((I29/100)*$AJ$22)*$AH$22))+(((((I29/100)*$AJ$22)*$AN$22)*$AH$22)*Calculator!$G$8)-((((I29/100)*$AJ$22)*$AN$22)*$AH$22)+((((I29/100)*$AJ$23)*$AH$23)),IF(Calculator!$O$6="SINGLEURBANE",SUM((((I29/100)*$AJ$22)*$AH$22))+(((((I29/100)*$AJ$22)*$AN$22)*$AH$22)*Calculator!$G$9)-((((I29/100)*$AJ$22)*$AN$22)*$AH$22)+((((I29/100)*$AJ$23)*$AH$23)),IF(Calculator!$O$6="SINGLESILVERANOD",SUM((((I29/100)*$AJ$22)*$AH$22))+(((((I29/100)*$AJ$22)*$AN$22)*$AH$22)*Calculator!$G$10)-((((I29/100)*$AJ$22)*$AN$22)*$AH$22)+((((I29/100)*$AJ$23)*$AH$23)),IF(Calculator!$O$6="SINGLEANOD",SUM((((I29/100)*$AJ$22)*$AH$22))+(((((I29/100)*$AJ$22)*$AN$22)*$AH$22)*Calculator!$G$11)-((((I29/100)*$AJ$22)*$AN$22)*$AH$22)+((((I29/100)*$AJ$23)*$AH$23)),IF(Calculator!$O$6="DUALBASE",SUM((((I29/100)*$AJ$22)*$AH$22))+(((((I29/100)*$AJ$22)*$AN$22)*$AH$22)*Calculator!$G$12)-((((I29/100)*$AJ$22)*$AN$22)*$AH$22)+((((I29/100)*$AJ$23)*$AH$23)),IF(Calculator!$O$6="DUALELEMENTS",SUM((((I29/100)*$AJ$22)*$AH$22))+(((((I29/100)*$AJ$22)*$AN$22)*$AH$22)*Calculator!$G$13)-((((I29/100)*$AJ$22)*$AN$22)*$AH$22)+((((I29/100)*$AJ$23)*$AH$23)),IF(Calculator!$O$6="DUALSPECTRUM",SUM((((I29/100)*$AJ$22)*$AH$22))+(((((I29/100)*$AJ$22)*$AN$22)*$AH$22)*Calculator!$G$15)-((((I29/100)*$AJ$22)*$AN$22)*$AH$22)+((((I29/100)*$AJ$23)*$AH$23)),IF(Calculator!$O$6="DUALHOMESTEAD",SUM((((I29/100)*$AJ$22)*$AH$22))+(((((I29/100)*$AJ$22)*$AN$22)*$AH$22)*Calculator!$G$14)-((((I29/100)*$AJ$22)*$AN$22)*$AH$22)+((((I29/100)*$AJ$23)*$AH$23)),IF(Calculator!$O$6="DUALBAND A",SUM((((I29/100)*$AJ$22)*$AH$22))+(((((I29/100)*$AJ$22)*$AN$22)*$AH$22)*Calculator!$G$16)-((((I29/100)*$AJ$22)*$AN$22)*$AH$22)+((((I29/100)*$AJ$23)*$AH$23)),IF(Calculator!$O$6="DUALBAND B",SUM((((I29/100)*$AJ$22)*$AH$22))+(((((I29/100)*$AJ$22)*$AN$22)*$AH$22)*Calculator!$G$17)-((((I29/100)*$AJ$22)*$AN$22)*$AH$22)+((((I29/100)*$AJ$23)*$AH$23)),IF(Calculator!$O$6="DUALBAND C",SUM((((I29/100)*$AJ$22)*$AH$22))+(((((I29/100)*$AJ$22)*$AN$22)*$AH$22)*Calculator!$G$18)-((((I29/100)*$AJ$22)*$AN$22)*$AH$22)+((((I29/100)*$AJ$23)*$AH$23)),IF(Calculator!$O$6="DUALBAND D",SUM((((I29/100)*$AJ$22)*$AH$22))+(((((I29/100)*$AJ$22)*$AN$22)*$AH$22)*Calculator!$G$19)-((((I29/100)*$AJ$22)*$AN$22)*$AH$22)+((((I29/100)*$AJ$23)*$AH$23)),IF(Calculator!$O$6="DUALURBANE",SUM((((I29/100)*$AJ$22)*$AH$22))+(((((I29/100)*$AJ$22)*$AN$22)*$AH$22)*Calculator!$G$20)-((((I29/100)*$AJ$22)*$AN$22)*$AH$22)+((((I29/100)*$AJ$23)*$AH$23)),IF(Calculator!$O$6="DUALSILVERANOD",SUM((((I29/100)*$AJ$22)*$AH$22))+(((((I29/100)*$AJ$22)*$AN$22)*$AH$22)*Calculator!$G$21)-((((I29/100)*$AJ$22)*$AN$22)*$AH$22)+((((I29/100)*$AJ$23)*$AH$23)),IF(Calculator!$O$6="DUALANOD",SUM((((I29/100)*$AJ$22)*$AH$22))+(((((I29/100)*$AJ$22)*$AN$22)*$AH$22)*Calculator!$G$22)-((((I29/100)*$AJ$22)*$AN$22)*$AH$22)+((((I29/100)*$AJ$23)*$AH$23))))))))))))))))))))))))</f>
        <v>294.74360536193842</v>
      </c>
      <c r="Y29" s="2">
        <f>IF(Calculator!$O$6="SINGLEBASE",SUM((((J29/100)*$AJ$22)*$AH$22))+((((J29/100)*$AJ$23)*$AH$23)),IF(Calculator!$O$6="SINGLEELEMENTS",SUM((((J29/100)*$AJ$22)*$AH$22))+(((((J29/100)*$AJ$22)*$AN$22)*$AH$22)*Calculator!$G$2)-((((J29/100)*$AJ$22)*$AN$22)*$AH$22)+((((J29/100)*$AJ$23)*$AH$23)),IF(Calculator!$O$6="SINGLESPECTRUM",SUM((((J29/100)*$AJ$22)*$AH$22))+(((((J29/100)*$AJ$22)*$AN$22)*$AH$22)*Calculator!$G$4)-((((J29/100)*$AJ$22)*$AN$22)*$AH$22)+((((J29/100)*$AJ$23)*$AH$23)),IF(Calculator!$O$6="SINGLEHOMESTEAD",SUM((((J29/100)*$AJ$22)*$AH$22))+(((((J29/100)*$AJ$22)*$AN$22)*$AH$22)*Calculator!$G$3)-((((J29/100)*$AJ$22)*$AN$22)*$AH$22)+((((J29/100)*$AJ$23)*$AH$23)),IF(Calculator!$O$6="SINGLEBAND A",SUM((((J29/100)*$AJ$22)*$AH$22))+(((((J29/100)*$AJ$22)*$AN$22)*$AH$22)*Calculator!$G$5)-((((J29/100)*$AJ$22)*$AN$22)*$AH$22)+((((J29/100)*$AJ$23)*$AH$23)),IF(Calculator!$O$6="SINGLEBAND B",SUM((((J29/100)*$AJ$22)*$AH$22))+(((((J29/100)*$AJ$22)*$AN$22)*$AH$22)*Calculator!$G$6)-((((J29/100)*$AJ$22)*$AN$22)*$AH$22)+((((J29/100)*$AJ$23)*$AH$23)),IF(Calculator!$O$6="SINGLEBAND C",SUM((((J29/100)*$AJ$22)*$AH$22))+(((((J29/100)*$AJ$22)*$AN$22)*$AH$22)*Calculator!$G$7)-((((J29/100)*$AJ$22)*$AN$22)*$AH$22)+((((J29/100)*$AJ$23)*$AH$23)),IF(Calculator!$O$6="SINGLEBAND D",SUM((((J29/100)*$AJ$22)*$AH$22))+(((((J29/100)*$AJ$22)*$AN$22)*$AH$22)*Calculator!$G$8)-((((J29/100)*$AJ$22)*$AN$22)*$AH$22)+((((J29/100)*$AJ$23)*$AH$23)),IF(Calculator!$O$6="SINGLEURBANE",SUM((((J29/100)*$AJ$22)*$AH$22))+(((((J29/100)*$AJ$22)*$AN$22)*$AH$22)*Calculator!$G$9)-((((J29/100)*$AJ$22)*$AN$22)*$AH$22)+((((J29/100)*$AJ$23)*$AH$23)),IF(Calculator!$O$6="SINGLESILVERANOD",SUM((((J29/100)*$AJ$22)*$AH$22))+(((((J29/100)*$AJ$22)*$AN$22)*$AH$22)*Calculator!$G$10)-((((J29/100)*$AJ$22)*$AN$22)*$AH$22)+((((J29/100)*$AJ$23)*$AH$23)),IF(Calculator!$O$6="SINGLEANOD",SUM((((J29/100)*$AJ$22)*$AH$22))+(((((J29/100)*$AJ$22)*$AN$22)*$AH$22)*Calculator!$G$11)-((((J29/100)*$AJ$22)*$AN$22)*$AH$22)+((((J29/100)*$AJ$23)*$AH$23)),IF(Calculator!$O$6="DUALBASE",SUM((((J29/100)*$AJ$22)*$AH$22))+(((((J29/100)*$AJ$22)*$AN$22)*$AH$22)*Calculator!$G$12)-((((J29/100)*$AJ$22)*$AN$22)*$AH$22)+((((J29/100)*$AJ$23)*$AH$23)),IF(Calculator!$O$6="DUALELEMENTS",SUM((((J29/100)*$AJ$22)*$AH$22))+(((((J29/100)*$AJ$22)*$AN$22)*$AH$22)*Calculator!$G$13)-((((J29/100)*$AJ$22)*$AN$22)*$AH$22)+((((J29/100)*$AJ$23)*$AH$23)),IF(Calculator!$O$6="DUALSPECTRUM",SUM((((J29/100)*$AJ$22)*$AH$22))+(((((J29/100)*$AJ$22)*$AN$22)*$AH$22)*Calculator!$G$15)-((((J29/100)*$AJ$22)*$AN$22)*$AH$22)+((((J29/100)*$AJ$23)*$AH$23)),IF(Calculator!$O$6="DUALHOMESTEAD",SUM((((J29/100)*$AJ$22)*$AH$22))+(((((J29/100)*$AJ$22)*$AN$22)*$AH$22)*Calculator!$G$14)-((((J29/100)*$AJ$22)*$AN$22)*$AH$22)+((((J29/100)*$AJ$23)*$AH$23)),IF(Calculator!$O$6="DUALBAND A",SUM((((J29/100)*$AJ$22)*$AH$22))+(((((J29/100)*$AJ$22)*$AN$22)*$AH$22)*Calculator!$G$16)-((((J29/100)*$AJ$22)*$AN$22)*$AH$22)+((((J29/100)*$AJ$23)*$AH$23)),IF(Calculator!$O$6="DUALBAND B",SUM((((J29/100)*$AJ$22)*$AH$22))+(((((J29/100)*$AJ$22)*$AN$22)*$AH$22)*Calculator!$G$17)-((((J29/100)*$AJ$22)*$AN$22)*$AH$22)+((((J29/100)*$AJ$23)*$AH$23)),IF(Calculator!$O$6="DUALBAND C",SUM((((J29/100)*$AJ$22)*$AH$22))+(((((J29/100)*$AJ$22)*$AN$22)*$AH$22)*Calculator!$G$18)-((((J29/100)*$AJ$22)*$AN$22)*$AH$22)+((((J29/100)*$AJ$23)*$AH$23)),IF(Calculator!$O$6="DUALBAND D",SUM((((J29/100)*$AJ$22)*$AH$22))+(((((J29/100)*$AJ$22)*$AN$22)*$AH$22)*Calculator!$G$19)-((((J29/100)*$AJ$22)*$AN$22)*$AH$22)+((((J29/100)*$AJ$23)*$AH$23)),IF(Calculator!$O$6="DUALURBANE",SUM((((J29/100)*$AJ$22)*$AH$22))+(((((J29/100)*$AJ$22)*$AN$22)*$AH$22)*Calculator!$G$20)-((((J29/100)*$AJ$22)*$AN$22)*$AH$22)+((((J29/100)*$AJ$23)*$AH$23)),IF(Calculator!$O$6="DUALSILVERANOD",SUM((((J29/100)*$AJ$22)*$AH$22))+(((((J29/100)*$AJ$22)*$AN$22)*$AH$22)*Calculator!$G$21)-((((J29/100)*$AJ$22)*$AN$22)*$AH$22)+((((J29/100)*$AJ$23)*$AH$23)),IF(Calculator!$O$6="DUALANOD",SUM((((J29/100)*$AJ$22)*$AH$22))+(((((J29/100)*$AJ$22)*$AN$22)*$AH$22)*Calculator!$G$22)-((((J29/100)*$AJ$22)*$AN$22)*$AH$22)+((((J29/100)*$AJ$23)*$AH$23))))))))))))))))))))))))</f>
        <v>298.47112559204101</v>
      </c>
      <c r="Z29" s="2">
        <f>IF(Calculator!$O$6="SINGLEBASE",SUM((((K29/100)*$AJ$22)*$AH$22))+((((K29/100)*$AJ$23)*$AH$23)),IF(Calculator!$O$6="SINGLEELEMENTS",SUM((((K29/100)*$AJ$22)*$AH$22))+(((((K29/100)*$AJ$22)*$AN$22)*$AH$22)*Calculator!$G$2)-((((K29/100)*$AJ$22)*$AN$22)*$AH$22)+((((K29/100)*$AJ$23)*$AH$23)),IF(Calculator!$O$6="SINGLESPECTRUM",SUM((((K29/100)*$AJ$22)*$AH$22))+(((((K29/100)*$AJ$22)*$AN$22)*$AH$22)*Calculator!$G$4)-((((K29/100)*$AJ$22)*$AN$22)*$AH$22)+((((K29/100)*$AJ$23)*$AH$23)),IF(Calculator!$O$6="SINGLEHOMESTEAD",SUM((((K29/100)*$AJ$22)*$AH$22))+(((((K29/100)*$AJ$22)*$AN$22)*$AH$22)*Calculator!$G$3)-((((K29/100)*$AJ$22)*$AN$22)*$AH$22)+((((K29/100)*$AJ$23)*$AH$23)),IF(Calculator!$O$6="SINGLEBAND A",SUM((((K29/100)*$AJ$22)*$AH$22))+(((((K29/100)*$AJ$22)*$AN$22)*$AH$22)*Calculator!$G$5)-((((K29/100)*$AJ$22)*$AN$22)*$AH$22)+((((K29/100)*$AJ$23)*$AH$23)),IF(Calculator!$O$6="SINGLEBAND B",SUM((((K29/100)*$AJ$22)*$AH$22))+(((((K29/100)*$AJ$22)*$AN$22)*$AH$22)*Calculator!$G$6)-((((K29/100)*$AJ$22)*$AN$22)*$AH$22)+((((K29/100)*$AJ$23)*$AH$23)),IF(Calculator!$O$6="SINGLEBAND C",SUM((((K29/100)*$AJ$22)*$AH$22))+(((((K29/100)*$AJ$22)*$AN$22)*$AH$22)*Calculator!$G$7)-((((K29/100)*$AJ$22)*$AN$22)*$AH$22)+((((K29/100)*$AJ$23)*$AH$23)),IF(Calculator!$O$6="SINGLEBAND D",SUM((((K29/100)*$AJ$22)*$AH$22))+(((((K29/100)*$AJ$22)*$AN$22)*$AH$22)*Calculator!$G$8)-((((K29/100)*$AJ$22)*$AN$22)*$AH$22)+((((K29/100)*$AJ$23)*$AH$23)),IF(Calculator!$O$6="SINGLEURBANE",SUM((((K29/100)*$AJ$22)*$AH$22))+(((((K29/100)*$AJ$22)*$AN$22)*$AH$22)*Calculator!$G$9)-((((K29/100)*$AJ$22)*$AN$22)*$AH$22)+((((K29/100)*$AJ$23)*$AH$23)),IF(Calculator!$O$6="SINGLESILVERANOD",SUM((((K29/100)*$AJ$22)*$AH$22))+(((((K29/100)*$AJ$22)*$AN$22)*$AH$22)*Calculator!$G$10)-((((K29/100)*$AJ$22)*$AN$22)*$AH$22)+((((K29/100)*$AJ$23)*$AH$23)),IF(Calculator!$O$6="SINGLEANOD",SUM((((K29/100)*$AJ$22)*$AH$22))+(((((K29/100)*$AJ$22)*$AN$22)*$AH$22)*Calculator!$G$11)-((((K29/100)*$AJ$22)*$AN$22)*$AH$22)+((((K29/100)*$AJ$23)*$AH$23)),IF(Calculator!$O$6="DUALBASE",SUM((((K29/100)*$AJ$22)*$AH$22))+(((((K29/100)*$AJ$22)*$AN$22)*$AH$22)*Calculator!$G$12)-((((K29/100)*$AJ$22)*$AN$22)*$AH$22)+((((K29/100)*$AJ$23)*$AH$23)),IF(Calculator!$O$6="DUALELEMENTS",SUM((((K29/100)*$AJ$22)*$AH$22))+(((((K29/100)*$AJ$22)*$AN$22)*$AH$22)*Calculator!$G$13)-((((K29/100)*$AJ$22)*$AN$22)*$AH$22)+((((K29/100)*$AJ$23)*$AH$23)),IF(Calculator!$O$6="DUALSPECTRUM",SUM((((K29/100)*$AJ$22)*$AH$22))+(((((K29/100)*$AJ$22)*$AN$22)*$AH$22)*Calculator!$G$15)-((((K29/100)*$AJ$22)*$AN$22)*$AH$22)+((((K29/100)*$AJ$23)*$AH$23)),IF(Calculator!$O$6="DUALHOMESTEAD",SUM((((K29/100)*$AJ$22)*$AH$22))+(((((K29/100)*$AJ$22)*$AN$22)*$AH$22)*Calculator!$G$14)-((((K29/100)*$AJ$22)*$AN$22)*$AH$22)+((((K29/100)*$AJ$23)*$AH$23)),IF(Calculator!$O$6="DUALBAND A",SUM((((K29/100)*$AJ$22)*$AH$22))+(((((K29/100)*$AJ$22)*$AN$22)*$AH$22)*Calculator!$G$16)-((((K29/100)*$AJ$22)*$AN$22)*$AH$22)+((((K29/100)*$AJ$23)*$AH$23)),IF(Calculator!$O$6="DUALBAND B",SUM((((K29/100)*$AJ$22)*$AH$22))+(((((K29/100)*$AJ$22)*$AN$22)*$AH$22)*Calculator!$G$17)-((((K29/100)*$AJ$22)*$AN$22)*$AH$22)+((((K29/100)*$AJ$23)*$AH$23)),IF(Calculator!$O$6="DUALBAND C",SUM((((K29/100)*$AJ$22)*$AH$22))+(((((K29/100)*$AJ$22)*$AN$22)*$AH$22)*Calculator!$G$18)-((((K29/100)*$AJ$22)*$AN$22)*$AH$22)+((((K29/100)*$AJ$23)*$AH$23)),IF(Calculator!$O$6="DUALBAND D",SUM((((K29/100)*$AJ$22)*$AH$22))+(((((K29/100)*$AJ$22)*$AN$22)*$AH$22)*Calculator!$G$19)-((((K29/100)*$AJ$22)*$AN$22)*$AH$22)+((((K29/100)*$AJ$23)*$AH$23)),IF(Calculator!$O$6="DUALURBANE",SUM((((K29/100)*$AJ$22)*$AH$22))+(((((K29/100)*$AJ$22)*$AN$22)*$AH$22)*Calculator!$G$20)-((((K29/100)*$AJ$22)*$AN$22)*$AH$22)+((((K29/100)*$AJ$23)*$AH$23)),IF(Calculator!$O$6="DUALSILVERANOD",SUM((((K29/100)*$AJ$22)*$AH$22))+(((((K29/100)*$AJ$22)*$AN$22)*$AH$22)*Calculator!$G$21)-((((K29/100)*$AJ$22)*$AN$22)*$AH$22)+((((K29/100)*$AJ$23)*$AH$23)),IF(Calculator!$O$6="DUALANOD",SUM((((K29/100)*$AJ$22)*$AH$22))+(((((K29/100)*$AJ$22)*$AN$22)*$AH$22)*Calculator!$G$22)-((((K29/100)*$AJ$22)*$AN$22)*$AH$22)+((((K29/100)*$AJ$23)*$AH$23))))))))))))))))))))))))</f>
        <v>302.10866190795895</v>
      </c>
      <c r="AA29" s="2">
        <f>IF(Calculator!$O$6="SINGLEBASE",SUM((((L29/100)*$AJ$22)*$AH$22))+((((L29/100)*$AJ$23)*$AH$23)),IF(Calculator!$O$6="SINGLEELEMENTS",SUM((((L29/100)*$AJ$22)*$AH$22))+(((((L29/100)*$AJ$22)*$AN$22)*$AH$22)*Calculator!$G$2)-((((L29/100)*$AJ$22)*$AN$22)*$AH$22)+((((L29/100)*$AJ$23)*$AH$23)),IF(Calculator!$O$6="SINGLESPECTRUM",SUM((((L29/100)*$AJ$22)*$AH$22))+(((((L29/100)*$AJ$22)*$AN$22)*$AH$22)*Calculator!$G$4)-((((L29/100)*$AJ$22)*$AN$22)*$AH$22)+((((L29/100)*$AJ$23)*$AH$23)),IF(Calculator!$O$6="SINGLEHOMESTEAD",SUM((((L29/100)*$AJ$22)*$AH$22))+(((((L29/100)*$AJ$22)*$AN$22)*$AH$22)*Calculator!$G$3)-((((L29/100)*$AJ$22)*$AN$22)*$AH$22)+((((L29/100)*$AJ$23)*$AH$23)),IF(Calculator!$O$6="SINGLEBAND A",SUM((((L29/100)*$AJ$22)*$AH$22))+(((((L29/100)*$AJ$22)*$AN$22)*$AH$22)*Calculator!$G$5)-((((L29/100)*$AJ$22)*$AN$22)*$AH$22)+((((L29/100)*$AJ$23)*$AH$23)),IF(Calculator!$O$6="SINGLEBAND B",SUM((((L29/100)*$AJ$22)*$AH$22))+(((((L29/100)*$AJ$22)*$AN$22)*$AH$22)*Calculator!$G$6)-((((L29/100)*$AJ$22)*$AN$22)*$AH$22)+((((L29/100)*$AJ$23)*$AH$23)),IF(Calculator!$O$6="SINGLEBAND C",SUM((((L29/100)*$AJ$22)*$AH$22))+(((((L29/100)*$AJ$22)*$AN$22)*$AH$22)*Calculator!$G$7)-((((L29/100)*$AJ$22)*$AN$22)*$AH$22)+((((L29/100)*$AJ$23)*$AH$23)),IF(Calculator!$O$6="SINGLEBAND D",SUM((((L29/100)*$AJ$22)*$AH$22))+(((((L29/100)*$AJ$22)*$AN$22)*$AH$22)*Calculator!$G$8)-((((L29/100)*$AJ$22)*$AN$22)*$AH$22)+((((L29/100)*$AJ$23)*$AH$23)),IF(Calculator!$O$6="SINGLEURBANE",SUM((((L29/100)*$AJ$22)*$AH$22))+(((((L29/100)*$AJ$22)*$AN$22)*$AH$22)*Calculator!$G$9)-((((L29/100)*$AJ$22)*$AN$22)*$AH$22)+((((L29/100)*$AJ$23)*$AH$23)),IF(Calculator!$O$6="SINGLESILVERANOD",SUM((((L29/100)*$AJ$22)*$AH$22))+(((((L29/100)*$AJ$22)*$AN$22)*$AH$22)*Calculator!$G$10)-((((L29/100)*$AJ$22)*$AN$22)*$AH$22)+((((L29/100)*$AJ$23)*$AH$23)),IF(Calculator!$O$6="SINGLEANOD",SUM((((L29/100)*$AJ$22)*$AH$22))+(((((L29/100)*$AJ$22)*$AN$22)*$AH$22)*Calculator!$G$11)-((((L29/100)*$AJ$22)*$AN$22)*$AH$22)+((((L29/100)*$AJ$23)*$AH$23)),IF(Calculator!$O$6="DUALBASE",SUM((((L29/100)*$AJ$22)*$AH$22))+(((((L29/100)*$AJ$22)*$AN$22)*$AH$22)*Calculator!$G$12)-((((L29/100)*$AJ$22)*$AN$22)*$AH$22)+((((L29/100)*$AJ$23)*$AH$23)),IF(Calculator!$O$6="DUALELEMENTS",SUM((((L29/100)*$AJ$22)*$AH$22))+(((((L29/100)*$AJ$22)*$AN$22)*$AH$22)*Calculator!$G$13)-((((L29/100)*$AJ$22)*$AN$22)*$AH$22)+((((L29/100)*$AJ$23)*$AH$23)),IF(Calculator!$O$6="DUALSPECTRUM",SUM((((L29/100)*$AJ$22)*$AH$22))+(((((L29/100)*$AJ$22)*$AN$22)*$AH$22)*Calculator!$G$15)-((((L29/100)*$AJ$22)*$AN$22)*$AH$22)+((((L29/100)*$AJ$23)*$AH$23)),IF(Calculator!$O$6="DUALHOMESTEAD",SUM((((L29/100)*$AJ$22)*$AH$22))+(((((L29/100)*$AJ$22)*$AN$22)*$AH$22)*Calculator!$G$14)-((((L29/100)*$AJ$22)*$AN$22)*$AH$22)+((((L29/100)*$AJ$23)*$AH$23)),IF(Calculator!$O$6="DUALBAND A",SUM((((L29/100)*$AJ$22)*$AH$22))+(((((L29/100)*$AJ$22)*$AN$22)*$AH$22)*Calculator!$G$16)-((((L29/100)*$AJ$22)*$AN$22)*$AH$22)+((((L29/100)*$AJ$23)*$AH$23)),IF(Calculator!$O$6="DUALBAND B",SUM((((L29/100)*$AJ$22)*$AH$22))+(((((L29/100)*$AJ$22)*$AN$22)*$AH$22)*Calculator!$G$17)-((((L29/100)*$AJ$22)*$AN$22)*$AH$22)+((((L29/100)*$AJ$23)*$AH$23)),IF(Calculator!$O$6="DUALBAND C",SUM((((L29/100)*$AJ$22)*$AH$22))+(((((L29/100)*$AJ$22)*$AN$22)*$AH$22)*Calculator!$G$18)-((((L29/100)*$AJ$22)*$AN$22)*$AH$22)+((((L29/100)*$AJ$23)*$AH$23)),IF(Calculator!$O$6="DUALBAND D",SUM((((L29/100)*$AJ$22)*$AH$22))+(((((L29/100)*$AJ$22)*$AN$22)*$AH$22)*Calculator!$G$19)-((((L29/100)*$AJ$22)*$AN$22)*$AH$22)+((((L29/100)*$AJ$23)*$AH$23)),IF(Calculator!$O$6="DUALURBANE",SUM((((L29/100)*$AJ$22)*$AH$22))+(((((L29/100)*$AJ$22)*$AN$22)*$AH$22)*Calculator!$G$20)-((((L29/100)*$AJ$22)*$AN$22)*$AH$22)+((((L29/100)*$AJ$23)*$AH$23)),IF(Calculator!$O$6="DUALSILVERANOD",SUM((((L29/100)*$AJ$22)*$AH$22))+(((((L29/100)*$AJ$22)*$AN$22)*$AH$22)*Calculator!$G$21)-((((L29/100)*$AJ$22)*$AN$22)*$AH$22)+((((L29/100)*$AJ$23)*$AH$23)),IF(Calculator!$O$6="DUALANOD",SUM((((L29/100)*$AJ$22)*$AH$22))+(((((L29/100)*$AJ$22)*$AN$22)*$AH$22)*Calculator!$G$22)-((((L29/100)*$AJ$22)*$AN$22)*$AH$22)+((((L29/100)*$AJ$23)*$AH$23))))))))))))))))))))))))</f>
        <v>305.74619822387695</v>
      </c>
      <c r="AB29" s="2">
        <f>IF(Calculator!$O$6="SINGLEBASE",SUM((((M29/100)*$AJ$22)*$AH$22))+((((M29/100)*$AJ$23)*$AH$23)),IF(Calculator!$O$6="SINGLEELEMENTS",SUM((((M29/100)*$AJ$22)*$AH$22))+(((((M29/100)*$AJ$22)*$AN$22)*$AH$22)*Calculator!$G$2)-((((M29/100)*$AJ$22)*$AN$22)*$AH$22)+((((M29/100)*$AJ$23)*$AH$23)),IF(Calculator!$O$6="SINGLESPECTRUM",SUM((((M29/100)*$AJ$22)*$AH$22))+(((((M29/100)*$AJ$22)*$AN$22)*$AH$22)*Calculator!$G$4)-((((M29/100)*$AJ$22)*$AN$22)*$AH$22)+((((M29/100)*$AJ$23)*$AH$23)),IF(Calculator!$O$6="SINGLEHOMESTEAD",SUM((((M29/100)*$AJ$22)*$AH$22))+(((((M29/100)*$AJ$22)*$AN$22)*$AH$22)*Calculator!$G$3)-((((M29/100)*$AJ$22)*$AN$22)*$AH$22)+((((M29/100)*$AJ$23)*$AH$23)),IF(Calculator!$O$6="SINGLEBAND A",SUM((((M29/100)*$AJ$22)*$AH$22))+(((((M29/100)*$AJ$22)*$AN$22)*$AH$22)*Calculator!$G$5)-((((M29/100)*$AJ$22)*$AN$22)*$AH$22)+((((M29/100)*$AJ$23)*$AH$23)),IF(Calculator!$O$6="SINGLEBAND B",SUM((((M29/100)*$AJ$22)*$AH$22))+(((((M29/100)*$AJ$22)*$AN$22)*$AH$22)*Calculator!$G$6)-((((M29/100)*$AJ$22)*$AN$22)*$AH$22)+((((M29/100)*$AJ$23)*$AH$23)),IF(Calculator!$O$6="SINGLEBAND C",SUM((((M29/100)*$AJ$22)*$AH$22))+(((((M29/100)*$AJ$22)*$AN$22)*$AH$22)*Calculator!$G$7)-((((M29/100)*$AJ$22)*$AN$22)*$AH$22)+((((M29/100)*$AJ$23)*$AH$23)),IF(Calculator!$O$6="SINGLEBAND D",SUM((((M29/100)*$AJ$22)*$AH$22))+(((((M29/100)*$AJ$22)*$AN$22)*$AH$22)*Calculator!$G$8)-((((M29/100)*$AJ$22)*$AN$22)*$AH$22)+((((M29/100)*$AJ$23)*$AH$23)),IF(Calculator!$O$6="SINGLEURBANE",SUM((((M29/100)*$AJ$22)*$AH$22))+(((((M29/100)*$AJ$22)*$AN$22)*$AH$22)*Calculator!$G$9)-((((M29/100)*$AJ$22)*$AN$22)*$AH$22)+((((M29/100)*$AJ$23)*$AH$23)),IF(Calculator!$O$6="SINGLESILVERANOD",SUM((((M29/100)*$AJ$22)*$AH$22))+(((((M29/100)*$AJ$22)*$AN$22)*$AH$22)*Calculator!$G$10)-((((M29/100)*$AJ$22)*$AN$22)*$AH$22)+((((M29/100)*$AJ$23)*$AH$23)),IF(Calculator!$O$6="SINGLEANOD",SUM((((M29/100)*$AJ$22)*$AH$22))+(((((M29/100)*$AJ$22)*$AN$22)*$AH$22)*Calculator!$G$11)-((((M29/100)*$AJ$22)*$AN$22)*$AH$22)+((((M29/100)*$AJ$23)*$AH$23)),IF(Calculator!$O$6="DUALBASE",SUM((((M29/100)*$AJ$22)*$AH$22))+(((((M29/100)*$AJ$22)*$AN$22)*$AH$22)*Calculator!$G$12)-((((M29/100)*$AJ$22)*$AN$22)*$AH$22)+((((M29/100)*$AJ$23)*$AH$23)),IF(Calculator!$O$6="DUALELEMENTS",SUM((((M29/100)*$AJ$22)*$AH$22))+(((((M29/100)*$AJ$22)*$AN$22)*$AH$22)*Calculator!$G$13)-((((M29/100)*$AJ$22)*$AN$22)*$AH$22)+((((M29/100)*$AJ$23)*$AH$23)),IF(Calculator!$O$6="DUALSPECTRUM",SUM((((M29/100)*$AJ$22)*$AH$22))+(((((M29/100)*$AJ$22)*$AN$22)*$AH$22)*Calculator!$G$15)-((((M29/100)*$AJ$22)*$AN$22)*$AH$22)+((((M29/100)*$AJ$23)*$AH$23)),IF(Calculator!$O$6="DUALHOMESTEAD",SUM((((M29/100)*$AJ$22)*$AH$22))+(((((M29/100)*$AJ$22)*$AN$22)*$AH$22)*Calculator!$G$14)-((((M29/100)*$AJ$22)*$AN$22)*$AH$22)+((((M29/100)*$AJ$23)*$AH$23)),IF(Calculator!$O$6="DUALBAND A",SUM((((M29/100)*$AJ$22)*$AH$22))+(((((M29/100)*$AJ$22)*$AN$22)*$AH$22)*Calculator!$G$16)-((((M29/100)*$AJ$22)*$AN$22)*$AH$22)+((((M29/100)*$AJ$23)*$AH$23)),IF(Calculator!$O$6="DUALBAND B",SUM((((M29/100)*$AJ$22)*$AH$22))+(((((M29/100)*$AJ$22)*$AN$22)*$AH$22)*Calculator!$G$17)-((((M29/100)*$AJ$22)*$AN$22)*$AH$22)+((((M29/100)*$AJ$23)*$AH$23)),IF(Calculator!$O$6="DUALBAND C",SUM((((M29/100)*$AJ$22)*$AH$22))+(((((M29/100)*$AJ$22)*$AN$22)*$AH$22)*Calculator!$G$18)-((((M29/100)*$AJ$22)*$AN$22)*$AH$22)+((((M29/100)*$AJ$23)*$AH$23)),IF(Calculator!$O$6="DUALBAND D",SUM((((M29/100)*$AJ$22)*$AH$22))+(((((M29/100)*$AJ$22)*$AN$22)*$AH$22)*Calculator!$G$19)-((((M29/100)*$AJ$22)*$AN$22)*$AH$22)+((((M29/100)*$AJ$23)*$AH$23)),IF(Calculator!$O$6="DUALURBANE",SUM((((M29/100)*$AJ$22)*$AH$22))+(((((M29/100)*$AJ$22)*$AN$22)*$AH$22)*Calculator!$G$20)-((((M29/100)*$AJ$22)*$AN$22)*$AH$22)+((((M29/100)*$AJ$23)*$AH$23)),IF(Calculator!$O$6="DUALSILVERANOD",SUM((((M29/100)*$AJ$22)*$AH$22))+(((((M29/100)*$AJ$22)*$AN$22)*$AH$22)*Calculator!$G$21)-((((M29/100)*$AJ$22)*$AN$22)*$AH$22)+((((M29/100)*$AJ$23)*$AH$23)),IF(Calculator!$O$6="DUALANOD",SUM((((M29/100)*$AJ$22)*$AH$22))+(((((M29/100)*$AJ$22)*$AN$22)*$AH$22)*Calculator!$G$22)-((((M29/100)*$AJ$22)*$AN$22)*$AH$22)+((((M29/100)*$AJ$23)*$AH$23))))))))))))))))))))))))</f>
        <v>309.37947200622557</v>
      </c>
      <c r="AC29" s="2">
        <f>IF(Calculator!$O$6="SINGLEBASE",SUM((((N29/100)*$AJ$22)*$AH$22))+((((N29/100)*$AJ$23)*$AH$23)),IF(Calculator!$O$6="SINGLEELEMENTS",SUM((((N29/100)*$AJ$22)*$AH$22))+(((((N29/100)*$AJ$22)*$AN$22)*$AH$22)*Calculator!$G$2)-((((N29/100)*$AJ$22)*$AN$22)*$AH$22)+((((N29/100)*$AJ$23)*$AH$23)),IF(Calculator!$O$6="SINGLESPECTRUM",SUM((((N29/100)*$AJ$22)*$AH$22))+(((((N29/100)*$AJ$22)*$AN$22)*$AH$22)*Calculator!$G$4)-((((N29/100)*$AJ$22)*$AN$22)*$AH$22)+((((N29/100)*$AJ$23)*$AH$23)),IF(Calculator!$O$6="SINGLEHOMESTEAD",SUM((((N29/100)*$AJ$22)*$AH$22))+(((((N29/100)*$AJ$22)*$AN$22)*$AH$22)*Calculator!$G$3)-((((N29/100)*$AJ$22)*$AN$22)*$AH$22)+((((N29/100)*$AJ$23)*$AH$23)),IF(Calculator!$O$6="SINGLEBAND A",SUM((((N29/100)*$AJ$22)*$AH$22))+(((((N29/100)*$AJ$22)*$AN$22)*$AH$22)*Calculator!$G$5)-((((N29/100)*$AJ$22)*$AN$22)*$AH$22)+((((N29/100)*$AJ$23)*$AH$23)),IF(Calculator!$O$6="SINGLEBAND B",SUM((((N29/100)*$AJ$22)*$AH$22))+(((((N29/100)*$AJ$22)*$AN$22)*$AH$22)*Calculator!$G$6)-((((N29/100)*$AJ$22)*$AN$22)*$AH$22)+((((N29/100)*$AJ$23)*$AH$23)),IF(Calculator!$O$6="SINGLEBAND C",SUM((((N29/100)*$AJ$22)*$AH$22))+(((((N29/100)*$AJ$22)*$AN$22)*$AH$22)*Calculator!$G$7)-((((N29/100)*$AJ$22)*$AN$22)*$AH$22)+((((N29/100)*$AJ$23)*$AH$23)),IF(Calculator!$O$6="SINGLEBAND D",SUM((((N29/100)*$AJ$22)*$AH$22))+(((((N29/100)*$AJ$22)*$AN$22)*$AH$22)*Calculator!$G$8)-((((N29/100)*$AJ$22)*$AN$22)*$AH$22)+((((N29/100)*$AJ$23)*$AH$23)),IF(Calculator!$O$6="SINGLEURBANE",SUM((((N29/100)*$AJ$22)*$AH$22))+(((((N29/100)*$AJ$22)*$AN$22)*$AH$22)*Calculator!$G$9)-((((N29/100)*$AJ$22)*$AN$22)*$AH$22)+((((N29/100)*$AJ$23)*$AH$23)),IF(Calculator!$O$6="SINGLESILVERANOD",SUM((((N29/100)*$AJ$22)*$AH$22))+(((((N29/100)*$AJ$22)*$AN$22)*$AH$22)*Calculator!$G$10)-((((N29/100)*$AJ$22)*$AN$22)*$AH$22)+((((N29/100)*$AJ$23)*$AH$23)),IF(Calculator!$O$6="SINGLEANOD",SUM((((N29/100)*$AJ$22)*$AH$22))+(((((N29/100)*$AJ$22)*$AN$22)*$AH$22)*Calculator!$G$11)-((((N29/100)*$AJ$22)*$AN$22)*$AH$22)+((((N29/100)*$AJ$23)*$AH$23)),IF(Calculator!$O$6="DUALBASE",SUM((((N29/100)*$AJ$22)*$AH$22))+(((((N29/100)*$AJ$22)*$AN$22)*$AH$22)*Calculator!$G$12)-((((N29/100)*$AJ$22)*$AN$22)*$AH$22)+((((N29/100)*$AJ$23)*$AH$23)),IF(Calculator!$O$6="DUALELEMENTS",SUM((((N29/100)*$AJ$22)*$AH$22))+(((((N29/100)*$AJ$22)*$AN$22)*$AH$22)*Calculator!$G$13)-((((N29/100)*$AJ$22)*$AN$22)*$AH$22)+((((N29/100)*$AJ$23)*$AH$23)),IF(Calculator!$O$6="DUALSPECTRUM",SUM((((N29/100)*$AJ$22)*$AH$22))+(((((N29/100)*$AJ$22)*$AN$22)*$AH$22)*Calculator!$G$15)-((((N29/100)*$AJ$22)*$AN$22)*$AH$22)+((((N29/100)*$AJ$23)*$AH$23)),IF(Calculator!$O$6="DUALHOMESTEAD",SUM((((N29/100)*$AJ$22)*$AH$22))+(((((N29/100)*$AJ$22)*$AN$22)*$AH$22)*Calculator!$G$14)-((((N29/100)*$AJ$22)*$AN$22)*$AH$22)+((((N29/100)*$AJ$23)*$AH$23)),IF(Calculator!$O$6="DUALBAND A",SUM((((N29/100)*$AJ$22)*$AH$22))+(((((N29/100)*$AJ$22)*$AN$22)*$AH$22)*Calculator!$G$16)-((((N29/100)*$AJ$22)*$AN$22)*$AH$22)+((((N29/100)*$AJ$23)*$AH$23)),IF(Calculator!$O$6="DUALBAND B",SUM((((N29/100)*$AJ$22)*$AH$22))+(((((N29/100)*$AJ$22)*$AN$22)*$AH$22)*Calculator!$G$17)-((((N29/100)*$AJ$22)*$AN$22)*$AH$22)+((((N29/100)*$AJ$23)*$AH$23)),IF(Calculator!$O$6="DUALBAND C",SUM((((N29/100)*$AJ$22)*$AH$22))+(((((N29/100)*$AJ$22)*$AN$22)*$AH$22)*Calculator!$G$18)-((((N29/100)*$AJ$22)*$AN$22)*$AH$22)+((((N29/100)*$AJ$23)*$AH$23)),IF(Calculator!$O$6="DUALBAND D",SUM((((N29/100)*$AJ$22)*$AH$22))+(((((N29/100)*$AJ$22)*$AN$22)*$AH$22)*Calculator!$G$19)-((((N29/100)*$AJ$22)*$AN$22)*$AH$22)+((((N29/100)*$AJ$23)*$AH$23)),IF(Calculator!$O$6="DUALURBANE",SUM((((N29/100)*$AJ$22)*$AH$22))+(((((N29/100)*$AJ$22)*$AN$22)*$AH$22)*Calculator!$G$20)-((((N29/100)*$AJ$22)*$AN$22)*$AH$22)+((((N29/100)*$AJ$23)*$AH$23)),IF(Calculator!$O$6="DUALSILVERANOD",SUM((((N29/100)*$AJ$22)*$AH$22))+(((((N29/100)*$AJ$22)*$AN$22)*$AH$22)*Calculator!$G$21)-((((N29/100)*$AJ$22)*$AN$22)*$AH$22)+((((N29/100)*$AJ$23)*$AH$23)),IF(Calculator!$O$6="DUALANOD",SUM((((N29/100)*$AJ$22)*$AH$22))+(((((N29/100)*$AJ$22)*$AN$22)*$AH$22)*Calculator!$G$22)-((((N29/100)*$AJ$22)*$AN$22)*$AH$22)+((((N29/100)*$AJ$23)*$AH$23))))))))))))))))))))))))</f>
        <v>313.01700832214351</v>
      </c>
    </row>
    <row r="30" spans="1:40">
      <c r="A30" s="8" t="s">
        <v>1460</v>
      </c>
      <c r="B30" s="2">
        <v>662.71809234619138</v>
      </c>
      <c r="C30" s="2">
        <v>671.57967193603508</v>
      </c>
      <c r="D30" s="2">
        <v>680.45177551269524</v>
      </c>
      <c r="E30" s="2">
        <v>689.32381530761711</v>
      </c>
      <c r="F30" s="2">
        <v>698.19585510253899</v>
      </c>
      <c r="G30" s="2">
        <v>707.06789489746086</v>
      </c>
      <c r="H30" s="2">
        <v>715.92947448730467</v>
      </c>
      <c r="I30" s="2">
        <v>724.80157806396483</v>
      </c>
      <c r="J30" s="2">
        <v>733.89302703857413</v>
      </c>
      <c r="K30" s="2">
        <v>742.76513061523428</v>
      </c>
      <c r="L30" s="2">
        <v>751.63717041015616</v>
      </c>
      <c r="M30" s="2">
        <v>760.49874999999997</v>
      </c>
      <c r="N30" s="2">
        <v>769.37078979492185</v>
      </c>
      <c r="P30" s="52">
        <v>2050</v>
      </c>
      <c r="Q30" s="2">
        <f>IF(Calculator!$O$6="SINGLEBASE",SUM((((B30/100)*$AJ$22)*$AH$22))+((((B30/100)*$AJ$23)*$AH$23)),IF(Calculator!$O$6="SINGLEELEMENTS",SUM((((B30/100)*$AJ$22)*$AH$22))+(((((B30/100)*$AJ$22)*$AN$22)*$AH$22)*Calculator!$G$2)-((((B30/100)*$AJ$22)*$AN$22)*$AH$22)+((((B30/100)*$AJ$23)*$AH$23)),IF(Calculator!$O$6="SINGLESPECTRUM",SUM((((B30/100)*$AJ$22)*$AH$22))+(((((B30/100)*$AJ$22)*$AN$22)*$AH$22)*Calculator!$G$4)-((((B30/100)*$AJ$22)*$AN$22)*$AH$22)+((((B30/100)*$AJ$23)*$AH$23)),IF(Calculator!$O$6="SINGLEHOMESTEAD",SUM((((B30/100)*$AJ$22)*$AH$22))+(((((B30/100)*$AJ$22)*$AN$22)*$AH$22)*Calculator!$G$3)-((((B30/100)*$AJ$22)*$AN$22)*$AH$22)+((((B30/100)*$AJ$23)*$AH$23)),IF(Calculator!$O$6="SINGLEBAND A",SUM((((B30/100)*$AJ$22)*$AH$22))+(((((B30/100)*$AJ$22)*$AN$22)*$AH$22)*Calculator!$G$5)-((((B30/100)*$AJ$22)*$AN$22)*$AH$22)+((((B30/100)*$AJ$23)*$AH$23)),IF(Calculator!$O$6="SINGLEBAND B",SUM((((B30/100)*$AJ$22)*$AH$22))+(((((B30/100)*$AJ$22)*$AN$22)*$AH$22)*Calculator!$G$6)-((((B30/100)*$AJ$22)*$AN$22)*$AH$22)+((((B30/100)*$AJ$23)*$AH$23)),IF(Calculator!$O$6="SINGLEBAND C",SUM((((B30/100)*$AJ$22)*$AH$22))+(((((B30/100)*$AJ$22)*$AN$22)*$AH$22)*Calculator!$G$7)-((((B30/100)*$AJ$22)*$AN$22)*$AH$22)+((((B30/100)*$AJ$23)*$AH$23)),IF(Calculator!$O$6="SINGLEBAND D",SUM((((B30/100)*$AJ$22)*$AH$22))+(((((B30/100)*$AJ$22)*$AN$22)*$AH$22)*Calculator!$G$8)-((((B30/100)*$AJ$22)*$AN$22)*$AH$22)+((((B30/100)*$AJ$23)*$AH$23)),IF(Calculator!$O$6="SINGLEURBANE",SUM((((B30/100)*$AJ$22)*$AH$22))+(((((B30/100)*$AJ$22)*$AN$22)*$AH$22)*Calculator!$G$9)-((((B30/100)*$AJ$22)*$AN$22)*$AH$22)+((((B30/100)*$AJ$23)*$AH$23)),IF(Calculator!$O$6="SINGLESILVERANOD",SUM((((B30/100)*$AJ$22)*$AH$22))+(((((B30/100)*$AJ$22)*$AN$22)*$AH$22)*Calculator!$G$10)-((((B30/100)*$AJ$22)*$AN$22)*$AH$22)+((((B30/100)*$AJ$23)*$AH$23)),IF(Calculator!$O$6="SINGLEANOD",SUM((((B30/100)*$AJ$22)*$AH$22))+(((((B30/100)*$AJ$22)*$AN$22)*$AH$22)*Calculator!$G$11)-((((B30/100)*$AJ$22)*$AN$22)*$AH$22)+((((B30/100)*$AJ$23)*$AH$23)),IF(Calculator!$O$6="DUALBASE",SUM((((B30/100)*$AJ$22)*$AH$22))+(((((B30/100)*$AJ$22)*$AN$22)*$AH$22)*Calculator!$G$12)-((((B30/100)*$AJ$22)*$AN$22)*$AH$22)+((((B30/100)*$AJ$23)*$AH$23)),IF(Calculator!$O$6="DUALELEMENTS",SUM((((B30/100)*$AJ$22)*$AH$22))+(((((B30/100)*$AJ$22)*$AN$22)*$AH$22)*Calculator!$G$13)-((((B30/100)*$AJ$22)*$AN$22)*$AH$22)+((((B30/100)*$AJ$23)*$AH$23)),IF(Calculator!$O$6="DUALSPECTRUM",SUM((((B30/100)*$AJ$22)*$AH$22))+(((((B30/100)*$AJ$22)*$AN$22)*$AH$22)*Calculator!$G$15)-((((B30/100)*$AJ$22)*$AN$22)*$AH$22)+((((B30/100)*$AJ$23)*$AH$23)),IF(Calculator!$O$6="DUALHOMESTEAD",SUM((((B30/100)*$AJ$22)*$AH$22))+(((((B30/100)*$AJ$22)*$AN$22)*$AH$22)*Calculator!$G$14)-((((B30/100)*$AJ$22)*$AN$22)*$AH$22)+((((B30/100)*$AJ$23)*$AH$23)),IF(Calculator!$O$6="DUALBAND A",SUM((((B30/100)*$AJ$22)*$AH$22))+(((((B30/100)*$AJ$22)*$AN$22)*$AH$22)*Calculator!$G$16)-((((B30/100)*$AJ$22)*$AN$22)*$AH$22)+((((B30/100)*$AJ$23)*$AH$23)),IF(Calculator!$O$6="DUALBAND B",SUM((((B30/100)*$AJ$22)*$AH$22))+(((((B30/100)*$AJ$22)*$AN$22)*$AH$22)*Calculator!$G$17)-((((B30/100)*$AJ$22)*$AN$22)*$AH$22)+((((B30/100)*$AJ$23)*$AH$23)),IF(Calculator!$O$6="DUALBAND C",SUM((((B30/100)*$AJ$22)*$AH$22))+(((((B30/100)*$AJ$22)*$AN$22)*$AH$22)*Calculator!$G$18)-((((B30/100)*$AJ$22)*$AN$22)*$AH$22)+((((B30/100)*$AJ$23)*$AH$23)),IF(Calculator!$O$6="DUALBAND D",SUM((((B30/100)*$AJ$22)*$AH$22))+(((((B30/100)*$AJ$22)*$AN$22)*$AH$22)*Calculator!$G$19)-((((B30/100)*$AJ$22)*$AN$22)*$AH$22)+((((B30/100)*$AJ$23)*$AH$23)),IF(Calculator!$O$6="DUALURBANE",SUM((((B30/100)*$AJ$22)*$AH$22))+(((((B30/100)*$AJ$22)*$AN$22)*$AH$22)*Calculator!$G$20)-((((B30/100)*$AJ$22)*$AN$22)*$AH$22)+((((B30/100)*$AJ$23)*$AH$23)),IF(Calculator!$O$6="DUALSILVERANOD",SUM((((B30/100)*$AJ$22)*$AH$22))+(((((B30/100)*$AJ$22)*$AN$22)*$AH$22)*Calculator!$G$21)-((((B30/100)*$AJ$22)*$AN$22)*$AH$22)+((((B30/100)*$AJ$23)*$AH$23)),IF(Calculator!$O$6="DUALANOD",SUM((((B30/100)*$AJ$22)*$AH$22))+(((((B30/100)*$AJ$22)*$AN$22)*$AH$22)*Calculator!$G$22)-((((B30/100)*$AJ$22)*$AN$22)*$AH$22)+((((B30/100)*$AJ$23)*$AH$23))))))))))))))))))))))))</f>
        <v>271.7144178619385</v>
      </c>
      <c r="R30" s="2">
        <f>IF(Calculator!$O$6="SINGLEBASE",SUM((((C30/100)*$AJ$22)*$AH$22))+((((C30/100)*$AJ$23)*$AH$23)),IF(Calculator!$O$6="SINGLEELEMENTS",SUM((((C30/100)*$AJ$22)*$AH$22))+(((((C30/100)*$AJ$22)*$AN$22)*$AH$22)*Calculator!$G$2)-((((C30/100)*$AJ$22)*$AN$22)*$AH$22)+((((C30/100)*$AJ$23)*$AH$23)),IF(Calculator!$O$6="SINGLESPECTRUM",SUM((((C30/100)*$AJ$22)*$AH$22))+(((((C30/100)*$AJ$22)*$AN$22)*$AH$22)*Calculator!$G$4)-((((C30/100)*$AJ$22)*$AN$22)*$AH$22)+((((C30/100)*$AJ$23)*$AH$23)),IF(Calculator!$O$6="SINGLEHOMESTEAD",SUM((((C30/100)*$AJ$22)*$AH$22))+(((((C30/100)*$AJ$22)*$AN$22)*$AH$22)*Calculator!$G$3)-((((C30/100)*$AJ$22)*$AN$22)*$AH$22)+((((C30/100)*$AJ$23)*$AH$23)),IF(Calculator!$O$6="SINGLEBAND A",SUM((((C30/100)*$AJ$22)*$AH$22))+(((((C30/100)*$AJ$22)*$AN$22)*$AH$22)*Calculator!$G$5)-((((C30/100)*$AJ$22)*$AN$22)*$AH$22)+((((C30/100)*$AJ$23)*$AH$23)),IF(Calculator!$O$6="SINGLEBAND B",SUM((((C30/100)*$AJ$22)*$AH$22))+(((((C30/100)*$AJ$22)*$AN$22)*$AH$22)*Calculator!$G$6)-((((C30/100)*$AJ$22)*$AN$22)*$AH$22)+((((C30/100)*$AJ$23)*$AH$23)),IF(Calculator!$O$6="SINGLEBAND C",SUM((((C30/100)*$AJ$22)*$AH$22))+(((((C30/100)*$AJ$22)*$AN$22)*$AH$22)*Calculator!$G$7)-((((C30/100)*$AJ$22)*$AN$22)*$AH$22)+((((C30/100)*$AJ$23)*$AH$23)),IF(Calculator!$O$6="SINGLEBAND D",SUM((((C30/100)*$AJ$22)*$AH$22))+(((((C30/100)*$AJ$22)*$AN$22)*$AH$22)*Calculator!$G$8)-((((C30/100)*$AJ$22)*$AN$22)*$AH$22)+((((C30/100)*$AJ$23)*$AH$23)),IF(Calculator!$O$6="SINGLEURBANE",SUM((((C30/100)*$AJ$22)*$AH$22))+(((((C30/100)*$AJ$22)*$AN$22)*$AH$22)*Calculator!$G$9)-((((C30/100)*$AJ$22)*$AN$22)*$AH$22)+((((C30/100)*$AJ$23)*$AH$23)),IF(Calculator!$O$6="SINGLESILVERANOD",SUM((((C30/100)*$AJ$22)*$AH$22))+(((((C30/100)*$AJ$22)*$AN$22)*$AH$22)*Calculator!$G$10)-((((C30/100)*$AJ$22)*$AN$22)*$AH$22)+((((C30/100)*$AJ$23)*$AH$23)),IF(Calculator!$O$6="SINGLEANOD",SUM((((C30/100)*$AJ$22)*$AH$22))+(((((C30/100)*$AJ$22)*$AN$22)*$AH$22)*Calculator!$G$11)-((((C30/100)*$AJ$22)*$AN$22)*$AH$22)+((((C30/100)*$AJ$23)*$AH$23)),IF(Calculator!$O$6="DUALBASE",SUM((((C30/100)*$AJ$22)*$AH$22))+(((((C30/100)*$AJ$22)*$AN$22)*$AH$22)*Calculator!$G$12)-((((C30/100)*$AJ$22)*$AN$22)*$AH$22)+((((C30/100)*$AJ$23)*$AH$23)),IF(Calculator!$O$6="DUALELEMENTS",SUM((((C30/100)*$AJ$22)*$AH$22))+(((((C30/100)*$AJ$22)*$AN$22)*$AH$22)*Calculator!$G$13)-((((C30/100)*$AJ$22)*$AN$22)*$AH$22)+((((C30/100)*$AJ$23)*$AH$23)),IF(Calculator!$O$6="DUALSPECTRUM",SUM((((C30/100)*$AJ$22)*$AH$22))+(((((C30/100)*$AJ$22)*$AN$22)*$AH$22)*Calculator!$G$15)-((((C30/100)*$AJ$22)*$AN$22)*$AH$22)+((((C30/100)*$AJ$23)*$AH$23)),IF(Calculator!$O$6="DUALHOMESTEAD",SUM((((C30/100)*$AJ$22)*$AH$22))+(((((C30/100)*$AJ$22)*$AN$22)*$AH$22)*Calculator!$G$14)-((((C30/100)*$AJ$22)*$AN$22)*$AH$22)+((((C30/100)*$AJ$23)*$AH$23)),IF(Calculator!$O$6="DUALBAND A",SUM((((C30/100)*$AJ$22)*$AH$22))+(((((C30/100)*$AJ$22)*$AN$22)*$AH$22)*Calculator!$G$16)-((((C30/100)*$AJ$22)*$AN$22)*$AH$22)+((((C30/100)*$AJ$23)*$AH$23)),IF(Calculator!$O$6="DUALBAND B",SUM((((C30/100)*$AJ$22)*$AH$22))+(((((C30/100)*$AJ$22)*$AN$22)*$AH$22)*Calculator!$G$17)-((((C30/100)*$AJ$22)*$AN$22)*$AH$22)+((((C30/100)*$AJ$23)*$AH$23)),IF(Calculator!$O$6="DUALBAND C",SUM((((C30/100)*$AJ$22)*$AH$22))+(((((C30/100)*$AJ$22)*$AN$22)*$AH$22)*Calculator!$G$18)-((((C30/100)*$AJ$22)*$AN$22)*$AH$22)+((((C30/100)*$AJ$23)*$AH$23)),IF(Calculator!$O$6="DUALBAND D",SUM((((C30/100)*$AJ$22)*$AH$22))+(((((C30/100)*$AJ$22)*$AN$22)*$AH$22)*Calculator!$G$19)-((((C30/100)*$AJ$22)*$AN$22)*$AH$22)+((((C30/100)*$AJ$23)*$AH$23)),IF(Calculator!$O$6="DUALURBANE",SUM((((C30/100)*$AJ$22)*$AH$22))+(((((C30/100)*$AJ$22)*$AN$22)*$AH$22)*Calculator!$G$20)-((((C30/100)*$AJ$22)*$AN$22)*$AH$22)+((((C30/100)*$AJ$23)*$AH$23)),IF(Calculator!$O$6="DUALSILVERANOD",SUM((((C30/100)*$AJ$22)*$AH$22))+(((((C30/100)*$AJ$22)*$AN$22)*$AH$22)*Calculator!$G$21)-((((C30/100)*$AJ$22)*$AN$22)*$AH$22)+((((C30/100)*$AJ$23)*$AH$23)),IF(Calculator!$O$6="DUALANOD",SUM((((C30/100)*$AJ$22)*$AH$22))+(((((C30/100)*$AJ$22)*$AN$22)*$AH$22)*Calculator!$G$22)-((((C30/100)*$AJ$22)*$AN$22)*$AH$22)+((((C30/100)*$AJ$23)*$AH$23))))))))))))))))))))))))</f>
        <v>275.3476654937744</v>
      </c>
      <c r="S30" s="2">
        <f>IF(Calculator!$O$6="SINGLEBASE",SUM((((D30/100)*$AJ$22)*$AH$22))+((((D30/100)*$AJ$23)*$AH$23)),IF(Calculator!$O$6="SINGLEELEMENTS",SUM((((D30/100)*$AJ$22)*$AH$22))+(((((D30/100)*$AJ$22)*$AN$22)*$AH$22)*Calculator!$G$2)-((((D30/100)*$AJ$22)*$AN$22)*$AH$22)+((((D30/100)*$AJ$23)*$AH$23)),IF(Calculator!$O$6="SINGLESPECTRUM",SUM((((D30/100)*$AJ$22)*$AH$22))+(((((D30/100)*$AJ$22)*$AN$22)*$AH$22)*Calculator!$G$4)-((((D30/100)*$AJ$22)*$AN$22)*$AH$22)+((((D30/100)*$AJ$23)*$AH$23)),IF(Calculator!$O$6="SINGLEHOMESTEAD",SUM((((D30/100)*$AJ$22)*$AH$22))+(((((D30/100)*$AJ$22)*$AN$22)*$AH$22)*Calculator!$G$3)-((((D30/100)*$AJ$22)*$AN$22)*$AH$22)+((((D30/100)*$AJ$23)*$AH$23)),IF(Calculator!$O$6="SINGLEBAND A",SUM((((D30/100)*$AJ$22)*$AH$22))+(((((D30/100)*$AJ$22)*$AN$22)*$AH$22)*Calculator!$G$5)-((((D30/100)*$AJ$22)*$AN$22)*$AH$22)+((((D30/100)*$AJ$23)*$AH$23)),IF(Calculator!$O$6="SINGLEBAND B",SUM((((D30/100)*$AJ$22)*$AH$22))+(((((D30/100)*$AJ$22)*$AN$22)*$AH$22)*Calculator!$G$6)-((((D30/100)*$AJ$22)*$AN$22)*$AH$22)+((((D30/100)*$AJ$23)*$AH$23)),IF(Calculator!$O$6="SINGLEBAND C",SUM((((D30/100)*$AJ$22)*$AH$22))+(((((D30/100)*$AJ$22)*$AN$22)*$AH$22)*Calculator!$G$7)-((((D30/100)*$AJ$22)*$AN$22)*$AH$22)+((((D30/100)*$AJ$23)*$AH$23)),IF(Calculator!$O$6="SINGLEBAND D",SUM((((D30/100)*$AJ$22)*$AH$22))+(((((D30/100)*$AJ$22)*$AN$22)*$AH$22)*Calculator!$G$8)-((((D30/100)*$AJ$22)*$AN$22)*$AH$22)+((((D30/100)*$AJ$23)*$AH$23)),IF(Calculator!$O$6="SINGLEURBANE",SUM((((D30/100)*$AJ$22)*$AH$22))+(((((D30/100)*$AJ$22)*$AN$22)*$AH$22)*Calculator!$G$9)-((((D30/100)*$AJ$22)*$AN$22)*$AH$22)+((((D30/100)*$AJ$23)*$AH$23)),IF(Calculator!$O$6="SINGLESILVERANOD",SUM((((D30/100)*$AJ$22)*$AH$22))+(((((D30/100)*$AJ$22)*$AN$22)*$AH$22)*Calculator!$G$10)-((((D30/100)*$AJ$22)*$AN$22)*$AH$22)+((((D30/100)*$AJ$23)*$AH$23)),IF(Calculator!$O$6="SINGLEANOD",SUM((((D30/100)*$AJ$22)*$AH$22))+(((((D30/100)*$AJ$22)*$AN$22)*$AH$22)*Calculator!$G$11)-((((D30/100)*$AJ$22)*$AN$22)*$AH$22)+((((D30/100)*$AJ$23)*$AH$23)),IF(Calculator!$O$6="DUALBASE",SUM((((D30/100)*$AJ$22)*$AH$22))+(((((D30/100)*$AJ$22)*$AN$22)*$AH$22)*Calculator!$G$12)-((((D30/100)*$AJ$22)*$AN$22)*$AH$22)+((((D30/100)*$AJ$23)*$AH$23)),IF(Calculator!$O$6="DUALELEMENTS",SUM((((D30/100)*$AJ$22)*$AH$22))+(((((D30/100)*$AJ$22)*$AN$22)*$AH$22)*Calculator!$G$13)-((((D30/100)*$AJ$22)*$AN$22)*$AH$22)+((((D30/100)*$AJ$23)*$AH$23)),IF(Calculator!$O$6="DUALSPECTRUM",SUM((((D30/100)*$AJ$22)*$AH$22))+(((((D30/100)*$AJ$22)*$AN$22)*$AH$22)*Calculator!$G$15)-((((D30/100)*$AJ$22)*$AN$22)*$AH$22)+((((D30/100)*$AJ$23)*$AH$23)),IF(Calculator!$O$6="DUALHOMESTEAD",SUM((((D30/100)*$AJ$22)*$AH$22))+(((((D30/100)*$AJ$22)*$AN$22)*$AH$22)*Calculator!$G$14)-((((D30/100)*$AJ$22)*$AN$22)*$AH$22)+((((D30/100)*$AJ$23)*$AH$23)),IF(Calculator!$O$6="DUALBAND A",SUM((((D30/100)*$AJ$22)*$AH$22))+(((((D30/100)*$AJ$22)*$AN$22)*$AH$22)*Calculator!$G$16)-((((D30/100)*$AJ$22)*$AN$22)*$AH$22)+((((D30/100)*$AJ$23)*$AH$23)),IF(Calculator!$O$6="DUALBAND B",SUM((((D30/100)*$AJ$22)*$AH$22))+(((((D30/100)*$AJ$22)*$AN$22)*$AH$22)*Calculator!$G$17)-((((D30/100)*$AJ$22)*$AN$22)*$AH$22)+((((D30/100)*$AJ$23)*$AH$23)),IF(Calculator!$O$6="DUALBAND C",SUM((((D30/100)*$AJ$22)*$AH$22))+(((((D30/100)*$AJ$22)*$AN$22)*$AH$22)*Calculator!$G$18)-((((D30/100)*$AJ$22)*$AN$22)*$AH$22)+((((D30/100)*$AJ$23)*$AH$23)),IF(Calculator!$O$6="DUALBAND D",SUM((((D30/100)*$AJ$22)*$AH$22))+(((((D30/100)*$AJ$22)*$AN$22)*$AH$22)*Calculator!$G$19)-((((D30/100)*$AJ$22)*$AN$22)*$AH$22)+((((D30/100)*$AJ$23)*$AH$23)),IF(Calculator!$O$6="DUALURBANE",SUM((((D30/100)*$AJ$22)*$AH$22))+(((((D30/100)*$AJ$22)*$AN$22)*$AH$22)*Calculator!$G$20)-((((D30/100)*$AJ$22)*$AN$22)*$AH$22)+((((D30/100)*$AJ$23)*$AH$23)),IF(Calculator!$O$6="DUALSILVERANOD",SUM((((D30/100)*$AJ$22)*$AH$22))+(((((D30/100)*$AJ$22)*$AN$22)*$AH$22)*Calculator!$G$21)-((((D30/100)*$AJ$22)*$AN$22)*$AH$22)+((((D30/100)*$AJ$23)*$AH$23)),IF(Calculator!$O$6="DUALANOD",SUM((((D30/100)*$AJ$22)*$AH$22))+(((((D30/100)*$AJ$22)*$AN$22)*$AH$22)*Calculator!$G$22)-((((D30/100)*$AJ$22)*$AN$22)*$AH$22)+((((D30/100)*$AJ$23)*$AH$23))))))))))))))))))))))))</f>
        <v>278.98522796020507</v>
      </c>
      <c r="T30" s="2">
        <f>IF(Calculator!$O$6="SINGLEBASE",SUM((((E30/100)*$AJ$22)*$AH$22))+((((E30/100)*$AJ$23)*$AH$23)),IF(Calculator!$O$6="SINGLEELEMENTS",SUM((((E30/100)*$AJ$22)*$AH$22))+(((((E30/100)*$AJ$22)*$AN$22)*$AH$22)*Calculator!$G$2)-((((E30/100)*$AJ$22)*$AN$22)*$AH$22)+((((E30/100)*$AJ$23)*$AH$23)),IF(Calculator!$O$6="SINGLESPECTRUM",SUM((((E30/100)*$AJ$22)*$AH$22))+(((((E30/100)*$AJ$22)*$AN$22)*$AH$22)*Calculator!$G$4)-((((E30/100)*$AJ$22)*$AN$22)*$AH$22)+((((E30/100)*$AJ$23)*$AH$23)),IF(Calculator!$O$6="SINGLEHOMESTEAD",SUM((((E30/100)*$AJ$22)*$AH$22))+(((((E30/100)*$AJ$22)*$AN$22)*$AH$22)*Calculator!$G$3)-((((E30/100)*$AJ$22)*$AN$22)*$AH$22)+((((E30/100)*$AJ$23)*$AH$23)),IF(Calculator!$O$6="SINGLEBAND A",SUM((((E30/100)*$AJ$22)*$AH$22))+(((((E30/100)*$AJ$22)*$AN$22)*$AH$22)*Calculator!$G$5)-((((E30/100)*$AJ$22)*$AN$22)*$AH$22)+((((E30/100)*$AJ$23)*$AH$23)),IF(Calculator!$O$6="SINGLEBAND B",SUM((((E30/100)*$AJ$22)*$AH$22))+(((((E30/100)*$AJ$22)*$AN$22)*$AH$22)*Calculator!$G$6)-((((E30/100)*$AJ$22)*$AN$22)*$AH$22)+((((E30/100)*$AJ$23)*$AH$23)),IF(Calculator!$O$6="SINGLEBAND C",SUM((((E30/100)*$AJ$22)*$AH$22))+(((((E30/100)*$AJ$22)*$AN$22)*$AH$22)*Calculator!$G$7)-((((E30/100)*$AJ$22)*$AN$22)*$AH$22)+((((E30/100)*$AJ$23)*$AH$23)),IF(Calculator!$O$6="SINGLEBAND D",SUM((((E30/100)*$AJ$22)*$AH$22))+(((((E30/100)*$AJ$22)*$AN$22)*$AH$22)*Calculator!$G$8)-((((E30/100)*$AJ$22)*$AN$22)*$AH$22)+((((E30/100)*$AJ$23)*$AH$23)),IF(Calculator!$O$6="SINGLEURBANE",SUM((((E30/100)*$AJ$22)*$AH$22))+(((((E30/100)*$AJ$22)*$AN$22)*$AH$22)*Calculator!$G$9)-((((E30/100)*$AJ$22)*$AN$22)*$AH$22)+((((E30/100)*$AJ$23)*$AH$23)),IF(Calculator!$O$6="SINGLESILVERANOD",SUM((((E30/100)*$AJ$22)*$AH$22))+(((((E30/100)*$AJ$22)*$AN$22)*$AH$22)*Calculator!$G$10)-((((E30/100)*$AJ$22)*$AN$22)*$AH$22)+((((E30/100)*$AJ$23)*$AH$23)),IF(Calculator!$O$6="SINGLEANOD",SUM((((E30/100)*$AJ$22)*$AH$22))+(((((E30/100)*$AJ$22)*$AN$22)*$AH$22)*Calculator!$G$11)-((((E30/100)*$AJ$22)*$AN$22)*$AH$22)+((((E30/100)*$AJ$23)*$AH$23)),IF(Calculator!$O$6="DUALBASE",SUM((((E30/100)*$AJ$22)*$AH$22))+(((((E30/100)*$AJ$22)*$AN$22)*$AH$22)*Calculator!$G$12)-((((E30/100)*$AJ$22)*$AN$22)*$AH$22)+((((E30/100)*$AJ$23)*$AH$23)),IF(Calculator!$O$6="DUALELEMENTS",SUM((((E30/100)*$AJ$22)*$AH$22))+(((((E30/100)*$AJ$22)*$AN$22)*$AH$22)*Calculator!$G$13)-((((E30/100)*$AJ$22)*$AN$22)*$AH$22)+((((E30/100)*$AJ$23)*$AH$23)),IF(Calculator!$O$6="DUALSPECTRUM",SUM((((E30/100)*$AJ$22)*$AH$22))+(((((E30/100)*$AJ$22)*$AN$22)*$AH$22)*Calculator!$G$15)-((((E30/100)*$AJ$22)*$AN$22)*$AH$22)+((((E30/100)*$AJ$23)*$AH$23)),IF(Calculator!$O$6="DUALHOMESTEAD",SUM((((E30/100)*$AJ$22)*$AH$22))+(((((E30/100)*$AJ$22)*$AN$22)*$AH$22)*Calculator!$G$14)-((((E30/100)*$AJ$22)*$AN$22)*$AH$22)+((((E30/100)*$AJ$23)*$AH$23)),IF(Calculator!$O$6="DUALBAND A",SUM((((E30/100)*$AJ$22)*$AH$22))+(((((E30/100)*$AJ$22)*$AN$22)*$AH$22)*Calculator!$G$16)-((((E30/100)*$AJ$22)*$AN$22)*$AH$22)+((((E30/100)*$AJ$23)*$AH$23)),IF(Calculator!$O$6="DUALBAND B",SUM((((E30/100)*$AJ$22)*$AH$22))+(((((E30/100)*$AJ$22)*$AN$22)*$AH$22)*Calculator!$G$17)-((((E30/100)*$AJ$22)*$AN$22)*$AH$22)+((((E30/100)*$AJ$23)*$AH$23)),IF(Calculator!$O$6="DUALBAND C",SUM((((E30/100)*$AJ$22)*$AH$22))+(((((E30/100)*$AJ$22)*$AN$22)*$AH$22)*Calculator!$G$18)-((((E30/100)*$AJ$22)*$AN$22)*$AH$22)+((((E30/100)*$AJ$23)*$AH$23)),IF(Calculator!$O$6="DUALBAND D",SUM((((E30/100)*$AJ$22)*$AH$22))+(((((E30/100)*$AJ$22)*$AN$22)*$AH$22)*Calculator!$G$19)-((((E30/100)*$AJ$22)*$AN$22)*$AH$22)+((((E30/100)*$AJ$23)*$AH$23)),IF(Calculator!$O$6="DUALURBANE",SUM((((E30/100)*$AJ$22)*$AH$22))+(((((E30/100)*$AJ$22)*$AN$22)*$AH$22)*Calculator!$G$20)-((((E30/100)*$AJ$22)*$AN$22)*$AH$22)+((((E30/100)*$AJ$23)*$AH$23)),IF(Calculator!$O$6="DUALSILVERANOD",SUM((((E30/100)*$AJ$22)*$AH$22))+(((((E30/100)*$AJ$22)*$AN$22)*$AH$22)*Calculator!$G$21)-((((E30/100)*$AJ$22)*$AN$22)*$AH$22)+((((E30/100)*$AJ$23)*$AH$23)),IF(Calculator!$O$6="DUALANOD",SUM((((E30/100)*$AJ$22)*$AH$22))+(((((E30/100)*$AJ$22)*$AN$22)*$AH$22)*Calculator!$G$22)-((((E30/100)*$AJ$22)*$AN$22)*$AH$22)+((((E30/100)*$AJ$23)*$AH$23))))))))))))))))))))))))</f>
        <v>282.62276427612301</v>
      </c>
      <c r="U30" s="2">
        <f>IF(Calculator!$O$6="SINGLEBASE",SUM((((F30/100)*$AJ$22)*$AH$22))+((((F30/100)*$AJ$23)*$AH$23)),IF(Calculator!$O$6="SINGLEELEMENTS",SUM((((F30/100)*$AJ$22)*$AH$22))+(((((F30/100)*$AJ$22)*$AN$22)*$AH$22)*Calculator!$G$2)-((((F30/100)*$AJ$22)*$AN$22)*$AH$22)+((((F30/100)*$AJ$23)*$AH$23)),IF(Calculator!$O$6="SINGLESPECTRUM",SUM((((F30/100)*$AJ$22)*$AH$22))+(((((F30/100)*$AJ$22)*$AN$22)*$AH$22)*Calculator!$G$4)-((((F30/100)*$AJ$22)*$AN$22)*$AH$22)+((((F30/100)*$AJ$23)*$AH$23)),IF(Calculator!$O$6="SINGLEHOMESTEAD",SUM((((F30/100)*$AJ$22)*$AH$22))+(((((F30/100)*$AJ$22)*$AN$22)*$AH$22)*Calculator!$G$3)-((((F30/100)*$AJ$22)*$AN$22)*$AH$22)+((((F30/100)*$AJ$23)*$AH$23)),IF(Calculator!$O$6="SINGLEBAND A",SUM((((F30/100)*$AJ$22)*$AH$22))+(((((F30/100)*$AJ$22)*$AN$22)*$AH$22)*Calculator!$G$5)-((((F30/100)*$AJ$22)*$AN$22)*$AH$22)+((((F30/100)*$AJ$23)*$AH$23)),IF(Calculator!$O$6="SINGLEBAND B",SUM((((F30/100)*$AJ$22)*$AH$22))+(((((F30/100)*$AJ$22)*$AN$22)*$AH$22)*Calculator!$G$6)-((((F30/100)*$AJ$22)*$AN$22)*$AH$22)+((((F30/100)*$AJ$23)*$AH$23)),IF(Calculator!$O$6="SINGLEBAND C",SUM((((F30/100)*$AJ$22)*$AH$22))+(((((F30/100)*$AJ$22)*$AN$22)*$AH$22)*Calculator!$G$7)-((((F30/100)*$AJ$22)*$AN$22)*$AH$22)+((((F30/100)*$AJ$23)*$AH$23)),IF(Calculator!$O$6="SINGLEBAND D",SUM((((F30/100)*$AJ$22)*$AH$22))+(((((F30/100)*$AJ$22)*$AN$22)*$AH$22)*Calculator!$G$8)-((((F30/100)*$AJ$22)*$AN$22)*$AH$22)+((((F30/100)*$AJ$23)*$AH$23)),IF(Calculator!$O$6="SINGLEURBANE",SUM((((F30/100)*$AJ$22)*$AH$22))+(((((F30/100)*$AJ$22)*$AN$22)*$AH$22)*Calculator!$G$9)-((((F30/100)*$AJ$22)*$AN$22)*$AH$22)+((((F30/100)*$AJ$23)*$AH$23)),IF(Calculator!$O$6="SINGLESILVERANOD",SUM((((F30/100)*$AJ$22)*$AH$22))+(((((F30/100)*$AJ$22)*$AN$22)*$AH$22)*Calculator!$G$10)-((((F30/100)*$AJ$22)*$AN$22)*$AH$22)+((((F30/100)*$AJ$23)*$AH$23)),IF(Calculator!$O$6="SINGLEANOD",SUM((((F30/100)*$AJ$22)*$AH$22))+(((((F30/100)*$AJ$22)*$AN$22)*$AH$22)*Calculator!$G$11)-((((F30/100)*$AJ$22)*$AN$22)*$AH$22)+((((F30/100)*$AJ$23)*$AH$23)),IF(Calculator!$O$6="DUALBASE",SUM((((F30/100)*$AJ$22)*$AH$22))+(((((F30/100)*$AJ$22)*$AN$22)*$AH$22)*Calculator!$G$12)-((((F30/100)*$AJ$22)*$AN$22)*$AH$22)+((((F30/100)*$AJ$23)*$AH$23)),IF(Calculator!$O$6="DUALELEMENTS",SUM((((F30/100)*$AJ$22)*$AH$22))+(((((F30/100)*$AJ$22)*$AN$22)*$AH$22)*Calculator!$G$13)-((((F30/100)*$AJ$22)*$AN$22)*$AH$22)+((((F30/100)*$AJ$23)*$AH$23)),IF(Calculator!$O$6="DUALSPECTRUM",SUM((((F30/100)*$AJ$22)*$AH$22))+(((((F30/100)*$AJ$22)*$AN$22)*$AH$22)*Calculator!$G$15)-((((F30/100)*$AJ$22)*$AN$22)*$AH$22)+((((F30/100)*$AJ$23)*$AH$23)),IF(Calculator!$O$6="DUALHOMESTEAD",SUM((((F30/100)*$AJ$22)*$AH$22))+(((((F30/100)*$AJ$22)*$AN$22)*$AH$22)*Calculator!$G$14)-((((F30/100)*$AJ$22)*$AN$22)*$AH$22)+((((F30/100)*$AJ$23)*$AH$23)),IF(Calculator!$O$6="DUALBAND A",SUM((((F30/100)*$AJ$22)*$AH$22))+(((((F30/100)*$AJ$22)*$AN$22)*$AH$22)*Calculator!$G$16)-((((F30/100)*$AJ$22)*$AN$22)*$AH$22)+((((F30/100)*$AJ$23)*$AH$23)),IF(Calculator!$O$6="DUALBAND B",SUM((((F30/100)*$AJ$22)*$AH$22))+(((((F30/100)*$AJ$22)*$AN$22)*$AH$22)*Calculator!$G$17)-((((F30/100)*$AJ$22)*$AN$22)*$AH$22)+((((F30/100)*$AJ$23)*$AH$23)),IF(Calculator!$O$6="DUALBAND C",SUM((((F30/100)*$AJ$22)*$AH$22))+(((((F30/100)*$AJ$22)*$AN$22)*$AH$22)*Calculator!$G$18)-((((F30/100)*$AJ$22)*$AN$22)*$AH$22)+((((F30/100)*$AJ$23)*$AH$23)),IF(Calculator!$O$6="DUALBAND D",SUM((((F30/100)*$AJ$22)*$AH$22))+(((((F30/100)*$AJ$22)*$AN$22)*$AH$22)*Calculator!$G$19)-((((F30/100)*$AJ$22)*$AN$22)*$AH$22)+((((F30/100)*$AJ$23)*$AH$23)),IF(Calculator!$O$6="DUALURBANE",SUM((((F30/100)*$AJ$22)*$AH$22))+(((((F30/100)*$AJ$22)*$AN$22)*$AH$22)*Calculator!$G$20)-((((F30/100)*$AJ$22)*$AN$22)*$AH$22)+((((F30/100)*$AJ$23)*$AH$23)),IF(Calculator!$O$6="DUALSILVERANOD",SUM((((F30/100)*$AJ$22)*$AH$22))+(((((F30/100)*$AJ$22)*$AN$22)*$AH$22)*Calculator!$G$21)-((((F30/100)*$AJ$22)*$AN$22)*$AH$22)+((((F30/100)*$AJ$23)*$AH$23)),IF(Calculator!$O$6="DUALANOD",SUM((((F30/100)*$AJ$22)*$AH$22))+(((((F30/100)*$AJ$22)*$AN$22)*$AH$22)*Calculator!$G$22)-((((F30/100)*$AJ$22)*$AN$22)*$AH$22)+((((F30/100)*$AJ$23)*$AH$23))))))))))))))))))))))))</f>
        <v>286.26030059204101</v>
      </c>
      <c r="V30" s="2">
        <f>IF(Calculator!$O$6="SINGLEBASE",SUM((((G30/100)*$AJ$22)*$AH$22))+((((G30/100)*$AJ$23)*$AH$23)),IF(Calculator!$O$6="SINGLEELEMENTS",SUM((((G30/100)*$AJ$22)*$AH$22))+(((((G30/100)*$AJ$22)*$AN$22)*$AH$22)*Calculator!$G$2)-((((G30/100)*$AJ$22)*$AN$22)*$AH$22)+((((G30/100)*$AJ$23)*$AH$23)),IF(Calculator!$O$6="SINGLESPECTRUM",SUM((((G30/100)*$AJ$22)*$AH$22))+(((((G30/100)*$AJ$22)*$AN$22)*$AH$22)*Calculator!$G$4)-((((G30/100)*$AJ$22)*$AN$22)*$AH$22)+((((G30/100)*$AJ$23)*$AH$23)),IF(Calculator!$O$6="SINGLEHOMESTEAD",SUM((((G30/100)*$AJ$22)*$AH$22))+(((((G30/100)*$AJ$22)*$AN$22)*$AH$22)*Calculator!$G$3)-((((G30/100)*$AJ$22)*$AN$22)*$AH$22)+((((G30/100)*$AJ$23)*$AH$23)),IF(Calculator!$O$6="SINGLEBAND A",SUM((((G30/100)*$AJ$22)*$AH$22))+(((((G30/100)*$AJ$22)*$AN$22)*$AH$22)*Calculator!$G$5)-((((G30/100)*$AJ$22)*$AN$22)*$AH$22)+((((G30/100)*$AJ$23)*$AH$23)),IF(Calculator!$O$6="SINGLEBAND B",SUM((((G30/100)*$AJ$22)*$AH$22))+(((((G30/100)*$AJ$22)*$AN$22)*$AH$22)*Calculator!$G$6)-((((G30/100)*$AJ$22)*$AN$22)*$AH$22)+((((G30/100)*$AJ$23)*$AH$23)),IF(Calculator!$O$6="SINGLEBAND C",SUM((((G30/100)*$AJ$22)*$AH$22))+(((((G30/100)*$AJ$22)*$AN$22)*$AH$22)*Calculator!$G$7)-((((G30/100)*$AJ$22)*$AN$22)*$AH$22)+((((G30/100)*$AJ$23)*$AH$23)),IF(Calculator!$O$6="SINGLEBAND D",SUM((((G30/100)*$AJ$22)*$AH$22))+(((((G30/100)*$AJ$22)*$AN$22)*$AH$22)*Calculator!$G$8)-((((G30/100)*$AJ$22)*$AN$22)*$AH$22)+((((G30/100)*$AJ$23)*$AH$23)),IF(Calculator!$O$6="SINGLEURBANE",SUM((((G30/100)*$AJ$22)*$AH$22))+(((((G30/100)*$AJ$22)*$AN$22)*$AH$22)*Calculator!$G$9)-((((G30/100)*$AJ$22)*$AN$22)*$AH$22)+((((G30/100)*$AJ$23)*$AH$23)),IF(Calculator!$O$6="SINGLESILVERANOD",SUM((((G30/100)*$AJ$22)*$AH$22))+(((((G30/100)*$AJ$22)*$AN$22)*$AH$22)*Calculator!$G$10)-((((G30/100)*$AJ$22)*$AN$22)*$AH$22)+((((G30/100)*$AJ$23)*$AH$23)),IF(Calculator!$O$6="SINGLEANOD",SUM((((G30/100)*$AJ$22)*$AH$22))+(((((G30/100)*$AJ$22)*$AN$22)*$AH$22)*Calculator!$G$11)-((((G30/100)*$AJ$22)*$AN$22)*$AH$22)+((((G30/100)*$AJ$23)*$AH$23)),IF(Calculator!$O$6="DUALBASE",SUM((((G30/100)*$AJ$22)*$AH$22))+(((((G30/100)*$AJ$22)*$AN$22)*$AH$22)*Calculator!$G$12)-((((G30/100)*$AJ$22)*$AN$22)*$AH$22)+((((G30/100)*$AJ$23)*$AH$23)),IF(Calculator!$O$6="DUALELEMENTS",SUM((((G30/100)*$AJ$22)*$AH$22))+(((((G30/100)*$AJ$22)*$AN$22)*$AH$22)*Calculator!$G$13)-((((G30/100)*$AJ$22)*$AN$22)*$AH$22)+((((G30/100)*$AJ$23)*$AH$23)),IF(Calculator!$O$6="DUALSPECTRUM",SUM((((G30/100)*$AJ$22)*$AH$22))+(((((G30/100)*$AJ$22)*$AN$22)*$AH$22)*Calculator!$G$15)-((((G30/100)*$AJ$22)*$AN$22)*$AH$22)+((((G30/100)*$AJ$23)*$AH$23)),IF(Calculator!$O$6="DUALHOMESTEAD",SUM((((G30/100)*$AJ$22)*$AH$22))+(((((G30/100)*$AJ$22)*$AN$22)*$AH$22)*Calculator!$G$14)-((((G30/100)*$AJ$22)*$AN$22)*$AH$22)+((((G30/100)*$AJ$23)*$AH$23)),IF(Calculator!$O$6="DUALBAND A",SUM((((G30/100)*$AJ$22)*$AH$22))+(((((G30/100)*$AJ$22)*$AN$22)*$AH$22)*Calculator!$G$16)-((((G30/100)*$AJ$22)*$AN$22)*$AH$22)+((((G30/100)*$AJ$23)*$AH$23)),IF(Calculator!$O$6="DUALBAND B",SUM((((G30/100)*$AJ$22)*$AH$22))+(((((G30/100)*$AJ$22)*$AN$22)*$AH$22)*Calculator!$G$17)-((((G30/100)*$AJ$22)*$AN$22)*$AH$22)+((((G30/100)*$AJ$23)*$AH$23)),IF(Calculator!$O$6="DUALBAND C",SUM((((G30/100)*$AJ$22)*$AH$22))+(((((G30/100)*$AJ$22)*$AN$22)*$AH$22)*Calculator!$G$18)-((((G30/100)*$AJ$22)*$AN$22)*$AH$22)+((((G30/100)*$AJ$23)*$AH$23)),IF(Calculator!$O$6="DUALBAND D",SUM((((G30/100)*$AJ$22)*$AH$22))+(((((G30/100)*$AJ$22)*$AN$22)*$AH$22)*Calculator!$G$19)-((((G30/100)*$AJ$22)*$AN$22)*$AH$22)+((((G30/100)*$AJ$23)*$AH$23)),IF(Calculator!$O$6="DUALURBANE",SUM((((G30/100)*$AJ$22)*$AH$22))+(((((G30/100)*$AJ$22)*$AN$22)*$AH$22)*Calculator!$G$20)-((((G30/100)*$AJ$22)*$AN$22)*$AH$22)+((((G30/100)*$AJ$23)*$AH$23)),IF(Calculator!$O$6="DUALSILVERANOD",SUM((((G30/100)*$AJ$22)*$AH$22))+(((((G30/100)*$AJ$22)*$AN$22)*$AH$22)*Calculator!$G$21)-((((G30/100)*$AJ$22)*$AN$22)*$AH$22)+((((G30/100)*$AJ$23)*$AH$23)),IF(Calculator!$O$6="DUALANOD",SUM((((G30/100)*$AJ$22)*$AH$22))+(((((G30/100)*$AJ$22)*$AN$22)*$AH$22)*Calculator!$G$22)-((((G30/100)*$AJ$22)*$AN$22)*$AH$22)+((((G30/100)*$AJ$23)*$AH$23))))))))))))))))))))))))</f>
        <v>289.89783690795895</v>
      </c>
      <c r="W30" s="2">
        <f>IF(Calculator!$O$6="SINGLEBASE",SUM((((H30/100)*$AJ$22)*$AH$22))+((((H30/100)*$AJ$23)*$AH$23)),IF(Calculator!$O$6="SINGLEELEMENTS",SUM((((H30/100)*$AJ$22)*$AH$22))+(((((H30/100)*$AJ$22)*$AN$22)*$AH$22)*Calculator!$G$2)-((((H30/100)*$AJ$22)*$AN$22)*$AH$22)+((((H30/100)*$AJ$23)*$AH$23)),IF(Calculator!$O$6="SINGLESPECTRUM",SUM((((H30/100)*$AJ$22)*$AH$22))+(((((H30/100)*$AJ$22)*$AN$22)*$AH$22)*Calculator!$G$4)-((((H30/100)*$AJ$22)*$AN$22)*$AH$22)+((((H30/100)*$AJ$23)*$AH$23)),IF(Calculator!$O$6="SINGLEHOMESTEAD",SUM((((H30/100)*$AJ$22)*$AH$22))+(((((H30/100)*$AJ$22)*$AN$22)*$AH$22)*Calculator!$G$3)-((((H30/100)*$AJ$22)*$AN$22)*$AH$22)+((((H30/100)*$AJ$23)*$AH$23)),IF(Calculator!$O$6="SINGLEBAND A",SUM((((H30/100)*$AJ$22)*$AH$22))+(((((H30/100)*$AJ$22)*$AN$22)*$AH$22)*Calculator!$G$5)-((((H30/100)*$AJ$22)*$AN$22)*$AH$22)+((((H30/100)*$AJ$23)*$AH$23)),IF(Calculator!$O$6="SINGLEBAND B",SUM((((H30/100)*$AJ$22)*$AH$22))+(((((H30/100)*$AJ$22)*$AN$22)*$AH$22)*Calculator!$G$6)-((((H30/100)*$AJ$22)*$AN$22)*$AH$22)+((((H30/100)*$AJ$23)*$AH$23)),IF(Calculator!$O$6="SINGLEBAND C",SUM((((H30/100)*$AJ$22)*$AH$22))+(((((H30/100)*$AJ$22)*$AN$22)*$AH$22)*Calculator!$G$7)-((((H30/100)*$AJ$22)*$AN$22)*$AH$22)+((((H30/100)*$AJ$23)*$AH$23)),IF(Calculator!$O$6="SINGLEBAND D",SUM((((H30/100)*$AJ$22)*$AH$22))+(((((H30/100)*$AJ$22)*$AN$22)*$AH$22)*Calculator!$G$8)-((((H30/100)*$AJ$22)*$AN$22)*$AH$22)+((((H30/100)*$AJ$23)*$AH$23)),IF(Calculator!$O$6="SINGLEURBANE",SUM((((H30/100)*$AJ$22)*$AH$22))+(((((H30/100)*$AJ$22)*$AN$22)*$AH$22)*Calculator!$G$9)-((((H30/100)*$AJ$22)*$AN$22)*$AH$22)+((((H30/100)*$AJ$23)*$AH$23)),IF(Calculator!$O$6="SINGLESILVERANOD",SUM((((H30/100)*$AJ$22)*$AH$22))+(((((H30/100)*$AJ$22)*$AN$22)*$AH$22)*Calculator!$G$10)-((((H30/100)*$AJ$22)*$AN$22)*$AH$22)+((((H30/100)*$AJ$23)*$AH$23)),IF(Calculator!$O$6="SINGLEANOD",SUM((((H30/100)*$AJ$22)*$AH$22))+(((((H30/100)*$AJ$22)*$AN$22)*$AH$22)*Calculator!$G$11)-((((H30/100)*$AJ$22)*$AN$22)*$AH$22)+((((H30/100)*$AJ$23)*$AH$23)),IF(Calculator!$O$6="DUALBASE",SUM((((H30/100)*$AJ$22)*$AH$22))+(((((H30/100)*$AJ$22)*$AN$22)*$AH$22)*Calculator!$G$12)-((((H30/100)*$AJ$22)*$AN$22)*$AH$22)+((((H30/100)*$AJ$23)*$AH$23)),IF(Calculator!$O$6="DUALELEMENTS",SUM((((H30/100)*$AJ$22)*$AH$22))+(((((H30/100)*$AJ$22)*$AN$22)*$AH$22)*Calculator!$G$13)-((((H30/100)*$AJ$22)*$AN$22)*$AH$22)+((((H30/100)*$AJ$23)*$AH$23)),IF(Calculator!$O$6="DUALSPECTRUM",SUM((((H30/100)*$AJ$22)*$AH$22))+(((((H30/100)*$AJ$22)*$AN$22)*$AH$22)*Calculator!$G$15)-((((H30/100)*$AJ$22)*$AN$22)*$AH$22)+((((H30/100)*$AJ$23)*$AH$23)),IF(Calculator!$O$6="DUALHOMESTEAD",SUM((((H30/100)*$AJ$22)*$AH$22))+(((((H30/100)*$AJ$22)*$AN$22)*$AH$22)*Calculator!$G$14)-((((H30/100)*$AJ$22)*$AN$22)*$AH$22)+((((H30/100)*$AJ$23)*$AH$23)),IF(Calculator!$O$6="DUALBAND A",SUM((((H30/100)*$AJ$22)*$AH$22))+(((((H30/100)*$AJ$22)*$AN$22)*$AH$22)*Calculator!$G$16)-((((H30/100)*$AJ$22)*$AN$22)*$AH$22)+((((H30/100)*$AJ$23)*$AH$23)),IF(Calculator!$O$6="DUALBAND B",SUM((((H30/100)*$AJ$22)*$AH$22))+(((((H30/100)*$AJ$22)*$AN$22)*$AH$22)*Calculator!$G$17)-((((H30/100)*$AJ$22)*$AN$22)*$AH$22)+((((H30/100)*$AJ$23)*$AH$23)),IF(Calculator!$O$6="DUALBAND C",SUM((((H30/100)*$AJ$22)*$AH$22))+(((((H30/100)*$AJ$22)*$AN$22)*$AH$22)*Calculator!$G$18)-((((H30/100)*$AJ$22)*$AN$22)*$AH$22)+((((H30/100)*$AJ$23)*$AH$23)),IF(Calculator!$O$6="DUALBAND D",SUM((((H30/100)*$AJ$22)*$AH$22))+(((((H30/100)*$AJ$22)*$AN$22)*$AH$22)*Calculator!$G$19)-((((H30/100)*$AJ$22)*$AN$22)*$AH$22)+((((H30/100)*$AJ$23)*$AH$23)),IF(Calculator!$O$6="DUALURBANE",SUM((((H30/100)*$AJ$22)*$AH$22))+(((((H30/100)*$AJ$22)*$AN$22)*$AH$22)*Calculator!$G$20)-((((H30/100)*$AJ$22)*$AN$22)*$AH$22)+((((H30/100)*$AJ$23)*$AH$23)),IF(Calculator!$O$6="DUALSILVERANOD",SUM((((H30/100)*$AJ$22)*$AH$22))+(((((H30/100)*$AJ$22)*$AN$22)*$AH$22)*Calculator!$G$21)-((((H30/100)*$AJ$22)*$AN$22)*$AH$22)+((((H30/100)*$AJ$23)*$AH$23)),IF(Calculator!$O$6="DUALANOD",SUM((((H30/100)*$AJ$22)*$AH$22))+(((((H30/100)*$AJ$22)*$AN$22)*$AH$22)*Calculator!$G$22)-((((H30/100)*$AJ$22)*$AN$22)*$AH$22)+((((H30/100)*$AJ$23)*$AH$23))))))))))))))))))))))))</f>
        <v>293.53108453979496</v>
      </c>
      <c r="X30" s="2">
        <f>IF(Calculator!$O$6="SINGLEBASE",SUM((((I30/100)*$AJ$22)*$AH$22))+((((I30/100)*$AJ$23)*$AH$23)),IF(Calculator!$O$6="SINGLEELEMENTS",SUM((((I30/100)*$AJ$22)*$AH$22))+(((((I30/100)*$AJ$22)*$AN$22)*$AH$22)*Calculator!$G$2)-((((I30/100)*$AJ$22)*$AN$22)*$AH$22)+((((I30/100)*$AJ$23)*$AH$23)),IF(Calculator!$O$6="SINGLESPECTRUM",SUM((((I30/100)*$AJ$22)*$AH$22))+(((((I30/100)*$AJ$22)*$AN$22)*$AH$22)*Calculator!$G$4)-((((I30/100)*$AJ$22)*$AN$22)*$AH$22)+((((I30/100)*$AJ$23)*$AH$23)),IF(Calculator!$O$6="SINGLEHOMESTEAD",SUM((((I30/100)*$AJ$22)*$AH$22))+(((((I30/100)*$AJ$22)*$AN$22)*$AH$22)*Calculator!$G$3)-((((I30/100)*$AJ$22)*$AN$22)*$AH$22)+((((I30/100)*$AJ$23)*$AH$23)),IF(Calculator!$O$6="SINGLEBAND A",SUM((((I30/100)*$AJ$22)*$AH$22))+(((((I30/100)*$AJ$22)*$AN$22)*$AH$22)*Calculator!$G$5)-((((I30/100)*$AJ$22)*$AN$22)*$AH$22)+((((I30/100)*$AJ$23)*$AH$23)),IF(Calculator!$O$6="SINGLEBAND B",SUM((((I30/100)*$AJ$22)*$AH$22))+(((((I30/100)*$AJ$22)*$AN$22)*$AH$22)*Calculator!$G$6)-((((I30/100)*$AJ$22)*$AN$22)*$AH$22)+((((I30/100)*$AJ$23)*$AH$23)),IF(Calculator!$O$6="SINGLEBAND C",SUM((((I30/100)*$AJ$22)*$AH$22))+(((((I30/100)*$AJ$22)*$AN$22)*$AH$22)*Calculator!$G$7)-((((I30/100)*$AJ$22)*$AN$22)*$AH$22)+((((I30/100)*$AJ$23)*$AH$23)),IF(Calculator!$O$6="SINGLEBAND D",SUM((((I30/100)*$AJ$22)*$AH$22))+(((((I30/100)*$AJ$22)*$AN$22)*$AH$22)*Calculator!$G$8)-((((I30/100)*$AJ$22)*$AN$22)*$AH$22)+((((I30/100)*$AJ$23)*$AH$23)),IF(Calculator!$O$6="SINGLEURBANE",SUM((((I30/100)*$AJ$22)*$AH$22))+(((((I30/100)*$AJ$22)*$AN$22)*$AH$22)*Calculator!$G$9)-((((I30/100)*$AJ$22)*$AN$22)*$AH$22)+((((I30/100)*$AJ$23)*$AH$23)),IF(Calculator!$O$6="SINGLESILVERANOD",SUM((((I30/100)*$AJ$22)*$AH$22))+(((((I30/100)*$AJ$22)*$AN$22)*$AH$22)*Calculator!$G$10)-((((I30/100)*$AJ$22)*$AN$22)*$AH$22)+((((I30/100)*$AJ$23)*$AH$23)),IF(Calculator!$O$6="SINGLEANOD",SUM((((I30/100)*$AJ$22)*$AH$22))+(((((I30/100)*$AJ$22)*$AN$22)*$AH$22)*Calculator!$G$11)-((((I30/100)*$AJ$22)*$AN$22)*$AH$22)+((((I30/100)*$AJ$23)*$AH$23)),IF(Calculator!$O$6="DUALBASE",SUM((((I30/100)*$AJ$22)*$AH$22))+(((((I30/100)*$AJ$22)*$AN$22)*$AH$22)*Calculator!$G$12)-((((I30/100)*$AJ$22)*$AN$22)*$AH$22)+((((I30/100)*$AJ$23)*$AH$23)),IF(Calculator!$O$6="DUALELEMENTS",SUM((((I30/100)*$AJ$22)*$AH$22))+(((((I30/100)*$AJ$22)*$AN$22)*$AH$22)*Calculator!$G$13)-((((I30/100)*$AJ$22)*$AN$22)*$AH$22)+((((I30/100)*$AJ$23)*$AH$23)),IF(Calculator!$O$6="DUALSPECTRUM",SUM((((I30/100)*$AJ$22)*$AH$22))+(((((I30/100)*$AJ$22)*$AN$22)*$AH$22)*Calculator!$G$15)-((((I30/100)*$AJ$22)*$AN$22)*$AH$22)+((((I30/100)*$AJ$23)*$AH$23)),IF(Calculator!$O$6="DUALHOMESTEAD",SUM((((I30/100)*$AJ$22)*$AH$22))+(((((I30/100)*$AJ$22)*$AN$22)*$AH$22)*Calculator!$G$14)-((((I30/100)*$AJ$22)*$AN$22)*$AH$22)+((((I30/100)*$AJ$23)*$AH$23)),IF(Calculator!$O$6="DUALBAND A",SUM((((I30/100)*$AJ$22)*$AH$22))+(((((I30/100)*$AJ$22)*$AN$22)*$AH$22)*Calculator!$G$16)-((((I30/100)*$AJ$22)*$AN$22)*$AH$22)+((((I30/100)*$AJ$23)*$AH$23)),IF(Calculator!$O$6="DUALBAND B",SUM((((I30/100)*$AJ$22)*$AH$22))+(((((I30/100)*$AJ$22)*$AN$22)*$AH$22)*Calculator!$G$17)-((((I30/100)*$AJ$22)*$AN$22)*$AH$22)+((((I30/100)*$AJ$23)*$AH$23)),IF(Calculator!$O$6="DUALBAND C",SUM((((I30/100)*$AJ$22)*$AH$22))+(((((I30/100)*$AJ$22)*$AN$22)*$AH$22)*Calculator!$G$18)-((((I30/100)*$AJ$22)*$AN$22)*$AH$22)+((((I30/100)*$AJ$23)*$AH$23)),IF(Calculator!$O$6="DUALBAND D",SUM((((I30/100)*$AJ$22)*$AH$22))+(((((I30/100)*$AJ$22)*$AN$22)*$AH$22)*Calculator!$G$19)-((((I30/100)*$AJ$22)*$AN$22)*$AH$22)+((((I30/100)*$AJ$23)*$AH$23)),IF(Calculator!$O$6="DUALURBANE",SUM((((I30/100)*$AJ$22)*$AH$22))+(((((I30/100)*$AJ$22)*$AN$22)*$AH$22)*Calculator!$G$20)-((((I30/100)*$AJ$22)*$AN$22)*$AH$22)+((((I30/100)*$AJ$23)*$AH$23)),IF(Calculator!$O$6="DUALSILVERANOD",SUM((((I30/100)*$AJ$22)*$AH$22))+(((((I30/100)*$AJ$22)*$AN$22)*$AH$22)*Calculator!$G$21)-((((I30/100)*$AJ$22)*$AN$22)*$AH$22)+((((I30/100)*$AJ$23)*$AH$23)),IF(Calculator!$O$6="DUALANOD",SUM((((I30/100)*$AJ$22)*$AH$22))+(((((I30/100)*$AJ$22)*$AN$22)*$AH$22)*Calculator!$G$22)-((((I30/100)*$AJ$22)*$AN$22)*$AH$22)+((((I30/100)*$AJ$23)*$AH$23))))))))))))))))))))))))</f>
        <v>297.16864700622557</v>
      </c>
      <c r="Y30" s="2">
        <f>IF(Calculator!$O$6="SINGLEBASE",SUM((((J30/100)*$AJ$22)*$AH$22))+((((J30/100)*$AJ$23)*$AH$23)),IF(Calculator!$O$6="SINGLEELEMENTS",SUM((((J30/100)*$AJ$22)*$AH$22))+(((((J30/100)*$AJ$22)*$AN$22)*$AH$22)*Calculator!$G$2)-((((J30/100)*$AJ$22)*$AN$22)*$AH$22)+((((J30/100)*$AJ$23)*$AH$23)),IF(Calculator!$O$6="SINGLESPECTRUM",SUM((((J30/100)*$AJ$22)*$AH$22))+(((((J30/100)*$AJ$22)*$AN$22)*$AH$22)*Calculator!$G$4)-((((J30/100)*$AJ$22)*$AN$22)*$AH$22)+((((J30/100)*$AJ$23)*$AH$23)),IF(Calculator!$O$6="SINGLEHOMESTEAD",SUM((((J30/100)*$AJ$22)*$AH$22))+(((((J30/100)*$AJ$22)*$AN$22)*$AH$22)*Calculator!$G$3)-((((J30/100)*$AJ$22)*$AN$22)*$AH$22)+((((J30/100)*$AJ$23)*$AH$23)),IF(Calculator!$O$6="SINGLEBAND A",SUM((((J30/100)*$AJ$22)*$AH$22))+(((((J30/100)*$AJ$22)*$AN$22)*$AH$22)*Calculator!$G$5)-((((J30/100)*$AJ$22)*$AN$22)*$AH$22)+((((J30/100)*$AJ$23)*$AH$23)),IF(Calculator!$O$6="SINGLEBAND B",SUM((((J30/100)*$AJ$22)*$AH$22))+(((((J30/100)*$AJ$22)*$AN$22)*$AH$22)*Calculator!$G$6)-((((J30/100)*$AJ$22)*$AN$22)*$AH$22)+((((J30/100)*$AJ$23)*$AH$23)),IF(Calculator!$O$6="SINGLEBAND C",SUM((((J30/100)*$AJ$22)*$AH$22))+(((((J30/100)*$AJ$22)*$AN$22)*$AH$22)*Calculator!$G$7)-((((J30/100)*$AJ$22)*$AN$22)*$AH$22)+((((J30/100)*$AJ$23)*$AH$23)),IF(Calculator!$O$6="SINGLEBAND D",SUM((((J30/100)*$AJ$22)*$AH$22))+(((((J30/100)*$AJ$22)*$AN$22)*$AH$22)*Calculator!$G$8)-((((J30/100)*$AJ$22)*$AN$22)*$AH$22)+((((J30/100)*$AJ$23)*$AH$23)),IF(Calculator!$O$6="SINGLEURBANE",SUM((((J30/100)*$AJ$22)*$AH$22))+(((((J30/100)*$AJ$22)*$AN$22)*$AH$22)*Calculator!$G$9)-((((J30/100)*$AJ$22)*$AN$22)*$AH$22)+((((J30/100)*$AJ$23)*$AH$23)),IF(Calculator!$O$6="SINGLESILVERANOD",SUM((((J30/100)*$AJ$22)*$AH$22))+(((((J30/100)*$AJ$22)*$AN$22)*$AH$22)*Calculator!$G$10)-((((J30/100)*$AJ$22)*$AN$22)*$AH$22)+((((J30/100)*$AJ$23)*$AH$23)),IF(Calculator!$O$6="SINGLEANOD",SUM((((J30/100)*$AJ$22)*$AH$22))+(((((J30/100)*$AJ$22)*$AN$22)*$AH$22)*Calculator!$G$11)-((((J30/100)*$AJ$22)*$AN$22)*$AH$22)+((((J30/100)*$AJ$23)*$AH$23)),IF(Calculator!$O$6="DUALBASE",SUM((((J30/100)*$AJ$22)*$AH$22))+(((((J30/100)*$AJ$22)*$AN$22)*$AH$22)*Calculator!$G$12)-((((J30/100)*$AJ$22)*$AN$22)*$AH$22)+((((J30/100)*$AJ$23)*$AH$23)),IF(Calculator!$O$6="DUALELEMENTS",SUM((((J30/100)*$AJ$22)*$AH$22))+(((((J30/100)*$AJ$22)*$AN$22)*$AH$22)*Calculator!$G$13)-((((J30/100)*$AJ$22)*$AN$22)*$AH$22)+((((J30/100)*$AJ$23)*$AH$23)),IF(Calculator!$O$6="DUALSPECTRUM",SUM((((J30/100)*$AJ$22)*$AH$22))+(((((J30/100)*$AJ$22)*$AN$22)*$AH$22)*Calculator!$G$15)-((((J30/100)*$AJ$22)*$AN$22)*$AH$22)+((((J30/100)*$AJ$23)*$AH$23)),IF(Calculator!$O$6="DUALHOMESTEAD",SUM((((J30/100)*$AJ$22)*$AH$22))+(((((J30/100)*$AJ$22)*$AN$22)*$AH$22)*Calculator!$G$14)-((((J30/100)*$AJ$22)*$AN$22)*$AH$22)+((((J30/100)*$AJ$23)*$AH$23)),IF(Calculator!$O$6="DUALBAND A",SUM((((J30/100)*$AJ$22)*$AH$22))+(((((J30/100)*$AJ$22)*$AN$22)*$AH$22)*Calculator!$G$16)-((((J30/100)*$AJ$22)*$AN$22)*$AH$22)+((((J30/100)*$AJ$23)*$AH$23)),IF(Calculator!$O$6="DUALBAND B",SUM((((J30/100)*$AJ$22)*$AH$22))+(((((J30/100)*$AJ$22)*$AN$22)*$AH$22)*Calculator!$G$17)-((((J30/100)*$AJ$22)*$AN$22)*$AH$22)+((((J30/100)*$AJ$23)*$AH$23)),IF(Calculator!$O$6="DUALBAND C",SUM((((J30/100)*$AJ$22)*$AH$22))+(((((J30/100)*$AJ$22)*$AN$22)*$AH$22)*Calculator!$G$18)-((((J30/100)*$AJ$22)*$AN$22)*$AH$22)+((((J30/100)*$AJ$23)*$AH$23)),IF(Calculator!$O$6="DUALBAND D",SUM((((J30/100)*$AJ$22)*$AH$22))+(((((J30/100)*$AJ$22)*$AN$22)*$AH$22)*Calculator!$G$19)-((((J30/100)*$AJ$22)*$AN$22)*$AH$22)+((((J30/100)*$AJ$23)*$AH$23)),IF(Calculator!$O$6="DUALURBANE",SUM((((J30/100)*$AJ$22)*$AH$22))+(((((J30/100)*$AJ$22)*$AN$22)*$AH$22)*Calculator!$G$20)-((((J30/100)*$AJ$22)*$AN$22)*$AH$22)+((((J30/100)*$AJ$23)*$AH$23)),IF(Calculator!$O$6="DUALSILVERANOD",SUM((((J30/100)*$AJ$22)*$AH$22))+(((((J30/100)*$AJ$22)*$AN$22)*$AH$22)*Calculator!$G$21)-((((J30/100)*$AJ$22)*$AN$22)*$AH$22)+((((J30/100)*$AJ$23)*$AH$23)),IF(Calculator!$O$6="DUALANOD",SUM((((J30/100)*$AJ$22)*$AH$22))+(((((J30/100)*$AJ$22)*$AN$22)*$AH$22)*Calculator!$G$22)-((((J30/100)*$AJ$22)*$AN$22)*$AH$22)+((((J30/100)*$AJ$23)*$AH$23))))))))))))))))))))))))</f>
        <v>300.89614108581543</v>
      </c>
      <c r="Z30" s="2">
        <f>IF(Calculator!$O$6="SINGLEBASE",SUM((((K30/100)*$AJ$22)*$AH$22))+((((K30/100)*$AJ$23)*$AH$23)),IF(Calculator!$O$6="SINGLEELEMENTS",SUM((((K30/100)*$AJ$22)*$AH$22))+(((((K30/100)*$AJ$22)*$AN$22)*$AH$22)*Calculator!$G$2)-((((K30/100)*$AJ$22)*$AN$22)*$AH$22)+((((K30/100)*$AJ$23)*$AH$23)),IF(Calculator!$O$6="SINGLESPECTRUM",SUM((((K30/100)*$AJ$22)*$AH$22))+(((((K30/100)*$AJ$22)*$AN$22)*$AH$22)*Calculator!$G$4)-((((K30/100)*$AJ$22)*$AN$22)*$AH$22)+((((K30/100)*$AJ$23)*$AH$23)),IF(Calculator!$O$6="SINGLEHOMESTEAD",SUM((((K30/100)*$AJ$22)*$AH$22))+(((((K30/100)*$AJ$22)*$AN$22)*$AH$22)*Calculator!$G$3)-((((K30/100)*$AJ$22)*$AN$22)*$AH$22)+((((K30/100)*$AJ$23)*$AH$23)),IF(Calculator!$O$6="SINGLEBAND A",SUM((((K30/100)*$AJ$22)*$AH$22))+(((((K30/100)*$AJ$22)*$AN$22)*$AH$22)*Calculator!$G$5)-((((K30/100)*$AJ$22)*$AN$22)*$AH$22)+((((K30/100)*$AJ$23)*$AH$23)),IF(Calculator!$O$6="SINGLEBAND B",SUM((((K30/100)*$AJ$22)*$AH$22))+(((((K30/100)*$AJ$22)*$AN$22)*$AH$22)*Calculator!$G$6)-((((K30/100)*$AJ$22)*$AN$22)*$AH$22)+((((K30/100)*$AJ$23)*$AH$23)),IF(Calculator!$O$6="SINGLEBAND C",SUM((((K30/100)*$AJ$22)*$AH$22))+(((((K30/100)*$AJ$22)*$AN$22)*$AH$22)*Calculator!$G$7)-((((K30/100)*$AJ$22)*$AN$22)*$AH$22)+((((K30/100)*$AJ$23)*$AH$23)),IF(Calculator!$O$6="SINGLEBAND D",SUM((((K30/100)*$AJ$22)*$AH$22))+(((((K30/100)*$AJ$22)*$AN$22)*$AH$22)*Calculator!$G$8)-((((K30/100)*$AJ$22)*$AN$22)*$AH$22)+((((K30/100)*$AJ$23)*$AH$23)),IF(Calculator!$O$6="SINGLEURBANE",SUM((((K30/100)*$AJ$22)*$AH$22))+(((((K30/100)*$AJ$22)*$AN$22)*$AH$22)*Calculator!$G$9)-((((K30/100)*$AJ$22)*$AN$22)*$AH$22)+((((K30/100)*$AJ$23)*$AH$23)),IF(Calculator!$O$6="SINGLESILVERANOD",SUM((((K30/100)*$AJ$22)*$AH$22))+(((((K30/100)*$AJ$22)*$AN$22)*$AH$22)*Calculator!$G$10)-((((K30/100)*$AJ$22)*$AN$22)*$AH$22)+((((K30/100)*$AJ$23)*$AH$23)),IF(Calculator!$O$6="SINGLEANOD",SUM((((K30/100)*$AJ$22)*$AH$22))+(((((K30/100)*$AJ$22)*$AN$22)*$AH$22)*Calculator!$G$11)-((((K30/100)*$AJ$22)*$AN$22)*$AH$22)+((((K30/100)*$AJ$23)*$AH$23)),IF(Calculator!$O$6="DUALBASE",SUM((((K30/100)*$AJ$22)*$AH$22))+(((((K30/100)*$AJ$22)*$AN$22)*$AH$22)*Calculator!$G$12)-((((K30/100)*$AJ$22)*$AN$22)*$AH$22)+((((K30/100)*$AJ$23)*$AH$23)),IF(Calculator!$O$6="DUALELEMENTS",SUM((((K30/100)*$AJ$22)*$AH$22))+(((((K30/100)*$AJ$22)*$AN$22)*$AH$22)*Calculator!$G$13)-((((K30/100)*$AJ$22)*$AN$22)*$AH$22)+((((K30/100)*$AJ$23)*$AH$23)),IF(Calculator!$O$6="DUALSPECTRUM",SUM((((K30/100)*$AJ$22)*$AH$22))+(((((K30/100)*$AJ$22)*$AN$22)*$AH$22)*Calculator!$G$15)-((((K30/100)*$AJ$22)*$AN$22)*$AH$22)+((((K30/100)*$AJ$23)*$AH$23)),IF(Calculator!$O$6="DUALHOMESTEAD",SUM((((K30/100)*$AJ$22)*$AH$22))+(((((K30/100)*$AJ$22)*$AN$22)*$AH$22)*Calculator!$G$14)-((((K30/100)*$AJ$22)*$AN$22)*$AH$22)+((((K30/100)*$AJ$23)*$AH$23)),IF(Calculator!$O$6="DUALBAND A",SUM((((K30/100)*$AJ$22)*$AH$22))+(((((K30/100)*$AJ$22)*$AN$22)*$AH$22)*Calculator!$G$16)-((((K30/100)*$AJ$22)*$AN$22)*$AH$22)+((((K30/100)*$AJ$23)*$AH$23)),IF(Calculator!$O$6="DUALBAND B",SUM((((K30/100)*$AJ$22)*$AH$22))+(((((K30/100)*$AJ$22)*$AN$22)*$AH$22)*Calculator!$G$17)-((((K30/100)*$AJ$22)*$AN$22)*$AH$22)+((((K30/100)*$AJ$23)*$AH$23)),IF(Calculator!$O$6="DUALBAND C",SUM((((K30/100)*$AJ$22)*$AH$22))+(((((K30/100)*$AJ$22)*$AN$22)*$AH$22)*Calculator!$G$18)-((((K30/100)*$AJ$22)*$AN$22)*$AH$22)+((((K30/100)*$AJ$23)*$AH$23)),IF(Calculator!$O$6="DUALBAND D",SUM((((K30/100)*$AJ$22)*$AH$22))+(((((K30/100)*$AJ$22)*$AN$22)*$AH$22)*Calculator!$G$19)-((((K30/100)*$AJ$22)*$AN$22)*$AH$22)+((((K30/100)*$AJ$23)*$AH$23)),IF(Calculator!$O$6="DUALURBANE",SUM((((K30/100)*$AJ$22)*$AH$22))+(((((K30/100)*$AJ$22)*$AN$22)*$AH$22)*Calculator!$G$20)-((((K30/100)*$AJ$22)*$AN$22)*$AH$22)+((((K30/100)*$AJ$23)*$AH$23)),IF(Calculator!$O$6="DUALSILVERANOD",SUM((((K30/100)*$AJ$22)*$AH$22))+(((((K30/100)*$AJ$22)*$AN$22)*$AH$22)*Calculator!$G$21)-((((K30/100)*$AJ$22)*$AN$22)*$AH$22)+((((K30/100)*$AJ$23)*$AH$23)),IF(Calculator!$O$6="DUALANOD",SUM((((K30/100)*$AJ$22)*$AH$22))+(((((K30/100)*$AJ$22)*$AN$22)*$AH$22)*Calculator!$G$22)-((((K30/100)*$AJ$22)*$AN$22)*$AH$22)+((((K30/100)*$AJ$23)*$AH$23))))))))))))))))))))))))</f>
        <v>304.53370355224604</v>
      </c>
      <c r="AA30" s="2">
        <f>IF(Calculator!$O$6="SINGLEBASE",SUM((((L30/100)*$AJ$22)*$AH$22))+((((L30/100)*$AJ$23)*$AH$23)),IF(Calculator!$O$6="SINGLEELEMENTS",SUM((((L30/100)*$AJ$22)*$AH$22))+(((((L30/100)*$AJ$22)*$AN$22)*$AH$22)*Calculator!$G$2)-((((L30/100)*$AJ$22)*$AN$22)*$AH$22)+((((L30/100)*$AJ$23)*$AH$23)),IF(Calculator!$O$6="SINGLESPECTRUM",SUM((((L30/100)*$AJ$22)*$AH$22))+(((((L30/100)*$AJ$22)*$AN$22)*$AH$22)*Calculator!$G$4)-((((L30/100)*$AJ$22)*$AN$22)*$AH$22)+((((L30/100)*$AJ$23)*$AH$23)),IF(Calculator!$O$6="SINGLEHOMESTEAD",SUM((((L30/100)*$AJ$22)*$AH$22))+(((((L30/100)*$AJ$22)*$AN$22)*$AH$22)*Calculator!$G$3)-((((L30/100)*$AJ$22)*$AN$22)*$AH$22)+((((L30/100)*$AJ$23)*$AH$23)),IF(Calculator!$O$6="SINGLEBAND A",SUM((((L30/100)*$AJ$22)*$AH$22))+(((((L30/100)*$AJ$22)*$AN$22)*$AH$22)*Calculator!$G$5)-((((L30/100)*$AJ$22)*$AN$22)*$AH$22)+((((L30/100)*$AJ$23)*$AH$23)),IF(Calculator!$O$6="SINGLEBAND B",SUM((((L30/100)*$AJ$22)*$AH$22))+(((((L30/100)*$AJ$22)*$AN$22)*$AH$22)*Calculator!$G$6)-((((L30/100)*$AJ$22)*$AN$22)*$AH$22)+((((L30/100)*$AJ$23)*$AH$23)),IF(Calculator!$O$6="SINGLEBAND C",SUM((((L30/100)*$AJ$22)*$AH$22))+(((((L30/100)*$AJ$22)*$AN$22)*$AH$22)*Calculator!$G$7)-((((L30/100)*$AJ$22)*$AN$22)*$AH$22)+((((L30/100)*$AJ$23)*$AH$23)),IF(Calculator!$O$6="SINGLEBAND D",SUM((((L30/100)*$AJ$22)*$AH$22))+(((((L30/100)*$AJ$22)*$AN$22)*$AH$22)*Calculator!$G$8)-((((L30/100)*$AJ$22)*$AN$22)*$AH$22)+((((L30/100)*$AJ$23)*$AH$23)),IF(Calculator!$O$6="SINGLEURBANE",SUM((((L30/100)*$AJ$22)*$AH$22))+(((((L30/100)*$AJ$22)*$AN$22)*$AH$22)*Calculator!$G$9)-((((L30/100)*$AJ$22)*$AN$22)*$AH$22)+((((L30/100)*$AJ$23)*$AH$23)),IF(Calculator!$O$6="SINGLESILVERANOD",SUM((((L30/100)*$AJ$22)*$AH$22))+(((((L30/100)*$AJ$22)*$AN$22)*$AH$22)*Calculator!$G$10)-((((L30/100)*$AJ$22)*$AN$22)*$AH$22)+((((L30/100)*$AJ$23)*$AH$23)),IF(Calculator!$O$6="SINGLEANOD",SUM((((L30/100)*$AJ$22)*$AH$22))+(((((L30/100)*$AJ$22)*$AN$22)*$AH$22)*Calculator!$G$11)-((((L30/100)*$AJ$22)*$AN$22)*$AH$22)+((((L30/100)*$AJ$23)*$AH$23)),IF(Calculator!$O$6="DUALBASE",SUM((((L30/100)*$AJ$22)*$AH$22))+(((((L30/100)*$AJ$22)*$AN$22)*$AH$22)*Calculator!$G$12)-((((L30/100)*$AJ$22)*$AN$22)*$AH$22)+((((L30/100)*$AJ$23)*$AH$23)),IF(Calculator!$O$6="DUALELEMENTS",SUM((((L30/100)*$AJ$22)*$AH$22))+(((((L30/100)*$AJ$22)*$AN$22)*$AH$22)*Calculator!$G$13)-((((L30/100)*$AJ$22)*$AN$22)*$AH$22)+((((L30/100)*$AJ$23)*$AH$23)),IF(Calculator!$O$6="DUALSPECTRUM",SUM((((L30/100)*$AJ$22)*$AH$22))+(((((L30/100)*$AJ$22)*$AN$22)*$AH$22)*Calculator!$G$15)-((((L30/100)*$AJ$22)*$AN$22)*$AH$22)+((((L30/100)*$AJ$23)*$AH$23)),IF(Calculator!$O$6="DUALHOMESTEAD",SUM((((L30/100)*$AJ$22)*$AH$22))+(((((L30/100)*$AJ$22)*$AN$22)*$AH$22)*Calculator!$G$14)-((((L30/100)*$AJ$22)*$AN$22)*$AH$22)+((((L30/100)*$AJ$23)*$AH$23)),IF(Calculator!$O$6="DUALBAND A",SUM((((L30/100)*$AJ$22)*$AH$22))+(((((L30/100)*$AJ$22)*$AN$22)*$AH$22)*Calculator!$G$16)-((((L30/100)*$AJ$22)*$AN$22)*$AH$22)+((((L30/100)*$AJ$23)*$AH$23)),IF(Calculator!$O$6="DUALBAND B",SUM((((L30/100)*$AJ$22)*$AH$22))+(((((L30/100)*$AJ$22)*$AN$22)*$AH$22)*Calculator!$G$17)-((((L30/100)*$AJ$22)*$AN$22)*$AH$22)+((((L30/100)*$AJ$23)*$AH$23)),IF(Calculator!$O$6="DUALBAND C",SUM((((L30/100)*$AJ$22)*$AH$22))+(((((L30/100)*$AJ$22)*$AN$22)*$AH$22)*Calculator!$G$18)-((((L30/100)*$AJ$22)*$AN$22)*$AH$22)+((((L30/100)*$AJ$23)*$AH$23)),IF(Calculator!$O$6="DUALBAND D",SUM((((L30/100)*$AJ$22)*$AH$22))+(((((L30/100)*$AJ$22)*$AN$22)*$AH$22)*Calculator!$G$19)-((((L30/100)*$AJ$22)*$AN$22)*$AH$22)+((((L30/100)*$AJ$23)*$AH$23)),IF(Calculator!$O$6="DUALURBANE",SUM((((L30/100)*$AJ$22)*$AH$22))+(((((L30/100)*$AJ$22)*$AN$22)*$AH$22)*Calculator!$G$20)-((((L30/100)*$AJ$22)*$AN$22)*$AH$22)+((((L30/100)*$AJ$23)*$AH$23)),IF(Calculator!$O$6="DUALSILVERANOD",SUM((((L30/100)*$AJ$22)*$AH$22))+(((((L30/100)*$AJ$22)*$AN$22)*$AH$22)*Calculator!$G$21)-((((L30/100)*$AJ$22)*$AN$22)*$AH$22)+((((L30/100)*$AJ$23)*$AH$23)),IF(Calculator!$O$6="DUALANOD",SUM((((L30/100)*$AJ$22)*$AH$22))+(((((L30/100)*$AJ$22)*$AN$22)*$AH$22)*Calculator!$G$22)-((((L30/100)*$AJ$22)*$AN$22)*$AH$22)+((((L30/100)*$AJ$23)*$AH$23))))))))))))))))))))))))</f>
        <v>308.17123986816404</v>
      </c>
      <c r="AB30" s="2">
        <f>IF(Calculator!$O$6="SINGLEBASE",SUM((((M30/100)*$AJ$22)*$AH$22))+((((M30/100)*$AJ$23)*$AH$23)),IF(Calculator!$O$6="SINGLEELEMENTS",SUM((((M30/100)*$AJ$22)*$AH$22))+(((((M30/100)*$AJ$22)*$AN$22)*$AH$22)*Calculator!$G$2)-((((M30/100)*$AJ$22)*$AN$22)*$AH$22)+((((M30/100)*$AJ$23)*$AH$23)),IF(Calculator!$O$6="SINGLESPECTRUM",SUM((((M30/100)*$AJ$22)*$AH$22))+(((((M30/100)*$AJ$22)*$AN$22)*$AH$22)*Calculator!$G$4)-((((M30/100)*$AJ$22)*$AN$22)*$AH$22)+((((M30/100)*$AJ$23)*$AH$23)),IF(Calculator!$O$6="SINGLEHOMESTEAD",SUM((((M30/100)*$AJ$22)*$AH$22))+(((((M30/100)*$AJ$22)*$AN$22)*$AH$22)*Calculator!$G$3)-((((M30/100)*$AJ$22)*$AN$22)*$AH$22)+((((M30/100)*$AJ$23)*$AH$23)),IF(Calculator!$O$6="SINGLEBAND A",SUM((((M30/100)*$AJ$22)*$AH$22))+(((((M30/100)*$AJ$22)*$AN$22)*$AH$22)*Calculator!$G$5)-((((M30/100)*$AJ$22)*$AN$22)*$AH$22)+((((M30/100)*$AJ$23)*$AH$23)),IF(Calculator!$O$6="SINGLEBAND B",SUM((((M30/100)*$AJ$22)*$AH$22))+(((((M30/100)*$AJ$22)*$AN$22)*$AH$22)*Calculator!$G$6)-((((M30/100)*$AJ$22)*$AN$22)*$AH$22)+((((M30/100)*$AJ$23)*$AH$23)),IF(Calculator!$O$6="SINGLEBAND C",SUM((((M30/100)*$AJ$22)*$AH$22))+(((((M30/100)*$AJ$22)*$AN$22)*$AH$22)*Calculator!$G$7)-((((M30/100)*$AJ$22)*$AN$22)*$AH$22)+((((M30/100)*$AJ$23)*$AH$23)),IF(Calculator!$O$6="SINGLEBAND D",SUM((((M30/100)*$AJ$22)*$AH$22))+(((((M30/100)*$AJ$22)*$AN$22)*$AH$22)*Calculator!$G$8)-((((M30/100)*$AJ$22)*$AN$22)*$AH$22)+((((M30/100)*$AJ$23)*$AH$23)),IF(Calculator!$O$6="SINGLEURBANE",SUM((((M30/100)*$AJ$22)*$AH$22))+(((((M30/100)*$AJ$22)*$AN$22)*$AH$22)*Calculator!$G$9)-((((M30/100)*$AJ$22)*$AN$22)*$AH$22)+((((M30/100)*$AJ$23)*$AH$23)),IF(Calculator!$O$6="SINGLESILVERANOD",SUM((((M30/100)*$AJ$22)*$AH$22))+(((((M30/100)*$AJ$22)*$AN$22)*$AH$22)*Calculator!$G$10)-((((M30/100)*$AJ$22)*$AN$22)*$AH$22)+((((M30/100)*$AJ$23)*$AH$23)),IF(Calculator!$O$6="SINGLEANOD",SUM((((M30/100)*$AJ$22)*$AH$22))+(((((M30/100)*$AJ$22)*$AN$22)*$AH$22)*Calculator!$G$11)-((((M30/100)*$AJ$22)*$AN$22)*$AH$22)+((((M30/100)*$AJ$23)*$AH$23)),IF(Calculator!$O$6="DUALBASE",SUM((((M30/100)*$AJ$22)*$AH$22))+(((((M30/100)*$AJ$22)*$AN$22)*$AH$22)*Calculator!$G$12)-((((M30/100)*$AJ$22)*$AN$22)*$AH$22)+((((M30/100)*$AJ$23)*$AH$23)),IF(Calculator!$O$6="DUALELEMENTS",SUM((((M30/100)*$AJ$22)*$AH$22))+(((((M30/100)*$AJ$22)*$AN$22)*$AH$22)*Calculator!$G$13)-((((M30/100)*$AJ$22)*$AN$22)*$AH$22)+((((M30/100)*$AJ$23)*$AH$23)),IF(Calculator!$O$6="DUALSPECTRUM",SUM((((M30/100)*$AJ$22)*$AH$22))+(((((M30/100)*$AJ$22)*$AN$22)*$AH$22)*Calculator!$G$15)-((((M30/100)*$AJ$22)*$AN$22)*$AH$22)+((((M30/100)*$AJ$23)*$AH$23)),IF(Calculator!$O$6="DUALHOMESTEAD",SUM((((M30/100)*$AJ$22)*$AH$22))+(((((M30/100)*$AJ$22)*$AN$22)*$AH$22)*Calculator!$G$14)-((((M30/100)*$AJ$22)*$AN$22)*$AH$22)+((((M30/100)*$AJ$23)*$AH$23)),IF(Calculator!$O$6="DUALBAND A",SUM((((M30/100)*$AJ$22)*$AH$22))+(((((M30/100)*$AJ$22)*$AN$22)*$AH$22)*Calculator!$G$16)-((((M30/100)*$AJ$22)*$AN$22)*$AH$22)+((((M30/100)*$AJ$23)*$AH$23)),IF(Calculator!$O$6="DUALBAND B",SUM((((M30/100)*$AJ$22)*$AH$22))+(((((M30/100)*$AJ$22)*$AN$22)*$AH$22)*Calculator!$G$17)-((((M30/100)*$AJ$22)*$AN$22)*$AH$22)+((((M30/100)*$AJ$23)*$AH$23)),IF(Calculator!$O$6="DUALBAND C",SUM((((M30/100)*$AJ$22)*$AH$22))+(((((M30/100)*$AJ$22)*$AN$22)*$AH$22)*Calculator!$G$18)-((((M30/100)*$AJ$22)*$AN$22)*$AH$22)+((((M30/100)*$AJ$23)*$AH$23)),IF(Calculator!$O$6="DUALBAND D",SUM((((M30/100)*$AJ$22)*$AH$22))+(((((M30/100)*$AJ$22)*$AN$22)*$AH$22)*Calculator!$G$19)-((((M30/100)*$AJ$22)*$AN$22)*$AH$22)+((((M30/100)*$AJ$23)*$AH$23)),IF(Calculator!$O$6="DUALURBANE",SUM((((M30/100)*$AJ$22)*$AH$22))+(((((M30/100)*$AJ$22)*$AN$22)*$AH$22)*Calculator!$G$20)-((((M30/100)*$AJ$22)*$AN$22)*$AH$22)+((((M30/100)*$AJ$23)*$AH$23)),IF(Calculator!$O$6="DUALSILVERANOD",SUM((((M30/100)*$AJ$22)*$AH$22))+(((((M30/100)*$AJ$22)*$AN$22)*$AH$22)*Calculator!$G$21)-((((M30/100)*$AJ$22)*$AN$22)*$AH$22)+((((M30/100)*$AJ$23)*$AH$23)),IF(Calculator!$O$6="DUALANOD",SUM((((M30/100)*$AJ$22)*$AH$22))+(((((M30/100)*$AJ$22)*$AN$22)*$AH$22)*Calculator!$G$22)-((((M30/100)*$AJ$22)*$AN$22)*$AH$22)+((((M30/100)*$AJ$23)*$AH$23))))))))))))))))))))))))</f>
        <v>311.80448750000005</v>
      </c>
      <c r="AC30" s="2">
        <f>IF(Calculator!$O$6="SINGLEBASE",SUM((((N30/100)*$AJ$22)*$AH$22))+((((N30/100)*$AJ$23)*$AH$23)),IF(Calculator!$O$6="SINGLEELEMENTS",SUM((((N30/100)*$AJ$22)*$AH$22))+(((((N30/100)*$AJ$22)*$AN$22)*$AH$22)*Calculator!$G$2)-((((N30/100)*$AJ$22)*$AN$22)*$AH$22)+((((N30/100)*$AJ$23)*$AH$23)),IF(Calculator!$O$6="SINGLESPECTRUM",SUM((((N30/100)*$AJ$22)*$AH$22))+(((((N30/100)*$AJ$22)*$AN$22)*$AH$22)*Calculator!$G$4)-((((N30/100)*$AJ$22)*$AN$22)*$AH$22)+((((N30/100)*$AJ$23)*$AH$23)),IF(Calculator!$O$6="SINGLEHOMESTEAD",SUM((((N30/100)*$AJ$22)*$AH$22))+(((((N30/100)*$AJ$22)*$AN$22)*$AH$22)*Calculator!$G$3)-((((N30/100)*$AJ$22)*$AN$22)*$AH$22)+((((N30/100)*$AJ$23)*$AH$23)),IF(Calculator!$O$6="SINGLEBAND A",SUM((((N30/100)*$AJ$22)*$AH$22))+(((((N30/100)*$AJ$22)*$AN$22)*$AH$22)*Calculator!$G$5)-((((N30/100)*$AJ$22)*$AN$22)*$AH$22)+((((N30/100)*$AJ$23)*$AH$23)),IF(Calculator!$O$6="SINGLEBAND B",SUM((((N30/100)*$AJ$22)*$AH$22))+(((((N30/100)*$AJ$22)*$AN$22)*$AH$22)*Calculator!$G$6)-((((N30/100)*$AJ$22)*$AN$22)*$AH$22)+((((N30/100)*$AJ$23)*$AH$23)),IF(Calculator!$O$6="SINGLEBAND C",SUM((((N30/100)*$AJ$22)*$AH$22))+(((((N30/100)*$AJ$22)*$AN$22)*$AH$22)*Calculator!$G$7)-((((N30/100)*$AJ$22)*$AN$22)*$AH$22)+((((N30/100)*$AJ$23)*$AH$23)),IF(Calculator!$O$6="SINGLEBAND D",SUM((((N30/100)*$AJ$22)*$AH$22))+(((((N30/100)*$AJ$22)*$AN$22)*$AH$22)*Calculator!$G$8)-((((N30/100)*$AJ$22)*$AN$22)*$AH$22)+((((N30/100)*$AJ$23)*$AH$23)),IF(Calculator!$O$6="SINGLEURBANE",SUM((((N30/100)*$AJ$22)*$AH$22))+(((((N30/100)*$AJ$22)*$AN$22)*$AH$22)*Calculator!$G$9)-((((N30/100)*$AJ$22)*$AN$22)*$AH$22)+((((N30/100)*$AJ$23)*$AH$23)),IF(Calculator!$O$6="SINGLESILVERANOD",SUM((((N30/100)*$AJ$22)*$AH$22))+(((((N30/100)*$AJ$22)*$AN$22)*$AH$22)*Calculator!$G$10)-((((N30/100)*$AJ$22)*$AN$22)*$AH$22)+((((N30/100)*$AJ$23)*$AH$23)),IF(Calculator!$O$6="SINGLEANOD",SUM((((N30/100)*$AJ$22)*$AH$22))+(((((N30/100)*$AJ$22)*$AN$22)*$AH$22)*Calculator!$G$11)-((((N30/100)*$AJ$22)*$AN$22)*$AH$22)+((((N30/100)*$AJ$23)*$AH$23)),IF(Calculator!$O$6="DUALBASE",SUM((((N30/100)*$AJ$22)*$AH$22))+(((((N30/100)*$AJ$22)*$AN$22)*$AH$22)*Calculator!$G$12)-((((N30/100)*$AJ$22)*$AN$22)*$AH$22)+((((N30/100)*$AJ$23)*$AH$23)),IF(Calculator!$O$6="DUALELEMENTS",SUM((((N30/100)*$AJ$22)*$AH$22))+(((((N30/100)*$AJ$22)*$AN$22)*$AH$22)*Calculator!$G$13)-((((N30/100)*$AJ$22)*$AN$22)*$AH$22)+((((N30/100)*$AJ$23)*$AH$23)),IF(Calculator!$O$6="DUALSPECTRUM",SUM((((N30/100)*$AJ$22)*$AH$22))+(((((N30/100)*$AJ$22)*$AN$22)*$AH$22)*Calculator!$G$15)-((((N30/100)*$AJ$22)*$AN$22)*$AH$22)+((((N30/100)*$AJ$23)*$AH$23)),IF(Calculator!$O$6="DUALHOMESTEAD",SUM((((N30/100)*$AJ$22)*$AH$22))+(((((N30/100)*$AJ$22)*$AN$22)*$AH$22)*Calculator!$G$14)-((((N30/100)*$AJ$22)*$AN$22)*$AH$22)+((((N30/100)*$AJ$23)*$AH$23)),IF(Calculator!$O$6="DUALBAND A",SUM((((N30/100)*$AJ$22)*$AH$22))+(((((N30/100)*$AJ$22)*$AN$22)*$AH$22)*Calculator!$G$16)-((((N30/100)*$AJ$22)*$AN$22)*$AH$22)+((((N30/100)*$AJ$23)*$AH$23)),IF(Calculator!$O$6="DUALBAND B",SUM((((N30/100)*$AJ$22)*$AH$22))+(((((N30/100)*$AJ$22)*$AN$22)*$AH$22)*Calculator!$G$17)-((((N30/100)*$AJ$22)*$AN$22)*$AH$22)+((((N30/100)*$AJ$23)*$AH$23)),IF(Calculator!$O$6="DUALBAND C",SUM((((N30/100)*$AJ$22)*$AH$22))+(((((N30/100)*$AJ$22)*$AN$22)*$AH$22)*Calculator!$G$18)-((((N30/100)*$AJ$22)*$AN$22)*$AH$22)+((((N30/100)*$AJ$23)*$AH$23)),IF(Calculator!$O$6="DUALBAND D",SUM((((N30/100)*$AJ$22)*$AH$22))+(((((N30/100)*$AJ$22)*$AN$22)*$AH$22)*Calculator!$G$19)-((((N30/100)*$AJ$22)*$AN$22)*$AH$22)+((((N30/100)*$AJ$23)*$AH$23)),IF(Calculator!$O$6="DUALURBANE",SUM((((N30/100)*$AJ$22)*$AH$22))+(((((N30/100)*$AJ$22)*$AN$22)*$AH$22)*Calculator!$G$20)-((((N30/100)*$AJ$22)*$AN$22)*$AH$22)+((((N30/100)*$AJ$23)*$AH$23)),IF(Calculator!$O$6="DUALSILVERANOD",SUM((((N30/100)*$AJ$22)*$AH$22))+(((((N30/100)*$AJ$22)*$AN$22)*$AH$22)*Calculator!$G$21)-((((N30/100)*$AJ$22)*$AN$22)*$AH$22)+((((N30/100)*$AJ$23)*$AH$23)),IF(Calculator!$O$6="DUALANOD",SUM((((N30/100)*$AJ$22)*$AH$22))+(((((N30/100)*$AJ$22)*$AN$22)*$AH$22)*Calculator!$G$22)-((((N30/100)*$AJ$22)*$AN$22)*$AH$22)+((((N30/100)*$AJ$23)*$AH$23))))))))))))))))))))))))</f>
        <v>315.44202381591799</v>
      </c>
    </row>
    <row r="31" spans="1:40">
      <c r="A31" s="8" t="s">
        <v>1375</v>
      </c>
      <c r="B31" s="2">
        <v>668.63282806396478</v>
      </c>
      <c r="C31" s="2">
        <v>677.49440765380859</v>
      </c>
      <c r="D31" s="2">
        <v>686.36644744873047</v>
      </c>
      <c r="E31" s="2">
        <v>695.23848724365234</v>
      </c>
      <c r="F31" s="2">
        <v>704.11052703857422</v>
      </c>
      <c r="G31" s="2">
        <v>712.98263061523437</v>
      </c>
      <c r="H31" s="2">
        <v>721.84421020507807</v>
      </c>
      <c r="I31" s="2">
        <v>730.71624999999995</v>
      </c>
      <c r="J31" s="2">
        <v>739.80776275634764</v>
      </c>
      <c r="K31" s="2">
        <v>748.67980255126952</v>
      </c>
      <c r="L31" s="2">
        <v>757.55184234619139</v>
      </c>
      <c r="M31" s="2">
        <v>766.41342193603509</v>
      </c>
      <c r="N31" s="2">
        <v>775.28552551269524</v>
      </c>
      <c r="P31" s="52">
        <v>2100</v>
      </c>
      <c r="Q31" s="2">
        <f>IF(Calculator!$O$6="SINGLEBASE",SUM((((B31/100)*$AJ$22)*$AH$22))+((((B31/100)*$AJ$23)*$AH$23)),IF(Calculator!$O$6="SINGLEELEMENTS",SUM((((B31/100)*$AJ$22)*$AH$22))+(((((B31/100)*$AJ$22)*$AN$22)*$AH$22)*Calculator!$G$2)-((((B31/100)*$AJ$22)*$AN$22)*$AH$22)+((((B31/100)*$AJ$23)*$AH$23)),IF(Calculator!$O$6="SINGLESPECTRUM",SUM((((B31/100)*$AJ$22)*$AH$22))+(((((B31/100)*$AJ$22)*$AN$22)*$AH$22)*Calculator!$G$4)-((((B31/100)*$AJ$22)*$AN$22)*$AH$22)+((((B31/100)*$AJ$23)*$AH$23)),IF(Calculator!$O$6="SINGLEHOMESTEAD",SUM((((B31/100)*$AJ$22)*$AH$22))+(((((B31/100)*$AJ$22)*$AN$22)*$AH$22)*Calculator!$G$3)-((((B31/100)*$AJ$22)*$AN$22)*$AH$22)+((((B31/100)*$AJ$23)*$AH$23)),IF(Calculator!$O$6="SINGLEBAND A",SUM((((B31/100)*$AJ$22)*$AH$22))+(((((B31/100)*$AJ$22)*$AN$22)*$AH$22)*Calculator!$G$5)-((((B31/100)*$AJ$22)*$AN$22)*$AH$22)+((((B31/100)*$AJ$23)*$AH$23)),IF(Calculator!$O$6="SINGLEBAND B",SUM((((B31/100)*$AJ$22)*$AH$22))+(((((B31/100)*$AJ$22)*$AN$22)*$AH$22)*Calculator!$G$6)-((((B31/100)*$AJ$22)*$AN$22)*$AH$22)+((((B31/100)*$AJ$23)*$AH$23)),IF(Calculator!$O$6="SINGLEBAND C",SUM((((B31/100)*$AJ$22)*$AH$22))+(((((B31/100)*$AJ$22)*$AN$22)*$AH$22)*Calculator!$G$7)-((((B31/100)*$AJ$22)*$AN$22)*$AH$22)+((((B31/100)*$AJ$23)*$AH$23)),IF(Calculator!$O$6="SINGLEBAND D",SUM((((B31/100)*$AJ$22)*$AH$22))+(((((B31/100)*$AJ$22)*$AN$22)*$AH$22)*Calculator!$G$8)-((((B31/100)*$AJ$22)*$AN$22)*$AH$22)+((((B31/100)*$AJ$23)*$AH$23)),IF(Calculator!$O$6="SINGLEURBANE",SUM((((B31/100)*$AJ$22)*$AH$22))+(((((B31/100)*$AJ$22)*$AN$22)*$AH$22)*Calculator!$G$9)-((((B31/100)*$AJ$22)*$AN$22)*$AH$22)+((((B31/100)*$AJ$23)*$AH$23)),IF(Calculator!$O$6="SINGLESILVERANOD",SUM((((B31/100)*$AJ$22)*$AH$22))+(((((B31/100)*$AJ$22)*$AN$22)*$AH$22)*Calculator!$G$10)-((((B31/100)*$AJ$22)*$AN$22)*$AH$22)+((((B31/100)*$AJ$23)*$AH$23)),IF(Calculator!$O$6="SINGLEANOD",SUM((((B31/100)*$AJ$22)*$AH$22))+(((((B31/100)*$AJ$22)*$AN$22)*$AH$22)*Calculator!$G$11)-((((B31/100)*$AJ$22)*$AN$22)*$AH$22)+((((B31/100)*$AJ$23)*$AH$23)),IF(Calculator!$O$6="DUALBASE",SUM((((B31/100)*$AJ$22)*$AH$22))+(((((B31/100)*$AJ$22)*$AN$22)*$AH$22)*Calculator!$G$12)-((((B31/100)*$AJ$22)*$AN$22)*$AH$22)+((((B31/100)*$AJ$23)*$AH$23)),IF(Calculator!$O$6="DUALELEMENTS",SUM((((B31/100)*$AJ$22)*$AH$22))+(((((B31/100)*$AJ$22)*$AN$22)*$AH$22)*Calculator!$G$13)-((((B31/100)*$AJ$22)*$AN$22)*$AH$22)+((((B31/100)*$AJ$23)*$AH$23)),IF(Calculator!$O$6="DUALSPECTRUM",SUM((((B31/100)*$AJ$22)*$AH$22))+(((((B31/100)*$AJ$22)*$AN$22)*$AH$22)*Calculator!$G$15)-((((B31/100)*$AJ$22)*$AN$22)*$AH$22)+((((B31/100)*$AJ$23)*$AH$23)),IF(Calculator!$O$6="DUALHOMESTEAD",SUM((((B31/100)*$AJ$22)*$AH$22))+(((((B31/100)*$AJ$22)*$AN$22)*$AH$22)*Calculator!$G$14)-((((B31/100)*$AJ$22)*$AN$22)*$AH$22)+((((B31/100)*$AJ$23)*$AH$23)),IF(Calculator!$O$6="DUALBAND A",SUM((((B31/100)*$AJ$22)*$AH$22))+(((((B31/100)*$AJ$22)*$AN$22)*$AH$22)*Calculator!$G$16)-((((B31/100)*$AJ$22)*$AN$22)*$AH$22)+((((B31/100)*$AJ$23)*$AH$23)),IF(Calculator!$O$6="DUALBAND B",SUM((((B31/100)*$AJ$22)*$AH$22))+(((((B31/100)*$AJ$22)*$AN$22)*$AH$22)*Calculator!$G$17)-((((B31/100)*$AJ$22)*$AN$22)*$AH$22)+((((B31/100)*$AJ$23)*$AH$23)),IF(Calculator!$O$6="DUALBAND C",SUM((((B31/100)*$AJ$22)*$AH$22))+(((((B31/100)*$AJ$22)*$AN$22)*$AH$22)*Calculator!$G$18)-((((B31/100)*$AJ$22)*$AN$22)*$AH$22)+((((B31/100)*$AJ$23)*$AH$23)),IF(Calculator!$O$6="DUALBAND D",SUM((((B31/100)*$AJ$22)*$AH$22))+(((((B31/100)*$AJ$22)*$AN$22)*$AH$22)*Calculator!$G$19)-((((B31/100)*$AJ$22)*$AN$22)*$AH$22)+((((B31/100)*$AJ$23)*$AH$23)),IF(Calculator!$O$6="DUALURBANE",SUM((((B31/100)*$AJ$22)*$AH$22))+(((((B31/100)*$AJ$22)*$AN$22)*$AH$22)*Calculator!$G$20)-((((B31/100)*$AJ$22)*$AN$22)*$AH$22)+((((B31/100)*$AJ$23)*$AH$23)),IF(Calculator!$O$6="DUALSILVERANOD",SUM((((B31/100)*$AJ$22)*$AH$22))+(((((B31/100)*$AJ$22)*$AN$22)*$AH$22)*Calculator!$G$21)-((((B31/100)*$AJ$22)*$AN$22)*$AH$22)+((((B31/100)*$AJ$23)*$AH$23)),IF(Calculator!$O$6="DUALANOD",SUM((((B31/100)*$AJ$22)*$AH$22))+(((((B31/100)*$AJ$22)*$AN$22)*$AH$22)*Calculator!$G$22)-((((B31/100)*$AJ$22)*$AN$22)*$AH$22)+((((B31/100)*$AJ$23)*$AH$23))))))))))))))))))))))))</f>
        <v>274.13945950622553</v>
      </c>
      <c r="R31" s="2">
        <f>IF(Calculator!$O$6="SINGLEBASE",SUM((((C31/100)*$AJ$22)*$AH$22))+((((C31/100)*$AJ$23)*$AH$23)),IF(Calculator!$O$6="SINGLEELEMENTS",SUM((((C31/100)*$AJ$22)*$AH$22))+(((((C31/100)*$AJ$22)*$AN$22)*$AH$22)*Calculator!$G$2)-((((C31/100)*$AJ$22)*$AN$22)*$AH$22)+((((C31/100)*$AJ$23)*$AH$23)),IF(Calculator!$O$6="SINGLESPECTRUM",SUM((((C31/100)*$AJ$22)*$AH$22))+(((((C31/100)*$AJ$22)*$AN$22)*$AH$22)*Calculator!$G$4)-((((C31/100)*$AJ$22)*$AN$22)*$AH$22)+((((C31/100)*$AJ$23)*$AH$23)),IF(Calculator!$O$6="SINGLEHOMESTEAD",SUM((((C31/100)*$AJ$22)*$AH$22))+(((((C31/100)*$AJ$22)*$AN$22)*$AH$22)*Calculator!$G$3)-((((C31/100)*$AJ$22)*$AN$22)*$AH$22)+((((C31/100)*$AJ$23)*$AH$23)),IF(Calculator!$O$6="SINGLEBAND A",SUM((((C31/100)*$AJ$22)*$AH$22))+(((((C31/100)*$AJ$22)*$AN$22)*$AH$22)*Calculator!$G$5)-((((C31/100)*$AJ$22)*$AN$22)*$AH$22)+((((C31/100)*$AJ$23)*$AH$23)),IF(Calculator!$O$6="SINGLEBAND B",SUM((((C31/100)*$AJ$22)*$AH$22))+(((((C31/100)*$AJ$22)*$AN$22)*$AH$22)*Calculator!$G$6)-((((C31/100)*$AJ$22)*$AN$22)*$AH$22)+((((C31/100)*$AJ$23)*$AH$23)),IF(Calculator!$O$6="SINGLEBAND C",SUM((((C31/100)*$AJ$22)*$AH$22))+(((((C31/100)*$AJ$22)*$AN$22)*$AH$22)*Calculator!$G$7)-((((C31/100)*$AJ$22)*$AN$22)*$AH$22)+((((C31/100)*$AJ$23)*$AH$23)),IF(Calculator!$O$6="SINGLEBAND D",SUM((((C31/100)*$AJ$22)*$AH$22))+(((((C31/100)*$AJ$22)*$AN$22)*$AH$22)*Calculator!$G$8)-((((C31/100)*$AJ$22)*$AN$22)*$AH$22)+((((C31/100)*$AJ$23)*$AH$23)),IF(Calculator!$O$6="SINGLEURBANE",SUM((((C31/100)*$AJ$22)*$AH$22))+(((((C31/100)*$AJ$22)*$AN$22)*$AH$22)*Calculator!$G$9)-((((C31/100)*$AJ$22)*$AN$22)*$AH$22)+((((C31/100)*$AJ$23)*$AH$23)),IF(Calculator!$O$6="SINGLESILVERANOD",SUM((((C31/100)*$AJ$22)*$AH$22))+(((((C31/100)*$AJ$22)*$AN$22)*$AH$22)*Calculator!$G$10)-((((C31/100)*$AJ$22)*$AN$22)*$AH$22)+((((C31/100)*$AJ$23)*$AH$23)),IF(Calculator!$O$6="SINGLEANOD",SUM((((C31/100)*$AJ$22)*$AH$22))+(((((C31/100)*$AJ$22)*$AN$22)*$AH$22)*Calculator!$G$11)-((((C31/100)*$AJ$22)*$AN$22)*$AH$22)+((((C31/100)*$AJ$23)*$AH$23)),IF(Calculator!$O$6="DUALBASE",SUM((((C31/100)*$AJ$22)*$AH$22))+(((((C31/100)*$AJ$22)*$AN$22)*$AH$22)*Calculator!$G$12)-((((C31/100)*$AJ$22)*$AN$22)*$AH$22)+((((C31/100)*$AJ$23)*$AH$23)),IF(Calculator!$O$6="DUALELEMENTS",SUM((((C31/100)*$AJ$22)*$AH$22))+(((((C31/100)*$AJ$22)*$AN$22)*$AH$22)*Calculator!$G$13)-((((C31/100)*$AJ$22)*$AN$22)*$AH$22)+((((C31/100)*$AJ$23)*$AH$23)),IF(Calculator!$O$6="DUALSPECTRUM",SUM((((C31/100)*$AJ$22)*$AH$22))+(((((C31/100)*$AJ$22)*$AN$22)*$AH$22)*Calculator!$G$15)-((((C31/100)*$AJ$22)*$AN$22)*$AH$22)+((((C31/100)*$AJ$23)*$AH$23)),IF(Calculator!$O$6="DUALHOMESTEAD",SUM((((C31/100)*$AJ$22)*$AH$22))+(((((C31/100)*$AJ$22)*$AN$22)*$AH$22)*Calculator!$G$14)-((((C31/100)*$AJ$22)*$AN$22)*$AH$22)+((((C31/100)*$AJ$23)*$AH$23)),IF(Calculator!$O$6="DUALBAND A",SUM((((C31/100)*$AJ$22)*$AH$22))+(((((C31/100)*$AJ$22)*$AN$22)*$AH$22)*Calculator!$G$16)-((((C31/100)*$AJ$22)*$AN$22)*$AH$22)+((((C31/100)*$AJ$23)*$AH$23)),IF(Calculator!$O$6="DUALBAND B",SUM((((C31/100)*$AJ$22)*$AH$22))+(((((C31/100)*$AJ$22)*$AN$22)*$AH$22)*Calculator!$G$17)-((((C31/100)*$AJ$22)*$AN$22)*$AH$22)+((((C31/100)*$AJ$23)*$AH$23)),IF(Calculator!$O$6="DUALBAND C",SUM((((C31/100)*$AJ$22)*$AH$22))+(((((C31/100)*$AJ$22)*$AN$22)*$AH$22)*Calculator!$G$18)-((((C31/100)*$AJ$22)*$AN$22)*$AH$22)+((((C31/100)*$AJ$23)*$AH$23)),IF(Calculator!$O$6="DUALBAND D",SUM((((C31/100)*$AJ$22)*$AH$22))+(((((C31/100)*$AJ$22)*$AN$22)*$AH$22)*Calculator!$G$19)-((((C31/100)*$AJ$22)*$AN$22)*$AH$22)+((((C31/100)*$AJ$23)*$AH$23)),IF(Calculator!$O$6="DUALURBANE",SUM((((C31/100)*$AJ$22)*$AH$22))+(((((C31/100)*$AJ$22)*$AN$22)*$AH$22)*Calculator!$G$20)-((((C31/100)*$AJ$22)*$AN$22)*$AH$22)+((((C31/100)*$AJ$23)*$AH$23)),IF(Calculator!$O$6="DUALSILVERANOD",SUM((((C31/100)*$AJ$22)*$AH$22))+(((((C31/100)*$AJ$22)*$AN$22)*$AH$22)*Calculator!$G$21)-((((C31/100)*$AJ$22)*$AN$22)*$AH$22)+((((C31/100)*$AJ$23)*$AH$23)),IF(Calculator!$O$6="DUALANOD",SUM((((C31/100)*$AJ$22)*$AH$22))+(((((C31/100)*$AJ$22)*$AN$22)*$AH$22)*Calculator!$G$22)-((((C31/100)*$AJ$22)*$AN$22)*$AH$22)+((((C31/100)*$AJ$23)*$AH$23))))))))))))))))))))))))</f>
        <v>277.77270713806155</v>
      </c>
      <c r="S31" s="2">
        <f>IF(Calculator!$O$6="SINGLEBASE",SUM((((D31/100)*$AJ$22)*$AH$22))+((((D31/100)*$AJ$23)*$AH$23)),IF(Calculator!$O$6="SINGLEELEMENTS",SUM((((D31/100)*$AJ$22)*$AH$22))+(((((D31/100)*$AJ$22)*$AN$22)*$AH$22)*Calculator!$G$2)-((((D31/100)*$AJ$22)*$AN$22)*$AH$22)+((((D31/100)*$AJ$23)*$AH$23)),IF(Calculator!$O$6="SINGLESPECTRUM",SUM((((D31/100)*$AJ$22)*$AH$22))+(((((D31/100)*$AJ$22)*$AN$22)*$AH$22)*Calculator!$G$4)-((((D31/100)*$AJ$22)*$AN$22)*$AH$22)+((((D31/100)*$AJ$23)*$AH$23)),IF(Calculator!$O$6="SINGLEHOMESTEAD",SUM((((D31/100)*$AJ$22)*$AH$22))+(((((D31/100)*$AJ$22)*$AN$22)*$AH$22)*Calculator!$G$3)-((((D31/100)*$AJ$22)*$AN$22)*$AH$22)+((((D31/100)*$AJ$23)*$AH$23)),IF(Calculator!$O$6="SINGLEBAND A",SUM((((D31/100)*$AJ$22)*$AH$22))+(((((D31/100)*$AJ$22)*$AN$22)*$AH$22)*Calculator!$G$5)-((((D31/100)*$AJ$22)*$AN$22)*$AH$22)+((((D31/100)*$AJ$23)*$AH$23)),IF(Calculator!$O$6="SINGLEBAND B",SUM((((D31/100)*$AJ$22)*$AH$22))+(((((D31/100)*$AJ$22)*$AN$22)*$AH$22)*Calculator!$G$6)-((((D31/100)*$AJ$22)*$AN$22)*$AH$22)+((((D31/100)*$AJ$23)*$AH$23)),IF(Calculator!$O$6="SINGLEBAND C",SUM((((D31/100)*$AJ$22)*$AH$22))+(((((D31/100)*$AJ$22)*$AN$22)*$AH$22)*Calculator!$G$7)-((((D31/100)*$AJ$22)*$AN$22)*$AH$22)+((((D31/100)*$AJ$23)*$AH$23)),IF(Calculator!$O$6="SINGLEBAND D",SUM((((D31/100)*$AJ$22)*$AH$22))+(((((D31/100)*$AJ$22)*$AN$22)*$AH$22)*Calculator!$G$8)-((((D31/100)*$AJ$22)*$AN$22)*$AH$22)+((((D31/100)*$AJ$23)*$AH$23)),IF(Calculator!$O$6="SINGLEURBANE",SUM((((D31/100)*$AJ$22)*$AH$22))+(((((D31/100)*$AJ$22)*$AN$22)*$AH$22)*Calculator!$G$9)-((((D31/100)*$AJ$22)*$AN$22)*$AH$22)+((((D31/100)*$AJ$23)*$AH$23)),IF(Calculator!$O$6="SINGLESILVERANOD",SUM((((D31/100)*$AJ$22)*$AH$22))+(((((D31/100)*$AJ$22)*$AN$22)*$AH$22)*Calculator!$G$10)-((((D31/100)*$AJ$22)*$AN$22)*$AH$22)+((((D31/100)*$AJ$23)*$AH$23)),IF(Calculator!$O$6="SINGLEANOD",SUM((((D31/100)*$AJ$22)*$AH$22))+(((((D31/100)*$AJ$22)*$AN$22)*$AH$22)*Calculator!$G$11)-((((D31/100)*$AJ$22)*$AN$22)*$AH$22)+((((D31/100)*$AJ$23)*$AH$23)),IF(Calculator!$O$6="DUALBASE",SUM((((D31/100)*$AJ$22)*$AH$22))+(((((D31/100)*$AJ$22)*$AN$22)*$AH$22)*Calculator!$G$12)-((((D31/100)*$AJ$22)*$AN$22)*$AH$22)+((((D31/100)*$AJ$23)*$AH$23)),IF(Calculator!$O$6="DUALELEMENTS",SUM((((D31/100)*$AJ$22)*$AH$22))+(((((D31/100)*$AJ$22)*$AN$22)*$AH$22)*Calculator!$G$13)-((((D31/100)*$AJ$22)*$AN$22)*$AH$22)+((((D31/100)*$AJ$23)*$AH$23)),IF(Calculator!$O$6="DUALSPECTRUM",SUM((((D31/100)*$AJ$22)*$AH$22))+(((((D31/100)*$AJ$22)*$AN$22)*$AH$22)*Calculator!$G$15)-((((D31/100)*$AJ$22)*$AN$22)*$AH$22)+((((D31/100)*$AJ$23)*$AH$23)),IF(Calculator!$O$6="DUALHOMESTEAD",SUM((((D31/100)*$AJ$22)*$AH$22))+(((((D31/100)*$AJ$22)*$AN$22)*$AH$22)*Calculator!$G$14)-((((D31/100)*$AJ$22)*$AN$22)*$AH$22)+((((D31/100)*$AJ$23)*$AH$23)),IF(Calculator!$O$6="DUALBAND A",SUM((((D31/100)*$AJ$22)*$AH$22))+(((((D31/100)*$AJ$22)*$AN$22)*$AH$22)*Calculator!$G$16)-((((D31/100)*$AJ$22)*$AN$22)*$AH$22)+((((D31/100)*$AJ$23)*$AH$23)),IF(Calculator!$O$6="DUALBAND B",SUM((((D31/100)*$AJ$22)*$AH$22))+(((((D31/100)*$AJ$22)*$AN$22)*$AH$22)*Calculator!$G$17)-((((D31/100)*$AJ$22)*$AN$22)*$AH$22)+((((D31/100)*$AJ$23)*$AH$23)),IF(Calculator!$O$6="DUALBAND C",SUM((((D31/100)*$AJ$22)*$AH$22))+(((((D31/100)*$AJ$22)*$AN$22)*$AH$22)*Calculator!$G$18)-((((D31/100)*$AJ$22)*$AN$22)*$AH$22)+((((D31/100)*$AJ$23)*$AH$23)),IF(Calculator!$O$6="DUALBAND D",SUM((((D31/100)*$AJ$22)*$AH$22))+(((((D31/100)*$AJ$22)*$AN$22)*$AH$22)*Calculator!$G$19)-((((D31/100)*$AJ$22)*$AN$22)*$AH$22)+((((D31/100)*$AJ$23)*$AH$23)),IF(Calculator!$O$6="DUALURBANE",SUM((((D31/100)*$AJ$22)*$AH$22))+(((((D31/100)*$AJ$22)*$AN$22)*$AH$22)*Calculator!$G$20)-((((D31/100)*$AJ$22)*$AN$22)*$AH$22)+((((D31/100)*$AJ$23)*$AH$23)),IF(Calculator!$O$6="DUALSILVERANOD",SUM((((D31/100)*$AJ$22)*$AH$22))+(((((D31/100)*$AJ$22)*$AN$22)*$AH$22)*Calculator!$G$21)-((((D31/100)*$AJ$22)*$AN$22)*$AH$22)+((((D31/100)*$AJ$23)*$AH$23)),IF(Calculator!$O$6="DUALANOD",SUM((((D31/100)*$AJ$22)*$AH$22))+(((((D31/100)*$AJ$22)*$AN$22)*$AH$22)*Calculator!$G$22)-((((D31/100)*$AJ$22)*$AN$22)*$AH$22)+((((D31/100)*$AJ$23)*$AH$23))))))))))))))))))))))))</f>
        <v>281.41024345397949</v>
      </c>
      <c r="T31" s="2">
        <f>IF(Calculator!$O$6="SINGLEBASE",SUM((((E31/100)*$AJ$22)*$AH$22))+((((E31/100)*$AJ$23)*$AH$23)),IF(Calculator!$O$6="SINGLEELEMENTS",SUM((((E31/100)*$AJ$22)*$AH$22))+(((((E31/100)*$AJ$22)*$AN$22)*$AH$22)*Calculator!$G$2)-((((E31/100)*$AJ$22)*$AN$22)*$AH$22)+((((E31/100)*$AJ$23)*$AH$23)),IF(Calculator!$O$6="SINGLESPECTRUM",SUM((((E31/100)*$AJ$22)*$AH$22))+(((((E31/100)*$AJ$22)*$AN$22)*$AH$22)*Calculator!$G$4)-((((E31/100)*$AJ$22)*$AN$22)*$AH$22)+((((E31/100)*$AJ$23)*$AH$23)),IF(Calculator!$O$6="SINGLEHOMESTEAD",SUM((((E31/100)*$AJ$22)*$AH$22))+(((((E31/100)*$AJ$22)*$AN$22)*$AH$22)*Calculator!$G$3)-((((E31/100)*$AJ$22)*$AN$22)*$AH$22)+((((E31/100)*$AJ$23)*$AH$23)),IF(Calculator!$O$6="SINGLEBAND A",SUM((((E31/100)*$AJ$22)*$AH$22))+(((((E31/100)*$AJ$22)*$AN$22)*$AH$22)*Calculator!$G$5)-((((E31/100)*$AJ$22)*$AN$22)*$AH$22)+((((E31/100)*$AJ$23)*$AH$23)),IF(Calculator!$O$6="SINGLEBAND B",SUM((((E31/100)*$AJ$22)*$AH$22))+(((((E31/100)*$AJ$22)*$AN$22)*$AH$22)*Calculator!$G$6)-((((E31/100)*$AJ$22)*$AN$22)*$AH$22)+((((E31/100)*$AJ$23)*$AH$23)),IF(Calculator!$O$6="SINGLEBAND C",SUM((((E31/100)*$AJ$22)*$AH$22))+(((((E31/100)*$AJ$22)*$AN$22)*$AH$22)*Calculator!$G$7)-((((E31/100)*$AJ$22)*$AN$22)*$AH$22)+((((E31/100)*$AJ$23)*$AH$23)),IF(Calculator!$O$6="SINGLEBAND D",SUM((((E31/100)*$AJ$22)*$AH$22))+(((((E31/100)*$AJ$22)*$AN$22)*$AH$22)*Calculator!$G$8)-((((E31/100)*$AJ$22)*$AN$22)*$AH$22)+((((E31/100)*$AJ$23)*$AH$23)),IF(Calculator!$O$6="SINGLEURBANE",SUM((((E31/100)*$AJ$22)*$AH$22))+(((((E31/100)*$AJ$22)*$AN$22)*$AH$22)*Calculator!$G$9)-((((E31/100)*$AJ$22)*$AN$22)*$AH$22)+((((E31/100)*$AJ$23)*$AH$23)),IF(Calculator!$O$6="SINGLESILVERANOD",SUM((((E31/100)*$AJ$22)*$AH$22))+(((((E31/100)*$AJ$22)*$AN$22)*$AH$22)*Calculator!$G$10)-((((E31/100)*$AJ$22)*$AN$22)*$AH$22)+((((E31/100)*$AJ$23)*$AH$23)),IF(Calculator!$O$6="SINGLEANOD",SUM((((E31/100)*$AJ$22)*$AH$22))+(((((E31/100)*$AJ$22)*$AN$22)*$AH$22)*Calculator!$G$11)-((((E31/100)*$AJ$22)*$AN$22)*$AH$22)+((((E31/100)*$AJ$23)*$AH$23)),IF(Calculator!$O$6="DUALBASE",SUM((((E31/100)*$AJ$22)*$AH$22))+(((((E31/100)*$AJ$22)*$AN$22)*$AH$22)*Calculator!$G$12)-((((E31/100)*$AJ$22)*$AN$22)*$AH$22)+((((E31/100)*$AJ$23)*$AH$23)),IF(Calculator!$O$6="DUALELEMENTS",SUM((((E31/100)*$AJ$22)*$AH$22))+(((((E31/100)*$AJ$22)*$AN$22)*$AH$22)*Calculator!$G$13)-((((E31/100)*$AJ$22)*$AN$22)*$AH$22)+((((E31/100)*$AJ$23)*$AH$23)),IF(Calculator!$O$6="DUALSPECTRUM",SUM((((E31/100)*$AJ$22)*$AH$22))+(((((E31/100)*$AJ$22)*$AN$22)*$AH$22)*Calculator!$G$15)-((((E31/100)*$AJ$22)*$AN$22)*$AH$22)+((((E31/100)*$AJ$23)*$AH$23)),IF(Calculator!$O$6="DUALHOMESTEAD",SUM((((E31/100)*$AJ$22)*$AH$22))+(((((E31/100)*$AJ$22)*$AN$22)*$AH$22)*Calculator!$G$14)-((((E31/100)*$AJ$22)*$AN$22)*$AH$22)+((((E31/100)*$AJ$23)*$AH$23)),IF(Calculator!$O$6="DUALBAND A",SUM((((E31/100)*$AJ$22)*$AH$22))+(((((E31/100)*$AJ$22)*$AN$22)*$AH$22)*Calculator!$G$16)-((((E31/100)*$AJ$22)*$AN$22)*$AH$22)+((((E31/100)*$AJ$23)*$AH$23)),IF(Calculator!$O$6="DUALBAND B",SUM((((E31/100)*$AJ$22)*$AH$22))+(((((E31/100)*$AJ$22)*$AN$22)*$AH$22)*Calculator!$G$17)-((((E31/100)*$AJ$22)*$AN$22)*$AH$22)+((((E31/100)*$AJ$23)*$AH$23)),IF(Calculator!$O$6="DUALBAND C",SUM((((E31/100)*$AJ$22)*$AH$22))+(((((E31/100)*$AJ$22)*$AN$22)*$AH$22)*Calculator!$G$18)-((((E31/100)*$AJ$22)*$AN$22)*$AH$22)+((((E31/100)*$AJ$23)*$AH$23)),IF(Calculator!$O$6="DUALBAND D",SUM((((E31/100)*$AJ$22)*$AH$22))+(((((E31/100)*$AJ$22)*$AN$22)*$AH$22)*Calculator!$G$19)-((((E31/100)*$AJ$22)*$AN$22)*$AH$22)+((((E31/100)*$AJ$23)*$AH$23)),IF(Calculator!$O$6="DUALURBANE",SUM((((E31/100)*$AJ$22)*$AH$22))+(((((E31/100)*$AJ$22)*$AN$22)*$AH$22)*Calculator!$G$20)-((((E31/100)*$AJ$22)*$AN$22)*$AH$22)+((((E31/100)*$AJ$23)*$AH$23)),IF(Calculator!$O$6="DUALSILVERANOD",SUM((((E31/100)*$AJ$22)*$AH$22))+(((((E31/100)*$AJ$22)*$AN$22)*$AH$22)*Calculator!$G$21)-((((E31/100)*$AJ$22)*$AN$22)*$AH$22)+((((E31/100)*$AJ$23)*$AH$23)),IF(Calculator!$O$6="DUALANOD",SUM((((E31/100)*$AJ$22)*$AH$22))+(((((E31/100)*$AJ$22)*$AN$22)*$AH$22)*Calculator!$G$22)-((((E31/100)*$AJ$22)*$AN$22)*$AH$22)+((((E31/100)*$AJ$23)*$AH$23))))))))))))))))))))))))</f>
        <v>285.04777976989749</v>
      </c>
      <c r="U31" s="2">
        <f>IF(Calculator!$O$6="SINGLEBASE",SUM((((F31/100)*$AJ$22)*$AH$22))+((((F31/100)*$AJ$23)*$AH$23)),IF(Calculator!$O$6="SINGLEELEMENTS",SUM((((F31/100)*$AJ$22)*$AH$22))+(((((F31/100)*$AJ$22)*$AN$22)*$AH$22)*Calculator!$G$2)-((((F31/100)*$AJ$22)*$AN$22)*$AH$22)+((((F31/100)*$AJ$23)*$AH$23)),IF(Calculator!$O$6="SINGLESPECTRUM",SUM((((F31/100)*$AJ$22)*$AH$22))+(((((F31/100)*$AJ$22)*$AN$22)*$AH$22)*Calculator!$G$4)-((((F31/100)*$AJ$22)*$AN$22)*$AH$22)+((((F31/100)*$AJ$23)*$AH$23)),IF(Calculator!$O$6="SINGLEHOMESTEAD",SUM((((F31/100)*$AJ$22)*$AH$22))+(((((F31/100)*$AJ$22)*$AN$22)*$AH$22)*Calculator!$G$3)-((((F31/100)*$AJ$22)*$AN$22)*$AH$22)+((((F31/100)*$AJ$23)*$AH$23)),IF(Calculator!$O$6="SINGLEBAND A",SUM((((F31/100)*$AJ$22)*$AH$22))+(((((F31/100)*$AJ$22)*$AN$22)*$AH$22)*Calculator!$G$5)-((((F31/100)*$AJ$22)*$AN$22)*$AH$22)+((((F31/100)*$AJ$23)*$AH$23)),IF(Calculator!$O$6="SINGLEBAND B",SUM((((F31/100)*$AJ$22)*$AH$22))+(((((F31/100)*$AJ$22)*$AN$22)*$AH$22)*Calculator!$G$6)-((((F31/100)*$AJ$22)*$AN$22)*$AH$22)+((((F31/100)*$AJ$23)*$AH$23)),IF(Calculator!$O$6="SINGLEBAND C",SUM((((F31/100)*$AJ$22)*$AH$22))+(((((F31/100)*$AJ$22)*$AN$22)*$AH$22)*Calculator!$G$7)-((((F31/100)*$AJ$22)*$AN$22)*$AH$22)+((((F31/100)*$AJ$23)*$AH$23)),IF(Calculator!$O$6="SINGLEBAND D",SUM((((F31/100)*$AJ$22)*$AH$22))+(((((F31/100)*$AJ$22)*$AN$22)*$AH$22)*Calculator!$G$8)-((((F31/100)*$AJ$22)*$AN$22)*$AH$22)+((((F31/100)*$AJ$23)*$AH$23)),IF(Calculator!$O$6="SINGLEURBANE",SUM((((F31/100)*$AJ$22)*$AH$22))+(((((F31/100)*$AJ$22)*$AN$22)*$AH$22)*Calculator!$G$9)-((((F31/100)*$AJ$22)*$AN$22)*$AH$22)+((((F31/100)*$AJ$23)*$AH$23)),IF(Calculator!$O$6="SINGLESILVERANOD",SUM((((F31/100)*$AJ$22)*$AH$22))+(((((F31/100)*$AJ$22)*$AN$22)*$AH$22)*Calculator!$G$10)-((((F31/100)*$AJ$22)*$AN$22)*$AH$22)+((((F31/100)*$AJ$23)*$AH$23)),IF(Calculator!$O$6="SINGLEANOD",SUM((((F31/100)*$AJ$22)*$AH$22))+(((((F31/100)*$AJ$22)*$AN$22)*$AH$22)*Calculator!$G$11)-((((F31/100)*$AJ$22)*$AN$22)*$AH$22)+((((F31/100)*$AJ$23)*$AH$23)),IF(Calculator!$O$6="DUALBASE",SUM((((F31/100)*$AJ$22)*$AH$22))+(((((F31/100)*$AJ$22)*$AN$22)*$AH$22)*Calculator!$G$12)-((((F31/100)*$AJ$22)*$AN$22)*$AH$22)+((((F31/100)*$AJ$23)*$AH$23)),IF(Calculator!$O$6="DUALELEMENTS",SUM((((F31/100)*$AJ$22)*$AH$22))+(((((F31/100)*$AJ$22)*$AN$22)*$AH$22)*Calculator!$G$13)-((((F31/100)*$AJ$22)*$AN$22)*$AH$22)+((((F31/100)*$AJ$23)*$AH$23)),IF(Calculator!$O$6="DUALSPECTRUM",SUM((((F31/100)*$AJ$22)*$AH$22))+(((((F31/100)*$AJ$22)*$AN$22)*$AH$22)*Calculator!$G$15)-((((F31/100)*$AJ$22)*$AN$22)*$AH$22)+((((F31/100)*$AJ$23)*$AH$23)),IF(Calculator!$O$6="DUALHOMESTEAD",SUM((((F31/100)*$AJ$22)*$AH$22))+(((((F31/100)*$AJ$22)*$AN$22)*$AH$22)*Calculator!$G$14)-((((F31/100)*$AJ$22)*$AN$22)*$AH$22)+((((F31/100)*$AJ$23)*$AH$23)),IF(Calculator!$O$6="DUALBAND A",SUM((((F31/100)*$AJ$22)*$AH$22))+(((((F31/100)*$AJ$22)*$AN$22)*$AH$22)*Calculator!$G$16)-((((F31/100)*$AJ$22)*$AN$22)*$AH$22)+((((F31/100)*$AJ$23)*$AH$23)),IF(Calculator!$O$6="DUALBAND B",SUM((((F31/100)*$AJ$22)*$AH$22))+(((((F31/100)*$AJ$22)*$AN$22)*$AH$22)*Calculator!$G$17)-((((F31/100)*$AJ$22)*$AN$22)*$AH$22)+((((F31/100)*$AJ$23)*$AH$23)),IF(Calculator!$O$6="DUALBAND C",SUM((((F31/100)*$AJ$22)*$AH$22))+(((((F31/100)*$AJ$22)*$AN$22)*$AH$22)*Calculator!$G$18)-((((F31/100)*$AJ$22)*$AN$22)*$AH$22)+((((F31/100)*$AJ$23)*$AH$23)),IF(Calculator!$O$6="DUALBAND D",SUM((((F31/100)*$AJ$22)*$AH$22))+(((((F31/100)*$AJ$22)*$AN$22)*$AH$22)*Calculator!$G$19)-((((F31/100)*$AJ$22)*$AN$22)*$AH$22)+((((F31/100)*$AJ$23)*$AH$23)),IF(Calculator!$O$6="DUALURBANE",SUM((((F31/100)*$AJ$22)*$AH$22))+(((((F31/100)*$AJ$22)*$AN$22)*$AH$22)*Calculator!$G$20)-((((F31/100)*$AJ$22)*$AN$22)*$AH$22)+((((F31/100)*$AJ$23)*$AH$23)),IF(Calculator!$O$6="DUALSILVERANOD",SUM((((F31/100)*$AJ$22)*$AH$22))+(((((F31/100)*$AJ$22)*$AN$22)*$AH$22)*Calculator!$G$21)-((((F31/100)*$AJ$22)*$AN$22)*$AH$22)+((((F31/100)*$AJ$23)*$AH$23)),IF(Calculator!$O$6="DUALANOD",SUM((((F31/100)*$AJ$22)*$AH$22))+(((((F31/100)*$AJ$22)*$AN$22)*$AH$22)*Calculator!$G$22)-((((F31/100)*$AJ$22)*$AN$22)*$AH$22)+((((F31/100)*$AJ$23)*$AH$23))))))))))))))))))))))))</f>
        <v>288.68531608581543</v>
      </c>
      <c r="V31" s="2">
        <f>IF(Calculator!$O$6="SINGLEBASE",SUM((((G31/100)*$AJ$22)*$AH$22))+((((G31/100)*$AJ$23)*$AH$23)),IF(Calculator!$O$6="SINGLEELEMENTS",SUM((((G31/100)*$AJ$22)*$AH$22))+(((((G31/100)*$AJ$22)*$AN$22)*$AH$22)*Calculator!$G$2)-((((G31/100)*$AJ$22)*$AN$22)*$AH$22)+((((G31/100)*$AJ$23)*$AH$23)),IF(Calculator!$O$6="SINGLESPECTRUM",SUM((((G31/100)*$AJ$22)*$AH$22))+(((((G31/100)*$AJ$22)*$AN$22)*$AH$22)*Calculator!$G$4)-((((G31/100)*$AJ$22)*$AN$22)*$AH$22)+((((G31/100)*$AJ$23)*$AH$23)),IF(Calculator!$O$6="SINGLEHOMESTEAD",SUM((((G31/100)*$AJ$22)*$AH$22))+(((((G31/100)*$AJ$22)*$AN$22)*$AH$22)*Calculator!$G$3)-((((G31/100)*$AJ$22)*$AN$22)*$AH$22)+((((G31/100)*$AJ$23)*$AH$23)),IF(Calculator!$O$6="SINGLEBAND A",SUM((((G31/100)*$AJ$22)*$AH$22))+(((((G31/100)*$AJ$22)*$AN$22)*$AH$22)*Calculator!$G$5)-((((G31/100)*$AJ$22)*$AN$22)*$AH$22)+((((G31/100)*$AJ$23)*$AH$23)),IF(Calculator!$O$6="SINGLEBAND B",SUM((((G31/100)*$AJ$22)*$AH$22))+(((((G31/100)*$AJ$22)*$AN$22)*$AH$22)*Calculator!$G$6)-((((G31/100)*$AJ$22)*$AN$22)*$AH$22)+((((G31/100)*$AJ$23)*$AH$23)),IF(Calculator!$O$6="SINGLEBAND C",SUM((((G31/100)*$AJ$22)*$AH$22))+(((((G31/100)*$AJ$22)*$AN$22)*$AH$22)*Calculator!$G$7)-((((G31/100)*$AJ$22)*$AN$22)*$AH$22)+((((G31/100)*$AJ$23)*$AH$23)),IF(Calculator!$O$6="SINGLEBAND D",SUM((((G31/100)*$AJ$22)*$AH$22))+(((((G31/100)*$AJ$22)*$AN$22)*$AH$22)*Calculator!$G$8)-((((G31/100)*$AJ$22)*$AN$22)*$AH$22)+((((G31/100)*$AJ$23)*$AH$23)),IF(Calculator!$O$6="SINGLEURBANE",SUM((((G31/100)*$AJ$22)*$AH$22))+(((((G31/100)*$AJ$22)*$AN$22)*$AH$22)*Calculator!$G$9)-((((G31/100)*$AJ$22)*$AN$22)*$AH$22)+((((G31/100)*$AJ$23)*$AH$23)),IF(Calculator!$O$6="SINGLESILVERANOD",SUM((((G31/100)*$AJ$22)*$AH$22))+(((((G31/100)*$AJ$22)*$AN$22)*$AH$22)*Calculator!$G$10)-((((G31/100)*$AJ$22)*$AN$22)*$AH$22)+((((G31/100)*$AJ$23)*$AH$23)),IF(Calculator!$O$6="SINGLEANOD",SUM((((G31/100)*$AJ$22)*$AH$22))+(((((G31/100)*$AJ$22)*$AN$22)*$AH$22)*Calculator!$G$11)-((((G31/100)*$AJ$22)*$AN$22)*$AH$22)+((((G31/100)*$AJ$23)*$AH$23)),IF(Calculator!$O$6="DUALBASE",SUM((((G31/100)*$AJ$22)*$AH$22))+(((((G31/100)*$AJ$22)*$AN$22)*$AH$22)*Calculator!$G$12)-((((G31/100)*$AJ$22)*$AN$22)*$AH$22)+((((G31/100)*$AJ$23)*$AH$23)),IF(Calculator!$O$6="DUALELEMENTS",SUM((((G31/100)*$AJ$22)*$AH$22))+(((((G31/100)*$AJ$22)*$AN$22)*$AH$22)*Calculator!$G$13)-((((G31/100)*$AJ$22)*$AN$22)*$AH$22)+((((G31/100)*$AJ$23)*$AH$23)),IF(Calculator!$O$6="DUALSPECTRUM",SUM((((G31/100)*$AJ$22)*$AH$22))+(((((G31/100)*$AJ$22)*$AN$22)*$AH$22)*Calculator!$G$15)-((((G31/100)*$AJ$22)*$AN$22)*$AH$22)+((((G31/100)*$AJ$23)*$AH$23)),IF(Calculator!$O$6="DUALHOMESTEAD",SUM((((G31/100)*$AJ$22)*$AH$22))+(((((G31/100)*$AJ$22)*$AN$22)*$AH$22)*Calculator!$G$14)-((((G31/100)*$AJ$22)*$AN$22)*$AH$22)+((((G31/100)*$AJ$23)*$AH$23)),IF(Calculator!$O$6="DUALBAND A",SUM((((G31/100)*$AJ$22)*$AH$22))+(((((G31/100)*$AJ$22)*$AN$22)*$AH$22)*Calculator!$G$16)-((((G31/100)*$AJ$22)*$AN$22)*$AH$22)+((((G31/100)*$AJ$23)*$AH$23)),IF(Calculator!$O$6="DUALBAND B",SUM((((G31/100)*$AJ$22)*$AH$22))+(((((G31/100)*$AJ$22)*$AN$22)*$AH$22)*Calculator!$G$17)-((((G31/100)*$AJ$22)*$AN$22)*$AH$22)+((((G31/100)*$AJ$23)*$AH$23)),IF(Calculator!$O$6="DUALBAND C",SUM((((G31/100)*$AJ$22)*$AH$22))+(((((G31/100)*$AJ$22)*$AN$22)*$AH$22)*Calculator!$G$18)-((((G31/100)*$AJ$22)*$AN$22)*$AH$22)+((((G31/100)*$AJ$23)*$AH$23)),IF(Calculator!$O$6="DUALBAND D",SUM((((G31/100)*$AJ$22)*$AH$22))+(((((G31/100)*$AJ$22)*$AN$22)*$AH$22)*Calculator!$G$19)-((((G31/100)*$AJ$22)*$AN$22)*$AH$22)+((((G31/100)*$AJ$23)*$AH$23)),IF(Calculator!$O$6="DUALURBANE",SUM((((G31/100)*$AJ$22)*$AH$22))+(((((G31/100)*$AJ$22)*$AN$22)*$AH$22)*Calculator!$G$20)-((((G31/100)*$AJ$22)*$AN$22)*$AH$22)+((((G31/100)*$AJ$23)*$AH$23)),IF(Calculator!$O$6="DUALSILVERANOD",SUM((((G31/100)*$AJ$22)*$AH$22))+(((((G31/100)*$AJ$22)*$AN$22)*$AH$22)*Calculator!$G$21)-((((G31/100)*$AJ$22)*$AN$22)*$AH$22)+((((G31/100)*$AJ$23)*$AH$23)),IF(Calculator!$O$6="DUALANOD",SUM((((G31/100)*$AJ$22)*$AH$22))+(((((G31/100)*$AJ$22)*$AN$22)*$AH$22)*Calculator!$G$22)-((((G31/100)*$AJ$22)*$AN$22)*$AH$22)+((((G31/100)*$AJ$23)*$AH$23))))))))))))))))))))))))</f>
        <v>292.3228785522461</v>
      </c>
      <c r="W31" s="2">
        <f>IF(Calculator!$O$6="SINGLEBASE",SUM((((H31/100)*$AJ$22)*$AH$22))+((((H31/100)*$AJ$23)*$AH$23)),IF(Calculator!$O$6="SINGLEELEMENTS",SUM((((H31/100)*$AJ$22)*$AH$22))+(((((H31/100)*$AJ$22)*$AN$22)*$AH$22)*Calculator!$G$2)-((((H31/100)*$AJ$22)*$AN$22)*$AH$22)+((((H31/100)*$AJ$23)*$AH$23)),IF(Calculator!$O$6="SINGLESPECTRUM",SUM((((H31/100)*$AJ$22)*$AH$22))+(((((H31/100)*$AJ$22)*$AN$22)*$AH$22)*Calculator!$G$4)-((((H31/100)*$AJ$22)*$AN$22)*$AH$22)+((((H31/100)*$AJ$23)*$AH$23)),IF(Calculator!$O$6="SINGLEHOMESTEAD",SUM((((H31/100)*$AJ$22)*$AH$22))+(((((H31/100)*$AJ$22)*$AN$22)*$AH$22)*Calculator!$G$3)-((((H31/100)*$AJ$22)*$AN$22)*$AH$22)+((((H31/100)*$AJ$23)*$AH$23)),IF(Calculator!$O$6="SINGLEBAND A",SUM((((H31/100)*$AJ$22)*$AH$22))+(((((H31/100)*$AJ$22)*$AN$22)*$AH$22)*Calculator!$G$5)-((((H31/100)*$AJ$22)*$AN$22)*$AH$22)+((((H31/100)*$AJ$23)*$AH$23)),IF(Calculator!$O$6="SINGLEBAND B",SUM((((H31/100)*$AJ$22)*$AH$22))+(((((H31/100)*$AJ$22)*$AN$22)*$AH$22)*Calculator!$G$6)-((((H31/100)*$AJ$22)*$AN$22)*$AH$22)+((((H31/100)*$AJ$23)*$AH$23)),IF(Calculator!$O$6="SINGLEBAND C",SUM((((H31/100)*$AJ$22)*$AH$22))+(((((H31/100)*$AJ$22)*$AN$22)*$AH$22)*Calculator!$G$7)-((((H31/100)*$AJ$22)*$AN$22)*$AH$22)+((((H31/100)*$AJ$23)*$AH$23)),IF(Calculator!$O$6="SINGLEBAND D",SUM((((H31/100)*$AJ$22)*$AH$22))+(((((H31/100)*$AJ$22)*$AN$22)*$AH$22)*Calculator!$G$8)-((((H31/100)*$AJ$22)*$AN$22)*$AH$22)+((((H31/100)*$AJ$23)*$AH$23)),IF(Calculator!$O$6="SINGLEURBANE",SUM((((H31/100)*$AJ$22)*$AH$22))+(((((H31/100)*$AJ$22)*$AN$22)*$AH$22)*Calculator!$G$9)-((((H31/100)*$AJ$22)*$AN$22)*$AH$22)+((((H31/100)*$AJ$23)*$AH$23)),IF(Calculator!$O$6="SINGLESILVERANOD",SUM((((H31/100)*$AJ$22)*$AH$22))+(((((H31/100)*$AJ$22)*$AN$22)*$AH$22)*Calculator!$G$10)-((((H31/100)*$AJ$22)*$AN$22)*$AH$22)+((((H31/100)*$AJ$23)*$AH$23)),IF(Calculator!$O$6="SINGLEANOD",SUM((((H31/100)*$AJ$22)*$AH$22))+(((((H31/100)*$AJ$22)*$AN$22)*$AH$22)*Calculator!$G$11)-((((H31/100)*$AJ$22)*$AN$22)*$AH$22)+((((H31/100)*$AJ$23)*$AH$23)),IF(Calculator!$O$6="DUALBASE",SUM((((H31/100)*$AJ$22)*$AH$22))+(((((H31/100)*$AJ$22)*$AN$22)*$AH$22)*Calculator!$G$12)-((((H31/100)*$AJ$22)*$AN$22)*$AH$22)+((((H31/100)*$AJ$23)*$AH$23)),IF(Calculator!$O$6="DUALELEMENTS",SUM((((H31/100)*$AJ$22)*$AH$22))+(((((H31/100)*$AJ$22)*$AN$22)*$AH$22)*Calculator!$G$13)-((((H31/100)*$AJ$22)*$AN$22)*$AH$22)+((((H31/100)*$AJ$23)*$AH$23)),IF(Calculator!$O$6="DUALSPECTRUM",SUM((((H31/100)*$AJ$22)*$AH$22))+(((((H31/100)*$AJ$22)*$AN$22)*$AH$22)*Calculator!$G$15)-((((H31/100)*$AJ$22)*$AN$22)*$AH$22)+((((H31/100)*$AJ$23)*$AH$23)),IF(Calculator!$O$6="DUALHOMESTEAD",SUM((((H31/100)*$AJ$22)*$AH$22))+(((((H31/100)*$AJ$22)*$AN$22)*$AH$22)*Calculator!$G$14)-((((H31/100)*$AJ$22)*$AN$22)*$AH$22)+((((H31/100)*$AJ$23)*$AH$23)),IF(Calculator!$O$6="DUALBAND A",SUM((((H31/100)*$AJ$22)*$AH$22))+(((((H31/100)*$AJ$22)*$AN$22)*$AH$22)*Calculator!$G$16)-((((H31/100)*$AJ$22)*$AN$22)*$AH$22)+((((H31/100)*$AJ$23)*$AH$23)),IF(Calculator!$O$6="DUALBAND B",SUM((((H31/100)*$AJ$22)*$AH$22))+(((((H31/100)*$AJ$22)*$AN$22)*$AH$22)*Calculator!$G$17)-((((H31/100)*$AJ$22)*$AN$22)*$AH$22)+((((H31/100)*$AJ$23)*$AH$23)),IF(Calculator!$O$6="DUALBAND C",SUM((((H31/100)*$AJ$22)*$AH$22))+(((((H31/100)*$AJ$22)*$AN$22)*$AH$22)*Calculator!$G$18)-((((H31/100)*$AJ$22)*$AN$22)*$AH$22)+((((H31/100)*$AJ$23)*$AH$23)),IF(Calculator!$O$6="DUALBAND D",SUM((((H31/100)*$AJ$22)*$AH$22))+(((((H31/100)*$AJ$22)*$AN$22)*$AH$22)*Calculator!$G$19)-((((H31/100)*$AJ$22)*$AN$22)*$AH$22)+((((H31/100)*$AJ$23)*$AH$23)),IF(Calculator!$O$6="DUALURBANE",SUM((((H31/100)*$AJ$22)*$AH$22))+(((((H31/100)*$AJ$22)*$AN$22)*$AH$22)*Calculator!$G$20)-((((H31/100)*$AJ$22)*$AN$22)*$AH$22)+((((H31/100)*$AJ$23)*$AH$23)),IF(Calculator!$O$6="DUALSILVERANOD",SUM((((H31/100)*$AJ$22)*$AH$22))+(((((H31/100)*$AJ$22)*$AN$22)*$AH$22)*Calculator!$G$21)-((((H31/100)*$AJ$22)*$AN$22)*$AH$22)+((((H31/100)*$AJ$23)*$AH$23)),IF(Calculator!$O$6="DUALANOD",SUM((((H31/100)*$AJ$22)*$AH$22))+(((((H31/100)*$AJ$22)*$AN$22)*$AH$22)*Calculator!$G$22)-((((H31/100)*$AJ$22)*$AN$22)*$AH$22)+((((H31/100)*$AJ$23)*$AH$23))))))))))))))))))))))))</f>
        <v>295.956126184082</v>
      </c>
      <c r="X31" s="2">
        <f>IF(Calculator!$O$6="SINGLEBASE",SUM((((I31/100)*$AJ$22)*$AH$22))+((((I31/100)*$AJ$23)*$AH$23)),IF(Calculator!$O$6="SINGLEELEMENTS",SUM((((I31/100)*$AJ$22)*$AH$22))+(((((I31/100)*$AJ$22)*$AN$22)*$AH$22)*Calculator!$G$2)-((((I31/100)*$AJ$22)*$AN$22)*$AH$22)+((((I31/100)*$AJ$23)*$AH$23)),IF(Calculator!$O$6="SINGLESPECTRUM",SUM((((I31/100)*$AJ$22)*$AH$22))+(((((I31/100)*$AJ$22)*$AN$22)*$AH$22)*Calculator!$G$4)-((((I31/100)*$AJ$22)*$AN$22)*$AH$22)+((((I31/100)*$AJ$23)*$AH$23)),IF(Calculator!$O$6="SINGLEHOMESTEAD",SUM((((I31/100)*$AJ$22)*$AH$22))+(((((I31/100)*$AJ$22)*$AN$22)*$AH$22)*Calculator!$G$3)-((((I31/100)*$AJ$22)*$AN$22)*$AH$22)+((((I31/100)*$AJ$23)*$AH$23)),IF(Calculator!$O$6="SINGLEBAND A",SUM((((I31/100)*$AJ$22)*$AH$22))+(((((I31/100)*$AJ$22)*$AN$22)*$AH$22)*Calculator!$G$5)-((((I31/100)*$AJ$22)*$AN$22)*$AH$22)+((((I31/100)*$AJ$23)*$AH$23)),IF(Calculator!$O$6="SINGLEBAND B",SUM((((I31/100)*$AJ$22)*$AH$22))+(((((I31/100)*$AJ$22)*$AN$22)*$AH$22)*Calculator!$G$6)-((((I31/100)*$AJ$22)*$AN$22)*$AH$22)+((((I31/100)*$AJ$23)*$AH$23)),IF(Calculator!$O$6="SINGLEBAND C",SUM((((I31/100)*$AJ$22)*$AH$22))+(((((I31/100)*$AJ$22)*$AN$22)*$AH$22)*Calculator!$G$7)-((((I31/100)*$AJ$22)*$AN$22)*$AH$22)+((((I31/100)*$AJ$23)*$AH$23)),IF(Calculator!$O$6="SINGLEBAND D",SUM((((I31/100)*$AJ$22)*$AH$22))+(((((I31/100)*$AJ$22)*$AN$22)*$AH$22)*Calculator!$G$8)-((((I31/100)*$AJ$22)*$AN$22)*$AH$22)+((((I31/100)*$AJ$23)*$AH$23)),IF(Calculator!$O$6="SINGLEURBANE",SUM((((I31/100)*$AJ$22)*$AH$22))+(((((I31/100)*$AJ$22)*$AN$22)*$AH$22)*Calculator!$G$9)-((((I31/100)*$AJ$22)*$AN$22)*$AH$22)+((((I31/100)*$AJ$23)*$AH$23)),IF(Calculator!$O$6="SINGLESILVERANOD",SUM((((I31/100)*$AJ$22)*$AH$22))+(((((I31/100)*$AJ$22)*$AN$22)*$AH$22)*Calculator!$G$10)-((((I31/100)*$AJ$22)*$AN$22)*$AH$22)+((((I31/100)*$AJ$23)*$AH$23)),IF(Calculator!$O$6="SINGLEANOD",SUM((((I31/100)*$AJ$22)*$AH$22))+(((((I31/100)*$AJ$22)*$AN$22)*$AH$22)*Calculator!$G$11)-((((I31/100)*$AJ$22)*$AN$22)*$AH$22)+((((I31/100)*$AJ$23)*$AH$23)),IF(Calculator!$O$6="DUALBASE",SUM((((I31/100)*$AJ$22)*$AH$22))+(((((I31/100)*$AJ$22)*$AN$22)*$AH$22)*Calculator!$G$12)-((((I31/100)*$AJ$22)*$AN$22)*$AH$22)+((((I31/100)*$AJ$23)*$AH$23)),IF(Calculator!$O$6="DUALELEMENTS",SUM((((I31/100)*$AJ$22)*$AH$22))+(((((I31/100)*$AJ$22)*$AN$22)*$AH$22)*Calculator!$G$13)-((((I31/100)*$AJ$22)*$AN$22)*$AH$22)+((((I31/100)*$AJ$23)*$AH$23)),IF(Calculator!$O$6="DUALSPECTRUM",SUM((((I31/100)*$AJ$22)*$AH$22))+(((((I31/100)*$AJ$22)*$AN$22)*$AH$22)*Calculator!$G$15)-((((I31/100)*$AJ$22)*$AN$22)*$AH$22)+((((I31/100)*$AJ$23)*$AH$23)),IF(Calculator!$O$6="DUALHOMESTEAD",SUM((((I31/100)*$AJ$22)*$AH$22))+(((((I31/100)*$AJ$22)*$AN$22)*$AH$22)*Calculator!$G$14)-((((I31/100)*$AJ$22)*$AN$22)*$AH$22)+((((I31/100)*$AJ$23)*$AH$23)),IF(Calculator!$O$6="DUALBAND A",SUM((((I31/100)*$AJ$22)*$AH$22))+(((((I31/100)*$AJ$22)*$AN$22)*$AH$22)*Calculator!$G$16)-((((I31/100)*$AJ$22)*$AN$22)*$AH$22)+((((I31/100)*$AJ$23)*$AH$23)),IF(Calculator!$O$6="DUALBAND B",SUM((((I31/100)*$AJ$22)*$AH$22))+(((((I31/100)*$AJ$22)*$AN$22)*$AH$22)*Calculator!$G$17)-((((I31/100)*$AJ$22)*$AN$22)*$AH$22)+((((I31/100)*$AJ$23)*$AH$23)),IF(Calculator!$O$6="DUALBAND C",SUM((((I31/100)*$AJ$22)*$AH$22))+(((((I31/100)*$AJ$22)*$AN$22)*$AH$22)*Calculator!$G$18)-((((I31/100)*$AJ$22)*$AN$22)*$AH$22)+((((I31/100)*$AJ$23)*$AH$23)),IF(Calculator!$O$6="DUALBAND D",SUM((((I31/100)*$AJ$22)*$AH$22))+(((((I31/100)*$AJ$22)*$AN$22)*$AH$22)*Calculator!$G$19)-((((I31/100)*$AJ$22)*$AN$22)*$AH$22)+((((I31/100)*$AJ$23)*$AH$23)),IF(Calculator!$O$6="DUALURBANE",SUM((((I31/100)*$AJ$22)*$AH$22))+(((((I31/100)*$AJ$22)*$AN$22)*$AH$22)*Calculator!$G$20)-((((I31/100)*$AJ$22)*$AN$22)*$AH$22)+((((I31/100)*$AJ$23)*$AH$23)),IF(Calculator!$O$6="DUALSILVERANOD",SUM((((I31/100)*$AJ$22)*$AH$22))+(((((I31/100)*$AJ$22)*$AN$22)*$AH$22)*Calculator!$G$21)-((((I31/100)*$AJ$22)*$AN$22)*$AH$22)+((((I31/100)*$AJ$23)*$AH$23)),IF(Calculator!$O$6="DUALANOD",SUM((((I31/100)*$AJ$22)*$AH$22))+(((((I31/100)*$AJ$22)*$AN$22)*$AH$22)*Calculator!$G$22)-((((I31/100)*$AJ$22)*$AN$22)*$AH$22)+((((I31/100)*$AJ$23)*$AH$23))))))))))))))))))))))))</f>
        <v>299.59366249999999</v>
      </c>
      <c r="Y31" s="2">
        <f>IF(Calculator!$O$6="SINGLEBASE",SUM((((J31/100)*$AJ$22)*$AH$22))+((((J31/100)*$AJ$23)*$AH$23)),IF(Calculator!$O$6="SINGLEELEMENTS",SUM((((J31/100)*$AJ$22)*$AH$22))+(((((J31/100)*$AJ$22)*$AN$22)*$AH$22)*Calculator!$G$2)-((((J31/100)*$AJ$22)*$AN$22)*$AH$22)+((((J31/100)*$AJ$23)*$AH$23)),IF(Calculator!$O$6="SINGLESPECTRUM",SUM((((J31/100)*$AJ$22)*$AH$22))+(((((J31/100)*$AJ$22)*$AN$22)*$AH$22)*Calculator!$G$4)-((((J31/100)*$AJ$22)*$AN$22)*$AH$22)+((((J31/100)*$AJ$23)*$AH$23)),IF(Calculator!$O$6="SINGLEHOMESTEAD",SUM((((J31/100)*$AJ$22)*$AH$22))+(((((J31/100)*$AJ$22)*$AN$22)*$AH$22)*Calculator!$G$3)-((((J31/100)*$AJ$22)*$AN$22)*$AH$22)+((((J31/100)*$AJ$23)*$AH$23)),IF(Calculator!$O$6="SINGLEBAND A",SUM((((J31/100)*$AJ$22)*$AH$22))+(((((J31/100)*$AJ$22)*$AN$22)*$AH$22)*Calculator!$G$5)-((((J31/100)*$AJ$22)*$AN$22)*$AH$22)+((((J31/100)*$AJ$23)*$AH$23)),IF(Calculator!$O$6="SINGLEBAND B",SUM((((J31/100)*$AJ$22)*$AH$22))+(((((J31/100)*$AJ$22)*$AN$22)*$AH$22)*Calculator!$G$6)-((((J31/100)*$AJ$22)*$AN$22)*$AH$22)+((((J31/100)*$AJ$23)*$AH$23)),IF(Calculator!$O$6="SINGLEBAND C",SUM((((J31/100)*$AJ$22)*$AH$22))+(((((J31/100)*$AJ$22)*$AN$22)*$AH$22)*Calculator!$G$7)-((((J31/100)*$AJ$22)*$AN$22)*$AH$22)+((((J31/100)*$AJ$23)*$AH$23)),IF(Calculator!$O$6="SINGLEBAND D",SUM((((J31/100)*$AJ$22)*$AH$22))+(((((J31/100)*$AJ$22)*$AN$22)*$AH$22)*Calculator!$G$8)-((((J31/100)*$AJ$22)*$AN$22)*$AH$22)+((((J31/100)*$AJ$23)*$AH$23)),IF(Calculator!$O$6="SINGLEURBANE",SUM((((J31/100)*$AJ$22)*$AH$22))+(((((J31/100)*$AJ$22)*$AN$22)*$AH$22)*Calculator!$G$9)-((((J31/100)*$AJ$22)*$AN$22)*$AH$22)+((((J31/100)*$AJ$23)*$AH$23)),IF(Calculator!$O$6="SINGLESILVERANOD",SUM((((J31/100)*$AJ$22)*$AH$22))+(((((J31/100)*$AJ$22)*$AN$22)*$AH$22)*Calculator!$G$10)-((((J31/100)*$AJ$22)*$AN$22)*$AH$22)+((((J31/100)*$AJ$23)*$AH$23)),IF(Calculator!$O$6="SINGLEANOD",SUM((((J31/100)*$AJ$22)*$AH$22))+(((((J31/100)*$AJ$22)*$AN$22)*$AH$22)*Calculator!$G$11)-((((J31/100)*$AJ$22)*$AN$22)*$AH$22)+((((J31/100)*$AJ$23)*$AH$23)),IF(Calculator!$O$6="DUALBASE",SUM((((J31/100)*$AJ$22)*$AH$22))+(((((J31/100)*$AJ$22)*$AN$22)*$AH$22)*Calculator!$G$12)-((((J31/100)*$AJ$22)*$AN$22)*$AH$22)+((((J31/100)*$AJ$23)*$AH$23)),IF(Calculator!$O$6="DUALELEMENTS",SUM((((J31/100)*$AJ$22)*$AH$22))+(((((J31/100)*$AJ$22)*$AN$22)*$AH$22)*Calculator!$G$13)-((((J31/100)*$AJ$22)*$AN$22)*$AH$22)+((((J31/100)*$AJ$23)*$AH$23)),IF(Calculator!$O$6="DUALSPECTRUM",SUM((((J31/100)*$AJ$22)*$AH$22))+(((((J31/100)*$AJ$22)*$AN$22)*$AH$22)*Calculator!$G$15)-((((J31/100)*$AJ$22)*$AN$22)*$AH$22)+((((J31/100)*$AJ$23)*$AH$23)),IF(Calculator!$O$6="DUALHOMESTEAD",SUM((((J31/100)*$AJ$22)*$AH$22))+(((((J31/100)*$AJ$22)*$AN$22)*$AH$22)*Calculator!$G$14)-((((J31/100)*$AJ$22)*$AN$22)*$AH$22)+((((J31/100)*$AJ$23)*$AH$23)),IF(Calculator!$O$6="DUALBAND A",SUM((((J31/100)*$AJ$22)*$AH$22))+(((((J31/100)*$AJ$22)*$AN$22)*$AH$22)*Calculator!$G$16)-((((J31/100)*$AJ$22)*$AN$22)*$AH$22)+((((J31/100)*$AJ$23)*$AH$23)),IF(Calculator!$O$6="DUALBAND B",SUM((((J31/100)*$AJ$22)*$AH$22))+(((((J31/100)*$AJ$22)*$AN$22)*$AH$22)*Calculator!$G$17)-((((J31/100)*$AJ$22)*$AN$22)*$AH$22)+((((J31/100)*$AJ$23)*$AH$23)),IF(Calculator!$O$6="DUALBAND C",SUM((((J31/100)*$AJ$22)*$AH$22))+(((((J31/100)*$AJ$22)*$AN$22)*$AH$22)*Calculator!$G$18)-((((J31/100)*$AJ$22)*$AN$22)*$AH$22)+((((J31/100)*$AJ$23)*$AH$23)),IF(Calculator!$O$6="DUALBAND D",SUM((((J31/100)*$AJ$22)*$AH$22))+(((((J31/100)*$AJ$22)*$AN$22)*$AH$22)*Calculator!$G$19)-((((J31/100)*$AJ$22)*$AN$22)*$AH$22)+((((J31/100)*$AJ$23)*$AH$23)),IF(Calculator!$O$6="DUALURBANE",SUM((((J31/100)*$AJ$22)*$AH$22))+(((((J31/100)*$AJ$22)*$AN$22)*$AH$22)*Calculator!$G$20)-((((J31/100)*$AJ$22)*$AN$22)*$AH$22)+((((J31/100)*$AJ$23)*$AH$23)),IF(Calculator!$O$6="DUALSILVERANOD",SUM((((J31/100)*$AJ$22)*$AH$22))+(((((J31/100)*$AJ$22)*$AN$22)*$AH$22)*Calculator!$G$21)-((((J31/100)*$AJ$22)*$AN$22)*$AH$22)+((((J31/100)*$AJ$23)*$AH$23)),IF(Calculator!$O$6="DUALANOD",SUM((((J31/100)*$AJ$22)*$AH$22))+(((((J31/100)*$AJ$22)*$AN$22)*$AH$22)*Calculator!$G$22)-((((J31/100)*$AJ$22)*$AN$22)*$AH$22)+((((J31/100)*$AJ$23)*$AH$23))))))))))))))))))))))))</f>
        <v>303.32118273010258</v>
      </c>
      <c r="Z31" s="2">
        <f>IF(Calculator!$O$6="SINGLEBASE",SUM((((K31/100)*$AJ$22)*$AH$22))+((((K31/100)*$AJ$23)*$AH$23)),IF(Calculator!$O$6="SINGLEELEMENTS",SUM((((K31/100)*$AJ$22)*$AH$22))+(((((K31/100)*$AJ$22)*$AN$22)*$AH$22)*Calculator!$G$2)-((((K31/100)*$AJ$22)*$AN$22)*$AH$22)+((((K31/100)*$AJ$23)*$AH$23)),IF(Calculator!$O$6="SINGLESPECTRUM",SUM((((K31/100)*$AJ$22)*$AH$22))+(((((K31/100)*$AJ$22)*$AN$22)*$AH$22)*Calculator!$G$4)-((((K31/100)*$AJ$22)*$AN$22)*$AH$22)+((((K31/100)*$AJ$23)*$AH$23)),IF(Calculator!$O$6="SINGLEHOMESTEAD",SUM((((K31/100)*$AJ$22)*$AH$22))+(((((K31/100)*$AJ$22)*$AN$22)*$AH$22)*Calculator!$G$3)-((((K31/100)*$AJ$22)*$AN$22)*$AH$22)+((((K31/100)*$AJ$23)*$AH$23)),IF(Calculator!$O$6="SINGLEBAND A",SUM((((K31/100)*$AJ$22)*$AH$22))+(((((K31/100)*$AJ$22)*$AN$22)*$AH$22)*Calculator!$G$5)-((((K31/100)*$AJ$22)*$AN$22)*$AH$22)+((((K31/100)*$AJ$23)*$AH$23)),IF(Calculator!$O$6="SINGLEBAND B",SUM((((K31/100)*$AJ$22)*$AH$22))+(((((K31/100)*$AJ$22)*$AN$22)*$AH$22)*Calculator!$G$6)-((((K31/100)*$AJ$22)*$AN$22)*$AH$22)+((((K31/100)*$AJ$23)*$AH$23)),IF(Calculator!$O$6="SINGLEBAND C",SUM((((K31/100)*$AJ$22)*$AH$22))+(((((K31/100)*$AJ$22)*$AN$22)*$AH$22)*Calculator!$G$7)-((((K31/100)*$AJ$22)*$AN$22)*$AH$22)+((((K31/100)*$AJ$23)*$AH$23)),IF(Calculator!$O$6="SINGLEBAND D",SUM((((K31/100)*$AJ$22)*$AH$22))+(((((K31/100)*$AJ$22)*$AN$22)*$AH$22)*Calculator!$G$8)-((((K31/100)*$AJ$22)*$AN$22)*$AH$22)+((((K31/100)*$AJ$23)*$AH$23)),IF(Calculator!$O$6="SINGLEURBANE",SUM((((K31/100)*$AJ$22)*$AH$22))+(((((K31/100)*$AJ$22)*$AN$22)*$AH$22)*Calculator!$G$9)-((((K31/100)*$AJ$22)*$AN$22)*$AH$22)+((((K31/100)*$AJ$23)*$AH$23)),IF(Calculator!$O$6="SINGLESILVERANOD",SUM((((K31/100)*$AJ$22)*$AH$22))+(((((K31/100)*$AJ$22)*$AN$22)*$AH$22)*Calculator!$G$10)-((((K31/100)*$AJ$22)*$AN$22)*$AH$22)+((((K31/100)*$AJ$23)*$AH$23)),IF(Calculator!$O$6="SINGLEANOD",SUM((((K31/100)*$AJ$22)*$AH$22))+(((((K31/100)*$AJ$22)*$AN$22)*$AH$22)*Calculator!$G$11)-((((K31/100)*$AJ$22)*$AN$22)*$AH$22)+((((K31/100)*$AJ$23)*$AH$23)),IF(Calculator!$O$6="DUALBASE",SUM((((K31/100)*$AJ$22)*$AH$22))+(((((K31/100)*$AJ$22)*$AN$22)*$AH$22)*Calculator!$G$12)-((((K31/100)*$AJ$22)*$AN$22)*$AH$22)+((((K31/100)*$AJ$23)*$AH$23)),IF(Calculator!$O$6="DUALELEMENTS",SUM((((K31/100)*$AJ$22)*$AH$22))+(((((K31/100)*$AJ$22)*$AN$22)*$AH$22)*Calculator!$G$13)-((((K31/100)*$AJ$22)*$AN$22)*$AH$22)+((((K31/100)*$AJ$23)*$AH$23)),IF(Calculator!$O$6="DUALSPECTRUM",SUM((((K31/100)*$AJ$22)*$AH$22))+(((((K31/100)*$AJ$22)*$AN$22)*$AH$22)*Calculator!$G$15)-((((K31/100)*$AJ$22)*$AN$22)*$AH$22)+((((K31/100)*$AJ$23)*$AH$23)),IF(Calculator!$O$6="DUALHOMESTEAD",SUM((((K31/100)*$AJ$22)*$AH$22))+(((((K31/100)*$AJ$22)*$AN$22)*$AH$22)*Calculator!$G$14)-((((K31/100)*$AJ$22)*$AN$22)*$AH$22)+((((K31/100)*$AJ$23)*$AH$23)),IF(Calculator!$O$6="DUALBAND A",SUM((((K31/100)*$AJ$22)*$AH$22))+(((((K31/100)*$AJ$22)*$AN$22)*$AH$22)*Calculator!$G$16)-((((K31/100)*$AJ$22)*$AN$22)*$AH$22)+((((K31/100)*$AJ$23)*$AH$23)),IF(Calculator!$O$6="DUALBAND B",SUM((((K31/100)*$AJ$22)*$AH$22))+(((((K31/100)*$AJ$22)*$AN$22)*$AH$22)*Calculator!$G$17)-((((K31/100)*$AJ$22)*$AN$22)*$AH$22)+((((K31/100)*$AJ$23)*$AH$23)),IF(Calculator!$O$6="DUALBAND C",SUM((((K31/100)*$AJ$22)*$AH$22))+(((((K31/100)*$AJ$22)*$AN$22)*$AH$22)*Calculator!$G$18)-((((K31/100)*$AJ$22)*$AN$22)*$AH$22)+((((K31/100)*$AJ$23)*$AH$23)),IF(Calculator!$O$6="DUALBAND D",SUM((((K31/100)*$AJ$22)*$AH$22))+(((((K31/100)*$AJ$22)*$AN$22)*$AH$22)*Calculator!$G$19)-((((K31/100)*$AJ$22)*$AN$22)*$AH$22)+((((K31/100)*$AJ$23)*$AH$23)),IF(Calculator!$O$6="DUALURBANE",SUM((((K31/100)*$AJ$22)*$AH$22))+(((((K31/100)*$AJ$22)*$AN$22)*$AH$22)*Calculator!$G$20)-((((K31/100)*$AJ$22)*$AN$22)*$AH$22)+((((K31/100)*$AJ$23)*$AH$23)),IF(Calculator!$O$6="DUALSILVERANOD",SUM((((K31/100)*$AJ$22)*$AH$22))+(((((K31/100)*$AJ$22)*$AN$22)*$AH$22)*Calculator!$G$21)-((((K31/100)*$AJ$22)*$AN$22)*$AH$22)+((((K31/100)*$AJ$23)*$AH$23)),IF(Calculator!$O$6="DUALANOD",SUM((((K31/100)*$AJ$22)*$AH$22))+(((((K31/100)*$AJ$22)*$AN$22)*$AH$22)*Calculator!$G$22)-((((K31/100)*$AJ$22)*$AN$22)*$AH$22)+((((K31/100)*$AJ$23)*$AH$23))))))))))))))))))))))))</f>
        <v>306.95871904602052</v>
      </c>
      <c r="AA31" s="2">
        <f>IF(Calculator!$O$6="SINGLEBASE",SUM((((L31/100)*$AJ$22)*$AH$22))+((((L31/100)*$AJ$23)*$AH$23)),IF(Calculator!$O$6="SINGLEELEMENTS",SUM((((L31/100)*$AJ$22)*$AH$22))+(((((L31/100)*$AJ$22)*$AN$22)*$AH$22)*Calculator!$G$2)-((((L31/100)*$AJ$22)*$AN$22)*$AH$22)+((((L31/100)*$AJ$23)*$AH$23)),IF(Calculator!$O$6="SINGLESPECTRUM",SUM((((L31/100)*$AJ$22)*$AH$22))+(((((L31/100)*$AJ$22)*$AN$22)*$AH$22)*Calculator!$G$4)-((((L31/100)*$AJ$22)*$AN$22)*$AH$22)+((((L31/100)*$AJ$23)*$AH$23)),IF(Calculator!$O$6="SINGLEHOMESTEAD",SUM((((L31/100)*$AJ$22)*$AH$22))+(((((L31/100)*$AJ$22)*$AN$22)*$AH$22)*Calculator!$G$3)-((((L31/100)*$AJ$22)*$AN$22)*$AH$22)+((((L31/100)*$AJ$23)*$AH$23)),IF(Calculator!$O$6="SINGLEBAND A",SUM((((L31/100)*$AJ$22)*$AH$22))+(((((L31/100)*$AJ$22)*$AN$22)*$AH$22)*Calculator!$G$5)-((((L31/100)*$AJ$22)*$AN$22)*$AH$22)+((((L31/100)*$AJ$23)*$AH$23)),IF(Calculator!$O$6="SINGLEBAND B",SUM((((L31/100)*$AJ$22)*$AH$22))+(((((L31/100)*$AJ$22)*$AN$22)*$AH$22)*Calculator!$G$6)-((((L31/100)*$AJ$22)*$AN$22)*$AH$22)+((((L31/100)*$AJ$23)*$AH$23)),IF(Calculator!$O$6="SINGLEBAND C",SUM((((L31/100)*$AJ$22)*$AH$22))+(((((L31/100)*$AJ$22)*$AN$22)*$AH$22)*Calculator!$G$7)-((((L31/100)*$AJ$22)*$AN$22)*$AH$22)+((((L31/100)*$AJ$23)*$AH$23)),IF(Calculator!$O$6="SINGLEBAND D",SUM((((L31/100)*$AJ$22)*$AH$22))+(((((L31/100)*$AJ$22)*$AN$22)*$AH$22)*Calculator!$G$8)-((((L31/100)*$AJ$22)*$AN$22)*$AH$22)+((((L31/100)*$AJ$23)*$AH$23)),IF(Calculator!$O$6="SINGLEURBANE",SUM((((L31/100)*$AJ$22)*$AH$22))+(((((L31/100)*$AJ$22)*$AN$22)*$AH$22)*Calculator!$G$9)-((((L31/100)*$AJ$22)*$AN$22)*$AH$22)+((((L31/100)*$AJ$23)*$AH$23)),IF(Calculator!$O$6="SINGLESILVERANOD",SUM((((L31/100)*$AJ$22)*$AH$22))+(((((L31/100)*$AJ$22)*$AN$22)*$AH$22)*Calculator!$G$10)-((((L31/100)*$AJ$22)*$AN$22)*$AH$22)+((((L31/100)*$AJ$23)*$AH$23)),IF(Calculator!$O$6="SINGLEANOD",SUM((((L31/100)*$AJ$22)*$AH$22))+(((((L31/100)*$AJ$22)*$AN$22)*$AH$22)*Calculator!$G$11)-((((L31/100)*$AJ$22)*$AN$22)*$AH$22)+((((L31/100)*$AJ$23)*$AH$23)),IF(Calculator!$O$6="DUALBASE",SUM((((L31/100)*$AJ$22)*$AH$22))+(((((L31/100)*$AJ$22)*$AN$22)*$AH$22)*Calculator!$G$12)-((((L31/100)*$AJ$22)*$AN$22)*$AH$22)+((((L31/100)*$AJ$23)*$AH$23)),IF(Calculator!$O$6="DUALELEMENTS",SUM((((L31/100)*$AJ$22)*$AH$22))+(((((L31/100)*$AJ$22)*$AN$22)*$AH$22)*Calculator!$G$13)-((((L31/100)*$AJ$22)*$AN$22)*$AH$22)+((((L31/100)*$AJ$23)*$AH$23)),IF(Calculator!$O$6="DUALSPECTRUM",SUM((((L31/100)*$AJ$22)*$AH$22))+(((((L31/100)*$AJ$22)*$AN$22)*$AH$22)*Calculator!$G$15)-((((L31/100)*$AJ$22)*$AN$22)*$AH$22)+((((L31/100)*$AJ$23)*$AH$23)),IF(Calculator!$O$6="DUALHOMESTEAD",SUM((((L31/100)*$AJ$22)*$AH$22))+(((((L31/100)*$AJ$22)*$AN$22)*$AH$22)*Calculator!$G$14)-((((L31/100)*$AJ$22)*$AN$22)*$AH$22)+((((L31/100)*$AJ$23)*$AH$23)),IF(Calculator!$O$6="DUALBAND A",SUM((((L31/100)*$AJ$22)*$AH$22))+(((((L31/100)*$AJ$22)*$AN$22)*$AH$22)*Calculator!$G$16)-((((L31/100)*$AJ$22)*$AN$22)*$AH$22)+((((L31/100)*$AJ$23)*$AH$23)),IF(Calculator!$O$6="DUALBAND B",SUM((((L31/100)*$AJ$22)*$AH$22))+(((((L31/100)*$AJ$22)*$AN$22)*$AH$22)*Calculator!$G$17)-((((L31/100)*$AJ$22)*$AN$22)*$AH$22)+((((L31/100)*$AJ$23)*$AH$23)),IF(Calculator!$O$6="DUALBAND C",SUM((((L31/100)*$AJ$22)*$AH$22))+(((((L31/100)*$AJ$22)*$AN$22)*$AH$22)*Calculator!$G$18)-((((L31/100)*$AJ$22)*$AN$22)*$AH$22)+((((L31/100)*$AJ$23)*$AH$23)),IF(Calculator!$O$6="DUALBAND D",SUM((((L31/100)*$AJ$22)*$AH$22))+(((((L31/100)*$AJ$22)*$AN$22)*$AH$22)*Calculator!$G$19)-((((L31/100)*$AJ$22)*$AN$22)*$AH$22)+((((L31/100)*$AJ$23)*$AH$23)),IF(Calculator!$O$6="DUALURBANE",SUM((((L31/100)*$AJ$22)*$AH$22))+(((((L31/100)*$AJ$22)*$AN$22)*$AH$22)*Calculator!$G$20)-((((L31/100)*$AJ$22)*$AN$22)*$AH$22)+((((L31/100)*$AJ$23)*$AH$23)),IF(Calculator!$O$6="DUALSILVERANOD",SUM((((L31/100)*$AJ$22)*$AH$22))+(((((L31/100)*$AJ$22)*$AN$22)*$AH$22)*Calculator!$G$21)-((((L31/100)*$AJ$22)*$AN$22)*$AH$22)+((((L31/100)*$AJ$23)*$AH$23)),IF(Calculator!$O$6="DUALANOD",SUM((((L31/100)*$AJ$22)*$AH$22))+(((((L31/100)*$AJ$22)*$AN$22)*$AH$22)*Calculator!$G$22)-((((L31/100)*$AJ$22)*$AN$22)*$AH$22)+((((L31/100)*$AJ$23)*$AH$23))))))))))))))))))))))))</f>
        <v>310.59625536193852</v>
      </c>
      <c r="AB31" s="2">
        <f>IF(Calculator!$O$6="SINGLEBASE",SUM((((M31/100)*$AJ$22)*$AH$22))+((((M31/100)*$AJ$23)*$AH$23)),IF(Calculator!$O$6="SINGLEELEMENTS",SUM((((M31/100)*$AJ$22)*$AH$22))+(((((M31/100)*$AJ$22)*$AN$22)*$AH$22)*Calculator!$G$2)-((((M31/100)*$AJ$22)*$AN$22)*$AH$22)+((((M31/100)*$AJ$23)*$AH$23)),IF(Calculator!$O$6="SINGLESPECTRUM",SUM((((M31/100)*$AJ$22)*$AH$22))+(((((M31/100)*$AJ$22)*$AN$22)*$AH$22)*Calculator!$G$4)-((((M31/100)*$AJ$22)*$AN$22)*$AH$22)+((((M31/100)*$AJ$23)*$AH$23)),IF(Calculator!$O$6="SINGLEHOMESTEAD",SUM((((M31/100)*$AJ$22)*$AH$22))+(((((M31/100)*$AJ$22)*$AN$22)*$AH$22)*Calculator!$G$3)-((((M31/100)*$AJ$22)*$AN$22)*$AH$22)+((((M31/100)*$AJ$23)*$AH$23)),IF(Calculator!$O$6="SINGLEBAND A",SUM((((M31/100)*$AJ$22)*$AH$22))+(((((M31/100)*$AJ$22)*$AN$22)*$AH$22)*Calculator!$G$5)-((((M31/100)*$AJ$22)*$AN$22)*$AH$22)+((((M31/100)*$AJ$23)*$AH$23)),IF(Calculator!$O$6="SINGLEBAND B",SUM((((M31/100)*$AJ$22)*$AH$22))+(((((M31/100)*$AJ$22)*$AN$22)*$AH$22)*Calculator!$G$6)-((((M31/100)*$AJ$22)*$AN$22)*$AH$22)+((((M31/100)*$AJ$23)*$AH$23)),IF(Calculator!$O$6="SINGLEBAND C",SUM((((M31/100)*$AJ$22)*$AH$22))+(((((M31/100)*$AJ$22)*$AN$22)*$AH$22)*Calculator!$G$7)-((((M31/100)*$AJ$22)*$AN$22)*$AH$22)+((((M31/100)*$AJ$23)*$AH$23)),IF(Calculator!$O$6="SINGLEBAND D",SUM((((M31/100)*$AJ$22)*$AH$22))+(((((M31/100)*$AJ$22)*$AN$22)*$AH$22)*Calculator!$G$8)-((((M31/100)*$AJ$22)*$AN$22)*$AH$22)+((((M31/100)*$AJ$23)*$AH$23)),IF(Calculator!$O$6="SINGLEURBANE",SUM((((M31/100)*$AJ$22)*$AH$22))+(((((M31/100)*$AJ$22)*$AN$22)*$AH$22)*Calculator!$G$9)-((((M31/100)*$AJ$22)*$AN$22)*$AH$22)+((((M31/100)*$AJ$23)*$AH$23)),IF(Calculator!$O$6="SINGLESILVERANOD",SUM((((M31/100)*$AJ$22)*$AH$22))+(((((M31/100)*$AJ$22)*$AN$22)*$AH$22)*Calculator!$G$10)-((((M31/100)*$AJ$22)*$AN$22)*$AH$22)+((((M31/100)*$AJ$23)*$AH$23)),IF(Calculator!$O$6="SINGLEANOD",SUM((((M31/100)*$AJ$22)*$AH$22))+(((((M31/100)*$AJ$22)*$AN$22)*$AH$22)*Calculator!$G$11)-((((M31/100)*$AJ$22)*$AN$22)*$AH$22)+((((M31/100)*$AJ$23)*$AH$23)),IF(Calculator!$O$6="DUALBASE",SUM((((M31/100)*$AJ$22)*$AH$22))+(((((M31/100)*$AJ$22)*$AN$22)*$AH$22)*Calculator!$G$12)-((((M31/100)*$AJ$22)*$AN$22)*$AH$22)+((((M31/100)*$AJ$23)*$AH$23)),IF(Calculator!$O$6="DUALELEMENTS",SUM((((M31/100)*$AJ$22)*$AH$22))+(((((M31/100)*$AJ$22)*$AN$22)*$AH$22)*Calculator!$G$13)-((((M31/100)*$AJ$22)*$AN$22)*$AH$22)+((((M31/100)*$AJ$23)*$AH$23)),IF(Calculator!$O$6="DUALSPECTRUM",SUM((((M31/100)*$AJ$22)*$AH$22))+(((((M31/100)*$AJ$22)*$AN$22)*$AH$22)*Calculator!$G$15)-((((M31/100)*$AJ$22)*$AN$22)*$AH$22)+((((M31/100)*$AJ$23)*$AH$23)),IF(Calculator!$O$6="DUALHOMESTEAD",SUM((((M31/100)*$AJ$22)*$AH$22))+(((((M31/100)*$AJ$22)*$AN$22)*$AH$22)*Calculator!$G$14)-((((M31/100)*$AJ$22)*$AN$22)*$AH$22)+((((M31/100)*$AJ$23)*$AH$23)),IF(Calculator!$O$6="DUALBAND A",SUM((((M31/100)*$AJ$22)*$AH$22))+(((((M31/100)*$AJ$22)*$AN$22)*$AH$22)*Calculator!$G$16)-((((M31/100)*$AJ$22)*$AN$22)*$AH$22)+((((M31/100)*$AJ$23)*$AH$23)),IF(Calculator!$O$6="DUALBAND B",SUM((((M31/100)*$AJ$22)*$AH$22))+(((((M31/100)*$AJ$22)*$AN$22)*$AH$22)*Calculator!$G$17)-((((M31/100)*$AJ$22)*$AN$22)*$AH$22)+((((M31/100)*$AJ$23)*$AH$23)),IF(Calculator!$O$6="DUALBAND C",SUM((((M31/100)*$AJ$22)*$AH$22))+(((((M31/100)*$AJ$22)*$AN$22)*$AH$22)*Calculator!$G$18)-((((M31/100)*$AJ$22)*$AN$22)*$AH$22)+((((M31/100)*$AJ$23)*$AH$23)),IF(Calculator!$O$6="DUALBAND D",SUM((((M31/100)*$AJ$22)*$AH$22))+(((((M31/100)*$AJ$22)*$AN$22)*$AH$22)*Calculator!$G$19)-((((M31/100)*$AJ$22)*$AN$22)*$AH$22)+((((M31/100)*$AJ$23)*$AH$23)),IF(Calculator!$O$6="DUALURBANE",SUM((((M31/100)*$AJ$22)*$AH$22))+(((((M31/100)*$AJ$22)*$AN$22)*$AH$22)*Calculator!$G$20)-((((M31/100)*$AJ$22)*$AN$22)*$AH$22)+((((M31/100)*$AJ$23)*$AH$23)),IF(Calculator!$O$6="DUALSILVERANOD",SUM((((M31/100)*$AJ$22)*$AH$22))+(((((M31/100)*$AJ$22)*$AN$22)*$AH$22)*Calculator!$G$21)-((((M31/100)*$AJ$22)*$AN$22)*$AH$22)+((((M31/100)*$AJ$23)*$AH$23)),IF(Calculator!$O$6="DUALANOD",SUM((((M31/100)*$AJ$22)*$AH$22))+(((((M31/100)*$AJ$22)*$AN$22)*$AH$22)*Calculator!$G$22)-((((M31/100)*$AJ$22)*$AN$22)*$AH$22)+((((M31/100)*$AJ$23)*$AH$23))))))))))))))))))))))))</f>
        <v>314.22950299377442</v>
      </c>
      <c r="AC31" s="2">
        <f>IF(Calculator!$O$6="SINGLEBASE",SUM((((N31/100)*$AJ$22)*$AH$22))+((((N31/100)*$AJ$23)*$AH$23)),IF(Calculator!$O$6="SINGLEELEMENTS",SUM((((N31/100)*$AJ$22)*$AH$22))+(((((N31/100)*$AJ$22)*$AN$22)*$AH$22)*Calculator!$G$2)-((((N31/100)*$AJ$22)*$AN$22)*$AH$22)+((((N31/100)*$AJ$23)*$AH$23)),IF(Calculator!$O$6="SINGLESPECTRUM",SUM((((N31/100)*$AJ$22)*$AH$22))+(((((N31/100)*$AJ$22)*$AN$22)*$AH$22)*Calculator!$G$4)-((((N31/100)*$AJ$22)*$AN$22)*$AH$22)+((((N31/100)*$AJ$23)*$AH$23)),IF(Calculator!$O$6="SINGLEHOMESTEAD",SUM((((N31/100)*$AJ$22)*$AH$22))+(((((N31/100)*$AJ$22)*$AN$22)*$AH$22)*Calculator!$G$3)-((((N31/100)*$AJ$22)*$AN$22)*$AH$22)+((((N31/100)*$AJ$23)*$AH$23)),IF(Calculator!$O$6="SINGLEBAND A",SUM((((N31/100)*$AJ$22)*$AH$22))+(((((N31/100)*$AJ$22)*$AN$22)*$AH$22)*Calculator!$G$5)-((((N31/100)*$AJ$22)*$AN$22)*$AH$22)+((((N31/100)*$AJ$23)*$AH$23)),IF(Calculator!$O$6="SINGLEBAND B",SUM((((N31/100)*$AJ$22)*$AH$22))+(((((N31/100)*$AJ$22)*$AN$22)*$AH$22)*Calculator!$G$6)-((((N31/100)*$AJ$22)*$AN$22)*$AH$22)+((((N31/100)*$AJ$23)*$AH$23)),IF(Calculator!$O$6="SINGLEBAND C",SUM((((N31/100)*$AJ$22)*$AH$22))+(((((N31/100)*$AJ$22)*$AN$22)*$AH$22)*Calculator!$G$7)-((((N31/100)*$AJ$22)*$AN$22)*$AH$22)+((((N31/100)*$AJ$23)*$AH$23)),IF(Calculator!$O$6="SINGLEBAND D",SUM((((N31/100)*$AJ$22)*$AH$22))+(((((N31/100)*$AJ$22)*$AN$22)*$AH$22)*Calculator!$G$8)-((((N31/100)*$AJ$22)*$AN$22)*$AH$22)+((((N31/100)*$AJ$23)*$AH$23)),IF(Calculator!$O$6="SINGLEURBANE",SUM((((N31/100)*$AJ$22)*$AH$22))+(((((N31/100)*$AJ$22)*$AN$22)*$AH$22)*Calculator!$G$9)-((((N31/100)*$AJ$22)*$AN$22)*$AH$22)+((((N31/100)*$AJ$23)*$AH$23)),IF(Calculator!$O$6="SINGLESILVERANOD",SUM((((N31/100)*$AJ$22)*$AH$22))+(((((N31/100)*$AJ$22)*$AN$22)*$AH$22)*Calculator!$G$10)-((((N31/100)*$AJ$22)*$AN$22)*$AH$22)+((((N31/100)*$AJ$23)*$AH$23)),IF(Calculator!$O$6="SINGLEANOD",SUM((((N31/100)*$AJ$22)*$AH$22))+(((((N31/100)*$AJ$22)*$AN$22)*$AH$22)*Calculator!$G$11)-((((N31/100)*$AJ$22)*$AN$22)*$AH$22)+((((N31/100)*$AJ$23)*$AH$23)),IF(Calculator!$O$6="DUALBASE",SUM((((N31/100)*$AJ$22)*$AH$22))+(((((N31/100)*$AJ$22)*$AN$22)*$AH$22)*Calculator!$G$12)-((((N31/100)*$AJ$22)*$AN$22)*$AH$22)+((((N31/100)*$AJ$23)*$AH$23)),IF(Calculator!$O$6="DUALELEMENTS",SUM((((N31/100)*$AJ$22)*$AH$22))+(((((N31/100)*$AJ$22)*$AN$22)*$AH$22)*Calculator!$G$13)-((((N31/100)*$AJ$22)*$AN$22)*$AH$22)+((((N31/100)*$AJ$23)*$AH$23)),IF(Calculator!$O$6="DUALSPECTRUM",SUM((((N31/100)*$AJ$22)*$AH$22))+(((((N31/100)*$AJ$22)*$AN$22)*$AH$22)*Calculator!$G$15)-((((N31/100)*$AJ$22)*$AN$22)*$AH$22)+((((N31/100)*$AJ$23)*$AH$23)),IF(Calculator!$O$6="DUALHOMESTEAD",SUM((((N31/100)*$AJ$22)*$AH$22))+(((((N31/100)*$AJ$22)*$AN$22)*$AH$22)*Calculator!$G$14)-((((N31/100)*$AJ$22)*$AN$22)*$AH$22)+((((N31/100)*$AJ$23)*$AH$23)),IF(Calculator!$O$6="DUALBAND A",SUM((((N31/100)*$AJ$22)*$AH$22))+(((((N31/100)*$AJ$22)*$AN$22)*$AH$22)*Calculator!$G$16)-((((N31/100)*$AJ$22)*$AN$22)*$AH$22)+((((N31/100)*$AJ$23)*$AH$23)),IF(Calculator!$O$6="DUALBAND B",SUM((((N31/100)*$AJ$22)*$AH$22))+(((((N31/100)*$AJ$22)*$AN$22)*$AH$22)*Calculator!$G$17)-((((N31/100)*$AJ$22)*$AN$22)*$AH$22)+((((N31/100)*$AJ$23)*$AH$23)),IF(Calculator!$O$6="DUALBAND C",SUM((((N31/100)*$AJ$22)*$AH$22))+(((((N31/100)*$AJ$22)*$AN$22)*$AH$22)*Calculator!$G$18)-((((N31/100)*$AJ$22)*$AN$22)*$AH$22)+((((N31/100)*$AJ$23)*$AH$23)),IF(Calculator!$O$6="DUALBAND D",SUM((((N31/100)*$AJ$22)*$AH$22))+(((((N31/100)*$AJ$22)*$AN$22)*$AH$22)*Calculator!$G$19)-((((N31/100)*$AJ$22)*$AN$22)*$AH$22)+((((N31/100)*$AJ$23)*$AH$23)),IF(Calculator!$O$6="DUALURBANE",SUM((((N31/100)*$AJ$22)*$AH$22))+(((((N31/100)*$AJ$22)*$AN$22)*$AH$22)*Calculator!$G$20)-((((N31/100)*$AJ$22)*$AN$22)*$AH$22)+((((N31/100)*$AJ$23)*$AH$23)),IF(Calculator!$O$6="DUALSILVERANOD",SUM((((N31/100)*$AJ$22)*$AH$22))+(((((N31/100)*$AJ$22)*$AN$22)*$AH$22)*Calculator!$G$21)-((((N31/100)*$AJ$22)*$AN$22)*$AH$22)+((((N31/100)*$AJ$23)*$AH$23)),IF(Calculator!$O$6="DUALANOD",SUM((((N31/100)*$AJ$22)*$AH$22))+(((((N31/100)*$AJ$22)*$AN$22)*$AH$22)*Calculator!$G$22)-((((N31/100)*$AJ$22)*$AN$22)*$AH$22)+((((N31/100)*$AJ$23)*$AH$23))))))))))))))))))))))))</f>
        <v>317.86706546020503</v>
      </c>
    </row>
    <row r="32" spans="1:40">
      <c r="A32" s="8" t="s">
        <v>1461</v>
      </c>
      <c r="B32" s="2">
        <v>674.5474999999999</v>
      </c>
      <c r="C32" s="2">
        <v>683.41953979492177</v>
      </c>
      <c r="D32" s="2">
        <v>692.28111938476559</v>
      </c>
      <c r="E32" s="2">
        <v>701.15322296142574</v>
      </c>
      <c r="F32" s="2">
        <v>710.02526275634762</v>
      </c>
      <c r="G32" s="2">
        <v>718.89730255126949</v>
      </c>
      <c r="H32" s="2">
        <v>727.76934234619137</v>
      </c>
      <c r="I32" s="2">
        <v>736.63092193603507</v>
      </c>
      <c r="J32" s="2">
        <v>745.72243469238276</v>
      </c>
      <c r="K32" s="2">
        <v>754.59447448730464</v>
      </c>
      <c r="L32" s="2">
        <v>763.46657806396479</v>
      </c>
      <c r="M32" s="2">
        <v>772.32815765380849</v>
      </c>
      <c r="N32" s="2">
        <v>781.20019744873036</v>
      </c>
      <c r="P32" s="52">
        <v>2150</v>
      </c>
      <c r="Q32" s="2">
        <f>IF(Calculator!$O$6="SINGLEBASE",SUM((((B32/100)*$AJ$22)*$AH$22))+((((B32/100)*$AJ$23)*$AH$23)),IF(Calculator!$O$6="SINGLEELEMENTS",SUM((((B32/100)*$AJ$22)*$AH$22))+(((((B32/100)*$AJ$22)*$AN$22)*$AH$22)*Calculator!$G$2)-((((B32/100)*$AJ$22)*$AN$22)*$AH$22)+((((B32/100)*$AJ$23)*$AH$23)),IF(Calculator!$O$6="SINGLESPECTRUM",SUM((((B32/100)*$AJ$22)*$AH$22))+(((((B32/100)*$AJ$22)*$AN$22)*$AH$22)*Calculator!$G$4)-((((B32/100)*$AJ$22)*$AN$22)*$AH$22)+((((B32/100)*$AJ$23)*$AH$23)),IF(Calculator!$O$6="SINGLEHOMESTEAD",SUM((((B32/100)*$AJ$22)*$AH$22))+(((((B32/100)*$AJ$22)*$AN$22)*$AH$22)*Calculator!$G$3)-((((B32/100)*$AJ$22)*$AN$22)*$AH$22)+((((B32/100)*$AJ$23)*$AH$23)),IF(Calculator!$O$6="SINGLEBAND A",SUM((((B32/100)*$AJ$22)*$AH$22))+(((((B32/100)*$AJ$22)*$AN$22)*$AH$22)*Calculator!$G$5)-((((B32/100)*$AJ$22)*$AN$22)*$AH$22)+((((B32/100)*$AJ$23)*$AH$23)),IF(Calculator!$O$6="SINGLEBAND B",SUM((((B32/100)*$AJ$22)*$AH$22))+(((((B32/100)*$AJ$22)*$AN$22)*$AH$22)*Calculator!$G$6)-((((B32/100)*$AJ$22)*$AN$22)*$AH$22)+((((B32/100)*$AJ$23)*$AH$23)),IF(Calculator!$O$6="SINGLEBAND C",SUM((((B32/100)*$AJ$22)*$AH$22))+(((((B32/100)*$AJ$22)*$AN$22)*$AH$22)*Calculator!$G$7)-((((B32/100)*$AJ$22)*$AN$22)*$AH$22)+((((B32/100)*$AJ$23)*$AH$23)),IF(Calculator!$O$6="SINGLEBAND D",SUM((((B32/100)*$AJ$22)*$AH$22))+(((((B32/100)*$AJ$22)*$AN$22)*$AH$22)*Calculator!$G$8)-((((B32/100)*$AJ$22)*$AN$22)*$AH$22)+((((B32/100)*$AJ$23)*$AH$23)),IF(Calculator!$O$6="SINGLEURBANE",SUM((((B32/100)*$AJ$22)*$AH$22))+(((((B32/100)*$AJ$22)*$AN$22)*$AH$22)*Calculator!$G$9)-((((B32/100)*$AJ$22)*$AN$22)*$AH$22)+((((B32/100)*$AJ$23)*$AH$23)),IF(Calculator!$O$6="SINGLESILVERANOD",SUM((((B32/100)*$AJ$22)*$AH$22))+(((((B32/100)*$AJ$22)*$AN$22)*$AH$22)*Calculator!$G$10)-((((B32/100)*$AJ$22)*$AN$22)*$AH$22)+((((B32/100)*$AJ$23)*$AH$23)),IF(Calculator!$O$6="SINGLEANOD",SUM((((B32/100)*$AJ$22)*$AH$22))+(((((B32/100)*$AJ$22)*$AN$22)*$AH$22)*Calculator!$G$11)-((((B32/100)*$AJ$22)*$AN$22)*$AH$22)+((((B32/100)*$AJ$23)*$AH$23)),IF(Calculator!$O$6="DUALBASE",SUM((((B32/100)*$AJ$22)*$AH$22))+(((((B32/100)*$AJ$22)*$AN$22)*$AH$22)*Calculator!$G$12)-((((B32/100)*$AJ$22)*$AN$22)*$AH$22)+((((B32/100)*$AJ$23)*$AH$23)),IF(Calculator!$O$6="DUALELEMENTS",SUM((((B32/100)*$AJ$22)*$AH$22))+(((((B32/100)*$AJ$22)*$AN$22)*$AH$22)*Calculator!$G$13)-((((B32/100)*$AJ$22)*$AN$22)*$AH$22)+((((B32/100)*$AJ$23)*$AH$23)),IF(Calculator!$O$6="DUALSPECTRUM",SUM((((B32/100)*$AJ$22)*$AH$22))+(((((B32/100)*$AJ$22)*$AN$22)*$AH$22)*Calculator!$G$15)-((((B32/100)*$AJ$22)*$AN$22)*$AH$22)+((((B32/100)*$AJ$23)*$AH$23)),IF(Calculator!$O$6="DUALHOMESTEAD",SUM((((B32/100)*$AJ$22)*$AH$22))+(((((B32/100)*$AJ$22)*$AN$22)*$AH$22)*Calculator!$G$14)-((((B32/100)*$AJ$22)*$AN$22)*$AH$22)+((((B32/100)*$AJ$23)*$AH$23)),IF(Calculator!$O$6="DUALBAND A",SUM((((B32/100)*$AJ$22)*$AH$22))+(((((B32/100)*$AJ$22)*$AN$22)*$AH$22)*Calculator!$G$16)-((((B32/100)*$AJ$22)*$AN$22)*$AH$22)+((((B32/100)*$AJ$23)*$AH$23)),IF(Calculator!$O$6="DUALBAND B",SUM((((B32/100)*$AJ$22)*$AH$22))+(((((B32/100)*$AJ$22)*$AN$22)*$AH$22)*Calculator!$G$17)-((((B32/100)*$AJ$22)*$AN$22)*$AH$22)+((((B32/100)*$AJ$23)*$AH$23)),IF(Calculator!$O$6="DUALBAND C",SUM((((B32/100)*$AJ$22)*$AH$22))+(((((B32/100)*$AJ$22)*$AN$22)*$AH$22)*Calculator!$G$18)-((((B32/100)*$AJ$22)*$AN$22)*$AH$22)+((((B32/100)*$AJ$23)*$AH$23)),IF(Calculator!$O$6="DUALBAND D",SUM((((B32/100)*$AJ$22)*$AH$22))+(((((B32/100)*$AJ$22)*$AN$22)*$AH$22)*Calculator!$G$19)-((((B32/100)*$AJ$22)*$AN$22)*$AH$22)+((((B32/100)*$AJ$23)*$AH$23)),IF(Calculator!$O$6="DUALURBANE",SUM((((B32/100)*$AJ$22)*$AH$22))+(((((B32/100)*$AJ$22)*$AN$22)*$AH$22)*Calculator!$G$20)-((((B32/100)*$AJ$22)*$AN$22)*$AH$22)+((((B32/100)*$AJ$23)*$AH$23)),IF(Calculator!$O$6="DUALSILVERANOD",SUM((((B32/100)*$AJ$22)*$AH$22))+(((((B32/100)*$AJ$22)*$AN$22)*$AH$22)*Calculator!$G$21)-((((B32/100)*$AJ$22)*$AN$22)*$AH$22)+((((B32/100)*$AJ$23)*$AH$23)),IF(Calculator!$O$6="DUALANOD",SUM((((B32/100)*$AJ$22)*$AH$22))+(((((B32/100)*$AJ$22)*$AN$22)*$AH$22)*Calculator!$G$22)-((((B32/100)*$AJ$22)*$AN$22)*$AH$22)+((((B32/100)*$AJ$23)*$AH$23))))))))))))))))))))))))</f>
        <v>276.56447500000002</v>
      </c>
      <c r="R32" s="2">
        <f>IF(Calculator!$O$6="SINGLEBASE",SUM((((C32/100)*$AJ$22)*$AH$22))+((((C32/100)*$AJ$23)*$AH$23)),IF(Calculator!$O$6="SINGLEELEMENTS",SUM((((C32/100)*$AJ$22)*$AH$22))+(((((C32/100)*$AJ$22)*$AN$22)*$AH$22)*Calculator!$G$2)-((((C32/100)*$AJ$22)*$AN$22)*$AH$22)+((((C32/100)*$AJ$23)*$AH$23)),IF(Calculator!$O$6="SINGLESPECTRUM",SUM((((C32/100)*$AJ$22)*$AH$22))+(((((C32/100)*$AJ$22)*$AN$22)*$AH$22)*Calculator!$G$4)-((((C32/100)*$AJ$22)*$AN$22)*$AH$22)+((((C32/100)*$AJ$23)*$AH$23)),IF(Calculator!$O$6="SINGLEHOMESTEAD",SUM((((C32/100)*$AJ$22)*$AH$22))+(((((C32/100)*$AJ$22)*$AN$22)*$AH$22)*Calculator!$G$3)-((((C32/100)*$AJ$22)*$AN$22)*$AH$22)+((((C32/100)*$AJ$23)*$AH$23)),IF(Calculator!$O$6="SINGLEBAND A",SUM((((C32/100)*$AJ$22)*$AH$22))+(((((C32/100)*$AJ$22)*$AN$22)*$AH$22)*Calculator!$G$5)-((((C32/100)*$AJ$22)*$AN$22)*$AH$22)+((((C32/100)*$AJ$23)*$AH$23)),IF(Calculator!$O$6="SINGLEBAND B",SUM((((C32/100)*$AJ$22)*$AH$22))+(((((C32/100)*$AJ$22)*$AN$22)*$AH$22)*Calculator!$G$6)-((((C32/100)*$AJ$22)*$AN$22)*$AH$22)+((((C32/100)*$AJ$23)*$AH$23)),IF(Calculator!$O$6="SINGLEBAND C",SUM((((C32/100)*$AJ$22)*$AH$22))+(((((C32/100)*$AJ$22)*$AN$22)*$AH$22)*Calculator!$G$7)-((((C32/100)*$AJ$22)*$AN$22)*$AH$22)+((((C32/100)*$AJ$23)*$AH$23)),IF(Calculator!$O$6="SINGLEBAND D",SUM((((C32/100)*$AJ$22)*$AH$22))+(((((C32/100)*$AJ$22)*$AN$22)*$AH$22)*Calculator!$G$8)-((((C32/100)*$AJ$22)*$AN$22)*$AH$22)+((((C32/100)*$AJ$23)*$AH$23)),IF(Calculator!$O$6="SINGLEURBANE",SUM((((C32/100)*$AJ$22)*$AH$22))+(((((C32/100)*$AJ$22)*$AN$22)*$AH$22)*Calculator!$G$9)-((((C32/100)*$AJ$22)*$AN$22)*$AH$22)+((((C32/100)*$AJ$23)*$AH$23)),IF(Calculator!$O$6="SINGLESILVERANOD",SUM((((C32/100)*$AJ$22)*$AH$22))+(((((C32/100)*$AJ$22)*$AN$22)*$AH$22)*Calculator!$G$10)-((((C32/100)*$AJ$22)*$AN$22)*$AH$22)+((((C32/100)*$AJ$23)*$AH$23)),IF(Calculator!$O$6="SINGLEANOD",SUM((((C32/100)*$AJ$22)*$AH$22))+(((((C32/100)*$AJ$22)*$AN$22)*$AH$22)*Calculator!$G$11)-((((C32/100)*$AJ$22)*$AN$22)*$AH$22)+((((C32/100)*$AJ$23)*$AH$23)),IF(Calculator!$O$6="DUALBASE",SUM((((C32/100)*$AJ$22)*$AH$22))+(((((C32/100)*$AJ$22)*$AN$22)*$AH$22)*Calculator!$G$12)-((((C32/100)*$AJ$22)*$AN$22)*$AH$22)+((((C32/100)*$AJ$23)*$AH$23)),IF(Calculator!$O$6="DUALELEMENTS",SUM((((C32/100)*$AJ$22)*$AH$22))+(((((C32/100)*$AJ$22)*$AN$22)*$AH$22)*Calculator!$G$13)-((((C32/100)*$AJ$22)*$AN$22)*$AH$22)+((((C32/100)*$AJ$23)*$AH$23)),IF(Calculator!$O$6="DUALSPECTRUM",SUM((((C32/100)*$AJ$22)*$AH$22))+(((((C32/100)*$AJ$22)*$AN$22)*$AH$22)*Calculator!$G$15)-((((C32/100)*$AJ$22)*$AN$22)*$AH$22)+((((C32/100)*$AJ$23)*$AH$23)),IF(Calculator!$O$6="DUALHOMESTEAD",SUM((((C32/100)*$AJ$22)*$AH$22))+(((((C32/100)*$AJ$22)*$AN$22)*$AH$22)*Calculator!$G$14)-((((C32/100)*$AJ$22)*$AN$22)*$AH$22)+((((C32/100)*$AJ$23)*$AH$23)),IF(Calculator!$O$6="DUALBAND A",SUM((((C32/100)*$AJ$22)*$AH$22))+(((((C32/100)*$AJ$22)*$AN$22)*$AH$22)*Calculator!$G$16)-((((C32/100)*$AJ$22)*$AN$22)*$AH$22)+((((C32/100)*$AJ$23)*$AH$23)),IF(Calculator!$O$6="DUALBAND B",SUM((((C32/100)*$AJ$22)*$AH$22))+(((((C32/100)*$AJ$22)*$AN$22)*$AH$22)*Calculator!$G$17)-((((C32/100)*$AJ$22)*$AN$22)*$AH$22)+((((C32/100)*$AJ$23)*$AH$23)),IF(Calculator!$O$6="DUALBAND C",SUM((((C32/100)*$AJ$22)*$AH$22))+(((((C32/100)*$AJ$22)*$AN$22)*$AH$22)*Calculator!$G$18)-((((C32/100)*$AJ$22)*$AN$22)*$AH$22)+((((C32/100)*$AJ$23)*$AH$23)),IF(Calculator!$O$6="DUALBAND D",SUM((((C32/100)*$AJ$22)*$AH$22))+(((((C32/100)*$AJ$22)*$AN$22)*$AH$22)*Calculator!$G$19)-((((C32/100)*$AJ$22)*$AN$22)*$AH$22)+((((C32/100)*$AJ$23)*$AH$23)),IF(Calculator!$O$6="DUALURBANE",SUM((((C32/100)*$AJ$22)*$AH$22))+(((((C32/100)*$AJ$22)*$AN$22)*$AH$22)*Calculator!$G$20)-((((C32/100)*$AJ$22)*$AN$22)*$AH$22)+((((C32/100)*$AJ$23)*$AH$23)),IF(Calculator!$O$6="DUALSILVERANOD",SUM((((C32/100)*$AJ$22)*$AH$22))+(((((C32/100)*$AJ$22)*$AN$22)*$AH$22)*Calculator!$G$21)-((((C32/100)*$AJ$22)*$AN$22)*$AH$22)+((((C32/100)*$AJ$23)*$AH$23)),IF(Calculator!$O$6="DUALANOD",SUM((((C32/100)*$AJ$22)*$AH$22))+(((((C32/100)*$AJ$22)*$AN$22)*$AH$22)*Calculator!$G$22)-((((C32/100)*$AJ$22)*$AN$22)*$AH$22)+((((C32/100)*$AJ$23)*$AH$23))))))))))))))))))))))))</f>
        <v>280.20201131591796</v>
      </c>
      <c r="S32" s="2">
        <f>IF(Calculator!$O$6="SINGLEBASE",SUM((((D32/100)*$AJ$22)*$AH$22))+((((D32/100)*$AJ$23)*$AH$23)),IF(Calculator!$O$6="SINGLEELEMENTS",SUM((((D32/100)*$AJ$22)*$AH$22))+(((((D32/100)*$AJ$22)*$AN$22)*$AH$22)*Calculator!$G$2)-((((D32/100)*$AJ$22)*$AN$22)*$AH$22)+((((D32/100)*$AJ$23)*$AH$23)),IF(Calculator!$O$6="SINGLESPECTRUM",SUM((((D32/100)*$AJ$22)*$AH$22))+(((((D32/100)*$AJ$22)*$AN$22)*$AH$22)*Calculator!$G$4)-((((D32/100)*$AJ$22)*$AN$22)*$AH$22)+((((D32/100)*$AJ$23)*$AH$23)),IF(Calculator!$O$6="SINGLEHOMESTEAD",SUM((((D32/100)*$AJ$22)*$AH$22))+(((((D32/100)*$AJ$22)*$AN$22)*$AH$22)*Calculator!$G$3)-((((D32/100)*$AJ$22)*$AN$22)*$AH$22)+((((D32/100)*$AJ$23)*$AH$23)),IF(Calculator!$O$6="SINGLEBAND A",SUM((((D32/100)*$AJ$22)*$AH$22))+(((((D32/100)*$AJ$22)*$AN$22)*$AH$22)*Calculator!$G$5)-((((D32/100)*$AJ$22)*$AN$22)*$AH$22)+((((D32/100)*$AJ$23)*$AH$23)),IF(Calculator!$O$6="SINGLEBAND B",SUM((((D32/100)*$AJ$22)*$AH$22))+(((((D32/100)*$AJ$22)*$AN$22)*$AH$22)*Calculator!$G$6)-((((D32/100)*$AJ$22)*$AN$22)*$AH$22)+((((D32/100)*$AJ$23)*$AH$23)),IF(Calculator!$O$6="SINGLEBAND C",SUM((((D32/100)*$AJ$22)*$AH$22))+(((((D32/100)*$AJ$22)*$AN$22)*$AH$22)*Calculator!$G$7)-((((D32/100)*$AJ$22)*$AN$22)*$AH$22)+((((D32/100)*$AJ$23)*$AH$23)),IF(Calculator!$O$6="SINGLEBAND D",SUM((((D32/100)*$AJ$22)*$AH$22))+(((((D32/100)*$AJ$22)*$AN$22)*$AH$22)*Calculator!$G$8)-((((D32/100)*$AJ$22)*$AN$22)*$AH$22)+((((D32/100)*$AJ$23)*$AH$23)),IF(Calculator!$O$6="SINGLEURBANE",SUM((((D32/100)*$AJ$22)*$AH$22))+(((((D32/100)*$AJ$22)*$AN$22)*$AH$22)*Calculator!$G$9)-((((D32/100)*$AJ$22)*$AN$22)*$AH$22)+((((D32/100)*$AJ$23)*$AH$23)),IF(Calculator!$O$6="SINGLESILVERANOD",SUM((((D32/100)*$AJ$22)*$AH$22))+(((((D32/100)*$AJ$22)*$AN$22)*$AH$22)*Calculator!$G$10)-((((D32/100)*$AJ$22)*$AN$22)*$AH$22)+((((D32/100)*$AJ$23)*$AH$23)),IF(Calculator!$O$6="SINGLEANOD",SUM((((D32/100)*$AJ$22)*$AH$22))+(((((D32/100)*$AJ$22)*$AN$22)*$AH$22)*Calculator!$G$11)-((((D32/100)*$AJ$22)*$AN$22)*$AH$22)+((((D32/100)*$AJ$23)*$AH$23)),IF(Calculator!$O$6="DUALBASE",SUM((((D32/100)*$AJ$22)*$AH$22))+(((((D32/100)*$AJ$22)*$AN$22)*$AH$22)*Calculator!$G$12)-((((D32/100)*$AJ$22)*$AN$22)*$AH$22)+((((D32/100)*$AJ$23)*$AH$23)),IF(Calculator!$O$6="DUALELEMENTS",SUM((((D32/100)*$AJ$22)*$AH$22))+(((((D32/100)*$AJ$22)*$AN$22)*$AH$22)*Calculator!$G$13)-((((D32/100)*$AJ$22)*$AN$22)*$AH$22)+((((D32/100)*$AJ$23)*$AH$23)),IF(Calculator!$O$6="DUALSPECTRUM",SUM((((D32/100)*$AJ$22)*$AH$22))+(((((D32/100)*$AJ$22)*$AN$22)*$AH$22)*Calculator!$G$15)-((((D32/100)*$AJ$22)*$AN$22)*$AH$22)+((((D32/100)*$AJ$23)*$AH$23)),IF(Calculator!$O$6="DUALHOMESTEAD",SUM((((D32/100)*$AJ$22)*$AH$22))+(((((D32/100)*$AJ$22)*$AN$22)*$AH$22)*Calculator!$G$14)-((((D32/100)*$AJ$22)*$AN$22)*$AH$22)+((((D32/100)*$AJ$23)*$AH$23)),IF(Calculator!$O$6="DUALBAND A",SUM((((D32/100)*$AJ$22)*$AH$22))+(((((D32/100)*$AJ$22)*$AN$22)*$AH$22)*Calculator!$G$16)-((((D32/100)*$AJ$22)*$AN$22)*$AH$22)+((((D32/100)*$AJ$23)*$AH$23)),IF(Calculator!$O$6="DUALBAND B",SUM((((D32/100)*$AJ$22)*$AH$22))+(((((D32/100)*$AJ$22)*$AN$22)*$AH$22)*Calculator!$G$17)-((((D32/100)*$AJ$22)*$AN$22)*$AH$22)+((((D32/100)*$AJ$23)*$AH$23)),IF(Calculator!$O$6="DUALBAND C",SUM((((D32/100)*$AJ$22)*$AH$22))+(((((D32/100)*$AJ$22)*$AN$22)*$AH$22)*Calculator!$G$18)-((((D32/100)*$AJ$22)*$AN$22)*$AH$22)+((((D32/100)*$AJ$23)*$AH$23)),IF(Calculator!$O$6="DUALBAND D",SUM((((D32/100)*$AJ$22)*$AH$22))+(((((D32/100)*$AJ$22)*$AN$22)*$AH$22)*Calculator!$G$19)-((((D32/100)*$AJ$22)*$AN$22)*$AH$22)+((((D32/100)*$AJ$23)*$AH$23)),IF(Calculator!$O$6="DUALURBANE",SUM((((D32/100)*$AJ$22)*$AH$22))+(((((D32/100)*$AJ$22)*$AN$22)*$AH$22)*Calculator!$G$20)-((((D32/100)*$AJ$22)*$AN$22)*$AH$22)+((((D32/100)*$AJ$23)*$AH$23)),IF(Calculator!$O$6="DUALSILVERANOD",SUM((((D32/100)*$AJ$22)*$AH$22))+(((((D32/100)*$AJ$22)*$AN$22)*$AH$22)*Calculator!$G$21)-((((D32/100)*$AJ$22)*$AN$22)*$AH$22)+((((D32/100)*$AJ$23)*$AH$23)),IF(Calculator!$O$6="DUALANOD",SUM((((D32/100)*$AJ$22)*$AH$22))+(((((D32/100)*$AJ$22)*$AN$22)*$AH$22)*Calculator!$G$22)-((((D32/100)*$AJ$22)*$AN$22)*$AH$22)+((((D32/100)*$AJ$23)*$AH$23))))))))))))))))))))))))</f>
        <v>283.83525894775391</v>
      </c>
      <c r="T32" s="2">
        <f>IF(Calculator!$O$6="SINGLEBASE",SUM((((E32/100)*$AJ$22)*$AH$22))+((((E32/100)*$AJ$23)*$AH$23)),IF(Calculator!$O$6="SINGLEELEMENTS",SUM((((E32/100)*$AJ$22)*$AH$22))+(((((E32/100)*$AJ$22)*$AN$22)*$AH$22)*Calculator!$G$2)-((((E32/100)*$AJ$22)*$AN$22)*$AH$22)+((((E32/100)*$AJ$23)*$AH$23)),IF(Calculator!$O$6="SINGLESPECTRUM",SUM((((E32/100)*$AJ$22)*$AH$22))+(((((E32/100)*$AJ$22)*$AN$22)*$AH$22)*Calculator!$G$4)-((((E32/100)*$AJ$22)*$AN$22)*$AH$22)+((((E32/100)*$AJ$23)*$AH$23)),IF(Calculator!$O$6="SINGLEHOMESTEAD",SUM((((E32/100)*$AJ$22)*$AH$22))+(((((E32/100)*$AJ$22)*$AN$22)*$AH$22)*Calculator!$G$3)-((((E32/100)*$AJ$22)*$AN$22)*$AH$22)+((((E32/100)*$AJ$23)*$AH$23)),IF(Calculator!$O$6="SINGLEBAND A",SUM((((E32/100)*$AJ$22)*$AH$22))+(((((E32/100)*$AJ$22)*$AN$22)*$AH$22)*Calculator!$G$5)-((((E32/100)*$AJ$22)*$AN$22)*$AH$22)+((((E32/100)*$AJ$23)*$AH$23)),IF(Calculator!$O$6="SINGLEBAND B",SUM((((E32/100)*$AJ$22)*$AH$22))+(((((E32/100)*$AJ$22)*$AN$22)*$AH$22)*Calculator!$G$6)-((((E32/100)*$AJ$22)*$AN$22)*$AH$22)+((((E32/100)*$AJ$23)*$AH$23)),IF(Calculator!$O$6="SINGLEBAND C",SUM((((E32/100)*$AJ$22)*$AH$22))+(((((E32/100)*$AJ$22)*$AN$22)*$AH$22)*Calculator!$G$7)-((((E32/100)*$AJ$22)*$AN$22)*$AH$22)+((((E32/100)*$AJ$23)*$AH$23)),IF(Calculator!$O$6="SINGLEBAND D",SUM((((E32/100)*$AJ$22)*$AH$22))+(((((E32/100)*$AJ$22)*$AN$22)*$AH$22)*Calculator!$G$8)-((((E32/100)*$AJ$22)*$AN$22)*$AH$22)+((((E32/100)*$AJ$23)*$AH$23)),IF(Calculator!$O$6="SINGLEURBANE",SUM((((E32/100)*$AJ$22)*$AH$22))+(((((E32/100)*$AJ$22)*$AN$22)*$AH$22)*Calculator!$G$9)-((((E32/100)*$AJ$22)*$AN$22)*$AH$22)+((((E32/100)*$AJ$23)*$AH$23)),IF(Calculator!$O$6="SINGLESILVERANOD",SUM((((E32/100)*$AJ$22)*$AH$22))+(((((E32/100)*$AJ$22)*$AN$22)*$AH$22)*Calculator!$G$10)-((((E32/100)*$AJ$22)*$AN$22)*$AH$22)+((((E32/100)*$AJ$23)*$AH$23)),IF(Calculator!$O$6="SINGLEANOD",SUM((((E32/100)*$AJ$22)*$AH$22))+(((((E32/100)*$AJ$22)*$AN$22)*$AH$22)*Calculator!$G$11)-((((E32/100)*$AJ$22)*$AN$22)*$AH$22)+((((E32/100)*$AJ$23)*$AH$23)),IF(Calculator!$O$6="DUALBASE",SUM((((E32/100)*$AJ$22)*$AH$22))+(((((E32/100)*$AJ$22)*$AN$22)*$AH$22)*Calculator!$G$12)-((((E32/100)*$AJ$22)*$AN$22)*$AH$22)+((((E32/100)*$AJ$23)*$AH$23)),IF(Calculator!$O$6="DUALELEMENTS",SUM((((E32/100)*$AJ$22)*$AH$22))+(((((E32/100)*$AJ$22)*$AN$22)*$AH$22)*Calculator!$G$13)-((((E32/100)*$AJ$22)*$AN$22)*$AH$22)+((((E32/100)*$AJ$23)*$AH$23)),IF(Calculator!$O$6="DUALSPECTRUM",SUM((((E32/100)*$AJ$22)*$AH$22))+(((((E32/100)*$AJ$22)*$AN$22)*$AH$22)*Calculator!$G$15)-((((E32/100)*$AJ$22)*$AN$22)*$AH$22)+((((E32/100)*$AJ$23)*$AH$23)),IF(Calculator!$O$6="DUALHOMESTEAD",SUM((((E32/100)*$AJ$22)*$AH$22))+(((((E32/100)*$AJ$22)*$AN$22)*$AH$22)*Calculator!$G$14)-((((E32/100)*$AJ$22)*$AN$22)*$AH$22)+((((E32/100)*$AJ$23)*$AH$23)),IF(Calculator!$O$6="DUALBAND A",SUM((((E32/100)*$AJ$22)*$AH$22))+(((((E32/100)*$AJ$22)*$AN$22)*$AH$22)*Calculator!$G$16)-((((E32/100)*$AJ$22)*$AN$22)*$AH$22)+((((E32/100)*$AJ$23)*$AH$23)),IF(Calculator!$O$6="DUALBAND B",SUM((((E32/100)*$AJ$22)*$AH$22))+(((((E32/100)*$AJ$22)*$AN$22)*$AH$22)*Calculator!$G$17)-((((E32/100)*$AJ$22)*$AN$22)*$AH$22)+((((E32/100)*$AJ$23)*$AH$23)),IF(Calculator!$O$6="DUALBAND C",SUM((((E32/100)*$AJ$22)*$AH$22))+(((((E32/100)*$AJ$22)*$AN$22)*$AH$22)*Calculator!$G$18)-((((E32/100)*$AJ$22)*$AN$22)*$AH$22)+((((E32/100)*$AJ$23)*$AH$23)),IF(Calculator!$O$6="DUALBAND D",SUM((((E32/100)*$AJ$22)*$AH$22))+(((((E32/100)*$AJ$22)*$AN$22)*$AH$22)*Calculator!$G$19)-((((E32/100)*$AJ$22)*$AN$22)*$AH$22)+((((E32/100)*$AJ$23)*$AH$23)),IF(Calculator!$O$6="DUALURBANE",SUM((((E32/100)*$AJ$22)*$AH$22))+(((((E32/100)*$AJ$22)*$AN$22)*$AH$22)*Calculator!$G$20)-((((E32/100)*$AJ$22)*$AN$22)*$AH$22)+((((E32/100)*$AJ$23)*$AH$23)),IF(Calculator!$O$6="DUALSILVERANOD",SUM((((E32/100)*$AJ$22)*$AH$22))+(((((E32/100)*$AJ$22)*$AN$22)*$AH$22)*Calculator!$G$21)-((((E32/100)*$AJ$22)*$AN$22)*$AH$22)+((((E32/100)*$AJ$23)*$AH$23)),IF(Calculator!$O$6="DUALANOD",SUM((((E32/100)*$AJ$22)*$AH$22))+(((((E32/100)*$AJ$22)*$AN$22)*$AH$22)*Calculator!$G$22)-((((E32/100)*$AJ$22)*$AN$22)*$AH$22)+((((E32/100)*$AJ$23)*$AH$23))))))))))))))))))))))))</f>
        <v>287.47282141418452</v>
      </c>
      <c r="U32" s="2">
        <f>IF(Calculator!$O$6="SINGLEBASE",SUM((((F32/100)*$AJ$22)*$AH$22))+((((F32/100)*$AJ$23)*$AH$23)),IF(Calculator!$O$6="SINGLEELEMENTS",SUM((((F32/100)*$AJ$22)*$AH$22))+(((((F32/100)*$AJ$22)*$AN$22)*$AH$22)*Calculator!$G$2)-((((F32/100)*$AJ$22)*$AN$22)*$AH$22)+((((F32/100)*$AJ$23)*$AH$23)),IF(Calculator!$O$6="SINGLESPECTRUM",SUM((((F32/100)*$AJ$22)*$AH$22))+(((((F32/100)*$AJ$22)*$AN$22)*$AH$22)*Calculator!$G$4)-((((F32/100)*$AJ$22)*$AN$22)*$AH$22)+((((F32/100)*$AJ$23)*$AH$23)),IF(Calculator!$O$6="SINGLEHOMESTEAD",SUM((((F32/100)*$AJ$22)*$AH$22))+(((((F32/100)*$AJ$22)*$AN$22)*$AH$22)*Calculator!$G$3)-((((F32/100)*$AJ$22)*$AN$22)*$AH$22)+((((F32/100)*$AJ$23)*$AH$23)),IF(Calculator!$O$6="SINGLEBAND A",SUM((((F32/100)*$AJ$22)*$AH$22))+(((((F32/100)*$AJ$22)*$AN$22)*$AH$22)*Calculator!$G$5)-((((F32/100)*$AJ$22)*$AN$22)*$AH$22)+((((F32/100)*$AJ$23)*$AH$23)),IF(Calculator!$O$6="SINGLEBAND B",SUM((((F32/100)*$AJ$22)*$AH$22))+(((((F32/100)*$AJ$22)*$AN$22)*$AH$22)*Calculator!$G$6)-((((F32/100)*$AJ$22)*$AN$22)*$AH$22)+((((F32/100)*$AJ$23)*$AH$23)),IF(Calculator!$O$6="SINGLEBAND C",SUM((((F32/100)*$AJ$22)*$AH$22))+(((((F32/100)*$AJ$22)*$AN$22)*$AH$22)*Calculator!$G$7)-((((F32/100)*$AJ$22)*$AN$22)*$AH$22)+((((F32/100)*$AJ$23)*$AH$23)),IF(Calculator!$O$6="SINGLEBAND D",SUM((((F32/100)*$AJ$22)*$AH$22))+(((((F32/100)*$AJ$22)*$AN$22)*$AH$22)*Calculator!$G$8)-((((F32/100)*$AJ$22)*$AN$22)*$AH$22)+((((F32/100)*$AJ$23)*$AH$23)),IF(Calculator!$O$6="SINGLEURBANE",SUM((((F32/100)*$AJ$22)*$AH$22))+(((((F32/100)*$AJ$22)*$AN$22)*$AH$22)*Calculator!$G$9)-((((F32/100)*$AJ$22)*$AN$22)*$AH$22)+((((F32/100)*$AJ$23)*$AH$23)),IF(Calculator!$O$6="SINGLESILVERANOD",SUM((((F32/100)*$AJ$22)*$AH$22))+(((((F32/100)*$AJ$22)*$AN$22)*$AH$22)*Calculator!$G$10)-((((F32/100)*$AJ$22)*$AN$22)*$AH$22)+((((F32/100)*$AJ$23)*$AH$23)),IF(Calculator!$O$6="SINGLEANOD",SUM((((F32/100)*$AJ$22)*$AH$22))+(((((F32/100)*$AJ$22)*$AN$22)*$AH$22)*Calculator!$G$11)-((((F32/100)*$AJ$22)*$AN$22)*$AH$22)+((((F32/100)*$AJ$23)*$AH$23)),IF(Calculator!$O$6="DUALBASE",SUM((((F32/100)*$AJ$22)*$AH$22))+(((((F32/100)*$AJ$22)*$AN$22)*$AH$22)*Calculator!$G$12)-((((F32/100)*$AJ$22)*$AN$22)*$AH$22)+((((F32/100)*$AJ$23)*$AH$23)),IF(Calculator!$O$6="DUALELEMENTS",SUM((((F32/100)*$AJ$22)*$AH$22))+(((((F32/100)*$AJ$22)*$AN$22)*$AH$22)*Calculator!$G$13)-((((F32/100)*$AJ$22)*$AN$22)*$AH$22)+((((F32/100)*$AJ$23)*$AH$23)),IF(Calculator!$O$6="DUALSPECTRUM",SUM((((F32/100)*$AJ$22)*$AH$22))+(((((F32/100)*$AJ$22)*$AN$22)*$AH$22)*Calculator!$G$15)-((((F32/100)*$AJ$22)*$AN$22)*$AH$22)+((((F32/100)*$AJ$23)*$AH$23)),IF(Calculator!$O$6="DUALHOMESTEAD",SUM((((F32/100)*$AJ$22)*$AH$22))+(((((F32/100)*$AJ$22)*$AN$22)*$AH$22)*Calculator!$G$14)-((((F32/100)*$AJ$22)*$AN$22)*$AH$22)+((((F32/100)*$AJ$23)*$AH$23)),IF(Calculator!$O$6="DUALBAND A",SUM((((F32/100)*$AJ$22)*$AH$22))+(((((F32/100)*$AJ$22)*$AN$22)*$AH$22)*Calculator!$G$16)-((((F32/100)*$AJ$22)*$AN$22)*$AH$22)+((((F32/100)*$AJ$23)*$AH$23)),IF(Calculator!$O$6="DUALBAND B",SUM((((F32/100)*$AJ$22)*$AH$22))+(((((F32/100)*$AJ$22)*$AN$22)*$AH$22)*Calculator!$G$17)-((((F32/100)*$AJ$22)*$AN$22)*$AH$22)+((((F32/100)*$AJ$23)*$AH$23)),IF(Calculator!$O$6="DUALBAND C",SUM((((F32/100)*$AJ$22)*$AH$22))+(((((F32/100)*$AJ$22)*$AN$22)*$AH$22)*Calculator!$G$18)-((((F32/100)*$AJ$22)*$AN$22)*$AH$22)+((((F32/100)*$AJ$23)*$AH$23)),IF(Calculator!$O$6="DUALBAND D",SUM((((F32/100)*$AJ$22)*$AH$22))+(((((F32/100)*$AJ$22)*$AN$22)*$AH$22)*Calculator!$G$19)-((((F32/100)*$AJ$22)*$AN$22)*$AH$22)+((((F32/100)*$AJ$23)*$AH$23)),IF(Calculator!$O$6="DUALURBANE",SUM((((F32/100)*$AJ$22)*$AH$22))+(((((F32/100)*$AJ$22)*$AN$22)*$AH$22)*Calculator!$G$20)-((((F32/100)*$AJ$22)*$AN$22)*$AH$22)+((((F32/100)*$AJ$23)*$AH$23)),IF(Calculator!$O$6="DUALSILVERANOD",SUM((((F32/100)*$AJ$22)*$AH$22))+(((((F32/100)*$AJ$22)*$AN$22)*$AH$22)*Calculator!$G$21)-((((F32/100)*$AJ$22)*$AN$22)*$AH$22)+((((F32/100)*$AJ$23)*$AH$23)),IF(Calculator!$O$6="DUALANOD",SUM((((F32/100)*$AJ$22)*$AH$22))+(((((F32/100)*$AJ$22)*$AN$22)*$AH$22)*Calculator!$G$22)-((((F32/100)*$AJ$22)*$AN$22)*$AH$22)+((((F32/100)*$AJ$23)*$AH$23))))))))))))))))))))))))</f>
        <v>291.11035773010246</v>
      </c>
      <c r="V32" s="2">
        <f>IF(Calculator!$O$6="SINGLEBASE",SUM((((G32/100)*$AJ$22)*$AH$22))+((((G32/100)*$AJ$23)*$AH$23)),IF(Calculator!$O$6="SINGLEELEMENTS",SUM((((G32/100)*$AJ$22)*$AH$22))+(((((G32/100)*$AJ$22)*$AN$22)*$AH$22)*Calculator!$G$2)-((((G32/100)*$AJ$22)*$AN$22)*$AH$22)+((((G32/100)*$AJ$23)*$AH$23)),IF(Calculator!$O$6="SINGLESPECTRUM",SUM((((G32/100)*$AJ$22)*$AH$22))+(((((G32/100)*$AJ$22)*$AN$22)*$AH$22)*Calculator!$G$4)-((((G32/100)*$AJ$22)*$AN$22)*$AH$22)+((((G32/100)*$AJ$23)*$AH$23)),IF(Calculator!$O$6="SINGLEHOMESTEAD",SUM((((G32/100)*$AJ$22)*$AH$22))+(((((G32/100)*$AJ$22)*$AN$22)*$AH$22)*Calculator!$G$3)-((((G32/100)*$AJ$22)*$AN$22)*$AH$22)+((((G32/100)*$AJ$23)*$AH$23)),IF(Calculator!$O$6="SINGLEBAND A",SUM((((G32/100)*$AJ$22)*$AH$22))+(((((G32/100)*$AJ$22)*$AN$22)*$AH$22)*Calculator!$G$5)-((((G32/100)*$AJ$22)*$AN$22)*$AH$22)+((((G32/100)*$AJ$23)*$AH$23)),IF(Calculator!$O$6="SINGLEBAND B",SUM((((G32/100)*$AJ$22)*$AH$22))+(((((G32/100)*$AJ$22)*$AN$22)*$AH$22)*Calculator!$G$6)-((((G32/100)*$AJ$22)*$AN$22)*$AH$22)+((((G32/100)*$AJ$23)*$AH$23)),IF(Calculator!$O$6="SINGLEBAND C",SUM((((G32/100)*$AJ$22)*$AH$22))+(((((G32/100)*$AJ$22)*$AN$22)*$AH$22)*Calculator!$G$7)-((((G32/100)*$AJ$22)*$AN$22)*$AH$22)+((((G32/100)*$AJ$23)*$AH$23)),IF(Calculator!$O$6="SINGLEBAND D",SUM((((G32/100)*$AJ$22)*$AH$22))+(((((G32/100)*$AJ$22)*$AN$22)*$AH$22)*Calculator!$G$8)-((((G32/100)*$AJ$22)*$AN$22)*$AH$22)+((((G32/100)*$AJ$23)*$AH$23)),IF(Calculator!$O$6="SINGLEURBANE",SUM((((G32/100)*$AJ$22)*$AH$22))+(((((G32/100)*$AJ$22)*$AN$22)*$AH$22)*Calculator!$G$9)-((((G32/100)*$AJ$22)*$AN$22)*$AH$22)+((((G32/100)*$AJ$23)*$AH$23)),IF(Calculator!$O$6="SINGLESILVERANOD",SUM((((G32/100)*$AJ$22)*$AH$22))+(((((G32/100)*$AJ$22)*$AN$22)*$AH$22)*Calculator!$G$10)-((((G32/100)*$AJ$22)*$AN$22)*$AH$22)+((((G32/100)*$AJ$23)*$AH$23)),IF(Calculator!$O$6="SINGLEANOD",SUM((((G32/100)*$AJ$22)*$AH$22))+(((((G32/100)*$AJ$22)*$AN$22)*$AH$22)*Calculator!$G$11)-((((G32/100)*$AJ$22)*$AN$22)*$AH$22)+((((G32/100)*$AJ$23)*$AH$23)),IF(Calculator!$O$6="DUALBASE",SUM((((G32/100)*$AJ$22)*$AH$22))+(((((G32/100)*$AJ$22)*$AN$22)*$AH$22)*Calculator!$G$12)-((((G32/100)*$AJ$22)*$AN$22)*$AH$22)+((((G32/100)*$AJ$23)*$AH$23)),IF(Calculator!$O$6="DUALELEMENTS",SUM((((G32/100)*$AJ$22)*$AH$22))+(((((G32/100)*$AJ$22)*$AN$22)*$AH$22)*Calculator!$G$13)-((((G32/100)*$AJ$22)*$AN$22)*$AH$22)+((((G32/100)*$AJ$23)*$AH$23)),IF(Calculator!$O$6="DUALSPECTRUM",SUM((((G32/100)*$AJ$22)*$AH$22))+(((((G32/100)*$AJ$22)*$AN$22)*$AH$22)*Calculator!$G$15)-((((G32/100)*$AJ$22)*$AN$22)*$AH$22)+((((G32/100)*$AJ$23)*$AH$23)),IF(Calculator!$O$6="DUALHOMESTEAD",SUM((((G32/100)*$AJ$22)*$AH$22))+(((((G32/100)*$AJ$22)*$AN$22)*$AH$22)*Calculator!$G$14)-((((G32/100)*$AJ$22)*$AN$22)*$AH$22)+((((G32/100)*$AJ$23)*$AH$23)),IF(Calculator!$O$6="DUALBAND A",SUM((((G32/100)*$AJ$22)*$AH$22))+(((((G32/100)*$AJ$22)*$AN$22)*$AH$22)*Calculator!$G$16)-((((G32/100)*$AJ$22)*$AN$22)*$AH$22)+((((G32/100)*$AJ$23)*$AH$23)),IF(Calculator!$O$6="DUALBAND B",SUM((((G32/100)*$AJ$22)*$AH$22))+(((((G32/100)*$AJ$22)*$AN$22)*$AH$22)*Calculator!$G$17)-((((G32/100)*$AJ$22)*$AN$22)*$AH$22)+((((G32/100)*$AJ$23)*$AH$23)),IF(Calculator!$O$6="DUALBAND C",SUM((((G32/100)*$AJ$22)*$AH$22))+(((((G32/100)*$AJ$22)*$AN$22)*$AH$22)*Calculator!$G$18)-((((G32/100)*$AJ$22)*$AN$22)*$AH$22)+((((G32/100)*$AJ$23)*$AH$23)),IF(Calculator!$O$6="DUALBAND D",SUM((((G32/100)*$AJ$22)*$AH$22))+(((((G32/100)*$AJ$22)*$AN$22)*$AH$22)*Calculator!$G$19)-((((G32/100)*$AJ$22)*$AN$22)*$AH$22)+((((G32/100)*$AJ$23)*$AH$23)),IF(Calculator!$O$6="DUALURBANE",SUM((((G32/100)*$AJ$22)*$AH$22))+(((((G32/100)*$AJ$22)*$AN$22)*$AH$22)*Calculator!$G$20)-((((G32/100)*$AJ$22)*$AN$22)*$AH$22)+((((G32/100)*$AJ$23)*$AH$23)),IF(Calculator!$O$6="DUALSILVERANOD",SUM((((G32/100)*$AJ$22)*$AH$22))+(((((G32/100)*$AJ$22)*$AN$22)*$AH$22)*Calculator!$G$21)-((((G32/100)*$AJ$22)*$AN$22)*$AH$22)+((((G32/100)*$AJ$23)*$AH$23)),IF(Calculator!$O$6="DUALANOD",SUM((((G32/100)*$AJ$22)*$AH$22))+(((((G32/100)*$AJ$22)*$AN$22)*$AH$22)*Calculator!$G$22)-((((G32/100)*$AJ$22)*$AN$22)*$AH$22)+((((G32/100)*$AJ$23)*$AH$23))))))))))))))))))))))))</f>
        <v>294.74789404602052</v>
      </c>
      <c r="W32" s="2">
        <f>IF(Calculator!$O$6="SINGLEBASE",SUM((((H32/100)*$AJ$22)*$AH$22))+((((H32/100)*$AJ$23)*$AH$23)),IF(Calculator!$O$6="SINGLEELEMENTS",SUM((((H32/100)*$AJ$22)*$AH$22))+(((((H32/100)*$AJ$22)*$AN$22)*$AH$22)*Calculator!$G$2)-((((H32/100)*$AJ$22)*$AN$22)*$AH$22)+((((H32/100)*$AJ$23)*$AH$23)),IF(Calculator!$O$6="SINGLESPECTRUM",SUM((((H32/100)*$AJ$22)*$AH$22))+(((((H32/100)*$AJ$22)*$AN$22)*$AH$22)*Calculator!$G$4)-((((H32/100)*$AJ$22)*$AN$22)*$AH$22)+((((H32/100)*$AJ$23)*$AH$23)),IF(Calculator!$O$6="SINGLEHOMESTEAD",SUM((((H32/100)*$AJ$22)*$AH$22))+(((((H32/100)*$AJ$22)*$AN$22)*$AH$22)*Calculator!$G$3)-((((H32/100)*$AJ$22)*$AN$22)*$AH$22)+((((H32/100)*$AJ$23)*$AH$23)),IF(Calculator!$O$6="SINGLEBAND A",SUM((((H32/100)*$AJ$22)*$AH$22))+(((((H32/100)*$AJ$22)*$AN$22)*$AH$22)*Calculator!$G$5)-((((H32/100)*$AJ$22)*$AN$22)*$AH$22)+((((H32/100)*$AJ$23)*$AH$23)),IF(Calculator!$O$6="SINGLEBAND B",SUM((((H32/100)*$AJ$22)*$AH$22))+(((((H32/100)*$AJ$22)*$AN$22)*$AH$22)*Calculator!$G$6)-((((H32/100)*$AJ$22)*$AN$22)*$AH$22)+((((H32/100)*$AJ$23)*$AH$23)),IF(Calculator!$O$6="SINGLEBAND C",SUM((((H32/100)*$AJ$22)*$AH$22))+(((((H32/100)*$AJ$22)*$AN$22)*$AH$22)*Calculator!$G$7)-((((H32/100)*$AJ$22)*$AN$22)*$AH$22)+((((H32/100)*$AJ$23)*$AH$23)),IF(Calculator!$O$6="SINGLEBAND D",SUM((((H32/100)*$AJ$22)*$AH$22))+(((((H32/100)*$AJ$22)*$AN$22)*$AH$22)*Calculator!$G$8)-((((H32/100)*$AJ$22)*$AN$22)*$AH$22)+((((H32/100)*$AJ$23)*$AH$23)),IF(Calculator!$O$6="SINGLEURBANE",SUM((((H32/100)*$AJ$22)*$AH$22))+(((((H32/100)*$AJ$22)*$AN$22)*$AH$22)*Calculator!$G$9)-((((H32/100)*$AJ$22)*$AN$22)*$AH$22)+((((H32/100)*$AJ$23)*$AH$23)),IF(Calculator!$O$6="SINGLESILVERANOD",SUM((((H32/100)*$AJ$22)*$AH$22))+(((((H32/100)*$AJ$22)*$AN$22)*$AH$22)*Calculator!$G$10)-((((H32/100)*$AJ$22)*$AN$22)*$AH$22)+((((H32/100)*$AJ$23)*$AH$23)),IF(Calculator!$O$6="SINGLEANOD",SUM((((H32/100)*$AJ$22)*$AH$22))+(((((H32/100)*$AJ$22)*$AN$22)*$AH$22)*Calculator!$G$11)-((((H32/100)*$AJ$22)*$AN$22)*$AH$22)+((((H32/100)*$AJ$23)*$AH$23)),IF(Calculator!$O$6="DUALBASE",SUM((((H32/100)*$AJ$22)*$AH$22))+(((((H32/100)*$AJ$22)*$AN$22)*$AH$22)*Calculator!$G$12)-((((H32/100)*$AJ$22)*$AN$22)*$AH$22)+((((H32/100)*$AJ$23)*$AH$23)),IF(Calculator!$O$6="DUALELEMENTS",SUM((((H32/100)*$AJ$22)*$AH$22))+(((((H32/100)*$AJ$22)*$AN$22)*$AH$22)*Calculator!$G$13)-((((H32/100)*$AJ$22)*$AN$22)*$AH$22)+((((H32/100)*$AJ$23)*$AH$23)),IF(Calculator!$O$6="DUALSPECTRUM",SUM((((H32/100)*$AJ$22)*$AH$22))+(((((H32/100)*$AJ$22)*$AN$22)*$AH$22)*Calculator!$G$15)-((((H32/100)*$AJ$22)*$AN$22)*$AH$22)+((((H32/100)*$AJ$23)*$AH$23)),IF(Calculator!$O$6="DUALHOMESTEAD",SUM((((H32/100)*$AJ$22)*$AH$22))+(((((H32/100)*$AJ$22)*$AN$22)*$AH$22)*Calculator!$G$14)-((((H32/100)*$AJ$22)*$AN$22)*$AH$22)+((((H32/100)*$AJ$23)*$AH$23)),IF(Calculator!$O$6="DUALBAND A",SUM((((H32/100)*$AJ$22)*$AH$22))+(((((H32/100)*$AJ$22)*$AN$22)*$AH$22)*Calculator!$G$16)-((((H32/100)*$AJ$22)*$AN$22)*$AH$22)+((((H32/100)*$AJ$23)*$AH$23)),IF(Calculator!$O$6="DUALBAND B",SUM((((H32/100)*$AJ$22)*$AH$22))+(((((H32/100)*$AJ$22)*$AN$22)*$AH$22)*Calculator!$G$17)-((((H32/100)*$AJ$22)*$AN$22)*$AH$22)+((((H32/100)*$AJ$23)*$AH$23)),IF(Calculator!$O$6="DUALBAND C",SUM((((H32/100)*$AJ$22)*$AH$22))+(((((H32/100)*$AJ$22)*$AN$22)*$AH$22)*Calculator!$G$18)-((((H32/100)*$AJ$22)*$AN$22)*$AH$22)+((((H32/100)*$AJ$23)*$AH$23)),IF(Calculator!$O$6="DUALBAND D",SUM((((H32/100)*$AJ$22)*$AH$22))+(((((H32/100)*$AJ$22)*$AN$22)*$AH$22)*Calculator!$G$19)-((((H32/100)*$AJ$22)*$AN$22)*$AH$22)+((((H32/100)*$AJ$23)*$AH$23)),IF(Calculator!$O$6="DUALURBANE",SUM((((H32/100)*$AJ$22)*$AH$22))+(((((H32/100)*$AJ$22)*$AN$22)*$AH$22)*Calculator!$G$20)-((((H32/100)*$AJ$22)*$AN$22)*$AH$22)+((((H32/100)*$AJ$23)*$AH$23)),IF(Calculator!$O$6="DUALSILVERANOD",SUM((((H32/100)*$AJ$22)*$AH$22))+(((((H32/100)*$AJ$22)*$AN$22)*$AH$22)*Calculator!$G$21)-((((H32/100)*$AJ$22)*$AN$22)*$AH$22)+((((H32/100)*$AJ$23)*$AH$23)),IF(Calculator!$O$6="DUALANOD",SUM((((H32/100)*$AJ$22)*$AH$22))+(((((H32/100)*$AJ$22)*$AN$22)*$AH$22)*Calculator!$G$22)-((((H32/100)*$AJ$22)*$AN$22)*$AH$22)+((((H32/100)*$AJ$23)*$AH$23))))))))))))))))))))))))</f>
        <v>298.38543036193846</v>
      </c>
      <c r="X32" s="2">
        <f>IF(Calculator!$O$6="SINGLEBASE",SUM((((I32/100)*$AJ$22)*$AH$22))+((((I32/100)*$AJ$23)*$AH$23)),IF(Calculator!$O$6="SINGLEELEMENTS",SUM((((I32/100)*$AJ$22)*$AH$22))+(((((I32/100)*$AJ$22)*$AN$22)*$AH$22)*Calculator!$G$2)-((((I32/100)*$AJ$22)*$AN$22)*$AH$22)+((((I32/100)*$AJ$23)*$AH$23)),IF(Calculator!$O$6="SINGLESPECTRUM",SUM((((I32/100)*$AJ$22)*$AH$22))+(((((I32/100)*$AJ$22)*$AN$22)*$AH$22)*Calculator!$G$4)-((((I32/100)*$AJ$22)*$AN$22)*$AH$22)+((((I32/100)*$AJ$23)*$AH$23)),IF(Calculator!$O$6="SINGLEHOMESTEAD",SUM((((I32/100)*$AJ$22)*$AH$22))+(((((I32/100)*$AJ$22)*$AN$22)*$AH$22)*Calculator!$G$3)-((((I32/100)*$AJ$22)*$AN$22)*$AH$22)+((((I32/100)*$AJ$23)*$AH$23)),IF(Calculator!$O$6="SINGLEBAND A",SUM((((I32/100)*$AJ$22)*$AH$22))+(((((I32/100)*$AJ$22)*$AN$22)*$AH$22)*Calculator!$G$5)-((((I32/100)*$AJ$22)*$AN$22)*$AH$22)+((((I32/100)*$AJ$23)*$AH$23)),IF(Calculator!$O$6="SINGLEBAND B",SUM((((I32/100)*$AJ$22)*$AH$22))+(((((I32/100)*$AJ$22)*$AN$22)*$AH$22)*Calculator!$G$6)-((((I32/100)*$AJ$22)*$AN$22)*$AH$22)+((((I32/100)*$AJ$23)*$AH$23)),IF(Calculator!$O$6="SINGLEBAND C",SUM((((I32/100)*$AJ$22)*$AH$22))+(((((I32/100)*$AJ$22)*$AN$22)*$AH$22)*Calculator!$G$7)-((((I32/100)*$AJ$22)*$AN$22)*$AH$22)+((((I32/100)*$AJ$23)*$AH$23)),IF(Calculator!$O$6="SINGLEBAND D",SUM((((I32/100)*$AJ$22)*$AH$22))+(((((I32/100)*$AJ$22)*$AN$22)*$AH$22)*Calculator!$G$8)-((((I32/100)*$AJ$22)*$AN$22)*$AH$22)+((((I32/100)*$AJ$23)*$AH$23)),IF(Calculator!$O$6="SINGLEURBANE",SUM((((I32/100)*$AJ$22)*$AH$22))+(((((I32/100)*$AJ$22)*$AN$22)*$AH$22)*Calculator!$G$9)-((((I32/100)*$AJ$22)*$AN$22)*$AH$22)+((((I32/100)*$AJ$23)*$AH$23)),IF(Calculator!$O$6="SINGLESILVERANOD",SUM((((I32/100)*$AJ$22)*$AH$22))+(((((I32/100)*$AJ$22)*$AN$22)*$AH$22)*Calculator!$G$10)-((((I32/100)*$AJ$22)*$AN$22)*$AH$22)+((((I32/100)*$AJ$23)*$AH$23)),IF(Calculator!$O$6="SINGLEANOD",SUM((((I32/100)*$AJ$22)*$AH$22))+(((((I32/100)*$AJ$22)*$AN$22)*$AH$22)*Calculator!$G$11)-((((I32/100)*$AJ$22)*$AN$22)*$AH$22)+((((I32/100)*$AJ$23)*$AH$23)),IF(Calculator!$O$6="DUALBASE",SUM((((I32/100)*$AJ$22)*$AH$22))+(((((I32/100)*$AJ$22)*$AN$22)*$AH$22)*Calculator!$G$12)-((((I32/100)*$AJ$22)*$AN$22)*$AH$22)+((((I32/100)*$AJ$23)*$AH$23)),IF(Calculator!$O$6="DUALELEMENTS",SUM((((I32/100)*$AJ$22)*$AH$22))+(((((I32/100)*$AJ$22)*$AN$22)*$AH$22)*Calculator!$G$13)-((((I32/100)*$AJ$22)*$AN$22)*$AH$22)+((((I32/100)*$AJ$23)*$AH$23)),IF(Calculator!$O$6="DUALSPECTRUM",SUM((((I32/100)*$AJ$22)*$AH$22))+(((((I32/100)*$AJ$22)*$AN$22)*$AH$22)*Calculator!$G$15)-((((I32/100)*$AJ$22)*$AN$22)*$AH$22)+((((I32/100)*$AJ$23)*$AH$23)),IF(Calculator!$O$6="DUALHOMESTEAD",SUM((((I32/100)*$AJ$22)*$AH$22))+(((((I32/100)*$AJ$22)*$AN$22)*$AH$22)*Calculator!$G$14)-((((I32/100)*$AJ$22)*$AN$22)*$AH$22)+((((I32/100)*$AJ$23)*$AH$23)),IF(Calculator!$O$6="DUALBAND A",SUM((((I32/100)*$AJ$22)*$AH$22))+(((((I32/100)*$AJ$22)*$AN$22)*$AH$22)*Calculator!$G$16)-((((I32/100)*$AJ$22)*$AN$22)*$AH$22)+((((I32/100)*$AJ$23)*$AH$23)),IF(Calculator!$O$6="DUALBAND B",SUM((((I32/100)*$AJ$22)*$AH$22))+(((((I32/100)*$AJ$22)*$AN$22)*$AH$22)*Calculator!$G$17)-((((I32/100)*$AJ$22)*$AN$22)*$AH$22)+((((I32/100)*$AJ$23)*$AH$23)),IF(Calculator!$O$6="DUALBAND C",SUM((((I32/100)*$AJ$22)*$AH$22))+(((((I32/100)*$AJ$22)*$AN$22)*$AH$22)*Calculator!$G$18)-((((I32/100)*$AJ$22)*$AN$22)*$AH$22)+((((I32/100)*$AJ$23)*$AH$23)),IF(Calculator!$O$6="DUALBAND D",SUM((((I32/100)*$AJ$22)*$AH$22))+(((((I32/100)*$AJ$22)*$AN$22)*$AH$22)*Calculator!$G$19)-((((I32/100)*$AJ$22)*$AN$22)*$AH$22)+((((I32/100)*$AJ$23)*$AH$23)),IF(Calculator!$O$6="DUALURBANE",SUM((((I32/100)*$AJ$22)*$AH$22))+(((((I32/100)*$AJ$22)*$AN$22)*$AH$22)*Calculator!$G$20)-((((I32/100)*$AJ$22)*$AN$22)*$AH$22)+((((I32/100)*$AJ$23)*$AH$23)),IF(Calculator!$O$6="DUALSILVERANOD",SUM((((I32/100)*$AJ$22)*$AH$22))+(((((I32/100)*$AJ$22)*$AN$22)*$AH$22)*Calculator!$G$21)-((((I32/100)*$AJ$22)*$AN$22)*$AH$22)+((((I32/100)*$AJ$23)*$AH$23)),IF(Calculator!$O$6="DUALANOD",SUM((((I32/100)*$AJ$22)*$AH$22))+(((((I32/100)*$AJ$22)*$AN$22)*$AH$22)*Calculator!$G$22)-((((I32/100)*$AJ$22)*$AN$22)*$AH$22)+((((I32/100)*$AJ$23)*$AH$23))))))))))))))))))))))))</f>
        <v>302.01867799377442</v>
      </c>
      <c r="Y32" s="2">
        <f>IF(Calculator!$O$6="SINGLEBASE",SUM((((J32/100)*$AJ$22)*$AH$22))+((((J32/100)*$AJ$23)*$AH$23)),IF(Calculator!$O$6="SINGLEELEMENTS",SUM((((J32/100)*$AJ$22)*$AH$22))+(((((J32/100)*$AJ$22)*$AN$22)*$AH$22)*Calculator!$G$2)-((((J32/100)*$AJ$22)*$AN$22)*$AH$22)+((((J32/100)*$AJ$23)*$AH$23)),IF(Calculator!$O$6="SINGLESPECTRUM",SUM((((J32/100)*$AJ$22)*$AH$22))+(((((J32/100)*$AJ$22)*$AN$22)*$AH$22)*Calculator!$G$4)-((((J32/100)*$AJ$22)*$AN$22)*$AH$22)+((((J32/100)*$AJ$23)*$AH$23)),IF(Calculator!$O$6="SINGLEHOMESTEAD",SUM((((J32/100)*$AJ$22)*$AH$22))+(((((J32/100)*$AJ$22)*$AN$22)*$AH$22)*Calculator!$G$3)-((((J32/100)*$AJ$22)*$AN$22)*$AH$22)+((((J32/100)*$AJ$23)*$AH$23)),IF(Calculator!$O$6="SINGLEBAND A",SUM((((J32/100)*$AJ$22)*$AH$22))+(((((J32/100)*$AJ$22)*$AN$22)*$AH$22)*Calculator!$G$5)-((((J32/100)*$AJ$22)*$AN$22)*$AH$22)+((((J32/100)*$AJ$23)*$AH$23)),IF(Calculator!$O$6="SINGLEBAND B",SUM((((J32/100)*$AJ$22)*$AH$22))+(((((J32/100)*$AJ$22)*$AN$22)*$AH$22)*Calculator!$G$6)-((((J32/100)*$AJ$22)*$AN$22)*$AH$22)+((((J32/100)*$AJ$23)*$AH$23)),IF(Calculator!$O$6="SINGLEBAND C",SUM((((J32/100)*$AJ$22)*$AH$22))+(((((J32/100)*$AJ$22)*$AN$22)*$AH$22)*Calculator!$G$7)-((((J32/100)*$AJ$22)*$AN$22)*$AH$22)+((((J32/100)*$AJ$23)*$AH$23)),IF(Calculator!$O$6="SINGLEBAND D",SUM((((J32/100)*$AJ$22)*$AH$22))+(((((J32/100)*$AJ$22)*$AN$22)*$AH$22)*Calculator!$G$8)-((((J32/100)*$AJ$22)*$AN$22)*$AH$22)+((((J32/100)*$AJ$23)*$AH$23)),IF(Calculator!$O$6="SINGLEURBANE",SUM((((J32/100)*$AJ$22)*$AH$22))+(((((J32/100)*$AJ$22)*$AN$22)*$AH$22)*Calculator!$G$9)-((((J32/100)*$AJ$22)*$AN$22)*$AH$22)+((((J32/100)*$AJ$23)*$AH$23)),IF(Calculator!$O$6="SINGLESILVERANOD",SUM((((J32/100)*$AJ$22)*$AH$22))+(((((J32/100)*$AJ$22)*$AN$22)*$AH$22)*Calculator!$G$10)-((((J32/100)*$AJ$22)*$AN$22)*$AH$22)+((((J32/100)*$AJ$23)*$AH$23)),IF(Calculator!$O$6="SINGLEANOD",SUM((((J32/100)*$AJ$22)*$AH$22))+(((((J32/100)*$AJ$22)*$AN$22)*$AH$22)*Calculator!$G$11)-((((J32/100)*$AJ$22)*$AN$22)*$AH$22)+((((J32/100)*$AJ$23)*$AH$23)),IF(Calculator!$O$6="DUALBASE",SUM((((J32/100)*$AJ$22)*$AH$22))+(((((J32/100)*$AJ$22)*$AN$22)*$AH$22)*Calculator!$G$12)-((((J32/100)*$AJ$22)*$AN$22)*$AH$22)+((((J32/100)*$AJ$23)*$AH$23)),IF(Calculator!$O$6="DUALELEMENTS",SUM((((J32/100)*$AJ$22)*$AH$22))+(((((J32/100)*$AJ$22)*$AN$22)*$AH$22)*Calculator!$G$13)-((((J32/100)*$AJ$22)*$AN$22)*$AH$22)+((((J32/100)*$AJ$23)*$AH$23)),IF(Calculator!$O$6="DUALSPECTRUM",SUM((((J32/100)*$AJ$22)*$AH$22))+(((((J32/100)*$AJ$22)*$AN$22)*$AH$22)*Calculator!$G$15)-((((J32/100)*$AJ$22)*$AN$22)*$AH$22)+((((J32/100)*$AJ$23)*$AH$23)),IF(Calculator!$O$6="DUALHOMESTEAD",SUM((((J32/100)*$AJ$22)*$AH$22))+(((((J32/100)*$AJ$22)*$AN$22)*$AH$22)*Calculator!$G$14)-((((J32/100)*$AJ$22)*$AN$22)*$AH$22)+((((J32/100)*$AJ$23)*$AH$23)),IF(Calculator!$O$6="DUALBAND A",SUM((((J32/100)*$AJ$22)*$AH$22))+(((((J32/100)*$AJ$22)*$AN$22)*$AH$22)*Calculator!$G$16)-((((J32/100)*$AJ$22)*$AN$22)*$AH$22)+((((J32/100)*$AJ$23)*$AH$23)),IF(Calculator!$O$6="DUALBAND B",SUM((((J32/100)*$AJ$22)*$AH$22))+(((((J32/100)*$AJ$22)*$AN$22)*$AH$22)*Calculator!$G$17)-((((J32/100)*$AJ$22)*$AN$22)*$AH$22)+((((J32/100)*$AJ$23)*$AH$23)),IF(Calculator!$O$6="DUALBAND C",SUM((((J32/100)*$AJ$22)*$AH$22))+(((((J32/100)*$AJ$22)*$AN$22)*$AH$22)*Calculator!$G$18)-((((J32/100)*$AJ$22)*$AN$22)*$AH$22)+((((J32/100)*$AJ$23)*$AH$23)),IF(Calculator!$O$6="DUALBAND D",SUM((((J32/100)*$AJ$22)*$AH$22))+(((((J32/100)*$AJ$22)*$AN$22)*$AH$22)*Calculator!$G$19)-((((J32/100)*$AJ$22)*$AN$22)*$AH$22)+((((J32/100)*$AJ$23)*$AH$23)),IF(Calculator!$O$6="DUALURBANE",SUM((((J32/100)*$AJ$22)*$AH$22))+(((((J32/100)*$AJ$22)*$AN$22)*$AH$22)*Calculator!$G$20)-((((J32/100)*$AJ$22)*$AN$22)*$AH$22)+((((J32/100)*$AJ$23)*$AH$23)),IF(Calculator!$O$6="DUALSILVERANOD",SUM((((J32/100)*$AJ$22)*$AH$22))+(((((J32/100)*$AJ$22)*$AN$22)*$AH$22)*Calculator!$G$21)-((((J32/100)*$AJ$22)*$AN$22)*$AH$22)+((((J32/100)*$AJ$23)*$AH$23)),IF(Calculator!$O$6="DUALANOD",SUM((((J32/100)*$AJ$22)*$AH$22))+(((((J32/100)*$AJ$22)*$AN$22)*$AH$22)*Calculator!$G$22)-((((J32/100)*$AJ$22)*$AN$22)*$AH$22)+((((J32/100)*$AJ$23)*$AH$23))))))))))))))))))))))))</f>
        <v>305.74619822387695</v>
      </c>
      <c r="Z32" s="2">
        <f>IF(Calculator!$O$6="SINGLEBASE",SUM((((K32/100)*$AJ$22)*$AH$22))+((((K32/100)*$AJ$23)*$AH$23)),IF(Calculator!$O$6="SINGLEELEMENTS",SUM((((K32/100)*$AJ$22)*$AH$22))+(((((K32/100)*$AJ$22)*$AN$22)*$AH$22)*Calculator!$G$2)-((((K32/100)*$AJ$22)*$AN$22)*$AH$22)+((((K32/100)*$AJ$23)*$AH$23)),IF(Calculator!$O$6="SINGLESPECTRUM",SUM((((K32/100)*$AJ$22)*$AH$22))+(((((K32/100)*$AJ$22)*$AN$22)*$AH$22)*Calculator!$G$4)-((((K32/100)*$AJ$22)*$AN$22)*$AH$22)+((((K32/100)*$AJ$23)*$AH$23)),IF(Calculator!$O$6="SINGLEHOMESTEAD",SUM((((K32/100)*$AJ$22)*$AH$22))+(((((K32/100)*$AJ$22)*$AN$22)*$AH$22)*Calculator!$G$3)-((((K32/100)*$AJ$22)*$AN$22)*$AH$22)+((((K32/100)*$AJ$23)*$AH$23)),IF(Calculator!$O$6="SINGLEBAND A",SUM((((K32/100)*$AJ$22)*$AH$22))+(((((K32/100)*$AJ$22)*$AN$22)*$AH$22)*Calculator!$G$5)-((((K32/100)*$AJ$22)*$AN$22)*$AH$22)+((((K32/100)*$AJ$23)*$AH$23)),IF(Calculator!$O$6="SINGLEBAND B",SUM((((K32/100)*$AJ$22)*$AH$22))+(((((K32/100)*$AJ$22)*$AN$22)*$AH$22)*Calculator!$G$6)-((((K32/100)*$AJ$22)*$AN$22)*$AH$22)+((((K32/100)*$AJ$23)*$AH$23)),IF(Calculator!$O$6="SINGLEBAND C",SUM((((K32/100)*$AJ$22)*$AH$22))+(((((K32/100)*$AJ$22)*$AN$22)*$AH$22)*Calculator!$G$7)-((((K32/100)*$AJ$22)*$AN$22)*$AH$22)+((((K32/100)*$AJ$23)*$AH$23)),IF(Calculator!$O$6="SINGLEBAND D",SUM((((K32/100)*$AJ$22)*$AH$22))+(((((K32/100)*$AJ$22)*$AN$22)*$AH$22)*Calculator!$G$8)-((((K32/100)*$AJ$22)*$AN$22)*$AH$22)+((((K32/100)*$AJ$23)*$AH$23)),IF(Calculator!$O$6="SINGLEURBANE",SUM((((K32/100)*$AJ$22)*$AH$22))+(((((K32/100)*$AJ$22)*$AN$22)*$AH$22)*Calculator!$G$9)-((((K32/100)*$AJ$22)*$AN$22)*$AH$22)+((((K32/100)*$AJ$23)*$AH$23)),IF(Calculator!$O$6="SINGLESILVERANOD",SUM((((K32/100)*$AJ$22)*$AH$22))+(((((K32/100)*$AJ$22)*$AN$22)*$AH$22)*Calculator!$G$10)-((((K32/100)*$AJ$22)*$AN$22)*$AH$22)+((((K32/100)*$AJ$23)*$AH$23)),IF(Calculator!$O$6="SINGLEANOD",SUM((((K32/100)*$AJ$22)*$AH$22))+(((((K32/100)*$AJ$22)*$AN$22)*$AH$22)*Calculator!$G$11)-((((K32/100)*$AJ$22)*$AN$22)*$AH$22)+((((K32/100)*$AJ$23)*$AH$23)),IF(Calculator!$O$6="DUALBASE",SUM((((K32/100)*$AJ$22)*$AH$22))+(((((K32/100)*$AJ$22)*$AN$22)*$AH$22)*Calculator!$G$12)-((((K32/100)*$AJ$22)*$AN$22)*$AH$22)+((((K32/100)*$AJ$23)*$AH$23)),IF(Calculator!$O$6="DUALELEMENTS",SUM((((K32/100)*$AJ$22)*$AH$22))+(((((K32/100)*$AJ$22)*$AN$22)*$AH$22)*Calculator!$G$13)-((((K32/100)*$AJ$22)*$AN$22)*$AH$22)+((((K32/100)*$AJ$23)*$AH$23)),IF(Calculator!$O$6="DUALSPECTRUM",SUM((((K32/100)*$AJ$22)*$AH$22))+(((((K32/100)*$AJ$22)*$AN$22)*$AH$22)*Calculator!$G$15)-((((K32/100)*$AJ$22)*$AN$22)*$AH$22)+((((K32/100)*$AJ$23)*$AH$23)),IF(Calculator!$O$6="DUALHOMESTEAD",SUM((((K32/100)*$AJ$22)*$AH$22))+(((((K32/100)*$AJ$22)*$AN$22)*$AH$22)*Calculator!$G$14)-((((K32/100)*$AJ$22)*$AN$22)*$AH$22)+((((K32/100)*$AJ$23)*$AH$23)),IF(Calculator!$O$6="DUALBAND A",SUM((((K32/100)*$AJ$22)*$AH$22))+(((((K32/100)*$AJ$22)*$AN$22)*$AH$22)*Calculator!$G$16)-((((K32/100)*$AJ$22)*$AN$22)*$AH$22)+((((K32/100)*$AJ$23)*$AH$23)),IF(Calculator!$O$6="DUALBAND B",SUM((((K32/100)*$AJ$22)*$AH$22))+(((((K32/100)*$AJ$22)*$AN$22)*$AH$22)*Calculator!$G$17)-((((K32/100)*$AJ$22)*$AN$22)*$AH$22)+((((K32/100)*$AJ$23)*$AH$23)),IF(Calculator!$O$6="DUALBAND C",SUM((((K32/100)*$AJ$22)*$AH$22))+(((((K32/100)*$AJ$22)*$AN$22)*$AH$22)*Calculator!$G$18)-((((K32/100)*$AJ$22)*$AN$22)*$AH$22)+((((K32/100)*$AJ$23)*$AH$23)),IF(Calculator!$O$6="DUALBAND D",SUM((((K32/100)*$AJ$22)*$AH$22))+(((((K32/100)*$AJ$22)*$AN$22)*$AH$22)*Calculator!$G$19)-((((K32/100)*$AJ$22)*$AN$22)*$AH$22)+((((K32/100)*$AJ$23)*$AH$23)),IF(Calculator!$O$6="DUALURBANE",SUM((((K32/100)*$AJ$22)*$AH$22))+(((((K32/100)*$AJ$22)*$AN$22)*$AH$22)*Calculator!$G$20)-((((K32/100)*$AJ$22)*$AN$22)*$AH$22)+((((K32/100)*$AJ$23)*$AH$23)),IF(Calculator!$O$6="DUALSILVERANOD",SUM((((K32/100)*$AJ$22)*$AH$22))+(((((K32/100)*$AJ$22)*$AN$22)*$AH$22)*Calculator!$G$21)-((((K32/100)*$AJ$22)*$AN$22)*$AH$22)+((((K32/100)*$AJ$23)*$AH$23)),IF(Calculator!$O$6="DUALANOD",SUM((((K32/100)*$AJ$22)*$AH$22))+(((((K32/100)*$AJ$22)*$AN$22)*$AH$22)*Calculator!$G$22)-((((K32/100)*$AJ$22)*$AN$22)*$AH$22)+((((K32/100)*$AJ$23)*$AH$23))))))))))))))))))))))))</f>
        <v>309.38373453979489</v>
      </c>
      <c r="AA32" s="2">
        <f>IF(Calculator!$O$6="SINGLEBASE",SUM((((L32/100)*$AJ$22)*$AH$22))+((((L32/100)*$AJ$23)*$AH$23)),IF(Calculator!$O$6="SINGLEELEMENTS",SUM((((L32/100)*$AJ$22)*$AH$22))+(((((L32/100)*$AJ$22)*$AN$22)*$AH$22)*Calculator!$G$2)-((((L32/100)*$AJ$22)*$AN$22)*$AH$22)+((((L32/100)*$AJ$23)*$AH$23)),IF(Calculator!$O$6="SINGLESPECTRUM",SUM((((L32/100)*$AJ$22)*$AH$22))+(((((L32/100)*$AJ$22)*$AN$22)*$AH$22)*Calculator!$G$4)-((((L32/100)*$AJ$22)*$AN$22)*$AH$22)+((((L32/100)*$AJ$23)*$AH$23)),IF(Calculator!$O$6="SINGLEHOMESTEAD",SUM((((L32/100)*$AJ$22)*$AH$22))+(((((L32/100)*$AJ$22)*$AN$22)*$AH$22)*Calculator!$G$3)-((((L32/100)*$AJ$22)*$AN$22)*$AH$22)+((((L32/100)*$AJ$23)*$AH$23)),IF(Calculator!$O$6="SINGLEBAND A",SUM((((L32/100)*$AJ$22)*$AH$22))+(((((L32/100)*$AJ$22)*$AN$22)*$AH$22)*Calculator!$G$5)-((((L32/100)*$AJ$22)*$AN$22)*$AH$22)+((((L32/100)*$AJ$23)*$AH$23)),IF(Calculator!$O$6="SINGLEBAND B",SUM((((L32/100)*$AJ$22)*$AH$22))+(((((L32/100)*$AJ$22)*$AN$22)*$AH$22)*Calculator!$G$6)-((((L32/100)*$AJ$22)*$AN$22)*$AH$22)+((((L32/100)*$AJ$23)*$AH$23)),IF(Calculator!$O$6="SINGLEBAND C",SUM((((L32/100)*$AJ$22)*$AH$22))+(((((L32/100)*$AJ$22)*$AN$22)*$AH$22)*Calculator!$G$7)-((((L32/100)*$AJ$22)*$AN$22)*$AH$22)+((((L32/100)*$AJ$23)*$AH$23)),IF(Calculator!$O$6="SINGLEBAND D",SUM((((L32/100)*$AJ$22)*$AH$22))+(((((L32/100)*$AJ$22)*$AN$22)*$AH$22)*Calculator!$G$8)-((((L32/100)*$AJ$22)*$AN$22)*$AH$22)+((((L32/100)*$AJ$23)*$AH$23)),IF(Calculator!$O$6="SINGLEURBANE",SUM((((L32/100)*$AJ$22)*$AH$22))+(((((L32/100)*$AJ$22)*$AN$22)*$AH$22)*Calculator!$G$9)-((((L32/100)*$AJ$22)*$AN$22)*$AH$22)+((((L32/100)*$AJ$23)*$AH$23)),IF(Calculator!$O$6="SINGLESILVERANOD",SUM((((L32/100)*$AJ$22)*$AH$22))+(((((L32/100)*$AJ$22)*$AN$22)*$AH$22)*Calculator!$G$10)-((((L32/100)*$AJ$22)*$AN$22)*$AH$22)+((((L32/100)*$AJ$23)*$AH$23)),IF(Calculator!$O$6="SINGLEANOD",SUM((((L32/100)*$AJ$22)*$AH$22))+(((((L32/100)*$AJ$22)*$AN$22)*$AH$22)*Calculator!$G$11)-((((L32/100)*$AJ$22)*$AN$22)*$AH$22)+((((L32/100)*$AJ$23)*$AH$23)),IF(Calculator!$O$6="DUALBASE",SUM((((L32/100)*$AJ$22)*$AH$22))+(((((L32/100)*$AJ$22)*$AN$22)*$AH$22)*Calculator!$G$12)-((((L32/100)*$AJ$22)*$AN$22)*$AH$22)+((((L32/100)*$AJ$23)*$AH$23)),IF(Calculator!$O$6="DUALELEMENTS",SUM((((L32/100)*$AJ$22)*$AH$22))+(((((L32/100)*$AJ$22)*$AN$22)*$AH$22)*Calculator!$G$13)-((((L32/100)*$AJ$22)*$AN$22)*$AH$22)+((((L32/100)*$AJ$23)*$AH$23)),IF(Calculator!$O$6="DUALSPECTRUM",SUM((((L32/100)*$AJ$22)*$AH$22))+(((((L32/100)*$AJ$22)*$AN$22)*$AH$22)*Calculator!$G$15)-((((L32/100)*$AJ$22)*$AN$22)*$AH$22)+((((L32/100)*$AJ$23)*$AH$23)),IF(Calculator!$O$6="DUALHOMESTEAD",SUM((((L32/100)*$AJ$22)*$AH$22))+(((((L32/100)*$AJ$22)*$AN$22)*$AH$22)*Calculator!$G$14)-((((L32/100)*$AJ$22)*$AN$22)*$AH$22)+((((L32/100)*$AJ$23)*$AH$23)),IF(Calculator!$O$6="DUALBAND A",SUM((((L32/100)*$AJ$22)*$AH$22))+(((((L32/100)*$AJ$22)*$AN$22)*$AH$22)*Calculator!$G$16)-((((L32/100)*$AJ$22)*$AN$22)*$AH$22)+((((L32/100)*$AJ$23)*$AH$23)),IF(Calculator!$O$6="DUALBAND B",SUM((((L32/100)*$AJ$22)*$AH$22))+(((((L32/100)*$AJ$22)*$AN$22)*$AH$22)*Calculator!$G$17)-((((L32/100)*$AJ$22)*$AN$22)*$AH$22)+((((L32/100)*$AJ$23)*$AH$23)),IF(Calculator!$O$6="DUALBAND C",SUM((((L32/100)*$AJ$22)*$AH$22))+(((((L32/100)*$AJ$22)*$AN$22)*$AH$22)*Calculator!$G$18)-((((L32/100)*$AJ$22)*$AN$22)*$AH$22)+((((L32/100)*$AJ$23)*$AH$23)),IF(Calculator!$O$6="DUALBAND D",SUM((((L32/100)*$AJ$22)*$AH$22))+(((((L32/100)*$AJ$22)*$AN$22)*$AH$22)*Calculator!$G$19)-((((L32/100)*$AJ$22)*$AN$22)*$AH$22)+((((L32/100)*$AJ$23)*$AH$23)),IF(Calculator!$O$6="DUALURBANE",SUM((((L32/100)*$AJ$22)*$AH$22))+(((((L32/100)*$AJ$22)*$AN$22)*$AH$22)*Calculator!$G$20)-((((L32/100)*$AJ$22)*$AN$22)*$AH$22)+((((L32/100)*$AJ$23)*$AH$23)),IF(Calculator!$O$6="DUALSILVERANOD",SUM((((L32/100)*$AJ$22)*$AH$22))+(((((L32/100)*$AJ$22)*$AN$22)*$AH$22)*Calculator!$G$21)-((((L32/100)*$AJ$22)*$AN$22)*$AH$22)+((((L32/100)*$AJ$23)*$AH$23)),IF(Calculator!$O$6="DUALANOD",SUM((((L32/100)*$AJ$22)*$AH$22))+(((((L32/100)*$AJ$22)*$AN$22)*$AH$22)*Calculator!$G$22)-((((L32/100)*$AJ$22)*$AN$22)*$AH$22)+((((L32/100)*$AJ$23)*$AH$23))))))))))))))))))))))))</f>
        <v>313.02129700622561</v>
      </c>
      <c r="AB32" s="2">
        <f>IF(Calculator!$O$6="SINGLEBASE",SUM((((M32/100)*$AJ$22)*$AH$22))+((((M32/100)*$AJ$23)*$AH$23)),IF(Calculator!$O$6="SINGLEELEMENTS",SUM((((M32/100)*$AJ$22)*$AH$22))+(((((M32/100)*$AJ$22)*$AN$22)*$AH$22)*Calculator!$G$2)-((((M32/100)*$AJ$22)*$AN$22)*$AH$22)+((((M32/100)*$AJ$23)*$AH$23)),IF(Calculator!$O$6="SINGLESPECTRUM",SUM((((M32/100)*$AJ$22)*$AH$22))+(((((M32/100)*$AJ$22)*$AN$22)*$AH$22)*Calculator!$G$4)-((((M32/100)*$AJ$22)*$AN$22)*$AH$22)+((((M32/100)*$AJ$23)*$AH$23)),IF(Calculator!$O$6="SINGLEHOMESTEAD",SUM((((M32/100)*$AJ$22)*$AH$22))+(((((M32/100)*$AJ$22)*$AN$22)*$AH$22)*Calculator!$G$3)-((((M32/100)*$AJ$22)*$AN$22)*$AH$22)+((((M32/100)*$AJ$23)*$AH$23)),IF(Calculator!$O$6="SINGLEBAND A",SUM((((M32/100)*$AJ$22)*$AH$22))+(((((M32/100)*$AJ$22)*$AN$22)*$AH$22)*Calculator!$G$5)-((((M32/100)*$AJ$22)*$AN$22)*$AH$22)+((((M32/100)*$AJ$23)*$AH$23)),IF(Calculator!$O$6="SINGLEBAND B",SUM((((M32/100)*$AJ$22)*$AH$22))+(((((M32/100)*$AJ$22)*$AN$22)*$AH$22)*Calculator!$G$6)-((((M32/100)*$AJ$22)*$AN$22)*$AH$22)+((((M32/100)*$AJ$23)*$AH$23)),IF(Calculator!$O$6="SINGLEBAND C",SUM((((M32/100)*$AJ$22)*$AH$22))+(((((M32/100)*$AJ$22)*$AN$22)*$AH$22)*Calculator!$G$7)-((((M32/100)*$AJ$22)*$AN$22)*$AH$22)+((((M32/100)*$AJ$23)*$AH$23)),IF(Calculator!$O$6="SINGLEBAND D",SUM((((M32/100)*$AJ$22)*$AH$22))+(((((M32/100)*$AJ$22)*$AN$22)*$AH$22)*Calculator!$G$8)-((((M32/100)*$AJ$22)*$AN$22)*$AH$22)+((((M32/100)*$AJ$23)*$AH$23)),IF(Calculator!$O$6="SINGLEURBANE",SUM((((M32/100)*$AJ$22)*$AH$22))+(((((M32/100)*$AJ$22)*$AN$22)*$AH$22)*Calculator!$G$9)-((((M32/100)*$AJ$22)*$AN$22)*$AH$22)+((((M32/100)*$AJ$23)*$AH$23)),IF(Calculator!$O$6="SINGLESILVERANOD",SUM((((M32/100)*$AJ$22)*$AH$22))+(((((M32/100)*$AJ$22)*$AN$22)*$AH$22)*Calculator!$G$10)-((((M32/100)*$AJ$22)*$AN$22)*$AH$22)+((((M32/100)*$AJ$23)*$AH$23)),IF(Calculator!$O$6="SINGLEANOD",SUM((((M32/100)*$AJ$22)*$AH$22))+(((((M32/100)*$AJ$22)*$AN$22)*$AH$22)*Calculator!$G$11)-((((M32/100)*$AJ$22)*$AN$22)*$AH$22)+((((M32/100)*$AJ$23)*$AH$23)),IF(Calculator!$O$6="DUALBASE",SUM((((M32/100)*$AJ$22)*$AH$22))+(((((M32/100)*$AJ$22)*$AN$22)*$AH$22)*Calculator!$G$12)-((((M32/100)*$AJ$22)*$AN$22)*$AH$22)+((((M32/100)*$AJ$23)*$AH$23)),IF(Calculator!$O$6="DUALELEMENTS",SUM((((M32/100)*$AJ$22)*$AH$22))+(((((M32/100)*$AJ$22)*$AN$22)*$AH$22)*Calculator!$G$13)-((((M32/100)*$AJ$22)*$AN$22)*$AH$22)+((((M32/100)*$AJ$23)*$AH$23)),IF(Calculator!$O$6="DUALSPECTRUM",SUM((((M32/100)*$AJ$22)*$AH$22))+(((((M32/100)*$AJ$22)*$AN$22)*$AH$22)*Calculator!$G$15)-((((M32/100)*$AJ$22)*$AN$22)*$AH$22)+((((M32/100)*$AJ$23)*$AH$23)),IF(Calculator!$O$6="DUALHOMESTEAD",SUM((((M32/100)*$AJ$22)*$AH$22))+(((((M32/100)*$AJ$22)*$AN$22)*$AH$22)*Calculator!$G$14)-((((M32/100)*$AJ$22)*$AN$22)*$AH$22)+((((M32/100)*$AJ$23)*$AH$23)),IF(Calculator!$O$6="DUALBAND A",SUM((((M32/100)*$AJ$22)*$AH$22))+(((((M32/100)*$AJ$22)*$AN$22)*$AH$22)*Calculator!$G$16)-((((M32/100)*$AJ$22)*$AN$22)*$AH$22)+((((M32/100)*$AJ$23)*$AH$23)),IF(Calculator!$O$6="DUALBAND B",SUM((((M32/100)*$AJ$22)*$AH$22))+(((((M32/100)*$AJ$22)*$AN$22)*$AH$22)*Calculator!$G$17)-((((M32/100)*$AJ$22)*$AN$22)*$AH$22)+((((M32/100)*$AJ$23)*$AH$23)),IF(Calculator!$O$6="DUALBAND C",SUM((((M32/100)*$AJ$22)*$AH$22))+(((((M32/100)*$AJ$22)*$AN$22)*$AH$22)*Calculator!$G$18)-((((M32/100)*$AJ$22)*$AN$22)*$AH$22)+((((M32/100)*$AJ$23)*$AH$23)),IF(Calculator!$O$6="DUALBAND D",SUM((((M32/100)*$AJ$22)*$AH$22))+(((((M32/100)*$AJ$22)*$AN$22)*$AH$22)*Calculator!$G$19)-((((M32/100)*$AJ$22)*$AN$22)*$AH$22)+((((M32/100)*$AJ$23)*$AH$23)),IF(Calculator!$O$6="DUALURBANE",SUM((((M32/100)*$AJ$22)*$AH$22))+(((((M32/100)*$AJ$22)*$AN$22)*$AH$22)*Calculator!$G$20)-((((M32/100)*$AJ$22)*$AN$22)*$AH$22)+((((M32/100)*$AJ$23)*$AH$23)),IF(Calculator!$O$6="DUALSILVERANOD",SUM((((M32/100)*$AJ$22)*$AH$22))+(((((M32/100)*$AJ$22)*$AN$22)*$AH$22)*Calculator!$G$21)-((((M32/100)*$AJ$22)*$AN$22)*$AH$22)+((((M32/100)*$AJ$23)*$AH$23)),IF(Calculator!$O$6="DUALANOD",SUM((((M32/100)*$AJ$22)*$AH$22))+(((((M32/100)*$AJ$22)*$AN$22)*$AH$22)*Calculator!$G$22)-((((M32/100)*$AJ$22)*$AN$22)*$AH$22)+((((M32/100)*$AJ$23)*$AH$23))))))))))))))))))))))))</f>
        <v>316.65454463806145</v>
      </c>
      <c r="AC32" s="2">
        <f>IF(Calculator!$O$6="SINGLEBASE",SUM((((N32/100)*$AJ$22)*$AH$22))+((((N32/100)*$AJ$23)*$AH$23)),IF(Calculator!$O$6="SINGLEELEMENTS",SUM((((N32/100)*$AJ$22)*$AH$22))+(((((N32/100)*$AJ$22)*$AN$22)*$AH$22)*Calculator!$G$2)-((((N32/100)*$AJ$22)*$AN$22)*$AH$22)+((((N32/100)*$AJ$23)*$AH$23)),IF(Calculator!$O$6="SINGLESPECTRUM",SUM((((N32/100)*$AJ$22)*$AH$22))+(((((N32/100)*$AJ$22)*$AN$22)*$AH$22)*Calculator!$G$4)-((((N32/100)*$AJ$22)*$AN$22)*$AH$22)+((((N32/100)*$AJ$23)*$AH$23)),IF(Calculator!$O$6="SINGLEHOMESTEAD",SUM((((N32/100)*$AJ$22)*$AH$22))+(((((N32/100)*$AJ$22)*$AN$22)*$AH$22)*Calculator!$G$3)-((((N32/100)*$AJ$22)*$AN$22)*$AH$22)+((((N32/100)*$AJ$23)*$AH$23)),IF(Calculator!$O$6="SINGLEBAND A",SUM((((N32/100)*$AJ$22)*$AH$22))+(((((N32/100)*$AJ$22)*$AN$22)*$AH$22)*Calculator!$G$5)-((((N32/100)*$AJ$22)*$AN$22)*$AH$22)+((((N32/100)*$AJ$23)*$AH$23)),IF(Calculator!$O$6="SINGLEBAND B",SUM((((N32/100)*$AJ$22)*$AH$22))+(((((N32/100)*$AJ$22)*$AN$22)*$AH$22)*Calculator!$G$6)-((((N32/100)*$AJ$22)*$AN$22)*$AH$22)+((((N32/100)*$AJ$23)*$AH$23)),IF(Calculator!$O$6="SINGLEBAND C",SUM((((N32/100)*$AJ$22)*$AH$22))+(((((N32/100)*$AJ$22)*$AN$22)*$AH$22)*Calculator!$G$7)-((((N32/100)*$AJ$22)*$AN$22)*$AH$22)+((((N32/100)*$AJ$23)*$AH$23)),IF(Calculator!$O$6="SINGLEBAND D",SUM((((N32/100)*$AJ$22)*$AH$22))+(((((N32/100)*$AJ$22)*$AN$22)*$AH$22)*Calculator!$G$8)-((((N32/100)*$AJ$22)*$AN$22)*$AH$22)+((((N32/100)*$AJ$23)*$AH$23)),IF(Calculator!$O$6="SINGLEURBANE",SUM((((N32/100)*$AJ$22)*$AH$22))+(((((N32/100)*$AJ$22)*$AN$22)*$AH$22)*Calculator!$G$9)-((((N32/100)*$AJ$22)*$AN$22)*$AH$22)+((((N32/100)*$AJ$23)*$AH$23)),IF(Calculator!$O$6="SINGLESILVERANOD",SUM((((N32/100)*$AJ$22)*$AH$22))+(((((N32/100)*$AJ$22)*$AN$22)*$AH$22)*Calculator!$G$10)-((((N32/100)*$AJ$22)*$AN$22)*$AH$22)+((((N32/100)*$AJ$23)*$AH$23)),IF(Calculator!$O$6="SINGLEANOD",SUM((((N32/100)*$AJ$22)*$AH$22))+(((((N32/100)*$AJ$22)*$AN$22)*$AH$22)*Calculator!$G$11)-((((N32/100)*$AJ$22)*$AN$22)*$AH$22)+((((N32/100)*$AJ$23)*$AH$23)),IF(Calculator!$O$6="DUALBASE",SUM((((N32/100)*$AJ$22)*$AH$22))+(((((N32/100)*$AJ$22)*$AN$22)*$AH$22)*Calculator!$G$12)-((((N32/100)*$AJ$22)*$AN$22)*$AH$22)+((((N32/100)*$AJ$23)*$AH$23)),IF(Calculator!$O$6="DUALELEMENTS",SUM((((N32/100)*$AJ$22)*$AH$22))+(((((N32/100)*$AJ$22)*$AN$22)*$AH$22)*Calculator!$G$13)-((((N32/100)*$AJ$22)*$AN$22)*$AH$22)+((((N32/100)*$AJ$23)*$AH$23)),IF(Calculator!$O$6="DUALSPECTRUM",SUM((((N32/100)*$AJ$22)*$AH$22))+(((((N32/100)*$AJ$22)*$AN$22)*$AH$22)*Calculator!$G$15)-((((N32/100)*$AJ$22)*$AN$22)*$AH$22)+((((N32/100)*$AJ$23)*$AH$23)),IF(Calculator!$O$6="DUALHOMESTEAD",SUM((((N32/100)*$AJ$22)*$AH$22))+(((((N32/100)*$AJ$22)*$AN$22)*$AH$22)*Calculator!$G$14)-((((N32/100)*$AJ$22)*$AN$22)*$AH$22)+((((N32/100)*$AJ$23)*$AH$23)),IF(Calculator!$O$6="DUALBAND A",SUM((((N32/100)*$AJ$22)*$AH$22))+(((((N32/100)*$AJ$22)*$AN$22)*$AH$22)*Calculator!$G$16)-((((N32/100)*$AJ$22)*$AN$22)*$AH$22)+((((N32/100)*$AJ$23)*$AH$23)),IF(Calculator!$O$6="DUALBAND B",SUM((((N32/100)*$AJ$22)*$AH$22))+(((((N32/100)*$AJ$22)*$AN$22)*$AH$22)*Calculator!$G$17)-((((N32/100)*$AJ$22)*$AN$22)*$AH$22)+((((N32/100)*$AJ$23)*$AH$23)),IF(Calculator!$O$6="DUALBAND C",SUM((((N32/100)*$AJ$22)*$AH$22))+(((((N32/100)*$AJ$22)*$AN$22)*$AH$22)*Calculator!$G$18)-((((N32/100)*$AJ$22)*$AN$22)*$AH$22)+((((N32/100)*$AJ$23)*$AH$23)),IF(Calculator!$O$6="DUALBAND D",SUM((((N32/100)*$AJ$22)*$AH$22))+(((((N32/100)*$AJ$22)*$AN$22)*$AH$22)*Calculator!$G$19)-((((N32/100)*$AJ$22)*$AN$22)*$AH$22)+((((N32/100)*$AJ$23)*$AH$23)),IF(Calculator!$O$6="DUALURBANE",SUM((((N32/100)*$AJ$22)*$AH$22))+(((((N32/100)*$AJ$22)*$AN$22)*$AH$22)*Calculator!$G$20)-((((N32/100)*$AJ$22)*$AN$22)*$AH$22)+((((N32/100)*$AJ$23)*$AH$23)),IF(Calculator!$O$6="DUALSILVERANOD",SUM((((N32/100)*$AJ$22)*$AH$22))+(((((N32/100)*$AJ$22)*$AN$22)*$AH$22)*Calculator!$G$21)-((((N32/100)*$AJ$22)*$AN$22)*$AH$22)+((((N32/100)*$AJ$23)*$AH$23)),IF(Calculator!$O$6="DUALANOD",SUM((((N32/100)*$AJ$22)*$AH$22))+(((((N32/100)*$AJ$22)*$AN$22)*$AH$22)*Calculator!$G$22)-((((N32/100)*$AJ$22)*$AN$22)*$AH$22)+((((N32/100)*$AJ$23)*$AH$23))))))))))))))))))))))))</f>
        <v>320.29208095397945</v>
      </c>
    </row>
    <row r="33" spans="1:40">
      <c r="A33" s="8" t="s">
        <v>1376</v>
      </c>
      <c r="B33" s="2">
        <v>680.46217193603513</v>
      </c>
      <c r="C33" s="2">
        <v>689.33427551269529</v>
      </c>
      <c r="D33" s="2">
        <v>698.19585510253899</v>
      </c>
      <c r="E33" s="2">
        <v>707.06789489746086</v>
      </c>
      <c r="F33" s="2">
        <v>715.93993469238274</v>
      </c>
      <c r="G33" s="2">
        <v>724.81197448730461</v>
      </c>
      <c r="H33" s="2">
        <v>733.68407806396476</v>
      </c>
      <c r="I33" s="2">
        <v>742.54565765380858</v>
      </c>
      <c r="J33" s="2">
        <v>751.63717041015616</v>
      </c>
      <c r="K33" s="2">
        <v>760.50921020507803</v>
      </c>
      <c r="L33" s="2">
        <v>769.38124999999991</v>
      </c>
      <c r="M33" s="2">
        <v>778.25328979492178</v>
      </c>
      <c r="N33" s="2">
        <v>787.1148693847656</v>
      </c>
      <c r="P33" s="52">
        <v>2200</v>
      </c>
      <c r="Q33" s="2">
        <f>IF(Calculator!$O$6="SINGLEBASE",SUM((((B33/100)*$AJ$22)*$AH$22))+((((B33/100)*$AJ$23)*$AH$23)),IF(Calculator!$O$6="SINGLEELEMENTS",SUM((((B33/100)*$AJ$22)*$AH$22))+(((((B33/100)*$AJ$22)*$AN$22)*$AH$22)*Calculator!$G$2)-((((B33/100)*$AJ$22)*$AN$22)*$AH$22)+((((B33/100)*$AJ$23)*$AH$23)),IF(Calculator!$O$6="SINGLESPECTRUM",SUM((((B33/100)*$AJ$22)*$AH$22))+(((((B33/100)*$AJ$22)*$AN$22)*$AH$22)*Calculator!$G$4)-((((B33/100)*$AJ$22)*$AN$22)*$AH$22)+((((B33/100)*$AJ$23)*$AH$23)),IF(Calculator!$O$6="SINGLEHOMESTEAD",SUM((((B33/100)*$AJ$22)*$AH$22))+(((((B33/100)*$AJ$22)*$AN$22)*$AH$22)*Calculator!$G$3)-((((B33/100)*$AJ$22)*$AN$22)*$AH$22)+((((B33/100)*$AJ$23)*$AH$23)),IF(Calculator!$O$6="SINGLEBAND A",SUM((((B33/100)*$AJ$22)*$AH$22))+(((((B33/100)*$AJ$22)*$AN$22)*$AH$22)*Calculator!$G$5)-((((B33/100)*$AJ$22)*$AN$22)*$AH$22)+((((B33/100)*$AJ$23)*$AH$23)),IF(Calculator!$O$6="SINGLEBAND B",SUM((((B33/100)*$AJ$22)*$AH$22))+(((((B33/100)*$AJ$22)*$AN$22)*$AH$22)*Calculator!$G$6)-((((B33/100)*$AJ$22)*$AN$22)*$AH$22)+((((B33/100)*$AJ$23)*$AH$23)),IF(Calculator!$O$6="SINGLEBAND C",SUM((((B33/100)*$AJ$22)*$AH$22))+(((((B33/100)*$AJ$22)*$AN$22)*$AH$22)*Calculator!$G$7)-((((B33/100)*$AJ$22)*$AN$22)*$AH$22)+((((B33/100)*$AJ$23)*$AH$23)),IF(Calculator!$O$6="SINGLEBAND D",SUM((((B33/100)*$AJ$22)*$AH$22))+(((((B33/100)*$AJ$22)*$AN$22)*$AH$22)*Calculator!$G$8)-((((B33/100)*$AJ$22)*$AN$22)*$AH$22)+((((B33/100)*$AJ$23)*$AH$23)),IF(Calculator!$O$6="SINGLEURBANE",SUM((((B33/100)*$AJ$22)*$AH$22))+(((((B33/100)*$AJ$22)*$AN$22)*$AH$22)*Calculator!$G$9)-((((B33/100)*$AJ$22)*$AN$22)*$AH$22)+((((B33/100)*$AJ$23)*$AH$23)),IF(Calculator!$O$6="SINGLESILVERANOD",SUM((((B33/100)*$AJ$22)*$AH$22))+(((((B33/100)*$AJ$22)*$AN$22)*$AH$22)*Calculator!$G$10)-((((B33/100)*$AJ$22)*$AN$22)*$AH$22)+((((B33/100)*$AJ$23)*$AH$23)),IF(Calculator!$O$6="SINGLEANOD",SUM((((B33/100)*$AJ$22)*$AH$22))+(((((B33/100)*$AJ$22)*$AN$22)*$AH$22)*Calculator!$G$11)-((((B33/100)*$AJ$22)*$AN$22)*$AH$22)+((((B33/100)*$AJ$23)*$AH$23)),IF(Calculator!$O$6="DUALBASE",SUM((((B33/100)*$AJ$22)*$AH$22))+(((((B33/100)*$AJ$22)*$AN$22)*$AH$22)*Calculator!$G$12)-((((B33/100)*$AJ$22)*$AN$22)*$AH$22)+((((B33/100)*$AJ$23)*$AH$23)),IF(Calculator!$O$6="DUALELEMENTS",SUM((((B33/100)*$AJ$22)*$AH$22))+(((((B33/100)*$AJ$22)*$AN$22)*$AH$22)*Calculator!$G$13)-((((B33/100)*$AJ$22)*$AN$22)*$AH$22)+((((B33/100)*$AJ$23)*$AH$23)),IF(Calculator!$O$6="DUALSPECTRUM",SUM((((B33/100)*$AJ$22)*$AH$22))+(((((B33/100)*$AJ$22)*$AN$22)*$AH$22)*Calculator!$G$15)-((((B33/100)*$AJ$22)*$AN$22)*$AH$22)+((((B33/100)*$AJ$23)*$AH$23)),IF(Calculator!$O$6="DUALHOMESTEAD",SUM((((B33/100)*$AJ$22)*$AH$22))+(((((B33/100)*$AJ$22)*$AN$22)*$AH$22)*Calculator!$G$14)-((((B33/100)*$AJ$22)*$AN$22)*$AH$22)+((((B33/100)*$AJ$23)*$AH$23)),IF(Calculator!$O$6="DUALBAND A",SUM((((B33/100)*$AJ$22)*$AH$22))+(((((B33/100)*$AJ$22)*$AN$22)*$AH$22)*Calculator!$G$16)-((((B33/100)*$AJ$22)*$AN$22)*$AH$22)+((((B33/100)*$AJ$23)*$AH$23)),IF(Calculator!$O$6="DUALBAND B",SUM((((B33/100)*$AJ$22)*$AH$22))+(((((B33/100)*$AJ$22)*$AN$22)*$AH$22)*Calculator!$G$17)-((((B33/100)*$AJ$22)*$AN$22)*$AH$22)+((((B33/100)*$AJ$23)*$AH$23)),IF(Calculator!$O$6="DUALBAND C",SUM((((B33/100)*$AJ$22)*$AH$22))+(((((B33/100)*$AJ$22)*$AN$22)*$AH$22)*Calculator!$G$18)-((((B33/100)*$AJ$22)*$AN$22)*$AH$22)+((((B33/100)*$AJ$23)*$AH$23)),IF(Calculator!$O$6="DUALBAND D",SUM((((B33/100)*$AJ$22)*$AH$22))+(((((B33/100)*$AJ$22)*$AN$22)*$AH$22)*Calculator!$G$19)-((((B33/100)*$AJ$22)*$AN$22)*$AH$22)+((((B33/100)*$AJ$23)*$AH$23)),IF(Calculator!$O$6="DUALURBANE",SUM((((B33/100)*$AJ$22)*$AH$22))+(((((B33/100)*$AJ$22)*$AN$22)*$AH$22)*Calculator!$G$20)-((((B33/100)*$AJ$22)*$AN$22)*$AH$22)+((((B33/100)*$AJ$23)*$AH$23)),IF(Calculator!$O$6="DUALSILVERANOD",SUM((((B33/100)*$AJ$22)*$AH$22))+(((((B33/100)*$AJ$22)*$AN$22)*$AH$22)*Calculator!$G$21)-((((B33/100)*$AJ$22)*$AN$22)*$AH$22)+((((B33/100)*$AJ$23)*$AH$23)),IF(Calculator!$O$6="DUALANOD",SUM((((B33/100)*$AJ$22)*$AH$22))+(((((B33/100)*$AJ$22)*$AN$22)*$AH$22)*Calculator!$G$22)-((((B33/100)*$AJ$22)*$AN$22)*$AH$22)+((((B33/100)*$AJ$23)*$AH$23))))))))))))))))))))))))</f>
        <v>278.98949049377438</v>
      </c>
      <c r="R33" s="2">
        <f>IF(Calculator!$O$6="SINGLEBASE",SUM((((C33/100)*$AJ$22)*$AH$22))+((((C33/100)*$AJ$23)*$AH$23)),IF(Calculator!$O$6="SINGLEELEMENTS",SUM((((C33/100)*$AJ$22)*$AH$22))+(((((C33/100)*$AJ$22)*$AN$22)*$AH$22)*Calculator!$G$2)-((((C33/100)*$AJ$22)*$AN$22)*$AH$22)+((((C33/100)*$AJ$23)*$AH$23)),IF(Calculator!$O$6="SINGLESPECTRUM",SUM((((C33/100)*$AJ$22)*$AH$22))+(((((C33/100)*$AJ$22)*$AN$22)*$AH$22)*Calculator!$G$4)-((((C33/100)*$AJ$22)*$AN$22)*$AH$22)+((((C33/100)*$AJ$23)*$AH$23)),IF(Calculator!$O$6="SINGLEHOMESTEAD",SUM((((C33/100)*$AJ$22)*$AH$22))+(((((C33/100)*$AJ$22)*$AN$22)*$AH$22)*Calculator!$G$3)-((((C33/100)*$AJ$22)*$AN$22)*$AH$22)+((((C33/100)*$AJ$23)*$AH$23)),IF(Calculator!$O$6="SINGLEBAND A",SUM((((C33/100)*$AJ$22)*$AH$22))+(((((C33/100)*$AJ$22)*$AN$22)*$AH$22)*Calculator!$G$5)-((((C33/100)*$AJ$22)*$AN$22)*$AH$22)+((((C33/100)*$AJ$23)*$AH$23)),IF(Calculator!$O$6="SINGLEBAND B",SUM((((C33/100)*$AJ$22)*$AH$22))+(((((C33/100)*$AJ$22)*$AN$22)*$AH$22)*Calculator!$G$6)-((((C33/100)*$AJ$22)*$AN$22)*$AH$22)+((((C33/100)*$AJ$23)*$AH$23)),IF(Calculator!$O$6="SINGLEBAND C",SUM((((C33/100)*$AJ$22)*$AH$22))+(((((C33/100)*$AJ$22)*$AN$22)*$AH$22)*Calculator!$G$7)-((((C33/100)*$AJ$22)*$AN$22)*$AH$22)+((((C33/100)*$AJ$23)*$AH$23)),IF(Calculator!$O$6="SINGLEBAND D",SUM((((C33/100)*$AJ$22)*$AH$22))+(((((C33/100)*$AJ$22)*$AN$22)*$AH$22)*Calculator!$G$8)-((((C33/100)*$AJ$22)*$AN$22)*$AH$22)+((((C33/100)*$AJ$23)*$AH$23)),IF(Calculator!$O$6="SINGLEURBANE",SUM((((C33/100)*$AJ$22)*$AH$22))+(((((C33/100)*$AJ$22)*$AN$22)*$AH$22)*Calculator!$G$9)-((((C33/100)*$AJ$22)*$AN$22)*$AH$22)+((((C33/100)*$AJ$23)*$AH$23)),IF(Calculator!$O$6="SINGLESILVERANOD",SUM((((C33/100)*$AJ$22)*$AH$22))+(((((C33/100)*$AJ$22)*$AN$22)*$AH$22)*Calculator!$G$10)-((((C33/100)*$AJ$22)*$AN$22)*$AH$22)+((((C33/100)*$AJ$23)*$AH$23)),IF(Calculator!$O$6="SINGLEANOD",SUM((((C33/100)*$AJ$22)*$AH$22))+(((((C33/100)*$AJ$22)*$AN$22)*$AH$22)*Calculator!$G$11)-((((C33/100)*$AJ$22)*$AN$22)*$AH$22)+((((C33/100)*$AJ$23)*$AH$23)),IF(Calculator!$O$6="DUALBASE",SUM((((C33/100)*$AJ$22)*$AH$22))+(((((C33/100)*$AJ$22)*$AN$22)*$AH$22)*Calculator!$G$12)-((((C33/100)*$AJ$22)*$AN$22)*$AH$22)+((((C33/100)*$AJ$23)*$AH$23)),IF(Calculator!$O$6="DUALELEMENTS",SUM((((C33/100)*$AJ$22)*$AH$22))+(((((C33/100)*$AJ$22)*$AN$22)*$AH$22)*Calculator!$G$13)-((((C33/100)*$AJ$22)*$AN$22)*$AH$22)+((((C33/100)*$AJ$23)*$AH$23)),IF(Calculator!$O$6="DUALSPECTRUM",SUM((((C33/100)*$AJ$22)*$AH$22))+(((((C33/100)*$AJ$22)*$AN$22)*$AH$22)*Calculator!$G$15)-((((C33/100)*$AJ$22)*$AN$22)*$AH$22)+((((C33/100)*$AJ$23)*$AH$23)),IF(Calculator!$O$6="DUALHOMESTEAD",SUM((((C33/100)*$AJ$22)*$AH$22))+(((((C33/100)*$AJ$22)*$AN$22)*$AH$22)*Calculator!$G$14)-((((C33/100)*$AJ$22)*$AN$22)*$AH$22)+((((C33/100)*$AJ$23)*$AH$23)),IF(Calculator!$O$6="DUALBAND A",SUM((((C33/100)*$AJ$22)*$AH$22))+(((((C33/100)*$AJ$22)*$AN$22)*$AH$22)*Calculator!$G$16)-((((C33/100)*$AJ$22)*$AN$22)*$AH$22)+((((C33/100)*$AJ$23)*$AH$23)),IF(Calculator!$O$6="DUALBAND B",SUM((((C33/100)*$AJ$22)*$AH$22))+(((((C33/100)*$AJ$22)*$AN$22)*$AH$22)*Calculator!$G$17)-((((C33/100)*$AJ$22)*$AN$22)*$AH$22)+((((C33/100)*$AJ$23)*$AH$23)),IF(Calculator!$O$6="DUALBAND C",SUM((((C33/100)*$AJ$22)*$AH$22))+(((((C33/100)*$AJ$22)*$AN$22)*$AH$22)*Calculator!$G$18)-((((C33/100)*$AJ$22)*$AN$22)*$AH$22)+((((C33/100)*$AJ$23)*$AH$23)),IF(Calculator!$O$6="DUALBAND D",SUM((((C33/100)*$AJ$22)*$AH$22))+(((((C33/100)*$AJ$22)*$AN$22)*$AH$22)*Calculator!$G$19)-((((C33/100)*$AJ$22)*$AN$22)*$AH$22)+((((C33/100)*$AJ$23)*$AH$23)),IF(Calculator!$O$6="DUALURBANE",SUM((((C33/100)*$AJ$22)*$AH$22))+(((((C33/100)*$AJ$22)*$AN$22)*$AH$22)*Calculator!$G$20)-((((C33/100)*$AJ$22)*$AN$22)*$AH$22)+((((C33/100)*$AJ$23)*$AH$23)),IF(Calculator!$O$6="DUALSILVERANOD",SUM((((C33/100)*$AJ$22)*$AH$22))+(((((C33/100)*$AJ$22)*$AN$22)*$AH$22)*Calculator!$G$21)-((((C33/100)*$AJ$22)*$AN$22)*$AH$22)+((((C33/100)*$AJ$23)*$AH$23)),IF(Calculator!$O$6="DUALANOD",SUM((((C33/100)*$AJ$22)*$AH$22))+(((((C33/100)*$AJ$22)*$AN$22)*$AH$22)*Calculator!$G$22)-((((C33/100)*$AJ$22)*$AN$22)*$AH$22)+((((C33/100)*$AJ$23)*$AH$23))))))))))))))))))))))))</f>
        <v>282.62705296020505</v>
      </c>
      <c r="S33" s="2">
        <f>IF(Calculator!$O$6="SINGLEBASE",SUM((((D33/100)*$AJ$22)*$AH$22))+((((D33/100)*$AJ$23)*$AH$23)),IF(Calculator!$O$6="SINGLEELEMENTS",SUM((((D33/100)*$AJ$22)*$AH$22))+(((((D33/100)*$AJ$22)*$AN$22)*$AH$22)*Calculator!$G$2)-((((D33/100)*$AJ$22)*$AN$22)*$AH$22)+((((D33/100)*$AJ$23)*$AH$23)),IF(Calculator!$O$6="SINGLESPECTRUM",SUM((((D33/100)*$AJ$22)*$AH$22))+(((((D33/100)*$AJ$22)*$AN$22)*$AH$22)*Calculator!$G$4)-((((D33/100)*$AJ$22)*$AN$22)*$AH$22)+((((D33/100)*$AJ$23)*$AH$23)),IF(Calculator!$O$6="SINGLEHOMESTEAD",SUM((((D33/100)*$AJ$22)*$AH$22))+(((((D33/100)*$AJ$22)*$AN$22)*$AH$22)*Calculator!$G$3)-((((D33/100)*$AJ$22)*$AN$22)*$AH$22)+((((D33/100)*$AJ$23)*$AH$23)),IF(Calculator!$O$6="SINGLEBAND A",SUM((((D33/100)*$AJ$22)*$AH$22))+(((((D33/100)*$AJ$22)*$AN$22)*$AH$22)*Calculator!$G$5)-((((D33/100)*$AJ$22)*$AN$22)*$AH$22)+((((D33/100)*$AJ$23)*$AH$23)),IF(Calculator!$O$6="SINGLEBAND B",SUM((((D33/100)*$AJ$22)*$AH$22))+(((((D33/100)*$AJ$22)*$AN$22)*$AH$22)*Calculator!$G$6)-((((D33/100)*$AJ$22)*$AN$22)*$AH$22)+((((D33/100)*$AJ$23)*$AH$23)),IF(Calculator!$O$6="SINGLEBAND C",SUM((((D33/100)*$AJ$22)*$AH$22))+(((((D33/100)*$AJ$22)*$AN$22)*$AH$22)*Calculator!$G$7)-((((D33/100)*$AJ$22)*$AN$22)*$AH$22)+((((D33/100)*$AJ$23)*$AH$23)),IF(Calculator!$O$6="SINGLEBAND D",SUM((((D33/100)*$AJ$22)*$AH$22))+(((((D33/100)*$AJ$22)*$AN$22)*$AH$22)*Calculator!$G$8)-((((D33/100)*$AJ$22)*$AN$22)*$AH$22)+((((D33/100)*$AJ$23)*$AH$23)),IF(Calculator!$O$6="SINGLEURBANE",SUM((((D33/100)*$AJ$22)*$AH$22))+(((((D33/100)*$AJ$22)*$AN$22)*$AH$22)*Calculator!$G$9)-((((D33/100)*$AJ$22)*$AN$22)*$AH$22)+((((D33/100)*$AJ$23)*$AH$23)),IF(Calculator!$O$6="SINGLESILVERANOD",SUM((((D33/100)*$AJ$22)*$AH$22))+(((((D33/100)*$AJ$22)*$AN$22)*$AH$22)*Calculator!$G$10)-((((D33/100)*$AJ$22)*$AN$22)*$AH$22)+((((D33/100)*$AJ$23)*$AH$23)),IF(Calculator!$O$6="SINGLEANOD",SUM((((D33/100)*$AJ$22)*$AH$22))+(((((D33/100)*$AJ$22)*$AN$22)*$AH$22)*Calculator!$G$11)-((((D33/100)*$AJ$22)*$AN$22)*$AH$22)+((((D33/100)*$AJ$23)*$AH$23)),IF(Calculator!$O$6="DUALBASE",SUM((((D33/100)*$AJ$22)*$AH$22))+(((((D33/100)*$AJ$22)*$AN$22)*$AH$22)*Calculator!$G$12)-((((D33/100)*$AJ$22)*$AN$22)*$AH$22)+((((D33/100)*$AJ$23)*$AH$23)),IF(Calculator!$O$6="DUALELEMENTS",SUM((((D33/100)*$AJ$22)*$AH$22))+(((((D33/100)*$AJ$22)*$AN$22)*$AH$22)*Calculator!$G$13)-((((D33/100)*$AJ$22)*$AN$22)*$AH$22)+((((D33/100)*$AJ$23)*$AH$23)),IF(Calculator!$O$6="DUALSPECTRUM",SUM((((D33/100)*$AJ$22)*$AH$22))+(((((D33/100)*$AJ$22)*$AN$22)*$AH$22)*Calculator!$G$15)-((((D33/100)*$AJ$22)*$AN$22)*$AH$22)+((((D33/100)*$AJ$23)*$AH$23)),IF(Calculator!$O$6="DUALHOMESTEAD",SUM((((D33/100)*$AJ$22)*$AH$22))+(((((D33/100)*$AJ$22)*$AN$22)*$AH$22)*Calculator!$G$14)-((((D33/100)*$AJ$22)*$AN$22)*$AH$22)+((((D33/100)*$AJ$23)*$AH$23)),IF(Calculator!$O$6="DUALBAND A",SUM((((D33/100)*$AJ$22)*$AH$22))+(((((D33/100)*$AJ$22)*$AN$22)*$AH$22)*Calculator!$G$16)-((((D33/100)*$AJ$22)*$AN$22)*$AH$22)+((((D33/100)*$AJ$23)*$AH$23)),IF(Calculator!$O$6="DUALBAND B",SUM((((D33/100)*$AJ$22)*$AH$22))+(((((D33/100)*$AJ$22)*$AN$22)*$AH$22)*Calculator!$G$17)-((((D33/100)*$AJ$22)*$AN$22)*$AH$22)+((((D33/100)*$AJ$23)*$AH$23)),IF(Calculator!$O$6="DUALBAND C",SUM((((D33/100)*$AJ$22)*$AH$22))+(((((D33/100)*$AJ$22)*$AN$22)*$AH$22)*Calculator!$G$18)-((((D33/100)*$AJ$22)*$AN$22)*$AH$22)+((((D33/100)*$AJ$23)*$AH$23)),IF(Calculator!$O$6="DUALBAND D",SUM((((D33/100)*$AJ$22)*$AH$22))+(((((D33/100)*$AJ$22)*$AN$22)*$AH$22)*Calculator!$G$19)-((((D33/100)*$AJ$22)*$AN$22)*$AH$22)+((((D33/100)*$AJ$23)*$AH$23)),IF(Calculator!$O$6="DUALURBANE",SUM((((D33/100)*$AJ$22)*$AH$22))+(((((D33/100)*$AJ$22)*$AN$22)*$AH$22)*Calculator!$G$20)-((((D33/100)*$AJ$22)*$AN$22)*$AH$22)+((((D33/100)*$AJ$23)*$AH$23)),IF(Calculator!$O$6="DUALSILVERANOD",SUM((((D33/100)*$AJ$22)*$AH$22))+(((((D33/100)*$AJ$22)*$AN$22)*$AH$22)*Calculator!$G$21)-((((D33/100)*$AJ$22)*$AN$22)*$AH$22)+((((D33/100)*$AJ$23)*$AH$23)),IF(Calculator!$O$6="DUALANOD",SUM((((D33/100)*$AJ$22)*$AH$22))+(((((D33/100)*$AJ$22)*$AN$22)*$AH$22)*Calculator!$G$22)-((((D33/100)*$AJ$22)*$AN$22)*$AH$22)+((((D33/100)*$AJ$23)*$AH$23))))))))))))))))))))))))</f>
        <v>286.26030059204101</v>
      </c>
      <c r="T33" s="2">
        <f>IF(Calculator!$O$6="SINGLEBASE",SUM((((E33/100)*$AJ$22)*$AH$22))+((((E33/100)*$AJ$23)*$AH$23)),IF(Calculator!$O$6="SINGLEELEMENTS",SUM((((E33/100)*$AJ$22)*$AH$22))+(((((E33/100)*$AJ$22)*$AN$22)*$AH$22)*Calculator!$G$2)-((((E33/100)*$AJ$22)*$AN$22)*$AH$22)+((((E33/100)*$AJ$23)*$AH$23)),IF(Calculator!$O$6="SINGLESPECTRUM",SUM((((E33/100)*$AJ$22)*$AH$22))+(((((E33/100)*$AJ$22)*$AN$22)*$AH$22)*Calculator!$G$4)-((((E33/100)*$AJ$22)*$AN$22)*$AH$22)+((((E33/100)*$AJ$23)*$AH$23)),IF(Calculator!$O$6="SINGLEHOMESTEAD",SUM((((E33/100)*$AJ$22)*$AH$22))+(((((E33/100)*$AJ$22)*$AN$22)*$AH$22)*Calculator!$G$3)-((((E33/100)*$AJ$22)*$AN$22)*$AH$22)+((((E33/100)*$AJ$23)*$AH$23)),IF(Calculator!$O$6="SINGLEBAND A",SUM((((E33/100)*$AJ$22)*$AH$22))+(((((E33/100)*$AJ$22)*$AN$22)*$AH$22)*Calculator!$G$5)-((((E33/100)*$AJ$22)*$AN$22)*$AH$22)+((((E33/100)*$AJ$23)*$AH$23)),IF(Calculator!$O$6="SINGLEBAND B",SUM((((E33/100)*$AJ$22)*$AH$22))+(((((E33/100)*$AJ$22)*$AN$22)*$AH$22)*Calculator!$G$6)-((((E33/100)*$AJ$22)*$AN$22)*$AH$22)+((((E33/100)*$AJ$23)*$AH$23)),IF(Calculator!$O$6="SINGLEBAND C",SUM((((E33/100)*$AJ$22)*$AH$22))+(((((E33/100)*$AJ$22)*$AN$22)*$AH$22)*Calculator!$G$7)-((((E33/100)*$AJ$22)*$AN$22)*$AH$22)+((((E33/100)*$AJ$23)*$AH$23)),IF(Calculator!$O$6="SINGLEBAND D",SUM((((E33/100)*$AJ$22)*$AH$22))+(((((E33/100)*$AJ$22)*$AN$22)*$AH$22)*Calculator!$G$8)-((((E33/100)*$AJ$22)*$AN$22)*$AH$22)+((((E33/100)*$AJ$23)*$AH$23)),IF(Calculator!$O$6="SINGLEURBANE",SUM((((E33/100)*$AJ$22)*$AH$22))+(((((E33/100)*$AJ$22)*$AN$22)*$AH$22)*Calculator!$G$9)-((((E33/100)*$AJ$22)*$AN$22)*$AH$22)+((((E33/100)*$AJ$23)*$AH$23)),IF(Calculator!$O$6="SINGLESILVERANOD",SUM((((E33/100)*$AJ$22)*$AH$22))+(((((E33/100)*$AJ$22)*$AN$22)*$AH$22)*Calculator!$G$10)-((((E33/100)*$AJ$22)*$AN$22)*$AH$22)+((((E33/100)*$AJ$23)*$AH$23)),IF(Calculator!$O$6="SINGLEANOD",SUM((((E33/100)*$AJ$22)*$AH$22))+(((((E33/100)*$AJ$22)*$AN$22)*$AH$22)*Calculator!$G$11)-((((E33/100)*$AJ$22)*$AN$22)*$AH$22)+((((E33/100)*$AJ$23)*$AH$23)),IF(Calculator!$O$6="DUALBASE",SUM((((E33/100)*$AJ$22)*$AH$22))+(((((E33/100)*$AJ$22)*$AN$22)*$AH$22)*Calculator!$G$12)-((((E33/100)*$AJ$22)*$AN$22)*$AH$22)+((((E33/100)*$AJ$23)*$AH$23)),IF(Calculator!$O$6="DUALELEMENTS",SUM((((E33/100)*$AJ$22)*$AH$22))+(((((E33/100)*$AJ$22)*$AN$22)*$AH$22)*Calculator!$G$13)-((((E33/100)*$AJ$22)*$AN$22)*$AH$22)+((((E33/100)*$AJ$23)*$AH$23)),IF(Calculator!$O$6="DUALSPECTRUM",SUM((((E33/100)*$AJ$22)*$AH$22))+(((((E33/100)*$AJ$22)*$AN$22)*$AH$22)*Calculator!$G$15)-((((E33/100)*$AJ$22)*$AN$22)*$AH$22)+((((E33/100)*$AJ$23)*$AH$23)),IF(Calculator!$O$6="DUALHOMESTEAD",SUM((((E33/100)*$AJ$22)*$AH$22))+(((((E33/100)*$AJ$22)*$AN$22)*$AH$22)*Calculator!$G$14)-((((E33/100)*$AJ$22)*$AN$22)*$AH$22)+((((E33/100)*$AJ$23)*$AH$23)),IF(Calculator!$O$6="DUALBAND A",SUM((((E33/100)*$AJ$22)*$AH$22))+(((((E33/100)*$AJ$22)*$AN$22)*$AH$22)*Calculator!$G$16)-((((E33/100)*$AJ$22)*$AN$22)*$AH$22)+((((E33/100)*$AJ$23)*$AH$23)),IF(Calculator!$O$6="DUALBAND B",SUM((((E33/100)*$AJ$22)*$AH$22))+(((((E33/100)*$AJ$22)*$AN$22)*$AH$22)*Calculator!$G$17)-((((E33/100)*$AJ$22)*$AN$22)*$AH$22)+((((E33/100)*$AJ$23)*$AH$23)),IF(Calculator!$O$6="DUALBAND C",SUM((((E33/100)*$AJ$22)*$AH$22))+(((((E33/100)*$AJ$22)*$AN$22)*$AH$22)*Calculator!$G$18)-((((E33/100)*$AJ$22)*$AN$22)*$AH$22)+((((E33/100)*$AJ$23)*$AH$23)),IF(Calculator!$O$6="DUALBAND D",SUM((((E33/100)*$AJ$22)*$AH$22))+(((((E33/100)*$AJ$22)*$AN$22)*$AH$22)*Calculator!$G$19)-((((E33/100)*$AJ$22)*$AN$22)*$AH$22)+((((E33/100)*$AJ$23)*$AH$23)),IF(Calculator!$O$6="DUALURBANE",SUM((((E33/100)*$AJ$22)*$AH$22))+(((((E33/100)*$AJ$22)*$AN$22)*$AH$22)*Calculator!$G$20)-((((E33/100)*$AJ$22)*$AN$22)*$AH$22)+((((E33/100)*$AJ$23)*$AH$23)),IF(Calculator!$O$6="DUALSILVERANOD",SUM((((E33/100)*$AJ$22)*$AH$22))+(((((E33/100)*$AJ$22)*$AN$22)*$AH$22)*Calculator!$G$21)-((((E33/100)*$AJ$22)*$AN$22)*$AH$22)+((((E33/100)*$AJ$23)*$AH$23)),IF(Calculator!$O$6="DUALANOD",SUM((((E33/100)*$AJ$22)*$AH$22))+(((((E33/100)*$AJ$22)*$AN$22)*$AH$22)*Calculator!$G$22)-((((E33/100)*$AJ$22)*$AN$22)*$AH$22)+((((E33/100)*$AJ$23)*$AH$23))))))))))))))))))))))))</f>
        <v>289.89783690795895</v>
      </c>
      <c r="U33" s="2">
        <f>IF(Calculator!$O$6="SINGLEBASE",SUM((((F33/100)*$AJ$22)*$AH$22))+((((F33/100)*$AJ$23)*$AH$23)),IF(Calculator!$O$6="SINGLEELEMENTS",SUM((((F33/100)*$AJ$22)*$AH$22))+(((((F33/100)*$AJ$22)*$AN$22)*$AH$22)*Calculator!$G$2)-((((F33/100)*$AJ$22)*$AN$22)*$AH$22)+((((F33/100)*$AJ$23)*$AH$23)),IF(Calculator!$O$6="SINGLESPECTRUM",SUM((((F33/100)*$AJ$22)*$AH$22))+(((((F33/100)*$AJ$22)*$AN$22)*$AH$22)*Calculator!$G$4)-((((F33/100)*$AJ$22)*$AN$22)*$AH$22)+((((F33/100)*$AJ$23)*$AH$23)),IF(Calculator!$O$6="SINGLEHOMESTEAD",SUM((((F33/100)*$AJ$22)*$AH$22))+(((((F33/100)*$AJ$22)*$AN$22)*$AH$22)*Calculator!$G$3)-((((F33/100)*$AJ$22)*$AN$22)*$AH$22)+((((F33/100)*$AJ$23)*$AH$23)),IF(Calculator!$O$6="SINGLEBAND A",SUM((((F33/100)*$AJ$22)*$AH$22))+(((((F33/100)*$AJ$22)*$AN$22)*$AH$22)*Calculator!$G$5)-((((F33/100)*$AJ$22)*$AN$22)*$AH$22)+((((F33/100)*$AJ$23)*$AH$23)),IF(Calculator!$O$6="SINGLEBAND B",SUM((((F33/100)*$AJ$22)*$AH$22))+(((((F33/100)*$AJ$22)*$AN$22)*$AH$22)*Calculator!$G$6)-((((F33/100)*$AJ$22)*$AN$22)*$AH$22)+((((F33/100)*$AJ$23)*$AH$23)),IF(Calculator!$O$6="SINGLEBAND C",SUM((((F33/100)*$AJ$22)*$AH$22))+(((((F33/100)*$AJ$22)*$AN$22)*$AH$22)*Calculator!$G$7)-((((F33/100)*$AJ$22)*$AN$22)*$AH$22)+((((F33/100)*$AJ$23)*$AH$23)),IF(Calculator!$O$6="SINGLEBAND D",SUM((((F33/100)*$AJ$22)*$AH$22))+(((((F33/100)*$AJ$22)*$AN$22)*$AH$22)*Calculator!$G$8)-((((F33/100)*$AJ$22)*$AN$22)*$AH$22)+((((F33/100)*$AJ$23)*$AH$23)),IF(Calculator!$O$6="SINGLEURBANE",SUM((((F33/100)*$AJ$22)*$AH$22))+(((((F33/100)*$AJ$22)*$AN$22)*$AH$22)*Calculator!$G$9)-((((F33/100)*$AJ$22)*$AN$22)*$AH$22)+((((F33/100)*$AJ$23)*$AH$23)),IF(Calculator!$O$6="SINGLESILVERANOD",SUM((((F33/100)*$AJ$22)*$AH$22))+(((((F33/100)*$AJ$22)*$AN$22)*$AH$22)*Calculator!$G$10)-((((F33/100)*$AJ$22)*$AN$22)*$AH$22)+((((F33/100)*$AJ$23)*$AH$23)),IF(Calculator!$O$6="SINGLEANOD",SUM((((F33/100)*$AJ$22)*$AH$22))+(((((F33/100)*$AJ$22)*$AN$22)*$AH$22)*Calculator!$G$11)-((((F33/100)*$AJ$22)*$AN$22)*$AH$22)+((((F33/100)*$AJ$23)*$AH$23)),IF(Calculator!$O$6="DUALBASE",SUM((((F33/100)*$AJ$22)*$AH$22))+(((((F33/100)*$AJ$22)*$AN$22)*$AH$22)*Calculator!$G$12)-((((F33/100)*$AJ$22)*$AN$22)*$AH$22)+((((F33/100)*$AJ$23)*$AH$23)),IF(Calculator!$O$6="DUALELEMENTS",SUM((((F33/100)*$AJ$22)*$AH$22))+(((((F33/100)*$AJ$22)*$AN$22)*$AH$22)*Calculator!$G$13)-((((F33/100)*$AJ$22)*$AN$22)*$AH$22)+((((F33/100)*$AJ$23)*$AH$23)),IF(Calculator!$O$6="DUALSPECTRUM",SUM((((F33/100)*$AJ$22)*$AH$22))+(((((F33/100)*$AJ$22)*$AN$22)*$AH$22)*Calculator!$G$15)-((((F33/100)*$AJ$22)*$AN$22)*$AH$22)+((((F33/100)*$AJ$23)*$AH$23)),IF(Calculator!$O$6="DUALHOMESTEAD",SUM((((F33/100)*$AJ$22)*$AH$22))+(((((F33/100)*$AJ$22)*$AN$22)*$AH$22)*Calculator!$G$14)-((((F33/100)*$AJ$22)*$AN$22)*$AH$22)+((((F33/100)*$AJ$23)*$AH$23)),IF(Calculator!$O$6="DUALBAND A",SUM((((F33/100)*$AJ$22)*$AH$22))+(((((F33/100)*$AJ$22)*$AN$22)*$AH$22)*Calculator!$G$16)-((((F33/100)*$AJ$22)*$AN$22)*$AH$22)+((((F33/100)*$AJ$23)*$AH$23)),IF(Calculator!$O$6="DUALBAND B",SUM((((F33/100)*$AJ$22)*$AH$22))+(((((F33/100)*$AJ$22)*$AN$22)*$AH$22)*Calculator!$G$17)-((((F33/100)*$AJ$22)*$AN$22)*$AH$22)+((((F33/100)*$AJ$23)*$AH$23)),IF(Calculator!$O$6="DUALBAND C",SUM((((F33/100)*$AJ$22)*$AH$22))+(((((F33/100)*$AJ$22)*$AN$22)*$AH$22)*Calculator!$G$18)-((((F33/100)*$AJ$22)*$AN$22)*$AH$22)+((((F33/100)*$AJ$23)*$AH$23)),IF(Calculator!$O$6="DUALBAND D",SUM((((F33/100)*$AJ$22)*$AH$22))+(((((F33/100)*$AJ$22)*$AN$22)*$AH$22)*Calculator!$G$19)-((((F33/100)*$AJ$22)*$AN$22)*$AH$22)+((((F33/100)*$AJ$23)*$AH$23)),IF(Calculator!$O$6="DUALURBANE",SUM((((F33/100)*$AJ$22)*$AH$22))+(((((F33/100)*$AJ$22)*$AN$22)*$AH$22)*Calculator!$G$20)-((((F33/100)*$AJ$22)*$AN$22)*$AH$22)+((((F33/100)*$AJ$23)*$AH$23)),IF(Calculator!$O$6="DUALSILVERANOD",SUM((((F33/100)*$AJ$22)*$AH$22))+(((((F33/100)*$AJ$22)*$AN$22)*$AH$22)*Calculator!$G$21)-((((F33/100)*$AJ$22)*$AN$22)*$AH$22)+((((F33/100)*$AJ$23)*$AH$23)),IF(Calculator!$O$6="DUALANOD",SUM((((F33/100)*$AJ$22)*$AH$22))+(((((F33/100)*$AJ$22)*$AN$22)*$AH$22)*Calculator!$G$22)-((((F33/100)*$AJ$22)*$AN$22)*$AH$22)+((((F33/100)*$AJ$23)*$AH$23))))))))))))))))))))))))</f>
        <v>293.53537322387695</v>
      </c>
      <c r="V33" s="2">
        <f>IF(Calculator!$O$6="SINGLEBASE",SUM((((G33/100)*$AJ$22)*$AH$22))+((((G33/100)*$AJ$23)*$AH$23)),IF(Calculator!$O$6="SINGLEELEMENTS",SUM((((G33/100)*$AJ$22)*$AH$22))+(((((G33/100)*$AJ$22)*$AN$22)*$AH$22)*Calculator!$G$2)-((((G33/100)*$AJ$22)*$AN$22)*$AH$22)+((((G33/100)*$AJ$23)*$AH$23)),IF(Calculator!$O$6="SINGLESPECTRUM",SUM((((G33/100)*$AJ$22)*$AH$22))+(((((G33/100)*$AJ$22)*$AN$22)*$AH$22)*Calculator!$G$4)-((((G33/100)*$AJ$22)*$AN$22)*$AH$22)+((((G33/100)*$AJ$23)*$AH$23)),IF(Calculator!$O$6="SINGLEHOMESTEAD",SUM((((G33/100)*$AJ$22)*$AH$22))+(((((G33/100)*$AJ$22)*$AN$22)*$AH$22)*Calculator!$G$3)-((((G33/100)*$AJ$22)*$AN$22)*$AH$22)+((((G33/100)*$AJ$23)*$AH$23)),IF(Calculator!$O$6="SINGLEBAND A",SUM((((G33/100)*$AJ$22)*$AH$22))+(((((G33/100)*$AJ$22)*$AN$22)*$AH$22)*Calculator!$G$5)-((((G33/100)*$AJ$22)*$AN$22)*$AH$22)+((((G33/100)*$AJ$23)*$AH$23)),IF(Calculator!$O$6="SINGLEBAND B",SUM((((G33/100)*$AJ$22)*$AH$22))+(((((G33/100)*$AJ$22)*$AN$22)*$AH$22)*Calculator!$G$6)-((((G33/100)*$AJ$22)*$AN$22)*$AH$22)+((((G33/100)*$AJ$23)*$AH$23)),IF(Calculator!$O$6="SINGLEBAND C",SUM((((G33/100)*$AJ$22)*$AH$22))+(((((G33/100)*$AJ$22)*$AN$22)*$AH$22)*Calculator!$G$7)-((((G33/100)*$AJ$22)*$AN$22)*$AH$22)+((((G33/100)*$AJ$23)*$AH$23)),IF(Calculator!$O$6="SINGLEBAND D",SUM((((G33/100)*$AJ$22)*$AH$22))+(((((G33/100)*$AJ$22)*$AN$22)*$AH$22)*Calculator!$G$8)-((((G33/100)*$AJ$22)*$AN$22)*$AH$22)+((((G33/100)*$AJ$23)*$AH$23)),IF(Calculator!$O$6="SINGLEURBANE",SUM((((G33/100)*$AJ$22)*$AH$22))+(((((G33/100)*$AJ$22)*$AN$22)*$AH$22)*Calculator!$G$9)-((((G33/100)*$AJ$22)*$AN$22)*$AH$22)+((((G33/100)*$AJ$23)*$AH$23)),IF(Calculator!$O$6="SINGLESILVERANOD",SUM((((G33/100)*$AJ$22)*$AH$22))+(((((G33/100)*$AJ$22)*$AN$22)*$AH$22)*Calculator!$G$10)-((((G33/100)*$AJ$22)*$AN$22)*$AH$22)+((((G33/100)*$AJ$23)*$AH$23)),IF(Calculator!$O$6="SINGLEANOD",SUM((((G33/100)*$AJ$22)*$AH$22))+(((((G33/100)*$AJ$22)*$AN$22)*$AH$22)*Calculator!$G$11)-((((G33/100)*$AJ$22)*$AN$22)*$AH$22)+((((G33/100)*$AJ$23)*$AH$23)),IF(Calculator!$O$6="DUALBASE",SUM((((G33/100)*$AJ$22)*$AH$22))+(((((G33/100)*$AJ$22)*$AN$22)*$AH$22)*Calculator!$G$12)-((((G33/100)*$AJ$22)*$AN$22)*$AH$22)+((((G33/100)*$AJ$23)*$AH$23)),IF(Calculator!$O$6="DUALELEMENTS",SUM((((G33/100)*$AJ$22)*$AH$22))+(((((G33/100)*$AJ$22)*$AN$22)*$AH$22)*Calculator!$G$13)-((((G33/100)*$AJ$22)*$AN$22)*$AH$22)+((((G33/100)*$AJ$23)*$AH$23)),IF(Calculator!$O$6="DUALSPECTRUM",SUM((((G33/100)*$AJ$22)*$AH$22))+(((((G33/100)*$AJ$22)*$AN$22)*$AH$22)*Calculator!$G$15)-((((G33/100)*$AJ$22)*$AN$22)*$AH$22)+((((G33/100)*$AJ$23)*$AH$23)),IF(Calculator!$O$6="DUALHOMESTEAD",SUM((((G33/100)*$AJ$22)*$AH$22))+(((((G33/100)*$AJ$22)*$AN$22)*$AH$22)*Calculator!$G$14)-((((G33/100)*$AJ$22)*$AN$22)*$AH$22)+((((G33/100)*$AJ$23)*$AH$23)),IF(Calculator!$O$6="DUALBAND A",SUM((((G33/100)*$AJ$22)*$AH$22))+(((((G33/100)*$AJ$22)*$AN$22)*$AH$22)*Calculator!$G$16)-((((G33/100)*$AJ$22)*$AN$22)*$AH$22)+((((G33/100)*$AJ$23)*$AH$23)),IF(Calculator!$O$6="DUALBAND B",SUM((((G33/100)*$AJ$22)*$AH$22))+(((((G33/100)*$AJ$22)*$AN$22)*$AH$22)*Calculator!$G$17)-((((G33/100)*$AJ$22)*$AN$22)*$AH$22)+((((G33/100)*$AJ$23)*$AH$23)),IF(Calculator!$O$6="DUALBAND C",SUM((((G33/100)*$AJ$22)*$AH$22))+(((((G33/100)*$AJ$22)*$AN$22)*$AH$22)*Calculator!$G$18)-((((G33/100)*$AJ$22)*$AN$22)*$AH$22)+((((G33/100)*$AJ$23)*$AH$23)),IF(Calculator!$O$6="DUALBAND D",SUM((((G33/100)*$AJ$22)*$AH$22))+(((((G33/100)*$AJ$22)*$AN$22)*$AH$22)*Calculator!$G$19)-((((G33/100)*$AJ$22)*$AN$22)*$AH$22)+((((G33/100)*$AJ$23)*$AH$23)),IF(Calculator!$O$6="DUALURBANE",SUM((((G33/100)*$AJ$22)*$AH$22))+(((((G33/100)*$AJ$22)*$AN$22)*$AH$22)*Calculator!$G$20)-((((G33/100)*$AJ$22)*$AN$22)*$AH$22)+((((G33/100)*$AJ$23)*$AH$23)),IF(Calculator!$O$6="DUALSILVERANOD",SUM((((G33/100)*$AJ$22)*$AH$22))+(((((G33/100)*$AJ$22)*$AN$22)*$AH$22)*Calculator!$G$21)-((((G33/100)*$AJ$22)*$AN$22)*$AH$22)+((((G33/100)*$AJ$23)*$AH$23)),IF(Calculator!$O$6="DUALANOD",SUM((((G33/100)*$AJ$22)*$AH$22))+(((((G33/100)*$AJ$22)*$AN$22)*$AH$22)*Calculator!$G$22)-((((G33/100)*$AJ$22)*$AN$22)*$AH$22)+((((G33/100)*$AJ$23)*$AH$23))))))))))))))))))))))))</f>
        <v>297.17290953979489</v>
      </c>
      <c r="W33" s="2">
        <f>IF(Calculator!$O$6="SINGLEBASE",SUM((((H33/100)*$AJ$22)*$AH$22))+((((H33/100)*$AJ$23)*$AH$23)),IF(Calculator!$O$6="SINGLEELEMENTS",SUM((((H33/100)*$AJ$22)*$AH$22))+(((((H33/100)*$AJ$22)*$AN$22)*$AH$22)*Calculator!$G$2)-((((H33/100)*$AJ$22)*$AN$22)*$AH$22)+((((H33/100)*$AJ$23)*$AH$23)),IF(Calculator!$O$6="SINGLESPECTRUM",SUM((((H33/100)*$AJ$22)*$AH$22))+(((((H33/100)*$AJ$22)*$AN$22)*$AH$22)*Calculator!$G$4)-((((H33/100)*$AJ$22)*$AN$22)*$AH$22)+((((H33/100)*$AJ$23)*$AH$23)),IF(Calculator!$O$6="SINGLEHOMESTEAD",SUM((((H33/100)*$AJ$22)*$AH$22))+(((((H33/100)*$AJ$22)*$AN$22)*$AH$22)*Calculator!$G$3)-((((H33/100)*$AJ$22)*$AN$22)*$AH$22)+((((H33/100)*$AJ$23)*$AH$23)),IF(Calculator!$O$6="SINGLEBAND A",SUM((((H33/100)*$AJ$22)*$AH$22))+(((((H33/100)*$AJ$22)*$AN$22)*$AH$22)*Calculator!$G$5)-((((H33/100)*$AJ$22)*$AN$22)*$AH$22)+((((H33/100)*$AJ$23)*$AH$23)),IF(Calculator!$O$6="SINGLEBAND B",SUM((((H33/100)*$AJ$22)*$AH$22))+(((((H33/100)*$AJ$22)*$AN$22)*$AH$22)*Calculator!$G$6)-((((H33/100)*$AJ$22)*$AN$22)*$AH$22)+((((H33/100)*$AJ$23)*$AH$23)),IF(Calculator!$O$6="SINGLEBAND C",SUM((((H33/100)*$AJ$22)*$AH$22))+(((((H33/100)*$AJ$22)*$AN$22)*$AH$22)*Calculator!$G$7)-((((H33/100)*$AJ$22)*$AN$22)*$AH$22)+((((H33/100)*$AJ$23)*$AH$23)),IF(Calculator!$O$6="SINGLEBAND D",SUM((((H33/100)*$AJ$22)*$AH$22))+(((((H33/100)*$AJ$22)*$AN$22)*$AH$22)*Calculator!$G$8)-((((H33/100)*$AJ$22)*$AN$22)*$AH$22)+((((H33/100)*$AJ$23)*$AH$23)),IF(Calculator!$O$6="SINGLEURBANE",SUM((((H33/100)*$AJ$22)*$AH$22))+(((((H33/100)*$AJ$22)*$AN$22)*$AH$22)*Calculator!$G$9)-((((H33/100)*$AJ$22)*$AN$22)*$AH$22)+((((H33/100)*$AJ$23)*$AH$23)),IF(Calculator!$O$6="SINGLESILVERANOD",SUM((((H33/100)*$AJ$22)*$AH$22))+(((((H33/100)*$AJ$22)*$AN$22)*$AH$22)*Calculator!$G$10)-((((H33/100)*$AJ$22)*$AN$22)*$AH$22)+((((H33/100)*$AJ$23)*$AH$23)),IF(Calculator!$O$6="SINGLEANOD",SUM((((H33/100)*$AJ$22)*$AH$22))+(((((H33/100)*$AJ$22)*$AN$22)*$AH$22)*Calculator!$G$11)-((((H33/100)*$AJ$22)*$AN$22)*$AH$22)+((((H33/100)*$AJ$23)*$AH$23)),IF(Calculator!$O$6="DUALBASE",SUM((((H33/100)*$AJ$22)*$AH$22))+(((((H33/100)*$AJ$22)*$AN$22)*$AH$22)*Calculator!$G$12)-((((H33/100)*$AJ$22)*$AN$22)*$AH$22)+((((H33/100)*$AJ$23)*$AH$23)),IF(Calculator!$O$6="DUALELEMENTS",SUM((((H33/100)*$AJ$22)*$AH$22))+(((((H33/100)*$AJ$22)*$AN$22)*$AH$22)*Calculator!$G$13)-((((H33/100)*$AJ$22)*$AN$22)*$AH$22)+((((H33/100)*$AJ$23)*$AH$23)),IF(Calculator!$O$6="DUALSPECTRUM",SUM((((H33/100)*$AJ$22)*$AH$22))+(((((H33/100)*$AJ$22)*$AN$22)*$AH$22)*Calculator!$G$15)-((((H33/100)*$AJ$22)*$AN$22)*$AH$22)+((((H33/100)*$AJ$23)*$AH$23)),IF(Calculator!$O$6="DUALHOMESTEAD",SUM((((H33/100)*$AJ$22)*$AH$22))+(((((H33/100)*$AJ$22)*$AN$22)*$AH$22)*Calculator!$G$14)-((((H33/100)*$AJ$22)*$AN$22)*$AH$22)+((((H33/100)*$AJ$23)*$AH$23)),IF(Calculator!$O$6="DUALBAND A",SUM((((H33/100)*$AJ$22)*$AH$22))+(((((H33/100)*$AJ$22)*$AN$22)*$AH$22)*Calculator!$G$16)-((((H33/100)*$AJ$22)*$AN$22)*$AH$22)+((((H33/100)*$AJ$23)*$AH$23)),IF(Calculator!$O$6="DUALBAND B",SUM((((H33/100)*$AJ$22)*$AH$22))+(((((H33/100)*$AJ$22)*$AN$22)*$AH$22)*Calculator!$G$17)-((((H33/100)*$AJ$22)*$AN$22)*$AH$22)+((((H33/100)*$AJ$23)*$AH$23)),IF(Calculator!$O$6="DUALBAND C",SUM((((H33/100)*$AJ$22)*$AH$22))+(((((H33/100)*$AJ$22)*$AN$22)*$AH$22)*Calculator!$G$18)-((((H33/100)*$AJ$22)*$AN$22)*$AH$22)+((((H33/100)*$AJ$23)*$AH$23)),IF(Calculator!$O$6="DUALBAND D",SUM((((H33/100)*$AJ$22)*$AH$22))+(((((H33/100)*$AJ$22)*$AN$22)*$AH$22)*Calculator!$G$19)-((((H33/100)*$AJ$22)*$AN$22)*$AH$22)+((((H33/100)*$AJ$23)*$AH$23)),IF(Calculator!$O$6="DUALURBANE",SUM((((H33/100)*$AJ$22)*$AH$22))+(((((H33/100)*$AJ$22)*$AN$22)*$AH$22)*Calculator!$G$20)-((((H33/100)*$AJ$22)*$AN$22)*$AH$22)+((((H33/100)*$AJ$23)*$AH$23)),IF(Calculator!$O$6="DUALSILVERANOD",SUM((((H33/100)*$AJ$22)*$AH$22))+(((((H33/100)*$AJ$22)*$AN$22)*$AH$22)*Calculator!$G$21)-((((H33/100)*$AJ$22)*$AN$22)*$AH$22)+((((H33/100)*$AJ$23)*$AH$23)),IF(Calculator!$O$6="DUALANOD",SUM((((H33/100)*$AJ$22)*$AH$22))+(((((H33/100)*$AJ$22)*$AN$22)*$AH$22)*Calculator!$G$22)-((((H33/100)*$AJ$22)*$AN$22)*$AH$22)+((((H33/100)*$AJ$23)*$AH$23))))))))))))))))))))))))</f>
        <v>300.81047200622555</v>
      </c>
      <c r="X33" s="2">
        <f>IF(Calculator!$O$6="SINGLEBASE",SUM((((I33/100)*$AJ$22)*$AH$22))+((((I33/100)*$AJ$23)*$AH$23)),IF(Calculator!$O$6="SINGLEELEMENTS",SUM((((I33/100)*$AJ$22)*$AH$22))+(((((I33/100)*$AJ$22)*$AN$22)*$AH$22)*Calculator!$G$2)-((((I33/100)*$AJ$22)*$AN$22)*$AH$22)+((((I33/100)*$AJ$23)*$AH$23)),IF(Calculator!$O$6="SINGLESPECTRUM",SUM((((I33/100)*$AJ$22)*$AH$22))+(((((I33/100)*$AJ$22)*$AN$22)*$AH$22)*Calculator!$G$4)-((((I33/100)*$AJ$22)*$AN$22)*$AH$22)+((((I33/100)*$AJ$23)*$AH$23)),IF(Calculator!$O$6="SINGLEHOMESTEAD",SUM((((I33/100)*$AJ$22)*$AH$22))+(((((I33/100)*$AJ$22)*$AN$22)*$AH$22)*Calculator!$G$3)-((((I33/100)*$AJ$22)*$AN$22)*$AH$22)+((((I33/100)*$AJ$23)*$AH$23)),IF(Calculator!$O$6="SINGLEBAND A",SUM((((I33/100)*$AJ$22)*$AH$22))+(((((I33/100)*$AJ$22)*$AN$22)*$AH$22)*Calculator!$G$5)-((((I33/100)*$AJ$22)*$AN$22)*$AH$22)+((((I33/100)*$AJ$23)*$AH$23)),IF(Calculator!$O$6="SINGLEBAND B",SUM((((I33/100)*$AJ$22)*$AH$22))+(((((I33/100)*$AJ$22)*$AN$22)*$AH$22)*Calculator!$G$6)-((((I33/100)*$AJ$22)*$AN$22)*$AH$22)+((((I33/100)*$AJ$23)*$AH$23)),IF(Calculator!$O$6="SINGLEBAND C",SUM((((I33/100)*$AJ$22)*$AH$22))+(((((I33/100)*$AJ$22)*$AN$22)*$AH$22)*Calculator!$G$7)-((((I33/100)*$AJ$22)*$AN$22)*$AH$22)+((((I33/100)*$AJ$23)*$AH$23)),IF(Calculator!$O$6="SINGLEBAND D",SUM((((I33/100)*$AJ$22)*$AH$22))+(((((I33/100)*$AJ$22)*$AN$22)*$AH$22)*Calculator!$G$8)-((((I33/100)*$AJ$22)*$AN$22)*$AH$22)+((((I33/100)*$AJ$23)*$AH$23)),IF(Calculator!$O$6="SINGLEURBANE",SUM((((I33/100)*$AJ$22)*$AH$22))+(((((I33/100)*$AJ$22)*$AN$22)*$AH$22)*Calculator!$G$9)-((((I33/100)*$AJ$22)*$AN$22)*$AH$22)+((((I33/100)*$AJ$23)*$AH$23)),IF(Calculator!$O$6="SINGLESILVERANOD",SUM((((I33/100)*$AJ$22)*$AH$22))+(((((I33/100)*$AJ$22)*$AN$22)*$AH$22)*Calculator!$G$10)-((((I33/100)*$AJ$22)*$AN$22)*$AH$22)+((((I33/100)*$AJ$23)*$AH$23)),IF(Calculator!$O$6="SINGLEANOD",SUM((((I33/100)*$AJ$22)*$AH$22))+(((((I33/100)*$AJ$22)*$AN$22)*$AH$22)*Calculator!$G$11)-((((I33/100)*$AJ$22)*$AN$22)*$AH$22)+((((I33/100)*$AJ$23)*$AH$23)),IF(Calculator!$O$6="DUALBASE",SUM((((I33/100)*$AJ$22)*$AH$22))+(((((I33/100)*$AJ$22)*$AN$22)*$AH$22)*Calculator!$G$12)-((((I33/100)*$AJ$22)*$AN$22)*$AH$22)+((((I33/100)*$AJ$23)*$AH$23)),IF(Calculator!$O$6="DUALELEMENTS",SUM((((I33/100)*$AJ$22)*$AH$22))+(((((I33/100)*$AJ$22)*$AN$22)*$AH$22)*Calculator!$G$13)-((((I33/100)*$AJ$22)*$AN$22)*$AH$22)+((((I33/100)*$AJ$23)*$AH$23)),IF(Calculator!$O$6="DUALSPECTRUM",SUM((((I33/100)*$AJ$22)*$AH$22))+(((((I33/100)*$AJ$22)*$AN$22)*$AH$22)*Calculator!$G$15)-((((I33/100)*$AJ$22)*$AN$22)*$AH$22)+((((I33/100)*$AJ$23)*$AH$23)),IF(Calculator!$O$6="DUALHOMESTEAD",SUM((((I33/100)*$AJ$22)*$AH$22))+(((((I33/100)*$AJ$22)*$AN$22)*$AH$22)*Calculator!$G$14)-((((I33/100)*$AJ$22)*$AN$22)*$AH$22)+((((I33/100)*$AJ$23)*$AH$23)),IF(Calculator!$O$6="DUALBAND A",SUM((((I33/100)*$AJ$22)*$AH$22))+(((((I33/100)*$AJ$22)*$AN$22)*$AH$22)*Calculator!$G$16)-((((I33/100)*$AJ$22)*$AN$22)*$AH$22)+((((I33/100)*$AJ$23)*$AH$23)),IF(Calculator!$O$6="DUALBAND B",SUM((((I33/100)*$AJ$22)*$AH$22))+(((((I33/100)*$AJ$22)*$AN$22)*$AH$22)*Calculator!$G$17)-((((I33/100)*$AJ$22)*$AN$22)*$AH$22)+((((I33/100)*$AJ$23)*$AH$23)),IF(Calculator!$O$6="DUALBAND C",SUM((((I33/100)*$AJ$22)*$AH$22))+(((((I33/100)*$AJ$22)*$AN$22)*$AH$22)*Calculator!$G$18)-((((I33/100)*$AJ$22)*$AN$22)*$AH$22)+((((I33/100)*$AJ$23)*$AH$23)),IF(Calculator!$O$6="DUALBAND D",SUM((((I33/100)*$AJ$22)*$AH$22))+(((((I33/100)*$AJ$22)*$AN$22)*$AH$22)*Calculator!$G$19)-((((I33/100)*$AJ$22)*$AN$22)*$AH$22)+((((I33/100)*$AJ$23)*$AH$23)),IF(Calculator!$O$6="DUALURBANE",SUM((((I33/100)*$AJ$22)*$AH$22))+(((((I33/100)*$AJ$22)*$AN$22)*$AH$22)*Calculator!$G$20)-((((I33/100)*$AJ$22)*$AN$22)*$AH$22)+((((I33/100)*$AJ$23)*$AH$23)),IF(Calculator!$O$6="DUALSILVERANOD",SUM((((I33/100)*$AJ$22)*$AH$22))+(((((I33/100)*$AJ$22)*$AN$22)*$AH$22)*Calculator!$G$21)-((((I33/100)*$AJ$22)*$AN$22)*$AH$22)+((((I33/100)*$AJ$23)*$AH$23)),IF(Calculator!$O$6="DUALANOD",SUM((((I33/100)*$AJ$22)*$AH$22))+(((((I33/100)*$AJ$22)*$AN$22)*$AH$22)*Calculator!$G$22)-((((I33/100)*$AJ$22)*$AN$22)*$AH$22)+((((I33/100)*$AJ$23)*$AH$23))))))))))))))))))))))))</f>
        <v>304.44371963806151</v>
      </c>
      <c r="Y33" s="2">
        <f>IF(Calculator!$O$6="SINGLEBASE",SUM((((J33/100)*$AJ$22)*$AH$22))+((((J33/100)*$AJ$23)*$AH$23)),IF(Calculator!$O$6="SINGLEELEMENTS",SUM((((J33/100)*$AJ$22)*$AH$22))+(((((J33/100)*$AJ$22)*$AN$22)*$AH$22)*Calculator!$G$2)-((((J33/100)*$AJ$22)*$AN$22)*$AH$22)+((((J33/100)*$AJ$23)*$AH$23)),IF(Calculator!$O$6="SINGLESPECTRUM",SUM((((J33/100)*$AJ$22)*$AH$22))+(((((J33/100)*$AJ$22)*$AN$22)*$AH$22)*Calculator!$G$4)-((((J33/100)*$AJ$22)*$AN$22)*$AH$22)+((((J33/100)*$AJ$23)*$AH$23)),IF(Calculator!$O$6="SINGLEHOMESTEAD",SUM((((J33/100)*$AJ$22)*$AH$22))+(((((J33/100)*$AJ$22)*$AN$22)*$AH$22)*Calculator!$G$3)-((((J33/100)*$AJ$22)*$AN$22)*$AH$22)+((((J33/100)*$AJ$23)*$AH$23)),IF(Calculator!$O$6="SINGLEBAND A",SUM((((J33/100)*$AJ$22)*$AH$22))+(((((J33/100)*$AJ$22)*$AN$22)*$AH$22)*Calculator!$G$5)-((((J33/100)*$AJ$22)*$AN$22)*$AH$22)+((((J33/100)*$AJ$23)*$AH$23)),IF(Calculator!$O$6="SINGLEBAND B",SUM((((J33/100)*$AJ$22)*$AH$22))+(((((J33/100)*$AJ$22)*$AN$22)*$AH$22)*Calculator!$G$6)-((((J33/100)*$AJ$22)*$AN$22)*$AH$22)+((((J33/100)*$AJ$23)*$AH$23)),IF(Calculator!$O$6="SINGLEBAND C",SUM((((J33/100)*$AJ$22)*$AH$22))+(((((J33/100)*$AJ$22)*$AN$22)*$AH$22)*Calculator!$G$7)-((((J33/100)*$AJ$22)*$AN$22)*$AH$22)+((((J33/100)*$AJ$23)*$AH$23)),IF(Calculator!$O$6="SINGLEBAND D",SUM((((J33/100)*$AJ$22)*$AH$22))+(((((J33/100)*$AJ$22)*$AN$22)*$AH$22)*Calculator!$G$8)-((((J33/100)*$AJ$22)*$AN$22)*$AH$22)+((((J33/100)*$AJ$23)*$AH$23)),IF(Calculator!$O$6="SINGLEURBANE",SUM((((J33/100)*$AJ$22)*$AH$22))+(((((J33/100)*$AJ$22)*$AN$22)*$AH$22)*Calculator!$G$9)-((((J33/100)*$AJ$22)*$AN$22)*$AH$22)+((((J33/100)*$AJ$23)*$AH$23)),IF(Calculator!$O$6="SINGLESILVERANOD",SUM((((J33/100)*$AJ$22)*$AH$22))+(((((J33/100)*$AJ$22)*$AN$22)*$AH$22)*Calculator!$G$10)-((((J33/100)*$AJ$22)*$AN$22)*$AH$22)+((((J33/100)*$AJ$23)*$AH$23)),IF(Calculator!$O$6="SINGLEANOD",SUM((((J33/100)*$AJ$22)*$AH$22))+(((((J33/100)*$AJ$22)*$AN$22)*$AH$22)*Calculator!$G$11)-((((J33/100)*$AJ$22)*$AN$22)*$AH$22)+((((J33/100)*$AJ$23)*$AH$23)),IF(Calculator!$O$6="DUALBASE",SUM((((J33/100)*$AJ$22)*$AH$22))+(((((J33/100)*$AJ$22)*$AN$22)*$AH$22)*Calculator!$G$12)-((((J33/100)*$AJ$22)*$AN$22)*$AH$22)+((((J33/100)*$AJ$23)*$AH$23)),IF(Calculator!$O$6="DUALELEMENTS",SUM((((J33/100)*$AJ$22)*$AH$22))+(((((J33/100)*$AJ$22)*$AN$22)*$AH$22)*Calculator!$G$13)-((((J33/100)*$AJ$22)*$AN$22)*$AH$22)+((((J33/100)*$AJ$23)*$AH$23)),IF(Calculator!$O$6="DUALSPECTRUM",SUM((((J33/100)*$AJ$22)*$AH$22))+(((((J33/100)*$AJ$22)*$AN$22)*$AH$22)*Calculator!$G$15)-((((J33/100)*$AJ$22)*$AN$22)*$AH$22)+((((J33/100)*$AJ$23)*$AH$23)),IF(Calculator!$O$6="DUALHOMESTEAD",SUM((((J33/100)*$AJ$22)*$AH$22))+(((((J33/100)*$AJ$22)*$AN$22)*$AH$22)*Calculator!$G$14)-((((J33/100)*$AJ$22)*$AN$22)*$AH$22)+((((J33/100)*$AJ$23)*$AH$23)),IF(Calculator!$O$6="DUALBAND A",SUM((((J33/100)*$AJ$22)*$AH$22))+(((((J33/100)*$AJ$22)*$AN$22)*$AH$22)*Calculator!$G$16)-((((J33/100)*$AJ$22)*$AN$22)*$AH$22)+((((J33/100)*$AJ$23)*$AH$23)),IF(Calculator!$O$6="DUALBAND B",SUM((((J33/100)*$AJ$22)*$AH$22))+(((((J33/100)*$AJ$22)*$AN$22)*$AH$22)*Calculator!$G$17)-((((J33/100)*$AJ$22)*$AN$22)*$AH$22)+((((J33/100)*$AJ$23)*$AH$23)),IF(Calculator!$O$6="DUALBAND C",SUM((((J33/100)*$AJ$22)*$AH$22))+(((((J33/100)*$AJ$22)*$AN$22)*$AH$22)*Calculator!$G$18)-((((J33/100)*$AJ$22)*$AN$22)*$AH$22)+((((J33/100)*$AJ$23)*$AH$23)),IF(Calculator!$O$6="DUALBAND D",SUM((((J33/100)*$AJ$22)*$AH$22))+(((((J33/100)*$AJ$22)*$AN$22)*$AH$22)*Calculator!$G$19)-((((J33/100)*$AJ$22)*$AN$22)*$AH$22)+((((J33/100)*$AJ$23)*$AH$23)),IF(Calculator!$O$6="DUALURBANE",SUM((((J33/100)*$AJ$22)*$AH$22))+(((((J33/100)*$AJ$22)*$AN$22)*$AH$22)*Calculator!$G$20)-((((J33/100)*$AJ$22)*$AN$22)*$AH$22)+((((J33/100)*$AJ$23)*$AH$23)),IF(Calculator!$O$6="DUALSILVERANOD",SUM((((J33/100)*$AJ$22)*$AH$22))+(((((J33/100)*$AJ$22)*$AN$22)*$AH$22)*Calculator!$G$21)-((((J33/100)*$AJ$22)*$AN$22)*$AH$22)+((((J33/100)*$AJ$23)*$AH$23)),IF(Calculator!$O$6="DUALANOD",SUM((((J33/100)*$AJ$22)*$AH$22))+(((((J33/100)*$AJ$22)*$AN$22)*$AH$22)*Calculator!$G$22)-((((J33/100)*$AJ$22)*$AN$22)*$AH$22)+((((J33/100)*$AJ$23)*$AH$23))))))))))))))))))))))))</f>
        <v>308.17123986816404</v>
      </c>
      <c r="Z33" s="2">
        <f>IF(Calculator!$O$6="SINGLEBASE",SUM((((K33/100)*$AJ$22)*$AH$22))+((((K33/100)*$AJ$23)*$AH$23)),IF(Calculator!$O$6="SINGLEELEMENTS",SUM((((K33/100)*$AJ$22)*$AH$22))+(((((K33/100)*$AJ$22)*$AN$22)*$AH$22)*Calculator!$G$2)-((((K33/100)*$AJ$22)*$AN$22)*$AH$22)+((((K33/100)*$AJ$23)*$AH$23)),IF(Calculator!$O$6="SINGLESPECTRUM",SUM((((K33/100)*$AJ$22)*$AH$22))+(((((K33/100)*$AJ$22)*$AN$22)*$AH$22)*Calculator!$G$4)-((((K33/100)*$AJ$22)*$AN$22)*$AH$22)+((((K33/100)*$AJ$23)*$AH$23)),IF(Calculator!$O$6="SINGLEHOMESTEAD",SUM((((K33/100)*$AJ$22)*$AH$22))+(((((K33/100)*$AJ$22)*$AN$22)*$AH$22)*Calculator!$G$3)-((((K33/100)*$AJ$22)*$AN$22)*$AH$22)+((((K33/100)*$AJ$23)*$AH$23)),IF(Calculator!$O$6="SINGLEBAND A",SUM((((K33/100)*$AJ$22)*$AH$22))+(((((K33/100)*$AJ$22)*$AN$22)*$AH$22)*Calculator!$G$5)-((((K33/100)*$AJ$22)*$AN$22)*$AH$22)+((((K33/100)*$AJ$23)*$AH$23)),IF(Calculator!$O$6="SINGLEBAND B",SUM((((K33/100)*$AJ$22)*$AH$22))+(((((K33/100)*$AJ$22)*$AN$22)*$AH$22)*Calculator!$G$6)-((((K33/100)*$AJ$22)*$AN$22)*$AH$22)+((((K33/100)*$AJ$23)*$AH$23)),IF(Calculator!$O$6="SINGLEBAND C",SUM((((K33/100)*$AJ$22)*$AH$22))+(((((K33/100)*$AJ$22)*$AN$22)*$AH$22)*Calculator!$G$7)-((((K33/100)*$AJ$22)*$AN$22)*$AH$22)+((((K33/100)*$AJ$23)*$AH$23)),IF(Calculator!$O$6="SINGLEBAND D",SUM((((K33/100)*$AJ$22)*$AH$22))+(((((K33/100)*$AJ$22)*$AN$22)*$AH$22)*Calculator!$G$8)-((((K33/100)*$AJ$22)*$AN$22)*$AH$22)+((((K33/100)*$AJ$23)*$AH$23)),IF(Calculator!$O$6="SINGLEURBANE",SUM((((K33/100)*$AJ$22)*$AH$22))+(((((K33/100)*$AJ$22)*$AN$22)*$AH$22)*Calculator!$G$9)-((((K33/100)*$AJ$22)*$AN$22)*$AH$22)+((((K33/100)*$AJ$23)*$AH$23)),IF(Calculator!$O$6="SINGLESILVERANOD",SUM((((K33/100)*$AJ$22)*$AH$22))+(((((K33/100)*$AJ$22)*$AN$22)*$AH$22)*Calculator!$G$10)-((((K33/100)*$AJ$22)*$AN$22)*$AH$22)+((((K33/100)*$AJ$23)*$AH$23)),IF(Calculator!$O$6="SINGLEANOD",SUM((((K33/100)*$AJ$22)*$AH$22))+(((((K33/100)*$AJ$22)*$AN$22)*$AH$22)*Calculator!$G$11)-((((K33/100)*$AJ$22)*$AN$22)*$AH$22)+((((K33/100)*$AJ$23)*$AH$23)),IF(Calculator!$O$6="DUALBASE",SUM((((K33/100)*$AJ$22)*$AH$22))+(((((K33/100)*$AJ$22)*$AN$22)*$AH$22)*Calculator!$G$12)-((((K33/100)*$AJ$22)*$AN$22)*$AH$22)+((((K33/100)*$AJ$23)*$AH$23)),IF(Calculator!$O$6="DUALELEMENTS",SUM((((K33/100)*$AJ$22)*$AH$22))+(((((K33/100)*$AJ$22)*$AN$22)*$AH$22)*Calculator!$G$13)-((((K33/100)*$AJ$22)*$AN$22)*$AH$22)+((((K33/100)*$AJ$23)*$AH$23)),IF(Calculator!$O$6="DUALSPECTRUM",SUM((((K33/100)*$AJ$22)*$AH$22))+(((((K33/100)*$AJ$22)*$AN$22)*$AH$22)*Calculator!$G$15)-((((K33/100)*$AJ$22)*$AN$22)*$AH$22)+((((K33/100)*$AJ$23)*$AH$23)),IF(Calculator!$O$6="DUALHOMESTEAD",SUM((((K33/100)*$AJ$22)*$AH$22))+(((((K33/100)*$AJ$22)*$AN$22)*$AH$22)*Calculator!$G$14)-((((K33/100)*$AJ$22)*$AN$22)*$AH$22)+((((K33/100)*$AJ$23)*$AH$23)),IF(Calculator!$O$6="DUALBAND A",SUM((((K33/100)*$AJ$22)*$AH$22))+(((((K33/100)*$AJ$22)*$AN$22)*$AH$22)*Calculator!$G$16)-((((K33/100)*$AJ$22)*$AN$22)*$AH$22)+((((K33/100)*$AJ$23)*$AH$23)),IF(Calculator!$O$6="DUALBAND B",SUM((((K33/100)*$AJ$22)*$AH$22))+(((((K33/100)*$AJ$22)*$AN$22)*$AH$22)*Calculator!$G$17)-((((K33/100)*$AJ$22)*$AN$22)*$AH$22)+((((K33/100)*$AJ$23)*$AH$23)),IF(Calculator!$O$6="DUALBAND C",SUM((((K33/100)*$AJ$22)*$AH$22))+(((((K33/100)*$AJ$22)*$AN$22)*$AH$22)*Calculator!$G$18)-((((K33/100)*$AJ$22)*$AN$22)*$AH$22)+((((K33/100)*$AJ$23)*$AH$23)),IF(Calculator!$O$6="DUALBAND D",SUM((((K33/100)*$AJ$22)*$AH$22))+(((((K33/100)*$AJ$22)*$AN$22)*$AH$22)*Calculator!$G$19)-((((K33/100)*$AJ$22)*$AN$22)*$AH$22)+((((K33/100)*$AJ$23)*$AH$23)),IF(Calculator!$O$6="DUALURBANE",SUM((((K33/100)*$AJ$22)*$AH$22))+(((((K33/100)*$AJ$22)*$AN$22)*$AH$22)*Calculator!$G$20)-((((K33/100)*$AJ$22)*$AN$22)*$AH$22)+((((K33/100)*$AJ$23)*$AH$23)),IF(Calculator!$O$6="DUALSILVERANOD",SUM((((K33/100)*$AJ$22)*$AH$22))+(((((K33/100)*$AJ$22)*$AN$22)*$AH$22)*Calculator!$G$21)-((((K33/100)*$AJ$22)*$AN$22)*$AH$22)+((((K33/100)*$AJ$23)*$AH$23)),IF(Calculator!$O$6="DUALANOD",SUM((((K33/100)*$AJ$22)*$AH$22))+(((((K33/100)*$AJ$22)*$AN$22)*$AH$22)*Calculator!$G$22)-((((K33/100)*$AJ$22)*$AN$22)*$AH$22)+((((K33/100)*$AJ$23)*$AH$23))))))))))))))))))))))))</f>
        <v>311.80877618408203</v>
      </c>
      <c r="AA33" s="2">
        <f>IF(Calculator!$O$6="SINGLEBASE",SUM((((L33/100)*$AJ$22)*$AH$22))+((((L33/100)*$AJ$23)*$AH$23)),IF(Calculator!$O$6="SINGLEELEMENTS",SUM((((L33/100)*$AJ$22)*$AH$22))+(((((L33/100)*$AJ$22)*$AN$22)*$AH$22)*Calculator!$G$2)-((((L33/100)*$AJ$22)*$AN$22)*$AH$22)+((((L33/100)*$AJ$23)*$AH$23)),IF(Calculator!$O$6="SINGLESPECTRUM",SUM((((L33/100)*$AJ$22)*$AH$22))+(((((L33/100)*$AJ$22)*$AN$22)*$AH$22)*Calculator!$G$4)-((((L33/100)*$AJ$22)*$AN$22)*$AH$22)+((((L33/100)*$AJ$23)*$AH$23)),IF(Calculator!$O$6="SINGLEHOMESTEAD",SUM((((L33/100)*$AJ$22)*$AH$22))+(((((L33/100)*$AJ$22)*$AN$22)*$AH$22)*Calculator!$G$3)-((((L33/100)*$AJ$22)*$AN$22)*$AH$22)+((((L33/100)*$AJ$23)*$AH$23)),IF(Calculator!$O$6="SINGLEBAND A",SUM((((L33/100)*$AJ$22)*$AH$22))+(((((L33/100)*$AJ$22)*$AN$22)*$AH$22)*Calculator!$G$5)-((((L33/100)*$AJ$22)*$AN$22)*$AH$22)+((((L33/100)*$AJ$23)*$AH$23)),IF(Calculator!$O$6="SINGLEBAND B",SUM((((L33/100)*$AJ$22)*$AH$22))+(((((L33/100)*$AJ$22)*$AN$22)*$AH$22)*Calculator!$G$6)-((((L33/100)*$AJ$22)*$AN$22)*$AH$22)+((((L33/100)*$AJ$23)*$AH$23)),IF(Calculator!$O$6="SINGLEBAND C",SUM((((L33/100)*$AJ$22)*$AH$22))+(((((L33/100)*$AJ$22)*$AN$22)*$AH$22)*Calculator!$G$7)-((((L33/100)*$AJ$22)*$AN$22)*$AH$22)+((((L33/100)*$AJ$23)*$AH$23)),IF(Calculator!$O$6="SINGLEBAND D",SUM((((L33/100)*$AJ$22)*$AH$22))+(((((L33/100)*$AJ$22)*$AN$22)*$AH$22)*Calculator!$G$8)-((((L33/100)*$AJ$22)*$AN$22)*$AH$22)+((((L33/100)*$AJ$23)*$AH$23)),IF(Calculator!$O$6="SINGLEURBANE",SUM((((L33/100)*$AJ$22)*$AH$22))+(((((L33/100)*$AJ$22)*$AN$22)*$AH$22)*Calculator!$G$9)-((((L33/100)*$AJ$22)*$AN$22)*$AH$22)+((((L33/100)*$AJ$23)*$AH$23)),IF(Calculator!$O$6="SINGLESILVERANOD",SUM((((L33/100)*$AJ$22)*$AH$22))+(((((L33/100)*$AJ$22)*$AN$22)*$AH$22)*Calculator!$G$10)-((((L33/100)*$AJ$22)*$AN$22)*$AH$22)+((((L33/100)*$AJ$23)*$AH$23)),IF(Calculator!$O$6="SINGLEANOD",SUM((((L33/100)*$AJ$22)*$AH$22))+(((((L33/100)*$AJ$22)*$AN$22)*$AH$22)*Calculator!$G$11)-((((L33/100)*$AJ$22)*$AN$22)*$AH$22)+((((L33/100)*$AJ$23)*$AH$23)),IF(Calculator!$O$6="DUALBASE",SUM((((L33/100)*$AJ$22)*$AH$22))+(((((L33/100)*$AJ$22)*$AN$22)*$AH$22)*Calculator!$G$12)-((((L33/100)*$AJ$22)*$AN$22)*$AH$22)+((((L33/100)*$AJ$23)*$AH$23)),IF(Calculator!$O$6="DUALELEMENTS",SUM((((L33/100)*$AJ$22)*$AH$22))+(((((L33/100)*$AJ$22)*$AN$22)*$AH$22)*Calculator!$G$13)-((((L33/100)*$AJ$22)*$AN$22)*$AH$22)+((((L33/100)*$AJ$23)*$AH$23)),IF(Calculator!$O$6="DUALSPECTRUM",SUM((((L33/100)*$AJ$22)*$AH$22))+(((((L33/100)*$AJ$22)*$AN$22)*$AH$22)*Calculator!$G$15)-((((L33/100)*$AJ$22)*$AN$22)*$AH$22)+((((L33/100)*$AJ$23)*$AH$23)),IF(Calculator!$O$6="DUALHOMESTEAD",SUM((((L33/100)*$AJ$22)*$AH$22))+(((((L33/100)*$AJ$22)*$AN$22)*$AH$22)*Calculator!$G$14)-((((L33/100)*$AJ$22)*$AN$22)*$AH$22)+((((L33/100)*$AJ$23)*$AH$23)),IF(Calculator!$O$6="DUALBAND A",SUM((((L33/100)*$AJ$22)*$AH$22))+(((((L33/100)*$AJ$22)*$AN$22)*$AH$22)*Calculator!$G$16)-((((L33/100)*$AJ$22)*$AN$22)*$AH$22)+((((L33/100)*$AJ$23)*$AH$23)),IF(Calculator!$O$6="DUALBAND B",SUM((((L33/100)*$AJ$22)*$AH$22))+(((((L33/100)*$AJ$22)*$AN$22)*$AH$22)*Calculator!$G$17)-((((L33/100)*$AJ$22)*$AN$22)*$AH$22)+((((L33/100)*$AJ$23)*$AH$23)),IF(Calculator!$O$6="DUALBAND C",SUM((((L33/100)*$AJ$22)*$AH$22))+(((((L33/100)*$AJ$22)*$AN$22)*$AH$22)*Calculator!$G$18)-((((L33/100)*$AJ$22)*$AN$22)*$AH$22)+((((L33/100)*$AJ$23)*$AH$23)),IF(Calculator!$O$6="DUALBAND D",SUM((((L33/100)*$AJ$22)*$AH$22))+(((((L33/100)*$AJ$22)*$AN$22)*$AH$22)*Calculator!$G$19)-((((L33/100)*$AJ$22)*$AN$22)*$AH$22)+((((L33/100)*$AJ$23)*$AH$23)),IF(Calculator!$O$6="DUALURBANE",SUM((((L33/100)*$AJ$22)*$AH$22))+(((((L33/100)*$AJ$22)*$AN$22)*$AH$22)*Calculator!$G$20)-((((L33/100)*$AJ$22)*$AN$22)*$AH$22)+((((L33/100)*$AJ$23)*$AH$23)),IF(Calculator!$O$6="DUALSILVERANOD",SUM((((L33/100)*$AJ$22)*$AH$22))+(((((L33/100)*$AJ$22)*$AN$22)*$AH$22)*Calculator!$G$21)-((((L33/100)*$AJ$22)*$AN$22)*$AH$22)+((((L33/100)*$AJ$23)*$AH$23)),IF(Calculator!$O$6="DUALANOD",SUM((((L33/100)*$AJ$22)*$AH$22))+(((((L33/100)*$AJ$22)*$AN$22)*$AH$22)*Calculator!$G$22)-((((L33/100)*$AJ$22)*$AN$22)*$AH$22)+((((L33/100)*$AJ$23)*$AH$23))))))))))))))))))))))))</f>
        <v>315.44631249999998</v>
      </c>
      <c r="AB33" s="2">
        <f>IF(Calculator!$O$6="SINGLEBASE",SUM((((M33/100)*$AJ$22)*$AH$22))+((((M33/100)*$AJ$23)*$AH$23)),IF(Calculator!$O$6="SINGLEELEMENTS",SUM((((M33/100)*$AJ$22)*$AH$22))+(((((M33/100)*$AJ$22)*$AN$22)*$AH$22)*Calculator!$G$2)-((((M33/100)*$AJ$22)*$AN$22)*$AH$22)+((((M33/100)*$AJ$23)*$AH$23)),IF(Calculator!$O$6="SINGLESPECTRUM",SUM((((M33/100)*$AJ$22)*$AH$22))+(((((M33/100)*$AJ$22)*$AN$22)*$AH$22)*Calculator!$G$4)-((((M33/100)*$AJ$22)*$AN$22)*$AH$22)+((((M33/100)*$AJ$23)*$AH$23)),IF(Calculator!$O$6="SINGLEHOMESTEAD",SUM((((M33/100)*$AJ$22)*$AH$22))+(((((M33/100)*$AJ$22)*$AN$22)*$AH$22)*Calculator!$G$3)-((((M33/100)*$AJ$22)*$AN$22)*$AH$22)+((((M33/100)*$AJ$23)*$AH$23)),IF(Calculator!$O$6="SINGLEBAND A",SUM((((M33/100)*$AJ$22)*$AH$22))+(((((M33/100)*$AJ$22)*$AN$22)*$AH$22)*Calculator!$G$5)-((((M33/100)*$AJ$22)*$AN$22)*$AH$22)+((((M33/100)*$AJ$23)*$AH$23)),IF(Calculator!$O$6="SINGLEBAND B",SUM((((M33/100)*$AJ$22)*$AH$22))+(((((M33/100)*$AJ$22)*$AN$22)*$AH$22)*Calculator!$G$6)-((((M33/100)*$AJ$22)*$AN$22)*$AH$22)+((((M33/100)*$AJ$23)*$AH$23)),IF(Calculator!$O$6="SINGLEBAND C",SUM((((M33/100)*$AJ$22)*$AH$22))+(((((M33/100)*$AJ$22)*$AN$22)*$AH$22)*Calculator!$G$7)-((((M33/100)*$AJ$22)*$AN$22)*$AH$22)+((((M33/100)*$AJ$23)*$AH$23)),IF(Calculator!$O$6="SINGLEBAND D",SUM((((M33/100)*$AJ$22)*$AH$22))+(((((M33/100)*$AJ$22)*$AN$22)*$AH$22)*Calculator!$G$8)-((((M33/100)*$AJ$22)*$AN$22)*$AH$22)+((((M33/100)*$AJ$23)*$AH$23)),IF(Calculator!$O$6="SINGLEURBANE",SUM((((M33/100)*$AJ$22)*$AH$22))+(((((M33/100)*$AJ$22)*$AN$22)*$AH$22)*Calculator!$G$9)-((((M33/100)*$AJ$22)*$AN$22)*$AH$22)+((((M33/100)*$AJ$23)*$AH$23)),IF(Calculator!$O$6="SINGLESILVERANOD",SUM((((M33/100)*$AJ$22)*$AH$22))+(((((M33/100)*$AJ$22)*$AN$22)*$AH$22)*Calculator!$G$10)-((((M33/100)*$AJ$22)*$AN$22)*$AH$22)+((((M33/100)*$AJ$23)*$AH$23)),IF(Calculator!$O$6="SINGLEANOD",SUM((((M33/100)*$AJ$22)*$AH$22))+(((((M33/100)*$AJ$22)*$AN$22)*$AH$22)*Calculator!$G$11)-((((M33/100)*$AJ$22)*$AN$22)*$AH$22)+((((M33/100)*$AJ$23)*$AH$23)),IF(Calculator!$O$6="DUALBASE",SUM((((M33/100)*$AJ$22)*$AH$22))+(((((M33/100)*$AJ$22)*$AN$22)*$AH$22)*Calculator!$G$12)-((((M33/100)*$AJ$22)*$AN$22)*$AH$22)+((((M33/100)*$AJ$23)*$AH$23)),IF(Calculator!$O$6="DUALELEMENTS",SUM((((M33/100)*$AJ$22)*$AH$22))+(((((M33/100)*$AJ$22)*$AN$22)*$AH$22)*Calculator!$G$13)-((((M33/100)*$AJ$22)*$AN$22)*$AH$22)+((((M33/100)*$AJ$23)*$AH$23)),IF(Calculator!$O$6="DUALSPECTRUM",SUM((((M33/100)*$AJ$22)*$AH$22))+(((((M33/100)*$AJ$22)*$AN$22)*$AH$22)*Calculator!$G$15)-((((M33/100)*$AJ$22)*$AN$22)*$AH$22)+((((M33/100)*$AJ$23)*$AH$23)),IF(Calculator!$O$6="DUALHOMESTEAD",SUM((((M33/100)*$AJ$22)*$AH$22))+(((((M33/100)*$AJ$22)*$AN$22)*$AH$22)*Calculator!$G$14)-((((M33/100)*$AJ$22)*$AN$22)*$AH$22)+((((M33/100)*$AJ$23)*$AH$23)),IF(Calculator!$O$6="DUALBAND A",SUM((((M33/100)*$AJ$22)*$AH$22))+(((((M33/100)*$AJ$22)*$AN$22)*$AH$22)*Calculator!$G$16)-((((M33/100)*$AJ$22)*$AN$22)*$AH$22)+((((M33/100)*$AJ$23)*$AH$23)),IF(Calculator!$O$6="DUALBAND B",SUM((((M33/100)*$AJ$22)*$AH$22))+(((((M33/100)*$AJ$22)*$AN$22)*$AH$22)*Calculator!$G$17)-((((M33/100)*$AJ$22)*$AN$22)*$AH$22)+((((M33/100)*$AJ$23)*$AH$23)),IF(Calculator!$O$6="DUALBAND C",SUM((((M33/100)*$AJ$22)*$AH$22))+(((((M33/100)*$AJ$22)*$AN$22)*$AH$22)*Calculator!$G$18)-((((M33/100)*$AJ$22)*$AN$22)*$AH$22)+((((M33/100)*$AJ$23)*$AH$23)),IF(Calculator!$O$6="DUALBAND D",SUM((((M33/100)*$AJ$22)*$AH$22))+(((((M33/100)*$AJ$22)*$AN$22)*$AH$22)*Calculator!$G$19)-((((M33/100)*$AJ$22)*$AN$22)*$AH$22)+((((M33/100)*$AJ$23)*$AH$23)),IF(Calculator!$O$6="DUALURBANE",SUM((((M33/100)*$AJ$22)*$AH$22))+(((((M33/100)*$AJ$22)*$AN$22)*$AH$22)*Calculator!$G$20)-((((M33/100)*$AJ$22)*$AN$22)*$AH$22)+((((M33/100)*$AJ$23)*$AH$23)),IF(Calculator!$O$6="DUALSILVERANOD",SUM((((M33/100)*$AJ$22)*$AH$22))+(((((M33/100)*$AJ$22)*$AN$22)*$AH$22)*Calculator!$G$21)-((((M33/100)*$AJ$22)*$AN$22)*$AH$22)+((((M33/100)*$AJ$23)*$AH$23)),IF(Calculator!$O$6="DUALANOD",SUM((((M33/100)*$AJ$22)*$AH$22))+(((((M33/100)*$AJ$22)*$AN$22)*$AH$22)*Calculator!$G$22)-((((M33/100)*$AJ$22)*$AN$22)*$AH$22)+((((M33/100)*$AJ$23)*$AH$23))))))))))))))))))))))))</f>
        <v>319.08384881591792</v>
      </c>
      <c r="AC33" s="2">
        <f>IF(Calculator!$O$6="SINGLEBASE",SUM((((N33/100)*$AJ$22)*$AH$22))+((((N33/100)*$AJ$23)*$AH$23)),IF(Calculator!$O$6="SINGLEELEMENTS",SUM((((N33/100)*$AJ$22)*$AH$22))+(((((N33/100)*$AJ$22)*$AN$22)*$AH$22)*Calculator!$G$2)-((((N33/100)*$AJ$22)*$AN$22)*$AH$22)+((((N33/100)*$AJ$23)*$AH$23)),IF(Calculator!$O$6="SINGLESPECTRUM",SUM((((N33/100)*$AJ$22)*$AH$22))+(((((N33/100)*$AJ$22)*$AN$22)*$AH$22)*Calculator!$G$4)-((((N33/100)*$AJ$22)*$AN$22)*$AH$22)+((((N33/100)*$AJ$23)*$AH$23)),IF(Calculator!$O$6="SINGLEHOMESTEAD",SUM((((N33/100)*$AJ$22)*$AH$22))+(((((N33/100)*$AJ$22)*$AN$22)*$AH$22)*Calculator!$G$3)-((((N33/100)*$AJ$22)*$AN$22)*$AH$22)+((((N33/100)*$AJ$23)*$AH$23)),IF(Calculator!$O$6="SINGLEBAND A",SUM((((N33/100)*$AJ$22)*$AH$22))+(((((N33/100)*$AJ$22)*$AN$22)*$AH$22)*Calculator!$G$5)-((((N33/100)*$AJ$22)*$AN$22)*$AH$22)+((((N33/100)*$AJ$23)*$AH$23)),IF(Calculator!$O$6="SINGLEBAND B",SUM((((N33/100)*$AJ$22)*$AH$22))+(((((N33/100)*$AJ$22)*$AN$22)*$AH$22)*Calculator!$G$6)-((((N33/100)*$AJ$22)*$AN$22)*$AH$22)+((((N33/100)*$AJ$23)*$AH$23)),IF(Calculator!$O$6="SINGLEBAND C",SUM((((N33/100)*$AJ$22)*$AH$22))+(((((N33/100)*$AJ$22)*$AN$22)*$AH$22)*Calculator!$G$7)-((((N33/100)*$AJ$22)*$AN$22)*$AH$22)+((((N33/100)*$AJ$23)*$AH$23)),IF(Calculator!$O$6="SINGLEBAND D",SUM((((N33/100)*$AJ$22)*$AH$22))+(((((N33/100)*$AJ$22)*$AN$22)*$AH$22)*Calculator!$G$8)-((((N33/100)*$AJ$22)*$AN$22)*$AH$22)+((((N33/100)*$AJ$23)*$AH$23)),IF(Calculator!$O$6="SINGLEURBANE",SUM((((N33/100)*$AJ$22)*$AH$22))+(((((N33/100)*$AJ$22)*$AN$22)*$AH$22)*Calculator!$G$9)-((((N33/100)*$AJ$22)*$AN$22)*$AH$22)+((((N33/100)*$AJ$23)*$AH$23)),IF(Calculator!$O$6="SINGLESILVERANOD",SUM((((N33/100)*$AJ$22)*$AH$22))+(((((N33/100)*$AJ$22)*$AN$22)*$AH$22)*Calculator!$G$10)-((((N33/100)*$AJ$22)*$AN$22)*$AH$22)+((((N33/100)*$AJ$23)*$AH$23)),IF(Calculator!$O$6="SINGLEANOD",SUM((((N33/100)*$AJ$22)*$AH$22))+(((((N33/100)*$AJ$22)*$AN$22)*$AH$22)*Calculator!$G$11)-((((N33/100)*$AJ$22)*$AN$22)*$AH$22)+((((N33/100)*$AJ$23)*$AH$23)),IF(Calculator!$O$6="DUALBASE",SUM((((N33/100)*$AJ$22)*$AH$22))+(((((N33/100)*$AJ$22)*$AN$22)*$AH$22)*Calculator!$G$12)-((((N33/100)*$AJ$22)*$AN$22)*$AH$22)+((((N33/100)*$AJ$23)*$AH$23)),IF(Calculator!$O$6="DUALELEMENTS",SUM((((N33/100)*$AJ$22)*$AH$22))+(((((N33/100)*$AJ$22)*$AN$22)*$AH$22)*Calculator!$G$13)-((((N33/100)*$AJ$22)*$AN$22)*$AH$22)+((((N33/100)*$AJ$23)*$AH$23)),IF(Calculator!$O$6="DUALSPECTRUM",SUM((((N33/100)*$AJ$22)*$AH$22))+(((((N33/100)*$AJ$22)*$AN$22)*$AH$22)*Calculator!$G$15)-((((N33/100)*$AJ$22)*$AN$22)*$AH$22)+((((N33/100)*$AJ$23)*$AH$23)),IF(Calculator!$O$6="DUALHOMESTEAD",SUM((((N33/100)*$AJ$22)*$AH$22))+(((((N33/100)*$AJ$22)*$AN$22)*$AH$22)*Calculator!$G$14)-((((N33/100)*$AJ$22)*$AN$22)*$AH$22)+((((N33/100)*$AJ$23)*$AH$23)),IF(Calculator!$O$6="DUALBAND A",SUM((((N33/100)*$AJ$22)*$AH$22))+(((((N33/100)*$AJ$22)*$AN$22)*$AH$22)*Calculator!$G$16)-((((N33/100)*$AJ$22)*$AN$22)*$AH$22)+((((N33/100)*$AJ$23)*$AH$23)),IF(Calculator!$O$6="DUALBAND B",SUM((((N33/100)*$AJ$22)*$AH$22))+(((((N33/100)*$AJ$22)*$AN$22)*$AH$22)*Calculator!$G$17)-((((N33/100)*$AJ$22)*$AN$22)*$AH$22)+((((N33/100)*$AJ$23)*$AH$23)),IF(Calculator!$O$6="DUALBAND C",SUM((((N33/100)*$AJ$22)*$AH$22))+(((((N33/100)*$AJ$22)*$AN$22)*$AH$22)*Calculator!$G$18)-((((N33/100)*$AJ$22)*$AN$22)*$AH$22)+((((N33/100)*$AJ$23)*$AH$23)),IF(Calculator!$O$6="DUALBAND D",SUM((((N33/100)*$AJ$22)*$AH$22))+(((((N33/100)*$AJ$22)*$AN$22)*$AH$22)*Calculator!$G$19)-((((N33/100)*$AJ$22)*$AN$22)*$AH$22)+((((N33/100)*$AJ$23)*$AH$23)),IF(Calculator!$O$6="DUALURBANE",SUM((((N33/100)*$AJ$22)*$AH$22))+(((((N33/100)*$AJ$22)*$AN$22)*$AH$22)*Calculator!$G$20)-((((N33/100)*$AJ$22)*$AN$22)*$AH$22)+((((N33/100)*$AJ$23)*$AH$23)),IF(Calculator!$O$6="DUALSILVERANOD",SUM((((N33/100)*$AJ$22)*$AH$22))+(((((N33/100)*$AJ$22)*$AN$22)*$AH$22)*Calculator!$G$21)-((((N33/100)*$AJ$22)*$AN$22)*$AH$22)+((((N33/100)*$AJ$23)*$AH$23)),IF(Calculator!$O$6="DUALANOD",SUM((((N33/100)*$AJ$22)*$AH$22))+(((((N33/100)*$AJ$22)*$AN$22)*$AH$22)*Calculator!$G$22)-((((N33/100)*$AJ$22)*$AN$22)*$AH$22)+((((N33/100)*$AJ$23)*$AH$23))))))))))))))))))))))))</f>
        <v>322.71709644775387</v>
      </c>
    </row>
    <row r="34" spans="1:40">
      <c r="A34" s="8" t="s">
        <v>1462</v>
      </c>
      <c r="B34" s="2">
        <v>710.39098724365226</v>
      </c>
      <c r="C34" s="2">
        <v>719.26302703857414</v>
      </c>
      <c r="D34" s="2">
        <v>728.12467041015623</v>
      </c>
      <c r="E34" s="2">
        <v>736.9967102050781</v>
      </c>
      <c r="F34" s="2">
        <v>745.86874999999998</v>
      </c>
      <c r="G34" s="2">
        <v>754.74078979492185</v>
      </c>
      <c r="H34" s="2">
        <v>763.61282958984373</v>
      </c>
      <c r="I34" s="2">
        <v>772.4744729614257</v>
      </c>
      <c r="J34" s="2">
        <v>781.56592193603512</v>
      </c>
      <c r="K34" s="2">
        <v>790.43802551269528</v>
      </c>
      <c r="L34" s="2">
        <v>799.31006530761715</v>
      </c>
      <c r="M34" s="2">
        <v>808.18210510253903</v>
      </c>
      <c r="N34" s="2">
        <v>817.04368469238273</v>
      </c>
      <c r="P34" s="52">
        <v>2250</v>
      </c>
      <c r="Q34" s="2">
        <f>IF(Calculator!$O$6="SINGLEBASE",SUM((((B34/100)*$AJ$22)*$AH$22))+((((B34/100)*$AJ$23)*$AH$23)),IF(Calculator!$O$6="SINGLEELEMENTS",SUM((((B34/100)*$AJ$22)*$AH$22))+(((((B34/100)*$AJ$22)*$AN$22)*$AH$22)*Calculator!$G$2)-((((B34/100)*$AJ$22)*$AN$22)*$AH$22)+((((B34/100)*$AJ$23)*$AH$23)),IF(Calculator!$O$6="SINGLESPECTRUM",SUM((((B34/100)*$AJ$22)*$AH$22))+(((((B34/100)*$AJ$22)*$AN$22)*$AH$22)*Calculator!$G$4)-((((B34/100)*$AJ$22)*$AN$22)*$AH$22)+((((B34/100)*$AJ$23)*$AH$23)),IF(Calculator!$O$6="SINGLEHOMESTEAD",SUM((((B34/100)*$AJ$22)*$AH$22))+(((((B34/100)*$AJ$22)*$AN$22)*$AH$22)*Calculator!$G$3)-((((B34/100)*$AJ$22)*$AN$22)*$AH$22)+((((B34/100)*$AJ$23)*$AH$23)),IF(Calculator!$O$6="SINGLEBAND A",SUM((((B34/100)*$AJ$22)*$AH$22))+(((((B34/100)*$AJ$22)*$AN$22)*$AH$22)*Calculator!$G$5)-((((B34/100)*$AJ$22)*$AN$22)*$AH$22)+((((B34/100)*$AJ$23)*$AH$23)),IF(Calculator!$O$6="SINGLEBAND B",SUM((((B34/100)*$AJ$22)*$AH$22))+(((((B34/100)*$AJ$22)*$AN$22)*$AH$22)*Calculator!$G$6)-((((B34/100)*$AJ$22)*$AN$22)*$AH$22)+((((B34/100)*$AJ$23)*$AH$23)),IF(Calculator!$O$6="SINGLEBAND C",SUM((((B34/100)*$AJ$22)*$AH$22))+(((((B34/100)*$AJ$22)*$AN$22)*$AH$22)*Calculator!$G$7)-((((B34/100)*$AJ$22)*$AN$22)*$AH$22)+((((B34/100)*$AJ$23)*$AH$23)),IF(Calculator!$O$6="SINGLEBAND D",SUM((((B34/100)*$AJ$22)*$AH$22))+(((((B34/100)*$AJ$22)*$AN$22)*$AH$22)*Calculator!$G$8)-((((B34/100)*$AJ$22)*$AN$22)*$AH$22)+((((B34/100)*$AJ$23)*$AH$23)),IF(Calculator!$O$6="SINGLEURBANE",SUM((((B34/100)*$AJ$22)*$AH$22))+(((((B34/100)*$AJ$22)*$AN$22)*$AH$22)*Calculator!$G$9)-((((B34/100)*$AJ$22)*$AN$22)*$AH$22)+((((B34/100)*$AJ$23)*$AH$23)),IF(Calculator!$O$6="SINGLESILVERANOD",SUM((((B34/100)*$AJ$22)*$AH$22))+(((((B34/100)*$AJ$22)*$AN$22)*$AH$22)*Calculator!$G$10)-((((B34/100)*$AJ$22)*$AN$22)*$AH$22)+((((B34/100)*$AJ$23)*$AH$23)),IF(Calculator!$O$6="SINGLEANOD",SUM((((B34/100)*$AJ$22)*$AH$22))+(((((B34/100)*$AJ$22)*$AN$22)*$AH$22)*Calculator!$G$11)-((((B34/100)*$AJ$22)*$AN$22)*$AH$22)+((((B34/100)*$AJ$23)*$AH$23)),IF(Calculator!$O$6="DUALBASE",SUM((((B34/100)*$AJ$22)*$AH$22))+(((((B34/100)*$AJ$22)*$AN$22)*$AH$22)*Calculator!$G$12)-((((B34/100)*$AJ$22)*$AN$22)*$AH$22)+((((B34/100)*$AJ$23)*$AH$23)),IF(Calculator!$O$6="DUALELEMENTS",SUM((((B34/100)*$AJ$22)*$AH$22))+(((((B34/100)*$AJ$22)*$AN$22)*$AH$22)*Calculator!$G$13)-((((B34/100)*$AJ$22)*$AN$22)*$AH$22)+((((B34/100)*$AJ$23)*$AH$23)),IF(Calculator!$O$6="DUALSPECTRUM",SUM((((B34/100)*$AJ$22)*$AH$22))+(((((B34/100)*$AJ$22)*$AN$22)*$AH$22)*Calculator!$G$15)-((((B34/100)*$AJ$22)*$AN$22)*$AH$22)+((((B34/100)*$AJ$23)*$AH$23)),IF(Calculator!$O$6="DUALHOMESTEAD",SUM((((B34/100)*$AJ$22)*$AH$22))+(((((B34/100)*$AJ$22)*$AN$22)*$AH$22)*Calculator!$G$14)-((((B34/100)*$AJ$22)*$AN$22)*$AH$22)+((((B34/100)*$AJ$23)*$AH$23)),IF(Calculator!$O$6="DUALBAND A",SUM((((B34/100)*$AJ$22)*$AH$22))+(((((B34/100)*$AJ$22)*$AN$22)*$AH$22)*Calculator!$G$16)-((((B34/100)*$AJ$22)*$AN$22)*$AH$22)+((((B34/100)*$AJ$23)*$AH$23)),IF(Calculator!$O$6="DUALBAND B",SUM((((B34/100)*$AJ$22)*$AH$22))+(((((B34/100)*$AJ$22)*$AN$22)*$AH$22)*Calculator!$G$17)-((((B34/100)*$AJ$22)*$AN$22)*$AH$22)+((((B34/100)*$AJ$23)*$AH$23)),IF(Calculator!$O$6="DUALBAND C",SUM((((B34/100)*$AJ$22)*$AH$22))+(((((B34/100)*$AJ$22)*$AN$22)*$AH$22)*Calculator!$G$18)-((((B34/100)*$AJ$22)*$AN$22)*$AH$22)+((((B34/100)*$AJ$23)*$AH$23)),IF(Calculator!$O$6="DUALBAND D",SUM((((B34/100)*$AJ$22)*$AH$22))+(((((B34/100)*$AJ$22)*$AN$22)*$AH$22)*Calculator!$G$19)-((((B34/100)*$AJ$22)*$AN$22)*$AH$22)+((((B34/100)*$AJ$23)*$AH$23)),IF(Calculator!$O$6="DUALURBANE",SUM((((B34/100)*$AJ$22)*$AH$22))+(((((B34/100)*$AJ$22)*$AN$22)*$AH$22)*Calculator!$G$20)-((((B34/100)*$AJ$22)*$AN$22)*$AH$22)+((((B34/100)*$AJ$23)*$AH$23)),IF(Calculator!$O$6="DUALSILVERANOD",SUM((((B34/100)*$AJ$22)*$AH$22))+(((((B34/100)*$AJ$22)*$AN$22)*$AH$22)*Calculator!$G$21)-((((B34/100)*$AJ$22)*$AN$22)*$AH$22)+((((B34/100)*$AJ$23)*$AH$23)),IF(Calculator!$O$6="DUALANOD",SUM((((B34/100)*$AJ$22)*$AH$22))+(((((B34/100)*$AJ$22)*$AN$22)*$AH$22)*Calculator!$G$22)-((((B34/100)*$AJ$22)*$AN$22)*$AH$22)+((((B34/100)*$AJ$23)*$AH$23))))))))))))))))))))))))</f>
        <v>291.2603047698974</v>
      </c>
      <c r="R34" s="2">
        <f>IF(Calculator!$O$6="SINGLEBASE",SUM((((C34/100)*$AJ$22)*$AH$22))+((((C34/100)*$AJ$23)*$AH$23)),IF(Calculator!$O$6="SINGLEELEMENTS",SUM((((C34/100)*$AJ$22)*$AH$22))+(((((C34/100)*$AJ$22)*$AN$22)*$AH$22)*Calculator!$G$2)-((((C34/100)*$AJ$22)*$AN$22)*$AH$22)+((((C34/100)*$AJ$23)*$AH$23)),IF(Calculator!$O$6="SINGLESPECTRUM",SUM((((C34/100)*$AJ$22)*$AH$22))+(((((C34/100)*$AJ$22)*$AN$22)*$AH$22)*Calculator!$G$4)-((((C34/100)*$AJ$22)*$AN$22)*$AH$22)+((((C34/100)*$AJ$23)*$AH$23)),IF(Calculator!$O$6="SINGLEHOMESTEAD",SUM((((C34/100)*$AJ$22)*$AH$22))+(((((C34/100)*$AJ$22)*$AN$22)*$AH$22)*Calculator!$G$3)-((((C34/100)*$AJ$22)*$AN$22)*$AH$22)+((((C34/100)*$AJ$23)*$AH$23)),IF(Calculator!$O$6="SINGLEBAND A",SUM((((C34/100)*$AJ$22)*$AH$22))+(((((C34/100)*$AJ$22)*$AN$22)*$AH$22)*Calculator!$G$5)-((((C34/100)*$AJ$22)*$AN$22)*$AH$22)+((((C34/100)*$AJ$23)*$AH$23)),IF(Calculator!$O$6="SINGLEBAND B",SUM((((C34/100)*$AJ$22)*$AH$22))+(((((C34/100)*$AJ$22)*$AN$22)*$AH$22)*Calculator!$G$6)-((((C34/100)*$AJ$22)*$AN$22)*$AH$22)+((((C34/100)*$AJ$23)*$AH$23)),IF(Calculator!$O$6="SINGLEBAND C",SUM((((C34/100)*$AJ$22)*$AH$22))+(((((C34/100)*$AJ$22)*$AN$22)*$AH$22)*Calculator!$G$7)-((((C34/100)*$AJ$22)*$AN$22)*$AH$22)+((((C34/100)*$AJ$23)*$AH$23)),IF(Calculator!$O$6="SINGLEBAND D",SUM((((C34/100)*$AJ$22)*$AH$22))+(((((C34/100)*$AJ$22)*$AN$22)*$AH$22)*Calculator!$G$8)-((((C34/100)*$AJ$22)*$AN$22)*$AH$22)+((((C34/100)*$AJ$23)*$AH$23)),IF(Calculator!$O$6="SINGLEURBANE",SUM((((C34/100)*$AJ$22)*$AH$22))+(((((C34/100)*$AJ$22)*$AN$22)*$AH$22)*Calculator!$G$9)-((((C34/100)*$AJ$22)*$AN$22)*$AH$22)+((((C34/100)*$AJ$23)*$AH$23)),IF(Calculator!$O$6="SINGLESILVERANOD",SUM((((C34/100)*$AJ$22)*$AH$22))+(((((C34/100)*$AJ$22)*$AN$22)*$AH$22)*Calculator!$G$10)-((((C34/100)*$AJ$22)*$AN$22)*$AH$22)+((((C34/100)*$AJ$23)*$AH$23)),IF(Calculator!$O$6="SINGLEANOD",SUM((((C34/100)*$AJ$22)*$AH$22))+(((((C34/100)*$AJ$22)*$AN$22)*$AH$22)*Calculator!$G$11)-((((C34/100)*$AJ$22)*$AN$22)*$AH$22)+((((C34/100)*$AJ$23)*$AH$23)),IF(Calculator!$O$6="DUALBASE",SUM((((C34/100)*$AJ$22)*$AH$22))+(((((C34/100)*$AJ$22)*$AN$22)*$AH$22)*Calculator!$G$12)-((((C34/100)*$AJ$22)*$AN$22)*$AH$22)+((((C34/100)*$AJ$23)*$AH$23)),IF(Calculator!$O$6="DUALELEMENTS",SUM((((C34/100)*$AJ$22)*$AH$22))+(((((C34/100)*$AJ$22)*$AN$22)*$AH$22)*Calculator!$G$13)-((((C34/100)*$AJ$22)*$AN$22)*$AH$22)+((((C34/100)*$AJ$23)*$AH$23)),IF(Calculator!$O$6="DUALSPECTRUM",SUM((((C34/100)*$AJ$22)*$AH$22))+(((((C34/100)*$AJ$22)*$AN$22)*$AH$22)*Calculator!$G$15)-((((C34/100)*$AJ$22)*$AN$22)*$AH$22)+((((C34/100)*$AJ$23)*$AH$23)),IF(Calculator!$O$6="DUALHOMESTEAD",SUM((((C34/100)*$AJ$22)*$AH$22))+(((((C34/100)*$AJ$22)*$AN$22)*$AH$22)*Calculator!$G$14)-((((C34/100)*$AJ$22)*$AN$22)*$AH$22)+((((C34/100)*$AJ$23)*$AH$23)),IF(Calculator!$O$6="DUALBAND A",SUM((((C34/100)*$AJ$22)*$AH$22))+(((((C34/100)*$AJ$22)*$AN$22)*$AH$22)*Calculator!$G$16)-((((C34/100)*$AJ$22)*$AN$22)*$AH$22)+((((C34/100)*$AJ$23)*$AH$23)),IF(Calculator!$O$6="DUALBAND B",SUM((((C34/100)*$AJ$22)*$AH$22))+(((((C34/100)*$AJ$22)*$AN$22)*$AH$22)*Calculator!$G$17)-((((C34/100)*$AJ$22)*$AN$22)*$AH$22)+((((C34/100)*$AJ$23)*$AH$23)),IF(Calculator!$O$6="DUALBAND C",SUM((((C34/100)*$AJ$22)*$AH$22))+(((((C34/100)*$AJ$22)*$AN$22)*$AH$22)*Calculator!$G$18)-((((C34/100)*$AJ$22)*$AN$22)*$AH$22)+((((C34/100)*$AJ$23)*$AH$23)),IF(Calculator!$O$6="DUALBAND D",SUM((((C34/100)*$AJ$22)*$AH$22))+(((((C34/100)*$AJ$22)*$AN$22)*$AH$22)*Calculator!$G$19)-((((C34/100)*$AJ$22)*$AN$22)*$AH$22)+((((C34/100)*$AJ$23)*$AH$23)),IF(Calculator!$O$6="DUALURBANE",SUM((((C34/100)*$AJ$22)*$AH$22))+(((((C34/100)*$AJ$22)*$AN$22)*$AH$22)*Calculator!$G$20)-((((C34/100)*$AJ$22)*$AN$22)*$AH$22)+((((C34/100)*$AJ$23)*$AH$23)),IF(Calculator!$O$6="DUALSILVERANOD",SUM((((C34/100)*$AJ$22)*$AH$22))+(((((C34/100)*$AJ$22)*$AN$22)*$AH$22)*Calculator!$G$21)-((((C34/100)*$AJ$22)*$AN$22)*$AH$22)+((((C34/100)*$AJ$23)*$AH$23)),IF(Calculator!$O$6="DUALANOD",SUM((((C34/100)*$AJ$22)*$AH$22))+(((((C34/100)*$AJ$22)*$AN$22)*$AH$22)*Calculator!$G$22)-((((C34/100)*$AJ$22)*$AN$22)*$AH$22)+((((C34/100)*$AJ$23)*$AH$23))))))))))))))))))))))))</f>
        <v>294.8978410858154</v>
      </c>
      <c r="S34" s="2">
        <f>IF(Calculator!$O$6="SINGLEBASE",SUM((((D34/100)*$AJ$22)*$AH$22))+((((D34/100)*$AJ$23)*$AH$23)),IF(Calculator!$O$6="SINGLEELEMENTS",SUM((((D34/100)*$AJ$22)*$AH$22))+(((((D34/100)*$AJ$22)*$AN$22)*$AH$22)*Calculator!$G$2)-((((D34/100)*$AJ$22)*$AN$22)*$AH$22)+((((D34/100)*$AJ$23)*$AH$23)),IF(Calculator!$O$6="SINGLESPECTRUM",SUM((((D34/100)*$AJ$22)*$AH$22))+(((((D34/100)*$AJ$22)*$AN$22)*$AH$22)*Calculator!$G$4)-((((D34/100)*$AJ$22)*$AN$22)*$AH$22)+((((D34/100)*$AJ$23)*$AH$23)),IF(Calculator!$O$6="SINGLEHOMESTEAD",SUM((((D34/100)*$AJ$22)*$AH$22))+(((((D34/100)*$AJ$22)*$AN$22)*$AH$22)*Calculator!$G$3)-((((D34/100)*$AJ$22)*$AN$22)*$AH$22)+((((D34/100)*$AJ$23)*$AH$23)),IF(Calculator!$O$6="SINGLEBAND A",SUM((((D34/100)*$AJ$22)*$AH$22))+(((((D34/100)*$AJ$22)*$AN$22)*$AH$22)*Calculator!$G$5)-((((D34/100)*$AJ$22)*$AN$22)*$AH$22)+((((D34/100)*$AJ$23)*$AH$23)),IF(Calculator!$O$6="SINGLEBAND B",SUM((((D34/100)*$AJ$22)*$AH$22))+(((((D34/100)*$AJ$22)*$AN$22)*$AH$22)*Calculator!$G$6)-((((D34/100)*$AJ$22)*$AN$22)*$AH$22)+((((D34/100)*$AJ$23)*$AH$23)),IF(Calculator!$O$6="SINGLEBAND C",SUM((((D34/100)*$AJ$22)*$AH$22))+(((((D34/100)*$AJ$22)*$AN$22)*$AH$22)*Calculator!$G$7)-((((D34/100)*$AJ$22)*$AN$22)*$AH$22)+((((D34/100)*$AJ$23)*$AH$23)),IF(Calculator!$O$6="SINGLEBAND D",SUM((((D34/100)*$AJ$22)*$AH$22))+(((((D34/100)*$AJ$22)*$AN$22)*$AH$22)*Calculator!$G$8)-((((D34/100)*$AJ$22)*$AN$22)*$AH$22)+((((D34/100)*$AJ$23)*$AH$23)),IF(Calculator!$O$6="SINGLEURBANE",SUM((((D34/100)*$AJ$22)*$AH$22))+(((((D34/100)*$AJ$22)*$AN$22)*$AH$22)*Calculator!$G$9)-((((D34/100)*$AJ$22)*$AN$22)*$AH$22)+((((D34/100)*$AJ$23)*$AH$23)),IF(Calculator!$O$6="SINGLESILVERANOD",SUM((((D34/100)*$AJ$22)*$AH$22))+(((((D34/100)*$AJ$22)*$AN$22)*$AH$22)*Calculator!$G$10)-((((D34/100)*$AJ$22)*$AN$22)*$AH$22)+((((D34/100)*$AJ$23)*$AH$23)),IF(Calculator!$O$6="SINGLEANOD",SUM((((D34/100)*$AJ$22)*$AH$22))+(((((D34/100)*$AJ$22)*$AN$22)*$AH$22)*Calculator!$G$11)-((((D34/100)*$AJ$22)*$AN$22)*$AH$22)+((((D34/100)*$AJ$23)*$AH$23)),IF(Calculator!$O$6="DUALBASE",SUM((((D34/100)*$AJ$22)*$AH$22))+(((((D34/100)*$AJ$22)*$AN$22)*$AH$22)*Calculator!$G$12)-((((D34/100)*$AJ$22)*$AN$22)*$AH$22)+((((D34/100)*$AJ$23)*$AH$23)),IF(Calculator!$O$6="DUALELEMENTS",SUM((((D34/100)*$AJ$22)*$AH$22))+(((((D34/100)*$AJ$22)*$AN$22)*$AH$22)*Calculator!$G$13)-((((D34/100)*$AJ$22)*$AN$22)*$AH$22)+((((D34/100)*$AJ$23)*$AH$23)),IF(Calculator!$O$6="DUALSPECTRUM",SUM((((D34/100)*$AJ$22)*$AH$22))+(((((D34/100)*$AJ$22)*$AN$22)*$AH$22)*Calculator!$G$15)-((((D34/100)*$AJ$22)*$AN$22)*$AH$22)+((((D34/100)*$AJ$23)*$AH$23)),IF(Calculator!$O$6="DUALHOMESTEAD",SUM((((D34/100)*$AJ$22)*$AH$22))+(((((D34/100)*$AJ$22)*$AN$22)*$AH$22)*Calculator!$G$14)-((((D34/100)*$AJ$22)*$AN$22)*$AH$22)+((((D34/100)*$AJ$23)*$AH$23)),IF(Calculator!$O$6="DUALBAND A",SUM((((D34/100)*$AJ$22)*$AH$22))+(((((D34/100)*$AJ$22)*$AN$22)*$AH$22)*Calculator!$G$16)-((((D34/100)*$AJ$22)*$AN$22)*$AH$22)+((((D34/100)*$AJ$23)*$AH$23)),IF(Calculator!$O$6="DUALBAND B",SUM((((D34/100)*$AJ$22)*$AH$22))+(((((D34/100)*$AJ$22)*$AN$22)*$AH$22)*Calculator!$G$17)-((((D34/100)*$AJ$22)*$AN$22)*$AH$22)+((((D34/100)*$AJ$23)*$AH$23)),IF(Calculator!$O$6="DUALBAND C",SUM((((D34/100)*$AJ$22)*$AH$22))+(((((D34/100)*$AJ$22)*$AN$22)*$AH$22)*Calculator!$G$18)-((((D34/100)*$AJ$22)*$AN$22)*$AH$22)+((((D34/100)*$AJ$23)*$AH$23)),IF(Calculator!$O$6="DUALBAND D",SUM((((D34/100)*$AJ$22)*$AH$22))+(((((D34/100)*$AJ$22)*$AN$22)*$AH$22)*Calculator!$G$19)-((((D34/100)*$AJ$22)*$AN$22)*$AH$22)+((((D34/100)*$AJ$23)*$AH$23)),IF(Calculator!$O$6="DUALURBANE",SUM((((D34/100)*$AJ$22)*$AH$22))+(((((D34/100)*$AJ$22)*$AN$22)*$AH$22)*Calculator!$G$20)-((((D34/100)*$AJ$22)*$AN$22)*$AH$22)+((((D34/100)*$AJ$23)*$AH$23)),IF(Calculator!$O$6="DUALSILVERANOD",SUM((((D34/100)*$AJ$22)*$AH$22))+(((((D34/100)*$AJ$22)*$AN$22)*$AH$22)*Calculator!$G$21)-((((D34/100)*$AJ$22)*$AN$22)*$AH$22)+((((D34/100)*$AJ$23)*$AH$23)),IF(Calculator!$O$6="DUALANOD",SUM((((D34/100)*$AJ$22)*$AH$22))+(((((D34/100)*$AJ$22)*$AN$22)*$AH$22)*Calculator!$G$22)-((((D34/100)*$AJ$22)*$AN$22)*$AH$22)+((((D34/100)*$AJ$23)*$AH$23))))))))))))))))))))))))</f>
        <v>298.53111486816408</v>
      </c>
      <c r="T34" s="2">
        <f>IF(Calculator!$O$6="SINGLEBASE",SUM((((E34/100)*$AJ$22)*$AH$22))+((((E34/100)*$AJ$23)*$AH$23)),IF(Calculator!$O$6="SINGLEELEMENTS",SUM((((E34/100)*$AJ$22)*$AH$22))+(((((E34/100)*$AJ$22)*$AN$22)*$AH$22)*Calculator!$G$2)-((((E34/100)*$AJ$22)*$AN$22)*$AH$22)+((((E34/100)*$AJ$23)*$AH$23)),IF(Calculator!$O$6="SINGLESPECTRUM",SUM((((E34/100)*$AJ$22)*$AH$22))+(((((E34/100)*$AJ$22)*$AN$22)*$AH$22)*Calculator!$G$4)-((((E34/100)*$AJ$22)*$AN$22)*$AH$22)+((((E34/100)*$AJ$23)*$AH$23)),IF(Calculator!$O$6="SINGLEHOMESTEAD",SUM((((E34/100)*$AJ$22)*$AH$22))+(((((E34/100)*$AJ$22)*$AN$22)*$AH$22)*Calculator!$G$3)-((((E34/100)*$AJ$22)*$AN$22)*$AH$22)+((((E34/100)*$AJ$23)*$AH$23)),IF(Calculator!$O$6="SINGLEBAND A",SUM((((E34/100)*$AJ$22)*$AH$22))+(((((E34/100)*$AJ$22)*$AN$22)*$AH$22)*Calculator!$G$5)-((((E34/100)*$AJ$22)*$AN$22)*$AH$22)+((((E34/100)*$AJ$23)*$AH$23)),IF(Calculator!$O$6="SINGLEBAND B",SUM((((E34/100)*$AJ$22)*$AH$22))+(((((E34/100)*$AJ$22)*$AN$22)*$AH$22)*Calculator!$G$6)-((((E34/100)*$AJ$22)*$AN$22)*$AH$22)+((((E34/100)*$AJ$23)*$AH$23)),IF(Calculator!$O$6="SINGLEBAND C",SUM((((E34/100)*$AJ$22)*$AH$22))+(((((E34/100)*$AJ$22)*$AN$22)*$AH$22)*Calculator!$G$7)-((((E34/100)*$AJ$22)*$AN$22)*$AH$22)+((((E34/100)*$AJ$23)*$AH$23)),IF(Calculator!$O$6="SINGLEBAND D",SUM((((E34/100)*$AJ$22)*$AH$22))+(((((E34/100)*$AJ$22)*$AN$22)*$AH$22)*Calculator!$G$8)-((((E34/100)*$AJ$22)*$AN$22)*$AH$22)+((((E34/100)*$AJ$23)*$AH$23)),IF(Calculator!$O$6="SINGLEURBANE",SUM((((E34/100)*$AJ$22)*$AH$22))+(((((E34/100)*$AJ$22)*$AN$22)*$AH$22)*Calculator!$G$9)-((((E34/100)*$AJ$22)*$AN$22)*$AH$22)+((((E34/100)*$AJ$23)*$AH$23)),IF(Calculator!$O$6="SINGLESILVERANOD",SUM((((E34/100)*$AJ$22)*$AH$22))+(((((E34/100)*$AJ$22)*$AN$22)*$AH$22)*Calculator!$G$10)-((((E34/100)*$AJ$22)*$AN$22)*$AH$22)+((((E34/100)*$AJ$23)*$AH$23)),IF(Calculator!$O$6="SINGLEANOD",SUM((((E34/100)*$AJ$22)*$AH$22))+(((((E34/100)*$AJ$22)*$AN$22)*$AH$22)*Calculator!$G$11)-((((E34/100)*$AJ$22)*$AN$22)*$AH$22)+((((E34/100)*$AJ$23)*$AH$23)),IF(Calculator!$O$6="DUALBASE",SUM((((E34/100)*$AJ$22)*$AH$22))+(((((E34/100)*$AJ$22)*$AN$22)*$AH$22)*Calculator!$G$12)-((((E34/100)*$AJ$22)*$AN$22)*$AH$22)+((((E34/100)*$AJ$23)*$AH$23)),IF(Calculator!$O$6="DUALELEMENTS",SUM((((E34/100)*$AJ$22)*$AH$22))+(((((E34/100)*$AJ$22)*$AN$22)*$AH$22)*Calculator!$G$13)-((((E34/100)*$AJ$22)*$AN$22)*$AH$22)+((((E34/100)*$AJ$23)*$AH$23)),IF(Calculator!$O$6="DUALSPECTRUM",SUM((((E34/100)*$AJ$22)*$AH$22))+(((((E34/100)*$AJ$22)*$AN$22)*$AH$22)*Calculator!$G$15)-((((E34/100)*$AJ$22)*$AN$22)*$AH$22)+((((E34/100)*$AJ$23)*$AH$23)),IF(Calculator!$O$6="DUALHOMESTEAD",SUM((((E34/100)*$AJ$22)*$AH$22))+(((((E34/100)*$AJ$22)*$AN$22)*$AH$22)*Calculator!$G$14)-((((E34/100)*$AJ$22)*$AN$22)*$AH$22)+((((E34/100)*$AJ$23)*$AH$23)),IF(Calculator!$O$6="DUALBAND A",SUM((((E34/100)*$AJ$22)*$AH$22))+(((((E34/100)*$AJ$22)*$AN$22)*$AH$22)*Calculator!$G$16)-((((E34/100)*$AJ$22)*$AN$22)*$AH$22)+((((E34/100)*$AJ$23)*$AH$23)),IF(Calculator!$O$6="DUALBAND B",SUM((((E34/100)*$AJ$22)*$AH$22))+(((((E34/100)*$AJ$22)*$AN$22)*$AH$22)*Calculator!$G$17)-((((E34/100)*$AJ$22)*$AN$22)*$AH$22)+((((E34/100)*$AJ$23)*$AH$23)),IF(Calculator!$O$6="DUALBAND C",SUM((((E34/100)*$AJ$22)*$AH$22))+(((((E34/100)*$AJ$22)*$AN$22)*$AH$22)*Calculator!$G$18)-((((E34/100)*$AJ$22)*$AN$22)*$AH$22)+((((E34/100)*$AJ$23)*$AH$23)),IF(Calculator!$O$6="DUALBAND D",SUM((((E34/100)*$AJ$22)*$AH$22))+(((((E34/100)*$AJ$22)*$AN$22)*$AH$22)*Calculator!$G$19)-((((E34/100)*$AJ$22)*$AN$22)*$AH$22)+((((E34/100)*$AJ$23)*$AH$23)),IF(Calculator!$O$6="DUALURBANE",SUM((((E34/100)*$AJ$22)*$AH$22))+(((((E34/100)*$AJ$22)*$AN$22)*$AH$22)*Calculator!$G$20)-((((E34/100)*$AJ$22)*$AN$22)*$AH$22)+((((E34/100)*$AJ$23)*$AH$23)),IF(Calculator!$O$6="DUALSILVERANOD",SUM((((E34/100)*$AJ$22)*$AH$22))+(((((E34/100)*$AJ$22)*$AN$22)*$AH$22)*Calculator!$G$21)-((((E34/100)*$AJ$22)*$AN$22)*$AH$22)+((((E34/100)*$AJ$23)*$AH$23)),IF(Calculator!$O$6="DUALANOD",SUM((((E34/100)*$AJ$22)*$AH$22))+(((((E34/100)*$AJ$22)*$AN$22)*$AH$22)*Calculator!$G$22)-((((E34/100)*$AJ$22)*$AN$22)*$AH$22)+((((E34/100)*$AJ$23)*$AH$23))))))))))))))))))))))))</f>
        <v>302.16865118408202</v>
      </c>
      <c r="U34" s="2">
        <f>IF(Calculator!$O$6="SINGLEBASE",SUM((((F34/100)*$AJ$22)*$AH$22))+((((F34/100)*$AJ$23)*$AH$23)),IF(Calculator!$O$6="SINGLEELEMENTS",SUM((((F34/100)*$AJ$22)*$AH$22))+(((((F34/100)*$AJ$22)*$AN$22)*$AH$22)*Calculator!$G$2)-((((F34/100)*$AJ$22)*$AN$22)*$AH$22)+((((F34/100)*$AJ$23)*$AH$23)),IF(Calculator!$O$6="SINGLESPECTRUM",SUM((((F34/100)*$AJ$22)*$AH$22))+(((((F34/100)*$AJ$22)*$AN$22)*$AH$22)*Calculator!$G$4)-((((F34/100)*$AJ$22)*$AN$22)*$AH$22)+((((F34/100)*$AJ$23)*$AH$23)),IF(Calculator!$O$6="SINGLEHOMESTEAD",SUM((((F34/100)*$AJ$22)*$AH$22))+(((((F34/100)*$AJ$22)*$AN$22)*$AH$22)*Calculator!$G$3)-((((F34/100)*$AJ$22)*$AN$22)*$AH$22)+((((F34/100)*$AJ$23)*$AH$23)),IF(Calculator!$O$6="SINGLEBAND A",SUM((((F34/100)*$AJ$22)*$AH$22))+(((((F34/100)*$AJ$22)*$AN$22)*$AH$22)*Calculator!$G$5)-((((F34/100)*$AJ$22)*$AN$22)*$AH$22)+((((F34/100)*$AJ$23)*$AH$23)),IF(Calculator!$O$6="SINGLEBAND B",SUM((((F34/100)*$AJ$22)*$AH$22))+(((((F34/100)*$AJ$22)*$AN$22)*$AH$22)*Calculator!$G$6)-((((F34/100)*$AJ$22)*$AN$22)*$AH$22)+((((F34/100)*$AJ$23)*$AH$23)),IF(Calculator!$O$6="SINGLEBAND C",SUM((((F34/100)*$AJ$22)*$AH$22))+(((((F34/100)*$AJ$22)*$AN$22)*$AH$22)*Calculator!$G$7)-((((F34/100)*$AJ$22)*$AN$22)*$AH$22)+((((F34/100)*$AJ$23)*$AH$23)),IF(Calculator!$O$6="SINGLEBAND D",SUM((((F34/100)*$AJ$22)*$AH$22))+(((((F34/100)*$AJ$22)*$AN$22)*$AH$22)*Calculator!$G$8)-((((F34/100)*$AJ$22)*$AN$22)*$AH$22)+((((F34/100)*$AJ$23)*$AH$23)),IF(Calculator!$O$6="SINGLEURBANE",SUM((((F34/100)*$AJ$22)*$AH$22))+(((((F34/100)*$AJ$22)*$AN$22)*$AH$22)*Calculator!$G$9)-((((F34/100)*$AJ$22)*$AN$22)*$AH$22)+((((F34/100)*$AJ$23)*$AH$23)),IF(Calculator!$O$6="SINGLESILVERANOD",SUM((((F34/100)*$AJ$22)*$AH$22))+(((((F34/100)*$AJ$22)*$AN$22)*$AH$22)*Calculator!$G$10)-((((F34/100)*$AJ$22)*$AN$22)*$AH$22)+((((F34/100)*$AJ$23)*$AH$23)),IF(Calculator!$O$6="SINGLEANOD",SUM((((F34/100)*$AJ$22)*$AH$22))+(((((F34/100)*$AJ$22)*$AN$22)*$AH$22)*Calculator!$G$11)-((((F34/100)*$AJ$22)*$AN$22)*$AH$22)+((((F34/100)*$AJ$23)*$AH$23)),IF(Calculator!$O$6="DUALBASE",SUM((((F34/100)*$AJ$22)*$AH$22))+(((((F34/100)*$AJ$22)*$AN$22)*$AH$22)*Calculator!$G$12)-((((F34/100)*$AJ$22)*$AN$22)*$AH$22)+((((F34/100)*$AJ$23)*$AH$23)),IF(Calculator!$O$6="DUALELEMENTS",SUM((((F34/100)*$AJ$22)*$AH$22))+(((((F34/100)*$AJ$22)*$AN$22)*$AH$22)*Calculator!$G$13)-((((F34/100)*$AJ$22)*$AN$22)*$AH$22)+((((F34/100)*$AJ$23)*$AH$23)),IF(Calculator!$O$6="DUALSPECTRUM",SUM((((F34/100)*$AJ$22)*$AH$22))+(((((F34/100)*$AJ$22)*$AN$22)*$AH$22)*Calculator!$G$15)-((((F34/100)*$AJ$22)*$AN$22)*$AH$22)+((((F34/100)*$AJ$23)*$AH$23)),IF(Calculator!$O$6="DUALHOMESTEAD",SUM((((F34/100)*$AJ$22)*$AH$22))+(((((F34/100)*$AJ$22)*$AN$22)*$AH$22)*Calculator!$G$14)-((((F34/100)*$AJ$22)*$AN$22)*$AH$22)+((((F34/100)*$AJ$23)*$AH$23)),IF(Calculator!$O$6="DUALBAND A",SUM((((F34/100)*$AJ$22)*$AH$22))+(((((F34/100)*$AJ$22)*$AN$22)*$AH$22)*Calculator!$G$16)-((((F34/100)*$AJ$22)*$AN$22)*$AH$22)+((((F34/100)*$AJ$23)*$AH$23)),IF(Calculator!$O$6="DUALBAND B",SUM((((F34/100)*$AJ$22)*$AH$22))+(((((F34/100)*$AJ$22)*$AN$22)*$AH$22)*Calculator!$G$17)-((((F34/100)*$AJ$22)*$AN$22)*$AH$22)+((((F34/100)*$AJ$23)*$AH$23)),IF(Calculator!$O$6="DUALBAND C",SUM((((F34/100)*$AJ$22)*$AH$22))+(((((F34/100)*$AJ$22)*$AN$22)*$AH$22)*Calculator!$G$18)-((((F34/100)*$AJ$22)*$AN$22)*$AH$22)+((((F34/100)*$AJ$23)*$AH$23)),IF(Calculator!$O$6="DUALBAND D",SUM((((F34/100)*$AJ$22)*$AH$22))+(((((F34/100)*$AJ$22)*$AN$22)*$AH$22)*Calculator!$G$19)-((((F34/100)*$AJ$22)*$AN$22)*$AH$22)+((((F34/100)*$AJ$23)*$AH$23)),IF(Calculator!$O$6="DUALURBANE",SUM((((F34/100)*$AJ$22)*$AH$22))+(((((F34/100)*$AJ$22)*$AN$22)*$AH$22)*Calculator!$G$20)-((((F34/100)*$AJ$22)*$AN$22)*$AH$22)+((((F34/100)*$AJ$23)*$AH$23)),IF(Calculator!$O$6="DUALSILVERANOD",SUM((((F34/100)*$AJ$22)*$AH$22))+(((((F34/100)*$AJ$22)*$AN$22)*$AH$22)*Calculator!$G$21)-((((F34/100)*$AJ$22)*$AN$22)*$AH$22)+((((F34/100)*$AJ$23)*$AH$23)),IF(Calculator!$O$6="DUALANOD",SUM((((F34/100)*$AJ$22)*$AH$22))+(((((F34/100)*$AJ$22)*$AN$22)*$AH$22)*Calculator!$G$22)-((((F34/100)*$AJ$22)*$AN$22)*$AH$22)+((((F34/100)*$AJ$23)*$AH$23))))))))))))))))))))))))</f>
        <v>305.80618749999996</v>
      </c>
      <c r="V34" s="2">
        <f>IF(Calculator!$O$6="SINGLEBASE",SUM((((G34/100)*$AJ$22)*$AH$22))+((((G34/100)*$AJ$23)*$AH$23)),IF(Calculator!$O$6="SINGLEELEMENTS",SUM((((G34/100)*$AJ$22)*$AH$22))+(((((G34/100)*$AJ$22)*$AN$22)*$AH$22)*Calculator!$G$2)-((((G34/100)*$AJ$22)*$AN$22)*$AH$22)+((((G34/100)*$AJ$23)*$AH$23)),IF(Calculator!$O$6="SINGLESPECTRUM",SUM((((G34/100)*$AJ$22)*$AH$22))+(((((G34/100)*$AJ$22)*$AN$22)*$AH$22)*Calculator!$G$4)-((((G34/100)*$AJ$22)*$AN$22)*$AH$22)+((((G34/100)*$AJ$23)*$AH$23)),IF(Calculator!$O$6="SINGLEHOMESTEAD",SUM((((G34/100)*$AJ$22)*$AH$22))+(((((G34/100)*$AJ$22)*$AN$22)*$AH$22)*Calculator!$G$3)-((((G34/100)*$AJ$22)*$AN$22)*$AH$22)+((((G34/100)*$AJ$23)*$AH$23)),IF(Calculator!$O$6="SINGLEBAND A",SUM((((G34/100)*$AJ$22)*$AH$22))+(((((G34/100)*$AJ$22)*$AN$22)*$AH$22)*Calculator!$G$5)-((((G34/100)*$AJ$22)*$AN$22)*$AH$22)+((((G34/100)*$AJ$23)*$AH$23)),IF(Calculator!$O$6="SINGLEBAND B",SUM((((G34/100)*$AJ$22)*$AH$22))+(((((G34/100)*$AJ$22)*$AN$22)*$AH$22)*Calculator!$G$6)-((((G34/100)*$AJ$22)*$AN$22)*$AH$22)+((((G34/100)*$AJ$23)*$AH$23)),IF(Calculator!$O$6="SINGLEBAND C",SUM((((G34/100)*$AJ$22)*$AH$22))+(((((G34/100)*$AJ$22)*$AN$22)*$AH$22)*Calculator!$G$7)-((((G34/100)*$AJ$22)*$AN$22)*$AH$22)+((((G34/100)*$AJ$23)*$AH$23)),IF(Calculator!$O$6="SINGLEBAND D",SUM((((G34/100)*$AJ$22)*$AH$22))+(((((G34/100)*$AJ$22)*$AN$22)*$AH$22)*Calculator!$G$8)-((((G34/100)*$AJ$22)*$AN$22)*$AH$22)+((((G34/100)*$AJ$23)*$AH$23)),IF(Calculator!$O$6="SINGLEURBANE",SUM((((G34/100)*$AJ$22)*$AH$22))+(((((G34/100)*$AJ$22)*$AN$22)*$AH$22)*Calculator!$G$9)-((((G34/100)*$AJ$22)*$AN$22)*$AH$22)+((((G34/100)*$AJ$23)*$AH$23)),IF(Calculator!$O$6="SINGLESILVERANOD",SUM((((G34/100)*$AJ$22)*$AH$22))+(((((G34/100)*$AJ$22)*$AN$22)*$AH$22)*Calculator!$G$10)-((((G34/100)*$AJ$22)*$AN$22)*$AH$22)+((((G34/100)*$AJ$23)*$AH$23)),IF(Calculator!$O$6="SINGLEANOD",SUM((((G34/100)*$AJ$22)*$AH$22))+(((((G34/100)*$AJ$22)*$AN$22)*$AH$22)*Calculator!$G$11)-((((G34/100)*$AJ$22)*$AN$22)*$AH$22)+((((G34/100)*$AJ$23)*$AH$23)),IF(Calculator!$O$6="DUALBASE",SUM((((G34/100)*$AJ$22)*$AH$22))+(((((G34/100)*$AJ$22)*$AN$22)*$AH$22)*Calculator!$G$12)-((((G34/100)*$AJ$22)*$AN$22)*$AH$22)+((((G34/100)*$AJ$23)*$AH$23)),IF(Calculator!$O$6="DUALELEMENTS",SUM((((G34/100)*$AJ$22)*$AH$22))+(((((G34/100)*$AJ$22)*$AN$22)*$AH$22)*Calculator!$G$13)-((((G34/100)*$AJ$22)*$AN$22)*$AH$22)+((((G34/100)*$AJ$23)*$AH$23)),IF(Calculator!$O$6="DUALSPECTRUM",SUM((((G34/100)*$AJ$22)*$AH$22))+(((((G34/100)*$AJ$22)*$AN$22)*$AH$22)*Calculator!$G$15)-((((G34/100)*$AJ$22)*$AN$22)*$AH$22)+((((G34/100)*$AJ$23)*$AH$23)),IF(Calculator!$O$6="DUALHOMESTEAD",SUM((((G34/100)*$AJ$22)*$AH$22))+(((((G34/100)*$AJ$22)*$AN$22)*$AH$22)*Calculator!$G$14)-((((G34/100)*$AJ$22)*$AN$22)*$AH$22)+((((G34/100)*$AJ$23)*$AH$23)),IF(Calculator!$O$6="DUALBAND A",SUM((((G34/100)*$AJ$22)*$AH$22))+(((((G34/100)*$AJ$22)*$AN$22)*$AH$22)*Calculator!$G$16)-((((G34/100)*$AJ$22)*$AN$22)*$AH$22)+((((G34/100)*$AJ$23)*$AH$23)),IF(Calculator!$O$6="DUALBAND B",SUM((((G34/100)*$AJ$22)*$AH$22))+(((((G34/100)*$AJ$22)*$AN$22)*$AH$22)*Calculator!$G$17)-((((G34/100)*$AJ$22)*$AN$22)*$AH$22)+((((G34/100)*$AJ$23)*$AH$23)),IF(Calculator!$O$6="DUALBAND C",SUM((((G34/100)*$AJ$22)*$AH$22))+(((((G34/100)*$AJ$22)*$AN$22)*$AH$22)*Calculator!$G$18)-((((G34/100)*$AJ$22)*$AN$22)*$AH$22)+((((G34/100)*$AJ$23)*$AH$23)),IF(Calculator!$O$6="DUALBAND D",SUM((((G34/100)*$AJ$22)*$AH$22))+(((((G34/100)*$AJ$22)*$AN$22)*$AH$22)*Calculator!$G$19)-((((G34/100)*$AJ$22)*$AN$22)*$AH$22)+((((G34/100)*$AJ$23)*$AH$23)),IF(Calculator!$O$6="DUALURBANE",SUM((((G34/100)*$AJ$22)*$AH$22))+(((((G34/100)*$AJ$22)*$AN$22)*$AH$22)*Calculator!$G$20)-((((G34/100)*$AJ$22)*$AN$22)*$AH$22)+((((G34/100)*$AJ$23)*$AH$23)),IF(Calculator!$O$6="DUALSILVERANOD",SUM((((G34/100)*$AJ$22)*$AH$22))+(((((G34/100)*$AJ$22)*$AN$22)*$AH$22)*Calculator!$G$21)-((((G34/100)*$AJ$22)*$AN$22)*$AH$22)+((((G34/100)*$AJ$23)*$AH$23)),IF(Calculator!$O$6="DUALANOD",SUM((((G34/100)*$AJ$22)*$AH$22))+(((((G34/100)*$AJ$22)*$AN$22)*$AH$22)*Calculator!$G$22)-((((G34/100)*$AJ$22)*$AN$22)*$AH$22)+((((G34/100)*$AJ$23)*$AH$23))))))))))))))))))))))))</f>
        <v>309.44372381591796</v>
      </c>
      <c r="W34" s="2">
        <f>IF(Calculator!$O$6="SINGLEBASE",SUM((((H34/100)*$AJ$22)*$AH$22))+((((H34/100)*$AJ$23)*$AH$23)),IF(Calculator!$O$6="SINGLEELEMENTS",SUM((((H34/100)*$AJ$22)*$AH$22))+(((((H34/100)*$AJ$22)*$AN$22)*$AH$22)*Calculator!$G$2)-((((H34/100)*$AJ$22)*$AN$22)*$AH$22)+((((H34/100)*$AJ$23)*$AH$23)),IF(Calculator!$O$6="SINGLESPECTRUM",SUM((((H34/100)*$AJ$22)*$AH$22))+(((((H34/100)*$AJ$22)*$AN$22)*$AH$22)*Calculator!$G$4)-((((H34/100)*$AJ$22)*$AN$22)*$AH$22)+((((H34/100)*$AJ$23)*$AH$23)),IF(Calculator!$O$6="SINGLEHOMESTEAD",SUM((((H34/100)*$AJ$22)*$AH$22))+(((((H34/100)*$AJ$22)*$AN$22)*$AH$22)*Calculator!$G$3)-((((H34/100)*$AJ$22)*$AN$22)*$AH$22)+((((H34/100)*$AJ$23)*$AH$23)),IF(Calculator!$O$6="SINGLEBAND A",SUM((((H34/100)*$AJ$22)*$AH$22))+(((((H34/100)*$AJ$22)*$AN$22)*$AH$22)*Calculator!$G$5)-((((H34/100)*$AJ$22)*$AN$22)*$AH$22)+((((H34/100)*$AJ$23)*$AH$23)),IF(Calculator!$O$6="SINGLEBAND B",SUM((((H34/100)*$AJ$22)*$AH$22))+(((((H34/100)*$AJ$22)*$AN$22)*$AH$22)*Calculator!$G$6)-((((H34/100)*$AJ$22)*$AN$22)*$AH$22)+((((H34/100)*$AJ$23)*$AH$23)),IF(Calculator!$O$6="SINGLEBAND C",SUM((((H34/100)*$AJ$22)*$AH$22))+(((((H34/100)*$AJ$22)*$AN$22)*$AH$22)*Calculator!$G$7)-((((H34/100)*$AJ$22)*$AN$22)*$AH$22)+((((H34/100)*$AJ$23)*$AH$23)),IF(Calculator!$O$6="SINGLEBAND D",SUM((((H34/100)*$AJ$22)*$AH$22))+(((((H34/100)*$AJ$22)*$AN$22)*$AH$22)*Calculator!$G$8)-((((H34/100)*$AJ$22)*$AN$22)*$AH$22)+((((H34/100)*$AJ$23)*$AH$23)),IF(Calculator!$O$6="SINGLEURBANE",SUM((((H34/100)*$AJ$22)*$AH$22))+(((((H34/100)*$AJ$22)*$AN$22)*$AH$22)*Calculator!$G$9)-((((H34/100)*$AJ$22)*$AN$22)*$AH$22)+((((H34/100)*$AJ$23)*$AH$23)),IF(Calculator!$O$6="SINGLESILVERANOD",SUM((((H34/100)*$AJ$22)*$AH$22))+(((((H34/100)*$AJ$22)*$AN$22)*$AH$22)*Calculator!$G$10)-((((H34/100)*$AJ$22)*$AN$22)*$AH$22)+((((H34/100)*$AJ$23)*$AH$23)),IF(Calculator!$O$6="SINGLEANOD",SUM((((H34/100)*$AJ$22)*$AH$22))+(((((H34/100)*$AJ$22)*$AN$22)*$AH$22)*Calculator!$G$11)-((((H34/100)*$AJ$22)*$AN$22)*$AH$22)+((((H34/100)*$AJ$23)*$AH$23)),IF(Calculator!$O$6="DUALBASE",SUM((((H34/100)*$AJ$22)*$AH$22))+(((((H34/100)*$AJ$22)*$AN$22)*$AH$22)*Calculator!$G$12)-((((H34/100)*$AJ$22)*$AN$22)*$AH$22)+((((H34/100)*$AJ$23)*$AH$23)),IF(Calculator!$O$6="DUALELEMENTS",SUM((((H34/100)*$AJ$22)*$AH$22))+(((((H34/100)*$AJ$22)*$AN$22)*$AH$22)*Calculator!$G$13)-((((H34/100)*$AJ$22)*$AN$22)*$AH$22)+((((H34/100)*$AJ$23)*$AH$23)),IF(Calculator!$O$6="DUALSPECTRUM",SUM((((H34/100)*$AJ$22)*$AH$22))+(((((H34/100)*$AJ$22)*$AN$22)*$AH$22)*Calculator!$G$15)-((((H34/100)*$AJ$22)*$AN$22)*$AH$22)+((((H34/100)*$AJ$23)*$AH$23)),IF(Calculator!$O$6="DUALHOMESTEAD",SUM((((H34/100)*$AJ$22)*$AH$22))+(((((H34/100)*$AJ$22)*$AN$22)*$AH$22)*Calculator!$G$14)-((((H34/100)*$AJ$22)*$AN$22)*$AH$22)+((((H34/100)*$AJ$23)*$AH$23)),IF(Calculator!$O$6="DUALBAND A",SUM((((H34/100)*$AJ$22)*$AH$22))+(((((H34/100)*$AJ$22)*$AN$22)*$AH$22)*Calculator!$G$16)-((((H34/100)*$AJ$22)*$AN$22)*$AH$22)+((((H34/100)*$AJ$23)*$AH$23)),IF(Calculator!$O$6="DUALBAND B",SUM((((H34/100)*$AJ$22)*$AH$22))+(((((H34/100)*$AJ$22)*$AN$22)*$AH$22)*Calculator!$G$17)-((((H34/100)*$AJ$22)*$AN$22)*$AH$22)+((((H34/100)*$AJ$23)*$AH$23)),IF(Calculator!$O$6="DUALBAND C",SUM((((H34/100)*$AJ$22)*$AH$22))+(((((H34/100)*$AJ$22)*$AN$22)*$AH$22)*Calculator!$G$18)-((((H34/100)*$AJ$22)*$AN$22)*$AH$22)+((((H34/100)*$AJ$23)*$AH$23)),IF(Calculator!$O$6="DUALBAND D",SUM((((H34/100)*$AJ$22)*$AH$22))+(((((H34/100)*$AJ$22)*$AN$22)*$AH$22)*Calculator!$G$19)-((((H34/100)*$AJ$22)*$AN$22)*$AH$22)+((((H34/100)*$AJ$23)*$AH$23)),IF(Calculator!$O$6="DUALURBANE",SUM((((H34/100)*$AJ$22)*$AH$22))+(((((H34/100)*$AJ$22)*$AN$22)*$AH$22)*Calculator!$G$20)-((((H34/100)*$AJ$22)*$AN$22)*$AH$22)+((((H34/100)*$AJ$23)*$AH$23)),IF(Calculator!$O$6="DUALSILVERANOD",SUM((((H34/100)*$AJ$22)*$AH$22))+(((((H34/100)*$AJ$22)*$AN$22)*$AH$22)*Calculator!$G$21)-((((H34/100)*$AJ$22)*$AN$22)*$AH$22)+((((H34/100)*$AJ$23)*$AH$23)),IF(Calculator!$O$6="DUALANOD",SUM((((H34/100)*$AJ$22)*$AH$22))+(((((H34/100)*$AJ$22)*$AN$22)*$AH$22)*Calculator!$G$22)-((((H34/100)*$AJ$22)*$AN$22)*$AH$22)+((((H34/100)*$AJ$23)*$AH$23))))))))))))))))))))))))</f>
        <v>313.08126013183596</v>
      </c>
      <c r="X34" s="2">
        <f>IF(Calculator!$O$6="SINGLEBASE",SUM((((I34/100)*$AJ$22)*$AH$22))+((((I34/100)*$AJ$23)*$AH$23)),IF(Calculator!$O$6="SINGLEELEMENTS",SUM((((I34/100)*$AJ$22)*$AH$22))+(((((I34/100)*$AJ$22)*$AN$22)*$AH$22)*Calculator!$G$2)-((((I34/100)*$AJ$22)*$AN$22)*$AH$22)+((((I34/100)*$AJ$23)*$AH$23)),IF(Calculator!$O$6="SINGLESPECTRUM",SUM((((I34/100)*$AJ$22)*$AH$22))+(((((I34/100)*$AJ$22)*$AN$22)*$AH$22)*Calculator!$G$4)-((((I34/100)*$AJ$22)*$AN$22)*$AH$22)+((((I34/100)*$AJ$23)*$AH$23)),IF(Calculator!$O$6="SINGLEHOMESTEAD",SUM((((I34/100)*$AJ$22)*$AH$22))+(((((I34/100)*$AJ$22)*$AN$22)*$AH$22)*Calculator!$G$3)-((((I34/100)*$AJ$22)*$AN$22)*$AH$22)+((((I34/100)*$AJ$23)*$AH$23)),IF(Calculator!$O$6="SINGLEBAND A",SUM((((I34/100)*$AJ$22)*$AH$22))+(((((I34/100)*$AJ$22)*$AN$22)*$AH$22)*Calculator!$G$5)-((((I34/100)*$AJ$22)*$AN$22)*$AH$22)+((((I34/100)*$AJ$23)*$AH$23)),IF(Calculator!$O$6="SINGLEBAND B",SUM((((I34/100)*$AJ$22)*$AH$22))+(((((I34/100)*$AJ$22)*$AN$22)*$AH$22)*Calculator!$G$6)-((((I34/100)*$AJ$22)*$AN$22)*$AH$22)+((((I34/100)*$AJ$23)*$AH$23)),IF(Calculator!$O$6="SINGLEBAND C",SUM((((I34/100)*$AJ$22)*$AH$22))+(((((I34/100)*$AJ$22)*$AN$22)*$AH$22)*Calculator!$G$7)-((((I34/100)*$AJ$22)*$AN$22)*$AH$22)+((((I34/100)*$AJ$23)*$AH$23)),IF(Calculator!$O$6="SINGLEBAND D",SUM((((I34/100)*$AJ$22)*$AH$22))+(((((I34/100)*$AJ$22)*$AN$22)*$AH$22)*Calculator!$G$8)-((((I34/100)*$AJ$22)*$AN$22)*$AH$22)+((((I34/100)*$AJ$23)*$AH$23)),IF(Calculator!$O$6="SINGLEURBANE",SUM((((I34/100)*$AJ$22)*$AH$22))+(((((I34/100)*$AJ$22)*$AN$22)*$AH$22)*Calculator!$G$9)-((((I34/100)*$AJ$22)*$AN$22)*$AH$22)+((((I34/100)*$AJ$23)*$AH$23)),IF(Calculator!$O$6="SINGLESILVERANOD",SUM((((I34/100)*$AJ$22)*$AH$22))+(((((I34/100)*$AJ$22)*$AN$22)*$AH$22)*Calculator!$G$10)-((((I34/100)*$AJ$22)*$AN$22)*$AH$22)+((((I34/100)*$AJ$23)*$AH$23)),IF(Calculator!$O$6="SINGLEANOD",SUM((((I34/100)*$AJ$22)*$AH$22))+(((((I34/100)*$AJ$22)*$AN$22)*$AH$22)*Calculator!$G$11)-((((I34/100)*$AJ$22)*$AN$22)*$AH$22)+((((I34/100)*$AJ$23)*$AH$23)),IF(Calculator!$O$6="DUALBASE",SUM((((I34/100)*$AJ$22)*$AH$22))+(((((I34/100)*$AJ$22)*$AN$22)*$AH$22)*Calculator!$G$12)-((((I34/100)*$AJ$22)*$AN$22)*$AH$22)+((((I34/100)*$AJ$23)*$AH$23)),IF(Calculator!$O$6="DUALELEMENTS",SUM((((I34/100)*$AJ$22)*$AH$22))+(((((I34/100)*$AJ$22)*$AN$22)*$AH$22)*Calculator!$G$13)-((((I34/100)*$AJ$22)*$AN$22)*$AH$22)+((((I34/100)*$AJ$23)*$AH$23)),IF(Calculator!$O$6="DUALSPECTRUM",SUM((((I34/100)*$AJ$22)*$AH$22))+(((((I34/100)*$AJ$22)*$AN$22)*$AH$22)*Calculator!$G$15)-((((I34/100)*$AJ$22)*$AN$22)*$AH$22)+((((I34/100)*$AJ$23)*$AH$23)),IF(Calculator!$O$6="DUALHOMESTEAD",SUM((((I34/100)*$AJ$22)*$AH$22))+(((((I34/100)*$AJ$22)*$AN$22)*$AH$22)*Calculator!$G$14)-((((I34/100)*$AJ$22)*$AN$22)*$AH$22)+((((I34/100)*$AJ$23)*$AH$23)),IF(Calculator!$O$6="DUALBAND A",SUM((((I34/100)*$AJ$22)*$AH$22))+(((((I34/100)*$AJ$22)*$AN$22)*$AH$22)*Calculator!$G$16)-((((I34/100)*$AJ$22)*$AN$22)*$AH$22)+((((I34/100)*$AJ$23)*$AH$23)),IF(Calculator!$O$6="DUALBAND B",SUM((((I34/100)*$AJ$22)*$AH$22))+(((((I34/100)*$AJ$22)*$AN$22)*$AH$22)*Calculator!$G$17)-((((I34/100)*$AJ$22)*$AN$22)*$AH$22)+((((I34/100)*$AJ$23)*$AH$23)),IF(Calculator!$O$6="DUALBAND C",SUM((((I34/100)*$AJ$22)*$AH$22))+(((((I34/100)*$AJ$22)*$AN$22)*$AH$22)*Calculator!$G$18)-((((I34/100)*$AJ$22)*$AN$22)*$AH$22)+((((I34/100)*$AJ$23)*$AH$23)),IF(Calculator!$O$6="DUALBAND D",SUM((((I34/100)*$AJ$22)*$AH$22))+(((((I34/100)*$AJ$22)*$AN$22)*$AH$22)*Calculator!$G$19)-((((I34/100)*$AJ$22)*$AN$22)*$AH$22)+((((I34/100)*$AJ$23)*$AH$23)),IF(Calculator!$O$6="DUALURBANE",SUM((((I34/100)*$AJ$22)*$AH$22))+(((((I34/100)*$AJ$22)*$AN$22)*$AH$22)*Calculator!$G$20)-((((I34/100)*$AJ$22)*$AN$22)*$AH$22)+((((I34/100)*$AJ$23)*$AH$23)),IF(Calculator!$O$6="DUALSILVERANOD",SUM((((I34/100)*$AJ$22)*$AH$22))+(((((I34/100)*$AJ$22)*$AN$22)*$AH$22)*Calculator!$G$21)-((((I34/100)*$AJ$22)*$AN$22)*$AH$22)+((((I34/100)*$AJ$23)*$AH$23)),IF(Calculator!$O$6="DUALANOD",SUM((((I34/100)*$AJ$22)*$AH$22))+(((((I34/100)*$AJ$22)*$AN$22)*$AH$22)*Calculator!$G$22)-((((I34/100)*$AJ$22)*$AN$22)*$AH$22)+((((I34/100)*$AJ$23)*$AH$23))))))))))))))))))))))))</f>
        <v>316.71453391418459</v>
      </c>
      <c r="Y34" s="2">
        <f>IF(Calculator!$O$6="SINGLEBASE",SUM((((J34/100)*$AJ$22)*$AH$22))+((((J34/100)*$AJ$23)*$AH$23)),IF(Calculator!$O$6="SINGLEELEMENTS",SUM((((J34/100)*$AJ$22)*$AH$22))+(((((J34/100)*$AJ$22)*$AN$22)*$AH$22)*Calculator!$G$2)-((((J34/100)*$AJ$22)*$AN$22)*$AH$22)+((((J34/100)*$AJ$23)*$AH$23)),IF(Calculator!$O$6="SINGLESPECTRUM",SUM((((J34/100)*$AJ$22)*$AH$22))+(((((J34/100)*$AJ$22)*$AN$22)*$AH$22)*Calculator!$G$4)-((((J34/100)*$AJ$22)*$AN$22)*$AH$22)+((((J34/100)*$AJ$23)*$AH$23)),IF(Calculator!$O$6="SINGLEHOMESTEAD",SUM((((J34/100)*$AJ$22)*$AH$22))+(((((J34/100)*$AJ$22)*$AN$22)*$AH$22)*Calculator!$G$3)-((((J34/100)*$AJ$22)*$AN$22)*$AH$22)+((((J34/100)*$AJ$23)*$AH$23)),IF(Calculator!$O$6="SINGLEBAND A",SUM((((J34/100)*$AJ$22)*$AH$22))+(((((J34/100)*$AJ$22)*$AN$22)*$AH$22)*Calculator!$G$5)-((((J34/100)*$AJ$22)*$AN$22)*$AH$22)+((((J34/100)*$AJ$23)*$AH$23)),IF(Calculator!$O$6="SINGLEBAND B",SUM((((J34/100)*$AJ$22)*$AH$22))+(((((J34/100)*$AJ$22)*$AN$22)*$AH$22)*Calculator!$G$6)-((((J34/100)*$AJ$22)*$AN$22)*$AH$22)+((((J34/100)*$AJ$23)*$AH$23)),IF(Calculator!$O$6="SINGLEBAND C",SUM((((J34/100)*$AJ$22)*$AH$22))+(((((J34/100)*$AJ$22)*$AN$22)*$AH$22)*Calculator!$G$7)-((((J34/100)*$AJ$22)*$AN$22)*$AH$22)+((((J34/100)*$AJ$23)*$AH$23)),IF(Calculator!$O$6="SINGLEBAND D",SUM((((J34/100)*$AJ$22)*$AH$22))+(((((J34/100)*$AJ$22)*$AN$22)*$AH$22)*Calculator!$G$8)-((((J34/100)*$AJ$22)*$AN$22)*$AH$22)+((((J34/100)*$AJ$23)*$AH$23)),IF(Calculator!$O$6="SINGLEURBANE",SUM((((J34/100)*$AJ$22)*$AH$22))+(((((J34/100)*$AJ$22)*$AN$22)*$AH$22)*Calculator!$G$9)-((((J34/100)*$AJ$22)*$AN$22)*$AH$22)+((((J34/100)*$AJ$23)*$AH$23)),IF(Calculator!$O$6="SINGLESILVERANOD",SUM((((J34/100)*$AJ$22)*$AH$22))+(((((J34/100)*$AJ$22)*$AN$22)*$AH$22)*Calculator!$G$10)-((((J34/100)*$AJ$22)*$AN$22)*$AH$22)+((((J34/100)*$AJ$23)*$AH$23)),IF(Calculator!$O$6="SINGLEANOD",SUM((((J34/100)*$AJ$22)*$AH$22))+(((((J34/100)*$AJ$22)*$AN$22)*$AH$22)*Calculator!$G$11)-((((J34/100)*$AJ$22)*$AN$22)*$AH$22)+((((J34/100)*$AJ$23)*$AH$23)),IF(Calculator!$O$6="DUALBASE",SUM((((J34/100)*$AJ$22)*$AH$22))+(((((J34/100)*$AJ$22)*$AN$22)*$AH$22)*Calculator!$G$12)-((((J34/100)*$AJ$22)*$AN$22)*$AH$22)+((((J34/100)*$AJ$23)*$AH$23)),IF(Calculator!$O$6="DUALELEMENTS",SUM((((J34/100)*$AJ$22)*$AH$22))+(((((J34/100)*$AJ$22)*$AN$22)*$AH$22)*Calculator!$G$13)-((((J34/100)*$AJ$22)*$AN$22)*$AH$22)+((((J34/100)*$AJ$23)*$AH$23)),IF(Calculator!$O$6="DUALSPECTRUM",SUM((((J34/100)*$AJ$22)*$AH$22))+(((((J34/100)*$AJ$22)*$AN$22)*$AH$22)*Calculator!$G$15)-((((J34/100)*$AJ$22)*$AN$22)*$AH$22)+((((J34/100)*$AJ$23)*$AH$23)),IF(Calculator!$O$6="DUALHOMESTEAD",SUM((((J34/100)*$AJ$22)*$AH$22))+(((((J34/100)*$AJ$22)*$AN$22)*$AH$22)*Calculator!$G$14)-((((J34/100)*$AJ$22)*$AN$22)*$AH$22)+((((J34/100)*$AJ$23)*$AH$23)),IF(Calculator!$O$6="DUALBAND A",SUM((((J34/100)*$AJ$22)*$AH$22))+(((((J34/100)*$AJ$22)*$AN$22)*$AH$22)*Calculator!$G$16)-((((J34/100)*$AJ$22)*$AN$22)*$AH$22)+((((J34/100)*$AJ$23)*$AH$23)),IF(Calculator!$O$6="DUALBAND B",SUM((((J34/100)*$AJ$22)*$AH$22))+(((((J34/100)*$AJ$22)*$AN$22)*$AH$22)*Calculator!$G$17)-((((J34/100)*$AJ$22)*$AN$22)*$AH$22)+((((J34/100)*$AJ$23)*$AH$23)),IF(Calculator!$O$6="DUALBAND C",SUM((((J34/100)*$AJ$22)*$AH$22))+(((((J34/100)*$AJ$22)*$AN$22)*$AH$22)*Calculator!$G$18)-((((J34/100)*$AJ$22)*$AN$22)*$AH$22)+((((J34/100)*$AJ$23)*$AH$23)),IF(Calculator!$O$6="DUALBAND D",SUM((((J34/100)*$AJ$22)*$AH$22))+(((((J34/100)*$AJ$22)*$AN$22)*$AH$22)*Calculator!$G$19)-((((J34/100)*$AJ$22)*$AN$22)*$AH$22)+((((J34/100)*$AJ$23)*$AH$23)),IF(Calculator!$O$6="DUALURBANE",SUM((((J34/100)*$AJ$22)*$AH$22))+(((((J34/100)*$AJ$22)*$AN$22)*$AH$22)*Calculator!$G$20)-((((J34/100)*$AJ$22)*$AN$22)*$AH$22)+((((J34/100)*$AJ$23)*$AH$23)),IF(Calculator!$O$6="DUALSILVERANOD",SUM((((J34/100)*$AJ$22)*$AH$22))+(((((J34/100)*$AJ$22)*$AN$22)*$AH$22)*Calculator!$G$21)-((((J34/100)*$AJ$22)*$AN$22)*$AH$22)+((((J34/100)*$AJ$23)*$AH$23)),IF(Calculator!$O$6="DUALANOD",SUM((((J34/100)*$AJ$22)*$AH$22))+(((((J34/100)*$AJ$22)*$AN$22)*$AH$22)*Calculator!$G$22)-((((J34/100)*$AJ$22)*$AN$22)*$AH$22)+((((J34/100)*$AJ$23)*$AH$23))))))))))))))))))))))))</f>
        <v>320.44202799377445</v>
      </c>
      <c r="Z34" s="2">
        <f>IF(Calculator!$O$6="SINGLEBASE",SUM((((K34/100)*$AJ$22)*$AH$22))+((((K34/100)*$AJ$23)*$AH$23)),IF(Calculator!$O$6="SINGLEELEMENTS",SUM((((K34/100)*$AJ$22)*$AH$22))+(((((K34/100)*$AJ$22)*$AN$22)*$AH$22)*Calculator!$G$2)-((((K34/100)*$AJ$22)*$AN$22)*$AH$22)+((((K34/100)*$AJ$23)*$AH$23)),IF(Calculator!$O$6="SINGLESPECTRUM",SUM((((K34/100)*$AJ$22)*$AH$22))+(((((K34/100)*$AJ$22)*$AN$22)*$AH$22)*Calculator!$G$4)-((((K34/100)*$AJ$22)*$AN$22)*$AH$22)+((((K34/100)*$AJ$23)*$AH$23)),IF(Calculator!$O$6="SINGLEHOMESTEAD",SUM((((K34/100)*$AJ$22)*$AH$22))+(((((K34/100)*$AJ$22)*$AN$22)*$AH$22)*Calculator!$G$3)-((((K34/100)*$AJ$22)*$AN$22)*$AH$22)+((((K34/100)*$AJ$23)*$AH$23)),IF(Calculator!$O$6="SINGLEBAND A",SUM((((K34/100)*$AJ$22)*$AH$22))+(((((K34/100)*$AJ$22)*$AN$22)*$AH$22)*Calculator!$G$5)-((((K34/100)*$AJ$22)*$AN$22)*$AH$22)+((((K34/100)*$AJ$23)*$AH$23)),IF(Calculator!$O$6="SINGLEBAND B",SUM((((K34/100)*$AJ$22)*$AH$22))+(((((K34/100)*$AJ$22)*$AN$22)*$AH$22)*Calculator!$G$6)-((((K34/100)*$AJ$22)*$AN$22)*$AH$22)+((((K34/100)*$AJ$23)*$AH$23)),IF(Calculator!$O$6="SINGLEBAND C",SUM((((K34/100)*$AJ$22)*$AH$22))+(((((K34/100)*$AJ$22)*$AN$22)*$AH$22)*Calculator!$G$7)-((((K34/100)*$AJ$22)*$AN$22)*$AH$22)+((((K34/100)*$AJ$23)*$AH$23)),IF(Calculator!$O$6="SINGLEBAND D",SUM((((K34/100)*$AJ$22)*$AH$22))+(((((K34/100)*$AJ$22)*$AN$22)*$AH$22)*Calculator!$G$8)-((((K34/100)*$AJ$22)*$AN$22)*$AH$22)+((((K34/100)*$AJ$23)*$AH$23)),IF(Calculator!$O$6="SINGLEURBANE",SUM((((K34/100)*$AJ$22)*$AH$22))+(((((K34/100)*$AJ$22)*$AN$22)*$AH$22)*Calculator!$G$9)-((((K34/100)*$AJ$22)*$AN$22)*$AH$22)+((((K34/100)*$AJ$23)*$AH$23)),IF(Calculator!$O$6="SINGLESILVERANOD",SUM((((K34/100)*$AJ$22)*$AH$22))+(((((K34/100)*$AJ$22)*$AN$22)*$AH$22)*Calculator!$G$10)-((((K34/100)*$AJ$22)*$AN$22)*$AH$22)+((((K34/100)*$AJ$23)*$AH$23)),IF(Calculator!$O$6="SINGLEANOD",SUM((((K34/100)*$AJ$22)*$AH$22))+(((((K34/100)*$AJ$22)*$AN$22)*$AH$22)*Calculator!$G$11)-((((K34/100)*$AJ$22)*$AN$22)*$AH$22)+((((K34/100)*$AJ$23)*$AH$23)),IF(Calculator!$O$6="DUALBASE",SUM((((K34/100)*$AJ$22)*$AH$22))+(((((K34/100)*$AJ$22)*$AN$22)*$AH$22)*Calculator!$G$12)-((((K34/100)*$AJ$22)*$AN$22)*$AH$22)+((((K34/100)*$AJ$23)*$AH$23)),IF(Calculator!$O$6="DUALELEMENTS",SUM((((K34/100)*$AJ$22)*$AH$22))+(((((K34/100)*$AJ$22)*$AN$22)*$AH$22)*Calculator!$G$13)-((((K34/100)*$AJ$22)*$AN$22)*$AH$22)+((((K34/100)*$AJ$23)*$AH$23)),IF(Calculator!$O$6="DUALSPECTRUM",SUM((((K34/100)*$AJ$22)*$AH$22))+(((((K34/100)*$AJ$22)*$AN$22)*$AH$22)*Calculator!$G$15)-((((K34/100)*$AJ$22)*$AN$22)*$AH$22)+((((K34/100)*$AJ$23)*$AH$23)),IF(Calculator!$O$6="DUALHOMESTEAD",SUM((((K34/100)*$AJ$22)*$AH$22))+(((((K34/100)*$AJ$22)*$AN$22)*$AH$22)*Calculator!$G$14)-((((K34/100)*$AJ$22)*$AN$22)*$AH$22)+((((K34/100)*$AJ$23)*$AH$23)),IF(Calculator!$O$6="DUALBAND A",SUM((((K34/100)*$AJ$22)*$AH$22))+(((((K34/100)*$AJ$22)*$AN$22)*$AH$22)*Calculator!$G$16)-((((K34/100)*$AJ$22)*$AN$22)*$AH$22)+((((K34/100)*$AJ$23)*$AH$23)),IF(Calculator!$O$6="DUALBAND B",SUM((((K34/100)*$AJ$22)*$AH$22))+(((((K34/100)*$AJ$22)*$AN$22)*$AH$22)*Calculator!$G$17)-((((K34/100)*$AJ$22)*$AN$22)*$AH$22)+((((K34/100)*$AJ$23)*$AH$23)),IF(Calculator!$O$6="DUALBAND C",SUM((((K34/100)*$AJ$22)*$AH$22))+(((((K34/100)*$AJ$22)*$AN$22)*$AH$22)*Calculator!$G$18)-((((K34/100)*$AJ$22)*$AN$22)*$AH$22)+((((K34/100)*$AJ$23)*$AH$23)),IF(Calculator!$O$6="DUALBAND D",SUM((((K34/100)*$AJ$22)*$AH$22))+(((((K34/100)*$AJ$22)*$AN$22)*$AH$22)*Calculator!$G$19)-((((K34/100)*$AJ$22)*$AN$22)*$AH$22)+((((K34/100)*$AJ$23)*$AH$23)),IF(Calculator!$O$6="DUALURBANE",SUM((((K34/100)*$AJ$22)*$AH$22))+(((((K34/100)*$AJ$22)*$AN$22)*$AH$22)*Calculator!$G$20)-((((K34/100)*$AJ$22)*$AN$22)*$AH$22)+((((K34/100)*$AJ$23)*$AH$23)),IF(Calculator!$O$6="DUALSILVERANOD",SUM((((K34/100)*$AJ$22)*$AH$22))+(((((K34/100)*$AJ$22)*$AN$22)*$AH$22)*Calculator!$G$21)-((((K34/100)*$AJ$22)*$AN$22)*$AH$22)+((((K34/100)*$AJ$23)*$AH$23)),IF(Calculator!$O$6="DUALANOD",SUM((((K34/100)*$AJ$22)*$AH$22))+(((((K34/100)*$AJ$22)*$AN$22)*$AH$22)*Calculator!$G$22)-((((K34/100)*$AJ$22)*$AN$22)*$AH$22)+((((K34/100)*$AJ$23)*$AH$23))))))))))))))))))))))))</f>
        <v>324.07959046020505</v>
      </c>
      <c r="AA34" s="2">
        <f>IF(Calculator!$O$6="SINGLEBASE",SUM((((L34/100)*$AJ$22)*$AH$22))+((((L34/100)*$AJ$23)*$AH$23)),IF(Calculator!$O$6="SINGLEELEMENTS",SUM((((L34/100)*$AJ$22)*$AH$22))+(((((L34/100)*$AJ$22)*$AN$22)*$AH$22)*Calculator!$G$2)-((((L34/100)*$AJ$22)*$AN$22)*$AH$22)+((((L34/100)*$AJ$23)*$AH$23)),IF(Calculator!$O$6="SINGLESPECTRUM",SUM((((L34/100)*$AJ$22)*$AH$22))+(((((L34/100)*$AJ$22)*$AN$22)*$AH$22)*Calculator!$G$4)-((((L34/100)*$AJ$22)*$AN$22)*$AH$22)+((((L34/100)*$AJ$23)*$AH$23)),IF(Calculator!$O$6="SINGLEHOMESTEAD",SUM((((L34/100)*$AJ$22)*$AH$22))+(((((L34/100)*$AJ$22)*$AN$22)*$AH$22)*Calculator!$G$3)-((((L34/100)*$AJ$22)*$AN$22)*$AH$22)+((((L34/100)*$AJ$23)*$AH$23)),IF(Calculator!$O$6="SINGLEBAND A",SUM((((L34/100)*$AJ$22)*$AH$22))+(((((L34/100)*$AJ$22)*$AN$22)*$AH$22)*Calculator!$G$5)-((((L34/100)*$AJ$22)*$AN$22)*$AH$22)+((((L34/100)*$AJ$23)*$AH$23)),IF(Calculator!$O$6="SINGLEBAND B",SUM((((L34/100)*$AJ$22)*$AH$22))+(((((L34/100)*$AJ$22)*$AN$22)*$AH$22)*Calculator!$G$6)-((((L34/100)*$AJ$22)*$AN$22)*$AH$22)+((((L34/100)*$AJ$23)*$AH$23)),IF(Calculator!$O$6="SINGLEBAND C",SUM((((L34/100)*$AJ$22)*$AH$22))+(((((L34/100)*$AJ$22)*$AN$22)*$AH$22)*Calculator!$G$7)-((((L34/100)*$AJ$22)*$AN$22)*$AH$22)+((((L34/100)*$AJ$23)*$AH$23)),IF(Calculator!$O$6="SINGLEBAND D",SUM((((L34/100)*$AJ$22)*$AH$22))+(((((L34/100)*$AJ$22)*$AN$22)*$AH$22)*Calculator!$G$8)-((((L34/100)*$AJ$22)*$AN$22)*$AH$22)+((((L34/100)*$AJ$23)*$AH$23)),IF(Calculator!$O$6="SINGLEURBANE",SUM((((L34/100)*$AJ$22)*$AH$22))+(((((L34/100)*$AJ$22)*$AN$22)*$AH$22)*Calculator!$G$9)-((((L34/100)*$AJ$22)*$AN$22)*$AH$22)+((((L34/100)*$AJ$23)*$AH$23)),IF(Calculator!$O$6="SINGLESILVERANOD",SUM((((L34/100)*$AJ$22)*$AH$22))+(((((L34/100)*$AJ$22)*$AN$22)*$AH$22)*Calculator!$G$10)-((((L34/100)*$AJ$22)*$AN$22)*$AH$22)+((((L34/100)*$AJ$23)*$AH$23)),IF(Calculator!$O$6="SINGLEANOD",SUM((((L34/100)*$AJ$22)*$AH$22))+(((((L34/100)*$AJ$22)*$AN$22)*$AH$22)*Calculator!$G$11)-((((L34/100)*$AJ$22)*$AN$22)*$AH$22)+((((L34/100)*$AJ$23)*$AH$23)),IF(Calculator!$O$6="DUALBASE",SUM((((L34/100)*$AJ$22)*$AH$22))+(((((L34/100)*$AJ$22)*$AN$22)*$AH$22)*Calculator!$G$12)-((((L34/100)*$AJ$22)*$AN$22)*$AH$22)+((((L34/100)*$AJ$23)*$AH$23)),IF(Calculator!$O$6="DUALELEMENTS",SUM((((L34/100)*$AJ$22)*$AH$22))+(((((L34/100)*$AJ$22)*$AN$22)*$AH$22)*Calculator!$G$13)-((((L34/100)*$AJ$22)*$AN$22)*$AH$22)+((((L34/100)*$AJ$23)*$AH$23)),IF(Calculator!$O$6="DUALSPECTRUM",SUM((((L34/100)*$AJ$22)*$AH$22))+(((((L34/100)*$AJ$22)*$AN$22)*$AH$22)*Calculator!$G$15)-((((L34/100)*$AJ$22)*$AN$22)*$AH$22)+((((L34/100)*$AJ$23)*$AH$23)),IF(Calculator!$O$6="DUALHOMESTEAD",SUM((((L34/100)*$AJ$22)*$AH$22))+(((((L34/100)*$AJ$22)*$AN$22)*$AH$22)*Calculator!$G$14)-((((L34/100)*$AJ$22)*$AN$22)*$AH$22)+((((L34/100)*$AJ$23)*$AH$23)),IF(Calculator!$O$6="DUALBAND A",SUM((((L34/100)*$AJ$22)*$AH$22))+(((((L34/100)*$AJ$22)*$AN$22)*$AH$22)*Calculator!$G$16)-((((L34/100)*$AJ$22)*$AN$22)*$AH$22)+((((L34/100)*$AJ$23)*$AH$23)),IF(Calculator!$O$6="DUALBAND B",SUM((((L34/100)*$AJ$22)*$AH$22))+(((((L34/100)*$AJ$22)*$AN$22)*$AH$22)*Calculator!$G$17)-((((L34/100)*$AJ$22)*$AN$22)*$AH$22)+((((L34/100)*$AJ$23)*$AH$23)),IF(Calculator!$O$6="DUALBAND C",SUM((((L34/100)*$AJ$22)*$AH$22))+(((((L34/100)*$AJ$22)*$AN$22)*$AH$22)*Calculator!$G$18)-((((L34/100)*$AJ$22)*$AN$22)*$AH$22)+((((L34/100)*$AJ$23)*$AH$23)),IF(Calculator!$O$6="DUALBAND D",SUM((((L34/100)*$AJ$22)*$AH$22))+(((((L34/100)*$AJ$22)*$AN$22)*$AH$22)*Calculator!$G$19)-((((L34/100)*$AJ$22)*$AN$22)*$AH$22)+((((L34/100)*$AJ$23)*$AH$23)),IF(Calculator!$O$6="DUALURBANE",SUM((((L34/100)*$AJ$22)*$AH$22))+(((((L34/100)*$AJ$22)*$AN$22)*$AH$22)*Calculator!$G$20)-((((L34/100)*$AJ$22)*$AN$22)*$AH$22)+((((L34/100)*$AJ$23)*$AH$23)),IF(Calculator!$O$6="DUALSILVERANOD",SUM((((L34/100)*$AJ$22)*$AH$22))+(((((L34/100)*$AJ$22)*$AN$22)*$AH$22)*Calculator!$G$21)-((((L34/100)*$AJ$22)*$AN$22)*$AH$22)+((((L34/100)*$AJ$23)*$AH$23)),IF(Calculator!$O$6="DUALANOD",SUM((((L34/100)*$AJ$22)*$AH$22))+(((((L34/100)*$AJ$22)*$AN$22)*$AH$22)*Calculator!$G$22)-((((L34/100)*$AJ$22)*$AN$22)*$AH$22)+((((L34/100)*$AJ$23)*$AH$23))))))))))))))))))))))))</f>
        <v>327.71712677612305</v>
      </c>
      <c r="AB34" s="2">
        <f>IF(Calculator!$O$6="SINGLEBASE",SUM((((M34/100)*$AJ$22)*$AH$22))+((((M34/100)*$AJ$23)*$AH$23)),IF(Calculator!$O$6="SINGLEELEMENTS",SUM((((M34/100)*$AJ$22)*$AH$22))+(((((M34/100)*$AJ$22)*$AN$22)*$AH$22)*Calculator!$G$2)-((((M34/100)*$AJ$22)*$AN$22)*$AH$22)+((((M34/100)*$AJ$23)*$AH$23)),IF(Calculator!$O$6="SINGLESPECTRUM",SUM((((M34/100)*$AJ$22)*$AH$22))+(((((M34/100)*$AJ$22)*$AN$22)*$AH$22)*Calculator!$G$4)-((((M34/100)*$AJ$22)*$AN$22)*$AH$22)+((((M34/100)*$AJ$23)*$AH$23)),IF(Calculator!$O$6="SINGLEHOMESTEAD",SUM((((M34/100)*$AJ$22)*$AH$22))+(((((M34/100)*$AJ$22)*$AN$22)*$AH$22)*Calculator!$G$3)-((((M34/100)*$AJ$22)*$AN$22)*$AH$22)+((((M34/100)*$AJ$23)*$AH$23)),IF(Calculator!$O$6="SINGLEBAND A",SUM((((M34/100)*$AJ$22)*$AH$22))+(((((M34/100)*$AJ$22)*$AN$22)*$AH$22)*Calculator!$G$5)-((((M34/100)*$AJ$22)*$AN$22)*$AH$22)+((((M34/100)*$AJ$23)*$AH$23)),IF(Calculator!$O$6="SINGLEBAND B",SUM((((M34/100)*$AJ$22)*$AH$22))+(((((M34/100)*$AJ$22)*$AN$22)*$AH$22)*Calculator!$G$6)-((((M34/100)*$AJ$22)*$AN$22)*$AH$22)+((((M34/100)*$AJ$23)*$AH$23)),IF(Calculator!$O$6="SINGLEBAND C",SUM((((M34/100)*$AJ$22)*$AH$22))+(((((M34/100)*$AJ$22)*$AN$22)*$AH$22)*Calculator!$G$7)-((((M34/100)*$AJ$22)*$AN$22)*$AH$22)+((((M34/100)*$AJ$23)*$AH$23)),IF(Calculator!$O$6="SINGLEBAND D",SUM((((M34/100)*$AJ$22)*$AH$22))+(((((M34/100)*$AJ$22)*$AN$22)*$AH$22)*Calculator!$G$8)-((((M34/100)*$AJ$22)*$AN$22)*$AH$22)+((((M34/100)*$AJ$23)*$AH$23)),IF(Calculator!$O$6="SINGLEURBANE",SUM((((M34/100)*$AJ$22)*$AH$22))+(((((M34/100)*$AJ$22)*$AN$22)*$AH$22)*Calculator!$G$9)-((((M34/100)*$AJ$22)*$AN$22)*$AH$22)+((((M34/100)*$AJ$23)*$AH$23)),IF(Calculator!$O$6="SINGLESILVERANOD",SUM((((M34/100)*$AJ$22)*$AH$22))+(((((M34/100)*$AJ$22)*$AN$22)*$AH$22)*Calculator!$G$10)-((((M34/100)*$AJ$22)*$AN$22)*$AH$22)+((((M34/100)*$AJ$23)*$AH$23)),IF(Calculator!$O$6="SINGLEANOD",SUM((((M34/100)*$AJ$22)*$AH$22))+(((((M34/100)*$AJ$22)*$AN$22)*$AH$22)*Calculator!$G$11)-((((M34/100)*$AJ$22)*$AN$22)*$AH$22)+((((M34/100)*$AJ$23)*$AH$23)),IF(Calculator!$O$6="DUALBASE",SUM((((M34/100)*$AJ$22)*$AH$22))+(((((M34/100)*$AJ$22)*$AN$22)*$AH$22)*Calculator!$G$12)-((((M34/100)*$AJ$22)*$AN$22)*$AH$22)+((((M34/100)*$AJ$23)*$AH$23)),IF(Calculator!$O$6="DUALELEMENTS",SUM((((M34/100)*$AJ$22)*$AH$22))+(((((M34/100)*$AJ$22)*$AN$22)*$AH$22)*Calculator!$G$13)-((((M34/100)*$AJ$22)*$AN$22)*$AH$22)+((((M34/100)*$AJ$23)*$AH$23)),IF(Calculator!$O$6="DUALSPECTRUM",SUM((((M34/100)*$AJ$22)*$AH$22))+(((((M34/100)*$AJ$22)*$AN$22)*$AH$22)*Calculator!$G$15)-((((M34/100)*$AJ$22)*$AN$22)*$AH$22)+((((M34/100)*$AJ$23)*$AH$23)),IF(Calculator!$O$6="DUALHOMESTEAD",SUM((((M34/100)*$AJ$22)*$AH$22))+(((((M34/100)*$AJ$22)*$AN$22)*$AH$22)*Calculator!$G$14)-((((M34/100)*$AJ$22)*$AN$22)*$AH$22)+((((M34/100)*$AJ$23)*$AH$23)),IF(Calculator!$O$6="DUALBAND A",SUM((((M34/100)*$AJ$22)*$AH$22))+(((((M34/100)*$AJ$22)*$AN$22)*$AH$22)*Calculator!$G$16)-((((M34/100)*$AJ$22)*$AN$22)*$AH$22)+((((M34/100)*$AJ$23)*$AH$23)),IF(Calculator!$O$6="DUALBAND B",SUM((((M34/100)*$AJ$22)*$AH$22))+(((((M34/100)*$AJ$22)*$AN$22)*$AH$22)*Calculator!$G$17)-((((M34/100)*$AJ$22)*$AN$22)*$AH$22)+((((M34/100)*$AJ$23)*$AH$23)),IF(Calculator!$O$6="DUALBAND C",SUM((((M34/100)*$AJ$22)*$AH$22))+(((((M34/100)*$AJ$22)*$AN$22)*$AH$22)*Calculator!$G$18)-((((M34/100)*$AJ$22)*$AN$22)*$AH$22)+((((M34/100)*$AJ$23)*$AH$23)),IF(Calculator!$O$6="DUALBAND D",SUM((((M34/100)*$AJ$22)*$AH$22))+(((((M34/100)*$AJ$22)*$AN$22)*$AH$22)*Calculator!$G$19)-((((M34/100)*$AJ$22)*$AN$22)*$AH$22)+((((M34/100)*$AJ$23)*$AH$23)),IF(Calculator!$O$6="DUALURBANE",SUM((((M34/100)*$AJ$22)*$AH$22))+(((((M34/100)*$AJ$22)*$AN$22)*$AH$22)*Calculator!$G$20)-((((M34/100)*$AJ$22)*$AN$22)*$AH$22)+((((M34/100)*$AJ$23)*$AH$23)),IF(Calculator!$O$6="DUALSILVERANOD",SUM((((M34/100)*$AJ$22)*$AH$22))+(((((M34/100)*$AJ$22)*$AN$22)*$AH$22)*Calculator!$G$21)-((((M34/100)*$AJ$22)*$AN$22)*$AH$22)+((((M34/100)*$AJ$23)*$AH$23)),IF(Calculator!$O$6="DUALANOD",SUM((((M34/100)*$AJ$22)*$AH$22))+(((((M34/100)*$AJ$22)*$AN$22)*$AH$22)*Calculator!$G$22)-((((M34/100)*$AJ$22)*$AN$22)*$AH$22)+((((M34/100)*$AJ$23)*$AH$23))))))))))))))))))))))))</f>
        <v>331.35466309204105</v>
      </c>
      <c r="AC34" s="2">
        <f>IF(Calculator!$O$6="SINGLEBASE",SUM((((N34/100)*$AJ$22)*$AH$22))+((((N34/100)*$AJ$23)*$AH$23)),IF(Calculator!$O$6="SINGLEELEMENTS",SUM((((N34/100)*$AJ$22)*$AH$22))+(((((N34/100)*$AJ$22)*$AN$22)*$AH$22)*Calculator!$G$2)-((((N34/100)*$AJ$22)*$AN$22)*$AH$22)+((((N34/100)*$AJ$23)*$AH$23)),IF(Calculator!$O$6="SINGLESPECTRUM",SUM((((N34/100)*$AJ$22)*$AH$22))+(((((N34/100)*$AJ$22)*$AN$22)*$AH$22)*Calculator!$G$4)-((((N34/100)*$AJ$22)*$AN$22)*$AH$22)+((((N34/100)*$AJ$23)*$AH$23)),IF(Calculator!$O$6="SINGLEHOMESTEAD",SUM((((N34/100)*$AJ$22)*$AH$22))+(((((N34/100)*$AJ$22)*$AN$22)*$AH$22)*Calculator!$G$3)-((((N34/100)*$AJ$22)*$AN$22)*$AH$22)+((((N34/100)*$AJ$23)*$AH$23)),IF(Calculator!$O$6="SINGLEBAND A",SUM((((N34/100)*$AJ$22)*$AH$22))+(((((N34/100)*$AJ$22)*$AN$22)*$AH$22)*Calculator!$G$5)-((((N34/100)*$AJ$22)*$AN$22)*$AH$22)+((((N34/100)*$AJ$23)*$AH$23)),IF(Calculator!$O$6="SINGLEBAND B",SUM((((N34/100)*$AJ$22)*$AH$22))+(((((N34/100)*$AJ$22)*$AN$22)*$AH$22)*Calculator!$G$6)-((((N34/100)*$AJ$22)*$AN$22)*$AH$22)+((((N34/100)*$AJ$23)*$AH$23)),IF(Calculator!$O$6="SINGLEBAND C",SUM((((N34/100)*$AJ$22)*$AH$22))+(((((N34/100)*$AJ$22)*$AN$22)*$AH$22)*Calculator!$G$7)-((((N34/100)*$AJ$22)*$AN$22)*$AH$22)+((((N34/100)*$AJ$23)*$AH$23)),IF(Calculator!$O$6="SINGLEBAND D",SUM((((N34/100)*$AJ$22)*$AH$22))+(((((N34/100)*$AJ$22)*$AN$22)*$AH$22)*Calculator!$G$8)-((((N34/100)*$AJ$22)*$AN$22)*$AH$22)+((((N34/100)*$AJ$23)*$AH$23)),IF(Calculator!$O$6="SINGLEURBANE",SUM((((N34/100)*$AJ$22)*$AH$22))+(((((N34/100)*$AJ$22)*$AN$22)*$AH$22)*Calculator!$G$9)-((((N34/100)*$AJ$22)*$AN$22)*$AH$22)+((((N34/100)*$AJ$23)*$AH$23)),IF(Calculator!$O$6="SINGLESILVERANOD",SUM((((N34/100)*$AJ$22)*$AH$22))+(((((N34/100)*$AJ$22)*$AN$22)*$AH$22)*Calculator!$G$10)-((((N34/100)*$AJ$22)*$AN$22)*$AH$22)+((((N34/100)*$AJ$23)*$AH$23)),IF(Calculator!$O$6="SINGLEANOD",SUM((((N34/100)*$AJ$22)*$AH$22))+(((((N34/100)*$AJ$22)*$AN$22)*$AH$22)*Calculator!$G$11)-((((N34/100)*$AJ$22)*$AN$22)*$AH$22)+((((N34/100)*$AJ$23)*$AH$23)),IF(Calculator!$O$6="DUALBASE",SUM((((N34/100)*$AJ$22)*$AH$22))+(((((N34/100)*$AJ$22)*$AN$22)*$AH$22)*Calculator!$G$12)-((((N34/100)*$AJ$22)*$AN$22)*$AH$22)+((((N34/100)*$AJ$23)*$AH$23)),IF(Calculator!$O$6="DUALELEMENTS",SUM((((N34/100)*$AJ$22)*$AH$22))+(((((N34/100)*$AJ$22)*$AN$22)*$AH$22)*Calculator!$G$13)-((((N34/100)*$AJ$22)*$AN$22)*$AH$22)+((((N34/100)*$AJ$23)*$AH$23)),IF(Calculator!$O$6="DUALSPECTRUM",SUM((((N34/100)*$AJ$22)*$AH$22))+(((((N34/100)*$AJ$22)*$AN$22)*$AH$22)*Calculator!$G$15)-((((N34/100)*$AJ$22)*$AN$22)*$AH$22)+((((N34/100)*$AJ$23)*$AH$23)),IF(Calculator!$O$6="DUALHOMESTEAD",SUM((((N34/100)*$AJ$22)*$AH$22))+(((((N34/100)*$AJ$22)*$AN$22)*$AH$22)*Calculator!$G$14)-((((N34/100)*$AJ$22)*$AN$22)*$AH$22)+((((N34/100)*$AJ$23)*$AH$23)),IF(Calculator!$O$6="DUALBAND A",SUM((((N34/100)*$AJ$22)*$AH$22))+(((((N34/100)*$AJ$22)*$AN$22)*$AH$22)*Calculator!$G$16)-((((N34/100)*$AJ$22)*$AN$22)*$AH$22)+((((N34/100)*$AJ$23)*$AH$23)),IF(Calculator!$O$6="DUALBAND B",SUM((((N34/100)*$AJ$22)*$AH$22))+(((((N34/100)*$AJ$22)*$AN$22)*$AH$22)*Calculator!$G$17)-((((N34/100)*$AJ$22)*$AN$22)*$AH$22)+((((N34/100)*$AJ$23)*$AH$23)),IF(Calculator!$O$6="DUALBAND C",SUM((((N34/100)*$AJ$22)*$AH$22))+(((((N34/100)*$AJ$22)*$AN$22)*$AH$22)*Calculator!$G$18)-((((N34/100)*$AJ$22)*$AN$22)*$AH$22)+((((N34/100)*$AJ$23)*$AH$23)),IF(Calculator!$O$6="DUALBAND D",SUM((((N34/100)*$AJ$22)*$AH$22))+(((((N34/100)*$AJ$22)*$AN$22)*$AH$22)*Calculator!$G$19)-((((N34/100)*$AJ$22)*$AN$22)*$AH$22)+((((N34/100)*$AJ$23)*$AH$23)),IF(Calculator!$O$6="DUALURBANE",SUM((((N34/100)*$AJ$22)*$AH$22))+(((((N34/100)*$AJ$22)*$AN$22)*$AH$22)*Calculator!$G$20)-((((N34/100)*$AJ$22)*$AN$22)*$AH$22)+((((N34/100)*$AJ$23)*$AH$23)),IF(Calculator!$O$6="DUALSILVERANOD",SUM((((N34/100)*$AJ$22)*$AH$22))+(((((N34/100)*$AJ$22)*$AN$22)*$AH$22)*Calculator!$G$21)-((((N34/100)*$AJ$22)*$AN$22)*$AH$22)+((((N34/100)*$AJ$23)*$AH$23)),IF(Calculator!$O$6="DUALANOD",SUM((((N34/100)*$AJ$22)*$AH$22))+(((((N34/100)*$AJ$22)*$AN$22)*$AH$22)*Calculator!$G$22)-((((N34/100)*$AJ$22)*$AN$22)*$AH$22)+((((N34/100)*$AJ$23)*$AH$23))))))))))))))))))))))))</f>
        <v>334.98791072387695</v>
      </c>
    </row>
    <row r="35" spans="1:40">
      <c r="A35" s="8" t="s">
        <v>1377</v>
      </c>
      <c r="B35" s="2">
        <v>716.30572296142577</v>
      </c>
      <c r="C35" s="2">
        <v>725.17776275634765</v>
      </c>
      <c r="D35" s="2">
        <v>734.03934234619135</v>
      </c>
      <c r="E35" s="2">
        <v>742.91138214111322</v>
      </c>
      <c r="F35" s="2">
        <v>751.7834219360351</v>
      </c>
      <c r="G35" s="2">
        <v>760.65552551269525</v>
      </c>
      <c r="H35" s="2">
        <v>769.52756530761712</v>
      </c>
      <c r="I35" s="2">
        <v>778.38914489746094</v>
      </c>
      <c r="J35" s="2">
        <v>787.48065765380852</v>
      </c>
      <c r="K35" s="2">
        <v>796.3526974487304</v>
      </c>
      <c r="L35" s="2">
        <v>805.22473724365227</v>
      </c>
      <c r="M35" s="2">
        <v>814.09677703857415</v>
      </c>
      <c r="N35" s="2">
        <v>822.95842041015624</v>
      </c>
      <c r="P35" s="52">
        <v>2300</v>
      </c>
      <c r="Q35" s="2">
        <f>IF(Calculator!$O$6="SINGLEBASE",SUM((((B35/100)*$AJ$22)*$AH$22))+((((B35/100)*$AJ$23)*$AH$23)),IF(Calculator!$O$6="SINGLEELEMENTS",SUM((((B35/100)*$AJ$22)*$AH$22))+(((((B35/100)*$AJ$22)*$AN$22)*$AH$22)*Calculator!$G$2)-((((B35/100)*$AJ$22)*$AN$22)*$AH$22)+((((B35/100)*$AJ$23)*$AH$23)),IF(Calculator!$O$6="SINGLESPECTRUM",SUM((((B35/100)*$AJ$22)*$AH$22))+(((((B35/100)*$AJ$22)*$AN$22)*$AH$22)*Calculator!$G$4)-((((B35/100)*$AJ$22)*$AN$22)*$AH$22)+((((B35/100)*$AJ$23)*$AH$23)),IF(Calculator!$O$6="SINGLEHOMESTEAD",SUM((((B35/100)*$AJ$22)*$AH$22))+(((((B35/100)*$AJ$22)*$AN$22)*$AH$22)*Calculator!$G$3)-((((B35/100)*$AJ$22)*$AN$22)*$AH$22)+((((B35/100)*$AJ$23)*$AH$23)),IF(Calculator!$O$6="SINGLEBAND A",SUM((((B35/100)*$AJ$22)*$AH$22))+(((((B35/100)*$AJ$22)*$AN$22)*$AH$22)*Calculator!$G$5)-((((B35/100)*$AJ$22)*$AN$22)*$AH$22)+((((B35/100)*$AJ$23)*$AH$23)),IF(Calculator!$O$6="SINGLEBAND B",SUM((((B35/100)*$AJ$22)*$AH$22))+(((((B35/100)*$AJ$22)*$AN$22)*$AH$22)*Calculator!$G$6)-((((B35/100)*$AJ$22)*$AN$22)*$AH$22)+((((B35/100)*$AJ$23)*$AH$23)),IF(Calculator!$O$6="SINGLEBAND C",SUM((((B35/100)*$AJ$22)*$AH$22))+(((((B35/100)*$AJ$22)*$AN$22)*$AH$22)*Calculator!$G$7)-((((B35/100)*$AJ$22)*$AN$22)*$AH$22)+((((B35/100)*$AJ$23)*$AH$23)),IF(Calculator!$O$6="SINGLEBAND D",SUM((((B35/100)*$AJ$22)*$AH$22))+(((((B35/100)*$AJ$22)*$AN$22)*$AH$22)*Calculator!$G$8)-((((B35/100)*$AJ$22)*$AN$22)*$AH$22)+((((B35/100)*$AJ$23)*$AH$23)),IF(Calculator!$O$6="SINGLEURBANE",SUM((((B35/100)*$AJ$22)*$AH$22))+(((((B35/100)*$AJ$22)*$AN$22)*$AH$22)*Calculator!$G$9)-((((B35/100)*$AJ$22)*$AN$22)*$AH$22)+((((B35/100)*$AJ$23)*$AH$23)),IF(Calculator!$O$6="SINGLESILVERANOD",SUM((((B35/100)*$AJ$22)*$AH$22))+(((((B35/100)*$AJ$22)*$AN$22)*$AH$22)*Calculator!$G$10)-((((B35/100)*$AJ$22)*$AN$22)*$AH$22)+((((B35/100)*$AJ$23)*$AH$23)),IF(Calculator!$O$6="SINGLEANOD",SUM((((B35/100)*$AJ$22)*$AH$22))+(((((B35/100)*$AJ$22)*$AN$22)*$AH$22)*Calculator!$G$11)-((((B35/100)*$AJ$22)*$AN$22)*$AH$22)+((((B35/100)*$AJ$23)*$AH$23)),IF(Calculator!$O$6="DUALBASE",SUM((((B35/100)*$AJ$22)*$AH$22))+(((((B35/100)*$AJ$22)*$AN$22)*$AH$22)*Calculator!$G$12)-((((B35/100)*$AJ$22)*$AN$22)*$AH$22)+((((B35/100)*$AJ$23)*$AH$23)),IF(Calculator!$O$6="DUALELEMENTS",SUM((((B35/100)*$AJ$22)*$AH$22))+(((((B35/100)*$AJ$22)*$AN$22)*$AH$22)*Calculator!$G$13)-((((B35/100)*$AJ$22)*$AN$22)*$AH$22)+((((B35/100)*$AJ$23)*$AH$23)),IF(Calculator!$O$6="DUALSPECTRUM",SUM((((B35/100)*$AJ$22)*$AH$22))+(((((B35/100)*$AJ$22)*$AN$22)*$AH$22)*Calculator!$G$15)-((((B35/100)*$AJ$22)*$AN$22)*$AH$22)+((((B35/100)*$AJ$23)*$AH$23)),IF(Calculator!$O$6="DUALHOMESTEAD",SUM((((B35/100)*$AJ$22)*$AH$22))+(((((B35/100)*$AJ$22)*$AN$22)*$AH$22)*Calculator!$G$14)-((((B35/100)*$AJ$22)*$AN$22)*$AH$22)+((((B35/100)*$AJ$23)*$AH$23)),IF(Calculator!$O$6="DUALBAND A",SUM((((B35/100)*$AJ$22)*$AH$22))+(((((B35/100)*$AJ$22)*$AN$22)*$AH$22)*Calculator!$G$16)-((((B35/100)*$AJ$22)*$AN$22)*$AH$22)+((((B35/100)*$AJ$23)*$AH$23)),IF(Calculator!$O$6="DUALBAND B",SUM((((B35/100)*$AJ$22)*$AH$22))+(((((B35/100)*$AJ$22)*$AN$22)*$AH$22)*Calculator!$G$17)-((((B35/100)*$AJ$22)*$AN$22)*$AH$22)+((((B35/100)*$AJ$23)*$AH$23)),IF(Calculator!$O$6="DUALBAND C",SUM((((B35/100)*$AJ$22)*$AH$22))+(((((B35/100)*$AJ$22)*$AN$22)*$AH$22)*Calculator!$G$18)-((((B35/100)*$AJ$22)*$AN$22)*$AH$22)+((((B35/100)*$AJ$23)*$AH$23)),IF(Calculator!$O$6="DUALBAND D",SUM((((B35/100)*$AJ$22)*$AH$22))+(((((B35/100)*$AJ$22)*$AN$22)*$AH$22)*Calculator!$G$19)-((((B35/100)*$AJ$22)*$AN$22)*$AH$22)+((((B35/100)*$AJ$23)*$AH$23)),IF(Calculator!$O$6="DUALURBANE",SUM((((B35/100)*$AJ$22)*$AH$22))+(((((B35/100)*$AJ$22)*$AN$22)*$AH$22)*Calculator!$G$20)-((((B35/100)*$AJ$22)*$AN$22)*$AH$22)+((((B35/100)*$AJ$23)*$AH$23)),IF(Calculator!$O$6="DUALSILVERANOD",SUM((((B35/100)*$AJ$22)*$AH$22))+(((((B35/100)*$AJ$22)*$AN$22)*$AH$22)*Calculator!$G$21)-((((B35/100)*$AJ$22)*$AN$22)*$AH$22)+((((B35/100)*$AJ$23)*$AH$23)),IF(Calculator!$O$6="DUALANOD",SUM((((B35/100)*$AJ$22)*$AH$22))+(((((B35/100)*$AJ$22)*$AN$22)*$AH$22)*Calculator!$G$22)-((((B35/100)*$AJ$22)*$AN$22)*$AH$22)+((((B35/100)*$AJ$23)*$AH$23))))))))))))))))))))))))</f>
        <v>293.68534641418455</v>
      </c>
      <c r="R35" s="2">
        <f>IF(Calculator!$O$6="SINGLEBASE",SUM((((C35/100)*$AJ$22)*$AH$22))+((((C35/100)*$AJ$23)*$AH$23)),IF(Calculator!$O$6="SINGLEELEMENTS",SUM((((C35/100)*$AJ$22)*$AH$22))+(((((C35/100)*$AJ$22)*$AN$22)*$AH$22)*Calculator!$G$2)-((((C35/100)*$AJ$22)*$AN$22)*$AH$22)+((((C35/100)*$AJ$23)*$AH$23)),IF(Calculator!$O$6="SINGLESPECTRUM",SUM((((C35/100)*$AJ$22)*$AH$22))+(((((C35/100)*$AJ$22)*$AN$22)*$AH$22)*Calculator!$G$4)-((((C35/100)*$AJ$22)*$AN$22)*$AH$22)+((((C35/100)*$AJ$23)*$AH$23)),IF(Calculator!$O$6="SINGLEHOMESTEAD",SUM((((C35/100)*$AJ$22)*$AH$22))+(((((C35/100)*$AJ$22)*$AN$22)*$AH$22)*Calculator!$G$3)-((((C35/100)*$AJ$22)*$AN$22)*$AH$22)+((((C35/100)*$AJ$23)*$AH$23)),IF(Calculator!$O$6="SINGLEBAND A",SUM((((C35/100)*$AJ$22)*$AH$22))+(((((C35/100)*$AJ$22)*$AN$22)*$AH$22)*Calculator!$G$5)-((((C35/100)*$AJ$22)*$AN$22)*$AH$22)+((((C35/100)*$AJ$23)*$AH$23)),IF(Calculator!$O$6="SINGLEBAND B",SUM((((C35/100)*$AJ$22)*$AH$22))+(((((C35/100)*$AJ$22)*$AN$22)*$AH$22)*Calculator!$G$6)-((((C35/100)*$AJ$22)*$AN$22)*$AH$22)+((((C35/100)*$AJ$23)*$AH$23)),IF(Calculator!$O$6="SINGLEBAND C",SUM((((C35/100)*$AJ$22)*$AH$22))+(((((C35/100)*$AJ$22)*$AN$22)*$AH$22)*Calculator!$G$7)-((((C35/100)*$AJ$22)*$AN$22)*$AH$22)+((((C35/100)*$AJ$23)*$AH$23)),IF(Calculator!$O$6="SINGLEBAND D",SUM((((C35/100)*$AJ$22)*$AH$22))+(((((C35/100)*$AJ$22)*$AN$22)*$AH$22)*Calculator!$G$8)-((((C35/100)*$AJ$22)*$AN$22)*$AH$22)+((((C35/100)*$AJ$23)*$AH$23)),IF(Calculator!$O$6="SINGLEURBANE",SUM((((C35/100)*$AJ$22)*$AH$22))+(((((C35/100)*$AJ$22)*$AN$22)*$AH$22)*Calculator!$G$9)-((((C35/100)*$AJ$22)*$AN$22)*$AH$22)+((((C35/100)*$AJ$23)*$AH$23)),IF(Calculator!$O$6="SINGLESILVERANOD",SUM((((C35/100)*$AJ$22)*$AH$22))+(((((C35/100)*$AJ$22)*$AN$22)*$AH$22)*Calculator!$G$10)-((((C35/100)*$AJ$22)*$AN$22)*$AH$22)+((((C35/100)*$AJ$23)*$AH$23)),IF(Calculator!$O$6="SINGLEANOD",SUM((((C35/100)*$AJ$22)*$AH$22))+(((((C35/100)*$AJ$22)*$AN$22)*$AH$22)*Calculator!$G$11)-((((C35/100)*$AJ$22)*$AN$22)*$AH$22)+((((C35/100)*$AJ$23)*$AH$23)),IF(Calculator!$O$6="DUALBASE",SUM((((C35/100)*$AJ$22)*$AH$22))+(((((C35/100)*$AJ$22)*$AN$22)*$AH$22)*Calculator!$G$12)-((((C35/100)*$AJ$22)*$AN$22)*$AH$22)+((((C35/100)*$AJ$23)*$AH$23)),IF(Calculator!$O$6="DUALELEMENTS",SUM((((C35/100)*$AJ$22)*$AH$22))+(((((C35/100)*$AJ$22)*$AN$22)*$AH$22)*Calculator!$G$13)-((((C35/100)*$AJ$22)*$AN$22)*$AH$22)+((((C35/100)*$AJ$23)*$AH$23)),IF(Calculator!$O$6="DUALSPECTRUM",SUM((((C35/100)*$AJ$22)*$AH$22))+(((((C35/100)*$AJ$22)*$AN$22)*$AH$22)*Calculator!$G$15)-((((C35/100)*$AJ$22)*$AN$22)*$AH$22)+((((C35/100)*$AJ$23)*$AH$23)),IF(Calculator!$O$6="DUALHOMESTEAD",SUM((((C35/100)*$AJ$22)*$AH$22))+(((((C35/100)*$AJ$22)*$AN$22)*$AH$22)*Calculator!$G$14)-((((C35/100)*$AJ$22)*$AN$22)*$AH$22)+((((C35/100)*$AJ$23)*$AH$23)),IF(Calculator!$O$6="DUALBAND A",SUM((((C35/100)*$AJ$22)*$AH$22))+(((((C35/100)*$AJ$22)*$AN$22)*$AH$22)*Calculator!$G$16)-((((C35/100)*$AJ$22)*$AN$22)*$AH$22)+((((C35/100)*$AJ$23)*$AH$23)),IF(Calculator!$O$6="DUALBAND B",SUM((((C35/100)*$AJ$22)*$AH$22))+(((((C35/100)*$AJ$22)*$AN$22)*$AH$22)*Calculator!$G$17)-((((C35/100)*$AJ$22)*$AN$22)*$AH$22)+((((C35/100)*$AJ$23)*$AH$23)),IF(Calculator!$O$6="DUALBAND C",SUM((((C35/100)*$AJ$22)*$AH$22))+(((((C35/100)*$AJ$22)*$AN$22)*$AH$22)*Calculator!$G$18)-((((C35/100)*$AJ$22)*$AN$22)*$AH$22)+((((C35/100)*$AJ$23)*$AH$23)),IF(Calculator!$O$6="DUALBAND D",SUM((((C35/100)*$AJ$22)*$AH$22))+(((((C35/100)*$AJ$22)*$AN$22)*$AH$22)*Calculator!$G$19)-((((C35/100)*$AJ$22)*$AN$22)*$AH$22)+((((C35/100)*$AJ$23)*$AH$23)),IF(Calculator!$O$6="DUALURBANE",SUM((((C35/100)*$AJ$22)*$AH$22))+(((((C35/100)*$AJ$22)*$AN$22)*$AH$22)*Calculator!$G$20)-((((C35/100)*$AJ$22)*$AN$22)*$AH$22)+((((C35/100)*$AJ$23)*$AH$23)),IF(Calculator!$O$6="DUALSILVERANOD",SUM((((C35/100)*$AJ$22)*$AH$22))+(((((C35/100)*$AJ$22)*$AN$22)*$AH$22)*Calculator!$G$21)-((((C35/100)*$AJ$22)*$AN$22)*$AH$22)+((((C35/100)*$AJ$23)*$AH$23)),IF(Calculator!$O$6="DUALANOD",SUM((((C35/100)*$AJ$22)*$AH$22))+(((((C35/100)*$AJ$22)*$AN$22)*$AH$22)*Calculator!$G$22)-((((C35/100)*$AJ$22)*$AN$22)*$AH$22)+((((C35/100)*$AJ$23)*$AH$23))))))))))))))))))))))))</f>
        <v>297.32288273010255</v>
      </c>
      <c r="S35" s="2">
        <f>IF(Calculator!$O$6="SINGLEBASE",SUM((((D35/100)*$AJ$22)*$AH$22))+((((D35/100)*$AJ$23)*$AH$23)),IF(Calculator!$O$6="SINGLEELEMENTS",SUM((((D35/100)*$AJ$22)*$AH$22))+(((((D35/100)*$AJ$22)*$AN$22)*$AH$22)*Calculator!$G$2)-((((D35/100)*$AJ$22)*$AN$22)*$AH$22)+((((D35/100)*$AJ$23)*$AH$23)),IF(Calculator!$O$6="SINGLESPECTRUM",SUM((((D35/100)*$AJ$22)*$AH$22))+(((((D35/100)*$AJ$22)*$AN$22)*$AH$22)*Calculator!$G$4)-((((D35/100)*$AJ$22)*$AN$22)*$AH$22)+((((D35/100)*$AJ$23)*$AH$23)),IF(Calculator!$O$6="SINGLEHOMESTEAD",SUM((((D35/100)*$AJ$22)*$AH$22))+(((((D35/100)*$AJ$22)*$AN$22)*$AH$22)*Calculator!$G$3)-((((D35/100)*$AJ$22)*$AN$22)*$AH$22)+((((D35/100)*$AJ$23)*$AH$23)),IF(Calculator!$O$6="SINGLEBAND A",SUM((((D35/100)*$AJ$22)*$AH$22))+(((((D35/100)*$AJ$22)*$AN$22)*$AH$22)*Calculator!$G$5)-((((D35/100)*$AJ$22)*$AN$22)*$AH$22)+((((D35/100)*$AJ$23)*$AH$23)),IF(Calculator!$O$6="SINGLEBAND B",SUM((((D35/100)*$AJ$22)*$AH$22))+(((((D35/100)*$AJ$22)*$AN$22)*$AH$22)*Calculator!$G$6)-((((D35/100)*$AJ$22)*$AN$22)*$AH$22)+((((D35/100)*$AJ$23)*$AH$23)),IF(Calculator!$O$6="SINGLEBAND C",SUM((((D35/100)*$AJ$22)*$AH$22))+(((((D35/100)*$AJ$22)*$AN$22)*$AH$22)*Calculator!$G$7)-((((D35/100)*$AJ$22)*$AN$22)*$AH$22)+((((D35/100)*$AJ$23)*$AH$23)),IF(Calculator!$O$6="SINGLEBAND D",SUM((((D35/100)*$AJ$22)*$AH$22))+(((((D35/100)*$AJ$22)*$AN$22)*$AH$22)*Calculator!$G$8)-((((D35/100)*$AJ$22)*$AN$22)*$AH$22)+((((D35/100)*$AJ$23)*$AH$23)),IF(Calculator!$O$6="SINGLEURBANE",SUM((((D35/100)*$AJ$22)*$AH$22))+(((((D35/100)*$AJ$22)*$AN$22)*$AH$22)*Calculator!$G$9)-((((D35/100)*$AJ$22)*$AN$22)*$AH$22)+((((D35/100)*$AJ$23)*$AH$23)),IF(Calculator!$O$6="SINGLESILVERANOD",SUM((((D35/100)*$AJ$22)*$AH$22))+(((((D35/100)*$AJ$22)*$AN$22)*$AH$22)*Calculator!$G$10)-((((D35/100)*$AJ$22)*$AN$22)*$AH$22)+((((D35/100)*$AJ$23)*$AH$23)),IF(Calculator!$O$6="SINGLEANOD",SUM((((D35/100)*$AJ$22)*$AH$22))+(((((D35/100)*$AJ$22)*$AN$22)*$AH$22)*Calculator!$G$11)-((((D35/100)*$AJ$22)*$AN$22)*$AH$22)+((((D35/100)*$AJ$23)*$AH$23)),IF(Calculator!$O$6="DUALBASE",SUM((((D35/100)*$AJ$22)*$AH$22))+(((((D35/100)*$AJ$22)*$AN$22)*$AH$22)*Calculator!$G$12)-((((D35/100)*$AJ$22)*$AN$22)*$AH$22)+((((D35/100)*$AJ$23)*$AH$23)),IF(Calculator!$O$6="DUALELEMENTS",SUM((((D35/100)*$AJ$22)*$AH$22))+(((((D35/100)*$AJ$22)*$AN$22)*$AH$22)*Calculator!$G$13)-((((D35/100)*$AJ$22)*$AN$22)*$AH$22)+((((D35/100)*$AJ$23)*$AH$23)),IF(Calculator!$O$6="DUALSPECTRUM",SUM((((D35/100)*$AJ$22)*$AH$22))+(((((D35/100)*$AJ$22)*$AN$22)*$AH$22)*Calculator!$G$15)-((((D35/100)*$AJ$22)*$AN$22)*$AH$22)+((((D35/100)*$AJ$23)*$AH$23)),IF(Calculator!$O$6="DUALHOMESTEAD",SUM((((D35/100)*$AJ$22)*$AH$22))+(((((D35/100)*$AJ$22)*$AN$22)*$AH$22)*Calculator!$G$14)-((((D35/100)*$AJ$22)*$AN$22)*$AH$22)+((((D35/100)*$AJ$23)*$AH$23)),IF(Calculator!$O$6="DUALBAND A",SUM((((D35/100)*$AJ$22)*$AH$22))+(((((D35/100)*$AJ$22)*$AN$22)*$AH$22)*Calculator!$G$16)-((((D35/100)*$AJ$22)*$AN$22)*$AH$22)+((((D35/100)*$AJ$23)*$AH$23)),IF(Calculator!$O$6="DUALBAND B",SUM((((D35/100)*$AJ$22)*$AH$22))+(((((D35/100)*$AJ$22)*$AN$22)*$AH$22)*Calculator!$G$17)-((((D35/100)*$AJ$22)*$AN$22)*$AH$22)+((((D35/100)*$AJ$23)*$AH$23)),IF(Calculator!$O$6="DUALBAND C",SUM((((D35/100)*$AJ$22)*$AH$22))+(((((D35/100)*$AJ$22)*$AN$22)*$AH$22)*Calculator!$G$18)-((((D35/100)*$AJ$22)*$AN$22)*$AH$22)+((((D35/100)*$AJ$23)*$AH$23)),IF(Calculator!$O$6="DUALBAND D",SUM((((D35/100)*$AJ$22)*$AH$22))+(((((D35/100)*$AJ$22)*$AN$22)*$AH$22)*Calculator!$G$19)-((((D35/100)*$AJ$22)*$AN$22)*$AH$22)+((((D35/100)*$AJ$23)*$AH$23)),IF(Calculator!$O$6="DUALURBANE",SUM((((D35/100)*$AJ$22)*$AH$22))+(((((D35/100)*$AJ$22)*$AN$22)*$AH$22)*Calculator!$G$20)-((((D35/100)*$AJ$22)*$AN$22)*$AH$22)+((((D35/100)*$AJ$23)*$AH$23)),IF(Calculator!$O$6="DUALSILVERANOD",SUM((((D35/100)*$AJ$22)*$AH$22))+(((((D35/100)*$AJ$22)*$AN$22)*$AH$22)*Calculator!$G$21)-((((D35/100)*$AJ$22)*$AN$22)*$AH$22)+((((D35/100)*$AJ$23)*$AH$23)),IF(Calculator!$O$6="DUALANOD",SUM((((D35/100)*$AJ$22)*$AH$22))+(((((D35/100)*$AJ$22)*$AN$22)*$AH$22)*Calculator!$G$22)-((((D35/100)*$AJ$22)*$AN$22)*$AH$22)+((((D35/100)*$AJ$23)*$AH$23))))))))))))))))))))))))</f>
        <v>300.95613036193845</v>
      </c>
      <c r="T35" s="2">
        <f>IF(Calculator!$O$6="SINGLEBASE",SUM((((E35/100)*$AJ$22)*$AH$22))+((((E35/100)*$AJ$23)*$AH$23)),IF(Calculator!$O$6="SINGLEELEMENTS",SUM((((E35/100)*$AJ$22)*$AH$22))+(((((E35/100)*$AJ$22)*$AN$22)*$AH$22)*Calculator!$G$2)-((((E35/100)*$AJ$22)*$AN$22)*$AH$22)+((((E35/100)*$AJ$23)*$AH$23)),IF(Calculator!$O$6="SINGLESPECTRUM",SUM((((E35/100)*$AJ$22)*$AH$22))+(((((E35/100)*$AJ$22)*$AN$22)*$AH$22)*Calculator!$G$4)-((((E35/100)*$AJ$22)*$AN$22)*$AH$22)+((((E35/100)*$AJ$23)*$AH$23)),IF(Calculator!$O$6="SINGLEHOMESTEAD",SUM((((E35/100)*$AJ$22)*$AH$22))+(((((E35/100)*$AJ$22)*$AN$22)*$AH$22)*Calculator!$G$3)-((((E35/100)*$AJ$22)*$AN$22)*$AH$22)+((((E35/100)*$AJ$23)*$AH$23)),IF(Calculator!$O$6="SINGLEBAND A",SUM((((E35/100)*$AJ$22)*$AH$22))+(((((E35/100)*$AJ$22)*$AN$22)*$AH$22)*Calculator!$G$5)-((((E35/100)*$AJ$22)*$AN$22)*$AH$22)+((((E35/100)*$AJ$23)*$AH$23)),IF(Calculator!$O$6="SINGLEBAND B",SUM((((E35/100)*$AJ$22)*$AH$22))+(((((E35/100)*$AJ$22)*$AN$22)*$AH$22)*Calculator!$G$6)-((((E35/100)*$AJ$22)*$AN$22)*$AH$22)+((((E35/100)*$AJ$23)*$AH$23)),IF(Calculator!$O$6="SINGLEBAND C",SUM((((E35/100)*$AJ$22)*$AH$22))+(((((E35/100)*$AJ$22)*$AN$22)*$AH$22)*Calculator!$G$7)-((((E35/100)*$AJ$22)*$AN$22)*$AH$22)+((((E35/100)*$AJ$23)*$AH$23)),IF(Calculator!$O$6="SINGLEBAND D",SUM((((E35/100)*$AJ$22)*$AH$22))+(((((E35/100)*$AJ$22)*$AN$22)*$AH$22)*Calculator!$G$8)-((((E35/100)*$AJ$22)*$AN$22)*$AH$22)+((((E35/100)*$AJ$23)*$AH$23)),IF(Calculator!$O$6="SINGLEURBANE",SUM((((E35/100)*$AJ$22)*$AH$22))+(((((E35/100)*$AJ$22)*$AN$22)*$AH$22)*Calculator!$G$9)-((((E35/100)*$AJ$22)*$AN$22)*$AH$22)+((((E35/100)*$AJ$23)*$AH$23)),IF(Calculator!$O$6="SINGLESILVERANOD",SUM((((E35/100)*$AJ$22)*$AH$22))+(((((E35/100)*$AJ$22)*$AN$22)*$AH$22)*Calculator!$G$10)-((((E35/100)*$AJ$22)*$AN$22)*$AH$22)+((((E35/100)*$AJ$23)*$AH$23)),IF(Calculator!$O$6="SINGLEANOD",SUM((((E35/100)*$AJ$22)*$AH$22))+(((((E35/100)*$AJ$22)*$AN$22)*$AH$22)*Calculator!$G$11)-((((E35/100)*$AJ$22)*$AN$22)*$AH$22)+((((E35/100)*$AJ$23)*$AH$23)),IF(Calculator!$O$6="DUALBASE",SUM((((E35/100)*$AJ$22)*$AH$22))+(((((E35/100)*$AJ$22)*$AN$22)*$AH$22)*Calculator!$G$12)-((((E35/100)*$AJ$22)*$AN$22)*$AH$22)+((((E35/100)*$AJ$23)*$AH$23)),IF(Calculator!$O$6="DUALELEMENTS",SUM((((E35/100)*$AJ$22)*$AH$22))+(((((E35/100)*$AJ$22)*$AN$22)*$AH$22)*Calculator!$G$13)-((((E35/100)*$AJ$22)*$AN$22)*$AH$22)+((((E35/100)*$AJ$23)*$AH$23)),IF(Calculator!$O$6="DUALSPECTRUM",SUM((((E35/100)*$AJ$22)*$AH$22))+(((((E35/100)*$AJ$22)*$AN$22)*$AH$22)*Calculator!$G$15)-((((E35/100)*$AJ$22)*$AN$22)*$AH$22)+((((E35/100)*$AJ$23)*$AH$23)),IF(Calculator!$O$6="DUALHOMESTEAD",SUM((((E35/100)*$AJ$22)*$AH$22))+(((((E35/100)*$AJ$22)*$AN$22)*$AH$22)*Calculator!$G$14)-((((E35/100)*$AJ$22)*$AN$22)*$AH$22)+((((E35/100)*$AJ$23)*$AH$23)),IF(Calculator!$O$6="DUALBAND A",SUM((((E35/100)*$AJ$22)*$AH$22))+(((((E35/100)*$AJ$22)*$AN$22)*$AH$22)*Calculator!$G$16)-((((E35/100)*$AJ$22)*$AN$22)*$AH$22)+((((E35/100)*$AJ$23)*$AH$23)),IF(Calculator!$O$6="DUALBAND B",SUM((((E35/100)*$AJ$22)*$AH$22))+(((((E35/100)*$AJ$22)*$AN$22)*$AH$22)*Calculator!$G$17)-((((E35/100)*$AJ$22)*$AN$22)*$AH$22)+((((E35/100)*$AJ$23)*$AH$23)),IF(Calculator!$O$6="DUALBAND C",SUM((((E35/100)*$AJ$22)*$AH$22))+(((((E35/100)*$AJ$22)*$AN$22)*$AH$22)*Calculator!$G$18)-((((E35/100)*$AJ$22)*$AN$22)*$AH$22)+((((E35/100)*$AJ$23)*$AH$23)),IF(Calculator!$O$6="DUALBAND D",SUM((((E35/100)*$AJ$22)*$AH$22))+(((((E35/100)*$AJ$22)*$AN$22)*$AH$22)*Calculator!$G$19)-((((E35/100)*$AJ$22)*$AN$22)*$AH$22)+((((E35/100)*$AJ$23)*$AH$23)),IF(Calculator!$O$6="DUALURBANE",SUM((((E35/100)*$AJ$22)*$AH$22))+(((((E35/100)*$AJ$22)*$AN$22)*$AH$22)*Calculator!$G$20)-((((E35/100)*$AJ$22)*$AN$22)*$AH$22)+((((E35/100)*$AJ$23)*$AH$23)),IF(Calculator!$O$6="DUALSILVERANOD",SUM((((E35/100)*$AJ$22)*$AH$22))+(((((E35/100)*$AJ$22)*$AN$22)*$AH$22)*Calculator!$G$21)-((((E35/100)*$AJ$22)*$AN$22)*$AH$22)+((((E35/100)*$AJ$23)*$AH$23)),IF(Calculator!$O$6="DUALANOD",SUM((((E35/100)*$AJ$22)*$AH$22))+(((((E35/100)*$AJ$22)*$AN$22)*$AH$22)*Calculator!$G$22)-((((E35/100)*$AJ$22)*$AN$22)*$AH$22)+((((E35/100)*$AJ$23)*$AH$23))))))))))))))))))))))))</f>
        <v>304.59366667785639</v>
      </c>
      <c r="U35" s="2">
        <f>IF(Calculator!$O$6="SINGLEBASE",SUM((((F35/100)*$AJ$22)*$AH$22))+((((F35/100)*$AJ$23)*$AH$23)),IF(Calculator!$O$6="SINGLEELEMENTS",SUM((((F35/100)*$AJ$22)*$AH$22))+(((((F35/100)*$AJ$22)*$AN$22)*$AH$22)*Calculator!$G$2)-((((F35/100)*$AJ$22)*$AN$22)*$AH$22)+((((F35/100)*$AJ$23)*$AH$23)),IF(Calculator!$O$6="SINGLESPECTRUM",SUM((((F35/100)*$AJ$22)*$AH$22))+(((((F35/100)*$AJ$22)*$AN$22)*$AH$22)*Calculator!$G$4)-((((F35/100)*$AJ$22)*$AN$22)*$AH$22)+((((F35/100)*$AJ$23)*$AH$23)),IF(Calculator!$O$6="SINGLEHOMESTEAD",SUM((((F35/100)*$AJ$22)*$AH$22))+(((((F35/100)*$AJ$22)*$AN$22)*$AH$22)*Calculator!$G$3)-((((F35/100)*$AJ$22)*$AN$22)*$AH$22)+((((F35/100)*$AJ$23)*$AH$23)),IF(Calculator!$O$6="SINGLEBAND A",SUM((((F35/100)*$AJ$22)*$AH$22))+(((((F35/100)*$AJ$22)*$AN$22)*$AH$22)*Calculator!$G$5)-((((F35/100)*$AJ$22)*$AN$22)*$AH$22)+((((F35/100)*$AJ$23)*$AH$23)),IF(Calculator!$O$6="SINGLEBAND B",SUM((((F35/100)*$AJ$22)*$AH$22))+(((((F35/100)*$AJ$22)*$AN$22)*$AH$22)*Calculator!$G$6)-((((F35/100)*$AJ$22)*$AN$22)*$AH$22)+((((F35/100)*$AJ$23)*$AH$23)),IF(Calculator!$O$6="SINGLEBAND C",SUM((((F35/100)*$AJ$22)*$AH$22))+(((((F35/100)*$AJ$22)*$AN$22)*$AH$22)*Calculator!$G$7)-((((F35/100)*$AJ$22)*$AN$22)*$AH$22)+((((F35/100)*$AJ$23)*$AH$23)),IF(Calculator!$O$6="SINGLEBAND D",SUM((((F35/100)*$AJ$22)*$AH$22))+(((((F35/100)*$AJ$22)*$AN$22)*$AH$22)*Calculator!$G$8)-((((F35/100)*$AJ$22)*$AN$22)*$AH$22)+((((F35/100)*$AJ$23)*$AH$23)),IF(Calculator!$O$6="SINGLEURBANE",SUM((((F35/100)*$AJ$22)*$AH$22))+(((((F35/100)*$AJ$22)*$AN$22)*$AH$22)*Calculator!$G$9)-((((F35/100)*$AJ$22)*$AN$22)*$AH$22)+((((F35/100)*$AJ$23)*$AH$23)),IF(Calculator!$O$6="SINGLESILVERANOD",SUM((((F35/100)*$AJ$22)*$AH$22))+(((((F35/100)*$AJ$22)*$AN$22)*$AH$22)*Calculator!$G$10)-((((F35/100)*$AJ$22)*$AN$22)*$AH$22)+((((F35/100)*$AJ$23)*$AH$23)),IF(Calculator!$O$6="SINGLEANOD",SUM((((F35/100)*$AJ$22)*$AH$22))+(((((F35/100)*$AJ$22)*$AN$22)*$AH$22)*Calculator!$G$11)-((((F35/100)*$AJ$22)*$AN$22)*$AH$22)+((((F35/100)*$AJ$23)*$AH$23)),IF(Calculator!$O$6="DUALBASE",SUM((((F35/100)*$AJ$22)*$AH$22))+(((((F35/100)*$AJ$22)*$AN$22)*$AH$22)*Calculator!$G$12)-((((F35/100)*$AJ$22)*$AN$22)*$AH$22)+((((F35/100)*$AJ$23)*$AH$23)),IF(Calculator!$O$6="DUALELEMENTS",SUM((((F35/100)*$AJ$22)*$AH$22))+(((((F35/100)*$AJ$22)*$AN$22)*$AH$22)*Calculator!$G$13)-((((F35/100)*$AJ$22)*$AN$22)*$AH$22)+((((F35/100)*$AJ$23)*$AH$23)),IF(Calculator!$O$6="DUALSPECTRUM",SUM((((F35/100)*$AJ$22)*$AH$22))+(((((F35/100)*$AJ$22)*$AN$22)*$AH$22)*Calculator!$G$15)-((((F35/100)*$AJ$22)*$AN$22)*$AH$22)+((((F35/100)*$AJ$23)*$AH$23)),IF(Calculator!$O$6="DUALHOMESTEAD",SUM((((F35/100)*$AJ$22)*$AH$22))+(((((F35/100)*$AJ$22)*$AN$22)*$AH$22)*Calculator!$G$14)-((((F35/100)*$AJ$22)*$AN$22)*$AH$22)+((((F35/100)*$AJ$23)*$AH$23)),IF(Calculator!$O$6="DUALBAND A",SUM((((F35/100)*$AJ$22)*$AH$22))+(((((F35/100)*$AJ$22)*$AN$22)*$AH$22)*Calculator!$G$16)-((((F35/100)*$AJ$22)*$AN$22)*$AH$22)+((((F35/100)*$AJ$23)*$AH$23)),IF(Calculator!$O$6="DUALBAND B",SUM((((F35/100)*$AJ$22)*$AH$22))+(((((F35/100)*$AJ$22)*$AN$22)*$AH$22)*Calculator!$G$17)-((((F35/100)*$AJ$22)*$AN$22)*$AH$22)+((((F35/100)*$AJ$23)*$AH$23)),IF(Calculator!$O$6="DUALBAND C",SUM((((F35/100)*$AJ$22)*$AH$22))+(((((F35/100)*$AJ$22)*$AN$22)*$AH$22)*Calculator!$G$18)-((((F35/100)*$AJ$22)*$AN$22)*$AH$22)+((((F35/100)*$AJ$23)*$AH$23)),IF(Calculator!$O$6="DUALBAND D",SUM((((F35/100)*$AJ$22)*$AH$22))+(((((F35/100)*$AJ$22)*$AN$22)*$AH$22)*Calculator!$G$19)-((((F35/100)*$AJ$22)*$AN$22)*$AH$22)+((((F35/100)*$AJ$23)*$AH$23)),IF(Calculator!$O$6="DUALURBANE",SUM((((F35/100)*$AJ$22)*$AH$22))+(((((F35/100)*$AJ$22)*$AN$22)*$AH$22)*Calculator!$G$20)-((((F35/100)*$AJ$22)*$AN$22)*$AH$22)+((((F35/100)*$AJ$23)*$AH$23)),IF(Calculator!$O$6="DUALSILVERANOD",SUM((((F35/100)*$AJ$22)*$AH$22))+(((((F35/100)*$AJ$22)*$AN$22)*$AH$22)*Calculator!$G$21)-((((F35/100)*$AJ$22)*$AN$22)*$AH$22)+((((F35/100)*$AJ$23)*$AH$23)),IF(Calculator!$O$6="DUALANOD",SUM((((F35/100)*$AJ$22)*$AH$22))+(((((F35/100)*$AJ$22)*$AN$22)*$AH$22)*Calculator!$G$22)-((((F35/100)*$AJ$22)*$AN$22)*$AH$22)+((((F35/100)*$AJ$23)*$AH$23))))))))))))))))))))))))</f>
        <v>308.23120299377439</v>
      </c>
      <c r="V35" s="2">
        <f>IF(Calculator!$O$6="SINGLEBASE",SUM((((G35/100)*$AJ$22)*$AH$22))+((((G35/100)*$AJ$23)*$AH$23)),IF(Calculator!$O$6="SINGLEELEMENTS",SUM((((G35/100)*$AJ$22)*$AH$22))+(((((G35/100)*$AJ$22)*$AN$22)*$AH$22)*Calculator!$G$2)-((((G35/100)*$AJ$22)*$AN$22)*$AH$22)+((((G35/100)*$AJ$23)*$AH$23)),IF(Calculator!$O$6="SINGLESPECTRUM",SUM((((G35/100)*$AJ$22)*$AH$22))+(((((G35/100)*$AJ$22)*$AN$22)*$AH$22)*Calculator!$G$4)-((((G35/100)*$AJ$22)*$AN$22)*$AH$22)+((((G35/100)*$AJ$23)*$AH$23)),IF(Calculator!$O$6="SINGLEHOMESTEAD",SUM((((G35/100)*$AJ$22)*$AH$22))+(((((G35/100)*$AJ$22)*$AN$22)*$AH$22)*Calculator!$G$3)-((((G35/100)*$AJ$22)*$AN$22)*$AH$22)+((((G35/100)*$AJ$23)*$AH$23)),IF(Calculator!$O$6="SINGLEBAND A",SUM((((G35/100)*$AJ$22)*$AH$22))+(((((G35/100)*$AJ$22)*$AN$22)*$AH$22)*Calculator!$G$5)-((((G35/100)*$AJ$22)*$AN$22)*$AH$22)+((((G35/100)*$AJ$23)*$AH$23)),IF(Calculator!$O$6="SINGLEBAND B",SUM((((G35/100)*$AJ$22)*$AH$22))+(((((G35/100)*$AJ$22)*$AN$22)*$AH$22)*Calculator!$G$6)-((((G35/100)*$AJ$22)*$AN$22)*$AH$22)+((((G35/100)*$AJ$23)*$AH$23)),IF(Calculator!$O$6="SINGLEBAND C",SUM((((G35/100)*$AJ$22)*$AH$22))+(((((G35/100)*$AJ$22)*$AN$22)*$AH$22)*Calculator!$G$7)-((((G35/100)*$AJ$22)*$AN$22)*$AH$22)+((((G35/100)*$AJ$23)*$AH$23)),IF(Calculator!$O$6="SINGLEBAND D",SUM((((G35/100)*$AJ$22)*$AH$22))+(((((G35/100)*$AJ$22)*$AN$22)*$AH$22)*Calculator!$G$8)-((((G35/100)*$AJ$22)*$AN$22)*$AH$22)+((((G35/100)*$AJ$23)*$AH$23)),IF(Calculator!$O$6="SINGLEURBANE",SUM((((G35/100)*$AJ$22)*$AH$22))+(((((G35/100)*$AJ$22)*$AN$22)*$AH$22)*Calculator!$G$9)-((((G35/100)*$AJ$22)*$AN$22)*$AH$22)+((((G35/100)*$AJ$23)*$AH$23)),IF(Calculator!$O$6="SINGLESILVERANOD",SUM((((G35/100)*$AJ$22)*$AH$22))+(((((G35/100)*$AJ$22)*$AN$22)*$AH$22)*Calculator!$G$10)-((((G35/100)*$AJ$22)*$AN$22)*$AH$22)+((((G35/100)*$AJ$23)*$AH$23)),IF(Calculator!$O$6="SINGLEANOD",SUM((((G35/100)*$AJ$22)*$AH$22))+(((((G35/100)*$AJ$22)*$AN$22)*$AH$22)*Calculator!$G$11)-((((G35/100)*$AJ$22)*$AN$22)*$AH$22)+((((G35/100)*$AJ$23)*$AH$23)),IF(Calculator!$O$6="DUALBASE",SUM((((G35/100)*$AJ$22)*$AH$22))+(((((G35/100)*$AJ$22)*$AN$22)*$AH$22)*Calculator!$G$12)-((((G35/100)*$AJ$22)*$AN$22)*$AH$22)+((((G35/100)*$AJ$23)*$AH$23)),IF(Calculator!$O$6="DUALELEMENTS",SUM((((G35/100)*$AJ$22)*$AH$22))+(((((G35/100)*$AJ$22)*$AN$22)*$AH$22)*Calculator!$G$13)-((((G35/100)*$AJ$22)*$AN$22)*$AH$22)+((((G35/100)*$AJ$23)*$AH$23)),IF(Calculator!$O$6="DUALSPECTRUM",SUM((((G35/100)*$AJ$22)*$AH$22))+(((((G35/100)*$AJ$22)*$AN$22)*$AH$22)*Calculator!$G$15)-((((G35/100)*$AJ$22)*$AN$22)*$AH$22)+((((G35/100)*$AJ$23)*$AH$23)),IF(Calculator!$O$6="DUALHOMESTEAD",SUM((((G35/100)*$AJ$22)*$AH$22))+(((((G35/100)*$AJ$22)*$AN$22)*$AH$22)*Calculator!$G$14)-((((G35/100)*$AJ$22)*$AN$22)*$AH$22)+((((G35/100)*$AJ$23)*$AH$23)),IF(Calculator!$O$6="DUALBAND A",SUM((((G35/100)*$AJ$22)*$AH$22))+(((((G35/100)*$AJ$22)*$AN$22)*$AH$22)*Calculator!$G$16)-((((G35/100)*$AJ$22)*$AN$22)*$AH$22)+((((G35/100)*$AJ$23)*$AH$23)),IF(Calculator!$O$6="DUALBAND B",SUM((((G35/100)*$AJ$22)*$AH$22))+(((((G35/100)*$AJ$22)*$AN$22)*$AH$22)*Calculator!$G$17)-((((G35/100)*$AJ$22)*$AN$22)*$AH$22)+((((G35/100)*$AJ$23)*$AH$23)),IF(Calculator!$O$6="DUALBAND C",SUM((((G35/100)*$AJ$22)*$AH$22))+(((((G35/100)*$AJ$22)*$AN$22)*$AH$22)*Calculator!$G$18)-((((G35/100)*$AJ$22)*$AN$22)*$AH$22)+((((G35/100)*$AJ$23)*$AH$23)),IF(Calculator!$O$6="DUALBAND D",SUM((((G35/100)*$AJ$22)*$AH$22))+(((((G35/100)*$AJ$22)*$AN$22)*$AH$22)*Calculator!$G$19)-((((G35/100)*$AJ$22)*$AN$22)*$AH$22)+((((G35/100)*$AJ$23)*$AH$23)),IF(Calculator!$O$6="DUALURBANE",SUM((((G35/100)*$AJ$22)*$AH$22))+(((((G35/100)*$AJ$22)*$AN$22)*$AH$22)*Calculator!$G$20)-((((G35/100)*$AJ$22)*$AN$22)*$AH$22)+((((G35/100)*$AJ$23)*$AH$23)),IF(Calculator!$O$6="DUALSILVERANOD",SUM((((G35/100)*$AJ$22)*$AH$22))+(((((G35/100)*$AJ$22)*$AN$22)*$AH$22)*Calculator!$G$21)-((((G35/100)*$AJ$22)*$AN$22)*$AH$22)+((((G35/100)*$AJ$23)*$AH$23)),IF(Calculator!$O$6="DUALANOD",SUM((((G35/100)*$AJ$22)*$AH$22))+(((((G35/100)*$AJ$22)*$AN$22)*$AH$22)*Calculator!$G$22)-((((G35/100)*$AJ$22)*$AN$22)*$AH$22)+((((G35/100)*$AJ$23)*$AH$23))))))))))))))))))))))))</f>
        <v>311.86876546020505</v>
      </c>
      <c r="W35" s="2">
        <f>IF(Calculator!$O$6="SINGLEBASE",SUM((((H35/100)*$AJ$22)*$AH$22))+((((H35/100)*$AJ$23)*$AH$23)),IF(Calculator!$O$6="SINGLEELEMENTS",SUM((((H35/100)*$AJ$22)*$AH$22))+(((((H35/100)*$AJ$22)*$AN$22)*$AH$22)*Calculator!$G$2)-((((H35/100)*$AJ$22)*$AN$22)*$AH$22)+((((H35/100)*$AJ$23)*$AH$23)),IF(Calculator!$O$6="SINGLESPECTRUM",SUM((((H35/100)*$AJ$22)*$AH$22))+(((((H35/100)*$AJ$22)*$AN$22)*$AH$22)*Calculator!$G$4)-((((H35/100)*$AJ$22)*$AN$22)*$AH$22)+((((H35/100)*$AJ$23)*$AH$23)),IF(Calculator!$O$6="SINGLEHOMESTEAD",SUM((((H35/100)*$AJ$22)*$AH$22))+(((((H35/100)*$AJ$22)*$AN$22)*$AH$22)*Calculator!$G$3)-((((H35/100)*$AJ$22)*$AN$22)*$AH$22)+((((H35/100)*$AJ$23)*$AH$23)),IF(Calculator!$O$6="SINGLEBAND A",SUM((((H35/100)*$AJ$22)*$AH$22))+(((((H35/100)*$AJ$22)*$AN$22)*$AH$22)*Calculator!$G$5)-((((H35/100)*$AJ$22)*$AN$22)*$AH$22)+((((H35/100)*$AJ$23)*$AH$23)),IF(Calculator!$O$6="SINGLEBAND B",SUM((((H35/100)*$AJ$22)*$AH$22))+(((((H35/100)*$AJ$22)*$AN$22)*$AH$22)*Calculator!$G$6)-((((H35/100)*$AJ$22)*$AN$22)*$AH$22)+((((H35/100)*$AJ$23)*$AH$23)),IF(Calculator!$O$6="SINGLEBAND C",SUM((((H35/100)*$AJ$22)*$AH$22))+(((((H35/100)*$AJ$22)*$AN$22)*$AH$22)*Calculator!$G$7)-((((H35/100)*$AJ$22)*$AN$22)*$AH$22)+((((H35/100)*$AJ$23)*$AH$23)),IF(Calculator!$O$6="SINGLEBAND D",SUM((((H35/100)*$AJ$22)*$AH$22))+(((((H35/100)*$AJ$22)*$AN$22)*$AH$22)*Calculator!$G$8)-((((H35/100)*$AJ$22)*$AN$22)*$AH$22)+((((H35/100)*$AJ$23)*$AH$23)),IF(Calculator!$O$6="SINGLEURBANE",SUM((((H35/100)*$AJ$22)*$AH$22))+(((((H35/100)*$AJ$22)*$AN$22)*$AH$22)*Calculator!$G$9)-((((H35/100)*$AJ$22)*$AN$22)*$AH$22)+((((H35/100)*$AJ$23)*$AH$23)),IF(Calculator!$O$6="SINGLESILVERANOD",SUM((((H35/100)*$AJ$22)*$AH$22))+(((((H35/100)*$AJ$22)*$AN$22)*$AH$22)*Calculator!$G$10)-((((H35/100)*$AJ$22)*$AN$22)*$AH$22)+((((H35/100)*$AJ$23)*$AH$23)),IF(Calculator!$O$6="SINGLEANOD",SUM((((H35/100)*$AJ$22)*$AH$22))+(((((H35/100)*$AJ$22)*$AN$22)*$AH$22)*Calculator!$G$11)-((((H35/100)*$AJ$22)*$AN$22)*$AH$22)+((((H35/100)*$AJ$23)*$AH$23)),IF(Calculator!$O$6="DUALBASE",SUM((((H35/100)*$AJ$22)*$AH$22))+(((((H35/100)*$AJ$22)*$AN$22)*$AH$22)*Calculator!$G$12)-((((H35/100)*$AJ$22)*$AN$22)*$AH$22)+((((H35/100)*$AJ$23)*$AH$23)),IF(Calculator!$O$6="DUALELEMENTS",SUM((((H35/100)*$AJ$22)*$AH$22))+(((((H35/100)*$AJ$22)*$AN$22)*$AH$22)*Calculator!$G$13)-((((H35/100)*$AJ$22)*$AN$22)*$AH$22)+((((H35/100)*$AJ$23)*$AH$23)),IF(Calculator!$O$6="DUALSPECTRUM",SUM((((H35/100)*$AJ$22)*$AH$22))+(((((H35/100)*$AJ$22)*$AN$22)*$AH$22)*Calculator!$G$15)-((((H35/100)*$AJ$22)*$AN$22)*$AH$22)+((((H35/100)*$AJ$23)*$AH$23)),IF(Calculator!$O$6="DUALHOMESTEAD",SUM((((H35/100)*$AJ$22)*$AH$22))+(((((H35/100)*$AJ$22)*$AN$22)*$AH$22)*Calculator!$G$14)-((((H35/100)*$AJ$22)*$AN$22)*$AH$22)+((((H35/100)*$AJ$23)*$AH$23)),IF(Calculator!$O$6="DUALBAND A",SUM((((H35/100)*$AJ$22)*$AH$22))+(((((H35/100)*$AJ$22)*$AN$22)*$AH$22)*Calculator!$G$16)-((((H35/100)*$AJ$22)*$AN$22)*$AH$22)+((((H35/100)*$AJ$23)*$AH$23)),IF(Calculator!$O$6="DUALBAND B",SUM((((H35/100)*$AJ$22)*$AH$22))+(((((H35/100)*$AJ$22)*$AN$22)*$AH$22)*Calculator!$G$17)-((((H35/100)*$AJ$22)*$AN$22)*$AH$22)+((((H35/100)*$AJ$23)*$AH$23)),IF(Calculator!$O$6="DUALBAND C",SUM((((H35/100)*$AJ$22)*$AH$22))+(((((H35/100)*$AJ$22)*$AN$22)*$AH$22)*Calculator!$G$18)-((((H35/100)*$AJ$22)*$AN$22)*$AH$22)+((((H35/100)*$AJ$23)*$AH$23)),IF(Calculator!$O$6="DUALBAND D",SUM((((H35/100)*$AJ$22)*$AH$22))+(((((H35/100)*$AJ$22)*$AN$22)*$AH$22)*Calculator!$G$19)-((((H35/100)*$AJ$22)*$AN$22)*$AH$22)+((((H35/100)*$AJ$23)*$AH$23)),IF(Calculator!$O$6="DUALURBANE",SUM((((H35/100)*$AJ$22)*$AH$22))+(((((H35/100)*$AJ$22)*$AN$22)*$AH$22)*Calculator!$G$20)-((((H35/100)*$AJ$22)*$AN$22)*$AH$22)+((((H35/100)*$AJ$23)*$AH$23)),IF(Calculator!$O$6="DUALSILVERANOD",SUM((((H35/100)*$AJ$22)*$AH$22))+(((((H35/100)*$AJ$22)*$AN$22)*$AH$22)*Calculator!$G$21)-((((H35/100)*$AJ$22)*$AN$22)*$AH$22)+((((H35/100)*$AJ$23)*$AH$23)),IF(Calculator!$O$6="DUALANOD",SUM((((H35/100)*$AJ$22)*$AH$22))+(((((H35/100)*$AJ$22)*$AN$22)*$AH$22)*Calculator!$G$22)-((((H35/100)*$AJ$22)*$AN$22)*$AH$22)+((((H35/100)*$AJ$23)*$AH$23))))))))))))))))))))))))</f>
        <v>315.50630177612305</v>
      </c>
      <c r="X35" s="2">
        <f>IF(Calculator!$O$6="SINGLEBASE",SUM((((I35/100)*$AJ$22)*$AH$22))+((((I35/100)*$AJ$23)*$AH$23)),IF(Calculator!$O$6="SINGLEELEMENTS",SUM((((I35/100)*$AJ$22)*$AH$22))+(((((I35/100)*$AJ$22)*$AN$22)*$AH$22)*Calculator!$G$2)-((((I35/100)*$AJ$22)*$AN$22)*$AH$22)+((((I35/100)*$AJ$23)*$AH$23)),IF(Calculator!$O$6="SINGLESPECTRUM",SUM((((I35/100)*$AJ$22)*$AH$22))+(((((I35/100)*$AJ$22)*$AN$22)*$AH$22)*Calculator!$G$4)-((((I35/100)*$AJ$22)*$AN$22)*$AH$22)+((((I35/100)*$AJ$23)*$AH$23)),IF(Calculator!$O$6="SINGLEHOMESTEAD",SUM((((I35/100)*$AJ$22)*$AH$22))+(((((I35/100)*$AJ$22)*$AN$22)*$AH$22)*Calculator!$G$3)-((((I35/100)*$AJ$22)*$AN$22)*$AH$22)+((((I35/100)*$AJ$23)*$AH$23)),IF(Calculator!$O$6="SINGLEBAND A",SUM((((I35/100)*$AJ$22)*$AH$22))+(((((I35/100)*$AJ$22)*$AN$22)*$AH$22)*Calculator!$G$5)-((((I35/100)*$AJ$22)*$AN$22)*$AH$22)+((((I35/100)*$AJ$23)*$AH$23)),IF(Calculator!$O$6="SINGLEBAND B",SUM((((I35/100)*$AJ$22)*$AH$22))+(((((I35/100)*$AJ$22)*$AN$22)*$AH$22)*Calculator!$G$6)-((((I35/100)*$AJ$22)*$AN$22)*$AH$22)+((((I35/100)*$AJ$23)*$AH$23)),IF(Calculator!$O$6="SINGLEBAND C",SUM((((I35/100)*$AJ$22)*$AH$22))+(((((I35/100)*$AJ$22)*$AN$22)*$AH$22)*Calculator!$G$7)-((((I35/100)*$AJ$22)*$AN$22)*$AH$22)+((((I35/100)*$AJ$23)*$AH$23)),IF(Calculator!$O$6="SINGLEBAND D",SUM((((I35/100)*$AJ$22)*$AH$22))+(((((I35/100)*$AJ$22)*$AN$22)*$AH$22)*Calculator!$G$8)-((((I35/100)*$AJ$22)*$AN$22)*$AH$22)+((((I35/100)*$AJ$23)*$AH$23)),IF(Calculator!$O$6="SINGLEURBANE",SUM((((I35/100)*$AJ$22)*$AH$22))+(((((I35/100)*$AJ$22)*$AN$22)*$AH$22)*Calculator!$G$9)-((((I35/100)*$AJ$22)*$AN$22)*$AH$22)+((((I35/100)*$AJ$23)*$AH$23)),IF(Calculator!$O$6="SINGLESILVERANOD",SUM((((I35/100)*$AJ$22)*$AH$22))+(((((I35/100)*$AJ$22)*$AN$22)*$AH$22)*Calculator!$G$10)-((((I35/100)*$AJ$22)*$AN$22)*$AH$22)+((((I35/100)*$AJ$23)*$AH$23)),IF(Calculator!$O$6="SINGLEANOD",SUM((((I35/100)*$AJ$22)*$AH$22))+(((((I35/100)*$AJ$22)*$AN$22)*$AH$22)*Calculator!$G$11)-((((I35/100)*$AJ$22)*$AN$22)*$AH$22)+((((I35/100)*$AJ$23)*$AH$23)),IF(Calculator!$O$6="DUALBASE",SUM((((I35/100)*$AJ$22)*$AH$22))+(((((I35/100)*$AJ$22)*$AN$22)*$AH$22)*Calculator!$G$12)-((((I35/100)*$AJ$22)*$AN$22)*$AH$22)+((((I35/100)*$AJ$23)*$AH$23)),IF(Calculator!$O$6="DUALELEMENTS",SUM((((I35/100)*$AJ$22)*$AH$22))+(((((I35/100)*$AJ$22)*$AN$22)*$AH$22)*Calculator!$G$13)-((((I35/100)*$AJ$22)*$AN$22)*$AH$22)+((((I35/100)*$AJ$23)*$AH$23)),IF(Calculator!$O$6="DUALSPECTRUM",SUM((((I35/100)*$AJ$22)*$AH$22))+(((((I35/100)*$AJ$22)*$AN$22)*$AH$22)*Calculator!$G$15)-((((I35/100)*$AJ$22)*$AN$22)*$AH$22)+((((I35/100)*$AJ$23)*$AH$23)),IF(Calculator!$O$6="DUALHOMESTEAD",SUM((((I35/100)*$AJ$22)*$AH$22))+(((((I35/100)*$AJ$22)*$AN$22)*$AH$22)*Calculator!$G$14)-((((I35/100)*$AJ$22)*$AN$22)*$AH$22)+((((I35/100)*$AJ$23)*$AH$23)),IF(Calculator!$O$6="DUALBAND A",SUM((((I35/100)*$AJ$22)*$AH$22))+(((((I35/100)*$AJ$22)*$AN$22)*$AH$22)*Calculator!$G$16)-((((I35/100)*$AJ$22)*$AN$22)*$AH$22)+((((I35/100)*$AJ$23)*$AH$23)),IF(Calculator!$O$6="DUALBAND B",SUM((((I35/100)*$AJ$22)*$AH$22))+(((((I35/100)*$AJ$22)*$AN$22)*$AH$22)*Calculator!$G$17)-((((I35/100)*$AJ$22)*$AN$22)*$AH$22)+((((I35/100)*$AJ$23)*$AH$23)),IF(Calculator!$O$6="DUALBAND C",SUM((((I35/100)*$AJ$22)*$AH$22))+(((((I35/100)*$AJ$22)*$AN$22)*$AH$22)*Calculator!$G$18)-((((I35/100)*$AJ$22)*$AN$22)*$AH$22)+((((I35/100)*$AJ$23)*$AH$23)),IF(Calculator!$O$6="DUALBAND D",SUM((((I35/100)*$AJ$22)*$AH$22))+(((((I35/100)*$AJ$22)*$AN$22)*$AH$22)*Calculator!$G$19)-((((I35/100)*$AJ$22)*$AN$22)*$AH$22)+((((I35/100)*$AJ$23)*$AH$23)),IF(Calculator!$O$6="DUALURBANE",SUM((((I35/100)*$AJ$22)*$AH$22))+(((((I35/100)*$AJ$22)*$AN$22)*$AH$22)*Calculator!$G$20)-((((I35/100)*$AJ$22)*$AN$22)*$AH$22)+((((I35/100)*$AJ$23)*$AH$23)),IF(Calculator!$O$6="DUALSILVERANOD",SUM((((I35/100)*$AJ$22)*$AH$22))+(((((I35/100)*$AJ$22)*$AN$22)*$AH$22)*Calculator!$G$21)-((((I35/100)*$AJ$22)*$AN$22)*$AH$22)+((((I35/100)*$AJ$23)*$AH$23)),IF(Calculator!$O$6="DUALANOD",SUM((((I35/100)*$AJ$22)*$AH$22))+(((((I35/100)*$AJ$22)*$AN$22)*$AH$22)*Calculator!$G$22)-((((I35/100)*$AJ$22)*$AN$22)*$AH$22)+((((I35/100)*$AJ$23)*$AH$23))))))))))))))))))))))))</f>
        <v>319.13954940795895</v>
      </c>
      <c r="Y35" s="2">
        <f>IF(Calculator!$O$6="SINGLEBASE",SUM((((J35/100)*$AJ$22)*$AH$22))+((((J35/100)*$AJ$23)*$AH$23)),IF(Calculator!$O$6="SINGLEELEMENTS",SUM((((J35/100)*$AJ$22)*$AH$22))+(((((J35/100)*$AJ$22)*$AN$22)*$AH$22)*Calculator!$G$2)-((((J35/100)*$AJ$22)*$AN$22)*$AH$22)+((((J35/100)*$AJ$23)*$AH$23)),IF(Calculator!$O$6="SINGLESPECTRUM",SUM((((J35/100)*$AJ$22)*$AH$22))+(((((J35/100)*$AJ$22)*$AN$22)*$AH$22)*Calculator!$G$4)-((((J35/100)*$AJ$22)*$AN$22)*$AH$22)+((((J35/100)*$AJ$23)*$AH$23)),IF(Calculator!$O$6="SINGLEHOMESTEAD",SUM((((J35/100)*$AJ$22)*$AH$22))+(((((J35/100)*$AJ$22)*$AN$22)*$AH$22)*Calculator!$G$3)-((((J35/100)*$AJ$22)*$AN$22)*$AH$22)+((((J35/100)*$AJ$23)*$AH$23)),IF(Calculator!$O$6="SINGLEBAND A",SUM((((J35/100)*$AJ$22)*$AH$22))+(((((J35/100)*$AJ$22)*$AN$22)*$AH$22)*Calculator!$G$5)-((((J35/100)*$AJ$22)*$AN$22)*$AH$22)+((((J35/100)*$AJ$23)*$AH$23)),IF(Calculator!$O$6="SINGLEBAND B",SUM((((J35/100)*$AJ$22)*$AH$22))+(((((J35/100)*$AJ$22)*$AN$22)*$AH$22)*Calculator!$G$6)-((((J35/100)*$AJ$22)*$AN$22)*$AH$22)+((((J35/100)*$AJ$23)*$AH$23)),IF(Calculator!$O$6="SINGLEBAND C",SUM((((J35/100)*$AJ$22)*$AH$22))+(((((J35/100)*$AJ$22)*$AN$22)*$AH$22)*Calculator!$G$7)-((((J35/100)*$AJ$22)*$AN$22)*$AH$22)+((((J35/100)*$AJ$23)*$AH$23)),IF(Calculator!$O$6="SINGLEBAND D",SUM((((J35/100)*$AJ$22)*$AH$22))+(((((J35/100)*$AJ$22)*$AN$22)*$AH$22)*Calculator!$G$8)-((((J35/100)*$AJ$22)*$AN$22)*$AH$22)+((((J35/100)*$AJ$23)*$AH$23)),IF(Calculator!$O$6="SINGLEURBANE",SUM((((J35/100)*$AJ$22)*$AH$22))+(((((J35/100)*$AJ$22)*$AN$22)*$AH$22)*Calculator!$G$9)-((((J35/100)*$AJ$22)*$AN$22)*$AH$22)+((((J35/100)*$AJ$23)*$AH$23)),IF(Calculator!$O$6="SINGLESILVERANOD",SUM((((J35/100)*$AJ$22)*$AH$22))+(((((J35/100)*$AJ$22)*$AN$22)*$AH$22)*Calculator!$G$10)-((((J35/100)*$AJ$22)*$AN$22)*$AH$22)+((((J35/100)*$AJ$23)*$AH$23)),IF(Calculator!$O$6="SINGLEANOD",SUM((((J35/100)*$AJ$22)*$AH$22))+(((((J35/100)*$AJ$22)*$AN$22)*$AH$22)*Calculator!$G$11)-((((J35/100)*$AJ$22)*$AN$22)*$AH$22)+((((J35/100)*$AJ$23)*$AH$23)),IF(Calculator!$O$6="DUALBASE",SUM((((J35/100)*$AJ$22)*$AH$22))+(((((J35/100)*$AJ$22)*$AN$22)*$AH$22)*Calculator!$G$12)-((((J35/100)*$AJ$22)*$AN$22)*$AH$22)+((((J35/100)*$AJ$23)*$AH$23)),IF(Calculator!$O$6="DUALELEMENTS",SUM((((J35/100)*$AJ$22)*$AH$22))+(((((J35/100)*$AJ$22)*$AN$22)*$AH$22)*Calculator!$G$13)-((((J35/100)*$AJ$22)*$AN$22)*$AH$22)+((((J35/100)*$AJ$23)*$AH$23)),IF(Calculator!$O$6="DUALSPECTRUM",SUM((((J35/100)*$AJ$22)*$AH$22))+(((((J35/100)*$AJ$22)*$AN$22)*$AH$22)*Calculator!$G$15)-((((J35/100)*$AJ$22)*$AN$22)*$AH$22)+((((J35/100)*$AJ$23)*$AH$23)),IF(Calculator!$O$6="DUALHOMESTEAD",SUM((((J35/100)*$AJ$22)*$AH$22))+(((((J35/100)*$AJ$22)*$AN$22)*$AH$22)*Calculator!$G$14)-((((J35/100)*$AJ$22)*$AN$22)*$AH$22)+((((J35/100)*$AJ$23)*$AH$23)),IF(Calculator!$O$6="DUALBAND A",SUM((((J35/100)*$AJ$22)*$AH$22))+(((((J35/100)*$AJ$22)*$AN$22)*$AH$22)*Calculator!$G$16)-((((J35/100)*$AJ$22)*$AN$22)*$AH$22)+((((J35/100)*$AJ$23)*$AH$23)),IF(Calculator!$O$6="DUALBAND B",SUM((((J35/100)*$AJ$22)*$AH$22))+(((((J35/100)*$AJ$22)*$AN$22)*$AH$22)*Calculator!$G$17)-((((J35/100)*$AJ$22)*$AN$22)*$AH$22)+((((J35/100)*$AJ$23)*$AH$23)),IF(Calculator!$O$6="DUALBAND C",SUM((((J35/100)*$AJ$22)*$AH$22))+(((((J35/100)*$AJ$22)*$AN$22)*$AH$22)*Calculator!$G$18)-((((J35/100)*$AJ$22)*$AN$22)*$AH$22)+((((J35/100)*$AJ$23)*$AH$23)),IF(Calculator!$O$6="DUALBAND D",SUM((((J35/100)*$AJ$22)*$AH$22))+(((((J35/100)*$AJ$22)*$AN$22)*$AH$22)*Calculator!$G$19)-((((J35/100)*$AJ$22)*$AN$22)*$AH$22)+((((J35/100)*$AJ$23)*$AH$23)),IF(Calculator!$O$6="DUALURBANE",SUM((((J35/100)*$AJ$22)*$AH$22))+(((((J35/100)*$AJ$22)*$AN$22)*$AH$22)*Calculator!$G$20)-((((J35/100)*$AJ$22)*$AN$22)*$AH$22)+((((J35/100)*$AJ$23)*$AH$23)),IF(Calculator!$O$6="DUALSILVERANOD",SUM((((J35/100)*$AJ$22)*$AH$22))+(((((J35/100)*$AJ$22)*$AN$22)*$AH$22)*Calculator!$G$21)-((((J35/100)*$AJ$22)*$AN$22)*$AH$22)+((((J35/100)*$AJ$23)*$AH$23)),IF(Calculator!$O$6="DUALANOD",SUM((((J35/100)*$AJ$22)*$AH$22))+(((((J35/100)*$AJ$22)*$AN$22)*$AH$22)*Calculator!$G$22)-((((J35/100)*$AJ$22)*$AN$22)*$AH$22)+((((J35/100)*$AJ$23)*$AH$23))))))))))))))))))))))))</f>
        <v>322.86706963806148</v>
      </c>
      <c r="Z35" s="2">
        <f>IF(Calculator!$O$6="SINGLEBASE",SUM((((K35/100)*$AJ$22)*$AH$22))+((((K35/100)*$AJ$23)*$AH$23)),IF(Calculator!$O$6="SINGLEELEMENTS",SUM((((K35/100)*$AJ$22)*$AH$22))+(((((K35/100)*$AJ$22)*$AN$22)*$AH$22)*Calculator!$G$2)-((((K35/100)*$AJ$22)*$AN$22)*$AH$22)+((((K35/100)*$AJ$23)*$AH$23)),IF(Calculator!$O$6="SINGLESPECTRUM",SUM((((K35/100)*$AJ$22)*$AH$22))+(((((K35/100)*$AJ$22)*$AN$22)*$AH$22)*Calculator!$G$4)-((((K35/100)*$AJ$22)*$AN$22)*$AH$22)+((((K35/100)*$AJ$23)*$AH$23)),IF(Calculator!$O$6="SINGLEHOMESTEAD",SUM((((K35/100)*$AJ$22)*$AH$22))+(((((K35/100)*$AJ$22)*$AN$22)*$AH$22)*Calculator!$G$3)-((((K35/100)*$AJ$22)*$AN$22)*$AH$22)+((((K35/100)*$AJ$23)*$AH$23)),IF(Calculator!$O$6="SINGLEBAND A",SUM((((K35/100)*$AJ$22)*$AH$22))+(((((K35/100)*$AJ$22)*$AN$22)*$AH$22)*Calculator!$G$5)-((((K35/100)*$AJ$22)*$AN$22)*$AH$22)+((((K35/100)*$AJ$23)*$AH$23)),IF(Calculator!$O$6="SINGLEBAND B",SUM((((K35/100)*$AJ$22)*$AH$22))+(((((K35/100)*$AJ$22)*$AN$22)*$AH$22)*Calculator!$G$6)-((((K35/100)*$AJ$22)*$AN$22)*$AH$22)+((((K35/100)*$AJ$23)*$AH$23)),IF(Calculator!$O$6="SINGLEBAND C",SUM((((K35/100)*$AJ$22)*$AH$22))+(((((K35/100)*$AJ$22)*$AN$22)*$AH$22)*Calculator!$G$7)-((((K35/100)*$AJ$22)*$AN$22)*$AH$22)+((((K35/100)*$AJ$23)*$AH$23)),IF(Calculator!$O$6="SINGLEBAND D",SUM((((K35/100)*$AJ$22)*$AH$22))+(((((K35/100)*$AJ$22)*$AN$22)*$AH$22)*Calculator!$G$8)-((((K35/100)*$AJ$22)*$AN$22)*$AH$22)+((((K35/100)*$AJ$23)*$AH$23)),IF(Calculator!$O$6="SINGLEURBANE",SUM((((K35/100)*$AJ$22)*$AH$22))+(((((K35/100)*$AJ$22)*$AN$22)*$AH$22)*Calculator!$G$9)-((((K35/100)*$AJ$22)*$AN$22)*$AH$22)+((((K35/100)*$AJ$23)*$AH$23)),IF(Calculator!$O$6="SINGLESILVERANOD",SUM((((K35/100)*$AJ$22)*$AH$22))+(((((K35/100)*$AJ$22)*$AN$22)*$AH$22)*Calculator!$G$10)-((((K35/100)*$AJ$22)*$AN$22)*$AH$22)+((((K35/100)*$AJ$23)*$AH$23)),IF(Calculator!$O$6="SINGLEANOD",SUM((((K35/100)*$AJ$22)*$AH$22))+(((((K35/100)*$AJ$22)*$AN$22)*$AH$22)*Calculator!$G$11)-((((K35/100)*$AJ$22)*$AN$22)*$AH$22)+((((K35/100)*$AJ$23)*$AH$23)),IF(Calculator!$O$6="DUALBASE",SUM((((K35/100)*$AJ$22)*$AH$22))+(((((K35/100)*$AJ$22)*$AN$22)*$AH$22)*Calculator!$G$12)-((((K35/100)*$AJ$22)*$AN$22)*$AH$22)+((((K35/100)*$AJ$23)*$AH$23)),IF(Calculator!$O$6="DUALELEMENTS",SUM((((K35/100)*$AJ$22)*$AH$22))+(((((K35/100)*$AJ$22)*$AN$22)*$AH$22)*Calculator!$G$13)-((((K35/100)*$AJ$22)*$AN$22)*$AH$22)+((((K35/100)*$AJ$23)*$AH$23)),IF(Calculator!$O$6="DUALSPECTRUM",SUM((((K35/100)*$AJ$22)*$AH$22))+(((((K35/100)*$AJ$22)*$AN$22)*$AH$22)*Calculator!$G$15)-((((K35/100)*$AJ$22)*$AN$22)*$AH$22)+((((K35/100)*$AJ$23)*$AH$23)),IF(Calculator!$O$6="DUALHOMESTEAD",SUM((((K35/100)*$AJ$22)*$AH$22))+(((((K35/100)*$AJ$22)*$AN$22)*$AH$22)*Calculator!$G$14)-((((K35/100)*$AJ$22)*$AN$22)*$AH$22)+((((K35/100)*$AJ$23)*$AH$23)),IF(Calculator!$O$6="DUALBAND A",SUM((((K35/100)*$AJ$22)*$AH$22))+(((((K35/100)*$AJ$22)*$AN$22)*$AH$22)*Calculator!$G$16)-((((K35/100)*$AJ$22)*$AN$22)*$AH$22)+((((K35/100)*$AJ$23)*$AH$23)),IF(Calculator!$O$6="DUALBAND B",SUM((((K35/100)*$AJ$22)*$AH$22))+(((((K35/100)*$AJ$22)*$AN$22)*$AH$22)*Calculator!$G$17)-((((K35/100)*$AJ$22)*$AN$22)*$AH$22)+((((K35/100)*$AJ$23)*$AH$23)),IF(Calculator!$O$6="DUALBAND C",SUM((((K35/100)*$AJ$22)*$AH$22))+(((((K35/100)*$AJ$22)*$AN$22)*$AH$22)*Calculator!$G$18)-((((K35/100)*$AJ$22)*$AN$22)*$AH$22)+((((K35/100)*$AJ$23)*$AH$23)),IF(Calculator!$O$6="DUALBAND D",SUM((((K35/100)*$AJ$22)*$AH$22))+(((((K35/100)*$AJ$22)*$AN$22)*$AH$22)*Calculator!$G$19)-((((K35/100)*$AJ$22)*$AN$22)*$AH$22)+((((K35/100)*$AJ$23)*$AH$23)),IF(Calculator!$O$6="DUALURBANE",SUM((((K35/100)*$AJ$22)*$AH$22))+(((((K35/100)*$AJ$22)*$AN$22)*$AH$22)*Calculator!$G$20)-((((K35/100)*$AJ$22)*$AN$22)*$AH$22)+((((K35/100)*$AJ$23)*$AH$23)),IF(Calculator!$O$6="DUALSILVERANOD",SUM((((K35/100)*$AJ$22)*$AH$22))+(((((K35/100)*$AJ$22)*$AN$22)*$AH$22)*Calculator!$G$21)-((((K35/100)*$AJ$22)*$AN$22)*$AH$22)+((((K35/100)*$AJ$23)*$AH$23)),IF(Calculator!$O$6="DUALANOD",SUM((((K35/100)*$AJ$22)*$AH$22))+(((((K35/100)*$AJ$22)*$AN$22)*$AH$22)*Calculator!$G$22)-((((K35/100)*$AJ$22)*$AN$22)*$AH$22)+((((K35/100)*$AJ$23)*$AH$23))))))))))))))))))))))))</f>
        <v>326.50460595397948</v>
      </c>
      <c r="AA35" s="2">
        <f>IF(Calculator!$O$6="SINGLEBASE",SUM((((L35/100)*$AJ$22)*$AH$22))+((((L35/100)*$AJ$23)*$AH$23)),IF(Calculator!$O$6="SINGLEELEMENTS",SUM((((L35/100)*$AJ$22)*$AH$22))+(((((L35/100)*$AJ$22)*$AN$22)*$AH$22)*Calculator!$G$2)-((((L35/100)*$AJ$22)*$AN$22)*$AH$22)+((((L35/100)*$AJ$23)*$AH$23)),IF(Calculator!$O$6="SINGLESPECTRUM",SUM((((L35/100)*$AJ$22)*$AH$22))+(((((L35/100)*$AJ$22)*$AN$22)*$AH$22)*Calculator!$G$4)-((((L35/100)*$AJ$22)*$AN$22)*$AH$22)+((((L35/100)*$AJ$23)*$AH$23)),IF(Calculator!$O$6="SINGLEHOMESTEAD",SUM((((L35/100)*$AJ$22)*$AH$22))+(((((L35/100)*$AJ$22)*$AN$22)*$AH$22)*Calculator!$G$3)-((((L35/100)*$AJ$22)*$AN$22)*$AH$22)+((((L35/100)*$AJ$23)*$AH$23)),IF(Calculator!$O$6="SINGLEBAND A",SUM((((L35/100)*$AJ$22)*$AH$22))+(((((L35/100)*$AJ$22)*$AN$22)*$AH$22)*Calculator!$G$5)-((((L35/100)*$AJ$22)*$AN$22)*$AH$22)+((((L35/100)*$AJ$23)*$AH$23)),IF(Calculator!$O$6="SINGLEBAND B",SUM((((L35/100)*$AJ$22)*$AH$22))+(((((L35/100)*$AJ$22)*$AN$22)*$AH$22)*Calculator!$G$6)-((((L35/100)*$AJ$22)*$AN$22)*$AH$22)+((((L35/100)*$AJ$23)*$AH$23)),IF(Calculator!$O$6="SINGLEBAND C",SUM((((L35/100)*$AJ$22)*$AH$22))+(((((L35/100)*$AJ$22)*$AN$22)*$AH$22)*Calculator!$G$7)-((((L35/100)*$AJ$22)*$AN$22)*$AH$22)+((((L35/100)*$AJ$23)*$AH$23)),IF(Calculator!$O$6="SINGLEBAND D",SUM((((L35/100)*$AJ$22)*$AH$22))+(((((L35/100)*$AJ$22)*$AN$22)*$AH$22)*Calculator!$G$8)-((((L35/100)*$AJ$22)*$AN$22)*$AH$22)+((((L35/100)*$AJ$23)*$AH$23)),IF(Calculator!$O$6="SINGLEURBANE",SUM((((L35/100)*$AJ$22)*$AH$22))+(((((L35/100)*$AJ$22)*$AN$22)*$AH$22)*Calculator!$G$9)-((((L35/100)*$AJ$22)*$AN$22)*$AH$22)+((((L35/100)*$AJ$23)*$AH$23)),IF(Calculator!$O$6="SINGLESILVERANOD",SUM((((L35/100)*$AJ$22)*$AH$22))+(((((L35/100)*$AJ$22)*$AN$22)*$AH$22)*Calculator!$G$10)-((((L35/100)*$AJ$22)*$AN$22)*$AH$22)+((((L35/100)*$AJ$23)*$AH$23)),IF(Calculator!$O$6="SINGLEANOD",SUM((((L35/100)*$AJ$22)*$AH$22))+(((((L35/100)*$AJ$22)*$AN$22)*$AH$22)*Calculator!$G$11)-((((L35/100)*$AJ$22)*$AN$22)*$AH$22)+((((L35/100)*$AJ$23)*$AH$23)),IF(Calculator!$O$6="DUALBASE",SUM((((L35/100)*$AJ$22)*$AH$22))+(((((L35/100)*$AJ$22)*$AN$22)*$AH$22)*Calculator!$G$12)-((((L35/100)*$AJ$22)*$AN$22)*$AH$22)+((((L35/100)*$AJ$23)*$AH$23)),IF(Calculator!$O$6="DUALELEMENTS",SUM((((L35/100)*$AJ$22)*$AH$22))+(((((L35/100)*$AJ$22)*$AN$22)*$AH$22)*Calculator!$G$13)-((((L35/100)*$AJ$22)*$AN$22)*$AH$22)+((((L35/100)*$AJ$23)*$AH$23)),IF(Calculator!$O$6="DUALSPECTRUM",SUM((((L35/100)*$AJ$22)*$AH$22))+(((((L35/100)*$AJ$22)*$AN$22)*$AH$22)*Calculator!$G$15)-((((L35/100)*$AJ$22)*$AN$22)*$AH$22)+((((L35/100)*$AJ$23)*$AH$23)),IF(Calculator!$O$6="DUALHOMESTEAD",SUM((((L35/100)*$AJ$22)*$AH$22))+(((((L35/100)*$AJ$22)*$AN$22)*$AH$22)*Calculator!$G$14)-((((L35/100)*$AJ$22)*$AN$22)*$AH$22)+((((L35/100)*$AJ$23)*$AH$23)),IF(Calculator!$O$6="DUALBAND A",SUM((((L35/100)*$AJ$22)*$AH$22))+(((((L35/100)*$AJ$22)*$AN$22)*$AH$22)*Calculator!$G$16)-((((L35/100)*$AJ$22)*$AN$22)*$AH$22)+((((L35/100)*$AJ$23)*$AH$23)),IF(Calculator!$O$6="DUALBAND B",SUM((((L35/100)*$AJ$22)*$AH$22))+(((((L35/100)*$AJ$22)*$AN$22)*$AH$22)*Calculator!$G$17)-((((L35/100)*$AJ$22)*$AN$22)*$AH$22)+((((L35/100)*$AJ$23)*$AH$23)),IF(Calculator!$O$6="DUALBAND C",SUM((((L35/100)*$AJ$22)*$AH$22))+(((((L35/100)*$AJ$22)*$AN$22)*$AH$22)*Calculator!$G$18)-((((L35/100)*$AJ$22)*$AN$22)*$AH$22)+((((L35/100)*$AJ$23)*$AH$23)),IF(Calculator!$O$6="DUALBAND D",SUM((((L35/100)*$AJ$22)*$AH$22))+(((((L35/100)*$AJ$22)*$AN$22)*$AH$22)*Calculator!$G$19)-((((L35/100)*$AJ$22)*$AN$22)*$AH$22)+((((L35/100)*$AJ$23)*$AH$23)),IF(Calculator!$O$6="DUALURBANE",SUM((((L35/100)*$AJ$22)*$AH$22))+(((((L35/100)*$AJ$22)*$AN$22)*$AH$22)*Calculator!$G$20)-((((L35/100)*$AJ$22)*$AN$22)*$AH$22)+((((L35/100)*$AJ$23)*$AH$23)),IF(Calculator!$O$6="DUALSILVERANOD",SUM((((L35/100)*$AJ$22)*$AH$22))+(((((L35/100)*$AJ$22)*$AN$22)*$AH$22)*Calculator!$G$21)-((((L35/100)*$AJ$22)*$AN$22)*$AH$22)+((((L35/100)*$AJ$23)*$AH$23)),IF(Calculator!$O$6="DUALANOD",SUM((((L35/100)*$AJ$22)*$AH$22))+(((((L35/100)*$AJ$22)*$AN$22)*$AH$22)*Calculator!$G$22)-((((L35/100)*$AJ$22)*$AN$22)*$AH$22)+((((L35/100)*$AJ$23)*$AH$23))))))))))))))))))))))))</f>
        <v>330.14214226989742</v>
      </c>
      <c r="AB35" s="2">
        <f>IF(Calculator!$O$6="SINGLEBASE",SUM((((M35/100)*$AJ$22)*$AH$22))+((((M35/100)*$AJ$23)*$AH$23)),IF(Calculator!$O$6="SINGLEELEMENTS",SUM((((M35/100)*$AJ$22)*$AH$22))+(((((M35/100)*$AJ$22)*$AN$22)*$AH$22)*Calculator!$G$2)-((((M35/100)*$AJ$22)*$AN$22)*$AH$22)+((((M35/100)*$AJ$23)*$AH$23)),IF(Calculator!$O$6="SINGLESPECTRUM",SUM((((M35/100)*$AJ$22)*$AH$22))+(((((M35/100)*$AJ$22)*$AN$22)*$AH$22)*Calculator!$G$4)-((((M35/100)*$AJ$22)*$AN$22)*$AH$22)+((((M35/100)*$AJ$23)*$AH$23)),IF(Calculator!$O$6="SINGLEHOMESTEAD",SUM((((M35/100)*$AJ$22)*$AH$22))+(((((M35/100)*$AJ$22)*$AN$22)*$AH$22)*Calculator!$G$3)-((((M35/100)*$AJ$22)*$AN$22)*$AH$22)+((((M35/100)*$AJ$23)*$AH$23)),IF(Calculator!$O$6="SINGLEBAND A",SUM((((M35/100)*$AJ$22)*$AH$22))+(((((M35/100)*$AJ$22)*$AN$22)*$AH$22)*Calculator!$G$5)-((((M35/100)*$AJ$22)*$AN$22)*$AH$22)+((((M35/100)*$AJ$23)*$AH$23)),IF(Calculator!$O$6="SINGLEBAND B",SUM((((M35/100)*$AJ$22)*$AH$22))+(((((M35/100)*$AJ$22)*$AN$22)*$AH$22)*Calculator!$G$6)-((((M35/100)*$AJ$22)*$AN$22)*$AH$22)+((((M35/100)*$AJ$23)*$AH$23)),IF(Calculator!$O$6="SINGLEBAND C",SUM((((M35/100)*$AJ$22)*$AH$22))+(((((M35/100)*$AJ$22)*$AN$22)*$AH$22)*Calculator!$G$7)-((((M35/100)*$AJ$22)*$AN$22)*$AH$22)+((((M35/100)*$AJ$23)*$AH$23)),IF(Calculator!$O$6="SINGLEBAND D",SUM((((M35/100)*$AJ$22)*$AH$22))+(((((M35/100)*$AJ$22)*$AN$22)*$AH$22)*Calculator!$G$8)-((((M35/100)*$AJ$22)*$AN$22)*$AH$22)+((((M35/100)*$AJ$23)*$AH$23)),IF(Calculator!$O$6="SINGLEURBANE",SUM((((M35/100)*$AJ$22)*$AH$22))+(((((M35/100)*$AJ$22)*$AN$22)*$AH$22)*Calculator!$G$9)-((((M35/100)*$AJ$22)*$AN$22)*$AH$22)+((((M35/100)*$AJ$23)*$AH$23)),IF(Calculator!$O$6="SINGLESILVERANOD",SUM((((M35/100)*$AJ$22)*$AH$22))+(((((M35/100)*$AJ$22)*$AN$22)*$AH$22)*Calculator!$G$10)-((((M35/100)*$AJ$22)*$AN$22)*$AH$22)+((((M35/100)*$AJ$23)*$AH$23)),IF(Calculator!$O$6="SINGLEANOD",SUM((((M35/100)*$AJ$22)*$AH$22))+(((((M35/100)*$AJ$22)*$AN$22)*$AH$22)*Calculator!$G$11)-((((M35/100)*$AJ$22)*$AN$22)*$AH$22)+((((M35/100)*$AJ$23)*$AH$23)),IF(Calculator!$O$6="DUALBASE",SUM((((M35/100)*$AJ$22)*$AH$22))+(((((M35/100)*$AJ$22)*$AN$22)*$AH$22)*Calculator!$G$12)-((((M35/100)*$AJ$22)*$AN$22)*$AH$22)+((((M35/100)*$AJ$23)*$AH$23)),IF(Calculator!$O$6="DUALELEMENTS",SUM((((M35/100)*$AJ$22)*$AH$22))+(((((M35/100)*$AJ$22)*$AN$22)*$AH$22)*Calculator!$G$13)-((((M35/100)*$AJ$22)*$AN$22)*$AH$22)+((((M35/100)*$AJ$23)*$AH$23)),IF(Calculator!$O$6="DUALSPECTRUM",SUM((((M35/100)*$AJ$22)*$AH$22))+(((((M35/100)*$AJ$22)*$AN$22)*$AH$22)*Calculator!$G$15)-((((M35/100)*$AJ$22)*$AN$22)*$AH$22)+((((M35/100)*$AJ$23)*$AH$23)),IF(Calculator!$O$6="DUALHOMESTEAD",SUM((((M35/100)*$AJ$22)*$AH$22))+(((((M35/100)*$AJ$22)*$AN$22)*$AH$22)*Calculator!$G$14)-((((M35/100)*$AJ$22)*$AN$22)*$AH$22)+((((M35/100)*$AJ$23)*$AH$23)),IF(Calculator!$O$6="DUALBAND A",SUM((((M35/100)*$AJ$22)*$AH$22))+(((((M35/100)*$AJ$22)*$AN$22)*$AH$22)*Calculator!$G$16)-((((M35/100)*$AJ$22)*$AN$22)*$AH$22)+((((M35/100)*$AJ$23)*$AH$23)),IF(Calculator!$O$6="DUALBAND B",SUM((((M35/100)*$AJ$22)*$AH$22))+(((((M35/100)*$AJ$22)*$AN$22)*$AH$22)*Calculator!$G$17)-((((M35/100)*$AJ$22)*$AN$22)*$AH$22)+((((M35/100)*$AJ$23)*$AH$23)),IF(Calculator!$O$6="DUALBAND C",SUM((((M35/100)*$AJ$22)*$AH$22))+(((((M35/100)*$AJ$22)*$AN$22)*$AH$22)*Calculator!$G$18)-((((M35/100)*$AJ$22)*$AN$22)*$AH$22)+((((M35/100)*$AJ$23)*$AH$23)),IF(Calculator!$O$6="DUALBAND D",SUM((((M35/100)*$AJ$22)*$AH$22))+(((((M35/100)*$AJ$22)*$AN$22)*$AH$22)*Calculator!$G$19)-((((M35/100)*$AJ$22)*$AN$22)*$AH$22)+((((M35/100)*$AJ$23)*$AH$23)),IF(Calculator!$O$6="DUALURBANE",SUM((((M35/100)*$AJ$22)*$AH$22))+(((((M35/100)*$AJ$22)*$AN$22)*$AH$22)*Calculator!$G$20)-((((M35/100)*$AJ$22)*$AN$22)*$AH$22)+((((M35/100)*$AJ$23)*$AH$23)),IF(Calculator!$O$6="DUALSILVERANOD",SUM((((M35/100)*$AJ$22)*$AH$22))+(((((M35/100)*$AJ$22)*$AN$22)*$AH$22)*Calculator!$G$21)-((((M35/100)*$AJ$22)*$AN$22)*$AH$22)+((((M35/100)*$AJ$23)*$AH$23)),IF(Calculator!$O$6="DUALANOD",SUM((((M35/100)*$AJ$22)*$AH$22))+(((((M35/100)*$AJ$22)*$AN$22)*$AH$22)*Calculator!$G$22)-((((M35/100)*$AJ$22)*$AN$22)*$AH$22)+((((M35/100)*$AJ$23)*$AH$23))))))))))))))))))))))))</f>
        <v>333.77967858581542</v>
      </c>
      <c r="AC35" s="2">
        <f>IF(Calculator!$O$6="SINGLEBASE",SUM((((N35/100)*$AJ$22)*$AH$22))+((((N35/100)*$AJ$23)*$AH$23)),IF(Calculator!$O$6="SINGLEELEMENTS",SUM((((N35/100)*$AJ$22)*$AH$22))+(((((N35/100)*$AJ$22)*$AN$22)*$AH$22)*Calculator!$G$2)-((((N35/100)*$AJ$22)*$AN$22)*$AH$22)+((((N35/100)*$AJ$23)*$AH$23)),IF(Calculator!$O$6="SINGLESPECTRUM",SUM((((N35/100)*$AJ$22)*$AH$22))+(((((N35/100)*$AJ$22)*$AN$22)*$AH$22)*Calculator!$G$4)-((((N35/100)*$AJ$22)*$AN$22)*$AH$22)+((((N35/100)*$AJ$23)*$AH$23)),IF(Calculator!$O$6="SINGLEHOMESTEAD",SUM((((N35/100)*$AJ$22)*$AH$22))+(((((N35/100)*$AJ$22)*$AN$22)*$AH$22)*Calculator!$G$3)-((((N35/100)*$AJ$22)*$AN$22)*$AH$22)+((((N35/100)*$AJ$23)*$AH$23)),IF(Calculator!$O$6="SINGLEBAND A",SUM((((N35/100)*$AJ$22)*$AH$22))+(((((N35/100)*$AJ$22)*$AN$22)*$AH$22)*Calculator!$G$5)-((((N35/100)*$AJ$22)*$AN$22)*$AH$22)+((((N35/100)*$AJ$23)*$AH$23)),IF(Calculator!$O$6="SINGLEBAND B",SUM((((N35/100)*$AJ$22)*$AH$22))+(((((N35/100)*$AJ$22)*$AN$22)*$AH$22)*Calculator!$G$6)-((((N35/100)*$AJ$22)*$AN$22)*$AH$22)+((((N35/100)*$AJ$23)*$AH$23)),IF(Calculator!$O$6="SINGLEBAND C",SUM((((N35/100)*$AJ$22)*$AH$22))+(((((N35/100)*$AJ$22)*$AN$22)*$AH$22)*Calculator!$G$7)-((((N35/100)*$AJ$22)*$AN$22)*$AH$22)+((((N35/100)*$AJ$23)*$AH$23)),IF(Calculator!$O$6="SINGLEBAND D",SUM((((N35/100)*$AJ$22)*$AH$22))+(((((N35/100)*$AJ$22)*$AN$22)*$AH$22)*Calculator!$G$8)-((((N35/100)*$AJ$22)*$AN$22)*$AH$22)+((((N35/100)*$AJ$23)*$AH$23)),IF(Calculator!$O$6="SINGLEURBANE",SUM((((N35/100)*$AJ$22)*$AH$22))+(((((N35/100)*$AJ$22)*$AN$22)*$AH$22)*Calculator!$G$9)-((((N35/100)*$AJ$22)*$AN$22)*$AH$22)+((((N35/100)*$AJ$23)*$AH$23)),IF(Calculator!$O$6="SINGLESILVERANOD",SUM((((N35/100)*$AJ$22)*$AH$22))+(((((N35/100)*$AJ$22)*$AN$22)*$AH$22)*Calculator!$G$10)-((((N35/100)*$AJ$22)*$AN$22)*$AH$22)+((((N35/100)*$AJ$23)*$AH$23)),IF(Calculator!$O$6="SINGLEANOD",SUM((((N35/100)*$AJ$22)*$AH$22))+(((((N35/100)*$AJ$22)*$AN$22)*$AH$22)*Calculator!$G$11)-((((N35/100)*$AJ$22)*$AN$22)*$AH$22)+((((N35/100)*$AJ$23)*$AH$23)),IF(Calculator!$O$6="DUALBASE",SUM((((N35/100)*$AJ$22)*$AH$22))+(((((N35/100)*$AJ$22)*$AN$22)*$AH$22)*Calculator!$G$12)-((((N35/100)*$AJ$22)*$AN$22)*$AH$22)+((((N35/100)*$AJ$23)*$AH$23)),IF(Calculator!$O$6="DUALELEMENTS",SUM((((N35/100)*$AJ$22)*$AH$22))+(((((N35/100)*$AJ$22)*$AN$22)*$AH$22)*Calculator!$G$13)-((((N35/100)*$AJ$22)*$AN$22)*$AH$22)+((((N35/100)*$AJ$23)*$AH$23)),IF(Calculator!$O$6="DUALSPECTRUM",SUM((((N35/100)*$AJ$22)*$AH$22))+(((((N35/100)*$AJ$22)*$AN$22)*$AH$22)*Calculator!$G$15)-((((N35/100)*$AJ$22)*$AN$22)*$AH$22)+((((N35/100)*$AJ$23)*$AH$23)),IF(Calculator!$O$6="DUALHOMESTEAD",SUM((((N35/100)*$AJ$22)*$AH$22))+(((((N35/100)*$AJ$22)*$AN$22)*$AH$22)*Calculator!$G$14)-((((N35/100)*$AJ$22)*$AN$22)*$AH$22)+((((N35/100)*$AJ$23)*$AH$23)),IF(Calculator!$O$6="DUALBAND A",SUM((((N35/100)*$AJ$22)*$AH$22))+(((((N35/100)*$AJ$22)*$AN$22)*$AH$22)*Calculator!$G$16)-((((N35/100)*$AJ$22)*$AN$22)*$AH$22)+((((N35/100)*$AJ$23)*$AH$23)),IF(Calculator!$O$6="DUALBAND B",SUM((((N35/100)*$AJ$22)*$AH$22))+(((((N35/100)*$AJ$22)*$AN$22)*$AH$22)*Calculator!$G$17)-((((N35/100)*$AJ$22)*$AN$22)*$AH$22)+((((N35/100)*$AJ$23)*$AH$23)),IF(Calculator!$O$6="DUALBAND C",SUM((((N35/100)*$AJ$22)*$AH$22))+(((((N35/100)*$AJ$22)*$AN$22)*$AH$22)*Calculator!$G$18)-((((N35/100)*$AJ$22)*$AN$22)*$AH$22)+((((N35/100)*$AJ$23)*$AH$23)),IF(Calculator!$O$6="DUALBAND D",SUM((((N35/100)*$AJ$22)*$AH$22))+(((((N35/100)*$AJ$22)*$AN$22)*$AH$22)*Calculator!$G$19)-((((N35/100)*$AJ$22)*$AN$22)*$AH$22)+((((N35/100)*$AJ$23)*$AH$23)),IF(Calculator!$O$6="DUALURBANE",SUM((((N35/100)*$AJ$22)*$AH$22))+(((((N35/100)*$AJ$22)*$AN$22)*$AH$22)*Calculator!$G$20)-((((N35/100)*$AJ$22)*$AN$22)*$AH$22)+((((N35/100)*$AJ$23)*$AH$23)),IF(Calculator!$O$6="DUALSILVERANOD",SUM((((N35/100)*$AJ$22)*$AH$22))+(((((N35/100)*$AJ$22)*$AN$22)*$AH$22)*Calculator!$G$21)-((((N35/100)*$AJ$22)*$AN$22)*$AH$22)+((((N35/100)*$AJ$23)*$AH$23)),IF(Calculator!$O$6="DUALANOD",SUM((((N35/100)*$AJ$22)*$AH$22))+(((((N35/100)*$AJ$22)*$AN$22)*$AH$22)*Calculator!$G$22)-((((N35/100)*$AJ$22)*$AN$22)*$AH$22)+((((N35/100)*$AJ$23)*$AH$23))))))))))))))))))))))))</f>
        <v>337.41295236816404</v>
      </c>
    </row>
    <row r="38" spans="1:40">
      <c r="G38" s="3"/>
      <c r="V38" s="3"/>
      <c r="AG38" s="3"/>
    </row>
    <row r="39" spans="1:40">
      <c r="AE39" t="s">
        <v>1370</v>
      </c>
      <c r="AG39" t="s">
        <v>53</v>
      </c>
      <c r="AI39" t="s">
        <v>1371</v>
      </c>
      <c r="AL39" t="s">
        <v>1372</v>
      </c>
    </row>
    <row r="40" spans="1:40">
      <c r="A40" s="7" t="s">
        <v>1373</v>
      </c>
      <c r="B40" s="9" t="s">
        <v>1420</v>
      </c>
      <c r="C40" s="9" t="s">
        <v>1421</v>
      </c>
      <c r="D40" s="9" t="s">
        <v>1422</v>
      </c>
      <c r="E40" s="9" t="s">
        <v>1423</v>
      </c>
      <c r="F40" s="9" t="s">
        <v>1424</v>
      </c>
      <c r="G40" s="9" t="s">
        <v>1425</v>
      </c>
      <c r="H40" s="9" t="s">
        <v>1426</v>
      </c>
      <c r="I40" s="9" t="s">
        <v>1427</v>
      </c>
      <c r="J40" s="9" t="s">
        <v>1428</v>
      </c>
      <c r="K40" s="9" t="s">
        <v>1429</v>
      </c>
      <c r="L40" s="9" t="s">
        <v>1430</v>
      </c>
      <c r="M40" s="9" t="s">
        <v>1431</v>
      </c>
      <c r="N40" s="9" t="s">
        <v>1432</v>
      </c>
      <c r="P40" s="7" t="s">
        <v>1373</v>
      </c>
      <c r="Q40" s="9" t="s">
        <v>1420</v>
      </c>
      <c r="R40" s="9" t="s">
        <v>1421</v>
      </c>
      <c r="S40" s="9" t="s">
        <v>1422</v>
      </c>
      <c r="T40" s="9" t="s">
        <v>1423</v>
      </c>
      <c r="U40" s="9" t="s">
        <v>1424</v>
      </c>
      <c r="V40" s="9" t="s">
        <v>1425</v>
      </c>
      <c r="W40" s="9" t="s">
        <v>1426</v>
      </c>
      <c r="X40" s="9" t="s">
        <v>1427</v>
      </c>
      <c r="Y40" s="9" t="s">
        <v>1428</v>
      </c>
      <c r="Z40" s="9" t="s">
        <v>1429</v>
      </c>
      <c r="AA40" s="9" t="s">
        <v>1430</v>
      </c>
      <c r="AB40" s="9" t="s">
        <v>1431</v>
      </c>
      <c r="AC40" s="9" t="s">
        <v>1432</v>
      </c>
      <c r="AE40" s="1" t="s">
        <v>31</v>
      </c>
      <c r="AF40" s="6">
        <f>SUM('Front Sheet'!$C$15*100)</f>
        <v>59</v>
      </c>
      <c r="AG40" s="1" t="s">
        <v>31</v>
      </c>
      <c r="AH40">
        <f>SUM(100-AF40)/100</f>
        <v>0.41</v>
      </c>
      <c r="AI40" s="1" t="s">
        <v>31</v>
      </c>
      <c r="AL40" t="s">
        <v>1387</v>
      </c>
      <c r="AM40">
        <v>97.76349904182166</v>
      </c>
      <c r="AN40">
        <f>AM40/100</f>
        <v>0.97763499041821655</v>
      </c>
    </row>
    <row r="41" spans="1:40">
      <c r="A41" s="8" t="s">
        <v>1437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P41" s="8">
        <v>800</v>
      </c>
      <c r="Q41" s="2">
        <f>IF(Calculator!$O$6="SINGLEBASE",SUM((((B41/100)*$AJ$40)*$AH$40))+((((B41/100)*$AJ$41)*$AH$41)),IF(Calculator!$O$6="SINGLEELEMENTS",SUM((((B41/100)*$AJ$40)*$AH$40))+(((((B41/100)*$AJ$40)*$AN$40)*$AH$40)*1.05)-((((B41/100)*$AJ$40)*$AN$40)*$AH$40)+((((B41/100)*$AJ$41)*$AH$41)),IF(Calculator!$O$6="SINGLESPECTRUM",SUM((((B41/100)*$AJ$40)*$AH$40))+(((((B41/100)*$AJ$40)*$AN$40)*$AH$40)*1.05)-((((B41/100)*$AJ$40)*$AN$40)*$AH$40)+((((B41/100)*$AJ$41)*$AH$41)),IF(Calculator!$O$6="SINGLEHOMESTEAD",SUM((((B41/100)*$AJ$40)*$AH$40))+(((((B41/100)*$AJ$40)*$AN$40)*$AH$40)*1.05)-((((B41/100)*$AJ$40)*$AN$40)*$AH$40)+((((B41/100)*$AJ$41)*$AH$41)),IF(Calculator!$O$6="SINGLEBAND A",SUM((((B41/100)*$AJ$40)*$AH$40))+(((((B41/100)*$AJ$40)*$AN$40)*$AH$40)*1.1)-((((B41/100)*$AJ$40)*$AN$40)*$AH$40)+((((B41/100)*$AJ$41)*$AH$41)),IF(Calculator!$O$6="SINGLEBAND B",SUM((((B41/100)*$AJ$40)*$AH$40))+(((((B41/100)*$AJ$40)*$AN$40)*$AH$40)*1.15)-((((B41/100)*$AJ$40)*$AN$40)*$AH$40)+((((B41/100)*$AJ$41)*$AH$41)),IF(Calculator!$O$6="SINGLEBAND C",SUM((((B41/100)*$AJ$40)*$AH$40))+(((((B41/100)*$AJ$40)*$AN$40)*$AH$40)*1.2)-((((B41/100)*$AJ$40)*$AN$40)*$AH$40)+((((B41/100)*$AJ$41)*$AH$41)),IF(Calculator!$O$6="SINGLEBAND D",SUM((((B41/100)*$AJ$40)*$AH$40))+(((((B41/100)*$AJ$40)*$AN$40)*$AH$40)*1.25)-((((B41/100)*$AJ$40)*$AN$40)*$AH$40)+((((B41/100)*$AJ$41)*$AH$41)),IF(Calculator!$O$6="SINGLEURBANE",SUM((((B41/100)*$AJ$40)*$AH$40))+(((((B41/100)*$AJ$40)*$AN$40)*$AH$40)*1.25)-((((B41/100)*$AJ$40)*$AN$40)*$AH$40)+((((B41/100)*$AJ$41)*$AH$41)),IF(Calculator!$O$6="SINGLESILVERANOD",SUM((((B41/100)*$AJ$40)*$AH$40))+(((((B41/100)*$AJ$40)*$AN$40)*$AH$40)*1.4)-((((B41/100)*$AJ$40)*$AN$40)*$AH$40)+((((B41/100)*$AJ$41)*$AH$41)),IF(Calculator!$O$6="SINGLEANOD",SUM((((B41/100)*$AJ$40)*$AH$40))+(((((B41/100)*$AJ$40)*$AN$40)*$AH$40)*1.65)-((((B41/100)*$AJ$40)*$AN$40)*$AH$40)+((((B41/100)*$AJ$41)*$AH$41)),IF(Calculator!$O$6="DUALBASE",SUM((((B41/100)*$AJ$40)*$AH$40))+(((((B41/100)*$AJ$40)*$AN$40)*$AH$40)*1.030011)-((((B41/100)*$AJ$40)*$AN$40)*$AH$40)+((((B41/100)*$AJ$41)*$AH$41)),IF(Calculator!$O$6="DUALELEMENTS",SUM((((B41/100)*$AJ$40)*$AH$40))+(((((B41/100)*$AJ$40)*$AN$40)*$AH$40)*1.438569)-((((B41/100)*$AJ$40)*$AN$40)*$AH$40)+((((B41/100)*$AJ$41)*$AH$41)),IF(Calculator!$O$6="DUALSPECTRUM",SUM((((B41/100)*$AJ$40)*$AH$40))+(((((B41/100)*$AJ$40)*$AN$40)*$AH$40)*1.438569)-((((B41/100)*$AJ$40)*$AN$40)*$AH$40)+((((B41/100)*$AJ$41)*$AH$41)),IF(Calculator!$O$6="DUALHOMESTEAD",SUM((((B41/100)*$AJ$40)*$AH$40))+(((((B41/100)*$AJ$40)*$AN$40)*$AH$40)*1.438569)-((((B41/100)*$AJ$40)*$AN$40)*$AH$40)+((((B41/100)*$AJ$41)*$AH$41)),IF(Calculator!$O$6="DUALBAND A",SUM((((B41/100)*$AJ$40)*$AH$40))+(((((B41/100)*$AJ$40)*$AN$40)*$AH$40)*1.507051)-((((B41/100)*$AJ$40)*$AN$40)*$AH$40)+((((B41/100)*$AJ$41)*$AH$41)),IF(Calculator!$O$6="DUALBAND B",SUM((((B41/100)*$AJ$40)*$AH$40))+(((((B41/100)*$AJ$40)*$AN$40)*$AH$40)*1.57551)-((((B41/100)*$AJ$40)*$AN$40)*$AH$40)+((((B41/100)*$AJ$41)*$AH$41)),IF(Calculator!$O$6="DUALBAND C",SUM((((B41/100)*$AJ$40)*$AH$40))+(((((B41/100)*$AJ$40)*$AN$40)*$AH$40)*1.644088)-((((B41/100)*$AJ$40)*$AN$40)*$AH$40)+((((B41/100)*$AJ$41)*$AH$41)),IF(Calculator!$O$6="DUALBAND D",SUM((((B41/100)*$AJ$40)*$AH$40))+(((((B41/100)*$AJ$40)*$AN$40)*$AH$40)*1.712549)-((((B41/100)*$AJ$40)*$AN$40)*$AH$40)+((((B41/100)*$AJ$41)*$AH$41)),IF(Calculator!$O$6="DUALURBANE",SUM((((B41/100)*$AJ$40)*$AH$40))+(((((B41/100)*$AJ$40)*$AN$40)*$AH$40)*1.712549)-((((B41/100)*$AJ$40)*$AN$40)*$AH$40)+((((B41/100)*$AJ$41)*$AH$41)),IF(Calculator!$O$6="DUALSILVERANOD",SUM((((B41/100)*$AJ$40)*$AH$40))+(((((B41/100)*$AJ$40)*$AN$40)*$AH$40)*1.918079)-((((B41/100)*$AJ$40)*$AN$40)*$AH$40)+((((B41/100)*$AJ$41)*$AH$41)),IF(Calculator!$O$6="DUALANOD",SUM((((B41/100)*$AJ$40)*$AH$40))+(((((B41/100)*$AJ$40)*$AN$40)*$AH$40)*2.260509)-((((B41/100)*$AJ$40)*$AN$40)*$AH$40)+((((B41/100)*$AJ$41)*$AH$41))))))))))))))))))))))))</f>
        <v>0</v>
      </c>
      <c r="R41" s="2">
        <f>IF(Calculator!$O$6="SINGLEBASE",SUM((((C41/100)*$AJ$40)*$AH$40))+((((C41/100)*$AJ$41)*$AH$41)),IF(Calculator!$O$6="SINGLEELEMENTS",SUM((((C41/100)*$AJ$40)*$AH$40))+(((((C41/100)*$AJ$40)*$AN$40)*$AH$40)*1.05)-((((C41/100)*$AJ$40)*$AN$40)*$AH$40)+((((C41/100)*$AJ$41)*$AH$41)),IF(Calculator!$O$6="SINGLESPECTRUM",SUM((((C41/100)*$AJ$40)*$AH$40))+(((((C41/100)*$AJ$40)*$AN$40)*$AH$40)*1.05)-((((C41/100)*$AJ$40)*$AN$40)*$AH$40)+((((C41/100)*$AJ$41)*$AH$41)),IF(Calculator!$O$6="SINGLEHOMESTEAD",SUM((((C41/100)*$AJ$40)*$AH$40))+(((((C41/100)*$AJ$40)*$AN$40)*$AH$40)*1.05)-((((C41/100)*$AJ$40)*$AN$40)*$AH$40)+((((C41/100)*$AJ$41)*$AH$41)),IF(Calculator!$O$6="SINGLEBAND A",SUM((((C41/100)*$AJ$40)*$AH$40))+(((((C41/100)*$AJ$40)*$AN$40)*$AH$40)*1.1)-((((C41/100)*$AJ$40)*$AN$40)*$AH$40)+((((C41/100)*$AJ$41)*$AH$41)),IF(Calculator!$O$6="SINGLEBAND B",SUM((((C41/100)*$AJ$40)*$AH$40))+(((((C41/100)*$AJ$40)*$AN$40)*$AH$40)*1.15)-((((C41/100)*$AJ$40)*$AN$40)*$AH$40)+((((C41/100)*$AJ$41)*$AH$41)),IF(Calculator!$O$6="SINGLEBAND C",SUM((((C41/100)*$AJ$40)*$AH$40))+(((((C41/100)*$AJ$40)*$AN$40)*$AH$40)*1.2)-((((C41/100)*$AJ$40)*$AN$40)*$AH$40)+((((C41/100)*$AJ$41)*$AH$41)),IF(Calculator!$O$6="SINGLEBAND D",SUM((((C41/100)*$AJ$40)*$AH$40))+(((((C41/100)*$AJ$40)*$AN$40)*$AH$40)*1.25)-((((C41/100)*$AJ$40)*$AN$40)*$AH$40)+((((C41/100)*$AJ$41)*$AH$41)),IF(Calculator!$O$6="SINGLEURBANE",SUM((((C41/100)*$AJ$40)*$AH$40))+(((((C41/100)*$AJ$40)*$AN$40)*$AH$40)*1.25)-((((C41/100)*$AJ$40)*$AN$40)*$AH$40)+((((C41/100)*$AJ$41)*$AH$41)),IF(Calculator!$O$6="SINGLESILVERANOD",SUM((((C41/100)*$AJ$40)*$AH$40))+(((((C41/100)*$AJ$40)*$AN$40)*$AH$40)*1.4)-((((C41/100)*$AJ$40)*$AN$40)*$AH$40)+((((C41/100)*$AJ$41)*$AH$41)),IF(Calculator!$O$6="SINGLEANOD",SUM((((C41/100)*$AJ$40)*$AH$40))+(((((C41/100)*$AJ$40)*$AN$40)*$AH$40)*1.65)-((((C41/100)*$AJ$40)*$AN$40)*$AH$40)+((((C41/100)*$AJ$41)*$AH$41)),IF(Calculator!$O$6="DUALBASE",SUM((((C41/100)*$AJ$40)*$AH$40))+(((((C41/100)*$AJ$40)*$AN$40)*$AH$40)*1.030011)-((((C41/100)*$AJ$40)*$AN$40)*$AH$40)+((((C41/100)*$AJ$41)*$AH$41)),IF(Calculator!$O$6="DUALELEMENTS",SUM((((C41/100)*$AJ$40)*$AH$40))+(((((C41/100)*$AJ$40)*$AN$40)*$AH$40)*1.438569)-((((C41/100)*$AJ$40)*$AN$40)*$AH$40)+((((C41/100)*$AJ$41)*$AH$41)),IF(Calculator!$O$6="DUALSPECTRUM",SUM((((C41/100)*$AJ$40)*$AH$40))+(((((C41/100)*$AJ$40)*$AN$40)*$AH$40)*1.438569)-((((C41/100)*$AJ$40)*$AN$40)*$AH$40)+((((C41/100)*$AJ$41)*$AH$41)),IF(Calculator!$O$6="DUALHOMESTEAD",SUM((((C41/100)*$AJ$40)*$AH$40))+(((((C41/100)*$AJ$40)*$AN$40)*$AH$40)*1.438569)-((((C41/100)*$AJ$40)*$AN$40)*$AH$40)+((((C41/100)*$AJ$41)*$AH$41)),IF(Calculator!$O$6="DUALBAND A",SUM((((C41/100)*$AJ$40)*$AH$40))+(((((C41/100)*$AJ$40)*$AN$40)*$AH$40)*1.507051)-((((C41/100)*$AJ$40)*$AN$40)*$AH$40)+((((C41/100)*$AJ$41)*$AH$41)),IF(Calculator!$O$6="DUALBAND B",SUM((((C41/100)*$AJ$40)*$AH$40))+(((((C41/100)*$AJ$40)*$AN$40)*$AH$40)*1.57551)-((((C41/100)*$AJ$40)*$AN$40)*$AH$40)+((((C41/100)*$AJ$41)*$AH$41)),IF(Calculator!$O$6="DUALBAND C",SUM((((C41/100)*$AJ$40)*$AH$40))+(((((C41/100)*$AJ$40)*$AN$40)*$AH$40)*1.644088)-((((C41/100)*$AJ$40)*$AN$40)*$AH$40)+((((C41/100)*$AJ$41)*$AH$41)),IF(Calculator!$O$6="DUALBAND D",SUM((((C41/100)*$AJ$40)*$AH$40))+(((((C41/100)*$AJ$40)*$AN$40)*$AH$40)*1.712549)-((((C41/100)*$AJ$40)*$AN$40)*$AH$40)+((((C41/100)*$AJ$41)*$AH$41)),IF(Calculator!$O$6="DUALURBANE",SUM((((C41/100)*$AJ$40)*$AH$40))+(((((C41/100)*$AJ$40)*$AN$40)*$AH$40)*1.712549)-((((C41/100)*$AJ$40)*$AN$40)*$AH$40)+((((C41/100)*$AJ$41)*$AH$41)),IF(Calculator!$O$6="DUALSILVERANOD",SUM((((C41/100)*$AJ$40)*$AH$40))+(((((C41/100)*$AJ$40)*$AN$40)*$AH$40)*1.918079)-((((C41/100)*$AJ$40)*$AN$40)*$AH$40)+((((C41/100)*$AJ$41)*$AH$41)),IF(Calculator!$O$6="DUALANOD",SUM((((C41/100)*$AJ$40)*$AH$40))+(((((C41/100)*$AJ$40)*$AN$40)*$AH$40)*2.260509)-((((C41/100)*$AJ$40)*$AN$40)*$AH$40)+((((C41/100)*$AJ$41)*$AH$41))))))))))))))))))))))))</f>
        <v>0</v>
      </c>
      <c r="S41" s="2">
        <f>IF(Calculator!$O$6="SINGLEBASE",SUM((((D41/100)*$AJ$40)*$AH$40))+((((D41/100)*$AJ$41)*$AH$41)),IF(Calculator!$O$6="SINGLEELEMENTS",SUM((((D41/100)*$AJ$40)*$AH$40))+(((((D41/100)*$AJ$40)*$AN$40)*$AH$40)*1.05)-((((D41/100)*$AJ$40)*$AN$40)*$AH$40)+((((D41/100)*$AJ$41)*$AH$41)),IF(Calculator!$O$6="SINGLESPECTRUM",SUM((((D41/100)*$AJ$40)*$AH$40))+(((((D41/100)*$AJ$40)*$AN$40)*$AH$40)*1.05)-((((D41/100)*$AJ$40)*$AN$40)*$AH$40)+((((D41/100)*$AJ$41)*$AH$41)),IF(Calculator!$O$6="SINGLEHOMESTEAD",SUM((((D41/100)*$AJ$40)*$AH$40))+(((((D41/100)*$AJ$40)*$AN$40)*$AH$40)*1.05)-((((D41/100)*$AJ$40)*$AN$40)*$AH$40)+((((D41/100)*$AJ$41)*$AH$41)),IF(Calculator!$O$6="SINGLEBAND A",SUM((((D41/100)*$AJ$40)*$AH$40))+(((((D41/100)*$AJ$40)*$AN$40)*$AH$40)*1.1)-((((D41/100)*$AJ$40)*$AN$40)*$AH$40)+((((D41/100)*$AJ$41)*$AH$41)),IF(Calculator!$O$6="SINGLEBAND B",SUM((((D41/100)*$AJ$40)*$AH$40))+(((((D41/100)*$AJ$40)*$AN$40)*$AH$40)*1.15)-((((D41/100)*$AJ$40)*$AN$40)*$AH$40)+((((D41/100)*$AJ$41)*$AH$41)),IF(Calculator!$O$6="SINGLEBAND C",SUM((((D41/100)*$AJ$40)*$AH$40))+(((((D41/100)*$AJ$40)*$AN$40)*$AH$40)*1.2)-((((D41/100)*$AJ$40)*$AN$40)*$AH$40)+((((D41/100)*$AJ$41)*$AH$41)),IF(Calculator!$O$6="SINGLEBAND D",SUM((((D41/100)*$AJ$40)*$AH$40))+(((((D41/100)*$AJ$40)*$AN$40)*$AH$40)*1.25)-((((D41/100)*$AJ$40)*$AN$40)*$AH$40)+((((D41/100)*$AJ$41)*$AH$41)),IF(Calculator!$O$6="SINGLEURBANE",SUM((((D41/100)*$AJ$40)*$AH$40))+(((((D41/100)*$AJ$40)*$AN$40)*$AH$40)*1.25)-((((D41/100)*$AJ$40)*$AN$40)*$AH$40)+((((D41/100)*$AJ$41)*$AH$41)),IF(Calculator!$O$6="SINGLESILVERANOD",SUM((((D41/100)*$AJ$40)*$AH$40))+(((((D41/100)*$AJ$40)*$AN$40)*$AH$40)*1.4)-((((D41/100)*$AJ$40)*$AN$40)*$AH$40)+((((D41/100)*$AJ$41)*$AH$41)),IF(Calculator!$O$6="SINGLEANOD",SUM((((D41/100)*$AJ$40)*$AH$40))+(((((D41/100)*$AJ$40)*$AN$40)*$AH$40)*1.65)-((((D41/100)*$AJ$40)*$AN$40)*$AH$40)+((((D41/100)*$AJ$41)*$AH$41)),IF(Calculator!$O$6="DUALBASE",SUM((((D41/100)*$AJ$40)*$AH$40))+(((((D41/100)*$AJ$40)*$AN$40)*$AH$40)*1.030011)-((((D41/100)*$AJ$40)*$AN$40)*$AH$40)+((((D41/100)*$AJ$41)*$AH$41)),IF(Calculator!$O$6="DUALELEMENTS",SUM((((D41/100)*$AJ$40)*$AH$40))+(((((D41/100)*$AJ$40)*$AN$40)*$AH$40)*1.438569)-((((D41/100)*$AJ$40)*$AN$40)*$AH$40)+((((D41/100)*$AJ$41)*$AH$41)),IF(Calculator!$O$6="DUALSPECTRUM",SUM((((D41/100)*$AJ$40)*$AH$40))+(((((D41/100)*$AJ$40)*$AN$40)*$AH$40)*1.438569)-((((D41/100)*$AJ$40)*$AN$40)*$AH$40)+((((D41/100)*$AJ$41)*$AH$41)),IF(Calculator!$O$6="DUALHOMESTEAD",SUM((((D41/100)*$AJ$40)*$AH$40))+(((((D41/100)*$AJ$40)*$AN$40)*$AH$40)*1.438569)-((((D41/100)*$AJ$40)*$AN$40)*$AH$40)+((((D41/100)*$AJ$41)*$AH$41)),IF(Calculator!$O$6="DUALBAND A",SUM((((D41/100)*$AJ$40)*$AH$40))+(((((D41/100)*$AJ$40)*$AN$40)*$AH$40)*1.507051)-((((D41/100)*$AJ$40)*$AN$40)*$AH$40)+((((D41/100)*$AJ$41)*$AH$41)),IF(Calculator!$O$6="DUALBAND B",SUM((((D41/100)*$AJ$40)*$AH$40))+(((((D41/100)*$AJ$40)*$AN$40)*$AH$40)*1.57551)-((((D41/100)*$AJ$40)*$AN$40)*$AH$40)+((((D41/100)*$AJ$41)*$AH$41)),IF(Calculator!$O$6="DUALBAND C",SUM((((D41/100)*$AJ$40)*$AH$40))+(((((D41/100)*$AJ$40)*$AN$40)*$AH$40)*1.644088)-((((D41/100)*$AJ$40)*$AN$40)*$AH$40)+((((D41/100)*$AJ$41)*$AH$41)),IF(Calculator!$O$6="DUALBAND D",SUM((((D41/100)*$AJ$40)*$AH$40))+(((((D41/100)*$AJ$40)*$AN$40)*$AH$40)*1.712549)-((((D41/100)*$AJ$40)*$AN$40)*$AH$40)+((((D41/100)*$AJ$41)*$AH$41)),IF(Calculator!$O$6="DUALURBANE",SUM((((D41/100)*$AJ$40)*$AH$40))+(((((D41/100)*$AJ$40)*$AN$40)*$AH$40)*1.712549)-((((D41/100)*$AJ$40)*$AN$40)*$AH$40)+((((D41/100)*$AJ$41)*$AH$41)),IF(Calculator!$O$6="DUALSILVERANOD",SUM((((D41/100)*$AJ$40)*$AH$40))+(((((D41/100)*$AJ$40)*$AN$40)*$AH$40)*1.918079)-((((D41/100)*$AJ$40)*$AN$40)*$AH$40)+((((D41/100)*$AJ$41)*$AH$41)),IF(Calculator!$O$6="DUALANOD",SUM((((D41/100)*$AJ$40)*$AH$40))+(((((D41/100)*$AJ$40)*$AN$40)*$AH$40)*2.260509)-((((D41/100)*$AJ$40)*$AN$40)*$AH$40)+((((D41/100)*$AJ$41)*$AH$41))))))))))))))))))))))))</f>
        <v>0</v>
      </c>
      <c r="T41" s="2">
        <f>IF(Calculator!$O$6="SINGLEBASE",SUM((((E41/100)*$AJ$40)*$AH$40))+((((E41/100)*$AJ$41)*$AH$41)),IF(Calculator!$O$6="SINGLEELEMENTS",SUM((((E41/100)*$AJ$40)*$AH$40))+(((((E41/100)*$AJ$40)*$AN$40)*$AH$40)*1.05)-((((E41/100)*$AJ$40)*$AN$40)*$AH$40)+((((E41/100)*$AJ$41)*$AH$41)),IF(Calculator!$O$6="SINGLESPECTRUM",SUM((((E41/100)*$AJ$40)*$AH$40))+(((((E41/100)*$AJ$40)*$AN$40)*$AH$40)*1.05)-((((E41/100)*$AJ$40)*$AN$40)*$AH$40)+((((E41/100)*$AJ$41)*$AH$41)),IF(Calculator!$O$6="SINGLEHOMESTEAD",SUM((((E41/100)*$AJ$40)*$AH$40))+(((((E41/100)*$AJ$40)*$AN$40)*$AH$40)*1.05)-((((E41/100)*$AJ$40)*$AN$40)*$AH$40)+((((E41/100)*$AJ$41)*$AH$41)),IF(Calculator!$O$6="SINGLEBAND A",SUM((((E41/100)*$AJ$40)*$AH$40))+(((((E41/100)*$AJ$40)*$AN$40)*$AH$40)*1.1)-((((E41/100)*$AJ$40)*$AN$40)*$AH$40)+((((E41/100)*$AJ$41)*$AH$41)),IF(Calculator!$O$6="SINGLEBAND B",SUM((((E41/100)*$AJ$40)*$AH$40))+(((((E41/100)*$AJ$40)*$AN$40)*$AH$40)*1.15)-((((E41/100)*$AJ$40)*$AN$40)*$AH$40)+((((E41/100)*$AJ$41)*$AH$41)),IF(Calculator!$O$6="SINGLEBAND C",SUM((((E41/100)*$AJ$40)*$AH$40))+(((((E41/100)*$AJ$40)*$AN$40)*$AH$40)*1.2)-((((E41/100)*$AJ$40)*$AN$40)*$AH$40)+((((E41/100)*$AJ$41)*$AH$41)),IF(Calculator!$O$6="SINGLEBAND D",SUM((((E41/100)*$AJ$40)*$AH$40))+(((((E41/100)*$AJ$40)*$AN$40)*$AH$40)*1.25)-((((E41/100)*$AJ$40)*$AN$40)*$AH$40)+((((E41/100)*$AJ$41)*$AH$41)),IF(Calculator!$O$6="SINGLEURBANE",SUM((((E41/100)*$AJ$40)*$AH$40))+(((((E41/100)*$AJ$40)*$AN$40)*$AH$40)*1.25)-((((E41/100)*$AJ$40)*$AN$40)*$AH$40)+((((E41/100)*$AJ$41)*$AH$41)),IF(Calculator!$O$6="SINGLESILVERANOD",SUM((((E41/100)*$AJ$40)*$AH$40))+(((((E41/100)*$AJ$40)*$AN$40)*$AH$40)*1.4)-((((E41/100)*$AJ$40)*$AN$40)*$AH$40)+((((E41/100)*$AJ$41)*$AH$41)),IF(Calculator!$O$6="SINGLEANOD",SUM((((E41/100)*$AJ$40)*$AH$40))+(((((E41/100)*$AJ$40)*$AN$40)*$AH$40)*1.65)-((((E41/100)*$AJ$40)*$AN$40)*$AH$40)+((((E41/100)*$AJ$41)*$AH$41)),IF(Calculator!$O$6="DUALBASE",SUM((((E41/100)*$AJ$40)*$AH$40))+(((((E41/100)*$AJ$40)*$AN$40)*$AH$40)*1.030011)-((((E41/100)*$AJ$40)*$AN$40)*$AH$40)+((((E41/100)*$AJ$41)*$AH$41)),IF(Calculator!$O$6="DUALELEMENTS",SUM((((E41/100)*$AJ$40)*$AH$40))+(((((E41/100)*$AJ$40)*$AN$40)*$AH$40)*1.438569)-((((E41/100)*$AJ$40)*$AN$40)*$AH$40)+((((E41/100)*$AJ$41)*$AH$41)),IF(Calculator!$O$6="DUALSPECTRUM",SUM((((E41/100)*$AJ$40)*$AH$40))+(((((E41/100)*$AJ$40)*$AN$40)*$AH$40)*1.438569)-((((E41/100)*$AJ$40)*$AN$40)*$AH$40)+((((E41/100)*$AJ$41)*$AH$41)),IF(Calculator!$O$6="DUALHOMESTEAD",SUM((((E41/100)*$AJ$40)*$AH$40))+(((((E41/100)*$AJ$40)*$AN$40)*$AH$40)*1.438569)-((((E41/100)*$AJ$40)*$AN$40)*$AH$40)+((((E41/100)*$AJ$41)*$AH$41)),IF(Calculator!$O$6="DUALBAND A",SUM((((E41/100)*$AJ$40)*$AH$40))+(((((E41/100)*$AJ$40)*$AN$40)*$AH$40)*1.507051)-((((E41/100)*$AJ$40)*$AN$40)*$AH$40)+((((E41/100)*$AJ$41)*$AH$41)),IF(Calculator!$O$6="DUALBAND B",SUM((((E41/100)*$AJ$40)*$AH$40))+(((((E41/100)*$AJ$40)*$AN$40)*$AH$40)*1.57551)-((((E41/100)*$AJ$40)*$AN$40)*$AH$40)+((((E41/100)*$AJ$41)*$AH$41)),IF(Calculator!$O$6="DUALBAND C",SUM((((E41/100)*$AJ$40)*$AH$40))+(((((E41/100)*$AJ$40)*$AN$40)*$AH$40)*1.644088)-((((E41/100)*$AJ$40)*$AN$40)*$AH$40)+((((E41/100)*$AJ$41)*$AH$41)),IF(Calculator!$O$6="DUALBAND D",SUM((((E41/100)*$AJ$40)*$AH$40))+(((((E41/100)*$AJ$40)*$AN$40)*$AH$40)*1.712549)-((((E41/100)*$AJ$40)*$AN$40)*$AH$40)+((((E41/100)*$AJ$41)*$AH$41)),IF(Calculator!$O$6="DUALURBANE",SUM((((E41/100)*$AJ$40)*$AH$40))+(((((E41/100)*$AJ$40)*$AN$40)*$AH$40)*1.712549)-((((E41/100)*$AJ$40)*$AN$40)*$AH$40)+((((E41/100)*$AJ$41)*$AH$41)),IF(Calculator!$O$6="DUALSILVERANOD",SUM((((E41/100)*$AJ$40)*$AH$40))+(((((E41/100)*$AJ$40)*$AN$40)*$AH$40)*1.918079)-((((E41/100)*$AJ$40)*$AN$40)*$AH$40)+((((E41/100)*$AJ$41)*$AH$41)),IF(Calculator!$O$6="DUALANOD",SUM((((E41/100)*$AJ$40)*$AH$40))+(((((E41/100)*$AJ$40)*$AN$40)*$AH$40)*2.260509)-((((E41/100)*$AJ$40)*$AN$40)*$AH$40)+((((E41/100)*$AJ$41)*$AH$41))))))))))))))))))))))))</f>
        <v>0</v>
      </c>
      <c r="U41" s="2">
        <f>IF(Calculator!$O$6="SINGLEBASE",SUM((((F41/100)*$AJ$40)*$AH$40))+((((F41/100)*$AJ$41)*$AH$41)),IF(Calculator!$O$6="SINGLEELEMENTS",SUM((((F41/100)*$AJ$40)*$AH$40))+(((((F41/100)*$AJ$40)*$AN$40)*$AH$40)*1.05)-((((F41/100)*$AJ$40)*$AN$40)*$AH$40)+((((F41/100)*$AJ$41)*$AH$41)),IF(Calculator!$O$6="SINGLESPECTRUM",SUM((((F41/100)*$AJ$40)*$AH$40))+(((((F41/100)*$AJ$40)*$AN$40)*$AH$40)*1.05)-((((F41/100)*$AJ$40)*$AN$40)*$AH$40)+((((F41/100)*$AJ$41)*$AH$41)),IF(Calculator!$O$6="SINGLEHOMESTEAD",SUM((((F41/100)*$AJ$40)*$AH$40))+(((((F41/100)*$AJ$40)*$AN$40)*$AH$40)*1.05)-((((F41/100)*$AJ$40)*$AN$40)*$AH$40)+((((F41/100)*$AJ$41)*$AH$41)),IF(Calculator!$O$6="SINGLEBAND A",SUM((((F41/100)*$AJ$40)*$AH$40))+(((((F41/100)*$AJ$40)*$AN$40)*$AH$40)*1.1)-((((F41/100)*$AJ$40)*$AN$40)*$AH$40)+((((F41/100)*$AJ$41)*$AH$41)),IF(Calculator!$O$6="SINGLEBAND B",SUM((((F41/100)*$AJ$40)*$AH$40))+(((((F41/100)*$AJ$40)*$AN$40)*$AH$40)*1.15)-((((F41/100)*$AJ$40)*$AN$40)*$AH$40)+((((F41/100)*$AJ$41)*$AH$41)),IF(Calculator!$O$6="SINGLEBAND C",SUM((((F41/100)*$AJ$40)*$AH$40))+(((((F41/100)*$AJ$40)*$AN$40)*$AH$40)*1.2)-((((F41/100)*$AJ$40)*$AN$40)*$AH$40)+((((F41/100)*$AJ$41)*$AH$41)),IF(Calculator!$O$6="SINGLEBAND D",SUM((((F41/100)*$AJ$40)*$AH$40))+(((((F41/100)*$AJ$40)*$AN$40)*$AH$40)*1.25)-((((F41/100)*$AJ$40)*$AN$40)*$AH$40)+((((F41/100)*$AJ$41)*$AH$41)),IF(Calculator!$O$6="SINGLEURBANE",SUM((((F41/100)*$AJ$40)*$AH$40))+(((((F41/100)*$AJ$40)*$AN$40)*$AH$40)*1.25)-((((F41/100)*$AJ$40)*$AN$40)*$AH$40)+((((F41/100)*$AJ$41)*$AH$41)),IF(Calculator!$O$6="SINGLESILVERANOD",SUM((((F41/100)*$AJ$40)*$AH$40))+(((((F41/100)*$AJ$40)*$AN$40)*$AH$40)*1.4)-((((F41/100)*$AJ$40)*$AN$40)*$AH$40)+((((F41/100)*$AJ$41)*$AH$41)),IF(Calculator!$O$6="SINGLEANOD",SUM((((F41/100)*$AJ$40)*$AH$40))+(((((F41/100)*$AJ$40)*$AN$40)*$AH$40)*1.65)-((((F41/100)*$AJ$40)*$AN$40)*$AH$40)+((((F41/100)*$AJ$41)*$AH$41)),IF(Calculator!$O$6="DUALBASE",SUM((((F41/100)*$AJ$40)*$AH$40))+(((((F41/100)*$AJ$40)*$AN$40)*$AH$40)*1.030011)-((((F41/100)*$AJ$40)*$AN$40)*$AH$40)+((((F41/100)*$AJ$41)*$AH$41)),IF(Calculator!$O$6="DUALELEMENTS",SUM((((F41/100)*$AJ$40)*$AH$40))+(((((F41/100)*$AJ$40)*$AN$40)*$AH$40)*1.438569)-((((F41/100)*$AJ$40)*$AN$40)*$AH$40)+((((F41/100)*$AJ$41)*$AH$41)),IF(Calculator!$O$6="DUALSPECTRUM",SUM((((F41/100)*$AJ$40)*$AH$40))+(((((F41/100)*$AJ$40)*$AN$40)*$AH$40)*1.438569)-((((F41/100)*$AJ$40)*$AN$40)*$AH$40)+((((F41/100)*$AJ$41)*$AH$41)),IF(Calculator!$O$6="DUALHOMESTEAD",SUM((((F41/100)*$AJ$40)*$AH$40))+(((((F41/100)*$AJ$40)*$AN$40)*$AH$40)*1.438569)-((((F41/100)*$AJ$40)*$AN$40)*$AH$40)+((((F41/100)*$AJ$41)*$AH$41)),IF(Calculator!$O$6="DUALBAND A",SUM((((F41/100)*$AJ$40)*$AH$40))+(((((F41/100)*$AJ$40)*$AN$40)*$AH$40)*1.507051)-((((F41/100)*$AJ$40)*$AN$40)*$AH$40)+((((F41/100)*$AJ$41)*$AH$41)),IF(Calculator!$O$6="DUALBAND B",SUM((((F41/100)*$AJ$40)*$AH$40))+(((((F41/100)*$AJ$40)*$AN$40)*$AH$40)*1.57551)-((((F41/100)*$AJ$40)*$AN$40)*$AH$40)+((((F41/100)*$AJ$41)*$AH$41)),IF(Calculator!$O$6="DUALBAND C",SUM((((F41/100)*$AJ$40)*$AH$40))+(((((F41/100)*$AJ$40)*$AN$40)*$AH$40)*1.644088)-((((F41/100)*$AJ$40)*$AN$40)*$AH$40)+((((F41/100)*$AJ$41)*$AH$41)),IF(Calculator!$O$6="DUALBAND D",SUM((((F41/100)*$AJ$40)*$AH$40))+(((((F41/100)*$AJ$40)*$AN$40)*$AH$40)*1.712549)-((((F41/100)*$AJ$40)*$AN$40)*$AH$40)+((((F41/100)*$AJ$41)*$AH$41)),IF(Calculator!$O$6="DUALURBANE",SUM((((F41/100)*$AJ$40)*$AH$40))+(((((F41/100)*$AJ$40)*$AN$40)*$AH$40)*1.712549)-((((F41/100)*$AJ$40)*$AN$40)*$AH$40)+((((F41/100)*$AJ$41)*$AH$41)),IF(Calculator!$O$6="DUALSILVERANOD",SUM((((F41/100)*$AJ$40)*$AH$40))+(((((F41/100)*$AJ$40)*$AN$40)*$AH$40)*1.918079)-((((F41/100)*$AJ$40)*$AN$40)*$AH$40)+((((F41/100)*$AJ$41)*$AH$41)),IF(Calculator!$O$6="DUALANOD",SUM((((F41/100)*$AJ$40)*$AH$40))+(((((F41/100)*$AJ$40)*$AN$40)*$AH$40)*2.260509)-((((F41/100)*$AJ$40)*$AN$40)*$AH$40)+((((F41/100)*$AJ$41)*$AH$41))))))))))))))))))))))))</f>
        <v>0</v>
      </c>
      <c r="V41" s="2">
        <f>IF(Calculator!$O$6="SINGLEBASE",SUM((((G41/100)*$AJ$40)*$AH$40))+((((G41/100)*$AJ$41)*$AH$41)),IF(Calculator!$O$6="SINGLEELEMENTS",SUM((((G41/100)*$AJ$40)*$AH$40))+(((((G41/100)*$AJ$40)*$AN$40)*$AH$40)*1.05)-((((G41/100)*$AJ$40)*$AN$40)*$AH$40)+((((G41/100)*$AJ$41)*$AH$41)),IF(Calculator!$O$6="SINGLESPECTRUM",SUM((((G41/100)*$AJ$40)*$AH$40))+(((((G41/100)*$AJ$40)*$AN$40)*$AH$40)*1.05)-((((G41/100)*$AJ$40)*$AN$40)*$AH$40)+((((G41/100)*$AJ$41)*$AH$41)),IF(Calculator!$O$6="SINGLEHOMESTEAD",SUM((((G41/100)*$AJ$40)*$AH$40))+(((((G41/100)*$AJ$40)*$AN$40)*$AH$40)*1.05)-((((G41/100)*$AJ$40)*$AN$40)*$AH$40)+((((G41/100)*$AJ$41)*$AH$41)),IF(Calculator!$O$6="SINGLEBAND A",SUM((((G41/100)*$AJ$40)*$AH$40))+(((((G41/100)*$AJ$40)*$AN$40)*$AH$40)*1.1)-((((G41/100)*$AJ$40)*$AN$40)*$AH$40)+((((G41/100)*$AJ$41)*$AH$41)),IF(Calculator!$O$6="SINGLEBAND B",SUM((((G41/100)*$AJ$40)*$AH$40))+(((((G41/100)*$AJ$40)*$AN$40)*$AH$40)*1.15)-((((G41/100)*$AJ$40)*$AN$40)*$AH$40)+((((G41/100)*$AJ$41)*$AH$41)),IF(Calculator!$O$6="SINGLEBAND C",SUM((((G41/100)*$AJ$40)*$AH$40))+(((((G41/100)*$AJ$40)*$AN$40)*$AH$40)*1.2)-((((G41/100)*$AJ$40)*$AN$40)*$AH$40)+((((G41/100)*$AJ$41)*$AH$41)),IF(Calculator!$O$6="SINGLEBAND D",SUM((((G41/100)*$AJ$40)*$AH$40))+(((((G41/100)*$AJ$40)*$AN$40)*$AH$40)*1.25)-((((G41/100)*$AJ$40)*$AN$40)*$AH$40)+((((G41/100)*$AJ$41)*$AH$41)),IF(Calculator!$O$6="SINGLEURBANE",SUM((((G41/100)*$AJ$40)*$AH$40))+(((((G41/100)*$AJ$40)*$AN$40)*$AH$40)*1.25)-((((G41/100)*$AJ$40)*$AN$40)*$AH$40)+((((G41/100)*$AJ$41)*$AH$41)),IF(Calculator!$O$6="SINGLESILVERANOD",SUM((((G41/100)*$AJ$40)*$AH$40))+(((((G41/100)*$AJ$40)*$AN$40)*$AH$40)*1.4)-((((G41/100)*$AJ$40)*$AN$40)*$AH$40)+((((G41/100)*$AJ$41)*$AH$41)),IF(Calculator!$O$6="SINGLEANOD",SUM((((G41/100)*$AJ$40)*$AH$40))+(((((G41/100)*$AJ$40)*$AN$40)*$AH$40)*1.65)-((((G41/100)*$AJ$40)*$AN$40)*$AH$40)+((((G41/100)*$AJ$41)*$AH$41)),IF(Calculator!$O$6="DUALBASE",SUM((((G41/100)*$AJ$40)*$AH$40))+(((((G41/100)*$AJ$40)*$AN$40)*$AH$40)*1.030011)-((((G41/100)*$AJ$40)*$AN$40)*$AH$40)+((((G41/100)*$AJ$41)*$AH$41)),IF(Calculator!$O$6="DUALELEMENTS",SUM((((G41/100)*$AJ$40)*$AH$40))+(((((G41/100)*$AJ$40)*$AN$40)*$AH$40)*1.438569)-((((G41/100)*$AJ$40)*$AN$40)*$AH$40)+((((G41/100)*$AJ$41)*$AH$41)),IF(Calculator!$O$6="DUALSPECTRUM",SUM((((G41/100)*$AJ$40)*$AH$40))+(((((G41/100)*$AJ$40)*$AN$40)*$AH$40)*1.438569)-((((G41/100)*$AJ$40)*$AN$40)*$AH$40)+((((G41/100)*$AJ$41)*$AH$41)),IF(Calculator!$O$6="DUALHOMESTEAD",SUM((((G41/100)*$AJ$40)*$AH$40))+(((((G41/100)*$AJ$40)*$AN$40)*$AH$40)*1.438569)-((((G41/100)*$AJ$40)*$AN$40)*$AH$40)+((((G41/100)*$AJ$41)*$AH$41)),IF(Calculator!$O$6="DUALBAND A",SUM((((G41/100)*$AJ$40)*$AH$40))+(((((G41/100)*$AJ$40)*$AN$40)*$AH$40)*1.507051)-((((G41/100)*$AJ$40)*$AN$40)*$AH$40)+((((G41/100)*$AJ$41)*$AH$41)),IF(Calculator!$O$6="DUALBAND B",SUM((((G41/100)*$AJ$40)*$AH$40))+(((((G41/100)*$AJ$40)*$AN$40)*$AH$40)*1.57551)-((((G41/100)*$AJ$40)*$AN$40)*$AH$40)+((((G41/100)*$AJ$41)*$AH$41)),IF(Calculator!$O$6="DUALBAND C",SUM((((G41/100)*$AJ$40)*$AH$40))+(((((G41/100)*$AJ$40)*$AN$40)*$AH$40)*1.644088)-((((G41/100)*$AJ$40)*$AN$40)*$AH$40)+((((G41/100)*$AJ$41)*$AH$41)),IF(Calculator!$O$6="DUALBAND D",SUM((((G41/100)*$AJ$40)*$AH$40))+(((((G41/100)*$AJ$40)*$AN$40)*$AH$40)*1.712549)-((((G41/100)*$AJ$40)*$AN$40)*$AH$40)+((((G41/100)*$AJ$41)*$AH$41)),IF(Calculator!$O$6="DUALURBANE",SUM((((G41/100)*$AJ$40)*$AH$40))+(((((G41/100)*$AJ$40)*$AN$40)*$AH$40)*1.712549)-((((G41/100)*$AJ$40)*$AN$40)*$AH$40)+((((G41/100)*$AJ$41)*$AH$41)),IF(Calculator!$O$6="DUALSILVERANOD",SUM((((G41/100)*$AJ$40)*$AH$40))+(((((G41/100)*$AJ$40)*$AN$40)*$AH$40)*1.918079)-((((G41/100)*$AJ$40)*$AN$40)*$AH$40)+((((G41/100)*$AJ$41)*$AH$41)),IF(Calculator!$O$6="DUALANOD",SUM((((G41/100)*$AJ$40)*$AH$40))+(((((G41/100)*$AJ$40)*$AN$40)*$AH$40)*2.260509)-((((G41/100)*$AJ$40)*$AN$40)*$AH$40)+((((G41/100)*$AJ$41)*$AH$41))))))))))))))))))))))))</f>
        <v>0</v>
      </c>
      <c r="W41" s="2">
        <f>IF(Calculator!$O$6="SINGLEBASE",SUM((((H41/100)*$AJ$40)*$AH$40))+((((H41/100)*$AJ$41)*$AH$41)),IF(Calculator!$O$6="SINGLEELEMENTS",SUM((((H41/100)*$AJ$40)*$AH$40))+(((((H41/100)*$AJ$40)*$AN$40)*$AH$40)*1.05)-((((H41/100)*$AJ$40)*$AN$40)*$AH$40)+((((H41/100)*$AJ$41)*$AH$41)),IF(Calculator!$O$6="SINGLESPECTRUM",SUM((((H41/100)*$AJ$40)*$AH$40))+(((((H41/100)*$AJ$40)*$AN$40)*$AH$40)*1.05)-((((H41/100)*$AJ$40)*$AN$40)*$AH$40)+((((H41/100)*$AJ$41)*$AH$41)),IF(Calculator!$O$6="SINGLEHOMESTEAD",SUM((((H41/100)*$AJ$40)*$AH$40))+(((((H41/100)*$AJ$40)*$AN$40)*$AH$40)*1.05)-((((H41/100)*$AJ$40)*$AN$40)*$AH$40)+((((H41/100)*$AJ$41)*$AH$41)),IF(Calculator!$O$6="SINGLEBAND A",SUM((((H41/100)*$AJ$40)*$AH$40))+(((((H41/100)*$AJ$40)*$AN$40)*$AH$40)*1.1)-((((H41/100)*$AJ$40)*$AN$40)*$AH$40)+((((H41/100)*$AJ$41)*$AH$41)),IF(Calculator!$O$6="SINGLEBAND B",SUM((((H41/100)*$AJ$40)*$AH$40))+(((((H41/100)*$AJ$40)*$AN$40)*$AH$40)*1.15)-((((H41/100)*$AJ$40)*$AN$40)*$AH$40)+((((H41/100)*$AJ$41)*$AH$41)),IF(Calculator!$O$6="SINGLEBAND C",SUM((((H41/100)*$AJ$40)*$AH$40))+(((((H41/100)*$AJ$40)*$AN$40)*$AH$40)*1.2)-((((H41/100)*$AJ$40)*$AN$40)*$AH$40)+((((H41/100)*$AJ$41)*$AH$41)),IF(Calculator!$O$6="SINGLEBAND D",SUM((((H41/100)*$AJ$40)*$AH$40))+(((((H41/100)*$AJ$40)*$AN$40)*$AH$40)*1.25)-((((H41/100)*$AJ$40)*$AN$40)*$AH$40)+((((H41/100)*$AJ$41)*$AH$41)),IF(Calculator!$O$6="SINGLEURBANE",SUM((((H41/100)*$AJ$40)*$AH$40))+(((((H41/100)*$AJ$40)*$AN$40)*$AH$40)*1.25)-((((H41/100)*$AJ$40)*$AN$40)*$AH$40)+((((H41/100)*$AJ$41)*$AH$41)),IF(Calculator!$O$6="SINGLESILVERANOD",SUM((((H41/100)*$AJ$40)*$AH$40))+(((((H41/100)*$AJ$40)*$AN$40)*$AH$40)*1.4)-((((H41/100)*$AJ$40)*$AN$40)*$AH$40)+((((H41/100)*$AJ$41)*$AH$41)),IF(Calculator!$O$6="SINGLEANOD",SUM((((H41/100)*$AJ$40)*$AH$40))+(((((H41/100)*$AJ$40)*$AN$40)*$AH$40)*1.65)-((((H41/100)*$AJ$40)*$AN$40)*$AH$40)+((((H41/100)*$AJ$41)*$AH$41)),IF(Calculator!$O$6="DUALBASE",SUM((((H41/100)*$AJ$40)*$AH$40))+(((((H41/100)*$AJ$40)*$AN$40)*$AH$40)*1.030011)-((((H41/100)*$AJ$40)*$AN$40)*$AH$40)+((((H41/100)*$AJ$41)*$AH$41)),IF(Calculator!$O$6="DUALELEMENTS",SUM((((H41/100)*$AJ$40)*$AH$40))+(((((H41/100)*$AJ$40)*$AN$40)*$AH$40)*1.438569)-((((H41/100)*$AJ$40)*$AN$40)*$AH$40)+((((H41/100)*$AJ$41)*$AH$41)),IF(Calculator!$O$6="DUALSPECTRUM",SUM((((H41/100)*$AJ$40)*$AH$40))+(((((H41/100)*$AJ$40)*$AN$40)*$AH$40)*1.438569)-((((H41/100)*$AJ$40)*$AN$40)*$AH$40)+((((H41/100)*$AJ$41)*$AH$41)),IF(Calculator!$O$6="DUALHOMESTEAD",SUM((((H41/100)*$AJ$40)*$AH$40))+(((((H41/100)*$AJ$40)*$AN$40)*$AH$40)*1.438569)-((((H41/100)*$AJ$40)*$AN$40)*$AH$40)+((((H41/100)*$AJ$41)*$AH$41)),IF(Calculator!$O$6="DUALBAND A",SUM((((H41/100)*$AJ$40)*$AH$40))+(((((H41/100)*$AJ$40)*$AN$40)*$AH$40)*1.507051)-((((H41/100)*$AJ$40)*$AN$40)*$AH$40)+((((H41/100)*$AJ$41)*$AH$41)),IF(Calculator!$O$6="DUALBAND B",SUM((((H41/100)*$AJ$40)*$AH$40))+(((((H41/100)*$AJ$40)*$AN$40)*$AH$40)*1.57551)-((((H41/100)*$AJ$40)*$AN$40)*$AH$40)+((((H41/100)*$AJ$41)*$AH$41)),IF(Calculator!$O$6="DUALBAND C",SUM((((H41/100)*$AJ$40)*$AH$40))+(((((H41/100)*$AJ$40)*$AN$40)*$AH$40)*1.644088)-((((H41/100)*$AJ$40)*$AN$40)*$AH$40)+((((H41/100)*$AJ$41)*$AH$41)),IF(Calculator!$O$6="DUALBAND D",SUM((((H41/100)*$AJ$40)*$AH$40))+(((((H41/100)*$AJ$40)*$AN$40)*$AH$40)*1.712549)-((((H41/100)*$AJ$40)*$AN$40)*$AH$40)+((((H41/100)*$AJ$41)*$AH$41)),IF(Calculator!$O$6="DUALURBANE",SUM((((H41/100)*$AJ$40)*$AH$40))+(((((H41/100)*$AJ$40)*$AN$40)*$AH$40)*1.712549)-((((H41/100)*$AJ$40)*$AN$40)*$AH$40)+((((H41/100)*$AJ$41)*$AH$41)),IF(Calculator!$O$6="DUALSILVERANOD",SUM((((H41/100)*$AJ$40)*$AH$40))+(((((H41/100)*$AJ$40)*$AN$40)*$AH$40)*1.918079)-((((H41/100)*$AJ$40)*$AN$40)*$AH$40)+((((H41/100)*$AJ$41)*$AH$41)),IF(Calculator!$O$6="DUALANOD",SUM((((H41/100)*$AJ$40)*$AH$40))+(((((H41/100)*$AJ$40)*$AN$40)*$AH$40)*2.260509)-((((H41/100)*$AJ$40)*$AN$40)*$AH$40)+((((H41/100)*$AJ$41)*$AH$41))))))))))))))))))))))))</f>
        <v>0</v>
      </c>
      <c r="X41" s="2">
        <f>IF(Calculator!$O$6="SINGLEBASE",SUM((((I41/100)*$AJ$40)*$AH$40))+((((I41/100)*$AJ$41)*$AH$41)),IF(Calculator!$O$6="SINGLEELEMENTS",SUM((((I41/100)*$AJ$40)*$AH$40))+(((((I41/100)*$AJ$40)*$AN$40)*$AH$40)*1.05)-((((I41/100)*$AJ$40)*$AN$40)*$AH$40)+((((I41/100)*$AJ$41)*$AH$41)),IF(Calculator!$O$6="SINGLESPECTRUM",SUM((((I41/100)*$AJ$40)*$AH$40))+(((((I41/100)*$AJ$40)*$AN$40)*$AH$40)*1.05)-((((I41/100)*$AJ$40)*$AN$40)*$AH$40)+((((I41/100)*$AJ$41)*$AH$41)),IF(Calculator!$O$6="SINGLEHOMESTEAD",SUM((((I41/100)*$AJ$40)*$AH$40))+(((((I41/100)*$AJ$40)*$AN$40)*$AH$40)*1.05)-((((I41/100)*$AJ$40)*$AN$40)*$AH$40)+((((I41/100)*$AJ$41)*$AH$41)),IF(Calculator!$O$6="SINGLEBAND A",SUM((((I41/100)*$AJ$40)*$AH$40))+(((((I41/100)*$AJ$40)*$AN$40)*$AH$40)*1.1)-((((I41/100)*$AJ$40)*$AN$40)*$AH$40)+((((I41/100)*$AJ$41)*$AH$41)),IF(Calculator!$O$6="SINGLEBAND B",SUM((((I41/100)*$AJ$40)*$AH$40))+(((((I41/100)*$AJ$40)*$AN$40)*$AH$40)*1.15)-((((I41/100)*$AJ$40)*$AN$40)*$AH$40)+((((I41/100)*$AJ$41)*$AH$41)),IF(Calculator!$O$6="SINGLEBAND C",SUM((((I41/100)*$AJ$40)*$AH$40))+(((((I41/100)*$AJ$40)*$AN$40)*$AH$40)*1.2)-((((I41/100)*$AJ$40)*$AN$40)*$AH$40)+((((I41/100)*$AJ$41)*$AH$41)),IF(Calculator!$O$6="SINGLEBAND D",SUM((((I41/100)*$AJ$40)*$AH$40))+(((((I41/100)*$AJ$40)*$AN$40)*$AH$40)*1.25)-((((I41/100)*$AJ$40)*$AN$40)*$AH$40)+((((I41/100)*$AJ$41)*$AH$41)),IF(Calculator!$O$6="SINGLEURBANE",SUM((((I41/100)*$AJ$40)*$AH$40))+(((((I41/100)*$AJ$40)*$AN$40)*$AH$40)*1.25)-((((I41/100)*$AJ$40)*$AN$40)*$AH$40)+((((I41/100)*$AJ$41)*$AH$41)),IF(Calculator!$O$6="SINGLESILVERANOD",SUM((((I41/100)*$AJ$40)*$AH$40))+(((((I41/100)*$AJ$40)*$AN$40)*$AH$40)*1.4)-((((I41/100)*$AJ$40)*$AN$40)*$AH$40)+((((I41/100)*$AJ$41)*$AH$41)),IF(Calculator!$O$6="SINGLEANOD",SUM((((I41/100)*$AJ$40)*$AH$40))+(((((I41/100)*$AJ$40)*$AN$40)*$AH$40)*1.65)-((((I41/100)*$AJ$40)*$AN$40)*$AH$40)+((((I41/100)*$AJ$41)*$AH$41)),IF(Calculator!$O$6="DUALBASE",SUM((((I41/100)*$AJ$40)*$AH$40))+(((((I41/100)*$AJ$40)*$AN$40)*$AH$40)*1.030011)-((((I41/100)*$AJ$40)*$AN$40)*$AH$40)+((((I41/100)*$AJ$41)*$AH$41)),IF(Calculator!$O$6="DUALELEMENTS",SUM((((I41/100)*$AJ$40)*$AH$40))+(((((I41/100)*$AJ$40)*$AN$40)*$AH$40)*1.438569)-((((I41/100)*$AJ$40)*$AN$40)*$AH$40)+((((I41/100)*$AJ$41)*$AH$41)),IF(Calculator!$O$6="DUALSPECTRUM",SUM((((I41/100)*$AJ$40)*$AH$40))+(((((I41/100)*$AJ$40)*$AN$40)*$AH$40)*1.438569)-((((I41/100)*$AJ$40)*$AN$40)*$AH$40)+((((I41/100)*$AJ$41)*$AH$41)),IF(Calculator!$O$6="DUALHOMESTEAD",SUM((((I41/100)*$AJ$40)*$AH$40))+(((((I41/100)*$AJ$40)*$AN$40)*$AH$40)*1.438569)-((((I41/100)*$AJ$40)*$AN$40)*$AH$40)+((((I41/100)*$AJ$41)*$AH$41)),IF(Calculator!$O$6="DUALBAND A",SUM((((I41/100)*$AJ$40)*$AH$40))+(((((I41/100)*$AJ$40)*$AN$40)*$AH$40)*1.507051)-((((I41/100)*$AJ$40)*$AN$40)*$AH$40)+((((I41/100)*$AJ$41)*$AH$41)),IF(Calculator!$O$6="DUALBAND B",SUM((((I41/100)*$AJ$40)*$AH$40))+(((((I41/100)*$AJ$40)*$AN$40)*$AH$40)*1.57551)-((((I41/100)*$AJ$40)*$AN$40)*$AH$40)+((((I41/100)*$AJ$41)*$AH$41)),IF(Calculator!$O$6="DUALBAND C",SUM((((I41/100)*$AJ$40)*$AH$40))+(((((I41/100)*$AJ$40)*$AN$40)*$AH$40)*1.644088)-((((I41/100)*$AJ$40)*$AN$40)*$AH$40)+((((I41/100)*$AJ$41)*$AH$41)),IF(Calculator!$O$6="DUALBAND D",SUM((((I41/100)*$AJ$40)*$AH$40))+(((((I41/100)*$AJ$40)*$AN$40)*$AH$40)*1.712549)-((((I41/100)*$AJ$40)*$AN$40)*$AH$40)+((((I41/100)*$AJ$41)*$AH$41)),IF(Calculator!$O$6="DUALURBANE",SUM((((I41/100)*$AJ$40)*$AH$40))+(((((I41/100)*$AJ$40)*$AN$40)*$AH$40)*1.712549)-((((I41/100)*$AJ$40)*$AN$40)*$AH$40)+((((I41/100)*$AJ$41)*$AH$41)),IF(Calculator!$O$6="DUALSILVERANOD",SUM((((I41/100)*$AJ$40)*$AH$40))+(((((I41/100)*$AJ$40)*$AN$40)*$AH$40)*1.918079)-((((I41/100)*$AJ$40)*$AN$40)*$AH$40)+((((I41/100)*$AJ$41)*$AH$41)),IF(Calculator!$O$6="DUALANOD",SUM((((I41/100)*$AJ$40)*$AH$40))+(((((I41/100)*$AJ$40)*$AN$40)*$AH$40)*2.260509)-((((I41/100)*$AJ$40)*$AN$40)*$AH$40)+((((I41/100)*$AJ$41)*$AH$41))))))))))))))))))))))))</f>
        <v>0</v>
      </c>
      <c r="Y41" s="2">
        <f>IF(Calculator!$O$6="SINGLEBASE",SUM((((J41/100)*$AJ$40)*$AH$40))+((((J41/100)*$AJ$41)*$AH$41)),IF(Calculator!$O$6="SINGLEELEMENTS",SUM((((J41/100)*$AJ$40)*$AH$40))+(((((J41/100)*$AJ$40)*$AN$40)*$AH$40)*1.05)-((((J41/100)*$AJ$40)*$AN$40)*$AH$40)+((((J41/100)*$AJ$41)*$AH$41)),IF(Calculator!$O$6="SINGLESPECTRUM",SUM((((J41/100)*$AJ$40)*$AH$40))+(((((J41/100)*$AJ$40)*$AN$40)*$AH$40)*1.05)-((((J41/100)*$AJ$40)*$AN$40)*$AH$40)+((((J41/100)*$AJ$41)*$AH$41)),IF(Calculator!$O$6="SINGLEHOMESTEAD",SUM((((J41/100)*$AJ$40)*$AH$40))+(((((J41/100)*$AJ$40)*$AN$40)*$AH$40)*1.05)-((((J41/100)*$AJ$40)*$AN$40)*$AH$40)+((((J41/100)*$AJ$41)*$AH$41)),IF(Calculator!$O$6="SINGLEBAND A",SUM((((J41/100)*$AJ$40)*$AH$40))+(((((J41/100)*$AJ$40)*$AN$40)*$AH$40)*1.1)-((((J41/100)*$AJ$40)*$AN$40)*$AH$40)+((((J41/100)*$AJ$41)*$AH$41)),IF(Calculator!$O$6="SINGLEBAND B",SUM((((J41/100)*$AJ$40)*$AH$40))+(((((J41/100)*$AJ$40)*$AN$40)*$AH$40)*1.15)-((((J41/100)*$AJ$40)*$AN$40)*$AH$40)+((((J41/100)*$AJ$41)*$AH$41)),IF(Calculator!$O$6="SINGLEBAND C",SUM((((J41/100)*$AJ$40)*$AH$40))+(((((J41/100)*$AJ$40)*$AN$40)*$AH$40)*1.2)-((((J41/100)*$AJ$40)*$AN$40)*$AH$40)+((((J41/100)*$AJ$41)*$AH$41)),IF(Calculator!$O$6="SINGLEBAND D",SUM((((J41/100)*$AJ$40)*$AH$40))+(((((J41/100)*$AJ$40)*$AN$40)*$AH$40)*1.25)-((((J41/100)*$AJ$40)*$AN$40)*$AH$40)+((((J41/100)*$AJ$41)*$AH$41)),IF(Calculator!$O$6="SINGLEURBANE",SUM((((J41/100)*$AJ$40)*$AH$40))+(((((J41/100)*$AJ$40)*$AN$40)*$AH$40)*1.25)-((((J41/100)*$AJ$40)*$AN$40)*$AH$40)+((((J41/100)*$AJ$41)*$AH$41)),IF(Calculator!$O$6="SINGLESILVERANOD",SUM((((J41/100)*$AJ$40)*$AH$40))+(((((J41/100)*$AJ$40)*$AN$40)*$AH$40)*1.4)-((((J41/100)*$AJ$40)*$AN$40)*$AH$40)+((((J41/100)*$AJ$41)*$AH$41)),IF(Calculator!$O$6="SINGLEANOD",SUM((((J41/100)*$AJ$40)*$AH$40))+(((((J41/100)*$AJ$40)*$AN$40)*$AH$40)*1.65)-((((J41/100)*$AJ$40)*$AN$40)*$AH$40)+((((J41/100)*$AJ$41)*$AH$41)),IF(Calculator!$O$6="DUALBASE",SUM((((J41/100)*$AJ$40)*$AH$40))+(((((J41/100)*$AJ$40)*$AN$40)*$AH$40)*1.030011)-((((J41/100)*$AJ$40)*$AN$40)*$AH$40)+((((J41/100)*$AJ$41)*$AH$41)),IF(Calculator!$O$6="DUALELEMENTS",SUM((((J41/100)*$AJ$40)*$AH$40))+(((((J41/100)*$AJ$40)*$AN$40)*$AH$40)*1.438569)-((((J41/100)*$AJ$40)*$AN$40)*$AH$40)+((((J41/100)*$AJ$41)*$AH$41)),IF(Calculator!$O$6="DUALSPECTRUM",SUM((((J41/100)*$AJ$40)*$AH$40))+(((((J41/100)*$AJ$40)*$AN$40)*$AH$40)*1.438569)-((((J41/100)*$AJ$40)*$AN$40)*$AH$40)+((((J41/100)*$AJ$41)*$AH$41)),IF(Calculator!$O$6="DUALHOMESTEAD",SUM((((J41/100)*$AJ$40)*$AH$40))+(((((J41/100)*$AJ$40)*$AN$40)*$AH$40)*1.438569)-((((J41/100)*$AJ$40)*$AN$40)*$AH$40)+((((J41/100)*$AJ$41)*$AH$41)),IF(Calculator!$O$6="DUALBAND A",SUM((((J41/100)*$AJ$40)*$AH$40))+(((((J41/100)*$AJ$40)*$AN$40)*$AH$40)*1.507051)-((((J41/100)*$AJ$40)*$AN$40)*$AH$40)+((((J41/100)*$AJ$41)*$AH$41)),IF(Calculator!$O$6="DUALBAND B",SUM((((J41/100)*$AJ$40)*$AH$40))+(((((J41/100)*$AJ$40)*$AN$40)*$AH$40)*1.57551)-((((J41/100)*$AJ$40)*$AN$40)*$AH$40)+((((J41/100)*$AJ$41)*$AH$41)),IF(Calculator!$O$6="DUALBAND C",SUM((((J41/100)*$AJ$40)*$AH$40))+(((((J41/100)*$AJ$40)*$AN$40)*$AH$40)*1.644088)-((((J41/100)*$AJ$40)*$AN$40)*$AH$40)+((((J41/100)*$AJ$41)*$AH$41)),IF(Calculator!$O$6="DUALBAND D",SUM((((J41/100)*$AJ$40)*$AH$40))+(((((J41/100)*$AJ$40)*$AN$40)*$AH$40)*1.712549)-((((J41/100)*$AJ$40)*$AN$40)*$AH$40)+((((J41/100)*$AJ$41)*$AH$41)),IF(Calculator!$O$6="DUALURBANE",SUM((((J41/100)*$AJ$40)*$AH$40))+(((((J41/100)*$AJ$40)*$AN$40)*$AH$40)*1.712549)-((((J41/100)*$AJ$40)*$AN$40)*$AH$40)+((((J41/100)*$AJ$41)*$AH$41)),IF(Calculator!$O$6="DUALSILVERANOD",SUM((((J41/100)*$AJ$40)*$AH$40))+(((((J41/100)*$AJ$40)*$AN$40)*$AH$40)*1.918079)-((((J41/100)*$AJ$40)*$AN$40)*$AH$40)+((((J41/100)*$AJ$41)*$AH$41)),IF(Calculator!$O$6="DUALANOD",SUM((((J41/100)*$AJ$40)*$AH$40))+(((((J41/100)*$AJ$40)*$AN$40)*$AH$40)*2.260509)-((((J41/100)*$AJ$40)*$AN$40)*$AH$40)+((((J41/100)*$AJ$41)*$AH$41))))))))))))))))))))))))</f>
        <v>0</v>
      </c>
      <c r="Z41" s="2">
        <f>IF(Calculator!$O$6="SINGLEBASE",SUM((((K41/100)*$AJ$40)*$AH$40))+((((K41/100)*$AJ$41)*$AH$41)),IF(Calculator!$O$6="SINGLEELEMENTS",SUM((((K41/100)*$AJ$40)*$AH$40))+(((((K41/100)*$AJ$40)*$AN$40)*$AH$40)*1.05)-((((K41/100)*$AJ$40)*$AN$40)*$AH$40)+((((K41/100)*$AJ$41)*$AH$41)),IF(Calculator!$O$6="SINGLESPECTRUM",SUM((((K41/100)*$AJ$40)*$AH$40))+(((((K41/100)*$AJ$40)*$AN$40)*$AH$40)*1.05)-((((K41/100)*$AJ$40)*$AN$40)*$AH$40)+((((K41/100)*$AJ$41)*$AH$41)),IF(Calculator!$O$6="SINGLEHOMESTEAD",SUM((((K41/100)*$AJ$40)*$AH$40))+(((((K41/100)*$AJ$40)*$AN$40)*$AH$40)*1.05)-((((K41/100)*$AJ$40)*$AN$40)*$AH$40)+((((K41/100)*$AJ$41)*$AH$41)),IF(Calculator!$O$6="SINGLEBAND A",SUM((((K41/100)*$AJ$40)*$AH$40))+(((((K41/100)*$AJ$40)*$AN$40)*$AH$40)*1.1)-((((K41/100)*$AJ$40)*$AN$40)*$AH$40)+((((K41/100)*$AJ$41)*$AH$41)),IF(Calculator!$O$6="SINGLEBAND B",SUM((((K41/100)*$AJ$40)*$AH$40))+(((((K41/100)*$AJ$40)*$AN$40)*$AH$40)*1.15)-((((K41/100)*$AJ$40)*$AN$40)*$AH$40)+((((K41/100)*$AJ$41)*$AH$41)),IF(Calculator!$O$6="SINGLEBAND C",SUM((((K41/100)*$AJ$40)*$AH$40))+(((((K41/100)*$AJ$40)*$AN$40)*$AH$40)*1.2)-((((K41/100)*$AJ$40)*$AN$40)*$AH$40)+((((K41/100)*$AJ$41)*$AH$41)),IF(Calculator!$O$6="SINGLEBAND D",SUM((((K41/100)*$AJ$40)*$AH$40))+(((((K41/100)*$AJ$40)*$AN$40)*$AH$40)*1.25)-((((K41/100)*$AJ$40)*$AN$40)*$AH$40)+((((K41/100)*$AJ$41)*$AH$41)),IF(Calculator!$O$6="SINGLEURBANE",SUM((((K41/100)*$AJ$40)*$AH$40))+(((((K41/100)*$AJ$40)*$AN$40)*$AH$40)*1.25)-((((K41/100)*$AJ$40)*$AN$40)*$AH$40)+((((K41/100)*$AJ$41)*$AH$41)),IF(Calculator!$O$6="SINGLESILVERANOD",SUM((((K41/100)*$AJ$40)*$AH$40))+(((((K41/100)*$AJ$40)*$AN$40)*$AH$40)*1.4)-((((K41/100)*$AJ$40)*$AN$40)*$AH$40)+((((K41/100)*$AJ$41)*$AH$41)),IF(Calculator!$O$6="SINGLEANOD",SUM((((K41/100)*$AJ$40)*$AH$40))+(((((K41/100)*$AJ$40)*$AN$40)*$AH$40)*1.65)-((((K41/100)*$AJ$40)*$AN$40)*$AH$40)+((((K41/100)*$AJ$41)*$AH$41)),IF(Calculator!$O$6="DUALBASE",SUM((((K41/100)*$AJ$40)*$AH$40))+(((((K41/100)*$AJ$40)*$AN$40)*$AH$40)*1.030011)-((((K41/100)*$AJ$40)*$AN$40)*$AH$40)+((((K41/100)*$AJ$41)*$AH$41)),IF(Calculator!$O$6="DUALELEMENTS",SUM((((K41/100)*$AJ$40)*$AH$40))+(((((K41/100)*$AJ$40)*$AN$40)*$AH$40)*1.438569)-((((K41/100)*$AJ$40)*$AN$40)*$AH$40)+((((K41/100)*$AJ$41)*$AH$41)),IF(Calculator!$O$6="DUALSPECTRUM",SUM((((K41/100)*$AJ$40)*$AH$40))+(((((K41/100)*$AJ$40)*$AN$40)*$AH$40)*1.438569)-((((K41/100)*$AJ$40)*$AN$40)*$AH$40)+((((K41/100)*$AJ$41)*$AH$41)),IF(Calculator!$O$6="DUALHOMESTEAD",SUM((((K41/100)*$AJ$40)*$AH$40))+(((((K41/100)*$AJ$40)*$AN$40)*$AH$40)*1.438569)-((((K41/100)*$AJ$40)*$AN$40)*$AH$40)+((((K41/100)*$AJ$41)*$AH$41)),IF(Calculator!$O$6="DUALBAND A",SUM((((K41/100)*$AJ$40)*$AH$40))+(((((K41/100)*$AJ$40)*$AN$40)*$AH$40)*1.507051)-((((K41/100)*$AJ$40)*$AN$40)*$AH$40)+((((K41/100)*$AJ$41)*$AH$41)),IF(Calculator!$O$6="DUALBAND B",SUM((((K41/100)*$AJ$40)*$AH$40))+(((((K41/100)*$AJ$40)*$AN$40)*$AH$40)*1.57551)-((((K41/100)*$AJ$40)*$AN$40)*$AH$40)+((((K41/100)*$AJ$41)*$AH$41)),IF(Calculator!$O$6="DUALBAND C",SUM((((K41/100)*$AJ$40)*$AH$40))+(((((K41/100)*$AJ$40)*$AN$40)*$AH$40)*1.644088)-((((K41/100)*$AJ$40)*$AN$40)*$AH$40)+((((K41/100)*$AJ$41)*$AH$41)),IF(Calculator!$O$6="DUALBAND D",SUM((((K41/100)*$AJ$40)*$AH$40))+(((((K41/100)*$AJ$40)*$AN$40)*$AH$40)*1.712549)-((((K41/100)*$AJ$40)*$AN$40)*$AH$40)+((((K41/100)*$AJ$41)*$AH$41)),IF(Calculator!$O$6="DUALURBANE",SUM((((K41/100)*$AJ$40)*$AH$40))+(((((K41/100)*$AJ$40)*$AN$40)*$AH$40)*1.712549)-((((K41/100)*$AJ$40)*$AN$40)*$AH$40)+((((K41/100)*$AJ$41)*$AH$41)),IF(Calculator!$O$6="DUALSILVERANOD",SUM((((K41/100)*$AJ$40)*$AH$40))+(((((K41/100)*$AJ$40)*$AN$40)*$AH$40)*1.918079)-((((K41/100)*$AJ$40)*$AN$40)*$AH$40)+((((K41/100)*$AJ$41)*$AH$41)),IF(Calculator!$O$6="DUALANOD",SUM((((K41/100)*$AJ$40)*$AH$40))+(((((K41/100)*$AJ$40)*$AN$40)*$AH$40)*2.260509)-((((K41/100)*$AJ$40)*$AN$40)*$AH$40)+((((K41/100)*$AJ$41)*$AH$41))))))))))))))))))))))))</f>
        <v>0</v>
      </c>
      <c r="AA41" s="2">
        <f>IF(Calculator!$O$6="SINGLEBASE",SUM((((L41/100)*$AJ$40)*$AH$40))+((((L41/100)*$AJ$41)*$AH$41)),IF(Calculator!$O$6="SINGLEELEMENTS",SUM((((L41/100)*$AJ$40)*$AH$40))+(((((L41/100)*$AJ$40)*$AN$40)*$AH$40)*1.05)-((((L41/100)*$AJ$40)*$AN$40)*$AH$40)+((((L41/100)*$AJ$41)*$AH$41)),IF(Calculator!$O$6="SINGLESPECTRUM",SUM((((L41/100)*$AJ$40)*$AH$40))+(((((L41/100)*$AJ$40)*$AN$40)*$AH$40)*1.05)-((((L41/100)*$AJ$40)*$AN$40)*$AH$40)+((((L41/100)*$AJ$41)*$AH$41)),IF(Calculator!$O$6="SINGLEHOMESTEAD",SUM((((L41/100)*$AJ$40)*$AH$40))+(((((L41/100)*$AJ$40)*$AN$40)*$AH$40)*1.05)-((((L41/100)*$AJ$40)*$AN$40)*$AH$40)+((((L41/100)*$AJ$41)*$AH$41)),IF(Calculator!$O$6="SINGLEBAND A",SUM((((L41/100)*$AJ$40)*$AH$40))+(((((L41/100)*$AJ$40)*$AN$40)*$AH$40)*1.1)-((((L41/100)*$AJ$40)*$AN$40)*$AH$40)+((((L41/100)*$AJ$41)*$AH$41)),IF(Calculator!$O$6="SINGLEBAND B",SUM((((L41/100)*$AJ$40)*$AH$40))+(((((L41/100)*$AJ$40)*$AN$40)*$AH$40)*1.15)-((((L41/100)*$AJ$40)*$AN$40)*$AH$40)+((((L41/100)*$AJ$41)*$AH$41)),IF(Calculator!$O$6="SINGLEBAND C",SUM((((L41/100)*$AJ$40)*$AH$40))+(((((L41/100)*$AJ$40)*$AN$40)*$AH$40)*1.2)-((((L41/100)*$AJ$40)*$AN$40)*$AH$40)+((((L41/100)*$AJ$41)*$AH$41)),IF(Calculator!$O$6="SINGLEBAND D",SUM((((L41/100)*$AJ$40)*$AH$40))+(((((L41/100)*$AJ$40)*$AN$40)*$AH$40)*1.25)-((((L41/100)*$AJ$40)*$AN$40)*$AH$40)+((((L41/100)*$AJ$41)*$AH$41)),IF(Calculator!$O$6="SINGLEURBANE",SUM((((L41/100)*$AJ$40)*$AH$40))+(((((L41/100)*$AJ$40)*$AN$40)*$AH$40)*1.25)-((((L41/100)*$AJ$40)*$AN$40)*$AH$40)+((((L41/100)*$AJ$41)*$AH$41)),IF(Calculator!$O$6="SINGLESILVERANOD",SUM((((L41/100)*$AJ$40)*$AH$40))+(((((L41/100)*$AJ$40)*$AN$40)*$AH$40)*1.4)-((((L41/100)*$AJ$40)*$AN$40)*$AH$40)+((((L41/100)*$AJ$41)*$AH$41)),IF(Calculator!$O$6="SINGLEANOD",SUM((((L41/100)*$AJ$40)*$AH$40))+(((((L41/100)*$AJ$40)*$AN$40)*$AH$40)*1.65)-((((L41/100)*$AJ$40)*$AN$40)*$AH$40)+((((L41/100)*$AJ$41)*$AH$41)),IF(Calculator!$O$6="DUALBASE",SUM((((L41/100)*$AJ$40)*$AH$40))+(((((L41/100)*$AJ$40)*$AN$40)*$AH$40)*1.030011)-((((L41/100)*$AJ$40)*$AN$40)*$AH$40)+((((L41/100)*$AJ$41)*$AH$41)),IF(Calculator!$O$6="DUALELEMENTS",SUM((((L41/100)*$AJ$40)*$AH$40))+(((((L41/100)*$AJ$40)*$AN$40)*$AH$40)*1.438569)-((((L41/100)*$AJ$40)*$AN$40)*$AH$40)+((((L41/100)*$AJ$41)*$AH$41)),IF(Calculator!$O$6="DUALSPECTRUM",SUM((((L41/100)*$AJ$40)*$AH$40))+(((((L41/100)*$AJ$40)*$AN$40)*$AH$40)*1.438569)-((((L41/100)*$AJ$40)*$AN$40)*$AH$40)+((((L41/100)*$AJ$41)*$AH$41)),IF(Calculator!$O$6="DUALHOMESTEAD",SUM((((L41/100)*$AJ$40)*$AH$40))+(((((L41/100)*$AJ$40)*$AN$40)*$AH$40)*1.438569)-((((L41/100)*$AJ$40)*$AN$40)*$AH$40)+((((L41/100)*$AJ$41)*$AH$41)),IF(Calculator!$O$6="DUALBAND A",SUM((((L41/100)*$AJ$40)*$AH$40))+(((((L41/100)*$AJ$40)*$AN$40)*$AH$40)*1.507051)-((((L41/100)*$AJ$40)*$AN$40)*$AH$40)+((((L41/100)*$AJ$41)*$AH$41)),IF(Calculator!$O$6="DUALBAND B",SUM((((L41/100)*$AJ$40)*$AH$40))+(((((L41/100)*$AJ$40)*$AN$40)*$AH$40)*1.57551)-((((L41/100)*$AJ$40)*$AN$40)*$AH$40)+((((L41/100)*$AJ$41)*$AH$41)),IF(Calculator!$O$6="DUALBAND C",SUM((((L41/100)*$AJ$40)*$AH$40))+(((((L41/100)*$AJ$40)*$AN$40)*$AH$40)*1.644088)-((((L41/100)*$AJ$40)*$AN$40)*$AH$40)+((((L41/100)*$AJ$41)*$AH$41)),IF(Calculator!$O$6="DUALBAND D",SUM((((L41/100)*$AJ$40)*$AH$40))+(((((L41/100)*$AJ$40)*$AN$40)*$AH$40)*1.712549)-((((L41/100)*$AJ$40)*$AN$40)*$AH$40)+((((L41/100)*$AJ$41)*$AH$41)),IF(Calculator!$O$6="DUALURBANE",SUM((((L41/100)*$AJ$40)*$AH$40))+(((((L41/100)*$AJ$40)*$AN$40)*$AH$40)*1.712549)-((((L41/100)*$AJ$40)*$AN$40)*$AH$40)+((((L41/100)*$AJ$41)*$AH$41)),IF(Calculator!$O$6="DUALSILVERANOD",SUM((((L41/100)*$AJ$40)*$AH$40))+(((((L41/100)*$AJ$40)*$AN$40)*$AH$40)*1.918079)-((((L41/100)*$AJ$40)*$AN$40)*$AH$40)+((((L41/100)*$AJ$41)*$AH$41)),IF(Calculator!$O$6="DUALANOD",SUM((((L41/100)*$AJ$40)*$AH$40))+(((((L41/100)*$AJ$40)*$AN$40)*$AH$40)*2.260509)-((((L41/100)*$AJ$40)*$AN$40)*$AH$40)+((((L41/100)*$AJ$41)*$AH$41))))))))))))))))))))))))</f>
        <v>0</v>
      </c>
      <c r="AB41" s="2">
        <f>IF(Calculator!$O$6="SINGLEBASE",SUM((((M41/100)*$AJ$40)*$AH$40))+((((M41/100)*$AJ$41)*$AH$41)),IF(Calculator!$O$6="SINGLEELEMENTS",SUM((((M41/100)*$AJ$40)*$AH$40))+(((((M41/100)*$AJ$40)*$AN$40)*$AH$40)*1.05)-((((M41/100)*$AJ$40)*$AN$40)*$AH$40)+((((M41/100)*$AJ$41)*$AH$41)),IF(Calculator!$O$6="SINGLESPECTRUM",SUM((((M41/100)*$AJ$40)*$AH$40))+(((((M41/100)*$AJ$40)*$AN$40)*$AH$40)*1.05)-((((M41/100)*$AJ$40)*$AN$40)*$AH$40)+((((M41/100)*$AJ$41)*$AH$41)),IF(Calculator!$O$6="SINGLEHOMESTEAD",SUM((((M41/100)*$AJ$40)*$AH$40))+(((((M41/100)*$AJ$40)*$AN$40)*$AH$40)*1.05)-((((M41/100)*$AJ$40)*$AN$40)*$AH$40)+((((M41/100)*$AJ$41)*$AH$41)),IF(Calculator!$O$6="SINGLEBAND A",SUM((((M41/100)*$AJ$40)*$AH$40))+(((((M41/100)*$AJ$40)*$AN$40)*$AH$40)*1.1)-((((M41/100)*$AJ$40)*$AN$40)*$AH$40)+((((M41/100)*$AJ$41)*$AH$41)),IF(Calculator!$O$6="SINGLEBAND B",SUM((((M41/100)*$AJ$40)*$AH$40))+(((((M41/100)*$AJ$40)*$AN$40)*$AH$40)*1.15)-((((M41/100)*$AJ$40)*$AN$40)*$AH$40)+((((M41/100)*$AJ$41)*$AH$41)),IF(Calculator!$O$6="SINGLEBAND C",SUM((((M41/100)*$AJ$40)*$AH$40))+(((((M41/100)*$AJ$40)*$AN$40)*$AH$40)*1.2)-((((M41/100)*$AJ$40)*$AN$40)*$AH$40)+((((M41/100)*$AJ$41)*$AH$41)),IF(Calculator!$O$6="SINGLEBAND D",SUM((((M41/100)*$AJ$40)*$AH$40))+(((((M41/100)*$AJ$40)*$AN$40)*$AH$40)*1.25)-((((M41/100)*$AJ$40)*$AN$40)*$AH$40)+((((M41/100)*$AJ$41)*$AH$41)),IF(Calculator!$O$6="SINGLEURBANE",SUM((((M41/100)*$AJ$40)*$AH$40))+(((((M41/100)*$AJ$40)*$AN$40)*$AH$40)*1.25)-((((M41/100)*$AJ$40)*$AN$40)*$AH$40)+((((M41/100)*$AJ$41)*$AH$41)),IF(Calculator!$O$6="SINGLESILVERANOD",SUM((((M41/100)*$AJ$40)*$AH$40))+(((((M41/100)*$AJ$40)*$AN$40)*$AH$40)*1.4)-((((M41/100)*$AJ$40)*$AN$40)*$AH$40)+((((M41/100)*$AJ$41)*$AH$41)),IF(Calculator!$O$6="SINGLEANOD",SUM((((M41/100)*$AJ$40)*$AH$40))+(((((M41/100)*$AJ$40)*$AN$40)*$AH$40)*1.65)-((((M41/100)*$AJ$40)*$AN$40)*$AH$40)+((((M41/100)*$AJ$41)*$AH$41)),IF(Calculator!$O$6="DUALBASE",SUM((((M41/100)*$AJ$40)*$AH$40))+(((((M41/100)*$AJ$40)*$AN$40)*$AH$40)*1.030011)-((((M41/100)*$AJ$40)*$AN$40)*$AH$40)+((((M41/100)*$AJ$41)*$AH$41)),IF(Calculator!$O$6="DUALELEMENTS",SUM((((M41/100)*$AJ$40)*$AH$40))+(((((M41/100)*$AJ$40)*$AN$40)*$AH$40)*1.438569)-((((M41/100)*$AJ$40)*$AN$40)*$AH$40)+((((M41/100)*$AJ$41)*$AH$41)),IF(Calculator!$O$6="DUALSPECTRUM",SUM((((M41/100)*$AJ$40)*$AH$40))+(((((M41/100)*$AJ$40)*$AN$40)*$AH$40)*1.438569)-((((M41/100)*$AJ$40)*$AN$40)*$AH$40)+((((M41/100)*$AJ$41)*$AH$41)),IF(Calculator!$O$6="DUALHOMESTEAD",SUM((((M41/100)*$AJ$40)*$AH$40))+(((((M41/100)*$AJ$40)*$AN$40)*$AH$40)*1.438569)-((((M41/100)*$AJ$40)*$AN$40)*$AH$40)+((((M41/100)*$AJ$41)*$AH$41)),IF(Calculator!$O$6="DUALBAND A",SUM((((M41/100)*$AJ$40)*$AH$40))+(((((M41/100)*$AJ$40)*$AN$40)*$AH$40)*1.507051)-((((M41/100)*$AJ$40)*$AN$40)*$AH$40)+((((M41/100)*$AJ$41)*$AH$41)),IF(Calculator!$O$6="DUALBAND B",SUM((((M41/100)*$AJ$40)*$AH$40))+(((((M41/100)*$AJ$40)*$AN$40)*$AH$40)*1.57551)-((((M41/100)*$AJ$40)*$AN$40)*$AH$40)+((((M41/100)*$AJ$41)*$AH$41)),IF(Calculator!$O$6="DUALBAND C",SUM((((M41/100)*$AJ$40)*$AH$40))+(((((M41/100)*$AJ$40)*$AN$40)*$AH$40)*1.644088)-((((M41/100)*$AJ$40)*$AN$40)*$AH$40)+((((M41/100)*$AJ$41)*$AH$41)),IF(Calculator!$O$6="DUALBAND D",SUM((((M41/100)*$AJ$40)*$AH$40))+(((((M41/100)*$AJ$40)*$AN$40)*$AH$40)*1.712549)-((((M41/100)*$AJ$40)*$AN$40)*$AH$40)+((((M41/100)*$AJ$41)*$AH$41)),IF(Calculator!$O$6="DUALURBANE",SUM((((M41/100)*$AJ$40)*$AH$40))+(((((M41/100)*$AJ$40)*$AN$40)*$AH$40)*1.712549)-((((M41/100)*$AJ$40)*$AN$40)*$AH$40)+((((M41/100)*$AJ$41)*$AH$41)),IF(Calculator!$O$6="DUALSILVERANOD",SUM((((M41/100)*$AJ$40)*$AH$40))+(((((M41/100)*$AJ$40)*$AN$40)*$AH$40)*1.918079)-((((M41/100)*$AJ$40)*$AN$40)*$AH$40)+((((M41/100)*$AJ$41)*$AH$41)),IF(Calculator!$O$6="DUALANOD",SUM((((M41/100)*$AJ$40)*$AH$40))+(((((M41/100)*$AJ$40)*$AN$40)*$AH$40)*2.260509)-((((M41/100)*$AJ$40)*$AN$40)*$AH$40)+((((M41/100)*$AJ$41)*$AH$41))))))))))))))))))))))))</f>
        <v>0</v>
      </c>
      <c r="AC41" s="2">
        <f>IF(Calculator!$O$6="SINGLEBASE",SUM((((N41/100)*$AJ$40)*$AH$40))+((((N41/100)*$AJ$41)*$AH$41)),IF(Calculator!$O$6="SINGLEELEMENTS",SUM((((N41/100)*$AJ$40)*$AH$40))+(((((N41/100)*$AJ$40)*$AN$40)*$AH$40)*1.05)-((((N41/100)*$AJ$40)*$AN$40)*$AH$40)+((((N41/100)*$AJ$41)*$AH$41)),IF(Calculator!$O$6="SINGLESPECTRUM",SUM((((N41/100)*$AJ$40)*$AH$40))+(((((N41/100)*$AJ$40)*$AN$40)*$AH$40)*1.05)-((((N41/100)*$AJ$40)*$AN$40)*$AH$40)+((((N41/100)*$AJ$41)*$AH$41)),IF(Calculator!$O$6="SINGLEHOMESTEAD",SUM((((N41/100)*$AJ$40)*$AH$40))+(((((N41/100)*$AJ$40)*$AN$40)*$AH$40)*1.05)-((((N41/100)*$AJ$40)*$AN$40)*$AH$40)+((((N41/100)*$AJ$41)*$AH$41)),IF(Calculator!$O$6="SINGLEBAND A",SUM((((N41/100)*$AJ$40)*$AH$40))+(((((N41/100)*$AJ$40)*$AN$40)*$AH$40)*1.1)-((((N41/100)*$AJ$40)*$AN$40)*$AH$40)+((((N41/100)*$AJ$41)*$AH$41)),IF(Calculator!$O$6="SINGLEBAND B",SUM((((N41/100)*$AJ$40)*$AH$40))+(((((N41/100)*$AJ$40)*$AN$40)*$AH$40)*1.15)-((((N41/100)*$AJ$40)*$AN$40)*$AH$40)+((((N41/100)*$AJ$41)*$AH$41)),IF(Calculator!$O$6="SINGLEBAND C",SUM((((N41/100)*$AJ$40)*$AH$40))+(((((N41/100)*$AJ$40)*$AN$40)*$AH$40)*1.2)-((((N41/100)*$AJ$40)*$AN$40)*$AH$40)+((((N41/100)*$AJ$41)*$AH$41)),IF(Calculator!$O$6="SINGLEBAND D",SUM((((N41/100)*$AJ$40)*$AH$40))+(((((N41/100)*$AJ$40)*$AN$40)*$AH$40)*1.25)-((((N41/100)*$AJ$40)*$AN$40)*$AH$40)+((((N41/100)*$AJ$41)*$AH$41)),IF(Calculator!$O$6="SINGLEURBANE",SUM((((N41/100)*$AJ$40)*$AH$40))+(((((N41/100)*$AJ$40)*$AN$40)*$AH$40)*1.25)-((((N41/100)*$AJ$40)*$AN$40)*$AH$40)+((((N41/100)*$AJ$41)*$AH$41)),IF(Calculator!$O$6="SINGLESILVERANOD",SUM((((N41/100)*$AJ$40)*$AH$40))+(((((N41/100)*$AJ$40)*$AN$40)*$AH$40)*1.4)-((((N41/100)*$AJ$40)*$AN$40)*$AH$40)+((((N41/100)*$AJ$41)*$AH$41)),IF(Calculator!$O$6="SINGLEANOD",SUM((((N41/100)*$AJ$40)*$AH$40))+(((((N41/100)*$AJ$40)*$AN$40)*$AH$40)*1.65)-((((N41/100)*$AJ$40)*$AN$40)*$AH$40)+((((N41/100)*$AJ$41)*$AH$41)),IF(Calculator!$O$6="DUALBASE",SUM((((N41/100)*$AJ$40)*$AH$40))+(((((N41/100)*$AJ$40)*$AN$40)*$AH$40)*1.030011)-((((N41/100)*$AJ$40)*$AN$40)*$AH$40)+((((N41/100)*$AJ$41)*$AH$41)),IF(Calculator!$O$6="DUALELEMENTS",SUM((((N41/100)*$AJ$40)*$AH$40))+(((((N41/100)*$AJ$40)*$AN$40)*$AH$40)*1.438569)-((((N41/100)*$AJ$40)*$AN$40)*$AH$40)+((((N41/100)*$AJ$41)*$AH$41)),IF(Calculator!$O$6="DUALSPECTRUM",SUM((((N41/100)*$AJ$40)*$AH$40))+(((((N41/100)*$AJ$40)*$AN$40)*$AH$40)*1.438569)-((((N41/100)*$AJ$40)*$AN$40)*$AH$40)+((((N41/100)*$AJ$41)*$AH$41)),IF(Calculator!$O$6="DUALHOMESTEAD",SUM((((N41/100)*$AJ$40)*$AH$40))+(((((N41/100)*$AJ$40)*$AN$40)*$AH$40)*1.438569)-((((N41/100)*$AJ$40)*$AN$40)*$AH$40)+((((N41/100)*$AJ$41)*$AH$41)),IF(Calculator!$O$6="DUALBAND A",SUM((((N41/100)*$AJ$40)*$AH$40))+(((((N41/100)*$AJ$40)*$AN$40)*$AH$40)*1.507051)-((((N41/100)*$AJ$40)*$AN$40)*$AH$40)+((((N41/100)*$AJ$41)*$AH$41)),IF(Calculator!$O$6="DUALBAND B",SUM((((N41/100)*$AJ$40)*$AH$40))+(((((N41/100)*$AJ$40)*$AN$40)*$AH$40)*1.57551)-((((N41/100)*$AJ$40)*$AN$40)*$AH$40)+((((N41/100)*$AJ$41)*$AH$41)),IF(Calculator!$O$6="DUALBAND C",SUM((((N41/100)*$AJ$40)*$AH$40))+(((((N41/100)*$AJ$40)*$AN$40)*$AH$40)*1.644088)-((((N41/100)*$AJ$40)*$AN$40)*$AH$40)+((((N41/100)*$AJ$41)*$AH$41)),IF(Calculator!$O$6="DUALBAND D",SUM((((N41/100)*$AJ$40)*$AH$40))+(((((N41/100)*$AJ$40)*$AN$40)*$AH$40)*1.712549)-((((N41/100)*$AJ$40)*$AN$40)*$AH$40)+((((N41/100)*$AJ$41)*$AH$41)),IF(Calculator!$O$6="DUALURBANE",SUM((((N41/100)*$AJ$40)*$AH$40))+(((((N41/100)*$AJ$40)*$AN$40)*$AH$40)*1.712549)-((((N41/100)*$AJ$40)*$AN$40)*$AH$40)+((((N41/100)*$AJ$41)*$AH$41)),IF(Calculator!$O$6="DUALSILVERANOD",SUM((((N41/100)*$AJ$40)*$AH$40))+(((((N41/100)*$AJ$40)*$AN$40)*$AH$40)*1.918079)-((((N41/100)*$AJ$40)*$AN$40)*$AH$40)+((((N41/100)*$AJ$41)*$AH$41)),IF(Calculator!$O$6="DUALANOD",SUM((((N41/100)*$AJ$40)*$AH$40))+(((((N41/100)*$AJ$40)*$AN$40)*$AH$40)*2.260509)-((((N41/100)*$AJ$40)*$AN$40)*$AH$40)+((((N41/100)*$AJ$41)*$AH$41))))))))))))))))))))))))</f>
        <v>0</v>
      </c>
      <c r="AE41" t="s">
        <v>33</v>
      </c>
      <c r="AF41" s="6">
        <f>SUM('Front Sheet'!$C$16*100)</f>
        <v>59</v>
      </c>
      <c r="AG41" t="s">
        <v>33</v>
      </c>
      <c r="AH41">
        <f>SUM(100-AF41)/100</f>
        <v>0.41</v>
      </c>
      <c r="AI41" t="s">
        <v>33</v>
      </c>
      <c r="AL41" t="s">
        <v>1389</v>
      </c>
      <c r="AM41">
        <v>2.2365009581783339</v>
      </c>
      <c r="AN41">
        <f>AM41/100</f>
        <v>2.2365009581783338E-2</v>
      </c>
    </row>
    <row r="42" spans="1:40">
      <c r="A42" s="8" t="s">
        <v>1438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P42" s="8">
        <v>850</v>
      </c>
      <c r="Q42" s="2">
        <f>IF(Calculator!$O$6="SINGLEBASE",SUM((((B42/100)*$AJ$40)*$AH$40))+((((B42/100)*$AJ$41)*$AH$41)),IF(Calculator!$O$6="SINGLEELEMENTS",SUM((((B42/100)*$AJ$40)*$AH$40))+(((((B42/100)*$AJ$40)*$AN$40)*$AH$40)*1.05)-((((B42/100)*$AJ$40)*$AN$40)*$AH$40)+((((B42/100)*$AJ$41)*$AH$41)),IF(Calculator!$O$6="SINGLESPECTRUM",SUM((((B42/100)*$AJ$40)*$AH$40))+(((((B42/100)*$AJ$40)*$AN$40)*$AH$40)*1.05)-((((B42/100)*$AJ$40)*$AN$40)*$AH$40)+((((B42/100)*$AJ$41)*$AH$41)),IF(Calculator!$O$6="SINGLEHOMESTEAD",SUM((((B42/100)*$AJ$40)*$AH$40))+(((((B42/100)*$AJ$40)*$AN$40)*$AH$40)*1.05)-((((B42/100)*$AJ$40)*$AN$40)*$AH$40)+((((B42/100)*$AJ$41)*$AH$41)),IF(Calculator!$O$6="SINGLEBAND A",SUM((((B42/100)*$AJ$40)*$AH$40))+(((((B42/100)*$AJ$40)*$AN$40)*$AH$40)*1.1)-((((B42/100)*$AJ$40)*$AN$40)*$AH$40)+((((B42/100)*$AJ$41)*$AH$41)),IF(Calculator!$O$6="SINGLEBAND B",SUM((((B42/100)*$AJ$40)*$AH$40))+(((((B42/100)*$AJ$40)*$AN$40)*$AH$40)*1.15)-((((B42/100)*$AJ$40)*$AN$40)*$AH$40)+((((B42/100)*$AJ$41)*$AH$41)),IF(Calculator!$O$6="SINGLEBAND C",SUM((((B42/100)*$AJ$40)*$AH$40))+(((((B42/100)*$AJ$40)*$AN$40)*$AH$40)*1.2)-((((B42/100)*$AJ$40)*$AN$40)*$AH$40)+((((B42/100)*$AJ$41)*$AH$41)),IF(Calculator!$O$6="SINGLEBAND D",SUM((((B42/100)*$AJ$40)*$AH$40))+(((((B42/100)*$AJ$40)*$AN$40)*$AH$40)*1.25)-((((B42/100)*$AJ$40)*$AN$40)*$AH$40)+((((B42/100)*$AJ$41)*$AH$41)),IF(Calculator!$O$6="SINGLEURBANE",SUM((((B42/100)*$AJ$40)*$AH$40))+(((((B42/100)*$AJ$40)*$AN$40)*$AH$40)*1.25)-((((B42/100)*$AJ$40)*$AN$40)*$AH$40)+((((B42/100)*$AJ$41)*$AH$41)),IF(Calculator!$O$6="SINGLESILVERANOD",SUM((((B42/100)*$AJ$40)*$AH$40))+(((((B42/100)*$AJ$40)*$AN$40)*$AH$40)*1.4)-((((B42/100)*$AJ$40)*$AN$40)*$AH$40)+((((B42/100)*$AJ$41)*$AH$41)),IF(Calculator!$O$6="SINGLEANOD",SUM((((B42/100)*$AJ$40)*$AH$40))+(((((B42/100)*$AJ$40)*$AN$40)*$AH$40)*1.65)-((((B42/100)*$AJ$40)*$AN$40)*$AH$40)+((((B42/100)*$AJ$41)*$AH$41)),IF(Calculator!$O$6="DUALBASE",SUM((((B42/100)*$AJ$40)*$AH$40))+(((((B42/100)*$AJ$40)*$AN$40)*$AH$40)*1.030011)-((((B42/100)*$AJ$40)*$AN$40)*$AH$40)+((((B42/100)*$AJ$41)*$AH$41)),IF(Calculator!$O$6="DUALELEMENTS",SUM((((B42/100)*$AJ$40)*$AH$40))+(((((B42/100)*$AJ$40)*$AN$40)*$AH$40)*1.438569)-((((B42/100)*$AJ$40)*$AN$40)*$AH$40)+((((B42/100)*$AJ$41)*$AH$41)),IF(Calculator!$O$6="DUALSPECTRUM",SUM((((B42/100)*$AJ$40)*$AH$40))+(((((B42/100)*$AJ$40)*$AN$40)*$AH$40)*1.438569)-((((B42/100)*$AJ$40)*$AN$40)*$AH$40)+((((B42/100)*$AJ$41)*$AH$41)),IF(Calculator!$O$6="DUALHOMESTEAD",SUM((((B42/100)*$AJ$40)*$AH$40))+(((((B42/100)*$AJ$40)*$AN$40)*$AH$40)*1.438569)-((((B42/100)*$AJ$40)*$AN$40)*$AH$40)+((((B42/100)*$AJ$41)*$AH$41)),IF(Calculator!$O$6="DUALBAND A",SUM((((B42/100)*$AJ$40)*$AH$40))+(((((B42/100)*$AJ$40)*$AN$40)*$AH$40)*1.507051)-((((B42/100)*$AJ$40)*$AN$40)*$AH$40)+((((B42/100)*$AJ$41)*$AH$41)),IF(Calculator!$O$6="DUALBAND B",SUM((((B42/100)*$AJ$40)*$AH$40))+(((((B42/100)*$AJ$40)*$AN$40)*$AH$40)*1.57551)-((((B42/100)*$AJ$40)*$AN$40)*$AH$40)+((((B42/100)*$AJ$41)*$AH$41)),IF(Calculator!$O$6="DUALBAND C",SUM((((B42/100)*$AJ$40)*$AH$40))+(((((B42/100)*$AJ$40)*$AN$40)*$AH$40)*1.644088)-((((B42/100)*$AJ$40)*$AN$40)*$AH$40)+((((B42/100)*$AJ$41)*$AH$41)),IF(Calculator!$O$6="DUALBAND D",SUM((((B42/100)*$AJ$40)*$AH$40))+(((((B42/100)*$AJ$40)*$AN$40)*$AH$40)*1.712549)-((((B42/100)*$AJ$40)*$AN$40)*$AH$40)+((((B42/100)*$AJ$41)*$AH$41)),IF(Calculator!$O$6="DUALURBANE",SUM((((B42/100)*$AJ$40)*$AH$40))+(((((B42/100)*$AJ$40)*$AN$40)*$AH$40)*1.712549)-((((B42/100)*$AJ$40)*$AN$40)*$AH$40)+((((B42/100)*$AJ$41)*$AH$41)),IF(Calculator!$O$6="DUALSILVERANOD",SUM((((B42/100)*$AJ$40)*$AH$40))+(((((B42/100)*$AJ$40)*$AN$40)*$AH$40)*1.918079)-((((B42/100)*$AJ$40)*$AN$40)*$AH$40)+((((B42/100)*$AJ$41)*$AH$41)),IF(Calculator!$O$6="DUALANOD",SUM((((B42/100)*$AJ$40)*$AH$40))+(((((B42/100)*$AJ$40)*$AN$40)*$AH$40)*2.260509)-((((B42/100)*$AJ$40)*$AN$40)*$AH$40)+((((B42/100)*$AJ$41)*$AH$41))))))))))))))))))))))))</f>
        <v>0</v>
      </c>
      <c r="R42" s="2">
        <f>IF(Calculator!$O$6="SINGLEBASE",SUM((((C42/100)*$AJ$40)*$AH$40))+((((C42/100)*$AJ$41)*$AH$41)),IF(Calculator!$O$6="SINGLEELEMENTS",SUM((((C42/100)*$AJ$40)*$AH$40))+(((((C42/100)*$AJ$40)*$AN$40)*$AH$40)*1.05)-((((C42/100)*$AJ$40)*$AN$40)*$AH$40)+((((C42/100)*$AJ$41)*$AH$41)),IF(Calculator!$O$6="SINGLESPECTRUM",SUM((((C42/100)*$AJ$40)*$AH$40))+(((((C42/100)*$AJ$40)*$AN$40)*$AH$40)*1.05)-((((C42/100)*$AJ$40)*$AN$40)*$AH$40)+((((C42/100)*$AJ$41)*$AH$41)),IF(Calculator!$O$6="SINGLEHOMESTEAD",SUM((((C42/100)*$AJ$40)*$AH$40))+(((((C42/100)*$AJ$40)*$AN$40)*$AH$40)*1.05)-((((C42/100)*$AJ$40)*$AN$40)*$AH$40)+((((C42/100)*$AJ$41)*$AH$41)),IF(Calculator!$O$6="SINGLEBAND A",SUM((((C42/100)*$AJ$40)*$AH$40))+(((((C42/100)*$AJ$40)*$AN$40)*$AH$40)*1.1)-((((C42/100)*$AJ$40)*$AN$40)*$AH$40)+((((C42/100)*$AJ$41)*$AH$41)),IF(Calculator!$O$6="SINGLEBAND B",SUM((((C42/100)*$AJ$40)*$AH$40))+(((((C42/100)*$AJ$40)*$AN$40)*$AH$40)*1.15)-((((C42/100)*$AJ$40)*$AN$40)*$AH$40)+((((C42/100)*$AJ$41)*$AH$41)),IF(Calculator!$O$6="SINGLEBAND C",SUM((((C42/100)*$AJ$40)*$AH$40))+(((((C42/100)*$AJ$40)*$AN$40)*$AH$40)*1.2)-((((C42/100)*$AJ$40)*$AN$40)*$AH$40)+((((C42/100)*$AJ$41)*$AH$41)),IF(Calculator!$O$6="SINGLEBAND D",SUM((((C42/100)*$AJ$40)*$AH$40))+(((((C42/100)*$AJ$40)*$AN$40)*$AH$40)*1.25)-((((C42/100)*$AJ$40)*$AN$40)*$AH$40)+((((C42/100)*$AJ$41)*$AH$41)),IF(Calculator!$O$6="SINGLEURBANE",SUM((((C42/100)*$AJ$40)*$AH$40))+(((((C42/100)*$AJ$40)*$AN$40)*$AH$40)*1.25)-((((C42/100)*$AJ$40)*$AN$40)*$AH$40)+((((C42/100)*$AJ$41)*$AH$41)),IF(Calculator!$O$6="SINGLESILVERANOD",SUM((((C42/100)*$AJ$40)*$AH$40))+(((((C42/100)*$AJ$40)*$AN$40)*$AH$40)*1.4)-((((C42/100)*$AJ$40)*$AN$40)*$AH$40)+((((C42/100)*$AJ$41)*$AH$41)),IF(Calculator!$O$6="SINGLEANOD",SUM((((C42/100)*$AJ$40)*$AH$40))+(((((C42/100)*$AJ$40)*$AN$40)*$AH$40)*1.65)-((((C42/100)*$AJ$40)*$AN$40)*$AH$40)+((((C42/100)*$AJ$41)*$AH$41)),IF(Calculator!$O$6="DUALBASE",SUM((((C42/100)*$AJ$40)*$AH$40))+(((((C42/100)*$AJ$40)*$AN$40)*$AH$40)*1.030011)-((((C42/100)*$AJ$40)*$AN$40)*$AH$40)+((((C42/100)*$AJ$41)*$AH$41)),IF(Calculator!$O$6="DUALELEMENTS",SUM((((C42/100)*$AJ$40)*$AH$40))+(((((C42/100)*$AJ$40)*$AN$40)*$AH$40)*1.438569)-((((C42/100)*$AJ$40)*$AN$40)*$AH$40)+((((C42/100)*$AJ$41)*$AH$41)),IF(Calculator!$O$6="DUALSPECTRUM",SUM((((C42/100)*$AJ$40)*$AH$40))+(((((C42/100)*$AJ$40)*$AN$40)*$AH$40)*1.438569)-((((C42/100)*$AJ$40)*$AN$40)*$AH$40)+((((C42/100)*$AJ$41)*$AH$41)),IF(Calculator!$O$6="DUALHOMESTEAD",SUM((((C42/100)*$AJ$40)*$AH$40))+(((((C42/100)*$AJ$40)*$AN$40)*$AH$40)*1.438569)-((((C42/100)*$AJ$40)*$AN$40)*$AH$40)+((((C42/100)*$AJ$41)*$AH$41)),IF(Calculator!$O$6="DUALBAND A",SUM((((C42/100)*$AJ$40)*$AH$40))+(((((C42/100)*$AJ$40)*$AN$40)*$AH$40)*1.507051)-((((C42/100)*$AJ$40)*$AN$40)*$AH$40)+((((C42/100)*$AJ$41)*$AH$41)),IF(Calculator!$O$6="DUALBAND B",SUM((((C42/100)*$AJ$40)*$AH$40))+(((((C42/100)*$AJ$40)*$AN$40)*$AH$40)*1.57551)-((((C42/100)*$AJ$40)*$AN$40)*$AH$40)+((((C42/100)*$AJ$41)*$AH$41)),IF(Calculator!$O$6="DUALBAND C",SUM((((C42/100)*$AJ$40)*$AH$40))+(((((C42/100)*$AJ$40)*$AN$40)*$AH$40)*1.644088)-((((C42/100)*$AJ$40)*$AN$40)*$AH$40)+((((C42/100)*$AJ$41)*$AH$41)),IF(Calculator!$O$6="DUALBAND D",SUM((((C42/100)*$AJ$40)*$AH$40))+(((((C42/100)*$AJ$40)*$AN$40)*$AH$40)*1.712549)-((((C42/100)*$AJ$40)*$AN$40)*$AH$40)+((((C42/100)*$AJ$41)*$AH$41)),IF(Calculator!$O$6="DUALURBANE",SUM((((C42/100)*$AJ$40)*$AH$40))+(((((C42/100)*$AJ$40)*$AN$40)*$AH$40)*1.712549)-((((C42/100)*$AJ$40)*$AN$40)*$AH$40)+((((C42/100)*$AJ$41)*$AH$41)),IF(Calculator!$O$6="DUALSILVERANOD",SUM((((C42/100)*$AJ$40)*$AH$40))+(((((C42/100)*$AJ$40)*$AN$40)*$AH$40)*1.918079)-((((C42/100)*$AJ$40)*$AN$40)*$AH$40)+((((C42/100)*$AJ$41)*$AH$41)),IF(Calculator!$O$6="DUALANOD",SUM((((C42/100)*$AJ$40)*$AH$40))+(((((C42/100)*$AJ$40)*$AN$40)*$AH$40)*2.260509)-((((C42/100)*$AJ$40)*$AN$40)*$AH$40)+((((C42/100)*$AJ$41)*$AH$41))))))))))))))))))))))))</f>
        <v>0</v>
      </c>
      <c r="S42" s="2">
        <f>IF(Calculator!$O$6="SINGLEBASE",SUM((((D42/100)*$AJ$40)*$AH$40))+((((D42/100)*$AJ$41)*$AH$41)),IF(Calculator!$O$6="SINGLEELEMENTS",SUM((((D42/100)*$AJ$40)*$AH$40))+(((((D42/100)*$AJ$40)*$AN$40)*$AH$40)*1.05)-((((D42/100)*$AJ$40)*$AN$40)*$AH$40)+((((D42/100)*$AJ$41)*$AH$41)),IF(Calculator!$O$6="SINGLESPECTRUM",SUM((((D42/100)*$AJ$40)*$AH$40))+(((((D42/100)*$AJ$40)*$AN$40)*$AH$40)*1.05)-((((D42/100)*$AJ$40)*$AN$40)*$AH$40)+((((D42/100)*$AJ$41)*$AH$41)),IF(Calculator!$O$6="SINGLEHOMESTEAD",SUM((((D42/100)*$AJ$40)*$AH$40))+(((((D42/100)*$AJ$40)*$AN$40)*$AH$40)*1.05)-((((D42/100)*$AJ$40)*$AN$40)*$AH$40)+((((D42/100)*$AJ$41)*$AH$41)),IF(Calculator!$O$6="SINGLEBAND A",SUM((((D42/100)*$AJ$40)*$AH$40))+(((((D42/100)*$AJ$40)*$AN$40)*$AH$40)*1.1)-((((D42/100)*$AJ$40)*$AN$40)*$AH$40)+((((D42/100)*$AJ$41)*$AH$41)),IF(Calculator!$O$6="SINGLEBAND B",SUM((((D42/100)*$AJ$40)*$AH$40))+(((((D42/100)*$AJ$40)*$AN$40)*$AH$40)*1.15)-((((D42/100)*$AJ$40)*$AN$40)*$AH$40)+((((D42/100)*$AJ$41)*$AH$41)),IF(Calculator!$O$6="SINGLEBAND C",SUM((((D42/100)*$AJ$40)*$AH$40))+(((((D42/100)*$AJ$40)*$AN$40)*$AH$40)*1.2)-((((D42/100)*$AJ$40)*$AN$40)*$AH$40)+((((D42/100)*$AJ$41)*$AH$41)),IF(Calculator!$O$6="SINGLEBAND D",SUM((((D42/100)*$AJ$40)*$AH$40))+(((((D42/100)*$AJ$40)*$AN$40)*$AH$40)*1.25)-((((D42/100)*$AJ$40)*$AN$40)*$AH$40)+((((D42/100)*$AJ$41)*$AH$41)),IF(Calculator!$O$6="SINGLEURBANE",SUM((((D42/100)*$AJ$40)*$AH$40))+(((((D42/100)*$AJ$40)*$AN$40)*$AH$40)*1.25)-((((D42/100)*$AJ$40)*$AN$40)*$AH$40)+((((D42/100)*$AJ$41)*$AH$41)),IF(Calculator!$O$6="SINGLESILVERANOD",SUM((((D42/100)*$AJ$40)*$AH$40))+(((((D42/100)*$AJ$40)*$AN$40)*$AH$40)*1.4)-((((D42/100)*$AJ$40)*$AN$40)*$AH$40)+((((D42/100)*$AJ$41)*$AH$41)),IF(Calculator!$O$6="SINGLEANOD",SUM((((D42/100)*$AJ$40)*$AH$40))+(((((D42/100)*$AJ$40)*$AN$40)*$AH$40)*1.65)-((((D42/100)*$AJ$40)*$AN$40)*$AH$40)+((((D42/100)*$AJ$41)*$AH$41)),IF(Calculator!$O$6="DUALBASE",SUM((((D42/100)*$AJ$40)*$AH$40))+(((((D42/100)*$AJ$40)*$AN$40)*$AH$40)*1.030011)-((((D42/100)*$AJ$40)*$AN$40)*$AH$40)+((((D42/100)*$AJ$41)*$AH$41)),IF(Calculator!$O$6="DUALELEMENTS",SUM((((D42/100)*$AJ$40)*$AH$40))+(((((D42/100)*$AJ$40)*$AN$40)*$AH$40)*1.438569)-((((D42/100)*$AJ$40)*$AN$40)*$AH$40)+((((D42/100)*$AJ$41)*$AH$41)),IF(Calculator!$O$6="DUALSPECTRUM",SUM((((D42/100)*$AJ$40)*$AH$40))+(((((D42/100)*$AJ$40)*$AN$40)*$AH$40)*1.438569)-((((D42/100)*$AJ$40)*$AN$40)*$AH$40)+((((D42/100)*$AJ$41)*$AH$41)),IF(Calculator!$O$6="DUALHOMESTEAD",SUM((((D42/100)*$AJ$40)*$AH$40))+(((((D42/100)*$AJ$40)*$AN$40)*$AH$40)*1.438569)-((((D42/100)*$AJ$40)*$AN$40)*$AH$40)+((((D42/100)*$AJ$41)*$AH$41)),IF(Calculator!$O$6="DUALBAND A",SUM((((D42/100)*$AJ$40)*$AH$40))+(((((D42/100)*$AJ$40)*$AN$40)*$AH$40)*1.507051)-((((D42/100)*$AJ$40)*$AN$40)*$AH$40)+((((D42/100)*$AJ$41)*$AH$41)),IF(Calculator!$O$6="DUALBAND B",SUM((((D42/100)*$AJ$40)*$AH$40))+(((((D42/100)*$AJ$40)*$AN$40)*$AH$40)*1.57551)-((((D42/100)*$AJ$40)*$AN$40)*$AH$40)+((((D42/100)*$AJ$41)*$AH$41)),IF(Calculator!$O$6="DUALBAND C",SUM((((D42/100)*$AJ$40)*$AH$40))+(((((D42/100)*$AJ$40)*$AN$40)*$AH$40)*1.644088)-((((D42/100)*$AJ$40)*$AN$40)*$AH$40)+((((D42/100)*$AJ$41)*$AH$41)),IF(Calculator!$O$6="DUALBAND D",SUM((((D42/100)*$AJ$40)*$AH$40))+(((((D42/100)*$AJ$40)*$AN$40)*$AH$40)*1.712549)-((((D42/100)*$AJ$40)*$AN$40)*$AH$40)+((((D42/100)*$AJ$41)*$AH$41)),IF(Calculator!$O$6="DUALURBANE",SUM((((D42/100)*$AJ$40)*$AH$40))+(((((D42/100)*$AJ$40)*$AN$40)*$AH$40)*1.712549)-((((D42/100)*$AJ$40)*$AN$40)*$AH$40)+((((D42/100)*$AJ$41)*$AH$41)),IF(Calculator!$O$6="DUALSILVERANOD",SUM((((D42/100)*$AJ$40)*$AH$40))+(((((D42/100)*$AJ$40)*$AN$40)*$AH$40)*1.918079)-((((D42/100)*$AJ$40)*$AN$40)*$AH$40)+((((D42/100)*$AJ$41)*$AH$41)),IF(Calculator!$O$6="DUALANOD",SUM((((D42/100)*$AJ$40)*$AH$40))+(((((D42/100)*$AJ$40)*$AN$40)*$AH$40)*2.260509)-((((D42/100)*$AJ$40)*$AN$40)*$AH$40)+((((D42/100)*$AJ$41)*$AH$41))))))))))))))))))))))))</f>
        <v>0</v>
      </c>
      <c r="T42" s="2">
        <f>IF(Calculator!$O$6="SINGLEBASE",SUM((((E42/100)*$AJ$40)*$AH$40))+((((E42/100)*$AJ$41)*$AH$41)),IF(Calculator!$O$6="SINGLEELEMENTS",SUM((((E42/100)*$AJ$40)*$AH$40))+(((((E42/100)*$AJ$40)*$AN$40)*$AH$40)*1.05)-((((E42/100)*$AJ$40)*$AN$40)*$AH$40)+((((E42/100)*$AJ$41)*$AH$41)),IF(Calculator!$O$6="SINGLESPECTRUM",SUM((((E42/100)*$AJ$40)*$AH$40))+(((((E42/100)*$AJ$40)*$AN$40)*$AH$40)*1.05)-((((E42/100)*$AJ$40)*$AN$40)*$AH$40)+((((E42/100)*$AJ$41)*$AH$41)),IF(Calculator!$O$6="SINGLEHOMESTEAD",SUM((((E42/100)*$AJ$40)*$AH$40))+(((((E42/100)*$AJ$40)*$AN$40)*$AH$40)*1.05)-((((E42/100)*$AJ$40)*$AN$40)*$AH$40)+((((E42/100)*$AJ$41)*$AH$41)),IF(Calculator!$O$6="SINGLEBAND A",SUM((((E42/100)*$AJ$40)*$AH$40))+(((((E42/100)*$AJ$40)*$AN$40)*$AH$40)*1.1)-((((E42/100)*$AJ$40)*$AN$40)*$AH$40)+((((E42/100)*$AJ$41)*$AH$41)),IF(Calculator!$O$6="SINGLEBAND B",SUM((((E42/100)*$AJ$40)*$AH$40))+(((((E42/100)*$AJ$40)*$AN$40)*$AH$40)*1.15)-((((E42/100)*$AJ$40)*$AN$40)*$AH$40)+((((E42/100)*$AJ$41)*$AH$41)),IF(Calculator!$O$6="SINGLEBAND C",SUM((((E42/100)*$AJ$40)*$AH$40))+(((((E42/100)*$AJ$40)*$AN$40)*$AH$40)*1.2)-((((E42/100)*$AJ$40)*$AN$40)*$AH$40)+((((E42/100)*$AJ$41)*$AH$41)),IF(Calculator!$O$6="SINGLEBAND D",SUM((((E42/100)*$AJ$40)*$AH$40))+(((((E42/100)*$AJ$40)*$AN$40)*$AH$40)*1.25)-((((E42/100)*$AJ$40)*$AN$40)*$AH$40)+((((E42/100)*$AJ$41)*$AH$41)),IF(Calculator!$O$6="SINGLEURBANE",SUM((((E42/100)*$AJ$40)*$AH$40))+(((((E42/100)*$AJ$40)*$AN$40)*$AH$40)*1.25)-((((E42/100)*$AJ$40)*$AN$40)*$AH$40)+((((E42/100)*$AJ$41)*$AH$41)),IF(Calculator!$O$6="SINGLESILVERANOD",SUM((((E42/100)*$AJ$40)*$AH$40))+(((((E42/100)*$AJ$40)*$AN$40)*$AH$40)*1.4)-((((E42/100)*$AJ$40)*$AN$40)*$AH$40)+((((E42/100)*$AJ$41)*$AH$41)),IF(Calculator!$O$6="SINGLEANOD",SUM((((E42/100)*$AJ$40)*$AH$40))+(((((E42/100)*$AJ$40)*$AN$40)*$AH$40)*1.65)-((((E42/100)*$AJ$40)*$AN$40)*$AH$40)+((((E42/100)*$AJ$41)*$AH$41)),IF(Calculator!$O$6="DUALBASE",SUM((((E42/100)*$AJ$40)*$AH$40))+(((((E42/100)*$AJ$40)*$AN$40)*$AH$40)*1.030011)-((((E42/100)*$AJ$40)*$AN$40)*$AH$40)+((((E42/100)*$AJ$41)*$AH$41)),IF(Calculator!$O$6="DUALELEMENTS",SUM((((E42/100)*$AJ$40)*$AH$40))+(((((E42/100)*$AJ$40)*$AN$40)*$AH$40)*1.438569)-((((E42/100)*$AJ$40)*$AN$40)*$AH$40)+((((E42/100)*$AJ$41)*$AH$41)),IF(Calculator!$O$6="DUALSPECTRUM",SUM((((E42/100)*$AJ$40)*$AH$40))+(((((E42/100)*$AJ$40)*$AN$40)*$AH$40)*1.438569)-((((E42/100)*$AJ$40)*$AN$40)*$AH$40)+((((E42/100)*$AJ$41)*$AH$41)),IF(Calculator!$O$6="DUALHOMESTEAD",SUM((((E42/100)*$AJ$40)*$AH$40))+(((((E42/100)*$AJ$40)*$AN$40)*$AH$40)*1.438569)-((((E42/100)*$AJ$40)*$AN$40)*$AH$40)+((((E42/100)*$AJ$41)*$AH$41)),IF(Calculator!$O$6="DUALBAND A",SUM((((E42/100)*$AJ$40)*$AH$40))+(((((E42/100)*$AJ$40)*$AN$40)*$AH$40)*1.507051)-((((E42/100)*$AJ$40)*$AN$40)*$AH$40)+((((E42/100)*$AJ$41)*$AH$41)),IF(Calculator!$O$6="DUALBAND B",SUM((((E42/100)*$AJ$40)*$AH$40))+(((((E42/100)*$AJ$40)*$AN$40)*$AH$40)*1.57551)-((((E42/100)*$AJ$40)*$AN$40)*$AH$40)+((((E42/100)*$AJ$41)*$AH$41)),IF(Calculator!$O$6="DUALBAND C",SUM((((E42/100)*$AJ$40)*$AH$40))+(((((E42/100)*$AJ$40)*$AN$40)*$AH$40)*1.644088)-((((E42/100)*$AJ$40)*$AN$40)*$AH$40)+((((E42/100)*$AJ$41)*$AH$41)),IF(Calculator!$O$6="DUALBAND D",SUM((((E42/100)*$AJ$40)*$AH$40))+(((((E42/100)*$AJ$40)*$AN$40)*$AH$40)*1.712549)-((((E42/100)*$AJ$40)*$AN$40)*$AH$40)+((((E42/100)*$AJ$41)*$AH$41)),IF(Calculator!$O$6="DUALURBANE",SUM((((E42/100)*$AJ$40)*$AH$40))+(((((E42/100)*$AJ$40)*$AN$40)*$AH$40)*1.712549)-((((E42/100)*$AJ$40)*$AN$40)*$AH$40)+((((E42/100)*$AJ$41)*$AH$41)),IF(Calculator!$O$6="DUALSILVERANOD",SUM((((E42/100)*$AJ$40)*$AH$40))+(((((E42/100)*$AJ$40)*$AN$40)*$AH$40)*1.918079)-((((E42/100)*$AJ$40)*$AN$40)*$AH$40)+((((E42/100)*$AJ$41)*$AH$41)),IF(Calculator!$O$6="DUALANOD",SUM((((E42/100)*$AJ$40)*$AH$40))+(((((E42/100)*$AJ$40)*$AN$40)*$AH$40)*2.260509)-((((E42/100)*$AJ$40)*$AN$40)*$AH$40)+((((E42/100)*$AJ$41)*$AH$41))))))))))))))))))))))))</f>
        <v>0</v>
      </c>
      <c r="U42" s="2">
        <f>IF(Calculator!$O$6="SINGLEBASE",SUM((((F42/100)*$AJ$40)*$AH$40))+((((F42/100)*$AJ$41)*$AH$41)),IF(Calculator!$O$6="SINGLEELEMENTS",SUM((((F42/100)*$AJ$40)*$AH$40))+(((((F42/100)*$AJ$40)*$AN$40)*$AH$40)*1.05)-((((F42/100)*$AJ$40)*$AN$40)*$AH$40)+((((F42/100)*$AJ$41)*$AH$41)),IF(Calculator!$O$6="SINGLESPECTRUM",SUM((((F42/100)*$AJ$40)*$AH$40))+(((((F42/100)*$AJ$40)*$AN$40)*$AH$40)*1.05)-((((F42/100)*$AJ$40)*$AN$40)*$AH$40)+((((F42/100)*$AJ$41)*$AH$41)),IF(Calculator!$O$6="SINGLEHOMESTEAD",SUM((((F42/100)*$AJ$40)*$AH$40))+(((((F42/100)*$AJ$40)*$AN$40)*$AH$40)*1.05)-((((F42/100)*$AJ$40)*$AN$40)*$AH$40)+((((F42/100)*$AJ$41)*$AH$41)),IF(Calculator!$O$6="SINGLEBAND A",SUM((((F42/100)*$AJ$40)*$AH$40))+(((((F42/100)*$AJ$40)*$AN$40)*$AH$40)*1.1)-((((F42/100)*$AJ$40)*$AN$40)*$AH$40)+((((F42/100)*$AJ$41)*$AH$41)),IF(Calculator!$O$6="SINGLEBAND B",SUM((((F42/100)*$AJ$40)*$AH$40))+(((((F42/100)*$AJ$40)*$AN$40)*$AH$40)*1.15)-((((F42/100)*$AJ$40)*$AN$40)*$AH$40)+((((F42/100)*$AJ$41)*$AH$41)),IF(Calculator!$O$6="SINGLEBAND C",SUM((((F42/100)*$AJ$40)*$AH$40))+(((((F42/100)*$AJ$40)*$AN$40)*$AH$40)*1.2)-((((F42/100)*$AJ$40)*$AN$40)*$AH$40)+((((F42/100)*$AJ$41)*$AH$41)),IF(Calculator!$O$6="SINGLEBAND D",SUM((((F42/100)*$AJ$40)*$AH$40))+(((((F42/100)*$AJ$40)*$AN$40)*$AH$40)*1.25)-((((F42/100)*$AJ$40)*$AN$40)*$AH$40)+((((F42/100)*$AJ$41)*$AH$41)),IF(Calculator!$O$6="SINGLEURBANE",SUM((((F42/100)*$AJ$40)*$AH$40))+(((((F42/100)*$AJ$40)*$AN$40)*$AH$40)*1.25)-((((F42/100)*$AJ$40)*$AN$40)*$AH$40)+((((F42/100)*$AJ$41)*$AH$41)),IF(Calculator!$O$6="SINGLESILVERANOD",SUM((((F42/100)*$AJ$40)*$AH$40))+(((((F42/100)*$AJ$40)*$AN$40)*$AH$40)*1.4)-((((F42/100)*$AJ$40)*$AN$40)*$AH$40)+((((F42/100)*$AJ$41)*$AH$41)),IF(Calculator!$O$6="SINGLEANOD",SUM((((F42/100)*$AJ$40)*$AH$40))+(((((F42/100)*$AJ$40)*$AN$40)*$AH$40)*1.65)-((((F42/100)*$AJ$40)*$AN$40)*$AH$40)+((((F42/100)*$AJ$41)*$AH$41)),IF(Calculator!$O$6="DUALBASE",SUM((((F42/100)*$AJ$40)*$AH$40))+(((((F42/100)*$AJ$40)*$AN$40)*$AH$40)*1.030011)-((((F42/100)*$AJ$40)*$AN$40)*$AH$40)+((((F42/100)*$AJ$41)*$AH$41)),IF(Calculator!$O$6="DUALELEMENTS",SUM((((F42/100)*$AJ$40)*$AH$40))+(((((F42/100)*$AJ$40)*$AN$40)*$AH$40)*1.438569)-((((F42/100)*$AJ$40)*$AN$40)*$AH$40)+((((F42/100)*$AJ$41)*$AH$41)),IF(Calculator!$O$6="DUALSPECTRUM",SUM((((F42/100)*$AJ$40)*$AH$40))+(((((F42/100)*$AJ$40)*$AN$40)*$AH$40)*1.438569)-((((F42/100)*$AJ$40)*$AN$40)*$AH$40)+((((F42/100)*$AJ$41)*$AH$41)),IF(Calculator!$O$6="DUALHOMESTEAD",SUM((((F42/100)*$AJ$40)*$AH$40))+(((((F42/100)*$AJ$40)*$AN$40)*$AH$40)*1.438569)-((((F42/100)*$AJ$40)*$AN$40)*$AH$40)+((((F42/100)*$AJ$41)*$AH$41)),IF(Calculator!$O$6="DUALBAND A",SUM((((F42/100)*$AJ$40)*$AH$40))+(((((F42/100)*$AJ$40)*$AN$40)*$AH$40)*1.507051)-((((F42/100)*$AJ$40)*$AN$40)*$AH$40)+((((F42/100)*$AJ$41)*$AH$41)),IF(Calculator!$O$6="DUALBAND B",SUM((((F42/100)*$AJ$40)*$AH$40))+(((((F42/100)*$AJ$40)*$AN$40)*$AH$40)*1.57551)-((((F42/100)*$AJ$40)*$AN$40)*$AH$40)+((((F42/100)*$AJ$41)*$AH$41)),IF(Calculator!$O$6="DUALBAND C",SUM((((F42/100)*$AJ$40)*$AH$40))+(((((F42/100)*$AJ$40)*$AN$40)*$AH$40)*1.644088)-((((F42/100)*$AJ$40)*$AN$40)*$AH$40)+((((F42/100)*$AJ$41)*$AH$41)),IF(Calculator!$O$6="DUALBAND D",SUM((((F42/100)*$AJ$40)*$AH$40))+(((((F42/100)*$AJ$40)*$AN$40)*$AH$40)*1.712549)-((((F42/100)*$AJ$40)*$AN$40)*$AH$40)+((((F42/100)*$AJ$41)*$AH$41)),IF(Calculator!$O$6="DUALURBANE",SUM((((F42/100)*$AJ$40)*$AH$40))+(((((F42/100)*$AJ$40)*$AN$40)*$AH$40)*1.712549)-((((F42/100)*$AJ$40)*$AN$40)*$AH$40)+((((F42/100)*$AJ$41)*$AH$41)),IF(Calculator!$O$6="DUALSILVERANOD",SUM((((F42/100)*$AJ$40)*$AH$40))+(((((F42/100)*$AJ$40)*$AN$40)*$AH$40)*1.918079)-((((F42/100)*$AJ$40)*$AN$40)*$AH$40)+((((F42/100)*$AJ$41)*$AH$41)),IF(Calculator!$O$6="DUALANOD",SUM((((F42/100)*$AJ$40)*$AH$40))+(((((F42/100)*$AJ$40)*$AN$40)*$AH$40)*2.260509)-((((F42/100)*$AJ$40)*$AN$40)*$AH$40)+((((F42/100)*$AJ$41)*$AH$41))))))))))))))))))))))))</f>
        <v>0</v>
      </c>
      <c r="V42" s="2">
        <f>IF(Calculator!$O$6="SINGLEBASE",SUM((((G42/100)*$AJ$40)*$AH$40))+((((G42/100)*$AJ$41)*$AH$41)),IF(Calculator!$O$6="SINGLEELEMENTS",SUM((((G42/100)*$AJ$40)*$AH$40))+(((((G42/100)*$AJ$40)*$AN$40)*$AH$40)*1.05)-((((G42/100)*$AJ$40)*$AN$40)*$AH$40)+((((G42/100)*$AJ$41)*$AH$41)),IF(Calculator!$O$6="SINGLESPECTRUM",SUM((((G42/100)*$AJ$40)*$AH$40))+(((((G42/100)*$AJ$40)*$AN$40)*$AH$40)*1.05)-((((G42/100)*$AJ$40)*$AN$40)*$AH$40)+((((G42/100)*$AJ$41)*$AH$41)),IF(Calculator!$O$6="SINGLEHOMESTEAD",SUM((((G42/100)*$AJ$40)*$AH$40))+(((((G42/100)*$AJ$40)*$AN$40)*$AH$40)*1.05)-((((G42/100)*$AJ$40)*$AN$40)*$AH$40)+((((G42/100)*$AJ$41)*$AH$41)),IF(Calculator!$O$6="SINGLEBAND A",SUM((((G42/100)*$AJ$40)*$AH$40))+(((((G42/100)*$AJ$40)*$AN$40)*$AH$40)*1.1)-((((G42/100)*$AJ$40)*$AN$40)*$AH$40)+((((G42/100)*$AJ$41)*$AH$41)),IF(Calculator!$O$6="SINGLEBAND B",SUM((((G42/100)*$AJ$40)*$AH$40))+(((((G42/100)*$AJ$40)*$AN$40)*$AH$40)*1.15)-((((G42/100)*$AJ$40)*$AN$40)*$AH$40)+((((G42/100)*$AJ$41)*$AH$41)),IF(Calculator!$O$6="SINGLEBAND C",SUM((((G42/100)*$AJ$40)*$AH$40))+(((((G42/100)*$AJ$40)*$AN$40)*$AH$40)*1.2)-((((G42/100)*$AJ$40)*$AN$40)*$AH$40)+((((G42/100)*$AJ$41)*$AH$41)),IF(Calculator!$O$6="SINGLEBAND D",SUM((((G42/100)*$AJ$40)*$AH$40))+(((((G42/100)*$AJ$40)*$AN$40)*$AH$40)*1.25)-((((G42/100)*$AJ$40)*$AN$40)*$AH$40)+((((G42/100)*$AJ$41)*$AH$41)),IF(Calculator!$O$6="SINGLEURBANE",SUM((((G42/100)*$AJ$40)*$AH$40))+(((((G42/100)*$AJ$40)*$AN$40)*$AH$40)*1.25)-((((G42/100)*$AJ$40)*$AN$40)*$AH$40)+((((G42/100)*$AJ$41)*$AH$41)),IF(Calculator!$O$6="SINGLESILVERANOD",SUM((((G42/100)*$AJ$40)*$AH$40))+(((((G42/100)*$AJ$40)*$AN$40)*$AH$40)*1.4)-((((G42/100)*$AJ$40)*$AN$40)*$AH$40)+((((G42/100)*$AJ$41)*$AH$41)),IF(Calculator!$O$6="SINGLEANOD",SUM((((G42/100)*$AJ$40)*$AH$40))+(((((G42/100)*$AJ$40)*$AN$40)*$AH$40)*1.65)-((((G42/100)*$AJ$40)*$AN$40)*$AH$40)+((((G42/100)*$AJ$41)*$AH$41)),IF(Calculator!$O$6="DUALBASE",SUM((((G42/100)*$AJ$40)*$AH$40))+(((((G42/100)*$AJ$40)*$AN$40)*$AH$40)*1.030011)-((((G42/100)*$AJ$40)*$AN$40)*$AH$40)+((((G42/100)*$AJ$41)*$AH$41)),IF(Calculator!$O$6="DUALELEMENTS",SUM((((G42/100)*$AJ$40)*$AH$40))+(((((G42/100)*$AJ$40)*$AN$40)*$AH$40)*1.438569)-((((G42/100)*$AJ$40)*$AN$40)*$AH$40)+((((G42/100)*$AJ$41)*$AH$41)),IF(Calculator!$O$6="DUALSPECTRUM",SUM((((G42/100)*$AJ$40)*$AH$40))+(((((G42/100)*$AJ$40)*$AN$40)*$AH$40)*1.438569)-((((G42/100)*$AJ$40)*$AN$40)*$AH$40)+((((G42/100)*$AJ$41)*$AH$41)),IF(Calculator!$O$6="DUALHOMESTEAD",SUM((((G42/100)*$AJ$40)*$AH$40))+(((((G42/100)*$AJ$40)*$AN$40)*$AH$40)*1.438569)-((((G42/100)*$AJ$40)*$AN$40)*$AH$40)+((((G42/100)*$AJ$41)*$AH$41)),IF(Calculator!$O$6="DUALBAND A",SUM((((G42/100)*$AJ$40)*$AH$40))+(((((G42/100)*$AJ$40)*$AN$40)*$AH$40)*1.507051)-((((G42/100)*$AJ$40)*$AN$40)*$AH$40)+((((G42/100)*$AJ$41)*$AH$41)),IF(Calculator!$O$6="DUALBAND B",SUM((((G42/100)*$AJ$40)*$AH$40))+(((((G42/100)*$AJ$40)*$AN$40)*$AH$40)*1.57551)-((((G42/100)*$AJ$40)*$AN$40)*$AH$40)+((((G42/100)*$AJ$41)*$AH$41)),IF(Calculator!$O$6="DUALBAND C",SUM((((G42/100)*$AJ$40)*$AH$40))+(((((G42/100)*$AJ$40)*$AN$40)*$AH$40)*1.644088)-((((G42/100)*$AJ$40)*$AN$40)*$AH$40)+((((G42/100)*$AJ$41)*$AH$41)),IF(Calculator!$O$6="DUALBAND D",SUM((((G42/100)*$AJ$40)*$AH$40))+(((((G42/100)*$AJ$40)*$AN$40)*$AH$40)*1.712549)-((((G42/100)*$AJ$40)*$AN$40)*$AH$40)+((((G42/100)*$AJ$41)*$AH$41)),IF(Calculator!$O$6="DUALURBANE",SUM((((G42/100)*$AJ$40)*$AH$40))+(((((G42/100)*$AJ$40)*$AN$40)*$AH$40)*1.712549)-((((G42/100)*$AJ$40)*$AN$40)*$AH$40)+((((G42/100)*$AJ$41)*$AH$41)),IF(Calculator!$O$6="DUALSILVERANOD",SUM((((G42/100)*$AJ$40)*$AH$40))+(((((G42/100)*$AJ$40)*$AN$40)*$AH$40)*1.918079)-((((G42/100)*$AJ$40)*$AN$40)*$AH$40)+((((G42/100)*$AJ$41)*$AH$41)),IF(Calculator!$O$6="DUALANOD",SUM((((G42/100)*$AJ$40)*$AH$40))+(((((G42/100)*$AJ$40)*$AN$40)*$AH$40)*2.260509)-((((G42/100)*$AJ$40)*$AN$40)*$AH$40)+((((G42/100)*$AJ$41)*$AH$41))))))))))))))))))))))))</f>
        <v>0</v>
      </c>
      <c r="W42" s="2">
        <f>IF(Calculator!$O$6="SINGLEBASE",SUM((((H42/100)*$AJ$40)*$AH$40))+((((H42/100)*$AJ$41)*$AH$41)),IF(Calculator!$O$6="SINGLEELEMENTS",SUM((((H42/100)*$AJ$40)*$AH$40))+(((((H42/100)*$AJ$40)*$AN$40)*$AH$40)*1.05)-((((H42/100)*$AJ$40)*$AN$40)*$AH$40)+((((H42/100)*$AJ$41)*$AH$41)),IF(Calculator!$O$6="SINGLESPECTRUM",SUM((((H42/100)*$AJ$40)*$AH$40))+(((((H42/100)*$AJ$40)*$AN$40)*$AH$40)*1.05)-((((H42/100)*$AJ$40)*$AN$40)*$AH$40)+((((H42/100)*$AJ$41)*$AH$41)),IF(Calculator!$O$6="SINGLEHOMESTEAD",SUM((((H42/100)*$AJ$40)*$AH$40))+(((((H42/100)*$AJ$40)*$AN$40)*$AH$40)*1.05)-((((H42/100)*$AJ$40)*$AN$40)*$AH$40)+((((H42/100)*$AJ$41)*$AH$41)),IF(Calculator!$O$6="SINGLEBAND A",SUM((((H42/100)*$AJ$40)*$AH$40))+(((((H42/100)*$AJ$40)*$AN$40)*$AH$40)*1.1)-((((H42/100)*$AJ$40)*$AN$40)*$AH$40)+((((H42/100)*$AJ$41)*$AH$41)),IF(Calculator!$O$6="SINGLEBAND B",SUM((((H42/100)*$AJ$40)*$AH$40))+(((((H42/100)*$AJ$40)*$AN$40)*$AH$40)*1.15)-((((H42/100)*$AJ$40)*$AN$40)*$AH$40)+((((H42/100)*$AJ$41)*$AH$41)),IF(Calculator!$O$6="SINGLEBAND C",SUM((((H42/100)*$AJ$40)*$AH$40))+(((((H42/100)*$AJ$40)*$AN$40)*$AH$40)*1.2)-((((H42/100)*$AJ$40)*$AN$40)*$AH$40)+((((H42/100)*$AJ$41)*$AH$41)),IF(Calculator!$O$6="SINGLEBAND D",SUM((((H42/100)*$AJ$40)*$AH$40))+(((((H42/100)*$AJ$40)*$AN$40)*$AH$40)*1.25)-((((H42/100)*$AJ$40)*$AN$40)*$AH$40)+((((H42/100)*$AJ$41)*$AH$41)),IF(Calculator!$O$6="SINGLEURBANE",SUM((((H42/100)*$AJ$40)*$AH$40))+(((((H42/100)*$AJ$40)*$AN$40)*$AH$40)*1.25)-((((H42/100)*$AJ$40)*$AN$40)*$AH$40)+((((H42/100)*$AJ$41)*$AH$41)),IF(Calculator!$O$6="SINGLESILVERANOD",SUM((((H42/100)*$AJ$40)*$AH$40))+(((((H42/100)*$AJ$40)*$AN$40)*$AH$40)*1.4)-((((H42/100)*$AJ$40)*$AN$40)*$AH$40)+((((H42/100)*$AJ$41)*$AH$41)),IF(Calculator!$O$6="SINGLEANOD",SUM((((H42/100)*$AJ$40)*$AH$40))+(((((H42/100)*$AJ$40)*$AN$40)*$AH$40)*1.65)-((((H42/100)*$AJ$40)*$AN$40)*$AH$40)+((((H42/100)*$AJ$41)*$AH$41)),IF(Calculator!$O$6="DUALBASE",SUM((((H42/100)*$AJ$40)*$AH$40))+(((((H42/100)*$AJ$40)*$AN$40)*$AH$40)*1.030011)-((((H42/100)*$AJ$40)*$AN$40)*$AH$40)+((((H42/100)*$AJ$41)*$AH$41)),IF(Calculator!$O$6="DUALELEMENTS",SUM((((H42/100)*$AJ$40)*$AH$40))+(((((H42/100)*$AJ$40)*$AN$40)*$AH$40)*1.438569)-((((H42/100)*$AJ$40)*$AN$40)*$AH$40)+((((H42/100)*$AJ$41)*$AH$41)),IF(Calculator!$O$6="DUALSPECTRUM",SUM((((H42/100)*$AJ$40)*$AH$40))+(((((H42/100)*$AJ$40)*$AN$40)*$AH$40)*1.438569)-((((H42/100)*$AJ$40)*$AN$40)*$AH$40)+((((H42/100)*$AJ$41)*$AH$41)),IF(Calculator!$O$6="DUALHOMESTEAD",SUM((((H42/100)*$AJ$40)*$AH$40))+(((((H42/100)*$AJ$40)*$AN$40)*$AH$40)*1.438569)-((((H42/100)*$AJ$40)*$AN$40)*$AH$40)+((((H42/100)*$AJ$41)*$AH$41)),IF(Calculator!$O$6="DUALBAND A",SUM((((H42/100)*$AJ$40)*$AH$40))+(((((H42/100)*$AJ$40)*$AN$40)*$AH$40)*1.507051)-((((H42/100)*$AJ$40)*$AN$40)*$AH$40)+((((H42/100)*$AJ$41)*$AH$41)),IF(Calculator!$O$6="DUALBAND B",SUM((((H42/100)*$AJ$40)*$AH$40))+(((((H42/100)*$AJ$40)*$AN$40)*$AH$40)*1.57551)-((((H42/100)*$AJ$40)*$AN$40)*$AH$40)+((((H42/100)*$AJ$41)*$AH$41)),IF(Calculator!$O$6="DUALBAND C",SUM((((H42/100)*$AJ$40)*$AH$40))+(((((H42/100)*$AJ$40)*$AN$40)*$AH$40)*1.644088)-((((H42/100)*$AJ$40)*$AN$40)*$AH$40)+((((H42/100)*$AJ$41)*$AH$41)),IF(Calculator!$O$6="DUALBAND D",SUM((((H42/100)*$AJ$40)*$AH$40))+(((((H42/100)*$AJ$40)*$AN$40)*$AH$40)*1.712549)-((((H42/100)*$AJ$40)*$AN$40)*$AH$40)+((((H42/100)*$AJ$41)*$AH$41)),IF(Calculator!$O$6="DUALURBANE",SUM((((H42/100)*$AJ$40)*$AH$40))+(((((H42/100)*$AJ$40)*$AN$40)*$AH$40)*1.712549)-((((H42/100)*$AJ$40)*$AN$40)*$AH$40)+((((H42/100)*$AJ$41)*$AH$41)),IF(Calculator!$O$6="DUALSILVERANOD",SUM((((H42/100)*$AJ$40)*$AH$40))+(((((H42/100)*$AJ$40)*$AN$40)*$AH$40)*1.918079)-((((H42/100)*$AJ$40)*$AN$40)*$AH$40)+((((H42/100)*$AJ$41)*$AH$41)),IF(Calculator!$O$6="DUALANOD",SUM((((H42/100)*$AJ$40)*$AH$40))+(((((H42/100)*$AJ$40)*$AN$40)*$AH$40)*2.260509)-((((H42/100)*$AJ$40)*$AN$40)*$AH$40)+((((H42/100)*$AJ$41)*$AH$41))))))))))))))))))))))))</f>
        <v>0</v>
      </c>
      <c r="X42" s="2">
        <f>IF(Calculator!$O$6="SINGLEBASE",SUM((((I42/100)*$AJ$40)*$AH$40))+((((I42/100)*$AJ$41)*$AH$41)),IF(Calculator!$O$6="SINGLEELEMENTS",SUM((((I42/100)*$AJ$40)*$AH$40))+(((((I42/100)*$AJ$40)*$AN$40)*$AH$40)*1.05)-((((I42/100)*$AJ$40)*$AN$40)*$AH$40)+((((I42/100)*$AJ$41)*$AH$41)),IF(Calculator!$O$6="SINGLESPECTRUM",SUM((((I42/100)*$AJ$40)*$AH$40))+(((((I42/100)*$AJ$40)*$AN$40)*$AH$40)*1.05)-((((I42/100)*$AJ$40)*$AN$40)*$AH$40)+((((I42/100)*$AJ$41)*$AH$41)),IF(Calculator!$O$6="SINGLEHOMESTEAD",SUM((((I42/100)*$AJ$40)*$AH$40))+(((((I42/100)*$AJ$40)*$AN$40)*$AH$40)*1.05)-((((I42/100)*$AJ$40)*$AN$40)*$AH$40)+((((I42/100)*$AJ$41)*$AH$41)),IF(Calculator!$O$6="SINGLEBAND A",SUM((((I42/100)*$AJ$40)*$AH$40))+(((((I42/100)*$AJ$40)*$AN$40)*$AH$40)*1.1)-((((I42/100)*$AJ$40)*$AN$40)*$AH$40)+((((I42/100)*$AJ$41)*$AH$41)),IF(Calculator!$O$6="SINGLEBAND B",SUM((((I42/100)*$AJ$40)*$AH$40))+(((((I42/100)*$AJ$40)*$AN$40)*$AH$40)*1.15)-((((I42/100)*$AJ$40)*$AN$40)*$AH$40)+((((I42/100)*$AJ$41)*$AH$41)),IF(Calculator!$O$6="SINGLEBAND C",SUM((((I42/100)*$AJ$40)*$AH$40))+(((((I42/100)*$AJ$40)*$AN$40)*$AH$40)*1.2)-((((I42/100)*$AJ$40)*$AN$40)*$AH$40)+((((I42/100)*$AJ$41)*$AH$41)),IF(Calculator!$O$6="SINGLEBAND D",SUM((((I42/100)*$AJ$40)*$AH$40))+(((((I42/100)*$AJ$40)*$AN$40)*$AH$40)*1.25)-((((I42/100)*$AJ$40)*$AN$40)*$AH$40)+((((I42/100)*$AJ$41)*$AH$41)),IF(Calculator!$O$6="SINGLEURBANE",SUM((((I42/100)*$AJ$40)*$AH$40))+(((((I42/100)*$AJ$40)*$AN$40)*$AH$40)*1.25)-((((I42/100)*$AJ$40)*$AN$40)*$AH$40)+((((I42/100)*$AJ$41)*$AH$41)),IF(Calculator!$O$6="SINGLESILVERANOD",SUM((((I42/100)*$AJ$40)*$AH$40))+(((((I42/100)*$AJ$40)*$AN$40)*$AH$40)*1.4)-((((I42/100)*$AJ$40)*$AN$40)*$AH$40)+((((I42/100)*$AJ$41)*$AH$41)),IF(Calculator!$O$6="SINGLEANOD",SUM((((I42/100)*$AJ$40)*$AH$40))+(((((I42/100)*$AJ$40)*$AN$40)*$AH$40)*1.65)-((((I42/100)*$AJ$40)*$AN$40)*$AH$40)+((((I42/100)*$AJ$41)*$AH$41)),IF(Calculator!$O$6="DUALBASE",SUM((((I42/100)*$AJ$40)*$AH$40))+(((((I42/100)*$AJ$40)*$AN$40)*$AH$40)*1.030011)-((((I42/100)*$AJ$40)*$AN$40)*$AH$40)+((((I42/100)*$AJ$41)*$AH$41)),IF(Calculator!$O$6="DUALELEMENTS",SUM((((I42/100)*$AJ$40)*$AH$40))+(((((I42/100)*$AJ$40)*$AN$40)*$AH$40)*1.438569)-((((I42/100)*$AJ$40)*$AN$40)*$AH$40)+((((I42/100)*$AJ$41)*$AH$41)),IF(Calculator!$O$6="DUALSPECTRUM",SUM((((I42/100)*$AJ$40)*$AH$40))+(((((I42/100)*$AJ$40)*$AN$40)*$AH$40)*1.438569)-((((I42/100)*$AJ$40)*$AN$40)*$AH$40)+((((I42/100)*$AJ$41)*$AH$41)),IF(Calculator!$O$6="DUALHOMESTEAD",SUM((((I42/100)*$AJ$40)*$AH$40))+(((((I42/100)*$AJ$40)*$AN$40)*$AH$40)*1.438569)-((((I42/100)*$AJ$40)*$AN$40)*$AH$40)+((((I42/100)*$AJ$41)*$AH$41)),IF(Calculator!$O$6="DUALBAND A",SUM((((I42/100)*$AJ$40)*$AH$40))+(((((I42/100)*$AJ$40)*$AN$40)*$AH$40)*1.507051)-((((I42/100)*$AJ$40)*$AN$40)*$AH$40)+((((I42/100)*$AJ$41)*$AH$41)),IF(Calculator!$O$6="DUALBAND B",SUM((((I42/100)*$AJ$40)*$AH$40))+(((((I42/100)*$AJ$40)*$AN$40)*$AH$40)*1.57551)-((((I42/100)*$AJ$40)*$AN$40)*$AH$40)+((((I42/100)*$AJ$41)*$AH$41)),IF(Calculator!$O$6="DUALBAND C",SUM((((I42/100)*$AJ$40)*$AH$40))+(((((I42/100)*$AJ$40)*$AN$40)*$AH$40)*1.644088)-((((I42/100)*$AJ$40)*$AN$40)*$AH$40)+((((I42/100)*$AJ$41)*$AH$41)),IF(Calculator!$O$6="DUALBAND D",SUM((((I42/100)*$AJ$40)*$AH$40))+(((((I42/100)*$AJ$40)*$AN$40)*$AH$40)*1.712549)-((((I42/100)*$AJ$40)*$AN$40)*$AH$40)+((((I42/100)*$AJ$41)*$AH$41)),IF(Calculator!$O$6="DUALURBANE",SUM((((I42/100)*$AJ$40)*$AH$40))+(((((I42/100)*$AJ$40)*$AN$40)*$AH$40)*1.712549)-((((I42/100)*$AJ$40)*$AN$40)*$AH$40)+((((I42/100)*$AJ$41)*$AH$41)),IF(Calculator!$O$6="DUALSILVERANOD",SUM((((I42/100)*$AJ$40)*$AH$40))+(((((I42/100)*$AJ$40)*$AN$40)*$AH$40)*1.918079)-((((I42/100)*$AJ$40)*$AN$40)*$AH$40)+((((I42/100)*$AJ$41)*$AH$41)),IF(Calculator!$O$6="DUALANOD",SUM((((I42/100)*$AJ$40)*$AH$40))+(((((I42/100)*$AJ$40)*$AN$40)*$AH$40)*2.260509)-((((I42/100)*$AJ$40)*$AN$40)*$AH$40)+((((I42/100)*$AJ$41)*$AH$41))))))))))))))))))))))))</f>
        <v>0</v>
      </c>
      <c r="Y42" s="2">
        <f>IF(Calculator!$O$6="SINGLEBASE",SUM((((J42/100)*$AJ$40)*$AH$40))+((((J42/100)*$AJ$41)*$AH$41)),IF(Calculator!$O$6="SINGLEELEMENTS",SUM((((J42/100)*$AJ$40)*$AH$40))+(((((J42/100)*$AJ$40)*$AN$40)*$AH$40)*1.05)-((((J42/100)*$AJ$40)*$AN$40)*$AH$40)+((((J42/100)*$AJ$41)*$AH$41)),IF(Calculator!$O$6="SINGLESPECTRUM",SUM((((J42/100)*$AJ$40)*$AH$40))+(((((J42/100)*$AJ$40)*$AN$40)*$AH$40)*1.05)-((((J42/100)*$AJ$40)*$AN$40)*$AH$40)+((((J42/100)*$AJ$41)*$AH$41)),IF(Calculator!$O$6="SINGLEHOMESTEAD",SUM((((J42/100)*$AJ$40)*$AH$40))+(((((J42/100)*$AJ$40)*$AN$40)*$AH$40)*1.05)-((((J42/100)*$AJ$40)*$AN$40)*$AH$40)+((((J42/100)*$AJ$41)*$AH$41)),IF(Calculator!$O$6="SINGLEBAND A",SUM((((J42/100)*$AJ$40)*$AH$40))+(((((J42/100)*$AJ$40)*$AN$40)*$AH$40)*1.1)-((((J42/100)*$AJ$40)*$AN$40)*$AH$40)+((((J42/100)*$AJ$41)*$AH$41)),IF(Calculator!$O$6="SINGLEBAND B",SUM((((J42/100)*$AJ$40)*$AH$40))+(((((J42/100)*$AJ$40)*$AN$40)*$AH$40)*1.15)-((((J42/100)*$AJ$40)*$AN$40)*$AH$40)+((((J42/100)*$AJ$41)*$AH$41)),IF(Calculator!$O$6="SINGLEBAND C",SUM((((J42/100)*$AJ$40)*$AH$40))+(((((J42/100)*$AJ$40)*$AN$40)*$AH$40)*1.2)-((((J42/100)*$AJ$40)*$AN$40)*$AH$40)+((((J42/100)*$AJ$41)*$AH$41)),IF(Calculator!$O$6="SINGLEBAND D",SUM((((J42/100)*$AJ$40)*$AH$40))+(((((J42/100)*$AJ$40)*$AN$40)*$AH$40)*1.25)-((((J42/100)*$AJ$40)*$AN$40)*$AH$40)+((((J42/100)*$AJ$41)*$AH$41)),IF(Calculator!$O$6="SINGLEURBANE",SUM((((J42/100)*$AJ$40)*$AH$40))+(((((J42/100)*$AJ$40)*$AN$40)*$AH$40)*1.25)-((((J42/100)*$AJ$40)*$AN$40)*$AH$40)+((((J42/100)*$AJ$41)*$AH$41)),IF(Calculator!$O$6="SINGLESILVERANOD",SUM((((J42/100)*$AJ$40)*$AH$40))+(((((J42/100)*$AJ$40)*$AN$40)*$AH$40)*1.4)-((((J42/100)*$AJ$40)*$AN$40)*$AH$40)+((((J42/100)*$AJ$41)*$AH$41)),IF(Calculator!$O$6="SINGLEANOD",SUM((((J42/100)*$AJ$40)*$AH$40))+(((((J42/100)*$AJ$40)*$AN$40)*$AH$40)*1.65)-((((J42/100)*$AJ$40)*$AN$40)*$AH$40)+((((J42/100)*$AJ$41)*$AH$41)),IF(Calculator!$O$6="DUALBASE",SUM((((J42/100)*$AJ$40)*$AH$40))+(((((J42/100)*$AJ$40)*$AN$40)*$AH$40)*1.030011)-((((J42/100)*$AJ$40)*$AN$40)*$AH$40)+((((J42/100)*$AJ$41)*$AH$41)),IF(Calculator!$O$6="DUALELEMENTS",SUM((((J42/100)*$AJ$40)*$AH$40))+(((((J42/100)*$AJ$40)*$AN$40)*$AH$40)*1.438569)-((((J42/100)*$AJ$40)*$AN$40)*$AH$40)+((((J42/100)*$AJ$41)*$AH$41)),IF(Calculator!$O$6="DUALSPECTRUM",SUM((((J42/100)*$AJ$40)*$AH$40))+(((((J42/100)*$AJ$40)*$AN$40)*$AH$40)*1.438569)-((((J42/100)*$AJ$40)*$AN$40)*$AH$40)+((((J42/100)*$AJ$41)*$AH$41)),IF(Calculator!$O$6="DUALHOMESTEAD",SUM((((J42/100)*$AJ$40)*$AH$40))+(((((J42/100)*$AJ$40)*$AN$40)*$AH$40)*1.438569)-((((J42/100)*$AJ$40)*$AN$40)*$AH$40)+((((J42/100)*$AJ$41)*$AH$41)),IF(Calculator!$O$6="DUALBAND A",SUM((((J42/100)*$AJ$40)*$AH$40))+(((((J42/100)*$AJ$40)*$AN$40)*$AH$40)*1.507051)-((((J42/100)*$AJ$40)*$AN$40)*$AH$40)+((((J42/100)*$AJ$41)*$AH$41)),IF(Calculator!$O$6="DUALBAND B",SUM((((J42/100)*$AJ$40)*$AH$40))+(((((J42/100)*$AJ$40)*$AN$40)*$AH$40)*1.57551)-((((J42/100)*$AJ$40)*$AN$40)*$AH$40)+((((J42/100)*$AJ$41)*$AH$41)),IF(Calculator!$O$6="DUALBAND C",SUM((((J42/100)*$AJ$40)*$AH$40))+(((((J42/100)*$AJ$40)*$AN$40)*$AH$40)*1.644088)-((((J42/100)*$AJ$40)*$AN$40)*$AH$40)+((((J42/100)*$AJ$41)*$AH$41)),IF(Calculator!$O$6="DUALBAND D",SUM((((J42/100)*$AJ$40)*$AH$40))+(((((J42/100)*$AJ$40)*$AN$40)*$AH$40)*1.712549)-((((J42/100)*$AJ$40)*$AN$40)*$AH$40)+((((J42/100)*$AJ$41)*$AH$41)),IF(Calculator!$O$6="DUALURBANE",SUM((((J42/100)*$AJ$40)*$AH$40))+(((((J42/100)*$AJ$40)*$AN$40)*$AH$40)*1.712549)-((((J42/100)*$AJ$40)*$AN$40)*$AH$40)+((((J42/100)*$AJ$41)*$AH$41)),IF(Calculator!$O$6="DUALSILVERANOD",SUM((((J42/100)*$AJ$40)*$AH$40))+(((((J42/100)*$AJ$40)*$AN$40)*$AH$40)*1.918079)-((((J42/100)*$AJ$40)*$AN$40)*$AH$40)+((((J42/100)*$AJ$41)*$AH$41)),IF(Calculator!$O$6="DUALANOD",SUM((((J42/100)*$AJ$40)*$AH$40))+(((((J42/100)*$AJ$40)*$AN$40)*$AH$40)*2.260509)-((((J42/100)*$AJ$40)*$AN$40)*$AH$40)+((((J42/100)*$AJ$41)*$AH$41))))))))))))))))))))))))</f>
        <v>0</v>
      </c>
      <c r="Z42" s="2">
        <f>IF(Calculator!$O$6="SINGLEBASE",SUM((((K42/100)*$AJ$40)*$AH$40))+((((K42/100)*$AJ$41)*$AH$41)),IF(Calculator!$O$6="SINGLEELEMENTS",SUM((((K42/100)*$AJ$40)*$AH$40))+(((((K42/100)*$AJ$40)*$AN$40)*$AH$40)*1.05)-((((K42/100)*$AJ$40)*$AN$40)*$AH$40)+((((K42/100)*$AJ$41)*$AH$41)),IF(Calculator!$O$6="SINGLESPECTRUM",SUM((((K42/100)*$AJ$40)*$AH$40))+(((((K42/100)*$AJ$40)*$AN$40)*$AH$40)*1.05)-((((K42/100)*$AJ$40)*$AN$40)*$AH$40)+((((K42/100)*$AJ$41)*$AH$41)),IF(Calculator!$O$6="SINGLEHOMESTEAD",SUM((((K42/100)*$AJ$40)*$AH$40))+(((((K42/100)*$AJ$40)*$AN$40)*$AH$40)*1.05)-((((K42/100)*$AJ$40)*$AN$40)*$AH$40)+((((K42/100)*$AJ$41)*$AH$41)),IF(Calculator!$O$6="SINGLEBAND A",SUM((((K42/100)*$AJ$40)*$AH$40))+(((((K42/100)*$AJ$40)*$AN$40)*$AH$40)*1.1)-((((K42/100)*$AJ$40)*$AN$40)*$AH$40)+((((K42/100)*$AJ$41)*$AH$41)),IF(Calculator!$O$6="SINGLEBAND B",SUM((((K42/100)*$AJ$40)*$AH$40))+(((((K42/100)*$AJ$40)*$AN$40)*$AH$40)*1.15)-((((K42/100)*$AJ$40)*$AN$40)*$AH$40)+((((K42/100)*$AJ$41)*$AH$41)),IF(Calculator!$O$6="SINGLEBAND C",SUM((((K42/100)*$AJ$40)*$AH$40))+(((((K42/100)*$AJ$40)*$AN$40)*$AH$40)*1.2)-((((K42/100)*$AJ$40)*$AN$40)*$AH$40)+((((K42/100)*$AJ$41)*$AH$41)),IF(Calculator!$O$6="SINGLEBAND D",SUM((((K42/100)*$AJ$40)*$AH$40))+(((((K42/100)*$AJ$40)*$AN$40)*$AH$40)*1.25)-((((K42/100)*$AJ$40)*$AN$40)*$AH$40)+((((K42/100)*$AJ$41)*$AH$41)),IF(Calculator!$O$6="SINGLEURBANE",SUM((((K42/100)*$AJ$40)*$AH$40))+(((((K42/100)*$AJ$40)*$AN$40)*$AH$40)*1.25)-((((K42/100)*$AJ$40)*$AN$40)*$AH$40)+((((K42/100)*$AJ$41)*$AH$41)),IF(Calculator!$O$6="SINGLESILVERANOD",SUM((((K42/100)*$AJ$40)*$AH$40))+(((((K42/100)*$AJ$40)*$AN$40)*$AH$40)*1.4)-((((K42/100)*$AJ$40)*$AN$40)*$AH$40)+((((K42/100)*$AJ$41)*$AH$41)),IF(Calculator!$O$6="SINGLEANOD",SUM((((K42/100)*$AJ$40)*$AH$40))+(((((K42/100)*$AJ$40)*$AN$40)*$AH$40)*1.65)-((((K42/100)*$AJ$40)*$AN$40)*$AH$40)+((((K42/100)*$AJ$41)*$AH$41)),IF(Calculator!$O$6="DUALBASE",SUM((((K42/100)*$AJ$40)*$AH$40))+(((((K42/100)*$AJ$40)*$AN$40)*$AH$40)*1.030011)-((((K42/100)*$AJ$40)*$AN$40)*$AH$40)+((((K42/100)*$AJ$41)*$AH$41)),IF(Calculator!$O$6="DUALELEMENTS",SUM((((K42/100)*$AJ$40)*$AH$40))+(((((K42/100)*$AJ$40)*$AN$40)*$AH$40)*1.438569)-((((K42/100)*$AJ$40)*$AN$40)*$AH$40)+((((K42/100)*$AJ$41)*$AH$41)),IF(Calculator!$O$6="DUALSPECTRUM",SUM((((K42/100)*$AJ$40)*$AH$40))+(((((K42/100)*$AJ$40)*$AN$40)*$AH$40)*1.438569)-((((K42/100)*$AJ$40)*$AN$40)*$AH$40)+((((K42/100)*$AJ$41)*$AH$41)),IF(Calculator!$O$6="DUALHOMESTEAD",SUM((((K42/100)*$AJ$40)*$AH$40))+(((((K42/100)*$AJ$40)*$AN$40)*$AH$40)*1.438569)-((((K42/100)*$AJ$40)*$AN$40)*$AH$40)+((((K42/100)*$AJ$41)*$AH$41)),IF(Calculator!$O$6="DUALBAND A",SUM((((K42/100)*$AJ$40)*$AH$40))+(((((K42/100)*$AJ$40)*$AN$40)*$AH$40)*1.507051)-((((K42/100)*$AJ$40)*$AN$40)*$AH$40)+((((K42/100)*$AJ$41)*$AH$41)),IF(Calculator!$O$6="DUALBAND B",SUM((((K42/100)*$AJ$40)*$AH$40))+(((((K42/100)*$AJ$40)*$AN$40)*$AH$40)*1.57551)-((((K42/100)*$AJ$40)*$AN$40)*$AH$40)+((((K42/100)*$AJ$41)*$AH$41)),IF(Calculator!$O$6="DUALBAND C",SUM((((K42/100)*$AJ$40)*$AH$40))+(((((K42/100)*$AJ$40)*$AN$40)*$AH$40)*1.644088)-((((K42/100)*$AJ$40)*$AN$40)*$AH$40)+((((K42/100)*$AJ$41)*$AH$41)),IF(Calculator!$O$6="DUALBAND D",SUM((((K42/100)*$AJ$40)*$AH$40))+(((((K42/100)*$AJ$40)*$AN$40)*$AH$40)*1.712549)-((((K42/100)*$AJ$40)*$AN$40)*$AH$40)+((((K42/100)*$AJ$41)*$AH$41)),IF(Calculator!$O$6="DUALURBANE",SUM((((K42/100)*$AJ$40)*$AH$40))+(((((K42/100)*$AJ$40)*$AN$40)*$AH$40)*1.712549)-((((K42/100)*$AJ$40)*$AN$40)*$AH$40)+((((K42/100)*$AJ$41)*$AH$41)),IF(Calculator!$O$6="DUALSILVERANOD",SUM((((K42/100)*$AJ$40)*$AH$40))+(((((K42/100)*$AJ$40)*$AN$40)*$AH$40)*1.918079)-((((K42/100)*$AJ$40)*$AN$40)*$AH$40)+((((K42/100)*$AJ$41)*$AH$41)),IF(Calculator!$O$6="DUALANOD",SUM((((K42/100)*$AJ$40)*$AH$40))+(((((K42/100)*$AJ$40)*$AN$40)*$AH$40)*2.260509)-((((K42/100)*$AJ$40)*$AN$40)*$AH$40)+((((K42/100)*$AJ$41)*$AH$41))))))))))))))))))))))))</f>
        <v>0</v>
      </c>
      <c r="AA42" s="2">
        <f>IF(Calculator!$O$6="SINGLEBASE",SUM((((L42/100)*$AJ$40)*$AH$40))+((((L42/100)*$AJ$41)*$AH$41)),IF(Calculator!$O$6="SINGLEELEMENTS",SUM((((L42/100)*$AJ$40)*$AH$40))+(((((L42/100)*$AJ$40)*$AN$40)*$AH$40)*1.05)-((((L42/100)*$AJ$40)*$AN$40)*$AH$40)+((((L42/100)*$AJ$41)*$AH$41)),IF(Calculator!$O$6="SINGLESPECTRUM",SUM((((L42/100)*$AJ$40)*$AH$40))+(((((L42/100)*$AJ$40)*$AN$40)*$AH$40)*1.05)-((((L42/100)*$AJ$40)*$AN$40)*$AH$40)+((((L42/100)*$AJ$41)*$AH$41)),IF(Calculator!$O$6="SINGLEHOMESTEAD",SUM((((L42/100)*$AJ$40)*$AH$40))+(((((L42/100)*$AJ$40)*$AN$40)*$AH$40)*1.05)-((((L42/100)*$AJ$40)*$AN$40)*$AH$40)+((((L42/100)*$AJ$41)*$AH$41)),IF(Calculator!$O$6="SINGLEBAND A",SUM((((L42/100)*$AJ$40)*$AH$40))+(((((L42/100)*$AJ$40)*$AN$40)*$AH$40)*1.1)-((((L42/100)*$AJ$40)*$AN$40)*$AH$40)+((((L42/100)*$AJ$41)*$AH$41)),IF(Calculator!$O$6="SINGLEBAND B",SUM((((L42/100)*$AJ$40)*$AH$40))+(((((L42/100)*$AJ$40)*$AN$40)*$AH$40)*1.15)-((((L42/100)*$AJ$40)*$AN$40)*$AH$40)+((((L42/100)*$AJ$41)*$AH$41)),IF(Calculator!$O$6="SINGLEBAND C",SUM((((L42/100)*$AJ$40)*$AH$40))+(((((L42/100)*$AJ$40)*$AN$40)*$AH$40)*1.2)-((((L42/100)*$AJ$40)*$AN$40)*$AH$40)+((((L42/100)*$AJ$41)*$AH$41)),IF(Calculator!$O$6="SINGLEBAND D",SUM((((L42/100)*$AJ$40)*$AH$40))+(((((L42/100)*$AJ$40)*$AN$40)*$AH$40)*1.25)-((((L42/100)*$AJ$40)*$AN$40)*$AH$40)+((((L42/100)*$AJ$41)*$AH$41)),IF(Calculator!$O$6="SINGLEURBANE",SUM((((L42/100)*$AJ$40)*$AH$40))+(((((L42/100)*$AJ$40)*$AN$40)*$AH$40)*1.25)-((((L42/100)*$AJ$40)*$AN$40)*$AH$40)+((((L42/100)*$AJ$41)*$AH$41)),IF(Calculator!$O$6="SINGLESILVERANOD",SUM((((L42/100)*$AJ$40)*$AH$40))+(((((L42/100)*$AJ$40)*$AN$40)*$AH$40)*1.4)-((((L42/100)*$AJ$40)*$AN$40)*$AH$40)+((((L42/100)*$AJ$41)*$AH$41)),IF(Calculator!$O$6="SINGLEANOD",SUM((((L42/100)*$AJ$40)*$AH$40))+(((((L42/100)*$AJ$40)*$AN$40)*$AH$40)*1.65)-((((L42/100)*$AJ$40)*$AN$40)*$AH$40)+((((L42/100)*$AJ$41)*$AH$41)),IF(Calculator!$O$6="DUALBASE",SUM((((L42/100)*$AJ$40)*$AH$40))+(((((L42/100)*$AJ$40)*$AN$40)*$AH$40)*1.030011)-((((L42/100)*$AJ$40)*$AN$40)*$AH$40)+((((L42/100)*$AJ$41)*$AH$41)),IF(Calculator!$O$6="DUALELEMENTS",SUM((((L42/100)*$AJ$40)*$AH$40))+(((((L42/100)*$AJ$40)*$AN$40)*$AH$40)*1.438569)-((((L42/100)*$AJ$40)*$AN$40)*$AH$40)+((((L42/100)*$AJ$41)*$AH$41)),IF(Calculator!$O$6="DUALSPECTRUM",SUM((((L42/100)*$AJ$40)*$AH$40))+(((((L42/100)*$AJ$40)*$AN$40)*$AH$40)*1.438569)-((((L42/100)*$AJ$40)*$AN$40)*$AH$40)+((((L42/100)*$AJ$41)*$AH$41)),IF(Calculator!$O$6="DUALHOMESTEAD",SUM((((L42/100)*$AJ$40)*$AH$40))+(((((L42/100)*$AJ$40)*$AN$40)*$AH$40)*1.438569)-((((L42/100)*$AJ$40)*$AN$40)*$AH$40)+((((L42/100)*$AJ$41)*$AH$41)),IF(Calculator!$O$6="DUALBAND A",SUM((((L42/100)*$AJ$40)*$AH$40))+(((((L42/100)*$AJ$40)*$AN$40)*$AH$40)*1.507051)-((((L42/100)*$AJ$40)*$AN$40)*$AH$40)+((((L42/100)*$AJ$41)*$AH$41)),IF(Calculator!$O$6="DUALBAND B",SUM((((L42/100)*$AJ$40)*$AH$40))+(((((L42/100)*$AJ$40)*$AN$40)*$AH$40)*1.57551)-((((L42/100)*$AJ$40)*$AN$40)*$AH$40)+((((L42/100)*$AJ$41)*$AH$41)),IF(Calculator!$O$6="DUALBAND C",SUM((((L42/100)*$AJ$40)*$AH$40))+(((((L42/100)*$AJ$40)*$AN$40)*$AH$40)*1.644088)-((((L42/100)*$AJ$40)*$AN$40)*$AH$40)+((((L42/100)*$AJ$41)*$AH$41)),IF(Calculator!$O$6="DUALBAND D",SUM((((L42/100)*$AJ$40)*$AH$40))+(((((L42/100)*$AJ$40)*$AN$40)*$AH$40)*1.712549)-((((L42/100)*$AJ$40)*$AN$40)*$AH$40)+((((L42/100)*$AJ$41)*$AH$41)),IF(Calculator!$O$6="DUALURBANE",SUM((((L42/100)*$AJ$40)*$AH$40))+(((((L42/100)*$AJ$40)*$AN$40)*$AH$40)*1.712549)-((((L42/100)*$AJ$40)*$AN$40)*$AH$40)+((((L42/100)*$AJ$41)*$AH$41)),IF(Calculator!$O$6="DUALSILVERANOD",SUM((((L42/100)*$AJ$40)*$AH$40))+(((((L42/100)*$AJ$40)*$AN$40)*$AH$40)*1.918079)-((((L42/100)*$AJ$40)*$AN$40)*$AH$40)+((((L42/100)*$AJ$41)*$AH$41)),IF(Calculator!$O$6="DUALANOD",SUM((((L42/100)*$AJ$40)*$AH$40))+(((((L42/100)*$AJ$40)*$AN$40)*$AH$40)*2.260509)-((((L42/100)*$AJ$40)*$AN$40)*$AH$40)+((((L42/100)*$AJ$41)*$AH$41))))))))))))))))))))))))</f>
        <v>0</v>
      </c>
      <c r="AB42" s="2">
        <f>IF(Calculator!$O$6="SINGLEBASE",SUM((((M42/100)*$AJ$40)*$AH$40))+((((M42/100)*$AJ$41)*$AH$41)),IF(Calculator!$O$6="SINGLEELEMENTS",SUM((((M42/100)*$AJ$40)*$AH$40))+(((((M42/100)*$AJ$40)*$AN$40)*$AH$40)*1.05)-((((M42/100)*$AJ$40)*$AN$40)*$AH$40)+((((M42/100)*$AJ$41)*$AH$41)),IF(Calculator!$O$6="SINGLESPECTRUM",SUM((((M42/100)*$AJ$40)*$AH$40))+(((((M42/100)*$AJ$40)*$AN$40)*$AH$40)*1.05)-((((M42/100)*$AJ$40)*$AN$40)*$AH$40)+((((M42/100)*$AJ$41)*$AH$41)),IF(Calculator!$O$6="SINGLEHOMESTEAD",SUM((((M42/100)*$AJ$40)*$AH$40))+(((((M42/100)*$AJ$40)*$AN$40)*$AH$40)*1.05)-((((M42/100)*$AJ$40)*$AN$40)*$AH$40)+((((M42/100)*$AJ$41)*$AH$41)),IF(Calculator!$O$6="SINGLEBAND A",SUM((((M42/100)*$AJ$40)*$AH$40))+(((((M42/100)*$AJ$40)*$AN$40)*$AH$40)*1.1)-((((M42/100)*$AJ$40)*$AN$40)*$AH$40)+((((M42/100)*$AJ$41)*$AH$41)),IF(Calculator!$O$6="SINGLEBAND B",SUM((((M42/100)*$AJ$40)*$AH$40))+(((((M42/100)*$AJ$40)*$AN$40)*$AH$40)*1.15)-((((M42/100)*$AJ$40)*$AN$40)*$AH$40)+((((M42/100)*$AJ$41)*$AH$41)),IF(Calculator!$O$6="SINGLEBAND C",SUM((((M42/100)*$AJ$40)*$AH$40))+(((((M42/100)*$AJ$40)*$AN$40)*$AH$40)*1.2)-((((M42/100)*$AJ$40)*$AN$40)*$AH$40)+((((M42/100)*$AJ$41)*$AH$41)),IF(Calculator!$O$6="SINGLEBAND D",SUM((((M42/100)*$AJ$40)*$AH$40))+(((((M42/100)*$AJ$40)*$AN$40)*$AH$40)*1.25)-((((M42/100)*$AJ$40)*$AN$40)*$AH$40)+((((M42/100)*$AJ$41)*$AH$41)),IF(Calculator!$O$6="SINGLEURBANE",SUM((((M42/100)*$AJ$40)*$AH$40))+(((((M42/100)*$AJ$40)*$AN$40)*$AH$40)*1.25)-((((M42/100)*$AJ$40)*$AN$40)*$AH$40)+((((M42/100)*$AJ$41)*$AH$41)),IF(Calculator!$O$6="SINGLESILVERANOD",SUM((((M42/100)*$AJ$40)*$AH$40))+(((((M42/100)*$AJ$40)*$AN$40)*$AH$40)*1.4)-((((M42/100)*$AJ$40)*$AN$40)*$AH$40)+((((M42/100)*$AJ$41)*$AH$41)),IF(Calculator!$O$6="SINGLEANOD",SUM((((M42/100)*$AJ$40)*$AH$40))+(((((M42/100)*$AJ$40)*$AN$40)*$AH$40)*1.65)-((((M42/100)*$AJ$40)*$AN$40)*$AH$40)+((((M42/100)*$AJ$41)*$AH$41)),IF(Calculator!$O$6="DUALBASE",SUM((((M42/100)*$AJ$40)*$AH$40))+(((((M42/100)*$AJ$40)*$AN$40)*$AH$40)*1.030011)-((((M42/100)*$AJ$40)*$AN$40)*$AH$40)+((((M42/100)*$AJ$41)*$AH$41)),IF(Calculator!$O$6="DUALELEMENTS",SUM((((M42/100)*$AJ$40)*$AH$40))+(((((M42/100)*$AJ$40)*$AN$40)*$AH$40)*1.438569)-((((M42/100)*$AJ$40)*$AN$40)*$AH$40)+((((M42/100)*$AJ$41)*$AH$41)),IF(Calculator!$O$6="DUALSPECTRUM",SUM((((M42/100)*$AJ$40)*$AH$40))+(((((M42/100)*$AJ$40)*$AN$40)*$AH$40)*1.438569)-((((M42/100)*$AJ$40)*$AN$40)*$AH$40)+((((M42/100)*$AJ$41)*$AH$41)),IF(Calculator!$O$6="DUALHOMESTEAD",SUM((((M42/100)*$AJ$40)*$AH$40))+(((((M42/100)*$AJ$40)*$AN$40)*$AH$40)*1.438569)-((((M42/100)*$AJ$40)*$AN$40)*$AH$40)+((((M42/100)*$AJ$41)*$AH$41)),IF(Calculator!$O$6="DUALBAND A",SUM((((M42/100)*$AJ$40)*$AH$40))+(((((M42/100)*$AJ$40)*$AN$40)*$AH$40)*1.507051)-((((M42/100)*$AJ$40)*$AN$40)*$AH$40)+((((M42/100)*$AJ$41)*$AH$41)),IF(Calculator!$O$6="DUALBAND B",SUM((((M42/100)*$AJ$40)*$AH$40))+(((((M42/100)*$AJ$40)*$AN$40)*$AH$40)*1.57551)-((((M42/100)*$AJ$40)*$AN$40)*$AH$40)+((((M42/100)*$AJ$41)*$AH$41)),IF(Calculator!$O$6="DUALBAND C",SUM((((M42/100)*$AJ$40)*$AH$40))+(((((M42/100)*$AJ$40)*$AN$40)*$AH$40)*1.644088)-((((M42/100)*$AJ$40)*$AN$40)*$AH$40)+((((M42/100)*$AJ$41)*$AH$41)),IF(Calculator!$O$6="DUALBAND D",SUM((((M42/100)*$AJ$40)*$AH$40))+(((((M42/100)*$AJ$40)*$AN$40)*$AH$40)*1.712549)-((((M42/100)*$AJ$40)*$AN$40)*$AH$40)+((((M42/100)*$AJ$41)*$AH$41)),IF(Calculator!$O$6="DUALURBANE",SUM((((M42/100)*$AJ$40)*$AH$40))+(((((M42/100)*$AJ$40)*$AN$40)*$AH$40)*1.712549)-((((M42/100)*$AJ$40)*$AN$40)*$AH$40)+((((M42/100)*$AJ$41)*$AH$41)),IF(Calculator!$O$6="DUALSILVERANOD",SUM((((M42/100)*$AJ$40)*$AH$40))+(((((M42/100)*$AJ$40)*$AN$40)*$AH$40)*1.918079)-((((M42/100)*$AJ$40)*$AN$40)*$AH$40)+((((M42/100)*$AJ$41)*$AH$41)),IF(Calculator!$O$6="DUALANOD",SUM((((M42/100)*$AJ$40)*$AH$40))+(((((M42/100)*$AJ$40)*$AN$40)*$AH$40)*2.260509)-((((M42/100)*$AJ$40)*$AN$40)*$AH$40)+((((M42/100)*$AJ$41)*$AH$41))))))))))))))))))))))))</f>
        <v>0</v>
      </c>
      <c r="AC42" s="2">
        <f>IF(Calculator!$O$6="SINGLEBASE",SUM((((N42/100)*$AJ$40)*$AH$40))+((((N42/100)*$AJ$41)*$AH$41)),IF(Calculator!$O$6="SINGLEELEMENTS",SUM((((N42/100)*$AJ$40)*$AH$40))+(((((N42/100)*$AJ$40)*$AN$40)*$AH$40)*1.05)-((((N42/100)*$AJ$40)*$AN$40)*$AH$40)+((((N42/100)*$AJ$41)*$AH$41)),IF(Calculator!$O$6="SINGLESPECTRUM",SUM((((N42/100)*$AJ$40)*$AH$40))+(((((N42/100)*$AJ$40)*$AN$40)*$AH$40)*1.05)-((((N42/100)*$AJ$40)*$AN$40)*$AH$40)+((((N42/100)*$AJ$41)*$AH$41)),IF(Calculator!$O$6="SINGLEHOMESTEAD",SUM((((N42/100)*$AJ$40)*$AH$40))+(((((N42/100)*$AJ$40)*$AN$40)*$AH$40)*1.05)-((((N42/100)*$AJ$40)*$AN$40)*$AH$40)+((((N42/100)*$AJ$41)*$AH$41)),IF(Calculator!$O$6="SINGLEBAND A",SUM((((N42/100)*$AJ$40)*$AH$40))+(((((N42/100)*$AJ$40)*$AN$40)*$AH$40)*1.1)-((((N42/100)*$AJ$40)*$AN$40)*$AH$40)+((((N42/100)*$AJ$41)*$AH$41)),IF(Calculator!$O$6="SINGLEBAND B",SUM((((N42/100)*$AJ$40)*$AH$40))+(((((N42/100)*$AJ$40)*$AN$40)*$AH$40)*1.15)-((((N42/100)*$AJ$40)*$AN$40)*$AH$40)+((((N42/100)*$AJ$41)*$AH$41)),IF(Calculator!$O$6="SINGLEBAND C",SUM((((N42/100)*$AJ$40)*$AH$40))+(((((N42/100)*$AJ$40)*$AN$40)*$AH$40)*1.2)-((((N42/100)*$AJ$40)*$AN$40)*$AH$40)+((((N42/100)*$AJ$41)*$AH$41)),IF(Calculator!$O$6="SINGLEBAND D",SUM((((N42/100)*$AJ$40)*$AH$40))+(((((N42/100)*$AJ$40)*$AN$40)*$AH$40)*1.25)-((((N42/100)*$AJ$40)*$AN$40)*$AH$40)+((((N42/100)*$AJ$41)*$AH$41)),IF(Calculator!$O$6="SINGLEURBANE",SUM((((N42/100)*$AJ$40)*$AH$40))+(((((N42/100)*$AJ$40)*$AN$40)*$AH$40)*1.25)-((((N42/100)*$AJ$40)*$AN$40)*$AH$40)+((((N42/100)*$AJ$41)*$AH$41)),IF(Calculator!$O$6="SINGLESILVERANOD",SUM((((N42/100)*$AJ$40)*$AH$40))+(((((N42/100)*$AJ$40)*$AN$40)*$AH$40)*1.4)-((((N42/100)*$AJ$40)*$AN$40)*$AH$40)+((((N42/100)*$AJ$41)*$AH$41)),IF(Calculator!$O$6="SINGLEANOD",SUM((((N42/100)*$AJ$40)*$AH$40))+(((((N42/100)*$AJ$40)*$AN$40)*$AH$40)*1.65)-((((N42/100)*$AJ$40)*$AN$40)*$AH$40)+((((N42/100)*$AJ$41)*$AH$41)),IF(Calculator!$O$6="DUALBASE",SUM((((N42/100)*$AJ$40)*$AH$40))+(((((N42/100)*$AJ$40)*$AN$40)*$AH$40)*1.030011)-((((N42/100)*$AJ$40)*$AN$40)*$AH$40)+((((N42/100)*$AJ$41)*$AH$41)),IF(Calculator!$O$6="DUALELEMENTS",SUM((((N42/100)*$AJ$40)*$AH$40))+(((((N42/100)*$AJ$40)*$AN$40)*$AH$40)*1.438569)-((((N42/100)*$AJ$40)*$AN$40)*$AH$40)+((((N42/100)*$AJ$41)*$AH$41)),IF(Calculator!$O$6="DUALSPECTRUM",SUM((((N42/100)*$AJ$40)*$AH$40))+(((((N42/100)*$AJ$40)*$AN$40)*$AH$40)*1.438569)-((((N42/100)*$AJ$40)*$AN$40)*$AH$40)+((((N42/100)*$AJ$41)*$AH$41)),IF(Calculator!$O$6="DUALHOMESTEAD",SUM((((N42/100)*$AJ$40)*$AH$40))+(((((N42/100)*$AJ$40)*$AN$40)*$AH$40)*1.438569)-((((N42/100)*$AJ$40)*$AN$40)*$AH$40)+((((N42/100)*$AJ$41)*$AH$41)),IF(Calculator!$O$6="DUALBAND A",SUM((((N42/100)*$AJ$40)*$AH$40))+(((((N42/100)*$AJ$40)*$AN$40)*$AH$40)*1.507051)-((((N42/100)*$AJ$40)*$AN$40)*$AH$40)+((((N42/100)*$AJ$41)*$AH$41)),IF(Calculator!$O$6="DUALBAND B",SUM((((N42/100)*$AJ$40)*$AH$40))+(((((N42/100)*$AJ$40)*$AN$40)*$AH$40)*1.57551)-((((N42/100)*$AJ$40)*$AN$40)*$AH$40)+((((N42/100)*$AJ$41)*$AH$41)),IF(Calculator!$O$6="DUALBAND C",SUM((((N42/100)*$AJ$40)*$AH$40))+(((((N42/100)*$AJ$40)*$AN$40)*$AH$40)*1.644088)-((((N42/100)*$AJ$40)*$AN$40)*$AH$40)+((((N42/100)*$AJ$41)*$AH$41)),IF(Calculator!$O$6="DUALBAND D",SUM((((N42/100)*$AJ$40)*$AH$40))+(((((N42/100)*$AJ$40)*$AN$40)*$AH$40)*1.712549)-((((N42/100)*$AJ$40)*$AN$40)*$AH$40)+((((N42/100)*$AJ$41)*$AH$41)),IF(Calculator!$O$6="DUALURBANE",SUM((((N42/100)*$AJ$40)*$AH$40))+(((((N42/100)*$AJ$40)*$AN$40)*$AH$40)*1.712549)-((((N42/100)*$AJ$40)*$AN$40)*$AH$40)+((((N42/100)*$AJ$41)*$AH$41)),IF(Calculator!$O$6="DUALSILVERANOD",SUM((((N42/100)*$AJ$40)*$AH$40))+(((((N42/100)*$AJ$40)*$AN$40)*$AH$40)*1.918079)-((((N42/100)*$AJ$40)*$AN$40)*$AH$40)+((((N42/100)*$AJ$41)*$AH$41)),IF(Calculator!$O$6="DUALANOD",SUM((((N42/100)*$AJ$40)*$AH$40))+(((((N42/100)*$AJ$40)*$AN$40)*$AH$40)*2.260509)-((((N42/100)*$AJ$40)*$AN$40)*$AH$40)+((((N42/100)*$AJ$41)*$AH$41))))))))))))))))))))))))</f>
        <v>0</v>
      </c>
    </row>
    <row r="43" spans="1:40">
      <c r="A43" s="8" t="s">
        <v>1439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P43" s="8">
        <v>900</v>
      </c>
      <c r="Q43" s="2">
        <f>IF(Calculator!$O$6="SINGLEBASE",SUM((((B43/100)*$AJ$40)*$AH$40))+((((B43/100)*$AJ$41)*$AH$41)),IF(Calculator!$O$6="SINGLEELEMENTS",SUM((((B43/100)*$AJ$40)*$AH$40))+(((((B43/100)*$AJ$40)*$AN$40)*$AH$40)*1.05)-((((B43/100)*$AJ$40)*$AN$40)*$AH$40)+((((B43/100)*$AJ$41)*$AH$41)),IF(Calculator!$O$6="SINGLESPECTRUM",SUM((((B43/100)*$AJ$40)*$AH$40))+(((((B43/100)*$AJ$40)*$AN$40)*$AH$40)*1.05)-((((B43/100)*$AJ$40)*$AN$40)*$AH$40)+((((B43/100)*$AJ$41)*$AH$41)),IF(Calculator!$O$6="SINGLEHOMESTEAD",SUM((((B43/100)*$AJ$40)*$AH$40))+(((((B43/100)*$AJ$40)*$AN$40)*$AH$40)*1.05)-((((B43/100)*$AJ$40)*$AN$40)*$AH$40)+((((B43/100)*$AJ$41)*$AH$41)),IF(Calculator!$O$6="SINGLEBAND A",SUM((((B43/100)*$AJ$40)*$AH$40))+(((((B43/100)*$AJ$40)*$AN$40)*$AH$40)*1.1)-((((B43/100)*$AJ$40)*$AN$40)*$AH$40)+((((B43/100)*$AJ$41)*$AH$41)),IF(Calculator!$O$6="SINGLEBAND B",SUM((((B43/100)*$AJ$40)*$AH$40))+(((((B43/100)*$AJ$40)*$AN$40)*$AH$40)*1.15)-((((B43/100)*$AJ$40)*$AN$40)*$AH$40)+((((B43/100)*$AJ$41)*$AH$41)),IF(Calculator!$O$6="SINGLEBAND C",SUM((((B43/100)*$AJ$40)*$AH$40))+(((((B43/100)*$AJ$40)*$AN$40)*$AH$40)*1.2)-((((B43/100)*$AJ$40)*$AN$40)*$AH$40)+((((B43/100)*$AJ$41)*$AH$41)),IF(Calculator!$O$6="SINGLEBAND D",SUM((((B43/100)*$AJ$40)*$AH$40))+(((((B43/100)*$AJ$40)*$AN$40)*$AH$40)*1.25)-((((B43/100)*$AJ$40)*$AN$40)*$AH$40)+((((B43/100)*$AJ$41)*$AH$41)),IF(Calculator!$O$6="SINGLEURBANE",SUM((((B43/100)*$AJ$40)*$AH$40))+(((((B43/100)*$AJ$40)*$AN$40)*$AH$40)*1.25)-((((B43/100)*$AJ$40)*$AN$40)*$AH$40)+((((B43/100)*$AJ$41)*$AH$41)),IF(Calculator!$O$6="SINGLESILVERANOD",SUM((((B43/100)*$AJ$40)*$AH$40))+(((((B43/100)*$AJ$40)*$AN$40)*$AH$40)*1.4)-((((B43/100)*$AJ$40)*$AN$40)*$AH$40)+((((B43/100)*$AJ$41)*$AH$41)),IF(Calculator!$O$6="SINGLEANOD",SUM((((B43/100)*$AJ$40)*$AH$40))+(((((B43/100)*$AJ$40)*$AN$40)*$AH$40)*1.65)-((((B43/100)*$AJ$40)*$AN$40)*$AH$40)+((((B43/100)*$AJ$41)*$AH$41)),IF(Calculator!$O$6="DUALBASE",SUM((((B43/100)*$AJ$40)*$AH$40))+(((((B43/100)*$AJ$40)*$AN$40)*$AH$40)*1.030011)-((((B43/100)*$AJ$40)*$AN$40)*$AH$40)+((((B43/100)*$AJ$41)*$AH$41)),IF(Calculator!$O$6="DUALELEMENTS",SUM((((B43/100)*$AJ$40)*$AH$40))+(((((B43/100)*$AJ$40)*$AN$40)*$AH$40)*1.438569)-((((B43/100)*$AJ$40)*$AN$40)*$AH$40)+((((B43/100)*$AJ$41)*$AH$41)),IF(Calculator!$O$6="DUALSPECTRUM",SUM((((B43/100)*$AJ$40)*$AH$40))+(((((B43/100)*$AJ$40)*$AN$40)*$AH$40)*1.438569)-((((B43/100)*$AJ$40)*$AN$40)*$AH$40)+((((B43/100)*$AJ$41)*$AH$41)),IF(Calculator!$O$6="DUALHOMESTEAD",SUM((((B43/100)*$AJ$40)*$AH$40))+(((((B43/100)*$AJ$40)*$AN$40)*$AH$40)*1.438569)-((((B43/100)*$AJ$40)*$AN$40)*$AH$40)+((((B43/100)*$AJ$41)*$AH$41)),IF(Calculator!$O$6="DUALBAND A",SUM((((B43/100)*$AJ$40)*$AH$40))+(((((B43/100)*$AJ$40)*$AN$40)*$AH$40)*1.507051)-((((B43/100)*$AJ$40)*$AN$40)*$AH$40)+((((B43/100)*$AJ$41)*$AH$41)),IF(Calculator!$O$6="DUALBAND B",SUM((((B43/100)*$AJ$40)*$AH$40))+(((((B43/100)*$AJ$40)*$AN$40)*$AH$40)*1.57551)-((((B43/100)*$AJ$40)*$AN$40)*$AH$40)+((((B43/100)*$AJ$41)*$AH$41)),IF(Calculator!$O$6="DUALBAND C",SUM((((B43/100)*$AJ$40)*$AH$40))+(((((B43/100)*$AJ$40)*$AN$40)*$AH$40)*1.644088)-((((B43/100)*$AJ$40)*$AN$40)*$AH$40)+((((B43/100)*$AJ$41)*$AH$41)),IF(Calculator!$O$6="DUALBAND D",SUM((((B43/100)*$AJ$40)*$AH$40))+(((((B43/100)*$AJ$40)*$AN$40)*$AH$40)*1.712549)-((((B43/100)*$AJ$40)*$AN$40)*$AH$40)+((((B43/100)*$AJ$41)*$AH$41)),IF(Calculator!$O$6="DUALURBANE",SUM((((B43/100)*$AJ$40)*$AH$40))+(((((B43/100)*$AJ$40)*$AN$40)*$AH$40)*1.712549)-((((B43/100)*$AJ$40)*$AN$40)*$AH$40)+((((B43/100)*$AJ$41)*$AH$41)),IF(Calculator!$O$6="DUALSILVERANOD",SUM((((B43/100)*$AJ$40)*$AH$40))+(((((B43/100)*$AJ$40)*$AN$40)*$AH$40)*1.918079)-((((B43/100)*$AJ$40)*$AN$40)*$AH$40)+((((B43/100)*$AJ$41)*$AH$41)),IF(Calculator!$O$6="DUALANOD",SUM((((B43/100)*$AJ$40)*$AH$40))+(((((B43/100)*$AJ$40)*$AN$40)*$AH$40)*2.260509)-((((B43/100)*$AJ$40)*$AN$40)*$AH$40)+((((B43/100)*$AJ$41)*$AH$41))))))))))))))))))))))))</f>
        <v>0</v>
      </c>
      <c r="R43" s="2">
        <f>IF(Calculator!$O$6="SINGLEBASE",SUM((((C43/100)*$AJ$40)*$AH$40))+((((C43/100)*$AJ$41)*$AH$41)),IF(Calculator!$O$6="SINGLEELEMENTS",SUM((((C43/100)*$AJ$40)*$AH$40))+(((((C43/100)*$AJ$40)*$AN$40)*$AH$40)*1.05)-((((C43/100)*$AJ$40)*$AN$40)*$AH$40)+((((C43/100)*$AJ$41)*$AH$41)),IF(Calculator!$O$6="SINGLESPECTRUM",SUM((((C43/100)*$AJ$40)*$AH$40))+(((((C43/100)*$AJ$40)*$AN$40)*$AH$40)*1.05)-((((C43/100)*$AJ$40)*$AN$40)*$AH$40)+((((C43/100)*$AJ$41)*$AH$41)),IF(Calculator!$O$6="SINGLEHOMESTEAD",SUM((((C43/100)*$AJ$40)*$AH$40))+(((((C43/100)*$AJ$40)*$AN$40)*$AH$40)*1.05)-((((C43/100)*$AJ$40)*$AN$40)*$AH$40)+((((C43/100)*$AJ$41)*$AH$41)),IF(Calculator!$O$6="SINGLEBAND A",SUM((((C43/100)*$AJ$40)*$AH$40))+(((((C43/100)*$AJ$40)*$AN$40)*$AH$40)*1.1)-((((C43/100)*$AJ$40)*$AN$40)*$AH$40)+((((C43/100)*$AJ$41)*$AH$41)),IF(Calculator!$O$6="SINGLEBAND B",SUM((((C43/100)*$AJ$40)*$AH$40))+(((((C43/100)*$AJ$40)*$AN$40)*$AH$40)*1.15)-((((C43/100)*$AJ$40)*$AN$40)*$AH$40)+((((C43/100)*$AJ$41)*$AH$41)),IF(Calculator!$O$6="SINGLEBAND C",SUM((((C43/100)*$AJ$40)*$AH$40))+(((((C43/100)*$AJ$40)*$AN$40)*$AH$40)*1.2)-((((C43/100)*$AJ$40)*$AN$40)*$AH$40)+((((C43/100)*$AJ$41)*$AH$41)),IF(Calculator!$O$6="SINGLEBAND D",SUM((((C43/100)*$AJ$40)*$AH$40))+(((((C43/100)*$AJ$40)*$AN$40)*$AH$40)*1.25)-((((C43/100)*$AJ$40)*$AN$40)*$AH$40)+((((C43/100)*$AJ$41)*$AH$41)),IF(Calculator!$O$6="SINGLEURBANE",SUM((((C43/100)*$AJ$40)*$AH$40))+(((((C43/100)*$AJ$40)*$AN$40)*$AH$40)*1.25)-((((C43/100)*$AJ$40)*$AN$40)*$AH$40)+((((C43/100)*$AJ$41)*$AH$41)),IF(Calculator!$O$6="SINGLESILVERANOD",SUM((((C43/100)*$AJ$40)*$AH$40))+(((((C43/100)*$AJ$40)*$AN$40)*$AH$40)*1.4)-((((C43/100)*$AJ$40)*$AN$40)*$AH$40)+((((C43/100)*$AJ$41)*$AH$41)),IF(Calculator!$O$6="SINGLEANOD",SUM((((C43/100)*$AJ$40)*$AH$40))+(((((C43/100)*$AJ$40)*$AN$40)*$AH$40)*1.65)-((((C43/100)*$AJ$40)*$AN$40)*$AH$40)+((((C43/100)*$AJ$41)*$AH$41)),IF(Calculator!$O$6="DUALBASE",SUM((((C43/100)*$AJ$40)*$AH$40))+(((((C43/100)*$AJ$40)*$AN$40)*$AH$40)*1.030011)-((((C43/100)*$AJ$40)*$AN$40)*$AH$40)+((((C43/100)*$AJ$41)*$AH$41)),IF(Calculator!$O$6="DUALELEMENTS",SUM((((C43/100)*$AJ$40)*$AH$40))+(((((C43/100)*$AJ$40)*$AN$40)*$AH$40)*1.438569)-((((C43/100)*$AJ$40)*$AN$40)*$AH$40)+((((C43/100)*$AJ$41)*$AH$41)),IF(Calculator!$O$6="DUALSPECTRUM",SUM((((C43/100)*$AJ$40)*$AH$40))+(((((C43/100)*$AJ$40)*$AN$40)*$AH$40)*1.438569)-((((C43/100)*$AJ$40)*$AN$40)*$AH$40)+((((C43/100)*$AJ$41)*$AH$41)),IF(Calculator!$O$6="DUALHOMESTEAD",SUM((((C43/100)*$AJ$40)*$AH$40))+(((((C43/100)*$AJ$40)*$AN$40)*$AH$40)*1.438569)-((((C43/100)*$AJ$40)*$AN$40)*$AH$40)+((((C43/100)*$AJ$41)*$AH$41)),IF(Calculator!$O$6="DUALBAND A",SUM((((C43/100)*$AJ$40)*$AH$40))+(((((C43/100)*$AJ$40)*$AN$40)*$AH$40)*1.507051)-((((C43/100)*$AJ$40)*$AN$40)*$AH$40)+((((C43/100)*$AJ$41)*$AH$41)),IF(Calculator!$O$6="DUALBAND B",SUM((((C43/100)*$AJ$40)*$AH$40))+(((((C43/100)*$AJ$40)*$AN$40)*$AH$40)*1.57551)-((((C43/100)*$AJ$40)*$AN$40)*$AH$40)+((((C43/100)*$AJ$41)*$AH$41)),IF(Calculator!$O$6="DUALBAND C",SUM((((C43/100)*$AJ$40)*$AH$40))+(((((C43/100)*$AJ$40)*$AN$40)*$AH$40)*1.644088)-((((C43/100)*$AJ$40)*$AN$40)*$AH$40)+((((C43/100)*$AJ$41)*$AH$41)),IF(Calculator!$O$6="DUALBAND D",SUM((((C43/100)*$AJ$40)*$AH$40))+(((((C43/100)*$AJ$40)*$AN$40)*$AH$40)*1.712549)-((((C43/100)*$AJ$40)*$AN$40)*$AH$40)+((((C43/100)*$AJ$41)*$AH$41)),IF(Calculator!$O$6="DUALURBANE",SUM((((C43/100)*$AJ$40)*$AH$40))+(((((C43/100)*$AJ$40)*$AN$40)*$AH$40)*1.712549)-((((C43/100)*$AJ$40)*$AN$40)*$AH$40)+((((C43/100)*$AJ$41)*$AH$41)),IF(Calculator!$O$6="DUALSILVERANOD",SUM((((C43/100)*$AJ$40)*$AH$40))+(((((C43/100)*$AJ$40)*$AN$40)*$AH$40)*1.918079)-((((C43/100)*$AJ$40)*$AN$40)*$AH$40)+((((C43/100)*$AJ$41)*$AH$41)),IF(Calculator!$O$6="DUALANOD",SUM((((C43/100)*$AJ$40)*$AH$40))+(((((C43/100)*$AJ$40)*$AN$40)*$AH$40)*2.260509)-((((C43/100)*$AJ$40)*$AN$40)*$AH$40)+((((C43/100)*$AJ$41)*$AH$41))))))))))))))))))))))))</f>
        <v>0</v>
      </c>
      <c r="S43" s="2">
        <f>IF(Calculator!$O$6="SINGLEBASE",SUM((((D43/100)*$AJ$40)*$AH$40))+((((D43/100)*$AJ$41)*$AH$41)),IF(Calculator!$O$6="SINGLEELEMENTS",SUM((((D43/100)*$AJ$40)*$AH$40))+(((((D43/100)*$AJ$40)*$AN$40)*$AH$40)*1.05)-((((D43/100)*$AJ$40)*$AN$40)*$AH$40)+((((D43/100)*$AJ$41)*$AH$41)),IF(Calculator!$O$6="SINGLESPECTRUM",SUM((((D43/100)*$AJ$40)*$AH$40))+(((((D43/100)*$AJ$40)*$AN$40)*$AH$40)*1.05)-((((D43/100)*$AJ$40)*$AN$40)*$AH$40)+((((D43/100)*$AJ$41)*$AH$41)),IF(Calculator!$O$6="SINGLEHOMESTEAD",SUM((((D43/100)*$AJ$40)*$AH$40))+(((((D43/100)*$AJ$40)*$AN$40)*$AH$40)*1.05)-((((D43/100)*$AJ$40)*$AN$40)*$AH$40)+((((D43/100)*$AJ$41)*$AH$41)),IF(Calculator!$O$6="SINGLEBAND A",SUM((((D43/100)*$AJ$40)*$AH$40))+(((((D43/100)*$AJ$40)*$AN$40)*$AH$40)*1.1)-((((D43/100)*$AJ$40)*$AN$40)*$AH$40)+((((D43/100)*$AJ$41)*$AH$41)),IF(Calculator!$O$6="SINGLEBAND B",SUM((((D43/100)*$AJ$40)*$AH$40))+(((((D43/100)*$AJ$40)*$AN$40)*$AH$40)*1.15)-((((D43/100)*$AJ$40)*$AN$40)*$AH$40)+((((D43/100)*$AJ$41)*$AH$41)),IF(Calculator!$O$6="SINGLEBAND C",SUM((((D43/100)*$AJ$40)*$AH$40))+(((((D43/100)*$AJ$40)*$AN$40)*$AH$40)*1.2)-((((D43/100)*$AJ$40)*$AN$40)*$AH$40)+((((D43/100)*$AJ$41)*$AH$41)),IF(Calculator!$O$6="SINGLEBAND D",SUM((((D43/100)*$AJ$40)*$AH$40))+(((((D43/100)*$AJ$40)*$AN$40)*$AH$40)*1.25)-((((D43/100)*$AJ$40)*$AN$40)*$AH$40)+((((D43/100)*$AJ$41)*$AH$41)),IF(Calculator!$O$6="SINGLEURBANE",SUM((((D43/100)*$AJ$40)*$AH$40))+(((((D43/100)*$AJ$40)*$AN$40)*$AH$40)*1.25)-((((D43/100)*$AJ$40)*$AN$40)*$AH$40)+((((D43/100)*$AJ$41)*$AH$41)),IF(Calculator!$O$6="SINGLESILVERANOD",SUM((((D43/100)*$AJ$40)*$AH$40))+(((((D43/100)*$AJ$40)*$AN$40)*$AH$40)*1.4)-((((D43/100)*$AJ$40)*$AN$40)*$AH$40)+((((D43/100)*$AJ$41)*$AH$41)),IF(Calculator!$O$6="SINGLEANOD",SUM((((D43/100)*$AJ$40)*$AH$40))+(((((D43/100)*$AJ$40)*$AN$40)*$AH$40)*1.65)-((((D43/100)*$AJ$40)*$AN$40)*$AH$40)+((((D43/100)*$AJ$41)*$AH$41)),IF(Calculator!$O$6="DUALBASE",SUM((((D43/100)*$AJ$40)*$AH$40))+(((((D43/100)*$AJ$40)*$AN$40)*$AH$40)*1.030011)-((((D43/100)*$AJ$40)*$AN$40)*$AH$40)+((((D43/100)*$AJ$41)*$AH$41)),IF(Calculator!$O$6="DUALELEMENTS",SUM((((D43/100)*$AJ$40)*$AH$40))+(((((D43/100)*$AJ$40)*$AN$40)*$AH$40)*1.438569)-((((D43/100)*$AJ$40)*$AN$40)*$AH$40)+((((D43/100)*$AJ$41)*$AH$41)),IF(Calculator!$O$6="DUALSPECTRUM",SUM((((D43/100)*$AJ$40)*$AH$40))+(((((D43/100)*$AJ$40)*$AN$40)*$AH$40)*1.438569)-((((D43/100)*$AJ$40)*$AN$40)*$AH$40)+((((D43/100)*$AJ$41)*$AH$41)),IF(Calculator!$O$6="DUALHOMESTEAD",SUM((((D43/100)*$AJ$40)*$AH$40))+(((((D43/100)*$AJ$40)*$AN$40)*$AH$40)*1.438569)-((((D43/100)*$AJ$40)*$AN$40)*$AH$40)+((((D43/100)*$AJ$41)*$AH$41)),IF(Calculator!$O$6="DUALBAND A",SUM((((D43/100)*$AJ$40)*$AH$40))+(((((D43/100)*$AJ$40)*$AN$40)*$AH$40)*1.507051)-((((D43/100)*$AJ$40)*$AN$40)*$AH$40)+((((D43/100)*$AJ$41)*$AH$41)),IF(Calculator!$O$6="DUALBAND B",SUM((((D43/100)*$AJ$40)*$AH$40))+(((((D43/100)*$AJ$40)*$AN$40)*$AH$40)*1.57551)-((((D43/100)*$AJ$40)*$AN$40)*$AH$40)+((((D43/100)*$AJ$41)*$AH$41)),IF(Calculator!$O$6="DUALBAND C",SUM((((D43/100)*$AJ$40)*$AH$40))+(((((D43/100)*$AJ$40)*$AN$40)*$AH$40)*1.644088)-((((D43/100)*$AJ$40)*$AN$40)*$AH$40)+((((D43/100)*$AJ$41)*$AH$41)),IF(Calculator!$O$6="DUALBAND D",SUM((((D43/100)*$AJ$40)*$AH$40))+(((((D43/100)*$AJ$40)*$AN$40)*$AH$40)*1.712549)-((((D43/100)*$AJ$40)*$AN$40)*$AH$40)+((((D43/100)*$AJ$41)*$AH$41)),IF(Calculator!$O$6="DUALURBANE",SUM((((D43/100)*$AJ$40)*$AH$40))+(((((D43/100)*$AJ$40)*$AN$40)*$AH$40)*1.712549)-((((D43/100)*$AJ$40)*$AN$40)*$AH$40)+((((D43/100)*$AJ$41)*$AH$41)),IF(Calculator!$O$6="DUALSILVERANOD",SUM((((D43/100)*$AJ$40)*$AH$40))+(((((D43/100)*$AJ$40)*$AN$40)*$AH$40)*1.918079)-((((D43/100)*$AJ$40)*$AN$40)*$AH$40)+((((D43/100)*$AJ$41)*$AH$41)),IF(Calculator!$O$6="DUALANOD",SUM((((D43/100)*$AJ$40)*$AH$40))+(((((D43/100)*$AJ$40)*$AN$40)*$AH$40)*2.260509)-((((D43/100)*$AJ$40)*$AN$40)*$AH$40)+((((D43/100)*$AJ$41)*$AH$41))))))))))))))))))))))))</f>
        <v>0</v>
      </c>
      <c r="T43" s="2">
        <f>IF(Calculator!$O$6="SINGLEBASE",SUM((((E43/100)*$AJ$40)*$AH$40))+((((E43/100)*$AJ$41)*$AH$41)),IF(Calculator!$O$6="SINGLEELEMENTS",SUM((((E43/100)*$AJ$40)*$AH$40))+(((((E43/100)*$AJ$40)*$AN$40)*$AH$40)*1.05)-((((E43/100)*$AJ$40)*$AN$40)*$AH$40)+((((E43/100)*$AJ$41)*$AH$41)),IF(Calculator!$O$6="SINGLESPECTRUM",SUM((((E43/100)*$AJ$40)*$AH$40))+(((((E43/100)*$AJ$40)*$AN$40)*$AH$40)*1.05)-((((E43/100)*$AJ$40)*$AN$40)*$AH$40)+((((E43/100)*$AJ$41)*$AH$41)),IF(Calculator!$O$6="SINGLEHOMESTEAD",SUM((((E43/100)*$AJ$40)*$AH$40))+(((((E43/100)*$AJ$40)*$AN$40)*$AH$40)*1.05)-((((E43/100)*$AJ$40)*$AN$40)*$AH$40)+((((E43/100)*$AJ$41)*$AH$41)),IF(Calculator!$O$6="SINGLEBAND A",SUM((((E43/100)*$AJ$40)*$AH$40))+(((((E43/100)*$AJ$40)*$AN$40)*$AH$40)*1.1)-((((E43/100)*$AJ$40)*$AN$40)*$AH$40)+((((E43/100)*$AJ$41)*$AH$41)),IF(Calculator!$O$6="SINGLEBAND B",SUM((((E43/100)*$AJ$40)*$AH$40))+(((((E43/100)*$AJ$40)*$AN$40)*$AH$40)*1.15)-((((E43/100)*$AJ$40)*$AN$40)*$AH$40)+((((E43/100)*$AJ$41)*$AH$41)),IF(Calculator!$O$6="SINGLEBAND C",SUM((((E43/100)*$AJ$40)*$AH$40))+(((((E43/100)*$AJ$40)*$AN$40)*$AH$40)*1.2)-((((E43/100)*$AJ$40)*$AN$40)*$AH$40)+((((E43/100)*$AJ$41)*$AH$41)),IF(Calculator!$O$6="SINGLEBAND D",SUM((((E43/100)*$AJ$40)*$AH$40))+(((((E43/100)*$AJ$40)*$AN$40)*$AH$40)*1.25)-((((E43/100)*$AJ$40)*$AN$40)*$AH$40)+((((E43/100)*$AJ$41)*$AH$41)),IF(Calculator!$O$6="SINGLEURBANE",SUM((((E43/100)*$AJ$40)*$AH$40))+(((((E43/100)*$AJ$40)*$AN$40)*$AH$40)*1.25)-((((E43/100)*$AJ$40)*$AN$40)*$AH$40)+((((E43/100)*$AJ$41)*$AH$41)),IF(Calculator!$O$6="SINGLESILVERANOD",SUM((((E43/100)*$AJ$40)*$AH$40))+(((((E43/100)*$AJ$40)*$AN$40)*$AH$40)*1.4)-((((E43/100)*$AJ$40)*$AN$40)*$AH$40)+((((E43/100)*$AJ$41)*$AH$41)),IF(Calculator!$O$6="SINGLEANOD",SUM((((E43/100)*$AJ$40)*$AH$40))+(((((E43/100)*$AJ$40)*$AN$40)*$AH$40)*1.65)-((((E43/100)*$AJ$40)*$AN$40)*$AH$40)+((((E43/100)*$AJ$41)*$AH$41)),IF(Calculator!$O$6="DUALBASE",SUM((((E43/100)*$AJ$40)*$AH$40))+(((((E43/100)*$AJ$40)*$AN$40)*$AH$40)*1.030011)-((((E43/100)*$AJ$40)*$AN$40)*$AH$40)+((((E43/100)*$AJ$41)*$AH$41)),IF(Calculator!$O$6="DUALELEMENTS",SUM((((E43/100)*$AJ$40)*$AH$40))+(((((E43/100)*$AJ$40)*$AN$40)*$AH$40)*1.438569)-((((E43/100)*$AJ$40)*$AN$40)*$AH$40)+((((E43/100)*$AJ$41)*$AH$41)),IF(Calculator!$O$6="DUALSPECTRUM",SUM((((E43/100)*$AJ$40)*$AH$40))+(((((E43/100)*$AJ$40)*$AN$40)*$AH$40)*1.438569)-((((E43/100)*$AJ$40)*$AN$40)*$AH$40)+((((E43/100)*$AJ$41)*$AH$41)),IF(Calculator!$O$6="DUALHOMESTEAD",SUM((((E43/100)*$AJ$40)*$AH$40))+(((((E43/100)*$AJ$40)*$AN$40)*$AH$40)*1.438569)-((((E43/100)*$AJ$40)*$AN$40)*$AH$40)+((((E43/100)*$AJ$41)*$AH$41)),IF(Calculator!$O$6="DUALBAND A",SUM((((E43/100)*$AJ$40)*$AH$40))+(((((E43/100)*$AJ$40)*$AN$40)*$AH$40)*1.507051)-((((E43/100)*$AJ$40)*$AN$40)*$AH$40)+((((E43/100)*$AJ$41)*$AH$41)),IF(Calculator!$O$6="DUALBAND B",SUM((((E43/100)*$AJ$40)*$AH$40))+(((((E43/100)*$AJ$40)*$AN$40)*$AH$40)*1.57551)-((((E43/100)*$AJ$40)*$AN$40)*$AH$40)+((((E43/100)*$AJ$41)*$AH$41)),IF(Calculator!$O$6="DUALBAND C",SUM((((E43/100)*$AJ$40)*$AH$40))+(((((E43/100)*$AJ$40)*$AN$40)*$AH$40)*1.644088)-((((E43/100)*$AJ$40)*$AN$40)*$AH$40)+((((E43/100)*$AJ$41)*$AH$41)),IF(Calculator!$O$6="DUALBAND D",SUM((((E43/100)*$AJ$40)*$AH$40))+(((((E43/100)*$AJ$40)*$AN$40)*$AH$40)*1.712549)-((((E43/100)*$AJ$40)*$AN$40)*$AH$40)+((((E43/100)*$AJ$41)*$AH$41)),IF(Calculator!$O$6="DUALURBANE",SUM((((E43/100)*$AJ$40)*$AH$40))+(((((E43/100)*$AJ$40)*$AN$40)*$AH$40)*1.712549)-((((E43/100)*$AJ$40)*$AN$40)*$AH$40)+((((E43/100)*$AJ$41)*$AH$41)),IF(Calculator!$O$6="DUALSILVERANOD",SUM((((E43/100)*$AJ$40)*$AH$40))+(((((E43/100)*$AJ$40)*$AN$40)*$AH$40)*1.918079)-((((E43/100)*$AJ$40)*$AN$40)*$AH$40)+((((E43/100)*$AJ$41)*$AH$41)),IF(Calculator!$O$6="DUALANOD",SUM((((E43/100)*$AJ$40)*$AH$40))+(((((E43/100)*$AJ$40)*$AN$40)*$AH$40)*2.260509)-((((E43/100)*$AJ$40)*$AN$40)*$AH$40)+((((E43/100)*$AJ$41)*$AH$41))))))))))))))))))))))))</f>
        <v>0</v>
      </c>
      <c r="U43" s="2">
        <f>IF(Calculator!$O$6="SINGLEBASE",SUM((((F43/100)*$AJ$40)*$AH$40))+((((F43/100)*$AJ$41)*$AH$41)),IF(Calculator!$O$6="SINGLEELEMENTS",SUM((((F43/100)*$AJ$40)*$AH$40))+(((((F43/100)*$AJ$40)*$AN$40)*$AH$40)*1.05)-((((F43/100)*$AJ$40)*$AN$40)*$AH$40)+((((F43/100)*$AJ$41)*$AH$41)),IF(Calculator!$O$6="SINGLESPECTRUM",SUM((((F43/100)*$AJ$40)*$AH$40))+(((((F43/100)*$AJ$40)*$AN$40)*$AH$40)*1.05)-((((F43/100)*$AJ$40)*$AN$40)*$AH$40)+((((F43/100)*$AJ$41)*$AH$41)),IF(Calculator!$O$6="SINGLEHOMESTEAD",SUM((((F43/100)*$AJ$40)*$AH$40))+(((((F43/100)*$AJ$40)*$AN$40)*$AH$40)*1.05)-((((F43/100)*$AJ$40)*$AN$40)*$AH$40)+((((F43/100)*$AJ$41)*$AH$41)),IF(Calculator!$O$6="SINGLEBAND A",SUM((((F43/100)*$AJ$40)*$AH$40))+(((((F43/100)*$AJ$40)*$AN$40)*$AH$40)*1.1)-((((F43/100)*$AJ$40)*$AN$40)*$AH$40)+((((F43/100)*$AJ$41)*$AH$41)),IF(Calculator!$O$6="SINGLEBAND B",SUM((((F43/100)*$AJ$40)*$AH$40))+(((((F43/100)*$AJ$40)*$AN$40)*$AH$40)*1.15)-((((F43/100)*$AJ$40)*$AN$40)*$AH$40)+((((F43/100)*$AJ$41)*$AH$41)),IF(Calculator!$O$6="SINGLEBAND C",SUM((((F43/100)*$AJ$40)*$AH$40))+(((((F43/100)*$AJ$40)*$AN$40)*$AH$40)*1.2)-((((F43/100)*$AJ$40)*$AN$40)*$AH$40)+((((F43/100)*$AJ$41)*$AH$41)),IF(Calculator!$O$6="SINGLEBAND D",SUM((((F43/100)*$AJ$40)*$AH$40))+(((((F43/100)*$AJ$40)*$AN$40)*$AH$40)*1.25)-((((F43/100)*$AJ$40)*$AN$40)*$AH$40)+((((F43/100)*$AJ$41)*$AH$41)),IF(Calculator!$O$6="SINGLEURBANE",SUM((((F43/100)*$AJ$40)*$AH$40))+(((((F43/100)*$AJ$40)*$AN$40)*$AH$40)*1.25)-((((F43/100)*$AJ$40)*$AN$40)*$AH$40)+((((F43/100)*$AJ$41)*$AH$41)),IF(Calculator!$O$6="SINGLESILVERANOD",SUM((((F43/100)*$AJ$40)*$AH$40))+(((((F43/100)*$AJ$40)*$AN$40)*$AH$40)*1.4)-((((F43/100)*$AJ$40)*$AN$40)*$AH$40)+((((F43/100)*$AJ$41)*$AH$41)),IF(Calculator!$O$6="SINGLEANOD",SUM((((F43/100)*$AJ$40)*$AH$40))+(((((F43/100)*$AJ$40)*$AN$40)*$AH$40)*1.65)-((((F43/100)*$AJ$40)*$AN$40)*$AH$40)+((((F43/100)*$AJ$41)*$AH$41)),IF(Calculator!$O$6="DUALBASE",SUM((((F43/100)*$AJ$40)*$AH$40))+(((((F43/100)*$AJ$40)*$AN$40)*$AH$40)*1.030011)-((((F43/100)*$AJ$40)*$AN$40)*$AH$40)+((((F43/100)*$AJ$41)*$AH$41)),IF(Calculator!$O$6="DUALELEMENTS",SUM((((F43/100)*$AJ$40)*$AH$40))+(((((F43/100)*$AJ$40)*$AN$40)*$AH$40)*1.438569)-((((F43/100)*$AJ$40)*$AN$40)*$AH$40)+((((F43/100)*$AJ$41)*$AH$41)),IF(Calculator!$O$6="DUALSPECTRUM",SUM((((F43/100)*$AJ$40)*$AH$40))+(((((F43/100)*$AJ$40)*$AN$40)*$AH$40)*1.438569)-((((F43/100)*$AJ$40)*$AN$40)*$AH$40)+((((F43/100)*$AJ$41)*$AH$41)),IF(Calculator!$O$6="DUALHOMESTEAD",SUM((((F43/100)*$AJ$40)*$AH$40))+(((((F43/100)*$AJ$40)*$AN$40)*$AH$40)*1.438569)-((((F43/100)*$AJ$40)*$AN$40)*$AH$40)+((((F43/100)*$AJ$41)*$AH$41)),IF(Calculator!$O$6="DUALBAND A",SUM((((F43/100)*$AJ$40)*$AH$40))+(((((F43/100)*$AJ$40)*$AN$40)*$AH$40)*1.507051)-((((F43/100)*$AJ$40)*$AN$40)*$AH$40)+((((F43/100)*$AJ$41)*$AH$41)),IF(Calculator!$O$6="DUALBAND B",SUM((((F43/100)*$AJ$40)*$AH$40))+(((((F43/100)*$AJ$40)*$AN$40)*$AH$40)*1.57551)-((((F43/100)*$AJ$40)*$AN$40)*$AH$40)+((((F43/100)*$AJ$41)*$AH$41)),IF(Calculator!$O$6="DUALBAND C",SUM((((F43/100)*$AJ$40)*$AH$40))+(((((F43/100)*$AJ$40)*$AN$40)*$AH$40)*1.644088)-((((F43/100)*$AJ$40)*$AN$40)*$AH$40)+((((F43/100)*$AJ$41)*$AH$41)),IF(Calculator!$O$6="DUALBAND D",SUM((((F43/100)*$AJ$40)*$AH$40))+(((((F43/100)*$AJ$40)*$AN$40)*$AH$40)*1.712549)-((((F43/100)*$AJ$40)*$AN$40)*$AH$40)+((((F43/100)*$AJ$41)*$AH$41)),IF(Calculator!$O$6="DUALURBANE",SUM((((F43/100)*$AJ$40)*$AH$40))+(((((F43/100)*$AJ$40)*$AN$40)*$AH$40)*1.712549)-((((F43/100)*$AJ$40)*$AN$40)*$AH$40)+((((F43/100)*$AJ$41)*$AH$41)),IF(Calculator!$O$6="DUALSILVERANOD",SUM((((F43/100)*$AJ$40)*$AH$40))+(((((F43/100)*$AJ$40)*$AN$40)*$AH$40)*1.918079)-((((F43/100)*$AJ$40)*$AN$40)*$AH$40)+((((F43/100)*$AJ$41)*$AH$41)),IF(Calculator!$O$6="DUALANOD",SUM((((F43/100)*$AJ$40)*$AH$40))+(((((F43/100)*$AJ$40)*$AN$40)*$AH$40)*2.260509)-((((F43/100)*$AJ$40)*$AN$40)*$AH$40)+((((F43/100)*$AJ$41)*$AH$41))))))))))))))))))))))))</f>
        <v>0</v>
      </c>
      <c r="V43" s="2">
        <f>IF(Calculator!$O$6="SINGLEBASE",SUM((((G43/100)*$AJ$40)*$AH$40))+((((G43/100)*$AJ$41)*$AH$41)),IF(Calculator!$O$6="SINGLEELEMENTS",SUM((((G43/100)*$AJ$40)*$AH$40))+(((((G43/100)*$AJ$40)*$AN$40)*$AH$40)*1.05)-((((G43/100)*$AJ$40)*$AN$40)*$AH$40)+((((G43/100)*$AJ$41)*$AH$41)),IF(Calculator!$O$6="SINGLESPECTRUM",SUM((((G43/100)*$AJ$40)*$AH$40))+(((((G43/100)*$AJ$40)*$AN$40)*$AH$40)*1.05)-((((G43/100)*$AJ$40)*$AN$40)*$AH$40)+((((G43/100)*$AJ$41)*$AH$41)),IF(Calculator!$O$6="SINGLEHOMESTEAD",SUM((((G43/100)*$AJ$40)*$AH$40))+(((((G43/100)*$AJ$40)*$AN$40)*$AH$40)*1.05)-((((G43/100)*$AJ$40)*$AN$40)*$AH$40)+((((G43/100)*$AJ$41)*$AH$41)),IF(Calculator!$O$6="SINGLEBAND A",SUM((((G43/100)*$AJ$40)*$AH$40))+(((((G43/100)*$AJ$40)*$AN$40)*$AH$40)*1.1)-((((G43/100)*$AJ$40)*$AN$40)*$AH$40)+((((G43/100)*$AJ$41)*$AH$41)),IF(Calculator!$O$6="SINGLEBAND B",SUM((((G43/100)*$AJ$40)*$AH$40))+(((((G43/100)*$AJ$40)*$AN$40)*$AH$40)*1.15)-((((G43/100)*$AJ$40)*$AN$40)*$AH$40)+((((G43/100)*$AJ$41)*$AH$41)),IF(Calculator!$O$6="SINGLEBAND C",SUM((((G43/100)*$AJ$40)*$AH$40))+(((((G43/100)*$AJ$40)*$AN$40)*$AH$40)*1.2)-((((G43/100)*$AJ$40)*$AN$40)*$AH$40)+((((G43/100)*$AJ$41)*$AH$41)),IF(Calculator!$O$6="SINGLEBAND D",SUM((((G43/100)*$AJ$40)*$AH$40))+(((((G43/100)*$AJ$40)*$AN$40)*$AH$40)*1.25)-((((G43/100)*$AJ$40)*$AN$40)*$AH$40)+((((G43/100)*$AJ$41)*$AH$41)),IF(Calculator!$O$6="SINGLEURBANE",SUM((((G43/100)*$AJ$40)*$AH$40))+(((((G43/100)*$AJ$40)*$AN$40)*$AH$40)*1.25)-((((G43/100)*$AJ$40)*$AN$40)*$AH$40)+((((G43/100)*$AJ$41)*$AH$41)),IF(Calculator!$O$6="SINGLESILVERANOD",SUM((((G43/100)*$AJ$40)*$AH$40))+(((((G43/100)*$AJ$40)*$AN$40)*$AH$40)*1.4)-((((G43/100)*$AJ$40)*$AN$40)*$AH$40)+((((G43/100)*$AJ$41)*$AH$41)),IF(Calculator!$O$6="SINGLEANOD",SUM((((G43/100)*$AJ$40)*$AH$40))+(((((G43/100)*$AJ$40)*$AN$40)*$AH$40)*1.65)-((((G43/100)*$AJ$40)*$AN$40)*$AH$40)+((((G43/100)*$AJ$41)*$AH$41)),IF(Calculator!$O$6="DUALBASE",SUM((((G43/100)*$AJ$40)*$AH$40))+(((((G43/100)*$AJ$40)*$AN$40)*$AH$40)*1.030011)-((((G43/100)*$AJ$40)*$AN$40)*$AH$40)+((((G43/100)*$AJ$41)*$AH$41)),IF(Calculator!$O$6="DUALELEMENTS",SUM((((G43/100)*$AJ$40)*$AH$40))+(((((G43/100)*$AJ$40)*$AN$40)*$AH$40)*1.438569)-((((G43/100)*$AJ$40)*$AN$40)*$AH$40)+((((G43/100)*$AJ$41)*$AH$41)),IF(Calculator!$O$6="DUALSPECTRUM",SUM((((G43/100)*$AJ$40)*$AH$40))+(((((G43/100)*$AJ$40)*$AN$40)*$AH$40)*1.438569)-((((G43/100)*$AJ$40)*$AN$40)*$AH$40)+((((G43/100)*$AJ$41)*$AH$41)),IF(Calculator!$O$6="DUALHOMESTEAD",SUM((((G43/100)*$AJ$40)*$AH$40))+(((((G43/100)*$AJ$40)*$AN$40)*$AH$40)*1.438569)-((((G43/100)*$AJ$40)*$AN$40)*$AH$40)+((((G43/100)*$AJ$41)*$AH$41)),IF(Calculator!$O$6="DUALBAND A",SUM((((G43/100)*$AJ$40)*$AH$40))+(((((G43/100)*$AJ$40)*$AN$40)*$AH$40)*1.507051)-((((G43/100)*$AJ$40)*$AN$40)*$AH$40)+((((G43/100)*$AJ$41)*$AH$41)),IF(Calculator!$O$6="DUALBAND B",SUM((((G43/100)*$AJ$40)*$AH$40))+(((((G43/100)*$AJ$40)*$AN$40)*$AH$40)*1.57551)-((((G43/100)*$AJ$40)*$AN$40)*$AH$40)+((((G43/100)*$AJ$41)*$AH$41)),IF(Calculator!$O$6="DUALBAND C",SUM((((G43/100)*$AJ$40)*$AH$40))+(((((G43/100)*$AJ$40)*$AN$40)*$AH$40)*1.644088)-((((G43/100)*$AJ$40)*$AN$40)*$AH$40)+((((G43/100)*$AJ$41)*$AH$41)),IF(Calculator!$O$6="DUALBAND D",SUM((((G43/100)*$AJ$40)*$AH$40))+(((((G43/100)*$AJ$40)*$AN$40)*$AH$40)*1.712549)-((((G43/100)*$AJ$40)*$AN$40)*$AH$40)+((((G43/100)*$AJ$41)*$AH$41)),IF(Calculator!$O$6="DUALURBANE",SUM((((G43/100)*$AJ$40)*$AH$40))+(((((G43/100)*$AJ$40)*$AN$40)*$AH$40)*1.712549)-((((G43/100)*$AJ$40)*$AN$40)*$AH$40)+((((G43/100)*$AJ$41)*$AH$41)),IF(Calculator!$O$6="DUALSILVERANOD",SUM((((G43/100)*$AJ$40)*$AH$40))+(((((G43/100)*$AJ$40)*$AN$40)*$AH$40)*1.918079)-((((G43/100)*$AJ$40)*$AN$40)*$AH$40)+((((G43/100)*$AJ$41)*$AH$41)),IF(Calculator!$O$6="DUALANOD",SUM((((G43/100)*$AJ$40)*$AH$40))+(((((G43/100)*$AJ$40)*$AN$40)*$AH$40)*2.260509)-((((G43/100)*$AJ$40)*$AN$40)*$AH$40)+((((G43/100)*$AJ$41)*$AH$41))))))))))))))))))))))))</f>
        <v>0</v>
      </c>
      <c r="W43" s="2">
        <f>IF(Calculator!$O$6="SINGLEBASE",SUM((((H43/100)*$AJ$40)*$AH$40))+((((H43/100)*$AJ$41)*$AH$41)),IF(Calculator!$O$6="SINGLEELEMENTS",SUM((((H43/100)*$AJ$40)*$AH$40))+(((((H43/100)*$AJ$40)*$AN$40)*$AH$40)*1.05)-((((H43/100)*$AJ$40)*$AN$40)*$AH$40)+((((H43/100)*$AJ$41)*$AH$41)),IF(Calculator!$O$6="SINGLESPECTRUM",SUM((((H43/100)*$AJ$40)*$AH$40))+(((((H43/100)*$AJ$40)*$AN$40)*$AH$40)*1.05)-((((H43/100)*$AJ$40)*$AN$40)*$AH$40)+((((H43/100)*$AJ$41)*$AH$41)),IF(Calculator!$O$6="SINGLEHOMESTEAD",SUM((((H43/100)*$AJ$40)*$AH$40))+(((((H43/100)*$AJ$40)*$AN$40)*$AH$40)*1.05)-((((H43/100)*$AJ$40)*$AN$40)*$AH$40)+((((H43/100)*$AJ$41)*$AH$41)),IF(Calculator!$O$6="SINGLEBAND A",SUM((((H43/100)*$AJ$40)*$AH$40))+(((((H43/100)*$AJ$40)*$AN$40)*$AH$40)*1.1)-((((H43/100)*$AJ$40)*$AN$40)*$AH$40)+((((H43/100)*$AJ$41)*$AH$41)),IF(Calculator!$O$6="SINGLEBAND B",SUM((((H43/100)*$AJ$40)*$AH$40))+(((((H43/100)*$AJ$40)*$AN$40)*$AH$40)*1.15)-((((H43/100)*$AJ$40)*$AN$40)*$AH$40)+((((H43/100)*$AJ$41)*$AH$41)),IF(Calculator!$O$6="SINGLEBAND C",SUM((((H43/100)*$AJ$40)*$AH$40))+(((((H43/100)*$AJ$40)*$AN$40)*$AH$40)*1.2)-((((H43/100)*$AJ$40)*$AN$40)*$AH$40)+((((H43/100)*$AJ$41)*$AH$41)),IF(Calculator!$O$6="SINGLEBAND D",SUM((((H43/100)*$AJ$40)*$AH$40))+(((((H43/100)*$AJ$40)*$AN$40)*$AH$40)*1.25)-((((H43/100)*$AJ$40)*$AN$40)*$AH$40)+((((H43/100)*$AJ$41)*$AH$41)),IF(Calculator!$O$6="SINGLEURBANE",SUM((((H43/100)*$AJ$40)*$AH$40))+(((((H43/100)*$AJ$40)*$AN$40)*$AH$40)*1.25)-((((H43/100)*$AJ$40)*$AN$40)*$AH$40)+((((H43/100)*$AJ$41)*$AH$41)),IF(Calculator!$O$6="SINGLESILVERANOD",SUM((((H43/100)*$AJ$40)*$AH$40))+(((((H43/100)*$AJ$40)*$AN$40)*$AH$40)*1.4)-((((H43/100)*$AJ$40)*$AN$40)*$AH$40)+((((H43/100)*$AJ$41)*$AH$41)),IF(Calculator!$O$6="SINGLEANOD",SUM((((H43/100)*$AJ$40)*$AH$40))+(((((H43/100)*$AJ$40)*$AN$40)*$AH$40)*1.65)-((((H43/100)*$AJ$40)*$AN$40)*$AH$40)+((((H43/100)*$AJ$41)*$AH$41)),IF(Calculator!$O$6="DUALBASE",SUM((((H43/100)*$AJ$40)*$AH$40))+(((((H43/100)*$AJ$40)*$AN$40)*$AH$40)*1.030011)-((((H43/100)*$AJ$40)*$AN$40)*$AH$40)+((((H43/100)*$AJ$41)*$AH$41)),IF(Calculator!$O$6="DUALELEMENTS",SUM((((H43/100)*$AJ$40)*$AH$40))+(((((H43/100)*$AJ$40)*$AN$40)*$AH$40)*1.438569)-((((H43/100)*$AJ$40)*$AN$40)*$AH$40)+((((H43/100)*$AJ$41)*$AH$41)),IF(Calculator!$O$6="DUALSPECTRUM",SUM((((H43/100)*$AJ$40)*$AH$40))+(((((H43/100)*$AJ$40)*$AN$40)*$AH$40)*1.438569)-((((H43/100)*$AJ$40)*$AN$40)*$AH$40)+((((H43/100)*$AJ$41)*$AH$41)),IF(Calculator!$O$6="DUALHOMESTEAD",SUM((((H43/100)*$AJ$40)*$AH$40))+(((((H43/100)*$AJ$40)*$AN$40)*$AH$40)*1.438569)-((((H43/100)*$AJ$40)*$AN$40)*$AH$40)+((((H43/100)*$AJ$41)*$AH$41)),IF(Calculator!$O$6="DUALBAND A",SUM((((H43/100)*$AJ$40)*$AH$40))+(((((H43/100)*$AJ$40)*$AN$40)*$AH$40)*1.507051)-((((H43/100)*$AJ$40)*$AN$40)*$AH$40)+((((H43/100)*$AJ$41)*$AH$41)),IF(Calculator!$O$6="DUALBAND B",SUM((((H43/100)*$AJ$40)*$AH$40))+(((((H43/100)*$AJ$40)*$AN$40)*$AH$40)*1.57551)-((((H43/100)*$AJ$40)*$AN$40)*$AH$40)+((((H43/100)*$AJ$41)*$AH$41)),IF(Calculator!$O$6="DUALBAND C",SUM((((H43/100)*$AJ$40)*$AH$40))+(((((H43/100)*$AJ$40)*$AN$40)*$AH$40)*1.644088)-((((H43/100)*$AJ$40)*$AN$40)*$AH$40)+((((H43/100)*$AJ$41)*$AH$41)),IF(Calculator!$O$6="DUALBAND D",SUM((((H43/100)*$AJ$40)*$AH$40))+(((((H43/100)*$AJ$40)*$AN$40)*$AH$40)*1.712549)-((((H43/100)*$AJ$40)*$AN$40)*$AH$40)+((((H43/100)*$AJ$41)*$AH$41)),IF(Calculator!$O$6="DUALURBANE",SUM((((H43/100)*$AJ$40)*$AH$40))+(((((H43/100)*$AJ$40)*$AN$40)*$AH$40)*1.712549)-((((H43/100)*$AJ$40)*$AN$40)*$AH$40)+((((H43/100)*$AJ$41)*$AH$41)),IF(Calculator!$O$6="DUALSILVERANOD",SUM((((H43/100)*$AJ$40)*$AH$40))+(((((H43/100)*$AJ$40)*$AN$40)*$AH$40)*1.918079)-((((H43/100)*$AJ$40)*$AN$40)*$AH$40)+((((H43/100)*$AJ$41)*$AH$41)),IF(Calculator!$O$6="DUALANOD",SUM((((H43/100)*$AJ$40)*$AH$40))+(((((H43/100)*$AJ$40)*$AN$40)*$AH$40)*2.260509)-((((H43/100)*$AJ$40)*$AN$40)*$AH$40)+((((H43/100)*$AJ$41)*$AH$41))))))))))))))))))))))))</f>
        <v>0</v>
      </c>
      <c r="X43" s="2">
        <f>IF(Calculator!$O$6="SINGLEBASE",SUM((((I43/100)*$AJ$40)*$AH$40))+((((I43/100)*$AJ$41)*$AH$41)),IF(Calculator!$O$6="SINGLEELEMENTS",SUM((((I43/100)*$AJ$40)*$AH$40))+(((((I43/100)*$AJ$40)*$AN$40)*$AH$40)*1.05)-((((I43/100)*$AJ$40)*$AN$40)*$AH$40)+((((I43/100)*$AJ$41)*$AH$41)),IF(Calculator!$O$6="SINGLESPECTRUM",SUM((((I43/100)*$AJ$40)*$AH$40))+(((((I43/100)*$AJ$40)*$AN$40)*$AH$40)*1.05)-((((I43/100)*$AJ$40)*$AN$40)*$AH$40)+((((I43/100)*$AJ$41)*$AH$41)),IF(Calculator!$O$6="SINGLEHOMESTEAD",SUM((((I43/100)*$AJ$40)*$AH$40))+(((((I43/100)*$AJ$40)*$AN$40)*$AH$40)*1.05)-((((I43/100)*$AJ$40)*$AN$40)*$AH$40)+((((I43/100)*$AJ$41)*$AH$41)),IF(Calculator!$O$6="SINGLEBAND A",SUM((((I43/100)*$AJ$40)*$AH$40))+(((((I43/100)*$AJ$40)*$AN$40)*$AH$40)*1.1)-((((I43/100)*$AJ$40)*$AN$40)*$AH$40)+((((I43/100)*$AJ$41)*$AH$41)),IF(Calculator!$O$6="SINGLEBAND B",SUM((((I43/100)*$AJ$40)*$AH$40))+(((((I43/100)*$AJ$40)*$AN$40)*$AH$40)*1.15)-((((I43/100)*$AJ$40)*$AN$40)*$AH$40)+((((I43/100)*$AJ$41)*$AH$41)),IF(Calculator!$O$6="SINGLEBAND C",SUM((((I43/100)*$AJ$40)*$AH$40))+(((((I43/100)*$AJ$40)*$AN$40)*$AH$40)*1.2)-((((I43/100)*$AJ$40)*$AN$40)*$AH$40)+((((I43/100)*$AJ$41)*$AH$41)),IF(Calculator!$O$6="SINGLEBAND D",SUM((((I43/100)*$AJ$40)*$AH$40))+(((((I43/100)*$AJ$40)*$AN$40)*$AH$40)*1.25)-((((I43/100)*$AJ$40)*$AN$40)*$AH$40)+((((I43/100)*$AJ$41)*$AH$41)),IF(Calculator!$O$6="SINGLEURBANE",SUM((((I43/100)*$AJ$40)*$AH$40))+(((((I43/100)*$AJ$40)*$AN$40)*$AH$40)*1.25)-((((I43/100)*$AJ$40)*$AN$40)*$AH$40)+((((I43/100)*$AJ$41)*$AH$41)),IF(Calculator!$O$6="SINGLESILVERANOD",SUM((((I43/100)*$AJ$40)*$AH$40))+(((((I43/100)*$AJ$40)*$AN$40)*$AH$40)*1.4)-((((I43/100)*$AJ$40)*$AN$40)*$AH$40)+((((I43/100)*$AJ$41)*$AH$41)),IF(Calculator!$O$6="SINGLEANOD",SUM((((I43/100)*$AJ$40)*$AH$40))+(((((I43/100)*$AJ$40)*$AN$40)*$AH$40)*1.65)-((((I43/100)*$AJ$40)*$AN$40)*$AH$40)+((((I43/100)*$AJ$41)*$AH$41)),IF(Calculator!$O$6="DUALBASE",SUM((((I43/100)*$AJ$40)*$AH$40))+(((((I43/100)*$AJ$40)*$AN$40)*$AH$40)*1.030011)-((((I43/100)*$AJ$40)*$AN$40)*$AH$40)+((((I43/100)*$AJ$41)*$AH$41)),IF(Calculator!$O$6="DUALELEMENTS",SUM((((I43/100)*$AJ$40)*$AH$40))+(((((I43/100)*$AJ$40)*$AN$40)*$AH$40)*1.438569)-((((I43/100)*$AJ$40)*$AN$40)*$AH$40)+((((I43/100)*$AJ$41)*$AH$41)),IF(Calculator!$O$6="DUALSPECTRUM",SUM((((I43/100)*$AJ$40)*$AH$40))+(((((I43/100)*$AJ$40)*$AN$40)*$AH$40)*1.438569)-((((I43/100)*$AJ$40)*$AN$40)*$AH$40)+((((I43/100)*$AJ$41)*$AH$41)),IF(Calculator!$O$6="DUALHOMESTEAD",SUM((((I43/100)*$AJ$40)*$AH$40))+(((((I43/100)*$AJ$40)*$AN$40)*$AH$40)*1.438569)-((((I43/100)*$AJ$40)*$AN$40)*$AH$40)+((((I43/100)*$AJ$41)*$AH$41)),IF(Calculator!$O$6="DUALBAND A",SUM((((I43/100)*$AJ$40)*$AH$40))+(((((I43/100)*$AJ$40)*$AN$40)*$AH$40)*1.507051)-((((I43/100)*$AJ$40)*$AN$40)*$AH$40)+((((I43/100)*$AJ$41)*$AH$41)),IF(Calculator!$O$6="DUALBAND B",SUM((((I43/100)*$AJ$40)*$AH$40))+(((((I43/100)*$AJ$40)*$AN$40)*$AH$40)*1.57551)-((((I43/100)*$AJ$40)*$AN$40)*$AH$40)+((((I43/100)*$AJ$41)*$AH$41)),IF(Calculator!$O$6="DUALBAND C",SUM((((I43/100)*$AJ$40)*$AH$40))+(((((I43/100)*$AJ$40)*$AN$40)*$AH$40)*1.644088)-((((I43/100)*$AJ$40)*$AN$40)*$AH$40)+((((I43/100)*$AJ$41)*$AH$41)),IF(Calculator!$O$6="DUALBAND D",SUM((((I43/100)*$AJ$40)*$AH$40))+(((((I43/100)*$AJ$40)*$AN$40)*$AH$40)*1.712549)-((((I43/100)*$AJ$40)*$AN$40)*$AH$40)+((((I43/100)*$AJ$41)*$AH$41)),IF(Calculator!$O$6="DUALURBANE",SUM((((I43/100)*$AJ$40)*$AH$40))+(((((I43/100)*$AJ$40)*$AN$40)*$AH$40)*1.712549)-((((I43/100)*$AJ$40)*$AN$40)*$AH$40)+((((I43/100)*$AJ$41)*$AH$41)),IF(Calculator!$O$6="DUALSILVERANOD",SUM((((I43/100)*$AJ$40)*$AH$40))+(((((I43/100)*$AJ$40)*$AN$40)*$AH$40)*1.918079)-((((I43/100)*$AJ$40)*$AN$40)*$AH$40)+((((I43/100)*$AJ$41)*$AH$41)),IF(Calculator!$O$6="DUALANOD",SUM((((I43/100)*$AJ$40)*$AH$40))+(((((I43/100)*$AJ$40)*$AN$40)*$AH$40)*2.260509)-((((I43/100)*$AJ$40)*$AN$40)*$AH$40)+((((I43/100)*$AJ$41)*$AH$41))))))))))))))))))))))))</f>
        <v>0</v>
      </c>
      <c r="Y43" s="2">
        <f>IF(Calculator!$O$6="SINGLEBASE",SUM((((J43/100)*$AJ$40)*$AH$40))+((((J43/100)*$AJ$41)*$AH$41)),IF(Calculator!$O$6="SINGLEELEMENTS",SUM((((J43/100)*$AJ$40)*$AH$40))+(((((J43/100)*$AJ$40)*$AN$40)*$AH$40)*1.05)-((((J43/100)*$AJ$40)*$AN$40)*$AH$40)+((((J43/100)*$AJ$41)*$AH$41)),IF(Calculator!$O$6="SINGLESPECTRUM",SUM((((J43/100)*$AJ$40)*$AH$40))+(((((J43/100)*$AJ$40)*$AN$40)*$AH$40)*1.05)-((((J43/100)*$AJ$40)*$AN$40)*$AH$40)+((((J43/100)*$AJ$41)*$AH$41)),IF(Calculator!$O$6="SINGLEHOMESTEAD",SUM((((J43/100)*$AJ$40)*$AH$40))+(((((J43/100)*$AJ$40)*$AN$40)*$AH$40)*1.05)-((((J43/100)*$AJ$40)*$AN$40)*$AH$40)+((((J43/100)*$AJ$41)*$AH$41)),IF(Calculator!$O$6="SINGLEBAND A",SUM((((J43/100)*$AJ$40)*$AH$40))+(((((J43/100)*$AJ$40)*$AN$40)*$AH$40)*1.1)-((((J43/100)*$AJ$40)*$AN$40)*$AH$40)+((((J43/100)*$AJ$41)*$AH$41)),IF(Calculator!$O$6="SINGLEBAND B",SUM((((J43/100)*$AJ$40)*$AH$40))+(((((J43/100)*$AJ$40)*$AN$40)*$AH$40)*1.15)-((((J43/100)*$AJ$40)*$AN$40)*$AH$40)+((((J43/100)*$AJ$41)*$AH$41)),IF(Calculator!$O$6="SINGLEBAND C",SUM((((J43/100)*$AJ$40)*$AH$40))+(((((J43/100)*$AJ$40)*$AN$40)*$AH$40)*1.2)-((((J43/100)*$AJ$40)*$AN$40)*$AH$40)+((((J43/100)*$AJ$41)*$AH$41)),IF(Calculator!$O$6="SINGLEBAND D",SUM((((J43/100)*$AJ$40)*$AH$40))+(((((J43/100)*$AJ$40)*$AN$40)*$AH$40)*1.25)-((((J43/100)*$AJ$40)*$AN$40)*$AH$40)+((((J43/100)*$AJ$41)*$AH$41)),IF(Calculator!$O$6="SINGLEURBANE",SUM((((J43/100)*$AJ$40)*$AH$40))+(((((J43/100)*$AJ$40)*$AN$40)*$AH$40)*1.25)-((((J43/100)*$AJ$40)*$AN$40)*$AH$40)+((((J43/100)*$AJ$41)*$AH$41)),IF(Calculator!$O$6="SINGLESILVERANOD",SUM((((J43/100)*$AJ$40)*$AH$40))+(((((J43/100)*$AJ$40)*$AN$40)*$AH$40)*1.4)-((((J43/100)*$AJ$40)*$AN$40)*$AH$40)+((((J43/100)*$AJ$41)*$AH$41)),IF(Calculator!$O$6="SINGLEANOD",SUM((((J43/100)*$AJ$40)*$AH$40))+(((((J43/100)*$AJ$40)*$AN$40)*$AH$40)*1.65)-((((J43/100)*$AJ$40)*$AN$40)*$AH$40)+((((J43/100)*$AJ$41)*$AH$41)),IF(Calculator!$O$6="DUALBASE",SUM((((J43/100)*$AJ$40)*$AH$40))+(((((J43/100)*$AJ$40)*$AN$40)*$AH$40)*1.030011)-((((J43/100)*$AJ$40)*$AN$40)*$AH$40)+((((J43/100)*$AJ$41)*$AH$41)),IF(Calculator!$O$6="DUALELEMENTS",SUM((((J43/100)*$AJ$40)*$AH$40))+(((((J43/100)*$AJ$40)*$AN$40)*$AH$40)*1.438569)-((((J43/100)*$AJ$40)*$AN$40)*$AH$40)+((((J43/100)*$AJ$41)*$AH$41)),IF(Calculator!$O$6="DUALSPECTRUM",SUM((((J43/100)*$AJ$40)*$AH$40))+(((((J43/100)*$AJ$40)*$AN$40)*$AH$40)*1.438569)-((((J43/100)*$AJ$40)*$AN$40)*$AH$40)+((((J43/100)*$AJ$41)*$AH$41)),IF(Calculator!$O$6="DUALHOMESTEAD",SUM((((J43/100)*$AJ$40)*$AH$40))+(((((J43/100)*$AJ$40)*$AN$40)*$AH$40)*1.438569)-((((J43/100)*$AJ$40)*$AN$40)*$AH$40)+((((J43/100)*$AJ$41)*$AH$41)),IF(Calculator!$O$6="DUALBAND A",SUM((((J43/100)*$AJ$40)*$AH$40))+(((((J43/100)*$AJ$40)*$AN$40)*$AH$40)*1.507051)-((((J43/100)*$AJ$40)*$AN$40)*$AH$40)+((((J43/100)*$AJ$41)*$AH$41)),IF(Calculator!$O$6="DUALBAND B",SUM((((J43/100)*$AJ$40)*$AH$40))+(((((J43/100)*$AJ$40)*$AN$40)*$AH$40)*1.57551)-((((J43/100)*$AJ$40)*$AN$40)*$AH$40)+((((J43/100)*$AJ$41)*$AH$41)),IF(Calculator!$O$6="DUALBAND C",SUM((((J43/100)*$AJ$40)*$AH$40))+(((((J43/100)*$AJ$40)*$AN$40)*$AH$40)*1.644088)-((((J43/100)*$AJ$40)*$AN$40)*$AH$40)+((((J43/100)*$AJ$41)*$AH$41)),IF(Calculator!$O$6="DUALBAND D",SUM((((J43/100)*$AJ$40)*$AH$40))+(((((J43/100)*$AJ$40)*$AN$40)*$AH$40)*1.712549)-((((J43/100)*$AJ$40)*$AN$40)*$AH$40)+((((J43/100)*$AJ$41)*$AH$41)),IF(Calculator!$O$6="DUALURBANE",SUM((((J43/100)*$AJ$40)*$AH$40))+(((((J43/100)*$AJ$40)*$AN$40)*$AH$40)*1.712549)-((((J43/100)*$AJ$40)*$AN$40)*$AH$40)+((((J43/100)*$AJ$41)*$AH$41)),IF(Calculator!$O$6="DUALSILVERANOD",SUM((((J43/100)*$AJ$40)*$AH$40))+(((((J43/100)*$AJ$40)*$AN$40)*$AH$40)*1.918079)-((((J43/100)*$AJ$40)*$AN$40)*$AH$40)+((((J43/100)*$AJ$41)*$AH$41)),IF(Calculator!$O$6="DUALANOD",SUM((((J43/100)*$AJ$40)*$AH$40))+(((((J43/100)*$AJ$40)*$AN$40)*$AH$40)*2.260509)-((((J43/100)*$AJ$40)*$AN$40)*$AH$40)+((((J43/100)*$AJ$41)*$AH$41))))))))))))))))))))))))</f>
        <v>0</v>
      </c>
      <c r="Z43" s="2">
        <f>IF(Calculator!$O$6="SINGLEBASE",SUM((((K43/100)*$AJ$40)*$AH$40))+((((K43/100)*$AJ$41)*$AH$41)),IF(Calculator!$O$6="SINGLEELEMENTS",SUM((((K43/100)*$AJ$40)*$AH$40))+(((((K43/100)*$AJ$40)*$AN$40)*$AH$40)*1.05)-((((K43/100)*$AJ$40)*$AN$40)*$AH$40)+((((K43/100)*$AJ$41)*$AH$41)),IF(Calculator!$O$6="SINGLESPECTRUM",SUM((((K43/100)*$AJ$40)*$AH$40))+(((((K43/100)*$AJ$40)*$AN$40)*$AH$40)*1.05)-((((K43/100)*$AJ$40)*$AN$40)*$AH$40)+((((K43/100)*$AJ$41)*$AH$41)),IF(Calculator!$O$6="SINGLEHOMESTEAD",SUM((((K43/100)*$AJ$40)*$AH$40))+(((((K43/100)*$AJ$40)*$AN$40)*$AH$40)*1.05)-((((K43/100)*$AJ$40)*$AN$40)*$AH$40)+((((K43/100)*$AJ$41)*$AH$41)),IF(Calculator!$O$6="SINGLEBAND A",SUM((((K43/100)*$AJ$40)*$AH$40))+(((((K43/100)*$AJ$40)*$AN$40)*$AH$40)*1.1)-((((K43/100)*$AJ$40)*$AN$40)*$AH$40)+((((K43/100)*$AJ$41)*$AH$41)),IF(Calculator!$O$6="SINGLEBAND B",SUM((((K43/100)*$AJ$40)*$AH$40))+(((((K43/100)*$AJ$40)*$AN$40)*$AH$40)*1.15)-((((K43/100)*$AJ$40)*$AN$40)*$AH$40)+((((K43/100)*$AJ$41)*$AH$41)),IF(Calculator!$O$6="SINGLEBAND C",SUM((((K43/100)*$AJ$40)*$AH$40))+(((((K43/100)*$AJ$40)*$AN$40)*$AH$40)*1.2)-((((K43/100)*$AJ$40)*$AN$40)*$AH$40)+((((K43/100)*$AJ$41)*$AH$41)),IF(Calculator!$O$6="SINGLEBAND D",SUM((((K43/100)*$AJ$40)*$AH$40))+(((((K43/100)*$AJ$40)*$AN$40)*$AH$40)*1.25)-((((K43/100)*$AJ$40)*$AN$40)*$AH$40)+((((K43/100)*$AJ$41)*$AH$41)),IF(Calculator!$O$6="SINGLEURBANE",SUM((((K43/100)*$AJ$40)*$AH$40))+(((((K43/100)*$AJ$40)*$AN$40)*$AH$40)*1.25)-((((K43/100)*$AJ$40)*$AN$40)*$AH$40)+((((K43/100)*$AJ$41)*$AH$41)),IF(Calculator!$O$6="SINGLESILVERANOD",SUM((((K43/100)*$AJ$40)*$AH$40))+(((((K43/100)*$AJ$40)*$AN$40)*$AH$40)*1.4)-((((K43/100)*$AJ$40)*$AN$40)*$AH$40)+((((K43/100)*$AJ$41)*$AH$41)),IF(Calculator!$O$6="SINGLEANOD",SUM((((K43/100)*$AJ$40)*$AH$40))+(((((K43/100)*$AJ$40)*$AN$40)*$AH$40)*1.65)-((((K43/100)*$AJ$40)*$AN$40)*$AH$40)+((((K43/100)*$AJ$41)*$AH$41)),IF(Calculator!$O$6="DUALBASE",SUM((((K43/100)*$AJ$40)*$AH$40))+(((((K43/100)*$AJ$40)*$AN$40)*$AH$40)*1.030011)-((((K43/100)*$AJ$40)*$AN$40)*$AH$40)+((((K43/100)*$AJ$41)*$AH$41)),IF(Calculator!$O$6="DUALELEMENTS",SUM((((K43/100)*$AJ$40)*$AH$40))+(((((K43/100)*$AJ$40)*$AN$40)*$AH$40)*1.438569)-((((K43/100)*$AJ$40)*$AN$40)*$AH$40)+((((K43/100)*$AJ$41)*$AH$41)),IF(Calculator!$O$6="DUALSPECTRUM",SUM((((K43/100)*$AJ$40)*$AH$40))+(((((K43/100)*$AJ$40)*$AN$40)*$AH$40)*1.438569)-((((K43/100)*$AJ$40)*$AN$40)*$AH$40)+((((K43/100)*$AJ$41)*$AH$41)),IF(Calculator!$O$6="DUALHOMESTEAD",SUM((((K43/100)*$AJ$40)*$AH$40))+(((((K43/100)*$AJ$40)*$AN$40)*$AH$40)*1.438569)-((((K43/100)*$AJ$40)*$AN$40)*$AH$40)+((((K43/100)*$AJ$41)*$AH$41)),IF(Calculator!$O$6="DUALBAND A",SUM((((K43/100)*$AJ$40)*$AH$40))+(((((K43/100)*$AJ$40)*$AN$40)*$AH$40)*1.507051)-((((K43/100)*$AJ$40)*$AN$40)*$AH$40)+((((K43/100)*$AJ$41)*$AH$41)),IF(Calculator!$O$6="DUALBAND B",SUM((((K43/100)*$AJ$40)*$AH$40))+(((((K43/100)*$AJ$40)*$AN$40)*$AH$40)*1.57551)-((((K43/100)*$AJ$40)*$AN$40)*$AH$40)+((((K43/100)*$AJ$41)*$AH$41)),IF(Calculator!$O$6="DUALBAND C",SUM((((K43/100)*$AJ$40)*$AH$40))+(((((K43/100)*$AJ$40)*$AN$40)*$AH$40)*1.644088)-((((K43/100)*$AJ$40)*$AN$40)*$AH$40)+((((K43/100)*$AJ$41)*$AH$41)),IF(Calculator!$O$6="DUALBAND D",SUM((((K43/100)*$AJ$40)*$AH$40))+(((((K43/100)*$AJ$40)*$AN$40)*$AH$40)*1.712549)-((((K43/100)*$AJ$40)*$AN$40)*$AH$40)+((((K43/100)*$AJ$41)*$AH$41)),IF(Calculator!$O$6="DUALURBANE",SUM((((K43/100)*$AJ$40)*$AH$40))+(((((K43/100)*$AJ$40)*$AN$40)*$AH$40)*1.712549)-((((K43/100)*$AJ$40)*$AN$40)*$AH$40)+((((K43/100)*$AJ$41)*$AH$41)),IF(Calculator!$O$6="DUALSILVERANOD",SUM((((K43/100)*$AJ$40)*$AH$40))+(((((K43/100)*$AJ$40)*$AN$40)*$AH$40)*1.918079)-((((K43/100)*$AJ$40)*$AN$40)*$AH$40)+((((K43/100)*$AJ$41)*$AH$41)),IF(Calculator!$O$6="DUALANOD",SUM((((K43/100)*$AJ$40)*$AH$40))+(((((K43/100)*$AJ$40)*$AN$40)*$AH$40)*2.260509)-((((K43/100)*$AJ$40)*$AN$40)*$AH$40)+((((K43/100)*$AJ$41)*$AH$41))))))))))))))))))))))))</f>
        <v>0</v>
      </c>
      <c r="AA43" s="2">
        <f>IF(Calculator!$O$6="SINGLEBASE",SUM((((L43/100)*$AJ$40)*$AH$40))+((((L43/100)*$AJ$41)*$AH$41)),IF(Calculator!$O$6="SINGLEELEMENTS",SUM((((L43/100)*$AJ$40)*$AH$40))+(((((L43/100)*$AJ$40)*$AN$40)*$AH$40)*1.05)-((((L43/100)*$AJ$40)*$AN$40)*$AH$40)+((((L43/100)*$AJ$41)*$AH$41)),IF(Calculator!$O$6="SINGLESPECTRUM",SUM((((L43/100)*$AJ$40)*$AH$40))+(((((L43/100)*$AJ$40)*$AN$40)*$AH$40)*1.05)-((((L43/100)*$AJ$40)*$AN$40)*$AH$40)+((((L43/100)*$AJ$41)*$AH$41)),IF(Calculator!$O$6="SINGLEHOMESTEAD",SUM((((L43/100)*$AJ$40)*$AH$40))+(((((L43/100)*$AJ$40)*$AN$40)*$AH$40)*1.05)-((((L43/100)*$AJ$40)*$AN$40)*$AH$40)+((((L43/100)*$AJ$41)*$AH$41)),IF(Calculator!$O$6="SINGLEBAND A",SUM((((L43/100)*$AJ$40)*$AH$40))+(((((L43/100)*$AJ$40)*$AN$40)*$AH$40)*1.1)-((((L43/100)*$AJ$40)*$AN$40)*$AH$40)+((((L43/100)*$AJ$41)*$AH$41)),IF(Calculator!$O$6="SINGLEBAND B",SUM((((L43/100)*$AJ$40)*$AH$40))+(((((L43/100)*$AJ$40)*$AN$40)*$AH$40)*1.15)-((((L43/100)*$AJ$40)*$AN$40)*$AH$40)+((((L43/100)*$AJ$41)*$AH$41)),IF(Calculator!$O$6="SINGLEBAND C",SUM((((L43/100)*$AJ$40)*$AH$40))+(((((L43/100)*$AJ$40)*$AN$40)*$AH$40)*1.2)-((((L43/100)*$AJ$40)*$AN$40)*$AH$40)+((((L43/100)*$AJ$41)*$AH$41)),IF(Calculator!$O$6="SINGLEBAND D",SUM((((L43/100)*$AJ$40)*$AH$40))+(((((L43/100)*$AJ$40)*$AN$40)*$AH$40)*1.25)-((((L43/100)*$AJ$40)*$AN$40)*$AH$40)+((((L43/100)*$AJ$41)*$AH$41)),IF(Calculator!$O$6="SINGLEURBANE",SUM((((L43/100)*$AJ$40)*$AH$40))+(((((L43/100)*$AJ$40)*$AN$40)*$AH$40)*1.25)-((((L43/100)*$AJ$40)*$AN$40)*$AH$40)+((((L43/100)*$AJ$41)*$AH$41)),IF(Calculator!$O$6="SINGLESILVERANOD",SUM((((L43/100)*$AJ$40)*$AH$40))+(((((L43/100)*$AJ$40)*$AN$40)*$AH$40)*1.4)-((((L43/100)*$AJ$40)*$AN$40)*$AH$40)+((((L43/100)*$AJ$41)*$AH$41)),IF(Calculator!$O$6="SINGLEANOD",SUM((((L43/100)*$AJ$40)*$AH$40))+(((((L43/100)*$AJ$40)*$AN$40)*$AH$40)*1.65)-((((L43/100)*$AJ$40)*$AN$40)*$AH$40)+((((L43/100)*$AJ$41)*$AH$41)),IF(Calculator!$O$6="DUALBASE",SUM((((L43/100)*$AJ$40)*$AH$40))+(((((L43/100)*$AJ$40)*$AN$40)*$AH$40)*1.030011)-((((L43/100)*$AJ$40)*$AN$40)*$AH$40)+((((L43/100)*$AJ$41)*$AH$41)),IF(Calculator!$O$6="DUALELEMENTS",SUM((((L43/100)*$AJ$40)*$AH$40))+(((((L43/100)*$AJ$40)*$AN$40)*$AH$40)*1.438569)-((((L43/100)*$AJ$40)*$AN$40)*$AH$40)+((((L43/100)*$AJ$41)*$AH$41)),IF(Calculator!$O$6="DUALSPECTRUM",SUM((((L43/100)*$AJ$40)*$AH$40))+(((((L43/100)*$AJ$40)*$AN$40)*$AH$40)*1.438569)-((((L43/100)*$AJ$40)*$AN$40)*$AH$40)+((((L43/100)*$AJ$41)*$AH$41)),IF(Calculator!$O$6="DUALHOMESTEAD",SUM((((L43/100)*$AJ$40)*$AH$40))+(((((L43/100)*$AJ$40)*$AN$40)*$AH$40)*1.438569)-((((L43/100)*$AJ$40)*$AN$40)*$AH$40)+((((L43/100)*$AJ$41)*$AH$41)),IF(Calculator!$O$6="DUALBAND A",SUM((((L43/100)*$AJ$40)*$AH$40))+(((((L43/100)*$AJ$40)*$AN$40)*$AH$40)*1.507051)-((((L43/100)*$AJ$40)*$AN$40)*$AH$40)+((((L43/100)*$AJ$41)*$AH$41)),IF(Calculator!$O$6="DUALBAND B",SUM((((L43/100)*$AJ$40)*$AH$40))+(((((L43/100)*$AJ$40)*$AN$40)*$AH$40)*1.57551)-((((L43/100)*$AJ$40)*$AN$40)*$AH$40)+((((L43/100)*$AJ$41)*$AH$41)),IF(Calculator!$O$6="DUALBAND C",SUM((((L43/100)*$AJ$40)*$AH$40))+(((((L43/100)*$AJ$40)*$AN$40)*$AH$40)*1.644088)-((((L43/100)*$AJ$40)*$AN$40)*$AH$40)+((((L43/100)*$AJ$41)*$AH$41)),IF(Calculator!$O$6="DUALBAND D",SUM((((L43/100)*$AJ$40)*$AH$40))+(((((L43/100)*$AJ$40)*$AN$40)*$AH$40)*1.712549)-((((L43/100)*$AJ$40)*$AN$40)*$AH$40)+((((L43/100)*$AJ$41)*$AH$41)),IF(Calculator!$O$6="DUALURBANE",SUM((((L43/100)*$AJ$40)*$AH$40))+(((((L43/100)*$AJ$40)*$AN$40)*$AH$40)*1.712549)-((((L43/100)*$AJ$40)*$AN$40)*$AH$40)+((((L43/100)*$AJ$41)*$AH$41)),IF(Calculator!$O$6="DUALSILVERANOD",SUM((((L43/100)*$AJ$40)*$AH$40))+(((((L43/100)*$AJ$40)*$AN$40)*$AH$40)*1.918079)-((((L43/100)*$AJ$40)*$AN$40)*$AH$40)+((((L43/100)*$AJ$41)*$AH$41)),IF(Calculator!$O$6="DUALANOD",SUM((((L43/100)*$AJ$40)*$AH$40))+(((((L43/100)*$AJ$40)*$AN$40)*$AH$40)*2.260509)-((((L43/100)*$AJ$40)*$AN$40)*$AH$40)+((((L43/100)*$AJ$41)*$AH$41))))))))))))))))))))))))</f>
        <v>0</v>
      </c>
      <c r="AB43" s="2">
        <f>IF(Calculator!$O$6="SINGLEBASE",SUM((((M43/100)*$AJ$40)*$AH$40))+((((M43/100)*$AJ$41)*$AH$41)),IF(Calculator!$O$6="SINGLEELEMENTS",SUM((((M43/100)*$AJ$40)*$AH$40))+(((((M43/100)*$AJ$40)*$AN$40)*$AH$40)*1.05)-((((M43/100)*$AJ$40)*$AN$40)*$AH$40)+((((M43/100)*$AJ$41)*$AH$41)),IF(Calculator!$O$6="SINGLESPECTRUM",SUM((((M43/100)*$AJ$40)*$AH$40))+(((((M43/100)*$AJ$40)*$AN$40)*$AH$40)*1.05)-((((M43/100)*$AJ$40)*$AN$40)*$AH$40)+((((M43/100)*$AJ$41)*$AH$41)),IF(Calculator!$O$6="SINGLEHOMESTEAD",SUM((((M43/100)*$AJ$40)*$AH$40))+(((((M43/100)*$AJ$40)*$AN$40)*$AH$40)*1.05)-((((M43/100)*$AJ$40)*$AN$40)*$AH$40)+((((M43/100)*$AJ$41)*$AH$41)),IF(Calculator!$O$6="SINGLEBAND A",SUM((((M43/100)*$AJ$40)*$AH$40))+(((((M43/100)*$AJ$40)*$AN$40)*$AH$40)*1.1)-((((M43/100)*$AJ$40)*$AN$40)*$AH$40)+((((M43/100)*$AJ$41)*$AH$41)),IF(Calculator!$O$6="SINGLEBAND B",SUM((((M43/100)*$AJ$40)*$AH$40))+(((((M43/100)*$AJ$40)*$AN$40)*$AH$40)*1.15)-((((M43/100)*$AJ$40)*$AN$40)*$AH$40)+((((M43/100)*$AJ$41)*$AH$41)),IF(Calculator!$O$6="SINGLEBAND C",SUM((((M43/100)*$AJ$40)*$AH$40))+(((((M43/100)*$AJ$40)*$AN$40)*$AH$40)*1.2)-((((M43/100)*$AJ$40)*$AN$40)*$AH$40)+((((M43/100)*$AJ$41)*$AH$41)),IF(Calculator!$O$6="SINGLEBAND D",SUM((((M43/100)*$AJ$40)*$AH$40))+(((((M43/100)*$AJ$40)*$AN$40)*$AH$40)*1.25)-((((M43/100)*$AJ$40)*$AN$40)*$AH$40)+((((M43/100)*$AJ$41)*$AH$41)),IF(Calculator!$O$6="SINGLEURBANE",SUM((((M43/100)*$AJ$40)*$AH$40))+(((((M43/100)*$AJ$40)*$AN$40)*$AH$40)*1.25)-((((M43/100)*$AJ$40)*$AN$40)*$AH$40)+((((M43/100)*$AJ$41)*$AH$41)),IF(Calculator!$O$6="SINGLESILVERANOD",SUM((((M43/100)*$AJ$40)*$AH$40))+(((((M43/100)*$AJ$40)*$AN$40)*$AH$40)*1.4)-((((M43/100)*$AJ$40)*$AN$40)*$AH$40)+((((M43/100)*$AJ$41)*$AH$41)),IF(Calculator!$O$6="SINGLEANOD",SUM((((M43/100)*$AJ$40)*$AH$40))+(((((M43/100)*$AJ$40)*$AN$40)*$AH$40)*1.65)-((((M43/100)*$AJ$40)*$AN$40)*$AH$40)+((((M43/100)*$AJ$41)*$AH$41)),IF(Calculator!$O$6="DUALBASE",SUM((((M43/100)*$AJ$40)*$AH$40))+(((((M43/100)*$AJ$40)*$AN$40)*$AH$40)*1.030011)-((((M43/100)*$AJ$40)*$AN$40)*$AH$40)+((((M43/100)*$AJ$41)*$AH$41)),IF(Calculator!$O$6="DUALELEMENTS",SUM((((M43/100)*$AJ$40)*$AH$40))+(((((M43/100)*$AJ$40)*$AN$40)*$AH$40)*1.438569)-((((M43/100)*$AJ$40)*$AN$40)*$AH$40)+((((M43/100)*$AJ$41)*$AH$41)),IF(Calculator!$O$6="DUALSPECTRUM",SUM((((M43/100)*$AJ$40)*$AH$40))+(((((M43/100)*$AJ$40)*$AN$40)*$AH$40)*1.438569)-((((M43/100)*$AJ$40)*$AN$40)*$AH$40)+((((M43/100)*$AJ$41)*$AH$41)),IF(Calculator!$O$6="DUALHOMESTEAD",SUM((((M43/100)*$AJ$40)*$AH$40))+(((((M43/100)*$AJ$40)*$AN$40)*$AH$40)*1.438569)-((((M43/100)*$AJ$40)*$AN$40)*$AH$40)+((((M43/100)*$AJ$41)*$AH$41)),IF(Calculator!$O$6="DUALBAND A",SUM((((M43/100)*$AJ$40)*$AH$40))+(((((M43/100)*$AJ$40)*$AN$40)*$AH$40)*1.507051)-((((M43/100)*$AJ$40)*$AN$40)*$AH$40)+((((M43/100)*$AJ$41)*$AH$41)),IF(Calculator!$O$6="DUALBAND B",SUM((((M43/100)*$AJ$40)*$AH$40))+(((((M43/100)*$AJ$40)*$AN$40)*$AH$40)*1.57551)-((((M43/100)*$AJ$40)*$AN$40)*$AH$40)+((((M43/100)*$AJ$41)*$AH$41)),IF(Calculator!$O$6="DUALBAND C",SUM((((M43/100)*$AJ$40)*$AH$40))+(((((M43/100)*$AJ$40)*$AN$40)*$AH$40)*1.644088)-((((M43/100)*$AJ$40)*$AN$40)*$AH$40)+((((M43/100)*$AJ$41)*$AH$41)),IF(Calculator!$O$6="DUALBAND D",SUM((((M43/100)*$AJ$40)*$AH$40))+(((((M43/100)*$AJ$40)*$AN$40)*$AH$40)*1.712549)-((((M43/100)*$AJ$40)*$AN$40)*$AH$40)+((((M43/100)*$AJ$41)*$AH$41)),IF(Calculator!$O$6="DUALURBANE",SUM((((M43/100)*$AJ$40)*$AH$40))+(((((M43/100)*$AJ$40)*$AN$40)*$AH$40)*1.712549)-((((M43/100)*$AJ$40)*$AN$40)*$AH$40)+((((M43/100)*$AJ$41)*$AH$41)),IF(Calculator!$O$6="DUALSILVERANOD",SUM((((M43/100)*$AJ$40)*$AH$40))+(((((M43/100)*$AJ$40)*$AN$40)*$AH$40)*1.918079)-((((M43/100)*$AJ$40)*$AN$40)*$AH$40)+((((M43/100)*$AJ$41)*$AH$41)),IF(Calculator!$O$6="DUALANOD",SUM((((M43/100)*$AJ$40)*$AH$40))+(((((M43/100)*$AJ$40)*$AN$40)*$AH$40)*2.260509)-((((M43/100)*$AJ$40)*$AN$40)*$AH$40)+((((M43/100)*$AJ$41)*$AH$41))))))))))))))))))))))))</f>
        <v>0</v>
      </c>
      <c r="AC43" s="2">
        <f>IF(Calculator!$O$6="SINGLEBASE",SUM((((N43/100)*$AJ$40)*$AH$40))+((((N43/100)*$AJ$41)*$AH$41)),IF(Calculator!$O$6="SINGLEELEMENTS",SUM((((N43/100)*$AJ$40)*$AH$40))+(((((N43/100)*$AJ$40)*$AN$40)*$AH$40)*1.05)-((((N43/100)*$AJ$40)*$AN$40)*$AH$40)+((((N43/100)*$AJ$41)*$AH$41)),IF(Calculator!$O$6="SINGLESPECTRUM",SUM((((N43/100)*$AJ$40)*$AH$40))+(((((N43/100)*$AJ$40)*$AN$40)*$AH$40)*1.05)-((((N43/100)*$AJ$40)*$AN$40)*$AH$40)+((((N43/100)*$AJ$41)*$AH$41)),IF(Calculator!$O$6="SINGLEHOMESTEAD",SUM((((N43/100)*$AJ$40)*$AH$40))+(((((N43/100)*$AJ$40)*$AN$40)*$AH$40)*1.05)-((((N43/100)*$AJ$40)*$AN$40)*$AH$40)+((((N43/100)*$AJ$41)*$AH$41)),IF(Calculator!$O$6="SINGLEBAND A",SUM((((N43/100)*$AJ$40)*$AH$40))+(((((N43/100)*$AJ$40)*$AN$40)*$AH$40)*1.1)-((((N43/100)*$AJ$40)*$AN$40)*$AH$40)+((((N43/100)*$AJ$41)*$AH$41)),IF(Calculator!$O$6="SINGLEBAND B",SUM((((N43/100)*$AJ$40)*$AH$40))+(((((N43/100)*$AJ$40)*$AN$40)*$AH$40)*1.15)-((((N43/100)*$AJ$40)*$AN$40)*$AH$40)+((((N43/100)*$AJ$41)*$AH$41)),IF(Calculator!$O$6="SINGLEBAND C",SUM((((N43/100)*$AJ$40)*$AH$40))+(((((N43/100)*$AJ$40)*$AN$40)*$AH$40)*1.2)-((((N43/100)*$AJ$40)*$AN$40)*$AH$40)+((((N43/100)*$AJ$41)*$AH$41)),IF(Calculator!$O$6="SINGLEBAND D",SUM((((N43/100)*$AJ$40)*$AH$40))+(((((N43/100)*$AJ$40)*$AN$40)*$AH$40)*1.25)-((((N43/100)*$AJ$40)*$AN$40)*$AH$40)+((((N43/100)*$AJ$41)*$AH$41)),IF(Calculator!$O$6="SINGLEURBANE",SUM((((N43/100)*$AJ$40)*$AH$40))+(((((N43/100)*$AJ$40)*$AN$40)*$AH$40)*1.25)-((((N43/100)*$AJ$40)*$AN$40)*$AH$40)+((((N43/100)*$AJ$41)*$AH$41)),IF(Calculator!$O$6="SINGLESILVERANOD",SUM((((N43/100)*$AJ$40)*$AH$40))+(((((N43/100)*$AJ$40)*$AN$40)*$AH$40)*1.4)-((((N43/100)*$AJ$40)*$AN$40)*$AH$40)+((((N43/100)*$AJ$41)*$AH$41)),IF(Calculator!$O$6="SINGLEANOD",SUM((((N43/100)*$AJ$40)*$AH$40))+(((((N43/100)*$AJ$40)*$AN$40)*$AH$40)*1.65)-((((N43/100)*$AJ$40)*$AN$40)*$AH$40)+((((N43/100)*$AJ$41)*$AH$41)),IF(Calculator!$O$6="DUALBASE",SUM((((N43/100)*$AJ$40)*$AH$40))+(((((N43/100)*$AJ$40)*$AN$40)*$AH$40)*1.030011)-((((N43/100)*$AJ$40)*$AN$40)*$AH$40)+((((N43/100)*$AJ$41)*$AH$41)),IF(Calculator!$O$6="DUALELEMENTS",SUM((((N43/100)*$AJ$40)*$AH$40))+(((((N43/100)*$AJ$40)*$AN$40)*$AH$40)*1.438569)-((((N43/100)*$AJ$40)*$AN$40)*$AH$40)+((((N43/100)*$AJ$41)*$AH$41)),IF(Calculator!$O$6="DUALSPECTRUM",SUM((((N43/100)*$AJ$40)*$AH$40))+(((((N43/100)*$AJ$40)*$AN$40)*$AH$40)*1.438569)-((((N43/100)*$AJ$40)*$AN$40)*$AH$40)+((((N43/100)*$AJ$41)*$AH$41)),IF(Calculator!$O$6="DUALHOMESTEAD",SUM((((N43/100)*$AJ$40)*$AH$40))+(((((N43/100)*$AJ$40)*$AN$40)*$AH$40)*1.438569)-((((N43/100)*$AJ$40)*$AN$40)*$AH$40)+((((N43/100)*$AJ$41)*$AH$41)),IF(Calculator!$O$6="DUALBAND A",SUM((((N43/100)*$AJ$40)*$AH$40))+(((((N43/100)*$AJ$40)*$AN$40)*$AH$40)*1.507051)-((((N43/100)*$AJ$40)*$AN$40)*$AH$40)+((((N43/100)*$AJ$41)*$AH$41)),IF(Calculator!$O$6="DUALBAND B",SUM((((N43/100)*$AJ$40)*$AH$40))+(((((N43/100)*$AJ$40)*$AN$40)*$AH$40)*1.57551)-((((N43/100)*$AJ$40)*$AN$40)*$AH$40)+((((N43/100)*$AJ$41)*$AH$41)),IF(Calculator!$O$6="DUALBAND C",SUM((((N43/100)*$AJ$40)*$AH$40))+(((((N43/100)*$AJ$40)*$AN$40)*$AH$40)*1.644088)-((((N43/100)*$AJ$40)*$AN$40)*$AH$40)+((((N43/100)*$AJ$41)*$AH$41)),IF(Calculator!$O$6="DUALBAND D",SUM((((N43/100)*$AJ$40)*$AH$40))+(((((N43/100)*$AJ$40)*$AN$40)*$AH$40)*1.712549)-((((N43/100)*$AJ$40)*$AN$40)*$AH$40)+((((N43/100)*$AJ$41)*$AH$41)),IF(Calculator!$O$6="DUALURBANE",SUM((((N43/100)*$AJ$40)*$AH$40))+(((((N43/100)*$AJ$40)*$AN$40)*$AH$40)*1.712549)-((((N43/100)*$AJ$40)*$AN$40)*$AH$40)+((((N43/100)*$AJ$41)*$AH$41)),IF(Calculator!$O$6="DUALSILVERANOD",SUM((((N43/100)*$AJ$40)*$AH$40))+(((((N43/100)*$AJ$40)*$AN$40)*$AH$40)*1.918079)-((((N43/100)*$AJ$40)*$AN$40)*$AH$40)+((((N43/100)*$AJ$41)*$AH$41)),IF(Calculator!$O$6="DUALANOD",SUM((((N43/100)*$AJ$40)*$AH$40))+(((((N43/100)*$AJ$40)*$AN$40)*$AH$40)*2.260509)-((((N43/100)*$AJ$40)*$AN$40)*$AH$40)+((((N43/100)*$AJ$41)*$AH$41))))))))))))))))))))))))</f>
        <v>0</v>
      </c>
      <c r="AE43" t="s">
        <v>1392</v>
      </c>
      <c r="AF43">
        <f>IF('Front Sheet'!$C$12=800,2,IF('Front Sheet'!$C$12=850,3,IF('Front Sheet'!$C$12=900,4,IF('Front Sheet'!$C$12=950,5,IF('Front Sheet'!$C$12=1000,6,IF('Front Sheet'!$C$12=1050,7,IF('Front Sheet'!$C$12=1100,8,IF('Front Sheet'!$C$12=1150,9,IF('Front Sheet'!$C$12=1200,10,IF('Front Sheet'!$C$12=1250,11,IF('Front Sheet'!$C$12=1300,12,IF('Front Sheet'!$C$12=1350,13,IF('Front Sheet'!$C$12=1400,14,"")))))))))))))</f>
        <v>6</v>
      </c>
    </row>
    <row r="44" spans="1:40">
      <c r="A44" s="8" t="s">
        <v>1440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P44" s="8">
        <v>950</v>
      </c>
      <c r="Q44" s="2">
        <f>IF(Calculator!$O$6="SINGLEBASE",SUM((((B44/100)*$AJ$40)*$AH$40))+((((B44/100)*$AJ$41)*$AH$41)),IF(Calculator!$O$6="SINGLEELEMENTS",SUM((((B44/100)*$AJ$40)*$AH$40))+(((((B44/100)*$AJ$40)*$AN$40)*$AH$40)*1.05)-((((B44/100)*$AJ$40)*$AN$40)*$AH$40)+((((B44/100)*$AJ$41)*$AH$41)),IF(Calculator!$O$6="SINGLESPECTRUM",SUM((((B44/100)*$AJ$40)*$AH$40))+(((((B44/100)*$AJ$40)*$AN$40)*$AH$40)*1.05)-((((B44/100)*$AJ$40)*$AN$40)*$AH$40)+((((B44/100)*$AJ$41)*$AH$41)),IF(Calculator!$O$6="SINGLEHOMESTEAD",SUM((((B44/100)*$AJ$40)*$AH$40))+(((((B44/100)*$AJ$40)*$AN$40)*$AH$40)*1.05)-((((B44/100)*$AJ$40)*$AN$40)*$AH$40)+((((B44/100)*$AJ$41)*$AH$41)),IF(Calculator!$O$6="SINGLEBAND A",SUM((((B44/100)*$AJ$40)*$AH$40))+(((((B44/100)*$AJ$40)*$AN$40)*$AH$40)*1.1)-((((B44/100)*$AJ$40)*$AN$40)*$AH$40)+((((B44/100)*$AJ$41)*$AH$41)),IF(Calculator!$O$6="SINGLEBAND B",SUM((((B44/100)*$AJ$40)*$AH$40))+(((((B44/100)*$AJ$40)*$AN$40)*$AH$40)*1.15)-((((B44/100)*$AJ$40)*$AN$40)*$AH$40)+((((B44/100)*$AJ$41)*$AH$41)),IF(Calculator!$O$6="SINGLEBAND C",SUM((((B44/100)*$AJ$40)*$AH$40))+(((((B44/100)*$AJ$40)*$AN$40)*$AH$40)*1.2)-((((B44/100)*$AJ$40)*$AN$40)*$AH$40)+((((B44/100)*$AJ$41)*$AH$41)),IF(Calculator!$O$6="SINGLEBAND D",SUM((((B44/100)*$AJ$40)*$AH$40))+(((((B44/100)*$AJ$40)*$AN$40)*$AH$40)*1.25)-((((B44/100)*$AJ$40)*$AN$40)*$AH$40)+((((B44/100)*$AJ$41)*$AH$41)),IF(Calculator!$O$6="SINGLEURBANE",SUM((((B44/100)*$AJ$40)*$AH$40))+(((((B44/100)*$AJ$40)*$AN$40)*$AH$40)*1.25)-((((B44/100)*$AJ$40)*$AN$40)*$AH$40)+((((B44/100)*$AJ$41)*$AH$41)),IF(Calculator!$O$6="SINGLESILVERANOD",SUM((((B44/100)*$AJ$40)*$AH$40))+(((((B44/100)*$AJ$40)*$AN$40)*$AH$40)*1.4)-((((B44/100)*$AJ$40)*$AN$40)*$AH$40)+((((B44/100)*$AJ$41)*$AH$41)),IF(Calculator!$O$6="SINGLEANOD",SUM((((B44/100)*$AJ$40)*$AH$40))+(((((B44/100)*$AJ$40)*$AN$40)*$AH$40)*1.65)-((((B44/100)*$AJ$40)*$AN$40)*$AH$40)+((((B44/100)*$AJ$41)*$AH$41)),IF(Calculator!$O$6="DUALBASE",SUM((((B44/100)*$AJ$40)*$AH$40))+(((((B44/100)*$AJ$40)*$AN$40)*$AH$40)*1.030011)-((((B44/100)*$AJ$40)*$AN$40)*$AH$40)+((((B44/100)*$AJ$41)*$AH$41)),IF(Calculator!$O$6="DUALELEMENTS",SUM((((B44/100)*$AJ$40)*$AH$40))+(((((B44/100)*$AJ$40)*$AN$40)*$AH$40)*1.438569)-((((B44/100)*$AJ$40)*$AN$40)*$AH$40)+((((B44/100)*$AJ$41)*$AH$41)),IF(Calculator!$O$6="DUALSPECTRUM",SUM((((B44/100)*$AJ$40)*$AH$40))+(((((B44/100)*$AJ$40)*$AN$40)*$AH$40)*1.438569)-((((B44/100)*$AJ$40)*$AN$40)*$AH$40)+((((B44/100)*$AJ$41)*$AH$41)),IF(Calculator!$O$6="DUALHOMESTEAD",SUM((((B44/100)*$AJ$40)*$AH$40))+(((((B44/100)*$AJ$40)*$AN$40)*$AH$40)*1.438569)-((((B44/100)*$AJ$40)*$AN$40)*$AH$40)+((((B44/100)*$AJ$41)*$AH$41)),IF(Calculator!$O$6="DUALBAND A",SUM((((B44/100)*$AJ$40)*$AH$40))+(((((B44/100)*$AJ$40)*$AN$40)*$AH$40)*1.507051)-((((B44/100)*$AJ$40)*$AN$40)*$AH$40)+((((B44/100)*$AJ$41)*$AH$41)),IF(Calculator!$O$6="DUALBAND B",SUM((((B44/100)*$AJ$40)*$AH$40))+(((((B44/100)*$AJ$40)*$AN$40)*$AH$40)*1.57551)-((((B44/100)*$AJ$40)*$AN$40)*$AH$40)+((((B44/100)*$AJ$41)*$AH$41)),IF(Calculator!$O$6="DUALBAND C",SUM((((B44/100)*$AJ$40)*$AH$40))+(((((B44/100)*$AJ$40)*$AN$40)*$AH$40)*1.644088)-((((B44/100)*$AJ$40)*$AN$40)*$AH$40)+((((B44/100)*$AJ$41)*$AH$41)),IF(Calculator!$O$6="DUALBAND D",SUM((((B44/100)*$AJ$40)*$AH$40))+(((((B44/100)*$AJ$40)*$AN$40)*$AH$40)*1.712549)-((((B44/100)*$AJ$40)*$AN$40)*$AH$40)+((((B44/100)*$AJ$41)*$AH$41)),IF(Calculator!$O$6="DUALURBANE",SUM((((B44/100)*$AJ$40)*$AH$40))+(((((B44/100)*$AJ$40)*$AN$40)*$AH$40)*1.712549)-((((B44/100)*$AJ$40)*$AN$40)*$AH$40)+((((B44/100)*$AJ$41)*$AH$41)),IF(Calculator!$O$6="DUALSILVERANOD",SUM((((B44/100)*$AJ$40)*$AH$40))+(((((B44/100)*$AJ$40)*$AN$40)*$AH$40)*1.918079)-((((B44/100)*$AJ$40)*$AN$40)*$AH$40)+((((B44/100)*$AJ$41)*$AH$41)),IF(Calculator!$O$6="DUALANOD",SUM((((B44/100)*$AJ$40)*$AH$40))+(((((B44/100)*$AJ$40)*$AN$40)*$AH$40)*2.260509)-((((B44/100)*$AJ$40)*$AN$40)*$AH$40)+((((B44/100)*$AJ$41)*$AH$41))))))))))))))))))))))))</f>
        <v>0</v>
      </c>
      <c r="R44" s="2">
        <f>IF(Calculator!$O$6="SINGLEBASE",SUM((((C44/100)*$AJ$40)*$AH$40))+((((C44/100)*$AJ$41)*$AH$41)),IF(Calculator!$O$6="SINGLEELEMENTS",SUM((((C44/100)*$AJ$40)*$AH$40))+(((((C44/100)*$AJ$40)*$AN$40)*$AH$40)*1.05)-((((C44/100)*$AJ$40)*$AN$40)*$AH$40)+((((C44/100)*$AJ$41)*$AH$41)),IF(Calculator!$O$6="SINGLESPECTRUM",SUM((((C44/100)*$AJ$40)*$AH$40))+(((((C44/100)*$AJ$40)*$AN$40)*$AH$40)*1.05)-((((C44/100)*$AJ$40)*$AN$40)*$AH$40)+((((C44/100)*$AJ$41)*$AH$41)),IF(Calculator!$O$6="SINGLEHOMESTEAD",SUM((((C44/100)*$AJ$40)*$AH$40))+(((((C44/100)*$AJ$40)*$AN$40)*$AH$40)*1.05)-((((C44/100)*$AJ$40)*$AN$40)*$AH$40)+((((C44/100)*$AJ$41)*$AH$41)),IF(Calculator!$O$6="SINGLEBAND A",SUM((((C44/100)*$AJ$40)*$AH$40))+(((((C44/100)*$AJ$40)*$AN$40)*$AH$40)*1.1)-((((C44/100)*$AJ$40)*$AN$40)*$AH$40)+((((C44/100)*$AJ$41)*$AH$41)),IF(Calculator!$O$6="SINGLEBAND B",SUM((((C44/100)*$AJ$40)*$AH$40))+(((((C44/100)*$AJ$40)*$AN$40)*$AH$40)*1.15)-((((C44/100)*$AJ$40)*$AN$40)*$AH$40)+((((C44/100)*$AJ$41)*$AH$41)),IF(Calculator!$O$6="SINGLEBAND C",SUM((((C44/100)*$AJ$40)*$AH$40))+(((((C44/100)*$AJ$40)*$AN$40)*$AH$40)*1.2)-((((C44/100)*$AJ$40)*$AN$40)*$AH$40)+((((C44/100)*$AJ$41)*$AH$41)),IF(Calculator!$O$6="SINGLEBAND D",SUM((((C44/100)*$AJ$40)*$AH$40))+(((((C44/100)*$AJ$40)*$AN$40)*$AH$40)*1.25)-((((C44/100)*$AJ$40)*$AN$40)*$AH$40)+((((C44/100)*$AJ$41)*$AH$41)),IF(Calculator!$O$6="SINGLEURBANE",SUM((((C44/100)*$AJ$40)*$AH$40))+(((((C44/100)*$AJ$40)*$AN$40)*$AH$40)*1.25)-((((C44/100)*$AJ$40)*$AN$40)*$AH$40)+((((C44/100)*$AJ$41)*$AH$41)),IF(Calculator!$O$6="SINGLESILVERANOD",SUM((((C44/100)*$AJ$40)*$AH$40))+(((((C44/100)*$AJ$40)*$AN$40)*$AH$40)*1.4)-((((C44/100)*$AJ$40)*$AN$40)*$AH$40)+((((C44/100)*$AJ$41)*$AH$41)),IF(Calculator!$O$6="SINGLEANOD",SUM((((C44/100)*$AJ$40)*$AH$40))+(((((C44/100)*$AJ$40)*$AN$40)*$AH$40)*1.65)-((((C44/100)*$AJ$40)*$AN$40)*$AH$40)+((((C44/100)*$AJ$41)*$AH$41)),IF(Calculator!$O$6="DUALBASE",SUM((((C44/100)*$AJ$40)*$AH$40))+(((((C44/100)*$AJ$40)*$AN$40)*$AH$40)*1.030011)-((((C44/100)*$AJ$40)*$AN$40)*$AH$40)+((((C44/100)*$AJ$41)*$AH$41)),IF(Calculator!$O$6="DUALELEMENTS",SUM((((C44/100)*$AJ$40)*$AH$40))+(((((C44/100)*$AJ$40)*$AN$40)*$AH$40)*1.438569)-((((C44/100)*$AJ$40)*$AN$40)*$AH$40)+((((C44/100)*$AJ$41)*$AH$41)),IF(Calculator!$O$6="DUALSPECTRUM",SUM((((C44/100)*$AJ$40)*$AH$40))+(((((C44/100)*$AJ$40)*$AN$40)*$AH$40)*1.438569)-((((C44/100)*$AJ$40)*$AN$40)*$AH$40)+((((C44/100)*$AJ$41)*$AH$41)),IF(Calculator!$O$6="DUALHOMESTEAD",SUM((((C44/100)*$AJ$40)*$AH$40))+(((((C44/100)*$AJ$40)*$AN$40)*$AH$40)*1.438569)-((((C44/100)*$AJ$40)*$AN$40)*$AH$40)+((((C44/100)*$AJ$41)*$AH$41)),IF(Calculator!$O$6="DUALBAND A",SUM((((C44/100)*$AJ$40)*$AH$40))+(((((C44/100)*$AJ$40)*$AN$40)*$AH$40)*1.507051)-((((C44/100)*$AJ$40)*$AN$40)*$AH$40)+((((C44/100)*$AJ$41)*$AH$41)),IF(Calculator!$O$6="DUALBAND B",SUM((((C44/100)*$AJ$40)*$AH$40))+(((((C44/100)*$AJ$40)*$AN$40)*$AH$40)*1.57551)-((((C44/100)*$AJ$40)*$AN$40)*$AH$40)+((((C44/100)*$AJ$41)*$AH$41)),IF(Calculator!$O$6="DUALBAND C",SUM((((C44/100)*$AJ$40)*$AH$40))+(((((C44/100)*$AJ$40)*$AN$40)*$AH$40)*1.644088)-((((C44/100)*$AJ$40)*$AN$40)*$AH$40)+((((C44/100)*$AJ$41)*$AH$41)),IF(Calculator!$O$6="DUALBAND D",SUM((((C44/100)*$AJ$40)*$AH$40))+(((((C44/100)*$AJ$40)*$AN$40)*$AH$40)*1.712549)-((((C44/100)*$AJ$40)*$AN$40)*$AH$40)+((((C44/100)*$AJ$41)*$AH$41)),IF(Calculator!$O$6="DUALURBANE",SUM((((C44/100)*$AJ$40)*$AH$40))+(((((C44/100)*$AJ$40)*$AN$40)*$AH$40)*1.712549)-((((C44/100)*$AJ$40)*$AN$40)*$AH$40)+((((C44/100)*$AJ$41)*$AH$41)),IF(Calculator!$O$6="DUALSILVERANOD",SUM((((C44/100)*$AJ$40)*$AH$40))+(((((C44/100)*$AJ$40)*$AN$40)*$AH$40)*1.918079)-((((C44/100)*$AJ$40)*$AN$40)*$AH$40)+((((C44/100)*$AJ$41)*$AH$41)),IF(Calculator!$O$6="DUALANOD",SUM((((C44/100)*$AJ$40)*$AH$40))+(((((C44/100)*$AJ$40)*$AN$40)*$AH$40)*2.260509)-((((C44/100)*$AJ$40)*$AN$40)*$AH$40)+((((C44/100)*$AJ$41)*$AH$41))))))))))))))))))))))))</f>
        <v>0</v>
      </c>
      <c r="S44" s="2">
        <f>IF(Calculator!$O$6="SINGLEBASE",SUM((((D44/100)*$AJ$40)*$AH$40))+((((D44/100)*$AJ$41)*$AH$41)),IF(Calculator!$O$6="SINGLEELEMENTS",SUM((((D44/100)*$AJ$40)*$AH$40))+(((((D44/100)*$AJ$40)*$AN$40)*$AH$40)*1.05)-((((D44/100)*$AJ$40)*$AN$40)*$AH$40)+((((D44/100)*$AJ$41)*$AH$41)),IF(Calculator!$O$6="SINGLESPECTRUM",SUM((((D44/100)*$AJ$40)*$AH$40))+(((((D44/100)*$AJ$40)*$AN$40)*$AH$40)*1.05)-((((D44/100)*$AJ$40)*$AN$40)*$AH$40)+((((D44/100)*$AJ$41)*$AH$41)),IF(Calculator!$O$6="SINGLEHOMESTEAD",SUM((((D44/100)*$AJ$40)*$AH$40))+(((((D44/100)*$AJ$40)*$AN$40)*$AH$40)*1.05)-((((D44/100)*$AJ$40)*$AN$40)*$AH$40)+((((D44/100)*$AJ$41)*$AH$41)),IF(Calculator!$O$6="SINGLEBAND A",SUM((((D44/100)*$AJ$40)*$AH$40))+(((((D44/100)*$AJ$40)*$AN$40)*$AH$40)*1.1)-((((D44/100)*$AJ$40)*$AN$40)*$AH$40)+((((D44/100)*$AJ$41)*$AH$41)),IF(Calculator!$O$6="SINGLEBAND B",SUM((((D44/100)*$AJ$40)*$AH$40))+(((((D44/100)*$AJ$40)*$AN$40)*$AH$40)*1.15)-((((D44/100)*$AJ$40)*$AN$40)*$AH$40)+((((D44/100)*$AJ$41)*$AH$41)),IF(Calculator!$O$6="SINGLEBAND C",SUM((((D44/100)*$AJ$40)*$AH$40))+(((((D44/100)*$AJ$40)*$AN$40)*$AH$40)*1.2)-((((D44/100)*$AJ$40)*$AN$40)*$AH$40)+((((D44/100)*$AJ$41)*$AH$41)),IF(Calculator!$O$6="SINGLEBAND D",SUM((((D44/100)*$AJ$40)*$AH$40))+(((((D44/100)*$AJ$40)*$AN$40)*$AH$40)*1.25)-((((D44/100)*$AJ$40)*$AN$40)*$AH$40)+((((D44/100)*$AJ$41)*$AH$41)),IF(Calculator!$O$6="SINGLEURBANE",SUM((((D44/100)*$AJ$40)*$AH$40))+(((((D44/100)*$AJ$40)*$AN$40)*$AH$40)*1.25)-((((D44/100)*$AJ$40)*$AN$40)*$AH$40)+((((D44/100)*$AJ$41)*$AH$41)),IF(Calculator!$O$6="SINGLESILVERANOD",SUM((((D44/100)*$AJ$40)*$AH$40))+(((((D44/100)*$AJ$40)*$AN$40)*$AH$40)*1.4)-((((D44/100)*$AJ$40)*$AN$40)*$AH$40)+((((D44/100)*$AJ$41)*$AH$41)),IF(Calculator!$O$6="SINGLEANOD",SUM((((D44/100)*$AJ$40)*$AH$40))+(((((D44/100)*$AJ$40)*$AN$40)*$AH$40)*1.65)-((((D44/100)*$AJ$40)*$AN$40)*$AH$40)+((((D44/100)*$AJ$41)*$AH$41)),IF(Calculator!$O$6="DUALBASE",SUM((((D44/100)*$AJ$40)*$AH$40))+(((((D44/100)*$AJ$40)*$AN$40)*$AH$40)*1.030011)-((((D44/100)*$AJ$40)*$AN$40)*$AH$40)+((((D44/100)*$AJ$41)*$AH$41)),IF(Calculator!$O$6="DUALELEMENTS",SUM((((D44/100)*$AJ$40)*$AH$40))+(((((D44/100)*$AJ$40)*$AN$40)*$AH$40)*1.438569)-((((D44/100)*$AJ$40)*$AN$40)*$AH$40)+((((D44/100)*$AJ$41)*$AH$41)),IF(Calculator!$O$6="DUALSPECTRUM",SUM((((D44/100)*$AJ$40)*$AH$40))+(((((D44/100)*$AJ$40)*$AN$40)*$AH$40)*1.438569)-((((D44/100)*$AJ$40)*$AN$40)*$AH$40)+((((D44/100)*$AJ$41)*$AH$41)),IF(Calculator!$O$6="DUALHOMESTEAD",SUM((((D44/100)*$AJ$40)*$AH$40))+(((((D44/100)*$AJ$40)*$AN$40)*$AH$40)*1.438569)-((((D44/100)*$AJ$40)*$AN$40)*$AH$40)+((((D44/100)*$AJ$41)*$AH$41)),IF(Calculator!$O$6="DUALBAND A",SUM((((D44/100)*$AJ$40)*$AH$40))+(((((D44/100)*$AJ$40)*$AN$40)*$AH$40)*1.507051)-((((D44/100)*$AJ$40)*$AN$40)*$AH$40)+((((D44/100)*$AJ$41)*$AH$41)),IF(Calculator!$O$6="DUALBAND B",SUM((((D44/100)*$AJ$40)*$AH$40))+(((((D44/100)*$AJ$40)*$AN$40)*$AH$40)*1.57551)-((((D44/100)*$AJ$40)*$AN$40)*$AH$40)+((((D44/100)*$AJ$41)*$AH$41)),IF(Calculator!$O$6="DUALBAND C",SUM((((D44/100)*$AJ$40)*$AH$40))+(((((D44/100)*$AJ$40)*$AN$40)*$AH$40)*1.644088)-((((D44/100)*$AJ$40)*$AN$40)*$AH$40)+((((D44/100)*$AJ$41)*$AH$41)),IF(Calculator!$O$6="DUALBAND D",SUM((((D44/100)*$AJ$40)*$AH$40))+(((((D44/100)*$AJ$40)*$AN$40)*$AH$40)*1.712549)-((((D44/100)*$AJ$40)*$AN$40)*$AH$40)+((((D44/100)*$AJ$41)*$AH$41)),IF(Calculator!$O$6="DUALURBANE",SUM((((D44/100)*$AJ$40)*$AH$40))+(((((D44/100)*$AJ$40)*$AN$40)*$AH$40)*1.712549)-((((D44/100)*$AJ$40)*$AN$40)*$AH$40)+((((D44/100)*$AJ$41)*$AH$41)),IF(Calculator!$O$6="DUALSILVERANOD",SUM((((D44/100)*$AJ$40)*$AH$40))+(((((D44/100)*$AJ$40)*$AN$40)*$AH$40)*1.918079)-((((D44/100)*$AJ$40)*$AN$40)*$AH$40)+((((D44/100)*$AJ$41)*$AH$41)),IF(Calculator!$O$6="DUALANOD",SUM((((D44/100)*$AJ$40)*$AH$40))+(((((D44/100)*$AJ$40)*$AN$40)*$AH$40)*2.260509)-((((D44/100)*$AJ$40)*$AN$40)*$AH$40)+((((D44/100)*$AJ$41)*$AH$41))))))))))))))))))))))))</f>
        <v>0</v>
      </c>
      <c r="T44" s="2">
        <f>IF(Calculator!$O$6="SINGLEBASE",SUM((((E44/100)*$AJ$40)*$AH$40))+((((E44/100)*$AJ$41)*$AH$41)),IF(Calculator!$O$6="SINGLEELEMENTS",SUM((((E44/100)*$AJ$40)*$AH$40))+(((((E44/100)*$AJ$40)*$AN$40)*$AH$40)*1.05)-((((E44/100)*$AJ$40)*$AN$40)*$AH$40)+((((E44/100)*$AJ$41)*$AH$41)),IF(Calculator!$O$6="SINGLESPECTRUM",SUM((((E44/100)*$AJ$40)*$AH$40))+(((((E44/100)*$AJ$40)*$AN$40)*$AH$40)*1.05)-((((E44/100)*$AJ$40)*$AN$40)*$AH$40)+((((E44/100)*$AJ$41)*$AH$41)),IF(Calculator!$O$6="SINGLEHOMESTEAD",SUM((((E44/100)*$AJ$40)*$AH$40))+(((((E44/100)*$AJ$40)*$AN$40)*$AH$40)*1.05)-((((E44/100)*$AJ$40)*$AN$40)*$AH$40)+((((E44/100)*$AJ$41)*$AH$41)),IF(Calculator!$O$6="SINGLEBAND A",SUM((((E44/100)*$AJ$40)*$AH$40))+(((((E44/100)*$AJ$40)*$AN$40)*$AH$40)*1.1)-((((E44/100)*$AJ$40)*$AN$40)*$AH$40)+((((E44/100)*$AJ$41)*$AH$41)),IF(Calculator!$O$6="SINGLEBAND B",SUM((((E44/100)*$AJ$40)*$AH$40))+(((((E44/100)*$AJ$40)*$AN$40)*$AH$40)*1.15)-((((E44/100)*$AJ$40)*$AN$40)*$AH$40)+((((E44/100)*$AJ$41)*$AH$41)),IF(Calculator!$O$6="SINGLEBAND C",SUM((((E44/100)*$AJ$40)*$AH$40))+(((((E44/100)*$AJ$40)*$AN$40)*$AH$40)*1.2)-((((E44/100)*$AJ$40)*$AN$40)*$AH$40)+((((E44/100)*$AJ$41)*$AH$41)),IF(Calculator!$O$6="SINGLEBAND D",SUM((((E44/100)*$AJ$40)*$AH$40))+(((((E44/100)*$AJ$40)*$AN$40)*$AH$40)*1.25)-((((E44/100)*$AJ$40)*$AN$40)*$AH$40)+((((E44/100)*$AJ$41)*$AH$41)),IF(Calculator!$O$6="SINGLEURBANE",SUM((((E44/100)*$AJ$40)*$AH$40))+(((((E44/100)*$AJ$40)*$AN$40)*$AH$40)*1.25)-((((E44/100)*$AJ$40)*$AN$40)*$AH$40)+((((E44/100)*$AJ$41)*$AH$41)),IF(Calculator!$O$6="SINGLESILVERANOD",SUM((((E44/100)*$AJ$40)*$AH$40))+(((((E44/100)*$AJ$40)*$AN$40)*$AH$40)*1.4)-((((E44/100)*$AJ$40)*$AN$40)*$AH$40)+((((E44/100)*$AJ$41)*$AH$41)),IF(Calculator!$O$6="SINGLEANOD",SUM((((E44/100)*$AJ$40)*$AH$40))+(((((E44/100)*$AJ$40)*$AN$40)*$AH$40)*1.65)-((((E44/100)*$AJ$40)*$AN$40)*$AH$40)+((((E44/100)*$AJ$41)*$AH$41)),IF(Calculator!$O$6="DUALBASE",SUM((((E44/100)*$AJ$40)*$AH$40))+(((((E44/100)*$AJ$40)*$AN$40)*$AH$40)*1.030011)-((((E44/100)*$AJ$40)*$AN$40)*$AH$40)+((((E44/100)*$AJ$41)*$AH$41)),IF(Calculator!$O$6="DUALELEMENTS",SUM((((E44/100)*$AJ$40)*$AH$40))+(((((E44/100)*$AJ$40)*$AN$40)*$AH$40)*1.438569)-((((E44/100)*$AJ$40)*$AN$40)*$AH$40)+((((E44/100)*$AJ$41)*$AH$41)),IF(Calculator!$O$6="DUALSPECTRUM",SUM((((E44/100)*$AJ$40)*$AH$40))+(((((E44/100)*$AJ$40)*$AN$40)*$AH$40)*1.438569)-((((E44/100)*$AJ$40)*$AN$40)*$AH$40)+((((E44/100)*$AJ$41)*$AH$41)),IF(Calculator!$O$6="DUALHOMESTEAD",SUM((((E44/100)*$AJ$40)*$AH$40))+(((((E44/100)*$AJ$40)*$AN$40)*$AH$40)*1.438569)-((((E44/100)*$AJ$40)*$AN$40)*$AH$40)+((((E44/100)*$AJ$41)*$AH$41)),IF(Calculator!$O$6="DUALBAND A",SUM((((E44/100)*$AJ$40)*$AH$40))+(((((E44/100)*$AJ$40)*$AN$40)*$AH$40)*1.507051)-((((E44/100)*$AJ$40)*$AN$40)*$AH$40)+((((E44/100)*$AJ$41)*$AH$41)),IF(Calculator!$O$6="DUALBAND B",SUM((((E44/100)*$AJ$40)*$AH$40))+(((((E44/100)*$AJ$40)*$AN$40)*$AH$40)*1.57551)-((((E44/100)*$AJ$40)*$AN$40)*$AH$40)+((((E44/100)*$AJ$41)*$AH$41)),IF(Calculator!$O$6="DUALBAND C",SUM((((E44/100)*$AJ$40)*$AH$40))+(((((E44/100)*$AJ$40)*$AN$40)*$AH$40)*1.644088)-((((E44/100)*$AJ$40)*$AN$40)*$AH$40)+((((E44/100)*$AJ$41)*$AH$41)),IF(Calculator!$O$6="DUALBAND D",SUM((((E44/100)*$AJ$40)*$AH$40))+(((((E44/100)*$AJ$40)*$AN$40)*$AH$40)*1.712549)-((((E44/100)*$AJ$40)*$AN$40)*$AH$40)+((((E44/100)*$AJ$41)*$AH$41)),IF(Calculator!$O$6="DUALURBANE",SUM((((E44/100)*$AJ$40)*$AH$40))+(((((E44/100)*$AJ$40)*$AN$40)*$AH$40)*1.712549)-((((E44/100)*$AJ$40)*$AN$40)*$AH$40)+((((E44/100)*$AJ$41)*$AH$41)),IF(Calculator!$O$6="DUALSILVERANOD",SUM((((E44/100)*$AJ$40)*$AH$40))+(((((E44/100)*$AJ$40)*$AN$40)*$AH$40)*1.918079)-((((E44/100)*$AJ$40)*$AN$40)*$AH$40)+((((E44/100)*$AJ$41)*$AH$41)),IF(Calculator!$O$6="DUALANOD",SUM((((E44/100)*$AJ$40)*$AH$40))+(((((E44/100)*$AJ$40)*$AN$40)*$AH$40)*2.260509)-((((E44/100)*$AJ$40)*$AN$40)*$AH$40)+((((E44/100)*$AJ$41)*$AH$41))))))))))))))))))))))))</f>
        <v>0</v>
      </c>
      <c r="U44" s="2">
        <f>IF(Calculator!$O$6="SINGLEBASE",SUM((((F44/100)*$AJ$40)*$AH$40))+((((F44/100)*$AJ$41)*$AH$41)),IF(Calculator!$O$6="SINGLEELEMENTS",SUM((((F44/100)*$AJ$40)*$AH$40))+(((((F44/100)*$AJ$40)*$AN$40)*$AH$40)*1.05)-((((F44/100)*$AJ$40)*$AN$40)*$AH$40)+((((F44/100)*$AJ$41)*$AH$41)),IF(Calculator!$O$6="SINGLESPECTRUM",SUM((((F44/100)*$AJ$40)*$AH$40))+(((((F44/100)*$AJ$40)*$AN$40)*$AH$40)*1.05)-((((F44/100)*$AJ$40)*$AN$40)*$AH$40)+((((F44/100)*$AJ$41)*$AH$41)),IF(Calculator!$O$6="SINGLEHOMESTEAD",SUM((((F44/100)*$AJ$40)*$AH$40))+(((((F44/100)*$AJ$40)*$AN$40)*$AH$40)*1.05)-((((F44/100)*$AJ$40)*$AN$40)*$AH$40)+((((F44/100)*$AJ$41)*$AH$41)),IF(Calculator!$O$6="SINGLEBAND A",SUM((((F44/100)*$AJ$40)*$AH$40))+(((((F44/100)*$AJ$40)*$AN$40)*$AH$40)*1.1)-((((F44/100)*$AJ$40)*$AN$40)*$AH$40)+((((F44/100)*$AJ$41)*$AH$41)),IF(Calculator!$O$6="SINGLEBAND B",SUM((((F44/100)*$AJ$40)*$AH$40))+(((((F44/100)*$AJ$40)*$AN$40)*$AH$40)*1.15)-((((F44/100)*$AJ$40)*$AN$40)*$AH$40)+((((F44/100)*$AJ$41)*$AH$41)),IF(Calculator!$O$6="SINGLEBAND C",SUM((((F44/100)*$AJ$40)*$AH$40))+(((((F44/100)*$AJ$40)*$AN$40)*$AH$40)*1.2)-((((F44/100)*$AJ$40)*$AN$40)*$AH$40)+((((F44/100)*$AJ$41)*$AH$41)),IF(Calculator!$O$6="SINGLEBAND D",SUM((((F44/100)*$AJ$40)*$AH$40))+(((((F44/100)*$AJ$40)*$AN$40)*$AH$40)*1.25)-((((F44/100)*$AJ$40)*$AN$40)*$AH$40)+((((F44/100)*$AJ$41)*$AH$41)),IF(Calculator!$O$6="SINGLEURBANE",SUM((((F44/100)*$AJ$40)*$AH$40))+(((((F44/100)*$AJ$40)*$AN$40)*$AH$40)*1.25)-((((F44/100)*$AJ$40)*$AN$40)*$AH$40)+((((F44/100)*$AJ$41)*$AH$41)),IF(Calculator!$O$6="SINGLESILVERANOD",SUM((((F44/100)*$AJ$40)*$AH$40))+(((((F44/100)*$AJ$40)*$AN$40)*$AH$40)*1.4)-((((F44/100)*$AJ$40)*$AN$40)*$AH$40)+((((F44/100)*$AJ$41)*$AH$41)),IF(Calculator!$O$6="SINGLEANOD",SUM((((F44/100)*$AJ$40)*$AH$40))+(((((F44/100)*$AJ$40)*$AN$40)*$AH$40)*1.65)-((((F44/100)*$AJ$40)*$AN$40)*$AH$40)+((((F44/100)*$AJ$41)*$AH$41)),IF(Calculator!$O$6="DUALBASE",SUM((((F44/100)*$AJ$40)*$AH$40))+(((((F44/100)*$AJ$40)*$AN$40)*$AH$40)*1.030011)-((((F44/100)*$AJ$40)*$AN$40)*$AH$40)+((((F44/100)*$AJ$41)*$AH$41)),IF(Calculator!$O$6="DUALELEMENTS",SUM((((F44/100)*$AJ$40)*$AH$40))+(((((F44/100)*$AJ$40)*$AN$40)*$AH$40)*1.438569)-((((F44/100)*$AJ$40)*$AN$40)*$AH$40)+((((F44/100)*$AJ$41)*$AH$41)),IF(Calculator!$O$6="DUALSPECTRUM",SUM((((F44/100)*$AJ$40)*$AH$40))+(((((F44/100)*$AJ$40)*$AN$40)*$AH$40)*1.438569)-((((F44/100)*$AJ$40)*$AN$40)*$AH$40)+((((F44/100)*$AJ$41)*$AH$41)),IF(Calculator!$O$6="DUALHOMESTEAD",SUM((((F44/100)*$AJ$40)*$AH$40))+(((((F44/100)*$AJ$40)*$AN$40)*$AH$40)*1.438569)-((((F44/100)*$AJ$40)*$AN$40)*$AH$40)+((((F44/100)*$AJ$41)*$AH$41)),IF(Calculator!$O$6="DUALBAND A",SUM((((F44/100)*$AJ$40)*$AH$40))+(((((F44/100)*$AJ$40)*$AN$40)*$AH$40)*1.507051)-((((F44/100)*$AJ$40)*$AN$40)*$AH$40)+((((F44/100)*$AJ$41)*$AH$41)),IF(Calculator!$O$6="DUALBAND B",SUM((((F44/100)*$AJ$40)*$AH$40))+(((((F44/100)*$AJ$40)*$AN$40)*$AH$40)*1.57551)-((((F44/100)*$AJ$40)*$AN$40)*$AH$40)+((((F44/100)*$AJ$41)*$AH$41)),IF(Calculator!$O$6="DUALBAND C",SUM((((F44/100)*$AJ$40)*$AH$40))+(((((F44/100)*$AJ$40)*$AN$40)*$AH$40)*1.644088)-((((F44/100)*$AJ$40)*$AN$40)*$AH$40)+((((F44/100)*$AJ$41)*$AH$41)),IF(Calculator!$O$6="DUALBAND D",SUM((((F44/100)*$AJ$40)*$AH$40))+(((((F44/100)*$AJ$40)*$AN$40)*$AH$40)*1.712549)-((((F44/100)*$AJ$40)*$AN$40)*$AH$40)+((((F44/100)*$AJ$41)*$AH$41)),IF(Calculator!$O$6="DUALURBANE",SUM((((F44/100)*$AJ$40)*$AH$40))+(((((F44/100)*$AJ$40)*$AN$40)*$AH$40)*1.712549)-((((F44/100)*$AJ$40)*$AN$40)*$AH$40)+((((F44/100)*$AJ$41)*$AH$41)),IF(Calculator!$O$6="DUALSILVERANOD",SUM((((F44/100)*$AJ$40)*$AH$40))+(((((F44/100)*$AJ$40)*$AN$40)*$AH$40)*1.918079)-((((F44/100)*$AJ$40)*$AN$40)*$AH$40)+((((F44/100)*$AJ$41)*$AH$41)),IF(Calculator!$O$6="DUALANOD",SUM((((F44/100)*$AJ$40)*$AH$40))+(((((F44/100)*$AJ$40)*$AN$40)*$AH$40)*2.260509)-((((F44/100)*$AJ$40)*$AN$40)*$AH$40)+((((F44/100)*$AJ$41)*$AH$41))))))))))))))))))))))))</f>
        <v>0</v>
      </c>
      <c r="V44" s="2">
        <f>IF(Calculator!$O$6="SINGLEBASE",SUM((((G44/100)*$AJ$40)*$AH$40))+((((G44/100)*$AJ$41)*$AH$41)),IF(Calculator!$O$6="SINGLEELEMENTS",SUM((((G44/100)*$AJ$40)*$AH$40))+(((((G44/100)*$AJ$40)*$AN$40)*$AH$40)*1.05)-((((G44/100)*$AJ$40)*$AN$40)*$AH$40)+((((G44/100)*$AJ$41)*$AH$41)),IF(Calculator!$O$6="SINGLESPECTRUM",SUM((((G44/100)*$AJ$40)*$AH$40))+(((((G44/100)*$AJ$40)*$AN$40)*$AH$40)*1.05)-((((G44/100)*$AJ$40)*$AN$40)*$AH$40)+((((G44/100)*$AJ$41)*$AH$41)),IF(Calculator!$O$6="SINGLEHOMESTEAD",SUM((((G44/100)*$AJ$40)*$AH$40))+(((((G44/100)*$AJ$40)*$AN$40)*$AH$40)*1.05)-((((G44/100)*$AJ$40)*$AN$40)*$AH$40)+((((G44/100)*$AJ$41)*$AH$41)),IF(Calculator!$O$6="SINGLEBAND A",SUM((((G44/100)*$AJ$40)*$AH$40))+(((((G44/100)*$AJ$40)*$AN$40)*$AH$40)*1.1)-((((G44/100)*$AJ$40)*$AN$40)*$AH$40)+((((G44/100)*$AJ$41)*$AH$41)),IF(Calculator!$O$6="SINGLEBAND B",SUM((((G44/100)*$AJ$40)*$AH$40))+(((((G44/100)*$AJ$40)*$AN$40)*$AH$40)*1.15)-((((G44/100)*$AJ$40)*$AN$40)*$AH$40)+((((G44/100)*$AJ$41)*$AH$41)),IF(Calculator!$O$6="SINGLEBAND C",SUM((((G44/100)*$AJ$40)*$AH$40))+(((((G44/100)*$AJ$40)*$AN$40)*$AH$40)*1.2)-((((G44/100)*$AJ$40)*$AN$40)*$AH$40)+((((G44/100)*$AJ$41)*$AH$41)),IF(Calculator!$O$6="SINGLEBAND D",SUM((((G44/100)*$AJ$40)*$AH$40))+(((((G44/100)*$AJ$40)*$AN$40)*$AH$40)*1.25)-((((G44/100)*$AJ$40)*$AN$40)*$AH$40)+((((G44/100)*$AJ$41)*$AH$41)),IF(Calculator!$O$6="SINGLEURBANE",SUM((((G44/100)*$AJ$40)*$AH$40))+(((((G44/100)*$AJ$40)*$AN$40)*$AH$40)*1.25)-((((G44/100)*$AJ$40)*$AN$40)*$AH$40)+((((G44/100)*$AJ$41)*$AH$41)),IF(Calculator!$O$6="SINGLESILVERANOD",SUM((((G44/100)*$AJ$40)*$AH$40))+(((((G44/100)*$AJ$40)*$AN$40)*$AH$40)*1.4)-((((G44/100)*$AJ$40)*$AN$40)*$AH$40)+((((G44/100)*$AJ$41)*$AH$41)),IF(Calculator!$O$6="SINGLEANOD",SUM((((G44/100)*$AJ$40)*$AH$40))+(((((G44/100)*$AJ$40)*$AN$40)*$AH$40)*1.65)-((((G44/100)*$AJ$40)*$AN$40)*$AH$40)+((((G44/100)*$AJ$41)*$AH$41)),IF(Calculator!$O$6="DUALBASE",SUM((((G44/100)*$AJ$40)*$AH$40))+(((((G44/100)*$AJ$40)*$AN$40)*$AH$40)*1.030011)-((((G44/100)*$AJ$40)*$AN$40)*$AH$40)+((((G44/100)*$AJ$41)*$AH$41)),IF(Calculator!$O$6="DUALELEMENTS",SUM((((G44/100)*$AJ$40)*$AH$40))+(((((G44/100)*$AJ$40)*$AN$40)*$AH$40)*1.438569)-((((G44/100)*$AJ$40)*$AN$40)*$AH$40)+((((G44/100)*$AJ$41)*$AH$41)),IF(Calculator!$O$6="DUALSPECTRUM",SUM((((G44/100)*$AJ$40)*$AH$40))+(((((G44/100)*$AJ$40)*$AN$40)*$AH$40)*1.438569)-((((G44/100)*$AJ$40)*$AN$40)*$AH$40)+((((G44/100)*$AJ$41)*$AH$41)),IF(Calculator!$O$6="DUALHOMESTEAD",SUM((((G44/100)*$AJ$40)*$AH$40))+(((((G44/100)*$AJ$40)*$AN$40)*$AH$40)*1.438569)-((((G44/100)*$AJ$40)*$AN$40)*$AH$40)+((((G44/100)*$AJ$41)*$AH$41)),IF(Calculator!$O$6="DUALBAND A",SUM((((G44/100)*$AJ$40)*$AH$40))+(((((G44/100)*$AJ$40)*$AN$40)*$AH$40)*1.507051)-((((G44/100)*$AJ$40)*$AN$40)*$AH$40)+((((G44/100)*$AJ$41)*$AH$41)),IF(Calculator!$O$6="DUALBAND B",SUM((((G44/100)*$AJ$40)*$AH$40))+(((((G44/100)*$AJ$40)*$AN$40)*$AH$40)*1.57551)-((((G44/100)*$AJ$40)*$AN$40)*$AH$40)+((((G44/100)*$AJ$41)*$AH$41)),IF(Calculator!$O$6="DUALBAND C",SUM((((G44/100)*$AJ$40)*$AH$40))+(((((G44/100)*$AJ$40)*$AN$40)*$AH$40)*1.644088)-((((G44/100)*$AJ$40)*$AN$40)*$AH$40)+((((G44/100)*$AJ$41)*$AH$41)),IF(Calculator!$O$6="DUALBAND D",SUM((((G44/100)*$AJ$40)*$AH$40))+(((((G44/100)*$AJ$40)*$AN$40)*$AH$40)*1.712549)-((((G44/100)*$AJ$40)*$AN$40)*$AH$40)+((((G44/100)*$AJ$41)*$AH$41)),IF(Calculator!$O$6="DUALURBANE",SUM((((G44/100)*$AJ$40)*$AH$40))+(((((G44/100)*$AJ$40)*$AN$40)*$AH$40)*1.712549)-((((G44/100)*$AJ$40)*$AN$40)*$AH$40)+((((G44/100)*$AJ$41)*$AH$41)),IF(Calculator!$O$6="DUALSILVERANOD",SUM((((G44/100)*$AJ$40)*$AH$40))+(((((G44/100)*$AJ$40)*$AN$40)*$AH$40)*1.918079)-((((G44/100)*$AJ$40)*$AN$40)*$AH$40)+((((G44/100)*$AJ$41)*$AH$41)),IF(Calculator!$O$6="DUALANOD",SUM((((G44/100)*$AJ$40)*$AH$40))+(((((G44/100)*$AJ$40)*$AN$40)*$AH$40)*2.260509)-((((G44/100)*$AJ$40)*$AN$40)*$AH$40)+((((G44/100)*$AJ$41)*$AH$41))))))))))))))))))))))))</f>
        <v>0</v>
      </c>
      <c r="W44" s="2">
        <f>IF(Calculator!$O$6="SINGLEBASE",SUM((((H44/100)*$AJ$40)*$AH$40))+((((H44/100)*$AJ$41)*$AH$41)),IF(Calculator!$O$6="SINGLEELEMENTS",SUM((((H44/100)*$AJ$40)*$AH$40))+(((((H44/100)*$AJ$40)*$AN$40)*$AH$40)*1.05)-((((H44/100)*$AJ$40)*$AN$40)*$AH$40)+((((H44/100)*$AJ$41)*$AH$41)),IF(Calculator!$O$6="SINGLESPECTRUM",SUM((((H44/100)*$AJ$40)*$AH$40))+(((((H44/100)*$AJ$40)*$AN$40)*$AH$40)*1.05)-((((H44/100)*$AJ$40)*$AN$40)*$AH$40)+((((H44/100)*$AJ$41)*$AH$41)),IF(Calculator!$O$6="SINGLEHOMESTEAD",SUM((((H44/100)*$AJ$40)*$AH$40))+(((((H44/100)*$AJ$40)*$AN$40)*$AH$40)*1.05)-((((H44/100)*$AJ$40)*$AN$40)*$AH$40)+((((H44/100)*$AJ$41)*$AH$41)),IF(Calculator!$O$6="SINGLEBAND A",SUM((((H44/100)*$AJ$40)*$AH$40))+(((((H44/100)*$AJ$40)*$AN$40)*$AH$40)*1.1)-((((H44/100)*$AJ$40)*$AN$40)*$AH$40)+((((H44/100)*$AJ$41)*$AH$41)),IF(Calculator!$O$6="SINGLEBAND B",SUM((((H44/100)*$AJ$40)*$AH$40))+(((((H44/100)*$AJ$40)*$AN$40)*$AH$40)*1.15)-((((H44/100)*$AJ$40)*$AN$40)*$AH$40)+((((H44/100)*$AJ$41)*$AH$41)),IF(Calculator!$O$6="SINGLEBAND C",SUM((((H44/100)*$AJ$40)*$AH$40))+(((((H44/100)*$AJ$40)*$AN$40)*$AH$40)*1.2)-((((H44/100)*$AJ$40)*$AN$40)*$AH$40)+((((H44/100)*$AJ$41)*$AH$41)),IF(Calculator!$O$6="SINGLEBAND D",SUM((((H44/100)*$AJ$40)*$AH$40))+(((((H44/100)*$AJ$40)*$AN$40)*$AH$40)*1.25)-((((H44/100)*$AJ$40)*$AN$40)*$AH$40)+((((H44/100)*$AJ$41)*$AH$41)),IF(Calculator!$O$6="SINGLEURBANE",SUM((((H44/100)*$AJ$40)*$AH$40))+(((((H44/100)*$AJ$40)*$AN$40)*$AH$40)*1.25)-((((H44/100)*$AJ$40)*$AN$40)*$AH$40)+((((H44/100)*$AJ$41)*$AH$41)),IF(Calculator!$O$6="SINGLESILVERANOD",SUM((((H44/100)*$AJ$40)*$AH$40))+(((((H44/100)*$AJ$40)*$AN$40)*$AH$40)*1.4)-((((H44/100)*$AJ$40)*$AN$40)*$AH$40)+((((H44/100)*$AJ$41)*$AH$41)),IF(Calculator!$O$6="SINGLEANOD",SUM((((H44/100)*$AJ$40)*$AH$40))+(((((H44/100)*$AJ$40)*$AN$40)*$AH$40)*1.65)-((((H44/100)*$AJ$40)*$AN$40)*$AH$40)+((((H44/100)*$AJ$41)*$AH$41)),IF(Calculator!$O$6="DUALBASE",SUM((((H44/100)*$AJ$40)*$AH$40))+(((((H44/100)*$AJ$40)*$AN$40)*$AH$40)*1.030011)-((((H44/100)*$AJ$40)*$AN$40)*$AH$40)+((((H44/100)*$AJ$41)*$AH$41)),IF(Calculator!$O$6="DUALELEMENTS",SUM((((H44/100)*$AJ$40)*$AH$40))+(((((H44/100)*$AJ$40)*$AN$40)*$AH$40)*1.438569)-((((H44/100)*$AJ$40)*$AN$40)*$AH$40)+((((H44/100)*$AJ$41)*$AH$41)),IF(Calculator!$O$6="DUALSPECTRUM",SUM((((H44/100)*$AJ$40)*$AH$40))+(((((H44/100)*$AJ$40)*$AN$40)*$AH$40)*1.438569)-((((H44/100)*$AJ$40)*$AN$40)*$AH$40)+((((H44/100)*$AJ$41)*$AH$41)),IF(Calculator!$O$6="DUALHOMESTEAD",SUM((((H44/100)*$AJ$40)*$AH$40))+(((((H44/100)*$AJ$40)*$AN$40)*$AH$40)*1.438569)-((((H44/100)*$AJ$40)*$AN$40)*$AH$40)+((((H44/100)*$AJ$41)*$AH$41)),IF(Calculator!$O$6="DUALBAND A",SUM((((H44/100)*$AJ$40)*$AH$40))+(((((H44/100)*$AJ$40)*$AN$40)*$AH$40)*1.507051)-((((H44/100)*$AJ$40)*$AN$40)*$AH$40)+((((H44/100)*$AJ$41)*$AH$41)),IF(Calculator!$O$6="DUALBAND B",SUM((((H44/100)*$AJ$40)*$AH$40))+(((((H44/100)*$AJ$40)*$AN$40)*$AH$40)*1.57551)-((((H44/100)*$AJ$40)*$AN$40)*$AH$40)+((((H44/100)*$AJ$41)*$AH$41)),IF(Calculator!$O$6="DUALBAND C",SUM((((H44/100)*$AJ$40)*$AH$40))+(((((H44/100)*$AJ$40)*$AN$40)*$AH$40)*1.644088)-((((H44/100)*$AJ$40)*$AN$40)*$AH$40)+((((H44/100)*$AJ$41)*$AH$41)),IF(Calculator!$O$6="DUALBAND D",SUM((((H44/100)*$AJ$40)*$AH$40))+(((((H44/100)*$AJ$40)*$AN$40)*$AH$40)*1.712549)-((((H44/100)*$AJ$40)*$AN$40)*$AH$40)+((((H44/100)*$AJ$41)*$AH$41)),IF(Calculator!$O$6="DUALURBANE",SUM((((H44/100)*$AJ$40)*$AH$40))+(((((H44/100)*$AJ$40)*$AN$40)*$AH$40)*1.712549)-((((H44/100)*$AJ$40)*$AN$40)*$AH$40)+((((H44/100)*$AJ$41)*$AH$41)),IF(Calculator!$O$6="DUALSILVERANOD",SUM((((H44/100)*$AJ$40)*$AH$40))+(((((H44/100)*$AJ$40)*$AN$40)*$AH$40)*1.918079)-((((H44/100)*$AJ$40)*$AN$40)*$AH$40)+((((H44/100)*$AJ$41)*$AH$41)),IF(Calculator!$O$6="DUALANOD",SUM((((H44/100)*$AJ$40)*$AH$40))+(((((H44/100)*$AJ$40)*$AN$40)*$AH$40)*2.260509)-((((H44/100)*$AJ$40)*$AN$40)*$AH$40)+((((H44/100)*$AJ$41)*$AH$41))))))))))))))))))))))))</f>
        <v>0</v>
      </c>
      <c r="X44" s="2">
        <f>IF(Calculator!$O$6="SINGLEBASE",SUM((((I44/100)*$AJ$40)*$AH$40))+((((I44/100)*$AJ$41)*$AH$41)),IF(Calculator!$O$6="SINGLEELEMENTS",SUM((((I44/100)*$AJ$40)*$AH$40))+(((((I44/100)*$AJ$40)*$AN$40)*$AH$40)*1.05)-((((I44/100)*$AJ$40)*$AN$40)*$AH$40)+((((I44/100)*$AJ$41)*$AH$41)),IF(Calculator!$O$6="SINGLESPECTRUM",SUM((((I44/100)*$AJ$40)*$AH$40))+(((((I44/100)*$AJ$40)*$AN$40)*$AH$40)*1.05)-((((I44/100)*$AJ$40)*$AN$40)*$AH$40)+((((I44/100)*$AJ$41)*$AH$41)),IF(Calculator!$O$6="SINGLEHOMESTEAD",SUM((((I44/100)*$AJ$40)*$AH$40))+(((((I44/100)*$AJ$40)*$AN$40)*$AH$40)*1.05)-((((I44/100)*$AJ$40)*$AN$40)*$AH$40)+((((I44/100)*$AJ$41)*$AH$41)),IF(Calculator!$O$6="SINGLEBAND A",SUM((((I44/100)*$AJ$40)*$AH$40))+(((((I44/100)*$AJ$40)*$AN$40)*$AH$40)*1.1)-((((I44/100)*$AJ$40)*$AN$40)*$AH$40)+((((I44/100)*$AJ$41)*$AH$41)),IF(Calculator!$O$6="SINGLEBAND B",SUM((((I44/100)*$AJ$40)*$AH$40))+(((((I44/100)*$AJ$40)*$AN$40)*$AH$40)*1.15)-((((I44/100)*$AJ$40)*$AN$40)*$AH$40)+((((I44/100)*$AJ$41)*$AH$41)),IF(Calculator!$O$6="SINGLEBAND C",SUM((((I44/100)*$AJ$40)*$AH$40))+(((((I44/100)*$AJ$40)*$AN$40)*$AH$40)*1.2)-((((I44/100)*$AJ$40)*$AN$40)*$AH$40)+((((I44/100)*$AJ$41)*$AH$41)),IF(Calculator!$O$6="SINGLEBAND D",SUM((((I44/100)*$AJ$40)*$AH$40))+(((((I44/100)*$AJ$40)*$AN$40)*$AH$40)*1.25)-((((I44/100)*$AJ$40)*$AN$40)*$AH$40)+((((I44/100)*$AJ$41)*$AH$41)),IF(Calculator!$O$6="SINGLEURBANE",SUM((((I44/100)*$AJ$40)*$AH$40))+(((((I44/100)*$AJ$40)*$AN$40)*$AH$40)*1.25)-((((I44/100)*$AJ$40)*$AN$40)*$AH$40)+((((I44/100)*$AJ$41)*$AH$41)),IF(Calculator!$O$6="SINGLESILVERANOD",SUM((((I44/100)*$AJ$40)*$AH$40))+(((((I44/100)*$AJ$40)*$AN$40)*$AH$40)*1.4)-((((I44/100)*$AJ$40)*$AN$40)*$AH$40)+((((I44/100)*$AJ$41)*$AH$41)),IF(Calculator!$O$6="SINGLEANOD",SUM((((I44/100)*$AJ$40)*$AH$40))+(((((I44/100)*$AJ$40)*$AN$40)*$AH$40)*1.65)-((((I44/100)*$AJ$40)*$AN$40)*$AH$40)+((((I44/100)*$AJ$41)*$AH$41)),IF(Calculator!$O$6="DUALBASE",SUM((((I44/100)*$AJ$40)*$AH$40))+(((((I44/100)*$AJ$40)*$AN$40)*$AH$40)*1.030011)-((((I44/100)*$AJ$40)*$AN$40)*$AH$40)+((((I44/100)*$AJ$41)*$AH$41)),IF(Calculator!$O$6="DUALELEMENTS",SUM((((I44/100)*$AJ$40)*$AH$40))+(((((I44/100)*$AJ$40)*$AN$40)*$AH$40)*1.438569)-((((I44/100)*$AJ$40)*$AN$40)*$AH$40)+((((I44/100)*$AJ$41)*$AH$41)),IF(Calculator!$O$6="DUALSPECTRUM",SUM((((I44/100)*$AJ$40)*$AH$40))+(((((I44/100)*$AJ$40)*$AN$40)*$AH$40)*1.438569)-((((I44/100)*$AJ$40)*$AN$40)*$AH$40)+((((I44/100)*$AJ$41)*$AH$41)),IF(Calculator!$O$6="DUALHOMESTEAD",SUM((((I44/100)*$AJ$40)*$AH$40))+(((((I44/100)*$AJ$40)*$AN$40)*$AH$40)*1.438569)-((((I44/100)*$AJ$40)*$AN$40)*$AH$40)+((((I44/100)*$AJ$41)*$AH$41)),IF(Calculator!$O$6="DUALBAND A",SUM((((I44/100)*$AJ$40)*$AH$40))+(((((I44/100)*$AJ$40)*$AN$40)*$AH$40)*1.507051)-((((I44/100)*$AJ$40)*$AN$40)*$AH$40)+((((I44/100)*$AJ$41)*$AH$41)),IF(Calculator!$O$6="DUALBAND B",SUM((((I44/100)*$AJ$40)*$AH$40))+(((((I44/100)*$AJ$40)*$AN$40)*$AH$40)*1.57551)-((((I44/100)*$AJ$40)*$AN$40)*$AH$40)+((((I44/100)*$AJ$41)*$AH$41)),IF(Calculator!$O$6="DUALBAND C",SUM((((I44/100)*$AJ$40)*$AH$40))+(((((I44/100)*$AJ$40)*$AN$40)*$AH$40)*1.644088)-((((I44/100)*$AJ$40)*$AN$40)*$AH$40)+((((I44/100)*$AJ$41)*$AH$41)),IF(Calculator!$O$6="DUALBAND D",SUM((((I44/100)*$AJ$40)*$AH$40))+(((((I44/100)*$AJ$40)*$AN$40)*$AH$40)*1.712549)-((((I44/100)*$AJ$40)*$AN$40)*$AH$40)+((((I44/100)*$AJ$41)*$AH$41)),IF(Calculator!$O$6="DUALURBANE",SUM((((I44/100)*$AJ$40)*$AH$40))+(((((I44/100)*$AJ$40)*$AN$40)*$AH$40)*1.712549)-((((I44/100)*$AJ$40)*$AN$40)*$AH$40)+((((I44/100)*$AJ$41)*$AH$41)),IF(Calculator!$O$6="DUALSILVERANOD",SUM((((I44/100)*$AJ$40)*$AH$40))+(((((I44/100)*$AJ$40)*$AN$40)*$AH$40)*1.918079)-((((I44/100)*$AJ$40)*$AN$40)*$AH$40)+((((I44/100)*$AJ$41)*$AH$41)),IF(Calculator!$O$6="DUALANOD",SUM((((I44/100)*$AJ$40)*$AH$40))+(((((I44/100)*$AJ$40)*$AN$40)*$AH$40)*2.260509)-((((I44/100)*$AJ$40)*$AN$40)*$AH$40)+((((I44/100)*$AJ$41)*$AH$41))))))))))))))))))))))))</f>
        <v>0</v>
      </c>
      <c r="Y44" s="2">
        <f>IF(Calculator!$O$6="SINGLEBASE",SUM((((J44/100)*$AJ$40)*$AH$40))+((((J44/100)*$AJ$41)*$AH$41)),IF(Calculator!$O$6="SINGLEELEMENTS",SUM((((J44/100)*$AJ$40)*$AH$40))+(((((J44/100)*$AJ$40)*$AN$40)*$AH$40)*1.05)-((((J44/100)*$AJ$40)*$AN$40)*$AH$40)+((((J44/100)*$AJ$41)*$AH$41)),IF(Calculator!$O$6="SINGLESPECTRUM",SUM((((J44/100)*$AJ$40)*$AH$40))+(((((J44/100)*$AJ$40)*$AN$40)*$AH$40)*1.05)-((((J44/100)*$AJ$40)*$AN$40)*$AH$40)+((((J44/100)*$AJ$41)*$AH$41)),IF(Calculator!$O$6="SINGLEHOMESTEAD",SUM((((J44/100)*$AJ$40)*$AH$40))+(((((J44/100)*$AJ$40)*$AN$40)*$AH$40)*1.05)-((((J44/100)*$AJ$40)*$AN$40)*$AH$40)+((((J44/100)*$AJ$41)*$AH$41)),IF(Calculator!$O$6="SINGLEBAND A",SUM((((J44/100)*$AJ$40)*$AH$40))+(((((J44/100)*$AJ$40)*$AN$40)*$AH$40)*1.1)-((((J44/100)*$AJ$40)*$AN$40)*$AH$40)+((((J44/100)*$AJ$41)*$AH$41)),IF(Calculator!$O$6="SINGLEBAND B",SUM((((J44/100)*$AJ$40)*$AH$40))+(((((J44/100)*$AJ$40)*$AN$40)*$AH$40)*1.15)-((((J44/100)*$AJ$40)*$AN$40)*$AH$40)+((((J44/100)*$AJ$41)*$AH$41)),IF(Calculator!$O$6="SINGLEBAND C",SUM((((J44/100)*$AJ$40)*$AH$40))+(((((J44/100)*$AJ$40)*$AN$40)*$AH$40)*1.2)-((((J44/100)*$AJ$40)*$AN$40)*$AH$40)+((((J44/100)*$AJ$41)*$AH$41)),IF(Calculator!$O$6="SINGLEBAND D",SUM((((J44/100)*$AJ$40)*$AH$40))+(((((J44/100)*$AJ$40)*$AN$40)*$AH$40)*1.25)-((((J44/100)*$AJ$40)*$AN$40)*$AH$40)+((((J44/100)*$AJ$41)*$AH$41)),IF(Calculator!$O$6="SINGLEURBANE",SUM((((J44/100)*$AJ$40)*$AH$40))+(((((J44/100)*$AJ$40)*$AN$40)*$AH$40)*1.25)-((((J44/100)*$AJ$40)*$AN$40)*$AH$40)+((((J44/100)*$AJ$41)*$AH$41)),IF(Calculator!$O$6="SINGLESILVERANOD",SUM((((J44/100)*$AJ$40)*$AH$40))+(((((J44/100)*$AJ$40)*$AN$40)*$AH$40)*1.4)-((((J44/100)*$AJ$40)*$AN$40)*$AH$40)+((((J44/100)*$AJ$41)*$AH$41)),IF(Calculator!$O$6="SINGLEANOD",SUM((((J44/100)*$AJ$40)*$AH$40))+(((((J44/100)*$AJ$40)*$AN$40)*$AH$40)*1.65)-((((J44/100)*$AJ$40)*$AN$40)*$AH$40)+((((J44/100)*$AJ$41)*$AH$41)),IF(Calculator!$O$6="DUALBASE",SUM((((J44/100)*$AJ$40)*$AH$40))+(((((J44/100)*$AJ$40)*$AN$40)*$AH$40)*1.030011)-((((J44/100)*$AJ$40)*$AN$40)*$AH$40)+((((J44/100)*$AJ$41)*$AH$41)),IF(Calculator!$O$6="DUALELEMENTS",SUM((((J44/100)*$AJ$40)*$AH$40))+(((((J44/100)*$AJ$40)*$AN$40)*$AH$40)*1.438569)-((((J44/100)*$AJ$40)*$AN$40)*$AH$40)+((((J44/100)*$AJ$41)*$AH$41)),IF(Calculator!$O$6="DUALSPECTRUM",SUM((((J44/100)*$AJ$40)*$AH$40))+(((((J44/100)*$AJ$40)*$AN$40)*$AH$40)*1.438569)-((((J44/100)*$AJ$40)*$AN$40)*$AH$40)+((((J44/100)*$AJ$41)*$AH$41)),IF(Calculator!$O$6="DUALHOMESTEAD",SUM((((J44/100)*$AJ$40)*$AH$40))+(((((J44/100)*$AJ$40)*$AN$40)*$AH$40)*1.438569)-((((J44/100)*$AJ$40)*$AN$40)*$AH$40)+((((J44/100)*$AJ$41)*$AH$41)),IF(Calculator!$O$6="DUALBAND A",SUM((((J44/100)*$AJ$40)*$AH$40))+(((((J44/100)*$AJ$40)*$AN$40)*$AH$40)*1.507051)-((((J44/100)*$AJ$40)*$AN$40)*$AH$40)+((((J44/100)*$AJ$41)*$AH$41)),IF(Calculator!$O$6="DUALBAND B",SUM((((J44/100)*$AJ$40)*$AH$40))+(((((J44/100)*$AJ$40)*$AN$40)*$AH$40)*1.57551)-((((J44/100)*$AJ$40)*$AN$40)*$AH$40)+((((J44/100)*$AJ$41)*$AH$41)),IF(Calculator!$O$6="DUALBAND C",SUM((((J44/100)*$AJ$40)*$AH$40))+(((((J44/100)*$AJ$40)*$AN$40)*$AH$40)*1.644088)-((((J44/100)*$AJ$40)*$AN$40)*$AH$40)+((((J44/100)*$AJ$41)*$AH$41)),IF(Calculator!$O$6="DUALBAND D",SUM((((J44/100)*$AJ$40)*$AH$40))+(((((J44/100)*$AJ$40)*$AN$40)*$AH$40)*1.712549)-((((J44/100)*$AJ$40)*$AN$40)*$AH$40)+((((J44/100)*$AJ$41)*$AH$41)),IF(Calculator!$O$6="DUALURBANE",SUM((((J44/100)*$AJ$40)*$AH$40))+(((((J44/100)*$AJ$40)*$AN$40)*$AH$40)*1.712549)-((((J44/100)*$AJ$40)*$AN$40)*$AH$40)+((((J44/100)*$AJ$41)*$AH$41)),IF(Calculator!$O$6="DUALSILVERANOD",SUM((((J44/100)*$AJ$40)*$AH$40))+(((((J44/100)*$AJ$40)*$AN$40)*$AH$40)*1.918079)-((((J44/100)*$AJ$40)*$AN$40)*$AH$40)+((((J44/100)*$AJ$41)*$AH$41)),IF(Calculator!$O$6="DUALANOD",SUM((((J44/100)*$AJ$40)*$AH$40))+(((((J44/100)*$AJ$40)*$AN$40)*$AH$40)*2.260509)-((((J44/100)*$AJ$40)*$AN$40)*$AH$40)+((((J44/100)*$AJ$41)*$AH$41))))))))))))))))))))))))</f>
        <v>0</v>
      </c>
      <c r="Z44" s="2">
        <f>IF(Calculator!$O$6="SINGLEBASE",SUM((((K44/100)*$AJ$40)*$AH$40))+((((K44/100)*$AJ$41)*$AH$41)),IF(Calculator!$O$6="SINGLEELEMENTS",SUM((((K44/100)*$AJ$40)*$AH$40))+(((((K44/100)*$AJ$40)*$AN$40)*$AH$40)*1.05)-((((K44/100)*$AJ$40)*$AN$40)*$AH$40)+((((K44/100)*$AJ$41)*$AH$41)),IF(Calculator!$O$6="SINGLESPECTRUM",SUM((((K44/100)*$AJ$40)*$AH$40))+(((((K44/100)*$AJ$40)*$AN$40)*$AH$40)*1.05)-((((K44/100)*$AJ$40)*$AN$40)*$AH$40)+((((K44/100)*$AJ$41)*$AH$41)),IF(Calculator!$O$6="SINGLEHOMESTEAD",SUM((((K44/100)*$AJ$40)*$AH$40))+(((((K44/100)*$AJ$40)*$AN$40)*$AH$40)*1.05)-((((K44/100)*$AJ$40)*$AN$40)*$AH$40)+((((K44/100)*$AJ$41)*$AH$41)),IF(Calculator!$O$6="SINGLEBAND A",SUM((((K44/100)*$AJ$40)*$AH$40))+(((((K44/100)*$AJ$40)*$AN$40)*$AH$40)*1.1)-((((K44/100)*$AJ$40)*$AN$40)*$AH$40)+((((K44/100)*$AJ$41)*$AH$41)),IF(Calculator!$O$6="SINGLEBAND B",SUM((((K44/100)*$AJ$40)*$AH$40))+(((((K44/100)*$AJ$40)*$AN$40)*$AH$40)*1.15)-((((K44/100)*$AJ$40)*$AN$40)*$AH$40)+((((K44/100)*$AJ$41)*$AH$41)),IF(Calculator!$O$6="SINGLEBAND C",SUM((((K44/100)*$AJ$40)*$AH$40))+(((((K44/100)*$AJ$40)*$AN$40)*$AH$40)*1.2)-((((K44/100)*$AJ$40)*$AN$40)*$AH$40)+((((K44/100)*$AJ$41)*$AH$41)),IF(Calculator!$O$6="SINGLEBAND D",SUM((((K44/100)*$AJ$40)*$AH$40))+(((((K44/100)*$AJ$40)*$AN$40)*$AH$40)*1.25)-((((K44/100)*$AJ$40)*$AN$40)*$AH$40)+((((K44/100)*$AJ$41)*$AH$41)),IF(Calculator!$O$6="SINGLEURBANE",SUM((((K44/100)*$AJ$40)*$AH$40))+(((((K44/100)*$AJ$40)*$AN$40)*$AH$40)*1.25)-((((K44/100)*$AJ$40)*$AN$40)*$AH$40)+((((K44/100)*$AJ$41)*$AH$41)),IF(Calculator!$O$6="SINGLESILVERANOD",SUM((((K44/100)*$AJ$40)*$AH$40))+(((((K44/100)*$AJ$40)*$AN$40)*$AH$40)*1.4)-((((K44/100)*$AJ$40)*$AN$40)*$AH$40)+((((K44/100)*$AJ$41)*$AH$41)),IF(Calculator!$O$6="SINGLEANOD",SUM((((K44/100)*$AJ$40)*$AH$40))+(((((K44/100)*$AJ$40)*$AN$40)*$AH$40)*1.65)-((((K44/100)*$AJ$40)*$AN$40)*$AH$40)+((((K44/100)*$AJ$41)*$AH$41)),IF(Calculator!$O$6="DUALBASE",SUM((((K44/100)*$AJ$40)*$AH$40))+(((((K44/100)*$AJ$40)*$AN$40)*$AH$40)*1.030011)-((((K44/100)*$AJ$40)*$AN$40)*$AH$40)+((((K44/100)*$AJ$41)*$AH$41)),IF(Calculator!$O$6="DUALELEMENTS",SUM((((K44/100)*$AJ$40)*$AH$40))+(((((K44/100)*$AJ$40)*$AN$40)*$AH$40)*1.438569)-((((K44/100)*$AJ$40)*$AN$40)*$AH$40)+((((K44/100)*$AJ$41)*$AH$41)),IF(Calculator!$O$6="DUALSPECTRUM",SUM((((K44/100)*$AJ$40)*$AH$40))+(((((K44/100)*$AJ$40)*$AN$40)*$AH$40)*1.438569)-((((K44/100)*$AJ$40)*$AN$40)*$AH$40)+((((K44/100)*$AJ$41)*$AH$41)),IF(Calculator!$O$6="DUALHOMESTEAD",SUM((((K44/100)*$AJ$40)*$AH$40))+(((((K44/100)*$AJ$40)*$AN$40)*$AH$40)*1.438569)-((((K44/100)*$AJ$40)*$AN$40)*$AH$40)+((((K44/100)*$AJ$41)*$AH$41)),IF(Calculator!$O$6="DUALBAND A",SUM((((K44/100)*$AJ$40)*$AH$40))+(((((K44/100)*$AJ$40)*$AN$40)*$AH$40)*1.507051)-((((K44/100)*$AJ$40)*$AN$40)*$AH$40)+((((K44/100)*$AJ$41)*$AH$41)),IF(Calculator!$O$6="DUALBAND B",SUM((((K44/100)*$AJ$40)*$AH$40))+(((((K44/100)*$AJ$40)*$AN$40)*$AH$40)*1.57551)-((((K44/100)*$AJ$40)*$AN$40)*$AH$40)+((((K44/100)*$AJ$41)*$AH$41)),IF(Calculator!$O$6="DUALBAND C",SUM((((K44/100)*$AJ$40)*$AH$40))+(((((K44/100)*$AJ$40)*$AN$40)*$AH$40)*1.644088)-((((K44/100)*$AJ$40)*$AN$40)*$AH$40)+((((K44/100)*$AJ$41)*$AH$41)),IF(Calculator!$O$6="DUALBAND D",SUM((((K44/100)*$AJ$40)*$AH$40))+(((((K44/100)*$AJ$40)*$AN$40)*$AH$40)*1.712549)-((((K44/100)*$AJ$40)*$AN$40)*$AH$40)+((((K44/100)*$AJ$41)*$AH$41)),IF(Calculator!$O$6="DUALURBANE",SUM((((K44/100)*$AJ$40)*$AH$40))+(((((K44/100)*$AJ$40)*$AN$40)*$AH$40)*1.712549)-((((K44/100)*$AJ$40)*$AN$40)*$AH$40)+((((K44/100)*$AJ$41)*$AH$41)),IF(Calculator!$O$6="DUALSILVERANOD",SUM((((K44/100)*$AJ$40)*$AH$40))+(((((K44/100)*$AJ$40)*$AN$40)*$AH$40)*1.918079)-((((K44/100)*$AJ$40)*$AN$40)*$AH$40)+((((K44/100)*$AJ$41)*$AH$41)),IF(Calculator!$O$6="DUALANOD",SUM((((K44/100)*$AJ$40)*$AH$40))+(((((K44/100)*$AJ$40)*$AN$40)*$AH$40)*2.260509)-((((K44/100)*$AJ$40)*$AN$40)*$AH$40)+((((K44/100)*$AJ$41)*$AH$41))))))))))))))))))))))))</f>
        <v>0</v>
      </c>
      <c r="AA44" s="2">
        <f>IF(Calculator!$O$6="SINGLEBASE",SUM((((L44/100)*$AJ$40)*$AH$40))+((((L44/100)*$AJ$41)*$AH$41)),IF(Calculator!$O$6="SINGLEELEMENTS",SUM((((L44/100)*$AJ$40)*$AH$40))+(((((L44/100)*$AJ$40)*$AN$40)*$AH$40)*1.05)-((((L44/100)*$AJ$40)*$AN$40)*$AH$40)+((((L44/100)*$AJ$41)*$AH$41)),IF(Calculator!$O$6="SINGLESPECTRUM",SUM((((L44/100)*$AJ$40)*$AH$40))+(((((L44/100)*$AJ$40)*$AN$40)*$AH$40)*1.05)-((((L44/100)*$AJ$40)*$AN$40)*$AH$40)+((((L44/100)*$AJ$41)*$AH$41)),IF(Calculator!$O$6="SINGLEHOMESTEAD",SUM((((L44/100)*$AJ$40)*$AH$40))+(((((L44/100)*$AJ$40)*$AN$40)*$AH$40)*1.05)-((((L44/100)*$AJ$40)*$AN$40)*$AH$40)+((((L44/100)*$AJ$41)*$AH$41)),IF(Calculator!$O$6="SINGLEBAND A",SUM((((L44/100)*$AJ$40)*$AH$40))+(((((L44/100)*$AJ$40)*$AN$40)*$AH$40)*1.1)-((((L44/100)*$AJ$40)*$AN$40)*$AH$40)+((((L44/100)*$AJ$41)*$AH$41)),IF(Calculator!$O$6="SINGLEBAND B",SUM((((L44/100)*$AJ$40)*$AH$40))+(((((L44/100)*$AJ$40)*$AN$40)*$AH$40)*1.15)-((((L44/100)*$AJ$40)*$AN$40)*$AH$40)+((((L44/100)*$AJ$41)*$AH$41)),IF(Calculator!$O$6="SINGLEBAND C",SUM((((L44/100)*$AJ$40)*$AH$40))+(((((L44/100)*$AJ$40)*$AN$40)*$AH$40)*1.2)-((((L44/100)*$AJ$40)*$AN$40)*$AH$40)+((((L44/100)*$AJ$41)*$AH$41)),IF(Calculator!$O$6="SINGLEBAND D",SUM((((L44/100)*$AJ$40)*$AH$40))+(((((L44/100)*$AJ$40)*$AN$40)*$AH$40)*1.25)-((((L44/100)*$AJ$40)*$AN$40)*$AH$40)+((((L44/100)*$AJ$41)*$AH$41)),IF(Calculator!$O$6="SINGLEURBANE",SUM((((L44/100)*$AJ$40)*$AH$40))+(((((L44/100)*$AJ$40)*$AN$40)*$AH$40)*1.25)-((((L44/100)*$AJ$40)*$AN$40)*$AH$40)+((((L44/100)*$AJ$41)*$AH$41)),IF(Calculator!$O$6="SINGLESILVERANOD",SUM((((L44/100)*$AJ$40)*$AH$40))+(((((L44/100)*$AJ$40)*$AN$40)*$AH$40)*1.4)-((((L44/100)*$AJ$40)*$AN$40)*$AH$40)+((((L44/100)*$AJ$41)*$AH$41)),IF(Calculator!$O$6="SINGLEANOD",SUM((((L44/100)*$AJ$40)*$AH$40))+(((((L44/100)*$AJ$40)*$AN$40)*$AH$40)*1.65)-((((L44/100)*$AJ$40)*$AN$40)*$AH$40)+((((L44/100)*$AJ$41)*$AH$41)),IF(Calculator!$O$6="DUALBASE",SUM((((L44/100)*$AJ$40)*$AH$40))+(((((L44/100)*$AJ$40)*$AN$40)*$AH$40)*1.030011)-((((L44/100)*$AJ$40)*$AN$40)*$AH$40)+((((L44/100)*$AJ$41)*$AH$41)),IF(Calculator!$O$6="DUALELEMENTS",SUM((((L44/100)*$AJ$40)*$AH$40))+(((((L44/100)*$AJ$40)*$AN$40)*$AH$40)*1.438569)-((((L44/100)*$AJ$40)*$AN$40)*$AH$40)+((((L44/100)*$AJ$41)*$AH$41)),IF(Calculator!$O$6="DUALSPECTRUM",SUM((((L44/100)*$AJ$40)*$AH$40))+(((((L44/100)*$AJ$40)*$AN$40)*$AH$40)*1.438569)-((((L44/100)*$AJ$40)*$AN$40)*$AH$40)+((((L44/100)*$AJ$41)*$AH$41)),IF(Calculator!$O$6="DUALHOMESTEAD",SUM((((L44/100)*$AJ$40)*$AH$40))+(((((L44/100)*$AJ$40)*$AN$40)*$AH$40)*1.438569)-((((L44/100)*$AJ$40)*$AN$40)*$AH$40)+((((L44/100)*$AJ$41)*$AH$41)),IF(Calculator!$O$6="DUALBAND A",SUM((((L44/100)*$AJ$40)*$AH$40))+(((((L44/100)*$AJ$40)*$AN$40)*$AH$40)*1.507051)-((((L44/100)*$AJ$40)*$AN$40)*$AH$40)+((((L44/100)*$AJ$41)*$AH$41)),IF(Calculator!$O$6="DUALBAND B",SUM((((L44/100)*$AJ$40)*$AH$40))+(((((L44/100)*$AJ$40)*$AN$40)*$AH$40)*1.57551)-((((L44/100)*$AJ$40)*$AN$40)*$AH$40)+((((L44/100)*$AJ$41)*$AH$41)),IF(Calculator!$O$6="DUALBAND C",SUM((((L44/100)*$AJ$40)*$AH$40))+(((((L44/100)*$AJ$40)*$AN$40)*$AH$40)*1.644088)-((((L44/100)*$AJ$40)*$AN$40)*$AH$40)+((((L44/100)*$AJ$41)*$AH$41)),IF(Calculator!$O$6="DUALBAND D",SUM((((L44/100)*$AJ$40)*$AH$40))+(((((L44/100)*$AJ$40)*$AN$40)*$AH$40)*1.712549)-((((L44/100)*$AJ$40)*$AN$40)*$AH$40)+((((L44/100)*$AJ$41)*$AH$41)),IF(Calculator!$O$6="DUALURBANE",SUM((((L44/100)*$AJ$40)*$AH$40))+(((((L44/100)*$AJ$40)*$AN$40)*$AH$40)*1.712549)-((((L44/100)*$AJ$40)*$AN$40)*$AH$40)+((((L44/100)*$AJ$41)*$AH$41)),IF(Calculator!$O$6="DUALSILVERANOD",SUM((((L44/100)*$AJ$40)*$AH$40))+(((((L44/100)*$AJ$40)*$AN$40)*$AH$40)*1.918079)-((((L44/100)*$AJ$40)*$AN$40)*$AH$40)+((((L44/100)*$AJ$41)*$AH$41)),IF(Calculator!$O$6="DUALANOD",SUM((((L44/100)*$AJ$40)*$AH$40))+(((((L44/100)*$AJ$40)*$AN$40)*$AH$40)*2.260509)-((((L44/100)*$AJ$40)*$AN$40)*$AH$40)+((((L44/100)*$AJ$41)*$AH$41))))))))))))))))))))))))</f>
        <v>0</v>
      </c>
      <c r="AB44" s="2">
        <f>IF(Calculator!$O$6="SINGLEBASE",SUM((((M44/100)*$AJ$40)*$AH$40))+((((M44/100)*$AJ$41)*$AH$41)),IF(Calculator!$O$6="SINGLEELEMENTS",SUM((((M44/100)*$AJ$40)*$AH$40))+(((((M44/100)*$AJ$40)*$AN$40)*$AH$40)*1.05)-((((M44/100)*$AJ$40)*$AN$40)*$AH$40)+((((M44/100)*$AJ$41)*$AH$41)),IF(Calculator!$O$6="SINGLESPECTRUM",SUM((((M44/100)*$AJ$40)*$AH$40))+(((((M44/100)*$AJ$40)*$AN$40)*$AH$40)*1.05)-((((M44/100)*$AJ$40)*$AN$40)*$AH$40)+((((M44/100)*$AJ$41)*$AH$41)),IF(Calculator!$O$6="SINGLEHOMESTEAD",SUM((((M44/100)*$AJ$40)*$AH$40))+(((((M44/100)*$AJ$40)*$AN$40)*$AH$40)*1.05)-((((M44/100)*$AJ$40)*$AN$40)*$AH$40)+((((M44/100)*$AJ$41)*$AH$41)),IF(Calculator!$O$6="SINGLEBAND A",SUM((((M44/100)*$AJ$40)*$AH$40))+(((((M44/100)*$AJ$40)*$AN$40)*$AH$40)*1.1)-((((M44/100)*$AJ$40)*$AN$40)*$AH$40)+((((M44/100)*$AJ$41)*$AH$41)),IF(Calculator!$O$6="SINGLEBAND B",SUM((((M44/100)*$AJ$40)*$AH$40))+(((((M44/100)*$AJ$40)*$AN$40)*$AH$40)*1.15)-((((M44/100)*$AJ$40)*$AN$40)*$AH$40)+((((M44/100)*$AJ$41)*$AH$41)),IF(Calculator!$O$6="SINGLEBAND C",SUM((((M44/100)*$AJ$40)*$AH$40))+(((((M44/100)*$AJ$40)*$AN$40)*$AH$40)*1.2)-((((M44/100)*$AJ$40)*$AN$40)*$AH$40)+((((M44/100)*$AJ$41)*$AH$41)),IF(Calculator!$O$6="SINGLEBAND D",SUM((((M44/100)*$AJ$40)*$AH$40))+(((((M44/100)*$AJ$40)*$AN$40)*$AH$40)*1.25)-((((M44/100)*$AJ$40)*$AN$40)*$AH$40)+((((M44/100)*$AJ$41)*$AH$41)),IF(Calculator!$O$6="SINGLEURBANE",SUM((((M44/100)*$AJ$40)*$AH$40))+(((((M44/100)*$AJ$40)*$AN$40)*$AH$40)*1.25)-((((M44/100)*$AJ$40)*$AN$40)*$AH$40)+((((M44/100)*$AJ$41)*$AH$41)),IF(Calculator!$O$6="SINGLESILVERANOD",SUM((((M44/100)*$AJ$40)*$AH$40))+(((((M44/100)*$AJ$40)*$AN$40)*$AH$40)*1.4)-((((M44/100)*$AJ$40)*$AN$40)*$AH$40)+((((M44/100)*$AJ$41)*$AH$41)),IF(Calculator!$O$6="SINGLEANOD",SUM((((M44/100)*$AJ$40)*$AH$40))+(((((M44/100)*$AJ$40)*$AN$40)*$AH$40)*1.65)-((((M44/100)*$AJ$40)*$AN$40)*$AH$40)+((((M44/100)*$AJ$41)*$AH$41)),IF(Calculator!$O$6="DUALBASE",SUM((((M44/100)*$AJ$40)*$AH$40))+(((((M44/100)*$AJ$40)*$AN$40)*$AH$40)*1.030011)-((((M44/100)*$AJ$40)*$AN$40)*$AH$40)+((((M44/100)*$AJ$41)*$AH$41)),IF(Calculator!$O$6="DUALELEMENTS",SUM((((M44/100)*$AJ$40)*$AH$40))+(((((M44/100)*$AJ$40)*$AN$40)*$AH$40)*1.438569)-((((M44/100)*$AJ$40)*$AN$40)*$AH$40)+((((M44/100)*$AJ$41)*$AH$41)),IF(Calculator!$O$6="DUALSPECTRUM",SUM((((M44/100)*$AJ$40)*$AH$40))+(((((M44/100)*$AJ$40)*$AN$40)*$AH$40)*1.438569)-((((M44/100)*$AJ$40)*$AN$40)*$AH$40)+((((M44/100)*$AJ$41)*$AH$41)),IF(Calculator!$O$6="DUALHOMESTEAD",SUM((((M44/100)*$AJ$40)*$AH$40))+(((((M44/100)*$AJ$40)*$AN$40)*$AH$40)*1.438569)-((((M44/100)*$AJ$40)*$AN$40)*$AH$40)+((((M44/100)*$AJ$41)*$AH$41)),IF(Calculator!$O$6="DUALBAND A",SUM((((M44/100)*$AJ$40)*$AH$40))+(((((M44/100)*$AJ$40)*$AN$40)*$AH$40)*1.507051)-((((M44/100)*$AJ$40)*$AN$40)*$AH$40)+((((M44/100)*$AJ$41)*$AH$41)),IF(Calculator!$O$6="DUALBAND B",SUM((((M44/100)*$AJ$40)*$AH$40))+(((((M44/100)*$AJ$40)*$AN$40)*$AH$40)*1.57551)-((((M44/100)*$AJ$40)*$AN$40)*$AH$40)+((((M44/100)*$AJ$41)*$AH$41)),IF(Calculator!$O$6="DUALBAND C",SUM((((M44/100)*$AJ$40)*$AH$40))+(((((M44/100)*$AJ$40)*$AN$40)*$AH$40)*1.644088)-((((M44/100)*$AJ$40)*$AN$40)*$AH$40)+((((M44/100)*$AJ$41)*$AH$41)),IF(Calculator!$O$6="DUALBAND D",SUM((((M44/100)*$AJ$40)*$AH$40))+(((((M44/100)*$AJ$40)*$AN$40)*$AH$40)*1.712549)-((((M44/100)*$AJ$40)*$AN$40)*$AH$40)+((((M44/100)*$AJ$41)*$AH$41)),IF(Calculator!$O$6="DUALURBANE",SUM((((M44/100)*$AJ$40)*$AH$40))+(((((M44/100)*$AJ$40)*$AN$40)*$AH$40)*1.712549)-((((M44/100)*$AJ$40)*$AN$40)*$AH$40)+((((M44/100)*$AJ$41)*$AH$41)),IF(Calculator!$O$6="DUALSILVERANOD",SUM((((M44/100)*$AJ$40)*$AH$40))+(((((M44/100)*$AJ$40)*$AN$40)*$AH$40)*1.918079)-((((M44/100)*$AJ$40)*$AN$40)*$AH$40)+((((M44/100)*$AJ$41)*$AH$41)),IF(Calculator!$O$6="DUALANOD",SUM((((M44/100)*$AJ$40)*$AH$40))+(((((M44/100)*$AJ$40)*$AN$40)*$AH$40)*2.260509)-((((M44/100)*$AJ$40)*$AN$40)*$AH$40)+((((M44/100)*$AJ$41)*$AH$41))))))))))))))))))))))))</f>
        <v>0</v>
      </c>
      <c r="AC44" s="2">
        <f>IF(Calculator!$O$6="SINGLEBASE",SUM((((N44/100)*$AJ$40)*$AH$40))+((((N44/100)*$AJ$41)*$AH$41)),IF(Calculator!$O$6="SINGLEELEMENTS",SUM((((N44/100)*$AJ$40)*$AH$40))+(((((N44/100)*$AJ$40)*$AN$40)*$AH$40)*1.05)-((((N44/100)*$AJ$40)*$AN$40)*$AH$40)+((((N44/100)*$AJ$41)*$AH$41)),IF(Calculator!$O$6="SINGLESPECTRUM",SUM((((N44/100)*$AJ$40)*$AH$40))+(((((N44/100)*$AJ$40)*$AN$40)*$AH$40)*1.05)-((((N44/100)*$AJ$40)*$AN$40)*$AH$40)+((((N44/100)*$AJ$41)*$AH$41)),IF(Calculator!$O$6="SINGLEHOMESTEAD",SUM((((N44/100)*$AJ$40)*$AH$40))+(((((N44/100)*$AJ$40)*$AN$40)*$AH$40)*1.05)-((((N44/100)*$AJ$40)*$AN$40)*$AH$40)+((((N44/100)*$AJ$41)*$AH$41)),IF(Calculator!$O$6="SINGLEBAND A",SUM((((N44/100)*$AJ$40)*$AH$40))+(((((N44/100)*$AJ$40)*$AN$40)*$AH$40)*1.1)-((((N44/100)*$AJ$40)*$AN$40)*$AH$40)+((((N44/100)*$AJ$41)*$AH$41)),IF(Calculator!$O$6="SINGLEBAND B",SUM((((N44/100)*$AJ$40)*$AH$40))+(((((N44/100)*$AJ$40)*$AN$40)*$AH$40)*1.15)-((((N44/100)*$AJ$40)*$AN$40)*$AH$40)+((((N44/100)*$AJ$41)*$AH$41)),IF(Calculator!$O$6="SINGLEBAND C",SUM((((N44/100)*$AJ$40)*$AH$40))+(((((N44/100)*$AJ$40)*$AN$40)*$AH$40)*1.2)-((((N44/100)*$AJ$40)*$AN$40)*$AH$40)+((((N44/100)*$AJ$41)*$AH$41)),IF(Calculator!$O$6="SINGLEBAND D",SUM((((N44/100)*$AJ$40)*$AH$40))+(((((N44/100)*$AJ$40)*$AN$40)*$AH$40)*1.25)-((((N44/100)*$AJ$40)*$AN$40)*$AH$40)+((((N44/100)*$AJ$41)*$AH$41)),IF(Calculator!$O$6="SINGLEURBANE",SUM((((N44/100)*$AJ$40)*$AH$40))+(((((N44/100)*$AJ$40)*$AN$40)*$AH$40)*1.25)-((((N44/100)*$AJ$40)*$AN$40)*$AH$40)+((((N44/100)*$AJ$41)*$AH$41)),IF(Calculator!$O$6="SINGLESILVERANOD",SUM((((N44/100)*$AJ$40)*$AH$40))+(((((N44/100)*$AJ$40)*$AN$40)*$AH$40)*1.4)-((((N44/100)*$AJ$40)*$AN$40)*$AH$40)+((((N44/100)*$AJ$41)*$AH$41)),IF(Calculator!$O$6="SINGLEANOD",SUM((((N44/100)*$AJ$40)*$AH$40))+(((((N44/100)*$AJ$40)*$AN$40)*$AH$40)*1.65)-((((N44/100)*$AJ$40)*$AN$40)*$AH$40)+((((N44/100)*$AJ$41)*$AH$41)),IF(Calculator!$O$6="DUALBASE",SUM((((N44/100)*$AJ$40)*$AH$40))+(((((N44/100)*$AJ$40)*$AN$40)*$AH$40)*1.030011)-((((N44/100)*$AJ$40)*$AN$40)*$AH$40)+((((N44/100)*$AJ$41)*$AH$41)),IF(Calculator!$O$6="DUALELEMENTS",SUM((((N44/100)*$AJ$40)*$AH$40))+(((((N44/100)*$AJ$40)*$AN$40)*$AH$40)*1.438569)-((((N44/100)*$AJ$40)*$AN$40)*$AH$40)+((((N44/100)*$AJ$41)*$AH$41)),IF(Calculator!$O$6="DUALSPECTRUM",SUM((((N44/100)*$AJ$40)*$AH$40))+(((((N44/100)*$AJ$40)*$AN$40)*$AH$40)*1.438569)-((((N44/100)*$AJ$40)*$AN$40)*$AH$40)+((((N44/100)*$AJ$41)*$AH$41)),IF(Calculator!$O$6="DUALHOMESTEAD",SUM((((N44/100)*$AJ$40)*$AH$40))+(((((N44/100)*$AJ$40)*$AN$40)*$AH$40)*1.438569)-((((N44/100)*$AJ$40)*$AN$40)*$AH$40)+((((N44/100)*$AJ$41)*$AH$41)),IF(Calculator!$O$6="DUALBAND A",SUM((((N44/100)*$AJ$40)*$AH$40))+(((((N44/100)*$AJ$40)*$AN$40)*$AH$40)*1.507051)-((((N44/100)*$AJ$40)*$AN$40)*$AH$40)+((((N44/100)*$AJ$41)*$AH$41)),IF(Calculator!$O$6="DUALBAND B",SUM((((N44/100)*$AJ$40)*$AH$40))+(((((N44/100)*$AJ$40)*$AN$40)*$AH$40)*1.57551)-((((N44/100)*$AJ$40)*$AN$40)*$AH$40)+((((N44/100)*$AJ$41)*$AH$41)),IF(Calculator!$O$6="DUALBAND C",SUM((((N44/100)*$AJ$40)*$AH$40))+(((((N44/100)*$AJ$40)*$AN$40)*$AH$40)*1.644088)-((((N44/100)*$AJ$40)*$AN$40)*$AH$40)+((((N44/100)*$AJ$41)*$AH$41)),IF(Calculator!$O$6="DUALBAND D",SUM((((N44/100)*$AJ$40)*$AH$40))+(((((N44/100)*$AJ$40)*$AN$40)*$AH$40)*1.712549)-((((N44/100)*$AJ$40)*$AN$40)*$AH$40)+((((N44/100)*$AJ$41)*$AH$41)),IF(Calculator!$O$6="DUALURBANE",SUM((((N44/100)*$AJ$40)*$AH$40))+(((((N44/100)*$AJ$40)*$AN$40)*$AH$40)*1.712549)-((((N44/100)*$AJ$40)*$AN$40)*$AH$40)+((((N44/100)*$AJ$41)*$AH$41)),IF(Calculator!$O$6="DUALSILVERANOD",SUM((((N44/100)*$AJ$40)*$AH$40))+(((((N44/100)*$AJ$40)*$AN$40)*$AH$40)*1.918079)-((((N44/100)*$AJ$40)*$AN$40)*$AH$40)+((((N44/100)*$AJ$41)*$AH$41)),IF(Calculator!$O$6="DUALANOD",SUM((((N44/100)*$AJ$40)*$AH$40))+(((((N44/100)*$AJ$40)*$AN$40)*$AH$40)*2.260509)-((((N44/100)*$AJ$40)*$AN$40)*$AH$40)+((((N44/100)*$AJ$41)*$AH$41))))))))))))))))))))))))</f>
        <v>0</v>
      </c>
      <c r="AE44" t="s">
        <v>1394</v>
      </c>
      <c r="AF44">
        <f>VLOOKUP('Front Sheet'!$C$13,'Single Door Data'!P40:AC53,(AF43),FALSE)</f>
        <v>0</v>
      </c>
    </row>
    <row r="45" spans="1:40">
      <c r="A45" s="8" t="s">
        <v>1441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P45" s="8">
        <v>1000</v>
      </c>
      <c r="Q45" s="2">
        <f>IF(Calculator!$O$6="SINGLEBASE",SUM((((B45/100)*$AJ$40)*$AH$40))+((((B45/100)*$AJ$41)*$AH$41)),IF(Calculator!$O$6="SINGLEELEMENTS",SUM((((B45/100)*$AJ$40)*$AH$40))+(((((B45/100)*$AJ$40)*$AN$40)*$AH$40)*1.05)-((((B45/100)*$AJ$40)*$AN$40)*$AH$40)+((((B45/100)*$AJ$41)*$AH$41)),IF(Calculator!$O$6="SINGLESPECTRUM",SUM((((B45/100)*$AJ$40)*$AH$40))+(((((B45/100)*$AJ$40)*$AN$40)*$AH$40)*1.05)-((((B45/100)*$AJ$40)*$AN$40)*$AH$40)+((((B45/100)*$AJ$41)*$AH$41)),IF(Calculator!$O$6="SINGLEHOMESTEAD",SUM((((B45/100)*$AJ$40)*$AH$40))+(((((B45/100)*$AJ$40)*$AN$40)*$AH$40)*1.05)-((((B45/100)*$AJ$40)*$AN$40)*$AH$40)+((((B45/100)*$AJ$41)*$AH$41)),IF(Calculator!$O$6="SINGLEBAND A",SUM((((B45/100)*$AJ$40)*$AH$40))+(((((B45/100)*$AJ$40)*$AN$40)*$AH$40)*1.1)-((((B45/100)*$AJ$40)*$AN$40)*$AH$40)+((((B45/100)*$AJ$41)*$AH$41)),IF(Calculator!$O$6="SINGLEBAND B",SUM((((B45/100)*$AJ$40)*$AH$40))+(((((B45/100)*$AJ$40)*$AN$40)*$AH$40)*1.15)-((((B45/100)*$AJ$40)*$AN$40)*$AH$40)+((((B45/100)*$AJ$41)*$AH$41)),IF(Calculator!$O$6="SINGLEBAND C",SUM((((B45/100)*$AJ$40)*$AH$40))+(((((B45/100)*$AJ$40)*$AN$40)*$AH$40)*1.2)-((((B45/100)*$AJ$40)*$AN$40)*$AH$40)+((((B45/100)*$AJ$41)*$AH$41)),IF(Calculator!$O$6="SINGLEBAND D",SUM((((B45/100)*$AJ$40)*$AH$40))+(((((B45/100)*$AJ$40)*$AN$40)*$AH$40)*1.25)-((((B45/100)*$AJ$40)*$AN$40)*$AH$40)+((((B45/100)*$AJ$41)*$AH$41)),IF(Calculator!$O$6="SINGLEURBANE",SUM((((B45/100)*$AJ$40)*$AH$40))+(((((B45/100)*$AJ$40)*$AN$40)*$AH$40)*1.25)-((((B45/100)*$AJ$40)*$AN$40)*$AH$40)+((((B45/100)*$AJ$41)*$AH$41)),IF(Calculator!$O$6="SINGLESILVERANOD",SUM((((B45/100)*$AJ$40)*$AH$40))+(((((B45/100)*$AJ$40)*$AN$40)*$AH$40)*1.4)-((((B45/100)*$AJ$40)*$AN$40)*$AH$40)+((((B45/100)*$AJ$41)*$AH$41)),IF(Calculator!$O$6="SINGLEANOD",SUM((((B45/100)*$AJ$40)*$AH$40))+(((((B45/100)*$AJ$40)*$AN$40)*$AH$40)*1.65)-((((B45/100)*$AJ$40)*$AN$40)*$AH$40)+((((B45/100)*$AJ$41)*$AH$41)),IF(Calculator!$O$6="DUALBASE",SUM((((B45/100)*$AJ$40)*$AH$40))+(((((B45/100)*$AJ$40)*$AN$40)*$AH$40)*1.030011)-((((B45/100)*$AJ$40)*$AN$40)*$AH$40)+((((B45/100)*$AJ$41)*$AH$41)),IF(Calculator!$O$6="DUALELEMENTS",SUM((((B45/100)*$AJ$40)*$AH$40))+(((((B45/100)*$AJ$40)*$AN$40)*$AH$40)*1.438569)-((((B45/100)*$AJ$40)*$AN$40)*$AH$40)+((((B45/100)*$AJ$41)*$AH$41)),IF(Calculator!$O$6="DUALSPECTRUM",SUM((((B45/100)*$AJ$40)*$AH$40))+(((((B45/100)*$AJ$40)*$AN$40)*$AH$40)*1.438569)-((((B45/100)*$AJ$40)*$AN$40)*$AH$40)+((((B45/100)*$AJ$41)*$AH$41)),IF(Calculator!$O$6="DUALHOMESTEAD",SUM((((B45/100)*$AJ$40)*$AH$40))+(((((B45/100)*$AJ$40)*$AN$40)*$AH$40)*1.438569)-((((B45/100)*$AJ$40)*$AN$40)*$AH$40)+((((B45/100)*$AJ$41)*$AH$41)),IF(Calculator!$O$6="DUALBAND A",SUM((((B45/100)*$AJ$40)*$AH$40))+(((((B45/100)*$AJ$40)*$AN$40)*$AH$40)*1.507051)-((((B45/100)*$AJ$40)*$AN$40)*$AH$40)+((((B45/100)*$AJ$41)*$AH$41)),IF(Calculator!$O$6="DUALBAND B",SUM((((B45/100)*$AJ$40)*$AH$40))+(((((B45/100)*$AJ$40)*$AN$40)*$AH$40)*1.57551)-((((B45/100)*$AJ$40)*$AN$40)*$AH$40)+((((B45/100)*$AJ$41)*$AH$41)),IF(Calculator!$O$6="DUALBAND C",SUM((((B45/100)*$AJ$40)*$AH$40))+(((((B45/100)*$AJ$40)*$AN$40)*$AH$40)*1.644088)-((((B45/100)*$AJ$40)*$AN$40)*$AH$40)+((((B45/100)*$AJ$41)*$AH$41)),IF(Calculator!$O$6="DUALBAND D",SUM((((B45/100)*$AJ$40)*$AH$40))+(((((B45/100)*$AJ$40)*$AN$40)*$AH$40)*1.712549)-((((B45/100)*$AJ$40)*$AN$40)*$AH$40)+((((B45/100)*$AJ$41)*$AH$41)),IF(Calculator!$O$6="DUALURBANE",SUM((((B45/100)*$AJ$40)*$AH$40))+(((((B45/100)*$AJ$40)*$AN$40)*$AH$40)*1.712549)-((((B45/100)*$AJ$40)*$AN$40)*$AH$40)+((((B45/100)*$AJ$41)*$AH$41)),IF(Calculator!$O$6="DUALSILVERANOD",SUM((((B45/100)*$AJ$40)*$AH$40))+(((((B45/100)*$AJ$40)*$AN$40)*$AH$40)*1.918079)-((((B45/100)*$AJ$40)*$AN$40)*$AH$40)+((((B45/100)*$AJ$41)*$AH$41)),IF(Calculator!$O$6="DUALANOD",SUM((((B45/100)*$AJ$40)*$AH$40))+(((((B45/100)*$AJ$40)*$AN$40)*$AH$40)*2.260509)-((((B45/100)*$AJ$40)*$AN$40)*$AH$40)+((((B45/100)*$AJ$41)*$AH$41))))))))))))))))))))))))</f>
        <v>0</v>
      </c>
      <c r="R45" s="2">
        <f>IF(Calculator!$O$6="SINGLEBASE",SUM((((C45/100)*$AJ$40)*$AH$40))+((((C45/100)*$AJ$41)*$AH$41)),IF(Calculator!$O$6="SINGLEELEMENTS",SUM((((C45/100)*$AJ$40)*$AH$40))+(((((C45/100)*$AJ$40)*$AN$40)*$AH$40)*1.05)-((((C45/100)*$AJ$40)*$AN$40)*$AH$40)+((((C45/100)*$AJ$41)*$AH$41)),IF(Calculator!$O$6="SINGLESPECTRUM",SUM((((C45/100)*$AJ$40)*$AH$40))+(((((C45/100)*$AJ$40)*$AN$40)*$AH$40)*1.05)-((((C45/100)*$AJ$40)*$AN$40)*$AH$40)+((((C45/100)*$AJ$41)*$AH$41)),IF(Calculator!$O$6="SINGLEHOMESTEAD",SUM((((C45/100)*$AJ$40)*$AH$40))+(((((C45/100)*$AJ$40)*$AN$40)*$AH$40)*1.05)-((((C45/100)*$AJ$40)*$AN$40)*$AH$40)+((((C45/100)*$AJ$41)*$AH$41)),IF(Calculator!$O$6="SINGLEBAND A",SUM((((C45/100)*$AJ$40)*$AH$40))+(((((C45/100)*$AJ$40)*$AN$40)*$AH$40)*1.1)-((((C45/100)*$AJ$40)*$AN$40)*$AH$40)+((((C45/100)*$AJ$41)*$AH$41)),IF(Calculator!$O$6="SINGLEBAND B",SUM((((C45/100)*$AJ$40)*$AH$40))+(((((C45/100)*$AJ$40)*$AN$40)*$AH$40)*1.15)-((((C45/100)*$AJ$40)*$AN$40)*$AH$40)+((((C45/100)*$AJ$41)*$AH$41)),IF(Calculator!$O$6="SINGLEBAND C",SUM((((C45/100)*$AJ$40)*$AH$40))+(((((C45/100)*$AJ$40)*$AN$40)*$AH$40)*1.2)-((((C45/100)*$AJ$40)*$AN$40)*$AH$40)+((((C45/100)*$AJ$41)*$AH$41)),IF(Calculator!$O$6="SINGLEBAND D",SUM((((C45/100)*$AJ$40)*$AH$40))+(((((C45/100)*$AJ$40)*$AN$40)*$AH$40)*1.25)-((((C45/100)*$AJ$40)*$AN$40)*$AH$40)+((((C45/100)*$AJ$41)*$AH$41)),IF(Calculator!$O$6="SINGLEURBANE",SUM((((C45/100)*$AJ$40)*$AH$40))+(((((C45/100)*$AJ$40)*$AN$40)*$AH$40)*1.25)-((((C45/100)*$AJ$40)*$AN$40)*$AH$40)+((((C45/100)*$AJ$41)*$AH$41)),IF(Calculator!$O$6="SINGLESILVERANOD",SUM((((C45/100)*$AJ$40)*$AH$40))+(((((C45/100)*$AJ$40)*$AN$40)*$AH$40)*1.4)-((((C45/100)*$AJ$40)*$AN$40)*$AH$40)+((((C45/100)*$AJ$41)*$AH$41)),IF(Calculator!$O$6="SINGLEANOD",SUM((((C45/100)*$AJ$40)*$AH$40))+(((((C45/100)*$AJ$40)*$AN$40)*$AH$40)*1.65)-((((C45/100)*$AJ$40)*$AN$40)*$AH$40)+((((C45/100)*$AJ$41)*$AH$41)),IF(Calculator!$O$6="DUALBASE",SUM((((C45/100)*$AJ$40)*$AH$40))+(((((C45/100)*$AJ$40)*$AN$40)*$AH$40)*1.030011)-((((C45/100)*$AJ$40)*$AN$40)*$AH$40)+((((C45/100)*$AJ$41)*$AH$41)),IF(Calculator!$O$6="DUALELEMENTS",SUM((((C45/100)*$AJ$40)*$AH$40))+(((((C45/100)*$AJ$40)*$AN$40)*$AH$40)*1.438569)-((((C45/100)*$AJ$40)*$AN$40)*$AH$40)+((((C45/100)*$AJ$41)*$AH$41)),IF(Calculator!$O$6="DUALSPECTRUM",SUM((((C45/100)*$AJ$40)*$AH$40))+(((((C45/100)*$AJ$40)*$AN$40)*$AH$40)*1.438569)-((((C45/100)*$AJ$40)*$AN$40)*$AH$40)+((((C45/100)*$AJ$41)*$AH$41)),IF(Calculator!$O$6="DUALHOMESTEAD",SUM((((C45/100)*$AJ$40)*$AH$40))+(((((C45/100)*$AJ$40)*$AN$40)*$AH$40)*1.438569)-((((C45/100)*$AJ$40)*$AN$40)*$AH$40)+((((C45/100)*$AJ$41)*$AH$41)),IF(Calculator!$O$6="DUALBAND A",SUM((((C45/100)*$AJ$40)*$AH$40))+(((((C45/100)*$AJ$40)*$AN$40)*$AH$40)*1.507051)-((((C45/100)*$AJ$40)*$AN$40)*$AH$40)+((((C45/100)*$AJ$41)*$AH$41)),IF(Calculator!$O$6="DUALBAND B",SUM((((C45/100)*$AJ$40)*$AH$40))+(((((C45/100)*$AJ$40)*$AN$40)*$AH$40)*1.57551)-((((C45/100)*$AJ$40)*$AN$40)*$AH$40)+((((C45/100)*$AJ$41)*$AH$41)),IF(Calculator!$O$6="DUALBAND C",SUM((((C45/100)*$AJ$40)*$AH$40))+(((((C45/100)*$AJ$40)*$AN$40)*$AH$40)*1.644088)-((((C45/100)*$AJ$40)*$AN$40)*$AH$40)+((((C45/100)*$AJ$41)*$AH$41)),IF(Calculator!$O$6="DUALBAND D",SUM((((C45/100)*$AJ$40)*$AH$40))+(((((C45/100)*$AJ$40)*$AN$40)*$AH$40)*1.712549)-((((C45/100)*$AJ$40)*$AN$40)*$AH$40)+((((C45/100)*$AJ$41)*$AH$41)),IF(Calculator!$O$6="DUALURBANE",SUM((((C45/100)*$AJ$40)*$AH$40))+(((((C45/100)*$AJ$40)*$AN$40)*$AH$40)*1.712549)-((((C45/100)*$AJ$40)*$AN$40)*$AH$40)+((((C45/100)*$AJ$41)*$AH$41)),IF(Calculator!$O$6="DUALSILVERANOD",SUM((((C45/100)*$AJ$40)*$AH$40))+(((((C45/100)*$AJ$40)*$AN$40)*$AH$40)*1.918079)-((((C45/100)*$AJ$40)*$AN$40)*$AH$40)+((((C45/100)*$AJ$41)*$AH$41)),IF(Calculator!$O$6="DUALANOD",SUM((((C45/100)*$AJ$40)*$AH$40))+(((((C45/100)*$AJ$40)*$AN$40)*$AH$40)*2.260509)-((((C45/100)*$AJ$40)*$AN$40)*$AH$40)+((((C45/100)*$AJ$41)*$AH$41))))))))))))))))))))))))</f>
        <v>0</v>
      </c>
      <c r="S45" s="2">
        <f>IF(Calculator!$O$6="SINGLEBASE",SUM((((D45/100)*$AJ$40)*$AH$40))+((((D45/100)*$AJ$41)*$AH$41)),IF(Calculator!$O$6="SINGLEELEMENTS",SUM((((D45/100)*$AJ$40)*$AH$40))+(((((D45/100)*$AJ$40)*$AN$40)*$AH$40)*1.05)-((((D45/100)*$AJ$40)*$AN$40)*$AH$40)+((((D45/100)*$AJ$41)*$AH$41)),IF(Calculator!$O$6="SINGLESPECTRUM",SUM((((D45/100)*$AJ$40)*$AH$40))+(((((D45/100)*$AJ$40)*$AN$40)*$AH$40)*1.05)-((((D45/100)*$AJ$40)*$AN$40)*$AH$40)+((((D45/100)*$AJ$41)*$AH$41)),IF(Calculator!$O$6="SINGLEHOMESTEAD",SUM((((D45/100)*$AJ$40)*$AH$40))+(((((D45/100)*$AJ$40)*$AN$40)*$AH$40)*1.05)-((((D45/100)*$AJ$40)*$AN$40)*$AH$40)+((((D45/100)*$AJ$41)*$AH$41)),IF(Calculator!$O$6="SINGLEBAND A",SUM((((D45/100)*$AJ$40)*$AH$40))+(((((D45/100)*$AJ$40)*$AN$40)*$AH$40)*1.1)-((((D45/100)*$AJ$40)*$AN$40)*$AH$40)+((((D45/100)*$AJ$41)*$AH$41)),IF(Calculator!$O$6="SINGLEBAND B",SUM((((D45/100)*$AJ$40)*$AH$40))+(((((D45/100)*$AJ$40)*$AN$40)*$AH$40)*1.15)-((((D45/100)*$AJ$40)*$AN$40)*$AH$40)+((((D45/100)*$AJ$41)*$AH$41)),IF(Calculator!$O$6="SINGLEBAND C",SUM((((D45/100)*$AJ$40)*$AH$40))+(((((D45/100)*$AJ$40)*$AN$40)*$AH$40)*1.2)-((((D45/100)*$AJ$40)*$AN$40)*$AH$40)+((((D45/100)*$AJ$41)*$AH$41)),IF(Calculator!$O$6="SINGLEBAND D",SUM((((D45/100)*$AJ$40)*$AH$40))+(((((D45/100)*$AJ$40)*$AN$40)*$AH$40)*1.25)-((((D45/100)*$AJ$40)*$AN$40)*$AH$40)+((((D45/100)*$AJ$41)*$AH$41)),IF(Calculator!$O$6="SINGLEURBANE",SUM((((D45/100)*$AJ$40)*$AH$40))+(((((D45/100)*$AJ$40)*$AN$40)*$AH$40)*1.25)-((((D45/100)*$AJ$40)*$AN$40)*$AH$40)+((((D45/100)*$AJ$41)*$AH$41)),IF(Calculator!$O$6="SINGLESILVERANOD",SUM((((D45/100)*$AJ$40)*$AH$40))+(((((D45/100)*$AJ$40)*$AN$40)*$AH$40)*1.4)-((((D45/100)*$AJ$40)*$AN$40)*$AH$40)+((((D45/100)*$AJ$41)*$AH$41)),IF(Calculator!$O$6="SINGLEANOD",SUM((((D45/100)*$AJ$40)*$AH$40))+(((((D45/100)*$AJ$40)*$AN$40)*$AH$40)*1.65)-((((D45/100)*$AJ$40)*$AN$40)*$AH$40)+((((D45/100)*$AJ$41)*$AH$41)),IF(Calculator!$O$6="DUALBASE",SUM((((D45/100)*$AJ$40)*$AH$40))+(((((D45/100)*$AJ$40)*$AN$40)*$AH$40)*1.030011)-((((D45/100)*$AJ$40)*$AN$40)*$AH$40)+((((D45/100)*$AJ$41)*$AH$41)),IF(Calculator!$O$6="DUALELEMENTS",SUM((((D45/100)*$AJ$40)*$AH$40))+(((((D45/100)*$AJ$40)*$AN$40)*$AH$40)*1.438569)-((((D45/100)*$AJ$40)*$AN$40)*$AH$40)+((((D45/100)*$AJ$41)*$AH$41)),IF(Calculator!$O$6="DUALSPECTRUM",SUM((((D45/100)*$AJ$40)*$AH$40))+(((((D45/100)*$AJ$40)*$AN$40)*$AH$40)*1.438569)-((((D45/100)*$AJ$40)*$AN$40)*$AH$40)+((((D45/100)*$AJ$41)*$AH$41)),IF(Calculator!$O$6="DUALHOMESTEAD",SUM((((D45/100)*$AJ$40)*$AH$40))+(((((D45/100)*$AJ$40)*$AN$40)*$AH$40)*1.438569)-((((D45/100)*$AJ$40)*$AN$40)*$AH$40)+((((D45/100)*$AJ$41)*$AH$41)),IF(Calculator!$O$6="DUALBAND A",SUM((((D45/100)*$AJ$40)*$AH$40))+(((((D45/100)*$AJ$40)*$AN$40)*$AH$40)*1.507051)-((((D45/100)*$AJ$40)*$AN$40)*$AH$40)+((((D45/100)*$AJ$41)*$AH$41)),IF(Calculator!$O$6="DUALBAND B",SUM((((D45/100)*$AJ$40)*$AH$40))+(((((D45/100)*$AJ$40)*$AN$40)*$AH$40)*1.57551)-((((D45/100)*$AJ$40)*$AN$40)*$AH$40)+((((D45/100)*$AJ$41)*$AH$41)),IF(Calculator!$O$6="DUALBAND C",SUM((((D45/100)*$AJ$40)*$AH$40))+(((((D45/100)*$AJ$40)*$AN$40)*$AH$40)*1.644088)-((((D45/100)*$AJ$40)*$AN$40)*$AH$40)+((((D45/100)*$AJ$41)*$AH$41)),IF(Calculator!$O$6="DUALBAND D",SUM((((D45/100)*$AJ$40)*$AH$40))+(((((D45/100)*$AJ$40)*$AN$40)*$AH$40)*1.712549)-((((D45/100)*$AJ$40)*$AN$40)*$AH$40)+((((D45/100)*$AJ$41)*$AH$41)),IF(Calculator!$O$6="DUALURBANE",SUM((((D45/100)*$AJ$40)*$AH$40))+(((((D45/100)*$AJ$40)*$AN$40)*$AH$40)*1.712549)-((((D45/100)*$AJ$40)*$AN$40)*$AH$40)+((((D45/100)*$AJ$41)*$AH$41)),IF(Calculator!$O$6="DUALSILVERANOD",SUM((((D45/100)*$AJ$40)*$AH$40))+(((((D45/100)*$AJ$40)*$AN$40)*$AH$40)*1.918079)-((((D45/100)*$AJ$40)*$AN$40)*$AH$40)+((((D45/100)*$AJ$41)*$AH$41)),IF(Calculator!$O$6="DUALANOD",SUM((((D45/100)*$AJ$40)*$AH$40))+(((((D45/100)*$AJ$40)*$AN$40)*$AH$40)*2.260509)-((((D45/100)*$AJ$40)*$AN$40)*$AH$40)+((((D45/100)*$AJ$41)*$AH$41))))))))))))))))))))))))</f>
        <v>0</v>
      </c>
      <c r="T45" s="2">
        <f>IF(Calculator!$O$6="SINGLEBASE",SUM((((E45/100)*$AJ$40)*$AH$40))+((((E45/100)*$AJ$41)*$AH$41)),IF(Calculator!$O$6="SINGLEELEMENTS",SUM((((E45/100)*$AJ$40)*$AH$40))+(((((E45/100)*$AJ$40)*$AN$40)*$AH$40)*1.05)-((((E45/100)*$AJ$40)*$AN$40)*$AH$40)+((((E45/100)*$AJ$41)*$AH$41)),IF(Calculator!$O$6="SINGLESPECTRUM",SUM((((E45/100)*$AJ$40)*$AH$40))+(((((E45/100)*$AJ$40)*$AN$40)*$AH$40)*1.05)-((((E45/100)*$AJ$40)*$AN$40)*$AH$40)+((((E45/100)*$AJ$41)*$AH$41)),IF(Calculator!$O$6="SINGLEHOMESTEAD",SUM((((E45/100)*$AJ$40)*$AH$40))+(((((E45/100)*$AJ$40)*$AN$40)*$AH$40)*1.05)-((((E45/100)*$AJ$40)*$AN$40)*$AH$40)+((((E45/100)*$AJ$41)*$AH$41)),IF(Calculator!$O$6="SINGLEBAND A",SUM((((E45/100)*$AJ$40)*$AH$40))+(((((E45/100)*$AJ$40)*$AN$40)*$AH$40)*1.1)-((((E45/100)*$AJ$40)*$AN$40)*$AH$40)+((((E45/100)*$AJ$41)*$AH$41)),IF(Calculator!$O$6="SINGLEBAND B",SUM((((E45/100)*$AJ$40)*$AH$40))+(((((E45/100)*$AJ$40)*$AN$40)*$AH$40)*1.15)-((((E45/100)*$AJ$40)*$AN$40)*$AH$40)+((((E45/100)*$AJ$41)*$AH$41)),IF(Calculator!$O$6="SINGLEBAND C",SUM((((E45/100)*$AJ$40)*$AH$40))+(((((E45/100)*$AJ$40)*$AN$40)*$AH$40)*1.2)-((((E45/100)*$AJ$40)*$AN$40)*$AH$40)+((((E45/100)*$AJ$41)*$AH$41)),IF(Calculator!$O$6="SINGLEBAND D",SUM((((E45/100)*$AJ$40)*$AH$40))+(((((E45/100)*$AJ$40)*$AN$40)*$AH$40)*1.25)-((((E45/100)*$AJ$40)*$AN$40)*$AH$40)+((((E45/100)*$AJ$41)*$AH$41)),IF(Calculator!$O$6="SINGLEURBANE",SUM((((E45/100)*$AJ$40)*$AH$40))+(((((E45/100)*$AJ$40)*$AN$40)*$AH$40)*1.25)-((((E45/100)*$AJ$40)*$AN$40)*$AH$40)+((((E45/100)*$AJ$41)*$AH$41)),IF(Calculator!$O$6="SINGLESILVERANOD",SUM((((E45/100)*$AJ$40)*$AH$40))+(((((E45/100)*$AJ$40)*$AN$40)*$AH$40)*1.4)-((((E45/100)*$AJ$40)*$AN$40)*$AH$40)+((((E45/100)*$AJ$41)*$AH$41)),IF(Calculator!$O$6="SINGLEANOD",SUM((((E45/100)*$AJ$40)*$AH$40))+(((((E45/100)*$AJ$40)*$AN$40)*$AH$40)*1.65)-((((E45/100)*$AJ$40)*$AN$40)*$AH$40)+((((E45/100)*$AJ$41)*$AH$41)),IF(Calculator!$O$6="DUALBASE",SUM((((E45/100)*$AJ$40)*$AH$40))+(((((E45/100)*$AJ$40)*$AN$40)*$AH$40)*1.030011)-((((E45/100)*$AJ$40)*$AN$40)*$AH$40)+((((E45/100)*$AJ$41)*$AH$41)),IF(Calculator!$O$6="DUALELEMENTS",SUM((((E45/100)*$AJ$40)*$AH$40))+(((((E45/100)*$AJ$40)*$AN$40)*$AH$40)*1.438569)-((((E45/100)*$AJ$40)*$AN$40)*$AH$40)+((((E45/100)*$AJ$41)*$AH$41)),IF(Calculator!$O$6="DUALSPECTRUM",SUM((((E45/100)*$AJ$40)*$AH$40))+(((((E45/100)*$AJ$40)*$AN$40)*$AH$40)*1.438569)-((((E45/100)*$AJ$40)*$AN$40)*$AH$40)+((((E45/100)*$AJ$41)*$AH$41)),IF(Calculator!$O$6="DUALHOMESTEAD",SUM((((E45/100)*$AJ$40)*$AH$40))+(((((E45/100)*$AJ$40)*$AN$40)*$AH$40)*1.438569)-((((E45/100)*$AJ$40)*$AN$40)*$AH$40)+((((E45/100)*$AJ$41)*$AH$41)),IF(Calculator!$O$6="DUALBAND A",SUM((((E45/100)*$AJ$40)*$AH$40))+(((((E45/100)*$AJ$40)*$AN$40)*$AH$40)*1.507051)-((((E45/100)*$AJ$40)*$AN$40)*$AH$40)+((((E45/100)*$AJ$41)*$AH$41)),IF(Calculator!$O$6="DUALBAND B",SUM((((E45/100)*$AJ$40)*$AH$40))+(((((E45/100)*$AJ$40)*$AN$40)*$AH$40)*1.57551)-((((E45/100)*$AJ$40)*$AN$40)*$AH$40)+((((E45/100)*$AJ$41)*$AH$41)),IF(Calculator!$O$6="DUALBAND C",SUM((((E45/100)*$AJ$40)*$AH$40))+(((((E45/100)*$AJ$40)*$AN$40)*$AH$40)*1.644088)-((((E45/100)*$AJ$40)*$AN$40)*$AH$40)+((((E45/100)*$AJ$41)*$AH$41)),IF(Calculator!$O$6="DUALBAND D",SUM((((E45/100)*$AJ$40)*$AH$40))+(((((E45/100)*$AJ$40)*$AN$40)*$AH$40)*1.712549)-((((E45/100)*$AJ$40)*$AN$40)*$AH$40)+((((E45/100)*$AJ$41)*$AH$41)),IF(Calculator!$O$6="DUALURBANE",SUM((((E45/100)*$AJ$40)*$AH$40))+(((((E45/100)*$AJ$40)*$AN$40)*$AH$40)*1.712549)-((((E45/100)*$AJ$40)*$AN$40)*$AH$40)+((((E45/100)*$AJ$41)*$AH$41)),IF(Calculator!$O$6="DUALSILVERANOD",SUM((((E45/100)*$AJ$40)*$AH$40))+(((((E45/100)*$AJ$40)*$AN$40)*$AH$40)*1.918079)-((((E45/100)*$AJ$40)*$AN$40)*$AH$40)+((((E45/100)*$AJ$41)*$AH$41)),IF(Calculator!$O$6="DUALANOD",SUM((((E45/100)*$AJ$40)*$AH$40))+(((((E45/100)*$AJ$40)*$AN$40)*$AH$40)*2.260509)-((((E45/100)*$AJ$40)*$AN$40)*$AH$40)+((((E45/100)*$AJ$41)*$AH$41))))))))))))))))))))))))</f>
        <v>0</v>
      </c>
      <c r="U45" s="2">
        <f>IF(Calculator!$O$6="SINGLEBASE",SUM((((F45/100)*$AJ$40)*$AH$40))+((((F45/100)*$AJ$41)*$AH$41)),IF(Calculator!$O$6="SINGLEELEMENTS",SUM((((F45/100)*$AJ$40)*$AH$40))+(((((F45/100)*$AJ$40)*$AN$40)*$AH$40)*1.05)-((((F45/100)*$AJ$40)*$AN$40)*$AH$40)+((((F45/100)*$AJ$41)*$AH$41)),IF(Calculator!$O$6="SINGLESPECTRUM",SUM((((F45/100)*$AJ$40)*$AH$40))+(((((F45/100)*$AJ$40)*$AN$40)*$AH$40)*1.05)-((((F45/100)*$AJ$40)*$AN$40)*$AH$40)+((((F45/100)*$AJ$41)*$AH$41)),IF(Calculator!$O$6="SINGLEHOMESTEAD",SUM((((F45/100)*$AJ$40)*$AH$40))+(((((F45/100)*$AJ$40)*$AN$40)*$AH$40)*1.05)-((((F45/100)*$AJ$40)*$AN$40)*$AH$40)+((((F45/100)*$AJ$41)*$AH$41)),IF(Calculator!$O$6="SINGLEBAND A",SUM((((F45/100)*$AJ$40)*$AH$40))+(((((F45/100)*$AJ$40)*$AN$40)*$AH$40)*1.1)-((((F45/100)*$AJ$40)*$AN$40)*$AH$40)+((((F45/100)*$AJ$41)*$AH$41)),IF(Calculator!$O$6="SINGLEBAND B",SUM((((F45/100)*$AJ$40)*$AH$40))+(((((F45/100)*$AJ$40)*$AN$40)*$AH$40)*1.15)-((((F45/100)*$AJ$40)*$AN$40)*$AH$40)+((((F45/100)*$AJ$41)*$AH$41)),IF(Calculator!$O$6="SINGLEBAND C",SUM((((F45/100)*$AJ$40)*$AH$40))+(((((F45/100)*$AJ$40)*$AN$40)*$AH$40)*1.2)-((((F45/100)*$AJ$40)*$AN$40)*$AH$40)+((((F45/100)*$AJ$41)*$AH$41)),IF(Calculator!$O$6="SINGLEBAND D",SUM((((F45/100)*$AJ$40)*$AH$40))+(((((F45/100)*$AJ$40)*$AN$40)*$AH$40)*1.25)-((((F45/100)*$AJ$40)*$AN$40)*$AH$40)+((((F45/100)*$AJ$41)*$AH$41)),IF(Calculator!$O$6="SINGLEURBANE",SUM((((F45/100)*$AJ$40)*$AH$40))+(((((F45/100)*$AJ$40)*$AN$40)*$AH$40)*1.25)-((((F45/100)*$AJ$40)*$AN$40)*$AH$40)+((((F45/100)*$AJ$41)*$AH$41)),IF(Calculator!$O$6="SINGLESILVERANOD",SUM((((F45/100)*$AJ$40)*$AH$40))+(((((F45/100)*$AJ$40)*$AN$40)*$AH$40)*1.4)-((((F45/100)*$AJ$40)*$AN$40)*$AH$40)+((((F45/100)*$AJ$41)*$AH$41)),IF(Calculator!$O$6="SINGLEANOD",SUM((((F45/100)*$AJ$40)*$AH$40))+(((((F45/100)*$AJ$40)*$AN$40)*$AH$40)*1.65)-((((F45/100)*$AJ$40)*$AN$40)*$AH$40)+((((F45/100)*$AJ$41)*$AH$41)),IF(Calculator!$O$6="DUALBASE",SUM((((F45/100)*$AJ$40)*$AH$40))+(((((F45/100)*$AJ$40)*$AN$40)*$AH$40)*1.030011)-((((F45/100)*$AJ$40)*$AN$40)*$AH$40)+((((F45/100)*$AJ$41)*$AH$41)),IF(Calculator!$O$6="DUALELEMENTS",SUM((((F45/100)*$AJ$40)*$AH$40))+(((((F45/100)*$AJ$40)*$AN$40)*$AH$40)*1.438569)-((((F45/100)*$AJ$40)*$AN$40)*$AH$40)+((((F45/100)*$AJ$41)*$AH$41)),IF(Calculator!$O$6="DUALSPECTRUM",SUM((((F45/100)*$AJ$40)*$AH$40))+(((((F45/100)*$AJ$40)*$AN$40)*$AH$40)*1.438569)-((((F45/100)*$AJ$40)*$AN$40)*$AH$40)+((((F45/100)*$AJ$41)*$AH$41)),IF(Calculator!$O$6="DUALHOMESTEAD",SUM((((F45/100)*$AJ$40)*$AH$40))+(((((F45/100)*$AJ$40)*$AN$40)*$AH$40)*1.438569)-((((F45/100)*$AJ$40)*$AN$40)*$AH$40)+((((F45/100)*$AJ$41)*$AH$41)),IF(Calculator!$O$6="DUALBAND A",SUM((((F45/100)*$AJ$40)*$AH$40))+(((((F45/100)*$AJ$40)*$AN$40)*$AH$40)*1.507051)-((((F45/100)*$AJ$40)*$AN$40)*$AH$40)+((((F45/100)*$AJ$41)*$AH$41)),IF(Calculator!$O$6="DUALBAND B",SUM((((F45/100)*$AJ$40)*$AH$40))+(((((F45/100)*$AJ$40)*$AN$40)*$AH$40)*1.57551)-((((F45/100)*$AJ$40)*$AN$40)*$AH$40)+((((F45/100)*$AJ$41)*$AH$41)),IF(Calculator!$O$6="DUALBAND C",SUM((((F45/100)*$AJ$40)*$AH$40))+(((((F45/100)*$AJ$40)*$AN$40)*$AH$40)*1.644088)-((((F45/100)*$AJ$40)*$AN$40)*$AH$40)+((((F45/100)*$AJ$41)*$AH$41)),IF(Calculator!$O$6="DUALBAND D",SUM((((F45/100)*$AJ$40)*$AH$40))+(((((F45/100)*$AJ$40)*$AN$40)*$AH$40)*1.712549)-((((F45/100)*$AJ$40)*$AN$40)*$AH$40)+((((F45/100)*$AJ$41)*$AH$41)),IF(Calculator!$O$6="DUALURBANE",SUM((((F45/100)*$AJ$40)*$AH$40))+(((((F45/100)*$AJ$40)*$AN$40)*$AH$40)*1.712549)-((((F45/100)*$AJ$40)*$AN$40)*$AH$40)+((((F45/100)*$AJ$41)*$AH$41)),IF(Calculator!$O$6="DUALSILVERANOD",SUM((((F45/100)*$AJ$40)*$AH$40))+(((((F45/100)*$AJ$40)*$AN$40)*$AH$40)*1.918079)-((((F45/100)*$AJ$40)*$AN$40)*$AH$40)+((((F45/100)*$AJ$41)*$AH$41)),IF(Calculator!$O$6="DUALANOD",SUM((((F45/100)*$AJ$40)*$AH$40))+(((((F45/100)*$AJ$40)*$AN$40)*$AH$40)*2.260509)-((((F45/100)*$AJ$40)*$AN$40)*$AH$40)+((((F45/100)*$AJ$41)*$AH$41))))))))))))))))))))))))</f>
        <v>0</v>
      </c>
      <c r="V45" s="2">
        <f>IF(Calculator!$O$6="SINGLEBASE",SUM((((G45/100)*$AJ$40)*$AH$40))+((((G45/100)*$AJ$41)*$AH$41)),IF(Calculator!$O$6="SINGLEELEMENTS",SUM((((G45/100)*$AJ$40)*$AH$40))+(((((G45/100)*$AJ$40)*$AN$40)*$AH$40)*1.05)-((((G45/100)*$AJ$40)*$AN$40)*$AH$40)+((((G45/100)*$AJ$41)*$AH$41)),IF(Calculator!$O$6="SINGLESPECTRUM",SUM((((G45/100)*$AJ$40)*$AH$40))+(((((G45/100)*$AJ$40)*$AN$40)*$AH$40)*1.05)-((((G45/100)*$AJ$40)*$AN$40)*$AH$40)+((((G45/100)*$AJ$41)*$AH$41)),IF(Calculator!$O$6="SINGLEHOMESTEAD",SUM((((G45/100)*$AJ$40)*$AH$40))+(((((G45/100)*$AJ$40)*$AN$40)*$AH$40)*1.05)-((((G45/100)*$AJ$40)*$AN$40)*$AH$40)+((((G45/100)*$AJ$41)*$AH$41)),IF(Calculator!$O$6="SINGLEBAND A",SUM((((G45/100)*$AJ$40)*$AH$40))+(((((G45/100)*$AJ$40)*$AN$40)*$AH$40)*1.1)-((((G45/100)*$AJ$40)*$AN$40)*$AH$40)+((((G45/100)*$AJ$41)*$AH$41)),IF(Calculator!$O$6="SINGLEBAND B",SUM((((G45/100)*$AJ$40)*$AH$40))+(((((G45/100)*$AJ$40)*$AN$40)*$AH$40)*1.15)-((((G45/100)*$AJ$40)*$AN$40)*$AH$40)+((((G45/100)*$AJ$41)*$AH$41)),IF(Calculator!$O$6="SINGLEBAND C",SUM((((G45/100)*$AJ$40)*$AH$40))+(((((G45/100)*$AJ$40)*$AN$40)*$AH$40)*1.2)-((((G45/100)*$AJ$40)*$AN$40)*$AH$40)+((((G45/100)*$AJ$41)*$AH$41)),IF(Calculator!$O$6="SINGLEBAND D",SUM((((G45/100)*$AJ$40)*$AH$40))+(((((G45/100)*$AJ$40)*$AN$40)*$AH$40)*1.25)-((((G45/100)*$AJ$40)*$AN$40)*$AH$40)+((((G45/100)*$AJ$41)*$AH$41)),IF(Calculator!$O$6="SINGLEURBANE",SUM((((G45/100)*$AJ$40)*$AH$40))+(((((G45/100)*$AJ$40)*$AN$40)*$AH$40)*1.25)-((((G45/100)*$AJ$40)*$AN$40)*$AH$40)+((((G45/100)*$AJ$41)*$AH$41)),IF(Calculator!$O$6="SINGLESILVERANOD",SUM((((G45/100)*$AJ$40)*$AH$40))+(((((G45/100)*$AJ$40)*$AN$40)*$AH$40)*1.4)-((((G45/100)*$AJ$40)*$AN$40)*$AH$40)+((((G45/100)*$AJ$41)*$AH$41)),IF(Calculator!$O$6="SINGLEANOD",SUM((((G45/100)*$AJ$40)*$AH$40))+(((((G45/100)*$AJ$40)*$AN$40)*$AH$40)*1.65)-((((G45/100)*$AJ$40)*$AN$40)*$AH$40)+((((G45/100)*$AJ$41)*$AH$41)),IF(Calculator!$O$6="DUALBASE",SUM((((G45/100)*$AJ$40)*$AH$40))+(((((G45/100)*$AJ$40)*$AN$40)*$AH$40)*1.030011)-((((G45/100)*$AJ$40)*$AN$40)*$AH$40)+((((G45/100)*$AJ$41)*$AH$41)),IF(Calculator!$O$6="DUALELEMENTS",SUM((((G45/100)*$AJ$40)*$AH$40))+(((((G45/100)*$AJ$40)*$AN$40)*$AH$40)*1.438569)-((((G45/100)*$AJ$40)*$AN$40)*$AH$40)+((((G45/100)*$AJ$41)*$AH$41)),IF(Calculator!$O$6="DUALSPECTRUM",SUM((((G45/100)*$AJ$40)*$AH$40))+(((((G45/100)*$AJ$40)*$AN$40)*$AH$40)*1.438569)-((((G45/100)*$AJ$40)*$AN$40)*$AH$40)+((((G45/100)*$AJ$41)*$AH$41)),IF(Calculator!$O$6="DUALHOMESTEAD",SUM((((G45/100)*$AJ$40)*$AH$40))+(((((G45/100)*$AJ$40)*$AN$40)*$AH$40)*1.438569)-((((G45/100)*$AJ$40)*$AN$40)*$AH$40)+((((G45/100)*$AJ$41)*$AH$41)),IF(Calculator!$O$6="DUALBAND A",SUM((((G45/100)*$AJ$40)*$AH$40))+(((((G45/100)*$AJ$40)*$AN$40)*$AH$40)*1.507051)-((((G45/100)*$AJ$40)*$AN$40)*$AH$40)+((((G45/100)*$AJ$41)*$AH$41)),IF(Calculator!$O$6="DUALBAND B",SUM((((G45/100)*$AJ$40)*$AH$40))+(((((G45/100)*$AJ$40)*$AN$40)*$AH$40)*1.57551)-((((G45/100)*$AJ$40)*$AN$40)*$AH$40)+((((G45/100)*$AJ$41)*$AH$41)),IF(Calculator!$O$6="DUALBAND C",SUM((((G45/100)*$AJ$40)*$AH$40))+(((((G45/100)*$AJ$40)*$AN$40)*$AH$40)*1.644088)-((((G45/100)*$AJ$40)*$AN$40)*$AH$40)+((((G45/100)*$AJ$41)*$AH$41)),IF(Calculator!$O$6="DUALBAND D",SUM((((G45/100)*$AJ$40)*$AH$40))+(((((G45/100)*$AJ$40)*$AN$40)*$AH$40)*1.712549)-((((G45/100)*$AJ$40)*$AN$40)*$AH$40)+((((G45/100)*$AJ$41)*$AH$41)),IF(Calculator!$O$6="DUALURBANE",SUM((((G45/100)*$AJ$40)*$AH$40))+(((((G45/100)*$AJ$40)*$AN$40)*$AH$40)*1.712549)-((((G45/100)*$AJ$40)*$AN$40)*$AH$40)+((((G45/100)*$AJ$41)*$AH$41)),IF(Calculator!$O$6="DUALSILVERANOD",SUM((((G45/100)*$AJ$40)*$AH$40))+(((((G45/100)*$AJ$40)*$AN$40)*$AH$40)*1.918079)-((((G45/100)*$AJ$40)*$AN$40)*$AH$40)+((((G45/100)*$AJ$41)*$AH$41)),IF(Calculator!$O$6="DUALANOD",SUM((((G45/100)*$AJ$40)*$AH$40))+(((((G45/100)*$AJ$40)*$AN$40)*$AH$40)*2.260509)-((((G45/100)*$AJ$40)*$AN$40)*$AH$40)+((((G45/100)*$AJ$41)*$AH$41))))))))))))))))))))))))</f>
        <v>0</v>
      </c>
      <c r="W45" s="2">
        <f>IF(Calculator!$O$6="SINGLEBASE",SUM((((H45/100)*$AJ$40)*$AH$40))+((((H45/100)*$AJ$41)*$AH$41)),IF(Calculator!$O$6="SINGLEELEMENTS",SUM((((H45/100)*$AJ$40)*$AH$40))+(((((H45/100)*$AJ$40)*$AN$40)*$AH$40)*1.05)-((((H45/100)*$AJ$40)*$AN$40)*$AH$40)+((((H45/100)*$AJ$41)*$AH$41)),IF(Calculator!$O$6="SINGLESPECTRUM",SUM((((H45/100)*$AJ$40)*$AH$40))+(((((H45/100)*$AJ$40)*$AN$40)*$AH$40)*1.05)-((((H45/100)*$AJ$40)*$AN$40)*$AH$40)+((((H45/100)*$AJ$41)*$AH$41)),IF(Calculator!$O$6="SINGLEHOMESTEAD",SUM((((H45/100)*$AJ$40)*$AH$40))+(((((H45/100)*$AJ$40)*$AN$40)*$AH$40)*1.05)-((((H45/100)*$AJ$40)*$AN$40)*$AH$40)+((((H45/100)*$AJ$41)*$AH$41)),IF(Calculator!$O$6="SINGLEBAND A",SUM((((H45/100)*$AJ$40)*$AH$40))+(((((H45/100)*$AJ$40)*$AN$40)*$AH$40)*1.1)-((((H45/100)*$AJ$40)*$AN$40)*$AH$40)+((((H45/100)*$AJ$41)*$AH$41)),IF(Calculator!$O$6="SINGLEBAND B",SUM((((H45/100)*$AJ$40)*$AH$40))+(((((H45/100)*$AJ$40)*$AN$40)*$AH$40)*1.15)-((((H45/100)*$AJ$40)*$AN$40)*$AH$40)+((((H45/100)*$AJ$41)*$AH$41)),IF(Calculator!$O$6="SINGLEBAND C",SUM((((H45/100)*$AJ$40)*$AH$40))+(((((H45/100)*$AJ$40)*$AN$40)*$AH$40)*1.2)-((((H45/100)*$AJ$40)*$AN$40)*$AH$40)+((((H45/100)*$AJ$41)*$AH$41)),IF(Calculator!$O$6="SINGLEBAND D",SUM((((H45/100)*$AJ$40)*$AH$40))+(((((H45/100)*$AJ$40)*$AN$40)*$AH$40)*1.25)-((((H45/100)*$AJ$40)*$AN$40)*$AH$40)+((((H45/100)*$AJ$41)*$AH$41)),IF(Calculator!$O$6="SINGLEURBANE",SUM((((H45/100)*$AJ$40)*$AH$40))+(((((H45/100)*$AJ$40)*$AN$40)*$AH$40)*1.25)-((((H45/100)*$AJ$40)*$AN$40)*$AH$40)+((((H45/100)*$AJ$41)*$AH$41)),IF(Calculator!$O$6="SINGLESILVERANOD",SUM((((H45/100)*$AJ$40)*$AH$40))+(((((H45/100)*$AJ$40)*$AN$40)*$AH$40)*1.4)-((((H45/100)*$AJ$40)*$AN$40)*$AH$40)+((((H45/100)*$AJ$41)*$AH$41)),IF(Calculator!$O$6="SINGLEANOD",SUM((((H45/100)*$AJ$40)*$AH$40))+(((((H45/100)*$AJ$40)*$AN$40)*$AH$40)*1.65)-((((H45/100)*$AJ$40)*$AN$40)*$AH$40)+((((H45/100)*$AJ$41)*$AH$41)),IF(Calculator!$O$6="DUALBASE",SUM((((H45/100)*$AJ$40)*$AH$40))+(((((H45/100)*$AJ$40)*$AN$40)*$AH$40)*1.030011)-((((H45/100)*$AJ$40)*$AN$40)*$AH$40)+((((H45/100)*$AJ$41)*$AH$41)),IF(Calculator!$O$6="DUALELEMENTS",SUM((((H45/100)*$AJ$40)*$AH$40))+(((((H45/100)*$AJ$40)*$AN$40)*$AH$40)*1.438569)-((((H45/100)*$AJ$40)*$AN$40)*$AH$40)+((((H45/100)*$AJ$41)*$AH$41)),IF(Calculator!$O$6="DUALSPECTRUM",SUM((((H45/100)*$AJ$40)*$AH$40))+(((((H45/100)*$AJ$40)*$AN$40)*$AH$40)*1.438569)-((((H45/100)*$AJ$40)*$AN$40)*$AH$40)+((((H45/100)*$AJ$41)*$AH$41)),IF(Calculator!$O$6="DUALHOMESTEAD",SUM((((H45/100)*$AJ$40)*$AH$40))+(((((H45/100)*$AJ$40)*$AN$40)*$AH$40)*1.438569)-((((H45/100)*$AJ$40)*$AN$40)*$AH$40)+((((H45/100)*$AJ$41)*$AH$41)),IF(Calculator!$O$6="DUALBAND A",SUM((((H45/100)*$AJ$40)*$AH$40))+(((((H45/100)*$AJ$40)*$AN$40)*$AH$40)*1.507051)-((((H45/100)*$AJ$40)*$AN$40)*$AH$40)+((((H45/100)*$AJ$41)*$AH$41)),IF(Calculator!$O$6="DUALBAND B",SUM((((H45/100)*$AJ$40)*$AH$40))+(((((H45/100)*$AJ$40)*$AN$40)*$AH$40)*1.57551)-((((H45/100)*$AJ$40)*$AN$40)*$AH$40)+((((H45/100)*$AJ$41)*$AH$41)),IF(Calculator!$O$6="DUALBAND C",SUM((((H45/100)*$AJ$40)*$AH$40))+(((((H45/100)*$AJ$40)*$AN$40)*$AH$40)*1.644088)-((((H45/100)*$AJ$40)*$AN$40)*$AH$40)+((((H45/100)*$AJ$41)*$AH$41)),IF(Calculator!$O$6="DUALBAND D",SUM((((H45/100)*$AJ$40)*$AH$40))+(((((H45/100)*$AJ$40)*$AN$40)*$AH$40)*1.712549)-((((H45/100)*$AJ$40)*$AN$40)*$AH$40)+((((H45/100)*$AJ$41)*$AH$41)),IF(Calculator!$O$6="DUALURBANE",SUM((((H45/100)*$AJ$40)*$AH$40))+(((((H45/100)*$AJ$40)*$AN$40)*$AH$40)*1.712549)-((((H45/100)*$AJ$40)*$AN$40)*$AH$40)+((((H45/100)*$AJ$41)*$AH$41)),IF(Calculator!$O$6="DUALSILVERANOD",SUM((((H45/100)*$AJ$40)*$AH$40))+(((((H45/100)*$AJ$40)*$AN$40)*$AH$40)*1.918079)-((((H45/100)*$AJ$40)*$AN$40)*$AH$40)+((((H45/100)*$AJ$41)*$AH$41)),IF(Calculator!$O$6="DUALANOD",SUM((((H45/100)*$AJ$40)*$AH$40))+(((((H45/100)*$AJ$40)*$AN$40)*$AH$40)*2.260509)-((((H45/100)*$AJ$40)*$AN$40)*$AH$40)+((((H45/100)*$AJ$41)*$AH$41))))))))))))))))))))))))</f>
        <v>0</v>
      </c>
      <c r="X45" s="2">
        <f>IF(Calculator!$O$6="SINGLEBASE",SUM((((I45/100)*$AJ$40)*$AH$40))+((((I45/100)*$AJ$41)*$AH$41)),IF(Calculator!$O$6="SINGLEELEMENTS",SUM((((I45/100)*$AJ$40)*$AH$40))+(((((I45/100)*$AJ$40)*$AN$40)*$AH$40)*1.05)-((((I45/100)*$AJ$40)*$AN$40)*$AH$40)+((((I45/100)*$AJ$41)*$AH$41)),IF(Calculator!$O$6="SINGLESPECTRUM",SUM((((I45/100)*$AJ$40)*$AH$40))+(((((I45/100)*$AJ$40)*$AN$40)*$AH$40)*1.05)-((((I45/100)*$AJ$40)*$AN$40)*$AH$40)+((((I45/100)*$AJ$41)*$AH$41)),IF(Calculator!$O$6="SINGLEHOMESTEAD",SUM((((I45/100)*$AJ$40)*$AH$40))+(((((I45/100)*$AJ$40)*$AN$40)*$AH$40)*1.05)-((((I45/100)*$AJ$40)*$AN$40)*$AH$40)+((((I45/100)*$AJ$41)*$AH$41)),IF(Calculator!$O$6="SINGLEBAND A",SUM((((I45/100)*$AJ$40)*$AH$40))+(((((I45/100)*$AJ$40)*$AN$40)*$AH$40)*1.1)-((((I45/100)*$AJ$40)*$AN$40)*$AH$40)+((((I45/100)*$AJ$41)*$AH$41)),IF(Calculator!$O$6="SINGLEBAND B",SUM((((I45/100)*$AJ$40)*$AH$40))+(((((I45/100)*$AJ$40)*$AN$40)*$AH$40)*1.15)-((((I45/100)*$AJ$40)*$AN$40)*$AH$40)+((((I45/100)*$AJ$41)*$AH$41)),IF(Calculator!$O$6="SINGLEBAND C",SUM((((I45/100)*$AJ$40)*$AH$40))+(((((I45/100)*$AJ$40)*$AN$40)*$AH$40)*1.2)-((((I45/100)*$AJ$40)*$AN$40)*$AH$40)+((((I45/100)*$AJ$41)*$AH$41)),IF(Calculator!$O$6="SINGLEBAND D",SUM((((I45/100)*$AJ$40)*$AH$40))+(((((I45/100)*$AJ$40)*$AN$40)*$AH$40)*1.25)-((((I45/100)*$AJ$40)*$AN$40)*$AH$40)+((((I45/100)*$AJ$41)*$AH$41)),IF(Calculator!$O$6="SINGLEURBANE",SUM((((I45/100)*$AJ$40)*$AH$40))+(((((I45/100)*$AJ$40)*$AN$40)*$AH$40)*1.25)-((((I45/100)*$AJ$40)*$AN$40)*$AH$40)+((((I45/100)*$AJ$41)*$AH$41)),IF(Calculator!$O$6="SINGLESILVERANOD",SUM((((I45/100)*$AJ$40)*$AH$40))+(((((I45/100)*$AJ$40)*$AN$40)*$AH$40)*1.4)-((((I45/100)*$AJ$40)*$AN$40)*$AH$40)+((((I45/100)*$AJ$41)*$AH$41)),IF(Calculator!$O$6="SINGLEANOD",SUM((((I45/100)*$AJ$40)*$AH$40))+(((((I45/100)*$AJ$40)*$AN$40)*$AH$40)*1.65)-((((I45/100)*$AJ$40)*$AN$40)*$AH$40)+((((I45/100)*$AJ$41)*$AH$41)),IF(Calculator!$O$6="DUALBASE",SUM((((I45/100)*$AJ$40)*$AH$40))+(((((I45/100)*$AJ$40)*$AN$40)*$AH$40)*1.030011)-((((I45/100)*$AJ$40)*$AN$40)*$AH$40)+((((I45/100)*$AJ$41)*$AH$41)),IF(Calculator!$O$6="DUALELEMENTS",SUM((((I45/100)*$AJ$40)*$AH$40))+(((((I45/100)*$AJ$40)*$AN$40)*$AH$40)*1.438569)-((((I45/100)*$AJ$40)*$AN$40)*$AH$40)+((((I45/100)*$AJ$41)*$AH$41)),IF(Calculator!$O$6="DUALSPECTRUM",SUM((((I45/100)*$AJ$40)*$AH$40))+(((((I45/100)*$AJ$40)*$AN$40)*$AH$40)*1.438569)-((((I45/100)*$AJ$40)*$AN$40)*$AH$40)+((((I45/100)*$AJ$41)*$AH$41)),IF(Calculator!$O$6="DUALHOMESTEAD",SUM((((I45/100)*$AJ$40)*$AH$40))+(((((I45/100)*$AJ$40)*$AN$40)*$AH$40)*1.438569)-((((I45/100)*$AJ$40)*$AN$40)*$AH$40)+((((I45/100)*$AJ$41)*$AH$41)),IF(Calculator!$O$6="DUALBAND A",SUM((((I45/100)*$AJ$40)*$AH$40))+(((((I45/100)*$AJ$40)*$AN$40)*$AH$40)*1.507051)-((((I45/100)*$AJ$40)*$AN$40)*$AH$40)+((((I45/100)*$AJ$41)*$AH$41)),IF(Calculator!$O$6="DUALBAND B",SUM((((I45/100)*$AJ$40)*$AH$40))+(((((I45/100)*$AJ$40)*$AN$40)*$AH$40)*1.57551)-((((I45/100)*$AJ$40)*$AN$40)*$AH$40)+((((I45/100)*$AJ$41)*$AH$41)),IF(Calculator!$O$6="DUALBAND C",SUM((((I45/100)*$AJ$40)*$AH$40))+(((((I45/100)*$AJ$40)*$AN$40)*$AH$40)*1.644088)-((((I45/100)*$AJ$40)*$AN$40)*$AH$40)+((((I45/100)*$AJ$41)*$AH$41)),IF(Calculator!$O$6="DUALBAND D",SUM((((I45/100)*$AJ$40)*$AH$40))+(((((I45/100)*$AJ$40)*$AN$40)*$AH$40)*1.712549)-((((I45/100)*$AJ$40)*$AN$40)*$AH$40)+((((I45/100)*$AJ$41)*$AH$41)),IF(Calculator!$O$6="DUALURBANE",SUM((((I45/100)*$AJ$40)*$AH$40))+(((((I45/100)*$AJ$40)*$AN$40)*$AH$40)*1.712549)-((((I45/100)*$AJ$40)*$AN$40)*$AH$40)+((((I45/100)*$AJ$41)*$AH$41)),IF(Calculator!$O$6="DUALSILVERANOD",SUM((((I45/100)*$AJ$40)*$AH$40))+(((((I45/100)*$AJ$40)*$AN$40)*$AH$40)*1.918079)-((((I45/100)*$AJ$40)*$AN$40)*$AH$40)+((((I45/100)*$AJ$41)*$AH$41)),IF(Calculator!$O$6="DUALANOD",SUM((((I45/100)*$AJ$40)*$AH$40))+(((((I45/100)*$AJ$40)*$AN$40)*$AH$40)*2.260509)-((((I45/100)*$AJ$40)*$AN$40)*$AH$40)+((((I45/100)*$AJ$41)*$AH$41))))))))))))))))))))))))</f>
        <v>0</v>
      </c>
      <c r="Y45" s="2">
        <f>IF(Calculator!$O$6="SINGLEBASE",SUM((((J45/100)*$AJ$40)*$AH$40))+((((J45/100)*$AJ$41)*$AH$41)),IF(Calculator!$O$6="SINGLEELEMENTS",SUM((((J45/100)*$AJ$40)*$AH$40))+(((((J45/100)*$AJ$40)*$AN$40)*$AH$40)*1.05)-((((J45/100)*$AJ$40)*$AN$40)*$AH$40)+((((J45/100)*$AJ$41)*$AH$41)),IF(Calculator!$O$6="SINGLESPECTRUM",SUM((((J45/100)*$AJ$40)*$AH$40))+(((((J45/100)*$AJ$40)*$AN$40)*$AH$40)*1.05)-((((J45/100)*$AJ$40)*$AN$40)*$AH$40)+((((J45/100)*$AJ$41)*$AH$41)),IF(Calculator!$O$6="SINGLEHOMESTEAD",SUM((((J45/100)*$AJ$40)*$AH$40))+(((((J45/100)*$AJ$40)*$AN$40)*$AH$40)*1.05)-((((J45/100)*$AJ$40)*$AN$40)*$AH$40)+((((J45/100)*$AJ$41)*$AH$41)),IF(Calculator!$O$6="SINGLEBAND A",SUM((((J45/100)*$AJ$40)*$AH$40))+(((((J45/100)*$AJ$40)*$AN$40)*$AH$40)*1.1)-((((J45/100)*$AJ$40)*$AN$40)*$AH$40)+((((J45/100)*$AJ$41)*$AH$41)),IF(Calculator!$O$6="SINGLEBAND B",SUM((((J45/100)*$AJ$40)*$AH$40))+(((((J45/100)*$AJ$40)*$AN$40)*$AH$40)*1.15)-((((J45/100)*$AJ$40)*$AN$40)*$AH$40)+((((J45/100)*$AJ$41)*$AH$41)),IF(Calculator!$O$6="SINGLEBAND C",SUM((((J45/100)*$AJ$40)*$AH$40))+(((((J45/100)*$AJ$40)*$AN$40)*$AH$40)*1.2)-((((J45/100)*$AJ$40)*$AN$40)*$AH$40)+((((J45/100)*$AJ$41)*$AH$41)),IF(Calculator!$O$6="SINGLEBAND D",SUM((((J45/100)*$AJ$40)*$AH$40))+(((((J45/100)*$AJ$40)*$AN$40)*$AH$40)*1.25)-((((J45/100)*$AJ$40)*$AN$40)*$AH$40)+((((J45/100)*$AJ$41)*$AH$41)),IF(Calculator!$O$6="SINGLEURBANE",SUM((((J45/100)*$AJ$40)*$AH$40))+(((((J45/100)*$AJ$40)*$AN$40)*$AH$40)*1.25)-((((J45/100)*$AJ$40)*$AN$40)*$AH$40)+((((J45/100)*$AJ$41)*$AH$41)),IF(Calculator!$O$6="SINGLESILVERANOD",SUM((((J45/100)*$AJ$40)*$AH$40))+(((((J45/100)*$AJ$40)*$AN$40)*$AH$40)*1.4)-((((J45/100)*$AJ$40)*$AN$40)*$AH$40)+((((J45/100)*$AJ$41)*$AH$41)),IF(Calculator!$O$6="SINGLEANOD",SUM((((J45/100)*$AJ$40)*$AH$40))+(((((J45/100)*$AJ$40)*$AN$40)*$AH$40)*1.65)-((((J45/100)*$AJ$40)*$AN$40)*$AH$40)+((((J45/100)*$AJ$41)*$AH$41)),IF(Calculator!$O$6="DUALBASE",SUM((((J45/100)*$AJ$40)*$AH$40))+(((((J45/100)*$AJ$40)*$AN$40)*$AH$40)*1.030011)-((((J45/100)*$AJ$40)*$AN$40)*$AH$40)+((((J45/100)*$AJ$41)*$AH$41)),IF(Calculator!$O$6="DUALELEMENTS",SUM((((J45/100)*$AJ$40)*$AH$40))+(((((J45/100)*$AJ$40)*$AN$40)*$AH$40)*1.438569)-((((J45/100)*$AJ$40)*$AN$40)*$AH$40)+((((J45/100)*$AJ$41)*$AH$41)),IF(Calculator!$O$6="DUALSPECTRUM",SUM((((J45/100)*$AJ$40)*$AH$40))+(((((J45/100)*$AJ$40)*$AN$40)*$AH$40)*1.438569)-((((J45/100)*$AJ$40)*$AN$40)*$AH$40)+((((J45/100)*$AJ$41)*$AH$41)),IF(Calculator!$O$6="DUALHOMESTEAD",SUM((((J45/100)*$AJ$40)*$AH$40))+(((((J45/100)*$AJ$40)*$AN$40)*$AH$40)*1.438569)-((((J45/100)*$AJ$40)*$AN$40)*$AH$40)+((((J45/100)*$AJ$41)*$AH$41)),IF(Calculator!$O$6="DUALBAND A",SUM((((J45/100)*$AJ$40)*$AH$40))+(((((J45/100)*$AJ$40)*$AN$40)*$AH$40)*1.507051)-((((J45/100)*$AJ$40)*$AN$40)*$AH$40)+((((J45/100)*$AJ$41)*$AH$41)),IF(Calculator!$O$6="DUALBAND B",SUM((((J45/100)*$AJ$40)*$AH$40))+(((((J45/100)*$AJ$40)*$AN$40)*$AH$40)*1.57551)-((((J45/100)*$AJ$40)*$AN$40)*$AH$40)+((((J45/100)*$AJ$41)*$AH$41)),IF(Calculator!$O$6="DUALBAND C",SUM((((J45/100)*$AJ$40)*$AH$40))+(((((J45/100)*$AJ$40)*$AN$40)*$AH$40)*1.644088)-((((J45/100)*$AJ$40)*$AN$40)*$AH$40)+((((J45/100)*$AJ$41)*$AH$41)),IF(Calculator!$O$6="DUALBAND D",SUM((((J45/100)*$AJ$40)*$AH$40))+(((((J45/100)*$AJ$40)*$AN$40)*$AH$40)*1.712549)-((((J45/100)*$AJ$40)*$AN$40)*$AH$40)+((((J45/100)*$AJ$41)*$AH$41)),IF(Calculator!$O$6="DUALURBANE",SUM((((J45/100)*$AJ$40)*$AH$40))+(((((J45/100)*$AJ$40)*$AN$40)*$AH$40)*1.712549)-((((J45/100)*$AJ$40)*$AN$40)*$AH$40)+((((J45/100)*$AJ$41)*$AH$41)),IF(Calculator!$O$6="DUALSILVERANOD",SUM((((J45/100)*$AJ$40)*$AH$40))+(((((J45/100)*$AJ$40)*$AN$40)*$AH$40)*1.918079)-((((J45/100)*$AJ$40)*$AN$40)*$AH$40)+((((J45/100)*$AJ$41)*$AH$41)),IF(Calculator!$O$6="DUALANOD",SUM((((J45/100)*$AJ$40)*$AH$40))+(((((J45/100)*$AJ$40)*$AN$40)*$AH$40)*2.260509)-((((J45/100)*$AJ$40)*$AN$40)*$AH$40)+((((J45/100)*$AJ$41)*$AH$41))))))))))))))))))))))))</f>
        <v>0</v>
      </c>
      <c r="Z45" s="2">
        <f>IF(Calculator!$O$6="SINGLEBASE",SUM((((K45/100)*$AJ$40)*$AH$40))+((((K45/100)*$AJ$41)*$AH$41)),IF(Calculator!$O$6="SINGLEELEMENTS",SUM((((K45/100)*$AJ$40)*$AH$40))+(((((K45/100)*$AJ$40)*$AN$40)*$AH$40)*1.05)-((((K45/100)*$AJ$40)*$AN$40)*$AH$40)+((((K45/100)*$AJ$41)*$AH$41)),IF(Calculator!$O$6="SINGLESPECTRUM",SUM((((K45/100)*$AJ$40)*$AH$40))+(((((K45/100)*$AJ$40)*$AN$40)*$AH$40)*1.05)-((((K45/100)*$AJ$40)*$AN$40)*$AH$40)+((((K45/100)*$AJ$41)*$AH$41)),IF(Calculator!$O$6="SINGLEHOMESTEAD",SUM((((K45/100)*$AJ$40)*$AH$40))+(((((K45/100)*$AJ$40)*$AN$40)*$AH$40)*1.05)-((((K45/100)*$AJ$40)*$AN$40)*$AH$40)+((((K45/100)*$AJ$41)*$AH$41)),IF(Calculator!$O$6="SINGLEBAND A",SUM((((K45/100)*$AJ$40)*$AH$40))+(((((K45/100)*$AJ$40)*$AN$40)*$AH$40)*1.1)-((((K45/100)*$AJ$40)*$AN$40)*$AH$40)+((((K45/100)*$AJ$41)*$AH$41)),IF(Calculator!$O$6="SINGLEBAND B",SUM((((K45/100)*$AJ$40)*$AH$40))+(((((K45/100)*$AJ$40)*$AN$40)*$AH$40)*1.15)-((((K45/100)*$AJ$40)*$AN$40)*$AH$40)+((((K45/100)*$AJ$41)*$AH$41)),IF(Calculator!$O$6="SINGLEBAND C",SUM((((K45/100)*$AJ$40)*$AH$40))+(((((K45/100)*$AJ$40)*$AN$40)*$AH$40)*1.2)-((((K45/100)*$AJ$40)*$AN$40)*$AH$40)+((((K45/100)*$AJ$41)*$AH$41)),IF(Calculator!$O$6="SINGLEBAND D",SUM((((K45/100)*$AJ$40)*$AH$40))+(((((K45/100)*$AJ$40)*$AN$40)*$AH$40)*1.25)-((((K45/100)*$AJ$40)*$AN$40)*$AH$40)+((((K45/100)*$AJ$41)*$AH$41)),IF(Calculator!$O$6="SINGLEURBANE",SUM((((K45/100)*$AJ$40)*$AH$40))+(((((K45/100)*$AJ$40)*$AN$40)*$AH$40)*1.25)-((((K45/100)*$AJ$40)*$AN$40)*$AH$40)+((((K45/100)*$AJ$41)*$AH$41)),IF(Calculator!$O$6="SINGLESILVERANOD",SUM((((K45/100)*$AJ$40)*$AH$40))+(((((K45/100)*$AJ$40)*$AN$40)*$AH$40)*1.4)-((((K45/100)*$AJ$40)*$AN$40)*$AH$40)+((((K45/100)*$AJ$41)*$AH$41)),IF(Calculator!$O$6="SINGLEANOD",SUM((((K45/100)*$AJ$40)*$AH$40))+(((((K45/100)*$AJ$40)*$AN$40)*$AH$40)*1.65)-((((K45/100)*$AJ$40)*$AN$40)*$AH$40)+((((K45/100)*$AJ$41)*$AH$41)),IF(Calculator!$O$6="DUALBASE",SUM((((K45/100)*$AJ$40)*$AH$40))+(((((K45/100)*$AJ$40)*$AN$40)*$AH$40)*1.030011)-((((K45/100)*$AJ$40)*$AN$40)*$AH$40)+((((K45/100)*$AJ$41)*$AH$41)),IF(Calculator!$O$6="DUALELEMENTS",SUM((((K45/100)*$AJ$40)*$AH$40))+(((((K45/100)*$AJ$40)*$AN$40)*$AH$40)*1.438569)-((((K45/100)*$AJ$40)*$AN$40)*$AH$40)+((((K45/100)*$AJ$41)*$AH$41)),IF(Calculator!$O$6="DUALSPECTRUM",SUM((((K45/100)*$AJ$40)*$AH$40))+(((((K45/100)*$AJ$40)*$AN$40)*$AH$40)*1.438569)-((((K45/100)*$AJ$40)*$AN$40)*$AH$40)+((((K45/100)*$AJ$41)*$AH$41)),IF(Calculator!$O$6="DUALHOMESTEAD",SUM((((K45/100)*$AJ$40)*$AH$40))+(((((K45/100)*$AJ$40)*$AN$40)*$AH$40)*1.438569)-((((K45/100)*$AJ$40)*$AN$40)*$AH$40)+((((K45/100)*$AJ$41)*$AH$41)),IF(Calculator!$O$6="DUALBAND A",SUM((((K45/100)*$AJ$40)*$AH$40))+(((((K45/100)*$AJ$40)*$AN$40)*$AH$40)*1.507051)-((((K45/100)*$AJ$40)*$AN$40)*$AH$40)+((((K45/100)*$AJ$41)*$AH$41)),IF(Calculator!$O$6="DUALBAND B",SUM((((K45/100)*$AJ$40)*$AH$40))+(((((K45/100)*$AJ$40)*$AN$40)*$AH$40)*1.57551)-((((K45/100)*$AJ$40)*$AN$40)*$AH$40)+((((K45/100)*$AJ$41)*$AH$41)),IF(Calculator!$O$6="DUALBAND C",SUM((((K45/100)*$AJ$40)*$AH$40))+(((((K45/100)*$AJ$40)*$AN$40)*$AH$40)*1.644088)-((((K45/100)*$AJ$40)*$AN$40)*$AH$40)+((((K45/100)*$AJ$41)*$AH$41)),IF(Calculator!$O$6="DUALBAND D",SUM((((K45/100)*$AJ$40)*$AH$40))+(((((K45/100)*$AJ$40)*$AN$40)*$AH$40)*1.712549)-((((K45/100)*$AJ$40)*$AN$40)*$AH$40)+((((K45/100)*$AJ$41)*$AH$41)),IF(Calculator!$O$6="DUALURBANE",SUM((((K45/100)*$AJ$40)*$AH$40))+(((((K45/100)*$AJ$40)*$AN$40)*$AH$40)*1.712549)-((((K45/100)*$AJ$40)*$AN$40)*$AH$40)+((((K45/100)*$AJ$41)*$AH$41)),IF(Calculator!$O$6="DUALSILVERANOD",SUM((((K45/100)*$AJ$40)*$AH$40))+(((((K45/100)*$AJ$40)*$AN$40)*$AH$40)*1.918079)-((((K45/100)*$AJ$40)*$AN$40)*$AH$40)+((((K45/100)*$AJ$41)*$AH$41)),IF(Calculator!$O$6="DUALANOD",SUM((((K45/100)*$AJ$40)*$AH$40))+(((((K45/100)*$AJ$40)*$AN$40)*$AH$40)*2.260509)-((((K45/100)*$AJ$40)*$AN$40)*$AH$40)+((((K45/100)*$AJ$41)*$AH$41))))))))))))))))))))))))</f>
        <v>0</v>
      </c>
      <c r="AA45" s="2">
        <f>IF(Calculator!$O$6="SINGLEBASE",SUM((((L45/100)*$AJ$40)*$AH$40))+((((L45/100)*$AJ$41)*$AH$41)),IF(Calculator!$O$6="SINGLEELEMENTS",SUM((((L45/100)*$AJ$40)*$AH$40))+(((((L45/100)*$AJ$40)*$AN$40)*$AH$40)*1.05)-((((L45/100)*$AJ$40)*$AN$40)*$AH$40)+((((L45/100)*$AJ$41)*$AH$41)),IF(Calculator!$O$6="SINGLESPECTRUM",SUM((((L45/100)*$AJ$40)*$AH$40))+(((((L45/100)*$AJ$40)*$AN$40)*$AH$40)*1.05)-((((L45/100)*$AJ$40)*$AN$40)*$AH$40)+((((L45/100)*$AJ$41)*$AH$41)),IF(Calculator!$O$6="SINGLEHOMESTEAD",SUM((((L45/100)*$AJ$40)*$AH$40))+(((((L45/100)*$AJ$40)*$AN$40)*$AH$40)*1.05)-((((L45/100)*$AJ$40)*$AN$40)*$AH$40)+((((L45/100)*$AJ$41)*$AH$41)),IF(Calculator!$O$6="SINGLEBAND A",SUM((((L45/100)*$AJ$40)*$AH$40))+(((((L45/100)*$AJ$40)*$AN$40)*$AH$40)*1.1)-((((L45/100)*$AJ$40)*$AN$40)*$AH$40)+((((L45/100)*$AJ$41)*$AH$41)),IF(Calculator!$O$6="SINGLEBAND B",SUM((((L45/100)*$AJ$40)*$AH$40))+(((((L45/100)*$AJ$40)*$AN$40)*$AH$40)*1.15)-((((L45/100)*$AJ$40)*$AN$40)*$AH$40)+((((L45/100)*$AJ$41)*$AH$41)),IF(Calculator!$O$6="SINGLEBAND C",SUM((((L45/100)*$AJ$40)*$AH$40))+(((((L45/100)*$AJ$40)*$AN$40)*$AH$40)*1.2)-((((L45/100)*$AJ$40)*$AN$40)*$AH$40)+((((L45/100)*$AJ$41)*$AH$41)),IF(Calculator!$O$6="SINGLEBAND D",SUM((((L45/100)*$AJ$40)*$AH$40))+(((((L45/100)*$AJ$40)*$AN$40)*$AH$40)*1.25)-((((L45/100)*$AJ$40)*$AN$40)*$AH$40)+((((L45/100)*$AJ$41)*$AH$41)),IF(Calculator!$O$6="SINGLEURBANE",SUM((((L45/100)*$AJ$40)*$AH$40))+(((((L45/100)*$AJ$40)*$AN$40)*$AH$40)*1.25)-((((L45/100)*$AJ$40)*$AN$40)*$AH$40)+((((L45/100)*$AJ$41)*$AH$41)),IF(Calculator!$O$6="SINGLESILVERANOD",SUM((((L45/100)*$AJ$40)*$AH$40))+(((((L45/100)*$AJ$40)*$AN$40)*$AH$40)*1.4)-((((L45/100)*$AJ$40)*$AN$40)*$AH$40)+((((L45/100)*$AJ$41)*$AH$41)),IF(Calculator!$O$6="SINGLEANOD",SUM((((L45/100)*$AJ$40)*$AH$40))+(((((L45/100)*$AJ$40)*$AN$40)*$AH$40)*1.65)-((((L45/100)*$AJ$40)*$AN$40)*$AH$40)+((((L45/100)*$AJ$41)*$AH$41)),IF(Calculator!$O$6="DUALBASE",SUM((((L45/100)*$AJ$40)*$AH$40))+(((((L45/100)*$AJ$40)*$AN$40)*$AH$40)*1.030011)-((((L45/100)*$AJ$40)*$AN$40)*$AH$40)+((((L45/100)*$AJ$41)*$AH$41)),IF(Calculator!$O$6="DUALELEMENTS",SUM((((L45/100)*$AJ$40)*$AH$40))+(((((L45/100)*$AJ$40)*$AN$40)*$AH$40)*1.438569)-((((L45/100)*$AJ$40)*$AN$40)*$AH$40)+((((L45/100)*$AJ$41)*$AH$41)),IF(Calculator!$O$6="DUALSPECTRUM",SUM((((L45/100)*$AJ$40)*$AH$40))+(((((L45/100)*$AJ$40)*$AN$40)*$AH$40)*1.438569)-((((L45/100)*$AJ$40)*$AN$40)*$AH$40)+((((L45/100)*$AJ$41)*$AH$41)),IF(Calculator!$O$6="DUALHOMESTEAD",SUM((((L45/100)*$AJ$40)*$AH$40))+(((((L45/100)*$AJ$40)*$AN$40)*$AH$40)*1.438569)-((((L45/100)*$AJ$40)*$AN$40)*$AH$40)+((((L45/100)*$AJ$41)*$AH$41)),IF(Calculator!$O$6="DUALBAND A",SUM((((L45/100)*$AJ$40)*$AH$40))+(((((L45/100)*$AJ$40)*$AN$40)*$AH$40)*1.507051)-((((L45/100)*$AJ$40)*$AN$40)*$AH$40)+((((L45/100)*$AJ$41)*$AH$41)),IF(Calculator!$O$6="DUALBAND B",SUM((((L45/100)*$AJ$40)*$AH$40))+(((((L45/100)*$AJ$40)*$AN$40)*$AH$40)*1.57551)-((((L45/100)*$AJ$40)*$AN$40)*$AH$40)+((((L45/100)*$AJ$41)*$AH$41)),IF(Calculator!$O$6="DUALBAND C",SUM((((L45/100)*$AJ$40)*$AH$40))+(((((L45/100)*$AJ$40)*$AN$40)*$AH$40)*1.644088)-((((L45/100)*$AJ$40)*$AN$40)*$AH$40)+((((L45/100)*$AJ$41)*$AH$41)),IF(Calculator!$O$6="DUALBAND D",SUM((((L45/100)*$AJ$40)*$AH$40))+(((((L45/100)*$AJ$40)*$AN$40)*$AH$40)*1.712549)-((((L45/100)*$AJ$40)*$AN$40)*$AH$40)+((((L45/100)*$AJ$41)*$AH$41)),IF(Calculator!$O$6="DUALURBANE",SUM((((L45/100)*$AJ$40)*$AH$40))+(((((L45/100)*$AJ$40)*$AN$40)*$AH$40)*1.712549)-((((L45/100)*$AJ$40)*$AN$40)*$AH$40)+((((L45/100)*$AJ$41)*$AH$41)),IF(Calculator!$O$6="DUALSILVERANOD",SUM((((L45/100)*$AJ$40)*$AH$40))+(((((L45/100)*$AJ$40)*$AN$40)*$AH$40)*1.918079)-((((L45/100)*$AJ$40)*$AN$40)*$AH$40)+((((L45/100)*$AJ$41)*$AH$41)),IF(Calculator!$O$6="DUALANOD",SUM((((L45/100)*$AJ$40)*$AH$40))+(((((L45/100)*$AJ$40)*$AN$40)*$AH$40)*2.260509)-((((L45/100)*$AJ$40)*$AN$40)*$AH$40)+((((L45/100)*$AJ$41)*$AH$41))))))))))))))))))))))))</f>
        <v>0</v>
      </c>
      <c r="AB45" s="2">
        <f>IF(Calculator!$O$6="SINGLEBASE",SUM((((M45/100)*$AJ$40)*$AH$40))+((((M45/100)*$AJ$41)*$AH$41)),IF(Calculator!$O$6="SINGLEELEMENTS",SUM((((M45/100)*$AJ$40)*$AH$40))+(((((M45/100)*$AJ$40)*$AN$40)*$AH$40)*1.05)-((((M45/100)*$AJ$40)*$AN$40)*$AH$40)+((((M45/100)*$AJ$41)*$AH$41)),IF(Calculator!$O$6="SINGLESPECTRUM",SUM((((M45/100)*$AJ$40)*$AH$40))+(((((M45/100)*$AJ$40)*$AN$40)*$AH$40)*1.05)-((((M45/100)*$AJ$40)*$AN$40)*$AH$40)+((((M45/100)*$AJ$41)*$AH$41)),IF(Calculator!$O$6="SINGLEHOMESTEAD",SUM((((M45/100)*$AJ$40)*$AH$40))+(((((M45/100)*$AJ$40)*$AN$40)*$AH$40)*1.05)-((((M45/100)*$AJ$40)*$AN$40)*$AH$40)+((((M45/100)*$AJ$41)*$AH$41)),IF(Calculator!$O$6="SINGLEBAND A",SUM((((M45/100)*$AJ$40)*$AH$40))+(((((M45/100)*$AJ$40)*$AN$40)*$AH$40)*1.1)-((((M45/100)*$AJ$40)*$AN$40)*$AH$40)+((((M45/100)*$AJ$41)*$AH$41)),IF(Calculator!$O$6="SINGLEBAND B",SUM((((M45/100)*$AJ$40)*$AH$40))+(((((M45/100)*$AJ$40)*$AN$40)*$AH$40)*1.15)-((((M45/100)*$AJ$40)*$AN$40)*$AH$40)+((((M45/100)*$AJ$41)*$AH$41)),IF(Calculator!$O$6="SINGLEBAND C",SUM((((M45/100)*$AJ$40)*$AH$40))+(((((M45/100)*$AJ$40)*$AN$40)*$AH$40)*1.2)-((((M45/100)*$AJ$40)*$AN$40)*$AH$40)+((((M45/100)*$AJ$41)*$AH$41)),IF(Calculator!$O$6="SINGLEBAND D",SUM((((M45/100)*$AJ$40)*$AH$40))+(((((M45/100)*$AJ$40)*$AN$40)*$AH$40)*1.25)-((((M45/100)*$AJ$40)*$AN$40)*$AH$40)+((((M45/100)*$AJ$41)*$AH$41)),IF(Calculator!$O$6="SINGLEURBANE",SUM((((M45/100)*$AJ$40)*$AH$40))+(((((M45/100)*$AJ$40)*$AN$40)*$AH$40)*1.25)-((((M45/100)*$AJ$40)*$AN$40)*$AH$40)+((((M45/100)*$AJ$41)*$AH$41)),IF(Calculator!$O$6="SINGLESILVERANOD",SUM((((M45/100)*$AJ$40)*$AH$40))+(((((M45/100)*$AJ$40)*$AN$40)*$AH$40)*1.4)-((((M45/100)*$AJ$40)*$AN$40)*$AH$40)+((((M45/100)*$AJ$41)*$AH$41)),IF(Calculator!$O$6="SINGLEANOD",SUM((((M45/100)*$AJ$40)*$AH$40))+(((((M45/100)*$AJ$40)*$AN$40)*$AH$40)*1.65)-((((M45/100)*$AJ$40)*$AN$40)*$AH$40)+((((M45/100)*$AJ$41)*$AH$41)),IF(Calculator!$O$6="DUALBASE",SUM((((M45/100)*$AJ$40)*$AH$40))+(((((M45/100)*$AJ$40)*$AN$40)*$AH$40)*1.030011)-((((M45/100)*$AJ$40)*$AN$40)*$AH$40)+((((M45/100)*$AJ$41)*$AH$41)),IF(Calculator!$O$6="DUALELEMENTS",SUM((((M45/100)*$AJ$40)*$AH$40))+(((((M45/100)*$AJ$40)*$AN$40)*$AH$40)*1.438569)-((((M45/100)*$AJ$40)*$AN$40)*$AH$40)+((((M45/100)*$AJ$41)*$AH$41)),IF(Calculator!$O$6="DUALSPECTRUM",SUM((((M45/100)*$AJ$40)*$AH$40))+(((((M45/100)*$AJ$40)*$AN$40)*$AH$40)*1.438569)-((((M45/100)*$AJ$40)*$AN$40)*$AH$40)+((((M45/100)*$AJ$41)*$AH$41)),IF(Calculator!$O$6="DUALHOMESTEAD",SUM((((M45/100)*$AJ$40)*$AH$40))+(((((M45/100)*$AJ$40)*$AN$40)*$AH$40)*1.438569)-((((M45/100)*$AJ$40)*$AN$40)*$AH$40)+((((M45/100)*$AJ$41)*$AH$41)),IF(Calculator!$O$6="DUALBAND A",SUM((((M45/100)*$AJ$40)*$AH$40))+(((((M45/100)*$AJ$40)*$AN$40)*$AH$40)*1.507051)-((((M45/100)*$AJ$40)*$AN$40)*$AH$40)+((((M45/100)*$AJ$41)*$AH$41)),IF(Calculator!$O$6="DUALBAND B",SUM((((M45/100)*$AJ$40)*$AH$40))+(((((M45/100)*$AJ$40)*$AN$40)*$AH$40)*1.57551)-((((M45/100)*$AJ$40)*$AN$40)*$AH$40)+((((M45/100)*$AJ$41)*$AH$41)),IF(Calculator!$O$6="DUALBAND C",SUM((((M45/100)*$AJ$40)*$AH$40))+(((((M45/100)*$AJ$40)*$AN$40)*$AH$40)*1.644088)-((((M45/100)*$AJ$40)*$AN$40)*$AH$40)+((((M45/100)*$AJ$41)*$AH$41)),IF(Calculator!$O$6="DUALBAND D",SUM((((M45/100)*$AJ$40)*$AH$40))+(((((M45/100)*$AJ$40)*$AN$40)*$AH$40)*1.712549)-((((M45/100)*$AJ$40)*$AN$40)*$AH$40)+((((M45/100)*$AJ$41)*$AH$41)),IF(Calculator!$O$6="DUALURBANE",SUM((((M45/100)*$AJ$40)*$AH$40))+(((((M45/100)*$AJ$40)*$AN$40)*$AH$40)*1.712549)-((((M45/100)*$AJ$40)*$AN$40)*$AH$40)+((((M45/100)*$AJ$41)*$AH$41)),IF(Calculator!$O$6="DUALSILVERANOD",SUM((((M45/100)*$AJ$40)*$AH$40))+(((((M45/100)*$AJ$40)*$AN$40)*$AH$40)*1.918079)-((((M45/100)*$AJ$40)*$AN$40)*$AH$40)+((((M45/100)*$AJ$41)*$AH$41)),IF(Calculator!$O$6="DUALANOD",SUM((((M45/100)*$AJ$40)*$AH$40))+(((((M45/100)*$AJ$40)*$AN$40)*$AH$40)*2.260509)-((((M45/100)*$AJ$40)*$AN$40)*$AH$40)+((((M45/100)*$AJ$41)*$AH$41))))))))))))))))))))))))</f>
        <v>0</v>
      </c>
      <c r="AC45" s="2">
        <f>IF(Calculator!$O$6="SINGLEBASE",SUM((((N45/100)*$AJ$40)*$AH$40))+((((N45/100)*$AJ$41)*$AH$41)),IF(Calculator!$O$6="SINGLEELEMENTS",SUM((((N45/100)*$AJ$40)*$AH$40))+(((((N45/100)*$AJ$40)*$AN$40)*$AH$40)*1.05)-((((N45/100)*$AJ$40)*$AN$40)*$AH$40)+((((N45/100)*$AJ$41)*$AH$41)),IF(Calculator!$O$6="SINGLESPECTRUM",SUM((((N45/100)*$AJ$40)*$AH$40))+(((((N45/100)*$AJ$40)*$AN$40)*$AH$40)*1.05)-((((N45/100)*$AJ$40)*$AN$40)*$AH$40)+((((N45/100)*$AJ$41)*$AH$41)),IF(Calculator!$O$6="SINGLEHOMESTEAD",SUM((((N45/100)*$AJ$40)*$AH$40))+(((((N45/100)*$AJ$40)*$AN$40)*$AH$40)*1.05)-((((N45/100)*$AJ$40)*$AN$40)*$AH$40)+((((N45/100)*$AJ$41)*$AH$41)),IF(Calculator!$O$6="SINGLEBAND A",SUM((((N45/100)*$AJ$40)*$AH$40))+(((((N45/100)*$AJ$40)*$AN$40)*$AH$40)*1.1)-((((N45/100)*$AJ$40)*$AN$40)*$AH$40)+((((N45/100)*$AJ$41)*$AH$41)),IF(Calculator!$O$6="SINGLEBAND B",SUM((((N45/100)*$AJ$40)*$AH$40))+(((((N45/100)*$AJ$40)*$AN$40)*$AH$40)*1.15)-((((N45/100)*$AJ$40)*$AN$40)*$AH$40)+((((N45/100)*$AJ$41)*$AH$41)),IF(Calculator!$O$6="SINGLEBAND C",SUM((((N45/100)*$AJ$40)*$AH$40))+(((((N45/100)*$AJ$40)*$AN$40)*$AH$40)*1.2)-((((N45/100)*$AJ$40)*$AN$40)*$AH$40)+((((N45/100)*$AJ$41)*$AH$41)),IF(Calculator!$O$6="SINGLEBAND D",SUM((((N45/100)*$AJ$40)*$AH$40))+(((((N45/100)*$AJ$40)*$AN$40)*$AH$40)*1.25)-((((N45/100)*$AJ$40)*$AN$40)*$AH$40)+((((N45/100)*$AJ$41)*$AH$41)),IF(Calculator!$O$6="SINGLEURBANE",SUM((((N45/100)*$AJ$40)*$AH$40))+(((((N45/100)*$AJ$40)*$AN$40)*$AH$40)*1.25)-((((N45/100)*$AJ$40)*$AN$40)*$AH$40)+((((N45/100)*$AJ$41)*$AH$41)),IF(Calculator!$O$6="SINGLESILVERANOD",SUM((((N45/100)*$AJ$40)*$AH$40))+(((((N45/100)*$AJ$40)*$AN$40)*$AH$40)*1.4)-((((N45/100)*$AJ$40)*$AN$40)*$AH$40)+((((N45/100)*$AJ$41)*$AH$41)),IF(Calculator!$O$6="SINGLEANOD",SUM((((N45/100)*$AJ$40)*$AH$40))+(((((N45/100)*$AJ$40)*$AN$40)*$AH$40)*1.65)-((((N45/100)*$AJ$40)*$AN$40)*$AH$40)+((((N45/100)*$AJ$41)*$AH$41)),IF(Calculator!$O$6="DUALBASE",SUM((((N45/100)*$AJ$40)*$AH$40))+(((((N45/100)*$AJ$40)*$AN$40)*$AH$40)*1.030011)-((((N45/100)*$AJ$40)*$AN$40)*$AH$40)+((((N45/100)*$AJ$41)*$AH$41)),IF(Calculator!$O$6="DUALELEMENTS",SUM((((N45/100)*$AJ$40)*$AH$40))+(((((N45/100)*$AJ$40)*$AN$40)*$AH$40)*1.438569)-((((N45/100)*$AJ$40)*$AN$40)*$AH$40)+((((N45/100)*$AJ$41)*$AH$41)),IF(Calculator!$O$6="DUALSPECTRUM",SUM((((N45/100)*$AJ$40)*$AH$40))+(((((N45/100)*$AJ$40)*$AN$40)*$AH$40)*1.438569)-((((N45/100)*$AJ$40)*$AN$40)*$AH$40)+((((N45/100)*$AJ$41)*$AH$41)),IF(Calculator!$O$6="DUALHOMESTEAD",SUM((((N45/100)*$AJ$40)*$AH$40))+(((((N45/100)*$AJ$40)*$AN$40)*$AH$40)*1.438569)-((((N45/100)*$AJ$40)*$AN$40)*$AH$40)+((((N45/100)*$AJ$41)*$AH$41)),IF(Calculator!$O$6="DUALBAND A",SUM((((N45/100)*$AJ$40)*$AH$40))+(((((N45/100)*$AJ$40)*$AN$40)*$AH$40)*1.507051)-((((N45/100)*$AJ$40)*$AN$40)*$AH$40)+((((N45/100)*$AJ$41)*$AH$41)),IF(Calculator!$O$6="DUALBAND B",SUM((((N45/100)*$AJ$40)*$AH$40))+(((((N45/100)*$AJ$40)*$AN$40)*$AH$40)*1.57551)-((((N45/100)*$AJ$40)*$AN$40)*$AH$40)+((((N45/100)*$AJ$41)*$AH$41)),IF(Calculator!$O$6="DUALBAND C",SUM((((N45/100)*$AJ$40)*$AH$40))+(((((N45/100)*$AJ$40)*$AN$40)*$AH$40)*1.644088)-((((N45/100)*$AJ$40)*$AN$40)*$AH$40)+((((N45/100)*$AJ$41)*$AH$41)),IF(Calculator!$O$6="DUALBAND D",SUM((((N45/100)*$AJ$40)*$AH$40))+(((((N45/100)*$AJ$40)*$AN$40)*$AH$40)*1.712549)-((((N45/100)*$AJ$40)*$AN$40)*$AH$40)+((((N45/100)*$AJ$41)*$AH$41)),IF(Calculator!$O$6="DUALURBANE",SUM((((N45/100)*$AJ$40)*$AH$40))+(((((N45/100)*$AJ$40)*$AN$40)*$AH$40)*1.712549)-((((N45/100)*$AJ$40)*$AN$40)*$AH$40)+((((N45/100)*$AJ$41)*$AH$41)),IF(Calculator!$O$6="DUALSILVERANOD",SUM((((N45/100)*$AJ$40)*$AH$40))+(((((N45/100)*$AJ$40)*$AN$40)*$AH$40)*1.918079)-((((N45/100)*$AJ$40)*$AN$40)*$AH$40)+((((N45/100)*$AJ$41)*$AH$41)),IF(Calculator!$O$6="DUALANOD",SUM((((N45/100)*$AJ$40)*$AH$40))+(((((N45/100)*$AJ$40)*$AN$40)*$AH$40)*2.260509)-((((N45/100)*$AJ$40)*$AN$40)*$AH$40)+((((N45/100)*$AJ$41)*$AH$41))))))))))))))))))))))))</f>
        <v>0</v>
      </c>
    </row>
    <row r="46" spans="1:40">
      <c r="A46" s="8" t="s">
        <v>1442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P46" s="8">
        <v>1050</v>
      </c>
      <c r="Q46" s="2">
        <f>IF(Calculator!$O$6="SINGLEBASE",SUM((((B46/100)*$AJ$40)*$AH$40))+((((B46/100)*$AJ$41)*$AH$41)),IF(Calculator!$O$6="SINGLEELEMENTS",SUM((((B46/100)*$AJ$40)*$AH$40))+(((((B46/100)*$AJ$40)*$AN$40)*$AH$40)*1.05)-((((B46/100)*$AJ$40)*$AN$40)*$AH$40)+((((B46/100)*$AJ$41)*$AH$41)),IF(Calculator!$O$6="SINGLESPECTRUM",SUM((((B46/100)*$AJ$40)*$AH$40))+(((((B46/100)*$AJ$40)*$AN$40)*$AH$40)*1.05)-((((B46/100)*$AJ$40)*$AN$40)*$AH$40)+((((B46/100)*$AJ$41)*$AH$41)),IF(Calculator!$O$6="SINGLEHOMESTEAD",SUM((((B46/100)*$AJ$40)*$AH$40))+(((((B46/100)*$AJ$40)*$AN$40)*$AH$40)*1.05)-((((B46/100)*$AJ$40)*$AN$40)*$AH$40)+((((B46/100)*$AJ$41)*$AH$41)),IF(Calculator!$O$6="SINGLEBAND A",SUM((((B46/100)*$AJ$40)*$AH$40))+(((((B46/100)*$AJ$40)*$AN$40)*$AH$40)*1.1)-((((B46/100)*$AJ$40)*$AN$40)*$AH$40)+((((B46/100)*$AJ$41)*$AH$41)),IF(Calculator!$O$6="SINGLEBAND B",SUM((((B46/100)*$AJ$40)*$AH$40))+(((((B46/100)*$AJ$40)*$AN$40)*$AH$40)*1.15)-((((B46/100)*$AJ$40)*$AN$40)*$AH$40)+((((B46/100)*$AJ$41)*$AH$41)),IF(Calculator!$O$6="SINGLEBAND C",SUM((((B46/100)*$AJ$40)*$AH$40))+(((((B46/100)*$AJ$40)*$AN$40)*$AH$40)*1.2)-((((B46/100)*$AJ$40)*$AN$40)*$AH$40)+((((B46/100)*$AJ$41)*$AH$41)),IF(Calculator!$O$6="SINGLEBAND D",SUM((((B46/100)*$AJ$40)*$AH$40))+(((((B46/100)*$AJ$40)*$AN$40)*$AH$40)*1.25)-((((B46/100)*$AJ$40)*$AN$40)*$AH$40)+((((B46/100)*$AJ$41)*$AH$41)),IF(Calculator!$O$6="SINGLEURBANE",SUM((((B46/100)*$AJ$40)*$AH$40))+(((((B46/100)*$AJ$40)*$AN$40)*$AH$40)*1.25)-((((B46/100)*$AJ$40)*$AN$40)*$AH$40)+((((B46/100)*$AJ$41)*$AH$41)),IF(Calculator!$O$6="SINGLESILVERANOD",SUM((((B46/100)*$AJ$40)*$AH$40))+(((((B46/100)*$AJ$40)*$AN$40)*$AH$40)*1.4)-((((B46/100)*$AJ$40)*$AN$40)*$AH$40)+((((B46/100)*$AJ$41)*$AH$41)),IF(Calculator!$O$6="SINGLEANOD",SUM((((B46/100)*$AJ$40)*$AH$40))+(((((B46/100)*$AJ$40)*$AN$40)*$AH$40)*1.65)-((((B46/100)*$AJ$40)*$AN$40)*$AH$40)+((((B46/100)*$AJ$41)*$AH$41)),IF(Calculator!$O$6="DUALBASE",SUM((((B46/100)*$AJ$40)*$AH$40))+(((((B46/100)*$AJ$40)*$AN$40)*$AH$40)*1.030011)-((((B46/100)*$AJ$40)*$AN$40)*$AH$40)+((((B46/100)*$AJ$41)*$AH$41)),IF(Calculator!$O$6="DUALELEMENTS",SUM((((B46/100)*$AJ$40)*$AH$40))+(((((B46/100)*$AJ$40)*$AN$40)*$AH$40)*1.438569)-((((B46/100)*$AJ$40)*$AN$40)*$AH$40)+((((B46/100)*$AJ$41)*$AH$41)),IF(Calculator!$O$6="DUALSPECTRUM",SUM((((B46/100)*$AJ$40)*$AH$40))+(((((B46/100)*$AJ$40)*$AN$40)*$AH$40)*1.438569)-((((B46/100)*$AJ$40)*$AN$40)*$AH$40)+((((B46/100)*$AJ$41)*$AH$41)),IF(Calculator!$O$6="DUALHOMESTEAD",SUM((((B46/100)*$AJ$40)*$AH$40))+(((((B46/100)*$AJ$40)*$AN$40)*$AH$40)*1.438569)-((((B46/100)*$AJ$40)*$AN$40)*$AH$40)+((((B46/100)*$AJ$41)*$AH$41)),IF(Calculator!$O$6="DUALBAND A",SUM((((B46/100)*$AJ$40)*$AH$40))+(((((B46/100)*$AJ$40)*$AN$40)*$AH$40)*1.507051)-((((B46/100)*$AJ$40)*$AN$40)*$AH$40)+((((B46/100)*$AJ$41)*$AH$41)),IF(Calculator!$O$6="DUALBAND B",SUM((((B46/100)*$AJ$40)*$AH$40))+(((((B46/100)*$AJ$40)*$AN$40)*$AH$40)*1.57551)-((((B46/100)*$AJ$40)*$AN$40)*$AH$40)+((((B46/100)*$AJ$41)*$AH$41)),IF(Calculator!$O$6="DUALBAND C",SUM((((B46/100)*$AJ$40)*$AH$40))+(((((B46/100)*$AJ$40)*$AN$40)*$AH$40)*1.644088)-((((B46/100)*$AJ$40)*$AN$40)*$AH$40)+((((B46/100)*$AJ$41)*$AH$41)),IF(Calculator!$O$6="DUALBAND D",SUM((((B46/100)*$AJ$40)*$AH$40))+(((((B46/100)*$AJ$40)*$AN$40)*$AH$40)*1.712549)-((((B46/100)*$AJ$40)*$AN$40)*$AH$40)+((((B46/100)*$AJ$41)*$AH$41)),IF(Calculator!$O$6="DUALURBANE",SUM((((B46/100)*$AJ$40)*$AH$40))+(((((B46/100)*$AJ$40)*$AN$40)*$AH$40)*1.712549)-((((B46/100)*$AJ$40)*$AN$40)*$AH$40)+((((B46/100)*$AJ$41)*$AH$41)),IF(Calculator!$O$6="DUALSILVERANOD",SUM((((B46/100)*$AJ$40)*$AH$40))+(((((B46/100)*$AJ$40)*$AN$40)*$AH$40)*1.918079)-((((B46/100)*$AJ$40)*$AN$40)*$AH$40)+((((B46/100)*$AJ$41)*$AH$41)),IF(Calculator!$O$6="DUALANOD",SUM((((B46/100)*$AJ$40)*$AH$40))+(((((B46/100)*$AJ$40)*$AN$40)*$AH$40)*2.260509)-((((B46/100)*$AJ$40)*$AN$40)*$AH$40)+((((B46/100)*$AJ$41)*$AH$41))))))))))))))))))))))))</f>
        <v>0</v>
      </c>
      <c r="R46" s="2">
        <f>IF(Calculator!$O$6="SINGLEBASE",SUM((((C46/100)*$AJ$40)*$AH$40))+((((C46/100)*$AJ$41)*$AH$41)),IF(Calculator!$O$6="SINGLEELEMENTS",SUM((((C46/100)*$AJ$40)*$AH$40))+(((((C46/100)*$AJ$40)*$AN$40)*$AH$40)*1.05)-((((C46/100)*$AJ$40)*$AN$40)*$AH$40)+((((C46/100)*$AJ$41)*$AH$41)),IF(Calculator!$O$6="SINGLESPECTRUM",SUM((((C46/100)*$AJ$40)*$AH$40))+(((((C46/100)*$AJ$40)*$AN$40)*$AH$40)*1.05)-((((C46/100)*$AJ$40)*$AN$40)*$AH$40)+((((C46/100)*$AJ$41)*$AH$41)),IF(Calculator!$O$6="SINGLEHOMESTEAD",SUM((((C46/100)*$AJ$40)*$AH$40))+(((((C46/100)*$AJ$40)*$AN$40)*$AH$40)*1.05)-((((C46/100)*$AJ$40)*$AN$40)*$AH$40)+((((C46/100)*$AJ$41)*$AH$41)),IF(Calculator!$O$6="SINGLEBAND A",SUM((((C46/100)*$AJ$40)*$AH$40))+(((((C46/100)*$AJ$40)*$AN$40)*$AH$40)*1.1)-((((C46/100)*$AJ$40)*$AN$40)*$AH$40)+((((C46/100)*$AJ$41)*$AH$41)),IF(Calculator!$O$6="SINGLEBAND B",SUM((((C46/100)*$AJ$40)*$AH$40))+(((((C46/100)*$AJ$40)*$AN$40)*$AH$40)*1.15)-((((C46/100)*$AJ$40)*$AN$40)*$AH$40)+((((C46/100)*$AJ$41)*$AH$41)),IF(Calculator!$O$6="SINGLEBAND C",SUM((((C46/100)*$AJ$40)*$AH$40))+(((((C46/100)*$AJ$40)*$AN$40)*$AH$40)*1.2)-((((C46/100)*$AJ$40)*$AN$40)*$AH$40)+((((C46/100)*$AJ$41)*$AH$41)),IF(Calculator!$O$6="SINGLEBAND D",SUM((((C46/100)*$AJ$40)*$AH$40))+(((((C46/100)*$AJ$40)*$AN$40)*$AH$40)*1.25)-((((C46/100)*$AJ$40)*$AN$40)*$AH$40)+((((C46/100)*$AJ$41)*$AH$41)),IF(Calculator!$O$6="SINGLEURBANE",SUM((((C46/100)*$AJ$40)*$AH$40))+(((((C46/100)*$AJ$40)*$AN$40)*$AH$40)*1.25)-((((C46/100)*$AJ$40)*$AN$40)*$AH$40)+((((C46/100)*$AJ$41)*$AH$41)),IF(Calculator!$O$6="SINGLESILVERANOD",SUM((((C46/100)*$AJ$40)*$AH$40))+(((((C46/100)*$AJ$40)*$AN$40)*$AH$40)*1.4)-((((C46/100)*$AJ$40)*$AN$40)*$AH$40)+((((C46/100)*$AJ$41)*$AH$41)),IF(Calculator!$O$6="SINGLEANOD",SUM((((C46/100)*$AJ$40)*$AH$40))+(((((C46/100)*$AJ$40)*$AN$40)*$AH$40)*1.65)-((((C46/100)*$AJ$40)*$AN$40)*$AH$40)+((((C46/100)*$AJ$41)*$AH$41)),IF(Calculator!$O$6="DUALBASE",SUM((((C46/100)*$AJ$40)*$AH$40))+(((((C46/100)*$AJ$40)*$AN$40)*$AH$40)*1.030011)-((((C46/100)*$AJ$40)*$AN$40)*$AH$40)+((((C46/100)*$AJ$41)*$AH$41)),IF(Calculator!$O$6="DUALELEMENTS",SUM((((C46/100)*$AJ$40)*$AH$40))+(((((C46/100)*$AJ$40)*$AN$40)*$AH$40)*1.438569)-((((C46/100)*$AJ$40)*$AN$40)*$AH$40)+((((C46/100)*$AJ$41)*$AH$41)),IF(Calculator!$O$6="DUALSPECTRUM",SUM((((C46/100)*$AJ$40)*$AH$40))+(((((C46/100)*$AJ$40)*$AN$40)*$AH$40)*1.438569)-((((C46/100)*$AJ$40)*$AN$40)*$AH$40)+((((C46/100)*$AJ$41)*$AH$41)),IF(Calculator!$O$6="DUALHOMESTEAD",SUM((((C46/100)*$AJ$40)*$AH$40))+(((((C46/100)*$AJ$40)*$AN$40)*$AH$40)*1.438569)-((((C46/100)*$AJ$40)*$AN$40)*$AH$40)+((((C46/100)*$AJ$41)*$AH$41)),IF(Calculator!$O$6="DUALBAND A",SUM((((C46/100)*$AJ$40)*$AH$40))+(((((C46/100)*$AJ$40)*$AN$40)*$AH$40)*1.507051)-((((C46/100)*$AJ$40)*$AN$40)*$AH$40)+((((C46/100)*$AJ$41)*$AH$41)),IF(Calculator!$O$6="DUALBAND B",SUM((((C46/100)*$AJ$40)*$AH$40))+(((((C46/100)*$AJ$40)*$AN$40)*$AH$40)*1.57551)-((((C46/100)*$AJ$40)*$AN$40)*$AH$40)+((((C46/100)*$AJ$41)*$AH$41)),IF(Calculator!$O$6="DUALBAND C",SUM((((C46/100)*$AJ$40)*$AH$40))+(((((C46/100)*$AJ$40)*$AN$40)*$AH$40)*1.644088)-((((C46/100)*$AJ$40)*$AN$40)*$AH$40)+((((C46/100)*$AJ$41)*$AH$41)),IF(Calculator!$O$6="DUALBAND D",SUM((((C46/100)*$AJ$40)*$AH$40))+(((((C46/100)*$AJ$40)*$AN$40)*$AH$40)*1.712549)-((((C46/100)*$AJ$40)*$AN$40)*$AH$40)+((((C46/100)*$AJ$41)*$AH$41)),IF(Calculator!$O$6="DUALURBANE",SUM((((C46/100)*$AJ$40)*$AH$40))+(((((C46/100)*$AJ$40)*$AN$40)*$AH$40)*1.712549)-((((C46/100)*$AJ$40)*$AN$40)*$AH$40)+((((C46/100)*$AJ$41)*$AH$41)),IF(Calculator!$O$6="DUALSILVERANOD",SUM((((C46/100)*$AJ$40)*$AH$40))+(((((C46/100)*$AJ$40)*$AN$40)*$AH$40)*1.918079)-((((C46/100)*$AJ$40)*$AN$40)*$AH$40)+((((C46/100)*$AJ$41)*$AH$41)),IF(Calculator!$O$6="DUALANOD",SUM((((C46/100)*$AJ$40)*$AH$40))+(((((C46/100)*$AJ$40)*$AN$40)*$AH$40)*2.260509)-((((C46/100)*$AJ$40)*$AN$40)*$AH$40)+((((C46/100)*$AJ$41)*$AH$41))))))))))))))))))))))))</f>
        <v>0</v>
      </c>
      <c r="S46" s="2">
        <f>IF(Calculator!$O$6="SINGLEBASE",SUM((((D46/100)*$AJ$40)*$AH$40))+((((D46/100)*$AJ$41)*$AH$41)),IF(Calculator!$O$6="SINGLEELEMENTS",SUM((((D46/100)*$AJ$40)*$AH$40))+(((((D46/100)*$AJ$40)*$AN$40)*$AH$40)*1.05)-((((D46/100)*$AJ$40)*$AN$40)*$AH$40)+((((D46/100)*$AJ$41)*$AH$41)),IF(Calculator!$O$6="SINGLESPECTRUM",SUM((((D46/100)*$AJ$40)*$AH$40))+(((((D46/100)*$AJ$40)*$AN$40)*$AH$40)*1.05)-((((D46/100)*$AJ$40)*$AN$40)*$AH$40)+((((D46/100)*$AJ$41)*$AH$41)),IF(Calculator!$O$6="SINGLEHOMESTEAD",SUM((((D46/100)*$AJ$40)*$AH$40))+(((((D46/100)*$AJ$40)*$AN$40)*$AH$40)*1.05)-((((D46/100)*$AJ$40)*$AN$40)*$AH$40)+((((D46/100)*$AJ$41)*$AH$41)),IF(Calculator!$O$6="SINGLEBAND A",SUM((((D46/100)*$AJ$40)*$AH$40))+(((((D46/100)*$AJ$40)*$AN$40)*$AH$40)*1.1)-((((D46/100)*$AJ$40)*$AN$40)*$AH$40)+((((D46/100)*$AJ$41)*$AH$41)),IF(Calculator!$O$6="SINGLEBAND B",SUM((((D46/100)*$AJ$40)*$AH$40))+(((((D46/100)*$AJ$40)*$AN$40)*$AH$40)*1.15)-((((D46/100)*$AJ$40)*$AN$40)*$AH$40)+((((D46/100)*$AJ$41)*$AH$41)),IF(Calculator!$O$6="SINGLEBAND C",SUM((((D46/100)*$AJ$40)*$AH$40))+(((((D46/100)*$AJ$40)*$AN$40)*$AH$40)*1.2)-((((D46/100)*$AJ$40)*$AN$40)*$AH$40)+((((D46/100)*$AJ$41)*$AH$41)),IF(Calculator!$O$6="SINGLEBAND D",SUM((((D46/100)*$AJ$40)*$AH$40))+(((((D46/100)*$AJ$40)*$AN$40)*$AH$40)*1.25)-((((D46/100)*$AJ$40)*$AN$40)*$AH$40)+((((D46/100)*$AJ$41)*$AH$41)),IF(Calculator!$O$6="SINGLEURBANE",SUM((((D46/100)*$AJ$40)*$AH$40))+(((((D46/100)*$AJ$40)*$AN$40)*$AH$40)*1.25)-((((D46/100)*$AJ$40)*$AN$40)*$AH$40)+((((D46/100)*$AJ$41)*$AH$41)),IF(Calculator!$O$6="SINGLESILVERANOD",SUM((((D46/100)*$AJ$40)*$AH$40))+(((((D46/100)*$AJ$40)*$AN$40)*$AH$40)*1.4)-((((D46/100)*$AJ$40)*$AN$40)*$AH$40)+((((D46/100)*$AJ$41)*$AH$41)),IF(Calculator!$O$6="SINGLEANOD",SUM((((D46/100)*$AJ$40)*$AH$40))+(((((D46/100)*$AJ$40)*$AN$40)*$AH$40)*1.65)-((((D46/100)*$AJ$40)*$AN$40)*$AH$40)+((((D46/100)*$AJ$41)*$AH$41)),IF(Calculator!$O$6="DUALBASE",SUM((((D46/100)*$AJ$40)*$AH$40))+(((((D46/100)*$AJ$40)*$AN$40)*$AH$40)*1.030011)-((((D46/100)*$AJ$40)*$AN$40)*$AH$40)+((((D46/100)*$AJ$41)*$AH$41)),IF(Calculator!$O$6="DUALELEMENTS",SUM((((D46/100)*$AJ$40)*$AH$40))+(((((D46/100)*$AJ$40)*$AN$40)*$AH$40)*1.438569)-((((D46/100)*$AJ$40)*$AN$40)*$AH$40)+((((D46/100)*$AJ$41)*$AH$41)),IF(Calculator!$O$6="DUALSPECTRUM",SUM((((D46/100)*$AJ$40)*$AH$40))+(((((D46/100)*$AJ$40)*$AN$40)*$AH$40)*1.438569)-((((D46/100)*$AJ$40)*$AN$40)*$AH$40)+((((D46/100)*$AJ$41)*$AH$41)),IF(Calculator!$O$6="DUALHOMESTEAD",SUM((((D46/100)*$AJ$40)*$AH$40))+(((((D46/100)*$AJ$40)*$AN$40)*$AH$40)*1.438569)-((((D46/100)*$AJ$40)*$AN$40)*$AH$40)+((((D46/100)*$AJ$41)*$AH$41)),IF(Calculator!$O$6="DUALBAND A",SUM((((D46/100)*$AJ$40)*$AH$40))+(((((D46/100)*$AJ$40)*$AN$40)*$AH$40)*1.507051)-((((D46/100)*$AJ$40)*$AN$40)*$AH$40)+((((D46/100)*$AJ$41)*$AH$41)),IF(Calculator!$O$6="DUALBAND B",SUM((((D46/100)*$AJ$40)*$AH$40))+(((((D46/100)*$AJ$40)*$AN$40)*$AH$40)*1.57551)-((((D46/100)*$AJ$40)*$AN$40)*$AH$40)+((((D46/100)*$AJ$41)*$AH$41)),IF(Calculator!$O$6="DUALBAND C",SUM((((D46/100)*$AJ$40)*$AH$40))+(((((D46/100)*$AJ$40)*$AN$40)*$AH$40)*1.644088)-((((D46/100)*$AJ$40)*$AN$40)*$AH$40)+((((D46/100)*$AJ$41)*$AH$41)),IF(Calculator!$O$6="DUALBAND D",SUM((((D46/100)*$AJ$40)*$AH$40))+(((((D46/100)*$AJ$40)*$AN$40)*$AH$40)*1.712549)-((((D46/100)*$AJ$40)*$AN$40)*$AH$40)+((((D46/100)*$AJ$41)*$AH$41)),IF(Calculator!$O$6="DUALURBANE",SUM((((D46/100)*$AJ$40)*$AH$40))+(((((D46/100)*$AJ$40)*$AN$40)*$AH$40)*1.712549)-((((D46/100)*$AJ$40)*$AN$40)*$AH$40)+((((D46/100)*$AJ$41)*$AH$41)),IF(Calculator!$O$6="DUALSILVERANOD",SUM((((D46/100)*$AJ$40)*$AH$40))+(((((D46/100)*$AJ$40)*$AN$40)*$AH$40)*1.918079)-((((D46/100)*$AJ$40)*$AN$40)*$AH$40)+((((D46/100)*$AJ$41)*$AH$41)),IF(Calculator!$O$6="DUALANOD",SUM((((D46/100)*$AJ$40)*$AH$40))+(((((D46/100)*$AJ$40)*$AN$40)*$AH$40)*2.260509)-((((D46/100)*$AJ$40)*$AN$40)*$AH$40)+((((D46/100)*$AJ$41)*$AH$41))))))))))))))))))))))))</f>
        <v>0</v>
      </c>
      <c r="T46" s="2">
        <f>IF(Calculator!$O$6="SINGLEBASE",SUM((((E46/100)*$AJ$40)*$AH$40))+((((E46/100)*$AJ$41)*$AH$41)),IF(Calculator!$O$6="SINGLEELEMENTS",SUM((((E46/100)*$AJ$40)*$AH$40))+(((((E46/100)*$AJ$40)*$AN$40)*$AH$40)*1.05)-((((E46/100)*$AJ$40)*$AN$40)*$AH$40)+((((E46/100)*$AJ$41)*$AH$41)),IF(Calculator!$O$6="SINGLESPECTRUM",SUM((((E46/100)*$AJ$40)*$AH$40))+(((((E46/100)*$AJ$40)*$AN$40)*$AH$40)*1.05)-((((E46/100)*$AJ$40)*$AN$40)*$AH$40)+((((E46/100)*$AJ$41)*$AH$41)),IF(Calculator!$O$6="SINGLEHOMESTEAD",SUM((((E46/100)*$AJ$40)*$AH$40))+(((((E46/100)*$AJ$40)*$AN$40)*$AH$40)*1.05)-((((E46/100)*$AJ$40)*$AN$40)*$AH$40)+((((E46/100)*$AJ$41)*$AH$41)),IF(Calculator!$O$6="SINGLEBAND A",SUM((((E46/100)*$AJ$40)*$AH$40))+(((((E46/100)*$AJ$40)*$AN$40)*$AH$40)*1.1)-((((E46/100)*$AJ$40)*$AN$40)*$AH$40)+((((E46/100)*$AJ$41)*$AH$41)),IF(Calculator!$O$6="SINGLEBAND B",SUM((((E46/100)*$AJ$40)*$AH$40))+(((((E46/100)*$AJ$40)*$AN$40)*$AH$40)*1.15)-((((E46/100)*$AJ$40)*$AN$40)*$AH$40)+((((E46/100)*$AJ$41)*$AH$41)),IF(Calculator!$O$6="SINGLEBAND C",SUM((((E46/100)*$AJ$40)*$AH$40))+(((((E46/100)*$AJ$40)*$AN$40)*$AH$40)*1.2)-((((E46/100)*$AJ$40)*$AN$40)*$AH$40)+((((E46/100)*$AJ$41)*$AH$41)),IF(Calculator!$O$6="SINGLEBAND D",SUM((((E46/100)*$AJ$40)*$AH$40))+(((((E46/100)*$AJ$40)*$AN$40)*$AH$40)*1.25)-((((E46/100)*$AJ$40)*$AN$40)*$AH$40)+((((E46/100)*$AJ$41)*$AH$41)),IF(Calculator!$O$6="SINGLEURBANE",SUM((((E46/100)*$AJ$40)*$AH$40))+(((((E46/100)*$AJ$40)*$AN$40)*$AH$40)*1.25)-((((E46/100)*$AJ$40)*$AN$40)*$AH$40)+((((E46/100)*$AJ$41)*$AH$41)),IF(Calculator!$O$6="SINGLESILVERANOD",SUM((((E46/100)*$AJ$40)*$AH$40))+(((((E46/100)*$AJ$40)*$AN$40)*$AH$40)*1.4)-((((E46/100)*$AJ$40)*$AN$40)*$AH$40)+((((E46/100)*$AJ$41)*$AH$41)),IF(Calculator!$O$6="SINGLEANOD",SUM((((E46/100)*$AJ$40)*$AH$40))+(((((E46/100)*$AJ$40)*$AN$40)*$AH$40)*1.65)-((((E46/100)*$AJ$40)*$AN$40)*$AH$40)+((((E46/100)*$AJ$41)*$AH$41)),IF(Calculator!$O$6="DUALBASE",SUM((((E46/100)*$AJ$40)*$AH$40))+(((((E46/100)*$AJ$40)*$AN$40)*$AH$40)*1.030011)-((((E46/100)*$AJ$40)*$AN$40)*$AH$40)+((((E46/100)*$AJ$41)*$AH$41)),IF(Calculator!$O$6="DUALELEMENTS",SUM((((E46/100)*$AJ$40)*$AH$40))+(((((E46/100)*$AJ$40)*$AN$40)*$AH$40)*1.438569)-((((E46/100)*$AJ$40)*$AN$40)*$AH$40)+((((E46/100)*$AJ$41)*$AH$41)),IF(Calculator!$O$6="DUALSPECTRUM",SUM((((E46/100)*$AJ$40)*$AH$40))+(((((E46/100)*$AJ$40)*$AN$40)*$AH$40)*1.438569)-((((E46/100)*$AJ$40)*$AN$40)*$AH$40)+((((E46/100)*$AJ$41)*$AH$41)),IF(Calculator!$O$6="DUALHOMESTEAD",SUM((((E46/100)*$AJ$40)*$AH$40))+(((((E46/100)*$AJ$40)*$AN$40)*$AH$40)*1.438569)-((((E46/100)*$AJ$40)*$AN$40)*$AH$40)+((((E46/100)*$AJ$41)*$AH$41)),IF(Calculator!$O$6="DUALBAND A",SUM((((E46/100)*$AJ$40)*$AH$40))+(((((E46/100)*$AJ$40)*$AN$40)*$AH$40)*1.507051)-((((E46/100)*$AJ$40)*$AN$40)*$AH$40)+((((E46/100)*$AJ$41)*$AH$41)),IF(Calculator!$O$6="DUALBAND B",SUM((((E46/100)*$AJ$40)*$AH$40))+(((((E46/100)*$AJ$40)*$AN$40)*$AH$40)*1.57551)-((((E46/100)*$AJ$40)*$AN$40)*$AH$40)+((((E46/100)*$AJ$41)*$AH$41)),IF(Calculator!$O$6="DUALBAND C",SUM((((E46/100)*$AJ$40)*$AH$40))+(((((E46/100)*$AJ$40)*$AN$40)*$AH$40)*1.644088)-((((E46/100)*$AJ$40)*$AN$40)*$AH$40)+((((E46/100)*$AJ$41)*$AH$41)),IF(Calculator!$O$6="DUALBAND D",SUM((((E46/100)*$AJ$40)*$AH$40))+(((((E46/100)*$AJ$40)*$AN$40)*$AH$40)*1.712549)-((((E46/100)*$AJ$40)*$AN$40)*$AH$40)+((((E46/100)*$AJ$41)*$AH$41)),IF(Calculator!$O$6="DUALURBANE",SUM((((E46/100)*$AJ$40)*$AH$40))+(((((E46/100)*$AJ$40)*$AN$40)*$AH$40)*1.712549)-((((E46/100)*$AJ$40)*$AN$40)*$AH$40)+((((E46/100)*$AJ$41)*$AH$41)),IF(Calculator!$O$6="DUALSILVERANOD",SUM((((E46/100)*$AJ$40)*$AH$40))+(((((E46/100)*$AJ$40)*$AN$40)*$AH$40)*1.918079)-((((E46/100)*$AJ$40)*$AN$40)*$AH$40)+((((E46/100)*$AJ$41)*$AH$41)),IF(Calculator!$O$6="DUALANOD",SUM((((E46/100)*$AJ$40)*$AH$40))+(((((E46/100)*$AJ$40)*$AN$40)*$AH$40)*2.260509)-((((E46/100)*$AJ$40)*$AN$40)*$AH$40)+((((E46/100)*$AJ$41)*$AH$41))))))))))))))))))))))))</f>
        <v>0</v>
      </c>
      <c r="U46" s="2">
        <f>IF(Calculator!$O$6="SINGLEBASE",SUM((((F46/100)*$AJ$40)*$AH$40))+((((F46/100)*$AJ$41)*$AH$41)),IF(Calculator!$O$6="SINGLEELEMENTS",SUM((((F46/100)*$AJ$40)*$AH$40))+(((((F46/100)*$AJ$40)*$AN$40)*$AH$40)*1.05)-((((F46/100)*$AJ$40)*$AN$40)*$AH$40)+((((F46/100)*$AJ$41)*$AH$41)),IF(Calculator!$O$6="SINGLESPECTRUM",SUM((((F46/100)*$AJ$40)*$AH$40))+(((((F46/100)*$AJ$40)*$AN$40)*$AH$40)*1.05)-((((F46/100)*$AJ$40)*$AN$40)*$AH$40)+((((F46/100)*$AJ$41)*$AH$41)),IF(Calculator!$O$6="SINGLEHOMESTEAD",SUM((((F46/100)*$AJ$40)*$AH$40))+(((((F46/100)*$AJ$40)*$AN$40)*$AH$40)*1.05)-((((F46/100)*$AJ$40)*$AN$40)*$AH$40)+((((F46/100)*$AJ$41)*$AH$41)),IF(Calculator!$O$6="SINGLEBAND A",SUM((((F46/100)*$AJ$40)*$AH$40))+(((((F46/100)*$AJ$40)*$AN$40)*$AH$40)*1.1)-((((F46/100)*$AJ$40)*$AN$40)*$AH$40)+((((F46/100)*$AJ$41)*$AH$41)),IF(Calculator!$O$6="SINGLEBAND B",SUM((((F46/100)*$AJ$40)*$AH$40))+(((((F46/100)*$AJ$40)*$AN$40)*$AH$40)*1.15)-((((F46/100)*$AJ$40)*$AN$40)*$AH$40)+((((F46/100)*$AJ$41)*$AH$41)),IF(Calculator!$O$6="SINGLEBAND C",SUM((((F46/100)*$AJ$40)*$AH$40))+(((((F46/100)*$AJ$40)*$AN$40)*$AH$40)*1.2)-((((F46/100)*$AJ$40)*$AN$40)*$AH$40)+((((F46/100)*$AJ$41)*$AH$41)),IF(Calculator!$O$6="SINGLEBAND D",SUM((((F46/100)*$AJ$40)*$AH$40))+(((((F46/100)*$AJ$40)*$AN$40)*$AH$40)*1.25)-((((F46/100)*$AJ$40)*$AN$40)*$AH$40)+((((F46/100)*$AJ$41)*$AH$41)),IF(Calculator!$O$6="SINGLEURBANE",SUM((((F46/100)*$AJ$40)*$AH$40))+(((((F46/100)*$AJ$40)*$AN$40)*$AH$40)*1.25)-((((F46/100)*$AJ$40)*$AN$40)*$AH$40)+((((F46/100)*$AJ$41)*$AH$41)),IF(Calculator!$O$6="SINGLESILVERANOD",SUM((((F46/100)*$AJ$40)*$AH$40))+(((((F46/100)*$AJ$40)*$AN$40)*$AH$40)*1.4)-((((F46/100)*$AJ$40)*$AN$40)*$AH$40)+((((F46/100)*$AJ$41)*$AH$41)),IF(Calculator!$O$6="SINGLEANOD",SUM((((F46/100)*$AJ$40)*$AH$40))+(((((F46/100)*$AJ$40)*$AN$40)*$AH$40)*1.65)-((((F46/100)*$AJ$40)*$AN$40)*$AH$40)+((((F46/100)*$AJ$41)*$AH$41)),IF(Calculator!$O$6="DUALBASE",SUM((((F46/100)*$AJ$40)*$AH$40))+(((((F46/100)*$AJ$40)*$AN$40)*$AH$40)*1.030011)-((((F46/100)*$AJ$40)*$AN$40)*$AH$40)+((((F46/100)*$AJ$41)*$AH$41)),IF(Calculator!$O$6="DUALELEMENTS",SUM((((F46/100)*$AJ$40)*$AH$40))+(((((F46/100)*$AJ$40)*$AN$40)*$AH$40)*1.438569)-((((F46/100)*$AJ$40)*$AN$40)*$AH$40)+((((F46/100)*$AJ$41)*$AH$41)),IF(Calculator!$O$6="DUALSPECTRUM",SUM((((F46/100)*$AJ$40)*$AH$40))+(((((F46/100)*$AJ$40)*$AN$40)*$AH$40)*1.438569)-((((F46/100)*$AJ$40)*$AN$40)*$AH$40)+((((F46/100)*$AJ$41)*$AH$41)),IF(Calculator!$O$6="DUALHOMESTEAD",SUM((((F46/100)*$AJ$40)*$AH$40))+(((((F46/100)*$AJ$40)*$AN$40)*$AH$40)*1.438569)-((((F46/100)*$AJ$40)*$AN$40)*$AH$40)+((((F46/100)*$AJ$41)*$AH$41)),IF(Calculator!$O$6="DUALBAND A",SUM((((F46/100)*$AJ$40)*$AH$40))+(((((F46/100)*$AJ$40)*$AN$40)*$AH$40)*1.507051)-((((F46/100)*$AJ$40)*$AN$40)*$AH$40)+((((F46/100)*$AJ$41)*$AH$41)),IF(Calculator!$O$6="DUALBAND B",SUM((((F46/100)*$AJ$40)*$AH$40))+(((((F46/100)*$AJ$40)*$AN$40)*$AH$40)*1.57551)-((((F46/100)*$AJ$40)*$AN$40)*$AH$40)+((((F46/100)*$AJ$41)*$AH$41)),IF(Calculator!$O$6="DUALBAND C",SUM((((F46/100)*$AJ$40)*$AH$40))+(((((F46/100)*$AJ$40)*$AN$40)*$AH$40)*1.644088)-((((F46/100)*$AJ$40)*$AN$40)*$AH$40)+((((F46/100)*$AJ$41)*$AH$41)),IF(Calculator!$O$6="DUALBAND D",SUM((((F46/100)*$AJ$40)*$AH$40))+(((((F46/100)*$AJ$40)*$AN$40)*$AH$40)*1.712549)-((((F46/100)*$AJ$40)*$AN$40)*$AH$40)+((((F46/100)*$AJ$41)*$AH$41)),IF(Calculator!$O$6="DUALURBANE",SUM((((F46/100)*$AJ$40)*$AH$40))+(((((F46/100)*$AJ$40)*$AN$40)*$AH$40)*1.712549)-((((F46/100)*$AJ$40)*$AN$40)*$AH$40)+((((F46/100)*$AJ$41)*$AH$41)),IF(Calculator!$O$6="DUALSILVERANOD",SUM((((F46/100)*$AJ$40)*$AH$40))+(((((F46/100)*$AJ$40)*$AN$40)*$AH$40)*1.918079)-((((F46/100)*$AJ$40)*$AN$40)*$AH$40)+((((F46/100)*$AJ$41)*$AH$41)),IF(Calculator!$O$6="DUALANOD",SUM((((F46/100)*$AJ$40)*$AH$40))+(((((F46/100)*$AJ$40)*$AN$40)*$AH$40)*2.260509)-((((F46/100)*$AJ$40)*$AN$40)*$AH$40)+((((F46/100)*$AJ$41)*$AH$41))))))))))))))))))))))))</f>
        <v>0</v>
      </c>
      <c r="V46" s="2">
        <f>IF(Calculator!$O$6="SINGLEBASE",SUM((((G46/100)*$AJ$40)*$AH$40))+((((G46/100)*$AJ$41)*$AH$41)),IF(Calculator!$O$6="SINGLEELEMENTS",SUM((((G46/100)*$AJ$40)*$AH$40))+(((((G46/100)*$AJ$40)*$AN$40)*$AH$40)*1.05)-((((G46/100)*$AJ$40)*$AN$40)*$AH$40)+((((G46/100)*$AJ$41)*$AH$41)),IF(Calculator!$O$6="SINGLESPECTRUM",SUM((((G46/100)*$AJ$40)*$AH$40))+(((((G46/100)*$AJ$40)*$AN$40)*$AH$40)*1.05)-((((G46/100)*$AJ$40)*$AN$40)*$AH$40)+((((G46/100)*$AJ$41)*$AH$41)),IF(Calculator!$O$6="SINGLEHOMESTEAD",SUM((((G46/100)*$AJ$40)*$AH$40))+(((((G46/100)*$AJ$40)*$AN$40)*$AH$40)*1.05)-((((G46/100)*$AJ$40)*$AN$40)*$AH$40)+((((G46/100)*$AJ$41)*$AH$41)),IF(Calculator!$O$6="SINGLEBAND A",SUM((((G46/100)*$AJ$40)*$AH$40))+(((((G46/100)*$AJ$40)*$AN$40)*$AH$40)*1.1)-((((G46/100)*$AJ$40)*$AN$40)*$AH$40)+((((G46/100)*$AJ$41)*$AH$41)),IF(Calculator!$O$6="SINGLEBAND B",SUM((((G46/100)*$AJ$40)*$AH$40))+(((((G46/100)*$AJ$40)*$AN$40)*$AH$40)*1.15)-((((G46/100)*$AJ$40)*$AN$40)*$AH$40)+((((G46/100)*$AJ$41)*$AH$41)),IF(Calculator!$O$6="SINGLEBAND C",SUM((((G46/100)*$AJ$40)*$AH$40))+(((((G46/100)*$AJ$40)*$AN$40)*$AH$40)*1.2)-((((G46/100)*$AJ$40)*$AN$40)*$AH$40)+((((G46/100)*$AJ$41)*$AH$41)),IF(Calculator!$O$6="SINGLEBAND D",SUM((((G46/100)*$AJ$40)*$AH$40))+(((((G46/100)*$AJ$40)*$AN$40)*$AH$40)*1.25)-((((G46/100)*$AJ$40)*$AN$40)*$AH$40)+((((G46/100)*$AJ$41)*$AH$41)),IF(Calculator!$O$6="SINGLEURBANE",SUM((((G46/100)*$AJ$40)*$AH$40))+(((((G46/100)*$AJ$40)*$AN$40)*$AH$40)*1.25)-((((G46/100)*$AJ$40)*$AN$40)*$AH$40)+((((G46/100)*$AJ$41)*$AH$41)),IF(Calculator!$O$6="SINGLESILVERANOD",SUM((((G46/100)*$AJ$40)*$AH$40))+(((((G46/100)*$AJ$40)*$AN$40)*$AH$40)*1.4)-((((G46/100)*$AJ$40)*$AN$40)*$AH$40)+((((G46/100)*$AJ$41)*$AH$41)),IF(Calculator!$O$6="SINGLEANOD",SUM((((G46/100)*$AJ$40)*$AH$40))+(((((G46/100)*$AJ$40)*$AN$40)*$AH$40)*1.65)-((((G46/100)*$AJ$40)*$AN$40)*$AH$40)+((((G46/100)*$AJ$41)*$AH$41)),IF(Calculator!$O$6="DUALBASE",SUM((((G46/100)*$AJ$40)*$AH$40))+(((((G46/100)*$AJ$40)*$AN$40)*$AH$40)*1.030011)-((((G46/100)*$AJ$40)*$AN$40)*$AH$40)+((((G46/100)*$AJ$41)*$AH$41)),IF(Calculator!$O$6="DUALELEMENTS",SUM((((G46/100)*$AJ$40)*$AH$40))+(((((G46/100)*$AJ$40)*$AN$40)*$AH$40)*1.438569)-((((G46/100)*$AJ$40)*$AN$40)*$AH$40)+((((G46/100)*$AJ$41)*$AH$41)),IF(Calculator!$O$6="DUALSPECTRUM",SUM((((G46/100)*$AJ$40)*$AH$40))+(((((G46/100)*$AJ$40)*$AN$40)*$AH$40)*1.438569)-((((G46/100)*$AJ$40)*$AN$40)*$AH$40)+((((G46/100)*$AJ$41)*$AH$41)),IF(Calculator!$O$6="DUALHOMESTEAD",SUM((((G46/100)*$AJ$40)*$AH$40))+(((((G46/100)*$AJ$40)*$AN$40)*$AH$40)*1.438569)-((((G46/100)*$AJ$40)*$AN$40)*$AH$40)+((((G46/100)*$AJ$41)*$AH$41)),IF(Calculator!$O$6="DUALBAND A",SUM((((G46/100)*$AJ$40)*$AH$40))+(((((G46/100)*$AJ$40)*$AN$40)*$AH$40)*1.507051)-((((G46/100)*$AJ$40)*$AN$40)*$AH$40)+((((G46/100)*$AJ$41)*$AH$41)),IF(Calculator!$O$6="DUALBAND B",SUM((((G46/100)*$AJ$40)*$AH$40))+(((((G46/100)*$AJ$40)*$AN$40)*$AH$40)*1.57551)-((((G46/100)*$AJ$40)*$AN$40)*$AH$40)+((((G46/100)*$AJ$41)*$AH$41)),IF(Calculator!$O$6="DUALBAND C",SUM((((G46/100)*$AJ$40)*$AH$40))+(((((G46/100)*$AJ$40)*$AN$40)*$AH$40)*1.644088)-((((G46/100)*$AJ$40)*$AN$40)*$AH$40)+((((G46/100)*$AJ$41)*$AH$41)),IF(Calculator!$O$6="DUALBAND D",SUM((((G46/100)*$AJ$40)*$AH$40))+(((((G46/100)*$AJ$40)*$AN$40)*$AH$40)*1.712549)-((((G46/100)*$AJ$40)*$AN$40)*$AH$40)+((((G46/100)*$AJ$41)*$AH$41)),IF(Calculator!$O$6="DUALURBANE",SUM((((G46/100)*$AJ$40)*$AH$40))+(((((G46/100)*$AJ$40)*$AN$40)*$AH$40)*1.712549)-((((G46/100)*$AJ$40)*$AN$40)*$AH$40)+((((G46/100)*$AJ$41)*$AH$41)),IF(Calculator!$O$6="DUALSILVERANOD",SUM((((G46/100)*$AJ$40)*$AH$40))+(((((G46/100)*$AJ$40)*$AN$40)*$AH$40)*1.918079)-((((G46/100)*$AJ$40)*$AN$40)*$AH$40)+((((G46/100)*$AJ$41)*$AH$41)),IF(Calculator!$O$6="DUALANOD",SUM((((G46/100)*$AJ$40)*$AH$40))+(((((G46/100)*$AJ$40)*$AN$40)*$AH$40)*2.260509)-((((G46/100)*$AJ$40)*$AN$40)*$AH$40)+((((G46/100)*$AJ$41)*$AH$41))))))))))))))))))))))))</f>
        <v>0</v>
      </c>
      <c r="W46" s="2">
        <f>IF(Calculator!$O$6="SINGLEBASE",SUM((((H46/100)*$AJ$40)*$AH$40))+((((H46/100)*$AJ$41)*$AH$41)),IF(Calculator!$O$6="SINGLEELEMENTS",SUM((((H46/100)*$AJ$40)*$AH$40))+(((((H46/100)*$AJ$40)*$AN$40)*$AH$40)*1.05)-((((H46/100)*$AJ$40)*$AN$40)*$AH$40)+((((H46/100)*$AJ$41)*$AH$41)),IF(Calculator!$O$6="SINGLESPECTRUM",SUM((((H46/100)*$AJ$40)*$AH$40))+(((((H46/100)*$AJ$40)*$AN$40)*$AH$40)*1.05)-((((H46/100)*$AJ$40)*$AN$40)*$AH$40)+((((H46/100)*$AJ$41)*$AH$41)),IF(Calculator!$O$6="SINGLEHOMESTEAD",SUM((((H46/100)*$AJ$40)*$AH$40))+(((((H46/100)*$AJ$40)*$AN$40)*$AH$40)*1.05)-((((H46/100)*$AJ$40)*$AN$40)*$AH$40)+((((H46/100)*$AJ$41)*$AH$41)),IF(Calculator!$O$6="SINGLEBAND A",SUM((((H46/100)*$AJ$40)*$AH$40))+(((((H46/100)*$AJ$40)*$AN$40)*$AH$40)*1.1)-((((H46/100)*$AJ$40)*$AN$40)*$AH$40)+((((H46/100)*$AJ$41)*$AH$41)),IF(Calculator!$O$6="SINGLEBAND B",SUM((((H46/100)*$AJ$40)*$AH$40))+(((((H46/100)*$AJ$40)*$AN$40)*$AH$40)*1.15)-((((H46/100)*$AJ$40)*$AN$40)*$AH$40)+((((H46/100)*$AJ$41)*$AH$41)),IF(Calculator!$O$6="SINGLEBAND C",SUM((((H46/100)*$AJ$40)*$AH$40))+(((((H46/100)*$AJ$40)*$AN$40)*$AH$40)*1.2)-((((H46/100)*$AJ$40)*$AN$40)*$AH$40)+((((H46/100)*$AJ$41)*$AH$41)),IF(Calculator!$O$6="SINGLEBAND D",SUM((((H46/100)*$AJ$40)*$AH$40))+(((((H46/100)*$AJ$40)*$AN$40)*$AH$40)*1.25)-((((H46/100)*$AJ$40)*$AN$40)*$AH$40)+((((H46/100)*$AJ$41)*$AH$41)),IF(Calculator!$O$6="SINGLEURBANE",SUM((((H46/100)*$AJ$40)*$AH$40))+(((((H46/100)*$AJ$40)*$AN$40)*$AH$40)*1.25)-((((H46/100)*$AJ$40)*$AN$40)*$AH$40)+((((H46/100)*$AJ$41)*$AH$41)),IF(Calculator!$O$6="SINGLESILVERANOD",SUM((((H46/100)*$AJ$40)*$AH$40))+(((((H46/100)*$AJ$40)*$AN$40)*$AH$40)*1.4)-((((H46/100)*$AJ$40)*$AN$40)*$AH$40)+((((H46/100)*$AJ$41)*$AH$41)),IF(Calculator!$O$6="SINGLEANOD",SUM((((H46/100)*$AJ$40)*$AH$40))+(((((H46/100)*$AJ$40)*$AN$40)*$AH$40)*1.65)-((((H46/100)*$AJ$40)*$AN$40)*$AH$40)+((((H46/100)*$AJ$41)*$AH$41)),IF(Calculator!$O$6="DUALBASE",SUM((((H46/100)*$AJ$40)*$AH$40))+(((((H46/100)*$AJ$40)*$AN$40)*$AH$40)*1.030011)-((((H46/100)*$AJ$40)*$AN$40)*$AH$40)+((((H46/100)*$AJ$41)*$AH$41)),IF(Calculator!$O$6="DUALELEMENTS",SUM((((H46/100)*$AJ$40)*$AH$40))+(((((H46/100)*$AJ$40)*$AN$40)*$AH$40)*1.438569)-((((H46/100)*$AJ$40)*$AN$40)*$AH$40)+((((H46/100)*$AJ$41)*$AH$41)),IF(Calculator!$O$6="DUALSPECTRUM",SUM((((H46/100)*$AJ$40)*$AH$40))+(((((H46/100)*$AJ$40)*$AN$40)*$AH$40)*1.438569)-((((H46/100)*$AJ$40)*$AN$40)*$AH$40)+((((H46/100)*$AJ$41)*$AH$41)),IF(Calculator!$O$6="DUALHOMESTEAD",SUM((((H46/100)*$AJ$40)*$AH$40))+(((((H46/100)*$AJ$40)*$AN$40)*$AH$40)*1.438569)-((((H46/100)*$AJ$40)*$AN$40)*$AH$40)+((((H46/100)*$AJ$41)*$AH$41)),IF(Calculator!$O$6="DUALBAND A",SUM((((H46/100)*$AJ$40)*$AH$40))+(((((H46/100)*$AJ$40)*$AN$40)*$AH$40)*1.507051)-((((H46/100)*$AJ$40)*$AN$40)*$AH$40)+((((H46/100)*$AJ$41)*$AH$41)),IF(Calculator!$O$6="DUALBAND B",SUM((((H46/100)*$AJ$40)*$AH$40))+(((((H46/100)*$AJ$40)*$AN$40)*$AH$40)*1.57551)-((((H46/100)*$AJ$40)*$AN$40)*$AH$40)+((((H46/100)*$AJ$41)*$AH$41)),IF(Calculator!$O$6="DUALBAND C",SUM((((H46/100)*$AJ$40)*$AH$40))+(((((H46/100)*$AJ$40)*$AN$40)*$AH$40)*1.644088)-((((H46/100)*$AJ$40)*$AN$40)*$AH$40)+((((H46/100)*$AJ$41)*$AH$41)),IF(Calculator!$O$6="DUALBAND D",SUM((((H46/100)*$AJ$40)*$AH$40))+(((((H46/100)*$AJ$40)*$AN$40)*$AH$40)*1.712549)-((((H46/100)*$AJ$40)*$AN$40)*$AH$40)+((((H46/100)*$AJ$41)*$AH$41)),IF(Calculator!$O$6="DUALURBANE",SUM((((H46/100)*$AJ$40)*$AH$40))+(((((H46/100)*$AJ$40)*$AN$40)*$AH$40)*1.712549)-((((H46/100)*$AJ$40)*$AN$40)*$AH$40)+((((H46/100)*$AJ$41)*$AH$41)),IF(Calculator!$O$6="DUALSILVERANOD",SUM((((H46/100)*$AJ$40)*$AH$40))+(((((H46/100)*$AJ$40)*$AN$40)*$AH$40)*1.918079)-((((H46/100)*$AJ$40)*$AN$40)*$AH$40)+((((H46/100)*$AJ$41)*$AH$41)),IF(Calculator!$O$6="DUALANOD",SUM((((H46/100)*$AJ$40)*$AH$40))+(((((H46/100)*$AJ$40)*$AN$40)*$AH$40)*2.260509)-((((H46/100)*$AJ$40)*$AN$40)*$AH$40)+((((H46/100)*$AJ$41)*$AH$41))))))))))))))))))))))))</f>
        <v>0</v>
      </c>
      <c r="X46" s="2">
        <f>IF(Calculator!$O$6="SINGLEBASE",SUM((((I46/100)*$AJ$40)*$AH$40))+((((I46/100)*$AJ$41)*$AH$41)),IF(Calculator!$O$6="SINGLEELEMENTS",SUM((((I46/100)*$AJ$40)*$AH$40))+(((((I46/100)*$AJ$40)*$AN$40)*$AH$40)*1.05)-((((I46/100)*$AJ$40)*$AN$40)*$AH$40)+((((I46/100)*$AJ$41)*$AH$41)),IF(Calculator!$O$6="SINGLESPECTRUM",SUM((((I46/100)*$AJ$40)*$AH$40))+(((((I46/100)*$AJ$40)*$AN$40)*$AH$40)*1.05)-((((I46/100)*$AJ$40)*$AN$40)*$AH$40)+((((I46/100)*$AJ$41)*$AH$41)),IF(Calculator!$O$6="SINGLEHOMESTEAD",SUM((((I46/100)*$AJ$40)*$AH$40))+(((((I46/100)*$AJ$40)*$AN$40)*$AH$40)*1.05)-((((I46/100)*$AJ$40)*$AN$40)*$AH$40)+((((I46/100)*$AJ$41)*$AH$41)),IF(Calculator!$O$6="SINGLEBAND A",SUM((((I46/100)*$AJ$40)*$AH$40))+(((((I46/100)*$AJ$40)*$AN$40)*$AH$40)*1.1)-((((I46/100)*$AJ$40)*$AN$40)*$AH$40)+((((I46/100)*$AJ$41)*$AH$41)),IF(Calculator!$O$6="SINGLEBAND B",SUM((((I46/100)*$AJ$40)*$AH$40))+(((((I46/100)*$AJ$40)*$AN$40)*$AH$40)*1.15)-((((I46/100)*$AJ$40)*$AN$40)*$AH$40)+((((I46/100)*$AJ$41)*$AH$41)),IF(Calculator!$O$6="SINGLEBAND C",SUM((((I46/100)*$AJ$40)*$AH$40))+(((((I46/100)*$AJ$40)*$AN$40)*$AH$40)*1.2)-((((I46/100)*$AJ$40)*$AN$40)*$AH$40)+((((I46/100)*$AJ$41)*$AH$41)),IF(Calculator!$O$6="SINGLEBAND D",SUM((((I46/100)*$AJ$40)*$AH$40))+(((((I46/100)*$AJ$40)*$AN$40)*$AH$40)*1.25)-((((I46/100)*$AJ$40)*$AN$40)*$AH$40)+((((I46/100)*$AJ$41)*$AH$41)),IF(Calculator!$O$6="SINGLEURBANE",SUM((((I46/100)*$AJ$40)*$AH$40))+(((((I46/100)*$AJ$40)*$AN$40)*$AH$40)*1.25)-((((I46/100)*$AJ$40)*$AN$40)*$AH$40)+((((I46/100)*$AJ$41)*$AH$41)),IF(Calculator!$O$6="SINGLESILVERANOD",SUM((((I46/100)*$AJ$40)*$AH$40))+(((((I46/100)*$AJ$40)*$AN$40)*$AH$40)*1.4)-((((I46/100)*$AJ$40)*$AN$40)*$AH$40)+((((I46/100)*$AJ$41)*$AH$41)),IF(Calculator!$O$6="SINGLEANOD",SUM((((I46/100)*$AJ$40)*$AH$40))+(((((I46/100)*$AJ$40)*$AN$40)*$AH$40)*1.65)-((((I46/100)*$AJ$40)*$AN$40)*$AH$40)+((((I46/100)*$AJ$41)*$AH$41)),IF(Calculator!$O$6="DUALBASE",SUM((((I46/100)*$AJ$40)*$AH$40))+(((((I46/100)*$AJ$40)*$AN$40)*$AH$40)*1.030011)-((((I46/100)*$AJ$40)*$AN$40)*$AH$40)+((((I46/100)*$AJ$41)*$AH$41)),IF(Calculator!$O$6="DUALELEMENTS",SUM((((I46/100)*$AJ$40)*$AH$40))+(((((I46/100)*$AJ$40)*$AN$40)*$AH$40)*1.438569)-((((I46/100)*$AJ$40)*$AN$40)*$AH$40)+((((I46/100)*$AJ$41)*$AH$41)),IF(Calculator!$O$6="DUALSPECTRUM",SUM((((I46/100)*$AJ$40)*$AH$40))+(((((I46/100)*$AJ$40)*$AN$40)*$AH$40)*1.438569)-((((I46/100)*$AJ$40)*$AN$40)*$AH$40)+((((I46/100)*$AJ$41)*$AH$41)),IF(Calculator!$O$6="DUALHOMESTEAD",SUM((((I46/100)*$AJ$40)*$AH$40))+(((((I46/100)*$AJ$40)*$AN$40)*$AH$40)*1.438569)-((((I46/100)*$AJ$40)*$AN$40)*$AH$40)+((((I46/100)*$AJ$41)*$AH$41)),IF(Calculator!$O$6="DUALBAND A",SUM((((I46/100)*$AJ$40)*$AH$40))+(((((I46/100)*$AJ$40)*$AN$40)*$AH$40)*1.507051)-((((I46/100)*$AJ$40)*$AN$40)*$AH$40)+((((I46/100)*$AJ$41)*$AH$41)),IF(Calculator!$O$6="DUALBAND B",SUM((((I46/100)*$AJ$40)*$AH$40))+(((((I46/100)*$AJ$40)*$AN$40)*$AH$40)*1.57551)-((((I46/100)*$AJ$40)*$AN$40)*$AH$40)+((((I46/100)*$AJ$41)*$AH$41)),IF(Calculator!$O$6="DUALBAND C",SUM((((I46/100)*$AJ$40)*$AH$40))+(((((I46/100)*$AJ$40)*$AN$40)*$AH$40)*1.644088)-((((I46/100)*$AJ$40)*$AN$40)*$AH$40)+((((I46/100)*$AJ$41)*$AH$41)),IF(Calculator!$O$6="DUALBAND D",SUM((((I46/100)*$AJ$40)*$AH$40))+(((((I46/100)*$AJ$40)*$AN$40)*$AH$40)*1.712549)-((((I46/100)*$AJ$40)*$AN$40)*$AH$40)+((((I46/100)*$AJ$41)*$AH$41)),IF(Calculator!$O$6="DUALURBANE",SUM((((I46/100)*$AJ$40)*$AH$40))+(((((I46/100)*$AJ$40)*$AN$40)*$AH$40)*1.712549)-((((I46/100)*$AJ$40)*$AN$40)*$AH$40)+((((I46/100)*$AJ$41)*$AH$41)),IF(Calculator!$O$6="DUALSILVERANOD",SUM((((I46/100)*$AJ$40)*$AH$40))+(((((I46/100)*$AJ$40)*$AN$40)*$AH$40)*1.918079)-((((I46/100)*$AJ$40)*$AN$40)*$AH$40)+((((I46/100)*$AJ$41)*$AH$41)),IF(Calculator!$O$6="DUALANOD",SUM((((I46/100)*$AJ$40)*$AH$40))+(((((I46/100)*$AJ$40)*$AN$40)*$AH$40)*2.260509)-((((I46/100)*$AJ$40)*$AN$40)*$AH$40)+((((I46/100)*$AJ$41)*$AH$41))))))))))))))))))))))))</f>
        <v>0</v>
      </c>
      <c r="Y46" s="2">
        <f>IF(Calculator!$O$6="SINGLEBASE",SUM((((J46/100)*$AJ$40)*$AH$40))+((((J46/100)*$AJ$41)*$AH$41)),IF(Calculator!$O$6="SINGLEELEMENTS",SUM((((J46/100)*$AJ$40)*$AH$40))+(((((J46/100)*$AJ$40)*$AN$40)*$AH$40)*1.05)-((((J46/100)*$AJ$40)*$AN$40)*$AH$40)+((((J46/100)*$AJ$41)*$AH$41)),IF(Calculator!$O$6="SINGLESPECTRUM",SUM((((J46/100)*$AJ$40)*$AH$40))+(((((J46/100)*$AJ$40)*$AN$40)*$AH$40)*1.05)-((((J46/100)*$AJ$40)*$AN$40)*$AH$40)+((((J46/100)*$AJ$41)*$AH$41)),IF(Calculator!$O$6="SINGLEHOMESTEAD",SUM((((J46/100)*$AJ$40)*$AH$40))+(((((J46/100)*$AJ$40)*$AN$40)*$AH$40)*1.05)-((((J46/100)*$AJ$40)*$AN$40)*$AH$40)+((((J46/100)*$AJ$41)*$AH$41)),IF(Calculator!$O$6="SINGLEBAND A",SUM((((J46/100)*$AJ$40)*$AH$40))+(((((J46/100)*$AJ$40)*$AN$40)*$AH$40)*1.1)-((((J46/100)*$AJ$40)*$AN$40)*$AH$40)+((((J46/100)*$AJ$41)*$AH$41)),IF(Calculator!$O$6="SINGLEBAND B",SUM((((J46/100)*$AJ$40)*$AH$40))+(((((J46/100)*$AJ$40)*$AN$40)*$AH$40)*1.15)-((((J46/100)*$AJ$40)*$AN$40)*$AH$40)+((((J46/100)*$AJ$41)*$AH$41)),IF(Calculator!$O$6="SINGLEBAND C",SUM((((J46/100)*$AJ$40)*$AH$40))+(((((J46/100)*$AJ$40)*$AN$40)*$AH$40)*1.2)-((((J46/100)*$AJ$40)*$AN$40)*$AH$40)+((((J46/100)*$AJ$41)*$AH$41)),IF(Calculator!$O$6="SINGLEBAND D",SUM((((J46/100)*$AJ$40)*$AH$40))+(((((J46/100)*$AJ$40)*$AN$40)*$AH$40)*1.25)-((((J46/100)*$AJ$40)*$AN$40)*$AH$40)+((((J46/100)*$AJ$41)*$AH$41)),IF(Calculator!$O$6="SINGLEURBANE",SUM((((J46/100)*$AJ$40)*$AH$40))+(((((J46/100)*$AJ$40)*$AN$40)*$AH$40)*1.25)-((((J46/100)*$AJ$40)*$AN$40)*$AH$40)+((((J46/100)*$AJ$41)*$AH$41)),IF(Calculator!$O$6="SINGLESILVERANOD",SUM((((J46/100)*$AJ$40)*$AH$40))+(((((J46/100)*$AJ$40)*$AN$40)*$AH$40)*1.4)-((((J46/100)*$AJ$40)*$AN$40)*$AH$40)+((((J46/100)*$AJ$41)*$AH$41)),IF(Calculator!$O$6="SINGLEANOD",SUM((((J46/100)*$AJ$40)*$AH$40))+(((((J46/100)*$AJ$40)*$AN$40)*$AH$40)*1.65)-((((J46/100)*$AJ$40)*$AN$40)*$AH$40)+((((J46/100)*$AJ$41)*$AH$41)),IF(Calculator!$O$6="DUALBASE",SUM((((J46/100)*$AJ$40)*$AH$40))+(((((J46/100)*$AJ$40)*$AN$40)*$AH$40)*1.030011)-((((J46/100)*$AJ$40)*$AN$40)*$AH$40)+((((J46/100)*$AJ$41)*$AH$41)),IF(Calculator!$O$6="DUALELEMENTS",SUM((((J46/100)*$AJ$40)*$AH$40))+(((((J46/100)*$AJ$40)*$AN$40)*$AH$40)*1.438569)-((((J46/100)*$AJ$40)*$AN$40)*$AH$40)+((((J46/100)*$AJ$41)*$AH$41)),IF(Calculator!$O$6="DUALSPECTRUM",SUM((((J46/100)*$AJ$40)*$AH$40))+(((((J46/100)*$AJ$40)*$AN$40)*$AH$40)*1.438569)-((((J46/100)*$AJ$40)*$AN$40)*$AH$40)+((((J46/100)*$AJ$41)*$AH$41)),IF(Calculator!$O$6="DUALHOMESTEAD",SUM((((J46/100)*$AJ$40)*$AH$40))+(((((J46/100)*$AJ$40)*$AN$40)*$AH$40)*1.438569)-((((J46/100)*$AJ$40)*$AN$40)*$AH$40)+((((J46/100)*$AJ$41)*$AH$41)),IF(Calculator!$O$6="DUALBAND A",SUM((((J46/100)*$AJ$40)*$AH$40))+(((((J46/100)*$AJ$40)*$AN$40)*$AH$40)*1.507051)-((((J46/100)*$AJ$40)*$AN$40)*$AH$40)+((((J46/100)*$AJ$41)*$AH$41)),IF(Calculator!$O$6="DUALBAND B",SUM((((J46/100)*$AJ$40)*$AH$40))+(((((J46/100)*$AJ$40)*$AN$40)*$AH$40)*1.57551)-((((J46/100)*$AJ$40)*$AN$40)*$AH$40)+((((J46/100)*$AJ$41)*$AH$41)),IF(Calculator!$O$6="DUALBAND C",SUM((((J46/100)*$AJ$40)*$AH$40))+(((((J46/100)*$AJ$40)*$AN$40)*$AH$40)*1.644088)-((((J46/100)*$AJ$40)*$AN$40)*$AH$40)+((((J46/100)*$AJ$41)*$AH$41)),IF(Calculator!$O$6="DUALBAND D",SUM((((J46/100)*$AJ$40)*$AH$40))+(((((J46/100)*$AJ$40)*$AN$40)*$AH$40)*1.712549)-((((J46/100)*$AJ$40)*$AN$40)*$AH$40)+((((J46/100)*$AJ$41)*$AH$41)),IF(Calculator!$O$6="DUALURBANE",SUM((((J46/100)*$AJ$40)*$AH$40))+(((((J46/100)*$AJ$40)*$AN$40)*$AH$40)*1.712549)-((((J46/100)*$AJ$40)*$AN$40)*$AH$40)+((((J46/100)*$AJ$41)*$AH$41)),IF(Calculator!$O$6="DUALSILVERANOD",SUM((((J46/100)*$AJ$40)*$AH$40))+(((((J46/100)*$AJ$40)*$AN$40)*$AH$40)*1.918079)-((((J46/100)*$AJ$40)*$AN$40)*$AH$40)+((((J46/100)*$AJ$41)*$AH$41)),IF(Calculator!$O$6="DUALANOD",SUM((((J46/100)*$AJ$40)*$AH$40))+(((((J46/100)*$AJ$40)*$AN$40)*$AH$40)*2.260509)-((((J46/100)*$AJ$40)*$AN$40)*$AH$40)+((((J46/100)*$AJ$41)*$AH$41))))))))))))))))))))))))</f>
        <v>0</v>
      </c>
      <c r="Z46" s="2">
        <f>IF(Calculator!$O$6="SINGLEBASE",SUM((((K46/100)*$AJ$40)*$AH$40))+((((K46/100)*$AJ$41)*$AH$41)),IF(Calculator!$O$6="SINGLEELEMENTS",SUM((((K46/100)*$AJ$40)*$AH$40))+(((((K46/100)*$AJ$40)*$AN$40)*$AH$40)*1.05)-((((K46/100)*$AJ$40)*$AN$40)*$AH$40)+((((K46/100)*$AJ$41)*$AH$41)),IF(Calculator!$O$6="SINGLESPECTRUM",SUM((((K46/100)*$AJ$40)*$AH$40))+(((((K46/100)*$AJ$40)*$AN$40)*$AH$40)*1.05)-((((K46/100)*$AJ$40)*$AN$40)*$AH$40)+((((K46/100)*$AJ$41)*$AH$41)),IF(Calculator!$O$6="SINGLEHOMESTEAD",SUM((((K46/100)*$AJ$40)*$AH$40))+(((((K46/100)*$AJ$40)*$AN$40)*$AH$40)*1.05)-((((K46/100)*$AJ$40)*$AN$40)*$AH$40)+((((K46/100)*$AJ$41)*$AH$41)),IF(Calculator!$O$6="SINGLEBAND A",SUM((((K46/100)*$AJ$40)*$AH$40))+(((((K46/100)*$AJ$40)*$AN$40)*$AH$40)*1.1)-((((K46/100)*$AJ$40)*$AN$40)*$AH$40)+((((K46/100)*$AJ$41)*$AH$41)),IF(Calculator!$O$6="SINGLEBAND B",SUM((((K46/100)*$AJ$40)*$AH$40))+(((((K46/100)*$AJ$40)*$AN$40)*$AH$40)*1.15)-((((K46/100)*$AJ$40)*$AN$40)*$AH$40)+((((K46/100)*$AJ$41)*$AH$41)),IF(Calculator!$O$6="SINGLEBAND C",SUM((((K46/100)*$AJ$40)*$AH$40))+(((((K46/100)*$AJ$40)*$AN$40)*$AH$40)*1.2)-((((K46/100)*$AJ$40)*$AN$40)*$AH$40)+((((K46/100)*$AJ$41)*$AH$41)),IF(Calculator!$O$6="SINGLEBAND D",SUM((((K46/100)*$AJ$40)*$AH$40))+(((((K46/100)*$AJ$40)*$AN$40)*$AH$40)*1.25)-((((K46/100)*$AJ$40)*$AN$40)*$AH$40)+((((K46/100)*$AJ$41)*$AH$41)),IF(Calculator!$O$6="SINGLEURBANE",SUM((((K46/100)*$AJ$40)*$AH$40))+(((((K46/100)*$AJ$40)*$AN$40)*$AH$40)*1.25)-((((K46/100)*$AJ$40)*$AN$40)*$AH$40)+((((K46/100)*$AJ$41)*$AH$41)),IF(Calculator!$O$6="SINGLESILVERANOD",SUM((((K46/100)*$AJ$40)*$AH$40))+(((((K46/100)*$AJ$40)*$AN$40)*$AH$40)*1.4)-((((K46/100)*$AJ$40)*$AN$40)*$AH$40)+((((K46/100)*$AJ$41)*$AH$41)),IF(Calculator!$O$6="SINGLEANOD",SUM((((K46/100)*$AJ$40)*$AH$40))+(((((K46/100)*$AJ$40)*$AN$40)*$AH$40)*1.65)-((((K46/100)*$AJ$40)*$AN$40)*$AH$40)+((((K46/100)*$AJ$41)*$AH$41)),IF(Calculator!$O$6="DUALBASE",SUM((((K46/100)*$AJ$40)*$AH$40))+(((((K46/100)*$AJ$40)*$AN$40)*$AH$40)*1.030011)-((((K46/100)*$AJ$40)*$AN$40)*$AH$40)+((((K46/100)*$AJ$41)*$AH$41)),IF(Calculator!$O$6="DUALELEMENTS",SUM((((K46/100)*$AJ$40)*$AH$40))+(((((K46/100)*$AJ$40)*$AN$40)*$AH$40)*1.438569)-((((K46/100)*$AJ$40)*$AN$40)*$AH$40)+((((K46/100)*$AJ$41)*$AH$41)),IF(Calculator!$O$6="DUALSPECTRUM",SUM((((K46/100)*$AJ$40)*$AH$40))+(((((K46/100)*$AJ$40)*$AN$40)*$AH$40)*1.438569)-((((K46/100)*$AJ$40)*$AN$40)*$AH$40)+((((K46/100)*$AJ$41)*$AH$41)),IF(Calculator!$O$6="DUALHOMESTEAD",SUM((((K46/100)*$AJ$40)*$AH$40))+(((((K46/100)*$AJ$40)*$AN$40)*$AH$40)*1.438569)-((((K46/100)*$AJ$40)*$AN$40)*$AH$40)+((((K46/100)*$AJ$41)*$AH$41)),IF(Calculator!$O$6="DUALBAND A",SUM((((K46/100)*$AJ$40)*$AH$40))+(((((K46/100)*$AJ$40)*$AN$40)*$AH$40)*1.507051)-((((K46/100)*$AJ$40)*$AN$40)*$AH$40)+((((K46/100)*$AJ$41)*$AH$41)),IF(Calculator!$O$6="DUALBAND B",SUM((((K46/100)*$AJ$40)*$AH$40))+(((((K46/100)*$AJ$40)*$AN$40)*$AH$40)*1.57551)-((((K46/100)*$AJ$40)*$AN$40)*$AH$40)+((((K46/100)*$AJ$41)*$AH$41)),IF(Calculator!$O$6="DUALBAND C",SUM((((K46/100)*$AJ$40)*$AH$40))+(((((K46/100)*$AJ$40)*$AN$40)*$AH$40)*1.644088)-((((K46/100)*$AJ$40)*$AN$40)*$AH$40)+((((K46/100)*$AJ$41)*$AH$41)),IF(Calculator!$O$6="DUALBAND D",SUM((((K46/100)*$AJ$40)*$AH$40))+(((((K46/100)*$AJ$40)*$AN$40)*$AH$40)*1.712549)-((((K46/100)*$AJ$40)*$AN$40)*$AH$40)+((((K46/100)*$AJ$41)*$AH$41)),IF(Calculator!$O$6="DUALURBANE",SUM((((K46/100)*$AJ$40)*$AH$40))+(((((K46/100)*$AJ$40)*$AN$40)*$AH$40)*1.712549)-((((K46/100)*$AJ$40)*$AN$40)*$AH$40)+((((K46/100)*$AJ$41)*$AH$41)),IF(Calculator!$O$6="DUALSILVERANOD",SUM((((K46/100)*$AJ$40)*$AH$40))+(((((K46/100)*$AJ$40)*$AN$40)*$AH$40)*1.918079)-((((K46/100)*$AJ$40)*$AN$40)*$AH$40)+((((K46/100)*$AJ$41)*$AH$41)),IF(Calculator!$O$6="DUALANOD",SUM((((K46/100)*$AJ$40)*$AH$40))+(((((K46/100)*$AJ$40)*$AN$40)*$AH$40)*2.260509)-((((K46/100)*$AJ$40)*$AN$40)*$AH$40)+((((K46/100)*$AJ$41)*$AH$41))))))))))))))))))))))))</f>
        <v>0</v>
      </c>
      <c r="AA46" s="2">
        <f>IF(Calculator!$O$6="SINGLEBASE",SUM((((L46/100)*$AJ$40)*$AH$40))+((((L46/100)*$AJ$41)*$AH$41)),IF(Calculator!$O$6="SINGLEELEMENTS",SUM((((L46/100)*$AJ$40)*$AH$40))+(((((L46/100)*$AJ$40)*$AN$40)*$AH$40)*1.05)-((((L46/100)*$AJ$40)*$AN$40)*$AH$40)+((((L46/100)*$AJ$41)*$AH$41)),IF(Calculator!$O$6="SINGLESPECTRUM",SUM((((L46/100)*$AJ$40)*$AH$40))+(((((L46/100)*$AJ$40)*$AN$40)*$AH$40)*1.05)-((((L46/100)*$AJ$40)*$AN$40)*$AH$40)+((((L46/100)*$AJ$41)*$AH$41)),IF(Calculator!$O$6="SINGLEHOMESTEAD",SUM((((L46/100)*$AJ$40)*$AH$40))+(((((L46/100)*$AJ$40)*$AN$40)*$AH$40)*1.05)-((((L46/100)*$AJ$40)*$AN$40)*$AH$40)+((((L46/100)*$AJ$41)*$AH$41)),IF(Calculator!$O$6="SINGLEBAND A",SUM((((L46/100)*$AJ$40)*$AH$40))+(((((L46/100)*$AJ$40)*$AN$40)*$AH$40)*1.1)-((((L46/100)*$AJ$40)*$AN$40)*$AH$40)+((((L46/100)*$AJ$41)*$AH$41)),IF(Calculator!$O$6="SINGLEBAND B",SUM((((L46/100)*$AJ$40)*$AH$40))+(((((L46/100)*$AJ$40)*$AN$40)*$AH$40)*1.15)-((((L46/100)*$AJ$40)*$AN$40)*$AH$40)+((((L46/100)*$AJ$41)*$AH$41)),IF(Calculator!$O$6="SINGLEBAND C",SUM((((L46/100)*$AJ$40)*$AH$40))+(((((L46/100)*$AJ$40)*$AN$40)*$AH$40)*1.2)-((((L46/100)*$AJ$40)*$AN$40)*$AH$40)+((((L46/100)*$AJ$41)*$AH$41)),IF(Calculator!$O$6="SINGLEBAND D",SUM((((L46/100)*$AJ$40)*$AH$40))+(((((L46/100)*$AJ$40)*$AN$40)*$AH$40)*1.25)-((((L46/100)*$AJ$40)*$AN$40)*$AH$40)+((((L46/100)*$AJ$41)*$AH$41)),IF(Calculator!$O$6="SINGLEURBANE",SUM((((L46/100)*$AJ$40)*$AH$40))+(((((L46/100)*$AJ$40)*$AN$40)*$AH$40)*1.25)-((((L46/100)*$AJ$40)*$AN$40)*$AH$40)+((((L46/100)*$AJ$41)*$AH$41)),IF(Calculator!$O$6="SINGLESILVERANOD",SUM((((L46/100)*$AJ$40)*$AH$40))+(((((L46/100)*$AJ$40)*$AN$40)*$AH$40)*1.4)-((((L46/100)*$AJ$40)*$AN$40)*$AH$40)+((((L46/100)*$AJ$41)*$AH$41)),IF(Calculator!$O$6="SINGLEANOD",SUM((((L46/100)*$AJ$40)*$AH$40))+(((((L46/100)*$AJ$40)*$AN$40)*$AH$40)*1.65)-((((L46/100)*$AJ$40)*$AN$40)*$AH$40)+((((L46/100)*$AJ$41)*$AH$41)),IF(Calculator!$O$6="DUALBASE",SUM((((L46/100)*$AJ$40)*$AH$40))+(((((L46/100)*$AJ$40)*$AN$40)*$AH$40)*1.030011)-((((L46/100)*$AJ$40)*$AN$40)*$AH$40)+((((L46/100)*$AJ$41)*$AH$41)),IF(Calculator!$O$6="DUALELEMENTS",SUM((((L46/100)*$AJ$40)*$AH$40))+(((((L46/100)*$AJ$40)*$AN$40)*$AH$40)*1.438569)-((((L46/100)*$AJ$40)*$AN$40)*$AH$40)+((((L46/100)*$AJ$41)*$AH$41)),IF(Calculator!$O$6="DUALSPECTRUM",SUM((((L46/100)*$AJ$40)*$AH$40))+(((((L46/100)*$AJ$40)*$AN$40)*$AH$40)*1.438569)-((((L46/100)*$AJ$40)*$AN$40)*$AH$40)+((((L46/100)*$AJ$41)*$AH$41)),IF(Calculator!$O$6="DUALHOMESTEAD",SUM((((L46/100)*$AJ$40)*$AH$40))+(((((L46/100)*$AJ$40)*$AN$40)*$AH$40)*1.438569)-((((L46/100)*$AJ$40)*$AN$40)*$AH$40)+((((L46/100)*$AJ$41)*$AH$41)),IF(Calculator!$O$6="DUALBAND A",SUM((((L46/100)*$AJ$40)*$AH$40))+(((((L46/100)*$AJ$40)*$AN$40)*$AH$40)*1.507051)-((((L46/100)*$AJ$40)*$AN$40)*$AH$40)+((((L46/100)*$AJ$41)*$AH$41)),IF(Calculator!$O$6="DUALBAND B",SUM((((L46/100)*$AJ$40)*$AH$40))+(((((L46/100)*$AJ$40)*$AN$40)*$AH$40)*1.57551)-((((L46/100)*$AJ$40)*$AN$40)*$AH$40)+((((L46/100)*$AJ$41)*$AH$41)),IF(Calculator!$O$6="DUALBAND C",SUM((((L46/100)*$AJ$40)*$AH$40))+(((((L46/100)*$AJ$40)*$AN$40)*$AH$40)*1.644088)-((((L46/100)*$AJ$40)*$AN$40)*$AH$40)+((((L46/100)*$AJ$41)*$AH$41)),IF(Calculator!$O$6="DUALBAND D",SUM((((L46/100)*$AJ$40)*$AH$40))+(((((L46/100)*$AJ$40)*$AN$40)*$AH$40)*1.712549)-((((L46/100)*$AJ$40)*$AN$40)*$AH$40)+((((L46/100)*$AJ$41)*$AH$41)),IF(Calculator!$O$6="DUALURBANE",SUM((((L46/100)*$AJ$40)*$AH$40))+(((((L46/100)*$AJ$40)*$AN$40)*$AH$40)*1.712549)-((((L46/100)*$AJ$40)*$AN$40)*$AH$40)+((((L46/100)*$AJ$41)*$AH$41)),IF(Calculator!$O$6="DUALSILVERANOD",SUM((((L46/100)*$AJ$40)*$AH$40))+(((((L46/100)*$AJ$40)*$AN$40)*$AH$40)*1.918079)-((((L46/100)*$AJ$40)*$AN$40)*$AH$40)+((((L46/100)*$AJ$41)*$AH$41)),IF(Calculator!$O$6="DUALANOD",SUM((((L46/100)*$AJ$40)*$AH$40))+(((((L46/100)*$AJ$40)*$AN$40)*$AH$40)*2.260509)-((((L46/100)*$AJ$40)*$AN$40)*$AH$40)+((((L46/100)*$AJ$41)*$AH$41))))))))))))))))))))))))</f>
        <v>0</v>
      </c>
      <c r="AB46" s="2">
        <f>IF(Calculator!$O$6="SINGLEBASE",SUM((((M46/100)*$AJ$40)*$AH$40))+((((M46/100)*$AJ$41)*$AH$41)),IF(Calculator!$O$6="SINGLEELEMENTS",SUM((((M46/100)*$AJ$40)*$AH$40))+(((((M46/100)*$AJ$40)*$AN$40)*$AH$40)*1.05)-((((M46/100)*$AJ$40)*$AN$40)*$AH$40)+((((M46/100)*$AJ$41)*$AH$41)),IF(Calculator!$O$6="SINGLESPECTRUM",SUM((((M46/100)*$AJ$40)*$AH$40))+(((((M46/100)*$AJ$40)*$AN$40)*$AH$40)*1.05)-((((M46/100)*$AJ$40)*$AN$40)*$AH$40)+((((M46/100)*$AJ$41)*$AH$41)),IF(Calculator!$O$6="SINGLEHOMESTEAD",SUM((((M46/100)*$AJ$40)*$AH$40))+(((((M46/100)*$AJ$40)*$AN$40)*$AH$40)*1.05)-((((M46/100)*$AJ$40)*$AN$40)*$AH$40)+((((M46/100)*$AJ$41)*$AH$41)),IF(Calculator!$O$6="SINGLEBAND A",SUM((((M46/100)*$AJ$40)*$AH$40))+(((((M46/100)*$AJ$40)*$AN$40)*$AH$40)*1.1)-((((M46/100)*$AJ$40)*$AN$40)*$AH$40)+((((M46/100)*$AJ$41)*$AH$41)),IF(Calculator!$O$6="SINGLEBAND B",SUM((((M46/100)*$AJ$40)*$AH$40))+(((((M46/100)*$AJ$40)*$AN$40)*$AH$40)*1.15)-((((M46/100)*$AJ$40)*$AN$40)*$AH$40)+((((M46/100)*$AJ$41)*$AH$41)),IF(Calculator!$O$6="SINGLEBAND C",SUM((((M46/100)*$AJ$40)*$AH$40))+(((((M46/100)*$AJ$40)*$AN$40)*$AH$40)*1.2)-((((M46/100)*$AJ$40)*$AN$40)*$AH$40)+((((M46/100)*$AJ$41)*$AH$41)),IF(Calculator!$O$6="SINGLEBAND D",SUM((((M46/100)*$AJ$40)*$AH$40))+(((((M46/100)*$AJ$40)*$AN$40)*$AH$40)*1.25)-((((M46/100)*$AJ$40)*$AN$40)*$AH$40)+((((M46/100)*$AJ$41)*$AH$41)),IF(Calculator!$O$6="SINGLEURBANE",SUM((((M46/100)*$AJ$40)*$AH$40))+(((((M46/100)*$AJ$40)*$AN$40)*$AH$40)*1.25)-((((M46/100)*$AJ$40)*$AN$40)*$AH$40)+((((M46/100)*$AJ$41)*$AH$41)),IF(Calculator!$O$6="SINGLESILVERANOD",SUM((((M46/100)*$AJ$40)*$AH$40))+(((((M46/100)*$AJ$40)*$AN$40)*$AH$40)*1.4)-((((M46/100)*$AJ$40)*$AN$40)*$AH$40)+((((M46/100)*$AJ$41)*$AH$41)),IF(Calculator!$O$6="SINGLEANOD",SUM((((M46/100)*$AJ$40)*$AH$40))+(((((M46/100)*$AJ$40)*$AN$40)*$AH$40)*1.65)-((((M46/100)*$AJ$40)*$AN$40)*$AH$40)+((((M46/100)*$AJ$41)*$AH$41)),IF(Calculator!$O$6="DUALBASE",SUM((((M46/100)*$AJ$40)*$AH$40))+(((((M46/100)*$AJ$40)*$AN$40)*$AH$40)*1.030011)-((((M46/100)*$AJ$40)*$AN$40)*$AH$40)+((((M46/100)*$AJ$41)*$AH$41)),IF(Calculator!$O$6="DUALELEMENTS",SUM((((M46/100)*$AJ$40)*$AH$40))+(((((M46/100)*$AJ$40)*$AN$40)*$AH$40)*1.438569)-((((M46/100)*$AJ$40)*$AN$40)*$AH$40)+((((M46/100)*$AJ$41)*$AH$41)),IF(Calculator!$O$6="DUALSPECTRUM",SUM((((M46/100)*$AJ$40)*$AH$40))+(((((M46/100)*$AJ$40)*$AN$40)*$AH$40)*1.438569)-((((M46/100)*$AJ$40)*$AN$40)*$AH$40)+((((M46/100)*$AJ$41)*$AH$41)),IF(Calculator!$O$6="DUALHOMESTEAD",SUM((((M46/100)*$AJ$40)*$AH$40))+(((((M46/100)*$AJ$40)*$AN$40)*$AH$40)*1.438569)-((((M46/100)*$AJ$40)*$AN$40)*$AH$40)+((((M46/100)*$AJ$41)*$AH$41)),IF(Calculator!$O$6="DUALBAND A",SUM((((M46/100)*$AJ$40)*$AH$40))+(((((M46/100)*$AJ$40)*$AN$40)*$AH$40)*1.507051)-((((M46/100)*$AJ$40)*$AN$40)*$AH$40)+((((M46/100)*$AJ$41)*$AH$41)),IF(Calculator!$O$6="DUALBAND B",SUM((((M46/100)*$AJ$40)*$AH$40))+(((((M46/100)*$AJ$40)*$AN$40)*$AH$40)*1.57551)-((((M46/100)*$AJ$40)*$AN$40)*$AH$40)+((((M46/100)*$AJ$41)*$AH$41)),IF(Calculator!$O$6="DUALBAND C",SUM((((M46/100)*$AJ$40)*$AH$40))+(((((M46/100)*$AJ$40)*$AN$40)*$AH$40)*1.644088)-((((M46/100)*$AJ$40)*$AN$40)*$AH$40)+((((M46/100)*$AJ$41)*$AH$41)),IF(Calculator!$O$6="DUALBAND D",SUM((((M46/100)*$AJ$40)*$AH$40))+(((((M46/100)*$AJ$40)*$AN$40)*$AH$40)*1.712549)-((((M46/100)*$AJ$40)*$AN$40)*$AH$40)+((((M46/100)*$AJ$41)*$AH$41)),IF(Calculator!$O$6="DUALURBANE",SUM((((M46/100)*$AJ$40)*$AH$40))+(((((M46/100)*$AJ$40)*$AN$40)*$AH$40)*1.712549)-((((M46/100)*$AJ$40)*$AN$40)*$AH$40)+((((M46/100)*$AJ$41)*$AH$41)),IF(Calculator!$O$6="DUALSILVERANOD",SUM((((M46/100)*$AJ$40)*$AH$40))+(((((M46/100)*$AJ$40)*$AN$40)*$AH$40)*1.918079)-((((M46/100)*$AJ$40)*$AN$40)*$AH$40)+((((M46/100)*$AJ$41)*$AH$41)),IF(Calculator!$O$6="DUALANOD",SUM((((M46/100)*$AJ$40)*$AH$40))+(((((M46/100)*$AJ$40)*$AN$40)*$AH$40)*2.260509)-((((M46/100)*$AJ$40)*$AN$40)*$AH$40)+((((M46/100)*$AJ$41)*$AH$41))))))))))))))))))))))))</f>
        <v>0</v>
      </c>
      <c r="AC46" s="2">
        <f>IF(Calculator!$O$6="SINGLEBASE",SUM((((N46/100)*$AJ$40)*$AH$40))+((((N46/100)*$AJ$41)*$AH$41)),IF(Calculator!$O$6="SINGLEELEMENTS",SUM((((N46/100)*$AJ$40)*$AH$40))+(((((N46/100)*$AJ$40)*$AN$40)*$AH$40)*1.05)-((((N46/100)*$AJ$40)*$AN$40)*$AH$40)+((((N46/100)*$AJ$41)*$AH$41)),IF(Calculator!$O$6="SINGLESPECTRUM",SUM((((N46/100)*$AJ$40)*$AH$40))+(((((N46/100)*$AJ$40)*$AN$40)*$AH$40)*1.05)-((((N46/100)*$AJ$40)*$AN$40)*$AH$40)+((((N46/100)*$AJ$41)*$AH$41)),IF(Calculator!$O$6="SINGLEHOMESTEAD",SUM((((N46/100)*$AJ$40)*$AH$40))+(((((N46/100)*$AJ$40)*$AN$40)*$AH$40)*1.05)-((((N46/100)*$AJ$40)*$AN$40)*$AH$40)+((((N46/100)*$AJ$41)*$AH$41)),IF(Calculator!$O$6="SINGLEBAND A",SUM((((N46/100)*$AJ$40)*$AH$40))+(((((N46/100)*$AJ$40)*$AN$40)*$AH$40)*1.1)-((((N46/100)*$AJ$40)*$AN$40)*$AH$40)+((((N46/100)*$AJ$41)*$AH$41)),IF(Calculator!$O$6="SINGLEBAND B",SUM((((N46/100)*$AJ$40)*$AH$40))+(((((N46/100)*$AJ$40)*$AN$40)*$AH$40)*1.15)-((((N46/100)*$AJ$40)*$AN$40)*$AH$40)+((((N46/100)*$AJ$41)*$AH$41)),IF(Calculator!$O$6="SINGLEBAND C",SUM((((N46/100)*$AJ$40)*$AH$40))+(((((N46/100)*$AJ$40)*$AN$40)*$AH$40)*1.2)-((((N46/100)*$AJ$40)*$AN$40)*$AH$40)+((((N46/100)*$AJ$41)*$AH$41)),IF(Calculator!$O$6="SINGLEBAND D",SUM((((N46/100)*$AJ$40)*$AH$40))+(((((N46/100)*$AJ$40)*$AN$40)*$AH$40)*1.25)-((((N46/100)*$AJ$40)*$AN$40)*$AH$40)+((((N46/100)*$AJ$41)*$AH$41)),IF(Calculator!$O$6="SINGLEURBANE",SUM((((N46/100)*$AJ$40)*$AH$40))+(((((N46/100)*$AJ$40)*$AN$40)*$AH$40)*1.25)-((((N46/100)*$AJ$40)*$AN$40)*$AH$40)+((((N46/100)*$AJ$41)*$AH$41)),IF(Calculator!$O$6="SINGLESILVERANOD",SUM((((N46/100)*$AJ$40)*$AH$40))+(((((N46/100)*$AJ$40)*$AN$40)*$AH$40)*1.4)-((((N46/100)*$AJ$40)*$AN$40)*$AH$40)+((((N46/100)*$AJ$41)*$AH$41)),IF(Calculator!$O$6="SINGLEANOD",SUM((((N46/100)*$AJ$40)*$AH$40))+(((((N46/100)*$AJ$40)*$AN$40)*$AH$40)*1.65)-((((N46/100)*$AJ$40)*$AN$40)*$AH$40)+((((N46/100)*$AJ$41)*$AH$41)),IF(Calculator!$O$6="DUALBASE",SUM((((N46/100)*$AJ$40)*$AH$40))+(((((N46/100)*$AJ$40)*$AN$40)*$AH$40)*1.030011)-((((N46/100)*$AJ$40)*$AN$40)*$AH$40)+((((N46/100)*$AJ$41)*$AH$41)),IF(Calculator!$O$6="DUALELEMENTS",SUM((((N46/100)*$AJ$40)*$AH$40))+(((((N46/100)*$AJ$40)*$AN$40)*$AH$40)*1.438569)-((((N46/100)*$AJ$40)*$AN$40)*$AH$40)+((((N46/100)*$AJ$41)*$AH$41)),IF(Calculator!$O$6="DUALSPECTRUM",SUM((((N46/100)*$AJ$40)*$AH$40))+(((((N46/100)*$AJ$40)*$AN$40)*$AH$40)*1.438569)-((((N46/100)*$AJ$40)*$AN$40)*$AH$40)+((((N46/100)*$AJ$41)*$AH$41)),IF(Calculator!$O$6="DUALHOMESTEAD",SUM((((N46/100)*$AJ$40)*$AH$40))+(((((N46/100)*$AJ$40)*$AN$40)*$AH$40)*1.438569)-((((N46/100)*$AJ$40)*$AN$40)*$AH$40)+((((N46/100)*$AJ$41)*$AH$41)),IF(Calculator!$O$6="DUALBAND A",SUM((((N46/100)*$AJ$40)*$AH$40))+(((((N46/100)*$AJ$40)*$AN$40)*$AH$40)*1.507051)-((((N46/100)*$AJ$40)*$AN$40)*$AH$40)+((((N46/100)*$AJ$41)*$AH$41)),IF(Calculator!$O$6="DUALBAND B",SUM((((N46/100)*$AJ$40)*$AH$40))+(((((N46/100)*$AJ$40)*$AN$40)*$AH$40)*1.57551)-((((N46/100)*$AJ$40)*$AN$40)*$AH$40)+((((N46/100)*$AJ$41)*$AH$41)),IF(Calculator!$O$6="DUALBAND C",SUM((((N46/100)*$AJ$40)*$AH$40))+(((((N46/100)*$AJ$40)*$AN$40)*$AH$40)*1.644088)-((((N46/100)*$AJ$40)*$AN$40)*$AH$40)+((((N46/100)*$AJ$41)*$AH$41)),IF(Calculator!$O$6="DUALBAND D",SUM((((N46/100)*$AJ$40)*$AH$40))+(((((N46/100)*$AJ$40)*$AN$40)*$AH$40)*1.712549)-((((N46/100)*$AJ$40)*$AN$40)*$AH$40)+((((N46/100)*$AJ$41)*$AH$41)),IF(Calculator!$O$6="DUALURBANE",SUM((((N46/100)*$AJ$40)*$AH$40))+(((((N46/100)*$AJ$40)*$AN$40)*$AH$40)*1.712549)-((((N46/100)*$AJ$40)*$AN$40)*$AH$40)+((((N46/100)*$AJ$41)*$AH$41)),IF(Calculator!$O$6="DUALSILVERANOD",SUM((((N46/100)*$AJ$40)*$AH$40))+(((((N46/100)*$AJ$40)*$AN$40)*$AH$40)*1.918079)-((((N46/100)*$AJ$40)*$AN$40)*$AH$40)+((((N46/100)*$AJ$41)*$AH$41)),IF(Calculator!$O$6="DUALANOD",SUM((((N46/100)*$AJ$40)*$AH$40))+(((((N46/100)*$AJ$40)*$AN$40)*$AH$40)*2.260509)-((((N46/100)*$AJ$40)*$AN$40)*$AH$40)+((((N46/100)*$AJ$41)*$AH$41))))))))))))))))))))))))</f>
        <v>0</v>
      </c>
    </row>
    <row r="47" spans="1:40">
      <c r="A47" s="8" t="s">
        <v>1443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P47" s="8">
        <v>1100</v>
      </c>
      <c r="Q47" s="2">
        <f>IF(Calculator!$O$6="SINGLEBASE",SUM((((B47/100)*$AJ$40)*$AH$40))+((((B47/100)*$AJ$41)*$AH$41)),IF(Calculator!$O$6="SINGLEELEMENTS",SUM((((B47/100)*$AJ$40)*$AH$40))+(((((B47/100)*$AJ$40)*$AN$40)*$AH$40)*1.05)-((((B47/100)*$AJ$40)*$AN$40)*$AH$40)+((((B47/100)*$AJ$41)*$AH$41)),IF(Calculator!$O$6="SINGLESPECTRUM",SUM((((B47/100)*$AJ$40)*$AH$40))+(((((B47/100)*$AJ$40)*$AN$40)*$AH$40)*1.05)-((((B47/100)*$AJ$40)*$AN$40)*$AH$40)+((((B47/100)*$AJ$41)*$AH$41)),IF(Calculator!$O$6="SINGLEHOMESTEAD",SUM((((B47/100)*$AJ$40)*$AH$40))+(((((B47/100)*$AJ$40)*$AN$40)*$AH$40)*1.05)-((((B47/100)*$AJ$40)*$AN$40)*$AH$40)+((((B47/100)*$AJ$41)*$AH$41)),IF(Calculator!$O$6="SINGLEBAND A",SUM((((B47/100)*$AJ$40)*$AH$40))+(((((B47/100)*$AJ$40)*$AN$40)*$AH$40)*1.1)-((((B47/100)*$AJ$40)*$AN$40)*$AH$40)+((((B47/100)*$AJ$41)*$AH$41)),IF(Calculator!$O$6="SINGLEBAND B",SUM((((B47/100)*$AJ$40)*$AH$40))+(((((B47/100)*$AJ$40)*$AN$40)*$AH$40)*1.15)-((((B47/100)*$AJ$40)*$AN$40)*$AH$40)+((((B47/100)*$AJ$41)*$AH$41)),IF(Calculator!$O$6="SINGLEBAND C",SUM((((B47/100)*$AJ$40)*$AH$40))+(((((B47/100)*$AJ$40)*$AN$40)*$AH$40)*1.2)-((((B47/100)*$AJ$40)*$AN$40)*$AH$40)+((((B47/100)*$AJ$41)*$AH$41)),IF(Calculator!$O$6="SINGLEBAND D",SUM((((B47/100)*$AJ$40)*$AH$40))+(((((B47/100)*$AJ$40)*$AN$40)*$AH$40)*1.25)-((((B47/100)*$AJ$40)*$AN$40)*$AH$40)+((((B47/100)*$AJ$41)*$AH$41)),IF(Calculator!$O$6="SINGLEURBANE",SUM((((B47/100)*$AJ$40)*$AH$40))+(((((B47/100)*$AJ$40)*$AN$40)*$AH$40)*1.25)-((((B47/100)*$AJ$40)*$AN$40)*$AH$40)+((((B47/100)*$AJ$41)*$AH$41)),IF(Calculator!$O$6="SINGLESILVERANOD",SUM((((B47/100)*$AJ$40)*$AH$40))+(((((B47/100)*$AJ$40)*$AN$40)*$AH$40)*1.4)-((((B47/100)*$AJ$40)*$AN$40)*$AH$40)+((((B47/100)*$AJ$41)*$AH$41)),IF(Calculator!$O$6="SINGLEANOD",SUM((((B47/100)*$AJ$40)*$AH$40))+(((((B47/100)*$AJ$40)*$AN$40)*$AH$40)*1.65)-((((B47/100)*$AJ$40)*$AN$40)*$AH$40)+((((B47/100)*$AJ$41)*$AH$41)),IF(Calculator!$O$6="DUALBASE",SUM((((B47/100)*$AJ$40)*$AH$40))+(((((B47/100)*$AJ$40)*$AN$40)*$AH$40)*1.030011)-((((B47/100)*$AJ$40)*$AN$40)*$AH$40)+((((B47/100)*$AJ$41)*$AH$41)),IF(Calculator!$O$6="DUALELEMENTS",SUM((((B47/100)*$AJ$40)*$AH$40))+(((((B47/100)*$AJ$40)*$AN$40)*$AH$40)*1.438569)-((((B47/100)*$AJ$40)*$AN$40)*$AH$40)+((((B47/100)*$AJ$41)*$AH$41)),IF(Calculator!$O$6="DUALSPECTRUM",SUM((((B47/100)*$AJ$40)*$AH$40))+(((((B47/100)*$AJ$40)*$AN$40)*$AH$40)*1.438569)-((((B47/100)*$AJ$40)*$AN$40)*$AH$40)+((((B47/100)*$AJ$41)*$AH$41)),IF(Calculator!$O$6="DUALHOMESTEAD",SUM((((B47/100)*$AJ$40)*$AH$40))+(((((B47/100)*$AJ$40)*$AN$40)*$AH$40)*1.438569)-((((B47/100)*$AJ$40)*$AN$40)*$AH$40)+((((B47/100)*$AJ$41)*$AH$41)),IF(Calculator!$O$6="DUALBAND A",SUM((((B47/100)*$AJ$40)*$AH$40))+(((((B47/100)*$AJ$40)*$AN$40)*$AH$40)*1.507051)-((((B47/100)*$AJ$40)*$AN$40)*$AH$40)+((((B47/100)*$AJ$41)*$AH$41)),IF(Calculator!$O$6="DUALBAND B",SUM((((B47/100)*$AJ$40)*$AH$40))+(((((B47/100)*$AJ$40)*$AN$40)*$AH$40)*1.57551)-((((B47/100)*$AJ$40)*$AN$40)*$AH$40)+((((B47/100)*$AJ$41)*$AH$41)),IF(Calculator!$O$6="DUALBAND C",SUM((((B47/100)*$AJ$40)*$AH$40))+(((((B47/100)*$AJ$40)*$AN$40)*$AH$40)*1.644088)-((((B47/100)*$AJ$40)*$AN$40)*$AH$40)+((((B47/100)*$AJ$41)*$AH$41)),IF(Calculator!$O$6="DUALBAND D",SUM((((B47/100)*$AJ$40)*$AH$40))+(((((B47/100)*$AJ$40)*$AN$40)*$AH$40)*1.712549)-((((B47/100)*$AJ$40)*$AN$40)*$AH$40)+((((B47/100)*$AJ$41)*$AH$41)),IF(Calculator!$O$6="DUALURBANE",SUM((((B47/100)*$AJ$40)*$AH$40))+(((((B47/100)*$AJ$40)*$AN$40)*$AH$40)*1.712549)-((((B47/100)*$AJ$40)*$AN$40)*$AH$40)+((((B47/100)*$AJ$41)*$AH$41)),IF(Calculator!$O$6="DUALSILVERANOD",SUM((((B47/100)*$AJ$40)*$AH$40))+(((((B47/100)*$AJ$40)*$AN$40)*$AH$40)*1.918079)-((((B47/100)*$AJ$40)*$AN$40)*$AH$40)+((((B47/100)*$AJ$41)*$AH$41)),IF(Calculator!$O$6="DUALANOD",SUM((((B47/100)*$AJ$40)*$AH$40))+(((((B47/100)*$AJ$40)*$AN$40)*$AH$40)*2.260509)-((((B47/100)*$AJ$40)*$AN$40)*$AH$40)+((((B47/100)*$AJ$41)*$AH$41))))))))))))))))))))))))</f>
        <v>0</v>
      </c>
      <c r="R47" s="2">
        <f>IF(Calculator!$O$6="SINGLEBASE",SUM((((C47/100)*$AJ$40)*$AH$40))+((((C47/100)*$AJ$41)*$AH$41)),IF(Calculator!$O$6="SINGLEELEMENTS",SUM((((C47/100)*$AJ$40)*$AH$40))+(((((C47/100)*$AJ$40)*$AN$40)*$AH$40)*1.05)-((((C47/100)*$AJ$40)*$AN$40)*$AH$40)+((((C47/100)*$AJ$41)*$AH$41)),IF(Calculator!$O$6="SINGLESPECTRUM",SUM((((C47/100)*$AJ$40)*$AH$40))+(((((C47/100)*$AJ$40)*$AN$40)*$AH$40)*1.05)-((((C47/100)*$AJ$40)*$AN$40)*$AH$40)+((((C47/100)*$AJ$41)*$AH$41)),IF(Calculator!$O$6="SINGLEHOMESTEAD",SUM((((C47/100)*$AJ$40)*$AH$40))+(((((C47/100)*$AJ$40)*$AN$40)*$AH$40)*1.05)-((((C47/100)*$AJ$40)*$AN$40)*$AH$40)+((((C47/100)*$AJ$41)*$AH$41)),IF(Calculator!$O$6="SINGLEBAND A",SUM((((C47/100)*$AJ$40)*$AH$40))+(((((C47/100)*$AJ$40)*$AN$40)*$AH$40)*1.1)-((((C47/100)*$AJ$40)*$AN$40)*$AH$40)+((((C47/100)*$AJ$41)*$AH$41)),IF(Calculator!$O$6="SINGLEBAND B",SUM((((C47/100)*$AJ$40)*$AH$40))+(((((C47/100)*$AJ$40)*$AN$40)*$AH$40)*1.15)-((((C47/100)*$AJ$40)*$AN$40)*$AH$40)+((((C47/100)*$AJ$41)*$AH$41)),IF(Calculator!$O$6="SINGLEBAND C",SUM((((C47/100)*$AJ$40)*$AH$40))+(((((C47/100)*$AJ$40)*$AN$40)*$AH$40)*1.2)-((((C47/100)*$AJ$40)*$AN$40)*$AH$40)+((((C47/100)*$AJ$41)*$AH$41)),IF(Calculator!$O$6="SINGLEBAND D",SUM((((C47/100)*$AJ$40)*$AH$40))+(((((C47/100)*$AJ$40)*$AN$40)*$AH$40)*1.25)-((((C47/100)*$AJ$40)*$AN$40)*$AH$40)+((((C47/100)*$AJ$41)*$AH$41)),IF(Calculator!$O$6="SINGLEURBANE",SUM((((C47/100)*$AJ$40)*$AH$40))+(((((C47/100)*$AJ$40)*$AN$40)*$AH$40)*1.25)-((((C47/100)*$AJ$40)*$AN$40)*$AH$40)+((((C47/100)*$AJ$41)*$AH$41)),IF(Calculator!$O$6="SINGLESILVERANOD",SUM((((C47/100)*$AJ$40)*$AH$40))+(((((C47/100)*$AJ$40)*$AN$40)*$AH$40)*1.4)-((((C47/100)*$AJ$40)*$AN$40)*$AH$40)+((((C47/100)*$AJ$41)*$AH$41)),IF(Calculator!$O$6="SINGLEANOD",SUM((((C47/100)*$AJ$40)*$AH$40))+(((((C47/100)*$AJ$40)*$AN$40)*$AH$40)*1.65)-((((C47/100)*$AJ$40)*$AN$40)*$AH$40)+((((C47/100)*$AJ$41)*$AH$41)),IF(Calculator!$O$6="DUALBASE",SUM((((C47/100)*$AJ$40)*$AH$40))+(((((C47/100)*$AJ$40)*$AN$40)*$AH$40)*1.030011)-((((C47/100)*$AJ$40)*$AN$40)*$AH$40)+((((C47/100)*$AJ$41)*$AH$41)),IF(Calculator!$O$6="DUALELEMENTS",SUM((((C47/100)*$AJ$40)*$AH$40))+(((((C47/100)*$AJ$40)*$AN$40)*$AH$40)*1.438569)-((((C47/100)*$AJ$40)*$AN$40)*$AH$40)+((((C47/100)*$AJ$41)*$AH$41)),IF(Calculator!$O$6="DUALSPECTRUM",SUM((((C47/100)*$AJ$40)*$AH$40))+(((((C47/100)*$AJ$40)*$AN$40)*$AH$40)*1.438569)-((((C47/100)*$AJ$40)*$AN$40)*$AH$40)+((((C47/100)*$AJ$41)*$AH$41)),IF(Calculator!$O$6="DUALHOMESTEAD",SUM((((C47/100)*$AJ$40)*$AH$40))+(((((C47/100)*$AJ$40)*$AN$40)*$AH$40)*1.438569)-((((C47/100)*$AJ$40)*$AN$40)*$AH$40)+((((C47/100)*$AJ$41)*$AH$41)),IF(Calculator!$O$6="DUALBAND A",SUM((((C47/100)*$AJ$40)*$AH$40))+(((((C47/100)*$AJ$40)*$AN$40)*$AH$40)*1.507051)-((((C47/100)*$AJ$40)*$AN$40)*$AH$40)+((((C47/100)*$AJ$41)*$AH$41)),IF(Calculator!$O$6="DUALBAND B",SUM((((C47/100)*$AJ$40)*$AH$40))+(((((C47/100)*$AJ$40)*$AN$40)*$AH$40)*1.57551)-((((C47/100)*$AJ$40)*$AN$40)*$AH$40)+((((C47/100)*$AJ$41)*$AH$41)),IF(Calculator!$O$6="DUALBAND C",SUM((((C47/100)*$AJ$40)*$AH$40))+(((((C47/100)*$AJ$40)*$AN$40)*$AH$40)*1.644088)-((((C47/100)*$AJ$40)*$AN$40)*$AH$40)+((((C47/100)*$AJ$41)*$AH$41)),IF(Calculator!$O$6="DUALBAND D",SUM((((C47/100)*$AJ$40)*$AH$40))+(((((C47/100)*$AJ$40)*$AN$40)*$AH$40)*1.712549)-((((C47/100)*$AJ$40)*$AN$40)*$AH$40)+((((C47/100)*$AJ$41)*$AH$41)),IF(Calculator!$O$6="DUALURBANE",SUM((((C47/100)*$AJ$40)*$AH$40))+(((((C47/100)*$AJ$40)*$AN$40)*$AH$40)*1.712549)-((((C47/100)*$AJ$40)*$AN$40)*$AH$40)+((((C47/100)*$AJ$41)*$AH$41)),IF(Calculator!$O$6="DUALSILVERANOD",SUM((((C47/100)*$AJ$40)*$AH$40))+(((((C47/100)*$AJ$40)*$AN$40)*$AH$40)*1.918079)-((((C47/100)*$AJ$40)*$AN$40)*$AH$40)+((((C47/100)*$AJ$41)*$AH$41)),IF(Calculator!$O$6="DUALANOD",SUM((((C47/100)*$AJ$40)*$AH$40))+(((((C47/100)*$AJ$40)*$AN$40)*$AH$40)*2.260509)-((((C47/100)*$AJ$40)*$AN$40)*$AH$40)+((((C47/100)*$AJ$41)*$AH$41))))))))))))))))))))))))</f>
        <v>0</v>
      </c>
      <c r="S47" s="2">
        <f>IF(Calculator!$O$6="SINGLEBASE",SUM((((D47/100)*$AJ$40)*$AH$40))+((((D47/100)*$AJ$41)*$AH$41)),IF(Calculator!$O$6="SINGLEELEMENTS",SUM((((D47/100)*$AJ$40)*$AH$40))+(((((D47/100)*$AJ$40)*$AN$40)*$AH$40)*1.05)-((((D47/100)*$AJ$40)*$AN$40)*$AH$40)+((((D47/100)*$AJ$41)*$AH$41)),IF(Calculator!$O$6="SINGLESPECTRUM",SUM((((D47/100)*$AJ$40)*$AH$40))+(((((D47/100)*$AJ$40)*$AN$40)*$AH$40)*1.05)-((((D47/100)*$AJ$40)*$AN$40)*$AH$40)+((((D47/100)*$AJ$41)*$AH$41)),IF(Calculator!$O$6="SINGLEHOMESTEAD",SUM((((D47/100)*$AJ$40)*$AH$40))+(((((D47/100)*$AJ$40)*$AN$40)*$AH$40)*1.05)-((((D47/100)*$AJ$40)*$AN$40)*$AH$40)+((((D47/100)*$AJ$41)*$AH$41)),IF(Calculator!$O$6="SINGLEBAND A",SUM((((D47/100)*$AJ$40)*$AH$40))+(((((D47/100)*$AJ$40)*$AN$40)*$AH$40)*1.1)-((((D47/100)*$AJ$40)*$AN$40)*$AH$40)+((((D47/100)*$AJ$41)*$AH$41)),IF(Calculator!$O$6="SINGLEBAND B",SUM((((D47/100)*$AJ$40)*$AH$40))+(((((D47/100)*$AJ$40)*$AN$40)*$AH$40)*1.15)-((((D47/100)*$AJ$40)*$AN$40)*$AH$40)+((((D47/100)*$AJ$41)*$AH$41)),IF(Calculator!$O$6="SINGLEBAND C",SUM((((D47/100)*$AJ$40)*$AH$40))+(((((D47/100)*$AJ$40)*$AN$40)*$AH$40)*1.2)-((((D47/100)*$AJ$40)*$AN$40)*$AH$40)+((((D47/100)*$AJ$41)*$AH$41)),IF(Calculator!$O$6="SINGLEBAND D",SUM((((D47/100)*$AJ$40)*$AH$40))+(((((D47/100)*$AJ$40)*$AN$40)*$AH$40)*1.25)-((((D47/100)*$AJ$40)*$AN$40)*$AH$40)+((((D47/100)*$AJ$41)*$AH$41)),IF(Calculator!$O$6="SINGLEURBANE",SUM((((D47/100)*$AJ$40)*$AH$40))+(((((D47/100)*$AJ$40)*$AN$40)*$AH$40)*1.25)-((((D47/100)*$AJ$40)*$AN$40)*$AH$40)+((((D47/100)*$AJ$41)*$AH$41)),IF(Calculator!$O$6="SINGLESILVERANOD",SUM((((D47/100)*$AJ$40)*$AH$40))+(((((D47/100)*$AJ$40)*$AN$40)*$AH$40)*1.4)-((((D47/100)*$AJ$40)*$AN$40)*$AH$40)+((((D47/100)*$AJ$41)*$AH$41)),IF(Calculator!$O$6="SINGLEANOD",SUM((((D47/100)*$AJ$40)*$AH$40))+(((((D47/100)*$AJ$40)*$AN$40)*$AH$40)*1.65)-((((D47/100)*$AJ$40)*$AN$40)*$AH$40)+((((D47/100)*$AJ$41)*$AH$41)),IF(Calculator!$O$6="DUALBASE",SUM((((D47/100)*$AJ$40)*$AH$40))+(((((D47/100)*$AJ$40)*$AN$40)*$AH$40)*1.030011)-((((D47/100)*$AJ$40)*$AN$40)*$AH$40)+((((D47/100)*$AJ$41)*$AH$41)),IF(Calculator!$O$6="DUALELEMENTS",SUM((((D47/100)*$AJ$40)*$AH$40))+(((((D47/100)*$AJ$40)*$AN$40)*$AH$40)*1.438569)-((((D47/100)*$AJ$40)*$AN$40)*$AH$40)+((((D47/100)*$AJ$41)*$AH$41)),IF(Calculator!$O$6="DUALSPECTRUM",SUM((((D47/100)*$AJ$40)*$AH$40))+(((((D47/100)*$AJ$40)*$AN$40)*$AH$40)*1.438569)-((((D47/100)*$AJ$40)*$AN$40)*$AH$40)+((((D47/100)*$AJ$41)*$AH$41)),IF(Calculator!$O$6="DUALHOMESTEAD",SUM((((D47/100)*$AJ$40)*$AH$40))+(((((D47/100)*$AJ$40)*$AN$40)*$AH$40)*1.438569)-((((D47/100)*$AJ$40)*$AN$40)*$AH$40)+((((D47/100)*$AJ$41)*$AH$41)),IF(Calculator!$O$6="DUALBAND A",SUM((((D47/100)*$AJ$40)*$AH$40))+(((((D47/100)*$AJ$40)*$AN$40)*$AH$40)*1.507051)-((((D47/100)*$AJ$40)*$AN$40)*$AH$40)+((((D47/100)*$AJ$41)*$AH$41)),IF(Calculator!$O$6="DUALBAND B",SUM((((D47/100)*$AJ$40)*$AH$40))+(((((D47/100)*$AJ$40)*$AN$40)*$AH$40)*1.57551)-((((D47/100)*$AJ$40)*$AN$40)*$AH$40)+((((D47/100)*$AJ$41)*$AH$41)),IF(Calculator!$O$6="DUALBAND C",SUM((((D47/100)*$AJ$40)*$AH$40))+(((((D47/100)*$AJ$40)*$AN$40)*$AH$40)*1.644088)-((((D47/100)*$AJ$40)*$AN$40)*$AH$40)+((((D47/100)*$AJ$41)*$AH$41)),IF(Calculator!$O$6="DUALBAND D",SUM((((D47/100)*$AJ$40)*$AH$40))+(((((D47/100)*$AJ$40)*$AN$40)*$AH$40)*1.712549)-((((D47/100)*$AJ$40)*$AN$40)*$AH$40)+((((D47/100)*$AJ$41)*$AH$41)),IF(Calculator!$O$6="DUALURBANE",SUM((((D47/100)*$AJ$40)*$AH$40))+(((((D47/100)*$AJ$40)*$AN$40)*$AH$40)*1.712549)-((((D47/100)*$AJ$40)*$AN$40)*$AH$40)+((((D47/100)*$AJ$41)*$AH$41)),IF(Calculator!$O$6="DUALSILVERANOD",SUM((((D47/100)*$AJ$40)*$AH$40))+(((((D47/100)*$AJ$40)*$AN$40)*$AH$40)*1.918079)-((((D47/100)*$AJ$40)*$AN$40)*$AH$40)+((((D47/100)*$AJ$41)*$AH$41)),IF(Calculator!$O$6="DUALANOD",SUM((((D47/100)*$AJ$40)*$AH$40))+(((((D47/100)*$AJ$40)*$AN$40)*$AH$40)*2.260509)-((((D47/100)*$AJ$40)*$AN$40)*$AH$40)+((((D47/100)*$AJ$41)*$AH$41))))))))))))))))))))))))</f>
        <v>0</v>
      </c>
      <c r="T47" s="2">
        <f>IF(Calculator!$O$6="SINGLEBASE",SUM((((E47/100)*$AJ$40)*$AH$40))+((((E47/100)*$AJ$41)*$AH$41)),IF(Calculator!$O$6="SINGLEELEMENTS",SUM((((E47/100)*$AJ$40)*$AH$40))+(((((E47/100)*$AJ$40)*$AN$40)*$AH$40)*1.05)-((((E47/100)*$AJ$40)*$AN$40)*$AH$40)+((((E47/100)*$AJ$41)*$AH$41)),IF(Calculator!$O$6="SINGLESPECTRUM",SUM((((E47/100)*$AJ$40)*$AH$40))+(((((E47/100)*$AJ$40)*$AN$40)*$AH$40)*1.05)-((((E47/100)*$AJ$40)*$AN$40)*$AH$40)+((((E47/100)*$AJ$41)*$AH$41)),IF(Calculator!$O$6="SINGLEHOMESTEAD",SUM((((E47/100)*$AJ$40)*$AH$40))+(((((E47/100)*$AJ$40)*$AN$40)*$AH$40)*1.05)-((((E47/100)*$AJ$40)*$AN$40)*$AH$40)+((((E47/100)*$AJ$41)*$AH$41)),IF(Calculator!$O$6="SINGLEBAND A",SUM((((E47/100)*$AJ$40)*$AH$40))+(((((E47/100)*$AJ$40)*$AN$40)*$AH$40)*1.1)-((((E47/100)*$AJ$40)*$AN$40)*$AH$40)+((((E47/100)*$AJ$41)*$AH$41)),IF(Calculator!$O$6="SINGLEBAND B",SUM((((E47/100)*$AJ$40)*$AH$40))+(((((E47/100)*$AJ$40)*$AN$40)*$AH$40)*1.15)-((((E47/100)*$AJ$40)*$AN$40)*$AH$40)+((((E47/100)*$AJ$41)*$AH$41)),IF(Calculator!$O$6="SINGLEBAND C",SUM((((E47/100)*$AJ$40)*$AH$40))+(((((E47/100)*$AJ$40)*$AN$40)*$AH$40)*1.2)-((((E47/100)*$AJ$40)*$AN$40)*$AH$40)+((((E47/100)*$AJ$41)*$AH$41)),IF(Calculator!$O$6="SINGLEBAND D",SUM((((E47/100)*$AJ$40)*$AH$40))+(((((E47/100)*$AJ$40)*$AN$40)*$AH$40)*1.25)-((((E47/100)*$AJ$40)*$AN$40)*$AH$40)+((((E47/100)*$AJ$41)*$AH$41)),IF(Calculator!$O$6="SINGLEURBANE",SUM((((E47/100)*$AJ$40)*$AH$40))+(((((E47/100)*$AJ$40)*$AN$40)*$AH$40)*1.25)-((((E47/100)*$AJ$40)*$AN$40)*$AH$40)+((((E47/100)*$AJ$41)*$AH$41)),IF(Calculator!$O$6="SINGLESILVERANOD",SUM((((E47/100)*$AJ$40)*$AH$40))+(((((E47/100)*$AJ$40)*$AN$40)*$AH$40)*1.4)-((((E47/100)*$AJ$40)*$AN$40)*$AH$40)+((((E47/100)*$AJ$41)*$AH$41)),IF(Calculator!$O$6="SINGLEANOD",SUM((((E47/100)*$AJ$40)*$AH$40))+(((((E47/100)*$AJ$40)*$AN$40)*$AH$40)*1.65)-((((E47/100)*$AJ$40)*$AN$40)*$AH$40)+((((E47/100)*$AJ$41)*$AH$41)),IF(Calculator!$O$6="DUALBASE",SUM((((E47/100)*$AJ$40)*$AH$40))+(((((E47/100)*$AJ$40)*$AN$40)*$AH$40)*1.030011)-((((E47/100)*$AJ$40)*$AN$40)*$AH$40)+((((E47/100)*$AJ$41)*$AH$41)),IF(Calculator!$O$6="DUALELEMENTS",SUM((((E47/100)*$AJ$40)*$AH$40))+(((((E47/100)*$AJ$40)*$AN$40)*$AH$40)*1.438569)-((((E47/100)*$AJ$40)*$AN$40)*$AH$40)+((((E47/100)*$AJ$41)*$AH$41)),IF(Calculator!$O$6="DUALSPECTRUM",SUM((((E47/100)*$AJ$40)*$AH$40))+(((((E47/100)*$AJ$40)*$AN$40)*$AH$40)*1.438569)-((((E47/100)*$AJ$40)*$AN$40)*$AH$40)+((((E47/100)*$AJ$41)*$AH$41)),IF(Calculator!$O$6="DUALHOMESTEAD",SUM((((E47/100)*$AJ$40)*$AH$40))+(((((E47/100)*$AJ$40)*$AN$40)*$AH$40)*1.438569)-((((E47/100)*$AJ$40)*$AN$40)*$AH$40)+((((E47/100)*$AJ$41)*$AH$41)),IF(Calculator!$O$6="DUALBAND A",SUM((((E47/100)*$AJ$40)*$AH$40))+(((((E47/100)*$AJ$40)*$AN$40)*$AH$40)*1.507051)-((((E47/100)*$AJ$40)*$AN$40)*$AH$40)+((((E47/100)*$AJ$41)*$AH$41)),IF(Calculator!$O$6="DUALBAND B",SUM((((E47/100)*$AJ$40)*$AH$40))+(((((E47/100)*$AJ$40)*$AN$40)*$AH$40)*1.57551)-((((E47/100)*$AJ$40)*$AN$40)*$AH$40)+((((E47/100)*$AJ$41)*$AH$41)),IF(Calculator!$O$6="DUALBAND C",SUM((((E47/100)*$AJ$40)*$AH$40))+(((((E47/100)*$AJ$40)*$AN$40)*$AH$40)*1.644088)-((((E47/100)*$AJ$40)*$AN$40)*$AH$40)+((((E47/100)*$AJ$41)*$AH$41)),IF(Calculator!$O$6="DUALBAND D",SUM((((E47/100)*$AJ$40)*$AH$40))+(((((E47/100)*$AJ$40)*$AN$40)*$AH$40)*1.712549)-((((E47/100)*$AJ$40)*$AN$40)*$AH$40)+((((E47/100)*$AJ$41)*$AH$41)),IF(Calculator!$O$6="DUALURBANE",SUM((((E47/100)*$AJ$40)*$AH$40))+(((((E47/100)*$AJ$40)*$AN$40)*$AH$40)*1.712549)-((((E47/100)*$AJ$40)*$AN$40)*$AH$40)+((((E47/100)*$AJ$41)*$AH$41)),IF(Calculator!$O$6="DUALSILVERANOD",SUM((((E47/100)*$AJ$40)*$AH$40))+(((((E47/100)*$AJ$40)*$AN$40)*$AH$40)*1.918079)-((((E47/100)*$AJ$40)*$AN$40)*$AH$40)+((((E47/100)*$AJ$41)*$AH$41)),IF(Calculator!$O$6="DUALANOD",SUM((((E47/100)*$AJ$40)*$AH$40))+(((((E47/100)*$AJ$40)*$AN$40)*$AH$40)*2.260509)-((((E47/100)*$AJ$40)*$AN$40)*$AH$40)+((((E47/100)*$AJ$41)*$AH$41))))))))))))))))))))))))</f>
        <v>0</v>
      </c>
      <c r="U47" s="2">
        <f>IF(Calculator!$O$6="SINGLEBASE",SUM((((F47/100)*$AJ$40)*$AH$40))+((((F47/100)*$AJ$41)*$AH$41)),IF(Calculator!$O$6="SINGLEELEMENTS",SUM((((F47/100)*$AJ$40)*$AH$40))+(((((F47/100)*$AJ$40)*$AN$40)*$AH$40)*1.05)-((((F47/100)*$AJ$40)*$AN$40)*$AH$40)+((((F47/100)*$AJ$41)*$AH$41)),IF(Calculator!$O$6="SINGLESPECTRUM",SUM((((F47/100)*$AJ$40)*$AH$40))+(((((F47/100)*$AJ$40)*$AN$40)*$AH$40)*1.05)-((((F47/100)*$AJ$40)*$AN$40)*$AH$40)+((((F47/100)*$AJ$41)*$AH$41)),IF(Calculator!$O$6="SINGLEHOMESTEAD",SUM((((F47/100)*$AJ$40)*$AH$40))+(((((F47/100)*$AJ$40)*$AN$40)*$AH$40)*1.05)-((((F47/100)*$AJ$40)*$AN$40)*$AH$40)+((((F47/100)*$AJ$41)*$AH$41)),IF(Calculator!$O$6="SINGLEBAND A",SUM((((F47/100)*$AJ$40)*$AH$40))+(((((F47/100)*$AJ$40)*$AN$40)*$AH$40)*1.1)-((((F47/100)*$AJ$40)*$AN$40)*$AH$40)+((((F47/100)*$AJ$41)*$AH$41)),IF(Calculator!$O$6="SINGLEBAND B",SUM((((F47/100)*$AJ$40)*$AH$40))+(((((F47/100)*$AJ$40)*$AN$40)*$AH$40)*1.15)-((((F47/100)*$AJ$40)*$AN$40)*$AH$40)+((((F47/100)*$AJ$41)*$AH$41)),IF(Calculator!$O$6="SINGLEBAND C",SUM((((F47/100)*$AJ$40)*$AH$40))+(((((F47/100)*$AJ$40)*$AN$40)*$AH$40)*1.2)-((((F47/100)*$AJ$40)*$AN$40)*$AH$40)+((((F47/100)*$AJ$41)*$AH$41)),IF(Calculator!$O$6="SINGLEBAND D",SUM((((F47/100)*$AJ$40)*$AH$40))+(((((F47/100)*$AJ$40)*$AN$40)*$AH$40)*1.25)-((((F47/100)*$AJ$40)*$AN$40)*$AH$40)+((((F47/100)*$AJ$41)*$AH$41)),IF(Calculator!$O$6="SINGLEURBANE",SUM((((F47/100)*$AJ$40)*$AH$40))+(((((F47/100)*$AJ$40)*$AN$40)*$AH$40)*1.25)-((((F47/100)*$AJ$40)*$AN$40)*$AH$40)+((((F47/100)*$AJ$41)*$AH$41)),IF(Calculator!$O$6="SINGLESILVERANOD",SUM((((F47/100)*$AJ$40)*$AH$40))+(((((F47/100)*$AJ$40)*$AN$40)*$AH$40)*1.4)-((((F47/100)*$AJ$40)*$AN$40)*$AH$40)+((((F47/100)*$AJ$41)*$AH$41)),IF(Calculator!$O$6="SINGLEANOD",SUM((((F47/100)*$AJ$40)*$AH$40))+(((((F47/100)*$AJ$40)*$AN$40)*$AH$40)*1.65)-((((F47/100)*$AJ$40)*$AN$40)*$AH$40)+((((F47/100)*$AJ$41)*$AH$41)),IF(Calculator!$O$6="DUALBASE",SUM((((F47/100)*$AJ$40)*$AH$40))+(((((F47/100)*$AJ$40)*$AN$40)*$AH$40)*1.030011)-((((F47/100)*$AJ$40)*$AN$40)*$AH$40)+((((F47/100)*$AJ$41)*$AH$41)),IF(Calculator!$O$6="DUALELEMENTS",SUM((((F47/100)*$AJ$40)*$AH$40))+(((((F47/100)*$AJ$40)*$AN$40)*$AH$40)*1.438569)-((((F47/100)*$AJ$40)*$AN$40)*$AH$40)+((((F47/100)*$AJ$41)*$AH$41)),IF(Calculator!$O$6="DUALSPECTRUM",SUM((((F47/100)*$AJ$40)*$AH$40))+(((((F47/100)*$AJ$40)*$AN$40)*$AH$40)*1.438569)-((((F47/100)*$AJ$40)*$AN$40)*$AH$40)+((((F47/100)*$AJ$41)*$AH$41)),IF(Calculator!$O$6="DUALHOMESTEAD",SUM((((F47/100)*$AJ$40)*$AH$40))+(((((F47/100)*$AJ$40)*$AN$40)*$AH$40)*1.438569)-((((F47/100)*$AJ$40)*$AN$40)*$AH$40)+((((F47/100)*$AJ$41)*$AH$41)),IF(Calculator!$O$6="DUALBAND A",SUM((((F47/100)*$AJ$40)*$AH$40))+(((((F47/100)*$AJ$40)*$AN$40)*$AH$40)*1.507051)-((((F47/100)*$AJ$40)*$AN$40)*$AH$40)+((((F47/100)*$AJ$41)*$AH$41)),IF(Calculator!$O$6="DUALBAND B",SUM((((F47/100)*$AJ$40)*$AH$40))+(((((F47/100)*$AJ$40)*$AN$40)*$AH$40)*1.57551)-((((F47/100)*$AJ$40)*$AN$40)*$AH$40)+((((F47/100)*$AJ$41)*$AH$41)),IF(Calculator!$O$6="DUALBAND C",SUM((((F47/100)*$AJ$40)*$AH$40))+(((((F47/100)*$AJ$40)*$AN$40)*$AH$40)*1.644088)-((((F47/100)*$AJ$40)*$AN$40)*$AH$40)+((((F47/100)*$AJ$41)*$AH$41)),IF(Calculator!$O$6="DUALBAND D",SUM((((F47/100)*$AJ$40)*$AH$40))+(((((F47/100)*$AJ$40)*$AN$40)*$AH$40)*1.712549)-((((F47/100)*$AJ$40)*$AN$40)*$AH$40)+((((F47/100)*$AJ$41)*$AH$41)),IF(Calculator!$O$6="DUALURBANE",SUM((((F47/100)*$AJ$40)*$AH$40))+(((((F47/100)*$AJ$40)*$AN$40)*$AH$40)*1.712549)-((((F47/100)*$AJ$40)*$AN$40)*$AH$40)+((((F47/100)*$AJ$41)*$AH$41)),IF(Calculator!$O$6="DUALSILVERANOD",SUM((((F47/100)*$AJ$40)*$AH$40))+(((((F47/100)*$AJ$40)*$AN$40)*$AH$40)*1.918079)-((((F47/100)*$AJ$40)*$AN$40)*$AH$40)+((((F47/100)*$AJ$41)*$AH$41)),IF(Calculator!$O$6="DUALANOD",SUM((((F47/100)*$AJ$40)*$AH$40))+(((((F47/100)*$AJ$40)*$AN$40)*$AH$40)*2.260509)-((((F47/100)*$AJ$40)*$AN$40)*$AH$40)+((((F47/100)*$AJ$41)*$AH$41))))))))))))))))))))))))</f>
        <v>0</v>
      </c>
      <c r="V47" s="2">
        <f>IF(Calculator!$O$6="SINGLEBASE",SUM((((G47/100)*$AJ$40)*$AH$40))+((((G47/100)*$AJ$41)*$AH$41)),IF(Calculator!$O$6="SINGLEELEMENTS",SUM((((G47/100)*$AJ$40)*$AH$40))+(((((G47/100)*$AJ$40)*$AN$40)*$AH$40)*1.05)-((((G47/100)*$AJ$40)*$AN$40)*$AH$40)+((((G47/100)*$AJ$41)*$AH$41)),IF(Calculator!$O$6="SINGLESPECTRUM",SUM((((G47/100)*$AJ$40)*$AH$40))+(((((G47/100)*$AJ$40)*$AN$40)*$AH$40)*1.05)-((((G47/100)*$AJ$40)*$AN$40)*$AH$40)+((((G47/100)*$AJ$41)*$AH$41)),IF(Calculator!$O$6="SINGLEHOMESTEAD",SUM((((G47/100)*$AJ$40)*$AH$40))+(((((G47/100)*$AJ$40)*$AN$40)*$AH$40)*1.05)-((((G47/100)*$AJ$40)*$AN$40)*$AH$40)+((((G47/100)*$AJ$41)*$AH$41)),IF(Calculator!$O$6="SINGLEBAND A",SUM((((G47/100)*$AJ$40)*$AH$40))+(((((G47/100)*$AJ$40)*$AN$40)*$AH$40)*1.1)-((((G47/100)*$AJ$40)*$AN$40)*$AH$40)+((((G47/100)*$AJ$41)*$AH$41)),IF(Calculator!$O$6="SINGLEBAND B",SUM((((G47/100)*$AJ$40)*$AH$40))+(((((G47/100)*$AJ$40)*$AN$40)*$AH$40)*1.15)-((((G47/100)*$AJ$40)*$AN$40)*$AH$40)+((((G47/100)*$AJ$41)*$AH$41)),IF(Calculator!$O$6="SINGLEBAND C",SUM((((G47/100)*$AJ$40)*$AH$40))+(((((G47/100)*$AJ$40)*$AN$40)*$AH$40)*1.2)-((((G47/100)*$AJ$40)*$AN$40)*$AH$40)+((((G47/100)*$AJ$41)*$AH$41)),IF(Calculator!$O$6="SINGLEBAND D",SUM((((G47/100)*$AJ$40)*$AH$40))+(((((G47/100)*$AJ$40)*$AN$40)*$AH$40)*1.25)-((((G47/100)*$AJ$40)*$AN$40)*$AH$40)+((((G47/100)*$AJ$41)*$AH$41)),IF(Calculator!$O$6="SINGLEURBANE",SUM((((G47/100)*$AJ$40)*$AH$40))+(((((G47/100)*$AJ$40)*$AN$40)*$AH$40)*1.25)-((((G47/100)*$AJ$40)*$AN$40)*$AH$40)+((((G47/100)*$AJ$41)*$AH$41)),IF(Calculator!$O$6="SINGLESILVERANOD",SUM((((G47/100)*$AJ$40)*$AH$40))+(((((G47/100)*$AJ$40)*$AN$40)*$AH$40)*1.4)-((((G47/100)*$AJ$40)*$AN$40)*$AH$40)+((((G47/100)*$AJ$41)*$AH$41)),IF(Calculator!$O$6="SINGLEANOD",SUM((((G47/100)*$AJ$40)*$AH$40))+(((((G47/100)*$AJ$40)*$AN$40)*$AH$40)*1.65)-((((G47/100)*$AJ$40)*$AN$40)*$AH$40)+((((G47/100)*$AJ$41)*$AH$41)),IF(Calculator!$O$6="DUALBASE",SUM((((G47/100)*$AJ$40)*$AH$40))+(((((G47/100)*$AJ$40)*$AN$40)*$AH$40)*1.030011)-((((G47/100)*$AJ$40)*$AN$40)*$AH$40)+((((G47/100)*$AJ$41)*$AH$41)),IF(Calculator!$O$6="DUALELEMENTS",SUM((((G47/100)*$AJ$40)*$AH$40))+(((((G47/100)*$AJ$40)*$AN$40)*$AH$40)*1.438569)-((((G47/100)*$AJ$40)*$AN$40)*$AH$40)+((((G47/100)*$AJ$41)*$AH$41)),IF(Calculator!$O$6="DUALSPECTRUM",SUM((((G47/100)*$AJ$40)*$AH$40))+(((((G47/100)*$AJ$40)*$AN$40)*$AH$40)*1.438569)-((((G47/100)*$AJ$40)*$AN$40)*$AH$40)+((((G47/100)*$AJ$41)*$AH$41)),IF(Calculator!$O$6="DUALHOMESTEAD",SUM((((G47/100)*$AJ$40)*$AH$40))+(((((G47/100)*$AJ$40)*$AN$40)*$AH$40)*1.438569)-((((G47/100)*$AJ$40)*$AN$40)*$AH$40)+((((G47/100)*$AJ$41)*$AH$41)),IF(Calculator!$O$6="DUALBAND A",SUM((((G47/100)*$AJ$40)*$AH$40))+(((((G47/100)*$AJ$40)*$AN$40)*$AH$40)*1.507051)-((((G47/100)*$AJ$40)*$AN$40)*$AH$40)+((((G47/100)*$AJ$41)*$AH$41)),IF(Calculator!$O$6="DUALBAND B",SUM((((G47/100)*$AJ$40)*$AH$40))+(((((G47/100)*$AJ$40)*$AN$40)*$AH$40)*1.57551)-((((G47/100)*$AJ$40)*$AN$40)*$AH$40)+((((G47/100)*$AJ$41)*$AH$41)),IF(Calculator!$O$6="DUALBAND C",SUM((((G47/100)*$AJ$40)*$AH$40))+(((((G47/100)*$AJ$40)*$AN$40)*$AH$40)*1.644088)-((((G47/100)*$AJ$40)*$AN$40)*$AH$40)+((((G47/100)*$AJ$41)*$AH$41)),IF(Calculator!$O$6="DUALBAND D",SUM((((G47/100)*$AJ$40)*$AH$40))+(((((G47/100)*$AJ$40)*$AN$40)*$AH$40)*1.712549)-((((G47/100)*$AJ$40)*$AN$40)*$AH$40)+((((G47/100)*$AJ$41)*$AH$41)),IF(Calculator!$O$6="DUALURBANE",SUM((((G47/100)*$AJ$40)*$AH$40))+(((((G47/100)*$AJ$40)*$AN$40)*$AH$40)*1.712549)-((((G47/100)*$AJ$40)*$AN$40)*$AH$40)+((((G47/100)*$AJ$41)*$AH$41)),IF(Calculator!$O$6="DUALSILVERANOD",SUM((((G47/100)*$AJ$40)*$AH$40))+(((((G47/100)*$AJ$40)*$AN$40)*$AH$40)*1.918079)-((((G47/100)*$AJ$40)*$AN$40)*$AH$40)+((((G47/100)*$AJ$41)*$AH$41)),IF(Calculator!$O$6="DUALANOD",SUM((((G47/100)*$AJ$40)*$AH$40))+(((((G47/100)*$AJ$40)*$AN$40)*$AH$40)*2.260509)-((((G47/100)*$AJ$40)*$AN$40)*$AH$40)+((((G47/100)*$AJ$41)*$AH$41))))))))))))))))))))))))</f>
        <v>0</v>
      </c>
      <c r="W47" s="2">
        <f>IF(Calculator!$O$6="SINGLEBASE",SUM((((H47/100)*$AJ$40)*$AH$40))+((((H47/100)*$AJ$41)*$AH$41)),IF(Calculator!$O$6="SINGLEELEMENTS",SUM((((H47/100)*$AJ$40)*$AH$40))+(((((H47/100)*$AJ$40)*$AN$40)*$AH$40)*1.05)-((((H47/100)*$AJ$40)*$AN$40)*$AH$40)+((((H47/100)*$AJ$41)*$AH$41)),IF(Calculator!$O$6="SINGLESPECTRUM",SUM((((H47/100)*$AJ$40)*$AH$40))+(((((H47/100)*$AJ$40)*$AN$40)*$AH$40)*1.05)-((((H47/100)*$AJ$40)*$AN$40)*$AH$40)+((((H47/100)*$AJ$41)*$AH$41)),IF(Calculator!$O$6="SINGLEHOMESTEAD",SUM((((H47/100)*$AJ$40)*$AH$40))+(((((H47/100)*$AJ$40)*$AN$40)*$AH$40)*1.05)-((((H47/100)*$AJ$40)*$AN$40)*$AH$40)+((((H47/100)*$AJ$41)*$AH$41)),IF(Calculator!$O$6="SINGLEBAND A",SUM((((H47/100)*$AJ$40)*$AH$40))+(((((H47/100)*$AJ$40)*$AN$40)*$AH$40)*1.1)-((((H47/100)*$AJ$40)*$AN$40)*$AH$40)+((((H47/100)*$AJ$41)*$AH$41)),IF(Calculator!$O$6="SINGLEBAND B",SUM((((H47/100)*$AJ$40)*$AH$40))+(((((H47/100)*$AJ$40)*$AN$40)*$AH$40)*1.15)-((((H47/100)*$AJ$40)*$AN$40)*$AH$40)+((((H47/100)*$AJ$41)*$AH$41)),IF(Calculator!$O$6="SINGLEBAND C",SUM((((H47/100)*$AJ$40)*$AH$40))+(((((H47/100)*$AJ$40)*$AN$40)*$AH$40)*1.2)-((((H47/100)*$AJ$40)*$AN$40)*$AH$40)+((((H47/100)*$AJ$41)*$AH$41)),IF(Calculator!$O$6="SINGLEBAND D",SUM((((H47/100)*$AJ$40)*$AH$40))+(((((H47/100)*$AJ$40)*$AN$40)*$AH$40)*1.25)-((((H47/100)*$AJ$40)*$AN$40)*$AH$40)+((((H47/100)*$AJ$41)*$AH$41)),IF(Calculator!$O$6="SINGLEURBANE",SUM((((H47/100)*$AJ$40)*$AH$40))+(((((H47/100)*$AJ$40)*$AN$40)*$AH$40)*1.25)-((((H47/100)*$AJ$40)*$AN$40)*$AH$40)+((((H47/100)*$AJ$41)*$AH$41)),IF(Calculator!$O$6="SINGLESILVERANOD",SUM((((H47/100)*$AJ$40)*$AH$40))+(((((H47/100)*$AJ$40)*$AN$40)*$AH$40)*1.4)-((((H47/100)*$AJ$40)*$AN$40)*$AH$40)+((((H47/100)*$AJ$41)*$AH$41)),IF(Calculator!$O$6="SINGLEANOD",SUM((((H47/100)*$AJ$40)*$AH$40))+(((((H47/100)*$AJ$40)*$AN$40)*$AH$40)*1.65)-((((H47/100)*$AJ$40)*$AN$40)*$AH$40)+((((H47/100)*$AJ$41)*$AH$41)),IF(Calculator!$O$6="DUALBASE",SUM((((H47/100)*$AJ$40)*$AH$40))+(((((H47/100)*$AJ$40)*$AN$40)*$AH$40)*1.030011)-((((H47/100)*$AJ$40)*$AN$40)*$AH$40)+((((H47/100)*$AJ$41)*$AH$41)),IF(Calculator!$O$6="DUALELEMENTS",SUM((((H47/100)*$AJ$40)*$AH$40))+(((((H47/100)*$AJ$40)*$AN$40)*$AH$40)*1.438569)-((((H47/100)*$AJ$40)*$AN$40)*$AH$40)+((((H47/100)*$AJ$41)*$AH$41)),IF(Calculator!$O$6="DUALSPECTRUM",SUM((((H47/100)*$AJ$40)*$AH$40))+(((((H47/100)*$AJ$40)*$AN$40)*$AH$40)*1.438569)-((((H47/100)*$AJ$40)*$AN$40)*$AH$40)+((((H47/100)*$AJ$41)*$AH$41)),IF(Calculator!$O$6="DUALHOMESTEAD",SUM((((H47/100)*$AJ$40)*$AH$40))+(((((H47/100)*$AJ$40)*$AN$40)*$AH$40)*1.438569)-((((H47/100)*$AJ$40)*$AN$40)*$AH$40)+((((H47/100)*$AJ$41)*$AH$41)),IF(Calculator!$O$6="DUALBAND A",SUM((((H47/100)*$AJ$40)*$AH$40))+(((((H47/100)*$AJ$40)*$AN$40)*$AH$40)*1.507051)-((((H47/100)*$AJ$40)*$AN$40)*$AH$40)+((((H47/100)*$AJ$41)*$AH$41)),IF(Calculator!$O$6="DUALBAND B",SUM((((H47/100)*$AJ$40)*$AH$40))+(((((H47/100)*$AJ$40)*$AN$40)*$AH$40)*1.57551)-((((H47/100)*$AJ$40)*$AN$40)*$AH$40)+((((H47/100)*$AJ$41)*$AH$41)),IF(Calculator!$O$6="DUALBAND C",SUM((((H47/100)*$AJ$40)*$AH$40))+(((((H47/100)*$AJ$40)*$AN$40)*$AH$40)*1.644088)-((((H47/100)*$AJ$40)*$AN$40)*$AH$40)+((((H47/100)*$AJ$41)*$AH$41)),IF(Calculator!$O$6="DUALBAND D",SUM((((H47/100)*$AJ$40)*$AH$40))+(((((H47/100)*$AJ$40)*$AN$40)*$AH$40)*1.712549)-((((H47/100)*$AJ$40)*$AN$40)*$AH$40)+((((H47/100)*$AJ$41)*$AH$41)),IF(Calculator!$O$6="DUALURBANE",SUM((((H47/100)*$AJ$40)*$AH$40))+(((((H47/100)*$AJ$40)*$AN$40)*$AH$40)*1.712549)-((((H47/100)*$AJ$40)*$AN$40)*$AH$40)+((((H47/100)*$AJ$41)*$AH$41)),IF(Calculator!$O$6="DUALSILVERANOD",SUM((((H47/100)*$AJ$40)*$AH$40))+(((((H47/100)*$AJ$40)*$AN$40)*$AH$40)*1.918079)-((((H47/100)*$AJ$40)*$AN$40)*$AH$40)+((((H47/100)*$AJ$41)*$AH$41)),IF(Calculator!$O$6="DUALANOD",SUM((((H47/100)*$AJ$40)*$AH$40))+(((((H47/100)*$AJ$40)*$AN$40)*$AH$40)*2.260509)-((((H47/100)*$AJ$40)*$AN$40)*$AH$40)+((((H47/100)*$AJ$41)*$AH$41))))))))))))))))))))))))</f>
        <v>0</v>
      </c>
      <c r="X47" s="2">
        <f>IF(Calculator!$O$6="SINGLEBASE",SUM((((I47/100)*$AJ$40)*$AH$40))+((((I47/100)*$AJ$41)*$AH$41)),IF(Calculator!$O$6="SINGLEELEMENTS",SUM((((I47/100)*$AJ$40)*$AH$40))+(((((I47/100)*$AJ$40)*$AN$40)*$AH$40)*1.05)-((((I47/100)*$AJ$40)*$AN$40)*$AH$40)+((((I47/100)*$AJ$41)*$AH$41)),IF(Calculator!$O$6="SINGLESPECTRUM",SUM((((I47/100)*$AJ$40)*$AH$40))+(((((I47/100)*$AJ$40)*$AN$40)*$AH$40)*1.05)-((((I47/100)*$AJ$40)*$AN$40)*$AH$40)+((((I47/100)*$AJ$41)*$AH$41)),IF(Calculator!$O$6="SINGLEHOMESTEAD",SUM((((I47/100)*$AJ$40)*$AH$40))+(((((I47/100)*$AJ$40)*$AN$40)*$AH$40)*1.05)-((((I47/100)*$AJ$40)*$AN$40)*$AH$40)+((((I47/100)*$AJ$41)*$AH$41)),IF(Calculator!$O$6="SINGLEBAND A",SUM((((I47/100)*$AJ$40)*$AH$40))+(((((I47/100)*$AJ$40)*$AN$40)*$AH$40)*1.1)-((((I47/100)*$AJ$40)*$AN$40)*$AH$40)+((((I47/100)*$AJ$41)*$AH$41)),IF(Calculator!$O$6="SINGLEBAND B",SUM((((I47/100)*$AJ$40)*$AH$40))+(((((I47/100)*$AJ$40)*$AN$40)*$AH$40)*1.15)-((((I47/100)*$AJ$40)*$AN$40)*$AH$40)+((((I47/100)*$AJ$41)*$AH$41)),IF(Calculator!$O$6="SINGLEBAND C",SUM((((I47/100)*$AJ$40)*$AH$40))+(((((I47/100)*$AJ$40)*$AN$40)*$AH$40)*1.2)-((((I47/100)*$AJ$40)*$AN$40)*$AH$40)+((((I47/100)*$AJ$41)*$AH$41)),IF(Calculator!$O$6="SINGLEBAND D",SUM((((I47/100)*$AJ$40)*$AH$40))+(((((I47/100)*$AJ$40)*$AN$40)*$AH$40)*1.25)-((((I47/100)*$AJ$40)*$AN$40)*$AH$40)+((((I47/100)*$AJ$41)*$AH$41)),IF(Calculator!$O$6="SINGLEURBANE",SUM((((I47/100)*$AJ$40)*$AH$40))+(((((I47/100)*$AJ$40)*$AN$40)*$AH$40)*1.25)-((((I47/100)*$AJ$40)*$AN$40)*$AH$40)+((((I47/100)*$AJ$41)*$AH$41)),IF(Calculator!$O$6="SINGLESILVERANOD",SUM((((I47/100)*$AJ$40)*$AH$40))+(((((I47/100)*$AJ$40)*$AN$40)*$AH$40)*1.4)-((((I47/100)*$AJ$40)*$AN$40)*$AH$40)+((((I47/100)*$AJ$41)*$AH$41)),IF(Calculator!$O$6="SINGLEANOD",SUM((((I47/100)*$AJ$40)*$AH$40))+(((((I47/100)*$AJ$40)*$AN$40)*$AH$40)*1.65)-((((I47/100)*$AJ$40)*$AN$40)*$AH$40)+((((I47/100)*$AJ$41)*$AH$41)),IF(Calculator!$O$6="DUALBASE",SUM((((I47/100)*$AJ$40)*$AH$40))+(((((I47/100)*$AJ$40)*$AN$40)*$AH$40)*1.030011)-((((I47/100)*$AJ$40)*$AN$40)*$AH$40)+((((I47/100)*$AJ$41)*$AH$41)),IF(Calculator!$O$6="DUALELEMENTS",SUM((((I47/100)*$AJ$40)*$AH$40))+(((((I47/100)*$AJ$40)*$AN$40)*$AH$40)*1.438569)-((((I47/100)*$AJ$40)*$AN$40)*$AH$40)+((((I47/100)*$AJ$41)*$AH$41)),IF(Calculator!$O$6="DUALSPECTRUM",SUM((((I47/100)*$AJ$40)*$AH$40))+(((((I47/100)*$AJ$40)*$AN$40)*$AH$40)*1.438569)-((((I47/100)*$AJ$40)*$AN$40)*$AH$40)+((((I47/100)*$AJ$41)*$AH$41)),IF(Calculator!$O$6="DUALHOMESTEAD",SUM((((I47/100)*$AJ$40)*$AH$40))+(((((I47/100)*$AJ$40)*$AN$40)*$AH$40)*1.438569)-((((I47/100)*$AJ$40)*$AN$40)*$AH$40)+((((I47/100)*$AJ$41)*$AH$41)),IF(Calculator!$O$6="DUALBAND A",SUM((((I47/100)*$AJ$40)*$AH$40))+(((((I47/100)*$AJ$40)*$AN$40)*$AH$40)*1.507051)-((((I47/100)*$AJ$40)*$AN$40)*$AH$40)+((((I47/100)*$AJ$41)*$AH$41)),IF(Calculator!$O$6="DUALBAND B",SUM((((I47/100)*$AJ$40)*$AH$40))+(((((I47/100)*$AJ$40)*$AN$40)*$AH$40)*1.57551)-((((I47/100)*$AJ$40)*$AN$40)*$AH$40)+((((I47/100)*$AJ$41)*$AH$41)),IF(Calculator!$O$6="DUALBAND C",SUM((((I47/100)*$AJ$40)*$AH$40))+(((((I47/100)*$AJ$40)*$AN$40)*$AH$40)*1.644088)-((((I47/100)*$AJ$40)*$AN$40)*$AH$40)+((((I47/100)*$AJ$41)*$AH$41)),IF(Calculator!$O$6="DUALBAND D",SUM((((I47/100)*$AJ$40)*$AH$40))+(((((I47/100)*$AJ$40)*$AN$40)*$AH$40)*1.712549)-((((I47/100)*$AJ$40)*$AN$40)*$AH$40)+((((I47/100)*$AJ$41)*$AH$41)),IF(Calculator!$O$6="DUALURBANE",SUM((((I47/100)*$AJ$40)*$AH$40))+(((((I47/100)*$AJ$40)*$AN$40)*$AH$40)*1.712549)-((((I47/100)*$AJ$40)*$AN$40)*$AH$40)+((((I47/100)*$AJ$41)*$AH$41)),IF(Calculator!$O$6="DUALSILVERANOD",SUM((((I47/100)*$AJ$40)*$AH$40))+(((((I47/100)*$AJ$40)*$AN$40)*$AH$40)*1.918079)-((((I47/100)*$AJ$40)*$AN$40)*$AH$40)+((((I47/100)*$AJ$41)*$AH$41)),IF(Calculator!$O$6="DUALANOD",SUM((((I47/100)*$AJ$40)*$AH$40))+(((((I47/100)*$AJ$40)*$AN$40)*$AH$40)*2.260509)-((((I47/100)*$AJ$40)*$AN$40)*$AH$40)+((((I47/100)*$AJ$41)*$AH$41))))))))))))))))))))))))</f>
        <v>0</v>
      </c>
      <c r="Y47" s="2">
        <f>IF(Calculator!$O$6="SINGLEBASE",SUM((((J47/100)*$AJ$40)*$AH$40))+((((J47/100)*$AJ$41)*$AH$41)),IF(Calculator!$O$6="SINGLEELEMENTS",SUM((((J47/100)*$AJ$40)*$AH$40))+(((((J47/100)*$AJ$40)*$AN$40)*$AH$40)*1.05)-((((J47/100)*$AJ$40)*$AN$40)*$AH$40)+((((J47/100)*$AJ$41)*$AH$41)),IF(Calculator!$O$6="SINGLESPECTRUM",SUM((((J47/100)*$AJ$40)*$AH$40))+(((((J47/100)*$AJ$40)*$AN$40)*$AH$40)*1.05)-((((J47/100)*$AJ$40)*$AN$40)*$AH$40)+((((J47/100)*$AJ$41)*$AH$41)),IF(Calculator!$O$6="SINGLEHOMESTEAD",SUM((((J47/100)*$AJ$40)*$AH$40))+(((((J47/100)*$AJ$40)*$AN$40)*$AH$40)*1.05)-((((J47/100)*$AJ$40)*$AN$40)*$AH$40)+((((J47/100)*$AJ$41)*$AH$41)),IF(Calculator!$O$6="SINGLEBAND A",SUM((((J47/100)*$AJ$40)*$AH$40))+(((((J47/100)*$AJ$40)*$AN$40)*$AH$40)*1.1)-((((J47/100)*$AJ$40)*$AN$40)*$AH$40)+((((J47/100)*$AJ$41)*$AH$41)),IF(Calculator!$O$6="SINGLEBAND B",SUM((((J47/100)*$AJ$40)*$AH$40))+(((((J47/100)*$AJ$40)*$AN$40)*$AH$40)*1.15)-((((J47/100)*$AJ$40)*$AN$40)*$AH$40)+((((J47/100)*$AJ$41)*$AH$41)),IF(Calculator!$O$6="SINGLEBAND C",SUM((((J47/100)*$AJ$40)*$AH$40))+(((((J47/100)*$AJ$40)*$AN$40)*$AH$40)*1.2)-((((J47/100)*$AJ$40)*$AN$40)*$AH$40)+((((J47/100)*$AJ$41)*$AH$41)),IF(Calculator!$O$6="SINGLEBAND D",SUM((((J47/100)*$AJ$40)*$AH$40))+(((((J47/100)*$AJ$40)*$AN$40)*$AH$40)*1.25)-((((J47/100)*$AJ$40)*$AN$40)*$AH$40)+((((J47/100)*$AJ$41)*$AH$41)),IF(Calculator!$O$6="SINGLEURBANE",SUM((((J47/100)*$AJ$40)*$AH$40))+(((((J47/100)*$AJ$40)*$AN$40)*$AH$40)*1.25)-((((J47/100)*$AJ$40)*$AN$40)*$AH$40)+((((J47/100)*$AJ$41)*$AH$41)),IF(Calculator!$O$6="SINGLESILVERANOD",SUM((((J47/100)*$AJ$40)*$AH$40))+(((((J47/100)*$AJ$40)*$AN$40)*$AH$40)*1.4)-((((J47/100)*$AJ$40)*$AN$40)*$AH$40)+((((J47/100)*$AJ$41)*$AH$41)),IF(Calculator!$O$6="SINGLEANOD",SUM((((J47/100)*$AJ$40)*$AH$40))+(((((J47/100)*$AJ$40)*$AN$40)*$AH$40)*1.65)-((((J47/100)*$AJ$40)*$AN$40)*$AH$40)+((((J47/100)*$AJ$41)*$AH$41)),IF(Calculator!$O$6="DUALBASE",SUM((((J47/100)*$AJ$40)*$AH$40))+(((((J47/100)*$AJ$40)*$AN$40)*$AH$40)*1.030011)-((((J47/100)*$AJ$40)*$AN$40)*$AH$40)+((((J47/100)*$AJ$41)*$AH$41)),IF(Calculator!$O$6="DUALELEMENTS",SUM((((J47/100)*$AJ$40)*$AH$40))+(((((J47/100)*$AJ$40)*$AN$40)*$AH$40)*1.438569)-((((J47/100)*$AJ$40)*$AN$40)*$AH$40)+((((J47/100)*$AJ$41)*$AH$41)),IF(Calculator!$O$6="DUALSPECTRUM",SUM((((J47/100)*$AJ$40)*$AH$40))+(((((J47/100)*$AJ$40)*$AN$40)*$AH$40)*1.438569)-((((J47/100)*$AJ$40)*$AN$40)*$AH$40)+((((J47/100)*$AJ$41)*$AH$41)),IF(Calculator!$O$6="DUALHOMESTEAD",SUM((((J47/100)*$AJ$40)*$AH$40))+(((((J47/100)*$AJ$40)*$AN$40)*$AH$40)*1.438569)-((((J47/100)*$AJ$40)*$AN$40)*$AH$40)+((((J47/100)*$AJ$41)*$AH$41)),IF(Calculator!$O$6="DUALBAND A",SUM((((J47/100)*$AJ$40)*$AH$40))+(((((J47/100)*$AJ$40)*$AN$40)*$AH$40)*1.507051)-((((J47/100)*$AJ$40)*$AN$40)*$AH$40)+((((J47/100)*$AJ$41)*$AH$41)),IF(Calculator!$O$6="DUALBAND B",SUM((((J47/100)*$AJ$40)*$AH$40))+(((((J47/100)*$AJ$40)*$AN$40)*$AH$40)*1.57551)-((((J47/100)*$AJ$40)*$AN$40)*$AH$40)+((((J47/100)*$AJ$41)*$AH$41)),IF(Calculator!$O$6="DUALBAND C",SUM((((J47/100)*$AJ$40)*$AH$40))+(((((J47/100)*$AJ$40)*$AN$40)*$AH$40)*1.644088)-((((J47/100)*$AJ$40)*$AN$40)*$AH$40)+((((J47/100)*$AJ$41)*$AH$41)),IF(Calculator!$O$6="DUALBAND D",SUM((((J47/100)*$AJ$40)*$AH$40))+(((((J47/100)*$AJ$40)*$AN$40)*$AH$40)*1.712549)-((((J47/100)*$AJ$40)*$AN$40)*$AH$40)+((((J47/100)*$AJ$41)*$AH$41)),IF(Calculator!$O$6="DUALURBANE",SUM((((J47/100)*$AJ$40)*$AH$40))+(((((J47/100)*$AJ$40)*$AN$40)*$AH$40)*1.712549)-((((J47/100)*$AJ$40)*$AN$40)*$AH$40)+((((J47/100)*$AJ$41)*$AH$41)),IF(Calculator!$O$6="DUALSILVERANOD",SUM((((J47/100)*$AJ$40)*$AH$40))+(((((J47/100)*$AJ$40)*$AN$40)*$AH$40)*1.918079)-((((J47/100)*$AJ$40)*$AN$40)*$AH$40)+((((J47/100)*$AJ$41)*$AH$41)),IF(Calculator!$O$6="DUALANOD",SUM((((J47/100)*$AJ$40)*$AH$40))+(((((J47/100)*$AJ$40)*$AN$40)*$AH$40)*2.260509)-((((J47/100)*$AJ$40)*$AN$40)*$AH$40)+((((J47/100)*$AJ$41)*$AH$41))))))))))))))))))))))))</f>
        <v>0</v>
      </c>
      <c r="Z47" s="2">
        <f>IF(Calculator!$O$6="SINGLEBASE",SUM((((K47/100)*$AJ$40)*$AH$40))+((((K47/100)*$AJ$41)*$AH$41)),IF(Calculator!$O$6="SINGLEELEMENTS",SUM((((K47/100)*$AJ$40)*$AH$40))+(((((K47/100)*$AJ$40)*$AN$40)*$AH$40)*1.05)-((((K47/100)*$AJ$40)*$AN$40)*$AH$40)+((((K47/100)*$AJ$41)*$AH$41)),IF(Calculator!$O$6="SINGLESPECTRUM",SUM((((K47/100)*$AJ$40)*$AH$40))+(((((K47/100)*$AJ$40)*$AN$40)*$AH$40)*1.05)-((((K47/100)*$AJ$40)*$AN$40)*$AH$40)+((((K47/100)*$AJ$41)*$AH$41)),IF(Calculator!$O$6="SINGLEHOMESTEAD",SUM((((K47/100)*$AJ$40)*$AH$40))+(((((K47/100)*$AJ$40)*$AN$40)*$AH$40)*1.05)-((((K47/100)*$AJ$40)*$AN$40)*$AH$40)+((((K47/100)*$AJ$41)*$AH$41)),IF(Calculator!$O$6="SINGLEBAND A",SUM((((K47/100)*$AJ$40)*$AH$40))+(((((K47/100)*$AJ$40)*$AN$40)*$AH$40)*1.1)-((((K47/100)*$AJ$40)*$AN$40)*$AH$40)+((((K47/100)*$AJ$41)*$AH$41)),IF(Calculator!$O$6="SINGLEBAND B",SUM((((K47/100)*$AJ$40)*$AH$40))+(((((K47/100)*$AJ$40)*$AN$40)*$AH$40)*1.15)-((((K47/100)*$AJ$40)*$AN$40)*$AH$40)+((((K47/100)*$AJ$41)*$AH$41)),IF(Calculator!$O$6="SINGLEBAND C",SUM((((K47/100)*$AJ$40)*$AH$40))+(((((K47/100)*$AJ$40)*$AN$40)*$AH$40)*1.2)-((((K47/100)*$AJ$40)*$AN$40)*$AH$40)+((((K47/100)*$AJ$41)*$AH$41)),IF(Calculator!$O$6="SINGLEBAND D",SUM((((K47/100)*$AJ$40)*$AH$40))+(((((K47/100)*$AJ$40)*$AN$40)*$AH$40)*1.25)-((((K47/100)*$AJ$40)*$AN$40)*$AH$40)+((((K47/100)*$AJ$41)*$AH$41)),IF(Calculator!$O$6="SINGLEURBANE",SUM((((K47/100)*$AJ$40)*$AH$40))+(((((K47/100)*$AJ$40)*$AN$40)*$AH$40)*1.25)-((((K47/100)*$AJ$40)*$AN$40)*$AH$40)+((((K47/100)*$AJ$41)*$AH$41)),IF(Calculator!$O$6="SINGLESILVERANOD",SUM((((K47/100)*$AJ$40)*$AH$40))+(((((K47/100)*$AJ$40)*$AN$40)*$AH$40)*1.4)-((((K47/100)*$AJ$40)*$AN$40)*$AH$40)+((((K47/100)*$AJ$41)*$AH$41)),IF(Calculator!$O$6="SINGLEANOD",SUM((((K47/100)*$AJ$40)*$AH$40))+(((((K47/100)*$AJ$40)*$AN$40)*$AH$40)*1.65)-((((K47/100)*$AJ$40)*$AN$40)*$AH$40)+((((K47/100)*$AJ$41)*$AH$41)),IF(Calculator!$O$6="DUALBASE",SUM((((K47/100)*$AJ$40)*$AH$40))+(((((K47/100)*$AJ$40)*$AN$40)*$AH$40)*1.030011)-((((K47/100)*$AJ$40)*$AN$40)*$AH$40)+((((K47/100)*$AJ$41)*$AH$41)),IF(Calculator!$O$6="DUALELEMENTS",SUM((((K47/100)*$AJ$40)*$AH$40))+(((((K47/100)*$AJ$40)*$AN$40)*$AH$40)*1.438569)-((((K47/100)*$AJ$40)*$AN$40)*$AH$40)+((((K47/100)*$AJ$41)*$AH$41)),IF(Calculator!$O$6="DUALSPECTRUM",SUM((((K47/100)*$AJ$40)*$AH$40))+(((((K47/100)*$AJ$40)*$AN$40)*$AH$40)*1.438569)-((((K47/100)*$AJ$40)*$AN$40)*$AH$40)+((((K47/100)*$AJ$41)*$AH$41)),IF(Calculator!$O$6="DUALHOMESTEAD",SUM((((K47/100)*$AJ$40)*$AH$40))+(((((K47/100)*$AJ$40)*$AN$40)*$AH$40)*1.438569)-((((K47/100)*$AJ$40)*$AN$40)*$AH$40)+((((K47/100)*$AJ$41)*$AH$41)),IF(Calculator!$O$6="DUALBAND A",SUM((((K47/100)*$AJ$40)*$AH$40))+(((((K47/100)*$AJ$40)*$AN$40)*$AH$40)*1.507051)-((((K47/100)*$AJ$40)*$AN$40)*$AH$40)+((((K47/100)*$AJ$41)*$AH$41)),IF(Calculator!$O$6="DUALBAND B",SUM((((K47/100)*$AJ$40)*$AH$40))+(((((K47/100)*$AJ$40)*$AN$40)*$AH$40)*1.57551)-((((K47/100)*$AJ$40)*$AN$40)*$AH$40)+((((K47/100)*$AJ$41)*$AH$41)),IF(Calculator!$O$6="DUALBAND C",SUM((((K47/100)*$AJ$40)*$AH$40))+(((((K47/100)*$AJ$40)*$AN$40)*$AH$40)*1.644088)-((((K47/100)*$AJ$40)*$AN$40)*$AH$40)+((((K47/100)*$AJ$41)*$AH$41)),IF(Calculator!$O$6="DUALBAND D",SUM((((K47/100)*$AJ$40)*$AH$40))+(((((K47/100)*$AJ$40)*$AN$40)*$AH$40)*1.712549)-((((K47/100)*$AJ$40)*$AN$40)*$AH$40)+((((K47/100)*$AJ$41)*$AH$41)),IF(Calculator!$O$6="DUALURBANE",SUM((((K47/100)*$AJ$40)*$AH$40))+(((((K47/100)*$AJ$40)*$AN$40)*$AH$40)*1.712549)-((((K47/100)*$AJ$40)*$AN$40)*$AH$40)+((((K47/100)*$AJ$41)*$AH$41)),IF(Calculator!$O$6="DUALSILVERANOD",SUM((((K47/100)*$AJ$40)*$AH$40))+(((((K47/100)*$AJ$40)*$AN$40)*$AH$40)*1.918079)-((((K47/100)*$AJ$40)*$AN$40)*$AH$40)+((((K47/100)*$AJ$41)*$AH$41)),IF(Calculator!$O$6="DUALANOD",SUM((((K47/100)*$AJ$40)*$AH$40))+(((((K47/100)*$AJ$40)*$AN$40)*$AH$40)*2.260509)-((((K47/100)*$AJ$40)*$AN$40)*$AH$40)+((((K47/100)*$AJ$41)*$AH$41))))))))))))))))))))))))</f>
        <v>0</v>
      </c>
      <c r="AA47" s="2">
        <f>IF(Calculator!$O$6="SINGLEBASE",SUM((((L47/100)*$AJ$40)*$AH$40))+((((L47/100)*$AJ$41)*$AH$41)),IF(Calculator!$O$6="SINGLEELEMENTS",SUM((((L47/100)*$AJ$40)*$AH$40))+(((((L47/100)*$AJ$40)*$AN$40)*$AH$40)*1.05)-((((L47/100)*$AJ$40)*$AN$40)*$AH$40)+((((L47/100)*$AJ$41)*$AH$41)),IF(Calculator!$O$6="SINGLESPECTRUM",SUM((((L47/100)*$AJ$40)*$AH$40))+(((((L47/100)*$AJ$40)*$AN$40)*$AH$40)*1.05)-((((L47/100)*$AJ$40)*$AN$40)*$AH$40)+((((L47/100)*$AJ$41)*$AH$41)),IF(Calculator!$O$6="SINGLEHOMESTEAD",SUM((((L47/100)*$AJ$40)*$AH$40))+(((((L47/100)*$AJ$40)*$AN$40)*$AH$40)*1.05)-((((L47/100)*$AJ$40)*$AN$40)*$AH$40)+((((L47/100)*$AJ$41)*$AH$41)),IF(Calculator!$O$6="SINGLEBAND A",SUM((((L47/100)*$AJ$40)*$AH$40))+(((((L47/100)*$AJ$40)*$AN$40)*$AH$40)*1.1)-((((L47/100)*$AJ$40)*$AN$40)*$AH$40)+((((L47/100)*$AJ$41)*$AH$41)),IF(Calculator!$O$6="SINGLEBAND B",SUM((((L47/100)*$AJ$40)*$AH$40))+(((((L47/100)*$AJ$40)*$AN$40)*$AH$40)*1.15)-((((L47/100)*$AJ$40)*$AN$40)*$AH$40)+((((L47/100)*$AJ$41)*$AH$41)),IF(Calculator!$O$6="SINGLEBAND C",SUM((((L47/100)*$AJ$40)*$AH$40))+(((((L47/100)*$AJ$40)*$AN$40)*$AH$40)*1.2)-((((L47/100)*$AJ$40)*$AN$40)*$AH$40)+((((L47/100)*$AJ$41)*$AH$41)),IF(Calculator!$O$6="SINGLEBAND D",SUM((((L47/100)*$AJ$40)*$AH$40))+(((((L47/100)*$AJ$40)*$AN$40)*$AH$40)*1.25)-((((L47/100)*$AJ$40)*$AN$40)*$AH$40)+((((L47/100)*$AJ$41)*$AH$41)),IF(Calculator!$O$6="SINGLEURBANE",SUM((((L47/100)*$AJ$40)*$AH$40))+(((((L47/100)*$AJ$40)*$AN$40)*$AH$40)*1.25)-((((L47/100)*$AJ$40)*$AN$40)*$AH$40)+((((L47/100)*$AJ$41)*$AH$41)),IF(Calculator!$O$6="SINGLESILVERANOD",SUM((((L47/100)*$AJ$40)*$AH$40))+(((((L47/100)*$AJ$40)*$AN$40)*$AH$40)*1.4)-((((L47/100)*$AJ$40)*$AN$40)*$AH$40)+((((L47/100)*$AJ$41)*$AH$41)),IF(Calculator!$O$6="SINGLEANOD",SUM((((L47/100)*$AJ$40)*$AH$40))+(((((L47/100)*$AJ$40)*$AN$40)*$AH$40)*1.65)-((((L47/100)*$AJ$40)*$AN$40)*$AH$40)+((((L47/100)*$AJ$41)*$AH$41)),IF(Calculator!$O$6="DUALBASE",SUM((((L47/100)*$AJ$40)*$AH$40))+(((((L47/100)*$AJ$40)*$AN$40)*$AH$40)*1.030011)-((((L47/100)*$AJ$40)*$AN$40)*$AH$40)+((((L47/100)*$AJ$41)*$AH$41)),IF(Calculator!$O$6="DUALELEMENTS",SUM((((L47/100)*$AJ$40)*$AH$40))+(((((L47/100)*$AJ$40)*$AN$40)*$AH$40)*1.438569)-((((L47/100)*$AJ$40)*$AN$40)*$AH$40)+((((L47/100)*$AJ$41)*$AH$41)),IF(Calculator!$O$6="DUALSPECTRUM",SUM((((L47/100)*$AJ$40)*$AH$40))+(((((L47/100)*$AJ$40)*$AN$40)*$AH$40)*1.438569)-((((L47/100)*$AJ$40)*$AN$40)*$AH$40)+((((L47/100)*$AJ$41)*$AH$41)),IF(Calculator!$O$6="DUALHOMESTEAD",SUM((((L47/100)*$AJ$40)*$AH$40))+(((((L47/100)*$AJ$40)*$AN$40)*$AH$40)*1.438569)-((((L47/100)*$AJ$40)*$AN$40)*$AH$40)+((((L47/100)*$AJ$41)*$AH$41)),IF(Calculator!$O$6="DUALBAND A",SUM((((L47/100)*$AJ$40)*$AH$40))+(((((L47/100)*$AJ$40)*$AN$40)*$AH$40)*1.507051)-((((L47/100)*$AJ$40)*$AN$40)*$AH$40)+((((L47/100)*$AJ$41)*$AH$41)),IF(Calculator!$O$6="DUALBAND B",SUM((((L47/100)*$AJ$40)*$AH$40))+(((((L47/100)*$AJ$40)*$AN$40)*$AH$40)*1.57551)-((((L47/100)*$AJ$40)*$AN$40)*$AH$40)+((((L47/100)*$AJ$41)*$AH$41)),IF(Calculator!$O$6="DUALBAND C",SUM((((L47/100)*$AJ$40)*$AH$40))+(((((L47/100)*$AJ$40)*$AN$40)*$AH$40)*1.644088)-((((L47/100)*$AJ$40)*$AN$40)*$AH$40)+((((L47/100)*$AJ$41)*$AH$41)),IF(Calculator!$O$6="DUALBAND D",SUM((((L47/100)*$AJ$40)*$AH$40))+(((((L47/100)*$AJ$40)*$AN$40)*$AH$40)*1.712549)-((((L47/100)*$AJ$40)*$AN$40)*$AH$40)+((((L47/100)*$AJ$41)*$AH$41)),IF(Calculator!$O$6="DUALURBANE",SUM((((L47/100)*$AJ$40)*$AH$40))+(((((L47/100)*$AJ$40)*$AN$40)*$AH$40)*1.712549)-((((L47/100)*$AJ$40)*$AN$40)*$AH$40)+((((L47/100)*$AJ$41)*$AH$41)),IF(Calculator!$O$6="DUALSILVERANOD",SUM((((L47/100)*$AJ$40)*$AH$40))+(((((L47/100)*$AJ$40)*$AN$40)*$AH$40)*1.918079)-((((L47/100)*$AJ$40)*$AN$40)*$AH$40)+((((L47/100)*$AJ$41)*$AH$41)),IF(Calculator!$O$6="DUALANOD",SUM((((L47/100)*$AJ$40)*$AH$40))+(((((L47/100)*$AJ$40)*$AN$40)*$AH$40)*2.260509)-((((L47/100)*$AJ$40)*$AN$40)*$AH$40)+((((L47/100)*$AJ$41)*$AH$41))))))))))))))))))))))))</f>
        <v>0</v>
      </c>
      <c r="AB47" s="2">
        <f>IF(Calculator!$O$6="SINGLEBASE",SUM((((M47/100)*$AJ$40)*$AH$40))+((((M47/100)*$AJ$41)*$AH$41)),IF(Calculator!$O$6="SINGLEELEMENTS",SUM((((M47/100)*$AJ$40)*$AH$40))+(((((M47/100)*$AJ$40)*$AN$40)*$AH$40)*1.05)-((((M47/100)*$AJ$40)*$AN$40)*$AH$40)+((((M47/100)*$AJ$41)*$AH$41)),IF(Calculator!$O$6="SINGLESPECTRUM",SUM((((M47/100)*$AJ$40)*$AH$40))+(((((M47/100)*$AJ$40)*$AN$40)*$AH$40)*1.05)-((((M47/100)*$AJ$40)*$AN$40)*$AH$40)+((((M47/100)*$AJ$41)*$AH$41)),IF(Calculator!$O$6="SINGLEHOMESTEAD",SUM((((M47/100)*$AJ$40)*$AH$40))+(((((M47/100)*$AJ$40)*$AN$40)*$AH$40)*1.05)-((((M47/100)*$AJ$40)*$AN$40)*$AH$40)+((((M47/100)*$AJ$41)*$AH$41)),IF(Calculator!$O$6="SINGLEBAND A",SUM((((M47/100)*$AJ$40)*$AH$40))+(((((M47/100)*$AJ$40)*$AN$40)*$AH$40)*1.1)-((((M47/100)*$AJ$40)*$AN$40)*$AH$40)+((((M47/100)*$AJ$41)*$AH$41)),IF(Calculator!$O$6="SINGLEBAND B",SUM((((M47/100)*$AJ$40)*$AH$40))+(((((M47/100)*$AJ$40)*$AN$40)*$AH$40)*1.15)-((((M47/100)*$AJ$40)*$AN$40)*$AH$40)+((((M47/100)*$AJ$41)*$AH$41)),IF(Calculator!$O$6="SINGLEBAND C",SUM((((M47/100)*$AJ$40)*$AH$40))+(((((M47/100)*$AJ$40)*$AN$40)*$AH$40)*1.2)-((((M47/100)*$AJ$40)*$AN$40)*$AH$40)+((((M47/100)*$AJ$41)*$AH$41)),IF(Calculator!$O$6="SINGLEBAND D",SUM((((M47/100)*$AJ$40)*$AH$40))+(((((M47/100)*$AJ$40)*$AN$40)*$AH$40)*1.25)-((((M47/100)*$AJ$40)*$AN$40)*$AH$40)+((((M47/100)*$AJ$41)*$AH$41)),IF(Calculator!$O$6="SINGLEURBANE",SUM((((M47/100)*$AJ$40)*$AH$40))+(((((M47/100)*$AJ$40)*$AN$40)*$AH$40)*1.25)-((((M47/100)*$AJ$40)*$AN$40)*$AH$40)+((((M47/100)*$AJ$41)*$AH$41)),IF(Calculator!$O$6="SINGLESILVERANOD",SUM((((M47/100)*$AJ$40)*$AH$40))+(((((M47/100)*$AJ$40)*$AN$40)*$AH$40)*1.4)-((((M47/100)*$AJ$40)*$AN$40)*$AH$40)+((((M47/100)*$AJ$41)*$AH$41)),IF(Calculator!$O$6="SINGLEANOD",SUM((((M47/100)*$AJ$40)*$AH$40))+(((((M47/100)*$AJ$40)*$AN$40)*$AH$40)*1.65)-((((M47/100)*$AJ$40)*$AN$40)*$AH$40)+((((M47/100)*$AJ$41)*$AH$41)),IF(Calculator!$O$6="DUALBASE",SUM((((M47/100)*$AJ$40)*$AH$40))+(((((M47/100)*$AJ$40)*$AN$40)*$AH$40)*1.030011)-((((M47/100)*$AJ$40)*$AN$40)*$AH$40)+((((M47/100)*$AJ$41)*$AH$41)),IF(Calculator!$O$6="DUALELEMENTS",SUM((((M47/100)*$AJ$40)*$AH$40))+(((((M47/100)*$AJ$40)*$AN$40)*$AH$40)*1.438569)-((((M47/100)*$AJ$40)*$AN$40)*$AH$40)+((((M47/100)*$AJ$41)*$AH$41)),IF(Calculator!$O$6="DUALSPECTRUM",SUM((((M47/100)*$AJ$40)*$AH$40))+(((((M47/100)*$AJ$40)*$AN$40)*$AH$40)*1.438569)-((((M47/100)*$AJ$40)*$AN$40)*$AH$40)+((((M47/100)*$AJ$41)*$AH$41)),IF(Calculator!$O$6="DUALHOMESTEAD",SUM((((M47/100)*$AJ$40)*$AH$40))+(((((M47/100)*$AJ$40)*$AN$40)*$AH$40)*1.438569)-((((M47/100)*$AJ$40)*$AN$40)*$AH$40)+((((M47/100)*$AJ$41)*$AH$41)),IF(Calculator!$O$6="DUALBAND A",SUM((((M47/100)*$AJ$40)*$AH$40))+(((((M47/100)*$AJ$40)*$AN$40)*$AH$40)*1.507051)-((((M47/100)*$AJ$40)*$AN$40)*$AH$40)+((((M47/100)*$AJ$41)*$AH$41)),IF(Calculator!$O$6="DUALBAND B",SUM((((M47/100)*$AJ$40)*$AH$40))+(((((M47/100)*$AJ$40)*$AN$40)*$AH$40)*1.57551)-((((M47/100)*$AJ$40)*$AN$40)*$AH$40)+((((M47/100)*$AJ$41)*$AH$41)),IF(Calculator!$O$6="DUALBAND C",SUM((((M47/100)*$AJ$40)*$AH$40))+(((((M47/100)*$AJ$40)*$AN$40)*$AH$40)*1.644088)-((((M47/100)*$AJ$40)*$AN$40)*$AH$40)+((((M47/100)*$AJ$41)*$AH$41)),IF(Calculator!$O$6="DUALBAND D",SUM((((M47/100)*$AJ$40)*$AH$40))+(((((M47/100)*$AJ$40)*$AN$40)*$AH$40)*1.712549)-((((M47/100)*$AJ$40)*$AN$40)*$AH$40)+((((M47/100)*$AJ$41)*$AH$41)),IF(Calculator!$O$6="DUALURBANE",SUM((((M47/100)*$AJ$40)*$AH$40))+(((((M47/100)*$AJ$40)*$AN$40)*$AH$40)*1.712549)-((((M47/100)*$AJ$40)*$AN$40)*$AH$40)+((((M47/100)*$AJ$41)*$AH$41)),IF(Calculator!$O$6="DUALSILVERANOD",SUM((((M47/100)*$AJ$40)*$AH$40))+(((((M47/100)*$AJ$40)*$AN$40)*$AH$40)*1.918079)-((((M47/100)*$AJ$40)*$AN$40)*$AH$40)+((((M47/100)*$AJ$41)*$AH$41)),IF(Calculator!$O$6="DUALANOD",SUM((((M47/100)*$AJ$40)*$AH$40))+(((((M47/100)*$AJ$40)*$AN$40)*$AH$40)*2.260509)-((((M47/100)*$AJ$40)*$AN$40)*$AH$40)+((((M47/100)*$AJ$41)*$AH$41))))))))))))))))))))))))</f>
        <v>0</v>
      </c>
      <c r="AC47" s="2">
        <f>IF(Calculator!$O$6="SINGLEBASE",SUM((((N47/100)*$AJ$40)*$AH$40))+((((N47/100)*$AJ$41)*$AH$41)),IF(Calculator!$O$6="SINGLEELEMENTS",SUM((((N47/100)*$AJ$40)*$AH$40))+(((((N47/100)*$AJ$40)*$AN$40)*$AH$40)*1.05)-((((N47/100)*$AJ$40)*$AN$40)*$AH$40)+((((N47/100)*$AJ$41)*$AH$41)),IF(Calculator!$O$6="SINGLESPECTRUM",SUM((((N47/100)*$AJ$40)*$AH$40))+(((((N47/100)*$AJ$40)*$AN$40)*$AH$40)*1.05)-((((N47/100)*$AJ$40)*$AN$40)*$AH$40)+((((N47/100)*$AJ$41)*$AH$41)),IF(Calculator!$O$6="SINGLEHOMESTEAD",SUM((((N47/100)*$AJ$40)*$AH$40))+(((((N47/100)*$AJ$40)*$AN$40)*$AH$40)*1.05)-((((N47/100)*$AJ$40)*$AN$40)*$AH$40)+((((N47/100)*$AJ$41)*$AH$41)),IF(Calculator!$O$6="SINGLEBAND A",SUM((((N47/100)*$AJ$40)*$AH$40))+(((((N47/100)*$AJ$40)*$AN$40)*$AH$40)*1.1)-((((N47/100)*$AJ$40)*$AN$40)*$AH$40)+((((N47/100)*$AJ$41)*$AH$41)),IF(Calculator!$O$6="SINGLEBAND B",SUM((((N47/100)*$AJ$40)*$AH$40))+(((((N47/100)*$AJ$40)*$AN$40)*$AH$40)*1.15)-((((N47/100)*$AJ$40)*$AN$40)*$AH$40)+((((N47/100)*$AJ$41)*$AH$41)),IF(Calculator!$O$6="SINGLEBAND C",SUM((((N47/100)*$AJ$40)*$AH$40))+(((((N47/100)*$AJ$40)*$AN$40)*$AH$40)*1.2)-((((N47/100)*$AJ$40)*$AN$40)*$AH$40)+((((N47/100)*$AJ$41)*$AH$41)),IF(Calculator!$O$6="SINGLEBAND D",SUM((((N47/100)*$AJ$40)*$AH$40))+(((((N47/100)*$AJ$40)*$AN$40)*$AH$40)*1.25)-((((N47/100)*$AJ$40)*$AN$40)*$AH$40)+((((N47/100)*$AJ$41)*$AH$41)),IF(Calculator!$O$6="SINGLEURBANE",SUM((((N47/100)*$AJ$40)*$AH$40))+(((((N47/100)*$AJ$40)*$AN$40)*$AH$40)*1.25)-((((N47/100)*$AJ$40)*$AN$40)*$AH$40)+((((N47/100)*$AJ$41)*$AH$41)),IF(Calculator!$O$6="SINGLESILVERANOD",SUM((((N47/100)*$AJ$40)*$AH$40))+(((((N47/100)*$AJ$40)*$AN$40)*$AH$40)*1.4)-((((N47/100)*$AJ$40)*$AN$40)*$AH$40)+((((N47/100)*$AJ$41)*$AH$41)),IF(Calculator!$O$6="SINGLEANOD",SUM((((N47/100)*$AJ$40)*$AH$40))+(((((N47/100)*$AJ$40)*$AN$40)*$AH$40)*1.65)-((((N47/100)*$AJ$40)*$AN$40)*$AH$40)+((((N47/100)*$AJ$41)*$AH$41)),IF(Calculator!$O$6="DUALBASE",SUM((((N47/100)*$AJ$40)*$AH$40))+(((((N47/100)*$AJ$40)*$AN$40)*$AH$40)*1.030011)-((((N47/100)*$AJ$40)*$AN$40)*$AH$40)+((((N47/100)*$AJ$41)*$AH$41)),IF(Calculator!$O$6="DUALELEMENTS",SUM((((N47/100)*$AJ$40)*$AH$40))+(((((N47/100)*$AJ$40)*$AN$40)*$AH$40)*1.438569)-((((N47/100)*$AJ$40)*$AN$40)*$AH$40)+((((N47/100)*$AJ$41)*$AH$41)),IF(Calculator!$O$6="DUALSPECTRUM",SUM((((N47/100)*$AJ$40)*$AH$40))+(((((N47/100)*$AJ$40)*$AN$40)*$AH$40)*1.438569)-((((N47/100)*$AJ$40)*$AN$40)*$AH$40)+((((N47/100)*$AJ$41)*$AH$41)),IF(Calculator!$O$6="DUALHOMESTEAD",SUM((((N47/100)*$AJ$40)*$AH$40))+(((((N47/100)*$AJ$40)*$AN$40)*$AH$40)*1.438569)-((((N47/100)*$AJ$40)*$AN$40)*$AH$40)+((((N47/100)*$AJ$41)*$AH$41)),IF(Calculator!$O$6="DUALBAND A",SUM((((N47/100)*$AJ$40)*$AH$40))+(((((N47/100)*$AJ$40)*$AN$40)*$AH$40)*1.507051)-((((N47/100)*$AJ$40)*$AN$40)*$AH$40)+((((N47/100)*$AJ$41)*$AH$41)),IF(Calculator!$O$6="DUALBAND B",SUM((((N47/100)*$AJ$40)*$AH$40))+(((((N47/100)*$AJ$40)*$AN$40)*$AH$40)*1.57551)-((((N47/100)*$AJ$40)*$AN$40)*$AH$40)+((((N47/100)*$AJ$41)*$AH$41)),IF(Calculator!$O$6="DUALBAND C",SUM((((N47/100)*$AJ$40)*$AH$40))+(((((N47/100)*$AJ$40)*$AN$40)*$AH$40)*1.644088)-((((N47/100)*$AJ$40)*$AN$40)*$AH$40)+((((N47/100)*$AJ$41)*$AH$41)),IF(Calculator!$O$6="DUALBAND D",SUM((((N47/100)*$AJ$40)*$AH$40))+(((((N47/100)*$AJ$40)*$AN$40)*$AH$40)*1.712549)-((((N47/100)*$AJ$40)*$AN$40)*$AH$40)+((((N47/100)*$AJ$41)*$AH$41)),IF(Calculator!$O$6="DUALURBANE",SUM((((N47/100)*$AJ$40)*$AH$40))+(((((N47/100)*$AJ$40)*$AN$40)*$AH$40)*1.712549)-((((N47/100)*$AJ$40)*$AN$40)*$AH$40)+((((N47/100)*$AJ$41)*$AH$41)),IF(Calculator!$O$6="DUALSILVERANOD",SUM((((N47/100)*$AJ$40)*$AH$40))+(((((N47/100)*$AJ$40)*$AN$40)*$AH$40)*1.918079)-((((N47/100)*$AJ$40)*$AN$40)*$AH$40)+((((N47/100)*$AJ$41)*$AH$41)),IF(Calculator!$O$6="DUALANOD",SUM((((N47/100)*$AJ$40)*$AH$40))+(((((N47/100)*$AJ$40)*$AN$40)*$AH$40)*2.260509)-((((N47/100)*$AJ$40)*$AN$40)*$AH$40)+((((N47/100)*$AJ$41)*$AH$41))))))))))))))))))))))))</f>
        <v>0</v>
      </c>
    </row>
    <row r="48" spans="1:40">
      <c r="A48" s="8" t="s">
        <v>1444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P48" s="8">
        <v>1150</v>
      </c>
      <c r="Q48" s="2">
        <f>IF(Calculator!$O$6="SINGLEBASE",SUM((((B48/100)*$AJ$40)*$AH$40))+((((B48/100)*$AJ$41)*$AH$41)),IF(Calculator!$O$6="SINGLEELEMENTS",SUM((((B48/100)*$AJ$40)*$AH$40))+(((((B48/100)*$AJ$40)*$AN$40)*$AH$40)*1.05)-((((B48/100)*$AJ$40)*$AN$40)*$AH$40)+((((B48/100)*$AJ$41)*$AH$41)),IF(Calculator!$O$6="SINGLESPECTRUM",SUM((((B48/100)*$AJ$40)*$AH$40))+(((((B48/100)*$AJ$40)*$AN$40)*$AH$40)*1.05)-((((B48/100)*$AJ$40)*$AN$40)*$AH$40)+((((B48/100)*$AJ$41)*$AH$41)),IF(Calculator!$O$6="SINGLEHOMESTEAD",SUM((((B48/100)*$AJ$40)*$AH$40))+(((((B48/100)*$AJ$40)*$AN$40)*$AH$40)*1.05)-((((B48/100)*$AJ$40)*$AN$40)*$AH$40)+((((B48/100)*$AJ$41)*$AH$41)),IF(Calculator!$O$6="SINGLEBAND A",SUM((((B48/100)*$AJ$40)*$AH$40))+(((((B48/100)*$AJ$40)*$AN$40)*$AH$40)*1.1)-((((B48/100)*$AJ$40)*$AN$40)*$AH$40)+((((B48/100)*$AJ$41)*$AH$41)),IF(Calculator!$O$6="SINGLEBAND B",SUM((((B48/100)*$AJ$40)*$AH$40))+(((((B48/100)*$AJ$40)*$AN$40)*$AH$40)*1.15)-((((B48/100)*$AJ$40)*$AN$40)*$AH$40)+((((B48/100)*$AJ$41)*$AH$41)),IF(Calculator!$O$6="SINGLEBAND C",SUM((((B48/100)*$AJ$40)*$AH$40))+(((((B48/100)*$AJ$40)*$AN$40)*$AH$40)*1.2)-((((B48/100)*$AJ$40)*$AN$40)*$AH$40)+((((B48/100)*$AJ$41)*$AH$41)),IF(Calculator!$O$6="SINGLEBAND D",SUM((((B48/100)*$AJ$40)*$AH$40))+(((((B48/100)*$AJ$40)*$AN$40)*$AH$40)*1.25)-((((B48/100)*$AJ$40)*$AN$40)*$AH$40)+((((B48/100)*$AJ$41)*$AH$41)),IF(Calculator!$O$6="SINGLEURBANE",SUM((((B48/100)*$AJ$40)*$AH$40))+(((((B48/100)*$AJ$40)*$AN$40)*$AH$40)*1.25)-((((B48/100)*$AJ$40)*$AN$40)*$AH$40)+((((B48/100)*$AJ$41)*$AH$41)),IF(Calculator!$O$6="SINGLESILVERANOD",SUM((((B48/100)*$AJ$40)*$AH$40))+(((((B48/100)*$AJ$40)*$AN$40)*$AH$40)*1.4)-((((B48/100)*$AJ$40)*$AN$40)*$AH$40)+((((B48/100)*$AJ$41)*$AH$41)),IF(Calculator!$O$6="SINGLEANOD",SUM((((B48/100)*$AJ$40)*$AH$40))+(((((B48/100)*$AJ$40)*$AN$40)*$AH$40)*1.65)-((((B48/100)*$AJ$40)*$AN$40)*$AH$40)+((((B48/100)*$AJ$41)*$AH$41)),IF(Calculator!$O$6="DUALBASE",SUM((((B48/100)*$AJ$40)*$AH$40))+(((((B48/100)*$AJ$40)*$AN$40)*$AH$40)*1.030011)-((((B48/100)*$AJ$40)*$AN$40)*$AH$40)+((((B48/100)*$AJ$41)*$AH$41)),IF(Calculator!$O$6="DUALELEMENTS",SUM((((B48/100)*$AJ$40)*$AH$40))+(((((B48/100)*$AJ$40)*$AN$40)*$AH$40)*1.438569)-((((B48/100)*$AJ$40)*$AN$40)*$AH$40)+((((B48/100)*$AJ$41)*$AH$41)),IF(Calculator!$O$6="DUALSPECTRUM",SUM((((B48/100)*$AJ$40)*$AH$40))+(((((B48/100)*$AJ$40)*$AN$40)*$AH$40)*1.438569)-((((B48/100)*$AJ$40)*$AN$40)*$AH$40)+((((B48/100)*$AJ$41)*$AH$41)),IF(Calculator!$O$6="DUALHOMESTEAD",SUM((((B48/100)*$AJ$40)*$AH$40))+(((((B48/100)*$AJ$40)*$AN$40)*$AH$40)*1.438569)-((((B48/100)*$AJ$40)*$AN$40)*$AH$40)+((((B48/100)*$AJ$41)*$AH$41)),IF(Calculator!$O$6="DUALBAND A",SUM((((B48/100)*$AJ$40)*$AH$40))+(((((B48/100)*$AJ$40)*$AN$40)*$AH$40)*1.507051)-((((B48/100)*$AJ$40)*$AN$40)*$AH$40)+((((B48/100)*$AJ$41)*$AH$41)),IF(Calculator!$O$6="DUALBAND B",SUM((((B48/100)*$AJ$40)*$AH$40))+(((((B48/100)*$AJ$40)*$AN$40)*$AH$40)*1.57551)-((((B48/100)*$AJ$40)*$AN$40)*$AH$40)+((((B48/100)*$AJ$41)*$AH$41)),IF(Calculator!$O$6="DUALBAND C",SUM((((B48/100)*$AJ$40)*$AH$40))+(((((B48/100)*$AJ$40)*$AN$40)*$AH$40)*1.644088)-((((B48/100)*$AJ$40)*$AN$40)*$AH$40)+((((B48/100)*$AJ$41)*$AH$41)),IF(Calculator!$O$6="DUALBAND D",SUM((((B48/100)*$AJ$40)*$AH$40))+(((((B48/100)*$AJ$40)*$AN$40)*$AH$40)*1.712549)-((((B48/100)*$AJ$40)*$AN$40)*$AH$40)+((((B48/100)*$AJ$41)*$AH$41)),IF(Calculator!$O$6="DUALURBANE",SUM((((B48/100)*$AJ$40)*$AH$40))+(((((B48/100)*$AJ$40)*$AN$40)*$AH$40)*1.712549)-((((B48/100)*$AJ$40)*$AN$40)*$AH$40)+((((B48/100)*$AJ$41)*$AH$41)),IF(Calculator!$O$6="DUALSILVERANOD",SUM((((B48/100)*$AJ$40)*$AH$40))+(((((B48/100)*$AJ$40)*$AN$40)*$AH$40)*1.918079)-((((B48/100)*$AJ$40)*$AN$40)*$AH$40)+((((B48/100)*$AJ$41)*$AH$41)),IF(Calculator!$O$6="DUALANOD",SUM((((B48/100)*$AJ$40)*$AH$40))+(((((B48/100)*$AJ$40)*$AN$40)*$AH$40)*2.260509)-((((B48/100)*$AJ$40)*$AN$40)*$AH$40)+((((B48/100)*$AJ$41)*$AH$41))))))))))))))))))))))))</f>
        <v>0</v>
      </c>
      <c r="R48" s="2">
        <f>IF(Calculator!$O$6="SINGLEBASE",SUM((((C48/100)*$AJ$40)*$AH$40))+((((C48/100)*$AJ$41)*$AH$41)),IF(Calculator!$O$6="SINGLEELEMENTS",SUM((((C48/100)*$AJ$40)*$AH$40))+(((((C48/100)*$AJ$40)*$AN$40)*$AH$40)*1.05)-((((C48/100)*$AJ$40)*$AN$40)*$AH$40)+((((C48/100)*$AJ$41)*$AH$41)),IF(Calculator!$O$6="SINGLESPECTRUM",SUM((((C48/100)*$AJ$40)*$AH$40))+(((((C48/100)*$AJ$40)*$AN$40)*$AH$40)*1.05)-((((C48/100)*$AJ$40)*$AN$40)*$AH$40)+((((C48/100)*$AJ$41)*$AH$41)),IF(Calculator!$O$6="SINGLEHOMESTEAD",SUM((((C48/100)*$AJ$40)*$AH$40))+(((((C48/100)*$AJ$40)*$AN$40)*$AH$40)*1.05)-((((C48/100)*$AJ$40)*$AN$40)*$AH$40)+((((C48/100)*$AJ$41)*$AH$41)),IF(Calculator!$O$6="SINGLEBAND A",SUM((((C48/100)*$AJ$40)*$AH$40))+(((((C48/100)*$AJ$40)*$AN$40)*$AH$40)*1.1)-((((C48/100)*$AJ$40)*$AN$40)*$AH$40)+((((C48/100)*$AJ$41)*$AH$41)),IF(Calculator!$O$6="SINGLEBAND B",SUM((((C48/100)*$AJ$40)*$AH$40))+(((((C48/100)*$AJ$40)*$AN$40)*$AH$40)*1.15)-((((C48/100)*$AJ$40)*$AN$40)*$AH$40)+((((C48/100)*$AJ$41)*$AH$41)),IF(Calculator!$O$6="SINGLEBAND C",SUM((((C48/100)*$AJ$40)*$AH$40))+(((((C48/100)*$AJ$40)*$AN$40)*$AH$40)*1.2)-((((C48/100)*$AJ$40)*$AN$40)*$AH$40)+((((C48/100)*$AJ$41)*$AH$41)),IF(Calculator!$O$6="SINGLEBAND D",SUM((((C48/100)*$AJ$40)*$AH$40))+(((((C48/100)*$AJ$40)*$AN$40)*$AH$40)*1.25)-((((C48/100)*$AJ$40)*$AN$40)*$AH$40)+((((C48/100)*$AJ$41)*$AH$41)),IF(Calculator!$O$6="SINGLEURBANE",SUM((((C48/100)*$AJ$40)*$AH$40))+(((((C48/100)*$AJ$40)*$AN$40)*$AH$40)*1.25)-((((C48/100)*$AJ$40)*$AN$40)*$AH$40)+((((C48/100)*$AJ$41)*$AH$41)),IF(Calculator!$O$6="SINGLESILVERANOD",SUM((((C48/100)*$AJ$40)*$AH$40))+(((((C48/100)*$AJ$40)*$AN$40)*$AH$40)*1.4)-((((C48/100)*$AJ$40)*$AN$40)*$AH$40)+((((C48/100)*$AJ$41)*$AH$41)),IF(Calculator!$O$6="SINGLEANOD",SUM((((C48/100)*$AJ$40)*$AH$40))+(((((C48/100)*$AJ$40)*$AN$40)*$AH$40)*1.65)-((((C48/100)*$AJ$40)*$AN$40)*$AH$40)+((((C48/100)*$AJ$41)*$AH$41)),IF(Calculator!$O$6="DUALBASE",SUM((((C48/100)*$AJ$40)*$AH$40))+(((((C48/100)*$AJ$40)*$AN$40)*$AH$40)*1.030011)-((((C48/100)*$AJ$40)*$AN$40)*$AH$40)+((((C48/100)*$AJ$41)*$AH$41)),IF(Calculator!$O$6="DUALELEMENTS",SUM((((C48/100)*$AJ$40)*$AH$40))+(((((C48/100)*$AJ$40)*$AN$40)*$AH$40)*1.438569)-((((C48/100)*$AJ$40)*$AN$40)*$AH$40)+((((C48/100)*$AJ$41)*$AH$41)),IF(Calculator!$O$6="DUALSPECTRUM",SUM((((C48/100)*$AJ$40)*$AH$40))+(((((C48/100)*$AJ$40)*$AN$40)*$AH$40)*1.438569)-((((C48/100)*$AJ$40)*$AN$40)*$AH$40)+((((C48/100)*$AJ$41)*$AH$41)),IF(Calculator!$O$6="DUALHOMESTEAD",SUM((((C48/100)*$AJ$40)*$AH$40))+(((((C48/100)*$AJ$40)*$AN$40)*$AH$40)*1.438569)-((((C48/100)*$AJ$40)*$AN$40)*$AH$40)+((((C48/100)*$AJ$41)*$AH$41)),IF(Calculator!$O$6="DUALBAND A",SUM((((C48/100)*$AJ$40)*$AH$40))+(((((C48/100)*$AJ$40)*$AN$40)*$AH$40)*1.507051)-((((C48/100)*$AJ$40)*$AN$40)*$AH$40)+((((C48/100)*$AJ$41)*$AH$41)),IF(Calculator!$O$6="DUALBAND B",SUM((((C48/100)*$AJ$40)*$AH$40))+(((((C48/100)*$AJ$40)*$AN$40)*$AH$40)*1.57551)-((((C48/100)*$AJ$40)*$AN$40)*$AH$40)+((((C48/100)*$AJ$41)*$AH$41)),IF(Calculator!$O$6="DUALBAND C",SUM((((C48/100)*$AJ$40)*$AH$40))+(((((C48/100)*$AJ$40)*$AN$40)*$AH$40)*1.644088)-((((C48/100)*$AJ$40)*$AN$40)*$AH$40)+((((C48/100)*$AJ$41)*$AH$41)),IF(Calculator!$O$6="DUALBAND D",SUM((((C48/100)*$AJ$40)*$AH$40))+(((((C48/100)*$AJ$40)*$AN$40)*$AH$40)*1.712549)-((((C48/100)*$AJ$40)*$AN$40)*$AH$40)+((((C48/100)*$AJ$41)*$AH$41)),IF(Calculator!$O$6="DUALURBANE",SUM((((C48/100)*$AJ$40)*$AH$40))+(((((C48/100)*$AJ$40)*$AN$40)*$AH$40)*1.712549)-((((C48/100)*$AJ$40)*$AN$40)*$AH$40)+((((C48/100)*$AJ$41)*$AH$41)),IF(Calculator!$O$6="DUALSILVERANOD",SUM((((C48/100)*$AJ$40)*$AH$40))+(((((C48/100)*$AJ$40)*$AN$40)*$AH$40)*1.918079)-((((C48/100)*$AJ$40)*$AN$40)*$AH$40)+((((C48/100)*$AJ$41)*$AH$41)),IF(Calculator!$O$6="DUALANOD",SUM((((C48/100)*$AJ$40)*$AH$40))+(((((C48/100)*$AJ$40)*$AN$40)*$AH$40)*2.260509)-((((C48/100)*$AJ$40)*$AN$40)*$AH$40)+((((C48/100)*$AJ$41)*$AH$41))))))))))))))))))))))))</f>
        <v>0</v>
      </c>
      <c r="S48" s="2">
        <f>IF(Calculator!$O$6="SINGLEBASE",SUM((((D48/100)*$AJ$40)*$AH$40))+((((D48/100)*$AJ$41)*$AH$41)),IF(Calculator!$O$6="SINGLEELEMENTS",SUM((((D48/100)*$AJ$40)*$AH$40))+(((((D48/100)*$AJ$40)*$AN$40)*$AH$40)*1.05)-((((D48/100)*$AJ$40)*$AN$40)*$AH$40)+((((D48/100)*$AJ$41)*$AH$41)),IF(Calculator!$O$6="SINGLESPECTRUM",SUM((((D48/100)*$AJ$40)*$AH$40))+(((((D48/100)*$AJ$40)*$AN$40)*$AH$40)*1.05)-((((D48/100)*$AJ$40)*$AN$40)*$AH$40)+((((D48/100)*$AJ$41)*$AH$41)),IF(Calculator!$O$6="SINGLEHOMESTEAD",SUM((((D48/100)*$AJ$40)*$AH$40))+(((((D48/100)*$AJ$40)*$AN$40)*$AH$40)*1.05)-((((D48/100)*$AJ$40)*$AN$40)*$AH$40)+((((D48/100)*$AJ$41)*$AH$41)),IF(Calculator!$O$6="SINGLEBAND A",SUM((((D48/100)*$AJ$40)*$AH$40))+(((((D48/100)*$AJ$40)*$AN$40)*$AH$40)*1.1)-((((D48/100)*$AJ$40)*$AN$40)*$AH$40)+((((D48/100)*$AJ$41)*$AH$41)),IF(Calculator!$O$6="SINGLEBAND B",SUM((((D48/100)*$AJ$40)*$AH$40))+(((((D48/100)*$AJ$40)*$AN$40)*$AH$40)*1.15)-((((D48/100)*$AJ$40)*$AN$40)*$AH$40)+((((D48/100)*$AJ$41)*$AH$41)),IF(Calculator!$O$6="SINGLEBAND C",SUM((((D48/100)*$AJ$40)*$AH$40))+(((((D48/100)*$AJ$40)*$AN$40)*$AH$40)*1.2)-((((D48/100)*$AJ$40)*$AN$40)*$AH$40)+((((D48/100)*$AJ$41)*$AH$41)),IF(Calculator!$O$6="SINGLEBAND D",SUM((((D48/100)*$AJ$40)*$AH$40))+(((((D48/100)*$AJ$40)*$AN$40)*$AH$40)*1.25)-((((D48/100)*$AJ$40)*$AN$40)*$AH$40)+((((D48/100)*$AJ$41)*$AH$41)),IF(Calculator!$O$6="SINGLEURBANE",SUM((((D48/100)*$AJ$40)*$AH$40))+(((((D48/100)*$AJ$40)*$AN$40)*$AH$40)*1.25)-((((D48/100)*$AJ$40)*$AN$40)*$AH$40)+((((D48/100)*$AJ$41)*$AH$41)),IF(Calculator!$O$6="SINGLESILVERANOD",SUM((((D48/100)*$AJ$40)*$AH$40))+(((((D48/100)*$AJ$40)*$AN$40)*$AH$40)*1.4)-((((D48/100)*$AJ$40)*$AN$40)*$AH$40)+((((D48/100)*$AJ$41)*$AH$41)),IF(Calculator!$O$6="SINGLEANOD",SUM((((D48/100)*$AJ$40)*$AH$40))+(((((D48/100)*$AJ$40)*$AN$40)*$AH$40)*1.65)-((((D48/100)*$AJ$40)*$AN$40)*$AH$40)+((((D48/100)*$AJ$41)*$AH$41)),IF(Calculator!$O$6="DUALBASE",SUM((((D48/100)*$AJ$40)*$AH$40))+(((((D48/100)*$AJ$40)*$AN$40)*$AH$40)*1.030011)-((((D48/100)*$AJ$40)*$AN$40)*$AH$40)+((((D48/100)*$AJ$41)*$AH$41)),IF(Calculator!$O$6="DUALELEMENTS",SUM((((D48/100)*$AJ$40)*$AH$40))+(((((D48/100)*$AJ$40)*$AN$40)*$AH$40)*1.438569)-((((D48/100)*$AJ$40)*$AN$40)*$AH$40)+((((D48/100)*$AJ$41)*$AH$41)),IF(Calculator!$O$6="DUALSPECTRUM",SUM((((D48/100)*$AJ$40)*$AH$40))+(((((D48/100)*$AJ$40)*$AN$40)*$AH$40)*1.438569)-((((D48/100)*$AJ$40)*$AN$40)*$AH$40)+((((D48/100)*$AJ$41)*$AH$41)),IF(Calculator!$O$6="DUALHOMESTEAD",SUM((((D48/100)*$AJ$40)*$AH$40))+(((((D48/100)*$AJ$40)*$AN$40)*$AH$40)*1.438569)-((((D48/100)*$AJ$40)*$AN$40)*$AH$40)+((((D48/100)*$AJ$41)*$AH$41)),IF(Calculator!$O$6="DUALBAND A",SUM((((D48/100)*$AJ$40)*$AH$40))+(((((D48/100)*$AJ$40)*$AN$40)*$AH$40)*1.507051)-((((D48/100)*$AJ$40)*$AN$40)*$AH$40)+((((D48/100)*$AJ$41)*$AH$41)),IF(Calculator!$O$6="DUALBAND B",SUM((((D48/100)*$AJ$40)*$AH$40))+(((((D48/100)*$AJ$40)*$AN$40)*$AH$40)*1.57551)-((((D48/100)*$AJ$40)*$AN$40)*$AH$40)+((((D48/100)*$AJ$41)*$AH$41)),IF(Calculator!$O$6="DUALBAND C",SUM((((D48/100)*$AJ$40)*$AH$40))+(((((D48/100)*$AJ$40)*$AN$40)*$AH$40)*1.644088)-((((D48/100)*$AJ$40)*$AN$40)*$AH$40)+((((D48/100)*$AJ$41)*$AH$41)),IF(Calculator!$O$6="DUALBAND D",SUM((((D48/100)*$AJ$40)*$AH$40))+(((((D48/100)*$AJ$40)*$AN$40)*$AH$40)*1.712549)-((((D48/100)*$AJ$40)*$AN$40)*$AH$40)+((((D48/100)*$AJ$41)*$AH$41)),IF(Calculator!$O$6="DUALURBANE",SUM((((D48/100)*$AJ$40)*$AH$40))+(((((D48/100)*$AJ$40)*$AN$40)*$AH$40)*1.712549)-((((D48/100)*$AJ$40)*$AN$40)*$AH$40)+((((D48/100)*$AJ$41)*$AH$41)),IF(Calculator!$O$6="DUALSILVERANOD",SUM((((D48/100)*$AJ$40)*$AH$40))+(((((D48/100)*$AJ$40)*$AN$40)*$AH$40)*1.918079)-((((D48/100)*$AJ$40)*$AN$40)*$AH$40)+((((D48/100)*$AJ$41)*$AH$41)),IF(Calculator!$O$6="DUALANOD",SUM((((D48/100)*$AJ$40)*$AH$40))+(((((D48/100)*$AJ$40)*$AN$40)*$AH$40)*2.260509)-((((D48/100)*$AJ$40)*$AN$40)*$AH$40)+((((D48/100)*$AJ$41)*$AH$41))))))))))))))))))))))))</f>
        <v>0</v>
      </c>
      <c r="T48" s="2">
        <f>IF(Calculator!$O$6="SINGLEBASE",SUM((((E48/100)*$AJ$40)*$AH$40))+((((E48/100)*$AJ$41)*$AH$41)),IF(Calculator!$O$6="SINGLEELEMENTS",SUM((((E48/100)*$AJ$40)*$AH$40))+(((((E48/100)*$AJ$40)*$AN$40)*$AH$40)*1.05)-((((E48/100)*$AJ$40)*$AN$40)*$AH$40)+((((E48/100)*$AJ$41)*$AH$41)),IF(Calculator!$O$6="SINGLESPECTRUM",SUM((((E48/100)*$AJ$40)*$AH$40))+(((((E48/100)*$AJ$40)*$AN$40)*$AH$40)*1.05)-((((E48/100)*$AJ$40)*$AN$40)*$AH$40)+((((E48/100)*$AJ$41)*$AH$41)),IF(Calculator!$O$6="SINGLEHOMESTEAD",SUM((((E48/100)*$AJ$40)*$AH$40))+(((((E48/100)*$AJ$40)*$AN$40)*$AH$40)*1.05)-((((E48/100)*$AJ$40)*$AN$40)*$AH$40)+((((E48/100)*$AJ$41)*$AH$41)),IF(Calculator!$O$6="SINGLEBAND A",SUM((((E48/100)*$AJ$40)*$AH$40))+(((((E48/100)*$AJ$40)*$AN$40)*$AH$40)*1.1)-((((E48/100)*$AJ$40)*$AN$40)*$AH$40)+((((E48/100)*$AJ$41)*$AH$41)),IF(Calculator!$O$6="SINGLEBAND B",SUM((((E48/100)*$AJ$40)*$AH$40))+(((((E48/100)*$AJ$40)*$AN$40)*$AH$40)*1.15)-((((E48/100)*$AJ$40)*$AN$40)*$AH$40)+((((E48/100)*$AJ$41)*$AH$41)),IF(Calculator!$O$6="SINGLEBAND C",SUM((((E48/100)*$AJ$40)*$AH$40))+(((((E48/100)*$AJ$40)*$AN$40)*$AH$40)*1.2)-((((E48/100)*$AJ$40)*$AN$40)*$AH$40)+((((E48/100)*$AJ$41)*$AH$41)),IF(Calculator!$O$6="SINGLEBAND D",SUM((((E48/100)*$AJ$40)*$AH$40))+(((((E48/100)*$AJ$40)*$AN$40)*$AH$40)*1.25)-((((E48/100)*$AJ$40)*$AN$40)*$AH$40)+((((E48/100)*$AJ$41)*$AH$41)),IF(Calculator!$O$6="SINGLEURBANE",SUM((((E48/100)*$AJ$40)*$AH$40))+(((((E48/100)*$AJ$40)*$AN$40)*$AH$40)*1.25)-((((E48/100)*$AJ$40)*$AN$40)*$AH$40)+((((E48/100)*$AJ$41)*$AH$41)),IF(Calculator!$O$6="SINGLESILVERANOD",SUM((((E48/100)*$AJ$40)*$AH$40))+(((((E48/100)*$AJ$40)*$AN$40)*$AH$40)*1.4)-((((E48/100)*$AJ$40)*$AN$40)*$AH$40)+((((E48/100)*$AJ$41)*$AH$41)),IF(Calculator!$O$6="SINGLEANOD",SUM((((E48/100)*$AJ$40)*$AH$40))+(((((E48/100)*$AJ$40)*$AN$40)*$AH$40)*1.65)-((((E48/100)*$AJ$40)*$AN$40)*$AH$40)+((((E48/100)*$AJ$41)*$AH$41)),IF(Calculator!$O$6="DUALBASE",SUM((((E48/100)*$AJ$40)*$AH$40))+(((((E48/100)*$AJ$40)*$AN$40)*$AH$40)*1.030011)-((((E48/100)*$AJ$40)*$AN$40)*$AH$40)+((((E48/100)*$AJ$41)*$AH$41)),IF(Calculator!$O$6="DUALELEMENTS",SUM((((E48/100)*$AJ$40)*$AH$40))+(((((E48/100)*$AJ$40)*$AN$40)*$AH$40)*1.438569)-((((E48/100)*$AJ$40)*$AN$40)*$AH$40)+((((E48/100)*$AJ$41)*$AH$41)),IF(Calculator!$O$6="DUALSPECTRUM",SUM((((E48/100)*$AJ$40)*$AH$40))+(((((E48/100)*$AJ$40)*$AN$40)*$AH$40)*1.438569)-((((E48/100)*$AJ$40)*$AN$40)*$AH$40)+((((E48/100)*$AJ$41)*$AH$41)),IF(Calculator!$O$6="DUALHOMESTEAD",SUM((((E48/100)*$AJ$40)*$AH$40))+(((((E48/100)*$AJ$40)*$AN$40)*$AH$40)*1.438569)-((((E48/100)*$AJ$40)*$AN$40)*$AH$40)+((((E48/100)*$AJ$41)*$AH$41)),IF(Calculator!$O$6="DUALBAND A",SUM((((E48/100)*$AJ$40)*$AH$40))+(((((E48/100)*$AJ$40)*$AN$40)*$AH$40)*1.507051)-((((E48/100)*$AJ$40)*$AN$40)*$AH$40)+((((E48/100)*$AJ$41)*$AH$41)),IF(Calculator!$O$6="DUALBAND B",SUM((((E48/100)*$AJ$40)*$AH$40))+(((((E48/100)*$AJ$40)*$AN$40)*$AH$40)*1.57551)-((((E48/100)*$AJ$40)*$AN$40)*$AH$40)+((((E48/100)*$AJ$41)*$AH$41)),IF(Calculator!$O$6="DUALBAND C",SUM((((E48/100)*$AJ$40)*$AH$40))+(((((E48/100)*$AJ$40)*$AN$40)*$AH$40)*1.644088)-((((E48/100)*$AJ$40)*$AN$40)*$AH$40)+((((E48/100)*$AJ$41)*$AH$41)),IF(Calculator!$O$6="DUALBAND D",SUM((((E48/100)*$AJ$40)*$AH$40))+(((((E48/100)*$AJ$40)*$AN$40)*$AH$40)*1.712549)-((((E48/100)*$AJ$40)*$AN$40)*$AH$40)+((((E48/100)*$AJ$41)*$AH$41)),IF(Calculator!$O$6="DUALURBANE",SUM((((E48/100)*$AJ$40)*$AH$40))+(((((E48/100)*$AJ$40)*$AN$40)*$AH$40)*1.712549)-((((E48/100)*$AJ$40)*$AN$40)*$AH$40)+((((E48/100)*$AJ$41)*$AH$41)),IF(Calculator!$O$6="DUALSILVERANOD",SUM((((E48/100)*$AJ$40)*$AH$40))+(((((E48/100)*$AJ$40)*$AN$40)*$AH$40)*1.918079)-((((E48/100)*$AJ$40)*$AN$40)*$AH$40)+((((E48/100)*$AJ$41)*$AH$41)),IF(Calculator!$O$6="DUALANOD",SUM((((E48/100)*$AJ$40)*$AH$40))+(((((E48/100)*$AJ$40)*$AN$40)*$AH$40)*2.260509)-((((E48/100)*$AJ$40)*$AN$40)*$AH$40)+((((E48/100)*$AJ$41)*$AH$41))))))))))))))))))))))))</f>
        <v>0</v>
      </c>
      <c r="U48" s="2">
        <f>IF(Calculator!$O$6="SINGLEBASE",SUM((((F48/100)*$AJ$40)*$AH$40))+((((F48/100)*$AJ$41)*$AH$41)),IF(Calculator!$O$6="SINGLEELEMENTS",SUM((((F48/100)*$AJ$40)*$AH$40))+(((((F48/100)*$AJ$40)*$AN$40)*$AH$40)*1.05)-((((F48/100)*$AJ$40)*$AN$40)*$AH$40)+((((F48/100)*$AJ$41)*$AH$41)),IF(Calculator!$O$6="SINGLESPECTRUM",SUM((((F48/100)*$AJ$40)*$AH$40))+(((((F48/100)*$AJ$40)*$AN$40)*$AH$40)*1.05)-((((F48/100)*$AJ$40)*$AN$40)*$AH$40)+((((F48/100)*$AJ$41)*$AH$41)),IF(Calculator!$O$6="SINGLEHOMESTEAD",SUM((((F48/100)*$AJ$40)*$AH$40))+(((((F48/100)*$AJ$40)*$AN$40)*$AH$40)*1.05)-((((F48/100)*$AJ$40)*$AN$40)*$AH$40)+((((F48/100)*$AJ$41)*$AH$41)),IF(Calculator!$O$6="SINGLEBAND A",SUM((((F48/100)*$AJ$40)*$AH$40))+(((((F48/100)*$AJ$40)*$AN$40)*$AH$40)*1.1)-((((F48/100)*$AJ$40)*$AN$40)*$AH$40)+((((F48/100)*$AJ$41)*$AH$41)),IF(Calculator!$O$6="SINGLEBAND B",SUM((((F48/100)*$AJ$40)*$AH$40))+(((((F48/100)*$AJ$40)*$AN$40)*$AH$40)*1.15)-((((F48/100)*$AJ$40)*$AN$40)*$AH$40)+((((F48/100)*$AJ$41)*$AH$41)),IF(Calculator!$O$6="SINGLEBAND C",SUM((((F48/100)*$AJ$40)*$AH$40))+(((((F48/100)*$AJ$40)*$AN$40)*$AH$40)*1.2)-((((F48/100)*$AJ$40)*$AN$40)*$AH$40)+((((F48/100)*$AJ$41)*$AH$41)),IF(Calculator!$O$6="SINGLEBAND D",SUM((((F48/100)*$AJ$40)*$AH$40))+(((((F48/100)*$AJ$40)*$AN$40)*$AH$40)*1.25)-((((F48/100)*$AJ$40)*$AN$40)*$AH$40)+((((F48/100)*$AJ$41)*$AH$41)),IF(Calculator!$O$6="SINGLEURBANE",SUM((((F48/100)*$AJ$40)*$AH$40))+(((((F48/100)*$AJ$40)*$AN$40)*$AH$40)*1.25)-((((F48/100)*$AJ$40)*$AN$40)*$AH$40)+((((F48/100)*$AJ$41)*$AH$41)),IF(Calculator!$O$6="SINGLESILVERANOD",SUM((((F48/100)*$AJ$40)*$AH$40))+(((((F48/100)*$AJ$40)*$AN$40)*$AH$40)*1.4)-((((F48/100)*$AJ$40)*$AN$40)*$AH$40)+((((F48/100)*$AJ$41)*$AH$41)),IF(Calculator!$O$6="SINGLEANOD",SUM((((F48/100)*$AJ$40)*$AH$40))+(((((F48/100)*$AJ$40)*$AN$40)*$AH$40)*1.65)-((((F48/100)*$AJ$40)*$AN$40)*$AH$40)+((((F48/100)*$AJ$41)*$AH$41)),IF(Calculator!$O$6="DUALBASE",SUM((((F48/100)*$AJ$40)*$AH$40))+(((((F48/100)*$AJ$40)*$AN$40)*$AH$40)*1.030011)-((((F48/100)*$AJ$40)*$AN$40)*$AH$40)+((((F48/100)*$AJ$41)*$AH$41)),IF(Calculator!$O$6="DUALELEMENTS",SUM((((F48/100)*$AJ$40)*$AH$40))+(((((F48/100)*$AJ$40)*$AN$40)*$AH$40)*1.438569)-((((F48/100)*$AJ$40)*$AN$40)*$AH$40)+((((F48/100)*$AJ$41)*$AH$41)),IF(Calculator!$O$6="DUALSPECTRUM",SUM((((F48/100)*$AJ$40)*$AH$40))+(((((F48/100)*$AJ$40)*$AN$40)*$AH$40)*1.438569)-((((F48/100)*$AJ$40)*$AN$40)*$AH$40)+((((F48/100)*$AJ$41)*$AH$41)),IF(Calculator!$O$6="DUALHOMESTEAD",SUM((((F48/100)*$AJ$40)*$AH$40))+(((((F48/100)*$AJ$40)*$AN$40)*$AH$40)*1.438569)-((((F48/100)*$AJ$40)*$AN$40)*$AH$40)+((((F48/100)*$AJ$41)*$AH$41)),IF(Calculator!$O$6="DUALBAND A",SUM((((F48/100)*$AJ$40)*$AH$40))+(((((F48/100)*$AJ$40)*$AN$40)*$AH$40)*1.507051)-((((F48/100)*$AJ$40)*$AN$40)*$AH$40)+((((F48/100)*$AJ$41)*$AH$41)),IF(Calculator!$O$6="DUALBAND B",SUM((((F48/100)*$AJ$40)*$AH$40))+(((((F48/100)*$AJ$40)*$AN$40)*$AH$40)*1.57551)-((((F48/100)*$AJ$40)*$AN$40)*$AH$40)+((((F48/100)*$AJ$41)*$AH$41)),IF(Calculator!$O$6="DUALBAND C",SUM((((F48/100)*$AJ$40)*$AH$40))+(((((F48/100)*$AJ$40)*$AN$40)*$AH$40)*1.644088)-((((F48/100)*$AJ$40)*$AN$40)*$AH$40)+((((F48/100)*$AJ$41)*$AH$41)),IF(Calculator!$O$6="DUALBAND D",SUM((((F48/100)*$AJ$40)*$AH$40))+(((((F48/100)*$AJ$40)*$AN$40)*$AH$40)*1.712549)-((((F48/100)*$AJ$40)*$AN$40)*$AH$40)+((((F48/100)*$AJ$41)*$AH$41)),IF(Calculator!$O$6="DUALURBANE",SUM((((F48/100)*$AJ$40)*$AH$40))+(((((F48/100)*$AJ$40)*$AN$40)*$AH$40)*1.712549)-((((F48/100)*$AJ$40)*$AN$40)*$AH$40)+((((F48/100)*$AJ$41)*$AH$41)),IF(Calculator!$O$6="DUALSILVERANOD",SUM((((F48/100)*$AJ$40)*$AH$40))+(((((F48/100)*$AJ$40)*$AN$40)*$AH$40)*1.918079)-((((F48/100)*$AJ$40)*$AN$40)*$AH$40)+((((F48/100)*$AJ$41)*$AH$41)),IF(Calculator!$O$6="DUALANOD",SUM((((F48/100)*$AJ$40)*$AH$40))+(((((F48/100)*$AJ$40)*$AN$40)*$AH$40)*2.260509)-((((F48/100)*$AJ$40)*$AN$40)*$AH$40)+((((F48/100)*$AJ$41)*$AH$41))))))))))))))))))))))))</f>
        <v>0</v>
      </c>
      <c r="V48" s="2">
        <f>IF(Calculator!$O$6="SINGLEBASE",SUM((((G48/100)*$AJ$40)*$AH$40))+((((G48/100)*$AJ$41)*$AH$41)),IF(Calculator!$O$6="SINGLEELEMENTS",SUM((((G48/100)*$AJ$40)*$AH$40))+(((((G48/100)*$AJ$40)*$AN$40)*$AH$40)*1.05)-((((G48/100)*$AJ$40)*$AN$40)*$AH$40)+((((G48/100)*$AJ$41)*$AH$41)),IF(Calculator!$O$6="SINGLESPECTRUM",SUM((((G48/100)*$AJ$40)*$AH$40))+(((((G48/100)*$AJ$40)*$AN$40)*$AH$40)*1.05)-((((G48/100)*$AJ$40)*$AN$40)*$AH$40)+((((G48/100)*$AJ$41)*$AH$41)),IF(Calculator!$O$6="SINGLEHOMESTEAD",SUM((((G48/100)*$AJ$40)*$AH$40))+(((((G48/100)*$AJ$40)*$AN$40)*$AH$40)*1.05)-((((G48/100)*$AJ$40)*$AN$40)*$AH$40)+((((G48/100)*$AJ$41)*$AH$41)),IF(Calculator!$O$6="SINGLEBAND A",SUM((((G48/100)*$AJ$40)*$AH$40))+(((((G48/100)*$AJ$40)*$AN$40)*$AH$40)*1.1)-((((G48/100)*$AJ$40)*$AN$40)*$AH$40)+((((G48/100)*$AJ$41)*$AH$41)),IF(Calculator!$O$6="SINGLEBAND B",SUM((((G48/100)*$AJ$40)*$AH$40))+(((((G48/100)*$AJ$40)*$AN$40)*$AH$40)*1.15)-((((G48/100)*$AJ$40)*$AN$40)*$AH$40)+((((G48/100)*$AJ$41)*$AH$41)),IF(Calculator!$O$6="SINGLEBAND C",SUM((((G48/100)*$AJ$40)*$AH$40))+(((((G48/100)*$AJ$40)*$AN$40)*$AH$40)*1.2)-((((G48/100)*$AJ$40)*$AN$40)*$AH$40)+((((G48/100)*$AJ$41)*$AH$41)),IF(Calculator!$O$6="SINGLEBAND D",SUM((((G48/100)*$AJ$40)*$AH$40))+(((((G48/100)*$AJ$40)*$AN$40)*$AH$40)*1.25)-((((G48/100)*$AJ$40)*$AN$40)*$AH$40)+((((G48/100)*$AJ$41)*$AH$41)),IF(Calculator!$O$6="SINGLEURBANE",SUM((((G48/100)*$AJ$40)*$AH$40))+(((((G48/100)*$AJ$40)*$AN$40)*$AH$40)*1.25)-((((G48/100)*$AJ$40)*$AN$40)*$AH$40)+((((G48/100)*$AJ$41)*$AH$41)),IF(Calculator!$O$6="SINGLESILVERANOD",SUM((((G48/100)*$AJ$40)*$AH$40))+(((((G48/100)*$AJ$40)*$AN$40)*$AH$40)*1.4)-((((G48/100)*$AJ$40)*$AN$40)*$AH$40)+((((G48/100)*$AJ$41)*$AH$41)),IF(Calculator!$O$6="SINGLEANOD",SUM((((G48/100)*$AJ$40)*$AH$40))+(((((G48/100)*$AJ$40)*$AN$40)*$AH$40)*1.65)-((((G48/100)*$AJ$40)*$AN$40)*$AH$40)+((((G48/100)*$AJ$41)*$AH$41)),IF(Calculator!$O$6="DUALBASE",SUM((((G48/100)*$AJ$40)*$AH$40))+(((((G48/100)*$AJ$40)*$AN$40)*$AH$40)*1.030011)-((((G48/100)*$AJ$40)*$AN$40)*$AH$40)+((((G48/100)*$AJ$41)*$AH$41)),IF(Calculator!$O$6="DUALELEMENTS",SUM((((G48/100)*$AJ$40)*$AH$40))+(((((G48/100)*$AJ$40)*$AN$40)*$AH$40)*1.438569)-((((G48/100)*$AJ$40)*$AN$40)*$AH$40)+((((G48/100)*$AJ$41)*$AH$41)),IF(Calculator!$O$6="DUALSPECTRUM",SUM((((G48/100)*$AJ$40)*$AH$40))+(((((G48/100)*$AJ$40)*$AN$40)*$AH$40)*1.438569)-((((G48/100)*$AJ$40)*$AN$40)*$AH$40)+((((G48/100)*$AJ$41)*$AH$41)),IF(Calculator!$O$6="DUALHOMESTEAD",SUM((((G48/100)*$AJ$40)*$AH$40))+(((((G48/100)*$AJ$40)*$AN$40)*$AH$40)*1.438569)-((((G48/100)*$AJ$40)*$AN$40)*$AH$40)+((((G48/100)*$AJ$41)*$AH$41)),IF(Calculator!$O$6="DUALBAND A",SUM((((G48/100)*$AJ$40)*$AH$40))+(((((G48/100)*$AJ$40)*$AN$40)*$AH$40)*1.507051)-((((G48/100)*$AJ$40)*$AN$40)*$AH$40)+((((G48/100)*$AJ$41)*$AH$41)),IF(Calculator!$O$6="DUALBAND B",SUM((((G48/100)*$AJ$40)*$AH$40))+(((((G48/100)*$AJ$40)*$AN$40)*$AH$40)*1.57551)-((((G48/100)*$AJ$40)*$AN$40)*$AH$40)+((((G48/100)*$AJ$41)*$AH$41)),IF(Calculator!$O$6="DUALBAND C",SUM((((G48/100)*$AJ$40)*$AH$40))+(((((G48/100)*$AJ$40)*$AN$40)*$AH$40)*1.644088)-((((G48/100)*$AJ$40)*$AN$40)*$AH$40)+((((G48/100)*$AJ$41)*$AH$41)),IF(Calculator!$O$6="DUALBAND D",SUM((((G48/100)*$AJ$40)*$AH$40))+(((((G48/100)*$AJ$40)*$AN$40)*$AH$40)*1.712549)-((((G48/100)*$AJ$40)*$AN$40)*$AH$40)+((((G48/100)*$AJ$41)*$AH$41)),IF(Calculator!$O$6="DUALURBANE",SUM((((G48/100)*$AJ$40)*$AH$40))+(((((G48/100)*$AJ$40)*$AN$40)*$AH$40)*1.712549)-((((G48/100)*$AJ$40)*$AN$40)*$AH$40)+((((G48/100)*$AJ$41)*$AH$41)),IF(Calculator!$O$6="DUALSILVERANOD",SUM((((G48/100)*$AJ$40)*$AH$40))+(((((G48/100)*$AJ$40)*$AN$40)*$AH$40)*1.918079)-((((G48/100)*$AJ$40)*$AN$40)*$AH$40)+((((G48/100)*$AJ$41)*$AH$41)),IF(Calculator!$O$6="DUALANOD",SUM((((G48/100)*$AJ$40)*$AH$40))+(((((G48/100)*$AJ$40)*$AN$40)*$AH$40)*2.260509)-((((G48/100)*$AJ$40)*$AN$40)*$AH$40)+((((G48/100)*$AJ$41)*$AH$41))))))))))))))))))))))))</f>
        <v>0</v>
      </c>
      <c r="W48" s="2">
        <f>IF(Calculator!$O$6="SINGLEBASE",SUM((((H48/100)*$AJ$40)*$AH$40))+((((H48/100)*$AJ$41)*$AH$41)),IF(Calculator!$O$6="SINGLEELEMENTS",SUM((((H48/100)*$AJ$40)*$AH$40))+(((((H48/100)*$AJ$40)*$AN$40)*$AH$40)*1.05)-((((H48/100)*$AJ$40)*$AN$40)*$AH$40)+((((H48/100)*$AJ$41)*$AH$41)),IF(Calculator!$O$6="SINGLESPECTRUM",SUM((((H48/100)*$AJ$40)*$AH$40))+(((((H48/100)*$AJ$40)*$AN$40)*$AH$40)*1.05)-((((H48/100)*$AJ$40)*$AN$40)*$AH$40)+((((H48/100)*$AJ$41)*$AH$41)),IF(Calculator!$O$6="SINGLEHOMESTEAD",SUM((((H48/100)*$AJ$40)*$AH$40))+(((((H48/100)*$AJ$40)*$AN$40)*$AH$40)*1.05)-((((H48/100)*$AJ$40)*$AN$40)*$AH$40)+((((H48/100)*$AJ$41)*$AH$41)),IF(Calculator!$O$6="SINGLEBAND A",SUM((((H48/100)*$AJ$40)*$AH$40))+(((((H48/100)*$AJ$40)*$AN$40)*$AH$40)*1.1)-((((H48/100)*$AJ$40)*$AN$40)*$AH$40)+((((H48/100)*$AJ$41)*$AH$41)),IF(Calculator!$O$6="SINGLEBAND B",SUM((((H48/100)*$AJ$40)*$AH$40))+(((((H48/100)*$AJ$40)*$AN$40)*$AH$40)*1.15)-((((H48/100)*$AJ$40)*$AN$40)*$AH$40)+((((H48/100)*$AJ$41)*$AH$41)),IF(Calculator!$O$6="SINGLEBAND C",SUM((((H48/100)*$AJ$40)*$AH$40))+(((((H48/100)*$AJ$40)*$AN$40)*$AH$40)*1.2)-((((H48/100)*$AJ$40)*$AN$40)*$AH$40)+((((H48/100)*$AJ$41)*$AH$41)),IF(Calculator!$O$6="SINGLEBAND D",SUM((((H48/100)*$AJ$40)*$AH$40))+(((((H48/100)*$AJ$40)*$AN$40)*$AH$40)*1.25)-((((H48/100)*$AJ$40)*$AN$40)*$AH$40)+((((H48/100)*$AJ$41)*$AH$41)),IF(Calculator!$O$6="SINGLEURBANE",SUM((((H48/100)*$AJ$40)*$AH$40))+(((((H48/100)*$AJ$40)*$AN$40)*$AH$40)*1.25)-((((H48/100)*$AJ$40)*$AN$40)*$AH$40)+((((H48/100)*$AJ$41)*$AH$41)),IF(Calculator!$O$6="SINGLESILVERANOD",SUM((((H48/100)*$AJ$40)*$AH$40))+(((((H48/100)*$AJ$40)*$AN$40)*$AH$40)*1.4)-((((H48/100)*$AJ$40)*$AN$40)*$AH$40)+((((H48/100)*$AJ$41)*$AH$41)),IF(Calculator!$O$6="SINGLEANOD",SUM((((H48/100)*$AJ$40)*$AH$40))+(((((H48/100)*$AJ$40)*$AN$40)*$AH$40)*1.65)-((((H48/100)*$AJ$40)*$AN$40)*$AH$40)+((((H48/100)*$AJ$41)*$AH$41)),IF(Calculator!$O$6="DUALBASE",SUM((((H48/100)*$AJ$40)*$AH$40))+(((((H48/100)*$AJ$40)*$AN$40)*$AH$40)*1.030011)-((((H48/100)*$AJ$40)*$AN$40)*$AH$40)+((((H48/100)*$AJ$41)*$AH$41)),IF(Calculator!$O$6="DUALELEMENTS",SUM((((H48/100)*$AJ$40)*$AH$40))+(((((H48/100)*$AJ$40)*$AN$40)*$AH$40)*1.438569)-((((H48/100)*$AJ$40)*$AN$40)*$AH$40)+((((H48/100)*$AJ$41)*$AH$41)),IF(Calculator!$O$6="DUALSPECTRUM",SUM((((H48/100)*$AJ$40)*$AH$40))+(((((H48/100)*$AJ$40)*$AN$40)*$AH$40)*1.438569)-((((H48/100)*$AJ$40)*$AN$40)*$AH$40)+((((H48/100)*$AJ$41)*$AH$41)),IF(Calculator!$O$6="DUALHOMESTEAD",SUM((((H48/100)*$AJ$40)*$AH$40))+(((((H48/100)*$AJ$40)*$AN$40)*$AH$40)*1.438569)-((((H48/100)*$AJ$40)*$AN$40)*$AH$40)+((((H48/100)*$AJ$41)*$AH$41)),IF(Calculator!$O$6="DUALBAND A",SUM((((H48/100)*$AJ$40)*$AH$40))+(((((H48/100)*$AJ$40)*$AN$40)*$AH$40)*1.507051)-((((H48/100)*$AJ$40)*$AN$40)*$AH$40)+((((H48/100)*$AJ$41)*$AH$41)),IF(Calculator!$O$6="DUALBAND B",SUM((((H48/100)*$AJ$40)*$AH$40))+(((((H48/100)*$AJ$40)*$AN$40)*$AH$40)*1.57551)-((((H48/100)*$AJ$40)*$AN$40)*$AH$40)+((((H48/100)*$AJ$41)*$AH$41)),IF(Calculator!$O$6="DUALBAND C",SUM((((H48/100)*$AJ$40)*$AH$40))+(((((H48/100)*$AJ$40)*$AN$40)*$AH$40)*1.644088)-((((H48/100)*$AJ$40)*$AN$40)*$AH$40)+((((H48/100)*$AJ$41)*$AH$41)),IF(Calculator!$O$6="DUALBAND D",SUM((((H48/100)*$AJ$40)*$AH$40))+(((((H48/100)*$AJ$40)*$AN$40)*$AH$40)*1.712549)-((((H48/100)*$AJ$40)*$AN$40)*$AH$40)+((((H48/100)*$AJ$41)*$AH$41)),IF(Calculator!$O$6="DUALURBANE",SUM((((H48/100)*$AJ$40)*$AH$40))+(((((H48/100)*$AJ$40)*$AN$40)*$AH$40)*1.712549)-((((H48/100)*$AJ$40)*$AN$40)*$AH$40)+((((H48/100)*$AJ$41)*$AH$41)),IF(Calculator!$O$6="DUALSILVERANOD",SUM((((H48/100)*$AJ$40)*$AH$40))+(((((H48/100)*$AJ$40)*$AN$40)*$AH$40)*1.918079)-((((H48/100)*$AJ$40)*$AN$40)*$AH$40)+((((H48/100)*$AJ$41)*$AH$41)),IF(Calculator!$O$6="DUALANOD",SUM((((H48/100)*$AJ$40)*$AH$40))+(((((H48/100)*$AJ$40)*$AN$40)*$AH$40)*2.260509)-((((H48/100)*$AJ$40)*$AN$40)*$AH$40)+((((H48/100)*$AJ$41)*$AH$41))))))))))))))))))))))))</f>
        <v>0</v>
      </c>
      <c r="X48" s="2">
        <f>IF(Calculator!$O$6="SINGLEBASE",SUM((((I48/100)*$AJ$40)*$AH$40))+((((I48/100)*$AJ$41)*$AH$41)),IF(Calculator!$O$6="SINGLEELEMENTS",SUM((((I48/100)*$AJ$40)*$AH$40))+(((((I48/100)*$AJ$40)*$AN$40)*$AH$40)*1.05)-((((I48/100)*$AJ$40)*$AN$40)*$AH$40)+((((I48/100)*$AJ$41)*$AH$41)),IF(Calculator!$O$6="SINGLESPECTRUM",SUM((((I48/100)*$AJ$40)*$AH$40))+(((((I48/100)*$AJ$40)*$AN$40)*$AH$40)*1.05)-((((I48/100)*$AJ$40)*$AN$40)*$AH$40)+((((I48/100)*$AJ$41)*$AH$41)),IF(Calculator!$O$6="SINGLEHOMESTEAD",SUM((((I48/100)*$AJ$40)*$AH$40))+(((((I48/100)*$AJ$40)*$AN$40)*$AH$40)*1.05)-((((I48/100)*$AJ$40)*$AN$40)*$AH$40)+((((I48/100)*$AJ$41)*$AH$41)),IF(Calculator!$O$6="SINGLEBAND A",SUM((((I48/100)*$AJ$40)*$AH$40))+(((((I48/100)*$AJ$40)*$AN$40)*$AH$40)*1.1)-((((I48/100)*$AJ$40)*$AN$40)*$AH$40)+((((I48/100)*$AJ$41)*$AH$41)),IF(Calculator!$O$6="SINGLEBAND B",SUM((((I48/100)*$AJ$40)*$AH$40))+(((((I48/100)*$AJ$40)*$AN$40)*$AH$40)*1.15)-((((I48/100)*$AJ$40)*$AN$40)*$AH$40)+((((I48/100)*$AJ$41)*$AH$41)),IF(Calculator!$O$6="SINGLEBAND C",SUM((((I48/100)*$AJ$40)*$AH$40))+(((((I48/100)*$AJ$40)*$AN$40)*$AH$40)*1.2)-((((I48/100)*$AJ$40)*$AN$40)*$AH$40)+((((I48/100)*$AJ$41)*$AH$41)),IF(Calculator!$O$6="SINGLEBAND D",SUM((((I48/100)*$AJ$40)*$AH$40))+(((((I48/100)*$AJ$40)*$AN$40)*$AH$40)*1.25)-((((I48/100)*$AJ$40)*$AN$40)*$AH$40)+((((I48/100)*$AJ$41)*$AH$41)),IF(Calculator!$O$6="SINGLEURBANE",SUM((((I48/100)*$AJ$40)*$AH$40))+(((((I48/100)*$AJ$40)*$AN$40)*$AH$40)*1.25)-((((I48/100)*$AJ$40)*$AN$40)*$AH$40)+((((I48/100)*$AJ$41)*$AH$41)),IF(Calculator!$O$6="SINGLESILVERANOD",SUM((((I48/100)*$AJ$40)*$AH$40))+(((((I48/100)*$AJ$40)*$AN$40)*$AH$40)*1.4)-((((I48/100)*$AJ$40)*$AN$40)*$AH$40)+((((I48/100)*$AJ$41)*$AH$41)),IF(Calculator!$O$6="SINGLEANOD",SUM((((I48/100)*$AJ$40)*$AH$40))+(((((I48/100)*$AJ$40)*$AN$40)*$AH$40)*1.65)-((((I48/100)*$AJ$40)*$AN$40)*$AH$40)+((((I48/100)*$AJ$41)*$AH$41)),IF(Calculator!$O$6="DUALBASE",SUM((((I48/100)*$AJ$40)*$AH$40))+(((((I48/100)*$AJ$40)*$AN$40)*$AH$40)*1.030011)-((((I48/100)*$AJ$40)*$AN$40)*$AH$40)+((((I48/100)*$AJ$41)*$AH$41)),IF(Calculator!$O$6="DUALELEMENTS",SUM((((I48/100)*$AJ$40)*$AH$40))+(((((I48/100)*$AJ$40)*$AN$40)*$AH$40)*1.438569)-((((I48/100)*$AJ$40)*$AN$40)*$AH$40)+((((I48/100)*$AJ$41)*$AH$41)),IF(Calculator!$O$6="DUALSPECTRUM",SUM((((I48/100)*$AJ$40)*$AH$40))+(((((I48/100)*$AJ$40)*$AN$40)*$AH$40)*1.438569)-((((I48/100)*$AJ$40)*$AN$40)*$AH$40)+((((I48/100)*$AJ$41)*$AH$41)),IF(Calculator!$O$6="DUALHOMESTEAD",SUM((((I48/100)*$AJ$40)*$AH$40))+(((((I48/100)*$AJ$40)*$AN$40)*$AH$40)*1.438569)-((((I48/100)*$AJ$40)*$AN$40)*$AH$40)+((((I48/100)*$AJ$41)*$AH$41)),IF(Calculator!$O$6="DUALBAND A",SUM((((I48/100)*$AJ$40)*$AH$40))+(((((I48/100)*$AJ$40)*$AN$40)*$AH$40)*1.507051)-((((I48/100)*$AJ$40)*$AN$40)*$AH$40)+((((I48/100)*$AJ$41)*$AH$41)),IF(Calculator!$O$6="DUALBAND B",SUM((((I48/100)*$AJ$40)*$AH$40))+(((((I48/100)*$AJ$40)*$AN$40)*$AH$40)*1.57551)-((((I48/100)*$AJ$40)*$AN$40)*$AH$40)+((((I48/100)*$AJ$41)*$AH$41)),IF(Calculator!$O$6="DUALBAND C",SUM((((I48/100)*$AJ$40)*$AH$40))+(((((I48/100)*$AJ$40)*$AN$40)*$AH$40)*1.644088)-((((I48/100)*$AJ$40)*$AN$40)*$AH$40)+((((I48/100)*$AJ$41)*$AH$41)),IF(Calculator!$O$6="DUALBAND D",SUM((((I48/100)*$AJ$40)*$AH$40))+(((((I48/100)*$AJ$40)*$AN$40)*$AH$40)*1.712549)-((((I48/100)*$AJ$40)*$AN$40)*$AH$40)+((((I48/100)*$AJ$41)*$AH$41)),IF(Calculator!$O$6="DUALURBANE",SUM((((I48/100)*$AJ$40)*$AH$40))+(((((I48/100)*$AJ$40)*$AN$40)*$AH$40)*1.712549)-((((I48/100)*$AJ$40)*$AN$40)*$AH$40)+((((I48/100)*$AJ$41)*$AH$41)),IF(Calculator!$O$6="DUALSILVERANOD",SUM((((I48/100)*$AJ$40)*$AH$40))+(((((I48/100)*$AJ$40)*$AN$40)*$AH$40)*1.918079)-((((I48/100)*$AJ$40)*$AN$40)*$AH$40)+((((I48/100)*$AJ$41)*$AH$41)),IF(Calculator!$O$6="DUALANOD",SUM((((I48/100)*$AJ$40)*$AH$40))+(((((I48/100)*$AJ$40)*$AN$40)*$AH$40)*2.260509)-((((I48/100)*$AJ$40)*$AN$40)*$AH$40)+((((I48/100)*$AJ$41)*$AH$41))))))))))))))))))))))))</f>
        <v>0</v>
      </c>
      <c r="Y48" s="2">
        <f>IF(Calculator!$O$6="SINGLEBASE",SUM((((J48/100)*$AJ$40)*$AH$40))+((((J48/100)*$AJ$41)*$AH$41)),IF(Calculator!$O$6="SINGLEELEMENTS",SUM((((J48/100)*$AJ$40)*$AH$40))+(((((J48/100)*$AJ$40)*$AN$40)*$AH$40)*1.05)-((((J48/100)*$AJ$40)*$AN$40)*$AH$40)+((((J48/100)*$AJ$41)*$AH$41)),IF(Calculator!$O$6="SINGLESPECTRUM",SUM((((J48/100)*$AJ$40)*$AH$40))+(((((J48/100)*$AJ$40)*$AN$40)*$AH$40)*1.05)-((((J48/100)*$AJ$40)*$AN$40)*$AH$40)+((((J48/100)*$AJ$41)*$AH$41)),IF(Calculator!$O$6="SINGLEHOMESTEAD",SUM((((J48/100)*$AJ$40)*$AH$40))+(((((J48/100)*$AJ$40)*$AN$40)*$AH$40)*1.05)-((((J48/100)*$AJ$40)*$AN$40)*$AH$40)+((((J48/100)*$AJ$41)*$AH$41)),IF(Calculator!$O$6="SINGLEBAND A",SUM((((J48/100)*$AJ$40)*$AH$40))+(((((J48/100)*$AJ$40)*$AN$40)*$AH$40)*1.1)-((((J48/100)*$AJ$40)*$AN$40)*$AH$40)+((((J48/100)*$AJ$41)*$AH$41)),IF(Calculator!$O$6="SINGLEBAND B",SUM((((J48/100)*$AJ$40)*$AH$40))+(((((J48/100)*$AJ$40)*$AN$40)*$AH$40)*1.15)-((((J48/100)*$AJ$40)*$AN$40)*$AH$40)+((((J48/100)*$AJ$41)*$AH$41)),IF(Calculator!$O$6="SINGLEBAND C",SUM((((J48/100)*$AJ$40)*$AH$40))+(((((J48/100)*$AJ$40)*$AN$40)*$AH$40)*1.2)-((((J48/100)*$AJ$40)*$AN$40)*$AH$40)+((((J48/100)*$AJ$41)*$AH$41)),IF(Calculator!$O$6="SINGLEBAND D",SUM((((J48/100)*$AJ$40)*$AH$40))+(((((J48/100)*$AJ$40)*$AN$40)*$AH$40)*1.25)-((((J48/100)*$AJ$40)*$AN$40)*$AH$40)+((((J48/100)*$AJ$41)*$AH$41)),IF(Calculator!$O$6="SINGLEURBANE",SUM((((J48/100)*$AJ$40)*$AH$40))+(((((J48/100)*$AJ$40)*$AN$40)*$AH$40)*1.25)-((((J48/100)*$AJ$40)*$AN$40)*$AH$40)+((((J48/100)*$AJ$41)*$AH$41)),IF(Calculator!$O$6="SINGLESILVERANOD",SUM((((J48/100)*$AJ$40)*$AH$40))+(((((J48/100)*$AJ$40)*$AN$40)*$AH$40)*1.4)-((((J48/100)*$AJ$40)*$AN$40)*$AH$40)+((((J48/100)*$AJ$41)*$AH$41)),IF(Calculator!$O$6="SINGLEANOD",SUM((((J48/100)*$AJ$40)*$AH$40))+(((((J48/100)*$AJ$40)*$AN$40)*$AH$40)*1.65)-((((J48/100)*$AJ$40)*$AN$40)*$AH$40)+((((J48/100)*$AJ$41)*$AH$41)),IF(Calculator!$O$6="DUALBASE",SUM((((J48/100)*$AJ$40)*$AH$40))+(((((J48/100)*$AJ$40)*$AN$40)*$AH$40)*1.030011)-((((J48/100)*$AJ$40)*$AN$40)*$AH$40)+((((J48/100)*$AJ$41)*$AH$41)),IF(Calculator!$O$6="DUALELEMENTS",SUM((((J48/100)*$AJ$40)*$AH$40))+(((((J48/100)*$AJ$40)*$AN$40)*$AH$40)*1.438569)-((((J48/100)*$AJ$40)*$AN$40)*$AH$40)+((((J48/100)*$AJ$41)*$AH$41)),IF(Calculator!$O$6="DUALSPECTRUM",SUM((((J48/100)*$AJ$40)*$AH$40))+(((((J48/100)*$AJ$40)*$AN$40)*$AH$40)*1.438569)-((((J48/100)*$AJ$40)*$AN$40)*$AH$40)+((((J48/100)*$AJ$41)*$AH$41)),IF(Calculator!$O$6="DUALHOMESTEAD",SUM((((J48/100)*$AJ$40)*$AH$40))+(((((J48/100)*$AJ$40)*$AN$40)*$AH$40)*1.438569)-((((J48/100)*$AJ$40)*$AN$40)*$AH$40)+((((J48/100)*$AJ$41)*$AH$41)),IF(Calculator!$O$6="DUALBAND A",SUM((((J48/100)*$AJ$40)*$AH$40))+(((((J48/100)*$AJ$40)*$AN$40)*$AH$40)*1.507051)-((((J48/100)*$AJ$40)*$AN$40)*$AH$40)+((((J48/100)*$AJ$41)*$AH$41)),IF(Calculator!$O$6="DUALBAND B",SUM((((J48/100)*$AJ$40)*$AH$40))+(((((J48/100)*$AJ$40)*$AN$40)*$AH$40)*1.57551)-((((J48/100)*$AJ$40)*$AN$40)*$AH$40)+((((J48/100)*$AJ$41)*$AH$41)),IF(Calculator!$O$6="DUALBAND C",SUM((((J48/100)*$AJ$40)*$AH$40))+(((((J48/100)*$AJ$40)*$AN$40)*$AH$40)*1.644088)-((((J48/100)*$AJ$40)*$AN$40)*$AH$40)+((((J48/100)*$AJ$41)*$AH$41)),IF(Calculator!$O$6="DUALBAND D",SUM((((J48/100)*$AJ$40)*$AH$40))+(((((J48/100)*$AJ$40)*$AN$40)*$AH$40)*1.712549)-((((J48/100)*$AJ$40)*$AN$40)*$AH$40)+((((J48/100)*$AJ$41)*$AH$41)),IF(Calculator!$O$6="DUALURBANE",SUM((((J48/100)*$AJ$40)*$AH$40))+(((((J48/100)*$AJ$40)*$AN$40)*$AH$40)*1.712549)-((((J48/100)*$AJ$40)*$AN$40)*$AH$40)+((((J48/100)*$AJ$41)*$AH$41)),IF(Calculator!$O$6="DUALSILVERANOD",SUM((((J48/100)*$AJ$40)*$AH$40))+(((((J48/100)*$AJ$40)*$AN$40)*$AH$40)*1.918079)-((((J48/100)*$AJ$40)*$AN$40)*$AH$40)+((((J48/100)*$AJ$41)*$AH$41)),IF(Calculator!$O$6="DUALANOD",SUM((((J48/100)*$AJ$40)*$AH$40))+(((((J48/100)*$AJ$40)*$AN$40)*$AH$40)*2.260509)-((((J48/100)*$AJ$40)*$AN$40)*$AH$40)+((((J48/100)*$AJ$41)*$AH$41))))))))))))))))))))))))</f>
        <v>0</v>
      </c>
      <c r="Z48" s="2">
        <f>IF(Calculator!$O$6="SINGLEBASE",SUM((((K48/100)*$AJ$40)*$AH$40))+((((K48/100)*$AJ$41)*$AH$41)),IF(Calculator!$O$6="SINGLEELEMENTS",SUM((((K48/100)*$AJ$40)*$AH$40))+(((((K48/100)*$AJ$40)*$AN$40)*$AH$40)*1.05)-((((K48/100)*$AJ$40)*$AN$40)*$AH$40)+((((K48/100)*$AJ$41)*$AH$41)),IF(Calculator!$O$6="SINGLESPECTRUM",SUM((((K48/100)*$AJ$40)*$AH$40))+(((((K48/100)*$AJ$40)*$AN$40)*$AH$40)*1.05)-((((K48/100)*$AJ$40)*$AN$40)*$AH$40)+((((K48/100)*$AJ$41)*$AH$41)),IF(Calculator!$O$6="SINGLEHOMESTEAD",SUM((((K48/100)*$AJ$40)*$AH$40))+(((((K48/100)*$AJ$40)*$AN$40)*$AH$40)*1.05)-((((K48/100)*$AJ$40)*$AN$40)*$AH$40)+((((K48/100)*$AJ$41)*$AH$41)),IF(Calculator!$O$6="SINGLEBAND A",SUM((((K48/100)*$AJ$40)*$AH$40))+(((((K48/100)*$AJ$40)*$AN$40)*$AH$40)*1.1)-((((K48/100)*$AJ$40)*$AN$40)*$AH$40)+((((K48/100)*$AJ$41)*$AH$41)),IF(Calculator!$O$6="SINGLEBAND B",SUM((((K48/100)*$AJ$40)*$AH$40))+(((((K48/100)*$AJ$40)*$AN$40)*$AH$40)*1.15)-((((K48/100)*$AJ$40)*$AN$40)*$AH$40)+((((K48/100)*$AJ$41)*$AH$41)),IF(Calculator!$O$6="SINGLEBAND C",SUM((((K48/100)*$AJ$40)*$AH$40))+(((((K48/100)*$AJ$40)*$AN$40)*$AH$40)*1.2)-((((K48/100)*$AJ$40)*$AN$40)*$AH$40)+((((K48/100)*$AJ$41)*$AH$41)),IF(Calculator!$O$6="SINGLEBAND D",SUM((((K48/100)*$AJ$40)*$AH$40))+(((((K48/100)*$AJ$40)*$AN$40)*$AH$40)*1.25)-((((K48/100)*$AJ$40)*$AN$40)*$AH$40)+((((K48/100)*$AJ$41)*$AH$41)),IF(Calculator!$O$6="SINGLEURBANE",SUM((((K48/100)*$AJ$40)*$AH$40))+(((((K48/100)*$AJ$40)*$AN$40)*$AH$40)*1.25)-((((K48/100)*$AJ$40)*$AN$40)*$AH$40)+((((K48/100)*$AJ$41)*$AH$41)),IF(Calculator!$O$6="SINGLESILVERANOD",SUM((((K48/100)*$AJ$40)*$AH$40))+(((((K48/100)*$AJ$40)*$AN$40)*$AH$40)*1.4)-((((K48/100)*$AJ$40)*$AN$40)*$AH$40)+((((K48/100)*$AJ$41)*$AH$41)),IF(Calculator!$O$6="SINGLEANOD",SUM((((K48/100)*$AJ$40)*$AH$40))+(((((K48/100)*$AJ$40)*$AN$40)*$AH$40)*1.65)-((((K48/100)*$AJ$40)*$AN$40)*$AH$40)+((((K48/100)*$AJ$41)*$AH$41)),IF(Calculator!$O$6="DUALBASE",SUM((((K48/100)*$AJ$40)*$AH$40))+(((((K48/100)*$AJ$40)*$AN$40)*$AH$40)*1.030011)-((((K48/100)*$AJ$40)*$AN$40)*$AH$40)+((((K48/100)*$AJ$41)*$AH$41)),IF(Calculator!$O$6="DUALELEMENTS",SUM((((K48/100)*$AJ$40)*$AH$40))+(((((K48/100)*$AJ$40)*$AN$40)*$AH$40)*1.438569)-((((K48/100)*$AJ$40)*$AN$40)*$AH$40)+((((K48/100)*$AJ$41)*$AH$41)),IF(Calculator!$O$6="DUALSPECTRUM",SUM((((K48/100)*$AJ$40)*$AH$40))+(((((K48/100)*$AJ$40)*$AN$40)*$AH$40)*1.438569)-((((K48/100)*$AJ$40)*$AN$40)*$AH$40)+((((K48/100)*$AJ$41)*$AH$41)),IF(Calculator!$O$6="DUALHOMESTEAD",SUM((((K48/100)*$AJ$40)*$AH$40))+(((((K48/100)*$AJ$40)*$AN$40)*$AH$40)*1.438569)-((((K48/100)*$AJ$40)*$AN$40)*$AH$40)+((((K48/100)*$AJ$41)*$AH$41)),IF(Calculator!$O$6="DUALBAND A",SUM((((K48/100)*$AJ$40)*$AH$40))+(((((K48/100)*$AJ$40)*$AN$40)*$AH$40)*1.507051)-((((K48/100)*$AJ$40)*$AN$40)*$AH$40)+((((K48/100)*$AJ$41)*$AH$41)),IF(Calculator!$O$6="DUALBAND B",SUM((((K48/100)*$AJ$40)*$AH$40))+(((((K48/100)*$AJ$40)*$AN$40)*$AH$40)*1.57551)-((((K48/100)*$AJ$40)*$AN$40)*$AH$40)+((((K48/100)*$AJ$41)*$AH$41)),IF(Calculator!$O$6="DUALBAND C",SUM((((K48/100)*$AJ$40)*$AH$40))+(((((K48/100)*$AJ$40)*$AN$40)*$AH$40)*1.644088)-((((K48/100)*$AJ$40)*$AN$40)*$AH$40)+((((K48/100)*$AJ$41)*$AH$41)),IF(Calculator!$O$6="DUALBAND D",SUM((((K48/100)*$AJ$40)*$AH$40))+(((((K48/100)*$AJ$40)*$AN$40)*$AH$40)*1.712549)-((((K48/100)*$AJ$40)*$AN$40)*$AH$40)+((((K48/100)*$AJ$41)*$AH$41)),IF(Calculator!$O$6="DUALURBANE",SUM((((K48/100)*$AJ$40)*$AH$40))+(((((K48/100)*$AJ$40)*$AN$40)*$AH$40)*1.712549)-((((K48/100)*$AJ$40)*$AN$40)*$AH$40)+((((K48/100)*$AJ$41)*$AH$41)),IF(Calculator!$O$6="DUALSILVERANOD",SUM((((K48/100)*$AJ$40)*$AH$40))+(((((K48/100)*$AJ$40)*$AN$40)*$AH$40)*1.918079)-((((K48/100)*$AJ$40)*$AN$40)*$AH$40)+((((K48/100)*$AJ$41)*$AH$41)),IF(Calculator!$O$6="DUALANOD",SUM((((K48/100)*$AJ$40)*$AH$40))+(((((K48/100)*$AJ$40)*$AN$40)*$AH$40)*2.260509)-((((K48/100)*$AJ$40)*$AN$40)*$AH$40)+((((K48/100)*$AJ$41)*$AH$41))))))))))))))))))))))))</f>
        <v>0</v>
      </c>
      <c r="AA48" s="2">
        <f>IF(Calculator!$O$6="SINGLEBASE",SUM((((L48/100)*$AJ$40)*$AH$40))+((((L48/100)*$AJ$41)*$AH$41)),IF(Calculator!$O$6="SINGLEELEMENTS",SUM((((L48/100)*$AJ$40)*$AH$40))+(((((L48/100)*$AJ$40)*$AN$40)*$AH$40)*1.05)-((((L48/100)*$AJ$40)*$AN$40)*$AH$40)+((((L48/100)*$AJ$41)*$AH$41)),IF(Calculator!$O$6="SINGLESPECTRUM",SUM((((L48/100)*$AJ$40)*$AH$40))+(((((L48/100)*$AJ$40)*$AN$40)*$AH$40)*1.05)-((((L48/100)*$AJ$40)*$AN$40)*$AH$40)+((((L48/100)*$AJ$41)*$AH$41)),IF(Calculator!$O$6="SINGLEHOMESTEAD",SUM((((L48/100)*$AJ$40)*$AH$40))+(((((L48/100)*$AJ$40)*$AN$40)*$AH$40)*1.05)-((((L48/100)*$AJ$40)*$AN$40)*$AH$40)+((((L48/100)*$AJ$41)*$AH$41)),IF(Calculator!$O$6="SINGLEBAND A",SUM((((L48/100)*$AJ$40)*$AH$40))+(((((L48/100)*$AJ$40)*$AN$40)*$AH$40)*1.1)-((((L48/100)*$AJ$40)*$AN$40)*$AH$40)+((((L48/100)*$AJ$41)*$AH$41)),IF(Calculator!$O$6="SINGLEBAND B",SUM((((L48/100)*$AJ$40)*$AH$40))+(((((L48/100)*$AJ$40)*$AN$40)*$AH$40)*1.15)-((((L48/100)*$AJ$40)*$AN$40)*$AH$40)+((((L48/100)*$AJ$41)*$AH$41)),IF(Calculator!$O$6="SINGLEBAND C",SUM((((L48/100)*$AJ$40)*$AH$40))+(((((L48/100)*$AJ$40)*$AN$40)*$AH$40)*1.2)-((((L48/100)*$AJ$40)*$AN$40)*$AH$40)+((((L48/100)*$AJ$41)*$AH$41)),IF(Calculator!$O$6="SINGLEBAND D",SUM((((L48/100)*$AJ$40)*$AH$40))+(((((L48/100)*$AJ$40)*$AN$40)*$AH$40)*1.25)-((((L48/100)*$AJ$40)*$AN$40)*$AH$40)+((((L48/100)*$AJ$41)*$AH$41)),IF(Calculator!$O$6="SINGLEURBANE",SUM((((L48/100)*$AJ$40)*$AH$40))+(((((L48/100)*$AJ$40)*$AN$40)*$AH$40)*1.25)-((((L48/100)*$AJ$40)*$AN$40)*$AH$40)+((((L48/100)*$AJ$41)*$AH$41)),IF(Calculator!$O$6="SINGLESILVERANOD",SUM((((L48/100)*$AJ$40)*$AH$40))+(((((L48/100)*$AJ$40)*$AN$40)*$AH$40)*1.4)-((((L48/100)*$AJ$40)*$AN$40)*$AH$40)+((((L48/100)*$AJ$41)*$AH$41)),IF(Calculator!$O$6="SINGLEANOD",SUM((((L48/100)*$AJ$40)*$AH$40))+(((((L48/100)*$AJ$40)*$AN$40)*$AH$40)*1.65)-((((L48/100)*$AJ$40)*$AN$40)*$AH$40)+((((L48/100)*$AJ$41)*$AH$41)),IF(Calculator!$O$6="DUALBASE",SUM((((L48/100)*$AJ$40)*$AH$40))+(((((L48/100)*$AJ$40)*$AN$40)*$AH$40)*1.030011)-((((L48/100)*$AJ$40)*$AN$40)*$AH$40)+((((L48/100)*$AJ$41)*$AH$41)),IF(Calculator!$O$6="DUALELEMENTS",SUM((((L48/100)*$AJ$40)*$AH$40))+(((((L48/100)*$AJ$40)*$AN$40)*$AH$40)*1.438569)-((((L48/100)*$AJ$40)*$AN$40)*$AH$40)+((((L48/100)*$AJ$41)*$AH$41)),IF(Calculator!$O$6="DUALSPECTRUM",SUM((((L48/100)*$AJ$40)*$AH$40))+(((((L48/100)*$AJ$40)*$AN$40)*$AH$40)*1.438569)-((((L48/100)*$AJ$40)*$AN$40)*$AH$40)+((((L48/100)*$AJ$41)*$AH$41)),IF(Calculator!$O$6="DUALHOMESTEAD",SUM((((L48/100)*$AJ$40)*$AH$40))+(((((L48/100)*$AJ$40)*$AN$40)*$AH$40)*1.438569)-((((L48/100)*$AJ$40)*$AN$40)*$AH$40)+((((L48/100)*$AJ$41)*$AH$41)),IF(Calculator!$O$6="DUALBAND A",SUM((((L48/100)*$AJ$40)*$AH$40))+(((((L48/100)*$AJ$40)*$AN$40)*$AH$40)*1.507051)-((((L48/100)*$AJ$40)*$AN$40)*$AH$40)+((((L48/100)*$AJ$41)*$AH$41)),IF(Calculator!$O$6="DUALBAND B",SUM((((L48/100)*$AJ$40)*$AH$40))+(((((L48/100)*$AJ$40)*$AN$40)*$AH$40)*1.57551)-((((L48/100)*$AJ$40)*$AN$40)*$AH$40)+((((L48/100)*$AJ$41)*$AH$41)),IF(Calculator!$O$6="DUALBAND C",SUM((((L48/100)*$AJ$40)*$AH$40))+(((((L48/100)*$AJ$40)*$AN$40)*$AH$40)*1.644088)-((((L48/100)*$AJ$40)*$AN$40)*$AH$40)+((((L48/100)*$AJ$41)*$AH$41)),IF(Calculator!$O$6="DUALBAND D",SUM((((L48/100)*$AJ$40)*$AH$40))+(((((L48/100)*$AJ$40)*$AN$40)*$AH$40)*1.712549)-((((L48/100)*$AJ$40)*$AN$40)*$AH$40)+((((L48/100)*$AJ$41)*$AH$41)),IF(Calculator!$O$6="DUALURBANE",SUM((((L48/100)*$AJ$40)*$AH$40))+(((((L48/100)*$AJ$40)*$AN$40)*$AH$40)*1.712549)-((((L48/100)*$AJ$40)*$AN$40)*$AH$40)+((((L48/100)*$AJ$41)*$AH$41)),IF(Calculator!$O$6="DUALSILVERANOD",SUM((((L48/100)*$AJ$40)*$AH$40))+(((((L48/100)*$AJ$40)*$AN$40)*$AH$40)*1.918079)-((((L48/100)*$AJ$40)*$AN$40)*$AH$40)+((((L48/100)*$AJ$41)*$AH$41)),IF(Calculator!$O$6="DUALANOD",SUM((((L48/100)*$AJ$40)*$AH$40))+(((((L48/100)*$AJ$40)*$AN$40)*$AH$40)*2.260509)-((((L48/100)*$AJ$40)*$AN$40)*$AH$40)+((((L48/100)*$AJ$41)*$AH$41))))))))))))))))))))))))</f>
        <v>0</v>
      </c>
      <c r="AB48" s="2">
        <f>IF(Calculator!$O$6="SINGLEBASE",SUM((((M48/100)*$AJ$40)*$AH$40))+((((M48/100)*$AJ$41)*$AH$41)),IF(Calculator!$O$6="SINGLEELEMENTS",SUM((((M48/100)*$AJ$40)*$AH$40))+(((((M48/100)*$AJ$40)*$AN$40)*$AH$40)*1.05)-((((M48/100)*$AJ$40)*$AN$40)*$AH$40)+((((M48/100)*$AJ$41)*$AH$41)),IF(Calculator!$O$6="SINGLESPECTRUM",SUM((((M48/100)*$AJ$40)*$AH$40))+(((((M48/100)*$AJ$40)*$AN$40)*$AH$40)*1.05)-((((M48/100)*$AJ$40)*$AN$40)*$AH$40)+((((M48/100)*$AJ$41)*$AH$41)),IF(Calculator!$O$6="SINGLEHOMESTEAD",SUM((((M48/100)*$AJ$40)*$AH$40))+(((((M48/100)*$AJ$40)*$AN$40)*$AH$40)*1.05)-((((M48/100)*$AJ$40)*$AN$40)*$AH$40)+((((M48/100)*$AJ$41)*$AH$41)),IF(Calculator!$O$6="SINGLEBAND A",SUM((((M48/100)*$AJ$40)*$AH$40))+(((((M48/100)*$AJ$40)*$AN$40)*$AH$40)*1.1)-((((M48/100)*$AJ$40)*$AN$40)*$AH$40)+((((M48/100)*$AJ$41)*$AH$41)),IF(Calculator!$O$6="SINGLEBAND B",SUM((((M48/100)*$AJ$40)*$AH$40))+(((((M48/100)*$AJ$40)*$AN$40)*$AH$40)*1.15)-((((M48/100)*$AJ$40)*$AN$40)*$AH$40)+((((M48/100)*$AJ$41)*$AH$41)),IF(Calculator!$O$6="SINGLEBAND C",SUM((((M48/100)*$AJ$40)*$AH$40))+(((((M48/100)*$AJ$40)*$AN$40)*$AH$40)*1.2)-((((M48/100)*$AJ$40)*$AN$40)*$AH$40)+((((M48/100)*$AJ$41)*$AH$41)),IF(Calculator!$O$6="SINGLEBAND D",SUM((((M48/100)*$AJ$40)*$AH$40))+(((((M48/100)*$AJ$40)*$AN$40)*$AH$40)*1.25)-((((M48/100)*$AJ$40)*$AN$40)*$AH$40)+((((M48/100)*$AJ$41)*$AH$41)),IF(Calculator!$O$6="SINGLEURBANE",SUM((((M48/100)*$AJ$40)*$AH$40))+(((((M48/100)*$AJ$40)*$AN$40)*$AH$40)*1.25)-((((M48/100)*$AJ$40)*$AN$40)*$AH$40)+((((M48/100)*$AJ$41)*$AH$41)),IF(Calculator!$O$6="SINGLESILVERANOD",SUM((((M48/100)*$AJ$40)*$AH$40))+(((((M48/100)*$AJ$40)*$AN$40)*$AH$40)*1.4)-((((M48/100)*$AJ$40)*$AN$40)*$AH$40)+((((M48/100)*$AJ$41)*$AH$41)),IF(Calculator!$O$6="SINGLEANOD",SUM((((M48/100)*$AJ$40)*$AH$40))+(((((M48/100)*$AJ$40)*$AN$40)*$AH$40)*1.65)-((((M48/100)*$AJ$40)*$AN$40)*$AH$40)+((((M48/100)*$AJ$41)*$AH$41)),IF(Calculator!$O$6="DUALBASE",SUM((((M48/100)*$AJ$40)*$AH$40))+(((((M48/100)*$AJ$40)*$AN$40)*$AH$40)*1.030011)-((((M48/100)*$AJ$40)*$AN$40)*$AH$40)+((((M48/100)*$AJ$41)*$AH$41)),IF(Calculator!$O$6="DUALELEMENTS",SUM((((M48/100)*$AJ$40)*$AH$40))+(((((M48/100)*$AJ$40)*$AN$40)*$AH$40)*1.438569)-((((M48/100)*$AJ$40)*$AN$40)*$AH$40)+((((M48/100)*$AJ$41)*$AH$41)),IF(Calculator!$O$6="DUALSPECTRUM",SUM((((M48/100)*$AJ$40)*$AH$40))+(((((M48/100)*$AJ$40)*$AN$40)*$AH$40)*1.438569)-((((M48/100)*$AJ$40)*$AN$40)*$AH$40)+((((M48/100)*$AJ$41)*$AH$41)),IF(Calculator!$O$6="DUALHOMESTEAD",SUM((((M48/100)*$AJ$40)*$AH$40))+(((((M48/100)*$AJ$40)*$AN$40)*$AH$40)*1.438569)-((((M48/100)*$AJ$40)*$AN$40)*$AH$40)+((((M48/100)*$AJ$41)*$AH$41)),IF(Calculator!$O$6="DUALBAND A",SUM((((M48/100)*$AJ$40)*$AH$40))+(((((M48/100)*$AJ$40)*$AN$40)*$AH$40)*1.507051)-((((M48/100)*$AJ$40)*$AN$40)*$AH$40)+((((M48/100)*$AJ$41)*$AH$41)),IF(Calculator!$O$6="DUALBAND B",SUM((((M48/100)*$AJ$40)*$AH$40))+(((((M48/100)*$AJ$40)*$AN$40)*$AH$40)*1.57551)-((((M48/100)*$AJ$40)*$AN$40)*$AH$40)+((((M48/100)*$AJ$41)*$AH$41)),IF(Calculator!$O$6="DUALBAND C",SUM((((M48/100)*$AJ$40)*$AH$40))+(((((M48/100)*$AJ$40)*$AN$40)*$AH$40)*1.644088)-((((M48/100)*$AJ$40)*$AN$40)*$AH$40)+((((M48/100)*$AJ$41)*$AH$41)),IF(Calculator!$O$6="DUALBAND D",SUM((((M48/100)*$AJ$40)*$AH$40))+(((((M48/100)*$AJ$40)*$AN$40)*$AH$40)*1.712549)-((((M48/100)*$AJ$40)*$AN$40)*$AH$40)+((((M48/100)*$AJ$41)*$AH$41)),IF(Calculator!$O$6="DUALURBANE",SUM((((M48/100)*$AJ$40)*$AH$40))+(((((M48/100)*$AJ$40)*$AN$40)*$AH$40)*1.712549)-((((M48/100)*$AJ$40)*$AN$40)*$AH$40)+((((M48/100)*$AJ$41)*$AH$41)),IF(Calculator!$O$6="DUALSILVERANOD",SUM((((M48/100)*$AJ$40)*$AH$40))+(((((M48/100)*$AJ$40)*$AN$40)*$AH$40)*1.918079)-((((M48/100)*$AJ$40)*$AN$40)*$AH$40)+((((M48/100)*$AJ$41)*$AH$41)),IF(Calculator!$O$6="DUALANOD",SUM((((M48/100)*$AJ$40)*$AH$40))+(((((M48/100)*$AJ$40)*$AN$40)*$AH$40)*2.260509)-((((M48/100)*$AJ$40)*$AN$40)*$AH$40)+((((M48/100)*$AJ$41)*$AH$41))))))))))))))))))))))))</f>
        <v>0</v>
      </c>
      <c r="AC48" s="2">
        <f>IF(Calculator!$O$6="SINGLEBASE",SUM((((N48/100)*$AJ$40)*$AH$40))+((((N48/100)*$AJ$41)*$AH$41)),IF(Calculator!$O$6="SINGLEELEMENTS",SUM((((N48/100)*$AJ$40)*$AH$40))+(((((N48/100)*$AJ$40)*$AN$40)*$AH$40)*1.05)-((((N48/100)*$AJ$40)*$AN$40)*$AH$40)+((((N48/100)*$AJ$41)*$AH$41)),IF(Calculator!$O$6="SINGLESPECTRUM",SUM((((N48/100)*$AJ$40)*$AH$40))+(((((N48/100)*$AJ$40)*$AN$40)*$AH$40)*1.05)-((((N48/100)*$AJ$40)*$AN$40)*$AH$40)+((((N48/100)*$AJ$41)*$AH$41)),IF(Calculator!$O$6="SINGLEHOMESTEAD",SUM((((N48/100)*$AJ$40)*$AH$40))+(((((N48/100)*$AJ$40)*$AN$40)*$AH$40)*1.05)-((((N48/100)*$AJ$40)*$AN$40)*$AH$40)+((((N48/100)*$AJ$41)*$AH$41)),IF(Calculator!$O$6="SINGLEBAND A",SUM((((N48/100)*$AJ$40)*$AH$40))+(((((N48/100)*$AJ$40)*$AN$40)*$AH$40)*1.1)-((((N48/100)*$AJ$40)*$AN$40)*$AH$40)+((((N48/100)*$AJ$41)*$AH$41)),IF(Calculator!$O$6="SINGLEBAND B",SUM((((N48/100)*$AJ$40)*$AH$40))+(((((N48/100)*$AJ$40)*$AN$40)*$AH$40)*1.15)-((((N48/100)*$AJ$40)*$AN$40)*$AH$40)+((((N48/100)*$AJ$41)*$AH$41)),IF(Calculator!$O$6="SINGLEBAND C",SUM((((N48/100)*$AJ$40)*$AH$40))+(((((N48/100)*$AJ$40)*$AN$40)*$AH$40)*1.2)-((((N48/100)*$AJ$40)*$AN$40)*$AH$40)+((((N48/100)*$AJ$41)*$AH$41)),IF(Calculator!$O$6="SINGLEBAND D",SUM((((N48/100)*$AJ$40)*$AH$40))+(((((N48/100)*$AJ$40)*$AN$40)*$AH$40)*1.25)-((((N48/100)*$AJ$40)*$AN$40)*$AH$40)+((((N48/100)*$AJ$41)*$AH$41)),IF(Calculator!$O$6="SINGLEURBANE",SUM((((N48/100)*$AJ$40)*$AH$40))+(((((N48/100)*$AJ$40)*$AN$40)*$AH$40)*1.25)-((((N48/100)*$AJ$40)*$AN$40)*$AH$40)+((((N48/100)*$AJ$41)*$AH$41)),IF(Calculator!$O$6="SINGLESILVERANOD",SUM((((N48/100)*$AJ$40)*$AH$40))+(((((N48/100)*$AJ$40)*$AN$40)*$AH$40)*1.4)-((((N48/100)*$AJ$40)*$AN$40)*$AH$40)+((((N48/100)*$AJ$41)*$AH$41)),IF(Calculator!$O$6="SINGLEANOD",SUM((((N48/100)*$AJ$40)*$AH$40))+(((((N48/100)*$AJ$40)*$AN$40)*$AH$40)*1.65)-((((N48/100)*$AJ$40)*$AN$40)*$AH$40)+((((N48/100)*$AJ$41)*$AH$41)),IF(Calculator!$O$6="DUALBASE",SUM((((N48/100)*$AJ$40)*$AH$40))+(((((N48/100)*$AJ$40)*$AN$40)*$AH$40)*1.030011)-((((N48/100)*$AJ$40)*$AN$40)*$AH$40)+((((N48/100)*$AJ$41)*$AH$41)),IF(Calculator!$O$6="DUALELEMENTS",SUM((((N48/100)*$AJ$40)*$AH$40))+(((((N48/100)*$AJ$40)*$AN$40)*$AH$40)*1.438569)-((((N48/100)*$AJ$40)*$AN$40)*$AH$40)+((((N48/100)*$AJ$41)*$AH$41)),IF(Calculator!$O$6="DUALSPECTRUM",SUM((((N48/100)*$AJ$40)*$AH$40))+(((((N48/100)*$AJ$40)*$AN$40)*$AH$40)*1.438569)-((((N48/100)*$AJ$40)*$AN$40)*$AH$40)+((((N48/100)*$AJ$41)*$AH$41)),IF(Calculator!$O$6="DUALHOMESTEAD",SUM((((N48/100)*$AJ$40)*$AH$40))+(((((N48/100)*$AJ$40)*$AN$40)*$AH$40)*1.438569)-((((N48/100)*$AJ$40)*$AN$40)*$AH$40)+((((N48/100)*$AJ$41)*$AH$41)),IF(Calculator!$O$6="DUALBAND A",SUM((((N48/100)*$AJ$40)*$AH$40))+(((((N48/100)*$AJ$40)*$AN$40)*$AH$40)*1.507051)-((((N48/100)*$AJ$40)*$AN$40)*$AH$40)+((((N48/100)*$AJ$41)*$AH$41)),IF(Calculator!$O$6="DUALBAND B",SUM((((N48/100)*$AJ$40)*$AH$40))+(((((N48/100)*$AJ$40)*$AN$40)*$AH$40)*1.57551)-((((N48/100)*$AJ$40)*$AN$40)*$AH$40)+((((N48/100)*$AJ$41)*$AH$41)),IF(Calculator!$O$6="DUALBAND C",SUM((((N48/100)*$AJ$40)*$AH$40))+(((((N48/100)*$AJ$40)*$AN$40)*$AH$40)*1.644088)-((((N48/100)*$AJ$40)*$AN$40)*$AH$40)+((((N48/100)*$AJ$41)*$AH$41)),IF(Calculator!$O$6="DUALBAND D",SUM((((N48/100)*$AJ$40)*$AH$40))+(((((N48/100)*$AJ$40)*$AN$40)*$AH$40)*1.712549)-((((N48/100)*$AJ$40)*$AN$40)*$AH$40)+((((N48/100)*$AJ$41)*$AH$41)),IF(Calculator!$O$6="DUALURBANE",SUM((((N48/100)*$AJ$40)*$AH$40))+(((((N48/100)*$AJ$40)*$AN$40)*$AH$40)*1.712549)-((((N48/100)*$AJ$40)*$AN$40)*$AH$40)+((((N48/100)*$AJ$41)*$AH$41)),IF(Calculator!$O$6="DUALSILVERANOD",SUM((((N48/100)*$AJ$40)*$AH$40))+(((((N48/100)*$AJ$40)*$AN$40)*$AH$40)*1.918079)-((((N48/100)*$AJ$40)*$AN$40)*$AH$40)+((((N48/100)*$AJ$41)*$AH$41)),IF(Calculator!$O$6="DUALANOD",SUM((((N48/100)*$AJ$40)*$AH$40))+(((((N48/100)*$AJ$40)*$AN$40)*$AH$40)*2.260509)-((((N48/100)*$AJ$40)*$AN$40)*$AH$40)+((((N48/100)*$AJ$41)*$AH$41))))))))))))))))))))))))</f>
        <v>0</v>
      </c>
    </row>
    <row r="49" spans="1:29">
      <c r="A49" s="8" t="s">
        <v>1445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P49" s="8">
        <v>1200</v>
      </c>
      <c r="Q49" s="2">
        <f>IF(Calculator!$O$6="SINGLEBASE",SUM((((B49/100)*$AJ$40)*$AH$40))+((((B49/100)*$AJ$41)*$AH$41)),IF(Calculator!$O$6="SINGLEELEMENTS",SUM((((B49/100)*$AJ$40)*$AH$40))+(((((B49/100)*$AJ$40)*$AN$40)*$AH$40)*1.05)-((((B49/100)*$AJ$40)*$AN$40)*$AH$40)+((((B49/100)*$AJ$41)*$AH$41)),IF(Calculator!$O$6="SINGLESPECTRUM",SUM((((B49/100)*$AJ$40)*$AH$40))+(((((B49/100)*$AJ$40)*$AN$40)*$AH$40)*1.05)-((((B49/100)*$AJ$40)*$AN$40)*$AH$40)+((((B49/100)*$AJ$41)*$AH$41)),IF(Calculator!$O$6="SINGLEHOMESTEAD",SUM((((B49/100)*$AJ$40)*$AH$40))+(((((B49/100)*$AJ$40)*$AN$40)*$AH$40)*1.05)-((((B49/100)*$AJ$40)*$AN$40)*$AH$40)+((((B49/100)*$AJ$41)*$AH$41)),IF(Calculator!$O$6="SINGLEBAND A",SUM((((B49/100)*$AJ$40)*$AH$40))+(((((B49/100)*$AJ$40)*$AN$40)*$AH$40)*1.1)-((((B49/100)*$AJ$40)*$AN$40)*$AH$40)+((((B49/100)*$AJ$41)*$AH$41)),IF(Calculator!$O$6="SINGLEBAND B",SUM((((B49/100)*$AJ$40)*$AH$40))+(((((B49/100)*$AJ$40)*$AN$40)*$AH$40)*1.15)-((((B49/100)*$AJ$40)*$AN$40)*$AH$40)+((((B49/100)*$AJ$41)*$AH$41)),IF(Calculator!$O$6="SINGLEBAND C",SUM((((B49/100)*$AJ$40)*$AH$40))+(((((B49/100)*$AJ$40)*$AN$40)*$AH$40)*1.2)-((((B49/100)*$AJ$40)*$AN$40)*$AH$40)+((((B49/100)*$AJ$41)*$AH$41)),IF(Calculator!$O$6="SINGLEBAND D",SUM((((B49/100)*$AJ$40)*$AH$40))+(((((B49/100)*$AJ$40)*$AN$40)*$AH$40)*1.25)-((((B49/100)*$AJ$40)*$AN$40)*$AH$40)+((((B49/100)*$AJ$41)*$AH$41)),IF(Calculator!$O$6="SINGLEURBANE",SUM((((B49/100)*$AJ$40)*$AH$40))+(((((B49/100)*$AJ$40)*$AN$40)*$AH$40)*1.25)-((((B49/100)*$AJ$40)*$AN$40)*$AH$40)+((((B49/100)*$AJ$41)*$AH$41)),IF(Calculator!$O$6="SINGLESILVERANOD",SUM((((B49/100)*$AJ$40)*$AH$40))+(((((B49/100)*$AJ$40)*$AN$40)*$AH$40)*1.4)-((((B49/100)*$AJ$40)*$AN$40)*$AH$40)+((((B49/100)*$AJ$41)*$AH$41)),IF(Calculator!$O$6="SINGLEANOD",SUM((((B49/100)*$AJ$40)*$AH$40))+(((((B49/100)*$AJ$40)*$AN$40)*$AH$40)*1.65)-((((B49/100)*$AJ$40)*$AN$40)*$AH$40)+((((B49/100)*$AJ$41)*$AH$41)),IF(Calculator!$O$6="DUALBASE",SUM((((B49/100)*$AJ$40)*$AH$40))+(((((B49/100)*$AJ$40)*$AN$40)*$AH$40)*1.030011)-((((B49/100)*$AJ$40)*$AN$40)*$AH$40)+((((B49/100)*$AJ$41)*$AH$41)),IF(Calculator!$O$6="DUALELEMENTS",SUM((((B49/100)*$AJ$40)*$AH$40))+(((((B49/100)*$AJ$40)*$AN$40)*$AH$40)*1.438569)-((((B49/100)*$AJ$40)*$AN$40)*$AH$40)+((((B49/100)*$AJ$41)*$AH$41)),IF(Calculator!$O$6="DUALSPECTRUM",SUM((((B49/100)*$AJ$40)*$AH$40))+(((((B49/100)*$AJ$40)*$AN$40)*$AH$40)*1.438569)-((((B49/100)*$AJ$40)*$AN$40)*$AH$40)+((((B49/100)*$AJ$41)*$AH$41)),IF(Calculator!$O$6="DUALHOMESTEAD",SUM((((B49/100)*$AJ$40)*$AH$40))+(((((B49/100)*$AJ$40)*$AN$40)*$AH$40)*1.438569)-((((B49/100)*$AJ$40)*$AN$40)*$AH$40)+((((B49/100)*$AJ$41)*$AH$41)),IF(Calculator!$O$6="DUALBAND A",SUM((((B49/100)*$AJ$40)*$AH$40))+(((((B49/100)*$AJ$40)*$AN$40)*$AH$40)*1.507051)-((((B49/100)*$AJ$40)*$AN$40)*$AH$40)+((((B49/100)*$AJ$41)*$AH$41)),IF(Calculator!$O$6="DUALBAND B",SUM((((B49/100)*$AJ$40)*$AH$40))+(((((B49/100)*$AJ$40)*$AN$40)*$AH$40)*1.57551)-((((B49/100)*$AJ$40)*$AN$40)*$AH$40)+((((B49/100)*$AJ$41)*$AH$41)),IF(Calculator!$O$6="DUALBAND C",SUM((((B49/100)*$AJ$40)*$AH$40))+(((((B49/100)*$AJ$40)*$AN$40)*$AH$40)*1.644088)-((((B49/100)*$AJ$40)*$AN$40)*$AH$40)+((((B49/100)*$AJ$41)*$AH$41)),IF(Calculator!$O$6="DUALBAND D",SUM((((B49/100)*$AJ$40)*$AH$40))+(((((B49/100)*$AJ$40)*$AN$40)*$AH$40)*1.712549)-((((B49/100)*$AJ$40)*$AN$40)*$AH$40)+((((B49/100)*$AJ$41)*$AH$41)),IF(Calculator!$O$6="DUALURBANE",SUM((((B49/100)*$AJ$40)*$AH$40))+(((((B49/100)*$AJ$40)*$AN$40)*$AH$40)*1.712549)-((((B49/100)*$AJ$40)*$AN$40)*$AH$40)+((((B49/100)*$AJ$41)*$AH$41)),IF(Calculator!$O$6="DUALSILVERANOD",SUM((((B49/100)*$AJ$40)*$AH$40))+(((((B49/100)*$AJ$40)*$AN$40)*$AH$40)*1.918079)-((((B49/100)*$AJ$40)*$AN$40)*$AH$40)+((((B49/100)*$AJ$41)*$AH$41)),IF(Calculator!$O$6="DUALANOD",SUM((((B49/100)*$AJ$40)*$AH$40))+(((((B49/100)*$AJ$40)*$AN$40)*$AH$40)*2.260509)-((((B49/100)*$AJ$40)*$AN$40)*$AH$40)+((((B49/100)*$AJ$41)*$AH$41))))))))))))))))))))))))</f>
        <v>0</v>
      </c>
      <c r="R49" s="2">
        <f>IF(Calculator!$O$6="SINGLEBASE",SUM((((C49/100)*$AJ$40)*$AH$40))+((((C49/100)*$AJ$41)*$AH$41)),IF(Calculator!$O$6="SINGLEELEMENTS",SUM((((C49/100)*$AJ$40)*$AH$40))+(((((C49/100)*$AJ$40)*$AN$40)*$AH$40)*1.05)-((((C49/100)*$AJ$40)*$AN$40)*$AH$40)+((((C49/100)*$AJ$41)*$AH$41)),IF(Calculator!$O$6="SINGLESPECTRUM",SUM((((C49/100)*$AJ$40)*$AH$40))+(((((C49/100)*$AJ$40)*$AN$40)*$AH$40)*1.05)-((((C49/100)*$AJ$40)*$AN$40)*$AH$40)+((((C49/100)*$AJ$41)*$AH$41)),IF(Calculator!$O$6="SINGLEHOMESTEAD",SUM((((C49/100)*$AJ$40)*$AH$40))+(((((C49/100)*$AJ$40)*$AN$40)*$AH$40)*1.05)-((((C49/100)*$AJ$40)*$AN$40)*$AH$40)+((((C49/100)*$AJ$41)*$AH$41)),IF(Calculator!$O$6="SINGLEBAND A",SUM((((C49/100)*$AJ$40)*$AH$40))+(((((C49/100)*$AJ$40)*$AN$40)*$AH$40)*1.1)-((((C49/100)*$AJ$40)*$AN$40)*$AH$40)+((((C49/100)*$AJ$41)*$AH$41)),IF(Calculator!$O$6="SINGLEBAND B",SUM((((C49/100)*$AJ$40)*$AH$40))+(((((C49/100)*$AJ$40)*$AN$40)*$AH$40)*1.15)-((((C49/100)*$AJ$40)*$AN$40)*$AH$40)+((((C49/100)*$AJ$41)*$AH$41)),IF(Calculator!$O$6="SINGLEBAND C",SUM((((C49/100)*$AJ$40)*$AH$40))+(((((C49/100)*$AJ$40)*$AN$40)*$AH$40)*1.2)-((((C49/100)*$AJ$40)*$AN$40)*$AH$40)+((((C49/100)*$AJ$41)*$AH$41)),IF(Calculator!$O$6="SINGLEBAND D",SUM((((C49/100)*$AJ$40)*$AH$40))+(((((C49/100)*$AJ$40)*$AN$40)*$AH$40)*1.25)-((((C49/100)*$AJ$40)*$AN$40)*$AH$40)+((((C49/100)*$AJ$41)*$AH$41)),IF(Calculator!$O$6="SINGLEURBANE",SUM((((C49/100)*$AJ$40)*$AH$40))+(((((C49/100)*$AJ$40)*$AN$40)*$AH$40)*1.25)-((((C49/100)*$AJ$40)*$AN$40)*$AH$40)+((((C49/100)*$AJ$41)*$AH$41)),IF(Calculator!$O$6="SINGLESILVERANOD",SUM((((C49/100)*$AJ$40)*$AH$40))+(((((C49/100)*$AJ$40)*$AN$40)*$AH$40)*1.4)-((((C49/100)*$AJ$40)*$AN$40)*$AH$40)+((((C49/100)*$AJ$41)*$AH$41)),IF(Calculator!$O$6="SINGLEANOD",SUM((((C49/100)*$AJ$40)*$AH$40))+(((((C49/100)*$AJ$40)*$AN$40)*$AH$40)*1.65)-((((C49/100)*$AJ$40)*$AN$40)*$AH$40)+((((C49/100)*$AJ$41)*$AH$41)),IF(Calculator!$O$6="DUALBASE",SUM((((C49/100)*$AJ$40)*$AH$40))+(((((C49/100)*$AJ$40)*$AN$40)*$AH$40)*1.030011)-((((C49/100)*$AJ$40)*$AN$40)*$AH$40)+((((C49/100)*$AJ$41)*$AH$41)),IF(Calculator!$O$6="DUALELEMENTS",SUM((((C49/100)*$AJ$40)*$AH$40))+(((((C49/100)*$AJ$40)*$AN$40)*$AH$40)*1.438569)-((((C49/100)*$AJ$40)*$AN$40)*$AH$40)+((((C49/100)*$AJ$41)*$AH$41)),IF(Calculator!$O$6="DUALSPECTRUM",SUM((((C49/100)*$AJ$40)*$AH$40))+(((((C49/100)*$AJ$40)*$AN$40)*$AH$40)*1.438569)-((((C49/100)*$AJ$40)*$AN$40)*$AH$40)+((((C49/100)*$AJ$41)*$AH$41)),IF(Calculator!$O$6="DUALHOMESTEAD",SUM((((C49/100)*$AJ$40)*$AH$40))+(((((C49/100)*$AJ$40)*$AN$40)*$AH$40)*1.438569)-((((C49/100)*$AJ$40)*$AN$40)*$AH$40)+((((C49/100)*$AJ$41)*$AH$41)),IF(Calculator!$O$6="DUALBAND A",SUM((((C49/100)*$AJ$40)*$AH$40))+(((((C49/100)*$AJ$40)*$AN$40)*$AH$40)*1.507051)-((((C49/100)*$AJ$40)*$AN$40)*$AH$40)+((((C49/100)*$AJ$41)*$AH$41)),IF(Calculator!$O$6="DUALBAND B",SUM((((C49/100)*$AJ$40)*$AH$40))+(((((C49/100)*$AJ$40)*$AN$40)*$AH$40)*1.57551)-((((C49/100)*$AJ$40)*$AN$40)*$AH$40)+((((C49/100)*$AJ$41)*$AH$41)),IF(Calculator!$O$6="DUALBAND C",SUM((((C49/100)*$AJ$40)*$AH$40))+(((((C49/100)*$AJ$40)*$AN$40)*$AH$40)*1.644088)-((((C49/100)*$AJ$40)*$AN$40)*$AH$40)+((((C49/100)*$AJ$41)*$AH$41)),IF(Calculator!$O$6="DUALBAND D",SUM((((C49/100)*$AJ$40)*$AH$40))+(((((C49/100)*$AJ$40)*$AN$40)*$AH$40)*1.712549)-((((C49/100)*$AJ$40)*$AN$40)*$AH$40)+((((C49/100)*$AJ$41)*$AH$41)),IF(Calculator!$O$6="DUALURBANE",SUM((((C49/100)*$AJ$40)*$AH$40))+(((((C49/100)*$AJ$40)*$AN$40)*$AH$40)*1.712549)-((((C49/100)*$AJ$40)*$AN$40)*$AH$40)+((((C49/100)*$AJ$41)*$AH$41)),IF(Calculator!$O$6="DUALSILVERANOD",SUM((((C49/100)*$AJ$40)*$AH$40))+(((((C49/100)*$AJ$40)*$AN$40)*$AH$40)*1.918079)-((((C49/100)*$AJ$40)*$AN$40)*$AH$40)+((((C49/100)*$AJ$41)*$AH$41)),IF(Calculator!$O$6="DUALANOD",SUM((((C49/100)*$AJ$40)*$AH$40))+(((((C49/100)*$AJ$40)*$AN$40)*$AH$40)*2.260509)-((((C49/100)*$AJ$40)*$AN$40)*$AH$40)+((((C49/100)*$AJ$41)*$AH$41))))))))))))))))))))))))</f>
        <v>0</v>
      </c>
      <c r="S49" s="2">
        <f>IF(Calculator!$O$6="SINGLEBASE",SUM((((D49/100)*$AJ$40)*$AH$40))+((((D49/100)*$AJ$41)*$AH$41)),IF(Calculator!$O$6="SINGLEELEMENTS",SUM((((D49/100)*$AJ$40)*$AH$40))+(((((D49/100)*$AJ$40)*$AN$40)*$AH$40)*1.05)-((((D49/100)*$AJ$40)*$AN$40)*$AH$40)+((((D49/100)*$AJ$41)*$AH$41)),IF(Calculator!$O$6="SINGLESPECTRUM",SUM((((D49/100)*$AJ$40)*$AH$40))+(((((D49/100)*$AJ$40)*$AN$40)*$AH$40)*1.05)-((((D49/100)*$AJ$40)*$AN$40)*$AH$40)+((((D49/100)*$AJ$41)*$AH$41)),IF(Calculator!$O$6="SINGLEHOMESTEAD",SUM((((D49/100)*$AJ$40)*$AH$40))+(((((D49/100)*$AJ$40)*$AN$40)*$AH$40)*1.05)-((((D49/100)*$AJ$40)*$AN$40)*$AH$40)+((((D49/100)*$AJ$41)*$AH$41)),IF(Calculator!$O$6="SINGLEBAND A",SUM((((D49/100)*$AJ$40)*$AH$40))+(((((D49/100)*$AJ$40)*$AN$40)*$AH$40)*1.1)-((((D49/100)*$AJ$40)*$AN$40)*$AH$40)+((((D49/100)*$AJ$41)*$AH$41)),IF(Calculator!$O$6="SINGLEBAND B",SUM((((D49/100)*$AJ$40)*$AH$40))+(((((D49/100)*$AJ$40)*$AN$40)*$AH$40)*1.15)-((((D49/100)*$AJ$40)*$AN$40)*$AH$40)+((((D49/100)*$AJ$41)*$AH$41)),IF(Calculator!$O$6="SINGLEBAND C",SUM((((D49/100)*$AJ$40)*$AH$40))+(((((D49/100)*$AJ$40)*$AN$40)*$AH$40)*1.2)-((((D49/100)*$AJ$40)*$AN$40)*$AH$40)+((((D49/100)*$AJ$41)*$AH$41)),IF(Calculator!$O$6="SINGLEBAND D",SUM((((D49/100)*$AJ$40)*$AH$40))+(((((D49/100)*$AJ$40)*$AN$40)*$AH$40)*1.25)-((((D49/100)*$AJ$40)*$AN$40)*$AH$40)+((((D49/100)*$AJ$41)*$AH$41)),IF(Calculator!$O$6="SINGLEURBANE",SUM((((D49/100)*$AJ$40)*$AH$40))+(((((D49/100)*$AJ$40)*$AN$40)*$AH$40)*1.25)-((((D49/100)*$AJ$40)*$AN$40)*$AH$40)+((((D49/100)*$AJ$41)*$AH$41)),IF(Calculator!$O$6="SINGLESILVERANOD",SUM((((D49/100)*$AJ$40)*$AH$40))+(((((D49/100)*$AJ$40)*$AN$40)*$AH$40)*1.4)-((((D49/100)*$AJ$40)*$AN$40)*$AH$40)+((((D49/100)*$AJ$41)*$AH$41)),IF(Calculator!$O$6="SINGLEANOD",SUM((((D49/100)*$AJ$40)*$AH$40))+(((((D49/100)*$AJ$40)*$AN$40)*$AH$40)*1.65)-((((D49/100)*$AJ$40)*$AN$40)*$AH$40)+((((D49/100)*$AJ$41)*$AH$41)),IF(Calculator!$O$6="DUALBASE",SUM((((D49/100)*$AJ$40)*$AH$40))+(((((D49/100)*$AJ$40)*$AN$40)*$AH$40)*1.030011)-((((D49/100)*$AJ$40)*$AN$40)*$AH$40)+((((D49/100)*$AJ$41)*$AH$41)),IF(Calculator!$O$6="DUALELEMENTS",SUM((((D49/100)*$AJ$40)*$AH$40))+(((((D49/100)*$AJ$40)*$AN$40)*$AH$40)*1.438569)-((((D49/100)*$AJ$40)*$AN$40)*$AH$40)+((((D49/100)*$AJ$41)*$AH$41)),IF(Calculator!$O$6="DUALSPECTRUM",SUM((((D49/100)*$AJ$40)*$AH$40))+(((((D49/100)*$AJ$40)*$AN$40)*$AH$40)*1.438569)-((((D49/100)*$AJ$40)*$AN$40)*$AH$40)+((((D49/100)*$AJ$41)*$AH$41)),IF(Calculator!$O$6="DUALHOMESTEAD",SUM((((D49/100)*$AJ$40)*$AH$40))+(((((D49/100)*$AJ$40)*$AN$40)*$AH$40)*1.438569)-((((D49/100)*$AJ$40)*$AN$40)*$AH$40)+((((D49/100)*$AJ$41)*$AH$41)),IF(Calculator!$O$6="DUALBAND A",SUM((((D49/100)*$AJ$40)*$AH$40))+(((((D49/100)*$AJ$40)*$AN$40)*$AH$40)*1.507051)-((((D49/100)*$AJ$40)*$AN$40)*$AH$40)+((((D49/100)*$AJ$41)*$AH$41)),IF(Calculator!$O$6="DUALBAND B",SUM((((D49/100)*$AJ$40)*$AH$40))+(((((D49/100)*$AJ$40)*$AN$40)*$AH$40)*1.57551)-((((D49/100)*$AJ$40)*$AN$40)*$AH$40)+((((D49/100)*$AJ$41)*$AH$41)),IF(Calculator!$O$6="DUALBAND C",SUM((((D49/100)*$AJ$40)*$AH$40))+(((((D49/100)*$AJ$40)*$AN$40)*$AH$40)*1.644088)-((((D49/100)*$AJ$40)*$AN$40)*$AH$40)+((((D49/100)*$AJ$41)*$AH$41)),IF(Calculator!$O$6="DUALBAND D",SUM((((D49/100)*$AJ$40)*$AH$40))+(((((D49/100)*$AJ$40)*$AN$40)*$AH$40)*1.712549)-((((D49/100)*$AJ$40)*$AN$40)*$AH$40)+((((D49/100)*$AJ$41)*$AH$41)),IF(Calculator!$O$6="DUALURBANE",SUM((((D49/100)*$AJ$40)*$AH$40))+(((((D49/100)*$AJ$40)*$AN$40)*$AH$40)*1.712549)-((((D49/100)*$AJ$40)*$AN$40)*$AH$40)+((((D49/100)*$AJ$41)*$AH$41)),IF(Calculator!$O$6="DUALSILVERANOD",SUM((((D49/100)*$AJ$40)*$AH$40))+(((((D49/100)*$AJ$40)*$AN$40)*$AH$40)*1.918079)-((((D49/100)*$AJ$40)*$AN$40)*$AH$40)+((((D49/100)*$AJ$41)*$AH$41)),IF(Calculator!$O$6="DUALANOD",SUM((((D49/100)*$AJ$40)*$AH$40))+(((((D49/100)*$AJ$40)*$AN$40)*$AH$40)*2.260509)-((((D49/100)*$AJ$40)*$AN$40)*$AH$40)+((((D49/100)*$AJ$41)*$AH$41))))))))))))))))))))))))</f>
        <v>0</v>
      </c>
      <c r="T49" s="2">
        <f>IF(Calculator!$O$6="SINGLEBASE",SUM((((E49/100)*$AJ$40)*$AH$40))+((((E49/100)*$AJ$41)*$AH$41)),IF(Calculator!$O$6="SINGLEELEMENTS",SUM((((E49/100)*$AJ$40)*$AH$40))+(((((E49/100)*$AJ$40)*$AN$40)*$AH$40)*1.05)-((((E49/100)*$AJ$40)*$AN$40)*$AH$40)+((((E49/100)*$AJ$41)*$AH$41)),IF(Calculator!$O$6="SINGLESPECTRUM",SUM((((E49/100)*$AJ$40)*$AH$40))+(((((E49/100)*$AJ$40)*$AN$40)*$AH$40)*1.05)-((((E49/100)*$AJ$40)*$AN$40)*$AH$40)+((((E49/100)*$AJ$41)*$AH$41)),IF(Calculator!$O$6="SINGLEHOMESTEAD",SUM((((E49/100)*$AJ$40)*$AH$40))+(((((E49/100)*$AJ$40)*$AN$40)*$AH$40)*1.05)-((((E49/100)*$AJ$40)*$AN$40)*$AH$40)+((((E49/100)*$AJ$41)*$AH$41)),IF(Calculator!$O$6="SINGLEBAND A",SUM((((E49/100)*$AJ$40)*$AH$40))+(((((E49/100)*$AJ$40)*$AN$40)*$AH$40)*1.1)-((((E49/100)*$AJ$40)*$AN$40)*$AH$40)+((((E49/100)*$AJ$41)*$AH$41)),IF(Calculator!$O$6="SINGLEBAND B",SUM((((E49/100)*$AJ$40)*$AH$40))+(((((E49/100)*$AJ$40)*$AN$40)*$AH$40)*1.15)-((((E49/100)*$AJ$40)*$AN$40)*$AH$40)+((((E49/100)*$AJ$41)*$AH$41)),IF(Calculator!$O$6="SINGLEBAND C",SUM((((E49/100)*$AJ$40)*$AH$40))+(((((E49/100)*$AJ$40)*$AN$40)*$AH$40)*1.2)-((((E49/100)*$AJ$40)*$AN$40)*$AH$40)+((((E49/100)*$AJ$41)*$AH$41)),IF(Calculator!$O$6="SINGLEBAND D",SUM((((E49/100)*$AJ$40)*$AH$40))+(((((E49/100)*$AJ$40)*$AN$40)*$AH$40)*1.25)-((((E49/100)*$AJ$40)*$AN$40)*$AH$40)+((((E49/100)*$AJ$41)*$AH$41)),IF(Calculator!$O$6="SINGLEURBANE",SUM((((E49/100)*$AJ$40)*$AH$40))+(((((E49/100)*$AJ$40)*$AN$40)*$AH$40)*1.25)-((((E49/100)*$AJ$40)*$AN$40)*$AH$40)+((((E49/100)*$AJ$41)*$AH$41)),IF(Calculator!$O$6="SINGLESILVERANOD",SUM((((E49/100)*$AJ$40)*$AH$40))+(((((E49/100)*$AJ$40)*$AN$40)*$AH$40)*1.4)-((((E49/100)*$AJ$40)*$AN$40)*$AH$40)+((((E49/100)*$AJ$41)*$AH$41)),IF(Calculator!$O$6="SINGLEANOD",SUM((((E49/100)*$AJ$40)*$AH$40))+(((((E49/100)*$AJ$40)*$AN$40)*$AH$40)*1.65)-((((E49/100)*$AJ$40)*$AN$40)*$AH$40)+((((E49/100)*$AJ$41)*$AH$41)),IF(Calculator!$O$6="DUALBASE",SUM((((E49/100)*$AJ$40)*$AH$40))+(((((E49/100)*$AJ$40)*$AN$40)*$AH$40)*1.030011)-((((E49/100)*$AJ$40)*$AN$40)*$AH$40)+((((E49/100)*$AJ$41)*$AH$41)),IF(Calculator!$O$6="DUALELEMENTS",SUM((((E49/100)*$AJ$40)*$AH$40))+(((((E49/100)*$AJ$40)*$AN$40)*$AH$40)*1.438569)-((((E49/100)*$AJ$40)*$AN$40)*$AH$40)+((((E49/100)*$AJ$41)*$AH$41)),IF(Calculator!$O$6="DUALSPECTRUM",SUM((((E49/100)*$AJ$40)*$AH$40))+(((((E49/100)*$AJ$40)*$AN$40)*$AH$40)*1.438569)-((((E49/100)*$AJ$40)*$AN$40)*$AH$40)+((((E49/100)*$AJ$41)*$AH$41)),IF(Calculator!$O$6="DUALHOMESTEAD",SUM((((E49/100)*$AJ$40)*$AH$40))+(((((E49/100)*$AJ$40)*$AN$40)*$AH$40)*1.438569)-((((E49/100)*$AJ$40)*$AN$40)*$AH$40)+((((E49/100)*$AJ$41)*$AH$41)),IF(Calculator!$O$6="DUALBAND A",SUM((((E49/100)*$AJ$40)*$AH$40))+(((((E49/100)*$AJ$40)*$AN$40)*$AH$40)*1.507051)-((((E49/100)*$AJ$40)*$AN$40)*$AH$40)+((((E49/100)*$AJ$41)*$AH$41)),IF(Calculator!$O$6="DUALBAND B",SUM((((E49/100)*$AJ$40)*$AH$40))+(((((E49/100)*$AJ$40)*$AN$40)*$AH$40)*1.57551)-((((E49/100)*$AJ$40)*$AN$40)*$AH$40)+((((E49/100)*$AJ$41)*$AH$41)),IF(Calculator!$O$6="DUALBAND C",SUM((((E49/100)*$AJ$40)*$AH$40))+(((((E49/100)*$AJ$40)*$AN$40)*$AH$40)*1.644088)-((((E49/100)*$AJ$40)*$AN$40)*$AH$40)+((((E49/100)*$AJ$41)*$AH$41)),IF(Calculator!$O$6="DUALBAND D",SUM((((E49/100)*$AJ$40)*$AH$40))+(((((E49/100)*$AJ$40)*$AN$40)*$AH$40)*1.712549)-((((E49/100)*$AJ$40)*$AN$40)*$AH$40)+((((E49/100)*$AJ$41)*$AH$41)),IF(Calculator!$O$6="DUALURBANE",SUM((((E49/100)*$AJ$40)*$AH$40))+(((((E49/100)*$AJ$40)*$AN$40)*$AH$40)*1.712549)-((((E49/100)*$AJ$40)*$AN$40)*$AH$40)+((((E49/100)*$AJ$41)*$AH$41)),IF(Calculator!$O$6="DUALSILVERANOD",SUM((((E49/100)*$AJ$40)*$AH$40))+(((((E49/100)*$AJ$40)*$AN$40)*$AH$40)*1.918079)-((((E49/100)*$AJ$40)*$AN$40)*$AH$40)+((((E49/100)*$AJ$41)*$AH$41)),IF(Calculator!$O$6="DUALANOD",SUM((((E49/100)*$AJ$40)*$AH$40))+(((((E49/100)*$AJ$40)*$AN$40)*$AH$40)*2.260509)-((((E49/100)*$AJ$40)*$AN$40)*$AH$40)+((((E49/100)*$AJ$41)*$AH$41))))))))))))))))))))))))</f>
        <v>0</v>
      </c>
      <c r="U49" s="2">
        <f>IF(Calculator!$O$6="SINGLEBASE",SUM((((F49/100)*$AJ$40)*$AH$40))+((((F49/100)*$AJ$41)*$AH$41)),IF(Calculator!$O$6="SINGLEELEMENTS",SUM((((F49/100)*$AJ$40)*$AH$40))+(((((F49/100)*$AJ$40)*$AN$40)*$AH$40)*1.05)-((((F49/100)*$AJ$40)*$AN$40)*$AH$40)+((((F49/100)*$AJ$41)*$AH$41)),IF(Calculator!$O$6="SINGLESPECTRUM",SUM((((F49/100)*$AJ$40)*$AH$40))+(((((F49/100)*$AJ$40)*$AN$40)*$AH$40)*1.05)-((((F49/100)*$AJ$40)*$AN$40)*$AH$40)+((((F49/100)*$AJ$41)*$AH$41)),IF(Calculator!$O$6="SINGLEHOMESTEAD",SUM((((F49/100)*$AJ$40)*$AH$40))+(((((F49/100)*$AJ$40)*$AN$40)*$AH$40)*1.05)-((((F49/100)*$AJ$40)*$AN$40)*$AH$40)+((((F49/100)*$AJ$41)*$AH$41)),IF(Calculator!$O$6="SINGLEBAND A",SUM((((F49/100)*$AJ$40)*$AH$40))+(((((F49/100)*$AJ$40)*$AN$40)*$AH$40)*1.1)-((((F49/100)*$AJ$40)*$AN$40)*$AH$40)+((((F49/100)*$AJ$41)*$AH$41)),IF(Calculator!$O$6="SINGLEBAND B",SUM((((F49/100)*$AJ$40)*$AH$40))+(((((F49/100)*$AJ$40)*$AN$40)*$AH$40)*1.15)-((((F49/100)*$AJ$40)*$AN$40)*$AH$40)+((((F49/100)*$AJ$41)*$AH$41)),IF(Calculator!$O$6="SINGLEBAND C",SUM((((F49/100)*$AJ$40)*$AH$40))+(((((F49/100)*$AJ$40)*$AN$40)*$AH$40)*1.2)-((((F49/100)*$AJ$40)*$AN$40)*$AH$40)+((((F49/100)*$AJ$41)*$AH$41)),IF(Calculator!$O$6="SINGLEBAND D",SUM((((F49/100)*$AJ$40)*$AH$40))+(((((F49/100)*$AJ$40)*$AN$40)*$AH$40)*1.25)-((((F49/100)*$AJ$40)*$AN$40)*$AH$40)+((((F49/100)*$AJ$41)*$AH$41)),IF(Calculator!$O$6="SINGLEURBANE",SUM((((F49/100)*$AJ$40)*$AH$40))+(((((F49/100)*$AJ$40)*$AN$40)*$AH$40)*1.25)-((((F49/100)*$AJ$40)*$AN$40)*$AH$40)+((((F49/100)*$AJ$41)*$AH$41)),IF(Calculator!$O$6="SINGLESILVERANOD",SUM((((F49/100)*$AJ$40)*$AH$40))+(((((F49/100)*$AJ$40)*$AN$40)*$AH$40)*1.4)-((((F49/100)*$AJ$40)*$AN$40)*$AH$40)+((((F49/100)*$AJ$41)*$AH$41)),IF(Calculator!$O$6="SINGLEANOD",SUM((((F49/100)*$AJ$40)*$AH$40))+(((((F49/100)*$AJ$40)*$AN$40)*$AH$40)*1.65)-((((F49/100)*$AJ$40)*$AN$40)*$AH$40)+((((F49/100)*$AJ$41)*$AH$41)),IF(Calculator!$O$6="DUALBASE",SUM((((F49/100)*$AJ$40)*$AH$40))+(((((F49/100)*$AJ$40)*$AN$40)*$AH$40)*1.030011)-((((F49/100)*$AJ$40)*$AN$40)*$AH$40)+((((F49/100)*$AJ$41)*$AH$41)),IF(Calculator!$O$6="DUALELEMENTS",SUM((((F49/100)*$AJ$40)*$AH$40))+(((((F49/100)*$AJ$40)*$AN$40)*$AH$40)*1.438569)-((((F49/100)*$AJ$40)*$AN$40)*$AH$40)+((((F49/100)*$AJ$41)*$AH$41)),IF(Calculator!$O$6="DUALSPECTRUM",SUM((((F49/100)*$AJ$40)*$AH$40))+(((((F49/100)*$AJ$40)*$AN$40)*$AH$40)*1.438569)-((((F49/100)*$AJ$40)*$AN$40)*$AH$40)+((((F49/100)*$AJ$41)*$AH$41)),IF(Calculator!$O$6="DUALHOMESTEAD",SUM((((F49/100)*$AJ$40)*$AH$40))+(((((F49/100)*$AJ$40)*$AN$40)*$AH$40)*1.438569)-((((F49/100)*$AJ$40)*$AN$40)*$AH$40)+((((F49/100)*$AJ$41)*$AH$41)),IF(Calculator!$O$6="DUALBAND A",SUM((((F49/100)*$AJ$40)*$AH$40))+(((((F49/100)*$AJ$40)*$AN$40)*$AH$40)*1.507051)-((((F49/100)*$AJ$40)*$AN$40)*$AH$40)+((((F49/100)*$AJ$41)*$AH$41)),IF(Calculator!$O$6="DUALBAND B",SUM((((F49/100)*$AJ$40)*$AH$40))+(((((F49/100)*$AJ$40)*$AN$40)*$AH$40)*1.57551)-((((F49/100)*$AJ$40)*$AN$40)*$AH$40)+((((F49/100)*$AJ$41)*$AH$41)),IF(Calculator!$O$6="DUALBAND C",SUM((((F49/100)*$AJ$40)*$AH$40))+(((((F49/100)*$AJ$40)*$AN$40)*$AH$40)*1.644088)-((((F49/100)*$AJ$40)*$AN$40)*$AH$40)+((((F49/100)*$AJ$41)*$AH$41)),IF(Calculator!$O$6="DUALBAND D",SUM((((F49/100)*$AJ$40)*$AH$40))+(((((F49/100)*$AJ$40)*$AN$40)*$AH$40)*1.712549)-((((F49/100)*$AJ$40)*$AN$40)*$AH$40)+((((F49/100)*$AJ$41)*$AH$41)),IF(Calculator!$O$6="DUALURBANE",SUM((((F49/100)*$AJ$40)*$AH$40))+(((((F49/100)*$AJ$40)*$AN$40)*$AH$40)*1.712549)-((((F49/100)*$AJ$40)*$AN$40)*$AH$40)+((((F49/100)*$AJ$41)*$AH$41)),IF(Calculator!$O$6="DUALSILVERANOD",SUM((((F49/100)*$AJ$40)*$AH$40))+(((((F49/100)*$AJ$40)*$AN$40)*$AH$40)*1.918079)-((((F49/100)*$AJ$40)*$AN$40)*$AH$40)+((((F49/100)*$AJ$41)*$AH$41)),IF(Calculator!$O$6="DUALANOD",SUM((((F49/100)*$AJ$40)*$AH$40))+(((((F49/100)*$AJ$40)*$AN$40)*$AH$40)*2.260509)-((((F49/100)*$AJ$40)*$AN$40)*$AH$40)+((((F49/100)*$AJ$41)*$AH$41))))))))))))))))))))))))</f>
        <v>0</v>
      </c>
      <c r="V49" s="2">
        <f>IF(Calculator!$O$6="SINGLEBASE",SUM((((G49/100)*$AJ$40)*$AH$40))+((((G49/100)*$AJ$41)*$AH$41)),IF(Calculator!$O$6="SINGLEELEMENTS",SUM((((G49/100)*$AJ$40)*$AH$40))+(((((G49/100)*$AJ$40)*$AN$40)*$AH$40)*1.05)-((((G49/100)*$AJ$40)*$AN$40)*$AH$40)+((((G49/100)*$AJ$41)*$AH$41)),IF(Calculator!$O$6="SINGLESPECTRUM",SUM((((G49/100)*$AJ$40)*$AH$40))+(((((G49/100)*$AJ$40)*$AN$40)*$AH$40)*1.05)-((((G49/100)*$AJ$40)*$AN$40)*$AH$40)+((((G49/100)*$AJ$41)*$AH$41)),IF(Calculator!$O$6="SINGLEHOMESTEAD",SUM((((G49/100)*$AJ$40)*$AH$40))+(((((G49/100)*$AJ$40)*$AN$40)*$AH$40)*1.05)-((((G49/100)*$AJ$40)*$AN$40)*$AH$40)+((((G49/100)*$AJ$41)*$AH$41)),IF(Calculator!$O$6="SINGLEBAND A",SUM((((G49/100)*$AJ$40)*$AH$40))+(((((G49/100)*$AJ$40)*$AN$40)*$AH$40)*1.1)-((((G49/100)*$AJ$40)*$AN$40)*$AH$40)+((((G49/100)*$AJ$41)*$AH$41)),IF(Calculator!$O$6="SINGLEBAND B",SUM((((G49/100)*$AJ$40)*$AH$40))+(((((G49/100)*$AJ$40)*$AN$40)*$AH$40)*1.15)-((((G49/100)*$AJ$40)*$AN$40)*$AH$40)+((((G49/100)*$AJ$41)*$AH$41)),IF(Calculator!$O$6="SINGLEBAND C",SUM((((G49/100)*$AJ$40)*$AH$40))+(((((G49/100)*$AJ$40)*$AN$40)*$AH$40)*1.2)-((((G49/100)*$AJ$40)*$AN$40)*$AH$40)+((((G49/100)*$AJ$41)*$AH$41)),IF(Calculator!$O$6="SINGLEBAND D",SUM((((G49/100)*$AJ$40)*$AH$40))+(((((G49/100)*$AJ$40)*$AN$40)*$AH$40)*1.25)-((((G49/100)*$AJ$40)*$AN$40)*$AH$40)+((((G49/100)*$AJ$41)*$AH$41)),IF(Calculator!$O$6="SINGLEURBANE",SUM((((G49/100)*$AJ$40)*$AH$40))+(((((G49/100)*$AJ$40)*$AN$40)*$AH$40)*1.25)-((((G49/100)*$AJ$40)*$AN$40)*$AH$40)+((((G49/100)*$AJ$41)*$AH$41)),IF(Calculator!$O$6="SINGLESILVERANOD",SUM((((G49/100)*$AJ$40)*$AH$40))+(((((G49/100)*$AJ$40)*$AN$40)*$AH$40)*1.4)-((((G49/100)*$AJ$40)*$AN$40)*$AH$40)+((((G49/100)*$AJ$41)*$AH$41)),IF(Calculator!$O$6="SINGLEANOD",SUM((((G49/100)*$AJ$40)*$AH$40))+(((((G49/100)*$AJ$40)*$AN$40)*$AH$40)*1.65)-((((G49/100)*$AJ$40)*$AN$40)*$AH$40)+((((G49/100)*$AJ$41)*$AH$41)),IF(Calculator!$O$6="DUALBASE",SUM((((G49/100)*$AJ$40)*$AH$40))+(((((G49/100)*$AJ$40)*$AN$40)*$AH$40)*1.030011)-((((G49/100)*$AJ$40)*$AN$40)*$AH$40)+((((G49/100)*$AJ$41)*$AH$41)),IF(Calculator!$O$6="DUALELEMENTS",SUM((((G49/100)*$AJ$40)*$AH$40))+(((((G49/100)*$AJ$40)*$AN$40)*$AH$40)*1.438569)-((((G49/100)*$AJ$40)*$AN$40)*$AH$40)+((((G49/100)*$AJ$41)*$AH$41)),IF(Calculator!$O$6="DUALSPECTRUM",SUM((((G49/100)*$AJ$40)*$AH$40))+(((((G49/100)*$AJ$40)*$AN$40)*$AH$40)*1.438569)-((((G49/100)*$AJ$40)*$AN$40)*$AH$40)+((((G49/100)*$AJ$41)*$AH$41)),IF(Calculator!$O$6="DUALHOMESTEAD",SUM((((G49/100)*$AJ$40)*$AH$40))+(((((G49/100)*$AJ$40)*$AN$40)*$AH$40)*1.438569)-((((G49/100)*$AJ$40)*$AN$40)*$AH$40)+((((G49/100)*$AJ$41)*$AH$41)),IF(Calculator!$O$6="DUALBAND A",SUM((((G49/100)*$AJ$40)*$AH$40))+(((((G49/100)*$AJ$40)*$AN$40)*$AH$40)*1.507051)-((((G49/100)*$AJ$40)*$AN$40)*$AH$40)+((((G49/100)*$AJ$41)*$AH$41)),IF(Calculator!$O$6="DUALBAND B",SUM((((G49/100)*$AJ$40)*$AH$40))+(((((G49/100)*$AJ$40)*$AN$40)*$AH$40)*1.57551)-((((G49/100)*$AJ$40)*$AN$40)*$AH$40)+((((G49/100)*$AJ$41)*$AH$41)),IF(Calculator!$O$6="DUALBAND C",SUM((((G49/100)*$AJ$40)*$AH$40))+(((((G49/100)*$AJ$40)*$AN$40)*$AH$40)*1.644088)-((((G49/100)*$AJ$40)*$AN$40)*$AH$40)+((((G49/100)*$AJ$41)*$AH$41)),IF(Calculator!$O$6="DUALBAND D",SUM((((G49/100)*$AJ$40)*$AH$40))+(((((G49/100)*$AJ$40)*$AN$40)*$AH$40)*1.712549)-((((G49/100)*$AJ$40)*$AN$40)*$AH$40)+((((G49/100)*$AJ$41)*$AH$41)),IF(Calculator!$O$6="DUALURBANE",SUM((((G49/100)*$AJ$40)*$AH$40))+(((((G49/100)*$AJ$40)*$AN$40)*$AH$40)*1.712549)-((((G49/100)*$AJ$40)*$AN$40)*$AH$40)+((((G49/100)*$AJ$41)*$AH$41)),IF(Calculator!$O$6="DUALSILVERANOD",SUM((((G49/100)*$AJ$40)*$AH$40))+(((((G49/100)*$AJ$40)*$AN$40)*$AH$40)*1.918079)-((((G49/100)*$AJ$40)*$AN$40)*$AH$40)+((((G49/100)*$AJ$41)*$AH$41)),IF(Calculator!$O$6="DUALANOD",SUM((((G49/100)*$AJ$40)*$AH$40))+(((((G49/100)*$AJ$40)*$AN$40)*$AH$40)*2.260509)-((((G49/100)*$AJ$40)*$AN$40)*$AH$40)+((((G49/100)*$AJ$41)*$AH$41))))))))))))))))))))))))</f>
        <v>0</v>
      </c>
      <c r="W49" s="2">
        <f>IF(Calculator!$O$6="SINGLEBASE",SUM((((H49/100)*$AJ$40)*$AH$40))+((((H49/100)*$AJ$41)*$AH$41)),IF(Calculator!$O$6="SINGLEELEMENTS",SUM((((H49/100)*$AJ$40)*$AH$40))+(((((H49/100)*$AJ$40)*$AN$40)*$AH$40)*1.05)-((((H49/100)*$AJ$40)*$AN$40)*$AH$40)+((((H49/100)*$AJ$41)*$AH$41)),IF(Calculator!$O$6="SINGLESPECTRUM",SUM((((H49/100)*$AJ$40)*$AH$40))+(((((H49/100)*$AJ$40)*$AN$40)*$AH$40)*1.05)-((((H49/100)*$AJ$40)*$AN$40)*$AH$40)+((((H49/100)*$AJ$41)*$AH$41)),IF(Calculator!$O$6="SINGLEHOMESTEAD",SUM((((H49/100)*$AJ$40)*$AH$40))+(((((H49/100)*$AJ$40)*$AN$40)*$AH$40)*1.05)-((((H49/100)*$AJ$40)*$AN$40)*$AH$40)+((((H49/100)*$AJ$41)*$AH$41)),IF(Calculator!$O$6="SINGLEBAND A",SUM((((H49/100)*$AJ$40)*$AH$40))+(((((H49/100)*$AJ$40)*$AN$40)*$AH$40)*1.1)-((((H49/100)*$AJ$40)*$AN$40)*$AH$40)+((((H49/100)*$AJ$41)*$AH$41)),IF(Calculator!$O$6="SINGLEBAND B",SUM((((H49/100)*$AJ$40)*$AH$40))+(((((H49/100)*$AJ$40)*$AN$40)*$AH$40)*1.15)-((((H49/100)*$AJ$40)*$AN$40)*$AH$40)+((((H49/100)*$AJ$41)*$AH$41)),IF(Calculator!$O$6="SINGLEBAND C",SUM((((H49/100)*$AJ$40)*$AH$40))+(((((H49/100)*$AJ$40)*$AN$40)*$AH$40)*1.2)-((((H49/100)*$AJ$40)*$AN$40)*$AH$40)+((((H49/100)*$AJ$41)*$AH$41)),IF(Calculator!$O$6="SINGLEBAND D",SUM((((H49/100)*$AJ$40)*$AH$40))+(((((H49/100)*$AJ$40)*$AN$40)*$AH$40)*1.25)-((((H49/100)*$AJ$40)*$AN$40)*$AH$40)+((((H49/100)*$AJ$41)*$AH$41)),IF(Calculator!$O$6="SINGLEURBANE",SUM((((H49/100)*$AJ$40)*$AH$40))+(((((H49/100)*$AJ$40)*$AN$40)*$AH$40)*1.25)-((((H49/100)*$AJ$40)*$AN$40)*$AH$40)+((((H49/100)*$AJ$41)*$AH$41)),IF(Calculator!$O$6="SINGLESILVERANOD",SUM((((H49/100)*$AJ$40)*$AH$40))+(((((H49/100)*$AJ$40)*$AN$40)*$AH$40)*1.4)-((((H49/100)*$AJ$40)*$AN$40)*$AH$40)+((((H49/100)*$AJ$41)*$AH$41)),IF(Calculator!$O$6="SINGLEANOD",SUM((((H49/100)*$AJ$40)*$AH$40))+(((((H49/100)*$AJ$40)*$AN$40)*$AH$40)*1.65)-((((H49/100)*$AJ$40)*$AN$40)*$AH$40)+((((H49/100)*$AJ$41)*$AH$41)),IF(Calculator!$O$6="DUALBASE",SUM((((H49/100)*$AJ$40)*$AH$40))+(((((H49/100)*$AJ$40)*$AN$40)*$AH$40)*1.030011)-((((H49/100)*$AJ$40)*$AN$40)*$AH$40)+((((H49/100)*$AJ$41)*$AH$41)),IF(Calculator!$O$6="DUALELEMENTS",SUM((((H49/100)*$AJ$40)*$AH$40))+(((((H49/100)*$AJ$40)*$AN$40)*$AH$40)*1.438569)-((((H49/100)*$AJ$40)*$AN$40)*$AH$40)+((((H49/100)*$AJ$41)*$AH$41)),IF(Calculator!$O$6="DUALSPECTRUM",SUM((((H49/100)*$AJ$40)*$AH$40))+(((((H49/100)*$AJ$40)*$AN$40)*$AH$40)*1.438569)-((((H49/100)*$AJ$40)*$AN$40)*$AH$40)+((((H49/100)*$AJ$41)*$AH$41)),IF(Calculator!$O$6="DUALHOMESTEAD",SUM((((H49/100)*$AJ$40)*$AH$40))+(((((H49/100)*$AJ$40)*$AN$40)*$AH$40)*1.438569)-((((H49/100)*$AJ$40)*$AN$40)*$AH$40)+((((H49/100)*$AJ$41)*$AH$41)),IF(Calculator!$O$6="DUALBAND A",SUM((((H49/100)*$AJ$40)*$AH$40))+(((((H49/100)*$AJ$40)*$AN$40)*$AH$40)*1.507051)-((((H49/100)*$AJ$40)*$AN$40)*$AH$40)+((((H49/100)*$AJ$41)*$AH$41)),IF(Calculator!$O$6="DUALBAND B",SUM((((H49/100)*$AJ$40)*$AH$40))+(((((H49/100)*$AJ$40)*$AN$40)*$AH$40)*1.57551)-((((H49/100)*$AJ$40)*$AN$40)*$AH$40)+((((H49/100)*$AJ$41)*$AH$41)),IF(Calculator!$O$6="DUALBAND C",SUM((((H49/100)*$AJ$40)*$AH$40))+(((((H49/100)*$AJ$40)*$AN$40)*$AH$40)*1.644088)-((((H49/100)*$AJ$40)*$AN$40)*$AH$40)+((((H49/100)*$AJ$41)*$AH$41)),IF(Calculator!$O$6="DUALBAND D",SUM((((H49/100)*$AJ$40)*$AH$40))+(((((H49/100)*$AJ$40)*$AN$40)*$AH$40)*1.712549)-((((H49/100)*$AJ$40)*$AN$40)*$AH$40)+((((H49/100)*$AJ$41)*$AH$41)),IF(Calculator!$O$6="DUALURBANE",SUM((((H49/100)*$AJ$40)*$AH$40))+(((((H49/100)*$AJ$40)*$AN$40)*$AH$40)*1.712549)-((((H49/100)*$AJ$40)*$AN$40)*$AH$40)+((((H49/100)*$AJ$41)*$AH$41)),IF(Calculator!$O$6="DUALSILVERANOD",SUM((((H49/100)*$AJ$40)*$AH$40))+(((((H49/100)*$AJ$40)*$AN$40)*$AH$40)*1.918079)-((((H49/100)*$AJ$40)*$AN$40)*$AH$40)+((((H49/100)*$AJ$41)*$AH$41)),IF(Calculator!$O$6="DUALANOD",SUM((((H49/100)*$AJ$40)*$AH$40))+(((((H49/100)*$AJ$40)*$AN$40)*$AH$40)*2.260509)-((((H49/100)*$AJ$40)*$AN$40)*$AH$40)+((((H49/100)*$AJ$41)*$AH$41))))))))))))))))))))))))</f>
        <v>0</v>
      </c>
      <c r="X49" s="2">
        <f>IF(Calculator!$O$6="SINGLEBASE",SUM((((I49/100)*$AJ$40)*$AH$40))+((((I49/100)*$AJ$41)*$AH$41)),IF(Calculator!$O$6="SINGLEELEMENTS",SUM((((I49/100)*$AJ$40)*$AH$40))+(((((I49/100)*$AJ$40)*$AN$40)*$AH$40)*1.05)-((((I49/100)*$AJ$40)*$AN$40)*$AH$40)+((((I49/100)*$AJ$41)*$AH$41)),IF(Calculator!$O$6="SINGLESPECTRUM",SUM((((I49/100)*$AJ$40)*$AH$40))+(((((I49/100)*$AJ$40)*$AN$40)*$AH$40)*1.05)-((((I49/100)*$AJ$40)*$AN$40)*$AH$40)+((((I49/100)*$AJ$41)*$AH$41)),IF(Calculator!$O$6="SINGLEHOMESTEAD",SUM((((I49/100)*$AJ$40)*$AH$40))+(((((I49/100)*$AJ$40)*$AN$40)*$AH$40)*1.05)-((((I49/100)*$AJ$40)*$AN$40)*$AH$40)+((((I49/100)*$AJ$41)*$AH$41)),IF(Calculator!$O$6="SINGLEBAND A",SUM((((I49/100)*$AJ$40)*$AH$40))+(((((I49/100)*$AJ$40)*$AN$40)*$AH$40)*1.1)-((((I49/100)*$AJ$40)*$AN$40)*$AH$40)+((((I49/100)*$AJ$41)*$AH$41)),IF(Calculator!$O$6="SINGLEBAND B",SUM((((I49/100)*$AJ$40)*$AH$40))+(((((I49/100)*$AJ$40)*$AN$40)*$AH$40)*1.15)-((((I49/100)*$AJ$40)*$AN$40)*$AH$40)+((((I49/100)*$AJ$41)*$AH$41)),IF(Calculator!$O$6="SINGLEBAND C",SUM((((I49/100)*$AJ$40)*$AH$40))+(((((I49/100)*$AJ$40)*$AN$40)*$AH$40)*1.2)-((((I49/100)*$AJ$40)*$AN$40)*$AH$40)+((((I49/100)*$AJ$41)*$AH$41)),IF(Calculator!$O$6="SINGLEBAND D",SUM((((I49/100)*$AJ$40)*$AH$40))+(((((I49/100)*$AJ$40)*$AN$40)*$AH$40)*1.25)-((((I49/100)*$AJ$40)*$AN$40)*$AH$40)+((((I49/100)*$AJ$41)*$AH$41)),IF(Calculator!$O$6="SINGLEURBANE",SUM((((I49/100)*$AJ$40)*$AH$40))+(((((I49/100)*$AJ$40)*$AN$40)*$AH$40)*1.25)-((((I49/100)*$AJ$40)*$AN$40)*$AH$40)+((((I49/100)*$AJ$41)*$AH$41)),IF(Calculator!$O$6="SINGLESILVERANOD",SUM((((I49/100)*$AJ$40)*$AH$40))+(((((I49/100)*$AJ$40)*$AN$40)*$AH$40)*1.4)-((((I49/100)*$AJ$40)*$AN$40)*$AH$40)+((((I49/100)*$AJ$41)*$AH$41)),IF(Calculator!$O$6="SINGLEANOD",SUM((((I49/100)*$AJ$40)*$AH$40))+(((((I49/100)*$AJ$40)*$AN$40)*$AH$40)*1.65)-((((I49/100)*$AJ$40)*$AN$40)*$AH$40)+((((I49/100)*$AJ$41)*$AH$41)),IF(Calculator!$O$6="DUALBASE",SUM((((I49/100)*$AJ$40)*$AH$40))+(((((I49/100)*$AJ$40)*$AN$40)*$AH$40)*1.030011)-((((I49/100)*$AJ$40)*$AN$40)*$AH$40)+((((I49/100)*$AJ$41)*$AH$41)),IF(Calculator!$O$6="DUALELEMENTS",SUM((((I49/100)*$AJ$40)*$AH$40))+(((((I49/100)*$AJ$40)*$AN$40)*$AH$40)*1.438569)-((((I49/100)*$AJ$40)*$AN$40)*$AH$40)+((((I49/100)*$AJ$41)*$AH$41)),IF(Calculator!$O$6="DUALSPECTRUM",SUM((((I49/100)*$AJ$40)*$AH$40))+(((((I49/100)*$AJ$40)*$AN$40)*$AH$40)*1.438569)-((((I49/100)*$AJ$40)*$AN$40)*$AH$40)+((((I49/100)*$AJ$41)*$AH$41)),IF(Calculator!$O$6="DUALHOMESTEAD",SUM((((I49/100)*$AJ$40)*$AH$40))+(((((I49/100)*$AJ$40)*$AN$40)*$AH$40)*1.438569)-((((I49/100)*$AJ$40)*$AN$40)*$AH$40)+((((I49/100)*$AJ$41)*$AH$41)),IF(Calculator!$O$6="DUALBAND A",SUM((((I49/100)*$AJ$40)*$AH$40))+(((((I49/100)*$AJ$40)*$AN$40)*$AH$40)*1.507051)-((((I49/100)*$AJ$40)*$AN$40)*$AH$40)+((((I49/100)*$AJ$41)*$AH$41)),IF(Calculator!$O$6="DUALBAND B",SUM((((I49/100)*$AJ$40)*$AH$40))+(((((I49/100)*$AJ$40)*$AN$40)*$AH$40)*1.57551)-((((I49/100)*$AJ$40)*$AN$40)*$AH$40)+((((I49/100)*$AJ$41)*$AH$41)),IF(Calculator!$O$6="DUALBAND C",SUM((((I49/100)*$AJ$40)*$AH$40))+(((((I49/100)*$AJ$40)*$AN$40)*$AH$40)*1.644088)-((((I49/100)*$AJ$40)*$AN$40)*$AH$40)+((((I49/100)*$AJ$41)*$AH$41)),IF(Calculator!$O$6="DUALBAND D",SUM((((I49/100)*$AJ$40)*$AH$40))+(((((I49/100)*$AJ$40)*$AN$40)*$AH$40)*1.712549)-((((I49/100)*$AJ$40)*$AN$40)*$AH$40)+((((I49/100)*$AJ$41)*$AH$41)),IF(Calculator!$O$6="DUALURBANE",SUM((((I49/100)*$AJ$40)*$AH$40))+(((((I49/100)*$AJ$40)*$AN$40)*$AH$40)*1.712549)-((((I49/100)*$AJ$40)*$AN$40)*$AH$40)+((((I49/100)*$AJ$41)*$AH$41)),IF(Calculator!$O$6="DUALSILVERANOD",SUM((((I49/100)*$AJ$40)*$AH$40))+(((((I49/100)*$AJ$40)*$AN$40)*$AH$40)*1.918079)-((((I49/100)*$AJ$40)*$AN$40)*$AH$40)+((((I49/100)*$AJ$41)*$AH$41)),IF(Calculator!$O$6="DUALANOD",SUM((((I49/100)*$AJ$40)*$AH$40))+(((((I49/100)*$AJ$40)*$AN$40)*$AH$40)*2.260509)-((((I49/100)*$AJ$40)*$AN$40)*$AH$40)+((((I49/100)*$AJ$41)*$AH$41))))))))))))))))))))))))</f>
        <v>0</v>
      </c>
      <c r="Y49" s="2">
        <f>IF(Calculator!$O$6="SINGLEBASE",SUM((((J49/100)*$AJ$40)*$AH$40))+((((J49/100)*$AJ$41)*$AH$41)),IF(Calculator!$O$6="SINGLEELEMENTS",SUM((((J49/100)*$AJ$40)*$AH$40))+(((((J49/100)*$AJ$40)*$AN$40)*$AH$40)*1.05)-((((J49/100)*$AJ$40)*$AN$40)*$AH$40)+((((J49/100)*$AJ$41)*$AH$41)),IF(Calculator!$O$6="SINGLESPECTRUM",SUM((((J49/100)*$AJ$40)*$AH$40))+(((((J49/100)*$AJ$40)*$AN$40)*$AH$40)*1.05)-((((J49/100)*$AJ$40)*$AN$40)*$AH$40)+((((J49/100)*$AJ$41)*$AH$41)),IF(Calculator!$O$6="SINGLEHOMESTEAD",SUM((((J49/100)*$AJ$40)*$AH$40))+(((((J49/100)*$AJ$40)*$AN$40)*$AH$40)*1.05)-((((J49/100)*$AJ$40)*$AN$40)*$AH$40)+((((J49/100)*$AJ$41)*$AH$41)),IF(Calculator!$O$6="SINGLEBAND A",SUM((((J49/100)*$AJ$40)*$AH$40))+(((((J49/100)*$AJ$40)*$AN$40)*$AH$40)*1.1)-((((J49/100)*$AJ$40)*$AN$40)*$AH$40)+((((J49/100)*$AJ$41)*$AH$41)),IF(Calculator!$O$6="SINGLEBAND B",SUM((((J49/100)*$AJ$40)*$AH$40))+(((((J49/100)*$AJ$40)*$AN$40)*$AH$40)*1.15)-((((J49/100)*$AJ$40)*$AN$40)*$AH$40)+((((J49/100)*$AJ$41)*$AH$41)),IF(Calculator!$O$6="SINGLEBAND C",SUM((((J49/100)*$AJ$40)*$AH$40))+(((((J49/100)*$AJ$40)*$AN$40)*$AH$40)*1.2)-((((J49/100)*$AJ$40)*$AN$40)*$AH$40)+((((J49/100)*$AJ$41)*$AH$41)),IF(Calculator!$O$6="SINGLEBAND D",SUM((((J49/100)*$AJ$40)*$AH$40))+(((((J49/100)*$AJ$40)*$AN$40)*$AH$40)*1.25)-((((J49/100)*$AJ$40)*$AN$40)*$AH$40)+((((J49/100)*$AJ$41)*$AH$41)),IF(Calculator!$O$6="SINGLEURBANE",SUM((((J49/100)*$AJ$40)*$AH$40))+(((((J49/100)*$AJ$40)*$AN$40)*$AH$40)*1.25)-((((J49/100)*$AJ$40)*$AN$40)*$AH$40)+((((J49/100)*$AJ$41)*$AH$41)),IF(Calculator!$O$6="SINGLESILVERANOD",SUM((((J49/100)*$AJ$40)*$AH$40))+(((((J49/100)*$AJ$40)*$AN$40)*$AH$40)*1.4)-((((J49/100)*$AJ$40)*$AN$40)*$AH$40)+((((J49/100)*$AJ$41)*$AH$41)),IF(Calculator!$O$6="SINGLEANOD",SUM((((J49/100)*$AJ$40)*$AH$40))+(((((J49/100)*$AJ$40)*$AN$40)*$AH$40)*1.65)-((((J49/100)*$AJ$40)*$AN$40)*$AH$40)+((((J49/100)*$AJ$41)*$AH$41)),IF(Calculator!$O$6="DUALBASE",SUM((((J49/100)*$AJ$40)*$AH$40))+(((((J49/100)*$AJ$40)*$AN$40)*$AH$40)*1.030011)-((((J49/100)*$AJ$40)*$AN$40)*$AH$40)+((((J49/100)*$AJ$41)*$AH$41)),IF(Calculator!$O$6="DUALELEMENTS",SUM((((J49/100)*$AJ$40)*$AH$40))+(((((J49/100)*$AJ$40)*$AN$40)*$AH$40)*1.438569)-((((J49/100)*$AJ$40)*$AN$40)*$AH$40)+((((J49/100)*$AJ$41)*$AH$41)),IF(Calculator!$O$6="DUALSPECTRUM",SUM((((J49/100)*$AJ$40)*$AH$40))+(((((J49/100)*$AJ$40)*$AN$40)*$AH$40)*1.438569)-((((J49/100)*$AJ$40)*$AN$40)*$AH$40)+((((J49/100)*$AJ$41)*$AH$41)),IF(Calculator!$O$6="DUALHOMESTEAD",SUM((((J49/100)*$AJ$40)*$AH$40))+(((((J49/100)*$AJ$40)*$AN$40)*$AH$40)*1.438569)-((((J49/100)*$AJ$40)*$AN$40)*$AH$40)+((((J49/100)*$AJ$41)*$AH$41)),IF(Calculator!$O$6="DUALBAND A",SUM((((J49/100)*$AJ$40)*$AH$40))+(((((J49/100)*$AJ$40)*$AN$40)*$AH$40)*1.507051)-((((J49/100)*$AJ$40)*$AN$40)*$AH$40)+((((J49/100)*$AJ$41)*$AH$41)),IF(Calculator!$O$6="DUALBAND B",SUM((((J49/100)*$AJ$40)*$AH$40))+(((((J49/100)*$AJ$40)*$AN$40)*$AH$40)*1.57551)-((((J49/100)*$AJ$40)*$AN$40)*$AH$40)+((((J49/100)*$AJ$41)*$AH$41)),IF(Calculator!$O$6="DUALBAND C",SUM((((J49/100)*$AJ$40)*$AH$40))+(((((J49/100)*$AJ$40)*$AN$40)*$AH$40)*1.644088)-((((J49/100)*$AJ$40)*$AN$40)*$AH$40)+((((J49/100)*$AJ$41)*$AH$41)),IF(Calculator!$O$6="DUALBAND D",SUM((((J49/100)*$AJ$40)*$AH$40))+(((((J49/100)*$AJ$40)*$AN$40)*$AH$40)*1.712549)-((((J49/100)*$AJ$40)*$AN$40)*$AH$40)+((((J49/100)*$AJ$41)*$AH$41)),IF(Calculator!$O$6="DUALURBANE",SUM((((J49/100)*$AJ$40)*$AH$40))+(((((J49/100)*$AJ$40)*$AN$40)*$AH$40)*1.712549)-((((J49/100)*$AJ$40)*$AN$40)*$AH$40)+((((J49/100)*$AJ$41)*$AH$41)),IF(Calculator!$O$6="DUALSILVERANOD",SUM((((J49/100)*$AJ$40)*$AH$40))+(((((J49/100)*$AJ$40)*$AN$40)*$AH$40)*1.918079)-((((J49/100)*$AJ$40)*$AN$40)*$AH$40)+((((J49/100)*$AJ$41)*$AH$41)),IF(Calculator!$O$6="DUALANOD",SUM((((J49/100)*$AJ$40)*$AH$40))+(((((J49/100)*$AJ$40)*$AN$40)*$AH$40)*2.260509)-((((J49/100)*$AJ$40)*$AN$40)*$AH$40)+((((J49/100)*$AJ$41)*$AH$41))))))))))))))))))))))))</f>
        <v>0</v>
      </c>
      <c r="Z49" s="2">
        <f>IF(Calculator!$O$6="SINGLEBASE",SUM((((K49/100)*$AJ$40)*$AH$40))+((((K49/100)*$AJ$41)*$AH$41)),IF(Calculator!$O$6="SINGLEELEMENTS",SUM((((K49/100)*$AJ$40)*$AH$40))+(((((K49/100)*$AJ$40)*$AN$40)*$AH$40)*1.05)-((((K49/100)*$AJ$40)*$AN$40)*$AH$40)+((((K49/100)*$AJ$41)*$AH$41)),IF(Calculator!$O$6="SINGLESPECTRUM",SUM((((K49/100)*$AJ$40)*$AH$40))+(((((K49/100)*$AJ$40)*$AN$40)*$AH$40)*1.05)-((((K49/100)*$AJ$40)*$AN$40)*$AH$40)+((((K49/100)*$AJ$41)*$AH$41)),IF(Calculator!$O$6="SINGLEHOMESTEAD",SUM((((K49/100)*$AJ$40)*$AH$40))+(((((K49/100)*$AJ$40)*$AN$40)*$AH$40)*1.05)-((((K49/100)*$AJ$40)*$AN$40)*$AH$40)+((((K49/100)*$AJ$41)*$AH$41)),IF(Calculator!$O$6="SINGLEBAND A",SUM((((K49/100)*$AJ$40)*$AH$40))+(((((K49/100)*$AJ$40)*$AN$40)*$AH$40)*1.1)-((((K49/100)*$AJ$40)*$AN$40)*$AH$40)+((((K49/100)*$AJ$41)*$AH$41)),IF(Calculator!$O$6="SINGLEBAND B",SUM((((K49/100)*$AJ$40)*$AH$40))+(((((K49/100)*$AJ$40)*$AN$40)*$AH$40)*1.15)-((((K49/100)*$AJ$40)*$AN$40)*$AH$40)+((((K49/100)*$AJ$41)*$AH$41)),IF(Calculator!$O$6="SINGLEBAND C",SUM((((K49/100)*$AJ$40)*$AH$40))+(((((K49/100)*$AJ$40)*$AN$40)*$AH$40)*1.2)-((((K49/100)*$AJ$40)*$AN$40)*$AH$40)+((((K49/100)*$AJ$41)*$AH$41)),IF(Calculator!$O$6="SINGLEBAND D",SUM((((K49/100)*$AJ$40)*$AH$40))+(((((K49/100)*$AJ$40)*$AN$40)*$AH$40)*1.25)-((((K49/100)*$AJ$40)*$AN$40)*$AH$40)+((((K49/100)*$AJ$41)*$AH$41)),IF(Calculator!$O$6="SINGLEURBANE",SUM((((K49/100)*$AJ$40)*$AH$40))+(((((K49/100)*$AJ$40)*$AN$40)*$AH$40)*1.25)-((((K49/100)*$AJ$40)*$AN$40)*$AH$40)+((((K49/100)*$AJ$41)*$AH$41)),IF(Calculator!$O$6="SINGLESILVERANOD",SUM((((K49/100)*$AJ$40)*$AH$40))+(((((K49/100)*$AJ$40)*$AN$40)*$AH$40)*1.4)-((((K49/100)*$AJ$40)*$AN$40)*$AH$40)+((((K49/100)*$AJ$41)*$AH$41)),IF(Calculator!$O$6="SINGLEANOD",SUM((((K49/100)*$AJ$40)*$AH$40))+(((((K49/100)*$AJ$40)*$AN$40)*$AH$40)*1.65)-((((K49/100)*$AJ$40)*$AN$40)*$AH$40)+((((K49/100)*$AJ$41)*$AH$41)),IF(Calculator!$O$6="DUALBASE",SUM((((K49/100)*$AJ$40)*$AH$40))+(((((K49/100)*$AJ$40)*$AN$40)*$AH$40)*1.030011)-((((K49/100)*$AJ$40)*$AN$40)*$AH$40)+((((K49/100)*$AJ$41)*$AH$41)),IF(Calculator!$O$6="DUALELEMENTS",SUM((((K49/100)*$AJ$40)*$AH$40))+(((((K49/100)*$AJ$40)*$AN$40)*$AH$40)*1.438569)-((((K49/100)*$AJ$40)*$AN$40)*$AH$40)+((((K49/100)*$AJ$41)*$AH$41)),IF(Calculator!$O$6="DUALSPECTRUM",SUM((((K49/100)*$AJ$40)*$AH$40))+(((((K49/100)*$AJ$40)*$AN$40)*$AH$40)*1.438569)-((((K49/100)*$AJ$40)*$AN$40)*$AH$40)+((((K49/100)*$AJ$41)*$AH$41)),IF(Calculator!$O$6="DUALHOMESTEAD",SUM((((K49/100)*$AJ$40)*$AH$40))+(((((K49/100)*$AJ$40)*$AN$40)*$AH$40)*1.438569)-((((K49/100)*$AJ$40)*$AN$40)*$AH$40)+((((K49/100)*$AJ$41)*$AH$41)),IF(Calculator!$O$6="DUALBAND A",SUM((((K49/100)*$AJ$40)*$AH$40))+(((((K49/100)*$AJ$40)*$AN$40)*$AH$40)*1.507051)-((((K49/100)*$AJ$40)*$AN$40)*$AH$40)+((((K49/100)*$AJ$41)*$AH$41)),IF(Calculator!$O$6="DUALBAND B",SUM((((K49/100)*$AJ$40)*$AH$40))+(((((K49/100)*$AJ$40)*$AN$40)*$AH$40)*1.57551)-((((K49/100)*$AJ$40)*$AN$40)*$AH$40)+((((K49/100)*$AJ$41)*$AH$41)),IF(Calculator!$O$6="DUALBAND C",SUM((((K49/100)*$AJ$40)*$AH$40))+(((((K49/100)*$AJ$40)*$AN$40)*$AH$40)*1.644088)-((((K49/100)*$AJ$40)*$AN$40)*$AH$40)+((((K49/100)*$AJ$41)*$AH$41)),IF(Calculator!$O$6="DUALBAND D",SUM((((K49/100)*$AJ$40)*$AH$40))+(((((K49/100)*$AJ$40)*$AN$40)*$AH$40)*1.712549)-((((K49/100)*$AJ$40)*$AN$40)*$AH$40)+((((K49/100)*$AJ$41)*$AH$41)),IF(Calculator!$O$6="DUALURBANE",SUM((((K49/100)*$AJ$40)*$AH$40))+(((((K49/100)*$AJ$40)*$AN$40)*$AH$40)*1.712549)-((((K49/100)*$AJ$40)*$AN$40)*$AH$40)+((((K49/100)*$AJ$41)*$AH$41)),IF(Calculator!$O$6="DUALSILVERANOD",SUM((((K49/100)*$AJ$40)*$AH$40))+(((((K49/100)*$AJ$40)*$AN$40)*$AH$40)*1.918079)-((((K49/100)*$AJ$40)*$AN$40)*$AH$40)+((((K49/100)*$AJ$41)*$AH$41)),IF(Calculator!$O$6="DUALANOD",SUM((((K49/100)*$AJ$40)*$AH$40))+(((((K49/100)*$AJ$40)*$AN$40)*$AH$40)*2.260509)-((((K49/100)*$AJ$40)*$AN$40)*$AH$40)+((((K49/100)*$AJ$41)*$AH$41))))))))))))))))))))))))</f>
        <v>0</v>
      </c>
      <c r="AA49" s="2">
        <f>IF(Calculator!$O$6="SINGLEBASE",SUM((((L49/100)*$AJ$40)*$AH$40))+((((L49/100)*$AJ$41)*$AH$41)),IF(Calculator!$O$6="SINGLEELEMENTS",SUM((((L49/100)*$AJ$40)*$AH$40))+(((((L49/100)*$AJ$40)*$AN$40)*$AH$40)*1.05)-((((L49/100)*$AJ$40)*$AN$40)*$AH$40)+((((L49/100)*$AJ$41)*$AH$41)),IF(Calculator!$O$6="SINGLESPECTRUM",SUM((((L49/100)*$AJ$40)*$AH$40))+(((((L49/100)*$AJ$40)*$AN$40)*$AH$40)*1.05)-((((L49/100)*$AJ$40)*$AN$40)*$AH$40)+((((L49/100)*$AJ$41)*$AH$41)),IF(Calculator!$O$6="SINGLEHOMESTEAD",SUM((((L49/100)*$AJ$40)*$AH$40))+(((((L49/100)*$AJ$40)*$AN$40)*$AH$40)*1.05)-((((L49/100)*$AJ$40)*$AN$40)*$AH$40)+((((L49/100)*$AJ$41)*$AH$41)),IF(Calculator!$O$6="SINGLEBAND A",SUM((((L49/100)*$AJ$40)*$AH$40))+(((((L49/100)*$AJ$40)*$AN$40)*$AH$40)*1.1)-((((L49/100)*$AJ$40)*$AN$40)*$AH$40)+((((L49/100)*$AJ$41)*$AH$41)),IF(Calculator!$O$6="SINGLEBAND B",SUM((((L49/100)*$AJ$40)*$AH$40))+(((((L49/100)*$AJ$40)*$AN$40)*$AH$40)*1.15)-((((L49/100)*$AJ$40)*$AN$40)*$AH$40)+((((L49/100)*$AJ$41)*$AH$41)),IF(Calculator!$O$6="SINGLEBAND C",SUM((((L49/100)*$AJ$40)*$AH$40))+(((((L49/100)*$AJ$40)*$AN$40)*$AH$40)*1.2)-((((L49/100)*$AJ$40)*$AN$40)*$AH$40)+((((L49/100)*$AJ$41)*$AH$41)),IF(Calculator!$O$6="SINGLEBAND D",SUM((((L49/100)*$AJ$40)*$AH$40))+(((((L49/100)*$AJ$40)*$AN$40)*$AH$40)*1.25)-((((L49/100)*$AJ$40)*$AN$40)*$AH$40)+((((L49/100)*$AJ$41)*$AH$41)),IF(Calculator!$O$6="SINGLEURBANE",SUM((((L49/100)*$AJ$40)*$AH$40))+(((((L49/100)*$AJ$40)*$AN$40)*$AH$40)*1.25)-((((L49/100)*$AJ$40)*$AN$40)*$AH$40)+((((L49/100)*$AJ$41)*$AH$41)),IF(Calculator!$O$6="SINGLESILVERANOD",SUM((((L49/100)*$AJ$40)*$AH$40))+(((((L49/100)*$AJ$40)*$AN$40)*$AH$40)*1.4)-((((L49/100)*$AJ$40)*$AN$40)*$AH$40)+((((L49/100)*$AJ$41)*$AH$41)),IF(Calculator!$O$6="SINGLEANOD",SUM((((L49/100)*$AJ$40)*$AH$40))+(((((L49/100)*$AJ$40)*$AN$40)*$AH$40)*1.65)-((((L49/100)*$AJ$40)*$AN$40)*$AH$40)+((((L49/100)*$AJ$41)*$AH$41)),IF(Calculator!$O$6="DUALBASE",SUM((((L49/100)*$AJ$40)*$AH$40))+(((((L49/100)*$AJ$40)*$AN$40)*$AH$40)*1.030011)-((((L49/100)*$AJ$40)*$AN$40)*$AH$40)+((((L49/100)*$AJ$41)*$AH$41)),IF(Calculator!$O$6="DUALELEMENTS",SUM((((L49/100)*$AJ$40)*$AH$40))+(((((L49/100)*$AJ$40)*$AN$40)*$AH$40)*1.438569)-((((L49/100)*$AJ$40)*$AN$40)*$AH$40)+((((L49/100)*$AJ$41)*$AH$41)),IF(Calculator!$O$6="DUALSPECTRUM",SUM((((L49/100)*$AJ$40)*$AH$40))+(((((L49/100)*$AJ$40)*$AN$40)*$AH$40)*1.438569)-((((L49/100)*$AJ$40)*$AN$40)*$AH$40)+((((L49/100)*$AJ$41)*$AH$41)),IF(Calculator!$O$6="DUALHOMESTEAD",SUM((((L49/100)*$AJ$40)*$AH$40))+(((((L49/100)*$AJ$40)*$AN$40)*$AH$40)*1.438569)-((((L49/100)*$AJ$40)*$AN$40)*$AH$40)+((((L49/100)*$AJ$41)*$AH$41)),IF(Calculator!$O$6="DUALBAND A",SUM((((L49/100)*$AJ$40)*$AH$40))+(((((L49/100)*$AJ$40)*$AN$40)*$AH$40)*1.507051)-((((L49/100)*$AJ$40)*$AN$40)*$AH$40)+((((L49/100)*$AJ$41)*$AH$41)),IF(Calculator!$O$6="DUALBAND B",SUM((((L49/100)*$AJ$40)*$AH$40))+(((((L49/100)*$AJ$40)*$AN$40)*$AH$40)*1.57551)-((((L49/100)*$AJ$40)*$AN$40)*$AH$40)+((((L49/100)*$AJ$41)*$AH$41)),IF(Calculator!$O$6="DUALBAND C",SUM((((L49/100)*$AJ$40)*$AH$40))+(((((L49/100)*$AJ$40)*$AN$40)*$AH$40)*1.644088)-((((L49/100)*$AJ$40)*$AN$40)*$AH$40)+((((L49/100)*$AJ$41)*$AH$41)),IF(Calculator!$O$6="DUALBAND D",SUM((((L49/100)*$AJ$40)*$AH$40))+(((((L49/100)*$AJ$40)*$AN$40)*$AH$40)*1.712549)-((((L49/100)*$AJ$40)*$AN$40)*$AH$40)+((((L49/100)*$AJ$41)*$AH$41)),IF(Calculator!$O$6="DUALURBANE",SUM((((L49/100)*$AJ$40)*$AH$40))+(((((L49/100)*$AJ$40)*$AN$40)*$AH$40)*1.712549)-((((L49/100)*$AJ$40)*$AN$40)*$AH$40)+((((L49/100)*$AJ$41)*$AH$41)),IF(Calculator!$O$6="DUALSILVERANOD",SUM((((L49/100)*$AJ$40)*$AH$40))+(((((L49/100)*$AJ$40)*$AN$40)*$AH$40)*1.918079)-((((L49/100)*$AJ$40)*$AN$40)*$AH$40)+((((L49/100)*$AJ$41)*$AH$41)),IF(Calculator!$O$6="DUALANOD",SUM((((L49/100)*$AJ$40)*$AH$40))+(((((L49/100)*$AJ$40)*$AN$40)*$AH$40)*2.260509)-((((L49/100)*$AJ$40)*$AN$40)*$AH$40)+((((L49/100)*$AJ$41)*$AH$41))))))))))))))))))))))))</f>
        <v>0</v>
      </c>
      <c r="AB49" s="2">
        <f>IF(Calculator!$O$6="SINGLEBASE",SUM((((M49/100)*$AJ$40)*$AH$40))+((((M49/100)*$AJ$41)*$AH$41)),IF(Calculator!$O$6="SINGLEELEMENTS",SUM((((M49/100)*$AJ$40)*$AH$40))+(((((M49/100)*$AJ$40)*$AN$40)*$AH$40)*1.05)-((((M49/100)*$AJ$40)*$AN$40)*$AH$40)+((((M49/100)*$AJ$41)*$AH$41)),IF(Calculator!$O$6="SINGLESPECTRUM",SUM((((M49/100)*$AJ$40)*$AH$40))+(((((M49/100)*$AJ$40)*$AN$40)*$AH$40)*1.05)-((((M49/100)*$AJ$40)*$AN$40)*$AH$40)+((((M49/100)*$AJ$41)*$AH$41)),IF(Calculator!$O$6="SINGLEHOMESTEAD",SUM((((M49/100)*$AJ$40)*$AH$40))+(((((M49/100)*$AJ$40)*$AN$40)*$AH$40)*1.05)-((((M49/100)*$AJ$40)*$AN$40)*$AH$40)+((((M49/100)*$AJ$41)*$AH$41)),IF(Calculator!$O$6="SINGLEBAND A",SUM((((M49/100)*$AJ$40)*$AH$40))+(((((M49/100)*$AJ$40)*$AN$40)*$AH$40)*1.1)-((((M49/100)*$AJ$40)*$AN$40)*$AH$40)+((((M49/100)*$AJ$41)*$AH$41)),IF(Calculator!$O$6="SINGLEBAND B",SUM((((M49/100)*$AJ$40)*$AH$40))+(((((M49/100)*$AJ$40)*$AN$40)*$AH$40)*1.15)-((((M49/100)*$AJ$40)*$AN$40)*$AH$40)+((((M49/100)*$AJ$41)*$AH$41)),IF(Calculator!$O$6="SINGLEBAND C",SUM((((M49/100)*$AJ$40)*$AH$40))+(((((M49/100)*$AJ$40)*$AN$40)*$AH$40)*1.2)-((((M49/100)*$AJ$40)*$AN$40)*$AH$40)+((((M49/100)*$AJ$41)*$AH$41)),IF(Calculator!$O$6="SINGLEBAND D",SUM((((M49/100)*$AJ$40)*$AH$40))+(((((M49/100)*$AJ$40)*$AN$40)*$AH$40)*1.25)-((((M49/100)*$AJ$40)*$AN$40)*$AH$40)+((((M49/100)*$AJ$41)*$AH$41)),IF(Calculator!$O$6="SINGLEURBANE",SUM((((M49/100)*$AJ$40)*$AH$40))+(((((M49/100)*$AJ$40)*$AN$40)*$AH$40)*1.25)-((((M49/100)*$AJ$40)*$AN$40)*$AH$40)+((((M49/100)*$AJ$41)*$AH$41)),IF(Calculator!$O$6="SINGLESILVERANOD",SUM((((M49/100)*$AJ$40)*$AH$40))+(((((M49/100)*$AJ$40)*$AN$40)*$AH$40)*1.4)-((((M49/100)*$AJ$40)*$AN$40)*$AH$40)+((((M49/100)*$AJ$41)*$AH$41)),IF(Calculator!$O$6="SINGLEANOD",SUM((((M49/100)*$AJ$40)*$AH$40))+(((((M49/100)*$AJ$40)*$AN$40)*$AH$40)*1.65)-((((M49/100)*$AJ$40)*$AN$40)*$AH$40)+((((M49/100)*$AJ$41)*$AH$41)),IF(Calculator!$O$6="DUALBASE",SUM((((M49/100)*$AJ$40)*$AH$40))+(((((M49/100)*$AJ$40)*$AN$40)*$AH$40)*1.030011)-((((M49/100)*$AJ$40)*$AN$40)*$AH$40)+((((M49/100)*$AJ$41)*$AH$41)),IF(Calculator!$O$6="DUALELEMENTS",SUM((((M49/100)*$AJ$40)*$AH$40))+(((((M49/100)*$AJ$40)*$AN$40)*$AH$40)*1.438569)-((((M49/100)*$AJ$40)*$AN$40)*$AH$40)+((((M49/100)*$AJ$41)*$AH$41)),IF(Calculator!$O$6="DUALSPECTRUM",SUM((((M49/100)*$AJ$40)*$AH$40))+(((((M49/100)*$AJ$40)*$AN$40)*$AH$40)*1.438569)-((((M49/100)*$AJ$40)*$AN$40)*$AH$40)+((((M49/100)*$AJ$41)*$AH$41)),IF(Calculator!$O$6="DUALHOMESTEAD",SUM((((M49/100)*$AJ$40)*$AH$40))+(((((M49/100)*$AJ$40)*$AN$40)*$AH$40)*1.438569)-((((M49/100)*$AJ$40)*$AN$40)*$AH$40)+((((M49/100)*$AJ$41)*$AH$41)),IF(Calculator!$O$6="DUALBAND A",SUM((((M49/100)*$AJ$40)*$AH$40))+(((((M49/100)*$AJ$40)*$AN$40)*$AH$40)*1.507051)-((((M49/100)*$AJ$40)*$AN$40)*$AH$40)+((((M49/100)*$AJ$41)*$AH$41)),IF(Calculator!$O$6="DUALBAND B",SUM((((M49/100)*$AJ$40)*$AH$40))+(((((M49/100)*$AJ$40)*$AN$40)*$AH$40)*1.57551)-((((M49/100)*$AJ$40)*$AN$40)*$AH$40)+((((M49/100)*$AJ$41)*$AH$41)),IF(Calculator!$O$6="DUALBAND C",SUM((((M49/100)*$AJ$40)*$AH$40))+(((((M49/100)*$AJ$40)*$AN$40)*$AH$40)*1.644088)-((((M49/100)*$AJ$40)*$AN$40)*$AH$40)+((((M49/100)*$AJ$41)*$AH$41)),IF(Calculator!$O$6="DUALBAND D",SUM((((M49/100)*$AJ$40)*$AH$40))+(((((M49/100)*$AJ$40)*$AN$40)*$AH$40)*1.712549)-((((M49/100)*$AJ$40)*$AN$40)*$AH$40)+((((M49/100)*$AJ$41)*$AH$41)),IF(Calculator!$O$6="DUALURBANE",SUM((((M49/100)*$AJ$40)*$AH$40))+(((((M49/100)*$AJ$40)*$AN$40)*$AH$40)*1.712549)-((((M49/100)*$AJ$40)*$AN$40)*$AH$40)+((((M49/100)*$AJ$41)*$AH$41)),IF(Calculator!$O$6="DUALSILVERANOD",SUM((((M49/100)*$AJ$40)*$AH$40))+(((((M49/100)*$AJ$40)*$AN$40)*$AH$40)*1.918079)-((((M49/100)*$AJ$40)*$AN$40)*$AH$40)+((((M49/100)*$AJ$41)*$AH$41)),IF(Calculator!$O$6="DUALANOD",SUM((((M49/100)*$AJ$40)*$AH$40))+(((((M49/100)*$AJ$40)*$AN$40)*$AH$40)*2.260509)-((((M49/100)*$AJ$40)*$AN$40)*$AH$40)+((((M49/100)*$AJ$41)*$AH$41))))))))))))))))))))))))</f>
        <v>0</v>
      </c>
      <c r="AC49" s="2">
        <f>IF(Calculator!$O$6="SINGLEBASE",SUM((((N49/100)*$AJ$40)*$AH$40))+((((N49/100)*$AJ$41)*$AH$41)),IF(Calculator!$O$6="SINGLEELEMENTS",SUM((((N49/100)*$AJ$40)*$AH$40))+(((((N49/100)*$AJ$40)*$AN$40)*$AH$40)*1.05)-((((N49/100)*$AJ$40)*$AN$40)*$AH$40)+((((N49/100)*$AJ$41)*$AH$41)),IF(Calculator!$O$6="SINGLESPECTRUM",SUM((((N49/100)*$AJ$40)*$AH$40))+(((((N49/100)*$AJ$40)*$AN$40)*$AH$40)*1.05)-((((N49/100)*$AJ$40)*$AN$40)*$AH$40)+((((N49/100)*$AJ$41)*$AH$41)),IF(Calculator!$O$6="SINGLEHOMESTEAD",SUM((((N49/100)*$AJ$40)*$AH$40))+(((((N49/100)*$AJ$40)*$AN$40)*$AH$40)*1.05)-((((N49/100)*$AJ$40)*$AN$40)*$AH$40)+((((N49/100)*$AJ$41)*$AH$41)),IF(Calculator!$O$6="SINGLEBAND A",SUM((((N49/100)*$AJ$40)*$AH$40))+(((((N49/100)*$AJ$40)*$AN$40)*$AH$40)*1.1)-((((N49/100)*$AJ$40)*$AN$40)*$AH$40)+((((N49/100)*$AJ$41)*$AH$41)),IF(Calculator!$O$6="SINGLEBAND B",SUM((((N49/100)*$AJ$40)*$AH$40))+(((((N49/100)*$AJ$40)*$AN$40)*$AH$40)*1.15)-((((N49/100)*$AJ$40)*$AN$40)*$AH$40)+((((N49/100)*$AJ$41)*$AH$41)),IF(Calculator!$O$6="SINGLEBAND C",SUM((((N49/100)*$AJ$40)*$AH$40))+(((((N49/100)*$AJ$40)*$AN$40)*$AH$40)*1.2)-((((N49/100)*$AJ$40)*$AN$40)*$AH$40)+((((N49/100)*$AJ$41)*$AH$41)),IF(Calculator!$O$6="SINGLEBAND D",SUM((((N49/100)*$AJ$40)*$AH$40))+(((((N49/100)*$AJ$40)*$AN$40)*$AH$40)*1.25)-((((N49/100)*$AJ$40)*$AN$40)*$AH$40)+((((N49/100)*$AJ$41)*$AH$41)),IF(Calculator!$O$6="SINGLEURBANE",SUM((((N49/100)*$AJ$40)*$AH$40))+(((((N49/100)*$AJ$40)*$AN$40)*$AH$40)*1.25)-((((N49/100)*$AJ$40)*$AN$40)*$AH$40)+((((N49/100)*$AJ$41)*$AH$41)),IF(Calculator!$O$6="SINGLESILVERANOD",SUM((((N49/100)*$AJ$40)*$AH$40))+(((((N49/100)*$AJ$40)*$AN$40)*$AH$40)*1.4)-((((N49/100)*$AJ$40)*$AN$40)*$AH$40)+((((N49/100)*$AJ$41)*$AH$41)),IF(Calculator!$O$6="SINGLEANOD",SUM((((N49/100)*$AJ$40)*$AH$40))+(((((N49/100)*$AJ$40)*$AN$40)*$AH$40)*1.65)-((((N49/100)*$AJ$40)*$AN$40)*$AH$40)+((((N49/100)*$AJ$41)*$AH$41)),IF(Calculator!$O$6="DUALBASE",SUM((((N49/100)*$AJ$40)*$AH$40))+(((((N49/100)*$AJ$40)*$AN$40)*$AH$40)*1.030011)-((((N49/100)*$AJ$40)*$AN$40)*$AH$40)+((((N49/100)*$AJ$41)*$AH$41)),IF(Calculator!$O$6="DUALELEMENTS",SUM((((N49/100)*$AJ$40)*$AH$40))+(((((N49/100)*$AJ$40)*$AN$40)*$AH$40)*1.438569)-((((N49/100)*$AJ$40)*$AN$40)*$AH$40)+((((N49/100)*$AJ$41)*$AH$41)),IF(Calculator!$O$6="DUALSPECTRUM",SUM((((N49/100)*$AJ$40)*$AH$40))+(((((N49/100)*$AJ$40)*$AN$40)*$AH$40)*1.438569)-((((N49/100)*$AJ$40)*$AN$40)*$AH$40)+((((N49/100)*$AJ$41)*$AH$41)),IF(Calculator!$O$6="DUALHOMESTEAD",SUM((((N49/100)*$AJ$40)*$AH$40))+(((((N49/100)*$AJ$40)*$AN$40)*$AH$40)*1.438569)-((((N49/100)*$AJ$40)*$AN$40)*$AH$40)+((((N49/100)*$AJ$41)*$AH$41)),IF(Calculator!$O$6="DUALBAND A",SUM((((N49/100)*$AJ$40)*$AH$40))+(((((N49/100)*$AJ$40)*$AN$40)*$AH$40)*1.507051)-((((N49/100)*$AJ$40)*$AN$40)*$AH$40)+((((N49/100)*$AJ$41)*$AH$41)),IF(Calculator!$O$6="DUALBAND B",SUM((((N49/100)*$AJ$40)*$AH$40))+(((((N49/100)*$AJ$40)*$AN$40)*$AH$40)*1.57551)-((((N49/100)*$AJ$40)*$AN$40)*$AH$40)+((((N49/100)*$AJ$41)*$AH$41)),IF(Calculator!$O$6="DUALBAND C",SUM((((N49/100)*$AJ$40)*$AH$40))+(((((N49/100)*$AJ$40)*$AN$40)*$AH$40)*1.644088)-((((N49/100)*$AJ$40)*$AN$40)*$AH$40)+((((N49/100)*$AJ$41)*$AH$41)),IF(Calculator!$O$6="DUALBAND D",SUM((((N49/100)*$AJ$40)*$AH$40))+(((((N49/100)*$AJ$40)*$AN$40)*$AH$40)*1.712549)-((((N49/100)*$AJ$40)*$AN$40)*$AH$40)+((((N49/100)*$AJ$41)*$AH$41)),IF(Calculator!$O$6="DUALURBANE",SUM((((N49/100)*$AJ$40)*$AH$40))+(((((N49/100)*$AJ$40)*$AN$40)*$AH$40)*1.712549)-((((N49/100)*$AJ$40)*$AN$40)*$AH$40)+((((N49/100)*$AJ$41)*$AH$41)),IF(Calculator!$O$6="DUALSILVERANOD",SUM((((N49/100)*$AJ$40)*$AH$40))+(((((N49/100)*$AJ$40)*$AN$40)*$AH$40)*1.918079)-((((N49/100)*$AJ$40)*$AN$40)*$AH$40)+((((N49/100)*$AJ$41)*$AH$41)),IF(Calculator!$O$6="DUALANOD",SUM((((N49/100)*$AJ$40)*$AH$40))+(((((N49/100)*$AJ$40)*$AN$40)*$AH$40)*2.260509)-((((N49/100)*$AJ$40)*$AN$40)*$AH$40)+((((N49/100)*$AJ$41)*$AH$41))))))))))))))))))))))))</f>
        <v>0</v>
      </c>
    </row>
    <row r="50" spans="1:29">
      <c r="A50" s="8" t="s">
        <v>1446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P50" s="8">
        <v>1250</v>
      </c>
      <c r="Q50" s="2">
        <f>IF(Calculator!$O$6="SINGLEBASE",SUM((((B50/100)*$AJ$40)*$AH$40))+((((B50/100)*$AJ$41)*$AH$41)),IF(Calculator!$O$6="SINGLEELEMENTS",SUM((((B50/100)*$AJ$40)*$AH$40))+(((((B50/100)*$AJ$40)*$AN$40)*$AH$40)*1.05)-((((B50/100)*$AJ$40)*$AN$40)*$AH$40)+((((B50/100)*$AJ$41)*$AH$41)),IF(Calculator!$O$6="SINGLESPECTRUM",SUM((((B50/100)*$AJ$40)*$AH$40))+(((((B50/100)*$AJ$40)*$AN$40)*$AH$40)*1.05)-((((B50/100)*$AJ$40)*$AN$40)*$AH$40)+((((B50/100)*$AJ$41)*$AH$41)),IF(Calculator!$O$6="SINGLEHOMESTEAD",SUM((((B50/100)*$AJ$40)*$AH$40))+(((((B50/100)*$AJ$40)*$AN$40)*$AH$40)*1.05)-((((B50/100)*$AJ$40)*$AN$40)*$AH$40)+((((B50/100)*$AJ$41)*$AH$41)),IF(Calculator!$O$6="SINGLEBAND A",SUM((((B50/100)*$AJ$40)*$AH$40))+(((((B50/100)*$AJ$40)*$AN$40)*$AH$40)*1.1)-((((B50/100)*$AJ$40)*$AN$40)*$AH$40)+((((B50/100)*$AJ$41)*$AH$41)),IF(Calculator!$O$6="SINGLEBAND B",SUM((((B50/100)*$AJ$40)*$AH$40))+(((((B50/100)*$AJ$40)*$AN$40)*$AH$40)*1.15)-((((B50/100)*$AJ$40)*$AN$40)*$AH$40)+((((B50/100)*$AJ$41)*$AH$41)),IF(Calculator!$O$6="SINGLEBAND C",SUM((((B50/100)*$AJ$40)*$AH$40))+(((((B50/100)*$AJ$40)*$AN$40)*$AH$40)*1.2)-((((B50/100)*$AJ$40)*$AN$40)*$AH$40)+((((B50/100)*$AJ$41)*$AH$41)),IF(Calculator!$O$6="SINGLEBAND D",SUM((((B50/100)*$AJ$40)*$AH$40))+(((((B50/100)*$AJ$40)*$AN$40)*$AH$40)*1.25)-((((B50/100)*$AJ$40)*$AN$40)*$AH$40)+((((B50/100)*$AJ$41)*$AH$41)),IF(Calculator!$O$6="SINGLEURBANE",SUM((((B50/100)*$AJ$40)*$AH$40))+(((((B50/100)*$AJ$40)*$AN$40)*$AH$40)*1.25)-((((B50/100)*$AJ$40)*$AN$40)*$AH$40)+((((B50/100)*$AJ$41)*$AH$41)),IF(Calculator!$O$6="SINGLESILVERANOD",SUM((((B50/100)*$AJ$40)*$AH$40))+(((((B50/100)*$AJ$40)*$AN$40)*$AH$40)*1.4)-((((B50/100)*$AJ$40)*$AN$40)*$AH$40)+((((B50/100)*$AJ$41)*$AH$41)),IF(Calculator!$O$6="SINGLEANOD",SUM((((B50/100)*$AJ$40)*$AH$40))+(((((B50/100)*$AJ$40)*$AN$40)*$AH$40)*1.65)-((((B50/100)*$AJ$40)*$AN$40)*$AH$40)+((((B50/100)*$AJ$41)*$AH$41)),IF(Calculator!$O$6="DUALBASE",SUM((((B50/100)*$AJ$40)*$AH$40))+(((((B50/100)*$AJ$40)*$AN$40)*$AH$40)*1.030011)-((((B50/100)*$AJ$40)*$AN$40)*$AH$40)+((((B50/100)*$AJ$41)*$AH$41)),IF(Calculator!$O$6="DUALELEMENTS",SUM((((B50/100)*$AJ$40)*$AH$40))+(((((B50/100)*$AJ$40)*$AN$40)*$AH$40)*1.438569)-((((B50/100)*$AJ$40)*$AN$40)*$AH$40)+((((B50/100)*$AJ$41)*$AH$41)),IF(Calculator!$O$6="DUALSPECTRUM",SUM((((B50/100)*$AJ$40)*$AH$40))+(((((B50/100)*$AJ$40)*$AN$40)*$AH$40)*1.438569)-((((B50/100)*$AJ$40)*$AN$40)*$AH$40)+((((B50/100)*$AJ$41)*$AH$41)),IF(Calculator!$O$6="DUALHOMESTEAD",SUM((((B50/100)*$AJ$40)*$AH$40))+(((((B50/100)*$AJ$40)*$AN$40)*$AH$40)*1.438569)-((((B50/100)*$AJ$40)*$AN$40)*$AH$40)+((((B50/100)*$AJ$41)*$AH$41)),IF(Calculator!$O$6="DUALBAND A",SUM((((B50/100)*$AJ$40)*$AH$40))+(((((B50/100)*$AJ$40)*$AN$40)*$AH$40)*1.507051)-((((B50/100)*$AJ$40)*$AN$40)*$AH$40)+((((B50/100)*$AJ$41)*$AH$41)),IF(Calculator!$O$6="DUALBAND B",SUM((((B50/100)*$AJ$40)*$AH$40))+(((((B50/100)*$AJ$40)*$AN$40)*$AH$40)*1.57551)-((((B50/100)*$AJ$40)*$AN$40)*$AH$40)+((((B50/100)*$AJ$41)*$AH$41)),IF(Calculator!$O$6="DUALBAND C",SUM((((B50/100)*$AJ$40)*$AH$40))+(((((B50/100)*$AJ$40)*$AN$40)*$AH$40)*1.644088)-((((B50/100)*$AJ$40)*$AN$40)*$AH$40)+((((B50/100)*$AJ$41)*$AH$41)),IF(Calculator!$O$6="DUALBAND D",SUM((((B50/100)*$AJ$40)*$AH$40))+(((((B50/100)*$AJ$40)*$AN$40)*$AH$40)*1.712549)-((((B50/100)*$AJ$40)*$AN$40)*$AH$40)+((((B50/100)*$AJ$41)*$AH$41)),IF(Calculator!$O$6="DUALURBANE",SUM((((B50/100)*$AJ$40)*$AH$40))+(((((B50/100)*$AJ$40)*$AN$40)*$AH$40)*1.712549)-((((B50/100)*$AJ$40)*$AN$40)*$AH$40)+((((B50/100)*$AJ$41)*$AH$41)),IF(Calculator!$O$6="DUALSILVERANOD",SUM((((B50/100)*$AJ$40)*$AH$40))+(((((B50/100)*$AJ$40)*$AN$40)*$AH$40)*1.918079)-((((B50/100)*$AJ$40)*$AN$40)*$AH$40)+((((B50/100)*$AJ$41)*$AH$41)),IF(Calculator!$O$6="DUALANOD",SUM((((B50/100)*$AJ$40)*$AH$40))+(((((B50/100)*$AJ$40)*$AN$40)*$AH$40)*2.260509)-((((B50/100)*$AJ$40)*$AN$40)*$AH$40)+((((B50/100)*$AJ$41)*$AH$41))))))))))))))))))))))))</f>
        <v>0</v>
      </c>
      <c r="R50" s="2">
        <f>IF(Calculator!$O$6="SINGLEBASE",SUM((((C50/100)*$AJ$40)*$AH$40))+((((C50/100)*$AJ$41)*$AH$41)),IF(Calculator!$O$6="SINGLEELEMENTS",SUM((((C50/100)*$AJ$40)*$AH$40))+(((((C50/100)*$AJ$40)*$AN$40)*$AH$40)*1.05)-((((C50/100)*$AJ$40)*$AN$40)*$AH$40)+((((C50/100)*$AJ$41)*$AH$41)),IF(Calculator!$O$6="SINGLESPECTRUM",SUM((((C50/100)*$AJ$40)*$AH$40))+(((((C50/100)*$AJ$40)*$AN$40)*$AH$40)*1.05)-((((C50/100)*$AJ$40)*$AN$40)*$AH$40)+((((C50/100)*$AJ$41)*$AH$41)),IF(Calculator!$O$6="SINGLEHOMESTEAD",SUM((((C50/100)*$AJ$40)*$AH$40))+(((((C50/100)*$AJ$40)*$AN$40)*$AH$40)*1.05)-((((C50/100)*$AJ$40)*$AN$40)*$AH$40)+((((C50/100)*$AJ$41)*$AH$41)),IF(Calculator!$O$6="SINGLEBAND A",SUM((((C50/100)*$AJ$40)*$AH$40))+(((((C50/100)*$AJ$40)*$AN$40)*$AH$40)*1.1)-((((C50/100)*$AJ$40)*$AN$40)*$AH$40)+((((C50/100)*$AJ$41)*$AH$41)),IF(Calculator!$O$6="SINGLEBAND B",SUM((((C50/100)*$AJ$40)*$AH$40))+(((((C50/100)*$AJ$40)*$AN$40)*$AH$40)*1.15)-((((C50/100)*$AJ$40)*$AN$40)*$AH$40)+((((C50/100)*$AJ$41)*$AH$41)),IF(Calculator!$O$6="SINGLEBAND C",SUM((((C50/100)*$AJ$40)*$AH$40))+(((((C50/100)*$AJ$40)*$AN$40)*$AH$40)*1.2)-((((C50/100)*$AJ$40)*$AN$40)*$AH$40)+((((C50/100)*$AJ$41)*$AH$41)),IF(Calculator!$O$6="SINGLEBAND D",SUM((((C50/100)*$AJ$40)*$AH$40))+(((((C50/100)*$AJ$40)*$AN$40)*$AH$40)*1.25)-((((C50/100)*$AJ$40)*$AN$40)*$AH$40)+((((C50/100)*$AJ$41)*$AH$41)),IF(Calculator!$O$6="SINGLEURBANE",SUM((((C50/100)*$AJ$40)*$AH$40))+(((((C50/100)*$AJ$40)*$AN$40)*$AH$40)*1.25)-((((C50/100)*$AJ$40)*$AN$40)*$AH$40)+((((C50/100)*$AJ$41)*$AH$41)),IF(Calculator!$O$6="SINGLESILVERANOD",SUM((((C50/100)*$AJ$40)*$AH$40))+(((((C50/100)*$AJ$40)*$AN$40)*$AH$40)*1.4)-((((C50/100)*$AJ$40)*$AN$40)*$AH$40)+((((C50/100)*$AJ$41)*$AH$41)),IF(Calculator!$O$6="SINGLEANOD",SUM((((C50/100)*$AJ$40)*$AH$40))+(((((C50/100)*$AJ$40)*$AN$40)*$AH$40)*1.65)-((((C50/100)*$AJ$40)*$AN$40)*$AH$40)+((((C50/100)*$AJ$41)*$AH$41)),IF(Calculator!$O$6="DUALBASE",SUM((((C50/100)*$AJ$40)*$AH$40))+(((((C50/100)*$AJ$40)*$AN$40)*$AH$40)*1.030011)-((((C50/100)*$AJ$40)*$AN$40)*$AH$40)+((((C50/100)*$AJ$41)*$AH$41)),IF(Calculator!$O$6="DUALELEMENTS",SUM((((C50/100)*$AJ$40)*$AH$40))+(((((C50/100)*$AJ$40)*$AN$40)*$AH$40)*1.438569)-((((C50/100)*$AJ$40)*$AN$40)*$AH$40)+((((C50/100)*$AJ$41)*$AH$41)),IF(Calculator!$O$6="DUALSPECTRUM",SUM((((C50/100)*$AJ$40)*$AH$40))+(((((C50/100)*$AJ$40)*$AN$40)*$AH$40)*1.438569)-((((C50/100)*$AJ$40)*$AN$40)*$AH$40)+((((C50/100)*$AJ$41)*$AH$41)),IF(Calculator!$O$6="DUALHOMESTEAD",SUM((((C50/100)*$AJ$40)*$AH$40))+(((((C50/100)*$AJ$40)*$AN$40)*$AH$40)*1.438569)-((((C50/100)*$AJ$40)*$AN$40)*$AH$40)+((((C50/100)*$AJ$41)*$AH$41)),IF(Calculator!$O$6="DUALBAND A",SUM((((C50/100)*$AJ$40)*$AH$40))+(((((C50/100)*$AJ$40)*$AN$40)*$AH$40)*1.507051)-((((C50/100)*$AJ$40)*$AN$40)*$AH$40)+((((C50/100)*$AJ$41)*$AH$41)),IF(Calculator!$O$6="DUALBAND B",SUM((((C50/100)*$AJ$40)*$AH$40))+(((((C50/100)*$AJ$40)*$AN$40)*$AH$40)*1.57551)-((((C50/100)*$AJ$40)*$AN$40)*$AH$40)+((((C50/100)*$AJ$41)*$AH$41)),IF(Calculator!$O$6="DUALBAND C",SUM((((C50/100)*$AJ$40)*$AH$40))+(((((C50/100)*$AJ$40)*$AN$40)*$AH$40)*1.644088)-((((C50/100)*$AJ$40)*$AN$40)*$AH$40)+((((C50/100)*$AJ$41)*$AH$41)),IF(Calculator!$O$6="DUALBAND D",SUM((((C50/100)*$AJ$40)*$AH$40))+(((((C50/100)*$AJ$40)*$AN$40)*$AH$40)*1.712549)-((((C50/100)*$AJ$40)*$AN$40)*$AH$40)+((((C50/100)*$AJ$41)*$AH$41)),IF(Calculator!$O$6="DUALURBANE",SUM((((C50/100)*$AJ$40)*$AH$40))+(((((C50/100)*$AJ$40)*$AN$40)*$AH$40)*1.712549)-((((C50/100)*$AJ$40)*$AN$40)*$AH$40)+((((C50/100)*$AJ$41)*$AH$41)),IF(Calculator!$O$6="DUALSILVERANOD",SUM((((C50/100)*$AJ$40)*$AH$40))+(((((C50/100)*$AJ$40)*$AN$40)*$AH$40)*1.918079)-((((C50/100)*$AJ$40)*$AN$40)*$AH$40)+((((C50/100)*$AJ$41)*$AH$41)),IF(Calculator!$O$6="DUALANOD",SUM((((C50/100)*$AJ$40)*$AH$40))+(((((C50/100)*$AJ$40)*$AN$40)*$AH$40)*2.260509)-((((C50/100)*$AJ$40)*$AN$40)*$AH$40)+((((C50/100)*$AJ$41)*$AH$41))))))))))))))))))))))))</f>
        <v>0</v>
      </c>
      <c r="S50" s="2">
        <f>IF(Calculator!$O$6="SINGLEBASE",SUM((((D50/100)*$AJ$40)*$AH$40))+((((D50/100)*$AJ$41)*$AH$41)),IF(Calculator!$O$6="SINGLEELEMENTS",SUM((((D50/100)*$AJ$40)*$AH$40))+(((((D50/100)*$AJ$40)*$AN$40)*$AH$40)*1.05)-((((D50/100)*$AJ$40)*$AN$40)*$AH$40)+((((D50/100)*$AJ$41)*$AH$41)),IF(Calculator!$O$6="SINGLESPECTRUM",SUM((((D50/100)*$AJ$40)*$AH$40))+(((((D50/100)*$AJ$40)*$AN$40)*$AH$40)*1.05)-((((D50/100)*$AJ$40)*$AN$40)*$AH$40)+((((D50/100)*$AJ$41)*$AH$41)),IF(Calculator!$O$6="SINGLEHOMESTEAD",SUM((((D50/100)*$AJ$40)*$AH$40))+(((((D50/100)*$AJ$40)*$AN$40)*$AH$40)*1.05)-((((D50/100)*$AJ$40)*$AN$40)*$AH$40)+((((D50/100)*$AJ$41)*$AH$41)),IF(Calculator!$O$6="SINGLEBAND A",SUM((((D50/100)*$AJ$40)*$AH$40))+(((((D50/100)*$AJ$40)*$AN$40)*$AH$40)*1.1)-((((D50/100)*$AJ$40)*$AN$40)*$AH$40)+((((D50/100)*$AJ$41)*$AH$41)),IF(Calculator!$O$6="SINGLEBAND B",SUM((((D50/100)*$AJ$40)*$AH$40))+(((((D50/100)*$AJ$40)*$AN$40)*$AH$40)*1.15)-((((D50/100)*$AJ$40)*$AN$40)*$AH$40)+((((D50/100)*$AJ$41)*$AH$41)),IF(Calculator!$O$6="SINGLEBAND C",SUM((((D50/100)*$AJ$40)*$AH$40))+(((((D50/100)*$AJ$40)*$AN$40)*$AH$40)*1.2)-((((D50/100)*$AJ$40)*$AN$40)*$AH$40)+((((D50/100)*$AJ$41)*$AH$41)),IF(Calculator!$O$6="SINGLEBAND D",SUM((((D50/100)*$AJ$40)*$AH$40))+(((((D50/100)*$AJ$40)*$AN$40)*$AH$40)*1.25)-((((D50/100)*$AJ$40)*$AN$40)*$AH$40)+((((D50/100)*$AJ$41)*$AH$41)),IF(Calculator!$O$6="SINGLEURBANE",SUM((((D50/100)*$AJ$40)*$AH$40))+(((((D50/100)*$AJ$40)*$AN$40)*$AH$40)*1.25)-((((D50/100)*$AJ$40)*$AN$40)*$AH$40)+((((D50/100)*$AJ$41)*$AH$41)),IF(Calculator!$O$6="SINGLESILVERANOD",SUM((((D50/100)*$AJ$40)*$AH$40))+(((((D50/100)*$AJ$40)*$AN$40)*$AH$40)*1.4)-((((D50/100)*$AJ$40)*$AN$40)*$AH$40)+((((D50/100)*$AJ$41)*$AH$41)),IF(Calculator!$O$6="SINGLEANOD",SUM((((D50/100)*$AJ$40)*$AH$40))+(((((D50/100)*$AJ$40)*$AN$40)*$AH$40)*1.65)-((((D50/100)*$AJ$40)*$AN$40)*$AH$40)+((((D50/100)*$AJ$41)*$AH$41)),IF(Calculator!$O$6="DUALBASE",SUM((((D50/100)*$AJ$40)*$AH$40))+(((((D50/100)*$AJ$40)*$AN$40)*$AH$40)*1.030011)-((((D50/100)*$AJ$40)*$AN$40)*$AH$40)+((((D50/100)*$AJ$41)*$AH$41)),IF(Calculator!$O$6="DUALELEMENTS",SUM((((D50/100)*$AJ$40)*$AH$40))+(((((D50/100)*$AJ$40)*$AN$40)*$AH$40)*1.438569)-((((D50/100)*$AJ$40)*$AN$40)*$AH$40)+((((D50/100)*$AJ$41)*$AH$41)),IF(Calculator!$O$6="DUALSPECTRUM",SUM((((D50/100)*$AJ$40)*$AH$40))+(((((D50/100)*$AJ$40)*$AN$40)*$AH$40)*1.438569)-((((D50/100)*$AJ$40)*$AN$40)*$AH$40)+((((D50/100)*$AJ$41)*$AH$41)),IF(Calculator!$O$6="DUALHOMESTEAD",SUM((((D50/100)*$AJ$40)*$AH$40))+(((((D50/100)*$AJ$40)*$AN$40)*$AH$40)*1.438569)-((((D50/100)*$AJ$40)*$AN$40)*$AH$40)+((((D50/100)*$AJ$41)*$AH$41)),IF(Calculator!$O$6="DUALBAND A",SUM((((D50/100)*$AJ$40)*$AH$40))+(((((D50/100)*$AJ$40)*$AN$40)*$AH$40)*1.507051)-((((D50/100)*$AJ$40)*$AN$40)*$AH$40)+((((D50/100)*$AJ$41)*$AH$41)),IF(Calculator!$O$6="DUALBAND B",SUM((((D50/100)*$AJ$40)*$AH$40))+(((((D50/100)*$AJ$40)*$AN$40)*$AH$40)*1.57551)-((((D50/100)*$AJ$40)*$AN$40)*$AH$40)+((((D50/100)*$AJ$41)*$AH$41)),IF(Calculator!$O$6="DUALBAND C",SUM((((D50/100)*$AJ$40)*$AH$40))+(((((D50/100)*$AJ$40)*$AN$40)*$AH$40)*1.644088)-((((D50/100)*$AJ$40)*$AN$40)*$AH$40)+((((D50/100)*$AJ$41)*$AH$41)),IF(Calculator!$O$6="DUALBAND D",SUM((((D50/100)*$AJ$40)*$AH$40))+(((((D50/100)*$AJ$40)*$AN$40)*$AH$40)*1.712549)-((((D50/100)*$AJ$40)*$AN$40)*$AH$40)+((((D50/100)*$AJ$41)*$AH$41)),IF(Calculator!$O$6="DUALURBANE",SUM((((D50/100)*$AJ$40)*$AH$40))+(((((D50/100)*$AJ$40)*$AN$40)*$AH$40)*1.712549)-((((D50/100)*$AJ$40)*$AN$40)*$AH$40)+((((D50/100)*$AJ$41)*$AH$41)),IF(Calculator!$O$6="DUALSILVERANOD",SUM((((D50/100)*$AJ$40)*$AH$40))+(((((D50/100)*$AJ$40)*$AN$40)*$AH$40)*1.918079)-((((D50/100)*$AJ$40)*$AN$40)*$AH$40)+((((D50/100)*$AJ$41)*$AH$41)),IF(Calculator!$O$6="DUALANOD",SUM((((D50/100)*$AJ$40)*$AH$40))+(((((D50/100)*$AJ$40)*$AN$40)*$AH$40)*2.260509)-((((D50/100)*$AJ$40)*$AN$40)*$AH$40)+((((D50/100)*$AJ$41)*$AH$41))))))))))))))))))))))))</f>
        <v>0</v>
      </c>
      <c r="T50" s="2">
        <f>IF(Calculator!$O$6="SINGLEBASE",SUM((((E50/100)*$AJ$40)*$AH$40))+((((E50/100)*$AJ$41)*$AH$41)),IF(Calculator!$O$6="SINGLEELEMENTS",SUM((((E50/100)*$AJ$40)*$AH$40))+(((((E50/100)*$AJ$40)*$AN$40)*$AH$40)*1.05)-((((E50/100)*$AJ$40)*$AN$40)*$AH$40)+((((E50/100)*$AJ$41)*$AH$41)),IF(Calculator!$O$6="SINGLESPECTRUM",SUM((((E50/100)*$AJ$40)*$AH$40))+(((((E50/100)*$AJ$40)*$AN$40)*$AH$40)*1.05)-((((E50/100)*$AJ$40)*$AN$40)*$AH$40)+((((E50/100)*$AJ$41)*$AH$41)),IF(Calculator!$O$6="SINGLEHOMESTEAD",SUM((((E50/100)*$AJ$40)*$AH$40))+(((((E50/100)*$AJ$40)*$AN$40)*$AH$40)*1.05)-((((E50/100)*$AJ$40)*$AN$40)*$AH$40)+((((E50/100)*$AJ$41)*$AH$41)),IF(Calculator!$O$6="SINGLEBAND A",SUM((((E50/100)*$AJ$40)*$AH$40))+(((((E50/100)*$AJ$40)*$AN$40)*$AH$40)*1.1)-((((E50/100)*$AJ$40)*$AN$40)*$AH$40)+((((E50/100)*$AJ$41)*$AH$41)),IF(Calculator!$O$6="SINGLEBAND B",SUM((((E50/100)*$AJ$40)*$AH$40))+(((((E50/100)*$AJ$40)*$AN$40)*$AH$40)*1.15)-((((E50/100)*$AJ$40)*$AN$40)*$AH$40)+((((E50/100)*$AJ$41)*$AH$41)),IF(Calculator!$O$6="SINGLEBAND C",SUM((((E50/100)*$AJ$40)*$AH$40))+(((((E50/100)*$AJ$40)*$AN$40)*$AH$40)*1.2)-((((E50/100)*$AJ$40)*$AN$40)*$AH$40)+((((E50/100)*$AJ$41)*$AH$41)),IF(Calculator!$O$6="SINGLEBAND D",SUM((((E50/100)*$AJ$40)*$AH$40))+(((((E50/100)*$AJ$40)*$AN$40)*$AH$40)*1.25)-((((E50/100)*$AJ$40)*$AN$40)*$AH$40)+((((E50/100)*$AJ$41)*$AH$41)),IF(Calculator!$O$6="SINGLEURBANE",SUM((((E50/100)*$AJ$40)*$AH$40))+(((((E50/100)*$AJ$40)*$AN$40)*$AH$40)*1.25)-((((E50/100)*$AJ$40)*$AN$40)*$AH$40)+((((E50/100)*$AJ$41)*$AH$41)),IF(Calculator!$O$6="SINGLESILVERANOD",SUM((((E50/100)*$AJ$40)*$AH$40))+(((((E50/100)*$AJ$40)*$AN$40)*$AH$40)*1.4)-((((E50/100)*$AJ$40)*$AN$40)*$AH$40)+((((E50/100)*$AJ$41)*$AH$41)),IF(Calculator!$O$6="SINGLEANOD",SUM((((E50/100)*$AJ$40)*$AH$40))+(((((E50/100)*$AJ$40)*$AN$40)*$AH$40)*1.65)-((((E50/100)*$AJ$40)*$AN$40)*$AH$40)+((((E50/100)*$AJ$41)*$AH$41)),IF(Calculator!$O$6="DUALBASE",SUM((((E50/100)*$AJ$40)*$AH$40))+(((((E50/100)*$AJ$40)*$AN$40)*$AH$40)*1.030011)-((((E50/100)*$AJ$40)*$AN$40)*$AH$40)+((((E50/100)*$AJ$41)*$AH$41)),IF(Calculator!$O$6="DUALELEMENTS",SUM((((E50/100)*$AJ$40)*$AH$40))+(((((E50/100)*$AJ$40)*$AN$40)*$AH$40)*1.438569)-((((E50/100)*$AJ$40)*$AN$40)*$AH$40)+((((E50/100)*$AJ$41)*$AH$41)),IF(Calculator!$O$6="DUALSPECTRUM",SUM((((E50/100)*$AJ$40)*$AH$40))+(((((E50/100)*$AJ$40)*$AN$40)*$AH$40)*1.438569)-((((E50/100)*$AJ$40)*$AN$40)*$AH$40)+((((E50/100)*$AJ$41)*$AH$41)),IF(Calculator!$O$6="DUALHOMESTEAD",SUM((((E50/100)*$AJ$40)*$AH$40))+(((((E50/100)*$AJ$40)*$AN$40)*$AH$40)*1.438569)-((((E50/100)*$AJ$40)*$AN$40)*$AH$40)+((((E50/100)*$AJ$41)*$AH$41)),IF(Calculator!$O$6="DUALBAND A",SUM((((E50/100)*$AJ$40)*$AH$40))+(((((E50/100)*$AJ$40)*$AN$40)*$AH$40)*1.507051)-((((E50/100)*$AJ$40)*$AN$40)*$AH$40)+((((E50/100)*$AJ$41)*$AH$41)),IF(Calculator!$O$6="DUALBAND B",SUM((((E50/100)*$AJ$40)*$AH$40))+(((((E50/100)*$AJ$40)*$AN$40)*$AH$40)*1.57551)-((((E50/100)*$AJ$40)*$AN$40)*$AH$40)+((((E50/100)*$AJ$41)*$AH$41)),IF(Calculator!$O$6="DUALBAND C",SUM((((E50/100)*$AJ$40)*$AH$40))+(((((E50/100)*$AJ$40)*$AN$40)*$AH$40)*1.644088)-((((E50/100)*$AJ$40)*$AN$40)*$AH$40)+((((E50/100)*$AJ$41)*$AH$41)),IF(Calculator!$O$6="DUALBAND D",SUM((((E50/100)*$AJ$40)*$AH$40))+(((((E50/100)*$AJ$40)*$AN$40)*$AH$40)*1.712549)-((((E50/100)*$AJ$40)*$AN$40)*$AH$40)+((((E50/100)*$AJ$41)*$AH$41)),IF(Calculator!$O$6="DUALURBANE",SUM((((E50/100)*$AJ$40)*$AH$40))+(((((E50/100)*$AJ$40)*$AN$40)*$AH$40)*1.712549)-((((E50/100)*$AJ$40)*$AN$40)*$AH$40)+((((E50/100)*$AJ$41)*$AH$41)),IF(Calculator!$O$6="DUALSILVERANOD",SUM((((E50/100)*$AJ$40)*$AH$40))+(((((E50/100)*$AJ$40)*$AN$40)*$AH$40)*1.918079)-((((E50/100)*$AJ$40)*$AN$40)*$AH$40)+((((E50/100)*$AJ$41)*$AH$41)),IF(Calculator!$O$6="DUALANOD",SUM((((E50/100)*$AJ$40)*$AH$40))+(((((E50/100)*$AJ$40)*$AN$40)*$AH$40)*2.260509)-((((E50/100)*$AJ$40)*$AN$40)*$AH$40)+((((E50/100)*$AJ$41)*$AH$41))))))))))))))))))))))))</f>
        <v>0</v>
      </c>
      <c r="U50" s="2">
        <f>IF(Calculator!$O$6="SINGLEBASE",SUM((((F50/100)*$AJ$40)*$AH$40))+((((F50/100)*$AJ$41)*$AH$41)),IF(Calculator!$O$6="SINGLEELEMENTS",SUM((((F50/100)*$AJ$40)*$AH$40))+(((((F50/100)*$AJ$40)*$AN$40)*$AH$40)*1.05)-((((F50/100)*$AJ$40)*$AN$40)*$AH$40)+((((F50/100)*$AJ$41)*$AH$41)),IF(Calculator!$O$6="SINGLESPECTRUM",SUM((((F50/100)*$AJ$40)*$AH$40))+(((((F50/100)*$AJ$40)*$AN$40)*$AH$40)*1.05)-((((F50/100)*$AJ$40)*$AN$40)*$AH$40)+((((F50/100)*$AJ$41)*$AH$41)),IF(Calculator!$O$6="SINGLEHOMESTEAD",SUM((((F50/100)*$AJ$40)*$AH$40))+(((((F50/100)*$AJ$40)*$AN$40)*$AH$40)*1.05)-((((F50/100)*$AJ$40)*$AN$40)*$AH$40)+((((F50/100)*$AJ$41)*$AH$41)),IF(Calculator!$O$6="SINGLEBAND A",SUM((((F50/100)*$AJ$40)*$AH$40))+(((((F50/100)*$AJ$40)*$AN$40)*$AH$40)*1.1)-((((F50/100)*$AJ$40)*$AN$40)*$AH$40)+((((F50/100)*$AJ$41)*$AH$41)),IF(Calculator!$O$6="SINGLEBAND B",SUM((((F50/100)*$AJ$40)*$AH$40))+(((((F50/100)*$AJ$40)*$AN$40)*$AH$40)*1.15)-((((F50/100)*$AJ$40)*$AN$40)*$AH$40)+((((F50/100)*$AJ$41)*$AH$41)),IF(Calculator!$O$6="SINGLEBAND C",SUM((((F50/100)*$AJ$40)*$AH$40))+(((((F50/100)*$AJ$40)*$AN$40)*$AH$40)*1.2)-((((F50/100)*$AJ$40)*$AN$40)*$AH$40)+((((F50/100)*$AJ$41)*$AH$41)),IF(Calculator!$O$6="SINGLEBAND D",SUM((((F50/100)*$AJ$40)*$AH$40))+(((((F50/100)*$AJ$40)*$AN$40)*$AH$40)*1.25)-((((F50/100)*$AJ$40)*$AN$40)*$AH$40)+((((F50/100)*$AJ$41)*$AH$41)),IF(Calculator!$O$6="SINGLEURBANE",SUM((((F50/100)*$AJ$40)*$AH$40))+(((((F50/100)*$AJ$40)*$AN$40)*$AH$40)*1.25)-((((F50/100)*$AJ$40)*$AN$40)*$AH$40)+((((F50/100)*$AJ$41)*$AH$41)),IF(Calculator!$O$6="SINGLESILVERANOD",SUM((((F50/100)*$AJ$40)*$AH$40))+(((((F50/100)*$AJ$40)*$AN$40)*$AH$40)*1.4)-((((F50/100)*$AJ$40)*$AN$40)*$AH$40)+((((F50/100)*$AJ$41)*$AH$41)),IF(Calculator!$O$6="SINGLEANOD",SUM((((F50/100)*$AJ$40)*$AH$40))+(((((F50/100)*$AJ$40)*$AN$40)*$AH$40)*1.65)-((((F50/100)*$AJ$40)*$AN$40)*$AH$40)+((((F50/100)*$AJ$41)*$AH$41)),IF(Calculator!$O$6="DUALBASE",SUM((((F50/100)*$AJ$40)*$AH$40))+(((((F50/100)*$AJ$40)*$AN$40)*$AH$40)*1.030011)-((((F50/100)*$AJ$40)*$AN$40)*$AH$40)+((((F50/100)*$AJ$41)*$AH$41)),IF(Calculator!$O$6="DUALELEMENTS",SUM((((F50/100)*$AJ$40)*$AH$40))+(((((F50/100)*$AJ$40)*$AN$40)*$AH$40)*1.438569)-((((F50/100)*$AJ$40)*$AN$40)*$AH$40)+((((F50/100)*$AJ$41)*$AH$41)),IF(Calculator!$O$6="DUALSPECTRUM",SUM((((F50/100)*$AJ$40)*$AH$40))+(((((F50/100)*$AJ$40)*$AN$40)*$AH$40)*1.438569)-((((F50/100)*$AJ$40)*$AN$40)*$AH$40)+((((F50/100)*$AJ$41)*$AH$41)),IF(Calculator!$O$6="DUALHOMESTEAD",SUM((((F50/100)*$AJ$40)*$AH$40))+(((((F50/100)*$AJ$40)*$AN$40)*$AH$40)*1.438569)-((((F50/100)*$AJ$40)*$AN$40)*$AH$40)+((((F50/100)*$AJ$41)*$AH$41)),IF(Calculator!$O$6="DUALBAND A",SUM((((F50/100)*$AJ$40)*$AH$40))+(((((F50/100)*$AJ$40)*$AN$40)*$AH$40)*1.507051)-((((F50/100)*$AJ$40)*$AN$40)*$AH$40)+((((F50/100)*$AJ$41)*$AH$41)),IF(Calculator!$O$6="DUALBAND B",SUM((((F50/100)*$AJ$40)*$AH$40))+(((((F50/100)*$AJ$40)*$AN$40)*$AH$40)*1.57551)-((((F50/100)*$AJ$40)*$AN$40)*$AH$40)+((((F50/100)*$AJ$41)*$AH$41)),IF(Calculator!$O$6="DUALBAND C",SUM((((F50/100)*$AJ$40)*$AH$40))+(((((F50/100)*$AJ$40)*$AN$40)*$AH$40)*1.644088)-((((F50/100)*$AJ$40)*$AN$40)*$AH$40)+((((F50/100)*$AJ$41)*$AH$41)),IF(Calculator!$O$6="DUALBAND D",SUM((((F50/100)*$AJ$40)*$AH$40))+(((((F50/100)*$AJ$40)*$AN$40)*$AH$40)*1.712549)-((((F50/100)*$AJ$40)*$AN$40)*$AH$40)+((((F50/100)*$AJ$41)*$AH$41)),IF(Calculator!$O$6="DUALURBANE",SUM((((F50/100)*$AJ$40)*$AH$40))+(((((F50/100)*$AJ$40)*$AN$40)*$AH$40)*1.712549)-((((F50/100)*$AJ$40)*$AN$40)*$AH$40)+((((F50/100)*$AJ$41)*$AH$41)),IF(Calculator!$O$6="DUALSILVERANOD",SUM((((F50/100)*$AJ$40)*$AH$40))+(((((F50/100)*$AJ$40)*$AN$40)*$AH$40)*1.918079)-((((F50/100)*$AJ$40)*$AN$40)*$AH$40)+((((F50/100)*$AJ$41)*$AH$41)),IF(Calculator!$O$6="DUALANOD",SUM((((F50/100)*$AJ$40)*$AH$40))+(((((F50/100)*$AJ$40)*$AN$40)*$AH$40)*2.260509)-((((F50/100)*$AJ$40)*$AN$40)*$AH$40)+((((F50/100)*$AJ$41)*$AH$41))))))))))))))))))))))))</f>
        <v>0</v>
      </c>
      <c r="V50" s="2">
        <f>IF(Calculator!$O$6="SINGLEBASE",SUM((((G50/100)*$AJ$40)*$AH$40))+((((G50/100)*$AJ$41)*$AH$41)),IF(Calculator!$O$6="SINGLEELEMENTS",SUM((((G50/100)*$AJ$40)*$AH$40))+(((((G50/100)*$AJ$40)*$AN$40)*$AH$40)*1.05)-((((G50/100)*$AJ$40)*$AN$40)*$AH$40)+((((G50/100)*$AJ$41)*$AH$41)),IF(Calculator!$O$6="SINGLESPECTRUM",SUM((((G50/100)*$AJ$40)*$AH$40))+(((((G50/100)*$AJ$40)*$AN$40)*$AH$40)*1.05)-((((G50/100)*$AJ$40)*$AN$40)*$AH$40)+((((G50/100)*$AJ$41)*$AH$41)),IF(Calculator!$O$6="SINGLEHOMESTEAD",SUM((((G50/100)*$AJ$40)*$AH$40))+(((((G50/100)*$AJ$40)*$AN$40)*$AH$40)*1.05)-((((G50/100)*$AJ$40)*$AN$40)*$AH$40)+((((G50/100)*$AJ$41)*$AH$41)),IF(Calculator!$O$6="SINGLEBAND A",SUM((((G50/100)*$AJ$40)*$AH$40))+(((((G50/100)*$AJ$40)*$AN$40)*$AH$40)*1.1)-((((G50/100)*$AJ$40)*$AN$40)*$AH$40)+((((G50/100)*$AJ$41)*$AH$41)),IF(Calculator!$O$6="SINGLEBAND B",SUM((((G50/100)*$AJ$40)*$AH$40))+(((((G50/100)*$AJ$40)*$AN$40)*$AH$40)*1.15)-((((G50/100)*$AJ$40)*$AN$40)*$AH$40)+((((G50/100)*$AJ$41)*$AH$41)),IF(Calculator!$O$6="SINGLEBAND C",SUM((((G50/100)*$AJ$40)*$AH$40))+(((((G50/100)*$AJ$40)*$AN$40)*$AH$40)*1.2)-((((G50/100)*$AJ$40)*$AN$40)*$AH$40)+((((G50/100)*$AJ$41)*$AH$41)),IF(Calculator!$O$6="SINGLEBAND D",SUM((((G50/100)*$AJ$40)*$AH$40))+(((((G50/100)*$AJ$40)*$AN$40)*$AH$40)*1.25)-((((G50/100)*$AJ$40)*$AN$40)*$AH$40)+((((G50/100)*$AJ$41)*$AH$41)),IF(Calculator!$O$6="SINGLEURBANE",SUM((((G50/100)*$AJ$40)*$AH$40))+(((((G50/100)*$AJ$40)*$AN$40)*$AH$40)*1.25)-((((G50/100)*$AJ$40)*$AN$40)*$AH$40)+((((G50/100)*$AJ$41)*$AH$41)),IF(Calculator!$O$6="SINGLESILVERANOD",SUM((((G50/100)*$AJ$40)*$AH$40))+(((((G50/100)*$AJ$40)*$AN$40)*$AH$40)*1.4)-((((G50/100)*$AJ$40)*$AN$40)*$AH$40)+((((G50/100)*$AJ$41)*$AH$41)),IF(Calculator!$O$6="SINGLEANOD",SUM((((G50/100)*$AJ$40)*$AH$40))+(((((G50/100)*$AJ$40)*$AN$40)*$AH$40)*1.65)-((((G50/100)*$AJ$40)*$AN$40)*$AH$40)+((((G50/100)*$AJ$41)*$AH$41)),IF(Calculator!$O$6="DUALBASE",SUM((((G50/100)*$AJ$40)*$AH$40))+(((((G50/100)*$AJ$40)*$AN$40)*$AH$40)*1.030011)-((((G50/100)*$AJ$40)*$AN$40)*$AH$40)+((((G50/100)*$AJ$41)*$AH$41)),IF(Calculator!$O$6="DUALELEMENTS",SUM((((G50/100)*$AJ$40)*$AH$40))+(((((G50/100)*$AJ$40)*$AN$40)*$AH$40)*1.438569)-((((G50/100)*$AJ$40)*$AN$40)*$AH$40)+((((G50/100)*$AJ$41)*$AH$41)),IF(Calculator!$O$6="DUALSPECTRUM",SUM((((G50/100)*$AJ$40)*$AH$40))+(((((G50/100)*$AJ$40)*$AN$40)*$AH$40)*1.438569)-((((G50/100)*$AJ$40)*$AN$40)*$AH$40)+((((G50/100)*$AJ$41)*$AH$41)),IF(Calculator!$O$6="DUALHOMESTEAD",SUM((((G50/100)*$AJ$40)*$AH$40))+(((((G50/100)*$AJ$40)*$AN$40)*$AH$40)*1.438569)-((((G50/100)*$AJ$40)*$AN$40)*$AH$40)+((((G50/100)*$AJ$41)*$AH$41)),IF(Calculator!$O$6="DUALBAND A",SUM((((G50/100)*$AJ$40)*$AH$40))+(((((G50/100)*$AJ$40)*$AN$40)*$AH$40)*1.507051)-((((G50/100)*$AJ$40)*$AN$40)*$AH$40)+((((G50/100)*$AJ$41)*$AH$41)),IF(Calculator!$O$6="DUALBAND B",SUM((((G50/100)*$AJ$40)*$AH$40))+(((((G50/100)*$AJ$40)*$AN$40)*$AH$40)*1.57551)-((((G50/100)*$AJ$40)*$AN$40)*$AH$40)+((((G50/100)*$AJ$41)*$AH$41)),IF(Calculator!$O$6="DUALBAND C",SUM((((G50/100)*$AJ$40)*$AH$40))+(((((G50/100)*$AJ$40)*$AN$40)*$AH$40)*1.644088)-((((G50/100)*$AJ$40)*$AN$40)*$AH$40)+((((G50/100)*$AJ$41)*$AH$41)),IF(Calculator!$O$6="DUALBAND D",SUM((((G50/100)*$AJ$40)*$AH$40))+(((((G50/100)*$AJ$40)*$AN$40)*$AH$40)*1.712549)-((((G50/100)*$AJ$40)*$AN$40)*$AH$40)+((((G50/100)*$AJ$41)*$AH$41)),IF(Calculator!$O$6="DUALURBANE",SUM((((G50/100)*$AJ$40)*$AH$40))+(((((G50/100)*$AJ$40)*$AN$40)*$AH$40)*1.712549)-((((G50/100)*$AJ$40)*$AN$40)*$AH$40)+((((G50/100)*$AJ$41)*$AH$41)),IF(Calculator!$O$6="DUALSILVERANOD",SUM((((G50/100)*$AJ$40)*$AH$40))+(((((G50/100)*$AJ$40)*$AN$40)*$AH$40)*1.918079)-((((G50/100)*$AJ$40)*$AN$40)*$AH$40)+((((G50/100)*$AJ$41)*$AH$41)),IF(Calculator!$O$6="DUALANOD",SUM((((G50/100)*$AJ$40)*$AH$40))+(((((G50/100)*$AJ$40)*$AN$40)*$AH$40)*2.260509)-((((G50/100)*$AJ$40)*$AN$40)*$AH$40)+((((G50/100)*$AJ$41)*$AH$41))))))))))))))))))))))))</f>
        <v>0</v>
      </c>
      <c r="W50" s="2">
        <f>IF(Calculator!$O$6="SINGLEBASE",SUM((((H50/100)*$AJ$40)*$AH$40))+((((H50/100)*$AJ$41)*$AH$41)),IF(Calculator!$O$6="SINGLEELEMENTS",SUM((((H50/100)*$AJ$40)*$AH$40))+(((((H50/100)*$AJ$40)*$AN$40)*$AH$40)*1.05)-((((H50/100)*$AJ$40)*$AN$40)*$AH$40)+((((H50/100)*$AJ$41)*$AH$41)),IF(Calculator!$O$6="SINGLESPECTRUM",SUM((((H50/100)*$AJ$40)*$AH$40))+(((((H50/100)*$AJ$40)*$AN$40)*$AH$40)*1.05)-((((H50/100)*$AJ$40)*$AN$40)*$AH$40)+((((H50/100)*$AJ$41)*$AH$41)),IF(Calculator!$O$6="SINGLEHOMESTEAD",SUM((((H50/100)*$AJ$40)*$AH$40))+(((((H50/100)*$AJ$40)*$AN$40)*$AH$40)*1.05)-((((H50/100)*$AJ$40)*$AN$40)*$AH$40)+((((H50/100)*$AJ$41)*$AH$41)),IF(Calculator!$O$6="SINGLEBAND A",SUM((((H50/100)*$AJ$40)*$AH$40))+(((((H50/100)*$AJ$40)*$AN$40)*$AH$40)*1.1)-((((H50/100)*$AJ$40)*$AN$40)*$AH$40)+((((H50/100)*$AJ$41)*$AH$41)),IF(Calculator!$O$6="SINGLEBAND B",SUM((((H50/100)*$AJ$40)*$AH$40))+(((((H50/100)*$AJ$40)*$AN$40)*$AH$40)*1.15)-((((H50/100)*$AJ$40)*$AN$40)*$AH$40)+((((H50/100)*$AJ$41)*$AH$41)),IF(Calculator!$O$6="SINGLEBAND C",SUM((((H50/100)*$AJ$40)*$AH$40))+(((((H50/100)*$AJ$40)*$AN$40)*$AH$40)*1.2)-((((H50/100)*$AJ$40)*$AN$40)*$AH$40)+((((H50/100)*$AJ$41)*$AH$41)),IF(Calculator!$O$6="SINGLEBAND D",SUM((((H50/100)*$AJ$40)*$AH$40))+(((((H50/100)*$AJ$40)*$AN$40)*$AH$40)*1.25)-((((H50/100)*$AJ$40)*$AN$40)*$AH$40)+((((H50/100)*$AJ$41)*$AH$41)),IF(Calculator!$O$6="SINGLEURBANE",SUM((((H50/100)*$AJ$40)*$AH$40))+(((((H50/100)*$AJ$40)*$AN$40)*$AH$40)*1.25)-((((H50/100)*$AJ$40)*$AN$40)*$AH$40)+((((H50/100)*$AJ$41)*$AH$41)),IF(Calculator!$O$6="SINGLESILVERANOD",SUM((((H50/100)*$AJ$40)*$AH$40))+(((((H50/100)*$AJ$40)*$AN$40)*$AH$40)*1.4)-((((H50/100)*$AJ$40)*$AN$40)*$AH$40)+((((H50/100)*$AJ$41)*$AH$41)),IF(Calculator!$O$6="SINGLEANOD",SUM((((H50/100)*$AJ$40)*$AH$40))+(((((H50/100)*$AJ$40)*$AN$40)*$AH$40)*1.65)-((((H50/100)*$AJ$40)*$AN$40)*$AH$40)+((((H50/100)*$AJ$41)*$AH$41)),IF(Calculator!$O$6="DUALBASE",SUM((((H50/100)*$AJ$40)*$AH$40))+(((((H50/100)*$AJ$40)*$AN$40)*$AH$40)*1.030011)-((((H50/100)*$AJ$40)*$AN$40)*$AH$40)+((((H50/100)*$AJ$41)*$AH$41)),IF(Calculator!$O$6="DUALELEMENTS",SUM((((H50/100)*$AJ$40)*$AH$40))+(((((H50/100)*$AJ$40)*$AN$40)*$AH$40)*1.438569)-((((H50/100)*$AJ$40)*$AN$40)*$AH$40)+((((H50/100)*$AJ$41)*$AH$41)),IF(Calculator!$O$6="DUALSPECTRUM",SUM((((H50/100)*$AJ$40)*$AH$40))+(((((H50/100)*$AJ$40)*$AN$40)*$AH$40)*1.438569)-((((H50/100)*$AJ$40)*$AN$40)*$AH$40)+((((H50/100)*$AJ$41)*$AH$41)),IF(Calculator!$O$6="DUALHOMESTEAD",SUM((((H50/100)*$AJ$40)*$AH$40))+(((((H50/100)*$AJ$40)*$AN$40)*$AH$40)*1.438569)-((((H50/100)*$AJ$40)*$AN$40)*$AH$40)+((((H50/100)*$AJ$41)*$AH$41)),IF(Calculator!$O$6="DUALBAND A",SUM((((H50/100)*$AJ$40)*$AH$40))+(((((H50/100)*$AJ$40)*$AN$40)*$AH$40)*1.507051)-((((H50/100)*$AJ$40)*$AN$40)*$AH$40)+((((H50/100)*$AJ$41)*$AH$41)),IF(Calculator!$O$6="DUALBAND B",SUM((((H50/100)*$AJ$40)*$AH$40))+(((((H50/100)*$AJ$40)*$AN$40)*$AH$40)*1.57551)-((((H50/100)*$AJ$40)*$AN$40)*$AH$40)+((((H50/100)*$AJ$41)*$AH$41)),IF(Calculator!$O$6="DUALBAND C",SUM((((H50/100)*$AJ$40)*$AH$40))+(((((H50/100)*$AJ$40)*$AN$40)*$AH$40)*1.644088)-((((H50/100)*$AJ$40)*$AN$40)*$AH$40)+((((H50/100)*$AJ$41)*$AH$41)),IF(Calculator!$O$6="DUALBAND D",SUM((((H50/100)*$AJ$40)*$AH$40))+(((((H50/100)*$AJ$40)*$AN$40)*$AH$40)*1.712549)-((((H50/100)*$AJ$40)*$AN$40)*$AH$40)+((((H50/100)*$AJ$41)*$AH$41)),IF(Calculator!$O$6="DUALURBANE",SUM((((H50/100)*$AJ$40)*$AH$40))+(((((H50/100)*$AJ$40)*$AN$40)*$AH$40)*1.712549)-((((H50/100)*$AJ$40)*$AN$40)*$AH$40)+((((H50/100)*$AJ$41)*$AH$41)),IF(Calculator!$O$6="DUALSILVERANOD",SUM((((H50/100)*$AJ$40)*$AH$40))+(((((H50/100)*$AJ$40)*$AN$40)*$AH$40)*1.918079)-((((H50/100)*$AJ$40)*$AN$40)*$AH$40)+((((H50/100)*$AJ$41)*$AH$41)),IF(Calculator!$O$6="DUALANOD",SUM((((H50/100)*$AJ$40)*$AH$40))+(((((H50/100)*$AJ$40)*$AN$40)*$AH$40)*2.260509)-((((H50/100)*$AJ$40)*$AN$40)*$AH$40)+((((H50/100)*$AJ$41)*$AH$41))))))))))))))))))))))))</f>
        <v>0</v>
      </c>
      <c r="X50" s="2">
        <f>IF(Calculator!$O$6="SINGLEBASE",SUM((((I50/100)*$AJ$40)*$AH$40))+((((I50/100)*$AJ$41)*$AH$41)),IF(Calculator!$O$6="SINGLEELEMENTS",SUM((((I50/100)*$AJ$40)*$AH$40))+(((((I50/100)*$AJ$40)*$AN$40)*$AH$40)*1.05)-((((I50/100)*$AJ$40)*$AN$40)*$AH$40)+((((I50/100)*$AJ$41)*$AH$41)),IF(Calculator!$O$6="SINGLESPECTRUM",SUM((((I50/100)*$AJ$40)*$AH$40))+(((((I50/100)*$AJ$40)*$AN$40)*$AH$40)*1.05)-((((I50/100)*$AJ$40)*$AN$40)*$AH$40)+((((I50/100)*$AJ$41)*$AH$41)),IF(Calculator!$O$6="SINGLEHOMESTEAD",SUM((((I50/100)*$AJ$40)*$AH$40))+(((((I50/100)*$AJ$40)*$AN$40)*$AH$40)*1.05)-((((I50/100)*$AJ$40)*$AN$40)*$AH$40)+((((I50/100)*$AJ$41)*$AH$41)),IF(Calculator!$O$6="SINGLEBAND A",SUM((((I50/100)*$AJ$40)*$AH$40))+(((((I50/100)*$AJ$40)*$AN$40)*$AH$40)*1.1)-((((I50/100)*$AJ$40)*$AN$40)*$AH$40)+((((I50/100)*$AJ$41)*$AH$41)),IF(Calculator!$O$6="SINGLEBAND B",SUM((((I50/100)*$AJ$40)*$AH$40))+(((((I50/100)*$AJ$40)*$AN$40)*$AH$40)*1.15)-((((I50/100)*$AJ$40)*$AN$40)*$AH$40)+((((I50/100)*$AJ$41)*$AH$41)),IF(Calculator!$O$6="SINGLEBAND C",SUM((((I50/100)*$AJ$40)*$AH$40))+(((((I50/100)*$AJ$40)*$AN$40)*$AH$40)*1.2)-((((I50/100)*$AJ$40)*$AN$40)*$AH$40)+((((I50/100)*$AJ$41)*$AH$41)),IF(Calculator!$O$6="SINGLEBAND D",SUM((((I50/100)*$AJ$40)*$AH$40))+(((((I50/100)*$AJ$40)*$AN$40)*$AH$40)*1.25)-((((I50/100)*$AJ$40)*$AN$40)*$AH$40)+((((I50/100)*$AJ$41)*$AH$41)),IF(Calculator!$O$6="SINGLEURBANE",SUM((((I50/100)*$AJ$40)*$AH$40))+(((((I50/100)*$AJ$40)*$AN$40)*$AH$40)*1.25)-((((I50/100)*$AJ$40)*$AN$40)*$AH$40)+((((I50/100)*$AJ$41)*$AH$41)),IF(Calculator!$O$6="SINGLESILVERANOD",SUM((((I50/100)*$AJ$40)*$AH$40))+(((((I50/100)*$AJ$40)*$AN$40)*$AH$40)*1.4)-((((I50/100)*$AJ$40)*$AN$40)*$AH$40)+((((I50/100)*$AJ$41)*$AH$41)),IF(Calculator!$O$6="SINGLEANOD",SUM((((I50/100)*$AJ$40)*$AH$40))+(((((I50/100)*$AJ$40)*$AN$40)*$AH$40)*1.65)-((((I50/100)*$AJ$40)*$AN$40)*$AH$40)+((((I50/100)*$AJ$41)*$AH$41)),IF(Calculator!$O$6="DUALBASE",SUM((((I50/100)*$AJ$40)*$AH$40))+(((((I50/100)*$AJ$40)*$AN$40)*$AH$40)*1.030011)-((((I50/100)*$AJ$40)*$AN$40)*$AH$40)+((((I50/100)*$AJ$41)*$AH$41)),IF(Calculator!$O$6="DUALELEMENTS",SUM((((I50/100)*$AJ$40)*$AH$40))+(((((I50/100)*$AJ$40)*$AN$40)*$AH$40)*1.438569)-((((I50/100)*$AJ$40)*$AN$40)*$AH$40)+((((I50/100)*$AJ$41)*$AH$41)),IF(Calculator!$O$6="DUALSPECTRUM",SUM((((I50/100)*$AJ$40)*$AH$40))+(((((I50/100)*$AJ$40)*$AN$40)*$AH$40)*1.438569)-((((I50/100)*$AJ$40)*$AN$40)*$AH$40)+((((I50/100)*$AJ$41)*$AH$41)),IF(Calculator!$O$6="DUALHOMESTEAD",SUM((((I50/100)*$AJ$40)*$AH$40))+(((((I50/100)*$AJ$40)*$AN$40)*$AH$40)*1.438569)-((((I50/100)*$AJ$40)*$AN$40)*$AH$40)+((((I50/100)*$AJ$41)*$AH$41)),IF(Calculator!$O$6="DUALBAND A",SUM((((I50/100)*$AJ$40)*$AH$40))+(((((I50/100)*$AJ$40)*$AN$40)*$AH$40)*1.507051)-((((I50/100)*$AJ$40)*$AN$40)*$AH$40)+((((I50/100)*$AJ$41)*$AH$41)),IF(Calculator!$O$6="DUALBAND B",SUM((((I50/100)*$AJ$40)*$AH$40))+(((((I50/100)*$AJ$40)*$AN$40)*$AH$40)*1.57551)-((((I50/100)*$AJ$40)*$AN$40)*$AH$40)+((((I50/100)*$AJ$41)*$AH$41)),IF(Calculator!$O$6="DUALBAND C",SUM((((I50/100)*$AJ$40)*$AH$40))+(((((I50/100)*$AJ$40)*$AN$40)*$AH$40)*1.644088)-((((I50/100)*$AJ$40)*$AN$40)*$AH$40)+((((I50/100)*$AJ$41)*$AH$41)),IF(Calculator!$O$6="DUALBAND D",SUM((((I50/100)*$AJ$40)*$AH$40))+(((((I50/100)*$AJ$40)*$AN$40)*$AH$40)*1.712549)-((((I50/100)*$AJ$40)*$AN$40)*$AH$40)+((((I50/100)*$AJ$41)*$AH$41)),IF(Calculator!$O$6="DUALURBANE",SUM((((I50/100)*$AJ$40)*$AH$40))+(((((I50/100)*$AJ$40)*$AN$40)*$AH$40)*1.712549)-((((I50/100)*$AJ$40)*$AN$40)*$AH$40)+((((I50/100)*$AJ$41)*$AH$41)),IF(Calculator!$O$6="DUALSILVERANOD",SUM((((I50/100)*$AJ$40)*$AH$40))+(((((I50/100)*$AJ$40)*$AN$40)*$AH$40)*1.918079)-((((I50/100)*$AJ$40)*$AN$40)*$AH$40)+((((I50/100)*$AJ$41)*$AH$41)),IF(Calculator!$O$6="DUALANOD",SUM((((I50/100)*$AJ$40)*$AH$40))+(((((I50/100)*$AJ$40)*$AN$40)*$AH$40)*2.260509)-((((I50/100)*$AJ$40)*$AN$40)*$AH$40)+((((I50/100)*$AJ$41)*$AH$41))))))))))))))))))))))))</f>
        <v>0</v>
      </c>
      <c r="Y50" s="2">
        <f>IF(Calculator!$O$6="SINGLEBASE",SUM((((J50/100)*$AJ$40)*$AH$40))+((((J50/100)*$AJ$41)*$AH$41)),IF(Calculator!$O$6="SINGLEELEMENTS",SUM((((J50/100)*$AJ$40)*$AH$40))+(((((J50/100)*$AJ$40)*$AN$40)*$AH$40)*1.05)-((((J50/100)*$AJ$40)*$AN$40)*$AH$40)+((((J50/100)*$AJ$41)*$AH$41)),IF(Calculator!$O$6="SINGLESPECTRUM",SUM((((J50/100)*$AJ$40)*$AH$40))+(((((J50/100)*$AJ$40)*$AN$40)*$AH$40)*1.05)-((((J50/100)*$AJ$40)*$AN$40)*$AH$40)+((((J50/100)*$AJ$41)*$AH$41)),IF(Calculator!$O$6="SINGLEHOMESTEAD",SUM((((J50/100)*$AJ$40)*$AH$40))+(((((J50/100)*$AJ$40)*$AN$40)*$AH$40)*1.05)-((((J50/100)*$AJ$40)*$AN$40)*$AH$40)+((((J50/100)*$AJ$41)*$AH$41)),IF(Calculator!$O$6="SINGLEBAND A",SUM((((J50/100)*$AJ$40)*$AH$40))+(((((J50/100)*$AJ$40)*$AN$40)*$AH$40)*1.1)-((((J50/100)*$AJ$40)*$AN$40)*$AH$40)+((((J50/100)*$AJ$41)*$AH$41)),IF(Calculator!$O$6="SINGLEBAND B",SUM((((J50/100)*$AJ$40)*$AH$40))+(((((J50/100)*$AJ$40)*$AN$40)*$AH$40)*1.15)-((((J50/100)*$AJ$40)*$AN$40)*$AH$40)+((((J50/100)*$AJ$41)*$AH$41)),IF(Calculator!$O$6="SINGLEBAND C",SUM((((J50/100)*$AJ$40)*$AH$40))+(((((J50/100)*$AJ$40)*$AN$40)*$AH$40)*1.2)-((((J50/100)*$AJ$40)*$AN$40)*$AH$40)+((((J50/100)*$AJ$41)*$AH$41)),IF(Calculator!$O$6="SINGLEBAND D",SUM((((J50/100)*$AJ$40)*$AH$40))+(((((J50/100)*$AJ$40)*$AN$40)*$AH$40)*1.25)-((((J50/100)*$AJ$40)*$AN$40)*$AH$40)+((((J50/100)*$AJ$41)*$AH$41)),IF(Calculator!$O$6="SINGLEURBANE",SUM((((J50/100)*$AJ$40)*$AH$40))+(((((J50/100)*$AJ$40)*$AN$40)*$AH$40)*1.25)-((((J50/100)*$AJ$40)*$AN$40)*$AH$40)+((((J50/100)*$AJ$41)*$AH$41)),IF(Calculator!$O$6="SINGLESILVERANOD",SUM((((J50/100)*$AJ$40)*$AH$40))+(((((J50/100)*$AJ$40)*$AN$40)*$AH$40)*1.4)-((((J50/100)*$AJ$40)*$AN$40)*$AH$40)+((((J50/100)*$AJ$41)*$AH$41)),IF(Calculator!$O$6="SINGLEANOD",SUM((((J50/100)*$AJ$40)*$AH$40))+(((((J50/100)*$AJ$40)*$AN$40)*$AH$40)*1.65)-((((J50/100)*$AJ$40)*$AN$40)*$AH$40)+((((J50/100)*$AJ$41)*$AH$41)),IF(Calculator!$O$6="DUALBASE",SUM((((J50/100)*$AJ$40)*$AH$40))+(((((J50/100)*$AJ$40)*$AN$40)*$AH$40)*1.030011)-((((J50/100)*$AJ$40)*$AN$40)*$AH$40)+((((J50/100)*$AJ$41)*$AH$41)),IF(Calculator!$O$6="DUALELEMENTS",SUM((((J50/100)*$AJ$40)*$AH$40))+(((((J50/100)*$AJ$40)*$AN$40)*$AH$40)*1.438569)-((((J50/100)*$AJ$40)*$AN$40)*$AH$40)+((((J50/100)*$AJ$41)*$AH$41)),IF(Calculator!$O$6="DUALSPECTRUM",SUM((((J50/100)*$AJ$40)*$AH$40))+(((((J50/100)*$AJ$40)*$AN$40)*$AH$40)*1.438569)-((((J50/100)*$AJ$40)*$AN$40)*$AH$40)+((((J50/100)*$AJ$41)*$AH$41)),IF(Calculator!$O$6="DUALHOMESTEAD",SUM((((J50/100)*$AJ$40)*$AH$40))+(((((J50/100)*$AJ$40)*$AN$40)*$AH$40)*1.438569)-((((J50/100)*$AJ$40)*$AN$40)*$AH$40)+((((J50/100)*$AJ$41)*$AH$41)),IF(Calculator!$O$6="DUALBAND A",SUM((((J50/100)*$AJ$40)*$AH$40))+(((((J50/100)*$AJ$40)*$AN$40)*$AH$40)*1.507051)-((((J50/100)*$AJ$40)*$AN$40)*$AH$40)+((((J50/100)*$AJ$41)*$AH$41)),IF(Calculator!$O$6="DUALBAND B",SUM((((J50/100)*$AJ$40)*$AH$40))+(((((J50/100)*$AJ$40)*$AN$40)*$AH$40)*1.57551)-((((J50/100)*$AJ$40)*$AN$40)*$AH$40)+((((J50/100)*$AJ$41)*$AH$41)),IF(Calculator!$O$6="DUALBAND C",SUM((((J50/100)*$AJ$40)*$AH$40))+(((((J50/100)*$AJ$40)*$AN$40)*$AH$40)*1.644088)-((((J50/100)*$AJ$40)*$AN$40)*$AH$40)+((((J50/100)*$AJ$41)*$AH$41)),IF(Calculator!$O$6="DUALBAND D",SUM((((J50/100)*$AJ$40)*$AH$40))+(((((J50/100)*$AJ$40)*$AN$40)*$AH$40)*1.712549)-((((J50/100)*$AJ$40)*$AN$40)*$AH$40)+((((J50/100)*$AJ$41)*$AH$41)),IF(Calculator!$O$6="DUALURBANE",SUM((((J50/100)*$AJ$40)*$AH$40))+(((((J50/100)*$AJ$40)*$AN$40)*$AH$40)*1.712549)-((((J50/100)*$AJ$40)*$AN$40)*$AH$40)+((((J50/100)*$AJ$41)*$AH$41)),IF(Calculator!$O$6="DUALSILVERANOD",SUM((((J50/100)*$AJ$40)*$AH$40))+(((((J50/100)*$AJ$40)*$AN$40)*$AH$40)*1.918079)-((((J50/100)*$AJ$40)*$AN$40)*$AH$40)+((((J50/100)*$AJ$41)*$AH$41)),IF(Calculator!$O$6="DUALANOD",SUM((((J50/100)*$AJ$40)*$AH$40))+(((((J50/100)*$AJ$40)*$AN$40)*$AH$40)*2.260509)-((((J50/100)*$AJ$40)*$AN$40)*$AH$40)+((((J50/100)*$AJ$41)*$AH$41))))))))))))))))))))))))</f>
        <v>0</v>
      </c>
      <c r="Z50" s="2">
        <f>IF(Calculator!$O$6="SINGLEBASE",SUM((((K50/100)*$AJ$40)*$AH$40))+((((K50/100)*$AJ$41)*$AH$41)),IF(Calculator!$O$6="SINGLEELEMENTS",SUM((((K50/100)*$AJ$40)*$AH$40))+(((((K50/100)*$AJ$40)*$AN$40)*$AH$40)*1.05)-((((K50/100)*$AJ$40)*$AN$40)*$AH$40)+((((K50/100)*$AJ$41)*$AH$41)),IF(Calculator!$O$6="SINGLESPECTRUM",SUM((((K50/100)*$AJ$40)*$AH$40))+(((((K50/100)*$AJ$40)*$AN$40)*$AH$40)*1.05)-((((K50/100)*$AJ$40)*$AN$40)*$AH$40)+((((K50/100)*$AJ$41)*$AH$41)),IF(Calculator!$O$6="SINGLEHOMESTEAD",SUM((((K50/100)*$AJ$40)*$AH$40))+(((((K50/100)*$AJ$40)*$AN$40)*$AH$40)*1.05)-((((K50/100)*$AJ$40)*$AN$40)*$AH$40)+((((K50/100)*$AJ$41)*$AH$41)),IF(Calculator!$O$6="SINGLEBAND A",SUM((((K50/100)*$AJ$40)*$AH$40))+(((((K50/100)*$AJ$40)*$AN$40)*$AH$40)*1.1)-((((K50/100)*$AJ$40)*$AN$40)*$AH$40)+((((K50/100)*$AJ$41)*$AH$41)),IF(Calculator!$O$6="SINGLEBAND B",SUM((((K50/100)*$AJ$40)*$AH$40))+(((((K50/100)*$AJ$40)*$AN$40)*$AH$40)*1.15)-((((K50/100)*$AJ$40)*$AN$40)*$AH$40)+((((K50/100)*$AJ$41)*$AH$41)),IF(Calculator!$O$6="SINGLEBAND C",SUM((((K50/100)*$AJ$40)*$AH$40))+(((((K50/100)*$AJ$40)*$AN$40)*$AH$40)*1.2)-((((K50/100)*$AJ$40)*$AN$40)*$AH$40)+((((K50/100)*$AJ$41)*$AH$41)),IF(Calculator!$O$6="SINGLEBAND D",SUM((((K50/100)*$AJ$40)*$AH$40))+(((((K50/100)*$AJ$40)*$AN$40)*$AH$40)*1.25)-((((K50/100)*$AJ$40)*$AN$40)*$AH$40)+((((K50/100)*$AJ$41)*$AH$41)),IF(Calculator!$O$6="SINGLEURBANE",SUM((((K50/100)*$AJ$40)*$AH$40))+(((((K50/100)*$AJ$40)*$AN$40)*$AH$40)*1.25)-((((K50/100)*$AJ$40)*$AN$40)*$AH$40)+((((K50/100)*$AJ$41)*$AH$41)),IF(Calculator!$O$6="SINGLESILVERANOD",SUM((((K50/100)*$AJ$40)*$AH$40))+(((((K50/100)*$AJ$40)*$AN$40)*$AH$40)*1.4)-((((K50/100)*$AJ$40)*$AN$40)*$AH$40)+((((K50/100)*$AJ$41)*$AH$41)),IF(Calculator!$O$6="SINGLEANOD",SUM((((K50/100)*$AJ$40)*$AH$40))+(((((K50/100)*$AJ$40)*$AN$40)*$AH$40)*1.65)-((((K50/100)*$AJ$40)*$AN$40)*$AH$40)+((((K50/100)*$AJ$41)*$AH$41)),IF(Calculator!$O$6="DUALBASE",SUM((((K50/100)*$AJ$40)*$AH$40))+(((((K50/100)*$AJ$40)*$AN$40)*$AH$40)*1.030011)-((((K50/100)*$AJ$40)*$AN$40)*$AH$40)+((((K50/100)*$AJ$41)*$AH$41)),IF(Calculator!$O$6="DUALELEMENTS",SUM((((K50/100)*$AJ$40)*$AH$40))+(((((K50/100)*$AJ$40)*$AN$40)*$AH$40)*1.438569)-((((K50/100)*$AJ$40)*$AN$40)*$AH$40)+((((K50/100)*$AJ$41)*$AH$41)),IF(Calculator!$O$6="DUALSPECTRUM",SUM((((K50/100)*$AJ$40)*$AH$40))+(((((K50/100)*$AJ$40)*$AN$40)*$AH$40)*1.438569)-((((K50/100)*$AJ$40)*$AN$40)*$AH$40)+((((K50/100)*$AJ$41)*$AH$41)),IF(Calculator!$O$6="DUALHOMESTEAD",SUM((((K50/100)*$AJ$40)*$AH$40))+(((((K50/100)*$AJ$40)*$AN$40)*$AH$40)*1.438569)-((((K50/100)*$AJ$40)*$AN$40)*$AH$40)+((((K50/100)*$AJ$41)*$AH$41)),IF(Calculator!$O$6="DUALBAND A",SUM((((K50/100)*$AJ$40)*$AH$40))+(((((K50/100)*$AJ$40)*$AN$40)*$AH$40)*1.507051)-((((K50/100)*$AJ$40)*$AN$40)*$AH$40)+((((K50/100)*$AJ$41)*$AH$41)),IF(Calculator!$O$6="DUALBAND B",SUM((((K50/100)*$AJ$40)*$AH$40))+(((((K50/100)*$AJ$40)*$AN$40)*$AH$40)*1.57551)-((((K50/100)*$AJ$40)*$AN$40)*$AH$40)+((((K50/100)*$AJ$41)*$AH$41)),IF(Calculator!$O$6="DUALBAND C",SUM((((K50/100)*$AJ$40)*$AH$40))+(((((K50/100)*$AJ$40)*$AN$40)*$AH$40)*1.644088)-((((K50/100)*$AJ$40)*$AN$40)*$AH$40)+((((K50/100)*$AJ$41)*$AH$41)),IF(Calculator!$O$6="DUALBAND D",SUM((((K50/100)*$AJ$40)*$AH$40))+(((((K50/100)*$AJ$40)*$AN$40)*$AH$40)*1.712549)-((((K50/100)*$AJ$40)*$AN$40)*$AH$40)+((((K50/100)*$AJ$41)*$AH$41)),IF(Calculator!$O$6="DUALURBANE",SUM((((K50/100)*$AJ$40)*$AH$40))+(((((K50/100)*$AJ$40)*$AN$40)*$AH$40)*1.712549)-((((K50/100)*$AJ$40)*$AN$40)*$AH$40)+((((K50/100)*$AJ$41)*$AH$41)),IF(Calculator!$O$6="DUALSILVERANOD",SUM((((K50/100)*$AJ$40)*$AH$40))+(((((K50/100)*$AJ$40)*$AN$40)*$AH$40)*1.918079)-((((K50/100)*$AJ$40)*$AN$40)*$AH$40)+((((K50/100)*$AJ$41)*$AH$41)),IF(Calculator!$O$6="DUALANOD",SUM((((K50/100)*$AJ$40)*$AH$40))+(((((K50/100)*$AJ$40)*$AN$40)*$AH$40)*2.260509)-((((K50/100)*$AJ$40)*$AN$40)*$AH$40)+((((K50/100)*$AJ$41)*$AH$41))))))))))))))))))))))))</f>
        <v>0</v>
      </c>
      <c r="AA50" s="2">
        <f>IF(Calculator!$O$6="SINGLEBASE",SUM((((L50/100)*$AJ$40)*$AH$40))+((((L50/100)*$AJ$41)*$AH$41)),IF(Calculator!$O$6="SINGLEELEMENTS",SUM((((L50/100)*$AJ$40)*$AH$40))+(((((L50/100)*$AJ$40)*$AN$40)*$AH$40)*1.05)-((((L50/100)*$AJ$40)*$AN$40)*$AH$40)+((((L50/100)*$AJ$41)*$AH$41)),IF(Calculator!$O$6="SINGLESPECTRUM",SUM((((L50/100)*$AJ$40)*$AH$40))+(((((L50/100)*$AJ$40)*$AN$40)*$AH$40)*1.05)-((((L50/100)*$AJ$40)*$AN$40)*$AH$40)+((((L50/100)*$AJ$41)*$AH$41)),IF(Calculator!$O$6="SINGLEHOMESTEAD",SUM((((L50/100)*$AJ$40)*$AH$40))+(((((L50/100)*$AJ$40)*$AN$40)*$AH$40)*1.05)-((((L50/100)*$AJ$40)*$AN$40)*$AH$40)+((((L50/100)*$AJ$41)*$AH$41)),IF(Calculator!$O$6="SINGLEBAND A",SUM((((L50/100)*$AJ$40)*$AH$40))+(((((L50/100)*$AJ$40)*$AN$40)*$AH$40)*1.1)-((((L50/100)*$AJ$40)*$AN$40)*$AH$40)+((((L50/100)*$AJ$41)*$AH$41)),IF(Calculator!$O$6="SINGLEBAND B",SUM((((L50/100)*$AJ$40)*$AH$40))+(((((L50/100)*$AJ$40)*$AN$40)*$AH$40)*1.15)-((((L50/100)*$AJ$40)*$AN$40)*$AH$40)+((((L50/100)*$AJ$41)*$AH$41)),IF(Calculator!$O$6="SINGLEBAND C",SUM((((L50/100)*$AJ$40)*$AH$40))+(((((L50/100)*$AJ$40)*$AN$40)*$AH$40)*1.2)-((((L50/100)*$AJ$40)*$AN$40)*$AH$40)+((((L50/100)*$AJ$41)*$AH$41)),IF(Calculator!$O$6="SINGLEBAND D",SUM((((L50/100)*$AJ$40)*$AH$40))+(((((L50/100)*$AJ$40)*$AN$40)*$AH$40)*1.25)-((((L50/100)*$AJ$40)*$AN$40)*$AH$40)+((((L50/100)*$AJ$41)*$AH$41)),IF(Calculator!$O$6="SINGLEURBANE",SUM((((L50/100)*$AJ$40)*$AH$40))+(((((L50/100)*$AJ$40)*$AN$40)*$AH$40)*1.25)-((((L50/100)*$AJ$40)*$AN$40)*$AH$40)+((((L50/100)*$AJ$41)*$AH$41)),IF(Calculator!$O$6="SINGLESILVERANOD",SUM((((L50/100)*$AJ$40)*$AH$40))+(((((L50/100)*$AJ$40)*$AN$40)*$AH$40)*1.4)-((((L50/100)*$AJ$40)*$AN$40)*$AH$40)+((((L50/100)*$AJ$41)*$AH$41)),IF(Calculator!$O$6="SINGLEANOD",SUM((((L50/100)*$AJ$40)*$AH$40))+(((((L50/100)*$AJ$40)*$AN$40)*$AH$40)*1.65)-((((L50/100)*$AJ$40)*$AN$40)*$AH$40)+((((L50/100)*$AJ$41)*$AH$41)),IF(Calculator!$O$6="DUALBASE",SUM((((L50/100)*$AJ$40)*$AH$40))+(((((L50/100)*$AJ$40)*$AN$40)*$AH$40)*1.030011)-((((L50/100)*$AJ$40)*$AN$40)*$AH$40)+((((L50/100)*$AJ$41)*$AH$41)),IF(Calculator!$O$6="DUALELEMENTS",SUM((((L50/100)*$AJ$40)*$AH$40))+(((((L50/100)*$AJ$40)*$AN$40)*$AH$40)*1.438569)-((((L50/100)*$AJ$40)*$AN$40)*$AH$40)+((((L50/100)*$AJ$41)*$AH$41)),IF(Calculator!$O$6="DUALSPECTRUM",SUM((((L50/100)*$AJ$40)*$AH$40))+(((((L50/100)*$AJ$40)*$AN$40)*$AH$40)*1.438569)-((((L50/100)*$AJ$40)*$AN$40)*$AH$40)+((((L50/100)*$AJ$41)*$AH$41)),IF(Calculator!$O$6="DUALHOMESTEAD",SUM((((L50/100)*$AJ$40)*$AH$40))+(((((L50/100)*$AJ$40)*$AN$40)*$AH$40)*1.438569)-((((L50/100)*$AJ$40)*$AN$40)*$AH$40)+((((L50/100)*$AJ$41)*$AH$41)),IF(Calculator!$O$6="DUALBAND A",SUM((((L50/100)*$AJ$40)*$AH$40))+(((((L50/100)*$AJ$40)*$AN$40)*$AH$40)*1.507051)-((((L50/100)*$AJ$40)*$AN$40)*$AH$40)+((((L50/100)*$AJ$41)*$AH$41)),IF(Calculator!$O$6="DUALBAND B",SUM((((L50/100)*$AJ$40)*$AH$40))+(((((L50/100)*$AJ$40)*$AN$40)*$AH$40)*1.57551)-((((L50/100)*$AJ$40)*$AN$40)*$AH$40)+((((L50/100)*$AJ$41)*$AH$41)),IF(Calculator!$O$6="DUALBAND C",SUM((((L50/100)*$AJ$40)*$AH$40))+(((((L50/100)*$AJ$40)*$AN$40)*$AH$40)*1.644088)-((((L50/100)*$AJ$40)*$AN$40)*$AH$40)+((((L50/100)*$AJ$41)*$AH$41)),IF(Calculator!$O$6="DUALBAND D",SUM((((L50/100)*$AJ$40)*$AH$40))+(((((L50/100)*$AJ$40)*$AN$40)*$AH$40)*1.712549)-((((L50/100)*$AJ$40)*$AN$40)*$AH$40)+((((L50/100)*$AJ$41)*$AH$41)),IF(Calculator!$O$6="DUALURBANE",SUM((((L50/100)*$AJ$40)*$AH$40))+(((((L50/100)*$AJ$40)*$AN$40)*$AH$40)*1.712549)-((((L50/100)*$AJ$40)*$AN$40)*$AH$40)+((((L50/100)*$AJ$41)*$AH$41)),IF(Calculator!$O$6="DUALSILVERANOD",SUM((((L50/100)*$AJ$40)*$AH$40))+(((((L50/100)*$AJ$40)*$AN$40)*$AH$40)*1.918079)-((((L50/100)*$AJ$40)*$AN$40)*$AH$40)+((((L50/100)*$AJ$41)*$AH$41)),IF(Calculator!$O$6="DUALANOD",SUM((((L50/100)*$AJ$40)*$AH$40))+(((((L50/100)*$AJ$40)*$AN$40)*$AH$40)*2.260509)-((((L50/100)*$AJ$40)*$AN$40)*$AH$40)+((((L50/100)*$AJ$41)*$AH$41))))))))))))))))))))))))</f>
        <v>0</v>
      </c>
      <c r="AB50" s="2">
        <f>IF(Calculator!$O$6="SINGLEBASE",SUM((((M50/100)*$AJ$40)*$AH$40))+((((M50/100)*$AJ$41)*$AH$41)),IF(Calculator!$O$6="SINGLEELEMENTS",SUM((((M50/100)*$AJ$40)*$AH$40))+(((((M50/100)*$AJ$40)*$AN$40)*$AH$40)*1.05)-((((M50/100)*$AJ$40)*$AN$40)*$AH$40)+((((M50/100)*$AJ$41)*$AH$41)),IF(Calculator!$O$6="SINGLESPECTRUM",SUM((((M50/100)*$AJ$40)*$AH$40))+(((((M50/100)*$AJ$40)*$AN$40)*$AH$40)*1.05)-((((M50/100)*$AJ$40)*$AN$40)*$AH$40)+((((M50/100)*$AJ$41)*$AH$41)),IF(Calculator!$O$6="SINGLEHOMESTEAD",SUM((((M50/100)*$AJ$40)*$AH$40))+(((((M50/100)*$AJ$40)*$AN$40)*$AH$40)*1.05)-((((M50/100)*$AJ$40)*$AN$40)*$AH$40)+((((M50/100)*$AJ$41)*$AH$41)),IF(Calculator!$O$6="SINGLEBAND A",SUM((((M50/100)*$AJ$40)*$AH$40))+(((((M50/100)*$AJ$40)*$AN$40)*$AH$40)*1.1)-((((M50/100)*$AJ$40)*$AN$40)*$AH$40)+((((M50/100)*$AJ$41)*$AH$41)),IF(Calculator!$O$6="SINGLEBAND B",SUM((((M50/100)*$AJ$40)*$AH$40))+(((((M50/100)*$AJ$40)*$AN$40)*$AH$40)*1.15)-((((M50/100)*$AJ$40)*$AN$40)*$AH$40)+((((M50/100)*$AJ$41)*$AH$41)),IF(Calculator!$O$6="SINGLEBAND C",SUM((((M50/100)*$AJ$40)*$AH$40))+(((((M50/100)*$AJ$40)*$AN$40)*$AH$40)*1.2)-((((M50/100)*$AJ$40)*$AN$40)*$AH$40)+((((M50/100)*$AJ$41)*$AH$41)),IF(Calculator!$O$6="SINGLEBAND D",SUM((((M50/100)*$AJ$40)*$AH$40))+(((((M50/100)*$AJ$40)*$AN$40)*$AH$40)*1.25)-((((M50/100)*$AJ$40)*$AN$40)*$AH$40)+((((M50/100)*$AJ$41)*$AH$41)),IF(Calculator!$O$6="SINGLEURBANE",SUM((((M50/100)*$AJ$40)*$AH$40))+(((((M50/100)*$AJ$40)*$AN$40)*$AH$40)*1.25)-((((M50/100)*$AJ$40)*$AN$40)*$AH$40)+((((M50/100)*$AJ$41)*$AH$41)),IF(Calculator!$O$6="SINGLESILVERANOD",SUM((((M50/100)*$AJ$40)*$AH$40))+(((((M50/100)*$AJ$40)*$AN$40)*$AH$40)*1.4)-((((M50/100)*$AJ$40)*$AN$40)*$AH$40)+((((M50/100)*$AJ$41)*$AH$41)),IF(Calculator!$O$6="SINGLEANOD",SUM((((M50/100)*$AJ$40)*$AH$40))+(((((M50/100)*$AJ$40)*$AN$40)*$AH$40)*1.65)-((((M50/100)*$AJ$40)*$AN$40)*$AH$40)+((((M50/100)*$AJ$41)*$AH$41)),IF(Calculator!$O$6="DUALBASE",SUM((((M50/100)*$AJ$40)*$AH$40))+(((((M50/100)*$AJ$40)*$AN$40)*$AH$40)*1.030011)-((((M50/100)*$AJ$40)*$AN$40)*$AH$40)+((((M50/100)*$AJ$41)*$AH$41)),IF(Calculator!$O$6="DUALELEMENTS",SUM((((M50/100)*$AJ$40)*$AH$40))+(((((M50/100)*$AJ$40)*$AN$40)*$AH$40)*1.438569)-((((M50/100)*$AJ$40)*$AN$40)*$AH$40)+((((M50/100)*$AJ$41)*$AH$41)),IF(Calculator!$O$6="DUALSPECTRUM",SUM((((M50/100)*$AJ$40)*$AH$40))+(((((M50/100)*$AJ$40)*$AN$40)*$AH$40)*1.438569)-((((M50/100)*$AJ$40)*$AN$40)*$AH$40)+((((M50/100)*$AJ$41)*$AH$41)),IF(Calculator!$O$6="DUALHOMESTEAD",SUM((((M50/100)*$AJ$40)*$AH$40))+(((((M50/100)*$AJ$40)*$AN$40)*$AH$40)*1.438569)-((((M50/100)*$AJ$40)*$AN$40)*$AH$40)+((((M50/100)*$AJ$41)*$AH$41)),IF(Calculator!$O$6="DUALBAND A",SUM((((M50/100)*$AJ$40)*$AH$40))+(((((M50/100)*$AJ$40)*$AN$40)*$AH$40)*1.507051)-((((M50/100)*$AJ$40)*$AN$40)*$AH$40)+((((M50/100)*$AJ$41)*$AH$41)),IF(Calculator!$O$6="DUALBAND B",SUM((((M50/100)*$AJ$40)*$AH$40))+(((((M50/100)*$AJ$40)*$AN$40)*$AH$40)*1.57551)-((((M50/100)*$AJ$40)*$AN$40)*$AH$40)+((((M50/100)*$AJ$41)*$AH$41)),IF(Calculator!$O$6="DUALBAND C",SUM((((M50/100)*$AJ$40)*$AH$40))+(((((M50/100)*$AJ$40)*$AN$40)*$AH$40)*1.644088)-((((M50/100)*$AJ$40)*$AN$40)*$AH$40)+((((M50/100)*$AJ$41)*$AH$41)),IF(Calculator!$O$6="DUALBAND D",SUM((((M50/100)*$AJ$40)*$AH$40))+(((((M50/100)*$AJ$40)*$AN$40)*$AH$40)*1.712549)-((((M50/100)*$AJ$40)*$AN$40)*$AH$40)+((((M50/100)*$AJ$41)*$AH$41)),IF(Calculator!$O$6="DUALURBANE",SUM((((M50/100)*$AJ$40)*$AH$40))+(((((M50/100)*$AJ$40)*$AN$40)*$AH$40)*1.712549)-((((M50/100)*$AJ$40)*$AN$40)*$AH$40)+((((M50/100)*$AJ$41)*$AH$41)),IF(Calculator!$O$6="DUALSILVERANOD",SUM((((M50/100)*$AJ$40)*$AH$40))+(((((M50/100)*$AJ$40)*$AN$40)*$AH$40)*1.918079)-((((M50/100)*$AJ$40)*$AN$40)*$AH$40)+((((M50/100)*$AJ$41)*$AH$41)),IF(Calculator!$O$6="DUALANOD",SUM((((M50/100)*$AJ$40)*$AH$40))+(((((M50/100)*$AJ$40)*$AN$40)*$AH$40)*2.260509)-((((M50/100)*$AJ$40)*$AN$40)*$AH$40)+((((M50/100)*$AJ$41)*$AH$41))))))))))))))))))))))))</f>
        <v>0</v>
      </c>
      <c r="AC50" s="2">
        <f>IF(Calculator!$O$6="SINGLEBASE",SUM((((N50/100)*$AJ$40)*$AH$40))+((((N50/100)*$AJ$41)*$AH$41)),IF(Calculator!$O$6="SINGLEELEMENTS",SUM((((N50/100)*$AJ$40)*$AH$40))+(((((N50/100)*$AJ$40)*$AN$40)*$AH$40)*1.05)-((((N50/100)*$AJ$40)*$AN$40)*$AH$40)+((((N50/100)*$AJ$41)*$AH$41)),IF(Calculator!$O$6="SINGLESPECTRUM",SUM((((N50/100)*$AJ$40)*$AH$40))+(((((N50/100)*$AJ$40)*$AN$40)*$AH$40)*1.05)-((((N50/100)*$AJ$40)*$AN$40)*$AH$40)+((((N50/100)*$AJ$41)*$AH$41)),IF(Calculator!$O$6="SINGLEHOMESTEAD",SUM((((N50/100)*$AJ$40)*$AH$40))+(((((N50/100)*$AJ$40)*$AN$40)*$AH$40)*1.05)-((((N50/100)*$AJ$40)*$AN$40)*$AH$40)+((((N50/100)*$AJ$41)*$AH$41)),IF(Calculator!$O$6="SINGLEBAND A",SUM((((N50/100)*$AJ$40)*$AH$40))+(((((N50/100)*$AJ$40)*$AN$40)*$AH$40)*1.1)-((((N50/100)*$AJ$40)*$AN$40)*$AH$40)+((((N50/100)*$AJ$41)*$AH$41)),IF(Calculator!$O$6="SINGLEBAND B",SUM((((N50/100)*$AJ$40)*$AH$40))+(((((N50/100)*$AJ$40)*$AN$40)*$AH$40)*1.15)-((((N50/100)*$AJ$40)*$AN$40)*$AH$40)+((((N50/100)*$AJ$41)*$AH$41)),IF(Calculator!$O$6="SINGLEBAND C",SUM((((N50/100)*$AJ$40)*$AH$40))+(((((N50/100)*$AJ$40)*$AN$40)*$AH$40)*1.2)-((((N50/100)*$AJ$40)*$AN$40)*$AH$40)+((((N50/100)*$AJ$41)*$AH$41)),IF(Calculator!$O$6="SINGLEBAND D",SUM((((N50/100)*$AJ$40)*$AH$40))+(((((N50/100)*$AJ$40)*$AN$40)*$AH$40)*1.25)-((((N50/100)*$AJ$40)*$AN$40)*$AH$40)+((((N50/100)*$AJ$41)*$AH$41)),IF(Calculator!$O$6="SINGLEURBANE",SUM((((N50/100)*$AJ$40)*$AH$40))+(((((N50/100)*$AJ$40)*$AN$40)*$AH$40)*1.25)-((((N50/100)*$AJ$40)*$AN$40)*$AH$40)+((((N50/100)*$AJ$41)*$AH$41)),IF(Calculator!$O$6="SINGLESILVERANOD",SUM((((N50/100)*$AJ$40)*$AH$40))+(((((N50/100)*$AJ$40)*$AN$40)*$AH$40)*1.4)-((((N50/100)*$AJ$40)*$AN$40)*$AH$40)+((((N50/100)*$AJ$41)*$AH$41)),IF(Calculator!$O$6="SINGLEANOD",SUM((((N50/100)*$AJ$40)*$AH$40))+(((((N50/100)*$AJ$40)*$AN$40)*$AH$40)*1.65)-((((N50/100)*$AJ$40)*$AN$40)*$AH$40)+((((N50/100)*$AJ$41)*$AH$41)),IF(Calculator!$O$6="DUALBASE",SUM((((N50/100)*$AJ$40)*$AH$40))+(((((N50/100)*$AJ$40)*$AN$40)*$AH$40)*1.030011)-((((N50/100)*$AJ$40)*$AN$40)*$AH$40)+((((N50/100)*$AJ$41)*$AH$41)),IF(Calculator!$O$6="DUALELEMENTS",SUM((((N50/100)*$AJ$40)*$AH$40))+(((((N50/100)*$AJ$40)*$AN$40)*$AH$40)*1.438569)-((((N50/100)*$AJ$40)*$AN$40)*$AH$40)+((((N50/100)*$AJ$41)*$AH$41)),IF(Calculator!$O$6="DUALSPECTRUM",SUM((((N50/100)*$AJ$40)*$AH$40))+(((((N50/100)*$AJ$40)*$AN$40)*$AH$40)*1.438569)-((((N50/100)*$AJ$40)*$AN$40)*$AH$40)+((((N50/100)*$AJ$41)*$AH$41)),IF(Calculator!$O$6="DUALHOMESTEAD",SUM((((N50/100)*$AJ$40)*$AH$40))+(((((N50/100)*$AJ$40)*$AN$40)*$AH$40)*1.438569)-((((N50/100)*$AJ$40)*$AN$40)*$AH$40)+((((N50/100)*$AJ$41)*$AH$41)),IF(Calculator!$O$6="DUALBAND A",SUM((((N50/100)*$AJ$40)*$AH$40))+(((((N50/100)*$AJ$40)*$AN$40)*$AH$40)*1.507051)-((((N50/100)*$AJ$40)*$AN$40)*$AH$40)+((((N50/100)*$AJ$41)*$AH$41)),IF(Calculator!$O$6="DUALBAND B",SUM((((N50/100)*$AJ$40)*$AH$40))+(((((N50/100)*$AJ$40)*$AN$40)*$AH$40)*1.57551)-((((N50/100)*$AJ$40)*$AN$40)*$AH$40)+((((N50/100)*$AJ$41)*$AH$41)),IF(Calculator!$O$6="DUALBAND C",SUM((((N50/100)*$AJ$40)*$AH$40))+(((((N50/100)*$AJ$40)*$AN$40)*$AH$40)*1.644088)-((((N50/100)*$AJ$40)*$AN$40)*$AH$40)+((((N50/100)*$AJ$41)*$AH$41)),IF(Calculator!$O$6="DUALBAND D",SUM((((N50/100)*$AJ$40)*$AH$40))+(((((N50/100)*$AJ$40)*$AN$40)*$AH$40)*1.712549)-((((N50/100)*$AJ$40)*$AN$40)*$AH$40)+((((N50/100)*$AJ$41)*$AH$41)),IF(Calculator!$O$6="DUALURBANE",SUM((((N50/100)*$AJ$40)*$AH$40))+(((((N50/100)*$AJ$40)*$AN$40)*$AH$40)*1.712549)-((((N50/100)*$AJ$40)*$AN$40)*$AH$40)+((((N50/100)*$AJ$41)*$AH$41)),IF(Calculator!$O$6="DUALSILVERANOD",SUM((((N50/100)*$AJ$40)*$AH$40))+(((((N50/100)*$AJ$40)*$AN$40)*$AH$40)*1.918079)-((((N50/100)*$AJ$40)*$AN$40)*$AH$40)+((((N50/100)*$AJ$41)*$AH$41)),IF(Calculator!$O$6="DUALANOD",SUM((((N50/100)*$AJ$40)*$AH$40))+(((((N50/100)*$AJ$40)*$AN$40)*$AH$40)*2.260509)-((((N50/100)*$AJ$40)*$AN$40)*$AH$40)+((((N50/100)*$AJ$41)*$AH$41))))))))))))))))))))))))</f>
        <v>0</v>
      </c>
    </row>
    <row r="51" spans="1:29">
      <c r="A51" s="8" t="s">
        <v>1447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P51" s="8">
        <v>1300</v>
      </c>
      <c r="Q51" s="2">
        <f>IF(Calculator!$O$6="SINGLEBASE",SUM((((B51/100)*$AJ$40)*$AH$40))+((((B51/100)*$AJ$41)*$AH$41)),IF(Calculator!$O$6="SINGLEELEMENTS",SUM((((B51/100)*$AJ$40)*$AH$40))+(((((B51/100)*$AJ$40)*$AN$40)*$AH$40)*1.05)-((((B51/100)*$AJ$40)*$AN$40)*$AH$40)+((((B51/100)*$AJ$41)*$AH$41)),IF(Calculator!$O$6="SINGLESPECTRUM",SUM((((B51/100)*$AJ$40)*$AH$40))+(((((B51/100)*$AJ$40)*$AN$40)*$AH$40)*1.05)-((((B51/100)*$AJ$40)*$AN$40)*$AH$40)+((((B51/100)*$AJ$41)*$AH$41)),IF(Calculator!$O$6="SINGLEHOMESTEAD",SUM((((B51/100)*$AJ$40)*$AH$40))+(((((B51/100)*$AJ$40)*$AN$40)*$AH$40)*1.05)-((((B51/100)*$AJ$40)*$AN$40)*$AH$40)+((((B51/100)*$AJ$41)*$AH$41)),IF(Calculator!$O$6="SINGLEBAND A",SUM((((B51/100)*$AJ$40)*$AH$40))+(((((B51/100)*$AJ$40)*$AN$40)*$AH$40)*1.1)-((((B51/100)*$AJ$40)*$AN$40)*$AH$40)+((((B51/100)*$AJ$41)*$AH$41)),IF(Calculator!$O$6="SINGLEBAND B",SUM((((B51/100)*$AJ$40)*$AH$40))+(((((B51/100)*$AJ$40)*$AN$40)*$AH$40)*1.15)-((((B51/100)*$AJ$40)*$AN$40)*$AH$40)+((((B51/100)*$AJ$41)*$AH$41)),IF(Calculator!$O$6="SINGLEBAND C",SUM((((B51/100)*$AJ$40)*$AH$40))+(((((B51/100)*$AJ$40)*$AN$40)*$AH$40)*1.2)-((((B51/100)*$AJ$40)*$AN$40)*$AH$40)+((((B51/100)*$AJ$41)*$AH$41)),IF(Calculator!$O$6="SINGLEBAND D",SUM((((B51/100)*$AJ$40)*$AH$40))+(((((B51/100)*$AJ$40)*$AN$40)*$AH$40)*1.25)-((((B51/100)*$AJ$40)*$AN$40)*$AH$40)+((((B51/100)*$AJ$41)*$AH$41)),IF(Calculator!$O$6="SINGLEURBANE",SUM((((B51/100)*$AJ$40)*$AH$40))+(((((B51/100)*$AJ$40)*$AN$40)*$AH$40)*1.25)-((((B51/100)*$AJ$40)*$AN$40)*$AH$40)+((((B51/100)*$AJ$41)*$AH$41)),IF(Calculator!$O$6="SINGLESILVERANOD",SUM((((B51/100)*$AJ$40)*$AH$40))+(((((B51/100)*$AJ$40)*$AN$40)*$AH$40)*1.4)-((((B51/100)*$AJ$40)*$AN$40)*$AH$40)+((((B51/100)*$AJ$41)*$AH$41)),IF(Calculator!$O$6="SINGLEANOD",SUM((((B51/100)*$AJ$40)*$AH$40))+(((((B51/100)*$AJ$40)*$AN$40)*$AH$40)*1.65)-((((B51/100)*$AJ$40)*$AN$40)*$AH$40)+((((B51/100)*$AJ$41)*$AH$41)),IF(Calculator!$O$6="DUALBASE",SUM((((B51/100)*$AJ$40)*$AH$40))+(((((B51/100)*$AJ$40)*$AN$40)*$AH$40)*1.030011)-((((B51/100)*$AJ$40)*$AN$40)*$AH$40)+((((B51/100)*$AJ$41)*$AH$41)),IF(Calculator!$O$6="DUALELEMENTS",SUM((((B51/100)*$AJ$40)*$AH$40))+(((((B51/100)*$AJ$40)*$AN$40)*$AH$40)*1.438569)-((((B51/100)*$AJ$40)*$AN$40)*$AH$40)+((((B51/100)*$AJ$41)*$AH$41)),IF(Calculator!$O$6="DUALSPECTRUM",SUM((((B51/100)*$AJ$40)*$AH$40))+(((((B51/100)*$AJ$40)*$AN$40)*$AH$40)*1.438569)-((((B51/100)*$AJ$40)*$AN$40)*$AH$40)+((((B51/100)*$AJ$41)*$AH$41)),IF(Calculator!$O$6="DUALHOMESTEAD",SUM((((B51/100)*$AJ$40)*$AH$40))+(((((B51/100)*$AJ$40)*$AN$40)*$AH$40)*1.438569)-((((B51/100)*$AJ$40)*$AN$40)*$AH$40)+((((B51/100)*$AJ$41)*$AH$41)),IF(Calculator!$O$6="DUALBAND A",SUM((((B51/100)*$AJ$40)*$AH$40))+(((((B51/100)*$AJ$40)*$AN$40)*$AH$40)*1.507051)-((((B51/100)*$AJ$40)*$AN$40)*$AH$40)+((((B51/100)*$AJ$41)*$AH$41)),IF(Calculator!$O$6="DUALBAND B",SUM((((B51/100)*$AJ$40)*$AH$40))+(((((B51/100)*$AJ$40)*$AN$40)*$AH$40)*1.57551)-((((B51/100)*$AJ$40)*$AN$40)*$AH$40)+((((B51/100)*$AJ$41)*$AH$41)),IF(Calculator!$O$6="DUALBAND C",SUM((((B51/100)*$AJ$40)*$AH$40))+(((((B51/100)*$AJ$40)*$AN$40)*$AH$40)*1.644088)-((((B51/100)*$AJ$40)*$AN$40)*$AH$40)+((((B51/100)*$AJ$41)*$AH$41)),IF(Calculator!$O$6="DUALBAND D",SUM((((B51/100)*$AJ$40)*$AH$40))+(((((B51/100)*$AJ$40)*$AN$40)*$AH$40)*1.712549)-((((B51/100)*$AJ$40)*$AN$40)*$AH$40)+((((B51/100)*$AJ$41)*$AH$41)),IF(Calculator!$O$6="DUALURBANE",SUM((((B51/100)*$AJ$40)*$AH$40))+(((((B51/100)*$AJ$40)*$AN$40)*$AH$40)*1.712549)-((((B51/100)*$AJ$40)*$AN$40)*$AH$40)+((((B51/100)*$AJ$41)*$AH$41)),IF(Calculator!$O$6="DUALSILVERANOD",SUM((((B51/100)*$AJ$40)*$AH$40))+(((((B51/100)*$AJ$40)*$AN$40)*$AH$40)*1.918079)-((((B51/100)*$AJ$40)*$AN$40)*$AH$40)+((((B51/100)*$AJ$41)*$AH$41)),IF(Calculator!$O$6="DUALANOD",SUM((((B51/100)*$AJ$40)*$AH$40))+(((((B51/100)*$AJ$40)*$AN$40)*$AH$40)*2.260509)-((((B51/100)*$AJ$40)*$AN$40)*$AH$40)+((((B51/100)*$AJ$41)*$AH$41))))))))))))))))))))))))</f>
        <v>0</v>
      </c>
      <c r="R51" s="2">
        <f>IF(Calculator!$O$6="SINGLEBASE",SUM((((C51/100)*$AJ$40)*$AH$40))+((((C51/100)*$AJ$41)*$AH$41)),IF(Calculator!$O$6="SINGLEELEMENTS",SUM((((C51/100)*$AJ$40)*$AH$40))+(((((C51/100)*$AJ$40)*$AN$40)*$AH$40)*1.05)-((((C51/100)*$AJ$40)*$AN$40)*$AH$40)+((((C51/100)*$AJ$41)*$AH$41)),IF(Calculator!$O$6="SINGLESPECTRUM",SUM((((C51/100)*$AJ$40)*$AH$40))+(((((C51/100)*$AJ$40)*$AN$40)*$AH$40)*1.05)-((((C51/100)*$AJ$40)*$AN$40)*$AH$40)+((((C51/100)*$AJ$41)*$AH$41)),IF(Calculator!$O$6="SINGLEHOMESTEAD",SUM((((C51/100)*$AJ$40)*$AH$40))+(((((C51/100)*$AJ$40)*$AN$40)*$AH$40)*1.05)-((((C51/100)*$AJ$40)*$AN$40)*$AH$40)+((((C51/100)*$AJ$41)*$AH$41)),IF(Calculator!$O$6="SINGLEBAND A",SUM((((C51/100)*$AJ$40)*$AH$40))+(((((C51/100)*$AJ$40)*$AN$40)*$AH$40)*1.1)-((((C51/100)*$AJ$40)*$AN$40)*$AH$40)+((((C51/100)*$AJ$41)*$AH$41)),IF(Calculator!$O$6="SINGLEBAND B",SUM((((C51/100)*$AJ$40)*$AH$40))+(((((C51/100)*$AJ$40)*$AN$40)*$AH$40)*1.15)-((((C51/100)*$AJ$40)*$AN$40)*$AH$40)+((((C51/100)*$AJ$41)*$AH$41)),IF(Calculator!$O$6="SINGLEBAND C",SUM((((C51/100)*$AJ$40)*$AH$40))+(((((C51/100)*$AJ$40)*$AN$40)*$AH$40)*1.2)-((((C51/100)*$AJ$40)*$AN$40)*$AH$40)+((((C51/100)*$AJ$41)*$AH$41)),IF(Calculator!$O$6="SINGLEBAND D",SUM((((C51/100)*$AJ$40)*$AH$40))+(((((C51/100)*$AJ$40)*$AN$40)*$AH$40)*1.25)-((((C51/100)*$AJ$40)*$AN$40)*$AH$40)+((((C51/100)*$AJ$41)*$AH$41)),IF(Calculator!$O$6="SINGLEURBANE",SUM((((C51/100)*$AJ$40)*$AH$40))+(((((C51/100)*$AJ$40)*$AN$40)*$AH$40)*1.25)-((((C51/100)*$AJ$40)*$AN$40)*$AH$40)+((((C51/100)*$AJ$41)*$AH$41)),IF(Calculator!$O$6="SINGLESILVERANOD",SUM((((C51/100)*$AJ$40)*$AH$40))+(((((C51/100)*$AJ$40)*$AN$40)*$AH$40)*1.4)-((((C51/100)*$AJ$40)*$AN$40)*$AH$40)+((((C51/100)*$AJ$41)*$AH$41)),IF(Calculator!$O$6="SINGLEANOD",SUM((((C51/100)*$AJ$40)*$AH$40))+(((((C51/100)*$AJ$40)*$AN$40)*$AH$40)*1.65)-((((C51/100)*$AJ$40)*$AN$40)*$AH$40)+((((C51/100)*$AJ$41)*$AH$41)),IF(Calculator!$O$6="DUALBASE",SUM((((C51/100)*$AJ$40)*$AH$40))+(((((C51/100)*$AJ$40)*$AN$40)*$AH$40)*1.030011)-((((C51/100)*$AJ$40)*$AN$40)*$AH$40)+((((C51/100)*$AJ$41)*$AH$41)),IF(Calculator!$O$6="DUALELEMENTS",SUM((((C51/100)*$AJ$40)*$AH$40))+(((((C51/100)*$AJ$40)*$AN$40)*$AH$40)*1.438569)-((((C51/100)*$AJ$40)*$AN$40)*$AH$40)+((((C51/100)*$AJ$41)*$AH$41)),IF(Calculator!$O$6="DUALSPECTRUM",SUM((((C51/100)*$AJ$40)*$AH$40))+(((((C51/100)*$AJ$40)*$AN$40)*$AH$40)*1.438569)-((((C51/100)*$AJ$40)*$AN$40)*$AH$40)+((((C51/100)*$AJ$41)*$AH$41)),IF(Calculator!$O$6="DUALHOMESTEAD",SUM((((C51/100)*$AJ$40)*$AH$40))+(((((C51/100)*$AJ$40)*$AN$40)*$AH$40)*1.438569)-((((C51/100)*$AJ$40)*$AN$40)*$AH$40)+((((C51/100)*$AJ$41)*$AH$41)),IF(Calculator!$O$6="DUALBAND A",SUM((((C51/100)*$AJ$40)*$AH$40))+(((((C51/100)*$AJ$40)*$AN$40)*$AH$40)*1.507051)-((((C51/100)*$AJ$40)*$AN$40)*$AH$40)+((((C51/100)*$AJ$41)*$AH$41)),IF(Calculator!$O$6="DUALBAND B",SUM((((C51/100)*$AJ$40)*$AH$40))+(((((C51/100)*$AJ$40)*$AN$40)*$AH$40)*1.57551)-((((C51/100)*$AJ$40)*$AN$40)*$AH$40)+((((C51/100)*$AJ$41)*$AH$41)),IF(Calculator!$O$6="DUALBAND C",SUM((((C51/100)*$AJ$40)*$AH$40))+(((((C51/100)*$AJ$40)*$AN$40)*$AH$40)*1.644088)-((((C51/100)*$AJ$40)*$AN$40)*$AH$40)+((((C51/100)*$AJ$41)*$AH$41)),IF(Calculator!$O$6="DUALBAND D",SUM((((C51/100)*$AJ$40)*$AH$40))+(((((C51/100)*$AJ$40)*$AN$40)*$AH$40)*1.712549)-((((C51/100)*$AJ$40)*$AN$40)*$AH$40)+((((C51/100)*$AJ$41)*$AH$41)),IF(Calculator!$O$6="DUALURBANE",SUM((((C51/100)*$AJ$40)*$AH$40))+(((((C51/100)*$AJ$40)*$AN$40)*$AH$40)*1.712549)-((((C51/100)*$AJ$40)*$AN$40)*$AH$40)+((((C51/100)*$AJ$41)*$AH$41)),IF(Calculator!$O$6="DUALSILVERANOD",SUM((((C51/100)*$AJ$40)*$AH$40))+(((((C51/100)*$AJ$40)*$AN$40)*$AH$40)*1.918079)-((((C51/100)*$AJ$40)*$AN$40)*$AH$40)+((((C51/100)*$AJ$41)*$AH$41)),IF(Calculator!$O$6="DUALANOD",SUM((((C51/100)*$AJ$40)*$AH$40))+(((((C51/100)*$AJ$40)*$AN$40)*$AH$40)*2.260509)-((((C51/100)*$AJ$40)*$AN$40)*$AH$40)+((((C51/100)*$AJ$41)*$AH$41))))))))))))))))))))))))</f>
        <v>0</v>
      </c>
      <c r="S51" s="2">
        <f>IF(Calculator!$O$6="SINGLEBASE",SUM((((D51/100)*$AJ$40)*$AH$40))+((((D51/100)*$AJ$41)*$AH$41)),IF(Calculator!$O$6="SINGLEELEMENTS",SUM((((D51/100)*$AJ$40)*$AH$40))+(((((D51/100)*$AJ$40)*$AN$40)*$AH$40)*1.05)-((((D51/100)*$AJ$40)*$AN$40)*$AH$40)+((((D51/100)*$AJ$41)*$AH$41)),IF(Calculator!$O$6="SINGLESPECTRUM",SUM((((D51/100)*$AJ$40)*$AH$40))+(((((D51/100)*$AJ$40)*$AN$40)*$AH$40)*1.05)-((((D51/100)*$AJ$40)*$AN$40)*$AH$40)+((((D51/100)*$AJ$41)*$AH$41)),IF(Calculator!$O$6="SINGLEHOMESTEAD",SUM((((D51/100)*$AJ$40)*$AH$40))+(((((D51/100)*$AJ$40)*$AN$40)*$AH$40)*1.05)-((((D51/100)*$AJ$40)*$AN$40)*$AH$40)+((((D51/100)*$AJ$41)*$AH$41)),IF(Calculator!$O$6="SINGLEBAND A",SUM((((D51/100)*$AJ$40)*$AH$40))+(((((D51/100)*$AJ$40)*$AN$40)*$AH$40)*1.1)-((((D51/100)*$AJ$40)*$AN$40)*$AH$40)+((((D51/100)*$AJ$41)*$AH$41)),IF(Calculator!$O$6="SINGLEBAND B",SUM((((D51/100)*$AJ$40)*$AH$40))+(((((D51/100)*$AJ$40)*$AN$40)*$AH$40)*1.15)-((((D51/100)*$AJ$40)*$AN$40)*$AH$40)+((((D51/100)*$AJ$41)*$AH$41)),IF(Calculator!$O$6="SINGLEBAND C",SUM((((D51/100)*$AJ$40)*$AH$40))+(((((D51/100)*$AJ$40)*$AN$40)*$AH$40)*1.2)-((((D51/100)*$AJ$40)*$AN$40)*$AH$40)+((((D51/100)*$AJ$41)*$AH$41)),IF(Calculator!$O$6="SINGLEBAND D",SUM((((D51/100)*$AJ$40)*$AH$40))+(((((D51/100)*$AJ$40)*$AN$40)*$AH$40)*1.25)-((((D51/100)*$AJ$40)*$AN$40)*$AH$40)+((((D51/100)*$AJ$41)*$AH$41)),IF(Calculator!$O$6="SINGLEURBANE",SUM((((D51/100)*$AJ$40)*$AH$40))+(((((D51/100)*$AJ$40)*$AN$40)*$AH$40)*1.25)-((((D51/100)*$AJ$40)*$AN$40)*$AH$40)+((((D51/100)*$AJ$41)*$AH$41)),IF(Calculator!$O$6="SINGLESILVERANOD",SUM((((D51/100)*$AJ$40)*$AH$40))+(((((D51/100)*$AJ$40)*$AN$40)*$AH$40)*1.4)-((((D51/100)*$AJ$40)*$AN$40)*$AH$40)+((((D51/100)*$AJ$41)*$AH$41)),IF(Calculator!$O$6="SINGLEANOD",SUM((((D51/100)*$AJ$40)*$AH$40))+(((((D51/100)*$AJ$40)*$AN$40)*$AH$40)*1.65)-((((D51/100)*$AJ$40)*$AN$40)*$AH$40)+((((D51/100)*$AJ$41)*$AH$41)),IF(Calculator!$O$6="DUALBASE",SUM((((D51/100)*$AJ$40)*$AH$40))+(((((D51/100)*$AJ$40)*$AN$40)*$AH$40)*1.030011)-((((D51/100)*$AJ$40)*$AN$40)*$AH$40)+((((D51/100)*$AJ$41)*$AH$41)),IF(Calculator!$O$6="DUALELEMENTS",SUM((((D51/100)*$AJ$40)*$AH$40))+(((((D51/100)*$AJ$40)*$AN$40)*$AH$40)*1.438569)-((((D51/100)*$AJ$40)*$AN$40)*$AH$40)+((((D51/100)*$AJ$41)*$AH$41)),IF(Calculator!$O$6="DUALSPECTRUM",SUM((((D51/100)*$AJ$40)*$AH$40))+(((((D51/100)*$AJ$40)*$AN$40)*$AH$40)*1.438569)-((((D51/100)*$AJ$40)*$AN$40)*$AH$40)+((((D51/100)*$AJ$41)*$AH$41)),IF(Calculator!$O$6="DUALHOMESTEAD",SUM((((D51/100)*$AJ$40)*$AH$40))+(((((D51/100)*$AJ$40)*$AN$40)*$AH$40)*1.438569)-((((D51/100)*$AJ$40)*$AN$40)*$AH$40)+((((D51/100)*$AJ$41)*$AH$41)),IF(Calculator!$O$6="DUALBAND A",SUM((((D51/100)*$AJ$40)*$AH$40))+(((((D51/100)*$AJ$40)*$AN$40)*$AH$40)*1.507051)-((((D51/100)*$AJ$40)*$AN$40)*$AH$40)+((((D51/100)*$AJ$41)*$AH$41)),IF(Calculator!$O$6="DUALBAND B",SUM((((D51/100)*$AJ$40)*$AH$40))+(((((D51/100)*$AJ$40)*$AN$40)*$AH$40)*1.57551)-((((D51/100)*$AJ$40)*$AN$40)*$AH$40)+((((D51/100)*$AJ$41)*$AH$41)),IF(Calculator!$O$6="DUALBAND C",SUM((((D51/100)*$AJ$40)*$AH$40))+(((((D51/100)*$AJ$40)*$AN$40)*$AH$40)*1.644088)-((((D51/100)*$AJ$40)*$AN$40)*$AH$40)+((((D51/100)*$AJ$41)*$AH$41)),IF(Calculator!$O$6="DUALBAND D",SUM((((D51/100)*$AJ$40)*$AH$40))+(((((D51/100)*$AJ$40)*$AN$40)*$AH$40)*1.712549)-((((D51/100)*$AJ$40)*$AN$40)*$AH$40)+((((D51/100)*$AJ$41)*$AH$41)),IF(Calculator!$O$6="DUALURBANE",SUM((((D51/100)*$AJ$40)*$AH$40))+(((((D51/100)*$AJ$40)*$AN$40)*$AH$40)*1.712549)-((((D51/100)*$AJ$40)*$AN$40)*$AH$40)+((((D51/100)*$AJ$41)*$AH$41)),IF(Calculator!$O$6="DUALSILVERANOD",SUM((((D51/100)*$AJ$40)*$AH$40))+(((((D51/100)*$AJ$40)*$AN$40)*$AH$40)*1.918079)-((((D51/100)*$AJ$40)*$AN$40)*$AH$40)+((((D51/100)*$AJ$41)*$AH$41)),IF(Calculator!$O$6="DUALANOD",SUM((((D51/100)*$AJ$40)*$AH$40))+(((((D51/100)*$AJ$40)*$AN$40)*$AH$40)*2.260509)-((((D51/100)*$AJ$40)*$AN$40)*$AH$40)+((((D51/100)*$AJ$41)*$AH$41))))))))))))))))))))))))</f>
        <v>0</v>
      </c>
      <c r="T51" s="2">
        <f>IF(Calculator!$O$6="SINGLEBASE",SUM((((E51/100)*$AJ$40)*$AH$40))+((((E51/100)*$AJ$41)*$AH$41)),IF(Calculator!$O$6="SINGLEELEMENTS",SUM((((E51/100)*$AJ$40)*$AH$40))+(((((E51/100)*$AJ$40)*$AN$40)*$AH$40)*1.05)-((((E51/100)*$AJ$40)*$AN$40)*$AH$40)+((((E51/100)*$AJ$41)*$AH$41)),IF(Calculator!$O$6="SINGLESPECTRUM",SUM((((E51/100)*$AJ$40)*$AH$40))+(((((E51/100)*$AJ$40)*$AN$40)*$AH$40)*1.05)-((((E51/100)*$AJ$40)*$AN$40)*$AH$40)+((((E51/100)*$AJ$41)*$AH$41)),IF(Calculator!$O$6="SINGLEHOMESTEAD",SUM((((E51/100)*$AJ$40)*$AH$40))+(((((E51/100)*$AJ$40)*$AN$40)*$AH$40)*1.05)-((((E51/100)*$AJ$40)*$AN$40)*$AH$40)+((((E51/100)*$AJ$41)*$AH$41)),IF(Calculator!$O$6="SINGLEBAND A",SUM((((E51/100)*$AJ$40)*$AH$40))+(((((E51/100)*$AJ$40)*$AN$40)*$AH$40)*1.1)-((((E51/100)*$AJ$40)*$AN$40)*$AH$40)+((((E51/100)*$AJ$41)*$AH$41)),IF(Calculator!$O$6="SINGLEBAND B",SUM((((E51/100)*$AJ$40)*$AH$40))+(((((E51/100)*$AJ$40)*$AN$40)*$AH$40)*1.15)-((((E51/100)*$AJ$40)*$AN$40)*$AH$40)+((((E51/100)*$AJ$41)*$AH$41)),IF(Calculator!$O$6="SINGLEBAND C",SUM((((E51/100)*$AJ$40)*$AH$40))+(((((E51/100)*$AJ$40)*$AN$40)*$AH$40)*1.2)-((((E51/100)*$AJ$40)*$AN$40)*$AH$40)+((((E51/100)*$AJ$41)*$AH$41)),IF(Calculator!$O$6="SINGLEBAND D",SUM((((E51/100)*$AJ$40)*$AH$40))+(((((E51/100)*$AJ$40)*$AN$40)*$AH$40)*1.25)-((((E51/100)*$AJ$40)*$AN$40)*$AH$40)+((((E51/100)*$AJ$41)*$AH$41)),IF(Calculator!$O$6="SINGLEURBANE",SUM((((E51/100)*$AJ$40)*$AH$40))+(((((E51/100)*$AJ$40)*$AN$40)*$AH$40)*1.25)-((((E51/100)*$AJ$40)*$AN$40)*$AH$40)+((((E51/100)*$AJ$41)*$AH$41)),IF(Calculator!$O$6="SINGLESILVERANOD",SUM((((E51/100)*$AJ$40)*$AH$40))+(((((E51/100)*$AJ$40)*$AN$40)*$AH$40)*1.4)-((((E51/100)*$AJ$40)*$AN$40)*$AH$40)+((((E51/100)*$AJ$41)*$AH$41)),IF(Calculator!$O$6="SINGLEANOD",SUM((((E51/100)*$AJ$40)*$AH$40))+(((((E51/100)*$AJ$40)*$AN$40)*$AH$40)*1.65)-((((E51/100)*$AJ$40)*$AN$40)*$AH$40)+((((E51/100)*$AJ$41)*$AH$41)),IF(Calculator!$O$6="DUALBASE",SUM((((E51/100)*$AJ$40)*$AH$40))+(((((E51/100)*$AJ$40)*$AN$40)*$AH$40)*1.030011)-((((E51/100)*$AJ$40)*$AN$40)*$AH$40)+((((E51/100)*$AJ$41)*$AH$41)),IF(Calculator!$O$6="DUALELEMENTS",SUM((((E51/100)*$AJ$40)*$AH$40))+(((((E51/100)*$AJ$40)*$AN$40)*$AH$40)*1.438569)-((((E51/100)*$AJ$40)*$AN$40)*$AH$40)+((((E51/100)*$AJ$41)*$AH$41)),IF(Calculator!$O$6="DUALSPECTRUM",SUM((((E51/100)*$AJ$40)*$AH$40))+(((((E51/100)*$AJ$40)*$AN$40)*$AH$40)*1.438569)-((((E51/100)*$AJ$40)*$AN$40)*$AH$40)+((((E51/100)*$AJ$41)*$AH$41)),IF(Calculator!$O$6="DUALHOMESTEAD",SUM((((E51/100)*$AJ$40)*$AH$40))+(((((E51/100)*$AJ$40)*$AN$40)*$AH$40)*1.438569)-((((E51/100)*$AJ$40)*$AN$40)*$AH$40)+((((E51/100)*$AJ$41)*$AH$41)),IF(Calculator!$O$6="DUALBAND A",SUM((((E51/100)*$AJ$40)*$AH$40))+(((((E51/100)*$AJ$40)*$AN$40)*$AH$40)*1.507051)-((((E51/100)*$AJ$40)*$AN$40)*$AH$40)+((((E51/100)*$AJ$41)*$AH$41)),IF(Calculator!$O$6="DUALBAND B",SUM((((E51/100)*$AJ$40)*$AH$40))+(((((E51/100)*$AJ$40)*$AN$40)*$AH$40)*1.57551)-((((E51/100)*$AJ$40)*$AN$40)*$AH$40)+((((E51/100)*$AJ$41)*$AH$41)),IF(Calculator!$O$6="DUALBAND C",SUM((((E51/100)*$AJ$40)*$AH$40))+(((((E51/100)*$AJ$40)*$AN$40)*$AH$40)*1.644088)-((((E51/100)*$AJ$40)*$AN$40)*$AH$40)+((((E51/100)*$AJ$41)*$AH$41)),IF(Calculator!$O$6="DUALBAND D",SUM((((E51/100)*$AJ$40)*$AH$40))+(((((E51/100)*$AJ$40)*$AN$40)*$AH$40)*1.712549)-((((E51/100)*$AJ$40)*$AN$40)*$AH$40)+((((E51/100)*$AJ$41)*$AH$41)),IF(Calculator!$O$6="DUALURBANE",SUM((((E51/100)*$AJ$40)*$AH$40))+(((((E51/100)*$AJ$40)*$AN$40)*$AH$40)*1.712549)-((((E51/100)*$AJ$40)*$AN$40)*$AH$40)+((((E51/100)*$AJ$41)*$AH$41)),IF(Calculator!$O$6="DUALSILVERANOD",SUM((((E51/100)*$AJ$40)*$AH$40))+(((((E51/100)*$AJ$40)*$AN$40)*$AH$40)*1.918079)-((((E51/100)*$AJ$40)*$AN$40)*$AH$40)+((((E51/100)*$AJ$41)*$AH$41)),IF(Calculator!$O$6="DUALANOD",SUM((((E51/100)*$AJ$40)*$AH$40))+(((((E51/100)*$AJ$40)*$AN$40)*$AH$40)*2.260509)-((((E51/100)*$AJ$40)*$AN$40)*$AH$40)+((((E51/100)*$AJ$41)*$AH$41))))))))))))))))))))))))</f>
        <v>0</v>
      </c>
      <c r="U51" s="2">
        <f>IF(Calculator!$O$6="SINGLEBASE",SUM((((F51/100)*$AJ$40)*$AH$40))+((((F51/100)*$AJ$41)*$AH$41)),IF(Calculator!$O$6="SINGLEELEMENTS",SUM((((F51/100)*$AJ$40)*$AH$40))+(((((F51/100)*$AJ$40)*$AN$40)*$AH$40)*1.05)-((((F51/100)*$AJ$40)*$AN$40)*$AH$40)+((((F51/100)*$AJ$41)*$AH$41)),IF(Calculator!$O$6="SINGLESPECTRUM",SUM((((F51/100)*$AJ$40)*$AH$40))+(((((F51/100)*$AJ$40)*$AN$40)*$AH$40)*1.05)-((((F51/100)*$AJ$40)*$AN$40)*$AH$40)+((((F51/100)*$AJ$41)*$AH$41)),IF(Calculator!$O$6="SINGLEHOMESTEAD",SUM((((F51/100)*$AJ$40)*$AH$40))+(((((F51/100)*$AJ$40)*$AN$40)*$AH$40)*1.05)-((((F51/100)*$AJ$40)*$AN$40)*$AH$40)+((((F51/100)*$AJ$41)*$AH$41)),IF(Calculator!$O$6="SINGLEBAND A",SUM((((F51/100)*$AJ$40)*$AH$40))+(((((F51/100)*$AJ$40)*$AN$40)*$AH$40)*1.1)-((((F51/100)*$AJ$40)*$AN$40)*$AH$40)+((((F51/100)*$AJ$41)*$AH$41)),IF(Calculator!$O$6="SINGLEBAND B",SUM((((F51/100)*$AJ$40)*$AH$40))+(((((F51/100)*$AJ$40)*$AN$40)*$AH$40)*1.15)-((((F51/100)*$AJ$40)*$AN$40)*$AH$40)+((((F51/100)*$AJ$41)*$AH$41)),IF(Calculator!$O$6="SINGLEBAND C",SUM((((F51/100)*$AJ$40)*$AH$40))+(((((F51/100)*$AJ$40)*$AN$40)*$AH$40)*1.2)-((((F51/100)*$AJ$40)*$AN$40)*$AH$40)+((((F51/100)*$AJ$41)*$AH$41)),IF(Calculator!$O$6="SINGLEBAND D",SUM((((F51/100)*$AJ$40)*$AH$40))+(((((F51/100)*$AJ$40)*$AN$40)*$AH$40)*1.25)-((((F51/100)*$AJ$40)*$AN$40)*$AH$40)+((((F51/100)*$AJ$41)*$AH$41)),IF(Calculator!$O$6="SINGLEURBANE",SUM((((F51/100)*$AJ$40)*$AH$40))+(((((F51/100)*$AJ$40)*$AN$40)*$AH$40)*1.25)-((((F51/100)*$AJ$40)*$AN$40)*$AH$40)+((((F51/100)*$AJ$41)*$AH$41)),IF(Calculator!$O$6="SINGLESILVERANOD",SUM((((F51/100)*$AJ$40)*$AH$40))+(((((F51/100)*$AJ$40)*$AN$40)*$AH$40)*1.4)-((((F51/100)*$AJ$40)*$AN$40)*$AH$40)+((((F51/100)*$AJ$41)*$AH$41)),IF(Calculator!$O$6="SINGLEANOD",SUM((((F51/100)*$AJ$40)*$AH$40))+(((((F51/100)*$AJ$40)*$AN$40)*$AH$40)*1.65)-((((F51/100)*$AJ$40)*$AN$40)*$AH$40)+((((F51/100)*$AJ$41)*$AH$41)),IF(Calculator!$O$6="DUALBASE",SUM((((F51/100)*$AJ$40)*$AH$40))+(((((F51/100)*$AJ$40)*$AN$40)*$AH$40)*1.030011)-((((F51/100)*$AJ$40)*$AN$40)*$AH$40)+((((F51/100)*$AJ$41)*$AH$41)),IF(Calculator!$O$6="DUALELEMENTS",SUM((((F51/100)*$AJ$40)*$AH$40))+(((((F51/100)*$AJ$40)*$AN$40)*$AH$40)*1.438569)-((((F51/100)*$AJ$40)*$AN$40)*$AH$40)+((((F51/100)*$AJ$41)*$AH$41)),IF(Calculator!$O$6="DUALSPECTRUM",SUM((((F51/100)*$AJ$40)*$AH$40))+(((((F51/100)*$AJ$40)*$AN$40)*$AH$40)*1.438569)-((((F51/100)*$AJ$40)*$AN$40)*$AH$40)+((((F51/100)*$AJ$41)*$AH$41)),IF(Calculator!$O$6="DUALHOMESTEAD",SUM((((F51/100)*$AJ$40)*$AH$40))+(((((F51/100)*$AJ$40)*$AN$40)*$AH$40)*1.438569)-((((F51/100)*$AJ$40)*$AN$40)*$AH$40)+((((F51/100)*$AJ$41)*$AH$41)),IF(Calculator!$O$6="DUALBAND A",SUM((((F51/100)*$AJ$40)*$AH$40))+(((((F51/100)*$AJ$40)*$AN$40)*$AH$40)*1.507051)-((((F51/100)*$AJ$40)*$AN$40)*$AH$40)+((((F51/100)*$AJ$41)*$AH$41)),IF(Calculator!$O$6="DUALBAND B",SUM((((F51/100)*$AJ$40)*$AH$40))+(((((F51/100)*$AJ$40)*$AN$40)*$AH$40)*1.57551)-((((F51/100)*$AJ$40)*$AN$40)*$AH$40)+((((F51/100)*$AJ$41)*$AH$41)),IF(Calculator!$O$6="DUALBAND C",SUM((((F51/100)*$AJ$40)*$AH$40))+(((((F51/100)*$AJ$40)*$AN$40)*$AH$40)*1.644088)-((((F51/100)*$AJ$40)*$AN$40)*$AH$40)+((((F51/100)*$AJ$41)*$AH$41)),IF(Calculator!$O$6="DUALBAND D",SUM((((F51/100)*$AJ$40)*$AH$40))+(((((F51/100)*$AJ$40)*$AN$40)*$AH$40)*1.712549)-((((F51/100)*$AJ$40)*$AN$40)*$AH$40)+((((F51/100)*$AJ$41)*$AH$41)),IF(Calculator!$O$6="DUALURBANE",SUM((((F51/100)*$AJ$40)*$AH$40))+(((((F51/100)*$AJ$40)*$AN$40)*$AH$40)*1.712549)-((((F51/100)*$AJ$40)*$AN$40)*$AH$40)+((((F51/100)*$AJ$41)*$AH$41)),IF(Calculator!$O$6="DUALSILVERANOD",SUM((((F51/100)*$AJ$40)*$AH$40))+(((((F51/100)*$AJ$40)*$AN$40)*$AH$40)*1.918079)-((((F51/100)*$AJ$40)*$AN$40)*$AH$40)+((((F51/100)*$AJ$41)*$AH$41)),IF(Calculator!$O$6="DUALANOD",SUM((((F51/100)*$AJ$40)*$AH$40))+(((((F51/100)*$AJ$40)*$AN$40)*$AH$40)*2.260509)-((((F51/100)*$AJ$40)*$AN$40)*$AH$40)+((((F51/100)*$AJ$41)*$AH$41))))))))))))))))))))))))</f>
        <v>0</v>
      </c>
      <c r="V51" s="2">
        <f>IF(Calculator!$O$6="SINGLEBASE",SUM((((G51/100)*$AJ$40)*$AH$40))+((((G51/100)*$AJ$41)*$AH$41)),IF(Calculator!$O$6="SINGLEELEMENTS",SUM((((G51/100)*$AJ$40)*$AH$40))+(((((G51/100)*$AJ$40)*$AN$40)*$AH$40)*1.05)-((((G51/100)*$AJ$40)*$AN$40)*$AH$40)+((((G51/100)*$AJ$41)*$AH$41)),IF(Calculator!$O$6="SINGLESPECTRUM",SUM((((G51/100)*$AJ$40)*$AH$40))+(((((G51/100)*$AJ$40)*$AN$40)*$AH$40)*1.05)-((((G51/100)*$AJ$40)*$AN$40)*$AH$40)+((((G51/100)*$AJ$41)*$AH$41)),IF(Calculator!$O$6="SINGLEHOMESTEAD",SUM((((G51/100)*$AJ$40)*$AH$40))+(((((G51/100)*$AJ$40)*$AN$40)*$AH$40)*1.05)-((((G51/100)*$AJ$40)*$AN$40)*$AH$40)+((((G51/100)*$AJ$41)*$AH$41)),IF(Calculator!$O$6="SINGLEBAND A",SUM((((G51/100)*$AJ$40)*$AH$40))+(((((G51/100)*$AJ$40)*$AN$40)*$AH$40)*1.1)-((((G51/100)*$AJ$40)*$AN$40)*$AH$40)+((((G51/100)*$AJ$41)*$AH$41)),IF(Calculator!$O$6="SINGLEBAND B",SUM((((G51/100)*$AJ$40)*$AH$40))+(((((G51/100)*$AJ$40)*$AN$40)*$AH$40)*1.15)-((((G51/100)*$AJ$40)*$AN$40)*$AH$40)+((((G51/100)*$AJ$41)*$AH$41)),IF(Calculator!$O$6="SINGLEBAND C",SUM((((G51/100)*$AJ$40)*$AH$40))+(((((G51/100)*$AJ$40)*$AN$40)*$AH$40)*1.2)-((((G51/100)*$AJ$40)*$AN$40)*$AH$40)+((((G51/100)*$AJ$41)*$AH$41)),IF(Calculator!$O$6="SINGLEBAND D",SUM((((G51/100)*$AJ$40)*$AH$40))+(((((G51/100)*$AJ$40)*$AN$40)*$AH$40)*1.25)-((((G51/100)*$AJ$40)*$AN$40)*$AH$40)+((((G51/100)*$AJ$41)*$AH$41)),IF(Calculator!$O$6="SINGLEURBANE",SUM((((G51/100)*$AJ$40)*$AH$40))+(((((G51/100)*$AJ$40)*$AN$40)*$AH$40)*1.25)-((((G51/100)*$AJ$40)*$AN$40)*$AH$40)+((((G51/100)*$AJ$41)*$AH$41)),IF(Calculator!$O$6="SINGLESILVERANOD",SUM((((G51/100)*$AJ$40)*$AH$40))+(((((G51/100)*$AJ$40)*$AN$40)*$AH$40)*1.4)-((((G51/100)*$AJ$40)*$AN$40)*$AH$40)+((((G51/100)*$AJ$41)*$AH$41)),IF(Calculator!$O$6="SINGLEANOD",SUM((((G51/100)*$AJ$40)*$AH$40))+(((((G51/100)*$AJ$40)*$AN$40)*$AH$40)*1.65)-((((G51/100)*$AJ$40)*$AN$40)*$AH$40)+((((G51/100)*$AJ$41)*$AH$41)),IF(Calculator!$O$6="DUALBASE",SUM((((G51/100)*$AJ$40)*$AH$40))+(((((G51/100)*$AJ$40)*$AN$40)*$AH$40)*1.030011)-((((G51/100)*$AJ$40)*$AN$40)*$AH$40)+((((G51/100)*$AJ$41)*$AH$41)),IF(Calculator!$O$6="DUALELEMENTS",SUM((((G51/100)*$AJ$40)*$AH$40))+(((((G51/100)*$AJ$40)*$AN$40)*$AH$40)*1.438569)-((((G51/100)*$AJ$40)*$AN$40)*$AH$40)+((((G51/100)*$AJ$41)*$AH$41)),IF(Calculator!$O$6="DUALSPECTRUM",SUM((((G51/100)*$AJ$40)*$AH$40))+(((((G51/100)*$AJ$40)*$AN$40)*$AH$40)*1.438569)-((((G51/100)*$AJ$40)*$AN$40)*$AH$40)+((((G51/100)*$AJ$41)*$AH$41)),IF(Calculator!$O$6="DUALHOMESTEAD",SUM((((G51/100)*$AJ$40)*$AH$40))+(((((G51/100)*$AJ$40)*$AN$40)*$AH$40)*1.438569)-((((G51/100)*$AJ$40)*$AN$40)*$AH$40)+((((G51/100)*$AJ$41)*$AH$41)),IF(Calculator!$O$6="DUALBAND A",SUM((((G51/100)*$AJ$40)*$AH$40))+(((((G51/100)*$AJ$40)*$AN$40)*$AH$40)*1.507051)-((((G51/100)*$AJ$40)*$AN$40)*$AH$40)+((((G51/100)*$AJ$41)*$AH$41)),IF(Calculator!$O$6="DUALBAND B",SUM((((G51/100)*$AJ$40)*$AH$40))+(((((G51/100)*$AJ$40)*$AN$40)*$AH$40)*1.57551)-((((G51/100)*$AJ$40)*$AN$40)*$AH$40)+((((G51/100)*$AJ$41)*$AH$41)),IF(Calculator!$O$6="DUALBAND C",SUM((((G51/100)*$AJ$40)*$AH$40))+(((((G51/100)*$AJ$40)*$AN$40)*$AH$40)*1.644088)-((((G51/100)*$AJ$40)*$AN$40)*$AH$40)+((((G51/100)*$AJ$41)*$AH$41)),IF(Calculator!$O$6="DUALBAND D",SUM((((G51/100)*$AJ$40)*$AH$40))+(((((G51/100)*$AJ$40)*$AN$40)*$AH$40)*1.712549)-((((G51/100)*$AJ$40)*$AN$40)*$AH$40)+((((G51/100)*$AJ$41)*$AH$41)),IF(Calculator!$O$6="DUALURBANE",SUM((((G51/100)*$AJ$40)*$AH$40))+(((((G51/100)*$AJ$40)*$AN$40)*$AH$40)*1.712549)-((((G51/100)*$AJ$40)*$AN$40)*$AH$40)+((((G51/100)*$AJ$41)*$AH$41)),IF(Calculator!$O$6="DUALSILVERANOD",SUM((((G51/100)*$AJ$40)*$AH$40))+(((((G51/100)*$AJ$40)*$AN$40)*$AH$40)*1.918079)-((((G51/100)*$AJ$40)*$AN$40)*$AH$40)+((((G51/100)*$AJ$41)*$AH$41)),IF(Calculator!$O$6="DUALANOD",SUM((((G51/100)*$AJ$40)*$AH$40))+(((((G51/100)*$AJ$40)*$AN$40)*$AH$40)*2.260509)-((((G51/100)*$AJ$40)*$AN$40)*$AH$40)+((((G51/100)*$AJ$41)*$AH$41))))))))))))))))))))))))</f>
        <v>0</v>
      </c>
      <c r="W51" s="2">
        <f>IF(Calculator!$O$6="SINGLEBASE",SUM((((H51/100)*$AJ$40)*$AH$40))+((((H51/100)*$AJ$41)*$AH$41)),IF(Calculator!$O$6="SINGLEELEMENTS",SUM((((H51/100)*$AJ$40)*$AH$40))+(((((H51/100)*$AJ$40)*$AN$40)*$AH$40)*1.05)-((((H51/100)*$AJ$40)*$AN$40)*$AH$40)+((((H51/100)*$AJ$41)*$AH$41)),IF(Calculator!$O$6="SINGLESPECTRUM",SUM((((H51/100)*$AJ$40)*$AH$40))+(((((H51/100)*$AJ$40)*$AN$40)*$AH$40)*1.05)-((((H51/100)*$AJ$40)*$AN$40)*$AH$40)+((((H51/100)*$AJ$41)*$AH$41)),IF(Calculator!$O$6="SINGLEHOMESTEAD",SUM((((H51/100)*$AJ$40)*$AH$40))+(((((H51/100)*$AJ$40)*$AN$40)*$AH$40)*1.05)-((((H51/100)*$AJ$40)*$AN$40)*$AH$40)+((((H51/100)*$AJ$41)*$AH$41)),IF(Calculator!$O$6="SINGLEBAND A",SUM((((H51/100)*$AJ$40)*$AH$40))+(((((H51/100)*$AJ$40)*$AN$40)*$AH$40)*1.1)-((((H51/100)*$AJ$40)*$AN$40)*$AH$40)+((((H51/100)*$AJ$41)*$AH$41)),IF(Calculator!$O$6="SINGLEBAND B",SUM((((H51/100)*$AJ$40)*$AH$40))+(((((H51/100)*$AJ$40)*$AN$40)*$AH$40)*1.15)-((((H51/100)*$AJ$40)*$AN$40)*$AH$40)+((((H51/100)*$AJ$41)*$AH$41)),IF(Calculator!$O$6="SINGLEBAND C",SUM((((H51/100)*$AJ$40)*$AH$40))+(((((H51/100)*$AJ$40)*$AN$40)*$AH$40)*1.2)-((((H51/100)*$AJ$40)*$AN$40)*$AH$40)+((((H51/100)*$AJ$41)*$AH$41)),IF(Calculator!$O$6="SINGLEBAND D",SUM((((H51/100)*$AJ$40)*$AH$40))+(((((H51/100)*$AJ$40)*$AN$40)*$AH$40)*1.25)-((((H51/100)*$AJ$40)*$AN$40)*$AH$40)+((((H51/100)*$AJ$41)*$AH$41)),IF(Calculator!$O$6="SINGLEURBANE",SUM((((H51/100)*$AJ$40)*$AH$40))+(((((H51/100)*$AJ$40)*$AN$40)*$AH$40)*1.25)-((((H51/100)*$AJ$40)*$AN$40)*$AH$40)+((((H51/100)*$AJ$41)*$AH$41)),IF(Calculator!$O$6="SINGLESILVERANOD",SUM((((H51/100)*$AJ$40)*$AH$40))+(((((H51/100)*$AJ$40)*$AN$40)*$AH$40)*1.4)-((((H51/100)*$AJ$40)*$AN$40)*$AH$40)+((((H51/100)*$AJ$41)*$AH$41)),IF(Calculator!$O$6="SINGLEANOD",SUM((((H51/100)*$AJ$40)*$AH$40))+(((((H51/100)*$AJ$40)*$AN$40)*$AH$40)*1.65)-((((H51/100)*$AJ$40)*$AN$40)*$AH$40)+((((H51/100)*$AJ$41)*$AH$41)),IF(Calculator!$O$6="DUALBASE",SUM((((H51/100)*$AJ$40)*$AH$40))+(((((H51/100)*$AJ$40)*$AN$40)*$AH$40)*1.030011)-((((H51/100)*$AJ$40)*$AN$40)*$AH$40)+((((H51/100)*$AJ$41)*$AH$41)),IF(Calculator!$O$6="DUALELEMENTS",SUM((((H51/100)*$AJ$40)*$AH$40))+(((((H51/100)*$AJ$40)*$AN$40)*$AH$40)*1.438569)-((((H51/100)*$AJ$40)*$AN$40)*$AH$40)+((((H51/100)*$AJ$41)*$AH$41)),IF(Calculator!$O$6="DUALSPECTRUM",SUM((((H51/100)*$AJ$40)*$AH$40))+(((((H51/100)*$AJ$40)*$AN$40)*$AH$40)*1.438569)-((((H51/100)*$AJ$40)*$AN$40)*$AH$40)+((((H51/100)*$AJ$41)*$AH$41)),IF(Calculator!$O$6="DUALHOMESTEAD",SUM((((H51/100)*$AJ$40)*$AH$40))+(((((H51/100)*$AJ$40)*$AN$40)*$AH$40)*1.438569)-((((H51/100)*$AJ$40)*$AN$40)*$AH$40)+((((H51/100)*$AJ$41)*$AH$41)),IF(Calculator!$O$6="DUALBAND A",SUM((((H51/100)*$AJ$40)*$AH$40))+(((((H51/100)*$AJ$40)*$AN$40)*$AH$40)*1.507051)-((((H51/100)*$AJ$40)*$AN$40)*$AH$40)+((((H51/100)*$AJ$41)*$AH$41)),IF(Calculator!$O$6="DUALBAND B",SUM((((H51/100)*$AJ$40)*$AH$40))+(((((H51/100)*$AJ$40)*$AN$40)*$AH$40)*1.57551)-((((H51/100)*$AJ$40)*$AN$40)*$AH$40)+((((H51/100)*$AJ$41)*$AH$41)),IF(Calculator!$O$6="DUALBAND C",SUM((((H51/100)*$AJ$40)*$AH$40))+(((((H51/100)*$AJ$40)*$AN$40)*$AH$40)*1.644088)-((((H51/100)*$AJ$40)*$AN$40)*$AH$40)+((((H51/100)*$AJ$41)*$AH$41)),IF(Calculator!$O$6="DUALBAND D",SUM((((H51/100)*$AJ$40)*$AH$40))+(((((H51/100)*$AJ$40)*$AN$40)*$AH$40)*1.712549)-((((H51/100)*$AJ$40)*$AN$40)*$AH$40)+((((H51/100)*$AJ$41)*$AH$41)),IF(Calculator!$O$6="DUALURBANE",SUM((((H51/100)*$AJ$40)*$AH$40))+(((((H51/100)*$AJ$40)*$AN$40)*$AH$40)*1.712549)-((((H51/100)*$AJ$40)*$AN$40)*$AH$40)+((((H51/100)*$AJ$41)*$AH$41)),IF(Calculator!$O$6="DUALSILVERANOD",SUM((((H51/100)*$AJ$40)*$AH$40))+(((((H51/100)*$AJ$40)*$AN$40)*$AH$40)*1.918079)-((((H51/100)*$AJ$40)*$AN$40)*$AH$40)+((((H51/100)*$AJ$41)*$AH$41)),IF(Calculator!$O$6="DUALANOD",SUM((((H51/100)*$AJ$40)*$AH$40))+(((((H51/100)*$AJ$40)*$AN$40)*$AH$40)*2.260509)-((((H51/100)*$AJ$40)*$AN$40)*$AH$40)+((((H51/100)*$AJ$41)*$AH$41))))))))))))))))))))))))</f>
        <v>0</v>
      </c>
      <c r="X51" s="2">
        <f>IF(Calculator!$O$6="SINGLEBASE",SUM((((I51/100)*$AJ$40)*$AH$40))+((((I51/100)*$AJ$41)*$AH$41)),IF(Calculator!$O$6="SINGLEELEMENTS",SUM((((I51/100)*$AJ$40)*$AH$40))+(((((I51/100)*$AJ$40)*$AN$40)*$AH$40)*1.05)-((((I51/100)*$AJ$40)*$AN$40)*$AH$40)+((((I51/100)*$AJ$41)*$AH$41)),IF(Calculator!$O$6="SINGLESPECTRUM",SUM((((I51/100)*$AJ$40)*$AH$40))+(((((I51/100)*$AJ$40)*$AN$40)*$AH$40)*1.05)-((((I51/100)*$AJ$40)*$AN$40)*$AH$40)+((((I51/100)*$AJ$41)*$AH$41)),IF(Calculator!$O$6="SINGLEHOMESTEAD",SUM((((I51/100)*$AJ$40)*$AH$40))+(((((I51/100)*$AJ$40)*$AN$40)*$AH$40)*1.05)-((((I51/100)*$AJ$40)*$AN$40)*$AH$40)+((((I51/100)*$AJ$41)*$AH$41)),IF(Calculator!$O$6="SINGLEBAND A",SUM((((I51/100)*$AJ$40)*$AH$40))+(((((I51/100)*$AJ$40)*$AN$40)*$AH$40)*1.1)-((((I51/100)*$AJ$40)*$AN$40)*$AH$40)+((((I51/100)*$AJ$41)*$AH$41)),IF(Calculator!$O$6="SINGLEBAND B",SUM((((I51/100)*$AJ$40)*$AH$40))+(((((I51/100)*$AJ$40)*$AN$40)*$AH$40)*1.15)-((((I51/100)*$AJ$40)*$AN$40)*$AH$40)+((((I51/100)*$AJ$41)*$AH$41)),IF(Calculator!$O$6="SINGLEBAND C",SUM((((I51/100)*$AJ$40)*$AH$40))+(((((I51/100)*$AJ$40)*$AN$40)*$AH$40)*1.2)-((((I51/100)*$AJ$40)*$AN$40)*$AH$40)+((((I51/100)*$AJ$41)*$AH$41)),IF(Calculator!$O$6="SINGLEBAND D",SUM((((I51/100)*$AJ$40)*$AH$40))+(((((I51/100)*$AJ$40)*$AN$40)*$AH$40)*1.25)-((((I51/100)*$AJ$40)*$AN$40)*$AH$40)+((((I51/100)*$AJ$41)*$AH$41)),IF(Calculator!$O$6="SINGLEURBANE",SUM((((I51/100)*$AJ$40)*$AH$40))+(((((I51/100)*$AJ$40)*$AN$40)*$AH$40)*1.25)-((((I51/100)*$AJ$40)*$AN$40)*$AH$40)+((((I51/100)*$AJ$41)*$AH$41)),IF(Calculator!$O$6="SINGLESILVERANOD",SUM((((I51/100)*$AJ$40)*$AH$40))+(((((I51/100)*$AJ$40)*$AN$40)*$AH$40)*1.4)-((((I51/100)*$AJ$40)*$AN$40)*$AH$40)+((((I51/100)*$AJ$41)*$AH$41)),IF(Calculator!$O$6="SINGLEANOD",SUM((((I51/100)*$AJ$40)*$AH$40))+(((((I51/100)*$AJ$40)*$AN$40)*$AH$40)*1.65)-((((I51/100)*$AJ$40)*$AN$40)*$AH$40)+((((I51/100)*$AJ$41)*$AH$41)),IF(Calculator!$O$6="DUALBASE",SUM((((I51/100)*$AJ$40)*$AH$40))+(((((I51/100)*$AJ$40)*$AN$40)*$AH$40)*1.030011)-((((I51/100)*$AJ$40)*$AN$40)*$AH$40)+((((I51/100)*$AJ$41)*$AH$41)),IF(Calculator!$O$6="DUALELEMENTS",SUM((((I51/100)*$AJ$40)*$AH$40))+(((((I51/100)*$AJ$40)*$AN$40)*$AH$40)*1.438569)-((((I51/100)*$AJ$40)*$AN$40)*$AH$40)+((((I51/100)*$AJ$41)*$AH$41)),IF(Calculator!$O$6="DUALSPECTRUM",SUM((((I51/100)*$AJ$40)*$AH$40))+(((((I51/100)*$AJ$40)*$AN$40)*$AH$40)*1.438569)-((((I51/100)*$AJ$40)*$AN$40)*$AH$40)+((((I51/100)*$AJ$41)*$AH$41)),IF(Calculator!$O$6="DUALHOMESTEAD",SUM((((I51/100)*$AJ$40)*$AH$40))+(((((I51/100)*$AJ$40)*$AN$40)*$AH$40)*1.438569)-((((I51/100)*$AJ$40)*$AN$40)*$AH$40)+((((I51/100)*$AJ$41)*$AH$41)),IF(Calculator!$O$6="DUALBAND A",SUM((((I51/100)*$AJ$40)*$AH$40))+(((((I51/100)*$AJ$40)*$AN$40)*$AH$40)*1.507051)-((((I51/100)*$AJ$40)*$AN$40)*$AH$40)+((((I51/100)*$AJ$41)*$AH$41)),IF(Calculator!$O$6="DUALBAND B",SUM((((I51/100)*$AJ$40)*$AH$40))+(((((I51/100)*$AJ$40)*$AN$40)*$AH$40)*1.57551)-((((I51/100)*$AJ$40)*$AN$40)*$AH$40)+((((I51/100)*$AJ$41)*$AH$41)),IF(Calculator!$O$6="DUALBAND C",SUM((((I51/100)*$AJ$40)*$AH$40))+(((((I51/100)*$AJ$40)*$AN$40)*$AH$40)*1.644088)-((((I51/100)*$AJ$40)*$AN$40)*$AH$40)+((((I51/100)*$AJ$41)*$AH$41)),IF(Calculator!$O$6="DUALBAND D",SUM((((I51/100)*$AJ$40)*$AH$40))+(((((I51/100)*$AJ$40)*$AN$40)*$AH$40)*1.712549)-((((I51/100)*$AJ$40)*$AN$40)*$AH$40)+((((I51/100)*$AJ$41)*$AH$41)),IF(Calculator!$O$6="DUALURBANE",SUM((((I51/100)*$AJ$40)*$AH$40))+(((((I51/100)*$AJ$40)*$AN$40)*$AH$40)*1.712549)-((((I51/100)*$AJ$40)*$AN$40)*$AH$40)+((((I51/100)*$AJ$41)*$AH$41)),IF(Calculator!$O$6="DUALSILVERANOD",SUM((((I51/100)*$AJ$40)*$AH$40))+(((((I51/100)*$AJ$40)*$AN$40)*$AH$40)*1.918079)-((((I51/100)*$AJ$40)*$AN$40)*$AH$40)+((((I51/100)*$AJ$41)*$AH$41)),IF(Calculator!$O$6="DUALANOD",SUM((((I51/100)*$AJ$40)*$AH$40))+(((((I51/100)*$AJ$40)*$AN$40)*$AH$40)*2.260509)-((((I51/100)*$AJ$40)*$AN$40)*$AH$40)+((((I51/100)*$AJ$41)*$AH$41))))))))))))))))))))))))</f>
        <v>0</v>
      </c>
      <c r="Y51" s="2">
        <f>IF(Calculator!$O$6="SINGLEBASE",SUM((((J51/100)*$AJ$40)*$AH$40))+((((J51/100)*$AJ$41)*$AH$41)),IF(Calculator!$O$6="SINGLEELEMENTS",SUM((((J51/100)*$AJ$40)*$AH$40))+(((((J51/100)*$AJ$40)*$AN$40)*$AH$40)*1.05)-((((J51/100)*$AJ$40)*$AN$40)*$AH$40)+((((J51/100)*$AJ$41)*$AH$41)),IF(Calculator!$O$6="SINGLESPECTRUM",SUM((((J51/100)*$AJ$40)*$AH$40))+(((((J51/100)*$AJ$40)*$AN$40)*$AH$40)*1.05)-((((J51/100)*$AJ$40)*$AN$40)*$AH$40)+((((J51/100)*$AJ$41)*$AH$41)),IF(Calculator!$O$6="SINGLEHOMESTEAD",SUM((((J51/100)*$AJ$40)*$AH$40))+(((((J51/100)*$AJ$40)*$AN$40)*$AH$40)*1.05)-((((J51/100)*$AJ$40)*$AN$40)*$AH$40)+((((J51/100)*$AJ$41)*$AH$41)),IF(Calculator!$O$6="SINGLEBAND A",SUM((((J51/100)*$AJ$40)*$AH$40))+(((((J51/100)*$AJ$40)*$AN$40)*$AH$40)*1.1)-((((J51/100)*$AJ$40)*$AN$40)*$AH$40)+((((J51/100)*$AJ$41)*$AH$41)),IF(Calculator!$O$6="SINGLEBAND B",SUM((((J51/100)*$AJ$40)*$AH$40))+(((((J51/100)*$AJ$40)*$AN$40)*$AH$40)*1.15)-((((J51/100)*$AJ$40)*$AN$40)*$AH$40)+((((J51/100)*$AJ$41)*$AH$41)),IF(Calculator!$O$6="SINGLEBAND C",SUM((((J51/100)*$AJ$40)*$AH$40))+(((((J51/100)*$AJ$40)*$AN$40)*$AH$40)*1.2)-((((J51/100)*$AJ$40)*$AN$40)*$AH$40)+((((J51/100)*$AJ$41)*$AH$41)),IF(Calculator!$O$6="SINGLEBAND D",SUM((((J51/100)*$AJ$40)*$AH$40))+(((((J51/100)*$AJ$40)*$AN$40)*$AH$40)*1.25)-((((J51/100)*$AJ$40)*$AN$40)*$AH$40)+((((J51/100)*$AJ$41)*$AH$41)),IF(Calculator!$O$6="SINGLEURBANE",SUM((((J51/100)*$AJ$40)*$AH$40))+(((((J51/100)*$AJ$40)*$AN$40)*$AH$40)*1.25)-((((J51/100)*$AJ$40)*$AN$40)*$AH$40)+((((J51/100)*$AJ$41)*$AH$41)),IF(Calculator!$O$6="SINGLESILVERANOD",SUM((((J51/100)*$AJ$40)*$AH$40))+(((((J51/100)*$AJ$40)*$AN$40)*$AH$40)*1.4)-((((J51/100)*$AJ$40)*$AN$40)*$AH$40)+((((J51/100)*$AJ$41)*$AH$41)),IF(Calculator!$O$6="SINGLEANOD",SUM((((J51/100)*$AJ$40)*$AH$40))+(((((J51/100)*$AJ$40)*$AN$40)*$AH$40)*1.65)-((((J51/100)*$AJ$40)*$AN$40)*$AH$40)+((((J51/100)*$AJ$41)*$AH$41)),IF(Calculator!$O$6="DUALBASE",SUM((((J51/100)*$AJ$40)*$AH$40))+(((((J51/100)*$AJ$40)*$AN$40)*$AH$40)*1.030011)-((((J51/100)*$AJ$40)*$AN$40)*$AH$40)+((((J51/100)*$AJ$41)*$AH$41)),IF(Calculator!$O$6="DUALELEMENTS",SUM((((J51/100)*$AJ$40)*$AH$40))+(((((J51/100)*$AJ$40)*$AN$40)*$AH$40)*1.438569)-((((J51/100)*$AJ$40)*$AN$40)*$AH$40)+((((J51/100)*$AJ$41)*$AH$41)),IF(Calculator!$O$6="DUALSPECTRUM",SUM((((J51/100)*$AJ$40)*$AH$40))+(((((J51/100)*$AJ$40)*$AN$40)*$AH$40)*1.438569)-((((J51/100)*$AJ$40)*$AN$40)*$AH$40)+((((J51/100)*$AJ$41)*$AH$41)),IF(Calculator!$O$6="DUALHOMESTEAD",SUM((((J51/100)*$AJ$40)*$AH$40))+(((((J51/100)*$AJ$40)*$AN$40)*$AH$40)*1.438569)-((((J51/100)*$AJ$40)*$AN$40)*$AH$40)+((((J51/100)*$AJ$41)*$AH$41)),IF(Calculator!$O$6="DUALBAND A",SUM((((J51/100)*$AJ$40)*$AH$40))+(((((J51/100)*$AJ$40)*$AN$40)*$AH$40)*1.507051)-((((J51/100)*$AJ$40)*$AN$40)*$AH$40)+((((J51/100)*$AJ$41)*$AH$41)),IF(Calculator!$O$6="DUALBAND B",SUM((((J51/100)*$AJ$40)*$AH$40))+(((((J51/100)*$AJ$40)*$AN$40)*$AH$40)*1.57551)-((((J51/100)*$AJ$40)*$AN$40)*$AH$40)+((((J51/100)*$AJ$41)*$AH$41)),IF(Calculator!$O$6="DUALBAND C",SUM((((J51/100)*$AJ$40)*$AH$40))+(((((J51/100)*$AJ$40)*$AN$40)*$AH$40)*1.644088)-((((J51/100)*$AJ$40)*$AN$40)*$AH$40)+((((J51/100)*$AJ$41)*$AH$41)),IF(Calculator!$O$6="DUALBAND D",SUM((((J51/100)*$AJ$40)*$AH$40))+(((((J51/100)*$AJ$40)*$AN$40)*$AH$40)*1.712549)-((((J51/100)*$AJ$40)*$AN$40)*$AH$40)+((((J51/100)*$AJ$41)*$AH$41)),IF(Calculator!$O$6="DUALURBANE",SUM((((J51/100)*$AJ$40)*$AH$40))+(((((J51/100)*$AJ$40)*$AN$40)*$AH$40)*1.712549)-((((J51/100)*$AJ$40)*$AN$40)*$AH$40)+((((J51/100)*$AJ$41)*$AH$41)),IF(Calculator!$O$6="DUALSILVERANOD",SUM((((J51/100)*$AJ$40)*$AH$40))+(((((J51/100)*$AJ$40)*$AN$40)*$AH$40)*1.918079)-((((J51/100)*$AJ$40)*$AN$40)*$AH$40)+((((J51/100)*$AJ$41)*$AH$41)),IF(Calculator!$O$6="DUALANOD",SUM((((J51/100)*$AJ$40)*$AH$40))+(((((J51/100)*$AJ$40)*$AN$40)*$AH$40)*2.260509)-((((J51/100)*$AJ$40)*$AN$40)*$AH$40)+((((J51/100)*$AJ$41)*$AH$41))))))))))))))))))))))))</f>
        <v>0</v>
      </c>
      <c r="Z51" s="2">
        <f>IF(Calculator!$O$6="SINGLEBASE",SUM((((K51/100)*$AJ$40)*$AH$40))+((((K51/100)*$AJ$41)*$AH$41)),IF(Calculator!$O$6="SINGLEELEMENTS",SUM((((K51/100)*$AJ$40)*$AH$40))+(((((K51/100)*$AJ$40)*$AN$40)*$AH$40)*1.05)-((((K51/100)*$AJ$40)*$AN$40)*$AH$40)+((((K51/100)*$AJ$41)*$AH$41)),IF(Calculator!$O$6="SINGLESPECTRUM",SUM((((K51/100)*$AJ$40)*$AH$40))+(((((K51/100)*$AJ$40)*$AN$40)*$AH$40)*1.05)-((((K51/100)*$AJ$40)*$AN$40)*$AH$40)+((((K51/100)*$AJ$41)*$AH$41)),IF(Calculator!$O$6="SINGLEHOMESTEAD",SUM((((K51/100)*$AJ$40)*$AH$40))+(((((K51/100)*$AJ$40)*$AN$40)*$AH$40)*1.05)-((((K51/100)*$AJ$40)*$AN$40)*$AH$40)+((((K51/100)*$AJ$41)*$AH$41)),IF(Calculator!$O$6="SINGLEBAND A",SUM((((K51/100)*$AJ$40)*$AH$40))+(((((K51/100)*$AJ$40)*$AN$40)*$AH$40)*1.1)-((((K51/100)*$AJ$40)*$AN$40)*$AH$40)+((((K51/100)*$AJ$41)*$AH$41)),IF(Calculator!$O$6="SINGLEBAND B",SUM((((K51/100)*$AJ$40)*$AH$40))+(((((K51/100)*$AJ$40)*$AN$40)*$AH$40)*1.15)-((((K51/100)*$AJ$40)*$AN$40)*$AH$40)+((((K51/100)*$AJ$41)*$AH$41)),IF(Calculator!$O$6="SINGLEBAND C",SUM((((K51/100)*$AJ$40)*$AH$40))+(((((K51/100)*$AJ$40)*$AN$40)*$AH$40)*1.2)-((((K51/100)*$AJ$40)*$AN$40)*$AH$40)+((((K51/100)*$AJ$41)*$AH$41)),IF(Calculator!$O$6="SINGLEBAND D",SUM((((K51/100)*$AJ$40)*$AH$40))+(((((K51/100)*$AJ$40)*$AN$40)*$AH$40)*1.25)-((((K51/100)*$AJ$40)*$AN$40)*$AH$40)+((((K51/100)*$AJ$41)*$AH$41)),IF(Calculator!$O$6="SINGLEURBANE",SUM((((K51/100)*$AJ$40)*$AH$40))+(((((K51/100)*$AJ$40)*$AN$40)*$AH$40)*1.25)-((((K51/100)*$AJ$40)*$AN$40)*$AH$40)+((((K51/100)*$AJ$41)*$AH$41)),IF(Calculator!$O$6="SINGLESILVERANOD",SUM((((K51/100)*$AJ$40)*$AH$40))+(((((K51/100)*$AJ$40)*$AN$40)*$AH$40)*1.4)-((((K51/100)*$AJ$40)*$AN$40)*$AH$40)+((((K51/100)*$AJ$41)*$AH$41)),IF(Calculator!$O$6="SINGLEANOD",SUM((((K51/100)*$AJ$40)*$AH$40))+(((((K51/100)*$AJ$40)*$AN$40)*$AH$40)*1.65)-((((K51/100)*$AJ$40)*$AN$40)*$AH$40)+((((K51/100)*$AJ$41)*$AH$41)),IF(Calculator!$O$6="DUALBASE",SUM((((K51/100)*$AJ$40)*$AH$40))+(((((K51/100)*$AJ$40)*$AN$40)*$AH$40)*1.030011)-((((K51/100)*$AJ$40)*$AN$40)*$AH$40)+((((K51/100)*$AJ$41)*$AH$41)),IF(Calculator!$O$6="DUALELEMENTS",SUM((((K51/100)*$AJ$40)*$AH$40))+(((((K51/100)*$AJ$40)*$AN$40)*$AH$40)*1.438569)-((((K51/100)*$AJ$40)*$AN$40)*$AH$40)+((((K51/100)*$AJ$41)*$AH$41)),IF(Calculator!$O$6="DUALSPECTRUM",SUM((((K51/100)*$AJ$40)*$AH$40))+(((((K51/100)*$AJ$40)*$AN$40)*$AH$40)*1.438569)-((((K51/100)*$AJ$40)*$AN$40)*$AH$40)+((((K51/100)*$AJ$41)*$AH$41)),IF(Calculator!$O$6="DUALHOMESTEAD",SUM((((K51/100)*$AJ$40)*$AH$40))+(((((K51/100)*$AJ$40)*$AN$40)*$AH$40)*1.438569)-((((K51/100)*$AJ$40)*$AN$40)*$AH$40)+((((K51/100)*$AJ$41)*$AH$41)),IF(Calculator!$O$6="DUALBAND A",SUM((((K51/100)*$AJ$40)*$AH$40))+(((((K51/100)*$AJ$40)*$AN$40)*$AH$40)*1.507051)-((((K51/100)*$AJ$40)*$AN$40)*$AH$40)+((((K51/100)*$AJ$41)*$AH$41)),IF(Calculator!$O$6="DUALBAND B",SUM((((K51/100)*$AJ$40)*$AH$40))+(((((K51/100)*$AJ$40)*$AN$40)*$AH$40)*1.57551)-((((K51/100)*$AJ$40)*$AN$40)*$AH$40)+((((K51/100)*$AJ$41)*$AH$41)),IF(Calculator!$O$6="DUALBAND C",SUM((((K51/100)*$AJ$40)*$AH$40))+(((((K51/100)*$AJ$40)*$AN$40)*$AH$40)*1.644088)-((((K51/100)*$AJ$40)*$AN$40)*$AH$40)+((((K51/100)*$AJ$41)*$AH$41)),IF(Calculator!$O$6="DUALBAND D",SUM((((K51/100)*$AJ$40)*$AH$40))+(((((K51/100)*$AJ$40)*$AN$40)*$AH$40)*1.712549)-((((K51/100)*$AJ$40)*$AN$40)*$AH$40)+((((K51/100)*$AJ$41)*$AH$41)),IF(Calculator!$O$6="DUALURBANE",SUM((((K51/100)*$AJ$40)*$AH$40))+(((((K51/100)*$AJ$40)*$AN$40)*$AH$40)*1.712549)-((((K51/100)*$AJ$40)*$AN$40)*$AH$40)+((((K51/100)*$AJ$41)*$AH$41)),IF(Calculator!$O$6="DUALSILVERANOD",SUM((((K51/100)*$AJ$40)*$AH$40))+(((((K51/100)*$AJ$40)*$AN$40)*$AH$40)*1.918079)-((((K51/100)*$AJ$40)*$AN$40)*$AH$40)+((((K51/100)*$AJ$41)*$AH$41)),IF(Calculator!$O$6="DUALANOD",SUM((((K51/100)*$AJ$40)*$AH$40))+(((((K51/100)*$AJ$40)*$AN$40)*$AH$40)*2.260509)-((((K51/100)*$AJ$40)*$AN$40)*$AH$40)+((((K51/100)*$AJ$41)*$AH$41))))))))))))))))))))))))</f>
        <v>0</v>
      </c>
      <c r="AA51" s="2">
        <f>IF(Calculator!$O$6="SINGLEBASE",SUM((((L51/100)*$AJ$40)*$AH$40))+((((L51/100)*$AJ$41)*$AH$41)),IF(Calculator!$O$6="SINGLEELEMENTS",SUM((((L51/100)*$AJ$40)*$AH$40))+(((((L51/100)*$AJ$40)*$AN$40)*$AH$40)*1.05)-((((L51/100)*$AJ$40)*$AN$40)*$AH$40)+((((L51/100)*$AJ$41)*$AH$41)),IF(Calculator!$O$6="SINGLESPECTRUM",SUM((((L51/100)*$AJ$40)*$AH$40))+(((((L51/100)*$AJ$40)*$AN$40)*$AH$40)*1.05)-((((L51/100)*$AJ$40)*$AN$40)*$AH$40)+((((L51/100)*$AJ$41)*$AH$41)),IF(Calculator!$O$6="SINGLEHOMESTEAD",SUM((((L51/100)*$AJ$40)*$AH$40))+(((((L51/100)*$AJ$40)*$AN$40)*$AH$40)*1.05)-((((L51/100)*$AJ$40)*$AN$40)*$AH$40)+((((L51/100)*$AJ$41)*$AH$41)),IF(Calculator!$O$6="SINGLEBAND A",SUM((((L51/100)*$AJ$40)*$AH$40))+(((((L51/100)*$AJ$40)*$AN$40)*$AH$40)*1.1)-((((L51/100)*$AJ$40)*$AN$40)*$AH$40)+((((L51/100)*$AJ$41)*$AH$41)),IF(Calculator!$O$6="SINGLEBAND B",SUM((((L51/100)*$AJ$40)*$AH$40))+(((((L51/100)*$AJ$40)*$AN$40)*$AH$40)*1.15)-((((L51/100)*$AJ$40)*$AN$40)*$AH$40)+((((L51/100)*$AJ$41)*$AH$41)),IF(Calculator!$O$6="SINGLEBAND C",SUM((((L51/100)*$AJ$40)*$AH$40))+(((((L51/100)*$AJ$40)*$AN$40)*$AH$40)*1.2)-((((L51/100)*$AJ$40)*$AN$40)*$AH$40)+((((L51/100)*$AJ$41)*$AH$41)),IF(Calculator!$O$6="SINGLEBAND D",SUM((((L51/100)*$AJ$40)*$AH$40))+(((((L51/100)*$AJ$40)*$AN$40)*$AH$40)*1.25)-((((L51/100)*$AJ$40)*$AN$40)*$AH$40)+((((L51/100)*$AJ$41)*$AH$41)),IF(Calculator!$O$6="SINGLEURBANE",SUM((((L51/100)*$AJ$40)*$AH$40))+(((((L51/100)*$AJ$40)*$AN$40)*$AH$40)*1.25)-((((L51/100)*$AJ$40)*$AN$40)*$AH$40)+((((L51/100)*$AJ$41)*$AH$41)),IF(Calculator!$O$6="SINGLESILVERANOD",SUM((((L51/100)*$AJ$40)*$AH$40))+(((((L51/100)*$AJ$40)*$AN$40)*$AH$40)*1.4)-((((L51/100)*$AJ$40)*$AN$40)*$AH$40)+((((L51/100)*$AJ$41)*$AH$41)),IF(Calculator!$O$6="SINGLEANOD",SUM((((L51/100)*$AJ$40)*$AH$40))+(((((L51/100)*$AJ$40)*$AN$40)*$AH$40)*1.65)-((((L51/100)*$AJ$40)*$AN$40)*$AH$40)+((((L51/100)*$AJ$41)*$AH$41)),IF(Calculator!$O$6="DUALBASE",SUM((((L51/100)*$AJ$40)*$AH$40))+(((((L51/100)*$AJ$40)*$AN$40)*$AH$40)*1.030011)-((((L51/100)*$AJ$40)*$AN$40)*$AH$40)+((((L51/100)*$AJ$41)*$AH$41)),IF(Calculator!$O$6="DUALELEMENTS",SUM((((L51/100)*$AJ$40)*$AH$40))+(((((L51/100)*$AJ$40)*$AN$40)*$AH$40)*1.438569)-((((L51/100)*$AJ$40)*$AN$40)*$AH$40)+((((L51/100)*$AJ$41)*$AH$41)),IF(Calculator!$O$6="DUALSPECTRUM",SUM((((L51/100)*$AJ$40)*$AH$40))+(((((L51/100)*$AJ$40)*$AN$40)*$AH$40)*1.438569)-((((L51/100)*$AJ$40)*$AN$40)*$AH$40)+((((L51/100)*$AJ$41)*$AH$41)),IF(Calculator!$O$6="DUALHOMESTEAD",SUM((((L51/100)*$AJ$40)*$AH$40))+(((((L51/100)*$AJ$40)*$AN$40)*$AH$40)*1.438569)-((((L51/100)*$AJ$40)*$AN$40)*$AH$40)+((((L51/100)*$AJ$41)*$AH$41)),IF(Calculator!$O$6="DUALBAND A",SUM((((L51/100)*$AJ$40)*$AH$40))+(((((L51/100)*$AJ$40)*$AN$40)*$AH$40)*1.507051)-((((L51/100)*$AJ$40)*$AN$40)*$AH$40)+((((L51/100)*$AJ$41)*$AH$41)),IF(Calculator!$O$6="DUALBAND B",SUM((((L51/100)*$AJ$40)*$AH$40))+(((((L51/100)*$AJ$40)*$AN$40)*$AH$40)*1.57551)-((((L51/100)*$AJ$40)*$AN$40)*$AH$40)+((((L51/100)*$AJ$41)*$AH$41)),IF(Calculator!$O$6="DUALBAND C",SUM((((L51/100)*$AJ$40)*$AH$40))+(((((L51/100)*$AJ$40)*$AN$40)*$AH$40)*1.644088)-((((L51/100)*$AJ$40)*$AN$40)*$AH$40)+((((L51/100)*$AJ$41)*$AH$41)),IF(Calculator!$O$6="DUALBAND D",SUM((((L51/100)*$AJ$40)*$AH$40))+(((((L51/100)*$AJ$40)*$AN$40)*$AH$40)*1.712549)-((((L51/100)*$AJ$40)*$AN$40)*$AH$40)+((((L51/100)*$AJ$41)*$AH$41)),IF(Calculator!$O$6="DUALURBANE",SUM((((L51/100)*$AJ$40)*$AH$40))+(((((L51/100)*$AJ$40)*$AN$40)*$AH$40)*1.712549)-((((L51/100)*$AJ$40)*$AN$40)*$AH$40)+((((L51/100)*$AJ$41)*$AH$41)),IF(Calculator!$O$6="DUALSILVERANOD",SUM((((L51/100)*$AJ$40)*$AH$40))+(((((L51/100)*$AJ$40)*$AN$40)*$AH$40)*1.918079)-((((L51/100)*$AJ$40)*$AN$40)*$AH$40)+((((L51/100)*$AJ$41)*$AH$41)),IF(Calculator!$O$6="DUALANOD",SUM((((L51/100)*$AJ$40)*$AH$40))+(((((L51/100)*$AJ$40)*$AN$40)*$AH$40)*2.260509)-((((L51/100)*$AJ$40)*$AN$40)*$AH$40)+((((L51/100)*$AJ$41)*$AH$41))))))))))))))))))))))))</f>
        <v>0</v>
      </c>
      <c r="AB51" s="2">
        <f>IF(Calculator!$O$6="SINGLEBASE",SUM((((M51/100)*$AJ$40)*$AH$40))+((((M51/100)*$AJ$41)*$AH$41)),IF(Calculator!$O$6="SINGLEELEMENTS",SUM((((M51/100)*$AJ$40)*$AH$40))+(((((M51/100)*$AJ$40)*$AN$40)*$AH$40)*1.05)-((((M51/100)*$AJ$40)*$AN$40)*$AH$40)+((((M51/100)*$AJ$41)*$AH$41)),IF(Calculator!$O$6="SINGLESPECTRUM",SUM((((M51/100)*$AJ$40)*$AH$40))+(((((M51/100)*$AJ$40)*$AN$40)*$AH$40)*1.05)-((((M51/100)*$AJ$40)*$AN$40)*$AH$40)+((((M51/100)*$AJ$41)*$AH$41)),IF(Calculator!$O$6="SINGLEHOMESTEAD",SUM((((M51/100)*$AJ$40)*$AH$40))+(((((M51/100)*$AJ$40)*$AN$40)*$AH$40)*1.05)-((((M51/100)*$AJ$40)*$AN$40)*$AH$40)+((((M51/100)*$AJ$41)*$AH$41)),IF(Calculator!$O$6="SINGLEBAND A",SUM((((M51/100)*$AJ$40)*$AH$40))+(((((M51/100)*$AJ$40)*$AN$40)*$AH$40)*1.1)-((((M51/100)*$AJ$40)*$AN$40)*$AH$40)+((((M51/100)*$AJ$41)*$AH$41)),IF(Calculator!$O$6="SINGLEBAND B",SUM((((M51/100)*$AJ$40)*$AH$40))+(((((M51/100)*$AJ$40)*$AN$40)*$AH$40)*1.15)-((((M51/100)*$AJ$40)*$AN$40)*$AH$40)+((((M51/100)*$AJ$41)*$AH$41)),IF(Calculator!$O$6="SINGLEBAND C",SUM((((M51/100)*$AJ$40)*$AH$40))+(((((M51/100)*$AJ$40)*$AN$40)*$AH$40)*1.2)-((((M51/100)*$AJ$40)*$AN$40)*$AH$40)+((((M51/100)*$AJ$41)*$AH$41)),IF(Calculator!$O$6="SINGLEBAND D",SUM((((M51/100)*$AJ$40)*$AH$40))+(((((M51/100)*$AJ$40)*$AN$40)*$AH$40)*1.25)-((((M51/100)*$AJ$40)*$AN$40)*$AH$40)+((((M51/100)*$AJ$41)*$AH$41)),IF(Calculator!$O$6="SINGLEURBANE",SUM((((M51/100)*$AJ$40)*$AH$40))+(((((M51/100)*$AJ$40)*$AN$40)*$AH$40)*1.25)-((((M51/100)*$AJ$40)*$AN$40)*$AH$40)+((((M51/100)*$AJ$41)*$AH$41)),IF(Calculator!$O$6="SINGLESILVERANOD",SUM((((M51/100)*$AJ$40)*$AH$40))+(((((M51/100)*$AJ$40)*$AN$40)*$AH$40)*1.4)-((((M51/100)*$AJ$40)*$AN$40)*$AH$40)+((((M51/100)*$AJ$41)*$AH$41)),IF(Calculator!$O$6="SINGLEANOD",SUM((((M51/100)*$AJ$40)*$AH$40))+(((((M51/100)*$AJ$40)*$AN$40)*$AH$40)*1.65)-((((M51/100)*$AJ$40)*$AN$40)*$AH$40)+((((M51/100)*$AJ$41)*$AH$41)),IF(Calculator!$O$6="DUALBASE",SUM((((M51/100)*$AJ$40)*$AH$40))+(((((M51/100)*$AJ$40)*$AN$40)*$AH$40)*1.030011)-((((M51/100)*$AJ$40)*$AN$40)*$AH$40)+((((M51/100)*$AJ$41)*$AH$41)),IF(Calculator!$O$6="DUALELEMENTS",SUM((((M51/100)*$AJ$40)*$AH$40))+(((((M51/100)*$AJ$40)*$AN$40)*$AH$40)*1.438569)-((((M51/100)*$AJ$40)*$AN$40)*$AH$40)+((((M51/100)*$AJ$41)*$AH$41)),IF(Calculator!$O$6="DUALSPECTRUM",SUM((((M51/100)*$AJ$40)*$AH$40))+(((((M51/100)*$AJ$40)*$AN$40)*$AH$40)*1.438569)-((((M51/100)*$AJ$40)*$AN$40)*$AH$40)+((((M51/100)*$AJ$41)*$AH$41)),IF(Calculator!$O$6="DUALHOMESTEAD",SUM((((M51/100)*$AJ$40)*$AH$40))+(((((M51/100)*$AJ$40)*$AN$40)*$AH$40)*1.438569)-((((M51/100)*$AJ$40)*$AN$40)*$AH$40)+((((M51/100)*$AJ$41)*$AH$41)),IF(Calculator!$O$6="DUALBAND A",SUM((((M51/100)*$AJ$40)*$AH$40))+(((((M51/100)*$AJ$40)*$AN$40)*$AH$40)*1.507051)-((((M51/100)*$AJ$40)*$AN$40)*$AH$40)+((((M51/100)*$AJ$41)*$AH$41)),IF(Calculator!$O$6="DUALBAND B",SUM((((M51/100)*$AJ$40)*$AH$40))+(((((M51/100)*$AJ$40)*$AN$40)*$AH$40)*1.57551)-((((M51/100)*$AJ$40)*$AN$40)*$AH$40)+((((M51/100)*$AJ$41)*$AH$41)),IF(Calculator!$O$6="DUALBAND C",SUM((((M51/100)*$AJ$40)*$AH$40))+(((((M51/100)*$AJ$40)*$AN$40)*$AH$40)*1.644088)-((((M51/100)*$AJ$40)*$AN$40)*$AH$40)+((((M51/100)*$AJ$41)*$AH$41)),IF(Calculator!$O$6="DUALBAND D",SUM((((M51/100)*$AJ$40)*$AH$40))+(((((M51/100)*$AJ$40)*$AN$40)*$AH$40)*1.712549)-((((M51/100)*$AJ$40)*$AN$40)*$AH$40)+((((M51/100)*$AJ$41)*$AH$41)),IF(Calculator!$O$6="DUALURBANE",SUM((((M51/100)*$AJ$40)*$AH$40))+(((((M51/100)*$AJ$40)*$AN$40)*$AH$40)*1.712549)-((((M51/100)*$AJ$40)*$AN$40)*$AH$40)+((((M51/100)*$AJ$41)*$AH$41)),IF(Calculator!$O$6="DUALSILVERANOD",SUM((((M51/100)*$AJ$40)*$AH$40))+(((((M51/100)*$AJ$40)*$AN$40)*$AH$40)*1.918079)-((((M51/100)*$AJ$40)*$AN$40)*$AH$40)+((((M51/100)*$AJ$41)*$AH$41)),IF(Calculator!$O$6="DUALANOD",SUM((((M51/100)*$AJ$40)*$AH$40))+(((((M51/100)*$AJ$40)*$AN$40)*$AH$40)*2.260509)-((((M51/100)*$AJ$40)*$AN$40)*$AH$40)+((((M51/100)*$AJ$41)*$AH$41))))))))))))))))))))))))</f>
        <v>0</v>
      </c>
      <c r="AC51" s="2">
        <f>IF(Calculator!$O$6="SINGLEBASE",SUM((((N51/100)*$AJ$40)*$AH$40))+((((N51/100)*$AJ$41)*$AH$41)),IF(Calculator!$O$6="SINGLEELEMENTS",SUM((((N51/100)*$AJ$40)*$AH$40))+(((((N51/100)*$AJ$40)*$AN$40)*$AH$40)*1.05)-((((N51/100)*$AJ$40)*$AN$40)*$AH$40)+((((N51/100)*$AJ$41)*$AH$41)),IF(Calculator!$O$6="SINGLESPECTRUM",SUM((((N51/100)*$AJ$40)*$AH$40))+(((((N51/100)*$AJ$40)*$AN$40)*$AH$40)*1.05)-((((N51/100)*$AJ$40)*$AN$40)*$AH$40)+((((N51/100)*$AJ$41)*$AH$41)),IF(Calculator!$O$6="SINGLEHOMESTEAD",SUM((((N51/100)*$AJ$40)*$AH$40))+(((((N51/100)*$AJ$40)*$AN$40)*$AH$40)*1.05)-((((N51/100)*$AJ$40)*$AN$40)*$AH$40)+((((N51/100)*$AJ$41)*$AH$41)),IF(Calculator!$O$6="SINGLEBAND A",SUM((((N51/100)*$AJ$40)*$AH$40))+(((((N51/100)*$AJ$40)*$AN$40)*$AH$40)*1.1)-((((N51/100)*$AJ$40)*$AN$40)*$AH$40)+((((N51/100)*$AJ$41)*$AH$41)),IF(Calculator!$O$6="SINGLEBAND B",SUM((((N51/100)*$AJ$40)*$AH$40))+(((((N51/100)*$AJ$40)*$AN$40)*$AH$40)*1.15)-((((N51/100)*$AJ$40)*$AN$40)*$AH$40)+((((N51/100)*$AJ$41)*$AH$41)),IF(Calculator!$O$6="SINGLEBAND C",SUM((((N51/100)*$AJ$40)*$AH$40))+(((((N51/100)*$AJ$40)*$AN$40)*$AH$40)*1.2)-((((N51/100)*$AJ$40)*$AN$40)*$AH$40)+((((N51/100)*$AJ$41)*$AH$41)),IF(Calculator!$O$6="SINGLEBAND D",SUM((((N51/100)*$AJ$40)*$AH$40))+(((((N51/100)*$AJ$40)*$AN$40)*$AH$40)*1.25)-((((N51/100)*$AJ$40)*$AN$40)*$AH$40)+((((N51/100)*$AJ$41)*$AH$41)),IF(Calculator!$O$6="SINGLEURBANE",SUM((((N51/100)*$AJ$40)*$AH$40))+(((((N51/100)*$AJ$40)*$AN$40)*$AH$40)*1.25)-((((N51/100)*$AJ$40)*$AN$40)*$AH$40)+((((N51/100)*$AJ$41)*$AH$41)),IF(Calculator!$O$6="SINGLESILVERANOD",SUM((((N51/100)*$AJ$40)*$AH$40))+(((((N51/100)*$AJ$40)*$AN$40)*$AH$40)*1.4)-((((N51/100)*$AJ$40)*$AN$40)*$AH$40)+((((N51/100)*$AJ$41)*$AH$41)),IF(Calculator!$O$6="SINGLEANOD",SUM((((N51/100)*$AJ$40)*$AH$40))+(((((N51/100)*$AJ$40)*$AN$40)*$AH$40)*1.65)-((((N51/100)*$AJ$40)*$AN$40)*$AH$40)+((((N51/100)*$AJ$41)*$AH$41)),IF(Calculator!$O$6="DUALBASE",SUM((((N51/100)*$AJ$40)*$AH$40))+(((((N51/100)*$AJ$40)*$AN$40)*$AH$40)*1.030011)-((((N51/100)*$AJ$40)*$AN$40)*$AH$40)+((((N51/100)*$AJ$41)*$AH$41)),IF(Calculator!$O$6="DUALELEMENTS",SUM((((N51/100)*$AJ$40)*$AH$40))+(((((N51/100)*$AJ$40)*$AN$40)*$AH$40)*1.438569)-((((N51/100)*$AJ$40)*$AN$40)*$AH$40)+((((N51/100)*$AJ$41)*$AH$41)),IF(Calculator!$O$6="DUALSPECTRUM",SUM((((N51/100)*$AJ$40)*$AH$40))+(((((N51/100)*$AJ$40)*$AN$40)*$AH$40)*1.438569)-((((N51/100)*$AJ$40)*$AN$40)*$AH$40)+((((N51/100)*$AJ$41)*$AH$41)),IF(Calculator!$O$6="DUALHOMESTEAD",SUM((((N51/100)*$AJ$40)*$AH$40))+(((((N51/100)*$AJ$40)*$AN$40)*$AH$40)*1.438569)-((((N51/100)*$AJ$40)*$AN$40)*$AH$40)+((((N51/100)*$AJ$41)*$AH$41)),IF(Calculator!$O$6="DUALBAND A",SUM((((N51/100)*$AJ$40)*$AH$40))+(((((N51/100)*$AJ$40)*$AN$40)*$AH$40)*1.507051)-((((N51/100)*$AJ$40)*$AN$40)*$AH$40)+((((N51/100)*$AJ$41)*$AH$41)),IF(Calculator!$O$6="DUALBAND B",SUM((((N51/100)*$AJ$40)*$AH$40))+(((((N51/100)*$AJ$40)*$AN$40)*$AH$40)*1.57551)-((((N51/100)*$AJ$40)*$AN$40)*$AH$40)+((((N51/100)*$AJ$41)*$AH$41)),IF(Calculator!$O$6="DUALBAND C",SUM((((N51/100)*$AJ$40)*$AH$40))+(((((N51/100)*$AJ$40)*$AN$40)*$AH$40)*1.644088)-((((N51/100)*$AJ$40)*$AN$40)*$AH$40)+((((N51/100)*$AJ$41)*$AH$41)),IF(Calculator!$O$6="DUALBAND D",SUM((((N51/100)*$AJ$40)*$AH$40))+(((((N51/100)*$AJ$40)*$AN$40)*$AH$40)*1.712549)-((((N51/100)*$AJ$40)*$AN$40)*$AH$40)+((((N51/100)*$AJ$41)*$AH$41)),IF(Calculator!$O$6="DUALURBANE",SUM((((N51/100)*$AJ$40)*$AH$40))+(((((N51/100)*$AJ$40)*$AN$40)*$AH$40)*1.712549)-((((N51/100)*$AJ$40)*$AN$40)*$AH$40)+((((N51/100)*$AJ$41)*$AH$41)),IF(Calculator!$O$6="DUALSILVERANOD",SUM((((N51/100)*$AJ$40)*$AH$40))+(((((N51/100)*$AJ$40)*$AN$40)*$AH$40)*1.918079)-((((N51/100)*$AJ$40)*$AN$40)*$AH$40)+((((N51/100)*$AJ$41)*$AH$41)),IF(Calculator!$O$6="DUALANOD",SUM((((N51/100)*$AJ$40)*$AH$40))+(((((N51/100)*$AJ$40)*$AN$40)*$AH$40)*2.260509)-((((N51/100)*$AJ$40)*$AN$40)*$AH$40)+((((N51/100)*$AJ$41)*$AH$41))))))))))))))))))))))))</f>
        <v>0</v>
      </c>
    </row>
    <row r="52" spans="1:29">
      <c r="A52" s="8" t="s">
        <v>1448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P52" s="8">
        <v>1350</v>
      </c>
      <c r="Q52" s="2">
        <f>IF(Calculator!$O$6="SINGLEBASE",SUM((((B52/100)*$AJ$40)*$AH$40))+((((B52/100)*$AJ$41)*$AH$41)),IF(Calculator!$O$6="SINGLEELEMENTS",SUM((((B52/100)*$AJ$40)*$AH$40))+(((((B52/100)*$AJ$40)*$AN$40)*$AH$40)*1.05)-((((B52/100)*$AJ$40)*$AN$40)*$AH$40)+((((B52/100)*$AJ$41)*$AH$41)),IF(Calculator!$O$6="SINGLESPECTRUM",SUM((((B52/100)*$AJ$40)*$AH$40))+(((((B52/100)*$AJ$40)*$AN$40)*$AH$40)*1.05)-((((B52/100)*$AJ$40)*$AN$40)*$AH$40)+((((B52/100)*$AJ$41)*$AH$41)),IF(Calculator!$O$6="SINGLEHOMESTEAD",SUM((((B52/100)*$AJ$40)*$AH$40))+(((((B52/100)*$AJ$40)*$AN$40)*$AH$40)*1.05)-((((B52/100)*$AJ$40)*$AN$40)*$AH$40)+((((B52/100)*$AJ$41)*$AH$41)),IF(Calculator!$O$6="SINGLEBAND A",SUM((((B52/100)*$AJ$40)*$AH$40))+(((((B52/100)*$AJ$40)*$AN$40)*$AH$40)*1.1)-((((B52/100)*$AJ$40)*$AN$40)*$AH$40)+((((B52/100)*$AJ$41)*$AH$41)),IF(Calculator!$O$6="SINGLEBAND B",SUM((((B52/100)*$AJ$40)*$AH$40))+(((((B52/100)*$AJ$40)*$AN$40)*$AH$40)*1.15)-((((B52/100)*$AJ$40)*$AN$40)*$AH$40)+((((B52/100)*$AJ$41)*$AH$41)),IF(Calculator!$O$6="SINGLEBAND C",SUM((((B52/100)*$AJ$40)*$AH$40))+(((((B52/100)*$AJ$40)*$AN$40)*$AH$40)*1.2)-((((B52/100)*$AJ$40)*$AN$40)*$AH$40)+((((B52/100)*$AJ$41)*$AH$41)),IF(Calculator!$O$6="SINGLEBAND D",SUM((((B52/100)*$AJ$40)*$AH$40))+(((((B52/100)*$AJ$40)*$AN$40)*$AH$40)*1.25)-((((B52/100)*$AJ$40)*$AN$40)*$AH$40)+((((B52/100)*$AJ$41)*$AH$41)),IF(Calculator!$O$6="SINGLEURBANE",SUM((((B52/100)*$AJ$40)*$AH$40))+(((((B52/100)*$AJ$40)*$AN$40)*$AH$40)*1.25)-((((B52/100)*$AJ$40)*$AN$40)*$AH$40)+((((B52/100)*$AJ$41)*$AH$41)),IF(Calculator!$O$6="SINGLESILVERANOD",SUM((((B52/100)*$AJ$40)*$AH$40))+(((((B52/100)*$AJ$40)*$AN$40)*$AH$40)*1.4)-((((B52/100)*$AJ$40)*$AN$40)*$AH$40)+((((B52/100)*$AJ$41)*$AH$41)),IF(Calculator!$O$6="SINGLEANOD",SUM((((B52/100)*$AJ$40)*$AH$40))+(((((B52/100)*$AJ$40)*$AN$40)*$AH$40)*1.65)-((((B52/100)*$AJ$40)*$AN$40)*$AH$40)+((((B52/100)*$AJ$41)*$AH$41)),IF(Calculator!$O$6="DUALBASE",SUM((((B52/100)*$AJ$40)*$AH$40))+(((((B52/100)*$AJ$40)*$AN$40)*$AH$40)*1.030011)-((((B52/100)*$AJ$40)*$AN$40)*$AH$40)+((((B52/100)*$AJ$41)*$AH$41)),IF(Calculator!$O$6="DUALELEMENTS",SUM((((B52/100)*$AJ$40)*$AH$40))+(((((B52/100)*$AJ$40)*$AN$40)*$AH$40)*1.438569)-((((B52/100)*$AJ$40)*$AN$40)*$AH$40)+((((B52/100)*$AJ$41)*$AH$41)),IF(Calculator!$O$6="DUALSPECTRUM",SUM((((B52/100)*$AJ$40)*$AH$40))+(((((B52/100)*$AJ$40)*$AN$40)*$AH$40)*1.438569)-((((B52/100)*$AJ$40)*$AN$40)*$AH$40)+((((B52/100)*$AJ$41)*$AH$41)),IF(Calculator!$O$6="DUALHOMESTEAD",SUM((((B52/100)*$AJ$40)*$AH$40))+(((((B52/100)*$AJ$40)*$AN$40)*$AH$40)*1.438569)-((((B52/100)*$AJ$40)*$AN$40)*$AH$40)+((((B52/100)*$AJ$41)*$AH$41)),IF(Calculator!$O$6="DUALBAND A",SUM((((B52/100)*$AJ$40)*$AH$40))+(((((B52/100)*$AJ$40)*$AN$40)*$AH$40)*1.507051)-((((B52/100)*$AJ$40)*$AN$40)*$AH$40)+((((B52/100)*$AJ$41)*$AH$41)),IF(Calculator!$O$6="DUALBAND B",SUM((((B52/100)*$AJ$40)*$AH$40))+(((((B52/100)*$AJ$40)*$AN$40)*$AH$40)*1.57551)-((((B52/100)*$AJ$40)*$AN$40)*$AH$40)+((((B52/100)*$AJ$41)*$AH$41)),IF(Calculator!$O$6="DUALBAND C",SUM((((B52/100)*$AJ$40)*$AH$40))+(((((B52/100)*$AJ$40)*$AN$40)*$AH$40)*1.644088)-((((B52/100)*$AJ$40)*$AN$40)*$AH$40)+((((B52/100)*$AJ$41)*$AH$41)),IF(Calculator!$O$6="DUALBAND D",SUM((((B52/100)*$AJ$40)*$AH$40))+(((((B52/100)*$AJ$40)*$AN$40)*$AH$40)*1.712549)-((((B52/100)*$AJ$40)*$AN$40)*$AH$40)+((((B52/100)*$AJ$41)*$AH$41)),IF(Calculator!$O$6="DUALURBANE",SUM((((B52/100)*$AJ$40)*$AH$40))+(((((B52/100)*$AJ$40)*$AN$40)*$AH$40)*1.712549)-((((B52/100)*$AJ$40)*$AN$40)*$AH$40)+((((B52/100)*$AJ$41)*$AH$41)),IF(Calculator!$O$6="DUALSILVERANOD",SUM((((B52/100)*$AJ$40)*$AH$40))+(((((B52/100)*$AJ$40)*$AN$40)*$AH$40)*1.918079)-((((B52/100)*$AJ$40)*$AN$40)*$AH$40)+((((B52/100)*$AJ$41)*$AH$41)),IF(Calculator!$O$6="DUALANOD",SUM((((B52/100)*$AJ$40)*$AH$40))+(((((B52/100)*$AJ$40)*$AN$40)*$AH$40)*2.260509)-((((B52/100)*$AJ$40)*$AN$40)*$AH$40)+((((B52/100)*$AJ$41)*$AH$41))))))))))))))))))))))))</f>
        <v>0</v>
      </c>
      <c r="R52" s="2">
        <f>IF(Calculator!$O$6="SINGLEBASE",SUM((((C52/100)*$AJ$40)*$AH$40))+((((C52/100)*$AJ$41)*$AH$41)),IF(Calculator!$O$6="SINGLEELEMENTS",SUM((((C52/100)*$AJ$40)*$AH$40))+(((((C52/100)*$AJ$40)*$AN$40)*$AH$40)*1.05)-((((C52/100)*$AJ$40)*$AN$40)*$AH$40)+((((C52/100)*$AJ$41)*$AH$41)),IF(Calculator!$O$6="SINGLESPECTRUM",SUM((((C52/100)*$AJ$40)*$AH$40))+(((((C52/100)*$AJ$40)*$AN$40)*$AH$40)*1.05)-((((C52/100)*$AJ$40)*$AN$40)*$AH$40)+((((C52/100)*$AJ$41)*$AH$41)),IF(Calculator!$O$6="SINGLEHOMESTEAD",SUM((((C52/100)*$AJ$40)*$AH$40))+(((((C52/100)*$AJ$40)*$AN$40)*$AH$40)*1.05)-((((C52/100)*$AJ$40)*$AN$40)*$AH$40)+((((C52/100)*$AJ$41)*$AH$41)),IF(Calculator!$O$6="SINGLEBAND A",SUM((((C52/100)*$AJ$40)*$AH$40))+(((((C52/100)*$AJ$40)*$AN$40)*$AH$40)*1.1)-((((C52/100)*$AJ$40)*$AN$40)*$AH$40)+((((C52/100)*$AJ$41)*$AH$41)),IF(Calculator!$O$6="SINGLEBAND B",SUM((((C52/100)*$AJ$40)*$AH$40))+(((((C52/100)*$AJ$40)*$AN$40)*$AH$40)*1.15)-((((C52/100)*$AJ$40)*$AN$40)*$AH$40)+((((C52/100)*$AJ$41)*$AH$41)),IF(Calculator!$O$6="SINGLEBAND C",SUM((((C52/100)*$AJ$40)*$AH$40))+(((((C52/100)*$AJ$40)*$AN$40)*$AH$40)*1.2)-((((C52/100)*$AJ$40)*$AN$40)*$AH$40)+((((C52/100)*$AJ$41)*$AH$41)),IF(Calculator!$O$6="SINGLEBAND D",SUM((((C52/100)*$AJ$40)*$AH$40))+(((((C52/100)*$AJ$40)*$AN$40)*$AH$40)*1.25)-((((C52/100)*$AJ$40)*$AN$40)*$AH$40)+((((C52/100)*$AJ$41)*$AH$41)),IF(Calculator!$O$6="SINGLEURBANE",SUM((((C52/100)*$AJ$40)*$AH$40))+(((((C52/100)*$AJ$40)*$AN$40)*$AH$40)*1.25)-((((C52/100)*$AJ$40)*$AN$40)*$AH$40)+((((C52/100)*$AJ$41)*$AH$41)),IF(Calculator!$O$6="SINGLESILVERANOD",SUM((((C52/100)*$AJ$40)*$AH$40))+(((((C52/100)*$AJ$40)*$AN$40)*$AH$40)*1.4)-((((C52/100)*$AJ$40)*$AN$40)*$AH$40)+((((C52/100)*$AJ$41)*$AH$41)),IF(Calculator!$O$6="SINGLEANOD",SUM((((C52/100)*$AJ$40)*$AH$40))+(((((C52/100)*$AJ$40)*$AN$40)*$AH$40)*1.65)-((((C52/100)*$AJ$40)*$AN$40)*$AH$40)+((((C52/100)*$AJ$41)*$AH$41)),IF(Calculator!$O$6="DUALBASE",SUM((((C52/100)*$AJ$40)*$AH$40))+(((((C52/100)*$AJ$40)*$AN$40)*$AH$40)*1.030011)-((((C52/100)*$AJ$40)*$AN$40)*$AH$40)+((((C52/100)*$AJ$41)*$AH$41)),IF(Calculator!$O$6="DUALELEMENTS",SUM((((C52/100)*$AJ$40)*$AH$40))+(((((C52/100)*$AJ$40)*$AN$40)*$AH$40)*1.438569)-((((C52/100)*$AJ$40)*$AN$40)*$AH$40)+((((C52/100)*$AJ$41)*$AH$41)),IF(Calculator!$O$6="DUALSPECTRUM",SUM((((C52/100)*$AJ$40)*$AH$40))+(((((C52/100)*$AJ$40)*$AN$40)*$AH$40)*1.438569)-((((C52/100)*$AJ$40)*$AN$40)*$AH$40)+((((C52/100)*$AJ$41)*$AH$41)),IF(Calculator!$O$6="DUALHOMESTEAD",SUM((((C52/100)*$AJ$40)*$AH$40))+(((((C52/100)*$AJ$40)*$AN$40)*$AH$40)*1.438569)-((((C52/100)*$AJ$40)*$AN$40)*$AH$40)+((((C52/100)*$AJ$41)*$AH$41)),IF(Calculator!$O$6="DUALBAND A",SUM((((C52/100)*$AJ$40)*$AH$40))+(((((C52/100)*$AJ$40)*$AN$40)*$AH$40)*1.507051)-((((C52/100)*$AJ$40)*$AN$40)*$AH$40)+((((C52/100)*$AJ$41)*$AH$41)),IF(Calculator!$O$6="DUALBAND B",SUM((((C52/100)*$AJ$40)*$AH$40))+(((((C52/100)*$AJ$40)*$AN$40)*$AH$40)*1.57551)-((((C52/100)*$AJ$40)*$AN$40)*$AH$40)+((((C52/100)*$AJ$41)*$AH$41)),IF(Calculator!$O$6="DUALBAND C",SUM((((C52/100)*$AJ$40)*$AH$40))+(((((C52/100)*$AJ$40)*$AN$40)*$AH$40)*1.644088)-((((C52/100)*$AJ$40)*$AN$40)*$AH$40)+((((C52/100)*$AJ$41)*$AH$41)),IF(Calculator!$O$6="DUALBAND D",SUM((((C52/100)*$AJ$40)*$AH$40))+(((((C52/100)*$AJ$40)*$AN$40)*$AH$40)*1.712549)-((((C52/100)*$AJ$40)*$AN$40)*$AH$40)+((((C52/100)*$AJ$41)*$AH$41)),IF(Calculator!$O$6="DUALURBANE",SUM((((C52/100)*$AJ$40)*$AH$40))+(((((C52/100)*$AJ$40)*$AN$40)*$AH$40)*1.712549)-((((C52/100)*$AJ$40)*$AN$40)*$AH$40)+((((C52/100)*$AJ$41)*$AH$41)),IF(Calculator!$O$6="DUALSILVERANOD",SUM((((C52/100)*$AJ$40)*$AH$40))+(((((C52/100)*$AJ$40)*$AN$40)*$AH$40)*1.918079)-((((C52/100)*$AJ$40)*$AN$40)*$AH$40)+((((C52/100)*$AJ$41)*$AH$41)),IF(Calculator!$O$6="DUALANOD",SUM((((C52/100)*$AJ$40)*$AH$40))+(((((C52/100)*$AJ$40)*$AN$40)*$AH$40)*2.260509)-((((C52/100)*$AJ$40)*$AN$40)*$AH$40)+((((C52/100)*$AJ$41)*$AH$41))))))))))))))))))))))))</f>
        <v>0</v>
      </c>
      <c r="S52" s="2">
        <f>IF(Calculator!$O$6="SINGLEBASE",SUM((((D52/100)*$AJ$40)*$AH$40))+((((D52/100)*$AJ$41)*$AH$41)),IF(Calculator!$O$6="SINGLEELEMENTS",SUM((((D52/100)*$AJ$40)*$AH$40))+(((((D52/100)*$AJ$40)*$AN$40)*$AH$40)*1.05)-((((D52/100)*$AJ$40)*$AN$40)*$AH$40)+((((D52/100)*$AJ$41)*$AH$41)),IF(Calculator!$O$6="SINGLESPECTRUM",SUM((((D52/100)*$AJ$40)*$AH$40))+(((((D52/100)*$AJ$40)*$AN$40)*$AH$40)*1.05)-((((D52/100)*$AJ$40)*$AN$40)*$AH$40)+((((D52/100)*$AJ$41)*$AH$41)),IF(Calculator!$O$6="SINGLEHOMESTEAD",SUM((((D52/100)*$AJ$40)*$AH$40))+(((((D52/100)*$AJ$40)*$AN$40)*$AH$40)*1.05)-((((D52/100)*$AJ$40)*$AN$40)*$AH$40)+((((D52/100)*$AJ$41)*$AH$41)),IF(Calculator!$O$6="SINGLEBAND A",SUM((((D52/100)*$AJ$40)*$AH$40))+(((((D52/100)*$AJ$40)*$AN$40)*$AH$40)*1.1)-((((D52/100)*$AJ$40)*$AN$40)*$AH$40)+((((D52/100)*$AJ$41)*$AH$41)),IF(Calculator!$O$6="SINGLEBAND B",SUM((((D52/100)*$AJ$40)*$AH$40))+(((((D52/100)*$AJ$40)*$AN$40)*$AH$40)*1.15)-((((D52/100)*$AJ$40)*$AN$40)*$AH$40)+((((D52/100)*$AJ$41)*$AH$41)),IF(Calculator!$O$6="SINGLEBAND C",SUM((((D52/100)*$AJ$40)*$AH$40))+(((((D52/100)*$AJ$40)*$AN$40)*$AH$40)*1.2)-((((D52/100)*$AJ$40)*$AN$40)*$AH$40)+((((D52/100)*$AJ$41)*$AH$41)),IF(Calculator!$O$6="SINGLEBAND D",SUM((((D52/100)*$AJ$40)*$AH$40))+(((((D52/100)*$AJ$40)*$AN$40)*$AH$40)*1.25)-((((D52/100)*$AJ$40)*$AN$40)*$AH$40)+((((D52/100)*$AJ$41)*$AH$41)),IF(Calculator!$O$6="SINGLEURBANE",SUM((((D52/100)*$AJ$40)*$AH$40))+(((((D52/100)*$AJ$40)*$AN$40)*$AH$40)*1.25)-((((D52/100)*$AJ$40)*$AN$40)*$AH$40)+((((D52/100)*$AJ$41)*$AH$41)),IF(Calculator!$O$6="SINGLESILVERANOD",SUM((((D52/100)*$AJ$40)*$AH$40))+(((((D52/100)*$AJ$40)*$AN$40)*$AH$40)*1.4)-((((D52/100)*$AJ$40)*$AN$40)*$AH$40)+((((D52/100)*$AJ$41)*$AH$41)),IF(Calculator!$O$6="SINGLEANOD",SUM((((D52/100)*$AJ$40)*$AH$40))+(((((D52/100)*$AJ$40)*$AN$40)*$AH$40)*1.65)-((((D52/100)*$AJ$40)*$AN$40)*$AH$40)+((((D52/100)*$AJ$41)*$AH$41)),IF(Calculator!$O$6="DUALBASE",SUM((((D52/100)*$AJ$40)*$AH$40))+(((((D52/100)*$AJ$40)*$AN$40)*$AH$40)*1.030011)-((((D52/100)*$AJ$40)*$AN$40)*$AH$40)+((((D52/100)*$AJ$41)*$AH$41)),IF(Calculator!$O$6="DUALELEMENTS",SUM((((D52/100)*$AJ$40)*$AH$40))+(((((D52/100)*$AJ$40)*$AN$40)*$AH$40)*1.438569)-((((D52/100)*$AJ$40)*$AN$40)*$AH$40)+((((D52/100)*$AJ$41)*$AH$41)),IF(Calculator!$O$6="DUALSPECTRUM",SUM((((D52/100)*$AJ$40)*$AH$40))+(((((D52/100)*$AJ$40)*$AN$40)*$AH$40)*1.438569)-((((D52/100)*$AJ$40)*$AN$40)*$AH$40)+((((D52/100)*$AJ$41)*$AH$41)),IF(Calculator!$O$6="DUALHOMESTEAD",SUM((((D52/100)*$AJ$40)*$AH$40))+(((((D52/100)*$AJ$40)*$AN$40)*$AH$40)*1.438569)-((((D52/100)*$AJ$40)*$AN$40)*$AH$40)+((((D52/100)*$AJ$41)*$AH$41)),IF(Calculator!$O$6="DUALBAND A",SUM((((D52/100)*$AJ$40)*$AH$40))+(((((D52/100)*$AJ$40)*$AN$40)*$AH$40)*1.507051)-((((D52/100)*$AJ$40)*$AN$40)*$AH$40)+((((D52/100)*$AJ$41)*$AH$41)),IF(Calculator!$O$6="DUALBAND B",SUM((((D52/100)*$AJ$40)*$AH$40))+(((((D52/100)*$AJ$40)*$AN$40)*$AH$40)*1.57551)-((((D52/100)*$AJ$40)*$AN$40)*$AH$40)+((((D52/100)*$AJ$41)*$AH$41)),IF(Calculator!$O$6="DUALBAND C",SUM((((D52/100)*$AJ$40)*$AH$40))+(((((D52/100)*$AJ$40)*$AN$40)*$AH$40)*1.644088)-((((D52/100)*$AJ$40)*$AN$40)*$AH$40)+((((D52/100)*$AJ$41)*$AH$41)),IF(Calculator!$O$6="DUALBAND D",SUM((((D52/100)*$AJ$40)*$AH$40))+(((((D52/100)*$AJ$40)*$AN$40)*$AH$40)*1.712549)-((((D52/100)*$AJ$40)*$AN$40)*$AH$40)+((((D52/100)*$AJ$41)*$AH$41)),IF(Calculator!$O$6="DUALURBANE",SUM((((D52/100)*$AJ$40)*$AH$40))+(((((D52/100)*$AJ$40)*$AN$40)*$AH$40)*1.712549)-((((D52/100)*$AJ$40)*$AN$40)*$AH$40)+((((D52/100)*$AJ$41)*$AH$41)),IF(Calculator!$O$6="DUALSILVERANOD",SUM((((D52/100)*$AJ$40)*$AH$40))+(((((D52/100)*$AJ$40)*$AN$40)*$AH$40)*1.918079)-((((D52/100)*$AJ$40)*$AN$40)*$AH$40)+((((D52/100)*$AJ$41)*$AH$41)),IF(Calculator!$O$6="DUALANOD",SUM((((D52/100)*$AJ$40)*$AH$40))+(((((D52/100)*$AJ$40)*$AN$40)*$AH$40)*2.260509)-((((D52/100)*$AJ$40)*$AN$40)*$AH$40)+((((D52/100)*$AJ$41)*$AH$41))))))))))))))))))))))))</f>
        <v>0</v>
      </c>
      <c r="T52" s="2">
        <f>IF(Calculator!$O$6="SINGLEBASE",SUM((((E52/100)*$AJ$40)*$AH$40))+((((E52/100)*$AJ$41)*$AH$41)),IF(Calculator!$O$6="SINGLEELEMENTS",SUM((((E52/100)*$AJ$40)*$AH$40))+(((((E52/100)*$AJ$40)*$AN$40)*$AH$40)*1.05)-((((E52/100)*$AJ$40)*$AN$40)*$AH$40)+((((E52/100)*$AJ$41)*$AH$41)),IF(Calculator!$O$6="SINGLESPECTRUM",SUM((((E52/100)*$AJ$40)*$AH$40))+(((((E52/100)*$AJ$40)*$AN$40)*$AH$40)*1.05)-((((E52/100)*$AJ$40)*$AN$40)*$AH$40)+((((E52/100)*$AJ$41)*$AH$41)),IF(Calculator!$O$6="SINGLEHOMESTEAD",SUM((((E52/100)*$AJ$40)*$AH$40))+(((((E52/100)*$AJ$40)*$AN$40)*$AH$40)*1.05)-((((E52/100)*$AJ$40)*$AN$40)*$AH$40)+((((E52/100)*$AJ$41)*$AH$41)),IF(Calculator!$O$6="SINGLEBAND A",SUM((((E52/100)*$AJ$40)*$AH$40))+(((((E52/100)*$AJ$40)*$AN$40)*$AH$40)*1.1)-((((E52/100)*$AJ$40)*$AN$40)*$AH$40)+((((E52/100)*$AJ$41)*$AH$41)),IF(Calculator!$O$6="SINGLEBAND B",SUM((((E52/100)*$AJ$40)*$AH$40))+(((((E52/100)*$AJ$40)*$AN$40)*$AH$40)*1.15)-((((E52/100)*$AJ$40)*$AN$40)*$AH$40)+((((E52/100)*$AJ$41)*$AH$41)),IF(Calculator!$O$6="SINGLEBAND C",SUM((((E52/100)*$AJ$40)*$AH$40))+(((((E52/100)*$AJ$40)*$AN$40)*$AH$40)*1.2)-((((E52/100)*$AJ$40)*$AN$40)*$AH$40)+((((E52/100)*$AJ$41)*$AH$41)),IF(Calculator!$O$6="SINGLEBAND D",SUM((((E52/100)*$AJ$40)*$AH$40))+(((((E52/100)*$AJ$40)*$AN$40)*$AH$40)*1.25)-((((E52/100)*$AJ$40)*$AN$40)*$AH$40)+((((E52/100)*$AJ$41)*$AH$41)),IF(Calculator!$O$6="SINGLEURBANE",SUM((((E52/100)*$AJ$40)*$AH$40))+(((((E52/100)*$AJ$40)*$AN$40)*$AH$40)*1.25)-((((E52/100)*$AJ$40)*$AN$40)*$AH$40)+((((E52/100)*$AJ$41)*$AH$41)),IF(Calculator!$O$6="SINGLESILVERANOD",SUM((((E52/100)*$AJ$40)*$AH$40))+(((((E52/100)*$AJ$40)*$AN$40)*$AH$40)*1.4)-((((E52/100)*$AJ$40)*$AN$40)*$AH$40)+((((E52/100)*$AJ$41)*$AH$41)),IF(Calculator!$O$6="SINGLEANOD",SUM((((E52/100)*$AJ$40)*$AH$40))+(((((E52/100)*$AJ$40)*$AN$40)*$AH$40)*1.65)-((((E52/100)*$AJ$40)*$AN$40)*$AH$40)+((((E52/100)*$AJ$41)*$AH$41)),IF(Calculator!$O$6="DUALBASE",SUM((((E52/100)*$AJ$40)*$AH$40))+(((((E52/100)*$AJ$40)*$AN$40)*$AH$40)*1.030011)-((((E52/100)*$AJ$40)*$AN$40)*$AH$40)+((((E52/100)*$AJ$41)*$AH$41)),IF(Calculator!$O$6="DUALELEMENTS",SUM((((E52/100)*$AJ$40)*$AH$40))+(((((E52/100)*$AJ$40)*$AN$40)*$AH$40)*1.438569)-((((E52/100)*$AJ$40)*$AN$40)*$AH$40)+((((E52/100)*$AJ$41)*$AH$41)),IF(Calculator!$O$6="DUALSPECTRUM",SUM((((E52/100)*$AJ$40)*$AH$40))+(((((E52/100)*$AJ$40)*$AN$40)*$AH$40)*1.438569)-((((E52/100)*$AJ$40)*$AN$40)*$AH$40)+((((E52/100)*$AJ$41)*$AH$41)),IF(Calculator!$O$6="DUALHOMESTEAD",SUM((((E52/100)*$AJ$40)*$AH$40))+(((((E52/100)*$AJ$40)*$AN$40)*$AH$40)*1.438569)-((((E52/100)*$AJ$40)*$AN$40)*$AH$40)+((((E52/100)*$AJ$41)*$AH$41)),IF(Calculator!$O$6="DUALBAND A",SUM((((E52/100)*$AJ$40)*$AH$40))+(((((E52/100)*$AJ$40)*$AN$40)*$AH$40)*1.507051)-((((E52/100)*$AJ$40)*$AN$40)*$AH$40)+((((E52/100)*$AJ$41)*$AH$41)),IF(Calculator!$O$6="DUALBAND B",SUM((((E52/100)*$AJ$40)*$AH$40))+(((((E52/100)*$AJ$40)*$AN$40)*$AH$40)*1.57551)-((((E52/100)*$AJ$40)*$AN$40)*$AH$40)+((((E52/100)*$AJ$41)*$AH$41)),IF(Calculator!$O$6="DUALBAND C",SUM((((E52/100)*$AJ$40)*$AH$40))+(((((E52/100)*$AJ$40)*$AN$40)*$AH$40)*1.644088)-((((E52/100)*$AJ$40)*$AN$40)*$AH$40)+((((E52/100)*$AJ$41)*$AH$41)),IF(Calculator!$O$6="DUALBAND D",SUM((((E52/100)*$AJ$40)*$AH$40))+(((((E52/100)*$AJ$40)*$AN$40)*$AH$40)*1.712549)-((((E52/100)*$AJ$40)*$AN$40)*$AH$40)+((((E52/100)*$AJ$41)*$AH$41)),IF(Calculator!$O$6="DUALURBANE",SUM((((E52/100)*$AJ$40)*$AH$40))+(((((E52/100)*$AJ$40)*$AN$40)*$AH$40)*1.712549)-((((E52/100)*$AJ$40)*$AN$40)*$AH$40)+((((E52/100)*$AJ$41)*$AH$41)),IF(Calculator!$O$6="DUALSILVERANOD",SUM((((E52/100)*$AJ$40)*$AH$40))+(((((E52/100)*$AJ$40)*$AN$40)*$AH$40)*1.918079)-((((E52/100)*$AJ$40)*$AN$40)*$AH$40)+((((E52/100)*$AJ$41)*$AH$41)),IF(Calculator!$O$6="DUALANOD",SUM((((E52/100)*$AJ$40)*$AH$40))+(((((E52/100)*$AJ$40)*$AN$40)*$AH$40)*2.260509)-((((E52/100)*$AJ$40)*$AN$40)*$AH$40)+((((E52/100)*$AJ$41)*$AH$41))))))))))))))))))))))))</f>
        <v>0</v>
      </c>
      <c r="U52" s="2">
        <f>IF(Calculator!$O$6="SINGLEBASE",SUM((((F52/100)*$AJ$40)*$AH$40))+((((F52/100)*$AJ$41)*$AH$41)),IF(Calculator!$O$6="SINGLEELEMENTS",SUM((((F52/100)*$AJ$40)*$AH$40))+(((((F52/100)*$AJ$40)*$AN$40)*$AH$40)*1.05)-((((F52/100)*$AJ$40)*$AN$40)*$AH$40)+((((F52/100)*$AJ$41)*$AH$41)),IF(Calculator!$O$6="SINGLESPECTRUM",SUM((((F52/100)*$AJ$40)*$AH$40))+(((((F52/100)*$AJ$40)*$AN$40)*$AH$40)*1.05)-((((F52/100)*$AJ$40)*$AN$40)*$AH$40)+((((F52/100)*$AJ$41)*$AH$41)),IF(Calculator!$O$6="SINGLEHOMESTEAD",SUM((((F52/100)*$AJ$40)*$AH$40))+(((((F52/100)*$AJ$40)*$AN$40)*$AH$40)*1.05)-((((F52/100)*$AJ$40)*$AN$40)*$AH$40)+((((F52/100)*$AJ$41)*$AH$41)),IF(Calculator!$O$6="SINGLEBAND A",SUM((((F52/100)*$AJ$40)*$AH$40))+(((((F52/100)*$AJ$40)*$AN$40)*$AH$40)*1.1)-((((F52/100)*$AJ$40)*$AN$40)*$AH$40)+((((F52/100)*$AJ$41)*$AH$41)),IF(Calculator!$O$6="SINGLEBAND B",SUM((((F52/100)*$AJ$40)*$AH$40))+(((((F52/100)*$AJ$40)*$AN$40)*$AH$40)*1.15)-((((F52/100)*$AJ$40)*$AN$40)*$AH$40)+((((F52/100)*$AJ$41)*$AH$41)),IF(Calculator!$O$6="SINGLEBAND C",SUM((((F52/100)*$AJ$40)*$AH$40))+(((((F52/100)*$AJ$40)*$AN$40)*$AH$40)*1.2)-((((F52/100)*$AJ$40)*$AN$40)*$AH$40)+((((F52/100)*$AJ$41)*$AH$41)),IF(Calculator!$O$6="SINGLEBAND D",SUM((((F52/100)*$AJ$40)*$AH$40))+(((((F52/100)*$AJ$40)*$AN$40)*$AH$40)*1.25)-((((F52/100)*$AJ$40)*$AN$40)*$AH$40)+((((F52/100)*$AJ$41)*$AH$41)),IF(Calculator!$O$6="SINGLEURBANE",SUM((((F52/100)*$AJ$40)*$AH$40))+(((((F52/100)*$AJ$40)*$AN$40)*$AH$40)*1.25)-((((F52/100)*$AJ$40)*$AN$40)*$AH$40)+((((F52/100)*$AJ$41)*$AH$41)),IF(Calculator!$O$6="SINGLESILVERANOD",SUM((((F52/100)*$AJ$40)*$AH$40))+(((((F52/100)*$AJ$40)*$AN$40)*$AH$40)*1.4)-((((F52/100)*$AJ$40)*$AN$40)*$AH$40)+((((F52/100)*$AJ$41)*$AH$41)),IF(Calculator!$O$6="SINGLEANOD",SUM((((F52/100)*$AJ$40)*$AH$40))+(((((F52/100)*$AJ$40)*$AN$40)*$AH$40)*1.65)-((((F52/100)*$AJ$40)*$AN$40)*$AH$40)+((((F52/100)*$AJ$41)*$AH$41)),IF(Calculator!$O$6="DUALBASE",SUM((((F52/100)*$AJ$40)*$AH$40))+(((((F52/100)*$AJ$40)*$AN$40)*$AH$40)*1.030011)-((((F52/100)*$AJ$40)*$AN$40)*$AH$40)+((((F52/100)*$AJ$41)*$AH$41)),IF(Calculator!$O$6="DUALELEMENTS",SUM((((F52/100)*$AJ$40)*$AH$40))+(((((F52/100)*$AJ$40)*$AN$40)*$AH$40)*1.438569)-((((F52/100)*$AJ$40)*$AN$40)*$AH$40)+((((F52/100)*$AJ$41)*$AH$41)),IF(Calculator!$O$6="DUALSPECTRUM",SUM((((F52/100)*$AJ$40)*$AH$40))+(((((F52/100)*$AJ$40)*$AN$40)*$AH$40)*1.438569)-((((F52/100)*$AJ$40)*$AN$40)*$AH$40)+((((F52/100)*$AJ$41)*$AH$41)),IF(Calculator!$O$6="DUALHOMESTEAD",SUM((((F52/100)*$AJ$40)*$AH$40))+(((((F52/100)*$AJ$40)*$AN$40)*$AH$40)*1.438569)-((((F52/100)*$AJ$40)*$AN$40)*$AH$40)+((((F52/100)*$AJ$41)*$AH$41)),IF(Calculator!$O$6="DUALBAND A",SUM((((F52/100)*$AJ$40)*$AH$40))+(((((F52/100)*$AJ$40)*$AN$40)*$AH$40)*1.507051)-((((F52/100)*$AJ$40)*$AN$40)*$AH$40)+((((F52/100)*$AJ$41)*$AH$41)),IF(Calculator!$O$6="DUALBAND B",SUM((((F52/100)*$AJ$40)*$AH$40))+(((((F52/100)*$AJ$40)*$AN$40)*$AH$40)*1.57551)-((((F52/100)*$AJ$40)*$AN$40)*$AH$40)+((((F52/100)*$AJ$41)*$AH$41)),IF(Calculator!$O$6="DUALBAND C",SUM((((F52/100)*$AJ$40)*$AH$40))+(((((F52/100)*$AJ$40)*$AN$40)*$AH$40)*1.644088)-((((F52/100)*$AJ$40)*$AN$40)*$AH$40)+((((F52/100)*$AJ$41)*$AH$41)),IF(Calculator!$O$6="DUALBAND D",SUM((((F52/100)*$AJ$40)*$AH$40))+(((((F52/100)*$AJ$40)*$AN$40)*$AH$40)*1.712549)-((((F52/100)*$AJ$40)*$AN$40)*$AH$40)+((((F52/100)*$AJ$41)*$AH$41)),IF(Calculator!$O$6="DUALURBANE",SUM((((F52/100)*$AJ$40)*$AH$40))+(((((F52/100)*$AJ$40)*$AN$40)*$AH$40)*1.712549)-((((F52/100)*$AJ$40)*$AN$40)*$AH$40)+((((F52/100)*$AJ$41)*$AH$41)),IF(Calculator!$O$6="DUALSILVERANOD",SUM((((F52/100)*$AJ$40)*$AH$40))+(((((F52/100)*$AJ$40)*$AN$40)*$AH$40)*1.918079)-((((F52/100)*$AJ$40)*$AN$40)*$AH$40)+((((F52/100)*$AJ$41)*$AH$41)),IF(Calculator!$O$6="DUALANOD",SUM((((F52/100)*$AJ$40)*$AH$40))+(((((F52/100)*$AJ$40)*$AN$40)*$AH$40)*2.260509)-((((F52/100)*$AJ$40)*$AN$40)*$AH$40)+((((F52/100)*$AJ$41)*$AH$41))))))))))))))))))))))))</f>
        <v>0</v>
      </c>
      <c r="V52" s="2">
        <f>IF(Calculator!$O$6="SINGLEBASE",SUM((((G52/100)*$AJ$40)*$AH$40))+((((G52/100)*$AJ$41)*$AH$41)),IF(Calculator!$O$6="SINGLEELEMENTS",SUM((((G52/100)*$AJ$40)*$AH$40))+(((((G52/100)*$AJ$40)*$AN$40)*$AH$40)*1.05)-((((G52/100)*$AJ$40)*$AN$40)*$AH$40)+((((G52/100)*$AJ$41)*$AH$41)),IF(Calculator!$O$6="SINGLESPECTRUM",SUM((((G52/100)*$AJ$40)*$AH$40))+(((((G52/100)*$AJ$40)*$AN$40)*$AH$40)*1.05)-((((G52/100)*$AJ$40)*$AN$40)*$AH$40)+((((G52/100)*$AJ$41)*$AH$41)),IF(Calculator!$O$6="SINGLEHOMESTEAD",SUM((((G52/100)*$AJ$40)*$AH$40))+(((((G52/100)*$AJ$40)*$AN$40)*$AH$40)*1.05)-((((G52/100)*$AJ$40)*$AN$40)*$AH$40)+((((G52/100)*$AJ$41)*$AH$41)),IF(Calculator!$O$6="SINGLEBAND A",SUM((((G52/100)*$AJ$40)*$AH$40))+(((((G52/100)*$AJ$40)*$AN$40)*$AH$40)*1.1)-((((G52/100)*$AJ$40)*$AN$40)*$AH$40)+((((G52/100)*$AJ$41)*$AH$41)),IF(Calculator!$O$6="SINGLEBAND B",SUM((((G52/100)*$AJ$40)*$AH$40))+(((((G52/100)*$AJ$40)*$AN$40)*$AH$40)*1.15)-((((G52/100)*$AJ$40)*$AN$40)*$AH$40)+((((G52/100)*$AJ$41)*$AH$41)),IF(Calculator!$O$6="SINGLEBAND C",SUM((((G52/100)*$AJ$40)*$AH$40))+(((((G52/100)*$AJ$40)*$AN$40)*$AH$40)*1.2)-((((G52/100)*$AJ$40)*$AN$40)*$AH$40)+((((G52/100)*$AJ$41)*$AH$41)),IF(Calculator!$O$6="SINGLEBAND D",SUM((((G52/100)*$AJ$40)*$AH$40))+(((((G52/100)*$AJ$40)*$AN$40)*$AH$40)*1.25)-((((G52/100)*$AJ$40)*$AN$40)*$AH$40)+((((G52/100)*$AJ$41)*$AH$41)),IF(Calculator!$O$6="SINGLEURBANE",SUM((((G52/100)*$AJ$40)*$AH$40))+(((((G52/100)*$AJ$40)*$AN$40)*$AH$40)*1.25)-((((G52/100)*$AJ$40)*$AN$40)*$AH$40)+((((G52/100)*$AJ$41)*$AH$41)),IF(Calculator!$O$6="SINGLESILVERANOD",SUM((((G52/100)*$AJ$40)*$AH$40))+(((((G52/100)*$AJ$40)*$AN$40)*$AH$40)*1.4)-((((G52/100)*$AJ$40)*$AN$40)*$AH$40)+((((G52/100)*$AJ$41)*$AH$41)),IF(Calculator!$O$6="SINGLEANOD",SUM((((G52/100)*$AJ$40)*$AH$40))+(((((G52/100)*$AJ$40)*$AN$40)*$AH$40)*1.65)-((((G52/100)*$AJ$40)*$AN$40)*$AH$40)+((((G52/100)*$AJ$41)*$AH$41)),IF(Calculator!$O$6="DUALBASE",SUM((((G52/100)*$AJ$40)*$AH$40))+(((((G52/100)*$AJ$40)*$AN$40)*$AH$40)*1.030011)-((((G52/100)*$AJ$40)*$AN$40)*$AH$40)+((((G52/100)*$AJ$41)*$AH$41)),IF(Calculator!$O$6="DUALELEMENTS",SUM((((G52/100)*$AJ$40)*$AH$40))+(((((G52/100)*$AJ$40)*$AN$40)*$AH$40)*1.438569)-((((G52/100)*$AJ$40)*$AN$40)*$AH$40)+((((G52/100)*$AJ$41)*$AH$41)),IF(Calculator!$O$6="DUALSPECTRUM",SUM((((G52/100)*$AJ$40)*$AH$40))+(((((G52/100)*$AJ$40)*$AN$40)*$AH$40)*1.438569)-((((G52/100)*$AJ$40)*$AN$40)*$AH$40)+((((G52/100)*$AJ$41)*$AH$41)),IF(Calculator!$O$6="DUALHOMESTEAD",SUM((((G52/100)*$AJ$40)*$AH$40))+(((((G52/100)*$AJ$40)*$AN$40)*$AH$40)*1.438569)-((((G52/100)*$AJ$40)*$AN$40)*$AH$40)+((((G52/100)*$AJ$41)*$AH$41)),IF(Calculator!$O$6="DUALBAND A",SUM((((G52/100)*$AJ$40)*$AH$40))+(((((G52/100)*$AJ$40)*$AN$40)*$AH$40)*1.507051)-((((G52/100)*$AJ$40)*$AN$40)*$AH$40)+((((G52/100)*$AJ$41)*$AH$41)),IF(Calculator!$O$6="DUALBAND B",SUM((((G52/100)*$AJ$40)*$AH$40))+(((((G52/100)*$AJ$40)*$AN$40)*$AH$40)*1.57551)-((((G52/100)*$AJ$40)*$AN$40)*$AH$40)+((((G52/100)*$AJ$41)*$AH$41)),IF(Calculator!$O$6="DUALBAND C",SUM((((G52/100)*$AJ$40)*$AH$40))+(((((G52/100)*$AJ$40)*$AN$40)*$AH$40)*1.644088)-((((G52/100)*$AJ$40)*$AN$40)*$AH$40)+((((G52/100)*$AJ$41)*$AH$41)),IF(Calculator!$O$6="DUALBAND D",SUM((((G52/100)*$AJ$40)*$AH$40))+(((((G52/100)*$AJ$40)*$AN$40)*$AH$40)*1.712549)-((((G52/100)*$AJ$40)*$AN$40)*$AH$40)+((((G52/100)*$AJ$41)*$AH$41)),IF(Calculator!$O$6="DUALURBANE",SUM((((G52/100)*$AJ$40)*$AH$40))+(((((G52/100)*$AJ$40)*$AN$40)*$AH$40)*1.712549)-((((G52/100)*$AJ$40)*$AN$40)*$AH$40)+((((G52/100)*$AJ$41)*$AH$41)),IF(Calculator!$O$6="DUALSILVERANOD",SUM((((G52/100)*$AJ$40)*$AH$40))+(((((G52/100)*$AJ$40)*$AN$40)*$AH$40)*1.918079)-((((G52/100)*$AJ$40)*$AN$40)*$AH$40)+((((G52/100)*$AJ$41)*$AH$41)),IF(Calculator!$O$6="DUALANOD",SUM((((G52/100)*$AJ$40)*$AH$40))+(((((G52/100)*$AJ$40)*$AN$40)*$AH$40)*2.260509)-((((G52/100)*$AJ$40)*$AN$40)*$AH$40)+((((G52/100)*$AJ$41)*$AH$41))))))))))))))))))))))))</f>
        <v>0</v>
      </c>
      <c r="W52" s="2">
        <f>IF(Calculator!$O$6="SINGLEBASE",SUM((((H52/100)*$AJ$40)*$AH$40))+((((H52/100)*$AJ$41)*$AH$41)),IF(Calculator!$O$6="SINGLEELEMENTS",SUM((((H52/100)*$AJ$40)*$AH$40))+(((((H52/100)*$AJ$40)*$AN$40)*$AH$40)*1.05)-((((H52/100)*$AJ$40)*$AN$40)*$AH$40)+((((H52/100)*$AJ$41)*$AH$41)),IF(Calculator!$O$6="SINGLESPECTRUM",SUM((((H52/100)*$AJ$40)*$AH$40))+(((((H52/100)*$AJ$40)*$AN$40)*$AH$40)*1.05)-((((H52/100)*$AJ$40)*$AN$40)*$AH$40)+((((H52/100)*$AJ$41)*$AH$41)),IF(Calculator!$O$6="SINGLEHOMESTEAD",SUM((((H52/100)*$AJ$40)*$AH$40))+(((((H52/100)*$AJ$40)*$AN$40)*$AH$40)*1.05)-((((H52/100)*$AJ$40)*$AN$40)*$AH$40)+((((H52/100)*$AJ$41)*$AH$41)),IF(Calculator!$O$6="SINGLEBAND A",SUM((((H52/100)*$AJ$40)*$AH$40))+(((((H52/100)*$AJ$40)*$AN$40)*$AH$40)*1.1)-((((H52/100)*$AJ$40)*$AN$40)*$AH$40)+((((H52/100)*$AJ$41)*$AH$41)),IF(Calculator!$O$6="SINGLEBAND B",SUM((((H52/100)*$AJ$40)*$AH$40))+(((((H52/100)*$AJ$40)*$AN$40)*$AH$40)*1.15)-((((H52/100)*$AJ$40)*$AN$40)*$AH$40)+((((H52/100)*$AJ$41)*$AH$41)),IF(Calculator!$O$6="SINGLEBAND C",SUM((((H52/100)*$AJ$40)*$AH$40))+(((((H52/100)*$AJ$40)*$AN$40)*$AH$40)*1.2)-((((H52/100)*$AJ$40)*$AN$40)*$AH$40)+((((H52/100)*$AJ$41)*$AH$41)),IF(Calculator!$O$6="SINGLEBAND D",SUM((((H52/100)*$AJ$40)*$AH$40))+(((((H52/100)*$AJ$40)*$AN$40)*$AH$40)*1.25)-((((H52/100)*$AJ$40)*$AN$40)*$AH$40)+((((H52/100)*$AJ$41)*$AH$41)),IF(Calculator!$O$6="SINGLEURBANE",SUM((((H52/100)*$AJ$40)*$AH$40))+(((((H52/100)*$AJ$40)*$AN$40)*$AH$40)*1.25)-((((H52/100)*$AJ$40)*$AN$40)*$AH$40)+((((H52/100)*$AJ$41)*$AH$41)),IF(Calculator!$O$6="SINGLESILVERANOD",SUM((((H52/100)*$AJ$40)*$AH$40))+(((((H52/100)*$AJ$40)*$AN$40)*$AH$40)*1.4)-((((H52/100)*$AJ$40)*$AN$40)*$AH$40)+((((H52/100)*$AJ$41)*$AH$41)),IF(Calculator!$O$6="SINGLEANOD",SUM((((H52/100)*$AJ$40)*$AH$40))+(((((H52/100)*$AJ$40)*$AN$40)*$AH$40)*1.65)-((((H52/100)*$AJ$40)*$AN$40)*$AH$40)+((((H52/100)*$AJ$41)*$AH$41)),IF(Calculator!$O$6="DUALBASE",SUM((((H52/100)*$AJ$40)*$AH$40))+(((((H52/100)*$AJ$40)*$AN$40)*$AH$40)*1.030011)-((((H52/100)*$AJ$40)*$AN$40)*$AH$40)+((((H52/100)*$AJ$41)*$AH$41)),IF(Calculator!$O$6="DUALELEMENTS",SUM((((H52/100)*$AJ$40)*$AH$40))+(((((H52/100)*$AJ$40)*$AN$40)*$AH$40)*1.438569)-((((H52/100)*$AJ$40)*$AN$40)*$AH$40)+((((H52/100)*$AJ$41)*$AH$41)),IF(Calculator!$O$6="DUALSPECTRUM",SUM((((H52/100)*$AJ$40)*$AH$40))+(((((H52/100)*$AJ$40)*$AN$40)*$AH$40)*1.438569)-((((H52/100)*$AJ$40)*$AN$40)*$AH$40)+((((H52/100)*$AJ$41)*$AH$41)),IF(Calculator!$O$6="DUALHOMESTEAD",SUM((((H52/100)*$AJ$40)*$AH$40))+(((((H52/100)*$AJ$40)*$AN$40)*$AH$40)*1.438569)-((((H52/100)*$AJ$40)*$AN$40)*$AH$40)+((((H52/100)*$AJ$41)*$AH$41)),IF(Calculator!$O$6="DUALBAND A",SUM((((H52/100)*$AJ$40)*$AH$40))+(((((H52/100)*$AJ$40)*$AN$40)*$AH$40)*1.507051)-((((H52/100)*$AJ$40)*$AN$40)*$AH$40)+((((H52/100)*$AJ$41)*$AH$41)),IF(Calculator!$O$6="DUALBAND B",SUM((((H52/100)*$AJ$40)*$AH$40))+(((((H52/100)*$AJ$40)*$AN$40)*$AH$40)*1.57551)-((((H52/100)*$AJ$40)*$AN$40)*$AH$40)+((((H52/100)*$AJ$41)*$AH$41)),IF(Calculator!$O$6="DUALBAND C",SUM((((H52/100)*$AJ$40)*$AH$40))+(((((H52/100)*$AJ$40)*$AN$40)*$AH$40)*1.644088)-((((H52/100)*$AJ$40)*$AN$40)*$AH$40)+((((H52/100)*$AJ$41)*$AH$41)),IF(Calculator!$O$6="DUALBAND D",SUM((((H52/100)*$AJ$40)*$AH$40))+(((((H52/100)*$AJ$40)*$AN$40)*$AH$40)*1.712549)-((((H52/100)*$AJ$40)*$AN$40)*$AH$40)+((((H52/100)*$AJ$41)*$AH$41)),IF(Calculator!$O$6="DUALURBANE",SUM((((H52/100)*$AJ$40)*$AH$40))+(((((H52/100)*$AJ$40)*$AN$40)*$AH$40)*1.712549)-((((H52/100)*$AJ$40)*$AN$40)*$AH$40)+((((H52/100)*$AJ$41)*$AH$41)),IF(Calculator!$O$6="DUALSILVERANOD",SUM((((H52/100)*$AJ$40)*$AH$40))+(((((H52/100)*$AJ$40)*$AN$40)*$AH$40)*1.918079)-((((H52/100)*$AJ$40)*$AN$40)*$AH$40)+((((H52/100)*$AJ$41)*$AH$41)),IF(Calculator!$O$6="DUALANOD",SUM((((H52/100)*$AJ$40)*$AH$40))+(((((H52/100)*$AJ$40)*$AN$40)*$AH$40)*2.260509)-((((H52/100)*$AJ$40)*$AN$40)*$AH$40)+((((H52/100)*$AJ$41)*$AH$41))))))))))))))))))))))))</f>
        <v>0</v>
      </c>
      <c r="X52" s="2">
        <f>IF(Calculator!$O$6="SINGLEBASE",SUM((((I52/100)*$AJ$40)*$AH$40))+((((I52/100)*$AJ$41)*$AH$41)),IF(Calculator!$O$6="SINGLEELEMENTS",SUM((((I52/100)*$AJ$40)*$AH$40))+(((((I52/100)*$AJ$40)*$AN$40)*$AH$40)*1.05)-((((I52/100)*$AJ$40)*$AN$40)*$AH$40)+((((I52/100)*$AJ$41)*$AH$41)),IF(Calculator!$O$6="SINGLESPECTRUM",SUM((((I52/100)*$AJ$40)*$AH$40))+(((((I52/100)*$AJ$40)*$AN$40)*$AH$40)*1.05)-((((I52/100)*$AJ$40)*$AN$40)*$AH$40)+((((I52/100)*$AJ$41)*$AH$41)),IF(Calculator!$O$6="SINGLEHOMESTEAD",SUM((((I52/100)*$AJ$40)*$AH$40))+(((((I52/100)*$AJ$40)*$AN$40)*$AH$40)*1.05)-((((I52/100)*$AJ$40)*$AN$40)*$AH$40)+((((I52/100)*$AJ$41)*$AH$41)),IF(Calculator!$O$6="SINGLEBAND A",SUM((((I52/100)*$AJ$40)*$AH$40))+(((((I52/100)*$AJ$40)*$AN$40)*$AH$40)*1.1)-((((I52/100)*$AJ$40)*$AN$40)*$AH$40)+((((I52/100)*$AJ$41)*$AH$41)),IF(Calculator!$O$6="SINGLEBAND B",SUM((((I52/100)*$AJ$40)*$AH$40))+(((((I52/100)*$AJ$40)*$AN$40)*$AH$40)*1.15)-((((I52/100)*$AJ$40)*$AN$40)*$AH$40)+((((I52/100)*$AJ$41)*$AH$41)),IF(Calculator!$O$6="SINGLEBAND C",SUM((((I52/100)*$AJ$40)*$AH$40))+(((((I52/100)*$AJ$40)*$AN$40)*$AH$40)*1.2)-((((I52/100)*$AJ$40)*$AN$40)*$AH$40)+((((I52/100)*$AJ$41)*$AH$41)),IF(Calculator!$O$6="SINGLEBAND D",SUM((((I52/100)*$AJ$40)*$AH$40))+(((((I52/100)*$AJ$40)*$AN$40)*$AH$40)*1.25)-((((I52/100)*$AJ$40)*$AN$40)*$AH$40)+((((I52/100)*$AJ$41)*$AH$41)),IF(Calculator!$O$6="SINGLEURBANE",SUM((((I52/100)*$AJ$40)*$AH$40))+(((((I52/100)*$AJ$40)*$AN$40)*$AH$40)*1.25)-((((I52/100)*$AJ$40)*$AN$40)*$AH$40)+((((I52/100)*$AJ$41)*$AH$41)),IF(Calculator!$O$6="SINGLESILVERANOD",SUM((((I52/100)*$AJ$40)*$AH$40))+(((((I52/100)*$AJ$40)*$AN$40)*$AH$40)*1.4)-((((I52/100)*$AJ$40)*$AN$40)*$AH$40)+((((I52/100)*$AJ$41)*$AH$41)),IF(Calculator!$O$6="SINGLEANOD",SUM((((I52/100)*$AJ$40)*$AH$40))+(((((I52/100)*$AJ$40)*$AN$40)*$AH$40)*1.65)-((((I52/100)*$AJ$40)*$AN$40)*$AH$40)+((((I52/100)*$AJ$41)*$AH$41)),IF(Calculator!$O$6="DUALBASE",SUM((((I52/100)*$AJ$40)*$AH$40))+(((((I52/100)*$AJ$40)*$AN$40)*$AH$40)*1.030011)-((((I52/100)*$AJ$40)*$AN$40)*$AH$40)+((((I52/100)*$AJ$41)*$AH$41)),IF(Calculator!$O$6="DUALELEMENTS",SUM((((I52/100)*$AJ$40)*$AH$40))+(((((I52/100)*$AJ$40)*$AN$40)*$AH$40)*1.438569)-((((I52/100)*$AJ$40)*$AN$40)*$AH$40)+((((I52/100)*$AJ$41)*$AH$41)),IF(Calculator!$O$6="DUALSPECTRUM",SUM((((I52/100)*$AJ$40)*$AH$40))+(((((I52/100)*$AJ$40)*$AN$40)*$AH$40)*1.438569)-((((I52/100)*$AJ$40)*$AN$40)*$AH$40)+((((I52/100)*$AJ$41)*$AH$41)),IF(Calculator!$O$6="DUALHOMESTEAD",SUM((((I52/100)*$AJ$40)*$AH$40))+(((((I52/100)*$AJ$40)*$AN$40)*$AH$40)*1.438569)-((((I52/100)*$AJ$40)*$AN$40)*$AH$40)+((((I52/100)*$AJ$41)*$AH$41)),IF(Calculator!$O$6="DUALBAND A",SUM((((I52/100)*$AJ$40)*$AH$40))+(((((I52/100)*$AJ$40)*$AN$40)*$AH$40)*1.507051)-((((I52/100)*$AJ$40)*$AN$40)*$AH$40)+((((I52/100)*$AJ$41)*$AH$41)),IF(Calculator!$O$6="DUALBAND B",SUM((((I52/100)*$AJ$40)*$AH$40))+(((((I52/100)*$AJ$40)*$AN$40)*$AH$40)*1.57551)-((((I52/100)*$AJ$40)*$AN$40)*$AH$40)+((((I52/100)*$AJ$41)*$AH$41)),IF(Calculator!$O$6="DUALBAND C",SUM((((I52/100)*$AJ$40)*$AH$40))+(((((I52/100)*$AJ$40)*$AN$40)*$AH$40)*1.644088)-((((I52/100)*$AJ$40)*$AN$40)*$AH$40)+((((I52/100)*$AJ$41)*$AH$41)),IF(Calculator!$O$6="DUALBAND D",SUM((((I52/100)*$AJ$40)*$AH$40))+(((((I52/100)*$AJ$40)*$AN$40)*$AH$40)*1.712549)-((((I52/100)*$AJ$40)*$AN$40)*$AH$40)+((((I52/100)*$AJ$41)*$AH$41)),IF(Calculator!$O$6="DUALURBANE",SUM((((I52/100)*$AJ$40)*$AH$40))+(((((I52/100)*$AJ$40)*$AN$40)*$AH$40)*1.712549)-((((I52/100)*$AJ$40)*$AN$40)*$AH$40)+((((I52/100)*$AJ$41)*$AH$41)),IF(Calculator!$O$6="DUALSILVERANOD",SUM((((I52/100)*$AJ$40)*$AH$40))+(((((I52/100)*$AJ$40)*$AN$40)*$AH$40)*1.918079)-((((I52/100)*$AJ$40)*$AN$40)*$AH$40)+((((I52/100)*$AJ$41)*$AH$41)),IF(Calculator!$O$6="DUALANOD",SUM((((I52/100)*$AJ$40)*$AH$40))+(((((I52/100)*$AJ$40)*$AN$40)*$AH$40)*2.260509)-((((I52/100)*$AJ$40)*$AN$40)*$AH$40)+((((I52/100)*$AJ$41)*$AH$41))))))))))))))))))))))))</f>
        <v>0</v>
      </c>
      <c r="Y52" s="2">
        <f>IF(Calculator!$O$6="SINGLEBASE",SUM((((J52/100)*$AJ$40)*$AH$40))+((((J52/100)*$AJ$41)*$AH$41)),IF(Calculator!$O$6="SINGLEELEMENTS",SUM((((J52/100)*$AJ$40)*$AH$40))+(((((J52/100)*$AJ$40)*$AN$40)*$AH$40)*1.05)-((((J52/100)*$AJ$40)*$AN$40)*$AH$40)+((((J52/100)*$AJ$41)*$AH$41)),IF(Calculator!$O$6="SINGLESPECTRUM",SUM((((J52/100)*$AJ$40)*$AH$40))+(((((J52/100)*$AJ$40)*$AN$40)*$AH$40)*1.05)-((((J52/100)*$AJ$40)*$AN$40)*$AH$40)+((((J52/100)*$AJ$41)*$AH$41)),IF(Calculator!$O$6="SINGLEHOMESTEAD",SUM((((J52/100)*$AJ$40)*$AH$40))+(((((J52/100)*$AJ$40)*$AN$40)*$AH$40)*1.05)-((((J52/100)*$AJ$40)*$AN$40)*$AH$40)+((((J52/100)*$AJ$41)*$AH$41)),IF(Calculator!$O$6="SINGLEBAND A",SUM((((J52/100)*$AJ$40)*$AH$40))+(((((J52/100)*$AJ$40)*$AN$40)*$AH$40)*1.1)-((((J52/100)*$AJ$40)*$AN$40)*$AH$40)+((((J52/100)*$AJ$41)*$AH$41)),IF(Calculator!$O$6="SINGLEBAND B",SUM((((J52/100)*$AJ$40)*$AH$40))+(((((J52/100)*$AJ$40)*$AN$40)*$AH$40)*1.15)-((((J52/100)*$AJ$40)*$AN$40)*$AH$40)+((((J52/100)*$AJ$41)*$AH$41)),IF(Calculator!$O$6="SINGLEBAND C",SUM((((J52/100)*$AJ$40)*$AH$40))+(((((J52/100)*$AJ$40)*$AN$40)*$AH$40)*1.2)-((((J52/100)*$AJ$40)*$AN$40)*$AH$40)+((((J52/100)*$AJ$41)*$AH$41)),IF(Calculator!$O$6="SINGLEBAND D",SUM((((J52/100)*$AJ$40)*$AH$40))+(((((J52/100)*$AJ$40)*$AN$40)*$AH$40)*1.25)-((((J52/100)*$AJ$40)*$AN$40)*$AH$40)+((((J52/100)*$AJ$41)*$AH$41)),IF(Calculator!$O$6="SINGLEURBANE",SUM((((J52/100)*$AJ$40)*$AH$40))+(((((J52/100)*$AJ$40)*$AN$40)*$AH$40)*1.25)-((((J52/100)*$AJ$40)*$AN$40)*$AH$40)+((((J52/100)*$AJ$41)*$AH$41)),IF(Calculator!$O$6="SINGLESILVERANOD",SUM((((J52/100)*$AJ$40)*$AH$40))+(((((J52/100)*$AJ$40)*$AN$40)*$AH$40)*1.4)-((((J52/100)*$AJ$40)*$AN$40)*$AH$40)+((((J52/100)*$AJ$41)*$AH$41)),IF(Calculator!$O$6="SINGLEANOD",SUM((((J52/100)*$AJ$40)*$AH$40))+(((((J52/100)*$AJ$40)*$AN$40)*$AH$40)*1.65)-((((J52/100)*$AJ$40)*$AN$40)*$AH$40)+((((J52/100)*$AJ$41)*$AH$41)),IF(Calculator!$O$6="DUALBASE",SUM((((J52/100)*$AJ$40)*$AH$40))+(((((J52/100)*$AJ$40)*$AN$40)*$AH$40)*1.030011)-((((J52/100)*$AJ$40)*$AN$40)*$AH$40)+((((J52/100)*$AJ$41)*$AH$41)),IF(Calculator!$O$6="DUALELEMENTS",SUM((((J52/100)*$AJ$40)*$AH$40))+(((((J52/100)*$AJ$40)*$AN$40)*$AH$40)*1.438569)-((((J52/100)*$AJ$40)*$AN$40)*$AH$40)+((((J52/100)*$AJ$41)*$AH$41)),IF(Calculator!$O$6="DUALSPECTRUM",SUM((((J52/100)*$AJ$40)*$AH$40))+(((((J52/100)*$AJ$40)*$AN$40)*$AH$40)*1.438569)-((((J52/100)*$AJ$40)*$AN$40)*$AH$40)+((((J52/100)*$AJ$41)*$AH$41)),IF(Calculator!$O$6="DUALHOMESTEAD",SUM((((J52/100)*$AJ$40)*$AH$40))+(((((J52/100)*$AJ$40)*$AN$40)*$AH$40)*1.438569)-((((J52/100)*$AJ$40)*$AN$40)*$AH$40)+((((J52/100)*$AJ$41)*$AH$41)),IF(Calculator!$O$6="DUALBAND A",SUM((((J52/100)*$AJ$40)*$AH$40))+(((((J52/100)*$AJ$40)*$AN$40)*$AH$40)*1.507051)-((((J52/100)*$AJ$40)*$AN$40)*$AH$40)+((((J52/100)*$AJ$41)*$AH$41)),IF(Calculator!$O$6="DUALBAND B",SUM((((J52/100)*$AJ$40)*$AH$40))+(((((J52/100)*$AJ$40)*$AN$40)*$AH$40)*1.57551)-((((J52/100)*$AJ$40)*$AN$40)*$AH$40)+((((J52/100)*$AJ$41)*$AH$41)),IF(Calculator!$O$6="DUALBAND C",SUM((((J52/100)*$AJ$40)*$AH$40))+(((((J52/100)*$AJ$40)*$AN$40)*$AH$40)*1.644088)-((((J52/100)*$AJ$40)*$AN$40)*$AH$40)+((((J52/100)*$AJ$41)*$AH$41)),IF(Calculator!$O$6="DUALBAND D",SUM((((J52/100)*$AJ$40)*$AH$40))+(((((J52/100)*$AJ$40)*$AN$40)*$AH$40)*1.712549)-((((J52/100)*$AJ$40)*$AN$40)*$AH$40)+((((J52/100)*$AJ$41)*$AH$41)),IF(Calculator!$O$6="DUALURBANE",SUM((((J52/100)*$AJ$40)*$AH$40))+(((((J52/100)*$AJ$40)*$AN$40)*$AH$40)*1.712549)-((((J52/100)*$AJ$40)*$AN$40)*$AH$40)+((((J52/100)*$AJ$41)*$AH$41)),IF(Calculator!$O$6="DUALSILVERANOD",SUM((((J52/100)*$AJ$40)*$AH$40))+(((((J52/100)*$AJ$40)*$AN$40)*$AH$40)*1.918079)-((((J52/100)*$AJ$40)*$AN$40)*$AH$40)+((((J52/100)*$AJ$41)*$AH$41)),IF(Calculator!$O$6="DUALANOD",SUM((((J52/100)*$AJ$40)*$AH$40))+(((((J52/100)*$AJ$40)*$AN$40)*$AH$40)*2.260509)-((((J52/100)*$AJ$40)*$AN$40)*$AH$40)+((((J52/100)*$AJ$41)*$AH$41))))))))))))))))))))))))</f>
        <v>0</v>
      </c>
      <c r="Z52" s="2">
        <f>IF(Calculator!$O$6="SINGLEBASE",SUM((((K52/100)*$AJ$40)*$AH$40))+((((K52/100)*$AJ$41)*$AH$41)),IF(Calculator!$O$6="SINGLEELEMENTS",SUM((((K52/100)*$AJ$40)*$AH$40))+(((((K52/100)*$AJ$40)*$AN$40)*$AH$40)*1.05)-((((K52/100)*$AJ$40)*$AN$40)*$AH$40)+((((K52/100)*$AJ$41)*$AH$41)),IF(Calculator!$O$6="SINGLESPECTRUM",SUM((((K52/100)*$AJ$40)*$AH$40))+(((((K52/100)*$AJ$40)*$AN$40)*$AH$40)*1.05)-((((K52/100)*$AJ$40)*$AN$40)*$AH$40)+((((K52/100)*$AJ$41)*$AH$41)),IF(Calculator!$O$6="SINGLEHOMESTEAD",SUM((((K52/100)*$AJ$40)*$AH$40))+(((((K52/100)*$AJ$40)*$AN$40)*$AH$40)*1.05)-((((K52/100)*$AJ$40)*$AN$40)*$AH$40)+((((K52/100)*$AJ$41)*$AH$41)),IF(Calculator!$O$6="SINGLEBAND A",SUM((((K52/100)*$AJ$40)*$AH$40))+(((((K52/100)*$AJ$40)*$AN$40)*$AH$40)*1.1)-((((K52/100)*$AJ$40)*$AN$40)*$AH$40)+((((K52/100)*$AJ$41)*$AH$41)),IF(Calculator!$O$6="SINGLEBAND B",SUM((((K52/100)*$AJ$40)*$AH$40))+(((((K52/100)*$AJ$40)*$AN$40)*$AH$40)*1.15)-((((K52/100)*$AJ$40)*$AN$40)*$AH$40)+((((K52/100)*$AJ$41)*$AH$41)),IF(Calculator!$O$6="SINGLEBAND C",SUM((((K52/100)*$AJ$40)*$AH$40))+(((((K52/100)*$AJ$40)*$AN$40)*$AH$40)*1.2)-((((K52/100)*$AJ$40)*$AN$40)*$AH$40)+((((K52/100)*$AJ$41)*$AH$41)),IF(Calculator!$O$6="SINGLEBAND D",SUM((((K52/100)*$AJ$40)*$AH$40))+(((((K52/100)*$AJ$40)*$AN$40)*$AH$40)*1.25)-((((K52/100)*$AJ$40)*$AN$40)*$AH$40)+((((K52/100)*$AJ$41)*$AH$41)),IF(Calculator!$O$6="SINGLEURBANE",SUM((((K52/100)*$AJ$40)*$AH$40))+(((((K52/100)*$AJ$40)*$AN$40)*$AH$40)*1.25)-((((K52/100)*$AJ$40)*$AN$40)*$AH$40)+((((K52/100)*$AJ$41)*$AH$41)),IF(Calculator!$O$6="SINGLESILVERANOD",SUM((((K52/100)*$AJ$40)*$AH$40))+(((((K52/100)*$AJ$40)*$AN$40)*$AH$40)*1.4)-((((K52/100)*$AJ$40)*$AN$40)*$AH$40)+((((K52/100)*$AJ$41)*$AH$41)),IF(Calculator!$O$6="SINGLEANOD",SUM((((K52/100)*$AJ$40)*$AH$40))+(((((K52/100)*$AJ$40)*$AN$40)*$AH$40)*1.65)-((((K52/100)*$AJ$40)*$AN$40)*$AH$40)+((((K52/100)*$AJ$41)*$AH$41)),IF(Calculator!$O$6="DUALBASE",SUM((((K52/100)*$AJ$40)*$AH$40))+(((((K52/100)*$AJ$40)*$AN$40)*$AH$40)*1.030011)-((((K52/100)*$AJ$40)*$AN$40)*$AH$40)+((((K52/100)*$AJ$41)*$AH$41)),IF(Calculator!$O$6="DUALELEMENTS",SUM((((K52/100)*$AJ$40)*$AH$40))+(((((K52/100)*$AJ$40)*$AN$40)*$AH$40)*1.438569)-((((K52/100)*$AJ$40)*$AN$40)*$AH$40)+((((K52/100)*$AJ$41)*$AH$41)),IF(Calculator!$O$6="DUALSPECTRUM",SUM((((K52/100)*$AJ$40)*$AH$40))+(((((K52/100)*$AJ$40)*$AN$40)*$AH$40)*1.438569)-((((K52/100)*$AJ$40)*$AN$40)*$AH$40)+((((K52/100)*$AJ$41)*$AH$41)),IF(Calculator!$O$6="DUALHOMESTEAD",SUM((((K52/100)*$AJ$40)*$AH$40))+(((((K52/100)*$AJ$40)*$AN$40)*$AH$40)*1.438569)-((((K52/100)*$AJ$40)*$AN$40)*$AH$40)+((((K52/100)*$AJ$41)*$AH$41)),IF(Calculator!$O$6="DUALBAND A",SUM((((K52/100)*$AJ$40)*$AH$40))+(((((K52/100)*$AJ$40)*$AN$40)*$AH$40)*1.507051)-((((K52/100)*$AJ$40)*$AN$40)*$AH$40)+((((K52/100)*$AJ$41)*$AH$41)),IF(Calculator!$O$6="DUALBAND B",SUM((((K52/100)*$AJ$40)*$AH$40))+(((((K52/100)*$AJ$40)*$AN$40)*$AH$40)*1.57551)-((((K52/100)*$AJ$40)*$AN$40)*$AH$40)+((((K52/100)*$AJ$41)*$AH$41)),IF(Calculator!$O$6="DUALBAND C",SUM((((K52/100)*$AJ$40)*$AH$40))+(((((K52/100)*$AJ$40)*$AN$40)*$AH$40)*1.644088)-((((K52/100)*$AJ$40)*$AN$40)*$AH$40)+((((K52/100)*$AJ$41)*$AH$41)),IF(Calculator!$O$6="DUALBAND D",SUM((((K52/100)*$AJ$40)*$AH$40))+(((((K52/100)*$AJ$40)*$AN$40)*$AH$40)*1.712549)-((((K52/100)*$AJ$40)*$AN$40)*$AH$40)+((((K52/100)*$AJ$41)*$AH$41)),IF(Calculator!$O$6="DUALURBANE",SUM((((K52/100)*$AJ$40)*$AH$40))+(((((K52/100)*$AJ$40)*$AN$40)*$AH$40)*1.712549)-((((K52/100)*$AJ$40)*$AN$40)*$AH$40)+((((K52/100)*$AJ$41)*$AH$41)),IF(Calculator!$O$6="DUALSILVERANOD",SUM((((K52/100)*$AJ$40)*$AH$40))+(((((K52/100)*$AJ$40)*$AN$40)*$AH$40)*1.918079)-((((K52/100)*$AJ$40)*$AN$40)*$AH$40)+((((K52/100)*$AJ$41)*$AH$41)),IF(Calculator!$O$6="DUALANOD",SUM((((K52/100)*$AJ$40)*$AH$40))+(((((K52/100)*$AJ$40)*$AN$40)*$AH$40)*2.260509)-((((K52/100)*$AJ$40)*$AN$40)*$AH$40)+((((K52/100)*$AJ$41)*$AH$41))))))))))))))))))))))))</f>
        <v>0</v>
      </c>
      <c r="AA52" s="2">
        <f>IF(Calculator!$O$6="SINGLEBASE",SUM((((L52/100)*$AJ$40)*$AH$40))+((((L52/100)*$AJ$41)*$AH$41)),IF(Calculator!$O$6="SINGLEELEMENTS",SUM((((L52/100)*$AJ$40)*$AH$40))+(((((L52/100)*$AJ$40)*$AN$40)*$AH$40)*1.05)-((((L52/100)*$AJ$40)*$AN$40)*$AH$40)+((((L52/100)*$AJ$41)*$AH$41)),IF(Calculator!$O$6="SINGLESPECTRUM",SUM((((L52/100)*$AJ$40)*$AH$40))+(((((L52/100)*$AJ$40)*$AN$40)*$AH$40)*1.05)-((((L52/100)*$AJ$40)*$AN$40)*$AH$40)+((((L52/100)*$AJ$41)*$AH$41)),IF(Calculator!$O$6="SINGLEHOMESTEAD",SUM((((L52/100)*$AJ$40)*$AH$40))+(((((L52/100)*$AJ$40)*$AN$40)*$AH$40)*1.05)-((((L52/100)*$AJ$40)*$AN$40)*$AH$40)+((((L52/100)*$AJ$41)*$AH$41)),IF(Calculator!$O$6="SINGLEBAND A",SUM((((L52/100)*$AJ$40)*$AH$40))+(((((L52/100)*$AJ$40)*$AN$40)*$AH$40)*1.1)-((((L52/100)*$AJ$40)*$AN$40)*$AH$40)+((((L52/100)*$AJ$41)*$AH$41)),IF(Calculator!$O$6="SINGLEBAND B",SUM((((L52/100)*$AJ$40)*$AH$40))+(((((L52/100)*$AJ$40)*$AN$40)*$AH$40)*1.15)-((((L52/100)*$AJ$40)*$AN$40)*$AH$40)+((((L52/100)*$AJ$41)*$AH$41)),IF(Calculator!$O$6="SINGLEBAND C",SUM((((L52/100)*$AJ$40)*$AH$40))+(((((L52/100)*$AJ$40)*$AN$40)*$AH$40)*1.2)-((((L52/100)*$AJ$40)*$AN$40)*$AH$40)+((((L52/100)*$AJ$41)*$AH$41)),IF(Calculator!$O$6="SINGLEBAND D",SUM((((L52/100)*$AJ$40)*$AH$40))+(((((L52/100)*$AJ$40)*$AN$40)*$AH$40)*1.25)-((((L52/100)*$AJ$40)*$AN$40)*$AH$40)+((((L52/100)*$AJ$41)*$AH$41)),IF(Calculator!$O$6="SINGLEURBANE",SUM((((L52/100)*$AJ$40)*$AH$40))+(((((L52/100)*$AJ$40)*$AN$40)*$AH$40)*1.25)-((((L52/100)*$AJ$40)*$AN$40)*$AH$40)+((((L52/100)*$AJ$41)*$AH$41)),IF(Calculator!$O$6="SINGLESILVERANOD",SUM((((L52/100)*$AJ$40)*$AH$40))+(((((L52/100)*$AJ$40)*$AN$40)*$AH$40)*1.4)-((((L52/100)*$AJ$40)*$AN$40)*$AH$40)+((((L52/100)*$AJ$41)*$AH$41)),IF(Calculator!$O$6="SINGLEANOD",SUM((((L52/100)*$AJ$40)*$AH$40))+(((((L52/100)*$AJ$40)*$AN$40)*$AH$40)*1.65)-((((L52/100)*$AJ$40)*$AN$40)*$AH$40)+((((L52/100)*$AJ$41)*$AH$41)),IF(Calculator!$O$6="DUALBASE",SUM((((L52/100)*$AJ$40)*$AH$40))+(((((L52/100)*$AJ$40)*$AN$40)*$AH$40)*1.030011)-((((L52/100)*$AJ$40)*$AN$40)*$AH$40)+((((L52/100)*$AJ$41)*$AH$41)),IF(Calculator!$O$6="DUALELEMENTS",SUM((((L52/100)*$AJ$40)*$AH$40))+(((((L52/100)*$AJ$40)*$AN$40)*$AH$40)*1.438569)-((((L52/100)*$AJ$40)*$AN$40)*$AH$40)+((((L52/100)*$AJ$41)*$AH$41)),IF(Calculator!$O$6="DUALSPECTRUM",SUM((((L52/100)*$AJ$40)*$AH$40))+(((((L52/100)*$AJ$40)*$AN$40)*$AH$40)*1.438569)-((((L52/100)*$AJ$40)*$AN$40)*$AH$40)+((((L52/100)*$AJ$41)*$AH$41)),IF(Calculator!$O$6="DUALHOMESTEAD",SUM((((L52/100)*$AJ$40)*$AH$40))+(((((L52/100)*$AJ$40)*$AN$40)*$AH$40)*1.438569)-((((L52/100)*$AJ$40)*$AN$40)*$AH$40)+((((L52/100)*$AJ$41)*$AH$41)),IF(Calculator!$O$6="DUALBAND A",SUM((((L52/100)*$AJ$40)*$AH$40))+(((((L52/100)*$AJ$40)*$AN$40)*$AH$40)*1.507051)-((((L52/100)*$AJ$40)*$AN$40)*$AH$40)+((((L52/100)*$AJ$41)*$AH$41)),IF(Calculator!$O$6="DUALBAND B",SUM((((L52/100)*$AJ$40)*$AH$40))+(((((L52/100)*$AJ$40)*$AN$40)*$AH$40)*1.57551)-((((L52/100)*$AJ$40)*$AN$40)*$AH$40)+((((L52/100)*$AJ$41)*$AH$41)),IF(Calculator!$O$6="DUALBAND C",SUM((((L52/100)*$AJ$40)*$AH$40))+(((((L52/100)*$AJ$40)*$AN$40)*$AH$40)*1.644088)-((((L52/100)*$AJ$40)*$AN$40)*$AH$40)+((((L52/100)*$AJ$41)*$AH$41)),IF(Calculator!$O$6="DUALBAND D",SUM((((L52/100)*$AJ$40)*$AH$40))+(((((L52/100)*$AJ$40)*$AN$40)*$AH$40)*1.712549)-((((L52/100)*$AJ$40)*$AN$40)*$AH$40)+((((L52/100)*$AJ$41)*$AH$41)),IF(Calculator!$O$6="DUALURBANE",SUM((((L52/100)*$AJ$40)*$AH$40))+(((((L52/100)*$AJ$40)*$AN$40)*$AH$40)*1.712549)-((((L52/100)*$AJ$40)*$AN$40)*$AH$40)+((((L52/100)*$AJ$41)*$AH$41)),IF(Calculator!$O$6="DUALSILVERANOD",SUM((((L52/100)*$AJ$40)*$AH$40))+(((((L52/100)*$AJ$40)*$AN$40)*$AH$40)*1.918079)-((((L52/100)*$AJ$40)*$AN$40)*$AH$40)+((((L52/100)*$AJ$41)*$AH$41)),IF(Calculator!$O$6="DUALANOD",SUM((((L52/100)*$AJ$40)*$AH$40))+(((((L52/100)*$AJ$40)*$AN$40)*$AH$40)*2.260509)-((((L52/100)*$AJ$40)*$AN$40)*$AH$40)+((((L52/100)*$AJ$41)*$AH$41))))))))))))))))))))))))</f>
        <v>0</v>
      </c>
      <c r="AB52" s="2">
        <f>IF(Calculator!$O$6="SINGLEBASE",SUM((((M52/100)*$AJ$40)*$AH$40))+((((M52/100)*$AJ$41)*$AH$41)),IF(Calculator!$O$6="SINGLEELEMENTS",SUM((((M52/100)*$AJ$40)*$AH$40))+(((((M52/100)*$AJ$40)*$AN$40)*$AH$40)*1.05)-((((M52/100)*$AJ$40)*$AN$40)*$AH$40)+((((M52/100)*$AJ$41)*$AH$41)),IF(Calculator!$O$6="SINGLESPECTRUM",SUM((((M52/100)*$AJ$40)*$AH$40))+(((((M52/100)*$AJ$40)*$AN$40)*$AH$40)*1.05)-((((M52/100)*$AJ$40)*$AN$40)*$AH$40)+((((M52/100)*$AJ$41)*$AH$41)),IF(Calculator!$O$6="SINGLEHOMESTEAD",SUM((((M52/100)*$AJ$40)*$AH$40))+(((((M52/100)*$AJ$40)*$AN$40)*$AH$40)*1.05)-((((M52/100)*$AJ$40)*$AN$40)*$AH$40)+((((M52/100)*$AJ$41)*$AH$41)),IF(Calculator!$O$6="SINGLEBAND A",SUM((((M52/100)*$AJ$40)*$AH$40))+(((((M52/100)*$AJ$40)*$AN$40)*$AH$40)*1.1)-((((M52/100)*$AJ$40)*$AN$40)*$AH$40)+((((M52/100)*$AJ$41)*$AH$41)),IF(Calculator!$O$6="SINGLEBAND B",SUM((((M52/100)*$AJ$40)*$AH$40))+(((((M52/100)*$AJ$40)*$AN$40)*$AH$40)*1.15)-((((M52/100)*$AJ$40)*$AN$40)*$AH$40)+((((M52/100)*$AJ$41)*$AH$41)),IF(Calculator!$O$6="SINGLEBAND C",SUM((((M52/100)*$AJ$40)*$AH$40))+(((((M52/100)*$AJ$40)*$AN$40)*$AH$40)*1.2)-((((M52/100)*$AJ$40)*$AN$40)*$AH$40)+((((M52/100)*$AJ$41)*$AH$41)),IF(Calculator!$O$6="SINGLEBAND D",SUM((((M52/100)*$AJ$40)*$AH$40))+(((((M52/100)*$AJ$40)*$AN$40)*$AH$40)*1.25)-((((M52/100)*$AJ$40)*$AN$40)*$AH$40)+((((M52/100)*$AJ$41)*$AH$41)),IF(Calculator!$O$6="SINGLEURBANE",SUM((((M52/100)*$AJ$40)*$AH$40))+(((((M52/100)*$AJ$40)*$AN$40)*$AH$40)*1.25)-((((M52/100)*$AJ$40)*$AN$40)*$AH$40)+((((M52/100)*$AJ$41)*$AH$41)),IF(Calculator!$O$6="SINGLESILVERANOD",SUM((((M52/100)*$AJ$40)*$AH$40))+(((((M52/100)*$AJ$40)*$AN$40)*$AH$40)*1.4)-((((M52/100)*$AJ$40)*$AN$40)*$AH$40)+((((M52/100)*$AJ$41)*$AH$41)),IF(Calculator!$O$6="SINGLEANOD",SUM((((M52/100)*$AJ$40)*$AH$40))+(((((M52/100)*$AJ$40)*$AN$40)*$AH$40)*1.65)-((((M52/100)*$AJ$40)*$AN$40)*$AH$40)+((((M52/100)*$AJ$41)*$AH$41)),IF(Calculator!$O$6="DUALBASE",SUM((((M52/100)*$AJ$40)*$AH$40))+(((((M52/100)*$AJ$40)*$AN$40)*$AH$40)*1.030011)-((((M52/100)*$AJ$40)*$AN$40)*$AH$40)+((((M52/100)*$AJ$41)*$AH$41)),IF(Calculator!$O$6="DUALELEMENTS",SUM((((M52/100)*$AJ$40)*$AH$40))+(((((M52/100)*$AJ$40)*$AN$40)*$AH$40)*1.438569)-((((M52/100)*$AJ$40)*$AN$40)*$AH$40)+((((M52/100)*$AJ$41)*$AH$41)),IF(Calculator!$O$6="DUALSPECTRUM",SUM((((M52/100)*$AJ$40)*$AH$40))+(((((M52/100)*$AJ$40)*$AN$40)*$AH$40)*1.438569)-((((M52/100)*$AJ$40)*$AN$40)*$AH$40)+((((M52/100)*$AJ$41)*$AH$41)),IF(Calculator!$O$6="DUALHOMESTEAD",SUM((((M52/100)*$AJ$40)*$AH$40))+(((((M52/100)*$AJ$40)*$AN$40)*$AH$40)*1.438569)-((((M52/100)*$AJ$40)*$AN$40)*$AH$40)+((((M52/100)*$AJ$41)*$AH$41)),IF(Calculator!$O$6="DUALBAND A",SUM((((M52/100)*$AJ$40)*$AH$40))+(((((M52/100)*$AJ$40)*$AN$40)*$AH$40)*1.507051)-((((M52/100)*$AJ$40)*$AN$40)*$AH$40)+((((M52/100)*$AJ$41)*$AH$41)),IF(Calculator!$O$6="DUALBAND B",SUM((((M52/100)*$AJ$40)*$AH$40))+(((((M52/100)*$AJ$40)*$AN$40)*$AH$40)*1.57551)-((((M52/100)*$AJ$40)*$AN$40)*$AH$40)+((((M52/100)*$AJ$41)*$AH$41)),IF(Calculator!$O$6="DUALBAND C",SUM((((M52/100)*$AJ$40)*$AH$40))+(((((M52/100)*$AJ$40)*$AN$40)*$AH$40)*1.644088)-((((M52/100)*$AJ$40)*$AN$40)*$AH$40)+((((M52/100)*$AJ$41)*$AH$41)),IF(Calculator!$O$6="DUALBAND D",SUM((((M52/100)*$AJ$40)*$AH$40))+(((((M52/100)*$AJ$40)*$AN$40)*$AH$40)*1.712549)-((((M52/100)*$AJ$40)*$AN$40)*$AH$40)+((((M52/100)*$AJ$41)*$AH$41)),IF(Calculator!$O$6="DUALURBANE",SUM((((M52/100)*$AJ$40)*$AH$40))+(((((M52/100)*$AJ$40)*$AN$40)*$AH$40)*1.712549)-((((M52/100)*$AJ$40)*$AN$40)*$AH$40)+((((M52/100)*$AJ$41)*$AH$41)),IF(Calculator!$O$6="DUALSILVERANOD",SUM((((M52/100)*$AJ$40)*$AH$40))+(((((M52/100)*$AJ$40)*$AN$40)*$AH$40)*1.918079)-((((M52/100)*$AJ$40)*$AN$40)*$AH$40)+((((M52/100)*$AJ$41)*$AH$41)),IF(Calculator!$O$6="DUALANOD",SUM((((M52/100)*$AJ$40)*$AH$40))+(((((M52/100)*$AJ$40)*$AN$40)*$AH$40)*2.260509)-((((M52/100)*$AJ$40)*$AN$40)*$AH$40)+((((M52/100)*$AJ$41)*$AH$41))))))))))))))))))))))))</f>
        <v>0</v>
      </c>
      <c r="AC52" s="2">
        <f>IF(Calculator!$O$6="SINGLEBASE",SUM((((N52/100)*$AJ$40)*$AH$40))+((((N52/100)*$AJ$41)*$AH$41)),IF(Calculator!$O$6="SINGLEELEMENTS",SUM((((N52/100)*$AJ$40)*$AH$40))+(((((N52/100)*$AJ$40)*$AN$40)*$AH$40)*1.05)-((((N52/100)*$AJ$40)*$AN$40)*$AH$40)+((((N52/100)*$AJ$41)*$AH$41)),IF(Calculator!$O$6="SINGLESPECTRUM",SUM((((N52/100)*$AJ$40)*$AH$40))+(((((N52/100)*$AJ$40)*$AN$40)*$AH$40)*1.05)-((((N52/100)*$AJ$40)*$AN$40)*$AH$40)+((((N52/100)*$AJ$41)*$AH$41)),IF(Calculator!$O$6="SINGLEHOMESTEAD",SUM((((N52/100)*$AJ$40)*$AH$40))+(((((N52/100)*$AJ$40)*$AN$40)*$AH$40)*1.05)-((((N52/100)*$AJ$40)*$AN$40)*$AH$40)+((((N52/100)*$AJ$41)*$AH$41)),IF(Calculator!$O$6="SINGLEBAND A",SUM((((N52/100)*$AJ$40)*$AH$40))+(((((N52/100)*$AJ$40)*$AN$40)*$AH$40)*1.1)-((((N52/100)*$AJ$40)*$AN$40)*$AH$40)+((((N52/100)*$AJ$41)*$AH$41)),IF(Calculator!$O$6="SINGLEBAND B",SUM((((N52/100)*$AJ$40)*$AH$40))+(((((N52/100)*$AJ$40)*$AN$40)*$AH$40)*1.15)-((((N52/100)*$AJ$40)*$AN$40)*$AH$40)+((((N52/100)*$AJ$41)*$AH$41)),IF(Calculator!$O$6="SINGLEBAND C",SUM((((N52/100)*$AJ$40)*$AH$40))+(((((N52/100)*$AJ$40)*$AN$40)*$AH$40)*1.2)-((((N52/100)*$AJ$40)*$AN$40)*$AH$40)+((((N52/100)*$AJ$41)*$AH$41)),IF(Calculator!$O$6="SINGLEBAND D",SUM((((N52/100)*$AJ$40)*$AH$40))+(((((N52/100)*$AJ$40)*$AN$40)*$AH$40)*1.25)-((((N52/100)*$AJ$40)*$AN$40)*$AH$40)+((((N52/100)*$AJ$41)*$AH$41)),IF(Calculator!$O$6="SINGLEURBANE",SUM((((N52/100)*$AJ$40)*$AH$40))+(((((N52/100)*$AJ$40)*$AN$40)*$AH$40)*1.25)-((((N52/100)*$AJ$40)*$AN$40)*$AH$40)+((((N52/100)*$AJ$41)*$AH$41)),IF(Calculator!$O$6="SINGLESILVERANOD",SUM((((N52/100)*$AJ$40)*$AH$40))+(((((N52/100)*$AJ$40)*$AN$40)*$AH$40)*1.4)-((((N52/100)*$AJ$40)*$AN$40)*$AH$40)+((((N52/100)*$AJ$41)*$AH$41)),IF(Calculator!$O$6="SINGLEANOD",SUM((((N52/100)*$AJ$40)*$AH$40))+(((((N52/100)*$AJ$40)*$AN$40)*$AH$40)*1.65)-((((N52/100)*$AJ$40)*$AN$40)*$AH$40)+((((N52/100)*$AJ$41)*$AH$41)),IF(Calculator!$O$6="DUALBASE",SUM((((N52/100)*$AJ$40)*$AH$40))+(((((N52/100)*$AJ$40)*$AN$40)*$AH$40)*1.030011)-((((N52/100)*$AJ$40)*$AN$40)*$AH$40)+((((N52/100)*$AJ$41)*$AH$41)),IF(Calculator!$O$6="DUALELEMENTS",SUM((((N52/100)*$AJ$40)*$AH$40))+(((((N52/100)*$AJ$40)*$AN$40)*$AH$40)*1.438569)-((((N52/100)*$AJ$40)*$AN$40)*$AH$40)+((((N52/100)*$AJ$41)*$AH$41)),IF(Calculator!$O$6="DUALSPECTRUM",SUM((((N52/100)*$AJ$40)*$AH$40))+(((((N52/100)*$AJ$40)*$AN$40)*$AH$40)*1.438569)-((((N52/100)*$AJ$40)*$AN$40)*$AH$40)+((((N52/100)*$AJ$41)*$AH$41)),IF(Calculator!$O$6="DUALHOMESTEAD",SUM((((N52/100)*$AJ$40)*$AH$40))+(((((N52/100)*$AJ$40)*$AN$40)*$AH$40)*1.438569)-((((N52/100)*$AJ$40)*$AN$40)*$AH$40)+((((N52/100)*$AJ$41)*$AH$41)),IF(Calculator!$O$6="DUALBAND A",SUM((((N52/100)*$AJ$40)*$AH$40))+(((((N52/100)*$AJ$40)*$AN$40)*$AH$40)*1.507051)-((((N52/100)*$AJ$40)*$AN$40)*$AH$40)+((((N52/100)*$AJ$41)*$AH$41)),IF(Calculator!$O$6="DUALBAND B",SUM((((N52/100)*$AJ$40)*$AH$40))+(((((N52/100)*$AJ$40)*$AN$40)*$AH$40)*1.57551)-((((N52/100)*$AJ$40)*$AN$40)*$AH$40)+((((N52/100)*$AJ$41)*$AH$41)),IF(Calculator!$O$6="DUALBAND C",SUM((((N52/100)*$AJ$40)*$AH$40))+(((((N52/100)*$AJ$40)*$AN$40)*$AH$40)*1.644088)-((((N52/100)*$AJ$40)*$AN$40)*$AH$40)+((((N52/100)*$AJ$41)*$AH$41)),IF(Calculator!$O$6="DUALBAND D",SUM((((N52/100)*$AJ$40)*$AH$40))+(((((N52/100)*$AJ$40)*$AN$40)*$AH$40)*1.712549)-((((N52/100)*$AJ$40)*$AN$40)*$AH$40)+((((N52/100)*$AJ$41)*$AH$41)),IF(Calculator!$O$6="DUALURBANE",SUM((((N52/100)*$AJ$40)*$AH$40))+(((((N52/100)*$AJ$40)*$AN$40)*$AH$40)*1.712549)-((((N52/100)*$AJ$40)*$AN$40)*$AH$40)+((((N52/100)*$AJ$41)*$AH$41)),IF(Calculator!$O$6="DUALSILVERANOD",SUM((((N52/100)*$AJ$40)*$AH$40))+(((((N52/100)*$AJ$40)*$AN$40)*$AH$40)*1.918079)-((((N52/100)*$AJ$40)*$AN$40)*$AH$40)+((((N52/100)*$AJ$41)*$AH$41)),IF(Calculator!$O$6="DUALANOD",SUM((((N52/100)*$AJ$40)*$AH$40))+(((((N52/100)*$AJ$40)*$AN$40)*$AH$40)*2.260509)-((((N52/100)*$AJ$40)*$AN$40)*$AH$40)+((((N52/100)*$AJ$41)*$AH$41))))))))))))))))))))))))</f>
        <v>0</v>
      </c>
    </row>
    <row r="53" spans="1:29">
      <c r="A53" s="8" t="s">
        <v>1449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P53" s="8">
        <v>1400</v>
      </c>
      <c r="Q53" s="2">
        <f>IF(Calculator!$O$6="SINGLEBASE",SUM((((B53/100)*$AJ$40)*$AH$40))+((((B53/100)*$AJ$41)*$AH$41)),IF(Calculator!$O$6="SINGLEELEMENTS",SUM((((B53/100)*$AJ$40)*$AH$40))+(((((B53/100)*$AJ$40)*$AN$40)*$AH$40)*1.05)-((((B53/100)*$AJ$40)*$AN$40)*$AH$40)+((((B53/100)*$AJ$41)*$AH$41)),IF(Calculator!$O$6="SINGLESPECTRUM",SUM((((B53/100)*$AJ$40)*$AH$40))+(((((B53/100)*$AJ$40)*$AN$40)*$AH$40)*1.05)-((((B53/100)*$AJ$40)*$AN$40)*$AH$40)+((((B53/100)*$AJ$41)*$AH$41)),IF(Calculator!$O$6="SINGLEHOMESTEAD",SUM((((B53/100)*$AJ$40)*$AH$40))+(((((B53/100)*$AJ$40)*$AN$40)*$AH$40)*1.05)-((((B53/100)*$AJ$40)*$AN$40)*$AH$40)+((((B53/100)*$AJ$41)*$AH$41)),IF(Calculator!$O$6="SINGLEBAND A",SUM((((B53/100)*$AJ$40)*$AH$40))+(((((B53/100)*$AJ$40)*$AN$40)*$AH$40)*1.1)-((((B53/100)*$AJ$40)*$AN$40)*$AH$40)+((((B53/100)*$AJ$41)*$AH$41)),IF(Calculator!$O$6="SINGLEBAND B",SUM((((B53/100)*$AJ$40)*$AH$40))+(((((B53/100)*$AJ$40)*$AN$40)*$AH$40)*1.15)-((((B53/100)*$AJ$40)*$AN$40)*$AH$40)+((((B53/100)*$AJ$41)*$AH$41)),IF(Calculator!$O$6="SINGLEBAND C",SUM((((B53/100)*$AJ$40)*$AH$40))+(((((B53/100)*$AJ$40)*$AN$40)*$AH$40)*1.2)-((((B53/100)*$AJ$40)*$AN$40)*$AH$40)+((((B53/100)*$AJ$41)*$AH$41)),IF(Calculator!$O$6="SINGLEBAND D",SUM((((B53/100)*$AJ$40)*$AH$40))+(((((B53/100)*$AJ$40)*$AN$40)*$AH$40)*1.25)-((((B53/100)*$AJ$40)*$AN$40)*$AH$40)+((((B53/100)*$AJ$41)*$AH$41)),IF(Calculator!$O$6="SINGLEURBANE",SUM((((B53/100)*$AJ$40)*$AH$40))+(((((B53/100)*$AJ$40)*$AN$40)*$AH$40)*1.25)-((((B53/100)*$AJ$40)*$AN$40)*$AH$40)+((((B53/100)*$AJ$41)*$AH$41)),IF(Calculator!$O$6="SINGLESILVERANOD",SUM((((B53/100)*$AJ$40)*$AH$40))+(((((B53/100)*$AJ$40)*$AN$40)*$AH$40)*1.4)-((((B53/100)*$AJ$40)*$AN$40)*$AH$40)+((((B53/100)*$AJ$41)*$AH$41)),IF(Calculator!$O$6="SINGLEANOD",SUM((((B53/100)*$AJ$40)*$AH$40))+(((((B53/100)*$AJ$40)*$AN$40)*$AH$40)*1.65)-((((B53/100)*$AJ$40)*$AN$40)*$AH$40)+((((B53/100)*$AJ$41)*$AH$41)),IF(Calculator!$O$6="DUALBASE",SUM((((B53/100)*$AJ$40)*$AH$40))+(((((B53/100)*$AJ$40)*$AN$40)*$AH$40)*1.030011)-((((B53/100)*$AJ$40)*$AN$40)*$AH$40)+((((B53/100)*$AJ$41)*$AH$41)),IF(Calculator!$O$6="DUALELEMENTS",SUM((((B53/100)*$AJ$40)*$AH$40))+(((((B53/100)*$AJ$40)*$AN$40)*$AH$40)*1.438569)-((((B53/100)*$AJ$40)*$AN$40)*$AH$40)+((((B53/100)*$AJ$41)*$AH$41)),IF(Calculator!$O$6="DUALSPECTRUM",SUM((((B53/100)*$AJ$40)*$AH$40))+(((((B53/100)*$AJ$40)*$AN$40)*$AH$40)*1.438569)-((((B53/100)*$AJ$40)*$AN$40)*$AH$40)+((((B53/100)*$AJ$41)*$AH$41)),IF(Calculator!$O$6="DUALHOMESTEAD",SUM((((B53/100)*$AJ$40)*$AH$40))+(((((B53/100)*$AJ$40)*$AN$40)*$AH$40)*1.438569)-((((B53/100)*$AJ$40)*$AN$40)*$AH$40)+((((B53/100)*$AJ$41)*$AH$41)),IF(Calculator!$O$6="DUALBAND A",SUM((((B53/100)*$AJ$40)*$AH$40))+(((((B53/100)*$AJ$40)*$AN$40)*$AH$40)*1.507051)-((((B53/100)*$AJ$40)*$AN$40)*$AH$40)+((((B53/100)*$AJ$41)*$AH$41)),IF(Calculator!$O$6="DUALBAND B",SUM((((B53/100)*$AJ$40)*$AH$40))+(((((B53/100)*$AJ$40)*$AN$40)*$AH$40)*1.57551)-((((B53/100)*$AJ$40)*$AN$40)*$AH$40)+((((B53/100)*$AJ$41)*$AH$41)),IF(Calculator!$O$6="DUALBAND C",SUM((((B53/100)*$AJ$40)*$AH$40))+(((((B53/100)*$AJ$40)*$AN$40)*$AH$40)*1.644088)-((((B53/100)*$AJ$40)*$AN$40)*$AH$40)+((((B53/100)*$AJ$41)*$AH$41)),IF(Calculator!$O$6="DUALBAND D",SUM((((B53/100)*$AJ$40)*$AH$40))+(((((B53/100)*$AJ$40)*$AN$40)*$AH$40)*1.712549)-((((B53/100)*$AJ$40)*$AN$40)*$AH$40)+((((B53/100)*$AJ$41)*$AH$41)),IF(Calculator!$O$6="DUALURBANE",SUM((((B53/100)*$AJ$40)*$AH$40))+(((((B53/100)*$AJ$40)*$AN$40)*$AH$40)*1.712549)-((((B53/100)*$AJ$40)*$AN$40)*$AH$40)+((((B53/100)*$AJ$41)*$AH$41)),IF(Calculator!$O$6="DUALSILVERANOD",SUM((((B53/100)*$AJ$40)*$AH$40))+(((((B53/100)*$AJ$40)*$AN$40)*$AH$40)*1.918079)-((((B53/100)*$AJ$40)*$AN$40)*$AH$40)+((((B53/100)*$AJ$41)*$AH$41)),IF(Calculator!$O$6="DUALANOD",SUM((((B53/100)*$AJ$40)*$AH$40))+(((((B53/100)*$AJ$40)*$AN$40)*$AH$40)*2.260509)-((((B53/100)*$AJ$40)*$AN$40)*$AH$40)+((((B53/100)*$AJ$41)*$AH$41))))))))))))))))))))))))</f>
        <v>0</v>
      </c>
      <c r="R53" s="2">
        <f>IF(Calculator!$O$6="SINGLEBASE",SUM((((C53/100)*$AJ$40)*$AH$40))+((((C53/100)*$AJ$41)*$AH$41)),IF(Calculator!$O$6="SINGLEELEMENTS",SUM((((C53/100)*$AJ$40)*$AH$40))+(((((C53/100)*$AJ$40)*$AN$40)*$AH$40)*1.05)-((((C53/100)*$AJ$40)*$AN$40)*$AH$40)+((((C53/100)*$AJ$41)*$AH$41)),IF(Calculator!$O$6="SINGLESPECTRUM",SUM((((C53/100)*$AJ$40)*$AH$40))+(((((C53/100)*$AJ$40)*$AN$40)*$AH$40)*1.05)-((((C53/100)*$AJ$40)*$AN$40)*$AH$40)+((((C53/100)*$AJ$41)*$AH$41)),IF(Calculator!$O$6="SINGLEHOMESTEAD",SUM((((C53/100)*$AJ$40)*$AH$40))+(((((C53/100)*$AJ$40)*$AN$40)*$AH$40)*1.05)-((((C53/100)*$AJ$40)*$AN$40)*$AH$40)+((((C53/100)*$AJ$41)*$AH$41)),IF(Calculator!$O$6="SINGLEBAND A",SUM((((C53/100)*$AJ$40)*$AH$40))+(((((C53/100)*$AJ$40)*$AN$40)*$AH$40)*1.1)-((((C53/100)*$AJ$40)*$AN$40)*$AH$40)+((((C53/100)*$AJ$41)*$AH$41)),IF(Calculator!$O$6="SINGLEBAND B",SUM((((C53/100)*$AJ$40)*$AH$40))+(((((C53/100)*$AJ$40)*$AN$40)*$AH$40)*1.15)-((((C53/100)*$AJ$40)*$AN$40)*$AH$40)+((((C53/100)*$AJ$41)*$AH$41)),IF(Calculator!$O$6="SINGLEBAND C",SUM((((C53/100)*$AJ$40)*$AH$40))+(((((C53/100)*$AJ$40)*$AN$40)*$AH$40)*1.2)-((((C53/100)*$AJ$40)*$AN$40)*$AH$40)+((((C53/100)*$AJ$41)*$AH$41)),IF(Calculator!$O$6="SINGLEBAND D",SUM((((C53/100)*$AJ$40)*$AH$40))+(((((C53/100)*$AJ$40)*$AN$40)*$AH$40)*1.25)-((((C53/100)*$AJ$40)*$AN$40)*$AH$40)+((((C53/100)*$AJ$41)*$AH$41)),IF(Calculator!$O$6="SINGLEURBANE",SUM((((C53/100)*$AJ$40)*$AH$40))+(((((C53/100)*$AJ$40)*$AN$40)*$AH$40)*1.25)-((((C53/100)*$AJ$40)*$AN$40)*$AH$40)+((((C53/100)*$AJ$41)*$AH$41)),IF(Calculator!$O$6="SINGLESILVERANOD",SUM((((C53/100)*$AJ$40)*$AH$40))+(((((C53/100)*$AJ$40)*$AN$40)*$AH$40)*1.4)-((((C53/100)*$AJ$40)*$AN$40)*$AH$40)+((((C53/100)*$AJ$41)*$AH$41)),IF(Calculator!$O$6="SINGLEANOD",SUM((((C53/100)*$AJ$40)*$AH$40))+(((((C53/100)*$AJ$40)*$AN$40)*$AH$40)*1.65)-((((C53/100)*$AJ$40)*$AN$40)*$AH$40)+((((C53/100)*$AJ$41)*$AH$41)),IF(Calculator!$O$6="DUALBASE",SUM((((C53/100)*$AJ$40)*$AH$40))+(((((C53/100)*$AJ$40)*$AN$40)*$AH$40)*1.030011)-((((C53/100)*$AJ$40)*$AN$40)*$AH$40)+((((C53/100)*$AJ$41)*$AH$41)),IF(Calculator!$O$6="DUALELEMENTS",SUM((((C53/100)*$AJ$40)*$AH$40))+(((((C53/100)*$AJ$40)*$AN$40)*$AH$40)*1.438569)-((((C53/100)*$AJ$40)*$AN$40)*$AH$40)+((((C53/100)*$AJ$41)*$AH$41)),IF(Calculator!$O$6="DUALSPECTRUM",SUM((((C53/100)*$AJ$40)*$AH$40))+(((((C53/100)*$AJ$40)*$AN$40)*$AH$40)*1.438569)-((((C53/100)*$AJ$40)*$AN$40)*$AH$40)+((((C53/100)*$AJ$41)*$AH$41)),IF(Calculator!$O$6="DUALHOMESTEAD",SUM((((C53/100)*$AJ$40)*$AH$40))+(((((C53/100)*$AJ$40)*$AN$40)*$AH$40)*1.438569)-((((C53/100)*$AJ$40)*$AN$40)*$AH$40)+((((C53/100)*$AJ$41)*$AH$41)),IF(Calculator!$O$6="DUALBAND A",SUM((((C53/100)*$AJ$40)*$AH$40))+(((((C53/100)*$AJ$40)*$AN$40)*$AH$40)*1.507051)-((((C53/100)*$AJ$40)*$AN$40)*$AH$40)+((((C53/100)*$AJ$41)*$AH$41)),IF(Calculator!$O$6="DUALBAND B",SUM((((C53/100)*$AJ$40)*$AH$40))+(((((C53/100)*$AJ$40)*$AN$40)*$AH$40)*1.57551)-((((C53/100)*$AJ$40)*$AN$40)*$AH$40)+((((C53/100)*$AJ$41)*$AH$41)),IF(Calculator!$O$6="DUALBAND C",SUM((((C53/100)*$AJ$40)*$AH$40))+(((((C53/100)*$AJ$40)*$AN$40)*$AH$40)*1.644088)-((((C53/100)*$AJ$40)*$AN$40)*$AH$40)+((((C53/100)*$AJ$41)*$AH$41)),IF(Calculator!$O$6="DUALBAND D",SUM((((C53/100)*$AJ$40)*$AH$40))+(((((C53/100)*$AJ$40)*$AN$40)*$AH$40)*1.712549)-((((C53/100)*$AJ$40)*$AN$40)*$AH$40)+((((C53/100)*$AJ$41)*$AH$41)),IF(Calculator!$O$6="DUALURBANE",SUM((((C53/100)*$AJ$40)*$AH$40))+(((((C53/100)*$AJ$40)*$AN$40)*$AH$40)*1.712549)-((((C53/100)*$AJ$40)*$AN$40)*$AH$40)+((((C53/100)*$AJ$41)*$AH$41)),IF(Calculator!$O$6="DUALSILVERANOD",SUM((((C53/100)*$AJ$40)*$AH$40))+(((((C53/100)*$AJ$40)*$AN$40)*$AH$40)*1.918079)-((((C53/100)*$AJ$40)*$AN$40)*$AH$40)+((((C53/100)*$AJ$41)*$AH$41)),IF(Calculator!$O$6="DUALANOD",SUM((((C53/100)*$AJ$40)*$AH$40))+(((((C53/100)*$AJ$40)*$AN$40)*$AH$40)*2.260509)-((((C53/100)*$AJ$40)*$AN$40)*$AH$40)+((((C53/100)*$AJ$41)*$AH$41))))))))))))))))))))))))</f>
        <v>0</v>
      </c>
      <c r="S53" s="2">
        <f>IF(Calculator!$O$6="SINGLEBASE",SUM((((D53/100)*$AJ$40)*$AH$40))+((((D53/100)*$AJ$41)*$AH$41)),IF(Calculator!$O$6="SINGLEELEMENTS",SUM((((D53/100)*$AJ$40)*$AH$40))+(((((D53/100)*$AJ$40)*$AN$40)*$AH$40)*1.05)-((((D53/100)*$AJ$40)*$AN$40)*$AH$40)+((((D53/100)*$AJ$41)*$AH$41)),IF(Calculator!$O$6="SINGLESPECTRUM",SUM((((D53/100)*$AJ$40)*$AH$40))+(((((D53/100)*$AJ$40)*$AN$40)*$AH$40)*1.05)-((((D53/100)*$AJ$40)*$AN$40)*$AH$40)+((((D53/100)*$AJ$41)*$AH$41)),IF(Calculator!$O$6="SINGLEHOMESTEAD",SUM((((D53/100)*$AJ$40)*$AH$40))+(((((D53/100)*$AJ$40)*$AN$40)*$AH$40)*1.05)-((((D53/100)*$AJ$40)*$AN$40)*$AH$40)+((((D53/100)*$AJ$41)*$AH$41)),IF(Calculator!$O$6="SINGLEBAND A",SUM((((D53/100)*$AJ$40)*$AH$40))+(((((D53/100)*$AJ$40)*$AN$40)*$AH$40)*1.1)-((((D53/100)*$AJ$40)*$AN$40)*$AH$40)+((((D53/100)*$AJ$41)*$AH$41)),IF(Calculator!$O$6="SINGLEBAND B",SUM((((D53/100)*$AJ$40)*$AH$40))+(((((D53/100)*$AJ$40)*$AN$40)*$AH$40)*1.15)-((((D53/100)*$AJ$40)*$AN$40)*$AH$40)+((((D53/100)*$AJ$41)*$AH$41)),IF(Calculator!$O$6="SINGLEBAND C",SUM((((D53/100)*$AJ$40)*$AH$40))+(((((D53/100)*$AJ$40)*$AN$40)*$AH$40)*1.2)-((((D53/100)*$AJ$40)*$AN$40)*$AH$40)+((((D53/100)*$AJ$41)*$AH$41)),IF(Calculator!$O$6="SINGLEBAND D",SUM((((D53/100)*$AJ$40)*$AH$40))+(((((D53/100)*$AJ$40)*$AN$40)*$AH$40)*1.25)-((((D53/100)*$AJ$40)*$AN$40)*$AH$40)+((((D53/100)*$AJ$41)*$AH$41)),IF(Calculator!$O$6="SINGLEURBANE",SUM((((D53/100)*$AJ$40)*$AH$40))+(((((D53/100)*$AJ$40)*$AN$40)*$AH$40)*1.25)-((((D53/100)*$AJ$40)*$AN$40)*$AH$40)+((((D53/100)*$AJ$41)*$AH$41)),IF(Calculator!$O$6="SINGLESILVERANOD",SUM((((D53/100)*$AJ$40)*$AH$40))+(((((D53/100)*$AJ$40)*$AN$40)*$AH$40)*1.4)-((((D53/100)*$AJ$40)*$AN$40)*$AH$40)+((((D53/100)*$AJ$41)*$AH$41)),IF(Calculator!$O$6="SINGLEANOD",SUM((((D53/100)*$AJ$40)*$AH$40))+(((((D53/100)*$AJ$40)*$AN$40)*$AH$40)*1.65)-((((D53/100)*$AJ$40)*$AN$40)*$AH$40)+((((D53/100)*$AJ$41)*$AH$41)),IF(Calculator!$O$6="DUALBASE",SUM((((D53/100)*$AJ$40)*$AH$40))+(((((D53/100)*$AJ$40)*$AN$40)*$AH$40)*1.030011)-((((D53/100)*$AJ$40)*$AN$40)*$AH$40)+((((D53/100)*$AJ$41)*$AH$41)),IF(Calculator!$O$6="DUALELEMENTS",SUM((((D53/100)*$AJ$40)*$AH$40))+(((((D53/100)*$AJ$40)*$AN$40)*$AH$40)*1.438569)-((((D53/100)*$AJ$40)*$AN$40)*$AH$40)+((((D53/100)*$AJ$41)*$AH$41)),IF(Calculator!$O$6="DUALSPECTRUM",SUM((((D53/100)*$AJ$40)*$AH$40))+(((((D53/100)*$AJ$40)*$AN$40)*$AH$40)*1.438569)-((((D53/100)*$AJ$40)*$AN$40)*$AH$40)+((((D53/100)*$AJ$41)*$AH$41)),IF(Calculator!$O$6="DUALHOMESTEAD",SUM((((D53/100)*$AJ$40)*$AH$40))+(((((D53/100)*$AJ$40)*$AN$40)*$AH$40)*1.438569)-((((D53/100)*$AJ$40)*$AN$40)*$AH$40)+((((D53/100)*$AJ$41)*$AH$41)),IF(Calculator!$O$6="DUALBAND A",SUM((((D53/100)*$AJ$40)*$AH$40))+(((((D53/100)*$AJ$40)*$AN$40)*$AH$40)*1.507051)-((((D53/100)*$AJ$40)*$AN$40)*$AH$40)+((((D53/100)*$AJ$41)*$AH$41)),IF(Calculator!$O$6="DUALBAND B",SUM((((D53/100)*$AJ$40)*$AH$40))+(((((D53/100)*$AJ$40)*$AN$40)*$AH$40)*1.57551)-((((D53/100)*$AJ$40)*$AN$40)*$AH$40)+((((D53/100)*$AJ$41)*$AH$41)),IF(Calculator!$O$6="DUALBAND C",SUM((((D53/100)*$AJ$40)*$AH$40))+(((((D53/100)*$AJ$40)*$AN$40)*$AH$40)*1.644088)-((((D53/100)*$AJ$40)*$AN$40)*$AH$40)+((((D53/100)*$AJ$41)*$AH$41)),IF(Calculator!$O$6="DUALBAND D",SUM((((D53/100)*$AJ$40)*$AH$40))+(((((D53/100)*$AJ$40)*$AN$40)*$AH$40)*1.712549)-((((D53/100)*$AJ$40)*$AN$40)*$AH$40)+((((D53/100)*$AJ$41)*$AH$41)),IF(Calculator!$O$6="DUALURBANE",SUM((((D53/100)*$AJ$40)*$AH$40))+(((((D53/100)*$AJ$40)*$AN$40)*$AH$40)*1.712549)-((((D53/100)*$AJ$40)*$AN$40)*$AH$40)+((((D53/100)*$AJ$41)*$AH$41)),IF(Calculator!$O$6="DUALSILVERANOD",SUM((((D53/100)*$AJ$40)*$AH$40))+(((((D53/100)*$AJ$40)*$AN$40)*$AH$40)*1.918079)-((((D53/100)*$AJ$40)*$AN$40)*$AH$40)+((((D53/100)*$AJ$41)*$AH$41)),IF(Calculator!$O$6="DUALANOD",SUM((((D53/100)*$AJ$40)*$AH$40))+(((((D53/100)*$AJ$40)*$AN$40)*$AH$40)*2.260509)-((((D53/100)*$AJ$40)*$AN$40)*$AH$40)+((((D53/100)*$AJ$41)*$AH$41))))))))))))))))))))))))</f>
        <v>0</v>
      </c>
      <c r="T53" s="2">
        <f>IF(Calculator!$O$6="SINGLEBASE",SUM((((E53/100)*$AJ$40)*$AH$40))+((((E53/100)*$AJ$41)*$AH$41)),IF(Calculator!$O$6="SINGLEELEMENTS",SUM((((E53/100)*$AJ$40)*$AH$40))+(((((E53/100)*$AJ$40)*$AN$40)*$AH$40)*1.05)-((((E53/100)*$AJ$40)*$AN$40)*$AH$40)+((((E53/100)*$AJ$41)*$AH$41)),IF(Calculator!$O$6="SINGLESPECTRUM",SUM((((E53/100)*$AJ$40)*$AH$40))+(((((E53/100)*$AJ$40)*$AN$40)*$AH$40)*1.05)-((((E53/100)*$AJ$40)*$AN$40)*$AH$40)+((((E53/100)*$AJ$41)*$AH$41)),IF(Calculator!$O$6="SINGLEHOMESTEAD",SUM((((E53/100)*$AJ$40)*$AH$40))+(((((E53/100)*$AJ$40)*$AN$40)*$AH$40)*1.05)-((((E53/100)*$AJ$40)*$AN$40)*$AH$40)+((((E53/100)*$AJ$41)*$AH$41)),IF(Calculator!$O$6="SINGLEBAND A",SUM((((E53/100)*$AJ$40)*$AH$40))+(((((E53/100)*$AJ$40)*$AN$40)*$AH$40)*1.1)-((((E53/100)*$AJ$40)*$AN$40)*$AH$40)+((((E53/100)*$AJ$41)*$AH$41)),IF(Calculator!$O$6="SINGLEBAND B",SUM((((E53/100)*$AJ$40)*$AH$40))+(((((E53/100)*$AJ$40)*$AN$40)*$AH$40)*1.15)-((((E53/100)*$AJ$40)*$AN$40)*$AH$40)+((((E53/100)*$AJ$41)*$AH$41)),IF(Calculator!$O$6="SINGLEBAND C",SUM((((E53/100)*$AJ$40)*$AH$40))+(((((E53/100)*$AJ$40)*$AN$40)*$AH$40)*1.2)-((((E53/100)*$AJ$40)*$AN$40)*$AH$40)+((((E53/100)*$AJ$41)*$AH$41)),IF(Calculator!$O$6="SINGLEBAND D",SUM((((E53/100)*$AJ$40)*$AH$40))+(((((E53/100)*$AJ$40)*$AN$40)*$AH$40)*1.25)-((((E53/100)*$AJ$40)*$AN$40)*$AH$40)+((((E53/100)*$AJ$41)*$AH$41)),IF(Calculator!$O$6="SINGLEURBANE",SUM((((E53/100)*$AJ$40)*$AH$40))+(((((E53/100)*$AJ$40)*$AN$40)*$AH$40)*1.25)-((((E53/100)*$AJ$40)*$AN$40)*$AH$40)+((((E53/100)*$AJ$41)*$AH$41)),IF(Calculator!$O$6="SINGLESILVERANOD",SUM((((E53/100)*$AJ$40)*$AH$40))+(((((E53/100)*$AJ$40)*$AN$40)*$AH$40)*1.4)-((((E53/100)*$AJ$40)*$AN$40)*$AH$40)+((((E53/100)*$AJ$41)*$AH$41)),IF(Calculator!$O$6="SINGLEANOD",SUM((((E53/100)*$AJ$40)*$AH$40))+(((((E53/100)*$AJ$40)*$AN$40)*$AH$40)*1.65)-((((E53/100)*$AJ$40)*$AN$40)*$AH$40)+((((E53/100)*$AJ$41)*$AH$41)),IF(Calculator!$O$6="DUALBASE",SUM((((E53/100)*$AJ$40)*$AH$40))+(((((E53/100)*$AJ$40)*$AN$40)*$AH$40)*1.030011)-((((E53/100)*$AJ$40)*$AN$40)*$AH$40)+((((E53/100)*$AJ$41)*$AH$41)),IF(Calculator!$O$6="DUALELEMENTS",SUM((((E53/100)*$AJ$40)*$AH$40))+(((((E53/100)*$AJ$40)*$AN$40)*$AH$40)*1.438569)-((((E53/100)*$AJ$40)*$AN$40)*$AH$40)+((((E53/100)*$AJ$41)*$AH$41)),IF(Calculator!$O$6="DUALSPECTRUM",SUM((((E53/100)*$AJ$40)*$AH$40))+(((((E53/100)*$AJ$40)*$AN$40)*$AH$40)*1.438569)-((((E53/100)*$AJ$40)*$AN$40)*$AH$40)+((((E53/100)*$AJ$41)*$AH$41)),IF(Calculator!$O$6="DUALHOMESTEAD",SUM((((E53/100)*$AJ$40)*$AH$40))+(((((E53/100)*$AJ$40)*$AN$40)*$AH$40)*1.438569)-((((E53/100)*$AJ$40)*$AN$40)*$AH$40)+((((E53/100)*$AJ$41)*$AH$41)),IF(Calculator!$O$6="DUALBAND A",SUM((((E53/100)*$AJ$40)*$AH$40))+(((((E53/100)*$AJ$40)*$AN$40)*$AH$40)*1.507051)-((((E53/100)*$AJ$40)*$AN$40)*$AH$40)+((((E53/100)*$AJ$41)*$AH$41)),IF(Calculator!$O$6="DUALBAND B",SUM((((E53/100)*$AJ$40)*$AH$40))+(((((E53/100)*$AJ$40)*$AN$40)*$AH$40)*1.57551)-((((E53/100)*$AJ$40)*$AN$40)*$AH$40)+((((E53/100)*$AJ$41)*$AH$41)),IF(Calculator!$O$6="DUALBAND C",SUM((((E53/100)*$AJ$40)*$AH$40))+(((((E53/100)*$AJ$40)*$AN$40)*$AH$40)*1.644088)-((((E53/100)*$AJ$40)*$AN$40)*$AH$40)+((((E53/100)*$AJ$41)*$AH$41)),IF(Calculator!$O$6="DUALBAND D",SUM((((E53/100)*$AJ$40)*$AH$40))+(((((E53/100)*$AJ$40)*$AN$40)*$AH$40)*1.712549)-((((E53/100)*$AJ$40)*$AN$40)*$AH$40)+((((E53/100)*$AJ$41)*$AH$41)),IF(Calculator!$O$6="DUALURBANE",SUM((((E53/100)*$AJ$40)*$AH$40))+(((((E53/100)*$AJ$40)*$AN$40)*$AH$40)*1.712549)-((((E53/100)*$AJ$40)*$AN$40)*$AH$40)+((((E53/100)*$AJ$41)*$AH$41)),IF(Calculator!$O$6="DUALSILVERANOD",SUM((((E53/100)*$AJ$40)*$AH$40))+(((((E53/100)*$AJ$40)*$AN$40)*$AH$40)*1.918079)-((((E53/100)*$AJ$40)*$AN$40)*$AH$40)+((((E53/100)*$AJ$41)*$AH$41)),IF(Calculator!$O$6="DUALANOD",SUM((((E53/100)*$AJ$40)*$AH$40))+(((((E53/100)*$AJ$40)*$AN$40)*$AH$40)*2.260509)-((((E53/100)*$AJ$40)*$AN$40)*$AH$40)+((((E53/100)*$AJ$41)*$AH$41))))))))))))))))))))))))</f>
        <v>0</v>
      </c>
      <c r="U53" s="2">
        <f>IF(Calculator!$O$6="SINGLEBASE",SUM((((F53/100)*$AJ$40)*$AH$40))+((((F53/100)*$AJ$41)*$AH$41)),IF(Calculator!$O$6="SINGLEELEMENTS",SUM((((F53/100)*$AJ$40)*$AH$40))+(((((F53/100)*$AJ$40)*$AN$40)*$AH$40)*1.05)-((((F53/100)*$AJ$40)*$AN$40)*$AH$40)+((((F53/100)*$AJ$41)*$AH$41)),IF(Calculator!$O$6="SINGLESPECTRUM",SUM((((F53/100)*$AJ$40)*$AH$40))+(((((F53/100)*$AJ$40)*$AN$40)*$AH$40)*1.05)-((((F53/100)*$AJ$40)*$AN$40)*$AH$40)+((((F53/100)*$AJ$41)*$AH$41)),IF(Calculator!$O$6="SINGLEHOMESTEAD",SUM((((F53/100)*$AJ$40)*$AH$40))+(((((F53/100)*$AJ$40)*$AN$40)*$AH$40)*1.05)-((((F53/100)*$AJ$40)*$AN$40)*$AH$40)+((((F53/100)*$AJ$41)*$AH$41)),IF(Calculator!$O$6="SINGLEBAND A",SUM((((F53/100)*$AJ$40)*$AH$40))+(((((F53/100)*$AJ$40)*$AN$40)*$AH$40)*1.1)-((((F53/100)*$AJ$40)*$AN$40)*$AH$40)+((((F53/100)*$AJ$41)*$AH$41)),IF(Calculator!$O$6="SINGLEBAND B",SUM((((F53/100)*$AJ$40)*$AH$40))+(((((F53/100)*$AJ$40)*$AN$40)*$AH$40)*1.15)-((((F53/100)*$AJ$40)*$AN$40)*$AH$40)+((((F53/100)*$AJ$41)*$AH$41)),IF(Calculator!$O$6="SINGLEBAND C",SUM((((F53/100)*$AJ$40)*$AH$40))+(((((F53/100)*$AJ$40)*$AN$40)*$AH$40)*1.2)-((((F53/100)*$AJ$40)*$AN$40)*$AH$40)+((((F53/100)*$AJ$41)*$AH$41)),IF(Calculator!$O$6="SINGLEBAND D",SUM((((F53/100)*$AJ$40)*$AH$40))+(((((F53/100)*$AJ$40)*$AN$40)*$AH$40)*1.25)-((((F53/100)*$AJ$40)*$AN$40)*$AH$40)+((((F53/100)*$AJ$41)*$AH$41)),IF(Calculator!$O$6="SINGLEURBANE",SUM((((F53/100)*$AJ$40)*$AH$40))+(((((F53/100)*$AJ$40)*$AN$40)*$AH$40)*1.25)-((((F53/100)*$AJ$40)*$AN$40)*$AH$40)+((((F53/100)*$AJ$41)*$AH$41)),IF(Calculator!$O$6="SINGLESILVERANOD",SUM((((F53/100)*$AJ$40)*$AH$40))+(((((F53/100)*$AJ$40)*$AN$40)*$AH$40)*1.4)-((((F53/100)*$AJ$40)*$AN$40)*$AH$40)+((((F53/100)*$AJ$41)*$AH$41)),IF(Calculator!$O$6="SINGLEANOD",SUM((((F53/100)*$AJ$40)*$AH$40))+(((((F53/100)*$AJ$40)*$AN$40)*$AH$40)*1.65)-((((F53/100)*$AJ$40)*$AN$40)*$AH$40)+((((F53/100)*$AJ$41)*$AH$41)),IF(Calculator!$O$6="DUALBASE",SUM((((F53/100)*$AJ$40)*$AH$40))+(((((F53/100)*$AJ$40)*$AN$40)*$AH$40)*1.030011)-((((F53/100)*$AJ$40)*$AN$40)*$AH$40)+((((F53/100)*$AJ$41)*$AH$41)),IF(Calculator!$O$6="DUALELEMENTS",SUM((((F53/100)*$AJ$40)*$AH$40))+(((((F53/100)*$AJ$40)*$AN$40)*$AH$40)*1.438569)-((((F53/100)*$AJ$40)*$AN$40)*$AH$40)+((((F53/100)*$AJ$41)*$AH$41)),IF(Calculator!$O$6="DUALSPECTRUM",SUM((((F53/100)*$AJ$40)*$AH$40))+(((((F53/100)*$AJ$40)*$AN$40)*$AH$40)*1.438569)-((((F53/100)*$AJ$40)*$AN$40)*$AH$40)+((((F53/100)*$AJ$41)*$AH$41)),IF(Calculator!$O$6="DUALHOMESTEAD",SUM((((F53/100)*$AJ$40)*$AH$40))+(((((F53/100)*$AJ$40)*$AN$40)*$AH$40)*1.438569)-((((F53/100)*$AJ$40)*$AN$40)*$AH$40)+((((F53/100)*$AJ$41)*$AH$41)),IF(Calculator!$O$6="DUALBAND A",SUM((((F53/100)*$AJ$40)*$AH$40))+(((((F53/100)*$AJ$40)*$AN$40)*$AH$40)*1.507051)-((((F53/100)*$AJ$40)*$AN$40)*$AH$40)+((((F53/100)*$AJ$41)*$AH$41)),IF(Calculator!$O$6="DUALBAND B",SUM((((F53/100)*$AJ$40)*$AH$40))+(((((F53/100)*$AJ$40)*$AN$40)*$AH$40)*1.57551)-((((F53/100)*$AJ$40)*$AN$40)*$AH$40)+((((F53/100)*$AJ$41)*$AH$41)),IF(Calculator!$O$6="DUALBAND C",SUM((((F53/100)*$AJ$40)*$AH$40))+(((((F53/100)*$AJ$40)*$AN$40)*$AH$40)*1.644088)-((((F53/100)*$AJ$40)*$AN$40)*$AH$40)+((((F53/100)*$AJ$41)*$AH$41)),IF(Calculator!$O$6="DUALBAND D",SUM((((F53/100)*$AJ$40)*$AH$40))+(((((F53/100)*$AJ$40)*$AN$40)*$AH$40)*1.712549)-((((F53/100)*$AJ$40)*$AN$40)*$AH$40)+((((F53/100)*$AJ$41)*$AH$41)),IF(Calculator!$O$6="DUALURBANE",SUM((((F53/100)*$AJ$40)*$AH$40))+(((((F53/100)*$AJ$40)*$AN$40)*$AH$40)*1.712549)-((((F53/100)*$AJ$40)*$AN$40)*$AH$40)+((((F53/100)*$AJ$41)*$AH$41)),IF(Calculator!$O$6="DUALSILVERANOD",SUM((((F53/100)*$AJ$40)*$AH$40))+(((((F53/100)*$AJ$40)*$AN$40)*$AH$40)*1.918079)-((((F53/100)*$AJ$40)*$AN$40)*$AH$40)+((((F53/100)*$AJ$41)*$AH$41)),IF(Calculator!$O$6="DUALANOD",SUM((((F53/100)*$AJ$40)*$AH$40))+(((((F53/100)*$AJ$40)*$AN$40)*$AH$40)*2.260509)-((((F53/100)*$AJ$40)*$AN$40)*$AH$40)+((((F53/100)*$AJ$41)*$AH$41))))))))))))))))))))))))</f>
        <v>0</v>
      </c>
      <c r="V53" s="2">
        <f>IF(Calculator!$O$6="SINGLEBASE",SUM((((G53/100)*$AJ$40)*$AH$40))+((((G53/100)*$AJ$41)*$AH$41)),IF(Calculator!$O$6="SINGLEELEMENTS",SUM((((G53/100)*$AJ$40)*$AH$40))+(((((G53/100)*$AJ$40)*$AN$40)*$AH$40)*1.05)-((((G53/100)*$AJ$40)*$AN$40)*$AH$40)+((((G53/100)*$AJ$41)*$AH$41)),IF(Calculator!$O$6="SINGLESPECTRUM",SUM((((G53/100)*$AJ$40)*$AH$40))+(((((G53/100)*$AJ$40)*$AN$40)*$AH$40)*1.05)-((((G53/100)*$AJ$40)*$AN$40)*$AH$40)+((((G53/100)*$AJ$41)*$AH$41)),IF(Calculator!$O$6="SINGLEHOMESTEAD",SUM((((G53/100)*$AJ$40)*$AH$40))+(((((G53/100)*$AJ$40)*$AN$40)*$AH$40)*1.05)-((((G53/100)*$AJ$40)*$AN$40)*$AH$40)+((((G53/100)*$AJ$41)*$AH$41)),IF(Calculator!$O$6="SINGLEBAND A",SUM((((G53/100)*$AJ$40)*$AH$40))+(((((G53/100)*$AJ$40)*$AN$40)*$AH$40)*1.1)-((((G53/100)*$AJ$40)*$AN$40)*$AH$40)+((((G53/100)*$AJ$41)*$AH$41)),IF(Calculator!$O$6="SINGLEBAND B",SUM((((G53/100)*$AJ$40)*$AH$40))+(((((G53/100)*$AJ$40)*$AN$40)*$AH$40)*1.15)-((((G53/100)*$AJ$40)*$AN$40)*$AH$40)+((((G53/100)*$AJ$41)*$AH$41)),IF(Calculator!$O$6="SINGLEBAND C",SUM((((G53/100)*$AJ$40)*$AH$40))+(((((G53/100)*$AJ$40)*$AN$40)*$AH$40)*1.2)-((((G53/100)*$AJ$40)*$AN$40)*$AH$40)+((((G53/100)*$AJ$41)*$AH$41)),IF(Calculator!$O$6="SINGLEBAND D",SUM((((G53/100)*$AJ$40)*$AH$40))+(((((G53/100)*$AJ$40)*$AN$40)*$AH$40)*1.25)-((((G53/100)*$AJ$40)*$AN$40)*$AH$40)+((((G53/100)*$AJ$41)*$AH$41)),IF(Calculator!$O$6="SINGLEURBANE",SUM((((G53/100)*$AJ$40)*$AH$40))+(((((G53/100)*$AJ$40)*$AN$40)*$AH$40)*1.25)-((((G53/100)*$AJ$40)*$AN$40)*$AH$40)+((((G53/100)*$AJ$41)*$AH$41)),IF(Calculator!$O$6="SINGLESILVERANOD",SUM((((G53/100)*$AJ$40)*$AH$40))+(((((G53/100)*$AJ$40)*$AN$40)*$AH$40)*1.4)-((((G53/100)*$AJ$40)*$AN$40)*$AH$40)+((((G53/100)*$AJ$41)*$AH$41)),IF(Calculator!$O$6="SINGLEANOD",SUM((((G53/100)*$AJ$40)*$AH$40))+(((((G53/100)*$AJ$40)*$AN$40)*$AH$40)*1.65)-((((G53/100)*$AJ$40)*$AN$40)*$AH$40)+((((G53/100)*$AJ$41)*$AH$41)),IF(Calculator!$O$6="DUALBASE",SUM((((G53/100)*$AJ$40)*$AH$40))+(((((G53/100)*$AJ$40)*$AN$40)*$AH$40)*1.030011)-((((G53/100)*$AJ$40)*$AN$40)*$AH$40)+((((G53/100)*$AJ$41)*$AH$41)),IF(Calculator!$O$6="DUALELEMENTS",SUM((((G53/100)*$AJ$40)*$AH$40))+(((((G53/100)*$AJ$40)*$AN$40)*$AH$40)*1.438569)-((((G53/100)*$AJ$40)*$AN$40)*$AH$40)+((((G53/100)*$AJ$41)*$AH$41)),IF(Calculator!$O$6="DUALSPECTRUM",SUM((((G53/100)*$AJ$40)*$AH$40))+(((((G53/100)*$AJ$40)*$AN$40)*$AH$40)*1.438569)-((((G53/100)*$AJ$40)*$AN$40)*$AH$40)+((((G53/100)*$AJ$41)*$AH$41)),IF(Calculator!$O$6="DUALHOMESTEAD",SUM((((G53/100)*$AJ$40)*$AH$40))+(((((G53/100)*$AJ$40)*$AN$40)*$AH$40)*1.438569)-((((G53/100)*$AJ$40)*$AN$40)*$AH$40)+((((G53/100)*$AJ$41)*$AH$41)),IF(Calculator!$O$6="DUALBAND A",SUM((((G53/100)*$AJ$40)*$AH$40))+(((((G53/100)*$AJ$40)*$AN$40)*$AH$40)*1.507051)-((((G53/100)*$AJ$40)*$AN$40)*$AH$40)+((((G53/100)*$AJ$41)*$AH$41)),IF(Calculator!$O$6="DUALBAND B",SUM((((G53/100)*$AJ$40)*$AH$40))+(((((G53/100)*$AJ$40)*$AN$40)*$AH$40)*1.57551)-((((G53/100)*$AJ$40)*$AN$40)*$AH$40)+((((G53/100)*$AJ$41)*$AH$41)),IF(Calculator!$O$6="DUALBAND C",SUM((((G53/100)*$AJ$40)*$AH$40))+(((((G53/100)*$AJ$40)*$AN$40)*$AH$40)*1.644088)-((((G53/100)*$AJ$40)*$AN$40)*$AH$40)+((((G53/100)*$AJ$41)*$AH$41)),IF(Calculator!$O$6="DUALBAND D",SUM((((G53/100)*$AJ$40)*$AH$40))+(((((G53/100)*$AJ$40)*$AN$40)*$AH$40)*1.712549)-((((G53/100)*$AJ$40)*$AN$40)*$AH$40)+((((G53/100)*$AJ$41)*$AH$41)),IF(Calculator!$O$6="DUALURBANE",SUM((((G53/100)*$AJ$40)*$AH$40))+(((((G53/100)*$AJ$40)*$AN$40)*$AH$40)*1.712549)-((((G53/100)*$AJ$40)*$AN$40)*$AH$40)+((((G53/100)*$AJ$41)*$AH$41)),IF(Calculator!$O$6="DUALSILVERANOD",SUM((((G53/100)*$AJ$40)*$AH$40))+(((((G53/100)*$AJ$40)*$AN$40)*$AH$40)*1.918079)-((((G53/100)*$AJ$40)*$AN$40)*$AH$40)+((((G53/100)*$AJ$41)*$AH$41)),IF(Calculator!$O$6="DUALANOD",SUM((((G53/100)*$AJ$40)*$AH$40))+(((((G53/100)*$AJ$40)*$AN$40)*$AH$40)*2.260509)-((((G53/100)*$AJ$40)*$AN$40)*$AH$40)+((((G53/100)*$AJ$41)*$AH$41))))))))))))))))))))))))</f>
        <v>0</v>
      </c>
      <c r="W53" s="2">
        <f>IF(Calculator!$O$6="SINGLEBASE",SUM((((H53/100)*$AJ$40)*$AH$40))+((((H53/100)*$AJ$41)*$AH$41)),IF(Calculator!$O$6="SINGLEELEMENTS",SUM((((H53/100)*$AJ$40)*$AH$40))+(((((H53/100)*$AJ$40)*$AN$40)*$AH$40)*1.05)-((((H53/100)*$AJ$40)*$AN$40)*$AH$40)+((((H53/100)*$AJ$41)*$AH$41)),IF(Calculator!$O$6="SINGLESPECTRUM",SUM((((H53/100)*$AJ$40)*$AH$40))+(((((H53/100)*$AJ$40)*$AN$40)*$AH$40)*1.05)-((((H53/100)*$AJ$40)*$AN$40)*$AH$40)+((((H53/100)*$AJ$41)*$AH$41)),IF(Calculator!$O$6="SINGLEHOMESTEAD",SUM((((H53/100)*$AJ$40)*$AH$40))+(((((H53/100)*$AJ$40)*$AN$40)*$AH$40)*1.05)-((((H53/100)*$AJ$40)*$AN$40)*$AH$40)+((((H53/100)*$AJ$41)*$AH$41)),IF(Calculator!$O$6="SINGLEBAND A",SUM((((H53/100)*$AJ$40)*$AH$40))+(((((H53/100)*$AJ$40)*$AN$40)*$AH$40)*1.1)-((((H53/100)*$AJ$40)*$AN$40)*$AH$40)+((((H53/100)*$AJ$41)*$AH$41)),IF(Calculator!$O$6="SINGLEBAND B",SUM((((H53/100)*$AJ$40)*$AH$40))+(((((H53/100)*$AJ$40)*$AN$40)*$AH$40)*1.15)-((((H53/100)*$AJ$40)*$AN$40)*$AH$40)+((((H53/100)*$AJ$41)*$AH$41)),IF(Calculator!$O$6="SINGLEBAND C",SUM((((H53/100)*$AJ$40)*$AH$40))+(((((H53/100)*$AJ$40)*$AN$40)*$AH$40)*1.2)-((((H53/100)*$AJ$40)*$AN$40)*$AH$40)+((((H53/100)*$AJ$41)*$AH$41)),IF(Calculator!$O$6="SINGLEBAND D",SUM((((H53/100)*$AJ$40)*$AH$40))+(((((H53/100)*$AJ$40)*$AN$40)*$AH$40)*1.25)-((((H53/100)*$AJ$40)*$AN$40)*$AH$40)+((((H53/100)*$AJ$41)*$AH$41)),IF(Calculator!$O$6="SINGLEURBANE",SUM((((H53/100)*$AJ$40)*$AH$40))+(((((H53/100)*$AJ$40)*$AN$40)*$AH$40)*1.25)-((((H53/100)*$AJ$40)*$AN$40)*$AH$40)+((((H53/100)*$AJ$41)*$AH$41)),IF(Calculator!$O$6="SINGLESILVERANOD",SUM((((H53/100)*$AJ$40)*$AH$40))+(((((H53/100)*$AJ$40)*$AN$40)*$AH$40)*1.4)-((((H53/100)*$AJ$40)*$AN$40)*$AH$40)+((((H53/100)*$AJ$41)*$AH$41)),IF(Calculator!$O$6="SINGLEANOD",SUM((((H53/100)*$AJ$40)*$AH$40))+(((((H53/100)*$AJ$40)*$AN$40)*$AH$40)*1.65)-((((H53/100)*$AJ$40)*$AN$40)*$AH$40)+((((H53/100)*$AJ$41)*$AH$41)),IF(Calculator!$O$6="DUALBASE",SUM((((H53/100)*$AJ$40)*$AH$40))+(((((H53/100)*$AJ$40)*$AN$40)*$AH$40)*1.030011)-((((H53/100)*$AJ$40)*$AN$40)*$AH$40)+((((H53/100)*$AJ$41)*$AH$41)),IF(Calculator!$O$6="DUALELEMENTS",SUM((((H53/100)*$AJ$40)*$AH$40))+(((((H53/100)*$AJ$40)*$AN$40)*$AH$40)*1.438569)-((((H53/100)*$AJ$40)*$AN$40)*$AH$40)+((((H53/100)*$AJ$41)*$AH$41)),IF(Calculator!$O$6="DUALSPECTRUM",SUM((((H53/100)*$AJ$40)*$AH$40))+(((((H53/100)*$AJ$40)*$AN$40)*$AH$40)*1.438569)-((((H53/100)*$AJ$40)*$AN$40)*$AH$40)+((((H53/100)*$AJ$41)*$AH$41)),IF(Calculator!$O$6="DUALHOMESTEAD",SUM((((H53/100)*$AJ$40)*$AH$40))+(((((H53/100)*$AJ$40)*$AN$40)*$AH$40)*1.438569)-((((H53/100)*$AJ$40)*$AN$40)*$AH$40)+((((H53/100)*$AJ$41)*$AH$41)),IF(Calculator!$O$6="DUALBAND A",SUM((((H53/100)*$AJ$40)*$AH$40))+(((((H53/100)*$AJ$40)*$AN$40)*$AH$40)*1.507051)-((((H53/100)*$AJ$40)*$AN$40)*$AH$40)+((((H53/100)*$AJ$41)*$AH$41)),IF(Calculator!$O$6="DUALBAND B",SUM((((H53/100)*$AJ$40)*$AH$40))+(((((H53/100)*$AJ$40)*$AN$40)*$AH$40)*1.57551)-((((H53/100)*$AJ$40)*$AN$40)*$AH$40)+((((H53/100)*$AJ$41)*$AH$41)),IF(Calculator!$O$6="DUALBAND C",SUM((((H53/100)*$AJ$40)*$AH$40))+(((((H53/100)*$AJ$40)*$AN$40)*$AH$40)*1.644088)-((((H53/100)*$AJ$40)*$AN$40)*$AH$40)+((((H53/100)*$AJ$41)*$AH$41)),IF(Calculator!$O$6="DUALBAND D",SUM((((H53/100)*$AJ$40)*$AH$40))+(((((H53/100)*$AJ$40)*$AN$40)*$AH$40)*1.712549)-((((H53/100)*$AJ$40)*$AN$40)*$AH$40)+((((H53/100)*$AJ$41)*$AH$41)),IF(Calculator!$O$6="DUALURBANE",SUM((((H53/100)*$AJ$40)*$AH$40))+(((((H53/100)*$AJ$40)*$AN$40)*$AH$40)*1.712549)-((((H53/100)*$AJ$40)*$AN$40)*$AH$40)+((((H53/100)*$AJ$41)*$AH$41)),IF(Calculator!$O$6="DUALSILVERANOD",SUM((((H53/100)*$AJ$40)*$AH$40))+(((((H53/100)*$AJ$40)*$AN$40)*$AH$40)*1.918079)-((((H53/100)*$AJ$40)*$AN$40)*$AH$40)+((((H53/100)*$AJ$41)*$AH$41)),IF(Calculator!$O$6="DUALANOD",SUM((((H53/100)*$AJ$40)*$AH$40))+(((((H53/100)*$AJ$40)*$AN$40)*$AH$40)*2.260509)-((((H53/100)*$AJ$40)*$AN$40)*$AH$40)+((((H53/100)*$AJ$41)*$AH$41))))))))))))))))))))))))</f>
        <v>0</v>
      </c>
      <c r="X53" s="2">
        <f>IF(Calculator!$O$6="SINGLEBASE",SUM((((I53/100)*$AJ$40)*$AH$40))+((((I53/100)*$AJ$41)*$AH$41)),IF(Calculator!$O$6="SINGLEELEMENTS",SUM((((I53/100)*$AJ$40)*$AH$40))+(((((I53/100)*$AJ$40)*$AN$40)*$AH$40)*1.05)-((((I53/100)*$AJ$40)*$AN$40)*$AH$40)+((((I53/100)*$AJ$41)*$AH$41)),IF(Calculator!$O$6="SINGLESPECTRUM",SUM((((I53/100)*$AJ$40)*$AH$40))+(((((I53/100)*$AJ$40)*$AN$40)*$AH$40)*1.05)-((((I53/100)*$AJ$40)*$AN$40)*$AH$40)+((((I53/100)*$AJ$41)*$AH$41)),IF(Calculator!$O$6="SINGLEHOMESTEAD",SUM((((I53/100)*$AJ$40)*$AH$40))+(((((I53/100)*$AJ$40)*$AN$40)*$AH$40)*1.05)-((((I53/100)*$AJ$40)*$AN$40)*$AH$40)+((((I53/100)*$AJ$41)*$AH$41)),IF(Calculator!$O$6="SINGLEBAND A",SUM((((I53/100)*$AJ$40)*$AH$40))+(((((I53/100)*$AJ$40)*$AN$40)*$AH$40)*1.1)-((((I53/100)*$AJ$40)*$AN$40)*$AH$40)+((((I53/100)*$AJ$41)*$AH$41)),IF(Calculator!$O$6="SINGLEBAND B",SUM((((I53/100)*$AJ$40)*$AH$40))+(((((I53/100)*$AJ$40)*$AN$40)*$AH$40)*1.15)-((((I53/100)*$AJ$40)*$AN$40)*$AH$40)+((((I53/100)*$AJ$41)*$AH$41)),IF(Calculator!$O$6="SINGLEBAND C",SUM((((I53/100)*$AJ$40)*$AH$40))+(((((I53/100)*$AJ$40)*$AN$40)*$AH$40)*1.2)-((((I53/100)*$AJ$40)*$AN$40)*$AH$40)+((((I53/100)*$AJ$41)*$AH$41)),IF(Calculator!$O$6="SINGLEBAND D",SUM((((I53/100)*$AJ$40)*$AH$40))+(((((I53/100)*$AJ$40)*$AN$40)*$AH$40)*1.25)-((((I53/100)*$AJ$40)*$AN$40)*$AH$40)+((((I53/100)*$AJ$41)*$AH$41)),IF(Calculator!$O$6="SINGLEURBANE",SUM((((I53/100)*$AJ$40)*$AH$40))+(((((I53/100)*$AJ$40)*$AN$40)*$AH$40)*1.25)-((((I53/100)*$AJ$40)*$AN$40)*$AH$40)+((((I53/100)*$AJ$41)*$AH$41)),IF(Calculator!$O$6="SINGLESILVERANOD",SUM((((I53/100)*$AJ$40)*$AH$40))+(((((I53/100)*$AJ$40)*$AN$40)*$AH$40)*1.4)-((((I53/100)*$AJ$40)*$AN$40)*$AH$40)+((((I53/100)*$AJ$41)*$AH$41)),IF(Calculator!$O$6="SINGLEANOD",SUM((((I53/100)*$AJ$40)*$AH$40))+(((((I53/100)*$AJ$40)*$AN$40)*$AH$40)*1.65)-((((I53/100)*$AJ$40)*$AN$40)*$AH$40)+((((I53/100)*$AJ$41)*$AH$41)),IF(Calculator!$O$6="DUALBASE",SUM((((I53/100)*$AJ$40)*$AH$40))+(((((I53/100)*$AJ$40)*$AN$40)*$AH$40)*1.030011)-((((I53/100)*$AJ$40)*$AN$40)*$AH$40)+((((I53/100)*$AJ$41)*$AH$41)),IF(Calculator!$O$6="DUALELEMENTS",SUM((((I53/100)*$AJ$40)*$AH$40))+(((((I53/100)*$AJ$40)*$AN$40)*$AH$40)*1.438569)-((((I53/100)*$AJ$40)*$AN$40)*$AH$40)+((((I53/100)*$AJ$41)*$AH$41)),IF(Calculator!$O$6="DUALSPECTRUM",SUM((((I53/100)*$AJ$40)*$AH$40))+(((((I53/100)*$AJ$40)*$AN$40)*$AH$40)*1.438569)-((((I53/100)*$AJ$40)*$AN$40)*$AH$40)+((((I53/100)*$AJ$41)*$AH$41)),IF(Calculator!$O$6="DUALHOMESTEAD",SUM((((I53/100)*$AJ$40)*$AH$40))+(((((I53/100)*$AJ$40)*$AN$40)*$AH$40)*1.438569)-((((I53/100)*$AJ$40)*$AN$40)*$AH$40)+((((I53/100)*$AJ$41)*$AH$41)),IF(Calculator!$O$6="DUALBAND A",SUM((((I53/100)*$AJ$40)*$AH$40))+(((((I53/100)*$AJ$40)*$AN$40)*$AH$40)*1.507051)-((((I53/100)*$AJ$40)*$AN$40)*$AH$40)+((((I53/100)*$AJ$41)*$AH$41)),IF(Calculator!$O$6="DUALBAND B",SUM((((I53/100)*$AJ$40)*$AH$40))+(((((I53/100)*$AJ$40)*$AN$40)*$AH$40)*1.57551)-((((I53/100)*$AJ$40)*$AN$40)*$AH$40)+((((I53/100)*$AJ$41)*$AH$41)),IF(Calculator!$O$6="DUALBAND C",SUM((((I53/100)*$AJ$40)*$AH$40))+(((((I53/100)*$AJ$40)*$AN$40)*$AH$40)*1.644088)-((((I53/100)*$AJ$40)*$AN$40)*$AH$40)+((((I53/100)*$AJ$41)*$AH$41)),IF(Calculator!$O$6="DUALBAND D",SUM((((I53/100)*$AJ$40)*$AH$40))+(((((I53/100)*$AJ$40)*$AN$40)*$AH$40)*1.712549)-((((I53/100)*$AJ$40)*$AN$40)*$AH$40)+((((I53/100)*$AJ$41)*$AH$41)),IF(Calculator!$O$6="DUALURBANE",SUM((((I53/100)*$AJ$40)*$AH$40))+(((((I53/100)*$AJ$40)*$AN$40)*$AH$40)*1.712549)-((((I53/100)*$AJ$40)*$AN$40)*$AH$40)+((((I53/100)*$AJ$41)*$AH$41)),IF(Calculator!$O$6="DUALSILVERANOD",SUM((((I53/100)*$AJ$40)*$AH$40))+(((((I53/100)*$AJ$40)*$AN$40)*$AH$40)*1.918079)-((((I53/100)*$AJ$40)*$AN$40)*$AH$40)+((((I53/100)*$AJ$41)*$AH$41)),IF(Calculator!$O$6="DUALANOD",SUM((((I53/100)*$AJ$40)*$AH$40))+(((((I53/100)*$AJ$40)*$AN$40)*$AH$40)*2.260509)-((((I53/100)*$AJ$40)*$AN$40)*$AH$40)+((((I53/100)*$AJ$41)*$AH$41))))))))))))))))))))))))</f>
        <v>0</v>
      </c>
      <c r="Y53" s="2">
        <f>IF(Calculator!$O$6="SINGLEBASE",SUM((((J53/100)*$AJ$40)*$AH$40))+((((J53/100)*$AJ$41)*$AH$41)),IF(Calculator!$O$6="SINGLEELEMENTS",SUM((((J53/100)*$AJ$40)*$AH$40))+(((((J53/100)*$AJ$40)*$AN$40)*$AH$40)*1.05)-((((J53/100)*$AJ$40)*$AN$40)*$AH$40)+((((J53/100)*$AJ$41)*$AH$41)),IF(Calculator!$O$6="SINGLESPECTRUM",SUM((((J53/100)*$AJ$40)*$AH$40))+(((((J53/100)*$AJ$40)*$AN$40)*$AH$40)*1.05)-((((J53/100)*$AJ$40)*$AN$40)*$AH$40)+((((J53/100)*$AJ$41)*$AH$41)),IF(Calculator!$O$6="SINGLEHOMESTEAD",SUM((((J53/100)*$AJ$40)*$AH$40))+(((((J53/100)*$AJ$40)*$AN$40)*$AH$40)*1.05)-((((J53/100)*$AJ$40)*$AN$40)*$AH$40)+((((J53/100)*$AJ$41)*$AH$41)),IF(Calculator!$O$6="SINGLEBAND A",SUM((((J53/100)*$AJ$40)*$AH$40))+(((((J53/100)*$AJ$40)*$AN$40)*$AH$40)*1.1)-((((J53/100)*$AJ$40)*$AN$40)*$AH$40)+((((J53/100)*$AJ$41)*$AH$41)),IF(Calculator!$O$6="SINGLEBAND B",SUM((((J53/100)*$AJ$40)*$AH$40))+(((((J53/100)*$AJ$40)*$AN$40)*$AH$40)*1.15)-((((J53/100)*$AJ$40)*$AN$40)*$AH$40)+((((J53/100)*$AJ$41)*$AH$41)),IF(Calculator!$O$6="SINGLEBAND C",SUM((((J53/100)*$AJ$40)*$AH$40))+(((((J53/100)*$AJ$40)*$AN$40)*$AH$40)*1.2)-((((J53/100)*$AJ$40)*$AN$40)*$AH$40)+((((J53/100)*$AJ$41)*$AH$41)),IF(Calculator!$O$6="SINGLEBAND D",SUM((((J53/100)*$AJ$40)*$AH$40))+(((((J53/100)*$AJ$40)*$AN$40)*$AH$40)*1.25)-((((J53/100)*$AJ$40)*$AN$40)*$AH$40)+((((J53/100)*$AJ$41)*$AH$41)),IF(Calculator!$O$6="SINGLEURBANE",SUM((((J53/100)*$AJ$40)*$AH$40))+(((((J53/100)*$AJ$40)*$AN$40)*$AH$40)*1.25)-((((J53/100)*$AJ$40)*$AN$40)*$AH$40)+((((J53/100)*$AJ$41)*$AH$41)),IF(Calculator!$O$6="SINGLESILVERANOD",SUM((((J53/100)*$AJ$40)*$AH$40))+(((((J53/100)*$AJ$40)*$AN$40)*$AH$40)*1.4)-((((J53/100)*$AJ$40)*$AN$40)*$AH$40)+((((J53/100)*$AJ$41)*$AH$41)),IF(Calculator!$O$6="SINGLEANOD",SUM((((J53/100)*$AJ$40)*$AH$40))+(((((J53/100)*$AJ$40)*$AN$40)*$AH$40)*1.65)-((((J53/100)*$AJ$40)*$AN$40)*$AH$40)+((((J53/100)*$AJ$41)*$AH$41)),IF(Calculator!$O$6="DUALBASE",SUM((((J53/100)*$AJ$40)*$AH$40))+(((((J53/100)*$AJ$40)*$AN$40)*$AH$40)*1.030011)-((((J53/100)*$AJ$40)*$AN$40)*$AH$40)+((((J53/100)*$AJ$41)*$AH$41)),IF(Calculator!$O$6="DUALELEMENTS",SUM((((J53/100)*$AJ$40)*$AH$40))+(((((J53/100)*$AJ$40)*$AN$40)*$AH$40)*1.438569)-((((J53/100)*$AJ$40)*$AN$40)*$AH$40)+((((J53/100)*$AJ$41)*$AH$41)),IF(Calculator!$O$6="DUALSPECTRUM",SUM((((J53/100)*$AJ$40)*$AH$40))+(((((J53/100)*$AJ$40)*$AN$40)*$AH$40)*1.438569)-((((J53/100)*$AJ$40)*$AN$40)*$AH$40)+((((J53/100)*$AJ$41)*$AH$41)),IF(Calculator!$O$6="DUALHOMESTEAD",SUM((((J53/100)*$AJ$40)*$AH$40))+(((((J53/100)*$AJ$40)*$AN$40)*$AH$40)*1.438569)-((((J53/100)*$AJ$40)*$AN$40)*$AH$40)+((((J53/100)*$AJ$41)*$AH$41)),IF(Calculator!$O$6="DUALBAND A",SUM((((J53/100)*$AJ$40)*$AH$40))+(((((J53/100)*$AJ$40)*$AN$40)*$AH$40)*1.507051)-((((J53/100)*$AJ$40)*$AN$40)*$AH$40)+((((J53/100)*$AJ$41)*$AH$41)),IF(Calculator!$O$6="DUALBAND B",SUM((((J53/100)*$AJ$40)*$AH$40))+(((((J53/100)*$AJ$40)*$AN$40)*$AH$40)*1.57551)-((((J53/100)*$AJ$40)*$AN$40)*$AH$40)+((((J53/100)*$AJ$41)*$AH$41)),IF(Calculator!$O$6="DUALBAND C",SUM((((J53/100)*$AJ$40)*$AH$40))+(((((J53/100)*$AJ$40)*$AN$40)*$AH$40)*1.644088)-((((J53/100)*$AJ$40)*$AN$40)*$AH$40)+((((J53/100)*$AJ$41)*$AH$41)),IF(Calculator!$O$6="DUALBAND D",SUM((((J53/100)*$AJ$40)*$AH$40))+(((((J53/100)*$AJ$40)*$AN$40)*$AH$40)*1.712549)-((((J53/100)*$AJ$40)*$AN$40)*$AH$40)+((((J53/100)*$AJ$41)*$AH$41)),IF(Calculator!$O$6="DUALURBANE",SUM((((J53/100)*$AJ$40)*$AH$40))+(((((J53/100)*$AJ$40)*$AN$40)*$AH$40)*1.712549)-((((J53/100)*$AJ$40)*$AN$40)*$AH$40)+((((J53/100)*$AJ$41)*$AH$41)),IF(Calculator!$O$6="DUALSILVERANOD",SUM((((J53/100)*$AJ$40)*$AH$40))+(((((J53/100)*$AJ$40)*$AN$40)*$AH$40)*1.918079)-((((J53/100)*$AJ$40)*$AN$40)*$AH$40)+((((J53/100)*$AJ$41)*$AH$41)),IF(Calculator!$O$6="DUALANOD",SUM((((J53/100)*$AJ$40)*$AH$40))+(((((J53/100)*$AJ$40)*$AN$40)*$AH$40)*2.260509)-((((J53/100)*$AJ$40)*$AN$40)*$AH$40)+((((J53/100)*$AJ$41)*$AH$41))))))))))))))))))))))))</f>
        <v>0</v>
      </c>
      <c r="Z53" s="2">
        <f>IF(Calculator!$O$6="SINGLEBASE",SUM((((K53/100)*$AJ$40)*$AH$40))+((((K53/100)*$AJ$41)*$AH$41)),IF(Calculator!$O$6="SINGLEELEMENTS",SUM((((K53/100)*$AJ$40)*$AH$40))+(((((K53/100)*$AJ$40)*$AN$40)*$AH$40)*1.05)-((((K53/100)*$AJ$40)*$AN$40)*$AH$40)+((((K53/100)*$AJ$41)*$AH$41)),IF(Calculator!$O$6="SINGLESPECTRUM",SUM((((K53/100)*$AJ$40)*$AH$40))+(((((K53/100)*$AJ$40)*$AN$40)*$AH$40)*1.05)-((((K53/100)*$AJ$40)*$AN$40)*$AH$40)+((((K53/100)*$AJ$41)*$AH$41)),IF(Calculator!$O$6="SINGLEHOMESTEAD",SUM((((K53/100)*$AJ$40)*$AH$40))+(((((K53/100)*$AJ$40)*$AN$40)*$AH$40)*1.05)-((((K53/100)*$AJ$40)*$AN$40)*$AH$40)+((((K53/100)*$AJ$41)*$AH$41)),IF(Calculator!$O$6="SINGLEBAND A",SUM((((K53/100)*$AJ$40)*$AH$40))+(((((K53/100)*$AJ$40)*$AN$40)*$AH$40)*1.1)-((((K53/100)*$AJ$40)*$AN$40)*$AH$40)+((((K53/100)*$AJ$41)*$AH$41)),IF(Calculator!$O$6="SINGLEBAND B",SUM((((K53/100)*$AJ$40)*$AH$40))+(((((K53/100)*$AJ$40)*$AN$40)*$AH$40)*1.15)-((((K53/100)*$AJ$40)*$AN$40)*$AH$40)+((((K53/100)*$AJ$41)*$AH$41)),IF(Calculator!$O$6="SINGLEBAND C",SUM((((K53/100)*$AJ$40)*$AH$40))+(((((K53/100)*$AJ$40)*$AN$40)*$AH$40)*1.2)-((((K53/100)*$AJ$40)*$AN$40)*$AH$40)+((((K53/100)*$AJ$41)*$AH$41)),IF(Calculator!$O$6="SINGLEBAND D",SUM((((K53/100)*$AJ$40)*$AH$40))+(((((K53/100)*$AJ$40)*$AN$40)*$AH$40)*1.25)-((((K53/100)*$AJ$40)*$AN$40)*$AH$40)+((((K53/100)*$AJ$41)*$AH$41)),IF(Calculator!$O$6="SINGLEURBANE",SUM((((K53/100)*$AJ$40)*$AH$40))+(((((K53/100)*$AJ$40)*$AN$40)*$AH$40)*1.25)-((((K53/100)*$AJ$40)*$AN$40)*$AH$40)+((((K53/100)*$AJ$41)*$AH$41)),IF(Calculator!$O$6="SINGLESILVERANOD",SUM((((K53/100)*$AJ$40)*$AH$40))+(((((K53/100)*$AJ$40)*$AN$40)*$AH$40)*1.4)-((((K53/100)*$AJ$40)*$AN$40)*$AH$40)+((((K53/100)*$AJ$41)*$AH$41)),IF(Calculator!$O$6="SINGLEANOD",SUM((((K53/100)*$AJ$40)*$AH$40))+(((((K53/100)*$AJ$40)*$AN$40)*$AH$40)*1.65)-((((K53/100)*$AJ$40)*$AN$40)*$AH$40)+((((K53/100)*$AJ$41)*$AH$41)),IF(Calculator!$O$6="DUALBASE",SUM((((K53/100)*$AJ$40)*$AH$40))+(((((K53/100)*$AJ$40)*$AN$40)*$AH$40)*1.030011)-((((K53/100)*$AJ$40)*$AN$40)*$AH$40)+((((K53/100)*$AJ$41)*$AH$41)),IF(Calculator!$O$6="DUALELEMENTS",SUM((((K53/100)*$AJ$40)*$AH$40))+(((((K53/100)*$AJ$40)*$AN$40)*$AH$40)*1.438569)-((((K53/100)*$AJ$40)*$AN$40)*$AH$40)+((((K53/100)*$AJ$41)*$AH$41)),IF(Calculator!$O$6="DUALSPECTRUM",SUM((((K53/100)*$AJ$40)*$AH$40))+(((((K53/100)*$AJ$40)*$AN$40)*$AH$40)*1.438569)-((((K53/100)*$AJ$40)*$AN$40)*$AH$40)+((((K53/100)*$AJ$41)*$AH$41)),IF(Calculator!$O$6="DUALHOMESTEAD",SUM((((K53/100)*$AJ$40)*$AH$40))+(((((K53/100)*$AJ$40)*$AN$40)*$AH$40)*1.438569)-((((K53/100)*$AJ$40)*$AN$40)*$AH$40)+((((K53/100)*$AJ$41)*$AH$41)),IF(Calculator!$O$6="DUALBAND A",SUM((((K53/100)*$AJ$40)*$AH$40))+(((((K53/100)*$AJ$40)*$AN$40)*$AH$40)*1.507051)-((((K53/100)*$AJ$40)*$AN$40)*$AH$40)+((((K53/100)*$AJ$41)*$AH$41)),IF(Calculator!$O$6="DUALBAND B",SUM((((K53/100)*$AJ$40)*$AH$40))+(((((K53/100)*$AJ$40)*$AN$40)*$AH$40)*1.57551)-((((K53/100)*$AJ$40)*$AN$40)*$AH$40)+((((K53/100)*$AJ$41)*$AH$41)),IF(Calculator!$O$6="DUALBAND C",SUM((((K53/100)*$AJ$40)*$AH$40))+(((((K53/100)*$AJ$40)*$AN$40)*$AH$40)*1.644088)-((((K53/100)*$AJ$40)*$AN$40)*$AH$40)+((((K53/100)*$AJ$41)*$AH$41)),IF(Calculator!$O$6="DUALBAND D",SUM((((K53/100)*$AJ$40)*$AH$40))+(((((K53/100)*$AJ$40)*$AN$40)*$AH$40)*1.712549)-((((K53/100)*$AJ$40)*$AN$40)*$AH$40)+((((K53/100)*$AJ$41)*$AH$41)),IF(Calculator!$O$6="DUALURBANE",SUM((((K53/100)*$AJ$40)*$AH$40))+(((((K53/100)*$AJ$40)*$AN$40)*$AH$40)*1.712549)-((((K53/100)*$AJ$40)*$AN$40)*$AH$40)+((((K53/100)*$AJ$41)*$AH$41)),IF(Calculator!$O$6="DUALSILVERANOD",SUM((((K53/100)*$AJ$40)*$AH$40))+(((((K53/100)*$AJ$40)*$AN$40)*$AH$40)*1.918079)-((((K53/100)*$AJ$40)*$AN$40)*$AH$40)+((((K53/100)*$AJ$41)*$AH$41)),IF(Calculator!$O$6="DUALANOD",SUM((((K53/100)*$AJ$40)*$AH$40))+(((((K53/100)*$AJ$40)*$AN$40)*$AH$40)*2.260509)-((((K53/100)*$AJ$40)*$AN$40)*$AH$40)+((((K53/100)*$AJ$41)*$AH$41))))))))))))))))))))))))</f>
        <v>0</v>
      </c>
      <c r="AA53" s="2">
        <f>IF(Calculator!$O$6="SINGLEBASE",SUM((((L53/100)*$AJ$40)*$AH$40))+((((L53/100)*$AJ$41)*$AH$41)),IF(Calculator!$O$6="SINGLEELEMENTS",SUM((((L53/100)*$AJ$40)*$AH$40))+(((((L53/100)*$AJ$40)*$AN$40)*$AH$40)*1.05)-((((L53/100)*$AJ$40)*$AN$40)*$AH$40)+((((L53/100)*$AJ$41)*$AH$41)),IF(Calculator!$O$6="SINGLESPECTRUM",SUM((((L53/100)*$AJ$40)*$AH$40))+(((((L53/100)*$AJ$40)*$AN$40)*$AH$40)*1.05)-((((L53/100)*$AJ$40)*$AN$40)*$AH$40)+((((L53/100)*$AJ$41)*$AH$41)),IF(Calculator!$O$6="SINGLEHOMESTEAD",SUM((((L53/100)*$AJ$40)*$AH$40))+(((((L53/100)*$AJ$40)*$AN$40)*$AH$40)*1.05)-((((L53/100)*$AJ$40)*$AN$40)*$AH$40)+((((L53/100)*$AJ$41)*$AH$41)),IF(Calculator!$O$6="SINGLEBAND A",SUM((((L53/100)*$AJ$40)*$AH$40))+(((((L53/100)*$AJ$40)*$AN$40)*$AH$40)*1.1)-((((L53/100)*$AJ$40)*$AN$40)*$AH$40)+((((L53/100)*$AJ$41)*$AH$41)),IF(Calculator!$O$6="SINGLEBAND B",SUM((((L53/100)*$AJ$40)*$AH$40))+(((((L53/100)*$AJ$40)*$AN$40)*$AH$40)*1.15)-((((L53/100)*$AJ$40)*$AN$40)*$AH$40)+((((L53/100)*$AJ$41)*$AH$41)),IF(Calculator!$O$6="SINGLEBAND C",SUM((((L53/100)*$AJ$40)*$AH$40))+(((((L53/100)*$AJ$40)*$AN$40)*$AH$40)*1.2)-((((L53/100)*$AJ$40)*$AN$40)*$AH$40)+((((L53/100)*$AJ$41)*$AH$41)),IF(Calculator!$O$6="SINGLEBAND D",SUM((((L53/100)*$AJ$40)*$AH$40))+(((((L53/100)*$AJ$40)*$AN$40)*$AH$40)*1.25)-((((L53/100)*$AJ$40)*$AN$40)*$AH$40)+((((L53/100)*$AJ$41)*$AH$41)),IF(Calculator!$O$6="SINGLEURBANE",SUM((((L53/100)*$AJ$40)*$AH$40))+(((((L53/100)*$AJ$40)*$AN$40)*$AH$40)*1.25)-((((L53/100)*$AJ$40)*$AN$40)*$AH$40)+((((L53/100)*$AJ$41)*$AH$41)),IF(Calculator!$O$6="SINGLESILVERANOD",SUM((((L53/100)*$AJ$40)*$AH$40))+(((((L53/100)*$AJ$40)*$AN$40)*$AH$40)*1.4)-((((L53/100)*$AJ$40)*$AN$40)*$AH$40)+((((L53/100)*$AJ$41)*$AH$41)),IF(Calculator!$O$6="SINGLEANOD",SUM((((L53/100)*$AJ$40)*$AH$40))+(((((L53/100)*$AJ$40)*$AN$40)*$AH$40)*1.65)-((((L53/100)*$AJ$40)*$AN$40)*$AH$40)+((((L53/100)*$AJ$41)*$AH$41)),IF(Calculator!$O$6="DUALBASE",SUM((((L53/100)*$AJ$40)*$AH$40))+(((((L53/100)*$AJ$40)*$AN$40)*$AH$40)*1.030011)-((((L53/100)*$AJ$40)*$AN$40)*$AH$40)+((((L53/100)*$AJ$41)*$AH$41)),IF(Calculator!$O$6="DUALELEMENTS",SUM((((L53/100)*$AJ$40)*$AH$40))+(((((L53/100)*$AJ$40)*$AN$40)*$AH$40)*1.438569)-((((L53/100)*$AJ$40)*$AN$40)*$AH$40)+((((L53/100)*$AJ$41)*$AH$41)),IF(Calculator!$O$6="DUALSPECTRUM",SUM((((L53/100)*$AJ$40)*$AH$40))+(((((L53/100)*$AJ$40)*$AN$40)*$AH$40)*1.438569)-((((L53/100)*$AJ$40)*$AN$40)*$AH$40)+((((L53/100)*$AJ$41)*$AH$41)),IF(Calculator!$O$6="DUALHOMESTEAD",SUM((((L53/100)*$AJ$40)*$AH$40))+(((((L53/100)*$AJ$40)*$AN$40)*$AH$40)*1.438569)-((((L53/100)*$AJ$40)*$AN$40)*$AH$40)+((((L53/100)*$AJ$41)*$AH$41)),IF(Calculator!$O$6="DUALBAND A",SUM((((L53/100)*$AJ$40)*$AH$40))+(((((L53/100)*$AJ$40)*$AN$40)*$AH$40)*1.507051)-((((L53/100)*$AJ$40)*$AN$40)*$AH$40)+((((L53/100)*$AJ$41)*$AH$41)),IF(Calculator!$O$6="DUALBAND B",SUM((((L53/100)*$AJ$40)*$AH$40))+(((((L53/100)*$AJ$40)*$AN$40)*$AH$40)*1.57551)-((((L53/100)*$AJ$40)*$AN$40)*$AH$40)+((((L53/100)*$AJ$41)*$AH$41)),IF(Calculator!$O$6="DUALBAND C",SUM((((L53/100)*$AJ$40)*$AH$40))+(((((L53/100)*$AJ$40)*$AN$40)*$AH$40)*1.644088)-((((L53/100)*$AJ$40)*$AN$40)*$AH$40)+((((L53/100)*$AJ$41)*$AH$41)),IF(Calculator!$O$6="DUALBAND D",SUM((((L53/100)*$AJ$40)*$AH$40))+(((((L53/100)*$AJ$40)*$AN$40)*$AH$40)*1.712549)-((((L53/100)*$AJ$40)*$AN$40)*$AH$40)+((((L53/100)*$AJ$41)*$AH$41)),IF(Calculator!$O$6="DUALURBANE",SUM((((L53/100)*$AJ$40)*$AH$40))+(((((L53/100)*$AJ$40)*$AN$40)*$AH$40)*1.712549)-((((L53/100)*$AJ$40)*$AN$40)*$AH$40)+((((L53/100)*$AJ$41)*$AH$41)),IF(Calculator!$O$6="DUALSILVERANOD",SUM((((L53/100)*$AJ$40)*$AH$40))+(((((L53/100)*$AJ$40)*$AN$40)*$AH$40)*1.918079)-((((L53/100)*$AJ$40)*$AN$40)*$AH$40)+((((L53/100)*$AJ$41)*$AH$41)),IF(Calculator!$O$6="DUALANOD",SUM((((L53/100)*$AJ$40)*$AH$40))+(((((L53/100)*$AJ$40)*$AN$40)*$AH$40)*2.260509)-((((L53/100)*$AJ$40)*$AN$40)*$AH$40)+((((L53/100)*$AJ$41)*$AH$41))))))))))))))))))))))))</f>
        <v>0</v>
      </c>
      <c r="AB53" s="2">
        <f>IF(Calculator!$O$6="SINGLEBASE",SUM((((M53/100)*$AJ$40)*$AH$40))+((((M53/100)*$AJ$41)*$AH$41)),IF(Calculator!$O$6="SINGLEELEMENTS",SUM((((M53/100)*$AJ$40)*$AH$40))+(((((M53/100)*$AJ$40)*$AN$40)*$AH$40)*1.05)-((((M53/100)*$AJ$40)*$AN$40)*$AH$40)+((((M53/100)*$AJ$41)*$AH$41)),IF(Calculator!$O$6="SINGLESPECTRUM",SUM((((M53/100)*$AJ$40)*$AH$40))+(((((M53/100)*$AJ$40)*$AN$40)*$AH$40)*1.05)-((((M53/100)*$AJ$40)*$AN$40)*$AH$40)+((((M53/100)*$AJ$41)*$AH$41)),IF(Calculator!$O$6="SINGLEHOMESTEAD",SUM((((M53/100)*$AJ$40)*$AH$40))+(((((M53/100)*$AJ$40)*$AN$40)*$AH$40)*1.05)-((((M53/100)*$AJ$40)*$AN$40)*$AH$40)+((((M53/100)*$AJ$41)*$AH$41)),IF(Calculator!$O$6="SINGLEBAND A",SUM((((M53/100)*$AJ$40)*$AH$40))+(((((M53/100)*$AJ$40)*$AN$40)*$AH$40)*1.1)-((((M53/100)*$AJ$40)*$AN$40)*$AH$40)+((((M53/100)*$AJ$41)*$AH$41)),IF(Calculator!$O$6="SINGLEBAND B",SUM((((M53/100)*$AJ$40)*$AH$40))+(((((M53/100)*$AJ$40)*$AN$40)*$AH$40)*1.15)-((((M53/100)*$AJ$40)*$AN$40)*$AH$40)+((((M53/100)*$AJ$41)*$AH$41)),IF(Calculator!$O$6="SINGLEBAND C",SUM((((M53/100)*$AJ$40)*$AH$40))+(((((M53/100)*$AJ$40)*$AN$40)*$AH$40)*1.2)-((((M53/100)*$AJ$40)*$AN$40)*$AH$40)+((((M53/100)*$AJ$41)*$AH$41)),IF(Calculator!$O$6="SINGLEBAND D",SUM((((M53/100)*$AJ$40)*$AH$40))+(((((M53/100)*$AJ$40)*$AN$40)*$AH$40)*1.25)-((((M53/100)*$AJ$40)*$AN$40)*$AH$40)+((((M53/100)*$AJ$41)*$AH$41)),IF(Calculator!$O$6="SINGLEURBANE",SUM((((M53/100)*$AJ$40)*$AH$40))+(((((M53/100)*$AJ$40)*$AN$40)*$AH$40)*1.25)-((((M53/100)*$AJ$40)*$AN$40)*$AH$40)+((((M53/100)*$AJ$41)*$AH$41)),IF(Calculator!$O$6="SINGLESILVERANOD",SUM((((M53/100)*$AJ$40)*$AH$40))+(((((M53/100)*$AJ$40)*$AN$40)*$AH$40)*1.4)-((((M53/100)*$AJ$40)*$AN$40)*$AH$40)+((((M53/100)*$AJ$41)*$AH$41)),IF(Calculator!$O$6="SINGLEANOD",SUM((((M53/100)*$AJ$40)*$AH$40))+(((((M53/100)*$AJ$40)*$AN$40)*$AH$40)*1.65)-((((M53/100)*$AJ$40)*$AN$40)*$AH$40)+((((M53/100)*$AJ$41)*$AH$41)),IF(Calculator!$O$6="DUALBASE",SUM((((M53/100)*$AJ$40)*$AH$40))+(((((M53/100)*$AJ$40)*$AN$40)*$AH$40)*1.030011)-((((M53/100)*$AJ$40)*$AN$40)*$AH$40)+((((M53/100)*$AJ$41)*$AH$41)),IF(Calculator!$O$6="DUALELEMENTS",SUM((((M53/100)*$AJ$40)*$AH$40))+(((((M53/100)*$AJ$40)*$AN$40)*$AH$40)*1.438569)-((((M53/100)*$AJ$40)*$AN$40)*$AH$40)+((((M53/100)*$AJ$41)*$AH$41)),IF(Calculator!$O$6="DUALSPECTRUM",SUM((((M53/100)*$AJ$40)*$AH$40))+(((((M53/100)*$AJ$40)*$AN$40)*$AH$40)*1.438569)-((((M53/100)*$AJ$40)*$AN$40)*$AH$40)+((((M53/100)*$AJ$41)*$AH$41)),IF(Calculator!$O$6="DUALHOMESTEAD",SUM((((M53/100)*$AJ$40)*$AH$40))+(((((M53/100)*$AJ$40)*$AN$40)*$AH$40)*1.438569)-((((M53/100)*$AJ$40)*$AN$40)*$AH$40)+((((M53/100)*$AJ$41)*$AH$41)),IF(Calculator!$O$6="DUALBAND A",SUM((((M53/100)*$AJ$40)*$AH$40))+(((((M53/100)*$AJ$40)*$AN$40)*$AH$40)*1.507051)-((((M53/100)*$AJ$40)*$AN$40)*$AH$40)+((((M53/100)*$AJ$41)*$AH$41)),IF(Calculator!$O$6="DUALBAND B",SUM((((M53/100)*$AJ$40)*$AH$40))+(((((M53/100)*$AJ$40)*$AN$40)*$AH$40)*1.57551)-((((M53/100)*$AJ$40)*$AN$40)*$AH$40)+((((M53/100)*$AJ$41)*$AH$41)),IF(Calculator!$O$6="DUALBAND C",SUM((((M53/100)*$AJ$40)*$AH$40))+(((((M53/100)*$AJ$40)*$AN$40)*$AH$40)*1.644088)-((((M53/100)*$AJ$40)*$AN$40)*$AH$40)+((((M53/100)*$AJ$41)*$AH$41)),IF(Calculator!$O$6="DUALBAND D",SUM((((M53/100)*$AJ$40)*$AH$40))+(((((M53/100)*$AJ$40)*$AN$40)*$AH$40)*1.712549)-((((M53/100)*$AJ$40)*$AN$40)*$AH$40)+((((M53/100)*$AJ$41)*$AH$41)),IF(Calculator!$O$6="DUALURBANE",SUM((((M53/100)*$AJ$40)*$AH$40))+(((((M53/100)*$AJ$40)*$AN$40)*$AH$40)*1.712549)-((((M53/100)*$AJ$40)*$AN$40)*$AH$40)+((((M53/100)*$AJ$41)*$AH$41)),IF(Calculator!$O$6="DUALSILVERANOD",SUM((((M53/100)*$AJ$40)*$AH$40))+(((((M53/100)*$AJ$40)*$AN$40)*$AH$40)*1.918079)-((((M53/100)*$AJ$40)*$AN$40)*$AH$40)+((((M53/100)*$AJ$41)*$AH$41)),IF(Calculator!$O$6="DUALANOD",SUM((((M53/100)*$AJ$40)*$AH$40))+(((((M53/100)*$AJ$40)*$AN$40)*$AH$40)*2.260509)-((((M53/100)*$AJ$40)*$AN$40)*$AH$40)+((((M53/100)*$AJ$41)*$AH$41))))))))))))))))))))))))</f>
        <v>0</v>
      </c>
      <c r="AC53" s="2">
        <f>IF(Calculator!$O$6="SINGLEBASE",SUM((((N53/100)*$AJ$40)*$AH$40))+((((N53/100)*$AJ$41)*$AH$41)),IF(Calculator!$O$6="SINGLEELEMENTS",SUM((((N53/100)*$AJ$40)*$AH$40))+(((((N53/100)*$AJ$40)*$AN$40)*$AH$40)*1.05)-((((N53/100)*$AJ$40)*$AN$40)*$AH$40)+((((N53/100)*$AJ$41)*$AH$41)),IF(Calculator!$O$6="SINGLESPECTRUM",SUM((((N53/100)*$AJ$40)*$AH$40))+(((((N53/100)*$AJ$40)*$AN$40)*$AH$40)*1.05)-((((N53/100)*$AJ$40)*$AN$40)*$AH$40)+((((N53/100)*$AJ$41)*$AH$41)),IF(Calculator!$O$6="SINGLEHOMESTEAD",SUM((((N53/100)*$AJ$40)*$AH$40))+(((((N53/100)*$AJ$40)*$AN$40)*$AH$40)*1.05)-((((N53/100)*$AJ$40)*$AN$40)*$AH$40)+((((N53/100)*$AJ$41)*$AH$41)),IF(Calculator!$O$6="SINGLEBAND A",SUM((((N53/100)*$AJ$40)*$AH$40))+(((((N53/100)*$AJ$40)*$AN$40)*$AH$40)*1.1)-((((N53/100)*$AJ$40)*$AN$40)*$AH$40)+((((N53/100)*$AJ$41)*$AH$41)),IF(Calculator!$O$6="SINGLEBAND B",SUM((((N53/100)*$AJ$40)*$AH$40))+(((((N53/100)*$AJ$40)*$AN$40)*$AH$40)*1.15)-((((N53/100)*$AJ$40)*$AN$40)*$AH$40)+((((N53/100)*$AJ$41)*$AH$41)),IF(Calculator!$O$6="SINGLEBAND C",SUM((((N53/100)*$AJ$40)*$AH$40))+(((((N53/100)*$AJ$40)*$AN$40)*$AH$40)*1.2)-((((N53/100)*$AJ$40)*$AN$40)*$AH$40)+((((N53/100)*$AJ$41)*$AH$41)),IF(Calculator!$O$6="SINGLEBAND D",SUM((((N53/100)*$AJ$40)*$AH$40))+(((((N53/100)*$AJ$40)*$AN$40)*$AH$40)*1.25)-((((N53/100)*$AJ$40)*$AN$40)*$AH$40)+((((N53/100)*$AJ$41)*$AH$41)),IF(Calculator!$O$6="SINGLEURBANE",SUM((((N53/100)*$AJ$40)*$AH$40))+(((((N53/100)*$AJ$40)*$AN$40)*$AH$40)*1.25)-((((N53/100)*$AJ$40)*$AN$40)*$AH$40)+((((N53/100)*$AJ$41)*$AH$41)),IF(Calculator!$O$6="SINGLESILVERANOD",SUM((((N53/100)*$AJ$40)*$AH$40))+(((((N53/100)*$AJ$40)*$AN$40)*$AH$40)*1.4)-((((N53/100)*$AJ$40)*$AN$40)*$AH$40)+((((N53/100)*$AJ$41)*$AH$41)),IF(Calculator!$O$6="SINGLEANOD",SUM((((N53/100)*$AJ$40)*$AH$40))+(((((N53/100)*$AJ$40)*$AN$40)*$AH$40)*1.65)-((((N53/100)*$AJ$40)*$AN$40)*$AH$40)+((((N53/100)*$AJ$41)*$AH$41)),IF(Calculator!$O$6="DUALBASE",SUM((((N53/100)*$AJ$40)*$AH$40))+(((((N53/100)*$AJ$40)*$AN$40)*$AH$40)*1.030011)-((((N53/100)*$AJ$40)*$AN$40)*$AH$40)+((((N53/100)*$AJ$41)*$AH$41)),IF(Calculator!$O$6="DUALELEMENTS",SUM((((N53/100)*$AJ$40)*$AH$40))+(((((N53/100)*$AJ$40)*$AN$40)*$AH$40)*1.438569)-((((N53/100)*$AJ$40)*$AN$40)*$AH$40)+((((N53/100)*$AJ$41)*$AH$41)),IF(Calculator!$O$6="DUALSPECTRUM",SUM((((N53/100)*$AJ$40)*$AH$40))+(((((N53/100)*$AJ$40)*$AN$40)*$AH$40)*1.438569)-((((N53/100)*$AJ$40)*$AN$40)*$AH$40)+((((N53/100)*$AJ$41)*$AH$41)),IF(Calculator!$O$6="DUALHOMESTEAD",SUM((((N53/100)*$AJ$40)*$AH$40))+(((((N53/100)*$AJ$40)*$AN$40)*$AH$40)*1.438569)-((((N53/100)*$AJ$40)*$AN$40)*$AH$40)+((((N53/100)*$AJ$41)*$AH$41)),IF(Calculator!$O$6="DUALBAND A",SUM((((N53/100)*$AJ$40)*$AH$40))+(((((N53/100)*$AJ$40)*$AN$40)*$AH$40)*1.507051)-((((N53/100)*$AJ$40)*$AN$40)*$AH$40)+((((N53/100)*$AJ$41)*$AH$41)),IF(Calculator!$O$6="DUALBAND B",SUM((((N53/100)*$AJ$40)*$AH$40))+(((((N53/100)*$AJ$40)*$AN$40)*$AH$40)*1.57551)-((((N53/100)*$AJ$40)*$AN$40)*$AH$40)+((((N53/100)*$AJ$41)*$AH$41)),IF(Calculator!$O$6="DUALBAND C",SUM((((N53/100)*$AJ$40)*$AH$40))+(((((N53/100)*$AJ$40)*$AN$40)*$AH$40)*1.644088)-((((N53/100)*$AJ$40)*$AN$40)*$AH$40)+((((N53/100)*$AJ$41)*$AH$41)),IF(Calculator!$O$6="DUALBAND D",SUM((((N53/100)*$AJ$40)*$AH$40))+(((((N53/100)*$AJ$40)*$AN$40)*$AH$40)*1.712549)-((((N53/100)*$AJ$40)*$AN$40)*$AH$40)+((((N53/100)*$AJ$41)*$AH$41)),IF(Calculator!$O$6="DUALURBANE",SUM((((N53/100)*$AJ$40)*$AH$40))+(((((N53/100)*$AJ$40)*$AN$40)*$AH$40)*1.712549)-((((N53/100)*$AJ$40)*$AN$40)*$AH$40)+((((N53/100)*$AJ$41)*$AH$41)),IF(Calculator!$O$6="DUALSILVERANOD",SUM((((N53/100)*$AJ$40)*$AH$40))+(((((N53/100)*$AJ$40)*$AN$40)*$AH$40)*1.918079)-((((N53/100)*$AJ$40)*$AN$40)*$AH$40)+((((N53/100)*$AJ$41)*$AH$41)),IF(Calculator!$O$6="DUALANOD",SUM((((N53/100)*$AJ$40)*$AH$40))+(((((N53/100)*$AJ$40)*$AN$40)*$AH$40)*2.260509)-((((N53/100)*$AJ$40)*$AN$40)*$AH$40)+((((N53/100)*$AJ$41)*$AH$41))))))))))))))))))))))))</f>
        <v>0</v>
      </c>
    </row>
  </sheetData>
  <mergeCells count="2">
    <mergeCell ref="F1:H1"/>
    <mergeCell ref="U1:W1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1882B-6043-465C-BF70-14E43F126F48}">
  <dimension ref="A1:AN53"/>
  <sheetViews>
    <sheetView topLeftCell="A50" workbookViewId="0">
      <selection activeCell="G83" sqref="G83"/>
    </sheetView>
  </sheetViews>
  <sheetFormatPr defaultRowHeight="15"/>
  <cols>
    <col min="2" max="14" width="12.7109375" customWidth="1"/>
    <col min="17" max="29" width="12.7109375" customWidth="1"/>
    <col min="31" max="31" width="12.140625" bestFit="1" customWidth="1"/>
    <col min="32" max="32" width="10.5703125" bestFit="1" customWidth="1"/>
    <col min="33" max="33" width="12.140625" bestFit="1" customWidth="1"/>
    <col min="34" max="34" width="8" bestFit="1" customWidth="1"/>
    <col min="35" max="35" width="13.7109375" bestFit="1" customWidth="1"/>
    <col min="38" max="38" width="9.85546875" bestFit="1" customWidth="1"/>
    <col min="42" max="42" width="14" bestFit="1" customWidth="1"/>
  </cols>
  <sheetData>
    <row r="1" spans="1:40">
      <c r="A1" s="1" t="s">
        <v>1363</v>
      </c>
      <c r="F1" s="101" t="s">
        <v>1364</v>
      </c>
      <c r="G1" s="101"/>
      <c r="H1" s="101"/>
      <c r="M1" t="s">
        <v>1365</v>
      </c>
      <c r="U1" s="101" t="s">
        <v>1366</v>
      </c>
      <c r="V1" s="101"/>
      <c r="W1" s="101"/>
    </row>
    <row r="2" spans="1:40">
      <c r="A2" s="1" t="s">
        <v>1367</v>
      </c>
      <c r="G2" s="3" t="s">
        <v>107</v>
      </c>
      <c r="M2" t="s">
        <v>1369</v>
      </c>
      <c r="V2" s="3" t="s">
        <v>107</v>
      </c>
      <c r="AG2" s="3" t="s">
        <v>107</v>
      </c>
    </row>
    <row r="3" spans="1:40">
      <c r="AE3" t="s">
        <v>1370</v>
      </c>
      <c r="AG3" t="s">
        <v>53</v>
      </c>
      <c r="AI3" t="s">
        <v>1371</v>
      </c>
      <c r="AL3" t="s">
        <v>1372</v>
      </c>
    </row>
    <row r="4" spans="1:40">
      <c r="A4" s="7" t="s">
        <v>1373</v>
      </c>
      <c r="B4" s="9" t="s">
        <v>1420</v>
      </c>
      <c r="C4" s="9" t="s">
        <v>1421</v>
      </c>
      <c r="D4" s="9" t="s">
        <v>1422</v>
      </c>
      <c r="E4" s="9" t="s">
        <v>1423</v>
      </c>
      <c r="F4" s="9" t="s">
        <v>1424</v>
      </c>
      <c r="G4" s="9" t="s">
        <v>1425</v>
      </c>
      <c r="H4" s="9" t="s">
        <v>1426</v>
      </c>
      <c r="I4" s="9" t="s">
        <v>1427</v>
      </c>
      <c r="J4" s="9" t="s">
        <v>1428</v>
      </c>
      <c r="K4" s="9" t="s">
        <v>1429</v>
      </c>
      <c r="L4" s="9" t="s">
        <v>1430</v>
      </c>
      <c r="M4" s="9" t="s">
        <v>1431</v>
      </c>
      <c r="N4" s="9" t="s">
        <v>1432</v>
      </c>
      <c r="P4" s="7" t="s">
        <v>1373</v>
      </c>
      <c r="Q4" s="9" t="s">
        <v>1450</v>
      </c>
      <c r="R4" s="9" t="s">
        <v>1451</v>
      </c>
      <c r="S4" s="9" t="s">
        <v>1452</v>
      </c>
      <c r="T4" s="9" t="s">
        <v>1453</v>
      </c>
      <c r="U4" s="9" t="s">
        <v>1437</v>
      </c>
      <c r="V4" s="9" t="s">
        <v>1438</v>
      </c>
      <c r="W4" s="9" t="s">
        <v>1439</v>
      </c>
      <c r="X4" s="9" t="s">
        <v>1440</v>
      </c>
      <c r="Y4" s="9" t="s">
        <v>1441</v>
      </c>
      <c r="Z4" s="9" t="s">
        <v>1442</v>
      </c>
      <c r="AA4" s="9" t="s">
        <v>1443</v>
      </c>
      <c r="AB4" s="9" t="s">
        <v>1444</v>
      </c>
      <c r="AC4" s="9" t="s">
        <v>1445</v>
      </c>
      <c r="AE4" s="1" t="s">
        <v>31</v>
      </c>
      <c r="AF4" s="6">
        <f>SUM('Front Sheet'!$C$15*100)</f>
        <v>59</v>
      </c>
      <c r="AG4" s="1" t="s">
        <v>31</v>
      </c>
      <c r="AH4">
        <f>SUM(100-AF4)/100</f>
        <v>0.41</v>
      </c>
      <c r="AI4" s="1" t="s">
        <v>31</v>
      </c>
      <c r="AJ4">
        <v>60.922942799146412</v>
      </c>
      <c r="AL4" t="s">
        <v>1387</v>
      </c>
      <c r="AM4">
        <v>100</v>
      </c>
      <c r="AN4">
        <f>AM4/100</f>
        <v>1</v>
      </c>
    </row>
    <row r="5" spans="1:40">
      <c r="A5" s="8" t="s">
        <v>1454</v>
      </c>
      <c r="B5" s="2">
        <v>1344.5909887695311</v>
      </c>
      <c r="C5" s="2">
        <v>1363.3069744873046</v>
      </c>
      <c r="D5" s="2">
        <v>1382.0124999999998</v>
      </c>
      <c r="E5" s="2">
        <v>1400.7284857177733</v>
      </c>
      <c r="F5" s="2">
        <v>1419.4340112304687</v>
      </c>
      <c r="G5" s="2">
        <v>1441.3057897949218</v>
      </c>
      <c r="H5" s="2">
        <v>1460.011315307617</v>
      </c>
      <c r="I5" s="2">
        <v>1478.7273010253905</v>
      </c>
      <c r="J5" s="2">
        <v>1497.4326989746094</v>
      </c>
      <c r="K5" s="2">
        <v>1516.1486846923826</v>
      </c>
      <c r="L5" s="2">
        <v>1538.0101306152342</v>
      </c>
      <c r="M5" s="2">
        <v>1556.7259887695311</v>
      </c>
      <c r="N5" s="2">
        <v>1575.4315142822265</v>
      </c>
      <c r="P5" s="51">
        <v>1700</v>
      </c>
      <c r="Q5" s="2">
        <f>IF(Calculator!$O$6="SINGLEBASE",SUM((((B5/100)*$AJ$22)*$AH$22))+((((B5/100)*$AJ$23)*$AH$23)),IF(Calculator!$O$6="SINGLEELEMENTS",SUM((((B5/100)*$AJ$22)*$AH$22))+(((((B5/100)*$AJ$22)*$AN$22)*$AH$22)*Calculator!$G$2)-((((B5/100)*$AJ$22)*$AN$22)*$AH$22)+((((B5/100)*$AJ$23)*$AH$23)),IF(Calculator!$O$6="SINGLESPECTRUM",SUM((((B5/100)*$AJ$22)*$AH$22))+(((((B5/100)*$AJ$22)*$AN$22)*$AH$22)*Calculator!$G$4)-((((B5/100)*$AJ$22)*$AN$22)*$AH$22)+((((B5/100)*$AJ$23)*$AH$23)),IF(Calculator!$O$6="SINGLEHOMESTEAD",SUM((((B5/100)*$AJ$22)*$AH$22))+(((((B5/100)*$AJ$22)*$AN$22)*$AH$22)*Calculator!$G$3)-((((B5/100)*$AJ$22)*$AN$22)*$AH$22)+((((B5/100)*$AJ$23)*$AH$23)),IF(Calculator!$O$6="SINGLEBAND A",SUM((((B5/100)*$AJ$22)*$AH$22))+(((((B5/100)*$AJ$22)*$AN$22)*$AH$22)*Calculator!$G$5)-((((B5/100)*$AJ$22)*$AN$22)*$AH$22)+((((B5/100)*$AJ$23)*$AH$23)),IF(Calculator!$O$6="SINGLEBAND B",SUM((((B5/100)*$AJ$22)*$AH$22))+(((((B5/100)*$AJ$22)*$AN$22)*$AH$22)*Calculator!$G$6)-((((B5/100)*$AJ$22)*$AN$22)*$AH$22)+((((B5/100)*$AJ$23)*$AH$23)),IF(Calculator!$O$6="SINGLEBAND C",SUM((((B5/100)*$AJ$22)*$AH$22))+(((((B5/100)*$AJ$22)*$AN$22)*$AH$22)*Calculator!$G$7)-((((B5/100)*$AJ$22)*$AN$22)*$AH$22)+((((B5/100)*$AJ$23)*$AH$23)),IF(Calculator!$O$6="SINGLEBAND D",SUM((((B5/100)*$AJ$22)*$AH$22))+(((((B5/100)*$AJ$22)*$AN$22)*$AH$22)*Calculator!$G$8)-((((B5/100)*$AJ$22)*$AN$22)*$AH$22)+((((B5/100)*$AJ$23)*$AH$23)),IF(Calculator!$O$6="SINGLEURBANE",SUM((((B5/100)*$AJ$22)*$AH$22))+(((((B5/100)*$AJ$22)*$AN$22)*$AH$22)*Calculator!$G$9)-((((B5/100)*$AJ$22)*$AN$22)*$AH$22)+((((B5/100)*$AJ$23)*$AH$23)),IF(Calculator!$O$6="SINGLESILVERANOD",SUM((((B5/100)*$AJ$22)*$AH$22))+(((((B5/100)*$AJ$22)*$AN$22)*$AH$22)*Calculator!$G$10)-((((B5/100)*$AJ$22)*$AN$22)*$AH$22)+((((B5/100)*$AJ$23)*$AH$23)),IF(Calculator!$O$6="SINGLEANOD",SUM((((B5/100)*$AJ$22)*$AH$22))+(((((B5/100)*$AJ$22)*$AN$22)*$AH$22)*Calculator!$G$11)-((((B5/100)*$AJ$22)*$AN$22)*$AH$22)+((((B5/100)*$AJ$23)*$AH$23)),IF(Calculator!$O$6="DUALBASE",SUM((((B5/100)*$AJ$22)*$AH$22))+(((((B5/100)*$AJ$22)*$AN$22)*$AH$22)*Calculator!$G$12)-((((B5/100)*$AJ$22)*$AN$22)*$AH$22)+((((B5/100)*$AJ$23)*$AH$23)),IF(Calculator!$O$6="DUALELEMENTS",SUM((((B5/100)*$AJ$22)*$AH$22))+(((((B5/100)*$AJ$22)*$AN$22)*$AH$22)*Calculator!$G$13)-((((B5/100)*$AJ$22)*$AN$22)*$AH$22)+((((B5/100)*$AJ$23)*$AH$23)),IF(Calculator!$O$6="DUALSPECTRUM",SUM((((B5/100)*$AJ$22)*$AH$22))+(((((B5/100)*$AJ$22)*$AN$22)*$AH$22)*Calculator!$G$15)-((((B5/100)*$AJ$22)*$AN$22)*$AH$22)+((((B5/100)*$AJ$23)*$AH$23)),IF(Calculator!$O$6="DUALHOMESTEAD",SUM((((B5/100)*$AJ$22)*$AH$22))+(((((B5/100)*$AJ$22)*$AN$22)*$AH$22)*Calculator!$G$14)-((((B5/100)*$AJ$22)*$AN$22)*$AH$22)+((((B5/100)*$AJ$23)*$AH$23)),IF(Calculator!$O$6="DUALBAND A",SUM((((B5/100)*$AJ$22)*$AH$22))+(((((B5/100)*$AJ$22)*$AN$22)*$AH$22)*Calculator!$G$16)-((((B5/100)*$AJ$22)*$AN$22)*$AH$22)+((((B5/100)*$AJ$23)*$AH$23)),IF(Calculator!$O$6="DUALBAND B",SUM((((B5/100)*$AJ$22)*$AH$22))+(((((B5/100)*$AJ$22)*$AN$22)*$AH$22)*Calculator!$G$17)-((((B5/100)*$AJ$22)*$AN$22)*$AH$22)+((((B5/100)*$AJ$23)*$AH$23)),IF(Calculator!$O$6="DUALBAND C",SUM((((B5/100)*$AJ$22)*$AH$22))+(((((B5/100)*$AJ$22)*$AN$22)*$AH$22)*Calculator!$G$18)-((((B5/100)*$AJ$22)*$AN$22)*$AH$22)+((((B5/100)*$AJ$23)*$AH$23)),IF(Calculator!$O$6="DUALBAND D",SUM((((B5/100)*$AJ$22)*$AH$22))+(((((B5/100)*$AJ$22)*$AN$22)*$AH$22)*Calculator!$G$19)-((((B5/100)*$AJ$22)*$AN$22)*$AH$22)+((((B5/100)*$AJ$23)*$AH$23)),IF(Calculator!$O$6="DUALURBANE",SUM((((B5/100)*$AJ$22)*$AH$22))+(((((B5/100)*$AJ$22)*$AN$22)*$AH$22)*Calculator!$G$20)-((((B5/100)*$AJ$22)*$AN$22)*$AH$22)+((((B5/100)*$AJ$23)*$AH$23)),IF(Calculator!$O$6="DUALSILVERANOD",SUM((((B5/100)*$AJ$22)*$AH$22))+(((((B5/100)*$AJ$22)*$AN$22)*$AH$22)*Calculator!$G$21)-((((B5/100)*$AJ$22)*$AN$22)*$AH$22)+((((B5/100)*$AJ$23)*$AH$23)),IF(Calculator!$O$6="DUALANOD",SUM((((B5/100)*$AJ$22)*$AH$22))+(((((B5/100)*$AJ$22)*$AN$22)*$AH$22)*Calculator!$G$22)-((((B5/100)*$AJ$22)*$AN$22)*$AH$22)+((((B5/100)*$AJ$23)*$AH$23))))))))))))))))))))))))</f>
        <v>551.28230539550782</v>
      </c>
      <c r="R5" s="2">
        <f>IF(Calculator!$O$6="SINGLEBASE",SUM((((C5/100)*$AJ$22)*$AH$22))+((((C5/100)*$AJ$23)*$AH$23)),IF(Calculator!$O$6="SINGLEELEMENTS",SUM((((C5/100)*$AJ$22)*$AH$22))+(((((C5/100)*$AJ$22)*$AN$22)*$AH$22)*Calculator!$G$2)-((((C5/100)*$AJ$22)*$AN$22)*$AH$22)+((((C5/100)*$AJ$23)*$AH$23)),IF(Calculator!$O$6="SINGLESPECTRUM",SUM((((C5/100)*$AJ$22)*$AH$22))+(((((C5/100)*$AJ$22)*$AN$22)*$AH$22)*Calculator!$G$4)-((((C5/100)*$AJ$22)*$AN$22)*$AH$22)+((((C5/100)*$AJ$23)*$AH$23)),IF(Calculator!$O$6="SINGLEHOMESTEAD",SUM((((C5/100)*$AJ$22)*$AH$22))+(((((C5/100)*$AJ$22)*$AN$22)*$AH$22)*Calculator!$G$3)-((((C5/100)*$AJ$22)*$AN$22)*$AH$22)+((((C5/100)*$AJ$23)*$AH$23)),IF(Calculator!$O$6="SINGLEBAND A",SUM((((C5/100)*$AJ$22)*$AH$22))+(((((C5/100)*$AJ$22)*$AN$22)*$AH$22)*Calculator!$G$5)-((((C5/100)*$AJ$22)*$AN$22)*$AH$22)+((((C5/100)*$AJ$23)*$AH$23)),IF(Calculator!$O$6="SINGLEBAND B",SUM((((C5/100)*$AJ$22)*$AH$22))+(((((C5/100)*$AJ$22)*$AN$22)*$AH$22)*Calculator!$G$6)-((((C5/100)*$AJ$22)*$AN$22)*$AH$22)+((((C5/100)*$AJ$23)*$AH$23)),IF(Calculator!$O$6="SINGLEBAND C",SUM((((C5/100)*$AJ$22)*$AH$22))+(((((C5/100)*$AJ$22)*$AN$22)*$AH$22)*Calculator!$G$7)-((((C5/100)*$AJ$22)*$AN$22)*$AH$22)+((((C5/100)*$AJ$23)*$AH$23)),IF(Calculator!$O$6="SINGLEBAND D",SUM((((C5/100)*$AJ$22)*$AH$22))+(((((C5/100)*$AJ$22)*$AN$22)*$AH$22)*Calculator!$G$8)-((((C5/100)*$AJ$22)*$AN$22)*$AH$22)+((((C5/100)*$AJ$23)*$AH$23)),IF(Calculator!$O$6="SINGLEURBANE",SUM((((C5/100)*$AJ$22)*$AH$22))+(((((C5/100)*$AJ$22)*$AN$22)*$AH$22)*Calculator!$G$9)-((((C5/100)*$AJ$22)*$AN$22)*$AH$22)+((((C5/100)*$AJ$23)*$AH$23)),IF(Calculator!$O$6="SINGLESILVERANOD",SUM((((C5/100)*$AJ$22)*$AH$22))+(((((C5/100)*$AJ$22)*$AN$22)*$AH$22)*Calculator!$G$10)-((((C5/100)*$AJ$22)*$AN$22)*$AH$22)+((((C5/100)*$AJ$23)*$AH$23)),IF(Calculator!$O$6="SINGLEANOD",SUM((((C5/100)*$AJ$22)*$AH$22))+(((((C5/100)*$AJ$22)*$AN$22)*$AH$22)*Calculator!$G$11)-((((C5/100)*$AJ$22)*$AN$22)*$AH$22)+((((C5/100)*$AJ$23)*$AH$23)),IF(Calculator!$O$6="DUALBASE",SUM((((C5/100)*$AJ$22)*$AH$22))+(((((C5/100)*$AJ$22)*$AN$22)*$AH$22)*Calculator!$G$12)-((((C5/100)*$AJ$22)*$AN$22)*$AH$22)+((((C5/100)*$AJ$23)*$AH$23)),IF(Calculator!$O$6="DUALELEMENTS",SUM((((C5/100)*$AJ$22)*$AH$22))+(((((C5/100)*$AJ$22)*$AN$22)*$AH$22)*Calculator!$G$13)-((((C5/100)*$AJ$22)*$AN$22)*$AH$22)+((((C5/100)*$AJ$23)*$AH$23)),IF(Calculator!$O$6="DUALSPECTRUM",SUM((((C5/100)*$AJ$22)*$AH$22))+(((((C5/100)*$AJ$22)*$AN$22)*$AH$22)*Calculator!$G$15)-((((C5/100)*$AJ$22)*$AN$22)*$AH$22)+((((C5/100)*$AJ$23)*$AH$23)),IF(Calculator!$O$6="DUALHOMESTEAD",SUM((((C5/100)*$AJ$22)*$AH$22))+(((((C5/100)*$AJ$22)*$AN$22)*$AH$22)*Calculator!$G$14)-((((C5/100)*$AJ$22)*$AN$22)*$AH$22)+((((C5/100)*$AJ$23)*$AH$23)),IF(Calculator!$O$6="DUALBAND A",SUM((((C5/100)*$AJ$22)*$AH$22))+(((((C5/100)*$AJ$22)*$AN$22)*$AH$22)*Calculator!$G$16)-((((C5/100)*$AJ$22)*$AN$22)*$AH$22)+((((C5/100)*$AJ$23)*$AH$23)),IF(Calculator!$O$6="DUALBAND B",SUM((((C5/100)*$AJ$22)*$AH$22))+(((((C5/100)*$AJ$22)*$AN$22)*$AH$22)*Calculator!$G$17)-((((C5/100)*$AJ$22)*$AN$22)*$AH$22)+((((C5/100)*$AJ$23)*$AH$23)),IF(Calculator!$O$6="DUALBAND C",SUM((((C5/100)*$AJ$22)*$AH$22))+(((((C5/100)*$AJ$22)*$AN$22)*$AH$22)*Calculator!$G$18)-((((C5/100)*$AJ$22)*$AN$22)*$AH$22)+((((C5/100)*$AJ$23)*$AH$23)),IF(Calculator!$O$6="DUALBAND D",SUM((((C5/100)*$AJ$22)*$AH$22))+(((((C5/100)*$AJ$22)*$AN$22)*$AH$22)*Calculator!$G$19)-((((C5/100)*$AJ$22)*$AN$22)*$AH$22)+((((C5/100)*$AJ$23)*$AH$23)),IF(Calculator!$O$6="DUALURBANE",SUM((((C5/100)*$AJ$22)*$AH$22))+(((((C5/100)*$AJ$22)*$AN$22)*$AH$22)*Calculator!$G$20)-((((C5/100)*$AJ$22)*$AN$22)*$AH$22)+((((C5/100)*$AJ$23)*$AH$23)),IF(Calculator!$O$6="DUALSILVERANOD",SUM((((C5/100)*$AJ$22)*$AH$22))+(((((C5/100)*$AJ$22)*$AN$22)*$AH$22)*Calculator!$G$21)-((((C5/100)*$AJ$22)*$AN$22)*$AH$22)+((((C5/100)*$AJ$23)*$AH$23)),IF(Calculator!$O$6="DUALANOD",SUM((((C5/100)*$AJ$22)*$AH$22))+(((((C5/100)*$AJ$22)*$AN$22)*$AH$22)*Calculator!$G$22)-((((C5/100)*$AJ$22)*$AN$22)*$AH$22)+((((C5/100)*$AJ$23)*$AH$23))))))))))))))))))))))))</f>
        <v>558.95585953979491</v>
      </c>
      <c r="S5" s="2">
        <f>IF(Calculator!$O$6="SINGLEBASE",SUM((((D5/100)*$AJ$22)*$AH$22))+((((D5/100)*$AJ$23)*$AH$23)),IF(Calculator!$O$6="SINGLEELEMENTS",SUM((((D5/100)*$AJ$22)*$AH$22))+(((((D5/100)*$AJ$22)*$AN$22)*$AH$22)*Calculator!$G$2)-((((D5/100)*$AJ$22)*$AN$22)*$AH$22)+((((D5/100)*$AJ$23)*$AH$23)),IF(Calculator!$O$6="SINGLESPECTRUM",SUM((((D5/100)*$AJ$22)*$AH$22))+(((((D5/100)*$AJ$22)*$AN$22)*$AH$22)*Calculator!$G$4)-((((D5/100)*$AJ$22)*$AN$22)*$AH$22)+((((D5/100)*$AJ$23)*$AH$23)),IF(Calculator!$O$6="SINGLEHOMESTEAD",SUM((((D5/100)*$AJ$22)*$AH$22))+(((((D5/100)*$AJ$22)*$AN$22)*$AH$22)*Calculator!$G$3)-((((D5/100)*$AJ$22)*$AN$22)*$AH$22)+((((D5/100)*$AJ$23)*$AH$23)),IF(Calculator!$O$6="SINGLEBAND A",SUM((((D5/100)*$AJ$22)*$AH$22))+(((((D5/100)*$AJ$22)*$AN$22)*$AH$22)*Calculator!$G$5)-((((D5/100)*$AJ$22)*$AN$22)*$AH$22)+((((D5/100)*$AJ$23)*$AH$23)),IF(Calculator!$O$6="SINGLEBAND B",SUM((((D5/100)*$AJ$22)*$AH$22))+(((((D5/100)*$AJ$22)*$AN$22)*$AH$22)*Calculator!$G$6)-((((D5/100)*$AJ$22)*$AN$22)*$AH$22)+((((D5/100)*$AJ$23)*$AH$23)),IF(Calculator!$O$6="SINGLEBAND C",SUM((((D5/100)*$AJ$22)*$AH$22))+(((((D5/100)*$AJ$22)*$AN$22)*$AH$22)*Calculator!$G$7)-((((D5/100)*$AJ$22)*$AN$22)*$AH$22)+((((D5/100)*$AJ$23)*$AH$23)),IF(Calculator!$O$6="SINGLEBAND D",SUM((((D5/100)*$AJ$22)*$AH$22))+(((((D5/100)*$AJ$22)*$AN$22)*$AH$22)*Calculator!$G$8)-((((D5/100)*$AJ$22)*$AN$22)*$AH$22)+((((D5/100)*$AJ$23)*$AH$23)),IF(Calculator!$O$6="SINGLEURBANE",SUM((((D5/100)*$AJ$22)*$AH$22))+(((((D5/100)*$AJ$22)*$AN$22)*$AH$22)*Calculator!$G$9)-((((D5/100)*$AJ$22)*$AN$22)*$AH$22)+((((D5/100)*$AJ$23)*$AH$23)),IF(Calculator!$O$6="SINGLESILVERANOD",SUM((((D5/100)*$AJ$22)*$AH$22))+(((((D5/100)*$AJ$22)*$AN$22)*$AH$22)*Calculator!$G$10)-((((D5/100)*$AJ$22)*$AN$22)*$AH$22)+((((D5/100)*$AJ$23)*$AH$23)),IF(Calculator!$O$6="SINGLEANOD",SUM((((D5/100)*$AJ$22)*$AH$22))+(((((D5/100)*$AJ$22)*$AN$22)*$AH$22)*Calculator!$G$11)-((((D5/100)*$AJ$22)*$AN$22)*$AH$22)+((((D5/100)*$AJ$23)*$AH$23)),IF(Calculator!$O$6="DUALBASE",SUM((((D5/100)*$AJ$22)*$AH$22))+(((((D5/100)*$AJ$22)*$AN$22)*$AH$22)*Calculator!$G$12)-((((D5/100)*$AJ$22)*$AN$22)*$AH$22)+((((D5/100)*$AJ$23)*$AH$23)),IF(Calculator!$O$6="DUALELEMENTS",SUM((((D5/100)*$AJ$22)*$AH$22))+(((((D5/100)*$AJ$22)*$AN$22)*$AH$22)*Calculator!$G$13)-((((D5/100)*$AJ$22)*$AN$22)*$AH$22)+((((D5/100)*$AJ$23)*$AH$23)),IF(Calculator!$O$6="DUALSPECTRUM",SUM((((D5/100)*$AJ$22)*$AH$22))+(((((D5/100)*$AJ$22)*$AN$22)*$AH$22)*Calculator!$G$15)-((((D5/100)*$AJ$22)*$AN$22)*$AH$22)+((((D5/100)*$AJ$23)*$AH$23)),IF(Calculator!$O$6="DUALHOMESTEAD",SUM((((D5/100)*$AJ$22)*$AH$22))+(((((D5/100)*$AJ$22)*$AN$22)*$AH$22)*Calculator!$G$14)-((((D5/100)*$AJ$22)*$AN$22)*$AH$22)+((((D5/100)*$AJ$23)*$AH$23)),IF(Calculator!$O$6="DUALBAND A",SUM((((D5/100)*$AJ$22)*$AH$22))+(((((D5/100)*$AJ$22)*$AN$22)*$AH$22)*Calculator!$G$16)-((((D5/100)*$AJ$22)*$AN$22)*$AH$22)+((((D5/100)*$AJ$23)*$AH$23)),IF(Calculator!$O$6="DUALBAND B",SUM((((D5/100)*$AJ$22)*$AH$22))+(((((D5/100)*$AJ$22)*$AN$22)*$AH$22)*Calculator!$G$17)-((((D5/100)*$AJ$22)*$AN$22)*$AH$22)+((((D5/100)*$AJ$23)*$AH$23)),IF(Calculator!$O$6="DUALBAND C",SUM((((D5/100)*$AJ$22)*$AH$22))+(((((D5/100)*$AJ$22)*$AN$22)*$AH$22)*Calculator!$G$18)-((((D5/100)*$AJ$22)*$AN$22)*$AH$22)+((((D5/100)*$AJ$23)*$AH$23)),IF(Calculator!$O$6="DUALBAND D",SUM((((D5/100)*$AJ$22)*$AH$22))+(((((D5/100)*$AJ$22)*$AN$22)*$AH$22)*Calculator!$G$19)-((((D5/100)*$AJ$22)*$AN$22)*$AH$22)+((((D5/100)*$AJ$23)*$AH$23)),IF(Calculator!$O$6="DUALURBANE",SUM((((D5/100)*$AJ$22)*$AH$22))+(((((D5/100)*$AJ$22)*$AN$22)*$AH$22)*Calculator!$G$20)-((((D5/100)*$AJ$22)*$AN$22)*$AH$22)+((((D5/100)*$AJ$23)*$AH$23)),IF(Calculator!$O$6="DUALSILVERANOD",SUM((((D5/100)*$AJ$22)*$AH$22))+(((((D5/100)*$AJ$22)*$AN$22)*$AH$22)*Calculator!$G$21)-((((D5/100)*$AJ$22)*$AN$22)*$AH$22)+((((D5/100)*$AJ$23)*$AH$23)),IF(Calculator!$O$6="DUALANOD",SUM((((D5/100)*$AJ$22)*$AH$22))+(((((D5/100)*$AJ$22)*$AN$22)*$AH$22)*Calculator!$G$22)-((((D5/100)*$AJ$22)*$AN$22)*$AH$22)+((((D5/100)*$AJ$23)*$AH$23))))))))))))))))))))))))</f>
        <v>566.6251249999998</v>
      </c>
      <c r="T5" s="2">
        <f>IF(Calculator!$O$6="SINGLEBASE",SUM((((E5/100)*$AJ$22)*$AH$22))+((((E5/100)*$AJ$23)*$AH$23)),IF(Calculator!$O$6="SINGLEELEMENTS",SUM((((E5/100)*$AJ$22)*$AH$22))+(((((E5/100)*$AJ$22)*$AN$22)*$AH$22)*Calculator!$G$2)-((((E5/100)*$AJ$22)*$AN$22)*$AH$22)+((((E5/100)*$AJ$23)*$AH$23)),IF(Calculator!$O$6="SINGLESPECTRUM",SUM((((E5/100)*$AJ$22)*$AH$22))+(((((E5/100)*$AJ$22)*$AN$22)*$AH$22)*Calculator!$G$4)-((((E5/100)*$AJ$22)*$AN$22)*$AH$22)+((((E5/100)*$AJ$23)*$AH$23)),IF(Calculator!$O$6="SINGLEHOMESTEAD",SUM((((E5/100)*$AJ$22)*$AH$22))+(((((E5/100)*$AJ$22)*$AN$22)*$AH$22)*Calculator!$G$3)-((((E5/100)*$AJ$22)*$AN$22)*$AH$22)+((((E5/100)*$AJ$23)*$AH$23)),IF(Calculator!$O$6="SINGLEBAND A",SUM((((E5/100)*$AJ$22)*$AH$22))+(((((E5/100)*$AJ$22)*$AN$22)*$AH$22)*Calculator!$G$5)-((((E5/100)*$AJ$22)*$AN$22)*$AH$22)+((((E5/100)*$AJ$23)*$AH$23)),IF(Calculator!$O$6="SINGLEBAND B",SUM((((E5/100)*$AJ$22)*$AH$22))+(((((E5/100)*$AJ$22)*$AN$22)*$AH$22)*Calculator!$G$6)-((((E5/100)*$AJ$22)*$AN$22)*$AH$22)+((((E5/100)*$AJ$23)*$AH$23)),IF(Calculator!$O$6="SINGLEBAND C",SUM((((E5/100)*$AJ$22)*$AH$22))+(((((E5/100)*$AJ$22)*$AN$22)*$AH$22)*Calculator!$G$7)-((((E5/100)*$AJ$22)*$AN$22)*$AH$22)+((((E5/100)*$AJ$23)*$AH$23)),IF(Calculator!$O$6="SINGLEBAND D",SUM((((E5/100)*$AJ$22)*$AH$22))+(((((E5/100)*$AJ$22)*$AN$22)*$AH$22)*Calculator!$G$8)-((((E5/100)*$AJ$22)*$AN$22)*$AH$22)+((((E5/100)*$AJ$23)*$AH$23)),IF(Calculator!$O$6="SINGLEURBANE",SUM((((E5/100)*$AJ$22)*$AH$22))+(((((E5/100)*$AJ$22)*$AN$22)*$AH$22)*Calculator!$G$9)-((((E5/100)*$AJ$22)*$AN$22)*$AH$22)+((((E5/100)*$AJ$23)*$AH$23)),IF(Calculator!$O$6="SINGLESILVERANOD",SUM((((E5/100)*$AJ$22)*$AH$22))+(((((E5/100)*$AJ$22)*$AN$22)*$AH$22)*Calculator!$G$10)-((((E5/100)*$AJ$22)*$AN$22)*$AH$22)+((((E5/100)*$AJ$23)*$AH$23)),IF(Calculator!$O$6="SINGLEANOD",SUM((((E5/100)*$AJ$22)*$AH$22))+(((((E5/100)*$AJ$22)*$AN$22)*$AH$22)*Calculator!$G$11)-((((E5/100)*$AJ$22)*$AN$22)*$AH$22)+((((E5/100)*$AJ$23)*$AH$23)),IF(Calculator!$O$6="DUALBASE",SUM((((E5/100)*$AJ$22)*$AH$22))+(((((E5/100)*$AJ$22)*$AN$22)*$AH$22)*Calculator!$G$12)-((((E5/100)*$AJ$22)*$AN$22)*$AH$22)+((((E5/100)*$AJ$23)*$AH$23)),IF(Calculator!$O$6="DUALELEMENTS",SUM((((E5/100)*$AJ$22)*$AH$22))+(((((E5/100)*$AJ$22)*$AN$22)*$AH$22)*Calculator!$G$13)-((((E5/100)*$AJ$22)*$AN$22)*$AH$22)+((((E5/100)*$AJ$23)*$AH$23)),IF(Calculator!$O$6="DUALSPECTRUM",SUM((((E5/100)*$AJ$22)*$AH$22))+(((((E5/100)*$AJ$22)*$AN$22)*$AH$22)*Calculator!$G$15)-((((E5/100)*$AJ$22)*$AN$22)*$AH$22)+((((E5/100)*$AJ$23)*$AH$23)),IF(Calculator!$O$6="DUALHOMESTEAD",SUM((((E5/100)*$AJ$22)*$AH$22))+(((((E5/100)*$AJ$22)*$AN$22)*$AH$22)*Calculator!$G$14)-((((E5/100)*$AJ$22)*$AN$22)*$AH$22)+((((E5/100)*$AJ$23)*$AH$23)),IF(Calculator!$O$6="DUALBAND A",SUM((((E5/100)*$AJ$22)*$AH$22))+(((((E5/100)*$AJ$22)*$AN$22)*$AH$22)*Calculator!$G$16)-((((E5/100)*$AJ$22)*$AN$22)*$AH$22)+((((E5/100)*$AJ$23)*$AH$23)),IF(Calculator!$O$6="DUALBAND B",SUM((((E5/100)*$AJ$22)*$AH$22))+(((((E5/100)*$AJ$22)*$AN$22)*$AH$22)*Calculator!$G$17)-((((E5/100)*$AJ$22)*$AN$22)*$AH$22)+((((E5/100)*$AJ$23)*$AH$23)),IF(Calculator!$O$6="DUALBAND C",SUM((((E5/100)*$AJ$22)*$AH$22))+(((((E5/100)*$AJ$22)*$AN$22)*$AH$22)*Calculator!$G$18)-((((E5/100)*$AJ$22)*$AN$22)*$AH$22)+((((E5/100)*$AJ$23)*$AH$23)),IF(Calculator!$O$6="DUALBAND D",SUM((((E5/100)*$AJ$22)*$AH$22))+(((((E5/100)*$AJ$22)*$AN$22)*$AH$22)*Calculator!$G$19)-((((E5/100)*$AJ$22)*$AN$22)*$AH$22)+((((E5/100)*$AJ$23)*$AH$23)),IF(Calculator!$O$6="DUALURBANE",SUM((((E5/100)*$AJ$22)*$AH$22))+(((((E5/100)*$AJ$22)*$AN$22)*$AH$22)*Calculator!$G$20)-((((E5/100)*$AJ$22)*$AN$22)*$AH$22)+((((E5/100)*$AJ$23)*$AH$23)),IF(Calculator!$O$6="DUALSILVERANOD",SUM((((E5/100)*$AJ$22)*$AH$22))+(((((E5/100)*$AJ$22)*$AN$22)*$AH$22)*Calculator!$G$21)-((((E5/100)*$AJ$22)*$AN$22)*$AH$22)+((((E5/100)*$AJ$23)*$AH$23)),IF(Calculator!$O$6="DUALANOD",SUM((((E5/100)*$AJ$22)*$AH$22))+(((((E5/100)*$AJ$22)*$AN$22)*$AH$22)*Calculator!$G$22)-((((E5/100)*$AJ$22)*$AN$22)*$AH$22)+((((E5/100)*$AJ$23)*$AH$23))))))))))))))))))))))))</f>
        <v>574.29867914428712</v>
      </c>
      <c r="U5" s="2">
        <f>IF(Calculator!$O$6="SINGLEBASE",SUM((((F5/100)*$AJ$22)*$AH$22))+((((F5/100)*$AJ$23)*$AH$23)),IF(Calculator!$O$6="SINGLEELEMENTS",SUM((((F5/100)*$AJ$22)*$AH$22))+(((((F5/100)*$AJ$22)*$AN$22)*$AH$22)*Calculator!$G$2)-((((F5/100)*$AJ$22)*$AN$22)*$AH$22)+((((F5/100)*$AJ$23)*$AH$23)),IF(Calculator!$O$6="SINGLESPECTRUM",SUM((((F5/100)*$AJ$22)*$AH$22))+(((((F5/100)*$AJ$22)*$AN$22)*$AH$22)*Calculator!$G$4)-((((F5/100)*$AJ$22)*$AN$22)*$AH$22)+((((F5/100)*$AJ$23)*$AH$23)),IF(Calculator!$O$6="SINGLEHOMESTEAD",SUM((((F5/100)*$AJ$22)*$AH$22))+(((((F5/100)*$AJ$22)*$AN$22)*$AH$22)*Calculator!$G$3)-((((F5/100)*$AJ$22)*$AN$22)*$AH$22)+((((F5/100)*$AJ$23)*$AH$23)),IF(Calculator!$O$6="SINGLEBAND A",SUM((((F5/100)*$AJ$22)*$AH$22))+(((((F5/100)*$AJ$22)*$AN$22)*$AH$22)*Calculator!$G$5)-((((F5/100)*$AJ$22)*$AN$22)*$AH$22)+((((F5/100)*$AJ$23)*$AH$23)),IF(Calculator!$O$6="SINGLEBAND B",SUM((((F5/100)*$AJ$22)*$AH$22))+(((((F5/100)*$AJ$22)*$AN$22)*$AH$22)*Calculator!$G$6)-((((F5/100)*$AJ$22)*$AN$22)*$AH$22)+((((F5/100)*$AJ$23)*$AH$23)),IF(Calculator!$O$6="SINGLEBAND C",SUM((((F5/100)*$AJ$22)*$AH$22))+(((((F5/100)*$AJ$22)*$AN$22)*$AH$22)*Calculator!$G$7)-((((F5/100)*$AJ$22)*$AN$22)*$AH$22)+((((F5/100)*$AJ$23)*$AH$23)),IF(Calculator!$O$6="SINGLEBAND D",SUM((((F5/100)*$AJ$22)*$AH$22))+(((((F5/100)*$AJ$22)*$AN$22)*$AH$22)*Calculator!$G$8)-((((F5/100)*$AJ$22)*$AN$22)*$AH$22)+((((F5/100)*$AJ$23)*$AH$23)),IF(Calculator!$O$6="SINGLEURBANE",SUM((((F5/100)*$AJ$22)*$AH$22))+(((((F5/100)*$AJ$22)*$AN$22)*$AH$22)*Calculator!$G$9)-((((F5/100)*$AJ$22)*$AN$22)*$AH$22)+((((F5/100)*$AJ$23)*$AH$23)),IF(Calculator!$O$6="SINGLESILVERANOD",SUM((((F5/100)*$AJ$22)*$AH$22))+(((((F5/100)*$AJ$22)*$AN$22)*$AH$22)*Calculator!$G$10)-((((F5/100)*$AJ$22)*$AN$22)*$AH$22)+((((F5/100)*$AJ$23)*$AH$23)),IF(Calculator!$O$6="SINGLEANOD",SUM((((F5/100)*$AJ$22)*$AH$22))+(((((F5/100)*$AJ$22)*$AN$22)*$AH$22)*Calculator!$G$11)-((((F5/100)*$AJ$22)*$AN$22)*$AH$22)+((((F5/100)*$AJ$23)*$AH$23)),IF(Calculator!$O$6="DUALBASE",SUM((((F5/100)*$AJ$22)*$AH$22))+(((((F5/100)*$AJ$22)*$AN$22)*$AH$22)*Calculator!$G$12)-((((F5/100)*$AJ$22)*$AN$22)*$AH$22)+((((F5/100)*$AJ$23)*$AH$23)),IF(Calculator!$O$6="DUALELEMENTS",SUM((((F5/100)*$AJ$22)*$AH$22))+(((((F5/100)*$AJ$22)*$AN$22)*$AH$22)*Calculator!$G$13)-((((F5/100)*$AJ$22)*$AN$22)*$AH$22)+((((F5/100)*$AJ$23)*$AH$23)),IF(Calculator!$O$6="DUALSPECTRUM",SUM((((F5/100)*$AJ$22)*$AH$22))+(((((F5/100)*$AJ$22)*$AN$22)*$AH$22)*Calculator!$G$15)-((((F5/100)*$AJ$22)*$AN$22)*$AH$22)+((((F5/100)*$AJ$23)*$AH$23)),IF(Calculator!$O$6="DUALHOMESTEAD",SUM((((F5/100)*$AJ$22)*$AH$22))+(((((F5/100)*$AJ$22)*$AN$22)*$AH$22)*Calculator!$G$14)-((((F5/100)*$AJ$22)*$AN$22)*$AH$22)+((((F5/100)*$AJ$23)*$AH$23)),IF(Calculator!$O$6="DUALBAND A",SUM((((F5/100)*$AJ$22)*$AH$22))+(((((F5/100)*$AJ$22)*$AN$22)*$AH$22)*Calculator!$G$16)-((((F5/100)*$AJ$22)*$AN$22)*$AH$22)+((((F5/100)*$AJ$23)*$AH$23)),IF(Calculator!$O$6="DUALBAND B",SUM((((F5/100)*$AJ$22)*$AH$22))+(((((F5/100)*$AJ$22)*$AN$22)*$AH$22)*Calculator!$G$17)-((((F5/100)*$AJ$22)*$AN$22)*$AH$22)+((((F5/100)*$AJ$23)*$AH$23)),IF(Calculator!$O$6="DUALBAND C",SUM((((F5/100)*$AJ$22)*$AH$22))+(((((F5/100)*$AJ$22)*$AN$22)*$AH$22)*Calculator!$G$18)-((((F5/100)*$AJ$22)*$AN$22)*$AH$22)+((((F5/100)*$AJ$23)*$AH$23)),IF(Calculator!$O$6="DUALBAND D",SUM((((F5/100)*$AJ$22)*$AH$22))+(((((F5/100)*$AJ$22)*$AN$22)*$AH$22)*Calculator!$G$19)-((((F5/100)*$AJ$22)*$AN$22)*$AH$22)+((((F5/100)*$AJ$23)*$AH$23)),IF(Calculator!$O$6="DUALURBANE",SUM((((F5/100)*$AJ$22)*$AH$22))+(((((F5/100)*$AJ$22)*$AN$22)*$AH$22)*Calculator!$G$20)-((((F5/100)*$AJ$22)*$AN$22)*$AH$22)+((((F5/100)*$AJ$23)*$AH$23)),IF(Calculator!$O$6="DUALSILVERANOD",SUM((((F5/100)*$AJ$22)*$AH$22))+(((((F5/100)*$AJ$22)*$AN$22)*$AH$22)*Calculator!$G$21)-((((F5/100)*$AJ$22)*$AN$22)*$AH$22)+((((F5/100)*$AJ$23)*$AH$23)),IF(Calculator!$O$6="DUALANOD",SUM((((F5/100)*$AJ$22)*$AH$22))+(((((F5/100)*$AJ$22)*$AN$22)*$AH$22)*Calculator!$G$22)-((((F5/100)*$AJ$22)*$AN$22)*$AH$22)+((((F5/100)*$AJ$23)*$AH$23))))))))))))))))))))))))</f>
        <v>581.96794460449223</v>
      </c>
      <c r="V5" s="2">
        <f>IF(Calculator!$O$6="SINGLEBASE",SUM((((G5/100)*$AJ$22)*$AH$22))+((((G5/100)*$AJ$23)*$AH$23)),IF(Calculator!$O$6="SINGLEELEMENTS",SUM((((G5/100)*$AJ$22)*$AH$22))+(((((G5/100)*$AJ$22)*$AN$22)*$AH$22)*Calculator!$G$2)-((((G5/100)*$AJ$22)*$AN$22)*$AH$22)+((((G5/100)*$AJ$23)*$AH$23)),IF(Calculator!$O$6="SINGLESPECTRUM",SUM((((G5/100)*$AJ$22)*$AH$22))+(((((G5/100)*$AJ$22)*$AN$22)*$AH$22)*Calculator!$G$4)-((((G5/100)*$AJ$22)*$AN$22)*$AH$22)+((((G5/100)*$AJ$23)*$AH$23)),IF(Calculator!$O$6="SINGLEHOMESTEAD",SUM((((G5/100)*$AJ$22)*$AH$22))+(((((G5/100)*$AJ$22)*$AN$22)*$AH$22)*Calculator!$G$3)-((((G5/100)*$AJ$22)*$AN$22)*$AH$22)+((((G5/100)*$AJ$23)*$AH$23)),IF(Calculator!$O$6="SINGLEBAND A",SUM((((G5/100)*$AJ$22)*$AH$22))+(((((G5/100)*$AJ$22)*$AN$22)*$AH$22)*Calculator!$G$5)-((((G5/100)*$AJ$22)*$AN$22)*$AH$22)+((((G5/100)*$AJ$23)*$AH$23)),IF(Calculator!$O$6="SINGLEBAND B",SUM((((G5/100)*$AJ$22)*$AH$22))+(((((G5/100)*$AJ$22)*$AN$22)*$AH$22)*Calculator!$G$6)-((((G5/100)*$AJ$22)*$AN$22)*$AH$22)+((((G5/100)*$AJ$23)*$AH$23)),IF(Calculator!$O$6="SINGLEBAND C",SUM((((G5/100)*$AJ$22)*$AH$22))+(((((G5/100)*$AJ$22)*$AN$22)*$AH$22)*Calculator!$G$7)-((((G5/100)*$AJ$22)*$AN$22)*$AH$22)+((((G5/100)*$AJ$23)*$AH$23)),IF(Calculator!$O$6="SINGLEBAND D",SUM((((G5/100)*$AJ$22)*$AH$22))+(((((G5/100)*$AJ$22)*$AN$22)*$AH$22)*Calculator!$G$8)-((((G5/100)*$AJ$22)*$AN$22)*$AH$22)+((((G5/100)*$AJ$23)*$AH$23)),IF(Calculator!$O$6="SINGLEURBANE",SUM((((G5/100)*$AJ$22)*$AH$22))+(((((G5/100)*$AJ$22)*$AN$22)*$AH$22)*Calculator!$G$9)-((((G5/100)*$AJ$22)*$AN$22)*$AH$22)+((((G5/100)*$AJ$23)*$AH$23)),IF(Calculator!$O$6="SINGLESILVERANOD",SUM((((G5/100)*$AJ$22)*$AH$22))+(((((G5/100)*$AJ$22)*$AN$22)*$AH$22)*Calculator!$G$10)-((((G5/100)*$AJ$22)*$AN$22)*$AH$22)+((((G5/100)*$AJ$23)*$AH$23)),IF(Calculator!$O$6="SINGLEANOD",SUM((((G5/100)*$AJ$22)*$AH$22))+(((((G5/100)*$AJ$22)*$AN$22)*$AH$22)*Calculator!$G$11)-((((G5/100)*$AJ$22)*$AN$22)*$AH$22)+((((G5/100)*$AJ$23)*$AH$23)),IF(Calculator!$O$6="DUALBASE",SUM((((G5/100)*$AJ$22)*$AH$22))+(((((G5/100)*$AJ$22)*$AN$22)*$AH$22)*Calculator!$G$12)-((((G5/100)*$AJ$22)*$AN$22)*$AH$22)+((((G5/100)*$AJ$23)*$AH$23)),IF(Calculator!$O$6="DUALELEMENTS",SUM((((G5/100)*$AJ$22)*$AH$22))+(((((G5/100)*$AJ$22)*$AN$22)*$AH$22)*Calculator!$G$13)-((((G5/100)*$AJ$22)*$AN$22)*$AH$22)+((((G5/100)*$AJ$23)*$AH$23)),IF(Calculator!$O$6="DUALSPECTRUM",SUM((((G5/100)*$AJ$22)*$AH$22))+(((((G5/100)*$AJ$22)*$AN$22)*$AH$22)*Calculator!$G$15)-((((G5/100)*$AJ$22)*$AN$22)*$AH$22)+((((G5/100)*$AJ$23)*$AH$23)),IF(Calculator!$O$6="DUALHOMESTEAD",SUM((((G5/100)*$AJ$22)*$AH$22))+(((((G5/100)*$AJ$22)*$AN$22)*$AH$22)*Calculator!$G$14)-((((G5/100)*$AJ$22)*$AN$22)*$AH$22)+((((G5/100)*$AJ$23)*$AH$23)),IF(Calculator!$O$6="DUALBAND A",SUM((((G5/100)*$AJ$22)*$AH$22))+(((((G5/100)*$AJ$22)*$AN$22)*$AH$22)*Calculator!$G$16)-((((G5/100)*$AJ$22)*$AN$22)*$AH$22)+((((G5/100)*$AJ$23)*$AH$23)),IF(Calculator!$O$6="DUALBAND B",SUM((((G5/100)*$AJ$22)*$AH$22))+(((((G5/100)*$AJ$22)*$AN$22)*$AH$22)*Calculator!$G$17)-((((G5/100)*$AJ$22)*$AN$22)*$AH$22)+((((G5/100)*$AJ$23)*$AH$23)),IF(Calculator!$O$6="DUALBAND C",SUM((((G5/100)*$AJ$22)*$AH$22))+(((((G5/100)*$AJ$22)*$AN$22)*$AH$22)*Calculator!$G$18)-((((G5/100)*$AJ$22)*$AN$22)*$AH$22)+((((G5/100)*$AJ$23)*$AH$23)),IF(Calculator!$O$6="DUALBAND D",SUM((((G5/100)*$AJ$22)*$AH$22))+(((((G5/100)*$AJ$22)*$AN$22)*$AH$22)*Calculator!$G$19)-((((G5/100)*$AJ$22)*$AN$22)*$AH$22)+((((G5/100)*$AJ$23)*$AH$23)),IF(Calculator!$O$6="DUALURBANE",SUM((((G5/100)*$AJ$22)*$AH$22))+(((((G5/100)*$AJ$22)*$AN$22)*$AH$22)*Calculator!$G$20)-((((G5/100)*$AJ$22)*$AN$22)*$AH$22)+((((G5/100)*$AJ$23)*$AH$23)),IF(Calculator!$O$6="DUALSILVERANOD",SUM((((G5/100)*$AJ$22)*$AH$22))+(((((G5/100)*$AJ$22)*$AN$22)*$AH$22)*Calculator!$G$21)-((((G5/100)*$AJ$22)*$AN$22)*$AH$22)+((((G5/100)*$AJ$23)*$AH$23)),IF(Calculator!$O$6="DUALANOD",SUM((((G5/100)*$AJ$22)*$AH$22))+(((((G5/100)*$AJ$22)*$AN$22)*$AH$22)*Calculator!$G$22)-((((G5/100)*$AJ$22)*$AN$22)*$AH$22)+((((G5/100)*$AJ$23)*$AH$23))))))))))))))))))))))))</f>
        <v>590.93537381591796</v>
      </c>
      <c r="W5" s="2">
        <f>IF(Calculator!$O$6="SINGLEBASE",SUM((((H5/100)*$AJ$22)*$AH$22))+((((H5/100)*$AJ$23)*$AH$23)),IF(Calculator!$O$6="SINGLEELEMENTS",SUM((((H5/100)*$AJ$22)*$AH$22))+(((((H5/100)*$AJ$22)*$AN$22)*$AH$22)*Calculator!$G$2)-((((H5/100)*$AJ$22)*$AN$22)*$AH$22)+((((H5/100)*$AJ$23)*$AH$23)),IF(Calculator!$O$6="SINGLESPECTRUM",SUM((((H5/100)*$AJ$22)*$AH$22))+(((((H5/100)*$AJ$22)*$AN$22)*$AH$22)*Calculator!$G$4)-((((H5/100)*$AJ$22)*$AN$22)*$AH$22)+((((H5/100)*$AJ$23)*$AH$23)),IF(Calculator!$O$6="SINGLEHOMESTEAD",SUM((((H5/100)*$AJ$22)*$AH$22))+(((((H5/100)*$AJ$22)*$AN$22)*$AH$22)*Calculator!$G$3)-((((H5/100)*$AJ$22)*$AN$22)*$AH$22)+((((H5/100)*$AJ$23)*$AH$23)),IF(Calculator!$O$6="SINGLEBAND A",SUM((((H5/100)*$AJ$22)*$AH$22))+(((((H5/100)*$AJ$22)*$AN$22)*$AH$22)*Calculator!$G$5)-((((H5/100)*$AJ$22)*$AN$22)*$AH$22)+((((H5/100)*$AJ$23)*$AH$23)),IF(Calculator!$O$6="SINGLEBAND B",SUM((((H5/100)*$AJ$22)*$AH$22))+(((((H5/100)*$AJ$22)*$AN$22)*$AH$22)*Calculator!$G$6)-((((H5/100)*$AJ$22)*$AN$22)*$AH$22)+((((H5/100)*$AJ$23)*$AH$23)),IF(Calculator!$O$6="SINGLEBAND C",SUM((((H5/100)*$AJ$22)*$AH$22))+(((((H5/100)*$AJ$22)*$AN$22)*$AH$22)*Calculator!$G$7)-((((H5/100)*$AJ$22)*$AN$22)*$AH$22)+((((H5/100)*$AJ$23)*$AH$23)),IF(Calculator!$O$6="SINGLEBAND D",SUM((((H5/100)*$AJ$22)*$AH$22))+(((((H5/100)*$AJ$22)*$AN$22)*$AH$22)*Calculator!$G$8)-((((H5/100)*$AJ$22)*$AN$22)*$AH$22)+((((H5/100)*$AJ$23)*$AH$23)),IF(Calculator!$O$6="SINGLEURBANE",SUM((((H5/100)*$AJ$22)*$AH$22))+(((((H5/100)*$AJ$22)*$AN$22)*$AH$22)*Calculator!$G$9)-((((H5/100)*$AJ$22)*$AN$22)*$AH$22)+((((H5/100)*$AJ$23)*$AH$23)),IF(Calculator!$O$6="SINGLESILVERANOD",SUM((((H5/100)*$AJ$22)*$AH$22))+(((((H5/100)*$AJ$22)*$AN$22)*$AH$22)*Calculator!$G$10)-((((H5/100)*$AJ$22)*$AN$22)*$AH$22)+((((H5/100)*$AJ$23)*$AH$23)),IF(Calculator!$O$6="SINGLEANOD",SUM((((H5/100)*$AJ$22)*$AH$22))+(((((H5/100)*$AJ$22)*$AN$22)*$AH$22)*Calculator!$G$11)-((((H5/100)*$AJ$22)*$AN$22)*$AH$22)+((((H5/100)*$AJ$23)*$AH$23)),IF(Calculator!$O$6="DUALBASE",SUM((((H5/100)*$AJ$22)*$AH$22))+(((((H5/100)*$AJ$22)*$AN$22)*$AH$22)*Calculator!$G$12)-((((H5/100)*$AJ$22)*$AN$22)*$AH$22)+((((H5/100)*$AJ$23)*$AH$23)),IF(Calculator!$O$6="DUALELEMENTS",SUM((((H5/100)*$AJ$22)*$AH$22))+(((((H5/100)*$AJ$22)*$AN$22)*$AH$22)*Calculator!$G$13)-((((H5/100)*$AJ$22)*$AN$22)*$AH$22)+((((H5/100)*$AJ$23)*$AH$23)),IF(Calculator!$O$6="DUALSPECTRUM",SUM((((H5/100)*$AJ$22)*$AH$22))+(((((H5/100)*$AJ$22)*$AN$22)*$AH$22)*Calculator!$G$15)-((((H5/100)*$AJ$22)*$AN$22)*$AH$22)+((((H5/100)*$AJ$23)*$AH$23)),IF(Calculator!$O$6="DUALHOMESTEAD",SUM((((H5/100)*$AJ$22)*$AH$22))+(((((H5/100)*$AJ$22)*$AN$22)*$AH$22)*Calculator!$G$14)-((((H5/100)*$AJ$22)*$AN$22)*$AH$22)+((((H5/100)*$AJ$23)*$AH$23)),IF(Calculator!$O$6="DUALBAND A",SUM((((H5/100)*$AJ$22)*$AH$22))+(((((H5/100)*$AJ$22)*$AN$22)*$AH$22)*Calculator!$G$16)-((((H5/100)*$AJ$22)*$AN$22)*$AH$22)+((((H5/100)*$AJ$23)*$AH$23)),IF(Calculator!$O$6="DUALBAND B",SUM((((H5/100)*$AJ$22)*$AH$22))+(((((H5/100)*$AJ$22)*$AN$22)*$AH$22)*Calculator!$G$17)-((((H5/100)*$AJ$22)*$AN$22)*$AH$22)+((((H5/100)*$AJ$23)*$AH$23)),IF(Calculator!$O$6="DUALBAND C",SUM((((H5/100)*$AJ$22)*$AH$22))+(((((H5/100)*$AJ$22)*$AN$22)*$AH$22)*Calculator!$G$18)-((((H5/100)*$AJ$22)*$AN$22)*$AH$22)+((((H5/100)*$AJ$23)*$AH$23)),IF(Calculator!$O$6="DUALBAND D",SUM((((H5/100)*$AJ$22)*$AH$22))+(((((H5/100)*$AJ$22)*$AN$22)*$AH$22)*Calculator!$G$19)-((((H5/100)*$AJ$22)*$AN$22)*$AH$22)+((((H5/100)*$AJ$23)*$AH$23)),IF(Calculator!$O$6="DUALURBANE",SUM((((H5/100)*$AJ$22)*$AH$22))+(((((H5/100)*$AJ$22)*$AN$22)*$AH$22)*Calculator!$G$20)-((((H5/100)*$AJ$22)*$AN$22)*$AH$22)+((((H5/100)*$AJ$23)*$AH$23)),IF(Calculator!$O$6="DUALSILVERANOD",SUM((((H5/100)*$AJ$22)*$AH$22))+(((((H5/100)*$AJ$22)*$AN$22)*$AH$22)*Calculator!$G$21)-((((H5/100)*$AJ$22)*$AN$22)*$AH$22)+((((H5/100)*$AJ$23)*$AH$23)),IF(Calculator!$O$6="DUALANOD",SUM((((H5/100)*$AJ$22)*$AH$22))+(((((H5/100)*$AJ$22)*$AN$22)*$AH$22)*Calculator!$G$22)-((((H5/100)*$AJ$22)*$AN$22)*$AH$22)+((((H5/100)*$AJ$23)*$AH$23))))))))))))))))))))))))</f>
        <v>598.60463927612295</v>
      </c>
      <c r="X5" s="2">
        <f>IF(Calculator!$O$6="SINGLEBASE",SUM((((I5/100)*$AJ$22)*$AH$22))+((((I5/100)*$AJ$23)*$AH$23)),IF(Calculator!$O$6="SINGLEELEMENTS",SUM((((I5/100)*$AJ$22)*$AH$22))+(((((I5/100)*$AJ$22)*$AN$22)*$AH$22)*Calculator!$G$2)-((((I5/100)*$AJ$22)*$AN$22)*$AH$22)+((((I5/100)*$AJ$23)*$AH$23)),IF(Calculator!$O$6="SINGLESPECTRUM",SUM((((I5/100)*$AJ$22)*$AH$22))+(((((I5/100)*$AJ$22)*$AN$22)*$AH$22)*Calculator!$G$4)-((((I5/100)*$AJ$22)*$AN$22)*$AH$22)+((((I5/100)*$AJ$23)*$AH$23)),IF(Calculator!$O$6="SINGLEHOMESTEAD",SUM((((I5/100)*$AJ$22)*$AH$22))+(((((I5/100)*$AJ$22)*$AN$22)*$AH$22)*Calculator!$G$3)-((((I5/100)*$AJ$22)*$AN$22)*$AH$22)+((((I5/100)*$AJ$23)*$AH$23)),IF(Calculator!$O$6="SINGLEBAND A",SUM((((I5/100)*$AJ$22)*$AH$22))+(((((I5/100)*$AJ$22)*$AN$22)*$AH$22)*Calculator!$G$5)-((((I5/100)*$AJ$22)*$AN$22)*$AH$22)+((((I5/100)*$AJ$23)*$AH$23)),IF(Calculator!$O$6="SINGLEBAND B",SUM((((I5/100)*$AJ$22)*$AH$22))+(((((I5/100)*$AJ$22)*$AN$22)*$AH$22)*Calculator!$G$6)-((((I5/100)*$AJ$22)*$AN$22)*$AH$22)+((((I5/100)*$AJ$23)*$AH$23)),IF(Calculator!$O$6="SINGLEBAND C",SUM((((I5/100)*$AJ$22)*$AH$22))+(((((I5/100)*$AJ$22)*$AN$22)*$AH$22)*Calculator!$G$7)-((((I5/100)*$AJ$22)*$AN$22)*$AH$22)+((((I5/100)*$AJ$23)*$AH$23)),IF(Calculator!$O$6="SINGLEBAND D",SUM((((I5/100)*$AJ$22)*$AH$22))+(((((I5/100)*$AJ$22)*$AN$22)*$AH$22)*Calculator!$G$8)-((((I5/100)*$AJ$22)*$AN$22)*$AH$22)+((((I5/100)*$AJ$23)*$AH$23)),IF(Calculator!$O$6="SINGLEURBANE",SUM((((I5/100)*$AJ$22)*$AH$22))+(((((I5/100)*$AJ$22)*$AN$22)*$AH$22)*Calculator!$G$9)-((((I5/100)*$AJ$22)*$AN$22)*$AH$22)+((((I5/100)*$AJ$23)*$AH$23)),IF(Calculator!$O$6="SINGLESILVERANOD",SUM((((I5/100)*$AJ$22)*$AH$22))+(((((I5/100)*$AJ$22)*$AN$22)*$AH$22)*Calculator!$G$10)-((((I5/100)*$AJ$22)*$AN$22)*$AH$22)+((((I5/100)*$AJ$23)*$AH$23)),IF(Calculator!$O$6="SINGLEANOD",SUM((((I5/100)*$AJ$22)*$AH$22))+(((((I5/100)*$AJ$22)*$AN$22)*$AH$22)*Calculator!$G$11)-((((I5/100)*$AJ$22)*$AN$22)*$AH$22)+((((I5/100)*$AJ$23)*$AH$23)),IF(Calculator!$O$6="DUALBASE",SUM((((I5/100)*$AJ$22)*$AH$22))+(((((I5/100)*$AJ$22)*$AN$22)*$AH$22)*Calculator!$G$12)-((((I5/100)*$AJ$22)*$AN$22)*$AH$22)+((((I5/100)*$AJ$23)*$AH$23)),IF(Calculator!$O$6="DUALELEMENTS",SUM((((I5/100)*$AJ$22)*$AH$22))+(((((I5/100)*$AJ$22)*$AN$22)*$AH$22)*Calculator!$G$13)-((((I5/100)*$AJ$22)*$AN$22)*$AH$22)+((((I5/100)*$AJ$23)*$AH$23)),IF(Calculator!$O$6="DUALSPECTRUM",SUM((((I5/100)*$AJ$22)*$AH$22))+(((((I5/100)*$AJ$22)*$AN$22)*$AH$22)*Calculator!$G$15)-((((I5/100)*$AJ$22)*$AN$22)*$AH$22)+((((I5/100)*$AJ$23)*$AH$23)),IF(Calculator!$O$6="DUALHOMESTEAD",SUM((((I5/100)*$AJ$22)*$AH$22))+(((((I5/100)*$AJ$22)*$AN$22)*$AH$22)*Calculator!$G$14)-((((I5/100)*$AJ$22)*$AN$22)*$AH$22)+((((I5/100)*$AJ$23)*$AH$23)),IF(Calculator!$O$6="DUALBAND A",SUM((((I5/100)*$AJ$22)*$AH$22))+(((((I5/100)*$AJ$22)*$AN$22)*$AH$22)*Calculator!$G$16)-((((I5/100)*$AJ$22)*$AN$22)*$AH$22)+((((I5/100)*$AJ$23)*$AH$23)),IF(Calculator!$O$6="DUALBAND B",SUM((((I5/100)*$AJ$22)*$AH$22))+(((((I5/100)*$AJ$22)*$AN$22)*$AH$22)*Calculator!$G$17)-((((I5/100)*$AJ$22)*$AN$22)*$AH$22)+((((I5/100)*$AJ$23)*$AH$23)),IF(Calculator!$O$6="DUALBAND C",SUM((((I5/100)*$AJ$22)*$AH$22))+(((((I5/100)*$AJ$22)*$AN$22)*$AH$22)*Calculator!$G$18)-((((I5/100)*$AJ$22)*$AN$22)*$AH$22)+((((I5/100)*$AJ$23)*$AH$23)),IF(Calculator!$O$6="DUALBAND D",SUM((((I5/100)*$AJ$22)*$AH$22))+(((((I5/100)*$AJ$22)*$AN$22)*$AH$22)*Calculator!$G$19)-((((I5/100)*$AJ$22)*$AN$22)*$AH$22)+((((I5/100)*$AJ$23)*$AH$23)),IF(Calculator!$O$6="DUALURBANE",SUM((((I5/100)*$AJ$22)*$AH$22))+(((((I5/100)*$AJ$22)*$AN$22)*$AH$22)*Calculator!$G$20)-((((I5/100)*$AJ$22)*$AN$22)*$AH$22)+((((I5/100)*$AJ$23)*$AH$23)),IF(Calculator!$O$6="DUALSILVERANOD",SUM((((I5/100)*$AJ$22)*$AH$22))+(((((I5/100)*$AJ$22)*$AN$22)*$AH$22)*Calculator!$G$21)-((((I5/100)*$AJ$22)*$AN$22)*$AH$22)+((((I5/100)*$AJ$23)*$AH$23)),IF(Calculator!$O$6="DUALANOD",SUM((((I5/100)*$AJ$22)*$AH$22))+(((((I5/100)*$AJ$22)*$AN$22)*$AH$22)*Calculator!$G$22)-((((I5/100)*$AJ$22)*$AN$22)*$AH$22)+((((I5/100)*$AJ$23)*$AH$23))))))))))))))))))))))))</f>
        <v>606.27819342041016</v>
      </c>
      <c r="Y5" s="2">
        <f>IF(Calculator!$O$6="SINGLEBASE",SUM((((J5/100)*$AJ$22)*$AH$22))+((((J5/100)*$AJ$23)*$AH$23)),IF(Calculator!$O$6="SINGLEELEMENTS",SUM((((J5/100)*$AJ$22)*$AH$22))+(((((J5/100)*$AJ$22)*$AN$22)*$AH$22)*Calculator!$G$2)-((((J5/100)*$AJ$22)*$AN$22)*$AH$22)+((((J5/100)*$AJ$23)*$AH$23)),IF(Calculator!$O$6="SINGLESPECTRUM",SUM((((J5/100)*$AJ$22)*$AH$22))+(((((J5/100)*$AJ$22)*$AN$22)*$AH$22)*Calculator!$G$4)-((((J5/100)*$AJ$22)*$AN$22)*$AH$22)+((((J5/100)*$AJ$23)*$AH$23)),IF(Calculator!$O$6="SINGLEHOMESTEAD",SUM((((J5/100)*$AJ$22)*$AH$22))+(((((J5/100)*$AJ$22)*$AN$22)*$AH$22)*Calculator!$G$3)-((((J5/100)*$AJ$22)*$AN$22)*$AH$22)+((((J5/100)*$AJ$23)*$AH$23)),IF(Calculator!$O$6="SINGLEBAND A",SUM((((J5/100)*$AJ$22)*$AH$22))+(((((J5/100)*$AJ$22)*$AN$22)*$AH$22)*Calculator!$G$5)-((((J5/100)*$AJ$22)*$AN$22)*$AH$22)+((((J5/100)*$AJ$23)*$AH$23)),IF(Calculator!$O$6="SINGLEBAND B",SUM((((J5/100)*$AJ$22)*$AH$22))+(((((J5/100)*$AJ$22)*$AN$22)*$AH$22)*Calculator!$G$6)-((((J5/100)*$AJ$22)*$AN$22)*$AH$22)+((((J5/100)*$AJ$23)*$AH$23)),IF(Calculator!$O$6="SINGLEBAND C",SUM((((J5/100)*$AJ$22)*$AH$22))+(((((J5/100)*$AJ$22)*$AN$22)*$AH$22)*Calculator!$G$7)-((((J5/100)*$AJ$22)*$AN$22)*$AH$22)+((((J5/100)*$AJ$23)*$AH$23)),IF(Calculator!$O$6="SINGLEBAND D",SUM((((J5/100)*$AJ$22)*$AH$22))+(((((J5/100)*$AJ$22)*$AN$22)*$AH$22)*Calculator!$G$8)-((((J5/100)*$AJ$22)*$AN$22)*$AH$22)+((((J5/100)*$AJ$23)*$AH$23)),IF(Calculator!$O$6="SINGLEURBANE",SUM((((J5/100)*$AJ$22)*$AH$22))+(((((J5/100)*$AJ$22)*$AN$22)*$AH$22)*Calculator!$G$9)-((((J5/100)*$AJ$22)*$AN$22)*$AH$22)+((((J5/100)*$AJ$23)*$AH$23)),IF(Calculator!$O$6="SINGLESILVERANOD",SUM((((J5/100)*$AJ$22)*$AH$22))+(((((J5/100)*$AJ$22)*$AN$22)*$AH$22)*Calculator!$G$10)-((((J5/100)*$AJ$22)*$AN$22)*$AH$22)+((((J5/100)*$AJ$23)*$AH$23)),IF(Calculator!$O$6="SINGLEANOD",SUM((((J5/100)*$AJ$22)*$AH$22))+(((((J5/100)*$AJ$22)*$AN$22)*$AH$22)*Calculator!$G$11)-((((J5/100)*$AJ$22)*$AN$22)*$AH$22)+((((J5/100)*$AJ$23)*$AH$23)),IF(Calculator!$O$6="DUALBASE",SUM((((J5/100)*$AJ$22)*$AH$22))+(((((J5/100)*$AJ$22)*$AN$22)*$AH$22)*Calculator!$G$12)-((((J5/100)*$AJ$22)*$AN$22)*$AH$22)+((((J5/100)*$AJ$23)*$AH$23)),IF(Calculator!$O$6="DUALELEMENTS",SUM((((J5/100)*$AJ$22)*$AH$22))+(((((J5/100)*$AJ$22)*$AN$22)*$AH$22)*Calculator!$G$13)-((((J5/100)*$AJ$22)*$AN$22)*$AH$22)+((((J5/100)*$AJ$23)*$AH$23)),IF(Calculator!$O$6="DUALSPECTRUM",SUM((((J5/100)*$AJ$22)*$AH$22))+(((((J5/100)*$AJ$22)*$AN$22)*$AH$22)*Calculator!$G$15)-((((J5/100)*$AJ$22)*$AN$22)*$AH$22)+((((J5/100)*$AJ$23)*$AH$23)),IF(Calculator!$O$6="DUALHOMESTEAD",SUM((((J5/100)*$AJ$22)*$AH$22))+(((((J5/100)*$AJ$22)*$AN$22)*$AH$22)*Calculator!$G$14)-((((J5/100)*$AJ$22)*$AN$22)*$AH$22)+((((J5/100)*$AJ$23)*$AH$23)),IF(Calculator!$O$6="DUALBAND A",SUM((((J5/100)*$AJ$22)*$AH$22))+(((((J5/100)*$AJ$22)*$AN$22)*$AH$22)*Calculator!$G$16)-((((J5/100)*$AJ$22)*$AN$22)*$AH$22)+((((J5/100)*$AJ$23)*$AH$23)),IF(Calculator!$O$6="DUALBAND B",SUM((((J5/100)*$AJ$22)*$AH$22))+(((((J5/100)*$AJ$22)*$AN$22)*$AH$22)*Calculator!$G$17)-((((J5/100)*$AJ$22)*$AN$22)*$AH$22)+((((J5/100)*$AJ$23)*$AH$23)),IF(Calculator!$O$6="DUALBAND C",SUM((((J5/100)*$AJ$22)*$AH$22))+(((((J5/100)*$AJ$22)*$AN$22)*$AH$22)*Calculator!$G$18)-((((J5/100)*$AJ$22)*$AN$22)*$AH$22)+((((J5/100)*$AJ$23)*$AH$23)),IF(Calculator!$O$6="DUALBAND D",SUM((((J5/100)*$AJ$22)*$AH$22))+(((((J5/100)*$AJ$22)*$AN$22)*$AH$22)*Calculator!$G$19)-((((J5/100)*$AJ$22)*$AN$22)*$AH$22)+((((J5/100)*$AJ$23)*$AH$23)),IF(Calculator!$O$6="DUALURBANE",SUM((((J5/100)*$AJ$22)*$AH$22))+(((((J5/100)*$AJ$22)*$AN$22)*$AH$22)*Calculator!$G$20)-((((J5/100)*$AJ$22)*$AN$22)*$AH$22)+((((J5/100)*$AJ$23)*$AH$23)),IF(Calculator!$O$6="DUALSILVERANOD",SUM((((J5/100)*$AJ$22)*$AH$22))+(((((J5/100)*$AJ$22)*$AN$22)*$AH$22)*Calculator!$G$21)-((((J5/100)*$AJ$22)*$AN$22)*$AH$22)+((((J5/100)*$AJ$23)*$AH$23)),IF(Calculator!$O$6="DUALANOD",SUM((((J5/100)*$AJ$22)*$AH$22))+(((((J5/100)*$AJ$22)*$AN$22)*$AH$22)*Calculator!$G$22)-((((J5/100)*$AJ$22)*$AN$22)*$AH$22)+((((J5/100)*$AJ$23)*$AH$23))))))))))))))))))))))))</f>
        <v>613.94740657958982</v>
      </c>
      <c r="Z5" s="2">
        <f>IF(Calculator!$O$6="SINGLEBASE",SUM((((K5/100)*$AJ$22)*$AH$22))+((((K5/100)*$AJ$23)*$AH$23)),IF(Calculator!$O$6="SINGLEELEMENTS",SUM((((K5/100)*$AJ$22)*$AH$22))+(((((K5/100)*$AJ$22)*$AN$22)*$AH$22)*Calculator!$G$2)-((((K5/100)*$AJ$22)*$AN$22)*$AH$22)+((((K5/100)*$AJ$23)*$AH$23)),IF(Calculator!$O$6="SINGLESPECTRUM",SUM((((K5/100)*$AJ$22)*$AH$22))+(((((K5/100)*$AJ$22)*$AN$22)*$AH$22)*Calculator!$G$4)-((((K5/100)*$AJ$22)*$AN$22)*$AH$22)+((((K5/100)*$AJ$23)*$AH$23)),IF(Calculator!$O$6="SINGLEHOMESTEAD",SUM((((K5/100)*$AJ$22)*$AH$22))+(((((K5/100)*$AJ$22)*$AN$22)*$AH$22)*Calculator!$G$3)-((((K5/100)*$AJ$22)*$AN$22)*$AH$22)+((((K5/100)*$AJ$23)*$AH$23)),IF(Calculator!$O$6="SINGLEBAND A",SUM((((K5/100)*$AJ$22)*$AH$22))+(((((K5/100)*$AJ$22)*$AN$22)*$AH$22)*Calculator!$G$5)-((((K5/100)*$AJ$22)*$AN$22)*$AH$22)+((((K5/100)*$AJ$23)*$AH$23)),IF(Calculator!$O$6="SINGLEBAND B",SUM((((K5/100)*$AJ$22)*$AH$22))+(((((K5/100)*$AJ$22)*$AN$22)*$AH$22)*Calculator!$G$6)-((((K5/100)*$AJ$22)*$AN$22)*$AH$22)+((((K5/100)*$AJ$23)*$AH$23)),IF(Calculator!$O$6="SINGLEBAND C",SUM((((K5/100)*$AJ$22)*$AH$22))+(((((K5/100)*$AJ$22)*$AN$22)*$AH$22)*Calculator!$G$7)-((((K5/100)*$AJ$22)*$AN$22)*$AH$22)+((((K5/100)*$AJ$23)*$AH$23)),IF(Calculator!$O$6="SINGLEBAND D",SUM((((K5/100)*$AJ$22)*$AH$22))+(((((K5/100)*$AJ$22)*$AN$22)*$AH$22)*Calculator!$G$8)-((((K5/100)*$AJ$22)*$AN$22)*$AH$22)+((((K5/100)*$AJ$23)*$AH$23)),IF(Calculator!$O$6="SINGLEURBANE",SUM((((K5/100)*$AJ$22)*$AH$22))+(((((K5/100)*$AJ$22)*$AN$22)*$AH$22)*Calculator!$G$9)-((((K5/100)*$AJ$22)*$AN$22)*$AH$22)+((((K5/100)*$AJ$23)*$AH$23)),IF(Calculator!$O$6="SINGLESILVERANOD",SUM((((K5/100)*$AJ$22)*$AH$22))+(((((K5/100)*$AJ$22)*$AN$22)*$AH$22)*Calculator!$G$10)-((((K5/100)*$AJ$22)*$AN$22)*$AH$22)+((((K5/100)*$AJ$23)*$AH$23)),IF(Calculator!$O$6="SINGLEANOD",SUM((((K5/100)*$AJ$22)*$AH$22))+(((((K5/100)*$AJ$22)*$AN$22)*$AH$22)*Calculator!$G$11)-((((K5/100)*$AJ$22)*$AN$22)*$AH$22)+((((K5/100)*$AJ$23)*$AH$23)),IF(Calculator!$O$6="DUALBASE",SUM((((K5/100)*$AJ$22)*$AH$22))+(((((K5/100)*$AJ$22)*$AN$22)*$AH$22)*Calculator!$G$12)-((((K5/100)*$AJ$22)*$AN$22)*$AH$22)+((((K5/100)*$AJ$23)*$AH$23)),IF(Calculator!$O$6="DUALELEMENTS",SUM((((K5/100)*$AJ$22)*$AH$22))+(((((K5/100)*$AJ$22)*$AN$22)*$AH$22)*Calculator!$G$13)-((((K5/100)*$AJ$22)*$AN$22)*$AH$22)+((((K5/100)*$AJ$23)*$AH$23)),IF(Calculator!$O$6="DUALSPECTRUM",SUM((((K5/100)*$AJ$22)*$AH$22))+(((((K5/100)*$AJ$22)*$AN$22)*$AH$22)*Calculator!$G$15)-((((K5/100)*$AJ$22)*$AN$22)*$AH$22)+((((K5/100)*$AJ$23)*$AH$23)),IF(Calculator!$O$6="DUALHOMESTEAD",SUM((((K5/100)*$AJ$22)*$AH$22))+(((((K5/100)*$AJ$22)*$AN$22)*$AH$22)*Calculator!$G$14)-((((K5/100)*$AJ$22)*$AN$22)*$AH$22)+((((K5/100)*$AJ$23)*$AH$23)),IF(Calculator!$O$6="DUALBAND A",SUM((((K5/100)*$AJ$22)*$AH$22))+(((((K5/100)*$AJ$22)*$AN$22)*$AH$22)*Calculator!$G$16)-((((K5/100)*$AJ$22)*$AN$22)*$AH$22)+((((K5/100)*$AJ$23)*$AH$23)),IF(Calculator!$O$6="DUALBAND B",SUM((((K5/100)*$AJ$22)*$AH$22))+(((((K5/100)*$AJ$22)*$AN$22)*$AH$22)*Calculator!$G$17)-((((K5/100)*$AJ$22)*$AN$22)*$AH$22)+((((K5/100)*$AJ$23)*$AH$23)),IF(Calculator!$O$6="DUALBAND C",SUM((((K5/100)*$AJ$22)*$AH$22))+(((((K5/100)*$AJ$22)*$AN$22)*$AH$22)*Calculator!$G$18)-((((K5/100)*$AJ$22)*$AN$22)*$AH$22)+((((K5/100)*$AJ$23)*$AH$23)),IF(Calculator!$O$6="DUALBAND D",SUM((((K5/100)*$AJ$22)*$AH$22))+(((((K5/100)*$AJ$22)*$AN$22)*$AH$22)*Calculator!$G$19)-((((K5/100)*$AJ$22)*$AN$22)*$AH$22)+((((K5/100)*$AJ$23)*$AH$23)),IF(Calculator!$O$6="DUALURBANE",SUM((((K5/100)*$AJ$22)*$AH$22))+(((((K5/100)*$AJ$22)*$AN$22)*$AH$22)*Calculator!$G$20)-((((K5/100)*$AJ$22)*$AN$22)*$AH$22)+((((K5/100)*$AJ$23)*$AH$23)),IF(Calculator!$O$6="DUALSILVERANOD",SUM((((K5/100)*$AJ$22)*$AH$22))+(((((K5/100)*$AJ$22)*$AN$22)*$AH$22)*Calculator!$G$21)-((((K5/100)*$AJ$22)*$AN$22)*$AH$22)+((((K5/100)*$AJ$23)*$AH$23)),IF(Calculator!$O$6="DUALANOD",SUM((((K5/100)*$AJ$22)*$AH$22))+(((((K5/100)*$AJ$22)*$AN$22)*$AH$22)*Calculator!$G$22)-((((K5/100)*$AJ$22)*$AN$22)*$AH$22)+((((K5/100)*$AJ$23)*$AH$23))))))))))))))))))))))))</f>
        <v>621.62096072387692</v>
      </c>
      <c r="AA5" s="2">
        <f>IF(Calculator!$O$6="SINGLEBASE",SUM((((L5/100)*$AJ$22)*$AH$22))+((((L5/100)*$AJ$23)*$AH$23)),IF(Calculator!$O$6="SINGLEELEMENTS",SUM((((L5/100)*$AJ$22)*$AH$22))+(((((L5/100)*$AJ$22)*$AN$22)*$AH$22)*Calculator!$G$2)-((((L5/100)*$AJ$22)*$AN$22)*$AH$22)+((((L5/100)*$AJ$23)*$AH$23)),IF(Calculator!$O$6="SINGLESPECTRUM",SUM((((L5/100)*$AJ$22)*$AH$22))+(((((L5/100)*$AJ$22)*$AN$22)*$AH$22)*Calculator!$G$4)-((((L5/100)*$AJ$22)*$AN$22)*$AH$22)+((((L5/100)*$AJ$23)*$AH$23)),IF(Calculator!$O$6="SINGLEHOMESTEAD",SUM((((L5/100)*$AJ$22)*$AH$22))+(((((L5/100)*$AJ$22)*$AN$22)*$AH$22)*Calculator!$G$3)-((((L5/100)*$AJ$22)*$AN$22)*$AH$22)+((((L5/100)*$AJ$23)*$AH$23)),IF(Calculator!$O$6="SINGLEBAND A",SUM((((L5/100)*$AJ$22)*$AH$22))+(((((L5/100)*$AJ$22)*$AN$22)*$AH$22)*Calculator!$G$5)-((((L5/100)*$AJ$22)*$AN$22)*$AH$22)+((((L5/100)*$AJ$23)*$AH$23)),IF(Calculator!$O$6="SINGLEBAND B",SUM((((L5/100)*$AJ$22)*$AH$22))+(((((L5/100)*$AJ$22)*$AN$22)*$AH$22)*Calculator!$G$6)-((((L5/100)*$AJ$22)*$AN$22)*$AH$22)+((((L5/100)*$AJ$23)*$AH$23)),IF(Calculator!$O$6="SINGLEBAND C",SUM((((L5/100)*$AJ$22)*$AH$22))+(((((L5/100)*$AJ$22)*$AN$22)*$AH$22)*Calculator!$G$7)-((((L5/100)*$AJ$22)*$AN$22)*$AH$22)+((((L5/100)*$AJ$23)*$AH$23)),IF(Calculator!$O$6="SINGLEBAND D",SUM((((L5/100)*$AJ$22)*$AH$22))+(((((L5/100)*$AJ$22)*$AN$22)*$AH$22)*Calculator!$G$8)-((((L5/100)*$AJ$22)*$AN$22)*$AH$22)+((((L5/100)*$AJ$23)*$AH$23)),IF(Calculator!$O$6="SINGLEURBANE",SUM((((L5/100)*$AJ$22)*$AH$22))+(((((L5/100)*$AJ$22)*$AN$22)*$AH$22)*Calculator!$G$9)-((((L5/100)*$AJ$22)*$AN$22)*$AH$22)+((((L5/100)*$AJ$23)*$AH$23)),IF(Calculator!$O$6="SINGLESILVERANOD",SUM((((L5/100)*$AJ$22)*$AH$22))+(((((L5/100)*$AJ$22)*$AN$22)*$AH$22)*Calculator!$G$10)-((((L5/100)*$AJ$22)*$AN$22)*$AH$22)+((((L5/100)*$AJ$23)*$AH$23)),IF(Calculator!$O$6="SINGLEANOD",SUM((((L5/100)*$AJ$22)*$AH$22))+(((((L5/100)*$AJ$22)*$AN$22)*$AH$22)*Calculator!$G$11)-((((L5/100)*$AJ$22)*$AN$22)*$AH$22)+((((L5/100)*$AJ$23)*$AH$23)),IF(Calculator!$O$6="DUALBASE",SUM((((L5/100)*$AJ$22)*$AH$22))+(((((L5/100)*$AJ$22)*$AN$22)*$AH$22)*Calculator!$G$12)-((((L5/100)*$AJ$22)*$AN$22)*$AH$22)+((((L5/100)*$AJ$23)*$AH$23)),IF(Calculator!$O$6="DUALELEMENTS",SUM((((L5/100)*$AJ$22)*$AH$22))+(((((L5/100)*$AJ$22)*$AN$22)*$AH$22)*Calculator!$G$13)-((((L5/100)*$AJ$22)*$AN$22)*$AH$22)+((((L5/100)*$AJ$23)*$AH$23)),IF(Calculator!$O$6="DUALSPECTRUM",SUM((((L5/100)*$AJ$22)*$AH$22))+(((((L5/100)*$AJ$22)*$AN$22)*$AH$22)*Calculator!$G$15)-((((L5/100)*$AJ$22)*$AN$22)*$AH$22)+((((L5/100)*$AJ$23)*$AH$23)),IF(Calculator!$O$6="DUALHOMESTEAD",SUM((((L5/100)*$AJ$22)*$AH$22))+(((((L5/100)*$AJ$22)*$AN$22)*$AH$22)*Calculator!$G$14)-((((L5/100)*$AJ$22)*$AN$22)*$AH$22)+((((L5/100)*$AJ$23)*$AH$23)),IF(Calculator!$O$6="DUALBAND A",SUM((((L5/100)*$AJ$22)*$AH$22))+(((((L5/100)*$AJ$22)*$AN$22)*$AH$22)*Calculator!$G$16)-((((L5/100)*$AJ$22)*$AN$22)*$AH$22)+((((L5/100)*$AJ$23)*$AH$23)),IF(Calculator!$O$6="DUALBAND B",SUM((((L5/100)*$AJ$22)*$AH$22))+(((((L5/100)*$AJ$22)*$AN$22)*$AH$22)*Calculator!$G$17)-((((L5/100)*$AJ$22)*$AN$22)*$AH$22)+((((L5/100)*$AJ$23)*$AH$23)),IF(Calculator!$O$6="DUALBAND C",SUM((((L5/100)*$AJ$22)*$AH$22))+(((((L5/100)*$AJ$22)*$AN$22)*$AH$22)*Calculator!$G$18)-((((L5/100)*$AJ$22)*$AN$22)*$AH$22)+((((L5/100)*$AJ$23)*$AH$23)),IF(Calculator!$O$6="DUALBAND D",SUM((((L5/100)*$AJ$22)*$AH$22))+(((((L5/100)*$AJ$22)*$AN$22)*$AH$22)*Calculator!$G$19)-((((L5/100)*$AJ$22)*$AN$22)*$AH$22)+((((L5/100)*$AJ$23)*$AH$23)),IF(Calculator!$O$6="DUALURBANE",SUM((((L5/100)*$AJ$22)*$AH$22))+(((((L5/100)*$AJ$22)*$AN$22)*$AH$22)*Calculator!$G$20)-((((L5/100)*$AJ$22)*$AN$22)*$AH$22)+((((L5/100)*$AJ$23)*$AH$23)),IF(Calculator!$O$6="DUALSILVERANOD",SUM((((L5/100)*$AJ$22)*$AH$22))+(((((L5/100)*$AJ$22)*$AN$22)*$AH$22)*Calculator!$G$21)-((((L5/100)*$AJ$22)*$AN$22)*$AH$22)+((((L5/100)*$AJ$23)*$AH$23)),IF(Calculator!$O$6="DUALANOD",SUM((((L5/100)*$AJ$22)*$AH$22))+(((((L5/100)*$AJ$22)*$AN$22)*$AH$22)*Calculator!$G$22)-((((L5/100)*$AJ$22)*$AN$22)*$AH$22)+((((L5/100)*$AJ$23)*$AH$23))))))))))))))))))))))))</f>
        <v>630.58415355224611</v>
      </c>
      <c r="AB5" s="2">
        <f>IF(Calculator!$O$6="SINGLEBASE",SUM((((M5/100)*$AJ$22)*$AH$22))+((((M5/100)*$AJ$23)*$AH$23)),IF(Calculator!$O$6="SINGLEELEMENTS",SUM((((M5/100)*$AJ$22)*$AH$22))+(((((M5/100)*$AJ$22)*$AN$22)*$AH$22)*Calculator!$G$2)-((((M5/100)*$AJ$22)*$AN$22)*$AH$22)+((((M5/100)*$AJ$23)*$AH$23)),IF(Calculator!$O$6="SINGLESPECTRUM",SUM((((M5/100)*$AJ$22)*$AH$22))+(((((M5/100)*$AJ$22)*$AN$22)*$AH$22)*Calculator!$G$4)-((((M5/100)*$AJ$22)*$AN$22)*$AH$22)+((((M5/100)*$AJ$23)*$AH$23)),IF(Calculator!$O$6="SINGLEHOMESTEAD",SUM((((M5/100)*$AJ$22)*$AH$22))+(((((M5/100)*$AJ$22)*$AN$22)*$AH$22)*Calculator!$G$3)-((((M5/100)*$AJ$22)*$AN$22)*$AH$22)+((((M5/100)*$AJ$23)*$AH$23)),IF(Calculator!$O$6="SINGLEBAND A",SUM((((M5/100)*$AJ$22)*$AH$22))+(((((M5/100)*$AJ$22)*$AN$22)*$AH$22)*Calculator!$G$5)-((((M5/100)*$AJ$22)*$AN$22)*$AH$22)+((((M5/100)*$AJ$23)*$AH$23)),IF(Calculator!$O$6="SINGLEBAND B",SUM((((M5/100)*$AJ$22)*$AH$22))+(((((M5/100)*$AJ$22)*$AN$22)*$AH$22)*Calculator!$G$6)-((((M5/100)*$AJ$22)*$AN$22)*$AH$22)+((((M5/100)*$AJ$23)*$AH$23)),IF(Calculator!$O$6="SINGLEBAND C",SUM((((M5/100)*$AJ$22)*$AH$22))+(((((M5/100)*$AJ$22)*$AN$22)*$AH$22)*Calculator!$G$7)-((((M5/100)*$AJ$22)*$AN$22)*$AH$22)+((((M5/100)*$AJ$23)*$AH$23)),IF(Calculator!$O$6="SINGLEBAND D",SUM((((M5/100)*$AJ$22)*$AH$22))+(((((M5/100)*$AJ$22)*$AN$22)*$AH$22)*Calculator!$G$8)-((((M5/100)*$AJ$22)*$AN$22)*$AH$22)+((((M5/100)*$AJ$23)*$AH$23)),IF(Calculator!$O$6="SINGLEURBANE",SUM((((M5/100)*$AJ$22)*$AH$22))+(((((M5/100)*$AJ$22)*$AN$22)*$AH$22)*Calculator!$G$9)-((((M5/100)*$AJ$22)*$AN$22)*$AH$22)+((((M5/100)*$AJ$23)*$AH$23)),IF(Calculator!$O$6="SINGLESILVERANOD",SUM((((M5/100)*$AJ$22)*$AH$22))+(((((M5/100)*$AJ$22)*$AN$22)*$AH$22)*Calculator!$G$10)-((((M5/100)*$AJ$22)*$AN$22)*$AH$22)+((((M5/100)*$AJ$23)*$AH$23)),IF(Calculator!$O$6="SINGLEANOD",SUM((((M5/100)*$AJ$22)*$AH$22))+(((((M5/100)*$AJ$22)*$AN$22)*$AH$22)*Calculator!$G$11)-((((M5/100)*$AJ$22)*$AN$22)*$AH$22)+((((M5/100)*$AJ$23)*$AH$23)),IF(Calculator!$O$6="DUALBASE",SUM((((M5/100)*$AJ$22)*$AH$22))+(((((M5/100)*$AJ$22)*$AN$22)*$AH$22)*Calculator!$G$12)-((((M5/100)*$AJ$22)*$AN$22)*$AH$22)+((((M5/100)*$AJ$23)*$AH$23)),IF(Calculator!$O$6="DUALELEMENTS",SUM((((M5/100)*$AJ$22)*$AH$22))+(((((M5/100)*$AJ$22)*$AN$22)*$AH$22)*Calculator!$G$13)-((((M5/100)*$AJ$22)*$AN$22)*$AH$22)+((((M5/100)*$AJ$23)*$AH$23)),IF(Calculator!$O$6="DUALSPECTRUM",SUM((((M5/100)*$AJ$22)*$AH$22))+(((((M5/100)*$AJ$22)*$AN$22)*$AH$22)*Calculator!$G$15)-((((M5/100)*$AJ$22)*$AN$22)*$AH$22)+((((M5/100)*$AJ$23)*$AH$23)),IF(Calculator!$O$6="DUALHOMESTEAD",SUM((((M5/100)*$AJ$22)*$AH$22))+(((((M5/100)*$AJ$22)*$AN$22)*$AH$22)*Calculator!$G$14)-((((M5/100)*$AJ$22)*$AN$22)*$AH$22)+((((M5/100)*$AJ$23)*$AH$23)),IF(Calculator!$O$6="DUALBAND A",SUM((((M5/100)*$AJ$22)*$AH$22))+(((((M5/100)*$AJ$22)*$AN$22)*$AH$22)*Calculator!$G$16)-((((M5/100)*$AJ$22)*$AN$22)*$AH$22)+((((M5/100)*$AJ$23)*$AH$23)),IF(Calculator!$O$6="DUALBAND B",SUM((((M5/100)*$AJ$22)*$AH$22))+(((((M5/100)*$AJ$22)*$AN$22)*$AH$22)*Calculator!$G$17)-((((M5/100)*$AJ$22)*$AN$22)*$AH$22)+((((M5/100)*$AJ$23)*$AH$23)),IF(Calculator!$O$6="DUALBAND C",SUM((((M5/100)*$AJ$22)*$AH$22))+(((((M5/100)*$AJ$22)*$AN$22)*$AH$22)*Calculator!$G$18)-((((M5/100)*$AJ$22)*$AN$22)*$AH$22)+((((M5/100)*$AJ$23)*$AH$23)),IF(Calculator!$O$6="DUALBAND D",SUM((((M5/100)*$AJ$22)*$AH$22))+(((((M5/100)*$AJ$22)*$AN$22)*$AH$22)*Calculator!$G$19)-((((M5/100)*$AJ$22)*$AN$22)*$AH$22)+((((M5/100)*$AJ$23)*$AH$23)),IF(Calculator!$O$6="DUALURBANE",SUM((((M5/100)*$AJ$22)*$AH$22))+(((((M5/100)*$AJ$22)*$AN$22)*$AH$22)*Calculator!$G$20)-((((M5/100)*$AJ$22)*$AN$22)*$AH$22)+((((M5/100)*$AJ$23)*$AH$23)),IF(Calculator!$O$6="DUALSILVERANOD",SUM((((M5/100)*$AJ$22)*$AH$22))+(((((M5/100)*$AJ$22)*$AN$22)*$AH$22)*Calculator!$G$21)-((((M5/100)*$AJ$22)*$AN$22)*$AH$22)+((((M5/100)*$AJ$23)*$AH$23)),IF(Calculator!$O$6="DUALANOD",SUM((((M5/100)*$AJ$22)*$AH$22))+(((((M5/100)*$AJ$22)*$AN$22)*$AH$22)*Calculator!$G$22)-((((M5/100)*$AJ$22)*$AN$22)*$AH$22)+((((M5/100)*$AJ$23)*$AH$23))))))))))))))))))))))))</f>
        <v>638.25765539550775</v>
      </c>
      <c r="AC5" s="2">
        <f>IF(Calculator!$O$6="SINGLEBASE",SUM((((N5/100)*$AJ$22)*$AH$22))+((((N5/100)*$AJ$23)*$AH$23)),IF(Calculator!$O$6="SINGLEELEMENTS",SUM((((N5/100)*$AJ$22)*$AH$22))+(((((N5/100)*$AJ$22)*$AN$22)*$AH$22)*Calculator!$G$2)-((((N5/100)*$AJ$22)*$AN$22)*$AH$22)+((((N5/100)*$AJ$23)*$AH$23)),IF(Calculator!$O$6="SINGLESPECTRUM",SUM((((N5/100)*$AJ$22)*$AH$22))+(((((N5/100)*$AJ$22)*$AN$22)*$AH$22)*Calculator!$G$4)-((((N5/100)*$AJ$22)*$AN$22)*$AH$22)+((((N5/100)*$AJ$23)*$AH$23)),IF(Calculator!$O$6="SINGLEHOMESTEAD",SUM((((N5/100)*$AJ$22)*$AH$22))+(((((N5/100)*$AJ$22)*$AN$22)*$AH$22)*Calculator!$G$3)-((((N5/100)*$AJ$22)*$AN$22)*$AH$22)+((((N5/100)*$AJ$23)*$AH$23)),IF(Calculator!$O$6="SINGLEBAND A",SUM((((N5/100)*$AJ$22)*$AH$22))+(((((N5/100)*$AJ$22)*$AN$22)*$AH$22)*Calculator!$G$5)-((((N5/100)*$AJ$22)*$AN$22)*$AH$22)+((((N5/100)*$AJ$23)*$AH$23)),IF(Calculator!$O$6="SINGLEBAND B",SUM((((N5/100)*$AJ$22)*$AH$22))+(((((N5/100)*$AJ$22)*$AN$22)*$AH$22)*Calculator!$G$6)-((((N5/100)*$AJ$22)*$AN$22)*$AH$22)+((((N5/100)*$AJ$23)*$AH$23)),IF(Calculator!$O$6="SINGLEBAND C",SUM((((N5/100)*$AJ$22)*$AH$22))+(((((N5/100)*$AJ$22)*$AN$22)*$AH$22)*Calculator!$G$7)-((((N5/100)*$AJ$22)*$AN$22)*$AH$22)+((((N5/100)*$AJ$23)*$AH$23)),IF(Calculator!$O$6="SINGLEBAND D",SUM((((N5/100)*$AJ$22)*$AH$22))+(((((N5/100)*$AJ$22)*$AN$22)*$AH$22)*Calculator!$G$8)-((((N5/100)*$AJ$22)*$AN$22)*$AH$22)+((((N5/100)*$AJ$23)*$AH$23)),IF(Calculator!$O$6="SINGLEURBANE",SUM((((N5/100)*$AJ$22)*$AH$22))+(((((N5/100)*$AJ$22)*$AN$22)*$AH$22)*Calculator!$G$9)-((((N5/100)*$AJ$22)*$AN$22)*$AH$22)+((((N5/100)*$AJ$23)*$AH$23)),IF(Calculator!$O$6="SINGLESILVERANOD",SUM((((N5/100)*$AJ$22)*$AH$22))+(((((N5/100)*$AJ$22)*$AN$22)*$AH$22)*Calculator!$G$10)-((((N5/100)*$AJ$22)*$AN$22)*$AH$22)+((((N5/100)*$AJ$23)*$AH$23)),IF(Calculator!$O$6="SINGLEANOD",SUM((((N5/100)*$AJ$22)*$AH$22))+(((((N5/100)*$AJ$22)*$AN$22)*$AH$22)*Calculator!$G$11)-((((N5/100)*$AJ$22)*$AN$22)*$AH$22)+((((N5/100)*$AJ$23)*$AH$23)),IF(Calculator!$O$6="DUALBASE",SUM((((N5/100)*$AJ$22)*$AH$22))+(((((N5/100)*$AJ$22)*$AN$22)*$AH$22)*Calculator!$G$12)-((((N5/100)*$AJ$22)*$AN$22)*$AH$22)+((((N5/100)*$AJ$23)*$AH$23)),IF(Calculator!$O$6="DUALELEMENTS",SUM((((N5/100)*$AJ$22)*$AH$22))+(((((N5/100)*$AJ$22)*$AN$22)*$AH$22)*Calculator!$G$13)-((((N5/100)*$AJ$22)*$AN$22)*$AH$22)+((((N5/100)*$AJ$23)*$AH$23)),IF(Calculator!$O$6="DUALSPECTRUM",SUM((((N5/100)*$AJ$22)*$AH$22))+(((((N5/100)*$AJ$22)*$AN$22)*$AH$22)*Calculator!$G$15)-((((N5/100)*$AJ$22)*$AN$22)*$AH$22)+((((N5/100)*$AJ$23)*$AH$23)),IF(Calculator!$O$6="DUALHOMESTEAD",SUM((((N5/100)*$AJ$22)*$AH$22))+(((((N5/100)*$AJ$22)*$AN$22)*$AH$22)*Calculator!$G$14)-((((N5/100)*$AJ$22)*$AN$22)*$AH$22)+((((N5/100)*$AJ$23)*$AH$23)),IF(Calculator!$O$6="DUALBAND A",SUM((((N5/100)*$AJ$22)*$AH$22))+(((((N5/100)*$AJ$22)*$AN$22)*$AH$22)*Calculator!$G$16)-((((N5/100)*$AJ$22)*$AN$22)*$AH$22)+((((N5/100)*$AJ$23)*$AH$23)),IF(Calculator!$O$6="DUALBAND B",SUM((((N5/100)*$AJ$22)*$AH$22))+(((((N5/100)*$AJ$22)*$AN$22)*$AH$22)*Calculator!$G$17)-((((N5/100)*$AJ$22)*$AN$22)*$AH$22)+((((N5/100)*$AJ$23)*$AH$23)),IF(Calculator!$O$6="DUALBAND C",SUM((((N5/100)*$AJ$22)*$AH$22))+(((((N5/100)*$AJ$22)*$AN$22)*$AH$22)*Calculator!$G$18)-((((N5/100)*$AJ$22)*$AN$22)*$AH$22)+((((N5/100)*$AJ$23)*$AH$23)),IF(Calculator!$O$6="DUALBAND D",SUM((((N5/100)*$AJ$22)*$AH$22))+(((((N5/100)*$AJ$22)*$AN$22)*$AH$22)*Calculator!$G$19)-((((N5/100)*$AJ$22)*$AN$22)*$AH$22)+((((N5/100)*$AJ$23)*$AH$23)),IF(Calculator!$O$6="DUALURBANE",SUM((((N5/100)*$AJ$22)*$AH$22))+(((((N5/100)*$AJ$22)*$AN$22)*$AH$22)*Calculator!$G$20)-((((N5/100)*$AJ$22)*$AN$22)*$AH$22)+((((N5/100)*$AJ$23)*$AH$23)),IF(Calculator!$O$6="DUALSILVERANOD",SUM((((N5/100)*$AJ$22)*$AH$22))+(((((N5/100)*$AJ$22)*$AN$22)*$AH$22)*Calculator!$G$21)-((((N5/100)*$AJ$22)*$AN$22)*$AH$22)+((((N5/100)*$AJ$23)*$AH$23)),IF(Calculator!$O$6="DUALANOD",SUM((((N5/100)*$AJ$22)*$AH$22))+(((((N5/100)*$AJ$22)*$AN$22)*$AH$22)*Calculator!$G$22)-((((N5/100)*$AJ$22)*$AN$22)*$AH$22)+((((N5/100)*$AJ$23)*$AH$23))))))))))))))))))))))))</f>
        <v>645.92692085571298</v>
      </c>
      <c r="AE5" t="s">
        <v>33</v>
      </c>
      <c r="AF5" s="6">
        <f>SUM('Front Sheet'!$C$16*100)</f>
        <v>59</v>
      </c>
      <c r="AG5" t="s">
        <v>33</v>
      </c>
      <c r="AH5">
        <f>SUM(100-AF5)/100</f>
        <v>0.41</v>
      </c>
      <c r="AI5" t="s">
        <v>33</v>
      </c>
      <c r="AJ5">
        <v>39.077057200853588</v>
      </c>
      <c r="AL5" t="s">
        <v>1389</v>
      </c>
      <c r="AM5">
        <v>0</v>
      </c>
      <c r="AN5">
        <f>AM5/100</f>
        <v>0</v>
      </c>
    </row>
    <row r="6" spans="1:40">
      <c r="A6" s="8" t="s">
        <v>1455</v>
      </c>
      <c r="B6" s="2">
        <v>1362.6069061279295</v>
      </c>
      <c r="C6" s="2">
        <v>1381.3123040771484</v>
      </c>
      <c r="D6" s="2">
        <v>1400.0282897949219</v>
      </c>
      <c r="E6" s="2">
        <v>1418.7338153076171</v>
      </c>
      <c r="F6" s="2">
        <v>1437.4498010253906</v>
      </c>
      <c r="G6" s="2">
        <v>1459.3111193847656</v>
      </c>
      <c r="H6" s="2">
        <v>1478.0271051025391</v>
      </c>
      <c r="I6" s="2">
        <v>1496.7326306152343</v>
      </c>
      <c r="J6" s="2">
        <v>1515.4484887695312</v>
      </c>
      <c r="K6" s="2">
        <v>1534.1540142822264</v>
      </c>
      <c r="L6" s="2">
        <v>1556.0259204101562</v>
      </c>
      <c r="M6" s="2">
        <v>1574.7314459228514</v>
      </c>
      <c r="N6" s="2">
        <v>1593.4473040771484</v>
      </c>
      <c r="P6" s="52">
        <v>1750</v>
      </c>
      <c r="Q6" s="2">
        <f>IF(Calculator!$O$6="SINGLEBASE",SUM((((B6/100)*$AJ$22)*$AH$22))+((((B6/100)*$AJ$23)*$AH$23)),IF(Calculator!$O$6="SINGLEELEMENTS",SUM((((B6/100)*$AJ$22)*$AH$22))+(((((B6/100)*$AJ$22)*$AN$22)*$AH$22)*Calculator!$G$2)-((((B6/100)*$AJ$22)*$AN$22)*$AH$22)+((((B6/100)*$AJ$23)*$AH$23)),IF(Calculator!$O$6="SINGLESPECTRUM",SUM((((B6/100)*$AJ$22)*$AH$22))+(((((B6/100)*$AJ$22)*$AN$22)*$AH$22)*Calculator!$G$4)-((((B6/100)*$AJ$22)*$AN$22)*$AH$22)+((((B6/100)*$AJ$23)*$AH$23)),IF(Calculator!$O$6="SINGLEHOMESTEAD",SUM((((B6/100)*$AJ$22)*$AH$22))+(((((B6/100)*$AJ$22)*$AN$22)*$AH$22)*Calculator!$G$3)-((((B6/100)*$AJ$22)*$AN$22)*$AH$22)+((((B6/100)*$AJ$23)*$AH$23)),IF(Calculator!$O$6="SINGLEBAND A",SUM((((B6/100)*$AJ$22)*$AH$22))+(((((B6/100)*$AJ$22)*$AN$22)*$AH$22)*Calculator!$G$5)-((((B6/100)*$AJ$22)*$AN$22)*$AH$22)+((((B6/100)*$AJ$23)*$AH$23)),IF(Calculator!$O$6="SINGLEBAND B",SUM((((B6/100)*$AJ$22)*$AH$22))+(((((B6/100)*$AJ$22)*$AN$22)*$AH$22)*Calculator!$G$6)-((((B6/100)*$AJ$22)*$AN$22)*$AH$22)+((((B6/100)*$AJ$23)*$AH$23)),IF(Calculator!$O$6="SINGLEBAND C",SUM((((B6/100)*$AJ$22)*$AH$22))+(((((B6/100)*$AJ$22)*$AN$22)*$AH$22)*Calculator!$G$7)-((((B6/100)*$AJ$22)*$AN$22)*$AH$22)+((((B6/100)*$AJ$23)*$AH$23)),IF(Calculator!$O$6="SINGLEBAND D",SUM((((B6/100)*$AJ$22)*$AH$22))+(((((B6/100)*$AJ$22)*$AN$22)*$AH$22)*Calculator!$G$8)-((((B6/100)*$AJ$22)*$AN$22)*$AH$22)+((((B6/100)*$AJ$23)*$AH$23)),IF(Calculator!$O$6="SINGLEURBANE",SUM((((B6/100)*$AJ$22)*$AH$22))+(((((B6/100)*$AJ$22)*$AN$22)*$AH$22)*Calculator!$G$9)-((((B6/100)*$AJ$22)*$AN$22)*$AH$22)+((((B6/100)*$AJ$23)*$AH$23)),IF(Calculator!$O$6="SINGLESILVERANOD",SUM((((B6/100)*$AJ$22)*$AH$22))+(((((B6/100)*$AJ$22)*$AN$22)*$AH$22)*Calculator!$G$10)-((((B6/100)*$AJ$22)*$AN$22)*$AH$22)+((((B6/100)*$AJ$23)*$AH$23)),IF(Calculator!$O$6="SINGLEANOD",SUM((((B6/100)*$AJ$22)*$AH$22))+(((((B6/100)*$AJ$22)*$AN$22)*$AH$22)*Calculator!$G$11)-((((B6/100)*$AJ$22)*$AN$22)*$AH$22)+((((B6/100)*$AJ$23)*$AH$23)),IF(Calculator!$O$6="DUALBASE",SUM((((B6/100)*$AJ$22)*$AH$22))+(((((B6/100)*$AJ$22)*$AN$22)*$AH$22)*Calculator!$G$12)-((((B6/100)*$AJ$22)*$AN$22)*$AH$22)+((((B6/100)*$AJ$23)*$AH$23)),IF(Calculator!$O$6="DUALELEMENTS",SUM((((B6/100)*$AJ$22)*$AH$22))+(((((B6/100)*$AJ$22)*$AN$22)*$AH$22)*Calculator!$G$13)-((((B6/100)*$AJ$22)*$AN$22)*$AH$22)+((((B6/100)*$AJ$23)*$AH$23)),IF(Calculator!$O$6="DUALSPECTRUM",SUM((((B6/100)*$AJ$22)*$AH$22))+(((((B6/100)*$AJ$22)*$AN$22)*$AH$22)*Calculator!$G$15)-((((B6/100)*$AJ$22)*$AN$22)*$AH$22)+((((B6/100)*$AJ$23)*$AH$23)),IF(Calculator!$O$6="DUALHOMESTEAD",SUM((((B6/100)*$AJ$22)*$AH$22))+(((((B6/100)*$AJ$22)*$AN$22)*$AH$22)*Calculator!$G$14)-((((B6/100)*$AJ$22)*$AN$22)*$AH$22)+((((B6/100)*$AJ$23)*$AH$23)),IF(Calculator!$O$6="DUALBAND A",SUM((((B6/100)*$AJ$22)*$AH$22))+(((((B6/100)*$AJ$22)*$AN$22)*$AH$22)*Calculator!$G$16)-((((B6/100)*$AJ$22)*$AN$22)*$AH$22)+((((B6/100)*$AJ$23)*$AH$23)),IF(Calculator!$O$6="DUALBAND B",SUM((((B6/100)*$AJ$22)*$AH$22))+(((((B6/100)*$AJ$22)*$AN$22)*$AH$22)*Calculator!$G$17)-((((B6/100)*$AJ$22)*$AN$22)*$AH$22)+((((B6/100)*$AJ$23)*$AH$23)),IF(Calculator!$O$6="DUALBAND C",SUM((((B6/100)*$AJ$22)*$AH$22))+(((((B6/100)*$AJ$22)*$AN$22)*$AH$22)*Calculator!$G$18)-((((B6/100)*$AJ$22)*$AN$22)*$AH$22)+((((B6/100)*$AJ$23)*$AH$23)),IF(Calculator!$O$6="DUALBAND D",SUM((((B6/100)*$AJ$22)*$AH$22))+(((((B6/100)*$AJ$22)*$AN$22)*$AH$22)*Calculator!$G$19)-((((B6/100)*$AJ$22)*$AN$22)*$AH$22)+((((B6/100)*$AJ$23)*$AH$23)),IF(Calculator!$O$6="DUALURBANE",SUM((((B6/100)*$AJ$22)*$AH$22))+(((((B6/100)*$AJ$22)*$AN$22)*$AH$22)*Calculator!$G$20)-((((B6/100)*$AJ$22)*$AN$22)*$AH$22)+((((B6/100)*$AJ$23)*$AH$23)),IF(Calculator!$O$6="DUALSILVERANOD",SUM((((B6/100)*$AJ$22)*$AH$22))+(((((B6/100)*$AJ$22)*$AN$22)*$AH$22)*Calculator!$G$21)-((((B6/100)*$AJ$22)*$AN$22)*$AH$22)+((((B6/100)*$AJ$23)*$AH$23)),IF(Calculator!$O$6="DUALANOD",SUM((((B6/100)*$AJ$22)*$AH$22))+(((((B6/100)*$AJ$22)*$AN$22)*$AH$22)*Calculator!$G$22)-((((B6/100)*$AJ$22)*$AN$22)*$AH$22)+((((B6/100)*$AJ$23)*$AH$23))))))))))))))))))))))))</f>
        <v>558.66883151245111</v>
      </c>
      <c r="R6" s="2">
        <f>IF(Calculator!$O$6="SINGLEBASE",SUM((((C6/100)*$AJ$22)*$AH$22))+((((C6/100)*$AJ$23)*$AH$23)),IF(Calculator!$O$6="SINGLEELEMENTS",SUM((((C6/100)*$AJ$22)*$AH$22))+(((((C6/100)*$AJ$22)*$AN$22)*$AH$22)*Calculator!$G$2)-((((C6/100)*$AJ$22)*$AN$22)*$AH$22)+((((C6/100)*$AJ$23)*$AH$23)),IF(Calculator!$O$6="SINGLESPECTRUM",SUM((((C6/100)*$AJ$22)*$AH$22))+(((((C6/100)*$AJ$22)*$AN$22)*$AH$22)*Calculator!$G$4)-((((C6/100)*$AJ$22)*$AN$22)*$AH$22)+((((C6/100)*$AJ$23)*$AH$23)),IF(Calculator!$O$6="SINGLEHOMESTEAD",SUM((((C6/100)*$AJ$22)*$AH$22))+(((((C6/100)*$AJ$22)*$AN$22)*$AH$22)*Calculator!$G$3)-((((C6/100)*$AJ$22)*$AN$22)*$AH$22)+((((C6/100)*$AJ$23)*$AH$23)),IF(Calculator!$O$6="SINGLEBAND A",SUM((((C6/100)*$AJ$22)*$AH$22))+(((((C6/100)*$AJ$22)*$AN$22)*$AH$22)*Calculator!$G$5)-((((C6/100)*$AJ$22)*$AN$22)*$AH$22)+((((C6/100)*$AJ$23)*$AH$23)),IF(Calculator!$O$6="SINGLEBAND B",SUM((((C6/100)*$AJ$22)*$AH$22))+(((((C6/100)*$AJ$22)*$AN$22)*$AH$22)*Calculator!$G$6)-((((C6/100)*$AJ$22)*$AN$22)*$AH$22)+((((C6/100)*$AJ$23)*$AH$23)),IF(Calculator!$O$6="SINGLEBAND C",SUM((((C6/100)*$AJ$22)*$AH$22))+(((((C6/100)*$AJ$22)*$AN$22)*$AH$22)*Calculator!$G$7)-((((C6/100)*$AJ$22)*$AN$22)*$AH$22)+((((C6/100)*$AJ$23)*$AH$23)),IF(Calculator!$O$6="SINGLEBAND D",SUM((((C6/100)*$AJ$22)*$AH$22))+(((((C6/100)*$AJ$22)*$AN$22)*$AH$22)*Calculator!$G$8)-((((C6/100)*$AJ$22)*$AN$22)*$AH$22)+((((C6/100)*$AJ$23)*$AH$23)),IF(Calculator!$O$6="SINGLEURBANE",SUM((((C6/100)*$AJ$22)*$AH$22))+(((((C6/100)*$AJ$22)*$AN$22)*$AH$22)*Calculator!$G$9)-((((C6/100)*$AJ$22)*$AN$22)*$AH$22)+((((C6/100)*$AJ$23)*$AH$23)),IF(Calculator!$O$6="SINGLESILVERANOD",SUM((((C6/100)*$AJ$22)*$AH$22))+(((((C6/100)*$AJ$22)*$AN$22)*$AH$22)*Calculator!$G$10)-((((C6/100)*$AJ$22)*$AN$22)*$AH$22)+((((C6/100)*$AJ$23)*$AH$23)),IF(Calculator!$O$6="SINGLEANOD",SUM((((C6/100)*$AJ$22)*$AH$22))+(((((C6/100)*$AJ$22)*$AN$22)*$AH$22)*Calculator!$G$11)-((((C6/100)*$AJ$22)*$AN$22)*$AH$22)+((((C6/100)*$AJ$23)*$AH$23)),IF(Calculator!$O$6="DUALBASE",SUM((((C6/100)*$AJ$22)*$AH$22))+(((((C6/100)*$AJ$22)*$AN$22)*$AH$22)*Calculator!$G$12)-((((C6/100)*$AJ$22)*$AN$22)*$AH$22)+((((C6/100)*$AJ$23)*$AH$23)),IF(Calculator!$O$6="DUALELEMENTS",SUM((((C6/100)*$AJ$22)*$AH$22))+(((((C6/100)*$AJ$22)*$AN$22)*$AH$22)*Calculator!$G$13)-((((C6/100)*$AJ$22)*$AN$22)*$AH$22)+((((C6/100)*$AJ$23)*$AH$23)),IF(Calculator!$O$6="DUALSPECTRUM",SUM((((C6/100)*$AJ$22)*$AH$22))+(((((C6/100)*$AJ$22)*$AN$22)*$AH$22)*Calculator!$G$15)-((((C6/100)*$AJ$22)*$AN$22)*$AH$22)+((((C6/100)*$AJ$23)*$AH$23)),IF(Calculator!$O$6="DUALHOMESTEAD",SUM((((C6/100)*$AJ$22)*$AH$22))+(((((C6/100)*$AJ$22)*$AN$22)*$AH$22)*Calculator!$G$14)-((((C6/100)*$AJ$22)*$AN$22)*$AH$22)+((((C6/100)*$AJ$23)*$AH$23)),IF(Calculator!$O$6="DUALBAND A",SUM((((C6/100)*$AJ$22)*$AH$22))+(((((C6/100)*$AJ$22)*$AN$22)*$AH$22)*Calculator!$G$16)-((((C6/100)*$AJ$22)*$AN$22)*$AH$22)+((((C6/100)*$AJ$23)*$AH$23)),IF(Calculator!$O$6="DUALBAND B",SUM((((C6/100)*$AJ$22)*$AH$22))+(((((C6/100)*$AJ$22)*$AN$22)*$AH$22)*Calculator!$G$17)-((((C6/100)*$AJ$22)*$AN$22)*$AH$22)+((((C6/100)*$AJ$23)*$AH$23)),IF(Calculator!$O$6="DUALBAND C",SUM((((C6/100)*$AJ$22)*$AH$22))+(((((C6/100)*$AJ$22)*$AN$22)*$AH$22)*Calculator!$G$18)-((((C6/100)*$AJ$22)*$AN$22)*$AH$22)+((((C6/100)*$AJ$23)*$AH$23)),IF(Calculator!$O$6="DUALBAND D",SUM((((C6/100)*$AJ$22)*$AH$22))+(((((C6/100)*$AJ$22)*$AN$22)*$AH$22)*Calculator!$G$19)-((((C6/100)*$AJ$22)*$AN$22)*$AH$22)+((((C6/100)*$AJ$23)*$AH$23)),IF(Calculator!$O$6="DUALURBANE",SUM((((C6/100)*$AJ$22)*$AH$22))+(((((C6/100)*$AJ$22)*$AN$22)*$AH$22)*Calculator!$G$20)-((((C6/100)*$AJ$22)*$AN$22)*$AH$22)+((((C6/100)*$AJ$23)*$AH$23)),IF(Calculator!$O$6="DUALSILVERANOD",SUM((((C6/100)*$AJ$22)*$AH$22))+(((((C6/100)*$AJ$22)*$AN$22)*$AH$22)*Calculator!$G$21)-((((C6/100)*$AJ$22)*$AN$22)*$AH$22)+((((C6/100)*$AJ$23)*$AH$23)),IF(Calculator!$O$6="DUALANOD",SUM((((C6/100)*$AJ$22)*$AH$22))+(((((C6/100)*$AJ$22)*$AN$22)*$AH$22)*Calculator!$G$22)-((((C6/100)*$AJ$22)*$AN$22)*$AH$22)+((((C6/100)*$AJ$23)*$AH$23))))))))))))))))))))))))</f>
        <v>566.33804467163077</v>
      </c>
      <c r="S6" s="2">
        <f>IF(Calculator!$O$6="SINGLEBASE",SUM((((D6/100)*$AJ$22)*$AH$22))+((((D6/100)*$AJ$23)*$AH$23)),IF(Calculator!$O$6="SINGLEELEMENTS",SUM((((D6/100)*$AJ$22)*$AH$22))+(((((D6/100)*$AJ$22)*$AN$22)*$AH$22)*Calculator!$G$2)-((((D6/100)*$AJ$22)*$AN$22)*$AH$22)+((((D6/100)*$AJ$23)*$AH$23)),IF(Calculator!$O$6="SINGLESPECTRUM",SUM((((D6/100)*$AJ$22)*$AH$22))+(((((D6/100)*$AJ$22)*$AN$22)*$AH$22)*Calculator!$G$4)-((((D6/100)*$AJ$22)*$AN$22)*$AH$22)+((((D6/100)*$AJ$23)*$AH$23)),IF(Calculator!$O$6="SINGLEHOMESTEAD",SUM((((D6/100)*$AJ$22)*$AH$22))+(((((D6/100)*$AJ$22)*$AN$22)*$AH$22)*Calculator!$G$3)-((((D6/100)*$AJ$22)*$AN$22)*$AH$22)+((((D6/100)*$AJ$23)*$AH$23)),IF(Calculator!$O$6="SINGLEBAND A",SUM((((D6/100)*$AJ$22)*$AH$22))+(((((D6/100)*$AJ$22)*$AN$22)*$AH$22)*Calculator!$G$5)-((((D6/100)*$AJ$22)*$AN$22)*$AH$22)+((((D6/100)*$AJ$23)*$AH$23)),IF(Calculator!$O$6="SINGLEBAND B",SUM((((D6/100)*$AJ$22)*$AH$22))+(((((D6/100)*$AJ$22)*$AN$22)*$AH$22)*Calculator!$G$6)-((((D6/100)*$AJ$22)*$AN$22)*$AH$22)+((((D6/100)*$AJ$23)*$AH$23)),IF(Calculator!$O$6="SINGLEBAND C",SUM((((D6/100)*$AJ$22)*$AH$22))+(((((D6/100)*$AJ$22)*$AN$22)*$AH$22)*Calculator!$G$7)-((((D6/100)*$AJ$22)*$AN$22)*$AH$22)+((((D6/100)*$AJ$23)*$AH$23)),IF(Calculator!$O$6="SINGLEBAND D",SUM((((D6/100)*$AJ$22)*$AH$22))+(((((D6/100)*$AJ$22)*$AN$22)*$AH$22)*Calculator!$G$8)-((((D6/100)*$AJ$22)*$AN$22)*$AH$22)+((((D6/100)*$AJ$23)*$AH$23)),IF(Calculator!$O$6="SINGLEURBANE",SUM((((D6/100)*$AJ$22)*$AH$22))+(((((D6/100)*$AJ$22)*$AN$22)*$AH$22)*Calculator!$G$9)-((((D6/100)*$AJ$22)*$AN$22)*$AH$22)+((((D6/100)*$AJ$23)*$AH$23)),IF(Calculator!$O$6="SINGLESILVERANOD",SUM((((D6/100)*$AJ$22)*$AH$22))+(((((D6/100)*$AJ$22)*$AN$22)*$AH$22)*Calculator!$G$10)-((((D6/100)*$AJ$22)*$AN$22)*$AH$22)+((((D6/100)*$AJ$23)*$AH$23)),IF(Calculator!$O$6="SINGLEANOD",SUM((((D6/100)*$AJ$22)*$AH$22))+(((((D6/100)*$AJ$22)*$AN$22)*$AH$22)*Calculator!$G$11)-((((D6/100)*$AJ$22)*$AN$22)*$AH$22)+((((D6/100)*$AJ$23)*$AH$23)),IF(Calculator!$O$6="DUALBASE",SUM((((D6/100)*$AJ$22)*$AH$22))+(((((D6/100)*$AJ$22)*$AN$22)*$AH$22)*Calculator!$G$12)-((((D6/100)*$AJ$22)*$AN$22)*$AH$22)+((((D6/100)*$AJ$23)*$AH$23)),IF(Calculator!$O$6="DUALELEMENTS",SUM((((D6/100)*$AJ$22)*$AH$22))+(((((D6/100)*$AJ$22)*$AN$22)*$AH$22)*Calculator!$G$13)-((((D6/100)*$AJ$22)*$AN$22)*$AH$22)+((((D6/100)*$AJ$23)*$AH$23)),IF(Calculator!$O$6="DUALSPECTRUM",SUM((((D6/100)*$AJ$22)*$AH$22))+(((((D6/100)*$AJ$22)*$AN$22)*$AH$22)*Calculator!$G$15)-((((D6/100)*$AJ$22)*$AN$22)*$AH$22)+((((D6/100)*$AJ$23)*$AH$23)),IF(Calculator!$O$6="DUALHOMESTEAD",SUM((((D6/100)*$AJ$22)*$AH$22))+(((((D6/100)*$AJ$22)*$AN$22)*$AH$22)*Calculator!$G$14)-((((D6/100)*$AJ$22)*$AN$22)*$AH$22)+((((D6/100)*$AJ$23)*$AH$23)),IF(Calculator!$O$6="DUALBAND A",SUM((((D6/100)*$AJ$22)*$AH$22))+(((((D6/100)*$AJ$22)*$AN$22)*$AH$22)*Calculator!$G$16)-((((D6/100)*$AJ$22)*$AN$22)*$AH$22)+((((D6/100)*$AJ$23)*$AH$23)),IF(Calculator!$O$6="DUALBAND B",SUM((((D6/100)*$AJ$22)*$AH$22))+(((((D6/100)*$AJ$22)*$AN$22)*$AH$22)*Calculator!$G$17)-((((D6/100)*$AJ$22)*$AN$22)*$AH$22)+((((D6/100)*$AJ$23)*$AH$23)),IF(Calculator!$O$6="DUALBAND C",SUM((((D6/100)*$AJ$22)*$AH$22))+(((((D6/100)*$AJ$22)*$AN$22)*$AH$22)*Calculator!$G$18)-((((D6/100)*$AJ$22)*$AN$22)*$AH$22)+((((D6/100)*$AJ$23)*$AH$23)),IF(Calculator!$O$6="DUALBAND D",SUM((((D6/100)*$AJ$22)*$AH$22))+(((((D6/100)*$AJ$22)*$AN$22)*$AH$22)*Calculator!$G$19)-((((D6/100)*$AJ$22)*$AN$22)*$AH$22)+((((D6/100)*$AJ$23)*$AH$23)),IF(Calculator!$O$6="DUALURBANE",SUM((((D6/100)*$AJ$22)*$AH$22))+(((((D6/100)*$AJ$22)*$AN$22)*$AH$22)*Calculator!$G$20)-((((D6/100)*$AJ$22)*$AN$22)*$AH$22)+((((D6/100)*$AJ$23)*$AH$23)),IF(Calculator!$O$6="DUALSILVERANOD",SUM((((D6/100)*$AJ$22)*$AH$22))+(((((D6/100)*$AJ$22)*$AN$22)*$AH$22)*Calculator!$G$21)-((((D6/100)*$AJ$22)*$AN$22)*$AH$22)+((((D6/100)*$AJ$23)*$AH$23)),IF(Calculator!$O$6="DUALANOD",SUM((((D6/100)*$AJ$22)*$AH$22))+(((((D6/100)*$AJ$22)*$AN$22)*$AH$22)*Calculator!$G$22)-((((D6/100)*$AJ$22)*$AN$22)*$AH$22)+((((D6/100)*$AJ$23)*$AH$23))))))))))))))))))))))))</f>
        <v>574.01159881591798</v>
      </c>
      <c r="T6" s="2">
        <f>IF(Calculator!$O$6="SINGLEBASE",SUM((((E6/100)*$AJ$22)*$AH$22))+((((E6/100)*$AJ$23)*$AH$23)),IF(Calculator!$O$6="SINGLEELEMENTS",SUM((((E6/100)*$AJ$22)*$AH$22))+(((((E6/100)*$AJ$22)*$AN$22)*$AH$22)*Calculator!$G$2)-((((E6/100)*$AJ$22)*$AN$22)*$AH$22)+((((E6/100)*$AJ$23)*$AH$23)),IF(Calculator!$O$6="SINGLESPECTRUM",SUM((((E6/100)*$AJ$22)*$AH$22))+(((((E6/100)*$AJ$22)*$AN$22)*$AH$22)*Calculator!$G$4)-((((E6/100)*$AJ$22)*$AN$22)*$AH$22)+((((E6/100)*$AJ$23)*$AH$23)),IF(Calculator!$O$6="SINGLEHOMESTEAD",SUM((((E6/100)*$AJ$22)*$AH$22))+(((((E6/100)*$AJ$22)*$AN$22)*$AH$22)*Calculator!$G$3)-((((E6/100)*$AJ$22)*$AN$22)*$AH$22)+((((E6/100)*$AJ$23)*$AH$23)),IF(Calculator!$O$6="SINGLEBAND A",SUM((((E6/100)*$AJ$22)*$AH$22))+(((((E6/100)*$AJ$22)*$AN$22)*$AH$22)*Calculator!$G$5)-((((E6/100)*$AJ$22)*$AN$22)*$AH$22)+((((E6/100)*$AJ$23)*$AH$23)),IF(Calculator!$O$6="SINGLEBAND B",SUM((((E6/100)*$AJ$22)*$AH$22))+(((((E6/100)*$AJ$22)*$AN$22)*$AH$22)*Calculator!$G$6)-((((E6/100)*$AJ$22)*$AN$22)*$AH$22)+((((E6/100)*$AJ$23)*$AH$23)),IF(Calculator!$O$6="SINGLEBAND C",SUM((((E6/100)*$AJ$22)*$AH$22))+(((((E6/100)*$AJ$22)*$AN$22)*$AH$22)*Calculator!$G$7)-((((E6/100)*$AJ$22)*$AN$22)*$AH$22)+((((E6/100)*$AJ$23)*$AH$23)),IF(Calculator!$O$6="SINGLEBAND D",SUM((((E6/100)*$AJ$22)*$AH$22))+(((((E6/100)*$AJ$22)*$AN$22)*$AH$22)*Calculator!$G$8)-((((E6/100)*$AJ$22)*$AN$22)*$AH$22)+((((E6/100)*$AJ$23)*$AH$23)),IF(Calculator!$O$6="SINGLEURBANE",SUM((((E6/100)*$AJ$22)*$AH$22))+(((((E6/100)*$AJ$22)*$AN$22)*$AH$22)*Calculator!$G$9)-((((E6/100)*$AJ$22)*$AN$22)*$AH$22)+((((E6/100)*$AJ$23)*$AH$23)),IF(Calculator!$O$6="SINGLESILVERANOD",SUM((((E6/100)*$AJ$22)*$AH$22))+(((((E6/100)*$AJ$22)*$AN$22)*$AH$22)*Calculator!$G$10)-((((E6/100)*$AJ$22)*$AN$22)*$AH$22)+((((E6/100)*$AJ$23)*$AH$23)),IF(Calculator!$O$6="SINGLEANOD",SUM((((E6/100)*$AJ$22)*$AH$22))+(((((E6/100)*$AJ$22)*$AN$22)*$AH$22)*Calculator!$G$11)-((((E6/100)*$AJ$22)*$AN$22)*$AH$22)+((((E6/100)*$AJ$23)*$AH$23)),IF(Calculator!$O$6="DUALBASE",SUM((((E6/100)*$AJ$22)*$AH$22))+(((((E6/100)*$AJ$22)*$AN$22)*$AH$22)*Calculator!$G$12)-((((E6/100)*$AJ$22)*$AN$22)*$AH$22)+((((E6/100)*$AJ$23)*$AH$23)),IF(Calculator!$O$6="DUALELEMENTS",SUM((((E6/100)*$AJ$22)*$AH$22))+(((((E6/100)*$AJ$22)*$AN$22)*$AH$22)*Calculator!$G$13)-((((E6/100)*$AJ$22)*$AN$22)*$AH$22)+((((E6/100)*$AJ$23)*$AH$23)),IF(Calculator!$O$6="DUALSPECTRUM",SUM((((E6/100)*$AJ$22)*$AH$22))+(((((E6/100)*$AJ$22)*$AN$22)*$AH$22)*Calculator!$G$15)-((((E6/100)*$AJ$22)*$AN$22)*$AH$22)+((((E6/100)*$AJ$23)*$AH$23)),IF(Calculator!$O$6="DUALHOMESTEAD",SUM((((E6/100)*$AJ$22)*$AH$22))+(((((E6/100)*$AJ$22)*$AN$22)*$AH$22)*Calculator!$G$14)-((((E6/100)*$AJ$22)*$AN$22)*$AH$22)+((((E6/100)*$AJ$23)*$AH$23)),IF(Calculator!$O$6="DUALBAND A",SUM((((E6/100)*$AJ$22)*$AH$22))+(((((E6/100)*$AJ$22)*$AN$22)*$AH$22)*Calculator!$G$16)-((((E6/100)*$AJ$22)*$AN$22)*$AH$22)+((((E6/100)*$AJ$23)*$AH$23)),IF(Calculator!$O$6="DUALBAND B",SUM((((E6/100)*$AJ$22)*$AH$22))+(((((E6/100)*$AJ$22)*$AN$22)*$AH$22)*Calculator!$G$17)-((((E6/100)*$AJ$22)*$AN$22)*$AH$22)+((((E6/100)*$AJ$23)*$AH$23)),IF(Calculator!$O$6="DUALBAND C",SUM((((E6/100)*$AJ$22)*$AH$22))+(((((E6/100)*$AJ$22)*$AN$22)*$AH$22)*Calculator!$G$18)-((((E6/100)*$AJ$22)*$AN$22)*$AH$22)+((((E6/100)*$AJ$23)*$AH$23)),IF(Calculator!$O$6="DUALBAND D",SUM((((E6/100)*$AJ$22)*$AH$22))+(((((E6/100)*$AJ$22)*$AN$22)*$AH$22)*Calculator!$G$19)-((((E6/100)*$AJ$22)*$AN$22)*$AH$22)+((((E6/100)*$AJ$23)*$AH$23)),IF(Calculator!$O$6="DUALURBANE",SUM((((E6/100)*$AJ$22)*$AH$22))+(((((E6/100)*$AJ$22)*$AN$22)*$AH$22)*Calculator!$G$20)-((((E6/100)*$AJ$22)*$AN$22)*$AH$22)+((((E6/100)*$AJ$23)*$AH$23)),IF(Calculator!$O$6="DUALSILVERANOD",SUM((((E6/100)*$AJ$22)*$AH$22))+(((((E6/100)*$AJ$22)*$AN$22)*$AH$22)*Calculator!$G$21)-((((E6/100)*$AJ$22)*$AN$22)*$AH$22)+((((E6/100)*$AJ$23)*$AH$23)),IF(Calculator!$O$6="DUALANOD",SUM((((E6/100)*$AJ$22)*$AH$22))+(((((E6/100)*$AJ$22)*$AN$22)*$AH$22)*Calculator!$G$22)-((((E6/100)*$AJ$22)*$AN$22)*$AH$22)+((((E6/100)*$AJ$23)*$AH$23))))))))))))))))))))))))</f>
        <v>581.68086427612297</v>
      </c>
      <c r="U6" s="2">
        <f>IF(Calculator!$O$6="SINGLEBASE",SUM((((F6/100)*$AJ$22)*$AH$22))+((((F6/100)*$AJ$23)*$AH$23)),IF(Calculator!$O$6="SINGLEELEMENTS",SUM((((F6/100)*$AJ$22)*$AH$22))+(((((F6/100)*$AJ$22)*$AN$22)*$AH$22)*Calculator!$G$2)-((((F6/100)*$AJ$22)*$AN$22)*$AH$22)+((((F6/100)*$AJ$23)*$AH$23)),IF(Calculator!$O$6="SINGLESPECTRUM",SUM((((F6/100)*$AJ$22)*$AH$22))+(((((F6/100)*$AJ$22)*$AN$22)*$AH$22)*Calculator!$G$4)-((((F6/100)*$AJ$22)*$AN$22)*$AH$22)+((((F6/100)*$AJ$23)*$AH$23)),IF(Calculator!$O$6="SINGLEHOMESTEAD",SUM((((F6/100)*$AJ$22)*$AH$22))+(((((F6/100)*$AJ$22)*$AN$22)*$AH$22)*Calculator!$G$3)-((((F6/100)*$AJ$22)*$AN$22)*$AH$22)+((((F6/100)*$AJ$23)*$AH$23)),IF(Calculator!$O$6="SINGLEBAND A",SUM((((F6/100)*$AJ$22)*$AH$22))+(((((F6/100)*$AJ$22)*$AN$22)*$AH$22)*Calculator!$G$5)-((((F6/100)*$AJ$22)*$AN$22)*$AH$22)+((((F6/100)*$AJ$23)*$AH$23)),IF(Calculator!$O$6="SINGLEBAND B",SUM((((F6/100)*$AJ$22)*$AH$22))+(((((F6/100)*$AJ$22)*$AN$22)*$AH$22)*Calculator!$G$6)-((((F6/100)*$AJ$22)*$AN$22)*$AH$22)+((((F6/100)*$AJ$23)*$AH$23)),IF(Calculator!$O$6="SINGLEBAND C",SUM((((F6/100)*$AJ$22)*$AH$22))+(((((F6/100)*$AJ$22)*$AN$22)*$AH$22)*Calculator!$G$7)-((((F6/100)*$AJ$22)*$AN$22)*$AH$22)+((((F6/100)*$AJ$23)*$AH$23)),IF(Calculator!$O$6="SINGLEBAND D",SUM((((F6/100)*$AJ$22)*$AH$22))+(((((F6/100)*$AJ$22)*$AN$22)*$AH$22)*Calculator!$G$8)-((((F6/100)*$AJ$22)*$AN$22)*$AH$22)+((((F6/100)*$AJ$23)*$AH$23)),IF(Calculator!$O$6="SINGLEURBANE",SUM((((F6/100)*$AJ$22)*$AH$22))+(((((F6/100)*$AJ$22)*$AN$22)*$AH$22)*Calculator!$G$9)-((((F6/100)*$AJ$22)*$AN$22)*$AH$22)+((((F6/100)*$AJ$23)*$AH$23)),IF(Calculator!$O$6="SINGLESILVERANOD",SUM((((F6/100)*$AJ$22)*$AH$22))+(((((F6/100)*$AJ$22)*$AN$22)*$AH$22)*Calculator!$G$10)-((((F6/100)*$AJ$22)*$AN$22)*$AH$22)+((((F6/100)*$AJ$23)*$AH$23)),IF(Calculator!$O$6="SINGLEANOD",SUM((((F6/100)*$AJ$22)*$AH$22))+(((((F6/100)*$AJ$22)*$AN$22)*$AH$22)*Calculator!$G$11)-((((F6/100)*$AJ$22)*$AN$22)*$AH$22)+((((F6/100)*$AJ$23)*$AH$23)),IF(Calculator!$O$6="DUALBASE",SUM((((F6/100)*$AJ$22)*$AH$22))+(((((F6/100)*$AJ$22)*$AN$22)*$AH$22)*Calculator!$G$12)-((((F6/100)*$AJ$22)*$AN$22)*$AH$22)+((((F6/100)*$AJ$23)*$AH$23)),IF(Calculator!$O$6="DUALELEMENTS",SUM((((F6/100)*$AJ$22)*$AH$22))+(((((F6/100)*$AJ$22)*$AN$22)*$AH$22)*Calculator!$G$13)-((((F6/100)*$AJ$22)*$AN$22)*$AH$22)+((((F6/100)*$AJ$23)*$AH$23)),IF(Calculator!$O$6="DUALSPECTRUM",SUM((((F6/100)*$AJ$22)*$AH$22))+(((((F6/100)*$AJ$22)*$AN$22)*$AH$22)*Calculator!$G$15)-((((F6/100)*$AJ$22)*$AN$22)*$AH$22)+((((F6/100)*$AJ$23)*$AH$23)),IF(Calculator!$O$6="DUALHOMESTEAD",SUM((((F6/100)*$AJ$22)*$AH$22))+(((((F6/100)*$AJ$22)*$AN$22)*$AH$22)*Calculator!$G$14)-((((F6/100)*$AJ$22)*$AN$22)*$AH$22)+((((F6/100)*$AJ$23)*$AH$23)),IF(Calculator!$O$6="DUALBAND A",SUM((((F6/100)*$AJ$22)*$AH$22))+(((((F6/100)*$AJ$22)*$AN$22)*$AH$22)*Calculator!$G$16)-((((F6/100)*$AJ$22)*$AN$22)*$AH$22)+((((F6/100)*$AJ$23)*$AH$23)),IF(Calculator!$O$6="DUALBAND B",SUM((((F6/100)*$AJ$22)*$AH$22))+(((((F6/100)*$AJ$22)*$AN$22)*$AH$22)*Calculator!$G$17)-((((F6/100)*$AJ$22)*$AN$22)*$AH$22)+((((F6/100)*$AJ$23)*$AH$23)),IF(Calculator!$O$6="DUALBAND C",SUM((((F6/100)*$AJ$22)*$AH$22))+(((((F6/100)*$AJ$22)*$AN$22)*$AH$22)*Calculator!$G$18)-((((F6/100)*$AJ$22)*$AN$22)*$AH$22)+((((F6/100)*$AJ$23)*$AH$23)),IF(Calculator!$O$6="DUALBAND D",SUM((((F6/100)*$AJ$22)*$AH$22))+(((((F6/100)*$AJ$22)*$AN$22)*$AH$22)*Calculator!$G$19)-((((F6/100)*$AJ$22)*$AN$22)*$AH$22)+((((F6/100)*$AJ$23)*$AH$23)),IF(Calculator!$O$6="DUALURBANE",SUM((((F6/100)*$AJ$22)*$AH$22))+(((((F6/100)*$AJ$22)*$AN$22)*$AH$22)*Calculator!$G$20)-((((F6/100)*$AJ$22)*$AN$22)*$AH$22)+((((F6/100)*$AJ$23)*$AH$23)),IF(Calculator!$O$6="DUALSILVERANOD",SUM((((F6/100)*$AJ$22)*$AH$22))+(((((F6/100)*$AJ$22)*$AN$22)*$AH$22)*Calculator!$G$21)-((((F6/100)*$AJ$22)*$AN$22)*$AH$22)+((((F6/100)*$AJ$23)*$AH$23)),IF(Calculator!$O$6="DUALANOD",SUM((((F6/100)*$AJ$22)*$AH$22))+(((((F6/100)*$AJ$22)*$AN$22)*$AH$22)*Calculator!$G$22)-((((F6/100)*$AJ$22)*$AN$22)*$AH$22)+((((F6/100)*$AJ$23)*$AH$23))))))))))))))))))))))))</f>
        <v>589.35441842041007</v>
      </c>
      <c r="V6" s="2">
        <f>IF(Calculator!$O$6="SINGLEBASE",SUM((((G6/100)*$AJ$22)*$AH$22))+((((G6/100)*$AJ$23)*$AH$23)),IF(Calculator!$O$6="SINGLEELEMENTS",SUM((((G6/100)*$AJ$22)*$AH$22))+(((((G6/100)*$AJ$22)*$AN$22)*$AH$22)*Calculator!$G$2)-((((G6/100)*$AJ$22)*$AN$22)*$AH$22)+((((G6/100)*$AJ$23)*$AH$23)),IF(Calculator!$O$6="SINGLESPECTRUM",SUM((((G6/100)*$AJ$22)*$AH$22))+(((((G6/100)*$AJ$22)*$AN$22)*$AH$22)*Calculator!$G$4)-((((G6/100)*$AJ$22)*$AN$22)*$AH$22)+((((G6/100)*$AJ$23)*$AH$23)),IF(Calculator!$O$6="SINGLEHOMESTEAD",SUM((((G6/100)*$AJ$22)*$AH$22))+(((((G6/100)*$AJ$22)*$AN$22)*$AH$22)*Calculator!$G$3)-((((G6/100)*$AJ$22)*$AN$22)*$AH$22)+((((G6/100)*$AJ$23)*$AH$23)),IF(Calculator!$O$6="SINGLEBAND A",SUM((((G6/100)*$AJ$22)*$AH$22))+(((((G6/100)*$AJ$22)*$AN$22)*$AH$22)*Calculator!$G$5)-((((G6/100)*$AJ$22)*$AN$22)*$AH$22)+((((G6/100)*$AJ$23)*$AH$23)),IF(Calculator!$O$6="SINGLEBAND B",SUM((((G6/100)*$AJ$22)*$AH$22))+(((((G6/100)*$AJ$22)*$AN$22)*$AH$22)*Calculator!$G$6)-((((G6/100)*$AJ$22)*$AN$22)*$AH$22)+((((G6/100)*$AJ$23)*$AH$23)),IF(Calculator!$O$6="SINGLEBAND C",SUM((((G6/100)*$AJ$22)*$AH$22))+(((((G6/100)*$AJ$22)*$AN$22)*$AH$22)*Calculator!$G$7)-((((G6/100)*$AJ$22)*$AN$22)*$AH$22)+((((G6/100)*$AJ$23)*$AH$23)),IF(Calculator!$O$6="SINGLEBAND D",SUM((((G6/100)*$AJ$22)*$AH$22))+(((((G6/100)*$AJ$22)*$AN$22)*$AH$22)*Calculator!$G$8)-((((G6/100)*$AJ$22)*$AN$22)*$AH$22)+((((G6/100)*$AJ$23)*$AH$23)),IF(Calculator!$O$6="SINGLEURBANE",SUM((((G6/100)*$AJ$22)*$AH$22))+(((((G6/100)*$AJ$22)*$AN$22)*$AH$22)*Calculator!$G$9)-((((G6/100)*$AJ$22)*$AN$22)*$AH$22)+((((G6/100)*$AJ$23)*$AH$23)),IF(Calculator!$O$6="SINGLESILVERANOD",SUM((((G6/100)*$AJ$22)*$AH$22))+(((((G6/100)*$AJ$22)*$AN$22)*$AH$22)*Calculator!$G$10)-((((G6/100)*$AJ$22)*$AN$22)*$AH$22)+((((G6/100)*$AJ$23)*$AH$23)),IF(Calculator!$O$6="SINGLEANOD",SUM((((G6/100)*$AJ$22)*$AH$22))+(((((G6/100)*$AJ$22)*$AN$22)*$AH$22)*Calculator!$G$11)-((((G6/100)*$AJ$22)*$AN$22)*$AH$22)+((((G6/100)*$AJ$23)*$AH$23)),IF(Calculator!$O$6="DUALBASE",SUM((((G6/100)*$AJ$22)*$AH$22))+(((((G6/100)*$AJ$22)*$AN$22)*$AH$22)*Calculator!$G$12)-((((G6/100)*$AJ$22)*$AN$22)*$AH$22)+((((G6/100)*$AJ$23)*$AH$23)),IF(Calculator!$O$6="DUALELEMENTS",SUM((((G6/100)*$AJ$22)*$AH$22))+(((((G6/100)*$AJ$22)*$AN$22)*$AH$22)*Calculator!$G$13)-((((G6/100)*$AJ$22)*$AN$22)*$AH$22)+((((G6/100)*$AJ$23)*$AH$23)),IF(Calculator!$O$6="DUALSPECTRUM",SUM((((G6/100)*$AJ$22)*$AH$22))+(((((G6/100)*$AJ$22)*$AN$22)*$AH$22)*Calculator!$G$15)-((((G6/100)*$AJ$22)*$AN$22)*$AH$22)+((((G6/100)*$AJ$23)*$AH$23)),IF(Calculator!$O$6="DUALHOMESTEAD",SUM((((G6/100)*$AJ$22)*$AH$22))+(((((G6/100)*$AJ$22)*$AN$22)*$AH$22)*Calculator!$G$14)-((((G6/100)*$AJ$22)*$AN$22)*$AH$22)+((((G6/100)*$AJ$23)*$AH$23)),IF(Calculator!$O$6="DUALBAND A",SUM((((G6/100)*$AJ$22)*$AH$22))+(((((G6/100)*$AJ$22)*$AN$22)*$AH$22)*Calculator!$G$16)-((((G6/100)*$AJ$22)*$AN$22)*$AH$22)+((((G6/100)*$AJ$23)*$AH$23)),IF(Calculator!$O$6="DUALBAND B",SUM((((G6/100)*$AJ$22)*$AH$22))+(((((G6/100)*$AJ$22)*$AN$22)*$AH$22)*Calculator!$G$17)-((((G6/100)*$AJ$22)*$AN$22)*$AH$22)+((((G6/100)*$AJ$23)*$AH$23)),IF(Calculator!$O$6="DUALBAND C",SUM((((G6/100)*$AJ$22)*$AH$22))+(((((G6/100)*$AJ$22)*$AN$22)*$AH$22)*Calculator!$G$18)-((((G6/100)*$AJ$22)*$AN$22)*$AH$22)+((((G6/100)*$AJ$23)*$AH$23)),IF(Calculator!$O$6="DUALBAND D",SUM((((G6/100)*$AJ$22)*$AH$22))+(((((G6/100)*$AJ$22)*$AN$22)*$AH$22)*Calculator!$G$19)-((((G6/100)*$AJ$22)*$AN$22)*$AH$22)+((((G6/100)*$AJ$23)*$AH$23)),IF(Calculator!$O$6="DUALURBANE",SUM((((G6/100)*$AJ$22)*$AH$22))+(((((G6/100)*$AJ$22)*$AN$22)*$AH$22)*Calculator!$G$20)-((((G6/100)*$AJ$22)*$AN$22)*$AH$22)+((((G6/100)*$AJ$23)*$AH$23)),IF(Calculator!$O$6="DUALSILVERANOD",SUM((((G6/100)*$AJ$22)*$AH$22))+(((((G6/100)*$AJ$22)*$AN$22)*$AH$22)*Calculator!$G$21)-((((G6/100)*$AJ$22)*$AN$22)*$AH$22)+((((G6/100)*$AJ$23)*$AH$23)),IF(Calculator!$O$6="DUALANOD",SUM((((G6/100)*$AJ$22)*$AH$22))+(((((G6/100)*$AJ$22)*$AN$22)*$AH$22)*Calculator!$G$22)-((((G6/100)*$AJ$22)*$AN$22)*$AH$22)+((((G6/100)*$AJ$23)*$AH$23))))))))))))))))))))))))</f>
        <v>598.31755894775392</v>
      </c>
      <c r="W6" s="2">
        <f>IF(Calculator!$O$6="SINGLEBASE",SUM((((H6/100)*$AJ$22)*$AH$22))+((((H6/100)*$AJ$23)*$AH$23)),IF(Calculator!$O$6="SINGLEELEMENTS",SUM((((H6/100)*$AJ$22)*$AH$22))+(((((H6/100)*$AJ$22)*$AN$22)*$AH$22)*Calculator!$G$2)-((((H6/100)*$AJ$22)*$AN$22)*$AH$22)+((((H6/100)*$AJ$23)*$AH$23)),IF(Calculator!$O$6="SINGLESPECTRUM",SUM((((H6/100)*$AJ$22)*$AH$22))+(((((H6/100)*$AJ$22)*$AN$22)*$AH$22)*Calculator!$G$4)-((((H6/100)*$AJ$22)*$AN$22)*$AH$22)+((((H6/100)*$AJ$23)*$AH$23)),IF(Calculator!$O$6="SINGLEHOMESTEAD",SUM((((H6/100)*$AJ$22)*$AH$22))+(((((H6/100)*$AJ$22)*$AN$22)*$AH$22)*Calculator!$G$3)-((((H6/100)*$AJ$22)*$AN$22)*$AH$22)+((((H6/100)*$AJ$23)*$AH$23)),IF(Calculator!$O$6="SINGLEBAND A",SUM((((H6/100)*$AJ$22)*$AH$22))+(((((H6/100)*$AJ$22)*$AN$22)*$AH$22)*Calculator!$G$5)-((((H6/100)*$AJ$22)*$AN$22)*$AH$22)+((((H6/100)*$AJ$23)*$AH$23)),IF(Calculator!$O$6="SINGLEBAND B",SUM((((H6/100)*$AJ$22)*$AH$22))+(((((H6/100)*$AJ$22)*$AN$22)*$AH$22)*Calculator!$G$6)-((((H6/100)*$AJ$22)*$AN$22)*$AH$22)+((((H6/100)*$AJ$23)*$AH$23)),IF(Calculator!$O$6="SINGLEBAND C",SUM((((H6/100)*$AJ$22)*$AH$22))+(((((H6/100)*$AJ$22)*$AN$22)*$AH$22)*Calculator!$G$7)-((((H6/100)*$AJ$22)*$AN$22)*$AH$22)+((((H6/100)*$AJ$23)*$AH$23)),IF(Calculator!$O$6="SINGLEBAND D",SUM((((H6/100)*$AJ$22)*$AH$22))+(((((H6/100)*$AJ$22)*$AN$22)*$AH$22)*Calculator!$G$8)-((((H6/100)*$AJ$22)*$AN$22)*$AH$22)+((((H6/100)*$AJ$23)*$AH$23)),IF(Calculator!$O$6="SINGLEURBANE",SUM((((H6/100)*$AJ$22)*$AH$22))+(((((H6/100)*$AJ$22)*$AN$22)*$AH$22)*Calculator!$G$9)-((((H6/100)*$AJ$22)*$AN$22)*$AH$22)+((((H6/100)*$AJ$23)*$AH$23)),IF(Calculator!$O$6="SINGLESILVERANOD",SUM((((H6/100)*$AJ$22)*$AH$22))+(((((H6/100)*$AJ$22)*$AN$22)*$AH$22)*Calculator!$G$10)-((((H6/100)*$AJ$22)*$AN$22)*$AH$22)+((((H6/100)*$AJ$23)*$AH$23)),IF(Calculator!$O$6="SINGLEANOD",SUM((((H6/100)*$AJ$22)*$AH$22))+(((((H6/100)*$AJ$22)*$AN$22)*$AH$22)*Calculator!$G$11)-((((H6/100)*$AJ$22)*$AN$22)*$AH$22)+((((H6/100)*$AJ$23)*$AH$23)),IF(Calculator!$O$6="DUALBASE",SUM((((H6/100)*$AJ$22)*$AH$22))+(((((H6/100)*$AJ$22)*$AN$22)*$AH$22)*Calculator!$G$12)-((((H6/100)*$AJ$22)*$AN$22)*$AH$22)+((((H6/100)*$AJ$23)*$AH$23)),IF(Calculator!$O$6="DUALELEMENTS",SUM((((H6/100)*$AJ$22)*$AH$22))+(((((H6/100)*$AJ$22)*$AN$22)*$AH$22)*Calculator!$G$13)-((((H6/100)*$AJ$22)*$AN$22)*$AH$22)+((((H6/100)*$AJ$23)*$AH$23)),IF(Calculator!$O$6="DUALSPECTRUM",SUM((((H6/100)*$AJ$22)*$AH$22))+(((((H6/100)*$AJ$22)*$AN$22)*$AH$22)*Calculator!$G$15)-((((H6/100)*$AJ$22)*$AN$22)*$AH$22)+((((H6/100)*$AJ$23)*$AH$23)),IF(Calculator!$O$6="DUALHOMESTEAD",SUM((((H6/100)*$AJ$22)*$AH$22))+(((((H6/100)*$AJ$22)*$AN$22)*$AH$22)*Calculator!$G$14)-((((H6/100)*$AJ$22)*$AN$22)*$AH$22)+((((H6/100)*$AJ$23)*$AH$23)),IF(Calculator!$O$6="DUALBAND A",SUM((((H6/100)*$AJ$22)*$AH$22))+(((((H6/100)*$AJ$22)*$AN$22)*$AH$22)*Calculator!$G$16)-((((H6/100)*$AJ$22)*$AN$22)*$AH$22)+((((H6/100)*$AJ$23)*$AH$23)),IF(Calculator!$O$6="DUALBAND B",SUM((((H6/100)*$AJ$22)*$AH$22))+(((((H6/100)*$AJ$22)*$AN$22)*$AH$22)*Calculator!$G$17)-((((H6/100)*$AJ$22)*$AN$22)*$AH$22)+((((H6/100)*$AJ$23)*$AH$23)),IF(Calculator!$O$6="DUALBAND C",SUM((((H6/100)*$AJ$22)*$AH$22))+(((((H6/100)*$AJ$22)*$AN$22)*$AH$22)*Calculator!$G$18)-((((H6/100)*$AJ$22)*$AN$22)*$AH$22)+((((H6/100)*$AJ$23)*$AH$23)),IF(Calculator!$O$6="DUALBAND D",SUM((((H6/100)*$AJ$22)*$AH$22))+(((((H6/100)*$AJ$22)*$AN$22)*$AH$22)*Calculator!$G$19)-((((H6/100)*$AJ$22)*$AN$22)*$AH$22)+((((H6/100)*$AJ$23)*$AH$23)),IF(Calculator!$O$6="DUALURBANE",SUM((((H6/100)*$AJ$22)*$AH$22))+(((((H6/100)*$AJ$22)*$AN$22)*$AH$22)*Calculator!$G$20)-((((H6/100)*$AJ$22)*$AN$22)*$AH$22)+((((H6/100)*$AJ$23)*$AH$23)),IF(Calculator!$O$6="DUALSILVERANOD",SUM((((H6/100)*$AJ$22)*$AH$22))+(((((H6/100)*$AJ$22)*$AN$22)*$AH$22)*Calculator!$G$21)-((((H6/100)*$AJ$22)*$AN$22)*$AH$22)+((((H6/100)*$AJ$23)*$AH$23)),IF(Calculator!$O$6="DUALANOD",SUM((((H6/100)*$AJ$22)*$AH$22))+(((((H6/100)*$AJ$22)*$AN$22)*$AH$22)*Calculator!$G$22)-((((H6/100)*$AJ$22)*$AN$22)*$AH$22)+((((H6/100)*$AJ$23)*$AH$23))))))))))))))))))))))))</f>
        <v>605.99111309204102</v>
      </c>
      <c r="X6" s="2">
        <f>IF(Calculator!$O$6="SINGLEBASE",SUM((((I6/100)*$AJ$22)*$AH$22))+((((I6/100)*$AJ$23)*$AH$23)),IF(Calculator!$O$6="SINGLEELEMENTS",SUM((((I6/100)*$AJ$22)*$AH$22))+(((((I6/100)*$AJ$22)*$AN$22)*$AH$22)*Calculator!$G$2)-((((I6/100)*$AJ$22)*$AN$22)*$AH$22)+((((I6/100)*$AJ$23)*$AH$23)),IF(Calculator!$O$6="SINGLESPECTRUM",SUM((((I6/100)*$AJ$22)*$AH$22))+(((((I6/100)*$AJ$22)*$AN$22)*$AH$22)*Calculator!$G$4)-((((I6/100)*$AJ$22)*$AN$22)*$AH$22)+((((I6/100)*$AJ$23)*$AH$23)),IF(Calculator!$O$6="SINGLEHOMESTEAD",SUM((((I6/100)*$AJ$22)*$AH$22))+(((((I6/100)*$AJ$22)*$AN$22)*$AH$22)*Calculator!$G$3)-((((I6/100)*$AJ$22)*$AN$22)*$AH$22)+((((I6/100)*$AJ$23)*$AH$23)),IF(Calculator!$O$6="SINGLEBAND A",SUM((((I6/100)*$AJ$22)*$AH$22))+(((((I6/100)*$AJ$22)*$AN$22)*$AH$22)*Calculator!$G$5)-((((I6/100)*$AJ$22)*$AN$22)*$AH$22)+((((I6/100)*$AJ$23)*$AH$23)),IF(Calculator!$O$6="SINGLEBAND B",SUM((((I6/100)*$AJ$22)*$AH$22))+(((((I6/100)*$AJ$22)*$AN$22)*$AH$22)*Calculator!$G$6)-((((I6/100)*$AJ$22)*$AN$22)*$AH$22)+((((I6/100)*$AJ$23)*$AH$23)),IF(Calculator!$O$6="SINGLEBAND C",SUM((((I6/100)*$AJ$22)*$AH$22))+(((((I6/100)*$AJ$22)*$AN$22)*$AH$22)*Calculator!$G$7)-((((I6/100)*$AJ$22)*$AN$22)*$AH$22)+((((I6/100)*$AJ$23)*$AH$23)),IF(Calculator!$O$6="SINGLEBAND D",SUM((((I6/100)*$AJ$22)*$AH$22))+(((((I6/100)*$AJ$22)*$AN$22)*$AH$22)*Calculator!$G$8)-((((I6/100)*$AJ$22)*$AN$22)*$AH$22)+((((I6/100)*$AJ$23)*$AH$23)),IF(Calculator!$O$6="SINGLEURBANE",SUM((((I6/100)*$AJ$22)*$AH$22))+(((((I6/100)*$AJ$22)*$AN$22)*$AH$22)*Calculator!$G$9)-((((I6/100)*$AJ$22)*$AN$22)*$AH$22)+((((I6/100)*$AJ$23)*$AH$23)),IF(Calculator!$O$6="SINGLESILVERANOD",SUM((((I6/100)*$AJ$22)*$AH$22))+(((((I6/100)*$AJ$22)*$AN$22)*$AH$22)*Calculator!$G$10)-((((I6/100)*$AJ$22)*$AN$22)*$AH$22)+((((I6/100)*$AJ$23)*$AH$23)),IF(Calculator!$O$6="SINGLEANOD",SUM((((I6/100)*$AJ$22)*$AH$22))+(((((I6/100)*$AJ$22)*$AN$22)*$AH$22)*Calculator!$G$11)-((((I6/100)*$AJ$22)*$AN$22)*$AH$22)+((((I6/100)*$AJ$23)*$AH$23)),IF(Calculator!$O$6="DUALBASE",SUM((((I6/100)*$AJ$22)*$AH$22))+(((((I6/100)*$AJ$22)*$AN$22)*$AH$22)*Calculator!$G$12)-((((I6/100)*$AJ$22)*$AN$22)*$AH$22)+((((I6/100)*$AJ$23)*$AH$23)),IF(Calculator!$O$6="DUALELEMENTS",SUM((((I6/100)*$AJ$22)*$AH$22))+(((((I6/100)*$AJ$22)*$AN$22)*$AH$22)*Calculator!$G$13)-((((I6/100)*$AJ$22)*$AN$22)*$AH$22)+((((I6/100)*$AJ$23)*$AH$23)),IF(Calculator!$O$6="DUALSPECTRUM",SUM((((I6/100)*$AJ$22)*$AH$22))+(((((I6/100)*$AJ$22)*$AN$22)*$AH$22)*Calculator!$G$15)-((((I6/100)*$AJ$22)*$AN$22)*$AH$22)+((((I6/100)*$AJ$23)*$AH$23)),IF(Calculator!$O$6="DUALHOMESTEAD",SUM((((I6/100)*$AJ$22)*$AH$22))+(((((I6/100)*$AJ$22)*$AN$22)*$AH$22)*Calculator!$G$14)-((((I6/100)*$AJ$22)*$AN$22)*$AH$22)+((((I6/100)*$AJ$23)*$AH$23)),IF(Calculator!$O$6="DUALBAND A",SUM((((I6/100)*$AJ$22)*$AH$22))+(((((I6/100)*$AJ$22)*$AN$22)*$AH$22)*Calculator!$G$16)-((((I6/100)*$AJ$22)*$AN$22)*$AH$22)+((((I6/100)*$AJ$23)*$AH$23)),IF(Calculator!$O$6="DUALBAND B",SUM((((I6/100)*$AJ$22)*$AH$22))+(((((I6/100)*$AJ$22)*$AN$22)*$AH$22)*Calculator!$G$17)-((((I6/100)*$AJ$22)*$AN$22)*$AH$22)+((((I6/100)*$AJ$23)*$AH$23)),IF(Calculator!$O$6="DUALBAND C",SUM((((I6/100)*$AJ$22)*$AH$22))+(((((I6/100)*$AJ$22)*$AN$22)*$AH$22)*Calculator!$G$18)-((((I6/100)*$AJ$22)*$AN$22)*$AH$22)+((((I6/100)*$AJ$23)*$AH$23)),IF(Calculator!$O$6="DUALBAND D",SUM((((I6/100)*$AJ$22)*$AH$22))+(((((I6/100)*$AJ$22)*$AN$22)*$AH$22)*Calculator!$G$19)-((((I6/100)*$AJ$22)*$AN$22)*$AH$22)+((((I6/100)*$AJ$23)*$AH$23)),IF(Calculator!$O$6="DUALURBANE",SUM((((I6/100)*$AJ$22)*$AH$22))+(((((I6/100)*$AJ$22)*$AN$22)*$AH$22)*Calculator!$G$20)-((((I6/100)*$AJ$22)*$AN$22)*$AH$22)+((((I6/100)*$AJ$23)*$AH$23)),IF(Calculator!$O$6="DUALSILVERANOD",SUM((((I6/100)*$AJ$22)*$AH$22))+(((((I6/100)*$AJ$22)*$AN$22)*$AH$22)*Calculator!$G$21)-((((I6/100)*$AJ$22)*$AN$22)*$AH$22)+((((I6/100)*$AJ$23)*$AH$23)),IF(Calculator!$O$6="DUALANOD",SUM((((I6/100)*$AJ$22)*$AH$22))+(((((I6/100)*$AJ$22)*$AN$22)*$AH$22)*Calculator!$G$22)-((((I6/100)*$AJ$22)*$AN$22)*$AH$22)+((((I6/100)*$AJ$23)*$AH$23))))))))))))))))))))))))</f>
        <v>613.66037855224602</v>
      </c>
      <c r="Y6" s="2">
        <f>IF(Calculator!$O$6="SINGLEBASE",SUM((((J6/100)*$AJ$22)*$AH$22))+((((J6/100)*$AJ$23)*$AH$23)),IF(Calculator!$O$6="SINGLEELEMENTS",SUM((((J6/100)*$AJ$22)*$AH$22))+(((((J6/100)*$AJ$22)*$AN$22)*$AH$22)*Calculator!$G$2)-((((J6/100)*$AJ$22)*$AN$22)*$AH$22)+((((J6/100)*$AJ$23)*$AH$23)),IF(Calculator!$O$6="SINGLESPECTRUM",SUM((((J6/100)*$AJ$22)*$AH$22))+(((((J6/100)*$AJ$22)*$AN$22)*$AH$22)*Calculator!$G$4)-((((J6/100)*$AJ$22)*$AN$22)*$AH$22)+((((J6/100)*$AJ$23)*$AH$23)),IF(Calculator!$O$6="SINGLEHOMESTEAD",SUM((((J6/100)*$AJ$22)*$AH$22))+(((((J6/100)*$AJ$22)*$AN$22)*$AH$22)*Calculator!$G$3)-((((J6/100)*$AJ$22)*$AN$22)*$AH$22)+((((J6/100)*$AJ$23)*$AH$23)),IF(Calculator!$O$6="SINGLEBAND A",SUM((((J6/100)*$AJ$22)*$AH$22))+(((((J6/100)*$AJ$22)*$AN$22)*$AH$22)*Calculator!$G$5)-((((J6/100)*$AJ$22)*$AN$22)*$AH$22)+((((J6/100)*$AJ$23)*$AH$23)),IF(Calculator!$O$6="SINGLEBAND B",SUM((((J6/100)*$AJ$22)*$AH$22))+(((((J6/100)*$AJ$22)*$AN$22)*$AH$22)*Calculator!$G$6)-((((J6/100)*$AJ$22)*$AN$22)*$AH$22)+((((J6/100)*$AJ$23)*$AH$23)),IF(Calculator!$O$6="SINGLEBAND C",SUM((((J6/100)*$AJ$22)*$AH$22))+(((((J6/100)*$AJ$22)*$AN$22)*$AH$22)*Calculator!$G$7)-((((J6/100)*$AJ$22)*$AN$22)*$AH$22)+((((J6/100)*$AJ$23)*$AH$23)),IF(Calculator!$O$6="SINGLEBAND D",SUM((((J6/100)*$AJ$22)*$AH$22))+(((((J6/100)*$AJ$22)*$AN$22)*$AH$22)*Calculator!$G$8)-((((J6/100)*$AJ$22)*$AN$22)*$AH$22)+((((J6/100)*$AJ$23)*$AH$23)),IF(Calculator!$O$6="SINGLEURBANE",SUM((((J6/100)*$AJ$22)*$AH$22))+(((((J6/100)*$AJ$22)*$AN$22)*$AH$22)*Calculator!$G$9)-((((J6/100)*$AJ$22)*$AN$22)*$AH$22)+((((J6/100)*$AJ$23)*$AH$23)),IF(Calculator!$O$6="SINGLESILVERANOD",SUM((((J6/100)*$AJ$22)*$AH$22))+(((((J6/100)*$AJ$22)*$AN$22)*$AH$22)*Calculator!$G$10)-((((J6/100)*$AJ$22)*$AN$22)*$AH$22)+((((J6/100)*$AJ$23)*$AH$23)),IF(Calculator!$O$6="SINGLEANOD",SUM((((J6/100)*$AJ$22)*$AH$22))+(((((J6/100)*$AJ$22)*$AN$22)*$AH$22)*Calculator!$G$11)-((((J6/100)*$AJ$22)*$AN$22)*$AH$22)+((((J6/100)*$AJ$23)*$AH$23)),IF(Calculator!$O$6="DUALBASE",SUM((((J6/100)*$AJ$22)*$AH$22))+(((((J6/100)*$AJ$22)*$AN$22)*$AH$22)*Calculator!$G$12)-((((J6/100)*$AJ$22)*$AN$22)*$AH$22)+((((J6/100)*$AJ$23)*$AH$23)),IF(Calculator!$O$6="DUALELEMENTS",SUM((((J6/100)*$AJ$22)*$AH$22))+(((((J6/100)*$AJ$22)*$AN$22)*$AH$22)*Calculator!$G$13)-((((J6/100)*$AJ$22)*$AN$22)*$AH$22)+((((J6/100)*$AJ$23)*$AH$23)),IF(Calculator!$O$6="DUALSPECTRUM",SUM((((J6/100)*$AJ$22)*$AH$22))+(((((J6/100)*$AJ$22)*$AN$22)*$AH$22)*Calculator!$G$15)-((((J6/100)*$AJ$22)*$AN$22)*$AH$22)+((((J6/100)*$AJ$23)*$AH$23)),IF(Calculator!$O$6="DUALHOMESTEAD",SUM((((J6/100)*$AJ$22)*$AH$22))+(((((J6/100)*$AJ$22)*$AN$22)*$AH$22)*Calculator!$G$14)-((((J6/100)*$AJ$22)*$AN$22)*$AH$22)+((((J6/100)*$AJ$23)*$AH$23)),IF(Calculator!$O$6="DUALBAND A",SUM((((J6/100)*$AJ$22)*$AH$22))+(((((J6/100)*$AJ$22)*$AN$22)*$AH$22)*Calculator!$G$16)-((((J6/100)*$AJ$22)*$AN$22)*$AH$22)+((((J6/100)*$AJ$23)*$AH$23)),IF(Calculator!$O$6="DUALBAND B",SUM((((J6/100)*$AJ$22)*$AH$22))+(((((J6/100)*$AJ$22)*$AN$22)*$AH$22)*Calculator!$G$17)-((((J6/100)*$AJ$22)*$AN$22)*$AH$22)+((((J6/100)*$AJ$23)*$AH$23)),IF(Calculator!$O$6="DUALBAND C",SUM((((J6/100)*$AJ$22)*$AH$22))+(((((J6/100)*$AJ$22)*$AN$22)*$AH$22)*Calculator!$G$18)-((((J6/100)*$AJ$22)*$AN$22)*$AH$22)+((((J6/100)*$AJ$23)*$AH$23)),IF(Calculator!$O$6="DUALBAND D",SUM((((J6/100)*$AJ$22)*$AH$22))+(((((J6/100)*$AJ$22)*$AN$22)*$AH$22)*Calculator!$G$19)-((((J6/100)*$AJ$22)*$AN$22)*$AH$22)+((((J6/100)*$AJ$23)*$AH$23)),IF(Calculator!$O$6="DUALURBANE",SUM((((J6/100)*$AJ$22)*$AH$22))+(((((J6/100)*$AJ$22)*$AN$22)*$AH$22)*Calculator!$G$20)-((((J6/100)*$AJ$22)*$AN$22)*$AH$22)+((((J6/100)*$AJ$23)*$AH$23)),IF(Calculator!$O$6="DUALSILVERANOD",SUM((((J6/100)*$AJ$22)*$AH$22))+(((((J6/100)*$AJ$22)*$AN$22)*$AH$22)*Calculator!$G$21)-((((J6/100)*$AJ$22)*$AN$22)*$AH$22)+((((J6/100)*$AJ$23)*$AH$23)),IF(Calculator!$O$6="DUALANOD",SUM((((J6/100)*$AJ$22)*$AH$22))+(((((J6/100)*$AJ$22)*$AN$22)*$AH$22)*Calculator!$G$22)-((((J6/100)*$AJ$22)*$AN$22)*$AH$22)+((((J6/100)*$AJ$23)*$AH$23))))))))))))))))))))))))</f>
        <v>621.33388039550778</v>
      </c>
      <c r="Z6" s="2">
        <f>IF(Calculator!$O$6="SINGLEBASE",SUM((((K6/100)*$AJ$22)*$AH$22))+((((K6/100)*$AJ$23)*$AH$23)),IF(Calculator!$O$6="SINGLEELEMENTS",SUM((((K6/100)*$AJ$22)*$AH$22))+(((((K6/100)*$AJ$22)*$AN$22)*$AH$22)*Calculator!$G$2)-((((K6/100)*$AJ$22)*$AN$22)*$AH$22)+((((K6/100)*$AJ$23)*$AH$23)),IF(Calculator!$O$6="SINGLESPECTRUM",SUM((((K6/100)*$AJ$22)*$AH$22))+(((((K6/100)*$AJ$22)*$AN$22)*$AH$22)*Calculator!$G$4)-((((K6/100)*$AJ$22)*$AN$22)*$AH$22)+((((K6/100)*$AJ$23)*$AH$23)),IF(Calculator!$O$6="SINGLEHOMESTEAD",SUM((((K6/100)*$AJ$22)*$AH$22))+(((((K6/100)*$AJ$22)*$AN$22)*$AH$22)*Calculator!$G$3)-((((K6/100)*$AJ$22)*$AN$22)*$AH$22)+((((K6/100)*$AJ$23)*$AH$23)),IF(Calculator!$O$6="SINGLEBAND A",SUM((((K6/100)*$AJ$22)*$AH$22))+(((((K6/100)*$AJ$22)*$AN$22)*$AH$22)*Calculator!$G$5)-((((K6/100)*$AJ$22)*$AN$22)*$AH$22)+((((K6/100)*$AJ$23)*$AH$23)),IF(Calculator!$O$6="SINGLEBAND B",SUM((((K6/100)*$AJ$22)*$AH$22))+(((((K6/100)*$AJ$22)*$AN$22)*$AH$22)*Calculator!$G$6)-((((K6/100)*$AJ$22)*$AN$22)*$AH$22)+((((K6/100)*$AJ$23)*$AH$23)),IF(Calculator!$O$6="SINGLEBAND C",SUM((((K6/100)*$AJ$22)*$AH$22))+(((((K6/100)*$AJ$22)*$AN$22)*$AH$22)*Calculator!$G$7)-((((K6/100)*$AJ$22)*$AN$22)*$AH$22)+((((K6/100)*$AJ$23)*$AH$23)),IF(Calculator!$O$6="SINGLEBAND D",SUM((((K6/100)*$AJ$22)*$AH$22))+(((((K6/100)*$AJ$22)*$AN$22)*$AH$22)*Calculator!$G$8)-((((K6/100)*$AJ$22)*$AN$22)*$AH$22)+((((K6/100)*$AJ$23)*$AH$23)),IF(Calculator!$O$6="SINGLEURBANE",SUM((((K6/100)*$AJ$22)*$AH$22))+(((((K6/100)*$AJ$22)*$AN$22)*$AH$22)*Calculator!$G$9)-((((K6/100)*$AJ$22)*$AN$22)*$AH$22)+((((K6/100)*$AJ$23)*$AH$23)),IF(Calculator!$O$6="SINGLESILVERANOD",SUM((((K6/100)*$AJ$22)*$AH$22))+(((((K6/100)*$AJ$22)*$AN$22)*$AH$22)*Calculator!$G$10)-((((K6/100)*$AJ$22)*$AN$22)*$AH$22)+((((K6/100)*$AJ$23)*$AH$23)),IF(Calculator!$O$6="SINGLEANOD",SUM((((K6/100)*$AJ$22)*$AH$22))+(((((K6/100)*$AJ$22)*$AN$22)*$AH$22)*Calculator!$G$11)-((((K6/100)*$AJ$22)*$AN$22)*$AH$22)+((((K6/100)*$AJ$23)*$AH$23)),IF(Calculator!$O$6="DUALBASE",SUM((((K6/100)*$AJ$22)*$AH$22))+(((((K6/100)*$AJ$22)*$AN$22)*$AH$22)*Calculator!$G$12)-((((K6/100)*$AJ$22)*$AN$22)*$AH$22)+((((K6/100)*$AJ$23)*$AH$23)),IF(Calculator!$O$6="DUALELEMENTS",SUM((((K6/100)*$AJ$22)*$AH$22))+(((((K6/100)*$AJ$22)*$AN$22)*$AH$22)*Calculator!$G$13)-((((K6/100)*$AJ$22)*$AN$22)*$AH$22)+((((K6/100)*$AJ$23)*$AH$23)),IF(Calculator!$O$6="DUALSPECTRUM",SUM((((K6/100)*$AJ$22)*$AH$22))+(((((K6/100)*$AJ$22)*$AN$22)*$AH$22)*Calculator!$G$15)-((((K6/100)*$AJ$22)*$AN$22)*$AH$22)+((((K6/100)*$AJ$23)*$AH$23)),IF(Calculator!$O$6="DUALHOMESTEAD",SUM((((K6/100)*$AJ$22)*$AH$22))+(((((K6/100)*$AJ$22)*$AN$22)*$AH$22)*Calculator!$G$14)-((((K6/100)*$AJ$22)*$AN$22)*$AH$22)+((((K6/100)*$AJ$23)*$AH$23)),IF(Calculator!$O$6="DUALBAND A",SUM((((K6/100)*$AJ$22)*$AH$22))+(((((K6/100)*$AJ$22)*$AN$22)*$AH$22)*Calculator!$G$16)-((((K6/100)*$AJ$22)*$AN$22)*$AH$22)+((((K6/100)*$AJ$23)*$AH$23)),IF(Calculator!$O$6="DUALBAND B",SUM((((K6/100)*$AJ$22)*$AH$22))+(((((K6/100)*$AJ$22)*$AN$22)*$AH$22)*Calculator!$G$17)-((((K6/100)*$AJ$22)*$AN$22)*$AH$22)+((((K6/100)*$AJ$23)*$AH$23)),IF(Calculator!$O$6="DUALBAND C",SUM((((K6/100)*$AJ$22)*$AH$22))+(((((K6/100)*$AJ$22)*$AN$22)*$AH$22)*Calculator!$G$18)-((((K6/100)*$AJ$22)*$AN$22)*$AH$22)+((((K6/100)*$AJ$23)*$AH$23)),IF(Calculator!$O$6="DUALBAND D",SUM((((K6/100)*$AJ$22)*$AH$22))+(((((K6/100)*$AJ$22)*$AN$22)*$AH$22)*Calculator!$G$19)-((((K6/100)*$AJ$22)*$AN$22)*$AH$22)+((((K6/100)*$AJ$23)*$AH$23)),IF(Calculator!$O$6="DUALURBANE",SUM((((K6/100)*$AJ$22)*$AH$22))+(((((K6/100)*$AJ$22)*$AN$22)*$AH$22)*Calculator!$G$20)-((((K6/100)*$AJ$22)*$AN$22)*$AH$22)+((((K6/100)*$AJ$23)*$AH$23)),IF(Calculator!$O$6="DUALSILVERANOD",SUM((((K6/100)*$AJ$22)*$AH$22))+(((((K6/100)*$AJ$22)*$AN$22)*$AH$22)*Calculator!$G$21)-((((K6/100)*$AJ$22)*$AN$22)*$AH$22)+((((K6/100)*$AJ$23)*$AH$23)),IF(Calculator!$O$6="DUALANOD",SUM((((K6/100)*$AJ$22)*$AH$22))+(((((K6/100)*$AJ$22)*$AN$22)*$AH$22)*Calculator!$G$22)-((((K6/100)*$AJ$22)*$AN$22)*$AH$22)+((((K6/100)*$AJ$23)*$AH$23))))))))))))))))))))))))</f>
        <v>629.00314585571277</v>
      </c>
      <c r="AA6" s="2">
        <f>IF(Calculator!$O$6="SINGLEBASE",SUM((((L6/100)*$AJ$22)*$AH$22))+((((L6/100)*$AJ$23)*$AH$23)),IF(Calculator!$O$6="SINGLEELEMENTS",SUM((((L6/100)*$AJ$22)*$AH$22))+(((((L6/100)*$AJ$22)*$AN$22)*$AH$22)*Calculator!$G$2)-((((L6/100)*$AJ$22)*$AN$22)*$AH$22)+((((L6/100)*$AJ$23)*$AH$23)),IF(Calculator!$O$6="SINGLESPECTRUM",SUM((((L6/100)*$AJ$22)*$AH$22))+(((((L6/100)*$AJ$22)*$AN$22)*$AH$22)*Calculator!$G$4)-((((L6/100)*$AJ$22)*$AN$22)*$AH$22)+((((L6/100)*$AJ$23)*$AH$23)),IF(Calculator!$O$6="SINGLEHOMESTEAD",SUM((((L6/100)*$AJ$22)*$AH$22))+(((((L6/100)*$AJ$22)*$AN$22)*$AH$22)*Calculator!$G$3)-((((L6/100)*$AJ$22)*$AN$22)*$AH$22)+((((L6/100)*$AJ$23)*$AH$23)),IF(Calculator!$O$6="SINGLEBAND A",SUM((((L6/100)*$AJ$22)*$AH$22))+(((((L6/100)*$AJ$22)*$AN$22)*$AH$22)*Calculator!$G$5)-((((L6/100)*$AJ$22)*$AN$22)*$AH$22)+((((L6/100)*$AJ$23)*$AH$23)),IF(Calculator!$O$6="SINGLEBAND B",SUM((((L6/100)*$AJ$22)*$AH$22))+(((((L6/100)*$AJ$22)*$AN$22)*$AH$22)*Calculator!$G$6)-((((L6/100)*$AJ$22)*$AN$22)*$AH$22)+((((L6/100)*$AJ$23)*$AH$23)),IF(Calculator!$O$6="SINGLEBAND C",SUM((((L6/100)*$AJ$22)*$AH$22))+(((((L6/100)*$AJ$22)*$AN$22)*$AH$22)*Calculator!$G$7)-((((L6/100)*$AJ$22)*$AN$22)*$AH$22)+((((L6/100)*$AJ$23)*$AH$23)),IF(Calculator!$O$6="SINGLEBAND D",SUM((((L6/100)*$AJ$22)*$AH$22))+(((((L6/100)*$AJ$22)*$AN$22)*$AH$22)*Calculator!$G$8)-((((L6/100)*$AJ$22)*$AN$22)*$AH$22)+((((L6/100)*$AJ$23)*$AH$23)),IF(Calculator!$O$6="SINGLEURBANE",SUM((((L6/100)*$AJ$22)*$AH$22))+(((((L6/100)*$AJ$22)*$AN$22)*$AH$22)*Calculator!$G$9)-((((L6/100)*$AJ$22)*$AN$22)*$AH$22)+((((L6/100)*$AJ$23)*$AH$23)),IF(Calculator!$O$6="SINGLESILVERANOD",SUM((((L6/100)*$AJ$22)*$AH$22))+(((((L6/100)*$AJ$22)*$AN$22)*$AH$22)*Calculator!$G$10)-((((L6/100)*$AJ$22)*$AN$22)*$AH$22)+((((L6/100)*$AJ$23)*$AH$23)),IF(Calculator!$O$6="SINGLEANOD",SUM((((L6/100)*$AJ$22)*$AH$22))+(((((L6/100)*$AJ$22)*$AN$22)*$AH$22)*Calculator!$G$11)-((((L6/100)*$AJ$22)*$AN$22)*$AH$22)+((((L6/100)*$AJ$23)*$AH$23)),IF(Calculator!$O$6="DUALBASE",SUM((((L6/100)*$AJ$22)*$AH$22))+(((((L6/100)*$AJ$22)*$AN$22)*$AH$22)*Calculator!$G$12)-((((L6/100)*$AJ$22)*$AN$22)*$AH$22)+((((L6/100)*$AJ$23)*$AH$23)),IF(Calculator!$O$6="DUALELEMENTS",SUM((((L6/100)*$AJ$22)*$AH$22))+(((((L6/100)*$AJ$22)*$AN$22)*$AH$22)*Calculator!$G$13)-((((L6/100)*$AJ$22)*$AN$22)*$AH$22)+((((L6/100)*$AJ$23)*$AH$23)),IF(Calculator!$O$6="DUALSPECTRUM",SUM((((L6/100)*$AJ$22)*$AH$22))+(((((L6/100)*$AJ$22)*$AN$22)*$AH$22)*Calculator!$G$15)-((((L6/100)*$AJ$22)*$AN$22)*$AH$22)+((((L6/100)*$AJ$23)*$AH$23)),IF(Calculator!$O$6="DUALHOMESTEAD",SUM((((L6/100)*$AJ$22)*$AH$22))+(((((L6/100)*$AJ$22)*$AN$22)*$AH$22)*Calculator!$G$14)-((((L6/100)*$AJ$22)*$AN$22)*$AH$22)+((((L6/100)*$AJ$23)*$AH$23)),IF(Calculator!$O$6="DUALBAND A",SUM((((L6/100)*$AJ$22)*$AH$22))+(((((L6/100)*$AJ$22)*$AN$22)*$AH$22)*Calculator!$G$16)-((((L6/100)*$AJ$22)*$AN$22)*$AH$22)+((((L6/100)*$AJ$23)*$AH$23)),IF(Calculator!$O$6="DUALBAND B",SUM((((L6/100)*$AJ$22)*$AH$22))+(((((L6/100)*$AJ$22)*$AN$22)*$AH$22)*Calculator!$G$17)-((((L6/100)*$AJ$22)*$AN$22)*$AH$22)+((((L6/100)*$AJ$23)*$AH$23)),IF(Calculator!$O$6="DUALBAND C",SUM((((L6/100)*$AJ$22)*$AH$22))+(((((L6/100)*$AJ$22)*$AN$22)*$AH$22)*Calculator!$G$18)-((((L6/100)*$AJ$22)*$AN$22)*$AH$22)+((((L6/100)*$AJ$23)*$AH$23)),IF(Calculator!$O$6="DUALBAND D",SUM((((L6/100)*$AJ$22)*$AH$22))+(((((L6/100)*$AJ$22)*$AN$22)*$AH$22)*Calculator!$G$19)-((((L6/100)*$AJ$22)*$AN$22)*$AH$22)+((((L6/100)*$AJ$23)*$AH$23)),IF(Calculator!$O$6="DUALURBANE",SUM((((L6/100)*$AJ$22)*$AH$22))+(((((L6/100)*$AJ$22)*$AN$22)*$AH$22)*Calculator!$G$20)-((((L6/100)*$AJ$22)*$AN$22)*$AH$22)+((((L6/100)*$AJ$23)*$AH$23)),IF(Calculator!$O$6="DUALSILVERANOD",SUM((((L6/100)*$AJ$22)*$AH$22))+(((((L6/100)*$AJ$22)*$AN$22)*$AH$22)*Calculator!$G$21)-((((L6/100)*$AJ$22)*$AN$22)*$AH$22)+((((L6/100)*$AJ$23)*$AH$23)),IF(Calculator!$O$6="DUALANOD",SUM((((L6/100)*$AJ$22)*$AH$22))+(((((L6/100)*$AJ$22)*$AN$22)*$AH$22)*Calculator!$G$22)-((((L6/100)*$AJ$22)*$AN$22)*$AH$22)+((((L6/100)*$AJ$23)*$AH$23))))))))))))))))))))))))</f>
        <v>637.97062736816406</v>
      </c>
      <c r="AB6" s="2">
        <f>IF(Calculator!$O$6="SINGLEBASE",SUM((((M6/100)*$AJ$22)*$AH$22))+((((M6/100)*$AJ$23)*$AH$23)),IF(Calculator!$O$6="SINGLEELEMENTS",SUM((((M6/100)*$AJ$22)*$AH$22))+(((((M6/100)*$AJ$22)*$AN$22)*$AH$22)*Calculator!$G$2)-((((M6/100)*$AJ$22)*$AN$22)*$AH$22)+((((M6/100)*$AJ$23)*$AH$23)),IF(Calculator!$O$6="SINGLESPECTRUM",SUM((((M6/100)*$AJ$22)*$AH$22))+(((((M6/100)*$AJ$22)*$AN$22)*$AH$22)*Calculator!$G$4)-((((M6/100)*$AJ$22)*$AN$22)*$AH$22)+((((M6/100)*$AJ$23)*$AH$23)),IF(Calculator!$O$6="SINGLEHOMESTEAD",SUM((((M6/100)*$AJ$22)*$AH$22))+(((((M6/100)*$AJ$22)*$AN$22)*$AH$22)*Calculator!$G$3)-((((M6/100)*$AJ$22)*$AN$22)*$AH$22)+((((M6/100)*$AJ$23)*$AH$23)),IF(Calculator!$O$6="SINGLEBAND A",SUM((((M6/100)*$AJ$22)*$AH$22))+(((((M6/100)*$AJ$22)*$AN$22)*$AH$22)*Calculator!$G$5)-((((M6/100)*$AJ$22)*$AN$22)*$AH$22)+((((M6/100)*$AJ$23)*$AH$23)),IF(Calculator!$O$6="SINGLEBAND B",SUM((((M6/100)*$AJ$22)*$AH$22))+(((((M6/100)*$AJ$22)*$AN$22)*$AH$22)*Calculator!$G$6)-((((M6/100)*$AJ$22)*$AN$22)*$AH$22)+((((M6/100)*$AJ$23)*$AH$23)),IF(Calculator!$O$6="SINGLEBAND C",SUM((((M6/100)*$AJ$22)*$AH$22))+(((((M6/100)*$AJ$22)*$AN$22)*$AH$22)*Calculator!$G$7)-((((M6/100)*$AJ$22)*$AN$22)*$AH$22)+((((M6/100)*$AJ$23)*$AH$23)),IF(Calculator!$O$6="SINGLEBAND D",SUM((((M6/100)*$AJ$22)*$AH$22))+(((((M6/100)*$AJ$22)*$AN$22)*$AH$22)*Calculator!$G$8)-((((M6/100)*$AJ$22)*$AN$22)*$AH$22)+((((M6/100)*$AJ$23)*$AH$23)),IF(Calculator!$O$6="SINGLEURBANE",SUM((((M6/100)*$AJ$22)*$AH$22))+(((((M6/100)*$AJ$22)*$AN$22)*$AH$22)*Calculator!$G$9)-((((M6/100)*$AJ$22)*$AN$22)*$AH$22)+((((M6/100)*$AJ$23)*$AH$23)),IF(Calculator!$O$6="SINGLESILVERANOD",SUM((((M6/100)*$AJ$22)*$AH$22))+(((((M6/100)*$AJ$22)*$AN$22)*$AH$22)*Calculator!$G$10)-((((M6/100)*$AJ$22)*$AN$22)*$AH$22)+((((M6/100)*$AJ$23)*$AH$23)),IF(Calculator!$O$6="SINGLEANOD",SUM((((M6/100)*$AJ$22)*$AH$22))+(((((M6/100)*$AJ$22)*$AN$22)*$AH$22)*Calculator!$G$11)-((((M6/100)*$AJ$22)*$AN$22)*$AH$22)+((((M6/100)*$AJ$23)*$AH$23)),IF(Calculator!$O$6="DUALBASE",SUM((((M6/100)*$AJ$22)*$AH$22))+(((((M6/100)*$AJ$22)*$AN$22)*$AH$22)*Calculator!$G$12)-((((M6/100)*$AJ$22)*$AN$22)*$AH$22)+((((M6/100)*$AJ$23)*$AH$23)),IF(Calculator!$O$6="DUALELEMENTS",SUM((((M6/100)*$AJ$22)*$AH$22))+(((((M6/100)*$AJ$22)*$AN$22)*$AH$22)*Calculator!$G$13)-((((M6/100)*$AJ$22)*$AN$22)*$AH$22)+((((M6/100)*$AJ$23)*$AH$23)),IF(Calculator!$O$6="DUALSPECTRUM",SUM((((M6/100)*$AJ$22)*$AH$22))+(((((M6/100)*$AJ$22)*$AN$22)*$AH$22)*Calculator!$G$15)-((((M6/100)*$AJ$22)*$AN$22)*$AH$22)+((((M6/100)*$AJ$23)*$AH$23)),IF(Calculator!$O$6="DUALHOMESTEAD",SUM((((M6/100)*$AJ$22)*$AH$22))+(((((M6/100)*$AJ$22)*$AN$22)*$AH$22)*Calculator!$G$14)-((((M6/100)*$AJ$22)*$AN$22)*$AH$22)+((((M6/100)*$AJ$23)*$AH$23)),IF(Calculator!$O$6="DUALBAND A",SUM((((M6/100)*$AJ$22)*$AH$22))+(((((M6/100)*$AJ$22)*$AN$22)*$AH$22)*Calculator!$G$16)-((((M6/100)*$AJ$22)*$AN$22)*$AH$22)+((((M6/100)*$AJ$23)*$AH$23)),IF(Calculator!$O$6="DUALBAND B",SUM((((M6/100)*$AJ$22)*$AH$22))+(((((M6/100)*$AJ$22)*$AN$22)*$AH$22)*Calculator!$G$17)-((((M6/100)*$AJ$22)*$AN$22)*$AH$22)+((((M6/100)*$AJ$23)*$AH$23)),IF(Calculator!$O$6="DUALBAND C",SUM((((M6/100)*$AJ$22)*$AH$22))+(((((M6/100)*$AJ$22)*$AN$22)*$AH$22)*Calculator!$G$18)-((((M6/100)*$AJ$22)*$AN$22)*$AH$22)+((((M6/100)*$AJ$23)*$AH$23)),IF(Calculator!$O$6="DUALBAND D",SUM((((M6/100)*$AJ$22)*$AH$22))+(((((M6/100)*$AJ$22)*$AN$22)*$AH$22)*Calculator!$G$19)-((((M6/100)*$AJ$22)*$AN$22)*$AH$22)+((((M6/100)*$AJ$23)*$AH$23)),IF(Calculator!$O$6="DUALURBANE",SUM((((M6/100)*$AJ$22)*$AH$22))+(((((M6/100)*$AJ$22)*$AN$22)*$AH$22)*Calculator!$G$20)-((((M6/100)*$AJ$22)*$AN$22)*$AH$22)+((((M6/100)*$AJ$23)*$AH$23)),IF(Calculator!$O$6="DUALSILVERANOD",SUM((((M6/100)*$AJ$22)*$AH$22))+(((((M6/100)*$AJ$22)*$AN$22)*$AH$22)*Calculator!$G$21)-((((M6/100)*$AJ$22)*$AN$22)*$AH$22)+((((M6/100)*$AJ$23)*$AH$23)),IF(Calculator!$O$6="DUALANOD",SUM((((M6/100)*$AJ$22)*$AH$22))+(((((M6/100)*$AJ$22)*$AN$22)*$AH$22)*Calculator!$G$22)-((((M6/100)*$AJ$22)*$AN$22)*$AH$22)+((((M6/100)*$AJ$23)*$AH$23))))))))))))))))))))))))</f>
        <v>645.63989282836906</v>
      </c>
      <c r="AC6" s="2">
        <f>IF(Calculator!$O$6="SINGLEBASE",SUM((((N6/100)*$AJ$22)*$AH$22))+((((N6/100)*$AJ$23)*$AH$23)),IF(Calculator!$O$6="SINGLEELEMENTS",SUM((((N6/100)*$AJ$22)*$AH$22))+(((((N6/100)*$AJ$22)*$AN$22)*$AH$22)*Calculator!$G$2)-((((N6/100)*$AJ$22)*$AN$22)*$AH$22)+((((N6/100)*$AJ$23)*$AH$23)),IF(Calculator!$O$6="SINGLESPECTRUM",SUM((((N6/100)*$AJ$22)*$AH$22))+(((((N6/100)*$AJ$22)*$AN$22)*$AH$22)*Calculator!$G$4)-((((N6/100)*$AJ$22)*$AN$22)*$AH$22)+((((N6/100)*$AJ$23)*$AH$23)),IF(Calculator!$O$6="SINGLEHOMESTEAD",SUM((((N6/100)*$AJ$22)*$AH$22))+(((((N6/100)*$AJ$22)*$AN$22)*$AH$22)*Calculator!$G$3)-((((N6/100)*$AJ$22)*$AN$22)*$AH$22)+((((N6/100)*$AJ$23)*$AH$23)),IF(Calculator!$O$6="SINGLEBAND A",SUM((((N6/100)*$AJ$22)*$AH$22))+(((((N6/100)*$AJ$22)*$AN$22)*$AH$22)*Calculator!$G$5)-((((N6/100)*$AJ$22)*$AN$22)*$AH$22)+((((N6/100)*$AJ$23)*$AH$23)),IF(Calculator!$O$6="SINGLEBAND B",SUM((((N6/100)*$AJ$22)*$AH$22))+(((((N6/100)*$AJ$22)*$AN$22)*$AH$22)*Calculator!$G$6)-((((N6/100)*$AJ$22)*$AN$22)*$AH$22)+((((N6/100)*$AJ$23)*$AH$23)),IF(Calculator!$O$6="SINGLEBAND C",SUM((((N6/100)*$AJ$22)*$AH$22))+(((((N6/100)*$AJ$22)*$AN$22)*$AH$22)*Calculator!$G$7)-((((N6/100)*$AJ$22)*$AN$22)*$AH$22)+((((N6/100)*$AJ$23)*$AH$23)),IF(Calculator!$O$6="SINGLEBAND D",SUM((((N6/100)*$AJ$22)*$AH$22))+(((((N6/100)*$AJ$22)*$AN$22)*$AH$22)*Calculator!$G$8)-((((N6/100)*$AJ$22)*$AN$22)*$AH$22)+((((N6/100)*$AJ$23)*$AH$23)),IF(Calculator!$O$6="SINGLEURBANE",SUM((((N6/100)*$AJ$22)*$AH$22))+(((((N6/100)*$AJ$22)*$AN$22)*$AH$22)*Calculator!$G$9)-((((N6/100)*$AJ$22)*$AN$22)*$AH$22)+((((N6/100)*$AJ$23)*$AH$23)),IF(Calculator!$O$6="SINGLESILVERANOD",SUM((((N6/100)*$AJ$22)*$AH$22))+(((((N6/100)*$AJ$22)*$AN$22)*$AH$22)*Calculator!$G$10)-((((N6/100)*$AJ$22)*$AN$22)*$AH$22)+((((N6/100)*$AJ$23)*$AH$23)),IF(Calculator!$O$6="SINGLEANOD",SUM((((N6/100)*$AJ$22)*$AH$22))+(((((N6/100)*$AJ$22)*$AN$22)*$AH$22)*Calculator!$G$11)-((((N6/100)*$AJ$22)*$AN$22)*$AH$22)+((((N6/100)*$AJ$23)*$AH$23)),IF(Calculator!$O$6="DUALBASE",SUM((((N6/100)*$AJ$22)*$AH$22))+(((((N6/100)*$AJ$22)*$AN$22)*$AH$22)*Calculator!$G$12)-((((N6/100)*$AJ$22)*$AN$22)*$AH$22)+((((N6/100)*$AJ$23)*$AH$23)),IF(Calculator!$O$6="DUALELEMENTS",SUM((((N6/100)*$AJ$22)*$AH$22))+(((((N6/100)*$AJ$22)*$AN$22)*$AH$22)*Calculator!$G$13)-((((N6/100)*$AJ$22)*$AN$22)*$AH$22)+((((N6/100)*$AJ$23)*$AH$23)),IF(Calculator!$O$6="DUALSPECTRUM",SUM((((N6/100)*$AJ$22)*$AH$22))+(((((N6/100)*$AJ$22)*$AN$22)*$AH$22)*Calculator!$G$15)-((((N6/100)*$AJ$22)*$AN$22)*$AH$22)+((((N6/100)*$AJ$23)*$AH$23)),IF(Calculator!$O$6="DUALHOMESTEAD",SUM((((N6/100)*$AJ$22)*$AH$22))+(((((N6/100)*$AJ$22)*$AN$22)*$AH$22)*Calculator!$G$14)-((((N6/100)*$AJ$22)*$AN$22)*$AH$22)+((((N6/100)*$AJ$23)*$AH$23)),IF(Calculator!$O$6="DUALBAND A",SUM((((N6/100)*$AJ$22)*$AH$22))+(((((N6/100)*$AJ$22)*$AN$22)*$AH$22)*Calculator!$G$16)-((((N6/100)*$AJ$22)*$AN$22)*$AH$22)+((((N6/100)*$AJ$23)*$AH$23)),IF(Calculator!$O$6="DUALBAND B",SUM((((N6/100)*$AJ$22)*$AH$22))+(((((N6/100)*$AJ$22)*$AN$22)*$AH$22)*Calculator!$G$17)-((((N6/100)*$AJ$22)*$AN$22)*$AH$22)+((((N6/100)*$AJ$23)*$AH$23)),IF(Calculator!$O$6="DUALBAND C",SUM((((N6/100)*$AJ$22)*$AH$22))+(((((N6/100)*$AJ$22)*$AN$22)*$AH$22)*Calculator!$G$18)-((((N6/100)*$AJ$22)*$AN$22)*$AH$22)+((((N6/100)*$AJ$23)*$AH$23)),IF(Calculator!$O$6="DUALBAND D",SUM((((N6/100)*$AJ$22)*$AH$22))+(((((N6/100)*$AJ$22)*$AN$22)*$AH$22)*Calculator!$G$19)-((((N6/100)*$AJ$22)*$AN$22)*$AH$22)+((((N6/100)*$AJ$23)*$AH$23)),IF(Calculator!$O$6="DUALURBANE",SUM((((N6/100)*$AJ$22)*$AH$22))+(((((N6/100)*$AJ$22)*$AN$22)*$AH$22)*Calculator!$G$20)-((((N6/100)*$AJ$22)*$AN$22)*$AH$22)+((((N6/100)*$AJ$23)*$AH$23)),IF(Calculator!$O$6="DUALSILVERANOD",SUM((((N6/100)*$AJ$22)*$AH$22))+(((((N6/100)*$AJ$22)*$AN$22)*$AH$22)*Calculator!$G$21)-((((N6/100)*$AJ$22)*$AN$22)*$AH$22)+((((N6/100)*$AJ$23)*$AH$23)),IF(Calculator!$O$6="DUALANOD",SUM((((N6/100)*$AJ$22)*$AH$22))+(((((N6/100)*$AJ$22)*$AN$22)*$AH$22)*Calculator!$G$22)-((((N6/100)*$AJ$22)*$AN$22)*$AH$22)+((((N6/100)*$AJ$23)*$AH$23))))))))))))))))))))))))</f>
        <v>653.31339467163093</v>
      </c>
    </row>
    <row r="7" spans="1:40">
      <c r="A7" s="8" t="s">
        <v>1456</v>
      </c>
      <c r="B7" s="2">
        <v>1380.6122357177733</v>
      </c>
      <c r="C7" s="2">
        <v>1399.3280938720702</v>
      </c>
      <c r="D7" s="2">
        <v>1418.0336193847654</v>
      </c>
      <c r="E7" s="2">
        <v>1436.7496051025389</v>
      </c>
      <c r="F7" s="2">
        <v>1455.4551306152343</v>
      </c>
      <c r="G7" s="2">
        <v>1477.3269091796874</v>
      </c>
      <c r="H7" s="2">
        <v>1496.0324346923828</v>
      </c>
      <c r="I7" s="2">
        <v>1514.7484204101561</v>
      </c>
      <c r="J7" s="2">
        <v>1533.4539459228515</v>
      </c>
      <c r="K7" s="2">
        <v>1552.1698040771482</v>
      </c>
      <c r="L7" s="2">
        <v>1574.03125</v>
      </c>
      <c r="M7" s="2">
        <v>1592.7472357177733</v>
      </c>
      <c r="N7" s="2">
        <v>1611.4527612304687</v>
      </c>
      <c r="P7" s="52">
        <v>1800</v>
      </c>
      <c r="Q7" s="2">
        <f>IF(Calculator!$O$6="SINGLEBASE",SUM((((B7/100)*$AJ$22)*$AH$22))+((((B7/100)*$AJ$23)*$AH$23)),IF(Calculator!$O$6="SINGLEELEMENTS",SUM((((B7/100)*$AJ$22)*$AH$22))+(((((B7/100)*$AJ$22)*$AN$22)*$AH$22)*Calculator!$G$2)-((((B7/100)*$AJ$22)*$AN$22)*$AH$22)+((((B7/100)*$AJ$23)*$AH$23)),IF(Calculator!$O$6="SINGLESPECTRUM",SUM((((B7/100)*$AJ$22)*$AH$22))+(((((B7/100)*$AJ$22)*$AN$22)*$AH$22)*Calculator!$G$4)-((((B7/100)*$AJ$22)*$AN$22)*$AH$22)+((((B7/100)*$AJ$23)*$AH$23)),IF(Calculator!$O$6="SINGLEHOMESTEAD",SUM((((B7/100)*$AJ$22)*$AH$22))+(((((B7/100)*$AJ$22)*$AN$22)*$AH$22)*Calculator!$G$3)-((((B7/100)*$AJ$22)*$AN$22)*$AH$22)+((((B7/100)*$AJ$23)*$AH$23)),IF(Calculator!$O$6="SINGLEBAND A",SUM((((B7/100)*$AJ$22)*$AH$22))+(((((B7/100)*$AJ$22)*$AN$22)*$AH$22)*Calculator!$G$5)-((((B7/100)*$AJ$22)*$AN$22)*$AH$22)+((((B7/100)*$AJ$23)*$AH$23)),IF(Calculator!$O$6="SINGLEBAND B",SUM((((B7/100)*$AJ$22)*$AH$22))+(((((B7/100)*$AJ$22)*$AN$22)*$AH$22)*Calculator!$G$6)-((((B7/100)*$AJ$22)*$AN$22)*$AH$22)+((((B7/100)*$AJ$23)*$AH$23)),IF(Calculator!$O$6="SINGLEBAND C",SUM((((B7/100)*$AJ$22)*$AH$22))+(((((B7/100)*$AJ$22)*$AN$22)*$AH$22)*Calculator!$G$7)-((((B7/100)*$AJ$22)*$AN$22)*$AH$22)+((((B7/100)*$AJ$23)*$AH$23)),IF(Calculator!$O$6="SINGLEBAND D",SUM((((B7/100)*$AJ$22)*$AH$22))+(((((B7/100)*$AJ$22)*$AN$22)*$AH$22)*Calculator!$G$8)-((((B7/100)*$AJ$22)*$AN$22)*$AH$22)+((((B7/100)*$AJ$23)*$AH$23)),IF(Calculator!$O$6="SINGLEURBANE",SUM((((B7/100)*$AJ$22)*$AH$22))+(((((B7/100)*$AJ$22)*$AN$22)*$AH$22)*Calculator!$G$9)-((((B7/100)*$AJ$22)*$AN$22)*$AH$22)+((((B7/100)*$AJ$23)*$AH$23)),IF(Calculator!$O$6="SINGLESILVERANOD",SUM((((B7/100)*$AJ$22)*$AH$22))+(((((B7/100)*$AJ$22)*$AN$22)*$AH$22)*Calculator!$G$10)-((((B7/100)*$AJ$22)*$AN$22)*$AH$22)+((((B7/100)*$AJ$23)*$AH$23)),IF(Calculator!$O$6="SINGLEANOD",SUM((((B7/100)*$AJ$22)*$AH$22))+(((((B7/100)*$AJ$22)*$AN$22)*$AH$22)*Calculator!$G$11)-((((B7/100)*$AJ$22)*$AN$22)*$AH$22)+((((B7/100)*$AJ$23)*$AH$23)),IF(Calculator!$O$6="DUALBASE",SUM((((B7/100)*$AJ$22)*$AH$22))+(((((B7/100)*$AJ$22)*$AN$22)*$AH$22)*Calculator!$G$12)-((((B7/100)*$AJ$22)*$AN$22)*$AH$22)+((((B7/100)*$AJ$23)*$AH$23)),IF(Calculator!$O$6="DUALELEMENTS",SUM((((B7/100)*$AJ$22)*$AH$22))+(((((B7/100)*$AJ$22)*$AN$22)*$AH$22)*Calculator!$G$13)-((((B7/100)*$AJ$22)*$AN$22)*$AH$22)+((((B7/100)*$AJ$23)*$AH$23)),IF(Calculator!$O$6="DUALSPECTRUM",SUM((((B7/100)*$AJ$22)*$AH$22))+(((((B7/100)*$AJ$22)*$AN$22)*$AH$22)*Calculator!$G$15)-((((B7/100)*$AJ$22)*$AN$22)*$AH$22)+((((B7/100)*$AJ$23)*$AH$23)),IF(Calculator!$O$6="DUALHOMESTEAD",SUM((((B7/100)*$AJ$22)*$AH$22))+(((((B7/100)*$AJ$22)*$AN$22)*$AH$22)*Calculator!$G$14)-((((B7/100)*$AJ$22)*$AN$22)*$AH$22)+((((B7/100)*$AJ$23)*$AH$23)),IF(Calculator!$O$6="DUALBAND A",SUM((((B7/100)*$AJ$22)*$AH$22))+(((((B7/100)*$AJ$22)*$AN$22)*$AH$22)*Calculator!$G$16)-((((B7/100)*$AJ$22)*$AN$22)*$AH$22)+((((B7/100)*$AJ$23)*$AH$23)),IF(Calculator!$O$6="DUALBAND B",SUM((((B7/100)*$AJ$22)*$AH$22))+(((((B7/100)*$AJ$22)*$AN$22)*$AH$22)*Calculator!$G$17)-((((B7/100)*$AJ$22)*$AN$22)*$AH$22)+((((B7/100)*$AJ$23)*$AH$23)),IF(Calculator!$O$6="DUALBAND C",SUM((((B7/100)*$AJ$22)*$AH$22))+(((((B7/100)*$AJ$22)*$AN$22)*$AH$22)*Calculator!$G$18)-((((B7/100)*$AJ$22)*$AN$22)*$AH$22)+((((B7/100)*$AJ$23)*$AH$23)),IF(Calculator!$O$6="DUALBAND D",SUM((((B7/100)*$AJ$22)*$AH$22))+(((((B7/100)*$AJ$22)*$AN$22)*$AH$22)*Calculator!$G$19)-((((B7/100)*$AJ$22)*$AN$22)*$AH$22)+((((B7/100)*$AJ$23)*$AH$23)),IF(Calculator!$O$6="DUALURBANE",SUM((((B7/100)*$AJ$22)*$AH$22))+(((((B7/100)*$AJ$22)*$AN$22)*$AH$22)*Calculator!$G$20)-((((B7/100)*$AJ$22)*$AN$22)*$AH$22)+((((B7/100)*$AJ$23)*$AH$23)),IF(Calculator!$O$6="DUALSILVERANOD",SUM((((B7/100)*$AJ$22)*$AH$22))+(((((B7/100)*$AJ$22)*$AN$22)*$AH$22)*Calculator!$G$21)-((((B7/100)*$AJ$22)*$AN$22)*$AH$22)+((((B7/100)*$AJ$23)*$AH$23)),IF(Calculator!$O$6="DUALANOD",SUM((((B7/100)*$AJ$22)*$AH$22))+(((((B7/100)*$AJ$22)*$AN$22)*$AH$22)*Calculator!$G$22)-((((B7/100)*$AJ$22)*$AN$22)*$AH$22)+((((B7/100)*$AJ$23)*$AH$23))))))))))))))))))))))))</f>
        <v>566.05101664428707</v>
      </c>
      <c r="R7" s="2">
        <f>IF(Calculator!$O$6="SINGLEBASE",SUM((((C7/100)*$AJ$22)*$AH$22))+((((C7/100)*$AJ$23)*$AH$23)),IF(Calculator!$O$6="SINGLEELEMENTS",SUM((((C7/100)*$AJ$22)*$AH$22))+(((((C7/100)*$AJ$22)*$AN$22)*$AH$22)*Calculator!$G$2)-((((C7/100)*$AJ$22)*$AN$22)*$AH$22)+((((C7/100)*$AJ$23)*$AH$23)),IF(Calculator!$O$6="SINGLESPECTRUM",SUM((((C7/100)*$AJ$22)*$AH$22))+(((((C7/100)*$AJ$22)*$AN$22)*$AH$22)*Calculator!$G$4)-((((C7/100)*$AJ$22)*$AN$22)*$AH$22)+((((C7/100)*$AJ$23)*$AH$23)),IF(Calculator!$O$6="SINGLEHOMESTEAD",SUM((((C7/100)*$AJ$22)*$AH$22))+(((((C7/100)*$AJ$22)*$AN$22)*$AH$22)*Calculator!$G$3)-((((C7/100)*$AJ$22)*$AN$22)*$AH$22)+((((C7/100)*$AJ$23)*$AH$23)),IF(Calculator!$O$6="SINGLEBAND A",SUM((((C7/100)*$AJ$22)*$AH$22))+(((((C7/100)*$AJ$22)*$AN$22)*$AH$22)*Calculator!$G$5)-((((C7/100)*$AJ$22)*$AN$22)*$AH$22)+((((C7/100)*$AJ$23)*$AH$23)),IF(Calculator!$O$6="SINGLEBAND B",SUM((((C7/100)*$AJ$22)*$AH$22))+(((((C7/100)*$AJ$22)*$AN$22)*$AH$22)*Calculator!$G$6)-((((C7/100)*$AJ$22)*$AN$22)*$AH$22)+((((C7/100)*$AJ$23)*$AH$23)),IF(Calculator!$O$6="SINGLEBAND C",SUM((((C7/100)*$AJ$22)*$AH$22))+(((((C7/100)*$AJ$22)*$AN$22)*$AH$22)*Calculator!$G$7)-((((C7/100)*$AJ$22)*$AN$22)*$AH$22)+((((C7/100)*$AJ$23)*$AH$23)),IF(Calculator!$O$6="SINGLEBAND D",SUM((((C7/100)*$AJ$22)*$AH$22))+(((((C7/100)*$AJ$22)*$AN$22)*$AH$22)*Calculator!$G$8)-((((C7/100)*$AJ$22)*$AN$22)*$AH$22)+((((C7/100)*$AJ$23)*$AH$23)),IF(Calculator!$O$6="SINGLEURBANE",SUM((((C7/100)*$AJ$22)*$AH$22))+(((((C7/100)*$AJ$22)*$AN$22)*$AH$22)*Calculator!$G$9)-((((C7/100)*$AJ$22)*$AN$22)*$AH$22)+((((C7/100)*$AJ$23)*$AH$23)),IF(Calculator!$O$6="SINGLESILVERANOD",SUM((((C7/100)*$AJ$22)*$AH$22))+(((((C7/100)*$AJ$22)*$AN$22)*$AH$22)*Calculator!$G$10)-((((C7/100)*$AJ$22)*$AN$22)*$AH$22)+((((C7/100)*$AJ$23)*$AH$23)),IF(Calculator!$O$6="SINGLEANOD",SUM((((C7/100)*$AJ$22)*$AH$22))+(((((C7/100)*$AJ$22)*$AN$22)*$AH$22)*Calculator!$G$11)-((((C7/100)*$AJ$22)*$AN$22)*$AH$22)+((((C7/100)*$AJ$23)*$AH$23)),IF(Calculator!$O$6="DUALBASE",SUM((((C7/100)*$AJ$22)*$AH$22))+(((((C7/100)*$AJ$22)*$AN$22)*$AH$22)*Calculator!$G$12)-((((C7/100)*$AJ$22)*$AN$22)*$AH$22)+((((C7/100)*$AJ$23)*$AH$23)),IF(Calculator!$O$6="DUALELEMENTS",SUM((((C7/100)*$AJ$22)*$AH$22))+(((((C7/100)*$AJ$22)*$AN$22)*$AH$22)*Calculator!$G$13)-((((C7/100)*$AJ$22)*$AN$22)*$AH$22)+((((C7/100)*$AJ$23)*$AH$23)),IF(Calculator!$O$6="DUALSPECTRUM",SUM((((C7/100)*$AJ$22)*$AH$22))+(((((C7/100)*$AJ$22)*$AN$22)*$AH$22)*Calculator!$G$15)-((((C7/100)*$AJ$22)*$AN$22)*$AH$22)+((((C7/100)*$AJ$23)*$AH$23)),IF(Calculator!$O$6="DUALHOMESTEAD",SUM((((C7/100)*$AJ$22)*$AH$22))+(((((C7/100)*$AJ$22)*$AN$22)*$AH$22)*Calculator!$G$14)-((((C7/100)*$AJ$22)*$AN$22)*$AH$22)+((((C7/100)*$AJ$23)*$AH$23)),IF(Calculator!$O$6="DUALBAND A",SUM((((C7/100)*$AJ$22)*$AH$22))+(((((C7/100)*$AJ$22)*$AN$22)*$AH$22)*Calculator!$G$16)-((((C7/100)*$AJ$22)*$AN$22)*$AH$22)+((((C7/100)*$AJ$23)*$AH$23)),IF(Calculator!$O$6="DUALBAND B",SUM((((C7/100)*$AJ$22)*$AH$22))+(((((C7/100)*$AJ$22)*$AN$22)*$AH$22)*Calculator!$G$17)-((((C7/100)*$AJ$22)*$AN$22)*$AH$22)+((((C7/100)*$AJ$23)*$AH$23)),IF(Calculator!$O$6="DUALBAND C",SUM((((C7/100)*$AJ$22)*$AH$22))+(((((C7/100)*$AJ$22)*$AN$22)*$AH$22)*Calculator!$G$18)-((((C7/100)*$AJ$22)*$AN$22)*$AH$22)+((((C7/100)*$AJ$23)*$AH$23)),IF(Calculator!$O$6="DUALBAND D",SUM((((C7/100)*$AJ$22)*$AH$22))+(((((C7/100)*$AJ$22)*$AN$22)*$AH$22)*Calculator!$G$19)-((((C7/100)*$AJ$22)*$AN$22)*$AH$22)+((((C7/100)*$AJ$23)*$AH$23)),IF(Calculator!$O$6="DUALURBANE",SUM((((C7/100)*$AJ$22)*$AH$22))+(((((C7/100)*$AJ$22)*$AN$22)*$AH$22)*Calculator!$G$20)-((((C7/100)*$AJ$22)*$AN$22)*$AH$22)+((((C7/100)*$AJ$23)*$AH$23)),IF(Calculator!$O$6="DUALSILVERANOD",SUM((((C7/100)*$AJ$22)*$AH$22))+(((((C7/100)*$AJ$22)*$AN$22)*$AH$22)*Calculator!$G$21)-((((C7/100)*$AJ$22)*$AN$22)*$AH$22)+((((C7/100)*$AJ$23)*$AH$23)),IF(Calculator!$O$6="DUALANOD",SUM((((C7/100)*$AJ$22)*$AH$22))+(((((C7/100)*$AJ$22)*$AN$22)*$AH$22)*Calculator!$G$22)-((((C7/100)*$AJ$22)*$AN$22)*$AH$22)+((((C7/100)*$AJ$23)*$AH$23))))))))))))))))))))))))</f>
        <v>573.72451848754872</v>
      </c>
      <c r="S7" s="2">
        <f>IF(Calculator!$O$6="SINGLEBASE",SUM((((D7/100)*$AJ$22)*$AH$22))+((((D7/100)*$AJ$23)*$AH$23)),IF(Calculator!$O$6="SINGLEELEMENTS",SUM((((D7/100)*$AJ$22)*$AH$22))+(((((D7/100)*$AJ$22)*$AN$22)*$AH$22)*Calculator!$G$2)-((((D7/100)*$AJ$22)*$AN$22)*$AH$22)+((((D7/100)*$AJ$23)*$AH$23)),IF(Calculator!$O$6="SINGLESPECTRUM",SUM((((D7/100)*$AJ$22)*$AH$22))+(((((D7/100)*$AJ$22)*$AN$22)*$AH$22)*Calculator!$G$4)-((((D7/100)*$AJ$22)*$AN$22)*$AH$22)+((((D7/100)*$AJ$23)*$AH$23)),IF(Calculator!$O$6="SINGLEHOMESTEAD",SUM((((D7/100)*$AJ$22)*$AH$22))+(((((D7/100)*$AJ$22)*$AN$22)*$AH$22)*Calculator!$G$3)-((((D7/100)*$AJ$22)*$AN$22)*$AH$22)+((((D7/100)*$AJ$23)*$AH$23)),IF(Calculator!$O$6="SINGLEBAND A",SUM((((D7/100)*$AJ$22)*$AH$22))+(((((D7/100)*$AJ$22)*$AN$22)*$AH$22)*Calculator!$G$5)-((((D7/100)*$AJ$22)*$AN$22)*$AH$22)+((((D7/100)*$AJ$23)*$AH$23)),IF(Calculator!$O$6="SINGLEBAND B",SUM((((D7/100)*$AJ$22)*$AH$22))+(((((D7/100)*$AJ$22)*$AN$22)*$AH$22)*Calculator!$G$6)-((((D7/100)*$AJ$22)*$AN$22)*$AH$22)+((((D7/100)*$AJ$23)*$AH$23)),IF(Calculator!$O$6="SINGLEBAND C",SUM((((D7/100)*$AJ$22)*$AH$22))+(((((D7/100)*$AJ$22)*$AN$22)*$AH$22)*Calculator!$G$7)-((((D7/100)*$AJ$22)*$AN$22)*$AH$22)+((((D7/100)*$AJ$23)*$AH$23)),IF(Calculator!$O$6="SINGLEBAND D",SUM((((D7/100)*$AJ$22)*$AH$22))+(((((D7/100)*$AJ$22)*$AN$22)*$AH$22)*Calculator!$G$8)-((((D7/100)*$AJ$22)*$AN$22)*$AH$22)+((((D7/100)*$AJ$23)*$AH$23)),IF(Calculator!$O$6="SINGLEURBANE",SUM((((D7/100)*$AJ$22)*$AH$22))+(((((D7/100)*$AJ$22)*$AN$22)*$AH$22)*Calculator!$G$9)-((((D7/100)*$AJ$22)*$AN$22)*$AH$22)+((((D7/100)*$AJ$23)*$AH$23)),IF(Calculator!$O$6="SINGLESILVERANOD",SUM((((D7/100)*$AJ$22)*$AH$22))+(((((D7/100)*$AJ$22)*$AN$22)*$AH$22)*Calculator!$G$10)-((((D7/100)*$AJ$22)*$AN$22)*$AH$22)+((((D7/100)*$AJ$23)*$AH$23)),IF(Calculator!$O$6="SINGLEANOD",SUM((((D7/100)*$AJ$22)*$AH$22))+(((((D7/100)*$AJ$22)*$AN$22)*$AH$22)*Calculator!$G$11)-((((D7/100)*$AJ$22)*$AN$22)*$AH$22)+((((D7/100)*$AJ$23)*$AH$23)),IF(Calculator!$O$6="DUALBASE",SUM((((D7/100)*$AJ$22)*$AH$22))+(((((D7/100)*$AJ$22)*$AN$22)*$AH$22)*Calculator!$G$12)-((((D7/100)*$AJ$22)*$AN$22)*$AH$22)+((((D7/100)*$AJ$23)*$AH$23)),IF(Calculator!$O$6="DUALELEMENTS",SUM((((D7/100)*$AJ$22)*$AH$22))+(((((D7/100)*$AJ$22)*$AN$22)*$AH$22)*Calculator!$G$13)-((((D7/100)*$AJ$22)*$AN$22)*$AH$22)+((((D7/100)*$AJ$23)*$AH$23)),IF(Calculator!$O$6="DUALSPECTRUM",SUM((((D7/100)*$AJ$22)*$AH$22))+(((((D7/100)*$AJ$22)*$AN$22)*$AH$22)*Calculator!$G$15)-((((D7/100)*$AJ$22)*$AN$22)*$AH$22)+((((D7/100)*$AJ$23)*$AH$23)),IF(Calculator!$O$6="DUALHOMESTEAD",SUM((((D7/100)*$AJ$22)*$AH$22))+(((((D7/100)*$AJ$22)*$AN$22)*$AH$22)*Calculator!$G$14)-((((D7/100)*$AJ$22)*$AN$22)*$AH$22)+((((D7/100)*$AJ$23)*$AH$23)),IF(Calculator!$O$6="DUALBAND A",SUM((((D7/100)*$AJ$22)*$AH$22))+(((((D7/100)*$AJ$22)*$AN$22)*$AH$22)*Calculator!$G$16)-((((D7/100)*$AJ$22)*$AN$22)*$AH$22)+((((D7/100)*$AJ$23)*$AH$23)),IF(Calculator!$O$6="DUALBAND B",SUM((((D7/100)*$AJ$22)*$AH$22))+(((((D7/100)*$AJ$22)*$AN$22)*$AH$22)*Calculator!$G$17)-((((D7/100)*$AJ$22)*$AN$22)*$AH$22)+((((D7/100)*$AJ$23)*$AH$23)),IF(Calculator!$O$6="DUALBAND C",SUM((((D7/100)*$AJ$22)*$AH$22))+(((((D7/100)*$AJ$22)*$AN$22)*$AH$22)*Calculator!$G$18)-((((D7/100)*$AJ$22)*$AN$22)*$AH$22)+((((D7/100)*$AJ$23)*$AH$23)),IF(Calculator!$O$6="DUALBAND D",SUM((((D7/100)*$AJ$22)*$AH$22))+(((((D7/100)*$AJ$22)*$AN$22)*$AH$22)*Calculator!$G$19)-((((D7/100)*$AJ$22)*$AN$22)*$AH$22)+((((D7/100)*$AJ$23)*$AH$23)),IF(Calculator!$O$6="DUALURBANE",SUM((((D7/100)*$AJ$22)*$AH$22))+(((((D7/100)*$AJ$22)*$AN$22)*$AH$22)*Calculator!$G$20)-((((D7/100)*$AJ$22)*$AN$22)*$AH$22)+((((D7/100)*$AJ$23)*$AH$23)),IF(Calculator!$O$6="DUALSILVERANOD",SUM((((D7/100)*$AJ$22)*$AH$22))+(((((D7/100)*$AJ$22)*$AN$22)*$AH$22)*Calculator!$G$21)-((((D7/100)*$AJ$22)*$AN$22)*$AH$22)+((((D7/100)*$AJ$23)*$AH$23)),IF(Calculator!$O$6="DUALANOD",SUM((((D7/100)*$AJ$22)*$AH$22))+(((((D7/100)*$AJ$22)*$AN$22)*$AH$22)*Calculator!$G$22)-((((D7/100)*$AJ$22)*$AN$22)*$AH$22)+((((D7/100)*$AJ$23)*$AH$23))))))))))))))))))))))))</f>
        <v>581.39378394775395</v>
      </c>
      <c r="T7" s="2">
        <f>IF(Calculator!$O$6="SINGLEBASE",SUM((((E7/100)*$AJ$22)*$AH$22))+((((E7/100)*$AJ$23)*$AH$23)),IF(Calculator!$O$6="SINGLEELEMENTS",SUM((((E7/100)*$AJ$22)*$AH$22))+(((((E7/100)*$AJ$22)*$AN$22)*$AH$22)*Calculator!$G$2)-((((E7/100)*$AJ$22)*$AN$22)*$AH$22)+((((E7/100)*$AJ$23)*$AH$23)),IF(Calculator!$O$6="SINGLESPECTRUM",SUM((((E7/100)*$AJ$22)*$AH$22))+(((((E7/100)*$AJ$22)*$AN$22)*$AH$22)*Calculator!$G$4)-((((E7/100)*$AJ$22)*$AN$22)*$AH$22)+((((E7/100)*$AJ$23)*$AH$23)),IF(Calculator!$O$6="SINGLEHOMESTEAD",SUM((((E7/100)*$AJ$22)*$AH$22))+(((((E7/100)*$AJ$22)*$AN$22)*$AH$22)*Calculator!$G$3)-((((E7/100)*$AJ$22)*$AN$22)*$AH$22)+((((E7/100)*$AJ$23)*$AH$23)),IF(Calculator!$O$6="SINGLEBAND A",SUM((((E7/100)*$AJ$22)*$AH$22))+(((((E7/100)*$AJ$22)*$AN$22)*$AH$22)*Calculator!$G$5)-((((E7/100)*$AJ$22)*$AN$22)*$AH$22)+((((E7/100)*$AJ$23)*$AH$23)),IF(Calculator!$O$6="SINGLEBAND B",SUM((((E7/100)*$AJ$22)*$AH$22))+(((((E7/100)*$AJ$22)*$AN$22)*$AH$22)*Calculator!$G$6)-((((E7/100)*$AJ$22)*$AN$22)*$AH$22)+((((E7/100)*$AJ$23)*$AH$23)),IF(Calculator!$O$6="SINGLEBAND C",SUM((((E7/100)*$AJ$22)*$AH$22))+(((((E7/100)*$AJ$22)*$AN$22)*$AH$22)*Calculator!$G$7)-((((E7/100)*$AJ$22)*$AN$22)*$AH$22)+((((E7/100)*$AJ$23)*$AH$23)),IF(Calculator!$O$6="SINGLEBAND D",SUM((((E7/100)*$AJ$22)*$AH$22))+(((((E7/100)*$AJ$22)*$AN$22)*$AH$22)*Calculator!$G$8)-((((E7/100)*$AJ$22)*$AN$22)*$AH$22)+((((E7/100)*$AJ$23)*$AH$23)),IF(Calculator!$O$6="SINGLEURBANE",SUM((((E7/100)*$AJ$22)*$AH$22))+(((((E7/100)*$AJ$22)*$AN$22)*$AH$22)*Calculator!$G$9)-((((E7/100)*$AJ$22)*$AN$22)*$AH$22)+((((E7/100)*$AJ$23)*$AH$23)),IF(Calculator!$O$6="SINGLESILVERANOD",SUM((((E7/100)*$AJ$22)*$AH$22))+(((((E7/100)*$AJ$22)*$AN$22)*$AH$22)*Calculator!$G$10)-((((E7/100)*$AJ$22)*$AN$22)*$AH$22)+((((E7/100)*$AJ$23)*$AH$23)),IF(Calculator!$O$6="SINGLEANOD",SUM((((E7/100)*$AJ$22)*$AH$22))+(((((E7/100)*$AJ$22)*$AN$22)*$AH$22)*Calculator!$G$11)-((((E7/100)*$AJ$22)*$AN$22)*$AH$22)+((((E7/100)*$AJ$23)*$AH$23)),IF(Calculator!$O$6="DUALBASE",SUM((((E7/100)*$AJ$22)*$AH$22))+(((((E7/100)*$AJ$22)*$AN$22)*$AH$22)*Calculator!$G$12)-((((E7/100)*$AJ$22)*$AN$22)*$AH$22)+((((E7/100)*$AJ$23)*$AH$23)),IF(Calculator!$O$6="DUALELEMENTS",SUM((((E7/100)*$AJ$22)*$AH$22))+(((((E7/100)*$AJ$22)*$AN$22)*$AH$22)*Calculator!$G$13)-((((E7/100)*$AJ$22)*$AN$22)*$AH$22)+((((E7/100)*$AJ$23)*$AH$23)),IF(Calculator!$O$6="DUALSPECTRUM",SUM((((E7/100)*$AJ$22)*$AH$22))+(((((E7/100)*$AJ$22)*$AN$22)*$AH$22)*Calculator!$G$15)-((((E7/100)*$AJ$22)*$AN$22)*$AH$22)+((((E7/100)*$AJ$23)*$AH$23)),IF(Calculator!$O$6="DUALHOMESTEAD",SUM((((E7/100)*$AJ$22)*$AH$22))+(((((E7/100)*$AJ$22)*$AN$22)*$AH$22)*Calculator!$G$14)-((((E7/100)*$AJ$22)*$AN$22)*$AH$22)+((((E7/100)*$AJ$23)*$AH$23)),IF(Calculator!$O$6="DUALBAND A",SUM((((E7/100)*$AJ$22)*$AH$22))+(((((E7/100)*$AJ$22)*$AN$22)*$AH$22)*Calculator!$G$16)-((((E7/100)*$AJ$22)*$AN$22)*$AH$22)+((((E7/100)*$AJ$23)*$AH$23)),IF(Calculator!$O$6="DUALBAND B",SUM((((E7/100)*$AJ$22)*$AH$22))+(((((E7/100)*$AJ$22)*$AN$22)*$AH$22)*Calculator!$G$17)-((((E7/100)*$AJ$22)*$AN$22)*$AH$22)+((((E7/100)*$AJ$23)*$AH$23)),IF(Calculator!$O$6="DUALBAND C",SUM((((E7/100)*$AJ$22)*$AH$22))+(((((E7/100)*$AJ$22)*$AN$22)*$AH$22)*Calculator!$G$18)-((((E7/100)*$AJ$22)*$AN$22)*$AH$22)+((((E7/100)*$AJ$23)*$AH$23)),IF(Calculator!$O$6="DUALBAND D",SUM((((E7/100)*$AJ$22)*$AH$22))+(((((E7/100)*$AJ$22)*$AN$22)*$AH$22)*Calculator!$G$19)-((((E7/100)*$AJ$22)*$AN$22)*$AH$22)+((((E7/100)*$AJ$23)*$AH$23)),IF(Calculator!$O$6="DUALURBANE",SUM((((E7/100)*$AJ$22)*$AH$22))+(((((E7/100)*$AJ$22)*$AN$22)*$AH$22)*Calculator!$G$20)-((((E7/100)*$AJ$22)*$AN$22)*$AH$22)+((((E7/100)*$AJ$23)*$AH$23)),IF(Calculator!$O$6="DUALSILVERANOD",SUM((((E7/100)*$AJ$22)*$AH$22))+(((((E7/100)*$AJ$22)*$AN$22)*$AH$22)*Calculator!$G$21)-((((E7/100)*$AJ$22)*$AN$22)*$AH$22)+((((E7/100)*$AJ$23)*$AH$23)),IF(Calculator!$O$6="DUALANOD",SUM((((E7/100)*$AJ$22)*$AH$22))+(((((E7/100)*$AJ$22)*$AN$22)*$AH$22)*Calculator!$G$22)-((((E7/100)*$AJ$22)*$AN$22)*$AH$22)+((((E7/100)*$AJ$23)*$AH$23))))))))))))))))))))))))</f>
        <v>589.06733809204093</v>
      </c>
      <c r="U7" s="2">
        <f>IF(Calculator!$O$6="SINGLEBASE",SUM((((F7/100)*$AJ$22)*$AH$22))+((((F7/100)*$AJ$23)*$AH$23)),IF(Calculator!$O$6="SINGLEELEMENTS",SUM((((F7/100)*$AJ$22)*$AH$22))+(((((F7/100)*$AJ$22)*$AN$22)*$AH$22)*Calculator!$G$2)-((((F7/100)*$AJ$22)*$AN$22)*$AH$22)+((((F7/100)*$AJ$23)*$AH$23)),IF(Calculator!$O$6="SINGLESPECTRUM",SUM((((F7/100)*$AJ$22)*$AH$22))+(((((F7/100)*$AJ$22)*$AN$22)*$AH$22)*Calculator!$G$4)-((((F7/100)*$AJ$22)*$AN$22)*$AH$22)+((((F7/100)*$AJ$23)*$AH$23)),IF(Calculator!$O$6="SINGLEHOMESTEAD",SUM((((F7/100)*$AJ$22)*$AH$22))+(((((F7/100)*$AJ$22)*$AN$22)*$AH$22)*Calculator!$G$3)-((((F7/100)*$AJ$22)*$AN$22)*$AH$22)+((((F7/100)*$AJ$23)*$AH$23)),IF(Calculator!$O$6="SINGLEBAND A",SUM((((F7/100)*$AJ$22)*$AH$22))+(((((F7/100)*$AJ$22)*$AN$22)*$AH$22)*Calculator!$G$5)-((((F7/100)*$AJ$22)*$AN$22)*$AH$22)+((((F7/100)*$AJ$23)*$AH$23)),IF(Calculator!$O$6="SINGLEBAND B",SUM((((F7/100)*$AJ$22)*$AH$22))+(((((F7/100)*$AJ$22)*$AN$22)*$AH$22)*Calculator!$G$6)-((((F7/100)*$AJ$22)*$AN$22)*$AH$22)+((((F7/100)*$AJ$23)*$AH$23)),IF(Calculator!$O$6="SINGLEBAND C",SUM((((F7/100)*$AJ$22)*$AH$22))+(((((F7/100)*$AJ$22)*$AN$22)*$AH$22)*Calculator!$G$7)-((((F7/100)*$AJ$22)*$AN$22)*$AH$22)+((((F7/100)*$AJ$23)*$AH$23)),IF(Calculator!$O$6="SINGLEBAND D",SUM((((F7/100)*$AJ$22)*$AH$22))+(((((F7/100)*$AJ$22)*$AN$22)*$AH$22)*Calculator!$G$8)-((((F7/100)*$AJ$22)*$AN$22)*$AH$22)+((((F7/100)*$AJ$23)*$AH$23)),IF(Calculator!$O$6="SINGLEURBANE",SUM((((F7/100)*$AJ$22)*$AH$22))+(((((F7/100)*$AJ$22)*$AN$22)*$AH$22)*Calculator!$G$9)-((((F7/100)*$AJ$22)*$AN$22)*$AH$22)+((((F7/100)*$AJ$23)*$AH$23)),IF(Calculator!$O$6="SINGLESILVERANOD",SUM((((F7/100)*$AJ$22)*$AH$22))+(((((F7/100)*$AJ$22)*$AN$22)*$AH$22)*Calculator!$G$10)-((((F7/100)*$AJ$22)*$AN$22)*$AH$22)+((((F7/100)*$AJ$23)*$AH$23)),IF(Calculator!$O$6="SINGLEANOD",SUM((((F7/100)*$AJ$22)*$AH$22))+(((((F7/100)*$AJ$22)*$AN$22)*$AH$22)*Calculator!$G$11)-((((F7/100)*$AJ$22)*$AN$22)*$AH$22)+((((F7/100)*$AJ$23)*$AH$23)),IF(Calculator!$O$6="DUALBASE",SUM((((F7/100)*$AJ$22)*$AH$22))+(((((F7/100)*$AJ$22)*$AN$22)*$AH$22)*Calculator!$G$12)-((((F7/100)*$AJ$22)*$AN$22)*$AH$22)+((((F7/100)*$AJ$23)*$AH$23)),IF(Calculator!$O$6="DUALELEMENTS",SUM((((F7/100)*$AJ$22)*$AH$22))+(((((F7/100)*$AJ$22)*$AN$22)*$AH$22)*Calculator!$G$13)-((((F7/100)*$AJ$22)*$AN$22)*$AH$22)+((((F7/100)*$AJ$23)*$AH$23)),IF(Calculator!$O$6="DUALSPECTRUM",SUM((((F7/100)*$AJ$22)*$AH$22))+(((((F7/100)*$AJ$22)*$AN$22)*$AH$22)*Calculator!$G$15)-((((F7/100)*$AJ$22)*$AN$22)*$AH$22)+((((F7/100)*$AJ$23)*$AH$23)),IF(Calculator!$O$6="DUALHOMESTEAD",SUM((((F7/100)*$AJ$22)*$AH$22))+(((((F7/100)*$AJ$22)*$AN$22)*$AH$22)*Calculator!$G$14)-((((F7/100)*$AJ$22)*$AN$22)*$AH$22)+((((F7/100)*$AJ$23)*$AH$23)),IF(Calculator!$O$6="DUALBAND A",SUM((((F7/100)*$AJ$22)*$AH$22))+(((((F7/100)*$AJ$22)*$AN$22)*$AH$22)*Calculator!$G$16)-((((F7/100)*$AJ$22)*$AN$22)*$AH$22)+((((F7/100)*$AJ$23)*$AH$23)),IF(Calculator!$O$6="DUALBAND B",SUM((((F7/100)*$AJ$22)*$AH$22))+(((((F7/100)*$AJ$22)*$AN$22)*$AH$22)*Calculator!$G$17)-((((F7/100)*$AJ$22)*$AN$22)*$AH$22)+((((F7/100)*$AJ$23)*$AH$23)),IF(Calculator!$O$6="DUALBAND C",SUM((((F7/100)*$AJ$22)*$AH$22))+(((((F7/100)*$AJ$22)*$AN$22)*$AH$22)*Calculator!$G$18)-((((F7/100)*$AJ$22)*$AN$22)*$AH$22)+((((F7/100)*$AJ$23)*$AH$23)),IF(Calculator!$O$6="DUALBAND D",SUM((((F7/100)*$AJ$22)*$AH$22))+(((((F7/100)*$AJ$22)*$AN$22)*$AH$22)*Calculator!$G$19)-((((F7/100)*$AJ$22)*$AN$22)*$AH$22)+((((F7/100)*$AJ$23)*$AH$23)),IF(Calculator!$O$6="DUALURBANE",SUM((((F7/100)*$AJ$22)*$AH$22))+(((((F7/100)*$AJ$22)*$AN$22)*$AH$22)*Calculator!$G$20)-((((F7/100)*$AJ$22)*$AN$22)*$AH$22)+((((F7/100)*$AJ$23)*$AH$23)),IF(Calculator!$O$6="DUALSILVERANOD",SUM((((F7/100)*$AJ$22)*$AH$22))+(((((F7/100)*$AJ$22)*$AN$22)*$AH$22)*Calculator!$G$21)-((((F7/100)*$AJ$22)*$AN$22)*$AH$22)+((((F7/100)*$AJ$23)*$AH$23)),IF(Calculator!$O$6="DUALANOD",SUM((((F7/100)*$AJ$22)*$AH$22))+(((((F7/100)*$AJ$22)*$AN$22)*$AH$22)*Calculator!$G$22)-((((F7/100)*$AJ$22)*$AN$22)*$AH$22)+((((F7/100)*$AJ$23)*$AH$23))))))))))))))))))))))))</f>
        <v>596.73660355224604</v>
      </c>
      <c r="V7" s="2">
        <f>IF(Calculator!$O$6="SINGLEBASE",SUM((((G7/100)*$AJ$22)*$AH$22))+((((G7/100)*$AJ$23)*$AH$23)),IF(Calculator!$O$6="SINGLEELEMENTS",SUM((((G7/100)*$AJ$22)*$AH$22))+(((((G7/100)*$AJ$22)*$AN$22)*$AH$22)*Calculator!$G$2)-((((G7/100)*$AJ$22)*$AN$22)*$AH$22)+((((G7/100)*$AJ$23)*$AH$23)),IF(Calculator!$O$6="SINGLESPECTRUM",SUM((((G7/100)*$AJ$22)*$AH$22))+(((((G7/100)*$AJ$22)*$AN$22)*$AH$22)*Calculator!$G$4)-((((G7/100)*$AJ$22)*$AN$22)*$AH$22)+((((G7/100)*$AJ$23)*$AH$23)),IF(Calculator!$O$6="SINGLEHOMESTEAD",SUM((((G7/100)*$AJ$22)*$AH$22))+(((((G7/100)*$AJ$22)*$AN$22)*$AH$22)*Calculator!$G$3)-((((G7/100)*$AJ$22)*$AN$22)*$AH$22)+((((G7/100)*$AJ$23)*$AH$23)),IF(Calculator!$O$6="SINGLEBAND A",SUM((((G7/100)*$AJ$22)*$AH$22))+(((((G7/100)*$AJ$22)*$AN$22)*$AH$22)*Calculator!$G$5)-((((G7/100)*$AJ$22)*$AN$22)*$AH$22)+((((G7/100)*$AJ$23)*$AH$23)),IF(Calculator!$O$6="SINGLEBAND B",SUM((((G7/100)*$AJ$22)*$AH$22))+(((((G7/100)*$AJ$22)*$AN$22)*$AH$22)*Calculator!$G$6)-((((G7/100)*$AJ$22)*$AN$22)*$AH$22)+((((G7/100)*$AJ$23)*$AH$23)),IF(Calculator!$O$6="SINGLEBAND C",SUM((((G7/100)*$AJ$22)*$AH$22))+(((((G7/100)*$AJ$22)*$AN$22)*$AH$22)*Calculator!$G$7)-((((G7/100)*$AJ$22)*$AN$22)*$AH$22)+((((G7/100)*$AJ$23)*$AH$23)),IF(Calculator!$O$6="SINGLEBAND D",SUM((((G7/100)*$AJ$22)*$AH$22))+(((((G7/100)*$AJ$22)*$AN$22)*$AH$22)*Calculator!$G$8)-((((G7/100)*$AJ$22)*$AN$22)*$AH$22)+((((G7/100)*$AJ$23)*$AH$23)),IF(Calculator!$O$6="SINGLEURBANE",SUM((((G7/100)*$AJ$22)*$AH$22))+(((((G7/100)*$AJ$22)*$AN$22)*$AH$22)*Calculator!$G$9)-((((G7/100)*$AJ$22)*$AN$22)*$AH$22)+((((G7/100)*$AJ$23)*$AH$23)),IF(Calculator!$O$6="SINGLESILVERANOD",SUM((((G7/100)*$AJ$22)*$AH$22))+(((((G7/100)*$AJ$22)*$AN$22)*$AH$22)*Calculator!$G$10)-((((G7/100)*$AJ$22)*$AN$22)*$AH$22)+((((G7/100)*$AJ$23)*$AH$23)),IF(Calculator!$O$6="SINGLEANOD",SUM((((G7/100)*$AJ$22)*$AH$22))+(((((G7/100)*$AJ$22)*$AN$22)*$AH$22)*Calculator!$G$11)-((((G7/100)*$AJ$22)*$AN$22)*$AH$22)+((((G7/100)*$AJ$23)*$AH$23)),IF(Calculator!$O$6="DUALBASE",SUM((((G7/100)*$AJ$22)*$AH$22))+(((((G7/100)*$AJ$22)*$AN$22)*$AH$22)*Calculator!$G$12)-((((G7/100)*$AJ$22)*$AN$22)*$AH$22)+((((G7/100)*$AJ$23)*$AH$23)),IF(Calculator!$O$6="DUALELEMENTS",SUM((((G7/100)*$AJ$22)*$AH$22))+(((((G7/100)*$AJ$22)*$AN$22)*$AH$22)*Calculator!$G$13)-((((G7/100)*$AJ$22)*$AN$22)*$AH$22)+((((G7/100)*$AJ$23)*$AH$23)),IF(Calculator!$O$6="DUALSPECTRUM",SUM((((G7/100)*$AJ$22)*$AH$22))+(((((G7/100)*$AJ$22)*$AN$22)*$AH$22)*Calculator!$G$15)-((((G7/100)*$AJ$22)*$AN$22)*$AH$22)+((((G7/100)*$AJ$23)*$AH$23)),IF(Calculator!$O$6="DUALHOMESTEAD",SUM((((G7/100)*$AJ$22)*$AH$22))+(((((G7/100)*$AJ$22)*$AN$22)*$AH$22)*Calculator!$G$14)-((((G7/100)*$AJ$22)*$AN$22)*$AH$22)+((((G7/100)*$AJ$23)*$AH$23)),IF(Calculator!$O$6="DUALBAND A",SUM((((G7/100)*$AJ$22)*$AH$22))+(((((G7/100)*$AJ$22)*$AN$22)*$AH$22)*Calculator!$G$16)-((((G7/100)*$AJ$22)*$AN$22)*$AH$22)+((((G7/100)*$AJ$23)*$AH$23)),IF(Calculator!$O$6="DUALBAND B",SUM((((G7/100)*$AJ$22)*$AH$22))+(((((G7/100)*$AJ$22)*$AN$22)*$AH$22)*Calculator!$G$17)-((((G7/100)*$AJ$22)*$AN$22)*$AH$22)+((((G7/100)*$AJ$23)*$AH$23)),IF(Calculator!$O$6="DUALBAND C",SUM((((G7/100)*$AJ$22)*$AH$22))+(((((G7/100)*$AJ$22)*$AN$22)*$AH$22)*Calculator!$G$18)-((((G7/100)*$AJ$22)*$AN$22)*$AH$22)+((((G7/100)*$AJ$23)*$AH$23)),IF(Calculator!$O$6="DUALBAND D",SUM((((G7/100)*$AJ$22)*$AH$22))+(((((G7/100)*$AJ$22)*$AN$22)*$AH$22)*Calculator!$G$19)-((((G7/100)*$AJ$22)*$AN$22)*$AH$22)+((((G7/100)*$AJ$23)*$AH$23)),IF(Calculator!$O$6="DUALURBANE",SUM((((G7/100)*$AJ$22)*$AH$22))+(((((G7/100)*$AJ$22)*$AN$22)*$AH$22)*Calculator!$G$20)-((((G7/100)*$AJ$22)*$AN$22)*$AH$22)+((((G7/100)*$AJ$23)*$AH$23)),IF(Calculator!$O$6="DUALSILVERANOD",SUM((((G7/100)*$AJ$22)*$AH$22))+(((((G7/100)*$AJ$22)*$AN$22)*$AH$22)*Calculator!$G$21)-((((G7/100)*$AJ$22)*$AN$22)*$AH$22)+((((G7/100)*$AJ$23)*$AH$23)),IF(Calculator!$O$6="DUALANOD",SUM((((G7/100)*$AJ$22)*$AH$22))+(((((G7/100)*$AJ$22)*$AN$22)*$AH$22)*Calculator!$G$22)-((((G7/100)*$AJ$22)*$AN$22)*$AH$22)+((((G7/100)*$AJ$23)*$AH$23))))))))))))))))))))))))</f>
        <v>605.70403276367188</v>
      </c>
      <c r="W7" s="2">
        <f>IF(Calculator!$O$6="SINGLEBASE",SUM((((H7/100)*$AJ$22)*$AH$22))+((((H7/100)*$AJ$23)*$AH$23)),IF(Calculator!$O$6="SINGLEELEMENTS",SUM((((H7/100)*$AJ$22)*$AH$22))+(((((H7/100)*$AJ$22)*$AN$22)*$AH$22)*Calculator!$G$2)-((((H7/100)*$AJ$22)*$AN$22)*$AH$22)+((((H7/100)*$AJ$23)*$AH$23)),IF(Calculator!$O$6="SINGLESPECTRUM",SUM((((H7/100)*$AJ$22)*$AH$22))+(((((H7/100)*$AJ$22)*$AN$22)*$AH$22)*Calculator!$G$4)-((((H7/100)*$AJ$22)*$AN$22)*$AH$22)+((((H7/100)*$AJ$23)*$AH$23)),IF(Calculator!$O$6="SINGLEHOMESTEAD",SUM((((H7/100)*$AJ$22)*$AH$22))+(((((H7/100)*$AJ$22)*$AN$22)*$AH$22)*Calculator!$G$3)-((((H7/100)*$AJ$22)*$AN$22)*$AH$22)+((((H7/100)*$AJ$23)*$AH$23)),IF(Calculator!$O$6="SINGLEBAND A",SUM((((H7/100)*$AJ$22)*$AH$22))+(((((H7/100)*$AJ$22)*$AN$22)*$AH$22)*Calculator!$G$5)-((((H7/100)*$AJ$22)*$AN$22)*$AH$22)+((((H7/100)*$AJ$23)*$AH$23)),IF(Calculator!$O$6="SINGLEBAND B",SUM((((H7/100)*$AJ$22)*$AH$22))+(((((H7/100)*$AJ$22)*$AN$22)*$AH$22)*Calculator!$G$6)-((((H7/100)*$AJ$22)*$AN$22)*$AH$22)+((((H7/100)*$AJ$23)*$AH$23)),IF(Calculator!$O$6="SINGLEBAND C",SUM((((H7/100)*$AJ$22)*$AH$22))+(((((H7/100)*$AJ$22)*$AN$22)*$AH$22)*Calculator!$G$7)-((((H7/100)*$AJ$22)*$AN$22)*$AH$22)+((((H7/100)*$AJ$23)*$AH$23)),IF(Calculator!$O$6="SINGLEBAND D",SUM((((H7/100)*$AJ$22)*$AH$22))+(((((H7/100)*$AJ$22)*$AN$22)*$AH$22)*Calculator!$G$8)-((((H7/100)*$AJ$22)*$AN$22)*$AH$22)+((((H7/100)*$AJ$23)*$AH$23)),IF(Calculator!$O$6="SINGLEURBANE",SUM((((H7/100)*$AJ$22)*$AH$22))+(((((H7/100)*$AJ$22)*$AN$22)*$AH$22)*Calculator!$G$9)-((((H7/100)*$AJ$22)*$AN$22)*$AH$22)+((((H7/100)*$AJ$23)*$AH$23)),IF(Calculator!$O$6="SINGLESILVERANOD",SUM((((H7/100)*$AJ$22)*$AH$22))+(((((H7/100)*$AJ$22)*$AN$22)*$AH$22)*Calculator!$G$10)-((((H7/100)*$AJ$22)*$AN$22)*$AH$22)+((((H7/100)*$AJ$23)*$AH$23)),IF(Calculator!$O$6="SINGLEANOD",SUM((((H7/100)*$AJ$22)*$AH$22))+(((((H7/100)*$AJ$22)*$AN$22)*$AH$22)*Calculator!$G$11)-((((H7/100)*$AJ$22)*$AN$22)*$AH$22)+((((H7/100)*$AJ$23)*$AH$23)),IF(Calculator!$O$6="DUALBASE",SUM((((H7/100)*$AJ$22)*$AH$22))+(((((H7/100)*$AJ$22)*$AN$22)*$AH$22)*Calculator!$G$12)-((((H7/100)*$AJ$22)*$AN$22)*$AH$22)+((((H7/100)*$AJ$23)*$AH$23)),IF(Calculator!$O$6="DUALELEMENTS",SUM((((H7/100)*$AJ$22)*$AH$22))+(((((H7/100)*$AJ$22)*$AN$22)*$AH$22)*Calculator!$G$13)-((((H7/100)*$AJ$22)*$AN$22)*$AH$22)+((((H7/100)*$AJ$23)*$AH$23)),IF(Calculator!$O$6="DUALSPECTRUM",SUM((((H7/100)*$AJ$22)*$AH$22))+(((((H7/100)*$AJ$22)*$AN$22)*$AH$22)*Calculator!$G$15)-((((H7/100)*$AJ$22)*$AN$22)*$AH$22)+((((H7/100)*$AJ$23)*$AH$23)),IF(Calculator!$O$6="DUALHOMESTEAD",SUM((((H7/100)*$AJ$22)*$AH$22))+(((((H7/100)*$AJ$22)*$AN$22)*$AH$22)*Calculator!$G$14)-((((H7/100)*$AJ$22)*$AN$22)*$AH$22)+((((H7/100)*$AJ$23)*$AH$23)),IF(Calculator!$O$6="DUALBAND A",SUM((((H7/100)*$AJ$22)*$AH$22))+(((((H7/100)*$AJ$22)*$AN$22)*$AH$22)*Calculator!$G$16)-((((H7/100)*$AJ$22)*$AN$22)*$AH$22)+((((H7/100)*$AJ$23)*$AH$23)),IF(Calculator!$O$6="DUALBAND B",SUM((((H7/100)*$AJ$22)*$AH$22))+(((((H7/100)*$AJ$22)*$AN$22)*$AH$22)*Calculator!$G$17)-((((H7/100)*$AJ$22)*$AN$22)*$AH$22)+((((H7/100)*$AJ$23)*$AH$23)),IF(Calculator!$O$6="DUALBAND C",SUM((((H7/100)*$AJ$22)*$AH$22))+(((((H7/100)*$AJ$22)*$AN$22)*$AH$22)*Calculator!$G$18)-((((H7/100)*$AJ$22)*$AN$22)*$AH$22)+((((H7/100)*$AJ$23)*$AH$23)),IF(Calculator!$O$6="DUALBAND D",SUM((((H7/100)*$AJ$22)*$AH$22))+(((((H7/100)*$AJ$22)*$AN$22)*$AH$22)*Calculator!$G$19)-((((H7/100)*$AJ$22)*$AN$22)*$AH$22)+((((H7/100)*$AJ$23)*$AH$23)),IF(Calculator!$O$6="DUALURBANE",SUM((((H7/100)*$AJ$22)*$AH$22))+(((((H7/100)*$AJ$22)*$AN$22)*$AH$22)*Calculator!$G$20)-((((H7/100)*$AJ$22)*$AN$22)*$AH$22)+((((H7/100)*$AJ$23)*$AH$23)),IF(Calculator!$O$6="DUALSILVERANOD",SUM((((H7/100)*$AJ$22)*$AH$22))+(((((H7/100)*$AJ$22)*$AN$22)*$AH$22)*Calculator!$G$21)-((((H7/100)*$AJ$22)*$AN$22)*$AH$22)+((((H7/100)*$AJ$23)*$AH$23)),IF(Calculator!$O$6="DUALANOD",SUM((((H7/100)*$AJ$22)*$AH$22))+(((((H7/100)*$AJ$22)*$AN$22)*$AH$22)*Calculator!$G$22)-((((H7/100)*$AJ$22)*$AN$22)*$AH$22)+((((H7/100)*$AJ$23)*$AH$23))))))))))))))))))))))))</f>
        <v>613.37329822387699</v>
      </c>
      <c r="X7" s="2">
        <f>IF(Calculator!$O$6="SINGLEBASE",SUM((((I7/100)*$AJ$22)*$AH$22))+((((I7/100)*$AJ$23)*$AH$23)),IF(Calculator!$O$6="SINGLEELEMENTS",SUM((((I7/100)*$AJ$22)*$AH$22))+(((((I7/100)*$AJ$22)*$AN$22)*$AH$22)*Calculator!$G$2)-((((I7/100)*$AJ$22)*$AN$22)*$AH$22)+((((I7/100)*$AJ$23)*$AH$23)),IF(Calculator!$O$6="SINGLESPECTRUM",SUM((((I7/100)*$AJ$22)*$AH$22))+(((((I7/100)*$AJ$22)*$AN$22)*$AH$22)*Calculator!$G$4)-((((I7/100)*$AJ$22)*$AN$22)*$AH$22)+((((I7/100)*$AJ$23)*$AH$23)),IF(Calculator!$O$6="SINGLEHOMESTEAD",SUM((((I7/100)*$AJ$22)*$AH$22))+(((((I7/100)*$AJ$22)*$AN$22)*$AH$22)*Calculator!$G$3)-((((I7/100)*$AJ$22)*$AN$22)*$AH$22)+((((I7/100)*$AJ$23)*$AH$23)),IF(Calculator!$O$6="SINGLEBAND A",SUM((((I7/100)*$AJ$22)*$AH$22))+(((((I7/100)*$AJ$22)*$AN$22)*$AH$22)*Calculator!$G$5)-((((I7/100)*$AJ$22)*$AN$22)*$AH$22)+((((I7/100)*$AJ$23)*$AH$23)),IF(Calculator!$O$6="SINGLEBAND B",SUM((((I7/100)*$AJ$22)*$AH$22))+(((((I7/100)*$AJ$22)*$AN$22)*$AH$22)*Calculator!$G$6)-((((I7/100)*$AJ$22)*$AN$22)*$AH$22)+((((I7/100)*$AJ$23)*$AH$23)),IF(Calculator!$O$6="SINGLEBAND C",SUM((((I7/100)*$AJ$22)*$AH$22))+(((((I7/100)*$AJ$22)*$AN$22)*$AH$22)*Calculator!$G$7)-((((I7/100)*$AJ$22)*$AN$22)*$AH$22)+((((I7/100)*$AJ$23)*$AH$23)),IF(Calculator!$O$6="SINGLEBAND D",SUM((((I7/100)*$AJ$22)*$AH$22))+(((((I7/100)*$AJ$22)*$AN$22)*$AH$22)*Calculator!$G$8)-((((I7/100)*$AJ$22)*$AN$22)*$AH$22)+((((I7/100)*$AJ$23)*$AH$23)),IF(Calculator!$O$6="SINGLEURBANE",SUM((((I7/100)*$AJ$22)*$AH$22))+(((((I7/100)*$AJ$22)*$AN$22)*$AH$22)*Calculator!$G$9)-((((I7/100)*$AJ$22)*$AN$22)*$AH$22)+((((I7/100)*$AJ$23)*$AH$23)),IF(Calculator!$O$6="SINGLESILVERANOD",SUM((((I7/100)*$AJ$22)*$AH$22))+(((((I7/100)*$AJ$22)*$AN$22)*$AH$22)*Calculator!$G$10)-((((I7/100)*$AJ$22)*$AN$22)*$AH$22)+((((I7/100)*$AJ$23)*$AH$23)),IF(Calculator!$O$6="SINGLEANOD",SUM((((I7/100)*$AJ$22)*$AH$22))+(((((I7/100)*$AJ$22)*$AN$22)*$AH$22)*Calculator!$G$11)-((((I7/100)*$AJ$22)*$AN$22)*$AH$22)+((((I7/100)*$AJ$23)*$AH$23)),IF(Calculator!$O$6="DUALBASE",SUM((((I7/100)*$AJ$22)*$AH$22))+(((((I7/100)*$AJ$22)*$AN$22)*$AH$22)*Calculator!$G$12)-((((I7/100)*$AJ$22)*$AN$22)*$AH$22)+((((I7/100)*$AJ$23)*$AH$23)),IF(Calculator!$O$6="DUALELEMENTS",SUM((((I7/100)*$AJ$22)*$AH$22))+(((((I7/100)*$AJ$22)*$AN$22)*$AH$22)*Calculator!$G$13)-((((I7/100)*$AJ$22)*$AN$22)*$AH$22)+((((I7/100)*$AJ$23)*$AH$23)),IF(Calculator!$O$6="DUALSPECTRUM",SUM((((I7/100)*$AJ$22)*$AH$22))+(((((I7/100)*$AJ$22)*$AN$22)*$AH$22)*Calculator!$G$15)-((((I7/100)*$AJ$22)*$AN$22)*$AH$22)+((((I7/100)*$AJ$23)*$AH$23)),IF(Calculator!$O$6="DUALHOMESTEAD",SUM((((I7/100)*$AJ$22)*$AH$22))+(((((I7/100)*$AJ$22)*$AN$22)*$AH$22)*Calculator!$G$14)-((((I7/100)*$AJ$22)*$AN$22)*$AH$22)+((((I7/100)*$AJ$23)*$AH$23)),IF(Calculator!$O$6="DUALBAND A",SUM((((I7/100)*$AJ$22)*$AH$22))+(((((I7/100)*$AJ$22)*$AN$22)*$AH$22)*Calculator!$G$16)-((((I7/100)*$AJ$22)*$AN$22)*$AH$22)+((((I7/100)*$AJ$23)*$AH$23)),IF(Calculator!$O$6="DUALBAND B",SUM((((I7/100)*$AJ$22)*$AH$22))+(((((I7/100)*$AJ$22)*$AN$22)*$AH$22)*Calculator!$G$17)-((((I7/100)*$AJ$22)*$AN$22)*$AH$22)+((((I7/100)*$AJ$23)*$AH$23)),IF(Calculator!$O$6="DUALBAND C",SUM((((I7/100)*$AJ$22)*$AH$22))+(((((I7/100)*$AJ$22)*$AN$22)*$AH$22)*Calculator!$G$18)-((((I7/100)*$AJ$22)*$AN$22)*$AH$22)+((((I7/100)*$AJ$23)*$AH$23)),IF(Calculator!$O$6="DUALBAND D",SUM((((I7/100)*$AJ$22)*$AH$22))+(((((I7/100)*$AJ$22)*$AN$22)*$AH$22)*Calculator!$G$19)-((((I7/100)*$AJ$22)*$AN$22)*$AH$22)+((((I7/100)*$AJ$23)*$AH$23)),IF(Calculator!$O$6="DUALURBANE",SUM((((I7/100)*$AJ$22)*$AH$22))+(((((I7/100)*$AJ$22)*$AN$22)*$AH$22)*Calculator!$G$20)-((((I7/100)*$AJ$22)*$AN$22)*$AH$22)+((((I7/100)*$AJ$23)*$AH$23)),IF(Calculator!$O$6="DUALSILVERANOD",SUM((((I7/100)*$AJ$22)*$AH$22))+(((((I7/100)*$AJ$22)*$AN$22)*$AH$22)*Calculator!$G$21)-((((I7/100)*$AJ$22)*$AN$22)*$AH$22)+((((I7/100)*$AJ$23)*$AH$23)),IF(Calculator!$O$6="DUALANOD",SUM((((I7/100)*$AJ$22)*$AH$22))+(((((I7/100)*$AJ$22)*$AN$22)*$AH$22)*Calculator!$G$22)-((((I7/100)*$AJ$22)*$AN$22)*$AH$22)+((((I7/100)*$AJ$23)*$AH$23))))))))))))))))))))))))</f>
        <v>621.04685236816408</v>
      </c>
      <c r="Y7" s="2">
        <f>IF(Calculator!$O$6="SINGLEBASE",SUM((((J7/100)*$AJ$22)*$AH$22))+((((J7/100)*$AJ$23)*$AH$23)),IF(Calculator!$O$6="SINGLEELEMENTS",SUM((((J7/100)*$AJ$22)*$AH$22))+(((((J7/100)*$AJ$22)*$AN$22)*$AH$22)*Calculator!$G$2)-((((J7/100)*$AJ$22)*$AN$22)*$AH$22)+((((J7/100)*$AJ$23)*$AH$23)),IF(Calculator!$O$6="SINGLESPECTRUM",SUM((((J7/100)*$AJ$22)*$AH$22))+(((((J7/100)*$AJ$22)*$AN$22)*$AH$22)*Calculator!$G$4)-((((J7/100)*$AJ$22)*$AN$22)*$AH$22)+((((J7/100)*$AJ$23)*$AH$23)),IF(Calculator!$O$6="SINGLEHOMESTEAD",SUM((((J7/100)*$AJ$22)*$AH$22))+(((((J7/100)*$AJ$22)*$AN$22)*$AH$22)*Calculator!$G$3)-((((J7/100)*$AJ$22)*$AN$22)*$AH$22)+((((J7/100)*$AJ$23)*$AH$23)),IF(Calculator!$O$6="SINGLEBAND A",SUM((((J7/100)*$AJ$22)*$AH$22))+(((((J7/100)*$AJ$22)*$AN$22)*$AH$22)*Calculator!$G$5)-((((J7/100)*$AJ$22)*$AN$22)*$AH$22)+((((J7/100)*$AJ$23)*$AH$23)),IF(Calculator!$O$6="SINGLEBAND B",SUM((((J7/100)*$AJ$22)*$AH$22))+(((((J7/100)*$AJ$22)*$AN$22)*$AH$22)*Calculator!$G$6)-((((J7/100)*$AJ$22)*$AN$22)*$AH$22)+((((J7/100)*$AJ$23)*$AH$23)),IF(Calculator!$O$6="SINGLEBAND C",SUM((((J7/100)*$AJ$22)*$AH$22))+(((((J7/100)*$AJ$22)*$AN$22)*$AH$22)*Calculator!$G$7)-((((J7/100)*$AJ$22)*$AN$22)*$AH$22)+((((J7/100)*$AJ$23)*$AH$23)),IF(Calculator!$O$6="SINGLEBAND D",SUM((((J7/100)*$AJ$22)*$AH$22))+(((((J7/100)*$AJ$22)*$AN$22)*$AH$22)*Calculator!$G$8)-((((J7/100)*$AJ$22)*$AN$22)*$AH$22)+((((J7/100)*$AJ$23)*$AH$23)),IF(Calculator!$O$6="SINGLEURBANE",SUM((((J7/100)*$AJ$22)*$AH$22))+(((((J7/100)*$AJ$22)*$AN$22)*$AH$22)*Calculator!$G$9)-((((J7/100)*$AJ$22)*$AN$22)*$AH$22)+((((J7/100)*$AJ$23)*$AH$23)),IF(Calculator!$O$6="SINGLESILVERANOD",SUM((((J7/100)*$AJ$22)*$AH$22))+(((((J7/100)*$AJ$22)*$AN$22)*$AH$22)*Calculator!$G$10)-((((J7/100)*$AJ$22)*$AN$22)*$AH$22)+((((J7/100)*$AJ$23)*$AH$23)),IF(Calculator!$O$6="SINGLEANOD",SUM((((J7/100)*$AJ$22)*$AH$22))+(((((J7/100)*$AJ$22)*$AN$22)*$AH$22)*Calculator!$G$11)-((((J7/100)*$AJ$22)*$AN$22)*$AH$22)+((((J7/100)*$AJ$23)*$AH$23)),IF(Calculator!$O$6="DUALBASE",SUM((((J7/100)*$AJ$22)*$AH$22))+(((((J7/100)*$AJ$22)*$AN$22)*$AH$22)*Calculator!$G$12)-((((J7/100)*$AJ$22)*$AN$22)*$AH$22)+((((J7/100)*$AJ$23)*$AH$23)),IF(Calculator!$O$6="DUALELEMENTS",SUM((((J7/100)*$AJ$22)*$AH$22))+(((((J7/100)*$AJ$22)*$AN$22)*$AH$22)*Calculator!$G$13)-((((J7/100)*$AJ$22)*$AN$22)*$AH$22)+((((J7/100)*$AJ$23)*$AH$23)),IF(Calculator!$O$6="DUALSPECTRUM",SUM((((J7/100)*$AJ$22)*$AH$22))+(((((J7/100)*$AJ$22)*$AN$22)*$AH$22)*Calculator!$G$15)-((((J7/100)*$AJ$22)*$AN$22)*$AH$22)+((((J7/100)*$AJ$23)*$AH$23)),IF(Calculator!$O$6="DUALHOMESTEAD",SUM((((J7/100)*$AJ$22)*$AH$22))+(((((J7/100)*$AJ$22)*$AN$22)*$AH$22)*Calculator!$G$14)-((((J7/100)*$AJ$22)*$AN$22)*$AH$22)+((((J7/100)*$AJ$23)*$AH$23)),IF(Calculator!$O$6="DUALBAND A",SUM((((J7/100)*$AJ$22)*$AH$22))+(((((J7/100)*$AJ$22)*$AN$22)*$AH$22)*Calculator!$G$16)-((((J7/100)*$AJ$22)*$AN$22)*$AH$22)+((((J7/100)*$AJ$23)*$AH$23)),IF(Calculator!$O$6="DUALBAND B",SUM((((J7/100)*$AJ$22)*$AH$22))+(((((J7/100)*$AJ$22)*$AN$22)*$AH$22)*Calculator!$G$17)-((((J7/100)*$AJ$22)*$AN$22)*$AH$22)+((((J7/100)*$AJ$23)*$AH$23)),IF(Calculator!$O$6="DUALBAND C",SUM((((J7/100)*$AJ$22)*$AH$22))+(((((J7/100)*$AJ$22)*$AN$22)*$AH$22)*Calculator!$G$18)-((((J7/100)*$AJ$22)*$AN$22)*$AH$22)+((((J7/100)*$AJ$23)*$AH$23)),IF(Calculator!$O$6="DUALBAND D",SUM((((J7/100)*$AJ$22)*$AH$22))+(((((J7/100)*$AJ$22)*$AN$22)*$AH$22)*Calculator!$G$19)-((((J7/100)*$AJ$22)*$AN$22)*$AH$22)+((((J7/100)*$AJ$23)*$AH$23)),IF(Calculator!$O$6="DUALURBANE",SUM((((J7/100)*$AJ$22)*$AH$22))+(((((J7/100)*$AJ$22)*$AN$22)*$AH$22)*Calculator!$G$20)-((((J7/100)*$AJ$22)*$AN$22)*$AH$22)+((((J7/100)*$AJ$23)*$AH$23)),IF(Calculator!$O$6="DUALSILVERANOD",SUM((((J7/100)*$AJ$22)*$AH$22))+(((((J7/100)*$AJ$22)*$AN$22)*$AH$22)*Calculator!$G$21)-((((J7/100)*$AJ$22)*$AN$22)*$AH$22)+((((J7/100)*$AJ$23)*$AH$23)),IF(Calculator!$O$6="DUALANOD",SUM((((J7/100)*$AJ$22)*$AH$22))+(((((J7/100)*$AJ$22)*$AN$22)*$AH$22)*Calculator!$G$22)-((((J7/100)*$AJ$22)*$AN$22)*$AH$22)+((((J7/100)*$AJ$23)*$AH$23))))))))))))))))))))))))</f>
        <v>628.71611782836919</v>
      </c>
      <c r="Z7" s="2">
        <f>IF(Calculator!$O$6="SINGLEBASE",SUM((((K7/100)*$AJ$22)*$AH$22))+((((K7/100)*$AJ$23)*$AH$23)),IF(Calculator!$O$6="SINGLEELEMENTS",SUM((((K7/100)*$AJ$22)*$AH$22))+(((((K7/100)*$AJ$22)*$AN$22)*$AH$22)*Calculator!$G$2)-((((K7/100)*$AJ$22)*$AN$22)*$AH$22)+((((K7/100)*$AJ$23)*$AH$23)),IF(Calculator!$O$6="SINGLESPECTRUM",SUM((((K7/100)*$AJ$22)*$AH$22))+(((((K7/100)*$AJ$22)*$AN$22)*$AH$22)*Calculator!$G$4)-((((K7/100)*$AJ$22)*$AN$22)*$AH$22)+((((K7/100)*$AJ$23)*$AH$23)),IF(Calculator!$O$6="SINGLEHOMESTEAD",SUM((((K7/100)*$AJ$22)*$AH$22))+(((((K7/100)*$AJ$22)*$AN$22)*$AH$22)*Calculator!$G$3)-((((K7/100)*$AJ$22)*$AN$22)*$AH$22)+((((K7/100)*$AJ$23)*$AH$23)),IF(Calculator!$O$6="SINGLEBAND A",SUM((((K7/100)*$AJ$22)*$AH$22))+(((((K7/100)*$AJ$22)*$AN$22)*$AH$22)*Calculator!$G$5)-((((K7/100)*$AJ$22)*$AN$22)*$AH$22)+((((K7/100)*$AJ$23)*$AH$23)),IF(Calculator!$O$6="SINGLEBAND B",SUM((((K7/100)*$AJ$22)*$AH$22))+(((((K7/100)*$AJ$22)*$AN$22)*$AH$22)*Calculator!$G$6)-((((K7/100)*$AJ$22)*$AN$22)*$AH$22)+((((K7/100)*$AJ$23)*$AH$23)),IF(Calculator!$O$6="SINGLEBAND C",SUM((((K7/100)*$AJ$22)*$AH$22))+(((((K7/100)*$AJ$22)*$AN$22)*$AH$22)*Calculator!$G$7)-((((K7/100)*$AJ$22)*$AN$22)*$AH$22)+((((K7/100)*$AJ$23)*$AH$23)),IF(Calculator!$O$6="SINGLEBAND D",SUM((((K7/100)*$AJ$22)*$AH$22))+(((((K7/100)*$AJ$22)*$AN$22)*$AH$22)*Calculator!$G$8)-((((K7/100)*$AJ$22)*$AN$22)*$AH$22)+((((K7/100)*$AJ$23)*$AH$23)),IF(Calculator!$O$6="SINGLEURBANE",SUM((((K7/100)*$AJ$22)*$AH$22))+(((((K7/100)*$AJ$22)*$AN$22)*$AH$22)*Calculator!$G$9)-((((K7/100)*$AJ$22)*$AN$22)*$AH$22)+((((K7/100)*$AJ$23)*$AH$23)),IF(Calculator!$O$6="SINGLESILVERANOD",SUM((((K7/100)*$AJ$22)*$AH$22))+(((((K7/100)*$AJ$22)*$AN$22)*$AH$22)*Calculator!$G$10)-((((K7/100)*$AJ$22)*$AN$22)*$AH$22)+((((K7/100)*$AJ$23)*$AH$23)),IF(Calculator!$O$6="SINGLEANOD",SUM((((K7/100)*$AJ$22)*$AH$22))+(((((K7/100)*$AJ$22)*$AN$22)*$AH$22)*Calculator!$G$11)-((((K7/100)*$AJ$22)*$AN$22)*$AH$22)+((((K7/100)*$AJ$23)*$AH$23)),IF(Calculator!$O$6="DUALBASE",SUM((((K7/100)*$AJ$22)*$AH$22))+(((((K7/100)*$AJ$22)*$AN$22)*$AH$22)*Calculator!$G$12)-((((K7/100)*$AJ$22)*$AN$22)*$AH$22)+((((K7/100)*$AJ$23)*$AH$23)),IF(Calculator!$O$6="DUALELEMENTS",SUM((((K7/100)*$AJ$22)*$AH$22))+(((((K7/100)*$AJ$22)*$AN$22)*$AH$22)*Calculator!$G$13)-((((K7/100)*$AJ$22)*$AN$22)*$AH$22)+((((K7/100)*$AJ$23)*$AH$23)),IF(Calculator!$O$6="DUALSPECTRUM",SUM((((K7/100)*$AJ$22)*$AH$22))+(((((K7/100)*$AJ$22)*$AN$22)*$AH$22)*Calculator!$G$15)-((((K7/100)*$AJ$22)*$AN$22)*$AH$22)+((((K7/100)*$AJ$23)*$AH$23)),IF(Calculator!$O$6="DUALHOMESTEAD",SUM((((K7/100)*$AJ$22)*$AH$22))+(((((K7/100)*$AJ$22)*$AN$22)*$AH$22)*Calculator!$G$14)-((((K7/100)*$AJ$22)*$AN$22)*$AH$22)+((((K7/100)*$AJ$23)*$AH$23)),IF(Calculator!$O$6="DUALBAND A",SUM((((K7/100)*$AJ$22)*$AH$22))+(((((K7/100)*$AJ$22)*$AN$22)*$AH$22)*Calculator!$G$16)-((((K7/100)*$AJ$22)*$AN$22)*$AH$22)+((((K7/100)*$AJ$23)*$AH$23)),IF(Calculator!$O$6="DUALBAND B",SUM((((K7/100)*$AJ$22)*$AH$22))+(((((K7/100)*$AJ$22)*$AN$22)*$AH$22)*Calculator!$G$17)-((((K7/100)*$AJ$22)*$AN$22)*$AH$22)+((((K7/100)*$AJ$23)*$AH$23)),IF(Calculator!$O$6="DUALBAND C",SUM((((K7/100)*$AJ$22)*$AH$22))+(((((K7/100)*$AJ$22)*$AN$22)*$AH$22)*Calculator!$G$18)-((((K7/100)*$AJ$22)*$AN$22)*$AH$22)+((((K7/100)*$AJ$23)*$AH$23)),IF(Calculator!$O$6="DUALBAND D",SUM((((K7/100)*$AJ$22)*$AH$22))+(((((K7/100)*$AJ$22)*$AN$22)*$AH$22)*Calculator!$G$19)-((((K7/100)*$AJ$22)*$AN$22)*$AH$22)+((((K7/100)*$AJ$23)*$AH$23)),IF(Calculator!$O$6="DUALURBANE",SUM((((K7/100)*$AJ$22)*$AH$22))+(((((K7/100)*$AJ$22)*$AN$22)*$AH$22)*Calculator!$G$20)-((((K7/100)*$AJ$22)*$AN$22)*$AH$22)+((((K7/100)*$AJ$23)*$AH$23)),IF(Calculator!$O$6="DUALSILVERANOD",SUM((((K7/100)*$AJ$22)*$AH$22))+(((((K7/100)*$AJ$22)*$AN$22)*$AH$22)*Calculator!$G$21)-((((K7/100)*$AJ$22)*$AN$22)*$AH$22)+((((K7/100)*$AJ$23)*$AH$23)),IF(Calculator!$O$6="DUALANOD",SUM((((K7/100)*$AJ$22)*$AH$22))+(((((K7/100)*$AJ$22)*$AN$22)*$AH$22)*Calculator!$G$22)-((((K7/100)*$AJ$22)*$AN$22)*$AH$22)+((((K7/100)*$AJ$23)*$AH$23))))))))))))))))))))))))</f>
        <v>636.38961967163073</v>
      </c>
      <c r="AA7" s="2">
        <f>IF(Calculator!$O$6="SINGLEBASE",SUM((((L7/100)*$AJ$22)*$AH$22))+((((L7/100)*$AJ$23)*$AH$23)),IF(Calculator!$O$6="SINGLEELEMENTS",SUM((((L7/100)*$AJ$22)*$AH$22))+(((((L7/100)*$AJ$22)*$AN$22)*$AH$22)*Calculator!$G$2)-((((L7/100)*$AJ$22)*$AN$22)*$AH$22)+((((L7/100)*$AJ$23)*$AH$23)),IF(Calculator!$O$6="SINGLESPECTRUM",SUM((((L7/100)*$AJ$22)*$AH$22))+(((((L7/100)*$AJ$22)*$AN$22)*$AH$22)*Calculator!$G$4)-((((L7/100)*$AJ$22)*$AN$22)*$AH$22)+((((L7/100)*$AJ$23)*$AH$23)),IF(Calculator!$O$6="SINGLEHOMESTEAD",SUM((((L7/100)*$AJ$22)*$AH$22))+(((((L7/100)*$AJ$22)*$AN$22)*$AH$22)*Calculator!$G$3)-((((L7/100)*$AJ$22)*$AN$22)*$AH$22)+((((L7/100)*$AJ$23)*$AH$23)),IF(Calculator!$O$6="SINGLEBAND A",SUM((((L7/100)*$AJ$22)*$AH$22))+(((((L7/100)*$AJ$22)*$AN$22)*$AH$22)*Calculator!$G$5)-((((L7/100)*$AJ$22)*$AN$22)*$AH$22)+((((L7/100)*$AJ$23)*$AH$23)),IF(Calculator!$O$6="SINGLEBAND B",SUM((((L7/100)*$AJ$22)*$AH$22))+(((((L7/100)*$AJ$22)*$AN$22)*$AH$22)*Calculator!$G$6)-((((L7/100)*$AJ$22)*$AN$22)*$AH$22)+((((L7/100)*$AJ$23)*$AH$23)),IF(Calculator!$O$6="SINGLEBAND C",SUM((((L7/100)*$AJ$22)*$AH$22))+(((((L7/100)*$AJ$22)*$AN$22)*$AH$22)*Calculator!$G$7)-((((L7/100)*$AJ$22)*$AN$22)*$AH$22)+((((L7/100)*$AJ$23)*$AH$23)),IF(Calculator!$O$6="SINGLEBAND D",SUM((((L7/100)*$AJ$22)*$AH$22))+(((((L7/100)*$AJ$22)*$AN$22)*$AH$22)*Calculator!$G$8)-((((L7/100)*$AJ$22)*$AN$22)*$AH$22)+((((L7/100)*$AJ$23)*$AH$23)),IF(Calculator!$O$6="SINGLEURBANE",SUM((((L7/100)*$AJ$22)*$AH$22))+(((((L7/100)*$AJ$22)*$AN$22)*$AH$22)*Calculator!$G$9)-((((L7/100)*$AJ$22)*$AN$22)*$AH$22)+((((L7/100)*$AJ$23)*$AH$23)),IF(Calculator!$O$6="SINGLESILVERANOD",SUM((((L7/100)*$AJ$22)*$AH$22))+(((((L7/100)*$AJ$22)*$AN$22)*$AH$22)*Calculator!$G$10)-((((L7/100)*$AJ$22)*$AN$22)*$AH$22)+((((L7/100)*$AJ$23)*$AH$23)),IF(Calculator!$O$6="SINGLEANOD",SUM((((L7/100)*$AJ$22)*$AH$22))+(((((L7/100)*$AJ$22)*$AN$22)*$AH$22)*Calculator!$G$11)-((((L7/100)*$AJ$22)*$AN$22)*$AH$22)+((((L7/100)*$AJ$23)*$AH$23)),IF(Calculator!$O$6="DUALBASE",SUM((((L7/100)*$AJ$22)*$AH$22))+(((((L7/100)*$AJ$22)*$AN$22)*$AH$22)*Calculator!$G$12)-((((L7/100)*$AJ$22)*$AN$22)*$AH$22)+((((L7/100)*$AJ$23)*$AH$23)),IF(Calculator!$O$6="DUALELEMENTS",SUM((((L7/100)*$AJ$22)*$AH$22))+(((((L7/100)*$AJ$22)*$AN$22)*$AH$22)*Calculator!$G$13)-((((L7/100)*$AJ$22)*$AN$22)*$AH$22)+((((L7/100)*$AJ$23)*$AH$23)),IF(Calculator!$O$6="DUALSPECTRUM",SUM((((L7/100)*$AJ$22)*$AH$22))+(((((L7/100)*$AJ$22)*$AN$22)*$AH$22)*Calculator!$G$15)-((((L7/100)*$AJ$22)*$AN$22)*$AH$22)+((((L7/100)*$AJ$23)*$AH$23)),IF(Calculator!$O$6="DUALHOMESTEAD",SUM((((L7/100)*$AJ$22)*$AH$22))+(((((L7/100)*$AJ$22)*$AN$22)*$AH$22)*Calculator!$G$14)-((((L7/100)*$AJ$22)*$AN$22)*$AH$22)+((((L7/100)*$AJ$23)*$AH$23)),IF(Calculator!$O$6="DUALBAND A",SUM((((L7/100)*$AJ$22)*$AH$22))+(((((L7/100)*$AJ$22)*$AN$22)*$AH$22)*Calculator!$G$16)-((((L7/100)*$AJ$22)*$AN$22)*$AH$22)+((((L7/100)*$AJ$23)*$AH$23)),IF(Calculator!$O$6="DUALBAND B",SUM((((L7/100)*$AJ$22)*$AH$22))+(((((L7/100)*$AJ$22)*$AN$22)*$AH$22)*Calculator!$G$17)-((((L7/100)*$AJ$22)*$AN$22)*$AH$22)+((((L7/100)*$AJ$23)*$AH$23)),IF(Calculator!$O$6="DUALBAND C",SUM((((L7/100)*$AJ$22)*$AH$22))+(((((L7/100)*$AJ$22)*$AN$22)*$AH$22)*Calculator!$G$18)-((((L7/100)*$AJ$22)*$AN$22)*$AH$22)+((((L7/100)*$AJ$23)*$AH$23)),IF(Calculator!$O$6="DUALBAND D",SUM((((L7/100)*$AJ$22)*$AH$22))+(((((L7/100)*$AJ$22)*$AN$22)*$AH$22)*Calculator!$G$19)-((((L7/100)*$AJ$22)*$AN$22)*$AH$22)+((((L7/100)*$AJ$23)*$AH$23)),IF(Calculator!$O$6="DUALURBANE",SUM((((L7/100)*$AJ$22)*$AH$22))+(((((L7/100)*$AJ$22)*$AN$22)*$AH$22)*Calculator!$G$20)-((((L7/100)*$AJ$22)*$AN$22)*$AH$22)+((((L7/100)*$AJ$23)*$AH$23)),IF(Calculator!$O$6="DUALSILVERANOD",SUM((((L7/100)*$AJ$22)*$AH$22))+(((((L7/100)*$AJ$22)*$AN$22)*$AH$22)*Calculator!$G$21)-((((L7/100)*$AJ$22)*$AN$22)*$AH$22)+((((L7/100)*$AJ$23)*$AH$23)),IF(Calculator!$O$6="DUALANOD",SUM((((L7/100)*$AJ$22)*$AH$22))+(((((L7/100)*$AJ$22)*$AN$22)*$AH$22)*Calculator!$G$22)-((((L7/100)*$AJ$22)*$AN$22)*$AH$22)+((((L7/100)*$AJ$23)*$AH$23))))))))))))))))))))))))</f>
        <v>645.35281250000003</v>
      </c>
      <c r="AB7" s="2">
        <f>IF(Calculator!$O$6="SINGLEBASE",SUM((((M7/100)*$AJ$22)*$AH$22))+((((M7/100)*$AJ$23)*$AH$23)),IF(Calculator!$O$6="SINGLEELEMENTS",SUM((((M7/100)*$AJ$22)*$AH$22))+(((((M7/100)*$AJ$22)*$AN$22)*$AH$22)*Calculator!$G$2)-((((M7/100)*$AJ$22)*$AN$22)*$AH$22)+((((M7/100)*$AJ$23)*$AH$23)),IF(Calculator!$O$6="SINGLESPECTRUM",SUM((((M7/100)*$AJ$22)*$AH$22))+(((((M7/100)*$AJ$22)*$AN$22)*$AH$22)*Calculator!$G$4)-((((M7/100)*$AJ$22)*$AN$22)*$AH$22)+((((M7/100)*$AJ$23)*$AH$23)),IF(Calculator!$O$6="SINGLEHOMESTEAD",SUM((((M7/100)*$AJ$22)*$AH$22))+(((((M7/100)*$AJ$22)*$AN$22)*$AH$22)*Calculator!$G$3)-((((M7/100)*$AJ$22)*$AN$22)*$AH$22)+((((M7/100)*$AJ$23)*$AH$23)),IF(Calculator!$O$6="SINGLEBAND A",SUM((((M7/100)*$AJ$22)*$AH$22))+(((((M7/100)*$AJ$22)*$AN$22)*$AH$22)*Calculator!$G$5)-((((M7/100)*$AJ$22)*$AN$22)*$AH$22)+((((M7/100)*$AJ$23)*$AH$23)),IF(Calculator!$O$6="SINGLEBAND B",SUM((((M7/100)*$AJ$22)*$AH$22))+(((((M7/100)*$AJ$22)*$AN$22)*$AH$22)*Calculator!$G$6)-((((M7/100)*$AJ$22)*$AN$22)*$AH$22)+((((M7/100)*$AJ$23)*$AH$23)),IF(Calculator!$O$6="SINGLEBAND C",SUM((((M7/100)*$AJ$22)*$AH$22))+(((((M7/100)*$AJ$22)*$AN$22)*$AH$22)*Calculator!$G$7)-((((M7/100)*$AJ$22)*$AN$22)*$AH$22)+((((M7/100)*$AJ$23)*$AH$23)),IF(Calculator!$O$6="SINGLEBAND D",SUM((((M7/100)*$AJ$22)*$AH$22))+(((((M7/100)*$AJ$22)*$AN$22)*$AH$22)*Calculator!$G$8)-((((M7/100)*$AJ$22)*$AN$22)*$AH$22)+((((M7/100)*$AJ$23)*$AH$23)),IF(Calculator!$O$6="SINGLEURBANE",SUM((((M7/100)*$AJ$22)*$AH$22))+(((((M7/100)*$AJ$22)*$AN$22)*$AH$22)*Calculator!$G$9)-((((M7/100)*$AJ$22)*$AN$22)*$AH$22)+((((M7/100)*$AJ$23)*$AH$23)),IF(Calculator!$O$6="SINGLESILVERANOD",SUM((((M7/100)*$AJ$22)*$AH$22))+(((((M7/100)*$AJ$22)*$AN$22)*$AH$22)*Calculator!$G$10)-((((M7/100)*$AJ$22)*$AN$22)*$AH$22)+((((M7/100)*$AJ$23)*$AH$23)),IF(Calculator!$O$6="SINGLEANOD",SUM((((M7/100)*$AJ$22)*$AH$22))+(((((M7/100)*$AJ$22)*$AN$22)*$AH$22)*Calculator!$G$11)-((((M7/100)*$AJ$22)*$AN$22)*$AH$22)+((((M7/100)*$AJ$23)*$AH$23)),IF(Calculator!$O$6="DUALBASE",SUM((((M7/100)*$AJ$22)*$AH$22))+(((((M7/100)*$AJ$22)*$AN$22)*$AH$22)*Calculator!$G$12)-((((M7/100)*$AJ$22)*$AN$22)*$AH$22)+((((M7/100)*$AJ$23)*$AH$23)),IF(Calculator!$O$6="DUALELEMENTS",SUM((((M7/100)*$AJ$22)*$AH$22))+(((((M7/100)*$AJ$22)*$AN$22)*$AH$22)*Calculator!$G$13)-((((M7/100)*$AJ$22)*$AN$22)*$AH$22)+((((M7/100)*$AJ$23)*$AH$23)),IF(Calculator!$O$6="DUALSPECTRUM",SUM((((M7/100)*$AJ$22)*$AH$22))+(((((M7/100)*$AJ$22)*$AN$22)*$AH$22)*Calculator!$G$15)-((((M7/100)*$AJ$22)*$AN$22)*$AH$22)+((((M7/100)*$AJ$23)*$AH$23)),IF(Calculator!$O$6="DUALHOMESTEAD",SUM((((M7/100)*$AJ$22)*$AH$22))+(((((M7/100)*$AJ$22)*$AN$22)*$AH$22)*Calculator!$G$14)-((((M7/100)*$AJ$22)*$AN$22)*$AH$22)+((((M7/100)*$AJ$23)*$AH$23)),IF(Calculator!$O$6="DUALBAND A",SUM((((M7/100)*$AJ$22)*$AH$22))+(((((M7/100)*$AJ$22)*$AN$22)*$AH$22)*Calculator!$G$16)-((((M7/100)*$AJ$22)*$AN$22)*$AH$22)+((((M7/100)*$AJ$23)*$AH$23)),IF(Calculator!$O$6="DUALBAND B",SUM((((M7/100)*$AJ$22)*$AH$22))+(((((M7/100)*$AJ$22)*$AN$22)*$AH$22)*Calculator!$G$17)-((((M7/100)*$AJ$22)*$AN$22)*$AH$22)+((((M7/100)*$AJ$23)*$AH$23)),IF(Calculator!$O$6="DUALBAND C",SUM((((M7/100)*$AJ$22)*$AH$22))+(((((M7/100)*$AJ$22)*$AN$22)*$AH$22)*Calculator!$G$18)-((((M7/100)*$AJ$22)*$AN$22)*$AH$22)+((((M7/100)*$AJ$23)*$AH$23)),IF(Calculator!$O$6="DUALBAND D",SUM((((M7/100)*$AJ$22)*$AH$22))+(((((M7/100)*$AJ$22)*$AN$22)*$AH$22)*Calculator!$G$19)-((((M7/100)*$AJ$22)*$AN$22)*$AH$22)+((((M7/100)*$AJ$23)*$AH$23)),IF(Calculator!$O$6="DUALURBANE",SUM((((M7/100)*$AJ$22)*$AH$22))+(((((M7/100)*$AJ$22)*$AN$22)*$AH$22)*Calculator!$G$20)-((((M7/100)*$AJ$22)*$AN$22)*$AH$22)+((((M7/100)*$AJ$23)*$AH$23)),IF(Calculator!$O$6="DUALSILVERANOD",SUM((((M7/100)*$AJ$22)*$AH$22))+(((((M7/100)*$AJ$22)*$AN$22)*$AH$22)*Calculator!$G$21)-((((M7/100)*$AJ$22)*$AN$22)*$AH$22)+((((M7/100)*$AJ$23)*$AH$23)),IF(Calculator!$O$6="DUALANOD",SUM((((M7/100)*$AJ$22)*$AH$22))+(((((M7/100)*$AJ$22)*$AN$22)*$AH$22)*Calculator!$G$22)-((((M7/100)*$AJ$22)*$AN$22)*$AH$22)+((((M7/100)*$AJ$23)*$AH$23))))))))))))))))))))))))</f>
        <v>653.02636664428701</v>
      </c>
      <c r="AC7" s="2">
        <f>IF(Calculator!$O$6="SINGLEBASE",SUM((((N7/100)*$AJ$22)*$AH$22))+((((N7/100)*$AJ$23)*$AH$23)),IF(Calculator!$O$6="SINGLEELEMENTS",SUM((((N7/100)*$AJ$22)*$AH$22))+(((((N7/100)*$AJ$22)*$AN$22)*$AH$22)*Calculator!$G$2)-((((N7/100)*$AJ$22)*$AN$22)*$AH$22)+((((N7/100)*$AJ$23)*$AH$23)),IF(Calculator!$O$6="SINGLESPECTRUM",SUM((((N7/100)*$AJ$22)*$AH$22))+(((((N7/100)*$AJ$22)*$AN$22)*$AH$22)*Calculator!$G$4)-((((N7/100)*$AJ$22)*$AN$22)*$AH$22)+((((N7/100)*$AJ$23)*$AH$23)),IF(Calculator!$O$6="SINGLEHOMESTEAD",SUM((((N7/100)*$AJ$22)*$AH$22))+(((((N7/100)*$AJ$22)*$AN$22)*$AH$22)*Calculator!$G$3)-((((N7/100)*$AJ$22)*$AN$22)*$AH$22)+((((N7/100)*$AJ$23)*$AH$23)),IF(Calculator!$O$6="SINGLEBAND A",SUM((((N7/100)*$AJ$22)*$AH$22))+(((((N7/100)*$AJ$22)*$AN$22)*$AH$22)*Calculator!$G$5)-((((N7/100)*$AJ$22)*$AN$22)*$AH$22)+((((N7/100)*$AJ$23)*$AH$23)),IF(Calculator!$O$6="SINGLEBAND B",SUM((((N7/100)*$AJ$22)*$AH$22))+(((((N7/100)*$AJ$22)*$AN$22)*$AH$22)*Calculator!$G$6)-((((N7/100)*$AJ$22)*$AN$22)*$AH$22)+((((N7/100)*$AJ$23)*$AH$23)),IF(Calculator!$O$6="SINGLEBAND C",SUM((((N7/100)*$AJ$22)*$AH$22))+(((((N7/100)*$AJ$22)*$AN$22)*$AH$22)*Calculator!$G$7)-((((N7/100)*$AJ$22)*$AN$22)*$AH$22)+((((N7/100)*$AJ$23)*$AH$23)),IF(Calculator!$O$6="SINGLEBAND D",SUM((((N7/100)*$AJ$22)*$AH$22))+(((((N7/100)*$AJ$22)*$AN$22)*$AH$22)*Calculator!$G$8)-((((N7/100)*$AJ$22)*$AN$22)*$AH$22)+((((N7/100)*$AJ$23)*$AH$23)),IF(Calculator!$O$6="SINGLEURBANE",SUM((((N7/100)*$AJ$22)*$AH$22))+(((((N7/100)*$AJ$22)*$AN$22)*$AH$22)*Calculator!$G$9)-((((N7/100)*$AJ$22)*$AN$22)*$AH$22)+((((N7/100)*$AJ$23)*$AH$23)),IF(Calculator!$O$6="SINGLESILVERANOD",SUM((((N7/100)*$AJ$22)*$AH$22))+(((((N7/100)*$AJ$22)*$AN$22)*$AH$22)*Calculator!$G$10)-((((N7/100)*$AJ$22)*$AN$22)*$AH$22)+((((N7/100)*$AJ$23)*$AH$23)),IF(Calculator!$O$6="SINGLEANOD",SUM((((N7/100)*$AJ$22)*$AH$22))+(((((N7/100)*$AJ$22)*$AN$22)*$AH$22)*Calculator!$G$11)-((((N7/100)*$AJ$22)*$AN$22)*$AH$22)+((((N7/100)*$AJ$23)*$AH$23)),IF(Calculator!$O$6="DUALBASE",SUM((((N7/100)*$AJ$22)*$AH$22))+(((((N7/100)*$AJ$22)*$AN$22)*$AH$22)*Calculator!$G$12)-((((N7/100)*$AJ$22)*$AN$22)*$AH$22)+((((N7/100)*$AJ$23)*$AH$23)),IF(Calculator!$O$6="DUALELEMENTS",SUM((((N7/100)*$AJ$22)*$AH$22))+(((((N7/100)*$AJ$22)*$AN$22)*$AH$22)*Calculator!$G$13)-((((N7/100)*$AJ$22)*$AN$22)*$AH$22)+((((N7/100)*$AJ$23)*$AH$23)),IF(Calculator!$O$6="DUALSPECTRUM",SUM((((N7/100)*$AJ$22)*$AH$22))+(((((N7/100)*$AJ$22)*$AN$22)*$AH$22)*Calculator!$G$15)-((((N7/100)*$AJ$22)*$AN$22)*$AH$22)+((((N7/100)*$AJ$23)*$AH$23)),IF(Calculator!$O$6="DUALHOMESTEAD",SUM((((N7/100)*$AJ$22)*$AH$22))+(((((N7/100)*$AJ$22)*$AN$22)*$AH$22)*Calculator!$G$14)-((((N7/100)*$AJ$22)*$AN$22)*$AH$22)+((((N7/100)*$AJ$23)*$AH$23)),IF(Calculator!$O$6="DUALBAND A",SUM((((N7/100)*$AJ$22)*$AH$22))+(((((N7/100)*$AJ$22)*$AN$22)*$AH$22)*Calculator!$G$16)-((((N7/100)*$AJ$22)*$AN$22)*$AH$22)+((((N7/100)*$AJ$23)*$AH$23)),IF(Calculator!$O$6="DUALBAND B",SUM((((N7/100)*$AJ$22)*$AH$22))+(((((N7/100)*$AJ$22)*$AN$22)*$AH$22)*Calculator!$G$17)-((((N7/100)*$AJ$22)*$AN$22)*$AH$22)+((((N7/100)*$AJ$23)*$AH$23)),IF(Calculator!$O$6="DUALBAND C",SUM((((N7/100)*$AJ$22)*$AH$22))+(((((N7/100)*$AJ$22)*$AN$22)*$AH$22)*Calculator!$G$18)-((((N7/100)*$AJ$22)*$AN$22)*$AH$22)+((((N7/100)*$AJ$23)*$AH$23)),IF(Calculator!$O$6="DUALBAND D",SUM((((N7/100)*$AJ$22)*$AH$22))+(((((N7/100)*$AJ$22)*$AN$22)*$AH$22)*Calculator!$G$19)-((((N7/100)*$AJ$22)*$AN$22)*$AH$22)+((((N7/100)*$AJ$23)*$AH$23)),IF(Calculator!$O$6="DUALURBANE",SUM((((N7/100)*$AJ$22)*$AH$22))+(((((N7/100)*$AJ$22)*$AN$22)*$AH$22)*Calculator!$G$20)-((((N7/100)*$AJ$22)*$AN$22)*$AH$22)+((((N7/100)*$AJ$23)*$AH$23)),IF(Calculator!$O$6="DUALSILVERANOD",SUM((((N7/100)*$AJ$22)*$AH$22))+(((((N7/100)*$AJ$22)*$AN$22)*$AH$22)*Calculator!$G$21)-((((N7/100)*$AJ$22)*$AN$22)*$AH$22)+((((N7/100)*$AJ$23)*$AH$23)),IF(Calculator!$O$6="DUALANOD",SUM((((N7/100)*$AJ$22)*$AH$22))+(((((N7/100)*$AJ$22)*$AN$22)*$AH$22)*Calculator!$G$22)-((((N7/100)*$AJ$22)*$AN$22)*$AH$22)+((((N7/100)*$AJ$23)*$AH$23))))))))))))))))))))))))</f>
        <v>660.69563210449223</v>
      </c>
      <c r="AE7" t="s">
        <v>1392</v>
      </c>
      <c r="AF7">
        <f>IF('Front Sheet'!$C$9=600,2,IF('Front Sheet'!$C$9=650,3,IF('Front Sheet'!$C$9=700,4,IF('Front Sheet'!$C$9=750,5,IF('Front Sheet'!$C$9=800,6,IF('Front Sheet'!$C$9=850,7,IF('Front Sheet'!$C$9=900,8,IF('Front Sheet'!$C$9=950,9,IF('Front Sheet'!$C$9=1000,10,IF('Front Sheet'!$C$9=1050,11,IF('Front Sheet'!$C$9=1100,12,IF('Front Sheet'!$C$9=1150,13,IF('Front Sheet'!$C$9=1200,14,"")))))))))))))</f>
        <v>8</v>
      </c>
    </row>
    <row r="8" spans="1:40">
      <c r="A8" s="8" t="s">
        <v>1457</v>
      </c>
      <c r="B8" s="2">
        <v>1436.7705255126953</v>
      </c>
      <c r="C8" s="2">
        <v>1455.4760510253905</v>
      </c>
      <c r="D8" s="2">
        <v>1474.1919091796874</v>
      </c>
      <c r="E8" s="2">
        <v>1492.8974346923826</v>
      </c>
      <c r="F8" s="2">
        <v>1511.6134204101561</v>
      </c>
      <c r="G8" s="2">
        <v>1533.4747387695311</v>
      </c>
      <c r="H8" s="2">
        <v>1552.1907244873046</v>
      </c>
      <c r="I8" s="2">
        <v>1570.8962499999998</v>
      </c>
      <c r="J8" s="2">
        <v>1589.6122357177733</v>
      </c>
      <c r="K8" s="2">
        <v>1608.3177612304687</v>
      </c>
      <c r="L8" s="2">
        <v>1630.1790795898437</v>
      </c>
      <c r="M8" s="2">
        <v>1648.8950653076172</v>
      </c>
      <c r="N8" s="2">
        <v>1667.6005908203124</v>
      </c>
      <c r="P8" s="52">
        <v>1850</v>
      </c>
      <c r="Q8" s="2">
        <f>IF(Calculator!$O$6="SINGLEBASE",SUM((((B8/100)*$AJ$22)*$AH$22))+((((B8/100)*$AJ$23)*$AH$23)),IF(Calculator!$O$6="SINGLEELEMENTS",SUM((((B8/100)*$AJ$22)*$AH$22))+(((((B8/100)*$AJ$22)*$AN$22)*$AH$22)*Calculator!$G$2)-((((B8/100)*$AJ$22)*$AN$22)*$AH$22)+((((B8/100)*$AJ$23)*$AH$23)),IF(Calculator!$O$6="SINGLESPECTRUM",SUM((((B8/100)*$AJ$22)*$AH$22))+(((((B8/100)*$AJ$22)*$AN$22)*$AH$22)*Calculator!$G$4)-((((B8/100)*$AJ$22)*$AN$22)*$AH$22)+((((B8/100)*$AJ$23)*$AH$23)),IF(Calculator!$O$6="SINGLEHOMESTEAD",SUM((((B8/100)*$AJ$22)*$AH$22))+(((((B8/100)*$AJ$22)*$AN$22)*$AH$22)*Calculator!$G$3)-((((B8/100)*$AJ$22)*$AN$22)*$AH$22)+((((B8/100)*$AJ$23)*$AH$23)),IF(Calculator!$O$6="SINGLEBAND A",SUM((((B8/100)*$AJ$22)*$AH$22))+(((((B8/100)*$AJ$22)*$AN$22)*$AH$22)*Calculator!$G$5)-((((B8/100)*$AJ$22)*$AN$22)*$AH$22)+((((B8/100)*$AJ$23)*$AH$23)),IF(Calculator!$O$6="SINGLEBAND B",SUM((((B8/100)*$AJ$22)*$AH$22))+(((((B8/100)*$AJ$22)*$AN$22)*$AH$22)*Calculator!$G$6)-((((B8/100)*$AJ$22)*$AN$22)*$AH$22)+((((B8/100)*$AJ$23)*$AH$23)),IF(Calculator!$O$6="SINGLEBAND C",SUM((((B8/100)*$AJ$22)*$AH$22))+(((((B8/100)*$AJ$22)*$AN$22)*$AH$22)*Calculator!$G$7)-((((B8/100)*$AJ$22)*$AN$22)*$AH$22)+((((B8/100)*$AJ$23)*$AH$23)),IF(Calculator!$O$6="SINGLEBAND D",SUM((((B8/100)*$AJ$22)*$AH$22))+(((((B8/100)*$AJ$22)*$AN$22)*$AH$22)*Calculator!$G$8)-((((B8/100)*$AJ$22)*$AN$22)*$AH$22)+((((B8/100)*$AJ$23)*$AH$23)),IF(Calculator!$O$6="SINGLEURBANE",SUM((((B8/100)*$AJ$22)*$AH$22))+(((((B8/100)*$AJ$22)*$AN$22)*$AH$22)*Calculator!$G$9)-((((B8/100)*$AJ$22)*$AN$22)*$AH$22)+((((B8/100)*$AJ$23)*$AH$23)),IF(Calculator!$O$6="SINGLESILVERANOD",SUM((((B8/100)*$AJ$22)*$AH$22))+(((((B8/100)*$AJ$22)*$AN$22)*$AH$22)*Calculator!$G$10)-((((B8/100)*$AJ$22)*$AN$22)*$AH$22)+((((B8/100)*$AJ$23)*$AH$23)),IF(Calculator!$O$6="SINGLEANOD",SUM((((B8/100)*$AJ$22)*$AH$22))+(((((B8/100)*$AJ$22)*$AN$22)*$AH$22)*Calculator!$G$11)-((((B8/100)*$AJ$22)*$AN$22)*$AH$22)+((((B8/100)*$AJ$23)*$AH$23)),IF(Calculator!$O$6="DUALBASE",SUM((((B8/100)*$AJ$22)*$AH$22))+(((((B8/100)*$AJ$22)*$AN$22)*$AH$22)*Calculator!$G$12)-((((B8/100)*$AJ$22)*$AN$22)*$AH$22)+((((B8/100)*$AJ$23)*$AH$23)),IF(Calculator!$O$6="DUALELEMENTS",SUM((((B8/100)*$AJ$22)*$AH$22))+(((((B8/100)*$AJ$22)*$AN$22)*$AH$22)*Calculator!$G$13)-((((B8/100)*$AJ$22)*$AN$22)*$AH$22)+((((B8/100)*$AJ$23)*$AH$23)),IF(Calculator!$O$6="DUALSPECTRUM",SUM((((B8/100)*$AJ$22)*$AH$22))+(((((B8/100)*$AJ$22)*$AN$22)*$AH$22)*Calculator!$G$15)-((((B8/100)*$AJ$22)*$AN$22)*$AH$22)+((((B8/100)*$AJ$23)*$AH$23)),IF(Calculator!$O$6="DUALHOMESTEAD",SUM((((B8/100)*$AJ$22)*$AH$22))+(((((B8/100)*$AJ$22)*$AN$22)*$AH$22)*Calculator!$G$14)-((((B8/100)*$AJ$22)*$AN$22)*$AH$22)+((((B8/100)*$AJ$23)*$AH$23)),IF(Calculator!$O$6="DUALBAND A",SUM((((B8/100)*$AJ$22)*$AH$22))+(((((B8/100)*$AJ$22)*$AN$22)*$AH$22)*Calculator!$G$16)-((((B8/100)*$AJ$22)*$AN$22)*$AH$22)+((((B8/100)*$AJ$23)*$AH$23)),IF(Calculator!$O$6="DUALBAND B",SUM((((B8/100)*$AJ$22)*$AH$22))+(((((B8/100)*$AJ$22)*$AN$22)*$AH$22)*Calculator!$G$17)-((((B8/100)*$AJ$22)*$AN$22)*$AH$22)+((((B8/100)*$AJ$23)*$AH$23)),IF(Calculator!$O$6="DUALBAND C",SUM((((B8/100)*$AJ$22)*$AH$22))+(((((B8/100)*$AJ$22)*$AN$22)*$AH$22)*Calculator!$G$18)-((((B8/100)*$AJ$22)*$AN$22)*$AH$22)+((((B8/100)*$AJ$23)*$AH$23)),IF(Calculator!$O$6="DUALBAND D",SUM((((B8/100)*$AJ$22)*$AH$22))+(((((B8/100)*$AJ$22)*$AN$22)*$AH$22)*Calculator!$G$19)-((((B8/100)*$AJ$22)*$AN$22)*$AH$22)+((((B8/100)*$AJ$23)*$AH$23)),IF(Calculator!$O$6="DUALURBANE",SUM((((B8/100)*$AJ$22)*$AH$22))+(((((B8/100)*$AJ$22)*$AN$22)*$AH$22)*Calculator!$G$20)-((((B8/100)*$AJ$22)*$AN$22)*$AH$22)+((((B8/100)*$AJ$23)*$AH$23)),IF(Calculator!$O$6="DUALSILVERANOD",SUM((((B8/100)*$AJ$22)*$AH$22))+(((((B8/100)*$AJ$22)*$AN$22)*$AH$22)*Calculator!$G$21)-((((B8/100)*$AJ$22)*$AN$22)*$AH$22)+((((B8/100)*$AJ$23)*$AH$23)),IF(Calculator!$O$6="DUALANOD",SUM((((B8/100)*$AJ$22)*$AH$22))+(((((B8/100)*$AJ$22)*$AN$22)*$AH$22)*Calculator!$G$22)-((((B8/100)*$AJ$22)*$AN$22)*$AH$22)+((((B8/100)*$AJ$23)*$AH$23))))))))))))))))))))))))</f>
        <v>589.07591546020512</v>
      </c>
      <c r="R8" s="2">
        <f>IF(Calculator!$O$6="SINGLEBASE",SUM((((C8/100)*$AJ$22)*$AH$22))+((((C8/100)*$AJ$23)*$AH$23)),IF(Calculator!$O$6="SINGLEELEMENTS",SUM((((C8/100)*$AJ$22)*$AH$22))+(((((C8/100)*$AJ$22)*$AN$22)*$AH$22)*Calculator!$G$2)-((((C8/100)*$AJ$22)*$AN$22)*$AH$22)+((((C8/100)*$AJ$23)*$AH$23)),IF(Calculator!$O$6="SINGLESPECTRUM",SUM((((C8/100)*$AJ$22)*$AH$22))+(((((C8/100)*$AJ$22)*$AN$22)*$AH$22)*Calculator!$G$4)-((((C8/100)*$AJ$22)*$AN$22)*$AH$22)+((((C8/100)*$AJ$23)*$AH$23)),IF(Calculator!$O$6="SINGLEHOMESTEAD",SUM((((C8/100)*$AJ$22)*$AH$22))+(((((C8/100)*$AJ$22)*$AN$22)*$AH$22)*Calculator!$G$3)-((((C8/100)*$AJ$22)*$AN$22)*$AH$22)+((((C8/100)*$AJ$23)*$AH$23)),IF(Calculator!$O$6="SINGLEBAND A",SUM((((C8/100)*$AJ$22)*$AH$22))+(((((C8/100)*$AJ$22)*$AN$22)*$AH$22)*Calculator!$G$5)-((((C8/100)*$AJ$22)*$AN$22)*$AH$22)+((((C8/100)*$AJ$23)*$AH$23)),IF(Calculator!$O$6="SINGLEBAND B",SUM((((C8/100)*$AJ$22)*$AH$22))+(((((C8/100)*$AJ$22)*$AN$22)*$AH$22)*Calculator!$G$6)-((((C8/100)*$AJ$22)*$AN$22)*$AH$22)+((((C8/100)*$AJ$23)*$AH$23)),IF(Calculator!$O$6="SINGLEBAND C",SUM((((C8/100)*$AJ$22)*$AH$22))+(((((C8/100)*$AJ$22)*$AN$22)*$AH$22)*Calculator!$G$7)-((((C8/100)*$AJ$22)*$AN$22)*$AH$22)+((((C8/100)*$AJ$23)*$AH$23)),IF(Calculator!$O$6="SINGLEBAND D",SUM((((C8/100)*$AJ$22)*$AH$22))+(((((C8/100)*$AJ$22)*$AN$22)*$AH$22)*Calculator!$G$8)-((((C8/100)*$AJ$22)*$AN$22)*$AH$22)+((((C8/100)*$AJ$23)*$AH$23)),IF(Calculator!$O$6="SINGLEURBANE",SUM((((C8/100)*$AJ$22)*$AH$22))+(((((C8/100)*$AJ$22)*$AN$22)*$AH$22)*Calculator!$G$9)-((((C8/100)*$AJ$22)*$AN$22)*$AH$22)+((((C8/100)*$AJ$23)*$AH$23)),IF(Calculator!$O$6="SINGLESILVERANOD",SUM((((C8/100)*$AJ$22)*$AH$22))+(((((C8/100)*$AJ$22)*$AN$22)*$AH$22)*Calculator!$G$10)-((((C8/100)*$AJ$22)*$AN$22)*$AH$22)+((((C8/100)*$AJ$23)*$AH$23)),IF(Calculator!$O$6="SINGLEANOD",SUM((((C8/100)*$AJ$22)*$AH$22))+(((((C8/100)*$AJ$22)*$AN$22)*$AH$22)*Calculator!$G$11)-((((C8/100)*$AJ$22)*$AN$22)*$AH$22)+((((C8/100)*$AJ$23)*$AH$23)),IF(Calculator!$O$6="DUALBASE",SUM((((C8/100)*$AJ$22)*$AH$22))+(((((C8/100)*$AJ$22)*$AN$22)*$AH$22)*Calculator!$G$12)-((((C8/100)*$AJ$22)*$AN$22)*$AH$22)+((((C8/100)*$AJ$23)*$AH$23)),IF(Calculator!$O$6="DUALELEMENTS",SUM((((C8/100)*$AJ$22)*$AH$22))+(((((C8/100)*$AJ$22)*$AN$22)*$AH$22)*Calculator!$G$13)-((((C8/100)*$AJ$22)*$AN$22)*$AH$22)+((((C8/100)*$AJ$23)*$AH$23)),IF(Calculator!$O$6="DUALSPECTRUM",SUM((((C8/100)*$AJ$22)*$AH$22))+(((((C8/100)*$AJ$22)*$AN$22)*$AH$22)*Calculator!$G$15)-((((C8/100)*$AJ$22)*$AN$22)*$AH$22)+((((C8/100)*$AJ$23)*$AH$23)),IF(Calculator!$O$6="DUALHOMESTEAD",SUM((((C8/100)*$AJ$22)*$AH$22))+(((((C8/100)*$AJ$22)*$AN$22)*$AH$22)*Calculator!$G$14)-((((C8/100)*$AJ$22)*$AN$22)*$AH$22)+((((C8/100)*$AJ$23)*$AH$23)),IF(Calculator!$O$6="DUALBAND A",SUM((((C8/100)*$AJ$22)*$AH$22))+(((((C8/100)*$AJ$22)*$AN$22)*$AH$22)*Calculator!$G$16)-((((C8/100)*$AJ$22)*$AN$22)*$AH$22)+((((C8/100)*$AJ$23)*$AH$23)),IF(Calculator!$O$6="DUALBAND B",SUM((((C8/100)*$AJ$22)*$AH$22))+(((((C8/100)*$AJ$22)*$AN$22)*$AH$22)*Calculator!$G$17)-((((C8/100)*$AJ$22)*$AN$22)*$AH$22)+((((C8/100)*$AJ$23)*$AH$23)),IF(Calculator!$O$6="DUALBAND C",SUM((((C8/100)*$AJ$22)*$AH$22))+(((((C8/100)*$AJ$22)*$AN$22)*$AH$22)*Calculator!$G$18)-((((C8/100)*$AJ$22)*$AN$22)*$AH$22)+((((C8/100)*$AJ$23)*$AH$23)),IF(Calculator!$O$6="DUALBAND D",SUM((((C8/100)*$AJ$22)*$AH$22))+(((((C8/100)*$AJ$22)*$AN$22)*$AH$22)*Calculator!$G$19)-((((C8/100)*$AJ$22)*$AN$22)*$AH$22)+((((C8/100)*$AJ$23)*$AH$23)),IF(Calculator!$O$6="DUALURBANE",SUM((((C8/100)*$AJ$22)*$AH$22))+(((((C8/100)*$AJ$22)*$AN$22)*$AH$22)*Calculator!$G$20)-((((C8/100)*$AJ$22)*$AN$22)*$AH$22)+((((C8/100)*$AJ$23)*$AH$23)),IF(Calculator!$O$6="DUALSILVERANOD",SUM((((C8/100)*$AJ$22)*$AH$22))+(((((C8/100)*$AJ$22)*$AN$22)*$AH$22)*Calculator!$G$21)-((((C8/100)*$AJ$22)*$AN$22)*$AH$22)+((((C8/100)*$AJ$23)*$AH$23)),IF(Calculator!$O$6="DUALANOD",SUM((((C8/100)*$AJ$22)*$AH$22))+(((((C8/100)*$AJ$22)*$AN$22)*$AH$22)*Calculator!$G$22)-((((C8/100)*$AJ$22)*$AN$22)*$AH$22)+((((C8/100)*$AJ$23)*$AH$23))))))))))))))))))))))))</f>
        <v>596.74518092041012</v>
      </c>
      <c r="S8" s="2">
        <f>IF(Calculator!$O$6="SINGLEBASE",SUM((((D8/100)*$AJ$22)*$AH$22))+((((D8/100)*$AJ$23)*$AH$23)),IF(Calculator!$O$6="SINGLEELEMENTS",SUM((((D8/100)*$AJ$22)*$AH$22))+(((((D8/100)*$AJ$22)*$AN$22)*$AH$22)*Calculator!$G$2)-((((D8/100)*$AJ$22)*$AN$22)*$AH$22)+((((D8/100)*$AJ$23)*$AH$23)),IF(Calculator!$O$6="SINGLESPECTRUM",SUM((((D8/100)*$AJ$22)*$AH$22))+(((((D8/100)*$AJ$22)*$AN$22)*$AH$22)*Calculator!$G$4)-((((D8/100)*$AJ$22)*$AN$22)*$AH$22)+((((D8/100)*$AJ$23)*$AH$23)),IF(Calculator!$O$6="SINGLEHOMESTEAD",SUM((((D8/100)*$AJ$22)*$AH$22))+(((((D8/100)*$AJ$22)*$AN$22)*$AH$22)*Calculator!$G$3)-((((D8/100)*$AJ$22)*$AN$22)*$AH$22)+((((D8/100)*$AJ$23)*$AH$23)),IF(Calculator!$O$6="SINGLEBAND A",SUM((((D8/100)*$AJ$22)*$AH$22))+(((((D8/100)*$AJ$22)*$AN$22)*$AH$22)*Calculator!$G$5)-((((D8/100)*$AJ$22)*$AN$22)*$AH$22)+((((D8/100)*$AJ$23)*$AH$23)),IF(Calculator!$O$6="SINGLEBAND B",SUM((((D8/100)*$AJ$22)*$AH$22))+(((((D8/100)*$AJ$22)*$AN$22)*$AH$22)*Calculator!$G$6)-((((D8/100)*$AJ$22)*$AN$22)*$AH$22)+((((D8/100)*$AJ$23)*$AH$23)),IF(Calculator!$O$6="SINGLEBAND C",SUM((((D8/100)*$AJ$22)*$AH$22))+(((((D8/100)*$AJ$22)*$AN$22)*$AH$22)*Calculator!$G$7)-((((D8/100)*$AJ$22)*$AN$22)*$AH$22)+((((D8/100)*$AJ$23)*$AH$23)),IF(Calculator!$O$6="SINGLEBAND D",SUM((((D8/100)*$AJ$22)*$AH$22))+(((((D8/100)*$AJ$22)*$AN$22)*$AH$22)*Calculator!$G$8)-((((D8/100)*$AJ$22)*$AN$22)*$AH$22)+((((D8/100)*$AJ$23)*$AH$23)),IF(Calculator!$O$6="SINGLEURBANE",SUM((((D8/100)*$AJ$22)*$AH$22))+(((((D8/100)*$AJ$22)*$AN$22)*$AH$22)*Calculator!$G$9)-((((D8/100)*$AJ$22)*$AN$22)*$AH$22)+((((D8/100)*$AJ$23)*$AH$23)),IF(Calculator!$O$6="SINGLESILVERANOD",SUM((((D8/100)*$AJ$22)*$AH$22))+(((((D8/100)*$AJ$22)*$AN$22)*$AH$22)*Calculator!$G$10)-((((D8/100)*$AJ$22)*$AN$22)*$AH$22)+((((D8/100)*$AJ$23)*$AH$23)),IF(Calculator!$O$6="SINGLEANOD",SUM((((D8/100)*$AJ$22)*$AH$22))+(((((D8/100)*$AJ$22)*$AN$22)*$AH$22)*Calculator!$G$11)-((((D8/100)*$AJ$22)*$AN$22)*$AH$22)+((((D8/100)*$AJ$23)*$AH$23)),IF(Calculator!$O$6="DUALBASE",SUM((((D8/100)*$AJ$22)*$AH$22))+(((((D8/100)*$AJ$22)*$AN$22)*$AH$22)*Calculator!$G$12)-((((D8/100)*$AJ$22)*$AN$22)*$AH$22)+((((D8/100)*$AJ$23)*$AH$23)),IF(Calculator!$O$6="DUALELEMENTS",SUM((((D8/100)*$AJ$22)*$AH$22))+(((((D8/100)*$AJ$22)*$AN$22)*$AH$22)*Calculator!$G$13)-((((D8/100)*$AJ$22)*$AN$22)*$AH$22)+((((D8/100)*$AJ$23)*$AH$23)),IF(Calculator!$O$6="DUALSPECTRUM",SUM((((D8/100)*$AJ$22)*$AH$22))+(((((D8/100)*$AJ$22)*$AN$22)*$AH$22)*Calculator!$G$15)-((((D8/100)*$AJ$22)*$AN$22)*$AH$22)+((((D8/100)*$AJ$23)*$AH$23)),IF(Calculator!$O$6="DUALHOMESTEAD",SUM((((D8/100)*$AJ$22)*$AH$22))+(((((D8/100)*$AJ$22)*$AN$22)*$AH$22)*Calculator!$G$14)-((((D8/100)*$AJ$22)*$AN$22)*$AH$22)+((((D8/100)*$AJ$23)*$AH$23)),IF(Calculator!$O$6="DUALBAND A",SUM((((D8/100)*$AJ$22)*$AH$22))+(((((D8/100)*$AJ$22)*$AN$22)*$AH$22)*Calculator!$G$16)-((((D8/100)*$AJ$22)*$AN$22)*$AH$22)+((((D8/100)*$AJ$23)*$AH$23)),IF(Calculator!$O$6="DUALBAND B",SUM((((D8/100)*$AJ$22)*$AH$22))+(((((D8/100)*$AJ$22)*$AN$22)*$AH$22)*Calculator!$G$17)-((((D8/100)*$AJ$22)*$AN$22)*$AH$22)+((((D8/100)*$AJ$23)*$AH$23)),IF(Calculator!$O$6="DUALBAND C",SUM((((D8/100)*$AJ$22)*$AH$22))+(((((D8/100)*$AJ$22)*$AN$22)*$AH$22)*Calculator!$G$18)-((((D8/100)*$AJ$22)*$AN$22)*$AH$22)+((((D8/100)*$AJ$23)*$AH$23)),IF(Calculator!$O$6="DUALBAND D",SUM((((D8/100)*$AJ$22)*$AH$22))+(((((D8/100)*$AJ$22)*$AN$22)*$AH$22)*Calculator!$G$19)-((((D8/100)*$AJ$22)*$AN$22)*$AH$22)+((((D8/100)*$AJ$23)*$AH$23)),IF(Calculator!$O$6="DUALURBANE",SUM((((D8/100)*$AJ$22)*$AH$22))+(((((D8/100)*$AJ$22)*$AN$22)*$AH$22)*Calculator!$G$20)-((((D8/100)*$AJ$22)*$AN$22)*$AH$22)+((((D8/100)*$AJ$23)*$AH$23)),IF(Calculator!$O$6="DUALSILVERANOD",SUM((((D8/100)*$AJ$22)*$AH$22))+(((((D8/100)*$AJ$22)*$AN$22)*$AH$22)*Calculator!$G$21)-((((D8/100)*$AJ$22)*$AN$22)*$AH$22)+((((D8/100)*$AJ$23)*$AH$23)),IF(Calculator!$O$6="DUALANOD",SUM((((D8/100)*$AJ$22)*$AH$22))+(((((D8/100)*$AJ$22)*$AN$22)*$AH$22)*Calculator!$G$22)-((((D8/100)*$AJ$22)*$AN$22)*$AH$22)+((((D8/100)*$AJ$23)*$AH$23))))))))))))))))))))))))</f>
        <v>604.41868276367177</v>
      </c>
      <c r="T8" s="2">
        <f>IF(Calculator!$O$6="SINGLEBASE",SUM((((E8/100)*$AJ$22)*$AH$22))+((((E8/100)*$AJ$23)*$AH$23)),IF(Calculator!$O$6="SINGLEELEMENTS",SUM((((E8/100)*$AJ$22)*$AH$22))+(((((E8/100)*$AJ$22)*$AN$22)*$AH$22)*Calculator!$G$2)-((((E8/100)*$AJ$22)*$AN$22)*$AH$22)+((((E8/100)*$AJ$23)*$AH$23)),IF(Calculator!$O$6="SINGLESPECTRUM",SUM((((E8/100)*$AJ$22)*$AH$22))+(((((E8/100)*$AJ$22)*$AN$22)*$AH$22)*Calculator!$G$4)-((((E8/100)*$AJ$22)*$AN$22)*$AH$22)+((((E8/100)*$AJ$23)*$AH$23)),IF(Calculator!$O$6="SINGLEHOMESTEAD",SUM((((E8/100)*$AJ$22)*$AH$22))+(((((E8/100)*$AJ$22)*$AN$22)*$AH$22)*Calculator!$G$3)-((((E8/100)*$AJ$22)*$AN$22)*$AH$22)+((((E8/100)*$AJ$23)*$AH$23)),IF(Calculator!$O$6="SINGLEBAND A",SUM((((E8/100)*$AJ$22)*$AH$22))+(((((E8/100)*$AJ$22)*$AN$22)*$AH$22)*Calculator!$G$5)-((((E8/100)*$AJ$22)*$AN$22)*$AH$22)+((((E8/100)*$AJ$23)*$AH$23)),IF(Calculator!$O$6="SINGLEBAND B",SUM((((E8/100)*$AJ$22)*$AH$22))+(((((E8/100)*$AJ$22)*$AN$22)*$AH$22)*Calculator!$G$6)-((((E8/100)*$AJ$22)*$AN$22)*$AH$22)+((((E8/100)*$AJ$23)*$AH$23)),IF(Calculator!$O$6="SINGLEBAND C",SUM((((E8/100)*$AJ$22)*$AH$22))+(((((E8/100)*$AJ$22)*$AN$22)*$AH$22)*Calculator!$G$7)-((((E8/100)*$AJ$22)*$AN$22)*$AH$22)+((((E8/100)*$AJ$23)*$AH$23)),IF(Calculator!$O$6="SINGLEBAND D",SUM((((E8/100)*$AJ$22)*$AH$22))+(((((E8/100)*$AJ$22)*$AN$22)*$AH$22)*Calculator!$G$8)-((((E8/100)*$AJ$22)*$AN$22)*$AH$22)+((((E8/100)*$AJ$23)*$AH$23)),IF(Calculator!$O$6="SINGLEURBANE",SUM((((E8/100)*$AJ$22)*$AH$22))+(((((E8/100)*$AJ$22)*$AN$22)*$AH$22)*Calculator!$G$9)-((((E8/100)*$AJ$22)*$AN$22)*$AH$22)+((((E8/100)*$AJ$23)*$AH$23)),IF(Calculator!$O$6="SINGLESILVERANOD",SUM((((E8/100)*$AJ$22)*$AH$22))+(((((E8/100)*$AJ$22)*$AN$22)*$AH$22)*Calculator!$G$10)-((((E8/100)*$AJ$22)*$AN$22)*$AH$22)+((((E8/100)*$AJ$23)*$AH$23)),IF(Calculator!$O$6="SINGLEANOD",SUM((((E8/100)*$AJ$22)*$AH$22))+(((((E8/100)*$AJ$22)*$AN$22)*$AH$22)*Calculator!$G$11)-((((E8/100)*$AJ$22)*$AN$22)*$AH$22)+((((E8/100)*$AJ$23)*$AH$23)),IF(Calculator!$O$6="DUALBASE",SUM((((E8/100)*$AJ$22)*$AH$22))+(((((E8/100)*$AJ$22)*$AN$22)*$AH$22)*Calculator!$G$12)-((((E8/100)*$AJ$22)*$AN$22)*$AH$22)+((((E8/100)*$AJ$23)*$AH$23)),IF(Calculator!$O$6="DUALELEMENTS",SUM((((E8/100)*$AJ$22)*$AH$22))+(((((E8/100)*$AJ$22)*$AN$22)*$AH$22)*Calculator!$G$13)-((((E8/100)*$AJ$22)*$AN$22)*$AH$22)+((((E8/100)*$AJ$23)*$AH$23)),IF(Calculator!$O$6="DUALSPECTRUM",SUM((((E8/100)*$AJ$22)*$AH$22))+(((((E8/100)*$AJ$22)*$AN$22)*$AH$22)*Calculator!$G$15)-((((E8/100)*$AJ$22)*$AN$22)*$AH$22)+((((E8/100)*$AJ$23)*$AH$23)),IF(Calculator!$O$6="DUALHOMESTEAD",SUM((((E8/100)*$AJ$22)*$AH$22))+(((((E8/100)*$AJ$22)*$AN$22)*$AH$22)*Calculator!$G$14)-((((E8/100)*$AJ$22)*$AN$22)*$AH$22)+((((E8/100)*$AJ$23)*$AH$23)),IF(Calculator!$O$6="DUALBAND A",SUM((((E8/100)*$AJ$22)*$AH$22))+(((((E8/100)*$AJ$22)*$AN$22)*$AH$22)*Calculator!$G$16)-((((E8/100)*$AJ$22)*$AN$22)*$AH$22)+((((E8/100)*$AJ$23)*$AH$23)),IF(Calculator!$O$6="DUALBAND B",SUM((((E8/100)*$AJ$22)*$AH$22))+(((((E8/100)*$AJ$22)*$AN$22)*$AH$22)*Calculator!$G$17)-((((E8/100)*$AJ$22)*$AN$22)*$AH$22)+((((E8/100)*$AJ$23)*$AH$23)),IF(Calculator!$O$6="DUALBAND C",SUM((((E8/100)*$AJ$22)*$AH$22))+(((((E8/100)*$AJ$22)*$AN$22)*$AH$22)*Calculator!$G$18)-((((E8/100)*$AJ$22)*$AN$22)*$AH$22)+((((E8/100)*$AJ$23)*$AH$23)),IF(Calculator!$O$6="DUALBAND D",SUM((((E8/100)*$AJ$22)*$AH$22))+(((((E8/100)*$AJ$22)*$AN$22)*$AH$22)*Calculator!$G$19)-((((E8/100)*$AJ$22)*$AN$22)*$AH$22)+((((E8/100)*$AJ$23)*$AH$23)),IF(Calculator!$O$6="DUALURBANE",SUM((((E8/100)*$AJ$22)*$AH$22))+(((((E8/100)*$AJ$22)*$AN$22)*$AH$22)*Calculator!$G$20)-((((E8/100)*$AJ$22)*$AN$22)*$AH$22)+((((E8/100)*$AJ$23)*$AH$23)),IF(Calculator!$O$6="DUALSILVERANOD",SUM((((E8/100)*$AJ$22)*$AH$22))+(((((E8/100)*$AJ$22)*$AN$22)*$AH$22)*Calculator!$G$21)-((((E8/100)*$AJ$22)*$AN$22)*$AH$22)+((((E8/100)*$AJ$23)*$AH$23)),IF(Calculator!$O$6="DUALANOD",SUM((((E8/100)*$AJ$22)*$AH$22))+(((((E8/100)*$AJ$22)*$AN$22)*$AH$22)*Calculator!$G$22)-((((E8/100)*$AJ$22)*$AN$22)*$AH$22)+((((E8/100)*$AJ$23)*$AH$23))))))))))))))))))))))))</f>
        <v>612.08794822387699</v>
      </c>
      <c r="U8" s="2">
        <f>IF(Calculator!$O$6="SINGLEBASE",SUM((((F8/100)*$AJ$22)*$AH$22))+((((F8/100)*$AJ$23)*$AH$23)),IF(Calculator!$O$6="SINGLEELEMENTS",SUM((((F8/100)*$AJ$22)*$AH$22))+(((((F8/100)*$AJ$22)*$AN$22)*$AH$22)*Calculator!$G$2)-((((F8/100)*$AJ$22)*$AN$22)*$AH$22)+((((F8/100)*$AJ$23)*$AH$23)),IF(Calculator!$O$6="SINGLESPECTRUM",SUM((((F8/100)*$AJ$22)*$AH$22))+(((((F8/100)*$AJ$22)*$AN$22)*$AH$22)*Calculator!$G$4)-((((F8/100)*$AJ$22)*$AN$22)*$AH$22)+((((F8/100)*$AJ$23)*$AH$23)),IF(Calculator!$O$6="SINGLEHOMESTEAD",SUM((((F8/100)*$AJ$22)*$AH$22))+(((((F8/100)*$AJ$22)*$AN$22)*$AH$22)*Calculator!$G$3)-((((F8/100)*$AJ$22)*$AN$22)*$AH$22)+((((F8/100)*$AJ$23)*$AH$23)),IF(Calculator!$O$6="SINGLEBAND A",SUM((((F8/100)*$AJ$22)*$AH$22))+(((((F8/100)*$AJ$22)*$AN$22)*$AH$22)*Calculator!$G$5)-((((F8/100)*$AJ$22)*$AN$22)*$AH$22)+((((F8/100)*$AJ$23)*$AH$23)),IF(Calculator!$O$6="SINGLEBAND B",SUM((((F8/100)*$AJ$22)*$AH$22))+(((((F8/100)*$AJ$22)*$AN$22)*$AH$22)*Calculator!$G$6)-((((F8/100)*$AJ$22)*$AN$22)*$AH$22)+((((F8/100)*$AJ$23)*$AH$23)),IF(Calculator!$O$6="SINGLEBAND C",SUM((((F8/100)*$AJ$22)*$AH$22))+(((((F8/100)*$AJ$22)*$AN$22)*$AH$22)*Calculator!$G$7)-((((F8/100)*$AJ$22)*$AN$22)*$AH$22)+((((F8/100)*$AJ$23)*$AH$23)),IF(Calculator!$O$6="SINGLEBAND D",SUM((((F8/100)*$AJ$22)*$AH$22))+(((((F8/100)*$AJ$22)*$AN$22)*$AH$22)*Calculator!$G$8)-((((F8/100)*$AJ$22)*$AN$22)*$AH$22)+((((F8/100)*$AJ$23)*$AH$23)),IF(Calculator!$O$6="SINGLEURBANE",SUM((((F8/100)*$AJ$22)*$AH$22))+(((((F8/100)*$AJ$22)*$AN$22)*$AH$22)*Calculator!$G$9)-((((F8/100)*$AJ$22)*$AN$22)*$AH$22)+((((F8/100)*$AJ$23)*$AH$23)),IF(Calculator!$O$6="SINGLESILVERANOD",SUM((((F8/100)*$AJ$22)*$AH$22))+(((((F8/100)*$AJ$22)*$AN$22)*$AH$22)*Calculator!$G$10)-((((F8/100)*$AJ$22)*$AN$22)*$AH$22)+((((F8/100)*$AJ$23)*$AH$23)),IF(Calculator!$O$6="SINGLEANOD",SUM((((F8/100)*$AJ$22)*$AH$22))+(((((F8/100)*$AJ$22)*$AN$22)*$AH$22)*Calculator!$G$11)-((((F8/100)*$AJ$22)*$AN$22)*$AH$22)+((((F8/100)*$AJ$23)*$AH$23)),IF(Calculator!$O$6="DUALBASE",SUM((((F8/100)*$AJ$22)*$AH$22))+(((((F8/100)*$AJ$22)*$AN$22)*$AH$22)*Calculator!$G$12)-((((F8/100)*$AJ$22)*$AN$22)*$AH$22)+((((F8/100)*$AJ$23)*$AH$23)),IF(Calculator!$O$6="DUALELEMENTS",SUM((((F8/100)*$AJ$22)*$AH$22))+(((((F8/100)*$AJ$22)*$AN$22)*$AH$22)*Calculator!$G$13)-((((F8/100)*$AJ$22)*$AN$22)*$AH$22)+((((F8/100)*$AJ$23)*$AH$23)),IF(Calculator!$O$6="DUALSPECTRUM",SUM((((F8/100)*$AJ$22)*$AH$22))+(((((F8/100)*$AJ$22)*$AN$22)*$AH$22)*Calculator!$G$15)-((((F8/100)*$AJ$22)*$AN$22)*$AH$22)+((((F8/100)*$AJ$23)*$AH$23)),IF(Calculator!$O$6="DUALHOMESTEAD",SUM((((F8/100)*$AJ$22)*$AH$22))+(((((F8/100)*$AJ$22)*$AN$22)*$AH$22)*Calculator!$G$14)-((((F8/100)*$AJ$22)*$AN$22)*$AH$22)+((((F8/100)*$AJ$23)*$AH$23)),IF(Calculator!$O$6="DUALBAND A",SUM((((F8/100)*$AJ$22)*$AH$22))+(((((F8/100)*$AJ$22)*$AN$22)*$AH$22)*Calculator!$G$16)-((((F8/100)*$AJ$22)*$AN$22)*$AH$22)+((((F8/100)*$AJ$23)*$AH$23)),IF(Calculator!$O$6="DUALBAND B",SUM((((F8/100)*$AJ$22)*$AH$22))+(((((F8/100)*$AJ$22)*$AN$22)*$AH$22)*Calculator!$G$17)-((((F8/100)*$AJ$22)*$AN$22)*$AH$22)+((((F8/100)*$AJ$23)*$AH$23)),IF(Calculator!$O$6="DUALBAND C",SUM((((F8/100)*$AJ$22)*$AH$22))+(((((F8/100)*$AJ$22)*$AN$22)*$AH$22)*Calculator!$G$18)-((((F8/100)*$AJ$22)*$AN$22)*$AH$22)+((((F8/100)*$AJ$23)*$AH$23)),IF(Calculator!$O$6="DUALBAND D",SUM((((F8/100)*$AJ$22)*$AH$22))+(((((F8/100)*$AJ$22)*$AN$22)*$AH$22)*Calculator!$G$19)-((((F8/100)*$AJ$22)*$AN$22)*$AH$22)+((((F8/100)*$AJ$23)*$AH$23)),IF(Calculator!$O$6="DUALURBANE",SUM((((F8/100)*$AJ$22)*$AH$22))+(((((F8/100)*$AJ$22)*$AN$22)*$AH$22)*Calculator!$G$20)-((((F8/100)*$AJ$22)*$AN$22)*$AH$22)+((((F8/100)*$AJ$23)*$AH$23)),IF(Calculator!$O$6="DUALSILVERANOD",SUM((((F8/100)*$AJ$22)*$AH$22))+(((((F8/100)*$AJ$22)*$AN$22)*$AH$22)*Calculator!$G$21)-((((F8/100)*$AJ$22)*$AN$22)*$AH$22)+((((F8/100)*$AJ$23)*$AH$23)),IF(Calculator!$O$6="DUALANOD",SUM((((F8/100)*$AJ$22)*$AH$22))+(((((F8/100)*$AJ$22)*$AN$22)*$AH$22)*Calculator!$G$22)-((((F8/100)*$AJ$22)*$AN$22)*$AH$22)+((((F8/100)*$AJ$23)*$AH$23))))))))))))))))))))))))</f>
        <v>619.76150236816397</v>
      </c>
      <c r="V8" s="2">
        <f>IF(Calculator!$O$6="SINGLEBASE",SUM((((G8/100)*$AJ$22)*$AH$22))+((((G8/100)*$AJ$23)*$AH$23)),IF(Calculator!$O$6="SINGLEELEMENTS",SUM((((G8/100)*$AJ$22)*$AH$22))+(((((G8/100)*$AJ$22)*$AN$22)*$AH$22)*Calculator!$G$2)-((((G8/100)*$AJ$22)*$AN$22)*$AH$22)+((((G8/100)*$AJ$23)*$AH$23)),IF(Calculator!$O$6="SINGLESPECTRUM",SUM((((G8/100)*$AJ$22)*$AH$22))+(((((G8/100)*$AJ$22)*$AN$22)*$AH$22)*Calculator!$G$4)-((((G8/100)*$AJ$22)*$AN$22)*$AH$22)+((((G8/100)*$AJ$23)*$AH$23)),IF(Calculator!$O$6="SINGLEHOMESTEAD",SUM((((G8/100)*$AJ$22)*$AH$22))+(((((G8/100)*$AJ$22)*$AN$22)*$AH$22)*Calculator!$G$3)-((((G8/100)*$AJ$22)*$AN$22)*$AH$22)+((((G8/100)*$AJ$23)*$AH$23)),IF(Calculator!$O$6="SINGLEBAND A",SUM((((G8/100)*$AJ$22)*$AH$22))+(((((G8/100)*$AJ$22)*$AN$22)*$AH$22)*Calculator!$G$5)-((((G8/100)*$AJ$22)*$AN$22)*$AH$22)+((((G8/100)*$AJ$23)*$AH$23)),IF(Calculator!$O$6="SINGLEBAND B",SUM((((G8/100)*$AJ$22)*$AH$22))+(((((G8/100)*$AJ$22)*$AN$22)*$AH$22)*Calculator!$G$6)-((((G8/100)*$AJ$22)*$AN$22)*$AH$22)+((((G8/100)*$AJ$23)*$AH$23)),IF(Calculator!$O$6="SINGLEBAND C",SUM((((G8/100)*$AJ$22)*$AH$22))+(((((G8/100)*$AJ$22)*$AN$22)*$AH$22)*Calculator!$G$7)-((((G8/100)*$AJ$22)*$AN$22)*$AH$22)+((((G8/100)*$AJ$23)*$AH$23)),IF(Calculator!$O$6="SINGLEBAND D",SUM((((G8/100)*$AJ$22)*$AH$22))+(((((G8/100)*$AJ$22)*$AN$22)*$AH$22)*Calculator!$G$8)-((((G8/100)*$AJ$22)*$AN$22)*$AH$22)+((((G8/100)*$AJ$23)*$AH$23)),IF(Calculator!$O$6="SINGLEURBANE",SUM((((G8/100)*$AJ$22)*$AH$22))+(((((G8/100)*$AJ$22)*$AN$22)*$AH$22)*Calculator!$G$9)-((((G8/100)*$AJ$22)*$AN$22)*$AH$22)+((((G8/100)*$AJ$23)*$AH$23)),IF(Calculator!$O$6="SINGLESILVERANOD",SUM((((G8/100)*$AJ$22)*$AH$22))+(((((G8/100)*$AJ$22)*$AN$22)*$AH$22)*Calculator!$G$10)-((((G8/100)*$AJ$22)*$AN$22)*$AH$22)+((((G8/100)*$AJ$23)*$AH$23)),IF(Calculator!$O$6="SINGLEANOD",SUM((((G8/100)*$AJ$22)*$AH$22))+(((((G8/100)*$AJ$22)*$AN$22)*$AH$22)*Calculator!$G$11)-((((G8/100)*$AJ$22)*$AN$22)*$AH$22)+((((G8/100)*$AJ$23)*$AH$23)),IF(Calculator!$O$6="DUALBASE",SUM((((G8/100)*$AJ$22)*$AH$22))+(((((G8/100)*$AJ$22)*$AN$22)*$AH$22)*Calculator!$G$12)-((((G8/100)*$AJ$22)*$AN$22)*$AH$22)+((((G8/100)*$AJ$23)*$AH$23)),IF(Calculator!$O$6="DUALELEMENTS",SUM((((G8/100)*$AJ$22)*$AH$22))+(((((G8/100)*$AJ$22)*$AN$22)*$AH$22)*Calculator!$G$13)-((((G8/100)*$AJ$22)*$AN$22)*$AH$22)+((((G8/100)*$AJ$23)*$AH$23)),IF(Calculator!$O$6="DUALSPECTRUM",SUM((((G8/100)*$AJ$22)*$AH$22))+(((((G8/100)*$AJ$22)*$AN$22)*$AH$22)*Calculator!$G$15)-((((G8/100)*$AJ$22)*$AN$22)*$AH$22)+((((G8/100)*$AJ$23)*$AH$23)),IF(Calculator!$O$6="DUALHOMESTEAD",SUM((((G8/100)*$AJ$22)*$AH$22))+(((((G8/100)*$AJ$22)*$AN$22)*$AH$22)*Calculator!$G$14)-((((G8/100)*$AJ$22)*$AN$22)*$AH$22)+((((G8/100)*$AJ$23)*$AH$23)),IF(Calculator!$O$6="DUALBAND A",SUM((((G8/100)*$AJ$22)*$AH$22))+(((((G8/100)*$AJ$22)*$AN$22)*$AH$22)*Calculator!$G$16)-((((G8/100)*$AJ$22)*$AN$22)*$AH$22)+((((G8/100)*$AJ$23)*$AH$23)),IF(Calculator!$O$6="DUALBAND B",SUM((((G8/100)*$AJ$22)*$AH$22))+(((((G8/100)*$AJ$22)*$AN$22)*$AH$22)*Calculator!$G$17)-((((G8/100)*$AJ$22)*$AN$22)*$AH$22)+((((G8/100)*$AJ$23)*$AH$23)),IF(Calculator!$O$6="DUALBAND C",SUM((((G8/100)*$AJ$22)*$AH$22))+(((((G8/100)*$AJ$22)*$AN$22)*$AH$22)*Calculator!$G$18)-((((G8/100)*$AJ$22)*$AN$22)*$AH$22)+((((G8/100)*$AJ$23)*$AH$23)),IF(Calculator!$O$6="DUALBAND D",SUM((((G8/100)*$AJ$22)*$AH$22))+(((((G8/100)*$AJ$22)*$AN$22)*$AH$22)*Calculator!$G$19)-((((G8/100)*$AJ$22)*$AN$22)*$AH$22)+((((G8/100)*$AJ$23)*$AH$23)),IF(Calculator!$O$6="DUALURBANE",SUM((((G8/100)*$AJ$22)*$AH$22))+(((((G8/100)*$AJ$22)*$AN$22)*$AH$22)*Calculator!$G$20)-((((G8/100)*$AJ$22)*$AN$22)*$AH$22)+((((G8/100)*$AJ$23)*$AH$23)),IF(Calculator!$O$6="DUALSILVERANOD",SUM((((G8/100)*$AJ$22)*$AH$22))+(((((G8/100)*$AJ$22)*$AN$22)*$AH$22)*Calculator!$G$21)-((((G8/100)*$AJ$22)*$AN$22)*$AH$22)+((((G8/100)*$AJ$23)*$AH$23)),IF(Calculator!$O$6="DUALANOD",SUM((((G8/100)*$AJ$22)*$AH$22))+(((((G8/100)*$AJ$22)*$AN$22)*$AH$22)*Calculator!$G$22)-((((G8/100)*$AJ$22)*$AN$22)*$AH$22)+((((G8/100)*$AJ$23)*$AH$23))))))))))))))))))))))))</f>
        <v>628.72464289550771</v>
      </c>
      <c r="W8" s="2">
        <f>IF(Calculator!$O$6="SINGLEBASE",SUM((((H8/100)*$AJ$22)*$AH$22))+((((H8/100)*$AJ$23)*$AH$23)),IF(Calculator!$O$6="SINGLEELEMENTS",SUM((((H8/100)*$AJ$22)*$AH$22))+(((((H8/100)*$AJ$22)*$AN$22)*$AH$22)*Calculator!$G$2)-((((H8/100)*$AJ$22)*$AN$22)*$AH$22)+((((H8/100)*$AJ$23)*$AH$23)),IF(Calculator!$O$6="SINGLESPECTRUM",SUM((((H8/100)*$AJ$22)*$AH$22))+(((((H8/100)*$AJ$22)*$AN$22)*$AH$22)*Calculator!$G$4)-((((H8/100)*$AJ$22)*$AN$22)*$AH$22)+((((H8/100)*$AJ$23)*$AH$23)),IF(Calculator!$O$6="SINGLEHOMESTEAD",SUM((((H8/100)*$AJ$22)*$AH$22))+(((((H8/100)*$AJ$22)*$AN$22)*$AH$22)*Calculator!$G$3)-((((H8/100)*$AJ$22)*$AN$22)*$AH$22)+((((H8/100)*$AJ$23)*$AH$23)),IF(Calculator!$O$6="SINGLEBAND A",SUM((((H8/100)*$AJ$22)*$AH$22))+(((((H8/100)*$AJ$22)*$AN$22)*$AH$22)*Calculator!$G$5)-((((H8/100)*$AJ$22)*$AN$22)*$AH$22)+((((H8/100)*$AJ$23)*$AH$23)),IF(Calculator!$O$6="SINGLEBAND B",SUM((((H8/100)*$AJ$22)*$AH$22))+(((((H8/100)*$AJ$22)*$AN$22)*$AH$22)*Calculator!$G$6)-((((H8/100)*$AJ$22)*$AN$22)*$AH$22)+((((H8/100)*$AJ$23)*$AH$23)),IF(Calculator!$O$6="SINGLEBAND C",SUM((((H8/100)*$AJ$22)*$AH$22))+(((((H8/100)*$AJ$22)*$AN$22)*$AH$22)*Calculator!$G$7)-((((H8/100)*$AJ$22)*$AN$22)*$AH$22)+((((H8/100)*$AJ$23)*$AH$23)),IF(Calculator!$O$6="SINGLEBAND D",SUM((((H8/100)*$AJ$22)*$AH$22))+(((((H8/100)*$AJ$22)*$AN$22)*$AH$22)*Calculator!$G$8)-((((H8/100)*$AJ$22)*$AN$22)*$AH$22)+((((H8/100)*$AJ$23)*$AH$23)),IF(Calculator!$O$6="SINGLEURBANE",SUM((((H8/100)*$AJ$22)*$AH$22))+(((((H8/100)*$AJ$22)*$AN$22)*$AH$22)*Calculator!$G$9)-((((H8/100)*$AJ$22)*$AN$22)*$AH$22)+((((H8/100)*$AJ$23)*$AH$23)),IF(Calculator!$O$6="SINGLESILVERANOD",SUM((((H8/100)*$AJ$22)*$AH$22))+(((((H8/100)*$AJ$22)*$AN$22)*$AH$22)*Calculator!$G$10)-((((H8/100)*$AJ$22)*$AN$22)*$AH$22)+((((H8/100)*$AJ$23)*$AH$23)),IF(Calculator!$O$6="SINGLEANOD",SUM((((H8/100)*$AJ$22)*$AH$22))+(((((H8/100)*$AJ$22)*$AN$22)*$AH$22)*Calculator!$G$11)-((((H8/100)*$AJ$22)*$AN$22)*$AH$22)+((((H8/100)*$AJ$23)*$AH$23)),IF(Calculator!$O$6="DUALBASE",SUM((((H8/100)*$AJ$22)*$AH$22))+(((((H8/100)*$AJ$22)*$AN$22)*$AH$22)*Calculator!$G$12)-((((H8/100)*$AJ$22)*$AN$22)*$AH$22)+((((H8/100)*$AJ$23)*$AH$23)),IF(Calculator!$O$6="DUALELEMENTS",SUM((((H8/100)*$AJ$22)*$AH$22))+(((((H8/100)*$AJ$22)*$AN$22)*$AH$22)*Calculator!$G$13)-((((H8/100)*$AJ$22)*$AN$22)*$AH$22)+((((H8/100)*$AJ$23)*$AH$23)),IF(Calculator!$O$6="DUALSPECTRUM",SUM((((H8/100)*$AJ$22)*$AH$22))+(((((H8/100)*$AJ$22)*$AN$22)*$AH$22)*Calculator!$G$15)-((((H8/100)*$AJ$22)*$AN$22)*$AH$22)+((((H8/100)*$AJ$23)*$AH$23)),IF(Calculator!$O$6="DUALHOMESTEAD",SUM((((H8/100)*$AJ$22)*$AH$22))+(((((H8/100)*$AJ$22)*$AN$22)*$AH$22)*Calculator!$G$14)-((((H8/100)*$AJ$22)*$AN$22)*$AH$22)+((((H8/100)*$AJ$23)*$AH$23)),IF(Calculator!$O$6="DUALBAND A",SUM((((H8/100)*$AJ$22)*$AH$22))+(((((H8/100)*$AJ$22)*$AN$22)*$AH$22)*Calculator!$G$16)-((((H8/100)*$AJ$22)*$AN$22)*$AH$22)+((((H8/100)*$AJ$23)*$AH$23)),IF(Calculator!$O$6="DUALBAND B",SUM((((H8/100)*$AJ$22)*$AH$22))+(((((H8/100)*$AJ$22)*$AN$22)*$AH$22)*Calculator!$G$17)-((((H8/100)*$AJ$22)*$AN$22)*$AH$22)+((((H8/100)*$AJ$23)*$AH$23)),IF(Calculator!$O$6="DUALBAND C",SUM((((H8/100)*$AJ$22)*$AH$22))+(((((H8/100)*$AJ$22)*$AN$22)*$AH$22)*Calculator!$G$18)-((((H8/100)*$AJ$22)*$AN$22)*$AH$22)+((((H8/100)*$AJ$23)*$AH$23)),IF(Calculator!$O$6="DUALBAND D",SUM((((H8/100)*$AJ$22)*$AH$22))+(((((H8/100)*$AJ$22)*$AN$22)*$AH$22)*Calculator!$G$19)-((((H8/100)*$AJ$22)*$AN$22)*$AH$22)+((((H8/100)*$AJ$23)*$AH$23)),IF(Calculator!$O$6="DUALURBANE",SUM((((H8/100)*$AJ$22)*$AH$22))+(((((H8/100)*$AJ$22)*$AN$22)*$AH$22)*Calculator!$G$20)-((((H8/100)*$AJ$22)*$AN$22)*$AH$22)+((((H8/100)*$AJ$23)*$AH$23)),IF(Calculator!$O$6="DUALSILVERANOD",SUM((((H8/100)*$AJ$22)*$AH$22))+(((((H8/100)*$AJ$22)*$AN$22)*$AH$22)*Calculator!$G$21)-((((H8/100)*$AJ$22)*$AN$22)*$AH$22)+((((H8/100)*$AJ$23)*$AH$23)),IF(Calculator!$O$6="DUALANOD",SUM((((H8/100)*$AJ$22)*$AH$22))+(((((H8/100)*$AJ$22)*$AN$22)*$AH$22)*Calculator!$G$22)-((((H8/100)*$AJ$22)*$AN$22)*$AH$22)+((((H8/100)*$AJ$23)*$AH$23))))))))))))))))))))))))</f>
        <v>636.39819703979492</v>
      </c>
      <c r="X8" s="2">
        <f>IF(Calculator!$O$6="SINGLEBASE",SUM((((I8/100)*$AJ$22)*$AH$22))+((((I8/100)*$AJ$23)*$AH$23)),IF(Calculator!$O$6="SINGLEELEMENTS",SUM((((I8/100)*$AJ$22)*$AH$22))+(((((I8/100)*$AJ$22)*$AN$22)*$AH$22)*Calculator!$G$2)-((((I8/100)*$AJ$22)*$AN$22)*$AH$22)+((((I8/100)*$AJ$23)*$AH$23)),IF(Calculator!$O$6="SINGLESPECTRUM",SUM((((I8/100)*$AJ$22)*$AH$22))+(((((I8/100)*$AJ$22)*$AN$22)*$AH$22)*Calculator!$G$4)-((((I8/100)*$AJ$22)*$AN$22)*$AH$22)+((((I8/100)*$AJ$23)*$AH$23)),IF(Calculator!$O$6="SINGLEHOMESTEAD",SUM((((I8/100)*$AJ$22)*$AH$22))+(((((I8/100)*$AJ$22)*$AN$22)*$AH$22)*Calculator!$G$3)-((((I8/100)*$AJ$22)*$AN$22)*$AH$22)+((((I8/100)*$AJ$23)*$AH$23)),IF(Calculator!$O$6="SINGLEBAND A",SUM((((I8/100)*$AJ$22)*$AH$22))+(((((I8/100)*$AJ$22)*$AN$22)*$AH$22)*Calculator!$G$5)-((((I8/100)*$AJ$22)*$AN$22)*$AH$22)+((((I8/100)*$AJ$23)*$AH$23)),IF(Calculator!$O$6="SINGLEBAND B",SUM((((I8/100)*$AJ$22)*$AH$22))+(((((I8/100)*$AJ$22)*$AN$22)*$AH$22)*Calculator!$G$6)-((((I8/100)*$AJ$22)*$AN$22)*$AH$22)+((((I8/100)*$AJ$23)*$AH$23)),IF(Calculator!$O$6="SINGLEBAND C",SUM((((I8/100)*$AJ$22)*$AH$22))+(((((I8/100)*$AJ$22)*$AN$22)*$AH$22)*Calculator!$G$7)-((((I8/100)*$AJ$22)*$AN$22)*$AH$22)+((((I8/100)*$AJ$23)*$AH$23)),IF(Calculator!$O$6="SINGLEBAND D",SUM((((I8/100)*$AJ$22)*$AH$22))+(((((I8/100)*$AJ$22)*$AN$22)*$AH$22)*Calculator!$G$8)-((((I8/100)*$AJ$22)*$AN$22)*$AH$22)+((((I8/100)*$AJ$23)*$AH$23)),IF(Calculator!$O$6="SINGLEURBANE",SUM((((I8/100)*$AJ$22)*$AH$22))+(((((I8/100)*$AJ$22)*$AN$22)*$AH$22)*Calculator!$G$9)-((((I8/100)*$AJ$22)*$AN$22)*$AH$22)+((((I8/100)*$AJ$23)*$AH$23)),IF(Calculator!$O$6="SINGLESILVERANOD",SUM((((I8/100)*$AJ$22)*$AH$22))+(((((I8/100)*$AJ$22)*$AN$22)*$AH$22)*Calculator!$G$10)-((((I8/100)*$AJ$22)*$AN$22)*$AH$22)+((((I8/100)*$AJ$23)*$AH$23)),IF(Calculator!$O$6="SINGLEANOD",SUM((((I8/100)*$AJ$22)*$AH$22))+(((((I8/100)*$AJ$22)*$AN$22)*$AH$22)*Calculator!$G$11)-((((I8/100)*$AJ$22)*$AN$22)*$AH$22)+((((I8/100)*$AJ$23)*$AH$23)),IF(Calculator!$O$6="DUALBASE",SUM((((I8/100)*$AJ$22)*$AH$22))+(((((I8/100)*$AJ$22)*$AN$22)*$AH$22)*Calculator!$G$12)-((((I8/100)*$AJ$22)*$AN$22)*$AH$22)+((((I8/100)*$AJ$23)*$AH$23)),IF(Calculator!$O$6="DUALELEMENTS",SUM((((I8/100)*$AJ$22)*$AH$22))+(((((I8/100)*$AJ$22)*$AN$22)*$AH$22)*Calculator!$G$13)-((((I8/100)*$AJ$22)*$AN$22)*$AH$22)+((((I8/100)*$AJ$23)*$AH$23)),IF(Calculator!$O$6="DUALSPECTRUM",SUM((((I8/100)*$AJ$22)*$AH$22))+(((((I8/100)*$AJ$22)*$AN$22)*$AH$22)*Calculator!$G$15)-((((I8/100)*$AJ$22)*$AN$22)*$AH$22)+((((I8/100)*$AJ$23)*$AH$23)),IF(Calculator!$O$6="DUALHOMESTEAD",SUM((((I8/100)*$AJ$22)*$AH$22))+(((((I8/100)*$AJ$22)*$AN$22)*$AH$22)*Calculator!$G$14)-((((I8/100)*$AJ$22)*$AN$22)*$AH$22)+((((I8/100)*$AJ$23)*$AH$23)),IF(Calculator!$O$6="DUALBAND A",SUM((((I8/100)*$AJ$22)*$AH$22))+(((((I8/100)*$AJ$22)*$AN$22)*$AH$22)*Calculator!$G$16)-((((I8/100)*$AJ$22)*$AN$22)*$AH$22)+((((I8/100)*$AJ$23)*$AH$23)),IF(Calculator!$O$6="DUALBAND B",SUM((((I8/100)*$AJ$22)*$AH$22))+(((((I8/100)*$AJ$22)*$AN$22)*$AH$22)*Calculator!$G$17)-((((I8/100)*$AJ$22)*$AN$22)*$AH$22)+((((I8/100)*$AJ$23)*$AH$23)),IF(Calculator!$O$6="DUALBAND C",SUM((((I8/100)*$AJ$22)*$AH$22))+(((((I8/100)*$AJ$22)*$AN$22)*$AH$22)*Calculator!$G$18)-((((I8/100)*$AJ$22)*$AN$22)*$AH$22)+((((I8/100)*$AJ$23)*$AH$23)),IF(Calculator!$O$6="DUALBAND D",SUM((((I8/100)*$AJ$22)*$AH$22))+(((((I8/100)*$AJ$22)*$AN$22)*$AH$22)*Calculator!$G$19)-((((I8/100)*$AJ$22)*$AN$22)*$AH$22)+((((I8/100)*$AJ$23)*$AH$23)),IF(Calculator!$O$6="DUALURBANE",SUM((((I8/100)*$AJ$22)*$AH$22))+(((((I8/100)*$AJ$22)*$AN$22)*$AH$22)*Calculator!$G$20)-((((I8/100)*$AJ$22)*$AN$22)*$AH$22)+((((I8/100)*$AJ$23)*$AH$23)),IF(Calculator!$O$6="DUALSILVERANOD",SUM((((I8/100)*$AJ$22)*$AH$22))+(((((I8/100)*$AJ$22)*$AN$22)*$AH$22)*Calculator!$G$21)-((((I8/100)*$AJ$22)*$AN$22)*$AH$22)+((((I8/100)*$AJ$23)*$AH$23)),IF(Calculator!$O$6="DUALANOD",SUM((((I8/100)*$AJ$22)*$AH$22))+(((((I8/100)*$AJ$22)*$AN$22)*$AH$22)*Calculator!$G$22)-((((I8/100)*$AJ$22)*$AN$22)*$AH$22)+((((I8/100)*$AJ$23)*$AH$23))))))))))))))))))))))))</f>
        <v>644.06746249999992</v>
      </c>
      <c r="Y8" s="2">
        <f>IF(Calculator!$O$6="SINGLEBASE",SUM((((J8/100)*$AJ$22)*$AH$22))+((((J8/100)*$AJ$23)*$AH$23)),IF(Calculator!$O$6="SINGLEELEMENTS",SUM((((J8/100)*$AJ$22)*$AH$22))+(((((J8/100)*$AJ$22)*$AN$22)*$AH$22)*Calculator!$G$2)-((((J8/100)*$AJ$22)*$AN$22)*$AH$22)+((((J8/100)*$AJ$23)*$AH$23)),IF(Calculator!$O$6="SINGLESPECTRUM",SUM((((J8/100)*$AJ$22)*$AH$22))+(((((J8/100)*$AJ$22)*$AN$22)*$AH$22)*Calculator!$G$4)-((((J8/100)*$AJ$22)*$AN$22)*$AH$22)+((((J8/100)*$AJ$23)*$AH$23)),IF(Calculator!$O$6="SINGLEHOMESTEAD",SUM((((J8/100)*$AJ$22)*$AH$22))+(((((J8/100)*$AJ$22)*$AN$22)*$AH$22)*Calculator!$G$3)-((((J8/100)*$AJ$22)*$AN$22)*$AH$22)+((((J8/100)*$AJ$23)*$AH$23)),IF(Calculator!$O$6="SINGLEBAND A",SUM((((J8/100)*$AJ$22)*$AH$22))+(((((J8/100)*$AJ$22)*$AN$22)*$AH$22)*Calculator!$G$5)-((((J8/100)*$AJ$22)*$AN$22)*$AH$22)+((((J8/100)*$AJ$23)*$AH$23)),IF(Calculator!$O$6="SINGLEBAND B",SUM((((J8/100)*$AJ$22)*$AH$22))+(((((J8/100)*$AJ$22)*$AN$22)*$AH$22)*Calculator!$G$6)-((((J8/100)*$AJ$22)*$AN$22)*$AH$22)+((((J8/100)*$AJ$23)*$AH$23)),IF(Calculator!$O$6="SINGLEBAND C",SUM((((J8/100)*$AJ$22)*$AH$22))+(((((J8/100)*$AJ$22)*$AN$22)*$AH$22)*Calculator!$G$7)-((((J8/100)*$AJ$22)*$AN$22)*$AH$22)+((((J8/100)*$AJ$23)*$AH$23)),IF(Calculator!$O$6="SINGLEBAND D",SUM((((J8/100)*$AJ$22)*$AH$22))+(((((J8/100)*$AJ$22)*$AN$22)*$AH$22)*Calculator!$G$8)-((((J8/100)*$AJ$22)*$AN$22)*$AH$22)+((((J8/100)*$AJ$23)*$AH$23)),IF(Calculator!$O$6="SINGLEURBANE",SUM((((J8/100)*$AJ$22)*$AH$22))+(((((J8/100)*$AJ$22)*$AN$22)*$AH$22)*Calculator!$G$9)-((((J8/100)*$AJ$22)*$AN$22)*$AH$22)+((((J8/100)*$AJ$23)*$AH$23)),IF(Calculator!$O$6="SINGLESILVERANOD",SUM((((J8/100)*$AJ$22)*$AH$22))+(((((J8/100)*$AJ$22)*$AN$22)*$AH$22)*Calculator!$G$10)-((((J8/100)*$AJ$22)*$AN$22)*$AH$22)+((((J8/100)*$AJ$23)*$AH$23)),IF(Calculator!$O$6="SINGLEANOD",SUM((((J8/100)*$AJ$22)*$AH$22))+(((((J8/100)*$AJ$22)*$AN$22)*$AH$22)*Calculator!$G$11)-((((J8/100)*$AJ$22)*$AN$22)*$AH$22)+((((J8/100)*$AJ$23)*$AH$23)),IF(Calculator!$O$6="DUALBASE",SUM((((J8/100)*$AJ$22)*$AH$22))+(((((J8/100)*$AJ$22)*$AN$22)*$AH$22)*Calculator!$G$12)-((((J8/100)*$AJ$22)*$AN$22)*$AH$22)+((((J8/100)*$AJ$23)*$AH$23)),IF(Calculator!$O$6="DUALELEMENTS",SUM((((J8/100)*$AJ$22)*$AH$22))+(((((J8/100)*$AJ$22)*$AN$22)*$AH$22)*Calculator!$G$13)-((((J8/100)*$AJ$22)*$AN$22)*$AH$22)+((((J8/100)*$AJ$23)*$AH$23)),IF(Calculator!$O$6="DUALSPECTRUM",SUM((((J8/100)*$AJ$22)*$AH$22))+(((((J8/100)*$AJ$22)*$AN$22)*$AH$22)*Calculator!$G$15)-((((J8/100)*$AJ$22)*$AN$22)*$AH$22)+((((J8/100)*$AJ$23)*$AH$23)),IF(Calculator!$O$6="DUALHOMESTEAD",SUM((((J8/100)*$AJ$22)*$AH$22))+(((((J8/100)*$AJ$22)*$AN$22)*$AH$22)*Calculator!$G$14)-((((J8/100)*$AJ$22)*$AN$22)*$AH$22)+((((J8/100)*$AJ$23)*$AH$23)),IF(Calculator!$O$6="DUALBAND A",SUM((((J8/100)*$AJ$22)*$AH$22))+(((((J8/100)*$AJ$22)*$AN$22)*$AH$22)*Calculator!$G$16)-((((J8/100)*$AJ$22)*$AN$22)*$AH$22)+((((J8/100)*$AJ$23)*$AH$23)),IF(Calculator!$O$6="DUALBAND B",SUM((((J8/100)*$AJ$22)*$AH$22))+(((((J8/100)*$AJ$22)*$AN$22)*$AH$22)*Calculator!$G$17)-((((J8/100)*$AJ$22)*$AN$22)*$AH$22)+((((J8/100)*$AJ$23)*$AH$23)),IF(Calculator!$O$6="DUALBAND C",SUM((((J8/100)*$AJ$22)*$AH$22))+(((((J8/100)*$AJ$22)*$AN$22)*$AH$22)*Calculator!$G$18)-((((J8/100)*$AJ$22)*$AN$22)*$AH$22)+((((J8/100)*$AJ$23)*$AH$23)),IF(Calculator!$O$6="DUALBAND D",SUM((((J8/100)*$AJ$22)*$AH$22))+(((((J8/100)*$AJ$22)*$AN$22)*$AH$22)*Calculator!$G$19)-((((J8/100)*$AJ$22)*$AN$22)*$AH$22)+((((J8/100)*$AJ$23)*$AH$23)),IF(Calculator!$O$6="DUALURBANE",SUM((((J8/100)*$AJ$22)*$AH$22))+(((((J8/100)*$AJ$22)*$AN$22)*$AH$22)*Calculator!$G$20)-((((J8/100)*$AJ$22)*$AN$22)*$AH$22)+((((J8/100)*$AJ$23)*$AH$23)),IF(Calculator!$O$6="DUALSILVERANOD",SUM((((J8/100)*$AJ$22)*$AH$22))+(((((J8/100)*$AJ$22)*$AN$22)*$AH$22)*Calculator!$G$21)-((((J8/100)*$AJ$22)*$AN$22)*$AH$22)+((((J8/100)*$AJ$23)*$AH$23)),IF(Calculator!$O$6="DUALANOD",SUM((((J8/100)*$AJ$22)*$AH$22))+(((((J8/100)*$AJ$22)*$AN$22)*$AH$22)*Calculator!$G$22)-((((J8/100)*$AJ$22)*$AN$22)*$AH$22)+((((J8/100)*$AJ$23)*$AH$23))))))))))))))))))))))))</f>
        <v>651.74101664428701</v>
      </c>
      <c r="Z8" s="2">
        <f>IF(Calculator!$O$6="SINGLEBASE",SUM((((K8/100)*$AJ$22)*$AH$22))+((((K8/100)*$AJ$23)*$AH$23)),IF(Calculator!$O$6="SINGLEELEMENTS",SUM((((K8/100)*$AJ$22)*$AH$22))+(((((K8/100)*$AJ$22)*$AN$22)*$AH$22)*Calculator!$G$2)-((((K8/100)*$AJ$22)*$AN$22)*$AH$22)+((((K8/100)*$AJ$23)*$AH$23)),IF(Calculator!$O$6="SINGLESPECTRUM",SUM((((K8/100)*$AJ$22)*$AH$22))+(((((K8/100)*$AJ$22)*$AN$22)*$AH$22)*Calculator!$G$4)-((((K8/100)*$AJ$22)*$AN$22)*$AH$22)+((((K8/100)*$AJ$23)*$AH$23)),IF(Calculator!$O$6="SINGLEHOMESTEAD",SUM((((K8/100)*$AJ$22)*$AH$22))+(((((K8/100)*$AJ$22)*$AN$22)*$AH$22)*Calculator!$G$3)-((((K8/100)*$AJ$22)*$AN$22)*$AH$22)+((((K8/100)*$AJ$23)*$AH$23)),IF(Calculator!$O$6="SINGLEBAND A",SUM((((K8/100)*$AJ$22)*$AH$22))+(((((K8/100)*$AJ$22)*$AN$22)*$AH$22)*Calculator!$G$5)-((((K8/100)*$AJ$22)*$AN$22)*$AH$22)+((((K8/100)*$AJ$23)*$AH$23)),IF(Calculator!$O$6="SINGLEBAND B",SUM((((K8/100)*$AJ$22)*$AH$22))+(((((K8/100)*$AJ$22)*$AN$22)*$AH$22)*Calculator!$G$6)-((((K8/100)*$AJ$22)*$AN$22)*$AH$22)+((((K8/100)*$AJ$23)*$AH$23)),IF(Calculator!$O$6="SINGLEBAND C",SUM((((K8/100)*$AJ$22)*$AH$22))+(((((K8/100)*$AJ$22)*$AN$22)*$AH$22)*Calculator!$G$7)-((((K8/100)*$AJ$22)*$AN$22)*$AH$22)+((((K8/100)*$AJ$23)*$AH$23)),IF(Calculator!$O$6="SINGLEBAND D",SUM((((K8/100)*$AJ$22)*$AH$22))+(((((K8/100)*$AJ$22)*$AN$22)*$AH$22)*Calculator!$G$8)-((((K8/100)*$AJ$22)*$AN$22)*$AH$22)+((((K8/100)*$AJ$23)*$AH$23)),IF(Calculator!$O$6="SINGLEURBANE",SUM((((K8/100)*$AJ$22)*$AH$22))+(((((K8/100)*$AJ$22)*$AN$22)*$AH$22)*Calculator!$G$9)-((((K8/100)*$AJ$22)*$AN$22)*$AH$22)+((((K8/100)*$AJ$23)*$AH$23)),IF(Calculator!$O$6="SINGLESILVERANOD",SUM((((K8/100)*$AJ$22)*$AH$22))+(((((K8/100)*$AJ$22)*$AN$22)*$AH$22)*Calculator!$G$10)-((((K8/100)*$AJ$22)*$AN$22)*$AH$22)+((((K8/100)*$AJ$23)*$AH$23)),IF(Calculator!$O$6="SINGLEANOD",SUM((((K8/100)*$AJ$22)*$AH$22))+(((((K8/100)*$AJ$22)*$AN$22)*$AH$22)*Calculator!$G$11)-((((K8/100)*$AJ$22)*$AN$22)*$AH$22)+((((K8/100)*$AJ$23)*$AH$23)),IF(Calculator!$O$6="DUALBASE",SUM((((K8/100)*$AJ$22)*$AH$22))+(((((K8/100)*$AJ$22)*$AN$22)*$AH$22)*Calculator!$G$12)-((((K8/100)*$AJ$22)*$AN$22)*$AH$22)+((((K8/100)*$AJ$23)*$AH$23)),IF(Calculator!$O$6="DUALELEMENTS",SUM((((K8/100)*$AJ$22)*$AH$22))+(((((K8/100)*$AJ$22)*$AN$22)*$AH$22)*Calculator!$G$13)-((((K8/100)*$AJ$22)*$AN$22)*$AH$22)+((((K8/100)*$AJ$23)*$AH$23)),IF(Calculator!$O$6="DUALSPECTRUM",SUM((((K8/100)*$AJ$22)*$AH$22))+(((((K8/100)*$AJ$22)*$AN$22)*$AH$22)*Calculator!$G$15)-((((K8/100)*$AJ$22)*$AN$22)*$AH$22)+((((K8/100)*$AJ$23)*$AH$23)),IF(Calculator!$O$6="DUALHOMESTEAD",SUM((((K8/100)*$AJ$22)*$AH$22))+(((((K8/100)*$AJ$22)*$AN$22)*$AH$22)*Calculator!$G$14)-((((K8/100)*$AJ$22)*$AN$22)*$AH$22)+((((K8/100)*$AJ$23)*$AH$23)),IF(Calculator!$O$6="DUALBAND A",SUM((((K8/100)*$AJ$22)*$AH$22))+(((((K8/100)*$AJ$22)*$AN$22)*$AH$22)*Calculator!$G$16)-((((K8/100)*$AJ$22)*$AN$22)*$AH$22)+((((K8/100)*$AJ$23)*$AH$23)),IF(Calculator!$O$6="DUALBAND B",SUM((((K8/100)*$AJ$22)*$AH$22))+(((((K8/100)*$AJ$22)*$AN$22)*$AH$22)*Calculator!$G$17)-((((K8/100)*$AJ$22)*$AN$22)*$AH$22)+((((K8/100)*$AJ$23)*$AH$23)),IF(Calculator!$O$6="DUALBAND C",SUM((((K8/100)*$AJ$22)*$AH$22))+(((((K8/100)*$AJ$22)*$AN$22)*$AH$22)*Calculator!$G$18)-((((K8/100)*$AJ$22)*$AN$22)*$AH$22)+((((K8/100)*$AJ$23)*$AH$23)),IF(Calculator!$O$6="DUALBAND D",SUM((((K8/100)*$AJ$22)*$AH$22))+(((((K8/100)*$AJ$22)*$AN$22)*$AH$22)*Calculator!$G$19)-((((K8/100)*$AJ$22)*$AN$22)*$AH$22)+((((K8/100)*$AJ$23)*$AH$23)),IF(Calculator!$O$6="DUALURBANE",SUM((((K8/100)*$AJ$22)*$AH$22))+(((((K8/100)*$AJ$22)*$AN$22)*$AH$22)*Calculator!$G$20)-((((K8/100)*$AJ$22)*$AN$22)*$AH$22)+((((K8/100)*$AJ$23)*$AH$23)),IF(Calculator!$O$6="DUALSILVERANOD",SUM((((K8/100)*$AJ$22)*$AH$22))+(((((K8/100)*$AJ$22)*$AN$22)*$AH$22)*Calculator!$G$21)-((((K8/100)*$AJ$22)*$AN$22)*$AH$22)+((((K8/100)*$AJ$23)*$AH$23)),IF(Calculator!$O$6="DUALANOD",SUM((((K8/100)*$AJ$22)*$AH$22))+(((((K8/100)*$AJ$22)*$AN$22)*$AH$22)*Calculator!$G$22)-((((K8/100)*$AJ$22)*$AN$22)*$AH$22)+((((K8/100)*$AJ$23)*$AH$23))))))))))))))))))))))))</f>
        <v>659.41028210449213</v>
      </c>
      <c r="AA8" s="2">
        <f>IF(Calculator!$O$6="SINGLEBASE",SUM((((L8/100)*$AJ$22)*$AH$22))+((((L8/100)*$AJ$23)*$AH$23)),IF(Calculator!$O$6="SINGLEELEMENTS",SUM((((L8/100)*$AJ$22)*$AH$22))+(((((L8/100)*$AJ$22)*$AN$22)*$AH$22)*Calculator!$G$2)-((((L8/100)*$AJ$22)*$AN$22)*$AH$22)+((((L8/100)*$AJ$23)*$AH$23)),IF(Calculator!$O$6="SINGLESPECTRUM",SUM((((L8/100)*$AJ$22)*$AH$22))+(((((L8/100)*$AJ$22)*$AN$22)*$AH$22)*Calculator!$G$4)-((((L8/100)*$AJ$22)*$AN$22)*$AH$22)+((((L8/100)*$AJ$23)*$AH$23)),IF(Calculator!$O$6="SINGLEHOMESTEAD",SUM((((L8/100)*$AJ$22)*$AH$22))+(((((L8/100)*$AJ$22)*$AN$22)*$AH$22)*Calculator!$G$3)-((((L8/100)*$AJ$22)*$AN$22)*$AH$22)+((((L8/100)*$AJ$23)*$AH$23)),IF(Calculator!$O$6="SINGLEBAND A",SUM((((L8/100)*$AJ$22)*$AH$22))+(((((L8/100)*$AJ$22)*$AN$22)*$AH$22)*Calculator!$G$5)-((((L8/100)*$AJ$22)*$AN$22)*$AH$22)+((((L8/100)*$AJ$23)*$AH$23)),IF(Calculator!$O$6="SINGLEBAND B",SUM((((L8/100)*$AJ$22)*$AH$22))+(((((L8/100)*$AJ$22)*$AN$22)*$AH$22)*Calculator!$G$6)-((((L8/100)*$AJ$22)*$AN$22)*$AH$22)+((((L8/100)*$AJ$23)*$AH$23)),IF(Calculator!$O$6="SINGLEBAND C",SUM((((L8/100)*$AJ$22)*$AH$22))+(((((L8/100)*$AJ$22)*$AN$22)*$AH$22)*Calculator!$G$7)-((((L8/100)*$AJ$22)*$AN$22)*$AH$22)+((((L8/100)*$AJ$23)*$AH$23)),IF(Calculator!$O$6="SINGLEBAND D",SUM((((L8/100)*$AJ$22)*$AH$22))+(((((L8/100)*$AJ$22)*$AN$22)*$AH$22)*Calculator!$G$8)-((((L8/100)*$AJ$22)*$AN$22)*$AH$22)+((((L8/100)*$AJ$23)*$AH$23)),IF(Calculator!$O$6="SINGLEURBANE",SUM((((L8/100)*$AJ$22)*$AH$22))+(((((L8/100)*$AJ$22)*$AN$22)*$AH$22)*Calculator!$G$9)-((((L8/100)*$AJ$22)*$AN$22)*$AH$22)+((((L8/100)*$AJ$23)*$AH$23)),IF(Calculator!$O$6="SINGLESILVERANOD",SUM((((L8/100)*$AJ$22)*$AH$22))+(((((L8/100)*$AJ$22)*$AN$22)*$AH$22)*Calculator!$G$10)-((((L8/100)*$AJ$22)*$AN$22)*$AH$22)+((((L8/100)*$AJ$23)*$AH$23)),IF(Calculator!$O$6="SINGLEANOD",SUM((((L8/100)*$AJ$22)*$AH$22))+(((((L8/100)*$AJ$22)*$AN$22)*$AH$22)*Calculator!$G$11)-((((L8/100)*$AJ$22)*$AN$22)*$AH$22)+((((L8/100)*$AJ$23)*$AH$23)),IF(Calculator!$O$6="DUALBASE",SUM((((L8/100)*$AJ$22)*$AH$22))+(((((L8/100)*$AJ$22)*$AN$22)*$AH$22)*Calculator!$G$12)-((((L8/100)*$AJ$22)*$AN$22)*$AH$22)+((((L8/100)*$AJ$23)*$AH$23)),IF(Calculator!$O$6="DUALELEMENTS",SUM((((L8/100)*$AJ$22)*$AH$22))+(((((L8/100)*$AJ$22)*$AN$22)*$AH$22)*Calculator!$G$13)-((((L8/100)*$AJ$22)*$AN$22)*$AH$22)+((((L8/100)*$AJ$23)*$AH$23)),IF(Calculator!$O$6="DUALSPECTRUM",SUM((((L8/100)*$AJ$22)*$AH$22))+(((((L8/100)*$AJ$22)*$AN$22)*$AH$22)*Calculator!$G$15)-((((L8/100)*$AJ$22)*$AN$22)*$AH$22)+((((L8/100)*$AJ$23)*$AH$23)),IF(Calculator!$O$6="DUALHOMESTEAD",SUM((((L8/100)*$AJ$22)*$AH$22))+(((((L8/100)*$AJ$22)*$AN$22)*$AH$22)*Calculator!$G$14)-((((L8/100)*$AJ$22)*$AN$22)*$AH$22)+((((L8/100)*$AJ$23)*$AH$23)),IF(Calculator!$O$6="DUALBAND A",SUM((((L8/100)*$AJ$22)*$AH$22))+(((((L8/100)*$AJ$22)*$AN$22)*$AH$22)*Calculator!$G$16)-((((L8/100)*$AJ$22)*$AN$22)*$AH$22)+((((L8/100)*$AJ$23)*$AH$23)),IF(Calculator!$O$6="DUALBAND B",SUM((((L8/100)*$AJ$22)*$AH$22))+(((((L8/100)*$AJ$22)*$AN$22)*$AH$22)*Calculator!$G$17)-((((L8/100)*$AJ$22)*$AN$22)*$AH$22)+((((L8/100)*$AJ$23)*$AH$23)),IF(Calculator!$O$6="DUALBAND C",SUM((((L8/100)*$AJ$22)*$AH$22))+(((((L8/100)*$AJ$22)*$AN$22)*$AH$22)*Calculator!$G$18)-((((L8/100)*$AJ$22)*$AN$22)*$AH$22)+((((L8/100)*$AJ$23)*$AH$23)),IF(Calculator!$O$6="DUALBAND D",SUM((((L8/100)*$AJ$22)*$AH$22))+(((((L8/100)*$AJ$22)*$AN$22)*$AH$22)*Calculator!$G$19)-((((L8/100)*$AJ$22)*$AN$22)*$AH$22)+((((L8/100)*$AJ$23)*$AH$23)),IF(Calculator!$O$6="DUALURBANE",SUM((((L8/100)*$AJ$22)*$AH$22))+(((((L8/100)*$AJ$22)*$AN$22)*$AH$22)*Calculator!$G$20)-((((L8/100)*$AJ$22)*$AN$22)*$AH$22)+((((L8/100)*$AJ$23)*$AH$23)),IF(Calculator!$O$6="DUALSILVERANOD",SUM((((L8/100)*$AJ$22)*$AH$22))+(((((L8/100)*$AJ$22)*$AN$22)*$AH$22)*Calculator!$G$21)-((((L8/100)*$AJ$22)*$AN$22)*$AH$22)+((((L8/100)*$AJ$23)*$AH$23)),IF(Calculator!$O$6="DUALANOD",SUM((((L8/100)*$AJ$22)*$AH$22))+(((((L8/100)*$AJ$22)*$AN$22)*$AH$22)*Calculator!$G$22)-((((L8/100)*$AJ$22)*$AN$22)*$AH$22)+((((L8/100)*$AJ$23)*$AH$23))))))))))))))))))))))))</f>
        <v>668.37342263183598</v>
      </c>
      <c r="AB8" s="2">
        <f>IF(Calculator!$O$6="SINGLEBASE",SUM((((M8/100)*$AJ$22)*$AH$22))+((((M8/100)*$AJ$23)*$AH$23)),IF(Calculator!$O$6="SINGLEELEMENTS",SUM((((M8/100)*$AJ$22)*$AH$22))+(((((M8/100)*$AJ$22)*$AN$22)*$AH$22)*Calculator!$G$2)-((((M8/100)*$AJ$22)*$AN$22)*$AH$22)+((((M8/100)*$AJ$23)*$AH$23)),IF(Calculator!$O$6="SINGLESPECTRUM",SUM((((M8/100)*$AJ$22)*$AH$22))+(((((M8/100)*$AJ$22)*$AN$22)*$AH$22)*Calculator!$G$4)-((((M8/100)*$AJ$22)*$AN$22)*$AH$22)+((((M8/100)*$AJ$23)*$AH$23)),IF(Calculator!$O$6="SINGLEHOMESTEAD",SUM((((M8/100)*$AJ$22)*$AH$22))+(((((M8/100)*$AJ$22)*$AN$22)*$AH$22)*Calculator!$G$3)-((((M8/100)*$AJ$22)*$AN$22)*$AH$22)+((((M8/100)*$AJ$23)*$AH$23)),IF(Calculator!$O$6="SINGLEBAND A",SUM((((M8/100)*$AJ$22)*$AH$22))+(((((M8/100)*$AJ$22)*$AN$22)*$AH$22)*Calculator!$G$5)-((((M8/100)*$AJ$22)*$AN$22)*$AH$22)+((((M8/100)*$AJ$23)*$AH$23)),IF(Calculator!$O$6="SINGLEBAND B",SUM((((M8/100)*$AJ$22)*$AH$22))+(((((M8/100)*$AJ$22)*$AN$22)*$AH$22)*Calculator!$G$6)-((((M8/100)*$AJ$22)*$AN$22)*$AH$22)+((((M8/100)*$AJ$23)*$AH$23)),IF(Calculator!$O$6="SINGLEBAND C",SUM((((M8/100)*$AJ$22)*$AH$22))+(((((M8/100)*$AJ$22)*$AN$22)*$AH$22)*Calculator!$G$7)-((((M8/100)*$AJ$22)*$AN$22)*$AH$22)+((((M8/100)*$AJ$23)*$AH$23)),IF(Calculator!$O$6="SINGLEBAND D",SUM((((M8/100)*$AJ$22)*$AH$22))+(((((M8/100)*$AJ$22)*$AN$22)*$AH$22)*Calculator!$G$8)-((((M8/100)*$AJ$22)*$AN$22)*$AH$22)+((((M8/100)*$AJ$23)*$AH$23)),IF(Calculator!$O$6="SINGLEURBANE",SUM((((M8/100)*$AJ$22)*$AH$22))+(((((M8/100)*$AJ$22)*$AN$22)*$AH$22)*Calculator!$G$9)-((((M8/100)*$AJ$22)*$AN$22)*$AH$22)+((((M8/100)*$AJ$23)*$AH$23)),IF(Calculator!$O$6="SINGLESILVERANOD",SUM((((M8/100)*$AJ$22)*$AH$22))+(((((M8/100)*$AJ$22)*$AN$22)*$AH$22)*Calculator!$G$10)-((((M8/100)*$AJ$22)*$AN$22)*$AH$22)+((((M8/100)*$AJ$23)*$AH$23)),IF(Calculator!$O$6="SINGLEANOD",SUM((((M8/100)*$AJ$22)*$AH$22))+(((((M8/100)*$AJ$22)*$AN$22)*$AH$22)*Calculator!$G$11)-((((M8/100)*$AJ$22)*$AN$22)*$AH$22)+((((M8/100)*$AJ$23)*$AH$23)),IF(Calculator!$O$6="DUALBASE",SUM((((M8/100)*$AJ$22)*$AH$22))+(((((M8/100)*$AJ$22)*$AN$22)*$AH$22)*Calculator!$G$12)-((((M8/100)*$AJ$22)*$AN$22)*$AH$22)+((((M8/100)*$AJ$23)*$AH$23)),IF(Calculator!$O$6="DUALELEMENTS",SUM((((M8/100)*$AJ$22)*$AH$22))+(((((M8/100)*$AJ$22)*$AN$22)*$AH$22)*Calculator!$G$13)-((((M8/100)*$AJ$22)*$AN$22)*$AH$22)+((((M8/100)*$AJ$23)*$AH$23)),IF(Calculator!$O$6="DUALSPECTRUM",SUM((((M8/100)*$AJ$22)*$AH$22))+(((((M8/100)*$AJ$22)*$AN$22)*$AH$22)*Calculator!$G$15)-((((M8/100)*$AJ$22)*$AN$22)*$AH$22)+((((M8/100)*$AJ$23)*$AH$23)),IF(Calculator!$O$6="DUALHOMESTEAD",SUM((((M8/100)*$AJ$22)*$AH$22))+(((((M8/100)*$AJ$22)*$AN$22)*$AH$22)*Calculator!$G$14)-((((M8/100)*$AJ$22)*$AN$22)*$AH$22)+((((M8/100)*$AJ$23)*$AH$23)),IF(Calculator!$O$6="DUALBAND A",SUM((((M8/100)*$AJ$22)*$AH$22))+(((((M8/100)*$AJ$22)*$AN$22)*$AH$22)*Calculator!$G$16)-((((M8/100)*$AJ$22)*$AN$22)*$AH$22)+((((M8/100)*$AJ$23)*$AH$23)),IF(Calculator!$O$6="DUALBAND B",SUM((((M8/100)*$AJ$22)*$AH$22))+(((((M8/100)*$AJ$22)*$AN$22)*$AH$22)*Calculator!$G$17)-((((M8/100)*$AJ$22)*$AN$22)*$AH$22)+((((M8/100)*$AJ$23)*$AH$23)),IF(Calculator!$O$6="DUALBAND C",SUM((((M8/100)*$AJ$22)*$AH$22))+(((((M8/100)*$AJ$22)*$AN$22)*$AH$22)*Calculator!$G$18)-((((M8/100)*$AJ$22)*$AN$22)*$AH$22)+((((M8/100)*$AJ$23)*$AH$23)),IF(Calculator!$O$6="DUALBAND D",SUM((((M8/100)*$AJ$22)*$AH$22))+(((((M8/100)*$AJ$22)*$AN$22)*$AH$22)*Calculator!$G$19)-((((M8/100)*$AJ$22)*$AN$22)*$AH$22)+((((M8/100)*$AJ$23)*$AH$23)),IF(Calculator!$O$6="DUALURBANE",SUM((((M8/100)*$AJ$22)*$AH$22))+(((((M8/100)*$AJ$22)*$AN$22)*$AH$22)*Calculator!$G$20)-((((M8/100)*$AJ$22)*$AN$22)*$AH$22)+((((M8/100)*$AJ$23)*$AH$23)),IF(Calculator!$O$6="DUALSILVERANOD",SUM((((M8/100)*$AJ$22)*$AH$22))+(((((M8/100)*$AJ$22)*$AN$22)*$AH$22)*Calculator!$G$21)-((((M8/100)*$AJ$22)*$AN$22)*$AH$22)+((((M8/100)*$AJ$23)*$AH$23)),IF(Calculator!$O$6="DUALANOD",SUM((((M8/100)*$AJ$22)*$AH$22))+(((((M8/100)*$AJ$22)*$AN$22)*$AH$22)*Calculator!$G$22)-((((M8/100)*$AJ$22)*$AN$22)*$AH$22)+((((M8/100)*$AJ$23)*$AH$23))))))))))))))))))))))))</f>
        <v>676.04697677612307</v>
      </c>
      <c r="AC8" s="2">
        <f>IF(Calculator!$O$6="SINGLEBASE",SUM((((N8/100)*$AJ$22)*$AH$22))+((((N8/100)*$AJ$23)*$AH$23)),IF(Calculator!$O$6="SINGLEELEMENTS",SUM((((N8/100)*$AJ$22)*$AH$22))+(((((N8/100)*$AJ$22)*$AN$22)*$AH$22)*Calculator!$G$2)-((((N8/100)*$AJ$22)*$AN$22)*$AH$22)+((((N8/100)*$AJ$23)*$AH$23)),IF(Calculator!$O$6="SINGLESPECTRUM",SUM((((N8/100)*$AJ$22)*$AH$22))+(((((N8/100)*$AJ$22)*$AN$22)*$AH$22)*Calculator!$G$4)-((((N8/100)*$AJ$22)*$AN$22)*$AH$22)+((((N8/100)*$AJ$23)*$AH$23)),IF(Calculator!$O$6="SINGLEHOMESTEAD",SUM((((N8/100)*$AJ$22)*$AH$22))+(((((N8/100)*$AJ$22)*$AN$22)*$AH$22)*Calculator!$G$3)-((((N8/100)*$AJ$22)*$AN$22)*$AH$22)+((((N8/100)*$AJ$23)*$AH$23)),IF(Calculator!$O$6="SINGLEBAND A",SUM((((N8/100)*$AJ$22)*$AH$22))+(((((N8/100)*$AJ$22)*$AN$22)*$AH$22)*Calculator!$G$5)-((((N8/100)*$AJ$22)*$AN$22)*$AH$22)+((((N8/100)*$AJ$23)*$AH$23)),IF(Calculator!$O$6="SINGLEBAND B",SUM((((N8/100)*$AJ$22)*$AH$22))+(((((N8/100)*$AJ$22)*$AN$22)*$AH$22)*Calculator!$G$6)-((((N8/100)*$AJ$22)*$AN$22)*$AH$22)+((((N8/100)*$AJ$23)*$AH$23)),IF(Calculator!$O$6="SINGLEBAND C",SUM((((N8/100)*$AJ$22)*$AH$22))+(((((N8/100)*$AJ$22)*$AN$22)*$AH$22)*Calculator!$G$7)-((((N8/100)*$AJ$22)*$AN$22)*$AH$22)+((((N8/100)*$AJ$23)*$AH$23)),IF(Calculator!$O$6="SINGLEBAND D",SUM((((N8/100)*$AJ$22)*$AH$22))+(((((N8/100)*$AJ$22)*$AN$22)*$AH$22)*Calculator!$G$8)-((((N8/100)*$AJ$22)*$AN$22)*$AH$22)+((((N8/100)*$AJ$23)*$AH$23)),IF(Calculator!$O$6="SINGLEURBANE",SUM((((N8/100)*$AJ$22)*$AH$22))+(((((N8/100)*$AJ$22)*$AN$22)*$AH$22)*Calculator!$G$9)-((((N8/100)*$AJ$22)*$AN$22)*$AH$22)+((((N8/100)*$AJ$23)*$AH$23)),IF(Calculator!$O$6="SINGLESILVERANOD",SUM((((N8/100)*$AJ$22)*$AH$22))+(((((N8/100)*$AJ$22)*$AN$22)*$AH$22)*Calculator!$G$10)-((((N8/100)*$AJ$22)*$AN$22)*$AH$22)+((((N8/100)*$AJ$23)*$AH$23)),IF(Calculator!$O$6="SINGLEANOD",SUM((((N8/100)*$AJ$22)*$AH$22))+(((((N8/100)*$AJ$22)*$AN$22)*$AH$22)*Calculator!$G$11)-((((N8/100)*$AJ$22)*$AN$22)*$AH$22)+((((N8/100)*$AJ$23)*$AH$23)),IF(Calculator!$O$6="DUALBASE",SUM((((N8/100)*$AJ$22)*$AH$22))+(((((N8/100)*$AJ$22)*$AN$22)*$AH$22)*Calculator!$G$12)-((((N8/100)*$AJ$22)*$AN$22)*$AH$22)+((((N8/100)*$AJ$23)*$AH$23)),IF(Calculator!$O$6="DUALELEMENTS",SUM((((N8/100)*$AJ$22)*$AH$22))+(((((N8/100)*$AJ$22)*$AN$22)*$AH$22)*Calculator!$G$13)-((((N8/100)*$AJ$22)*$AN$22)*$AH$22)+((((N8/100)*$AJ$23)*$AH$23)),IF(Calculator!$O$6="DUALSPECTRUM",SUM((((N8/100)*$AJ$22)*$AH$22))+(((((N8/100)*$AJ$22)*$AN$22)*$AH$22)*Calculator!$G$15)-((((N8/100)*$AJ$22)*$AN$22)*$AH$22)+((((N8/100)*$AJ$23)*$AH$23)),IF(Calculator!$O$6="DUALHOMESTEAD",SUM((((N8/100)*$AJ$22)*$AH$22))+(((((N8/100)*$AJ$22)*$AN$22)*$AH$22)*Calculator!$G$14)-((((N8/100)*$AJ$22)*$AN$22)*$AH$22)+((((N8/100)*$AJ$23)*$AH$23)),IF(Calculator!$O$6="DUALBAND A",SUM((((N8/100)*$AJ$22)*$AH$22))+(((((N8/100)*$AJ$22)*$AN$22)*$AH$22)*Calculator!$G$16)-((((N8/100)*$AJ$22)*$AN$22)*$AH$22)+((((N8/100)*$AJ$23)*$AH$23)),IF(Calculator!$O$6="DUALBAND B",SUM((((N8/100)*$AJ$22)*$AH$22))+(((((N8/100)*$AJ$22)*$AN$22)*$AH$22)*Calculator!$G$17)-((((N8/100)*$AJ$22)*$AN$22)*$AH$22)+((((N8/100)*$AJ$23)*$AH$23)),IF(Calculator!$O$6="DUALBAND C",SUM((((N8/100)*$AJ$22)*$AH$22))+(((((N8/100)*$AJ$22)*$AN$22)*$AH$22)*Calculator!$G$18)-((((N8/100)*$AJ$22)*$AN$22)*$AH$22)+((((N8/100)*$AJ$23)*$AH$23)),IF(Calculator!$O$6="DUALBAND D",SUM((((N8/100)*$AJ$22)*$AH$22))+(((((N8/100)*$AJ$22)*$AN$22)*$AH$22)*Calculator!$G$19)-((((N8/100)*$AJ$22)*$AN$22)*$AH$22)+((((N8/100)*$AJ$23)*$AH$23)),IF(Calculator!$O$6="DUALURBANE",SUM((((N8/100)*$AJ$22)*$AH$22))+(((((N8/100)*$AJ$22)*$AN$22)*$AH$22)*Calculator!$G$20)-((((N8/100)*$AJ$22)*$AN$22)*$AH$22)+((((N8/100)*$AJ$23)*$AH$23)),IF(Calculator!$O$6="DUALSILVERANOD",SUM((((N8/100)*$AJ$22)*$AH$22))+(((((N8/100)*$AJ$22)*$AN$22)*$AH$22)*Calculator!$G$21)-((((N8/100)*$AJ$22)*$AN$22)*$AH$22)+((((N8/100)*$AJ$23)*$AH$23)),IF(Calculator!$O$6="DUALANOD",SUM((((N8/100)*$AJ$22)*$AH$22))+(((((N8/100)*$AJ$22)*$AN$22)*$AH$22)*Calculator!$G$22)-((((N8/100)*$AJ$22)*$AN$22)*$AH$22)+((((N8/100)*$AJ$23)*$AH$23))))))))))))))))))))))))</f>
        <v>683.71624223632807</v>
      </c>
      <c r="AE8" t="s">
        <v>1394</v>
      </c>
      <c r="AF8">
        <f>IF(Calculator!$U$5="GBP",VLOOKUP('Front Sheet'!$C$10,'Double Door Data'!P4:AC17,(AF7),FALSE),SUM(VLOOKUP('Front Sheet'!$C$10,'Double Door Data'!P4:AC17,(AF7),FALSE))*Currency!$B$2)</f>
        <v>673.31775236816407</v>
      </c>
      <c r="AG8" t="str">
        <f>FIXED(AF8)</f>
        <v>673.32</v>
      </c>
      <c r="AH8" t="str">
        <f>_xlfn.CONCAT(Calculator!$U$6,AG8)</f>
        <v>£673.32</v>
      </c>
    </row>
    <row r="9" spans="1:40">
      <c r="A9" s="8" t="s">
        <v>1458</v>
      </c>
      <c r="B9" s="2">
        <v>1454.775855102539</v>
      </c>
      <c r="C9" s="2">
        <v>1473.4918408203123</v>
      </c>
      <c r="D9" s="2">
        <v>1492.1972387695312</v>
      </c>
      <c r="E9" s="2">
        <v>1510.9132244873047</v>
      </c>
      <c r="F9" s="2">
        <v>1529.6187499999999</v>
      </c>
      <c r="G9" s="2">
        <v>1551.4906561279295</v>
      </c>
      <c r="H9" s="2">
        <v>1570.1960540771483</v>
      </c>
      <c r="I9" s="2">
        <v>1588.9015795898435</v>
      </c>
      <c r="J9" s="2">
        <v>1607.617565307617</v>
      </c>
      <c r="K9" s="2">
        <v>1626.3230908203125</v>
      </c>
      <c r="L9" s="2">
        <v>1648.1948693847655</v>
      </c>
      <c r="M9" s="2">
        <v>1666.9003948974607</v>
      </c>
      <c r="N9" s="2">
        <v>1685.6163806152342</v>
      </c>
      <c r="P9" s="52">
        <v>1900</v>
      </c>
      <c r="Q9" s="2">
        <f>IF(Calculator!$O$6="SINGLEBASE",SUM((((B9/100)*$AJ$22)*$AH$22))+((((B9/100)*$AJ$23)*$AH$23)),IF(Calculator!$O$6="SINGLEELEMENTS",SUM((((B9/100)*$AJ$22)*$AH$22))+(((((B9/100)*$AJ$22)*$AN$22)*$AH$22)*Calculator!$G$2)-((((B9/100)*$AJ$22)*$AN$22)*$AH$22)+((((B9/100)*$AJ$23)*$AH$23)),IF(Calculator!$O$6="SINGLESPECTRUM",SUM((((B9/100)*$AJ$22)*$AH$22))+(((((B9/100)*$AJ$22)*$AN$22)*$AH$22)*Calculator!$G$4)-((((B9/100)*$AJ$22)*$AN$22)*$AH$22)+((((B9/100)*$AJ$23)*$AH$23)),IF(Calculator!$O$6="SINGLEHOMESTEAD",SUM((((B9/100)*$AJ$22)*$AH$22))+(((((B9/100)*$AJ$22)*$AN$22)*$AH$22)*Calculator!$G$3)-((((B9/100)*$AJ$22)*$AN$22)*$AH$22)+((((B9/100)*$AJ$23)*$AH$23)),IF(Calculator!$O$6="SINGLEBAND A",SUM((((B9/100)*$AJ$22)*$AH$22))+(((((B9/100)*$AJ$22)*$AN$22)*$AH$22)*Calculator!$G$5)-((((B9/100)*$AJ$22)*$AN$22)*$AH$22)+((((B9/100)*$AJ$23)*$AH$23)),IF(Calculator!$O$6="SINGLEBAND B",SUM((((B9/100)*$AJ$22)*$AH$22))+(((((B9/100)*$AJ$22)*$AN$22)*$AH$22)*Calculator!$G$6)-((((B9/100)*$AJ$22)*$AN$22)*$AH$22)+((((B9/100)*$AJ$23)*$AH$23)),IF(Calculator!$O$6="SINGLEBAND C",SUM((((B9/100)*$AJ$22)*$AH$22))+(((((B9/100)*$AJ$22)*$AN$22)*$AH$22)*Calculator!$G$7)-((((B9/100)*$AJ$22)*$AN$22)*$AH$22)+((((B9/100)*$AJ$23)*$AH$23)),IF(Calculator!$O$6="SINGLEBAND D",SUM((((B9/100)*$AJ$22)*$AH$22))+(((((B9/100)*$AJ$22)*$AN$22)*$AH$22)*Calculator!$G$8)-((((B9/100)*$AJ$22)*$AN$22)*$AH$22)+((((B9/100)*$AJ$23)*$AH$23)),IF(Calculator!$O$6="SINGLEURBANE",SUM((((B9/100)*$AJ$22)*$AH$22))+(((((B9/100)*$AJ$22)*$AN$22)*$AH$22)*Calculator!$G$9)-((((B9/100)*$AJ$22)*$AN$22)*$AH$22)+((((B9/100)*$AJ$23)*$AH$23)),IF(Calculator!$O$6="SINGLESILVERANOD",SUM((((B9/100)*$AJ$22)*$AH$22))+(((((B9/100)*$AJ$22)*$AN$22)*$AH$22)*Calculator!$G$10)-((((B9/100)*$AJ$22)*$AN$22)*$AH$22)+((((B9/100)*$AJ$23)*$AH$23)),IF(Calculator!$O$6="SINGLEANOD",SUM((((B9/100)*$AJ$22)*$AH$22))+(((((B9/100)*$AJ$22)*$AN$22)*$AH$22)*Calculator!$G$11)-((((B9/100)*$AJ$22)*$AN$22)*$AH$22)+((((B9/100)*$AJ$23)*$AH$23)),IF(Calculator!$O$6="DUALBASE",SUM((((B9/100)*$AJ$22)*$AH$22))+(((((B9/100)*$AJ$22)*$AN$22)*$AH$22)*Calculator!$G$12)-((((B9/100)*$AJ$22)*$AN$22)*$AH$22)+((((B9/100)*$AJ$23)*$AH$23)),IF(Calculator!$O$6="DUALELEMENTS",SUM((((B9/100)*$AJ$22)*$AH$22))+(((((B9/100)*$AJ$22)*$AN$22)*$AH$22)*Calculator!$G$13)-((((B9/100)*$AJ$22)*$AN$22)*$AH$22)+((((B9/100)*$AJ$23)*$AH$23)),IF(Calculator!$O$6="DUALSPECTRUM",SUM((((B9/100)*$AJ$22)*$AH$22))+(((((B9/100)*$AJ$22)*$AN$22)*$AH$22)*Calculator!$G$15)-((((B9/100)*$AJ$22)*$AN$22)*$AH$22)+((((B9/100)*$AJ$23)*$AH$23)),IF(Calculator!$O$6="DUALHOMESTEAD",SUM((((B9/100)*$AJ$22)*$AH$22))+(((((B9/100)*$AJ$22)*$AN$22)*$AH$22)*Calculator!$G$14)-((((B9/100)*$AJ$22)*$AN$22)*$AH$22)+((((B9/100)*$AJ$23)*$AH$23)),IF(Calculator!$O$6="DUALBAND A",SUM((((B9/100)*$AJ$22)*$AH$22))+(((((B9/100)*$AJ$22)*$AN$22)*$AH$22)*Calculator!$G$16)-((((B9/100)*$AJ$22)*$AN$22)*$AH$22)+((((B9/100)*$AJ$23)*$AH$23)),IF(Calculator!$O$6="DUALBAND B",SUM((((B9/100)*$AJ$22)*$AH$22))+(((((B9/100)*$AJ$22)*$AN$22)*$AH$22)*Calculator!$G$17)-((((B9/100)*$AJ$22)*$AN$22)*$AH$22)+((((B9/100)*$AJ$23)*$AH$23)),IF(Calculator!$O$6="DUALBAND C",SUM((((B9/100)*$AJ$22)*$AH$22))+(((((B9/100)*$AJ$22)*$AN$22)*$AH$22)*Calculator!$G$18)-((((B9/100)*$AJ$22)*$AN$22)*$AH$22)+((((B9/100)*$AJ$23)*$AH$23)),IF(Calculator!$O$6="DUALBAND D",SUM((((B9/100)*$AJ$22)*$AH$22))+(((((B9/100)*$AJ$22)*$AN$22)*$AH$22)*Calculator!$G$19)-((((B9/100)*$AJ$22)*$AN$22)*$AH$22)+((((B9/100)*$AJ$23)*$AH$23)),IF(Calculator!$O$6="DUALURBANE",SUM((((B9/100)*$AJ$22)*$AH$22))+(((((B9/100)*$AJ$22)*$AN$22)*$AH$22)*Calculator!$G$20)-((((B9/100)*$AJ$22)*$AN$22)*$AH$22)+((((B9/100)*$AJ$23)*$AH$23)),IF(Calculator!$O$6="DUALSILVERANOD",SUM((((B9/100)*$AJ$22)*$AH$22))+(((((B9/100)*$AJ$22)*$AN$22)*$AH$22)*Calculator!$G$21)-((((B9/100)*$AJ$22)*$AN$22)*$AH$22)+((((B9/100)*$AJ$23)*$AH$23)),IF(Calculator!$O$6="DUALANOD",SUM((((B9/100)*$AJ$22)*$AH$22))+(((((B9/100)*$AJ$22)*$AN$22)*$AH$22)*Calculator!$G$22)-((((B9/100)*$AJ$22)*$AN$22)*$AH$22)+((((B9/100)*$AJ$23)*$AH$23))))))))))))))))))))))))</f>
        <v>596.45810059204098</v>
      </c>
      <c r="R9" s="2">
        <f>IF(Calculator!$O$6="SINGLEBASE",SUM((((C9/100)*$AJ$22)*$AH$22))+((((C9/100)*$AJ$23)*$AH$23)),IF(Calculator!$O$6="SINGLEELEMENTS",SUM((((C9/100)*$AJ$22)*$AH$22))+(((((C9/100)*$AJ$22)*$AN$22)*$AH$22)*Calculator!$G$2)-((((C9/100)*$AJ$22)*$AN$22)*$AH$22)+((((C9/100)*$AJ$23)*$AH$23)),IF(Calculator!$O$6="SINGLESPECTRUM",SUM((((C9/100)*$AJ$22)*$AH$22))+(((((C9/100)*$AJ$22)*$AN$22)*$AH$22)*Calculator!$G$4)-((((C9/100)*$AJ$22)*$AN$22)*$AH$22)+((((C9/100)*$AJ$23)*$AH$23)),IF(Calculator!$O$6="SINGLEHOMESTEAD",SUM((((C9/100)*$AJ$22)*$AH$22))+(((((C9/100)*$AJ$22)*$AN$22)*$AH$22)*Calculator!$G$3)-((((C9/100)*$AJ$22)*$AN$22)*$AH$22)+((((C9/100)*$AJ$23)*$AH$23)),IF(Calculator!$O$6="SINGLEBAND A",SUM((((C9/100)*$AJ$22)*$AH$22))+(((((C9/100)*$AJ$22)*$AN$22)*$AH$22)*Calculator!$G$5)-((((C9/100)*$AJ$22)*$AN$22)*$AH$22)+((((C9/100)*$AJ$23)*$AH$23)),IF(Calculator!$O$6="SINGLEBAND B",SUM((((C9/100)*$AJ$22)*$AH$22))+(((((C9/100)*$AJ$22)*$AN$22)*$AH$22)*Calculator!$G$6)-((((C9/100)*$AJ$22)*$AN$22)*$AH$22)+((((C9/100)*$AJ$23)*$AH$23)),IF(Calculator!$O$6="SINGLEBAND C",SUM((((C9/100)*$AJ$22)*$AH$22))+(((((C9/100)*$AJ$22)*$AN$22)*$AH$22)*Calculator!$G$7)-((((C9/100)*$AJ$22)*$AN$22)*$AH$22)+((((C9/100)*$AJ$23)*$AH$23)),IF(Calculator!$O$6="SINGLEBAND D",SUM((((C9/100)*$AJ$22)*$AH$22))+(((((C9/100)*$AJ$22)*$AN$22)*$AH$22)*Calculator!$G$8)-((((C9/100)*$AJ$22)*$AN$22)*$AH$22)+((((C9/100)*$AJ$23)*$AH$23)),IF(Calculator!$O$6="SINGLEURBANE",SUM((((C9/100)*$AJ$22)*$AH$22))+(((((C9/100)*$AJ$22)*$AN$22)*$AH$22)*Calculator!$G$9)-((((C9/100)*$AJ$22)*$AN$22)*$AH$22)+((((C9/100)*$AJ$23)*$AH$23)),IF(Calculator!$O$6="SINGLESILVERANOD",SUM((((C9/100)*$AJ$22)*$AH$22))+(((((C9/100)*$AJ$22)*$AN$22)*$AH$22)*Calculator!$G$10)-((((C9/100)*$AJ$22)*$AN$22)*$AH$22)+((((C9/100)*$AJ$23)*$AH$23)),IF(Calculator!$O$6="SINGLEANOD",SUM((((C9/100)*$AJ$22)*$AH$22))+(((((C9/100)*$AJ$22)*$AN$22)*$AH$22)*Calculator!$G$11)-((((C9/100)*$AJ$22)*$AN$22)*$AH$22)+((((C9/100)*$AJ$23)*$AH$23)),IF(Calculator!$O$6="DUALBASE",SUM((((C9/100)*$AJ$22)*$AH$22))+(((((C9/100)*$AJ$22)*$AN$22)*$AH$22)*Calculator!$G$12)-((((C9/100)*$AJ$22)*$AN$22)*$AH$22)+((((C9/100)*$AJ$23)*$AH$23)),IF(Calculator!$O$6="DUALELEMENTS",SUM((((C9/100)*$AJ$22)*$AH$22))+(((((C9/100)*$AJ$22)*$AN$22)*$AH$22)*Calculator!$G$13)-((((C9/100)*$AJ$22)*$AN$22)*$AH$22)+((((C9/100)*$AJ$23)*$AH$23)),IF(Calculator!$O$6="DUALSPECTRUM",SUM((((C9/100)*$AJ$22)*$AH$22))+(((((C9/100)*$AJ$22)*$AN$22)*$AH$22)*Calculator!$G$15)-((((C9/100)*$AJ$22)*$AN$22)*$AH$22)+((((C9/100)*$AJ$23)*$AH$23)),IF(Calculator!$O$6="DUALHOMESTEAD",SUM((((C9/100)*$AJ$22)*$AH$22))+(((((C9/100)*$AJ$22)*$AN$22)*$AH$22)*Calculator!$G$14)-((((C9/100)*$AJ$22)*$AN$22)*$AH$22)+((((C9/100)*$AJ$23)*$AH$23)),IF(Calculator!$O$6="DUALBAND A",SUM((((C9/100)*$AJ$22)*$AH$22))+(((((C9/100)*$AJ$22)*$AN$22)*$AH$22)*Calculator!$G$16)-((((C9/100)*$AJ$22)*$AN$22)*$AH$22)+((((C9/100)*$AJ$23)*$AH$23)),IF(Calculator!$O$6="DUALBAND B",SUM((((C9/100)*$AJ$22)*$AH$22))+(((((C9/100)*$AJ$22)*$AN$22)*$AH$22)*Calculator!$G$17)-((((C9/100)*$AJ$22)*$AN$22)*$AH$22)+((((C9/100)*$AJ$23)*$AH$23)),IF(Calculator!$O$6="DUALBAND C",SUM((((C9/100)*$AJ$22)*$AH$22))+(((((C9/100)*$AJ$22)*$AN$22)*$AH$22)*Calculator!$G$18)-((((C9/100)*$AJ$22)*$AN$22)*$AH$22)+((((C9/100)*$AJ$23)*$AH$23)),IF(Calculator!$O$6="DUALBAND D",SUM((((C9/100)*$AJ$22)*$AH$22))+(((((C9/100)*$AJ$22)*$AN$22)*$AH$22)*Calculator!$G$19)-((((C9/100)*$AJ$22)*$AN$22)*$AH$22)+((((C9/100)*$AJ$23)*$AH$23)),IF(Calculator!$O$6="DUALURBANE",SUM((((C9/100)*$AJ$22)*$AH$22))+(((((C9/100)*$AJ$22)*$AN$22)*$AH$22)*Calculator!$G$20)-((((C9/100)*$AJ$22)*$AN$22)*$AH$22)+((((C9/100)*$AJ$23)*$AH$23)),IF(Calculator!$O$6="DUALSILVERANOD",SUM((((C9/100)*$AJ$22)*$AH$22))+(((((C9/100)*$AJ$22)*$AN$22)*$AH$22)*Calculator!$G$21)-((((C9/100)*$AJ$22)*$AN$22)*$AH$22)+((((C9/100)*$AJ$23)*$AH$23)),IF(Calculator!$O$6="DUALANOD",SUM((((C9/100)*$AJ$22)*$AH$22))+(((((C9/100)*$AJ$22)*$AN$22)*$AH$22)*Calculator!$G$22)-((((C9/100)*$AJ$22)*$AN$22)*$AH$22)+((((C9/100)*$AJ$23)*$AH$23))))))))))))))))))))))))</f>
        <v>604.13165473632807</v>
      </c>
      <c r="S9" s="2">
        <f>IF(Calculator!$O$6="SINGLEBASE",SUM((((D9/100)*$AJ$22)*$AH$22))+((((D9/100)*$AJ$23)*$AH$23)),IF(Calculator!$O$6="SINGLEELEMENTS",SUM((((D9/100)*$AJ$22)*$AH$22))+(((((D9/100)*$AJ$22)*$AN$22)*$AH$22)*Calculator!$G$2)-((((D9/100)*$AJ$22)*$AN$22)*$AH$22)+((((D9/100)*$AJ$23)*$AH$23)),IF(Calculator!$O$6="SINGLESPECTRUM",SUM((((D9/100)*$AJ$22)*$AH$22))+(((((D9/100)*$AJ$22)*$AN$22)*$AH$22)*Calculator!$G$4)-((((D9/100)*$AJ$22)*$AN$22)*$AH$22)+((((D9/100)*$AJ$23)*$AH$23)),IF(Calculator!$O$6="SINGLEHOMESTEAD",SUM((((D9/100)*$AJ$22)*$AH$22))+(((((D9/100)*$AJ$22)*$AN$22)*$AH$22)*Calculator!$G$3)-((((D9/100)*$AJ$22)*$AN$22)*$AH$22)+((((D9/100)*$AJ$23)*$AH$23)),IF(Calculator!$O$6="SINGLEBAND A",SUM((((D9/100)*$AJ$22)*$AH$22))+(((((D9/100)*$AJ$22)*$AN$22)*$AH$22)*Calculator!$G$5)-((((D9/100)*$AJ$22)*$AN$22)*$AH$22)+((((D9/100)*$AJ$23)*$AH$23)),IF(Calculator!$O$6="SINGLEBAND B",SUM((((D9/100)*$AJ$22)*$AH$22))+(((((D9/100)*$AJ$22)*$AN$22)*$AH$22)*Calculator!$G$6)-((((D9/100)*$AJ$22)*$AN$22)*$AH$22)+((((D9/100)*$AJ$23)*$AH$23)),IF(Calculator!$O$6="SINGLEBAND C",SUM((((D9/100)*$AJ$22)*$AH$22))+(((((D9/100)*$AJ$22)*$AN$22)*$AH$22)*Calculator!$G$7)-((((D9/100)*$AJ$22)*$AN$22)*$AH$22)+((((D9/100)*$AJ$23)*$AH$23)),IF(Calculator!$O$6="SINGLEBAND D",SUM((((D9/100)*$AJ$22)*$AH$22))+(((((D9/100)*$AJ$22)*$AN$22)*$AH$22)*Calculator!$G$8)-((((D9/100)*$AJ$22)*$AN$22)*$AH$22)+((((D9/100)*$AJ$23)*$AH$23)),IF(Calculator!$O$6="SINGLEURBANE",SUM((((D9/100)*$AJ$22)*$AH$22))+(((((D9/100)*$AJ$22)*$AN$22)*$AH$22)*Calculator!$G$9)-((((D9/100)*$AJ$22)*$AN$22)*$AH$22)+((((D9/100)*$AJ$23)*$AH$23)),IF(Calculator!$O$6="SINGLESILVERANOD",SUM((((D9/100)*$AJ$22)*$AH$22))+(((((D9/100)*$AJ$22)*$AN$22)*$AH$22)*Calculator!$G$10)-((((D9/100)*$AJ$22)*$AN$22)*$AH$22)+((((D9/100)*$AJ$23)*$AH$23)),IF(Calculator!$O$6="SINGLEANOD",SUM((((D9/100)*$AJ$22)*$AH$22))+(((((D9/100)*$AJ$22)*$AN$22)*$AH$22)*Calculator!$G$11)-((((D9/100)*$AJ$22)*$AN$22)*$AH$22)+((((D9/100)*$AJ$23)*$AH$23)),IF(Calculator!$O$6="DUALBASE",SUM((((D9/100)*$AJ$22)*$AH$22))+(((((D9/100)*$AJ$22)*$AN$22)*$AH$22)*Calculator!$G$12)-((((D9/100)*$AJ$22)*$AN$22)*$AH$22)+((((D9/100)*$AJ$23)*$AH$23)),IF(Calculator!$O$6="DUALELEMENTS",SUM((((D9/100)*$AJ$22)*$AH$22))+(((((D9/100)*$AJ$22)*$AN$22)*$AH$22)*Calculator!$G$13)-((((D9/100)*$AJ$22)*$AN$22)*$AH$22)+((((D9/100)*$AJ$23)*$AH$23)),IF(Calculator!$O$6="DUALSPECTRUM",SUM((((D9/100)*$AJ$22)*$AH$22))+(((((D9/100)*$AJ$22)*$AN$22)*$AH$22)*Calculator!$G$15)-((((D9/100)*$AJ$22)*$AN$22)*$AH$22)+((((D9/100)*$AJ$23)*$AH$23)),IF(Calculator!$O$6="DUALHOMESTEAD",SUM((((D9/100)*$AJ$22)*$AH$22))+(((((D9/100)*$AJ$22)*$AN$22)*$AH$22)*Calculator!$G$14)-((((D9/100)*$AJ$22)*$AN$22)*$AH$22)+((((D9/100)*$AJ$23)*$AH$23)),IF(Calculator!$O$6="DUALBAND A",SUM((((D9/100)*$AJ$22)*$AH$22))+(((((D9/100)*$AJ$22)*$AN$22)*$AH$22)*Calculator!$G$16)-((((D9/100)*$AJ$22)*$AN$22)*$AH$22)+((((D9/100)*$AJ$23)*$AH$23)),IF(Calculator!$O$6="DUALBAND B",SUM((((D9/100)*$AJ$22)*$AH$22))+(((((D9/100)*$AJ$22)*$AN$22)*$AH$22)*Calculator!$G$17)-((((D9/100)*$AJ$22)*$AN$22)*$AH$22)+((((D9/100)*$AJ$23)*$AH$23)),IF(Calculator!$O$6="DUALBAND C",SUM((((D9/100)*$AJ$22)*$AH$22))+(((((D9/100)*$AJ$22)*$AN$22)*$AH$22)*Calculator!$G$18)-((((D9/100)*$AJ$22)*$AN$22)*$AH$22)+((((D9/100)*$AJ$23)*$AH$23)),IF(Calculator!$O$6="DUALBAND D",SUM((((D9/100)*$AJ$22)*$AH$22))+(((((D9/100)*$AJ$22)*$AN$22)*$AH$22)*Calculator!$G$19)-((((D9/100)*$AJ$22)*$AN$22)*$AH$22)+((((D9/100)*$AJ$23)*$AH$23)),IF(Calculator!$O$6="DUALURBANE",SUM((((D9/100)*$AJ$22)*$AH$22))+(((((D9/100)*$AJ$22)*$AN$22)*$AH$22)*Calculator!$G$20)-((((D9/100)*$AJ$22)*$AN$22)*$AH$22)+((((D9/100)*$AJ$23)*$AH$23)),IF(Calculator!$O$6="DUALSILVERANOD",SUM((((D9/100)*$AJ$22)*$AH$22))+(((((D9/100)*$AJ$22)*$AN$22)*$AH$22)*Calculator!$G$21)-((((D9/100)*$AJ$22)*$AN$22)*$AH$22)+((((D9/100)*$AJ$23)*$AH$23)),IF(Calculator!$O$6="DUALANOD",SUM((((D9/100)*$AJ$22)*$AH$22))+(((((D9/100)*$AJ$22)*$AN$22)*$AH$22)*Calculator!$G$22)-((((D9/100)*$AJ$22)*$AN$22)*$AH$22)+((((D9/100)*$AJ$23)*$AH$23))))))))))))))))))))))))</f>
        <v>611.80086789550774</v>
      </c>
      <c r="T9" s="2">
        <f>IF(Calculator!$O$6="SINGLEBASE",SUM((((E9/100)*$AJ$22)*$AH$22))+((((E9/100)*$AJ$23)*$AH$23)),IF(Calculator!$O$6="SINGLEELEMENTS",SUM((((E9/100)*$AJ$22)*$AH$22))+(((((E9/100)*$AJ$22)*$AN$22)*$AH$22)*Calculator!$G$2)-((((E9/100)*$AJ$22)*$AN$22)*$AH$22)+((((E9/100)*$AJ$23)*$AH$23)),IF(Calculator!$O$6="SINGLESPECTRUM",SUM((((E9/100)*$AJ$22)*$AH$22))+(((((E9/100)*$AJ$22)*$AN$22)*$AH$22)*Calculator!$G$4)-((((E9/100)*$AJ$22)*$AN$22)*$AH$22)+((((E9/100)*$AJ$23)*$AH$23)),IF(Calculator!$O$6="SINGLEHOMESTEAD",SUM((((E9/100)*$AJ$22)*$AH$22))+(((((E9/100)*$AJ$22)*$AN$22)*$AH$22)*Calculator!$G$3)-((((E9/100)*$AJ$22)*$AN$22)*$AH$22)+((((E9/100)*$AJ$23)*$AH$23)),IF(Calculator!$O$6="SINGLEBAND A",SUM((((E9/100)*$AJ$22)*$AH$22))+(((((E9/100)*$AJ$22)*$AN$22)*$AH$22)*Calculator!$G$5)-((((E9/100)*$AJ$22)*$AN$22)*$AH$22)+((((E9/100)*$AJ$23)*$AH$23)),IF(Calculator!$O$6="SINGLEBAND B",SUM((((E9/100)*$AJ$22)*$AH$22))+(((((E9/100)*$AJ$22)*$AN$22)*$AH$22)*Calculator!$G$6)-((((E9/100)*$AJ$22)*$AN$22)*$AH$22)+((((E9/100)*$AJ$23)*$AH$23)),IF(Calculator!$O$6="SINGLEBAND C",SUM((((E9/100)*$AJ$22)*$AH$22))+(((((E9/100)*$AJ$22)*$AN$22)*$AH$22)*Calculator!$G$7)-((((E9/100)*$AJ$22)*$AN$22)*$AH$22)+((((E9/100)*$AJ$23)*$AH$23)),IF(Calculator!$O$6="SINGLEBAND D",SUM((((E9/100)*$AJ$22)*$AH$22))+(((((E9/100)*$AJ$22)*$AN$22)*$AH$22)*Calculator!$G$8)-((((E9/100)*$AJ$22)*$AN$22)*$AH$22)+((((E9/100)*$AJ$23)*$AH$23)),IF(Calculator!$O$6="SINGLEURBANE",SUM((((E9/100)*$AJ$22)*$AH$22))+(((((E9/100)*$AJ$22)*$AN$22)*$AH$22)*Calculator!$G$9)-((((E9/100)*$AJ$22)*$AN$22)*$AH$22)+((((E9/100)*$AJ$23)*$AH$23)),IF(Calculator!$O$6="SINGLESILVERANOD",SUM((((E9/100)*$AJ$22)*$AH$22))+(((((E9/100)*$AJ$22)*$AN$22)*$AH$22)*Calculator!$G$10)-((((E9/100)*$AJ$22)*$AN$22)*$AH$22)+((((E9/100)*$AJ$23)*$AH$23)),IF(Calculator!$O$6="SINGLEANOD",SUM((((E9/100)*$AJ$22)*$AH$22))+(((((E9/100)*$AJ$22)*$AN$22)*$AH$22)*Calculator!$G$11)-((((E9/100)*$AJ$22)*$AN$22)*$AH$22)+((((E9/100)*$AJ$23)*$AH$23)),IF(Calculator!$O$6="DUALBASE",SUM((((E9/100)*$AJ$22)*$AH$22))+(((((E9/100)*$AJ$22)*$AN$22)*$AH$22)*Calculator!$G$12)-((((E9/100)*$AJ$22)*$AN$22)*$AH$22)+((((E9/100)*$AJ$23)*$AH$23)),IF(Calculator!$O$6="DUALELEMENTS",SUM((((E9/100)*$AJ$22)*$AH$22))+(((((E9/100)*$AJ$22)*$AN$22)*$AH$22)*Calculator!$G$13)-((((E9/100)*$AJ$22)*$AN$22)*$AH$22)+((((E9/100)*$AJ$23)*$AH$23)),IF(Calculator!$O$6="DUALSPECTRUM",SUM((((E9/100)*$AJ$22)*$AH$22))+(((((E9/100)*$AJ$22)*$AN$22)*$AH$22)*Calculator!$G$15)-((((E9/100)*$AJ$22)*$AN$22)*$AH$22)+((((E9/100)*$AJ$23)*$AH$23)),IF(Calculator!$O$6="DUALHOMESTEAD",SUM((((E9/100)*$AJ$22)*$AH$22))+(((((E9/100)*$AJ$22)*$AN$22)*$AH$22)*Calculator!$G$14)-((((E9/100)*$AJ$22)*$AN$22)*$AH$22)+((((E9/100)*$AJ$23)*$AH$23)),IF(Calculator!$O$6="DUALBAND A",SUM((((E9/100)*$AJ$22)*$AH$22))+(((((E9/100)*$AJ$22)*$AN$22)*$AH$22)*Calculator!$G$16)-((((E9/100)*$AJ$22)*$AN$22)*$AH$22)+((((E9/100)*$AJ$23)*$AH$23)),IF(Calculator!$O$6="DUALBAND B",SUM((((E9/100)*$AJ$22)*$AH$22))+(((((E9/100)*$AJ$22)*$AN$22)*$AH$22)*Calculator!$G$17)-((((E9/100)*$AJ$22)*$AN$22)*$AH$22)+((((E9/100)*$AJ$23)*$AH$23)),IF(Calculator!$O$6="DUALBAND C",SUM((((E9/100)*$AJ$22)*$AH$22))+(((((E9/100)*$AJ$22)*$AN$22)*$AH$22)*Calculator!$G$18)-((((E9/100)*$AJ$22)*$AN$22)*$AH$22)+((((E9/100)*$AJ$23)*$AH$23)),IF(Calculator!$O$6="DUALBAND D",SUM((((E9/100)*$AJ$22)*$AH$22))+(((((E9/100)*$AJ$22)*$AN$22)*$AH$22)*Calculator!$G$19)-((((E9/100)*$AJ$22)*$AN$22)*$AH$22)+((((E9/100)*$AJ$23)*$AH$23)),IF(Calculator!$O$6="DUALURBANE",SUM((((E9/100)*$AJ$22)*$AH$22))+(((((E9/100)*$AJ$22)*$AN$22)*$AH$22)*Calculator!$G$20)-((((E9/100)*$AJ$22)*$AN$22)*$AH$22)+((((E9/100)*$AJ$23)*$AH$23)),IF(Calculator!$O$6="DUALSILVERANOD",SUM((((E9/100)*$AJ$22)*$AH$22))+(((((E9/100)*$AJ$22)*$AN$22)*$AH$22)*Calculator!$G$21)-((((E9/100)*$AJ$22)*$AN$22)*$AH$22)+((((E9/100)*$AJ$23)*$AH$23)),IF(Calculator!$O$6="DUALANOD",SUM((((E9/100)*$AJ$22)*$AH$22))+(((((E9/100)*$AJ$22)*$AN$22)*$AH$22)*Calculator!$G$22)-((((E9/100)*$AJ$22)*$AN$22)*$AH$22)+((((E9/100)*$AJ$23)*$AH$23))))))))))))))))))))))))</f>
        <v>619.47442203979494</v>
      </c>
      <c r="U9" s="2">
        <f>IF(Calculator!$O$6="SINGLEBASE",SUM((((F9/100)*$AJ$22)*$AH$22))+((((F9/100)*$AJ$23)*$AH$23)),IF(Calculator!$O$6="SINGLEELEMENTS",SUM((((F9/100)*$AJ$22)*$AH$22))+(((((F9/100)*$AJ$22)*$AN$22)*$AH$22)*Calculator!$G$2)-((((F9/100)*$AJ$22)*$AN$22)*$AH$22)+((((F9/100)*$AJ$23)*$AH$23)),IF(Calculator!$O$6="SINGLESPECTRUM",SUM((((F9/100)*$AJ$22)*$AH$22))+(((((F9/100)*$AJ$22)*$AN$22)*$AH$22)*Calculator!$G$4)-((((F9/100)*$AJ$22)*$AN$22)*$AH$22)+((((F9/100)*$AJ$23)*$AH$23)),IF(Calculator!$O$6="SINGLEHOMESTEAD",SUM((((F9/100)*$AJ$22)*$AH$22))+(((((F9/100)*$AJ$22)*$AN$22)*$AH$22)*Calculator!$G$3)-((((F9/100)*$AJ$22)*$AN$22)*$AH$22)+((((F9/100)*$AJ$23)*$AH$23)),IF(Calculator!$O$6="SINGLEBAND A",SUM((((F9/100)*$AJ$22)*$AH$22))+(((((F9/100)*$AJ$22)*$AN$22)*$AH$22)*Calculator!$G$5)-((((F9/100)*$AJ$22)*$AN$22)*$AH$22)+((((F9/100)*$AJ$23)*$AH$23)),IF(Calculator!$O$6="SINGLEBAND B",SUM((((F9/100)*$AJ$22)*$AH$22))+(((((F9/100)*$AJ$22)*$AN$22)*$AH$22)*Calculator!$G$6)-((((F9/100)*$AJ$22)*$AN$22)*$AH$22)+((((F9/100)*$AJ$23)*$AH$23)),IF(Calculator!$O$6="SINGLEBAND C",SUM((((F9/100)*$AJ$22)*$AH$22))+(((((F9/100)*$AJ$22)*$AN$22)*$AH$22)*Calculator!$G$7)-((((F9/100)*$AJ$22)*$AN$22)*$AH$22)+((((F9/100)*$AJ$23)*$AH$23)),IF(Calculator!$O$6="SINGLEBAND D",SUM((((F9/100)*$AJ$22)*$AH$22))+(((((F9/100)*$AJ$22)*$AN$22)*$AH$22)*Calculator!$G$8)-((((F9/100)*$AJ$22)*$AN$22)*$AH$22)+((((F9/100)*$AJ$23)*$AH$23)),IF(Calculator!$O$6="SINGLEURBANE",SUM((((F9/100)*$AJ$22)*$AH$22))+(((((F9/100)*$AJ$22)*$AN$22)*$AH$22)*Calculator!$G$9)-((((F9/100)*$AJ$22)*$AN$22)*$AH$22)+((((F9/100)*$AJ$23)*$AH$23)),IF(Calculator!$O$6="SINGLESILVERANOD",SUM((((F9/100)*$AJ$22)*$AH$22))+(((((F9/100)*$AJ$22)*$AN$22)*$AH$22)*Calculator!$G$10)-((((F9/100)*$AJ$22)*$AN$22)*$AH$22)+((((F9/100)*$AJ$23)*$AH$23)),IF(Calculator!$O$6="SINGLEANOD",SUM((((F9/100)*$AJ$22)*$AH$22))+(((((F9/100)*$AJ$22)*$AN$22)*$AH$22)*Calculator!$G$11)-((((F9/100)*$AJ$22)*$AN$22)*$AH$22)+((((F9/100)*$AJ$23)*$AH$23)),IF(Calculator!$O$6="DUALBASE",SUM((((F9/100)*$AJ$22)*$AH$22))+(((((F9/100)*$AJ$22)*$AN$22)*$AH$22)*Calculator!$G$12)-((((F9/100)*$AJ$22)*$AN$22)*$AH$22)+((((F9/100)*$AJ$23)*$AH$23)),IF(Calculator!$O$6="DUALELEMENTS",SUM((((F9/100)*$AJ$22)*$AH$22))+(((((F9/100)*$AJ$22)*$AN$22)*$AH$22)*Calculator!$G$13)-((((F9/100)*$AJ$22)*$AN$22)*$AH$22)+((((F9/100)*$AJ$23)*$AH$23)),IF(Calculator!$O$6="DUALSPECTRUM",SUM((((F9/100)*$AJ$22)*$AH$22))+(((((F9/100)*$AJ$22)*$AN$22)*$AH$22)*Calculator!$G$15)-((((F9/100)*$AJ$22)*$AN$22)*$AH$22)+((((F9/100)*$AJ$23)*$AH$23)),IF(Calculator!$O$6="DUALHOMESTEAD",SUM((((F9/100)*$AJ$22)*$AH$22))+(((((F9/100)*$AJ$22)*$AN$22)*$AH$22)*Calculator!$G$14)-((((F9/100)*$AJ$22)*$AN$22)*$AH$22)+((((F9/100)*$AJ$23)*$AH$23)),IF(Calculator!$O$6="DUALBAND A",SUM((((F9/100)*$AJ$22)*$AH$22))+(((((F9/100)*$AJ$22)*$AN$22)*$AH$22)*Calculator!$G$16)-((((F9/100)*$AJ$22)*$AN$22)*$AH$22)+((((F9/100)*$AJ$23)*$AH$23)),IF(Calculator!$O$6="DUALBAND B",SUM((((F9/100)*$AJ$22)*$AH$22))+(((((F9/100)*$AJ$22)*$AN$22)*$AH$22)*Calculator!$G$17)-((((F9/100)*$AJ$22)*$AN$22)*$AH$22)+((((F9/100)*$AJ$23)*$AH$23)),IF(Calculator!$O$6="DUALBAND C",SUM((((F9/100)*$AJ$22)*$AH$22))+(((((F9/100)*$AJ$22)*$AN$22)*$AH$22)*Calculator!$G$18)-((((F9/100)*$AJ$22)*$AN$22)*$AH$22)+((((F9/100)*$AJ$23)*$AH$23)),IF(Calculator!$O$6="DUALBAND D",SUM((((F9/100)*$AJ$22)*$AH$22))+(((((F9/100)*$AJ$22)*$AN$22)*$AH$22)*Calculator!$G$19)-((((F9/100)*$AJ$22)*$AN$22)*$AH$22)+((((F9/100)*$AJ$23)*$AH$23)),IF(Calculator!$O$6="DUALURBANE",SUM((((F9/100)*$AJ$22)*$AH$22))+(((((F9/100)*$AJ$22)*$AN$22)*$AH$22)*Calculator!$G$20)-((((F9/100)*$AJ$22)*$AN$22)*$AH$22)+((((F9/100)*$AJ$23)*$AH$23)),IF(Calculator!$O$6="DUALSILVERANOD",SUM((((F9/100)*$AJ$22)*$AH$22))+(((((F9/100)*$AJ$22)*$AN$22)*$AH$22)*Calculator!$G$21)-((((F9/100)*$AJ$22)*$AN$22)*$AH$22)+((((F9/100)*$AJ$23)*$AH$23)),IF(Calculator!$O$6="DUALANOD",SUM((((F9/100)*$AJ$22)*$AH$22))+(((((F9/100)*$AJ$22)*$AN$22)*$AH$22)*Calculator!$G$22)-((((F9/100)*$AJ$22)*$AN$22)*$AH$22)+((((F9/100)*$AJ$23)*$AH$23))))))))))))))))))))))))</f>
        <v>627.14368749999994</v>
      </c>
      <c r="V9" s="2">
        <f>IF(Calculator!$O$6="SINGLEBASE",SUM((((G9/100)*$AJ$22)*$AH$22))+((((G9/100)*$AJ$23)*$AH$23)),IF(Calculator!$O$6="SINGLEELEMENTS",SUM((((G9/100)*$AJ$22)*$AH$22))+(((((G9/100)*$AJ$22)*$AN$22)*$AH$22)*Calculator!$G$2)-((((G9/100)*$AJ$22)*$AN$22)*$AH$22)+((((G9/100)*$AJ$23)*$AH$23)),IF(Calculator!$O$6="SINGLESPECTRUM",SUM((((G9/100)*$AJ$22)*$AH$22))+(((((G9/100)*$AJ$22)*$AN$22)*$AH$22)*Calculator!$G$4)-((((G9/100)*$AJ$22)*$AN$22)*$AH$22)+((((G9/100)*$AJ$23)*$AH$23)),IF(Calculator!$O$6="SINGLEHOMESTEAD",SUM((((G9/100)*$AJ$22)*$AH$22))+(((((G9/100)*$AJ$22)*$AN$22)*$AH$22)*Calculator!$G$3)-((((G9/100)*$AJ$22)*$AN$22)*$AH$22)+((((G9/100)*$AJ$23)*$AH$23)),IF(Calculator!$O$6="SINGLEBAND A",SUM((((G9/100)*$AJ$22)*$AH$22))+(((((G9/100)*$AJ$22)*$AN$22)*$AH$22)*Calculator!$G$5)-((((G9/100)*$AJ$22)*$AN$22)*$AH$22)+((((G9/100)*$AJ$23)*$AH$23)),IF(Calculator!$O$6="SINGLEBAND B",SUM((((G9/100)*$AJ$22)*$AH$22))+(((((G9/100)*$AJ$22)*$AN$22)*$AH$22)*Calculator!$G$6)-((((G9/100)*$AJ$22)*$AN$22)*$AH$22)+((((G9/100)*$AJ$23)*$AH$23)),IF(Calculator!$O$6="SINGLEBAND C",SUM((((G9/100)*$AJ$22)*$AH$22))+(((((G9/100)*$AJ$22)*$AN$22)*$AH$22)*Calculator!$G$7)-((((G9/100)*$AJ$22)*$AN$22)*$AH$22)+((((G9/100)*$AJ$23)*$AH$23)),IF(Calculator!$O$6="SINGLEBAND D",SUM((((G9/100)*$AJ$22)*$AH$22))+(((((G9/100)*$AJ$22)*$AN$22)*$AH$22)*Calculator!$G$8)-((((G9/100)*$AJ$22)*$AN$22)*$AH$22)+((((G9/100)*$AJ$23)*$AH$23)),IF(Calculator!$O$6="SINGLEURBANE",SUM((((G9/100)*$AJ$22)*$AH$22))+(((((G9/100)*$AJ$22)*$AN$22)*$AH$22)*Calculator!$G$9)-((((G9/100)*$AJ$22)*$AN$22)*$AH$22)+((((G9/100)*$AJ$23)*$AH$23)),IF(Calculator!$O$6="SINGLESILVERANOD",SUM((((G9/100)*$AJ$22)*$AH$22))+(((((G9/100)*$AJ$22)*$AN$22)*$AH$22)*Calculator!$G$10)-((((G9/100)*$AJ$22)*$AN$22)*$AH$22)+((((G9/100)*$AJ$23)*$AH$23)),IF(Calculator!$O$6="SINGLEANOD",SUM((((G9/100)*$AJ$22)*$AH$22))+(((((G9/100)*$AJ$22)*$AN$22)*$AH$22)*Calculator!$G$11)-((((G9/100)*$AJ$22)*$AN$22)*$AH$22)+((((G9/100)*$AJ$23)*$AH$23)),IF(Calculator!$O$6="DUALBASE",SUM((((G9/100)*$AJ$22)*$AH$22))+(((((G9/100)*$AJ$22)*$AN$22)*$AH$22)*Calculator!$G$12)-((((G9/100)*$AJ$22)*$AN$22)*$AH$22)+((((G9/100)*$AJ$23)*$AH$23)),IF(Calculator!$O$6="DUALELEMENTS",SUM((((G9/100)*$AJ$22)*$AH$22))+(((((G9/100)*$AJ$22)*$AN$22)*$AH$22)*Calculator!$G$13)-((((G9/100)*$AJ$22)*$AN$22)*$AH$22)+((((G9/100)*$AJ$23)*$AH$23)),IF(Calculator!$O$6="DUALSPECTRUM",SUM((((G9/100)*$AJ$22)*$AH$22))+(((((G9/100)*$AJ$22)*$AN$22)*$AH$22)*Calculator!$G$15)-((((G9/100)*$AJ$22)*$AN$22)*$AH$22)+((((G9/100)*$AJ$23)*$AH$23)),IF(Calculator!$O$6="DUALHOMESTEAD",SUM((((G9/100)*$AJ$22)*$AH$22))+(((((G9/100)*$AJ$22)*$AN$22)*$AH$22)*Calculator!$G$14)-((((G9/100)*$AJ$22)*$AN$22)*$AH$22)+((((G9/100)*$AJ$23)*$AH$23)),IF(Calculator!$O$6="DUALBAND A",SUM((((G9/100)*$AJ$22)*$AH$22))+(((((G9/100)*$AJ$22)*$AN$22)*$AH$22)*Calculator!$G$16)-((((G9/100)*$AJ$22)*$AN$22)*$AH$22)+((((G9/100)*$AJ$23)*$AH$23)),IF(Calculator!$O$6="DUALBAND B",SUM((((G9/100)*$AJ$22)*$AH$22))+(((((G9/100)*$AJ$22)*$AN$22)*$AH$22)*Calculator!$G$17)-((((G9/100)*$AJ$22)*$AN$22)*$AH$22)+((((G9/100)*$AJ$23)*$AH$23)),IF(Calculator!$O$6="DUALBAND C",SUM((((G9/100)*$AJ$22)*$AH$22))+(((((G9/100)*$AJ$22)*$AN$22)*$AH$22)*Calculator!$G$18)-((((G9/100)*$AJ$22)*$AN$22)*$AH$22)+((((G9/100)*$AJ$23)*$AH$23)),IF(Calculator!$O$6="DUALBAND D",SUM((((G9/100)*$AJ$22)*$AH$22))+(((((G9/100)*$AJ$22)*$AN$22)*$AH$22)*Calculator!$G$19)-((((G9/100)*$AJ$22)*$AN$22)*$AH$22)+((((G9/100)*$AJ$23)*$AH$23)),IF(Calculator!$O$6="DUALURBANE",SUM((((G9/100)*$AJ$22)*$AH$22))+(((((G9/100)*$AJ$22)*$AN$22)*$AH$22)*Calculator!$G$20)-((((G9/100)*$AJ$22)*$AN$22)*$AH$22)+((((G9/100)*$AJ$23)*$AH$23)),IF(Calculator!$O$6="DUALSILVERANOD",SUM((((G9/100)*$AJ$22)*$AH$22))+(((((G9/100)*$AJ$22)*$AN$22)*$AH$22)*Calculator!$G$21)-((((G9/100)*$AJ$22)*$AN$22)*$AH$22)+((((G9/100)*$AJ$23)*$AH$23)),IF(Calculator!$O$6="DUALANOD",SUM((((G9/100)*$AJ$22)*$AH$22))+(((((G9/100)*$AJ$22)*$AN$22)*$AH$22)*Calculator!$G$22)-((((G9/100)*$AJ$22)*$AN$22)*$AH$22)+((((G9/100)*$AJ$23)*$AH$23))))))))))))))))))))))))</f>
        <v>636.11116901245111</v>
      </c>
      <c r="W9" s="2">
        <f>IF(Calculator!$O$6="SINGLEBASE",SUM((((H9/100)*$AJ$22)*$AH$22))+((((H9/100)*$AJ$23)*$AH$23)),IF(Calculator!$O$6="SINGLEELEMENTS",SUM((((H9/100)*$AJ$22)*$AH$22))+(((((H9/100)*$AJ$22)*$AN$22)*$AH$22)*Calculator!$G$2)-((((H9/100)*$AJ$22)*$AN$22)*$AH$22)+((((H9/100)*$AJ$23)*$AH$23)),IF(Calculator!$O$6="SINGLESPECTRUM",SUM((((H9/100)*$AJ$22)*$AH$22))+(((((H9/100)*$AJ$22)*$AN$22)*$AH$22)*Calculator!$G$4)-((((H9/100)*$AJ$22)*$AN$22)*$AH$22)+((((H9/100)*$AJ$23)*$AH$23)),IF(Calculator!$O$6="SINGLEHOMESTEAD",SUM((((H9/100)*$AJ$22)*$AH$22))+(((((H9/100)*$AJ$22)*$AN$22)*$AH$22)*Calculator!$G$3)-((((H9/100)*$AJ$22)*$AN$22)*$AH$22)+((((H9/100)*$AJ$23)*$AH$23)),IF(Calculator!$O$6="SINGLEBAND A",SUM((((H9/100)*$AJ$22)*$AH$22))+(((((H9/100)*$AJ$22)*$AN$22)*$AH$22)*Calculator!$G$5)-((((H9/100)*$AJ$22)*$AN$22)*$AH$22)+((((H9/100)*$AJ$23)*$AH$23)),IF(Calculator!$O$6="SINGLEBAND B",SUM((((H9/100)*$AJ$22)*$AH$22))+(((((H9/100)*$AJ$22)*$AN$22)*$AH$22)*Calculator!$G$6)-((((H9/100)*$AJ$22)*$AN$22)*$AH$22)+((((H9/100)*$AJ$23)*$AH$23)),IF(Calculator!$O$6="SINGLEBAND C",SUM((((H9/100)*$AJ$22)*$AH$22))+(((((H9/100)*$AJ$22)*$AN$22)*$AH$22)*Calculator!$G$7)-((((H9/100)*$AJ$22)*$AN$22)*$AH$22)+((((H9/100)*$AJ$23)*$AH$23)),IF(Calculator!$O$6="SINGLEBAND D",SUM((((H9/100)*$AJ$22)*$AH$22))+(((((H9/100)*$AJ$22)*$AN$22)*$AH$22)*Calculator!$G$8)-((((H9/100)*$AJ$22)*$AN$22)*$AH$22)+((((H9/100)*$AJ$23)*$AH$23)),IF(Calculator!$O$6="SINGLEURBANE",SUM((((H9/100)*$AJ$22)*$AH$22))+(((((H9/100)*$AJ$22)*$AN$22)*$AH$22)*Calculator!$G$9)-((((H9/100)*$AJ$22)*$AN$22)*$AH$22)+((((H9/100)*$AJ$23)*$AH$23)),IF(Calculator!$O$6="SINGLESILVERANOD",SUM((((H9/100)*$AJ$22)*$AH$22))+(((((H9/100)*$AJ$22)*$AN$22)*$AH$22)*Calculator!$G$10)-((((H9/100)*$AJ$22)*$AN$22)*$AH$22)+((((H9/100)*$AJ$23)*$AH$23)),IF(Calculator!$O$6="SINGLEANOD",SUM((((H9/100)*$AJ$22)*$AH$22))+(((((H9/100)*$AJ$22)*$AN$22)*$AH$22)*Calculator!$G$11)-((((H9/100)*$AJ$22)*$AN$22)*$AH$22)+((((H9/100)*$AJ$23)*$AH$23)),IF(Calculator!$O$6="DUALBASE",SUM((((H9/100)*$AJ$22)*$AH$22))+(((((H9/100)*$AJ$22)*$AN$22)*$AH$22)*Calculator!$G$12)-((((H9/100)*$AJ$22)*$AN$22)*$AH$22)+((((H9/100)*$AJ$23)*$AH$23)),IF(Calculator!$O$6="DUALELEMENTS",SUM((((H9/100)*$AJ$22)*$AH$22))+(((((H9/100)*$AJ$22)*$AN$22)*$AH$22)*Calculator!$G$13)-((((H9/100)*$AJ$22)*$AN$22)*$AH$22)+((((H9/100)*$AJ$23)*$AH$23)),IF(Calculator!$O$6="DUALSPECTRUM",SUM((((H9/100)*$AJ$22)*$AH$22))+(((((H9/100)*$AJ$22)*$AN$22)*$AH$22)*Calculator!$G$15)-((((H9/100)*$AJ$22)*$AN$22)*$AH$22)+((((H9/100)*$AJ$23)*$AH$23)),IF(Calculator!$O$6="DUALHOMESTEAD",SUM((((H9/100)*$AJ$22)*$AH$22))+(((((H9/100)*$AJ$22)*$AN$22)*$AH$22)*Calculator!$G$14)-((((H9/100)*$AJ$22)*$AN$22)*$AH$22)+((((H9/100)*$AJ$23)*$AH$23)),IF(Calculator!$O$6="DUALBAND A",SUM((((H9/100)*$AJ$22)*$AH$22))+(((((H9/100)*$AJ$22)*$AN$22)*$AH$22)*Calculator!$G$16)-((((H9/100)*$AJ$22)*$AN$22)*$AH$22)+((((H9/100)*$AJ$23)*$AH$23)),IF(Calculator!$O$6="DUALBAND B",SUM((((H9/100)*$AJ$22)*$AH$22))+(((((H9/100)*$AJ$22)*$AN$22)*$AH$22)*Calculator!$G$17)-((((H9/100)*$AJ$22)*$AN$22)*$AH$22)+((((H9/100)*$AJ$23)*$AH$23)),IF(Calculator!$O$6="DUALBAND C",SUM((((H9/100)*$AJ$22)*$AH$22))+(((((H9/100)*$AJ$22)*$AN$22)*$AH$22)*Calculator!$G$18)-((((H9/100)*$AJ$22)*$AN$22)*$AH$22)+((((H9/100)*$AJ$23)*$AH$23)),IF(Calculator!$O$6="DUALBAND D",SUM((((H9/100)*$AJ$22)*$AH$22))+(((((H9/100)*$AJ$22)*$AN$22)*$AH$22)*Calculator!$G$19)-((((H9/100)*$AJ$22)*$AN$22)*$AH$22)+((((H9/100)*$AJ$23)*$AH$23)),IF(Calculator!$O$6="DUALURBANE",SUM((((H9/100)*$AJ$22)*$AH$22))+(((((H9/100)*$AJ$22)*$AN$22)*$AH$22)*Calculator!$G$20)-((((H9/100)*$AJ$22)*$AN$22)*$AH$22)+((((H9/100)*$AJ$23)*$AH$23)),IF(Calculator!$O$6="DUALSILVERANOD",SUM((((H9/100)*$AJ$22)*$AH$22))+(((((H9/100)*$AJ$22)*$AN$22)*$AH$22)*Calculator!$G$21)-((((H9/100)*$AJ$22)*$AN$22)*$AH$22)+((((H9/100)*$AJ$23)*$AH$23)),IF(Calculator!$O$6="DUALANOD",SUM((((H9/100)*$AJ$22)*$AH$22))+(((((H9/100)*$AJ$22)*$AN$22)*$AH$22)*Calculator!$G$22)-((((H9/100)*$AJ$22)*$AN$22)*$AH$22)+((((H9/100)*$AJ$23)*$AH$23))))))))))))))))))))))))</f>
        <v>643.78038217163089</v>
      </c>
      <c r="X9" s="2">
        <f>IF(Calculator!$O$6="SINGLEBASE",SUM((((I9/100)*$AJ$22)*$AH$22))+((((I9/100)*$AJ$23)*$AH$23)),IF(Calculator!$O$6="SINGLEELEMENTS",SUM((((I9/100)*$AJ$22)*$AH$22))+(((((I9/100)*$AJ$22)*$AN$22)*$AH$22)*Calculator!$G$2)-((((I9/100)*$AJ$22)*$AN$22)*$AH$22)+((((I9/100)*$AJ$23)*$AH$23)),IF(Calculator!$O$6="SINGLESPECTRUM",SUM((((I9/100)*$AJ$22)*$AH$22))+(((((I9/100)*$AJ$22)*$AN$22)*$AH$22)*Calculator!$G$4)-((((I9/100)*$AJ$22)*$AN$22)*$AH$22)+((((I9/100)*$AJ$23)*$AH$23)),IF(Calculator!$O$6="SINGLEHOMESTEAD",SUM((((I9/100)*$AJ$22)*$AH$22))+(((((I9/100)*$AJ$22)*$AN$22)*$AH$22)*Calculator!$G$3)-((((I9/100)*$AJ$22)*$AN$22)*$AH$22)+((((I9/100)*$AJ$23)*$AH$23)),IF(Calculator!$O$6="SINGLEBAND A",SUM((((I9/100)*$AJ$22)*$AH$22))+(((((I9/100)*$AJ$22)*$AN$22)*$AH$22)*Calculator!$G$5)-((((I9/100)*$AJ$22)*$AN$22)*$AH$22)+((((I9/100)*$AJ$23)*$AH$23)),IF(Calculator!$O$6="SINGLEBAND B",SUM((((I9/100)*$AJ$22)*$AH$22))+(((((I9/100)*$AJ$22)*$AN$22)*$AH$22)*Calculator!$G$6)-((((I9/100)*$AJ$22)*$AN$22)*$AH$22)+((((I9/100)*$AJ$23)*$AH$23)),IF(Calculator!$O$6="SINGLEBAND C",SUM((((I9/100)*$AJ$22)*$AH$22))+(((((I9/100)*$AJ$22)*$AN$22)*$AH$22)*Calculator!$G$7)-((((I9/100)*$AJ$22)*$AN$22)*$AH$22)+((((I9/100)*$AJ$23)*$AH$23)),IF(Calculator!$O$6="SINGLEBAND D",SUM((((I9/100)*$AJ$22)*$AH$22))+(((((I9/100)*$AJ$22)*$AN$22)*$AH$22)*Calculator!$G$8)-((((I9/100)*$AJ$22)*$AN$22)*$AH$22)+((((I9/100)*$AJ$23)*$AH$23)),IF(Calculator!$O$6="SINGLEURBANE",SUM((((I9/100)*$AJ$22)*$AH$22))+(((((I9/100)*$AJ$22)*$AN$22)*$AH$22)*Calculator!$G$9)-((((I9/100)*$AJ$22)*$AN$22)*$AH$22)+((((I9/100)*$AJ$23)*$AH$23)),IF(Calculator!$O$6="SINGLESILVERANOD",SUM((((I9/100)*$AJ$22)*$AH$22))+(((((I9/100)*$AJ$22)*$AN$22)*$AH$22)*Calculator!$G$10)-((((I9/100)*$AJ$22)*$AN$22)*$AH$22)+((((I9/100)*$AJ$23)*$AH$23)),IF(Calculator!$O$6="SINGLEANOD",SUM((((I9/100)*$AJ$22)*$AH$22))+(((((I9/100)*$AJ$22)*$AN$22)*$AH$22)*Calculator!$G$11)-((((I9/100)*$AJ$22)*$AN$22)*$AH$22)+((((I9/100)*$AJ$23)*$AH$23)),IF(Calculator!$O$6="DUALBASE",SUM((((I9/100)*$AJ$22)*$AH$22))+(((((I9/100)*$AJ$22)*$AN$22)*$AH$22)*Calculator!$G$12)-((((I9/100)*$AJ$22)*$AN$22)*$AH$22)+((((I9/100)*$AJ$23)*$AH$23)),IF(Calculator!$O$6="DUALELEMENTS",SUM((((I9/100)*$AJ$22)*$AH$22))+(((((I9/100)*$AJ$22)*$AN$22)*$AH$22)*Calculator!$G$13)-((((I9/100)*$AJ$22)*$AN$22)*$AH$22)+((((I9/100)*$AJ$23)*$AH$23)),IF(Calculator!$O$6="DUALSPECTRUM",SUM((((I9/100)*$AJ$22)*$AH$22))+(((((I9/100)*$AJ$22)*$AN$22)*$AH$22)*Calculator!$G$15)-((((I9/100)*$AJ$22)*$AN$22)*$AH$22)+((((I9/100)*$AJ$23)*$AH$23)),IF(Calculator!$O$6="DUALHOMESTEAD",SUM((((I9/100)*$AJ$22)*$AH$22))+(((((I9/100)*$AJ$22)*$AN$22)*$AH$22)*Calculator!$G$14)-((((I9/100)*$AJ$22)*$AN$22)*$AH$22)+((((I9/100)*$AJ$23)*$AH$23)),IF(Calculator!$O$6="DUALBAND A",SUM((((I9/100)*$AJ$22)*$AH$22))+(((((I9/100)*$AJ$22)*$AN$22)*$AH$22)*Calculator!$G$16)-((((I9/100)*$AJ$22)*$AN$22)*$AH$22)+((((I9/100)*$AJ$23)*$AH$23)),IF(Calculator!$O$6="DUALBAND B",SUM((((I9/100)*$AJ$22)*$AH$22))+(((((I9/100)*$AJ$22)*$AN$22)*$AH$22)*Calculator!$G$17)-((((I9/100)*$AJ$22)*$AN$22)*$AH$22)+((((I9/100)*$AJ$23)*$AH$23)),IF(Calculator!$O$6="DUALBAND C",SUM((((I9/100)*$AJ$22)*$AH$22))+(((((I9/100)*$AJ$22)*$AN$22)*$AH$22)*Calculator!$G$18)-((((I9/100)*$AJ$22)*$AN$22)*$AH$22)+((((I9/100)*$AJ$23)*$AH$23)),IF(Calculator!$O$6="DUALBAND D",SUM((((I9/100)*$AJ$22)*$AH$22))+(((((I9/100)*$AJ$22)*$AN$22)*$AH$22)*Calculator!$G$19)-((((I9/100)*$AJ$22)*$AN$22)*$AH$22)+((((I9/100)*$AJ$23)*$AH$23)),IF(Calculator!$O$6="DUALURBANE",SUM((((I9/100)*$AJ$22)*$AH$22))+(((((I9/100)*$AJ$22)*$AN$22)*$AH$22)*Calculator!$G$20)-((((I9/100)*$AJ$22)*$AN$22)*$AH$22)+((((I9/100)*$AJ$23)*$AH$23)),IF(Calculator!$O$6="DUALSILVERANOD",SUM((((I9/100)*$AJ$22)*$AH$22))+(((((I9/100)*$AJ$22)*$AN$22)*$AH$22)*Calculator!$G$21)-((((I9/100)*$AJ$22)*$AN$22)*$AH$22)+((((I9/100)*$AJ$23)*$AH$23)),IF(Calculator!$O$6="DUALANOD",SUM((((I9/100)*$AJ$22)*$AH$22))+(((((I9/100)*$AJ$22)*$AN$22)*$AH$22)*Calculator!$G$22)-((((I9/100)*$AJ$22)*$AN$22)*$AH$22)+((((I9/100)*$AJ$23)*$AH$23))))))))))))))))))))))))</f>
        <v>651.44964763183589</v>
      </c>
      <c r="Y9" s="2">
        <f>IF(Calculator!$O$6="SINGLEBASE",SUM((((J9/100)*$AJ$22)*$AH$22))+((((J9/100)*$AJ$23)*$AH$23)),IF(Calculator!$O$6="SINGLEELEMENTS",SUM((((J9/100)*$AJ$22)*$AH$22))+(((((J9/100)*$AJ$22)*$AN$22)*$AH$22)*Calculator!$G$2)-((((J9/100)*$AJ$22)*$AN$22)*$AH$22)+((((J9/100)*$AJ$23)*$AH$23)),IF(Calculator!$O$6="SINGLESPECTRUM",SUM((((J9/100)*$AJ$22)*$AH$22))+(((((J9/100)*$AJ$22)*$AN$22)*$AH$22)*Calculator!$G$4)-((((J9/100)*$AJ$22)*$AN$22)*$AH$22)+((((J9/100)*$AJ$23)*$AH$23)),IF(Calculator!$O$6="SINGLEHOMESTEAD",SUM((((J9/100)*$AJ$22)*$AH$22))+(((((J9/100)*$AJ$22)*$AN$22)*$AH$22)*Calculator!$G$3)-((((J9/100)*$AJ$22)*$AN$22)*$AH$22)+((((J9/100)*$AJ$23)*$AH$23)),IF(Calculator!$O$6="SINGLEBAND A",SUM((((J9/100)*$AJ$22)*$AH$22))+(((((J9/100)*$AJ$22)*$AN$22)*$AH$22)*Calculator!$G$5)-((((J9/100)*$AJ$22)*$AN$22)*$AH$22)+((((J9/100)*$AJ$23)*$AH$23)),IF(Calculator!$O$6="SINGLEBAND B",SUM((((J9/100)*$AJ$22)*$AH$22))+(((((J9/100)*$AJ$22)*$AN$22)*$AH$22)*Calculator!$G$6)-((((J9/100)*$AJ$22)*$AN$22)*$AH$22)+((((J9/100)*$AJ$23)*$AH$23)),IF(Calculator!$O$6="SINGLEBAND C",SUM((((J9/100)*$AJ$22)*$AH$22))+(((((J9/100)*$AJ$22)*$AN$22)*$AH$22)*Calculator!$G$7)-((((J9/100)*$AJ$22)*$AN$22)*$AH$22)+((((J9/100)*$AJ$23)*$AH$23)),IF(Calculator!$O$6="SINGLEBAND D",SUM((((J9/100)*$AJ$22)*$AH$22))+(((((J9/100)*$AJ$22)*$AN$22)*$AH$22)*Calculator!$G$8)-((((J9/100)*$AJ$22)*$AN$22)*$AH$22)+((((J9/100)*$AJ$23)*$AH$23)),IF(Calculator!$O$6="SINGLEURBANE",SUM((((J9/100)*$AJ$22)*$AH$22))+(((((J9/100)*$AJ$22)*$AN$22)*$AH$22)*Calculator!$G$9)-((((J9/100)*$AJ$22)*$AN$22)*$AH$22)+((((J9/100)*$AJ$23)*$AH$23)),IF(Calculator!$O$6="SINGLESILVERANOD",SUM((((J9/100)*$AJ$22)*$AH$22))+(((((J9/100)*$AJ$22)*$AN$22)*$AH$22)*Calculator!$G$10)-((((J9/100)*$AJ$22)*$AN$22)*$AH$22)+((((J9/100)*$AJ$23)*$AH$23)),IF(Calculator!$O$6="SINGLEANOD",SUM((((J9/100)*$AJ$22)*$AH$22))+(((((J9/100)*$AJ$22)*$AN$22)*$AH$22)*Calculator!$G$11)-((((J9/100)*$AJ$22)*$AN$22)*$AH$22)+((((J9/100)*$AJ$23)*$AH$23)),IF(Calculator!$O$6="DUALBASE",SUM((((J9/100)*$AJ$22)*$AH$22))+(((((J9/100)*$AJ$22)*$AN$22)*$AH$22)*Calculator!$G$12)-((((J9/100)*$AJ$22)*$AN$22)*$AH$22)+((((J9/100)*$AJ$23)*$AH$23)),IF(Calculator!$O$6="DUALELEMENTS",SUM((((J9/100)*$AJ$22)*$AH$22))+(((((J9/100)*$AJ$22)*$AN$22)*$AH$22)*Calculator!$G$13)-((((J9/100)*$AJ$22)*$AN$22)*$AH$22)+((((J9/100)*$AJ$23)*$AH$23)),IF(Calculator!$O$6="DUALSPECTRUM",SUM((((J9/100)*$AJ$22)*$AH$22))+(((((J9/100)*$AJ$22)*$AN$22)*$AH$22)*Calculator!$G$15)-((((J9/100)*$AJ$22)*$AN$22)*$AH$22)+((((J9/100)*$AJ$23)*$AH$23)),IF(Calculator!$O$6="DUALHOMESTEAD",SUM((((J9/100)*$AJ$22)*$AH$22))+(((((J9/100)*$AJ$22)*$AN$22)*$AH$22)*Calculator!$G$14)-((((J9/100)*$AJ$22)*$AN$22)*$AH$22)+((((J9/100)*$AJ$23)*$AH$23)),IF(Calculator!$O$6="DUALBAND A",SUM((((J9/100)*$AJ$22)*$AH$22))+(((((J9/100)*$AJ$22)*$AN$22)*$AH$22)*Calculator!$G$16)-((((J9/100)*$AJ$22)*$AN$22)*$AH$22)+((((J9/100)*$AJ$23)*$AH$23)),IF(Calculator!$O$6="DUALBAND B",SUM((((J9/100)*$AJ$22)*$AH$22))+(((((J9/100)*$AJ$22)*$AN$22)*$AH$22)*Calculator!$G$17)-((((J9/100)*$AJ$22)*$AN$22)*$AH$22)+((((J9/100)*$AJ$23)*$AH$23)),IF(Calculator!$O$6="DUALBAND C",SUM((((J9/100)*$AJ$22)*$AH$22))+(((((J9/100)*$AJ$22)*$AN$22)*$AH$22)*Calculator!$G$18)-((((J9/100)*$AJ$22)*$AN$22)*$AH$22)+((((J9/100)*$AJ$23)*$AH$23)),IF(Calculator!$O$6="DUALBAND D",SUM((((J9/100)*$AJ$22)*$AH$22))+(((((J9/100)*$AJ$22)*$AN$22)*$AH$22)*Calculator!$G$19)-((((J9/100)*$AJ$22)*$AN$22)*$AH$22)+((((J9/100)*$AJ$23)*$AH$23)),IF(Calculator!$O$6="DUALURBANE",SUM((((J9/100)*$AJ$22)*$AH$22))+(((((J9/100)*$AJ$22)*$AN$22)*$AH$22)*Calculator!$G$20)-((((J9/100)*$AJ$22)*$AN$22)*$AH$22)+((((J9/100)*$AJ$23)*$AH$23)),IF(Calculator!$O$6="DUALSILVERANOD",SUM((((J9/100)*$AJ$22)*$AH$22))+(((((J9/100)*$AJ$22)*$AN$22)*$AH$22)*Calculator!$G$21)-((((J9/100)*$AJ$22)*$AN$22)*$AH$22)+((((J9/100)*$AJ$23)*$AH$23)),IF(Calculator!$O$6="DUALANOD",SUM((((J9/100)*$AJ$22)*$AH$22))+(((((J9/100)*$AJ$22)*$AN$22)*$AH$22)*Calculator!$G$22)-((((J9/100)*$AJ$22)*$AN$22)*$AH$22)+((((J9/100)*$AJ$23)*$AH$23))))))))))))))))))))))))</f>
        <v>659.12320177612298</v>
      </c>
      <c r="Z9" s="2">
        <f>IF(Calculator!$O$6="SINGLEBASE",SUM((((K9/100)*$AJ$22)*$AH$22))+((((K9/100)*$AJ$23)*$AH$23)),IF(Calculator!$O$6="SINGLEELEMENTS",SUM((((K9/100)*$AJ$22)*$AH$22))+(((((K9/100)*$AJ$22)*$AN$22)*$AH$22)*Calculator!$G$2)-((((K9/100)*$AJ$22)*$AN$22)*$AH$22)+((((K9/100)*$AJ$23)*$AH$23)),IF(Calculator!$O$6="SINGLESPECTRUM",SUM((((K9/100)*$AJ$22)*$AH$22))+(((((K9/100)*$AJ$22)*$AN$22)*$AH$22)*Calculator!$G$4)-((((K9/100)*$AJ$22)*$AN$22)*$AH$22)+((((K9/100)*$AJ$23)*$AH$23)),IF(Calculator!$O$6="SINGLEHOMESTEAD",SUM((((K9/100)*$AJ$22)*$AH$22))+(((((K9/100)*$AJ$22)*$AN$22)*$AH$22)*Calculator!$G$3)-((((K9/100)*$AJ$22)*$AN$22)*$AH$22)+((((K9/100)*$AJ$23)*$AH$23)),IF(Calculator!$O$6="SINGLEBAND A",SUM((((K9/100)*$AJ$22)*$AH$22))+(((((K9/100)*$AJ$22)*$AN$22)*$AH$22)*Calculator!$G$5)-((((K9/100)*$AJ$22)*$AN$22)*$AH$22)+((((K9/100)*$AJ$23)*$AH$23)),IF(Calculator!$O$6="SINGLEBAND B",SUM((((K9/100)*$AJ$22)*$AH$22))+(((((K9/100)*$AJ$22)*$AN$22)*$AH$22)*Calculator!$G$6)-((((K9/100)*$AJ$22)*$AN$22)*$AH$22)+((((K9/100)*$AJ$23)*$AH$23)),IF(Calculator!$O$6="SINGLEBAND C",SUM((((K9/100)*$AJ$22)*$AH$22))+(((((K9/100)*$AJ$22)*$AN$22)*$AH$22)*Calculator!$G$7)-((((K9/100)*$AJ$22)*$AN$22)*$AH$22)+((((K9/100)*$AJ$23)*$AH$23)),IF(Calculator!$O$6="SINGLEBAND D",SUM((((K9/100)*$AJ$22)*$AH$22))+(((((K9/100)*$AJ$22)*$AN$22)*$AH$22)*Calculator!$G$8)-((((K9/100)*$AJ$22)*$AN$22)*$AH$22)+((((K9/100)*$AJ$23)*$AH$23)),IF(Calculator!$O$6="SINGLEURBANE",SUM((((K9/100)*$AJ$22)*$AH$22))+(((((K9/100)*$AJ$22)*$AN$22)*$AH$22)*Calculator!$G$9)-((((K9/100)*$AJ$22)*$AN$22)*$AH$22)+((((K9/100)*$AJ$23)*$AH$23)),IF(Calculator!$O$6="SINGLESILVERANOD",SUM((((K9/100)*$AJ$22)*$AH$22))+(((((K9/100)*$AJ$22)*$AN$22)*$AH$22)*Calculator!$G$10)-((((K9/100)*$AJ$22)*$AN$22)*$AH$22)+((((K9/100)*$AJ$23)*$AH$23)),IF(Calculator!$O$6="SINGLEANOD",SUM((((K9/100)*$AJ$22)*$AH$22))+(((((K9/100)*$AJ$22)*$AN$22)*$AH$22)*Calculator!$G$11)-((((K9/100)*$AJ$22)*$AN$22)*$AH$22)+((((K9/100)*$AJ$23)*$AH$23)),IF(Calculator!$O$6="DUALBASE",SUM((((K9/100)*$AJ$22)*$AH$22))+(((((K9/100)*$AJ$22)*$AN$22)*$AH$22)*Calculator!$G$12)-((((K9/100)*$AJ$22)*$AN$22)*$AH$22)+((((K9/100)*$AJ$23)*$AH$23)),IF(Calculator!$O$6="DUALELEMENTS",SUM((((K9/100)*$AJ$22)*$AH$22))+(((((K9/100)*$AJ$22)*$AN$22)*$AH$22)*Calculator!$G$13)-((((K9/100)*$AJ$22)*$AN$22)*$AH$22)+((((K9/100)*$AJ$23)*$AH$23)),IF(Calculator!$O$6="DUALSPECTRUM",SUM((((K9/100)*$AJ$22)*$AH$22))+(((((K9/100)*$AJ$22)*$AN$22)*$AH$22)*Calculator!$G$15)-((((K9/100)*$AJ$22)*$AN$22)*$AH$22)+((((K9/100)*$AJ$23)*$AH$23)),IF(Calculator!$O$6="DUALHOMESTEAD",SUM((((K9/100)*$AJ$22)*$AH$22))+(((((K9/100)*$AJ$22)*$AN$22)*$AH$22)*Calculator!$G$14)-((((K9/100)*$AJ$22)*$AN$22)*$AH$22)+((((K9/100)*$AJ$23)*$AH$23)),IF(Calculator!$O$6="DUALBAND A",SUM((((K9/100)*$AJ$22)*$AH$22))+(((((K9/100)*$AJ$22)*$AN$22)*$AH$22)*Calculator!$G$16)-((((K9/100)*$AJ$22)*$AN$22)*$AH$22)+((((K9/100)*$AJ$23)*$AH$23)),IF(Calculator!$O$6="DUALBAND B",SUM((((K9/100)*$AJ$22)*$AH$22))+(((((K9/100)*$AJ$22)*$AN$22)*$AH$22)*Calculator!$G$17)-((((K9/100)*$AJ$22)*$AN$22)*$AH$22)+((((K9/100)*$AJ$23)*$AH$23)),IF(Calculator!$O$6="DUALBAND C",SUM((((K9/100)*$AJ$22)*$AH$22))+(((((K9/100)*$AJ$22)*$AN$22)*$AH$22)*Calculator!$G$18)-((((K9/100)*$AJ$22)*$AN$22)*$AH$22)+((((K9/100)*$AJ$23)*$AH$23)),IF(Calculator!$O$6="DUALBAND D",SUM((((K9/100)*$AJ$22)*$AH$22))+(((((K9/100)*$AJ$22)*$AN$22)*$AH$22)*Calculator!$G$19)-((((K9/100)*$AJ$22)*$AN$22)*$AH$22)+((((K9/100)*$AJ$23)*$AH$23)),IF(Calculator!$O$6="DUALURBANE",SUM((((K9/100)*$AJ$22)*$AH$22))+(((((K9/100)*$AJ$22)*$AN$22)*$AH$22)*Calculator!$G$20)-((((K9/100)*$AJ$22)*$AN$22)*$AH$22)+((((K9/100)*$AJ$23)*$AH$23)),IF(Calculator!$O$6="DUALSILVERANOD",SUM((((K9/100)*$AJ$22)*$AH$22))+(((((K9/100)*$AJ$22)*$AN$22)*$AH$22)*Calculator!$G$21)-((((K9/100)*$AJ$22)*$AN$22)*$AH$22)+((((K9/100)*$AJ$23)*$AH$23)),IF(Calculator!$O$6="DUALANOD",SUM((((K9/100)*$AJ$22)*$AH$22))+(((((K9/100)*$AJ$22)*$AN$22)*$AH$22)*Calculator!$G$22)-((((K9/100)*$AJ$22)*$AN$22)*$AH$22)+((((K9/100)*$AJ$23)*$AH$23))))))))))))))))))))))))</f>
        <v>666.79246723632809</v>
      </c>
      <c r="AA9" s="2">
        <f>IF(Calculator!$O$6="SINGLEBASE",SUM((((L9/100)*$AJ$22)*$AH$22))+((((L9/100)*$AJ$23)*$AH$23)),IF(Calculator!$O$6="SINGLEELEMENTS",SUM((((L9/100)*$AJ$22)*$AH$22))+(((((L9/100)*$AJ$22)*$AN$22)*$AH$22)*Calculator!$G$2)-((((L9/100)*$AJ$22)*$AN$22)*$AH$22)+((((L9/100)*$AJ$23)*$AH$23)),IF(Calculator!$O$6="SINGLESPECTRUM",SUM((((L9/100)*$AJ$22)*$AH$22))+(((((L9/100)*$AJ$22)*$AN$22)*$AH$22)*Calculator!$G$4)-((((L9/100)*$AJ$22)*$AN$22)*$AH$22)+((((L9/100)*$AJ$23)*$AH$23)),IF(Calculator!$O$6="SINGLEHOMESTEAD",SUM((((L9/100)*$AJ$22)*$AH$22))+(((((L9/100)*$AJ$22)*$AN$22)*$AH$22)*Calculator!$G$3)-((((L9/100)*$AJ$22)*$AN$22)*$AH$22)+((((L9/100)*$AJ$23)*$AH$23)),IF(Calculator!$O$6="SINGLEBAND A",SUM((((L9/100)*$AJ$22)*$AH$22))+(((((L9/100)*$AJ$22)*$AN$22)*$AH$22)*Calculator!$G$5)-((((L9/100)*$AJ$22)*$AN$22)*$AH$22)+((((L9/100)*$AJ$23)*$AH$23)),IF(Calculator!$O$6="SINGLEBAND B",SUM((((L9/100)*$AJ$22)*$AH$22))+(((((L9/100)*$AJ$22)*$AN$22)*$AH$22)*Calculator!$G$6)-((((L9/100)*$AJ$22)*$AN$22)*$AH$22)+((((L9/100)*$AJ$23)*$AH$23)),IF(Calculator!$O$6="SINGLEBAND C",SUM((((L9/100)*$AJ$22)*$AH$22))+(((((L9/100)*$AJ$22)*$AN$22)*$AH$22)*Calculator!$G$7)-((((L9/100)*$AJ$22)*$AN$22)*$AH$22)+((((L9/100)*$AJ$23)*$AH$23)),IF(Calculator!$O$6="SINGLEBAND D",SUM((((L9/100)*$AJ$22)*$AH$22))+(((((L9/100)*$AJ$22)*$AN$22)*$AH$22)*Calculator!$G$8)-((((L9/100)*$AJ$22)*$AN$22)*$AH$22)+((((L9/100)*$AJ$23)*$AH$23)),IF(Calculator!$O$6="SINGLEURBANE",SUM((((L9/100)*$AJ$22)*$AH$22))+(((((L9/100)*$AJ$22)*$AN$22)*$AH$22)*Calculator!$G$9)-((((L9/100)*$AJ$22)*$AN$22)*$AH$22)+((((L9/100)*$AJ$23)*$AH$23)),IF(Calculator!$O$6="SINGLESILVERANOD",SUM((((L9/100)*$AJ$22)*$AH$22))+(((((L9/100)*$AJ$22)*$AN$22)*$AH$22)*Calculator!$G$10)-((((L9/100)*$AJ$22)*$AN$22)*$AH$22)+((((L9/100)*$AJ$23)*$AH$23)),IF(Calculator!$O$6="SINGLEANOD",SUM((((L9/100)*$AJ$22)*$AH$22))+(((((L9/100)*$AJ$22)*$AN$22)*$AH$22)*Calculator!$G$11)-((((L9/100)*$AJ$22)*$AN$22)*$AH$22)+((((L9/100)*$AJ$23)*$AH$23)),IF(Calculator!$O$6="DUALBASE",SUM((((L9/100)*$AJ$22)*$AH$22))+(((((L9/100)*$AJ$22)*$AN$22)*$AH$22)*Calculator!$G$12)-((((L9/100)*$AJ$22)*$AN$22)*$AH$22)+((((L9/100)*$AJ$23)*$AH$23)),IF(Calculator!$O$6="DUALELEMENTS",SUM((((L9/100)*$AJ$22)*$AH$22))+(((((L9/100)*$AJ$22)*$AN$22)*$AH$22)*Calculator!$G$13)-((((L9/100)*$AJ$22)*$AN$22)*$AH$22)+((((L9/100)*$AJ$23)*$AH$23)),IF(Calculator!$O$6="DUALSPECTRUM",SUM((((L9/100)*$AJ$22)*$AH$22))+(((((L9/100)*$AJ$22)*$AN$22)*$AH$22)*Calculator!$G$15)-((((L9/100)*$AJ$22)*$AN$22)*$AH$22)+((((L9/100)*$AJ$23)*$AH$23)),IF(Calculator!$O$6="DUALHOMESTEAD",SUM((((L9/100)*$AJ$22)*$AH$22))+(((((L9/100)*$AJ$22)*$AN$22)*$AH$22)*Calculator!$G$14)-((((L9/100)*$AJ$22)*$AN$22)*$AH$22)+((((L9/100)*$AJ$23)*$AH$23)),IF(Calculator!$O$6="DUALBAND A",SUM((((L9/100)*$AJ$22)*$AH$22))+(((((L9/100)*$AJ$22)*$AN$22)*$AH$22)*Calculator!$G$16)-((((L9/100)*$AJ$22)*$AN$22)*$AH$22)+((((L9/100)*$AJ$23)*$AH$23)),IF(Calculator!$O$6="DUALBAND B",SUM((((L9/100)*$AJ$22)*$AH$22))+(((((L9/100)*$AJ$22)*$AN$22)*$AH$22)*Calculator!$G$17)-((((L9/100)*$AJ$22)*$AN$22)*$AH$22)+((((L9/100)*$AJ$23)*$AH$23)),IF(Calculator!$O$6="DUALBAND C",SUM((((L9/100)*$AJ$22)*$AH$22))+(((((L9/100)*$AJ$22)*$AN$22)*$AH$22)*Calculator!$G$18)-((((L9/100)*$AJ$22)*$AN$22)*$AH$22)+((((L9/100)*$AJ$23)*$AH$23)),IF(Calculator!$O$6="DUALBAND D",SUM((((L9/100)*$AJ$22)*$AH$22))+(((((L9/100)*$AJ$22)*$AN$22)*$AH$22)*Calculator!$G$19)-((((L9/100)*$AJ$22)*$AN$22)*$AH$22)+((((L9/100)*$AJ$23)*$AH$23)),IF(Calculator!$O$6="DUALURBANE",SUM((((L9/100)*$AJ$22)*$AH$22))+(((((L9/100)*$AJ$22)*$AN$22)*$AH$22)*Calculator!$G$20)-((((L9/100)*$AJ$22)*$AN$22)*$AH$22)+((((L9/100)*$AJ$23)*$AH$23)),IF(Calculator!$O$6="DUALSILVERANOD",SUM((((L9/100)*$AJ$22)*$AH$22))+(((((L9/100)*$AJ$22)*$AN$22)*$AH$22)*Calculator!$G$21)-((((L9/100)*$AJ$22)*$AN$22)*$AH$22)+((((L9/100)*$AJ$23)*$AH$23)),IF(Calculator!$O$6="DUALANOD",SUM((((L9/100)*$AJ$22)*$AH$22))+(((((L9/100)*$AJ$22)*$AN$22)*$AH$22)*Calculator!$G$22)-((((L9/100)*$AJ$22)*$AN$22)*$AH$22)+((((L9/100)*$AJ$23)*$AH$23))))))))))))))))))))))))</f>
        <v>675.75989644775393</v>
      </c>
      <c r="AB9" s="2">
        <f>IF(Calculator!$O$6="SINGLEBASE",SUM((((M9/100)*$AJ$22)*$AH$22))+((((M9/100)*$AJ$23)*$AH$23)),IF(Calculator!$O$6="SINGLEELEMENTS",SUM((((M9/100)*$AJ$22)*$AH$22))+(((((M9/100)*$AJ$22)*$AN$22)*$AH$22)*Calculator!$G$2)-((((M9/100)*$AJ$22)*$AN$22)*$AH$22)+((((M9/100)*$AJ$23)*$AH$23)),IF(Calculator!$O$6="SINGLESPECTRUM",SUM((((M9/100)*$AJ$22)*$AH$22))+(((((M9/100)*$AJ$22)*$AN$22)*$AH$22)*Calculator!$G$4)-((((M9/100)*$AJ$22)*$AN$22)*$AH$22)+((((M9/100)*$AJ$23)*$AH$23)),IF(Calculator!$O$6="SINGLEHOMESTEAD",SUM((((M9/100)*$AJ$22)*$AH$22))+(((((M9/100)*$AJ$22)*$AN$22)*$AH$22)*Calculator!$G$3)-((((M9/100)*$AJ$22)*$AN$22)*$AH$22)+((((M9/100)*$AJ$23)*$AH$23)),IF(Calculator!$O$6="SINGLEBAND A",SUM((((M9/100)*$AJ$22)*$AH$22))+(((((M9/100)*$AJ$22)*$AN$22)*$AH$22)*Calculator!$G$5)-((((M9/100)*$AJ$22)*$AN$22)*$AH$22)+((((M9/100)*$AJ$23)*$AH$23)),IF(Calculator!$O$6="SINGLEBAND B",SUM((((M9/100)*$AJ$22)*$AH$22))+(((((M9/100)*$AJ$22)*$AN$22)*$AH$22)*Calculator!$G$6)-((((M9/100)*$AJ$22)*$AN$22)*$AH$22)+((((M9/100)*$AJ$23)*$AH$23)),IF(Calculator!$O$6="SINGLEBAND C",SUM((((M9/100)*$AJ$22)*$AH$22))+(((((M9/100)*$AJ$22)*$AN$22)*$AH$22)*Calculator!$G$7)-((((M9/100)*$AJ$22)*$AN$22)*$AH$22)+((((M9/100)*$AJ$23)*$AH$23)),IF(Calculator!$O$6="SINGLEBAND D",SUM((((M9/100)*$AJ$22)*$AH$22))+(((((M9/100)*$AJ$22)*$AN$22)*$AH$22)*Calculator!$G$8)-((((M9/100)*$AJ$22)*$AN$22)*$AH$22)+((((M9/100)*$AJ$23)*$AH$23)),IF(Calculator!$O$6="SINGLEURBANE",SUM((((M9/100)*$AJ$22)*$AH$22))+(((((M9/100)*$AJ$22)*$AN$22)*$AH$22)*Calculator!$G$9)-((((M9/100)*$AJ$22)*$AN$22)*$AH$22)+((((M9/100)*$AJ$23)*$AH$23)),IF(Calculator!$O$6="SINGLESILVERANOD",SUM((((M9/100)*$AJ$22)*$AH$22))+(((((M9/100)*$AJ$22)*$AN$22)*$AH$22)*Calculator!$G$10)-((((M9/100)*$AJ$22)*$AN$22)*$AH$22)+((((M9/100)*$AJ$23)*$AH$23)),IF(Calculator!$O$6="SINGLEANOD",SUM((((M9/100)*$AJ$22)*$AH$22))+(((((M9/100)*$AJ$22)*$AN$22)*$AH$22)*Calculator!$G$11)-((((M9/100)*$AJ$22)*$AN$22)*$AH$22)+((((M9/100)*$AJ$23)*$AH$23)),IF(Calculator!$O$6="DUALBASE",SUM((((M9/100)*$AJ$22)*$AH$22))+(((((M9/100)*$AJ$22)*$AN$22)*$AH$22)*Calculator!$G$12)-((((M9/100)*$AJ$22)*$AN$22)*$AH$22)+((((M9/100)*$AJ$23)*$AH$23)),IF(Calculator!$O$6="DUALELEMENTS",SUM((((M9/100)*$AJ$22)*$AH$22))+(((((M9/100)*$AJ$22)*$AN$22)*$AH$22)*Calculator!$G$13)-((((M9/100)*$AJ$22)*$AN$22)*$AH$22)+((((M9/100)*$AJ$23)*$AH$23)),IF(Calculator!$O$6="DUALSPECTRUM",SUM((((M9/100)*$AJ$22)*$AH$22))+(((((M9/100)*$AJ$22)*$AN$22)*$AH$22)*Calculator!$G$15)-((((M9/100)*$AJ$22)*$AN$22)*$AH$22)+((((M9/100)*$AJ$23)*$AH$23)),IF(Calculator!$O$6="DUALHOMESTEAD",SUM((((M9/100)*$AJ$22)*$AH$22))+(((((M9/100)*$AJ$22)*$AN$22)*$AH$22)*Calculator!$G$14)-((((M9/100)*$AJ$22)*$AN$22)*$AH$22)+((((M9/100)*$AJ$23)*$AH$23)),IF(Calculator!$O$6="DUALBAND A",SUM((((M9/100)*$AJ$22)*$AH$22))+(((((M9/100)*$AJ$22)*$AN$22)*$AH$22)*Calculator!$G$16)-((((M9/100)*$AJ$22)*$AN$22)*$AH$22)+((((M9/100)*$AJ$23)*$AH$23)),IF(Calculator!$O$6="DUALBAND B",SUM((((M9/100)*$AJ$22)*$AH$22))+(((((M9/100)*$AJ$22)*$AN$22)*$AH$22)*Calculator!$G$17)-((((M9/100)*$AJ$22)*$AN$22)*$AH$22)+((((M9/100)*$AJ$23)*$AH$23)),IF(Calculator!$O$6="DUALBAND C",SUM((((M9/100)*$AJ$22)*$AH$22))+(((((M9/100)*$AJ$22)*$AN$22)*$AH$22)*Calculator!$G$18)-((((M9/100)*$AJ$22)*$AN$22)*$AH$22)+((((M9/100)*$AJ$23)*$AH$23)),IF(Calculator!$O$6="DUALBAND D",SUM((((M9/100)*$AJ$22)*$AH$22))+(((((M9/100)*$AJ$22)*$AN$22)*$AH$22)*Calculator!$G$19)-((((M9/100)*$AJ$22)*$AN$22)*$AH$22)+((((M9/100)*$AJ$23)*$AH$23)),IF(Calculator!$O$6="DUALURBANE",SUM((((M9/100)*$AJ$22)*$AH$22))+(((((M9/100)*$AJ$22)*$AN$22)*$AH$22)*Calculator!$G$20)-((((M9/100)*$AJ$22)*$AN$22)*$AH$22)+((((M9/100)*$AJ$23)*$AH$23)),IF(Calculator!$O$6="DUALSILVERANOD",SUM((((M9/100)*$AJ$22)*$AH$22))+(((((M9/100)*$AJ$22)*$AN$22)*$AH$22)*Calculator!$G$21)-((((M9/100)*$AJ$22)*$AN$22)*$AH$22)+((((M9/100)*$AJ$23)*$AH$23)),IF(Calculator!$O$6="DUALANOD",SUM((((M9/100)*$AJ$22)*$AH$22))+(((((M9/100)*$AJ$22)*$AN$22)*$AH$22)*Calculator!$G$22)-((((M9/100)*$AJ$22)*$AN$22)*$AH$22)+((((M9/100)*$AJ$23)*$AH$23))))))))))))))))))))))))</f>
        <v>683.42916190795881</v>
      </c>
      <c r="AC9" s="2">
        <f>IF(Calculator!$O$6="SINGLEBASE",SUM((((N9/100)*$AJ$22)*$AH$22))+((((N9/100)*$AJ$23)*$AH$23)),IF(Calculator!$O$6="SINGLEELEMENTS",SUM((((N9/100)*$AJ$22)*$AH$22))+(((((N9/100)*$AJ$22)*$AN$22)*$AH$22)*Calculator!$G$2)-((((N9/100)*$AJ$22)*$AN$22)*$AH$22)+((((N9/100)*$AJ$23)*$AH$23)),IF(Calculator!$O$6="SINGLESPECTRUM",SUM((((N9/100)*$AJ$22)*$AH$22))+(((((N9/100)*$AJ$22)*$AN$22)*$AH$22)*Calculator!$G$4)-((((N9/100)*$AJ$22)*$AN$22)*$AH$22)+((((N9/100)*$AJ$23)*$AH$23)),IF(Calculator!$O$6="SINGLEHOMESTEAD",SUM((((N9/100)*$AJ$22)*$AH$22))+(((((N9/100)*$AJ$22)*$AN$22)*$AH$22)*Calculator!$G$3)-((((N9/100)*$AJ$22)*$AN$22)*$AH$22)+((((N9/100)*$AJ$23)*$AH$23)),IF(Calculator!$O$6="SINGLEBAND A",SUM((((N9/100)*$AJ$22)*$AH$22))+(((((N9/100)*$AJ$22)*$AN$22)*$AH$22)*Calculator!$G$5)-((((N9/100)*$AJ$22)*$AN$22)*$AH$22)+((((N9/100)*$AJ$23)*$AH$23)),IF(Calculator!$O$6="SINGLEBAND B",SUM((((N9/100)*$AJ$22)*$AH$22))+(((((N9/100)*$AJ$22)*$AN$22)*$AH$22)*Calculator!$G$6)-((((N9/100)*$AJ$22)*$AN$22)*$AH$22)+((((N9/100)*$AJ$23)*$AH$23)),IF(Calculator!$O$6="SINGLEBAND C",SUM((((N9/100)*$AJ$22)*$AH$22))+(((((N9/100)*$AJ$22)*$AN$22)*$AH$22)*Calculator!$G$7)-((((N9/100)*$AJ$22)*$AN$22)*$AH$22)+((((N9/100)*$AJ$23)*$AH$23)),IF(Calculator!$O$6="SINGLEBAND D",SUM((((N9/100)*$AJ$22)*$AH$22))+(((((N9/100)*$AJ$22)*$AN$22)*$AH$22)*Calculator!$G$8)-((((N9/100)*$AJ$22)*$AN$22)*$AH$22)+((((N9/100)*$AJ$23)*$AH$23)),IF(Calculator!$O$6="SINGLEURBANE",SUM((((N9/100)*$AJ$22)*$AH$22))+(((((N9/100)*$AJ$22)*$AN$22)*$AH$22)*Calculator!$G$9)-((((N9/100)*$AJ$22)*$AN$22)*$AH$22)+((((N9/100)*$AJ$23)*$AH$23)),IF(Calculator!$O$6="SINGLESILVERANOD",SUM((((N9/100)*$AJ$22)*$AH$22))+(((((N9/100)*$AJ$22)*$AN$22)*$AH$22)*Calculator!$G$10)-((((N9/100)*$AJ$22)*$AN$22)*$AH$22)+((((N9/100)*$AJ$23)*$AH$23)),IF(Calculator!$O$6="SINGLEANOD",SUM((((N9/100)*$AJ$22)*$AH$22))+(((((N9/100)*$AJ$22)*$AN$22)*$AH$22)*Calculator!$G$11)-((((N9/100)*$AJ$22)*$AN$22)*$AH$22)+((((N9/100)*$AJ$23)*$AH$23)),IF(Calculator!$O$6="DUALBASE",SUM((((N9/100)*$AJ$22)*$AH$22))+(((((N9/100)*$AJ$22)*$AN$22)*$AH$22)*Calculator!$G$12)-((((N9/100)*$AJ$22)*$AN$22)*$AH$22)+((((N9/100)*$AJ$23)*$AH$23)),IF(Calculator!$O$6="DUALELEMENTS",SUM((((N9/100)*$AJ$22)*$AH$22))+(((((N9/100)*$AJ$22)*$AN$22)*$AH$22)*Calculator!$G$13)-((((N9/100)*$AJ$22)*$AN$22)*$AH$22)+((((N9/100)*$AJ$23)*$AH$23)),IF(Calculator!$O$6="DUALSPECTRUM",SUM((((N9/100)*$AJ$22)*$AH$22))+(((((N9/100)*$AJ$22)*$AN$22)*$AH$22)*Calculator!$G$15)-((((N9/100)*$AJ$22)*$AN$22)*$AH$22)+((((N9/100)*$AJ$23)*$AH$23)),IF(Calculator!$O$6="DUALHOMESTEAD",SUM((((N9/100)*$AJ$22)*$AH$22))+(((((N9/100)*$AJ$22)*$AN$22)*$AH$22)*Calculator!$G$14)-((((N9/100)*$AJ$22)*$AN$22)*$AH$22)+((((N9/100)*$AJ$23)*$AH$23)),IF(Calculator!$O$6="DUALBAND A",SUM((((N9/100)*$AJ$22)*$AH$22))+(((((N9/100)*$AJ$22)*$AN$22)*$AH$22)*Calculator!$G$16)-((((N9/100)*$AJ$22)*$AN$22)*$AH$22)+((((N9/100)*$AJ$23)*$AH$23)),IF(Calculator!$O$6="DUALBAND B",SUM((((N9/100)*$AJ$22)*$AH$22))+(((((N9/100)*$AJ$22)*$AN$22)*$AH$22)*Calculator!$G$17)-((((N9/100)*$AJ$22)*$AN$22)*$AH$22)+((((N9/100)*$AJ$23)*$AH$23)),IF(Calculator!$O$6="DUALBAND C",SUM((((N9/100)*$AJ$22)*$AH$22))+(((((N9/100)*$AJ$22)*$AN$22)*$AH$22)*Calculator!$G$18)-((((N9/100)*$AJ$22)*$AN$22)*$AH$22)+((((N9/100)*$AJ$23)*$AH$23)),IF(Calculator!$O$6="DUALBAND D",SUM((((N9/100)*$AJ$22)*$AH$22))+(((((N9/100)*$AJ$22)*$AN$22)*$AH$22)*Calculator!$G$19)-((((N9/100)*$AJ$22)*$AN$22)*$AH$22)+((((N9/100)*$AJ$23)*$AH$23)),IF(Calculator!$O$6="DUALURBANE",SUM((((N9/100)*$AJ$22)*$AH$22))+(((((N9/100)*$AJ$22)*$AN$22)*$AH$22)*Calculator!$G$20)-((((N9/100)*$AJ$22)*$AN$22)*$AH$22)+((((N9/100)*$AJ$23)*$AH$23)),IF(Calculator!$O$6="DUALSILVERANOD",SUM((((N9/100)*$AJ$22)*$AH$22))+(((((N9/100)*$AJ$22)*$AN$22)*$AH$22)*Calculator!$G$21)-((((N9/100)*$AJ$22)*$AN$22)*$AH$22)+((((N9/100)*$AJ$23)*$AH$23)),IF(Calculator!$O$6="DUALANOD",SUM((((N9/100)*$AJ$22)*$AH$22))+(((((N9/100)*$AJ$22)*$AN$22)*$AH$22)*Calculator!$G$22)-((((N9/100)*$AJ$22)*$AN$22)*$AH$22)+((((N9/100)*$AJ$23)*$AH$23))))))))))))))))))))))))</f>
        <v>691.10271605224602</v>
      </c>
    </row>
    <row r="10" spans="1:40">
      <c r="A10" s="8" t="s">
        <v>1459</v>
      </c>
      <c r="B10" s="2">
        <v>1472.7916448974609</v>
      </c>
      <c r="C10" s="2">
        <v>1491.4971704101561</v>
      </c>
      <c r="D10" s="2">
        <v>1510.2026959228515</v>
      </c>
      <c r="E10" s="2">
        <v>1528.9185540771484</v>
      </c>
      <c r="F10" s="2">
        <v>1547.6240795898436</v>
      </c>
      <c r="G10" s="2">
        <v>1569.4959857177732</v>
      </c>
      <c r="H10" s="2">
        <v>1588.2015112304687</v>
      </c>
      <c r="I10" s="2">
        <v>1606.9173693847656</v>
      </c>
      <c r="J10" s="2">
        <v>1625.6228948974608</v>
      </c>
      <c r="K10" s="2">
        <v>1644.3388806152343</v>
      </c>
      <c r="L10" s="2">
        <v>1666.2001989746093</v>
      </c>
      <c r="M10" s="2">
        <v>1684.9161846923828</v>
      </c>
      <c r="N10" s="2">
        <v>1703.621710205078</v>
      </c>
      <c r="P10" s="52">
        <v>1950</v>
      </c>
      <c r="Q10" s="2">
        <f>IF(Calculator!$O$6="SINGLEBASE",SUM((((B10/100)*$AJ$22)*$AH$22))+((((B10/100)*$AJ$23)*$AH$23)),IF(Calculator!$O$6="SINGLEELEMENTS",SUM((((B10/100)*$AJ$22)*$AH$22))+(((((B10/100)*$AJ$22)*$AN$22)*$AH$22)*Calculator!$G$2)-((((B10/100)*$AJ$22)*$AN$22)*$AH$22)+((((B10/100)*$AJ$23)*$AH$23)),IF(Calculator!$O$6="SINGLESPECTRUM",SUM((((B10/100)*$AJ$22)*$AH$22))+(((((B10/100)*$AJ$22)*$AN$22)*$AH$22)*Calculator!$G$4)-((((B10/100)*$AJ$22)*$AN$22)*$AH$22)+((((B10/100)*$AJ$23)*$AH$23)),IF(Calculator!$O$6="SINGLEHOMESTEAD",SUM((((B10/100)*$AJ$22)*$AH$22))+(((((B10/100)*$AJ$22)*$AN$22)*$AH$22)*Calculator!$G$3)-((((B10/100)*$AJ$22)*$AN$22)*$AH$22)+((((B10/100)*$AJ$23)*$AH$23)),IF(Calculator!$O$6="SINGLEBAND A",SUM((((B10/100)*$AJ$22)*$AH$22))+(((((B10/100)*$AJ$22)*$AN$22)*$AH$22)*Calculator!$G$5)-((((B10/100)*$AJ$22)*$AN$22)*$AH$22)+((((B10/100)*$AJ$23)*$AH$23)),IF(Calculator!$O$6="SINGLEBAND B",SUM((((B10/100)*$AJ$22)*$AH$22))+(((((B10/100)*$AJ$22)*$AN$22)*$AH$22)*Calculator!$G$6)-((((B10/100)*$AJ$22)*$AN$22)*$AH$22)+((((B10/100)*$AJ$23)*$AH$23)),IF(Calculator!$O$6="SINGLEBAND C",SUM((((B10/100)*$AJ$22)*$AH$22))+(((((B10/100)*$AJ$22)*$AN$22)*$AH$22)*Calculator!$G$7)-((((B10/100)*$AJ$22)*$AN$22)*$AH$22)+((((B10/100)*$AJ$23)*$AH$23)),IF(Calculator!$O$6="SINGLEBAND D",SUM((((B10/100)*$AJ$22)*$AH$22))+(((((B10/100)*$AJ$22)*$AN$22)*$AH$22)*Calculator!$G$8)-((((B10/100)*$AJ$22)*$AN$22)*$AH$22)+((((B10/100)*$AJ$23)*$AH$23)),IF(Calculator!$O$6="SINGLEURBANE",SUM((((B10/100)*$AJ$22)*$AH$22))+(((((B10/100)*$AJ$22)*$AN$22)*$AH$22)*Calculator!$G$9)-((((B10/100)*$AJ$22)*$AN$22)*$AH$22)+((((B10/100)*$AJ$23)*$AH$23)),IF(Calculator!$O$6="SINGLESILVERANOD",SUM((((B10/100)*$AJ$22)*$AH$22))+(((((B10/100)*$AJ$22)*$AN$22)*$AH$22)*Calculator!$G$10)-((((B10/100)*$AJ$22)*$AN$22)*$AH$22)+((((B10/100)*$AJ$23)*$AH$23)),IF(Calculator!$O$6="SINGLEANOD",SUM((((B10/100)*$AJ$22)*$AH$22))+(((((B10/100)*$AJ$22)*$AN$22)*$AH$22)*Calculator!$G$11)-((((B10/100)*$AJ$22)*$AN$22)*$AH$22)+((((B10/100)*$AJ$23)*$AH$23)),IF(Calculator!$O$6="DUALBASE",SUM((((B10/100)*$AJ$22)*$AH$22))+(((((B10/100)*$AJ$22)*$AN$22)*$AH$22)*Calculator!$G$12)-((((B10/100)*$AJ$22)*$AN$22)*$AH$22)+((((B10/100)*$AJ$23)*$AH$23)),IF(Calculator!$O$6="DUALELEMENTS",SUM((((B10/100)*$AJ$22)*$AH$22))+(((((B10/100)*$AJ$22)*$AN$22)*$AH$22)*Calculator!$G$13)-((((B10/100)*$AJ$22)*$AN$22)*$AH$22)+((((B10/100)*$AJ$23)*$AH$23)),IF(Calculator!$O$6="DUALSPECTRUM",SUM((((B10/100)*$AJ$22)*$AH$22))+(((((B10/100)*$AJ$22)*$AN$22)*$AH$22)*Calculator!$G$15)-((((B10/100)*$AJ$22)*$AN$22)*$AH$22)+((((B10/100)*$AJ$23)*$AH$23)),IF(Calculator!$O$6="DUALHOMESTEAD",SUM((((B10/100)*$AJ$22)*$AH$22))+(((((B10/100)*$AJ$22)*$AN$22)*$AH$22)*Calculator!$G$14)-((((B10/100)*$AJ$22)*$AN$22)*$AH$22)+((((B10/100)*$AJ$23)*$AH$23)),IF(Calculator!$O$6="DUALBAND A",SUM((((B10/100)*$AJ$22)*$AH$22))+(((((B10/100)*$AJ$22)*$AN$22)*$AH$22)*Calculator!$G$16)-((((B10/100)*$AJ$22)*$AN$22)*$AH$22)+((((B10/100)*$AJ$23)*$AH$23)),IF(Calculator!$O$6="DUALBAND B",SUM((((B10/100)*$AJ$22)*$AH$22))+(((((B10/100)*$AJ$22)*$AN$22)*$AH$22)*Calculator!$G$17)-((((B10/100)*$AJ$22)*$AN$22)*$AH$22)+((((B10/100)*$AJ$23)*$AH$23)),IF(Calculator!$O$6="DUALBAND C",SUM((((B10/100)*$AJ$22)*$AH$22))+(((((B10/100)*$AJ$22)*$AN$22)*$AH$22)*Calculator!$G$18)-((((B10/100)*$AJ$22)*$AN$22)*$AH$22)+((((B10/100)*$AJ$23)*$AH$23)),IF(Calculator!$O$6="DUALBAND D",SUM((((B10/100)*$AJ$22)*$AH$22))+(((((B10/100)*$AJ$22)*$AN$22)*$AH$22)*Calculator!$G$19)-((((B10/100)*$AJ$22)*$AN$22)*$AH$22)+((((B10/100)*$AJ$23)*$AH$23)),IF(Calculator!$O$6="DUALURBANE",SUM((((B10/100)*$AJ$22)*$AH$22))+(((((B10/100)*$AJ$22)*$AN$22)*$AH$22)*Calculator!$G$20)-((((B10/100)*$AJ$22)*$AN$22)*$AH$22)+((((B10/100)*$AJ$23)*$AH$23)),IF(Calculator!$O$6="DUALSILVERANOD",SUM((((B10/100)*$AJ$22)*$AH$22))+(((((B10/100)*$AJ$22)*$AN$22)*$AH$22)*Calculator!$G$21)-((((B10/100)*$AJ$22)*$AN$22)*$AH$22)+((((B10/100)*$AJ$23)*$AH$23)),IF(Calculator!$O$6="DUALANOD",SUM((((B10/100)*$AJ$22)*$AH$22))+(((((B10/100)*$AJ$22)*$AN$22)*$AH$22)*Calculator!$G$22)-((((B10/100)*$AJ$22)*$AN$22)*$AH$22)+((((B10/100)*$AJ$23)*$AH$23))))))))))))))))))))))))</f>
        <v>603.84457440795893</v>
      </c>
      <c r="R10" s="2">
        <f>IF(Calculator!$O$6="SINGLEBASE",SUM((((C10/100)*$AJ$22)*$AH$22))+((((C10/100)*$AJ$23)*$AH$23)),IF(Calculator!$O$6="SINGLEELEMENTS",SUM((((C10/100)*$AJ$22)*$AH$22))+(((((C10/100)*$AJ$22)*$AN$22)*$AH$22)*Calculator!$G$2)-((((C10/100)*$AJ$22)*$AN$22)*$AH$22)+((((C10/100)*$AJ$23)*$AH$23)),IF(Calculator!$O$6="SINGLESPECTRUM",SUM((((C10/100)*$AJ$22)*$AH$22))+(((((C10/100)*$AJ$22)*$AN$22)*$AH$22)*Calculator!$G$4)-((((C10/100)*$AJ$22)*$AN$22)*$AH$22)+((((C10/100)*$AJ$23)*$AH$23)),IF(Calculator!$O$6="SINGLEHOMESTEAD",SUM((((C10/100)*$AJ$22)*$AH$22))+(((((C10/100)*$AJ$22)*$AN$22)*$AH$22)*Calculator!$G$3)-((((C10/100)*$AJ$22)*$AN$22)*$AH$22)+((((C10/100)*$AJ$23)*$AH$23)),IF(Calculator!$O$6="SINGLEBAND A",SUM((((C10/100)*$AJ$22)*$AH$22))+(((((C10/100)*$AJ$22)*$AN$22)*$AH$22)*Calculator!$G$5)-((((C10/100)*$AJ$22)*$AN$22)*$AH$22)+((((C10/100)*$AJ$23)*$AH$23)),IF(Calculator!$O$6="SINGLEBAND B",SUM((((C10/100)*$AJ$22)*$AH$22))+(((((C10/100)*$AJ$22)*$AN$22)*$AH$22)*Calculator!$G$6)-((((C10/100)*$AJ$22)*$AN$22)*$AH$22)+((((C10/100)*$AJ$23)*$AH$23)),IF(Calculator!$O$6="SINGLEBAND C",SUM((((C10/100)*$AJ$22)*$AH$22))+(((((C10/100)*$AJ$22)*$AN$22)*$AH$22)*Calculator!$G$7)-((((C10/100)*$AJ$22)*$AN$22)*$AH$22)+((((C10/100)*$AJ$23)*$AH$23)),IF(Calculator!$O$6="SINGLEBAND D",SUM((((C10/100)*$AJ$22)*$AH$22))+(((((C10/100)*$AJ$22)*$AN$22)*$AH$22)*Calculator!$G$8)-((((C10/100)*$AJ$22)*$AN$22)*$AH$22)+((((C10/100)*$AJ$23)*$AH$23)),IF(Calculator!$O$6="SINGLEURBANE",SUM((((C10/100)*$AJ$22)*$AH$22))+(((((C10/100)*$AJ$22)*$AN$22)*$AH$22)*Calculator!$G$9)-((((C10/100)*$AJ$22)*$AN$22)*$AH$22)+((((C10/100)*$AJ$23)*$AH$23)),IF(Calculator!$O$6="SINGLESILVERANOD",SUM((((C10/100)*$AJ$22)*$AH$22))+(((((C10/100)*$AJ$22)*$AN$22)*$AH$22)*Calculator!$G$10)-((((C10/100)*$AJ$22)*$AN$22)*$AH$22)+((((C10/100)*$AJ$23)*$AH$23)),IF(Calculator!$O$6="SINGLEANOD",SUM((((C10/100)*$AJ$22)*$AH$22))+(((((C10/100)*$AJ$22)*$AN$22)*$AH$22)*Calculator!$G$11)-((((C10/100)*$AJ$22)*$AN$22)*$AH$22)+((((C10/100)*$AJ$23)*$AH$23)),IF(Calculator!$O$6="DUALBASE",SUM((((C10/100)*$AJ$22)*$AH$22))+(((((C10/100)*$AJ$22)*$AN$22)*$AH$22)*Calculator!$G$12)-((((C10/100)*$AJ$22)*$AN$22)*$AH$22)+((((C10/100)*$AJ$23)*$AH$23)),IF(Calculator!$O$6="DUALELEMENTS",SUM((((C10/100)*$AJ$22)*$AH$22))+(((((C10/100)*$AJ$22)*$AN$22)*$AH$22)*Calculator!$G$13)-((((C10/100)*$AJ$22)*$AN$22)*$AH$22)+((((C10/100)*$AJ$23)*$AH$23)),IF(Calculator!$O$6="DUALSPECTRUM",SUM((((C10/100)*$AJ$22)*$AH$22))+(((((C10/100)*$AJ$22)*$AN$22)*$AH$22)*Calculator!$G$15)-((((C10/100)*$AJ$22)*$AN$22)*$AH$22)+((((C10/100)*$AJ$23)*$AH$23)),IF(Calculator!$O$6="DUALHOMESTEAD",SUM((((C10/100)*$AJ$22)*$AH$22))+(((((C10/100)*$AJ$22)*$AN$22)*$AH$22)*Calculator!$G$14)-((((C10/100)*$AJ$22)*$AN$22)*$AH$22)+((((C10/100)*$AJ$23)*$AH$23)),IF(Calculator!$O$6="DUALBAND A",SUM((((C10/100)*$AJ$22)*$AH$22))+(((((C10/100)*$AJ$22)*$AN$22)*$AH$22)*Calculator!$G$16)-((((C10/100)*$AJ$22)*$AN$22)*$AH$22)+((((C10/100)*$AJ$23)*$AH$23)),IF(Calculator!$O$6="DUALBAND B",SUM((((C10/100)*$AJ$22)*$AH$22))+(((((C10/100)*$AJ$22)*$AN$22)*$AH$22)*Calculator!$G$17)-((((C10/100)*$AJ$22)*$AN$22)*$AH$22)+((((C10/100)*$AJ$23)*$AH$23)),IF(Calculator!$O$6="DUALBAND C",SUM((((C10/100)*$AJ$22)*$AH$22))+(((((C10/100)*$AJ$22)*$AN$22)*$AH$22)*Calculator!$G$18)-((((C10/100)*$AJ$22)*$AN$22)*$AH$22)+((((C10/100)*$AJ$23)*$AH$23)),IF(Calculator!$O$6="DUALBAND D",SUM((((C10/100)*$AJ$22)*$AH$22))+(((((C10/100)*$AJ$22)*$AN$22)*$AH$22)*Calculator!$G$19)-((((C10/100)*$AJ$22)*$AN$22)*$AH$22)+((((C10/100)*$AJ$23)*$AH$23)),IF(Calculator!$O$6="DUALURBANE",SUM((((C10/100)*$AJ$22)*$AH$22))+(((((C10/100)*$AJ$22)*$AN$22)*$AH$22)*Calculator!$G$20)-((((C10/100)*$AJ$22)*$AN$22)*$AH$22)+((((C10/100)*$AJ$23)*$AH$23)),IF(Calculator!$O$6="DUALSILVERANOD",SUM((((C10/100)*$AJ$22)*$AH$22))+(((((C10/100)*$AJ$22)*$AN$22)*$AH$22)*Calculator!$G$21)-((((C10/100)*$AJ$22)*$AN$22)*$AH$22)+((((C10/100)*$AJ$23)*$AH$23)),IF(Calculator!$O$6="DUALANOD",SUM((((C10/100)*$AJ$22)*$AH$22))+(((((C10/100)*$AJ$22)*$AN$22)*$AH$22)*Calculator!$G$22)-((((C10/100)*$AJ$22)*$AN$22)*$AH$22)+((((C10/100)*$AJ$23)*$AH$23))))))))))))))))))))))))</f>
        <v>611.51383986816404</v>
      </c>
      <c r="S10" s="2">
        <f>IF(Calculator!$O$6="SINGLEBASE",SUM((((D10/100)*$AJ$22)*$AH$22))+((((D10/100)*$AJ$23)*$AH$23)),IF(Calculator!$O$6="SINGLEELEMENTS",SUM((((D10/100)*$AJ$22)*$AH$22))+(((((D10/100)*$AJ$22)*$AN$22)*$AH$22)*Calculator!$G$2)-((((D10/100)*$AJ$22)*$AN$22)*$AH$22)+((((D10/100)*$AJ$23)*$AH$23)),IF(Calculator!$O$6="SINGLESPECTRUM",SUM((((D10/100)*$AJ$22)*$AH$22))+(((((D10/100)*$AJ$22)*$AN$22)*$AH$22)*Calculator!$G$4)-((((D10/100)*$AJ$22)*$AN$22)*$AH$22)+((((D10/100)*$AJ$23)*$AH$23)),IF(Calculator!$O$6="SINGLEHOMESTEAD",SUM((((D10/100)*$AJ$22)*$AH$22))+(((((D10/100)*$AJ$22)*$AN$22)*$AH$22)*Calculator!$G$3)-((((D10/100)*$AJ$22)*$AN$22)*$AH$22)+((((D10/100)*$AJ$23)*$AH$23)),IF(Calculator!$O$6="SINGLEBAND A",SUM((((D10/100)*$AJ$22)*$AH$22))+(((((D10/100)*$AJ$22)*$AN$22)*$AH$22)*Calculator!$G$5)-((((D10/100)*$AJ$22)*$AN$22)*$AH$22)+((((D10/100)*$AJ$23)*$AH$23)),IF(Calculator!$O$6="SINGLEBAND B",SUM((((D10/100)*$AJ$22)*$AH$22))+(((((D10/100)*$AJ$22)*$AN$22)*$AH$22)*Calculator!$G$6)-((((D10/100)*$AJ$22)*$AN$22)*$AH$22)+((((D10/100)*$AJ$23)*$AH$23)),IF(Calculator!$O$6="SINGLEBAND C",SUM((((D10/100)*$AJ$22)*$AH$22))+(((((D10/100)*$AJ$22)*$AN$22)*$AH$22)*Calculator!$G$7)-((((D10/100)*$AJ$22)*$AN$22)*$AH$22)+((((D10/100)*$AJ$23)*$AH$23)),IF(Calculator!$O$6="SINGLEBAND D",SUM((((D10/100)*$AJ$22)*$AH$22))+(((((D10/100)*$AJ$22)*$AN$22)*$AH$22)*Calculator!$G$8)-((((D10/100)*$AJ$22)*$AN$22)*$AH$22)+((((D10/100)*$AJ$23)*$AH$23)),IF(Calculator!$O$6="SINGLEURBANE",SUM((((D10/100)*$AJ$22)*$AH$22))+(((((D10/100)*$AJ$22)*$AN$22)*$AH$22)*Calculator!$G$9)-((((D10/100)*$AJ$22)*$AN$22)*$AH$22)+((((D10/100)*$AJ$23)*$AH$23)),IF(Calculator!$O$6="SINGLESILVERANOD",SUM((((D10/100)*$AJ$22)*$AH$22))+(((((D10/100)*$AJ$22)*$AN$22)*$AH$22)*Calculator!$G$10)-((((D10/100)*$AJ$22)*$AN$22)*$AH$22)+((((D10/100)*$AJ$23)*$AH$23)),IF(Calculator!$O$6="SINGLEANOD",SUM((((D10/100)*$AJ$22)*$AH$22))+(((((D10/100)*$AJ$22)*$AN$22)*$AH$22)*Calculator!$G$11)-((((D10/100)*$AJ$22)*$AN$22)*$AH$22)+((((D10/100)*$AJ$23)*$AH$23)),IF(Calculator!$O$6="DUALBASE",SUM((((D10/100)*$AJ$22)*$AH$22))+(((((D10/100)*$AJ$22)*$AN$22)*$AH$22)*Calculator!$G$12)-((((D10/100)*$AJ$22)*$AN$22)*$AH$22)+((((D10/100)*$AJ$23)*$AH$23)),IF(Calculator!$O$6="DUALELEMENTS",SUM((((D10/100)*$AJ$22)*$AH$22))+(((((D10/100)*$AJ$22)*$AN$22)*$AH$22)*Calculator!$G$13)-((((D10/100)*$AJ$22)*$AN$22)*$AH$22)+((((D10/100)*$AJ$23)*$AH$23)),IF(Calculator!$O$6="DUALSPECTRUM",SUM((((D10/100)*$AJ$22)*$AH$22))+(((((D10/100)*$AJ$22)*$AN$22)*$AH$22)*Calculator!$G$15)-((((D10/100)*$AJ$22)*$AN$22)*$AH$22)+((((D10/100)*$AJ$23)*$AH$23)),IF(Calculator!$O$6="DUALHOMESTEAD",SUM((((D10/100)*$AJ$22)*$AH$22))+(((((D10/100)*$AJ$22)*$AN$22)*$AH$22)*Calculator!$G$14)-((((D10/100)*$AJ$22)*$AN$22)*$AH$22)+((((D10/100)*$AJ$23)*$AH$23)),IF(Calculator!$O$6="DUALBAND A",SUM((((D10/100)*$AJ$22)*$AH$22))+(((((D10/100)*$AJ$22)*$AN$22)*$AH$22)*Calculator!$G$16)-((((D10/100)*$AJ$22)*$AN$22)*$AH$22)+((((D10/100)*$AJ$23)*$AH$23)),IF(Calculator!$O$6="DUALBAND B",SUM((((D10/100)*$AJ$22)*$AH$22))+(((((D10/100)*$AJ$22)*$AN$22)*$AH$22)*Calculator!$G$17)-((((D10/100)*$AJ$22)*$AN$22)*$AH$22)+((((D10/100)*$AJ$23)*$AH$23)),IF(Calculator!$O$6="DUALBAND C",SUM((((D10/100)*$AJ$22)*$AH$22))+(((((D10/100)*$AJ$22)*$AN$22)*$AH$22)*Calculator!$G$18)-((((D10/100)*$AJ$22)*$AN$22)*$AH$22)+((((D10/100)*$AJ$23)*$AH$23)),IF(Calculator!$O$6="DUALBAND D",SUM((((D10/100)*$AJ$22)*$AH$22))+(((((D10/100)*$AJ$22)*$AN$22)*$AH$22)*Calculator!$G$19)-((((D10/100)*$AJ$22)*$AN$22)*$AH$22)+((((D10/100)*$AJ$23)*$AH$23)),IF(Calculator!$O$6="DUALURBANE",SUM((((D10/100)*$AJ$22)*$AH$22))+(((((D10/100)*$AJ$22)*$AN$22)*$AH$22)*Calculator!$G$20)-((((D10/100)*$AJ$22)*$AN$22)*$AH$22)+((((D10/100)*$AJ$23)*$AH$23)),IF(Calculator!$O$6="DUALSILVERANOD",SUM((((D10/100)*$AJ$22)*$AH$22))+(((((D10/100)*$AJ$22)*$AN$22)*$AH$22)*Calculator!$G$21)-((((D10/100)*$AJ$22)*$AN$22)*$AH$22)+((((D10/100)*$AJ$23)*$AH$23)),IF(Calculator!$O$6="DUALANOD",SUM((((D10/100)*$AJ$22)*$AH$22))+(((((D10/100)*$AJ$22)*$AN$22)*$AH$22)*Calculator!$G$22)-((((D10/100)*$AJ$22)*$AN$22)*$AH$22)+((((D10/100)*$AJ$23)*$AH$23))))))))))))))))))))))))</f>
        <v>619.18310532836927</v>
      </c>
      <c r="T10" s="2">
        <f>IF(Calculator!$O$6="SINGLEBASE",SUM((((E10/100)*$AJ$22)*$AH$22))+((((E10/100)*$AJ$23)*$AH$23)),IF(Calculator!$O$6="SINGLEELEMENTS",SUM((((E10/100)*$AJ$22)*$AH$22))+(((((E10/100)*$AJ$22)*$AN$22)*$AH$22)*Calculator!$G$2)-((((E10/100)*$AJ$22)*$AN$22)*$AH$22)+((((E10/100)*$AJ$23)*$AH$23)),IF(Calculator!$O$6="SINGLESPECTRUM",SUM((((E10/100)*$AJ$22)*$AH$22))+(((((E10/100)*$AJ$22)*$AN$22)*$AH$22)*Calculator!$G$4)-((((E10/100)*$AJ$22)*$AN$22)*$AH$22)+((((E10/100)*$AJ$23)*$AH$23)),IF(Calculator!$O$6="SINGLEHOMESTEAD",SUM((((E10/100)*$AJ$22)*$AH$22))+(((((E10/100)*$AJ$22)*$AN$22)*$AH$22)*Calculator!$G$3)-((((E10/100)*$AJ$22)*$AN$22)*$AH$22)+((((E10/100)*$AJ$23)*$AH$23)),IF(Calculator!$O$6="SINGLEBAND A",SUM((((E10/100)*$AJ$22)*$AH$22))+(((((E10/100)*$AJ$22)*$AN$22)*$AH$22)*Calculator!$G$5)-((((E10/100)*$AJ$22)*$AN$22)*$AH$22)+((((E10/100)*$AJ$23)*$AH$23)),IF(Calculator!$O$6="SINGLEBAND B",SUM((((E10/100)*$AJ$22)*$AH$22))+(((((E10/100)*$AJ$22)*$AN$22)*$AH$22)*Calculator!$G$6)-((((E10/100)*$AJ$22)*$AN$22)*$AH$22)+((((E10/100)*$AJ$23)*$AH$23)),IF(Calculator!$O$6="SINGLEBAND C",SUM((((E10/100)*$AJ$22)*$AH$22))+(((((E10/100)*$AJ$22)*$AN$22)*$AH$22)*Calculator!$G$7)-((((E10/100)*$AJ$22)*$AN$22)*$AH$22)+((((E10/100)*$AJ$23)*$AH$23)),IF(Calculator!$O$6="SINGLEBAND D",SUM((((E10/100)*$AJ$22)*$AH$22))+(((((E10/100)*$AJ$22)*$AN$22)*$AH$22)*Calculator!$G$8)-((((E10/100)*$AJ$22)*$AN$22)*$AH$22)+((((E10/100)*$AJ$23)*$AH$23)),IF(Calculator!$O$6="SINGLEURBANE",SUM((((E10/100)*$AJ$22)*$AH$22))+(((((E10/100)*$AJ$22)*$AN$22)*$AH$22)*Calculator!$G$9)-((((E10/100)*$AJ$22)*$AN$22)*$AH$22)+((((E10/100)*$AJ$23)*$AH$23)),IF(Calculator!$O$6="SINGLESILVERANOD",SUM((((E10/100)*$AJ$22)*$AH$22))+(((((E10/100)*$AJ$22)*$AN$22)*$AH$22)*Calculator!$G$10)-((((E10/100)*$AJ$22)*$AN$22)*$AH$22)+((((E10/100)*$AJ$23)*$AH$23)),IF(Calculator!$O$6="SINGLEANOD",SUM((((E10/100)*$AJ$22)*$AH$22))+(((((E10/100)*$AJ$22)*$AN$22)*$AH$22)*Calculator!$G$11)-((((E10/100)*$AJ$22)*$AN$22)*$AH$22)+((((E10/100)*$AJ$23)*$AH$23)),IF(Calculator!$O$6="DUALBASE",SUM((((E10/100)*$AJ$22)*$AH$22))+(((((E10/100)*$AJ$22)*$AN$22)*$AH$22)*Calculator!$G$12)-((((E10/100)*$AJ$22)*$AN$22)*$AH$22)+((((E10/100)*$AJ$23)*$AH$23)),IF(Calculator!$O$6="DUALELEMENTS",SUM((((E10/100)*$AJ$22)*$AH$22))+(((((E10/100)*$AJ$22)*$AN$22)*$AH$22)*Calculator!$G$13)-((((E10/100)*$AJ$22)*$AN$22)*$AH$22)+((((E10/100)*$AJ$23)*$AH$23)),IF(Calculator!$O$6="DUALSPECTRUM",SUM((((E10/100)*$AJ$22)*$AH$22))+(((((E10/100)*$AJ$22)*$AN$22)*$AH$22)*Calculator!$G$15)-((((E10/100)*$AJ$22)*$AN$22)*$AH$22)+((((E10/100)*$AJ$23)*$AH$23)),IF(Calculator!$O$6="DUALHOMESTEAD",SUM((((E10/100)*$AJ$22)*$AH$22))+(((((E10/100)*$AJ$22)*$AN$22)*$AH$22)*Calculator!$G$14)-((((E10/100)*$AJ$22)*$AN$22)*$AH$22)+((((E10/100)*$AJ$23)*$AH$23)),IF(Calculator!$O$6="DUALBAND A",SUM((((E10/100)*$AJ$22)*$AH$22))+(((((E10/100)*$AJ$22)*$AN$22)*$AH$22)*Calculator!$G$16)-((((E10/100)*$AJ$22)*$AN$22)*$AH$22)+((((E10/100)*$AJ$23)*$AH$23)),IF(Calculator!$O$6="DUALBAND B",SUM((((E10/100)*$AJ$22)*$AH$22))+(((((E10/100)*$AJ$22)*$AN$22)*$AH$22)*Calculator!$G$17)-((((E10/100)*$AJ$22)*$AN$22)*$AH$22)+((((E10/100)*$AJ$23)*$AH$23)),IF(Calculator!$O$6="DUALBAND C",SUM((((E10/100)*$AJ$22)*$AH$22))+(((((E10/100)*$AJ$22)*$AN$22)*$AH$22)*Calculator!$G$18)-((((E10/100)*$AJ$22)*$AN$22)*$AH$22)+((((E10/100)*$AJ$23)*$AH$23)),IF(Calculator!$O$6="DUALBAND D",SUM((((E10/100)*$AJ$22)*$AH$22))+(((((E10/100)*$AJ$22)*$AN$22)*$AH$22)*Calculator!$G$19)-((((E10/100)*$AJ$22)*$AN$22)*$AH$22)+((((E10/100)*$AJ$23)*$AH$23)),IF(Calculator!$O$6="DUALURBANE",SUM((((E10/100)*$AJ$22)*$AH$22))+(((((E10/100)*$AJ$22)*$AN$22)*$AH$22)*Calculator!$G$20)-((((E10/100)*$AJ$22)*$AN$22)*$AH$22)+((((E10/100)*$AJ$23)*$AH$23)),IF(Calculator!$O$6="DUALSILVERANOD",SUM((((E10/100)*$AJ$22)*$AH$22))+(((((E10/100)*$AJ$22)*$AN$22)*$AH$22)*Calculator!$G$21)-((((E10/100)*$AJ$22)*$AN$22)*$AH$22)+((((E10/100)*$AJ$23)*$AH$23)),IF(Calculator!$O$6="DUALANOD",SUM((((E10/100)*$AJ$22)*$AH$22))+(((((E10/100)*$AJ$22)*$AN$22)*$AH$22)*Calculator!$G$22)-((((E10/100)*$AJ$22)*$AN$22)*$AH$22)+((((E10/100)*$AJ$23)*$AH$23))))))))))))))))))))))))</f>
        <v>626.85660717163091</v>
      </c>
      <c r="U10" s="2">
        <f>IF(Calculator!$O$6="SINGLEBASE",SUM((((F10/100)*$AJ$22)*$AH$22))+((((F10/100)*$AJ$23)*$AH$23)),IF(Calculator!$O$6="SINGLEELEMENTS",SUM((((F10/100)*$AJ$22)*$AH$22))+(((((F10/100)*$AJ$22)*$AN$22)*$AH$22)*Calculator!$G$2)-((((F10/100)*$AJ$22)*$AN$22)*$AH$22)+((((F10/100)*$AJ$23)*$AH$23)),IF(Calculator!$O$6="SINGLESPECTRUM",SUM((((F10/100)*$AJ$22)*$AH$22))+(((((F10/100)*$AJ$22)*$AN$22)*$AH$22)*Calculator!$G$4)-((((F10/100)*$AJ$22)*$AN$22)*$AH$22)+((((F10/100)*$AJ$23)*$AH$23)),IF(Calculator!$O$6="SINGLEHOMESTEAD",SUM((((F10/100)*$AJ$22)*$AH$22))+(((((F10/100)*$AJ$22)*$AN$22)*$AH$22)*Calculator!$G$3)-((((F10/100)*$AJ$22)*$AN$22)*$AH$22)+((((F10/100)*$AJ$23)*$AH$23)),IF(Calculator!$O$6="SINGLEBAND A",SUM((((F10/100)*$AJ$22)*$AH$22))+(((((F10/100)*$AJ$22)*$AN$22)*$AH$22)*Calculator!$G$5)-((((F10/100)*$AJ$22)*$AN$22)*$AH$22)+((((F10/100)*$AJ$23)*$AH$23)),IF(Calculator!$O$6="SINGLEBAND B",SUM((((F10/100)*$AJ$22)*$AH$22))+(((((F10/100)*$AJ$22)*$AN$22)*$AH$22)*Calculator!$G$6)-((((F10/100)*$AJ$22)*$AN$22)*$AH$22)+((((F10/100)*$AJ$23)*$AH$23)),IF(Calculator!$O$6="SINGLEBAND C",SUM((((F10/100)*$AJ$22)*$AH$22))+(((((F10/100)*$AJ$22)*$AN$22)*$AH$22)*Calculator!$G$7)-((((F10/100)*$AJ$22)*$AN$22)*$AH$22)+((((F10/100)*$AJ$23)*$AH$23)),IF(Calculator!$O$6="SINGLEBAND D",SUM((((F10/100)*$AJ$22)*$AH$22))+(((((F10/100)*$AJ$22)*$AN$22)*$AH$22)*Calculator!$G$8)-((((F10/100)*$AJ$22)*$AN$22)*$AH$22)+((((F10/100)*$AJ$23)*$AH$23)),IF(Calculator!$O$6="SINGLEURBANE",SUM((((F10/100)*$AJ$22)*$AH$22))+(((((F10/100)*$AJ$22)*$AN$22)*$AH$22)*Calculator!$G$9)-((((F10/100)*$AJ$22)*$AN$22)*$AH$22)+((((F10/100)*$AJ$23)*$AH$23)),IF(Calculator!$O$6="SINGLESILVERANOD",SUM((((F10/100)*$AJ$22)*$AH$22))+(((((F10/100)*$AJ$22)*$AN$22)*$AH$22)*Calculator!$G$10)-((((F10/100)*$AJ$22)*$AN$22)*$AH$22)+((((F10/100)*$AJ$23)*$AH$23)),IF(Calculator!$O$6="SINGLEANOD",SUM((((F10/100)*$AJ$22)*$AH$22))+(((((F10/100)*$AJ$22)*$AN$22)*$AH$22)*Calculator!$G$11)-((((F10/100)*$AJ$22)*$AN$22)*$AH$22)+((((F10/100)*$AJ$23)*$AH$23)),IF(Calculator!$O$6="DUALBASE",SUM((((F10/100)*$AJ$22)*$AH$22))+(((((F10/100)*$AJ$22)*$AN$22)*$AH$22)*Calculator!$G$12)-((((F10/100)*$AJ$22)*$AN$22)*$AH$22)+((((F10/100)*$AJ$23)*$AH$23)),IF(Calculator!$O$6="DUALELEMENTS",SUM((((F10/100)*$AJ$22)*$AH$22))+(((((F10/100)*$AJ$22)*$AN$22)*$AH$22)*Calculator!$G$13)-((((F10/100)*$AJ$22)*$AN$22)*$AH$22)+((((F10/100)*$AJ$23)*$AH$23)),IF(Calculator!$O$6="DUALSPECTRUM",SUM((((F10/100)*$AJ$22)*$AH$22))+(((((F10/100)*$AJ$22)*$AN$22)*$AH$22)*Calculator!$G$15)-((((F10/100)*$AJ$22)*$AN$22)*$AH$22)+((((F10/100)*$AJ$23)*$AH$23)),IF(Calculator!$O$6="DUALHOMESTEAD",SUM((((F10/100)*$AJ$22)*$AH$22))+(((((F10/100)*$AJ$22)*$AN$22)*$AH$22)*Calculator!$G$14)-((((F10/100)*$AJ$22)*$AN$22)*$AH$22)+((((F10/100)*$AJ$23)*$AH$23)),IF(Calculator!$O$6="DUALBAND A",SUM((((F10/100)*$AJ$22)*$AH$22))+(((((F10/100)*$AJ$22)*$AN$22)*$AH$22)*Calculator!$G$16)-((((F10/100)*$AJ$22)*$AN$22)*$AH$22)+((((F10/100)*$AJ$23)*$AH$23)),IF(Calculator!$O$6="DUALBAND B",SUM((((F10/100)*$AJ$22)*$AH$22))+(((((F10/100)*$AJ$22)*$AN$22)*$AH$22)*Calculator!$G$17)-((((F10/100)*$AJ$22)*$AN$22)*$AH$22)+((((F10/100)*$AJ$23)*$AH$23)),IF(Calculator!$O$6="DUALBAND C",SUM((((F10/100)*$AJ$22)*$AH$22))+(((((F10/100)*$AJ$22)*$AN$22)*$AH$22)*Calculator!$G$18)-((((F10/100)*$AJ$22)*$AN$22)*$AH$22)+((((F10/100)*$AJ$23)*$AH$23)),IF(Calculator!$O$6="DUALBAND D",SUM((((F10/100)*$AJ$22)*$AH$22))+(((((F10/100)*$AJ$22)*$AN$22)*$AH$22)*Calculator!$G$19)-((((F10/100)*$AJ$22)*$AN$22)*$AH$22)+((((F10/100)*$AJ$23)*$AH$23)),IF(Calculator!$O$6="DUALURBANE",SUM((((F10/100)*$AJ$22)*$AH$22))+(((((F10/100)*$AJ$22)*$AN$22)*$AH$22)*Calculator!$G$20)-((((F10/100)*$AJ$22)*$AN$22)*$AH$22)+((((F10/100)*$AJ$23)*$AH$23)),IF(Calculator!$O$6="DUALSILVERANOD",SUM((((F10/100)*$AJ$22)*$AH$22))+(((((F10/100)*$AJ$22)*$AN$22)*$AH$22)*Calculator!$G$21)-((((F10/100)*$AJ$22)*$AN$22)*$AH$22)+((((F10/100)*$AJ$23)*$AH$23)),IF(Calculator!$O$6="DUALANOD",SUM((((F10/100)*$AJ$22)*$AH$22))+(((((F10/100)*$AJ$22)*$AN$22)*$AH$22)*Calculator!$G$22)-((((F10/100)*$AJ$22)*$AN$22)*$AH$22)+((((F10/100)*$AJ$23)*$AH$23))))))))))))))))))))))))</f>
        <v>634.52587263183591</v>
      </c>
      <c r="V10" s="2">
        <f>IF(Calculator!$O$6="SINGLEBASE",SUM((((G10/100)*$AJ$22)*$AH$22))+((((G10/100)*$AJ$23)*$AH$23)),IF(Calculator!$O$6="SINGLEELEMENTS",SUM((((G10/100)*$AJ$22)*$AH$22))+(((((G10/100)*$AJ$22)*$AN$22)*$AH$22)*Calculator!$G$2)-((((G10/100)*$AJ$22)*$AN$22)*$AH$22)+((((G10/100)*$AJ$23)*$AH$23)),IF(Calculator!$O$6="SINGLESPECTRUM",SUM((((G10/100)*$AJ$22)*$AH$22))+(((((G10/100)*$AJ$22)*$AN$22)*$AH$22)*Calculator!$G$4)-((((G10/100)*$AJ$22)*$AN$22)*$AH$22)+((((G10/100)*$AJ$23)*$AH$23)),IF(Calculator!$O$6="SINGLEHOMESTEAD",SUM((((G10/100)*$AJ$22)*$AH$22))+(((((G10/100)*$AJ$22)*$AN$22)*$AH$22)*Calculator!$G$3)-((((G10/100)*$AJ$22)*$AN$22)*$AH$22)+((((G10/100)*$AJ$23)*$AH$23)),IF(Calculator!$O$6="SINGLEBAND A",SUM((((G10/100)*$AJ$22)*$AH$22))+(((((G10/100)*$AJ$22)*$AN$22)*$AH$22)*Calculator!$G$5)-((((G10/100)*$AJ$22)*$AN$22)*$AH$22)+((((G10/100)*$AJ$23)*$AH$23)),IF(Calculator!$O$6="SINGLEBAND B",SUM((((G10/100)*$AJ$22)*$AH$22))+(((((G10/100)*$AJ$22)*$AN$22)*$AH$22)*Calculator!$G$6)-((((G10/100)*$AJ$22)*$AN$22)*$AH$22)+((((G10/100)*$AJ$23)*$AH$23)),IF(Calculator!$O$6="SINGLEBAND C",SUM((((G10/100)*$AJ$22)*$AH$22))+(((((G10/100)*$AJ$22)*$AN$22)*$AH$22)*Calculator!$G$7)-((((G10/100)*$AJ$22)*$AN$22)*$AH$22)+((((G10/100)*$AJ$23)*$AH$23)),IF(Calculator!$O$6="SINGLEBAND D",SUM((((G10/100)*$AJ$22)*$AH$22))+(((((G10/100)*$AJ$22)*$AN$22)*$AH$22)*Calculator!$G$8)-((((G10/100)*$AJ$22)*$AN$22)*$AH$22)+((((G10/100)*$AJ$23)*$AH$23)),IF(Calculator!$O$6="SINGLEURBANE",SUM((((G10/100)*$AJ$22)*$AH$22))+(((((G10/100)*$AJ$22)*$AN$22)*$AH$22)*Calculator!$G$9)-((((G10/100)*$AJ$22)*$AN$22)*$AH$22)+((((G10/100)*$AJ$23)*$AH$23)),IF(Calculator!$O$6="SINGLESILVERANOD",SUM((((G10/100)*$AJ$22)*$AH$22))+(((((G10/100)*$AJ$22)*$AN$22)*$AH$22)*Calculator!$G$10)-((((G10/100)*$AJ$22)*$AN$22)*$AH$22)+((((G10/100)*$AJ$23)*$AH$23)),IF(Calculator!$O$6="SINGLEANOD",SUM((((G10/100)*$AJ$22)*$AH$22))+(((((G10/100)*$AJ$22)*$AN$22)*$AH$22)*Calculator!$G$11)-((((G10/100)*$AJ$22)*$AN$22)*$AH$22)+((((G10/100)*$AJ$23)*$AH$23)),IF(Calculator!$O$6="DUALBASE",SUM((((G10/100)*$AJ$22)*$AH$22))+(((((G10/100)*$AJ$22)*$AN$22)*$AH$22)*Calculator!$G$12)-((((G10/100)*$AJ$22)*$AN$22)*$AH$22)+((((G10/100)*$AJ$23)*$AH$23)),IF(Calculator!$O$6="DUALELEMENTS",SUM((((G10/100)*$AJ$22)*$AH$22))+(((((G10/100)*$AJ$22)*$AN$22)*$AH$22)*Calculator!$G$13)-((((G10/100)*$AJ$22)*$AN$22)*$AH$22)+((((G10/100)*$AJ$23)*$AH$23)),IF(Calculator!$O$6="DUALSPECTRUM",SUM((((G10/100)*$AJ$22)*$AH$22))+(((((G10/100)*$AJ$22)*$AN$22)*$AH$22)*Calculator!$G$15)-((((G10/100)*$AJ$22)*$AN$22)*$AH$22)+((((G10/100)*$AJ$23)*$AH$23)),IF(Calculator!$O$6="DUALHOMESTEAD",SUM((((G10/100)*$AJ$22)*$AH$22))+(((((G10/100)*$AJ$22)*$AN$22)*$AH$22)*Calculator!$G$14)-((((G10/100)*$AJ$22)*$AN$22)*$AH$22)+((((G10/100)*$AJ$23)*$AH$23)),IF(Calculator!$O$6="DUALBAND A",SUM((((G10/100)*$AJ$22)*$AH$22))+(((((G10/100)*$AJ$22)*$AN$22)*$AH$22)*Calculator!$G$16)-((((G10/100)*$AJ$22)*$AN$22)*$AH$22)+((((G10/100)*$AJ$23)*$AH$23)),IF(Calculator!$O$6="DUALBAND B",SUM((((G10/100)*$AJ$22)*$AH$22))+(((((G10/100)*$AJ$22)*$AN$22)*$AH$22)*Calculator!$G$17)-((((G10/100)*$AJ$22)*$AN$22)*$AH$22)+((((G10/100)*$AJ$23)*$AH$23)),IF(Calculator!$O$6="DUALBAND C",SUM((((G10/100)*$AJ$22)*$AH$22))+(((((G10/100)*$AJ$22)*$AN$22)*$AH$22)*Calculator!$G$18)-((((G10/100)*$AJ$22)*$AN$22)*$AH$22)+((((G10/100)*$AJ$23)*$AH$23)),IF(Calculator!$O$6="DUALBAND D",SUM((((G10/100)*$AJ$22)*$AH$22))+(((((G10/100)*$AJ$22)*$AN$22)*$AH$22)*Calculator!$G$19)-((((G10/100)*$AJ$22)*$AN$22)*$AH$22)+((((G10/100)*$AJ$23)*$AH$23)),IF(Calculator!$O$6="DUALURBANE",SUM((((G10/100)*$AJ$22)*$AH$22))+(((((G10/100)*$AJ$22)*$AN$22)*$AH$22)*Calculator!$G$20)-((((G10/100)*$AJ$22)*$AN$22)*$AH$22)+((((G10/100)*$AJ$23)*$AH$23)),IF(Calculator!$O$6="DUALSILVERANOD",SUM((((G10/100)*$AJ$22)*$AH$22))+(((((G10/100)*$AJ$22)*$AN$22)*$AH$22)*Calculator!$G$21)-((((G10/100)*$AJ$22)*$AN$22)*$AH$22)+((((G10/100)*$AJ$23)*$AH$23)),IF(Calculator!$O$6="DUALANOD",SUM((((G10/100)*$AJ$22)*$AH$22))+(((((G10/100)*$AJ$22)*$AN$22)*$AH$22)*Calculator!$G$22)-((((G10/100)*$AJ$22)*$AN$22)*$AH$22)+((((G10/100)*$AJ$23)*$AH$23))))))))))))))))))))))))</f>
        <v>643.49335414428697</v>
      </c>
      <c r="W10" s="2">
        <f>IF(Calculator!$O$6="SINGLEBASE",SUM((((H10/100)*$AJ$22)*$AH$22))+((((H10/100)*$AJ$23)*$AH$23)),IF(Calculator!$O$6="SINGLEELEMENTS",SUM((((H10/100)*$AJ$22)*$AH$22))+(((((H10/100)*$AJ$22)*$AN$22)*$AH$22)*Calculator!$G$2)-((((H10/100)*$AJ$22)*$AN$22)*$AH$22)+((((H10/100)*$AJ$23)*$AH$23)),IF(Calculator!$O$6="SINGLESPECTRUM",SUM((((H10/100)*$AJ$22)*$AH$22))+(((((H10/100)*$AJ$22)*$AN$22)*$AH$22)*Calculator!$G$4)-((((H10/100)*$AJ$22)*$AN$22)*$AH$22)+((((H10/100)*$AJ$23)*$AH$23)),IF(Calculator!$O$6="SINGLEHOMESTEAD",SUM((((H10/100)*$AJ$22)*$AH$22))+(((((H10/100)*$AJ$22)*$AN$22)*$AH$22)*Calculator!$G$3)-((((H10/100)*$AJ$22)*$AN$22)*$AH$22)+((((H10/100)*$AJ$23)*$AH$23)),IF(Calculator!$O$6="SINGLEBAND A",SUM((((H10/100)*$AJ$22)*$AH$22))+(((((H10/100)*$AJ$22)*$AN$22)*$AH$22)*Calculator!$G$5)-((((H10/100)*$AJ$22)*$AN$22)*$AH$22)+((((H10/100)*$AJ$23)*$AH$23)),IF(Calculator!$O$6="SINGLEBAND B",SUM((((H10/100)*$AJ$22)*$AH$22))+(((((H10/100)*$AJ$22)*$AN$22)*$AH$22)*Calculator!$G$6)-((((H10/100)*$AJ$22)*$AN$22)*$AH$22)+((((H10/100)*$AJ$23)*$AH$23)),IF(Calculator!$O$6="SINGLEBAND C",SUM((((H10/100)*$AJ$22)*$AH$22))+(((((H10/100)*$AJ$22)*$AN$22)*$AH$22)*Calculator!$G$7)-((((H10/100)*$AJ$22)*$AN$22)*$AH$22)+((((H10/100)*$AJ$23)*$AH$23)),IF(Calculator!$O$6="SINGLEBAND D",SUM((((H10/100)*$AJ$22)*$AH$22))+(((((H10/100)*$AJ$22)*$AN$22)*$AH$22)*Calculator!$G$8)-((((H10/100)*$AJ$22)*$AN$22)*$AH$22)+((((H10/100)*$AJ$23)*$AH$23)),IF(Calculator!$O$6="SINGLEURBANE",SUM((((H10/100)*$AJ$22)*$AH$22))+(((((H10/100)*$AJ$22)*$AN$22)*$AH$22)*Calculator!$G$9)-((((H10/100)*$AJ$22)*$AN$22)*$AH$22)+((((H10/100)*$AJ$23)*$AH$23)),IF(Calculator!$O$6="SINGLESILVERANOD",SUM((((H10/100)*$AJ$22)*$AH$22))+(((((H10/100)*$AJ$22)*$AN$22)*$AH$22)*Calculator!$G$10)-((((H10/100)*$AJ$22)*$AN$22)*$AH$22)+((((H10/100)*$AJ$23)*$AH$23)),IF(Calculator!$O$6="SINGLEANOD",SUM((((H10/100)*$AJ$22)*$AH$22))+(((((H10/100)*$AJ$22)*$AN$22)*$AH$22)*Calculator!$G$11)-((((H10/100)*$AJ$22)*$AN$22)*$AH$22)+((((H10/100)*$AJ$23)*$AH$23)),IF(Calculator!$O$6="DUALBASE",SUM((((H10/100)*$AJ$22)*$AH$22))+(((((H10/100)*$AJ$22)*$AN$22)*$AH$22)*Calculator!$G$12)-((((H10/100)*$AJ$22)*$AN$22)*$AH$22)+((((H10/100)*$AJ$23)*$AH$23)),IF(Calculator!$O$6="DUALELEMENTS",SUM((((H10/100)*$AJ$22)*$AH$22))+(((((H10/100)*$AJ$22)*$AN$22)*$AH$22)*Calculator!$G$13)-((((H10/100)*$AJ$22)*$AN$22)*$AH$22)+((((H10/100)*$AJ$23)*$AH$23)),IF(Calculator!$O$6="DUALSPECTRUM",SUM((((H10/100)*$AJ$22)*$AH$22))+(((((H10/100)*$AJ$22)*$AN$22)*$AH$22)*Calculator!$G$15)-((((H10/100)*$AJ$22)*$AN$22)*$AH$22)+((((H10/100)*$AJ$23)*$AH$23)),IF(Calculator!$O$6="DUALHOMESTEAD",SUM((((H10/100)*$AJ$22)*$AH$22))+(((((H10/100)*$AJ$22)*$AN$22)*$AH$22)*Calculator!$G$14)-((((H10/100)*$AJ$22)*$AN$22)*$AH$22)+((((H10/100)*$AJ$23)*$AH$23)),IF(Calculator!$O$6="DUALBAND A",SUM((((H10/100)*$AJ$22)*$AH$22))+(((((H10/100)*$AJ$22)*$AN$22)*$AH$22)*Calculator!$G$16)-((((H10/100)*$AJ$22)*$AN$22)*$AH$22)+((((H10/100)*$AJ$23)*$AH$23)),IF(Calculator!$O$6="DUALBAND B",SUM((((H10/100)*$AJ$22)*$AH$22))+(((((H10/100)*$AJ$22)*$AN$22)*$AH$22)*Calculator!$G$17)-((((H10/100)*$AJ$22)*$AN$22)*$AH$22)+((((H10/100)*$AJ$23)*$AH$23)),IF(Calculator!$O$6="DUALBAND C",SUM((((H10/100)*$AJ$22)*$AH$22))+(((((H10/100)*$AJ$22)*$AN$22)*$AH$22)*Calculator!$G$18)-((((H10/100)*$AJ$22)*$AN$22)*$AH$22)+((((H10/100)*$AJ$23)*$AH$23)),IF(Calculator!$O$6="DUALBAND D",SUM((((H10/100)*$AJ$22)*$AH$22))+(((((H10/100)*$AJ$22)*$AN$22)*$AH$22)*Calculator!$G$19)-((((H10/100)*$AJ$22)*$AN$22)*$AH$22)+((((H10/100)*$AJ$23)*$AH$23)),IF(Calculator!$O$6="DUALURBANE",SUM((((H10/100)*$AJ$22)*$AH$22))+(((((H10/100)*$AJ$22)*$AN$22)*$AH$22)*Calculator!$G$20)-((((H10/100)*$AJ$22)*$AN$22)*$AH$22)+((((H10/100)*$AJ$23)*$AH$23)),IF(Calculator!$O$6="DUALSILVERANOD",SUM((((H10/100)*$AJ$22)*$AH$22))+(((((H10/100)*$AJ$22)*$AN$22)*$AH$22)*Calculator!$G$21)-((((H10/100)*$AJ$22)*$AN$22)*$AH$22)+((((H10/100)*$AJ$23)*$AH$23)),IF(Calculator!$O$6="DUALANOD",SUM((((H10/100)*$AJ$22)*$AH$22))+(((((H10/100)*$AJ$22)*$AN$22)*$AH$22)*Calculator!$G$22)-((((H10/100)*$AJ$22)*$AN$22)*$AH$22)+((((H10/100)*$AJ$23)*$AH$23))))))))))))))))))))))))</f>
        <v>651.16261960449219</v>
      </c>
      <c r="X10" s="2">
        <f>IF(Calculator!$O$6="SINGLEBASE",SUM((((I10/100)*$AJ$22)*$AH$22))+((((I10/100)*$AJ$23)*$AH$23)),IF(Calculator!$O$6="SINGLEELEMENTS",SUM((((I10/100)*$AJ$22)*$AH$22))+(((((I10/100)*$AJ$22)*$AN$22)*$AH$22)*Calculator!$G$2)-((((I10/100)*$AJ$22)*$AN$22)*$AH$22)+((((I10/100)*$AJ$23)*$AH$23)),IF(Calculator!$O$6="SINGLESPECTRUM",SUM((((I10/100)*$AJ$22)*$AH$22))+(((((I10/100)*$AJ$22)*$AN$22)*$AH$22)*Calculator!$G$4)-((((I10/100)*$AJ$22)*$AN$22)*$AH$22)+((((I10/100)*$AJ$23)*$AH$23)),IF(Calculator!$O$6="SINGLEHOMESTEAD",SUM((((I10/100)*$AJ$22)*$AH$22))+(((((I10/100)*$AJ$22)*$AN$22)*$AH$22)*Calculator!$G$3)-((((I10/100)*$AJ$22)*$AN$22)*$AH$22)+((((I10/100)*$AJ$23)*$AH$23)),IF(Calculator!$O$6="SINGLEBAND A",SUM((((I10/100)*$AJ$22)*$AH$22))+(((((I10/100)*$AJ$22)*$AN$22)*$AH$22)*Calculator!$G$5)-((((I10/100)*$AJ$22)*$AN$22)*$AH$22)+((((I10/100)*$AJ$23)*$AH$23)),IF(Calculator!$O$6="SINGLEBAND B",SUM((((I10/100)*$AJ$22)*$AH$22))+(((((I10/100)*$AJ$22)*$AN$22)*$AH$22)*Calculator!$G$6)-((((I10/100)*$AJ$22)*$AN$22)*$AH$22)+((((I10/100)*$AJ$23)*$AH$23)),IF(Calculator!$O$6="SINGLEBAND C",SUM((((I10/100)*$AJ$22)*$AH$22))+(((((I10/100)*$AJ$22)*$AN$22)*$AH$22)*Calculator!$G$7)-((((I10/100)*$AJ$22)*$AN$22)*$AH$22)+((((I10/100)*$AJ$23)*$AH$23)),IF(Calculator!$O$6="SINGLEBAND D",SUM((((I10/100)*$AJ$22)*$AH$22))+(((((I10/100)*$AJ$22)*$AN$22)*$AH$22)*Calculator!$G$8)-((((I10/100)*$AJ$22)*$AN$22)*$AH$22)+((((I10/100)*$AJ$23)*$AH$23)),IF(Calculator!$O$6="SINGLEURBANE",SUM((((I10/100)*$AJ$22)*$AH$22))+(((((I10/100)*$AJ$22)*$AN$22)*$AH$22)*Calculator!$G$9)-((((I10/100)*$AJ$22)*$AN$22)*$AH$22)+((((I10/100)*$AJ$23)*$AH$23)),IF(Calculator!$O$6="SINGLESILVERANOD",SUM((((I10/100)*$AJ$22)*$AH$22))+(((((I10/100)*$AJ$22)*$AN$22)*$AH$22)*Calculator!$G$10)-((((I10/100)*$AJ$22)*$AN$22)*$AH$22)+((((I10/100)*$AJ$23)*$AH$23)),IF(Calculator!$O$6="SINGLEANOD",SUM((((I10/100)*$AJ$22)*$AH$22))+(((((I10/100)*$AJ$22)*$AN$22)*$AH$22)*Calculator!$G$11)-((((I10/100)*$AJ$22)*$AN$22)*$AH$22)+((((I10/100)*$AJ$23)*$AH$23)),IF(Calculator!$O$6="DUALBASE",SUM((((I10/100)*$AJ$22)*$AH$22))+(((((I10/100)*$AJ$22)*$AN$22)*$AH$22)*Calculator!$G$12)-((((I10/100)*$AJ$22)*$AN$22)*$AH$22)+((((I10/100)*$AJ$23)*$AH$23)),IF(Calculator!$O$6="DUALELEMENTS",SUM((((I10/100)*$AJ$22)*$AH$22))+(((((I10/100)*$AJ$22)*$AN$22)*$AH$22)*Calculator!$G$13)-((((I10/100)*$AJ$22)*$AN$22)*$AH$22)+((((I10/100)*$AJ$23)*$AH$23)),IF(Calculator!$O$6="DUALSPECTRUM",SUM((((I10/100)*$AJ$22)*$AH$22))+(((((I10/100)*$AJ$22)*$AN$22)*$AH$22)*Calculator!$G$15)-((((I10/100)*$AJ$22)*$AN$22)*$AH$22)+((((I10/100)*$AJ$23)*$AH$23)),IF(Calculator!$O$6="DUALHOMESTEAD",SUM((((I10/100)*$AJ$22)*$AH$22))+(((((I10/100)*$AJ$22)*$AN$22)*$AH$22)*Calculator!$G$14)-((((I10/100)*$AJ$22)*$AN$22)*$AH$22)+((((I10/100)*$AJ$23)*$AH$23)),IF(Calculator!$O$6="DUALBAND A",SUM((((I10/100)*$AJ$22)*$AH$22))+(((((I10/100)*$AJ$22)*$AN$22)*$AH$22)*Calculator!$G$16)-((((I10/100)*$AJ$22)*$AN$22)*$AH$22)+((((I10/100)*$AJ$23)*$AH$23)),IF(Calculator!$O$6="DUALBAND B",SUM((((I10/100)*$AJ$22)*$AH$22))+(((((I10/100)*$AJ$22)*$AN$22)*$AH$22)*Calculator!$G$17)-((((I10/100)*$AJ$22)*$AN$22)*$AH$22)+((((I10/100)*$AJ$23)*$AH$23)),IF(Calculator!$O$6="DUALBAND C",SUM((((I10/100)*$AJ$22)*$AH$22))+(((((I10/100)*$AJ$22)*$AN$22)*$AH$22)*Calculator!$G$18)-((((I10/100)*$AJ$22)*$AN$22)*$AH$22)+((((I10/100)*$AJ$23)*$AH$23)),IF(Calculator!$O$6="DUALBAND D",SUM((((I10/100)*$AJ$22)*$AH$22))+(((((I10/100)*$AJ$22)*$AN$22)*$AH$22)*Calculator!$G$19)-((((I10/100)*$AJ$22)*$AN$22)*$AH$22)+((((I10/100)*$AJ$23)*$AH$23)),IF(Calculator!$O$6="DUALURBANE",SUM((((I10/100)*$AJ$22)*$AH$22))+(((((I10/100)*$AJ$22)*$AN$22)*$AH$22)*Calculator!$G$20)-((((I10/100)*$AJ$22)*$AN$22)*$AH$22)+((((I10/100)*$AJ$23)*$AH$23)),IF(Calculator!$O$6="DUALSILVERANOD",SUM((((I10/100)*$AJ$22)*$AH$22))+(((((I10/100)*$AJ$22)*$AN$22)*$AH$22)*Calculator!$G$21)-((((I10/100)*$AJ$22)*$AN$22)*$AH$22)+((((I10/100)*$AJ$23)*$AH$23)),IF(Calculator!$O$6="DUALANOD",SUM((((I10/100)*$AJ$22)*$AH$22))+(((((I10/100)*$AJ$22)*$AN$22)*$AH$22)*Calculator!$G$22)-((((I10/100)*$AJ$22)*$AN$22)*$AH$22)+((((I10/100)*$AJ$23)*$AH$23))))))))))))))))))))))))</f>
        <v>658.83612144775384</v>
      </c>
      <c r="Y10" s="2">
        <f>IF(Calculator!$O$6="SINGLEBASE",SUM((((J10/100)*$AJ$22)*$AH$22))+((((J10/100)*$AJ$23)*$AH$23)),IF(Calculator!$O$6="SINGLEELEMENTS",SUM((((J10/100)*$AJ$22)*$AH$22))+(((((J10/100)*$AJ$22)*$AN$22)*$AH$22)*Calculator!$G$2)-((((J10/100)*$AJ$22)*$AN$22)*$AH$22)+((((J10/100)*$AJ$23)*$AH$23)),IF(Calculator!$O$6="SINGLESPECTRUM",SUM((((J10/100)*$AJ$22)*$AH$22))+(((((J10/100)*$AJ$22)*$AN$22)*$AH$22)*Calculator!$G$4)-((((J10/100)*$AJ$22)*$AN$22)*$AH$22)+((((J10/100)*$AJ$23)*$AH$23)),IF(Calculator!$O$6="SINGLEHOMESTEAD",SUM((((J10/100)*$AJ$22)*$AH$22))+(((((J10/100)*$AJ$22)*$AN$22)*$AH$22)*Calculator!$G$3)-((((J10/100)*$AJ$22)*$AN$22)*$AH$22)+((((J10/100)*$AJ$23)*$AH$23)),IF(Calculator!$O$6="SINGLEBAND A",SUM((((J10/100)*$AJ$22)*$AH$22))+(((((J10/100)*$AJ$22)*$AN$22)*$AH$22)*Calculator!$G$5)-((((J10/100)*$AJ$22)*$AN$22)*$AH$22)+((((J10/100)*$AJ$23)*$AH$23)),IF(Calculator!$O$6="SINGLEBAND B",SUM((((J10/100)*$AJ$22)*$AH$22))+(((((J10/100)*$AJ$22)*$AN$22)*$AH$22)*Calculator!$G$6)-((((J10/100)*$AJ$22)*$AN$22)*$AH$22)+((((J10/100)*$AJ$23)*$AH$23)),IF(Calculator!$O$6="SINGLEBAND C",SUM((((J10/100)*$AJ$22)*$AH$22))+(((((J10/100)*$AJ$22)*$AN$22)*$AH$22)*Calculator!$G$7)-((((J10/100)*$AJ$22)*$AN$22)*$AH$22)+((((J10/100)*$AJ$23)*$AH$23)),IF(Calculator!$O$6="SINGLEBAND D",SUM((((J10/100)*$AJ$22)*$AH$22))+(((((J10/100)*$AJ$22)*$AN$22)*$AH$22)*Calculator!$G$8)-((((J10/100)*$AJ$22)*$AN$22)*$AH$22)+((((J10/100)*$AJ$23)*$AH$23)),IF(Calculator!$O$6="SINGLEURBANE",SUM((((J10/100)*$AJ$22)*$AH$22))+(((((J10/100)*$AJ$22)*$AN$22)*$AH$22)*Calculator!$G$9)-((((J10/100)*$AJ$22)*$AN$22)*$AH$22)+((((J10/100)*$AJ$23)*$AH$23)),IF(Calculator!$O$6="SINGLESILVERANOD",SUM((((J10/100)*$AJ$22)*$AH$22))+(((((J10/100)*$AJ$22)*$AN$22)*$AH$22)*Calculator!$G$10)-((((J10/100)*$AJ$22)*$AN$22)*$AH$22)+((((J10/100)*$AJ$23)*$AH$23)),IF(Calculator!$O$6="SINGLEANOD",SUM((((J10/100)*$AJ$22)*$AH$22))+(((((J10/100)*$AJ$22)*$AN$22)*$AH$22)*Calculator!$G$11)-((((J10/100)*$AJ$22)*$AN$22)*$AH$22)+((((J10/100)*$AJ$23)*$AH$23)),IF(Calculator!$O$6="DUALBASE",SUM((((J10/100)*$AJ$22)*$AH$22))+(((((J10/100)*$AJ$22)*$AN$22)*$AH$22)*Calculator!$G$12)-((((J10/100)*$AJ$22)*$AN$22)*$AH$22)+((((J10/100)*$AJ$23)*$AH$23)),IF(Calculator!$O$6="DUALELEMENTS",SUM((((J10/100)*$AJ$22)*$AH$22))+(((((J10/100)*$AJ$22)*$AN$22)*$AH$22)*Calculator!$G$13)-((((J10/100)*$AJ$22)*$AN$22)*$AH$22)+((((J10/100)*$AJ$23)*$AH$23)),IF(Calculator!$O$6="DUALSPECTRUM",SUM((((J10/100)*$AJ$22)*$AH$22))+(((((J10/100)*$AJ$22)*$AN$22)*$AH$22)*Calculator!$G$15)-((((J10/100)*$AJ$22)*$AN$22)*$AH$22)+((((J10/100)*$AJ$23)*$AH$23)),IF(Calculator!$O$6="DUALHOMESTEAD",SUM((((J10/100)*$AJ$22)*$AH$22))+(((((J10/100)*$AJ$22)*$AN$22)*$AH$22)*Calculator!$G$14)-((((J10/100)*$AJ$22)*$AN$22)*$AH$22)+((((J10/100)*$AJ$23)*$AH$23)),IF(Calculator!$O$6="DUALBAND A",SUM((((J10/100)*$AJ$22)*$AH$22))+(((((J10/100)*$AJ$22)*$AN$22)*$AH$22)*Calculator!$G$16)-((((J10/100)*$AJ$22)*$AN$22)*$AH$22)+((((J10/100)*$AJ$23)*$AH$23)),IF(Calculator!$O$6="DUALBAND B",SUM((((J10/100)*$AJ$22)*$AH$22))+(((((J10/100)*$AJ$22)*$AN$22)*$AH$22)*Calculator!$G$17)-((((J10/100)*$AJ$22)*$AN$22)*$AH$22)+((((J10/100)*$AJ$23)*$AH$23)),IF(Calculator!$O$6="DUALBAND C",SUM((((J10/100)*$AJ$22)*$AH$22))+(((((J10/100)*$AJ$22)*$AN$22)*$AH$22)*Calculator!$G$18)-((((J10/100)*$AJ$22)*$AN$22)*$AH$22)+((((J10/100)*$AJ$23)*$AH$23)),IF(Calculator!$O$6="DUALBAND D",SUM((((J10/100)*$AJ$22)*$AH$22))+(((((J10/100)*$AJ$22)*$AN$22)*$AH$22)*Calculator!$G$19)-((((J10/100)*$AJ$22)*$AN$22)*$AH$22)+((((J10/100)*$AJ$23)*$AH$23)),IF(Calculator!$O$6="DUALURBANE",SUM((((J10/100)*$AJ$22)*$AH$22))+(((((J10/100)*$AJ$22)*$AN$22)*$AH$22)*Calculator!$G$20)-((((J10/100)*$AJ$22)*$AN$22)*$AH$22)+((((J10/100)*$AJ$23)*$AH$23)),IF(Calculator!$O$6="DUALSILVERANOD",SUM((((J10/100)*$AJ$22)*$AH$22))+(((((J10/100)*$AJ$22)*$AN$22)*$AH$22)*Calculator!$G$21)-((((J10/100)*$AJ$22)*$AN$22)*$AH$22)+((((J10/100)*$AJ$23)*$AH$23)),IF(Calculator!$O$6="DUALANOD",SUM((((J10/100)*$AJ$22)*$AH$22))+(((((J10/100)*$AJ$22)*$AN$22)*$AH$22)*Calculator!$G$22)-((((J10/100)*$AJ$22)*$AN$22)*$AH$22)+((((J10/100)*$AJ$23)*$AH$23))))))))))))))))))))))))</f>
        <v>666.50538690795906</v>
      </c>
      <c r="Z10" s="2">
        <f>IF(Calculator!$O$6="SINGLEBASE",SUM((((K10/100)*$AJ$22)*$AH$22))+((((K10/100)*$AJ$23)*$AH$23)),IF(Calculator!$O$6="SINGLEELEMENTS",SUM((((K10/100)*$AJ$22)*$AH$22))+(((((K10/100)*$AJ$22)*$AN$22)*$AH$22)*Calculator!$G$2)-((((K10/100)*$AJ$22)*$AN$22)*$AH$22)+((((K10/100)*$AJ$23)*$AH$23)),IF(Calculator!$O$6="SINGLESPECTRUM",SUM((((K10/100)*$AJ$22)*$AH$22))+(((((K10/100)*$AJ$22)*$AN$22)*$AH$22)*Calculator!$G$4)-((((K10/100)*$AJ$22)*$AN$22)*$AH$22)+((((K10/100)*$AJ$23)*$AH$23)),IF(Calculator!$O$6="SINGLEHOMESTEAD",SUM((((K10/100)*$AJ$22)*$AH$22))+(((((K10/100)*$AJ$22)*$AN$22)*$AH$22)*Calculator!$G$3)-((((K10/100)*$AJ$22)*$AN$22)*$AH$22)+((((K10/100)*$AJ$23)*$AH$23)),IF(Calculator!$O$6="SINGLEBAND A",SUM((((K10/100)*$AJ$22)*$AH$22))+(((((K10/100)*$AJ$22)*$AN$22)*$AH$22)*Calculator!$G$5)-((((K10/100)*$AJ$22)*$AN$22)*$AH$22)+((((K10/100)*$AJ$23)*$AH$23)),IF(Calculator!$O$6="SINGLEBAND B",SUM((((K10/100)*$AJ$22)*$AH$22))+(((((K10/100)*$AJ$22)*$AN$22)*$AH$22)*Calculator!$G$6)-((((K10/100)*$AJ$22)*$AN$22)*$AH$22)+((((K10/100)*$AJ$23)*$AH$23)),IF(Calculator!$O$6="SINGLEBAND C",SUM((((K10/100)*$AJ$22)*$AH$22))+(((((K10/100)*$AJ$22)*$AN$22)*$AH$22)*Calculator!$G$7)-((((K10/100)*$AJ$22)*$AN$22)*$AH$22)+((((K10/100)*$AJ$23)*$AH$23)),IF(Calculator!$O$6="SINGLEBAND D",SUM((((K10/100)*$AJ$22)*$AH$22))+(((((K10/100)*$AJ$22)*$AN$22)*$AH$22)*Calculator!$G$8)-((((K10/100)*$AJ$22)*$AN$22)*$AH$22)+((((K10/100)*$AJ$23)*$AH$23)),IF(Calculator!$O$6="SINGLEURBANE",SUM((((K10/100)*$AJ$22)*$AH$22))+(((((K10/100)*$AJ$22)*$AN$22)*$AH$22)*Calculator!$G$9)-((((K10/100)*$AJ$22)*$AN$22)*$AH$22)+((((K10/100)*$AJ$23)*$AH$23)),IF(Calculator!$O$6="SINGLESILVERANOD",SUM((((K10/100)*$AJ$22)*$AH$22))+(((((K10/100)*$AJ$22)*$AN$22)*$AH$22)*Calculator!$G$10)-((((K10/100)*$AJ$22)*$AN$22)*$AH$22)+((((K10/100)*$AJ$23)*$AH$23)),IF(Calculator!$O$6="SINGLEANOD",SUM((((K10/100)*$AJ$22)*$AH$22))+(((((K10/100)*$AJ$22)*$AN$22)*$AH$22)*Calculator!$G$11)-((((K10/100)*$AJ$22)*$AN$22)*$AH$22)+((((K10/100)*$AJ$23)*$AH$23)),IF(Calculator!$O$6="DUALBASE",SUM((((K10/100)*$AJ$22)*$AH$22))+(((((K10/100)*$AJ$22)*$AN$22)*$AH$22)*Calculator!$G$12)-((((K10/100)*$AJ$22)*$AN$22)*$AH$22)+((((K10/100)*$AJ$23)*$AH$23)),IF(Calculator!$O$6="DUALELEMENTS",SUM((((K10/100)*$AJ$22)*$AH$22))+(((((K10/100)*$AJ$22)*$AN$22)*$AH$22)*Calculator!$G$13)-((((K10/100)*$AJ$22)*$AN$22)*$AH$22)+((((K10/100)*$AJ$23)*$AH$23)),IF(Calculator!$O$6="DUALSPECTRUM",SUM((((K10/100)*$AJ$22)*$AH$22))+(((((K10/100)*$AJ$22)*$AN$22)*$AH$22)*Calculator!$G$15)-((((K10/100)*$AJ$22)*$AN$22)*$AH$22)+((((K10/100)*$AJ$23)*$AH$23)),IF(Calculator!$O$6="DUALHOMESTEAD",SUM((((K10/100)*$AJ$22)*$AH$22))+(((((K10/100)*$AJ$22)*$AN$22)*$AH$22)*Calculator!$G$14)-((((K10/100)*$AJ$22)*$AN$22)*$AH$22)+((((K10/100)*$AJ$23)*$AH$23)),IF(Calculator!$O$6="DUALBAND A",SUM((((K10/100)*$AJ$22)*$AH$22))+(((((K10/100)*$AJ$22)*$AN$22)*$AH$22)*Calculator!$G$16)-((((K10/100)*$AJ$22)*$AN$22)*$AH$22)+((((K10/100)*$AJ$23)*$AH$23)),IF(Calculator!$O$6="DUALBAND B",SUM((((K10/100)*$AJ$22)*$AH$22))+(((((K10/100)*$AJ$22)*$AN$22)*$AH$22)*Calculator!$G$17)-((((K10/100)*$AJ$22)*$AN$22)*$AH$22)+((((K10/100)*$AJ$23)*$AH$23)),IF(Calculator!$O$6="DUALBAND C",SUM((((K10/100)*$AJ$22)*$AH$22))+(((((K10/100)*$AJ$22)*$AN$22)*$AH$22)*Calculator!$G$18)-((((K10/100)*$AJ$22)*$AN$22)*$AH$22)+((((K10/100)*$AJ$23)*$AH$23)),IF(Calculator!$O$6="DUALBAND D",SUM((((K10/100)*$AJ$22)*$AH$22))+(((((K10/100)*$AJ$22)*$AN$22)*$AH$22)*Calculator!$G$19)-((((K10/100)*$AJ$22)*$AN$22)*$AH$22)+((((K10/100)*$AJ$23)*$AH$23)),IF(Calculator!$O$6="DUALURBANE",SUM((((K10/100)*$AJ$22)*$AH$22))+(((((K10/100)*$AJ$22)*$AN$22)*$AH$22)*Calculator!$G$20)-((((K10/100)*$AJ$22)*$AN$22)*$AH$22)+((((K10/100)*$AJ$23)*$AH$23)),IF(Calculator!$O$6="DUALSILVERANOD",SUM((((K10/100)*$AJ$22)*$AH$22))+(((((K10/100)*$AJ$22)*$AN$22)*$AH$22)*Calculator!$G$21)-((((K10/100)*$AJ$22)*$AN$22)*$AH$22)+((((K10/100)*$AJ$23)*$AH$23)),IF(Calculator!$O$6="DUALANOD",SUM((((K10/100)*$AJ$22)*$AH$22))+(((((K10/100)*$AJ$22)*$AN$22)*$AH$22)*Calculator!$G$22)-((((K10/100)*$AJ$22)*$AN$22)*$AH$22)+((((K10/100)*$AJ$23)*$AH$23))))))))))))))))))))))))</f>
        <v>674.17894105224605</v>
      </c>
      <c r="AA10" s="2">
        <f>IF(Calculator!$O$6="SINGLEBASE",SUM((((L10/100)*$AJ$22)*$AH$22))+((((L10/100)*$AJ$23)*$AH$23)),IF(Calculator!$O$6="SINGLEELEMENTS",SUM((((L10/100)*$AJ$22)*$AH$22))+(((((L10/100)*$AJ$22)*$AN$22)*$AH$22)*Calculator!$G$2)-((((L10/100)*$AJ$22)*$AN$22)*$AH$22)+((((L10/100)*$AJ$23)*$AH$23)),IF(Calculator!$O$6="SINGLESPECTRUM",SUM((((L10/100)*$AJ$22)*$AH$22))+(((((L10/100)*$AJ$22)*$AN$22)*$AH$22)*Calculator!$G$4)-((((L10/100)*$AJ$22)*$AN$22)*$AH$22)+((((L10/100)*$AJ$23)*$AH$23)),IF(Calculator!$O$6="SINGLEHOMESTEAD",SUM((((L10/100)*$AJ$22)*$AH$22))+(((((L10/100)*$AJ$22)*$AN$22)*$AH$22)*Calculator!$G$3)-((((L10/100)*$AJ$22)*$AN$22)*$AH$22)+((((L10/100)*$AJ$23)*$AH$23)),IF(Calculator!$O$6="SINGLEBAND A",SUM((((L10/100)*$AJ$22)*$AH$22))+(((((L10/100)*$AJ$22)*$AN$22)*$AH$22)*Calculator!$G$5)-((((L10/100)*$AJ$22)*$AN$22)*$AH$22)+((((L10/100)*$AJ$23)*$AH$23)),IF(Calculator!$O$6="SINGLEBAND B",SUM((((L10/100)*$AJ$22)*$AH$22))+(((((L10/100)*$AJ$22)*$AN$22)*$AH$22)*Calculator!$G$6)-((((L10/100)*$AJ$22)*$AN$22)*$AH$22)+((((L10/100)*$AJ$23)*$AH$23)),IF(Calculator!$O$6="SINGLEBAND C",SUM((((L10/100)*$AJ$22)*$AH$22))+(((((L10/100)*$AJ$22)*$AN$22)*$AH$22)*Calculator!$G$7)-((((L10/100)*$AJ$22)*$AN$22)*$AH$22)+((((L10/100)*$AJ$23)*$AH$23)),IF(Calculator!$O$6="SINGLEBAND D",SUM((((L10/100)*$AJ$22)*$AH$22))+(((((L10/100)*$AJ$22)*$AN$22)*$AH$22)*Calculator!$G$8)-((((L10/100)*$AJ$22)*$AN$22)*$AH$22)+((((L10/100)*$AJ$23)*$AH$23)),IF(Calculator!$O$6="SINGLEURBANE",SUM((((L10/100)*$AJ$22)*$AH$22))+(((((L10/100)*$AJ$22)*$AN$22)*$AH$22)*Calculator!$G$9)-((((L10/100)*$AJ$22)*$AN$22)*$AH$22)+((((L10/100)*$AJ$23)*$AH$23)),IF(Calculator!$O$6="SINGLESILVERANOD",SUM((((L10/100)*$AJ$22)*$AH$22))+(((((L10/100)*$AJ$22)*$AN$22)*$AH$22)*Calculator!$G$10)-((((L10/100)*$AJ$22)*$AN$22)*$AH$22)+((((L10/100)*$AJ$23)*$AH$23)),IF(Calculator!$O$6="SINGLEANOD",SUM((((L10/100)*$AJ$22)*$AH$22))+(((((L10/100)*$AJ$22)*$AN$22)*$AH$22)*Calculator!$G$11)-((((L10/100)*$AJ$22)*$AN$22)*$AH$22)+((((L10/100)*$AJ$23)*$AH$23)),IF(Calculator!$O$6="DUALBASE",SUM((((L10/100)*$AJ$22)*$AH$22))+(((((L10/100)*$AJ$22)*$AN$22)*$AH$22)*Calculator!$G$12)-((((L10/100)*$AJ$22)*$AN$22)*$AH$22)+((((L10/100)*$AJ$23)*$AH$23)),IF(Calculator!$O$6="DUALELEMENTS",SUM((((L10/100)*$AJ$22)*$AH$22))+(((((L10/100)*$AJ$22)*$AN$22)*$AH$22)*Calculator!$G$13)-((((L10/100)*$AJ$22)*$AN$22)*$AH$22)+((((L10/100)*$AJ$23)*$AH$23)),IF(Calculator!$O$6="DUALSPECTRUM",SUM((((L10/100)*$AJ$22)*$AH$22))+(((((L10/100)*$AJ$22)*$AN$22)*$AH$22)*Calculator!$G$15)-((((L10/100)*$AJ$22)*$AN$22)*$AH$22)+((((L10/100)*$AJ$23)*$AH$23)),IF(Calculator!$O$6="DUALHOMESTEAD",SUM((((L10/100)*$AJ$22)*$AH$22))+(((((L10/100)*$AJ$22)*$AN$22)*$AH$22)*Calculator!$G$14)-((((L10/100)*$AJ$22)*$AN$22)*$AH$22)+((((L10/100)*$AJ$23)*$AH$23)),IF(Calculator!$O$6="DUALBAND A",SUM((((L10/100)*$AJ$22)*$AH$22))+(((((L10/100)*$AJ$22)*$AN$22)*$AH$22)*Calculator!$G$16)-((((L10/100)*$AJ$22)*$AN$22)*$AH$22)+((((L10/100)*$AJ$23)*$AH$23)),IF(Calculator!$O$6="DUALBAND B",SUM((((L10/100)*$AJ$22)*$AH$22))+(((((L10/100)*$AJ$22)*$AN$22)*$AH$22)*Calculator!$G$17)-((((L10/100)*$AJ$22)*$AN$22)*$AH$22)+((((L10/100)*$AJ$23)*$AH$23)),IF(Calculator!$O$6="DUALBAND C",SUM((((L10/100)*$AJ$22)*$AH$22))+(((((L10/100)*$AJ$22)*$AN$22)*$AH$22)*Calculator!$G$18)-((((L10/100)*$AJ$22)*$AN$22)*$AH$22)+((((L10/100)*$AJ$23)*$AH$23)),IF(Calculator!$O$6="DUALBAND D",SUM((((L10/100)*$AJ$22)*$AH$22))+(((((L10/100)*$AJ$22)*$AN$22)*$AH$22)*Calculator!$G$19)-((((L10/100)*$AJ$22)*$AN$22)*$AH$22)+((((L10/100)*$AJ$23)*$AH$23)),IF(Calculator!$O$6="DUALURBANE",SUM((((L10/100)*$AJ$22)*$AH$22))+(((((L10/100)*$AJ$22)*$AN$22)*$AH$22)*Calculator!$G$20)-((((L10/100)*$AJ$22)*$AN$22)*$AH$22)+((((L10/100)*$AJ$23)*$AH$23)),IF(Calculator!$O$6="DUALSILVERANOD",SUM((((L10/100)*$AJ$22)*$AH$22))+(((((L10/100)*$AJ$22)*$AN$22)*$AH$22)*Calculator!$G$21)-((((L10/100)*$AJ$22)*$AN$22)*$AH$22)+((((L10/100)*$AJ$23)*$AH$23)),IF(Calculator!$O$6="DUALANOD",SUM((((L10/100)*$AJ$22)*$AH$22))+(((((L10/100)*$AJ$22)*$AN$22)*$AH$22)*Calculator!$G$22)-((((L10/100)*$AJ$22)*$AN$22)*$AH$22)+((((L10/100)*$AJ$23)*$AH$23))))))))))))))))))))))))</f>
        <v>683.14208157958979</v>
      </c>
      <c r="AB10" s="2">
        <f>IF(Calculator!$O$6="SINGLEBASE",SUM((((M10/100)*$AJ$22)*$AH$22))+((((M10/100)*$AJ$23)*$AH$23)),IF(Calculator!$O$6="SINGLEELEMENTS",SUM((((M10/100)*$AJ$22)*$AH$22))+(((((M10/100)*$AJ$22)*$AN$22)*$AH$22)*Calculator!$G$2)-((((M10/100)*$AJ$22)*$AN$22)*$AH$22)+((((M10/100)*$AJ$23)*$AH$23)),IF(Calculator!$O$6="SINGLESPECTRUM",SUM((((M10/100)*$AJ$22)*$AH$22))+(((((M10/100)*$AJ$22)*$AN$22)*$AH$22)*Calculator!$G$4)-((((M10/100)*$AJ$22)*$AN$22)*$AH$22)+((((M10/100)*$AJ$23)*$AH$23)),IF(Calculator!$O$6="SINGLEHOMESTEAD",SUM((((M10/100)*$AJ$22)*$AH$22))+(((((M10/100)*$AJ$22)*$AN$22)*$AH$22)*Calculator!$G$3)-((((M10/100)*$AJ$22)*$AN$22)*$AH$22)+((((M10/100)*$AJ$23)*$AH$23)),IF(Calculator!$O$6="SINGLEBAND A",SUM((((M10/100)*$AJ$22)*$AH$22))+(((((M10/100)*$AJ$22)*$AN$22)*$AH$22)*Calculator!$G$5)-((((M10/100)*$AJ$22)*$AN$22)*$AH$22)+((((M10/100)*$AJ$23)*$AH$23)),IF(Calculator!$O$6="SINGLEBAND B",SUM((((M10/100)*$AJ$22)*$AH$22))+(((((M10/100)*$AJ$22)*$AN$22)*$AH$22)*Calculator!$G$6)-((((M10/100)*$AJ$22)*$AN$22)*$AH$22)+((((M10/100)*$AJ$23)*$AH$23)),IF(Calculator!$O$6="SINGLEBAND C",SUM((((M10/100)*$AJ$22)*$AH$22))+(((((M10/100)*$AJ$22)*$AN$22)*$AH$22)*Calculator!$G$7)-((((M10/100)*$AJ$22)*$AN$22)*$AH$22)+((((M10/100)*$AJ$23)*$AH$23)),IF(Calculator!$O$6="SINGLEBAND D",SUM((((M10/100)*$AJ$22)*$AH$22))+(((((M10/100)*$AJ$22)*$AN$22)*$AH$22)*Calculator!$G$8)-((((M10/100)*$AJ$22)*$AN$22)*$AH$22)+((((M10/100)*$AJ$23)*$AH$23)),IF(Calculator!$O$6="SINGLEURBANE",SUM((((M10/100)*$AJ$22)*$AH$22))+(((((M10/100)*$AJ$22)*$AN$22)*$AH$22)*Calculator!$G$9)-((((M10/100)*$AJ$22)*$AN$22)*$AH$22)+((((M10/100)*$AJ$23)*$AH$23)),IF(Calculator!$O$6="SINGLESILVERANOD",SUM((((M10/100)*$AJ$22)*$AH$22))+(((((M10/100)*$AJ$22)*$AN$22)*$AH$22)*Calculator!$G$10)-((((M10/100)*$AJ$22)*$AN$22)*$AH$22)+((((M10/100)*$AJ$23)*$AH$23)),IF(Calculator!$O$6="SINGLEANOD",SUM((((M10/100)*$AJ$22)*$AH$22))+(((((M10/100)*$AJ$22)*$AN$22)*$AH$22)*Calculator!$G$11)-((((M10/100)*$AJ$22)*$AN$22)*$AH$22)+((((M10/100)*$AJ$23)*$AH$23)),IF(Calculator!$O$6="DUALBASE",SUM((((M10/100)*$AJ$22)*$AH$22))+(((((M10/100)*$AJ$22)*$AN$22)*$AH$22)*Calculator!$G$12)-((((M10/100)*$AJ$22)*$AN$22)*$AH$22)+((((M10/100)*$AJ$23)*$AH$23)),IF(Calculator!$O$6="DUALELEMENTS",SUM((((M10/100)*$AJ$22)*$AH$22))+(((((M10/100)*$AJ$22)*$AN$22)*$AH$22)*Calculator!$G$13)-((((M10/100)*$AJ$22)*$AN$22)*$AH$22)+((((M10/100)*$AJ$23)*$AH$23)),IF(Calculator!$O$6="DUALSPECTRUM",SUM((((M10/100)*$AJ$22)*$AH$22))+(((((M10/100)*$AJ$22)*$AN$22)*$AH$22)*Calculator!$G$15)-((((M10/100)*$AJ$22)*$AN$22)*$AH$22)+((((M10/100)*$AJ$23)*$AH$23)),IF(Calculator!$O$6="DUALHOMESTEAD",SUM((((M10/100)*$AJ$22)*$AH$22))+(((((M10/100)*$AJ$22)*$AN$22)*$AH$22)*Calculator!$G$14)-((((M10/100)*$AJ$22)*$AN$22)*$AH$22)+((((M10/100)*$AJ$23)*$AH$23)),IF(Calculator!$O$6="DUALBAND A",SUM((((M10/100)*$AJ$22)*$AH$22))+(((((M10/100)*$AJ$22)*$AN$22)*$AH$22)*Calculator!$G$16)-((((M10/100)*$AJ$22)*$AN$22)*$AH$22)+((((M10/100)*$AJ$23)*$AH$23)),IF(Calculator!$O$6="DUALBAND B",SUM((((M10/100)*$AJ$22)*$AH$22))+(((((M10/100)*$AJ$22)*$AN$22)*$AH$22)*Calculator!$G$17)-((((M10/100)*$AJ$22)*$AN$22)*$AH$22)+((((M10/100)*$AJ$23)*$AH$23)),IF(Calculator!$O$6="DUALBAND C",SUM((((M10/100)*$AJ$22)*$AH$22))+(((((M10/100)*$AJ$22)*$AN$22)*$AH$22)*Calculator!$G$18)-((((M10/100)*$AJ$22)*$AN$22)*$AH$22)+((((M10/100)*$AJ$23)*$AH$23)),IF(Calculator!$O$6="DUALBAND D",SUM((((M10/100)*$AJ$22)*$AH$22))+(((((M10/100)*$AJ$22)*$AN$22)*$AH$22)*Calculator!$G$19)-((((M10/100)*$AJ$22)*$AN$22)*$AH$22)+((((M10/100)*$AJ$23)*$AH$23)),IF(Calculator!$O$6="DUALURBANE",SUM((((M10/100)*$AJ$22)*$AH$22))+(((((M10/100)*$AJ$22)*$AN$22)*$AH$22)*Calculator!$G$20)-((((M10/100)*$AJ$22)*$AN$22)*$AH$22)+((((M10/100)*$AJ$23)*$AH$23)),IF(Calculator!$O$6="DUALSILVERANOD",SUM((((M10/100)*$AJ$22)*$AH$22))+(((((M10/100)*$AJ$22)*$AN$22)*$AH$22)*Calculator!$G$21)-((((M10/100)*$AJ$22)*$AN$22)*$AH$22)+((((M10/100)*$AJ$23)*$AH$23)),IF(Calculator!$O$6="DUALANOD",SUM((((M10/100)*$AJ$22)*$AH$22))+(((((M10/100)*$AJ$22)*$AN$22)*$AH$22)*Calculator!$G$22)-((((M10/100)*$AJ$22)*$AN$22)*$AH$22)+((((M10/100)*$AJ$23)*$AH$23))))))))))))))))))))))))</f>
        <v>690.81563572387699</v>
      </c>
      <c r="AC10" s="2">
        <f>IF(Calculator!$O$6="SINGLEBASE",SUM((((N10/100)*$AJ$22)*$AH$22))+((((N10/100)*$AJ$23)*$AH$23)),IF(Calculator!$O$6="SINGLEELEMENTS",SUM((((N10/100)*$AJ$22)*$AH$22))+(((((N10/100)*$AJ$22)*$AN$22)*$AH$22)*Calculator!$G$2)-((((N10/100)*$AJ$22)*$AN$22)*$AH$22)+((((N10/100)*$AJ$23)*$AH$23)),IF(Calculator!$O$6="SINGLESPECTRUM",SUM((((N10/100)*$AJ$22)*$AH$22))+(((((N10/100)*$AJ$22)*$AN$22)*$AH$22)*Calculator!$G$4)-((((N10/100)*$AJ$22)*$AN$22)*$AH$22)+((((N10/100)*$AJ$23)*$AH$23)),IF(Calculator!$O$6="SINGLEHOMESTEAD",SUM((((N10/100)*$AJ$22)*$AH$22))+(((((N10/100)*$AJ$22)*$AN$22)*$AH$22)*Calculator!$G$3)-((((N10/100)*$AJ$22)*$AN$22)*$AH$22)+((((N10/100)*$AJ$23)*$AH$23)),IF(Calculator!$O$6="SINGLEBAND A",SUM((((N10/100)*$AJ$22)*$AH$22))+(((((N10/100)*$AJ$22)*$AN$22)*$AH$22)*Calculator!$G$5)-((((N10/100)*$AJ$22)*$AN$22)*$AH$22)+((((N10/100)*$AJ$23)*$AH$23)),IF(Calculator!$O$6="SINGLEBAND B",SUM((((N10/100)*$AJ$22)*$AH$22))+(((((N10/100)*$AJ$22)*$AN$22)*$AH$22)*Calculator!$G$6)-((((N10/100)*$AJ$22)*$AN$22)*$AH$22)+((((N10/100)*$AJ$23)*$AH$23)),IF(Calculator!$O$6="SINGLEBAND C",SUM((((N10/100)*$AJ$22)*$AH$22))+(((((N10/100)*$AJ$22)*$AN$22)*$AH$22)*Calculator!$G$7)-((((N10/100)*$AJ$22)*$AN$22)*$AH$22)+((((N10/100)*$AJ$23)*$AH$23)),IF(Calculator!$O$6="SINGLEBAND D",SUM((((N10/100)*$AJ$22)*$AH$22))+(((((N10/100)*$AJ$22)*$AN$22)*$AH$22)*Calculator!$G$8)-((((N10/100)*$AJ$22)*$AN$22)*$AH$22)+((((N10/100)*$AJ$23)*$AH$23)),IF(Calculator!$O$6="SINGLEURBANE",SUM((((N10/100)*$AJ$22)*$AH$22))+(((((N10/100)*$AJ$22)*$AN$22)*$AH$22)*Calculator!$G$9)-((((N10/100)*$AJ$22)*$AN$22)*$AH$22)+((((N10/100)*$AJ$23)*$AH$23)),IF(Calculator!$O$6="SINGLESILVERANOD",SUM((((N10/100)*$AJ$22)*$AH$22))+(((((N10/100)*$AJ$22)*$AN$22)*$AH$22)*Calculator!$G$10)-((((N10/100)*$AJ$22)*$AN$22)*$AH$22)+((((N10/100)*$AJ$23)*$AH$23)),IF(Calculator!$O$6="SINGLEANOD",SUM((((N10/100)*$AJ$22)*$AH$22))+(((((N10/100)*$AJ$22)*$AN$22)*$AH$22)*Calculator!$G$11)-((((N10/100)*$AJ$22)*$AN$22)*$AH$22)+((((N10/100)*$AJ$23)*$AH$23)),IF(Calculator!$O$6="DUALBASE",SUM((((N10/100)*$AJ$22)*$AH$22))+(((((N10/100)*$AJ$22)*$AN$22)*$AH$22)*Calculator!$G$12)-((((N10/100)*$AJ$22)*$AN$22)*$AH$22)+((((N10/100)*$AJ$23)*$AH$23)),IF(Calculator!$O$6="DUALELEMENTS",SUM((((N10/100)*$AJ$22)*$AH$22))+(((((N10/100)*$AJ$22)*$AN$22)*$AH$22)*Calculator!$G$13)-((((N10/100)*$AJ$22)*$AN$22)*$AH$22)+((((N10/100)*$AJ$23)*$AH$23)),IF(Calculator!$O$6="DUALSPECTRUM",SUM((((N10/100)*$AJ$22)*$AH$22))+(((((N10/100)*$AJ$22)*$AN$22)*$AH$22)*Calculator!$G$15)-((((N10/100)*$AJ$22)*$AN$22)*$AH$22)+((((N10/100)*$AJ$23)*$AH$23)),IF(Calculator!$O$6="DUALHOMESTEAD",SUM((((N10/100)*$AJ$22)*$AH$22))+(((((N10/100)*$AJ$22)*$AN$22)*$AH$22)*Calculator!$G$14)-((((N10/100)*$AJ$22)*$AN$22)*$AH$22)+((((N10/100)*$AJ$23)*$AH$23)),IF(Calculator!$O$6="DUALBAND A",SUM((((N10/100)*$AJ$22)*$AH$22))+(((((N10/100)*$AJ$22)*$AN$22)*$AH$22)*Calculator!$G$16)-((((N10/100)*$AJ$22)*$AN$22)*$AH$22)+((((N10/100)*$AJ$23)*$AH$23)),IF(Calculator!$O$6="DUALBAND B",SUM((((N10/100)*$AJ$22)*$AH$22))+(((((N10/100)*$AJ$22)*$AN$22)*$AH$22)*Calculator!$G$17)-((((N10/100)*$AJ$22)*$AN$22)*$AH$22)+((((N10/100)*$AJ$23)*$AH$23)),IF(Calculator!$O$6="DUALBAND C",SUM((((N10/100)*$AJ$22)*$AH$22))+(((((N10/100)*$AJ$22)*$AN$22)*$AH$22)*Calculator!$G$18)-((((N10/100)*$AJ$22)*$AN$22)*$AH$22)+((((N10/100)*$AJ$23)*$AH$23)),IF(Calculator!$O$6="DUALBAND D",SUM((((N10/100)*$AJ$22)*$AH$22))+(((((N10/100)*$AJ$22)*$AN$22)*$AH$22)*Calculator!$G$19)-((((N10/100)*$AJ$22)*$AN$22)*$AH$22)+((((N10/100)*$AJ$23)*$AH$23)),IF(Calculator!$O$6="DUALURBANE",SUM((((N10/100)*$AJ$22)*$AH$22))+(((((N10/100)*$AJ$22)*$AN$22)*$AH$22)*Calculator!$G$20)-((((N10/100)*$AJ$22)*$AN$22)*$AH$22)+((((N10/100)*$AJ$23)*$AH$23)),IF(Calculator!$O$6="DUALSILVERANOD",SUM((((N10/100)*$AJ$22)*$AH$22))+(((((N10/100)*$AJ$22)*$AN$22)*$AH$22)*Calculator!$G$21)-((((N10/100)*$AJ$22)*$AN$22)*$AH$22)+((((N10/100)*$AJ$23)*$AH$23)),IF(Calculator!$O$6="DUALANOD",SUM((((N10/100)*$AJ$22)*$AH$22))+(((((N10/100)*$AJ$22)*$AN$22)*$AH$22)*Calculator!$G$22)-((((N10/100)*$AJ$22)*$AN$22)*$AH$22)+((((N10/100)*$AJ$23)*$AH$23))))))))))))))))))))))))</f>
        <v>698.48490118408199</v>
      </c>
    </row>
    <row r="11" spans="1:40">
      <c r="A11" s="8" t="s">
        <v>1374</v>
      </c>
      <c r="B11" s="2">
        <v>1490.7969744873046</v>
      </c>
      <c r="C11" s="2">
        <v>1509.5024999999998</v>
      </c>
      <c r="D11" s="2">
        <v>1528.2184857177733</v>
      </c>
      <c r="E11" s="2">
        <v>1546.9240112304688</v>
      </c>
      <c r="F11" s="2">
        <v>1565.6398693847655</v>
      </c>
      <c r="G11" s="2">
        <v>1587.501315307617</v>
      </c>
      <c r="H11" s="2">
        <v>1606.2173010253905</v>
      </c>
      <c r="I11" s="2">
        <v>1624.9226989746094</v>
      </c>
      <c r="J11" s="2">
        <v>1643.6386846923826</v>
      </c>
      <c r="K11" s="2">
        <v>1662.3442102050781</v>
      </c>
      <c r="L11" s="2">
        <v>1684.2159887695311</v>
      </c>
      <c r="M11" s="2">
        <v>1702.9215142822266</v>
      </c>
      <c r="N11" s="2">
        <v>1721.6374999999998</v>
      </c>
      <c r="P11" s="52">
        <v>2000</v>
      </c>
      <c r="Q11" s="2">
        <f>IF(Calculator!$O$6="SINGLEBASE",SUM((((B11/100)*$AJ$22)*$AH$22))+((((B11/100)*$AJ$23)*$AH$23)),IF(Calculator!$O$6="SINGLEELEMENTS",SUM((((B11/100)*$AJ$22)*$AH$22))+(((((B11/100)*$AJ$22)*$AN$22)*$AH$22)*Calculator!$G$2)-((((B11/100)*$AJ$22)*$AN$22)*$AH$22)+((((B11/100)*$AJ$23)*$AH$23)),IF(Calculator!$O$6="SINGLESPECTRUM",SUM((((B11/100)*$AJ$22)*$AH$22))+(((((B11/100)*$AJ$22)*$AN$22)*$AH$22)*Calculator!$G$4)-((((B11/100)*$AJ$22)*$AN$22)*$AH$22)+((((B11/100)*$AJ$23)*$AH$23)),IF(Calculator!$O$6="SINGLEHOMESTEAD",SUM((((B11/100)*$AJ$22)*$AH$22))+(((((B11/100)*$AJ$22)*$AN$22)*$AH$22)*Calculator!$G$3)-((((B11/100)*$AJ$22)*$AN$22)*$AH$22)+((((B11/100)*$AJ$23)*$AH$23)),IF(Calculator!$O$6="SINGLEBAND A",SUM((((B11/100)*$AJ$22)*$AH$22))+(((((B11/100)*$AJ$22)*$AN$22)*$AH$22)*Calculator!$G$5)-((((B11/100)*$AJ$22)*$AN$22)*$AH$22)+((((B11/100)*$AJ$23)*$AH$23)),IF(Calculator!$O$6="SINGLEBAND B",SUM((((B11/100)*$AJ$22)*$AH$22))+(((((B11/100)*$AJ$22)*$AN$22)*$AH$22)*Calculator!$G$6)-((((B11/100)*$AJ$22)*$AN$22)*$AH$22)+((((B11/100)*$AJ$23)*$AH$23)),IF(Calculator!$O$6="SINGLEBAND C",SUM((((B11/100)*$AJ$22)*$AH$22))+(((((B11/100)*$AJ$22)*$AN$22)*$AH$22)*Calculator!$G$7)-((((B11/100)*$AJ$22)*$AN$22)*$AH$22)+((((B11/100)*$AJ$23)*$AH$23)),IF(Calculator!$O$6="SINGLEBAND D",SUM((((B11/100)*$AJ$22)*$AH$22))+(((((B11/100)*$AJ$22)*$AN$22)*$AH$22)*Calculator!$G$8)-((((B11/100)*$AJ$22)*$AN$22)*$AH$22)+((((B11/100)*$AJ$23)*$AH$23)),IF(Calculator!$O$6="SINGLEURBANE",SUM((((B11/100)*$AJ$22)*$AH$22))+(((((B11/100)*$AJ$22)*$AN$22)*$AH$22)*Calculator!$G$9)-((((B11/100)*$AJ$22)*$AN$22)*$AH$22)+((((B11/100)*$AJ$23)*$AH$23)),IF(Calculator!$O$6="SINGLESILVERANOD",SUM((((B11/100)*$AJ$22)*$AH$22))+(((((B11/100)*$AJ$22)*$AN$22)*$AH$22)*Calculator!$G$10)-((((B11/100)*$AJ$22)*$AN$22)*$AH$22)+((((B11/100)*$AJ$23)*$AH$23)),IF(Calculator!$O$6="SINGLEANOD",SUM((((B11/100)*$AJ$22)*$AH$22))+(((((B11/100)*$AJ$22)*$AN$22)*$AH$22)*Calculator!$G$11)-((((B11/100)*$AJ$22)*$AN$22)*$AH$22)+((((B11/100)*$AJ$23)*$AH$23)),IF(Calculator!$O$6="DUALBASE",SUM((((B11/100)*$AJ$22)*$AH$22))+(((((B11/100)*$AJ$22)*$AN$22)*$AH$22)*Calculator!$G$12)-((((B11/100)*$AJ$22)*$AN$22)*$AH$22)+((((B11/100)*$AJ$23)*$AH$23)),IF(Calculator!$O$6="DUALELEMENTS",SUM((((B11/100)*$AJ$22)*$AH$22))+(((((B11/100)*$AJ$22)*$AN$22)*$AH$22)*Calculator!$G$13)-((((B11/100)*$AJ$22)*$AN$22)*$AH$22)+((((B11/100)*$AJ$23)*$AH$23)),IF(Calculator!$O$6="DUALSPECTRUM",SUM((((B11/100)*$AJ$22)*$AH$22))+(((((B11/100)*$AJ$22)*$AN$22)*$AH$22)*Calculator!$G$15)-((((B11/100)*$AJ$22)*$AN$22)*$AH$22)+((((B11/100)*$AJ$23)*$AH$23)),IF(Calculator!$O$6="DUALHOMESTEAD",SUM((((B11/100)*$AJ$22)*$AH$22))+(((((B11/100)*$AJ$22)*$AN$22)*$AH$22)*Calculator!$G$14)-((((B11/100)*$AJ$22)*$AN$22)*$AH$22)+((((B11/100)*$AJ$23)*$AH$23)),IF(Calculator!$O$6="DUALBAND A",SUM((((B11/100)*$AJ$22)*$AH$22))+(((((B11/100)*$AJ$22)*$AN$22)*$AH$22)*Calculator!$G$16)-((((B11/100)*$AJ$22)*$AN$22)*$AH$22)+((((B11/100)*$AJ$23)*$AH$23)),IF(Calculator!$O$6="DUALBAND B",SUM((((B11/100)*$AJ$22)*$AH$22))+(((((B11/100)*$AJ$22)*$AN$22)*$AH$22)*Calculator!$G$17)-((((B11/100)*$AJ$22)*$AN$22)*$AH$22)+((((B11/100)*$AJ$23)*$AH$23)),IF(Calculator!$O$6="DUALBAND C",SUM((((B11/100)*$AJ$22)*$AH$22))+(((((B11/100)*$AJ$22)*$AN$22)*$AH$22)*Calculator!$G$18)-((((B11/100)*$AJ$22)*$AN$22)*$AH$22)+((((B11/100)*$AJ$23)*$AH$23)),IF(Calculator!$O$6="DUALBAND D",SUM((((B11/100)*$AJ$22)*$AH$22))+(((((B11/100)*$AJ$22)*$AN$22)*$AH$22)*Calculator!$G$19)-((((B11/100)*$AJ$22)*$AN$22)*$AH$22)+((((B11/100)*$AJ$23)*$AH$23)),IF(Calculator!$O$6="DUALURBANE",SUM((((B11/100)*$AJ$22)*$AH$22))+(((((B11/100)*$AJ$22)*$AN$22)*$AH$22)*Calculator!$G$20)-((((B11/100)*$AJ$22)*$AN$22)*$AH$22)+((((B11/100)*$AJ$23)*$AH$23)),IF(Calculator!$O$6="DUALSILVERANOD",SUM((((B11/100)*$AJ$22)*$AH$22))+(((((B11/100)*$AJ$22)*$AN$22)*$AH$22)*Calculator!$G$21)-((((B11/100)*$AJ$22)*$AN$22)*$AH$22)+((((B11/100)*$AJ$23)*$AH$23)),IF(Calculator!$O$6="DUALANOD",SUM((((B11/100)*$AJ$22)*$AH$22))+(((((B11/100)*$AJ$22)*$AN$22)*$AH$22)*Calculator!$G$22)-((((B11/100)*$AJ$22)*$AN$22)*$AH$22)+((((B11/100)*$AJ$23)*$AH$23))))))))))))))))))))))))</f>
        <v>611.2267595397949</v>
      </c>
      <c r="R11" s="2">
        <f>IF(Calculator!$O$6="SINGLEBASE",SUM((((C11/100)*$AJ$22)*$AH$22))+((((C11/100)*$AJ$23)*$AH$23)),IF(Calculator!$O$6="SINGLEELEMENTS",SUM((((C11/100)*$AJ$22)*$AH$22))+(((((C11/100)*$AJ$22)*$AN$22)*$AH$22)*Calculator!$G$2)-((((C11/100)*$AJ$22)*$AN$22)*$AH$22)+((((C11/100)*$AJ$23)*$AH$23)),IF(Calculator!$O$6="SINGLESPECTRUM",SUM((((C11/100)*$AJ$22)*$AH$22))+(((((C11/100)*$AJ$22)*$AN$22)*$AH$22)*Calculator!$G$4)-((((C11/100)*$AJ$22)*$AN$22)*$AH$22)+((((C11/100)*$AJ$23)*$AH$23)),IF(Calculator!$O$6="SINGLEHOMESTEAD",SUM((((C11/100)*$AJ$22)*$AH$22))+(((((C11/100)*$AJ$22)*$AN$22)*$AH$22)*Calculator!$G$3)-((((C11/100)*$AJ$22)*$AN$22)*$AH$22)+((((C11/100)*$AJ$23)*$AH$23)),IF(Calculator!$O$6="SINGLEBAND A",SUM((((C11/100)*$AJ$22)*$AH$22))+(((((C11/100)*$AJ$22)*$AN$22)*$AH$22)*Calculator!$G$5)-((((C11/100)*$AJ$22)*$AN$22)*$AH$22)+((((C11/100)*$AJ$23)*$AH$23)),IF(Calculator!$O$6="SINGLEBAND B",SUM((((C11/100)*$AJ$22)*$AH$22))+(((((C11/100)*$AJ$22)*$AN$22)*$AH$22)*Calculator!$G$6)-((((C11/100)*$AJ$22)*$AN$22)*$AH$22)+((((C11/100)*$AJ$23)*$AH$23)),IF(Calculator!$O$6="SINGLEBAND C",SUM((((C11/100)*$AJ$22)*$AH$22))+(((((C11/100)*$AJ$22)*$AN$22)*$AH$22)*Calculator!$G$7)-((((C11/100)*$AJ$22)*$AN$22)*$AH$22)+((((C11/100)*$AJ$23)*$AH$23)),IF(Calculator!$O$6="SINGLEBAND D",SUM((((C11/100)*$AJ$22)*$AH$22))+(((((C11/100)*$AJ$22)*$AN$22)*$AH$22)*Calculator!$G$8)-((((C11/100)*$AJ$22)*$AN$22)*$AH$22)+((((C11/100)*$AJ$23)*$AH$23)),IF(Calculator!$O$6="SINGLEURBANE",SUM((((C11/100)*$AJ$22)*$AH$22))+(((((C11/100)*$AJ$22)*$AN$22)*$AH$22)*Calculator!$G$9)-((((C11/100)*$AJ$22)*$AN$22)*$AH$22)+((((C11/100)*$AJ$23)*$AH$23)),IF(Calculator!$O$6="SINGLESILVERANOD",SUM((((C11/100)*$AJ$22)*$AH$22))+(((((C11/100)*$AJ$22)*$AN$22)*$AH$22)*Calculator!$G$10)-((((C11/100)*$AJ$22)*$AN$22)*$AH$22)+((((C11/100)*$AJ$23)*$AH$23)),IF(Calculator!$O$6="SINGLEANOD",SUM((((C11/100)*$AJ$22)*$AH$22))+(((((C11/100)*$AJ$22)*$AN$22)*$AH$22)*Calculator!$G$11)-((((C11/100)*$AJ$22)*$AN$22)*$AH$22)+((((C11/100)*$AJ$23)*$AH$23)),IF(Calculator!$O$6="DUALBASE",SUM((((C11/100)*$AJ$22)*$AH$22))+(((((C11/100)*$AJ$22)*$AN$22)*$AH$22)*Calculator!$G$12)-((((C11/100)*$AJ$22)*$AN$22)*$AH$22)+((((C11/100)*$AJ$23)*$AH$23)),IF(Calculator!$O$6="DUALELEMENTS",SUM((((C11/100)*$AJ$22)*$AH$22))+(((((C11/100)*$AJ$22)*$AN$22)*$AH$22)*Calculator!$G$13)-((((C11/100)*$AJ$22)*$AN$22)*$AH$22)+((((C11/100)*$AJ$23)*$AH$23)),IF(Calculator!$O$6="DUALSPECTRUM",SUM((((C11/100)*$AJ$22)*$AH$22))+(((((C11/100)*$AJ$22)*$AN$22)*$AH$22)*Calculator!$G$15)-((((C11/100)*$AJ$22)*$AN$22)*$AH$22)+((((C11/100)*$AJ$23)*$AH$23)),IF(Calculator!$O$6="DUALHOMESTEAD",SUM((((C11/100)*$AJ$22)*$AH$22))+(((((C11/100)*$AJ$22)*$AN$22)*$AH$22)*Calculator!$G$14)-((((C11/100)*$AJ$22)*$AN$22)*$AH$22)+((((C11/100)*$AJ$23)*$AH$23)),IF(Calculator!$O$6="DUALBAND A",SUM((((C11/100)*$AJ$22)*$AH$22))+(((((C11/100)*$AJ$22)*$AN$22)*$AH$22)*Calculator!$G$16)-((((C11/100)*$AJ$22)*$AN$22)*$AH$22)+((((C11/100)*$AJ$23)*$AH$23)),IF(Calculator!$O$6="DUALBAND B",SUM((((C11/100)*$AJ$22)*$AH$22))+(((((C11/100)*$AJ$22)*$AN$22)*$AH$22)*Calculator!$G$17)-((((C11/100)*$AJ$22)*$AN$22)*$AH$22)+((((C11/100)*$AJ$23)*$AH$23)),IF(Calculator!$O$6="DUALBAND C",SUM((((C11/100)*$AJ$22)*$AH$22))+(((((C11/100)*$AJ$22)*$AN$22)*$AH$22)*Calculator!$G$18)-((((C11/100)*$AJ$22)*$AN$22)*$AH$22)+((((C11/100)*$AJ$23)*$AH$23)),IF(Calculator!$O$6="DUALBAND D",SUM((((C11/100)*$AJ$22)*$AH$22))+(((((C11/100)*$AJ$22)*$AN$22)*$AH$22)*Calculator!$G$19)-((((C11/100)*$AJ$22)*$AN$22)*$AH$22)+((((C11/100)*$AJ$23)*$AH$23)),IF(Calculator!$O$6="DUALURBANE",SUM((((C11/100)*$AJ$22)*$AH$22))+(((((C11/100)*$AJ$22)*$AN$22)*$AH$22)*Calculator!$G$20)-((((C11/100)*$AJ$22)*$AN$22)*$AH$22)+((((C11/100)*$AJ$23)*$AH$23)),IF(Calculator!$O$6="DUALSILVERANOD",SUM((((C11/100)*$AJ$22)*$AH$22))+(((((C11/100)*$AJ$22)*$AN$22)*$AH$22)*Calculator!$G$21)-((((C11/100)*$AJ$22)*$AN$22)*$AH$22)+((((C11/100)*$AJ$23)*$AH$23)),IF(Calculator!$O$6="DUALANOD",SUM((((C11/100)*$AJ$22)*$AH$22))+(((((C11/100)*$AJ$22)*$AN$22)*$AH$22)*Calculator!$G$22)-((((C11/100)*$AJ$22)*$AN$22)*$AH$22)+((((C11/100)*$AJ$23)*$AH$23))))))))))))))))))))))))</f>
        <v>618.89602500000001</v>
      </c>
      <c r="S11" s="2">
        <f>IF(Calculator!$O$6="SINGLEBASE",SUM((((D11/100)*$AJ$22)*$AH$22))+((((D11/100)*$AJ$23)*$AH$23)),IF(Calculator!$O$6="SINGLEELEMENTS",SUM((((D11/100)*$AJ$22)*$AH$22))+(((((D11/100)*$AJ$22)*$AN$22)*$AH$22)*Calculator!$G$2)-((((D11/100)*$AJ$22)*$AN$22)*$AH$22)+((((D11/100)*$AJ$23)*$AH$23)),IF(Calculator!$O$6="SINGLESPECTRUM",SUM((((D11/100)*$AJ$22)*$AH$22))+(((((D11/100)*$AJ$22)*$AN$22)*$AH$22)*Calculator!$G$4)-((((D11/100)*$AJ$22)*$AN$22)*$AH$22)+((((D11/100)*$AJ$23)*$AH$23)),IF(Calculator!$O$6="SINGLEHOMESTEAD",SUM((((D11/100)*$AJ$22)*$AH$22))+(((((D11/100)*$AJ$22)*$AN$22)*$AH$22)*Calculator!$G$3)-((((D11/100)*$AJ$22)*$AN$22)*$AH$22)+((((D11/100)*$AJ$23)*$AH$23)),IF(Calculator!$O$6="SINGLEBAND A",SUM((((D11/100)*$AJ$22)*$AH$22))+(((((D11/100)*$AJ$22)*$AN$22)*$AH$22)*Calculator!$G$5)-((((D11/100)*$AJ$22)*$AN$22)*$AH$22)+((((D11/100)*$AJ$23)*$AH$23)),IF(Calculator!$O$6="SINGLEBAND B",SUM((((D11/100)*$AJ$22)*$AH$22))+(((((D11/100)*$AJ$22)*$AN$22)*$AH$22)*Calculator!$G$6)-((((D11/100)*$AJ$22)*$AN$22)*$AH$22)+((((D11/100)*$AJ$23)*$AH$23)),IF(Calculator!$O$6="SINGLEBAND C",SUM((((D11/100)*$AJ$22)*$AH$22))+(((((D11/100)*$AJ$22)*$AN$22)*$AH$22)*Calculator!$G$7)-((((D11/100)*$AJ$22)*$AN$22)*$AH$22)+((((D11/100)*$AJ$23)*$AH$23)),IF(Calculator!$O$6="SINGLEBAND D",SUM((((D11/100)*$AJ$22)*$AH$22))+(((((D11/100)*$AJ$22)*$AN$22)*$AH$22)*Calculator!$G$8)-((((D11/100)*$AJ$22)*$AN$22)*$AH$22)+((((D11/100)*$AJ$23)*$AH$23)),IF(Calculator!$O$6="SINGLEURBANE",SUM((((D11/100)*$AJ$22)*$AH$22))+(((((D11/100)*$AJ$22)*$AN$22)*$AH$22)*Calculator!$G$9)-((((D11/100)*$AJ$22)*$AN$22)*$AH$22)+((((D11/100)*$AJ$23)*$AH$23)),IF(Calculator!$O$6="SINGLESILVERANOD",SUM((((D11/100)*$AJ$22)*$AH$22))+(((((D11/100)*$AJ$22)*$AN$22)*$AH$22)*Calculator!$G$10)-((((D11/100)*$AJ$22)*$AN$22)*$AH$22)+((((D11/100)*$AJ$23)*$AH$23)),IF(Calculator!$O$6="SINGLEANOD",SUM((((D11/100)*$AJ$22)*$AH$22))+(((((D11/100)*$AJ$22)*$AN$22)*$AH$22)*Calculator!$G$11)-((((D11/100)*$AJ$22)*$AN$22)*$AH$22)+((((D11/100)*$AJ$23)*$AH$23)),IF(Calculator!$O$6="DUALBASE",SUM((((D11/100)*$AJ$22)*$AH$22))+(((((D11/100)*$AJ$22)*$AN$22)*$AH$22)*Calculator!$G$12)-((((D11/100)*$AJ$22)*$AN$22)*$AH$22)+((((D11/100)*$AJ$23)*$AH$23)),IF(Calculator!$O$6="DUALELEMENTS",SUM((((D11/100)*$AJ$22)*$AH$22))+(((((D11/100)*$AJ$22)*$AN$22)*$AH$22)*Calculator!$G$13)-((((D11/100)*$AJ$22)*$AN$22)*$AH$22)+((((D11/100)*$AJ$23)*$AH$23)),IF(Calculator!$O$6="DUALSPECTRUM",SUM((((D11/100)*$AJ$22)*$AH$22))+(((((D11/100)*$AJ$22)*$AN$22)*$AH$22)*Calculator!$G$15)-((((D11/100)*$AJ$22)*$AN$22)*$AH$22)+((((D11/100)*$AJ$23)*$AH$23)),IF(Calculator!$O$6="DUALHOMESTEAD",SUM((((D11/100)*$AJ$22)*$AH$22))+(((((D11/100)*$AJ$22)*$AN$22)*$AH$22)*Calculator!$G$14)-((((D11/100)*$AJ$22)*$AN$22)*$AH$22)+((((D11/100)*$AJ$23)*$AH$23)),IF(Calculator!$O$6="DUALBAND A",SUM((((D11/100)*$AJ$22)*$AH$22))+(((((D11/100)*$AJ$22)*$AN$22)*$AH$22)*Calculator!$G$16)-((((D11/100)*$AJ$22)*$AN$22)*$AH$22)+((((D11/100)*$AJ$23)*$AH$23)),IF(Calculator!$O$6="DUALBAND B",SUM((((D11/100)*$AJ$22)*$AH$22))+(((((D11/100)*$AJ$22)*$AN$22)*$AH$22)*Calculator!$G$17)-((((D11/100)*$AJ$22)*$AN$22)*$AH$22)+((((D11/100)*$AJ$23)*$AH$23)),IF(Calculator!$O$6="DUALBAND C",SUM((((D11/100)*$AJ$22)*$AH$22))+(((((D11/100)*$AJ$22)*$AN$22)*$AH$22)*Calculator!$G$18)-((((D11/100)*$AJ$22)*$AN$22)*$AH$22)+((((D11/100)*$AJ$23)*$AH$23)),IF(Calculator!$O$6="DUALBAND D",SUM((((D11/100)*$AJ$22)*$AH$22))+(((((D11/100)*$AJ$22)*$AN$22)*$AH$22)*Calculator!$G$19)-((((D11/100)*$AJ$22)*$AN$22)*$AH$22)+((((D11/100)*$AJ$23)*$AH$23)),IF(Calculator!$O$6="DUALURBANE",SUM((((D11/100)*$AJ$22)*$AH$22))+(((((D11/100)*$AJ$22)*$AN$22)*$AH$22)*Calculator!$G$20)-((((D11/100)*$AJ$22)*$AN$22)*$AH$22)+((((D11/100)*$AJ$23)*$AH$23)),IF(Calculator!$O$6="DUALSILVERANOD",SUM((((D11/100)*$AJ$22)*$AH$22))+(((((D11/100)*$AJ$22)*$AN$22)*$AH$22)*Calculator!$G$21)-((((D11/100)*$AJ$22)*$AN$22)*$AH$22)+((((D11/100)*$AJ$23)*$AH$23)),IF(Calculator!$O$6="DUALANOD",SUM((((D11/100)*$AJ$22)*$AH$22))+(((((D11/100)*$AJ$22)*$AN$22)*$AH$22)*Calculator!$G$22)-((((D11/100)*$AJ$22)*$AN$22)*$AH$22)+((((D11/100)*$AJ$23)*$AH$23))))))))))))))))))))))))</f>
        <v>626.56957914428699</v>
      </c>
      <c r="T11" s="2">
        <f>IF(Calculator!$O$6="SINGLEBASE",SUM((((E11/100)*$AJ$22)*$AH$22))+((((E11/100)*$AJ$23)*$AH$23)),IF(Calculator!$O$6="SINGLEELEMENTS",SUM((((E11/100)*$AJ$22)*$AH$22))+(((((E11/100)*$AJ$22)*$AN$22)*$AH$22)*Calculator!$G$2)-((((E11/100)*$AJ$22)*$AN$22)*$AH$22)+((((E11/100)*$AJ$23)*$AH$23)),IF(Calculator!$O$6="SINGLESPECTRUM",SUM((((E11/100)*$AJ$22)*$AH$22))+(((((E11/100)*$AJ$22)*$AN$22)*$AH$22)*Calculator!$G$4)-((((E11/100)*$AJ$22)*$AN$22)*$AH$22)+((((E11/100)*$AJ$23)*$AH$23)),IF(Calculator!$O$6="SINGLEHOMESTEAD",SUM((((E11/100)*$AJ$22)*$AH$22))+(((((E11/100)*$AJ$22)*$AN$22)*$AH$22)*Calculator!$G$3)-((((E11/100)*$AJ$22)*$AN$22)*$AH$22)+((((E11/100)*$AJ$23)*$AH$23)),IF(Calculator!$O$6="SINGLEBAND A",SUM((((E11/100)*$AJ$22)*$AH$22))+(((((E11/100)*$AJ$22)*$AN$22)*$AH$22)*Calculator!$G$5)-((((E11/100)*$AJ$22)*$AN$22)*$AH$22)+((((E11/100)*$AJ$23)*$AH$23)),IF(Calculator!$O$6="SINGLEBAND B",SUM((((E11/100)*$AJ$22)*$AH$22))+(((((E11/100)*$AJ$22)*$AN$22)*$AH$22)*Calculator!$G$6)-((((E11/100)*$AJ$22)*$AN$22)*$AH$22)+((((E11/100)*$AJ$23)*$AH$23)),IF(Calculator!$O$6="SINGLEBAND C",SUM((((E11/100)*$AJ$22)*$AH$22))+(((((E11/100)*$AJ$22)*$AN$22)*$AH$22)*Calculator!$G$7)-((((E11/100)*$AJ$22)*$AN$22)*$AH$22)+((((E11/100)*$AJ$23)*$AH$23)),IF(Calculator!$O$6="SINGLEBAND D",SUM((((E11/100)*$AJ$22)*$AH$22))+(((((E11/100)*$AJ$22)*$AN$22)*$AH$22)*Calculator!$G$8)-((((E11/100)*$AJ$22)*$AN$22)*$AH$22)+((((E11/100)*$AJ$23)*$AH$23)),IF(Calculator!$O$6="SINGLEURBANE",SUM((((E11/100)*$AJ$22)*$AH$22))+(((((E11/100)*$AJ$22)*$AN$22)*$AH$22)*Calculator!$G$9)-((((E11/100)*$AJ$22)*$AN$22)*$AH$22)+((((E11/100)*$AJ$23)*$AH$23)),IF(Calculator!$O$6="SINGLESILVERANOD",SUM((((E11/100)*$AJ$22)*$AH$22))+(((((E11/100)*$AJ$22)*$AN$22)*$AH$22)*Calculator!$G$10)-((((E11/100)*$AJ$22)*$AN$22)*$AH$22)+((((E11/100)*$AJ$23)*$AH$23)),IF(Calculator!$O$6="SINGLEANOD",SUM((((E11/100)*$AJ$22)*$AH$22))+(((((E11/100)*$AJ$22)*$AN$22)*$AH$22)*Calculator!$G$11)-((((E11/100)*$AJ$22)*$AN$22)*$AH$22)+((((E11/100)*$AJ$23)*$AH$23)),IF(Calculator!$O$6="DUALBASE",SUM((((E11/100)*$AJ$22)*$AH$22))+(((((E11/100)*$AJ$22)*$AN$22)*$AH$22)*Calculator!$G$12)-((((E11/100)*$AJ$22)*$AN$22)*$AH$22)+((((E11/100)*$AJ$23)*$AH$23)),IF(Calculator!$O$6="DUALELEMENTS",SUM((((E11/100)*$AJ$22)*$AH$22))+(((((E11/100)*$AJ$22)*$AN$22)*$AH$22)*Calculator!$G$13)-((((E11/100)*$AJ$22)*$AN$22)*$AH$22)+((((E11/100)*$AJ$23)*$AH$23)),IF(Calculator!$O$6="DUALSPECTRUM",SUM((((E11/100)*$AJ$22)*$AH$22))+(((((E11/100)*$AJ$22)*$AN$22)*$AH$22)*Calculator!$G$15)-((((E11/100)*$AJ$22)*$AN$22)*$AH$22)+((((E11/100)*$AJ$23)*$AH$23)),IF(Calculator!$O$6="DUALHOMESTEAD",SUM((((E11/100)*$AJ$22)*$AH$22))+(((((E11/100)*$AJ$22)*$AN$22)*$AH$22)*Calculator!$G$14)-((((E11/100)*$AJ$22)*$AN$22)*$AH$22)+((((E11/100)*$AJ$23)*$AH$23)),IF(Calculator!$O$6="DUALBAND A",SUM((((E11/100)*$AJ$22)*$AH$22))+(((((E11/100)*$AJ$22)*$AN$22)*$AH$22)*Calculator!$G$16)-((((E11/100)*$AJ$22)*$AN$22)*$AH$22)+((((E11/100)*$AJ$23)*$AH$23)),IF(Calculator!$O$6="DUALBAND B",SUM((((E11/100)*$AJ$22)*$AH$22))+(((((E11/100)*$AJ$22)*$AN$22)*$AH$22)*Calculator!$G$17)-((((E11/100)*$AJ$22)*$AN$22)*$AH$22)+((((E11/100)*$AJ$23)*$AH$23)),IF(Calculator!$O$6="DUALBAND C",SUM((((E11/100)*$AJ$22)*$AH$22))+(((((E11/100)*$AJ$22)*$AN$22)*$AH$22)*Calculator!$G$18)-((((E11/100)*$AJ$22)*$AN$22)*$AH$22)+((((E11/100)*$AJ$23)*$AH$23)),IF(Calculator!$O$6="DUALBAND D",SUM((((E11/100)*$AJ$22)*$AH$22))+(((((E11/100)*$AJ$22)*$AN$22)*$AH$22)*Calculator!$G$19)-((((E11/100)*$AJ$22)*$AN$22)*$AH$22)+((((E11/100)*$AJ$23)*$AH$23)),IF(Calculator!$O$6="DUALURBANE",SUM((((E11/100)*$AJ$22)*$AH$22))+(((((E11/100)*$AJ$22)*$AN$22)*$AH$22)*Calculator!$G$20)-((((E11/100)*$AJ$22)*$AN$22)*$AH$22)+((((E11/100)*$AJ$23)*$AH$23)),IF(Calculator!$O$6="DUALSILVERANOD",SUM((((E11/100)*$AJ$22)*$AH$22))+(((((E11/100)*$AJ$22)*$AN$22)*$AH$22)*Calculator!$G$21)-((((E11/100)*$AJ$22)*$AN$22)*$AH$22)+((((E11/100)*$AJ$23)*$AH$23)),IF(Calculator!$O$6="DUALANOD",SUM((((E11/100)*$AJ$22)*$AH$22))+(((((E11/100)*$AJ$22)*$AN$22)*$AH$22)*Calculator!$G$22)-((((E11/100)*$AJ$22)*$AN$22)*$AH$22)+((((E11/100)*$AJ$23)*$AH$23))))))))))))))))))))))))</f>
        <v>634.23884460449221</v>
      </c>
      <c r="U11" s="2">
        <f>IF(Calculator!$O$6="SINGLEBASE",SUM((((F11/100)*$AJ$22)*$AH$22))+((((F11/100)*$AJ$23)*$AH$23)),IF(Calculator!$O$6="SINGLEELEMENTS",SUM((((F11/100)*$AJ$22)*$AH$22))+(((((F11/100)*$AJ$22)*$AN$22)*$AH$22)*Calculator!$G$2)-((((F11/100)*$AJ$22)*$AN$22)*$AH$22)+((((F11/100)*$AJ$23)*$AH$23)),IF(Calculator!$O$6="SINGLESPECTRUM",SUM((((F11/100)*$AJ$22)*$AH$22))+(((((F11/100)*$AJ$22)*$AN$22)*$AH$22)*Calculator!$G$4)-((((F11/100)*$AJ$22)*$AN$22)*$AH$22)+((((F11/100)*$AJ$23)*$AH$23)),IF(Calculator!$O$6="SINGLEHOMESTEAD",SUM((((F11/100)*$AJ$22)*$AH$22))+(((((F11/100)*$AJ$22)*$AN$22)*$AH$22)*Calculator!$G$3)-((((F11/100)*$AJ$22)*$AN$22)*$AH$22)+((((F11/100)*$AJ$23)*$AH$23)),IF(Calculator!$O$6="SINGLEBAND A",SUM((((F11/100)*$AJ$22)*$AH$22))+(((((F11/100)*$AJ$22)*$AN$22)*$AH$22)*Calculator!$G$5)-((((F11/100)*$AJ$22)*$AN$22)*$AH$22)+((((F11/100)*$AJ$23)*$AH$23)),IF(Calculator!$O$6="SINGLEBAND B",SUM((((F11/100)*$AJ$22)*$AH$22))+(((((F11/100)*$AJ$22)*$AN$22)*$AH$22)*Calculator!$G$6)-((((F11/100)*$AJ$22)*$AN$22)*$AH$22)+((((F11/100)*$AJ$23)*$AH$23)),IF(Calculator!$O$6="SINGLEBAND C",SUM((((F11/100)*$AJ$22)*$AH$22))+(((((F11/100)*$AJ$22)*$AN$22)*$AH$22)*Calculator!$G$7)-((((F11/100)*$AJ$22)*$AN$22)*$AH$22)+((((F11/100)*$AJ$23)*$AH$23)),IF(Calculator!$O$6="SINGLEBAND D",SUM((((F11/100)*$AJ$22)*$AH$22))+(((((F11/100)*$AJ$22)*$AN$22)*$AH$22)*Calculator!$G$8)-((((F11/100)*$AJ$22)*$AN$22)*$AH$22)+((((F11/100)*$AJ$23)*$AH$23)),IF(Calculator!$O$6="SINGLEURBANE",SUM((((F11/100)*$AJ$22)*$AH$22))+(((((F11/100)*$AJ$22)*$AN$22)*$AH$22)*Calculator!$G$9)-((((F11/100)*$AJ$22)*$AN$22)*$AH$22)+((((F11/100)*$AJ$23)*$AH$23)),IF(Calculator!$O$6="SINGLESILVERANOD",SUM((((F11/100)*$AJ$22)*$AH$22))+(((((F11/100)*$AJ$22)*$AN$22)*$AH$22)*Calculator!$G$10)-((((F11/100)*$AJ$22)*$AN$22)*$AH$22)+((((F11/100)*$AJ$23)*$AH$23)),IF(Calculator!$O$6="SINGLEANOD",SUM((((F11/100)*$AJ$22)*$AH$22))+(((((F11/100)*$AJ$22)*$AN$22)*$AH$22)*Calculator!$G$11)-((((F11/100)*$AJ$22)*$AN$22)*$AH$22)+((((F11/100)*$AJ$23)*$AH$23)),IF(Calculator!$O$6="DUALBASE",SUM((((F11/100)*$AJ$22)*$AH$22))+(((((F11/100)*$AJ$22)*$AN$22)*$AH$22)*Calculator!$G$12)-((((F11/100)*$AJ$22)*$AN$22)*$AH$22)+((((F11/100)*$AJ$23)*$AH$23)),IF(Calculator!$O$6="DUALELEMENTS",SUM((((F11/100)*$AJ$22)*$AH$22))+(((((F11/100)*$AJ$22)*$AN$22)*$AH$22)*Calculator!$G$13)-((((F11/100)*$AJ$22)*$AN$22)*$AH$22)+((((F11/100)*$AJ$23)*$AH$23)),IF(Calculator!$O$6="DUALSPECTRUM",SUM((((F11/100)*$AJ$22)*$AH$22))+(((((F11/100)*$AJ$22)*$AN$22)*$AH$22)*Calculator!$G$15)-((((F11/100)*$AJ$22)*$AN$22)*$AH$22)+((((F11/100)*$AJ$23)*$AH$23)),IF(Calculator!$O$6="DUALHOMESTEAD",SUM((((F11/100)*$AJ$22)*$AH$22))+(((((F11/100)*$AJ$22)*$AN$22)*$AH$22)*Calculator!$G$14)-((((F11/100)*$AJ$22)*$AN$22)*$AH$22)+((((F11/100)*$AJ$23)*$AH$23)),IF(Calculator!$O$6="DUALBAND A",SUM((((F11/100)*$AJ$22)*$AH$22))+(((((F11/100)*$AJ$22)*$AN$22)*$AH$22)*Calculator!$G$16)-((((F11/100)*$AJ$22)*$AN$22)*$AH$22)+((((F11/100)*$AJ$23)*$AH$23)),IF(Calculator!$O$6="DUALBAND B",SUM((((F11/100)*$AJ$22)*$AH$22))+(((((F11/100)*$AJ$22)*$AN$22)*$AH$22)*Calculator!$G$17)-((((F11/100)*$AJ$22)*$AN$22)*$AH$22)+((((F11/100)*$AJ$23)*$AH$23)),IF(Calculator!$O$6="DUALBAND C",SUM((((F11/100)*$AJ$22)*$AH$22))+(((((F11/100)*$AJ$22)*$AN$22)*$AH$22)*Calculator!$G$18)-((((F11/100)*$AJ$22)*$AN$22)*$AH$22)+((((F11/100)*$AJ$23)*$AH$23)),IF(Calculator!$O$6="DUALBAND D",SUM((((F11/100)*$AJ$22)*$AH$22))+(((((F11/100)*$AJ$22)*$AN$22)*$AH$22)*Calculator!$G$19)-((((F11/100)*$AJ$22)*$AN$22)*$AH$22)+((((F11/100)*$AJ$23)*$AH$23)),IF(Calculator!$O$6="DUALURBANE",SUM((((F11/100)*$AJ$22)*$AH$22))+(((((F11/100)*$AJ$22)*$AN$22)*$AH$22)*Calculator!$G$20)-((((F11/100)*$AJ$22)*$AN$22)*$AH$22)+((((F11/100)*$AJ$23)*$AH$23)),IF(Calculator!$O$6="DUALSILVERANOD",SUM((((F11/100)*$AJ$22)*$AH$22))+(((((F11/100)*$AJ$22)*$AN$22)*$AH$22)*Calculator!$G$21)-((((F11/100)*$AJ$22)*$AN$22)*$AH$22)+((((F11/100)*$AJ$23)*$AH$23)),IF(Calculator!$O$6="DUALANOD",SUM((((F11/100)*$AJ$22)*$AH$22))+(((((F11/100)*$AJ$22)*$AN$22)*$AH$22)*Calculator!$G$22)-((((F11/100)*$AJ$22)*$AN$22)*$AH$22)+((((F11/100)*$AJ$23)*$AH$23))))))))))))))))))))))))</f>
        <v>641.91234644775386</v>
      </c>
      <c r="V11" s="2">
        <f>IF(Calculator!$O$6="SINGLEBASE",SUM((((G11/100)*$AJ$22)*$AH$22))+((((G11/100)*$AJ$23)*$AH$23)),IF(Calculator!$O$6="SINGLEELEMENTS",SUM((((G11/100)*$AJ$22)*$AH$22))+(((((G11/100)*$AJ$22)*$AN$22)*$AH$22)*Calculator!$G$2)-((((G11/100)*$AJ$22)*$AN$22)*$AH$22)+((((G11/100)*$AJ$23)*$AH$23)),IF(Calculator!$O$6="SINGLESPECTRUM",SUM((((G11/100)*$AJ$22)*$AH$22))+(((((G11/100)*$AJ$22)*$AN$22)*$AH$22)*Calculator!$G$4)-((((G11/100)*$AJ$22)*$AN$22)*$AH$22)+((((G11/100)*$AJ$23)*$AH$23)),IF(Calculator!$O$6="SINGLEHOMESTEAD",SUM((((G11/100)*$AJ$22)*$AH$22))+(((((G11/100)*$AJ$22)*$AN$22)*$AH$22)*Calculator!$G$3)-((((G11/100)*$AJ$22)*$AN$22)*$AH$22)+((((G11/100)*$AJ$23)*$AH$23)),IF(Calculator!$O$6="SINGLEBAND A",SUM((((G11/100)*$AJ$22)*$AH$22))+(((((G11/100)*$AJ$22)*$AN$22)*$AH$22)*Calculator!$G$5)-((((G11/100)*$AJ$22)*$AN$22)*$AH$22)+((((G11/100)*$AJ$23)*$AH$23)),IF(Calculator!$O$6="SINGLEBAND B",SUM((((G11/100)*$AJ$22)*$AH$22))+(((((G11/100)*$AJ$22)*$AN$22)*$AH$22)*Calculator!$G$6)-((((G11/100)*$AJ$22)*$AN$22)*$AH$22)+((((G11/100)*$AJ$23)*$AH$23)),IF(Calculator!$O$6="SINGLEBAND C",SUM((((G11/100)*$AJ$22)*$AH$22))+(((((G11/100)*$AJ$22)*$AN$22)*$AH$22)*Calculator!$G$7)-((((G11/100)*$AJ$22)*$AN$22)*$AH$22)+((((G11/100)*$AJ$23)*$AH$23)),IF(Calculator!$O$6="SINGLEBAND D",SUM((((G11/100)*$AJ$22)*$AH$22))+(((((G11/100)*$AJ$22)*$AN$22)*$AH$22)*Calculator!$G$8)-((((G11/100)*$AJ$22)*$AN$22)*$AH$22)+((((G11/100)*$AJ$23)*$AH$23)),IF(Calculator!$O$6="SINGLEURBANE",SUM((((G11/100)*$AJ$22)*$AH$22))+(((((G11/100)*$AJ$22)*$AN$22)*$AH$22)*Calculator!$G$9)-((((G11/100)*$AJ$22)*$AN$22)*$AH$22)+((((G11/100)*$AJ$23)*$AH$23)),IF(Calculator!$O$6="SINGLESILVERANOD",SUM((((G11/100)*$AJ$22)*$AH$22))+(((((G11/100)*$AJ$22)*$AN$22)*$AH$22)*Calculator!$G$10)-((((G11/100)*$AJ$22)*$AN$22)*$AH$22)+((((G11/100)*$AJ$23)*$AH$23)),IF(Calculator!$O$6="SINGLEANOD",SUM((((G11/100)*$AJ$22)*$AH$22))+(((((G11/100)*$AJ$22)*$AN$22)*$AH$22)*Calculator!$G$11)-((((G11/100)*$AJ$22)*$AN$22)*$AH$22)+((((G11/100)*$AJ$23)*$AH$23)),IF(Calculator!$O$6="DUALBASE",SUM((((G11/100)*$AJ$22)*$AH$22))+(((((G11/100)*$AJ$22)*$AN$22)*$AH$22)*Calculator!$G$12)-((((G11/100)*$AJ$22)*$AN$22)*$AH$22)+((((G11/100)*$AJ$23)*$AH$23)),IF(Calculator!$O$6="DUALELEMENTS",SUM((((G11/100)*$AJ$22)*$AH$22))+(((((G11/100)*$AJ$22)*$AN$22)*$AH$22)*Calculator!$G$13)-((((G11/100)*$AJ$22)*$AN$22)*$AH$22)+((((G11/100)*$AJ$23)*$AH$23)),IF(Calculator!$O$6="DUALSPECTRUM",SUM((((G11/100)*$AJ$22)*$AH$22))+(((((G11/100)*$AJ$22)*$AN$22)*$AH$22)*Calculator!$G$15)-((((G11/100)*$AJ$22)*$AN$22)*$AH$22)+((((G11/100)*$AJ$23)*$AH$23)),IF(Calculator!$O$6="DUALHOMESTEAD",SUM((((G11/100)*$AJ$22)*$AH$22))+(((((G11/100)*$AJ$22)*$AN$22)*$AH$22)*Calculator!$G$14)-((((G11/100)*$AJ$22)*$AN$22)*$AH$22)+((((G11/100)*$AJ$23)*$AH$23)),IF(Calculator!$O$6="DUALBAND A",SUM((((G11/100)*$AJ$22)*$AH$22))+(((((G11/100)*$AJ$22)*$AN$22)*$AH$22)*Calculator!$G$16)-((((G11/100)*$AJ$22)*$AN$22)*$AH$22)+((((G11/100)*$AJ$23)*$AH$23)),IF(Calculator!$O$6="DUALBAND B",SUM((((G11/100)*$AJ$22)*$AH$22))+(((((G11/100)*$AJ$22)*$AN$22)*$AH$22)*Calculator!$G$17)-((((G11/100)*$AJ$22)*$AN$22)*$AH$22)+((((G11/100)*$AJ$23)*$AH$23)),IF(Calculator!$O$6="DUALBAND C",SUM((((G11/100)*$AJ$22)*$AH$22))+(((((G11/100)*$AJ$22)*$AN$22)*$AH$22)*Calculator!$G$18)-((((G11/100)*$AJ$22)*$AN$22)*$AH$22)+((((G11/100)*$AJ$23)*$AH$23)),IF(Calculator!$O$6="DUALBAND D",SUM((((G11/100)*$AJ$22)*$AH$22))+(((((G11/100)*$AJ$22)*$AN$22)*$AH$22)*Calculator!$G$19)-((((G11/100)*$AJ$22)*$AN$22)*$AH$22)+((((G11/100)*$AJ$23)*$AH$23)),IF(Calculator!$O$6="DUALURBANE",SUM((((G11/100)*$AJ$22)*$AH$22))+(((((G11/100)*$AJ$22)*$AN$22)*$AH$22)*Calculator!$G$20)-((((G11/100)*$AJ$22)*$AN$22)*$AH$22)+((((G11/100)*$AJ$23)*$AH$23)),IF(Calculator!$O$6="DUALSILVERANOD",SUM((((G11/100)*$AJ$22)*$AH$22))+(((((G11/100)*$AJ$22)*$AN$22)*$AH$22)*Calculator!$G$21)-((((G11/100)*$AJ$22)*$AN$22)*$AH$22)+((((G11/100)*$AJ$23)*$AH$23)),IF(Calculator!$O$6="DUALANOD",SUM((((G11/100)*$AJ$22)*$AH$22))+(((((G11/100)*$AJ$22)*$AN$22)*$AH$22)*Calculator!$G$22)-((((G11/100)*$AJ$22)*$AN$22)*$AH$22)+((((G11/100)*$AJ$23)*$AH$23))))))))))))))))))))))))</f>
        <v>650.87553927612294</v>
      </c>
      <c r="W11" s="2">
        <f>IF(Calculator!$O$6="SINGLEBASE",SUM((((H11/100)*$AJ$22)*$AH$22))+((((H11/100)*$AJ$23)*$AH$23)),IF(Calculator!$O$6="SINGLEELEMENTS",SUM((((H11/100)*$AJ$22)*$AH$22))+(((((H11/100)*$AJ$22)*$AN$22)*$AH$22)*Calculator!$G$2)-((((H11/100)*$AJ$22)*$AN$22)*$AH$22)+((((H11/100)*$AJ$23)*$AH$23)),IF(Calculator!$O$6="SINGLESPECTRUM",SUM((((H11/100)*$AJ$22)*$AH$22))+(((((H11/100)*$AJ$22)*$AN$22)*$AH$22)*Calculator!$G$4)-((((H11/100)*$AJ$22)*$AN$22)*$AH$22)+((((H11/100)*$AJ$23)*$AH$23)),IF(Calculator!$O$6="SINGLEHOMESTEAD",SUM((((H11/100)*$AJ$22)*$AH$22))+(((((H11/100)*$AJ$22)*$AN$22)*$AH$22)*Calculator!$G$3)-((((H11/100)*$AJ$22)*$AN$22)*$AH$22)+((((H11/100)*$AJ$23)*$AH$23)),IF(Calculator!$O$6="SINGLEBAND A",SUM((((H11/100)*$AJ$22)*$AH$22))+(((((H11/100)*$AJ$22)*$AN$22)*$AH$22)*Calculator!$G$5)-((((H11/100)*$AJ$22)*$AN$22)*$AH$22)+((((H11/100)*$AJ$23)*$AH$23)),IF(Calculator!$O$6="SINGLEBAND B",SUM((((H11/100)*$AJ$22)*$AH$22))+(((((H11/100)*$AJ$22)*$AN$22)*$AH$22)*Calculator!$G$6)-((((H11/100)*$AJ$22)*$AN$22)*$AH$22)+((((H11/100)*$AJ$23)*$AH$23)),IF(Calculator!$O$6="SINGLEBAND C",SUM((((H11/100)*$AJ$22)*$AH$22))+(((((H11/100)*$AJ$22)*$AN$22)*$AH$22)*Calculator!$G$7)-((((H11/100)*$AJ$22)*$AN$22)*$AH$22)+((((H11/100)*$AJ$23)*$AH$23)),IF(Calculator!$O$6="SINGLEBAND D",SUM((((H11/100)*$AJ$22)*$AH$22))+(((((H11/100)*$AJ$22)*$AN$22)*$AH$22)*Calculator!$G$8)-((((H11/100)*$AJ$22)*$AN$22)*$AH$22)+((((H11/100)*$AJ$23)*$AH$23)),IF(Calculator!$O$6="SINGLEURBANE",SUM((((H11/100)*$AJ$22)*$AH$22))+(((((H11/100)*$AJ$22)*$AN$22)*$AH$22)*Calculator!$G$9)-((((H11/100)*$AJ$22)*$AN$22)*$AH$22)+((((H11/100)*$AJ$23)*$AH$23)),IF(Calculator!$O$6="SINGLESILVERANOD",SUM((((H11/100)*$AJ$22)*$AH$22))+(((((H11/100)*$AJ$22)*$AN$22)*$AH$22)*Calculator!$G$10)-((((H11/100)*$AJ$22)*$AN$22)*$AH$22)+((((H11/100)*$AJ$23)*$AH$23)),IF(Calculator!$O$6="SINGLEANOD",SUM((((H11/100)*$AJ$22)*$AH$22))+(((((H11/100)*$AJ$22)*$AN$22)*$AH$22)*Calculator!$G$11)-((((H11/100)*$AJ$22)*$AN$22)*$AH$22)+((((H11/100)*$AJ$23)*$AH$23)),IF(Calculator!$O$6="DUALBASE",SUM((((H11/100)*$AJ$22)*$AH$22))+(((((H11/100)*$AJ$22)*$AN$22)*$AH$22)*Calculator!$G$12)-((((H11/100)*$AJ$22)*$AN$22)*$AH$22)+((((H11/100)*$AJ$23)*$AH$23)),IF(Calculator!$O$6="DUALELEMENTS",SUM((((H11/100)*$AJ$22)*$AH$22))+(((((H11/100)*$AJ$22)*$AN$22)*$AH$22)*Calculator!$G$13)-((((H11/100)*$AJ$22)*$AN$22)*$AH$22)+((((H11/100)*$AJ$23)*$AH$23)),IF(Calculator!$O$6="DUALSPECTRUM",SUM((((H11/100)*$AJ$22)*$AH$22))+(((((H11/100)*$AJ$22)*$AN$22)*$AH$22)*Calculator!$G$15)-((((H11/100)*$AJ$22)*$AN$22)*$AH$22)+((((H11/100)*$AJ$23)*$AH$23)),IF(Calculator!$O$6="DUALHOMESTEAD",SUM((((H11/100)*$AJ$22)*$AH$22))+(((((H11/100)*$AJ$22)*$AN$22)*$AH$22)*Calculator!$G$14)-((((H11/100)*$AJ$22)*$AN$22)*$AH$22)+((((H11/100)*$AJ$23)*$AH$23)),IF(Calculator!$O$6="DUALBAND A",SUM((((H11/100)*$AJ$22)*$AH$22))+(((((H11/100)*$AJ$22)*$AN$22)*$AH$22)*Calculator!$G$16)-((((H11/100)*$AJ$22)*$AN$22)*$AH$22)+((((H11/100)*$AJ$23)*$AH$23)),IF(Calculator!$O$6="DUALBAND B",SUM((((H11/100)*$AJ$22)*$AH$22))+(((((H11/100)*$AJ$22)*$AN$22)*$AH$22)*Calculator!$G$17)-((((H11/100)*$AJ$22)*$AN$22)*$AH$22)+((((H11/100)*$AJ$23)*$AH$23)),IF(Calculator!$O$6="DUALBAND C",SUM((((H11/100)*$AJ$22)*$AH$22))+(((((H11/100)*$AJ$22)*$AN$22)*$AH$22)*Calculator!$G$18)-((((H11/100)*$AJ$22)*$AN$22)*$AH$22)+((((H11/100)*$AJ$23)*$AH$23)),IF(Calculator!$O$6="DUALBAND D",SUM((((H11/100)*$AJ$22)*$AH$22))+(((((H11/100)*$AJ$22)*$AN$22)*$AH$22)*Calculator!$G$19)-((((H11/100)*$AJ$22)*$AN$22)*$AH$22)+((((H11/100)*$AJ$23)*$AH$23)),IF(Calculator!$O$6="DUALURBANE",SUM((((H11/100)*$AJ$22)*$AH$22))+(((((H11/100)*$AJ$22)*$AN$22)*$AH$22)*Calculator!$G$20)-((((H11/100)*$AJ$22)*$AN$22)*$AH$22)+((((H11/100)*$AJ$23)*$AH$23)),IF(Calculator!$O$6="DUALSILVERANOD",SUM((((H11/100)*$AJ$22)*$AH$22))+(((((H11/100)*$AJ$22)*$AN$22)*$AH$22)*Calculator!$G$21)-((((H11/100)*$AJ$22)*$AN$22)*$AH$22)+((((H11/100)*$AJ$23)*$AH$23)),IF(Calculator!$O$6="DUALANOD",SUM((((H11/100)*$AJ$22)*$AH$22))+(((((H11/100)*$AJ$22)*$AN$22)*$AH$22)*Calculator!$G$22)-((((H11/100)*$AJ$22)*$AN$22)*$AH$22)+((((H11/100)*$AJ$23)*$AH$23))))))))))))))))))))))))</f>
        <v>658.54909342041014</v>
      </c>
      <c r="X11" s="2">
        <f>IF(Calculator!$O$6="SINGLEBASE",SUM((((I11/100)*$AJ$22)*$AH$22))+((((I11/100)*$AJ$23)*$AH$23)),IF(Calculator!$O$6="SINGLEELEMENTS",SUM((((I11/100)*$AJ$22)*$AH$22))+(((((I11/100)*$AJ$22)*$AN$22)*$AH$22)*Calculator!$G$2)-((((I11/100)*$AJ$22)*$AN$22)*$AH$22)+((((I11/100)*$AJ$23)*$AH$23)),IF(Calculator!$O$6="SINGLESPECTRUM",SUM((((I11/100)*$AJ$22)*$AH$22))+(((((I11/100)*$AJ$22)*$AN$22)*$AH$22)*Calculator!$G$4)-((((I11/100)*$AJ$22)*$AN$22)*$AH$22)+((((I11/100)*$AJ$23)*$AH$23)),IF(Calculator!$O$6="SINGLEHOMESTEAD",SUM((((I11/100)*$AJ$22)*$AH$22))+(((((I11/100)*$AJ$22)*$AN$22)*$AH$22)*Calculator!$G$3)-((((I11/100)*$AJ$22)*$AN$22)*$AH$22)+((((I11/100)*$AJ$23)*$AH$23)),IF(Calculator!$O$6="SINGLEBAND A",SUM((((I11/100)*$AJ$22)*$AH$22))+(((((I11/100)*$AJ$22)*$AN$22)*$AH$22)*Calculator!$G$5)-((((I11/100)*$AJ$22)*$AN$22)*$AH$22)+((((I11/100)*$AJ$23)*$AH$23)),IF(Calculator!$O$6="SINGLEBAND B",SUM((((I11/100)*$AJ$22)*$AH$22))+(((((I11/100)*$AJ$22)*$AN$22)*$AH$22)*Calculator!$G$6)-((((I11/100)*$AJ$22)*$AN$22)*$AH$22)+((((I11/100)*$AJ$23)*$AH$23)),IF(Calculator!$O$6="SINGLEBAND C",SUM((((I11/100)*$AJ$22)*$AH$22))+(((((I11/100)*$AJ$22)*$AN$22)*$AH$22)*Calculator!$G$7)-((((I11/100)*$AJ$22)*$AN$22)*$AH$22)+((((I11/100)*$AJ$23)*$AH$23)),IF(Calculator!$O$6="SINGLEBAND D",SUM((((I11/100)*$AJ$22)*$AH$22))+(((((I11/100)*$AJ$22)*$AN$22)*$AH$22)*Calculator!$G$8)-((((I11/100)*$AJ$22)*$AN$22)*$AH$22)+((((I11/100)*$AJ$23)*$AH$23)),IF(Calculator!$O$6="SINGLEURBANE",SUM((((I11/100)*$AJ$22)*$AH$22))+(((((I11/100)*$AJ$22)*$AN$22)*$AH$22)*Calculator!$G$9)-((((I11/100)*$AJ$22)*$AN$22)*$AH$22)+((((I11/100)*$AJ$23)*$AH$23)),IF(Calculator!$O$6="SINGLESILVERANOD",SUM((((I11/100)*$AJ$22)*$AH$22))+(((((I11/100)*$AJ$22)*$AN$22)*$AH$22)*Calculator!$G$10)-((((I11/100)*$AJ$22)*$AN$22)*$AH$22)+((((I11/100)*$AJ$23)*$AH$23)),IF(Calculator!$O$6="SINGLEANOD",SUM((((I11/100)*$AJ$22)*$AH$22))+(((((I11/100)*$AJ$22)*$AN$22)*$AH$22)*Calculator!$G$11)-((((I11/100)*$AJ$22)*$AN$22)*$AH$22)+((((I11/100)*$AJ$23)*$AH$23)),IF(Calculator!$O$6="DUALBASE",SUM((((I11/100)*$AJ$22)*$AH$22))+(((((I11/100)*$AJ$22)*$AN$22)*$AH$22)*Calculator!$G$12)-((((I11/100)*$AJ$22)*$AN$22)*$AH$22)+((((I11/100)*$AJ$23)*$AH$23)),IF(Calculator!$O$6="DUALELEMENTS",SUM((((I11/100)*$AJ$22)*$AH$22))+(((((I11/100)*$AJ$22)*$AN$22)*$AH$22)*Calculator!$G$13)-((((I11/100)*$AJ$22)*$AN$22)*$AH$22)+((((I11/100)*$AJ$23)*$AH$23)),IF(Calculator!$O$6="DUALSPECTRUM",SUM((((I11/100)*$AJ$22)*$AH$22))+(((((I11/100)*$AJ$22)*$AN$22)*$AH$22)*Calculator!$G$15)-((((I11/100)*$AJ$22)*$AN$22)*$AH$22)+((((I11/100)*$AJ$23)*$AH$23)),IF(Calculator!$O$6="DUALHOMESTEAD",SUM((((I11/100)*$AJ$22)*$AH$22))+(((((I11/100)*$AJ$22)*$AN$22)*$AH$22)*Calculator!$G$14)-((((I11/100)*$AJ$22)*$AN$22)*$AH$22)+((((I11/100)*$AJ$23)*$AH$23)),IF(Calculator!$O$6="DUALBAND A",SUM((((I11/100)*$AJ$22)*$AH$22))+(((((I11/100)*$AJ$22)*$AN$22)*$AH$22)*Calculator!$G$16)-((((I11/100)*$AJ$22)*$AN$22)*$AH$22)+((((I11/100)*$AJ$23)*$AH$23)),IF(Calculator!$O$6="DUALBAND B",SUM((((I11/100)*$AJ$22)*$AH$22))+(((((I11/100)*$AJ$22)*$AN$22)*$AH$22)*Calculator!$G$17)-((((I11/100)*$AJ$22)*$AN$22)*$AH$22)+((((I11/100)*$AJ$23)*$AH$23)),IF(Calculator!$O$6="DUALBAND C",SUM((((I11/100)*$AJ$22)*$AH$22))+(((((I11/100)*$AJ$22)*$AN$22)*$AH$22)*Calculator!$G$18)-((((I11/100)*$AJ$22)*$AN$22)*$AH$22)+((((I11/100)*$AJ$23)*$AH$23)),IF(Calculator!$O$6="DUALBAND D",SUM((((I11/100)*$AJ$22)*$AH$22))+(((((I11/100)*$AJ$22)*$AN$22)*$AH$22)*Calculator!$G$19)-((((I11/100)*$AJ$22)*$AN$22)*$AH$22)+((((I11/100)*$AJ$23)*$AH$23)),IF(Calculator!$O$6="DUALURBANE",SUM((((I11/100)*$AJ$22)*$AH$22))+(((((I11/100)*$AJ$22)*$AN$22)*$AH$22)*Calculator!$G$20)-((((I11/100)*$AJ$22)*$AN$22)*$AH$22)+((((I11/100)*$AJ$23)*$AH$23)),IF(Calculator!$O$6="DUALSILVERANOD",SUM((((I11/100)*$AJ$22)*$AH$22))+(((((I11/100)*$AJ$22)*$AN$22)*$AH$22)*Calculator!$G$21)-((((I11/100)*$AJ$22)*$AN$22)*$AH$22)+((((I11/100)*$AJ$23)*$AH$23)),IF(Calculator!$O$6="DUALANOD",SUM((((I11/100)*$AJ$22)*$AH$22))+(((((I11/100)*$AJ$22)*$AN$22)*$AH$22)*Calculator!$G$22)-((((I11/100)*$AJ$22)*$AN$22)*$AH$22)+((((I11/100)*$AJ$23)*$AH$23))))))))))))))))))))))))</f>
        <v>666.21830657958992</v>
      </c>
      <c r="Y11" s="2">
        <f>IF(Calculator!$O$6="SINGLEBASE",SUM((((J11/100)*$AJ$22)*$AH$22))+((((J11/100)*$AJ$23)*$AH$23)),IF(Calculator!$O$6="SINGLEELEMENTS",SUM((((J11/100)*$AJ$22)*$AH$22))+(((((J11/100)*$AJ$22)*$AN$22)*$AH$22)*Calculator!$G$2)-((((J11/100)*$AJ$22)*$AN$22)*$AH$22)+((((J11/100)*$AJ$23)*$AH$23)),IF(Calculator!$O$6="SINGLESPECTRUM",SUM((((J11/100)*$AJ$22)*$AH$22))+(((((J11/100)*$AJ$22)*$AN$22)*$AH$22)*Calculator!$G$4)-((((J11/100)*$AJ$22)*$AN$22)*$AH$22)+((((J11/100)*$AJ$23)*$AH$23)),IF(Calculator!$O$6="SINGLEHOMESTEAD",SUM((((J11/100)*$AJ$22)*$AH$22))+(((((J11/100)*$AJ$22)*$AN$22)*$AH$22)*Calculator!$G$3)-((((J11/100)*$AJ$22)*$AN$22)*$AH$22)+((((J11/100)*$AJ$23)*$AH$23)),IF(Calculator!$O$6="SINGLEBAND A",SUM((((J11/100)*$AJ$22)*$AH$22))+(((((J11/100)*$AJ$22)*$AN$22)*$AH$22)*Calculator!$G$5)-((((J11/100)*$AJ$22)*$AN$22)*$AH$22)+((((J11/100)*$AJ$23)*$AH$23)),IF(Calculator!$O$6="SINGLEBAND B",SUM((((J11/100)*$AJ$22)*$AH$22))+(((((J11/100)*$AJ$22)*$AN$22)*$AH$22)*Calculator!$G$6)-((((J11/100)*$AJ$22)*$AN$22)*$AH$22)+((((J11/100)*$AJ$23)*$AH$23)),IF(Calculator!$O$6="SINGLEBAND C",SUM((((J11/100)*$AJ$22)*$AH$22))+(((((J11/100)*$AJ$22)*$AN$22)*$AH$22)*Calculator!$G$7)-((((J11/100)*$AJ$22)*$AN$22)*$AH$22)+((((J11/100)*$AJ$23)*$AH$23)),IF(Calculator!$O$6="SINGLEBAND D",SUM((((J11/100)*$AJ$22)*$AH$22))+(((((J11/100)*$AJ$22)*$AN$22)*$AH$22)*Calculator!$G$8)-((((J11/100)*$AJ$22)*$AN$22)*$AH$22)+((((J11/100)*$AJ$23)*$AH$23)),IF(Calculator!$O$6="SINGLEURBANE",SUM((((J11/100)*$AJ$22)*$AH$22))+(((((J11/100)*$AJ$22)*$AN$22)*$AH$22)*Calculator!$G$9)-((((J11/100)*$AJ$22)*$AN$22)*$AH$22)+((((J11/100)*$AJ$23)*$AH$23)),IF(Calculator!$O$6="SINGLESILVERANOD",SUM((((J11/100)*$AJ$22)*$AH$22))+(((((J11/100)*$AJ$22)*$AN$22)*$AH$22)*Calculator!$G$10)-((((J11/100)*$AJ$22)*$AN$22)*$AH$22)+((((J11/100)*$AJ$23)*$AH$23)),IF(Calculator!$O$6="SINGLEANOD",SUM((((J11/100)*$AJ$22)*$AH$22))+(((((J11/100)*$AJ$22)*$AN$22)*$AH$22)*Calculator!$G$11)-((((J11/100)*$AJ$22)*$AN$22)*$AH$22)+((((J11/100)*$AJ$23)*$AH$23)),IF(Calculator!$O$6="DUALBASE",SUM((((J11/100)*$AJ$22)*$AH$22))+(((((J11/100)*$AJ$22)*$AN$22)*$AH$22)*Calculator!$G$12)-((((J11/100)*$AJ$22)*$AN$22)*$AH$22)+((((J11/100)*$AJ$23)*$AH$23)),IF(Calculator!$O$6="DUALELEMENTS",SUM((((J11/100)*$AJ$22)*$AH$22))+(((((J11/100)*$AJ$22)*$AN$22)*$AH$22)*Calculator!$G$13)-((((J11/100)*$AJ$22)*$AN$22)*$AH$22)+((((J11/100)*$AJ$23)*$AH$23)),IF(Calculator!$O$6="DUALSPECTRUM",SUM((((J11/100)*$AJ$22)*$AH$22))+(((((J11/100)*$AJ$22)*$AN$22)*$AH$22)*Calculator!$G$15)-((((J11/100)*$AJ$22)*$AN$22)*$AH$22)+((((J11/100)*$AJ$23)*$AH$23)),IF(Calculator!$O$6="DUALHOMESTEAD",SUM((((J11/100)*$AJ$22)*$AH$22))+(((((J11/100)*$AJ$22)*$AN$22)*$AH$22)*Calculator!$G$14)-((((J11/100)*$AJ$22)*$AN$22)*$AH$22)+((((J11/100)*$AJ$23)*$AH$23)),IF(Calculator!$O$6="DUALBAND A",SUM((((J11/100)*$AJ$22)*$AH$22))+(((((J11/100)*$AJ$22)*$AN$22)*$AH$22)*Calculator!$G$16)-((((J11/100)*$AJ$22)*$AN$22)*$AH$22)+((((J11/100)*$AJ$23)*$AH$23)),IF(Calculator!$O$6="DUALBAND B",SUM((((J11/100)*$AJ$22)*$AH$22))+(((((J11/100)*$AJ$22)*$AN$22)*$AH$22)*Calculator!$G$17)-((((J11/100)*$AJ$22)*$AN$22)*$AH$22)+((((J11/100)*$AJ$23)*$AH$23)),IF(Calculator!$O$6="DUALBAND C",SUM((((J11/100)*$AJ$22)*$AH$22))+(((((J11/100)*$AJ$22)*$AN$22)*$AH$22)*Calculator!$G$18)-((((J11/100)*$AJ$22)*$AN$22)*$AH$22)+((((J11/100)*$AJ$23)*$AH$23)),IF(Calculator!$O$6="DUALBAND D",SUM((((J11/100)*$AJ$22)*$AH$22))+(((((J11/100)*$AJ$22)*$AN$22)*$AH$22)*Calculator!$G$19)-((((J11/100)*$AJ$22)*$AN$22)*$AH$22)+((((J11/100)*$AJ$23)*$AH$23)),IF(Calculator!$O$6="DUALURBANE",SUM((((J11/100)*$AJ$22)*$AH$22))+(((((J11/100)*$AJ$22)*$AN$22)*$AH$22)*Calculator!$G$20)-((((J11/100)*$AJ$22)*$AN$22)*$AH$22)+((((J11/100)*$AJ$23)*$AH$23)),IF(Calculator!$O$6="DUALSILVERANOD",SUM((((J11/100)*$AJ$22)*$AH$22))+(((((J11/100)*$AJ$22)*$AN$22)*$AH$22)*Calculator!$G$21)-((((J11/100)*$AJ$22)*$AN$22)*$AH$22)+((((J11/100)*$AJ$23)*$AH$23)),IF(Calculator!$O$6="DUALANOD",SUM((((J11/100)*$AJ$22)*$AH$22))+(((((J11/100)*$AJ$22)*$AN$22)*$AH$22)*Calculator!$G$22)-((((J11/100)*$AJ$22)*$AN$22)*$AH$22)+((((J11/100)*$AJ$23)*$AH$23))))))))))))))))))))))))</f>
        <v>673.8918607238769</v>
      </c>
      <c r="Z11" s="2">
        <f>IF(Calculator!$O$6="SINGLEBASE",SUM((((K11/100)*$AJ$22)*$AH$22))+((((K11/100)*$AJ$23)*$AH$23)),IF(Calculator!$O$6="SINGLEELEMENTS",SUM((((K11/100)*$AJ$22)*$AH$22))+(((((K11/100)*$AJ$22)*$AN$22)*$AH$22)*Calculator!$G$2)-((((K11/100)*$AJ$22)*$AN$22)*$AH$22)+((((K11/100)*$AJ$23)*$AH$23)),IF(Calculator!$O$6="SINGLESPECTRUM",SUM((((K11/100)*$AJ$22)*$AH$22))+(((((K11/100)*$AJ$22)*$AN$22)*$AH$22)*Calculator!$G$4)-((((K11/100)*$AJ$22)*$AN$22)*$AH$22)+((((K11/100)*$AJ$23)*$AH$23)),IF(Calculator!$O$6="SINGLEHOMESTEAD",SUM((((K11/100)*$AJ$22)*$AH$22))+(((((K11/100)*$AJ$22)*$AN$22)*$AH$22)*Calculator!$G$3)-((((K11/100)*$AJ$22)*$AN$22)*$AH$22)+((((K11/100)*$AJ$23)*$AH$23)),IF(Calculator!$O$6="SINGLEBAND A",SUM((((K11/100)*$AJ$22)*$AH$22))+(((((K11/100)*$AJ$22)*$AN$22)*$AH$22)*Calculator!$G$5)-((((K11/100)*$AJ$22)*$AN$22)*$AH$22)+((((K11/100)*$AJ$23)*$AH$23)),IF(Calculator!$O$6="SINGLEBAND B",SUM((((K11/100)*$AJ$22)*$AH$22))+(((((K11/100)*$AJ$22)*$AN$22)*$AH$22)*Calculator!$G$6)-((((K11/100)*$AJ$22)*$AN$22)*$AH$22)+((((K11/100)*$AJ$23)*$AH$23)),IF(Calculator!$O$6="SINGLEBAND C",SUM((((K11/100)*$AJ$22)*$AH$22))+(((((K11/100)*$AJ$22)*$AN$22)*$AH$22)*Calculator!$G$7)-((((K11/100)*$AJ$22)*$AN$22)*$AH$22)+((((K11/100)*$AJ$23)*$AH$23)),IF(Calculator!$O$6="SINGLEBAND D",SUM((((K11/100)*$AJ$22)*$AH$22))+(((((K11/100)*$AJ$22)*$AN$22)*$AH$22)*Calculator!$G$8)-((((K11/100)*$AJ$22)*$AN$22)*$AH$22)+((((K11/100)*$AJ$23)*$AH$23)),IF(Calculator!$O$6="SINGLEURBANE",SUM((((K11/100)*$AJ$22)*$AH$22))+(((((K11/100)*$AJ$22)*$AN$22)*$AH$22)*Calculator!$G$9)-((((K11/100)*$AJ$22)*$AN$22)*$AH$22)+((((K11/100)*$AJ$23)*$AH$23)),IF(Calculator!$O$6="SINGLESILVERANOD",SUM((((K11/100)*$AJ$22)*$AH$22))+(((((K11/100)*$AJ$22)*$AN$22)*$AH$22)*Calculator!$G$10)-((((K11/100)*$AJ$22)*$AN$22)*$AH$22)+((((K11/100)*$AJ$23)*$AH$23)),IF(Calculator!$O$6="SINGLEANOD",SUM((((K11/100)*$AJ$22)*$AH$22))+(((((K11/100)*$AJ$22)*$AN$22)*$AH$22)*Calculator!$G$11)-((((K11/100)*$AJ$22)*$AN$22)*$AH$22)+((((K11/100)*$AJ$23)*$AH$23)),IF(Calculator!$O$6="DUALBASE",SUM((((K11/100)*$AJ$22)*$AH$22))+(((((K11/100)*$AJ$22)*$AN$22)*$AH$22)*Calculator!$G$12)-((((K11/100)*$AJ$22)*$AN$22)*$AH$22)+((((K11/100)*$AJ$23)*$AH$23)),IF(Calculator!$O$6="DUALELEMENTS",SUM((((K11/100)*$AJ$22)*$AH$22))+(((((K11/100)*$AJ$22)*$AN$22)*$AH$22)*Calculator!$G$13)-((((K11/100)*$AJ$22)*$AN$22)*$AH$22)+((((K11/100)*$AJ$23)*$AH$23)),IF(Calculator!$O$6="DUALSPECTRUM",SUM((((K11/100)*$AJ$22)*$AH$22))+(((((K11/100)*$AJ$22)*$AN$22)*$AH$22)*Calculator!$G$15)-((((K11/100)*$AJ$22)*$AN$22)*$AH$22)+((((K11/100)*$AJ$23)*$AH$23)),IF(Calculator!$O$6="DUALHOMESTEAD",SUM((((K11/100)*$AJ$22)*$AH$22))+(((((K11/100)*$AJ$22)*$AN$22)*$AH$22)*Calculator!$G$14)-((((K11/100)*$AJ$22)*$AN$22)*$AH$22)+((((K11/100)*$AJ$23)*$AH$23)),IF(Calculator!$O$6="DUALBAND A",SUM((((K11/100)*$AJ$22)*$AH$22))+(((((K11/100)*$AJ$22)*$AN$22)*$AH$22)*Calculator!$G$16)-((((K11/100)*$AJ$22)*$AN$22)*$AH$22)+((((K11/100)*$AJ$23)*$AH$23)),IF(Calculator!$O$6="DUALBAND B",SUM((((K11/100)*$AJ$22)*$AH$22))+(((((K11/100)*$AJ$22)*$AN$22)*$AH$22)*Calculator!$G$17)-((((K11/100)*$AJ$22)*$AN$22)*$AH$22)+((((K11/100)*$AJ$23)*$AH$23)),IF(Calculator!$O$6="DUALBAND C",SUM((((K11/100)*$AJ$22)*$AH$22))+(((((K11/100)*$AJ$22)*$AN$22)*$AH$22)*Calculator!$G$18)-((((K11/100)*$AJ$22)*$AN$22)*$AH$22)+((((K11/100)*$AJ$23)*$AH$23)),IF(Calculator!$O$6="DUALBAND D",SUM((((K11/100)*$AJ$22)*$AH$22))+(((((K11/100)*$AJ$22)*$AN$22)*$AH$22)*Calculator!$G$19)-((((K11/100)*$AJ$22)*$AN$22)*$AH$22)+((((K11/100)*$AJ$23)*$AH$23)),IF(Calculator!$O$6="DUALURBANE",SUM((((K11/100)*$AJ$22)*$AH$22))+(((((K11/100)*$AJ$22)*$AN$22)*$AH$22)*Calculator!$G$20)-((((K11/100)*$AJ$22)*$AN$22)*$AH$22)+((((K11/100)*$AJ$23)*$AH$23)),IF(Calculator!$O$6="DUALSILVERANOD",SUM((((K11/100)*$AJ$22)*$AH$22))+(((((K11/100)*$AJ$22)*$AN$22)*$AH$22)*Calculator!$G$21)-((((K11/100)*$AJ$22)*$AN$22)*$AH$22)+((((K11/100)*$AJ$23)*$AH$23)),IF(Calculator!$O$6="DUALANOD",SUM((((K11/100)*$AJ$22)*$AH$22))+(((((K11/100)*$AJ$22)*$AN$22)*$AH$22)*Calculator!$G$22)-((((K11/100)*$AJ$22)*$AN$22)*$AH$22)+((((K11/100)*$AJ$23)*$AH$23))))))))))))))))))))))))</f>
        <v>681.56112618408201</v>
      </c>
      <c r="AA11" s="2">
        <f>IF(Calculator!$O$6="SINGLEBASE",SUM((((L11/100)*$AJ$22)*$AH$22))+((((L11/100)*$AJ$23)*$AH$23)),IF(Calculator!$O$6="SINGLEELEMENTS",SUM((((L11/100)*$AJ$22)*$AH$22))+(((((L11/100)*$AJ$22)*$AN$22)*$AH$22)*Calculator!$G$2)-((((L11/100)*$AJ$22)*$AN$22)*$AH$22)+((((L11/100)*$AJ$23)*$AH$23)),IF(Calculator!$O$6="SINGLESPECTRUM",SUM((((L11/100)*$AJ$22)*$AH$22))+(((((L11/100)*$AJ$22)*$AN$22)*$AH$22)*Calculator!$G$4)-((((L11/100)*$AJ$22)*$AN$22)*$AH$22)+((((L11/100)*$AJ$23)*$AH$23)),IF(Calculator!$O$6="SINGLEHOMESTEAD",SUM((((L11/100)*$AJ$22)*$AH$22))+(((((L11/100)*$AJ$22)*$AN$22)*$AH$22)*Calculator!$G$3)-((((L11/100)*$AJ$22)*$AN$22)*$AH$22)+((((L11/100)*$AJ$23)*$AH$23)),IF(Calculator!$O$6="SINGLEBAND A",SUM((((L11/100)*$AJ$22)*$AH$22))+(((((L11/100)*$AJ$22)*$AN$22)*$AH$22)*Calculator!$G$5)-((((L11/100)*$AJ$22)*$AN$22)*$AH$22)+((((L11/100)*$AJ$23)*$AH$23)),IF(Calculator!$O$6="SINGLEBAND B",SUM((((L11/100)*$AJ$22)*$AH$22))+(((((L11/100)*$AJ$22)*$AN$22)*$AH$22)*Calculator!$G$6)-((((L11/100)*$AJ$22)*$AN$22)*$AH$22)+((((L11/100)*$AJ$23)*$AH$23)),IF(Calculator!$O$6="SINGLEBAND C",SUM((((L11/100)*$AJ$22)*$AH$22))+(((((L11/100)*$AJ$22)*$AN$22)*$AH$22)*Calculator!$G$7)-((((L11/100)*$AJ$22)*$AN$22)*$AH$22)+((((L11/100)*$AJ$23)*$AH$23)),IF(Calculator!$O$6="SINGLEBAND D",SUM((((L11/100)*$AJ$22)*$AH$22))+(((((L11/100)*$AJ$22)*$AN$22)*$AH$22)*Calculator!$G$8)-((((L11/100)*$AJ$22)*$AN$22)*$AH$22)+((((L11/100)*$AJ$23)*$AH$23)),IF(Calculator!$O$6="SINGLEURBANE",SUM((((L11/100)*$AJ$22)*$AH$22))+(((((L11/100)*$AJ$22)*$AN$22)*$AH$22)*Calculator!$G$9)-((((L11/100)*$AJ$22)*$AN$22)*$AH$22)+((((L11/100)*$AJ$23)*$AH$23)),IF(Calculator!$O$6="SINGLESILVERANOD",SUM((((L11/100)*$AJ$22)*$AH$22))+(((((L11/100)*$AJ$22)*$AN$22)*$AH$22)*Calculator!$G$10)-((((L11/100)*$AJ$22)*$AN$22)*$AH$22)+((((L11/100)*$AJ$23)*$AH$23)),IF(Calculator!$O$6="SINGLEANOD",SUM((((L11/100)*$AJ$22)*$AH$22))+(((((L11/100)*$AJ$22)*$AN$22)*$AH$22)*Calculator!$G$11)-((((L11/100)*$AJ$22)*$AN$22)*$AH$22)+((((L11/100)*$AJ$23)*$AH$23)),IF(Calculator!$O$6="DUALBASE",SUM((((L11/100)*$AJ$22)*$AH$22))+(((((L11/100)*$AJ$22)*$AN$22)*$AH$22)*Calculator!$G$12)-((((L11/100)*$AJ$22)*$AN$22)*$AH$22)+((((L11/100)*$AJ$23)*$AH$23)),IF(Calculator!$O$6="DUALELEMENTS",SUM((((L11/100)*$AJ$22)*$AH$22))+(((((L11/100)*$AJ$22)*$AN$22)*$AH$22)*Calculator!$G$13)-((((L11/100)*$AJ$22)*$AN$22)*$AH$22)+((((L11/100)*$AJ$23)*$AH$23)),IF(Calculator!$O$6="DUALSPECTRUM",SUM((((L11/100)*$AJ$22)*$AH$22))+(((((L11/100)*$AJ$22)*$AN$22)*$AH$22)*Calculator!$G$15)-((((L11/100)*$AJ$22)*$AN$22)*$AH$22)+((((L11/100)*$AJ$23)*$AH$23)),IF(Calculator!$O$6="DUALHOMESTEAD",SUM((((L11/100)*$AJ$22)*$AH$22))+(((((L11/100)*$AJ$22)*$AN$22)*$AH$22)*Calculator!$G$14)-((((L11/100)*$AJ$22)*$AN$22)*$AH$22)+((((L11/100)*$AJ$23)*$AH$23)),IF(Calculator!$O$6="DUALBAND A",SUM((((L11/100)*$AJ$22)*$AH$22))+(((((L11/100)*$AJ$22)*$AN$22)*$AH$22)*Calculator!$G$16)-((((L11/100)*$AJ$22)*$AN$22)*$AH$22)+((((L11/100)*$AJ$23)*$AH$23)),IF(Calculator!$O$6="DUALBAND B",SUM((((L11/100)*$AJ$22)*$AH$22))+(((((L11/100)*$AJ$22)*$AN$22)*$AH$22)*Calculator!$G$17)-((((L11/100)*$AJ$22)*$AN$22)*$AH$22)+((((L11/100)*$AJ$23)*$AH$23)),IF(Calculator!$O$6="DUALBAND C",SUM((((L11/100)*$AJ$22)*$AH$22))+(((((L11/100)*$AJ$22)*$AN$22)*$AH$22)*Calculator!$G$18)-((((L11/100)*$AJ$22)*$AN$22)*$AH$22)+((((L11/100)*$AJ$23)*$AH$23)),IF(Calculator!$O$6="DUALBAND D",SUM((((L11/100)*$AJ$22)*$AH$22))+(((((L11/100)*$AJ$22)*$AN$22)*$AH$22)*Calculator!$G$19)-((((L11/100)*$AJ$22)*$AN$22)*$AH$22)+((((L11/100)*$AJ$23)*$AH$23)),IF(Calculator!$O$6="DUALURBANE",SUM((((L11/100)*$AJ$22)*$AH$22))+(((((L11/100)*$AJ$22)*$AN$22)*$AH$22)*Calculator!$G$20)-((((L11/100)*$AJ$22)*$AN$22)*$AH$22)+((((L11/100)*$AJ$23)*$AH$23)),IF(Calculator!$O$6="DUALSILVERANOD",SUM((((L11/100)*$AJ$22)*$AH$22))+(((((L11/100)*$AJ$22)*$AN$22)*$AH$22)*Calculator!$G$21)-((((L11/100)*$AJ$22)*$AN$22)*$AH$22)+((((L11/100)*$AJ$23)*$AH$23)),IF(Calculator!$O$6="DUALANOD",SUM((((L11/100)*$AJ$22)*$AH$22))+(((((L11/100)*$AJ$22)*$AN$22)*$AH$22)*Calculator!$G$22)-((((L11/100)*$AJ$22)*$AN$22)*$AH$22)+((((L11/100)*$AJ$23)*$AH$23))))))))))))))))))))))))</f>
        <v>690.52855539550774</v>
      </c>
      <c r="AB11" s="2">
        <f>IF(Calculator!$O$6="SINGLEBASE",SUM((((M11/100)*$AJ$22)*$AH$22))+((((M11/100)*$AJ$23)*$AH$23)),IF(Calculator!$O$6="SINGLEELEMENTS",SUM((((M11/100)*$AJ$22)*$AH$22))+(((((M11/100)*$AJ$22)*$AN$22)*$AH$22)*Calculator!$G$2)-((((M11/100)*$AJ$22)*$AN$22)*$AH$22)+((((M11/100)*$AJ$23)*$AH$23)),IF(Calculator!$O$6="SINGLESPECTRUM",SUM((((M11/100)*$AJ$22)*$AH$22))+(((((M11/100)*$AJ$22)*$AN$22)*$AH$22)*Calculator!$G$4)-((((M11/100)*$AJ$22)*$AN$22)*$AH$22)+((((M11/100)*$AJ$23)*$AH$23)),IF(Calculator!$O$6="SINGLEHOMESTEAD",SUM((((M11/100)*$AJ$22)*$AH$22))+(((((M11/100)*$AJ$22)*$AN$22)*$AH$22)*Calculator!$G$3)-((((M11/100)*$AJ$22)*$AN$22)*$AH$22)+((((M11/100)*$AJ$23)*$AH$23)),IF(Calculator!$O$6="SINGLEBAND A",SUM((((M11/100)*$AJ$22)*$AH$22))+(((((M11/100)*$AJ$22)*$AN$22)*$AH$22)*Calculator!$G$5)-((((M11/100)*$AJ$22)*$AN$22)*$AH$22)+((((M11/100)*$AJ$23)*$AH$23)),IF(Calculator!$O$6="SINGLEBAND B",SUM((((M11/100)*$AJ$22)*$AH$22))+(((((M11/100)*$AJ$22)*$AN$22)*$AH$22)*Calculator!$G$6)-((((M11/100)*$AJ$22)*$AN$22)*$AH$22)+((((M11/100)*$AJ$23)*$AH$23)),IF(Calculator!$O$6="SINGLEBAND C",SUM((((M11/100)*$AJ$22)*$AH$22))+(((((M11/100)*$AJ$22)*$AN$22)*$AH$22)*Calculator!$G$7)-((((M11/100)*$AJ$22)*$AN$22)*$AH$22)+((((M11/100)*$AJ$23)*$AH$23)),IF(Calculator!$O$6="SINGLEBAND D",SUM((((M11/100)*$AJ$22)*$AH$22))+(((((M11/100)*$AJ$22)*$AN$22)*$AH$22)*Calculator!$G$8)-((((M11/100)*$AJ$22)*$AN$22)*$AH$22)+((((M11/100)*$AJ$23)*$AH$23)),IF(Calculator!$O$6="SINGLEURBANE",SUM((((M11/100)*$AJ$22)*$AH$22))+(((((M11/100)*$AJ$22)*$AN$22)*$AH$22)*Calculator!$G$9)-((((M11/100)*$AJ$22)*$AN$22)*$AH$22)+((((M11/100)*$AJ$23)*$AH$23)),IF(Calculator!$O$6="SINGLESILVERANOD",SUM((((M11/100)*$AJ$22)*$AH$22))+(((((M11/100)*$AJ$22)*$AN$22)*$AH$22)*Calculator!$G$10)-((((M11/100)*$AJ$22)*$AN$22)*$AH$22)+((((M11/100)*$AJ$23)*$AH$23)),IF(Calculator!$O$6="SINGLEANOD",SUM((((M11/100)*$AJ$22)*$AH$22))+(((((M11/100)*$AJ$22)*$AN$22)*$AH$22)*Calculator!$G$11)-((((M11/100)*$AJ$22)*$AN$22)*$AH$22)+((((M11/100)*$AJ$23)*$AH$23)),IF(Calculator!$O$6="DUALBASE",SUM((((M11/100)*$AJ$22)*$AH$22))+(((((M11/100)*$AJ$22)*$AN$22)*$AH$22)*Calculator!$G$12)-((((M11/100)*$AJ$22)*$AN$22)*$AH$22)+((((M11/100)*$AJ$23)*$AH$23)),IF(Calculator!$O$6="DUALELEMENTS",SUM((((M11/100)*$AJ$22)*$AH$22))+(((((M11/100)*$AJ$22)*$AN$22)*$AH$22)*Calculator!$G$13)-((((M11/100)*$AJ$22)*$AN$22)*$AH$22)+((((M11/100)*$AJ$23)*$AH$23)),IF(Calculator!$O$6="DUALSPECTRUM",SUM((((M11/100)*$AJ$22)*$AH$22))+(((((M11/100)*$AJ$22)*$AN$22)*$AH$22)*Calculator!$G$15)-((((M11/100)*$AJ$22)*$AN$22)*$AH$22)+((((M11/100)*$AJ$23)*$AH$23)),IF(Calculator!$O$6="DUALHOMESTEAD",SUM((((M11/100)*$AJ$22)*$AH$22))+(((((M11/100)*$AJ$22)*$AN$22)*$AH$22)*Calculator!$G$14)-((((M11/100)*$AJ$22)*$AN$22)*$AH$22)+((((M11/100)*$AJ$23)*$AH$23)),IF(Calculator!$O$6="DUALBAND A",SUM((((M11/100)*$AJ$22)*$AH$22))+(((((M11/100)*$AJ$22)*$AN$22)*$AH$22)*Calculator!$G$16)-((((M11/100)*$AJ$22)*$AN$22)*$AH$22)+((((M11/100)*$AJ$23)*$AH$23)),IF(Calculator!$O$6="DUALBAND B",SUM((((M11/100)*$AJ$22)*$AH$22))+(((((M11/100)*$AJ$22)*$AN$22)*$AH$22)*Calculator!$G$17)-((((M11/100)*$AJ$22)*$AN$22)*$AH$22)+((((M11/100)*$AJ$23)*$AH$23)),IF(Calculator!$O$6="DUALBAND C",SUM((((M11/100)*$AJ$22)*$AH$22))+(((((M11/100)*$AJ$22)*$AN$22)*$AH$22)*Calculator!$G$18)-((((M11/100)*$AJ$22)*$AN$22)*$AH$22)+((((M11/100)*$AJ$23)*$AH$23)),IF(Calculator!$O$6="DUALBAND D",SUM((((M11/100)*$AJ$22)*$AH$22))+(((((M11/100)*$AJ$22)*$AN$22)*$AH$22)*Calculator!$G$19)-((((M11/100)*$AJ$22)*$AN$22)*$AH$22)+((((M11/100)*$AJ$23)*$AH$23)),IF(Calculator!$O$6="DUALURBANE",SUM((((M11/100)*$AJ$22)*$AH$22))+(((((M11/100)*$AJ$22)*$AN$22)*$AH$22)*Calculator!$G$20)-((((M11/100)*$AJ$22)*$AN$22)*$AH$22)+((((M11/100)*$AJ$23)*$AH$23)),IF(Calculator!$O$6="DUALSILVERANOD",SUM((((M11/100)*$AJ$22)*$AH$22))+(((((M11/100)*$AJ$22)*$AN$22)*$AH$22)*Calculator!$G$21)-((((M11/100)*$AJ$22)*$AN$22)*$AH$22)+((((M11/100)*$AJ$23)*$AH$23)),IF(Calculator!$O$6="DUALANOD",SUM((((M11/100)*$AJ$22)*$AH$22))+(((((M11/100)*$AJ$22)*$AN$22)*$AH$22)*Calculator!$G$22)-((((M11/100)*$AJ$22)*$AN$22)*$AH$22)+((((M11/100)*$AJ$23)*$AH$23))))))))))))))))))))))))</f>
        <v>698.19782085571296</v>
      </c>
      <c r="AC11" s="2">
        <f>IF(Calculator!$O$6="SINGLEBASE",SUM((((N11/100)*$AJ$22)*$AH$22))+((((N11/100)*$AJ$23)*$AH$23)),IF(Calculator!$O$6="SINGLEELEMENTS",SUM((((N11/100)*$AJ$22)*$AH$22))+(((((N11/100)*$AJ$22)*$AN$22)*$AH$22)*Calculator!$G$2)-((((N11/100)*$AJ$22)*$AN$22)*$AH$22)+((((N11/100)*$AJ$23)*$AH$23)),IF(Calculator!$O$6="SINGLESPECTRUM",SUM((((N11/100)*$AJ$22)*$AH$22))+(((((N11/100)*$AJ$22)*$AN$22)*$AH$22)*Calculator!$G$4)-((((N11/100)*$AJ$22)*$AN$22)*$AH$22)+((((N11/100)*$AJ$23)*$AH$23)),IF(Calculator!$O$6="SINGLEHOMESTEAD",SUM((((N11/100)*$AJ$22)*$AH$22))+(((((N11/100)*$AJ$22)*$AN$22)*$AH$22)*Calculator!$G$3)-((((N11/100)*$AJ$22)*$AN$22)*$AH$22)+((((N11/100)*$AJ$23)*$AH$23)),IF(Calculator!$O$6="SINGLEBAND A",SUM((((N11/100)*$AJ$22)*$AH$22))+(((((N11/100)*$AJ$22)*$AN$22)*$AH$22)*Calculator!$G$5)-((((N11/100)*$AJ$22)*$AN$22)*$AH$22)+((((N11/100)*$AJ$23)*$AH$23)),IF(Calculator!$O$6="SINGLEBAND B",SUM((((N11/100)*$AJ$22)*$AH$22))+(((((N11/100)*$AJ$22)*$AN$22)*$AH$22)*Calculator!$G$6)-((((N11/100)*$AJ$22)*$AN$22)*$AH$22)+((((N11/100)*$AJ$23)*$AH$23)),IF(Calculator!$O$6="SINGLEBAND C",SUM((((N11/100)*$AJ$22)*$AH$22))+(((((N11/100)*$AJ$22)*$AN$22)*$AH$22)*Calculator!$G$7)-((((N11/100)*$AJ$22)*$AN$22)*$AH$22)+((((N11/100)*$AJ$23)*$AH$23)),IF(Calculator!$O$6="SINGLEBAND D",SUM((((N11/100)*$AJ$22)*$AH$22))+(((((N11/100)*$AJ$22)*$AN$22)*$AH$22)*Calculator!$G$8)-((((N11/100)*$AJ$22)*$AN$22)*$AH$22)+((((N11/100)*$AJ$23)*$AH$23)),IF(Calculator!$O$6="SINGLEURBANE",SUM((((N11/100)*$AJ$22)*$AH$22))+(((((N11/100)*$AJ$22)*$AN$22)*$AH$22)*Calculator!$G$9)-((((N11/100)*$AJ$22)*$AN$22)*$AH$22)+((((N11/100)*$AJ$23)*$AH$23)),IF(Calculator!$O$6="SINGLESILVERANOD",SUM((((N11/100)*$AJ$22)*$AH$22))+(((((N11/100)*$AJ$22)*$AN$22)*$AH$22)*Calculator!$G$10)-((((N11/100)*$AJ$22)*$AN$22)*$AH$22)+((((N11/100)*$AJ$23)*$AH$23)),IF(Calculator!$O$6="SINGLEANOD",SUM((((N11/100)*$AJ$22)*$AH$22))+(((((N11/100)*$AJ$22)*$AN$22)*$AH$22)*Calculator!$G$11)-((((N11/100)*$AJ$22)*$AN$22)*$AH$22)+((((N11/100)*$AJ$23)*$AH$23)),IF(Calculator!$O$6="DUALBASE",SUM((((N11/100)*$AJ$22)*$AH$22))+(((((N11/100)*$AJ$22)*$AN$22)*$AH$22)*Calculator!$G$12)-((((N11/100)*$AJ$22)*$AN$22)*$AH$22)+((((N11/100)*$AJ$23)*$AH$23)),IF(Calculator!$O$6="DUALELEMENTS",SUM((((N11/100)*$AJ$22)*$AH$22))+(((((N11/100)*$AJ$22)*$AN$22)*$AH$22)*Calculator!$G$13)-((((N11/100)*$AJ$22)*$AN$22)*$AH$22)+((((N11/100)*$AJ$23)*$AH$23)),IF(Calculator!$O$6="DUALSPECTRUM",SUM((((N11/100)*$AJ$22)*$AH$22))+(((((N11/100)*$AJ$22)*$AN$22)*$AH$22)*Calculator!$G$15)-((((N11/100)*$AJ$22)*$AN$22)*$AH$22)+((((N11/100)*$AJ$23)*$AH$23)),IF(Calculator!$O$6="DUALHOMESTEAD",SUM((((N11/100)*$AJ$22)*$AH$22))+(((((N11/100)*$AJ$22)*$AN$22)*$AH$22)*Calculator!$G$14)-((((N11/100)*$AJ$22)*$AN$22)*$AH$22)+((((N11/100)*$AJ$23)*$AH$23)),IF(Calculator!$O$6="DUALBAND A",SUM((((N11/100)*$AJ$22)*$AH$22))+(((((N11/100)*$AJ$22)*$AN$22)*$AH$22)*Calculator!$G$16)-((((N11/100)*$AJ$22)*$AN$22)*$AH$22)+((((N11/100)*$AJ$23)*$AH$23)),IF(Calculator!$O$6="DUALBAND B",SUM((((N11/100)*$AJ$22)*$AH$22))+(((((N11/100)*$AJ$22)*$AN$22)*$AH$22)*Calculator!$G$17)-((((N11/100)*$AJ$22)*$AN$22)*$AH$22)+((((N11/100)*$AJ$23)*$AH$23)),IF(Calculator!$O$6="DUALBAND C",SUM((((N11/100)*$AJ$22)*$AH$22))+(((((N11/100)*$AJ$22)*$AN$22)*$AH$22)*Calculator!$G$18)-((((N11/100)*$AJ$22)*$AN$22)*$AH$22)+((((N11/100)*$AJ$23)*$AH$23)),IF(Calculator!$O$6="DUALBAND D",SUM((((N11/100)*$AJ$22)*$AH$22))+(((((N11/100)*$AJ$22)*$AN$22)*$AH$22)*Calculator!$G$19)-((((N11/100)*$AJ$22)*$AN$22)*$AH$22)+((((N11/100)*$AJ$23)*$AH$23)),IF(Calculator!$O$6="DUALURBANE",SUM((((N11/100)*$AJ$22)*$AH$22))+(((((N11/100)*$AJ$22)*$AN$22)*$AH$22)*Calculator!$G$20)-((((N11/100)*$AJ$22)*$AN$22)*$AH$22)+((((N11/100)*$AJ$23)*$AH$23)),IF(Calculator!$O$6="DUALSILVERANOD",SUM((((N11/100)*$AJ$22)*$AH$22))+(((((N11/100)*$AJ$22)*$AN$22)*$AH$22)*Calculator!$G$21)-((((N11/100)*$AJ$22)*$AN$22)*$AH$22)+((((N11/100)*$AJ$23)*$AH$23)),IF(Calculator!$O$6="DUALANOD",SUM((((N11/100)*$AJ$22)*$AH$22))+(((((N11/100)*$AJ$22)*$AN$22)*$AH$22)*Calculator!$G$22)-((((N11/100)*$AJ$22)*$AN$22)*$AH$22)+((((N11/100)*$AJ$23)*$AH$23))))))))))))))))))))))))</f>
        <v>705.87137499999994</v>
      </c>
    </row>
    <row r="12" spans="1:40">
      <c r="A12" s="8" t="s">
        <v>1460</v>
      </c>
      <c r="B12" s="2">
        <v>1508.8023040771484</v>
      </c>
      <c r="C12" s="2">
        <v>1527.5182897949219</v>
      </c>
      <c r="D12" s="2">
        <v>1546.2238153076171</v>
      </c>
      <c r="E12" s="2">
        <v>1564.9398010253906</v>
      </c>
      <c r="F12" s="2">
        <v>1583.6451989746092</v>
      </c>
      <c r="G12" s="2">
        <v>1605.5171051025391</v>
      </c>
      <c r="H12" s="2">
        <v>1624.2226306152343</v>
      </c>
      <c r="I12" s="2">
        <v>1642.9384887695312</v>
      </c>
      <c r="J12" s="2">
        <v>1661.6440142822264</v>
      </c>
      <c r="K12" s="2">
        <v>1680.36</v>
      </c>
      <c r="L12" s="2">
        <v>1702.2214459228514</v>
      </c>
      <c r="M12" s="2">
        <v>1720.9373040771484</v>
      </c>
      <c r="N12" s="2">
        <v>1739.6428295898436</v>
      </c>
      <c r="P12" s="52">
        <v>2050</v>
      </c>
      <c r="Q12" s="2">
        <f>IF(Calculator!$O$6="SINGLEBASE",SUM((((B12/100)*$AJ$22)*$AH$22))+((((B12/100)*$AJ$23)*$AH$23)),IF(Calculator!$O$6="SINGLEELEMENTS",SUM((((B12/100)*$AJ$22)*$AH$22))+(((((B12/100)*$AJ$22)*$AN$22)*$AH$22)*Calculator!$G$2)-((((B12/100)*$AJ$22)*$AN$22)*$AH$22)+((((B12/100)*$AJ$23)*$AH$23)),IF(Calculator!$O$6="SINGLESPECTRUM",SUM((((B12/100)*$AJ$22)*$AH$22))+(((((B12/100)*$AJ$22)*$AN$22)*$AH$22)*Calculator!$G$4)-((((B12/100)*$AJ$22)*$AN$22)*$AH$22)+((((B12/100)*$AJ$23)*$AH$23)),IF(Calculator!$O$6="SINGLEHOMESTEAD",SUM((((B12/100)*$AJ$22)*$AH$22))+(((((B12/100)*$AJ$22)*$AN$22)*$AH$22)*Calculator!$G$3)-((((B12/100)*$AJ$22)*$AN$22)*$AH$22)+((((B12/100)*$AJ$23)*$AH$23)),IF(Calculator!$O$6="SINGLEBAND A",SUM((((B12/100)*$AJ$22)*$AH$22))+(((((B12/100)*$AJ$22)*$AN$22)*$AH$22)*Calculator!$G$5)-((((B12/100)*$AJ$22)*$AN$22)*$AH$22)+((((B12/100)*$AJ$23)*$AH$23)),IF(Calculator!$O$6="SINGLEBAND B",SUM((((B12/100)*$AJ$22)*$AH$22))+(((((B12/100)*$AJ$22)*$AN$22)*$AH$22)*Calculator!$G$6)-((((B12/100)*$AJ$22)*$AN$22)*$AH$22)+((((B12/100)*$AJ$23)*$AH$23)),IF(Calculator!$O$6="SINGLEBAND C",SUM((((B12/100)*$AJ$22)*$AH$22))+(((((B12/100)*$AJ$22)*$AN$22)*$AH$22)*Calculator!$G$7)-((((B12/100)*$AJ$22)*$AN$22)*$AH$22)+((((B12/100)*$AJ$23)*$AH$23)),IF(Calculator!$O$6="SINGLEBAND D",SUM((((B12/100)*$AJ$22)*$AH$22))+(((((B12/100)*$AJ$22)*$AN$22)*$AH$22)*Calculator!$G$8)-((((B12/100)*$AJ$22)*$AN$22)*$AH$22)+((((B12/100)*$AJ$23)*$AH$23)),IF(Calculator!$O$6="SINGLEURBANE",SUM((((B12/100)*$AJ$22)*$AH$22))+(((((B12/100)*$AJ$22)*$AN$22)*$AH$22)*Calculator!$G$9)-((((B12/100)*$AJ$22)*$AN$22)*$AH$22)+((((B12/100)*$AJ$23)*$AH$23)),IF(Calculator!$O$6="SINGLESILVERANOD",SUM((((B12/100)*$AJ$22)*$AH$22))+(((((B12/100)*$AJ$22)*$AN$22)*$AH$22)*Calculator!$G$10)-((((B12/100)*$AJ$22)*$AN$22)*$AH$22)+((((B12/100)*$AJ$23)*$AH$23)),IF(Calculator!$O$6="SINGLEANOD",SUM((((B12/100)*$AJ$22)*$AH$22))+(((((B12/100)*$AJ$22)*$AN$22)*$AH$22)*Calculator!$G$11)-((((B12/100)*$AJ$22)*$AN$22)*$AH$22)+((((B12/100)*$AJ$23)*$AH$23)),IF(Calculator!$O$6="DUALBASE",SUM((((B12/100)*$AJ$22)*$AH$22))+(((((B12/100)*$AJ$22)*$AN$22)*$AH$22)*Calculator!$G$12)-((((B12/100)*$AJ$22)*$AN$22)*$AH$22)+((((B12/100)*$AJ$23)*$AH$23)),IF(Calculator!$O$6="DUALELEMENTS",SUM((((B12/100)*$AJ$22)*$AH$22))+(((((B12/100)*$AJ$22)*$AN$22)*$AH$22)*Calculator!$G$13)-((((B12/100)*$AJ$22)*$AN$22)*$AH$22)+((((B12/100)*$AJ$23)*$AH$23)),IF(Calculator!$O$6="DUALSPECTRUM",SUM((((B12/100)*$AJ$22)*$AH$22))+(((((B12/100)*$AJ$22)*$AN$22)*$AH$22)*Calculator!$G$15)-((((B12/100)*$AJ$22)*$AN$22)*$AH$22)+((((B12/100)*$AJ$23)*$AH$23)),IF(Calculator!$O$6="DUALHOMESTEAD",SUM((((B12/100)*$AJ$22)*$AH$22))+(((((B12/100)*$AJ$22)*$AN$22)*$AH$22)*Calculator!$G$14)-((((B12/100)*$AJ$22)*$AN$22)*$AH$22)+((((B12/100)*$AJ$23)*$AH$23)),IF(Calculator!$O$6="DUALBAND A",SUM((((B12/100)*$AJ$22)*$AH$22))+(((((B12/100)*$AJ$22)*$AN$22)*$AH$22)*Calculator!$G$16)-((((B12/100)*$AJ$22)*$AN$22)*$AH$22)+((((B12/100)*$AJ$23)*$AH$23)),IF(Calculator!$O$6="DUALBAND B",SUM((((B12/100)*$AJ$22)*$AH$22))+(((((B12/100)*$AJ$22)*$AN$22)*$AH$22)*Calculator!$G$17)-((((B12/100)*$AJ$22)*$AN$22)*$AH$22)+((((B12/100)*$AJ$23)*$AH$23)),IF(Calculator!$O$6="DUALBAND C",SUM((((B12/100)*$AJ$22)*$AH$22))+(((((B12/100)*$AJ$22)*$AN$22)*$AH$22)*Calculator!$G$18)-((((B12/100)*$AJ$22)*$AN$22)*$AH$22)+((((B12/100)*$AJ$23)*$AH$23)),IF(Calculator!$O$6="DUALBAND D",SUM((((B12/100)*$AJ$22)*$AH$22))+(((((B12/100)*$AJ$22)*$AN$22)*$AH$22)*Calculator!$G$19)-((((B12/100)*$AJ$22)*$AN$22)*$AH$22)+((((B12/100)*$AJ$23)*$AH$23)),IF(Calculator!$O$6="DUALURBANE",SUM((((B12/100)*$AJ$22)*$AH$22))+(((((B12/100)*$AJ$22)*$AN$22)*$AH$22)*Calculator!$G$20)-((((B12/100)*$AJ$22)*$AN$22)*$AH$22)+((((B12/100)*$AJ$23)*$AH$23)),IF(Calculator!$O$6="DUALSILVERANOD",SUM((((B12/100)*$AJ$22)*$AH$22))+(((((B12/100)*$AJ$22)*$AN$22)*$AH$22)*Calculator!$G$21)-((((B12/100)*$AJ$22)*$AN$22)*$AH$22)+((((B12/100)*$AJ$23)*$AH$23)),IF(Calculator!$O$6="DUALANOD",SUM((((B12/100)*$AJ$22)*$AH$22))+(((((B12/100)*$AJ$22)*$AN$22)*$AH$22)*Calculator!$G$22)-((((B12/100)*$AJ$22)*$AN$22)*$AH$22)+((((B12/100)*$AJ$23)*$AH$23))))))))))))))))))))))))</f>
        <v>618.60894467163075</v>
      </c>
      <c r="R12" s="2">
        <f>IF(Calculator!$O$6="SINGLEBASE",SUM((((C12/100)*$AJ$22)*$AH$22))+((((C12/100)*$AJ$23)*$AH$23)),IF(Calculator!$O$6="SINGLEELEMENTS",SUM((((C12/100)*$AJ$22)*$AH$22))+(((((C12/100)*$AJ$22)*$AN$22)*$AH$22)*Calculator!$G$2)-((((C12/100)*$AJ$22)*$AN$22)*$AH$22)+((((C12/100)*$AJ$23)*$AH$23)),IF(Calculator!$O$6="SINGLESPECTRUM",SUM((((C12/100)*$AJ$22)*$AH$22))+(((((C12/100)*$AJ$22)*$AN$22)*$AH$22)*Calculator!$G$4)-((((C12/100)*$AJ$22)*$AN$22)*$AH$22)+((((C12/100)*$AJ$23)*$AH$23)),IF(Calculator!$O$6="SINGLEHOMESTEAD",SUM((((C12/100)*$AJ$22)*$AH$22))+(((((C12/100)*$AJ$22)*$AN$22)*$AH$22)*Calculator!$G$3)-((((C12/100)*$AJ$22)*$AN$22)*$AH$22)+((((C12/100)*$AJ$23)*$AH$23)),IF(Calculator!$O$6="SINGLEBAND A",SUM((((C12/100)*$AJ$22)*$AH$22))+(((((C12/100)*$AJ$22)*$AN$22)*$AH$22)*Calculator!$G$5)-((((C12/100)*$AJ$22)*$AN$22)*$AH$22)+((((C12/100)*$AJ$23)*$AH$23)),IF(Calculator!$O$6="SINGLEBAND B",SUM((((C12/100)*$AJ$22)*$AH$22))+(((((C12/100)*$AJ$22)*$AN$22)*$AH$22)*Calculator!$G$6)-((((C12/100)*$AJ$22)*$AN$22)*$AH$22)+((((C12/100)*$AJ$23)*$AH$23)),IF(Calculator!$O$6="SINGLEBAND C",SUM((((C12/100)*$AJ$22)*$AH$22))+(((((C12/100)*$AJ$22)*$AN$22)*$AH$22)*Calculator!$G$7)-((((C12/100)*$AJ$22)*$AN$22)*$AH$22)+((((C12/100)*$AJ$23)*$AH$23)),IF(Calculator!$O$6="SINGLEBAND D",SUM((((C12/100)*$AJ$22)*$AH$22))+(((((C12/100)*$AJ$22)*$AN$22)*$AH$22)*Calculator!$G$8)-((((C12/100)*$AJ$22)*$AN$22)*$AH$22)+((((C12/100)*$AJ$23)*$AH$23)),IF(Calculator!$O$6="SINGLEURBANE",SUM((((C12/100)*$AJ$22)*$AH$22))+(((((C12/100)*$AJ$22)*$AN$22)*$AH$22)*Calculator!$G$9)-((((C12/100)*$AJ$22)*$AN$22)*$AH$22)+((((C12/100)*$AJ$23)*$AH$23)),IF(Calculator!$O$6="SINGLESILVERANOD",SUM((((C12/100)*$AJ$22)*$AH$22))+(((((C12/100)*$AJ$22)*$AN$22)*$AH$22)*Calculator!$G$10)-((((C12/100)*$AJ$22)*$AN$22)*$AH$22)+((((C12/100)*$AJ$23)*$AH$23)),IF(Calculator!$O$6="SINGLEANOD",SUM((((C12/100)*$AJ$22)*$AH$22))+(((((C12/100)*$AJ$22)*$AN$22)*$AH$22)*Calculator!$G$11)-((((C12/100)*$AJ$22)*$AN$22)*$AH$22)+((((C12/100)*$AJ$23)*$AH$23)),IF(Calculator!$O$6="DUALBASE",SUM((((C12/100)*$AJ$22)*$AH$22))+(((((C12/100)*$AJ$22)*$AN$22)*$AH$22)*Calculator!$G$12)-((((C12/100)*$AJ$22)*$AN$22)*$AH$22)+((((C12/100)*$AJ$23)*$AH$23)),IF(Calculator!$O$6="DUALELEMENTS",SUM((((C12/100)*$AJ$22)*$AH$22))+(((((C12/100)*$AJ$22)*$AN$22)*$AH$22)*Calculator!$G$13)-((((C12/100)*$AJ$22)*$AN$22)*$AH$22)+((((C12/100)*$AJ$23)*$AH$23)),IF(Calculator!$O$6="DUALSPECTRUM",SUM((((C12/100)*$AJ$22)*$AH$22))+(((((C12/100)*$AJ$22)*$AN$22)*$AH$22)*Calculator!$G$15)-((((C12/100)*$AJ$22)*$AN$22)*$AH$22)+((((C12/100)*$AJ$23)*$AH$23)),IF(Calculator!$O$6="DUALHOMESTEAD",SUM((((C12/100)*$AJ$22)*$AH$22))+(((((C12/100)*$AJ$22)*$AN$22)*$AH$22)*Calculator!$G$14)-((((C12/100)*$AJ$22)*$AN$22)*$AH$22)+((((C12/100)*$AJ$23)*$AH$23)),IF(Calculator!$O$6="DUALBAND A",SUM((((C12/100)*$AJ$22)*$AH$22))+(((((C12/100)*$AJ$22)*$AN$22)*$AH$22)*Calculator!$G$16)-((((C12/100)*$AJ$22)*$AN$22)*$AH$22)+((((C12/100)*$AJ$23)*$AH$23)),IF(Calculator!$O$6="DUALBAND B",SUM((((C12/100)*$AJ$22)*$AH$22))+(((((C12/100)*$AJ$22)*$AN$22)*$AH$22)*Calculator!$G$17)-((((C12/100)*$AJ$22)*$AN$22)*$AH$22)+((((C12/100)*$AJ$23)*$AH$23)),IF(Calculator!$O$6="DUALBAND C",SUM((((C12/100)*$AJ$22)*$AH$22))+(((((C12/100)*$AJ$22)*$AN$22)*$AH$22)*Calculator!$G$18)-((((C12/100)*$AJ$22)*$AN$22)*$AH$22)+((((C12/100)*$AJ$23)*$AH$23)),IF(Calculator!$O$6="DUALBAND D",SUM((((C12/100)*$AJ$22)*$AH$22))+(((((C12/100)*$AJ$22)*$AN$22)*$AH$22)*Calculator!$G$19)-((((C12/100)*$AJ$22)*$AN$22)*$AH$22)+((((C12/100)*$AJ$23)*$AH$23)),IF(Calculator!$O$6="DUALURBANE",SUM((((C12/100)*$AJ$22)*$AH$22))+(((((C12/100)*$AJ$22)*$AN$22)*$AH$22)*Calculator!$G$20)-((((C12/100)*$AJ$22)*$AN$22)*$AH$22)+((((C12/100)*$AJ$23)*$AH$23)),IF(Calculator!$O$6="DUALSILVERANOD",SUM((((C12/100)*$AJ$22)*$AH$22))+(((((C12/100)*$AJ$22)*$AN$22)*$AH$22)*Calculator!$G$21)-((((C12/100)*$AJ$22)*$AN$22)*$AH$22)+((((C12/100)*$AJ$23)*$AH$23)),IF(Calculator!$O$6="DUALANOD",SUM((((C12/100)*$AJ$22)*$AH$22))+(((((C12/100)*$AJ$22)*$AN$22)*$AH$22)*Calculator!$G$22)-((((C12/100)*$AJ$22)*$AN$22)*$AH$22)+((((C12/100)*$AJ$23)*$AH$23))))))))))))))))))))))))</f>
        <v>626.28249881591796</v>
      </c>
      <c r="S12" s="2">
        <f>IF(Calculator!$O$6="SINGLEBASE",SUM((((D12/100)*$AJ$22)*$AH$22))+((((D12/100)*$AJ$23)*$AH$23)),IF(Calculator!$O$6="SINGLEELEMENTS",SUM((((D12/100)*$AJ$22)*$AH$22))+(((((D12/100)*$AJ$22)*$AN$22)*$AH$22)*Calculator!$G$2)-((((D12/100)*$AJ$22)*$AN$22)*$AH$22)+((((D12/100)*$AJ$23)*$AH$23)),IF(Calculator!$O$6="SINGLESPECTRUM",SUM((((D12/100)*$AJ$22)*$AH$22))+(((((D12/100)*$AJ$22)*$AN$22)*$AH$22)*Calculator!$G$4)-((((D12/100)*$AJ$22)*$AN$22)*$AH$22)+((((D12/100)*$AJ$23)*$AH$23)),IF(Calculator!$O$6="SINGLEHOMESTEAD",SUM((((D12/100)*$AJ$22)*$AH$22))+(((((D12/100)*$AJ$22)*$AN$22)*$AH$22)*Calculator!$G$3)-((((D12/100)*$AJ$22)*$AN$22)*$AH$22)+((((D12/100)*$AJ$23)*$AH$23)),IF(Calculator!$O$6="SINGLEBAND A",SUM((((D12/100)*$AJ$22)*$AH$22))+(((((D12/100)*$AJ$22)*$AN$22)*$AH$22)*Calculator!$G$5)-((((D12/100)*$AJ$22)*$AN$22)*$AH$22)+((((D12/100)*$AJ$23)*$AH$23)),IF(Calculator!$O$6="SINGLEBAND B",SUM((((D12/100)*$AJ$22)*$AH$22))+(((((D12/100)*$AJ$22)*$AN$22)*$AH$22)*Calculator!$G$6)-((((D12/100)*$AJ$22)*$AN$22)*$AH$22)+((((D12/100)*$AJ$23)*$AH$23)),IF(Calculator!$O$6="SINGLEBAND C",SUM((((D12/100)*$AJ$22)*$AH$22))+(((((D12/100)*$AJ$22)*$AN$22)*$AH$22)*Calculator!$G$7)-((((D12/100)*$AJ$22)*$AN$22)*$AH$22)+((((D12/100)*$AJ$23)*$AH$23)),IF(Calculator!$O$6="SINGLEBAND D",SUM((((D12/100)*$AJ$22)*$AH$22))+(((((D12/100)*$AJ$22)*$AN$22)*$AH$22)*Calculator!$G$8)-((((D12/100)*$AJ$22)*$AN$22)*$AH$22)+((((D12/100)*$AJ$23)*$AH$23)),IF(Calculator!$O$6="SINGLEURBANE",SUM((((D12/100)*$AJ$22)*$AH$22))+(((((D12/100)*$AJ$22)*$AN$22)*$AH$22)*Calculator!$G$9)-((((D12/100)*$AJ$22)*$AN$22)*$AH$22)+((((D12/100)*$AJ$23)*$AH$23)),IF(Calculator!$O$6="SINGLESILVERANOD",SUM((((D12/100)*$AJ$22)*$AH$22))+(((((D12/100)*$AJ$22)*$AN$22)*$AH$22)*Calculator!$G$10)-((((D12/100)*$AJ$22)*$AN$22)*$AH$22)+((((D12/100)*$AJ$23)*$AH$23)),IF(Calculator!$O$6="SINGLEANOD",SUM((((D12/100)*$AJ$22)*$AH$22))+(((((D12/100)*$AJ$22)*$AN$22)*$AH$22)*Calculator!$G$11)-((((D12/100)*$AJ$22)*$AN$22)*$AH$22)+((((D12/100)*$AJ$23)*$AH$23)),IF(Calculator!$O$6="DUALBASE",SUM((((D12/100)*$AJ$22)*$AH$22))+(((((D12/100)*$AJ$22)*$AN$22)*$AH$22)*Calculator!$G$12)-((((D12/100)*$AJ$22)*$AN$22)*$AH$22)+((((D12/100)*$AJ$23)*$AH$23)),IF(Calculator!$O$6="DUALELEMENTS",SUM((((D12/100)*$AJ$22)*$AH$22))+(((((D12/100)*$AJ$22)*$AN$22)*$AH$22)*Calculator!$G$13)-((((D12/100)*$AJ$22)*$AN$22)*$AH$22)+((((D12/100)*$AJ$23)*$AH$23)),IF(Calculator!$O$6="DUALSPECTRUM",SUM((((D12/100)*$AJ$22)*$AH$22))+(((((D12/100)*$AJ$22)*$AN$22)*$AH$22)*Calculator!$G$15)-((((D12/100)*$AJ$22)*$AN$22)*$AH$22)+((((D12/100)*$AJ$23)*$AH$23)),IF(Calculator!$O$6="DUALHOMESTEAD",SUM((((D12/100)*$AJ$22)*$AH$22))+(((((D12/100)*$AJ$22)*$AN$22)*$AH$22)*Calculator!$G$14)-((((D12/100)*$AJ$22)*$AN$22)*$AH$22)+((((D12/100)*$AJ$23)*$AH$23)),IF(Calculator!$O$6="DUALBAND A",SUM((((D12/100)*$AJ$22)*$AH$22))+(((((D12/100)*$AJ$22)*$AN$22)*$AH$22)*Calculator!$G$16)-((((D12/100)*$AJ$22)*$AN$22)*$AH$22)+((((D12/100)*$AJ$23)*$AH$23)),IF(Calculator!$O$6="DUALBAND B",SUM((((D12/100)*$AJ$22)*$AH$22))+(((((D12/100)*$AJ$22)*$AN$22)*$AH$22)*Calculator!$G$17)-((((D12/100)*$AJ$22)*$AN$22)*$AH$22)+((((D12/100)*$AJ$23)*$AH$23)),IF(Calculator!$O$6="DUALBAND C",SUM((((D12/100)*$AJ$22)*$AH$22))+(((((D12/100)*$AJ$22)*$AN$22)*$AH$22)*Calculator!$G$18)-((((D12/100)*$AJ$22)*$AN$22)*$AH$22)+((((D12/100)*$AJ$23)*$AH$23)),IF(Calculator!$O$6="DUALBAND D",SUM((((D12/100)*$AJ$22)*$AH$22))+(((((D12/100)*$AJ$22)*$AN$22)*$AH$22)*Calculator!$G$19)-((((D12/100)*$AJ$22)*$AN$22)*$AH$22)+((((D12/100)*$AJ$23)*$AH$23)),IF(Calculator!$O$6="DUALURBANE",SUM((((D12/100)*$AJ$22)*$AH$22))+(((((D12/100)*$AJ$22)*$AN$22)*$AH$22)*Calculator!$G$20)-((((D12/100)*$AJ$22)*$AN$22)*$AH$22)+((((D12/100)*$AJ$23)*$AH$23)),IF(Calculator!$O$6="DUALSILVERANOD",SUM((((D12/100)*$AJ$22)*$AH$22))+(((((D12/100)*$AJ$22)*$AN$22)*$AH$22)*Calculator!$G$21)-((((D12/100)*$AJ$22)*$AN$22)*$AH$22)+((((D12/100)*$AJ$23)*$AH$23)),IF(Calculator!$O$6="DUALANOD",SUM((((D12/100)*$AJ$22)*$AH$22))+(((((D12/100)*$AJ$22)*$AN$22)*$AH$22)*Calculator!$G$22)-((((D12/100)*$AJ$22)*$AN$22)*$AH$22)+((((D12/100)*$AJ$23)*$AH$23))))))))))))))))))))))))</f>
        <v>633.95176427612296</v>
      </c>
      <c r="T12" s="2">
        <f>IF(Calculator!$O$6="SINGLEBASE",SUM((((E12/100)*$AJ$22)*$AH$22))+((((E12/100)*$AJ$23)*$AH$23)),IF(Calculator!$O$6="SINGLEELEMENTS",SUM((((E12/100)*$AJ$22)*$AH$22))+(((((E12/100)*$AJ$22)*$AN$22)*$AH$22)*Calculator!$G$2)-((((E12/100)*$AJ$22)*$AN$22)*$AH$22)+((((E12/100)*$AJ$23)*$AH$23)),IF(Calculator!$O$6="SINGLESPECTRUM",SUM((((E12/100)*$AJ$22)*$AH$22))+(((((E12/100)*$AJ$22)*$AN$22)*$AH$22)*Calculator!$G$4)-((((E12/100)*$AJ$22)*$AN$22)*$AH$22)+((((E12/100)*$AJ$23)*$AH$23)),IF(Calculator!$O$6="SINGLEHOMESTEAD",SUM((((E12/100)*$AJ$22)*$AH$22))+(((((E12/100)*$AJ$22)*$AN$22)*$AH$22)*Calculator!$G$3)-((((E12/100)*$AJ$22)*$AN$22)*$AH$22)+((((E12/100)*$AJ$23)*$AH$23)),IF(Calculator!$O$6="SINGLEBAND A",SUM((((E12/100)*$AJ$22)*$AH$22))+(((((E12/100)*$AJ$22)*$AN$22)*$AH$22)*Calculator!$G$5)-((((E12/100)*$AJ$22)*$AN$22)*$AH$22)+((((E12/100)*$AJ$23)*$AH$23)),IF(Calculator!$O$6="SINGLEBAND B",SUM((((E12/100)*$AJ$22)*$AH$22))+(((((E12/100)*$AJ$22)*$AN$22)*$AH$22)*Calculator!$G$6)-((((E12/100)*$AJ$22)*$AN$22)*$AH$22)+((((E12/100)*$AJ$23)*$AH$23)),IF(Calculator!$O$6="SINGLEBAND C",SUM((((E12/100)*$AJ$22)*$AH$22))+(((((E12/100)*$AJ$22)*$AN$22)*$AH$22)*Calculator!$G$7)-((((E12/100)*$AJ$22)*$AN$22)*$AH$22)+((((E12/100)*$AJ$23)*$AH$23)),IF(Calculator!$O$6="SINGLEBAND D",SUM((((E12/100)*$AJ$22)*$AH$22))+(((((E12/100)*$AJ$22)*$AN$22)*$AH$22)*Calculator!$G$8)-((((E12/100)*$AJ$22)*$AN$22)*$AH$22)+((((E12/100)*$AJ$23)*$AH$23)),IF(Calculator!$O$6="SINGLEURBANE",SUM((((E12/100)*$AJ$22)*$AH$22))+(((((E12/100)*$AJ$22)*$AN$22)*$AH$22)*Calculator!$G$9)-((((E12/100)*$AJ$22)*$AN$22)*$AH$22)+((((E12/100)*$AJ$23)*$AH$23)),IF(Calculator!$O$6="SINGLESILVERANOD",SUM((((E12/100)*$AJ$22)*$AH$22))+(((((E12/100)*$AJ$22)*$AN$22)*$AH$22)*Calculator!$G$10)-((((E12/100)*$AJ$22)*$AN$22)*$AH$22)+((((E12/100)*$AJ$23)*$AH$23)),IF(Calculator!$O$6="SINGLEANOD",SUM((((E12/100)*$AJ$22)*$AH$22))+(((((E12/100)*$AJ$22)*$AN$22)*$AH$22)*Calculator!$G$11)-((((E12/100)*$AJ$22)*$AN$22)*$AH$22)+((((E12/100)*$AJ$23)*$AH$23)),IF(Calculator!$O$6="DUALBASE",SUM((((E12/100)*$AJ$22)*$AH$22))+(((((E12/100)*$AJ$22)*$AN$22)*$AH$22)*Calculator!$G$12)-((((E12/100)*$AJ$22)*$AN$22)*$AH$22)+((((E12/100)*$AJ$23)*$AH$23)),IF(Calculator!$O$6="DUALELEMENTS",SUM((((E12/100)*$AJ$22)*$AH$22))+(((((E12/100)*$AJ$22)*$AN$22)*$AH$22)*Calculator!$G$13)-((((E12/100)*$AJ$22)*$AN$22)*$AH$22)+((((E12/100)*$AJ$23)*$AH$23)),IF(Calculator!$O$6="DUALSPECTRUM",SUM((((E12/100)*$AJ$22)*$AH$22))+(((((E12/100)*$AJ$22)*$AN$22)*$AH$22)*Calculator!$G$15)-((((E12/100)*$AJ$22)*$AN$22)*$AH$22)+((((E12/100)*$AJ$23)*$AH$23)),IF(Calculator!$O$6="DUALHOMESTEAD",SUM((((E12/100)*$AJ$22)*$AH$22))+(((((E12/100)*$AJ$22)*$AN$22)*$AH$22)*Calculator!$G$14)-((((E12/100)*$AJ$22)*$AN$22)*$AH$22)+((((E12/100)*$AJ$23)*$AH$23)),IF(Calculator!$O$6="DUALBAND A",SUM((((E12/100)*$AJ$22)*$AH$22))+(((((E12/100)*$AJ$22)*$AN$22)*$AH$22)*Calculator!$G$16)-((((E12/100)*$AJ$22)*$AN$22)*$AH$22)+((((E12/100)*$AJ$23)*$AH$23)),IF(Calculator!$O$6="DUALBAND B",SUM((((E12/100)*$AJ$22)*$AH$22))+(((((E12/100)*$AJ$22)*$AN$22)*$AH$22)*Calculator!$G$17)-((((E12/100)*$AJ$22)*$AN$22)*$AH$22)+((((E12/100)*$AJ$23)*$AH$23)),IF(Calculator!$O$6="DUALBAND C",SUM((((E12/100)*$AJ$22)*$AH$22))+(((((E12/100)*$AJ$22)*$AN$22)*$AH$22)*Calculator!$G$18)-((((E12/100)*$AJ$22)*$AN$22)*$AH$22)+((((E12/100)*$AJ$23)*$AH$23)),IF(Calculator!$O$6="DUALBAND D",SUM((((E12/100)*$AJ$22)*$AH$22))+(((((E12/100)*$AJ$22)*$AN$22)*$AH$22)*Calculator!$G$19)-((((E12/100)*$AJ$22)*$AN$22)*$AH$22)+((((E12/100)*$AJ$23)*$AH$23)),IF(Calculator!$O$6="DUALURBANE",SUM((((E12/100)*$AJ$22)*$AH$22))+(((((E12/100)*$AJ$22)*$AN$22)*$AH$22)*Calculator!$G$20)-((((E12/100)*$AJ$22)*$AN$22)*$AH$22)+((((E12/100)*$AJ$23)*$AH$23)),IF(Calculator!$O$6="DUALSILVERANOD",SUM((((E12/100)*$AJ$22)*$AH$22))+(((((E12/100)*$AJ$22)*$AN$22)*$AH$22)*Calculator!$G$21)-((((E12/100)*$AJ$22)*$AN$22)*$AH$22)+((((E12/100)*$AJ$23)*$AH$23)),IF(Calculator!$O$6="DUALANOD",SUM((((E12/100)*$AJ$22)*$AH$22))+(((((E12/100)*$AJ$22)*$AN$22)*$AH$22)*Calculator!$G$22)-((((E12/100)*$AJ$22)*$AN$22)*$AH$22)+((((E12/100)*$AJ$23)*$AH$23))))))))))))))))))))))))</f>
        <v>641.62531842041017</v>
      </c>
      <c r="U12" s="2">
        <f>IF(Calculator!$O$6="SINGLEBASE",SUM((((F12/100)*$AJ$22)*$AH$22))+((((F12/100)*$AJ$23)*$AH$23)),IF(Calculator!$O$6="SINGLEELEMENTS",SUM((((F12/100)*$AJ$22)*$AH$22))+(((((F12/100)*$AJ$22)*$AN$22)*$AH$22)*Calculator!$G$2)-((((F12/100)*$AJ$22)*$AN$22)*$AH$22)+((((F12/100)*$AJ$23)*$AH$23)),IF(Calculator!$O$6="SINGLESPECTRUM",SUM((((F12/100)*$AJ$22)*$AH$22))+(((((F12/100)*$AJ$22)*$AN$22)*$AH$22)*Calculator!$G$4)-((((F12/100)*$AJ$22)*$AN$22)*$AH$22)+((((F12/100)*$AJ$23)*$AH$23)),IF(Calculator!$O$6="SINGLEHOMESTEAD",SUM((((F12/100)*$AJ$22)*$AH$22))+(((((F12/100)*$AJ$22)*$AN$22)*$AH$22)*Calculator!$G$3)-((((F12/100)*$AJ$22)*$AN$22)*$AH$22)+((((F12/100)*$AJ$23)*$AH$23)),IF(Calculator!$O$6="SINGLEBAND A",SUM((((F12/100)*$AJ$22)*$AH$22))+(((((F12/100)*$AJ$22)*$AN$22)*$AH$22)*Calculator!$G$5)-((((F12/100)*$AJ$22)*$AN$22)*$AH$22)+((((F12/100)*$AJ$23)*$AH$23)),IF(Calculator!$O$6="SINGLEBAND B",SUM((((F12/100)*$AJ$22)*$AH$22))+(((((F12/100)*$AJ$22)*$AN$22)*$AH$22)*Calculator!$G$6)-((((F12/100)*$AJ$22)*$AN$22)*$AH$22)+((((F12/100)*$AJ$23)*$AH$23)),IF(Calculator!$O$6="SINGLEBAND C",SUM((((F12/100)*$AJ$22)*$AH$22))+(((((F12/100)*$AJ$22)*$AN$22)*$AH$22)*Calculator!$G$7)-((((F12/100)*$AJ$22)*$AN$22)*$AH$22)+((((F12/100)*$AJ$23)*$AH$23)),IF(Calculator!$O$6="SINGLEBAND D",SUM((((F12/100)*$AJ$22)*$AH$22))+(((((F12/100)*$AJ$22)*$AN$22)*$AH$22)*Calculator!$G$8)-((((F12/100)*$AJ$22)*$AN$22)*$AH$22)+((((F12/100)*$AJ$23)*$AH$23)),IF(Calculator!$O$6="SINGLEURBANE",SUM((((F12/100)*$AJ$22)*$AH$22))+(((((F12/100)*$AJ$22)*$AN$22)*$AH$22)*Calculator!$G$9)-((((F12/100)*$AJ$22)*$AN$22)*$AH$22)+((((F12/100)*$AJ$23)*$AH$23)),IF(Calculator!$O$6="SINGLESILVERANOD",SUM((((F12/100)*$AJ$22)*$AH$22))+(((((F12/100)*$AJ$22)*$AN$22)*$AH$22)*Calculator!$G$10)-((((F12/100)*$AJ$22)*$AN$22)*$AH$22)+((((F12/100)*$AJ$23)*$AH$23)),IF(Calculator!$O$6="SINGLEANOD",SUM((((F12/100)*$AJ$22)*$AH$22))+(((((F12/100)*$AJ$22)*$AN$22)*$AH$22)*Calculator!$G$11)-((((F12/100)*$AJ$22)*$AN$22)*$AH$22)+((((F12/100)*$AJ$23)*$AH$23)),IF(Calculator!$O$6="DUALBASE",SUM((((F12/100)*$AJ$22)*$AH$22))+(((((F12/100)*$AJ$22)*$AN$22)*$AH$22)*Calculator!$G$12)-((((F12/100)*$AJ$22)*$AN$22)*$AH$22)+((((F12/100)*$AJ$23)*$AH$23)),IF(Calculator!$O$6="DUALELEMENTS",SUM((((F12/100)*$AJ$22)*$AH$22))+(((((F12/100)*$AJ$22)*$AN$22)*$AH$22)*Calculator!$G$13)-((((F12/100)*$AJ$22)*$AN$22)*$AH$22)+((((F12/100)*$AJ$23)*$AH$23)),IF(Calculator!$O$6="DUALSPECTRUM",SUM((((F12/100)*$AJ$22)*$AH$22))+(((((F12/100)*$AJ$22)*$AN$22)*$AH$22)*Calculator!$G$15)-((((F12/100)*$AJ$22)*$AN$22)*$AH$22)+((((F12/100)*$AJ$23)*$AH$23)),IF(Calculator!$O$6="DUALHOMESTEAD",SUM((((F12/100)*$AJ$22)*$AH$22))+(((((F12/100)*$AJ$22)*$AN$22)*$AH$22)*Calculator!$G$14)-((((F12/100)*$AJ$22)*$AN$22)*$AH$22)+((((F12/100)*$AJ$23)*$AH$23)),IF(Calculator!$O$6="DUALBAND A",SUM((((F12/100)*$AJ$22)*$AH$22))+(((((F12/100)*$AJ$22)*$AN$22)*$AH$22)*Calculator!$G$16)-((((F12/100)*$AJ$22)*$AN$22)*$AH$22)+((((F12/100)*$AJ$23)*$AH$23)),IF(Calculator!$O$6="DUALBAND B",SUM((((F12/100)*$AJ$22)*$AH$22))+(((((F12/100)*$AJ$22)*$AN$22)*$AH$22)*Calculator!$G$17)-((((F12/100)*$AJ$22)*$AN$22)*$AH$22)+((((F12/100)*$AJ$23)*$AH$23)),IF(Calculator!$O$6="DUALBAND C",SUM((((F12/100)*$AJ$22)*$AH$22))+(((((F12/100)*$AJ$22)*$AN$22)*$AH$22)*Calculator!$G$18)-((((F12/100)*$AJ$22)*$AN$22)*$AH$22)+((((F12/100)*$AJ$23)*$AH$23)),IF(Calculator!$O$6="DUALBAND D",SUM((((F12/100)*$AJ$22)*$AH$22))+(((((F12/100)*$AJ$22)*$AN$22)*$AH$22)*Calculator!$G$19)-((((F12/100)*$AJ$22)*$AN$22)*$AH$22)+((((F12/100)*$AJ$23)*$AH$23)),IF(Calculator!$O$6="DUALURBANE",SUM((((F12/100)*$AJ$22)*$AH$22))+(((((F12/100)*$AJ$22)*$AN$22)*$AH$22)*Calculator!$G$20)-((((F12/100)*$AJ$22)*$AN$22)*$AH$22)+((((F12/100)*$AJ$23)*$AH$23)),IF(Calculator!$O$6="DUALSILVERANOD",SUM((((F12/100)*$AJ$22)*$AH$22))+(((((F12/100)*$AJ$22)*$AN$22)*$AH$22)*Calculator!$G$21)-((((F12/100)*$AJ$22)*$AN$22)*$AH$22)+((((F12/100)*$AJ$23)*$AH$23)),IF(Calculator!$O$6="DUALANOD",SUM((((F12/100)*$AJ$22)*$AH$22))+(((((F12/100)*$AJ$22)*$AN$22)*$AH$22)*Calculator!$G$22)-((((F12/100)*$AJ$22)*$AN$22)*$AH$22)+((((F12/100)*$AJ$23)*$AH$23))))))))))))))))))))))))</f>
        <v>649.29453157958983</v>
      </c>
      <c r="V12" s="2">
        <f>IF(Calculator!$O$6="SINGLEBASE",SUM((((G12/100)*$AJ$22)*$AH$22))+((((G12/100)*$AJ$23)*$AH$23)),IF(Calculator!$O$6="SINGLEELEMENTS",SUM((((G12/100)*$AJ$22)*$AH$22))+(((((G12/100)*$AJ$22)*$AN$22)*$AH$22)*Calculator!$G$2)-((((G12/100)*$AJ$22)*$AN$22)*$AH$22)+((((G12/100)*$AJ$23)*$AH$23)),IF(Calculator!$O$6="SINGLESPECTRUM",SUM((((G12/100)*$AJ$22)*$AH$22))+(((((G12/100)*$AJ$22)*$AN$22)*$AH$22)*Calculator!$G$4)-((((G12/100)*$AJ$22)*$AN$22)*$AH$22)+((((G12/100)*$AJ$23)*$AH$23)),IF(Calculator!$O$6="SINGLEHOMESTEAD",SUM((((G12/100)*$AJ$22)*$AH$22))+(((((G12/100)*$AJ$22)*$AN$22)*$AH$22)*Calculator!$G$3)-((((G12/100)*$AJ$22)*$AN$22)*$AH$22)+((((G12/100)*$AJ$23)*$AH$23)),IF(Calculator!$O$6="SINGLEBAND A",SUM((((G12/100)*$AJ$22)*$AH$22))+(((((G12/100)*$AJ$22)*$AN$22)*$AH$22)*Calculator!$G$5)-((((G12/100)*$AJ$22)*$AN$22)*$AH$22)+((((G12/100)*$AJ$23)*$AH$23)),IF(Calculator!$O$6="SINGLEBAND B",SUM((((G12/100)*$AJ$22)*$AH$22))+(((((G12/100)*$AJ$22)*$AN$22)*$AH$22)*Calculator!$G$6)-((((G12/100)*$AJ$22)*$AN$22)*$AH$22)+((((G12/100)*$AJ$23)*$AH$23)),IF(Calculator!$O$6="SINGLEBAND C",SUM((((G12/100)*$AJ$22)*$AH$22))+(((((G12/100)*$AJ$22)*$AN$22)*$AH$22)*Calculator!$G$7)-((((G12/100)*$AJ$22)*$AN$22)*$AH$22)+((((G12/100)*$AJ$23)*$AH$23)),IF(Calculator!$O$6="SINGLEBAND D",SUM((((G12/100)*$AJ$22)*$AH$22))+(((((G12/100)*$AJ$22)*$AN$22)*$AH$22)*Calculator!$G$8)-((((G12/100)*$AJ$22)*$AN$22)*$AH$22)+((((G12/100)*$AJ$23)*$AH$23)),IF(Calculator!$O$6="SINGLEURBANE",SUM((((G12/100)*$AJ$22)*$AH$22))+(((((G12/100)*$AJ$22)*$AN$22)*$AH$22)*Calculator!$G$9)-((((G12/100)*$AJ$22)*$AN$22)*$AH$22)+((((G12/100)*$AJ$23)*$AH$23)),IF(Calculator!$O$6="SINGLESILVERANOD",SUM((((G12/100)*$AJ$22)*$AH$22))+(((((G12/100)*$AJ$22)*$AN$22)*$AH$22)*Calculator!$G$10)-((((G12/100)*$AJ$22)*$AN$22)*$AH$22)+((((G12/100)*$AJ$23)*$AH$23)),IF(Calculator!$O$6="SINGLEANOD",SUM((((G12/100)*$AJ$22)*$AH$22))+(((((G12/100)*$AJ$22)*$AN$22)*$AH$22)*Calculator!$G$11)-((((G12/100)*$AJ$22)*$AN$22)*$AH$22)+((((G12/100)*$AJ$23)*$AH$23)),IF(Calculator!$O$6="DUALBASE",SUM((((G12/100)*$AJ$22)*$AH$22))+(((((G12/100)*$AJ$22)*$AN$22)*$AH$22)*Calculator!$G$12)-((((G12/100)*$AJ$22)*$AN$22)*$AH$22)+((((G12/100)*$AJ$23)*$AH$23)),IF(Calculator!$O$6="DUALELEMENTS",SUM((((G12/100)*$AJ$22)*$AH$22))+(((((G12/100)*$AJ$22)*$AN$22)*$AH$22)*Calculator!$G$13)-((((G12/100)*$AJ$22)*$AN$22)*$AH$22)+((((G12/100)*$AJ$23)*$AH$23)),IF(Calculator!$O$6="DUALSPECTRUM",SUM((((G12/100)*$AJ$22)*$AH$22))+(((((G12/100)*$AJ$22)*$AN$22)*$AH$22)*Calculator!$G$15)-((((G12/100)*$AJ$22)*$AN$22)*$AH$22)+((((G12/100)*$AJ$23)*$AH$23)),IF(Calculator!$O$6="DUALHOMESTEAD",SUM((((G12/100)*$AJ$22)*$AH$22))+(((((G12/100)*$AJ$22)*$AN$22)*$AH$22)*Calculator!$G$14)-((((G12/100)*$AJ$22)*$AN$22)*$AH$22)+((((G12/100)*$AJ$23)*$AH$23)),IF(Calculator!$O$6="DUALBAND A",SUM((((G12/100)*$AJ$22)*$AH$22))+(((((G12/100)*$AJ$22)*$AN$22)*$AH$22)*Calculator!$G$16)-((((G12/100)*$AJ$22)*$AN$22)*$AH$22)+((((G12/100)*$AJ$23)*$AH$23)),IF(Calculator!$O$6="DUALBAND B",SUM((((G12/100)*$AJ$22)*$AH$22))+(((((G12/100)*$AJ$22)*$AN$22)*$AH$22)*Calculator!$G$17)-((((G12/100)*$AJ$22)*$AN$22)*$AH$22)+((((G12/100)*$AJ$23)*$AH$23)),IF(Calculator!$O$6="DUALBAND C",SUM((((G12/100)*$AJ$22)*$AH$22))+(((((G12/100)*$AJ$22)*$AN$22)*$AH$22)*Calculator!$G$18)-((((G12/100)*$AJ$22)*$AN$22)*$AH$22)+((((G12/100)*$AJ$23)*$AH$23)),IF(Calculator!$O$6="DUALBAND D",SUM((((G12/100)*$AJ$22)*$AH$22))+(((((G12/100)*$AJ$22)*$AN$22)*$AH$22)*Calculator!$G$19)-((((G12/100)*$AJ$22)*$AN$22)*$AH$22)+((((G12/100)*$AJ$23)*$AH$23)),IF(Calculator!$O$6="DUALURBANE",SUM((((G12/100)*$AJ$22)*$AH$22))+(((((G12/100)*$AJ$22)*$AN$22)*$AH$22)*Calculator!$G$20)-((((G12/100)*$AJ$22)*$AN$22)*$AH$22)+((((G12/100)*$AJ$23)*$AH$23)),IF(Calculator!$O$6="DUALSILVERANOD",SUM((((G12/100)*$AJ$22)*$AH$22))+(((((G12/100)*$AJ$22)*$AN$22)*$AH$22)*Calculator!$G$21)-((((G12/100)*$AJ$22)*$AN$22)*$AH$22)+((((G12/100)*$AJ$23)*$AH$23)),IF(Calculator!$O$6="DUALANOD",SUM((((G12/100)*$AJ$22)*$AH$22))+(((((G12/100)*$AJ$22)*$AN$22)*$AH$22)*Calculator!$G$22)-((((G12/100)*$AJ$22)*$AN$22)*$AH$22)+((((G12/100)*$AJ$23)*$AH$23))))))))))))))))))))))))</f>
        <v>658.26201309204112</v>
      </c>
      <c r="W12" s="2">
        <f>IF(Calculator!$O$6="SINGLEBASE",SUM((((H12/100)*$AJ$22)*$AH$22))+((((H12/100)*$AJ$23)*$AH$23)),IF(Calculator!$O$6="SINGLEELEMENTS",SUM((((H12/100)*$AJ$22)*$AH$22))+(((((H12/100)*$AJ$22)*$AN$22)*$AH$22)*Calculator!$G$2)-((((H12/100)*$AJ$22)*$AN$22)*$AH$22)+((((H12/100)*$AJ$23)*$AH$23)),IF(Calculator!$O$6="SINGLESPECTRUM",SUM((((H12/100)*$AJ$22)*$AH$22))+(((((H12/100)*$AJ$22)*$AN$22)*$AH$22)*Calculator!$G$4)-((((H12/100)*$AJ$22)*$AN$22)*$AH$22)+((((H12/100)*$AJ$23)*$AH$23)),IF(Calculator!$O$6="SINGLEHOMESTEAD",SUM((((H12/100)*$AJ$22)*$AH$22))+(((((H12/100)*$AJ$22)*$AN$22)*$AH$22)*Calculator!$G$3)-((((H12/100)*$AJ$22)*$AN$22)*$AH$22)+((((H12/100)*$AJ$23)*$AH$23)),IF(Calculator!$O$6="SINGLEBAND A",SUM((((H12/100)*$AJ$22)*$AH$22))+(((((H12/100)*$AJ$22)*$AN$22)*$AH$22)*Calculator!$G$5)-((((H12/100)*$AJ$22)*$AN$22)*$AH$22)+((((H12/100)*$AJ$23)*$AH$23)),IF(Calculator!$O$6="SINGLEBAND B",SUM((((H12/100)*$AJ$22)*$AH$22))+(((((H12/100)*$AJ$22)*$AN$22)*$AH$22)*Calculator!$G$6)-((((H12/100)*$AJ$22)*$AN$22)*$AH$22)+((((H12/100)*$AJ$23)*$AH$23)),IF(Calculator!$O$6="SINGLEBAND C",SUM((((H12/100)*$AJ$22)*$AH$22))+(((((H12/100)*$AJ$22)*$AN$22)*$AH$22)*Calculator!$G$7)-((((H12/100)*$AJ$22)*$AN$22)*$AH$22)+((((H12/100)*$AJ$23)*$AH$23)),IF(Calculator!$O$6="SINGLEBAND D",SUM((((H12/100)*$AJ$22)*$AH$22))+(((((H12/100)*$AJ$22)*$AN$22)*$AH$22)*Calculator!$G$8)-((((H12/100)*$AJ$22)*$AN$22)*$AH$22)+((((H12/100)*$AJ$23)*$AH$23)),IF(Calculator!$O$6="SINGLEURBANE",SUM((((H12/100)*$AJ$22)*$AH$22))+(((((H12/100)*$AJ$22)*$AN$22)*$AH$22)*Calculator!$G$9)-((((H12/100)*$AJ$22)*$AN$22)*$AH$22)+((((H12/100)*$AJ$23)*$AH$23)),IF(Calculator!$O$6="SINGLESILVERANOD",SUM((((H12/100)*$AJ$22)*$AH$22))+(((((H12/100)*$AJ$22)*$AN$22)*$AH$22)*Calculator!$G$10)-((((H12/100)*$AJ$22)*$AN$22)*$AH$22)+((((H12/100)*$AJ$23)*$AH$23)),IF(Calculator!$O$6="SINGLEANOD",SUM((((H12/100)*$AJ$22)*$AH$22))+(((((H12/100)*$AJ$22)*$AN$22)*$AH$22)*Calculator!$G$11)-((((H12/100)*$AJ$22)*$AN$22)*$AH$22)+((((H12/100)*$AJ$23)*$AH$23)),IF(Calculator!$O$6="DUALBASE",SUM((((H12/100)*$AJ$22)*$AH$22))+(((((H12/100)*$AJ$22)*$AN$22)*$AH$22)*Calculator!$G$12)-((((H12/100)*$AJ$22)*$AN$22)*$AH$22)+((((H12/100)*$AJ$23)*$AH$23)),IF(Calculator!$O$6="DUALELEMENTS",SUM((((H12/100)*$AJ$22)*$AH$22))+(((((H12/100)*$AJ$22)*$AN$22)*$AH$22)*Calculator!$G$13)-((((H12/100)*$AJ$22)*$AN$22)*$AH$22)+((((H12/100)*$AJ$23)*$AH$23)),IF(Calculator!$O$6="DUALSPECTRUM",SUM((((H12/100)*$AJ$22)*$AH$22))+(((((H12/100)*$AJ$22)*$AN$22)*$AH$22)*Calculator!$G$15)-((((H12/100)*$AJ$22)*$AN$22)*$AH$22)+((((H12/100)*$AJ$23)*$AH$23)),IF(Calculator!$O$6="DUALHOMESTEAD",SUM((((H12/100)*$AJ$22)*$AH$22))+(((((H12/100)*$AJ$22)*$AN$22)*$AH$22)*Calculator!$G$14)-((((H12/100)*$AJ$22)*$AN$22)*$AH$22)+((((H12/100)*$AJ$23)*$AH$23)),IF(Calculator!$O$6="DUALBAND A",SUM((((H12/100)*$AJ$22)*$AH$22))+(((((H12/100)*$AJ$22)*$AN$22)*$AH$22)*Calculator!$G$16)-((((H12/100)*$AJ$22)*$AN$22)*$AH$22)+((((H12/100)*$AJ$23)*$AH$23)),IF(Calculator!$O$6="DUALBAND B",SUM((((H12/100)*$AJ$22)*$AH$22))+(((((H12/100)*$AJ$22)*$AN$22)*$AH$22)*Calculator!$G$17)-((((H12/100)*$AJ$22)*$AN$22)*$AH$22)+((((H12/100)*$AJ$23)*$AH$23)),IF(Calculator!$O$6="DUALBAND C",SUM((((H12/100)*$AJ$22)*$AH$22))+(((((H12/100)*$AJ$22)*$AN$22)*$AH$22)*Calculator!$G$18)-((((H12/100)*$AJ$22)*$AN$22)*$AH$22)+((((H12/100)*$AJ$23)*$AH$23)),IF(Calculator!$O$6="DUALBAND D",SUM((((H12/100)*$AJ$22)*$AH$22))+(((((H12/100)*$AJ$22)*$AN$22)*$AH$22)*Calculator!$G$19)-((((H12/100)*$AJ$22)*$AN$22)*$AH$22)+((((H12/100)*$AJ$23)*$AH$23)),IF(Calculator!$O$6="DUALURBANE",SUM((((H12/100)*$AJ$22)*$AH$22))+(((((H12/100)*$AJ$22)*$AN$22)*$AH$22)*Calculator!$G$20)-((((H12/100)*$AJ$22)*$AN$22)*$AH$22)+((((H12/100)*$AJ$23)*$AH$23)),IF(Calculator!$O$6="DUALSILVERANOD",SUM((((H12/100)*$AJ$22)*$AH$22))+(((((H12/100)*$AJ$22)*$AN$22)*$AH$22)*Calculator!$G$21)-((((H12/100)*$AJ$22)*$AN$22)*$AH$22)+((((H12/100)*$AJ$23)*$AH$23)),IF(Calculator!$O$6="DUALANOD",SUM((((H12/100)*$AJ$22)*$AH$22))+(((((H12/100)*$AJ$22)*$AN$22)*$AH$22)*Calculator!$G$22)-((((H12/100)*$AJ$22)*$AN$22)*$AH$22)+((((H12/100)*$AJ$23)*$AH$23))))))))))))))))))))))))</f>
        <v>665.93127855224611</v>
      </c>
      <c r="X12" s="2">
        <f>IF(Calculator!$O$6="SINGLEBASE",SUM((((I12/100)*$AJ$22)*$AH$22))+((((I12/100)*$AJ$23)*$AH$23)),IF(Calculator!$O$6="SINGLEELEMENTS",SUM((((I12/100)*$AJ$22)*$AH$22))+(((((I12/100)*$AJ$22)*$AN$22)*$AH$22)*Calculator!$G$2)-((((I12/100)*$AJ$22)*$AN$22)*$AH$22)+((((I12/100)*$AJ$23)*$AH$23)),IF(Calculator!$O$6="SINGLESPECTRUM",SUM((((I12/100)*$AJ$22)*$AH$22))+(((((I12/100)*$AJ$22)*$AN$22)*$AH$22)*Calculator!$G$4)-((((I12/100)*$AJ$22)*$AN$22)*$AH$22)+((((I12/100)*$AJ$23)*$AH$23)),IF(Calculator!$O$6="SINGLEHOMESTEAD",SUM((((I12/100)*$AJ$22)*$AH$22))+(((((I12/100)*$AJ$22)*$AN$22)*$AH$22)*Calculator!$G$3)-((((I12/100)*$AJ$22)*$AN$22)*$AH$22)+((((I12/100)*$AJ$23)*$AH$23)),IF(Calculator!$O$6="SINGLEBAND A",SUM((((I12/100)*$AJ$22)*$AH$22))+(((((I12/100)*$AJ$22)*$AN$22)*$AH$22)*Calculator!$G$5)-((((I12/100)*$AJ$22)*$AN$22)*$AH$22)+((((I12/100)*$AJ$23)*$AH$23)),IF(Calculator!$O$6="SINGLEBAND B",SUM((((I12/100)*$AJ$22)*$AH$22))+(((((I12/100)*$AJ$22)*$AN$22)*$AH$22)*Calculator!$G$6)-((((I12/100)*$AJ$22)*$AN$22)*$AH$22)+((((I12/100)*$AJ$23)*$AH$23)),IF(Calculator!$O$6="SINGLEBAND C",SUM((((I12/100)*$AJ$22)*$AH$22))+(((((I12/100)*$AJ$22)*$AN$22)*$AH$22)*Calculator!$G$7)-((((I12/100)*$AJ$22)*$AN$22)*$AH$22)+((((I12/100)*$AJ$23)*$AH$23)),IF(Calculator!$O$6="SINGLEBAND D",SUM((((I12/100)*$AJ$22)*$AH$22))+(((((I12/100)*$AJ$22)*$AN$22)*$AH$22)*Calculator!$G$8)-((((I12/100)*$AJ$22)*$AN$22)*$AH$22)+((((I12/100)*$AJ$23)*$AH$23)),IF(Calculator!$O$6="SINGLEURBANE",SUM((((I12/100)*$AJ$22)*$AH$22))+(((((I12/100)*$AJ$22)*$AN$22)*$AH$22)*Calculator!$G$9)-((((I12/100)*$AJ$22)*$AN$22)*$AH$22)+((((I12/100)*$AJ$23)*$AH$23)),IF(Calculator!$O$6="SINGLESILVERANOD",SUM((((I12/100)*$AJ$22)*$AH$22))+(((((I12/100)*$AJ$22)*$AN$22)*$AH$22)*Calculator!$G$10)-((((I12/100)*$AJ$22)*$AN$22)*$AH$22)+((((I12/100)*$AJ$23)*$AH$23)),IF(Calculator!$O$6="SINGLEANOD",SUM((((I12/100)*$AJ$22)*$AH$22))+(((((I12/100)*$AJ$22)*$AN$22)*$AH$22)*Calculator!$G$11)-((((I12/100)*$AJ$22)*$AN$22)*$AH$22)+((((I12/100)*$AJ$23)*$AH$23)),IF(Calculator!$O$6="DUALBASE",SUM((((I12/100)*$AJ$22)*$AH$22))+(((((I12/100)*$AJ$22)*$AN$22)*$AH$22)*Calculator!$G$12)-((((I12/100)*$AJ$22)*$AN$22)*$AH$22)+((((I12/100)*$AJ$23)*$AH$23)),IF(Calculator!$O$6="DUALELEMENTS",SUM((((I12/100)*$AJ$22)*$AH$22))+(((((I12/100)*$AJ$22)*$AN$22)*$AH$22)*Calculator!$G$13)-((((I12/100)*$AJ$22)*$AN$22)*$AH$22)+((((I12/100)*$AJ$23)*$AH$23)),IF(Calculator!$O$6="DUALSPECTRUM",SUM((((I12/100)*$AJ$22)*$AH$22))+(((((I12/100)*$AJ$22)*$AN$22)*$AH$22)*Calculator!$G$15)-((((I12/100)*$AJ$22)*$AN$22)*$AH$22)+((((I12/100)*$AJ$23)*$AH$23)),IF(Calculator!$O$6="DUALHOMESTEAD",SUM((((I12/100)*$AJ$22)*$AH$22))+(((((I12/100)*$AJ$22)*$AN$22)*$AH$22)*Calculator!$G$14)-((((I12/100)*$AJ$22)*$AN$22)*$AH$22)+((((I12/100)*$AJ$23)*$AH$23)),IF(Calculator!$O$6="DUALBAND A",SUM((((I12/100)*$AJ$22)*$AH$22))+(((((I12/100)*$AJ$22)*$AN$22)*$AH$22)*Calculator!$G$16)-((((I12/100)*$AJ$22)*$AN$22)*$AH$22)+((((I12/100)*$AJ$23)*$AH$23)),IF(Calculator!$O$6="DUALBAND B",SUM((((I12/100)*$AJ$22)*$AH$22))+(((((I12/100)*$AJ$22)*$AN$22)*$AH$22)*Calculator!$G$17)-((((I12/100)*$AJ$22)*$AN$22)*$AH$22)+((((I12/100)*$AJ$23)*$AH$23)),IF(Calculator!$O$6="DUALBAND C",SUM((((I12/100)*$AJ$22)*$AH$22))+(((((I12/100)*$AJ$22)*$AN$22)*$AH$22)*Calculator!$G$18)-((((I12/100)*$AJ$22)*$AN$22)*$AH$22)+((((I12/100)*$AJ$23)*$AH$23)),IF(Calculator!$O$6="DUALBAND D",SUM((((I12/100)*$AJ$22)*$AH$22))+(((((I12/100)*$AJ$22)*$AN$22)*$AH$22)*Calculator!$G$19)-((((I12/100)*$AJ$22)*$AN$22)*$AH$22)+((((I12/100)*$AJ$23)*$AH$23)),IF(Calculator!$O$6="DUALURBANE",SUM((((I12/100)*$AJ$22)*$AH$22))+(((((I12/100)*$AJ$22)*$AN$22)*$AH$22)*Calculator!$G$20)-((((I12/100)*$AJ$22)*$AN$22)*$AH$22)+((((I12/100)*$AJ$23)*$AH$23)),IF(Calculator!$O$6="DUALSILVERANOD",SUM((((I12/100)*$AJ$22)*$AH$22))+(((((I12/100)*$AJ$22)*$AN$22)*$AH$22)*Calculator!$G$21)-((((I12/100)*$AJ$22)*$AN$22)*$AH$22)+((((I12/100)*$AJ$23)*$AH$23)),IF(Calculator!$O$6="DUALANOD",SUM((((I12/100)*$AJ$22)*$AH$22))+(((((I12/100)*$AJ$22)*$AN$22)*$AH$22)*Calculator!$G$22)-((((I12/100)*$AJ$22)*$AN$22)*$AH$22)+((((I12/100)*$AJ$23)*$AH$23))))))))))))))))))))))))</f>
        <v>673.60478039550799</v>
      </c>
      <c r="Y12" s="2">
        <f>IF(Calculator!$O$6="SINGLEBASE",SUM((((J12/100)*$AJ$22)*$AH$22))+((((J12/100)*$AJ$23)*$AH$23)),IF(Calculator!$O$6="SINGLEELEMENTS",SUM((((J12/100)*$AJ$22)*$AH$22))+(((((J12/100)*$AJ$22)*$AN$22)*$AH$22)*Calculator!$G$2)-((((J12/100)*$AJ$22)*$AN$22)*$AH$22)+((((J12/100)*$AJ$23)*$AH$23)),IF(Calculator!$O$6="SINGLESPECTRUM",SUM((((J12/100)*$AJ$22)*$AH$22))+(((((J12/100)*$AJ$22)*$AN$22)*$AH$22)*Calculator!$G$4)-((((J12/100)*$AJ$22)*$AN$22)*$AH$22)+((((J12/100)*$AJ$23)*$AH$23)),IF(Calculator!$O$6="SINGLEHOMESTEAD",SUM((((J12/100)*$AJ$22)*$AH$22))+(((((J12/100)*$AJ$22)*$AN$22)*$AH$22)*Calculator!$G$3)-((((J12/100)*$AJ$22)*$AN$22)*$AH$22)+((((J12/100)*$AJ$23)*$AH$23)),IF(Calculator!$O$6="SINGLEBAND A",SUM((((J12/100)*$AJ$22)*$AH$22))+(((((J12/100)*$AJ$22)*$AN$22)*$AH$22)*Calculator!$G$5)-((((J12/100)*$AJ$22)*$AN$22)*$AH$22)+((((J12/100)*$AJ$23)*$AH$23)),IF(Calculator!$O$6="SINGLEBAND B",SUM((((J12/100)*$AJ$22)*$AH$22))+(((((J12/100)*$AJ$22)*$AN$22)*$AH$22)*Calculator!$G$6)-((((J12/100)*$AJ$22)*$AN$22)*$AH$22)+((((J12/100)*$AJ$23)*$AH$23)),IF(Calculator!$O$6="SINGLEBAND C",SUM((((J12/100)*$AJ$22)*$AH$22))+(((((J12/100)*$AJ$22)*$AN$22)*$AH$22)*Calculator!$G$7)-((((J12/100)*$AJ$22)*$AN$22)*$AH$22)+((((J12/100)*$AJ$23)*$AH$23)),IF(Calculator!$O$6="SINGLEBAND D",SUM((((J12/100)*$AJ$22)*$AH$22))+(((((J12/100)*$AJ$22)*$AN$22)*$AH$22)*Calculator!$G$8)-((((J12/100)*$AJ$22)*$AN$22)*$AH$22)+((((J12/100)*$AJ$23)*$AH$23)),IF(Calculator!$O$6="SINGLEURBANE",SUM((((J12/100)*$AJ$22)*$AH$22))+(((((J12/100)*$AJ$22)*$AN$22)*$AH$22)*Calculator!$G$9)-((((J12/100)*$AJ$22)*$AN$22)*$AH$22)+((((J12/100)*$AJ$23)*$AH$23)),IF(Calculator!$O$6="SINGLESILVERANOD",SUM((((J12/100)*$AJ$22)*$AH$22))+(((((J12/100)*$AJ$22)*$AN$22)*$AH$22)*Calculator!$G$10)-((((J12/100)*$AJ$22)*$AN$22)*$AH$22)+((((J12/100)*$AJ$23)*$AH$23)),IF(Calculator!$O$6="SINGLEANOD",SUM((((J12/100)*$AJ$22)*$AH$22))+(((((J12/100)*$AJ$22)*$AN$22)*$AH$22)*Calculator!$G$11)-((((J12/100)*$AJ$22)*$AN$22)*$AH$22)+((((J12/100)*$AJ$23)*$AH$23)),IF(Calculator!$O$6="DUALBASE",SUM((((J12/100)*$AJ$22)*$AH$22))+(((((J12/100)*$AJ$22)*$AN$22)*$AH$22)*Calculator!$G$12)-((((J12/100)*$AJ$22)*$AN$22)*$AH$22)+((((J12/100)*$AJ$23)*$AH$23)),IF(Calculator!$O$6="DUALELEMENTS",SUM((((J12/100)*$AJ$22)*$AH$22))+(((((J12/100)*$AJ$22)*$AN$22)*$AH$22)*Calculator!$G$13)-((((J12/100)*$AJ$22)*$AN$22)*$AH$22)+((((J12/100)*$AJ$23)*$AH$23)),IF(Calculator!$O$6="DUALSPECTRUM",SUM((((J12/100)*$AJ$22)*$AH$22))+(((((J12/100)*$AJ$22)*$AN$22)*$AH$22)*Calculator!$G$15)-((((J12/100)*$AJ$22)*$AN$22)*$AH$22)+((((J12/100)*$AJ$23)*$AH$23)),IF(Calculator!$O$6="DUALHOMESTEAD",SUM((((J12/100)*$AJ$22)*$AH$22))+(((((J12/100)*$AJ$22)*$AN$22)*$AH$22)*Calculator!$G$14)-((((J12/100)*$AJ$22)*$AN$22)*$AH$22)+((((J12/100)*$AJ$23)*$AH$23)),IF(Calculator!$O$6="DUALBAND A",SUM((((J12/100)*$AJ$22)*$AH$22))+(((((J12/100)*$AJ$22)*$AN$22)*$AH$22)*Calculator!$G$16)-((((J12/100)*$AJ$22)*$AN$22)*$AH$22)+((((J12/100)*$AJ$23)*$AH$23)),IF(Calculator!$O$6="DUALBAND B",SUM((((J12/100)*$AJ$22)*$AH$22))+(((((J12/100)*$AJ$22)*$AN$22)*$AH$22)*Calculator!$G$17)-((((J12/100)*$AJ$22)*$AN$22)*$AH$22)+((((J12/100)*$AJ$23)*$AH$23)),IF(Calculator!$O$6="DUALBAND C",SUM((((J12/100)*$AJ$22)*$AH$22))+(((((J12/100)*$AJ$22)*$AN$22)*$AH$22)*Calculator!$G$18)-((((J12/100)*$AJ$22)*$AN$22)*$AH$22)+((((J12/100)*$AJ$23)*$AH$23)),IF(Calculator!$O$6="DUALBAND D",SUM((((J12/100)*$AJ$22)*$AH$22))+(((((J12/100)*$AJ$22)*$AN$22)*$AH$22)*Calculator!$G$19)-((((J12/100)*$AJ$22)*$AN$22)*$AH$22)+((((J12/100)*$AJ$23)*$AH$23)),IF(Calculator!$O$6="DUALURBANE",SUM((((J12/100)*$AJ$22)*$AH$22))+(((((J12/100)*$AJ$22)*$AN$22)*$AH$22)*Calculator!$G$20)-((((J12/100)*$AJ$22)*$AN$22)*$AH$22)+((((J12/100)*$AJ$23)*$AH$23)),IF(Calculator!$O$6="DUALSILVERANOD",SUM((((J12/100)*$AJ$22)*$AH$22))+(((((J12/100)*$AJ$22)*$AN$22)*$AH$22)*Calculator!$G$21)-((((J12/100)*$AJ$22)*$AN$22)*$AH$22)+((((J12/100)*$AJ$23)*$AH$23)),IF(Calculator!$O$6="DUALANOD",SUM((((J12/100)*$AJ$22)*$AH$22))+(((((J12/100)*$AJ$22)*$AN$22)*$AH$22)*Calculator!$G$22)-((((J12/100)*$AJ$22)*$AN$22)*$AH$22)+((((J12/100)*$AJ$23)*$AH$23))))))))))))))))))))))))</f>
        <v>681.27404585571276</v>
      </c>
      <c r="Z12" s="2">
        <f>IF(Calculator!$O$6="SINGLEBASE",SUM((((K12/100)*$AJ$22)*$AH$22))+((((K12/100)*$AJ$23)*$AH$23)),IF(Calculator!$O$6="SINGLEELEMENTS",SUM((((K12/100)*$AJ$22)*$AH$22))+(((((K12/100)*$AJ$22)*$AN$22)*$AH$22)*Calculator!$G$2)-((((K12/100)*$AJ$22)*$AN$22)*$AH$22)+((((K12/100)*$AJ$23)*$AH$23)),IF(Calculator!$O$6="SINGLESPECTRUM",SUM((((K12/100)*$AJ$22)*$AH$22))+(((((K12/100)*$AJ$22)*$AN$22)*$AH$22)*Calculator!$G$4)-((((K12/100)*$AJ$22)*$AN$22)*$AH$22)+((((K12/100)*$AJ$23)*$AH$23)),IF(Calculator!$O$6="SINGLEHOMESTEAD",SUM((((K12/100)*$AJ$22)*$AH$22))+(((((K12/100)*$AJ$22)*$AN$22)*$AH$22)*Calculator!$G$3)-((((K12/100)*$AJ$22)*$AN$22)*$AH$22)+((((K12/100)*$AJ$23)*$AH$23)),IF(Calculator!$O$6="SINGLEBAND A",SUM((((K12/100)*$AJ$22)*$AH$22))+(((((K12/100)*$AJ$22)*$AN$22)*$AH$22)*Calculator!$G$5)-((((K12/100)*$AJ$22)*$AN$22)*$AH$22)+((((K12/100)*$AJ$23)*$AH$23)),IF(Calculator!$O$6="SINGLEBAND B",SUM((((K12/100)*$AJ$22)*$AH$22))+(((((K12/100)*$AJ$22)*$AN$22)*$AH$22)*Calculator!$G$6)-((((K12/100)*$AJ$22)*$AN$22)*$AH$22)+((((K12/100)*$AJ$23)*$AH$23)),IF(Calculator!$O$6="SINGLEBAND C",SUM((((K12/100)*$AJ$22)*$AH$22))+(((((K12/100)*$AJ$22)*$AN$22)*$AH$22)*Calculator!$G$7)-((((K12/100)*$AJ$22)*$AN$22)*$AH$22)+((((K12/100)*$AJ$23)*$AH$23)),IF(Calculator!$O$6="SINGLEBAND D",SUM((((K12/100)*$AJ$22)*$AH$22))+(((((K12/100)*$AJ$22)*$AN$22)*$AH$22)*Calculator!$G$8)-((((K12/100)*$AJ$22)*$AN$22)*$AH$22)+((((K12/100)*$AJ$23)*$AH$23)),IF(Calculator!$O$6="SINGLEURBANE",SUM((((K12/100)*$AJ$22)*$AH$22))+(((((K12/100)*$AJ$22)*$AN$22)*$AH$22)*Calculator!$G$9)-((((K12/100)*$AJ$22)*$AN$22)*$AH$22)+((((K12/100)*$AJ$23)*$AH$23)),IF(Calculator!$O$6="SINGLESILVERANOD",SUM((((K12/100)*$AJ$22)*$AH$22))+(((((K12/100)*$AJ$22)*$AN$22)*$AH$22)*Calculator!$G$10)-((((K12/100)*$AJ$22)*$AN$22)*$AH$22)+((((K12/100)*$AJ$23)*$AH$23)),IF(Calculator!$O$6="SINGLEANOD",SUM((((K12/100)*$AJ$22)*$AH$22))+(((((K12/100)*$AJ$22)*$AN$22)*$AH$22)*Calculator!$G$11)-((((K12/100)*$AJ$22)*$AN$22)*$AH$22)+((((K12/100)*$AJ$23)*$AH$23)),IF(Calculator!$O$6="DUALBASE",SUM((((K12/100)*$AJ$22)*$AH$22))+(((((K12/100)*$AJ$22)*$AN$22)*$AH$22)*Calculator!$G$12)-((((K12/100)*$AJ$22)*$AN$22)*$AH$22)+((((K12/100)*$AJ$23)*$AH$23)),IF(Calculator!$O$6="DUALELEMENTS",SUM((((K12/100)*$AJ$22)*$AH$22))+(((((K12/100)*$AJ$22)*$AN$22)*$AH$22)*Calculator!$G$13)-((((K12/100)*$AJ$22)*$AN$22)*$AH$22)+((((K12/100)*$AJ$23)*$AH$23)),IF(Calculator!$O$6="DUALSPECTRUM",SUM((((K12/100)*$AJ$22)*$AH$22))+(((((K12/100)*$AJ$22)*$AN$22)*$AH$22)*Calculator!$G$15)-((((K12/100)*$AJ$22)*$AN$22)*$AH$22)+((((K12/100)*$AJ$23)*$AH$23)),IF(Calculator!$O$6="DUALHOMESTEAD",SUM((((K12/100)*$AJ$22)*$AH$22))+(((((K12/100)*$AJ$22)*$AN$22)*$AH$22)*Calculator!$G$14)-((((K12/100)*$AJ$22)*$AN$22)*$AH$22)+((((K12/100)*$AJ$23)*$AH$23)),IF(Calculator!$O$6="DUALBAND A",SUM((((K12/100)*$AJ$22)*$AH$22))+(((((K12/100)*$AJ$22)*$AN$22)*$AH$22)*Calculator!$G$16)-((((K12/100)*$AJ$22)*$AN$22)*$AH$22)+((((K12/100)*$AJ$23)*$AH$23)),IF(Calculator!$O$6="DUALBAND B",SUM((((K12/100)*$AJ$22)*$AH$22))+(((((K12/100)*$AJ$22)*$AN$22)*$AH$22)*Calculator!$G$17)-((((K12/100)*$AJ$22)*$AN$22)*$AH$22)+((((K12/100)*$AJ$23)*$AH$23)),IF(Calculator!$O$6="DUALBAND C",SUM((((K12/100)*$AJ$22)*$AH$22))+(((((K12/100)*$AJ$22)*$AN$22)*$AH$22)*Calculator!$G$18)-((((K12/100)*$AJ$22)*$AN$22)*$AH$22)+((((K12/100)*$AJ$23)*$AH$23)),IF(Calculator!$O$6="DUALBAND D",SUM((((K12/100)*$AJ$22)*$AH$22))+(((((K12/100)*$AJ$22)*$AN$22)*$AH$22)*Calculator!$G$19)-((((K12/100)*$AJ$22)*$AN$22)*$AH$22)+((((K12/100)*$AJ$23)*$AH$23)),IF(Calculator!$O$6="DUALURBANE",SUM((((K12/100)*$AJ$22)*$AH$22))+(((((K12/100)*$AJ$22)*$AN$22)*$AH$22)*Calculator!$G$20)-((((K12/100)*$AJ$22)*$AN$22)*$AH$22)+((((K12/100)*$AJ$23)*$AH$23)),IF(Calculator!$O$6="DUALSILVERANOD",SUM((((K12/100)*$AJ$22)*$AH$22))+(((((K12/100)*$AJ$22)*$AN$22)*$AH$22)*Calculator!$G$21)-((((K12/100)*$AJ$22)*$AN$22)*$AH$22)+((((K12/100)*$AJ$23)*$AH$23)),IF(Calculator!$O$6="DUALANOD",SUM((((K12/100)*$AJ$22)*$AH$22))+(((((K12/100)*$AJ$22)*$AN$22)*$AH$22)*Calculator!$G$22)-((((K12/100)*$AJ$22)*$AN$22)*$AH$22)+((((K12/100)*$AJ$23)*$AH$23))))))))))))))))))))))))</f>
        <v>688.94759999999997</v>
      </c>
      <c r="AA12" s="2">
        <f>IF(Calculator!$O$6="SINGLEBASE",SUM((((L12/100)*$AJ$22)*$AH$22))+((((L12/100)*$AJ$23)*$AH$23)),IF(Calculator!$O$6="SINGLEELEMENTS",SUM((((L12/100)*$AJ$22)*$AH$22))+(((((L12/100)*$AJ$22)*$AN$22)*$AH$22)*Calculator!$G$2)-((((L12/100)*$AJ$22)*$AN$22)*$AH$22)+((((L12/100)*$AJ$23)*$AH$23)),IF(Calculator!$O$6="SINGLESPECTRUM",SUM((((L12/100)*$AJ$22)*$AH$22))+(((((L12/100)*$AJ$22)*$AN$22)*$AH$22)*Calculator!$G$4)-((((L12/100)*$AJ$22)*$AN$22)*$AH$22)+((((L12/100)*$AJ$23)*$AH$23)),IF(Calculator!$O$6="SINGLEHOMESTEAD",SUM((((L12/100)*$AJ$22)*$AH$22))+(((((L12/100)*$AJ$22)*$AN$22)*$AH$22)*Calculator!$G$3)-((((L12/100)*$AJ$22)*$AN$22)*$AH$22)+((((L12/100)*$AJ$23)*$AH$23)),IF(Calculator!$O$6="SINGLEBAND A",SUM((((L12/100)*$AJ$22)*$AH$22))+(((((L12/100)*$AJ$22)*$AN$22)*$AH$22)*Calculator!$G$5)-((((L12/100)*$AJ$22)*$AN$22)*$AH$22)+((((L12/100)*$AJ$23)*$AH$23)),IF(Calculator!$O$6="SINGLEBAND B",SUM((((L12/100)*$AJ$22)*$AH$22))+(((((L12/100)*$AJ$22)*$AN$22)*$AH$22)*Calculator!$G$6)-((((L12/100)*$AJ$22)*$AN$22)*$AH$22)+((((L12/100)*$AJ$23)*$AH$23)),IF(Calculator!$O$6="SINGLEBAND C",SUM((((L12/100)*$AJ$22)*$AH$22))+(((((L12/100)*$AJ$22)*$AN$22)*$AH$22)*Calculator!$G$7)-((((L12/100)*$AJ$22)*$AN$22)*$AH$22)+((((L12/100)*$AJ$23)*$AH$23)),IF(Calculator!$O$6="SINGLEBAND D",SUM((((L12/100)*$AJ$22)*$AH$22))+(((((L12/100)*$AJ$22)*$AN$22)*$AH$22)*Calculator!$G$8)-((((L12/100)*$AJ$22)*$AN$22)*$AH$22)+((((L12/100)*$AJ$23)*$AH$23)),IF(Calculator!$O$6="SINGLEURBANE",SUM((((L12/100)*$AJ$22)*$AH$22))+(((((L12/100)*$AJ$22)*$AN$22)*$AH$22)*Calculator!$G$9)-((((L12/100)*$AJ$22)*$AN$22)*$AH$22)+((((L12/100)*$AJ$23)*$AH$23)),IF(Calculator!$O$6="SINGLESILVERANOD",SUM((((L12/100)*$AJ$22)*$AH$22))+(((((L12/100)*$AJ$22)*$AN$22)*$AH$22)*Calculator!$G$10)-((((L12/100)*$AJ$22)*$AN$22)*$AH$22)+((((L12/100)*$AJ$23)*$AH$23)),IF(Calculator!$O$6="SINGLEANOD",SUM((((L12/100)*$AJ$22)*$AH$22))+(((((L12/100)*$AJ$22)*$AN$22)*$AH$22)*Calculator!$G$11)-((((L12/100)*$AJ$22)*$AN$22)*$AH$22)+((((L12/100)*$AJ$23)*$AH$23)),IF(Calculator!$O$6="DUALBASE",SUM((((L12/100)*$AJ$22)*$AH$22))+(((((L12/100)*$AJ$22)*$AN$22)*$AH$22)*Calculator!$G$12)-((((L12/100)*$AJ$22)*$AN$22)*$AH$22)+((((L12/100)*$AJ$23)*$AH$23)),IF(Calculator!$O$6="DUALELEMENTS",SUM((((L12/100)*$AJ$22)*$AH$22))+(((((L12/100)*$AJ$22)*$AN$22)*$AH$22)*Calculator!$G$13)-((((L12/100)*$AJ$22)*$AN$22)*$AH$22)+((((L12/100)*$AJ$23)*$AH$23)),IF(Calculator!$O$6="DUALSPECTRUM",SUM((((L12/100)*$AJ$22)*$AH$22))+(((((L12/100)*$AJ$22)*$AN$22)*$AH$22)*Calculator!$G$15)-((((L12/100)*$AJ$22)*$AN$22)*$AH$22)+((((L12/100)*$AJ$23)*$AH$23)),IF(Calculator!$O$6="DUALHOMESTEAD",SUM((((L12/100)*$AJ$22)*$AH$22))+(((((L12/100)*$AJ$22)*$AN$22)*$AH$22)*Calculator!$G$14)-((((L12/100)*$AJ$22)*$AN$22)*$AH$22)+((((L12/100)*$AJ$23)*$AH$23)),IF(Calculator!$O$6="DUALBAND A",SUM((((L12/100)*$AJ$22)*$AH$22))+(((((L12/100)*$AJ$22)*$AN$22)*$AH$22)*Calculator!$G$16)-((((L12/100)*$AJ$22)*$AN$22)*$AH$22)+((((L12/100)*$AJ$23)*$AH$23)),IF(Calculator!$O$6="DUALBAND B",SUM((((L12/100)*$AJ$22)*$AH$22))+(((((L12/100)*$AJ$22)*$AN$22)*$AH$22)*Calculator!$G$17)-((((L12/100)*$AJ$22)*$AN$22)*$AH$22)+((((L12/100)*$AJ$23)*$AH$23)),IF(Calculator!$O$6="DUALBAND C",SUM((((L12/100)*$AJ$22)*$AH$22))+(((((L12/100)*$AJ$22)*$AN$22)*$AH$22)*Calculator!$G$18)-((((L12/100)*$AJ$22)*$AN$22)*$AH$22)+((((L12/100)*$AJ$23)*$AH$23)),IF(Calculator!$O$6="DUALBAND D",SUM((((L12/100)*$AJ$22)*$AH$22))+(((((L12/100)*$AJ$22)*$AN$22)*$AH$22)*Calculator!$G$19)-((((L12/100)*$AJ$22)*$AN$22)*$AH$22)+((((L12/100)*$AJ$23)*$AH$23)),IF(Calculator!$O$6="DUALURBANE",SUM((((L12/100)*$AJ$22)*$AH$22))+(((((L12/100)*$AJ$22)*$AN$22)*$AH$22)*Calculator!$G$20)-((((L12/100)*$AJ$22)*$AN$22)*$AH$22)+((((L12/100)*$AJ$23)*$AH$23)),IF(Calculator!$O$6="DUALSILVERANOD",SUM((((L12/100)*$AJ$22)*$AH$22))+(((((L12/100)*$AJ$22)*$AN$22)*$AH$22)*Calculator!$G$21)-((((L12/100)*$AJ$22)*$AN$22)*$AH$22)+((((L12/100)*$AJ$23)*$AH$23)),IF(Calculator!$O$6="DUALANOD",SUM((((L12/100)*$AJ$22)*$AH$22))+(((((L12/100)*$AJ$22)*$AN$22)*$AH$22)*Calculator!$G$22)-((((L12/100)*$AJ$22)*$AN$22)*$AH$22)+((((L12/100)*$AJ$23)*$AH$23))))))))))))))))))))))))</f>
        <v>697.91079282836915</v>
      </c>
      <c r="AB12" s="2">
        <f>IF(Calculator!$O$6="SINGLEBASE",SUM((((M12/100)*$AJ$22)*$AH$22))+((((M12/100)*$AJ$23)*$AH$23)),IF(Calculator!$O$6="SINGLEELEMENTS",SUM((((M12/100)*$AJ$22)*$AH$22))+(((((M12/100)*$AJ$22)*$AN$22)*$AH$22)*Calculator!$G$2)-((((M12/100)*$AJ$22)*$AN$22)*$AH$22)+((((M12/100)*$AJ$23)*$AH$23)),IF(Calculator!$O$6="SINGLESPECTRUM",SUM((((M12/100)*$AJ$22)*$AH$22))+(((((M12/100)*$AJ$22)*$AN$22)*$AH$22)*Calculator!$G$4)-((((M12/100)*$AJ$22)*$AN$22)*$AH$22)+((((M12/100)*$AJ$23)*$AH$23)),IF(Calculator!$O$6="SINGLEHOMESTEAD",SUM((((M12/100)*$AJ$22)*$AH$22))+(((((M12/100)*$AJ$22)*$AN$22)*$AH$22)*Calculator!$G$3)-((((M12/100)*$AJ$22)*$AN$22)*$AH$22)+((((M12/100)*$AJ$23)*$AH$23)),IF(Calculator!$O$6="SINGLEBAND A",SUM((((M12/100)*$AJ$22)*$AH$22))+(((((M12/100)*$AJ$22)*$AN$22)*$AH$22)*Calculator!$G$5)-((((M12/100)*$AJ$22)*$AN$22)*$AH$22)+((((M12/100)*$AJ$23)*$AH$23)),IF(Calculator!$O$6="SINGLEBAND B",SUM((((M12/100)*$AJ$22)*$AH$22))+(((((M12/100)*$AJ$22)*$AN$22)*$AH$22)*Calculator!$G$6)-((((M12/100)*$AJ$22)*$AN$22)*$AH$22)+((((M12/100)*$AJ$23)*$AH$23)),IF(Calculator!$O$6="SINGLEBAND C",SUM((((M12/100)*$AJ$22)*$AH$22))+(((((M12/100)*$AJ$22)*$AN$22)*$AH$22)*Calculator!$G$7)-((((M12/100)*$AJ$22)*$AN$22)*$AH$22)+((((M12/100)*$AJ$23)*$AH$23)),IF(Calculator!$O$6="SINGLEBAND D",SUM((((M12/100)*$AJ$22)*$AH$22))+(((((M12/100)*$AJ$22)*$AN$22)*$AH$22)*Calculator!$G$8)-((((M12/100)*$AJ$22)*$AN$22)*$AH$22)+((((M12/100)*$AJ$23)*$AH$23)),IF(Calculator!$O$6="SINGLEURBANE",SUM((((M12/100)*$AJ$22)*$AH$22))+(((((M12/100)*$AJ$22)*$AN$22)*$AH$22)*Calculator!$G$9)-((((M12/100)*$AJ$22)*$AN$22)*$AH$22)+((((M12/100)*$AJ$23)*$AH$23)),IF(Calculator!$O$6="SINGLESILVERANOD",SUM((((M12/100)*$AJ$22)*$AH$22))+(((((M12/100)*$AJ$22)*$AN$22)*$AH$22)*Calculator!$G$10)-((((M12/100)*$AJ$22)*$AN$22)*$AH$22)+((((M12/100)*$AJ$23)*$AH$23)),IF(Calculator!$O$6="SINGLEANOD",SUM((((M12/100)*$AJ$22)*$AH$22))+(((((M12/100)*$AJ$22)*$AN$22)*$AH$22)*Calculator!$G$11)-((((M12/100)*$AJ$22)*$AN$22)*$AH$22)+((((M12/100)*$AJ$23)*$AH$23)),IF(Calculator!$O$6="DUALBASE",SUM((((M12/100)*$AJ$22)*$AH$22))+(((((M12/100)*$AJ$22)*$AN$22)*$AH$22)*Calculator!$G$12)-((((M12/100)*$AJ$22)*$AN$22)*$AH$22)+((((M12/100)*$AJ$23)*$AH$23)),IF(Calculator!$O$6="DUALELEMENTS",SUM((((M12/100)*$AJ$22)*$AH$22))+(((((M12/100)*$AJ$22)*$AN$22)*$AH$22)*Calculator!$G$13)-((((M12/100)*$AJ$22)*$AN$22)*$AH$22)+((((M12/100)*$AJ$23)*$AH$23)),IF(Calculator!$O$6="DUALSPECTRUM",SUM((((M12/100)*$AJ$22)*$AH$22))+(((((M12/100)*$AJ$22)*$AN$22)*$AH$22)*Calculator!$G$15)-((((M12/100)*$AJ$22)*$AN$22)*$AH$22)+((((M12/100)*$AJ$23)*$AH$23)),IF(Calculator!$O$6="DUALHOMESTEAD",SUM((((M12/100)*$AJ$22)*$AH$22))+(((((M12/100)*$AJ$22)*$AN$22)*$AH$22)*Calculator!$G$14)-((((M12/100)*$AJ$22)*$AN$22)*$AH$22)+((((M12/100)*$AJ$23)*$AH$23)),IF(Calculator!$O$6="DUALBAND A",SUM((((M12/100)*$AJ$22)*$AH$22))+(((((M12/100)*$AJ$22)*$AN$22)*$AH$22)*Calculator!$G$16)-((((M12/100)*$AJ$22)*$AN$22)*$AH$22)+((((M12/100)*$AJ$23)*$AH$23)),IF(Calculator!$O$6="DUALBAND B",SUM((((M12/100)*$AJ$22)*$AH$22))+(((((M12/100)*$AJ$22)*$AN$22)*$AH$22)*Calculator!$G$17)-((((M12/100)*$AJ$22)*$AN$22)*$AH$22)+((((M12/100)*$AJ$23)*$AH$23)),IF(Calculator!$O$6="DUALBAND C",SUM((((M12/100)*$AJ$22)*$AH$22))+(((((M12/100)*$AJ$22)*$AN$22)*$AH$22)*Calculator!$G$18)-((((M12/100)*$AJ$22)*$AN$22)*$AH$22)+((((M12/100)*$AJ$23)*$AH$23)),IF(Calculator!$O$6="DUALBAND D",SUM((((M12/100)*$AJ$22)*$AH$22))+(((((M12/100)*$AJ$22)*$AN$22)*$AH$22)*Calculator!$G$19)-((((M12/100)*$AJ$22)*$AN$22)*$AH$22)+((((M12/100)*$AJ$23)*$AH$23)),IF(Calculator!$O$6="DUALURBANE",SUM((((M12/100)*$AJ$22)*$AH$22))+(((((M12/100)*$AJ$22)*$AN$22)*$AH$22)*Calculator!$G$20)-((((M12/100)*$AJ$22)*$AN$22)*$AH$22)+((((M12/100)*$AJ$23)*$AH$23)),IF(Calculator!$O$6="DUALSILVERANOD",SUM((((M12/100)*$AJ$22)*$AH$22))+(((((M12/100)*$AJ$22)*$AN$22)*$AH$22)*Calculator!$G$21)-((((M12/100)*$AJ$22)*$AN$22)*$AH$22)+((((M12/100)*$AJ$23)*$AH$23)),IF(Calculator!$O$6="DUALANOD",SUM((((M12/100)*$AJ$22)*$AH$22))+(((((M12/100)*$AJ$22)*$AN$22)*$AH$22)*Calculator!$G$22)-((((M12/100)*$AJ$22)*$AN$22)*$AH$22)+((((M12/100)*$AJ$23)*$AH$23))))))))))))))))))))))))</f>
        <v>705.58429467163091</v>
      </c>
      <c r="AC12" s="2">
        <f>IF(Calculator!$O$6="SINGLEBASE",SUM((((N12/100)*$AJ$22)*$AH$22))+((((N12/100)*$AJ$23)*$AH$23)),IF(Calculator!$O$6="SINGLEELEMENTS",SUM((((N12/100)*$AJ$22)*$AH$22))+(((((N12/100)*$AJ$22)*$AN$22)*$AH$22)*Calculator!$G$2)-((((N12/100)*$AJ$22)*$AN$22)*$AH$22)+((((N12/100)*$AJ$23)*$AH$23)),IF(Calculator!$O$6="SINGLESPECTRUM",SUM((((N12/100)*$AJ$22)*$AH$22))+(((((N12/100)*$AJ$22)*$AN$22)*$AH$22)*Calculator!$G$4)-((((N12/100)*$AJ$22)*$AN$22)*$AH$22)+((((N12/100)*$AJ$23)*$AH$23)),IF(Calculator!$O$6="SINGLEHOMESTEAD",SUM((((N12/100)*$AJ$22)*$AH$22))+(((((N12/100)*$AJ$22)*$AN$22)*$AH$22)*Calculator!$G$3)-((((N12/100)*$AJ$22)*$AN$22)*$AH$22)+((((N12/100)*$AJ$23)*$AH$23)),IF(Calculator!$O$6="SINGLEBAND A",SUM((((N12/100)*$AJ$22)*$AH$22))+(((((N12/100)*$AJ$22)*$AN$22)*$AH$22)*Calculator!$G$5)-((((N12/100)*$AJ$22)*$AN$22)*$AH$22)+((((N12/100)*$AJ$23)*$AH$23)),IF(Calculator!$O$6="SINGLEBAND B",SUM((((N12/100)*$AJ$22)*$AH$22))+(((((N12/100)*$AJ$22)*$AN$22)*$AH$22)*Calculator!$G$6)-((((N12/100)*$AJ$22)*$AN$22)*$AH$22)+((((N12/100)*$AJ$23)*$AH$23)),IF(Calculator!$O$6="SINGLEBAND C",SUM((((N12/100)*$AJ$22)*$AH$22))+(((((N12/100)*$AJ$22)*$AN$22)*$AH$22)*Calculator!$G$7)-((((N12/100)*$AJ$22)*$AN$22)*$AH$22)+((((N12/100)*$AJ$23)*$AH$23)),IF(Calculator!$O$6="SINGLEBAND D",SUM((((N12/100)*$AJ$22)*$AH$22))+(((((N12/100)*$AJ$22)*$AN$22)*$AH$22)*Calculator!$G$8)-((((N12/100)*$AJ$22)*$AN$22)*$AH$22)+((((N12/100)*$AJ$23)*$AH$23)),IF(Calculator!$O$6="SINGLEURBANE",SUM((((N12/100)*$AJ$22)*$AH$22))+(((((N12/100)*$AJ$22)*$AN$22)*$AH$22)*Calculator!$G$9)-((((N12/100)*$AJ$22)*$AN$22)*$AH$22)+((((N12/100)*$AJ$23)*$AH$23)),IF(Calculator!$O$6="SINGLESILVERANOD",SUM((((N12/100)*$AJ$22)*$AH$22))+(((((N12/100)*$AJ$22)*$AN$22)*$AH$22)*Calculator!$G$10)-((((N12/100)*$AJ$22)*$AN$22)*$AH$22)+((((N12/100)*$AJ$23)*$AH$23)),IF(Calculator!$O$6="SINGLEANOD",SUM((((N12/100)*$AJ$22)*$AH$22))+(((((N12/100)*$AJ$22)*$AN$22)*$AH$22)*Calculator!$G$11)-((((N12/100)*$AJ$22)*$AN$22)*$AH$22)+((((N12/100)*$AJ$23)*$AH$23)),IF(Calculator!$O$6="DUALBASE",SUM((((N12/100)*$AJ$22)*$AH$22))+(((((N12/100)*$AJ$22)*$AN$22)*$AH$22)*Calculator!$G$12)-((((N12/100)*$AJ$22)*$AN$22)*$AH$22)+((((N12/100)*$AJ$23)*$AH$23)),IF(Calculator!$O$6="DUALELEMENTS",SUM((((N12/100)*$AJ$22)*$AH$22))+(((((N12/100)*$AJ$22)*$AN$22)*$AH$22)*Calculator!$G$13)-((((N12/100)*$AJ$22)*$AN$22)*$AH$22)+((((N12/100)*$AJ$23)*$AH$23)),IF(Calculator!$O$6="DUALSPECTRUM",SUM((((N12/100)*$AJ$22)*$AH$22))+(((((N12/100)*$AJ$22)*$AN$22)*$AH$22)*Calculator!$G$15)-((((N12/100)*$AJ$22)*$AN$22)*$AH$22)+((((N12/100)*$AJ$23)*$AH$23)),IF(Calculator!$O$6="DUALHOMESTEAD",SUM((((N12/100)*$AJ$22)*$AH$22))+(((((N12/100)*$AJ$22)*$AN$22)*$AH$22)*Calculator!$G$14)-((((N12/100)*$AJ$22)*$AN$22)*$AH$22)+((((N12/100)*$AJ$23)*$AH$23)),IF(Calculator!$O$6="DUALBAND A",SUM((((N12/100)*$AJ$22)*$AH$22))+(((((N12/100)*$AJ$22)*$AN$22)*$AH$22)*Calculator!$G$16)-((((N12/100)*$AJ$22)*$AN$22)*$AH$22)+((((N12/100)*$AJ$23)*$AH$23)),IF(Calculator!$O$6="DUALBAND B",SUM((((N12/100)*$AJ$22)*$AH$22))+(((((N12/100)*$AJ$22)*$AN$22)*$AH$22)*Calculator!$G$17)-((((N12/100)*$AJ$22)*$AN$22)*$AH$22)+((((N12/100)*$AJ$23)*$AH$23)),IF(Calculator!$O$6="DUALBAND C",SUM((((N12/100)*$AJ$22)*$AH$22))+(((((N12/100)*$AJ$22)*$AN$22)*$AH$22)*Calculator!$G$18)-((((N12/100)*$AJ$22)*$AN$22)*$AH$22)+((((N12/100)*$AJ$23)*$AH$23)),IF(Calculator!$O$6="DUALBAND D",SUM((((N12/100)*$AJ$22)*$AH$22))+(((((N12/100)*$AJ$22)*$AN$22)*$AH$22)*Calculator!$G$19)-((((N12/100)*$AJ$22)*$AN$22)*$AH$22)+((((N12/100)*$AJ$23)*$AH$23)),IF(Calculator!$O$6="DUALURBANE",SUM((((N12/100)*$AJ$22)*$AH$22))+(((((N12/100)*$AJ$22)*$AN$22)*$AH$22)*Calculator!$G$20)-((((N12/100)*$AJ$22)*$AN$22)*$AH$22)+((((N12/100)*$AJ$23)*$AH$23)),IF(Calculator!$O$6="DUALSILVERANOD",SUM((((N12/100)*$AJ$22)*$AH$22))+(((((N12/100)*$AJ$22)*$AN$22)*$AH$22)*Calculator!$G$21)-((((N12/100)*$AJ$22)*$AN$22)*$AH$22)+((((N12/100)*$AJ$23)*$AH$23)),IF(Calculator!$O$6="DUALANOD",SUM((((N12/100)*$AJ$22)*$AH$22))+(((((N12/100)*$AJ$22)*$AN$22)*$AH$22)*Calculator!$G$22)-((((N12/100)*$AJ$22)*$AN$22)*$AH$22)+((((N12/100)*$AJ$23)*$AH$23))))))))))))))))))))))))</f>
        <v>713.2535601318358</v>
      </c>
    </row>
    <row r="13" spans="1:40">
      <c r="A13" s="8" t="s">
        <v>1375</v>
      </c>
      <c r="B13" s="2">
        <v>1526.8180938720702</v>
      </c>
      <c r="C13" s="2">
        <v>1545.5236193847654</v>
      </c>
      <c r="D13" s="2">
        <v>1564.2396051025389</v>
      </c>
      <c r="E13" s="2">
        <v>1582.9451306152343</v>
      </c>
      <c r="F13" s="2">
        <v>1601.6609887695311</v>
      </c>
      <c r="G13" s="2">
        <v>1623.5224346923826</v>
      </c>
      <c r="H13" s="2">
        <v>1642.2384204101561</v>
      </c>
      <c r="I13" s="2">
        <v>1660.9439459228515</v>
      </c>
      <c r="J13" s="2">
        <v>1679.6598040771482</v>
      </c>
      <c r="K13" s="2">
        <v>1698.3653295898437</v>
      </c>
      <c r="L13" s="2">
        <v>1720.2372357177733</v>
      </c>
      <c r="M13" s="2">
        <v>1738.9427612304687</v>
      </c>
      <c r="N13" s="2">
        <v>1757.6586193847654</v>
      </c>
      <c r="P13" s="52">
        <v>2100</v>
      </c>
      <c r="Q13" s="2">
        <f>IF(Calculator!$O$6="SINGLEBASE",SUM((((B13/100)*$AJ$22)*$AH$22))+((((B13/100)*$AJ$23)*$AH$23)),IF(Calculator!$O$6="SINGLEELEMENTS",SUM((((B13/100)*$AJ$22)*$AH$22))+(((((B13/100)*$AJ$22)*$AN$22)*$AH$22)*Calculator!$G$2)-((((B13/100)*$AJ$22)*$AN$22)*$AH$22)+((((B13/100)*$AJ$23)*$AH$23)),IF(Calculator!$O$6="SINGLESPECTRUM",SUM((((B13/100)*$AJ$22)*$AH$22))+(((((B13/100)*$AJ$22)*$AN$22)*$AH$22)*Calculator!$G$4)-((((B13/100)*$AJ$22)*$AN$22)*$AH$22)+((((B13/100)*$AJ$23)*$AH$23)),IF(Calculator!$O$6="SINGLEHOMESTEAD",SUM((((B13/100)*$AJ$22)*$AH$22))+(((((B13/100)*$AJ$22)*$AN$22)*$AH$22)*Calculator!$G$3)-((((B13/100)*$AJ$22)*$AN$22)*$AH$22)+((((B13/100)*$AJ$23)*$AH$23)),IF(Calculator!$O$6="SINGLEBAND A",SUM((((B13/100)*$AJ$22)*$AH$22))+(((((B13/100)*$AJ$22)*$AN$22)*$AH$22)*Calculator!$G$5)-((((B13/100)*$AJ$22)*$AN$22)*$AH$22)+((((B13/100)*$AJ$23)*$AH$23)),IF(Calculator!$O$6="SINGLEBAND B",SUM((((B13/100)*$AJ$22)*$AH$22))+(((((B13/100)*$AJ$22)*$AN$22)*$AH$22)*Calculator!$G$6)-((((B13/100)*$AJ$22)*$AN$22)*$AH$22)+((((B13/100)*$AJ$23)*$AH$23)),IF(Calculator!$O$6="SINGLEBAND C",SUM((((B13/100)*$AJ$22)*$AH$22))+(((((B13/100)*$AJ$22)*$AN$22)*$AH$22)*Calculator!$G$7)-((((B13/100)*$AJ$22)*$AN$22)*$AH$22)+((((B13/100)*$AJ$23)*$AH$23)),IF(Calculator!$O$6="SINGLEBAND D",SUM((((B13/100)*$AJ$22)*$AH$22))+(((((B13/100)*$AJ$22)*$AN$22)*$AH$22)*Calculator!$G$8)-((((B13/100)*$AJ$22)*$AN$22)*$AH$22)+((((B13/100)*$AJ$23)*$AH$23)),IF(Calculator!$O$6="SINGLEURBANE",SUM((((B13/100)*$AJ$22)*$AH$22))+(((((B13/100)*$AJ$22)*$AN$22)*$AH$22)*Calculator!$G$9)-((((B13/100)*$AJ$22)*$AN$22)*$AH$22)+((((B13/100)*$AJ$23)*$AH$23)),IF(Calculator!$O$6="SINGLESILVERANOD",SUM((((B13/100)*$AJ$22)*$AH$22))+(((((B13/100)*$AJ$22)*$AN$22)*$AH$22)*Calculator!$G$10)-((((B13/100)*$AJ$22)*$AN$22)*$AH$22)+((((B13/100)*$AJ$23)*$AH$23)),IF(Calculator!$O$6="SINGLEANOD",SUM((((B13/100)*$AJ$22)*$AH$22))+(((((B13/100)*$AJ$22)*$AN$22)*$AH$22)*Calculator!$G$11)-((((B13/100)*$AJ$22)*$AN$22)*$AH$22)+((((B13/100)*$AJ$23)*$AH$23)),IF(Calculator!$O$6="DUALBASE",SUM((((B13/100)*$AJ$22)*$AH$22))+(((((B13/100)*$AJ$22)*$AN$22)*$AH$22)*Calculator!$G$12)-((((B13/100)*$AJ$22)*$AN$22)*$AH$22)+((((B13/100)*$AJ$23)*$AH$23)),IF(Calculator!$O$6="DUALELEMENTS",SUM((((B13/100)*$AJ$22)*$AH$22))+(((((B13/100)*$AJ$22)*$AN$22)*$AH$22)*Calculator!$G$13)-((((B13/100)*$AJ$22)*$AN$22)*$AH$22)+((((B13/100)*$AJ$23)*$AH$23)),IF(Calculator!$O$6="DUALSPECTRUM",SUM((((B13/100)*$AJ$22)*$AH$22))+(((((B13/100)*$AJ$22)*$AN$22)*$AH$22)*Calculator!$G$15)-((((B13/100)*$AJ$22)*$AN$22)*$AH$22)+((((B13/100)*$AJ$23)*$AH$23)),IF(Calculator!$O$6="DUALHOMESTEAD",SUM((((B13/100)*$AJ$22)*$AH$22))+(((((B13/100)*$AJ$22)*$AN$22)*$AH$22)*Calculator!$G$14)-((((B13/100)*$AJ$22)*$AN$22)*$AH$22)+((((B13/100)*$AJ$23)*$AH$23)),IF(Calculator!$O$6="DUALBAND A",SUM((((B13/100)*$AJ$22)*$AH$22))+(((((B13/100)*$AJ$22)*$AN$22)*$AH$22)*Calculator!$G$16)-((((B13/100)*$AJ$22)*$AN$22)*$AH$22)+((((B13/100)*$AJ$23)*$AH$23)),IF(Calculator!$O$6="DUALBAND B",SUM((((B13/100)*$AJ$22)*$AH$22))+(((((B13/100)*$AJ$22)*$AN$22)*$AH$22)*Calculator!$G$17)-((((B13/100)*$AJ$22)*$AN$22)*$AH$22)+((((B13/100)*$AJ$23)*$AH$23)),IF(Calculator!$O$6="DUALBAND C",SUM((((B13/100)*$AJ$22)*$AH$22))+(((((B13/100)*$AJ$22)*$AN$22)*$AH$22)*Calculator!$G$18)-((((B13/100)*$AJ$22)*$AN$22)*$AH$22)+((((B13/100)*$AJ$23)*$AH$23)),IF(Calculator!$O$6="DUALBAND D",SUM((((B13/100)*$AJ$22)*$AH$22))+(((((B13/100)*$AJ$22)*$AN$22)*$AH$22)*Calculator!$G$19)-((((B13/100)*$AJ$22)*$AN$22)*$AH$22)+((((B13/100)*$AJ$23)*$AH$23)),IF(Calculator!$O$6="DUALURBANE",SUM((((B13/100)*$AJ$22)*$AH$22))+(((((B13/100)*$AJ$22)*$AN$22)*$AH$22)*Calculator!$G$20)-((((B13/100)*$AJ$22)*$AN$22)*$AH$22)+((((B13/100)*$AJ$23)*$AH$23)),IF(Calculator!$O$6="DUALSILVERANOD",SUM((((B13/100)*$AJ$22)*$AH$22))+(((((B13/100)*$AJ$22)*$AN$22)*$AH$22)*Calculator!$G$21)-((((B13/100)*$AJ$22)*$AN$22)*$AH$22)+((((B13/100)*$AJ$23)*$AH$23)),IF(Calculator!$O$6="DUALANOD",SUM((((B13/100)*$AJ$22)*$AH$22))+(((((B13/100)*$AJ$22)*$AN$22)*$AH$22)*Calculator!$G$22)-((((B13/100)*$AJ$22)*$AN$22)*$AH$22)+((((B13/100)*$AJ$23)*$AH$23))))))))))))))))))))))))</f>
        <v>625.9954184875487</v>
      </c>
      <c r="R13" s="2">
        <f>IF(Calculator!$O$6="SINGLEBASE",SUM((((C13/100)*$AJ$22)*$AH$22))+((((C13/100)*$AJ$23)*$AH$23)),IF(Calculator!$O$6="SINGLEELEMENTS",SUM((((C13/100)*$AJ$22)*$AH$22))+(((((C13/100)*$AJ$22)*$AN$22)*$AH$22)*Calculator!$G$2)-((((C13/100)*$AJ$22)*$AN$22)*$AH$22)+((((C13/100)*$AJ$23)*$AH$23)),IF(Calculator!$O$6="SINGLESPECTRUM",SUM((((C13/100)*$AJ$22)*$AH$22))+(((((C13/100)*$AJ$22)*$AN$22)*$AH$22)*Calculator!$G$4)-((((C13/100)*$AJ$22)*$AN$22)*$AH$22)+((((C13/100)*$AJ$23)*$AH$23)),IF(Calculator!$O$6="SINGLEHOMESTEAD",SUM((((C13/100)*$AJ$22)*$AH$22))+(((((C13/100)*$AJ$22)*$AN$22)*$AH$22)*Calculator!$G$3)-((((C13/100)*$AJ$22)*$AN$22)*$AH$22)+((((C13/100)*$AJ$23)*$AH$23)),IF(Calculator!$O$6="SINGLEBAND A",SUM((((C13/100)*$AJ$22)*$AH$22))+(((((C13/100)*$AJ$22)*$AN$22)*$AH$22)*Calculator!$G$5)-((((C13/100)*$AJ$22)*$AN$22)*$AH$22)+((((C13/100)*$AJ$23)*$AH$23)),IF(Calculator!$O$6="SINGLEBAND B",SUM((((C13/100)*$AJ$22)*$AH$22))+(((((C13/100)*$AJ$22)*$AN$22)*$AH$22)*Calculator!$G$6)-((((C13/100)*$AJ$22)*$AN$22)*$AH$22)+((((C13/100)*$AJ$23)*$AH$23)),IF(Calculator!$O$6="SINGLEBAND C",SUM((((C13/100)*$AJ$22)*$AH$22))+(((((C13/100)*$AJ$22)*$AN$22)*$AH$22)*Calculator!$G$7)-((((C13/100)*$AJ$22)*$AN$22)*$AH$22)+((((C13/100)*$AJ$23)*$AH$23)),IF(Calculator!$O$6="SINGLEBAND D",SUM((((C13/100)*$AJ$22)*$AH$22))+(((((C13/100)*$AJ$22)*$AN$22)*$AH$22)*Calculator!$G$8)-((((C13/100)*$AJ$22)*$AN$22)*$AH$22)+((((C13/100)*$AJ$23)*$AH$23)),IF(Calculator!$O$6="SINGLEURBANE",SUM((((C13/100)*$AJ$22)*$AH$22))+(((((C13/100)*$AJ$22)*$AN$22)*$AH$22)*Calculator!$G$9)-((((C13/100)*$AJ$22)*$AN$22)*$AH$22)+((((C13/100)*$AJ$23)*$AH$23)),IF(Calculator!$O$6="SINGLESILVERANOD",SUM((((C13/100)*$AJ$22)*$AH$22))+(((((C13/100)*$AJ$22)*$AN$22)*$AH$22)*Calculator!$G$10)-((((C13/100)*$AJ$22)*$AN$22)*$AH$22)+((((C13/100)*$AJ$23)*$AH$23)),IF(Calculator!$O$6="SINGLEANOD",SUM((((C13/100)*$AJ$22)*$AH$22))+(((((C13/100)*$AJ$22)*$AN$22)*$AH$22)*Calculator!$G$11)-((((C13/100)*$AJ$22)*$AN$22)*$AH$22)+((((C13/100)*$AJ$23)*$AH$23)),IF(Calculator!$O$6="DUALBASE",SUM((((C13/100)*$AJ$22)*$AH$22))+(((((C13/100)*$AJ$22)*$AN$22)*$AH$22)*Calculator!$G$12)-((((C13/100)*$AJ$22)*$AN$22)*$AH$22)+((((C13/100)*$AJ$23)*$AH$23)),IF(Calculator!$O$6="DUALELEMENTS",SUM((((C13/100)*$AJ$22)*$AH$22))+(((((C13/100)*$AJ$22)*$AN$22)*$AH$22)*Calculator!$G$13)-((((C13/100)*$AJ$22)*$AN$22)*$AH$22)+((((C13/100)*$AJ$23)*$AH$23)),IF(Calculator!$O$6="DUALSPECTRUM",SUM((((C13/100)*$AJ$22)*$AH$22))+(((((C13/100)*$AJ$22)*$AN$22)*$AH$22)*Calculator!$G$15)-((((C13/100)*$AJ$22)*$AN$22)*$AH$22)+((((C13/100)*$AJ$23)*$AH$23)),IF(Calculator!$O$6="DUALHOMESTEAD",SUM((((C13/100)*$AJ$22)*$AH$22))+(((((C13/100)*$AJ$22)*$AN$22)*$AH$22)*Calculator!$G$14)-((((C13/100)*$AJ$22)*$AN$22)*$AH$22)+((((C13/100)*$AJ$23)*$AH$23)),IF(Calculator!$O$6="DUALBAND A",SUM((((C13/100)*$AJ$22)*$AH$22))+(((((C13/100)*$AJ$22)*$AN$22)*$AH$22)*Calculator!$G$16)-((((C13/100)*$AJ$22)*$AN$22)*$AH$22)+((((C13/100)*$AJ$23)*$AH$23)),IF(Calculator!$O$6="DUALBAND B",SUM((((C13/100)*$AJ$22)*$AH$22))+(((((C13/100)*$AJ$22)*$AN$22)*$AH$22)*Calculator!$G$17)-((((C13/100)*$AJ$22)*$AN$22)*$AH$22)+((((C13/100)*$AJ$23)*$AH$23)),IF(Calculator!$O$6="DUALBAND C",SUM((((C13/100)*$AJ$22)*$AH$22))+(((((C13/100)*$AJ$22)*$AN$22)*$AH$22)*Calculator!$G$18)-((((C13/100)*$AJ$22)*$AN$22)*$AH$22)+((((C13/100)*$AJ$23)*$AH$23)),IF(Calculator!$O$6="DUALBAND D",SUM((((C13/100)*$AJ$22)*$AH$22))+(((((C13/100)*$AJ$22)*$AN$22)*$AH$22)*Calculator!$G$19)-((((C13/100)*$AJ$22)*$AN$22)*$AH$22)+((((C13/100)*$AJ$23)*$AH$23)),IF(Calculator!$O$6="DUALURBANE",SUM((((C13/100)*$AJ$22)*$AH$22))+(((((C13/100)*$AJ$22)*$AN$22)*$AH$22)*Calculator!$G$20)-((((C13/100)*$AJ$22)*$AN$22)*$AH$22)+((((C13/100)*$AJ$23)*$AH$23)),IF(Calculator!$O$6="DUALSILVERANOD",SUM((((C13/100)*$AJ$22)*$AH$22))+(((((C13/100)*$AJ$22)*$AN$22)*$AH$22)*Calculator!$G$21)-((((C13/100)*$AJ$22)*$AN$22)*$AH$22)+((((C13/100)*$AJ$23)*$AH$23)),IF(Calculator!$O$6="DUALANOD",SUM((((C13/100)*$AJ$22)*$AH$22))+(((((C13/100)*$AJ$22)*$AN$22)*$AH$22)*Calculator!$G$22)-((((C13/100)*$AJ$22)*$AN$22)*$AH$22)+((((C13/100)*$AJ$23)*$AH$23))))))))))))))))))))))))</f>
        <v>633.66468394775382</v>
      </c>
      <c r="S13" s="2">
        <f>IF(Calculator!$O$6="SINGLEBASE",SUM((((D13/100)*$AJ$22)*$AH$22))+((((D13/100)*$AJ$23)*$AH$23)),IF(Calculator!$O$6="SINGLEELEMENTS",SUM((((D13/100)*$AJ$22)*$AH$22))+(((((D13/100)*$AJ$22)*$AN$22)*$AH$22)*Calculator!$G$2)-((((D13/100)*$AJ$22)*$AN$22)*$AH$22)+((((D13/100)*$AJ$23)*$AH$23)),IF(Calculator!$O$6="SINGLESPECTRUM",SUM((((D13/100)*$AJ$22)*$AH$22))+(((((D13/100)*$AJ$22)*$AN$22)*$AH$22)*Calculator!$G$4)-((((D13/100)*$AJ$22)*$AN$22)*$AH$22)+((((D13/100)*$AJ$23)*$AH$23)),IF(Calculator!$O$6="SINGLEHOMESTEAD",SUM((((D13/100)*$AJ$22)*$AH$22))+(((((D13/100)*$AJ$22)*$AN$22)*$AH$22)*Calculator!$G$3)-((((D13/100)*$AJ$22)*$AN$22)*$AH$22)+((((D13/100)*$AJ$23)*$AH$23)),IF(Calculator!$O$6="SINGLEBAND A",SUM((((D13/100)*$AJ$22)*$AH$22))+(((((D13/100)*$AJ$22)*$AN$22)*$AH$22)*Calculator!$G$5)-((((D13/100)*$AJ$22)*$AN$22)*$AH$22)+((((D13/100)*$AJ$23)*$AH$23)),IF(Calculator!$O$6="SINGLEBAND B",SUM((((D13/100)*$AJ$22)*$AH$22))+(((((D13/100)*$AJ$22)*$AN$22)*$AH$22)*Calculator!$G$6)-((((D13/100)*$AJ$22)*$AN$22)*$AH$22)+((((D13/100)*$AJ$23)*$AH$23)),IF(Calculator!$O$6="SINGLEBAND C",SUM((((D13/100)*$AJ$22)*$AH$22))+(((((D13/100)*$AJ$22)*$AN$22)*$AH$22)*Calculator!$G$7)-((((D13/100)*$AJ$22)*$AN$22)*$AH$22)+((((D13/100)*$AJ$23)*$AH$23)),IF(Calculator!$O$6="SINGLEBAND D",SUM((((D13/100)*$AJ$22)*$AH$22))+(((((D13/100)*$AJ$22)*$AN$22)*$AH$22)*Calculator!$G$8)-((((D13/100)*$AJ$22)*$AN$22)*$AH$22)+((((D13/100)*$AJ$23)*$AH$23)),IF(Calculator!$O$6="SINGLEURBANE",SUM((((D13/100)*$AJ$22)*$AH$22))+(((((D13/100)*$AJ$22)*$AN$22)*$AH$22)*Calculator!$G$9)-((((D13/100)*$AJ$22)*$AN$22)*$AH$22)+((((D13/100)*$AJ$23)*$AH$23)),IF(Calculator!$O$6="SINGLESILVERANOD",SUM((((D13/100)*$AJ$22)*$AH$22))+(((((D13/100)*$AJ$22)*$AN$22)*$AH$22)*Calculator!$G$10)-((((D13/100)*$AJ$22)*$AN$22)*$AH$22)+((((D13/100)*$AJ$23)*$AH$23)),IF(Calculator!$O$6="SINGLEANOD",SUM((((D13/100)*$AJ$22)*$AH$22))+(((((D13/100)*$AJ$22)*$AN$22)*$AH$22)*Calculator!$G$11)-((((D13/100)*$AJ$22)*$AN$22)*$AH$22)+((((D13/100)*$AJ$23)*$AH$23)),IF(Calculator!$O$6="DUALBASE",SUM((((D13/100)*$AJ$22)*$AH$22))+(((((D13/100)*$AJ$22)*$AN$22)*$AH$22)*Calculator!$G$12)-((((D13/100)*$AJ$22)*$AN$22)*$AH$22)+((((D13/100)*$AJ$23)*$AH$23)),IF(Calculator!$O$6="DUALELEMENTS",SUM((((D13/100)*$AJ$22)*$AH$22))+(((((D13/100)*$AJ$22)*$AN$22)*$AH$22)*Calculator!$G$13)-((((D13/100)*$AJ$22)*$AN$22)*$AH$22)+((((D13/100)*$AJ$23)*$AH$23)),IF(Calculator!$O$6="DUALSPECTRUM",SUM((((D13/100)*$AJ$22)*$AH$22))+(((((D13/100)*$AJ$22)*$AN$22)*$AH$22)*Calculator!$G$15)-((((D13/100)*$AJ$22)*$AN$22)*$AH$22)+((((D13/100)*$AJ$23)*$AH$23)),IF(Calculator!$O$6="DUALHOMESTEAD",SUM((((D13/100)*$AJ$22)*$AH$22))+(((((D13/100)*$AJ$22)*$AN$22)*$AH$22)*Calculator!$G$14)-((((D13/100)*$AJ$22)*$AN$22)*$AH$22)+((((D13/100)*$AJ$23)*$AH$23)),IF(Calculator!$O$6="DUALBAND A",SUM((((D13/100)*$AJ$22)*$AH$22))+(((((D13/100)*$AJ$22)*$AN$22)*$AH$22)*Calculator!$G$16)-((((D13/100)*$AJ$22)*$AN$22)*$AH$22)+((((D13/100)*$AJ$23)*$AH$23)),IF(Calculator!$O$6="DUALBAND B",SUM((((D13/100)*$AJ$22)*$AH$22))+(((((D13/100)*$AJ$22)*$AN$22)*$AH$22)*Calculator!$G$17)-((((D13/100)*$AJ$22)*$AN$22)*$AH$22)+((((D13/100)*$AJ$23)*$AH$23)),IF(Calculator!$O$6="DUALBAND C",SUM((((D13/100)*$AJ$22)*$AH$22))+(((((D13/100)*$AJ$22)*$AN$22)*$AH$22)*Calculator!$G$18)-((((D13/100)*$AJ$22)*$AN$22)*$AH$22)+((((D13/100)*$AJ$23)*$AH$23)),IF(Calculator!$O$6="DUALBAND D",SUM((((D13/100)*$AJ$22)*$AH$22))+(((((D13/100)*$AJ$22)*$AN$22)*$AH$22)*Calculator!$G$19)-((((D13/100)*$AJ$22)*$AN$22)*$AH$22)+((((D13/100)*$AJ$23)*$AH$23)),IF(Calculator!$O$6="DUALURBANE",SUM((((D13/100)*$AJ$22)*$AH$22))+(((((D13/100)*$AJ$22)*$AN$22)*$AH$22)*Calculator!$G$20)-((((D13/100)*$AJ$22)*$AN$22)*$AH$22)+((((D13/100)*$AJ$23)*$AH$23)),IF(Calculator!$O$6="DUALSILVERANOD",SUM((((D13/100)*$AJ$22)*$AH$22))+(((((D13/100)*$AJ$22)*$AN$22)*$AH$22)*Calculator!$G$21)-((((D13/100)*$AJ$22)*$AN$22)*$AH$22)+((((D13/100)*$AJ$23)*$AH$23)),IF(Calculator!$O$6="DUALANOD",SUM((((D13/100)*$AJ$22)*$AH$22))+(((((D13/100)*$AJ$22)*$AN$22)*$AH$22)*Calculator!$G$22)-((((D13/100)*$AJ$22)*$AN$22)*$AH$22)+((((D13/100)*$AJ$23)*$AH$23))))))))))))))))))))))))</f>
        <v>641.33823809204091</v>
      </c>
      <c r="T13" s="2">
        <f>IF(Calculator!$O$6="SINGLEBASE",SUM((((E13/100)*$AJ$22)*$AH$22))+((((E13/100)*$AJ$23)*$AH$23)),IF(Calculator!$O$6="SINGLEELEMENTS",SUM((((E13/100)*$AJ$22)*$AH$22))+(((((E13/100)*$AJ$22)*$AN$22)*$AH$22)*Calculator!$G$2)-((((E13/100)*$AJ$22)*$AN$22)*$AH$22)+((((E13/100)*$AJ$23)*$AH$23)),IF(Calculator!$O$6="SINGLESPECTRUM",SUM((((E13/100)*$AJ$22)*$AH$22))+(((((E13/100)*$AJ$22)*$AN$22)*$AH$22)*Calculator!$G$4)-((((E13/100)*$AJ$22)*$AN$22)*$AH$22)+((((E13/100)*$AJ$23)*$AH$23)),IF(Calculator!$O$6="SINGLEHOMESTEAD",SUM((((E13/100)*$AJ$22)*$AH$22))+(((((E13/100)*$AJ$22)*$AN$22)*$AH$22)*Calculator!$G$3)-((((E13/100)*$AJ$22)*$AN$22)*$AH$22)+((((E13/100)*$AJ$23)*$AH$23)),IF(Calculator!$O$6="SINGLEBAND A",SUM((((E13/100)*$AJ$22)*$AH$22))+(((((E13/100)*$AJ$22)*$AN$22)*$AH$22)*Calculator!$G$5)-((((E13/100)*$AJ$22)*$AN$22)*$AH$22)+((((E13/100)*$AJ$23)*$AH$23)),IF(Calculator!$O$6="SINGLEBAND B",SUM((((E13/100)*$AJ$22)*$AH$22))+(((((E13/100)*$AJ$22)*$AN$22)*$AH$22)*Calculator!$G$6)-((((E13/100)*$AJ$22)*$AN$22)*$AH$22)+((((E13/100)*$AJ$23)*$AH$23)),IF(Calculator!$O$6="SINGLEBAND C",SUM((((E13/100)*$AJ$22)*$AH$22))+(((((E13/100)*$AJ$22)*$AN$22)*$AH$22)*Calculator!$G$7)-((((E13/100)*$AJ$22)*$AN$22)*$AH$22)+((((E13/100)*$AJ$23)*$AH$23)),IF(Calculator!$O$6="SINGLEBAND D",SUM((((E13/100)*$AJ$22)*$AH$22))+(((((E13/100)*$AJ$22)*$AN$22)*$AH$22)*Calculator!$G$8)-((((E13/100)*$AJ$22)*$AN$22)*$AH$22)+((((E13/100)*$AJ$23)*$AH$23)),IF(Calculator!$O$6="SINGLEURBANE",SUM((((E13/100)*$AJ$22)*$AH$22))+(((((E13/100)*$AJ$22)*$AN$22)*$AH$22)*Calculator!$G$9)-((((E13/100)*$AJ$22)*$AN$22)*$AH$22)+((((E13/100)*$AJ$23)*$AH$23)),IF(Calculator!$O$6="SINGLESILVERANOD",SUM((((E13/100)*$AJ$22)*$AH$22))+(((((E13/100)*$AJ$22)*$AN$22)*$AH$22)*Calculator!$G$10)-((((E13/100)*$AJ$22)*$AN$22)*$AH$22)+((((E13/100)*$AJ$23)*$AH$23)),IF(Calculator!$O$6="SINGLEANOD",SUM((((E13/100)*$AJ$22)*$AH$22))+(((((E13/100)*$AJ$22)*$AN$22)*$AH$22)*Calculator!$G$11)-((((E13/100)*$AJ$22)*$AN$22)*$AH$22)+((((E13/100)*$AJ$23)*$AH$23)),IF(Calculator!$O$6="DUALBASE",SUM((((E13/100)*$AJ$22)*$AH$22))+(((((E13/100)*$AJ$22)*$AN$22)*$AH$22)*Calculator!$G$12)-((((E13/100)*$AJ$22)*$AN$22)*$AH$22)+((((E13/100)*$AJ$23)*$AH$23)),IF(Calculator!$O$6="DUALELEMENTS",SUM((((E13/100)*$AJ$22)*$AH$22))+(((((E13/100)*$AJ$22)*$AN$22)*$AH$22)*Calculator!$G$13)-((((E13/100)*$AJ$22)*$AN$22)*$AH$22)+((((E13/100)*$AJ$23)*$AH$23)),IF(Calculator!$O$6="DUALSPECTRUM",SUM((((E13/100)*$AJ$22)*$AH$22))+(((((E13/100)*$AJ$22)*$AN$22)*$AH$22)*Calculator!$G$15)-((((E13/100)*$AJ$22)*$AN$22)*$AH$22)+((((E13/100)*$AJ$23)*$AH$23)),IF(Calculator!$O$6="DUALHOMESTEAD",SUM((((E13/100)*$AJ$22)*$AH$22))+(((((E13/100)*$AJ$22)*$AN$22)*$AH$22)*Calculator!$G$14)-((((E13/100)*$AJ$22)*$AN$22)*$AH$22)+((((E13/100)*$AJ$23)*$AH$23)),IF(Calculator!$O$6="DUALBAND A",SUM((((E13/100)*$AJ$22)*$AH$22))+(((((E13/100)*$AJ$22)*$AN$22)*$AH$22)*Calculator!$G$16)-((((E13/100)*$AJ$22)*$AN$22)*$AH$22)+((((E13/100)*$AJ$23)*$AH$23)),IF(Calculator!$O$6="DUALBAND B",SUM((((E13/100)*$AJ$22)*$AH$22))+(((((E13/100)*$AJ$22)*$AN$22)*$AH$22)*Calculator!$G$17)-((((E13/100)*$AJ$22)*$AN$22)*$AH$22)+((((E13/100)*$AJ$23)*$AH$23)),IF(Calculator!$O$6="DUALBAND C",SUM((((E13/100)*$AJ$22)*$AH$22))+(((((E13/100)*$AJ$22)*$AN$22)*$AH$22)*Calculator!$G$18)-((((E13/100)*$AJ$22)*$AN$22)*$AH$22)+((((E13/100)*$AJ$23)*$AH$23)),IF(Calculator!$O$6="DUALBAND D",SUM((((E13/100)*$AJ$22)*$AH$22))+(((((E13/100)*$AJ$22)*$AN$22)*$AH$22)*Calculator!$G$19)-((((E13/100)*$AJ$22)*$AN$22)*$AH$22)+((((E13/100)*$AJ$23)*$AH$23)),IF(Calculator!$O$6="DUALURBANE",SUM((((E13/100)*$AJ$22)*$AH$22))+(((((E13/100)*$AJ$22)*$AN$22)*$AH$22)*Calculator!$G$20)-((((E13/100)*$AJ$22)*$AN$22)*$AH$22)+((((E13/100)*$AJ$23)*$AH$23)),IF(Calculator!$O$6="DUALSILVERANOD",SUM((((E13/100)*$AJ$22)*$AH$22))+(((((E13/100)*$AJ$22)*$AN$22)*$AH$22)*Calculator!$G$21)-((((E13/100)*$AJ$22)*$AN$22)*$AH$22)+((((E13/100)*$AJ$23)*$AH$23)),IF(Calculator!$O$6="DUALANOD",SUM((((E13/100)*$AJ$22)*$AH$22))+(((((E13/100)*$AJ$22)*$AN$22)*$AH$22)*Calculator!$G$22)-((((E13/100)*$AJ$22)*$AN$22)*$AH$22)+((((E13/100)*$AJ$23)*$AH$23))))))))))))))))))))))))</f>
        <v>649.00750355224613</v>
      </c>
      <c r="U13" s="2">
        <f>IF(Calculator!$O$6="SINGLEBASE",SUM((((F13/100)*$AJ$22)*$AH$22))+((((F13/100)*$AJ$23)*$AH$23)),IF(Calculator!$O$6="SINGLEELEMENTS",SUM((((F13/100)*$AJ$22)*$AH$22))+(((((F13/100)*$AJ$22)*$AN$22)*$AH$22)*Calculator!$G$2)-((((F13/100)*$AJ$22)*$AN$22)*$AH$22)+((((F13/100)*$AJ$23)*$AH$23)),IF(Calculator!$O$6="SINGLESPECTRUM",SUM((((F13/100)*$AJ$22)*$AH$22))+(((((F13/100)*$AJ$22)*$AN$22)*$AH$22)*Calculator!$G$4)-((((F13/100)*$AJ$22)*$AN$22)*$AH$22)+((((F13/100)*$AJ$23)*$AH$23)),IF(Calculator!$O$6="SINGLEHOMESTEAD",SUM((((F13/100)*$AJ$22)*$AH$22))+(((((F13/100)*$AJ$22)*$AN$22)*$AH$22)*Calculator!$G$3)-((((F13/100)*$AJ$22)*$AN$22)*$AH$22)+((((F13/100)*$AJ$23)*$AH$23)),IF(Calculator!$O$6="SINGLEBAND A",SUM((((F13/100)*$AJ$22)*$AH$22))+(((((F13/100)*$AJ$22)*$AN$22)*$AH$22)*Calculator!$G$5)-((((F13/100)*$AJ$22)*$AN$22)*$AH$22)+((((F13/100)*$AJ$23)*$AH$23)),IF(Calculator!$O$6="SINGLEBAND B",SUM((((F13/100)*$AJ$22)*$AH$22))+(((((F13/100)*$AJ$22)*$AN$22)*$AH$22)*Calculator!$G$6)-((((F13/100)*$AJ$22)*$AN$22)*$AH$22)+((((F13/100)*$AJ$23)*$AH$23)),IF(Calculator!$O$6="SINGLEBAND C",SUM((((F13/100)*$AJ$22)*$AH$22))+(((((F13/100)*$AJ$22)*$AN$22)*$AH$22)*Calculator!$G$7)-((((F13/100)*$AJ$22)*$AN$22)*$AH$22)+((((F13/100)*$AJ$23)*$AH$23)),IF(Calculator!$O$6="SINGLEBAND D",SUM((((F13/100)*$AJ$22)*$AH$22))+(((((F13/100)*$AJ$22)*$AN$22)*$AH$22)*Calculator!$G$8)-((((F13/100)*$AJ$22)*$AN$22)*$AH$22)+((((F13/100)*$AJ$23)*$AH$23)),IF(Calculator!$O$6="SINGLEURBANE",SUM((((F13/100)*$AJ$22)*$AH$22))+(((((F13/100)*$AJ$22)*$AN$22)*$AH$22)*Calculator!$G$9)-((((F13/100)*$AJ$22)*$AN$22)*$AH$22)+((((F13/100)*$AJ$23)*$AH$23)),IF(Calculator!$O$6="SINGLESILVERANOD",SUM((((F13/100)*$AJ$22)*$AH$22))+(((((F13/100)*$AJ$22)*$AN$22)*$AH$22)*Calculator!$G$10)-((((F13/100)*$AJ$22)*$AN$22)*$AH$22)+((((F13/100)*$AJ$23)*$AH$23)),IF(Calculator!$O$6="SINGLEANOD",SUM((((F13/100)*$AJ$22)*$AH$22))+(((((F13/100)*$AJ$22)*$AN$22)*$AH$22)*Calculator!$G$11)-((((F13/100)*$AJ$22)*$AN$22)*$AH$22)+((((F13/100)*$AJ$23)*$AH$23)),IF(Calculator!$O$6="DUALBASE",SUM((((F13/100)*$AJ$22)*$AH$22))+(((((F13/100)*$AJ$22)*$AN$22)*$AH$22)*Calculator!$G$12)-((((F13/100)*$AJ$22)*$AN$22)*$AH$22)+((((F13/100)*$AJ$23)*$AH$23)),IF(Calculator!$O$6="DUALELEMENTS",SUM((((F13/100)*$AJ$22)*$AH$22))+(((((F13/100)*$AJ$22)*$AN$22)*$AH$22)*Calculator!$G$13)-((((F13/100)*$AJ$22)*$AN$22)*$AH$22)+((((F13/100)*$AJ$23)*$AH$23)),IF(Calculator!$O$6="DUALSPECTRUM",SUM((((F13/100)*$AJ$22)*$AH$22))+(((((F13/100)*$AJ$22)*$AN$22)*$AH$22)*Calculator!$G$15)-((((F13/100)*$AJ$22)*$AN$22)*$AH$22)+((((F13/100)*$AJ$23)*$AH$23)),IF(Calculator!$O$6="DUALHOMESTEAD",SUM((((F13/100)*$AJ$22)*$AH$22))+(((((F13/100)*$AJ$22)*$AN$22)*$AH$22)*Calculator!$G$14)-((((F13/100)*$AJ$22)*$AN$22)*$AH$22)+((((F13/100)*$AJ$23)*$AH$23)),IF(Calculator!$O$6="DUALBAND A",SUM((((F13/100)*$AJ$22)*$AH$22))+(((((F13/100)*$AJ$22)*$AN$22)*$AH$22)*Calculator!$G$16)-((((F13/100)*$AJ$22)*$AN$22)*$AH$22)+((((F13/100)*$AJ$23)*$AH$23)),IF(Calculator!$O$6="DUALBAND B",SUM((((F13/100)*$AJ$22)*$AH$22))+(((((F13/100)*$AJ$22)*$AN$22)*$AH$22)*Calculator!$G$17)-((((F13/100)*$AJ$22)*$AN$22)*$AH$22)+((((F13/100)*$AJ$23)*$AH$23)),IF(Calculator!$O$6="DUALBAND C",SUM((((F13/100)*$AJ$22)*$AH$22))+(((((F13/100)*$AJ$22)*$AN$22)*$AH$22)*Calculator!$G$18)-((((F13/100)*$AJ$22)*$AN$22)*$AH$22)+((((F13/100)*$AJ$23)*$AH$23)),IF(Calculator!$O$6="DUALBAND D",SUM((((F13/100)*$AJ$22)*$AH$22))+(((((F13/100)*$AJ$22)*$AN$22)*$AH$22)*Calculator!$G$19)-((((F13/100)*$AJ$22)*$AN$22)*$AH$22)+((((F13/100)*$AJ$23)*$AH$23)),IF(Calculator!$O$6="DUALURBANE",SUM((((F13/100)*$AJ$22)*$AH$22))+(((((F13/100)*$AJ$22)*$AN$22)*$AH$22)*Calculator!$G$20)-((((F13/100)*$AJ$22)*$AN$22)*$AH$22)+((((F13/100)*$AJ$23)*$AH$23)),IF(Calculator!$O$6="DUALSILVERANOD",SUM((((F13/100)*$AJ$22)*$AH$22))+(((((F13/100)*$AJ$22)*$AN$22)*$AH$22)*Calculator!$G$21)-((((F13/100)*$AJ$22)*$AN$22)*$AH$22)+((((F13/100)*$AJ$23)*$AH$23)),IF(Calculator!$O$6="DUALANOD",SUM((((F13/100)*$AJ$22)*$AH$22))+(((((F13/100)*$AJ$22)*$AN$22)*$AH$22)*Calculator!$G$22)-((((F13/100)*$AJ$22)*$AN$22)*$AH$22)+((((F13/100)*$AJ$23)*$AH$23))))))))))))))))))))))))</f>
        <v>656.68100539550778</v>
      </c>
      <c r="V13" s="2">
        <f>IF(Calculator!$O$6="SINGLEBASE",SUM((((G13/100)*$AJ$22)*$AH$22))+((((G13/100)*$AJ$23)*$AH$23)),IF(Calculator!$O$6="SINGLEELEMENTS",SUM((((G13/100)*$AJ$22)*$AH$22))+(((((G13/100)*$AJ$22)*$AN$22)*$AH$22)*Calculator!$G$2)-((((G13/100)*$AJ$22)*$AN$22)*$AH$22)+((((G13/100)*$AJ$23)*$AH$23)),IF(Calculator!$O$6="SINGLESPECTRUM",SUM((((G13/100)*$AJ$22)*$AH$22))+(((((G13/100)*$AJ$22)*$AN$22)*$AH$22)*Calculator!$G$4)-((((G13/100)*$AJ$22)*$AN$22)*$AH$22)+((((G13/100)*$AJ$23)*$AH$23)),IF(Calculator!$O$6="SINGLEHOMESTEAD",SUM((((G13/100)*$AJ$22)*$AH$22))+(((((G13/100)*$AJ$22)*$AN$22)*$AH$22)*Calculator!$G$3)-((((G13/100)*$AJ$22)*$AN$22)*$AH$22)+((((G13/100)*$AJ$23)*$AH$23)),IF(Calculator!$O$6="SINGLEBAND A",SUM((((G13/100)*$AJ$22)*$AH$22))+(((((G13/100)*$AJ$22)*$AN$22)*$AH$22)*Calculator!$G$5)-((((G13/100)*$AJ$22)*$AN$22)*$AH$22)+((((G13/100)*$AJ$23)*$AH$23)),IF(Calculator!$O$6="SINGLEBAND B",SUM((((G13/100)*$AJ$22)*$AH$22))+(((((G13/100)*$AJ$22)*$AN$22)*$AH$22)*Calculator!$G$6)-((((G13/100)*$AJ$22)*$AN$22)*$AH$22)+((((G13/100)*$AJ$23)*$AH$23)),IF(Calculator!$O$6="SINGLEBAND C",SUM((((G13/100)*$AJ$22)*$AH$22))+(((((G13/100)*$AJ$22)*$AN$22)*$AH$22)*Calculator!$G$7)-((((G13/100)*$AJ$22)*$AN$22)*$AH$22)+((((G13/100)*$AJ$23)*$AH$23)),IF(Calculator!$O$6="SINGLEBAND D",SUM((((G13/100)*$AJ$22)*$AH$22))+(((((G13/100)*$AJ$22)*$AN$22)*$AH$22)*Calculator!$G$8)-((((G13/100)*$AJ$22)*$AN$22)*$AH$22)+((((G13/100)*$AJ$23)*$AH$23)),IF(Calculator!$O$6="SINGLEURBANE",SUM((((G13/100)*$AJ$22)*$AH$22))+(((((G13/100)*$AJ$22)*$AN$22)*$AH$22)*Calculator!$G$9)-((((G13/100)*$AJ$22)*$AN$22)*$AH$22)+((((G13/100)*$AJ$23)*$AH$23)),IF(Calculator!$O$6="SINGLESILVERANOD",SUM((((G13/100)*$AJ$22)*$AH$22))+(((((G13/100)*$AJ$22)*$AN$22)*$AH$22)*Calculator!$G$10)-((((G13/100)*$AJ$22)*$AN$22)*$AH$22)+((((G13/100)*$AJ$23)*$AH$23)),IF(Calculator!$O$6="SINGLEANOD",SUM((((G13/100)*$AJ$22)*$AH$22))+(((((G13/100)*$AJ$22)*$AN$22)*$AH$22)*Calculator!$G$11)-((((G13/100)*$AJ$22)*$AN$22)*$AH$22)+((((G13/100)*$AJ$23)*$AH$23)),IF(Calculator!$O$6="DUALBASE",SUM((((G13/100)*$AJ$22)*$AH$22))+(((((G13/100)*$AJ$22)*$AN$22)*$AH$22)*Calculator!$G$12)-((((G13/100)*$AJ$22)*$AN$22)*$AH$22)+((((G13/100)*$AJ$23)*$AH$23)),IF(Calculator!$O$6="DUALELEMENTS",SUM((((G13/100)*$AJ$22)*$AH$22))+(((((G13/100)*$AJ$22)*$AN$22)*$AH$22)*Calculator!$G$13)-((((G13/100)*$AJ$22)*$AN$22)*$AH$22)+((((G13/100)*$AJ$23)*$AH$23)),IF(Calculator!$O$6="DUALSPECTRUM",SUM((((G13/100)*$AJ$22)*$AH$22))+(((((G13/100)*$AJ$22)*$AN$22)*$AH$22)*Calculator!$G$15)-((((G13/100)*$AJ$22)*$AN$22)*$AH$22)+((((G13/100)*$AJ$23)*$AH$23)),IF(Calculator!$O$6="DUALHOMESTEAD",SUM((((G13/100)*$AJ$22)*$AH$22))+(((((G13/100)*$AJ$22)*$AN$22)*$AH$22)*Calculator!$G$14)-((((G13/100)*$AJ$22)*$AN$22)*$AH$22)+((((G13/100)*$AJ$23)*$AH$23)),IF(Calculator!$O$6="DUALBAND A",SUM((((G13/100)*$AJ$22)*$AH$22))+(((((G13/100)*$AJ$22)*$AN$22)*$AH$22)*Calculator!$G$16)-((((G13/100)*$AJ$22)*$AN$22)*$AH$22)+((((G13/100)*$AJ$23)*$AH$23)),IF(Calculator!$O$6="DUALBAND B",SUM((((G13/100)*$AJ$22)*$AH$22))+(((((G13/100)*$AJ$22)*$AN$22)*$AH$22)*Calculator!$G$17)-((((G13/100)*$AJ$22)*$AN$22)*$AH$22)+((((G13/100)*$AJ$23)*$AH$23)),IF(Calculator!$O$6="DUALBAND C",SUM((((G13/100)*$AJ$22)*$AH$22))+(((((G13/100)*$AJ$22)*$AN$22)*$AH$22)*Calculator!$G$18)-((((G13/100)*$AJ$22)*$AN$22)*$AH$22)+((((G13/100)*$AJ$23)*$AH$23)),IF(Calculator!$O$6="DUALBAND D",SUM((((G13/100)*$AJ$22)*$AH$22))+(((((G13/100)*$AJ$22)*$AN$22)*$AH$22)*Calculator!$G$19)-((((G13/100)*$AJ$22)*$AN$22)*$AH$22)+((((G13/100)*$AJ$23)*$AH$23)),IF(Calculator!$O$6="DUALURBANE",SUM((((G13/100)*$AJ$22)*$AH$22))+(((((G13/100)*$AJ$22)*$AN$22)*$AH$22)*Calculator!$G$20)-((((G13/100)*$AJ$22)*$AN$22)*$AH$22)+((((G13/100)*$AJ$23)*$AH$23)),IF(Calculator!$O$6="DUALSILVERANOD",SUM((((G13/100)*$AJ$22)*$AH$22))+(((((G13/100)*$AJ$22)*$AN$22)*$AH$22)*Calculator!$G$21)-((((G13/100)*$AJ$22)*$AN$22)*$AH$22)+((((G13/100)*$AJ$23)*$AH$23)),IF(Calculator!$O$6="DUALANOD",SUM((((G13/100)*$AJ$22)*$AH$22))+(((((G13/100)*$AJ$22)*$AN$22)*$AH$22)*Calculator!$G$22)-((((G13/100)*$AJ$22)*$AN$22)*$AH$22)+((((G13/100)*$AJ$23)*$AH$23))))))))))))))))))))))))</f>
        <v>665.64419822387686</v>
      </c>
      <c r="W13" s="2">
        <f>IF(Calculator!$O$6="SINGLEBASE",SUM((((H13/100)*$AJ$22)*$AH$22))+((((H13/100)*$AJ$23)*$AH$23)),IF(Calculator!$O$6="SINGLEELEMENTS",SUM((((H13/100)*$AJ$22)*$AH$22))+(((((H13/100)*$AJ$22)*$AN$22)*$AH$22)*Calculator!$G$2)-((((H13/100)*$AJ$22)*$AN$22)*$AH$22)+((((H13/100)*$AJ$23)*$AH$23)),IF(Calculator!$O$6="SINGLESPECTRUM",SUM((((H13/100)*$AJ$22)*$AH$22))+(((((H13/100)*$AJ$22)*$AN$22)*$AH$22)*Calculator!$G$4)-((((H13/100)*$AJ$22)*$AN$22)*$AH$22)+((((H13/100)*$AJ$23)*$AH$23)),IF(Calculator!$O$6="SINGLEHOMESTEAD",SUM((((H13/100)*$AJ$22)*$AH$22))+(((((H13/100)*$AJ$22)*$AN$22)*$AH$22)*Calculator!$G$3)-((((H13/100)*$AJ$22)*$AN$22)*$AH$22)+((((H13/100)*$AJ$23)*$AH$23)),IF(Calculator!$O$6="SINGLEBAND A",SUM((((H13/100)*$AJ$22)*$AH$22))+(((((H13/100)*$AJ$22)*$AN$22)*$AH$22)*Calculator!$G$5)-((((H13/100)*$AJ$22)*$AN$22)*$AH$22)+((((H13/100)*$AJ$23)*$AH$23)),IF(Calculator!$O$6="SINGLEBAND B",SUM((((H13/100)*$AJ$22)*$AH$22))+(((((H13/100)*$AJ$22)*$AN$22)*$AH$22)*Calculator!$G$6)-((((H13/100)*$AJ$22)*$AN$22)*$AH$22)+((((H13/100)*$AJ$23)*$AH$23)),IF(Calculator!$O$6="SINGLEBAND C",SUM((((H13/100)*$AJ$22)*$AH$22))+(((((H13/100)*$AJ$22)*$AN$22)*$AH$22)*Calculator!$G$7)-((((H13/100)*$AJ$22)*$AN$22)*$AH$22)+((((H13/100)*$AJ$23)*$AH$23)),IF(Calculator!$O$6="SINGLEBAND D",SUM((((H13/100)*$AJ$22)*$AH$22))+(((((H13/100)*$AJ$22)*$AN$22)*$AH$22)*Calculator!$G$8)-((((H13/100)*$AJ$22)*$AN$22)*$AH$22)+((((H13/100)*$AJ$23)*$AH$23)),IF(Calculator!$O$6="SINGLEURBANE",SUM((((H13/100)*$AJ$22)*$AH$22))+(((((H13/100)*$AJ$22)*$AN$22)*$AH$22)*Calculator!$G$9)-((((H13/100)*$AJ$22)*$AN$22)*$AH$22)+((((H13/100)*$AJ$23)*$AH$23)),IF(Calculator!$O$6="SINGLESILVERANOD",SUM((((H13/100)*$AJ$22)*$AH$22))+(((((H13/100)*$AJ$22)*$AN$22)*$AH$22)*Calculator!$G$10)-((((H13/100)*$AJ$22)*$AN$22)*$AH$22)+((((H13/100)*$AJ$23)*$AH$23)),IF(Calculator!$O$6="SINGLEANOD",SUM((((H13/100)*$AJ$22)*$AH$22))+(((((H13/100)*$AJ$22)*$AN$22)*$AH$22)*Calculator!$G$11)-((((H13/100)*$AJ$22)*$AN$22)*$AH$22)+((((H13/100)*$AJ$23)*$AH$23)),IF(Calculator!$O$6="DUALBASE",SUM((((H13/100)*$AJ$22)*$AH$22))+(((((H13/100)*$AJ$22)*$AN$22)*$AH$22)*Calculator!$G$12)-((((H13/100)*$AJ$22)*$AN$22)*$AH$22)+((((H13/100)*$AJ$23)*$AH$23)),IF(Calculator!$O$6="DUALELEMENTS",SUM((((H13/100)*$AJ$22)*$AH$22))+(((((H13/100)*$AJ$22)*$AN$22)*$AH$22)*Calculator!$G$13)-((((H13/100)*$AJ$22)*$AN$22)*$AH$22)+((((H13/100)*$AJ$23)*$AH$23)),IF(Calculator!$O$6="DUALSPECTRUM",SUM((((H13/100)*$AJ$22)*$AH$22))+(((((H13/100)*$AJ$22)*$AN$22)*$AH$22)*Calculator!$G$15)-((((H13/100)*$AJ$22)*$AN$22)*$AH$22)+((((H13/100)*$AJ$23)*$AH$23)),IF(Calculator!$O$6="DUALHOMESTEAD",SUM((((H13/100)*$AJ$22)*$AH$22))+(((((H13/100)*$AJ$22)*$AN$22)*$AH$22)*Calculator!$G$14)-((((H13/100)*$AJ$22)*$AN$22)*$AH$22)+((((H13/100)*$AJ$23)*$AH$23)),IF(Calculator!$O$6="DUALBAND A",SUM((((H13/100)*$AJ$22)*$AH$22))+(((((H13/100)*$AJ$22)*$AN$22)*$AH$22)*Calculator!$G$16)-((((H13/100)*$AJ$22)*$AN$22)*$AH$22)+((((H13/100)*$AJ$23)*$AH$23)),IF(Calculator!$O$6="DUALBAND B",SUM((((H13/100)*$AJ$22)*$AH$22))+(((((H13/100)*$AJ$22)*$AN$22)*$AH$22)*Calculator!$G$17)-((((H13/100)*$AJ$22)*$AN$22)*$AH$22)+((((H13/100)*$AJ$23)*$AH$23)),IF(Calculator!$O$6="DUALBAND C",SUM((((H13/100)*$AJ$22)*$AH$22))+(((((H13/100)*$AJ$22)*$AN$22)*$AH$22)*Calculator!$G$18)-((((H13/100)*$AJ$22)*$AN$22)*$AH$22)+((((H13/100)*$AJ$23)*$AH$23)),IF(Calculator!$O$6="DUALBAND D",SUM((((H13/100)*$AJ$22)*$AH$22))+(((((H13/100)*$AJ$22)*$AN$22)*$AH$22)*Calculator!$G$19)-((((H13/100)*$AJ$22)*$AN$22)*$AH$22)+((((H13/100)*$AJ$23)*$AH$23)),IF(Calculator!$O$6="DUALURBANE",SUM((((H13/100)*$AJ$22)*$AH$22))+(((((H13/100)*$AJ$22)*$AN$22)*$AH$22)*Calculator!$G$20)-((((H13/100)*$AJ$22)*$AN$22)*$AH$22)+((((H13/100)*$AJ$23)*$AH$23)),IF(Calculator!$O$6="DUALSILVERANOD",SUM((((H13/100)*$AJ$22)*$AH$22))+(((((H13/100)*$AJ$22)*$AN$22)*$AH$22)*Calculator!$G$21)-((((H13/100)*$AJ$22)*$AN$22)*$AH$22)+((((H13/100)*$AJ$23)*$AH$23)),IF(Calculator!$O$6="DUALANOD",SUM((((H13/100)*$AJ$22)*$AH$22))+(((((H13/100)*$AJ$22)*$AN$22)*$AH$22)*Calculator!$G$22)-((((H13/100)*$AJ$22)*$AN$22)*$AH$22)+((((H13/100)*$AJ$23)*$AH$23))))))))))))))))))))))))</f>
        <v>673.31775236816407</v>
      </c>
      <c r="X13" s="2">
        <f>IF(Calculator!$O$6="SINGLEBASE",SUM((((I13/100)*$AJ$22)*$AH$22))+((((I13/100)*$AJ$23)*$AH$23)),IF(Calculator!$O$6="SINGLEELEMENTS",SUM((((I13/100)*$AJ$22)*$AH$22))+(((((I13/100)*$AJ$22)*$AN$22)*$AH$22)*Calculator!$G$2)-((((I13/100)*$AJ$22)*$AN$22)*$AH$22)+((((I13/100)*$AJ$23)*$AH$23)),IF(Calculator!$O$6="SINGLESPECTRUM",SUM((((I13/100)*$AJ$22)*$AH$22))+(((((I13/100)*$AJ$22)*$AN$22)*$AH$22)*Calculator!$G$4)-((((I13/100)*$AJ$22)*$AN$22)*$AH$22)+((((I13/100)*$AJ$23)*$AH$23)),IF(Calculator!$O$6="SINGLEHOMESTEAD",SUM((((I13/100)*$AJ$22)*$AH$22))+(((((I13/100)*$AJ$22)*$AN$22)*$AH$22)*Calculator!$G$3)-((((I13/100)*$AJ$22)*$AN$22)*$AH$22)+((((I13/100)*$AJ$23)*$AH$23)),IF(Calculator!$O$6="SINGLEBAND A",SUM((((I13/100)*$AJ$22)*$AH$22))+(((((I13/100)*$AJ$22)*$AN$22)*$AH$22)*Calculator!$G$5)-((((I13/100)*$AJ$22)*$AN$22)*$AH$22)+((((I13/100)*$AJ$23)*$AH$23)),IF(Calculator!$O$6="SINGLEBAND B",SUM((((I13/100)*$AJ$22)*$AH$22))+(((((I13/100)*$AJ$22)*$AN$22)*$AH$22)*Calculator!$G$6)-((((I13/100)*$AJ$22)*$AN$22)*$AH$22)+((((I13/100)*$AJ$23)*$AH$23)),IF(Calculator!$O$6="SINGLEBAND C",SUM((((I13/100)*$AJ$22)*$AH$22))+(((((I13/100)*$AJ$22)*$AN$22)*$AH$22)*Calculator!$G$7)-((((I13/100)*$AJ$22)*$AN$22)*$AH$22)+((((I13/100)*$AJ$23)*$AH$23)),IF(Calculator!$O$6="SINGLEBAND D",SUM((((I13/100)*$AJ$22)*$AH$22))+(((((I13/100)*$AJ$22)*$AN$22)*$AH$22)*Calculator!$G$8)-((((I13/100)*$AJ$22)*$AN$22)*$AH$22)+((((I13/100)*$AJ$23)*$AH$23)),IF(Calculator!$O$6="SINGLEURBANE",SUM((((I13/100)*$AJ$22)*$AH$22))+(((((I13/100)*$AJ$22)*$AN$22)*$AH$22)*Calculator!$G$9)-((((I13/100)*$AJ$22)*$AN$22)*$AH$22)+((((I13/100)*$AJ$23)*$AH$23)),IF(Calculator!$O$6="SINGLESILVERANOD",SUM((((I13/100)*$AJ$22)*$AH$22))+(((((I13/100)*$AJ$22)*$AN$22)*$AH$22)*Calculator!$G$10)-((((I13/100)*$AJ$22)*$AN$22)*$AH$22)+((((I13/100)*$AJ$23)*$AH$23)),IF(Calculator!$O$6="SINGLEANOD",SUM((((I13/100)*$AJ$22)*$AH$22))+(((((I13/100)*$AJ$22)*$AN$22)*$AH$22)*Calculator!$G$11)-((((I13/100)*$AJ$22)*$AN$22)*$AH$22)+((((I13/100)*$AJ$23)*$AH$23)),IF(Calculator!$O$6="DUALBASE",SUM((((I13/100)*$AJ$22)*$AH$22))+(((((I13/100)*$AJ$22)*$AN$22)*$AH$22)*Calculator!$G$12)-((((I13/100)*$AJ$22)*$AN$22)*$AH$22)+((((I13/100)*$AJ$23)*$AH$23)),IF(Calculator!$O$6="DUALELEMENTS",SUM((((I13/100)*$AJ$22)*$AH$22))+(((((I13/100)*$AJ$22)*$AN$22)*$AH$22)*Calculator!$G$13)-((((I13/100)*$AJ$22)*$AN$22)*$AH$22)+((((I13/100)*$AJ$23)*$AH$23)),IF(Calculator!$O$6="DUALSPECTRUM",SUM((((I13/100)*$AJ$22)*$AH$22))+(((((I13/100)*$AJ$22)*$AN$22)*$AH$22)*Calculator!$G$15)-((((I13/100)*$AJ$22)*$AN$22)*$AH$22)+((((I13/100)*$AJ$23)*$AH$23)),IF(Calculator!$O$6="DUALHOMESTEAD",SUM((((I13/100)*$AJ$22)*$AH$22))+(((((I13/100)*$AJ$22)*$AN$22)*$AH$22)*Calculator!$G$14)-((((I13/100)*$AJ$22)*$AN$22)*$AH$22)+((((I13/100)*$AJ$23)*$AH$23)),IF(Calculator!$O$6="DUALBAND A",SUM((((I13/100)*$AJ$22)*$AH$22))+(((((I13/100)*$AJ$22)*$AN$22)*$AH$22)*Calculator!$G$16)-((((I13/100)*$AJ$22)*$AN$22)*$AH$22)+((((I13/100)*$AJ$23)*$AH$23)),IF(Calculator!$O$6="DUALBAND B",SUM((((I13/100)*$AJ$22)*$AH$22))+(((((I13/100)*$AJ$22)*$AN$22)*$AH$22)*Calculator!$G$17)-((((I13/100)*$AJ$22)*$AN$22)*$AH$22)+((((I13/100)*$AJ$23)*$AH$23)),IF(Calculator!$O$6="DUALBAND C",SUM((((I13/100)*$AJ$22)*$AH$22))+(((((I13/100)*$AJ$22)*$AN$22)*$AH$22)*Calculator!$G$18)-((((I13/100)*$AJ$22)*$AN$22)*$AH$22)+((((I13/100)*$AJ$23)*$AH$23)),IF(Calculator!$O$6="DUALBAND D",SUM((((I13/100)*$AJ$22)*$AH$22))+(((((I13/100)*$AJ$22)*$AN$22)*$AH$22)*Calculator!$G$19)-((((I13/100)*$AJ$22)*$AN$22)*$AH$22)+((((I13/100)*$AJ$23)*$AH$23)),IF(Calculator!$O$6="DUALURBANE",SUM((((I13/100)*$AJ$22)*$AH$22))+(((((I13/100)*$AJ$22)*$AN$22)*$AH$22)*Calculator!$G$20)-((((I13/100)*$AJ$22)*$AN$22)*$AH$22)+((((I13/100)*$AJ$23)*$AH$23)),IF(Calculator!$O$6="DUALSILVERANOD",SUM((((I13/100)*$AJ$22)*$AH$22))+(((((I13/100)*$AJ$22)*$AN$22)*$AH$22)*Calculator!$G$21)-((((I13/100)*$AJ$22)*$AN$22)*$AH$22)+((((I13/100)*$AJ$23)*$AH$23)),IF(Calculator!$O$6="DUALANOD",SUM((((I13/100)*$AJ$22)*$AH$22))+(((((I13/100)*$AJ$22)*$AN$22)*$AH$22)*Calculator!$G$22)-((((I13/100)*$AJ$22)*$AN$22)*$AH$22)+((((I13/100)*$AJ$23)*$AH$23))))))))))))))))))))))))</f>
        <v>680.98701782836906</v>
      </c>
      <c r="Y13" s="2">
        <f>IF(Calculator!$O$6="SINGLEBASE",SUM((((J13/100)*$AJ$22)*$AH$22))+((((J13/100)*$AJ$23)*$AH$23)),IF(Calculator!$O$6="SINGLEELEMENTS",SUM((((J13/100)*$AJ$22)*$AH$22))+(((((J13/100)*$AJ$22)*$AN$22)*$AH$22)*Calculator!$G$2)-((((J13/100)*$AJ$22)*$AN$22)*$AH$22)+((((J13/100)*$AJ$23)*$AH$23)),IF(Calculator!$O$6="SINGLESPECTRUM",SUM((((J13/100)*$AJ$22)*$AH$22))+(((((J13/100)*$AJ$22)*$AN$22)*$AH$22)*Calculator!$G$4)-((((J13/100)*$AJ$22)*$AN$22)*$AH$22)+((((J13/100)*$AJ$23)*$AH$23)),IF(Calculator!$O$6="SINGLEHOMESTEAD",SUM((((J13/100)*$AJ$22)*$AH$22))+(((((J13/100)*$AJ$22)*$AN$22)*$AH$22)*Calculator!$G$3)-((((J13/100)*$AJ$22)*$AN$22)*$AH$22)+((((J13/100)*$AJ$23)*$AH$23)),IF(Calculator!$O$6="SINGLEBAND A",SUM((((J13/100)*$AJ$22)*$AH$22))+(((((J13/100)*$AJ$22)*$AN$22)*$AH$22)*Calculator!$G$5)-((((J13/100)*$AJ$22)*$AN$22)*$AH$22)+((((J13/100)*$AJ$23)*$AH$23)),IF(Calculator!$O$6="SINGLEBAND B",SUM((((J13/100)*$AJ$22)*$AH$22))+(((((J13/100)*$AJ$22)*$AN$22)*$AH$22)*Calculator!$G$6)-((((J13/100)*$AJ$22)*$AN$22)*$AH$22)+((((J13/100)*$AJ$23)*$AH$23)),IF(Calculator!$O$6="SINGLEBAND C",SUM((((J13/100)*$AJ$22)*$AH$22))+(((((J13/100)*$AJ$22)*$AN$22)*$AH$22)*Calculator!$G$7)-((((J13/100)*$AJ$22)*$AN$22)*$AH$22)+((((J13/100)*$AJ$23)*$AH$23)),IF(Calculator!$O$6="SINGLEBAND D",SUM((((J13/100)*$AJ$22)*$AH$22))+(((((J13/100)*$AJ$22)*$AN$22)*$AH$22)*Calculator!$G$8)-((((J13/100)*$AJ$22)*$AN$22)*$AH$22)+((((J13/100)*$AJ$23)*$AH$23)),IF(Calculator!$O$6="SINGLEURBANE",SUM((((J13/100)*$AJ$22)*$AH$22))+(((((J13/100)*$AJ$22)*$AN$22)*$AH$22)*Calculator!$G$9)-((((J13/100)*$AJ$22)*$AN$22)*$AH$22)+((((J13/100)*$AJ$23)*$AH$23)),IF(Calculator!$O$6="SINGLESILVERANOD",SUM((((J13/100)*$AJ$22)*$AH$22))+(((((J13/100)*$AJ$22)*$AN$22)*$AH$22)*Calculator!$G$10)-((((J13/100)*$AJ$22)*$AN$22)*$AH$22)+((((J13/100)*$AJ$23)*$AH$23)),IF(Calculator!$O$6="SINGLEANOD",SUM((((J13/100)*$AJ$22)*$AH$22))+(((((J13/100)*$AJ$22)*$AN$22)*$AH$22)*Calculator!$G$11)-((((J13/100)*$AJ$22)*$AN$22)*$AH$22)+((((J13/100)*$AJ$23)*$AH$23)),IF(Calculator!$O$6="DUALBASE",SUM((((J13/100)*$AJ$22)*$AH$22))+(((((J13/100)*$AJ$22)*$AN$22)*$AH$22)*Calculator!$G$12)-((((J13/100)*$AJ$22)*$AN$22)*$AH$22)+((((J13/100)*$AJ$23)*$AH$23)),IF(Calculator!$O$6="DUALELEMENTS",SUM((((J13/100)*$AJ$22)*$AH$22))+(((((J13/100)*$AJ$22)*$AN$22)*$AH$22)*Calculator!$G$13)-((((J13/100)*$AJ$22)*$AN$22)*$AH$22)+((((J13/100)*$AJ$23)*$AH$23)),IF(Calculator!$O$6="DUALSPECTRUM",SUM((((J13/100)*$AJ$22)*$AH$22))+(((((J13/100)*$AJ$22)*$AN$22)*$AH$22)*Calculator!$G$15)-((((J13/100)*$AJ$22)*$AN$22)*$AH$22)+((((J13/100)*$AJ$23)*$AH$23)),IF(Calculator!$O$6="DUALHOMESTEAD",SUM((((J13/100)*$AJ$22)*$AH$22))+(((((J13/100)*$AJ$22)*$AN$22)*$AH$22)*Calculator!$G$14)-((((J13/100)*$AJ$22)*$AN$22)*$AH$22)+((((J13/100)*$AJ$23)*$AH$23)),IF(Calculator!$O$6="DUALBAND A",SUM((((J13/100)*$AJ$22)*$AH$22))+(((((J13/100)*$AJ$22)*$AN$22)*$AH$22)*Calculator!$G$16)-((((J13/100)*$AJ$22)*$AN$22)*$AH$22)+((((J13/100)*$AJ$23)*$AH$23)),IF(Calculator!$O$6="DUALBAND B",SUM((((J13/100)*$AJ$22)*$AH$22))+(((((J13/100)*$AJ$22)*$AN$22)*$AH$22)*Calculator!$G$17)-((((J13/100)*$AJ$22)*$AN$22)*$AH$22)+((((J13/100)*$AJ$23)*$AH$23)),IF(Calculator!$O$6="DUALBAND C",SUM((((J13/100)*$AJ$22)*$AH$22))+(((((J13/100)*$AJ$22)*$AN$22)*$AH$22)*Calculator!$G$18)-((((J13/100)*$AJ$22)*$AN$22)*$AH$22)+((((J13/100)*$AJ$23)*$AH$23)),IF(Calculator!$O$6="DUALBAND D",SUM((((J13/100)*$AJ$22)*$AH$22))+(((((J13/100)*$AJ$22)*$AN$22)*$AH$22)*Calculator!$G$19)-((((J13/100)*$AJ$22)*$AN$22)*$AH$22)+((((J13/100)*$AJ$23)*$AH$23)),IF(Calculator!$O$6="DUALURBANE",SUM((((J13/100)*$AJ$22)*$AH$22))+(((((J13/100)*$AJ$22)*$AN$22)*$AH$22)*Calculator!$G$20)-((((J13/100)*$AJ$22)*$AN$22)*$AH$22)+((((J13/100)*$AJ$23)*$AH$23)),IF(Calculator!$O$6="DUALSILVERANOD",SUM((((J13/100)*$AJ$22)*$AH$22))+(((((J13/100)*$AJ$22)*$AN$22)*$AH$22)*Calculator!$G$21)-((((J13/100)*$AJ$22)*$AN$22)*$AH$22)+((((J13/100)*$AJ$23)*$AH$23)),IF(Calculator!$O$6="DUALANOD",SUM((((J13/100)*$AJ$22)*$AH$22))+(((((J13/100)*$AJ$22)*$AN$22)*$AH$22)*Calculator!$G$22)-((((J13/100)*$AJ$22)*$AN$22)*$AH$22)+((((J13/100)*$AJ$23)*$AH$23))))))))))))))))))))))))</f>
        <v>688.66051967163071</v>
      </c>
      <c r="Z13" s="2">
        <f>IF(Calculator!$O$6="SINGLEBASE",SUM((((K13/100)*$AJ$22)*$AH$22))+((((K13/100)*$AJ$23)*$AH$23)),IF(Calculator!$O$6="SINGLEELEMENTS",SUM((((K13/100)*$AJ$22)*$AH$22))+(((((K13/100)*$AJ$22)*$AN$22)*$AH$22)*Calculator!$G$2)-((((K13/100)*$AJ$22)*$AN$22)*$AH$22)+((((K13/100)*$AJ$23)*$AH$23)),IF(Calculator!$O$6="SINGLESPECTRUM",SUM((((K13/100)*$AJ$22)*$AH$22))+(((((K13/100)*$AJ$22)*$AN$22)*$AH$22)*Calculator!$G$4)-((((K13/100)*$AJ$22)*$AN$22)*$AH$22)+((((K13/100)*$AJ$23)*$AH$23)),IF(Calculator!$O$6="SINGLEHOMESTEAD",SUM((((K13/100)*$AJ$22)*$AH$22))+(((((K13/100)*$AJ$22)*$AN$22)*$AH$22)*Calculator!$G$3)-((((K13/100)*$AJ$22)*$AN$22)*$AH$22)+((((K13/100)*$AJ$23)*$AH$23)),IF(Calculator!$O$6="SINGLEBAND A",SUM((((K13/100)*$AJ$22)*$AH$22))+(((((K13/100)*$AJ$22)*$AN$22)*$AH$22)*Calculator!$G$5)-((((K13/100)*$AJ$22)*$AN$22)*$AH$22)+((((K13/100)*$AJ$23)*$AH$23)),IF(Calculator!$O$6="SINGLEBAND B",SUM((((K13/100)*$AJ$22)*$AH$22))+(((((K13/100)*$AJ$22)*$AN$22)*$AH$22)*Calculator!$G$6)-((((K13/100)*$AJ$22)*$AN$22)*$AH$22)+((((K13/100)*$AJ$23)*$AH$23)),IF(Calculator!$O$6="SINGLEBAND C",SUM((((K13/100)*$AJ$22)*$AH$22))+(((((K13/100)*$AJ$22)*$AN$22)*$AH$22)*Calculator!$G$7)-((((K13/100)*$AJ$22)*$AN$22)*$AH$22)+((((K13/100)*$AJ$23)*$AH$23)),IF(Calculator!$O$6="SINGLEBAND D",SUM((((K13/100)*$AJ$22)*$AH$22))+(((((K13/100)*$AJ$22)*$AN$22)*$AH$22)*Calculator!$G$8)-((((K13/100)*$AJ$22)*$AN$22)*$AH$22)+((((K13/100)*$AJ$23)*$AH$23)),IF(Calculator!$O$6="SINGLEURBANE",SUM((((K13/100)*$AJ$22)*$AH$22))+(((((K13/100)*$AJ$22)*$AN$22)*$AH$22)*Calculator!$G$9)-((((K13/100)*$AJ$22)*$AN$22)*$AH$22)+((((K13/100)*$AJ$23)*$AH$23)),IF(Calculator!$O$6="SINGLESILVERANOD",SUM((((K13/100)*$AJ$22)*$AH$22))+(((((K13/100)*$AJ$22)*$AN$22)*$AH$22)*Calculator!$G$10)-((((K13/100)*$AJ$22)*$AN$22)*$AH$22)+((((K13/100)*$AJ$23)*$AH$23)),IF(Calculator!$O$6="SINGLEANOD",SUM((((K13/100)*$AJ$22)*$AH$22))+(((((K13/100)*$AJ$22)*$AN$22)*$AH$22)*Calculator!$G$11)-((((K13/100)*$AJ$22)*$AN$22)*$AH$22)+((((K13/100)*$AJ$23)*$AH$23)),IF(Calculator!$O$6="DUALBASE",SUM((((K13/100)*$AJ$22)*$AH$22))+(((((K13/100)*$AJ$22)*$AN$22)*$AH$22)*Calculator!$G$12)-((((K13/100)*$AJ$22)*$AN$22)*$AH$22)+((((K13/100)*$AJ$23)*$AH$23)),IF(Calculator!$O$6="DUALELEMENTS",SUM((((K13/100)*$AJ$22)*$AH$22))+(((((K13/100)*$AJ$22)*$AN$22)*$AH$22)*Calculator!$G$13)-((((K13/100)*$AJ$22)*$AN$22)*$AH$22)+((((K13/100)*$AJ$23)*$AH$23)),IF(Calculator!$O$6="DUALSPECTRUM",SUM((((K13/100)*$AJ$22)*$AH$22))+(((((K13/100)*$AJ$22)*$AN$22)*$AH$22)*Calculator!$G$15)-((((K13/100)*$AJ$22)*$AN$22)*$AH$22)+((((K13/100)*$AJ$23)*$AH$23)),IF(Calculator!$O$6="DUALHOMESTEAD",SUM((((K13/100)*$AJ$22)*$AH$22))+(((((K13/100)*$AJ$22)*$AN$22)*$AH$22)*Calculator!$G$14)-((((K13/100)*$AJ$22)*$AN$22)*$AH$22)+((((K13/100)*$AJ$23)*$AH$23)),IF(Calculator!$O$6="DUALBAND A",SUM((((K13/100)*$AJ$22)*$AH$22))+(((((K13/100)*$AJ$22)*$AN$22)*$AH$22)*Calculator!$G$16)-((((K13/100)*$AJ$22)*$AN$22)*$AH$22)+((((K13/100)*$AJ$23)*$AH$23)),IF(Calculator!$O$6="DUALBAND B",SUM((((K13/100)*$AJ$22)*$AH$22))+(((((K13/100)*$AJ$22)*$AN$22)*$AH$22)*Calculator!$G$17)-((((K13/100)*$AJ$22)*$AN$22)*$AH$22)+((((K13/100)*$AJ$23)*$AH$23)),IF(Calculator!$O$6="DUALBAND C",SUM((((K13/100)*$AJ$22)*$AH$22))+(((((K13/100)*$AJ$22)*$AN$22)*$AH$22)*Calculator!$G$18)-((((K13/100)*$AJ$22)*$AN$22)*$AH$22)+((((K13/100)*$AJ$23)*$AH$23)),IF(Calculator!$O$6="DUALBAND D",SUM((((K13/100)*$AJ$22)*$AH$22))+(((((K13/100)*$AJ$22)*$AN$22)*$AH$22)*Calculator!$G$19)-((((K13/100)*$AJ$22)*$AN$22)*$AH$22)+((((K13/100)*$AJ$23)*$AH$23)),IF(Calculator!$O$6="DUALURBANE",SUM((((K13/100)*$AJ$22)*$AH$22))+(((((K13/100)*$AJ$22)*$AN$22)*$AH$22)*Calculator!$G$20)-((((K13/100)*$AJ$22)*$AN$22)*$AH$22)+((((K13/100)*$AJ$23)*$AH$23)),IF(Calculator!$O$6="DUALSILVERANOD",SUM((((K13/100)*$AJ$22)*$AH$22))+(((((K13/100)*$AJ$22)*$AN$22)*$AH$22)*Calculator!$G$21)-((((K13/100)*$AJ$22)*$AN$22)*$AH$22)+((((K13/100)*$AJ$23)*$AH$23)),IF(Calculator!$O$6="DUALANOD",SUM((((K13/100)*$AJ$22)*$AH$22))+(((((K13/100)*$AJ$22)*$AN$22)*$AH$22)*Calculator!$G$22)-((((K13/100)*$AJ$22)*$AN$22)*$AH$22)+((((K13/100)*$AJ$23)*$AH$23))))))))))))))))))))))))</f>
        <v>696.32978513183593</v>
      </c>
      <c r="AA13" s="2">
        <f>IF(Calculator!$O$6="SINGLEBASE",SUM((((L13/100)*$AJ$22)*$AH$22))+((((L13/100)*$AJ$23)*$AH$23)),IF(Calculator!$O$6="SINGLEELEMENTS",SUM((((L13/100)*$AJ$22)*$AH$22))+(((((L13/100)*$AJ$22)*$AN$22)*$AH$22)*Calculator!$G$2)-((((L13/100)*$AJ$22)*$AN$22)*$AH$22)+((((L13/100)*$AJ$23)*$AH$23)),IF(Calculator!$O$6="SINGLESPECTRUM",SUM((((L13/100)*$AJ$22)*$AH$22))+(((((L13/100)*$AJ$22)*$AN$22)*$AH$22)*Calculator!$G$4)-((((L13/100)*$AJ$22)*$AN$22)*$AH$22)+((((L13/100)*$AJ$23)*$AH$23)),IF(Calculator!$O$6="SINGLEHOMESTEAD",SUM((((L13/100)*$AJ$22)*$AH$22))+(((((L13/100)*$AJ$22)*$AN$22)*$AH$22)*Calculator!$G$3)-((((L13/100)*$AJ$22)*$AN$22)*$AH$22)+((((L13/100)*$AJ$23)*$AH$23)),IF(Calculator!$O$6="SINGLEBAND A",SUM((((L13/100)*$AJ$22)*$AH$22))+(((((L13/100)*$AJ$22)*$AN$22)*$AH$22)*Calculator!$G$5)-((((L13/100)*$AJ$22)*$AN$22)*$AH$22)+((((L13/100)*$AJ$23)*$AH$23)),IF(Calculator!$O$6="SINGLEBAND B",SUM((((L13/100)*$AJ$22)*$AH$22))+(((((L13/100)*$AJ$22)*$AN$22)*$AH$22)*Calculator!$G$6)-((((L13/100)*$AJ$22)*$AN$22)*$AH$22)+((((L13/100)*$AJ$23)*$AH$23)),IF(Calculator!$O$6="SINGLEBAND C",SUM((((L13/100)*$AJ$22)*$AH$22))+(((((L13/100)*$AJ$22)*$AN$22)*$AH$22)*Calculator!$G$7)-((((L13/100)*$AJ$22)*$AN$22)*$AH$22)+((((L13/100)*$AJ$23)*$AH$23)),IF(Calculator!$O$6="SINGLEBAND D",SUM((((L13/100)*$AJ$22)*$AH$22))+(((((L13/100)*$AJ$22)*$AN$22)*$AH$22)*Calculator!$G$8)-((((L13/100)*$AJ$22)*$AN$22)*$AH$22)+((((L13/100)*$AJ$23)*$AH$23)),IF(Calculator!$O$6="SINGLEURBANE",SUM((((L13/100)*$AJ$22)*$AH$22))+(((((L13/100)*$AJ$22)*$AN$22)*$AH$22)*Calculator!$G$9)-((((L13/100)*$AJ$22)*$AN$22)*$AH$22)+((((L13/100)*$AJ$23)*$AH$23)),IF(Calculator!$O$6="SINGLESILVERANOD",SUM((((L13/100)*$AJ$22)*$AH$22))+(((((L13/100)*$AJ$22)*$AN$22)*$AH$22)*Calculator!$G$10)-((((L13/100)*$AJ$22)*$AN$22)*$AH$22)+((((L13/100)*$AJ$23)*$AH$23)),IF(Calculator!$O$6="SINGLEANOD",SUM((((L13/100)*$AJ$22)*$AH$22))+(((((L13/100)*$AJ$22)*$AN$22)*$AH$22)*Calculator!$G$11)-((((L13/100)*$AJ$22)*$AN$22)*$AH$22)+((((L13/100)*$AJ$23)*$AH$23)),IF(Calculator!$O$6="DUALBASE",SUM((((L13/100)*$AJ$22)*$AH$22))+(((((L13/100)*$AJ$22)*$AN$22)*$AH$22)*Calculator!$G$12)-((((L13/100)*$AJ$22)*$AN$22)*$AH$22)+((((L13/100)*$AJ$23)*$AH$23)),IF(Calculator!$O$6="DUALELEMENTS",SUM((((L13/100)*$AJ$22)*$AH$22))+(((((L13/100)*$AJ$22)*$AN$22)*$AH$22)*Calculator!$G$13)-((((L13/100)*$AJ$22)*$AN$22)*$AH$22)+((((L13/100)*$AJ$23)*$AH$23)),IF(Calculator!$O$6="DUALSPECTRUM",SUM((((L13/100)*$AJ$22)*$AH$22))+(((((L13/100)*$AJ$22)*$AN$22)*$AH$22)*Calculator!$G$15)-((((L13/100)*$AJ$22)*$AN$22)*$AH$22)+((((L13/100)*$AJ$23)*$AH$23)),IF(Calculator!$O$6="DUALHOMESTEAD",SUM((((L13/100)*$AJ$22)*$AH$22))+(((((L13/100)*$AJ$22)*$AN$22)*$AH$22)*Calculator!$G$14)-((((L13/100)*$AJ$22)*$AN$22)*$AH$22)+((((L13/100)*$AJ$23)*$AH$23)),IF(Calculator!$O$6="DUALBAND A",SUM((((L13/100)*$AJ$22)*$AH$22))+(((((L13/100)*$AJ$22)*$AN$22)*$AH$22)*Calculator!$G$16)-((((L13/100)*$AJ$22)*$AN$22)*$AH$22)+((((L13/100)*$AJ$23)*$AH$23)),IF(Calculator!$O$6="DUALBAND B",SUM((((L13/100)*$AJ$22)*$AH$22))+(((((L13/100)*$AJ$22)*$AN$22)*$AH$22)*Calculator!$G$17)-((((L13/100)*$AJ$22)*$AN$22)*$AH$22)+((((L13/100)*$AJ$23)*$AH$23)),IF(Calculator!$O$6="DUALBAND C",SUM((((L13/100)*$AJ$22)*$AH$22))+(((((L13/100)*$AJ$22)*$AN$22)*$AH$22)*Calculator!$G$18)-((((L13/100)*$AJ$22)*$AN$22)*$AH$22)+((((L13/100)*$AJ$23)*$AH$23)),IF(Calculator!$O$6="DUALBAND D",SUM((((L13/100)*$AJ$22)*$AH$22))+(((((L13/100)*$AJ$22)*$AN$22)*$AH$22)*Calculator!$G$19)-((((L13/100)*$AJ$22)*$AN$22)*$AH$22)+((((L13/100)*$AJ$23)*$AH$23)),IF(Calculator!$O$6="DUALURBANE",SUM((((L13/100)*$AJ$22)*$AH$22))+(((((L13/100)*$AJ$22)*$AN$22)*$AH$22)*Calculator!$G$20)-((((L13/100)*$AJ$22)*$AN$22)*$AH$22)+((((L13/100)*$AJ$23)*$AH$23)),IF(Calculator!$O$6="DUALSILVERANOD",SUM((((L13/100)*$AJ$22)*$AH$22))+(((((L13/100)*$AJ$22)*$AN$22)*$AH$22)*Calculator!$G$21)-((((L13/100)*$AJ$22)*$AN$22)*$AH$22)+((((L13/100)*$AJ$23)*$AH$23)),IF(Calculator!$O$6="DUALANOD",SUM((((L13/100)*$AJ$22)*$AH$22))+(((((L13/100)*$AJ$22)*$AN$22)*$AH$22)*Calculator!$G$22)-((((L13/100)*$AJ$22)*$AN$22)*$AH$22)+((((L13/100)*$AJ$23)*$AH$23))))))))))))))))))))))))</f>
        <v>705.29726664428711</v>
      </c>
      <c r="AB13" s="2">
        <f>IF(Calculator!$O$6="SINGLEBASE",SUM((((M13/100)*$AJ$22)*$AH$22))+((((M13/100)*$AJ$23)*$AH$23)),IF(Calculator!$O$6="SINGLEELEMENTS",SUM((((M13/100)*$AJ$22)*$AH$22))+(((((M13/100)*$AJ$22)*$AN$22)*$AH$22)*Calculator!$G$2)-((((M13/100)*$AJ$22)*$AN$22)*$AH$22)+((((M13/100)*$AJ$23)*$AH$23)),IF(Calculator!$O$6="SINGLESPECTRUM",SUM((((M13/100)*$AJ$22)*$AH$22))+(((((M13/100)*$AJ$22)*$AN$22)*$AH$22)*Calculator!$G$4)-((((M13/100)*$AJ$22)*$AN$22)*$AH$22)+((((M13/100)*$AJ$23)*$AH$23)),IF(Calculator!$O$6="SINGLEHOMESTEAD",SUM((((M13/100)*$AJ$22)*$AH$22))+(((((M13/100)*$AJ$22)*$AN$22)*$AH$22)*Calculator!$G$3)-((((M13/100)*$AJ$22)*$AN$22)*$AH$22)+((((M13/100)*$AJ$23)*$AH$23)),IF(Calculator!$O$6="SINGLEBAND A",SUM((((M13/100)*$AJ$22)*$AH$22))+(((((M13/100)*$AJ$22)*$AN$22)*$AH$22)*Calculator!$G$5)-((((M13/100)*$AJ$22)*$AN$22)*$AH$22)+((((M13/100)*$AJ$23)*$AH$23)),IF(Calculator!$O$6="SINGLEBAND B",SUM((((M13/100)*$AJ$22)*$AH$22))+(((((M13/100)*$AJ$22)*$AN$22)*$AH$22)*Calculator!$G$6)-((((M13/100)*$AJ$22)*$AN$22)*$AH$22)+((((M13/100)*$AJ$23)*$AH$23)),IF(Calculator!$O$6="SINGLEBAND C",SUM((((M13/100)*$AJ$22)*$AH$22))+(((((M13/100)*$AJ$22)*$AN$22)*$AH$22)*Calculator!$G$7)-((((M13/100)*$AJ$22)*$AN$22)*$AH$22)+((((M13/100)*$AJ$23)*$AH$23)),IF(Calculator!$O$6="SINGLEBAND D",SUM((((M13/100)*$AJ$22)*$AH$22))+(((((M13/100)*$AJ$22)*$AN$22)*$AH$22)*Calculator!$G$8)-((((M13/100)*$AJ$22)*$AN$22)*$AH$22)+((((M13/100)*$AJ$23)*$AH$23)),IF(Calculator!$O$6="SINGLEURBANE",SUM((((M13/100)*$AJ$22)*$AH$22))+(((((M13/100)*$AJ$22)*$AN$22)*$AH$22)*Calculator!$G$9)-((((M13/100)*$AJ$22)*$AN$22)*$AH$22)+((((M13/100)*$AJ$23)*$AH$23)),IF(Calculator!$O$6="SINGLESILVERANOD",SUM((((M13/100)*$AJ$22)*$AH$22))+(((((M13/100)*$AJ$22)*$AN$22)*$AH$22)*Calculator!$G$10)-((((M13/100)*$AJ$22)*$AN$22)*$AH$22)+((((M13/100)*$AJ$23)*$AH$23)),IF(Calculator!$O$6="SINGLEANOD",SUM((((M13/100)*$AJ$22)*$AH$22))+(((((M13/100)*$AJ$22)*$AN$22)*$AH$22)*Calculator!$G$11)-((((M13/100)*$AJ$22)*$AN$22)*$AH$22)+((((M13/100)*$AJ$23)*$AH$23)),IF(Calculator!$O$6="DUALBASE",SUM((((M13/100)*$AJ$22)*$AH$22))+(((((M13/100)*$AJ$22)*$AN$22)*$AH$22)*Calculator!$G$12)-((((M13/100)*$AJ$22)*$AN$22)*$AH$22)+((((M13/100)*$AJ$23)*$AH$23)),IF(Calculator!$O$6="DUALELEMENTS",SUM((((M13/100)*$AJ$22)*$AH$22))+(((((M13/100)*$AJ$22)*$AN$22)*$AH$22)*Calculator!$G$13)-((((M13/100)*$AJ$22)*$AN$22)*$AH$22)+((((M13/100)*$AJ$23)*$AH$23)),IF(Calculator!$O$6="DUALSPECTRUM",SUM((((M13/100)*$AJ$22)*$AH$22))+(((((M13/100)*$AJ$22)*$AN$22)*$AH$22)*Calculator!$G$15)-((((M13/100)*$AJ$22)*$AN$22)*$AH$22)+((((M13/100)*$AJ$23)*$AH$23)),IF(Calculator!$O$6="DUALHOMESTEAD",SUM((((M13/100)*$AJ$22)*$AH$22))+(((((M13/100)*$AJ$22)*$AN$22)*$AH$22)*Calculator!$G$14)-((((M13/100)*$AJ$22)*$AN$22)*$AH$22)+((((M13/100)*$AJ$23)*$AH$23)),IF(Calculator!$O$6="DUALBAND A",SUM((((M13/100)*$AJ$22)*$AH$22))+(((((M13/100)*$AJ$22)*$AN$22)*$AH$22)*Calculator!$G$16)-((((M13/100)*$AJ$22)*$AN$22)*$AH$22)+((((M13/100)*$AJ$23)*$AH$23)),IF(Calculator!$O$6="DUALBAND B",SUM((((M13/100)*$AJ$22)*$AH$22))+(((((M13/100)*$AJ$22)*$AN$22)*$AH$22)*Calculator!$G$17)-((((M13/100)*$AJ$22)*$AN$22)*$AH$22)+((((M13/100)*$AJ$23)*$AH$23)),IF(Calculator!$O$6="DUALBAND C",SUM((((M13/100)*$AJ$22)*$AH$22))+(((((M13/100)*$AJ$22)*$AN$22)*$AH$22)*Calculator!$G$18)-((((M13/100)*$AJ$22)*$AN$22)*$AH$22)+((((M13/100)*$AJ$23)*$AH$23)),IF(Calculator!$O$6="DUALBAND D",SUM((((M13/100)*$AJ$22)*$AH$22))+(((((M13/100)*$AJ$22)*$AN$22)*$AH$22)*Calculator!$G$19)-((((M13/100)*$AJ$22)*$AN$22)*$AH$22)+((((M13/100)*$AJ$23)*$AH$23)),IF(Calculator!$O$6="DUALURBANE",SUM((((M13/100)*$AJ$22)*$AH$22))+(((((M13/100)*$AJ$22)*$AN$22)*$AH$22)*Calculator!$G$20)-((((M13/100)*$AJ$22)*$AN$22)*$AH$22)+((((M13/100)*$AJ$23)*$AH$23)),IF(Calculator!$O$6="DUALSILVERANOD",SUM((((M13/100)*$AJ$22)*$AH$22))+(((((M13/100)*$AJ$22)*$AN$22)*$AH$22)*Calculator!$G$21)-((((M13/100)*$AJ$22)*$AN$22)*$AH$22)+((((M13/100)*$AJ$23)*$AH$23)),IF(Calculator!$O$6="DUALANOD",SUM((((M13/100)*$AJ$22)*$AH$22))+(((((M13/100)*$AJ$22)*$AN$22)*$AH$22)*Calculator!$G$22)-((((M13/100)*$AJ$22)*$AN$22)*$AH$22)+((((M13/100)*$AJ$23)*$AH$23))))))))))))))))))))))))</f>
        <v>712.9665321044921</v>
      </c>
      <c r="AC13" s="2">
        <f>IF(Calculator!$O$6="SINGLEBASE",SUM((((N13/100)*$AJ$22)*$AH$22))+((((N13/100)*$AJ$23)*$AH$23)),IF(Calculator!$O$6="SINGLEELEMENTS",SUM((((N13/100)*$AJ$22)*$AH$22))+(((((N13/100)*$AJ$22)*$AN$22)*$AH$22)*Calculator!$G$2)-((((N13/100)*$AJ$22)*$AN$22)*$AH$22)+((((N13/100)*$AJ$23)*$AH$23)),IF(Calculator!$O$6="SINGLESPECTRUM",SUM((((N13/100)*$AJ$22)*$AH$22))+(((((N13/100)*$AJ$22)*$AN$22)*$AH$22)*Calculator!$G$4)-((((N13/100)*$AJ$22)*$AN$22)*$AH$22)+((((N13/100)*$AJ$23)*$AH$23)),IF(Calculator!$O$6="SINGLEHOMESTEAD",SUM((((N13/100)*$AJ$22)*$AH$22))+(((((N13/100)*$AJ$22)*$AN$22)*$AH$22)*Calculator!$G$3)-((((N13/100)*$AJ$22)*$AN$22)*$AH$22)+((((N13/100)*$AJ$23)*$AH$23)),IF(Calculator!$O$6="SINGLEBAND A",SUM((((N13/100)*$AJ$22)*$AH$22))+(((((N13/100)*$AJ$22)*$AN$22)*$AH$22)*Calculator!$G$5)-((((N13/100)*$AJ$22)*$AN$22)*$AH$22)+((((N13/100)*$AJ$23)*$AH$23)),IF(Calculator!$O$6="SINGLEBAND B",SUM((((N13/100)*$AJ$22)*$AH$22))+(((((N13/100)*$AJ$22)*$AN$22)*$AH$22)*Calculator!$G$6)-((((N13/100)*$AJ$22)*$AN$22)*$AH$22)+((((N13/100)*$AJ$23)*$AH$23)),IF(Calculator!$O$6="SINGLEBAND C",SUM((((N13/100)*$AJ$22)*$AH$22))+(((((N13/100)*$AJ$22)*$AN$22)*$AH$22)*Calculator!$G$7)-((((N13/100)*$AJ$22)*$AN$22)*$AH$22)+((((N13/100)*$AJ$23)*$AH$23)),IF(Calculator!$O$6="SINGLEBAND D",SUM((((N13/100)*$AJ$22)*$AH$22))+(((((N13/100)*$AJ$22)*$AN$22)*$AH$22)*Calculator!$G$8)-((((N13/100)*$AJ$22)*$AN$22)*$AH$22)+((((N13/100)*$AJ$23)*$AH$23)),IF(Calculator!$O$6="SINGLEURBANE",SUM((((N13/100)*$AJ$22)*$AH$22))+(((((N13/100)*$AJ$22)*$AN$22)*$AH$22)*Calculator!$G$9)-((((N13/100)*$AJ$22)*$AN$22)*$AH$22)+((((N13/100)*$AJ$23)*$AH$23)),IF(Calculator!$O$6="SINGLESILVERANOD",SUM((((N13/100)*$AJ$22)*$AH$22))+(((((N13/100)*$AJ$22)*$AN$22)*$AH$22)*Calculator!$G$10)-((((N13/100)*$AJ$22)*$AN$22)*$AH$22)+((((N13/100)*$AJ$23)*$AH$23)),IF(Calculator!$O$6="SINGLEANOD",SUM((((N13/100)*$AJ$22)*$AH$22))+(((((N13/100)*$AJ$22)*$AN$22)*$AH$22)*Calculator!$G$11)-((((N13/100)*$AJ$22)*$AN$22)*$AH$22)+((((N13/100)*$AJ$23)*$AH$23)),IF(Calculator!$O$6="DUALBASE",SUM((((N13/100)*$AJ$22)*$AH$22))+(((((N13/100)*$AJ$22)*$AN$22)*$AH$22)*Calculator!$G$12)-((((N13/100)*$AJ$22)*$AN$22)*$AH$22)+((((N13/100)*$AJ$23)*$AH$23)),IF(Calculator!$O$6="DUALELEMENTS",SUM((((N13/100)*$AJ$22)*$AH$22))+(((((N13/100)*$AJ$22)*$AN$22)*$AH$22)*Calculator!$G$13)-((((N13/100)*$AJ$22)*$AN$22)*$AH$22)+((((N13/100)*$AJ$23)*$AH$23)),IF(Calculator!$O$6="DUALSPECTRUM",SUM((((N13/100)*$AJ$22)*$AH$22))+(((((N13/100)*$AJ$22)*$AN$22)*$AH$22)*Calculator!$G$15)-((((N13/100)*$AJ$22)*$AN$22)*$AH$22)+((((N13/100)*$AJ$23)*$AH$23)),IF(Calculator!$O$6="DUALHOMESTEAD",SUM((((N13/100)*$AJ$22)*$AH$22))+(((((N13/100)*$AJ$22)*$AN$22)*$AH$22)*Calculator!$G$14)-((((N13/100)*$AJ$22)*$AN$22)*$AH$22)+((((N13/100)*$AJ$23)*$AH$23)),IF(Calculator!$O$6="DUALBAND A",SUM((((N13/100)*$AJ$22)*$AH$22))+(((((N13/100)*$AJ$22)*$AN$22)*$AH$22)*Calculator!$G$16)-((((N13/100)*$AJ$22)*$AN$22)*$AH$22)+((((N13/100)*$AJ$23)*$AH$23)),IF(Calculator!$O$6="DUALBAND B",SUM((((N13/100)*$AJ$22)*$AH$22))+(((((N13/100)*$AJ$22)*$AN$22)*$AH$22)*Calculator!$G$17)-((((N13/100)*$AJ$22)*$AN$22)*$AH$22)+((((N13/100)*$AJ$23)*$AH$23)),IF(Calculator!$O$6="DUALBAND C",SUM((((N13/100)*$AJ$22)*$AH$22))+(((((N13/100)*$AJ$22)*$AN$22)*$AH$22)*Calculator!$G$18)-((((N13/100)*$AJ$22)*$AN$22)*$AH$22)+((((N13/100)*$AJ$23)*$AH$23)),IF(Calculator!$O$6="DUALBAND D",SUM((((N13/100)*$AJ$22)*$AH$22))+(((((N13/100)*$AJ$22)*$AN$22)*$AH$22)*Calculator!$G$19)-((((N13/100)*$AJ$22)*$AN$22)*$AH$22)+((((N13/100)*$AJ$23)*$AH$23)),IF(Calculator!$O$6="DUALURBANE",SUM((((N13/100)*$AJ$22)*$AH$22))+(((((N13/100)*$AJ$22)*$AN$22)*$AH$22)*Calculator!$G$20)-((((N13/100)*$AJ$22)*$AN$22)*$AH$22)+((((N13/100)*$AJ$23)*$AH$23)),IF(Calculator!$O$6="DUALSILVERANOD",SUM((((N13/100)*$AJ$22)*$AH$22))+(((((N13/100)*$AJ$22)*$AN$22)*$AH$22)*Calculator!$G$21)-((((N13/100)*$AJ$22)*$AN$22)*$AH$22)+((((N13/100)*$AJ$23)*$AH$23)),IF(Calculator!$O$6="DUALANOD",SUM((((N13/100)*$AJ$22)*$AH$22))+(((((N13/100)*$AJ$22)*$AN$22)*$AH$22)*Calculator!$G$22)-((((N13/100)*$AJ$22)*$AN$22)*$AH$22)+((((N13/100)*$AJ$23)*$AH$23))))))))))))))))))))))))</f>
        <v>720.64003394775375</v>
      </c>
    </row>
    <row r="14" spans="1:40">
      <c r="A14" s="8" t="s">
        <v>1461</v>
      </c>
      <c r="B14" s="2">
        <v>1582.9660510253905</v>
      </c>
      <c r="C14" s="2">
        <v>1601.6819091796874</v>
      </c>
      <c r="D14" s="2">
        <v>1620.3874346923826</v>
      </c>
      <c r="E14" s="2">
        <v>1639.1034204101561</v>
      </c>
      <c r="F14" s="2">
        <v>1657.8089459228515</v>
      </c>
      <c r="G14" s="2">
        <v>1679.6807244873046</v>
      </c>
      <c r="H14" s="2">
        <v>1698.3862499999998</v>
      </c>
      <c r="I14" s="2">
        <v>1717.1022357177733</v>
      </c>
      <c r="J14" s="2">
        <v>1735.8077612304687</v>
      </c>
      <c r="K14" s="2">
        <v>1754.5236193847654</v>
      </c>
      <c r="L14" s="2">
        <v>1776.385065307617</v>
      </c>
      <c r="M14" s="2">
        <v>1795.1010510253905</v>
      </c>
      <c r="N14" s="2">
        <v>1813.8064489746093</v>
      </c>
      <c r="P14" s="52">
        <v>2150</v>
      </c>
      <c r="Q14" s="2">
        <f>IF(Calculator!$O$6="SINGLEBASE",SUM((((B14/100)*$AJ$22)*$AH$22))+((((B14/100)*$AJ$23)*$AH$23)),IF(Calculator!$O$6="SINGLEELEMENTS",SUM((((B14/100)*$AJ$22)*$AH$22))+(((((B14/100)*$AJ$22)*$AN$22)*$AH$22)*Calculator!$G$2)-((((B14/100)*$AJ$22)*$AN$22)*$AH$22)+((((B14/100)*$AJ$23)*$AH$23)),IF(Calculator!$O$6="SINGLESPECTRUM",SUM((((B14/100)*$AJ$22)*$AH$22))+(((((B14/100)*$AJ$22)*$AN$22)*$AH$22)*Calculator!$G$4)-((((B14/100)*$AJ$22)*$AN$22)*$AH$22)+((((B14/100)*$AJ$23)*$AH$23)),IF(Calculator!$O$6="SINGLEHOMESTEAD",SUM((((B14/100)*$AJ$22)*$AH$22))+(((((B14/100)*$AJ$22)*$AN$22)*$AH$22)*Calculator!$G$3)-((((B14/100)*$AJ$22)*$AN$22)*$AH$22)+((((B14/100)*$AJ$23)*$AH$23)),IF(Calculator!$O$6="SINGLEBAND A",SUM((((B14/100)*$AJ$22)*$AH$22))+(((((B14/100)*$AJ$22)*$AN$22)*$AH$22)*Calculator!$G$5)-((((B14/100)*$AJ$22)*$AN$22)*$AH$22)+((((B14/100)*$AJ$23)*$AH$23)),IF(Calculator!$O$6="SINGLEBAND B",SUM((((B14/100)*$AJ$22)*$AH$22))+(((((B14/100)*$AJ$22)*$AN$22)*$AH$22)*Calculator!$G$6)-((((B14/100)*$AJ$22)*$AN$22)*$AH$22)+((((B14/100)*$AJ$23)*$AH$23)),IF(Calculator!$O$6="SINGLEBAND C",SUM((((B14/100)*$AJ$22)*$AH$22))+(((((B14/100)*$AJ$22)*$AN$22)*$AH$22)*Calculator!$G$7)-((((B14/100)*$AJ$22)*$AN$22)*$AH$22)+((((B14/100)*$AJ$23)*$AH$23)),IF(Calculator!$O$6="SINGLEBAND D",SUM((((B14/100)*$AJ$22)*$AH$22))+(((((B14/100)*$AJ$22)*$AN$22)*$AH$22)*Calculator!$G$8)-((((B14/100)*$AJ$22)*$AN$22)*$AH$22)+((((B14/100)*$AJ$23)*$AH$23)),IF(Calculator!$O$6="SINGLEURBANE",SUM((((B14/100)*$AJ$22)*$AH$22))+(((((B14/100)*$AJ$22)*$AN$22)*$AH$22)*Calculator!$G$9)-((((B14/100)*$AJ$22)*$AN$22)*$AH$22)+((((B14/100)*$AJ$23)*$AH$23)),IF(Calculator!$O$6="SINGLESILVERANOD",SUM((((B14/100)*$AJ$22)*$AH$22))+(((((B14/100)*$AJ$22)*$AN$22)*$AH$22)*Calculator!$G$10)-((((B14/100)*$AJ$22)*$AN$22)*$AH$22)+((((B14/100)*$AJ$23)*$AH$23)),IF(Calculator!$O$6="SINGLEANOD",SUM((((B14/100)*$AJ$22)*$AH$22))+(((((B14/100)*$AJ$22)*$AN$22)*$AH$22)*Calculator!$G$11)-((((B14/100)*$AJ$22)*$AN$22)*$AH$22)+((((B14/100)*$AJ$23)*$AH$23)),IF(Calculator!$O$6="DUALBASE",SUM((((B14/100)*$AJ$22)*$AH$22))+(((((B14/100)*$AJ$22)*$AN$22)*$AH$22)*Calculator!$G$12)-((((B14/100)*$AJ$22)*$AN$22)*$AH$22)+((((B14/100)*$AJ$23)*$AH$23)),IF(Calculator!$O$6="DUALELEMENTS",SUM((((B14/100)*$AJ$22)*$AH$22))+(((((B14/100)*$AJ$22)*$AN$22)*$AH$22)*Calculator!$G$13)-((((B14/100)*$AJ$22)*$AN$22)*$AH$22)+((((B14/100)*$AJ$23)*$AH$23)),IF(Calculator!$O$6="DUALSPECTRUM",SUM((((B14/100)*$AJ$22)*$AH$22))+(((((B14/100)*$AJ$22)*$AN$22)*$AH$22)*Calculator!$G$15)-((((B14/100)*$AJ$22)*$AN$22)*$AH$22)+((((B14/100)*$AJ$23)*$AH$23)),IF(Calculator!$O$6="DUALHOMESTEAD",SUM((((B14/100)*$AJ$22)*$AH$22))+(((((B14/100)*$AJ$22)*$AN$22)*$AH$22)*Calculator!$G$14)-((((B14/100)*$AJ$22)*$AN$22)*$AH$22)+((((B14/100)*$AJ$23)*$AH$23)),IF(Calculator!$O$6="DUALBAND A",SUM((((B14/100)*$AJ$22)*$AH$22))+(((((B14/100)*$AJ$22)*$AN$22)*$AH$22)*Calculator!$G$16)-((((B14/100)*$AJ$22)*$AN$22)*$AH$22)+((((B14/100)*$AJ$23)*$AH$23)),IF(Calculator!$O$6="DUALBAND B",SUM((((B14/100)*$AJ$22)*$AH$22))+(((((B14/100)*$AJ$22)*$AN$22)*$AH$22)*Calculator!$G$17)-((((B14/100)*$AJ$22)*$AN$22)*$AH$22)+((((B14/100)*$AJ$23)*$AH$23)),IF(Calculator!$O$6="DUALBAND C",SUM((((B14/100)*$AJ$22)*$AH$22))+(((((B14/100)*$AJ$22)*$AN$22)*$AH$22)*Calculator!$G$18)-((((B14/100)*$AJ$22)*$AN$22)*$AH$22)+((((B14/100)*$AJ$23)*$AH$23)),IF(Calculator!$O$6="DUALBAND D",SUM((((B14/100)*$AJ$22)*$AH$22))+(((((B14/100)*$AJ$22)*$AN$22)*$AH$22)*Calculator!$G$19)-((((B14/100)*$AJ$22)*$AN$22)*$AH$22)+((((B14/100)*$AJ$23)*$AH$23)),IF(Calculator!$O$6="DUALURBANE",SUM((((B14/100)*$AJ$22)*$AH$22))+(((((B14/100)*$AJ$22)*$AN$22)*$AH$22)*Calculator!$G$20)-((((B14/100)*$AJ$22)*$AN$22)*$AH$22)+((((B14/100)*$AJ$23)*$AH$23)),IF(Calculator!$O$6="DUALSILVERANOD",SUM((((B14/100)*$AJ$22)*$AH$22))+(((((B14/100)*$AJ$22)*$AN$22)*$AH$22)*Calculator!$G$21)-((((B14/100)*$AJ$22)*$AN$22)*$AH$22)+((((B14/100)*$AJ$23)*$AH$23)),IF(Calculator!$O$6="DUALANOD",SUM((((B14/100)*$AJ$22)*$AH$22))+(((((B14/100)*$AJ$22)*$AN$22)*$AH$22)*Calculator!$G$22)-((((B14/100)*$AJ$22)*$AN$22)*$AH$22)+((((B14/100)*$AJ$23)*$AH$23))))))))))))))))))))))))</f>
        <v>649.0160809204101</v>
      </c>
      <c r="R14" s="2">
        <f>IF(Calculator!$O$6="SINGLEBASE",SUM((((C14/100)*$AJ$22)*$AH$22))+((((C14/100)*$AJ$23)*$AH$23)),IF(Calculator!$O$6="SINGLEELEMENTS",SUM((((C14/100)*$AJ$22)*$AH$22))+(((((C14/100)*$AJ$22)*$AN$22)*$AH$22)*Calculator!$G$2)-((((C14/100)*$AJ$22)*$AN$22)*$AH$22)+((((C14/100)*$AJ$23)*$AH$23)),IF(Calculator!$O$6="SINGLESPECTRUM",SUM((((C14/100)*$AJ$22)*$AH$22))+(((((C14/100)*$AJ$22)*$AN$22)*$AH$22)*Calculator!$G$4)-((((C14/100)*$AJ$22)*$AN$22)*$AH$22)+((((C14/100)*$AJ$23)*$AH$23)),IF(Calculator!$O$6="SINGLEHOMESTEAD",SUM((((C14/100)*$AJ$22)*$AH$22))+(((((C14/100)*$AJ$22)*$AN$22)*$AH$22)*Calculator!$G$3)-((((C14/100)*$AJ$22)*$AN$22)*$AH$22)+((((C14/100)*$AJ$23)*$AH$23)),IF(Calculator!$O$6="SINGLEBAND A",SUM((((C14/100)*$AJ$22)*$AH$22))+(((((C14/100)*$AJ$22)*$AN$22)*$AH$22)*Calculator!$G$5)-((((C14/100)*$AJ$22)*$AN$22)*$AH$22)+((((C14/100)*$AJ$23)*$AH$23)),IF(Calculator!$O$6="SINGLEBAND B",SUM((((C14/100)*$AJ$22)*$AH$22))+(((((C14/100)*$AJ$22)*$AN$22)*$AH$22)*Calculator!$G$6)-((((C14/100)*$AJ$22)*$AN$22)*$AH$22)+((((C14/100)*$AJ$23)*$AH$23)),IF(Calculator!$O$6="SINGLEBAND C",SUM((((C14/100)*$AJ$22)*$AH$22))+(((((C14/100)*$AJ$22)*$AN$22)*$AH$22)*Calculator!$G$7)-((((C14/100)*$AJ$22)*$AN$22)*$AH$22)+((((C14/100)*$AJ$23)*$AH$23)),IF(Calculator!$O$6="SINGLEBAND D",SUM((((C14/100)*$AJ$22)*$AH$22))+(((((C14/100)*$AJ$22)*$AN$22)*$AH$22)*Calculator!$G$8)-((((C14/100)*$AJ$22)*$AN$22)*$AH$22)+((((C14/100)*$AJ$23)*$AH$23)),IF(Calculator!$O$6="SINGLEURBANE",SUM((((C14/100)*$AJ$22)*$AH$22))+(((((C14/100)*$AJ$22)*$AN$22)*$AH$22)*Calculator!$G$9)-((((C14/100)*$AJ$22)*$AN$22)*$AH$22)+((((C14/100)*$AJ$23)*$AH$23)),IF(Calculator!$O$6="SINGLESILVERANOD",SUM((((C14/100)*$AJ$22)*$AH$22))+(((((C14/100)*$AJ$22)*$AN$22)*$AH$22)*Calculator!$G$10)-((((C14/100)*$AJ$22)*$AN$22)*$AH$22)+((((C14/100)*$AJ$23)*$AH$23)),IF(Calculator!$O$6="SINGLEANOD",SUM((((C14/100)*$AJ$22)*$AH$22))+(((((C14/100)*$AJ$22)*$AN$22)*$AH$22)*Calculator!$G$11)-((((C14/100)*$AJ$22)*$AN$22)*$AH$22)+((((C14/100)*$AJ$23)*$AH$23)),IF(Calculator!$O$6="DUALBASE",SUM((((C14/100)*$AJ$22)*$AH$22))+(((((C14/100)*$AJ$22)*$AN$22)*$AH$22)*Calculator!$G$12)-((((C14/100)*$AJ$22)*$AN$22)*$AH$22)+((((C14/100)*$AJ$23)*$AH$23)),IF(Calculator!$O$6="DUALELEMENTS",SUM((((C14/100)*$AJ$22)*$AH$22))+(((((C14/100)*$AJ$22)*$AN$22)*$AH$22)*Calculator!$G$13)-((((C14/100)*$AJ$22)*$AN$22)*$AH$22)+((((C14/100)*$AJ$23)*$AH$23)),IF(Calculator!$O$6="DUALSPECTRUM",SUM((((C14/100)*$AJ$22)*$AH$22))+(((((C14/100)*$AJ$22)*$AN$22)*$AH$22)*Calculator!$G$15)-((((C14/100)*$AJ$22)*$AN$22)*$AH$22)+((((C14/100)*$AJ$23)*$AH$23)),IF(Calculator!$O$6="DUALHOMESTEAD",SUM((((C14/100)*$AJ$22)*$AH$22))+(((((C14/100)*$AJ$22)*$AN$22)*$AH$22)*Calculator!$G$14)-((((C14/100)*$AJ$22)*$AN$22)*$AH$22)+((((C14/100)*$AJ$23)*$AH$23)),IF(Calculator!$O$6="DUALBAND A",SUM((((C14/100)*$AJ$22)*$AH$22))+(((((C14/100)*$AJ$22)*$AN$22)*$AH$22)*Calculator!$G$16)-((((C14/100)*$AJ$22)*$AN$22)*$AH$22)+((((C14/100)*$AJ$23)*$AH$23)),IF(Calculator!$O$6="DUALBAND B",SUM((((C14/100)*$AJ$22)*$AH$22))+(((((C14/100)*$AJ$22)*$AN$22)*$AH$22)*Calculator!$G$17)-((((C14/100)*$AJ$22)*$AN$22)*$AH$22)+((((C14/100)*$AJ$23)*$AH$23)),IF(Calculator!$O$6="DUALBAND C",SUM((((C14/100)*$AJ$22)*$AH$22))+(((((C14/100)*$AJ$22)*$AN$22)*$AH$22)*Calculator!$G$18)-((((C14/100)*$AJ$22)*$AN$22)*$AH$22)+((((C14/100)*$AJ$23)*$AH$23)),IF(Calculator!$O$6="DUALBAND D",SUM((((C14/100)*$AJ$22)*$AH$22))+(((((C14/100)*$AJ$22)*$AN$22)*$AH$22)*Calculator!$G$19)-((((C14/100)*$AJ$22)*$AN$22)*$AH$22)+((((C14/100)*$AJ$23)*$AH$23)),IF(Calculator!$O$6="DUALURBANE",SUM((((C14/100)*$AJ$22)*$AH$22))+(((((C14/100)*$AJ$22)*$AN$22)*$AH$22)*Calculator!$G$20)-((((C14/100)*$AJ$22)*$AN$22)*$AH$22)+((((C14/100)*$AJ$23)*$AH$23)),IF(Calculator!$O$6="DUALSILVERANOD",SUM((((C14/100)*$AJ$22)*$AH$22))+(((((C14/100)*$AJ$22)*$AN$22)*$AH$22)*Calculator!$G$21)-((((C14/100)*$AJ$22)*$AN$22)*$AH$22)+((((C14/100)*$AJ$23)*$AH$23)),IF(Calculator!$O$6="DUALANOD",SUM((((C14/100)*$AJ$22)*$AH$22))+(((((C14/100)*$AJ$22)*$AN$22)*$AH$22)*Calculator!$G$22)-((((C14/100)*$AJ$22)*$AN$22)*$AH$22)+((((C14/100)*$AJ$23)*$AH$23))))))))))))))))))))))))</f>
        <v>656.68958276367198</v>
      </c>
      <c r="S14" s="2">
        <f>IF(Calculator!$O$6="SINGLEBASE",SUM((((D14/100)*$AJ$22)*$AH$22))+((((D14/100)*$AJ$23)*$AH$23)),IF(Calculator!$O$6="SINGLEELEMENTS",SUM((((D14/100)*$AJ$22)*$AH$22))+(((((D14/100)*$AJ$22)*$AN$22)*$AH$22)*Calculator!$G$2)-((((D14/100)*$AJ$22)*$AN$22)*$AH$22)+((((D14/100)*$AJ$23)*$AH$23)),IF(Calculator!$O$6="SINGLESPECTRUM",SUM((((D14/100)*$AJ$22)*$AH$22))+(((((D14/100)*$AJ$22)*$AN$22)*$AH$22)*Calculator!$G$4)-((((D14/100)*$AJ$22)*$AN$22)*$AH$22)+((((D14/100)*$AJ$23)*$AH$23)),IF(Calculator!$O$6="SINGLEHOMESTEAD",SUM((((D14/100)*$AJ$22)*$AH$22))+(((((D14/100)*$AJ$22)*$AN$22)*$AH$22)*Calculator!$G$3)-((((D14/100)*$AJ$22)*$AN$22)*$AH$22)+((((D14/100)*$AJ$23)*$AH$23)),IF(Calculator!$O$6="SINGLEBAND A",SUM((((D14/100)*$AJ$22)*$AH$22))+(((((D14/100)*$AJ$22)*$AN$22)*$AH$22)*Calculator!$G$5)-((((D14/100)*$AJ$22)*$AN$22)*$AH$22)+((((D14/100)*$AJ$23)*$AH$23)),IF(Calculator!$O$6="SINGLEBAND B",SUM((((D14/100)*$AJ$22)*$AH$22))+(((((D14/100)*$AJ$22)*$AN$22)*$AH$22)*Calculator!$G$6)-((((D14/100)*$AJ$22)*$AN$22)*$AH$22)+((((D14/100)*$AJ$23)*$AH$23)),IF(Calculator!$O$6="SINGLEBAND C",SUM((((D14/100)*$AJ$22)*$AH$22))+(((((D14/100)*$AJ$22)*$AN$22)*$AH$22)*Calculator!$G$7)-((((D14/100)*$AJ$22)*$AN$22)*$AH$22)+((((D14/100)*$AJ$23)*$AH$23)),IF(Calculator!$O$6="SINGLEBAND D",SUM((((D14/100)*$AJ$22)*$AH$22))+(((((D14/100)*$AJ$22)*$AN$22)*$AH$22)*Calculator!$G$8)-((((D14/100)*$AJ$22)*$AN$22)*$AH$22)+((((D14/100)*$AJ$23)*$AH$23)),IF(Calculator!$O$6="SINGLEURBANE",SUM((((D14/100)*$AJ$22)*$AH$22))+(((((D14/100)*$AJ$22)*$AN$22)*$AH$22)*Calculator!$G$9)-((((D14/100)*$AJ$22)*$AN$22)*$AH$22)+((((D14/100)*$AJ$23)*$AH$23)),IF(Calculator!$O$6="SINGLESILVERANOD",SUM((((D14/100)*$AJ$22)*$AH$22))+(((((D14/100)*$AJ$22)*$AN$22)*$AH$22)*Calculator!$G$10)-((((D14/100)*$AJ$22)*$AN$22)*$AH$22)+((((D14/100)*$AJ$23)*$AH$23)),IF(Calculator!$O$6="SINGLEANOD",SUM((((D14/100)*$AJ$22)*$AH$22))+(((((D14/100)*$AJ$22)*$AN$22)*$AH$22)*Calculator!$G$11)-((((D14/100)*$AJ$22)*$AN$22)*$AH$22)+((((D14/100)*$AJ$23)*$AH$23)),IF(Calculator!$O$6="DUALBASE",SUM((((D14/100)*$AJ$22)*$AH$22))+(((((D14/100)*$AJ$22)*$AN$22)*$AH$22)*Calculator!$G$12)-((((D14/100)*$AJ$22)*$AN$22)*$AH$22)+((((D14/100)*$AJ$23)*$AH$23)),IF(Calculator!$O$6="DUALELEMENTS",SUM((((D14/100)*$AJ$22)*$AH$22))+(((((D14/100)*$AJ$22)*$AN$22)*$AH$22)*Calculator!$G$13)-((((D14/100)*$AJ$22)*$AN$22)*$AH$22)+((((D14/100)*$AJ$23)*$AH$23)),IF(Calculator!$O$6="DUALSPECTRUM",SUM((((D14/100)*$AJ$22)*$AH$22))+(((((D14/100)*$AJ$22)*$AN$22)*$AH$22)*Calculator!$G$15)-((((D14/100)*$AJ$22)*$AN$22)*$AH$22)+((((D14/100)*$AJ$23)*$AH$23)),IF(Calculator!$O$6="DUALHOMESTEAD",SUM((((D14/100)*$AJ$22)*$AH$22))+(((((D14/100)*$AJ$22)*$AN$22)*$AH$22)*Calculator!$G$14)-((((D14/100)*$AJ$22)*$AN$22)*$AH$22)+((((D14/100)*$AJ$23)*$AH$23)),IF(Calculator!$O$6="DUALBAND A",SUM((((D14/100)*$AJ$22)*$AH$22))+(((((D14/100)*$AJ$22)*$AN$22)*$AH$22)*Calculator!$G$16)-((((D14/100)*$AJ$22)*$AN$22)*$AH$22)+((((D14/100)*$AJ$23)*$AH$23)),IF(Calculator!$O$6="DUALBAND B",SUM((((D14/100)*$AJ$22)*$AH$22))+(((((D14/100)*$AJ$22)*$AN$22)*$AH$22)*Calculator!$G$17)-((((D14/100)*$AJ$22)*$AN$22)*$AH$22)+((((D14/100)*$AJ$23)*$AH$23)),IF(Calculator!$O$6="DUALBAND C",SUM((((D14/100)*$AJ$22)*$AH$22))+(((((D14/100)*$AJ$22)*$AN$22)*$AH$22)*Calculator!$G$18)-((((D14/100)*$AJ$22)*$AN$22)*$AH$22)+((((D14/100)*$AJ$23)*$AH$23)),IF(Calculator!$O$6="DUALBAND D",SUM((((D14/100)*$AJ$22)*$AH$22))+(((((D14/100)*$AJ$22)*$AN$22)*$AH$22)*Calculator!$G$19)-((((D14/100)*$AJ$22)*$AN$22)*$AH$22)+((((D14/100)*$AJ$23)*$AH$23)),IF(Calculator!$O$6="DUALURBANE",SUM((((D14/100)*$AJ$22)*$AH$22))+(((((D14/100)*$AJ$22)*$AN$22)*$AH$22)*Calculator!$G$20)-((((D14/100)*$AJ$22)*$AN$22)*$AH$22)+((((D14/100)*$AJ$23)*$AH$23)),IF(Calculator!$O$6="DUALSILVERANOD",SUM((((D14/100)*$AJ$22)*$AH$22))+(((((D14/100)*$AJ$22)*$AN$22)*$AH$22)*Calculator!$G$21)-((((D14/100)*$AJ$22)*$AN$22)*$AH$22)+((((D14/100)*$AJ$23)*$AH$23)),IF(Calculator!$O$6="DUALANOD",SUM((((D14/100)*$AJ$22)*$AH$22))+(((((D14/100)*$AJ$22)*$AN$22)*$AH$22)*Calculator!$G$22)-((((D14/100)*$AJ$22)*$AN$22)*$AH$22)+((((D14/100)*$AJ$23)*$AH$23))))))))))))))))))))))))</f>
        <v>664.35884822387675</v>
      </c>
      <c r="T14" s="2">
        <f>IF(Calculator!$O$6="SINGLEBASE",SUM((((E14/100)*$AJ$22)*$AH$22))+((((E14/100)*$AJ$23)*$AH$23)),IF(Calculator!$O$6="SINGLEELEMENTS",SUM((((E14/100)*$AJ$22)*$AH$22))+(((((E14/100)*$AJ$22)*$AN$22)*$AH$22)*Calculator!$G$2)-((((E14/100)*$AJ$22)*$AN$22)*$AH$22)+((((E14/100)*$AJ$23)*$AH$23)),IF(Calculator!$O$6="SINGLESPECTRUM",SUM((((E14/100)*$AJ$22)*$AH$22))+(((((E14/100)*$AJ$22)*$AN$22)*$AH$22)*Calculator!$G$4)-((((E14/100)*$AJ$22)*$AN$22)*$AH$22)+((((E14/100)*$AJ$23)*$AH$23)),IF(Calculator!$O$6="SINGLEHOMESTEAD",SUM((((E14/100)*$AJ$22)*$AH$22))+(((((E14/100)*$AJ$22)*$AN$22)*$AH$22)*Calculator!$G$3)-((((E14/100)*$AJ$22)*$AN$22)*$AH$22)+((((E14/100)*$AJ$23)*$AH$23)),IF(Calculator!$O$6="SINGLEBAND A",SUM((((E14/100)*$AJ$22)*$AH$22))+(((((E14/100)*$AJ$22)*$AN$22)*$AH$22)*Calculator!$G$5)-((((E14/100)*$AJ$22)*$AN$22)*$AH$22)+((((E14/100)*$AJ$23)*$AH$23)),IF(Calculator!$O$6="SINGLEBAND B",SUM((((E14/100)*$AJ$22)*$AH$22))+(((((E14/100)*$AJ$22)*$AN$22)*$AH$22)*Calculator!$G$6)-((((E14/100)*$AJ$22)*$AN$22)*$AH$22)+((((E14/100)*$AJ$23)*$AH$23)),IF(Calculator!$O$6="SINGLEBAND C",SUM((((E14/100)*$AJ$22)*$AH$22))+(((((E14/100)*$AJ$22)*$AN$22)*$AH$22)*Calculator!$G$7)-((((E14/100)*$AJ$22)*$AN$22)*$AH$22)+((((E14/100)*$AJ$23)*$AH$23)),IF(Calculator!$O$6="SINGLEBAND D",SUM((((E14/100)*$AJ$22)*$AH$22))+(((((E14/100)*$AJ$22)*$AN$22)*$AH$22)*Calculator!$G$8)-((((E14/100)*$AJ$22)*$AN$22)*$AH$22)+((((E14/100)*$AJ$23)*$AH$23)),IF(Calculator!$O$6="SINGLEURBANE",SUM((((E14/100)*$AJ$22)*$AH$22))+(((((E14/100)*$AJ$22)*$AN$22)*$AH$22)*Calculator!$G$9)-((((E14/100)*$AJ$22)*$AN$22)*$AH$22)+((((E14/100)*$AJ$23)*$AH$23)),IF(Calculator!$O$6="SINGLESILVERANOD",SUM((((E14/100)*$AJ$22)*$AH$22))+(((((E14/100)*$AJ$22)*$AN$22)*$AH$22)*Calculator!$G$10)-((((E14/100)*$AJ$22)*$AN$22)*$AH$22)+((((E14/100)*$AJ$23)*$AH$23)),IF(Calculator!$O$6="SINGLEANOD",SUM((((E14/100)*$AJ$22)*$AH$22))+(((((E14/100)*$AJ$22)*$AN$22)*$AH$22)*Calculator!$G$11)-((((E14/100)*$AJ$22)*$AN$22)*$AH$22)+((((E14/100)*$AJ$23)*$AH$23)),IF(Calculator!$O$6="DUALBASE",SUM((((E14/100)*$AJ$22)*$AH$22))+(((((E14/100)*$AJ$22)*$AN$22)*$AH$22)*Calculator!$G$12)-((((E14/100)*$AJ$22)*$AN$22)*$AH$22)+((((E14/100)*$AJ$23)*$AH$23)),IF(Calculator!$O$6="DUALELEMENTS",SUM((((E14/100)*$AJ$22)*$AH$22))+(((((E14/100)*$AJ$22)*$AN$22)*$AH$22)*Calculator!$G$13)-((((E14/100)*$AJ$22)*$AN$22)*$AH$22)+((((E14/100)*$AJ$23)*$AH$23)),IF(Calculator!$O$6="DUALSPECTRUM",SUM((((E14/100)*$AJ$22)*$AH$22))+(((((E14/100)*$AJ$22)*$AN$22)*$AH$22)*Calculator!$G$15)-((((E14/100)*$AJ$22)*$AN$22)*$AH$22)+((((E14/100)*$AJ$23)*$AH$23)),IF(Calculator!$O$6="DUALHOMESTEAD",SUM((((E14/100)*$AJ$22)*$AH$22))+(((((E14/100)*$AJ$22)*$AN$22)*$AH$22)*Calculator!$G$14)-((((E14/100)*$AJ$22)*$AN$22)*$AH$22)+((((E14/100)*$AJ$23)*$AH$23)),IF(Calculator!$O$6="DUALBAND A",SUM((((E14/100)*$AJ$22)*$AH$22))+(((((E14/100)*$AJ$22)*$AN$22)*$AH$22)*Calculator!$G$16)-((((E14/100)*$AJ$22)*$AN$22)*$AH$22)+((((E14/100)*$AJ$23)*$AH$23)),IF(Calculator!$O$6="DUALBAND B",SUM((((E14/100)*$AJ$22)*$AH$22))+(((((E14/100)*$AJ$22)*$AN$22)*$AH$22)*Calculator!$G$17)-((((E14/100)*$AJ$22)*$AN$22)*$AH$22)+((((E14/100)*$AJ$23)*$AH$23)),IF(Calculator!$O$6="DUALBAND C",SUM((((E14/100)*$AJ$22)*$AH$22))+(((((E14/100)*$AJ$22)*$AN$22)*$AH$22)*Calculator!$G$18)-((((E14/100)*$AJ$22)*$AN$22)*$AH$22)+((((E14/100)*$AJ$23)*$AH$23)),IF(Calculator!$O$6="DUALBAND D",SUM((((E14/100)*$AJ$22)*$AH$22))+(((((E14/100)*$AJ$22)*$AN$22)*$AH$22)*Calculator!$G$19)-((((E14/100)*$AJ$22)*$AN$22)*$AH$22)+((((E14/100)*$AJ$23)*$AH$23)),IF(Calculator!$O$6="DUALURBANE",SUM((((E14/100)*$AJ$22)*$AH$22))+(((((E14/100)*$AJ$22)*$AN$22)*$AH$22)*Calculator!$G$20)-((((E14/100)*$AJ$22)*$AN$22)*$AH$22)+((((E14/100)*$AJ$23)*$AH$23)),IF(Calculator!$O$6="DUALSILVERANOD",SUM((((E14/100)*$AJ$22)*$AH$22))+(((((E14/100)*$AJ$22)*$AN$22)*$AH$22)*Calculator!$G$21)-((((E14/100)*$AJ$22)*$AN$22)*$AH$22)+((((E14/100)*$AJ$23)*$AH$23)),IF(Calculator!$O$6="DUALANOD",SUM((((E14/100)*$AJ$22)*$AH$22))+(((((E14/100)*$AJ$22)*$AN$22)*$AH$22)*Calculator!$G$22)-((((E14/100)*$AJ$22)*$AN$22)*$AH$22)+((((E14/100)*$AJ$23)*$AH$23))))))))))))))))))))))))</f>
        <v>672.03240236816407</v>
      </c>
      <c r="U14" s="2">
        <f>IF(Calculator!$O$6="SINGLEBASE",SUM((((F14/100)*$AJ$22)*$AH$22))+((((F14/100)*$AJ$23)*$AH$23)),IF(Calculator!$O$6="SINGLEELEMENTS",SUM((((F14/100)*$AJ$22)*$AH$22))+(((((F14/100)*$AJ$22)*$AN$22)*$AH$22)*Calculator!$G$2)-((((F14/100)*$AJ$22)*$AN$22)*$AH$22)+((((F14/100)*$AJ$23)*$AH$23)),IF(Calculator!$O$6="SINGLESPECTRUM",SUM((((F14/100)*$AJ$22)*$AH$22))+(((((F14/100)*$AJ$22)*$AN$22)*$AH$22)*Calculator!$G$4)-((((F14/100)*$AJ$22)*$AN$22)*$AH$22)+((((F14/100)*$AJ$23)*$AH$23)),IF(Calculator!$O$6="SINGLEHOMESTEAD",SUM((((F14/100)*$AJ$22)*$AH$22))+(((((F14/100)*$AJ$22)*$AN$22)*$AH$22)*Calculator!$G$3)-((((F14/100)*$AJ$22)*$AN$22)*$AH$22)+((((F14/100)*$AJ$23)*$AH$23)),IF(Calculator!$O$6="SINGLEBAND A",SUM((((F14/100)*$AJ$22)*$AH$22))+(((((F14/100)*$AJ$22)*$AN$22)*$AH$22)*Calculator!$G$5)-((((F14/100)*$AJ$22)*$AN$22)*$AH$22)+((((F14/100)*$AJ$23)*$AH$23)),IF(Calculator!$O$6="SINGLEBAND B",SUM((((F14/100)*$AJ$22)*$AH$22))+(((((F14/100)*$AJ$22)*$AN$22)*$AH$22)*Calculator!$G$6)-((((F14/100)*$AJ$22)*$AN$22)*$AH$22)+((((F14/100)*$AJ$23)*$AH$23)),IF(Calculator!$O$6="SINGLEBAND C",SUM((((F14/100)*$AJ$22)*$AH$22))+(((((F14/100)*$AJ$22)*$AN$22)*$AH$22)*Calculator!$G$7)-((((F14/100)*$AJ$22)*$AN$22)*$AH$22)+((((F14/100)*$AJ$23)*$AH$23)),IF(Calculator!$O$6="SINGLEBAND D",SUM((((F14/100)*$AJ$22)*$AH$22))+(((((F14/100)*$AJ$22)*$AN$22)*$AH$22)*Calculator!$G$8)-((((F14/100)*$AJ$22)*$AN$22)*$AH$22)+((((F14/100)*$AJ$23)*$AH$23)),IF(Calculator!$O$6="SINGLEURBANE",SUM((((F14/100)*$AJ$22)*$AH$22))+(((((F14/100)*$AJ$22)*$AN$22)*$AH$22)*Calculator!$G$9)-((((F14/100)*$AJ$22)*$AN$22)*$AH$22)+((((F14/100)*$AJ$23)*$AH$23)),IF(Calculator!$O$6="SINGLESILVERANOD",SUM((((F14/100)*$AJ$22)*$AH$22))+(((((F14/100)*$AJ$22)*$AN$22)*$AH$22)*Calculator!$G$10)-((((F14/100)*$AJ$22)*$AN$22)*$AH$22)+((((F14/100)*$AJ$23)*$AH$23)),IF(Calculator!$O$6="SINGLEANOD",SUM((((F14/100)*$AJ$22)*$AH$22))+(((((F14/100)*$AJ$22)*$AN$22)*$AH$22)*Calculator!$G$11)-((((F14/100)*$AJ$22)*$AN$22)*$AH$22)+((((F14/100)*$AJ$23)*$AH$23)),IF(Calculator!$O$6="DUALBASE",SUM((((F14/100)*$AJ$22)*$AH$22))+(((((F14/100)*$AJ$22)*$AN$22)*$AH$22)*Calculator!$G$12)-((((F14/100)*$AJ$22)*$AN$22)*$AH$22)+((((F14/100)*$AJ$23)*$AH$23)),IF(Calculator!$O$6="DUALELEMENTS",SUM((((F14/100)*$AJ$22)*$AH$22))+(((((F14/100)*$AJ$22)*$AN$22)*$AH$22)*Calculator!$G$13)-((((F14/100)*$AJ$22)*$AN$22)*$AH$22)+((((F14/100)*$AJ$23)*$AH$23)),IF(Calculator!$O$6="DUALSPECTRUM",SUM((((F14/100)*$AJ$22)*$AH$22))+(((((F14/100)*$AJ$22)*$AN$22)*$AH$22)*Calculator!$G$15)-((((F14/100)*$AJ$22)*$AN$22)*$AH$22)+((((F14/100)*$AJ$23)*$AH$23)),IF(Calculator!$O$6="DUALHOMESTEAD",SUM((((F14/100)*$AJ$22)*$AH$22))+(((((F14/100)*$AJ$22)*$AN$22)*$AH$22)*Calculator!$G$14)-((((F14/100)*$AJ$22)*$AN$22)*$AH$22)+((((F14/100)*$AJ$23)*$AH$23)),IF(Calculator!$O$6="DUALBAND A",SUM((((F14/100)*$AJ$22)*$AH$22))+(((((F14/100)*$AJ$22)*$AN$22)*$AH$22)*Calculator!$G$16)-((((F14/100)*$AJ$22)*$AN$22)*$AH$22)+((((F14/100)*$AJ$23)*$AH$23)),IF(Calculator!$O$6="DUALBAND B",SUM((((F14/100)*$AJ$22)*$AH$22))+(((((F14/100)*$AJ$22)*$AN$22)*$AH$22)*Calculator!$G$17)-((((F14/100)*$AJ$22)*$AN$22)*$AH$22)+((((F14/100)*$AJ$23)*$AH$23)),IF(Calculator!$O$6="DUALBAND C",SUM((((F14/100)*$AJ$22)*$AH$22))+(((((F14/100)*$AJ$22)*$AN$22)*$AH$22)*Calculator!$G$18)-((((F14/100)*$AJ$22)*$AN$22)*$AH$22)+((((F14/100)*$AJ$23)*$AH$23)),IF(Calculator!$O$6="DUALBAND D",SUM((((F14/100)*$AJ$22)*$AH$22))+(((((F14/100)*$AJ$22)*$AN$22)*$AH$22)*Calculator!$G$19)-((((F14/100)*$AJ$22)*$AN$22)*$AH$22)+((((F14/100)*$AJ$23)*$AH$23)),IF(Calculator!$O$6="DUALURBANE",SUM((((F14/100)*$AJ$22)*$AH$22))+(((((F14/100)*$AJ$22)*$AN$22)*$AH$22)*Calculator!$G$20)-((((F14/100)*$AJ$22)*$AN$22)*$AH$22)+((((F14/100)*$AJ$23)*$AH$23)),IF(Calculator!$O$6="DUALSILVERANOD",SUM((((F14/100)*$AJ$22)*$AH$22))+(((((F14/100)*$AJ$22)*$AN$22)*$AH$22)*Calculator!$G$21)-((((F14/100)*$AJ$22)*$AN$22)*$AH$22)+((((F14/100)*$AJ$23)*$AH$23)),IF(Calculator!$O$6="DUALANOD",SUM((((F14/100)*$AJ$22)*$AH$22))+(((((F14/100)*$AJ$22)*$AN$22)*$AH$22)*Calculator!$G$22)-((((F14/100)*$AJ$22)*$AN$22)*$AH$22)+((((F14/100)*$AJ$23)*$AH$23))))))))))))))))))))))))</f>
        <v>679.70166782836918</v>
      </c>
      <c r="V14" s="2">
        <f>IF(Calculator!$O$6="SINGLEBASE",SUM((((G14/100)*$AJ$22)*$AH$22))+((((G14/100)*$AJ$23)*$AH$23)),IF(Calculator!$O$6="SINGLEELEMENTS",SUM((((G14/100)*$AJ$22)*$AH$22))+(((((G14/100)*$AJ$22)*$AN$22)*$AH$22)*Calculator!$G$2)-((((G14/100)*$AJ$22)*$AN$22)*$AH$22)+((((G14/100)*$AJ$23)*$AH$23)),IF(Calculator!$O$6="SINGLESPECTRUM",SUM((((G14/100)*$AJ$22)*$AH$22))+(((((G14/100)*$AJ$22)*$AN$22)*$AH$22)*Calculator!$G$4)-((((G14/100)*$AJ$22)*$AN$22)*$AH$22)+((((G14/100)*$AJ$23)*$AH$23)),IF(Calculator!$O$6="SINGLEHOMESTEAD",SUM((((G14/100)*$AJ$22)*$AH$22))+(((((G14/100)*$AJ$22)*$AN$22)*$AH$22)*Calculator!$G$3)-((((G14/100)*$AJ$22)*$AN$22)*$AH$22)+((((G14/100)*$AJ$23)*$AH$23)),IF(Calculator!$O$6="SINGLEBAND A",SUM((((G14/100)*$AJ$22)*$AH$22))+(((((G14/100)*$AJ$22)*$AN$22)*$AH$22)*Calculator!$G$5)-((((G14/100)*$AJ$22)*$AN$22)*$AH$22)+((((G14/100)*$AJ$23)*$AH$23)),IF(Calculator!$O$6="SINGLEBAND B",SUM((((G14/100)*$AJ$22)*$AH$22))+(((((G14/100)*$AJ$22)*$AN$22)*$AH$22)*Calculator!$G$6)-((((G14/100)*$AJ$22)*$AN$22)*$AH$22)+((((G14/100)*$AJ$23)*$AH$23)),IF(Calculator!$O$6="SINGLEBAND C",SUM((((G14/100)*$AJ$22)*$AH$22))+(((((G14/100)*$AJ$22)*$AN$22)*$AH$22)*Calculator!$G$7)-((((G14/100)*$AJ$22)*$AN$22)*$AH$22)+((((G14/100)*$AJ$23)*$AH$23)),IF(Calculator!$O$6="SINGLEBAND D",SUM((((G14/100)*$AJ$22)*$AH$22))+(((((G14/100)*$AJ$22)*$AN$22)*$AH$22)*Calculator!$G$8)-((((G14/100)*$AJ$22)*$AN$22)*$AH$22)+((((G14/100)*$AJ$23)*$AH$23)),IF(Calculator!$O$6="SINGLEURBANE",SUM((((G14/100)*$AJ$22)*$AH$22))+(((((G14/100)*$AJ$22)*$AN$22)*$AH$22)*Calculator!$G$9)-((((G14/100)*$AJ$22)*$AN$22)*$AH$22)+((((G14/100)*$AJ$23)*$AH$23)),IF(Calculator!$O$6="SINGLESILVERANOD",SUM((((G14/100)*$AJ$22)*$AH$22))+(((((G14/100)*$AJ$22)*$AN$22)*$AH$22)*Calculator!$G$10)-((((G14/100)*$AJ$22)*$AN$22)*$AH$22)+((((G14/100)*$AJ$23)*$AH$23)),IF(Calculator!$O$6="SINGLEANOD",SUM((((G14/100)*$AJ$22)*$AH$22))+(((((G14/100)*$AJ$22)*$AN$22)*$AH$22)*Calculator!$G$11)-((((G14/100)*$AJ$22)*$AN$22)*$AH$22)+((((G14/100)*$AJ$23)*$AH$23)),IF(Calculator!$O$6="DUALBASE",SUM((((G14/100)*$AJ$22)*$AH$22))+(((((G14/100)*$AJ$22)*$AN$22)*$AH$22)*Calculator!$G$12)-((((G14/100)*$AJ$22)*$AN$22)*$AH$22)+((((G14/100)*$AJ$23)*$AH$23)),IF(Calculator!$O$6="DUALELEMENTS",SUM((((G14/100)*$AJ$22)*$AH$22))+(((((G14/100)*$AJ$22)*$AN$22)*$AH$22)*Calculator!$G$13)-((((G14/100)*$AJ$22)*$AN$22)*$AH$22)+((((G14/100)*$AJ$23)*$AH$23)),IF(Calculator!$O$6="DUALSPECTRUM",SUM((((G14/100)*$AJ$22)*$AH$22))+(((((G14/100)*$AJ$22)*$AN$22)*$AH$22)*Calculator!$G$15)-((((G14/100)*$AJ$22)*$AN$22)*$AH$22)+((((G14/100)*$AJ$23)*$AH$23)),IF(Calculator!$O$6="DUALHOMESTEAD",SUM((((G14/100)*$AJ$22)*$AH$22))+(((((G14/100)*$AJ$22)*$AN$22)*$AH$22)*Calculator!$G$14)-((((G14/100)*$AJ$22)*$AN$22)*$AH$22)+((((G14/100)*$AJ$23)*$AH$23)),IF(Calculator!$O$6="DUALBAND A",SUM((((G14/100)*$AJ$22)*$AH$22))+(((((G14/100)*$AJ$22)*$AN$22)*$AH$22)*Calculator!$G$16)-((((G14/100)*$AJ$22)*$AN$22)*$AH$22)+((((G14/100)*$AJ$23)*$AH$23)),IF(Calculator!$O$6="DUALBAND B",SUM((((G14/100)*$AJ$22)*$AH$22))+(((((G14/100)*$AJ$22)*$AN$22)*$AH$22)*Calculator!$G$17)-((((G14/100)*$AJ$22)*$AN$22)*$AH$22)+((((G14/100)*$AJ$23)*$AH$23)),IF(Calculator!$O$6="DUALBAND C",SUM((((G14/100)*$AJ$22)*$AH$22))+(((((G14/100)*$AJ$22)*$AN$22)*$AH$22)*Calculator!$G$18)-((((G14/100)*$AJ$22)*$AN$22)*$AH$22)+((((G14/100)*$AJ$23)*$AH$23)),IF(Calculator!$O$6="DUALBAND D",SUM((((G14/100)*$AJ$22)*$AH$22))+(((((G14/100)*$AJ$22)*$AN$22)*$AH$22)*Calculator!$G$19)-((((G14/100)*$AJ$22)*$AN$22)*$AH$22)+((((G14/100)*$AJ$23)*$AH$23)),IF(Calculator!$O$6="DUALURBANE",SUM((((G14/100)*$AJ$22)*$AH$22))+(((((G14/100)*$AJ$22)*$AN$22)*$AH$22)*Calculator!$G$20)-((((G14/100)*$AJ$22)*$AN$22)*$AH$22)+((((G14/100)*$AJ$23)*$AH$23)),IF(Calculator!$O$6="DUALSILVERANOD",SUM((((G14/100)*$AJ$22)*$AH$22))+(((((G14/100)*$AJ$22)*$AN$22)*$AH$22)*Calculator!$G$21)-((((G14/100)*$AJ$22)*$AN$22)*$AH$22)+((((G14/100)*$AJ$23)*$AH$23)),IF(Calculator!$O$6="DUALANOD",SUM((((G14/100)*$AJ$22)*$AH$22))+(((((G14/100)*$AJ$22)*$AN$22)*$AH$22)*Calculator!$G$22)-((((G14/100)*$AJ$22)*$AN$22)*$AH$22)+((((G14/100)*$AJ$23)*$AH$23))))))))))))))))))))))))</f>
        <v>688.66909703979491</v>
      </c>
      <c r="W14" s="2">
        <f>IF(Calculator!$O$6="SINGLEBASE",SUM((((H14/100)*$AJ$22)*$AH$22))+((((H14/100)*$AJ$23)*$AH$23)),IF(Calculator!$O$6="SINGLEELEMENTS",SUM((((H14/100)*$AJ$22)*$AH$22))+(((((H14/100)*$AJ$22)*$AN$22)*$AH$22)*Calculator!$G$2)-((((H14/100)*$AJ$22)*$AN$22)*$AH$22)+((((H14/100)*$AJ$23)*$AH$23)),IF(Calculator!$O$6="SINGLESPECTRUM",SUM((((H14/100)*$AJ$22)*$AH$22))+(((((H14/100)*$AJ$22)*$AN$22)*$AH$22)*Calculator!$G$4)-((((H14/100)*$AJ$22)*$AN$22)*$AH$22)+((((H14/100)*$AJ$23)*$AH$23)),IF(Calculator!$O$6="SINGLEHOMESTEAD",SUM((((H14/100)*$AJ$22)*$AH$22))+(((((H14/100)*$AJ$22)*$AN$22)*$AH$22)*Calculator!$G$3)-((((H14/100)*$AJ$22)*$AN$22)*$AH$22)+((((H14/100)*$AJ$23)*$AH$23)),IF(Calculator!$O$6="SINGLEBAND A",SUM((((H14/100)*$AJ$22)*$AH$22))+(((((H14/100)*$AJ$22)*$AN$22)*$AH$22)*Calculator!$G$5)-((((H14/100)*$AJ$22)*$AN$22)*$AH$22)+((((H14/100)*$AJ$23)*$AH$23)),IF(Calculator!$O$6="SINGLEBAND B",SUM((((H14/100)*$AJ$22)*$AH$22))+(((((H14/100)*$AJ$22)*$AN$22)*$AH$22)*Calculator!$G$6)-((((H14/100)*$AJ$22)*$AN$22)*$AH$22)+((((H14/100)*$AJ$23)*$AH$23)),IF(Calculator!$O$6="SINGLEBAND C",SUM((((H14/100)*$AJ$22)*$AH$22))+(((((H14/100)*$AJ$22)*$AN$22)*$AH$22)*Calculator!$G$7)-((((H14/100)*$AJ$22)*$AN$22)*$AH$22)+((((H14/100)*$AJ$23)*$AH$23)),IF(Calculator!$O$6="SINGLEBAND D",SUM((((H14/100)*$AJ$22)*$AH$22))+(((((H14/100)*$AJ$22)*$AN$22)*$AH$22)*Calculator!$G$8)-((((H14/100)*$AJ$22)*$AN$22)*$AH$22)+((((H14/100)*$AJ$23)*$AH$23)),IF(Calculator!$O$6="SINGLEURBANE",SUM((((H14/100)*$AJ$22)*$AH$22))+(((((H14/100)*$AJ$22)*$AN$22)*$AH$22)*Calculator!$G$9)-((((H14/100)*$AJ$22)*$AN$22)*$AH$22)+((((H14/100)*$AJ$23)*$AH$23)),IF(Calculator!$O$6="SINGLESILVERANOD",SUM((((H14/100)*$AJ$22)*$AH$22))+(((((H14/100)*$AJ$22)*$AN$22)*$AH$22)*Calculator!$G$10)-((((H14/100)*$AJ$22)*$AN$22)*$AH$22)+((((H14/100)*$AJ$23)*$AH$23)),IF(Calculator!$O$6="SINGLEANOD",SUM((((H14/100)*$AJ$22)*$AH$22))+(((((H14/100)*$AJ$22)*$AN$22)*$AH$22)*Calculator!$G$11)-((((H14/100)*$AJ$22)*$AN$22)*$AH$22)+((((H14/100)*$AJ$23)*$AH$23)),IF(Calculator!$O$6="DUALBASE",SUM((((H14/100)*$AJ$22)*$AH$22))+(((((H14/100)*$AJ$22)*$AN$22)*$AH$22)*Calculator!$G$12)-((((H14/100)*$AJ$22)*$AN$22)*$AH$22)+((((H14/100)*$AJ$23)*$AH$23)),IF(Calculator!$O$6="DUALELEMENTS",SUM((((H14/100)*$AJ$22)*$AH$22))+(((((H14/100)*$AJ$22)*$AN$22)*$AH$22)*Calculator!$G$13)-((((H14/100)*$AJ$22)*$AN$22)*$AH$22)+((((H14/100)*$AJ$23)*$AH$23)),IF(Calculator!$O$6="DUALSPECTRUM",SUM((((H14/100)*$AJ$22)*$AH$22))+(((((H14/100)*$AJ$22)*$AN$22)*$AH$22)*Calculator!$G$15)-((((H14/100)*$AJ$22)*$AN$22)*$AH$22)+((((H14/100)*$AJ$23)*$AH$23)),IF(Calculator!$O$6="DUALHOMESTEAD",SUM((((H14/100)*$AJ$22)*$AH$22))+(((((H14/100)*$AJ$22)*$AN$22)*$AH$22)*Calculator!$G$14)-((((H14/100)*$AJ$22)*$AN$22)*$AH$22)+((((H14/100)*$AJ$23)*$AH$23)),IF(Calculator!$O$6="DUALBAND A",SUM((((H14/100)*$AJ$22)*$AH$22))+(((((H14/100)*$AJ$22)*$AN$22)*$AH$22)*Calculator!$G$16)-((((H14/100)*$AJ$22)*$AN$22)*$AH$22)+((((H14/100)*$AJ$23)*$AH$23)),IF(Calculator!$O$6="DUALBAND B",SUM((((H14/100)*$AJ$22)*$AH$22))+(((((H14/100)*$AJ$22)*$AN$22)*$AH$22)*Calculator!$G$17)-((((H14/100)*$AJ$22)*$AN$22)*$AH$22)+((((H14/100)*$AJ$23)*$AH$23)),IF(Calculator!$O$6="DUALBAND C",SUM((((H14/100)*$AJ$22)*$AH$22))+(((((H14/100)*$AJ$22)*$AN$22)*$AH$22)*Calculator!$G$18)-((((H14/100)*$AJ$22)*$AN$22)*$AH$22)+((((H14/100)*$AJ$23)*$AH$23)),IF(Calculator!$O$6="DUALBAND D",SUM((((H14/100)*$AJ$22)*$AH$22))+(((((H14/100)*$AJ$22)*$AN$22)*$AH$22)*Calculator!$G$19)-((((H14/100)*$AJ$22)*$AN$22)*$AH$22)+((((H14/100)*$AJ$23)*$AH$23)),IF(Calculator!$O$6="DUALURBANE",SUM((((H14/100)*$AJ$22)*$AH$22))+(((((H14/100)*$AJ$22)*$AN$22)*$AH$22)*Calculator!$G$20)-((((H14/100)*$AJ$22)*$AN$22)*$AH$22)+((((H14/100)*$AJ$23)*$AH$23)),IF(Calculator!$O$6="DUALSILVERANOD",SUM((((H14/100)*$AJ$22)*$AH$22))+(((((H14/100)*$AJ$22)*$AN$22)*$AH$22)*Calculator!$G$21)-((((H14/100)*$AJ$22)*$AN$22)*$AH$22)+((((H14/100)*$AJ$23)*$AH$23)),IF(Calculator!$O$6="DUALANOD",SUM((((H14/100)*$AJ$22)*$AH$22))+(((((H14/100)*$AJ$22)*$AN$22)*$AH$22)*Calculator!$G$22)-((((H14/100)*$AJ$22)*$AN$22)*$AH$22)+((((H14/100)*$AJ$23)*$AH$23))))))))))))))))))))))))</f>
        <v>696.3383624999999</v>
      </c>
      <c r="X14" s="2">
        <f>IF(Calculator!$O$6="SINGLEBASE",SUM((((I14/100)*$AJ$22)*$AH$22))+((((I14/100)*$AJ$23)*$AH$23)),IF(Calculator!$O$6="SINGLEELEMENTS",SUM((((I14/100)*$AJ$22)*$AH$22))+(((((I14/100)*$AJ$22)*$AN$22)*$AH$22)*Calculator!$G$2)-((((I14/100)*$AJ$22)*$AN$22)*$AH$22)+((((I14/100)*$AJ$23)*$AH$23)),IF(Calculator!$O$6="SINGLESPECTRUM",SUM((((I14/100)*$AJ$22)*$AH$22))+(((((I14/100)*$AJ$22)*$AN$22)*$AH$22)*Calculator!$G$4)-((((I14/100)*$AJ$22)*$AN$22)*$AH$22)+((((I14/100)*$AJ$23)*$AH$23)),IF(Calculator!$O$6="SINGLEHOMESTEAD",SUM((((I14/100)*$AJ$22)*$AH$22))+(((((I14/100)*$AJ$22)*$AN$22)*$AH$22)*Calculator!$G$3)-((((I14/100)*$AJ$22)*$AN$22)*$AH$22)+((((I14/100)*$AJ$23)*$AH$23)),IF(Calculator!$O$6="SINGLEBAND A",SUM((((I14/100)*$AJ$22)*$AH$22))+(((((I14/100)*$AJ$22)*$AN$22)*$AH$22)*Calculator!$G$5)-((((I14/100)*$AJ$22)*$AN$22)*$AH$22)+((((I14/100)*$AJ$23)*$AH$23)),IF(Calculator!$O$6="SINGLEBAND B",SUM((((I14/100)*$AJ$22)*$AH$22))+(((((I14/100)*$AJ$22)*$AN$22)*$AH$22)*Calculator!$G$6)-((((I14/100)*$AJ$22)*$AN$22)*$AH$22)+((((I14/100)*$AJ$23)*$AH$23)),IF(Calculator!$O$6="SINGLEBAND C",SUM((((I14/100)*$AJ$22)*$AH$22))+(((((I14/100)*$AJ$22)*$AN$22)*$AH$22)*Calculator!$G$7)-((((I14/100)*$AJ$22)*$AN$22)*$AH$22)+((((I14/100)*$AJ$23)*$AH$23)),IF(Calculator!$O$6="SINGLEBAND D",SUM((((I14/100)*$AJ$22)*$AH$22))+(((((I14/100)*$AJ$22)*$AN$22)*$AH$22)*Calculator!$G$8)-((((I14/100)*$AJ$22)*$AN$22)*$AH$22)+((((I14/100)*$AJ$23)*$AH$23)),IF(Calculator!$O$6="SINGLEURBANE",SUM((((I14/100)*$AJ$22)*$AH$22))+(((((I14/100)*$AJ$22)*$AN$22)*$AH$22)*Calculator!$G$9)-((((I14/100)*$AJ$22)*$AN$22)*$AH$22)+((((I14/100)*$AJ$23)*$AH$23)),IF(Calculator!$O$6="SINGLESILVERANOD",SUM((((I14/100)*$AJ$22)*$AH$22))+(((((I14/100)*$AJ$22)*$AN$22)*$AH$22)*Calculator!$G$10)-((((I14/100)*$AJ$22)*$AN$22)*$AH$22)+((((I14/100)*$AJ$23)*$AH$23)),IF(Calculator!$O$6="SINGLEANOD",SUM((((I14/100)*$AJ$22)*$AH$22))+(((((I14/100)*$AJ$22)*$AN$22)*$AH$22)*Calculator!$G$11)-((((I14/100)*$AJ$22)*$AN$22)*$AH$22)+((((I14/100)*$AJ$23)*$AH$23)),IF(Calculator!$O$6="DUALBASE",SUM((((I14/100)*$AJ$22)*$AH$22))+(((((I14/100)*$AJ$22)*$AN$22)*$AH$22)*Calculator!$G$12)-((((I14/100)*$AJ$22)*$AN$22)*$AH$22)+((((I14/100)*$AJ$23)*$AH$23)),IF(Calculator!$O$6="DUALELEMENTS",SUM((((I14/100)*$AJ$22)*$AH$22))+(((((I14/100)*$AJ$22)*$AN$22)*$AH$22)*Calculator!$G$13)-((((I14/100)*$AJ$22)*$AN$22)*$AH$22)+((((I14/100)*$AJ$23)*$AH$23)),IF(Calculator!$O$6="DUALSPECTRUM",SUM((((I14/100)*$AJ$22)*$AH$22))+(((((I14/100)*$AJ$22)*$AN$22)*$AH$22)*Calculator!$G$15)-((((I14/100)*$AJ$22)*$AN$22)*$AH$22)+((((I14/100)*$AJ$23)*$AH$23)),IF(Calculator!$O$6="DUALHOMESTEAD",SUM((((I14/100)*$AJ$22)*$AH$22))+(((((I14/100)*$AJ$22)*$AN$22)*$AH$22)*Calculator!$G$14)-((((I14/100)*$AJ$22)*$AN$22)*$AH$22)+((((I14/100)*$AJ$23)*$AH$23)),IF(Calculator!$O$6="DUALBAND A",SUM((((I14/100)*$AJ$22)*$AH$22))+(((((I14/100)*$AJ$22)*$AN$22)*$AH$22)*Calculator!$G$16)-((((I14/100)*$AJ$22)*$AN$22)*$AH$22)+((((I14/100)*$AJ$23)*$AH$23)),IF(Calculator!$O$6="DUALBAND B",SUM((((I14/100)*$AJ$22)*$AH$22))+(((((I14/100)*$AJ$22)*$AN$22)*$AH$22)*Calculator!$G$17)-((((I14/100)*$AJ$22)*$AN$22)*$AH$22)+((((I14/100)*$AJ$23)*$AH$23)),IF(Calculator!$O$6="DUALBAND C",SUM((((I14/100)*$AJ$22)*$AH$22))+(((((I14/100)*$AJ$22)*$AN$22)*$AH$22)*Calculator!$G$18)-((((I14/100)*$AJ$22)*$AN$22)*$AH$22)+((((I14/100)*$AJ$23)*$AH$23)),IF(Calculator!$O$6="DUALBAND D",SUM((((I14/100)*$AJ$22)*$AH$22))+(((((I14/100)*$AJ$22)*$AN$22)*$AH$22)*Calculator!$G$19)-((((I14/100)*$AJ$22)*$AN$22)*$AH$22)+((((I14/100)*$AJ$23)*$AH$23)),IF(Calculator!$O$6="DUALURBANE",SUM((((I14/100)*$AJ$22)*$AH$22))+(((((I14/100)*$AJ$22)*$AN$22)*$AH$22)*Calculator!$G$20)-((((I14/100)*$AJ$22)*$AN$22)*$AH$22)+((((I14/100)*$AJ$23)*$AH$23)),IF(Calculator!$O$6="DUALSILVERANOD",SUM((((I14/100)*$AJ$22)*$AH$22))+(((((I14/100)*$AJ$22)*$AN$22)*$AH$22)*Calculator!$G$21)-((((I14/100)*$AJ$22)*$AN$22)*$AH$22)+((((I14/100)*$AJ$23)*$AH$23)),IF(Calculator!$O$6="DUALANOD",SUM((((I14/100)*$AJ$22)*$AH$22))+(((((I14/100)*$AJ$22)*$AN$22)*$AH$22)*Calculator!$G$22)-((((I14/100)*$AJ$22)*$AN$22)*$AH$22)+((((I14/100)*$AJ$23)*$AH$23))))))))))))))))))))))))</f>
        <v>704.01191664428711</v>
      </c>
      <c r="Y14" s="2">
        <f>IF(Calculator!$O$6="SINGLEBASE",SUM((((J14/100)*$AJ$22)*$AH$22))+((((J14/100)*$AJ$23)*$AH$23)),IF(Calculator!$O$6="SINGLEELEMENTS",SUM((((J14/100)*$AJ$22)*$AH$22))+(((((J14/100)*$AJ$22)*$AN$22)*$AH$22)*Calculator!$G$2)-((((J14/100)*$AJ$22)*$AN$22)*$AH$22)+((((J14/100)*$AJ$23)*$AH$23)),IF(Calculator!$O$6="SINGLESPECTRUM",SUM((((J14/100)*$AJ$22)*$AH$22))+(((((J14/100)*$AJ$22)*$AN$22)*$AH$22)*Calculator!$G$4)-((((J14/100)*$AJ$22)*$AN$22)*$AH$22)+((((J14/100)*$AJ$23)*$AH$23)),IF(Calculator!$O$6="SINGLEHOMESTEAD",SUM((((J14/100)*$AJ$22)*$AH$22))+(((((J14/100)*$AJ$22)*$AN$22)*$AH$22)*Calculator!$G$3)-((((J14/100)*$AJ$22)*$AN$22)*$AH$22)+((((J14/100)*$AJ$23)*$AH$23)),IF(Calculator!$O$6="SINGLEBAND A",SUM((((J14/100)*$AJ$22)*$AH$22))+(((((J14/100)*$AJ$22)*$AN$22)*$AH$22)*Calculator!$G$5)-((((J14/100)*$AJ$22)*$AN$22)*$AH$22)+((((J14/100)*$AJ$23)*$AH$23)),IF(Calculator!$O$6="SINGLEBAND B",SUM((((J14/100)*$AJ$22)*$AH$22))+(((((J14/100)*$AJ$22)*$AN$22)*$AH$22)*Calculator!$G$6)-((((J14/100)*$AJ$22)*$AN$22)*$AH$22)+((((J14/100)*$AJ$23)*$AH$23)),IF(Calculator!$O$6="SINGLEBAND C",SUM((((J14/100)*$AJ$22)*$AH$22))+(((((J14/100)*$AJ$22)*$AN$22)*$AH$22)*Calculator!$G$7)-((((J14/100)*$AJ$22)*$AN$22)*$AH$22)+((((J14/100)*$AJ$23)*$AH$23)),IF(Calculator!$O$6="SINGLEBAND D",SUM((((J14/100)*$AJ$22)*$AH$22))+(((((J14/100)*$AJ$22)*$AN$22)*$AH$22)*Calculator!$G$8)-((((J14/100)*$AJ$22)*$AN$22)*$AH$22)+((((J14/100)*$AJ$23)*$AH$23)),IF(Calculator!$O$6="SINGLEURBANE",SUM((((J14/100)*$AJ$22)*$AH$22))+(((((J14/100)*$AJ$22)*$AN$22)*$AH$22)*Calculator!$G$9)-((((J14/100)*$AJ$22)*$AN$22)*$AH$22)+((((J14/100)*$AJ$23)*$AH$23)),IF(Calculator!$O$6="SINGLESILVERANOD",SUM((((J14/100)*$AJ$22)*$AH$22))+(((((J14/100)*$AJ$22)*$AN$22)*$AH$22)*Calculator!$G$10)-((((J14/100)*$AJ$22)*$AN$22)*$AH$22)+((((J14/100)*$AJ$23)*$AH$23)),IF(Calculator!$O$6="SINGLEANOD",SUM((((J14/100)*$AJ$22)*$AH$22))+(((((J14/100)*$AJ$22)*$AN$22)*$AH$22)*Calculator!$G$11)-((((J14/100)*$AJ$22)*$AN$22)*$AH$22)+((((J14/100)*$AJ$23)*$AH$23)),IF(Calculator!$O$6="DUALBASE",SUM((((J14/100)*$AJ$22)*$AH$22))+(((((J14/100)*$AJ$22)*$AN$22)*$AH$22)*Calculator!$G$12)-((((J14/100)*$AJ$22)*$AN$22)*$AH$22)+((((J14/100)*$AJ$23)*$AH$23)),IF(Calculator!$O$6="DUALELEMENTS",SUM((((J14/100)*$AJ$22)*$AH$22))+(((((J14/100)*$AJ$22)*$AN$22)*$AH$22)*Calculator!$G$13)-((((J14/100)*$AJ$22)*$AN$22)*$AH$22)+((((J14/100)*$AJ$23)*$AH$23)),IF(Calculator!$O$6="DUALSPECTRUM",SUM((((J14/100)*$AJ$22)*$AH$22))+(((((J14/100)*$AJ$22)*$AN$22)*$AH$22)*Calculator!$G$15)-((((J14/100)*$AJ$22)*$AN$22)*$AH$22)+((((J14/100)*$AJ$23)*$AH$23)),IF(Calculator!$O$6="DUALHOMESTEAD",SUM((((J14/100)*$AJ$22)*$AH$22))+(((((J14/100)*$AJ$22)*$AN$22)*$AH$22)*Calculator!$G$14)-((((J14/100)*$AJ$22)*$AN$22)*$AH$22)+((((J14/100)*$AJ$23)*$AH$23)),IF(Calculator!$O$6="DUALBAND A",SUM((((J14/100)*$AJ$22)*$AH$22))+(((((J14/100)*$AJ$22)*$AN$22)*$AH$22)*Calculator!$G$16)-((((J14/100)*$AJ$22)*$AN$22)*$AH$22)+((((J14/100)*$AJ$23)*$AH$23)),IF(Calculator!$O$6="DUALBAND B",SUM((((J14/100)*$AJ$22)*$AH$22))+(((((J14/100)*$AJ$22)*$AN$22)*$AH$22)*Calculator!$G$17)-((((J14/100)*$AJ$22)*$AN$22)*$AH$22)+((((J14/100)*$AJ$23)*$AH$23)),IF(Calculator!$O$6="DUALBAND C",SUM((((J14/100)*$AJ$22)*$AH$22))+(((((J14/100)*$AJ$22)*$AN$22)*$AH$22)*Calculator!$G$18)-((((J14/100)*$AJ$22)*$AN$22)*$AH$22)+((((J14/100)*$AJ$23)*$AH$23)),IF(Calculator!$O$6="DUALBAND D",SUM((((J14/100)*$AJ$22)*$AH$22))+(((((J14/100)*$AJ$22)*$AN$22)*$AH$22)*Calculator!$G$19)-((((J14/100)*$AJ$22)*$AN$22)*$AH$22)+((((J14/100)*$AJ$23)*$AH$23)),IF(Calculator!$O$6="DUALURBANE",SUM((((J14/100)*$AJ$22)*$AH$22))+(((((J14/100)*$AJ$22)*$AN$22)*$AH$22)*Calculator!$G$20)-((((J14/100)*$AJ$22)*$AN$22)*$AH$22)+((((J14/100)*$AJ$23)*$AH$23)),IF(Calculator!$O$6="DUALSILVERANOD",SUM((((J14/100)*$AJ$22)*$AH$22))+(((((J14/100)*$AJ$22)*$AN$22)*$AH$22)*Calculator!$G$21)-((((J14/100)*$AJ$22)*$AN$22)*$AH$22)+((((J14/100)*$AJ$23)*$AH$23)),IF(Calculator!$O$6="DUALANOD",SUM((((J14/100)*$AJ$22)*$AH$22))+(((((J14/100)*$AJ$22)*$AN$22)*$AH$22)*Calculator!$G$22)-((((J14/100)*$AJ$22)*$AN$22)*$AH$22)+((((J14/100)*$AJ$23)*$AH$23))))))))))))))))))))))))</f>
        <v>711.68118210449211</v>
      </c>
      <c r="Z14" s="2">
        <f>IF(Calculator!$O$6="SINGLEBASE",SUM((((K14/100)*$AJ$22)*$AH$22))+((((K14/100)*$AJ$23)*$AH$23)),IF(Calculator!$O$6="SINGLEELEMENTS",SUM((((K14/100)*$AJ$22)*$AH$22))+(((((K14/100)*$AJ$22)*$AN$22)*$AH$22)*Calculator!$G$2)-((((K14/100)*$AJ$22)*$AN$22)*$AH$22)+((((K14/100)*$AJ$23)*$AH$23)),IF(Calculator!$O$6="SINGLESPECTRUM",SUM((((K14/100)*$AJ$22)*$AH$22))+(((((K14/100)*$AJ$22)*$AN$22)*$AH$22)*Calculator!$G$4)-((((K14/100)*$AJ$22)*$AN$22)*$AH$22)+((((K14/100)*$AJ$23)*$AH$23)),IF(Calculator!$O$6="SINGLEHOMESTEAD",SUM((((K14/100)*$AJ$22)*$AH$22))+(((((K14/100)*$AJ$22)*$AN$22)*$AH$22)*Calculator!$G$3)-((((K14/100)*$AJ$22)*$AN$22)*$AH$22)+((((K14/100)*$AJ$23)*$AH$23)),IF(Calculator!$O$6="SINGLEBAND A",SUM((((K14/100)*$AJ$22)*$AH$22))+(((((K14/100)*$AJ$22)*$AN$22)*$AH$22)*Calculator!$G$5)-((((K14/100)*$AJ$22)*$AN$22)*$AH$22)+((((K14/100)*$AJ$23)*$AH$23)),IF(Calculator!$O$6="SINGLEBAND B",SUM((((K14/100)*$AJ$22)*$AH$22))+(((((K14/100)*$AJ$22)*$AN$22)*$AH$22)*Calculator!$G$6)-((((K14/100)*$AJ$22)*$AN$22)*$AH$22)+((((K14/100)*$AJ$23)*$AH$23)),IF(Calculator!$O$6="SINGLEBAND C",SUM((((K14/100)*$AJ$22)*$AH$22))+(((((K14/100)*$AJ$22)*$AN$22)*$AH$22)*Calculator!$G$7)-((((K14/100)*$AJ$22)*$AN$22)*$AH$22)+((((K14/100)*$AJ$23)*$AH$23)),IF(Calculator!$O$6="SINGLEBAND D",SUM((((K14/100)*$AJ$22)*$AH$22))+(((((K14/100)*$AJ$22)*$AN$22)*$AH$22)*Calculator!$G$8)-((((K14/100)*$AJ$22)*$AN$22)*$AH$22)+((((K14/100)*$AJ$23)*$AH$23)),IF(Calculator!$O$6="SINGLEURBANE",SUM((((K14/100)*$AJ$22)*$AH$22))+(((((K14/100)*$AJ$22)*$AN$22)*$AH$22)*Calculator!$G$9)-((((K14/100)*$AJ$22)*$AN$22)*$AH$22)+((((K14/100)*$AJ$23)*$AH$23)),IF(Calculator!$O$6="SINGLESILVERANOD",SUM((((K14/100)*$AJ$22)*$AH$22))+(((((K14/100)*$AJ$22)*$AN$22)*$AH$22)*Calculator!$G$10)-((((K14/100)*$AJ$22)*$AN$22)*$AH$22)+((((K14/100)*$AJ$23)*$AH$23)),IF(Calculator!$O$6="SINGLEANOD",SUM((((K14/100)*$AJ$22)*$AH$22))+(((((K14/100)*$AJ$22)*$AN$22)*$AH$22)*Calculator!$G$11)-((((K14/100)*$AJ$22)*$AN$22)*$AH$22)+((((K14/100)*$AJ$23)*$AH$23)),IF(Calculator!$O$6="DUALBASE",SUM((((K14/100)*$AJ$22)*$AH$22))+(((((K14/100)*$AJ$22)*$AN$22)*$AH$22)*Calculator!$G$12)-((((K14/100)*$AJ$22)*$AN$22)*$AH$22)+((((K14/100)*$AJ$23)*$AH$23)),IF(Calculator!$O$6="DUALELEMENTS",SUM((((K14/100)*$AJ$22)*$AH$22))+(((((K14/100)*$AJ$22)*$AN$22)*$AH$22)*Calculator!$G$13)-((((K14/100)*$AJ$22)*$AN$22)*$AH$22)+((((K14/100)*$AJ$23)*$AH$23)),IF(Calculator!$O$6="DUALSPECTRUM",SUM((((K14/100)*$AJ$22)*$AH$22))+(((((K14/100)*$AJ$22)*$AN$22)*$AH$22)*Calculator!$G$15)-((((K14/100)*$AJ$22)*$AN$22)*$AH$22)+((((K14/100)*$AJ$23)*$AH$23)),IF(Calculator!$O$6="DUALHOMESTEAD",SUM((((K14/100)*$AJ$22)*$AH$22))+(((((K14/100)*$AJ$22)*$AN$22)*$AH$22)*Calculator!$G$14)-((((K14/100)*$AJ$22)*$AN$22)*$AH$22)+((((K14/100)*$AJ$23)*$AH$23)),IF(Calculator!$O$6="DUALBAND A",SUM((((K14/100)*$AJ$22)*$AH$22))+(((((K14/100)*$AJ$22)*$AN$22)*$AH$22)*Calculator!$G$16)-((((K14/100)*$AJ$22)*$AN$22)*$AH$22)+((((K14/100)*$AJ$23)*$AH$23)),IF(Calculator!$O$6="DUALBAND B",SUM((((K14/100)*$AJ$22)*$AH$22))+(((((K14/100)*$AJ$22)*$AN$22)*$AH$22)*Calculator!$G$17)-((((K14/100)*$AJ$22)*$AN$22)*$AH$22)+((((K14/100)*$AJ$23)*$AH$23)),IF(Calculator!$O$6="DUALBAND C",SUM((((K14/100)*$AJ$22)*$AH$22))+(((((K14/100)*$AJ$22)*$AN$22)*$AH$22)*Calculator!$G$18)-((((K14/100)*$AJ$22)*$AN$22)*$AH$22)+((((K14/100)*$AJ$23)*$AH$23)),IF(Calculator!$O$6="DUALBAND D",SUM((((K14/100)*$AJ$22)*$AH$22))+(((((K14/100)*$AJ$22)*$AN$22)*$AH$22)*Calculator!$G$19)-((((K14/100)*$AJ$22)*$AN$22)*$AH$22)+((((K14/100)*$AJ$23)*$AH$23)),IF(Calculator!$O$6="DUALURBANE",SUM((((K14/100)*$AJ$22)*$AH$22))+(((((K14/100)*$AJ$22)*$AN$22)*$AH$22)*Calculator!$G$20)-((((K14/100)*$AJ$22)*$AN$22)*$AH$22)+((((K14/100)*$AJ$23)*$AH$23)),IF(Calculator!$O$6="DUALSILVERANOD",SUM((((K14/100)*$AJ$22)*$AH$22))+(((((K14/100)*$AJ$22)*$AN$22)*$AH$22)*Calculator!$G$21)-((((K14/100)*$AJ$22)*$AN$22)*$AH$22)+((((K14/100)*$AJ$23)*$AH$23)),IF(Calculator!$O$6="DUALANOD",SUM((((K14/100)*$AJ$22)*$AH$22))+(((((K14/100)*$AJ$22)*$AN$22)*$AH$22)*Calculator!$G$22)-((((K14/100)*$AJ$22)*$AN$22)*$AH$22)+((((K14/100)*$AJ$23)*$AH$23))))))))))))))))))))))))</f>
        <v>719.35468394775376</v>
      </c>
      <c r="AA14" s="2">
        <f>IF(Calculator!$O$6="SINGLEBASE",SUM((((L14/100)*$AJ$22)*$AH$22))+((((L14/100)*$AJ$23)*$AH$23)),IF(Calculator!$O$6="SINGLEELEMENTS",SUM((((L14/100)*$AJ$22)*$AH$22))+(((((L14/100)*$AJ$22)*$AN$22)*$AH$22)*Calculator!$G$2)-((((L14/100)*$AJ$22)*$AN$22)*$AH$22)+((((L14/100)*$AJ$23)*$AH$23)),IF(Calculator!$O$6="SINGLESPECTRUM",SUM((((L14/100)*$AJ$22)*$AH$22))+(((((L14/100)*$AJ$22)*$AN$22)*$AH$22)*Calculator!$G$4)-((((L14/100)*$AJ$22)*$AN$22)*$AH$22)+((((L14/100)*$AJ$23)*$AH$23)),IF(Calculator!$O$6="SINGLEHOMESTEAD",SUM((((L14/100)*$AJ$22)*$AH$22))+(((((L14/100)*$AJ$22)*$AN$22)*$AH$22)*Calculator!$G$3)-((((L14/100)*$AJ$22)*$AN$22)*$AH$22)+((((L14/100)*$AJ$23)*$AH$23)),IF(Calculator!$O$6="SINGLEBAND A",SUM((((L14/100)*$AJ$22)*$AH$22))+(((((L14/100)*$AJ$22)*$AN$22)*$AH$22)*Calculator!$G$5)-((((L14/100)*$AJ$22)*$AN$22)*$AH$22)+((((L14/100)*$AJ$23)*$AH$23)),IF(Calculator!$O$6="SINGLEBAND B",SUM((((L14/100)*$AJ$22)*$AH$22))+(((((L14/100)*$AJ$22)*$AN$22)*$AH$22)*Calculator!$G$6)-((((L14/100)*$AJ$22)*$AN$22)*$AH$22)+((((L14/100)*$AJ$23)*$AH$23)),IF(Calculator!$O$6="SINGLEBAND C",SUM((((L14/100)*$AJ$22)*$AH$22))+(((((L14/100)*$AJ$22)*$AN$22)*$AH$22)*Calculator!$G$7)-((((L14/100)*$AJ$22)*$AN$22)*$AH$22)+((((L14/100)*$AJ$23)*$AH$23)),IF(Calculator!$O$6="SINGLEBAND D",SUM((((L14/100)*$AJ$22)*$AH$22))+(((((L14/100)*$AJ$22)*$AN$22)*$AH$22)*Calculator!$G$8)-((((L14/100)*$AJ$22)*$AN$22)*$AH$22)+((((L14/100)*$AJ$23)*$AH$23)),IF(Calculator!$O$6="SINGLEURBANE",SUM((((L14/100)*$AJ$22)*$AH$22))+(((((L14/100)*$AJ$22)*$AN$22)*$AH$22)*Calculator!$G$9)-((((L14/100)*$AJ$22)*$AN$22)*$AH$22)+((((L14/100)*$AJ$23)*$AH$23)),IF(Calculator!$O$6="SINGLESILVERANOD",SUM((((L14/100)*$AJ$22)*$AH$22))+(((((L14/100)*$AJ$22)*$AN$22)*$AH$22)*Calculator!$G$10)-((((L14/100)*$AJ$22)*$AN$22)*$AH$22)+((((L14/100)*$AJ$23)*$AH$23)),IF(Calculator!$O$6="SINGLEANOD",SUM((((L14/100)*$AJ$22)*$AH$22))+(((((L14/100)*$AJ$22)*$AN$22)*$AH$22)*Calculator!$G$11)-((((L14/100)*$AJ$22)*$AN$22)*$AH$22)+((((L14/100)*$AJ$23)*$AH$23)),IF(Calculator!$O$6="DUALBASE",SUM((((L14/100)*$AJ$22)*$AH$22))+(((((L14/100)*$AJ$22)*$AN$22)*$AH$22)*Calculator!$G$12)-((((L14/100)*$AJ$22)*$AN$22)*$AH$22)+((((L14/100)*$AJ$23)*$AH$23)),IF(Calculator!$O$6="DUALELEMENTS",SUM((((L14/100)*$AJ$22)*$AH$22))+(((((L14/100)*$AJ$22)*$AN$22)*$AH$22)*Calculator!$G$13)-((((L14/100)*$AJ$22)*$AN$22)*$AH$22)+((((L14/100)*$AJ$23)*$AH$23)),IF(Calculator!$O$6="DUALSPECTRUM",SUM((((L14/100)*$AJ$22)*$AH$22))+(((((L14/100)*$AJ$22)*$AN$22)*$AH$22)*Calculator!$G$15)-((((L14/100)*$AJ$22)*$AN$22)*$AH$22)+((((L14/100)*$AJ$23)*$AH$23)),IF(Calculator!$O$6="DUALHOMESTEAD",SUM((((L14/100)*$AJ$22)*$AH$22))+(((((L14/100)*$AJ$22)*$AN$22)*$AH$22)*Calculator!$G$14)-((((L14/100)*$AJ$22)*$AN$22)*$AH$22)+((((L14/100)*$AJ$23)*$AH$23)),IF(Calculator!$O$6="DUALBAND A",SUM((((L14/100)*$AJ$22)*$AH$22))+(((((L14/100)*$AJ$22)*$AN$22)*$AH$22)*Calculator!$G$16)-((((L14/100)*$AJ$22)*$AN$22)*$AH$22)+((((L14/100)*$AJ$23)*$AH$23)),IF(Calculator!$O$6="DUALBAND B",SUM((((L14/100)*$AJ$22)*$AH$22))+(((((L14/100)*$AJ$22)*$AN$22)*$AH$22)*Calculator!$G$17)-((((L14/100)*$AJ$22)*$AN$22)*$AH$22)+((((L14/100)*$AJ$23)*$AH$23)),IF(Calculator!$O$6="DUALBAND C",SUM((((L14/100)*$AJ$22)*$AH$22))+(((((L14/100)*$AJ$22)*$AN$22)*$AH$22)*Calculator!$G$18)-((((L14/100)*$AJ$22)*$AN$22)*$AH$22)+((((L14/100)*$AJ$23)*$AH$23)),IF(Calculator!$O$6="DUALBAND D",SUM((((L14/100)*$AJ$22)*$AH$22))+(((((L14/100)*$AJ$22)*$AN$22)*$AH$22)*Calculator!$G$19)-((((L14/100)*$AJ$22)*$AN$22)*$AH$22)+((((L14/100)*$AJ$23)*$AH$23)),IF(Calculator!$O$6="DUALURBANE",SUM((((L14/100)*$AJ$22)*$AH$22))+(((((L14/100)*$AJ$22)*$AN$22)*$AH$22)*Calculator!$G$20)-((((L14/100)*$AJ$22)*$AN$22)*$AH$22)+((((L14/100)*$AJ$23)*$AH$23)),IF(Calculator!$O$6="DUALSILVERANOD",SUM((((L14/100)*$AJ$22)*$AH$22))+(((((L14/100)*$AJ$22)*$AN$22)*$AH$22)*Calculator!$G$21)-((((L14/100)*$AJ$22)*$AN$22)*$AH$22)+((((L14/100)*$AJ$23)*$AH$23)),IF(Calculator!$O$6="DUALANOD",SUM((((L14/100)*$AJ$22)*$AH$22))+(((((L14/100)*$AJ$22)*$AN$22)*$AH$22)*Calculator!$G$22)-((((L14/100)*$AJ$22)*$AN$22)*$AH$22)+((((L14/100)*$AJ$23)*$AH$23))))))))))))))))))))))))</f>
        <v>728.31787677612294</v>
      </c>
      <c r="AB14" s="2">
        <f>IF(Calculator!$O$6="SINGLEBASE",SUM((((M14/100)*$AJ$22)*$AH$22))+((((M14/100)*$AJ$23)*$AH$23)),IF(Calculator!$O$6="SINGLEELEMENTS",SUM((((M14/100)*$AJ$22)*$AH$22))+(((((M14/100)*$AJ$22)*$AN$22)*$AH$22)*Calculator!$G$2)-((((M14/100)*$AJ$22)*$AN$22)*$AH$22)+((((M14/100)*$AJ$23)*$AH$23)),IF(Calculator!$O$6="SINGLESPECTRUM",SUM((((M14/100)*$AJ$22)*$AH$22))+(((((M14/100)*$AJ$22)*$AN$22)*$AH$22)*Calculator!$G$4)-((((M14/100)*$AJ$22)*$AN$22)*$AH$22)+((((M14/100)*$AJ$23)*$AH$23)),IF(Calculator!$O$6="SINGLEHOMESTEAD",SUM((((M14/100)*$AJ$22)*$AH$22))+(((((M14/100)*$AJ$22)*$AN$22)*$AH$22)*Calculator!$G$3)-((((M14/100)*$AJ$22)*$AN$22)*$AH$22)+((((M14/100)*$AJ$23)*$AH$23)),IF(Calculator!$O$6="SINGLEBAND A",SUM((((M14/100)*$AJ$22)*$AH$22))+(((((M14/100)*$AJ$22)*$AN$22)*$AH$22)*Calculator!$G$5)-((((M14/100)*$AJ$22)*$AN$22)*$AH$22)+((((M14/100)*$AJ$23)*$AH$23)),IF(Calculator!$O$6="SINGLEBAND B",SUM((((M14/100)*$AJ$22)*$AH$22))+(((((M14/100)*$AJ$22)*$AN$22)*$AH$22)*Calculator!$G$6)-((((M14/100)*$AJ$22)*$AN$22)*$AH$22)+((((M14/100)*$AJ$23)*$AH$23)),IF(Calculator!$O$6="SINGLEBAND C",SUM((((M14/100)*$AJ$22)*$AH$22))+(((((M14/100)*$AJ$22)*$AN$22)*$AH$22)*Calculator!$G$7)-((((M14/100)*$AJ$22)*$AN$22)*$AH$22)+((((M14/100)*$AJ$23)*$AH$23)),IF(Calculator!$O$6="SINGLEBAND D",SUM((((M14/100)*$AJ$22)*$AH$22))+(((((M14/100)*$AJ$22)*$AN$22)*$AH$22)*Calculator!$G$8)-((((M14/100)*$AJ$22)*$AN$22)*$AH$22)+((((M14/100)*$AJ$23)*$AH$23)),IF(Calculator!$O$6="SINGLEURBANE",SUM((((M14/100)*$AJ$22)*$AH$22))+(((((M14/100)*$AJ$22)*$AN$22)*$AH$22)*Calculator!$G$9)-((((M14/100)*$AJ$22)*$AN$22)*$AH$22)+((((M14/100)*$AJ$23)*$AH$23)),IF(Calculator!$O$6="SINGLESILVERANOD",SUM((((M14/100)*$AJ$22)*$AH$22))+(((((M14/100)*$AJ$22)*$AN$22)*$AH$22)*Calculator!$G$10)-((((M14/100)*$AJ$22)*$AN$22)*$AH$22)+((((M14/100)*$AJ$23)*$AH$23)),IF(Calculator!$O$6="SINGLEANOD",SUM((((M14/100)*$AJ$22)*$AH$22))+(((((M14/100)*$AJ$22)*$AN$22)*$AH$22)*Calculator!$G$11)-((((M14/100)*$AJ$22)*$AN$22)*$AH$22)+((((M14/100)*$AJ$23)*$AH$23)),IF(Calculator!$O$6="DUALBASE",SUM((((M14/100)*$AJ$22)*$AH$22))+(((((M14/100)*$AJ$22)*$AN$22)*$AH$22)*Calculator!$G$12)-((((M14/100)*$AJ$22)*$AN$22)*$AH$22)+((((M14/100)*$AJ$23)*$AH$23)),IF(Calculator!$O$6="DUALELEMENTS",SUM((((M14/100)*$AJ$22)*$AH$22))+(((((M14/100)*$AJ$22)*$AN$22)*$AH$22)*Calculator!$G$13)-((((M14/100)*$AJ$22)*$AN$22)*$AH$22)+((((M14/100)*$AJ$23)*$AH$23)),IF(Calculator!$O$6="DUALSPECTRUM",SUM((((M14/100)*$AJ$22)*$AH$22))+(((((M14/100)*$AJ$22)*$AN$22)*$AH$22)*Calculator!$G$15)-((((M14/100)*$AJ$22)*$AN$22)*$AH$22)+((((M14/100)*$AJ$23)*$AH$23)),IF(Calculator!$O$6="DUALHOMESTEAD",SUM((((M14/100)*$AJ$22)*$AH$22))+(((((M14/100)*$AJ$22)*$AN$22)*$AH$22)*Calculator!$G$14)-((((M14/100)*$AJ$22)*$AN$22)*$AH$22)+((((M14/100)*$AJ$23)*$AH$23)),IF(Calculator!$O$6="DUALBAND A",SUM((((M14/100)*$AJ$22)*$AH$22))+(((((M14/100)*$AJ$22)*$AN$22)*$AH$22)*Calculator!$G$16)-((((M14/100)*$AJ$22)*$AN$22)*$AH$22)+((((M14/100)*$AJ$23)*$AH$23)),IF(Calculator!$O$6="DUALBAND B",SUM((((M14/100)*$AJ$22)*$AH$22))+(((((M14/100)*$AJ$22)*$AN$22)*$AH$22)*Calculator!$G$17)-((((M14/100)*$AJ$22)*$AN$22)*$AH$22)+((((M14/100)*$AJ$23)*$AH$23)),IF(Calculator!$O$6="DUALBAND C",SUM((((M14/100)*$AJ$22)*$AH$22))+(((((M14/100)*$AJ$22)*$AN$22)*$AH$22)*Calculator!$G$18)-((((M14/100)*$AJ$22)*$AN$22)*$AH$22)+((((M14/100)*$AJ$23)*$AH$23)),IF(Calculator!$O$6="DUALBAND D",SUM((((M14/100)*$AJ$22)*$AH$22))+(((((M14/100)*$AJ$22)*$AN$22)*$AH$22)*Calculator!$G$19)-((((M14/100)*$AJ$22)*$AN$22)*$AH$22)+((((M14/100)*$AJ$23)*$AH$23)),IF(Calculator!$O$6="DUALURBANE",SUM((((M14/100)*$AJ$22)*$AH$22))+(((((M14/100)*$AJ$22)*$AN$22)*$AH$22)*Calculator!$G$20)-((((M14/100)*$AJ$22)*$AN$22)*$AH$22)+((((M14/100)*$AJ$23)*$AH$23)),IF(Calculator!$O$6="DUALSILVERANOD",SUM((((M14/100)*$AJ$22)*$AH$22))+(((((M14/100)*$AJ$22)*$AN$22)*$AH$22)*Calculator!$G$21)-((((M14/100)*$AJ$22)*$AN$22)*$AH$22)+((((M14/100)*$AJ$23)*$AH$23)),IF(Calculator!$O$6="DUALANOD",SUM((((M14/100)*$AJ$22)*$AH$22))+(((((M14/100)*$AJ$22)*$AN$22)*$AH$22)*Calculator!$G$22)-((((M14/100)*$AJ$22)*$AN$22)*$AH$22)+((((M14/100)*$AJ$23)*$AH$23))))))))))))))))))))))))</f>
        <v>735.99143092041015</v>
      </c>
      <c r="AC14" s="2">
        <f>IF(Calculator!$O$6="SINGLEBASE",SUM((((N14/100)*$AJ$22)*$AH$22))+((((N14/100)*$AJ$23)*$AH$23)),IF(Calculator!$O$6="SINGLEELEMENTS",SUM((((N14/100)*$AJ$22)*$AH$22))+(((((N14/100)*$AJ$22)*$AN$22)*$AH$22)*Calculator!$G$2)-((((N14/100)*$AJ$22)*$AN$22)*$AH$22)+((((N14/100)*$AJ$23)*$AH$23)),IF(Calculator!$O$6="SINGLESPECTRUM",SUM((((N14/100)*$AJ$22)*$AH$22))+(((((N14/100)*$AJ$22)*$AN$22)*$AH$22)*Calculator!$G$4)-((((N14/100)*$AJ$22)*$AN$22)*$AH$22)+((((N14/100)*$AJ$23)*$AH$23)),IF(Calculator!$O$6="SINGLEHOMESTEAD",SUM((((N14/100)*$AJ$22)*$AH$22))+(((((N14/100)*$AJ$22)*$AN$22)*$AH$22)*Calculator!$G$3)-((((N14/100)*$AJ$22)*$AN$22)*$AH$22)+((((N14/100)*$AJ$23)*$AH$23)),IF(Calculator!$O$6="SINGLEBAND A",SUM((((N14/100)*$AJ$22)*$AH$22))+(((((N14/100)*$AJ$22)*$AN$22)*$AH$22)*Calculator!$G$5)-((((N14/100)*$AJ$22)*$AN$22)*$AH$22)+((((N14/100)*$AJ$23)*$AH$23)),IF(Calculator!$O$6="SINGLEBAND B",SUM((((N14/100)*$AJ$22)*$AH$22))+(((((N14/100)*$AJ$22)*$AN$22)*$AH$22)*Calculator!$G$6)-((((N14/100)*$AJ$22)*$AN$22)*$AH$22)+((((N14/100)*$AJ$23)*$AH$23)),IF(Calculator!$O$6="SINGLEBAND C",SUM((((N14/100)*$AJ$22)*$AH$22))+(((((N14/100)*$AJ$22)*$AN$22)*$AH$22)*Calculator!$G$7)-((((N14/100)*$AJ$22)*$AN$22)*$AH$22)+((((N14/100)*$AJ$23)*$AH$23)),IF(Calculator!$O$6="SINGLEBAND D",SUM((((N14/100)*$AJ$22)*$AH$22))+(((((N14/100)*$AJ$22)*$AN$22)*$AH$22)*Calculator!$G$8)-((((N14/100)*$AJ$22)*$AN$22)*$AH$22)+((((N14/100)*$AJ$23)*$AH$23)),IF(Calculator!$O$6="SINGLEURBANE",SUM((((N14/100)*$AJ$22)*$AH$22))+(((((N14/100)*$AJ$22)*$AN$22)*$AH$22)*Calculator!$G$9)-((((N14/100)*$AJ$22)*$AN$22)*$AH$22)+((((N14/100)*$AJ$23)*$AH$23)),IF(Calculator!$O$6="SINGLESILVERANOD",SUM((((N14/100)*$AJ$22)*$AH$22))+(((((N14/100)*$AJ$22)*$AN$22)*$AH$22)*Calculator!$G$10)-((((N14/100)*$AJ$22)*$AN$22)*$AH$22)+((((N14/100)*$AJ$23)*$AH$23)),IF(Calculator!$O$6="SINGLEANOD",SUM((((N14/100)*$AJ$22)*$AH$22))+(((((N14/100)*$AJ$22)*$AN$22)*$AH$22)*Calculator!$G$11)-((((N14/100)*$AJ$22)*$AN$22)*$AH$22)+((((N14/100)*$AJ$23)*$AH$23)),IF(Calculator!$O$6="DUALBASE",SUM((((N14/100)*$AJ$22)*$AH$22))+(((((N14/100)*$AJ$22)*$AN$22)*$AH$22)*Calculator!$G$12)-((((N14/100)*$AJ$22)*$AN$22)*$AH$22)+((((N14/100)*$AJ$23)*$AH$23)),IF(Calculator!$O$6="DUALELEMENTS",SUM((((N14/100)*$AJ$22)*$AH$22))+(((((N14/100)*$AJ$22)*$AN$22)*$AH$22)*Calculator!$G$13)-((((N14/100)*$AJ$22)*$AN$22)*$AH$22)+((((N14/100)*$AJ$23)*$AH$23)),IF(Calculator!$O$6="DUALSPECTRUM",SUM((((N14/100)*$AJ$22)*$AH$22))+(((((N14/100)*$AJ$22)*$AN$22)*$AH$22)*Calculator!$G$15)-((((N14/100)*$AJ$22)*$AN$22)*$AH$22)+((((N14/100)*$AJ$23)*$AH$23)),IF(Calculator!$O$6="DUALHOMESTEAD",SUM((((N14/100)*$AJ$22)*$AH$22))+(((((N14/100)*$AJ$22)*$AN$22)*$AH$22)*Calculator!$G$14)-((((N14/100)*$AJ$22)*$AN$22)*$AH$22)+((((N14/100)*$AJ$23)*$AH$23)),IF(Calculator!$O$6="DUALBAND A",SUM((((N14/100)*$AJ$22)*$AH$22))+(((((N14/100)*$AJ$22)*$AN$22)*$AH$22)*Calculator!$G$16)-((((N14/100)*$AJ$22)*$AN$22)*$AH$22)+((((N14/100)*$AJ$23)*$AH$23)),IF(Calculator!$O$6="DUALBAND B",SUM((((N14/100)*$AJ$22)*$AH$22))+(((((N14/100)*$AJ$22)*$AN$22)*$AH$22)*Calculator!$G$17)-((((N14/100)*$AJ$22)*$AN$22)*$AH$22)+((((N14/100)*$AJ$23)*$AH$23)),IF(Calculator!$O$6="DUALBAND C",SUM((((N14/100)*$AJ$22)*$AH$22))+(((((N14/100)*$AJ$22)*$AN$22)*$AH$22)*Calculator!$G$18)-((((N14/100)*$AJ$22)*$AN$22)*$AH$22)+((((N14/100)*$AJ$23)*$AH$23)),IF(Calculator!$O$6="DUALBAND D",SUM((((N14/100)*$AJ$22)*$AH$22))+(((((N14/100)*$AJ$22)*$AN$22)*$AH$22)*Calculator!$G$19)-((((N14/100)*$AJ$22)*$AN$22)*$AH$22)+((((N14/100)*$AJ$23)*$AH$23)),IF(Calculator!$O$6="DUALURBANE",SUM((((N14/100)*$AJ$22)*$AH$22))+(((((N14/100)*$AJ$22)*$AN$22)*$AH$22)*Calculator!$G$20)-((((N14/100)*$AJ$22)*$AN$22)*$AH$22)+((((N14/100)*$AJ$23)*$AH$23)),IF(Calculator!$O$6="DUALSILVERANOD",SUM((((N14/100)*$AJ$22)*$AH$22))+(((((N14/100)*$AJ$22)*$AN$22)*$AH$22)*Calculator!$G$21)-((((N14/100)*$AJ$22)*$AN$22)*$AH$22)+((((N14/100)*$AJ$23)*$AH$23)),IF(Calculator!$O$6="DUALANOD",SUM((((N14/100)*$AJ$22)*$AH$22))+(((((N14/100)*$AJ$22)*$AN$22)*$AH$22)*Calculator!$G$22)-((((N14/100)*$AJ$22)*$AN$22)*$AH$22)+((((N14/100)*$AJ$23)*$AH$23))))))))))))))))))))))))</f>
        <v>743.66064407958982</v>
      </c>
    </row>
    <row r="15" spans="1:40">
      <c r="A15" s="8" t="s">
        <v>1376</v>
      </c>
      <c r="B15" s="2">
        <v>1600.9818408203123</v>
      </c>
      <c r="C15" s="2">
        <v>1619.6872387695312</v>
      </c>
      <c r="D15" s="2">
        <v>1638.4032244873047</v>
      </c>
      <c r="E15" s="2">
        <v>1657.1087499999999</v>
      </c>
      <c r="F15" s="2">
        <v>1675.8247357177734</v>
      </c>
      <c r="G15" s="2">
        <v>1697.6860540771484</v>
      </c>
      <c r="H15" s="2">
        <v>1716.4020397949218</v>
      </c>
      <c r="I15" s="2">
        <v>1735.1075653076171</v>
      </c>
      <c r="J15" s="2">
        <v>1753.8235510253905</v>
      </c>
      <c r="K15" s="2">
        <v>1772.5289489746092</v>
      </c>
      <c r="L15" s="2">
        <v>1794.3903948974607</v>
      </c>
      <c r="M15" s="2">
        <v>1813.1063806152342</v>
      </c>
      <c r="N15" s="2">
        <v>1831.8119061279297</v>
      </c>
      <c r="P15" s="52">
        <v>2200</v>
      </c>
      <c r="Q15" s="2">
        <f>IF(Calculator!$O$6="SINGLEBASE",SUM((((B15/100)*$AJ$22)*$AH$22))+((((B15/100)*$AJ$23)*$AH$23)),IF(Calculator!$O$6="SINGLEELEMENTS",SUM((((B15/100)*$AJ$22)*$AH$22))+(((((B15/100)*$AJ$22)*$AN$22)*$AH$22)*Calculator!$G$2)-((((B15/100)*$AJ$22)*$AN$22)*$AH$22)+((((B15/100)*$AJ$23)*$AH$23)),IF(Calculator!$O$6="SINGLESPECTRUM",SUM((((B15/100)*$AJ$22)*$AH$22))+(((((B15/100)*$AJ$22)*$AN$22)*$AH$22)*Calculator!$G$4)-((((B15/100)*$AJ$22)*$AN$22)*$AH$22)+((((B15/100)*$AJ$23)*$AH$23)),IF(Calculator!$O$6="SINGLEHOMESTEAD",SUM((((B15/100)*$AJ$22)*$AH$22))+(((((B15/100)*$AJ$22)*$AN$22)*$AH$22)*Calculator!$G$3)-((((B15/100)*$AJ$22)*$AN$22)*$AH$22)+((((B15/100)*$AJ$23)*$AH$23)),IF(Calculator!$O$6="SINGLEBAND A",SUM((((B15/100)*$AJ$22)*$AH$22))+(((((B15/100)*$AJ$22)*$AN$22)*$AH$22)*Calculator!$G$5)-((((B15/100)*$AJ$22)*$AN$22)*$AH$22)+((((B15/100)*$AJ$23)*$AH$23)),IF(Calculator!$O$6="SINGLEBAND B",SUM((((B15/100)*$AJ$22)*$AH$22))+(((((B15/100)*$AJ$22)*$AN$22)*$AH$22)*Calculator!$G$6)-((((B15/100)*$AJ$22)*$AN$22)*$AH$22)+((((B15/100)*$AJ$23)*$AH$23)),IF(Calculator!$O$6="SINGLEBAND C",SUM((((B15/100)*$AJ$22)*$AH$22))+(((((B15/100)*$AJ$22)*$AN$22)*$AH$22)*Calculator!$G$7)-((((B15/100)*$AJ$22)*$AN$22)*$AH$22)+((((B15/100)*$AJ$23)*$AH$23)),IF(Calculator!$O$6="SINGLEBAND D",SUM((((B15/100)*$AJ$22)*$AH$22))+(((((B15/100)*$AJ$22)*$AN$22)*$AH$22)*Calculator!$G$8)-((((B15/100)*$AJ$22)*$AN$22)*$AH$22)+((((B15/100)*$AJ$23)*$AH$23)),IF(Calculator!$O$6="SINGLEURBANE",SUM((((B15/100)*$AJ$22)*$AH$22))+(((((B15/100)*$AJ$22)*$AN$22)*$AH$22)*Calculator!$G$9)-((((B15/100)*$AJ$22)*$AN$22)*$AH$22)+((((B15/100)*$AJ$23)*$AH$23)),IF(Calculator!$O$6="SINGLESILVERANOD",SUM((((B15/100)*$AJ$22)*$AH$22))+(((((B15/100)*$AJ$22)*$AN$22)*$AH$22)*Calculator!$G$10)-((((B15/100)*$AJ$22)*$AN$22)*$AH$22)+((((B15/100)*$AJ$23)*$AH$23)),IF(Calculator!$O$6="SINGLEANOD",SUM((((B15/100)*$AJ$22)*$AH$22))+(((((B15/100)*$AJ$22)*$AN$22)*$AH$22)*Calculator!$G$11)-((((B15/100)*$AJ$22)*$AN$22)*$AH$22)+((((B15/100)*$AJ$23)*$AH$23)),IF(Calculator!$O$6="DUALBASE",SUM((((B15/100)*$AJ$22)*$AH$22))+(((((B15/100)*$AJ$22)*$AN$22)*$AH$22)*Calculator!$G$12)-((((B15/100)*$AJ$22)*$AN$22)*$AH$22)+((((B15/100)*$AJ$23)*$AH$23)),IF(Calculator!$O$6="DUALELEMENTS",SUM((((B15/100)*$AJ$22)*$AH$22))+(((((B15/100)*$AJ$22)*$AN$22)*$AH$22)*Calculator!$G$13)-((((B15/100)*$AJ$22)*$AN$22)*$AH$22)+((((B15/100)*$AJ$23)*$AH$23)),IF(Calculator!$O$6="DUALSPECTRUM",SUM((((B15/100)*$AJ$22)*$AH$22))+(((((B15/100)*$AJ$22)*$AN$22)*$AH$22)*Calculator!$G$15)-((((B15/100)*$AJ$22)*$AN$22)*$AH$22)+((((B15/100)*$AJ$23)*$AH$23)),IF(Calculator!$O$6="DUALHOMESTEAD",SUM((((B15/100)*$AJ$22)*$AH$22))+(((((B15/100)*$AJ$22)*$AN$22)*$AH$22)*Calculator!$G$14)-((((B15/100)*$AJ$22)*$AN$22)*$AH$22)+((((B15/100)*$AJ$23)*$AH$23)),IF(Calculator!$O$6="DUALBAND A",SUM((((B15/100)*$AJ$22)*$AH$22))+(((((B15/100)*$AJ$22)*$AN$22)*$AH$22)*Calculator!$G$16)-((((B15/100)*$AJ$22)*$AN$22)*$AH$22)+((((B15/100)*$AJ$23)*$AH$23)),IF(Calculator!$O$6="DUALBAND B",SUM((((B15/100)*$AJ$22)*$AH$22))+(((((B15/100)*$AJ$22)*$AN$22)*$AH$22)*Calculator!$G$17)-((((B15/100)*$AJ$22)*$AN$22)*$AH$22)+((((B15/100)*$AJ$23)*$AH$23)),IF(Calculator!$O$6="DUALBAND C",SUM((((B15/100)*$AJ$22)*$AH$22))+(((((B15/100)*$AJ$22)*$AN$22)*$AH$22)*Calculator!$G$18)-((((B15/100)*$AJ$22)*$AN$22)*$AH$22)+((((B15/100)*$AJ$23)*$AH$23)),IF(Calculator!$O$6="DUALBAND D",SUM((((B15/100)*$AJ$22)*$AH$22))+(((((B15/100)*$AJ$22)*$AN$22)*$AH$22)*Calculator!$G$19)-((((B15/100)*$AJ$22)*$AN$22)*$AH$22)+((((B15/100)*$AJ$23)*$AH$23)),IF(Calculator!$O$6="DUALURBANE",SUM((((B15/100)*$AJ$22)*$AH$22))+(((((B15/100)*$AJ$22)*$AN$22)*$AH$22)*Calculator!$G$20)-((((B15/100)*$AJ$22)*$AN$22)*$AH$22)+((((B15/100)*$AJ$23)*$AH$23)),IF(Calculator!$O$6="DUALSILVERANOD",SUM((((B15/100)*$AJ$22)*$AH$22))+(((((B15/100)*$AJ$22)*$AN$22)*$AH$22)*Calculator!$G$21)-((((B15/100)*$AJ$22)*$AN$22)*$AH$22)+((((B15/100)*$AJ$23)*$AH$23)),IF(Calculator!$O$6="DUALANOD",SUM((((B15/100)*$AJ$22)*$AH$22))+(((((B15/100)*$AJ$22)*$AN$22)*$AH$22)*Calculator!$G$22)-((((B15/100)*$AJ$22)*$AN$22)*$AH$22)+((((B15/100)*$AJ$23)*$AH$23))))))))))))))))))))))))</f>
        <v>656.40255473632806</v>
      </c>
      <c r="R15" s="2">
        <f>IF(Calculator!$O$6="SINGLEBASE",SUM((((C15/100)*$AJ$22)*$AH$22))+((((C15/100)*$AJ$23)*$AH$23)),IF(Calculator!$O$6="SINGLEELEMENTS",SUM((((C15/100)*$AJ$22)*$AH$22))+(((((C15/100)*$AJ$22)*$AN$22)*$AH$22)*Calculator!$G$2)-((((C15/100)*$AJ$22)*$AN$22)*$AH$22)+((((C15/100)*$AJ$23)*$AH$23)),IF(Calculator!$O$6="SINGLESPECTRUM",SUM((((C15/100)*$AJ$22)*$AH$22))+(((((C15/100)*$AJ$22)*$AN$22)*$AH$22)*Calculator!$G$4)-((((C15/100)*$AJ$22)*$AN$22)*$AH$22)+((((C15/100)*$AJ$23)*$AH$23)),IF(Calculator!$O$6="SINGLEHOMESTEAD",SUM((((C15/100)*$AJ$22)*$AH$22))+(((((C15/100)*$AJ$22)*$AN$22)*$AH$22)*Calculator!$G$3)-((((C15/100)*$AJ$22)*$AN$22)*$AH$22)+((((C15/100)*$AJ$23)*$AH$23)),IF(Calculator!$O$6="SINGLEBAND A",SUM((((C15/100)*$AJ$22)*$AH$22))+(((((C15/100)*$AJ$22)*$AN$22)*$AH$22)*Calculator!$G$5)-((((C15/100)*$AJ$22)*$AN$22)*$AH$22)+((((C15/100)*$AJ$23)*$AH$23)),IF(Calculator!$O$6="SINGLEBAND B",SUM((((C15/100)*$AJ$22)*$AH$22))+(((((C15/100)*$AJ$22)*$AN$22)*$AH$22)*Calculator!$G$6)-((((C15/100)*$AJ$22)*$AN$22)*$AH$22)+((((C15/100)*$AJ$23)*$AH$23)),IF(Calculator!$O$6="SINGLEBAND C",SUM((((C15/100)*$AJ$22)*$AH$22))+(((((C15/100)*$AJ$22)*$AN$22)*$AH$22)*Calculator!$G$7)-((((C15/100)*$AJ$22)*$AN$22)*$AH$22)+((((C15/100)*$AJ$23)*$AH$23)),IF(Calculator!$O$6="SINGLEBAND D",SUM((((C15/100)*$AJ$22)*$AH$22))+(((((C15/100)*$AJ$22)*$AN$22)*$AH$22)*Calculator!$G$8)-((((C15/100)*$AJ$22)*$AN$22)*$AH$22)+((((C15/100)*$AJ$23)*$AH$23)),IF(Calculator!$O$6="SINGLEURBANE",SUM((((C15/100)*$AJ$22)*$AH$22))+(((((C15/100)*$AJ$22)*$AN$22)*$AH$22)*Calculator!$G$9)-((((C15/100)*$AJ$22)*$AN$22)*$AH$22)+((((C15/100)*$AJ$23)*$AH$23)),IF(Calculator!$O$6="SINGLESILVERANOD",SUM((((C15/100)*$AJ$22)*$AH$22))+(((((C15/100)*$AJ$22)*$AN$22)*$AH$22)*Calculator!$G$10)-((((C15/100)*$AJ$22)*$AN$22)*$AH$22)+((((C15/100)*$AJ$23)*$AH$23)),IF(Calculator!$O$6="SINGLEANOD",SUM((((C15/100)*$AJ$22)*$AH$22))+(((((C15/100)*$AJ$22)*$AN$22)*$AH$22)*Calculator!$G$11)-((((C15/100)*$AJ$22)*$AN$22)*$AH$22)+((((C15/100)*$AJ$23)*$AH$23)),IF(Calculator!$O$6="DUALBASE",SUM((((C15/100)*$AJ$22)*$AH$22))+(((((C15/100)*$AJ$22)*$AN$22)*$AH$22)*Calculator!$G$12)-((((C15/100)*$AJ$22)*$AN$22)*$AH$22)+((((C15/100)*$AJ$23)*$AH$23)),IF(Calculator!$O$6="DUALELEMENTS",SUM((((C15/100)*$AJ$22)*$AH$22))+(((((C15/100)*$AJ$22)*$AN$22)*$AH$22)*Calculator!$G$13)-((((C15/100)*$AJ$22)*$AN$22)*$AH$22)+((((C15/100)*$AJ$23)*$AH$23)),IF(Calculator!$O$6="DUALSPECTRUM",SUM((((C15/100)*$AJ$22)*$AH$22))+(((((C15/100)*$AJ$22)*$AN$22)*$AH$22)*Calculator!$G$15)-((((C15/100)*$AJ$22)*$AN$22)*$AH$22)+((((C15/100)*$AJ$23)*$AH$23)),IF(Calculator!$O$6="DUALHOMESTEAD",SUM((((C15/100)*$AJ$22)*$AH$22))+(((((C15/100)*$AJ$22)*$AN$22)*$AH$22)*Calculator!$G$14)-((((C15/100)*$AJ$22)*$AN$22)*$AH$22)+((((C15/100)*$AJ$23)*$AH$23)),IF(Calculator!$O$6="DUALBAND A",SUM((((C15/100)*$AJ$22)*$AH$22))+(((((C15/100)*$AJ$22)*$AN$22)*$AH$22)*Calculator!$G$16)-((((C15/100)*$AJ$22)*$AN$22)*$AH$22)+((((C15/100)*$AJ$23)*$AH$23)),IF(Calculator!$O$6="DUALBAND B",SUM((((C15/100)*$AJ$22)*$AH$22))+(((((C15/100)*$AJ$22)*$AN$22)*$AH$22)*Calculator!$G$17)-((((C15/100)*$AJ$22)*$AN$22)*$AH$22)+((((C15/100)*$AJ$23)*$AH$23)),IF(Calculator!$O$6="DUALBAND C",SUM((((C15/100)*$AJ$22)*$AH$22))+(((((C15/100)*$AJ$22)*$AN$22)*$AH$22)*Calculator!$G$18)-((((C15/100)*$AJ$22)*$AN$22)*$AH$22)+((((C15/100)*$AJ$23)*$AH$23)),IF(Calculator!$O$6="DUALBAND D",SUM((((C15/100)*$AJ$22)*$AH$22))+(((((C15/100)*$AJ$22)*$AN$22)*$AH$22)*Calculator!$G$19)-((((C15/100)*$AJ$22)*$AN$22)*$AH$22)+((((C15/100)*$AJ$23)*$AH$23)),IF(Calculator!$O$6="DUALURBANE",SUM((((C15/100)*$AJ$22)*$AH$22))+(((((C15/100)*$AJ$22)*$AN$22)*$AH$22)*Calculator!$G$20)-((((C15/100)*$AJ$22)*$AN$22)*$AH$22)+((((C15/100)*$AJ$23)*$AH$23)),IF(Calculator!$O$6="DUALSILVERANOD",SUM((((C15/100)*$AJ$22)*$AH$22))+(((((C15/100)*$AJ$22)*$AN$22)*$AH$22)*Calculator!$G$21)-((((C15/100)*$AJ$22)*$AN$22)*$AH$22)+((((C15/100)*$AJ$23)*$AH$23)),IF(Calculator!$O$6="DUALANOD",SUM((((C15/100)*$AJ$22)*$AH$22))+(((((C15/100)*$AJ$22)*$AN$22)*$AH$22)*Calculator!$G$22)-((((C15/100)*$AJ$22)*$AN$22)*$AH$22)+((((C15/100)*$AJ$23)*$AH$23))))))))))))))))))))))))</f>
        <v>664.07176789550772</v>
      </c>
      <c r="S15" s="2">
        <f>IF(Calculator!$O$6="SINGLEBASE",SUM((((D15/100)*$AJ$22)*$AH$22))+((((D15/100)*$AJ$23)*$AH$23)),IF(Calculator!$O$6="SINGLEELEMENTS",SUM((((D15/100)*$AJ$22)*$AH$22))+(((((D15/100)*$AJ$22)*$AN$22)*$AH$22)*Calculator!$G$2)-((((D15/100)*$AJ$22)*$AN$22)*$AH$22)+((((D15/100)*$AJ$23)*$AH$23)),IF(Calculator!$O$6="SINGLESPECTRUM",SUM((((D15/100)*$AJ$22)*$AH$22))+(((((D15/100)*$AJ$22)*$AN$22)*$AH$22)*Calculator!$G$4)-((((D15/100)*$AJ$22)*$AN$22)*$AH$22)+((((D15/100)*$AJ$23)*$AH$23)),IF(Calculator!$O$6="SINGLEHOMESTEAD",SUM((((D15/100)*$AJ$22)*$AH$22))+(((((D15/100)*$AJ$22)*$AN$22)*$AH$22)*Calculator!$G$3)-((((D15/100)*$AJ$22)*$AN$22)*$AH$22)+((((D15/100)*$AJ$23)*$AH$23)),IF(Calculator!$O$6="SINGLEBAND A",SUM((((D15/100)*$AJ$22)*$AH$22))+(((((D15/100)*$AJ$22)*$AN$22)*$AH$22)*Calculator!$G$5)-((((D15/100)*$AJ$22)*$AN$22)*$AH$22)+((((D15/100)*$AJ$23)*$AH$23)),IF(Calculator!$O$6="SINGLEBAND B",SUM((((D15/100)*$AJ$22)*$AH$22))+(((((D15/100)*$AJ$22)*$AN$22)*$AH$22)*Calculator!$G$6)-((((D15/100)*$AJ$22)*$AN$22)*$AH$22)+((((D15/100)*$AJ$23)*$AH$23)),IF(Calculator!$O$6="SINGLEBAND C",SUM((((D15/100)*$AJ$22)*$AH$22))+(((((D15/100)*$AJ$22)*$AN$22)*$AH$22)*Calculator!$G$7)-((((D15/100)*$AJ$22)*$AN$22)*$AH$22)+((((D15/100)*$AJ$23)*$AH$23)),IF(Calculator!$O$6="SINGLEBAND D",SUM((((D15/100)*$AJ$22)*$AH$22))+(((((D15/100)*$AJ$22)*$AN$22)*$AH$22)*Calculator!$G$8)-((((D15/100)*$AJ$22)*$AN$22)*$AH$22)+((((D15/100)*$AJ$23)*$AH$23)),IF(Calculator!$O$6="SINGLEURBANE",SUM((((D15/100)*$AJ$22)*$AH$22))+(((((D15/100)*$AJ$22)*$AN$22)*$AH$22)*Calculator!$G$9)-((((D15/100)*$AJ$22)*$AN$22)*$AH$22)+((((D15/100)*$AJ$23)*$AH$23)),IF(Calculator!$O$6="SINGLESILVERANOD",SUM((((D15/100)*$AJ$22)*$AH$22))+(((((D15/100)*$AJ$22)*$AN$22)*$AH$22)*Calculator!$G$10)-((((D15/100)*$AJ$22)*$AN$22)*$AH$22)+((((D15/100)*$AJ$23)*$AH$23)),IF(Calculator!$O$6="SINGLEANOD",SUM((((D15/100)*$AJ$22)*$AH$22))+(((((D15/100)*$AJ$22)*$AN$22)*$AH$22)*Calculator!$G$11)-((((D15/100)*$AJ$22)*$AN$22)*$AH$22)+((((D15/100)*$AJ$23)*$AH$23)),IF(Calculator!$O$6="DUALBASE",SUM((((D15/100)*$AJ$22)*$AH$22))+(((((D15/100)*$AJ$22)*$AN$22)*$AH$22)*Calculator!$G$12)-((((D15/100)*$AJ$22)*$AN$22)*$AH$22)+((((D15/100)*$AJ$23)*$AH$23)),IF(Calculator!$O$6="DUALELEMENTS",SUM((((D15/100)*$AJ$22)*$AH$22))+(((((D15/100)*$AJ$22)*$AN$22)*$AH$22)*Calculator!$G$13)-((((D15/100)*$AJ$22)*$AN$22)*$AH$22)+((((D15/100)*$AJ$23)*$AH$23)),IF(Calculator!$O$6="DUALSPECTRUM",SUM((((D15/100)*$AJ$22)*$AH$22))+(((((D15/100)*$AJ$22)*$AN$22)*$AH$22)*Calculator!$G$15)-((((D15/100)*$AJ$22)*$AN$22)*$AH$22)+((((D15/100)*$AJ$23)*$AH$23)),IF(Calculator!$O$6="DUALHOMESTEAD",SUM((((D15/100)*$AJ$22)*$AH$22))+(((((D15/100)*$AJ$22)*$AN$22)*$AH$22)*Calculator!$G$14)-((((D15/100)*$AJ$22)*$AN$22)*$AH$22)+((((D15/100)*$AJ$23)*$AH$23)),IF(Calculator!$O$6="DUALBAND A",SUM((((D15/100)*$AJ$22)*$AH$22))+(((((D15/100)*$AJ$22)*$AN$22)*$AH$22)*Calculator!$G$16)-((((D15/100)*$AJ$22)*$AN$22)*$AH$22)+((((D15/100)*$AJ$23)*$AH$23)),IF(Calculator!$O$6="DUALBAND B",SUM((((D15/100)*$AJ$22)*$AH$22))+(((((D15/100)*$AJ$22)*$AN$22)*$AH$22)*Calculator!$G$17)-((((D15/100)*$AJ$22)*$AN$22)*$AH$22)+((((D15/100)*$AJ$23)*$AH$23)),IF(Calculator!$O$6="DUALBAND C",SUM((((D15/100)*$AJ$22)*$AH$22))+(((((D15/100)*$AJ$22)*$AN$22)*$AH$22)*Calculator!$G$18)-((((D15/100)*$AJ$22)*$AN$22)*$AH$22)+((((D15/100)*$AJ$23)*$AH$23)),IF(Calculator!$O$6="DUALBAND D",SUM((((D15/100)*$AJ$22)*$AH$22))+(((((D15/100)*$AJ$22)*$AN$22)*$AH$22)*Calculator!$G$19)-((((D15/100)*$AJ$22)*$AN$22)*$AH$22)+((((D15/100)*$AJ$23)*$AH$23)),IF(Calculator!$O$6="DUALURBANE",SUM((((D15/100)*$AJ$22)*$AH$22))+(((((D15/100)*$AJ$22)*$AN$22)*$AH$22)*Calculator!$G$20)-((((D15/100)*$AJ$22)*$AN$22)*$AH$22)+((((D15/100)*$AJ$23)*$AH$23)),IF(Calculator!$O$6="DUALSILVERANOD",SUM((((D15/100)*$AJ$22)*$AH$22))+(((((D15/100)*$AJ$22)*$AN$22)*$AH$22)*Calculator!$G$21)-((((D15/100)*$AJ$22)*$AN$22)*$AH$22)+((((D15/100)*$AJ$23)*$AH$23)),IF(Calculator!$O$6="DUALANOD",SUM((((D15/100)*$AJ$22)*$AH$22))+(((((D15/100)*$AJ$22)*$AN$22)*$AH$22)*Calculator!$G$22)-((((D15/100)*$AJ$22)*$AN$22)*$AH$22)+((((D15/100)*$AJ$23)*$AH$23))))))))))))))))))))))))</f>
        <v>671.74532203979493</v>
      </c>
      <c r="T15" s="2">
        <f>IF(Calculator!$O$6="SINGLEBASE",SUM((((E15/100)*$AJ$22)*$AH$22))+((((E15/100)*$AJ$23)*$AH$23)),IF(Calculator!$O$6="SINGLEELEMENTS",SUM((((E15/100)*$AJ$22)*$AH$22))+(((((E15/100)*$AJ$22)*$AN$22)*$AH$22)*Calculator!$G$2)-((((E15/100)*$AJ$22)*$AN$22)*$AH$22)+((((E15/100)*$AJ$23)*$AH$23)),IF(Calculator!$O$6="SINGLESPECTRUM",SUM((((E15/100)*$AJ$22)*$AH$22))+(((((E15/100)*$AJ$22)*$AN$22)*$AH$22)*Calculator!$G$4)-((((E15/100)*$AJ$22)*$AN$22)*$AH$22)+((((E15/100)*$AJ$23)*$AH$23)),IF(Calculator!$O$6="SINGLEHOMESTEAD",SUM((((E15/100)*$AJ$22)*$AH$22))+(((((E15/100)*$AJ$22)*$AN$22)*$AH$22)*Calculator!$G$3)-((((E15/100)*$AJ$22)*$AN$22)*$AH$22)+((((E15/100)*$AJ$23)*$AH$23)),IF(Calculator!$O$6="SINGLEBAND A",SUM((((E15/100)*$AJ$22)*$AH$22))+(((((E15/100)*$AJ$22)*$AN$22)*$AH$22)*Calculator!$G$5)-((((E15/100)*$AJ$22)*$AN$22)*$AH$22)+((((E15/100)*$AJ$23)*$AH$23)),IF(Calculator!$O$6="SINGLEBAND B",SUM((((E15/100)*$AJ$22)*$AH$22))+(((((E15/100)*$AJ$22)*$AN$22)*$AH$22)*Calculator!$G$6)-((((E15/100)*$AJ$22)*$AN$22)*$AH$22)+((((E15/100)*$AJ$23)*$AH$23)),IF(Calculator!$O$6="SINGLEBAND C",SUM((((E15/100)*$AJ$22)*$AH$22))+(((((E15/100)*$AJ$22)*$AN$22)*$AH$22)*Calculator!$G$7)-((((E15/100)*$AJ$22)*$AN$22)*$AH$22)+((((E15/100)*$AJ$23)*$AH$23)),IF(Calculator!$O$6="SINGLEBAND D",SUM((((E15/100)*$AJ$22)*$AH$22))+(((((E15/100)*$AJ$22)*$AN$22)*$AH$22)*Calculator!$G$8)-((((E15/100)*$AJ$22)*$AN$22)*$AH$22)+((((E15/100)*$AJ$23)*$AH$23)),IF(Calculator!$O$6="SINGLEURBANE",SUM((((E15/100)*$AJ$22)*$AH$22))+(((((E15/100)*$AJ$22)*$AN$22)*$AH$22)*Calculator!$G$9)-((((E15/100)*$AJ$22)*$AN$22)*$AH$22)+((((E15/100)*$AJ$23)*$AH$23)),IF(Calculator!$O$6="SINGLESILVERANOD",SUM((((E15/100)*$AJ$22)*$AH$22))+(((((E15/100)*$AJ$22)*$AN$22)*$AH$22)*Calculator!$G$10)-((((E15/100)*$AJ$22)*$AN$22)*$AH$22)+((((E15/100)*$AJ$23)*$AH$23)),IF(Calculator!$O$6="SINGLEANOD",SUM((((E15/100)*$AJ$22)*$AH$22))+(((((E15/100)*$AJ$22)*$AN$22)*$AH$22)*Calculator!$G$11)-((((E15/100)*$AJ$22)*$AN$22)*$AH$22)+((((E15/100)*$AJ$23)*$AH$23)),IF(Calculator!$O$6="DUALBASE",SUM((((E15/100)*$AJ$22)*$AH$22))+(((((E15/100)*$AJ$22)*$AN$22)*$AH$22)*Calculator!$G$12)-((((E15/100)*$AJ$22)*$AN$22)*$AH$22)+((((E15/100)*$AJ$23)*$AH$23)),IF(Calculator!$O$6="DUALELEMENTS",SUM((((E15/100)*$AJ$22)*$AH$22))+(((((E15/100)*$AJ$22)*$AN$22)*$AH$22)*Calculator!$G$13)-((((E15/100)*$AJ$22)*$AN$22)*$AH$22)+((((E15/100)*$AJ$23)*$AH$23)),IF(Calculator!$O$6="DUALSPECTRUM",SUM((((E15/100)*$AJ$22)*$AH$22))+(((((E15/100)*$AJ$22)*$AN$22)*$AH$22)*Calculator!$G$15)-((((E15/100)*$AJ$22)*$AN$22)*$AH$22)+((((E15/100)*$AJ$23)*$AH$23)),IF(Calculator!$O$6="DUALHOMESTEAD",SUM((((E15/100)*$AJ$22)*$AH$22))+(((((E15/100)*$AJ$22)*$AN$22)*$AH$22)*Calculator!$G$14)-((((E15/100)*$AJ$22)*$AN$22)*$AH$22)+((((E15/100)*$AJ$23)*$AH$23)),IF(Calculator!$O$6="DUALBAND A",SUM((((E15/100)*$AJ$22)*$AH$22))+(((((E15/100)*$AJ$22)*$AN$22)*$AH$22)*Calculator!$G$16)-((((E15/100)*$AJ$22)*$AN$22)*$AH$22)+((((E15/100)*$AJ$23)*$AH$23)),IF(Calculator!$O$6="DUALBAND B",SUM((((E15/100)*$AJ$22)*$AH$22))+(((((E15/100)*$AJ$22)*$AN$22)*$AH$22)*Calculator!$G$17)-((((E15/100)*$AJ$22)*$AN$22)*$AH$22)+((((E15/100)*$AJ$23)*$AH$23)),IF(Calculator!$O$6="DUALBAND C",SUM((((E15/100)*$AJ$22)*$AH$22))+(((((E15/100)*$AJ$22)*$AN$22)*$AH$22)*Calculator!$G$18)-((((E15/100)*$AJ$22)*$AN$22)*$AH$22)+((((E15/100)*$AJ$23)*$AH$23)),IF(Calculator!$O$6="DUALBAND D",SUM((((E15/100)*$AJ$22)*$AH$22))+(((((E15/100)*$AJ$22)*$AN$22)*$AH$22)*Calculator!$G$19)-((((E15/100)*$AJ$22)*$AN$22)*$AH$22)+((((E15/100)*$AJ$23)*$AH$23)),IF(Calculator!$O$6="DUALURBANE",SUM((((E15/100)*$AJ$22)*$AH$22))+(((((E15/100)*$AJ$22)*$AN$22)*$AH$22)*Calculator!$G$20)-((((E15/100)*$AJ$22)*$AN$22)*$AH$22)+((((E15/100)*$AJ$23)*$AH$23)),IF(Calculator!$O$6="DUALSILVERANOD",SUM((((E15/100)*$AJ$22)*$AH$22))+(((((E15/100)*$AJ$22)*$AN$22)*$AH$22)*Calculator!$G$21)-((((E15/100)*$AJ$22)*$AN$22)*$AH$22)+((((E15/100)*$AJ$23)*$AH$23)),IF(Calculator!$O$6="DUALANOD",SUM((((E15/100)*$AJ$22)*$AH$22))+(((((E15/100)*$AJ$22)*$AN$22)*$AH$22)*Calculator!$G$22)-((((E15/100)*$AJ$22)*$AN$22)*$AH$22)+((((E15/100)*$AJ$23)*$AH$23))))))))))))))))))))))))</f>
        <v>679.41458749999993</v>
      </c>
      <c r="U15" s="2">
        <f>IF(Calculator!$O$6="SINGLEBASE",SUM((((F15/100)*$AJ$22)*$AH$22))+((((F15/100)*$AJ$23)*$AH$23)),IF(Calculator!$O$6="SINGLEELEMENTS",SUM((((F15/100)*$AJ$22)*$AH$22))+(((((F15/100)*$AJ$22)*$AN$22)*$AH$22)*Calculator!$G$2)-((((F15/100)*$AJ$22)*$AN$22)*$AH$22)+((((F15/100)*$AJ$23)*$AH$23)),IF(Calculator!$O$6="SINGLESPECTRUM",SUM((((F15/100)*$AJ$22)*$AH$22))+(((((F15/100)*$AJ$22)*$AN$22)*$AH$22)*Calculator!$G$4)-((((F15/100)*$AJ$22)*$AN$22)*$AH$22)+((((F15/100)*$AJ$23)*$AH$23)),IF(Calculator!$O$6="SINGLEHOMESTEAD",SUM((((F15/100)*$AJ$22)*$AH$22))+(((((F15/100)*$AJ$22)*$AN$22)*$AH$22)*Calculator!$G$3)-((((F15/100)*$AJ$22)*$AN$22)*$AH$22)+((((F15/100)*$AJ$23)*$AH$23)),IF(Calculator!$O$6="SINGLEBAND A",SUM((((F15/100)*$AJ$22)*$AH$22))+(((((F15/100)*$AJ$22)*$AN$22)*$AH$22)*Calculator!$G$5)-((((F15/100)*$AJ$22)*$AN$22)*$AH$22)+((((F15/100)*$AJ$23)*$AH$23)),IF(Calculator!$O$6="SINGLEBAND B",SUM((((F15/100)*$AJ$22)*$AH$22))+(((((F15/100)*$AJ$22)*$AN$22)*$AH$22)*Calculator!$G$6)-((((F15/100)*$AJ$22)*$AN$22)*$AH$22)+((((F15/100)*$AJ$23)*$AH$23)),IF(Calculator!$O$6="SINGLEBAND C",SUM((((F15/100)*$AJ$22)*$AH$22))+(((((F15/100)*$AJ$22)*$AN$22)*$AH$22)*Calculator!$G$7)-((((F15/100)*$AJ$22)*$AN$22)*$AH$22)+((((F15/100)*$AJ$23)*$AH$23)),IF(Calculator!$O$6="SINGLEBAND D",SUM((((F15/100)*$AJ$22)*$AH$22))+(((((F15/100)*$AJ$22)*$AN$22)*$AH$22)*Calculator!$G$8)-((((F15/100)*$AJ$22)*$AN$22)*$AH$22)+((((F15/100)*$AJ$23)*$AH$23)),IF(Calculator!$O$6="SINGLEURBANE",SUM((((F15/100)*$AJ$22)*$AH$22))+(((((F15/100)*$AJ$22)*$AN$22)*$AH$22)*Calculator!$G$9)-((((F15/100)*$AJ$22)*$AN$22)*$AH$22)+((((F15/100)*$AJ$23)*$AH$23)),IF(Calculator!$O$6="SINGLESILVERANOD",SUM((((F15/100)*$AJ$22)*$AH$22))+(((((F15/100)*$AJ$22)*$AN$22)*$AH$22)*Calculator!$G$10)-((((F15/100)*$AJ$22)*$AN$22)*$AH$22)+((((F15/100)*$AJ$23)*$AH$23)),IF(Calculator!$O$6="SINGLEANOD",SUM((((F15/100)*$AJ$22)*$AH$22))+(((((F15/100)*$AJ$22)*$AN$22)*$AH$22)*Calculator!$G$11)-((((F15/100)*$AJ$22)*$AN$22)*$AH$22)+((((F15/100)*$AJ$23)*$AH$23)),IF(Calculator!$O$6="DUALBASE",SUM((((F15/100)*$AJ$22)*$AH$22))+(((((F15/100)*$AJ$22)*$AN$22)*$AH$22)*Calculator!$G$12)-((((F15/100)*$AJ$22)*$AN$22)*$AH$22)+((((F15/100)*$AJ$23)*$AH$23)),IF(Calculator!$O$6="DUALELEMENTS",SUM((((F15/100)*$AJ$22)*$AH$22))+(((((F15/100)*$AJ$22)*$AN$22)*$AH$22)*Calculator!$G$13)-((((F15/100)*$AJ$22)*$AN$22)*$AH$22)+((((F15/100)*$AJ$23)*$AH$23)),IF(Calculator!$O$6="DUALSPECTRUM",SUM((((F15/100)*$AJ$22)*$AH$22))+(((((F15/100)*$AJ$22)*$AN$22)*$AH$22)*Calculator!$G$15)-((((F15/100)*$AJ$22)*$AN$22)*$AH$22)+((((F15/100)*$AJ$23)*$AH$23)),IF(Calculator!$O$6="DUALHOMESTEAD",SUM((((F15/100)*$AJ$22)*$AH$22))+(((((F15/100)*$AJ$22)*$AN$22)*$AH$22)*Calculator!$G$14)-((((F15/100)*$AJ$22)*$AN$22)*$AH$22)+((((F15/100)*$AJ$23)*$AH$23)),IF(Calculator!$O$6="DUALBAND A",SUM((((F15/100)*$AJ$22)*$AH$22))+(((((F15/100)*$AJ$22)*$AN$22)*$AH$22)*Calculator!$G$16)-((((F15/100)*$AJ$22)*$AN$22)*$AH$22)+((((F15/100)*$AJ$23)*$AH$23)),IF(Calculator!$O$6="DUALBAND B",SUM((((F15/100)*$AJ$22)*$AH$22))+(((((F15/100)*$AJ$22)*$AN$22)*$AH$22)*Calculator!$G$17)-((((F15/100)*$AJ$22)*$AN$22)*$AH$22)+((((F15/100)*$AJ$23)*$AH$23)),IF(Calculator!$O$6="DUALBAND C",SUM((((F15/100)*$AJ$22)*$AH$22))+(((((F15/100)*$AJ$22)*$AN$22)*$AH$22)*Calculator!$G$18)-((((F15/100)*$AJ$22)*$AN$22)*$AH$22)+((((F15/100)*$AJ$23)*$AH$23)),IF(Calculator!$O$6="DUALBAND D",SUM((((F15/100)*$AJ$22)*$AH$22))+(((((F15/100)*$AJ$22)*$AN$22)*$AH$22)*Calculator!$G$19)-((((F15/100)*$AJ$22)*$AN$22)*$AH$22)+((((F15/100)*$AJ$23)*$AH$23)),IF(Calculator!$O$6="DUALURBANE",SUM((((F15/100)*$AJ$22)*$AH$22))+(((((F15/100)*$AJ$22)*$AN$22)*$AH$22)*Calculator!$G$20)-((((F15/100)*$AJ$22)*$AN$22)*$AH$22)+((((F15/100)*$AJ$23)*$AH$23)),IF(Calculator!$O$6="DUALSILVERANOD",SUM((((F15/100)*$AJ$22)*$AH$22))+(((((F15/100)*$AJ$22)*$AN$22)*$AH$22)*Calculator!$G$21)-((((F15/100)*$AJ$22)*$AN$22)*$AH$22)+((((F15/100)*$AJ$23)*$AH$23)),IF(Calculator!$O$6="DUALANOD",SUM((((F15/100)*$AJ$22)*$AH$22))+(((((F15/100)*$AJ$22)*$AN$22)*$AH$22)*Calculator!$G$22)-((((F15/100)*$AJ$22)*$AN$22)*$AH$22)+((((F15/100)*$AJ$23)*$AH$23))))))))))))))))))))))))</f>
        <v>687.08814164428713</v>
      </c>
      <c r="V15" s="2">
        <f>IF(Calculator!$O$6="SINGLEBASE",SUM((((G15/100)*$AJ$22)*$AH$22))+((((G15/100)*$AJ$23)*$AH$23)),IF(Calculator!$O$6="SINGLEELEMENTS",SUM((((G15/100)*$AJ$22)*$AH$22))+(((((G15/100)*$AJ$22)*$AN$22)*$AH$22)*Calculator!$G$2)-((((G15/100)*$AJ$22)*$AN$22)*$AH$22)+((((G15/100)*$AJ$23)*$AH$23)),IF(Calculator!$O$6="SINGLESPECTRUM",SUM((((G15/100)*$AJ$22)*$AH$22))+(((((G15/100)*$AJ$22)*$AN$22)*$AH$22)*Calculator!$G$4)-((((G15/100)*$AJ$22)*$AN$22)*$AH$22)+((((G15/100)*$AJ$23)*$AH$23)),IF(Calculator!$O$6="SINGLEHOMESTEAD",SUM((((G15/100)*$AJ$22)*$AH$22))+(((((G15/100)*$AJ$22)*$AN$22)*$AH$22)*Calculator!$G$3)-((((G15/100)*$AJ$22)*$AN$22)*$AH$22)+((((G15/100)*$AJ$23)*$AH$23)),IF(Calculator!$O$6="SINGLEBAND A",SUM((((G15/100)*$AJ$22)*$AH$22))+(((((G15/100)*$AJ$22)*$AN$22)*$AH$22)*Calculator!$G$5)-((((G15/100)*$AJ$22)*$AN$22)*$AH$22)+((((G15/100)*$AJ$23)*$AH$23)),IF(Calculator!$O$6="SINGLEBAND B",SUM((((G15/100)*$AJ$22)*$AH$22))+(((((G15/100)*$AJ$22)*$AN$22)*$AH$22)*Calculator!$G$6)-((((G15/100)*$AJ$22)*$AN$22)*$AH$22)+((((G15/100)*$AJ$23)*$AH$23)),IF(Calculator!$O$6="SINGLEBAND C",SUM((((G15/100)*$AJ$22)*$AH$22))+(((((G15/100)*$AJ$22)*$AN$22)*$AH$22)*Calculator!$G$7)-((((G15/100)*$AJ$22)*$AN$22)*$AH$22)+((((G15/100)*$AJ$23)*$AH$23)),IF(Calculator!$O$6="SINGLEBAND D",SUM((((G15/100)*$AJ$22)*$AH$22))+(((((G15/100)*$AJ$22)*$AN$22)*$AH$22)*Calculator!$G$8)-((((G15/100)*$AJ$22)*$AN$22)*$AH$22)+((((G15/100)*$AJ$23)*$AH$23)),IF(Calculator!$O$6="SINGLEURBANE",SUM((((G15/100)*$AJ$22)*$AH$22))+(((((G15/100)*$AJ$22)*$AN$22)*$AH$22)*Calculator!$G$9)-((((G15/100)*$AJ$22)*$AN$22)*$AH$22)+((((G15/100)*$AJ$23)*$AH$23)),IF(Calculator!$O$6="SINGLESILVERANOD",SUM((((G15/100)*$AJ$22)*$AH$22))+(((((G15/100)*$AJ$22)*$AN$22)*$AH$22)*Calculator!$G$10)-((((G15/100)*$AJ$22)*$AN$22)*$AH$22)+((((G15/100)*$AJ$23)*$AH$23)),IF(Calculator!$O$6="SINGLEANOD",SUM((((G15/100)*$AJ$22)*$AH$22))+(((((G15/100)*$AJ$22)*$AN$22)*$AH$22)*Calculator!$G$11)-((((G15/100)*$AJ$22)*$AN$22)*$AH$22)+((((G15/100)*$AJ$23)*$AH$23)),IF(Calculator!$O$6="DUALBASE",SUM((((G15/100)*$AJ$22)*$AH$22))+(((((G15/100)*$AJ$22)*$AN$22)*$AH$22)*Calculator!$G$12)-((((G15/100)*$AJ$22)*$AN$22)*$AH$22)+((((G15/100)*$AJ$23)*$AH$23)),IF(Calculator!$O$6="DUALELEMENTS",SUM((((G15/100)*$AJ$22)*$AH$22))+(((((G15/100)*$AJ$22)*$AN$22)*$AH$22)*Calculator!$G$13)-((((G15/100)*$AJ$22)*$AN$22)*$AH$22)+((((G15/100)*$AJ$23)*$AH$23)),IF(Calculator!$O$6="DUALSPECTRUM",SUM((((G15/100)*$AJ$22)*$AH$22))+(((((G15/100)*$AJ$22)*$AN$22)*$AH$22)*Calculator!$G$15)-((((G15/100)*$AJ$22)*$AN$22)*$AH$22)+((((G15/100)*$AJ$23)*$AH$23)),IF(Calculator!$O$6="DUALHOMESTEAD",SUM((((G15/100)*$AJ$22)*$AH$22))+(((((G15/100)*$AJ$22)*$AN$22)*$AH$22)*Calculator!$G$14)-((((G15/100)*$AJ$22)*$AN$22)*$AH$22)+((((G15/100)*$AJ$23)*$AH$23)),IF(Calculator!$O$6="DUALBAND A",SUM((((G15/100)*$AJ$22)*$AH$22))+(((((G15/100)*$AJ$22)*$AN$22)*$AH$22)*Calculator!$G$16)-((((G15/100)*$AJ$22)*$AN$22)*$AH$22)+((((G15/100)*$AJ$23)*$AH$23)),IF(Calculator!$O$6="DUALBAND B",SUM((((G15/100)*$AJ$22)*$AH$22))+(((((G15/100)*$AJ$22)*$AN$22)*$AH$22)*Calculator!$G$17)-((((G15/100)*$AJ$22)*$AN$22)*$AH$22)+((((G15/100)*$AJ$23)*$AH$23)),IF(Calculator!$O$6="DUALBAND C",SUM((((G15/100)*$AJ$22)*$AH$22))+(((((G15/100)*$AJ$22)*$AN$22)*$AH$22)*Calculator!$G$18)-((((G15/100)*$AJ$22)*$AN$22)*$AH$22)+((((G15/100)*$AJ$23)*$AH$23)),IF(Calculator!$O$6="DUALBAND D",SUM((((G15/100)*$AJ$22)*$AH$22))+(((((G15/100)*$AJ$22)*$AN$22)*$AH$22)*Calculator!$G$19)-((((G15/100)*$AJ$22)*$AN$22)*$AH$22)+((((G15/100)*$AJ$23)*$AH$23)),IF(Calculator!$O$6="DUALURBANE",SUM((((G15/100)*$AJ$22)*$AH$22))+(((((G15/100)*$AJ$22)*$AN$22)*$AH$22)*Calculator!$G$20)-((((G15/100)*$AJ$22)*$AN$22)*$AH$22)+((((G15/100)*$AJ$23)*$AH$23)),IF(Calculator!$O$6="DUALSILVERANOD",SUM((((G15/100)*$AJ$22)*$AH$22))+(((((G15/100)*$AJ$22)*$AN$22)*$AH$22)*Calculator!$G$21)-((((G15/100)*$AJ$22)*$AN$22)*$AH$22)+((((G15/100)*$AJ$23)*$AH$23)),IF(Calculator!$O$6="DUALANOD",SUM((((G15/100)*$AJ$22)*$AH$22))+(((((G15/100)*$AJ$22)*$AN$22)*$AH$22)*Calculator!$G$22)-((((G15/100)*$AJ$22)*$AN$22)*$AH$22)+((((G15/100)*$AJ$23)*$AH$23))))))))))))))))))))))))</f>
        <v>696.05128217163087</v>
      </c>
      <c r="W15" s="2">
        <f>IF(Calculator!$O$6="SINGLEBASE",SUM((((H15/100)*$AJ$22)*$AH$22))+((((H15/100)*$AJ$23)*$AH$23)),IF(Calculator!$O$6="SINGLEELEMENTS",SUM((((H15/100)*$AJ$22)*$AH$22))+(((((H15/100)*$AJ$22)*$AN$22)*$AH$22)*Calculator!$G$2)-((((H15/100)*$AJ$22)*$AN$22)*$AH$22)+((((H15/100)*$AJ$23)*$AH$23)),IF(Calculator!$O$6="SINGLESPECTRUM",SUM((((H15/100)*$AJ$22)*$AH$22))+(((((H15/100)*$AJ$22)*$AN$22)*$AH$22)*Calculator!$G$4)-((((H15/100)*$AJ$22)*$AN$22)*$AH$22)+((((H15/100)*$AJ$23)*$AH$23)),IF(Calculator!$O$6="SINGLEHOMESTEAD",SUM((((H15/100)*$AJ$22)*$AH$22))+(((((H15/100)*$AJ$22)*$AN$22)*$AH$22)*Calculator!$G$3)-((((H15/100)*$AJ$22)*$AN$22)*$AH$22)+((((H15/100)*$AJ$23)*$AH$23)),IF(Calculator!$O$6="SINGLEBAND A",SUM((((H15/100)*$AJ$22)*$AH$22))+(((((H15/100)*$AJ$22)*$AN$22)*$AH$22)*Calculator!$G$5)-((((H15/100)*$AJ$22)*$AN$22)*$AH$22)+((((H15/100)*$AJ$23)*$AH$23)),IF(Calculator!$O$6="SINGLEBAND B",SUM((((H15/100)*$AJ$22)*$AH$22))+(((((H15/100)*$AJ$22)*$AN$22)*$AH$22)*Calculator!$G$6)-((((H15/100)*$AJ$22)*$AN$22)*$AH$22)+((((H15/100)*$AJ$23)*$AH$23)),IF(Calculator!$O$6="SINGLEBAND C",SUM((((H15/100)*$AJ$22)*$AH$22))+(((((H15/100)*$AJ$22)*$AN$22)*$AH$22)*Calculator!$G$7)-((((H15/100)*$AJ$22)*$AN$22)*$AH$22)+((((H15/100)*$AJ$23)*$AH$23)),IF(Calculator!$O$6="SINGLEBAND D",SUM((((H15/100)*$AJ$22)*$AH$22))+(((((H15/100)*$AJ$22)*$AN$22)*$AH$22)*Calculator!$G$8)-((((H15/100)*$AJ$22)*$AN$22)*$AH$22)+((((H15/100)*$AJ$23)*$AH$23)),IF(Calculator!$O$6="SINGLEURBANE",SUM((((H15/100)*$AJ$22)*$AH$22))+(((((H15/100)*$AJ$22)*$AN$22)*$AH$22)*Calculator!$G$9)-((((H15/100)*$AJ$22)*$AN$22)*$AH$22)+((((H15/100)*$AJ$23)*$AH$23)),IF(Calculator!$O$6="SINGLESILVERANOD",SUM((((H15/100)*$AJ$22)*$AH$22))+(((((H15/100)*$AJ$22)*$AN$22)*$AH$22)*Calculator!$G$10)-((((H15/100)*$AJ$22)*$AN$22)*$AH$22)+((((H15/100)*$AJ$23)*$AH$23)),IF(Calculator!$O$6="SINGLEANOD",SUM((((H15/100)*$AJ$22)*$AH$22))+(((((H15/100)*$AJ$22)*$AN$22)*$AH$22)*Calculator!$G$11)-((((H15/100)*$AJ$22)*$AN$22)*$AH$22)+((((H15/100)*$AJ$23)*$AH$23)),IF(Calculator!$O$6="DUALBASE",SUM((((H15/100)*$AJ$22)*$AH$22))+(((((H15/100)*$AJ$22)*$AN$22)*$AH$22)*Calculator!$G$12)-((((H15/100)*$AJ$22)*$AN$22)*$AH$22)+((((H15/100)*$AJ$23)*$AH$23)),IF(Calculator!$O$6="DUALELEMENTS",SUM((((H15/100)*$AJ$22)*$AH$22))+(((((H15/100)*$AJ$22)*$AN$22)*$AH$22)*Calculator!$G$13)-((((H15/100)*$AJ$22)*$AN$22)*$AH$22)+((((H15/100)*$AJ$23)*$AH$23)),IF(Calculator!$O$6="DUALSPECTRUM",SUM((((H15/100)*$AJ$22)*$AH$22))+(((((H15/100)*$AJ$22)*$AN$22)*$AH$22)*Calculator!$G$15)-((((H15/100)*$AJ$22)*$AN$22)*$AH$22)+((((H15/100)*$AJ$23)*$AH$23)),IF(Calculator!$O$6="DUALHOMESTEAD",SUM((((H15/100)*$AJ$22)*$AH$22))+(((((H15/100)*$AJ$22)*$AN$22)*$AH$22)*Calculator!$G$14)-((((H15/100)*$AJ$22)*$AN$22)*$AH$22)+((((H15/100)*$AJ$23)*$AH$23)),IF(Calculator!$O$6="DUALBAND A",SUM((((H15/100)*$AJ$22)*$AH$22))+(((((H15/100)*$AJ$22)*$AN$22)*$AH$22)*Calculator!$G$16)-((((H15/100)*$AJ$22)*$AN$22)*$AH$22)+((((H15/100)*$AJ$23)*$AH$23)),IF(Calculator!$O$6="DUALBAND B",SUM((((H15/100)*$AJ$22)*$AH$22))+(((((H15/100)*$AJ$22)*$AN$22)*$AH$22)*Calculator!$G$17)-((((H15/100)*$AJ$22)*$AN$22)*$AH$22)+((((H15/100)*$AJ$23)*$AH$23)),IF(Calculator!$O$6="DUALBAND C",SUM((((H15/100)*$AJ$22)*$AH$22))+(((((H15/100)*$AJ$22)*$AN$22)*$AH$22)*Calculator!$G$18)-((((H15/100)*$AJ$22)*$AN$22)*$AH$22)+((((H15/100)*$AJ$23)*$AH$23)),IF(Calculator!$O$6="DUALBAND D",SUM((((H15/100)*$AJ$22)*$AH$22))+(((((H15/100)*$AJ$22)*$AN$22)*$AH$22)*Calculator!$G$19)-((((H15/100)*$AJ$22)*$AN$22)*$AH$22)+((((H15/100)*$AJ$23)*$AH$23)),IF(Calculator!$O$6="DUALURBANE",SUM((((H15/100)*$AJ$22)*$AH$22))+(((((H15/100)*$AJ$22)*$AN$22)*$AH$22)*Calculator!$G$20)-((((H15/100)*$AJ$22)*$AN$22)*$AH$22)+((((H15/100)*$AJ$23)*$AH$23)),IF(Calculator!$O$6="DUALSILVERANOD",SUM((((H15/100)*$AJ$22)*$AH$22))+(((((H15/100)*$AJ$22)*$AN$22)*$AH$22)*Calculator!$G$21)-((((H15/100)*$AJ$22)*$AN$22)*$AH$22)+((((H15/100)*$AJ$23)*$AH$23)),IF(Calculator!$O$6="DUALANOD",SUM((((H15/100)*$AJ$22)*$AH$22))+(((((H15/100)*$AJ$22)*$AN$22)*$AH$22)*Calculator!$G$22)-((((H15/100)*$AJ$22)*$AN$22)*$AH$22)+((((H15/100)*$AJ$23)*$AH$23))))))))))))))))))))))))</f>
        <v>703.72483631591808</v>
      </c>
      <c r="X15" s="2">
        <f>IF(Calculator!$O$6="SINGLEBASE",SUM((((I15/100)*$AJ$22)*$AH$22))+((((I15/100)*$AJ$23)*$AH$23)),IF(Calculator!$O$6="SINGLEELEMENTS",SUM((((I15/100)*$AJ$22)*$AH$22))+(((((I15/100)*$AJ$22)*$AN$22)*$AH$22)*Calculator!$G$2)-((((I15/100)*$AJ$22)*$AN$22)*$AH$22)+((((I15/100)*$AJ$23)*$AH$23)),IF(Calculator!$O$6="SINGLESPECTRUM",SUM((((I15/100)*$AJ$22)*$AH$22))+(((((I15/100)*$AJ$22)*$AN$22)*$AH$22)*Calculator!$G$4)-((((I15/100)*$AJ$22)*$AN$22)*$AH$22)+((((I15/100)*$AJ$23)*$AH$23)),IF(Calculator!$O$6="SINGLEHOMESTEAD",SUM((((I15/100)*$AJ$22)*$AH$22))+(((((I15/100)*$AJ$22)*$AN$22)*$AH$22)*Calculator!$G$3)-((((I15/100)*$AJ$22)*$AN$22)*$AH$22)+((((I15/100)*$AJ$23)*$AH$23)),IF(Calculator!$O$6="SINGLEBAND A",SUM((((I15/100)*$AJ$22)*$AH$22))+(((((I15/100)*$AJ$22)*$AN$22)*$AH$22)*Calculator!$G$5)-((((I15/100)*$AJ$22)*$AN$22)*$AH$22)+((((I15/100)*$AJ$23)*$AH$23)),IF(Calculator!$O$6="SINGLEBAND B",SUM((((I15/100)*$AJ$22)*$AH$22))+(((((I15/100)*$AJ$22)*$AN$22)*$AH$22)*Calculator!$G$6)-((((I15/100)*$AJ$22)*$AN$22)*$AH$22)+((((I15/100)*$AJ$23)*$AH$23)),IF(Calculator!$O$6="SINGLEBAND C",SUM((((I15/100)*$AJ$22)*$AH$22))+(((((I15/100)*$AJ$22)*$AN$22)*$AH$22)*Calculator!$G$7)-((((I15/100)*$AJ$22)*$AN$22)*$AH$22)+((((I15/100)*$AJ$23)*$AH$23)),IF(Calculator!$O$6="SINGLEBAND D",SUM((((I15/100)*$AJ$22)*$AH$22))+(((((I15/100)*$AJ$22)*$AN$22)*$AH$22)*Calculator!$G$8)-((((I15/100)*$AJ$22)*$AN$22)*$AH$22)+((((I15/100)*$AJ$23)*$AH$23)),IF(Calculator!$O$6="SINGLEURBANE",SUM((((I15/100)*$AJ$22)*$AH$22))+(((((I15/100)*$AJ$22)*$AN$22)*$AH$22)*Calculator!$G$9)-((((I15/100)*$AJ$22)*$AN$22)*$AH$22)+((((I15/100)*$AJ$23)*$AH$23)),IF(Calculator!$O$6="SINGLESILVERANOD",SUM((((I15/100)*$AJ$22)*$AH$22))+(((((I15/100)*$AJ$22)*$AN$22)*$AH$22)*Calculator!$G$10)-((((I15/100)*$AJ$22)*$AN$22)*$AH$22)+((((I15/100)*$AJ$23)*$AH$23)),IF(Calculator!$O$6="SINGLEANOD",SUM((((I15/100)*$AJ$22)*$AH$22))+(((((I15/100)*$AJ$22)*$AN$22)*$AH$22)*Calculator!$G$11)-((((I15/100)*$AJ$22)*$AN$22)*$AH$22)+((((I15/100)*$AJ$23)*$AH$23)),IF(Calculator!$O$6="DUALBASE",SUM((((I15/100)*$AJ$22)*$AH$22))+(((((I15/100)*$AJ$22)*$AN$22)*$AH$22)*Calculator!$G$12)-((((I15/100)*$AJ$22)*$AN$22)*$AH$22)+((((I15/100)*$AJ$23)*$AH$23)),IF(Calculator!$O$6="DUALELEMENTS",SUM((((I15/100)*$AJ$22)*$AH$22))+(((((I15/100)*$AJ$22)*$AN$22)*$AH$22)*Calculator!$G$13)-((((I15/100)*$AJ$22)*$AN$22)*$AH$22)+((((I15/100)*$AJ$23)*$AH$23)),IF(Calculator!$O$6="DUALSPECTRUM",SUM((((I15/100)*$AJ$22)*$AH$22))+(((((I15/100)*$AJ$22)*$AN$22)*$AH$22)*Calculator!$G$15)-((((I15/100)*$AJ$22)*$AN$22)*$AH$22)+((((I15/100)*$AJ$23)*$AH$23)),IF(Calculator!$O$6="DUALHOMESTEAD",SUM((((I15/100)*$AJ$22)*$AH$22))+(((((I15/100)*$AJ$22)*$AN$22)*$AH$22)*Calculator!$G$14)-((((I15/100)*$AJ$22)*$AN$22)*$AH$22)+((((I15/100)*$AJ$23)*$AH$23)),IF(Calculator!$O$6="DUALBAND A",SUM((((I15/100)*$AJ$22)*$AH$22))+(((((I15/100)*$AJ$22)*$AN$22)*$AH$22)*Calculator!$G$16)-((((I15/100)*$AJ$22)*$AN$22)*$AH$22)+((((I15/100)*$AJ$23)*$AH$23)),IF(Calculator!$O$6="DUALBAND B",SUM((((I15/100)*$AJ$22)*$AH$22))+(((((I15/100)*$AJ$22)*$AN$22)*$AH$22)*Calculator!$G$17)-((((I15/100)*$AJ$22)*$AN$22)*$AH$22)+((((I15/100)*$AJ$23)*$AH$23)),IF(Calculator!$O$6="DUALBAND C",SUM((((I15/100)*$AJ$22)*$AH$22))+(((((I15/100)*$AJ$22)*$AN$22)*$AH$22)*Calculator!$G$18)-((((I15/100)*$AJ$22)*$AN$22)*$AH$22)+((((I15/100)*$AJ$23)*$AH$23)),IF(Calculator!$O$6="DUALBAND D",SUM((((I15/100)*$AJ$22)*$AH$22))+(((((I15/100)*$AJ$22)*$AN$22)*$AH$22)*Calculator!$G$19)-((((I15/100)*$AJ$22)*$AN$22)*$AH$22)+((((I15/100)*$AJ$23)*$AH$23)),IF(Calculator!$O$6="DUALURBANE",SUM((((I15/100)*$AJ$22)*$AH$22))+(((((I15/100)*$AJ$22)*$AN$22)*$AH$22)*Calculator!$G$20)-((((I15/100)*$AJ$22)*$AN$22)*$AH$22)+((((I15/100)*$AJ$23)*$AH$23)),IF(Calculator!$O$6="DUALSILVERANOD",SUM((((I15/100)*$AJ$22)*$AH$22))+(((((I15/100)*$AJ$22)*$AN$22)*$AH$22)*Calculator!$G$21)-((((I15/100)*$AJ$22)*$AN$22)*$AH$22)+((((I15/100)*$AJ$23)*$AH$23)),IF(Calculator!$O$6="DUALANOD",SUM((((I15/100)*$AJ$22)*$AH$22))+(((((I15/100)*$AJ$22)*$AN$22)*$AH$22)*Calculator!$G$22)-((((I15/100)*$AJ$22)*$AN$22)*$AH$22)+((((I15/100)*$AJ$23)*$AH$23))))))))))))))))))))))))</f>
        <v>711.39410177612297</v>
      </c>
      <c r="Y15" s="2">
        <f>IF(Calculator!$O$6="SINGLEBASE",SUM((((J15/100)*$AJ$22)*$AH$22))+((((J15/100)*$AJ$23)*$AH$23)),IF(Calculator!$O$6="SINGLEELEMENTS",SUM((((J15/100)*$AJ$22)*$AH$22))+(((((J15/100)*$AJ$22)*$AN$22)*$AH$22)*Calculator!$G$2)-((((J15/100)*$AJ$22)*$AN$22)*$AH$22)+((((J15/100)*$AJ$23)*$AH$23)),IF(Calculator!$O$6="SINGLESPECTRUM",SUM((((J15/100)*$AJ$22)*$AH$22))+(((((J15/100)*$AJ$22)*$AN$22)*$AH$22)*Calculator!$G$4)-((((J15/100)*$AJ$22)*$AN$22)*$AH$22)+((((J15/100)*$AJ$23)*$AH$23)),IF(Calculator!$O$6="SINGLEHOMESTEAD",SUM((((J15/100)*$AJ$22)*$AH$22))+(((((J15/100)*$AJ$22)*$AN$22)*$AH$22)*Calculator!$G$3)-((((J15/100)*$AJ$22)*$AN$22)*$AH$22)+((((J15/100)*$AJ$23)*$AH$23)),IF(Calculator!$O$6="SINGLEBAND A",SUM((((J15/100)*$AJ$22)*$AH$22))+(((((J15/100)*$AJ$22)*$AN$22)*$AH$22)*Calculator!$G$5)-((((J15/100)*$AJ$22)*$AN$22)*$AH$22)+((((J15/100)*$AJ$23)*$AH$23)),IF(Calculator!$O$6="SINGLEBAND B",SUM((((J15/100)*$AJ$22)*$AH$22))+(((((J15/100)*$AJ$22)*$AN$22)*$AH$22)*Calculator!$G$6)-((((J15/100)*$AJ$22)*$AN$22)*$AH$22)+((((J15/100)*$AJ$23)*$AH$23)),IF(Calculator!$O$6="SINGLEBAND C",SUM((((J15/100)*$AJ$22)*$AH$22))+(((((J15/100)*$AJ$22)*$AN$22)*$AH$22)*Calculator!$G$7)-((((J15/100)*$AJ$22)*$AN$22)*$AH$22)+((((J15/100)*$AJ$23)*$AH$23)),IF(Calculator!$O$6="SINGLEBAND D",SUM((((J15/100)*$AJ$22)*$AH$22))+(((((J15/100)*$AJ$22)*$AN$22)*$AH$22)*Calculator!$G$8)-((((J15/100)*$AJ$22)*$AN$22)*$AH$22)+((((J15/100)*$AJ$23)*$AH$23)),IF(Calculator!$O$6="SINGLEURBANE",SUM((((J15/100)*$AJ$22)*$AH$22))+(((((J15/100)*$AJ$22)*$AN$22)*$AH$22)*Calculator!$G$9)-((((J15/100)*$AJ$22)*$AN$22)*$AH$22)+((((J15/100)*$AJ$23)*$AH$23)),IF(Calculator!$O$6="SINGLESILVERANOD",SUM((((J15/100)*$AJ$22)*$AH$22))+(((((J15/100)*$AJ$22)*$AN$22)*$AH$22)*Calculator!$G$10)-((((J15/100)*$AJ$22)*$AN$22)*$AH$22)+((((J15/100)*$AJ$23)*$AH$23)),IF(Calculator!$O$6="SINGLEANOD",SUM((((J15/100)*$AJ$22)*$AH$22))+(((((J15/100)*$AJ$22)*$AN$22)*$AH$22)*Calculator!$G$11)-((((J15/100)*$AJ$22)*$AN$22)*$AH$22)+((((J15/100)*$AJ$23)*$AH$23)),IF(Calculator!$O$6="DUALBASE",SUM((((J15/100)*$AJ$22)*$AH$22))+(((((J15/100)*$AJ$22)*$AN$22)*$AH$22)*Calculator!$G$12)-((((J15/100)*$AJ$22)*$AN$22)*$AH$22)+((((J15/100)*$AJ$23)*$AH$23)),IF(Calculator!$O$6="DUALELEMENTS",SUM((((J15/100)*$AJ$22)*$AH$22))+(((((J15/100)*$AJ$22)*$AN$22)*$AH$22)*Calculator!$G$13)-((((J15/100)*$AJ$22)*$AN$22)*$AH$22)+((((J15/100)*$AJ$23)*$AH$23)),IF(Calculator!$O$6="DUALSPECTRUM",SUM((((J15/100)*$AJ$22)*$AH$22))+(((((J15/100)*$AJ$22)*$AN$22)*$AH$22)*Calculator!$G$15)-((((J15/100)*$AJ$22)*$AN$22)*$AH$22)+((((J15/100)*$AJ$23)*$AH$23)),IF(Calculator!$O$6="DUALHOMESTEAD",SUM((((J15/100)*$AJ$22)*$AH$22))+(((((J15/100)*$AJ$22)*$AN$22)*$AH$22)*Calculator!$G$14)-((((J15/100)*$AJ$22)*$AN$22)*$AH$22)+((((J15/100)*$AJ$23)*$AH$23)),IF(Calculator!$O$6="DUALBAND A",SUM((((J15/100)*$AJ$22)*$AH$22))+(((((J15/100)*$AJ$22)*$AN$22)*$AH$22)*Calculator!$G$16)-((((J15/100)*$AJ$22)*$AN$22)*$AH$22)+((((J15/100)*$AJ$23)*$AH$23)),IF(Calculator!$O$6="DUALBAND B",SUM((((J15/100)*$AJ$22)*$AH$22))+(((((J15/100)*$AJ$22)*$AN$22)*$AH$22)*Calculator!$G$17)-((((J15/100)*$AJ$22)*$AN$22)*$AH$22)+((((J15/100)*$AJ$23)*$AH$23)),IF(Calculator!$O$6="DUALBAND C",SUM((((J15/100)*$AJ$22)*$AH$22))+(((((J15/100)*$AJ$22)*$AN$22)*$AH$22)*Calculator!$G$18)-((((J15/100)*$AJ$22)*$AN$22)*$AH$22)+((((J15/100)*$AJ$23)*$AH$23)),IF(Calculator!$O$6="DUALBAND D",SUM((((J15/100)*$AJ$22)*$AH$22))+(((((J15/100)*$AJ$22)*$AN$22)*$AH$22)*Calculator!$G$19)-((((J15/100)*$AJ$22)*$AN$22)*$AH$22)+((((J15/100)*$AJ$23)*$AH$23)),IF(Calculator!$O$6="DUALURBANE",SUM((((J15/100)*$AJ$22)*$AH$22))+(((((J15/100)*$AJ$22)*$AN$22)*$AH$22)*Calculator!$G$20)-((((J15/100)*$AJ$22)*$AN$22)*$AH$22)+((((J15/100)*$AJ$23)*$AH$23)),IF(Calculator!$O$6="DUALSILVERANOD",SUM((((J15/100)*$AJ$22)*$AH$22))+(((((J15/100)*$AJ$22)*$AN$22)*$AH$22)*Calculator!$G$21)-((((J15/100)*$AJ$22)*$AN$22)*$AH$22)+((((J15/100)*$AJ$23)*$AH$23)),IF(Calculator!$O$6="DUALANOD",SUM((((J15/100)*$AJ$22)*$AH$22))+(((((J15/100)*$AJ$22)*$AN$22)*$AH$22)*Calculator!$G$22)-((((J15/100)*$AJ$22)*$AN$22)*$AH$22)+((((J15/100)*$AJ$23)*$AH$23))))))))))))))))))))))))</f>
        <v>719.06765592041006</v>
      </c>
      <c r="Z15" s="2">
        <f>IF(Calculator!$O$6="SINGLEBASE",SUM((((K15/100)*$AJ$22)*$AH$22))+((((K15/100)*$AJ$23)*$AH$23)),IF(Calculator!$O$6="SINGLEELEMENTS",SUM((((K15/100)*$AJ$22)*$AH$22))+(((((K15/100)*$AJ$22)*$AN$22)*$AH$22)*Calculator!$G$2)-((((K15/100)*$AJ$22)*$AN$22)*$AH$22)+((((K15/100)*$AJ$23)*$AH$23)),IF(Calculator!$O$6="SINGLESPECTRUM",SUM((((K15/100)*$AJ$22)*$AH$22))+(((((K15/100)*$AJ$22)*$AN$22)*$AH$22)*Calculator!$G$4)-((((K15/100)*$AJ$22)*$AN$22)*$AH$22)+((((K15/100)*$AJ$23)*$AH$23)),IF(Calculator!$O$6="SINGLEHOMESTEAD",SUM((((K15/100)*$AJ$22)*$AH$22))+(((((K15/100)*$AJ$22)*$AN$22)*$AH$22)*Calculator!$G$3)-((((K15/100)*$AJ$22)*$AN$22)*$AH$22)+((((K15/100)*$AJ$23)*$AH$23)),IF(Calculator!$O$6="SINGLEBAND A",SUM((((K15/100)*$AJ$22)*$AH$22))+(((((K15/100)*$AJ$22)*$AN$22)*$AH$22)*Calculator!$G$5)-((((K15/100)*$AJ$22)*$AN$22)*$AH$22)+((((K15/100)*$AJ$23)*$AH$23)),IF(Calculator!$O$6="SINGLEBAND B",SUM((((K15/100)*$AJ$22)*$AH$22))+(((((K15/100)*$AJ$22)*$AN$22)*$AH$22)*Calculator!$G$6)-((((K15/100)*$AJ$22)*$AN$22)*$AH$22)+((((K15/100)*$AJ$23)*$AH$23)),IF(Calculator!$O$6="SINGLEBAND C",SUM((((K15/100)*$AJ$22)*$AH$22))+(((((K15/100)*$AJ$22)*$AN$22)*$AH$22)*Calculator!$G$7)-((((K15/100)*$AJ$22)*$AN$22)*$AH$22)+((((K15/100)*$AJ$23)*$AH$23)),IF(Calculator!$O$6="SINGLEBAND D",SUM((((K15/100)*$AJ$22)*$AH$22))+(((((K15/100)*$AJ$22)*$AN$22)*$AH$22)*Calculator!$G$8)-((((K15/100)*$AJ$22)*$AN$22)*$AH$22)+((((K15/100)*$AJ$23)*$AH$23)),IF(Calculator!$O$6="SINGLEURBANE",SUM((((K15/100)*$AJ$22)*$AH$22))+(((((K15/100)*$AJ$22)*$AN$22)*$AH$22)*Calculator!$G$9)-((((K15/100)*$AJ$22)*$AN$22)*$AH$22)+((((K15/100)*$AJ$23)*$AH$23)),IF(Calculator!$O$6="SINGLESILVERANOD",SUM((((K15/100)*$AJ$22)*$AH$22))+(((((K15/100)*$AJ$22)*$AN$22)*$AH$22)*Calculator!$G$10)-((((K15/100)*$AJ$22)*$AN$22)*$AH$22)+((((K15/100)*$AJ$23)*$AH$23)),IF(Calculator!$O$6="SINGLEANOD",SUM((((K15/100)*$AJ$22)*$AH$22))+(((((K15/100)*$AJ$22)*$AN$22)*$AH$22)*Calculator!$G$11)-((((K15/100)*$AJ$22)*$AN$22)*$AH$22)+((((K15/100)*$AJ$23)*$AH$23)),IF(Calculator!$O$6="DUALBASE",SUM((((K15/100)*$AJ$22)*$AH$22))+(((((K15/100)*$AJ$22)*$AN$22)*$AH$22)*Calculator!$G$12)-((((K15/100)*$AJ$22)*$AN$22)*$AH$22)+((((K15/100)*$AJ$23)*$AH$23)),IF(Calculator!$O$6="DUALELEMENTS",SUM((((K15/100)*$AJ$22)*$AH$22))+(((((K15/100)*$AJ$22)*$AN$22)*$AH$22)*Calculator!$G$13)-((((K15/100)*$AJ$22)*$AN$22)*$AH$22)+((((K15/100)*$AJ$23)*$AH$23)),IF(Calculator!$O$6="DUALSPECTRUM",SUM((((K15/100)*$AJ$22)*$AH$22))+(((((K15/100)*$AJ$22)*$AN$22)*$AH$22)*Calculator!$G$15)-((((K15/100)*$AJ$22)*$AN$22)*$AH$22)+((((K15/100)*$AJ$23)*$AH$23)),IF(Calculator!$O$6="DUALHOMESTEAD",SUM((((K15/100)*$AJ$22)*$AH$22))+(((((K15/100)*$AJ$22)*$AN$22)*$AH$22)*Calculator!$G$14)-((((K15/100)*$AJ$22)*$AN$22)*$AH$22)+((((K15/100)*$AJ$23)*$AH$23)),IF(Calculator!$O$6="DUALBAND A",SUM((((K15/100)*$AJ$22)*$AH$22))+(((((K15/100)*$AJ$22)*$AN$22)*$AH$22)*Calculator!$G$16)-((((K15/100)*$AJ$22)*$AN$22)*$AH$22)+((((K15/100)*$AJ$23)*$AH$23)),IF(Calculator!$O$6="DUALBAND B",SUM((((K15/100)*$AJ$22)*$AH$22))+(((((K15/100)*$AJ$22)*$AN$22)*$AH$22)*Calculator!$G$17)-((((K15/100)*$AJ$22)*$AN$22)*$AH$22)+((((K15/100)*$AJ$23)*$AH$23)),IF(Calculator!$O$6="DUALBAND C",SUM((((K15/100)*$AJ$22)*$AH$22))+(((((K15/100)*$AJ$22)*$AN$22)*$AH$22)*Calculator!$G$18)-((((K15/100)*$AJ$22)*$AN$22)*$AH$22)+((((K15/100)*$AJ$23)*$AH$23)),IF(Calculator!$O$6="DUALBAND D",SUM((((K15/100)*$AJ$22)*$AH$22))+(((((K15/100)*$AJ$22)*$AN$22)*$AH$22)*Calculator!$G$19)-((((K15/100)*$AJ$22)*$AN$22)*$AH$22)+((((K15/100)*$AJ$23)*$AH$23)),IF(Calculator!$O$6="DUALURBANE",SUM((((K15/100)*$AJ$22)*$AH$22))+(((((K15/100)*$AJ$22)*$AN$22)*$AH$22)*Calculator!$G$20)-((((K15/100)*$AJ$22)*$AN$22)*$AH$22)+((((K15/100)*$AJ$23)*$AH$23)),IF(Calculator!$O$6="DUALSILVERANOD",SUM((((K15/100)*$AJ$22)*$AH$22))+(((((K15/100)*$AJ$22)*$AN$22)*$AH$22)*Calculator!$G$21)-((((K15/100)*$AJ$22)*$AN$22)*$AH$22)+((((K15/100)*$AJ$23)*$AH$23)),IF(Calculator!$O$6="DUALANOD",SUM((((K15/100)*$AJ$22)*$AH$22))+(((((K15/100)*$AJ$22)*$AN$22)*$AH$22)*Calculator!$G$22)-((((K15/100)*$AJ$22)*$AN$22)*$AH$22)+((((K15/100)*$AJ$23)*$AH$23))))))))))))))))))))))))</f>
        <v>726.73686907958984</v>
      </c>
      <c r="AA15" s="2">
        <f>IF(Calculator!$O$6="SINGLEBASE",SUM((((L15/100)*$AJ$22)*$AH$22))+((((L15/100)*$AJ$23)*$AH$23)),IF(Calculator!$O$6="SINGLEELEMENTS",SUM((((L15/100)*$AJ$22)*$AH$22))+(((((L15/100)*$AJ$22)*$AN$22)*$AH$22)*Calculator!$G$2)-((((L15/100)*$AJ$22)*$AN$22)*$AH$22)+((((L15/100)*$AJ$23)*$AH$23)),IF(Calculator!$O$6="SINGLESPECTRUM",SUM((((L15/100)*$AJ$22)*$AH$22))+(((((L15/100)*$AJ$22)*$AN$22)*$AH$22)*Calculator!$G$4)-((((L15/100)*$AJ$22)*$AN$22)*$AH$22)+((((L15/100)*$AJ$23)*$AH$23)),IF(Calculator!$O$6="SINGLEHOMESTEAD",SUM((((L15/100)*$AJ$22)*$AH$22))+(((((L15/100)*$AJ$22)*$AN$22)*$AH$22)*Calculator!$G$3)-((((L15/100)*$AJ$22)*$AN$22)*$AH$22)+((((L15/100)*$AJ$23)*$AH$23)),IF(Calculator!$O$6="SINGLEBAND A",SUM((((L15/100)*$AJ$22)*$AH$22))+(((((L15/100)*$AJ$22)*$AN$22)*$AH$22)*Calculator!$G$5)-((((L15/100)*$AJ$22)*$AN$22)*$AH$22)+((((L15/100)*$AJ$23)*$AH$23)),IF(Calculator!$O$6="SINGLEBAND B",SUM((((L15/100)*$AJ$22)*$AH$22))+(((((L15/100)*$AJ$22)*$AN$22)*$AH$22)*Calculator!$G$6)-((((L15/100)*$AJ$22)*$AN$22)*$AH$22)+((((L15/100)*$AJ$23)*$AH$23)),IF(Calculator!$O$6="SINGLEBAND C",SUM((((L15/100)*$AJ$22)*$AH$22))+(((((L15/100)*$AJ$22)*$AN$22)*$AH$22)*Calculator!$G$7)-((((L15/100)*$AJ$22)*$AN$22)*$AH$22)+((((L15/100)*$AJ$23)*$AH$23)),IF(Calculator!$O$6="SINGLEBAND D",SUM((((L15/100)*$AJ$22)*$AH$22))+(((((L15/100)*$AJ$22)*$AN$22)*$AH$22)*Calculator!$G$8)-((((L15/100)*$AJ$22)*$AN$22)*$AH$22)+((((L15/100)*$AJ$23)*$AH$23)),IF(Calculator!$O$6="SINGLEURBANE",SUM((((L15/100)*$AJ$22)*$AH$22))+(((((L15/100)*$AJ$22)*$AN$22)*$AH$22)*Calculator!$G$9)-((((L15/100)*$AJ$22)*$AN$22)*$AH$22)+((((L15/100)*$AJ$23)*$AH$23)),IF(Calculator!$O$6="SINGLESILVERANOD",SUM((((L15/100)*$AJ$22)*$AH$22))+(((((L15/100)*$AJ$22)*$AN$22)*$AH$22)*Calculator!$G$10)-((((L15/100)*$AJ$22)*$AN$22)*$AH$22)+((((L15/100)*$AJ$23)*$AH$23)),IF(Calculator!$O$6="SINGLEANOD",SUM((((L15/100)*$AJ$22)*$AH$22))+(((((L15/100)*$AJ$22)*$AN$22)*$AH$22)*Calculator!$G$11)-((((L15/100)*$AJ$22)*$AN$22)*$AH$22)+((((L15/100)*$AJ$23)*$AH$23)),IF(Calculator!$O$6="DUALBASE",SUM((((L15/100)*$AJ$22)*$AH$22))+(((((L15/100)*$AJ$22)*$AN$22)*$AH$22)*Calculator!$G$12)-((((L15/100)*$AJ$22)*$AN$22)*$AH$22)+((((L15/100)*$AJ$23)*$AH$23)),IF(Calculator!$O$6="DUALELEMENTS",SUM((((L15/100)*$AJ$22)*$AH$22))+(((((L15/100)*$AJ$22)*$AN$22)*$AH$22)*Calculator!$G$13)-((((L15/100)*$AJ$22)*$AN$22)*$AH$22)+((((L15/100)*$AJ$23)*$AH$23)),IF(Calculator!$O$6="DUALSPECTRUM",SUM((((L15/100)*$AJ$22)*$AH$22))+(((((L15/100)*$AJ$22)*$AN$22)*$AH$22)*Calculator!$G$15)-((((L15/100)*$AJ$22)*$AN$22)*$AH$22)+((((L15/100)*$AJ$23)*$AH$23)),IF(Calculator!$O$6="DUALHOMESTEAD",SUM((((L15/100)*$AJ$22)*$AH$22))+(((((L15/100)*$AJ$22)*$AN$22)*$AH$22)*Calculator!$G$14)-((((L15/100)*$AJ$22)*$AN$22)*$AH$22)+((((L15/100)*$AJ$23)*$AH$23)),IF(Calculator!$O$6="DUALBAND A",SUM((((L15/100)*$AJ$22)*$AH$22))+(((((L15/100)*$AJ$22)*$AN$22)*$AH$22)*Calculator!$G$16)-((((L15/100)*$AJ$22)*$AN$22)*$AH$22)+((((L15/100)*$AJ$23)*$AH$23)),IF(Calculator!$O$6="DUALBAND B",SUM((((L15/100)*$AJ$22)*$AH$22))+(((((L15/100)*$AJ$22)*$AN$22)*$AH$22)*Calculator!$G$17)-((((L15/100)*$AJ$22)*$AN$22)*$AH$22)+((((L15/100)*$AJ$23)*$AH$23)),IF(Calculator!$O$6="DUALBAND C",SUM((((L15/100)*$AJ$22)*$AH$22))+(((((L15/100)*$AJ$22)*$AN$22)*$AH$22)*Calculator!$G$18)-((((L15/100)*$AJ$22)*$AN$22)*$AH$22)+((((L15/100)*$AJ$23)*$AH$23)),IF(Calculator!$O$6="DUALBAND D",SUM((((L15/100)*$AJ$22)*$AH$22))+(((((L15/100)*$AJ$22)*$AN$22)*$AH$22)*Calculator!$G$19)-((((L15/100)*$AJ$22)*$AN$22)*$AH$22)+((((L15/100)*$AJ$23)*$AH$23)),IF(Calculator!$O$6="DUALURBANE",SUM((((L15/100)*$AJ$22)*$AH$22))+(((((L15/100)*$AJ$22)*$AN$22)*$AH$22)*Calculator!$G$20)-((((L15/100)*$AJ$22)*$AN$22)*$AH$22)+((((L15/100)*$AJ$23)*$AH$23)),IF(Calculator!$O$6="DUALSILVERANOD",SUM((((L15/100)*$AJ$22)*$AH$22))+(((((L15/100)*$AJ$22)*$AN$22)*$AH$22)*Calculator!$G$21)-((((L15/100)*$AJ$22)*$AN$22)*$AH$22)+((((L15/100)*$AJ$23)*$AH$23)),IF(Calculator!$O$6="DUALANOD",SUM((((L15/100)*$AJ$22)*$AH$22))+(((((L15/100)*$AJ$22)*$AN$22)*$AH$22)*Calculator!$G$22)-((((L15/100)*$AJ$22)*$AN$22)*$AH$22)+((((L15/100)*$AJ$23)*$AH$23))))))))))))))))))))))))</f>
        <v>735.70006190795903</v>
      </c>
      <c r="AB15" s="2">
        <f>IF(Calculator!$O$6="SINGLEBASE",SUM((((M15/100)*$AJ$22)*$AH$22))+((((M15/100)*$AJ$23)*$AH$23)),IF(Calculator!$O$6="SINGLEELEMENTS",SUM((((M15/100)*$AJ$22)*$AH$22))+(((((M15/100)*$AJ$22)*$AN$22)*$AH$22)*Calculator!$G$2)-((((M15/100)*$AJ$22)*$AN$22)*$AH$22)+((((M15/100)*$AJ$23)*$AH$23)),IF(Calculator!$O$6="SINGLESPECTRUM",SUM((((M15/100)*$AJ$22)*$AH$22))+(((((M15/100)*$AJ$22)*$AN$22)*$AH$22)*Calculator!$G$4)-((((M15/100)*$AJ$22)*$AN$22)*$AH$22)+((((M15/100)*$AJ$23)*$AH$23)),IF(Calculator!$O$6="SINGLEHOMESTEAD",SUM((((M15/100)*$AJ$22)*$AH$22))+(((((M15/100)*$AJ$22)*$AN$22)*$AH$22)*Calculator!$G$3)-((((M15/100)*$AJ$22)*$AN$22)*$AH$22)+((((M15/100)*$AJ$23)*$AH$23)),IF(Calculator!$O$6="SINGLEBAND A",SUM((((M15/100)*$AJ$22)*$AH$22))+(((((M15/100)*$AJ$22)*$AN$22)*$AH$22)*Calculator!$G$5)-((((M15/100)*$AJ$22)*$AN$22)*$AH$22)+((((M15/100)*$AJ$23)*$AH$23)),IF(Calculator!$O$6="SINGLEBAND B",SUM((((M15/100)*$AJ$22)*$AH$22))+(((((M15/100)*$AJ$22)*$AN$22)*$AH$22)*Calculator!$G$6)-((((M15/100)*$AJ$22)*$AN$22)*$AH$22)+((((M15/100)*$AJ$23)*$AH$23)),IF(Calculator!$O$6="SINGLEBAND C",SUM((((M15/100)*$AJ$22)*$AH$22))+(((((M15/100)*$AJ$22)*$AN$22)*$AH$22)*Calculator!$G$7)-((((M15/100)*$AJ$22)*$AN$22)*$AH$22)+((((M15/100)*$AJ$23)*$AH$23)),IF(Calculator!$O$6="SINGLEBAND D",SUM((((M15/100)*$AJ$22)*$AH$22))+(((((M15/100)*$AJ$22)*$AN$22)*$AH$22)*Calculator!$G$8)-((((M15/100)*$AJ$22)*$AN$22)*$AH$22)+((((M15/100)*$AJ$23)*$AH$23)),IF(Calculator!$O$6="SINGLEURBANE",SUM((((M15/100)*$AJ$22)*$AH$22))+(((((M15/100)*$AJ$22)*$AN$22)*$AH$22)*Calculator!$G$9)-((((M15/100)*$AJ$22)*$AN$22)*$AH$22)+((((M15/100)*$AJ$23)*$AH$23)),IF(Calculator!$O$6="SINGLESILVERANOD",SUM((((M15/100)*$AJ$22)*$AH$22))+(((((M15/100)*$AJ$22)*$AN$22)*$AH$22)*Calculator!$G$10)-((((M15/100)*$AJ$22)*$AN$22)*$AH$22)+((((M15/100)*$AJ$23)*$AH$23)),IF(Calculator!$O$6="SINGLEANOD",SUM((((M15/100)*$AJ$22)*$AH$22))+(((((M15/100)*$AJ$22)*$AN$22)*$AH$22)*Calculator!$G$11)-((((M15/100)*$AJ$22)*$AN$22)*$AH$22)+((((M15/100)*$AJ$23)*$AH$23)),IF(Calculator!$O$6="DUALBASE",SUM((((M15/100)*$AJ$22)*$AH$22))+(((((M15/100)*$AJ$22)*$AN$22)*$AH$22)*Calculator!$G$12)-((((M15/100)*$AJ$22)*$AN$22)*$AH$22)+((((M15/100)*$AJ$23)*$AH$23)),IF(Calculator!$O$6="DUALELEMENTS",SUM((((M15/100)*$AJ$22)*$AH$22))+(((((M15/100)*$AJ$22)*$AN$22)*$AH$22)*Calculator!$G$13)-((((M15/100)*$AJ$22)*$AN$22)*$AH$22)+((((M15/100)*$AJ$23)*$AH$23)),IF(Calculator!$O$6="DUALSPECTRUM",SUM((((M15/100)*$AJ$22)*$AH$22))+(((((M15/100)*$AJ$22)*$AN$22)*$AH$22)*Calculator!$G$15)-((((M15/100)*$AJ$22)*$AN$22)*$AH$22)+((((M15/100)*$AJ$23)*$AH$23)),IF(Calculator!$O$6="DUALHOMESTEAD",SUM((((M15/100)*$AJ$22)*$AH$22))+(((((M15/100)*$AJ$22)*$AN$22)*$AH$22)*Calculator!$G$14)-((((M15/100)*$AJ$22)*$AN$22)*$AH$22)+((((M15/100)*$AJ$23)*$AH$23)),IF(Calculator!$O$6="DUALBAND A",SUM((((M15/100)*$AJ$22)*$AH$22))+(((((M15/100)*$AJ$22)*$AN$22)*$AH$22)*Calculator!$G$16)-((((M15/100)*$AJ$22)*$AN$22)*$AH$22)+((((M15/100)*$AJ$23)*$AH$23)),IF(Calculator!$O$6="DUALBAND B",SUM((((M15/100)*$AJ$22)*$AH$22))+(((((M15/100)*$AJ$22)*$AN$22)*$AH$22)*Calculator!$G$17)-((((M15/100)*$AJ$22)*$AN$22)*$AH$22)+((((M15/100)*$AJ$23)*$AH$23)),IF(Calculator!$O$6="DUALBAND C",SUM((((M15/100)*$AJ$22)*$AH$22))+(((((M15/100)*$AJ$22)*$AN$22)*$AH$22)*Calculator!$G$18)-((((M15/100)*$AJ$22)*$AN$22)*$AH$22)+((((M15/100)*$AJ$23)*$AH$23)),IF(Calculator!$O$6="DUALBAND D",SUM((((M15/100)*$AJ$22)*$AH$22))+(((((M15/100)*$AJ$22)*$AN$22)*$AH$22)*Calculator!$G$19)-((((M15/100)*$AJ$22)*$AN$22)*$AH$22)+((((M15/100)*$AJ$23)*$AH$23)),IF(Calculator!$O$6="DUALURBANE",SUM((((M15/100)*$AJ$22)*$AH$22))+(((((M15/100)*$AJ$22)*$AN$22)*$AH$22)*Calculator!$G$20)-((((M15/100)*$AJ$22)*$AN$22)*$AH$22)+((((M15/100)*$AJ$23)*$AH$23)),IF(Calculator!$O$6="DUALSILVERANOD",SUM((((M15/100)*$AJ$22)*$AH$22))+(((((M15/100)*$AJ$22)*$AN$22)*$AH$22)*Calculator!$G$21)-((((M15/100)*$AJ$22)*$AN$22)*$AH$22)+((((M15/100)*$AJ$23)*$AH$23)),IF(Calculator!$O$6="DUALANOD",SUM((((M15/100)*$AJ$22)*$AH$22))+(((((M15/100)*$AJ$22)*$AN$22)*$AH$22)*Calculator!$G$22)-((((M15/100)*$AJ$22)*$AN$22)*$AH$22)+((((M15/100)*$AJ$23)*$AH$23))))))))))))))))))))))))</f>
        <v>743.37361605224601</v>
      </c>
      <c r="AC15" s="2">
        <f>IF(Calculator!$O$6="SINGLEBASE",SUM((((N15/100)*$AJ$22)*$AH$22))+((((N15/100)*$AJ$23)*$AH$23)),IF(Calculator!$O$6="SINGLEELEMENTS",SUM((((N15/100)*$AJ$22)*$AH$22))+(((((N15/100)*$AJ$22)*$AN$22)*$AH$22)*Calculator!$G$2)-((((N15/100)*$AJ$22)*$AN$22)*$AH$22)+((((N15/100)*$AJ$23)*$AH$23)),IF(Calculator!$O$6="SINGLESPECTRUM",SUM((((N15/100)*$AJ$22)*$AH$22))+(((((N15/100)*$AJ$22)*$AN$22)*$AH$22)*Calculator!$G$4)-((((N15/100)*$AJ$22)*$AN$22)*$AH$22)+((((N15/100)*$AJ$23)*$AH$23)),IF(Calculator!$O$6="SINGLEHOMESTEAD",SUM((((N15/100)*$AJ$22)*$AH$22))+(((((N15/100)*$AJ$22)*$AN$22)*$AH$22)*Calculator!$G$3)-((((N15/100)*$AJ$22)*$AN$22)*$AH$22)+((((N15/100)*$AJ$23)*$AH$23)),IF(Calculator!$O$6="SINGLEBAND A",SUM((((N15/100)*$AJ$22)*$AH$22))+(((((N15/100)*$AJ$22)*$AN$22)*$AH$22)*Calculator!$G$5)-((((N15/100)*$AJ$22)*$AN$22)*$AH$22)+((((N15/100)*$AJ$23)*$AH$23)),IF(Calculator!$O$6="SINGLEBAND B",SUM((((N15/100)*$AJ$22)*$AH$22))+(((((N15/100)*$AJ$22)*$AN$22)*$AH$22)*Calculator!$G$6)-((((N15/100)*$AJ$22)*$AN$22)*$AH$22)+((((N15/100)*$AJ$23)*$AH$23)),IF(Calculator!$O$6="SINGLEBAND C",SUM((((N15/100)*$AJ$22)*$AH$22))+(((((N15/100)*$AJ$22)*$AN$22)*$AH$22)*Calculator!$G$7)-((((N15/100)*$AJ$22)*$AN$22)*$AH$22)+((((N15/100)*$AJ$23)*$AH$23)),IF(Calculator!$O$6="SINGLEBAND D",SUM((((N15/100)*$AJ$22)*$AH$22))+(((((N15/100)*$AJ$22)*$AN$22)*$AH$22)*Calculator!$G$8)-((((N15/100)*$AJ$22)*$AN$22)*$AH$22)+((((N15/100)*$AJ$23)*$AH$23)),IF(Calculator!$O$6="SINGLEURBANE",SUM((((N15/100)*$AJ$22)*$AH$22))+(((((N15/100)*$AJ$22)*$AN$22)*$AH$22)*Calculator!$G$9)-((((N15/100)*$AJ$22)*$AN$22)*$AH$22)+((((N15/100)*$AJ$23)*$AH$23)),IF(Calculator!$O$6="SINGLESILVERANOD",SUM((((N15/100)*$AJ$22)*$AH$22))+(((((N15/100)*$AJ$22)*$AN$22)*$AH$22)*Calculator!$G$10)-((((N15/100)*$AJ$22)*$AN$22)*$AH$22)+((((N15/100)*$AJ$23)*$AH$23)),IF(Calculator!$O$6="SINGLEANOD",SUM((((N15/100)*$AJ$22)*$AH$22))+(((((N15/100)*$AJ$22)*$AN$22)*$AH$22)*Calculator!$G$11)-((((N15/100)*$AJ$22)*$AN$22)*$AH$22)+((((N15/100)*$AJ$23)*$AH$23)),IF(Calculator!$O$6="DUALBASE",SUM((((N15/100)*$AJ$22)*$AH$22))+(((((N15/100)*$AJ$22)*$AN$22)*$AH$22)*Calculator!$G$12)-((((N15/100)*$AJ$22)*$AN$22)*$AH$22)+((((N15/100)*$AJ$23)*$AH$23)),IF(Calculator!$O$6="DUALELEMENTS",SUM((((N15/100)*$AJ$22)*$AH$22))+(((((N15/100)*$AJ$22)*$AN$22)*$AH$22)*Calculator!$G$13)-((((N15/100)*$AJ$22)*$AN$22)*$AH$22)+((((N15/100)*$AJ$23)*$AH$23)),IF(Calculator!$O$6="DUALSPECTRUM",SUM((((N15/100)*$AJ$22)*$AH$22))+(((((N15/100)*$AJ$22)*$AN$22)*$AH$22)*Calculator!$G$15)-((((N15/100)*$AJ$22)*$AN$22)*$AH$22)+((((N15/100)*$AJ$23)*$AH$23)),IF(Calculator!$O$6="DUALHOMESTEAD",SUM((((N15/100)*$AJ$22)*$AH$22))+(((((N15/100)*$AJ$22)*$AN$22)*$AH$22)*Calculator!$G$14)-((((N15/100)*$AJ$22)*$AN$22)*$AH$22)+((((N15/100)*$AJ$23)*$AH$23)),IF(Calculator!$O$6="DUALBAND A",SUM((((N15/100)*$AJ$22)*$AH$22))+(((((N15/100)*$AJ$22)*$AN$22)*$AH$22)*Calculator!$G$16)-((((N15/100)*$AJ$22)*$AN$22)*$AH$22)+((((N15/100)*$AJ$23)*$AH$23)),IF(Calculator!$O$6="DUALBAND B",SUM((((N15/100)*$AJ$22)*$AH$22))+(((((N15/100)*$AJ$22)*$AN$22)*$AH$22)*Calculator!$G$17)-((((N15/100)*$AJ$22)*$AN$22)*$AH$22)+((((N15/100)*$AJ$23)*$AH$23)),IF(Calculator!$O$6="DUALBAND C",SUM((((N15/100)*$AJ$22)*$AH$22))+(((((N15/100)*$AJ$22)*$AN$22)*$AH$22)*Calculator!$G$18)-((((N15/100)*$AJ$22)*$AN$22)*$AH$22)+((((N15/100)*$AJ$23)*$AH$23)),IF(Calculator!$O$6="DUALBAND D",SUM((((N15/100)*$AJ$22)*$AH$22))+(((((N15/100)*$AJ$22)*$AN$22)*$AH$22)*Calculator!$G$19)-((((N15/100)*$AJ$22)*$AN$22)*$AH$22)+((((N15/100)*$AJ$23)*$AH$23)),IF(Calculator!$O$6="DUALURBANE",SUM((((N15/100)*$AJ$22)*$AH$22))+(((((N15/100)*$AJ$22)*$AN$22)*$AH$22)*Calculator!$G$20)-((((N15/100)*$AJ$22)*$AN$22)*$AH$22)+((((N15/100)*$AJ$23)*$AH$23)),IF(Calculator!$O$6="DUALSILVERANOD",SUM((((N15/100)*$AJ$22)*$AH$22))+(((((N15/100)*$AJ$22)*$AN$22)*$AH$22)*Calculator!$G$21)-((((N15/100)*$AJ$22)*$AN$22)*$AH$22)+((((N15/100)*$AJ$23)*$AH$23)),IF(Calculator!$O$6="DUALANOD",SUM((((N15/100)*$AJ$22)*$AH$22))+(((((N15/100)*$AJ$22)*$AN$22)*$AH$22)*Calculator!$G$22)-((((N15/100)*$AJ$22)*$AN$22)*$AH$22)+((((N15/100)*$AJ$23)*$AH$23))))))))))))))))))))))))</f>
        <v>751.04288151245123</v>
      </c>
    </row>
    <row r="16" spans="1:40">
      <c r="A16" s="8" t="s">
        <v>1462</v>
      </c>
      <c r="B16" s="2">
        <v>1618.9871704101561</v>
      </c>
      <c r="C16" s="2">
        <v>1637.7031561279296</v>
      </c>
      <c r="D16" s="2">
        <v>1656.4085540771484</v>
      </c>
      <c r="E16" s="2">
        <v>1675.1245397949217</v>
      </c>
      <c r="F16" s="2">
        <v>1693.8300653076171</v>
      </c>
      <c r="G16" s="2">
        <v>1715.7018438720702</v>
      </c>
      <c r="H16" s="2">
        <v>1734.4073693847656</v>
      </c>
      <c r="I16" s="2">
        <v>1753.1128948974608</v>
      </c>
      <c r="J16" s="2">
        <v>1771.8288806152343</v>
      </c>
      <c r="K16" s="2">
        <v>1790.5344061279295</v>
      </c>
      <c r="L16" s="2">
        <v>1812.4061846923828</v>
      </c>
      <c r="M16" s="2">
        <v>1831.111710205078</v>
      </c>
      <c r="N16" s="2">
        <v>1849.8276959228515</v>
      </c>
      <c r="P16" s="52">
        <v>2250</v>
      </c>
      <c r="Q16" s="2">
        <f>IF(Calculator!$O$6="SINGLEBASE",SUM((((B16/100)*$AJ$22)*$AH$22))+((((B16/100)*$AJ$23)*$AH$23)),IF(Calculator!$O$6="SINGLEELEMENTS",SUM((((B16/100)*$AJ$22)*$AH$22))+(((((B16/100)*$AJ$22)*$AN$22)*$AH$22)*Calculator!$G$2)-((((B16/100)*$AJ$22)*$AN$22)*$AH$22)+((((B16/100)*$AJ$23)*$AH$23)),IF(Calculator!$O$6="SINGLESPECTRUM",SUM((((B16/100)*$AJ$22)*$AH$22))+(((((B16/100)*$AJ$22)*$AN$22)*$AH$22)*Calculator!$G$4)-((((B16/100)*$AJ$22)*$AN$22)*$AH$22)+((((B16/100)*$AJ$23)*$AH$23)),IF(Calculator!$O$6="SINGLEHOMESTEAD",SUM((((B16/100)*$AJ$22)*$AH$22))+(((((B16/100)*$AJ$22)*$AN$22)*$AH$22)*Calculator!$G$3)-((((B16/100)*$AJ$22)*$AN$22)*$AH$22)+((((B16/100)*$AJ$23)*$AH$23)),IF(Calculator!$O$6="SINGLEBAND A",SUM((((B16/100)*$AJ$22)*$AH$22))+(((((B16/100)*$AJ$22)*$AN$22)*$AH$22)*Calculator!$G$5)-((((B16/100)*$AJ$22)*$AN$22)*$AH$22)+((((B16/100)*$AJ$23)*$AH$23)),IF(Calculator!$O$6="SINGLEBAND B",SUM((((B16/100)*$AJ$22)*$AH$22))+(((((B16/100)*$AJ$22)*$AN$22)*$AH$22)*Calculator!$G$6)-((((B16/100)*$AJ$22)*$AN$22)*$AH$22)+((((B16/100)*$AJ$23)*$AH$23)),IF(Calculator!$O$6="SINGLEBAND C",SUM((((B16/100)*$AJ$22)*$AH$22))+(((((B16/100)*$AJ$22)*$AN$22)*$AH$22)*Calculator!$G$7)-((((B16/100)*$AJ$22)*$AN$22)*$AH$22)+((((B16/100)*$AJ$23)*$AH$23)),IF(Calculator!$O$6="SINGLEBAND D",SUM((((B16/100)*$AJ$22)*$AH$22))+(((((B16/100)*$AJ$22)*$AN$22)*$AH$22)*Calculator!$G$8)-((((B16/100)*$AJ$22)*$AN$22)*$AH$22)+((((B16/100)*$AJ$23)*$AH$23)),IF(Calculator!$O$6="SINGLEURBANE",SUM((((B16/100)*$AJ$22)*$AH$22))+(((((B16/100)*$AJ$22)*$AN$22)*$AH$22)*Calculator!$G$9)-((((B16/100)*$AJ$22)*$AN$22)*$AH$22)+((((B16/100)*$AJ$23)*$AH$23)),IF(Calculator!$O$6="SINGLESILVERANOD",SUM((((B16/100)*$AJ$22)*$AH$22))+(((((B16/100)*$AJ$22)*$AN$22)*$AH$22)*Calculator!$G$10)-((((B16/100)*$AJ$22)*$AN$22)*$AH$22)+((((B16/100)*$AJ$23)*$AH$23)),IF(Calculator!$O$6="SINGLEANOD",SUM((((B16/100)*$AJ$22)*$AH$22))+(((((B16/100)*$AJ$22)*$AN$22)*$AH$22)*Calculator!$G$11)-((((B16/100)*$AJ$22)*$AN$22)*$AH$22)+((((B16/100)*$AJ$23)*$AH$23)),IF(Calculator!$O$6="DUALBASE",SUM((((B16/100)*$AJ$22)*$AH$22))+(((((B16/100)*$AJ$22)*$AN$22)*$AH$22)*Calculator!$G$12)-((((B16/100)*$AJ$22)*$AN$22)*$AH$22)+((((B16/100)*$AJ$23)*$AH$23)),IF(Calculator!$O$6="DUALELEMENTS",SUM((((B16/100)*$AJ$22)*$AH$22))+(((((B16/100)*$AJ$22)*$AN$22)*$AH$22)*Calculator!$G$13)-((((B16/100)*$AJ$22)*$AN$22)*$AH$22)+((((B16/100)*$AJ$23)*$AH$23)),IF(Calculator!$O$6="DUALSPECTRUM",SUM((((B16/100)*$AJ$22)*$AH$22))+(((((B16/100)*$AJ$22)*$AN$22)*$AH$22)*Calculator!$G$15)-((((B16/100)*$AJ$22)*$AN$22)*$AH$22)+((((B16/100)*$AJ$23)*$AH$23)),IF(Calculator!$O$6="DUALHOMESTEAD",SUM((((B16/100)*$AJ$22)*$AH$22))+(((((B16/100)*$AJ$22)*$AN$22)*$AH$22)*Calculator!$G$14)-((((B16/100)*$AJ$22)*$AN$22)*$AH$22)+((((B16/100)*$AJ$23)*$AH$23)),IF(Calculator!$O$6="DUALBAND A",SUM((((B16/100)*$AJ$22)*$AH$22))+(((((B16/100)*$AJ$22)*$AN$22)*$AH$22)*Calculator!$G$16)-((((B16/100)*$AJ$22)*$AN$22)*$AH$22)+((((B16/100)*$AJ$23)*$AH$23)),IF(Calculator!$O$6="DUALBAND B",SUM((((B16/100)*$AJ$22)*$AH$22))+(((((B16/100)*$AJ$22)*$AN$22)*$AH$22)*Calculator!$G$17)-((((B16/100)*$AJ$22)*$AN$22)*$AH$22)+((((B16/100)*$AJ$23)*$AH$23)),IF(Calculator!$O$6="DUALBAND C",SUM((((B16/100)*$AJ$22)*$AH$22))+(((((B16/100)*$AJ$22)*$AN$22)*$AH$22)*Calculator!$G$18)-((((B16/100)*$AJ$22)*$AN$22)*$AH$22)+((((B16/100)*$AJ$23)*$AH$23)),IF(Calculator!$O$6="DUALBAND D",SUM((((B16/100)*$AJ$22)*$AH$22))+(((((B16/100)*$AJ$22)*$AN$22)*$AH$22)*Calculator!$G$19)-((((B16/100)*$AJ$22)*$AN$22)*$AH$22)+((((B16/100)*$AJ$23)*$AH$23)),IF(Calculator!$O$6="DUALURBANE",SUM((((B16/100)*$AJ$22)*$AH$22))+(((((B16/100)*$AJ$22)*$AN$22)*$AH$22)*Calculator!$G$20)-((((B16/100)*$AJ$22)*$AN$22)*$AH$22)+((((B16/100)*$AJ$23)*$AH$23)),IF(Calculator!$O$6="DUALSILVERANOD",SUM((((B16/100)*$AJ$22)*$AH$22))+(((((B16/100)*$AJ$22)*$AN$22)*$AH$22)*Calculator!$G$21)-((((B16/100)*$AJ$22)*$AN$22)*$AH$22)+((((B16/100)*$AJ$23)*$AH$23)),IF(Calculator!$O$6="DUALANOD",SUM((((B16/100)*$AJ$22)*$AH$22))+(((((B16/100)*$AJ$22)*$AN$22)*$AH$22)*Calculator!$G$22)-((((B16/100)*$AJ$22)*$AN$22)*$AH$22)+((((B16/100)*$AJ$23)*$AH$23))))))))))))))))))))))))</f>
        <v>663.78473986816391</v>
      </c>
      <c r="R16" s="2">
        <f>IF(Calculator!$O$6="SINGLEBASE",SUM((((C16/100)*$AJ$22)*$AH$22))+((((C16/100)*$AJ$23)*$AH$23)),IF(Calculator!$O$6="SINGLEELEMENTS",SUM((((C16/100)*$AJ$22)*$AH$22))+(((((C16/100)*$AJ$22)*$AN$22)*$AH$22)*Calculator!$G$2)-((((C16/100)*$AJ$22)*$AN$22)*$AH$22)+((((C16/100)*$AJ$23)*$AH$23)),IF(Calculator!$O$6="SINGLESPECTRUM",SUM((((C16/100)*$AJ$22)*$AH$22))+(((((C16/100)*$AJ$22)*$AN$22)*$AH$22)*Calculator!$G$4)-((((C16/100)*$AJ$22)*$AN$22)*$AH$22)+((((C16/100)*$AJ$23)*$AH$23)),IF(Calculator!$O$6="SINGLEHOMESTEAD",SUM((((C16/100)*$AJ$22)*$AH$22))+(((((C16/100)*$AJ$22)*$AN$22)*$AH$22)*Calculator!$G$3)-((((C16/100)*$AJ$22)*$AN$22)*$AH$22)+((((C16/100)*$AJ$23)*$AH$23)),IF(Calculator!$O$6="SINGLEBAND A",SUM((((C16/100)*$AJ$22)*$AH$22))+(((((C16/100)*$AJ$22)*$AN$22)*$AH$22)*Calculator!$G$5)-((((C16/100)*$AJ$22)*$AN$22)*$AH$22)+((((C16/100)*$AJ$23)*$AH$23)),IF(Calculator!$O$6="SINGLEBAND B",SUM((((C16/100)*$AJ$22)*$AH$22))+(((((C16/100)*$AJ$22)*$AN$22)*$AH$22)*Calculator!$G$6)-((((C16/100)*$AJ$22)*$AN$22)*$AH$22)+((((C16/100)*$AJ$23)*$AH$23)),IF(Calculator!$O$6="SINGLEBAND C",SUM((((C16/100)*$AJ$22)*$AH$22))+(((((C16/100)*$AJ$22)*$AN$22)*$AH$22)*Calculator!$G$7)-((((C16/100)*$AJ$22)*$AN$22)*$AH$22)+((((C16/100)*$AJ$23)*$AH$23)),IF(Calculator!$O$6="SINGLEBAND D",SUM((((C16/100)*$AJ$22)*$AH$22))+(((((C16/100)*$AJ$22)*$AN$22)*$AH$22)*Calculator!$G$8)-((((C16/100)*$AJ$22)*$AN$22)*$AH$22)+((((C16/100)*$AJ$23)*$AH$23)),IF(Calculator!$O$6="SINGLEURBANE",SUM((((C16/100)*$AJ$22)*$AH$22))+(((((C16/100)*$AJ$22)*$AN$22)*$AH$22)*Calculator!$G$9)-((((C16/100)*$AJ$22)*$AN$22)*$AH$22)+((((C16/100)*$AJ$23)*$AH$23)),IF(Calculator!$O$6="SINGLESILVERANOD",SUM((((C16/100)*$AJ$22)*$AH$22))+(((((C16/100)*$AJ$22)*$AN$22)*$AH$22)*Calculator!$G$10)-((((C16/100)*$AJ$22)*$AN$22)*$AH$22)+((((C16/100)*$AJ$23)*$AH$23)),IF(Calculator!$O$6="SINGLEANOD",SUM((((C16/100)*$AJ$22)*$AH$22))+(((((C16/100)*$AJ$22)*$AN$22)*$AH$22)*Calculator!$G$11)-((((C16/100)*$AJ$22)*$AN$22)*$AH$22)+((((C16/100)*$AJ$23)*$AH$23)),IF(Calculator!$O$6="DUALBASE",SUM((((C16/100)*$AJ$22)*$AH$22))+(((((C16/100)*$AJ$22)*$AN$22)*$AH$22)*Calculator!$G$12)-((((C16/100)*$AJ$22)*$AN$22)*$AH$22)+((((C16/100)*$AJ$23)*$AH$23)),IF(Calculator!$O$6="DUALELEMENTS",SUM((((C16/100)*$AJ$22)*$AH$22))+(((((C16/100)*$AJ$22)*$AN$22)*$AH$22)*Calculator!$G$13)-((((C16/100)*$AJ$22)*$AN$22)*$AH$22)+((((C16/100)*$AJ$23)*$AH$23)),IF(Calculator!$O$6="DUALSPECTRUM",SUM((((C16/100)*$AJ$22)*$AH$22))+(((((C16/100)*$AJ$22)*$AN$22)*$AH$22)*Calculator!$G$15)-((((C16/100)*$AJ$22)*$AN$22)*$AH$22)+((((C16/100)*$AJ$23)*$AH$23)),IF(Calculator!$O$6="DUALHOMESTEAD",SUM((((C16/100)*$AJ$22)*$AH$22))+(((((C16/100)*$AJ$22)*$AN$22)*$AH$22)*Calculator!$G$14)-((((C16/100)*$AJ$22)*$AN$22)*$AH$22)+((((C16/100)*$AJ$23)*$AH$23)),IF(Calculator!$O$6="DUALBAND A",SUM((((C16/100)*$AJ$22)*$AH$22))+(((((C16/100)*$AJ$22)*$AN$22)*$AH$22)*Calculator!$G$16)-((((C16/100)*$AJ$22)*$AN$22)*$AH$22)+((((C16/100)*$AJ$23)*$AH$23)),IF(Calculator!$O$6="DUALBAND B",SUM((((C16/100)*$AJ$22)*$AH$22))+(((((C16/100)*$AJ$22)*$AN$22)*$AH$22)*Calculator!$G$17)-((((C16/100)*$AJ$22)*$AN$22)*$AH$22)+((((C16/100)*$AJ$23)*$AH$23)),IF(Calculator!$O$6="DUALBAND C",SUM((((C16/100)*$AJ$22)*$AH$22))+(((((C16/100)*$AJ$22)*$AN$22)*$AH$22)*Calculator!$G$18)-((((C16/100)*$AJ$22)*$AN$22)*$AH$22)+((((C16/100)*$AJ$23)*$AH$23)),IF(Calculator!$O$6="DUALBAND D",SUM((((C16/100)*$AJ$22)*$AH$22))+(((((C16/100)*$AJ$22)*$AN$22)*$AH$22)*Calculator!$G$19)-((((C16/100)*$AJ$22)*$AN$22)*$AH$22)+((((C16/100)*$AJ$23)*$AH$23)),IF(Calculator!$O$6="DUALURBANE",SUM((((C16/100)*$AJ$22)*$AH$22))+(((((C16/100)*$AJ$22)*$AN$22)*$AH$22)*Calculator!$G$20)-((((C16/100)*$AJ$22)*$AN$22)*$AH$22)+((((C16/100)*$AJ$23)*$AH$23)),IF(Calculator!$O$6="DUALSILVERANOD",SUM((((C16/100)*$AJ$22)*$AH$22))+(((((C16/100)*$AJ$22)*$AN$22)*$AH$22)*Calculator!$G$21)-((((C16/100)*$AJ$22)*$AN$22)*$AH$22)+((((C16/100)*$AJ$23)*$AH$23)),IF(Calculator!$O$6="DUALANOD",SUM((((C16/100)*$AJ$22)*$AH$22))+(((((C16/100)*$AJ$22)*$AN$22)*$AH$22)*Calculator!$G$22)-((((C16/100)*$AJ$22)*$AN$22)*$AH$22)+((((C16/100)*$AJ$23)*$AH$23))))))))))))))))))))))))</f>
        <v>671.45829401245112</v>
      </c>
      <c r="S16" s="2">
        <f>IF(Calculator!$O$6="SINGLEBASE",SUM((((D16/100)*$AJ$22)*$AH$22))+((((D16/100)*$AJ$23)*$AH$23)),IF(Calculator!$O$6="SINGLEELEMENTS",SUM((((D16/100)*$AJ$22)*$AH$22))+(((((D16/100)*$AJ$22)*$AN$22)*$AH$22)*Calculator!$G$2)-((((D16/100)*$AJ$22)*$AN$22)*$AH$22)+((((D16/100)*$AJ$23)*$AH$23)),IF(Calculator!$O$6="SINGLESPECTRUM",SUM((((D16/100)*$AJ$22)*$AH$22))+(((((D16/100)*$AJ$22)*$AN$22)*$AH$22)*Calculator!$G$4)-((((D16/100)*$AJ$22)*$AN$22)*$AH$22)+((((D16/100)*$AJ$23)*$AH$23)),IF(Calculator!$O$6="SINGLEHOMESTEAD",SUM((((D16/100)*$AJ$22)*$AH$22))+(((((D16/100)*$AJ$22)*$AN$22)*$AH$22)*Calculator!$G$3)-((((D16/100)*$AJ$22)*$AN$22)*$AH$22)+((((D16/100)*$AJ$23)*$AH$23)),IF(Calculator!$O$6="SINGLEBAND A",SUM((((D16/100)*$AJ$22)*$AH$22))+(((((D16/100)*$AJ$22)*$AN$22)*$AH$22)*Calculator!$G$5)-((((D16/100)*$AJ$22)*$AN$22)*$AH$22)+((((D16/100)*$AJ$23)*$AH$23)),IF(Calculator!$O$6="SINGLEBAND B",SUM((((D16/100)*$AJ$22)*$AH$22))+(((((D16/100)*$AJ$22)*$AN$22)*$AH$22)*Calculator!$G$6)-((((D16/100)*$AJ$22)*$AN$22)*$AH$22)+((((D16/100)*$AJ$23)*$AH$23)),IF(Calculator!$O$6="SINGLEBAND C",SUM((((D16/100)*$AJ$22)*$AH$22))+(((((D16/100)*$AJ$22)*$AN$22)*$AH$22)*Calculator!$G$7)-((((D16/100)*$AJ$22)*$AN$22)*$AH$22)+((((D16/100)*$AJ$23)*$AH$23)),IF(Calculator!$O$6="SINGLEBAND D",SUM((((D16/100)*$AJ$22)*$AH$22))+(((((D16/100)*$AJ$22)*$AN$22)*$AH$22)*Calculator!$G$8)-((((D16/100)*$AJ$22)*$AN$22)*$AH$22)+((((D16/100)*$AJ$23)*$AH$23)),IF(Calculator!$O$6="SINGLEURBANE",SUM((((D16/100)*$AJ$22)*$AH$22))+(((((D16/100)*$AJ$22)*$AN$22)*$AH$22)*Calculator!$G$9)-((((D16/100)*$AJ$22)*$AN$22)*$AH$22)+((((D16/100)*$AJ$23)*$AH$23)),IF(Calculator!$O$6="SINGLESILVERANOD",SUM((((D16/100)*$AJ$22)*$AH$22))+(((((D16/100)*$AJ$22)*$AN$22)*$AH$22)*Calculator!$G$10)-((((D16/100)*$AJ$22)*$AN$22)*$AH$22)+((((D16/100)*$AJ$23)*$AH$23)),IF(Calculator!$O$6="SINGLEANOD",SUM((((D16/100)*$AJ$22)*$AH$22))+(((((D16/100)*$AJ$22)*$AN$22)*$AH$22)*Calculator!$G$11)-((((D16/100)*$AJ$22)*$AN$22)*$AH$22)+((((D16/100)*$AJ$23)*$AH$23)),IF(Calculator!$O$6="DUALBASE",SUM((((D16/100)*$AJ$22)*$AH$22))+(((((D16/100)*$AJ$22)*$AN$22)*$AH$22)*Calculator!$G$12)-((((D16/100)*$AJ$22)*$AN$22)*$AH$22)+((((D16/100)*$AJ$23)*$AH$23)),IF(Calculator!$O$6="DUALELEMENTS",SUM((((D16/100)*$AJ$22)*$AH$22))+(((((D16/100)*$AJ$22)*$AN$22)*$AH$22)*Calculator!$G$13)-((((D16/100)*$AJ$22)*$AN$22)*$AH$22)+((((D16/100)*$AJ$23)*$AH$23)),IF(Calculator!$O$6="DUALSPECTRUM",SUM((((D16/100)*$AJ$22)*$AH$22))+(((((D16/100)*$AJ$22)*$AN$22)*$AH$22)*Calculator!$G$15)-((((D16/100)*$AJ$22)*$AN$22)*$AH$22)+((((D16/100)*$AJ$23)*$AH$23)),IF(Calculator!$O$6="DUALHOMESTEAD",SUM((((D16/100)*$AJ$22)*$AH$22))+(((((D16/100)*$AJ$22)*$AN$22)*$AH$22)*Calculator!$G$14)-((((D16/100)*$AJ$22)*$AN$22)*$AH$22)+((((D16/100)*$AJ$23)*$AH$23)),IF(Calculator!$O$6="DUALBAND A",SUM((((D16/100)*$AJ$22)*$AH$22))+(((((D16/100)*$AJ$22)*$AN$22)*$AH$22)*Calculator!$G$16)-((((D16/100)*$AJ$22)*$AN$22)*$AH$22)+((((D16/100)*$AJ$23)*$AH$23)),IF(Calculator!$O$6="DUALBAND B",SUM((((D16/100)*$AJ$22)*$AH$22))+(((((D16/100)*$AJ$22)*$AN$22)*$AH$22)*Calculator!$G$17)-((((D16/100)*$AJ$22)*$AN$22)*$AH$22)+((((D16/100)*$AJ$23)*$AH$23)),IF(Calculator!$O$6="DUALBAND C",SUM((((D16/100)*$AJ$22)*$AH$22))+(((((D16/100)*$AJ$22)*$AN$22)*$AH$22)*Calculator!$G$18)-((((D16/100)*$AJ$22)*$AN$22)*$AH$22)+((((D16/100)*$AJ$23)*$AH$23)),IF(Calculator!$O$6="DUALBAND D",SUM((((D16/100)*$AJ$22)*$AH$22))+(((((D16/100)*$AJ$22)*$AN$22)*$AH$22)*Calculator!$G$19)-((((D16/100)*$AJ$22)*$AN$22)*$AH$22)+((((D16/100)*$AJ$23)*$AH$23)),IF(Calculator!$O$6="DUALURBANE",SUM((((D16/100)*$AJ$22)*$AH$22))+(((((D16/100)*$AJ$22)*$AN$22)*$AH$22)*Calculator!$G$20)-((((D16/100)*$AJ$22)*$AN$22)*$AH$22)+((((D16/100)*$AJ$23)*$AH$23)),IF(Calculator!$O$6="DUALSILVERANOD",SUM((((D16/100)*$AJ$22)*$AH$22))+(((((D16/100)*$AJ$22)*$AN$22)*$AH$22)*Calculator!$G$21)-((((D16/100)*$AJ$22)*$AN$22)*$AH$22)+((((D16/100)*$AJ$23)*$AH$23)),IF(Calculator!$O$6="DUALANOD",SUM((((D16/100)*$AJ$22)*$AH$22))+(((((D16/100)*$AJ$22)*$AN$22)*$AH$22)*Calculator!$G$22)-((((D16/100)*$AJ$22)*$AN$22)*$AH$22)+((((D16/100)*$AJ$23)*$AH$23))))))))))))))))))))))))</f>
        <v>679.12750717163067</v>
      </c>
      <c r="T16" s="2">
        <f>IF(Calculator!$O$6="SINGLEBASE",SUM((((E16/100)*$AJ$22)*$AH$22))+((((E16/100)*$AJ$23)*$AH$23)),IF(Calculator!$O$6="SINGLEELEMENTS",SUM((((E16/100)*$AJ$22)*$AH$22))+(((((E16/100)*$AJ$22)*$AN$22)*$AH$22)*Calculator!$G$2)-((((E16/100)*$AJ$22)*$AN$22)*$AH$22)+((((E16/100)*$AJ$23)*$AH$23)),IF(Calculator!$O$6="SINGLESPECTRUM",SUM((((E16/100)*$AJ$22)*$AH$22))+(((((E16/100)*$AJ$22)*$AN$22)*$AH$22)*Calculator!$G$4)-((((E16/100)*$AJ$22)*$AN$22)*$AH$22)+((((E16/100)*$AJ$23)*$AH$23)),IF(Calculator!$O$6="SINGLEHOMESTEAD",SUM((((E16/100)*$AJ$22)*$AH$22))+(((((E16/100)*$AJ$22)*$AN$22)*$AH$22)*Calculator!$G$3)-((((E16/100)*$AJ$22)*$AN$22)*$AH$22)+((((E16/100)*$AJ$23)*$AH$23)),IF(Calculator!$O$6="SINGLEBAND A",SUM((((E16/100)*$AJ$22)*$AH$22))+(((((E16/100)*$AJ$22)*$AN$22)*$AH$22)*Calculator!$G$5)-((((E16/100)*$AJ$22)*$AN$22)*$AH$22)+((((E16/100)*$AJ$23)*$AH$23)),IF(Calculator!$O$6="SINGLEBAND B",SUM((((E16/100)*$AJ$22)*$AH$22))+(((((E16/100)*$AJ$22)*$AN$22)*$AH$22)*Calculator!$G$6)-((((E16/100)*$AJ$22)*$AN$22)*$AH$22)+((((E16/100)*$AJ$23)*$AH$23)),IF(Calculator!$O$6="SINGLEBAND C",SUM((((E16/100)*$AJ$22)*$AH$22))+(((((E16/100)*$AJ$22)*$AN$22)*$AH$22)*Calculator!$G$7)-((((E16/100)*$AJ$22)*$AN$22)*$AH$22)+((((E16/100)*$AJ$23)*$AH$23)),IF(Calculator!$O$6="SINGLEBAND D",SUM((((E16/100)*$AJ$22)*$AH$22))+(((((E16/100)*$AJ$22)*$AN$22)*$AH$22)*Calculator!$G$8)-((((E16/100)*$AJ$22)*$AN$22)*$AH$22)+((((E16/100)*$AJ$23)*$AH$23)),IF(Calculator!$O$6="SINGLEURBANE",SUM((((E16/100)*$AJ$22)*$AH$22))+(((((E16/100)*$AJ$22)*$AN$22)*$AH$22)*Calculator!$G$9)-((((E16/100)*$AJ$22)*$AN$22)*$AH$22)+((((E16/100)*$AJ$23)*$AH$23)),IF(Calculator!$O$6="SINGLESILVERANOD",SUM((((E16/100)*$AJ$22)*$AH$22))+(((((E16/100)*$AJ$22)*$AN$22)*$AH$22)*Calculator!$G$10)-((((E16/100)*$AJ$22)*$AN$22)*$AH$22)+((((E16/100)*$AJ$23)*$AH$23)),IF(Calculator!$O$6="SINGLEANOD",SUM((((E16/100)*$AJ$22)*$AH$22))+(((((E16/100)*$AJ$22)*$AN$22)*$AH$22)*Calculator!$G$11)-((((E16/100)*$AJ$22)*$AN$22)*$AH$22)+((((E16/100)*$AJ$23)*$AH$23)),IF(Calculator!$O$6="DUALBASE",SUM((((E16/100)*$AJ$22)*$AH$22))+(((((E16/100)*$AJ$22)*$AN$22)*$AH$22)*Calculator!$G$12)-((((E16/100)*$AJ$22)*$AN$22)*$AH$22)+((((E16/100)*$AJ$23)*$AH$23)),IF(Calculator!$O$6="DUALELEMENTS",SUM((((E16/100)*$AJ$22)*$AH$22))+(((((E16/100)*$AJ$22)*$AN$22)*$AH$22)*Calculator!$G$13)-((((E16/100)*$AJ$22)*$AN$22)*$AH$22)+((((E16/100)*$AJ$23)*$AH$23)),IF(Calculator!$O$6="DUALSPECTRUM",SUM((((E16/100)*$AJ$22)*$AH$22))+(((((E16/100)*$AJ$22)*$AN$22)*$AH$22)*Calculator!$G$15)-((((E16/100)*$AJ$22)*$AN$22)*$AH$22)+((((E16/100)*$AJ$23)*$AH$23)),IF(Calculator!$O$6="DUALHOMESTEAD",SUM((((E16/100)*$AJ$22)*$AH$22))+(((((E16/100)*$AJ$22)*$AN$22)*$AH$22)*Calculator!$G$14)-((((E16/100)*$AJ$22)*$AN$22)*$AH$22)+((((E16/100)*$AJ$23)*$AH$23)),IF(Calculator!$O$6="DUALBAND A",SUM((((E16/100)*$AJ$22)*$AH$22))+(((((E16/100)*$AJ$22)*$AN$22)*$AH$22)*Calculator!$G$16)-((((E16/100)*$AJ$22)*$AN$22)*$AH$22)+((((E16/100)*$AJ$23)*$AH$23)),IF(Calculator!$O$6="DUALBAND B",SUM((((E16/100)*$AJ$22)*$AH$22))+(((((E16/100)*$AJ$22)*$AN$22)*$AH$22)*Calculator!$G$17)-((((E16/100)*$AJ$22)*$AN$22)*$AH$22)+((((E16/100)*$AJ$23)*$AH$23)),IF(Calculator!$O$6="DUALBAND C",SUM((((E16/100)*$AJ$22)*$AH$22))+(((((E16/100)*$AJ$22)*$AN$22)*$AH$22)*Calculator!$G$18)-((((E16/100)*$AJ$22)*$AN$22)*$AH$22)+((((E16/100)*$AJ$23)*$AH$23)),IF(Calculator!$O$6="DUALBAND D",SUM((((E16/100)*$AJ$22)*$AH$22))+(((((E16/100)*$AJ$22)*$AN$22)*$AH$22)*Calculator!$G$19)-((((E16/100)*$AJ$22)*$AN$22)*$AH$22)+((((E16/100)*$AJ$23)*$AH$23)),IF(Calculator!$O$6="DUALURBANE",SUM((((E16/100)*$AJ$22)*$AH$22))+(((((E16/100)*$AJ$22)*$AN$22)*$AH$22)*Calculator!$G$20)-((((E16/100)*$AJ$22)*$AN$22)*$AH$22)+((((E16/100)*$AJ$23)*$AH$23)),IF(Calculator!$O$6="DUALSILVERANOD",SUM((((E16/100)*$AJ$22)*$AH$22))+(((((E16/100)*$AJ$22)*$AN$22)*$AH$22)*Calculator!$G$21)-((((E16/100)*$AJ$22)*$AN$22)*$AH$22)+((((E16/100)*$AJ$23)*$AH$23)),IF(Calculator!$O$6="DUALANOD",SUM((((E16/100)*$AJ$22)*$AH$22))+(((((E16/100)*$AJ$22)*$AN$22)*$AH$22)*Calculator!$G$22)-((((E16/100)*$AJ$22)*$AN$22)*$AH$22)+((((E16/100)*$AJ$23)*$AH$23))))))))))))))))))))))))</f>
        <v>686.80106131591788</v>
      </c>
      <c r="U16" s="2">
        <f>IF(Calculator!$O$6="SINGLEBASE",SUM((((F16/100)*$AJ$22)*$AH$22))+((((F16/100)*$AJ$23)*$AH$23)),IF(Calculator!$O$6="SINGLEELEMENTS",SUM((((F16/100)*$AJ$22)*$AH$22))+(((((F16/100)*$AJ$22)*$AN$22)*$AH$22)*Calculator!$G$2)-((((F16/100)*$AJ$22)*$AN$22)*$AH$22)+((((F16/100)*$AJ$23)*$AH$23)),IF(Calculator!$O$6="SINGLESPECTRUM",SUM((((F16/100)*$AJ$22)*$AH$22))+(((((F16/100)*$AJ$22)*$AN$22)*$AH$22)*Calculator!$G$4)-((((F16/100)*$AJ$22)*$AN$22)*$AH$22)+((((F16/100)*$AJ$23)*$AH$23)),IF(Calculator!$O$6="SINGLEHOMESTEAD",SUM((((F16/100)*$AJ$22)*$AH$22))+(((((F16/100)*$AJ$22)*$AN$22)*$AH$22)*Calculator!$G$3)-((((F16/100)*$AJ$22)*$AN$22)*$AH$22)+((((F16/100)*$AJ$23)*$AH$23)),IF(Calculator!$O$6="SINGLEBAND A",SUM((((F16/100)*$AJ$22)*$AH$22))+(((((F16/100)*$AJ$22)*$AN$22)*$AH$22)*Calculator!$G$5)-((((F16/100)*$AJ$22)*$AN$22)*$AH$22)+((((F16/100)*$AJ$23)*$AH$23)),IF(Calculator!$O$6="SINGLEBAND B",SUM((((F16/100)*$AJ$22)*$AH$22))+(((((F16/100)*$AJ$22)*$AN$22)*$AH$22)*Calculator!$G$6)-((((F16/100)*$AJ$22)*$AN$22)*$AH$22)+((((F16/100)*$AJ$23)*$AH$23)),IF(Calculator!$O$6="SINGLEBAND C",SUM((((F16/100)*$AJ$22)*$AH$22))+(((((F16/100)*$AJ$22)*$AN$22)*$AH$22)*Calculator!$G$7)-((((F16/100)*$AJ$22)*$AN$22)*$AH$22)+((((F16/100)*$AJ$23)*$AH$23)),IF(Calculator!$O$6="SINGLEBAND D",SUM((((F16/100)*$AJ$22)*$AH$22))+(((((F16/100)*$AJ$22)*$AN$22)*$AH$22)*Calculator!$G$8)-((((F16/100)*$AJ$22)*$AN$22)*$AH$22)+((((F16/100)*$AJ$23)*$AH$23)),IF(Calculator!$O$6="SINGLEURBANE",SUM((((F16/100)*$AJ$22)*$AH$22))+(((((F16/100)*$AJ$22)*$AN$22)*$AH$22)*Calculator!$G$9)-((((F16/100)*$AJ$22)*$AN$22)*$AH$22)+((((F16/100)*$AJ$23)*$AH$23)),IF(Calculator!$O$6="SINGLESILVERANOD",SUM((((F16/100)*$AJ$22)*$AH$22))+(((((F16/100)*$AJ$22)*$AN$22)*$AH$22)*Calculator!$G$10)-((((F16/100)*$AJ$22)*$AN$22)*$AH$22)+((((F16/100)*$AJ$23)*$AH$23)),IF(Calculator!$O$6="SINGLEANOD",SUM((((F16/100)*$AJ$22)*$AH$22))+(((((F16/100)*$AJ$22)*$AN$22)*$AH$22)*Calculator!$G$11)-((((F16/100)*$AJ$22)*$AN$22)*$AH$22)+((((F16/100)*$AJ$23)*$AH$23)),IF(Calculator!$O$6="DUALBASE",SUM((((F16/100)*$AJ$22)*$AH$22))+(((((F16/100)*$AJ$22)*$AN$22)*$AH$22)*Calculator!$G$12)-((((F16/100)*$AJ$22)*$AN$22)*$AH$22)+((((F16/100)*$AJ$23)*$AH$23)),IF(Calculator!$O$6="DUALELEMENTS",SUM((((F16/100)*$AJ$22)*$AH$22))+(((((F16/100)*$AJ$22)*$AN$22)*$AH$22)*Calculator!$G$13)-((((F16/100)*$AJ$22)*$AN$22)*$AH$22)+((((F16/100)*$AJ$23)*$AH$23)),IF(Calculator!$O$6="DUALSPECTRUM",SUM((((F16/100)*$AJ$22)*$AH$22))+(((((F16/100)*$AJ$22)*$AN$22)*$AH$22)*Calculator!$G$15)-((((F16/100)*$AJ$22)*$AN$22)*$AH$22)+((((F16/100)*$AJ$23)*$AH$23)),IF(Calculator!$O$6="DUALHOMESTEAD",SUM((((F16/100)*$AJ$22)*$AH$22))+(((((F16/100)*$AJ$22)*$AN$22)*$AH$22)*Calculator!$G$14)-((((F16/100)*$AJ$22)*$AN$22)*$AH$22)+((((F16/100)*$AJ$23)*$AH$23)),IF(Calculator!$O$6="DUALBAND A",SUM((((F16/100)*$AJ$22)*$AH$22))+(((((F16/100)*$AJ$22)*$AN$22)*$AH$22)*Calculator!$G$16)-((((F16/100)*$AJ$22)*$AN$22)*$AH$22)+((((F16/100)*$AJ$23)*$AH$23)),IF(Calculator!$O$6="DUALBAND B",SUM((((F16/100)*$AJ$22)*$AH$22))+(((((F16/100)*$AJ$22)*$AN$22)*$AH$22)*Calculator!$G$17)-((((F16/100)*$AJ$22)*$AN$22)*$AH$22)+((((F16/100)*$AJ$23)*$AH$23)),IF(Calculator!$O$6="DUALBAND C",SUM((((F16/100)*$AJ$22)*$AH$22))+(((((F16/100)*$AJ$22)*$AN$22)*$AH$22)*Calculator!$G$18)-((((F16/100)*$AJ$22)*$AN$22)*$AH$22)+((((F16/100)*$AJ$23)*$AH$23)),IF(Calculator!$O$6="DUALBAND D",SUM((((F16/100)*$AJ$22)*$AH$22))+(((((F16/100)*$AJ$22)*$AN$22)*$AH$22)*Calculator!$G$19)-((((F16/100)*$AJ$22)*$AN$22)*$AH$22)+((((F16/100)*$AJ$23)*$AH$23)),IF(Calculator!$O$6="DUALURBANE",SUM((((F16/100)*$AJ$22)*$AH$22))+(((((F16/100)*$AJ$22)*$AN$22)*$AH$22)*Calculator!$G$20)-((((F16/100)*$AJ$22)*$AN$22)*$AH$22)+((((F16/100)*$AJ$23)*$AH$23)),IF(Calculator!$O$6="DUALSILVERANOD",SUM((((F16/100)*$AJ$22)*$AH$22))+(((((F16/100)*$AJ$22)*$AN$22)*$AH$22)*Calculator!$G$21)-((((F16/100)*$AJ$22)*$AN$22)*$AH$22)+((((F16/100)*$AJ$23)*$AH$23)),IF(Calculator!$O$6="DUALANOD",SUM((((F16/100)*$AJ$22)*$AH$22))+(((((F16/100)*$AJ$22)*$AN$22)*$AH$22)*Calculator!$G$22)-((((F16/100)*$AJ$22)*$AN$22)*$AH$22)+((((F16/100)*$AJ$23)*$AH$23))))))))))))))))))))))))</f>
        <v>694.4703267761231</v>
      </c>
      <c r="V16" s="2">
        <f>IF(Calculator!$O$6="SINGLEBASE",SUM((((G16/100)*$AJ$22)*$AH$22))+((((G16/100)*$AJ$23)*$AH$23)),IF(Calculator!$O$6="SINGLEELEMENTS",SUM((((G16/100)*$AJ$22)*$AH$22))+(((((G16/100)*$AJ$22)*$AN$22)*$AH$22)*Calculator!$G$2)-((((G16/100)*$AJ$22)*$AN$22)*$AH$22)+((((G16/100)*$AJ$23)*$AH$23)),IF(Calculator!$O$6="SINGLESPECTRUM",SUM((((G16/100)*$AJ$22)*$AH$22))+(((((G16/100)*$AJ$22)*$AN$22)*$AH$22)*Calculator!$G$4)-((((G16/100)*$AJ$22)*$AN$22)*$AH$22)+((((G16/100)*$AJ$23)*$AH$23)),IF(Calculator!$O$6="SINGLEHOMESTEAD",SUM((((G16/100)*$AJ$22)*$AH$22))+(((((G16/100)*$AJ$22)*$AN$22)*$AH$22)*Calculator!$G$3)-((((G16/100)*$AJ$22)*$AN$22)*$AH$22)+((((G16/100)*$AJ$23)*$AH$23)),IF(Calculator!$O$6="SINGLEBAND A",SUM((((G16/100)*$AJ$22)*$AH$22))+(((((G16/100)*$AJ$22)*$AN$22)*$AH$22)*Calculator!$G$5)-((((G16/100)*$AJ$22)*$AN$22)*$AH$22)+((((G16/100)*$AJ$23)*$AH$23)),IF(Calculator!$O$6="SINGLEBAND B",SUM((((G16/100)*$AJ$22)*$AH$22))+(((((G16/100)*$AJ$22)*$AN$22)*$AH$22)*Calculator!$G$6)-((((G16/100)*$AJ$22)*$AN$22)*$AH$22)+((((G16/100)*$AJ$23)*$AH$23)),IF(Calculator!$O$6="SINGLEBAND C",SUM((((G16/100)*$AJ$22)*$AH$22))+(((((G16/100)*$AJ$22)*$AN$22)*$AH$22)*Calculator!$G$7)-((((G16/100)*$AJ$22)*$AN$22)*$AH$22)+((((G16/100)*$AJ$23)*$AH$23)),IF(Calculator!$O$6="SINGLEBAND D",SUM((((G16/100)*$AJ$22)*$AH$22))+(((((G16/100)*$AJ$22)*$AN$22)*$AH$22)*Calculator!$G$8)-((((G16/100)*$AJ$22)*$AN$22)*$AH$22)+((((G16/100)*$AJ$23)*$AH$23)),IF(Calculator!$O$6="SINGLEURBANE",SUM((((G16/100)*$AJ$22)*$AH$22))+(((((G16/100)*$AJ$22)*$AN$22)*$AH$22)*Calculator!$G$9)-((((G16/100)*$AJ$22)*$AN$22)*$AH$22)+((((G16/100)*$AJ$23)*$AH$23)),IF(Calculator!$O$6="SINGLESILVERANOD",SUM((((G16/100)*$AJ$22)*$AH$22))+(((((G16/100)*$AJ$22)*$AN$22)*$AH$22)*Calculator!$G$10)-((((G16/100)*$AJ$22)*$AN$22)*$AH$22)+((((G16/100)*$AJ$23)*$AH$23)),IF(Calculator!$O$6="SINGLEANOD",SUM((((G16/100)*$AJ$22)*$AH$22))+(((((G16/100)*$AJ$22)*$AN$22)*$AH$22)*Calculator!$G$11)-((((G16/100)*$AJ$22)*$AN$22)*$AH$22)+((((G16/100)*$AJ$23)*$AH$23)),IF(Calculator!$O$6="DUALBASE",SUM((((G16/100)*$AJ$22)*$AH$22))+(((((G16/100)*$AJ$22)*$AN$22)*$AH$22)*Calculator!$G$12)-((((G16/100)*$AJ$22)*$AN$22)*$AH$22)+((((G16/100)*$AJ$23)*$AH$23)),IF(Calculator!$O$6="DUALELEMENTS",SUM((((G16/100)*$AJ$22)*$AH$22))+(((((G16/100)*$AJ$22)*$AN$22)*$AH$22)*Calculator!$G$13)-((((G16/100)*$AJ$22)*$AN$22)*$AH$22)+((((G16/100)*$AJ$23)*$AH$23)),IF(Calculator!$O$6="DUALSPECTRUM",SUM((((G16/100)*$AJ$22)*$AH$22))+(((((G16/100)*$AJ$22)*$AN$22)*$AH$22)*Calculator!$G$15)-((((G16/100)*$AJ$22)*$AN$22)*$AH$22)+((((G16/100)*$AJ$23)*$AH$23)),IF(Calculator!$O$6="DUALHOMESTEAD",SUM((((G16/100)*$AJ$22)*$AH$22))+(((((G16/100)*$AJ$22)*$AN$22)*$AH$22)*Calculator!$G$14)-((((G16/100)*$AJ$22)*$AN$22)*$AH$22)+((((G16/100)*$AJ$23)*$AH$23)),IF(Calculator!$O$6="DUALBAND A",SUM((((G16/100)*$AJ$22)*$AH$22))+(((((G16/100)*$AJ$22)*$AN$22)*$AH$22)*Calculator!$G$16)-((((G16/100)*$AJ$22)*$AN$22)*$AH$22)+((((G16/100)*$AJ$23)*$AH$23)),IF(Calculator!$O$6="DUALBAND B",SUM((((G16/100)*$AJ$22)*$AH$22))+(((((G16/100)*$AJ$22)*$AN$22)*$AH$22)*Calculator!$G$17)-((((G16/100)*$AJ$22)*$AN$22)*$AH$22)+((((G16/100)*$AJ$23)*$AH$23)),IF(Calculator!$O$6="DUALBAND C",SUM((((G16/100)*$AJ$22)*$AH$22))+(((((G16/100)*$AJ$22)*$AN$22)*$AH$22)*Calculator!$G$18)-((((G16/100)*$AJ$22)*$AN$22)*$AH$22)+((((G16/100)*$AJ$23)*$AH$23)),IF(Calculator!$O$6="DUALBAND D",SUM((((G16/100)*$AJ$22)*$AH$22))+(((((G16/100)*$AJ$22)*$AN$22)*$AH$22)*Calculator!$G$19)-((((G16/100)*$AJ$22)*$AN$22)*$AH$22)+((((G16/100)*$AJ$23)*$AH$23)),IF(Calculator!$O$6="DUALURBANE",SUM((((G16/100)*$AJ$22)*$AH$22))+(((((G16/100)*$AJ$22)*$AN$22)*$AH$22)*Calculator!$G$20)-((((G16/100)*$AJ$22)*$AN$22)*$AH$22)+((((G16/100)*$AJ$23)*$AH$23)),IF(Calculator!$O$6="DUALSILVERANOD",SUM((((G16/100)*$AJ$22)*$AH$22))+(((((G16/100)*$AJ$22)*$AN$22)*$AH$22)*Calculator!$G$21)-((((G16/100)*$AJ$22)*$AN$22)*$AH$22)+((((G16/100)*$AJ$23)*$AH$23)),IF(Calculator!$O$6="DUALANOD",SUM((((G16/100)*$AJ$22)*$AH$22))+(((((G16/100)*$AJ$22)*$AN$22)*$AH$22)*Calculator!$G$22)-((((G16/100)*$AJ$22)*$AN$22)*$AH$22)+((((G16/100)*$AJ$23)*$AH$23))))))))))))))))))))))))</f>
        <v>703.43775598754883</v>
      </c>
      <c r="W16" s="2">
        <f>IF(Calculator!$O$6="SINGLEBASE",SUM((((H16/100)*$AJ$22)*$AH$22))+((((H16/100)*$AJ$23)*$AH$23)),IF(Calculator!$O$6="SINGLEELEMENTS",SUM((((H16/100)*$AJ$22)*$AH$22))+(((((H16/100)*$AJ$22)*$AN$22)*$AH$22)*Calculator!$G$2)-((((H16/100)*$AJ$22)*$AN$22)*$AH$22)+((((H16/100)*$AJ$23)*$AH$23)),IF(Calculator!$O$6="SINGLESPECTRUM",SUM((((H16/100)*$AJ$22)*$AH$22))+(((((H16/100)*$AJ$22)*$AN$22)*$AH$22)*Calculator!$G$4)-((((H16/100)*$AJ$22)*$AN$22)*$AH$22)+((((H16/100)*$AJ$23)*$AH$23)),IF(Calculator!$O$6="SINGLEHOMESTEAD",SUM((((H16/100)*$AJ$22)*$AH$22))+(((((H16/100)*$AJ$22)*$AN$22)*$AH$22)*Calculator!$G$3)-((((H16/100)*$AJ$22)*$AN$22)*$AH$22)+((((H16/100)*$AJ$23)*$AH$23)),IF(Calculator!$O$6="SINGLEBAND A",SUM((((H16/100)*$AJ$22)*$AH$22))+(((((H16/100)*$AJ$22)*$AN$22)*$AH$22)*Calculator!$G$5)-((((H16/100)*$AJ$22)*$AN$22)*$AH$22)+((((H16/100)*$AJ$23)*$AH$23)),IF(Calculator!$O$6="SINGLEBAND B",SUM((((H16/100)*$AJ$22)*$AH$22))+(((((H16/100)*$AJ$22)*$AN$22)*$AH$22)*Calculator!$G$6)-((((H16/100)*$AJ$22)*$AN$22)*$AH$22)+((((H16/100)*$AJ$23)*$AH$23)),IF(Calculator!$O$6="SINGLEBAND C",SUM((((H16/100)*$AJ$22)*$AH$22))+(((((H16/100)*$AJ$22)*$AN$22)*$AH$22)*Calculator!$G$7)-((((H16/100)*$AJ$22)*$AN$22)*$AH$22)+((((H16/100)*$AJ$23)*$AH$23)),IF(Calculator!$O$6="SINGLEBAND D",SUM((((H16/100)*$AJ$22)*$AH$22))+(((((H16/100)*$AJ$22)*$AN$22)*$AH$22)*Calculator!$G$8)-((((H16/100)*$AJ$22)*$AN$22)*$AH$22)+((((H16/100)*$AJ$23)*$AH$23)),IF(Calculator!$O$6="SINGLEURBANE",SUM((((H16/100)*$AJ$22)*$AH$22))+(((((H16/100)*$AJ$22)*$AN$22)*$AH$22)*Calculator!$G$9)-((((H16/100)*$AJ$22)*$AN$22)*$AH$22)+((((H16/100)*$AJ$23)*$AH$23)),IF(Calculator!$O$6="SINGLESILVERANOD",SUM((((H16/100)*$AJ$22)*$AH$22))+(((((H16/100)*$AJ$22)*$AN$22)*$AH$22)*Calculator!$G$10)-((((H16/100)*$AJ$22)*$AN$22)*$AH$22)+((((H16/100)*$AJ$23)*$AH$23)),IF(Calculator!$O$6="SINGLEANOD",SUM((((H16/100)*$AJ$22)*$AH$22))+(((((H16/100)*$AJ$22)*$AN$22)*$AH$22)*Calculator!$G$11)-((((H16/100)*$AJ$22)*$AN$22)*$AH$22)+((((H16/100)*$AJ$23)*$AH$23)),IF(Calculator!$O$6="DUALBASE",SUM((((H16/100)*$AJ$22)*$AH$22))+(((((H16/100)*$AJ$22)*$AN$22)*$AH$22)*Calculator!$G$12)-((((H16/100)*$AJ$22)*$AN$22)*$AH$22)+((((H16/100)*$AJ$23)*$AH$23)),IF(Calculator!$O$6="DUALELEMENTS",SUM((((H16/100)*$AJ$22)*$AH$22))+(((((H16/100)*$AJ$22)*$AN$22)*$AH$22)*Calculator!$G$13)-((((H16/100)*$AJ$22)*$AN$22)*$AH$22)+((((H16/100)*$AJ$23)*$AH$23)),IF(Calculator!$O$6="DUALSPECTRUM",SUM((((H16/100)*$AJ$22)*$AH$22))+(((((H16/100)*$AJ$22)*$AN$22)*$AH$22)*Calculator!$G$15)-((((H16/100)*$AJ$22)*$AN$22)*$AH$22)+((((H16/100)*$AJ$23)*$AH$23)),IF(Calculator!$O$6="DUALHOMESTEAD",SUM((((H16/100)*$AJ$22)*$AH$22))+(((((H16/100)*$AJ$22)*$AN$22)*$AH$22)*Calculator!$G$14)-((((H16/100)*$AJ$22)*$AN$22)*$AH$22)+((((H16/100)*$AJ$23)*$AH$23)),IF(Calculator!$O$6="DUALBAND A",SUM((((H16/100)*$AJ$22)*$AH$22))+(((((H16/100)*$AJ$22)*$AN$22)*$AH$22)*Calculator!$G$16)-((((H16/100)*$AJ$22)*$AN$22)*$AH$22)+((((H16/100)*$AJ$23)*$AH$23)),IF(Calculator!$O$6="DUALBAND B",SUM((((H16/100)*$AJ$22)*$AH$22))+(((((H16/100)*$AJ$22)*$AN$22)*$AH$22)*Calculator!$G$17)-((((H16/100)*$AJ$22)*$AN$22)*$AH$22)+((((H16/100)*$AJ$23)*$AH$23)),IF(Calculator!$O$6="DUALBAND C",SUM((((H16/100)*$AJ$22)*$AH$22))+(((((H16/100)*$AJ$22)*$AN$22)*$AH$22)*Calculator!$G$18)-((((H16/100)*$AJ$22)*$AN$22)*$AH$22)+((((H16/100)*$AJ$23)*$AH$23)),IF(Calculator!$O$6="DUALBAND D",SUM((((H16/100)*$AJ$22)*$AH$22))+(((((H16/100)*$AJ$22)*$AN$22)*$AH$22)*Calculator!$G$19)-((((H16/100)*$AJ$22)*$AN$22)*$AH$22)+((((H16/100)*$AJ$23)*$AH$23)),IF(Calculator!$O$6="DUALURBANE",SUM((((H16/100)*$AJ$22)*$AH$22))+(((((H16/100)*$AJ$22)*$AN$22)*$AH$22)*Calculator!$G$20)-((((H16/100)*$AJ$22)*$AN$22)*$AH$22)+((((H16/100)*$AJ$23)*$AH$23)),IF(Calculator!$O$6="DUALSILVERANOD",SUM((((H16/100)*$AJ$22)*$AH$22))+(((((H16/100)*$AJ$22)*$AN$22)*$AH$22)*Calculator!$G$21)-((((H16/100)*$AJ$22)*$AN$22)*$AH$22)+((((H16/100)*$AJ$23)*$AH$23)),IF(Calculator!$O$6="DUALANOD",SUM((((H16/100)*$AJ$22)*$AH$22))+(((((H16/100)*$AJ$22)*$AN$22)*$AH$22)*Calculator!$G$22)-((((H16/100)*$AJ$22)*$AN$22)*$AH$22)+((((H16/100)*$AJ$23)*$AH$23))))))))))))))))))))))))</f>
        <v>711.10702144775382</v>
      </c>
      <c r="X16" s="2">
        <f>IF(Calculator!$O$6="SINGLEBASE",SUM((((I16/100)*$AJ$22)*$AH$22))+((((I16/100)*$AJ$23)*$AH$23)),IF(Calculator!$O$6="SINGLEELEMENTS",SUM((((I16/100)*$AJ$22)*$AH$22))+(((((I16/100)*$AJ$22)*$AN$22)*$AH$22)*Calculator!$G$2)-((((I16/100)*$AJ$22)*$AN$22)*$AH$22)+((((I16/100)*$AJ$23)*$AH$23)),IF(Calculator!$O$6="SINGLESPECTRUM",SUM((((I16/100)*$AJ$22)*$AH$22))+(((((I16/100)*$AJ$22)*$AN$22)*$AH$22)*Calculator!$G$4)-((((I16/100)*$AJ$22)*$AN$22)*$AH$22)+((((I16/100)*$AJ$23)*$AH$23)),IF(Calculator!$O$6="SINGLEHOMESTEAD",SUM((((I16/100)*$AJ$22)*$AH$22))+(((((I16/100)*$AJ$22)*$AN$22)*$AH$22)*Calculator!$G$3)-((((I16/100)*$AJ$22)*$AN$22)*$AH$22)+((((I16/100)*$AJ$23)*$AH$23)),IF(Calculator!$O$6="SINGLEBAND A",SUM((((I16/100)*$AJ$22)*$AH$22))+(((((I16/100)*$AJ$22)*$AN$22)*$AH$22)*Calculator!$G$5)-((((I16/100)*$AJ$22)*$AN$22)*$AH$22)+((((I16/100)*$AJ$23)*$AH$23)),IF(Calculator!$O$6="SINGLEBAND B",SUM((((I16/100)*$AJ$22)*$AH$22))+(((((I16/100)*$AJ$22)*$AN$22)*$AH$22)*Calculator!$G$6)-((((I16/100)*$AJ$22)*$AN$22)*$AH$22)+((((I16/100)*$AJ$23)*$AH$23)),IF(Calculator!$O$6="SINGLEBAND C",SUM((((I16/100)*$AJ$22)*$AH$22))+(((((I16/100)*$AJ$22)*$AN$22)*$AH$22)*Calculator!$G$7)-((((I16/100)*$AJ$22)*$AN$22)*$AH$22)+((((I16/100)*$AJ$23)*$AH$23)),IF(Calculator!$O$6="SINGLEBAND D",SUM((((I16/100)*$AJ$22)*$AH$22))+(((((I16/100)*$AJ$22)*$AN$22)*$AH$22)*Calculator!$G$8)-((((I16/100)*$AJ$22)*$AN$22)*$AH$22)+((((I16/100)*$AJ$23)*$AH$23)),IF(Calculator!$O$6="SINGLEURBANE",SUM((((I16/100)*$AJ$22)*$AH$22))+(((((I16/100)*$AJ$22)*$AN$22)*$AH$22)*Calculator!$G$9)-((((I16/100)*$AJ$22)*$AN$22)*$AH$22)+((((I16/100)*$AJ$23)*$AH$23)),IF(Calculator!$O$6="SINGLESILVERANOD",SUM((((I16/100)*$AJ$22)*$AH$22))+(((((I16/100)*$AJ$22)*$AN$22)*$AH$22)*Calculator!$G$10)-((((I16/100)*$AJ$22)*$AN$22)*$AH$22)+((((I16/100)*$AJ$23)*$AH$23)),IF(Calculator!$O$6="SINGLEANOD",SUM((((I16/100)*$AJ$22)*$AH$22))+(((((I16/100)*$AJ$22)*$AN$22)*$AH$22)*Calculator!$G$11)-((((I16/100)*$AJ$22)*$AN$22)*$AH$22)+((((I16/100)*$AJ$23)*$AH$23)),IF(Calculator!$O$6="DUALBASE",SUM((((I16/100)*$AJ$22)*$AH$22))+(((((I16/100)*$AJ$22)*$AN$22)*$AH$22)*Calculator!$G$12)-((((I16/100)*$AJ$22)*$AN$22)*$AH$22)+((((I16/100)*$AJ$23)*$AH$23)),IF(Calculator!$O$6="DUALELEMENTS",SUM((((I16/100)*$AJ$22)*$AH$22))+(((((I16/100)*$AJ$22)*$AN$22)*$AH$22)*Calculator!$G$13)-((((I16/100)*$AJ$22)*$AN$22)*$AH$22)+((((I16/100)*$AJ$23)*$AH$23)),IF(Calculator!$O$6="DUALSPECTRUM",SUM((((I16/100)*$AJ$22)*$AH$22))+(((((I16/100)*$AJ$22)*$AN$22)*$AH$22)*Calculator!$G$15)-((((I16/100)*$AJ$22)*$AN$22)*$AH$22)+((((I16/100)*$AJ$23)*$AH$23)),IF(Calculator!$O$6="DUALHOMESTEAD",SUM((((I16/100)*$AJ$22)*$AH$22))+(((((I16/100)*$AJ$22)*$AN$22)*$AH$22)*Calculator!$G$14)-((((I16/100)*$AJ$22)*$AN$22)*$AH$22)+((((I16/100)*$AJ$23)*$AH$23)),IF(Calculator!$O$6="DUALBAND A",SUM((((I16/100)*$AJ$22)*$AH$22))+(((((I16/100)*$AJ$22)*$AN$22)*$AH$22)*Calculator!$G$16)-((((I16/100)*$AJ$22)*$AN$22)*$AH$22)+((((I16/100)*$AJ$23)*$AH$23)),IF(Calculator!$O$6="DUALBAND B",SUM((((I16/100)*$AJ$22)*$AH$22))+(((((I16/100)*$AJ$22)*$AN$22)*$AH$22)*Calculator!$G$17)-((((I16/100)*$AJ$22)*$AN$22)*$AH$22)+((((I16/100)*$AJ$23)*$AH$23)),IF(Calculator!$O$6="DUALBAND C",SUM((((I16/100)*$AJ$22)*$AH$22))+(((((I16/100)*$AJ$22)*$AN$22)*$AH$22)*Calculator!$G$18)-((((I16/100)*$AJ$22)*$AN$22)*$AH$22)+((((I16/100)*$AJ$23)*$AH$23)),IF(Calculator!$O$6="DUALBAND D",SUM((((I16/100)*$AJ$22)*$AH$22))+(((((I16/100)*$AJ$22)*$AN$22)*$AH$22)*Calculator!$G$19)-((((I16/100)*$AJ$22)*$AN$22)*$AH$22)+((((I16/100)*$AJ$23)*$AH$23)),IF(Calculator!$O$6="DUALURBANE",SUM((((I16/100)*$AJ$22)*$AH$22))+(((((I16/100)*$AJ$22)*$AN$22)*$AH$22)*Calculator!$G$20)-((((I16/100)*$AJ$22)*$AN$22)*$AH$22)+((((I16/100)*$AJ$23)*$AH$23)),IF(Calculator!$O$6="DUALSILVERANOD",SUM((((I16/100)*$AJ$22)*$AH$22))+(((((I16/100)*$AJ$22)*$AN$22)*$AH$22)*Calculator!$G$21)-((((I16/100)*$AJ$22)*$AN$22)*$AH$22)+((((I16/100)*$AJ$23)*$AH$23)),IF(Calculator!$O$6="DUALANOD",SUM((((I16/100)*$AJ$22)*$AH$22))+(((((I16/100)*$AJ$22)*$AN$22)*$AH$22)*Calculator!$G$22)-((((I16/100)*$AJ$22)*$AN$22)*$AH$22)+((((I16/100)*$AJ$23)*$AH$23))))))))))))))))))))))))</f>
        <v>718.77628690795893</v>
      </c>
      <c r="Y16" s="2">
        <f>IF(Calculator!$O$6="SINGLEBASE",SUM((((J16/100)*$AJ$22)*$AH$22))+((((J16/100)*$AJ$23)*$AH$23)),IF(Calculator!$O$6="SINGLEELEMENTS",SUM((((J16/100)*$AJ$22)*$AH$22))+(((((J16/100)*$AJ$22)*$AN$22)*$AH$22)*Calculator!$G$2)-((((J16/100)*$AJ$22)*$AN$22)*$AH$22)+((((J16/100)*$AJ$23)*$AH$23)),IF(Calculator!$O$6="SINGLESPECTRUM",SUM((((J16/100)*$AJ$22)*$AH$22))+(((((J16/100)*$AJ$22)*$AN$22)*$AH$22)*Calculator!$G$4)-((((J16/100)*$AJ$22)*$AN$22)*$AH$22)+((((J16/100)*$AJ$23)*$AH$23)),IF(Calculator!$O$6="SINGLEHOMESTEAD",SUM((((J16/100)*$AJ$22)*$AH$22))+(((((J16/100)*$AJ$22)*$AN$22)*$AH$22)*Calculator!$G$3)-((((J16/100)*$AJ$22)*$AN$22)*$AH$22)+((((J16/100)*$AJ$23)*$AH$23)),IF(Calculator!$O$6="SINGLEBAND A",SUM((((J16/100)*$AJ$22)*$AH$22))+(((((J16/100)*$AJ$22)*$AN$22)*$AH$22)*Calculator!$G$5)-((((J16/100)*$AJ$22)*$AN$22)*$AH$22)+((((J16/100)*$AJ$23)*$AH$23)),IF(Calculator!$O$6="SINGLEBAND B",SUM((((J16/100)*$AJ$22)*$AH$22))+(((((J16/100)*$AJ$22)*$AN$22)*$AH$22)*Calculator!$G$6)-((((J16/100)*$AJ$22)*$AN$22)*$AH$22)+((((J16/100)*$AJ$23)*$AH$23)),IF(Calculator!$O$6="SINGLEBAND C",SUM((((J16/100)*$AJ$22)*$AH$22))+(((((J16/100)*$AJ$22)*$AN$22)*$AH$22)*Calculator!$G$7)-((((J16/100)*$AJ$22)*$AN$22)*$AH$22)+((((J16/100)*$AJ$23)*$AH$23)),IF(Calculator!$O$6="SINGLEBAND D",SUM((((J16/100)*$AJ$22)*$AH$22))+(((((J16/100)*$AJ$22)*$AN$22)*$AH$22)*Calculator!$G$8)-((((J16/100)*$AJ$22)*$AN$22)*$AH$22)+((((J16/100)*$AJ$23)*$AH$23)),IF(Calculator!$O$6="SINGLEURBANE",SUM((((J16/100)*$AJ$22)*$AH$22))+(((((J16/100)*$AJ$22)*$AN$22)*$AH$22)*Calculator!$G$9)-((((J16/100)*$AJ$22)*$AN$22)*$AH$22)+((((J16/100)*$AJ$23)*$AH$23)),IF(Calculator!$O$6="SINGLESILVERANOD",SUM((((J16/100)*$AJ$22)*$AH$22))+(((((J16/100)*$AJ$22)*$AN$22)*$AH$22)*Calculator!$G$10)-((((J16/100)*$AJ$22)*$AN$22)*$AH$22)+((((J16/100)*$AJ$23)*$AH$23)),IF(Calculator!$O$6="SINGLEANOD",SUM((((J16/100)*$AJ$22)*$AH$22))+(((((J16/100)*$AJ$22)*$AN$22)*$AH$22)*Calculator!$G$11)-((((J16/100)*$AJ$22)*$AN$22)*$AH$22)+((((J16/100)*$AJ$23)*$AH$23)),IF(Calculator!$O$6="DUALBASE",SUM((((J16/100)*$AJ$22)*$AH$22))+(((((J16/100)*$AJ$22)*$AN$22)*$AH$22)*Calculator!$G$12)-((((J16/100)*$AJ$22)*$AN$22)*$AH$22)+((((J16/100)*$AJ$23)*$AH$23)),IF(Calculator!$O$6="DUALELEMENTS",SUM((((J16/100)*$AJ$22)*$AH$22))+(((((J16/100)*$AJ$22)*$AN$22)*$AH$22)*Calculator!$G$13)-((((J16/100)*$AJ$22)*$AN$22)*$AH$22)+((((J16/100)*$AJ$23)*$AH$23)),IF(Calculator!$O$6="DUALSPECTRUM",SUM((((J16/100)*$AJ$22)*$AH$22))+(((((J16/100)*$AJ$22)*$AN$22)*$AH$22)*Calculator!$G$15)-((((J16/100)*$AJ$22)*$AN$22)*$AH$22)+((((J16/100)*$AJ$23)*$AH$23)),IF(Calculator!$O$6="DUALHOMESTEAD",SUM((((J16/100)*$AJ$22)*$AH$22))+(((((J16/100)*$AJ$22)*$AN$22)*$AH$22)*Calculator!$G$14)-((((J16/100)*$AJ$22)*$AN$22)*$AH$22)+((((J16/100)*$AJ$23)*$AH$23)),IF(Calculator!$O$6="DUALBAND A",SUM((((J16/100)*$AJ$22)*$AH$22))+(((((J16/100)*$AJ$22)*$AN$22)*$AH$22)*Calculator!$G$16)-((((J16/100)*$AJ$22)*$AN$22)*$AH$22)+((((J16/100)*$AJ$23)*$AH$23)),IF(Calculator!$O$6="DUALBAND B",SUM((((J16/100)*$AJ$22)*$AH$22))+(((((J16/100)*$AJ$22)*$AN$22)*$AH$22)*Calculator!$G$17)-((((J16/100)*$AJ$22)*$AN$22)*$AH$22)+((((J16/100)*$AJ$23)*$AH$23)),IF(Calculator!$O$6="DUALBAND C",SUM((((J16/100)*$AJ$22)*$AH$22))+(((((J16/100)*$AJ$22)*$AN$22)*$AH$22)*Calculator!$G$18)-((((J16/100)*$AJ$22)*$AN$22)*$AH$22)+((((J16/100)*$AJ$23)*$AH$23)),IF(Calculator!$O$6="DUALBAND D",SUM((((J16/100)*$AJ$22)*$AH$22))+(((((J16/100)*$AJ$22)*$AN$22)*$AH$22)*Calculator!$G$19)-((((J16/100)*$AJ$22)*$AN$22)*$AH$22)+((((J16/100)*$AJ$23)*$AH$23)),IF(Calculator!$O$6="DUALURBANE",SUM((((J16/100)*$AJ$22)*$AH$22))+(((((J16/100)*$AJ$22)*$AN$22)*$AH$22)*Calculator!$G$20)-((((J16/100)*$AJ$22)*$AN$22)*$AH$22)+((((J16/100)*$AJ$23)*$AH$23)),IF(Calculator!$O$6="DUALSILVERANOD",SUM((((J16/100)*$AJ$22)*$AH$22))+(((((J16/100)*$AJ$22)*$AN$22)*$AH$22)*Calculator!$G$21)-((((J16/100)*$AJ$22)*$AN$22)*$AH$22)+((((J16/100)*$AJ$23)*$AH$23)),IF(Calculator!$O$6="DUALANOD",SUM((((J16/100)*$AJ$22)*$AH$22))+(((((J16/100)*$AJ$22)*$AN$22)*$AH$22)*Calculator!$G$22)-((((J16/100)*$AJ$22)*$AN$22)*$AH$22)+((((J16/100)*$AJ$23)*$AH$23))))))))))))))))))))))))</f>
        <v>726.44984105224614</v>
      </c>
      <c r="Z16" s="2">
        <f>IF(Calculator!$O$6="SINGLEBASE",SUM((((K16/100)*$AJ$22)*$AH$22))+((((K16/100)*$AJ$23)*$AH$23)),IF(Calculator!$O$6="SINGLEELEMENTS",SUM((((K16/100)*$AJ$22)*$AH$22))+(((((K16/100)*$AJ$22)*$AN$22)*$AH$22)*Calculator!$G$2)-((((K16/100)*$AJ$22)*$AN$22)*$AH$22)+((((K16/100)*$AJ$23)*$AH$23)),IF(Calculator!$O$6="SINGLESPECTRUM",SUM((((K16/100)*$AJ$22)*$AH$22))+(((((K16/100)*$AJ$22)*$AN$22)*$AH$22)*Calculator!$G$4)-((((K16/100)*$AJ$22)*$AN$22)*$AH$22)+((((K16/100)*$AJ$23)*$AH$23)),IF(Calculator!$O$6="SINGLEHOMESTEAD",SUM((((K16/100)*$AJ$22)*$AH$22))+(((((K16/100)*$AJ$22)*$AN$22)*$AH$22)*Calculator!$G$3)-((((K16/100)*$AJ$22)*$AN$22)*$AH$22)+((((K16/100)*$AJ$23)*$AH$23)),IF(Calculator!$O$6="SINGLEBAND A",SUM((((K16/100)*$AJ$22)*$AH$22))+(((((K16/100)*$AJ$22)*$AN$22)*$AH$22)*Calculator!$G$5)-((((K16/100)*$AJ$22)*$AN$22)*$AH$22)+((((K16/100)*$AJ$23)*$AH$23)),IF(Calculator!$O$6="SINGLEBAND B",SUM((((K16/100)*$AJ$22)*$AH$22))+(((((K16/100)*$AJ$22)*$AN$22)*$AH$22)*Calculator!$G$6)-((((K16/100)*$AJ$22)*$AN$22)*$AH$22)+((((K16/100)*$AJ$23)*$AH$23)),IF(Calculator!$O$6="SINGLEBAND C",SUM((((K16/100)*$AJ$22)*$AH$22))+(((((K16/100)*$AJ$22)*$AN$22)*$AH$22)*Calculator!$G$7)-((((K16/100)*$AJ$22)*$AN$22)*$AH$22)+((((K16/100)*$AJ$23)*$AH$23)),IF(Calculator!$O$6="SINGLEBAND D",SUM((((K16/100)*$AJ$22)*$AH$22))+(((((K16/100)*$AJ$22)*$AN$22)*$AH$22)*Calculator!$G$8)-((((K16/100)*$AJ$22)*$AN$22)*$AH$22)+((((K16/100)*$AJ$23)*$AH$23)),IF(Calculator!$O$6="SINGLEURBANE",SUM((((K16/100)*$AJ$22)*$AH$22))+(((((K16/100)*$AJ$22)*$AN$22)*$AH$22)*Calculator!$G$9)-((((K16/100)*$AJ$22)*$AN$22)*$AH$22)+((((K16/100)*$AJ$23)*$AH$23)),IF(Calculator!$O$6="SINGLESILVERANOD",SUM((((K16/100)*$AJ$22)*$AH$22))+(((((K16/100)*$AJ$22)*$AN$22)*$AH$22)*Calculator!$G$10)-((((K16/100)*$AJ$22)*$AN$22)*$AH$22)+((((K16/100)*$AJ$23)*$AH$23)),IF(Calculator!$O$6="SINGLEANOD",SUM((((K16/100)*$AJ$22)*$AH$22))+(((((K16/100)*$AJ$22)*$AN$22)*$AH$22)*Calculator!$G$11)-((((K16/100)*$AJ$22)*$AN$22)*$AH$22)+((((K16/100)*$AJ$23)*$AH$23)),IF(Calculator!$O$6="DUALBASE",SUM((((K16/100)*$AJ$22)*$AH$22))+(((((K16/100)*$AJ$22)*$AN$22)*$AH$22)*Calculator!$G$12)-((((K16/100)*$AJ$22)*$AN$22)*$AH$22)+((((K16/100)*$AJ$23)*$AH$23)),IF(Calculator!$O$6="DUALELEMENTS",SUM((((K16/100)*$AJ$22)*$AH$22))+(((((K16/100)*$AJ$22)*$AN$22)*$AH$22)*Calculator!$G$13)-((((K16/100)*$AJ$22)*$AN$22)*$AH$22)+((((K16/100)*$AJ$23)*$AH$23)),IF(Calculator!$O$6="DUALSPECTRUM",SUM((((K16/100)*$AJ$22)*$AH$22))+(((((K16/100)*$AJ$22)*$AN$22)*$AH$22)*Calculator!$G$15)-((((K16/100)*$AJ$22)*$AN$22)*$AH$22)+((((K16/100)*$AJ$23)*$AH$23)),IF(Calculator!$O$6="DUALHOMESTEAD",SUM((((K16/100)*$AJ$22)*$AH$22))+(((((K16/100)*$AJ$22)*$AN$22)*$AH$22)*Calculator!$G$14)-((((K16/100)*$AJ$22)*$AN$22)*$AH$22)+((((K16/100)*$AJ$23)*$AH$23)),IF(Calculator!$O$6="DUALBAND A",SUM((((K16/100)*$AJ$22)*$AH$22))+(((((K16/100)*$AJ$22)*$AN$22)*$AH$22)*Calculator!$G$16)-((((K16/100)*$AJ$22)*$AN$22)*$AH$22)+((((K16/100)*$AJ$23)*$AH$23)),IF(Calculator!$O$6="DUALBAND B",SUM((((K16/100)*$AJ$22)*$AH$22))+(((((K16/100)*$AJ$22)*$AN$22)*$AH$22)*Calculator!$G$17)-((((K16/100)*$AJ$22)*$AN$22)*$AH$22)+((((K16/100)*$AJ$23)*$AH$23)),IF(Calculator!$O$6="DUALBAND C",SUM((((K16/100)*$AJ$22)*$AH$22))+(((((K16/100)*$AJ$22)*$AN$22)*$AH$22)*Calculator!$G$18)-((((K16/100)*$AJ$22)*$AN$22)*$AH$22)+((((K16/100)*$AJ$23)*$AH$23)),IF(Calculator!$O$6="DUALBAND D",SUM((((K16/100)*$AJ$22)*$AH$22))+(((((K16/100)*$AJ$22)*$AN$22)*$AH$22)*Calculator!$G$19)-((((K16/100)*$AJ$22)*$AN$22)*$AH$22)+((((K16/100)*$AJ$23)*$AH$23)),IF(Calculator!$O$6="DUALURBANE",SUM((((K16/100)*$AJ$22)*$AH$22))+(((((K16/100)*$AJ$22)*$AN$22)*$AH$22)*Calculator!$G$20)-((((K16/100)*$AJ$22)*$AN$22)*$AH$22)+((((K16/100)*$AJ$23)*$AH$23)),IF(Calculator!$O$6="DUALSILVERANOD",SUM((((K16/100)*$AJ$22)*$AH$22))+(((((K16/100)*$AJ$22)*$AN$22)*$AH$22)*Calculator!$G$21)-((((K16/100)*$AJ$22)*$AN$22)*$AH$22)+((((K16/100)*$AJ$23)*$AH$23)),IF(Calculator!$O$6="DUALANOD",SUM((((K16/100)*$AJ$22)*$AH$22))+(((((K16/100)*$AJ$22)*$AN$22)*$AH$22)*Calculator!$G$22)-((((K16/100)*$AJ$22)*$AN$22)*$AH$22)+((((K16/100)*$AJ$23)*$AH$23))))))))))))))))))))))))</f>
        <v>734.11910651245103</v>
      </c>
      <c r="AA16" s="2">
        <f>IF(Calculator!$O$6="SINGLEBASE",SUM((((L16/100)*$AJ$22)*$AH$22))+((((L16/100)*$AJ$23)*$AH$23)),IF(Calculator!$O$6="SINGLEELEMENTS",SUM((((L16/100)*$AJ$22)*$AH$22))+(((((L16/100)*$AJ$22)*$AN$22)*$AH$22)*Calculator!$G$2)-((((L16/100)*$AJ$22)*$AN$22)*$AH$22)+((((L16/100)*$AJ$23)*$AH$23)),IF(Calculator!$O$6="SINGLESPECTRUM",SUM((((L16/100)*$AJ$22)*$AH$22))+(((((L16/100)*$AJ$22)*$AN$22)*$AH$22)*Calculator!$G$4)-((((L16/100)*$AJ$22)*$AN$22)*$AH$22)+((((L16/100)*$AJ$23)*$AH$23)),IF(Calculator!$O$6="SINGLEHOMESTEAD",SUM((((L16/100)*$AJ$22)*$AH$22))+(((((L16/100)*$AJ$22)*$AN$22)*$AH$22)*Calculator!$G$3)-((((L16/100)*$AJ$22)*$AN$22)*$AH$22)+((((L16/100)*$AJ$23)*$AH$23)),IF(Calculator!$O$6="SINGLEBAND A",SUM((((L16/100)*$AJ$22)*$AH$22))+(((((L16/100)*$AJ$22)*$AN$22)*$AH$22)*Calculator!$G$5)-((((L16/100)*$AJ$22)*$AN$22)*$AH$22)+((((L16/100)*$AJ$23)*$AH$23)),IF(Calculator!$O$6="SINGLEBAND B",SUM((((L16/100)*$AJ$22)*$AH$22))+(((((L16/100)*$AJ$22)*$AN$22)*$AH$22)*Calculator!$G$6)-((((L16/100)*$AJ$22)*$AN$22)*$AH$22)+((((L16/100)*$AJ$23)*$AH$23)),IF(Calculator!$O$6="SINGLEBAND C",SUM((((L16/100)*$AJ$22)*$AH$22))+(((((L16/100)*$AJ$22)*$AN$22)*$AH$22)*Calculator!$G$7)-((((L16/100)*$AJ$22)*$AN$22)*$AH$22)+((((L16/100)*$AJ$23)*$AH$23)),IF(Calculator!$O$6="SINGLEBAND D",SUM((((L16/100)*$AJ$22)*$AH$22))+(((((L16/100)*$AJ$22)*$AN$22)*$AH$22)*Calculator!$G$8)-((((L16/100)*$AJ$22)*$AN$22)*$AH$22)+((((L16/100)*$AJ$23)*$AH$23)),IF(Calculator!$O$6="SINGLEURBANE",SUM((((L16/100)*$AJ$22)*$AH$22))+(((((L16/100)*$AJ$22)*$AN$22)*$AH$22)*Calculator!$G$9)-((((L16/100)*$AJ$22)*$AN$22)*$AH$22)+((((L16/100)*$AJ$23)*$AH$23)),IF(Calculator!$O$6="SINGLESILVERANOD",SUM((((L16/100)*$AJ$22)*$AH$22))+(((((L16/100)*$AJ$22)*$AN$22)*$AH$22)*Calculator!$G$10)-((((L16/100)*$AJ$22)*$AN$22)*$AH$22)+((((L16/100)*$AJ$23)*$AH$23)),IF(Calculator!$O$6="SINGLEANOD",SUM((((L16/100)*$AJ$22)*$AH$22))+(((((L16/100)*$AJ$22)*$AN$22)*$AH$22)*Calculator!$G$11)-((((L16/100)*$AJ$22)*$AN$22)*$AH$22)+((((L16/100)*$AJ$23)*$AH$23)),IF(Calculator!$O$6="DUALBASE",SUM((((L16/100)*$AJ$22)*$AH$22))+(((((L16/100)*$AJ$22)*$AN$22)*$AH$22)*Calculator!$G$12)-((((L16/100)*$AJ$22)*$AN$22)*$AH$22)+((((L16/100)*$AJ$23)*$AH$23)),IF(Calculator!$O$6="DUALELEMENTS",SUM((((L16/100)*$AJ$22)*$AH$22))+(((((L16/100)*$AJ$22)*$AN$22)*$AH$22)*Calculator!$G$13)-((((L16/100)*$AJ$22)*$AN$22)*$AH$22)+((((L16/100)*$AJ$23)*$AH$23)),IF(Calculator!$O$6="DUALSPECTRUM",SUM((((L16/100)*$AJ$22)*$AH$22))+(((((L16/100)*$AJ$22)*$AN$22)*$AH$22)*Calculator!$G$15)-((((L16/100)*$AJ$22)*$AN$22)*$AH$22)+((((L16/100)*$AJ$23)*$AH$23)),IF(Calculator!$O$6="DUALHOMESTEAD",SUM((((L16/100)*$AJ$22)*$AH$22))+(((((L16/100)*$AJ$22)*$AN$22)*$AH$22)*Calculator!$G$14)-((((L16/100)*$AJ$22)*$AN$22)*$AH$22)+((((L16/100)*$AJ$23)*$AH$23)),IF(Calculator!$O$6="DUALBAND A",SUM((((L16/100)*$AJ$22)*$AH$22))+(((((L16/100)*$AJ$22)*$AN$22)*$AH$22)*Calculator!$G$16)-((((L16/100)*$AJ$22)*$AN$22)*$AH$22)+((((L16/100)*$AJ$23)*$AH$23)),IF(Calculator!$O$6="DUALBAND B",SUM((((L16/100)*$AJ$22)*$AH$22))+(((((L16/100)*$AJ$22)*$AN$22)*$AH$22)*Calculator!$G$17)-((((L16/100)*$AJ$22)*$AN$22)*$AH$22)+((((L16/100)*$AJ$23)*$AH$23)),IF(Calculator!$O$6="DUALBAND C",SUM((((L16/100)*$AJ$22)*$AH$22))+(((((L16/100)*$AJ$22)*$AN$22)*$AH$22)*Calculator!$G$18)-((((L16/100)*$AJ$22)*$AN$22)*$AH$22)+((((L16/100)*$AJ$23)*$AH$23)),IF(Calculator!$O$6="DUALBAND D",SUM((((L16/100)*$AJ$22)*$AH$22))+(((((L16/100)*$AJ$22)*$AN$22)*$AH$22)*Calculator!$G$19)-((((L16/100)*$AJ$22)*$AN$22)*$AH$22)+((((L16/100)*$AJ$23)*$AH$23)),IF(Calculator!$O$6="DUALURBANE",SUM((((L16/100)*$AJ$22)*$AH$22))+(((((L16/100)*$AJ$22)*$AN$22)*$AH$22)*Calculator!$G$20)-((((L16/100)*$AJ$22)*$AN$22)*$AH$22)+((((L16/100)*$AJ$23)*$AH$23)),IF(Calculator!$O$6="DUALSILVERANOD",SUM((((L16/100)*$AJ$22)*$AH$22))+(((((L16/100)*$AJ$22)*$AN$22)*$AH$22)*Calculator!$G$21)-((((L16/100)*$AJ$22)*$AN$22)*$AH$22)+((((L16/100)*$AJ$23)*$AH$23)),IF(Calculator!$O$6="DUALANOD",SUM((((L16/100)*$AJ$22)*$AH$22))+(((((L16/100)*$AJ$22)*$AN$22)*$AH$22)*Calculator!$G$22)-((((L16/100)*$AJ$22)*$AN$22)*$AH$22)+((((L16/100)*$AJ$23)*$AH$23))))))))))))))))))))))))</f>
        <v>743.08653572387686</v>
      </c>
      <c r="AB16" s="2">
        <f>IF(Calculator!$O$6="SINGLEBASE",SUM((((M16/100)*$AJ$22)*$AH$22))+((((M16/100)*$AJ$23)*$AH$23)),IF(Calculator!$O$6="SINGLEELEMENTS",SUM((((M16/100)*$AJ$22)*$AH$22))+(((((M16/100)*$AJ$22)*$AN$22)*$AH$22)*Calculator!$G$2)-((((M16/100)*$AJ$22)*$AN$22)*$AH$22)+((((M16/100)*$AJ$23)*$AH$23)),IF(Calculator!$O$6="SINGLESPECTRUM",SUM((((M16/100)*$AJ$22)*$AH$22))+(((((M16/100)*$AJ$22)*$AN$22)*$AH$22)*Calculator!$G$4)-((((M16/100)*$AJ$22)*$AN$22)*$AH$22)+((((M16/100)*$AJ$23)*$AH$23)),IF(Calculator!$O$6="SINGLEHOMESTEAD",SUM((((M16/100)*$AJ$22)*$AH$22))+(((((M16/100)*$AJ$22)*$AN$22)*$AH$22)*Calculator!$G$3)-((((M16/100)*$AJ$22)*$AN$22)*$AH$22)+((((M16/100)*$AJ$23)*$AH$23)),IF(Calculator!$O$6="SINGLEBAND A",SUM((((M16/100)*$AJ$22)*$AH$22))+(((((M16/100)*$AJ$22)*$AN$22)*$AH$22)*Calculator!$G$5)-((((M16/100)*$AJ$22)*$AN$22)*$AH$22)+((((M16/100)*$AJ$23)*$AH$23)),IF(Calculator!$O$6="SINGLEBAND B",SUM((((M16/100)*$AJ$22)*$AH$22))+(((((M16/100)*$AJ$22)*$AN$22)*$AH$22)*Calculator!$G$6)-((((M16/100)*$AJ$22)*$AN$22)*$AH$22)+((((M16/100)*$AJ$23)*$AH$23)),IF(Calculator!$O$6="SINGLEBAND C",SUM((((M16/100)*$AJ$22)*$AH$22))+(((((M16/100)*$AJ$22)*$AN$22)*$AH$22)*Calculator!$G$7)-((((M16/100)*$AJ$22)*$AN$22)*$AH$22)+((((M16/100)*$AJ$23)*$AH$23)),IF(Calculator!$O$6="SINGLEBAND D",SUM((((M16/100)*$AJ$22)*$AH$22))+(((((M16/100)*$AJ$22)*$AN$22)*$AH$22)*Calculator!$G$8)-((((M16/100)*$AJ$22)*$AN$22)*$AH$22)+((((M16/100)*$AJ$23)*$AH$23)),IF(Calculator!$O$6="SINGLEURBANE",SUM((((M16/100)*$AJ$22)*$AH$22))+(((((M16/100)*$AJ$22)*$AN$22)*$AH$22)*Calculator!$G$9)-((((M16/100)*$AJ$22)*$AN$22)*$AH$22)+((((M16/100)*$AJ$23)*$AH$23)),IF(Calculator!$O$6="SINGLESILVERANOD",SUM((((M16/100)*$AJ$22)*$AH$22))+(((((M16/100)*$AJ$22)*$AN$22)*$AH$22)*Calculator!$G$10)-((((M16/100)*$AJ$22)*$AN$22)*$AH$22)+((((M16/100)*$AJ$23)*$AH$23)),IF(Calculator!$O$6="SINGLEANOD",SUM((((M16/100)*$AJ$22)*$AH$22))+(((((M16/100)*$AJ$22)*$AN$22)*$AH$22)*Calculator!$G$11)-((((M16/100)*$AJ$22)*$AN$22)*$AH$22)+((((M16/100)*$AJ$23)*$AH$23)),IF(Calculator!$O$6="DUALBASE",SUM((((M16/100)*$AJ$22)*$AH$22))+(((((M16/100)*$AJ$22)*$AN$22)*$AH$22)*Calculator!$G$12)-((((M16/100)*$AJ$22)*$AN$22)*$AH$22)+((((M16/100)*$AJ$23)*$AH$23)),IF(Calculator!$O$6="DUALELEMENTS",SUM((((M16/100)*$AJ$22)*$AH$22))+(((((M16/100)*$AJ$22)*$AN$22)*$AH$22)*Calculator!$G$13)-((((M16/100)*$AJ$22)*$AN$22)*$AH$22)+((((M16/100)*$AJ$23)*$AH$23)),IF(Calculator!$O$6="DUALSPECTRUM",SUM((((M16/100)*$AJ$22)*$AH$22))+(((((M16/100)*$AJ$22)*$AN$22)*$AH$22)*Calculator!$G$15)-((((M16/100)*$AJ$22)*$AN$22)*$AH$22)+((((M16/100)*$AJ$23)*$AH$23)),IF(Calculator!$O$6="DUALHOMESTEAD",SUM((((M16/100)*$AJ$22)*$AH$22))+(((((M16/100)*$AJ$22)*$AN$22)*$AH$22)*Calculator!$G$14)-((((M16/100)*$AJ$22)*$AN$22)*$AH$22)+((((M16/100)*$AJ$23)*$AH$23)),IF(Calculator!$O$6="DUALBAND A",SUM((((M16/100)*$AJ$22)*$AH$22))+(((((M16/100)*$AJ$22)*$AN$22)*$AH$22)*Calculator!$G$16)-((((M16/100)*$AJ$22)*$AN$22)*$AH$22)+((((M16/100)*$AJ$23)*$AH$23)),IF(Calculator!$O$6="DUALBAND B",SUM((((M16/100)*$AJ$22)*$AH$22))+(((((M16/100)*$AJ$22)*$AN$22)*$AH$22)*Calculator!$G$17)-((((M16/100)*$AJ$22)*$AN$22)*$AH$22)+((((M16/100)*$AJ$23)*$AH$23)),IF(Calculator!$O$6="DUALBAND C",SUM((((M16/100)*$AJ$22)*$AH$22))+(((((M16/100)*$AJ$22)*$AN$22)*$AH$22)*Calculator!$G$18)-((((M16/100)*$AJ$22)*$AN$22)*$AH$22)+((((M16/100)*$AJ$23)*$AH$23)),IF(Calculator!$O$6="DUALBAND D",SUM((((M16/100)*$AJ$22)*$AH$22))+(((((M16/100)*$AJ$22)*$AN$22)*$AH$22)*Calculator!$G$19)-((((M16/100)*$AJ$22)*$AN$22)*$AH$22)+((((M16/100)*$AJ$23)*$AH$23)),IF(Calculator!$O$6="DUALURBANE",SUM((((M16/100)*$AJ$22)*$AH$22))+(((((M16/100)*$AJ$22)*$AN$22)*$AH$22)*Calculator!$G$20)-((((M16/100)*$AJ$22)*$AN$22)*$AH$22)+((((M16/100)*$AJ$23)*$AH$23)),IF(Calculator!$O$6="DUALSILVERANOD",SUM((((M16/100)*$AJ$22)*$AH$22))+(((((M16/100)*$AJ$22)*$AN$22)*$AH$22)*Calculator!$G$21)-((((M16/100)*$AJ$22)*$AN$22)*$AH$22)+((((M16/100)*$AJ$23)*$AH$23)),IF(Calculator!$O$6="DUALANOD",SUM((((M16/100)*$AJ$22)*$AH$22))+(((((M16/100)*$AJ$22)*$AN$22)*$AH$22)*Calculator!$G$22)-((((M16/100)*$AJ$22)*$AN$22)*$AH$22)+((((M16/100)*$AJ$23)*$AH$23))))))))))))))))))))))))</f>
        <v>750.75580118408197</v>
      </c>
      <c r="AC16" s="2">
        <f>IF(Calculator!$O$6="SINGLEBASE",SUM((((N16/100)*$AJ$22)*$AH$22))+((((N16/100)*$AJ$23)*$AH$23)),IF(Calculator!$O$6="SINGLEELEMENTS",SUM((((N16/100)*$AJ$22)*$AH$22))+(((((N16/100)*$AJ$22)*$AN$22)*$AH$22)*Calculator!$G$2)-((((N16/100)*$AJ$22)*$AN$22)*$AH$22)+((((N16/100)*$AJ$23)*$AH$23)),IF(Calculator!$O$6="SINGLESPECTRUM",SUM((((N16/100)*$AJ$22)*$AH$22))+(((((N16/100)*$AJ$22)*$AN$22)*$AH$22)*Calculator!$G$4)-((((N16/100)*$AJ$22)*$AN$22)*$AH$22)+((((N16/100)*$AJ$23)*$AH$23)),IF(Calculator!$O$6="SINGLEHOMESTEAD",SUM((((N16/100)*$AJ$22)*$AH$22))+(((((N16/100)*$AJ$22)*$AN$22)*$AH$22)*Calculator!$G$3)-((((N16/100)*$AJ$22)*$AN$22)*$AH$22)+((((N16/100)*$AJ$23)*$AH$23)),IF(Calculator!$O$6="SINGLEBAND A",SUM((((N16/100)*$AJ$22)*$AH$22))+(((((N16/100)*$AJ$22)*$AN$22)*$AH$22)*Calculator!$G$5)-((((N16/100)*$AJ$22)*$AN$22)*$AH$22)+((((N16/100)*$AJ$23)*$AH$23)),IF(Calculator!$O$6="SINGLEBAND B",SUM((((N16/100)*$AJ$22)*$AH$22))+(((((N16/100)*$AJ$22)*$AN$22)*$AH$22)*Calculator!$G$6)-((((N16/100)*$AJ$22)*$AN$22)*$AH$22)+((((N16/100)*$AJ$23)*$AH$23)),IF(Calculator!$O$6="SINGLEBAND C",SUM((((N16/100)*$AJ$22)*$AH$22))+(((((N16/100)*$AJ$22)*$AN$22)*$AH$22)*Calculator!$G$7)-((((N16/100)*$AJ$22)*$AN$22)*$AH$22)+((((N16/100)*$AJ$23)*$AH$23)),IF(Calculator!$O$6="SINGLEBAND D",SUM((((N16/100)*$AJ$22)*$AH$22))+(((((N16/100)*$AJ$22)*$AN$22)*$AH$22)*Calculator!$G$8)-((((N16/100)*$AJ$22)*$AN$22)*$AH$22)+((((N16/100)*$AJ$23)*$AH$23)),IF(Calculator!$O$6="SINGLEURBANE",SUM((((N16/100)*$AJ$22)*$AH$22))+(((((N16/100)*$AJ$22)*$AN$22)*$AH$22)*Calculator!$G$9)-((((N16/100)*$AJ$22)*$AN$22)*$AH$22)+((((N16/100)*$AJ$23)*$AH$23)),IF(Calculator!$O$6="SINGLESILVERANOD",SUM((((N16/100)*$AJ$22)*$AH$22))+(((((N16/100)*$AJ$22)*$AN$22)*$AH$22)*Calculator!$G$10)-((((N16/100)*$AJ$22)*$AN$22)*$AH$22)+((((N16/100)*$AJ$23)*$AH$23)),IF(Calculator!$O$6="SINGLEANOD",SUM((((N16/100)*$AJ$22)*$AH$22))+(((((N16/100)*$AJ$22)*$AN$22)*$AH$22)*Calculator!$G$11)-((((N16/100)*$AJ$22)*$AN$22)*$AH$22)+((((N16/100)*$AJ$23)*$AH$23)),IF(Calculator!$O$6="DUALBASE",SUM((((N16/100)*$AJ$22)*$AH$22))+(((((N16/100)*$AJ$22)*$AN$22)*$AH$22)*Calculator!$G$12)-((((N16/100)*$AJ$22)*$AN$22)*$AH$22)+((((N16/100)*$AJ$23)*$AH$23)),IF(Calculator!$O$6="DUALELEMENTS",SUM((((N16/100)*$AJ$22)*$AH$22))+(((((N16/100)*$AJ$22)*$AN$22)*$AH$22)*Calculator!$G$13)-((((N16/100)*$AJ$22)*$AN$22)*$AH$22)+((((N16/100)*$AJ$23)*$AH$23)),IF(Calculator!$O$6="DUALSPECTRUM",SUM((((N16/100)*$AJ$22)*$AH$22))+(((((N16/100)*$AJ$22)*$AN$22)*$AH$22)*Calculator!$G$15)-((((N16/100)*$AJ$22)*$AN$22)*$AH$22)+((((N16/100)*$AJ$23)*$AH$23)),IF(Calculator!$O$6="DUALHOMESTEAD",SUM((((N16/100)*$AJ$22)*$AH$22))+(((((N16/100)*$AJ$22)*$AN$22)*$AH$22)*Calculator!$G$14)-((((N16/100)*$AJ$22)*$AN$22)*$AH$22)+((((N16/100)*$AJ$23)*$AH$23)),IF(Calculator!$O$6="DUALBAND A",SUM((((N16/100)*$AJ$22)*$AH$22))+(((((N16/100)*$AJ$22)*$AN$22)*$AH$22)*Calculator!$G$16)-((((N16/100)*$AJ$22)*$AN$22)*$AH$22)+((((N16/100)*$AJ$23)*$AH$23)),IF(Calculator!$O$6="DUALBAND B",SUM((((N16/100)*$AJ$22)*$AH$22))+(((((N16/100)*$AJ$22)*$AN$22)*$AH$22)*Calculator!$G$17)-((((N16/100)*$AJ$22)*$AN$22)*$AH$22)+((((N16/100)*$AJ$23)*$AH$23)),IF(Calculator!$O$6="DUALBAND C",SUM((((N16/100)*$AJ$22)*$AH$22))+(((((N16/100)*$AJ$22)*$AN$22)*$AH$22)*Calculator!$G$18)-((((N16/100)*$AJ$22)*$AN$22)*$AH$22)+((((N16/100)*$AJ$23)*$AH$23)),IF(Calculator!$O$6="DUALBAND D",SUM((((N16/100)*$AJ$22)*$AH$22))+(((((N16/100)*$AJ$22)*$AN$22)*$AH$22)*Calculator!$G$19)-((((N16/100)*$AJ$22)*$AN$22)*$AH$22)+((((N16/100)*$AJ$23)*$AH$23)),IF(Calculator!$O$6="DUALURBANE",SUM((((N16/100)*$AJ$22)*$AH$22))+(((((N16/100)*$AJ$22)*$AN$22)*$AH$22)*Calculator!$G$20)-((((N16/100)*$AJ$22)*$AN$22)*$AH$22)+((((N16/100)*$AJ$23)*$AH$23)),IF(Calculator!$O$6="DUALSILVERANOD",SUM((((N16/100)*$AJ$22)*$AH$22))+(((((N16/100)*$AJ$22)*$AN$22)*$AH$22)*Calculator!$G$21)-((((N16/100)*$AJ$22)*$AN$22)*$AH$22)+((((N16/100)*$AJ$23)*$AH$23)),IF(Calculator!$O$6="DUALANOD",SUM((((N16/100)*$AJ$22)*$AH$22))+(((((N16/100)*$AJ$22)*$AN$22)*$AH$22)*Calculator!$G$22)-((((N16/100)*$AJ$22)*$AN$22)*$AH$22)+((((N16/100)*$AJ$23)*$AH$23))))))))))))))))))))))))</f>
        <v>758.42935532836918</v>
      </c>
    </row>
    <row r="17" spans="1:40">
      <c r="A17" s="8" t="s">
        <v>1377</v>
      </c>
      <c r="B17" s="2">
        <v>1637.0029602050781</v>
      </c>
      <c r="C17" s="2">
        <v>1655.7084857177733</v>
      </c>
      <c r="D17" s="2">
        <v>1674.4140112304685</v>
      </c>
      <c r="E17" s="2">
        <v>1693.1298693847655</v>
      </c>
      <c r="F17" s="2">
        <v>1711.8353948974609</v>
      </c>
      <c r="G17" s="2">
        <v>1733.7073010253905</v>
      </c>
      <c r="H17" s="2">
        <v>1752.4126989746092</v>
      </c>
      <c r="I17" s="2">
        <v>1771.1286846923826</v>
      </c>
      <c r="J17" s="2">
        <v>1789.8342102050781</v>
      </c>
      <c r="K17" s="2">
        <v>1808.5501959228513</v>
      </c>
      <c r="L17" s="2">
        <v>1830.4115142822263</v>
      </c>
      <c r="M17" s="2">
        <v>1849.1274999999998</v>
      </c>
      <c r="N17" s="2">
        <v>1867.8330255126953</v>
      </c>
      <c r="P17" s="52">
        <v>2300</v>
      </c>
      <c r="Q17" s="2">
        <f>IF(Calculator!$O$6="SINGLEBASE",SUM((((B17/100)*$AJ$22)*$AH$22))+((((B17/100)*$AJ$23)*$AH$23)),IF(Calculator!$O$6="SINGLEELEMENTS",SUM((((B17/100)*$AJ$22)*$AH$22))+(((((B17/100)*$AJ$22)*$AN$22)*$AH$22)*Calculator!$G$2)-((((B17/100)*$AJ$22)*$AN$22)*$AH$22)+((((B17/100)*$AJ$23)*$AH$23)),IF(Calculator!$O$6="SINGLESPECTRUM",SUM((((B17/100)*$AJ$22)*$AH$22))+(((((B17/100)*$AJ$22)*$AN$22)*$AH$22)*Calculator!$G$4)-((((B17/100)*$AJ$22)*$AN$22)*$AH$22)+((((B17/100)*$AJ$23)*$AH$23)),IF(Calculator!$O$6="SINGLEHOMESTEAD",SUM((((B17/100)*$AJ$22)*$AH$22))+(((((B17/100)*$AJ$22)*$AN$22)*$AH$22)*Calculator!$G$3)-((((B17/100)*$AJ$22)*$AN$22)*$AH$22)+((((B17/100)*$AJ$23)*$AH$23)),IF(Calculator!$O$6="SINGLEBAND A",SUM((((B17/100)*$AJ$22)*$AH$22))+(((((B17/100)*$AJ$22)*$AN$22)*$AH$22)*Calculator!$G$5)-((((B17/100)*$AJ$22)*$AN$22)*$AH$22)+((((B17/100)*$AJ$23)*$AH$23)),IF(Calculator!$O$6="SINGLEBAND B",SUM((((B17/100)*$AJ$22)*$AH$22))+(((((B17/100)*$AJ$22)*$AN$22)*$AH$22)*Calculator!$G$6)-((((B17/100)*$AJ$22)*$AN$22)*$AH$22)+((((B17/100)*$AJ$23)*$AH$23)),IF(Calculator!$O$6="SINGLEBAND C",SUM((((B17/100)*$AJ$22)*$AH$22))+(((((B17/100)*$AJ$22)*$AN$22)*$AH$22)*Calculator!$G$7)-((((B17/100)*$AJ$22)*$AN$22)*$AH$22)+((((B17/100)*$AJ$23)*$AH$23)),IF(Calculator!$O$6="SINGLEBAND D",SUM((((B17/100)*$AJ$22)*$AH$22))+(((((B17/100)*$AJ$22)*$AN$22)*$AH$22)*Calculator!$G$8)-((((B17/100)*$AJ$22)*$AN$22)*$AH$22)+((((B17/100)*$AJ$23)*$AH$23)),IF(Calculator!$O$6="SINGLEURBANE",SUM((((B17/100)*$AJ$22)*$AH$22))+(((((B17/100)*$AJ$22)*$AN$22)*$AH$22)*Calculator!$G$9)-((((B17/100)*$AJ$22)*$AN$22)*$AH$22)+((((B17/100)*$AJ$23)*$AH$23)),IF(Calculator!$O$6="SINGLESILVERANOD",SUM((((B17/100)*$AJ$22)*$AH$22))+(((((B17/100)*$AJ$22)*$AN$22)*$AH$22)*Calculator!$G$10)-((((B17/100)*$AJ$22)*$AN$22)*$AH$22)+((((B17/100)*$AJ$23)*$AH$23)),IF(Calculator!$O$6="SINGLEANOD",SUM((((B17/100)*$AJ$22)*$AH$22))+(((((B17/100)*$AJ$22)*$AN$22)*$AH$22)*Calculator!$G$11)-((((B17/100)*$AJ$22)*$AN$22)*$AH$22)+((((B17/100)*$AJ$23)*$AH$23)),IF(Calculator!$O$6="DUALBASE",SUM((((B17/100)*$AJ$22)*$AH$22))+(((((B17/100)*$AJ$22)*$AN$22)*$AH$22)*Calculator!$G$12)-((((B17/100)*$AJ$22)*$AN$22)*$AH$22)+((((B17/100)*$AJ$23)*$AH$23)),IF(Calculator!$O$6="DUALELEMENTS",SUM((((B17/100)*$AJ$22)*$AH$22))+(((((B17/100)*$AJ$22)*$AN$22)*$AH$22)*Calculator!$G$13)-((((B17/100)*$AJ$22)*$AN$22)*$AH$22)+((((B17/100)*$AJ$23)*$AH$23)),IF(Calculator!$O$6="DUALSPECTRUM",SUM((((B17/100)*$AJ$22)*$AH$22))+(((((B17/100)*$AJ$22)*$AN$22)*$AH$22)*Calculator!$G$15)-((((B17/100)*$AJ$22)*$AN$22)*$AH$22)+((((B17/100)*$AJ$23)*$AH$23)),IF(Calculator!$O$6="DUALHOMESTEAD",SUM((((B17/100)*$AJ$22)*$AH$22))+(((((B17/100)*$AJ$22)*$AN$22)*$AH$22)*Calculator!$G$14)-((((B17/100)*$AJ$22)*$AN$22)*$AH$22)+((((B17/100)*$AJ$23)*$AH$23)),IF(Calculator!$O$6="DUALBAND A",SUM((((B17/100)*$AJ$22)*$AH$22))+(((((B17/100)*$AJ$22)*$AN$22)*$AH$22)*Calculator!$G$16)-((((B17/100)*$AJ$22)*$AN$22)*$AH$22)+((((B17/100)*$AJ$23)*$AH$23)),IF(Calculator!$O$6="DUALBAND B",SUM((((B17/100)*$AJ$22)*$AH$22))+(((((B17/100)*$AJ$22)*$AN$22)*$AH$22)*Calculator!$G$17)-((((B17/100)*$AJ$22)*$AN$22)*$AH$22)+((((B17/100)*$AJ$23)*$AH$23)),IF(Calculator!$O$6="DUALBAND C",SUM((((B17/100)*$AJ$22)*$AH$22))+(((((B17/100)*$AJ$22)*$AN$22)*$AH$22)*Calculator!$G$18)-((((B17/100)*$AJ$22)*$AN$22)*$AH$22)+((((B17/100)*$AJ$23)*$AH$23)),IF(Calculator!$O$6="DUALBAND D",SUM((((B17/100)*$AJ$22)*$AH$22))+(((((B17/100)*$AJ$22)*$AN$22)*$AH$22)*Calculator!$G$19)-((((B17/100)*$AJ$22)*$AN$22)*$AH$22)+((((B17/100)*$AJ$23)*$AH$23)),IF(Calculator!$O$6="DUALURBANE",SUM((((B17/100)*$AJ$22)*$AH$22))+(((((B17/100)*$AJ$22)*$AN$22)*$AH$22)*Calculator!$G$20)-((((B17/100)*$AJ$22)*$AN$22)*$AH$22)+((((B17/100)*$AJ$23)*$AH$23)),IF(Calculator!$O$6="DUALSILVERANOD",SUM((((B17/100)*$AJ$22)*$AH$22))+(((((B17/100)*$AJ$22)*$AN$22)*$AH$22)*Calculator!$G$21)-((((B17/100)*$AJ$22)*$AN$22)*$AH$22)+((((B17/100)*$AJ$23)*$AH$23)),IF(Calculator!$O$6="DUALANOD",SUM((((B17/100)*$AJ$22)*$AH$22))+(((((B17/100)*$AJ$22)*$AN$22)*$AH$22)*Calculator!$G$22)-((((B17/100)*$AJ$22)*$AN$22)*$AH$22)+((((B17/100)*$AJ$23)*$AH$23))))))))))))))))))))))))</f>
        <v>671.17121368408198</v>
      </c>
      <c r="R17" s="2">
        <f>IF(Calculator!$O$6="SINGLEBASE",SUM((((C17/100)*$AJ$22)*$AH$22))+((((C17/100)*$AJ$23)*$AH$23)),IF(Calculator!$O$6="SINGLEELEMENTS",SUM((((C17/100)*$AJ$22)*$AH$22))+(((((C17/100)*$AJ$22)*$AN$22)*$AH$22)*Calculator!$G$2)-((((C17/100)*$AJ$22)*$AN$22)*$AH$22)+((((C17/100)*$AJ$23)*$AH$23)),IF(Calculator!$O$6="SINGLESPECTRUM",SUM((((C17/100)*$AJ$22)*$AH$22))+(((((C17/100)*$AJ$22)*$AN$22)*$AH$22)*Calculator!$G$4)-((((C17/100)*$AJ$22)*$AN$22)*$AH$22)+((((C17/100)*$AJ$23)*$AH$23)),IF(Calculator!$O$6="SINGLEHOMESTEAD",SUM((((C17/100)*$AJ$22)*$AH$22))+(((((C17/100)*$AJ$22)*$AN$22)*$AH$22)*Calculator!$G$3)-((((C17/100)*$AJ$22)*$AN$22)*$AH$22)+((((C17/100)*$AJ$23)*$AH$23)),IF(Calculator!$O$6="SINGLEBAND A",SUM((((C17/100)*$AJ$22)*$AH$22))+(((((C17/100)*$AJ$22)*$AN$22)*$AH$22)*Calculator!$G$5)-((((C17/100)*$AJ$22)*$AN$22)*$AH$22)+((((C17/100)*$AJ$23)*$AH$23)),IF(Calculator!$O$6="SINGLEBAND B",SUM((((C17/100)*$AJ$22)*$AH$22))+(((((C17/100)*$AJ$22)*$AN$22)*$AH$22)*Calculator!$G$6)-((((C17/100)*$AJ$22)*$AN$22)*$AH$22)+((((C17/100)*$AJ$23)*$AH$23)),IF(Calculator!$O$6="SINGLEBAND C",SUM((((C17/100)*$AJ$22)*$AH$22))+(((((C17/100)*$AJ$22)*$AN$22)*$AH$22)*Calculator!$G$7)-((((C17/100)*$AJ$22)*$AN$22)*$AH$22)+((((C17/100)*$AJ$23)*$AH$23)),IF(Calculator!$O$6="SINGLEBAND D",SUM((((C17/100)*$AJ$22)*$AH$22))+(((((C17/100)*$AJ$22)*$AN$22)*$AH$22)*Calculator!$G$8)-((((C17/100)*$AJ$22)*$AN$22)*$AH$22)+((((C17/100)*$AJ$23)*$AH$23)),IF(Calculator!$O$6="SINGLEURBANE",SUM((((C17/100)*$AJ$22)*$AH$22))+(((((C17/100)*$AJ$22)*$AN$22)*$AH$22)*Calculator!$G$9)-((((C17/100)*$AJ$22)*$AN$22)*$AH$22)+((((C17/100)*$AJ$23)*$AH$23)),IF(Calculator!$O$6="SINGLESILVERANOD",SUM((((C17/100)*$AJ$22)*$AH$22))+(((((C17/100)*$AJ$22)*$AN$22)*$AH$22)*Calculator!$G$10)-((((C17/100)*$AJ$22)*$AN$22)*$AH$22)+((((C17/100)*$AJ$23)*$AH$23)),IF(Calculator!$O$6="SINGLEANOD",SUM((((C17/100)*$AJ$22)*$AH$22))+(((((C17/100)*$AJ$22)*$AN$22)*$AH$22)*Calculator!$G$11)-((((C17/100)*$AJ$22)*$AN$22)*$AH$22)+((((C17/100)*$AJ$23)*$AH$23)),IF(Calculator!$O$6="DUALBASE",SUM((((C17/100)*$AJ$22)*$AH$22))+(((((C17/100)*$AJ$22)*$AN$22)*$AH$22)*Calculator!$G$12)-((((C17/100)*$AJ$22)*$AN$22)*$AH$22)+((((C17/100)*$AJ$23)*$AH$23)),IF(Calculator!$O$6="DUALELEMENTS",SUM((((C17/100)*$AJ$22)*$AH$22))+(((((C17/100)*$AJ$22)*$AN$22)*$AH$22)*Calculator!$G$13)-((((C17/100)*$AJ$22)*$AN$22)*$AH$22)+((((C17/100)*$AJ$23)*$AH$23)),IF(Calculator!$O$6="DUALSPECTRUM",SUM((((C17/100)*$AJ$22)*$AH$22))+(((((C17/100)*$AJ$22)*$AN$22)*$AH$22)*Calculator!$G$15)-((((C17/100)*$AJ$22)*$AN$22)*$AH$22)+((((C17/100)*$AJ$23)*$AH$23)),IF(Calculator!$O$6="DUALHOMESTEAD",SUM((((C17/100)*$AJ$22)*$AH$22))+(((((C17/100)*$AJ$22)*$AN$22)*$AH$22)*Calculator!$G$14)-((((C17/100)*$AJ$22)*$AN$22)*$AH$22)+((((C17/100)*$AJ$23)*$AH$23)),IF(Calculator!$O$6="DUALBAND A",SUM((((C17/100)*$AJ$22)*$AH$22))+(((((C17/100)*$AJ$22)*$AN$22)*$AH$22)*Calculator!$G$16)-((((C17/100)*$AJ$22)*$AN$22)*$AH$22)+((((C17/100)*$AJ$23)*$AH$23)),IF(Calculator!$O$6="DUALBAND B",SUM((((C17/100)*$AJ$22)*$AH$22))+(((((C17/100)*$AJ$22)*$AN$22)*$AH$22)*Calculator!$G$17)-((((C17/100)*$AJ$22)*$AN$22)*$AH$22)+((((C17/100)*$AJ$23)*$AH$23)),IF(Calculator!$O$6="DUALBAND C",SUM((((C17/100)*$AJ$22)*$AH$22))+(((((C17/100)*$AJ$22)*$AN$22)*$AH$22)*Calculator!$G$18)-((((C17/100)*$AJ$22)*$AN$22)*$AH$22)+((((C17/100)*$AJ$23)*$AH$23)),IF(Calculator!$O$6="DUALBAND D",SUM((((C17/100)*$AJ$22)*$AH$22))+(((((C17/100)*$AJ$22)*$AN$22)*$AH$22)*Calculator!$G$19)-((((C17/100)*$AJ$22)*$AN$22)*$AH$22)+((((C17/100)*$AJ$23)*$AH$23)),IF(Calculator!$O$6="DUALURBANE",SUM((((C17/100)*$AJ$22)*$AH$22))+(((((C17/100)*$AJ$22)*$AN$22)*$AH$22)*Calculator!$G$20)-((((C17/100)*$AJ$22)*$AN$22)*$AH$22)+((((C17/100)*$AJ$23)*$AH$23)),IF(Calculator!$O$6="DUALSILVERANOD",SUM((((C17/100)*$AJ$22)*$AH$22))+(((((C17/100)*$AJ$22)*$AN$22)*$AH$22)*Calculator!$G$21)-((((C17/100)*$AJ$22)*$AN$22)*$AH$22)+((((C17/100)*$AJ$23)*$AH$23)),IF(Calculator!$O$6="DUALANOD",SUM((((C17/100)*$AJ$22)*$AH$22))+(((((C17/100)*$AJ$22)*$AN$22)*$AH$22)*Calculator!$G$22)-((((C17/100)*$AJ$22)*$AN$22)*$AH$22)+((((C17/100)*$AJ$23)*$AH$23))))))))))))))))))))))))</f>
        <v>678.84047914428709</v>
      </c>
      <c r="S17" s="2">
        <f>IF(Calculator!$O$6="SINGLEBASE",SUM((((D17/100)*$AJ$22)*$AH$22))+((((D17/100)*$AJ$23)*$AH$23)),IF(Calculator!$O$6="SINGLEELEMENTS",SUM((((D17/100)*$AJ$22)*$AH$22))+(((((D17/100)*$AJ$22)*$AN$22)*$AH$22)*Calculator!$G$2)-((((D17/100)*$AJ$22)*$AN$22)*$AH$22)+((((D17/100)*$AJ$23)*$AH$23)),IF(Calculator!$O$6="SINGLESPECTRUM",SUM((((D17/100)*$AJ$22)*$AH$22))+(((((D17/100)*$AJ$22)*$AN$22)*$AH$22)*Calculator!$G$4)-((((D17/100)*$AJ$22)*$AN$22)*$AH$22)+((((D17/100)*$AJ$23)*$AH$23)),IF(Calculator!$O$6="SINGLEHOMESTEAD",SUM((((D17/100)*$AJ$22)*$AH$22))+(((((D17/100)*$AJ$22)*$AN$22)*$AH$22)*Calculator!$G$3)-((((D17/100)*$AJ$22)*$AN$22)*$AH$22)+((((D17/100)*$AJ$23)*$AH$23)),IF(Calculator!$O$6="SINGLEBAND A",SUM((((D17/100)*$AJ$22)*$AH$22))+(((((D17/100)*$AJ$22)*$AN$22)*$AH$22)*Calculator!$G$5)-((((D17/100)*$AJ$22)*$AN$22)*$AH$22)+((((D17/100)*$AJ$23)*$AH$23)),IF(Calculator!$O$6="SINGLEBAND B",SUM((((D17/100)*$AJ$22)*$AH$22))+(((((D17/100)*$AJ$22)*$AN$22)*$AH$22)*Calculator!$G$6)-((((D17/100)*$AJ$22)*$AN$22)*$AH$22)+((((D17/100)*$AJ$23)*$AH$23)),IF(Calculator!$O$6="SINGLEBAND C",SUM((((D17/100)*$AJ$22)*$AH$22))+(((((D17/100)*$AJ$22)*$AN$22)*$AH$22)*Calculator!$G$7)-((((D17/100)*$AJ$22)*$AN$22)*$AH$22)+((((D17/100)*$AJ$23)*$AH$23)),IF(Calculator!$O$6="SINGLEBAND D",SUM((((D17/100)*$AJ$22)*$AH$22))+(((((D17/100)*$AJ$22)*$AN$22)*$AH$22)*Calculator!$G$8)-((((D17/100)*$AJ$22)*$AN$22)*$AH$22)+((((D17/100)*$AJ$23)*$AH$23)),IF(Calculator!$O$6="SINGLEURBANE",SUM((((D17/100)*$AJ$22)*$AH$22))+(((((D17/100)*$AJ$22)*$AN$22)*$AH$22)*Calculator!$G$9)-((((D17/100)*$AJ$22)*$AN$22)*$AH$22)+((((D17/100)*$AJ$23)*$AH$23)),IF(Calculator!$O$6="SINGLESILVERANOD",SUM((((D17/100)*$AJ$22)*$AH$22))+(((((D17/100)*$AJ$22)*$AN$22)*$AH$22)*Calculator!$G$10)-((((D17/100)*$AJ$22)*$AN$22)*$AH$22)+((((D17/100)*$AJ$23)*$AH$23)),IF(Calculator!$O$6="SINGLEANOD",SUM((((D17/100)*$AJ$22)*$AH$22))+(((((D17/100)*$AJ$22)*$AN$22)*$AH$22)*Calculator!$G$11)-((((D17/100)*$AJ$22)*$AN$22)*$AH$22)+((((D17/100)*$AJ$23)*$AH$23)),IF(Calculator!$O$6="DUALBASE",SUM((((D17/100)*$AJ$22)*$AH$22))+(((((D17/100)*$AJ$22)*$AN$22)*$AH$22)*Calculator!$G$12)-((((D17/100)*$AJ$22)*$AN$22)*$AH$22)+((((D17/100)*$AJ$23)*$AH$23)),IF(Calculator!$O$6="DUALELEMENTS",SUM((((D17/100)*$AJ$22)*$AH$22))+(((((D17/100)*$AJ$22)*$AN$22)*$AH$22)*Calculator!$G$13)-((((D17/100)*$AJ$22)*$AN$22)*$AH$22)+((((D17/100)*$AJ$23)*$AH$23)),IF(Calculator!$O$6="DUALSPECTRUM",SUM((((D17/100)*$AJ$22)*$AH$22))+(((((D17/100)*$AJ$22)*$AN$22)*$AH$22)*Calculator!$G$15)-((((D17/100)*$AJ$22)*$AN$22)*$AH$22)+((((D17/100)*$AJ$23)*$AH$23)),IF(Calculator!$O$6="DUALHOMESTEAD",SUM((((D17/100)*$AJ$22)*$AH$22))+(((((D17/100)*$AJ$22)*$AN$22)*$AH$22)*Calculator!$G$14)-((((D17/100)*$AJ$22)*$AN$22)*$AH$22)+((((D17/100)*$AJ$23)*$AH$23)),IF(Calculator!$O$6="DUALBAND A",SUM((((D17/100)*$AJ$22)*$AH$22))+(((((D17/100)*$AJ$22)*$AN$22)*$AH$22)*Calculator!$G$16)-((((D17/100)*$AJ$22)*$AN$22)*$AH$22)+((((D17/100)*$AJ$23)*$AH$23)),IF(Calculator!$O$6="DUALBAND B",SUM((((D17/100)*$AJ$22)*$AH$22))+(((((D17/100)*$AJ$22)*$AN$22)*$AH$22)*Calculator!$G$17)-((((D17/100)*$AJ$22)*$AN$22)*$AH$22)+((((D17/100)*$AJ$23)*$AH$23)),IF(Calculator!$O$6="DUALBAND C",SUM((((D17/100)*$AJ$22)*$AH$22))+(((((D17/100)*$AJ$22)*$AN$22)*$AH$22)*Calculator!$G$18)-((((D17/100)*$AJ$22)*$AN$22)*$AH$22)+((((D17/100)*$AJ$23)*$AH$23)),IF(Calculator!$O$6="DUALBAND D",SUM((((D17/100)*$AJ$22)*$AH$22))+(((((D17/100)*$AJ$22)*$AN$22)*$AH$22)*Calculator!$G$19)-((((D17/100)*$AJ$22)*$AN$22)*$AH$22)+((((D17/100)*$AJ$23)*$AH$23)),IF(Calculator!$O$6="DUALURBANE",SUM((((D17/100)*$AJ$22)*$AH$22))+(((((D17/100)*$AJ$22)*$AN$22)*$AH$22)*Calculator!$G$20)-((((D17/100)*$AJ$22)*$AN$22)*$AH$22)+((((D17/100)*$AJ$23)*$AH$23)),IF(Calculator!$O$6="DUALSILVERANOD",SUM((((D17/100)*$AJ$22)*$AH$22))+(((((D17/100)*$AJ$22)*$AN$22)*$AH$22)*Calculator!$G$21)-((((D17/100)*$AJ$22)*$AN$22)*$AH$22)+((((D17/100)*$AJ$23)*$AH$23)),IF(Calculator!$O$6="DUALANOD",SUM((((D17/100)*$AJ$22)*$AH$22))+(((((D17/100)*$AJ$22)*$AN$22)*$AH$22)*Calculator!$G$22)-((((D17/100)*$AJ$22)*$AN$22)*$AH$22)+((((D17/100)*$AJ$23)*$AH$23))))))))))))))))))))))))</f>
        <v>686.50974460449208</v>
      </c>
      <c r="T17" s="2">
        <f>IF(Calculator!$O$6="SINGLEBASE",SUM((((E17/100)*$AJ$22)*$AH$22))+((((E17/100)*$AJ$23)*$AH$23)),IF(Calculator!$O$6="SINGLEELEMENTS",SUM((((E17/100)*$AJ$22)*$AH$22))+(((((E17/100)*$AJ$22)*$AN$22)*$AH$22)*Calculator!$G$2)-((((E17/100)*$AJ$22)*$AN$22)*$AH$22)+((((E17/100)*$AJ$23)*$AH$23)),IF(Calculator!$O$6="SINGLESPECTRUM",SUM((((E17/100)*$AJ$22)*$AH$22))+(((((E17/100)*$AJ$22)*$AN$22)*$AH$22)*Calculator!$G$4)-((((E17/100)*$AJ$22)*$AN$22)*$AH$22)+((((E17/100)*$AJ$23)*$AH$23)),IF(Calculator!$O$6="SINGLEHOMESTEAD",SUM((((E17/100)*$AJ$22)*$AH$22))+(((((E17/100)*$AJ$22)*$AN$22)*$AH$22)*Calculator!$G$3)-((((E17/100)*$AJ$22)*$AN$22)*$AH$22)+((((E17/100)*$AJ$23)*$AH$23)),IF(Calculator!$O$6="SINGLEBAND A",SUM((((E17/100)*$AJ$22)*$AH$22))+(((((E17/100)*$AJ$22)*$AN$22)*$AH$22)*Calculator!$G$5)-((((E17/100)*$AJ$22)*$AN$22)*$AH$22)+((((E17/100)*$AJ$23)*$AH$23)),IF(Calculator!$O$6="SINGLEBAND B",SUM((((E17/100)*$AJ$22)*$AH$22))+(((((E17/100)*$AJ$22)*$AN$22)*$AH$22)*Calculator!$G$6)-((((E17/100)*$AJ$22)*$AN$22)*$AH$22)+((((E17/100)*$AJ$23)*$AH$23)),IF(Calculator!$O$6="SINGLEBAND C",SUM((((E17/100)*$AJ$22)*$AH$22))+(((((E17/100)*$AJ$22)*$AN$22)*$AH$22)*Calculator!$G$7)-((((E17/100)*$AJ$22)*$AN$22)*$AH$22)+((((E17/100)*$AJ$23)*$AH$23)),IF(Calculator!$O$6="SINGLEBAND D",SUM((((E17/100)*$AJ$22)*$AH$22))+(((((E17/100)*$AJ$22)*$AN$22)*$AH$22)*Calculator!$G$8)-((((E17/100)*$AJ$22)*$AN$22)*$AH$22)+((((E17/100)*$AJ$23)*$AH$23)),IF(Calculator!$O$6="SINGLEURBANE",SUM((((E17/100)*$AJ$22)*$AH$22))+(((((E17/100)*$AJ$22)*$AN$22)*$AH$22)*Calculator!$G$9)-((((E17/100)*$AJ$22)*$AN$22)*$AH$22)+((((E17/100)*$AJ$23)*$AH$23)),IF(Calculator!$O$6="SINGLESILVERANOD",SUM((((E17/100)*$AJ$22)*$AH$22))+(((((E17/100)*$AJ$22)*$AN$22)*$AH$22)*Calculator!$G$10)-((((E17/100)*$AJ$22)*$AN$22)*$AH$22)+((((E17/100)*$AJ$23)*$AH$23)),IF(Calculator!$O$6="SINGLEANOD",SUM((((E17/100)*$AJ$22)*$AH$22))+(((((E17/100)*$AJ$22)*$AN$22)*$AH$22)*Calculator!$G$11)-((((E17/100)*$AJ$22)*$AN$22)*$AH$22)+((((E17/100)*$AJ$23)*$AH$23)),IF(Calculator!$O$6="DUALBASE",SUM((((E17/100)*$AJ$22)*$AH$22))+(((((E17/100)*$AJ$22)*$AN$22)*$AH$22)*Calculator!$G$12)-((((E17/100)*$AJ$22)*$AN$22)*$AH$22)+((((E17/100)*$AJ$23)*$AH$23)),IF(Calculator!$O$6="DUALELEMENTS",SUM((((E17/100)*$AJ$22)*$AH$22))+(((((E17/100)*$AJ$22)*$AN$22)*$AH$22)*Calculator!$G$13)-((((E17/100)*$AJ$22)*$AN$22)*$AH$22)+((((E17/100)*$AJ$23)*$AH$23)),IF(Calculator!$O$6="DUALSPECTRUM",SUM((((E17/100)*$AJ$22)*$AH$22))+(((((E17/100)*$AJ$22)*$AN$22)*$AH$22)*Calculator!$G$15)-((((E17/100)*$AJ$22)*$AN$22)*$AH$22)+((((E17/100)*$AJ$23)*$AH$23)),IF(Calculator!$O$6="DUALHOMESTEAD",SUM((((E17/100)*$AJ$22)*$AH$22))+(((((E17/100)*$AJ$22)*$AN$22)*$AH$22)*Calculator!$G$14)-((((E17/100)*$AJ$22)*$AN$22)*$AH$22)+((((E17/100)*$AJ$23)*$AH$23)),IF(Calculator!$O$6="DUALBAND A",SUM((((E17/100)*$AJ$22)*$AH$22))+(((((E17/100)*$AJ$22)*$AN$22)*$AH$22)*Calculator!$G$16)-((((E17/100)*$AJ$22)*$AN$22)*$AH$22)+((((E17/100)*$AJ$23)*$AH$23)),IF(Calculator!$O$6="DUALBAND B",SUM((((E17/100)*$AJ$22)*$AH$22))+(((((E17/100)*$AJ$22)*$AN$22)*$AH$22)*Calculator!$G$17)-((((E17/100)*$AJ$22)*$AN$22)*$AH$22)+((((E17/100)*$AJ$23)*$AH$23)),IF(Calculator!$O$6="DUALBAND C",SUM((((E17/100)*$AJ$22)*$AH$22))+(((((E17/100)*$AJ$22)*$AN$22)*$AH$22)*Calculator!$G$18)-((((E17/100)*$AJ$22)*$AN$22)*$AH$22)+((((E17/100)*$AJ$23)*$AH$23)),IF(Calculator!$O$6="DUALBAND D",SUM((((E17/100)*$AJ$22)*$AH$22))+(((((E17/100)*$AJ$22)*$AN$22)*$AH$22)*Calculator!$G$19)-((((E17/100)*$AJ$22)*$AN$22)*$AH$22)+((((E17/100)*$AJ$23)*$AH$23)),IF(Calculator!$O$6="DUALURBANE",SUM((((E17/100)*$AJ$22)*$AH$22))+(((((E17/100)*$AJ$22)*$AN$22)*$AH$22)*Calculator!$G$20)-((((E17/100)*$AJ$22)*$AN$22)*$AH$22)+((((E17/100)*$AJ$23)*$AH$23)),IF(Calculator!$O$6="DUALSILVERANOD",SUM((((E17/100)*$AJ$22)*$AH$22))+(((((E17/100)*$AJ$22)*$AN$22)*$AH$22)*Calculator!$G$21)-((((E17/100)*$AJ$22)*$AN$22)*$AH$22)+((((E17/100)*$AJ$23)*$AH$23)),IF(Calculator!$O$6="DUALANOD",SUM((((E17/100)*$AJ$22)*$AH$22))+(((((E17/100)*$AJ$22)*$AN$22)*$AH$22)*Calculator!$G$22)-((((E17/100)*$AJ$22)*$AN$22)*$AH$22)+((((E17/100)*$AJ$23)*$AH$23))))))))))))))))))))))))</f>
        <v>694.18324644775385</v>
      </c>
      <c r="U17" s="2">
        <f>IF(Calculator!$O$6="SINGLEBASE",SUM((((F17/100)*$AJ$22)*$AH$22))+((((F17/100)*$AJ$23)*$AH$23)),IF(Calculator!$O$6="SINGLEELEMENTS",SUM((((F17/100)*$AJ$22)*$AH$22))+(((((F17/100)*$AJ$22)*$AN$22)*$AH$22)*Calculator!$G$2)-((((F17/100)*$AJ$22)*$AN$22)*$AH$22)+((((F17/100)*$AJ$23)*$AH$23)),IF(Calculator!$O$6="SINGLESPECTRUM",SUM((((F17/100)*$AJ$22)*$AH$22))+(((((F17/100)*$AJ$22)*$AN$22)*$AH$22)*Calculator!$G$4)-((((F17/100)*$AJ$22)*$AN$22)*$AH$22)+((((F17/100)*$AJ$23)*$AH$23)),IF(Calculator!$O$6="SINGLEHOMESTEAD",SUM((((F17/100)*$AJ$22)*$AH$22))+(((((F17/100)*$AJ$22)*$AN$22)*$AH$22)*Calculator!$G$3)-((((F17/100)*$AJ$22)*$AN$22)*$AH$22)+((((F17/100)*$AJ$23)*$AH$23)),IF(Calculator!$O$6="SINGLEBAND A",SUM((((F17/100)*$AJ$22)*$AH$22))+(((((F17/100)*$AJ$22)*$AN$22)*$AH$22)*Calculator!$G$5)-((((F17/100)*$AJ$22)*$AN$22)*$AH$22)+((((F17/100)*$AJ$23)*$AH$23)),IF(Calculator!$O$6="SINGLEBAND B",SUM((((F17/100)*$AJ$22)*$AH$22))+(((((F17/100)*$AJ$22)*$AN$22)*$AH$22)*Calculator!$G$6)-((((F17/100)*$AJ$22)*$AN$22)*$AH$22)+((((F17/100)*$AJ$23)*$AH$23)),IF(Calculator!$O$6="SINGLEBAND C",SUM((((F17/100)*$AJ$22)*$AH$22))+(((((F17/100)*$AJ$22)*$AN$22)*$AH$22)*Calculator!$G$7)-((((F17/100)*$AJ$22)*$AN$22)*$AH$22)+((((F17/100)*$AJ$23)*$AH$23)),IF(Calculator!$O$6="SINGLEBAND D",SUM((((F17/100)*$AJ$22)*$AH$22))+(((((F17/100)*$AJ$22)*$AN$22)*$AH$22)*Calculator!$G$8)-((((F17/100)*$AJ$22)*$AN$22)*$AH$22)+((((F17/100)*$AJ$23)*$AH$23)),IF(Calculator!$O$6="SINGLEURBANE",SUM((((F17/100)*$AJ$22)*$AH$22))+(((((F17/100)*$AJ$22)*$AN$22)*$AH$22)*Calculator!$G$9)-((((F17/100)*$AJ$22)*$AN$22)*$AH$22)+((((F17/100)*$AJ$23)*$AH$23)),IF(Calculator!$O$6="SINGLESILVERANOD",SUM((((F17/100)*$AJ$22)*$AH$22))+(((((F17/100)*$AJ$22)*$AN$22)*$AH$22)*Calculator!$G$10)-((((F17/100)*$AJ$22)*$AN$22)*$AH$22)+((((F17/100)*$AJ$23)*$AH$23)),IF(Calculator!$O$6="SINGLEANOD",SUM((((F17/100)*$AJ$22)*$AH$22))+(((((F17/100)*$AJ$22)*$AN$22)*$AH$22)*Calculator!$G$11)-((((F17/100)*$AJ$22)*$AN$22)*$AH$22)+((((F17/100)*$AJ$23)*$AH$23)),IF(Calculator!$O$6="DUALBASE",SUM((((F17/100)*$AJ$22)*$AH$22))+(((((F17/100)*$AJ$22)*$AN$22)*$AH$22)*Calculator!$G$12)-((((F17/100)*$AJ$22)*$AN$22)*$AH$22)+((((F17/100)*$AJ$23)*$AH$23)),IF(Calculator!$O$6="DUALELEMENTS",SUM((((F17/100)*$AJ$22)*$AH$22))+(((((F17/100)*$AJ$22)*$AN$22)*$AH$22)*Calculator!$G$13)-((((F17/100)*$AJ$22)*$AN$22)*$AH$22)+((((F17/100)*$AJ$23)*$AH$23)),IF(Calculator!$O$6="DUALSPECTRUM",SUM((((F17/100)*$AJ$22)*$AH$22))+(((((F17/100)*$AJ$22)*$AN$22)*$AH$22)*Calculator!$G$15)-((((F17/100)*$AJ$22)*$AN$22)*$AH$22)+((((F17/100)*$AJ$23)*$AH$23)),IF(Calculator!$O$6="DUALHOMESTEAD",SUM((((F17/100)*$AJ$22)*$AH$22))+(((((F17/100)*$AJ$22)*$AN$22)*$AH$22)*Calculator!$G$14)-((((F17/100)*$AJ$22)*$AN$22)*$AH$22)+((((F17/100)*$AJ$23)*$AH$23)),IF(Calculator!$O$6="DUALBAND A",SUM((((F17/100)*$AJ$22)*$AH$22))+(((((F17/100)*$AJ$22)*$AN$22)*$AH$22)*Calculator!$G$16)-((((F17/100)*$AJ$22)*$AN$22)*$AH$22)+((((F17/100)*$AJ$23)*$AH$23)),IF(Calculator!$O$6="DUALBAND B",SUM((((F17/100)*$AJ$22)*$AH$22))+(((((F17/100)*$AJ$22)*$AN$22)*$AH$22)*Calculator!$G$17)-((((F17/100)*$AJ$22)*$AN$22)*$AH$22)+((((F17/100)*$AJ$23)*$AH$23)),IF(Calculator!$O$6="DUALBAND C",SUM((((F17/100)*$AJ$22)*$AH$22))+(((((F17/100)*$AJ$22)*$AN$22)*$AH$22)*Calculator!$G$18)-((((F17/100)*$AJ$22)*$AN$22)*$AH$22)+((((F17/100)*$AJ$23)*$AH$23)),IF(Calculator!$O$6="DUALBAND D",SUM((((F17/100)*$AJ$22)*$AH$22))+(((((F17/100)*$AJ$22)*$AN$22)*$AH$22)*Calculator!$G$19)-((((F17/100)*$AJ$22)*$AN$22)*$AH$22)+((((F17/100)*$AJ$23)*$AH$23)),IF(Calculator!$O$6="DUALURBANE",SUM((((F17/100)*$AJ$22)*$AH$22))+(((((F17/100)*$AJ$22)*$AN$22)*$AH$22)*Calculator!$G$20)-((((F17/100)*$AJ$22)*$AN$22)*$AH$22)+((((F17/100)*$AJ$23)*$AH$23)),IF(Calculator!$O$6="DUALSILVERANOD",SUM((((F17/100)*$AJ$22)*$AH$22))+(((((F17/100)*$AJ$22)*$AN$22)*$AH$22)*Calculator!$G$21)-((((F17/100)*$AJ$22)*$AN$22)*$AH$22)+((((F17/100)*$AJ$23)*$AH$23)),IF(Calculator!$O$6="DUALANOD",SUM((((F17/100)*$AJ$22)*$AH$22))+(((((F17/100)*$AJ$22)*$AN$22)*$AH$22)*Calculator!$G$22)-((((F17/100)*$AJ$22)*$AN$22)*$AH$22)+((((F17/100)*$AJ$23)*$AH$23))))))))))))))))))))))))</f>
        <v>701.85251190795884</v>
      </c>
      <c r="V17" s="2">
        <f>IF(Calculator!$O$6="SINGLEBASE",SUM((((G17/100)*$AJ$22)*$AH$22))+((((G17/100)*$AJ$23)*$AH$23)),IF(Calculator!$O$6="SINGLEELEMENTS",SUM((((G17/100)*$AJ$22)*$AH$22))+(((((G17/100)*$AJ$22)*$AN$22)*$AH$22)*Calculator!$G$2)-((((G17/100)*$AJ$22)*$AN$22)*$AH$22)+((((G17/100)*$AJ$23)*$AH$23)),IF(Calculator!$O$6="SINGLESPECTRUM",SUM((((G17/100)*$AJ$22)*$AH$22))+(((((G17/100)*$AJ$22)*$AN$22)*$AH$22)*Calculator!$G$4)-((((G17/100)*$AJ$22)*$AN$22)*$AH$22)+((((G17/100)*$AJ$23)*$AH$23)),IF(Calculator!$O$6="SINGLEHOMESTEAD",SUM((((G17/100)*$AJ$22)*$AH$22))+(((((G17/100)*$AJ$22)*$AN$22)*$AH$22)*Calculator!$G$3)-((((G17/100)*$AJ$22)*$AN$22)*$AH$22)+((((G17/100)*$AJ$23)*$AH$23)),IF(Calculator!$O$6="SINGLEBAND A",SUM((((G17/100)*$AJ$22)*$AH$22))+(((((G17/100)*$AJ$22)*$AN$22)*$AH$22)*Calculator!$G$5)-((((G17/100)*$AJ$22)*$AN$22)*$AH$22)+((((G17/100)*$AJ$23)*$AH$23)),IF(Calculator!$O$6="SINGLEBAND B",SUM((((G17/100)*$AJ$22)*$AH$22))+(((((G17/100)*$AJ$22)*$AN$22)*$AH$22)*Calculator!$G$6)-((((G17/100)*$AJ$22)*$AN$22)*$AH$22)+((((G17/100)*$AJ$23)*$AH$23)),IF(Calculator!$O$6="SINGLEBAND C",SUM((((G17/100)*$AJ$22)*$AH$22))+(((((G17/100)*$AJ$22)*$AN$22)*$AH$22)*Calculator!$G$7)-((((G17/100)*$AJ$22)*$AN$22)*$AH$22)+((((G17/100)*$AJ$23)*$AH$23)),IF(Calculator!$O$6="SINGLEBAND D",SUM((((G17/100)*$AJ$22)*$AH$22))+(((((G17/100)*$AJ$22)*$AN$22)*$AH$22)*Calculator!$G$8)-((((G17/100)*$AJ$22)*$AN$22)*$AH$22)+((((G17/100)*$AJ$23)*$AH$23)),IF(Calculator!$O$6="SINGLEURBANE",SUM((((G17/100)*$AJ$22)*$AH$22))+(((((G17/100)*$AJ$22)*$AN$22)*$AH$22)*Calculator!$G$9)-((((G17/100)*$AJ$22)*$AN$22)*$AH$22)+((((G17/100)*$AJ$23)*$AH$23)),IF(Calculator!$O$6="SINGLESILVERANOD",SUM((((G17/100)*$AJ$22)*$AH$22))+(((((G17/100)*$AJ$22)*$AN$22)*$AH$22)*Calculator!$G$10)-((((G17/100)*$AJ$22)*$AN$22)*$AH$22)+((((G17/100)*$AJ$23)*$AH$23)),IF(Calculator!$O$6="SINGLEANOD",SUM((((G17/100)*$AJ$22)*$AH$22))+(((((G17/100)*$AJ$22)*$AN$22)*$AH$22)*Calculator!$G$11)-((((G17/100)*$AJ$22)*$AN$22)*$AH$22)+((((G17/100)*$AJ$23)*$AH$23)),IF(Calculator!$O$6="DUALBASE",SUM((((G17/100)*$AJ$22)*$AH$22))+(((((G17/100)*$AJ$22)*$AN$22)*$AH$22)*Calculator!$G$12)-((((G17/100)*$AJ$22)*$AN$22)*$AH$22)+((((G17/100)*$AJ$23)*$AH$23)),IF(Calculator!$O$6="DUALELEMENTS",SUM((((G17/100)*$AJ$22)*$AH$22))+(((((G17/100)*$AJ$22)*$AN$22)*$AH$22)*Calculator!$G$13)-((((G17/100)*$AJ$22)*$AN$22)*$AH$22)+((((G17/100)*$AJ$23)*$AH$23)),IF(Calculator!$O$6="DUALSPECTRUM",SUM((((G17/100)*$AJ$22)*$AH$22))+(((((G17/100)*$AJ$22)*$AN$22)*$AH$22)*Calculator!$G$15)-((((G17/100)*$AJ$22)*$AN$22)*$AH$22)+((((G17/100)*$AJ$23)*$AH$23)),IF(Calculator!$O$6="DUALHOMESTEAD",SUM((((G17/100)*$AJ$22)*$AH$22))+(((((G17/100)*$AJ$22)*$AN$22)*$AH$22)*Calculator!$G$14)-((((G17/100)*$AJ$22)*$AN$22)*$AH$22)+((((G17/100)*$AJ$23)*$AH$23)),IF(Calculator!$O$6="DUALBAND A",SUM((((G17/100)*$AJ$22)*$AH$22))+(((((G17/100)*$AJ$22)*$AN$22)*$AH$22)*Calculator!$G$16)-((((G17/100)*$AJ$22)*$AN$22)*$AH$22)+((((G17/100)*$AJ$23)*$AH$23)),IF(Calculator!$O$6="DUALBAND B",SUM((((G17/100)*$AJ$22)*$AH$22))+(((((G17/100)*$AJ$22)*$AN$22)*$AH$22)*Calculator!$G$17)-((((G17/100)*$AJ$22)*$AN$22)*$AH$22)+((((G17/100)*$AJ$23)*$AH$23)),IF(Calculator!$O$6="DUALBAND C",SUM((((G17/100)*$AJ$22)*$AH$22))+(((((G17/100)*$AJ$22)*$AN$22)*$AH$22)*Calculator!$G$18)-((((G17/100)*$AJ$22)*$AN$22)*$AH$22)+((((G17/100)*$AJ$23)*$AH$23)),IF(Calculator!$O$6="DUALBAND D",SUM((((G17/100)*$AJ$22)*$AH$22))+(((((G17/100)*$AJ$22)*$AN$22)*$AH$22)*Calculator!$G$19)-((((G17/100)*$AJ$22)*$AN$22)*$AH$22)+((((G17/100)*$AJ$23)*$AH$23)),IF(Calculator!$O$6="DUALURBANE",SUM((((G17/100)*$AJ$22)*$AH$22))+(((((G17/100)*$AJ$22)*$AN$22)*$AH$22)*Calculator!$G$20)-((((G17/100)*$AJ$22)*$AN$22)*$AH$22)+((((G17/100)*$AJ$23)*$AH$23)),IF(Calculator!$O$6="DUALSILVERANOD",SUM((((G17/100)*$AJ$22)*$AH$22))+(((((G17/100)*$AJ$22)*$AN$22)*$AH$22)*Calculator!$G$21)-((((G17/100)*$AJ$22)*$AN$22)*$AH$22)+((((G17/100)*$AJ$23)*$AH$23)),IF(Calculator!$O$6="DUALANOD",SUM((((G17/100)*$AJ$22)*$AH$22))+(((((G17/100)*$AJ$22)*$AN$22)*$AH$22)*Calculator!$G$22)-((((G17/100)*$AJ$22)*$AN$22)*$AH$22)+((((G17/100)*$AJ$23)*$AH$23))))))))))))))))))))))))</f>
        <v>710.81999342041013</v>
      </c>
      <c r="W17" s="2">
        <f>IF(Calculator!$O$6="SINGLEBASE",SUM((((H17/100)*$AJ$22)*$AH$22))+((((H17/100)*$AJ$23)*$AH$23)),IF(Calculator!$O$6="SINGLEELEMENTS",SUM((((H17/100)*$AJ$22)*$AH$22))+(((((H17/100)*$AJ$22)*$AN$22)*$AH$22)*Calculator!$G$2)-((((H17/100)*$AJ$22)*$AN$22)*$AH$22)+((((H17/100)*$AJ$23)*$AH$23)),IF(Calculator!$O$6="SINGLESPECTRUM",SUM((((H17/100)*$AJ$22)*$AH$22))+(((((H17/100)*$AJ$22)*$AN$22)*$AH$22)*Calculator!$G$4)-((((H17/100)*$AJ$22)*$AN$22)*$AH$22)+((((H17/100)*$AJ$23)*$AH$23)),IF(Calculator!$O$6="SINGLEHOMESTEAD",SUM((((H17/100)*$AJ$22)*$AH$22))+(((((H17/100)*$AJ$22)*$AN$22)*$AH$22)*Calculator!$G$3)-((((H17/100)*$AJ$22)*$AN$22)*$AH$22)+((((H17/100)*$AJ$23)*$AH$23)),IF(Calculator!$O$6="SINGLEBAND A",SUM((((H17/100)*$AJ$22)*$AH$22))+(((((H17/100)*$AJ$22)*$AN$22)*$AH$22)*Calculator!$G$5)-((((H17/100)*$AJ$22)*$AN$22)*$AH$22)+((((H17/100)*$AJ$23)*$AH$23)),IF(Calculator!$O$6="SINGLEBAND B",SUM((((H17/100)*$AJ$22)*$AH$22))+(((((H17/100)*$AJ$22)*$AN$22)*$AH$22)*Calculator!$G$6)-((((H17/100)*$AJ$22)*$AN$22)*$AH$22)+((((H17/100)*$AJ$23)*$AH$23)),IF(Calculator!$O$6="SINGLEBAND C",SUM((((H17/100)*$AJ$22)*$AH$22))+(((((H17/100)*$AJ$22)*$AN$22)*$AH$22)*Calculator!$G$7)-((((H17/100)*$AJ$22)*$AN$22)*$AH$22)+((((H17/100)*$AJ$23)*$AH$23)),IF(Calculator!$O$6="SINGLEBAND D",SUM((((H17/100)*$AJ$22)*$AH$22))+(((((H17/100)*$AJ$22)*$AN$22)*$AH$22)*Calculator!$G$8)-((((H17/100)*$AJ$22)*$AN$22)*$AH$22)+((((H17/100)*$AJ$23)*$AH$23)),IF(Calculator!$O$6="SINGLEURBANE",SUM((((H17/100)*$AJ$22)*$AH$22))+(((((H17/100)*$AJ$22)*$AN$22)*$AH$22)*Calculator!$G$9)-((((H17/100)*$AJ$22)*$AN$22)*$AH$22)+((((H17/100)*$AJ$23)*$AH$23)),IF(Calculator!$O$6="SINGLESILVERANOD",SUM((((H17/100)*$AJ$22)*$AH$22))+(((((H17/100)*$AJ$22)*$AN$22)*$AH$22)*Calculator!$G$10)-((((H17/100)*$AJ$22)*$AN$22)*$AH$22)+((((H17/100)*$AJ$23)*$AH$23)),IF(Calculator!$O$6="SINGLEANOD",SUM((((H17/100)*$AJ$22)*$AH$22))+(((((H17/100)*$AJ$22)*$AN$22)*$AH$22)*Calculator!$G$11)-((((H17/100)*$AJ$22)*$AN$22)*$AH$22)+((((H17/100)*$AJ$23)*$AH$23)),IF(Calculator!$O$6="DUALBASE",SUM((((H17/100)*$AJ$22)*$AH$22))+(((((H17/100)*$AJ$22)*$AN$22)*$AH$22)*Calculator!$G$12)-((((H17/100)*$AJ$22)*$AN$22)*$AH$22)+((((H17/100)*$AJ$23)*$AH$23)),IF(Calculator!$O$6="DUALELEMENTS",SUM((((H17/100)*$AJ$22)*$AH$22))+(((((H17/100)*$AJ$22)*$AN$22)*$AH$22)*Calculator!$G$13)-((((H17/100)*$AJ$22)*$AN$22)*$AH$22)+((((H17/100)*$AJ$23)*$AH$23)),IF(Calculator!$O$6="DUALSPECTRUM",SUM((((H17/100)*$AJ$22)*$AH$22))+(((((H17/100)*$AJ$22)*$AN$22)*$AH$22)*Calculator!$G$15)-((((H17/100)*$AJ$22)*$AN$22)*$AH$22)+((((H17/100)*$AJ$23)*$AH$23)),IF(Calculator!$O$6="DUALHOMESTEAD",SUM((((H17/100)*$AJ$22)*$AH$22))+(((((H17/100)*$AJ$22)*$AN$22)*$AH$22)*Calculator!$G$14)-((((H17/100)*$AJ$22)*$AN$22)*$AH$22)+((((H17/100)*$AJ$23)*$AH$23)),IF(Calculator!$O$6="DUALBAND A",SUM((((H17/100)*$AJ$22)*$AH$22))+(((((H17/100)*$AJ$22)*$AN$22)*$AH$22)*Calculator!$G$16)-((((H17/100)*$AJ$22)*$AN$22)*$AH$22)+((((H17/100)*$AJ$23)*$AH$23)),IF(Calculator!$O$6="DUALBAND B",SUM((((H17/100)*$AJ$22)*$AH$22))+(((((H17/100)*$AJ$22)*$AN$22)*$AH$22)*Calculator!$G$17)-((((H17/100)*$AJ$22)*$AN$22)*$AH$22)+((((H17/100)*$AJ$23)*$AH$23)),IF(Calculator!$O$6="DUALBAND C",SUM((((H17/100)*$AJ$22)*$AH$22))+(((((H17/100)*$AJ$22)*$AN$22)*$AH$22)*Calculator!$G$18)-((((H17/100)*$AJ$22)*$AN$22)*$AH$22)+((((H17/100)*$AJ$23)*$AH$23)),IF(Calculator!$O$6="DUALBAND D",SUM((((H17/100)*$AJ$22)*$AH$22))+(((((H17/100)*$AJ$22)*$AN$22)*$AH$22)*Calculator!$G$19)-((((H17/100)*$AJ$22)*$AN$22)*$AH$22)+((((H17/100)*$AJ$23)*$AH$23)),IF(Calculator!$O$6="DUALURBANE",SUM((((H17/100)*$AJ$22)*$AH$22))+(((((H17/100)*$AJ$22)*$AN$22)*$AH$22)*Calculator!$G$20)-((((H17/100)*$AJ$22)*$AN$22)*$AH$22)+((((H17/100)*$AJ$23)*$AH$23)),IF(Calculator!$O$6="DUALSILVERANOD",SUM((((H17/100)*$AJ$22)*$AH$22))+(((((H17/100)*$AJ$22)*$AN$22)*$AH$22)*Calculator!$G$21)-((((H17/100)*$AJ$22)*$AN$22)*$AH$22)+((((H17/100)*$AJ$23)*$AH$23)),IF(Calculator!$O$6="DUALANOD",SUM((((H17/100)*$AJ$22)*$AH$22))+(((((H17/100)*$AJ$22)*$AN$22)*$AH$22)*Calculator!$G$22)-((((H17/100)*$AJ$22)*$AN$22)*$AH$22)+((((H17/100)*$AJ$23)*$AH$23))))))))))))))))))))))))</f>
        <v>718.48920657958968</v>
      </c>
      <c r="X17" s="2">
        <f>IF(Calculator!$O$6="SINGLEBASE",SUM((((I17/100)*$AJ$22)*$AH$22))+((((I17/100)*$AJ$23)*$AH$23)),IF(Calculator!$O$6="SINGLEELEMENTS",SUM((((I17/100)*$AJ$22)*$AH$22))+(((((I17/100)*$AJ$22)*$AN$22)*$AH$22)*Calculator!$G$2)-((((I17/100)*$AJ$22)*$AN$22)*$AH$22)+((((I17/100)*$AJ$23)*$AH$23)),IF(Calculator!$O$6="SINGLESPECTRUM",SUM((((I17/100)*$AJ$22)*$AH$22))+(((((I17/100)*$AJ$22)*$AN$22)*$AH$22)*Calculator!$G$4)-((((I17/100)*$AJ$22)*$AN$22)*$AH$22)+((((I17/100)*$AJ$23)*$AH$23)),IF(Calculator!$O$6="SINGLEHOMESTEAD",SUM((((I17/100)*$AJ$22)*$AH$22))+(((((I17/100)*$AJ$22)*$AN$22)*$AH$22)*Calculator!$G$3)-((((I17/100)*$AJ$22)*$AN$22)*$AH$22)+((((I17/100)*$AJ$23)*$AH$23)),IF(Calculator!$O$6="SINGLEBAND A",SUM((((I17/100)*$AJ$22)*$AH$22))+(((((I17/100)*$AJ$22)*$AN$22)*$AH$22)*Calculator!$G$5)-((((I17/100)*$AJ$22)*$AN$22)*$AH$22)+((((I17/100)*$AJ$23)*$AH$23)),IF(Calculator!$O$6="SINGLEBAND B",SUM((((I17/100)*$AJ$22)*$AH$22))+(((((I17/100)*$AJ$22)*$AN$22)*$AH$22)*Calculator!$G$6)-((((I17/100)*$AJ$22)*$AN$22)*$AH$22)+((((I17/100)*$AJ$23)*$AH$23)),IF(Calculator!$O$6="SINGLEBAND C",SUM((((I17/100)*$AJ$22)*$AH$22))+(((((I17/100)*$AJ$22)*$AN$22)*$AH$22)*Calculator!$G$7)-((((I17/100)*$AJ$22)*$AN$22)*$AH$22)+((((I17/100)*$AJ$23)*$AH$23)),IF(Calculator!$O$6="SINGLEBAND D",SUM((((I17/100)*$AJ$22)*$AH$22))+(((((I17/100)*$AJ$22)*$AN$22)*$AH$22)*Calculator!$G$8)-((((I17/100)*$AJ$22)*$AN$22)*$AH$22)+((((I17/100)*$AJ$23)*$AH$23)),IF(Calculator!$O$6="SINGLEURBANE",SUM((((I17/100)*$AJ$22)*$AH$22))+(((((I17/100)*$AJ$22)*$AN$22)*$AH$22)*Calculator!$G$9)-((((I17/100)*$AJ$22)*$AN$22)*$AH$22)+((((I17/100)*$AJ$23)*$AH$23)),IF(Calculator!$O$6="SINGLESILVERANOD",SUM((((I17/100)*$AJ$22)*$AH$22))+(((((I17/100)*$AJ$22)*$AN$22)*$AH$22)*Calculator!$G$10)-((((I17/100)*$AJ$22)*$AN$22)*$AH$22)+((((I17/100)*$AJ$23)*$AH$23)),IF(Calculator!$O$6="SINGLEANOD",SUM((((I17/100)*$AJ$22)*$AH$22))+(((((I17/100)*$AJ$22)*$AN$22)*$AH$22)*Calculator!$G$11)-((((I17/100)*$AJ$22)*$AN$22)*$AH$22)+((((I17/100)*$AJ$23)*$AH$23)),IF(Calculator!$O$6="DUALBASE",SUM((((I17/100)*$AJ$22)*$AH$22))+(((((I17/100)*$AJ$22)*$AN$22)*$AH$22)*Calculator!$G$12)-((((I17/100)*$AJ$22)*$AN$22)*$AH$22)+((((I17/100)*$AJ$23)*$AH$23)),IF(Calculator!$O$6="DUALELEMENTS",SUM((((I17/100)*$AJ$22)*$AH$22))+(((((I17/100)*$AJ$22)*$AN$22)*$AH$22)*Calculator!$G$13)-((((I17/100)*$AJ$22)*$AN$22)*$AH$22)+((((I17/100)*$AJ$23)*$AH$23)),IF(Calculator!$O$6="DUALSPECTRUM",SUM((((I17/100)*$AJ$22)*$AH$22))+(((((I17/100)*$AJ$22)*$AN$22)*$AH$22)*Calculator!$G$15)-((((I17/100)*$AJ$22)*$AN$22)*$AH$22)+((((I17/100)*$AJ$23)*$AH$23)),IF(Calculator!$O$6="DUALHOMESTEAD",SUM((((I17/100)*$AJ$22)*$AH$22))+(((((I17/100)*$AJ$22)*$AN$22)*$AH$22)*Calculator!$G$14)-((((I17/100)*$AJ$22)*$AN$22)*$AH$22)+((((I17/100)*$AJ$23)*$AH$23)),IF(Calculator!$O$6="DUALBAND A",SUM((((I17/100)*$AJ$22)*$AH$22))+(((((I17/100)*$AJ$22)*$AN$22)*$AH$22)*Calculator!$G$16)-((((I17/100)*$AJ$22)*$AN$22)*$AH$22)+((((I17/100)*$AJ$23)*$AH$23)),IF(Calculator!$O$6="DUALBAND B",SUM((((I17/100)*$AJ$22)*$AH$22))+(((((I17/100)*$AJ$22)*$AN$22)*$AH$22)*Calculator!$G$17)-((((I17/100)*$AJ$22)*$AN$22)*$AH$22)+((((I17/100)*$AJ$23)*$AH$23)),IF(Calculator!$O$6="DUALBAND C",SUM((((I17/100)*$AJ$22)*$AH$22))+(((((I17/100)*$AJ$22)*$AN$22)*$AH$22)*Calculator!$G$18)-((((I17/100)*$AJ$22)*$AN$22)*$AH$22)+((((I17/100)*$AJ$23)*$AH$23)),IF(Calculator!$O$6="DUALBAND D",SUM((((I17/100)*$AJ$22)*$AH$22))+(((((I17/100)*$AJ$22)*$AN$22)*$AH$22)*Calculator!$G$19)-((((I17/100)*$AJ$22)*$AN$22)*$AH$22)+((((I17/100)*$AJ$23)*$AH$23)),IF(Calculator!$O$6="DUALURBANE",SUM((((I17/100)*$AJ$22)*$AH$22))+(((((I17/100)*$AJ$22)*$AN$22)*$AH$22)*Calculator!$G$20)-((((I17/100)*$AJ$22)*$AN$22)*$AH$22)+((((I17/100)*$AJ$23)*$AH$23)),IF(Calculator!$O$6="DUALSILVERANOD",SUM((((I17/100)*$AJ$22)*$AH$22))+(((((I17/100)*$AJ$22)*$AN$22)*$AH$22)*Calculator!$G$21)-((((I17/100)*$AJ$22)*$AN$22)*$AH$22)+((((I17/100)*$AJ$23)*$AH$23)),IF(Calculator!$O$6="DUALANOD",SUM((((I17/100)*$AJ$22)*$AH$22))+(((((I17/100)*$AJ$22)*$AN$22)*$AH$22)*Calculator!$G$22)-((((I17/100)*$AJ$22)*$AN$22)*$AH$22)+((((I17/100)*$AJ$23)*$AH$23))))))))))))))))))))))))</f>
        <v>726.16276072387689</v>
      </c>
      <c r="Y17" s="2">
        <f>IF(Calculator!$O$6="SINGLEBASE",SUM((((J17/100)*$AJ$22)*$AH$22))+((((J17/100)*$AJ$23)*$AH$23)),IF(Calculator!$O$6="SINGLEELEMENTS",SUM((((J17/100)*$AJ$22)*$AH$22))+(((((J17/100)*$AJ$22)*$AN$22)*$AH$22)*Calculator!$G$2)-((((J17/100)*$AJ$22)*$AN$22)*$AH$22)+((((J17/100)*$AJ$23)*$AH$23)),IF(Calculator!$O$6="SINGLESPECTRUM",SUM((((J17/100)*$AJ$22)*$AH$22))+(((((J17/100)*$AJ$22)*$AN$22)*$AH$22)*Calculator!$G$4)-((((J17/100)*$AJ$22)*$AN$22)*$AH$22)+((((J17/100)*$AJ$23)*$AH$23)),IF(Calculator!$O$6="SINGLEHOMESTEAD",SUM((((J17/100)*$AJ$22)*$AH$22))+(((((J17/100)*$AJ$22)*$AN$22)*$AH$22)*Calculator!$G$3)-((((J17/100)*$AJ$22)*$AN$22)*$AH$22)+((((J17/100)*$AJ$23)*$AH$23)),IF(Calculator!$O$6="SINGLEBAND A",SUM((((J17/100)*$AJ$22)*$AH$22))+(((((J17/100)*$AJ$22)*$AN$22)*$AH$22)*Calculator!$G$5)-((((J17/100)*$AJ$22)*$AN$22)*$AH$22)+((((J17/100)*$AJ$23)*$AH$23)),IF(Calculator!$O$6="SINGLEBAND B",SUM((((J17/100)*$AJ$22)*$AH$22))+(((((J17/100)*$AJ$22)*$AN$22)*$AH$22)*Calculator!$G$6)-((((J17/100)*$AJ$22)*$AN$22)*$AH$22)+((((J17/100)*$AJ$23)*$AH$23)),IF(Calculator!$O$6="SINGLEBAND C",SUM((((J17/100)*$AJ$22)*$AH$22))+(((((J17/100)*$AJ$22)*$AN$22)*$AH$22)*Calculator!$G$7)-((((J17/100)*$AJ$22)*$AN$22)*$AH$22)+((((J17/100)*$AJ$23)*$AH$23)),IF(Calculator!$O$6="SINGLEBAND D",SUM((((J17/100)*$AJ$22)*$AH$22))+(((((J17/100)*$AJ$22)*$AN$22)*$AH$22)*Calculator!$G$8)-((((J17/100)*$AJ$22)*$AN$22)*$AH$22)+((((J17/100)*$AJ$23)*$AH$23)),IF(Calculator!$O$6="SINGLEURBANE",SUM((((J17/100)*$AJ$22)*$AH$22))+(((((J17/100)*$AJ$22)*$AN$22)*$AH$22)*Calculator!$G$9)-((((J17/100)*$AJ$22)*$AN$22)*$AH$22)+((((J17/100)*$AJ$23)*$AH$23)),IF(Calculator!$O$6="SINGLESILVERANOD",SUM((((J17/100)*$AJ$22)*$AH$22))+(((((J17/100)*$AJ$22)*$AN$22)*$AH$22)*Calculator!$G$10)-((((J17/100)*$AJ$22)*$AN$22)*$AH$22)+((((J17/100)*$AJ$23)*$AH$23)),IF(Calculator!$O$6="SINGLEANOD",SUM((((J17/100)*$AJ$22)*$AH$22))+(((((J17/100)*$AJ$22)*$AN$22)*$AH$22)*Calculator!$G$11)-((((J17/100)*$AJ$22)*$AN$22)*$AH$22)+((((J17/100)*$AJ$23)*$AH$23)),IF(Calculator!$O$6="DUALBASE",SUM((((J17/100)*$AJ$22)*$AH$22))+(((((J17/100)*$AJ$22)*$AN$22)*$AH$22)*Calculator!$G$12)-((((J17/100)*$AJ$22)*$AN$22)*$AH$22)+((((J17/100)*$AJ$23)*$AH$23)),IF(Calculator!$O$6="DUALELEMENTS",SUM((((J17/100)*$AJ$22)*$AH$22))+(((((J17/100)*$AJ$22)*$AN$22)*$AH$22)*Calculator!$G$13)-((((J17/100)*$AJ$22)*$AN$22)*$AH$22)+((((J17/100)*$AJ$23)*$AH$23)),IF(Calculator!$O$6="DUALSPECTRUM",SUM((((J17/100)*$AJ$22)*$AH$22))+(((((J17/100)*$AJ$22)*$AN$22)*$AH$22)*Calculator!$G$15)-((((J17/100)*$AJ$22)*$AN$22)*$AH$22)+((((J17/100)*$AJ$23)*$AH$23)),IF(Calculator!$O$6="DUALHOMESTEAD",SUM((((J17/100)*$AJ$22)*$AH$22))+(((((J17/100)*$AJ$22)*$AN$22)*$AH$22)*Calculator!$G$14)-((((J17/100)*$AJ$22)*$AN$22)*$AH$22)+((((J17/100)*$AJ$23)*$AH$23)),IF(Calculator!$O$6="DUALBAND A",SUM((((J17/100)*$AJ$22)*$AH$22))+(((((J17/100)*$AJ$22)*$AN$22)*$AH$22)*Calculator!$G$16)-((((J17/100)*$AJ$22)*$AN$22)*$AH$22)+((((J17/100)*$AJ$23)*$AH$23)),IF(Calculator!$O$6="DUALBAND B",SUM((((J17/100)*$AJ$22)*$AH$22))+(((((J17/100)*$AJ$22)*$AN$22)*$AH$22)*Calculator!$G$17)-((((J17/100)*$AJ$22)*$AN$22)*$AH$22)+((((J17/100)*$AJ$23)*$AH$23)),IF(Calculator!$O$6="DUALBAND C",SUM((((J17/100)*$AJ$22)*$AH$22))+(((((J17/100)*$AJ$22)*$AN$22)*$AH$22)*Calculator!$G$18)-((((J17/100)*$AJ$22)*$AN$22)*$AH$22)+((((J17/100)*$AJ$23)*$AH$23)),IF(Calculator!$O$6="DUALBAND D",SUM((((J17/100)*$AJ$22)*$AH$22))+(((((J17/100)*$AJ$22)*$AN$22)*$AH$22)*Calculator!$G$19)-((((J17/100)*$AJ$22)*$AN$22)*$AH$22)+((((J17/100)*$AJ$23)*$AH$23)),IF(Calculator!$O$6="DUALURBANE",SUM((((J17/100)*$AJ$22)*$AH$22))+(((((J17/100)*$AJ$22)*$AN$22)*$AH$22)*Calculator!$G$20)-((((J17/100)*$AJ$22)*$AN$22)*$AH$22)+((((J17/100)*$AJ$23)*$AH$23)),IF(Calculator!$O$6="DUALSILVERANOD",SUM((((J17/100)*$AJ$22)*$AH$22))+(((((J17/100)*$AJ$22)*$AN$22)*$AH$22)*Calculator!$G$21)-((((J17/100)*$AJ$22)*$AN$22)*$AH$22)+((((J17/100)*$AJ$23)*$AH$23)),IF(Calculator!$O$6="DUALANOD",SUM((((J17/100)*$AJ$22)*$AH$22))+(((((J17/100)*$AJ$22)*$AN$22)*$AH$22)*Calculator!$G$22)-((((J17/100)*$AJ$22)*$AN$22)*$AH$22)+((((J17/100)*$AJ$23)*$AH$23))))))))))))))))))))))))</f>
        <v>733.832026184082</v>
      </c>
      <c r="Z17" s="2">
        <f>IF(Calculator!$O$6="SINGLEBASE",SUM((((K17/100)*$AJ$22)*$AH$22))+((((K17/100)*$AJ$23)*$AH$23)),IF(Calculator!$O$6="SINGLEELEMENTS",SUM((((K17/100)*$AJ$22)*$AH$22))+(((((K17/100)*$AJ$22)*$AN$22)*$AH$22)*Calculator!$G$2)-((((K17/100)*$AJ$22)*$AN$22)*$AH$22)+((((K17/100)*$AJ$23)*$AH$23)),IF(Calculator!$O$6="SINGLESPECTRUM",SUM((((K17/100)*$AJ$22)*$AH$22))+(((((K17/100)*$AJ$22)*$AN$22)*$AH$22)*Calculator!$G$4)-((((K17/100)*$AJ$22)*$AN$22)*$AH$22)+((((K17/100)*$AJ$23)*$AH$23)),IF(Calculator!$O$6="SINGLEHOMESTEAD",SUM((((K17/100)*$AJ$22)*$AH$22))+(((((K17/100)*$AJ$22)*$AN$22)*$AH$22)*Calculator!$G$3)-((((K17/100)*$AJ$22)*$AN$22)*$AH$22)+((((K17/100)*$AJ$23)*$AH$23)),IF(Calculator!$O$6="SINGLEBAND A",SUM((((K17/100)*$AJ$22)*$AH$22))+(((((K17/100)*$AJ$22)*$AN$22)*$AH$22)*Calculator!$G$5)-((((K17/100)*$AJ$22)*$AN$22)*$AH$22)+((((K17/100)*$AJ$23)*$AH$23)),IF(Calculator!$O$6="SINGLEBAND B",SUM((((K17/100)*$AJ$22)*$AH$22))+(((((K17/100)*$AJ$22)*$AN$22)*$AH$22)*Calculator!$G$6)-((((K17/100)*$AJ$22)*$AN$22)*$AH$22)+((((K17/100)*$AJ$23)*$AH$23)),IF(Calculator!$O$6="SINGLEBAND C",SUM((((K17/100)*$AJ$22)*$AH$22))+(((((K17/100)*$AJ$22)*$AN$22)*$AH$22)*Calculator!$G$7)-((((K17/100)*$AJ$22)*$AN$22)*$AH$22)+((((K17/100)*$AJ$23)*$AH$23)),IF(Calculator!$O$6="SINGLEBAND D",SUM((((K17/100)*$AJ$22)*$AH$22))+(((((K17/100)*$AJ$22)*$AN$22)*$AH$22)*Calculator!$G$8)-((((K17/100)*$AJ$22)*$AN$22)*$AH$22)+((((K17/100)*$AJ$23)*$AH$23)),IF(Calculator!$O$6="SINGLEURBANE",SUM((((K17/100)*$AJ$22)*$AH$22))+(((((K17/100)*$AJ$22)*$AN$22)*$AH$22)*Calculator!$G$9)-((((K17/100)*$AJ$22)*$AN$22)*$AH$22)+((((K17/100)*$AJ$23)*$AH$23)),IF(Calculator!$O$6="SINGLESILVERANOD",SUM((((K17/100)*$AJ$22)*$AH$22))+(((((K17/100)*$AJ$22)*$AN$22)*$AH$22)*Calculator!$G$10)-((((K17/100)*$AJ$22)*$AN$22)*$AH$22)+((((K17/100)*$AJ$23)*$AH$23)),IF(Calculator!$O$6="SINGLEANOD",SUM((((K17/100)*$AJ$22)*$AH$22))+(((((K17/100)*$AJ$22)*$AN$22)*$AH$22)*Calculator!$G$11)-((((K17/100)*$AJ$22)*$AN$22)*$AH$22)+((((K17/100)*$AJ$23)*$AH$23)),IF(Calculator!$O$6="DUALBASE",SUM((((K17/100)*$AJ$22)*$AH$22))+(((((K17/100)*$AJ$22)*$AN$22)*$AH$22)*Calculator!$G$12)-((((K17/100)*$AJ$22)*$AN$22)*$AH$22)+((((K17/100)*$AJ$23)*$AH$23)),IF(Calculator!$O$6="DUALELEMENTS",SUM((((K17/100)*$AJ$22)*$AH$22))+(((((K17/100)*$AJ$22)*$AN$22)*$AH$22)*Calculator!$G$13)-((((K17/100)*$AJ$22)*$AN$22)*$AH$22)+((((K17/100)*$AJ$23)*$AH$23)),IF(Calculator!$O$6="DUALSPECTRUM",SUM((((K17/100)*$AJ$22)*$AH$22))+(((((K17/100)*$AJ$22)*$AN$22)*$AH$22)*Calculator!$G$15)-((((K17/100)*$AJ$22)*$AN$22)*$AH$22)+((((K17/100)*$AJ$23)*$AH$23)),IF(Calculator!$O$6="DUALHOMESTEAD",SUM((((K17/100)*$AJ$22)*$AH$22))+(((((K17/100)*$AJ$22)*$AN$22)*$AH$22)*Calculator!$G$14)-((((K17/100)*$AJ$22)*$AN$22)*$AH$22)+((((K17/100)*$AJ$23)*$AH$23)),IF(Calculator!$O$6="DUALBAND A",SUM((((K17/100)*$AJ$22)*$AH$22))+(((((K17/100)*$AJ$22)*$AN$22)*$AH$22)*Calculator!$G$16)-((((K17/100)*$AJ$22)*$AN$22)*$AH$22)+((((K17/100)*$AJ$23)*$AH$23)),IF(Calculator!$O$6="DUALBAND B",SUM((((K17/100)*$AJ$22)*$AH$22))+(((((K17/100)*$AJ$22)*$AN$22)*$AH$22)*Calculator!$G$17)-((((K17/100)*$AJ$22)*$AN$22)*$AH$22)+((((K17/100)*$AJ$23)*$AH$23)),IF(Calculator!$O$6="DUALBAND C",SUM((((K17/100)*$AJ$22)*$AH$22))+(((((K17/100)*$AJ$22)*$AN$22)*$AH$22)*Calculator!$G$18)-((((K17/100)*$AJ$22)*$AN$22)*$AH$22)+((((K17/100)*$AJ$23)*$AH$23)),IF(Calculator!$O$6="DUALBAND D",SUM((((K17/100)*$AJ$22)*$AH$22))+(((((K17/100)*$AJ$22)*$AN$22)*$AH$22)*Calculator!$G$19)-((((K17/100)*$AJ$22)*$AN$22)*$AH$22)+((((K17/100)*$AJ$23)*$AH$23)),IF(Calculator!$O$6="DUALURBANE",SUM((((K17/100)*$AJ$22)*$AH$22))+(((((K17/100)*$AJ$22)*$AN$22)*$AH$22)*Calculator!$G$20)-((((K17/100)*$AJ$22)*$AN$22)*$AH$22)+((((K17/100)*$AJ$23)*$AH$23)),IF(Calculator!$O$6="DUALSILVERANOD",SUM((((K17/100)*$AJ$22)*$AH$22))+(((((K17/100)*$AJ$22)*$AN$22)*$AH$22)*Calculator!$G$21)-((((K17/100)*$AJ$22)*$AN$22)*$AH$22)+((((K17/100)*$AJ$23)*$AH$23)),IF(Calculator!$O$6="DUALANOD",SUM((((K17/100)*$AJ$22)*$AH$22))+(((((K17/100)*$AJ$22)*$AN$22)*$AH$22)*Calculator!$G$22)-((((K17/100)*$AJ$22)*$AN$22)*$AH$22)+((((K17/100)*$AJ$23)*$AH$23))))))))))))))))))))))))</f>
        <v>741.50558032836898</v>
      </c>
      <c r="AA17" s="2">
        <f>IF(Calculator!$O$6="SINGLEBASE",SUM((((L17/100)*$AJ$22)*$AH$22))+((((L17/100)*$AJ$23)*$AH$23)),IF(Calculator!$O$6="SINGLEELEMENTS",SUM((((L17/100)*$AJ$22)*$AH$22))+(((((L17/100)*$AJ$22)*$AN$22)*$AH$22)*Calculator!$G$2)-((((L17/100)*$AJ$22)*$AN$22)*$AH$22)+((((L17/100)*$AJ$23)*$AH$23)),IF(Calculator!$O$6="SINGLESPECTRUM",SUM((((L17/100)*$AJ$22)*$AH$22))+(((((L17/100)*$AJ$22)*$AN$22)*$AH$22)*Calculator!$G$4)-((((L17/100)*$AJ$22)*$AN$22)*$AH$22)+((((L17/100)*$AJ$23)*$AH$23)),IF(Calculator!$O$6="SINGLEHOMESTEAD",SUM((((L17/100)*$AJ$22)*$AH$22))+(((((L17/100)*$AJ$22)*$AN$22)*$AH$22)*Calculator!$G$3)-((((L17/100)*$AJ$22)*$AN$22)*$AH$22)+((((L17/100)*$AJ$23)*$AH$23)),IF(Calculator!$O$6="SINGLEBAND A",SUM((((L17/100)*$AJ$22)*$AH$22))+(((((L17/100)*$AJ$22)*$AN$22)*$AH$22)*Calculator!$G$5)-((((L17/100)*$AJ$22)*$AN$22)*$AH$22)+((((L17/100)*$AJ$23)*$AH$23)),IF(Calculator!$O$6="SINGLEBAND B",SUM((((L17/100)*$AJ$22)*$AH$22))+(((((L17/100)*$AJ$22)*$AN$22)*$AH$22)*Calculator!$G$6)-((((L17/100)*$AJ$22)*$AN$22)*$AH$22)+((((L17/100)*$AJ$23)*$AH$23)),IF(Calculator!$O$6="SINGLEBAND C",SUM((((L17/100)*$AJ$22)*$AH$22))+(((((L17/100)*$AJ$22)*$AN$22)*$AH$22)*Calculator!$G$7)-((((L17/100)*$AJ$22)*$AN$22)*$AH$22)+((((L17/100)*$AJ$23)*$AH$23)),IF(Calculator!$O$6="SINGLEBAND D",SUM((((L17/100)*$AJ$22)*$AH$22))+(((((L17/100)*$AJ$22)*$AN$22)*$AH$22)*Calculator!$G$8)-((((L17/100)*$AJ$22)*$AN$22)*$AH$22)+((((L17/100)*$AJ$23)*$AH$23)),IF(Calculator!$O$6="SINGLEURBANE",SUM((((L17/100)*$AJ$22)*$AH$22))+(((((L17/100)*$AJ$22)*$AN$22)*$AH$22)*Calculator!$G$9)-((((L17/100)*$AJ$22)*$AN$22)*$AH$22)+((((L17/100)*$AJ$23)*$AH$23)),IF(Calculator!$O$6="SINGLESILVERANOD",SUM((((L17/100)*$AJ$22)*$AH$22))+(((((L17/100)*$AJ$22)*$AN$22)*$AH$22)*Calculator!$G$10)-((((L17/100)*$AJ$22)*$AN$22)*$AH$22)+((((L17/100)*$AJ$23)*$AH$23)),IF(Calculator!$O$6="SINGLEANOD",SUM((((L17/100)*$AJ$22)*$AH$22))+(((((L17/100)*$AJ$22)*$AN$22)*$AH$22)*Calculator!$G$11)-((((L17/100)*$AJ$22)*$AN$22)*$AH$22)+((((L17/100)*$AJ$23)*$AH$23)),IF(Calculator!$O$6="DUALBASE",SUM((((L17/100)*$AJ$22)*$AH$22))+(((((L17/100)*$AJ$22)*$AN$22)*$AH$22)*Calculator!$G$12)-((((L17/100)*$AJ$22)*$AN$22)*$AH$22)+((((L17/100)*$AJ$23)*$AH$23)),IF(Calculator!$O$6="DUALELEMENTS",SUM((((L17/100)*$AJ$22)*$AH$22))+(((((L17/100)*$AJ$22)*$AN$22)*$AH$22)*Calculator!$G$13)-((((L17/100)*$AJ$22)*$AN$22)*$AH$22)+((((L17/100)*$AJ$23)*$AH$23)),IF(Calculator!$O$6="DUALSPECTRUM",SUM((((L17/100)*$AJ$22)*$AH$22))+(((((L17/100)*$AJ$22)*$AN$22)*$AH$22)*Calculator!$G$15)-((((L17/100)*$AJ$22)*$AN$22)*$AH$22)+((((L17/100)*$AJ$23)*$AH$23)),IF(Calculator!$O$6="DUALHOMESTEAD",SUM((((L17/100)*$AJ$22)*$AH$22))+(((((L17/100)*$AJ$22)*$AN$22)*$AH$22)*Calculator!$G$14)-((((L17/100)*$AJ$22)*$AN$22)*$AH$22)+((((L17/100)*$AJ$23)*$AH$23)),IF(Calculator!$O$6="DUALBAND A",SUM((((L17/100)*$AJ$22)*$AH$22))+(((((L17/100)*$AJ$22)*$AN$22)*$AH$22)*Calculator!$G$16)-((((L17/100)*$AJ$22)*$AN$22)*$AH$22)+((((L17/100)*$AJ$23)*$AH$23)),IF(Calculator!$O$6="DUALBAND B",SUM((((L17/100)*$AJ$22)*$AH$22))+(((((L17/100)*$AJ$22)*$AN$22)*$AH$22)*Calculator!$G$17)-((((L17/100)*$AJ$22)*$AN$22)*$AH$22)+((((L17/100)*$AJ$23)*$AH$23)),IF(Calculator!$O$6="DUALBAND C",SUM((((L17/100)*$AJ$22)*$AH$22))+(((((L17/100)*$AJ$22)*$AN$22)*$AH$22)*Calculator!$G$18)-((((L17/100)*$AJ$22)*$AN$22)*$AH$22)+((((L17/100)*$AJ$23)*$AH$23)),IF(Calculator!$O$6="DUALBAND D",SUM((((L17/100)*$AJ$22)*$AH$22))+(((((L17/100)*$AJ$22)*$AN$22)*$AH$22)*Calculator!$G$19)-((((L17/100)*$AJ$22)*$AN$22)*$AH$22)+((((L17/100)*$AJ$23)*$AH$23)),IF(Calculator!$O$6="DUALURBANE",SUM((((L17/100)*$AJ$22)*$AH$22))+(((((L17/100)*$AJ$22)*$AN$22)*$AH$22)*Calculator!$G$20)-((((L17/100)*$AJ$22)*$AN$22)*$AH$22)+((((L17/100)*$AJ$23)*$AH$23)),IF(Calculator!$O$6="DUALSILVERANOD",SUM((((L17/100)*$AJ$22)*$AH$22))+(((((L17/100)*$AJ$22)*$AN$22)*$AH$22)*Calculator!$G$21)-((((L17/100)*$AJ$22)*$AN$22)*$AH$22)+((((L17/100)*$AJ$23)*$AH$23)),IF(Calculator!$O$6="DUALANOD",SUM((((L17/100)*$AJ$22)*$AH$22))+(((((L17/100)*$AJ$22)*$AN$22)*$AH$22)*Calculator!$G$22)-((((L17/100)*$AJ$22)*$AN$22)*$AH$22)+((((L17/100)*$AJ$23)*$AH$23))))))))))))))))))))))))</f>
        <v>750.46872085571272</v>
      </c>
      <c r="AB17" s="2">
        <f>IF(Calculator!$O$6="SINGLEBASE",SUM((((M17/100)*$AJ$22)*$AH$22))+((((M17/100)*$AJ$23)*$AH$23)),IF(Calculator!$O$6="SINGLEELEMENTS",SUM((((M17/100)*$AJ$22)*$AH$22))+(((((M17/100)*$AJ$22)*$AN$22)*$AH$22)*Calculator!$G$2)-((((M17/100)*$AJ$22)*$AN$22)*$AH$22)+((((M17/100)*$AJ$23)*$AH$23)),IF(Calculator!$O$6="SINGLESPECTRUM",SUM((((M17/100)*$AJ$22)*$AH$22))+(((((M17/100)*$AJ$22)*$AN$22)*$AH$22)*Calculator!$G$4)-((((M17/100)*$AJ$22)*$AN$22)*$AH$22)+((((M17/100)*$AJ$23)*$AH$23)),IF(Calculator!$O$6="SINGLEHOMESTEAD",SUM((((M17/100)*$AJ$22)*$AH$22))+(((((M17/100)*$AJ$22)*$AN$22)*$AH$22)*Calculator!$G$3)-((((M17/100)*$AJ$22)*$AN$22)*$AH$22)+((((M17/100)*$AJ$23)*$AH$23)),IF(Calculator!$O$6="SINGLEBAND A",SUM((((M17/100)*$AJ$22)*$AH$22))+(((((M17/100)*$AJ$22)*$AN$22)*$AH$22)*Calculator!$G$5)-((((M17/100)*$AJ$22)*$AN$22)*$AH$22)+((((M17/100)*$AJ$23)*$AH$23)),IF(Calculator!$O$6="SINGLEBAND B",SUM((((M17/100)*$AJ$22)*$AH$22))+(((((M17/100)*$AJ$22)*$AN$22)*$AH$22)*Calculator!$G$6)-((((M17/100)*$AJ$22)*$AN$22)*$AH$22)+((((M17/100)*$AJ$23)*$AH$23)),IF(Calculator!$O$6="SINGLEBAND C",SUM((((M17/100)*$AJ$22)*$AH$22))+(((((M17/100)*$AJ$22)*$AN$22)*$AH$22)*Calculator!$G$7)-((((M17/100)*$AJ$22)*$AN$22)*$AH$22)+((((M17/100)*$AJ$23)*$AH$23)),IF(Calculator!$O$6="SINGLEBAND D",SUM((((M17/100)*$AJ$22)*$AH$22))+(((((M17/100)*$AJ$22)*$AN$22)*$AH$22)*Calculator!$G$8)-((((M17/100)*$AJ$22)*$AN$22)*$AH$22)+((((M17/100)*$AJ$23)*$AH$23)),IF(Calculator!$O$6="SINGLEURBANE",SUM((((M17/100)*$AJ$22)*$AH$22))+(((((M17/100)*$AJ$22)*$AN$22)*$AH$22)*Calculator!$G$9)-((((M17/100)*$AJ$22)*$AN$22)*$AH$22)+((((M17/100)*$AJ$23)*$AH$23)),IF(Calculator!$O$6="SINGLESILVERANOD",SUM((((M17/100)*$AJ$22)*$AH$22))+(((((M17/100)*$AJ$22)*$AN$22)*$AH$22)*Calculator!$G$10)-((((M17/100)*$AJ$22)*$AN$22)*$AH$22)+((((M17/100)*$AJ$23)*$AH$23)),IF(Calculator!$O$6="SINGLEANOD",SUM((((M17/100)*$AJ$22)*$AH$22))+(((((M17/100)*$AJ$22)*$AN$22)*$AH$22)*Calculator!$G$11)-((((M17/100)*$AJ$22)*$AN$22)*$AH$22)+((((M17/100)*$AJ$23)*$AH$23)),IF(Calculator!$O$6="DUALBASE",SUM((((M17/100)*$AJ$22)*$AH$22))+(((((M17/100)*$AJ$22)*$AN$22)*$AH$22)*Calculator!$G$12)-((((M17/100)*$AJ$22)*$AN$22)*$AH$22)+((((M17/100)*$AJ$23)*$AH$23)),IF(Calculator!$O$6="DUALELEMENTS",SUM((((M17/100)*$AJ$22)*$AH$22))+(((((M17/100)*$AJ$22)*$AN$22)*$AH$22)*Calculator!$G$13)-((((M17/100)*$AJ$22)*$AN$22)*$AH$22)+((((M17/100)*$AJ$23)*$AH$23)),IF(Calculator!$O$6="DUALSPECTRUM",SUM((((M17/100)*$AJ$22)*$AH$22))+(((((M17/100)*$AJ$22)*$AN$22)*$AH$22)*Calculator!$G$15)-((((M17/100)*$AJ$22)*$AN$22)*$AH$22)+((((M17/100)*$AJ$23)*$AH$23)),IF(Calculator!$O$6="DUALHOMESTEAD",SUM((((M17/100)*$AJ$22)*$AH$22))+(((((M17/100)*$AJ$22)*$AN$22)*$AH$22)*Calculator!$G$14)-((((M17/100)*$AJ$22)*$AN$22)*$AH$22)+((((M17/100)*$AJ$23)*$AH$23)),IF(Calculator!$O$6="DUALBAND A",SUM((((M17/100)*$AJ$22)*$AH$22))+(((((M17/100)*$AJ$22)*$AN$22)*$AH$22)*Calculator!$G$16)-((((M17/100)*$AJ$22)*$AN$22)*$AH$22)+((((M17/100)*$AJ$23)*$AH$23)),IF(Calculator!$O$6="DUALBAND B",SUM((((M17/100)*$AJ$22)*$AH$22))+(((((M17/100)*$AJ$22)*$AN$22)*$AH$22)*Calculator!$G$17)-((((M17/100)*$AJ$22)*$AN$22)*$AH$22)+((((M17/100)*$AJ$23)*$AH$23)),IF(Calculator!$O$6="DUALBAND C",SUM((((M17/100)*$AJ$22)*$AH$22))+(((((M17/100)*$AJ$22)*$AN$22)*$AH$22)*Calculator!$G$18)-((((M17/100)*$AJ$22)*$AN$22)*$AH$22)+((((M17/100)*$AJ$23)*$AH$23)),IF(Calculator!$O$6="DUALBAND D",SUM((((M17/100)*$AJ$22)*$AH$22))+(((((M17/100)*$AJ$22)*$AN$22)*$AH$22)*Calculator!$G$19)-((((M17/100)*$AJ$22)*$AN$22)*$AH$22)+((((M17/100)*$AJ$23)*$AH$23)),IF(Calculator!$O$6="DUALURBANE",SUM((((M17/100)*$AJ$22)*$AH$22))+(((((M17/100)*$AJ$22)*$AN$22)*$AH$22)*Calculator!$G$20)-((((M17/100)*$AJ$22)*$AN$22)*$AH$22)+((((M17/100)*$AJ$23)*$AH$23)),IF(Calculator!$O$6="DUALSILVERANOD",SUM((((M17/100)*$AJ$22)*$AH$22))+(((((M17/100)*$AJ$22)*$AN$22)*$AH$22)*Calculator!$G$21)-((((M17/100)*$AJ$22)*$AN$22)*$AH$22)+((((M17/100)*$AJ$23)*$AH$23)),IF(Calculator!$O$6="DUALANOD",SUM((((M17/100)*$AJ$22)*$AH$22))+(((((M17/100)*$AJ$22)*$AN$22)*$AH$22)*Calculator!$G$22)-((((M17/100)*$AJ$22)*$AN$22)*$AH$22)+((((M17/100)*$AJ$23)*$AH$23))))))))))))))))))))))))</f>
        <v>758.14227499999993</v>
      </c>
      <c r="AC17" s="2">
        <f>IF(Calculator!$O$6="SINGLEBASE",SUM((((N17/100)*$AJ$22)*$AH$22))+((((N17/100)*$AJ$23)*$AH$23)),IF(Calculator!$O$6="SINGLEELEMENTS",SUM((((N17/100)*$AJ$22)*$AH$22))+(((((N17/100)*$AJ$22)*$AN$22)*$AH$22)*Calculator!$G$2)-((((N17/100)*$AJ$22)*$AN$22)*$AH$22)+((((N17/100)*$AJ$23)*$AH$23)),IF(Calculator!$O$6="SINGLESPECTRUM",SUM((((N17/100)*$AJ$22)*$AH$22))+(((((N17/100)*$AJ$22)*$AN$22)*$AH$22)*Calculator!$G$4)-((((N17/100)*$AJ$22)*$AN$22)*$AH$22)+((((N17/100)*$AJ$23)*$AH$23)),IF(Calculator!$O$6="SINGLEHOMESTEAD",SUM((((N17/100)*$AJ$22)*$AH$22))+(((((N17/100)*$AJ$22)*$AN$22)*$AH$22)*Calculator!$G$3)-((((N17/100)*$AJ$22)*$AN$22)*$AH$22)+((((N17/100)*$AJ$23)*$AH$23)),IF(Calculator!$O$6="SINGLEBAND A",SUM((((N17/100)*$AJ$22)*$AH$22))+(((((N17/100)*$AJ$22)*$AN$22)*$AH$22)*Calculator!$G$5)-((((N17/100)*$AJ$22)*$AN$22)*$AH$22)+((((N17/100)*$AJ$23)*$AH$23)),IF(Calculator!$O$6="SINGLEBAND B",SUM((((N17/100)*$AJ$22)*$AH$22))+(((((N17/100)*$AJ$22)*$AN$22)*$AH$22)*Calculator!$G$6)-((((N17/100)*$AJ$22)*$AN$22)*$AH$22)+((((N17/100)*$AJ$23)*$AH$23)),IF(Calculator!$O$6="SINGLEBAND C",SUM((((N17/100)*$AJ$22)*$AH$22))+(((((N17/100)*$AJ$22)*$AN$22)*$AH$22)*Calculator!$G$7)-((((N17/100)*$AJ$22)*$AN$22)*$AH$22)+((((N17/100)*$AJ$23)*$AH$23)),IF(Calculator!$O$6="SINGLEBAND D",SUM((((N17/100)*$AJ$22)*$AH$22))+(((((N17/100)*$AJ$22)*$AN$22)*$AH$22)*Calculator!$G$8)-((((N17/100)*$AJ$22)*$AN$22)*$AH$22)+((((N17/100)*$AJ$23)*$AH$23)),IF(Calculator!$O$6="SINGLEURBANE",SUM((((N17/100)*$AJ$22)*$AH$22))+(((((N17/100)*$AJ$22)*$AN$22)*$AH$22)*Calculator!$G$9)-((((N17/100)*$AJ$22)*$AN$22)*$AH$22)+((((N17/100)*$AJ$23)*$AH$23)),IF(Calculator!$O$6="SINGLESILVERANOD",SUM((((N17/100)*$AJ$22)*$AH$22))+(((((N17/100)*$AJ$22)*$AN$22)*$AH$22)*Calculator!$G$10)-((((N17/100)*$AJ$22)*$AN$22)*$AH$22)+((((N17/100)*$AJ$23)*$AH$23)),IF(Calculator!$O$6="SINGLEANOD",SUM((((N17/100)*$AJ$22)*$AH$22))+(((((N17/100)*$AJ$22)*$AN$22)*$AH$22)*Calculator!$G$11)-((((N17/100)*$AJ$22)*$AN$22)*$AH$22)+((((N17/100)*$AJ$23)*$AH$23)),IF(Calculator!$O$6="DUALBASE",SUM((((N17/100)*$AJ$22)*$AH$22))+(((((N17/100)*$AJ$22)*$AN$22)*$AH$22)*Calculator!$G$12)-((((N17/100)*$AJ$22)*$AN$22)*$AH$22)+((((N17/100)*$AJ$23)*$AH$23)),IF(Calculator!$O$6="DUALELEMENTS",SUM((((N17/100)*$AJ$22)*$AH$22))+(((((N17/100)*$AJ$22)*$AN$22)*$AH$22)*Calculator!$G$13)-((((N17/100)*$AJ$22)*$AN$22)*$AH$22)+((((N17/100)*$AJ$23)*$AH$23)),IF(Calculator!$O$6="DUALSPECTRUM",SUM((((N17/100)*$AJ$22)*$AH$22))+(((((N17/100)*$AJ$22)*$AN$22)*$AH$22)*Calculator!$G$15)-((((N17/100)*$AJ$22)*$AN$22)*$AH$22)+((((N17/100)*$AJ$23)*$AH$23)),IF(Calculator!$O$6="DUALHOMESTEAD",SUM((((N17/100)*$AJ$22)*$AH$22))+(((((N17/100)*$AJ$22)*$AN$22)*$AH$22)*Calculator!$G$14)-((((N17/100)*$AJ$22)*$AN$22)*$AH$22)+((((N17/100)*$AJ$23)*$AH$23)),IF(Calculator!$O$6="DUALBAND A",SUM((((N17/100)*$AJ$22)*$AH$22))+(((((N17/100)*$AJ$22)*$AN$22)*$AH$22)*Calculator!$G$16)-((((N17/100)*$AJ$22)*$AN$22)*$AH$22)+((((N17/100)*$AJ$23)*$AH$23)),IF(Calculator!$O$6="DUALBAND B",SUM((((N17/100)*$AJ$22)*$AH$22))+(((((N17/100)*$AJ$22)*$AN$22)*$AH$22)*Calculator!$G$17)-((((N17/100)*$AJ$22)*$AN$22)*$AH$22)+((((N17/100)*$AJ$23)*$AH$23)),IF(Calculator!$O$6="DUALBAND C",SUM((((N17/100)*$AJ$22)*$AH$22))+(((((N17/100)*$AJ$22)*$AN$22)*$AH$22)*Calculator!$G$18)-((((N17/100)*$AJ$22)*$AN$22)*$AH$22)+((((N17/100)*$AJ$23)*$AH$23)),IF(Calculator!$O$6="DUALBAND D",SUM((((N17/100)*$AJ$22)*$AH$22))+(((((N17/100)*$AJ$22)*$AN$22)*$AH$22)*Calculator!$G$19)-((((N17/100)*$AJ$22)*$AN$22)*$AH$22)+((((N17/100)*$AJ$23)*$AH$23)),IF(Calculator!$O$6="DUALURBANE",SUM((((N17/100)*$AJ$22)*$AH$22))+(((((N17/100)*$AJ$22)*$AN$22)*$AH$22)*Calculator!$G$20)-((((N17/100)*$AJ$22)*$AN$22)*$AH$22)+((((N17/100)*$AJ$23)*$AH$23)),IF(Calculator!$O$6="DUALSILVERANOD",SUM((((N17/100)*$AJ$22)*$AH$22))+(((((N17/100)*$AJ$22)*$AN$22)*$AH$22)*Calculator!$G$21)-((((N17/100)*$AJ$22)*$AN$22)*$AH$22)+((((N17/100)*$AJ$23)*$AH$23)),IF(Calculator!$O$6="DUALANOD",SUM((((N17/100)*$AJ$22)*$AH$22))+(((((N17/100)*$AJ$22)*$AN$22)*$AH$22)*Calculator!$G$22)-((((N17/100)*$AJ$22)*$AN$22)*$AH$22)+((((N17/100)*$AJ$23)*$AH$23))))))))))))))))))))))))</f>
        <v>765.81154046020504</v>
      </c>
    </row>
    <row r="20" spans="1:40">
      <c r="G20" s="3" t="s">
        <v>5</v>
      </c>
      <c r="V20" s="3" t="s">
        <v>5</v>
      </c>
      <c r="AG20" s="3" t="s">
        <v>5</v>
      </c>
    </row>
    <row r="21" spans="1:40">
      <c r="AE21" t="s">
        <v>1370</v>
      </c>
      <c r="AG21" t="s">
        <v>53</v>
      </c>
      <c r="AI21" t="s">
        <v>1371</v>
      </c>
      <c r="AL21" t="s">
        <v>1372</v>
      </c>
    </row>
    <row r="22" spans="1:40">
      <c r="A22" s="7" t="s">
        <v>1373</v>
      </c>
      <c r="B22" s="9" t="s">
        <v>1420</v>
      </c>
      <c r="C22" s="9" t="s">
        <v>1421</v>
      </c>
      <c r="D22" s="9" t="s">
        <v>1422</v>
      </c>
      <c r="E22" s="9" t="s">
        <v>1423</v>
      </c>
      <c r="F22" s="9" t="s">
        <v>1424</v>
      </c>
      <c r="G22" s="9" t="s">
        <v>1425</v>
      </c>
      <c r="H22" s="9" t="s">
        <v>1426</v>
      </c>
      <c r="I22" s="9" t="s">
        <v>1427</v>
      </c>
      <c r="J22" s="9" t="s">
        <v>1428</v>
      </c>
      <c r="K22" s="9" t="s">
        <v>1429</v>
      </c>
      <c r="L22" s="9" t="s">
        <v>1430</v>
      </c>
      <c r="M22" s="9" t="s">
        <v>1431</v>
      </c>
      <c r="N22" s="9" t="s">
        <v>1432</v>
      </c>
      <c r="P22" s="7" t="s">
        <v>1373</v>
      </c>
      <c r="Q22" s="9" t="s">
        <v>1450</v>
      </c>
      <c r="R22" s="9" t="s">
        <v>1451</v>
      </c>
      <c r="S22" s="9" t="s">
        <v>1452</v>
      </c>
      <c r="T22" s="9" t="s">
        <v>1453</v>
      </c>
      <c r="U22" s="9" t="s">
        <v>1437</v>
      </c>
      <c r="V22" s="9" t="s">
        <v>1438</v>
      </c>
      <c r="W22" s="9" t="s">
        <v>1439</v>
      </c>
      <c r="X22" s="9" t="s">
        <v>1440</v>
      </c>
      <c r="Y22" s="9" t="s">
        <v>1441</v>
      </c>
      <c r="Z22" s="9" t="s">
        <v>1442</v>
      </c>
      <c r="AA22" s="9" t="s">
        <v>1443</v>
      </c>
      <c r="AB22" s="9" t="s">
        <v>1444</v>
      </c>
      <c r="AC22" s="9" t="s">
        <v>1445</v>
      </c>
      <c r="AE22" s="1" t="s">
        <v>31</v>
      </c>
      <c r="AF22" s="6">
        <f>SUM('Front Sheet'!$C$15*100)</f>
        <v>59</v>
      </c>
      <c r="AG22" s="1" t="s">
        <v>31</v>
      </c>
      <c r="AH22">
        <f>SUM(100-AF22)/100</f>
        <v>0.41</v>
      </c>
      <c r="AI22" s="1" t="s">
        <v>31</v>
      </c>
      <c r="AJ22">
        <v>53.102592990454234</v>
      </c>
      <c r="AL22" t="s">
        <v>1387</v>
      </c>
      <c r="AM22">
        <v>100</v>
      </c>
      <c r="AN22">
        <f>AM22/100</f>
        <v>1</v>
      </c>
    </row>
    <row r="23" spans="1:40">
      <c r="A23" s="8" t="s">
        <v>1454</v>
      </c>
      <c r="B23" s="2">
        <v>1011.9257244873046</v>
      </c>
      <c r="C23" s="2">
        <v>1029.9415780639647</v>
      </c>
      <c r="D23" s="2">
        <v>1047.9573678588868</v>
      </c>
      <c r="E23" s="2">
        <v>1065.9731576538086</v>
      </c>
      <c r="F23" s="2">
        <v>1084.2084204101561</v>
      </c>
      <c r="G23" s="2">
        <v>1102.224210205078</v>
      </c>
      <c r="H23" s="2">
        <v>1120.24</v>
      </c>
      <c r="I23" s="2">
        <v>1138.2557897949218</v>
      </c>
      <c r="J23" s="2">
        <v>1156.2715795898437</v>
      </c>
      <c r="K23" s="2">
        <v>1174.2873693847655</v>
      </c>
      <c r="L23" s="2">
        <v>1192.5226959228514</v>
      </c>
      <c r="M23" s="2">
        <v>1210.5384857177733</v>
      </c>
      <c r="N23" s="2">
        <v>1228.5542755126953</v>
      </c>
      <c r="P23" s="51">
        <v>1700</v>
      </c>
      <c r="Q23" s="2">
        <f>IF(Calculator!$O$6="SINGLEBASE",SUM((((B23/100)*$AJ$22)*$AH$22))+((((B23/100)*$AJ$23)*$AH$23)),IF(Calculator!$O$6="SINGLEELEMENTS",SUM((((B23/100)*$AJ$22)*$AH$22))+(((((B23/100)*$AJ$22)*$AN$22)*$AH$22)*Calculator!$G$2)-((((B23/100)*$AJ$22)*$AN$22)*$AH$22)+((((B23/100)*$AJ$23)*$AH$23)),IF(Calculator!$O$6="SINGLESPECTRUM",SUM((((B23/100)*$AJ$22)*$AH$22))+(((((B23/100)*$AJ$22)*$AN$22)*$AH$22)*Calculator!$G$4)-((((B23/100)*$AJ$22)*$AN$22)*$AH$22)+((((B23/100)*$AJ$23)*$AH$23)),IF(Calculator!$O$6="SINGLEHOMESTEAD",SUM((((B23/100)*$AJ$22)*$AH$22))+(((((B23/100)*$AJ$22)*$AN$22)*$AH$22)*Calculator!$G$3)-((((B23/100)*$AJ$22)*$AN$22)*$AH$22)+((((B23/100)*$AJ$23)*$AH$23)),IF(Calculator!$O$6="SINGLEBAND A",SUM((((B23/100)*$AJ$22)*$AH$22))+(((((B23/100)*$AJ$22)*$AN$22)*$AH$22)*Calculator!$G$5)-((((B23/100)*$AJ$22)*$AN$22)*$AH$22)+((((B23/100)*$AJ$23)*$AH$23)),IF(Calculator!$O$6="SINGLEBAND B",SUM((((B23/100)*$AJ$22)*$AH$22))+(((((B23/100)*$AJ$22)*$AN$22)*$AH$22)*Calculator!$G$6)-((((B23/100)*$AJ$22)*$AN$22)*$AH$22)+((((B23/100)*$AJ$23)*$AH$23)),IF(Calculator!$O$6="SINGLEBAND C",SUM((((B23/100)*$AJ$22)*$AH$22))+(((((B23/100)*$AJ$22)*$AN$22)*$AH$22)*Calculator!$G$7)-((((B23/100)*$AJ$22)*$AN$22)*$AH$22)+((((B23/100)*$AJ$23)*$AH$23)),IF(Calculator!$O$6="SINGLEBAND D",SUM((((B23/100)*$AJ$22)*$AH$22))+(((((B23/100)*$AJ$22)*$AN$22)*$AH$22)*Calculator!$G$8)-((((B23/100)*$AJ$22)*$AN$22)*$AH$22)+((((B23/100)*$AJ$23)*$AH$23)),IF(Calculator!$O$6="SINGLEURBANE",SUM((((B23/100)*$AJ$22)*$AH$22))+(((((B23/100)*$AJ$22)*$AN$22)*$AH$22)*Calculator!$G$9)-((((B23/100)*$AJ$22)*$AN$22)*$AH$22)+((((B23/100)*$AJ$23)*$AH$23)),IF(Calculator!$O$6="SINGLESILVERANOD",SUM((((B23/100)*$AJ$22)*$AH$22))+(((((B23/100)*$AJ$22)*$AN$22)*$AH$22)*Calculator!$G$10)-((((B23/100)*$AJ$22)*$AN$22)*$AH$22)+((((B23/100)*$AJ$23)*$AH$23)),IF(Calculator!$O$6="SINGLEANOD",SUM((((B23/100)*$AJ$22)*$AH$22))+(((((B23/100)*$AJ$22)*$AN$22)*$AH$22)*Calculator!$G$11)-((((B23/100)*$AJ$22)*$AN$22)*$AH$22)+((((B23/100)*$AJ$23)*$AH$23)),IF(Calculator!$O$6="DUALBASE",SUM((((B23/100)*$AJ$22)*$AH$22))+(((((B23/100)*$AJ$22)*$AN$22)*$AH$22)*Calculator!$G$12)-((((B23/100)*$AJ$22)*$AN$22)*$AH$22)+((((B23/100)*$AJ$23)*$AH$23)),IF(Calculator!$O$6="DUALELEMENTS",SUM((((B23/100)*$AJ$22)*$AH$22))+(((((B23/100)*$AJ$22)*$AN$22)*$AH$22)*Calculator!$G$13)-((((B23/100)*$AJ$22)*$AN$22)*$AH$22)+((((B23/100)*$AJ$23)*$AH$23)),IF(Calculator!$O$6="DUALSPECTRUM",SUM((((B23/100)*$AJ$22)*$AH$22))+(((((B23/100)*$AJ$22)*$AN$22)*$AH$22)*Calculator!$G$15)-((((B23/100)*$AJ$22)*$AN$22)*$AH$22)+((((B23/100)*$AJ$23)*$AH$23)),IF(Calculator!$O$6="DUALHOMESTEAD",SUM((((B23/100)*$AJ$22)*$AH$22))+(((((B23/100)*$AJ$22)*$AN$22)*$AH$22)*Calculator!$G$14)-((((B23/100)*$AJ$22)*$AN$22)*$AH$22)+((((B23/100)*$AJ$23)*$AH$23)),IF(Calculator!$O$6="DUALBAND A",SUM((((B23/100)*$AJ$22)*$AH$22))+(((((B23/100)*$AJ$22)*$AN$22)*$AH$22)*Calculator!$G$16)-((((B23/100)*$AJ$22)*$AN$22)*$AH$22)+((((B23/100)*$AJ$23)*$AH$23)),IF(Calculator!$O$6="DUALBAND B",SUM((((B23/100)*$AJ$22)*$AH$22))+(((((B23/100)*$AJ$22)*$AN$22)*$AH$22)*Calculator!$G$17)-((((B23/100)*$AJ$22)*$AN$22)*$AH$22)+((((B23/100)*$AJ$23)*$AH$23)),IF(Calculator!$O$6="DUALBAND C",SUM((((B23/100)*$AJ$22)*$AH$22))+(((((B23/100)*$AJ$22)*$AN$22)*$AH$22)*Calculator!$G$18)-((((B23/100)*$AJ$22)*$AN$22)*$AH$22)+((((B23/100)*$AJ$23)*$AH$23)),IF(Calculator!$O$6="DUALBAND D",SUM((((B23/100)*$AJ$22)*$AH$22))+(((((B23/100)*$AJ$22)*$AN$22)*$AH$22)*Calculator!$G$19)-((((B23/100)*$AJ$22)*$AN$22)*$AH$22)+((((B23/100)*$AJ$23)*$AH$23)),IF(Calculator!$O$6="DUALURBANE",SUM((((B23/100)*$AJ$22)*$AH$22))+(((((B23/100)*$AJ$22)*$AN$22)*$AH$22)*Calculator!$G$20)-((((B23/100)*$AJ$22)*$AN$22)*$AH$22)+((((B23/100)*$AJ$23)*$AH$23)),IF(Calculator!$O$6="DUALSILVERANOD",SUM((((B23/100)*$AJ$22)*$AH$22))+(((((B23/100)*$AJ$22)*$AN$22)*$AH$22)*Calculator!$G$21)-((((B23/100)*$AJ$22)*$AN$22)*$AH$22)+((((B23/100)*$AJ$23)*$AH$23)),IF(Calculator!$O$6="DUALANOD",SUM((((B23/100)*$AJ$22)*$AH$22))+(((((B23/100)*$AJ$22)*$AN$22)*$AH$22)*Calculator!$G$22)-((((B23/100)*$AJ$22)*$AN$22)*$AH$22)+((((B23/100)*$AJ$23)*$AH$23))))))))))))))))))))))))</f>
        <v>414.88954703979482</v>
      </c>
      <c r="R23" s="2">
        <f>IF(Calculator!$O$6="SINGLEBASE",SUM((((C23/100)*$AJ$22)*$AH$22))+((((C23/100)*$AJ$23)*$AH$23)),IF(Calculator!$O$6="SINGLEELEMENTS",SUM((((C23/100)*$AJ$22)*$AH$22))+(((((C23/100)*$AJ$22)*$AN$22)*$AH$22)*Calculator!$G$2)-((((C23/100)*$AJ$22)*$AN$22)*$AH$22)+((((C23/100)*$AJ$23)*$AH$23)),IF(Calculator!$O$6="SINGLESPECTRUM",SUM((((C23/100)*$AJ$22)*$AH$22))+(((((C23/100)*$AJ$22)*$AN$22)*$AH$22)*Calculator!$G$4)-((((C23/100)*$AJ$22)*$AN$22)*$AH$22)+((((C23/100)*$AJ$23)*$AH$23)),IF(Calculator!$O$6="SINGLEHOMESTEAD",SUM((((C23/100)*$AJ$22)*$AH$22))+(((((C23/100)*$AJ$22)*$AN$22)*$AH$22)*Calculator!$G$3)-((((C23/100)*$AJ$22)*$AN$22)*$AH$22)+((((C23/100)*$AJ$23)*$AH$23)),IF(Calculator!$O$6="SINGLEBAND A",SUM((((C23/100)*$AJ$22)*$AH$22))+(((((C23/100)*$AJ$22)*$AN$22)*$AH$22)*Calculator!$G$5)-((((C23/100)*$AJ$22)*$AN$22)*$AH$22)+((((C23/100)*$AJ$23)*$AH$23)),IF(Calculator!$O$6="SINGLEBAND B",SUM((((C23/100)*$AJ$22)*$AH$22))+(((((C23/100)*$AJ$22)*$AN$22)*$AH$22)*Calculator!$G$6)-((((C23/100)*$AJ$22)*$AN$22)*$AH$22)+((((C23/100)*$AJ$23)*$AH$23)),IF(Calculator!$O$6="SINGLEBAND C",SUM((((C23/100)*$AJ$22)*$AH$22))+(((((C23/100)*$AJ$22)*$AN$22)*$AH$22)*Calculator!$G$7)-((((C23/100)*$AJ$22)*$AN$22)*$AH$22)+((((C23/100)*$AJ$23)*$AH$23)),IF(Calculator!$O$6="SINGLEBAND D",SUM((((C23/100)*$AJ$22)*$AH$22))+(((((C23/100)*$AJ$22)*$AN$22)*$AH$22)*Calculator!$G$8)-((((C23/100)*$AJ$22)*$AN$22)*$AH$22)+((((C23/100)*$AJ$23)*$AH$23)),IF(Calculator!$O$6="SINGLEURBANE",SUM((((C23/100)*$AJ$22)*$AH$22))+(((((C23/100)*$AJ$22)*$AN$22)*$AH$22)*Calculator!$G$9)-((((C23/100)*$AJ$22)*$AN$22)*$AH$22)+((((C23/100)*$AJ$23)*$AH$23)),IF(Calculator!$O$6="SINGLESILVERANOD",SUM((((C23/100)*$AJ$22)*$AH$22))+(((((C23/100)*$AJ$22)*$AN$22)*$AH$22)*Calculator!$G$10)-((((C23/100)*$AJ$22)*$AN$22)*$AH$22)+((((C23/100)*$AJ$23)*$AH$23)),IF(Calculator!$O$6="SINGLEANOD",SUM((((C23/100)*$AJ$22)*$AH$22))+(((((C23/100)*$AJ$22)*$AN$22)*$AH$22)*Calculator!$G$11)-((((C23/100)*$AJ$22)*$AN$22)*$AH$22)+((((C23/100)*$AJ$23)*$AH$23)),IF(Calculator!$O$6="DUALBASE",SUM((((C23/100)*$AJ$22)*$AH$22))+(((((C23/100)*$AJ$22)*$AN$22)*$AH$22)*Calculator!$G$12)-((((C23/100)*$AJ$22)*$AN$22)*$AH$22)+((((C23/100)*$AJ$23)*$AH$23)),IF(Calculator!$O$6="DUALELEMENTS",SUM((((C23/100)*$AJ$22)*$AH$22))+(((((C23/100)*$AJ$22)*$AN$22)*$AH$22)*Calculator!$G$13)-((((C23/100)*$AJ$22)*$AN$22)*$AH$22)+((((C23/100)*$AJ$23)*$AH$23)),IF(Calculator!$O$6="DUALSPECTRUM",SUM((((C23/100)*$AJ$22)*$AH$22))+(((((C23/100)*$AJ$22)*$AN$22)*$AH$22)*Calculator!$G$15)-((((C23/100)*$AJ$22)*$AN$22)*$AH$22)+((((C23/100)*$AJ$23)*$AH$23)),IF(Calculator!$O$6="DUALHOMESTEAD",SUM((((C23/100)*$AJ$22)*$AH$22))+(((((C23/100)*$AJ$22)*$AN$22)*$AH$22)*Calculator!$G$14)-((((C23/100)*$AJ$22)*$AN$22)*$AH$22)+((((C23/100)*$AJ$23)*$AH$23)),IF(Calculator!$O$6="DUALBAND A",SUM((((C23/100)*$AJ$22)*$AH$22))+(((((C23/100)*$AJ$22)*$AN$22)*$AH$22)*Calculator!$G$16)-((((C23/100)*$AJ$22)*$AN$22)*$AH$22)+((((C23/100)*$AJ$23)*$AH$23)),IF(Calculator!$O$6="DUALBAND B",SUM((((C23/100)*$AJ$22)*$AH$22))+(((((C23/100)*$AJ$22)*$AN$22)*$AH$22)*Calculator!$G$17)-((((C23/100)*$AJ$22)*$AN$22)*$AH$22)+((((C23/100)*$AJ$23)*$AH$23)),IF(Calculator!$O$6="DUALBAND C",SUM((((C23/100)*$AJ$22)*$AH$22))+(((((C23/100)*$AJ$22)*$AN$22)*$AH$22)*Calculator!$G$18)-((((C23/100)*$AJ$22)*$AN$22)*$AH$22)+((((C23/100)*$AJ$23)*$AH$23)),IF(Calculator!$O$6="DUALBAND D",SUM((((C23/100)*$AJ$22)*$AH$22))+(((((C23/100)*$AJ$22)*$AN$22)*$AH$22)*Calculator!$G$19)-((((C23/100)*$AJ$22)*$AN$22)*$AH$22)+((((C23/100)*$AJ$23)*$AH$23)),IF(Calculator!$O$6="DUALURBANE",SUM((((C23/100)*$AJ$22)*$AH$22))+(((((C23/100)*$AJ$22)*$AN$22)*$AH$22)*Calculator!$G$20)-((((C23/100)*$AJ$22)*$AN$22)*$AH$22)+((((C23/100)*$AJ$23)*$AH$23)),IF(Calculator!$O$6="DUALSILVERANOD",SUM((((C23/100)*$AJ$22)*$AH$22))+(((((C23/100)*$AJ$22)*$AN$22)*$AH$22)*Calculator!$G$21)-((((C23/100)*$AJ$22)*$AN$22)*$AH$22)+((((C23/100)*$AJ$23)*$AH$23)),IF(Calculator!$O$6="DUALANOD",SUM((((C23/100)*$AJ$22)*$AH$22))+(((((C23/100)*$AJ$22)*$AN$22)*$AH$22)*Calculator!$G$22)-((((C23/100)*$AJ$22)*$AN$22)*$AH$22)+((((C23/100)*$AJ$23)*$AH$23))))))))))))))))))))))))</f>
        <v>422.27604700622555</v>
      </c>
      <c r="S23" s="2">
        <f>IF(Calculator!$O$6="SINGLEBASE",SUM((((D23/100)*$AJ$22)*$AH$22))+((((D23/100)*$AJ$23)*$AH$23)),IF(Calculator!$O$6="SINGLEELEMENTS",SUM((((D23/100)*$AJ$22)*$AH$22))+(((((D23/100)*$AJ$22)*$AN$22)*$AH$22)*Calculator!$G$2)-((((D23/100)*$AJ$22)*$AN$22)*$AH$22)+((((D23/100)*$AJ$23)*$AH$23)),IF(Calculator!$O$6="SINGLESPECTRUM",SUM((((D23/100)*$AJ$22)*$AH$22))+(((((D23/100)*$AJ$22)*$AN$22)*$AH$22)*Calculator!$G$4)-((((D23/100)*$AJ$22)*$AN$22)*$AH$22)+((((D23/100)*$AJ$23)*$AH$23)),IF(Calculator!$O$6="SINGLEHOMESTEAD",SUM((((D23/100)*$AJ$22)*$AH$22))+(((((D23/100)*$AJ$22)*$AN$22)*$AH$22)*Calculator!$G$3)-((((D23/100)*$AJ$22)*$AN$22)*$AH$22)+((((D23/100)*$AJ$23)*$AH$23)),IF(Calculator!$O$6="SINGLEBAND A",SUM((((D23/100)*$AJ$22)*$AH$22))+(((((D23/100)*$AJ$22)*$AN$22)*$AH$22)*Calculator!$G$5)-((((D23/100)*$AJ$22)*$AN$22)*$AH$22)+((((D23/100)*$AJ$23)*$AH$23)),IF(Calculator!$O$6="SINGLEBAND B",SUM((((D23/100)*$AJ$22)*$AH$22))+(((((D23/100)*$AJ$22)*$AN$22)*$AH$22)*Calculator!$G$6)-((((D23/100)*$AJ$22)*$AN$22)*$AH$22)+((((D23/100)*$AJ$23)*$AH$23)),IF(Calculator!$O$6="SINGLEBAND C",SUM((((D23/100)*$AJ$22)*$AH$22))+(((((D23/100)*$AJ$22)*$AN$22)*$AH$22)*Calculator!$G$7)-((((D23/100)*$AJ$22)*$AN$22)*$AH$22)+((((D23/100)*$AJ$23)*$AH$23)),IF(Calculator!$O$6="SINGLEBAND D",SUM((((D23/100)*$AJ$22)*$AH$22))+(((((D23/100)*$AJ$22)*$AN$22)*$AH$22)*Calculator!$G$8)-((((D23/100)*$AJ$22)*$AN$22)*$AH$22)+((((D23/100)*$AJ$23)*$AH$23)),IF(Calculator!$O$6="SINGLEURBANE",SUM((((D23/100)*$AJ$22)*$AH$22))+(((((D23/100)*$AJ$22)*$AN$22)*$AH$22)*Calculator!$G$9)-((((D23/100)*$AJ$22)*$AN$22)*$AH$22)+((((D23/100)*$AJ$23)*$AH$23)),IF(Calculator!$O$6="SINGLESILVERANOD",SUM((((D23/100)*$AJ$22)*$AH$22))+(((((D23/100)*$AJ$22)*$AN$22)*$AH$22)*Calculator!$G$10)-((((D23/100)*$AJ$22)*$AN$22)*$AH$22)+((((D23/100)*$AJ$23)*$AH$23)),IF(Calculator!$O$6="SINGLEANOD",SUM((((D23/100)*$AJ$22)*$AH$22))+(((((D23/100)*$AJ$22)*$AN$22)*$AH$22)*Calculator!$G$11)-((((D23/100)*$AJ$22)*$AN$22)*$AH$22)+((((D23/100)*$AJ$23)*$AH$23)),IF(Calculator!$O$6="DUALBASE",SUM((((D23/100)*$AJ$22)*$AH$22))+(((((D23/100)*$AJ$22)*$AN$22)*$AH$22)*Calculator!$G$12)-((((D23/100)*$AJ$22)*$AN$22)*$AH$22)+((((D23/100)*$AJ$23)*$AH$23)),IF(Calculator!$O$6="DUALELEMENTS",SUM((((D23/100)*$AJ$22)*$AH$22))+(((((D23/100)*$AJ$22)*$AN$22)*$AH$22)*Calculator!$G$13)-((((D23/100)*$AJ$22)*$AN$22)*$AH$22)+((((D23/100)*$AJ$23)*$AH$23)),IF(Calculator!$O$6="DUALSPECTRUM",SUM((((D23/100)*$AJ$22)*$AH$22))+(((((D23/100)*$AJ$22)*$AN$22)*$AH$22)*Calculator!$G$15)-((((D23/100)*$AJ$22)*$AN$22)*$AH$22)+((((D23/100)*$AJ$23)*$AH$23)),IF(Calculator!$O$6="DUALHOMESTEAD",SUM((((D23/100)*$AJ$22)*$AH$22))+(((((D23/100)*$AJ$22)*$AN$22)*$AH$22)*Calculator!$G$14)-((((D23/100)*$AJ$22)*$AN$22)*$AH$22)+((((D23/100)*$AJ$23)*$AH$23)),IF(Calculator!$O$6="DUALBAND A",SUM((((D23/100)*$AJ$22)*$AH$22))+(((((D23/100)*$AJ$22)*$AN$22)*$AH$22)*Calculator!$G$16)-((((D23/100)*$AJ$22)*$AN$22)*$AH$22)+((((D23/100)*$AJ$23)*$AH$23)),IF(Calculator!$O$6="DUALBAND B",SUM((((D23/100)*$AJ$22)*$AH$22))+(((((D23/100)*$AJ$22)*$AN$22)*$AH$22)*Calculator!$G$17)-((((D23/100)*$AJ$22)*$AN$22)*$AH$22)+((((D23/100)*$AJ$23)*$AH$23)),IF(Calculator!$O$6="DUALBAND C",SUM((((D23/100)*$AJ$22)*$AH$22))+(((((D23/100)*$AJ$22)*$AN$22)*$AH$22)*Calculator!$G$18)-((((D23/100)*$AJ$22)*$AN$22)*$AH$22)+((((D23/100)*$AJ$23)*$AH$23)),IF(Calculator!$O$6="DUALBAND D",SUM((((D23/100)*$AJ$22)*$AH$22))+(((((D23/100)*$AJ$22)*$AN$22)*$AH$22)*Calculator!$G$19)-((((D23/100)*$AJ$22)*$AN$22)*$AH$22)+((((D23/100)*$AJ$23)*$AH$23)),IF(Calculator!$O$6="DUALURBANE",SUM((((D23/100)*$AJ$22)*$AH$22))+(((((D23/100)*$AJ$22)*$AN$22)*$AH$22)*Calculator!$G$20)-((((D23/100)*$AJ$22)*$AN$22)*$AH$22)+((((D23/100)*$AJ$23)*$AH$23)),IF(Calculator!$O$6="DUALSILVERANOD",SUM((((D23/100)*$AJ$22)*$AH$22))+(((((D23/100)*$AJ$22)*$AN$22)*$AH$22)*Calculator!$G$21)-((((D23/100)*$AJ$22)*$AN$22)*$AH$22)+((((D23/100)*$AJ$23)*$AH$23)),IF(Calculator!$O$6="DUALANOD",SUM((((D23/100)*$AJ$22)*$AH$22))+(((((D23/100)*$AJ$22)*$AN$22)*$AH$22)*Calculator!$G$22)-((((D23/100)*$AJ$22)*$AN$22)*$AH$22)+((((D23/100)*$AJ$23)*$AH$23))))))))))))))))))))))))</f>
        <v>429.66252082214356</v>
      </c>
      <c r="T23" s="2">
        <f>IF(Calculator!$O$6="SINGLEBASE",SUM((((E23/100)*$AJ$22)*$AH$22))+((((E23/100)*$AJ$23)*$AH$23)),IF(Calculator!$O$6="SINGLEELEMENTS",SUM((((E23/100)*$AJ$22)*$AH$22))+(((((E23/100)*$AJ$22)*$AN$22)*$AH$22)*Calculator!$G$2)-((((E23/100)*$AJ$22)*$AN$22)*$AH$22)+((((E23/100)*$AJ$23)*$AH$23)),IF(Calculator!$O$6="SINGLESPECTRUM",SUM((((E23/100)*$AJ$22)*$AH$22))+(((((E23/100)*$AJ$22)*$AN$22)*$AH$22)*Calculator!$G$4)-((((E23/100)*$AJ$22)*$AN$22)*$AH$22)+((((E23/100)*$AJ$23)*$AH$23)),IF(Calculator!$O$6="SINGLEHOMESTEAD",SUM((((E23/100)*$AJ$22)*$AH$22))+(((((E23/100)*$AJ$22)*$AN$22)*$AH$22)*Calculator!$G$3)-((((E23/100)*$AJ$22)*$AN$22)*$AH$22)+((((E23/100)*$AJ$23)*$AH$23)),IF(Calculator!$O$6="SINGLEBAND A",SUM((((E23/100)*$AJ$22)*$AH$22))+(((((E23/100)*$AJ$22)*$AN$22)*$AH$22)*Calculator!$G$5)-((((E23/100)*$AJ$22)*$AN$22)*$AH$22)+((((E23/100)*$AJ$23)*$AH$23)),IF(Calculator!$O$6="SINGLEBAND B",SUM((((E23/100)*$AJ$22)*$AH$22))+(((((E23/100)*$AJ$22)*$AN$22)*$AH$22)*Calculator!$G$6)-((((E23/100)*$AJ$22)*$AN$22)*$AH$22)+((((E23/100)*$AJ$23)*$AH$23)),IF(Calculator!$O$6="SINGLEBAND C",SUM((((E23/100)*$AJ$22)*$AH$22))+(((((E23/100)*$AJ$22)*$AN$22)*$AH$22)*Calculator!$G$7)-((((E23/100)*$AJ$22)*$AN$22)*$AH$22)+((((E23/100)*$AJ$23)*$AH$23)),IF(Calculator!$O$6="SINGLEBAND D",SUM((((E23/100)*$AJ$22)*$AH$22))+(((((E23/100)*$AJ$22)*$AN$22)*$AH$22)*Calculator!$G$8)-((((E23/100)*$AJ$22)*$AN$22)*$AH$22)+((((E23/100)*$AJ$23)*$AH$23)),IF(Calculator!$O$6="SINGLEURBANE",SUM((((E23/100)*$AJ$22)*$AH$22))+(((((E23/100)*$AJ$22)*$AN$22)*$AH$22)*Calculator!$G$9)-((((E23/100)*$AJ$22)*$AN$22)*$AH$22)+((((E23/100)*$AJ$23)*$AH$23)),IF(Calculator!$O$6="SINGLESILVERANOD",SUM((((E23/100)*$AJ$22)*$AH$22))+(((((E23/100)*$AJ$22)*$AN$22)*$AH$22)*Calculator!$G$10)-((((E23/100)*$AJ$22)*$AN$22)*$AH$22)+((((E23/100)*$AJ$23)*$AH$23)),IF(Calculator!$O$6="SINGLEANOD",SUM((((E23/100)*$AJ$22)*$AH$22))+(((((E23/100)*$AJ$22)*$AN$22)*$AH$22)*Calculator!$G$11)-((((E23/100)*$AJ$22)*$AN$22)*$AH$22)+((((E23/100)*$AJ$23)*$AH$23)),IF(Calculator!$O$6="DUALBASE",SUM((((E23/100)*$AJ$22)*$AH$22))+(((((E23/100)*$AJ$22)*$AN$22)*$AH$22)*Calculator!$G$12)-((((E23/100)*$AJ$22)*$AN$22)*$AH$22)+((((E23/100)*$AJ$23)*$AH$23)),IF(Calculator!$O$6="DUALELEMENTS",SUM((((E23/100)*$AJ$22)*$AH$22))+(((((E23/100)*$AJ$22)*$AN$22)*$AH$22)*Calculator!$G$13)-((((E23/100)*$AJ$22)*$AN$22)*$AH$22)+((((E23/100)*$AJ$23)*$AH$23)),IF(Calculator!$O$6="DUALSPECTRUM",SUM((((E23/100)*$AJ$22)*$AH$22))+(((((E23/100)*$AJ$22)*$AN$22)*$AH$22)*Calculator!$G$15)-((((E23/100)*$AJ$22)*$AN$22)*$AH$22)+((((E23/100)*$AJ$23)*$AH$23)),IF(Calculator!$O$6="DUALHOMESTEAD",SUM((((E23/100)*$AJ$22)*$AH$22))+(((((E23/100)*$AJ$22)*$AN$22)*$AH$22)*Calculator!$G$14)-((((E23/100)*$AJ$22)*$AN$22)*$AH$22)+((((E23/100)*$AJ$23)*$AH$23)),IF(Calculator!$O$6="DUALBAND A",SUM((((E23/100)*$AJ$22)*$AH$22))+(((((E23/100)*$AJ$22)*$AN$22)*$AH$22)*Calculator!$G$16)-((((E23/100)*$AJ$22)*$AN$22)*$AH$22)+((((E23/100)*$AJ$23)*$AH$23)),IF(Calculator!$O$6="DUALBAND B",SUM((((E23/100)*$AJ$22)*$AH$22))+(((((E23/100)*$AJ$22)*$AN$22)*$AH$22)*Calculator!$G$17)-((((E23/100)*$AJ$22)*$AN$22)*$AH$22)+((((E23/100)*$AJ$23)*$AH$23)),IF(Calculator!$O$6="DUALBAND C",SUM((((E23/100)*$AJ$22)*$AH$22))+(((((E23/100)*$AJ$22)*$AN$22)*$AH$22)*Calculator!$G$18)-((((E23/100)*$AJ$22)*$AN$22)*$AH$22)+((((E23/100)*$AJ$23)*$AH$23)),IF(Calculator!$O$6="DUALBAND D",SUM((((E23/100)*$AJ$22)*$AH$22))+(((((E23/100)*$AJ$22)*$AN$22)*$AH$22)*Calculator!$G$19)-((((E23/100)*$AJ$22)*$AN$22)*$AH$22)+((((E23/100)*$AJ$23)*$AH$23)),IF(Calculator!$O$6="DUALURBANE",SUM((((E23/100)*$AJ$22)*$AH$22))+(((((E23/100)*$AJ$22)*$AN$22)*$AH$22)*Calculator!$G$20)-((((E23/100)*$AJ$22)*$AN$22)*$AH$22)+((((E23/100)*$AJ$23)*$AH$23)),IF(Calculator!$O$6="DUALSILVERANOD",SUM((((E23/100)*$AJ$22)*$AH$22))+(((((E23/100)*$AJ$22)*$AN$22)*$AH$22)*Calculator!$G$21)-((((E23/100)*$AJ$22)*$AN$22)*$AH$22)+((((E23/100)*$AJ$23)*$AH$23)),IF(Calculator!$O$6="DUALANOD",SUM((((E23/100)*$AJ$22)*$AH$22))+(((((E23/100)*$AJ$22)*$AN$22)*$AH$22)*Calculator!$G$22)-((((E23/100)*$AJ$22)*$AN$22)*$AH$22)+((((E23/100)*$AJ$23)*$AH$23))))))))))))))))))))))))</f>
        <v>437.04899463806152</v>
      </c>
      <c r="U23" s="2">
        <f>IF(Calculator!$O$6="SINGLEBASE",SUM((((F23/100)*$AJ$22)*$AH$22))+((((F23/100)*$AJ$23)*$AH$23)),IF(Calculator!$O$6="SINGLEELEMENTS",SUM((((F23/100)*$AJ$22)*$AH$22))+(((((F23/100)*$AJ$22)*$AN$22)*$AH$22)*Calculator!$G$2)-((((F23/100)*$AJ$22)*$AN$22)*$AH$22)+((((F23/100)*$AJ$23)*$AH$23)),IF(Calculator!$O$6="SINGLESPECTRUM",SUM((((F23/100)*$AJ$22)*$AH$22))+(((((F23/100)*$AJ$22)*$AN$22)*$AH$22)*Calculator!$G$4)-((((F23/100)*$AJ$22)*$AN$22)*$AH$22)+((((F23/100)*$AJ$23)*$AH$23)),IF(Calculator!$O$6="SINGLEHOMESTEAD",SUM((((F23/100)*$AJ$22)*$AH$22))+(((((F23/100)*$AJ$22)*$AN$22)*$AH$22)*Calculator!$G$3)-((((F23/100)*$AJ$22)*$AN$22)*$AH$22)+((((F23/100)*$AJ$23)*$AH$23)),IF(Calculator!$O$6="SINGLEBAND A",SUM((((F23/100)*$AJ$22)*$AH$22))+(((((F23/100)*$AJ$22)*$AN$22)*$AH$22)*Calculator!$G$5)-((((F23/100)*$AJ$22)*$AN$22)*$AH$22)+((((F23/100)*$AJ$23)*$AH$23)),IF(Calculator!$O$6="SINGLEBAND B",SUM((((F23/100)*$AJ$22)*$AH$22))+(((((F23/100)*$AJ$22)*$AN$22)*$AH$22)*Calculator!$G$6)-((((F23/100)*$AJ$22)*$AN$22)*$AH$22)+((((F23/100)*$AJ$23)*$AH$23)),IF(Calculator!$O$6="SINGLEBAND C",SUM((((F23/100)*$AJ$22)*$AH$22))+(((((F23/100)*$AJ$22)*$AN$22)*$AH$22)*Calculator!$G$7)-((((F23/100)*$AJ$22)*$AN$22)*$AH$22)+((((F23/100)*$AJ$23)*$AH$23)),IF(Calculator!$O$6="SINGLEBAND D",SUM((((F23/100)*$AJ$22)*$AH$22))+(((((F23/100)*$AJ$22)*$AN$22)*$AH$22)*Calculator!$G$8)-((((F23/100)*$AJ$22)*$AN$22)*$AH$22)+((((F23/100)*$AJ$23)*$AH$23)),IF(Calculator!$O$6="SINGLEURBANE",SUM((((F23/100)*$AJ$22)*$AH$22))+(((((F23/100)*$AJ$22)*$AN$22)*$AH$22)*Calculator!$G$9)-((((F23/100)*$AJ$22)*$AN$22)*$AH$22)+((((F23/100)*$AJ$23)*$AH$23)),IF(Calculator!$O$6="SINGLESILVERANOD",SUM((((F23/100)*$AJ$22)*$AH$22))+(((((F23/100)*$AJ$22)*$AN$22)*$AH$22)*Calculator!$G$10)-((((F23/100)*$AJ$22)*$AN$22)*$AH$22)+((((F23/100)*$AJ$23)*$AH$23)),IF(Calculator!$O$6="SINGLEANOD",SUM((((F23/100)*$AJ$22)*$AH$22))+(((((F23/100)*$AJ$22)*$AN$22)*$AH$22)*Calculator!$G$11)-((((F23/100)*$AJ$22)*$AN$22)*$AH$22)+((((F23/100)*$AJ$23)*$AH$23)),IF(Calculator!$O$6="DUALBASE",SUM((((F23/100)*$AJ$22)*$AH$22))+(((((F23/100)*$AJ$22)*$AN$22)*$AH$22)*Calculator!$G$12)-((((F23/100)*$AJ$22)*$AN$22)*$AH$22)+((((F23/100)*$AJ$23)*$AH$23)),IF(Calculator!$O$6="DUALELEMENTS",SUM((((F23/100)*$AJ$22)*$AH$22))+(((((F23/100)*$AJ$22)*$AN$22)*$AH$22)*Calculator!$G$13)-((((F23/100)*$AJ$22)*$AN$22)*$AH$22)+((((F23/100)*$AJ$23)*$AH$23)),IF(Calculator!$O$6="DUALSPECTRUM",SUM((((F23/100)*$AJ$22)*$AH$22))+(((((F23/100)*$AJ$22)*$AN$22)*$AH$22)*Calculator!$G$15)-((((F23/100)*$AJ$22)*$AN$22)*$AH$22)+((((F23/100)*$AJ$23)*$AH$23)),IF(Calculator!$O$6="DUALHOMESTEAD",SUM((((F23/100)*$AJ$22)*$AH$22))+(((((F23/100)*$AJ$22)*$AN$22)*$AH$22)*Calculator!$G$14)-((((F23/100)*$AJ$22)*$AN$22)*$AH$22)+((((F23/100)*$AJ$23)*$AH$23)),IF(Calculator!$O$6="DUALBAND A",SUM((((F23/100)*$AJ$22)*$AH$22))+(((((F23/100)*$AJ$22)*$AN$22)*$AH$22)*Calculator!$G$16)-((((F23/100)*$AJ$22)*$AN$22)*$AH$22)+((((F23/100)*$AJ$23)*$AH$23)),IF(Calculator!$O$6="DUALBAND B",SUM((((F23/100)*$AJ$22)*$AH$22))+(((((F23/100)*$AJ$22)*$AN$22)*$AH$22)*Calculator!$G$17)-((((F23/100)*$AJ$22)*$AN$22)*$AH$22)+((((F23/100)*$AJ$23)*$AH$23)),IF(Calculator!$O$6="DUALBAND C",SUM((((F23/100)*$AJ$22)*$AH$22))+(((((F23/100)*$AJ$22)*$AN$22)*$AH$22)*Calculator!$G$18)-((((F23/100)*$AJ$22)*$AN$22)*$AH$22)+((((F23/100)*$AJ$23)*$AH$23)),IF(Calculator!$O$6="DUALBAND D",SUM((((F23/100)*$AJ$22)*$AH$22))+(((((F23/100)*$AJ$22)*$AN$22)*$AH$22)*Calculator!$G$19)-((((F23/100)*$AJ$22)*$AN$22)*$AH$22)+((((F23/100)*$AJ$23)*$AH$23)),IF(Calculator!$O$6="DUALURBANE",SUM((((F23/100)*$AJ$22)*$AH$22))+(((((F23/100)*$AJ$22)*$AN$22)*$AH$22)*Calculator!$G$20)-((((F23/100)*$AJ$22)*$AN$22)*$AH$22)+((((F23/100)*$AJ$23)*$AH$23)),IF(Calculator!$O$6="DUALSILVERANOD",SUM((((F23/100)*$AJ$22)*$AH$22))+(((((F23/100)*$AJ$22)*$AN$22)*$AH$22)*Calculator!$G$21)-((((F23/100)*$AJ$22)*$AN$22)*$AH$22)+((((F23/100)*$AJ$23)*$AH$23)),IF(Calculator!$O$6="DUALANOD",SUM((((F23/100)*$AJ$22)*$AH$22))+(((((F23/100)*$AJ$22)*$AN$22)*$AH$22)*Calculator!$G$22)-((((F23/100)*$AJ$22)*$AN$22)*$AH$22)+((((F23/100)*$AJ$23)*$AH$23))))))))))))))))))))))))</f>
        <v>444.525452368164</v>
      </c>
      <c r="V23" s="2">
        <f>IF(Calculator!$O$6="SINGLEBASE",SUM((((G23/100)*$AJ$22)*$AH$22))+((((G23/100)*$AJ$23)*$AH$23)),IF(Calculator!$O$6="SINGLEELEMENTS",SUM((((G23/100)*$AJ$22)*$AH$22))+(((((G23/100)*$AJ$22)*$AN$22)*$AH$22)*Calculator!$G$2)-((((G23/100)*$AJ$22)*$AN$22)*$AH$22)+((((G23/100)*$AJ$23)*$AH$23)),IF(Calculator!$O$6="SINGLESPECTRUM",SUM((((G23/100)*$AJ$22)*$AH$22))+(((((G23/100)*$AJ$22)*$AN$22)*$AH$22)*Calculator!$G$4)-((((G23/100)*$AJ$22)*$AN$22)*$AH$22)+((((G23/100)*$AJ$23)*$AH$23)),IF(Calculator!$O$6="SINGLEHOMESTEAD",SUM((((G23/100)*$AJ$22)*$AH$22))+(((((G23/100)*$AJ$22)*$AN$22)*$AH$22)*Calculator!$G$3)-((((G23/100)*$AJ$22)*$AN$22)*$AH$22)+((((G23/100)*$AJ$23)*$AH$23)),IF(Calculator!$O$6="SINGLEBAND A",SUM((((G23/100)*$AJ$22)*$AH$22))+(((((G23/100)*$AJ$22)*$AN$22)*$AH$22)*Calculator!$G$5)-((((G23/100)*$AJ$22)*$AN$22)*$AH$22)+((((G23/100)*$AJ$23)*$AH$23)),IF(Calculator!$O$6="SINGLEBAND B",SUM((((G23/100)*$AJ$22)*$AH$22))+(((((G23/100)*$AJ$22)*$AN$22)*$AH$22)*Calculator!$G$6)-((((G23/100)*$AJ$22)*$AN$22)*$AH$22)+((((G23/100)*$AJ$23)*$AH$23)),IF(Calculator!$O$6="SINGLEBAND C",SUM((((G23/100)*$AJ$22)*$AH$22))+(((((G23/100)*$AJ$22)*$AN$22)*$AH$22)*Calculator!$G$7)-((((G23/100)*$AJ$22)*$AN$22)*$AH$22)+((((G23/100)*$AJ$23)*$AH$23)),IF(Calculator!$O$6="SINGLEBAND D",SUM((((G23/100)*$AJ$22)*$AH$22))+(((((G23/100)*$AJ$22)*$AN$22)*$AH$22)*Calculator!$G$8)-((((G23/100)*$AJ$22)*$AN$22)*$AH$22)+((((G23/100)*$AJ$23)*$AH$23)),IF(Calculator!$O$6="SINGLEURBANE",SUM((((G23/100)*$AJ$22)*$AH$22))+(((((G23/100)*$AJ$22)*$AN$22)*$AH$22)*Calculator!$G$9)-((((G23/100)*$AJ$22)*$AN$22)*$AH$22)+((((G23/100)*$AJ$23)*$AH$23)),IF(Calculator!$O$6="SINGLESILVERANOD",SUM((((G23/100)*$AJ$22)*$AH$22))+(((((G23/100)*$AJ$22)*$AN$22)*$AH$22)*Calculator!$G$10)-((((G23/100)*$AJ$22)*$AN$22)*$AH$22)+((((G23/100)*$AJ$23)*$AH$23)),IF(Calculator!$O$6="SINGLEANOD",SUM((((G23/100)*$AJ$22)*$AH$22))+(((((G23/100)*$AJ$22)*$AN$22)*$AH$22)*Calculator!$G$11)-((((G23/100)*$AJ$22)*$AN$22)*$AH$22)+((((G23/100)*$AJ$23)*$AH$23)),IF(Calculator!$O$6="DUALBASE",SUM((((G23/100)*$AJ$22)*$AH$22))+(((((G23/100)*$AJ$22)*$AN$22)*$AH$22)*Calculator!$G$12)-((((G23/100)*$AJ$22)*$AN$22)*$AH$22)+((((G23/100)*$AJ$23)*$AH$23)),IF(Calculator!$O$6="DUALELEMENTS",SUM((((G23/100)*$AJ$22)*$AH$22))+(((((G23/100)*$AJ$22)*$AN$22)*$AH$22)*Calculator!$G$13)-((((G23/100)*$AJ$22)*$AN$22)*$AH$22)+((((G23/100)*$AJ$23)*$AH$23)),IF(Calculator!$O$6="DUALSPECTRUM",SUM((((G23/100)*$AJ$22)*$AH$22))+(((((G23/100)*$AJ$22)*$AN$22)*$AH$22)*Calculator!$G$15)-((((G23/100)*$AJ$22)*$AN$22)*$AH$22)+((((G23/100)*$AJ$23)*$AH$23)),IF(Calculator!$O$6="DUALHOMESTEAD",SUM((((G23/100)*$AJ$22)*$AH$22))+(((((G23/100)*$AJ$22)*$AN$22)*$AH$22)*Calculator!$G$14)-((((G23/100)*$AJ$22)*$AN$22)*$AH$22)+((((G23/100)*$AJ$23)*$AH$23)),IF(Calculator!$O$6="DUALBAND A",SUM((((G23/100)*$AJ$22)*$AH$22))+(((((G23/100)*$AJ$22)*$AN$22)*$AH$22)*Calculator!$G$16)-((((G23/100)*$AJ$22)*$AN$22)*$AH$22)+((((G23/100)*$AJ$23)*$AH$23)),IF(Calculator!$O$6="DUALBAND B",SUM((((G23/100)*$AJ$22)*$AH$22))+(((((G23/100)*$AJ$22)*$AN$22)*$AH$22)*Calculator!$G$17)-((((G23/100)*$AJ$22)*$AN$22)*$AH$22)+((((G23/100)*$AJ$23)*$AH$23)),IF(Calculator!$O$6="DUALBAND C",SUM((((G23/100)*$AJ$22)*$AH$22))+(((((G23/100)*$AJ$22)*$AN$22)*$AH$22)*Calculator!$G$18)-((((G23/100)*$AJ$22)*$AN$22)*$AH$22)+((((G23/100)*$AJ$23)*$AH$23)),IF(Calculator!$O$6="DUALBAND D",SUM((((G23/100)*$AJ$22)*$AH$22))+(((((G23/100)*$AJ$22)*$AN$22)*$AH$22)*Calculator!$G$19)-((((G23/100)*$AJ$22)*$AN$22)*$AH$22)+((((G23/100)*$AJ$23)*$AH$23)),IF(Calculator!$O$6="DUALURBANE",SUM((((G23/100)*$AJ$22)*$AH$22))+(((((G23/100)*$AJ$22)*$AN$22)*$AH$22)*Calculator!$G$20)-((((G23/100)*$AJ$22)*$AN$22)*$AH$22)+((((G23/100)*$AJ$23)*$AH$23)),IF(Calculator!$O$6="DUALSILVERANOD",SUM((((G23/100)*$AJ$22)*$AH$22))+(((((G23/100)*$AJ$22)*$AN$22)*$AH$22)*Calculator!$G$21)-((((G23/100)*$AJ$22)*$AN$22)*$AH$22)+((((G23/100)*$AJ$23)*$AH$23)),IF(Calculator!$O$6="DUALANOD",SUM((((G23/100)*$AJ$22)*$AH$22))+(((((G23/100)*$AJ$22)*$AN$22)*$AH$22)*Calculator!$G$22)-((((G23/100)*$AJ$22)*$AN$22)*$AH$22)+((((G23/100)*$AJ$23)*$AH$23))))))))))))))))))))))))</f>
        <v>451.91192618408195</v>
      </c>
      <c r="W23" s="2">
        <f>IF(Calculator!$O$6="SINGLEBASE",SUM((((H23/100)*$AJ$22)*$AH$22))+((((H23/100)*$AJ$23)*$AH$23)),IF(Calculator!$O$6="SINGLEELEMENTS",SUM((((H23/100)*$AJ$22)*$AH$22))+(((((H23/100)*$AJ$22)*$AN$22)*$AH$22)*Calculator!$G$2)-((((H23/100)*$AJ$22)*$AN$22)*$AH$22)+((((H23/100)*$AJ$23)*$AH$23)),IF(Calculator!$O$6="SINGLESPECTRUM",SUM((((H23/100)*$AJ$22)*$AH$22))+(((((H23/100)*$AJ$22)*$AN$22)*$AH$22)*Calculator!$G$4)-((((H23/100)*$AJ$22)*$AN$22)*$AH$22)+((((H23/100)*$AJ$23)*$AH$23)),IF(Calculator!$O$6="SINGLEHOMESTEAD",SUM((((H23/100)*$AJ$22)*$AH$22))+(((((H23/100)*$AJ$22)*$AN$22)*$AH$22)*Calculator!$G$3)-((((H23/100)*$AJ$22)*$AN$22)*$AH$22)+((((H23/100)*$AJ$23)*$AH$23)),IF(Calculator!$O$6="SINGLEBAND A",SUM((((H23/100)*$AJ$22)*$AH$22))+(((((H23/100)*$AJ$22)*$AN$22)*$AH$22)*Calculator!$G$5)-((((H23/100)*$AJ$22)*$AN$22)*$AH$22)+((((H23/100)*$AJ$23)*$AH$23)),IF(Calculator!$O$6="SINGLEBAND B",SUM((((H23/100)*$AJ$22)*$AH$22))+(((((H23/100)*$AJ$22)*$AN$22)*$AH$22)*Calculator!$G$6)-((((H23/100)*$AJ$22)*$AN$22)*$AH$22)+((((H23/100)*$AJ$23)*$AH$23)),IF(Calculator!$O$6="SINGLEBAND C",SUM((((H23/100)*$AJ$22)*$AH$22))+(((((H23/100)*$AJ$22)*$AN$22)*$AH$22)*Calculator!$G$7)-((((H23/100)*$AJ$22)*$AN$22)*$AH$22)+((((H23/100)*$AJ$23)*$AH$23)),IF(Calculator!$O$6="SINGLEBAND D",SUM((((H23/100)*$AJ$22)*$AH$22))+(((((H23/100)*$AJ$22)*$AN$22)*$AH$22)*Calculator!$G$8)-((((H23/100)*$AJ$22)*$AN$22)*$AH$22)+((((H23/100)*$AJ$23)*$AH$23)),IF(Calculator!$O$6="SINGLEURBANE",SUM((((H23/100)*$AJ$22)*$AH$22))+(((((H23/100)*$AJ$22)*$AN$22)*$AH$22)*Calculator!$G$9)-((((H23/100)*$AJ$22)*$AN$22)*$AH$22)+((((H23/100)*$AJ$23)*$AH$23)),IF(Calculator!$O$6="SINGLESILVERANOD",SUM((((H23/100)*$AJ$22)*$AH$22))+(((((H23/100)*$AJ$22)*$AN$22)*$AH$22)*Calculator!$G$10)-((((H23/100)*$AJ$22)*$AN$22)*$AH$22)+((((H23/100)*$AJ$23)*$AH$23)),IF(Calculator!$O$6="SINGLEANOD",SUM((((H23/100)*$AJ$22)*$AH$22))+(((((H23/100)*$AJ$22)*$AN$22)*$AH$22)*Calculator!$G$11)-((((H23/100)*$AJ$22)*$AN$22)*$AH$22)+((((H23/100)*$AJ$23)*$AH$23)),IF(Calculator!$O$6="DUALBASE",SUM((((H23/100)*$AJ$22)*$AH$22))+(((((H23/100)*$AJ$22)*$AN$22)*$AH$22)*Calculator!$G$12)-((((H23/100)*$AJ$22)*$AN$22)*$AH$22)+((((H23/100)*$AJ$23)*$AH$23)),IF(Calculator!$O$6="DUALELEMENTS",SUM((((H23/100)*$AJ$22)*$AH$22))+(((((H23/100)*$AJ$22)*$AN$22)*$AH$22)*Calculator!$G$13)-((((H23/100)*$AJ$22)*$AN$22)*$AH$22)+((((H23/100)*$AJ$23)*$AH$23)),IF(Calculator!$O$6="DUALSPECTRUM",SUM((((H23/100)*$AJ$22)*$AH$22))+(((((H23/100)*$AJ$22)*$AN$22)*$AH$22)*Calculator!$G$15)-((((H23/100)*$AJ$22)*$AN$22)*$AH$22)+((((H23/100)*$AJ$23)*$AH$23)),IF(Calculator!$O$6="DUALHOMESTEAD",SUM((((H23/100)*$AJ$22)*$AH$22))+(((((H23/100)*$AJ$22)*$AN$22)*$AH$22)*Calculator!$G$14)-((((H23/100)*$AJ$22)*$AN$22)*$AH$22)+((((H23/100)*$AJ$23)*$AH$23)),IF(Calculator!$O$6="DUALBAND A",SUM((((H23/100)*$AJ$22)*$AH$22))+(((((H23/100)*$AJ$22)*$AN$22)*$AH$22)*Calculator!$G$16)-((((H23/100)*$AJ$22)*$AN$22)*$AH$22)+((((H23/100)*$AJ$23)*$AH$23)),IF(Calculator!$O$6="DUALBAND B",SUM((((H23/100)*$AJ$22)*$AH$22))+(((((H23/100)*$AJ$22)*$AN$22)*$AH$22)*Calculator!$G$17)-((((H23/100)*$AJ$22)*$AN$22)*$AH$22)+((((H23/100)*$AJ$23)*$AH$23)),IF(Calculator!$O$6="DUALBAND C",SUM((((H23/100)*$AJ$22)*$AH$22))+(((((H23/100)*$AJ$22)*$AN$22)*$AH$22)*Calculator!$G$18)-((((H23/100)*$AJ$22)*$AN$22)*$AH$22)+((((H23/100)*$AJ$23)*$AH$23)),IF(Calculator!$O$6="DUALBAND D",SUM((((H23/100)*$AJ$22)*$AH$22))+(((((H23/100)*$AJ$22)*$AN$22)*$AH$22)*Calculator!$G$19)-((((H23/100)*$AJ$22)*$AN$22)*$AH$22)+((((H23/100)*$AJ$23)*$AH$23)),IF(Calculator!$O$6="DUALURBANE",SUM((((H23/100)*$AJ$22)*$AH$22))+(((((H23/100)*$AJ$22)*$AN$22)*$AH$22)*Calculator!$G$20)-((((H23/100)*$AJ$22)*$AN$22)*$AH$22)+((((H23/100)*$AJ$23)*$AH$23)),IF(Calculator!$O$6="DUALSILVERANOD",SUM((((H23/100)*$AJ$22)*$AH$22))+(((((H23/100)*$AJ$22)*$AN$22)*$AH$22)*Calculator!$G$21)-((((H23/100)*$AJ$22)*$AN$22)*$AH$22)+((((H23/100)*$AJ$23)*$AH$23)),IF(Calculator!$O$6="DUALANOD",SUM((((H23/100)*$AJ$22)*$AH$22))+(((((H23/100)*$AJ$22)*$AN$22)*$AH$22)*Calculator!$G$22)-((((H23/100)*$AJ$22)*$AN$22)*$AH$22)+((((H23/100)*$AJ$23)*$AH$23))))))))))))))))))))))))</f>
        <v>459.29840000000007</v>
      </c>
      <c r="X23" s="2">
        <f>IF(Calculator!$O$6="SINGLEBASE",SUM((((I23/100)*$AJ$22)*$AH$22))+((((I23/100)*$AJ$23)*$AH$23)),IF(Calculator!$O$6="SINGLEELEMENTS",SUM((((I23/100)*$AJ$22)*$AH$22))+(((((I23/100)*$AJ$22)*$AN$22)*$AH$22)*Calculator!$G$2)-((((I23/100)*$AJ$22)*$AN$22)*$AH$22)+((((I23/100)*$AJ$23)*$AH$23)),IF(Calculator!$O$6="SINGLESPECTRUM",SUM((((I23/100)*$AJ$22)*$AH$22))+(((((I23/100)*$AJ$22)*$AN$22)*$AH$22)*Calculator!$G$4)-((((I23/100)*$AJ$22)*$AN$22)*$AH$22)+((((I23/100)*$AJ$23)*$AH$23)),IF(Calculator!$O$6="SINGLEHOMESTEAD",SUM((((I23/100)*$AJ$22)*$AH$22))+(((((I23/100)*$AJ$22)*$AN$22)*$AH$22)*Calculator!$G$3)-((((I23/100)*$AJ$22)*$AN$22)*$AH$22)+((((I23/100)*$AJ$23)*$AH$23)),IF(Calculator!$O$6="SINGLEBAND A",SUM((((I23/100)*$AJ$22)*$AH$22))+(((((I23/100)*$AJ$22)*$AN$22)*$AH$22)*Calculator!$G$5)-((((I23/100)*$AJ$22)*$AN$22)*$AH$22)+((((I23/100)*$AJ$23)*$AH$23)),IF(Calculator!$O$6="SINGLEBAND B",SUM((((I23/100)*$AJ$22)*$AH$22))+(((((I23/100)*$AJ$22)*$AN$22)*$AH$22)*Calculator!$G$6)-((((I23/100)*$AJ$22)*$AN$22)*$AH$22)+((((I23/100)*$AJ$23)*$AH$23)),IF(Calculator!$O$6="SINGLEBAND C",SUM((((I23/100)*$AJ$22)*$AH$22))+(((((I23/100)*$AJ$22)*$AN$22)*$AH$22)*Calculator!$G$7)-((((I23/100)*$AJ$22)*$AN$22)*$AH$22)+((((I23/100)*$AJ$23)*$AH$23)),IF(Calculator!$O$6="SINGLEBAND D",SUM((((I23/100)*$AJ$22)*$AH$22))+(((((I23/100)*$AJ$22)*$AN$22)*$AH$22)*Calculator!$G$8)-((((I23/100)*$AJ$22)*$AN$22)*$AH$22)+((((I23/100)*$AJ$23)*$AH$23)),IF(Calculator!$O$6="SINGLEURBANE",SUM((((I23/100)*$AJ$22)*$AH$22))+(((((I23/100)*$AJ$22)*$AN$22)*$AH$22)*Calculator!$G$9)-((((I23/100)*$AJ$22)*$AN$22)*$AH$22)+((((I23/100)*$AJ$23)*$AH$23)),IF(Calculator!$O$6="SINGLESILVERANOD",SUM((((I23/100)*$AJ$22)*$AH$22))+(((((I23/100)*$AJ$22)*$AN$22)*$AH$22)*Calculator!$G$10)-((((I23/100)*$AJ$22)*$AN$22)*$AH$22)+((((I23/100)*$AJ$23)*$AH$23)),IF(Calculator!$O$6="SINGLEANOD",SUM((((I23/100)*$AJ$22)*$AH$22))+(((((I23/100)*$AJ$22)*$AN$22)*$AH$22)*Calculator!$G$11)-((((I23/100)*$AJ$22)*$AN$22)*$AH$22)+((((I23/100)*$AJ$23)*$AH$23)),IF(Calculator!$O$6="DUALBASE",SUM((((I23/100)*$AJ$22)*$AH$22))+(((((I23/100)*$AJ$22)*$AN$22)*$AH$22)*Calculator!$G$12)-((((I23/100)*$AJ$22)*$AN$22)*$AH$22)+((((I23/100)*$AJ$23)*$AH$23)),IF(Calculator!$O$6="DUALELEMENTS",SUM((((I23/100)*$AJ$22)*$AH$22))+(((((I23/100)*$AJ$22)*$AN$22)*$AH$22)*Calculator!$G$13)-((((I23/100)*$AJ$22)*$AN$22)*$AH$22)+((((I23/100)*$AJ$23)*$AH$23)),IF(Calculator!$O$6="DUALSPECTRUM",SUM((((I23/100)*$AJ$22)*$AH$22))+(((((I23/100)*$AJ$22)*$AN$22)*$AH$22)*Calculator!$G$15)-((((I23/100)*$AJ$22)*$AN$22)*$AH$22)+((((I23/100)*$AJ$23)*$AH$23)),IF(Calculator!$O$6="DUALHOMESTEAD",SUM((((I23/100)*$AJ$22)*$AH$22))+(((((I23/100)*$AJ$22)*$AN$22)*$AH$22)*Calculator!$G$14)-((((I23/100)*$AJ$22)*$AN$22)*$AH$22)+((((I23/100)*$AJ$23)*$AH$23)),IF(Calculator!$O$6="DUALBAND A",SUM((((I23/100)*$AJ$22)*$AH$22))+(((((I23/100)*$AJ$22)*$AN$22)*$AH$22)*Calculator!$G$16)-((((I23/100)*$AJ$22)*$AN$22)*$AH$22)+((((I23/100)*$AJ$23)*$AH$23)),IF(Calculator!$O$6="DUALBAND B",SUM((((I23/100)*$AJ$22)*$AH$22))+(((((I23/100)*$AJ$22)*$AN$22)*$AH$22)*Calculator!$G$17)-((((I23/100)*$AJ$22)*$AN$22)*$AH$22)+((((I23/100)*$AJ$23)*$AH$23)),IF(Calculator!$O$6="DUALBAND C",SUM((((I23/100)*$AJ$22)*$AH$22))+(((((I23/100)*$AJ$22)*$AN$22)*$AH$22)*Calculator!$G$18)-((((I23/100)*$AJ$22)*$AN$22)*$AH$22)+((((I23/100)*$AJ$23)*$AH$23)),IF(Calculator!$O$6="DUALBAND D",SUM((((I23/100)*$AJ$22)*$AH$22))+(((((I23/100)*$AJ$22)*$AN$22)*$AH$22)*Calculator!$G$19)-((((I23/100)*$AJ$22)*$AN$22)*$AH$22)+((((I23/100)*$AJ$23)*$AH$23)),IF(Calculator!$O$6="DUALURBANE",SUM((((I23/100)*$AJ$22)*$AH$22))+(((((I23/100)*$AJ$22)*$AN$22)*$AH$22)*Calculator!$G$20)-((((I23/100)*$AJ$22)*$AN$22)*$AH$22)+((((I23/100)*$AJ$23)*$AH$23)),IF(Calculator!$O$6="DUALSILVERANOD",SUM((((I23/100)*$AJ$22)*$AH$22))+(((((I23/100)*$AJ$22)*$AN$22)*$AH$22)*Calculator!$G$21)-((((I23/100)*$AJ$22)*$AN$22)*$AH$22)+((((I23/100)*$AJ$23)*$AH$23)),IF(Calculator!$O$6="DUALANOD",SUM((((I23/100)*$AJ$22)*$AH$22))+(((((I23/100)*$AJ$22)*$AN$22)*$AH$22)*Calculator!$G$22)-((((I23/100)*$AJ$22)*$AN$22)*$AH$22)+((((I23/100)*$AJ$23)*$AH$23))))))))))))))))))))))))</f>
        <v>466.68487381591802</v>
      </c>
      <c r="Y23" s="2">
        <f>IF(Calculator!$O$6="SINGLEBASE",SUM((((J23/100)*$AJ$22)*$AH$22))+((((J23/100)*$AJ$23)*$AH$23)),IF(Calculator!$O$6="SINGLEELEMENTS",SUM((((J23/100)*$AJ$22)*$AH$22))+(((((J23/100)*$AJ$22)*$AN$22)*$AH$22)*Calculator!$G$2)-((((J23/100)*$AJ$22)*$AN$22)*$AH$22)+((((J23/100)*$AJ$23)*$AH$23)),IF(Calculator!$O$6="SINGLESPECTRUM",SUM((((J23/100)*$AJ$22)*$AH$22))+(((((J23/100)*$AJ$22)*$AN$22)*$AH$22)*Calculator!$G$4)-((((J23/100)*$AJ$22)*$AN$22)*$AH$22)+((((J23/100)*$AJ$23)*$AH$23)),IF(Calculator!$O$6="SINGLEHOMESTEAD",SUM((((J23/100)*$AJ$22)*$AH$22))+(((((J23/100)*$AJ$22)*$AN$22)*$AH$22)*Calculator!$G$3)-((((J23/100)*$AJ$22)*$AN$22)*$AH$22)+((((J23/100)*$AJ$23)*$AH$23)),IF(Calculator!$O$6="SINGLEBAND A",SUM((((J23/100)*$AJ$22)*$AH$22))+(((((J23/100)*$AJ$22)*$AN$22)*$AH$22)*Calculator!$G$5)-((((J23/100)*$AJ$22)*$AN$22)*$AH$22)+((((J23/100)*$AJ$23)*$AH$23)),IF(Calculator!$O$6="SINGLEBAND B",SUM((((J23/100)*$AJ$22)*$AH$22))+(((((J23/100)*$AJ$22)*$AN$22)*$AH$22)*Calculator!$G$6)-((((J23/100)*$AJ$22)*$AN$22)*$AH$22)+((((J23/100)*$AJ$23)*$AH$23)),IF(Calculator!$O$6="SINGLEBAND C",SUM((((J23/100)*$AJ$22)*$AH$22))+(((((J23/100)*$AJ$22)*$AN$22)*$AH$22)*Calculator!$G$7)-((((J23/100)*$AJ$22)*$AN$22)*$AH$22)+((((J23/100)*$AJ$23)*$AH$23)),IF(Calculator!$O$6="SINGLEBAND D",SUM((((J23/100)*$AJ$22)*$AH$22))+(((((J23/100)*$AJ$22)*$AN$22)*$AH$22)*Calculator!$G$8)-((((J23/100)*$AJ$22)*$AN$22)*$AH$22)+((((J23/100)*$AJ$23)*$AH$23)),IF(Calculator!$O$6="SINGLEURBANE",SUM((((J23/100)*$AJ$22)*$AH$22))+(((((J23/100)*$AJ$22)*$AN$22)*$AH$22)*Calculator!$G$9)-((((J23/100)*$AJ$22)*$AN$22)*$AH$22)+((((J23/100)*$AJ$23)*$AH$23)),IF(Calculator!$O$6="SINGLESILVERANOD",SUM((((J23/100)*$AJ$22)*$AH$22))+(((((J23/100)*$AJ$22)*$AN$22)*$AH$22)*Calculator!$G$10)-((((J23/100)*$AJ$22)*$AN$22)*$AH$22)+((((J23/100)*$AJ$23)*$AH$23)),IF(Calculator!$O$6="SINGLEANOD",SUM((((J23/100)*$AJ$22)*$AH$22))+(((((J23/100)*$AJ$22)*$AN$22)*$AH$22)*Calculator!$G$11)-((((J23/100)*$AJ$22)*$AN$22)*$AH$22)+((((J23/100)*$AJ$23)*$AH$23)),IF(Calculator!$O$6="DUALBASE",SUM((((J23/100)*$AJ$22)*$AH$22))+(((((J23/100)*$AJ$22)*$AN$22)*$AH$22)*Calculator!$G$12)-((((J23/100)*$AJ$22)*$AN$22)*$AH$22)+((((J23/100)*$AJ$23)*$AH$23)),IF(Calculator!$O$6="DUALELEMENTS",SUM((((J23/100)*$AJ$22)*$AH$22))+(((((J23/100)*$AJ$22)*$AN$22)*$AH$22)*Calculator!$G$13)-((((J23/100)*$AJ$22)*$AN$22)*$AH$22)+((((J23/100)*$AJ$23)*$AH$23)),IF(Calculator!$O$6="DUALSPECTRUM",SUM((((J23/100)*$AJ$22)*$AH$22))+(((((J23/100)*$AJ$22)*$AN$22)*$AH$22)*Calculator!$G$15)-((((J23/100)*$AJ$22)*$AN$22)*$AH$22)+((((J23/100)*$AJ$23)*$AH$23)),IF(Calculator!$O$6="DUALHOMESTEAD",SUM((((J23/100)*$AJ$22)*$AH$22))+(((((J23/100)*$AJ$22)*$AN$22)*$AH$22)*Calculator!$G$14)-((((J23/100)*$AJ$22)*$AN$22)*$AH$22)+((((J23/100)*$AJ$23)*$AH$23)),IF(Calculator!$O$6="DUALBAND A",SUM((((J23/100)*$AJ$22)*$AH$22))+(((((J23/100)*$AJ$22)*$AN$22)*$AH$22)*Calculator!$G$16)-((((J23/100)*$AJ$22)*$AN$22)*$AH$22)+((((J23/100)*$AJ$23)*$AH$23)),IF(Calculator!$O$6="DUALBAND B",SUM((((J23/100)*$AJ$22)*$AH$22))+(((((J23/100)*$AJ$22)*$AN$22)*$AH$22)*Calculator!$G$17)-((((J23/100)*$AJ$22)*$AN$22)*$AH$22)+((((J23/100)*$AJ$23)*$AH$23)),IF(Calculator!$O$6="DUALBAND C",SUM((((J23/100)*$AJ$22)*$AH$22))+(((((J23/100)*$AJ$22)*$AN$22)*$AH$22)*Calculator!$G$18)-((((J23/100)*$AJ$22)*$AN$22)*$AH$22)+((((J23/100)*$AJ$23)*$AH$23)),IF(Calculator!$O$6="DUALBAND D",SUM((((J23/100)*$AJ$22)*$AH$22))+(((((J23/100)*$AJ$22)*$AN$22)*$AH$22)*Calculator!$G$19)-((((J23/100)*$AJ$22)*$AN$22)*$AH$22)+((((J23/100)*$AJ$23)*$AH$23)),IF(Calculator!$O$6="DUALURBANE",SUM((((J23/100)*$AJ$22)*$AH$22))+(((((J23/100)*$AJ$22)*$AN$22)*$AH$22)*Calculator!$G$20)-((((J23/100)*$AJ$22)*$AN$22)*$AH$22)+((((J23/100)*$AJ$23)*$AH$23)),IF(Calculator!$O$6="DUALSILVERANOD",SUM((((J23/100)*$AJ$22)*$AH$22))+(((((J23/100)*$AJ$22)*$AN$22)*$AH$22)*Calculator!$G$21)-((((J23/100)*$AJ$22)*$AN$22)*$AH$22)+((((J23/100)*$AJ$23)*$AH$23)),IF(Calculator!$O$6="DUALANOD",SUM((((J23/100)*$AJ$22)*$AH$22))+(((((J23/100)*$AJ$22)*$AN$22)*$AH$22)*Calculator!$G$22)-((((J23/100)*$AJ$22)*$AN$22)*$AH$22)+((((J23/100)*$AJ$23)*$AH$23))))))))))))))))))))))))</f>
        <v>474.07134763183586</v>
      </c>
      <c r="Z23" s="2">
        <f>IF(Calculator!$O$6="SINGLEBASE",SUM((((K23/100)*$AJ$22)*$AH$22))+((((K23/100)*$AJ$23)*$AH$23)),IF(Calculator!$O$6="SINGLEELEMENTS",SUM((((K23/100)*$AJ$22)*$AH$22))+(((((K23/100)*$AJ$22)*$AN$22)*$AH$22)*Calculator!$G$2)-((((K23/100)*$AJ$22)*$AN$22)*$AH$22)+((((K23/100)*$AJ$23)*$AH$23)),IF(Calculator!$O$6="SINGLESPECTRUM",SUM((((K23/100)*$AJ$22)*$AH$22))+(((((K23/100)*$AJ$22)*$AN$22)*$AH$22)*Calculator!$G$4)-((((K23/100)*$AJ$22)*$AN$22)*$AH$22)+((((K23/100)*$AJ$23)*$AH$23)),IF(Calculator!$O$6="SINGLEHOMESTEAD",SUM((((K23/100)*$AJ$22)*$AH$22))+(((((K23/100)*$AJ$22)*$AN$22)*$AH$22)*Calculator!$G$3)-((((K23/100)*$AJ$22)*$AN$22)*$AH$22)+((((K23/100)*$AJ$23)*$AH$23)),IF(Calculator!$O$6="SINGLEBAND A",SUM((((K23/100)*$AJ$22)*$AH$22))+(((((K23/100)*$AJ$22)*$AN$22)*$AH$22)*Calculator!$G$5)-((((K23/100)*$AJ$22)*$AN$22)*$AH$22)+((((K23/100)*$AJ$23)*$AH$23)),IF(Calculator!$O$6="SINGLEBAND B",SUM((((K23/100)*$AJ$22)*$AH$22))+(((((K23/100)*$AJ$22)*$AN$22)*$AH$22)*Calculator!$G$6)-((((K23/100)*$AJ$22)*$AN$22)*$AH$22)+((((K23/100)*$AJ$23)*$AH$23)),IF(Calculator!$O$6="SINGLEBAND C",SUM((((K23/100)*$AJ$22)*$AH$22))+(((((K23/100)*$AJ$22)*$AN$22)*$AH$22)*Calculator!$G$7)-((((K23/100)*$AJ$22)*$AN$22)*$AH$22)+((((K23/100)*$AJ$23)*$AH$23)),IF(Calculator!$O$6="SINGLEBAND D",SUM((((K23/100)*$AJ$22)*$AH$22))+(((((K23/100)*$AJ$22)*$AN$22)*$AH$22)*Calculator!$G$8)-((((K23/100)*$AJ$22)*$AN$22)*$AH$22)+((((K23/100)*$AJ$23)*$AH$23)),IF(Calculator!$O$6="SINGLEURBANE",SUM((((K23/100)*$AJ$22)*$AH$22))+(((((K23/100)*$AJ$22)*$AN$22)*$AH$22)*Calculator!$G$9)-((((K23/100)*$AJ$22)*$AN$22)*$AH$22)+((((K23/100)*$AJ$23)*$AH$23)),IF(Calculator!$O$6="SINGLESILVERANOD",SUM((((K23/100)*$AJ$22)*$AH$22))+(((((K23/100)*$AJ$22)*$AN$22)*$AH$22)*Calculator!$G$10)-((((K23/100)*$AJ$22)*$AN$22)*$AH$22)+((((K23/100)*$AJ$23)*$AH$23)),IF(Calculator!$O$6="SINGLEANOD",SUM((((K23/100)*$AJ$22)*$AH$22))+(((((K23/100)*$AJ$22)*$AN$22)*$AH$22)*Calculator!$G$11)-((((K23/100)*$AJ$22)*$AN$22)*$AH$22)+((((K23/100)*$AJ$23)*$AH$23)),IF(Calculator!$O$6="DUALBASE",SUM((((K23/100)*$AJ$22)*$AH$22))+(((((K23/100)*$AJ$22)*$AN$22)*$AH$22)*Calculator!$G$12)-((((K23/100)*$AJ$22)*$AN$22)*$AH$22)+((((K23/100)*$AJ$23)*$AH$23)),IF(Calculator!$O$6="DUALELEMENTS",SUM((((K23/100)*$AJ$22)*$AH$22))+(((((K23/100)*$AJ$22)*$AN$22)*$AH$22)*Calculator!$G$13)-((((K23/100)*$AJ$22)*$AN$22)*$AH$22)+((((K23/100)*$AJ$23)*$AH$23)),IF(Calculator!$O$6="DUALSPECTRUM",SUM((((K23/100)*$AJ$22)*$AH$22))+(((((K23/100)*$AJ$22)*$AN$22)*$AH$22)*Calculator!$G$15)-((((K23/100)*$AJ$22)*$AN$22)*$AH$22)+((((K23/100)*$AJ$23)*$AH$23)),IF(Calculator!$O$6="DUALHOMESTEAD",SUM((((K23/100)*$AJ$22)*$AH$22))+(((((K23/100)*$AJ$22)*$AN$22)*$AH$22)*Calculator!$G$14)-((((K23/100)*$AJ$22)*$AN$22)*$AH$22)+((((K23/100)*$AJ$23)*$AH$23)),IF(Calculator!$O$6="DUALBAND A",SUM((((K23/100)*$AJ$22)*$AH$22))+(((((K23/100)*$AJ$22)*$AN$22)*$AH$22)*Calculator!$G$16)-((((K23/100)*$AJ$22)*$AN$22)*$AH$22)+((((K23/100)*$AJ$23)*$AH$23)),IF(Calculator!$O$6="DUALBAND B",SUM((((K23/100)*$AJ$22)*$AH$22))+(((((K23/100)*$AJ$22)*$AN$22)*$AH$22)*Calculator!$G$17)-((((K23/100)*$AJ$22)*$AN$22)*$AH$22)+((((K23/100)*$AJ$23)*$AH$23)),IF(Calculator!$O$6="DUALBAND C",SUM((((K23/100)*$AJ$22)*$AH$22))+(((((K23/100)*$AJ$22)*$AN$22)*$AH$22)*Calculator!$G$18)-((((K23/100)*$AJ$22)*$AN$22)*$AH$22)+((((K23/100)*$AJ$23)*$AH$23)),IF(Calculator!$O$6="DUALBAND D",SUM((((K23/100)*$AJ$22)*$AH$22))+(((((K23/100)*$AJ$22)*$AN$22)*$AH$22)*Calculator!$G$19)-((((K23/100)*$AJ$22)*$AN$22)*$AH$22)+((((K23/100)*$AJ$23)*$AH$23)),IF(Calculator!$O$6="DUALURBANE",SUM((((K23/100)*$AJ$22)*$AH$22))+(((((K23/100)*$AJ$22)*$AN$22)*$AH$22)*Calculator!$G$20)-((((K23/100)*$AJ$22)*$AN$22)*$AH$22)+((((K23/100)*$AJ$23)*$AH$23)),IF(Calculator!$O$6="DUALSILVERANOD",SUM((((K23/100)*$AJ$22)*$AH$22))+(((((K23/100)*$AJ$22)*$AN$22)*$AH$22)*Calculator!$G$21)-((((K23/100)*$AJ$22)*$AN$22)*$AH$22)+((((K23/100)*$AJ$23)*$AH$23)),IF(Calculator!$O$6="DUALANOD",SUM((((K23/100)*$AJ$22)*$AH$22))+(((((K23/100)*$AJ$22)*$AN$22)*$AH$22)*Calculator!$G$22)-((((K23/100)*$AJ$22)*$AN$22)*$AH$22)+((((K23/100)*$AJ$23)*$AH$23))))))))))))))))))))))))</f>
        <v>481.45782144775387</v>
      </c>
      <c r="AA23" s="2">
        <f>IF(Calculator!$O$6="SINGLEBASE",SUM((((L23/100)*$AJ$22)*$AH$22))+((((L23/100)*$AJ$23)*$AH$23)),IF(Calculator!$O$6="SINGLEELEMENTS",SUM((((L23/100)*$AJ$22)*$AH$22))+(((((L23/100)*$AJ$22)*$AN$22)*$AH$22)*Calculator!$G$2)-((((L23/100)*$AJ$22)*$AN$22)*$AH$22)+((((L23/100)*$AJ$23)*$AH$23)),IF(Calculator!$O$6="SINGLESPECTRUM",SUM((((L23/100)*$AJ$22)*$AH$22))+(((((L23/100)*$AJ$22)*$AN$22)*$AH$22)*Calculator!$G$4)-((((L23/100)*$AJ$22)*$AN$22)*$AH$22)+((((L23/100)*$AJ$23)*$AH$23)),IF(Calculator!$O$6="SINGLEHOMESTEAD",SUM((((L23/100)*$AJ$22)*$AH$22))+(((((L23/100)*$AJ$22)*$AN$22)*$AH$22)*Calculator!$G$3)-((((L23/100)*$AJ$22)*$AN$22)*$AH$22)+((((L23/100)*$AJ$23)*$AH$23)),IF(Calculator!$O$6="SINGLEBAND A",SUM((((L23/100)*$AJ$22)*$AH$22))+(((((L23/100)*$AJ$22)*$AN$22)*$AH$22)*Calculator!$G$5)-((((L23/100)*$AJ$22)*$AN$22)*$AH$22)+((((L23/100)*$AJ$23)*$AH$23)),IF(Calculator!$O$6="SINGLEBAND B",SUM((((L23/100)*$AJ$22)*$AH$22))+(((((L23/100)*$AJ$22)*$AN$22)*$AH$22)*Calculator!$G$6)-((((L23/100)*$AJ$22)*$AN$22)*$AH$22)+((((L23/100)*$AJ$23)*$AH$23)),IF(Calculator!$O$6="SINGLEBAND C",SUM((((L23/100)*$AJ$22)*$AH$22))+(((((L23/100)*$AJ$22)*$AN$22)*$AH$22)*Calculator!$G$7)-((((L23/100)*$AJ$22)*$AN$22)*$AH$22)+((((L23/100)*$AJ$23)*$AH$23)),IF(Calculator!$O$6="SINGLEBAND D",SUM((((L23/100)*$AJ$22)*$AH$22))+(((((L23/100)*$AJ$22)*$AN$22)*$AH$22)*Calculator!$G$8)-((((L23/100)*$AJ$22)*$AN$22)*$AH$22)+((((L23/100)*$AJ$23)*$AH$23)),IF(Calculator!$O$6="SINGLEURBANE",SUM((((L23/100)*$AJ$22)*$AH$22))+(((((L23/100)*$AJ$22)*$AN$22)*$AH$22)*Calculator!$G$9)-((((L23/100)*$AJ$22)*$AN$22)*$AH$22)+((((L23/100)*$AJ$23)*$AH$23)),IF(Calculator!$O$6="SINGLESILVERANOD",SUM((((L23/100)*$AJ$22)*$AH$22))+(((((L23/100)*$AJ$22)*$AN$22)*$AH$22)*Calculator!$G$10)-((((L23/100)*$AJ$22)*$AN$22)*$AH$22)+((((L23/100)*$AJ$23)*$AH$23)),IF(Calculator!$O$6="SINGLEANOD",SUM((((L23/100)*$AJ$22)*$AH$22))+(((((L23/100)*$AJ$22)*$AN$22)*$AH$22)*Calculator!$G$11)-((((L23/100)*$AJ$22)*$AN$22)*$AH$22)+((((L23/100)*$AJ$23)*$AH$23)),IF(Calculator!$O$6="DUALBASE",SUM((((L23/100)*$AJ$22)*$AH$22))+(((((L23/100)*$AJ$22)*$AN$22)*$AH$22)*Calculator!$G$12)-((((L23/100)*$AJ$22)*$AN$22)*$AH$22)+((((L23/100)*$AJ$23)*$AH$23)),IF(Calculator!$O$6="DUALELEMENTS",SUM((((L23/100)*$AJ$22)*$AH$22))+(((((L23/100)*$AJ$22)*$AN$22)*$AH$22)*Calculator!$G$13)-((((L23/100)*$AJ$22)*$AN$22)*$AH$22)+((((L23/100)*$AJ$23)*$AH$23)),IF(Calculator!$O$6="DUALSPECTRUM",SUM((((L23/100)*$AJ$22)*$AH$22))+(((((L23/100)*$AJ$22)*$AN$22)*$AH$22)*Calculator!$G$15)-((((L23/100)*$AJ$22)*$AN$22)*$AH$22)+((((L23/100)*$AJ$23)*$AH$23)),IF(Calculator!$O$6="DUALHOMESTEAD",SUM((((L23/100)*$AJ$22)*$AH$22))+(((((L23/100)*$AJ$22)*$AN$22)*$AH$22)*Calculator!$G$14)-((((L23/100)*$AJ$22)*$AN$22)*$AH$22)+((((L23/100)*$AJ$23)*$AH$23)),IF(Calculator!$O$6="DUALBAND A",SUM((((L23/100)*$AJ$22)*$AH$22))+(((((L23/100)*$AJ$22)*$AN$22)*$AH$22)*Calculator!$G$16)-((((L23/100)*$AJ$22)*$AN$22)*$AH$22)+((((L23/100)*$AJ$23)*$AH$23)),IF(Calculator!$O$6="DUALBAND B",SUM((((L23/100)*$AJ$22)*$AH$22))+(((((L23/100)*$AJ$22)*$AN$22)*$AH$22)*Calculator!$G$17)-((((L23/100)*$AJ$22)*$AN$22)*$AH$22)+((((L23/100)*$AJ$23)*$AH$23)),IF(Calculator!$O$6="DUALBAND C",SUM((((L23/100)*$AJ$22)*$AH$22))+(((((L23/100)*$AJ$22)*$AN$22)*$AH$22)*Calculator!$G$18)-((((L23/100)*$AJ$22)*$AN$22)*$AH$22)+((((L23/100)*$AJ$23)*$AH$23)),IF(Calculator!$O$6="DUALBAND D",SUM((((L23/100)*$AJ$22)*$AH$22))+(((((L23/100)*$AJ$22)*$AN$22)*$AH$22)*Calculator!$G$19)-((((L23/100)*$AJ$22)*$AN$22)*$AH$22)+((((L23/100)*$AJ$23)*$AH$23)),IF(Calculator!$O$6="DUALURBANE",SUM((((L23/100)*$AJ$22)*$AH$22))+(((((L23/100)*$AJ$22)*$AN$22)*$AH$22)*Calculator!$G$20)-((((L23/100)*$AJ$22)*$AN$22)*$AH$22)+((((L23/100)*$AJ$23)*$AH$23)),IF(Calculator!$O$6="DUALSILVERANOD",SUM((((L23/100)*$AJ$22)*$AH$22))+(((((L23/100)*$AJ$22)*$AN$22)*$AH$22)*Calculator!$G$21)-((((L23/100)*$AJ$22)*$AN$22)*$AH$22)+((((L23/100)*$AJ$23)*$AH$23)),IF(Calculator!$O$6="DUALANOD",SUM((((L23/100)*$AJ$22)*$AH$22))+(((((L23/100)*$AJ$22)*$AN$22)*$AH$22)*Calculator!$G$22)-((((L23/100)*$AJ$22)*$AN$22)*$AH$22)+((((L23/100)*$AJ$23)*$AH$23))))))))))))))))))))))))</f>
        <v>488.93430532836908</v>
      </c>
      <c r="AB23" s="2">
        <f>IF(Calculator!$O$6="SINGLEBASE",SUM((((M23/100)*$AJ$22)*$AH$22))+((((M23/100)*$AJ$23)*$AH$23)),IF(Calculator!$O$6="SINGLEELEMENTS",SUM((((M23/100)*$AJ$22)*$AH$22))+(((((M23/100)*$AJ$22)*$AN$22)*$AH$22)*Calculator!$G$2)-((((M23/100)*$AJ$22)*$AN$22)*$AH$22)+((((M23/100)*$AJ$23)*$AH$23)),IF(Calculator!$O$6="SINGLESPECTRUM",SUM((((M23/100)*$AJ$22)*$AH$22))+(((((M23/100)*$AJ$22)*$AN$22)*$AH$22)*Calculator!$G$4)-((((M23/100)*$AJ$22)*$AN$22)*$AH$22)+((((M23/100)*$AJ$23)*$AH$23)),IF(Calculator!$O$6="SINGLEHOMESTEAD",SUM((((M23/100)*$AJ$22)*$AH$22))+(((((M23/100)*$AJ$22)*$AN$22)*$AH$22)*Calculator!$G$3)-((((M23/100)*$AJ$22)*$AN$22)*$AH$22)+((((M23/100)*$AJ$23)*$AH$23)),IF(Calculator!$O$6="SINGLEBAND A",SUM((((M23/100)*$AJ$22)*$AH$22))+(((((M23/100)*$AJ$22)*$AN$22)*$AH$22)*Calculator!$G$5)-((((M23/100)*$AJ$22)*$AN$22)*$AH$22)+((((M23/100)*$AJ$23)*$AH$23)),IF(Calculator!$O$6="SINGLEBAND B",SUM((((M23/100)*$AJ$22)*$AH$22))+(((((M23/100)*$AJ$22)*$AN$22)*$AH$22)*Calculator!$G$6)-((((M23/100)*$AJ$22)*$AN$22)*$AH$22)+((((M23/100)*$AJ$23)*$AH$23)),IF(Calculator!$O$6="SINGLEBAND C",SUM((((M23/100)*$AJ$22)*$AH$22))+(((((M23/100)*$AJ$22)*$AN$22)*$AH$22)*Calculator!$G$7)-((((M23/100)*$AJ$22)*$AN$22)*$AH$22)+((((M23/100)*$AJ$23)*$AH$23)),IF(Calculator!$O$6="SINGLEBAND D",SUM((((M23/100)*$AJ$22)*$AH$22))+(((((M23/100)*$AJ$22)*$AN$22)*$AH$22)*Calculator!$G$8)-((((M23/100)*$AJ$22)*$AN$22)*$AH$22)+((((M23/100)*$AJ$23)*$AH$23)),IF(Calculator!$O$6="SINGLEURBANE",SUM((((M23/100)*$AJ$22)*$AH$22))+(((((M23/100)*$AJ$22)*$AN$22)*$AH$22)*Calculator!$G$9)-((((M23/100)*$AJ$22)*$AN$22)*$AH$22)+((((M23/100)*$AJ$23)*$AH$23)),IF(Calculator!$O$6="SINGLESILVERANOD",SUM((((M23/100)*$AJ$22)*$AH$22))+(((((M23/100)*$AJ$22)*$AN$22)*$AH$22)*Calculator!$G$10)-((((M23/100)*$AJ$22)*$AN$22)*$AH$22)+((((M23/100)*$AJ$23)*$AH$23)),IF(Calculator!$O$6="SINGLEANOD",SUM((((M23/100)*$AJ$22)*$AH$22))+(((((M23/100)*$AJ$22)*$AN$22)*$AH$22)*Calculator!$G$11)-((((M23/100)*$AJ$22)*$AN$22)*$AH$22)+((((M23/100)*$AJ$23)*$AH$23)),IF(Calculator!$O$6="DUALBASE",SUM((((M23/100)*$AJ$22)*$AH$22))+(((((M23/100)*$AJ$22)*$AN$22)*$AH$22)*Calculator!$G$12)-((((M23/100)*$AJ$22)*$AN$22)*$AH$22)+((((M23/100)*$AJ$23)*$AH$23)),IF(Calculator!$O$6="DUALELEMENTS",SUM((((M23/100)*$AJ$22)*$AH$22))+(((((M23/100)*$AJ$22)*$AN$22)*$AH$22)*Calculator!$G$13)-((((M23/100)*$AJ$22)*$AN$22)*$AH$22)+((((M23/100)*$AJ$23)*$AH$23)),IF(Calculator!$O$6="DUALSPECTRUM",SUM((((M23/100)*$AJ$22)*$AH$22))+(((((M23/100)*$AJ$22)*$AN$22)*$AH$22)*Calculator!$G$15)-((((M23/100)*$AJ$22)*$AN$22)*$AH$22)+((((M23/100)*$AJ$23)*$AH$23)),IF(Calculator!$O$6="DUALHOMESTEAD",SUM((((M23/100)*$AJ$22)*$AH$22))+(((((M23/100)*$AJ$22)*$AN$22)*$AH$22)*Calculator!$G$14)-((((M23/100)*$AJ$22)*$AN$22)*$AH$22)+((((M23/100)*$AJ$23)*$AH$23)),IF(Calculator!$O$6="DUALBAND A",SUM((((M23/100)*$AJ$22)*$AH$22))+(((((M23/100)*$AJ$22)*$AN$22)*$AH$22)*Calculator!$G$16)-((((M23/100)*$AJ$22)*$AN$22)*$AH$22)+((((M23/100)*$AJ$23)*$AH$23)),IF(Calculator!$O$6="DUALBAND B",SUM((((M23/100)*$AJ$22)*$AH$22))+(((((M23/100)*$AJ$22)*$AN$22)*$AH$22)*Calculator!$G$17)-((((M23/100)*$AJ$22)*$AN$22)*$AH$22)+((((M23/100)*$AJ$23)*$AH$23)),IF(Calculator!$O$6="DUALBAND C",SUM((((M23/100)*$AJ$22)*$AH$22))+(((((M23/100)*$AJ$22)*$AN$22)*$AH$22)*Calculator!$G$18)-((((M23/100)*$AJ$22)*$AN$22)*$AH$22)+((((M23/100)*$AJ$23)*$AH$23)),IF(Calculator!$O$6="DUALBAND D",SUM((((M23/100)*$AJ$22)*$AH$22))+(((((M23/100)*$AJ$22)*$AN$22)*$AH$22)*Calculator!$G$19)-((((M23/100)*$AJ$22)*$AN$22)*$AH$22)+((((M23/100)*$AJ$23)*$AH$23)),IF(Calculator!$O$6="DUALURBANE",SUM((((M23/100)*$AJ$22)*$AH$22))+(((((M23/100)*$AJ$22)*$AN$22)*$AH$22)*Calculator!$G$20)-((((M23/100)*$AJ$22)*$AN$22)*$AH$22)+((((M23/100)*$AJ$23)*$AH$23)),IF(Calculator!$O$6="DUALSILVERANOD",SUM((((M23/100)*$AJ$22)*$AH$22))+(((((M23/100)*$AJ$22)*$AN$22)*$AH$22)*Calculator!$G$21)-((((M23/100)*$AJ$22)*$AN$22)*$AH$22)+((((M23/100)*$AJ$23)*$AH$23)),IF(Calculator!$O$6="DUALANOD",SUM((((M23/100)*$AJ$22)*$AH$22))+(((((M23/100)*$AJ$22)*$AN$22)*$AH$22)*Calculator!$G$22)-((((M23/100)*$AJ$22)*$AN$22)*$AH$22)+((((M23/100)*$AJ$23)*$AH$23))))))))))))))))))))))))</f>
        <v>496.32077914428703</v>
      </c>
      <c r="AC23" s="2">
        <f>IF(Calculator!$O$6="SINGLEBASE",SUM((((N23/100)*$AJ$22)*$AH$22))+((((N23/100)*$AJ$23)*$AH$23)),IF(Calculator!$O$6="SINGLEELEMENTS",SUM((((N23/100)*$AJ$22)*$AH$22))+(((((N23/100)*$AJ$22)*$AN$22)*$AH$22)*Calculator!$G$2)-((((N23/100)*$AJ$22)*$AN$22)*$AH$22)+((((N23/100)*$AJ$23)*$AH$23)),IF(Calculator!$O$6="SINGLESPECTRUM",SUM((((N23/100)*$AJ$22)*$AH$22))+(((((N23/100)*$AJ$22)*$AN$22)*$AH$22)*Calculator!$G$4)-((((N23/100)*$AJ$22)*$AN$22)*$AH$22)+((((N23/100)*$AJ$23)*$AH$23)),IF(Calculator!$O$6="SINGLEHOMESTEAD",SUM((((N23/100)*$AJ$22)*$AH$22))+(((((N23/100)*$AJ$22)*$AN$22)*$AH$22)*Calculator!$G$3)-((((N23/100)*$AJ$22)*$AN$22)*$AH$22)+((((N23/100)*$AJ$23)*$AH$23)),IF(Calculator!$O$6="SINGLEBAND A",SUM((((N23/100)*$AJ$22)*$AH$22))+(((((N23/100)*$AJ$22)*$AN$22)*$AH$22)*Calculator!$G$5)-((((N23/100)*$AJ$22)*$AN$22)*$AH$22)+((((N23/100)*$AJ$23)*$AH$23)),IF(Calculator!$O$6="SINGLEBAND B",SUM((((N23/100)*$AJ$22)*$AH$22))+(((((N23/100)*$AJ$22)*$AN$22)*$AH$22)*Calculator!$G$6)-((((N23/100)*$AJ$22)*$AN$22)*$AH$22)+((((N23/100)*$AJ$23)*$AH$23)),IF(Calculator!$O$6="SINGLEBAND C",SUM((((N23/100)*$AJ$22)*$AH$22))+(((((N23/100)*$AJ$22)*$AN$22)*$AH$22)*Calculator!$G$7)-((((N23/100)*$AJ$22)*$AN$22)*$AH$22)+((((N23/100)*$AJ$23)*$AH$23)),IF(Calculator!$O$6="SINGLEBAND D",SUM((((N23/100)*$AJ$22)*$AH$22))+(((((N23/100)*$AJ$22)*$AN$22)*$AH$22)*Calculator!$G$8)-((((N23/100)*$AJ$22)*$AN$22)*$AH$22)+((((N23/100)*$AJ$23)*$AH$23)),IF(Calculator!$O$6="SINGLEURBANE",SUM((((N23/100)*$AJ$22)*$AH$22))+(((((N23/100)*$AJ$22)*$AN$22)*$AH$22)*Calculator!$G$9)-((((N23/100)*$AJ$22)*$AN$22)*$AH$22)+((((N23/100)*$AJ$23)*$AH$23)),IF(Calculator!$O$6="SINGLESILVERANOD",SUM((((N23/100)*$AJ$22)*$AH$22))+(((((N23/100)*$AJ$22)*$AN$22)*$AH$22)*Calculator!$G$10)-((((N23/100)*$AJ$22)*$AN$22)*$AH$22)+((((N23/100)*$AJ$23)*$AH$23)),IF(Calculator!$O$6="SINGLEANOD",SUM((((N23/100)*$AJ$22)*$AH$22))+(((((N23/100)*$AJ$22)*$AN$22)*$AH$22)*Calculator!$G$11)-((((N23/100)*$AJ$22)*$AN$22)*$AH$22)+((((N23/100)*$AJ$23)*$AH$23)),IF(Calculator!$O$6="DUALBASE",SUM((((N23/100)*$AJ$22)*$AH$22))+(((((N23/100)*$AJ$22)*$AN$22)*$AH$22)*Calculator!$G$12)-((((N23/100)*$AJ$22)*$AN$22)*$AH$22)+((((N23/100)*$AJ$23)*$AH$23)),IF(Calculator!$O$6="DUALELEMENTS",SUM((((N23/100)*$AJ$22)*$AH$22))+(((((N23/100)*$AJ$22)*$AN$22)*$AH$22)*Calculator!$G$13)-((((N23/100)*$AJ$22)*$AN$22)*$AH$22)+((((N23/100)*$AJ$23)*$AH$23)),IF(Calculator!$O$6="DUALSPECTRUM",SUM((((N23/100)*$AJ$22)*$AH$22))+(((((N23/100)*$AJ$22)*$AN$22)*$AH$22)*Calculator!$G$15)-((((N23/100)*$AJ$22)*$AN$22)*$AH$22)+((((N23/100)*$AJ$23)*$AH$23)),IF(Calculator!$O$6="DUALHOMESTEAD",SUM((((N23/100)*$AJ$22)*$AH$22))+(((((N23/100)*$AJ$22)*$AN$22)*$AH$22)*Calculator!$G$14)-((((N23/100)*$AJ$22)*$AN$22)*$AH$22)+((((N23/100)*$AJ$23)*$AH$23)),IF(Calculator!$O$6="DUALBAND A",SUM((((N23/100)*$AJ$22)*$AH$22))+(((((N23/100)*$AJ$22)*$AN$22)*$AH$22)*Calculator!$G$16)-((((N23/100)*$AJ$22)*$AN$22)*$AH$22)+((((N23/100)*$AJ$23)*$AH$23)),IF(Calculator!$O$6="DUALBAND B",SUM((((N23/100)*$AJ$22)*$AH$22))+(((((N23/100)*$AJ$22)*$AN$22)*$AH$22)*Calculator!$G$17)-((((N23/100)*$AJ$22)*$AN$22)*$AH$22)+((((N23/100)*$AJ$23)*$AH$23)),IF(Calculator!$O$6="DUALBAND C",SUM((((N23/100)*$AJ$22)*$AH$22))+(((((N23/100)*$AJ$22)*$AN$22)*$AH$22)*Calculator!$G$18)-((((N23/100)*$AJ$22)*$AN$22)*$AH$22)+((((N23/100)*$AJ$23)*$AH$23)),IF(Calculator!$O$6="DUALBAND D",SUM((((N23/100)*$AJ$22)*$AH$22))+(((((N23/100)*$AJ$22)*$AN$22)*$AH$22)*Calculator!$G$19)-((((N23/100)*$AJ$22)*$AN$22)*$AH$22)+((((N23/100)*$AJ$23)*$AH$23)),IF(Calculator!$O$6="DUALURBANE",SUM((((N23/100)*$AJ$22)*$AH$22))+(((((N23/100)*$AJ$22)*$AN$22)*$AH$22)*Calculator!$G$20)-((((N23/100)*$AJ$22)*$AN$22)*$AH$22)+((((N23/100)*$AJ$23)*$AH$23)),IF(Calculator!$O$6="DUALSILVERANOD",SUM((((N23/100)*$AJ$22)*$AH$22))+(((((N23/100)*$AJ$22)*$AN$22)*$AH$22)*Calculator!$G$21)-((((N23/100)*$AJ$22)*$AN$22)*$AH$22)+((((N23/100)*$AJ$23)*$AH$23)),IF(Calculator!$O$6="DUALANOD",SUM((((N23/100)*$AJ$22)*$AH$22))+(((((N23/100)*$AJ$22)*$AN$22)*$AH$22)*Calculator!$G$22)-((((N23/100)*$AJ$22)*$AN$22)*$AH$22)+((((N23/100)*$AJ$23)*$AH$23))))))))))))))))))))))))</f>
        <v>503.70725296020504</v>
      </c>
      <c r="AE23" t="s">
        <v>33</v>
      </c>
      <c r="AF23" s="6">
        <f>SUM('Front Sheet'!$C$16*100)</f>
        <v>59</v>
      </c>
      <c r="AG23" t="s">
        <v>33</v>
      </c>
      <c r="AH23">
        <f>SUM(100-AF23)/100</f>
        <v>0.41</v>
      </c>
      <c r="AI23" t="s">
        <v>33</v>
      </c>
      <c r="AJ23">
        <v>46.897407009545773</v>
      </c>
      <c r="AL23" t="s">
        <v>1389</v>
      </c>
      <c r="AM23">
        <v>0</v>
      </c>
      <c r="AN23">
        <f>AM23/100</f>
        <v>0</v>
      </c>
    </row>
    <row r="24" spans="1:40">
      <c r="A24" s="8" t="s">
        <v>1455</v>
      </c>
      <c r="B24" s="2">
        <v>1022.5742770385741</v>
      </c>
      <c r="C24" s="2">
        <v>1040.5901306152343</v>
      </c>
      <c r="D24" s="2">
        <v>1058.6059204101562</v>
      </c>
      <c r="E24" s="2">
        <v>1076.621710205078</v>
      </c>
      <c r="F24" s="2">
        <v>1094.8569091796874</v>
      </c>
      <c r="G24" s="2">
        <v>1112.8726989746092</v>
      </c>
      <c r="H24" s="2">
        <v>1130.8884887695313</v>
      </c>
      <c r="I24" s="2">
        <v>1148.9044061279296</v>
      </c>
      <c r="J24" s="2">
        <v>1166.9201959228515</v>
      </c>
      <c r="K24" s="2">
        <v>1184.9359857177733</v>
      </c>
      <c r="L24" s="2">
        <v>1203.1711846923827</v>
      </c>
      <c r="M24" s="2">
        <v>1221.1869744873045</v>
      </c>
      <c r="N24" s="2">
        <v>1239.2027642822266</v>
      </c>
      <c r="P24" s="52">
        <v>1750</v>
      </c>
      <c r="Q24" s="2">
        <f>IF(Calculator!$O$6="SINGLEBASE",SUM((((B24/100)*$AJ$22)*$AH$22))+((((B24/100)*$AJ$23)*$AH$23)),IF(Calculator!$O$6="SINGLEELEMENTS",SUM((((B24/100)*$AJ$22)*$AH$22))+(((((B24/100)*$AJ$22)*$AN$22)*$AH$22)*Calculator!$G$2)-((((B24/100)*$AJ$22)*$AN$22)*$AH$22)+((((B24/100)*$AJ$23)*$AH$23)),IF(Calculator!$O$6="SINGLESPECTRUM",SUM((((B24/100)*$AJ$22)*$AH$22))+(((((B24/100)*$AJ$22)*$AN$22)*$AH$22)*Calculator!$G$4)-((((B24/100)*$AJ$22)*$AN$22)*$AH$22)+((((B24/100)*$AJ$23)*$AH$23)),IF(Calculator!$O$6="SINGLEHOMESTEAD",SUM((((B24/100)*$AJ$22)*$AH$22))+(((((B24/100)*$AJ$22)*$AN$22)*$AH$22)*Calculator!$G$3)-((((B24/100)*$AJ$22)*$AN$22)*$AH$22)+((((B24/100)*$AJ$23)*$AH$23)),IF(Calculator!$O$6="SINGLEBAND A",SUM((((B24/100)*$AJ$22)*$AH$22))+(((((B24/100)*$AJ$22)*$AN$22)*$AH$22)*Calculator!$G$5)-((((B24/100)*$AJ$22)*$AN$22)*$AH$22)+((((B24/100)*$AJ$23)*$AH$23)),IF(Calculator!$O$6="SINGLEBAND B",SUM((((B24/100)*$AJ$22)*$AH$22))+(((((B24/100)*$AJ$22)*$AN$22)*$AH$22)*Calculator!$G$6)-((((B24/100)*$AJ$22)*$AN$22)*$AH$22)+((((B24/100)*$AJ$23)*$AH$23)),IF(Calculator!$O$6="SINGLEBAND C",SUM((((B24/100)*$AJ$22)*$AH$22))+(((((B24/100)*$AJ$22)*$AN$22)*$AH$22)*Calculator!$G$7)-((((B24/100)*$AJ$22)*$AN$22)*$AH$22)+((((B24/100)*$AJ$23)*$AH$23)),IF(Calculator!$O$6="SINGLEBAND D",SUM((((B24/100)*$AJ$22)*$AH$22))+(((((B24/100)*$AJ$22)*$AN$22)*$AH$22)*Calculator!$G$8)-((((B24/100)*$AJ$22)*$AN$22)*$AH$22)+((((B24/100)*$AJ$23)*$AH$23)),IF(Calculator!$O$6="SINGLEURBANE",SUM((((B24/100)*$AJ$22)*$AH$22))+(((((B24/100)*$AJ$22)*$AN$22)*$AH$22)*Calculator!$G$9)-((((B24/100)*$AJ$22)*$AN$22)*$AH$22)+((((B24/100)*$AJ$23)*$AH$23)),IF(Calculator!$O$6="SINGLESILVERANOD",SUM((((B24/100)*$AJ$22)*$AH$22))+(((((B24/100)*$AJ$22)*$AN$22)*$AH$22)*Calculator!$G$10)-((((B24/100)*$AJ$22)*$AN$22)*$AH$22)+((((B24/100)*$AJ$23)*$AH$23)),IF(Calculator!$O$6="SINGLEANOD",SUM((((B24/100)*$AJ$22)*$AH$22))+(((((B24/100)*$AJ$22)*$AN$22)*$AH$22)*Calculator!$G$11)-((((B24/100)*$AJ$22)*$AN$22)*$AH$22)+((((B24/100)*$AJ$23)*$AH$23)),IF(Calculator!$O$6="DUALBASE",SUM((((B24/100)*$AJ$22)*$AH$22))+(((((B24/100)*$AJ$22)*$AN$22)*$AH$22)*Calculator!$G$12)-((((B24/100)*$AJ$22)*$AN$22)*$AH$22)+((((B24/100)*$AJ$23)*$AH$23)),IF(Calculator!$O$6="DUALELEMENTS",SUM((((B24/100)*$AJ$22)*$AH$22))+(((((B24/100)*$AJ$22)*$AN$22)*$AH$22)*Calculator!$G$13)-((((B24/100)*$AJ$22)*$AN$22)*$AH$22)+((((B24/100)*$AJ$23)*$AH$23)),IF(Calculator!$O$6="DUALSPECTRUM",SUM((((B24/100)*$AJ$22)*$AH$22))+(((((B24/100)*$AJ$22)*$AN$22)*$AH$22)*Calculator!$G$15)-((((B24/100)*$AJ$22)*$AN$22)*$AH$22)+((((B24/100)*$AJ$23)*$AH$23)),IF(Calculator!$O$6="DUALHOMESTEAD",SUM((((B24/100)*$AJ$22)*$AH$22))+(((((B24/100)*$AJ$22)*$AN$22)*$AH$22)*Calculator!$G$14)-((((B24/100)*$AJ$22)*$AN$22)*$AH$22)+((((B24/100)*$AJ$23)*$AH$23)),IF(Calculator!$O$6="DUALBAND A",SUM((((B24/100)*$AJ$22)*$AH$22))+(((((B24/100)*$AJ$22)*$AN$22)*$AH$22)*Calculator!$G$16)-((((B24/100)*$AJ$22)*$AN$22)*$AH$22)+((((B24/100)*$AJ$23)*$AH$23)),IF(Calculator!$O$6="DUALBAND B",SUM((((B24/100)*$AJ$22)*$AH$22))+(((((B24/100)*$AJ$22)*$AN$22)*$AH$22)*Calculator!$G$17)-((((B24/100)*$AJ$22)*$AN$22)*$AH$22)+((((B24/100)*$AJ$23)*$AH$23)),IF(Calculator!$O$6="DUALBAND C",SUM((((B24/100)*$AJ$22)*$AH$22))+(((((B24/100)*$AJ$22)*$AN$22)*$AH$22)*Calculator!$G$18)-((((B24/100)*$AJ$22)*$AN$22)*$AH$22)+((((B24/100)*$AJ$23)*$AH$23)),IF(Calculator!$O$6="DUALBAND D",SUM((((B24/100)*$AJ$22)*$AH$22))+(((((B24/100)*$AJ$22)*$AN$22)*$AH$22)*Calculator!$G$19)-((((B24/100)*$AJ$22)*$AN$22)*$AH$22)+((((B24/100)*$AJ$23)*$AH$23)),IF(Calculator!$O$6="DUALURBANE",SUM((((B24/100)*$AJ$22)*$AH$22))+(((((B24/100)*$AJ$22)*$AN$22)*$AH$22)*Calculator!$G$20)-((((B24/100)*$AJ$22)*$AN$22)*$AH$22)+((((B24/100)*$AJ$23)*$AH$23)),IF(Calculator!$O$6="DUALSILVERANOD",SUM((((B24/100)*$AJ$22)*$AH$22))+(((((B24/100)*$AJ$22)*$AN$22)*$AH$22)*Calculator!$G$21)-((((B24/100)*$AJ$22)*$AN$22)*$AH$22)+((((B24/100)*$AJ$23)*$AH$23)),IF(Calculator!$O$6="DUALANOD",SUM((((B24/100)*$AJ$22)*$AH$22))+(((((B24/100)*$AJ$22)*$AN$22)*$AH$22)*Calculator!$G$22)-((((B24/100)*$AJ$22)*$AN$22)*$AH$22)+((((B24/100)*$AJ$23)*$AH$23))))))))))))))))))))))))</f>
        <v>419.25545358581536</v>
      </c>
      <c r="R24" s="2">
        <f>IF(Calculator!$O$6="SINGLEBASE",SUM((((C24/100)*$AJ$22)*$AH$22))+((((C24/100)*$AJ$23)*$AH$23)),IF(Calculator!$O$6="SINGLEELEMENTS",SUM((((C24/100)*$AJ$22)*$AH$22))+(((((C24/100)*$AJ$22)*$AN$22)*$AH$22)*Calculator!$G$2)-((((C24/100)*$AJ$22)*$AN$22)*$AH$22)+((((C24/100)*$AJ$23)*$AH$23)),IF(Calculator!$O$6="SINGLESPECTRUM",SUM((((C24/100)*$AJ$22)*$AH$22))+(((((C24/100)*$AJ$22)*$AN$22)*$AH$22)*Calculator!$G$4)-((((C24/100)*$AJ$22)*$AN$22)*$AH$22)+((((C24/100)*$AJ$23)*$AH$23)),IF(Calculator!$O$6="SINGLEHOMESTEAD",SUM((((C24/100)*$AJ$22)*$AH$22))+(((((C24/100)*$AJ$22)*$AN$22)*$AH$22)*Calculator!$G$3)-((((C24/100)*$AJ$22)*$AN$22)*$AH$22)+((((C24/100)*$AJ$23)*$AH$23)),IF(Calculator!$O$6="SINGLEBAND A",SUM((((C24/100)*$AJ$22)*$AH$22))+(((((C24/100)*$AJ$22)*$AN$22)*$AH$22)*Calculator!$G$5)-((((C24/100)*$AJ$22)*$AN$22)*$AH$22)+((((C24/100)*$AJ$23)*$AH$23)),IF(Calculator!$O$6="SINGLEBAND B",SUM((((C24/100)*$AJ$22)*$AH$22))+(((((C24/100)*$AJ$22)*$AN$22)*$AH$22)*Calculator!$G$6)-((((C24/100)*$AJ$22)*$AN$22)*$AH$22)+((((C24/100)*$AJ$23)*$AH$23)),IF(Calculator!$O$6="SINGLEBAND C",SUM((((C24/100)*$AJ$22)*$AH$22))+(((((C24/100)*$AJ$22)*$AN$22)*$AH$22)*Calculator!$G$7)-((((C24/100)*$AJ$22)*$AN$22)*$AH$22)+((((C24/100)*$AJ$23)*$AH$23)),IF(Calculator!$O$6="SINGLEBAND D",SUM((((C24/100)*$AJ$22)*$AH$22))+(((((C24/100)*$AJ$22)*$AN$22)*$AH$22)*Calculator!$G$8)-((((C24/100)*$AJ$22)*$AN$22)*$AH$22)+((((C24/100)*$AJ$23)*$AH$23)),IF(Calculator!$O$6="SINGLEURBANE",SUM((((C24/100)*$AJ$22)*$AH$22))+(((((C24/100)*$AJ$22)*$AN$22)*$AH$22)*Calculator!$G$9)-((((C24/100)*$AJ$22)*$AN$22)*$AH$22)+((((C24/100)*$AJ$23)*$AH$23)),IF(Calculator!$O$6="SINGLESILVERANOD",SUM((((C24/100)*$AJ$22)*$AH$22))+(((((C24/100)*$AJ$22)*$AN$22)*$AH$22)*Calculator!$G$10)-((((C24/100)*$AJ$22)*$AN$22)*$AH$22)+((((C24/100)*$AJ$23)*$AH$23)),IF(Calculator!$O$6="SINGLEANOD",SUM((((C24/100)*$AJ$22)*$AH$22))+(((((C24/100)*$AJ$22)*$AN$22)*$AH$22)*Calculator!$G$11)-((((C24/100)*$AJ$22)*$AN$22)*$AH$22)+((((C24/100)*$AJ$23)*$AH$23)),IF(Calculator!$O$6="DUALBASE",SUM((((C24/100)*$AJ$22)*$AH$22))+(((((C24/100)*$AJ$22)*$AN$22)*$AH$22)*Calculator!$G$12)-((((C24/100)*$AJ$22)*$AN$22)*$AH$22)+((((C24/100)*$AJ$23)*$AH$23)),IF(Calculator!$O$6="DUALELEMENTS",SUM((((C24/100)*$AJ$22)*$AH$22))+(((((C24/100)*$AJ$22)*$AN$22)*$AH$22)*Calculator!$G$13)-((((C24/100)*$AJ$22)*$AN$22)*$AH$22)+((((C24/100)*$AJ$23)*$AH$23)),IF(Calculator!$O$6="DUALSPECTRUM",SUM((((C24/100)*$AJ$22)*$AH$22))+(((((C24/100)*$AJ$22)*$AN$22)*$AH$22)*Calculator!$G$15)-((((C24/100)*$AJ$22)*$AN$22)*$AH$22)+((((C24/100)*$AJ$23)*$AH$23)),IF(Calculator!$O$6="DUALHOMESTEAD",SUM((((C24/100)*$AJ$22)*$AH$22))+(((((C24/100)*$AJ$22)*$AN$22)*$AH$22)*Calculator!$G$14)-((((C24/100)*$AJ$22)*$AN$22)*$AH$22)+((((C24/100)*$AJ$23)*$AH$23)),IF(Calculator!$O$6="DUALBAND A",SUM((((C24/100)*$AJ$22)*$AH$22))+(((((C24/100)*$AJ$22)*$AN$22)*$AH$22)*Calculator!$G$16)-((((C24/100)*$AJ$22)*$AN$22)*$AH$22)+((((C24/100)*$AJ$23)*$AH$23)),IF(Calculator!$O$6="DUALBAND B",SUM((((C24/100)*$AJ$22)*$AH$22))+(((((C24/100)*$AJ$22)*$AN$22)*$AH$22)*Calculator!$G$17)-((((C24/100)*$AJ$22)*$AN$22)*$AH$22)+((((C24/100)*$AJ$23)*$AH$23)),IF(Calculator!$O$6="DUALBAND C",SUM((((C24/100)*$AJ$22)*$AH$22))+(((((C24/100)*$AJ$22)*$AN$22)*$AH$22)*Calculator!$G$18)-((((C24/100)*$AJ$22)*$AN$22)*$AH$22)+((((C24/100)*$AJ$23)*$AH$23)),IF(Calculator!$O$6="DUALBAND D",SUM((((C24/100)*$AJ$22)*$AH$22))+(((((C24/100)*$AJ$22)*$AN$22)*$AH$22)*Calculator!$G$19)-((((C24/100)*$AJ$22)*$AN$22)*$AH$22)+((((C24/100)*$AJ$23)*$AH$23)),IF(Calculator!$O$6="DUALURBANE",SUM((((C24/100)*$AJ$22)*$AH$22))+(((((C24/100)*$AJ$22)*$AN$22)*$AH$22)*Calculator!$G$20)-((((C24/100)*$AJ$22)*$AN$22)*$AH$22)+((((C24/100)*$AJ$23)*$AH$23)),IF(Calculator!$O$6="DUALSILVERANOD",SUM((((C24/100)*$AJ$22)*$AH$22))+(((((C24/100)*$AJ$22)*$AN$22)*$AH$22)*Calculator!$G$21)-((((C24/100)*$AJ$22)*$AN$22)*$AH$22)+((((C24/100)*$AJ$23)*$AH$23)),IF(Calculator!$O$6="DUALANOD",SUM((((C24/100)*$AJ$22)*$AH$22))+(((((C24/100)*$AJ$22)*$AN$22)*$AH$22)*Calculator!$G$22)-((((C24/100)*$AJ$22)*$AN$22)*$AH$22)+((((C24/100)*$AJ$23)*$AH$23))))))))))))))))))))))))</f>
        <v>426.64195355224604</v>
      </c>
      <c r="S24" s="2">
        <f>IF(Calculator!$O$6="SINGLEBASE",SUM((((D24/100)*$AJ$22)*$AH$22))+((((D24/100)*$AJ$23)*$AH$23)),IF(Calculator!$O$6="SINGLEELEMENTS",SUM((((D24/100)*$AJ$22)*$AH$22))+(((((D24/100)*$AJ$22)*$AN$22)*$AH$22)*Calculator!$G$2)-((((D24/100)*$AJ$22)*$AN$22)*$AH$22)+((((D24/100)*$AJ$23)*$AH$23)),IF(Calculator!$O$6="SINGLESPECTRUM",SUM((((D24/100)*$AJ$22)*$AH$22))+(((((D24/100)*$AJ$22)*$AN$22)*$AH$22)*Calculator!$G$4)-((((D24/100)*$AJ$22)*$AN$22)*$AH$22)+((((D24/100)*$AJ$23)*$AH$23)),IF(Calculator!$O$6="SINGLEHOMESTEAD",SUM((((D24/100)*$AJ$22)*$AH$22))+(((((D24/100)*$AJ$22)*$AN$22)*$AH$22)*Calculator!$G$3)-((((D24/100)*$AJ$22)*$AN$22)*$AH$22)+((((D24/100)*$AJ$23)*$AH$23)),IF(Calculator!$O$6="SINGLEBAND A",SUM((((D24/100)*$AJ$22)*$AH$22))+(((((D24/100)*$AJ$22)*$AN$22)*$AH$22)*Calculator!$G$5)-((((D24/100)*$AJ$22)*$AN$22)*$AH$22)+((((D24/100)*$AJ$23)*$AH$23)),IF(Calculator!$O$6="SINGLEBAND B",SUM((((D24/100)*$AJ$22)*$AH$22))+(((((D24/100)*$AJ$22)*$AN$22)*$AH$22)*Calculator!$G$6)-((((D24/100)*$AJ$22)*$AN$22)*$AH$22)+((((D24/100)*$AJ$23)*$AH$23)),IF(Calculator!$O$6="SINGLEBAND C",SUM((((D24/100)*$AJ$22)*$AH$22))+(((((D24/100)*$AJ$22)*$AN$22)*$AH$22)*Calculator!$G$7)-((((D24/100)*$AJ$22)*$AN$22)*$AH$22)+((((D24/100)*$AJ$23)*$AH$23)),IF(Calculator!$O$6="SINGLEBAND D",SUM((((D24/100)*$AJ$22)*$AH$22))+(((((D24/100)*$AJ$22)*$AN$22)*$AH$22)*Calculator!$G$8)-((((D24/100)*$AJ$22)*$AN$22)*$AH$22)+((((D24/100)*$AJ$23)*$AH$23)),IF(Calculator!$O$6="SINGLEURBANE",SUM((((D24/100)*$AJ$22)*$AH$22))+(((((D24/100)*$AJ$22)*$AN$22)*$AH$22)*Calculator!$G$9)-((((D24/100)*$AJ$22)*$AN$22)*$AH$22)+((((D24/100)*$AJ$23)*$AH$23)),IF(Calculator!$O$6="SINGLESILVERANOD",SUM((((D24/100)*$AJ$22)*$AH$22))+(((((D24/100)*$AJ$22)*$AN$22)*$AH$22)*Calculator!$G$10)-((((D24/100)*$AJ$22)*$AN$22)*$AH$22)+((((D24/100)*$AJ$23)*$AH$23)),IF(Calculator!$O$6="SINGLEANOD",SUM((((D24/100)*$AJ$22)*$AH$22))+(((((D24/100)*$AJ$22)*$AN$22)*$AH$22)*Calculator!$G$11)-((((D24/100)*$AJ$22)*$AN$22)*$AH$22)+((((D24/100)*$AJ$23)*$AH$23)),IF(Calculator!$O$6="DUALBASE",SUM((((D24/100)*$AJ$22)*$AH$22))+(((((D24/100)*$AJ$22)*$AN$22)*$AH$22)*Calculator!$G$12)-((((D24/100)*$AJ$22)*$AN$22)*$AH$22)+((((D24/100)*$AJ$23)*$AH$23)),IF(Calculator!$O$6="DUALELEMENTS",SUM((((D24/100)*$AJ$22)*$AH$22))+(((((D24/100)*$AJ$22)*$AN$22)*$AH$22)*Calculator!$G$13)-((((D24/100)*$AJ$22)*$AN$22)*$AH$22)+((((D24/100)*$AJ$23)*$AH$23)),IF(Calculator!$O$6="DUALSPECTRUM",SUM((((D24/100)*$AJ$22)*$AH$22))+(((((D24/100)*$AJ$22)*$AN$22)*$AH$22)*Calculator!$G$15)-((((D24/100)*$AJ$22)*$AN$22)*$AH$22)+((((D24/100)*$AJ$23)*$AH$23)),IF(Calculator!$O$6="DUALHOMESTEAD",SUM((((D24/100)*$AJ$22)*$AH$22))+(((((D24/100)*$AJ$22)*$AN$22)*$AH$22)*Calculator!$G$14)-((((D24/100)*$AJ$22)*$AN$22)*$AH$22)+((((D24/100)*$AJ$23)*$AH$23)),IF(Calculator!$O$6="DUALBAND A",SUM((((D24/100)*$AJ$22)*$AH$22))+(((((D24/100)*$AJ$22)*$AN$22)*$AH$22)*Calculator!$G$16)-((((D24/100)*$AJ$22)*$AN$22)*$AH$22)+((((D24/100)*$AJ$23)*$AH$23)),IF(Calculator!$O$6="DUALBAND B",SUM((((D24/100)*$AJ$22)*$AH$22))+(((((D24/100)*$AJ$22)*$AN$22)*$AH$22)*Calculator!$G$17)-((((D24/100)*$AJ$22)*$AN$22)*$AH$22)+((((D24/100)*$AJ$23)*$AH$23)),IF(Calculator!$O$6="DUALBAND C",SUM((((D24/100)*$AJ$22)*$AH$22))+(((((D24/100)*$AJ$22)*$AN$22)*$AH$22)*Calculator!$G$18)-((((D24/100)*$AJ$22)*$AN$22)*$AH$22)+((((D24/100)*$AJ$23)*$AH$23)),IF(Calculator!$O$6="DUALBAND D",SUM((((D24/100)*$AJ$22)*$AH$22))+(((((D24/100)*$AJ$22)*$AN$22)*$AH$22)*Calculator!$G$19)-((((D24/100)*$AJ$22)*$AN$22)*$AH$22)+((((D24/100)*$AJ$23)*$AH$23)),IF(Calculator!$O$6="DUALURBANE",SUM((((D24/100)*$AJ$22)*$AH$22))+(((((D24/100)*$AJ$22)*$AN$22)*$AH$22)*Calculator!$G$20)-((((D24/100)*$AJ$22)*$AN$22)*$AH$22)+((((D24/100)*$AJ$23)*$AH$23)),IF(Calculator!$O$6="DUALSILVERANOD",SUM((((D24/100)*$AJ$22)*$AH$22))+(((((D24/100)*$AJ$22)*$AN$22)*$AH$22)*Calculator!$G$21)-((((D24/100)*$AJ$22)*$AN$22)*$AH$22)+((((D24/100)*$AJ$23)*$AH$23)),IF(Calculator!$O$6="DUALANOD",SUM((((D24/100)*$AJ$22)*$AH$22))+(((((D24/100)*$AJ$22)*$AN$22)*$AH$22)*Calculator!$G$22)-((((D24/100)*$AJ$22)*$AN$22)*$AH$22)+((((D24/100)*$AJ$23)*$AH$23))))))))))))))))))))))))</f>
        <v>434.02842736816399</v>
      </c>
      <c r="T24" s="2">
        <f>IF(Calculator!$O$6="SINGLEBASE",SUM((((E24/100)*$AJ$22)*$AH$22))+((((E24/100)*$AJ$23)*$AH$23)),IF(Calculator!$O$6="SINGLEELEMENTS",SUM((((E24/100)*$AJ$22)*$AH$22))+(((((E24/100)*$AJ$22)*$AN$22)*$AH$22)*Calculator!$G$2)-((((E24/100)*$AJ$22)*$AN$22)*$AH$22)+((((E24/100)*$AJ$23)*$AH$23)),IF(Calculator!$O$6="SINGLESPECTRUM",SUM((((E24/100)*$AJ$22)*$AH$22))+(((((E24/100)*$AJ$22)*$AN$22)*$AH$22)*Calculator!$G$4)-((((E24/100)*$AJ$22)*$AN$22)*$AH$22)+((((E24/100)*$AJ$23)*$AH$23)),IF(Calculator!$O$6="SINGLEHOMESTEAD",SUM((((E24/100)*$AJ$22)*$AH$22))+(((((E24/100)*$AJ$22)*$AN$22)*$AH$22)*Calculator!$G$3)-((((E24/100)*$AJ$22)*$AN$22)*$AH$22)+((((E24/100)*$AJ$23)*$AH$23)),IF(Calculator!$O$6="SINGLEBAND A",SUM((((E24/100)*$AJ$22)*$AH$22))+(((((E24/100)*$AJ$22)*$AN$22)*$AH$22)*Calculator!$G$5)-((((E24/100)*$AJ$22)*$AN$22)*$AH$22)+((((E24/100)*$AJ$23)*$AH$23)),IF(Calculator!$O$6="SINGLEBAND B",SUM((((E24/100)*$AJ$22)*$AH$22))+(((((E24/100)*$AJ$22)*$AN$22)*$AH$22)*Calculator!$G$6)-((((E24/100)*$AJ$22)*$AN$22)*$AH$22)+((((E24/100)*$AJ$23)*$AH$23)),IF(Calculator!$O$6="SINGLEBAND C",SUM((((E24/100)*$AJ$22)*$AH$22))+(((((E24/100)*$AJ$22)*$AN$22)*$AH$22)*Calculator!$G$7)-((((E24/100)*$AJ$22)*$AN$22)*$AH$22)+((((E24/100)*$AJ$23)*$AH$23)),IF(Calculator!$O$6="SINGLEBAND D",SUM((((E24/100)*$AJ$22)*$AH$22))+(((((E24/100)*$AJ$22)*$AN$22)*$AH$22)*Calculator!$G$8)-((((E24/100)*$AJ$22)*$AN$22)*$AH$22)+((((E24/100)*$AJ$23)*$AH$23)),IF(Calculator!$O$6="SINGLEURBANE",SUM((((E24/100)*$AJ$22)*$AH$22))+(((((E24/100)*$AJ$22)*$AN$22)*$AH$22)*Calculator!$G$9)-((((E24/100)*$AJ$22)*$AN$22)*$AH$22)+((((E24/100)*$AJ$23)*$AH$23)),IF(Calculator!$O$6="SINGLESILVERANOD",SUM((((E24/100)*$AJ$22)*$AH$22))+(((((E24/100)*$AJ$22)*$AN$22)*$AH$22)*Calculator!$G$10)-((((E24/100)*$AJ$22)*$AN$22)*$AH$22)+((((E24/100)*$AJ$23)*$AH$23)),IF(Calculator!$O$6="SINGLEANOD",SUM((((E24/100)*$AJ$22)*$AH$22))+(((((E24/100)*$AJ$22)*$AN$22)*$AH$22)*Calculator!$G$11)-((((E24/100)*$AJ$22)*$AN$22)*$AH$22)+((((E24/100)*$AJ$23)*$AH$23)),IF(Calculator!$O$6="DUALBASE",SUM((((E24/100)*$AJ$22)*$AH$22))+(((((E24/100)*$AJ$22)*$AN$22)*$AH$22)*Calculator!$G$12)-((((E24/100)*$AJ$22)*$AN$22)*$AH$22)+((((E24/100)*$AJ$23)*$AH$23)),IF(Calculator!$O$6="DUALELEMENTS",SUM((((E24/100)*$AJ$22)*$AH$22))+(((((E24/100)*$AJ$22)*$AN$22)*$AH$22)*Calculator!$G$13)-((((E24/100)*$AJ$22)*$AN$22)*$AH$22)+((((E24/100)*$AJ$23)*$AH$23)),IF(Calculator!$O$6="DUALSPECTRUM",SUM((((E24/100)*$AJ$22)*$AH$22))+(((((E24/100)*$AJ$22)*$AN$22)*$AH$22)*Calculator!$G$15)-((((E24/100)*$AJ$22)*$AN$22)*$AH$22)+((((E24/100)*$AJ$23)*$AH$23)),IF(Calculator!$O$6="DUALHOMESTEAD",SUM((((E24/100)*$AJ$22)*$AH$22))+(((((E24/100)*$AJ$22)*$AN$22)*$AH$22)*Calculator!$G$14)-((((E24/100)*$AJ$22)*$AN$22)*$AH$22)+((((E24/100)*$AJ$23)*$AH$23)),IF(Calculator!$O$6="DUALBAND A",SUM((((E24/100)*$AJ$22)*$AH$22))+(((((E24/100)*$AJ$22)*$AN$22)*$AH$22)*Calculator!$G$16)-((((E24/100)*$AJ$22)*$AN$22)*$AH$22)+((((E24/100)*$AJ$23)*$AH$23)),IF(Calculator!$O$6="DUALBAND B",SUM((((E24/100)*$AJ$22)*$AH$22))+(((((E24/100)*$AJ$22)*$AN$22)*$AH$22)*Calculator!$G$17)-((((E24/100)*$AJ$22)*$AN$22)*$AH$22)+((((E24/100)*$AJ$23)*$AH$23)),IF(Calculator!$O$6="DUALBAND C",SUM((((E24/100)*$AJ$22)*$AH$22))+(((((E24/100)*$AJ$22)*$AN$22)*$AH$22)*Calculator!$G$18)-((((E24/100)*$AJ$22)*$AN$22)*$AH$22)+((((E24/100)*$AJ$23)*$AH$23)),IF(Calculator!$O$6="DUALBAND D",SUM((((E24/100)*$AJ$22)*$AH$22))+(((((E24/100)*$AJ$22)*$AN$22)*$AH$22)*Calculator!$G$19)-((((E24/100)*$AJ$22)*$AN$22)*$AH$22)+((((E24/100)*$AJ$23)*$AH$23)),IF(Calculator!$O$6="DUALURBANE",SUM((((E24/100)*$AJ$22)*$AH$22))+(((((E24/100)*$AJ$22)*$AN$22)*$AH$22)*Calculator!$G$20)-((((E24/100)*$AJ$22)*$AN$22)*$AH$22)+((((E24/100)*$AJ$23)*$AH$23)),IF(Calculator!$O$6="DUALSILVERANOD",SUM((((E24/100)*$AJ$22)*$AH$22))+(((((E24/100)*$AJ$22)*$AN$22)*$AH$22)*Calculator!$G$21)-((((E24/100)*$AJ$22)*$AN$22)*$AH$22)+((((E24/100)*$AJ$23)*$AH$23)),IF(Calculator!$O$6="DUALANOD",SUM((((E24/100)*$AJ$22)*$AH$22))+(((((E24/100)*$AJ$22)*$AN$22)*$AH$22)*Calculator!$G$22)-((((E24/100)*$AJ$22)*$AN$22)*$AH$22)+((((E24/100)*$AJ$23)*$AH$23))))))))))))))))))))))))</f>
        <v>441.41490118408194</v>
      </c>
      <c r="U24" s="2">
        <f>IF(Calculator!$O$6="SINGLEBASE",SUM((((F24/100)*$AJ$22)*$AH$22))+((((F24/100)*$AJ$23)*$AH$23)),IF(Calculator!$O$6="SINGLEELEMENTS",SUM((((F24/100)*$AJ$22)*$AH$22))+(((((F24/100)*$AJ$22)*$AN$22)*$AH$22)*Calculator!$G$2)-((((F24/100)*$AJ$22)*$AN$22)*$AH$22)+((((F24/100)*$AJ$23)*$AH$23)),IF(Calculator!$O$6="SINGLESPECTRUM",SUM((((F24/100)*$AJ$22)*$AH$22))+(((((F24/100)*$AJ$22)*$AN$22)*$AH$22)*Calculator!$G$4)-((((F24/100)*$AJ$22)*$AN$22)*$AH$22)+((((F24/100)*$AJ$23)*$AH$23)),IF(Calculator!$O$6="SINGLEHOMESTEAD",SUM((((F24/100)*$AJ$22)*$AH$22))+(((((F24/100)*$AJ$22)*$AN$22)*$AH$22)*Calculator!$G$3)-((((F24/100)*$AJ$22)*$AN$22)*$AH$22)+((((F24/100)*$AJ$23)*$AH$23)),IF(Calculator!$O$6="SINGLEBAND A",SUM((((F24/100)*$AJ$22)*$AH$22))+(((((F24/100)*$AJ$22)*$AN$22)*$AH$22)*Calculator!$G$5)-((((F24/100)*$AJ$22)*$AN$22)*$AH$22)+((((F24/100)*$AJ$23)*$AH$23)),IF(Calculator!$O$6="SINGLEBAND B",SUM((((F24/100)*$AJ$22)*$AH$22))+(((((F24/100)*$AJ$22)*$AN$22)*$AH$22)*Calculator!$G$6)-((((F24/100)*$AJ$22)*$AN$22)*$AH$22)+((((F24/100)*$AJ$23)*$AH$23)),IF(Calculator!$O$6="SINGLEBAND C",SUM((((F24/100)*$AJ$22)*$AH$22))+(((((F24/100)*$AJ$22)*$AN$22)*$AH$22)*Calculator!$G$7)-((((F24/100)*$AJ$22)*$AN$22)*$AH$22)+((((F24/100)*$AJ$23)*$AH$23)),IF(Calculator!$O$6="SINGLEBAND D",SUM((((F24/100)*$AJ$22)*$AH$22))+(((((F24/100)*$AJ$22)*$AN$22)*$AH$22)*Calculator!$G$8)-((((F24/100)*$AJ$22)*$AN$22)*$AH$22)+((((F24/100)*$AJ$23)*$AH$23)),IF(Calculator!$O$6="SINGLEURBANE",SUM((((F24/100)*$AJ$22)*$AH$22))+(((((F24/100)*$AJ$22)*$AN$22)*$AH$22)*Calculator!$G$9)-((((F24/100)*$AJ$22)*$AN$22)*$AH$22)+((((F24/100)*$AJ$23)*$AH$23)),IF(Calculator!$O$6="SINGLESILVERANOD",SUM((((F24/100)*$AJ$22)*$AH$22))+(((((F24/100)*$AJ$22)*$AN$22)*$AH$22)*Calculator!$G$10)-((((F24/100)*$AJ$22)*$AN$22)*$AH$22)+((((F24/100)*$AJ$23)*$AH$23)),IF(Calculator!$O$6="SINGLEANOD",SUM((((F24/100)*$AJ$22)*$AH$22))+(((((F24/100)*$AJ$22)*$AN$22)*$AH$22)*Calculator!$G$11)-((((F24/100)*$AJ$22)*$AN$22)*$AH$22)+((((F24/100)*$AJ$23)*$AH$23)),IF(Calculator!$O$6="DUALBASE",SUM((((F24/100)*$AJ$22)*$AH$22))+(((((F24/100)*$AJ$22)*$AN$22)*$AH$22)*Calculator!$G$12)-((((F24/100)*$AJ$22)*$AN$22)*$AH$22)+((((F24/100)*$AJ$23)*$AH$23)),IF(Calculator!$O$6="DUALELEMENTS",SUM((((F24/100)*$AJ$22)*$AH$22))+(((((F24/100)*$AJ$22)*$AN$22)*$AH$22)*Calculator!$G$13)-((((F24/100)*$AJ$22)*$AN$22)*$AH$22)+((((F24/100)*$AJ$23)*$AH$23)),IF(Calculator!$O$6="DUALSPECTRUM",SUM((((F24/100)*$AJ$22)*$AH$22))+(((((F24/100)*$AJ$22)*$AN$22)*$AH$22)*Calculator!$G$15)-((((F24/100)*$AJ$22)*$AN$22)*$AH$22)+((((F24/100)*$AJ$23)*$AH$23)),IF(Calculator!$O$6="DUALHOMESTEAD",SUM((((F24/100)*$AJ$22)*$AH$22))+(((((F24/100)*$AJ$22)*$AN$22)*$AH$22)*Calculator!$G$14)-((((F24/100)*$AJ$22)*$AN$22)*$AH$22)+((((F24/100)*$AJ$23)*$AH$23)),IF(Calculator!$O$6="DUALBAND A",SUM((((F24/100)*$AJ$22)*$AH$22))+(((((F24/100)*$AJ$22)*$AN$22)*$AH$22)*Calculator!$G$16)-((((F24/100)*$AJ$22)*$AN$22)*$AH$22)+((((F24/100)*$AJ$23)*$AH$23)),IF(Calculator!$O$6="DUALBAND B",SUM((((F24/100)*$AJ$22)*$AH$22))+(((((F24/100)*$AJ$22)*$AN$22)*$AH$22)*Calculator!$G$17)-((((F24/100)*$AJ$22)*$AN$22)*$AH$22)+((((F24/100)*$AJ$23)*$AH$23)),IF(Calculator!$O$6="DUALBAND C",SUM((((F24/100)*$AJ$22)*$AH$22))+(((((F24/100)*$AJ$22)*$AN$22)*$AH$22)*Calculator!$G$18)-((((F24/100)*$AJ$22)*$AN$22)*$AH$22)+((((F24/100)*$AJ$23)*$AH$23)),IF(Calculator!$O$6="DUALBAND D",SUM((((F24/100)*$AJ$22)*$AH$22))+(((((F24/100)*$AJ$22)*$AN$22)*$AH$22)*Calculator!$G$19)-((((F24/100)*$AJ$22)*$AN$22)*$AH$22)+((((F24/100)*$AJ$23)*$AH$23)),IF(Calculator!$O$6="DUALURBANE",SUM((((F24/100)*$AJ$22)*$AH$22))+(((((F24/100)*$AJ$22)*$AN$22)*$AH$22)*Calculator!$G$20)-((((F24/100)*$AJ$22)*$AN$22)*$AH$22)+((((F24/100)*$AJ$23)*$AH$23)),IF(Calculator!$O$6="DUALSILVERANOD",SUM((((F24/100)*$AJ$22)*$AH$22))+(((((F24/100)*$AJ$22)*$AN$22)*$AH$22)*Calculator!$G$21)-((((F24/100)*$AJ$22)*$AN$22)*$AH$22)+((((F24/100)*$AJ$23)*$AH$23)),IF(Calculator!$O$6="DUALANOD",SUM((((F24/100)*$AJ$22)*$AH$22))+(((((F24/100)*$AJ$22)*$AN$22)*$AH$22)*Calculator!$G$22)-((((F24/100)*$AJ$22)*$AN$22)*$AH$22)+((((F24/100)*$AJ$23)*$AH$23))))))))))))))))))))))))</f>
        <v>448.89133276367181</v>
      </c>
      <c r="V24" s="2">
        <f>IF(Calculator!$O$6="SINGLEBASE",SUM((((G24/100)*$AJ$22)*$AH$22))+((((G24/100)*$AJ$23)*$AH$23)),IF(Calculator!$O$6="SINGLEELEMENTS",SUM((((G24/100)*$AJ$22)*$AH$22))+(((((G24/100)*$AJ$22)*$AN$22)*$AH$22)*Calculator!$G$2)-((((G24/100)*$AJ$22)*$AN$22)*$AH$22)+((((G24/100)*$AJ$23)*$AH$23)),IF(Calculator!$O$6="SINGLESPECTRUM",SUM((((G24/100)*$AJ$22)*$AH$22))+(((((G24/100)*$AJ$22)*$AN$22)*$AH$22)*Calculator!$G$4)-((((G24/100)*$AJ$22)*$AN$22)*$AH$22)+((((G24/100)*$AJ$23)*$AH$23)),IF(Calculator!$O$6="SINGLEHOMESTEAD",SUM((((G24/100)*$AJ$22)*$AH$22))+(((((G24/100)*$AJ$22)*$AN$22)*$AH$22)*Calculator!$G$3)-((((G24/100)*$AJ$22)*$AN$22)*$AH$22)+((((G24/100)*$AJ$23)*$AH$23)),IF(Calculator!$O$6="SINGLEBAND A",SUM((((G24/100)*$AJ$22)*$AH$22))+(((((G24/100)*$AJ$22)*$AN$22)*$AH$22)*Calculator!$G$5)-((((G24/100)*$AJ$22)*$AN$22)*$AH$22)+((((G24/100)*$AJ$23)*$AH$23)),IF(Calculator!$O$6="SINGLEBAND B",SUM((((G24/100)*$AJ$22)*$AH$22))+(((((G24/100)*$AJ$22)*$AN$22)*$AH$22)*Calculator!$G$6)-((((G24/100)*$AJ$22)*$AN$22)*$AH$22)+((((G24/100)*$AJ$23)*$AH$23)),IF(Calculator!$O$6="SINGLEBAND C",SUM((((G24/100)*$AJ$22)*$AH$22))+(((((G24/100)*$AJ$22)*$AN$22)*$AH$22)*Calculator!$G$7)-((((G24/100)*$AJ$22)*$AN$22)*$AH$22)+((((G24/100)*$AJ$23)*$AH$23)),IF(Calculator!$O$6="SINGLEBAND D",SUM((((G24/100)*$AJ$22)*$AH$22))+(((((G24/100)*$AJ$22)*$AN$22)*$AH$22)*Calculator!$G$8)-((((G24/100)*$AJ$22)*$AN$22)*$AH$22)+((((G24/100)*$AJ$23)*$AH$23)),IF(Calculator!$O$6="SINGLEURBANE",SUM((((G24/100)*$AJ$22)*$AH$22))+(((((G24/100)*$AJ$22)*$AN$22)*$AH$22)*Calculator!$G$9)-((((G24/100)*$AJ$22)*$AN$22)*$AH$22)+((((G24/100)*$AJ$23)*$AH$23)),IF(Calculator!$O$6="SINGLESILVERANOD",SUM((((G24/100)*$AJ$22)*$AH$22))+(((((G24/100)*$AJ$22)*$AN$22)*$AH$22)*Calculator!$G$10)-((((G24/100)*$AJ$22)*$AN$22)*$AH$22)+((((G24/100)*$AJ$23)*$AH$23)),IF(Calculator!$O$6="SINGLEANOD",SUM((((G24/100)*$AJ$22)*$AH$22))+(((((G24/100)*$AJ$22)*$AN$22)*$AH$22)*Calculator!$G$11)-((((G24/100)*$AJ$22)*$AN$22)*$AH$22)+((((G24/100)*$AJ$23)*$AH$23)),IF(Calculator!$O$6="DUALBASE",SUM((((G24/100)*$AJ$22)*$AH$22))+(((((G24/100)*$AJ$22)*$AN$22)*$AH$22)*Calculator!$G$12)-((((G24/100)*$AJ$22)*$AN$22)*$AH$22)+((((G24/100)*$AJ$23)*$AH$23)),IF(Calculator!$O$6="DUALELEMENTS",SUM((((G24/100)*$AJ$22)*$AH$22))+(((((G24/100)*$AJ$22)*$AN$22)*$AH$22)*Calculator!$G$13)-((((G24/100)*$AJ$22)*$AN$22)*$AH$22)+((((G24/100)*$AJ$23)*$AH$23)),IF(Calculator!$O$6="DUALSPECTRUM",SUM((((G24/100)*$AJ$22)*$AH$22))+(((((G24/100)*$AJ$22)*$AN$22)*$AH$22)*Calculator!$G$15)-((((G24/100)*$AJ$22)*$AN$22)*$AH$22)+((((G24/100)*$AJ$23)*$AH$23)),IF(Calculator!$O$6="DUALHOMESTEAD",SUM((((G24/100)*$AJ$22)*$AH$22))+(((((G24/100)*$AJ$22)*$AN$22)*$AH$22)*Calculator!$G$14)-((((G24/100)*$AJ$22)*$AN$22)*$AH$22)+((((G24/100)*$AJ$23)*$AH$23)),IF(Calculator!$O$6="DUALBAND A",SUM((((G24/100)*$AJ$22)*$AH$22))+(((((G24/100)*$AJ$22)*$AN$22)*$AH$22)*Calculator!$G$16)-((((G24/100)*$AJ$22)*$AN$22)*$AH$22)+((((G24/100)*$AJ$23)*$AH$23)),IF(Calculator!$O$6="DUALBAND B",SUM((((G24/100)*$AJ$22)*$AH$22))+(((((G24/100)*$AJ$22)*$AN$22)*$AH$22)*Calculator!$G$17)-((((G24/100)*$AJ$22)*$AN$22)*$AH$22)+((((G24/100)*$AJ$23)*$AH$23)),IF(Calculator!$O$6="DUALBAND C",SUM((((G24/100)*$AJ$22)*$AH$22))+(((((G24/100)*$AJ$22)*$AN$22)*$AH$22)*Calculator!$G$18)-((((G24/100)*$AJ$22)*$AN$22)*$AH$22)+((((G24/100)*$AJ$23)*$AH$23)),IF(Calculator!$O$6="DUALBAND D",SUM((((G24/100)*$AJ$22)*$AH$22))+(((((G24/100)*$AJ$22)*$AN$22)*$AH$22)*Calculator!$G$19)-((((G24/100)*$AJ$22)*$AN$22)*$AH$22)+((((G24/100)*$AJ$23)*$AH$23)),IF(Calculator!$O$6="DUALURBANE",SUM((((G24/100)*$AJ$22)*$AH$22))+(((((G24/100)*$AJ$22)*$AN$22)*$AH$22)*Calculator!$G$20)-((((G24/100)*$AJ$22)*$AN$22)*$AH$22)+((((G24/100)*$AJ$23)*$AH$23)),IF(Calculator!$O$6="DUALSILVERANOD",SUM((((G24/100)*$AJ$22)*$AH$22))+(((((G24/100)*$AJ$22)*$AN$22)*$AH$22)*Calculator!$G$21)-((((G24/100)*$AJ$22)*$AN$22)*$AH$22)+((((G24/100)*$AJ$23)*$AH$23)),IF(Calculator!$O$6="DUALANOD",SUM((((G24/100)*$AJ$22)*$AH$22))+(((((G24/100)*$AJ$22)*$AN$22)*$AH$22)*Calculator!$G$22)-((((G24/100)*$AJ$22)*$AN$22)*$AH$22)+((((G24/100)*$AJ$23)*$AH$23))))))))))))))))))))))))</f>
        <v>456.27780657958976</v>
      </c>
      <c r="W24" s="2">
        <f>IF(Calculator!$O$6="SINGLEBASE",SUM((((H24/100)*$AJ$22)*$AH$22))+((((H24/100)*$AJ$23)*$AH$23)),IF(Calculator!$O$6="SINGLEELEMENTS",SUM((((H24/100)*$AJ$22)*$AH$22))+(((((H24/100)*$AJ$22)*$AN$22)*$AH$22)*Calculator!$G$2)-((((H24/100)*$AJ$22)*$AN$22)*$AH$22)+((((H24/100)*$AJ$23)*$AH$23)),IF(Calculator!$O$6="SINGLESPECTRUM",SUM((((H24/100)*$AJ$22)*$AH$22))+(((((H24/100)*$AJ$22)*$AN$22)*$AH$22)*Calculator!$G$4)-((((H24/100)*$AJ$22)*$AN$22)*$AH$22)+((((H24/100)*$AJ$23)*$AH$23)),IF(Calculator!$O$6="SINGLEHOMESTEAD",SUM((((H24/100)*$AJ$22)*$AH$22))+(((((H24/100)*$AJ$22)*$AN$22)*$AH$22)*Calculator!$G$3)-((((H24/100)*$AJ$22)*$AN$22)*$AH$22)+((((H24/100)*$AJ$23)*$AH$23)),IF(Calculator!$O$6="SINGLEBAND A",SUM((((H24/100)*$AJ$22)*$AH$22))+(((((H24/100)*$AJ$22)*$AN$22)*$AH$22)*Calculator!$G$5)-((((H24/100)*$AJ$22)*$AN$22)*$AH$22)+((((H24/100)*$AJ$23)*$AH$23)),IF(Calculator!$O$6="SINGLEBAND B",SUM((((H24/100)*$AJ$22)*$AH$22))+(((((H24/100)*$AJ$22)*$AN$22)*$AH$22)*Calculator!$G$6)-((((H24/100)*$AJ$22)*$AN$22)*$AH$22)+((((H24/100)*$AJ$23)*$AH$23)),IF(Calculator!$O$6="SINGLEBAND C",SUM((((H24/100)*$AJ$22)*$AH$22))+(((((H24/100)*$AJ$22)*$AN$22)*$AH$22)*Calculator!$G$7)-((((H24/100)*$AJ$22)*$AN$22)*$AH$22)+((((H24/100)*$AJ$23)*$AH$23)),IF(Calculator!$O$6="SINGLEBAND D",SUM((((H24/100)*$AJ$22)*$AH$22))+(((((H24/100)*$AJ$22)*$AN$22)*$AH$22)*Calculator!$G$8)-((((H24/100)*$AJ$22)*$AN$22)*$AH$22)+((((H24/100)*$AJ$23)*$AH$23)),IF(Calculator!$O$6="SINGLEURBANE",SUM((((H24/100)*$AJ$22)*$AH$22))+(((((H24/100)*$AJ$22)*$AN$22)*$AH$22)*Calculator!$G$9)-((((H24/100)*$AJ$22)*$AN$22)*$AH$22)+((((H24/100)*$AJ$23)*$AH$23)),IF(Calculator!$O$6="SINGLESILVERANOD",SUM((((H24/100)*$AJ$22)*$AH$22))+(((((H24/100)*$AJ$22)*$AN$22)*$AH$22)*Calculator!$G$10)-((((H24/100)*$AJ$22)*$AN$22)*$AH$22)+((((H24/100)*$AJ$23)*$AH$23)),IF(Calculator!$O$6="SINGLEANOD",SUM((((H24/100)*$AJ$22)*$AH$22))+(((((H24/100)*$AJ$22)*$AN$22)*$AH$22)*Calculator!$G$11)-((((H24/100)*$AJ$22)*$AN$22)*$AH$22)+((((H24/100)*$AJ$23)*$AH$23)),IF(Calculator!$O$6="DUALBASE",SUM((((H24/100)*$AJ$22)*$AH$22))+(((((H24/100)*$AJ$22)*$AN$22)*$AH$22)*Calculator!$G$12)-((((H24/100)*$AJ$22)*$AN$22)*$AH$22)+((((H24/100)*$AJ$23)*$AH$23)),IF(Calculator!$O$6="DUALELEMENTS",SUM((((H24/100)*$AJ$22)*$AH$22))+(((((H24/100)*$AJ$22)*$AN$22)*$AH$22)*Calculator!$G$13)-((((H24/100)*$AJ$22)*$AN$22)*$AH$22)+((((H24/100)*$AJ$23)*$AH$23)),IF(Calculator!$O$6="DUALSPECTRUM",SUM((((H24/100)*$AJ$22)*$AH$22))+(((((H24/100)*$AJ$22)*$AN$22)*$AH$22)*Calculator!$G$15)-((((H24/100)*$AJ$22)*$AN$22)*$AH$22)+((((H24/100)*$AJ$23)*$AH$23)),IF(Calculator!$O$6="DUALHOMESTEAD",SUM((((H24/100)*$AJ$22)*$AH$22))+(((((H24/100)*$AJ$22)*$AN$22)*$AH$22)*Calculator!$G$14)-((((H24/100)*$AJ$22)*$AN$22)*$AH$22)+((((H24/100)*$AJ$23)*$AH$23)),IF(Calculator!$O$6="DUALBAND A",SUM((((H24/100)*$AJ$22)*$AH$22))+(((((H24/100)*$AJ$22)*$AN$22)*$AH$22)*Calculator!$G$16)-((((H24/100)*$AJ$22)*$AN$22)*$AH$22)+((((H24/100)*$AJ$23)*$AH$23)),IF(Calculator!$O$6="DUALBAND B",SUM((((H24/100)*$AJ$22)*$AH$22))+(((((H24/100)*$AJ$22)*$AN$22)*$AH$22)*Calculator!$G$17)-((((H24/100)*$AJ$22)*$AN$22)*$AH$22)+((((H24/100)*$AJ$23)*$AH$23)),IF(Calculator!$O$6="DUALBAND C",SUM((((H24/100)*$AJ$22)*$AH$22))+(((((H24/100)*$AJ$22)*$AN$22)*$AH$22)*Calculator!$G$18)-((((H24/100)*$AJ$22)*$AN$22)*$AH$22)+((((H24/100)*$AJ$23)*$AH$23)),IF(Calculator!$O$6="DUALBAND D",SUM((((H24/100)*$AJ$22)*$AH$22))+(((((H24/100)*$AJ$22)*$AN$22)*$AH$22)*Calculator!$G$19)-((((H24/100)*$AJ$22)*$AN$22)*$AH$22)+((((H24/100)*$AJ$23)*$AH$23)),IF(Calculator!$O$6="DUALURBANE",SUM((((H24/100)*$AJ$22)*$AH$22))+(((((H24/100)*$AJ$22)*$AN$22)*$AH$22)*Calculator!$G$20)-((((H24/100)*$AJ$22)*$AN$22)*$AH$22)+((((H24/100)*$AJ$23)*$AH$23)),IF(Calculator!$O$6="DUALSILVERANOD",SUM((((H24/100)*$AJ$22)*$AH$22))+(((((H24/100)*$AJ$22)*$AN$22)*$AH$22)*Calculator!$G$21)-((((H24/100)*$AJ$22)*$AN$22)*$AH$22)+((((H24/100)*$AJ$23)*$AH$23)),IF(Calculator!$O$6="DUALANOD",SUM((((H24/100)*$AJ$22)*$AH$22))+(((((H24/100)*$AJ$22)*$AN$22)*$AH$22)*Calculator!$G$22)-((((H24/100)*$AJ$22)*$AN$22)*$AH$22)+((((H24/100)*$AJ$23)*$AH$23))))))))))))))))))))))))</f>
        <v>463.66428039550777</v>
      </c>
      <c r="X24" s="2">
        <f>IF(Calculator!$O$6="SINGLEBASE",SUM((((I24/100)*$AJ$22)*$AH$22))+((((I24/100)*$AJ$23)*$AH$23)),IF(Calculator!$O$6="SINGLEELEMENTS",SUM((((I24/100)*$AJ$22)*$AH$22))+(((((I24/100)*$AJ$22)*$AN$22)*$AH$22)*Calculator!$G$2)-((((I24/100)*$AJ$22)*$AN$22)*$AH$22)+((((I24/100)*$AJ$23)*$AH$23)),IF(Calculator!$O$6="SINGLESPECTRUM",SUM((((I24/100)*$AJ$22)*$AH$22))+(((((I24/100)*$AJ$22)*$AN$22)*$AH$22)*Calculator!$G$4)-((((I24/100)*$AJ$22)*$AN$22)*$AH$22)+((((I24/100)*$AJ$23)*$AH$23)),IF(Calculator!$O$6="SINGLEHOMESTEAD",SUM((((I24/100)*$AJ$22)*$AH$22))+(((((I24/100)*$AJ$22)*$AN$22)*$AH$22)*Calculator!$G$3)-((((I24/100)*$AJ$22)*$AN$22)*$AH$22)+((((I24/100)*$AJ$23)*$AH$23)),IF(Calculator!$O$6="SINGLEBAND A",SUM((((I24/100)*$AJ$22)*$AH$22))+(((((I24/100)*$AJ$22)*$AN$22)*$AH$22)*Calculator!$G$5)-((((I24/100)*$AJ$22)*$AN$22)*$AH$22)+((((I24/100)*$AJ$23)*$AH$23)),IF(Calculator!$O$6="SINGLEBAND B",SUM((((I24/100)*$AJ$22)*$AH$22))+(((((I24/100)*$AJ$22)*$AN$22)*$AH$22)*Calculator!$G$6)-((((I24/100)*$AJ$22)*$AN$22)*$AH$22)+((((I24/100)*$AJ$23)*$AH$23)),IF(Calculator!$O$6="SINGLEBAND C",SUM((((I24/100)*$AJ$22)*$AH$22))+(((((I24/100)*$AJ$22)*$AN$22)*$AH$22)*Calculator!$G$7)-((((I24/100)*$AJ$22)*$AN$22)*$AH$22)+((((I24/100)*$AJ$23)*$AH$23)),IF(Calculator!$O$6="SINGLEBAND D",SUM((((I24/100)*$AJ$22)*$AH$22))+(((((I24/100)*$AJ$22)*$AN$22)*$AH$22)*Calculator!$G$8)-((((I24/100)*$AJ$22)*$AN$22)*$AH$22)+((((I24/100)*$AJ$23)*$AH$23)),IF(Calculator!$O$6="SINGLEURBANE",SUM((((I24/100)*$AJ$22)*$AH$22))+(((((I24/100)*$AJ$22)*$AN$22)*$AH$22)*Calculator!$G$9)-((((I24/100)*$AJ$22)*$AN$22)*$AH$22)+((((I24/100)*$AJ$23)*$AH$23)),IF(Calculator!$O$6="SINGLESILVERANOD",SUM((((I24/100)*$AJ$22)*$AH$22))+(((((I24/100)*$AJ$22)*$AN$22)*$AH$22)*Calculator!$G$10)-((((I24/100)*$AJ$22)*$AN$22)*$AH$22)+((((I24/100)*$AJ$23)*$AH$23)),IF(Calculator!$O$6="SINGLEANOD",SUM((((I24/100)*$AJ$22)*$AH$22))+(((((I24/100)*$AJ$22)*$AN$22)*$AH$22)*Calculator!$G$11)-((((I24/100)*$AJ$22)*$AN$22)*$AH$22)+((((I24/100)*$AJ$23)*$AH$23)),IF(Calculator!$O$6="DUALBASE",SUM((((I24/100)*$AJ$22)*$AH$22))+(((((I24/100)*$AJ$22)*$AN$22)*$AH$22)*Calculator!$G$12)-((((I24/100)*$AJ$22)*$AN$22)*$AH$22)+((((I24/100)*$AJ$23)*$AH$23)),IF(Calculator!$O$6="DUALELEMENTS",SUM((((I24/100)*$AJ$22)*$AH$22))+(((((I24/100)*$AJ$22)*$AN$22)*$AH$22)*Calculator!$G$13)-((((I24/100)*$AJ$22)*$AN$22)*$AH$22)+((((I24/100)*$AJ$23)*$AH$23)),IF(Calculator!$O$6="DUALSPECTRUM",SUM((((I24/100)*$AJ$22)*$AH$22))+(((((I24/100)*$AJ$22)*$AN$22)*$AH$22)*Calculator!$G$15)-((((I24/100)*$AJ$22)*$AN$22)*$AH$22)+((((I24/100)*$AJ$23)*$AH$23)),IF(Calculator!$O$6="DUALHOMESTEAD",SUM((((I24/100)*$AJ$22)*$AH$22))+(((((I24/100)*$AJ$22)*$AN$22)*$AH$22)*Calculator!$G$14)-((((I24/100)*$AJ$22)*$AN$22)*$AH$22)+((((I24/100)*$AJ$23)*$AH$23)),IF(Calculator!$O$6="DUALBAND A",SUM((((I24/100)*$AJ$22)*$AH$22))+(((((I24/100)*$AJ$22)*$AN$22)*$AH$22)*Calculator!$G$16)-((((I24/100)*$AJ$22)*$AN$22)*$AH$22)+((((I24/100)*$AJ$23)*$AH$23)),IF(Calculator!$O$6="DUALBAND B",SUM((((I24/100)*$AJ$22)*$AH$22))+(((((I24/100)*$AJ$22)*$AN$22)*$AH$22)*Calculator!$G$17)-((((I24/100)*$AJ$22)*$AN$22)*$AH$22)+((((I24/100)*$AJ$23)*$AH$23)),IF(Calculator!$O$6="DUALBAND C",SUM((((I24/100)*$AJ$22)*$AH$22))+(((((I24/100)*$AJ$22)*$AN$22)*$AH$22)*Calculator!$G$18)-((((I24/100)*$AJ$22)*$AN$22)*$AH$22)+((((I24/100)*$AJ$23)*$AH$23)),IF(Calculator!$O$6="DUALBAND D",SUM((((I24/100)*$AJ$22)*$AH$22))+(((((I24/100)*$AJ$22)*$AN$22)*$AH$22)*Calculator!$G$19)-((((I24/100)*$AJ$22)*$AN$22)*$AH$22)+((((I24/100)*$AJ$23)*$AH$23)),IF(Calculator!$O$6="DUALURBANE",SUM((((I24/100)*$AJ$22)*$AH$22))+(((((I24/100)*$AJ$22)*$AN$22)*$AH$22)*Calculator!$G$20)-((((I24/100)*$AJ$22)*$AN$22)*$AH$22)+((((I24/100)*$AJ$23)*$AH$23)),IF(Calculator!$O$6="DUALSILVERANOD",SUM((((I24/100)*$AJ$22)*$AH$22))+(((((I24/100)*$AJ$22)*$AN$22)*$AH$22)*Calculator!$G$21)-((((I24/100)*$AJ$22)*$AN$22)*$AH$22)+((((I24/100)*$AJ$23)*$AH$23)),IF(Calculator!$O$6="DUALANOD",SUM((((I24/100)*$AJ$22)*$AH$22))+(((((I24/100)*$AJ$22)*$AN$22)*$AH$22)*Calculator!$G$22)-((((I24/100)*$AJ$22)*$AN$22)*$AH$22)+((((I24/100)*$AJ$23)*$AH$23))))))))))))))))))))))))</f>
        <v>471.05080651245112</v>
      </c>
      <c r="Y24" s="2">
        <f>IF(Calculator!$O$6="SINGLEBASE",SUM((((J24/100)*$AJ$22)*$AH$22))+((((J24/100)*$AJ$23)*$AH$23)),IF(Calculator!$O$6="SINGLEELEMENTS",SUM((((J24/100)*$AJ$22)*$AH$22))+(((((J24/100)*$AJ$22)*$AN$22)*$AH$22)*Calculator!$G$2)-((((J24/100)*$AJ$22)*$AN$22)*$AH$22)+((((J24/100)*$AJ$23)*$AH$23)),IF(Calculator!$O$6="SINGLESPECTRUM",SUM((((J24/100)*$AJ$22)*$AH$22))+(((((J24/100)*$AJ$22)*$AN$22)*$AH$22)*Calculator!$G$4)-((((J24/100)*$AJ$22)*$AN$22)*$AH$22)+((((J24/100)*$AJ$23)*$AH$23)),IF(Calculator!$O$6="SINGLEHOMESTEAD",SUM((((J24/100)*$AJ$22)*$AH$22))+(((((J24/100)*$AJ$22)*$AN$22)*$AH$22)*Calculator!$G$3)-((((J24/100)*$AJ$22)*$AN$22)*$AH$22)+((((J24/100)*$AJ$23)*$AH$23)),IF(Calculator!$O$6="SINGLEBAND A",SUM((((J24/100)*$AJ$22)*$AH$22))+(((((J24/100)*$AJ$22)*$AN$22)*$AH$22)*Calculator!$G$5)-((((J24/100)*$AJ$22)*$AN$22)*$AH$22)+((((J24/100)*$AJ$23)*$AH$23)),IF(Calculator!$O$6="SINGLEBAND B",SUM((((J24/100)*$AJ$22)*$AH$22))+(((((J24/100)*$AJ$22)*$AN$22)*$AH$22)*Calculator!$G$6)-((((J24/100)*$AJ$22)*$AN$22)*$AH$22)+((((J24/100)*$AJ$23)*$AH$23)),IF(Calculator!$O$6="SINGLEBAND C",SUM((((J24/100)*$AJ$22)*$AH$22))+(((((J24/100)*$AJ$22)*$AN$22)*$AH$22)*Calculator!$G$7)-((((J24/100)*$AJ$22)*$AN$22)*$AH$22)+((((J24/100)*$AJ$23)*$AH$23)),IF(Calculator!$O$6="SINGLEBAND D",SUM((((J24/100)*$AJ$22)*$AH$22))+(((((J24/100)*$AJ$22)*$AN$22)*$AH$22)*Calculator!$G$8)-((((J24/100)*$AJ$22)*$AN$22)*$AH$22)+((((J24/100)*$AJ$23)*$AH$23)),IF(Calculator!$O$6="SINGLEURBANE",SUM((((J24/100)*$AJ$22)*$AH$22))+(((((J24/100)*$AJ$22)*$AN$22)*$AH$22)*Calculator!$G$9)-((((J24/100)*$AJ$22)*$AN$22)*$AH$22)+((((J24/100)*$AJ$23)*$AH$23)),IF(Calculator!$O$6="SINGLESILVERANOD",SUM((((J24/100)*$AJ$22)*$AH$22))+(((((J24/100)*$AJ$22)*$AN$22)*$AH$22)*Calculator!$G$10)-((((J24/100)*$AJ$22)*$AN$22)*$AH$22)+((((J24/100)*$AJ$23)*$AH$23)),IF(Calculator!$O$6="SINGLEANOD",SUM((((J24/100)*$AJ$22)*$AH$22))+(((((J24/100)*$AJ$22)*$AN$22)*$AH$22)*Calculator!$G$11)-((((J24/100)*$AJ$22)*$AN$22)*$AH$22)+((((J24/100)*$AJ$23)*$AH$23)),IF(Calculator!$O$6="DUALBASE",SUM((((J24/100)*$AJ$22)*$AH$22))+(((((J24/100)*$AJ$22)*$AN$22)*$AH$22)*Calculator!$G$12)-((((J24/100)*$AJ$22)*$AN$22)*$AH$22)+((((J24/100)*$AJ$23)*$AH$23)),IF(Calculator!$O$6="DUALELEMENTS",SUM((((J24/100)*$AJ$22)*$AH$22))+(((((J24/100)*$AJ$22)*$AN$22)*$AH$22)*Calculator!$G$13)-((((J24/100)*$AJ$22)*$AN$22)*$AH$22)+((((J24/100)*$AJ$23)*$AH$23)),IF(Calculator!$O$6="DUALSPECTRUM",SUM((((J24/100)*$AJ$22)*$AH$22))+(((((J24/100)*$AJ$22)*$AN$22)*$AH$22)*Calculator!$G$15)-((((J24/100)*$AJ$22)*$AN$22)*$AH$22)+((((J24/100)*$AJ$23)*$AH$23)),IF(Calculator!$O$6="DUALHOMESTEAD",SUM((((J24/100)*$AJ$22)*$AH$22))+(((((J24/100)*$AJ$22)*$AN$22)*$AH$22)*Calculator!$G$14)-((((J24/100)*$AJ$22)*$AN$22)*$AH$22)+((((J24/100)*$AJ$23)*$AH$23)),IF(Calculator!$O$6="DUALBAND A",SUM((((J24/100)*$AJ$22)*$AH$22))+(((((J24/100)*$AJ$22)*$AN$22)*$AH$22)*Calculator!$G$16)-((((J24/100)*$AJ$22)*$AN$22)*$AH$22)+((((J24/100)*$AJ$23)*$AH$23)),IF(Calculator!$O$6="DUALBAND B",SUM((((J24/100)*$AJ$22)*$AH$22))+(((((J24/100)*$AJ$22)*$AN$22)*$AH$22)*Calculator!$G$17)-((((J24/100)*$AJ$22)*$AN$22)*$AH$22)+((((J24/100)*$AJ$23)*$AH$23)),IF(Calculator!$O$6="DUALBAND C",SUM((((J24/100)*$AJ$22)*$AH$22))+(((((J24/100)*$AJ$22)*$AN$22)*$AH$22)*Calculator!$G$18)-((((J24/100)*$AJ$22)*$AN$22)*$AH$22)+((((J24/100)*$AJ$23)*$AH$23)),IF(Calculator!$O$6="DUALBAND D",SUM((((J24/100)*$AJ$22)*$AH$22))+(((((J24/100)*$AJ$22)*$AN$22)*$AH$22)*Calculator!$G$19)-((((J24/100)*$AJ$22)*$AN$22)*$AH$22)+((((J24/100)*$AJ$23)*$AH$23)),IF(Calculator!$O$6="DUALURBANE",SUM((((J24/100)*$AJ$22)*$AH$22))+(((((J24/100)*$AJ$22)*$AN$22)*$AH$22)*Calculator!$G$20)-((((J24/100)*$AJ$22)*$AN$22)*$AH$22)+((((J24/100)*$AJ$23)*$AH$23)),IF(Calculator!$O$6="DUALSILVERANOD",SUM((((J24/100)*$AJ$22)*$AH$22))+(((((J24/100)*$AJ$22)*$AN$22)*$AH$22)*Calculator!$G$21)-((((J24/100)*$AJ$22)*$AN$22)*$AH$22)+((((J24/100)*$AJ$23)*$AH$23)),IF(Calculator!$O$6="DUALANOD",SUM((((J24/100)*$AJ$22)*$AH$22))+(((((J24/100)*$AJ$22)*$AN$22)*$AH$22)*Calculator!$G$22)-((((J24/100)*$AJ$22)*$AN$22)*$AH$22)+((((J24/100)*$AJ$23)*$AH$23))))))))))))))))))))))))</f>
        <v>478.43728032836907</v>
      </c>
      <c r="Z24" s="2">
        <f>IF(Calculator!$O$6="SINGLEBASE",SUM((((K24/100)*$AJ$22)*$AH$22))+((((K24/100)*$AJ$23)*$AH$23)),IF(Calculator!$O$6="SINGLEELEMENTS",SUM((((K24/100)*$AJ$22)*$AH$22))+(((((K24/100)*$AJ$22)*$AN$22)*$AH$22)*Calculator!$G$2)-((((K24/100)*$AJ$22)*$AN$22)*$AH$22)+((((K24/100)*$AJ$23)*$AH$23)),IF(Calculator!$O$6="SINGLESPECTRUM",SUM((((K24/100)*$AJ$22)*$AH$22))+(((((K24/100)*$AJ$22)*$AN$22)*$AH$22)*Calculator!$G$4)-((((K24/100)*$AJ$22)*$AN$22)*$AH$22)+((((K24/100)*$AJ$23)*$AH$23)),IF(Calculator!$O$6="SINGLEHOMESTEAD",SUM((((K24/100)*$AJ$22)*$AH$22))+(((((K24/100)*$AJ$22)*$AN$22)*$AH$22)*Calculator!$G$3)-((((K24/100)*$AJ$22)*$AN$22)*$AH$22)+((((K24/100)*$AJ$23)*$AH$23)),IF(Calculator!$O$6="SINGLEBAND A",SUM((((K24/100)*$AJ$22)*$AH$22))+(((((K24/100)*$AJ$22)*$AN$22)*$AH$22)*Calculator!$G$5)-((((K24/100)*$AJ$22)*$AN$22)*$AH$22)+((((K24/100)*$AJ$23)*$AH$23)),IF(Calculator!$O$6="SINGLEBAND B",SUM((((K24/100)*$AJ$22)*$AH$22))+(((((K24/100)*$AJ$22)*$AN$22)*$AH$22)*Calculator!$G$6)-((((K24/100)*$AJ$22)*$AN$22)*$AH$22)+((((K24/100)*$AJ$23)*$AH$23)),IF(Calculator!$O$6="SINGLEBAND C",SUM((((K24/100)*$AJ$22)*$AH$22))+(((((K24/100)*$AJ$22)*$AN$22)*$AH$22)*Calculator!$G$7)-((((K24/100)*$AJ$22)*$AN$22)*$AH$22)+((((K24/100)*$AJ$23)*$AH$23)),IF(Calculator!$O$6="SINGLEBAND D",SUM((((K24/100)*$AJ$22)*$AH$22))+(((((K24/100)*$AJ$22)*$AN$22)*$AH$22)*Calculator!$G$8)-((((K24/100)*$AJ$22)*$AN$22)*$AH$22)+((((K24/100)*$AJ$23)*$AH$23)),IF(Calculator!$O$6="SINGLEURBANE",SUM((((K24/100)*$AJ$22)*$AH$22))+(((((K24/100)*$AJ$22)*$AN$22)*$AH$22)*Calculator!$G$9)-((((K24/100)*$AJ$22)*$AN$22)*$AH$22)+((((K24/100)*$AJ$23)*$AH$23)),IF(Calculator!$O$6="SINGLESILVERANOD",SUM((((K24/100)*$AJ$22)*$AH$22))+(((((K24/100)*$AJ$22)*$AN$22)*$AH$22)*Calculator!$G$10)-((((K24/100)*$AJ$22)*$AN$22)*$AH$22)+((((K24/100)*$AJ$23)*$AH$23)),IF(Calculator!$O$6="SINGLEANOD",SUM((((K24/100)*$AJ$22)*$AH$22))+(((((K24/100)*$AJ$22)*$AN$22)*$AH$22)*Calculator!$G$11)-((((K24/100)*$AJ$22)*$AN$22)*$AH$22)+((((K24/100)*$AJ$23)*$AH$23)),IF(Calculator!$O$6="DUALBASE",SUM((((K24/100)*$AJ$22)*$AH$22))+(((((K24/100)*$AJ$22)*$AN$22)*$AH$22)*Calculator!$G$12)-((((K24/100)*$AJ$22)*$AN$22)*$AH$22)+((((K24/100)*$AJ$23)*$AH$23)),IF(Calculator!$O$6="DUALELEMENTS",SUM((((K24/100)*$AJ$22)*$AH$22))+(((((K24/100)*$AJ$22)*$AN$22)*$AH$22)*Calculator!$G$13)-((((K24/100)*$AJ$22)*$AN$22)*$AH$22)+((((K24/100)*$AJ$23)*$AH$23)),IF(Calculator!$O$6="DUALSPECTRUM",SUM((((K24/100)*$AJ$22)*$AH$22))+(((((K24/100)*$AJ$22)*$AN$22)*$AH$22)*Calculator!$G$15)-((((K24/100)*$AJ$22)*$AN$22)*$AH$22)+((((K24/100)*$AJ$23)*$AH$23)),IF(Calculator!$O$6="DUALHOMESTEAD",SUM((((K24/100)*$AJ$22)*$AH$22))+(((((K24/100)*$AJ$22)*$AN$22)*$AH$22)*Calculator!$G$14)-((((K24/100)*$AJ$22)*$AN$22)*$AH$22)+((((K24/100)*$AJ$23)*$AH$23)),IF(Calculator!$O$6="DUALBAND A",SUM((((K24/100)*$AJ$22)*$AH$22))+(((((K24/100)*$AJ$22)*$AN$22)*$AH$22)*Calculator!$G$16)-((((K24/100)*$AJ$22)*$AN$22)*$AH$22)+((((K24/100)*$AJ$23)*$AH$23)),IF(Calculator!$O$6="DUALBAND B",SUM((((K24/100)*$AJ$22)*$AH$22))+(((((K24/100)*$AJ$22)*$AN$22)*$AH$22)*Calculator!$G$17)-((((K24/100)*$AJ$22)*$AN$22)*$AH$22)+((((K24/100)*$AJ$23)*$AH$23)),IF(Calculator!$O$6="DUALBAND C",SUM((((K24/100)*$AJ$22)*$AH$22))+(((((K24/100)*$AJ$22)*$AN$22)*$AH$22)*Calculator!$G$18)-((((K24/100)*$AJ$22)*$AN$22)*$AH$22)+((((K24/100)*$AJ$23)*$AH$23)),IF(Calculator!$O$6="DUALBAND D",SUM((((K24/100)*$AJ$22)*$AH$22))+(((((K24/100)*$AJ$22)*$AN$22)*$AH$22)*Calculator!$G$19)-((((K24/100)*$AJ$22)*$AN$22)*$AH$22)+((((K24/100)*$AJ$23)*$AH$23)),IF(Calculator!$O$6="DUALURBANE",SUM((((K24/100)*$AJ$22)*$AH$22))+(((((K24/100)*$AJ$22)*$AN$22)*$AH$22)*Calculator!$G$20)-((((K24/100)*$AJ$22)*$AN$22)*$AH$22)+((((K24/100)*$AJ$23)*$AH$23)),IF(Calculator!$O$6="DUALSILVERANOD",SUM((((K24/100)*$AJ$22)*$AH$22))+(((((K24/100)*$AJ$22)*$AN$22)*$AH$22)*Calculator!$G$21)-((((K24/100)*$AJ$22)*$AN$22)*$AH$22)+((((K24/100)*$AJ$23)*$AH$23)),IF(Calculator!$O$6="DUALANOD",SUM((((K24/100)*$AJ$22)*$AH$22))+(((((K24/100)*$AJ$22)*$AN$22)*$AH$22)*Calculator!$G$22)-((((K24/100)*$AJ$22)*$AN$22)*$AH$22)+((((K24/100)*$AJ$23)*$AH$23))))))))))))))))))))))))</f>
        <v>485.82375414428702</v>
      </c>
      <c r="AA24" s="2">
        <f>IF(Calculator!$O$6="SINGLEBASE",SUM((((L24/100)*$AJ$22)*$AH$22))+((((L24/100)*$AJ$23)*$AH$23)),IF(Calculator!$O$6="SINGLEELEMENTS",SUM((((L24/100)*$AJ$22)*$AH$22))+(((((L24/100)*$AJ$22)*$AN$22)*$AH$22)*Calculator!$G$2)-((((L24/100)*$AJ$22)*$AN$22)*$AH$22)+((((L24/100)*$AJ$23)*$AH$23)),IF(Calculator!$O$6="SINGLESPECTRUM",SUM((((L24/100)*$AJ$22)*$AH$22))+(((((L24/100)*$AJ$22)*$AN$22)*$AH$22)*Calculator!$G$4)-((((L24/100)*$AJ$22)*$AN$22)*$AH$22)+((((L24/100)*$AJ$23)*$AH$23)),IF(Calculator!$O$6="SINGLEHOMESTEAD",SUM((((L24/100)*$AJ$22)*$AH$22))+(((((L24/100)*$AJ$22)*$AN$22)*$AH$22)*Calculator!$G$3)-((((L24/100)*$AJ$22)*$AN$22)*$AH$22)+((((L24/100)*$AJ$23)*$AH$23)),IF(Calculator!$O$6="SINGLEBAND A",SUM((((L24/100)*$AJ$22)*$AH$22))+(((((L24/100)*$AJ$22)*$AN$22)*$AH$22)*Calculator!$G$5)-((((L24/100)*$AJ$22)*$AN$22)*$AH$22)+((((L24/100)*$AJ$23)*$AH$23)),IF(Calculator!$O$6="SINGLEBAND B",SUM((((L24/100)*$AJ$22)*$AH$22))+(((((L24/100)*$AJ$22)*$AN$22)*$AH$22)*Calculator!$G$6)-((((L24/100)*$AJ$22)*$AN$22)*$AH$22)+((((L24/100)*$AJ$23)*$AH$23)),IF(Calculator!$O$6="SINGLEBAND C",SUM((((L24/100)*$AJ$22)*$AH$22))+(((((L24/100)*$AJ$22)*$AN$22)*$AH$22)*Calculator!$G$7)-((((L24/100)*$AJ$22)*$AN$22)*$AH$22)+((((L24/100)*$AJ$23)*$AH$23)),IF(Calculator!$O$6="SINGLEBAND D",SUM((((L24/100)*$AJ$22)*$AH$22))+(((((L24/100)*$AJ$22)*$AN$22)*$AH$22)*Calculator!$G$8)-((((L24/100)*$AJ$22)*$AN$22)*$AH$22)+((((L24/100)*$AJ$23)*$AH$23)),IF(Calculator!$O$6="SINGLEURBANE",SUM((((L24/100)*$AJ$22)*$AH$22))+(((((L24/100)*$AJ$22)*$AN$22)*$AH$22)*Calculator!$G$9)-((((L24/100)*$AJ$22)*$AN$22)*$AH$22)+((((L24/100)*$AJ$23)*$AH$23)),IF(Calculator!$O$6="SINGLESILVERANOD",SUM((((L24/100)*$AJ$22)*$AH$22))+(((((L24/100)*$AJ$22)*$AN$22)*$AH$22)*Calculator!$G$10)-((((L24/100)*$AJ$22)*$AN$22)*$AH$22)+((((L24/100)*$AJ$23)*$AH$23)),IF(Calculator!$O$6="SINGLEANOD",SUM((((L24/100)*$AJ$22)*$AH$22))+(((((L24/100)*$AJ$22)*$AN$22)*$AH$22)*Calculator!$G$11)-((((L24/100)*$AJ$22)*$AN$22)*$AH$22)+((((L24/100)*$AJ$23)*$AH$23)),IF(Calculator!$O$6="DUALBASE",SUM((((L24/100)*$AJ$22)*$AH$22))+(((((L24/100)*$AJ$22)*$AN$22)*$AH$22)*Calculator!$G$12)-((((L24/100)*$AJ$22)*$AN$22)*$AH$22)+((((L24/100)*$AJ$23)*$AH$23)),IF(Calculator!$O$6="DUALELEMENTS",SUM((((L24/100)*$AJ$22)*$AH$22))+(((((L24/100)*$AJ$22)*$AN$22)*$AH$22)*Calculator!$G$13)-((((L24/100)*$AJ$22)*$AN$22)*$AH$22)+((((L24/100)*$AJ$23)*$AH$23)),IF(Calculator!$O$6="DUALSPECTRUM",SUM((((L24/100)*$AJ$22)*$AH$22))+(((((L24/100)*$AJ$22)*$AN$22)*$AH$22)*Calculator!$G$15)-((((L24/100)*$AJ$22)*$AN$22)*$AH$22)+((((L24/100)*$AJ$23)*$AH$23)),IF(Calculator!$O$6="DUALHOMESTEAD",SUM((((L24/100)*$AJ$22)*$AH$22))+(((((L24/100)*$AJ$22)*$AN$22)*$AH$22)*Calculator!$G$14)-((((L24/100)*$AJ$22)*$AN$22)*$AH$22)+((((L24/100)*$AJ$23)*$AH$23)),IF(Calculator!$O$6="DUALBAND A",SUM((((L24/100)*$AJ$22)*$AH$22))+(((((L24/100)*$AJ$22)*$AN$22)*$AH$22)*Calculator!$G$16)-((((L24/100)*$AJ$22)*$AN$22)*$AH$22)+((((L24/100)*$AJ$23)*$AH$23)),IF(Calculator!$O$6="DUALBAND B",SUM((((L24/100)*$AJ$22)*$AH$22))+(((((L24/100)*$AJ$22)*$AN$22)*$AH$22)*Calculator!$G$17)-((((L24/100)*$AJ$22)*$AN$22)*$AH$22)+((((L24/100)*$AJ$23)*$AH$23)),IF(Calculator!$O$6="DUALBAND C",SUM((((L24/100)*$AJ$22)*$AH$22))+(((((L24/100)*$AJ$22)*$AN$22)*$AH$22)*Calculator!$G$18)-((((L24/100)*$AJ$22)*$AN$22)*$AH$22)+((((L24/100)*$AJ$23)*$AH$23)),IF(Calculator!$O$6="DUALBAND D",SUM((((L24/100)*$AJ$22)*$AH$22))+(((((L24/100)*$AJ$22)*$AN$22)*$AH$22)*Calculator!$G$19)-((((L24/100)*$AJ$22)*$AN$22)*$AH$22)+((((L24/100)*$AJ$23)*$AH$23)),IF(Calculator!$O$6="DUALURBANE",SUM((((L24/100)*$AJ$22)*$AH$22))+(((((L24/100)*$AJ$22)*$AN$22)*$AH$22)*Calculator!$G$20)-((((L24/100)*$AJ$22)*$AN$22)*$AH$22)+((((L24/100)*$AJ$23)*$AH$23)),IF(Calculator!$O$6="DUALSILVERANOD",SUM((((L24/100)*$AJ$22)*$AH$22))+(((((L24/100)*$AJ$22)*$AN$22)*$AH$22)*Calculator!$G$21)-((((L24/100)*$AJ$22)*$AN$22)*$AH$22)+((((L24/100)*$AJ$23)*$AH$23)),IF(Calculator!$O$6="DUALANOD",SUM((((L24/100)*$AJ$22)*$AH$22))+(((((L24/100)*$AJ$22)*$AN$22)*$AH$22)*Calculator!$G$22)-((((L24/100)*$AJ$22)*$AN$22)*$AH$22)+((((L24/100)*$AJ$23)*$AH$23))))))))))))))))))))))))</f>
        <v>493.30018572387689</v>
      </c>
      <c r="AB24" s="2">
        <f>IF(Calculator!$O$6="SINGLEBASE",SUM((((M24/100)*$AJ$22)*$AH$22))+((((M24/100)*$AJ$23)*$AH$23)),IF(Calculator!$O$6="SINGLEELEMENTS",SUM((((M24/100)*$AJ$22)*$AH$22))+(((((M24/100)*$AJ$22)*$AN$22)*$AH$22)*Calculator!$G$2)-((((M24/100)*$AJ$22)*$AN$22)*$AH$22)+((((M24/100)*$AJ$23)*$AH$23)),IF(Calculator!$O$6="SINGLESPECTRUM",SUM((((M24/100)*$AJ$22)*$AH$22))+(((((M24/100)*$AJ$22)*$AN$22)*$AH$22)*Calculator!$G$4)-((((M24/100)*$AJ$22)*$AN$22)*$AH$22)+((((M24/100)*$AJ$23)*$AH$23)),IF(Calculator!$O$6="SINGLEHOMESTEAD",SUM((((M24/100)*$AJ$22)*$AH$22))+(((((M24/100)*$AJ$22)*$AN$22)*$AH$22)*Calculator!$G$3)-((((M24/100)*$AJ$22)*$AN$22)*$AH$22)+((((M24/100)*$AJ$23)*$AH$23)),IF(Calculator!$O$6="SINGLEBAND A",SUM((((M24/100)*$AJ$22)*$AH$22))+(((((M24/100)*$AJ$22)*$AN$22)*$AH$22)*Calculator!$G$5)-((((M24/100)*$AJ$22)*$AN$22)*$AH$22)+((((M24/100)*$AJ$23)*$AH$23)),IF(Calculator!$O$6="SINGLEBAND B",SUM((((M24/100)*$AJ$22)*$AH$22))+(((((M24/100)*$AJ$22)*$AN$22)*$AH$22)*Calculator!$G$6)-((((M24/100)*$AJ$22)*$AN$22)*$AH$22)+((((M24/100)*$AJ$23)*$AH$23)),IF(Calculator!$O$6="SINGLEBAND C",SUM((((M24/100)*$AJ$22)*$AH$22))+(((((M24/100)*$AJ$22)*$AN$22)*$AH$22)*Calculator!$G$7)-((((M24/100)*$AJ$22)*$AN$22)*$AH$22)+((((M24/100)*$AJ$23)*$AH$23)),IF(Calculator!$O$6="SINGLEBAND D",SUM((((M24/100)*$AJ$22)*$AH$22))+(((((M24/100)*$AJ$22)*$AN$22)*$AH$22)*Calculator!$G$8)-((((M24/100)*$AJ$22)*$AN$22)*$AH$22)+((((M24/100)*$AJ$23)*$AH$23)),IF(Calculator!$O$6="SINGLEURBANE",SUM((((M24/100)*$AJ$22)*$AH$22))+(((((M24/100)*$AJ$22)*$AN$22)*$AH$22)*Calculator!$G$9)-((((M24/100)*$AJ$22)*$AN$22)*$AH$22)+((((M24/100)*$AJ$23)*$AH$23)),IF(Calculator!$O$6="SINGLESILVERANOD",SUM((((M24/100)*$AJ$22)*$AH$22))+(((((M24/100)*$AJ$22)*$AN$22)*$AH$22)*Calculator!$G$10)-((((M24/100)*$AJ$22)*$AN$22)*$AH$22)+((((M24/100)*$AJ$23)*$AH$23)),IF(Calculator!$O$6="SINGLEANOD",SUM((((M24/100)*$AJ$22)*$AH$22))+(((((M24/100)*$AJ$22)*$AN$22)*$AH$22)*Calculator!$G$11)-((((M24/100)*$AJ$22)*$AN$22)*$AH$22)+((((M24/100)*$AJ$23)*$AH$23)),IF(Calculator!$O$6="DUALBASE",SUM((((M24/100)*$AJ$22)*$AH$22))+(((((M24/100)*$AJ$22)*$AN$22)*$AH$22)*Calculator!$G$12)-((((M24/100)*$AJ$22)*$AN$22)*$AH$22)+((((M24/100)*$AJ$23)*$AH$23)),IF(Calculator!$O$6="DUALELEMENTS",SUM((((M24/100)*$AJ$22)*$AH$22))+(((((M24/100)*$AJ$22)*$AN$22)*$AH$22)*Calculator!$G$13)-((((M24/100)*$AJ$22)*$AN$22)*$AH$22)+((((M24/100)*$AJ$23)*$AH$23)),IF(Calculator!$O$6="DUALSPECTRUM",SUM((((M24/100)*$AJ$22)*$AH$22))+(((((M24/100)*$AJ$22)*$AN$22)*$AH$22)*Calculator!$G$15)-((((M24/100)*$AJ$22)*$AN$22)*$AH$22)+((((M24/100)*$AJ$23)*$AH$23)),IF(Calculator!$O$6="DUALHOMESTEAD",SUM((((M24/100)*$AJ$22)*$AH$22))+(((((M24/100)*$AJ$22)*$AN$22)*$AH$22)*Calculator!$G$14)-((((M24/100)*$AJ$22)*$AN$22)*$AH$22)+((((M24/100)*$AJ$23)*$AH$23)),IF(Calculator!$O$6="DUALBAND A",SUM((((M24/100)*$AJ$22)*$AH$22))+(((((M24/100)*$AJ$22)*$AN$22)*$AH$22)*Calculator!$G$16)-((((M24/100)*$AJ$22)*$AN$22)*$AH$22)+((((M24/100)*$AJ$23)*$AH$23)),IF(Calculator!$O$6="DUALBAND B",SUM((((M24/100)*$AJ$22)*$AH$22))+(((((M24/100)*$AJ$22)*$AN$22)*$AH$22)*Calculator!$G$17)-((((M24/100)*$AJ$22)*$AN$22)*$AH$22)+((((M24/100)*$AJ$23)*$AH$23)),IF(Calculator!$O$6="DUALBAND C",SUM((((M24/100)*$AJ$22)*$AH$22))+(((((M24/100)*$AJ$22)*$AN$22)*$AH$22)*Calculator!$G$18)-((((M24/100)*$AJ$22)*$AN$22)*$AH$22)+((((M24/100)*$AJ$23)*$AH$23)),IF(Calculator!$O$6="DUALBAND D",SUM((((M24/100)*$AJ$22)*$AH$22))+(((((M24/100)*$AJ$22)*$AN$22)*$AH$22)*Calculator!$G$19)-((((M24/100)*$AJ$22)*$AN$22)*$AH$22)+((((M24/100)*$AJ$23)*$AH$23)),IF(Calculator!$O$6="DUALURBANE",SUM((((M24/100)*$AJ$22)*$AH$22))+(((((M24/100)*$AJ$22)*$AN$22)*$AH$22)*Calculator!$G$20)-((((M24/100)*$AJ$22)*$AN$22)*$AH$22)+((((M24/100)*$AJ$23)*$AH$23)),IF(Calculator!$O$6="DUALSILVERANOD",SUM((((M24/100)*$AJ$22)*$AH$22))+(((((M24/100)*$AJ$22)*$AN$22)*$AH$22)*Calculator!$G$21)-((((M24/100)*$AJ$22)*$AN$22)*$AH$22)+((((M24/100)*$AJ$23)*$AH$23)),IF(Calculator!$O$6="DUALANOD",SUM((((M24/100)*$AJ$22)*$AH$22))+(((((M24/100)*$AJ$22)*$AN$22)*$AH$22)*Calculator!$G$22)-((((M24/100)*$AJ$22)*$AN$22)*$AH$22)+((((M24/100)*$AJ$23)*$AH$23))))))))))))))))))))))))</f>
        <v>500.68665953979485</v>
      </c>
      <c r="AC24" s="2">
        <f>IF(Calculator!$O$6="SINGLEBASE",SUM((((N24/100)*$AJ$22)*$AH$22))+((((N24/100)*$AJ$23)*$AH$23)),IF(Calculator!$O$6="SINGLEELEMENTS",SUM((((N24/100)*$AJ$22)*$AH$22))+(((((N24/100)*$AJ$22)*$AN$22)*$AH$22)*Calculator!$G$2)-((((N24/100)*$AJ$22)*$AN$22)*$AH$22)+((((N24/100)*$AJ$23)*$AH$23)),IF(Calculator!$O$6="SINGLESPECTRUM",SUM((((N24/100)*$AJ$22)*$AH$22))+(((((N24/100)*$AJ$22)*$AN$22)*$AH$22)*Calculator!$G$4)-((((N24/100)*$AJ$22)*$AN$22)*$AH$22)+((((N24/100)*$AJ$23)*$AH$23)),IF(Calculator!$O$6="SINGLEHOMESTEAD",SUM((((N24/100)*$AJ$22)*$AH$22))+(((((N24/100)*$AJ$22)*$AN$22)*$AH$22)*Calculator!$G$3)-((((N24/100)*$AJ$22)*$AN$22)*$AH$22)+((((N24/100)*$AJ$23)*$AH$23)),IF(Calculator!$O$6="SINGLEBAND A",SUM((((N24/100)*$AJ$22)*$AH$22))+(((((N24/100)*$AJ$22)*$AN$22)*$AH$22)*Calculator!$G$5)-((((N24/100)*$AJ$22)*$AN$22)*$AH$22)+((((N24/100)*$AJ$23)*$AH$23)),IF(Calculator!$O$6="SINGLEBAND B",SUM((((N24/100)*$AJ$22)*$AH$22))+(((((N24/100)*$AJ$22)*$AN$22)*$AH$22)*Calculator!$G$6)-((((N24/100)*$AJ$22)*$AN$22)*$AH$22)+((((N24/100)*$AJ$23)*$AH$23)),IF(Calculator!$O$6="SINGLEBAND C",SUM((((N24/100)*$AJ$22)*$AH$22))+(((((N24/100)*$AJ$22)*$AN$22)*$AH$22)*Calculator!$G$7)-((((N24/100)*$AJ$22)*$AN$22)*$AH$22)+((((N24/100)*$AJ$23)*$AH$23)),IF(Calculator!$O$6="SINGLEBAND D",SUM((((N24/100)*$AJ$22)*$AH$22))+(((((N24/100)*$AJ$22)*$AN$22)*$AH$22)*Calculator!$G$8)-((((N24/100)*$AJ$22)*$AN$22)*$AH$22)+((((N24/100)*$AJ$23)*$AH$23)),IF(Calculator!$O$6="SINGLEURBANE",SUM((((N24/100)*$AJ$22)*$AH$22))+(((((N24/100)*$AJ$22)*$AN$22)*$AH$22)*Calculator!$G$9)-((((N24/100)*$AJ$22)*$AN$22)*$AH$22)+((((N24/100)*$AJ$23)*$AH$23)),IF(Calculator!$O$6="SINGLESILVERANOD",SUM((((N24/100)*$AJ$22)*$AH$22))+(((((N24/100)*$AJ$22)*$AN$22)*$AH$22)*Calculator!$G$10)-((((N24/100)*$AJ$22)*$AN$22)*$AH$22)+((((N24/100)*$AJ$23)*$AH$23)),IF(Calculator!$O$6="SINGLEANOD",SUM((((N24/100)*$AJ$22)*$AH$22))+(((((N24/100)*$AJ$22)*$AN$22)*$AH$22)*Calculator!$G$11)-((((N24/100)*$AJ$22)*$AN$22)*$AH$22)+((((N24/100)*$AJ$23)*$AH$23)),IF(Calculator!$O$6="DUALBASE",SUM((((N24/100)*$AJ$22)*$AH$22))+(((((N24/100)*$AJ$22)*$AN$22)*$AH$22)*Calculator!$G$12)-((((N24/100)*$AJ$22)*$AN$22)*$AH$22)+((((N24/100)*$AJ$23)*$AH$23)),IF(Calculator!$O$6="DUALELEMENTS",SUM((((N24/100)*$AJ$22)*$AH$22))+(((((N24/100)*$AJ$22)*$AN$22)*$AH$22)*Calculator!$G$13)-((((N24/100)*$AJ$22)*$AN$22)*$AH$22)+((((N24/100)*$AJ$23)*$AH$23)),IF(Calculator!$O$6="DUALSPECTRUM",SUM((((N24/100)*$AJ$22)*$AH$22))+(((((N24/100)*$AJ$22)*$AN$22)*$AH$22)*Calculator!$G$15)-((((N24/100)*$AJ$22)*$AN$22)*$AH$22)+((((N24/100)*$AJ$23)*$AH$23)),IF(Calculator!$O$6="DUALHOMESTEAD",SUM((((N24/100)*$AJ$22)*$AH$22))+(((((N24/100)*$AJ$22)*$AN$22)*$AH$22)*Calculator!$G$14)-((((N24/100)*$AJ$22)*$AN$22)*$AH$22)+((((N24/100)*$AJ$23)*$AH$23)),IF(Calculator!$O$6="DUALBAND A",SUM((((N24/100)*$AJ$22)*$AH$22))+(((((N24/100)*$AJ$22)*$AN$22)*$AH$22)*Calculator!$G$16)-((((N24/100)*$AJ$22)*$AN$22)*$AH$22)+((((N24/100)*$AJ$23)*$AH$23)),IF(Calculator!$O$6="DUALBAND B",SUM((((N24/100)*$AJ$22)*$AH$22))+(((((N24/100)*$AJ$22)*$AN$22)*$AH$22)*Calculator!$G$17)-((((N24/100)*$AJ$22)*$AN$22)*$AH$22)+((((N24/100)*$AJ$23)*$AH$23)),IF(Calculator!$O$6="DUALBAND C",SUM((((N24/100)*$AJ$22)*$AH$22))+(((((N24/100)*$AJ$22)*$AN$22)*$AH$22)*Calculator!$G$18)-((((N24/100)*$AJ$22)*$AN$22)*$AH$22)+((((N24/100)*$AJ$23)*$AH$23)),IF(Calculator!$O$6="DUALBAND D",SUM((((N24/100)*$AJ$22)*$AH$22))+(((((N24/100)*$AJ$22)*$AN$22)*$AH$22)*Calculator!$G$19)-((((N24/100)*$AJ$22)*$AN$22)*$AH$22)+((((N24/100)*$AJ$23)*$AH$23)),IF(Calculator!$O$6="DUALURBANE",SUM((((N24/100)*$AJ$22)*$AH$22))+(((((N24/100)*$AJ$22)*$AN$22)*$AH$22)*Calculator!$G$20)-((((N24/100)*$AJ$22)*$AN$22)*$AH$22)+((((N24/100)*$AJ$23)*$AH$23)),IF(Calculator!$O$6="DUALSILVERANOD",SUM((((N24/100)*$AJ$22)*$AH$22))+(((((N24/100)*$AJ$22)*$AN$22)*$AH$22)*Calculator!$G$21)-((((N24/100)*$AJ$22)*$AN$22)*$AH$22)+((((N24/100)*$AJ$23)*$AH$23)),IF(Calculator!$O$6="DUALANOD",SUM((((N24/100)*$AJ$22)*$AH$22))+(((((N24/100)*$AJ$22)*$AN$22)*$AH$22)*Calculator!$G$22)-((((N24/100)*$AJ$22)*$AN$22)*$AH$22)+((((N24/100)*$AJ$23)*$AH$23))))))))))))))))))))))))</f>
        <v>508.07313335571286</v>
      </c>
    </row>
    <row r="25" spans="1:40">
      <c r="A25" s="8" t="s">
        <v>1456</v>
      </c>
      <c r="B25" s="2">
        <v>1033.2228295898437</v>
      </c>
      <c r="C25" s="2">
        <v>1051.2386193847656</v>
      </c>
      <c r="D25" s="2">
        <v>1069.2544729614258</v>
      </c>
      <c r="E25" s="2">
        <v>1087.2701989746092</v>
      </c>
      <c r="F25" s="2">
        <v>1105.5055255126952</v>
      </c>
      <c r="G25" s="2">
        <v>1123.5213153076172</v>
      </c>
      <c r="H25" s="2">
        <v>1141.537105102539</v>
      </c>
      <c r="I25" s="2">
        <v>1159.5528948974609</v>
      </c>
      <c r="J25" s="2">
        <v>1177.5686846923827</v>
      </c>
      <c r="K25" s="2">
        <v>1195.5844744873045</v>
      </c>
      <c r="L25" s="2">
        <v>1213.8198010253905</v>
      </c>
      <c r="M25" s="2">
        <v>1231.8251306152342</v>
      </c>
      <c r="N25" s="2">
        <v>1249.8409204101561</v>
      </c>
      <c r="P25" s="52">
        <v>1800</v>
      </c>
      <c r="Q25" s="2">
        <f>IF(Calculator!$O$6="SINGLEBASE",SUM((((B25/100)*$AJ$22)*$AH$22))+((((B25/100)*$AJ$23)*$AH$23)),IF(Calculator!$O$6="SINGLEELEMENTS",SUM((((B25/100)*$AJ$22)*$AH$22))+(((((B25/100)*$AJ$22)*$AN$22)*$AH$22)*Calculator!$G$2)-((((B25/100)*$AJ$22)*$AN$22)*$AH$22)+((((B25/100)*$AJ$23)*$AH$23)),IF(Calculator!$O$6="SINGLESPECTRUM",SUM((((B25/100)*$AJ$22)*$AH$22))+(((((B25/100)*$AJ$22)*$AN$22)*$AH$22)*Calculator!$G$4)-((((B25/100)*$AJ$22)*$AN$22)*$AH$22)+((((B25/100)*$AJ$23)*$AH$23)),IF(Calculator!$O$6="SINGLEHOMESTEAD",SUM((((B25/100)*$AJ$22)*$AH$22))+(((((B25/100)*$AJ$22)*$AN$22)*$AH$22)*Calculator!$G$3)-((((B25/100)*$AJ$22)*$AN$22)*$AH$22)+((((B25/100)*$AJ$23)*$AH$23)),IF(Calculator!$O$6="SINGLEBAND A",SUM((((B25/100)*$AJ$22)*$AH$22))+(((((B25/100)*$AJ$22)*$AN$22)*$AH$22)*Calculator!$G$5)-((((B25/100)*$AJ$22)*$AN$22)*$AH$22)+((((B25/100)*$AJ$23)*$AH$23)),IF(Calculator!$O$6="SINGLEBAND B",SUM((((B25/100)*$AJ$22)*$AH$22))+(((((B25/100)*$AJ$22)*$AN$22)*$AH$22)*Calculator!$G$6)-((((B25/100)*$AJ$22)*$AN$22)*$AH$22)+((((B25/100)*$AJ$23)*$AH$23)),IF(Calculator!$O$6="SINGLEBAND C",SUM((((B25/100)*$AJ$22)*$AH$22))+(((((B25/100)*$AJ$22)*$AN$22)*$AH$22)*Calculator!$G$7)-((((B25/100)*$AJ$22)*$AN$22)*$AH$22)+((((B25/100)*$AJ$23)*$AH$23)),IF(Calculator!$O$6="SINGLEBAND D",SUM((((B25/100)*$AJ$22)*$AH$22))+(((((B25/100)*$AJ$22)*$AN$22)*$AH$22)*Calculator!$G$8)-((((B25/100)*$AJ$22)*$AN$22)*$AH$22)+((((B25/100)*$AJ$23)*$AH$23)),IF(Calculator!$O$6="SINGLEURBANE",SUM((((B25/100)*$AJ$22)*$AH$22))+(((((B25/100)*$AJ$22)*$AN$22)*$AH$22)*Calculator!$G$9)-((((B25/100)*$AJ$22)*$AN$22)*$AH$22)+((((B25/100)*$AJ$23)*$AH$23)),IF(Calculator!$O$6="SINGLESILVERANOD",SUM((((B25/100)*$AJ$22)*$AH$22))+(((((B25/100)*$AJ$22)*$AN$22)*$AH$22)*Calculator!$G$10)-((((B25/100)*$AJ$22)*$AN$22)*$AH$22)+((((B25/100)*$AJ$23)*$AH$23)),IF(Calculator!$O$6="SINGLEANOD",SUM((((B25/100)*$AJ$22)*$AH$22))+(((((B25/100)*$AJ$22)*$AN$22)*$AH$22)*Calculator!$G$11)-((((B25/100)*$AJ$22)*$AN$22)*$AH$22)+((((B25/100)*$AJ$23)*$AH$23)),IF(Calculator!$O$6="DUALBASE",SUM((((B25/100)*$AJ$22)*$AH$22))+(((((B25/100)*$AJ$22)*$AN$22)*$AH$22)*Calculator!$G$12)-((((B25/100)*$AJ$22)*$AN$22)*$AH$22)+((((B25/100)*$AJ$23)*$AH$23)),IF(Calculator!$O$6="DUALELEMENTS",SUM((((B25/100)*$AJ$22)*$AH$22))+(((((B25/100)*$AJ$22)*$AN$22)*$AH$22)*Calculator!$G$13)-((((B25/100)*$AJ$22)*$AN$22)*$AH$22)+((((B25/100)*$AJ$23)*$AH$23)),IF(Calculator!$O$6="DUALSPECTRUM",SUM((((B25/100)*$AJ$22)*$AH$22))+(((((B25/100)*$AJ$22)*$AN$22)*$AH$22)*Calculator!$G$15)-((((B25/100)*$AJ$22)*$AN$22)*$AH$22)+((((B25/100)*$AJ$23)*$AH$23)),IF(Calculator!$O$6="DUALHOMESTEAD",SUM((((B25/100)*$AJ$22)*$AH$22))+(((((B25/100)*$AJ$22)*$AN$22)*$AH$22)*Calculator!$G$14)-((((B25/100)*$AJ$22)*$AN$22)*$AH$22)+((((B25/100)*$AJ$23)*$AH$23)),IF(Calculator!$O$6="DUALBAND A",SUM((((B25/100)*$AJ$22)*$AH$22))+(((((B25/100)*$AJ$22)*$AN$22)*$AH$22)*Calculator!$G$16)-((((B25/100)*$AJ$22)*$AN$22)*$AH$22)+((((B25/100)*$AJ$23)*$AH$23)),IF(Calculator!$O$6="DUALBAND B",SUM((((B25/100)*$AJ$22)*$AH$22))+(((((B25/100)*$AJ$22)*$AN$22)*$AH$22)*Calculator!$G$17)-((((B25/100)*$AJ$22)*$AN$22)*$AH$22)+((((B25/100)*$AJ$23)*$AH$23)),IF(Calculator!$O$6="DUALBAND C",SUM((((B25/100)*$AJ$22)*$AH$22))+(((((B25/100)*$AJ$22)*$AN$22)*$AH$22)*Calculator!$G$18)-((((B25/100)*$AJ$22)*$AN$22)*$AH$22)+((((B25/100)*$AJ$23)*$AH$23)),IF(Calculator!$O$6="DUALBAND D",SUM((((B25/100)*$AJ$22)*$AH$22))+(((((B25/100)*$AJ$22)*$AN$22)*$AH$22)*Calculator!$G$19)-((((B25/100)*$AJ$22)*$AN$22)*$AH$22)+((((B25/100)*$AJ$23)*$AH$23)),IF(Calculator!$O$6="DUALURBANE",SUM((((B25/100)*$AJ$22)*$AH$22))+(((((B25/100)*$AJ$22)*$AN$22)*$AH$22)*Calculator!$G$20)-((((B25/100)*$AJ$22)*$AN$22)*$AH$22)+((((B25/100)*$AJ$23)*$AH$23)),IF(Calculator!$O$6="DUALSILVERANOD",SUM((((B25/100)*$AJ$22)*$AH$22))+(((((B25/100)*$AJ$22)*$AN$22)*$AH$22)*Calculator!$G$21)-((((B25/100)*$AJ$22)*$AN$22)*$AH$22)+((((B25/100)*$AJ$23)*$AH$23)),IF(Calculator!$O$6="DUALANOD",SUM((((B25/100)*$AJ$22)*$AH$22))+(((((B25/100)*$AJ$22)*$AN$22)*$AH$22)*Calculator!$G$22)-((((B25/100)*$AJ$22)*$AN$22)*$AH$22)+((((B25/100)*$AJ$23)*$AH$23))))))))))))))))))))))))</f>
        <v>423.62136013183596</v>
      </c>
      <c r="R25" s="2">
        <f>IF(Calculator!$O$6="SINGLEBASE",SUM((((C25/100)*$AJ$22)*$AH$22))+((((C25/100)*$AJ$23)*$AH$23)),IF(Calculator!$O$6="SINGLEELEMENTS",SUM((((C25/100)*$AJ$22)*$AH$22))+(((((C25/100)*$AJ$22)*$AN$22)*$AH$22)*Calculator!$G$2)-((((C25/100)*$AJ$22)*$AN$22)*$AH$22)+((((C25/100)*$AJ$23)*$AH$23)),IF(Calculator!$O$6="SINGLESPECTRUM",SUM((((C25/100)*$AJ$22)*$AH$22))+(((((C25/100)*$AJ$22)*$AN$22)*$AH$22)*Calculator!$G$4)-((((C25/100)*$AJ$22)*$AN$22)*$AH$22)+((((C25/100)*$AJ$23)*$AH$23)),IF(Calculator!$O$6="SINGLEHOMESTEAD",SUM((((C25/100)*$AJ$22)*$AH$22))+(((((C25/100)*$AJ$22)*$AN$22)*$AH$22)*Calculator!$G$3)-((((C25/100)*$AJ$22)*$AN$22)*$AH$22)+((((C25/100)*$AJ$23)*$AH$23)),IF(Calculator!$O$6="SINGLEBAND A",SUM((((C25/100)*$AJ$22)*$AH$22))+(((((C25/100)*$AJ$22)*$AN$22)*$AH$22)*Calculator!$G$5)-((((C25/100)*$AJ$22)*$AN$22)*$AH$22)+((((C25/100)*$AJ$23)*$AH$23)),IF(Calculator!$O$6="SINGLEBAND B",SUM((((C25/100)*$AJ$22)*$AH$22))+(((((C25/100)*$AJ$22)*$AN$22)*$AH$22)*Calculator!$G$6)-((((C25/100)*$AJ$22)*$AN$22)*$AH$22)+((((C25/100)*$AJ$23)*$AH$23)),IF(Calculator!$O$6="SINGLEBAND C",SUM((((C25/100)*$AJ$22)*$AH$22))+(((((C25/100)*$AJ$22)*$AN$22)*$AH$22)*Calculator!$G$7)-((((C25/100)*$AJ$22)*$AN$22)*$AH$22)+((((C25/100)*$AJ$23)*$AH$23)),IF(Calculator!$O$6="SINGLEBAND D",SUM((((C25/100)*$AJ$22)*$AH$22))+(((((C25/100)*$AJ$22)*$AN$22)*$AH$22)*Calculator!$G$8)-((((C25/100)*$AJ$22)*$AN$22)*$AH$22)+((((C25/100)*$AJ$23)*$AH$23)),IF(Calculator!$O$6="SINGLEURBANE",SUM((((C25/100)*$AJ$22)*$AH$22))+(((((C25/100)*$AJ$22)*$AN$22)*$AH$22)*Calculator!$G$9)-((((C25/100)*$AJ$22)*$AN$22)*$AH$22)+((((C25/100)*$AJ$23)*$AH$23)),IF(Calculator!$O$6="SINGLESILVERANOD",SUM((((C25/100)*$AJ$22)*$AH$22))+(((((C25/100)*$AJ$22)*$AN$22)*$AH$22)*Calculator!$G$10)-((((C25/100)*$AJ$22)*$AN$22)*$AH$22)+((((C25/100)*$AJ$23)*$AH$23)),IF(Calculator!$O$6="SINGLEANOD",SUM((((C25/100)*$AJ$22)*$AH$22))+(((((C25/100)*$AJ$22)*$AN$22)*$AH$22)*Calculator!$G$11)-((((C25/100)*$AJ$22)*$AN$22)*$AH$22)+((((C25/100)*$AJ$23)*$AH$23)),IF(Calculator!$O$6="DUALBASE",SUM((((C25/100)*$AJ$22)*$AH$22))+(((((C25/100)*$AJ$22)*$AN$22)*$AH$22)*Calculator!$G$12)-((((C25/100)*$AJ$22)*$AN$22)*$AH$22)+((((C25/100)*$AJ$23)*$AH$23)),IF(Calculator!$O$6="DUALELEMENTS",SUM((((C25/100)*$AJ$22)*$AH$22))+(((((C25/100)*$AJ$22)*$AN$22)*$AH$22)*Calculator!$G$13)-((((C25/100)*$AJ$22)*$AN$22)*$AH$22)+((((C25/100)*$AJ$23)*$AH$23)),IF(Calculator!$O$6="DUALSPECTRUM",SUM((((C25/100)*$AJ$22)*$AH$22))+(((((C25/100)*$AJ$22)*$AN$22)*$AH$22)*Calculator!$G$15)-((((C25/100)*$AJ$22)*$AN$22)*$AH$22)+((((C25/100)*$AJ$23)*$AH$23)),IF(Calculator!$O$6="DUALHOMESTEAD",SUM((((C25/100)*$AJ$22)*$AH$22))+(((((C25/100)*$AJ$22)*$AN$22)*$AH$22)*Calculator!$G$14)-((((C25/100)*$AJ$22)*$AN$22)*$AH$22)+((((C25/100)*$AJ$23)*$AH$23)),IF(Calculator!$O$6="DUALBAND A",SUM((((C25/100)*$AJ$22)*$AH$22))+(((((C25/100)*$AJ$22)*$AN$22)*$AH$22)*Calculator!$G$16)-((((C25/100)*$AJ$22)*$AN$22)*$AH$22)+((((C25/100)*$AJ$23)*$AH$23)),IF(Calculator!$O$6="DUALBAND B",SUM((((C25/100)*$AJ$22)*$AH$22))+(((((C25/100)*$AJ$22)*$AN$22)*$AH$22)*Calculator!$G$17)-((((C25/100)*$AJ$22)*$AN$22)*$AH$22)+((((C25/100)*$AJ$23)*$AH$23)),IF(Calculator!$O$6="DUALBAND C",SUM((((C25/100)*$AJ$22)*$AH$22))+(((((C25/100)*$AJ$22)*$AN$22)*$AH$22)*Calculator!$G$18)-((((C25/100)*$AJ$22)*$AN$22)*$AH$22)+((((C25/100)*$AJ$23)*$AH$23)),IF(Calculator!$O$6="DUALBAND D",SUM((((C25/100)*$AJ$22)*$AH$22))+(((((C25/100)*$AJ$22)*$AN$22)*$AH$22)*Calculator!$G$19)-((((C25/100)*$AJ$22)*$AN$22)*$AH$22)+((((C25/100)*$AJ$23)*$AH$23)),IF(Calculator!$O$6="DUALURBANE",SUM((((C25/100)*$AJ$22)*$AH$22))+(((((C25/100)*$AJ$22)*$AN$22)*$AH$22)*Calculator!$G$20)-((((C25/100)*$AJ$22)*$AN$22)*$AH$22)+((((C25/100)*$AJ$23)*$AH$23)),IF(Calculator!$O$6="DUALSILVERANOD",SUM((((C25/100)*$AJ$22)*$AH$22))+(((((C25/100)*$AJ$22)*$AN$22)*$AH$22)*Calculator!$G$21)-((((C25/100)*$AJ$22)*$AN$22)*$AH$22)+((((C25/100)*$AJ$23)*$AH$23)),IF(Calculator!$O$6="DUALANOD",SUM((((C25/100)*$AJ$22)*$AH$22))+(((((C25/100)*$AJ$22)*$AN$22)*$AH$22)*Calculator!$G$22)-((((C25/100)*$AJ$22)*$AN$22)*$AH$22)+((((C25/100)*$AJ$23)*$AH$23))))))))))))))))))))))))</f>
        <v>431.00783394775391</v>
      </c>
      <c r="S25" s="2">
        <f>IF(Calculator!$O$6="SINGLEBASE",SUM((((D25/100)*$AJ$22)*$AH$22))+((((D25/100)*$AJ$23)*$AH$23)),IF(Calculator!$O$6="SINGLEELEMENTS",SUM((((D25/100)*$AJ$22)*$AH$22))+(((((D25/100)*$AJ$22)*$AN$22)*$AH$22)*Calculator!$G$2)-((((D25/100)*$AJ$22)*$AN$22)*$AH$22)+((((D25/100)*$AJ$23)*$AH$23)),IF(Calculator!$O$6="SINGLESPECTRUM",SUM((((D25/100)*$AJ$22)*$AH$22))+(((((D25/100)*$AJ$22)*$AN$22)*$AH$22)*Calculator!$G$4)-((((D25/100)*$AJ$22)*$AN$22)*$AH$22)+((((D25/100)*$AJ$23)*$AH$23)),IF(Calculator!$O$6="SINGLEHOMESTEAD",SUM((((D25/100)*$AJ$22)*$AH$22))+(((((D25/100)*$AJ$22)*$AN$22)*$AH$22)*Calculator!$G$3)-((((D25/100)*$AJ$22)*$AN$22)*$AH$22)+((((D25/100)*$AJ$23)*$AH$23)),IF(Calculator!$O$6="SINGLEBAND A",SUM((((D25/100)*$AJ$22)*$AH$22))+(((((D25/100)*$AJ$22)*$AN$22)*$AH$22)*Calculator!$G$5)-((((D25/100)*$AJ$22)*$AN$22)*$AH$22)+((((D25/100)*$AJ$23)*$AH$23)),IF(Calculator!$O$6="SINGLEBAND B",SUM((((D25/100)*$AJ$22)*$AH$22))+(((((D25/100)*$AJ$22)*$AN$22)*$AH$22)*Calculator!$G$6)-((((D25/100)*$AJ$22)*$AN$22)*$AH$22)+((((D25/100)*$AJ$23)*$AH$23)),IF(Calculator!$O$6="SINGLEBAND C",SUM((((D25/100)*$AJ$22)*$AH$22))+(((((D25/100)*$AJ$22)*$AN$22)*$AH$22)*Calculator!$G$7)-((((D25/100)*$AJ$22)*$AN$22)*$AH$22)+((((D25/100)*$AJ$23)*$AH$23)),IF(Calculator!$O$6="SINGLEBAND D",SUM((((D25/100)*$AJ$22)*$AH$22))+(((((D25/100)*$AJ$22)*$AN$22)*$AH$22)*Calculator!$G$8)-((((D25/100)*$AJ$22)*$AN$22)*$AH$22)+((((D25/100)*$AJ$23)*$AH$23)),IF(Calculator!$O$6="SINGLEURBANE",SUM((((D25/100)*$AJ$22)*$AH$22))+(((((D25/100)*$AJ$22)*$AN$22)*$AH$22)*Calculator!$G$9)-((((D25/100)*$AJ$22)*$AN$22)*$AH$22)+((((D25/100)*$AJ$23)*$AH$23)),IF(Calculator!$O$6="SINGLESILVERANOD",SUM((((D25/100)*$AJ$22)*$AH$22))+(((((D25/100)*$AJ$22)*$AN$22)*$AH$22)*Calculator!$G$10)-((((D25/100)*$AJ$22)*$AN$22)*$AH$22)+((((D25/100)*$AJ$23)*$AH$23)),IF(Calculator!$O$6="SINGLEANOD",SUM((((D25/100)*$AJ$22)*$AH$22))+(((((D25/100)*$AJ$22)*$AN$22)*$AH$22)*Calculator!$G$11)-((((D25/100)*$AJ$22)*$AN$22)*$AH$22)+((((D25/100)*$AJ$23)*$AH$23)),IF(Calculator!$O$6="DUALBASE",SUM((((D25/100)*$AJ$22)*$AH$22))+(((((D25/100)*$AJ$22)*$AN$22)*$AH$22)*Calculator!$G$12)-((((D25/100)*$AJ$22)*$AN$22)*$AH$22)+((((D25/100)*$AJ$23)*$AH$23)),IF(Calculator!$O$6="DUALELEMENTS",SUM((((D25/100)*$AJ$22)*$AH$22))+(((((D25/100)*$AJ$22)*$AN$22)*$AH$22)*Calculator!$G$13)-((((D25/100)*$AJ$22)*$AN$22)*$AH$22)+((((D25/100)*$AJ$23)*$AH$23)),IF(Calculator!$O$6="DUALSPECTRUM",SUM((((D25/100)*$AJ$22)*$AH$22))+(((((D25/100)*$AJ$22)*$AN$22)*$AH$22)*Calculator!$G$15)-((((D25/100)*$AJ$22)*$AN$22)*$AH$22)+((((D25/100)*$AJ$23)*$AH$23)),IF(Calculator!$O$6="DUALHOMESTEAD",SUM((((D25/100)*$AJ$22)*$AH$22))+(((((D25/100)*$AJ$22)*$AN$22)*$AH$22)*Calculator!$G$14)-((((D25/100)*$AJ$22)*$AN$22)*$AH$22)+((((D25/100)*$AJ$23)*$AH$23)),IF(Calculator!$O$6="DUALBAND A",SUM((((D25/100)*$AJ$22)*$AH$22))+(((((D25/100)*$AJ$22)*$AN$22)*$AH$22)*Calculator!$G$16)-((((D25/100)*$AJ$22)*$AN$22)*$AH$22)+((((D25/100)*$AJ$23)*$AH$23)),IF(Calculator!$O$6="DUALBAND B",SUM((((D25/100)*$AJ$22)*$AH$22))+(((((D25/100)*$AJ$22)*$AN$22)*$AH$22)*Calculator!$G$17)-((((D25/100)*$AJ$22)*$AN$22)*$AH$22)+((((D25/100)*$AJ$23)*$AH$23)),IF(Calculator!$O$6="DUALBAND C",SUM((((D25/100)*$AJ$22)*$AH$22))+(((((D25/100)*$AJ$22)*$AN$22)*$AH$22)*Calculator!$G$18)-((((D25/100)*$AJ$22)*$AN$22)*$AH$22)+((((D25/100)*$AJ$23)*$AH$23)),IF(Calculator!$O$6="DUALBAND D",SUM((((D25/100)*$AJ$22)*$AH$22))+(((((D25/100)*$AJ$22)*$AN$22)*$AH$22)*Calculator!$G$19)-((((D25/100)*$AJ$22)*$AN$22)*$AH$22)+((((D25/100)*$AJ$23)*$AH$23)),IF(Calculator!$O$6="DUALURBANE",SUM((((D25/100)*$AJ$22)*$AH$22))+(((((D25/100)*$AJ$22)*$AN$22)*$AH$22)*Calculator!$G$20)-((((D25/100)*$AJ$22)*$AN$22)*$AH$22)+((((D25/100)*$AJ$23)*$AH$23)),IF(Calculator!$O$6="DUALSILVERANOD",SUM((((D25/100)*$AJ$22)*$AH$22))+(((((D25/100)*$AJ$22)*$AN$22)*$AH$22)*Calculator!$G$21)-((((D25/100)*$AJ$22)*$AN$22)*$AH$22)+((((D25/100)*$AJ$23)*$AH$23)),IF(Calculator!$O$6="DUALANOD",SUM((((D25/100)*$AJ$22)*$AH$22))+(((((D25/100)*$AJ$22)*$AN$22)*$AH$22)*Calculator!$G$22)-((((D25/100)*$AJ$22)*$AN$22)*$AH$22)+((((D25/100)*$AJ$23)*$AH$23))))))))))))))))))))))))</f>
        <v>438.39433391418459</v>
      </c>
      <c r="T25" s="2">
        <f>IF(Calculator!$O$6="SINGLEBASE",SUM((((E25/100)*$AJ$22)*$AH$22))+((((E25/100)*$AJ$23)*$AH$23)),IF(Calculator!$O$6="SINGLEELEMENTS",SUM((((E25/100)*$AJ$22)*$AH$22))+(((((E25/100)*$AJ$22)*$AN$22)*$AH$22)*Calculator!$G$2)-((((E25/100)*$AJ$22)*$AN$22)*$AH$22)+((((E25/100)*$AJ$23)*$AH$23)),IF(Calculator!$O$6="SINGLESPECTRUM",SUM((((E25/100)*$AJ$22)*$AH$22))+(((((E25/100)*$AJ$22)*$AN$22)*$AH$22)*Calculator!$G$4)-((((E25/100)*$AJ$22)*$AN$22)*$AH$22)+((((E25/100)*$AJ$23)*$AH$23)),IF(Calculator!$O$6="SINGLEHOMESTEAD",SUM((((E25/100)*$AJ$22)*$AH$22))+(((((E25/100)*$AJ$22)*$AN$22)*$AH$22)*Calculator!$G$3)-((((E25/100)*$AJ$22)*$AN$22)*$AH$22)+((((E25/100)*$AJ$23)*$AH$23)),IF(Calculator!$O$6="SINGLEBAND A",SUM((((E25/100)*$AJ$22)*$AH$22))+(((((E25/100)*$AJ$22)*$AN$22)*$AH$22)*Calculator!$G$5)-((((E25/100)*$AJ$22)*$AN$22)*$AH$22)+((((E25/100)*$AJ$23)*$AH$23)),IF(Calculator!$O$6="SINGLEBAND B",SUM((((E25/100)*$AJ$22)*$AH$22))+(((((E25/100)*$AJ$22)*$AN$22)*$AH$22)*Calculator!$G$6)-((((E25/100)*$AJ$22)*$AN$22)*$AH$22)+((((E25/100)*$AJ$23)*$AH$23)),IF(Calculator!$O$6="SINGLEBAND C",SUM((((E25/100)*$AJ$22)*$AH$22))+(((((E25/100)*$AJ$22)*$AN$22)*$AH$22)*Calculator!$G$7)-((((E25/100)*$AJ$22)*$AN$22)*$AH$22)+((((E25/100)*$AJ$23)*$AH$23)),IF(Calculator!$O$6="SINGLEBAND D",SUM((((E25/100)*$AJ$22)*$AH$22))+(((((E25/100)*$AJ$22)*$AN$22)*$AH$22)*Calculator!$G$8)-((((E25/100)*$AJ$22)*$AN$22)*$AH$22)+((((E25/100)*$AJ$23)*$AH$23)),IF(Calculator!$O$6="SINGLEURBANE",SUM((((E25/100)*$AJ$22)*$AH$22))+(((((E25/100)*$AJ$22)*$AN$22)*$AH$22)*Calculator!$G$9)-((((E25/100)*$AJ$22)*$AN$22)*$AH$22)+((((E25/100)*$AJ$23)*$AH$23)),IF(Calculator!$O$6="SINGLESILVERANOD",SUM((((E25/100)*$AJ$22)*$AH$22))+(((((E25/100)*$AJ$22)*$AN$22)*$AH$22)*Calculator!$G$10)-((((E25/100)*$AJ$22)*$AN$22)*$AH$22)+((((E25/100)*$AJ$23)*$AH$23)),IF(Calculator!$O$6="SINGLEANOD",SUM((((E25/100)*$AJ$22)*$AH$22))+(((((E25/100)*$AJ$22)*$AN$22)*$AH$22)*Calculator!$G$11)-((((E25/100)*$AJ$22)*$AN$22)*$AH$22)+((((E25/100)*$AJ$23)*$AH$23)),IF(Calculator!$O$6="DUALBASE",SUM((((E25/100)*$AJ$22)*$AH$22))+(((((E25/100)*$AJ$22)*$AN$22)*$AH$22)*Calculator!$G$12)-((((E25/100)*$AJ$22)*$AN$22)*$AH$22)+((((E25/100)*$AJ$23)*$AH$23)),IF(Calculator!$O$6="DUALELEMENTS",SUM((((E25/100)*$AJ$22)*$AH$22))+(((((E25/100)*$AJ$22)*$AN$22)*$AH$22)*Calculator!$G$13)-((((E25/100)*$AJ$22)*$AN$22)*$AH$22)+((((E25/100)*$AJ$23)*$AH$23)),IF(Calculator!$O$6="DUALSPECTRUM",SUM((((E25/100)*$AJ$22)*$AH$22))+(((((E25/100)*$AJ$22)*$AN$22)*$AH$22)*Calculator!$G$15)-((((E25/100)*$AJ$22)*$AN$22)*$AH$22)+((((E25/100)*$AJ$23)*$AH$23)),IF(Calculator!$O$6="DUALHOMESTEAD",SUM((((E25/100)*$AJ$22)*$AH$22))+(((((E25/100)*$AJ$22)*$AN$22)*$AH$22)*Calculator!$G$14)-((((E25/100)*$AJ$22)*$AN$22)*$AH$22)+((((E25/100)*$AJ$23)*$AH$23)),IF(Calculator!$O$6="DUALBAND A",SUM((((E25/100)*$AJ$22)*$AH$22))+(((((E25/100)*$AJ$22)*$AN$22)*$AH$22)*Calculator!$G$16)-((((E25/100)*$AJ$22)*$AN$22)*$AH$22)+((((E25/100)*$AJ$23)*$AH$23)),IF(Calculator!$O$6="DUALBAND B",SUM((((E25/100)*$AJ$22)*$AH$22))+(((((E25/100)*$AJ$22)*$AN$22)*$AH$22)*Calculator!$G$17)-((((E25/100)*$AJ$22)*$AN$22)*$AH$22)+((((E25/100)*$AJ$23)*$AH$23)),IF(Calculator!$O$6="DUALBAND C",SUM((((E25/100)*$AJ$22)*$AH$22))+(((((E25/100)*$AJ$22)*$AN$22)*$AH$22)*Calculator!$G$18)-((((E25/100)*$AJ$22)*$AN$22)*$AH$22)+((((E25/100)*$AJ$23)*$AH$23)),IF(Calculator!$O$6="DUALBAND D",SUM((((E25/100)*$AJ$22)*$AH$22))+(((((E25/100)*$AJ$22)*$AN$22)*$AH$22)*Calculator!$G$19)-((((E25/100)*$AJ$22)*$AN$22)*$AH$22)+((((E25/100)*$AJ$23)*$AH$23)),IF(Calculator!$O$6="DUALURBANE",SUM((((E25/100)*$AJ$22)*$AH$22))+(((((E25/100)*$AJ$22)*$AN$22)*$AH$22)*Calculator!$G$20)-((((E25/100)*$AJ$22)*$AN$22)*$AH$22)+((((E25/100)*$AJ$23)*$AH$23)),IF(Calculator!$O$6="DUALSILVERANOD",SUM((((E25/100)*$AJ$22)*$AH$22))+(((((E25/100)*$AJ$22)*$AN$22)*$AH$22)*Calculator!$G$21)-((((E25/100)*$AJ$22)*$AN$22)*$AH$22)+((((E25/100)*$AJ$23)*$AH$23)),IF(Calculator!$O$6="DUALANOD",SUM((((E25/100)*$AJ$22)*$AH$22))+(((((E25/100)*$AJ$22)*$AN$22)*$AH$22)*Calculator!$G$22)-((((E25/100)*$AJ$22)*$AN$22)*$AH$22)+((((E25/100)*$AJ$23)*$AH$23))))))))))))))))))))))))</f>
        <v>445.78078157958976</v>
      </c>
      <c r="U25" s="2">
        <f>IF(Calculator!$O$6="SINGLEBASE",SUM((((F25/100)*$AJ$22)*$AH$22))+((((F25/100)*$AJ$23)*$AH$23)),IF(Calculator!$O$6="SINGLEELEMENTS",SUM((((F25/100)*$AJ$22)*$AH$22))+(((((F25/100)*$AJ$22)*$AN$22)*$AH$22)*Calculator!$G$2)-((((F25/100)*$AJ$22)*$AN$22)*$AH$22)+((((F25/100)*$AJ$23)*$AH$23)),IF(Calculator!$O$6="SINGLESPECTRUM",SUM((((F25/100)*$AJ$22)*$AH$22))+(((((F25/100)*$AJ$22)*$AN$22)*$AH$22)*Calculator!$G$4)-((((F25/100)*$AJ$22)*$AN$22)*$AH$22)+((((F25/100)*$AJ$23)*$AH$23)),IF(Calculator!$O$6="SINGLEHOMESTEAD",SUM((((F25/100)*$AJ$22)*$AH$22))+(((((F25/100)*$AJ$22)*$AN$22)*$AH$22)*Calculator!$G$3)-((((F25/100)*$AJ$22)*$AN$22)*$AH$22)+((((F25/100)*$AJ$23)*$AH$23)),IF(Calculator!$O$6="SINGLEBAND A",SUM((((F25/100)*$AJ$22)*$AH$22))+(((((F25/100)*$AJ$22)*$AN$22)*$AH$22)*Calculator!$G$5)-((((F25/100)*$AJ$22)*$AN$22)*$AH$22)+((((F25/100)*$AJ$23)*$AH$23)),IF(Calculator!$O$6="SINGLEBAND B",SUM((((F25/100)*$AJ$22)*$AH$22))+(((((F25/100)*$AJ$22)*$AN$22)*$AH$22)*Calculator!$G$6)-((((F25/100)*$AJ$22)*$AN$22)*$AH$22)+((((F25/100)*$AJ$23)*$AH$23)),IF(Calculator!$O$6="SINGLEBAND C",SUM((((F25/100)*$AJ$22)*$AH$22))+(((((F25/100)*$AJ$22)*$AN$22)*$AH$22)*Calculator!$G$7)-((((F25/100)*$AJ$22)*$AN$22)*$AH$22)+((((F25/100)*$AJ$23)*$AH$23)),IF(Calculator!$O$6="SINGLEBAND D",SUM((((F25/100)*$AJ$22)*$AH$22))+(((((F25/100)*$AJ$22)*$AN$22)*$AH$22)*Calculator!$G$8)-((((F25/100)*$AJ$22)*$AN$22)*$AH$22)+((((F25/100)*$AJ$23)*$AH$23)),IF(Calculator!$O$6="SINGLEURBANE",SUM((((F25/100)*$AJ$22)*$AH$22))+(((((F25/100)*$AJ$22)*$AN$22)*$AH$22)*Calculator!$G$9)-((((F25/100)*$AJ$22)*$AN$22)*$AH$22)+((((F25/100)*$AJ$23)*$AH$23)),IF(Calculator!$O$6="SINGLESILVERANOD",SUM((((F25/100)*$AJ$22)*$AH$22))+(((((F25/100)*$AJ$22)*$AN$22)*$AH$22)*Calculator!$G$10)-((((F25/100)*$AJ$22)*$AN$22)*$AH$22)+((((F25/100)*$AJ$23)*$AH$23)),IF(Calculator!$O$6="SINGLEANOD",SUM((((F25/100)*$AJ$22)*$AH$22))+(((((F25/100)*$AJ$22)*$AN$22)*$AH$22)*Calculator!$G$11)-((((F25/100)*$AJ$22)*$AN$22)*$AH$22)+((((F25/100)*$AJ$23)*$AH$23)),IF(Calculator!$O$6="DUALBASE",SUM((((F25/100)*$AJ$22)*$AH$22))+(((((F25/100)*$AJ$22)*$AN$22)*$AH$22)*Calculator!$G$12)-((((F25/100)*$AJ$22)*$AN$22)*$AH$22)+((((F25/100)*$AJ$23)*$AH$23)),IF(Calculator!$O$6="DUALELEMENTS",SUM((((F25/100)*$AJ$22)*$AH$22))+(((((F25/100)*$AJ$22)*$AN$22)*$AH$22)*Calculator!$G$13)-((((F25/100)*$AJ$22)*$AN$22)*$AH$22)+((((F25/100)*$AJ$23)*$AH$23)),IF(Calculator!$O$6="DUALSPECTRUM",SUM((((F25/100)*$AJ$22)*$AH$22))+(((((F25/100)*$AJ$22)*$AN$22)*$AH$22)*Calculator!$G$15)-((((F25/100)*$AJ$22)*$AN$22)*$AH$22)+((((F25/100)*$AJ$23)*$AH$23)),IF(Calculator!$O$6="DUALHOMESTEAD",SUM((((F25/100)*$AJ$22)*$AH$22))+(((((F25/100)*$AJ$22)*$AN$22)*$AH$22)*Calculator!$G$14)-((((F25/100)*$AJ$22)*$AN$22)*$AH$22)+((((F25/100)*$AJ$23)*$AH$23)),IF(Calculator!$O$6="DUALBAND A",SUM((((F25/100)*$AJ$22)*$AH$22))+(((((F25/100)*$AJ$22)*$AN$22)*$AH$22)*Calculator!$G$16)-((((F25/100)*$AJ$22)*$AN$22)*$AH$22)+((((F25/100)*$AJ$23)*$AH$23)),IF(Calculator!$O$6="DUALBAND B",SUM((((F25/100)*$AJ$22)*$AH$22))+(((((F25/100)*$AJ$22)*$AN$22)*$AH$22)*Calculator!$G$17)-((((F25/100)*$AJ$22)*$AN$22)*$AH$22)+((((F25/100)*$AJ$23)*$AH$23)),IF(Calculator!$O$6="DUALBAND C",SUM((((F25/100)*$AJ$22)*$AH$22))+(((((F25/100)*$AJ$22)*$AN$22)*$AH$22)*Calculator!$G$18)-((((F25/100)*$AJ$22)*$AN$22)*$AH$22)+((((F25/100)*$AJ$23)*$AH$23)),IF(Calculator!$O$6="DUALBAND D",SUM((((F25/100)*$AJ$22)*$AH$22))+(((((F25/100)*$AJ$22)*$AN$22)*$AH$22)*Calculator!$G$19)-((((F25/100)*$AJ$22)*$AN$22)*$AH$22)+((((F25/100)*$AJ$23)*$AH$23)),IF(Calculator!$O$6="DUALURBANE",SUM((((F25/100)*$AJ$22)*$AH$22))+(((((F25/100)*$AJ$22)*$AN$22)*$AH$22)*Calculator!$G$20)-((((F25/100)*$AJ$22)*$AN$22)*$AH$22)+((((F25/100)*$AJ$23)*$AH$23)),IF(Calculator!$O$6="DUALSILVERANOD",SUM((((F25/100)*$AJ$22)*$AH$22))+(((((F25/100)*$AJ$22)*$AN$22)*$AH$22)*Calculator!$G$21)-((((F25/100)*$AJ$22)*$AN$22)*$AH$22)+((((F25/100)*$AJ$23)*$AH$23)),IF(Calculator!$O$6="DUALANOD",SUM((((F25/100)*$AJ$22)*$AH$22))+(((((F25/100)*$AJ$22)*$AN$22)*$AH$22)*Calculator!$G$22)-((((F25/100)*$AJ$22)*$AN$22)*$AH$22)+((((F25/100)*$AJ$23)*$AH$23))))))))))))))))))))))))</f>
        <v>453.25726546020502</v>
      </c>
      <c r="V25" s="2">
        <f>IF(Calculator!$O$6="SINGLEBASE",SUM((((G25/100)*$AJ$22)*$AH$22))+((((G25/100)*$AJ$23)*$AH$23)),IF(Calculator!$O$6="SINGLEELEMENTS",SUM((((G25/100)*$AJ$22)*$AH$22))+(((((G25/100)*$AJ$22)*$AN$22)*$AH$22)*Calculator!$G$2)-((((G25/100)*$AJ$22)*$AN$22)*$AH$22)+((((G25/100)*$AJ$23)*$AH$23)),IF(Calculator!$O$6="SINGLESPECTRUM",SUM((((G25/100)*$AJ$22)*$AH$22))+(((((G25/100)*$AJ$22)*$AN$22)*$AH$22)*Calculator!$G$4)-((((G25/100)*$AJ$22)*$AN$22)*$AH$22)+((((G25/100)*$AJ$23)*$AH$23)),IF(Calculator!$O$6="SINGLEHOMESTEAD",SUM((((G25/100)*$AJ$22)*$AH$22))+(((((G25/100)*$AJ$22)*$AN$22)*$AH$22)*Calculator!$G$3)-((((G25/100)*$AJ$22)*$AN$22)*$AH$22)+((((G25/100)*$AJ$23)*$AH$23)),IF(Calculator!$O$6="SINGLEBAND A",SUM((((G25/100)*$AJ$22)*$AH$22))+(((((G25/100)*$AJ$22)*$AN$22)*$AH$22)*Calculator!$G$5)-((((G25/100)*$AJ$22)*$AN$22)*$AH$22)+((((G25/100)*$AJ$23)*$AH$23)),IF(Calculator!$O$6="SINGLEBAND B",SUM((((G25/100)*$AJ$22)*$AH$22))+(((((G25/100)*$AJ$22)*$AN$22)*$AH$22)*Calculator!$G$6)-((((G25/100)*$AJ$22)*$AN$22)*$AH$22)+((((G25/100)*$AJ$23)*$AH$23)),IF(Calculator!$O$6="SINGLEBAND C",SUM((((G25/100)*$AJ$22)*$AH$22))+(((((G25/100)*$AJ$22)*$AN$22)*$AH$22)*Calculator!$G$7)-((((G25/100)*$AJ$22)*$AN$22)*$AH$22)+((((G25/100)*$AJ$23)*$AH$23)),IF(Calculator!$O$6="SINGLEBAND D",SUM((((G25/100)*$AJ$22)*$AH$22))+(((((G25/100)*$AJ$22)*$AN$22)*$AH$22)*Calculator!$G$8)-((((G25/100)*$AJ$22)*$AN$22)*$AH$22)+((((G25/100)*$AJ$23)*$AH$23)),IF(Calculator!$O$6="SINGLEURBANE",SUM((((G25/100)*$AJ$22)*$AH$22))+(((((G25/100)*$AJ$22)*$AN$22)*$AH$22)*Calculator!$G$9)-((((G25/100)*$AJ$22)*$AN$22)*$AH$22)+((((G25/100)*$AJ$23)*$AH$23)),IF(Calculator!$O$6="SINGLESILVERANOD",SUM((((G25/100)*$AJ$22)*$AH$22))+(((((G25/100)*$AJ$22)*$AN$22)*$AH$22)*Calculator!$G$10)-((((G25/100)*$AJ$22)*$AN$22)*$AH$22)+((((G25/100)*$AJ$23)*$AH$23)),IF(Calculator!$O$6="SINGLEANOD",SUM((((G25/100)*$AJ$22)*$AH$22))+(((((G25/100)*$AJ$22)*$AN$22)*$AH$22)*Calculator!$G$11)-((((G25/100)*$AJ$22)*$AN$22)*$AH$22)+((((G25/100)*$AJ$23)*$AH$23)),IF(Calculator!$O$6="DUALBASE",SUM((((G25/100)*$AJ$22)*$AH$22))+(((((G25/100)*$AJ$22)*$AN$22)*$AH$22)*Calculator!$G$12)-((((G25/100)*$AJ$22)*$AN$22)*$AH$22)+((((G25/100)*$AJ$23)*$AH$23)),IF(Calculator!$O$6="DUALELEMENTS",SUM((((G25/100)*$AJ$22)*$AH$22))+(((((G25/100)*$AJ$22)*$AN$22)*$AH$22)*Calculator!$G$13)-((((G25/100)*$AJ$22)*$AN$22)*$AH$22)+((((G25/100)*$AJ$23)*$AH$23)),IF(Calculator!$O$6="DUALSPECTRUM",SUM((((G25/100)*$AJ$22)*$AH$22))+(((((G25/100)*$AJ$22)*$AN$22)*$AH$22)*Calculator!$G$15)-((((G25/100)*$AJ$22)*$AN$22)*$AH$22)+((((G25/100)*$AJ$23)*$AH$23)),IF(Calculator!$O$6="DUALHOMESTEAD",SUM((((G25/100)*$AJ$22)*$AH$22))+(((((G25/100)*$AJ$22)*$AN$22)*$AH$22)*Calculator!$G$14)-((((G25/100)*$AJ$22)*$AN$22)*$AH$22)+((((G25/100)*$AJ$23)*$AH$23)),IF(Calculator!$O$6="DUALBAND A",SUM((((G25/100)*$AJ$22)*$AH$22))+(((((G25/100)*$AJ$22)*$AN$22)*$AH$22)*Calculator!$G$16)-((((G25/100)*$AJ$22)*$AN$22)*$AH$22)+((((G25/100)*$AJ$23)*$AH$23)),IF(Calculator!$O$6="DUALBAND B",SUM((((G25/100)*$AJ$22)*$AH$22))+(((((G25/100)*$AJ$22)*$AN$22)*$AH$22)*Calculator!$G$17)-((((G25/100)*$AJ$22)*$AN$22)*$AH$22)+((((G25/100)*$AJ$23)*$AH$23)),IF(Calculator!$O$6="DUALBAND C",SUM((((G25/100)*$AJ$22)*$AH$22))+(((((G25/100)*$AJ$22)*$AN$22)*$AH$22)*Calculator!$G$18)-((((G25/100)*$AJ$22)*$AN$22)*$AH$22)+((((G25/100)*$AJ$23)*$AH$23)),IF(Calculator!$O$6="DUALBAND D",SUM((((G25/100)*$AJ$22)*$AH$22))+(((((G25/100)*$AJ$22)*$AN$22)*$AH$22)*Calculator!$G$19)-((((G25/100)*$AJ$22)*$AN$22)*$AH$22)+((((G25/100)*$AJ$23)*$AH$23)),IF(Calculator!$O$6="DUALURBANE",SUM((((G25/100)*$AJ$22)*$AH$22))+(((((G25/100)*$AJ$22)*$AN$22)*$AH$22)*Calculator!$G$20)-((((G25/100)*$AJ$22)*$AN$22)*$AH$22)+((((G25/100)*$AJ$23)*$AH$23)),IF(Calculator!$O$6="DUALSILVERANOD",SUM((((G25/100)*$AJ$22)*$AH$22))+(((((G25/100)*$AJ$22)*$AN$22)*$AH$22)*Calculator!$G$21)-((((G25/100)*$AJ$22)*$AN$22)*$AH$22)+((((G25/100)*$AJ$23)*$AH$23)),IF(Calculator!$O$6="DUALANOD",SUM((((G25/100)*$AJ$22)*$AH$22))+(((((G25/100)*$AJ$22)*$AN$22)*$AH$22)*Calculator!$G$22)-((((G25/100)*$AJ$22)*$AN$22)*$AH$22)+((((G25/100)*$AJ$23)*$AH$23))))))))))))))))))))))))</f>
        <v>460.64373927612303</v>
      </c>
      <c r="W25" s="2">
        <f>IF(Calculator!$O$6="SINGLEBASE",SUM((((H25/100)*$AJ$22)*$AH$22))+((((H25/100)*$AJ$23)*$AH$23)),IF(Calculator!$O$6="SINGLEELEMENTS",SUM((((H25/100)*$AJ$22)*$AH$22))+(((((H25/100)*$AJ$22)*$AN$22)*$AH$22)*Calculator!$G$2)-((((H25/100)*$AJ$22)*$AN$22)*$AH$22)+((((H25/100)*$AJ$23)*$AH$23)),IF(Calculator!$O$6="SINGLESPECTRUM",SUM((((H25/100)*$AJ$22)*$AH$22))+(((((H25/100)*$AJ$22)*$AN$22)*$AH$22)*Calculator!$G$4)-((((H25/100)*$AJ$22)*$AN$22)*$AH$22)+((((H25/100)*$AJ$23)*$AH$23)),IF(Calculator!$O$6="SINGLEHOMESTEAD",SUM((((H25/100)*$AJ$22)*$AH$22))+(((((H25/100)*$AJ$22)*$AN$22)*$AH$22)*Calculator!$G$3)-((((H25/100)*$AJ$22)*$AN$22)*$AH$22)+((((H25/100)*$AJ$23)*$AH$23)),IF(Calculator!$O$6="SINGLEBAND A",SUM((((H25/100)*$AJ$22)*$AH$22))+(((((H25/100)*$AJ$22)*$AN$22)*$AH$22)*Calculator!$G$5)-((((H25/100)*$AJ$22)*$AN$22)*$AH$22)+((((H25/100)*$AJ$23)*$AH$23)),IF(Calculator!$O$6="SINGLEBAND B",SUM((((H25/100)*$AJ$22)*$AH$22))+(((((H25/100)*$AJ$22)*$AN$22)*$AH$22)*Calculator!$G$6)-((((H25/100)*$AJ$22)*$AN$22)*$AH$22)+((((H25/100)*$AJ$23)*$AH$23)),IF(Calculator!$O$6="SINGLEBAND C",SUM((((H25/100)*$AJ$22)*$AH$22))+(((((H25/100)*$AJ$22)*$AN$22)*$AH$22)*Calculator!$G$7)-((((H25/100)*$AJ$22)*$AN$22)*$AH$22)+((((H25/100)*$AJ$23)*$AH$23)),IF(Calculator!$O$6="SINGLEBAND D",SUM((((H25/100)*$AJ$22)*$AH$22))+(((((H25/100)*$AJ$22)*$AN$22)*$AH$22)*Calculator!$G$8)-((((H25/100)*$AJ$22)*$AN$22)*$AH$22)+((((H25/100)*$AJ$23)*$AH$23)),IF(Calculator!$O$6="SINGLEURBANE",SUM((((H25/100)*$AJ$22)*$AH$22))+(((((H25/100)*$AJ$22)*$AN$22)*$AH$22)*Calculator!$G$9)-((((H25/100)*$AJ$22)*$AN$22)*$AH$22)+((((H25/100)*$AJ$23)*$AH$23)),IF(Calculator!$O$6="SINGLESILVERANOD",SUM((((H25/100)*$AJ$22)*$AH$22))+(((((H25/100)*$AJ$22)*$AN$22)*$AH$22)*Calculator!$G$10)-((((H25/100)*$AJ$22)*$AN$22)*$AH$22)+((((H25/100)*$AJ$23)*$AH$23)),IF(Calculator!$O$6="SINGLEANOD",SUM((((H25/100)*$AJ$22)*$AH$22))+(((((H25/100)*$AJ$22)*$AN$22)*$AH$22)*Calculator!$G$11)-((((H25/100)*$AJ$22)*$AN$22)*$AH$22)+((((H25/100)*$AJ$23)*$AH$23)),IF(Calculator!$O$6="DUALBASE",SUM((((H25/100)*$AJ$22)*$AH$22))+(((((H25/100)*$AJ$22)*$AN$22)*$AH$22)*Calculator!$G$12)-((((H25/100)*$AJ$22)*$AN$22)*$AH$22)+((((H25/100)*$AJ$23)*$AH$23)),IF(Calculator!$O$6="DUALELEMENTS",SUM((((H25/100)*$AJ$22)*$AH$22))+(((((H25/100)*$AJ$22)*$AN$22)*$AH$22)*Calculator!$G$13)-((((H25/100)*$AJ$22)*$AN$22)*$AH$22)+((((H25/100)*$AJ$23)*$AH$23)),IF(Calculator!$O$6="DUALSPECTRUM",SUM((((H25/100)*$AJ$22)*$AH$22))+(((((H25/100)*$AJ$22)*$AN$22)*$AH$22)*Calculator!$G$15)-((((H25/100)*$AJ$22)*$AN$22)*$AH$22)+((((H25/100)*$AJ$23)*$AH$23)),IF(Calculator!$O$6="DUALHOMESTEAD",SUM((((H25/100)*$AJ$22)*$AH$22))+(((((H25/100)*$AJ$22)*$AN$22)*$AH$22)*Calculator!$G$14)-((((H25/100)*$AJ$22)*$AN$22)*$AH$22)+((((H25/100)*$AJ$23)*$AH$23)),IF(Calculator!$O$6="DUALBAND A",SUM((((H25/100)*$AJ$22)*$AH$22))+(((((H25/100)*$AJ$22)*$AN$22)*$AH$22)*Calculator!$G$16)-((((H25/100)*$AJ$22)*$AN$22)*$AH$22)+((((H25/100)*$AJ$23)*$AH$23)),IF(Calculator!$O$6="DUALBAND B",SUM((((H25/100)*$AJ$22)*$AH$22))+(((((H25/100)*$AJ$22)*$AN$22)*$AH$22)*Calculator!$G$17)-((((H25/100)*$AJ$22)*$AN$22)*$AH$22)+((((H25/100)*$AJ$23)*$AH$23)),IF(Calculator!$O$6="DUALBAND C",SUM((((H25/100)*$AJ$22)*$AH$22))+(((((H25/100)*$AJ$22)*$AN$22)*$AH$22)*Calculator!$G$18)-((((H25/100)*$AJ$22)*$AN$22)*$AH$22)+((((H25/100)*$AJ$23)*$AH$23)),IF(Calculator!$O$6="DUALBAND D",SUM((((H25/100)*$AJ$22)*$AH$22))+(((((H25/100)*$AJ$22)*$AN$22)*$AH$22)*Calculator!$G$19)-((((H25/100)*$AJ$22)*$AN$22)*$AH$22)+((((H25/100)*$AJ$23)*$AH$23)),IF(Calculator!$O$6="DUALURBANE",SUM((((H25/100)*$AJ$22)*$AH$22))+(((((H25/100)*$AJ$22)*$AN$22)*$AH$22)*Calculator!$G$20)-((((H25/100)*$AJ$22)*$AN$22)*$AH$22)+((((H25/100)*$AJ$23)*$AH$23)),IF(Calculator!$O$6="DUALSILVERANOD",SUM((((H25/100)*$AJ$22)*$AH$22))+(((((H25/100)*$AJ$22)*$AN$22)*$AH$22)*Calculator!$G$21)-((((H25/100)*$AJ$22)*$AN$22)*$AH$22)+((((H25/100)*$AJ$23)*$AH$23)),IF(Calculator!$O$6="DUALANOD",SUM((((H25/100)*$AJ$22)*$AH$22))+(((((H25/100)*$AJ$22)*$AN$22)*$AH$22)*Calculator!$G$22)-((((H25/100)*$AJ$22)*$AN$22)*$AH$22)+((((H25/100)*$AJ$23)*$AH$23))))))))))))))))))))))))</f>
        <v>468.03021309204104</v>
      </c>
      <c r="X25" s="2">
        <f>IF(Calculator!$O$6="SINGLEBASE",SUM((((I25/100)*$AJ$22)*$AH$22))+((((I25/100)*$AJ$23)*$AH$23)),IF(Calculator!$O$6="SINGLEELEMENTS",SUM((((I25/100)*$AJ$22)*$AH$22))+(((((I25/100)*$AJ$22)*$AN$22)*$AH$22)*Calculator!$G$2)-((((I25/100)*$AJ$22)*$AN$22)*$AH$22)+((((I25/100)*$AJ$23)*$AH$23)),IF(Calculator!$O$6="SINGLESPECTRUM",SUM((((I25/100)*$AJ$22)*$AH$22))+(((((I25/100)*$AJ$22)*$AN$22)*$AH$22)*Calculator!$G$4)-((((I25/100)*$AJ$22)*$AN$22)*$AH$22)+((((I25/100)*$AJ$23)*$AH$23)),IF(Calculator!$O$6="SINGLEHOMESTEAD",SUM((((I25/100)*$AJ$22)*$AH$22))+(((((I25/100)*$AJ$22)*$AN$22)*$AH$22)*Calculator!$G$3)-((((I25/100)*$AJ$22)*$AN$22)*$AH$22)+((((I25/100)*$AJ$23)*$AH$23)),IF(Calculator!$O$6="SINGLEBAND A",SUM((((I25/100)*$AJ$22)*$AH$22))+(((((I25/100)*$AJ$22)*$AN$22)*$AH$22)*Calculator!$G$5)-((((I25/100)*$AJ$22)*$AN$22)*$AH$22)+((((I25/100)*$AJ$23)*$AH$23)),IF(Calculator!$O$6="SINGLEBAND B",SUM((((I25/100)*$AJ$22)*$AH$22))+(((((I25/100)*$AJ$22)*$AN$22)*$AH$22)*Calculator!$G$6)-((((I25/100)*$AJ$22)*$AN$22)*$AH$22)+((((I25/100)*$AJ$23)*$AH$23)),IF(Calculator!$O$6="SINGLEBAND C",SUM((((I25/100)*$AJ$22)*$AH$22))+(((((I25/100)*$AJ$22)*$AN$22)*$AH$22)*Calculator!$G$7)-((((I25/100)*$AJ$22)*$AN$22)*$AH$22)+((((I25/100)*$AJ$23)*$AH$23)),IF(Calculator!$O$6="SINGLEBAND D",SUM((((I25/100)*$AJ$22)*$AH$22))+(((((I25/100)*$AJ$22)*$AN$22)*$AH$22)*Calculator!$G$8)-((((I25/100)*$AJ$22)*$AN$22)*$AH$22)+((((I25/100)*$AJ$23)*$AH$23)),IF(Calculator!$O$6="SINGLEURBANE",SUM((((I25/100)*$AJ$22)*$AH$22))+(((((I25/100)*$AJ$22)*$AN$22)*$AH$22)*Calculator!$G$9)-((((I25/100)*$AJ$22)*$AN$22)*$AH$22)+((((I25/100)*$AJ$23)*$AH$23)),IF(Calculator!$O$6="SINGLESILVERANOD",SUM((((I25/100)*$AJ$22)*$AH$22))+(((((I25/100)*$AJ$22)*$AN$22)*$AH$22)*Calculator!$G$10)-((((I25/100)*$AJ$22)*$AN$22)*$AH$22)+((((I25/100)*$AJ$23)*$AH$23)),IF(Calculator!$O$6="SINGLEANOD",SUM((((I25/100)*$AJ$22)*$AH$22))+(((((I25/100)*$AJ$22)*$AN$22)*$AH$22)*Calculator!$G$11)-((((I25/100)*$AJ$22)*$AN$22)*$AH$22)+((((I25/100)*$AJ$23)*$AH$23)),IF(Calculator!$O$6="DUALBASE",SUM((((I25/100)*$AJ$22)*$AH$22))+(((((I25/100)*$AJ$22)*$AN$22)*$AH$22)*Calculator!$G$12)-((((I25/100)*$AJ$22)*$AN$22)*$AH$22)+((((I25/100)*$AJ$23)*$AH$23)),IF(Calculator!$O$6="DUALELEMENTS",SUM((((I25/100)*$AJ$22)*$AH$22))+(((((I25/100)*$AJ$22)*$AN$22)*$AH$22)*Calculator!$G$13)-((((I25/100)*$AJ$22)*$AN$22)*$AH$22)+((((I25/100)*$AJ$23)*$AH$23)),IF(Calculator!$O$6="DUALSPECTRUM",SUM((((I25/100)*$AJ$22)*$AH$22))+(((((I25/100)*$AJ$22)*$AN$22)*$AH$22)*Calculator!$G$15)-((((I25/100)*$AJ$22)*$AN$22)*$AH$22)+((((I25/100)*$AJ$23)*$AH$23)),IF(Calculator!$O$6="DUALHOMESTEAD",SUM((((I25/100)*$AJ$22)*$AH$22))+(((((I25/100)*$AJ$22)*$AN$22)*$AH$22)*Calculator!$G$14)-((((I25/100)*$AJ$22)*$AN$22)*$AH$22)+((((I25/100)*$AJ$23)*$AH$23)),IF(Calculator!$O$6="DUALBAND A",SUM((((I25/100)*$AJ$22)*$AH$22))+(((((I25/100)*$AJ$22)*$AN$22)*$AH$22)*Calculator!$G$16)-((((I25/100)*$AJ$22)*$AN$22)*$AH$22)+((((I25/100)*$AJ$23)*$AH$23)),IF(Calculator!$O$6="DUALBAND B",SUM((((I25/100)*$AJ$22)*$AH$22))+(((((I25/100)*$AJ$22)*$AN$22)*$AH$22)*Calculator!$G$17)-((((I25/100)*$AJ$22)*$AN$22)*$AH$22)+((((I25/100)*$AJ$23)*$AH$23)),IF(Calculator!$O$6="DUALBAND C",SUM((((I25/100)*$AJ$22)*$AH$22))+(((((I25/100)*$AJ$22)*$AN$22)*$AH$22)*Calculator!$G$18)-((((I25/100)*$AJ$22)*$AN$22)*$AH$22)+((((I25/100)*$AJ$23)*$AH$23)),IF(Calculator!$O$6="DUALBAND D",SUM((((I25/100)*$AJ$22)*$AH$22))+(((((I25/100)*$AJ$22)*$AN$22)*$AH$22)*Calculator!$G$19)-((((I25/100)*$AJ$22)*$AN$22)*$AH$22)+((((I25/100)*$AJ$23)*$AH$23)),IF(Calculator!$O$6="DUALURBANE",SUM((((I25/100)*$AJ$22)*$AH$22))+(((((I25/100)*$AJ$22)*$AN$22)*$AH$22)*Calculator!$G$20)-((((I25/100)*$AJ$22)*$AN$22)*$AH$22)+((((I25/100)*$AJ$23)*$AH$23)),IF(Calculator!$O$6="DUALSILVERANOD",SUM((((I25/100)*$AJ$22)*$AH$22))+(((((I25/100)*$AJ$22)*$AN$22)*$AH$22)*Calculator!$G$21)-((((I25/100)*$AJ$22)*$AN$22)*$AH$22)+((((I25/100)*$AJ$23)*$AH$23)),IF(Calculator!$O$6="DUALANOD",SUM((((I25/100)*$AJ$22)*$AH$22))+(((((I25/100)*$AJ$22)*$AN$22)*$AH$22)*Calculator!$G$22)-((((I25/100)*$AJ$22)*$AN$22)*$AH$22)+((((I25/100)*$AJ$23)*$AH$23))))))))))))))))))))))))</f>
        <v>475.41668690795893</v>
      </c>
      <c r="Y25" s="2">
        <f>IF(Calculator!$O$6="SINGLEBASE",SUM((((J25/100)*$AJ$22)*$AH$22))+((((J25/100)*$AJ$23)*$AH$23)),IF(Calculator!$O$6="SINGLEELEMENTS",SUM((((J25/100)*$AJ$22)*$AH$22))+(((((J25/100)*$AJ$22)*$AN$22)*$AH$22)*Calculator!$G$2)-((((J25/100)*$AJ$22)*$AN$22)*$AH$22)+((((J25/100)*$AJ$23)*$AH$23)),IF(Calculator!$O$6="SINGLESPECTRUM",SUM((((J25/100)*$AJ$22)*$AH$22))+(((((J25/100)*$AJ$22)*$AN$22)*$AH$22)*Calculator!$G$4)-((((J25/100)*$AJ$22)*$AN$22)*$AH$22)+((((J25/100)*$AJ$23)*$AH$23)),IF(Calculator!$O$6="SINGLEHOMESTEAD",SUM((((J25/100)*$AJ$22)*$AH$22))+(((((J25/100)*$AJ$22)*$AN$22)*$AH$22)*Calculator!$G$3)-((((J25/100)*$AJ$22)*$AN$22)*$AH$22)+((((J25/100)*$AJ$23)*$AH$23)),IF(Calculator!$O$6="SINGLEBAND A",SUM((((J25/100)*$AJ$22)*$AH$22))+(((((J25/100)*$AJ$22)*$AN$22)*$AH$22)*Calculator!$G$5)-((((J25/100)*$AJ$22)*$AN$22)*$AH$22)+((((J25/100)*$AJ$23)*$AH$23)),IF(Calculator!$O$6="SINGLEBAND B",SUM((((J25/100)*$AJ$22)*$AH$22))+(((((J25/100)*$AJ$22)*$AN$22)*$AH$22)*Calculator!$G$6)-((((J25/100)*$AJ$22)*$AN$22)*$AH$22)+((((J25/100)*$AJ$23)*$AH$23)),IF(Calculator!$O$6="SINGLEBAND C",SUM((((J25/100)*$AJ$22)*$AH$22))+(((((J25/100)*$AJ$22)*$AN$22)*$AH$22)*Calculator!$G$7)-((((J25/100)*$AJ$22)*$AN$22)*$AH$22)+((((J25/100)*$AJ$23)*$AH$23)),IF(Calculator!$O$6="SINGLEBAND D",SUM((((J25/100)*$AJ$22)*$AH$22))+(((((J25/100)*$AJ$22)*$AN$22)*$AH$22)*Calculator!$G$8)-((((J25/100)*$AJ$22)*$AN$22)*$AH$22)+((((J25/100)*$AJ$23)*$AH$23)),IF(Calculator!$O$6="SINGLEURBANE",SUM((((J25/100)*$AJ$22)*$AH$22))+(((((J25/100)*$AJ$22)*$AN$22)*$AH$22)*Calculator!$G$9)-((((J25/100)*$AJ$22)*$AN$22)*$AH$22)+((((J25/100)*$AJ$23)*$AH$23)),IF(Calculator!$O$6="SINGLESILVERANOD",SUM((((J25/100)*$AJ$22)*$AH$22))+(((((J25/100)*$AJ$22)*$AN$22)*$AH$22)*Calculator!$G$10)-((((J25/100)*$AJ$22)*$AN$22)*$AH$22)+((((J25/100)*$AJ$23)*$AH$23)),IF(Calculator!$O$6="SINGLEANOD",SUM((((J25/100)*$AJ$22)*$AH$22))+(((((J25/100)*$AJ$22)*$AN$22)*$AH$22)*Calculator!$G$11)-((((J25/100)*$AJ$22)*$AN$22)*$AH$22)+((((J25/100)*$AJ$23)*$AH$23)),IF(Calculator!$O$6="DUALBASE",SUM((((J25/100)*$AJ$22)*$AH$22))+(((((J25/100)*$AJ$22)*$AN$22)*$AH$22)*Calculator!$G$12)-((((J25/100)*$AJ$22)*$AN$22)*$AH$22)+((((J25/100)*$AJ$23)*$AH$23)),IF(Calculator!$O$6="DUALELEMENTS",SUM((((J25/100)*$AJ$22)*$AH$22))+(((((J25/100)*$AJ$22)*$AN$22)*$AH$22)*Calculator!$G$13)-((((J25/100)*$AJ$22)*$AN$22)*$AH$22)+((((J25/100)*$AJ$23)*$AH$23)),IF(Calculator!$O$6="DUALSPECTRUM",SUM((((J25/100)*$AJ$22)*$AH$22))+(((((J25/100)*$AJ$22)*$AN$22)*$AH$22)*Calculator!$G$15)-((((J25/100)*$AJ$22)*$AN$22)*$AH$22)+((((J25/100)*$AJ$23)*$AH$23)),IF(Calculator!$O$6="DUALHOMESTEAD",SUM((((J25/100)*$AJ$22)*$AH$22))+(((((J25/100)*$AJ$22)*$AN$22)*$AH$22)*Calculator!$G$14)-((((J25/100)*$AJ$22)*$AN$22)*$AH$22)+((((J25/100)*$AJ$23)*$AH$23)),IF(Calculator!$O$6="DUALBAND A",SUM((((J25/100)*$AJ$22)*$AH$22))+(((((J25/100)*$AJ$22)*$AN$22)*$AH$22)*Calculator!$G$16)-((((J25/100)*$AJ$22)*$AN$22)*$AH$22)+((((J25/100)*$AJ$23)*$AH$23)),IF(Calculator!$O$6="DUALBAND B",SUM((((J25/100)*$AJ$22)*$AH$22))+(((((J25/100)*$AJ$22)*$AN$22)*$AH$22)*Calculator!$G$17)-((((J25/100)*$AJ$22)*$AN$22)*$AH$22)+((((J25/100)*$AJ$23)*$AH$23)),IF(Calculator!$O$6="DUALBAND C",SUM((((J25/100)*$AJ$22)*$AH$22))+(((((J25/100)*$AJ$22)*$AN$22)*$AH$22)*Calculator!$G$18)-((((J25/100)*$AJ$22)*$AN$22)*$AH$22)+((((J25/100)*$AJ$23)*$AH$23)),IF(Calculator!$O$6="DUALBAND D",SUM((((J25/100)*$AJ$22)*$AH$22))+(((((J25/100)*$AJ$22)*$AN$22)*$AH$22)*Calculator!$G$19)-((((J25/100)*$AJ$22)*$AN$22)*$AH$22)+((((J25/100)*$AJ$23)*$AH$23)),IF(Calculator!$O$6="DUALURBANE",SUM((((J25/100)*$AJ$22)*$AH$22))+(((((J25/100)*$AJ$22)*$AN$22)*$AH$22)*Calculator!$G$20)-((((J25/100)*$AJ$22)*$AN$22)*$AH$22)+((((J25/100)*$AJ$23)*$AH$23)),IF(Calculator!$O$6="DUALSILVERANOD",SUM((((J25/100)*$AJ$22)*$AH$22))+(((((J25/100)*$AJ$22)*$AN$22)*$AH$22)*Calculator!$G$21)-((((J25/100)*$AJ$22)*$AN$22)*$AH$22)+((((J25/100)*$AJ$23)*$AH$23)),IF(Calculator!$O$6="DUALANOD",SUM((((J25/100)*$AJ$22)*$AH$22))+(((((J25/100)*$AJ$22)*$AN$22)*$AH$22)*Calculator!$G$22)-((((J25/100)*$AJ$22)*$AN$22)*$AH$22)+((((J25/100)*$AJ$23)*$AH$23))))))))))))))))))))))))</f>
        <v>482.80316072387694</v>
      </c>
      <c r="Z25" s="2">
        <f>IF(Calculator!$O$6="SINGLEBASE",SUM((((K25/100)*$AJ$22)*$AH$22))+((((K25/100)*$AJ$23)*$AH$23)),IF(Calculator!$O$6="SINGLEELEMENTS",SUM((((K25/100)*$AJ$22)*$AH$22))+(((((K25/100)*$AJ$22)*$AN$22)*$AH$22)*Calculator!$G$2)-((((K25/100)*$AJ$22)*$AN$22)*$AH$22)+((((K25/100)*$AJ$23)*$AH$23)),IF(Calculator!$O$6="SINGLESPECTRUM",SUM((((K25/100)*$AJ$22)*$AH$22))+(((((K25/100)*$AJ$22)*$AN$22)*$AH$22)*Calculator!$G$4)-((((K25/100)*$AJ$22)*$AN$22)*$AH$22)+((((K25/100)*$AJ$23)*$AH$23)),IF(Calculator!$O$6="SINGLEHOMESTEAD",SUM((((K25/100)*$AJ$22)*$AH$22))+(((((K25/100)*$AJ$22)*$AN$22)*$AH$22)*Calculator!$G$3)-((((K25/100)*$AJ$22)*$AN$22)*$AH$22)+((((K25/100)*$AJ$23)*$AH$23)),IF(Calculator!$O$6="SINGLEBAND A",SUM((((K25/100)*$AJ$22)*$AH$22))+(((((K25/100)*$AJ$22)*$AN$22)*$AH$22)*Calculator!$G$5)-((((K25/100)*$AJ$22)*$AN$22)*$AH$22)+((((K25/100)*$AJ$23)*$AH$23)),IF(Calculator!$O$6="SINGLEBAND B",SUM((((K25/100)*$AJ$22)*$AH$22))+(((((K25/100)*$AJ$22)*$AN$22)*$AH$22)*Calculator!$G$6)-((((K25/100)*$AJ$22)*$AN$22)*$AH$22)+((((K25/100)*$AJ$23)*$AH$23)),IF(Calculator!$O$6="SINGLEBAND C",SUM((((K25/100)*$AJ$22)*$AH$22))+(((((K25/100)*$AJ$22)*$AN$22)*$AH$22)*Calculator!$G$7)-((((K25/100)*$AJ$22)*$AN$22)*$AH$22)+((((K25/100)*$AJ$23)*$AH$23)),IF(Calculator!$O$6="SINGLEBAND D",SUM((((K25/100)*$AJ$22)*$AH$22))+(((((K25/100)*$AJ$22)*$AN$22)*$AH$22)*Calculator!$G$8)-((((K25/100)*$AJ$22)*$AN$22)*$AH$22)+((((K25/100)*$AJ$23)*$AH$23)),IF(Calculator!$O$6="SINGLEURBANE",SUM((((K25/100)*$AJ$22)*$AH$22))+(((((K25/100)*$AJ$22)*$AN$22)*$AH$22)*Calculator!$G$9)-((((K25/100)*$AJ$22)*$AN$22)*$AH$22)+((((K25/100)*$AJ$23)*$AH$23)),IF(Calculator!$O$6="SINGLESILVERANOD",SUM((((K25/100)*$AJ$22)*$AH$22))+(((((K25/100)*$AJ$22)*$AN$22)*$AH$22)*Calculator!$G$10)-((((K25/100)*$AJ$22)*$AN$22)*$AH$22)+((((K25/100)*$AJ$23)*$AH$23)),IF(Calculator!$O$6="SINGLEANOD",SUM((((K25/100)*$AJ$22)*$AH$22))+(((((K25/100)*$AJ$22)*$AN$22)*$AH$22)*Calculator!$G$11)-((((K25/100)*$AJ$22)*$AN$22)*$AH$22)+((((K25/100)*$AJ$23)*$AH$23)),IF(Calculator!$O$6="DUALBASE",SUM((((K25/100)*$AJ$22)*$AH$22))+(((((K25/100)*$AJ$22)*$AN$22)*$AH$22)*Calculator!$G$12)-((((K25/100)*$AJ$22)*$AN$22)*$AH$22)+((((K25/100)*$AJ$23)*$AH$23)),IF(Calculator!$O$6="DUALELEMENTS",SUM((((K25/100)*$AJ$22)*$AH$22))+(((((K25/100)*$AJ$22)*$AN$22)*$AH$22)*Calculator!$G$13)-((((K25/100)*$AJ$22)*$AN$22)*$AH$22)+((((K25/100)*$AJ$23)*$AH$23)),IF(Calculator!$O$6="DUALSPECTRUM",SUM((((K25/100)*$AJ$22)*$AH$22))+(((((K25/100)*$AJ$22)*$AN$22)*$AH$22)*Calculator!$G$15)-((((K25/100)*$AJ$22)*$AN$22)*$AH$22)+((((K25/100)*$AJ$23)*$AH$23)),IF(Calculator!$O$6="DUALHOMESTEAD",SUM((((K25/100)*$AJ$22)*$AH$22))+(((((K25/100)*$AJ$22)*$AN$22)*$AH$22)*Calculator!$G$14)-((((K25/100)*$AJ$22)*$AN$22)*$AH$22)+((((K25/100)*$AJ$23)*$AH$23)),IF(Calculator!$O$6="DUALBAND A",SUM((((K25/100)*$AJ$22)*$AH$22))+(((((K25/100)*$AJ$22)*$AN$22)*$AH$22)*Calculator!$G$16)-((((K25/100)*$AJ$22)*$AN$22)*$AH$22)+((((K25/100)*$AJ$23)*$AH$23)),IF(Calculator!$O$6="DUALBAND B",SUM((((K25/100)*$AJ$22)*$AH$22))+(((((K25/100)*$AJ$22)*$AN$22)*$AH$22)*Calculator!$G$17)-((((K25/100)*$AJ$22)*$AN$22)*$AH$22)+((((K25/100)*$AJ$23)*$AH$23)),IF(Calculator!$O$6="DUALBAND C",SUM((((K25/100)*$AJ$22)*$AH$22))+(((((K25/100)*$AJ$22)*$AN$22)*$AH$22)*Calculator!$G$18)-((((K25/100)*$AJ$22)*$AN$22)*$AH$22)+((((K25/100)*$AJ$23)*$AH$23)),IF(Calculator!$O$6="DUALBAND D",SUM((((K25/100)*$AJ$22)*$AH$22))+(((((K25/100)*$AJ$22)*$AN$22)*$AH$22)*Calculator!$G$19)-((((K25/100)*$AJ$22)*$AN$22)*$AH$22)+((((K25/100)*$AJ$23)*$AH$23)),IF(Calculator!$O$6="DUALURBANE",SUM((((K25/100)*$AJ$22)*$AH$22))+(((((K25/100)*$AJ$22)*$AN$22)*$AH$22)*Calculator!$G$20)-((((K25/100)*$AJ$22)*$AN$22)*$AH$22)+((((K25/100)*$AJ$23)*$AH$23)),IF(Calculator!$O$6="DUALSILVERANOD",SUM((((K25/100)*$AJ$22)*$AH$22))+(((((K25/100)*$AJ$22)*$AN$22)*$AH$22)*Calculator!$G$21)-((((K25/100)*$AJ$22)*$AN$22)*$AH$22)+((((K25/100)*$AJ$23)*$AH$23)),IF(Calculator!$O$6="DUALANOD",SUM((((K25/100)*$AJ$22)*$AH$22))+(((((K25/100)*$AJ$22)*$AN$22)*$AH$22)*Calculator!$G$22)-((((K25/100)*$AJ$22)*$AN$22)*$AH$22)+((((K25/100)*$AJ$23)*$AH$23))))))))))))))))))))))))</f>
        <v>490.18963453979495</v>
      </c>
      <c r="AA25" s="2">
        <f>IF(Calculator!$O$6="SINGLEBASE",SUM((((L25/100)*$AJ$22)*$AH$22))+((((L25/100)*$AJ$23)*$AH$23)),IF(Calculator!$O$6="SINGLEELEMENTS",SUM((((L25/100)*$AJ$22)*$AH$22))+(((((L25/100)*$AJ$22)*$AN$22)*$AH$22)*Calculator!$G$2)-((((L25/100)*$AJ$22)*$AN$22)*$AH$22)+((((L25/100)*$AJ$23)*$AH$23)),IF(Calculator!$O$6="SINGLESPECTRUM",SUM((((L25/100)*$AJ$22)*$AH$22))+(((((L25/100)*$AJ$22)*$AN$22)*$AH$22)*Calculator!$G$4)-((((L25/100)*$AJ$22)*$AN$22)*$AH$22)+((((L25/100)*$AJ$23)*$AH$23)),IF(Calculator!$O$6="SINGLEHOMESTEAD",SUM((((L25/100)*$AJ$22)*$AH$22))+(((((L25/100)*$AJ$22)*$AN$22)*$AH$22)*Calculator!$G$3)-((((L25/100)*$AJ$22)*$AN$22)*$AH$22)+((((L25/100)*$AJ$23)*$AH$23)),IF(Calculator!$O$6="SINGLEBAND A",SUM((((L25/100)*$AJ$22)*$AH$22))+(((((L25/100)*$AJ$22)*$AN$22)*$AH$22)*Calculator!$G$5)-((((L25/100)*$AJ$22)*$AN$22)*$AH$22)+((((L25/100)*$AJ$23)*$AH$23)),IF(Calculator!$O$6="SINGLEBAND B",SUM((((L25/100)*$AJ$22)*$AH$22))+(((((L25/100)*$AJ$22)*$AN$22)*$AH$22)*Calculator!$G$6)-((((L25/100)*$AJ$22)*$AN$22)*$AH$22)+((((L25/100)*$AJ$23)*$AH$23)),IF(Calculator!$O$6="SINGLEBAND C",SUM((((L25/100)*$AJ$22)*$AH$22))+(((((L25/100)*$AJ$22)*$AN$22)*$AH$22)*Calculator!$G$7)-((((L25/100)*$AJ$22)*$AN$22)*$AH$22)+((((L25/100)*$AJ$23)*$AH$23)),IF(Calculator!$O$6="SINGLEBAND D",SUM((((L25/100)*$AJ$22)*$AH$22))+(((((L25/100)*$AJ$22)*$AN$22)*$AH$22)*Calculator!$G$8)-((((L25/100)*$AJ$22)*$AN$22)*$AH$22)+((((L25/100)*$AJ$23)*$AH$23)),IF(Calculator!$O$6="SINGLEURBANE",SUM((((L25/100)*$AJ$22)*$AH$22))+(((((L25/100)*$AJ$22)*$AN$22)*$AH$22)*Calculator!$G$9)-((((L25/100)*$AJ$22)*$AN$22)*$AH$22)+((((L25/100)*$AJ$23)*$AH$23)),IF(Calculator!$O$6="SINGLESILVERANOD",SUM((((L25/100)*$AJ$22)*$AH$22))+(((((L25/100)*$AJ$22)*$AN$22)*$AH$22)*Calculator!$G$10)-((((L25/100)*$AJ$22)*$AN$22)*$AH$22)+((((L25/100)*$AJ$23)*$AH$23)),IF(Calculator!$O$6="SINGLEANOD",SUM((((L25/100)*$AJ$22)*$AH$22))+(((((L25/100)*$AJ$22)*$AN$22)*$AH$22)*Calculator!$G$11)-((((L25/100)*$AJ$22)*$AN$22)*$AH$22)+((((L25/100)*$AJ$23)*$AH$23)),IF(Calculator!$O$6="DUALBASE",SUM((((L25/100)*$AJ$22)*$AH$22))+(((((L25/100)*$AJ$22)*$AN$22)*$AH$22)*Calculator!$G$12)-((((L25/100)*$AJ$22)*$AN$22)*$AH$22)+((((L25/100)*$AJ$23)*$AH$23)),IF(Calculator!$O$6="DUALELEMENTS",SUM((((L25/100)*$AJ$22)*$AH$22))+(((((L25/100)*$AJ$22)*$AN$22)*$AH$22)*Calculator!$G$13)-((((L25/100)*$AJ$22)*$AN$22)*$AH$22)+((((L25/100)*$AJ$23)*$AH$23)),IF(Calculator!$O$6="DUALSPECTRUM",SUM((((L25/100)*$AJ$22)*$AH$22))+(((((L25/100)*$AJ$22)*$AN$22)*$AH$22)*Calculator!$G$15)-((((L25/100)*$AJ$22)*$AN$22)*$AH$22)+((((L25/100)*$AJ$23)*$AH$23)),IF(Calculator!$O$6="DUALHOMESTEAD",SUM((((L25/100)*$AJ$22)*$AH$22))+(((((L25/100)*$AJ$22)*$AN$22)*$AH$22)*Calculator!$G$14)-((((L25/100)*$AJ$22)*$AN$22)*$AH$22)+((((L25/100)*$AJ$23)*$AH$23)),IF(Calculator!$O$6="DUALBAND A",SUM((((L25/100)*$AJ$22)*$AH$22))+(((((L25/100)*$AJ$22)*$AN$22)*$AH$22)*Calculator!$G$16)-((((L25/100)*$AJ$22)*$AN$22)*$AH$22)+((((L25/100)*$AJ$23)*$AH$23)),IF(Calculator!$O$6="DUALBAND B",SUM((((L25/100)*$AJ$22)*$AH$22))+(((((L25/100)*$AJ$22)*$AN$22)*$AH$22)*Calculator!$G$17)-((((L25/100)*$AJ$22)*$AN$22)*$AH$22)+((((L25/100)*$AJ$23)*$AH$23)),IF(Calculator!$O$6="DUALBAND C",SUM((((L25/100)*$AJ$22)*$AH$22))+(((((L25/100)*$AJ$22)*$AN$22)*$AH$22)*Calculator!$G$18)-((((L25/100)*$AJ$22)*$AN$22)*$AH$22)+((((L25/100)*$AJ$23)*$AH$23)),IF(Calculator!$O$6="DUALBAND D",SUM((((L25/100)*$AJ$22)*$AH$22))+(((((L25/100)*$AJ$22)*$AN$22)*$AH$22)*Calculator!$G$19)-((((L25/100)*$AJ$22)*$AN$22)*$AH$22)+((((L25/100)*$AJ$23)*$AH$23)),IF(Calculator!$O$6="DUALURBANE",SUM((((L25/100)*$AJ$22)*$AH$22))+(((((L25/100)*$AJ$22)*$AN$22)*$AH$22)*Calculator!$G$20)-((((L25/100)*$AJ$22)*$AN$22)*$AH$22)+((((L25/100)*$AJ$23)*$AH$23)),IF(Calculator!$O$6="DUALSILVERANOD",SUM((((L25/100)*$AJ$22)*$AH$22))+(((((L25/100)*$AJ$22)*$AN$22)*$AH$22)*Calculator!$G$21)-((((L25/100)*$AJ$22)*$AN$22)*$AH$22)+((((L25/100)*$AJ$23)*$AH$23)),IF(Calculator!$O$6="DUALANOD",SUM((((L25/100)*$AJ$22)*$AH$22))+(((((L25/100)*$AJ$22)*$AN$22)*$AH$22)*Calculator!$G$22)-((((L25/100)*$AJ$22)*$AN$22)*$AH$22)+((((L25/100)*$AJ$23)*$AH$23))))))))))))))))))))))))</f>
        <v>497.6661184204101</v>
      </c>
      <c r="AB25" s="2">
        <f>IF(Calculator!$O$6="SINGLEBASE",SUM((((M25/100)*$AJ$22)*$AH$22))+((((M25/100)*$AJ$23)*$AH$23)),IF(Calculator!$O$6="SINGLEELEMENTS",SUM((((M25/100)*$AJ$22)*$AH$22))+(((((M25/100)*$AJ$22)*$AN$22)*$AH$22)*Calculator!$G$2)-((((M25/100)*$AJ$22)*$AN$22)*$AH$22)+((((M25/100)*$AJ$23)*$AH$23)),IF(Calculator!$O$6="SINGLESPECTRUM",SUM((((M25/100)*$AJ$22)*$AH$22))+(((((M25/100)*$AJ$22)*$AN$22)*$AH$22)*Calculator!$G$4)-((((M25/100)*$AJ$22)*$AN$22)*$AH$22)+((((M25/100)*$AJ$23)*$AH$23)),IF(Calculator!$O$6="SINGLEHOMESTEAD",SUM((((M25/100)*$AJ$22)*$AH$22))+(((((M25/100)*$AJ$22)*$AN$22)*$AH$22)*Calculator!$G$3)-((((M25/100)*$AJ$22)*$AN$22)*$AH$22)+((((M25/100)*$AJ$23)*$AH$23)),IF(Calculator!$O$6="SINGLEBAND A",SUM((((M25/100)*$AJ$22)*$AH$22))+(((((M25/100)*$AJ$22)*$AN$22)*$AH$22)*Calculator!$G$5)-((((M25/100)*$AJ$22)*$AN$22)*$AH$22)+((((M25/100)*$AJ$23)*$AH$23)),IF(Calculator!$O$6="SINGLEBAND B",SUM((((M25/100)*$AJ$22)*$AH$22))+(((((M25/100)*$AJ$22)*$AN$22)*$AH$22)*Calculator!$G$6)-((((M25/100)*$AJ$22)*$AN$22)*$AH$22)+((((M25/100)*$AJ$23)*$AH$23)),IF(Calculator!$O$6="SINGLEBAND C",SUM((((M25/100)*$AJ$22)*$AH$22))+(((((M25/100)*$AJ$22)*$AN$22)*$AH$22)*Calculator!$G$7)-((((M25/100)*$AJ$22)*$AN$22)*$AH$22)+((((M25/100)*$AJ$23)*$AH$23)),IF(Calculator!$O$6="SINGLEBAND D",SUM((((M25/100)*$AJ$22)*$AH$22))+(((((M25/100)*$AJ$22)*$AN$22)*$AH$22)*Calculator!$G$8)-((((M25/100)*$AJ$22)*$AN$22)*$AH$22)+((((M25/100)*$AJ$23)*$AH$23)),IF(Calculator!$O$6="SINGLEURBANE",SUM((((M25/100)*$AJ$22)*$AH$22))+(((((M25/100)*$AJ$22)*$AN$22)*$AH$22)*Calculator!$G$9)-((((M25/100)*$AJ$22)*$AN$22)*$AH$22)+((((M25/100)*$AJ$23)*$AH$23)),IF(Calculator!$O$6="SINGLESILVERANOD",SUM((((M25/100)*$AJ$22)*$AH$22))+(((((M25/100)*$AJ$22)*$AN$22)*$AH$22)*Calculator!$G$10)-((((M25/100)*$AJ$22)*$AN$22)*$AH$22)+((((M25/100)*$AJ$23)*$AH$23)),IF(Calculator!$O$6="SINGLEANOD",SUM((((M25/100)*$AJ$22)*$AH$22))+(((((M25/100)*$AJ$22)*$AN$22)*$AH$22)*Calculator!$G$11)-((((M25/100)*$AJ$22)*$AN$22)*$AH$22)+((((M25/100)*$AJ$23)*$AH$23)),IF(Calculator!$O$6="DUALBASE",SUM((((M25/100)*$AJ$22)*$AH$22))+(((((M25/100)*$AJ$22)*$AN$22)*$AH$22)*Calculator!$G$12)-((((M25/100)*$AJ$22)*$AN$22)*$AH$22)+((((M25/100)*$AJ$23)*$AH$23)),IF(Calculator!$O$6="DUALELEMENTS",SUM((((M25/100)*$AJ$22)*$AH$22))+(((((M25/100)*$AJ$22)*$AN$22)*$AH$22)*Calculator!$G$13)-((((M25/100)*$AJ$22)*$AN$22)*$AH$22)+((((M25/100)*$AJ$23)*$AH$23)),IF(Calculator!$O$6="DUALSPECTRUM",SUM((((M25/100)*$AJ$22)*$AH$22))+(((((M25/100)*$AJ$22)*$AN$22)*$AH$22)*Calculator!$G$15)-((((M25/100)*$AJ$22)*$AN$22)*$AH$22)+((((M25/100)*$AJ$23)*$AH$23)),IF(Calculator!$O$6="DUALHOMESTEAD",SUM((((M25/100)*$AJ$22)*$AH$22))+(((((M25/100)*$AJ$22)*$AN$22)*$AH$22)*Calculator!$G$14)-((((M25/100)*$AJ$22)*$AN$22)*$AH$22)+((((M25/100)*$AJ$23)*$AH$23)),IF(Calculator!$O$6="DUALBAND A",SUM((((M25/100)*$AJ$22)*$AH$22))+(((((M25/100)*$AJ$22)*$AN$22)*$AH$22)*Calculator!$G$16)-((((M25/100)*$AJ$22)*$AN$22)*$AH$22)+((((M25/100)*$AJ$23)*$AH$23)),IF(Calculator!$O$6="DUALBAND B",SUM((((M25/100)*$AJ$22)*$AH$22))+(((((M25/100)*$AJ$22)*$AN$22)*$AH$22)*Calculator!$G$17)-((((M25/100)*$AJ$22)*$AN$22)*$AH$22)+((((M25/100)*$AJ$23)*$AH$23)),IF(Calculator!$O$6="DUALBAND C",SUM((((M25/100)*$AJ$22)*$AH$22))+(((((M25/100)*$AJ$22)*$AN$22)*$AH$22)*Calculator!$G$18)-((((M25/100)*$AJ$22)*$AN$22)*$AH$22)+((((M25/100)*$AJ$23)*$AH$23)),IF(Calculator!$O$6="DUALBAND D",SUM((((M25/100)*$AJ$22)*$AH$22))+(((((M25/100)*$AJ$22)*$AN$22)*$AH$22)*Calculator!$G$19)-((((M25/100)*$AJ$22)*$AN$22)*$AH$22)+((((M25/100)*$AJ$23)*$AH$23)),IF(Calculator!$O$6="DUALURBANE",SUM((((M25/100)*$AJ$22)*$AH$22))+(((((M25/100)*$AJ$22)*$AN$22)*$AH$22)*Calculator!$G$20)-((((M25/100)*$AJ$22)*$AN$22)*$AH$22)+((((M25/100)*$AJ$23)*$AH$23)),IF(Calculator!$O$6="DUALSILVERANOD",SUM((((M25/100)*$AJ$22)*$AH$22))+(((((M25/100)*$AJ$22)*$AN$22)*$AH$22)*Calculator!$G$21)-((((M25/100)*$AJ$22)*$AN$22)*$AH$22)+((((M25/100)*$AJ$23)*$AH$23)),IF(Calculator!$O$6="DUALANOD",SUM((((M25/100)*$AJ$22)*$AH$22))+(((((M25/100)*$AJ$22)*$AN$22)*$AH$22)*Calculator!$G$22)-((((M25/100)*$AJ$22)*$AN$22)*$AH$22)+((((M25/100)*$AJ$23)*$AH$23))))))))))))))))))))))))</f>
        <v>505.04830355224601</v>
      </c>
      <c r="AC25" s="2">
        <f>IF(Calculator!$O$6="SINGLEBASE",SUM((((N25/100)*$AJ$22)*$AH$22))+((((N25/100)*$AJ$23)*$AH$23)),IF(Calculator!$O$6="SINGLEELEMENTS",SUM((((N25/100)*$AJ$22)*$AH$22))+(((((N25/100)*$AJ$22)*$AN$22)*$AH$22)*Calculator!$G$2)-((((N25/100)*$AJ$22)*$AN$22)*$AH$22)+((((N25/100)*$AJ$23)*$AH$23)),IF(Calculator!$O$6="SINGLESPECTRUM",SUM((((N25/100)*$AJ$22)*$AH$22))+(((((N25/100)*$AJ$22)*$AN$22)*$AH$22)*Calculator!$G$4)-((((N25/100)*$AJ$22)*$AN$22)*$AH$22)+((((N25/100)*$AJ$23)*$AH$23)),IF(Calculator!$O$6="SINGLEHOMESTEAD",SUM((((N25/100)*$AJ$22)*$AH$22))+(((((N25/100)*$AJ$22)*$AN$22)*$AH$22)*Calculator!$G$3)-((((N25/100)*$AJ$22)*$AN$22)*$AH$22)+((((N25/100)*$AJ$23)*$AH$23)),IF(Calculator!$O$6="SINGLEBAND A",SUM((((N25/100)*$AJ$22)*$AH$22))+(((((N25/100)*$AJ$22)*$AN$22)*$AH$22)*Calculator!$G$5)-((((N25/100)*$AJ$22)*$AN$22)*$AH$22)+((((N25/100)*$AJ$23)*$AH$23)),IF(Calculator!$O$6="SINGLEBAND B",SUM((((N25/100)*$AJ$22)*$AH$22))+(((((N25/100)*$AJ$22)*$AN$22)*$AH$22)*Calculator!$G$6)-((((N25/100)*$AJ$22)*$AN$22)*$AH$22)+((((N25/100)*$AJ$23)*$AH$23)),IF(Calculator!$O$6="SINGLEBAND C",SUM((((N25/100)*$AJ$22)*$AH$22))+(((((N25/100)*$AJ$22)*$AN$22)*$AH$22)*Calculator!$G$7)-((((N25/100)*$AJ$22)*$AN$22)*$AH$22)+((((N25/100)*$AJ$23)*$AH$23)),IF(Calculator!$O$6="SINGLEBAND D",SUM((((N25/100)*$AJ$22)*$AH$22))+(((((N25/100)*$AJ$22)*$AN$22)*$AH$22)*Calculator!$G$8)-((((N25/100)*$AJ$22)*$AN$22)*$AH$22)+((((N25/100)*$AJ$23)*$AH$23)),IF(Calculator!$O$6="SINGLEURBANE",SUM((((N25/100)*$AJ$22)*$AH$22))+(((((N25/100)*$AJ$22)*$AN$22)*$AH$22)*Calculator!$G$9)-((((N25/100)*$AJ$22)*$AN$22)*$AH$22)+((((N25/100)*$AJ$23)*$AH$23)),IF(Calculator!$O$6="SINGLESILVERANOD",SUM((((N25/100)*$AJ$22)*$AH$22))+(((((N25/100)*$AJ$22)*$AN$22)*$AH$22)*Calculator!$G$10)-((((N25/100)*$AJ$22)*$AN$22)*$AH$22)+((((N25/100)*$AJ$23)*$AH$23)),IF(Calculator!$O$6="SINGLEANOD",SUM((((N25/100)*$AJ$22)*$AH$22))+(((((N25/100)*$AJ$22)*$AN$22)*$AH$22)*Calculator!$G$11)-((((N25/100)*$AJ$22)*$AN$22)*$AH$22)+((((N25/100)*$AJ$23)*$AH$23)),IF(Calculator!$O$6="DUALBASE",SUM((((N25/100)*$AJ$22)*$AH$22))+(((((N25/100)*$AJ$22)*$AN$22)*$AH$22)*Calculator!$G$12)-((((N25/100)*$AJ$22)*$AN$22)*$AH$22)+((((N25/100)*$AJ$23)*$AH$23)),IF(Calculator!$O$6="DUALELEMENTS",SUM((((N25/100)*$AJ$22)*$AH$22))+(((((N25/100)*$AJ$22)*$AN$22)*$AH$22)*Calculator!$G$13)-((((N25/100)*$AJ$22)*$AN$22)*$AH$22)+((((N25/100)*$AJ$23)*$AH$23)),IF(Calculator!$O$6="DUALSPECTRUM",SUM((((N25/100)*$AJ$22)*$AH$22))+(((((N25/100)*$AJ$22)*$AN$22)*$AH$22)*Calculator!$G$15)-((((N25/100)*$AJ$22)*$AN$22)*$AH$22)+((((N25/100)*$AJ$23)*$AH$23)),IF(Calculator!$O$6="DUALHOMESTEAD",SUM((((N25/100)*$AJ$22)*$AH$22))+(((((N25/100)*$AJ$22)*$AN$22)*$AH$22)*Calculator!$G$14)-((((N25/100)*$AJ$22)*$AN$22)*$AH$22)+((((N25/100)*$AJ$23)*$AH$23)),IF(Calculator!$O$6="DUALBAND A",SUM((((N25/100)*$AJ$22)*$AH$22))+(((((N25/100)*$AJ$22)*$AN$22)*$AH$22)*Calculator!$G$16)-((((N25/100)*$AJ$22)*$AN$22)*$AH$22)+((((N25/100)*$AJ$23)*$AH$23)),IF(Calculator!$O$6="DUALBAND B",SUM((((N25/100)*$AJ$22)*$AH$22))+(((((N25/100)*$AJ$22)*$AN$22)*$AH$22)*Calculator!$G$17)-((((N25/100)*$AJ$22)*$AN$22)*$AH$22)+((((N25/100)*$AJ$23)*$AH$23)),IF(Calculator!$O$6="DUALBAND C",SUM((((N25/100)*$AJ$22)*$AH$22))+(((((N25/100)*$AJ$22)*$AN$22)*$AH$22)*Calculator!$G$18)-((((N25/100)*$AJ$22)*$AN$22)*$AH$22)+((((N25/100)*$AJ$23)*$AH$23)),IF(Calculator!$O$6="DUALBAND D",SUM((((N25/100)*$AJ$22)*$AH$22))+(((((N25/100)*$AJ$22)*$AN$22)*$AH$22)*Calculator!$G$19)-((((N25/100)*$AJ$22)*$AN$22)*$AH$22)+((((N25/100)*$AJ$23)*$AH$23)),IF(Calculator!$O$6="DUALURBANE",SUM((((N25/100)*$AJ$22)*$AH$22))+(((((N25/100)*$AJ$22)*$AN$22)*$AH$22)*Calculator!$G$20)-((((N25/100)*$AJ$22)*$AN$22)*$AH$22)+((((N25/100)*$AJ$23)*$AH$23)),IF(Calculator!$O$6="DUALSILVERANOD",SUM((((N25/100)*$AJ$22)*$AH$22))+(((((N25/100)*$AJ$22)*$AN$22)*$AH$22)*Calculator!$G$21)-((((N25/100)*$AJ$22)*$AN$22)*$AH$22)+((((N25/100)*$AJ$23)*$AH$23)),IF(Calculator!$O$6="DUALANOD",SUM((((N25/100)*$AJ$22)*$AH$22))+(((((N25/100)*$AJ$22)*$AN$22)*$AH$22)*Calculator!$G$22)-((((N25/100)*$AJ$22)*$AN$22)*$AH$22)+((((N25/100)*$AJ$23)*$AH$23))))))))))))))))))))))))</f>
        <v>512.43477736816408</v>
      </c>
      <c r="AE25" t="s">
        <v>1392</v>
      </c>
      <c r="AF25">
        <f>IF('Front Sheet'!$C$9=600,2,IF('Front Sheet'!$C$9=650,3,IF('Front Sheet'!$C$9=700,4,IF('Front Sheet'!$C$9=750,5,IF('Front Sheet'!$C$9=800,6,IF('Front Sheet'!$C$9=850,7,IF('Front Sheet'!$C$9=900,8,IF('Front Sheet'!$C$9=950,9,IF('Front Sheet'!$C$9=1000,10,IF('Front Sheet'!$C$9=1050,11,IF('Front Sheet'!$C$9=1100,12,IF('Front Sheet'!$C$9=1150,13,IF('Front Sheet'!$C$9=1200,14,"")))))))))))))</f>
        <v>8</v>
      </c>
    </row>
    <row r="26" spans="1:40">
      <c r="A26" s="8" t="s">
        <v>1457</v>
      </c>
      <c r="B26" s="2">
        <v>1043.8713821411131</v>
      </c>
      <c r="C26" s="2">
        <v>1061.887171936035</v>
      </c>
      <c r="D26" s="2">
        <v>1079.9030255126952</v>
      </c>
      <c r="E26" s="2">
        <v>1097.918815307617</v>
      </c>
      <c r="F26" s="2">
        <v>1116.1540142822264</v>
      </c>
      <c r="G26" s="2">
        <v>1134.1698040771485</v>
      </c>
      <c r="H26" s="2">
        <v>1152.1855938720703</v>
      </c>
      <c r="I26" s="2">
        <v>1170.2015112304687</v>
      </c>
      <c r="J26" s="2">
        <v>1188.2173010253905</v>
      </c>
      <c r="K26" s="2">
        <v>1206.2330908203123</v>
      </c>
      <c r="L26" s="2">
        <v>1224.4578295898436</v>
      </c>
      <c r="M26" s="2">
        <v>1242.4736193847655</v>
      </c>
      <c r="N26" s="2">
        <v>1260.4894091796875</v>
      </c>
      <c r="P26" s="52">
        <v>1850</v>
      </c>
      <c r="Q26" s="2">
        <f>IF(Calculator!$O$6="SINGLEBASE",SUM((((B26/100)*$AJ$22)*$AH$22))+((((B26/100)*$AJ$23)*$AH$23)),IF(Calculator!$O$6="SINGLEELEMENTS",SUM((((B26/100)*$AJ$22)*$AH$22))+(((((B26/100)*$AJ$22)*$AN$22)*$AH$22)*Calculator!$G$2)-((((B26/100)*$AJ$22)*$AN$22)*$AH$22)+((((B26/100)*$AJ$23)*$AH$23)),IF(Calculator!$O$6="SINGLESPECTRUM",SUM((((B26/100)*$AJ$22)*$AH$22))+(((((B26/100)*$AJ$22)*$AN$22)*$AH$22)*Calculator!$G$4)-((((B26/100)*$AJ$22)*$AN$22)*$AH$22)+((((B26/100)*$AJ$23)*$AH$23)),IF(Calculator!$O$6="SINGLEHOMESTEAD",SUM((((B26/100)*$AJ$22)*$AH$22))+(((((B26/100)*$AJ$22)*$AN$22)*$AH$22)*Calculator!$G$3)-((((B26/100)*$AJ$22)*$AN$22)*$AH$22)+((((B26/100)*$AJ$23)*$AH$23)),IF(Calculator!$O$6="SINGLEBAND A",SUM((((B26/100)*$AJ$22)*$AH$22))+(((((B26/100)*$AJ$22)*$AN$22)*$AH$22)*Calculator!$G$5)-((((B26/100)*$AJ$22)*$AN$22)*$AH$22)+((((B26/100)*$AJ$23)*$AH$23)),IF(Calculator!$O$6="SINGLEBAND B",SUM((((B26/100)*$AJ$22)*$AH$22))+(((((B26/100)*$AJ$22)*$AN$22)*$AH$22)*Calculator!$G$6)-((((B26/100)*$AJ$22)*$AN$22)*$AH$22)+((((B26/100)*$AJ$23)*$AH$23)),IF(Calculator!$O$6="SINGLEBAND C",SUM((((B26/100)*$AJ$22)*$AH$22))+(((((B26/100)*$AJ$22)*$AN$22)*$AH$22)*Calculator!$G$7)-((((B26/100)*$AJ$22)*$AN$22)*$AH$22)+((((B26/100)*$AJ$23)*$AH$23)),IF(Calculator!$O$6="SINGLEBAND D",SUM((((B26/100)*$AJ$22)*$AH$22))+(((((B26/100)*$AJ$22)*$AN$22)*$AH$22)*Calculator!$G$8)-((((B26/100)*$AJ$22)*$AN$22)*$AH$22)+((((B26/100)*$AJ$23)*$AH$23)),IF(Calculator!$O$6="SINGLEURBANE",SUM((((B26/100)*$AJ$22)*$AH$22))+(((((B26/100)*$AJ$22)*$AN$22)*$AH$22)*Calculator!$G$9)-((((B26/100)*$AJ$22)*$AN$22)*$AH$22)+((((B26/100)*$AJ$23)*$AH$23)),IF(Calculator!$O$6="SINGLESILVERANOD",SUM((((B26/100)*$AJ$22)*$AH$22))+(((((B26/100)*$AJ$22)*$AN$22)*$AH$22)*Calculator!$G$10)-((((B26/100)*$AJ$22)*$AN$22)*$AH$22)+((((B26/100)*$AJ$23)*$AH$23)),IF(Calculator!$O$6="SINGLEANOD",SUM((((B26/100)*$AJ$22)*$AH$22))+(((((B26/100)*$AJ$22)*$AN$22)*$AH$22)*Calculator!$G$11)-((((B26/100)*$AJ$22)*$AN$22)*$AH$22)+((((B26/100)*$AJ$23)*$AH$23)),IF(Calculator!$O$6="DUALBASE",SUM((((B26/100)*$AJ$22)*$AH$22))+(((((B26/100)*$AJ$22)*$AN$22)*$AH$22)*Calculator!$G$12)-((((B26/100)*$AJ$22)*$AN$22)*$AH$22)+((((B26/100)*$AJ$23)*$AH$23)),IF(Calculator!$O$6="DUALELEMENTS",SUM((((B26/100)*$AJ$22)*$AH$22))+(((((B26/100)*$AJ$22)*$AN$22)*$AH$22)*Calculator!$G$13)-((((B26/100)*$AJ$22)*$AN$22)*$AH$22)+((((B26/100)*$AJ$23)*$AH$23)),IF(Calculator!$O$6="DUALSPECTRUM",SUM((((B26/100)*$AJ$22)*$AH$22))+(((((B26/100)*$AJ$22)*$AN$22)*$AH$22)*Calculator!$G$15)-((((B26/100)*$AJ$22)*$AN$22)*$AH$22)+((((B26/100)*$AJ$23)*$AH$23)),IF(Calculator!$O$6="DUALHOMESTEAD",SUM((((B26/100)*$AJ$22)*$AH$22))+(((((B26/100)*$AJ$22)*$AN$22)*$AH$22)*Calculator!$G$14)-((((B26/100)*$AJ$22)*$AN$22)*$AH$22)+((((B26/100)*$AJ$23)*$AH$23)),IF(Calculator!$O$6="DUALBAND A",SUM((((B26/100)*$AJ$22)*$AH$22))+(((((B26/100)*$AJ$22)*$AN$22)*$AH$22)*Calculator!$G$16)-((((B26/100)*$AJ$22)*$AN$22)*$AH$22)+((((B26/100)*$AJ$23)*$AH$23)),IF(Calculator!$O$6="DUALBAND B",SUM((((B26/100)*$AJ$22)*$AH$22))+(((((B26/100)*$AJ$22)*$AN$22)*$AH$22)*Calculator!$G$17)-((((B26/100)*$AJ$22)*$AN$22)*$AH$22)+((((B26/100)*$AJ$23)*$AH$23)),IF(Calculator!$O$6="DUALBAND C",SUM((((B26/100)*$AJ$22)*$AH$22))+(((((B26/100)*$AJ$22)*$AN$22)*$AH$22)*Calculator!$G$18)-((((B26/100)*$AJ$22)*$AN$22)*$AH$22)+((((B26/100)*$AJ$23)*$AH$23)),IF(Calculator!$O$6="DUALBAND D",SUM((((B26/100)*$AJ$22)*$AH$22))+(((((B26/100)*$AJ$22)*$AN$22)*$AH$22)*Calculator!$G$19)-((((B26/100)*$AJ$22)*$AN$22)*$AH$22)+((((B26/100)*$AJ$23)*$AH$23)),IF(Calculator!$O$6="DUALURBANE",SUM((((B26/100)*$AJ$22)*$AH$22))+(((((B26/100)*$AJ$22)*$AN$22)*$AH$22)*Calculator!$G$20)-((((B26/100)*$AJ$22)*$AN$22)*$AH$22)+((((B26/100)*$AJ$23)*$AH$23)),IF(Calculator!$O$6="DUALSILVERANOD",SUM((((B26/100)*$AJ$22)*$AH$22))+(((((B26/100)*$AJ$22)*$AN$22)*$AH$22)*Calculator!$G$21)-((((B26/100)*$AJ$22)*$AN$22)*$AH$22)+((((B26/100)*$AJ$23)*$AH$23)),IF(Calculator!$O$6="DUALANOD",SUM((((B26/100)*$AJ$22)*$AH$22))+(((((B26/100)*$AJ$22)*$AN$22)*$AH$22)*Calculator!$G$22)-((((B26/100)*$AJ$22)*$AN$22)*$AH$22)+((((B26/100)*$AJ$23)*$AH$23))))))))))))))))))))))))</f>
        <v>427.98726667785638</v>
      </c>
      <c r="R26" s="2">
        <f>IF(Calculator!$O$6="SINGLEBASE",SUM((((C26/100)*$AJ$22)*$AH$22))+((((C26/100)*$AJ$23)*$AH$23)),IF(Calculator!$O$6="SINGLEELEMENTS",SUM((((C26/100)*$AJ$22)*$AH$22))+(((((C26/100)*$AJ$22)*$AN$22)*$AH$22)*Calculator!$G$2)-((((C26/100)*$AJ$22)*$AN$22)*$AH$22)+((((C26/100)*$AJ$23)*$AH$23)),IF(Calculator!$O$6="SINGLESPECTRUM",SUM((((C26/100)*$AJ$22)*$AH$22))+(((((C26/100)*$AJ$22)*$AN$22)*$AH$22)*Calculator!$G$4)-((((C26/100)*$AJ$22)*$AN$22)*$AH$22)+((((C26/100)*$AJ$23)*$AH$23)),IF(Calculator!$O$6="SINGLEHOMESTEAD",SUM((((C26/100)*$AJ$22)*$AH$22))+(((((C26/100)*$AJ$22)*$AN$22)*$AH$22)*Calculator!$G$3)-((((C26/100)*$AJ$22)*$AN$22)*$AH$22)+((((C26/100)*$AJ$23)*$AH$23)),IF(Calculator!$O$6="SINGLEBAND A",SUM((((C26/100)*$AJ$22)*$AH$22))+(((((C26/100)*$AJ$22)*$AN$22)*$AH$22)*Calculator!$G$5)-((((C26/100)*$AJ$22)*$AN$22)*$AH$22)+((((C26/100)*$AJ$23)*$AH$23)),IF(Calculator!$O$6="SINGLEBAND B",SUM((((C26/100)*$AJ$22)*$AH$22))+(((((C26/100)*$AJ$22)*$AN$22)*$AH$22)*Calculator!$G$6)-((((C26/100)*$AJ$22)*$AN$22)*$AH$22)+((((C26/100)*$AJ$23)*$AH$23)),IF(Calculator!$O$6="SINGLEBAND C",SUM((((C26/100)*$AJ$22)*$AH$22))+(((((C26/100)*$AJ$22)*$AN$22)*$AH$22)*Calculator!$G$7)-((((C26/100)*$AJ$22)*$AN$22)*$AH$22)+((((C26/100)*$AJ$23)*$AH$23)),IF(Calculator!$O$6="SINGLEBAND D",SUM((((C26/100)*$AJ$22)*$AH$22))+(((((C26/100)*$AJ$22)*$AN$22)*$AH$22)*Calculator!$G$8)-((((C26/100)*$AJ$22)*$AN$22)*$AH$22)+((((C26/100)*$AJ$23)*$AH$23)),IF(Calculator!$O$6="SINGLEURBANE",SUM((((C26/100)*$AJ$22)*$AH$22))+(((((C26/100)*$AJ$22)*$AN$22)*$AH$22)*Calculator!$G$9)-((((C26/100)*$AJ$22)*$AN$22)*$AH$22)+((((C26/100)*$AJ$23)*$AH$23)),IF(Calculator!$O$6="SINGLESILVERANOD",SUM((((C26/100)*$AJ$22)*$AH$22))+(((((C26/100)*$AJ$22)*$AN$22)*$AH$22)*Calculator!$G$10)-((((C26/100)*$AJ$22)*$AN$22)*$AH$22)+((((C26/100)*$AJ$23)*$AH$23)),IF(Calculator!$O$6="SINGLEANOD",SUM((((C26/100)*$AJ$22)*$AH$22))+(((((C26/100)*$AJ$22)*$AN$22)*$AH$22)*Calculator!$G$11)-((((C26/100)*$AJ$22)*$AN$22)*$AH$22)+((((C26/100)*$AJ$23)*$AH$23)),IF(Calculator!$O$6="DUALBASE",SUM((((C26/100)*$AJ$22)*$AH$22))+(((((C26/100)*$AJ$22)*$AN$22)*$AH$22)*Calculator!$G$12)-((((C26/100)*$AJ$22)*$AN$22)*$AH$22)+((((C26/100)*$AJ$23)*$AH$23)),IF(Calculator!$O$6="DUALELEMENTS",SUM((((C26/100)*$AJ$22)*$AH$22))+(((((C26/100)*$AJ$22)*$AN$22)*$AH$22)*Calculator!$G$13)-((((C26/100)*$AJ$22)*$AN$22)*$AH$22)+((((C26/100)*$AJ$23)*$AH$23)),IF(Calculator!$O$6="DUALSPECTRUM",SUM((((C26/100)*$AJ$22)*$AH$22))+(((((C26/100)*$AJ$22)*$AN$22)*$AH$22)*Calculator!$G$15)-((((C26/100)*$AJ$22)*$AN$22)*$AH$22)+((((C26/100)*$AJ$23)*$AH$23)),IF(Calculator!$O$6="DUALHOMESTEAD",SUM((((C26/100)*$AJ$22)*$AH$22))+(((((C26/100)*$AJ$22)*$AN$22)*$AH$22)*Calculator!$G$14)-((((C26/100)*$AJ$22)*$AN$22)*$AH$22)+((((C26/100)*$AJ$23)*$AH$23)),IF(Calculator!$O$6="DUALBAND A",SUM((((C26/100)*$AJ$22)*$AH$22))+(((((C26/100)*$AJ$22)*$AN$22)*$AH$22)*Calculator!$G$16)-((((C26/100)*$AJ$22)*$AN$22)*$AH$22)+((((C26/100)*$AJ$23)*$AH$23)),IF(Calculator!$O$6="DUALBAND B",SUM((((C26/100)*$AJ$22)*$AH$22))+(((((C26/100)*$AJ$22)*$AN$22)*$AH$22)*Calculator!$G$17)-((((C26/100)*$AJ$22)*$AN$22)*$AH$22)+((((C26/100)*$AJ$23)*$AH$23)),IF(Calculator!$O$6="DUALBAND C",SUM((((C26/100)*$AJ$22)*$AH$22))+(((((C26/100)*$AJ$22)*$AN$22)*$AH$22)*Calculator!$G$18)-((((C26/100)*$AJ$22)*$AN$22)*$AH$22)+((((C26/100)*$AJ$23)*$AH$23)),IF(Calculator!$O$6="DUALBAND D",SUM((((C26/100)*$AJ$22)*$AH$22))+(((((C26/100)*$AJ$22)*$AN$22)*$AH$22)*Calculator!$G$19)-((((C26/100)*$AJ$22)*$AN$22)*$AH$22)+((((C26/100)*$AJ$23)*$AH$23)),IF(Calculator!$O$6="DUALURBANE",SUM((((C26/100)*$AJ$22)*$AH$22))+(((((C26/100)*$AJ$22)*$AN$22)*$AH$22)*Calculator!$G$20)-((((C26/100)*$AJ$22)*$AN$22)*$AH$22)+((((C26/100)*$AJ$23)*$AH$23)),IF(Calculator!$O$6="DUALSILVERANOD",SUM((((C26/100)*$AJ$22)*$AH$22))+(((((C26/100)*$AJ$22)*$AN$22)*$AH$22)*Calculator!$G$21)-((((C26/100)*$AJ$22)*$AN$22)*$AH$22)+((((C26/100)*$AJ$23)*$AH$23)),IF(Calculator!$O$6="DUALANOD",SUM((((C26/100)*$AJ$22)*$AH$22))+(((((C26/100)*$AJ$22)*$AN$22)*$AH$22)*Calculator!$G$22)-((((C26/100)*$AJ$22)*$AN$22)*$AH$22)+((((C26/100)*$AJ$23)*$AH$23))))))))))))))))))))))))</f>
        <v>435.37374049377433</v>
      </c>
      <c r="S26" s="2">
        <f>IF(Calculator!$O$6="SINGLEBASE",SUM((((D26/100)*$AJ$22)*$AH$22))+((((D26/100)*$AJ$23)*$AH$23)),IF(Calculator!$O$6="SINGLEELEMENTS",SUM((((D26/100)*$AJ$22)*$AH$22))+(((((D26/100)*$AJ$22)*$AN$22)*$AH$22)*Calculator!$G$2)-((((D26/100)*$AJ$22)*$AN$22)*$AH$22)+((((D26/100)*$AJ$23)*$AH$23)),IF(Calculator!$O$6="SINGLESPECTRUM",SUM((((D26/100)*$AJ$22)*$AH$22))+(((((D26/100)*$AJ$22)*$AN$22)*$AH$22)*Calculator!$G$4)-((((D26/100)*$AJ$22)*$AN$22)*$AH$22)+((((D26/100)*$AJ$23)*$AH$23)),IF(Calculator!$O$6="SINGLEHOMESTEAD",SUM((((D26/100)*$AJ$22)*$AH$22))+(((((D26/100)*$AJ$22)*$AN$22)*$AH$22)*Calculator!$G$3)-((((D26/100)*$AJ$22)*$AN$22)*$AH$22)+((((D26/100)*$AJ$23)*$AH$23)),IF(Calculator!$O$6="SINGLEBAND A",SUM((((D26/100)*$AJ$22)*$AH$22))+(((((D26/100)*$AJ$22)*$AN$22)*$AH$22)*Calculator!$G$5)-((((D26/100)*$AJ$22)*$AN$22)*$AH$22)+((((D26/100)*$AJ$23)*$AH$23)),IF(Calculator!$O$6="SINGLEBAND B",SUM((((D26/100)*$AJ$22)*$AH$22))+(((((D26/100)*$AJ$22)*$AN$22)*$AH$22)*Calculator!$G$6)-((((D26/100)*$AJ$22)*$AN$22)*$AH$22)+((((D26/100)*$AJ$23)*$AH$23)),IF(Calculator!$O$6="SINGLEBAND C",SUM((((D26/100)*$AJ$22)*$AH$22))+(((((D26/100)*$AJ$22)*$AN$22)*$AH$22)*Calculator!$G$7)-((((D26/100)*$AJ$22)*$AN$22)*$AH$22)+((((D26/100)*$AJ$23)*$AH$23)),IF(Calculator!$O$6="SINGLEBAND D",SUM((((D26/100)*$AJ$22)*$AH$22))+(((((D26/100)*$AJ$22)*$AN$22)*$AH$22)*Calculator!$G$8)-((((D26/100)*$AJ$22)*$AN$22)*$AH$22)+((((D26/100)*$AJ$23)*$AH$23)),IF(Calculator!$O$6="SINGLEURBANE",SUM((((D26/100)*$AJ$22)*$AH$22))+(((((D26/100)*$AJ$22)*$AN$22)*$AH$22)*Calculator!$G$9)-((((D26/100)*$AJ$22)*$AN$22)*$AH$22)+((((D26/100)*$AJ$23)*$AH$23)),IF(Calculator!$O$6="SINGLESILVERANOD",SUM((((D26/100)*$AJ$22)*$AH$22))+(((((D26/100)*$AJ$22)*$AN$22)*$AH$22)*Calculator!$G$10)-((((D26/100)*$AJ$22)*$AN$22)*$AH$22)+((((D26/100)*$AJ$23)*$AH$23)),IF(Calculator!$O$6="SINGLEANOD",SUM((((D26/100)*$AJ$22)*$AH$22))+(((((D26/100)*$AJ$22)*$AN$22)*$AH$22)*Calculator!$G$11)-((((D26/100)*$AJ$22)*$AN$22)*$AH$22)+((((D26/100)*$AJ$23)*$AH$23)),IF(Calculator!$O$6="DUALBASE",SUM((((D26/100)*$AJ$22)*$AH$22))+(((((D26/100)*$AJ$22)*$AN$22)*$AH$22)*Calculator!$G$12)-((((D26/100)*$AJ$22)*$AN$22)*$AH$22)+((((D26/100)*$AJ$23)*$AH$23)),IF(Calculator!$O$6="DUALELEMENTS",SUM((((D26/100)*$AJ$22)*$AH$22))+(((((D26/100)*$AJ$22)*$AN$22)*$AH$22)*Calculator!$G$13)-((((D26/100)*$AJ$22)*$AN$22)*$AH$22)+((((D26/100)*$AJ$23)*$AH$23)),IF(Calculator!$O$6="DUALSPECTRUM",SUM((((D26/100)*$AJ$22)*$AH$22))+(((((D26/100)*$AJ$22)*$AN$22)*$AH$22)*Calculator!$G$15)-((((D26/100)*$AJ$22)*$AN$22)*$AH$22)+((((D26/100)*$AJ$23)*$AH$23)),IF(Calculator!$O$6="DUALHOMESTEAD",SUM((((D26/100)*$AJ$22)*$AH$22))+(((((D26/100)*$AJ$22)*$AN$22)*$AH$22)*Calculator!$G$14)-((((D26/100)*$AJ$22)*$AN$22)*$AH$22)+((((D26/100)*$AJ$23)*$AH$23)),IF(Calculator!$O$6="DUALBAND A",SUM((((D26/100)*$AJ$22)*$AH$22))+(((((D26/100)*$AJ$22)*$AN$22)*$AH$22)*Calculator!$G$16)-((((D26/100)*$AJ$22)*$AN$22)*$AH$22)+((((D26/100)*$AJ$23)*$AH$23)),IF(Calculator!$O$6="DUALBAND B",SUM((((D26/100)*$AJ$22)*$AH$22))+(((((D26/100)*$AJ$22)*$AN$22)*$AH$22)*Calculator!$G$17)-((((D26/100)*$AJ$22)*$AN$22)*$AH$22)+((((D26/100)*$AJ$23)*$AH$23)),IF(Calculator!$O$6="DUALBAND C",SUM((((D26/100)*$AJ$22)*$AH$22))+(((((D26/100)*$AJ$22)*$AN$22)*$AH$22)*Calculator!$G$18)-((((D26/100)*$AJ$22)*$AN$22)*$AH$22)+((((D26/100)*$AJ$23)*$AH$23)),IF(Calculator!$O$6="DUALBAND D",SUM((((D26/100)*$AJ$22)*$AH$22))+(((((D26/100)*$AJ$22)*$AN$22)*$AH$22)*Calculator!$G$19)-((((D26/100)*$AJ$22)*$AN$22)*$AH$22)+((((D26/100)*$AJ$23)*$AH$23)),IF(Calculator!$O$6="DUALURBANE",SUM((((D26/100)*$AJ$22)*$AH$22))+(((((D26/100)*$AJ$22)*$AN$22)*$AH$22)*Calculator!$G$20)-((((D26/100)*$AJ$22)*$AN$22)*$AH$22)+((((D26/100)*$AJ$23)*$AH$23)),IF(Calculator!$O$6="DUALSILVERANOD",SUM((((D26/100)*$AJ$22)*$AH$22))+(((((D26/100)*$AJ$22)*$AN$22)*$AH$22)*Calculator!$G$21)-((((D26/100)*$AJ$22)*$AN$22)*$AH$22)+((((D26/100)*$AJ$23)*$AH$23)),IF(Calculator!$O$6="DUALANOD",SUM((((D26/100)*$AJ$22)*$AH$22))+(((((D26/100)*$AJ$22)*$AN$22)*$AH$22)*Calculator!$G$22)-((((D26/100)*$AJ$22)*$AN$22)*$AH$22)+((((D26/100)*$AJ$23)*$AH$23))))))))))))))))))))))))</f>
        <v>442.76024046020507</v>
      </c>
      <c r="T26" s="2">
        <f>IF(Calculator!$O$6="SINGLEBASE",SUM((((E26/100)*$AJ$22)*$AH$22))+((((E26/100)*$AJ$23)*$AH$23)),IF(Calculator!$O$6="SINGLEELEMENTS",SUM((((E26/100)*$AJ$22)*$AH$22))+(((((E26/100)*$AJ$22)*$AN$22)*$AH$22)*Calculator!$G$2)-((((E26/100)*$AJ$22)*$AN$22)*$AH$22)+((((E26/100)*$AJ$23)*$AH$23)),IF(Calculator!$O$6="SINGLESPECTRUM",SUM((((E26/100)*$AJ$22)*$AH$22))+(((((E26/100)*$AJ$22)*$AN$22)*$AH$22)*Calculator!$G$4)-((((E26/100)*$AJ$22)*$AN$22)*$AH$22)+((((E26/100)*$AJ$23)*$AH$23)),IF(Calculator!$O$6="SINGLEHOMESTEAD",SUM((((E26/100)*$AJ$22)*$AH$22))+(((((E26/100)*$AJ$22)*$AN$22)*$AH$22)*Calculator!$G$3)-((((E26/100)*$AJ$22)*$AN$22)*$AH$22)+((((E26/100)*$AJ$23)*$AH$23)),IF(Calculator!$O$6="SINGLEBAND A",SUM((((E26/100)*$AJ$22)*$AH$22))+(((((E26/100)*$AJ$22)*$AN$22)*$AH$22)*Calculator!$G$5)-((((E26/100)*$AJ$22)*$AN$22)*$AH$22)+((((E26/100)*$AJ$23)*$AH$23)),IF(Calculator!$O$6="SINGLEBAND B",SUM((((E26/100)*$AJ$22)*$AH$22))+(((((E26/100)*$AJ$22)*$AN$22)*$AH$22)*Calculator!$G$6)-((((E26/100)*$AJ$22)*$AN$22)*$AH$22)+((((E26/100)*$AJ$23)*$AH$23)),IF(Calculator!$O$6="SINGLEBAND C",SUM((((E26/100)*$AJ$22)*$AH$22))+(((((E26/100)*$AJ$22)*$AN$22)*$AH$22)*Calculator!$G$7)-((((E26/100)*$AJ$22)*$AN$22)*$AH$22)+((((E26/100)*$AJ$23)*$AH$23)),IF(Calculator!$O$6="SINGLEBAND D",SUM((((E26/100)*$AJ$22)*$AH$22))+(((((E26/100)*$AJ$22)*$AN$22)*$AH$22)*Calculator!$G$8)-((((E26/100)*$AJ$22)*$AN$22)*$AH$22)+((((E26/100)*$AJ$23)*$AH$23)),IF(Calculator!$O$6="SINGLEURBANE",SUM((((E26/100)*$AJ$22)*$AH$22))+(((((E26/100)*$AJ$22)*$AN$22)*$AH$22)*Calculator!$G$9)-((((E26/100)*$AJ$22)*$AN$22)*$AH$22)+((((E26/100)*$AJ$23)*$AH$23)),IF(Calculator!$O$6="SINGLESILVERANOD",SUM((((E26/100)*$AJ$22)*$AH$22))+(((((E26/100)*$AJ$22)*$AN$22)*$AH$22)*Calculator!$G$10)-((((E26/100)*$AJ$22)*$AN$22)*$AH$22)+((((E26/100)*$AJ$23)*$AH$23)),IF(Calculator!$O$6="SINGLEANOD",SUM((((E26/100)*$AJ$22)*$AH$22))+(((((E26/100)*$AJ$22)*$AN$22)*$AH$22)*Calculator!$G$11)-((((E26/100)*$AJ$22)*$AN$22)*$AH$22)+((((E26/100)*$AJ$23)*$AH$23)),IF(Calculator!$O$6="DUALBASE",SUM((((E26/100)*$AJ$22)*$AH$22))+(((((E26/100)*$AJ$22)*$AN$22)*$AH$22)*Calculator!$G$12)-((((E26/100)*$AJ$22)*$AN$22)*$AH$22)+((((E26/100)*$AJ$23)*$AH$23)),IF(Calculator!$O$6="DUALELEMENTS",SUM((((E26/100)*$AJ$22)*$AH$22))+(((((E26/100)*$AJ$22)*$AN$22)*$AH$22)*Calculator!$G$13)-((((E26/100)*$AJ$22)*$AN$22)*$AH$22)+((((E26/100)*$AJ$23)*$AH$23)),IF(Calculator!$O$6="DUALSPECTRUM",SUM((((E26/100)*$AJ$22)*$AH$22))+(((((E26/100)*$AJ$22)*$AN$22)*$AH$22)*Calculator!$G$15)-((((E26/100)*$AJ$22)*$AN$22)*$AH$22)+((((E26/100)*$AJ$23)*$AH$23)),IF(Calculator!$O$6="DUALHOMESTEAD",SUM((((E26/100)*$AJ$22)*$AH$22))+(((((E26/100)*$AJ$22)*$AN$22)*$AH$22)*Calculator!$G$14)-((((E26/100)*$AJ$22)*$AN$22)*$AH$22)+((((E26/100)*$AJ$23)*$AH$23)),IF(Calculator!$O$6="DUALBAND A",SUM((((E26/100)*$AJ$22)*$AH$22))+(((((E26/100)*$AJ$22)*$AN$22)*$AH$22)*Calculator!$G$16)-((((E26/100)*$AJ$22)*$AN$22)*$AH$22)+((((E26/100)*$AJ$23)*$AH$23)),IF(Calculator!$O$6="DUALBAND B",SUM((((E26/100)*$AJ$22)*$AH$22))+(((((E26/100)*$AJ$22)*$AN$22)*$AH$22)*Calculator!$G$17)-((((E26/100)*$AJ$22)*$AN$22)*$AH$22)+((((E26/100)*$AJ$23)*$AH$23)),IF(Calculator!$O$6="DUALBAND C",SUM((((E26/100)*$AJ$22)*$AH$22))+(((((E26/100)*$AJ$22)*$AN$22)*$AH$22)*Calculator!$G$18)-((((E26/100)*$AJ$22)*$AN$22)*$AH$22)+((((E26/100)*$AJ$23)*$AH$23)),IF(Calculator!$O$6="DUALBAND D",SUM((((E26/100)*$AJ$22)*$AH$22))+(((((E26/100)*$AJ$22)*$AN$22)*$AH$22)*Calculator!$G$19)-((((E26/100)*$AJ$22)*$AN$22)*$AH$22)+((((E26/100)*$AJ$23)*$AH$23)),IF(Calculator!$O$6="DUALURBANE",SUM((((E26/100)*$AJ$22)*$AH$22))+(((((E26/100)*$AJ$22)*$AN$22)*$AH$22)*Calculator!$G$20)-((((E26/100)*$AJ$22)*$AN$22)*$AH$22)+((((E26/100)*$AJ$23)*$AH$23)),IF(Calculator!$O$6="DUALSILVERANOD",SUM((((E26/100)*$AJ$22)*$AH$22))+(((((E26/100)*$AJ$22)*$AN$22)*$AH$22)*Calculator!$G$21)-((((E26/100)*$AJ$22)*$AN$22)*$AH$22)+((((E26/100)*$AJ$23)*$AH$23)),IF(Calculator!$O$6="DUALANOD",SUM((((E26/100)*$AJ$22)*$AH$22))+(((((E26/100)*$AJ$22)*$AN$22)*$AH$22)*Calculator!$G$22)-((((E26/100)*$AJ$22)*$AN$22)*$AH$22)+((((E26/100)*$AJ$23)*$AH$23))))))))))))))))))))))))</f>
        <v>450.14671427612302</v>
      </c>
      <c r="U26" s="2">
        <f>IF(Calculator!$O$6="SINGLEBASE",SUM((((F26/100)*$AJ$22)*$AH$22))+((((F26/100)*$AJ$23)*$AH$23)),IF(Calculator!$O$6="SINGLEELEMENTS",SUM((((F26/100)*$AJ$22)*$AH$22))+(((((F26/100)*$AJ$22)*$AN$22)*$AH$22)*Calculator!$G$2)-((((F26/100)*$AJ$22)*$AN$22)*$AH$22)+((((F26/100)*$AJ$23)*$AH$23)),IF(Calculator!$O$6="SINGLESPECTRUM",SUM((((F26/100)*$AJ$22)*$AH$22))+(((((F26/100)*$AJ$22)*$AN$22)*$AH$22)*Calculator!$G$4)-((((F26/100)*$AJ$22)*$AN$22)*$AH$22)+((((F26/100)*$AJ$23)*$AH$23)),IF(Calculator!$O$6="SINGLEHOMESTEAD",SUM((((F26/100)*$AJ$22)*$AH$22))+(((((F26/100)*$AJ$22)*$AN$22)*$AH$22)*Calculator!$G$3)-((((F26/100)*$AJ$22)*$AN$22)*$AH$22)+((((F26/100)*$AJ$23)*$AH$23)),IF(Calculator!$O$6="SINGLEBAND A",SUM((((F26/100)*$AJ$22)*$AH$22))+(((((F26/100)*$AJ$22)*$AN$22)*$AH$22)*Calculator!$G$5)-((((F26/100)*$AJ$22)*$AN$22)*$AH$22)+((((F26/100)*$AJ$23)*$AH$23)),IF(Calculator!$O$6="SINGLEBAND B",SUM((((F26/100)*$AJ$22)*$AH$22))+(((((F26/100)*$AJ$22)*$AN$22)*$AH$22)*Calculator!$G$6)-((((F26/100)*$AJ$22)*$AN$22)*$AH$22)+((((F26/100)*$AJ$23)*$AH$23)),IF(Calculator!$O$6="SINGLEBAND C",SUM((((F26/100)*$AJ$22)*$AH$22))+(((((F26/100)*$AJ$22)*$AN$22)*$AH$22)*Calculator!$G$7)-((((F26/100)*$AJ$22)*$AN$22)*$AH$22)+((((F26/100)*$AJ$23)*$AH$23)),IF(Calculator!$O$6="SINGLEBAND D",SUM((((F26/100)*$AJ$22)*$AH$22))+(((((F26/100)*$AJ$22)*$AN$22)*$AH$22)*Calculator!$G$8)-((((F26/100)*$AJ$22)*$AN$22)*$AH$22)+((((F26/100)*$AJ$23)*$AH$23)),IF(Calculator!$O$6="SINGLEURBANE",SUM((((F26/100)*$AJ$22)*$AH$22))+(((((F26/100)*$AJ$22)*$AN$22)*$AH$22)*Calculator!$G$9)-((((F26/100)*$AJ$22)*$AN$22)*$AH$22)+((((F26/100)*$AJ$23)*$AH$23)),IF(Calculator!$O$6="SINGLESILVERANOD",SUM((((F26/100)*$AJ$22)*$AH$22))+(((((F26/100)*$AJ$22)*$AN$22)*$AH$22)*Calculator!$G$10)-((((F26/100)*$AJ$22)*$AN$22)*$AH$22)+((((F26/100)*$AJ$23)*$AH$23)),IF(Calculator!$O$6="SINGLEANOD",SUM((((F26/100)*$AJ$22)*$AH$22))+(((((F26/100)*$AJ$22)*$AN$22)*$AH$22)*Calculator!$G$11)-((((F26/100)*$AJ$22)*$AN$22)*$AH$22)+((((F26/100)*$AJ$23)*$AH$23)),IF(Calculator!$O$6="DUALBASE",SUM((((F26/100)*$AJ$22)*$AH$22))+(((((F26/100)*$AJ$22)*$AN$22)*$AH$22)*Calculator!$G$12)-((((F26/100)*$AJ$22)*$AN$22)*$AH$22)+((((F26/100)*$AJ$23)*$AH$23)),IF(Calculator!$O$6="DUALELEMENTS",SUM((((F26/100)*$AJ$22)*$AH$22))+(((((F26/100)*$AJ$22)*$AN$22)*$AH$22)*Calculator!$G$13)-((((F26/100)*$AJ$22)*$AN$22)*$AH$22)+((((F26/100)*$AJ$23)*$AH$23)),IF(Calculator!$O$6="DUALSPECTRUM",SUM((((F26/100)*$AJ$22)*$AH$22))+(((((F26/100)*$AJ$22)*$AN$22)*$AH$22)*Calculator!$G$15)-((((F26/100)*$AJ$22)*$AN$22)*$AH$22)+((((F26/100)*$AJ$23)*$AH$23)),IF(Calculator!$O$6="DUALHOMESTEAD",SUM((((F26/100)*$AJ$22)*$AH$22))+(((((F26/100)*$AJ$22)*$AN$22)*$AH$22)*Calculator!$G$14)-((((F26/100)*$AJ$22)*$AN$22)*$AH$22)+((((F26/100)*$AJ$23)*$AH$23)),IF(Calculator!$O$6="DUALBAND A",SUM((((F26/100)*$AJ$22)*$AH$22))+(((((F26/100)*$AJ$22)*$AN$22)*$AH$22)*Calculator!$G$16)-((((F26/100)*$AJ$22)*$AN$22)*$AH$22)+((((F26/100)*$AJ$23)*$AH$23)),IF(Calculator!$O$6="DUALBAND B",SUM((((F26/100)*$AJ$22)*$AH$22))+(((((F26/100)*$AJ$22)*$AN$22)*$AH$22)*Calculator!$G$17)-((((F26/100)*$AJ$22)*$AN$22)*$AH$22)+((((F26/100)*$AJ$23)*$AH$23)),IF(Calculator!$O$6="DUALBAND C",SUM((((F26/100)*$AJ$22)*$AH$22))+(((((F26/100)*$AJ$22)*$AN$22)*$AH$22)*Calculator!$G$18)-((((F26/100)*$AJ$22)*$AN$22)*$AH$22)+((((F26/100)*$AJ$23)*$AH$23)),IF(Calculator!$O$6="DUALBAND D",SUM((((F26/100)*$AJ$22)*$AH$22))+(((((F26/100)*$AJ$22)*$AN$22)*$AH$22)*Calculator!$G$19)-((((F26/100)*$AJ$22)*$AN$22)*$AH$22)+((((F26/100)*$AJ$23)*$AH$23)),IF(Calculator!$O$6="DUALURBANE",SUM((((F26/100)*$AJ$22)*$AH$22))+(((((F26/100)*$AJ$22)*$AN$22)*$AH$22)*Calculator!$G$20)-((((F26/100)*$AJ$22)*$AN$22)*$AH$22)+((((F26/100)*$AJ$23)*$AH$23)),IF(Calculator!$O$6="DUALSILVERANOD",SUM((((F26/100)*$AJ$22)*$AH$22))+(((((F26/100)*$AJ$22)*$AN$22)*$AH$22)*Calculator!$G$21)-((((F26/100)*$AJ$22)*$AN$22)*$AH$22)+((((F26/100)*$AJ$23)*$AH$23)),IF(Calculator!$O$6="DUALANOD",SUM((((F26/100)*$AJ$22)*$AH$22))+(((((F26/100)*$AJ$22)*$AN$22)*$AH$22)*Calculator!$G$22)-((((F26/100)*$AJ$22)*$AN$22)*$AH$22)+((((F26/100)*$AJ$23)*$AH$23))))))))))))))))))))))))</f>
        <v>457.62314585571289</v>
      </c>
      <c r="V26" s="2">
        <f>IF(Calculator!$O$6="SINGLEBASE",SUM((((G26/100)*$AJ$22)*$AH$22))+((((G26/100)*$AJ$23)*$AH$23)),IF(Calculator!$O$6="SINGLEELEMENTS",SUM((((G26/100)*$AJ$22)*$AH$22))+(((((G26/100)*$AJ$22)*$AN$22)*$AH$22)*Calculator!$G$2)-((((G26/100)*$AJ$22)*$AN$22)*$AH$22)+((((G26/100)*$AJ$23)*$AH$23)),IF(Calculator!$O$6="SINGLESPECTRUM",SUM((((G26/100)*$AJ$22)*$AH$22))+(((((G26/100)*$AJ$22)*$AN$22)*$AH$22)*Calculator!$G$4)-((((G26/100)*$AJ$22)*$AN$22)*$AH$22)+((((G26/100)*$AJ$23)*$AH$23)),IF(Calculator!$O$6="SINGLEHOMESTEAD",SUM((((G26/100)*$AJ$22)*$AH$22))+(((((G26/100)*$AJ$22)*$AN$22)*$AH$22)*Calculator!$G$3)-((((G26/100)*$AJ$22)*$AN$22)*$AH$22)+((((G26/100)*$AJ$23)*$AH$23)),IF(Calculator!$O$6="SINGLEBAND A",SUM((((G26/100)*$AJ$22)*$AH$22))+(((((G26/100)*$AJ$22)*$AN$22)*$AH$22)*Calculator!$G$5)-((((G26/100)*$AJ$22)*$AN$22)*$AH$22)+((((G26/100)*$AJ$23)*$AH$23)),IF(Calculator!$O$6="SINGLEBAND B",SUM((((G26/100)*$AJ$22)*$AH$22))+(((((G26/100)*$AJ$22)*$AN$22)*$AH$22)*Calculator!$G$6)-((((G26/100)*$AJ$22)*$AN$22)*$AH$22)+((((G26/100)*$AJ$23)*$AH$23)),IF(Calculator!$O$6="SINGLEBAND C",SUM((((G26/100)*$AJ$22)*$AH$22))+(((((G26/100)*$AJ$22)*$AN$22)*$AH$22)*Calculator!$G$7)-((((G26/100)*$AJ$22)*$AN$22)*$AH$22)+((((G26/100)*$AJ$23)*$AH$23)),IF(Calculator!$O$6="SINGLEBAND D",SUM((((G26/100)*$AJ$22)*$AH$22))+(((((G26/100)*$AJ$22)*$AN$22)*$AH$22)*Calculator!$G$8)-((((G26/100)*$AJ$22)*$AN$22)*$AH$22)+((((G26/100)*$AJ$23)*$AH$23)),IF(Calculator!$O$6="SINGLEURBANE",SUM((((G26/100)*$AJ$22)*$AH$22))+(((((G26/100)*$AJ$22)*$AN$22)*$AH$22)*Calculator!$G$9)-((((G26/100)*$AJ$22)*$AN$22)*$AH$22)+((((G26/100)*$AJ$23)*$AH$23)),IF(Calculator!$O$6="SINGLESILVERANOD",SUM((((G26/100)*$AJ$22)*$AH$22))+(((((G26/100)*$AJ$22)*$AN$22)*$AH$22)*Calculator!$G$10)-((((G26/100)*$AJ$22)*$AN$22)*$AH$22)+((((G26/100)*$AJ$23)*$AH$23)),IF(Calculator!$O$6="SINGLEANOD",SUM((((G26/100)*$AJ$22)*$AH$22))+(((((G26/100)*$AJ$22)*$AN$22)*$AH$22)*Calculator!$G$11)-((((G26/100)*$AJ$22)*$AN$22)*$AH$22)+((((G26/100)*$AJ$23)*$AH$23)),IF(Calculator!$O$6="DUALBASE",SUM((((G26/100)*$AJ$22)*$AH$22))+(((((G26/100)*$AJ$22)*$AN$22)*$AH$22)*Calculator!$G$12)-((((G26/100)*$AJ$22)*$AN$22)*$AH$22)+((((G26/100)*$AJ$23)*$AH$23)),IF(Calculator!$O$6="DUALELEMENTS",SUM((((G26/100)*$AJ$22)*$AH$22))+(((((G26/100)*$AJ$22)*$AN$22)*$AH$22)*Calculator!$G$13)-((((G26/100)*$AJ$22)*$AN$22)*$AH$22)+((((G26/100)*$AJ$23)*$AH$23)),IF(Calculator!$O$6="DUALSPECTRUM",SUM((((G26/100)*$AJ$22)*$AH$22))+(((((G26/100)*$AJ$22)*$AN$22)*$AH$22)*Calculator!$G$15)-((((G26/100)*$AJ$22)*$AN$22)*$AH$22)+((((G26/100)*$AJ$23)*$AH$23)),IF(Calculator!$O$6="DUALHOMESTEAD",SUM((((G26/100)*$AJ$22)*$AH$22))+(((((G26/100)*$AJ$22)*$AN$22)*$AH$22)*Calculator!$G$14)-((((G26/100)*$AJ$22)*$AN$22)*$AH$22)+((((G26/100)*$AJ$23)*$AH$23)),IF(Calculator!$O$6="DUALBAND A",SUM((((G26/100)*$AJ$22)*$AH$22))+(((((G26/100)*$AJ$22)*$AN$22)*$AH$22)*Calculator!$G$16)-((((G26/100)*$AJ$22)*$AN$22)*$AH$22)+((((G26/100)*$AJ$23)*$AH$23)),IF(Calculator!$O$6="DUALBAND B",SUM((((G26/100)*$AJ$22)*$AH$22))+(((((G26/100)*$AJ$22)*$AN$22)*$AH$22)*Calculator!$G$17)-((((G26/100)*$AJ$22)*$AN$22)*$AH$22)+((((G26/100)*$AJ$23)*$AH$23)),IF(Calculator!$O$6="DUALBAND C",SUM((((G26/100)*$AJ$22)*$AH$22))+(((((G26/100)*$AJ$22)*$AN$22)*$AH$22)*Calculator!$G$18)-((((G26/100)*$AJ$22)*$AN$22)*$AH$22)+((((G26/100)*$AJ$23)*$AH$23)),IF(Calculator!$O$6="DUALBAND D",SUM((((G26/100)*$AJ$22)*$AH$22))+(((((G26/100)*$AJ$22)*$AN$22)*$AH$22)*Calculator!$G$19)-((((G26/100)*$AJ$22)*$AN$22)*$AH$22)+((((G26/100)*$AJ$23)*$AH$23)),IF(Calculator!$O$6="DUALURBANE",SUM((((G26/100)*$AJ$22)*$AH$22))+(((((G26/100)*$AJ$22)*$AN$22)*$AH$22)*Calculator!$G$20)-((((G26/100)*$AJ$22)*$AN$22)*$AH$22)+((((G26/100)*$AJ$23)*$AH$23)),IF(Calculator!$O$6="DUALSILVERANOD",SUM((((G26/100)*$AJ$22)*$AH$22))+(((((G26/100)*$AJ$22)*$AN$22)*$AH$22)*Calculator!$G$21)-((((G26/100)*$AJ$22)*$AN$22)*$AH$22)+((((G26/100)*$AJ$23)*$AH$23)),IF(Calculator!$O$6="DUALANOD",SUM((((G26/100)*$AJ$22)*$AH$22))+(((((G26/100)*$AJ$22)*$AN$22)*$AH$22)*Calculator!$G$22)-((((G26/100)*$AJ$22)*$AN$22)*$AH$22)+((((G26/100)*$AJ$23)*$AH$23))))))))))))))))))))))))</f>
        <v>465.00961967163084</v>
      </c>
      <c r="W26" s="2">
        <f>IF(Calculator!$O$6="SINGLEBASE",SUM((((H26/100)*$AJ$22)*$AH$22))+((((H26/100)*$AJ$23)*$AH$23)),IF(Calculator!$O$6="SINGLEELEMENTS",SUM((((H26/100)*$AJ$22)*$AH$22))+(((((H26/100)*$AJ$22)*$AN$22)*$AH$22)*Calculator!$G$2)-((((H26/100)*$AJ$22)*$AN$22)*$AH$22)+((((H26/100)*$AJ$23)*$AH$23)),IF(Calculator!$O$6="SINGLESPECTRUM",SUM((((H26/100)*$AJ$22)*$AH$22))+(((((H26/100)*$AJ$22)*$AN$22)*$AH$22)*Calculator!$G$4)-((((H26/100)*$AJ$22)*$AN$22)*$AH$22)+((((H26/100)*$AJ$23)*$AH$23)),IF(Calculator!$O$6="SINGLEHOMESTEAD",SUM((((H26/100)*$AJ$22)*$AH$22))+(((((H26/100)*$AJ$22)*$AN$22)*$AH$22)*Calculator!$G$3)-((((H26/100)*$AJ$22)*$AN$22)*$AH$22)+((((H26/100)*$AJ$23)*$AH$23)),IF(Calculator!$O$6="SINGLEBAND A",SUM((((H26/100)*$AJ$22)*$AH$22))+(((((H26/100)*$AJ$22)*$AN$22)*$AH$22)*Calculator!$G$5)-((((H26/100)*$AJ$22)*$AN$22)*$AH$22)+((((H26/100)*$AJ$23)*$AH$23)),IF(Calculator!$O$6="SINGLEBAND B",SUM((((H26/100)*$AJ$22)*$AH$22))+(((((H26/100)*$AJ$22)*$AN$22)*$AH$22)*Calculator!$G$6)-((((H26/100)*$AJ$22)*$AN$22)*$AH$22)+((((H26/100)*$AJ$23)*$AH$23)),IF(Calculator!$O$6="SINGLEBAND C",SUM((((H26/100)*$AJ$22)*$AH$22))+(((((H26/100)*$AJ$22)*$AN$22)*$AH$22)*Calculator!$G$7)-((((H26/100)*$AJ$22)*$AN$22)*$AH$22)+((((H26/100)*$AJ$23)*$AH$23)),IF(Calculator!$O$6="SINGLEBAND D",SUM((((H26/100)*$AJ$22)*$AH$22))+(((((H26/100)*$AJ$22)*$AN$22)*$AH$22)*Calculator!$G$8)-((((H26/100)*$AJ$22)*$AN$22)*$AH$22)+((((H26/100)*$AJ$23)*$AH$23)),IF(Calculator!$O$6="SINGLEURBANE",SUM((((H26/100)*$AJ$22)*$AH$22))+(((((H26/100)*$AJ$22)*$AN$22)*$AH$22)*Calculator!$G$9)-((((H26/100)*$AJ$22)*$AN$22)*$AH$22)+((((H26/100)*$AJ$23)*$AH$23)),IF(Calculator!$O$6="SINGLESILVERANOD",SUM((((H26/100)*$AJ$22)*$AH$22))+(((((H26/100)*$AJ$22)*$AN$22)*$AH$22)*Calculator!$G$10)-((((H26/100)*$AJ$22)*$AN$22)*$AH$22)+((((H26/100)*$AJ$23)*$AH$23)),IF(Calculator!$O$6="SINGLEANOD",SUM((((H26/100)*$AJ$22)*$AH$22))+(((((H26/100)*$AJ$22)*$AN$22)*$AH$22)*Calculator!$G$11)-((((H26/100)*$AJ$22)*$AN$22)*$AH$22)+((((H26/100)*$AJ$23)*$AH$23)),IF(Calculator!$O$6="DUALBASE",SUM((((H26/100)*$AJ$22)*$AH$22))+(((((H26/100)*$AJ$22)*$AN$22)*$AH$22)*Calculator!$G$12)-((((H26/100)*$AJ$22)*$AN$22)*$AH$22)+((((H26/100)*$AJ$23)*$AH$23)),IF(Calculator!$O$6="DUALELEMENTS",SUM((((H26/100)*$AJ$22)*$AH$22))+(((((H26/100)*$AJ$22)*$AN$22)*$AH$22)*Calculator!$G$13)-((((H26/100)*$AJ$22)*$AN$22)*$AH$22)+((((H26/100)*$AJ$23)*$AH$23)),IF(Calculator!$O$6="DUALSPECTRUM",SUM((((H26/100)*$AJ$22)*$AH$22))+(((((H26/100)*$AJ$22)*$AN$22)*$AH$22)*Calculator!$G$15)-((((H26/100)*$AJ$22)*$AN$22)*$AH$22)+((((H26/100)*$AJ$23)*$AH$23)),IF(Calculator!$O$6="DUALHOMESTEAD",SUM((((H26/100)*$AJ$22)*$AH$22))+(((((H26/100)*$AJ$22)*$AN$22)*$AH$22)*Calculator!$G$14)-((((H26/100)*$AJ$22)*$AN$22)*$AH$22)+((((H26/100)*$AJ$23)*$AH$23)),IF(Calculator!$O$6="DUALBAND A",SUM((((H26/100)*$AJ$22)*$AH$22))+(((((H26/100)*$AJ$22)*$AN$22)*$AH$22)*Calculator!$G$16)-((((H26/100)*$AJ$22)*$AN$22)*$AH$22)+((((H26/100)*$AJ$23)*$AH$23)),IF(Calculator!$O$6="DUALBAND B",SUM((((H26/100)*$AJ$22)*$AH$22))+(((((H26/100)*$AJ$22)*$AN$22)*$AH$22)*Calculator!$G$17)-((((H26/100)*$AJ$22)*$AN$22)*$AH$22)+((((H26/100)*$AJ$23)*$AH$23)),IF(Calculator!$O$6="DUALBAND C",SUM((((H26/100)*$AJ$22)*$AH$22))+(((((H26/100)*$AJ$22)*$AN$22)*$AH$22)*Calculator!$G$18)-((((H26/100)*$AJ$22)*$AN$22)*$AH$22)+((((H26/100)*$AJ$23)*$AH$23)),IF(Calculator!$O$6="DUALBAND D",SUM((((H26/100)*$AJ$22)*$AH$22))+(((((H26/100)*$AJ$22)*$AN$22)*$AH$22)*Calculator!$G$19)-((((H26/100)*$AJ$22)*$AN$22)*$AH$22)+((((H26/100)*$AJ$23)*$AH$23)),IF(Calculator!$O$6="DUALURBANE",SUM((((H26/100)*$AJ$22)*$AH$22))+(((((H26/100)*$AJ$22)*$AN$22)*$AH$22)*Calculator!$G$20)-((((H26/100)*$AJ$22)*$AN$22)*$AH$22)+((((H26/100)*$AJ$23)*$AH$23)),IF(Calculator!$O$6="DUALSILVERANOD",SUM((((H26/100)*$AJ$22)*$AH$22))+(((((H26/100)*$AJ$22)*$AN$22)*$AH$22)*Calculator!$G$21)-((((H26/100)*$AJ$22)*$AN$22)*$AH$22)+((((H26/100)*$AJ$23)*$AH$23)),IF(Calculator!$O$6="DUALANOD",SUM((((H26/100)*$AJ$22)*$AH$22))+(((((H26/100)*$AJ$22)*$AN$22)*$AH$22)*Calculator!$G$22)-((((H26/100)*$AJ$22)*$AN$22)*$AH$22)+((((H26/100)*$AJ$23)*$AH$23))))))))))))))))))))))))</f>
        <v>472.39609348754885</v>
      </c>
      <c r="X26" s="2">
        <f>IF(Calculator!$O$6="SINGLEBASE",SUM((((I26/100)*$AJ$22)*$AH$22))+((((I26/100)*$AJ$23)*$AH$23)),IF(Calculator!$O$6="SINGLEELEMENTS",SUM((((I26/100)*$AJ$22)*$AH$22))+(((((I26/100)*$AJ$22)*$AN$22)*$AH$22)*Calculator!$G$2)-((((I26/100)*$AJ$22)*$AN$22)*$AH$22)+((((I26/100)*$AJ$23)*$AH$23)),IF(Calculator!$O$6="SINGLESPECTRUM",SUM((((I26/100)*$AJ$22)*$AH$22))+(((((I26/100)*$AJ$22)*$AN$22)*$AH$22)*Calculator!$G$4)-((((I26/100)*$AJ$22)*$AN$22)*$AH$22)+((((I26/100)*$AJ$23)*$AH$23)),IF(Calculator!$O$6="SINGLEHOMESTEAD",SUM((((I26/100)*$AJ$22)*$AH$22))+(((((I26/100)*$AJ$22)*$AN$22)*$AH$22)*Calculator!$G$3)-((((I26/100)*$AJ$22)*$AN$22)*$AH$22)+((((I26/100)*$AJ$23)*$AH$23)),IF(Calculator!$O$6="SINGLEBAND A",SUM((((I26/100)*$AJ$22)*$AH$22))+(((((I26/100)*$AJ$22)*$AN$22)*$AH$22)*Calculator!$G$5)-((((I26/100)*$AJ$22)*$AN$22)*$AH$22)+((((I26/100)*$AJ$23)*$AH$23)),IF(Calculator!$O$6="SINGLEBAND B",SUM((((I26/100)*$AJ$22)*$AH$22))+(((((I26/100)*$AJ$22)*$AN$22)*$AH$22)*Calculator!$G$6)-((((I26/100)*$AJ$22)*$AN$22)*$AH$22)+((((I26/100)*$AJ$23)*$AH$23)),IF(Calculator!$O$6="SINGLEBAND C",SUM((((I26/100)*$AJ$22)*$AH$22))+(((((I26/100)*$AJ$22)*$AN$22)*$AH$22)*Calculator!$G$7)-((((I26/100)*$AJ$22)*$AN$22)*$AH$22)+((((I26/100)*$AJ$23)*$AH$23)),IF(Calculator!$O$6="SINGLEBAND D",SUM((((I26/100)*$AJ$22)*$AH$22))+(((((I26/100)*$AJ$22)*$AN$22)*$AH$22)*Calculator!$G$8)-((((I26/100)*$AJ$22)*$AN$22)*$AH$22)+((((I26/100)*$AJ$23)*$AH$23)),IF(Calculator!$O$6="SINGLEURBANE",SUM((((I26/100)*$AJ$22)*$AH$22))+(((((I26/100)*$AJ$22)*$AN$22)*$AH$22)*Calculator!$G$9)-((((I26/100)*$AJ$22)*$AN$22)*$AH$22)+((((I26/100)*$AJ$23)*$AH$23)),IF(Calculator!$O$6="SINGLESILVERANOD",SUM((((I26/100)*$AJ$22)*$AH$22))+(((((I26/100)*$AJ$22)*$AN$22)*$AH$22)*Calculator!$G$10)-((((I26/100)*$AJ$22)*$AN$22)*$AH$22)+((((I26/100)*$AJ$23)*$AH$23)),IF(Calculator!$O$6="SINGLEANOD",SUM((((I26/100)*$AJ$22)*$AH$22))+(((((I26/100)*$AJ$22)*$AN$22)*$AH$22)*Calculator!$G$11)-((((I26/100)*$AJ$22)*$AN$22)*$AH$22)+((((I26/100)*$AJ$23)*$AH$23)),IF(Calculator!$O$6="DUALBASE",SUM((((I26/100)*$AJ$22)*$AH$22))+(((((I26/100)*$AJ$22)*$AN$22)*$AH$22)*Calculator!$G$12)-((((I26/100)*$AJ$22)*$AN$22)*$AH$22)+((((I26/100)*$AJ$23)*$AH$23)),IF(Calculator!$O$6="DUALELEMENTS",SUM((((I26/100)*$AJ$22)*$AH$22))+(((((I26/100)*$AJ$22)*$AN$22)*$AH$22)*Calculator!$G$13)-((((I26/100)*$AJ$22)*$AN$22)*$AH$22)+((((I26/100)*$AJ$23)*$AH$23)),IF(Calculator!$O$6="DUALSPECTRUM",SUM((((I26/100)*$AJ$22)*$AH$22))+(((((I26/100)*$AJ$22)*$AN$22)*$AH$22)*Calculator!$G$15)-((((I26/100)*$AJ$22)*$AN$22)*$AH$22)+((((I26/100)*$AJ$23)*$AH$23)),IF(Calculator!$O$6="DUALHOMESTEAD",SUM((((I26/100)*$AJ$22)*$AH$22))+(((((I26/100)*$AJ$22)*$AN$22)*$AH$22)*Calculator!$G$14)-((((I26/100)*$AJ$22)*$AN$22)*$AH$22)+((((I26/100)*$AJ$23)*$AH$23)),IF(Calculator!$O$6="DUALBAND A",SUM((((I26/100)*$AJ$22)*$AH$22))+(((((I26/100)*$AJ$22)*$AN$22)*$AH$22)*Calculator!$G$16)-((((I26/100)*$AJ$22)*$AN$22)*$AH$22)+((((I26/100)*$AJ$23)*$AH$23)),IF(Calculator!$O$6="DUALBAND B",SUM((((I26/100)*$AJ$22)*$AH$22))+(((((I26/100)*$AJ$22)*$AN$22)*$AH$22)*Calculator!$G$17)-((((I26/100)*$AJ$22)*$AN$22)*$AH$22)+((((I26/100)*$AJ$23)*$AH$23)),IF(Calculator!$O$6="DUALBAND C",SUM((((I26/100)*$AJ$22)*$AH$22))+(((((I26/100)*$AJ$22)*$AN$22)*$AH$22)*Calculator!$G$18)-((((I26/100)*$AJ$22)*$AN$22)*$AH$22)+((((I26/100)*$AJ$23)*$AH$23)),IF(Calculator!$O$6="DUALBAND D",SUM((((I26/100)*$AJ$22)*$AH$22))+(((((I26/100)*$AJ$22)*$AN$22)*$AH$22)*Calculator!$G$19)-((((I26/100)*$AJ$22)*$AN$22)*$AH$22)+((((I26/100)*$AJ$23)*$AH$23)),IF(Calculator!$O$6="DUALURBANE",SUM((((I26/100)*$AJ$22)*$AH$22))+(((((I26/100)*$AJ$22)*$AN$22)*$AH$22)*Calculator!$G$20)-((((I26/100)*$AJ$22)*$AN$22)*$AH$22)+((((I26/100)*$AJ$23)*$AH$23)),IF(Calculator!$O$6="DUALSILVERANOD",SUM((((I26/100)*$AJ$22)*$AH$22))+(((((I26/100)*$AJ$22)*$AN$22)*$AH$22)*Calculator!$G$21)-((((I26/100)*$AJ$22)*$AN$22)*$AH$22)+((((I26/100)*$AJ$23)*$AH$23)),IF(Calculator!$O$6="DUALANOD",SUM((((I26/100)*$AJ$22)*$AH$22))+(((((I26/100)*$AJ$22)*$AN$22)*$AH$22)*Calculator!$G$22)-((((I26/100)*$AJ$22)*$AN$22)*$AH$22)+((((I26/100)*$AJ$23)*$AH$23))))))))))))))))))))))))</f>
        <v>479.78261960449208</v>
      </c>
      <c r="Y26" s="2">
        <f>IF(Calculator!$O$6="SINGLEBASE",SUM((((J26/100)*$AJ$22)*$AH$22))+((((J26/100)*$AJ$23)*$AH$23)),IF(Calculator!$O$6="SINGLEELEMENTS",SUM((((J26/100)*$AJ$22)*$AH$22))+(((((J26/100)*$AJ$22)*$AN$22)*$AH$22)*Calculator!$G$2)-((((J26/100)*$AJ$22)*$AN$22)*$AH$22)+((((J26/100)*$AJ$23)*$AH$23)),IF(Calculator!$O$6="SINGLESPECTRUM",SUM((((J26/100)*$AJ$22)*$AH$22))+(((((J26/100)*$AJ$22)*$AN$22)*$AH$22)*Calculator!$G$4)-((((J26/100)*$AJ$22)*$AN$22)*$AH$22)+((((J26/100)*$AJ$23)*$AH$23)),IF(Calculator!$O$6="SINGLEHOMESTEAD",SUM((((J26/100)*$AJ$22)*$AH$22))+(((((J26/100)*$AJ$22)*$AN$22)*$AH$22)*Calculator!$G$3)-((((J26/100)*$AJ$22)*$AN$22)*$AH$22)+((((J26/100)*$AJ$23)*$AH$23)),IF(Calculator!$O$6="SINGLEBAND A",SUM((((J26/100)*$AJ$22)*$AH$22))+(((((J26/100)*$AJ$22)*$AN$22)*$AH$22)*Calculator!$G$5)-((((J26/100)*$AJ$22)*$AN$22)*$AH$22)+((((J26/100)*$AJ$23)*$AH$23)),IF(Calculator!$O$6="SINGLEBAND B",SUM((((J26/100)*$AJ$22)*$AH$22))+(((((J26/100)*$AJ$22)*$AN$22)*$AH$22)*Calculator!$G$6)-((((J26/100)*$AJ$22)*$AN$22)*$AH$22)+((((J26/100)*$AJ$23)*$AH$23)),IF(Calculator!$O$6="SINGLEBAND C",SUM((((J26/100)*$AJ$22)*$AH$22))+(((((J26/100)*$AJ$22)*$AN$22)*$AH$22)*Calculator!$G$7)-((((J26/100)*$AJ$22)*$AN$22)*$AH$22)+((((J26/100)*$AJ$23)*$AH$23)),IF(Calculator!$O$6="SINGLEBAND D",SUM((((J26/100)*$AJ$22)*$AH$22))+(((((J26/100)*$AJ$22)*$AN$22)*$AH$22)*Calculator!$G$8)-((((J26/100)*$AJ$22)*$AN$22)*$AH$22)+((((J26/100)*$AJ$23)*$AH$23)),IF(Calculator!$O$6="SINGLEURBANE",SUM((((J26/100)*$AJ$22)*$AH$22))+(((((J26/100)*$AJ$22)*$AN$22)*$AH$22)*Calculator!$G$9)-((((J26/100)*$AJ$22)*$AN$22)*$AH$22)+((((J26/100)*$AJ$23)*$AH$23)),IF(Calculator!$O$6="SINGLESILVERANOD",SUM((((J26/100)*$AJ$22)*$AH$22))+(((((J26/100)*$AJ$22)*$AN$22)*$AH$22)*Calculator!$G$10)-((((J26/100)*$AJ$22)*$AN$22)*$AH$22)+((((J26/100)*$AJ$23)*$AH$23)),IF(Calculator!$O$6="SINGLEANOD",SUM((((J26/100)*$AJ$22)*$AH$22))+(((((J26/100)*$AJ$22)*$AN$22)*$AH$22)*Calculator!$G$11)-((((J26/100)*$AJ$22)*$AN$22)*$AH$22)+((((J26/100)*$AJ$23)*$AH$23)),IF(Calculator!$O$6="DUALBASE",SUM((((J26/100)*$AJ$22)*$AH$22))+(((((J26/100)*$AJ$22)*$AN$22)*$AH$22)*Calculator!$G$12)-((((J26/100)*$AJ$22)*$AN$22)*$AH$22)+((((J26/100)*$AJ$23)*$AH$23)),IF(Calculator!$O$6="DUALELEMENTS",SUM((((J26/100)*$AJ$22)*$AH$22))+(((((J26/100)*$AJ$22)*$AN$22)*$AH$22)*Calculator!$G$13)-((((J26/100)*$AJ$22)*$AN$22)*$AH$22)+((((J26/100)*$AJ$23)*$AH$23)),IF(Calculator!$O$6="DUALSPECTRUM",SUM((((J26/100)*$AJ$22)*$AH$22))+(((((J26/100)*$AJ$22)*$AN$22)*$AH$22)*Calculator!$G$15)-((((J26/100)*$AJ$22)*$AN$22)*$AH$22)+((((J26/100)*$AJ$23)*$AH$23)),IF(Calculator!$O$6="DUALHOMESTEAD",SUM((((J26/100)*$AJ$22)*$AH$22))+(((((J26/100)*$AJ$22)*$AN$22)*$AH$22)*Calculator!$G$14)-((((J26/100)*$AJ$22)*$AN$22)*$AH$22)+((((J26/100)*$AJ$23)*$AH$23)),IF(Calculator!$O$6="DUALBAND A",SUM((((J26/100)*$AJ$22)*$AH$22))+(((((J26/100)*$AJ$22)*$AN$22)*$AH$22)*Calculator!$G$16)-((((J26/100)*$AJ$22)*$AN$22)*$AH$22)+((((J26/100)*$AJ$23)*$AH$23)),IF(Calculator!$O$6="DUALBAND B",SUM((((J26/100)*$AJ$22)*$AH$22))+(((((J26/100)*$AJ$22)*$AN$22)*$AH$22)*Calculator!$G$17)-((((J26/100)*$AJ$22)*$AN$22)*$AH$22)+((((J26/100)*$AJ$23)*$AH$23)),IF(Calculator!$O$6="DUALBAND C",SUM((((J26/100)*$AJ$22)*$AH$22))+(((((J26/100)*$AJ$22)*$AN$22)*$AH$22)*Calculator!$G$18)-((((J26/100)*$AJ$22)*$AN$22)*$AH$22)+((((J26/100)*$AJ$23)*$AH$23)),IF(Calculator!$O$6="DUALBAND D",SUM((((J26/100)*$AJ$22)*$AH$22))+(((((J26/100)*$AJ$22)*$AN$22)*$AH$22)*Calculator!$G$19)-((((J26/100)*$AJ$22)*$AN$22)*$AH$22)+((((J26/100)*$AJ$23)*$AH$23)),IF(Calculator!$O$6="DUALURBANE",SUM((((J26/100)*$AJ$22)*$AH$22))+(((((J26/100)*$AJ$22)*$AN$22)*$AH$22)*Calculator!$G$20)-((((J26/100)*$AJ$22)*$AN$22)*$AH$22)+((((J26/100)*$AJ$23)*$AH$23)),IF(Calculator!$O$6="DUALSILVERANOD",SUM((((J26/100)*$AJ$22)*$AH$22))+(((((J26/100)*$AJ$22)*$AN$22)*$AH$22)*Calculator!$G$21)-((((J26/100)*$AJ$22)*$AN$22)*$AH$22)+((((J26/100)*$AJ$23)*$AH$23)),IF(Calculator!$O$6="DUALANOD",SUM((((J26/100)*$AJ$22)*$AH$22))+(((((J26/100)*$AJ$22)*$AN$22)*$AH$22)*Calculator!$G$22)-((((J26/100)*$AJ$22)*$AN$22)*$AH$22)+((((J26/100)*$AJ$23)*$AH$23))))))))))))))))))))))))</f>
        <v>487.16909342041004</v>
      </c>
      <c r="Z26" s="2">
        <f>IF(Calculator!$O$6="SINGLEBASE",SUM((((K26/100)*$AJ$22)*$AH$22))+((((K26/100)*$AJ$23)*$AH$23)),IF(Calculator!$O$6="SINGLEELEMENTS",SUM((((K26/100)*$AJ$22)*$AH$22))+(((((K26/100)*$AJ$22)*$AN$22)*$AH$22)*Calculator!$G$2)-((((K26/100)*$AJ$22)*$AN$22)*$AH$22)+((((K26/100)*$AJ$23)*$AH$23)),IF(Calculator!$O$6="SINGLESPECTRUM",SUM((((K26/100)*$AJ$22)*$AH$22))+(((((K26/100)*$AJ$22)*$AN$22)*$AH$22)*Calculator!$G$4)-((((K26/100)*$AJ$22)*$AN$22)*$AH$22)+((((K26/100)*$AJ$23)*$AH$23)),IF(Calculator!$O$6="SINGLEHOMESTEAD",SUM((((K26/100)*$AJ$22)*$AH$22))+(((((K26/100)*$AJ$22)*$AN$22)*$AH$22)*Calculator!$G$3)-((((K26/100)*$AJ$22)*$AN$22)*$AH$22)+((((K26/100)*$AJ$23)*$AH$23)),IF(Calculator!$O$6="SINGLEBAND A",SUM((((K26/100)*$AJ$22)*$AH$22))+(((((K26/100)*$AJ$22)*$AN$22)*$AH$22)*Calculator!$G$5)-((((K26/100)*$AJ$22)*$AN$22)*$AH$22)+((((K26/100)*$AJ$23)*$AH$23)),IF(Calculator!$O$6="SINGLEBAND B",SUM((((K26/100)*$AJ$22)*$AH$22))+(((((K26/100)*$AJ$22)*$AN$22)*$AH$22)*Calculator!$G$6)-((((K26/100)*$AJ$22)*$AN$22)*$AH$22)+((((K26/100)*$AJ$23)*$AH$23)),IF(Calculator!$O$6="SINGLEBAND C",SUM((((K26/100)*$AJ$22)*$AH$22))+(((((K26/100)*$AJ$22)*$AN$22)*$AH$22)*Calculator!$G$7)-((((K26/100)*$AJ$22)*$AN$22)*$AH$22)+((((K26/100)*$AJ$23)*$AH$23)),IF(Calculator!$O$6="SINGLEBAND D",SUM((((K26/100)*$AJ$22)*$AH$22))+(((((K26/100)*$AJ$22)*$AN$22)*$AH$22)*Calculator!$G$8)-((((K26/100)*$AJ$22)*$AN$22)*$AH$22)+((((K26/100)*$AJ$23)*$AH$23)),IF(Calculator!$O$6="SINGLEURBANE",SUM((((K26/100)*$AJ$22)*$AH$22))+(((((K26/100)*$AJ$22)*$AN$22)*$AH$22)*Calculator!$G$9)-((((K26/100)*$AJ$22)*$AN$22)*$AH$22)+((((K26/100)*$AJ$23)*$AH$23)),IF(Calculator!$O$6="SINGLESILVERANOD",SUM((((K26/100)*$AJ$22)*$AH$22))+(((((K26/100)*$AJ$22)*$AN$22)*$AH$22)*Calculator!$G$10)-((((K26/100)*$AJ$22)*$AN$22)*$AH$22)+((((K26/100)*$AJ$23)*$AH$23)),IF(Calculator!$O$6="SINGLEANOD",SUM((((K26/100)*$AJ$22)*$AH$22))+(((((K26/100)*$AJ$22)*$AN$22)*$AH$22)*Calculator!$G$11)-((((K26/100)*$AJ$22)*$AN$22)*$AH$22)+((((K26/100)*$AJ$23)*$AH$23)),IF(Calculator!$O$6="DUALBASE",SUM((((K26/100)*$AJ$22)*$AH$22))+(((((K26/100)*$AJ$22)*$AN$22)*$AH$22)*Calculator!$G$12)-((((K26/100)*$AJ$22)*$AN$22)*$AH$22)+((((K26/100)*$AJ$23)*$AH$23)),IF(Calculator!$O$6="DUALELEMENTS",SUM((((K26/100)*$AJ$22)*$AH$22))+(((((K26/100)*$AJ$22)*$AN$22)*$AH$22)*Calculator!$G$13)-((((K26/100)*$AJ$22)*$AN$22)*$AH$22)+((((K26/100)*$AJ$23)*$AH$23)),IF(Calculator!$O$6="DUALSPECTRUM",SUM((((K26/100)*$AJ$22)*$AH$22))+(((((K26/100)*$AJ$22)*$AN$22)*$AH$22)*Calculator!$G$15)-((((K26/100)*$AJ$22)*$AN$22)*$AH$22)+((((K26/100)*$AJ$23)*$AH$23)),IF(Calculator!$O$6="DUALHOMESTEAD",SUM((((K26/100)*$AJ$22)*$AH$22))+(((((K26/100)*$AJ$22)*$AN$22)*$AH$22)*Calculator!$G$14)-((((K26/100)*$AJ$22)*$AN$22)*$AH$22)+((((K26/100)*$AJ$23)*$AH$23)),IF(Calculator!$O$6="DUALBAND A",SUM((((K26/100)*$AJ$22)*$AH$22))+(((((K26/100)*$AJ$22)*$AN$22)*$AH$22)*Calculator!$G$16)-((((K26/100)*$AJ$22)*$AN$22)*$AH$22)+((((K26/100)*$AJ$23)*$AH$23)),IF(Calculator!$O$6="DUALBAND B",SUM((((K26/100)*$AJ$22)*$AH$22))+(((((K26/100)*$AJ$22)*$AN$22)*$AH$22)*Calculator!$G$17)-((((K26/100)*$AJ$22)*$AN$22)*$AH$22)+((((K26/100)*$AJ$23)*$AH$23)),IF(Calculator!$O$6="DUALBAND C",SUM((((K26/100)*$AJ$22)*$AH$22))+(((((K26/100)*$AJ$22)*$AN$22)*$AH$22)*Calculator!$G$18)-((((K26/100)*$AJ$22)*$AN$22)*$AH$22)+((((K26/100)*$AJ$23)*$AH$23)),IF(Calculator!$O$6="DUALBAND D",SUM((((K26/100)*$AJ$22)*$AH$22))+(((((K26/100)*$AJ$22)*$AN$22)*$AH$22)*Calculator!$G$19)-((((K26/100)*$AJ$22)*$AN$22)*$AH$22)+((((K26/100)*$AJ$23)*$AH$23)),IF(Calculator!$O$6="DUALURBANE",SUM((((K26/100)*$AJ$22)*$AH$22))+(((((K26/100)*$AJ$22)*$AN$22)*$AH$22)*Calculator!$G$20)-((((K26/100)*$AJ$22)*$AN$22)*$AH$22)+((((K26/100)*$AJ$23)*$AH$23)),IF(Calculator!$O$6="DUALSILVERANOD",SUM((((K26/100)*$AJ$22)*$AH$22))+(((((K26/100)*$AJ$22)*$AN$22)*$AH$22)*Calculator!$G$21)-((((K26/100)*$AJ$22)*$AN$22)*$AH$22)+((((K26/100)*$AJ$23)*$AH$23)),IF(Calculator!$O$6="DUALANOD",SUM((((K26/100)*$AJ$22)*$AH$22))+(((((K26/100)*$AJ$22)*$AN$22)*$AH$22)*Calculator!$G$22)-((((K26/100)*$AJ$22)*$AN$22)*$AH$22)+((((K26/100)*$AJ$23)*$AH$23))))))))))))))))))))))))</f>
        <v>494.55556723632805</v>
      </c>
      <c r="AA26" s="2">
        <f>IF(Calculator!$O$6="SINGLEBASE",SUM((((L26/100)*$AJ$22)*$AH$22))+((((L26/100)*$AJ$23)*$AH$23)),IF(Calculator!$O$6="SINGLEELEMENTS",SUM((((L26/100)*$AJ$22)*$AH$22))+(((((L26/100)*$AJ$22)*$AN$22)*$AH$22)*Calculator!$G$2)-((((L26/100)*$AJ$22)*$AN$22)*$AH$22)+((((L26/100)*$AJ$23)*$AH$23)),IF(Calculator!$O$6="SINGLESPECTRUM",SUM((((L26/100)*$AJ$22)*$AH$22))+(((((L26/100)*$AJ$22)*$AN$22)*$AH$22)*Calculator!$G$4)-((((L26/100)*$AJ$22)*$AN$22)*$AH$22)+((((L26/100)*$AJ$23)*$AH$23)),IF(Calculator!$O$6="SINGLEHOMESTEAD",SUM((((L26/100)*$AJ$22)*$AH$22))+(((((L26/100)*$AJ$22)*$AN$22)*$AH$22)*Calculator!$G$3)-((((L26/100)*$AJ$22)*$AN$22)*$AH$22)+((((L26/100)*$AJ$23)*$AH$23)),IF(Calculator!$O$6="SINGLEBAND A",SUM((((L26/100)*$AJ$22)*$AH$22))+(((((L26/100)*$AJ$22)*$AN$22)*$AH$22)*Calculator!$G$5)-((((L26/100)*$AJ$22)*$AN$22)*$AH$22)+((((L26/100)*$AJ$23)*$AH$23)),IF(Calculator!$O$6="SINGLEBAND B",SUM((((L26/100)*$AJ$22)*$AH$22))+(((((L26/100)*$AJ$22)*$AN$22)*$AH$22)*Calculator!$G$6)-((((L26/100)*$AJ$22)*$AN$22)*$AH$22)+((((L26/100)*$AJ$23)*$AH$23)),IF(Calculator!$O$6="SINGLEBAND C",SUM((((L26/100)*$AJ$22)*$AH$22))+(((((L26/100)*$AJ$22)*$AN$22)*$AH$22)*Calculator!$G$7)-((((L26/100)*$AJ$22)*$AN$22)*$AH$22)+((((L26/100)*$AJ$23)*$AH$23)),IF(Calculator!$O$6="SINGLEBAND D",SUM((((L26/100)*$AJ$22)*$AH$22))+(((((L26/100)*$AJ$22)*$AN$22)*$AH$22)*Calculator!$G$8)-((((L26/100)*$AJ$22)*$AN$22)*$AH$22)+((((L26/100)*$AJ$23)*$AH$23)),IF(Calculator!$O$6="SINGLEURBANE",SUM((((L26/100)*$AJ$22)*$AH$22))+(((((L26/100)*$AJ$22)*$AN$22)*$AH$22)*Calculator!$G$9)-((((L26/100)*$AJ$22)*$AN$22)*$AH$22)+((((L26/100)*$AJ$23)*$AH$23)),IF(Calculator!$O$6="SINGLESILVERANOD",SUM((((L26/100)*$AJ$22)*$AH$22))+(((((L26/100)*$AJ$22)*$AN$22)*$AH$22)*Calculator!$G$10)-((((L26/100)*$AJ$22)*$AN$22)*$AH$22)+((((L26/100)*$AJ$23)*$AH$23)),IF(Calculator!$O$6="SINGLEANOD",SUM((((L26/100)*$AJ$22)*$AH$22))+(((((L26/100)*$AJ$22)*$AN$22)*$AH$22)*Calculator!$G$11)-((((L26/100)*$AJ$22)*$AN$22)*$AH$22)+((((L26/100)*$AJ$23)*$AH$23)),IF(Calculator!$O$6="DUALBASE",SUM((((L26/100)*$AJ$22)*$AH$22))+(((((L26/100)*$AJ$22)*$AN$22)*$AH$22)*Calculator!$G$12)-((((L26/100)*$AJ$22)*$AN$22)*$AH$22)+((((L26/100)*$AJ$23)*$AH$23)),IF(Calculator!$O$6="DUALELEMENTS",SUM((((L26/100)*$AJ$22)*$AH$22))+(((((L26/100)*$AJ$22)*$AN$22)*$AH$22)*Calculator!$G$13)-((((L26/100)*$AJ$22)*$AN$22)*$AH$22)+((((L26/100)*$AJ$23)*$AH$23)),IF(Calculator!$O$6="DUALSPECTRUM",SUM((((L26/100)*$AJ$22)*$AH$22))+(((((L26/100)*$AJ$22)*$AN$22)*$AH$22)*Calculator!$G$15)-((((L26/100)*$AJ$22)*$AN$22)*$AH$22)+((((L26/100)*$AJ$23)*$AH$23)),IF(Calculator!$O$6="DUALHOMESTEAD",SUM((((L26/100)*$AJ$22)*$AH$22))+(((((L26/100)*$AJ$22)*$AN$22)*$AH$22)*Calculator!$G$14)-((((L26/100)*$AJ$22)*$AN$22)*$AH$22)+((((L26/100)*$AJ$23)*$AH$23)),IF(Calculator!$O$6="DUALBAND A",SUM((((L26/100)*$AJ$22)*$AH$22))+(((((L26/100)*$AJ$22)*$AN$22)*$AH$22)*Calculator!$G$16)-((((L26/100)*$AJ$22)*$AN$22)*$AH$22)+((((L26/100)*$AJ$23)*$AH$23)),IF(Calculator!$O$6="DUALBAND B",SUM((((L26/100)*$AJ$22)*$AH$22))+(((((L26/100)*$AJ$22)*$AN$22)*$AH$22)*Calculator!$G$17)-((((L26/100)*$AJ$22)*$AN$22)*$AH$22)+((((L26/100)*$AJ$23)*$AH$23)),IF(Calculator!$O$6="DUALBAND C",SUM((((L26/100)*$AJ$22)*$AH$22))+(((((L26/100)*$AJ$22)*$AN$22)*$AH$22)*Calculator!$G$18)-((((L26/100)*$AJ$22)*$AN$22)*$AH$22)+((((L26/100)*$AJ$23)*$AH$23)),IF(Calculator!$O$6="DUALBAND D",SUM((((L26/100)*$AJ$22)*$AH$22))+(((((L26/100)*$AJ$22)*$AN$22)*$AH$22)*Calculator!$G$19)-((((L26/100)*$AJ$22)*$AN$22)*$AH$22)+((((L26/100)*$AJ$23)*$AH$23)),IF(Calculator!$O$6="DUALURBANE",SUM((((L26/100)*$AJ$22)*$AH$22))+(((((L26/100)*$AJ$22)*$AN$22)*$AH$22)*Calculator!$G$20)-((((L26/100)*$AJ$22)*$AN$22)*$AH$22)+((((L26/100)*$AJ$23)*$AH$23)),IF(Calculator!$O$6="DUALSILVERANOD",SUM((((L26/100)*$AJ$22)*$AH$22))+(((((L26/100)*$AJ$22)*$AN$22)*$AH$22)*Calculator!$G$21)-((((L26/100)*$AJ$22)*$AN$22)*$AH$22)+((((L26/100)*$AJ$23)*$AH$23)),IF(Calculator!$O$6="DUALANOD",SUM((((L26/100)*$AJ$22)*$AH$22))+(((((L26/100)*$AJ$22)*$AN$22)*$AH$22)*Calculator!$G$22)-((((L26/100)*$AJ$22)*$AN$22)*$AH$22)+((((L26/100)*$AJ$23)*$AH$23))))))))))))))))))))))))</f>
        <v>502.02771013183587</v>
      </c>
      <c r="AB26" s="2">
        <f>IF(Calculator!$O$6="SINGLEBASE",SUM((((M26/100)*$AJ$22)*$AH$22))+((((M26/100)*$AJ$23)*$AH$23)),IF(Calculator!$O$6="SINGLEELEMENTS",SUM((((M26/100)*$AJ$22)*$AH$22))+(((((M26/100)*$AJ$22)*$AN$22)*$AH$22)*Calculator!$G$2)-((((M26/100)*$AJ$22)*$AN$22)*$AH$22)+((((M26/100)*$AJ$23)*$AH$23)),IF(Calculator!$O$6="SINGLESPECTRUM",SUM((((M26/100)*$AJ$22)*$AH$22))+(((((M26/100)*$AJ$22)*$AN$22)*$AH$22)*Calculator!$G$4)-((((M26/100)*$AJ$22)*$AN$22)*$AH$22)+((((M26/100)*$AJ$23)*$AH$23)),IF(Calculator!$O$6="SINGLEHOMESTEAD",SUM((((M26/100)*$AJ$22)*$AH$22))+(((((M26/100)*$AJ$22)*$AN$22)*$AH$22)*Calculator!$G$3)-((((M26/100)*$AJ$22)*$AN$22)*$AH$22)+((((M26/100)*$AJ$23)*$AH$23)),IF(Calculator!$O$6="SINGLEBAND A",SUM((((M26/100)*$AJ$22)*$AH$22))+(((((M26/100)*$AJ$22)*$AN$22)*$AH$22)*Calculator!$G$5)-((((M26/100)*$AJ$22)*$AN$22)*$AH$22)+((((M26/100)*$AJ$23)*$AH$23)),IF(Calculator!$O$6="SINGLEBAND B",SUM((((M26/100)*$AJ$22)*$AH$22))+(((((M26/100)*$AJ$22)*$AN$22)*$AH$22)*Calculator!$G$6)-((((M26/100)*$AJ$22)*$AN$22)*$AH$22)+((((M26/100)*$AJ$23)*$AH$23)),IF(Calculator!$O$6="SINGLEBAND C",SUM((((M26/100)*$AJ$22)*$AH$22))+(((((M26/100)*$AJ$22)*$AN$22)*$AH$22)*Calculator!$G$7)-((((M26/100)*$AJ$22)*$AN$22)*$AH$22)+((((M26/100)*$AJ$23)*$AH$23)),IF(Calculator!$O$6="SINGLEBAND D",SUM((((M26/100)*$AJ$22)*$AH$22))+(((((M26/100)*$AJ$22)*$AN$22)*$AH$22)*Calculator!$G$8)-((((M26/100)*$AJ$22)*$AN$22)*$AH$22)+((((M26/100)*$AJ$23)*$AH$23)),IF(Calculator!$O$6="SINGLEURBANE",SUM((((M26/100)*$AJ$22)*$AH$22))+(((((M26/100)*$AJ$22)*$AN$22)*$AH$22)*Calculator!$G$9)-((((M26/100)*$AJ$22)*$AN$22)*$AH$22)+((((M26/100)*$AJ$23)*$AH$23)),IF(Calculator!$O$6="SINGLESILVERANOD",SUM((((M26/100)*$AJ$22)*$AH$22))+(((((M26/100)*$AJ$22)*$AN$22)*$AH$22)*Calculator!$G$10)-((((M26/100)*$AJ$22)*$AN$22)*$AH$22)+((((M26/100)*$AJ$23)*$AH$23)),IF(Calculator!$O$6="SINGLEANOD",SUM((((M26/100)*$AJ$22)*$AH$22))+(((((M26/100)*$AJ$22)*$AN$22)*$AH$22)*Calculator!$G$11)-((((M26/100)*$AJ$22)*$AN$22)*$AH$22)+((((M26/100)*$AJ$23)*$AH$23)),IF(Calculator!$O$6="DUALBASE",SUM((((M26/100)*$AJ$22)*$AH$22))+(((((M26/100)*$AJ$22)*$AN$22)*$AH$22)*Calculator!$G$12)-((((M26/100)*$AJ$22)*$AN$22)*$AH$22)+((((M26/100)*$AJ$23)*$AH$23)),IF(Calculator!$O$6="DUALELEMENTS",SUM((((M26/100)*$AJ$22)*$AH$22))+(((((M26/100)*$AJ$22)*$AN$22)*$AH$22)*Calculator!$G$13)-((((M26/100)*$AJ$22)*$AN$22)*$AH$22)+((((M26/100)*$AJ$23)*$AH$23)),IF(Calculator!$O$6="DUALSPECTRUM",SUM((((M26/100)*$AJ$22)*$AH$22))+(((((M26/100)*$AJ$22)*$AN$22)*$AH$22)*Calculator!$G$15)-((((M26/100)*$AJ$22)*$AN$22)*$AH$22)+((((M26/100)*$AJ$23)*$AH$23)),IF(Calculator!$O$6="DUALHOMESTEAD",SUM((((M26/100)*$AJ$22)*$AH$22))+(((((M26/100)*$AJ$22)*$AN$22)*$AH$22)*Calculator!$G$14)-((((M26/100)*$AJ$22)*$AN$22)*$AH$22)+((((M26/100)*$AJ$23)*$AH$23)),IF(Calculator!$O$6="DUALBAND A",SUM((((M26/100)*$AJ$22)*$AH$22))+(((((M26/100)*$AJ$22)*$AN$22)*$AH$22)*Calculator!$G$16)-((((M26/100)*$AJ$22)*$AN$22)*$AH$22)+((((M26/100)*$AJ$23)*$AH$23)),IF(Calculator!$O$6="DUALBAND B",SUM((((M26/100)*$AJ$22)*$AH$22))+(((((M26/100)*$AJ$22)*$AN$22)*$AH$22)*Calculator!$G$17)-((((M26/100)*$AJ$22)*$AN$22)*$AH$22)+((((M26/100)*$AJ$23)*$AH$23)),IF(Calculator!$O$6="DUALBAND C",SUM((((M26/100)*$AJ$22)*$AH$22))+(((((M26/100)*$AJ$22)*$AN$22)*$AH$22)*Calculator!$G$18)-((((M26/100)*$AJ$22)*$AN$22)*$AH$22)+((((M26/100)*$AJ$23)*$AH$23)),IF(Calculator!$O$6="DUALBAND D",SUM((((M26/100)*$AJ$22)*$AH$22))+(((((M26/100)*$AJ$22)*$AN$22)*$AH$22)*Calculator!$G$19)-((((M26/100)*$AJ$22)*$AN$22)*$AH$22)+((((M26/100)*$AJ$23)*$AH$23)),IF(Calculator!$O$6="DUALURBANE",SUM((((M26/100)*$AJ$22)*$AH$22))+(((((M26/100)*$AJ$22)*$AN$22)*$AH$22)*Calculator!$G$20)-((((M26/100)*$AJ$22)*$AN$22)*$AH$22)+((((M26/100)*$AJ$23)*$AH$23)),IF(Calculator!$O$6="DUALSILVERANOD",SUM((((M26/100)*$AJ$22)*$AH$22))+(((((M26/100)*$AJ$22)*$AN$22)*$AH$22)*Calculator!$G$21)-((((M26/100)*$AJ$22)*$AN$22)*$AH$22)+((((M26/100)*$AJ$23)*$AH$23)),IF(Calculator!$O$6="DUALANOD",SUM((((M26/100)*$AJ$22)*$AH$22))+(((((M26/100)*$AJ$22)*$AN$22)*$AH$22)*Calculator!$G$22)-((((M26/100)*$AJ$22)*$AN$22)*$AH$22)+((((M26/100)*$AJ$23)*$AH$23))))))))))))))))))))))))</f>
        <v>509.41418394775383</v>
      </c>
      <c r="AC26" s="2">
        <f>IF(Calculator!$O$6="SINGLEBASE",SUM((((N26/100)*$AJ$22)*$AH$22))+((((N26/100)*$AJ$23)*$AH$23)),IF(Calculator!$O$6="SINGLEELEMENTS",SUM((((N26/100)*$AJ$22)*$AH$22))+(((((N26/100)*$AJ$22)*$AN$22)*$AH$22)*Calculator!$G$2)-((((N26/100)*$AJ$22)*$AN$22)*$AH$22)+((((N26/100)*$AJ$23)*$AH$23)),IF(Calculator!$O$6="SINGLESPECTRUM",SUM((((N26/100)*$AJ$22)*$AH$22))+(((((N26/100)*$AJ$22)*$AN$22)*$AH$22)*Calculator!$G$4)-((((N26/100)*$AJ$22)*$AN$22)*$AH$22)+((((N26/100)*$AJ$23)*$AH$23)),IF(Calculator!$O$6="SINGLEHOMESTEAD",SUM((((N26/100)*$AJ$22)*$AH$22))+(((((N26/100)*$AJ$22)*$AN$22)*$AH$22)*Calculator!$G$3)-((((N26/100)*$AJ$22)*$AN$22)*$AH$22)+((((N26/100)*$AJ$23)*$AH$23)),IF(Calculator!$O$6="SINGLEBAND A",SUM((((N26/100)*$AJ$22)*$AH$22))+(((((N26/100)*$AJ$22)*$AN$22)*$AH$22)*Calculator!$G$5)-((((N26/100)*$AJ$22)*$AN$22)*$AH$22)+((((N26/100)*$AJ$23)*$AH$23)),IF(Calculator!$O$6="SINGLEBAND B",SUM((((N26/100)*$AJ$22)*$AH$22))+(((((N26/100)*$AJ$22)*$AN$22)*$AH$22)*Calculator!$G$6)-((((N26/100)*$AJ$22)*$AN$22)*$AH$22)+((((N26/100)*$AJ$23)*$AH$23)),IF(Calculator!$O$6="SINGLEBAND C",SUM((((N26/100)*$AJ$22)*$AH$22))+(((((N26/100)*$AJ$22)*$AN$22)*$AH$22)*Calculator!$G$7)-((((N26/100)*$AJ$22)*$AN$22)*$AH$22)+((((N26/100)*$AJ$23)*$AH$23)),IF(Calculator!$O$6="SINGLEBAND D",SUM((((N26/100)*$AJ$22)*$AH$22))+(((((N26/100)*$AJ$22)*$AN$22)*$AH$22)*Calculator!$G$8)-((((N26/100)*$AJ$22)*$AN$22)*$AH$22)+((((N26/100)*$AJ$23)*$AH$23)),IF(Calculator!$O$6="SINGLEURBANE",SUM((((N26/100)*$AJ$22)*$AH$22))+(((((N26/100)*$AJ$22)*$AN$22)*$AH$22)*Calculator!$G$9)-((((N26/100)*$AJ$22)*$AN$22)*$AH$22)+((((N26/100)*$AJ$23)*$AH$23)),IF(Calculator!$O$6="SINGLESILVERANOD",SUM((((N26/100)*$AJ$22)*$AH$22))+(((((N26/100)*$AJ$22)*$AN$22)*$AH$22)*Calculator!$G$10)-((((N26/100)*$AJ$22)*$AN$22)*$AH$22)+((((N26/100)*$AJ$23)*$AH$23)),IF(Calculator!$O$6="SINGLEANOD",SUM((((N26/100)*$AJ$22)*$AH$22))+(((((N26/100)*$AJ$22)*$AN$22)*$AH$22)*Calculator!$G$11)-((((N26/100)*$AJ$22)*$AN$22)*$AH$22)+((((N26/100)*$AJ$23)*$AH$23)),IF(Calculator!$O$6="DUALBASE",SUM((((N26/100)*$AJ$22)*$AH$22))+(((((N26/100)*$AJ$22)*$AN$22)*$AH$22)*Calculator!$G$12)-((((N26/100)*$AJ$22)*$AN$22)*$AH$22)+((((N26/100)*$AJ$23)*$AH$23)),IF(Calculator!$O$6="DUALELEMENTS",SUM((((N26/100)*$AJ$22)*$AH$22))+(((((N26/100)*$AJ$22)*$AN$22)*$AH$22)*Calculator!$G$13)-((((N26/100)*$AJ$22)*$AN$22)*$AH$22)+((((N26/100)*$AJ$23)*$AH$23)),IF(Calculator!$O$6="DUALSPECTRUM",SUM((((N26/100)*$AJ$22)*$AH$22))+(((((N26/100)*$AJ$22)*$AN$22)*$AH$22)*Calculator!$G$15)-((((N26/100)*$AJ$22)*$AN$22)*$AH$22)+((((N26/100)*$AJ$23)*$AH$23)),IF(Calculator!$O$6="DUALHOMESTEAD",SUM((((N26/100)*$AJ$22)*$AH$22))+(((((N26/100)*$AJ$22)*$AN$22)*$AH$22)*Calculator!$G$14)-((((N26/100)*$AJ$22)*$AN$22)*$AH$22)+((((N26/100)*$AJ$23)*$AH$23)),IF(Calculator!$O$6="DUALBAND A",SUM((((N26/100)*$AJ$22)*$AH$22))+(((((N26/100)*$AJ$22)*$AN$22)*$AH$22)*Calculator!$G$16)-((((N26/100)*$AJ$22)*$AN$22)*$AH$22)+((((N26/100)*$AJ$23)*$AH$23)),IF(Calculator!$O$6="DUALBAND B",SUM((((N26/100)*$AJ$22)*$AH$22))+(((((N26/100)*$AJ$22)*$AN$22)*$AH$22)*Calculator!$G$17)-((((N26/100)*$AJ$22)*$AN$22)*$AH$22)+((((N26/100)*$AJ$23)*$AH$23)),IF(Calculator!$O$6="DUALBAND C",SUM((((N26/100)*$AJ$22)*$AH$22))+(((((N26/100)*$AJ$22)*$AN$22)*$AH$22)*Calculator!$G$18)-((((N26/100)*$AJ$22)*$AN$22)*$AH$22)+((((N26/100)*$AJ$23)*$AH$23)),IF(Calculator!$O$6="DUALBAND D",SUM((((N26/100)*$AJ$22)*$AH$22))+(((((N26/100)*$AJ$22)*$AN$22)*$AH$22)*Calculator!$G$19)-((((N26/100)*$AJ$22)*$AN$22)*$AH$22)+((((N26/100)*$AJ$23)*$AH$23)),IF(Calculator!$O$6="DUALURBANE",SUM((((N26/100)*$AJ$22)*$AH$22))+(((((N26/100)*$AJ$22)*$AN$22)*$AH$22)*Calculator!$G$20)-((((N26/100)*$AJ$22)*$AN$22)*$AH$22)+((((N26/100)*$AJ$23)*$AH$23)),IF(Calculator!$O$6="DUALSILVERANOD",SUM((((N26/100)*$AJ$22)*$AH$22))+(((((N26/100)*$AJ$22)*$AN$22)*$AH$22)*Calculator!$G$21)-((((N26/100)*$AJ$22)*$AN$22)*$AH$22)+((((N26/100)*$AJ$23)*$AH$23)),IF(Calculator!$O$6="DUALANOD",SUM((((N26/100)*$AJ$22)*$AH$22))+(((((N26/100)*$AJ$22)*$AN$22)*$AH$22)*Calculator!$G$22)-((((N26/100)*$AJ$22)*$AN$22)*$AH$22)+((((N26/100)*$AJ$23)*$AH$23))))))))))))))))))))))))</f>
        <v>516.80065776367189</v>
      </c>
      <c r="AE26" t="s">
        <v>1394</v>
      </c>
      <c r="AF26">
        <f>IF(Calculator!$U$5="GBP",VLOOKUP('Front Sheet'!$C$10,'Double Door Data'!P22:AC35,(AF25),FALSE),SUM(VLOOKUP('Front Sheet'!$C$10,'Double Door Data'!P22:AC35,(AF25),FALSE))*Currency!$B$2)</f>
        <v>494.22136368408201</v>
      </c>
      <c r="AG26" t="str">
        <f>FIXED(AF26)</f>
        <v>494.22</v>
      </c>
      <c r="AH26" t="str">
        <f>_xlfn.CONCAT(Calculator!$U$6,AG26)</f>
        <v>£494.22</v>
      </c>
    </row>
    <row r="27" spans="1:40">
      <c r="A27" s="8" t="s">
        <v>1458</v>
      </c>
      <c r="B27" s="2">
        <v>1054.5199346923828</v>
      </c>
      <c r="C27" s="2">
        <v>1072.5357244873046</v>
      </c>
      <c r="D27" s="2">
        <v>1090.5515142822264</v>
      </c>
      <c r="E27" s="2">
        <v>1108.5673040771483</v>
      </c>
      <c r="F27" s="2">
        <v>1126.8026306152342</v>
      </c>
      <c r="G27" s="2">
        <v>1144.8184204101563</v>
      </c>
      <c r="H27" s="2">
        <v>1162.8342102050781</v>
      </c>
      <c r="I27" s="2">
        <v>1180.8499999999999</v>
      </c>
      <c r="J27" s="2">
        <v>1198.8657897949217</v>
      </c>
      <c r="K27" s="2">
        <v>1216.8711193847655</v>
      </c>
      <c r="L27" s="2">
        <v>1235.1064459228514</v>
      </c>
      <c r="M27" s="2">
        <v>1253.1222357177733</v>
      </c>
      <c r="N27" s="2">
        <v>1271.1380255126953</v>
      </c>
      <c r="P27" s="52">
        <v>1900</v>
      </c>
      <c r="Q27" s="2">
        <f>IF(Calculator!$O$6="SINGLEBASE",SUM((((B27/100)*$AJ$22)*$AH$22))+((((B27/100)*$AJ$23)*$AH$23)),IF(Calculator!$O$6="SINGLEELEMENTS",SUM((((B27/100)*$AJ$22)*$AH$22))+(((((B27/100)*$AJ$22)*$AN$22)*$AH$22)*Calculator!$G$2)-((((B27/100)*$AJ$22)*$AN$22)*$AH$22)+((((B27/100)*$AJ$23)*$AH$23)),IF(Calculator!$O$6="SINGLESPECTRUM",SUM((((B27/100)*$AJ$22)*$AH$22))+(((((B27/100)*$AJ$22)*$AN$22)*$AH$22)*Calculator!$G$4)-((((B27/100)*$AJ$22)*$AN$22)*$AH$22)+((((B27/100)*$AJ$23)*$AH$23)),IF(Calculator!$O$6="SINGLEHOMESTEAD",SUM((((B27/100)*$AJ$22)*$AH$22))+(((((B27/100)*$AJ$22)*$AN$22)*$AH$22)*Calculator!$G$3)-((((B27/100)*$AJ$22)*$AN$22)*$AH$22)+((((B27/100)*$AJ$23)*$AH$23)),IF(Calculator!$O$6="SINGLEBAND A",SUM((((B27/100)*$AJ$22)*$AH$22))+(((((B27/100)*$AJ$22)*$AN$22)*$AH$22)*Calculator!$G$5)-((((B27/100)*$AJ$22)*$AN$22)*$AH$22)+((((B27/100)*$AJ$23)*$AH$23)),IF(Calculator!$O$6="SINGLEBAND B",SUM((((B27/100)*$AJ$22)*$AH$22))+(((((B27/100)*$AJ$22)*$AN$22)*$AH$22)*Calculator!$G$6)-((((B27/100)*$AJ$22)*$AN$22)*$AH$22)+((((B27/100)*$AJ$23)*$AH$23)),IF(Calculator!$O$6="SINGLEBAND C",SUM((((B27/100)*$AJ$22)*$AH$22))+(((((B27/100)*$AJ$22)*$AN$22)*$AH$22)*Calculator!$G$7)-((((B27/100)*$AJ$22)*$AN$22)*$AH$22)+((((B27/100)*$AJ$23)*$AH$23)),IF(Calculator!$O$6="SINGLEBAND D",SUM((((B27/100)*$AJ$22)*$AH$22))+(((((B27/100)*$AJ$22)*$AN$22)*$AH$22)*Calculator!$G$8)-((((B27/100)*$AJ$22)*$AN$22)*$AH$22)+((((B27/100)*$AJ$23)*$AH$23)),IF(Calculator!$O$6="SINGLEURBANE",SUM((((B27/100)*$AJ$22)*$AH$22))+(((((B27/100)*$AJ$22)*$AN$22)*$AH$22)*Calculator!$G$9)-((((B27/100)*$AJ$22)*$AN$22)*$AH$22)+((((B27/100)*$AJ$23)*$AH$23)),IF(Calculator!$O$6="SINGLESILVERANOD",SUM((((B27/100)*$AJ$22)*$AH$22))+(((((B27/100)*$AJ$22)*$AN$22)*$AH$22)*Calculator!$G$10)-((((B27/100)*$AJ$22)*$AN$22)*$AH$22)+((((B27/100)*$AJ$23)*$AH$23)),IF(Calculator!$O$6="SINGLEANOD",SUM((((B27/100)*$AJ$22)*$AH$22))+(((((B27/100)*$AJ$22)*$AN$22)*$AH$22)*Calculator!$G$11)-((((B27/100)*$AJ$22)*$AN$22)*$AH$22)+((((B27/100)*$AJ$23)*$AH$23)),IF(Calculator!$O$6="DUALBASE",SUM((((B27/100)*$AJ$22)*$AH$22))+(((((B27/100)*$AJ$22)*$AN$22)*$AH$22)*Calculator!$G$12)-((((B27/100)*$AJ$22)*$AN$22)*$AH$22)+((((B27/100)*$AJ$23)*$AH$23)),IF(Calculator!$O$6="DUALELEMENTS",SUM((((B27/100)*$AJ$22)*$AH$22))+(((((B27/100)*$AJ$22)*$AN$22)*$AH$22)*Calculator!$G$13)-((((B27/100)*$AJ$22)*$AN$22)*$AH$22)+((((B27/100)*$AJ$23)*$AH$23)),IF(Calculator!$O$6="DUALSPECTRUM",SUM((((B27/100)*$AJ$22)*$AH$22))+(((((B27/100)*$AJ$22)*$AN$22)*$AH$22)*Calculator!$G$15)-((((B27/100)*$AJ$22)*$AN$22)*$AH$22)+((((B27/100)*$AJ$23)*$AH$23)),IF(Calculator!$O$6="DUALHOMESTEAD",SUM((((B27/100)*$AJ$22)*$AH$22))+(((((B27/100)*$AJ$22)*$AN$22)*$AH$22)*Calculator!$G$14)-((((B27/100)*$AJ$22)*$AN$22)*$AH$22)+((((B27/100)*$AJ$23)*$AH$23)),IF(Calculator!$O$6="DUALBAND A",SUM((((B27/100)*$AJ$22)*$AH$22))+(((((B27/100)*$AJ$22)*$AN$22)*$AH$22)*Calculator!$G$16)-((((B27/100)*$AJ$22)*$AN$22)*$AH$22)+((((B27/100)*$AJ$23)*$AH$23)),IF(Calculator!$O$6="DUALBAND B",SUM((((B27/100)*$AJ$22)*$AH$22))+(((((B27/100)*$AJ$22)*$AN$22)*$AH$22)*Calculator!$G$17)-((((B27/100)*$AJ$22)*$AN$22)*$AH$22)+((((B27/100)*$AJ$23)*$AH$23)),IF(Calculator!$O$6="DUALBAND C",SUM((((B27/100)*$AJ$22)*$AH$22))+(((((B27/100)*$AJ$22)*$AN$22)*$AH$22)*Calculator!$G$18)-((((B27/100)*$AJ$22)*$AN$22)*$AH$22)+((((B27/100)*$AJ$23)*$AH$23)),IF(Calculator!$O$6="DUALBAND D",SUM((((B27/100)*$AJ$22)*$AH$22))+(((((B27/100)*$AJ$22)*$AN$22)*$AH$22)*Calculator!$G$19)-((((B27/100)*$AJ$22)*$AN$22)*$AH$22)+((((B27/100)*$AJ$23)*$AH$23)),IF(Calculator!$O$6="DUALURBANE",SUM((((B27/100)*$AJ$22)*$AH$22))+(((((B27/100)*$AJ$22)*$AN$22)*$AH$22)*Calculator!$G$20)-((((B27/100)*$AJ$22)*$AN$22)*$AH$22)+((((B27/100)*$AJ$23)*$AH$23)),IF(Calculator!$O$6="DUALSILVERANOD",SUM((((B27/100)*$AJ$22)*$AH$22))+(((((B27/100)*$AJ$22)*$AN$22)*$AH$22)*Calculator!$G$21)-((((B27/100)*$AJ$22)*$AN$22)*$AH$22)+((((B27/100)*$AJ$23)*$AH$23)),IF(Calculator!$O$6="DUALANOD",SUM((((B27/100)*$AJ$22)*$AH$22))+(((((B27/100)*$AJ$22)*$AN$22)*$AH$22)*Calculator!$G$22)-((((B27/100)*$AJ$22)*$AN$22)*$AH$22)+((((B27/100)*$AJ$23)*$AH$23))))))))))))))))))))))))</f>
        <v>432.35317322387698</v>
      </c>
      <c r="R27" s="2">
        <f>IF(Calculator!$O$6="SINGLEBASE",SUM((((C27/100)*$AJ$22)*$AH$22))+((((C27/100)*$AJ$23)*$AH$23)),IF(Calculator!$O$6="SINGLEELEMENTS",SUM((((C27/100)*$AJ$22)*$AH$22))+(((((C27/100)*$AJ$22)*$AN$22)*$AH$22)*Calculator!$G$2)-((((C27/100)*$AJ$22)*$AN$22)*$AH$22)+((((C27/100)*$AJ$23)*$AH$23)),IF(Calculator!$O$6="SINGLESPECTRUM",SUM((((C27/100)*$AJ$22)*$AH$22))+(((((C27/100)*$AJ$22)*$AN$22)*$AH$22)*Calculator!$G$4)-((((C27/100)*$AJ$22)*$AN$22)*$AH$22)+((((C27/100)*$AJ$23)*$AH$23)),IF(Calculator!$O$6="SINGLEHOMESTEAD",SUM((((C27/100)*$AJ$22)*$AH$22))+(((((C27/100)*$AJ$22)*$AN$22)*$AH$22)*Calculator!$G$3)-((((C27/100)*$AJ$22)*$AN$22)*$AH$22)+((((C27/100)*$AJ$23)*$AH$23)),IF(Calculator!$O$6="SINGLEBAND A",SUM((((C27/100)*$AJ$22)*$AH$22))+(((((C27/100)*$AJ$22)*$AN$22)*$AH$22)*Calculator!$G$5)-((((C27/100)*$AJ$22)*$AN$22)*$AH$22)+((((C27/100)*$AJ$23)*$AH$23)),IF(Calculator!$O$6="SINGLEBAND B",SUM((((C27/100)*$AJ$22)*$AH$22))+(((((C27/100)*$AJ$22)*$AN$22)*$AH$22)*Calculator!$G$6)-((((C27/100)*$AJ$22)*$AN$22)*$AH$22)+((((C27/100)*$AJ$23)*$AH$23)),IF(Calculator!$O$6="SINGLEBAND C",SUM((((C27/100)*$AJ$22)*$AH$22))+(((((C27/100)*$AJ$22)*$AN$22)*$AH$22)*Calculator!$G$7)-((((C27/100)*$AJ$22)*$AN$22)*$AH$22)+((((C27/100)*$AJ$23)*$AH$23)),IF(Calculator!$O$6="SINGLEBAND D",SUM((((C27/100)*$AJ$22)*$AH$22))+(((((C27/100)*$AJ$22)*$AN$22)*$AH$22)*Calculator!$G$8)-((((C27/100)*$AJ$22)*$AN$22)*$AH$22)+((((C27/100)*$AJ$23)*$AH$23)),IF(Calculator!$O$6="SINGLEURBANE",SUM((((C27/100)*$AJ$22)*$AH$22))+(((((C27/100)*$AJ$22)*$AN$22)*$AH$22)*Calculator!$G$9)-((((C27/100)*$AJ$22)*$AN$22)*$AH$22)+((((C27/100)*$AJ$23)*$AH$23)),IF(Calculator!$O$6="SINGLESILVERANOD",SUM((((C27/100)*$AJ$22)*$AH$22))+(((((C27/100)*$AJ$22)*$AN$22)*$AH$22)*Calculator!$G$10)-((((C27/100)*$AJ$22)*$AN$22)*$AH$22)+((((C27/100)*$AJ$23)*$AH$23)),IF(Calculator!$O$6="SINGLEANOD",SUM((((C27/100)*$AJ$22)*$AH$22))+(((((C27/100)*$AJ$22)*$AN$22)*$AH$22)*Calculator!$G$11)-((((C27/100)*$AJ$22)*$AN$22)*$AH$22)+((((C27/100)*$AJ$23)*$AH$23)),IF(Calculator!$O$6="DUALBASE",SUM((((C27/100)*$AJ$22)*$AH$22))+(((((C27/100)*$AJ$22)*$AN$22)*$AH$22)*Calculator!$G$12)-((((C27/100)*$AJ$22)*$AN$22)*$AH$22)+((((C27/100)*$AJ$23)*$AH$23)),IF(Calculator!$O$6="DUALELEMENTS",SUM((((C27/100)*$AJ$22)*$AH$22))+(((((C27/100)*$AJ$22)*$AN$22)*$AH$22)*Calculator!$G$13)-((((C27/100)*$AJ$22)*$AN$22)*$AH$22)+((((C27/100)*$AJ$23)*$AH$23)),IF(Calculator!$O$6="DUALSPECTRUM",SUM((((C27/100)*$AJ$22)*$AH$22))+(((((C27/100)*$AJ$22)*$AN$22)*$AH$22)*Calculator!$G$15)-((((C27/100)*$AJ$22)*$AN$22)*$AH$22)+((((C27/100)*$AJ$23)*$AH$23)),IF(Calculator!$O$6="DUALHOMESTEAD",SUM((((C27/100)*$AJ$22)*$AH$22))+(((((C27/100)*$AJ$22)*$AN$22)*$AH$22)*Calculator!$G$14)-((((C27/100)*$AJ$22)*$AN$22)*$AH$22)+((((C27/100)*$AJ$23)*$AH$23)),IF(Calculator!$O$6="DUALBAND A",SUM((((C27/100)*$AJ$22)*$AH$22))+(((((C27/100)*$AJ$22)*$AN$22)*$AH$22)*Calculator!$G$16)-((((C27/100)*$AJ$22)*$AN$22)*$AH$22)+((((C27/100)*$AJ$23)*$AH$23)),IF(Calculator!$O$6="DUALBAND B",SUM((((C27/100)*$AJ$22)*$AH$22))+(((((C27/100)*$AJ$22)*$AN$22)*$AH$22)*Calculator!$G$17)-((((C27/100)*$AJ$22)*$AN$22)*$AH$22)+((((C27/100)*$AJ$23)*$AH$23)),IF(Calculator!$O$6="DUALBAND C",SUM((((C27/100)*$AJ$22)*$AH$22))+(((((C27/100)*$AJ$22)*$AN$22)*$AH$22)*Calculator!$G$18)-((((C27/100)*$AJ$22)*$AN$22)*$AH$22)+((((C27/100)*$AJ$23)*$AH$23)),IF(Calculator!$O$6="DUALBAND D",SUM((((C27/100)*$AJ$22)*$AH$22))+(((((C27/100)*$AJ$22)*$AN$22)*$AH$22)*Calculator!$G$19)-((((C27/100)*$AJ$22)*$AN$22)*$AH$22)+((((C27/100)*$AJ$23)*$AH$23)),IF(Calculator!$O$6="DUALURBANE",SUM((((C27/100)*$AJ$22)*$AH$22))+(((((C27/100)*$AJ$22)*$AN$22)*$AH$22)*Calculator!$G$20)-((((C27/100)*$AJ$22)*$AN$22)*$AH$22)+((((C27/100)*$AJ$23)*$AH$23)),IF(Calculator!$O$6="DUALSILVERANOD",SUM((((C27/100)*$AJ$22)*$AH$22))+(((((C27/100)*$AJ$22)*$AN$22)*$AH$22)*Calculator!$G$21)-((((C27/100)*$AJ$22)*$AN$22)*$AH$22)+((((C27/100)*$AJ$23)*$AH$23)),IF(Calculator!$O$6="DUALANOD",SUM((((C27/100)*$AJ$22)*$AH$22))+(((((C27/100)*$AJ$22)*$AN$22)*$AH$22)*Calculator!$G$22)-((((C27/100)*$AJ$22)*$AN$22)*$AH$22)+((((C27/100)*$AJ$23)*$AH$23))))))))))))))))))))))))</f>
        <v>439.73964703979487</v>
      </c>
      <c r="S27" s="2">
        <f>IF(Calculator!$O$6="SINGLEBASE",SUM((((D27/100)*$AJ$22)*$AH$22))+((((D27/100)*$AJ$23)*$AH$23)),IF(Calculator!$O$6="SINGLEELEMENTS",SUM((((D27/100)*$AJ$22)*$AH$22))+(((((D27/100)*$AJ$22)*$AN$22)*$AH$22)*Calculator!$G$2)-((((D27/100)*$AJ$22)*$AN$22)*$AH$22)+((((D27/100)*$AJ$23)*$AH$23)),IF(Calculator!$O$6="SINGLESPECTRUM",SUM((((D27/100)*$AJ$22)*$AH$22))+(((((D27/100)*$AJ$22)*$AN$22)*$AH$22)*Calculator!$G$4)-((((D27/100)*$AJ$22)*$AN$22)*$AH$22)+((((D27/100)*$AJ$23)*$AH$23)),IF(Calculator!$O$6="SINGLEHOMESTEAD",SUM((((D27/100)*$AJ$22)*$AH$22))+(((((D27/100)*$AJ$22)*$AN$22)*$AH$22)*Calculator!$G$3)-((((D27/100)*$AJ$22)*$AN$22)*$AH$22)+((((D27/100)*$AJ$23)*$AH$23)),IF(Calculator!$O$6="SINGLEBAND A",SUM((((D27/100)*$AJ$22)*$AH$22))+(((((D27/100)*$AJ$22)*$AN$22)*$AH$22)*Calculator!$G$5)-((((D27/100)*$AJ$22)*$AN$22)*$AH$22)+((((D27/100)*$AJ$23)*$AH$23)),IF(Calculator!$O$6="SINGLEBAND B",SUM((((D27/100)*$AJ$22)*$AH$22))+(((((D27/100)*$AJ$22)*$AN$22)*$AH$22)*Calculator!$G$6)-((((D27/100)*$AJ$22)*$AN$22)*$AH$22)+((((D27/100)*$AJ$23)*$AH$23)),IF(Calculator!$O$6="SINGLEBAND C",SUM((((D27/100)*$AJ$22)*$AH$22))+(((((D27/100)*$AJ$22)*$AN$22)*$AH$22)*Calculator!$G$7)-((((D27/100)*$AJ$22)*$AN$22)*$AH$22)+((((D27/100)*$AJ$23)*$AH$23)),IF(Calculator!$O$6="SINGLEBAND D",SUM((((D27/100)*$AJ$22)*$AH$22))+(((((D27/100)*$AJ$22)*$AN$22)*$AH$22)*Calculator!$G$8)-((((D27/100)*$AJ$22)*$AN$22)*$AH$22)+((((D27/100)*$AJ$23)*$AH$23)),IF(Calculator!$O$6="SINGLEURBANE",SUM((((D27/100)*$AJ$22)*$AH$22))+(((((D27/100)*$AJ$22)*$AN$22)*$AH$22)*Calculator!$G$9)-((((D27/100)*$AJ$22)*$AN$22)*$AH$22)+((((D27/100)*$AJ$23)*$AH$23)),IF(Calculator!$O$6="SINGLESILVERANOD",SUM((((D27/100)*$AJ$22)*$AH$22))+(((((D27/100)*$AJ$22)*$AN$22)*$AH$22)*Calculator!$G$10)-((((D27/100)*$AJ$22)*$AN$22)*$AH$22)+((((D27/100)*$AJ$23)*$AH$23)),IF(Calculator!$O$6="SINGLEANOD",SUM((((D27/100)*$AJ$22)*$AH$22))+(((((D27/100)*$AJ$22)*$AN$22)*$AH$22)*Calculator!$G$11)-((((D27/100)*$AJ$22)*$AN$22)*$AH$22)+((((D27/100)*$AJ$23)*$AH$23)),IF(Calculator!$O$6="DUALBASE",SUM((((D27/100)*$AJ$22)*$AH$22))+(((((D27/100)*$AJ$22)*$AN$22)*$AH$22)*Calculator!$G$12)-((((D27/100)*$AJ$22)*$AN$22)*$AH$22)+((((D27/100)*$AJ$23)*$AH$23)),IF(Calculator!$O$6="DUALELEMENTS",SUM((((D27/100)*$AJ$22)*$AH$22))+(((((D27/100)*$AJ$22)*$AN$22)*$AH$22)*Calculator!$G$13)-((((D27/100)*$AJ$22)*$AN$22)*$AH$22)+((((D27/100)*$AJ$23)*$AH$23)),IF(Calculator!$O$6="DUALSPECTRUM",SUM((((D27/100)*$AJ$22)*$AH$22))+(((((D27/100)*$AJ$22)*$AN$22)*$AH$22)*Calculator!$G$15)-((((D27/100)*$AJ$22)*$AN$22)*$AH$22)+((((D27/100)*$AJ$23)*$AH$23)),IF(Calculator!$O$6="DUALHOMESTEAD",SUM((((D27/100)*$AJ$22)*$AH$22))+(((((D27/100)*$AJ$22)*$AN$22)*$AH$22)*Calculator!$G$14)-((((D27/100)*$AJ$22)*$AN$22)*$AH$22)+((((D27/100)*$AJ$23)*$AH$23)),IF(Calculator!$O$6="DUALBAND A",SUM((((D27/100)*$AJ$22)*$AH$22))+(((((D27/100)*$AJ$22)*$AN$22)*$AH$22)*Calculator!$G$16)-((((D27/100)*$AJ$22)*$AN$22)*$AH$22)+((((D27/100)*$AJ$23)*$AH$23)),IF(Calculator!$O$6="DUALBAND B",SUM((((D27/100)*$AJ$22)*$AH$22))+(((((D27/100)*$AJ$22)*$AN$22)*$AH$22)*Calculator!$G$17)-((((D27/100)*$AJ$22)*$AN$22)*$AH$22)+((((D27/100)*$AJ$23)*$AH$23)),IF(Calculator!$O$6="DUALBAND C",SUM((((D27/100)*$AJ$22)*$AH$22))+(((((D27/100)*$AJ$22)*$AN$22)*$AH$22)*Calculator!$G$18)-((((D27/100)*$AJ$22)*$AN$22)*$AH$22)+((((D27/100)*$AJ$23)*$AH$23)),IF(Calculator!$O$6="DUALBAND D",SUM((((D27/100)*$AJ$22)*$AH$22))+(((((D27/100)*$AJ$22)*$AN$22)*$AH$22)*Calculator!$G$19)-((((D27/100)*$AJ$22)*$AN$22)*$AH$22)+((((D27/100)*$AJ$23)*$AH$23)),IF(Calculator!$O$6="DUALURBANE",SUM((((D27/100)*$AJ$22)*$AH$22))+(((((D27/100)*$AJ$22)*$AN$22)*$AH$22)*Calculator!$G$20)-((((D27/100)*$AJ$22)*$AN$22)*$AH$22)+((((D27/100)*$AJ$23)*$AH$23)),IF(Calculator!$O$6="DUALSILVERANOD",SUM((((D27/100)*$AJ$22)*$AH$22))+(((((D27/100)*$AJ$22)*$AN$22)*$AH$22)*Calculator!$G$21)-((((D27/100)*$AJ$22)*$AN$22)*$AH$22)+((((D27/100)*$AJ$23)*$AH$23)),IF(Calculator!$O$6="DUALANOD",SUM((((D27/100)*$AJ$22)*$AH$22))+(((((D27/100)*$AJ$22)*$AN$22)*$AH$22)*Calculator!$G$22)-((((D27/100)*$AJ$22)*$AN$22)*$AH$22)+((((D27/100)*$AJ$23)*$AH$23))))))))))))))))))))))))</f>
        <v>447.12612085571277</v>
      </c>
      <c r="T27" s="2">
        <f>IF(Calculator!$O$6="SINGLEBASE",SUM((((E27/100)*$AJ$22)*$AH$22))+((((E27/100)*$AJ$23)*$AH$23)),IF(Calculator!$O$6="SINGLEELEMENTS",SUM((((E27/100)*$AJ$22)*$AH$22))+(((((E27/100)*$AJ$22)*$AN$22)*$AH$22)*Calculator!$G$2)-((((E27/100)*$AJ$22)*$AN$22)*$AH$22)+((((E27/100)*$AJ$23)*$AH$23)),IF(Calculator!$O$6="SINGLESPECTRUM",SUM((((E27/100)*$AJ$22)*$AH$22))+(((((E27/100)*$AJ$22)*$AN$22)*$AH$22)*Calculator!$G$4)-((((E27/100)*$AJ$22)*$AN$22)*$AH$22)+((((E27/100)*$AJ$23)*$AH$23)),IF(Calculator!$O$6="SINGLEHOMESTEAD",SUM((((E27/100)*$AJ$22)*$AH$22))+(((((E27/100)*$AJ$22)*$AN$22)*$AH$22)*Calculator!$G$3)-((((E27/100)*$AJ$22)*$AN$22)*$AH$22)+((((E27/100)*$AJ$23)*$AH$23)),IF(Calculator!$O$6="SINGLEBAND A",SUM((((E27/100)*$AJ$22)*$AH$22))+(((((E27/100)*$AJ$22)*$AN$22)*$AH$22)*Calculator!$G$5)-((((E27/100)*$AJ$22)*$AN$22)*$AH$22)+((((E27/100)*$AJ$23)*$AH$23)),IF(Calculator!$O$6="SINGLEBAND B",SUM((((E27/100)*$AJ$22)*$AH$22))+(((((E27/100)*$AJ$22)*$AN$22)*$AH$22)*Calculator!$G$6)-((((E27/100)*$AJ$22)*$AN$22)*$AH$22)+((((E27/100)*$AJ$23)*$AH$23)),IF(Calculator!$O$6="SINGLEBAND C",SUM((((E27/100)*$AJ$22)*$AH$22))+(((((E27/100)*$AJ$22)*$AN$22)*$AH$22)*Calculator!$G$7)-((((E27/100)*$AJ$22)*$AN$22)*$AH$22)+((((E27/100)*$AJ$23)*$AH$23)),IF(Calculator!$O$6="SINGLEBAND D",SUM((((E27/100)*$AJ$22)*$AH$22))+(((((E27/100)*$AJ$22)*$AN$22)*$AH$22)*Calculator!$G$8)-((((E27/100)*$AJ$22)*$AN$22)*$AH$22)+((((E27/100)*$AJ$23)*$AH$23)),IF(Calculator!$O$6="SINGLEURBANE",SUM((((E27/100)*$AJ$22)*$AH$22))+(((((E27/100)*$AJ$22)*$AN$22)*$AH$22)*Calculator!$G$9)-((((E27/100)*$AJ$22)*$AN$22)*$AH$22)+((((E27/100)*$AJ$23)*$AH$23)),IF(Calculator!$O$6="SINGLESILVERANOD",SUM((((E27/100)*$AJ$22)*$AH$22))+(((((E27/100)*$AJ$22)*$AN$22)*$AH$22)*Calculator!$G$10)-((((E27/100)*$AJ$22)*$AN$22)*$AH$22)+((((E27/100)*$AJ$23)*$AH$23)),IF(Calculator!$O$6="SINGLEANOD",SUM((((E27/100)*$AJ$22)*$AH$22))+(((((E27/100)*$AJ$22)*$AN$22)*$AH$22)*Calculator!$G$11)-((((E27/100)*$AJ$22)*$AN$22)*$AH$22)+((((E27/100)*$AJ$23)*$AH$23)),IF(Calculator!$O$6="DUALBASE",SUM((((E27/100)*$AJ$22)*$AH$22))+(((((E27/100)*$AJ$22)*$AN$22)*$AH$22)*Calculator!$G$12)-((((E27/100)*$AJ$22)*$AN$22)*$AH$22)+((((E27/100)*$AJ$23)*$AH$23)),IF(Calculator!$O$6="DUALELEMENTS",SUM((((E27/100)*$AJ$22)*$AH$22))+(((((E27/100)*$AJ$22)*$AN$22)*$AH$22)*Calculator!$G$13)-((((E27/100)*$AJ$22)*$AN$22)*$AH$22)+((((E27/100)*$AJ$23)*$AH$23)),IF(Calculator!$O$6="DUALSPECTRUM",SUM((((E27/100)*$AJ$22)*$AH$22))+(((((E27/100)*$AJ$22)*$AN$22)*$AH$22)*Calculator!$G$15)-((((E27/100)*$AJ$22)*$AN$22)*$AH$22)+((((E27/100)*$AJ$23)*$AH$23)),IF(Calculator!$O$6="DUALHOMESTEAD",SUM((((E27/100)*$AJ$22)*$AH$22))+(((((E27/100)*$AJ$22)*$AN$22)*$AH$22)*Calculator!$G$14)-((((E27/100)*$AJ$22)*$AN$22)*$AH$22)+((((E27/100)*$AJ$23)*$AH$23)),IF(Calculator!$O$6="DUALBAND A",SUM((((E27/100)*$AJ$22)*$AH$22))+(((((E27/100)*$AJ$22)*$AN$22)*$AH$22)*Calculator!$G$16)-((((E27/100)*$AJ$22)*$AN$22)*$AH$22)+((((E27/100)*$AJ$23)*$AH$23)),IF(Calculator!$O$6="DUALBAND B",SUM((((E27/100)*$AJ$22)*$AH$22))+(((((E27/100)*$AJ$22)*$AN$22)*$AH$22)*Calculator!$G$17)-((((E27/100)*$AJ$22)*$AN$22)*$AH$22)+((((E27/100)*$AJ$23)*$AH$23)),IF(Calculator!$O$6="DUALBAND C",SUM((((E27/100)*$AJ$22)*$AH$22))+(((((E27/100)*$AJ$22)*$AN$22)*$AH$22)*Calculator!$G$18)-((((E27/100)*$AJ$22)*$AN$22)*$AH$22)+((((E27/100)*$AJ$23)*$AH$23)),IF(Calculator!$O$6="DUALBAND D",SUM((((E27/100)*$AJ$22)*$AH$22))+(((((E27/100)*$AJ$22)*$AN$22)*$AH$22)*Calculator!$G$19)-((((E27/100)*$AJ$22)*$AN$22)*$AH$22)+((((E27/100)*$AJ$23)*$AH$23)),IF(Calculator!$O$6="DUALURBANE",SUM((((E27/100)*$AJ$22)*$AH$22))+(((((E27/100)*$AJ$22)*$AN$22)*$AH$22)*Calculator!$G$20)-((((E27/100)*$AJ$22)*$AN$22)*$AH$22)+((((E27/100)*$AJ$23)*$AH$23)),IF(Calculator!$O$6="DUALSILVERANOD",SUM((((E27/100)*$AJ$22)*$AH$22))+(((((E27/100)*$AJ$22)*$AN$22)*$AH$22)*Calculator!$G$21)-((((E27/100)*$AJ$22)*$AN$22)*$AH$22)+((((E27/100)*$AJ$23)*$AH$23)),IF(Calculator!$O$6="DUALANOD",SUM((((E27/100)*$AJ$22)*$AH$22))+(((((E27/100)*$AJ$22)*$AN$22)*$AH$22)*Calculator!$G$22)-((((E27/100)*$AJ$22)*$AN$22)*$AH$22)+((((E27/100)*$AJ$23)*$AH$23))))))))))))))))))))))))</f>
        <v>454.51259467163078</v>
      </c>
      <c r="U27" s="2">
        <f>IF(Calculator!$O$6="SINGLEBASE",SUM((((F27/100)*$AJ$22)*$AH$22))+((((F27/100)*$AJ$23)*$AH$23)),IF(Calculator!$O$6="SINGLEELEMENTS",SUM((((F27/100)*$AJ$22)*$AH$22))+(((((F27/100)*$AJ$22)*$AN$22)*$AH$22)*Calculator!$G$2)-((((F27/100)*$AJ$22)*$AN$22)*$AH$22)+((((F27/100)*$AJ$23)*$AH$23)),IF(Calculator!$O$6="SINGLESPECTRUM",SUM((((F27/100)*$AJ$22)*$AH$22))+(((((F27/100)*$AJ$22)*$AN$22)*$AH$22)*Calculator!$G$4)-((((F27/100)*$AJ$22)*$AN$22)*$AH$22)+((((F27/100)*$AJ$23)*$AH$23)),IF(Calculator!$O$6="SINGLEHOMESTEAD",SUM((((F27/100)*$AJ$22)*$AH$22))+(((((F27/100)*$AJ$22)*$AN$22)*$AH$22)*Calculator!$G$3)-((((F27/100)*$AJ$22)*$AN$22)*$AH$22)+((((F27/100)*$AJ$23)*$AH$23)),IF(Calculator!$O$6="SINGLEBAND A",SUM((((F27/100)*$AJ$22)*$AH$22))+(((((F27/100)*$AJ$22)*$AN$22)*$AH$22)*Calculator!$G$5)-((((F27/100)*$AJ$22)*$AN$22)*$AH$22)+((((F27/100)*$AJ$23)*$AH$23)),IF(Calculator!$O$6="SINGLEBAND B",SUM((((F27/100)*$AJ$22)*$AH$22))+(((((F27/100)*$AJ$22)*$AN$22)*$AH$22)*Calculator!$G$6)-((((F27/100)*$AJ$22)*$AN$22)*$AH$22)+((((F27/100)*$AJ$23)*$AH$23)),IF(Calculator!$O$6="SINGLEBAND C",SUM((((F27/100)*$AJ$22)*$AH$22))+(((((F27/100)*$AJ$22)*$AN$22)*$AH$22)*Calculator!$G$7)-((((F27/100)*$AJ$22)*$AN$22)*$AH$22)+((((F27/100)*$AJ$23)*$AH$23)),IF(Calculator!$O$6="SINGLEBAND D",SUM((((F27/100)*$AJ$22)*$AH$22))+(((((F27/100)*$AJ$22)*$AN$22)*$AH$22)*Calculator!$G$8)-((((F27/100)*$AJ$22)*$AN$22)*$AH$22)+((((F27/100)*$AJ$23)*$AH$23)),IF(Calculator!$O$6="SINGLEURBANE",SUM((((F27/100)*$AJ$22)*$AH$22))+(((((F27/100)*$AJ$22)*$AN$22)*$AH$22)*Calculator!$G$9)-((((F27/100)*$AJ$22)*$AN$22)*$AH$22)+((((F27/100)*$AJ$23)*$AH$23)),IF(Calculator!$O$6="SINGLESILVERANOD",SUM((((F27/100)*$AJ$22)*$AH$22))+(((((F27/100)*$AJ$22)*$AN$22)*$AH$22)*Calculator!$G$10)-((((F27/100)*$AJ$22)*$AN$22)*$AH$22)+((((F27/100)*$AJ$23)*$AH$23)),IF(Calculator!$O$6="SINGLEANOD",SUM((((F27/100)*$AJ$22)*$AH$22))+(((((F27/100)*$AJ$22)*$AN$22)*$AH$22)*Calculator!$G$11)-((((F27/100)*$AJ$22)*$AN$22)*$AH$22)+((((F27/100)*$AJ$23)*$AH$23)),IF(Calculator!$O$6="DUALBASE",SUM((((F27/100)*$AJ$22)*$AH$22))+(((((F27/100)*$AJ$22)*$AN$22)*$AH$22)*Calculator!$G$12)-((((F27/100)*$AJ$22)*$AN$22)*$AH$22)+((((F27/100)*$AJ$23)*$AH$23)),IF(Calculator!$O$6="DUALELEMENTS",SUM((((F27/100)*$AJ$22)*$AH$22))+(((((F27/100)*$AJ$22)*$AN$22)*$AH$22)*Calculator!$G$13)-((((F27/100)*$AJ$22)*$AN$22)*$AH$22)+((((F27/100)*$AJ$23)*$AH$23)),IF(Calculator!$O$6="DUALSPECTRUM",SUM((((F27/100)*$AJ$22)*$AH$22))+(((((F27/100)*$AJ$22)*$AN$22)*$AH$22)*Calculator!$G$15)-((((F27/100)*$AJ$22)*$AN$22)*$AH$22)+((((F27/100)*$AJ$23)*$AH$23)),IF(Calculator!$O$6="DUALHOMESTEAD",SUM((((F27/100)*$AJ$22)*$AH$22))+(((((F27/100)*$AJ$22)*$AN$22)*$AH$22)*Calculator!$G$14)-((((F27/100)*$AJ$22)*$AN$22)*$AH$22)+((((F27/100)*$AJ$23)*$AH$23)),IF(Calculator!$O$6="DUALBAND A",SUM((((F27/100)*$AJ$22)*$AH$22))+(((((F27/100)*$AJ$22)*$AN$22)*$AH$22)*Calculator!$G$16)-((((F27/100)*$AJ$22)*$AN$22)*$AH$22)+((((F27/100)*$AJ$23)*$AH$23)),IF(Calculator!$O$6="DUALBAND B",SUM((((F27/100)*$AJ$22)*$AH$22))+(((((F27/100)*$AJ$22)*$AN$22)*$AH$22)*Calculator!$G$17)-((((F27/100)*$AJ$22)*$AN$22)*$AH$22)+((((F27/100)*$AJ$23)*$AH$23)),IF(Calculator!$O$6="DUALBAND C",SUM((((F27/100)*$AJ$22)*$AH$22))+(((((F27/100)*$AJ$22)*$AN$22)*$AH$22)*Calculator!$G$18)-((((F27/100)*$AJ$22)*$AN$22)*$AH$22)+((((F27/100)*$AJ$23)*$AH$23)),IF(Calculator!$O$6="DUALBAND D",SUM((((F27/100)*$AJ$22)*$AH$22))+(((((F27/100)*$AJ$22)*$AN$22)*$AH$22)*Calculator!$G$19)-((((F27/100)*$AJ$22)*$AN$22)*$AH$22)+((((F27/100)*$AJ$23)*$AH$23)),IF(Calculator!$O$6="DUALURBANE",SUM((((F27/100)*$AJ$22)*$AH$22))+(((((F27/100)*$AJ$22)*$AN$22)*$AH$22)*Calculator!$G$20)-((((F27/100)*$AJ$22)*$AN$22)*$AH$22)+((((F27/100)*$AJ$23)*$AH$23)),IF(Calculator!$O$6="DUALSILVERANOD",SUM((((F27/100)*$AJ$22)*$AH$22))+(((((F27/100)*$AJ$22)*$AN$22)*$AH$22)*Calculator!$G$21)-((((F27/100)*$AJ$22)*$AN$22)*$AH$22)+((((F27/100)*$AJ$23)*$AH$23)),IF(Calculator!$O$6="DUALANOD",SUM((((F27/100)*$AJ$22)*$AH$22))+(((((F27/100)*$AJ$22)*$AN$22)*$AH$22)*Calculator!$G$22)-((((F27/100)*$AJ$22)*$AN$22)*$AH$22)+((((F27/100)*$AJ$23)*$AH$23))))))))))))))))))))))))</f>
        <v>461.98907855224599</v>
      </c>
      <c r="V27" s="2">
        <f>IF(Calculator!$O$6="SINGLEBASE",SUM((((G27/100)*$AJ$22)*$AH$22))+((((G27/100)*$AJ$23)*$AH$23)),IF(Calculator!$O$6="SINGLEELEMENTS",SUM((((G27/100)*$AJ$22)*$AH$22))+(((((G27/100)*$AJ$22)*$AN$22)*$AH$22)*Calculator!$G$2)-((((G27/100)*$AJ$22)*$AN$22)*$AH$22)+((((G27/100)*$AJ$23)*$AH$23)),IF(Calculator!$O$6="SINGLESPECTRUM",SUM((((G27/100)*$AJ$22)*$AH$22))+(((((G27/100)*$AJ$22)*$AN$22)*$AH$22)*Calculator!$G$4)-((((G27/100)*$AJ$22)*$AN$22)*$AH$22)+((((G27/100)*$AJ$23)*$AH$23)),IF(Calculator!$O$6="SINGLEHOMESTEAD",SUM((((G27/100)*$AJ$22)*$AH$22))+(((((G27/100)*$AJ$22)*$AN$22)*$AH$22)*Calculator!$G$3)-((((G27/100)*$AJ$22)*$AN$22)*$AH$22)+((((G27/100)*$AJ$23)*$AH$23)),IF(Calculator!$O$6="SINGLEBAND A",SUM((((G27/100)*$AJ$22)*$AH$22))+(((((G27/100)*$AJ$22)*$AN$22)*$AH$22)*Calculator!$G$5)-((((G27/100)*$AJ$22)*$AN$22)*$AH$22)+((((G27/100)*$AJ$23)*$AH$23)),IF(Calculator!$O$6="SINGLEBAND B",SUM((((G27/100)*$AJ$22)*$AH$22))+(((((G27/100)*$AJ$22)*$AN$22)*$AH$22)*Calculator!$G$6)-((((G27/100)*$AJ$22)*$AN$22)*$AH$22)+((((G27/100)*$AJ$23)*$AH$23)),IF(Calculator!$O$6="SINGLEBAND C",SUM((((G27/100)*$AJ$22)*$AH$22))+(((((G27/100)*$AJ$22)*$AN$22)*$AH$22)*Calculator!$G$7)-((((G27/100)*$AJ$22)*$AN$22)*$AH$22)+((((G27/100)*$AJ$23)*$AH$23)),IF(Calculator!$O$6="SINGLEBAND D",SUM((((G27/100)*$AJ$22)*$AH$22))+(((((G27/100)*$AJ$22)*$AN$22)*$AH$22)*Calculator!$G$8)-((((G27/100)*$AJ$22)*$AN$22)*$AH$22)+((((G27/100)*$AJ$23)*$AH$23)),IF(Calculator!$O$6="SINGLEURBANE",SUM((((G27/100)*$AJ$22)*$AH$22))+(((((G27/100)*$AJ$22)*$AN$22)*$AH$22)*Calculator!$G$9)-((((G27/100)*$AJ$22)*$AN$22)*$AH$22)+((((G27/100)*$AJ$23)*$AH$23)),IF(Calculator!$O$6="SINGLESILVERANOD",SUM((((G27/100)*$AJ$22)*$AH$22))+(((((G27/100)*$AJ$22)*$AN$22)*$AH$22)*Calculator!$G$10)-((((G27/100)*$AJ$22)*$AN$22)*$AH$22)+((((G27/100)*$AJ$23)*$AH$23)),IF(Calculator!$O$6="SINGLEANOD",SUM((((G27/100)*$AJ$22)*$AH$22))+(((((G27/100)*$AJ$22)*$AN$22)*$AH$22)*Calculator!$G$11)-((((G27/100)*$AJ$22)*$AN$22)*$AH$22)+((((G27/100)*$AJ$23)*$AH$23)),IF(Calculator!$O$6="DUALBASE",SUM((((G27/100)*$AJ$22)*$AH$22))+(((((G27/100)*$AJ$22)*$AN$22)*$AH$22)*Calculator!$G$12)-((((G27/100)*$AJ$22)*$AN$22)*$AH$22)+((((G27/100)*$AJ$23)*$AH$23)),IF(Calculator!$O$6="DUALELEMENTS",SUM((((G27/100)*$AJ$22)*$AH$22))+(((((G27/100)*$AJ$22)*$AN$22)*$AH$22)*Calculator!$G$13)-((((G27/100)*$AJ$22)*$AN$22)*$AH$22)+((((G27/100)*$AJ$23)*$AH$23)),IF(Calculator!$O$6="DUALSPECTRUM",SUM((((G27/100)*$AJ$22)*$AH$22))+(((((G27/100)*$AJ$22)*$AN$22)*$AH$22)*Calculator!$G$15)-((((G27/100)*$AJ$22)*$AN$22)*$AH$22)+((((G27/100)*$AJ$23)*$AH$23)),IF(Calculator!$O$6="DUALHOMESTEAD",SUM((((G27/100)*$AJ$22)*$AH$22))+(((((G27/100)*$AJ$22)*$AN$22)*$AH$22)*Calculator!$G$14)-((((G27/100)*$AJ$22)*$AN$22)*$AH$22)+((((G27/100)*$AJ$23)*$AH$23)),IF(Calculator!$O$6="DUALBAND A",SUM((((G27/100)*$AJ$22)*$AH$22))+(((((G27/100)*$AJ$22)*$AN$22)*$AH$22)*Calculator!$G$16)-((((G27/100)*$AJ$22)*$AN$22)*$AH$22)+((((G27/100)*$AJ$23)*$AH$23)),IF(Calculator!$O$6="DUALBAND B",SUM((((G27/100)*$AJ$22)*$AH$22))+(((((G27/100)*$AJ$22)*$AN$22)*$AH$22)*Calculator!$G$17)-((((G27/100)*$AJ$22)*$AN$22)*$AH$22)+((((G27/100)*$AJ$23)*$AH$23)),IF(Calculator!$O$6="DUALBAND C",SUM((((G27/100)*$AJ$22)*$AH$22))+(((((G27/100)*$AJ$22)*$AN$22)*$AH$22)*Calculator!$G$18)-((((G27/100)*$AJ$22)*$AN$22)*$AH$22)+((((G27/100)*$AJ$23)*$AH$23)),IF(Calculator!$O$6="DUALBAND D",SUM((((G27/100)*$AJ$22)*$AH$22))+(((((G27/100)*$AJ$22)*$AN$22)*$AH$22)*Calculator!$G$19)-((((G27/100)*$AJ$22)*$AN$22)*$AH$22)+((((G27/100)*$AJ$23)*$AH$23)),IF(Calculator!$O$6="DUALURBANE",SUM((((G27/100)*$AJ$22)*$AH$22))+(((((G27/100)*$AJ$22)*$AN$22)*$AH$22)*Calculator!$G$20)-((((G27/100)*$AJ$22)*$AN$22)*$AH$22)+((((G27/100)*$AJ$23)*$AH$23)),IF(Calculator!$O$6="DUALSILVERANOD",SUM((((G27/100)*$AJ$22)*$AH$22))+(((((G27/100)*$AJ$22)*$AN$22)*$AH$22)*Calculator!$G$21)-((((G27/100)*$AJ$22)*$AN$22)*$AH$22)+((((G27/100)*$AJ$23)*$AH$23)),IF(Calculator!$O$6="DUALANOD",SUM((((G27/100)*$AJ$22)*$AH$22))+(((((G27/100)*$AJ$22)*$AN$22)*$AH$22)*Calculator!$G$22)-((((G27/100)*$AJ$22)*$AN$22)*$AH$22)+((((G27/100)*$AJ$23)*$AH$23))))))))))))))))))))))))</f>
        <v>469.37555236816399</v>
      </c>
      <c r="W27" s="2">
        <f>IF(Calculator!$O$6="SINGLEBASE",SUM((((H27/100)*$AJ$22)*$AH$22))+((((H27/100)*$AJ$23)*$AH$23)),IF(Calculator!$O$6="SINGLEELEMENTS",SUM((((H27/100)*$AJ$22)*$AH$22))+(((((H27/100)*$AJ$22)*$AN$22)*$AH$22)*Calculator!$G$2)-((((H27/100)*$AJ$22)*$AN$22)*$AH$22)+((((H27/100)*$AJ$23)*$AH$23)),IF(Calculator!$O$6="SINGLESPECTRUM",SUM((((H27/100)*$AJ$22)*$AH$22))+(((((H27/100)*$AJ$22)*$AN$22)*$AH$22)*Calculator!$G$4)-((((H27/100)*$AJ$22)*$AN$22)*$AH$22)+((((H27/100)*$AJ$23)*$AH$23)),IF(Calculator!$O$6="SINGLEHOMESTEAD",SUM((((H27/100)*$AJ$22)*$AH$22))+(((((H27/100)*$AJ$22)*$AN$22)*$AH$22)*Calculator!$G$3)-((((H27/100)*$AJ$22)*$AN$22)*$AH$22)+((((H27/100)*$AJ$23)*$AH$23)),IF(Calculator!$O$6="SINGLEBAND A",SUM((((H27/100)*$AJ$22)*$AH$22))+(((((H27/100)*$AJ$22)*$AN$22)*$AH$22)*Calculator!$G$5)-((((H27/100)*$AJ$22)*$AN$22)*$AH$22)+((((H27/100)*$AJ$23)*$AH$23)),IF(Calculator!$O$6="SINGLEBAND B",SUM((((H27/100)*$AJ$22)*$AH$22))+(((((H27/100)*$AJ$22)*$AN$22)*$AH$22)*Calculator!$G$6)-((((H27/100)*$AJ$22)*$AN$22)*$AH$22)+((((H27/100)*$AJ$23)*$AH$23)),IF(Calculator!$O$6="SINGLEBAND C",SUM((((H27/100)*$AJ$22)*$AH$22))+(((((H27/100)*$AJ$22)*$AN$22)*$AH$22)*Calculator!$G$7)-((((H27/100)*$AJ$22)*$AN$22)*$AH$22)+((((H27/100)*$AJ$23)*$AH$23)),IF(Calculator!$O$6="SINGLEBAND D",SUM((((H27/100)*$AJ$22)*$AH$22))+(((((H27/100)*$AJ$22)*$AN$22)*$AH$22)*Calculator!$G$8)-((((H27/100)*$AJ$22)*$AN$22)*$AH$22)+((((H27/100)*$AJ$23)*$AH$23)),IF(Calculator!$O$6="SINGLEURBANE",SUM((((H27/100)*$AJ$22)*$AH$22))+(((((H27/100)*$AJ$22)*$AN$22)*$AH$22)*Calculator!$G$9)-((((H27/100)*$AJ$22)*$AN$22)*$AH$22)+((((H27/100)*$AJ$23)*$AH$23)),IF(Calculator!$O$6="SINGLESILVERANOD",SUM((((H27/100)*$AJ$22)*$AH$22))+(((((H27/100)*$AJ$22)*$AN$22)*$AH$22)*Calculator!$G$10)-((((H27/100)*$AJ$22)*$AN$22)*$AH$22)+((((H27/100)*$AJ$23)*$AH$23)),IF(Calculator!$O$6="SINGLEANOD",SUM((((H27/100)*$AJ$22)*$AH$22))+(((((H27/100)*$AJ$22)*$AN$22)*$AH$22)*Calculator!$G$11)-((((H27/100)*$AJ$22)*$AN$22)*$AH$22)+((((H27/100)*$AJ$23)*$AH$23)),IF(Calculator!$O$6="DUALBASE",SUM((((H27/100)*$AJ$22)*$AH$22))+(((((H27/100)*$AJ$22)*$AN$22)*$AH$22)*Calculator!$G$12)-((((H27/100)*$AJ$22)*$AN$22)*$AH$22)+((((H27/100)*$AJ$23)*$AH$23)),IF(Calculator!$O$6="DUALELEMENTS",SUM((((H27/100)*$AJ$22)*$AH$22))+(((((H27/100)*$AJ$22)*$AN$22)*$AH$22)*Calculator!$G$13)-((((H27/100)*$AJ$22)*$AN$22)*$AH$22)+((((H27/100)*$AJ$23)*$AH$23)),IF(Calculator!$O$6="DUALSPECTRUM",SUM((((H27/100)*$AJ$22)*$AH$22))+(((((H27/100)*$AJ$22)*$AN$22)*$AH$22)*Calculator!$G$15)-((((H27/100)*$AJ$22)*$AN$22)*$AH$22)+((((H27/100)*$AJ$23)*$AH$23)),IF(Calculator!$O$6="DUALHOMESTEAD",SUM((((H27/100)*$AJ$22)*$AH$22))+(((((H27/100)*$AJ$22)*$AN$22)*$AH$22)*Calculator!$G$14)-((((H27/100)*$AJ$22)*$AN$22)*$AH$22)+((((H27/100)*$AJ$23)*$AH$23)),IF(Calculator!$O$6="DUALBAND A",SUM((((H27/100)*$AJ$22)*$AH$22))+(((((H27/100)*$AJ$22)*$AN$22)*$AH$22)*Calculator!$G$16)-((((H27/100)*$AJ$22)*$AN$22)*$AH$22)+((((H27/100)*$AJ$23)*$AH$23)),IF(Calculator!$O$6="DUALBAND B",SUM((((H27/100)*$AJ$22)*$AH$22))+(((((H27/100)*$AJ$22)*$AN$22)*$AH$22)*Calculator!$G$17)-((((H27/100)*$AJ$22)*$AN$22)*$AH$22)+((((H27/100)*$AJ$23)*$AH$23)),IF(Calculator!$O$6="DUALBAND C",SUM((((H27/100)*$AJ$22)*$AH$22))+(((((H27/100)*$AJ$22)*$AN$22)*$AH$22)*Calculator!$G$18)-((((H27/100)*$AJ$22)*$AN$22)*$AH$22)+((((H27/100)*$AJ$23)*$AH$23)),IF(Calculator!$O$6="DUALBAND D",SUM((((H27/100)*$AJ$22)*$AH$22))+(((((H27/100)*$AJ$22)*$AN$22)*$AH$22)*Calculator!$G$19)-((((H27/100)*$AJ$22)*$AN$22)*$AH$22)+((((H27/100)*$AJ$23)*$AH$23)),IF(Calculator!$O$6="DUALURBANE",SUM((((H27/100)*$AJ$22)*$AH$22))+(((((H27/100)*$AJ$22)*$AN$22)*$AH$22)*Calculator!$G$20)-((((H27/100)*$AJ$22)*$AN$22)*$AH$22)+((((H27/100)*$AJ$23)*$AH$23)),IF(Calculator!$O$6="DUALSILVERANOD",SUM((((H27/100)*$AJ$22)*$AH$22))+(((((H27/100)*$AJ$22)*$AN$22)*$AH$22)*Calculator!$G$21)-((((H27/100)*$AJ$22)*$AN$22)*$AH$22)+((((H27/100)*$AJ$23)*$AH$23)),IF(Calculator!$O$6="DUALANOD",SUM((((H27/100)*$AJ$22)*$AH$22))+(((((H27/100)*$AJ$22)*$AN$22)*$AH$22)*Calculator!$G$22)-((((H27/100)*$AJ$22)*$AN$22)*$AH$22)+((((H27/100)*$AJ$23)*$AH$23))))))))))))))))))))))))</f>
        <v>476.762026184082</v>
      </c>
      <c r="X27" s="2">
        <f>IF(Calculator!$O$6="SINGLEBASE",SUM((((I27/100)*$AJ$22)*$AH$22))+((((I27/100)*$AJ$23)*$AH$23)),IF(Calculator!$O$6="SINGLEELEMENTS",SUM((((I27/100)*$AJ$22)*$AH$22))+(((((I27/100)*$AJ$22)*$AN$22)*$AH$22)*Calculator!$G$2)-((((I27/100)*$AJ$22)*$AN$22)*$AH$22)+((((I27/100)*$AJ$23)*$AH$23)),IF(Calculator!$O$6="SINGLESPECTRUM",SUM((((I27/100)*$AJ$22)*$AH$22))+(((((I27/100)*$AJ$22)*$AN$22)*$AH$22)*Calculator!$G$4)-((((I27/100)*$AJ$22)*$AN$22)*$AH$22)+((((I27/100)*$AJ$23)*$AH$23)),IF(Calculator!$O$6="SINGLEHOMESTEAD",SUM((((I27/100)*$AJ$22)*$AH$22))+(((((I27/100)*$AJ$22)*$AN$22)*$AH$22)*Calculator!$G$3)-((((I27/100)*$AJ$22)*$AN$22)*$AH$22)+((((I27/100)*$AJ$23)*$AH$23)),IF(Calculator!$O$6="SINGLEBAND A",SUM((((I27/100)*$AJ$22)*$AH$22))+(((((I27/100)*$AJ$22)*$AN$22)*$AH$22)*Calculator!$G$5)-((((I27/100)*$AJ$22)*$AN$22)*$AH$22)+((((I27/100)*$AJ$23)*$AH$23)),IF(Calculator!$O$6="SINGLEBAND B",SUM((((I27/100)*$AJ$22)*$AH$22))+(((((I27/100)*$AJ$22)*$AN$22)*$AH$22)*Calculator!$G$6)-((((I27/100)*$AJ$22)*$AN$22)*$AH$22)+((((I27/100)*$AJ$23)*$AH$23)),IF(Calculator!$O$6="SINGLEBAND C",SUM((((I27/100)*$AJ$22)*$AH$22))+(((((I27/100)*$AJ$22)*$AN$22)*$AH$22)*Calculator!$G$7)-((((I27/100)*$AJ$22)*$AN$22)*$AH$22)+((((I27/100)*$AJ$23)*$AH$23)),IF(Calculator!$O$6="SINGLEBAND D",SUM((((I27/100)*$AJ$22)*$AH$22))+(((((I27/100)*$AJ$22)*$AN$22)*$AH$22)*Calculator!$G$8)-((((I27/100)*$AJ$22)*$AN$22)*$AH$22)+((((I27/100)*$AJ$23)*$AH$23)),IF(Calculator!$O$6="SINGLEURBANE",SUM((((I27/100)*$AJ$22)*$AH$22))+(((((I27/100)*$AJ$22)*$AN$22)*$AH$22)*Calculator!$G$9)-((((I27/100)*$AJ$22)*$AN$22)*$AH$22)+((((I27/100)*$AJ$23)*$AH$23)),IF(Calculator!$O$6="SINGLESILVERANOD",SUM((((I27/100)*$AJ$22)*$AH$22))+(((((I27/100)*$AJ$22)*$AN$22)*$AH$22)*Calculator!$G$10)-((((I27/100)*$AJ$22)*$AN$22)*$AH$22)+((((I27/100)*$AJ$23)*$AH$23)),IF(Calculator!$O$6="SINGLEANOD",SUM((((I27/100)*$AJ$22)*$AH$22))+(((((I27/100)*$AJ$22)*$AN$22)*$AH$22)*Calculator!$G$11)-((((I27/100)*$AJ$22)*$AN$22)*$AH$22)+((((I27/100)*$AJ$23)*$AH$23)),IF(Calculator!$O$6="DUALBASE",SUM((((I27/100)*$AJ$22)*$AH$22))+(((((I27/100)*$AJ$22)*$AN$22)*$AH$22)*Calculator!$G$12)-((((I27/100)*$AJ$22)*$AN$22)*$AH$22)+((((I27/100)*$AJ$23)*$AH$23)),IF(Calculator!$O$6="DUALELEMENTS",SUM((((I27/100)*$AJ$22)*$AH$22))+(((((I27/100)*$AJ$22)*$AN$22)*$AH$22)*Calculator!$G$13)-((((I27/100)*$AJ$22)*$AN$22)*$AH$22)+((((I27/100)*$AJ$23)*$AH$23)),IF(Calculator!$O$6="DUALSPECTRUM",SUM((((I27/100)*$AJ$22)*$AH$22))+(((((I27/100)*$AJ$22)*$AN$22)*$AH$22)*Calculator!$G$15)-((((I27/100)*$AJ$22)*$AN$22)*$AH$22)+((((I27/100)*$AJ$23)*$AH$23)),IF(Calculator!$O$6="DUALHOMESTEAD",SUM((((I27/100)*$AJ$22)*$AH$22))+(((((I27/100)*$AJ$22)*$AN$22)*$AH$22)*Calculator!$G$14)-((((I27/100)*$AJ$22)*$AN$22)*$AH$22)+((((I27/100)*$AJ$23)*$AH$23)),IF(Calculator!$O$6="DUALBAND A",SUM((((I27/100)*$AJ$22)*$AH$22))+(((((I27/100)*$AJ$22)*$AN$22)*$AH$22)*Calculator!$G$16)-((((I27/100)*$AJ$22)*$AN$22)*$AH$22)+((((I27/100)*$AJ$23)*$AH$23)),IF(Calculator!$O$6="DUALBAND B",SUM((((I27/100)*$AJ$22)*$AH$22))+(((((I27/100)*$AJ$22)*$AN$22)*$AH$22)*Calculator!$G$17)-((((I27/100)*$AJ$22)*$AN$22)*$AH$22)+((((I27/100)*$AJ$23)*$AH$23)),IF(Calculator!$O$6="DUALBAND C",SUM((((I27/100)*$AJ$22)*$AH$22))+(((((I27/100)*$AJ$22)*$AN$22)*$AH$22)*Calculator!$G$18)-((((I27/100)*$AJ$22)*$AN$22)*$AH$22)+((((I27/100)*$AJ$23)*$AH$23)),IF(Calculator!$O$6="DUALBAND D",SUM((((I27/100)*$AJ$22)*$AH$22))+(((((I27/100)*$AJ$22)*$AN$22)*$AH$22)*Calculator!$G$19)-((((I27/100)*$AJ$22)*$AN$22)*$AH$22)+((((I27/100)*$AJ$23)*$AH$23)),IF(Calculator!$O$6="DUALURBANE",SUM((((I27/100)*$AJ$22)*$AH$22))+(((((I27/100)*$AJ$22)*$AN$22)*$AH$22)*Calculator!$G$20)-((((I27/100)*$AJ$22)*$AN$22)*$AH$22)+((((I27/100)*$AJ$23)*$AH$23)),IF(Calculator!$O$6="DUALSILVERANOD",SUM((((I27/100)*$AJ$22)*$AH$22))+(((((I27/100)*$AJ$22)*$AN$22)*$AH$22)*Calculator!$G$21)-((((I27/100)*$AJ$22)*$AN$22)*$AH$22)+((((I27/100)*$AJ$23)*$AH$23)),IF(Calculator!$O$6="DUALANOD",SUM((((I27/100)*$AJ$22)*$AH$22))+(((((I27/100)*$AJ$22)*$AN$22)*$AH$22)*Calculator!$G$22)-((((I27/100)*$AJ$22)*$AN$22)*$AH$22)+((((I27/100)*$AJ$23)*$AH$23))))))))))))))))))))))))</f>
        <v>484.14850000000001</v>
      </c>
      <c r="Y27" s="2">
        <f>IF(Calculator!$O$6="SINGLEBASE",SUM((((J27/100)*$AJ$22)*$AH$22))+((((J27/100)*$AJ$23)*$AH$23)),IF(Calculator!$O$6="SINGLEELEMENTS",SUM((((J27/100)*$AJ$22)*$AH$22))+(((((J27/100)*$AJ$22)*$AN$22)*$AH$22)*Calculator!$G$2)-((((J27/100)*$AJ$22)*$AN$22)*$AH$22)+((((J27/100)*$AJ$23)*$AH$23)),IF(Calculator!$O$6="SINGLESPECTRUM",SUM((((J27/100)*$AJ$22)*$AH$22))+(((((J27/100)*$AJ$22)*$AN$22)*$AH$22)*Calculator!$G$4)-((((J27/100)*$AJ$22)*$AN$22)*$AH$22)+((((J27/100)*$AJ$23)*$AH$23)),IF(Calculator!$O$6="SINGLEHOMESTEAD",SUM((((J27/100)*$AJ$22)*$AH$22))+(((((J27/100)*$AJ$22)*$AN$22)*$AH$22)*Calculator!$G$3)-((((J27/100)*$AJ$22)*$AN$22)*$AH$22)+((((J27/100)*$AJ$23)*$AH$23)),IF(Calculator!$O$6="SINGLEBAND A",SUM((((J27/100)*$AJ$22)*$AH$22))+(((((J27/100)*$AJ$22)*$AN$22)*$AH$22)*Calculator!$G$5)-((((J27/100)*$AJ$22)*$AN$22)*$AH$22)+((((J27/100)*$AJ$23)*$AH$23)),IF(Calculator!$O$6="SINGLEBAND B",SUM((((J27/100)*$AJ$22)*$AH$22))+(((((J27/100)*$AJ$22)*$AN$22)*$AH$22)*Calculator!$G$6)-((((J27/100)*$AJ$22)*$AN$22)*$AH$22)+((((J27/100)*$AJ$23)*$AH$23)),IF(Calculator!$O$6="SINGLEBAND C",SUM((((J27/100)*$AJ$22)*$AH$22))+(((((J27/100)*$AJ$22)*$AN$22)*$AH$22)*Calculator!$G$7)-((((J27/100)*$AJ$22)*$AN$22)*$AH$22)+((((J27/100)*$AJ$23)*$AH$23)),IF(Calculator!$O$6="SINGLEBAND D",SUM((((J27/100)*$AJ$22)*$AH$22))+(((((J27/100)*$AJ$22)*$AN$22)*$AH$22)*Calculator!$G$8)-((((J27/100)*$AJ$22)*$AN$22)*$AH$22)+((((J27/100)*$AJ$23)*$AH$23)),IF(Calculator!$O$6="SINGLEURBANE",SUM((((J27/100)*$AJ$22)*$AH$22))+(((((J27/100)*$AJ$22)*$AN$22)*$AH$22)*Calculator!$G$9)-((((J27/100)*$AJ$22)*$AN$22)*$AH$22)+((((J27/100)*$AJ$23)*$AH$23)),IF(Calculator!$O$6="SINGLESILVERANOD",SUM((((J27/100)*$AJ$22)*$AH$22))+(((((J27/100)*$AJ$22)*$AN$22)*$AH$22)*Calculator!$G$10)-((((J27/100)*$AJ$22)*$AN$22)*$AH$22)+((((J27/100)*$AJ$23)*$AH$23)),IF(Calculator!$O$6="SINGLEANOD",SUM((((J27/100)*$AJ$22)*$AH$22))+(((((J27/100)*$AJ$22)*$AN$22)*$AH$22)*Calculator!$G$11)-((((J27/100)*$AJ$22)*$AN$22)*$AH$22)+((((J27/100)*$AJ$23)*$AH$23)),IF(Calculator!$O$6="DUALBASE",SUM((((J27/100)*$AJ$22)*$AH$22))+(((((J27/100)*$AJ$22)*$AN$22)*$AH$22)*Calculator!$G$12)-((((J27/100)*$AJ$22)*$AN$22)*$AH$22)+((((J27/100)*$AJ$23)*$AH$23)),IF(Calculator!$O$6="DUALELEMENTS",SUM((((J27/100)*$AJ$22)*$AH$22))+(((((J27/100)*$AJ$22)*$AN$22)*$AH$22)*Calculator!$G$13)-((((J27/100)*$AJ$22)*$AN$22)*$AH$22)+((((J27/100)*$AJ$23)*$AH$23)),IF(Calculator!$O$6="DUALSPECTRUM",SUM((((J27/100)*$AJ$22)*$AH$22))+(((((J27/100)*$AJ$22)*$AN$22)*$AH$22)*Calculator!$G$15)-((((J27/100)*$AJ$22)*$AN$22)*$AH$22)+((((J27/100)*$AJ$23)*$AH$23)),IF(Calculator!$O$6="DUALHOMESTEAD",SUM((((J27/100)*$AJ$22)*$AH$22))+(((((J27/100)*$AJ$22)*$AN$22)*$AH$22)*Calculator!$G$14)-((((J27/100)*$AJ$22)*$AN$22)*$AH$22)+((((J27/100)*$AJ$23)*$AH$23)),IF(Calculator!$O$6="DUALBAND A",SUM((((J27/100)*$AJ$22)*$AH$22))+(((((J27/100)*$AJ$22)*$AN$22)*$AH$22)*Calculator!$G$16)-((((J27/100)*$AJ$22)*$AN$22)*$AH$22)+((((J27/100)*$AJ$23)*$AH$23)),IF(Calculator!$O$6="DUALBAND B",SUM((((J27/100)*$AJ$22)*$AH$22))+(((((J27/100)*$AJ$22)*$AN$22)*$AH$22)*Calculator!$G$17)-((((J27/100)*$AJ$22)*$AN$22)*$AH$22)+((((J27/100)*$AJ$23)*$AH$23)),IF(Calculator!$O$6="DUALBAND C",SUM((((J27/100)*$AJ$22)*$AH$22))+(((((J27/100)*$AJ$22)*$AN$22)*$AH$22)*Calculator!$G$18)-((((J27/100)*$AJ$22)*$AN$22)*$AH$22)+((((J27/100)*$AJ$23)*$AH$23)),IF(Calculator!$O$6="DUALBAND D",SUM((((J27/100)*$AJ$22)*$AH$22))+(((((J27/100)*$AJ$22)*$AN$22)*$AH$22)*Calculator!$G$19)-((((J27/100)*$AJ$22)*$AN$22)*$AH$22)+((((J27/100)*$AJ$23)*$AH$23)),IF(Calculator!$O$6="DUALURBANE",SUM((((J27/100)*$AJ$22)*$AH$22))+(((((J27/100)*$AJ$22)*$AN$22)*$AH$22)*Calculator!$G$20)-((((J27/100)*$AJ$22)*$AN$22)*$AH$22)+((((J27/100)*$AJ$23)*$AH$23)),IF(Calculator!$O$6="DUALSILVERANOD",SUM((((J27/100)*$AJ$22)*$AH$22))+(((((J27/100)*$AJ$22)*$AN$22)*$AH$22)*Calculator!$G$21)-((((J27/100)*$AJ$22)*$AN$22)*$AH$22)+((((J27/100)*$AJ$23)*$AH$23)),IF(Calculator!$O$6="DUALANOD",SUM((((J27/100)*$AJ$22)*$AH$22))+(((((J27/100)*$AJ$22)*$AN$22)*$AH$22)*Calculator!$G$22)-((((J27/100)*$AJ$22)*$AN$22)*$AH$22)+((((J27/100)*$AJ$23)*$AH$23))))))))))))))))))))))))</f>
        <v>491.53497381591791</v>
      </c>
      <c r="Z27" s="2">
        <f>IF(Calculator!$O$6="SINGLEBASE",SUM((((K27/100)*$AJ$22)*$AH$22))+((((K27/100)*$AJ$23)*$AH$23)),IF(Calculator!$O$6="SINGLEELEMENTS",SUM((((K27/100)*$AJ$22)*$AH$22))+(((((K27/100)*$AJ$22)*$AN$22)*$AH$22)*Calculator!$G$2)-((((K27/100)*$AJ$22)*$AN$22)*$AH$22)+((((K27/100)*$AJ$23)*$AH$23)),IF(Calculator!$O$6="SINGLESPECTRUM",SUM((((K27/100)*$AJ$22)*$AH$22))+(((((K27/100)*$AJ$22)*$AN$22)*$AH$22)*Calculator!$G$4)-((((K27/100)*$AJ$22)*$AN$22)*$AH$22)+((((K27/100)*$AJ$23)*$AH$23)),IF(Calculator!$O$6="SINGLEHOMESTEAD",SUM((((K27/100)*$AJ$22)*$AH$22))+(((((K27/100)*$AJ$22)*$AN$22)*$AH$22)*Calculator!$G$3)-((((K27/100)*$AJ$22)*$AN$22)*$AH$22)+((((K27/100)*$AJ$23)*$AH$23)),IF(Calculator!$O$6="SINGLEBAND A",SUM((((K27/100)*$AJ$22)*$AH$22))+(((((K27/100)*$AJ$22)*$AN$22)*$AH$22)*Calculator!$G$5)-((((K27/100)*$AJ$22)*$AN$22)*$AH$22)+((((K27/100)*$AJ$23)*$AH$23)),IF(Calculator!$O$6="SINGLEBAND B",SUM((((K27/100)*$AJ$22)*$AH$22))+(((((K27/100)*$AJ$22)*$AN$22)*$AH$22)*Calculator!$G$6)-((((K27/100)*$AJ$22)*$AN$22)*$AH$22)+((((K27/100)*$AJ$23)*$AH$23)),IF(Calculator!$O$6="SINGLEBAND C",SUM((((K27/100)*$AJ$22)*$AH$22))+(((((K27/100)*$AJ$22)*$AN$22)*$AH$22)*Calculator!$G$7)-((((K27/100)*$AJ$22)*$AN$22)*$AH$22)+((((K27/100)*$AJ$23)*$AH$23)),IF(Calculator!$O$6="SINGLEBAND D",SUM((((K27/100)*$AJ$22)*$AH$22))+(((((K27/100)*$AJ$22)*$AN$22)*$AH$22)*Calculator!$G$8)-((((K27/100)*$AJ$22)*$AN$22)*$AH$22)+((((K27/100)*$AJ$23)*$AH$23)),IF(Calculator!$O$6="SINGLEURBANE",SUM((((K27/100)*$AJ$22)*$AH$22))+(((((K27/100)*$AJ$22)*$AN$22)*$AH$22)*Calculator!$G$9)-((((K27/100)*$AJ$22)*$AN$22)*$AH$22)+((((K27/100)*$AJ$23)*$AH$23)),IF(Calculator!$O$6="SINGLESILVERANOD",SUM((((K27/100)*$AJ$22)*$AH$22))+(((((K27/100)*$AJ$22)*$AN$22)*$AH$22)*Calculator!$G$10)-((((K27/100)*$AJ$22)*$AN$22)*$AH$22)+((((K27/100)*$AJ$23)*$AH$23)),IF(Calculator!$O$6="SINGLEANOD",SUM((((K27/100)*$AJ$22)*$AH$22))+(((((K27/100)*$AJ$22)*$AN$22)*$AH$22)*Calculator!$G$11)-((((K27/100)*$AJ$22)*$AN$22)*$AH$22)+((((K27/100)*$AJ$23)*$AH$23)),IF(Calculator!$O$6="DUALBASE",SUM((((K27/100)*$AJ$22)*$AH$22))+(((((K27/100)*$AJ$22)*$AN$22)*$AH$22)*Calculator!$G$12)-((((K27/100)*$AJ$22)*$AN$22)*$AH$22)+((((K27/100)*$AJ$23)*$AH$23)),IF(Calculator!$O$6="DUALELEMENTS",SUM((((K27/100)*$AJ$22)*$AH$22))+(((((K27/100)*$AJ$22)*$AN$22)*$AH$22)*Calculator!$G$13)-((((K27/100)*$AJ$22)*$AN$22)*$AH$22)+((((K27/100)*$AJ$23)*$AH$23)),IF(Calculator!$O$6="DUALSPECTRUM",SUM((((K27/100)*$AJ$22)*$AH$22))+(((((K27/100)*$AJ$22)*$AN$22)*$AH$22)*Calculator!$G$15)-((((K27/100)*$AJ$22)*$AN$22)*$AH$22)+((((K27/100)*$AJ$23)*$AH$23)),IF(Calculator!$O$6="DUALHOMESTEAD",SUM((((K27/100)*$AJ$22)*$AH$22))+(((((K27/100)*$AJ$22)*$AN$22)*$AH$22)*Calculator!$G$14)-((((K27/100)*$AJ$22)*$AN$22)*$AH$22)+((((K27/100)*$AJ$23)*$AH$23)),IF(Calculator!$O$6="DUALBAND A",SUM((((K27/100)*$AJ$22)*$AH$22))+(((((K27/100)*$AJ$22)*$AN$22)*$AH$22)*Calculator!$G$16)-((((K27/100)*$AJ$22)*$AN$22)*$AH$22)+((((K27/100)*$AJ$23)*$AH$23)),IF(Calculator!$O$6="DUALBAND B",SUM((((K27/100)*$AJ$22)*$AH$22))+(((((K27/100)*$AJ$22)*$AN$22)*$AH$22)*Calculator!$G$17)-((((K27/100)*$AJ$22)*$AN$22)*$AH$22)+((((K27/100)*$AJ$23)*$AH$23)),IF(Calculator!$O$6="DUALBAND C",SUM((((K27/100)*$AJ$22)*$AH$22))+(((((K27/100)*$AJ$22)*$AN$22)*$AH$22)*Calculator!$G$18)-((((K27/100)*$AJ$22)*$AN$22)*$AH$22)+((((K27/100)*$AJ$23)*$AH$23)),IF(Calculator!$O$6="DUALBAND D",SUM((((K27/100)*$AJ$22)*$AH$22))+(((((K27/100)*$AJ$22)*$AN$22)*$AH$22)*Calculator!$G$19)-((((K27/100)*$AJ$22)*$AN$22)*$AH$22)+((((K27/100)*$AJ$23)*$AH$23)),IF(Calculator!$O$6="DUALURBANE",SUM((((K27/100)*$AJ$22)*$AH$22))+(((((K27/100)*$AJ$22)*$AN$22)*$AH$22)*Calculator!$G$20)-((((K27/100)*$AJ$22)*$AN$22)*$AH$22)+((((K27/100)*$AJ$23)*$AH$23)),IF(Calculator!$O$6="DUALSILVERANOD",SUM((((K27/100)*$AJ$22)*$AH$22))+(((((K27/100)*$AJ$22)*$AN$22)*$AH$22)*Calculator!$G$21)-((((K27/100)*$AJ$22)*$AN$22)*$AH$22)+((((K27/100)*$AJ$23)*$AH$23)),IF(Calculator!$O$6="DUALANOD",SUM((((K27/100)*$AJ$22)*$AH$22))+(((((K27/100)*$AJ$22)*$AN$22)*$AH$22)*Calculator!$G$22)-((((K27/100)*$AJ$22)*$AN$22)*$AH$22)+((((K27/100)*$AJ$23)*$AH$23))))))))))))))))))))))))</f>
        <v>498.91715894775382</v>
      </c>
      <c r="AA27" s="2">
        <f>IF(Calculator!$O$6="SINGLEBASE",SUM((((L27/100)*$AJ$22)*$AH$22))+((((L27/100)*$AJ$23)*$AH$23)),IF(Calculator!$O$6="SINGLEELEMENTS",SUM((((L27/100)*$AJ$22)*$AH$22))+(((((L27/100)*$AJ$22)*$AN$22)*$AH$22)*Calculator!$G$2)-((((L27/100)*$AJ$22)*$AN$22)*$AH$22)+((((L27/100)*$AJ$23)*$AH$23)),IF(Calculator!$O$6="SINGLESPECTRUM",SUM((((L27/100)*$AJ$22)*$AH$22))+(((((L27/100)*$AJ$22)*$AN$22)*$AH$22)*Calculator!$G$4)-((((L27/100)*$AJ$22)*$AN$22)*$AH$22)+((((L27/100)*$AJ$23)*$AH$23)),IF(Calculator!$O$6="SINGLEHOMESTEAD",SUM((((L27/100)*$AJ$22)*$AH$22))+(((((L27/100)*$AJ$22)*$AN$22)*$AH$22)*Calculator!$G$3)-((((L27/100)*$AJ$22)*$AN$22)*$AH$22)+((((L27/100)*$AJ$23)*$AH$23)),IF(Calculator!$O$6="SINGLEBAND A",SUM((((L27/100)*$AJ$22)*$AH$22))+(((((L27/100)*$AJ$22)*$AN$22)*$AH$22)*Calculator!$G$5)-((((L27/100)*$AJ$22)*$AN$22)*$AH$22)+((((L27/100)*$AJ$23)*$AH$23)),IF(Calculator!$O$6="SINGLEBAND B",SUM((((L27/100)*$AJ$22)*$AH$22))+(((((L27/100)*$AJ$22)*$AN$22)*$AH$22)*Calculator!$G$6)-((((L27/100)*$AJ$22)*$AN$22)*$AH$22)+((((L27/100)*$AJ$23)*$AH$23)),IF(Calculator!$O$6="SINGLEBAND C",SUM((((L27/100)*$AJ$22)*$AH$22))+(((((L27/100)*$AJ$22)*$AN$22)*$AH$22)*Calculator!$G$7)-((((L27/100)*$AJ$22)*$AN$22)*$AH$22)+((((L27/100)*$AJ$23)*$AH$23)),IF(Calculator!$O$6="SINGLEBAND D",SUM((((L27/100)*$AJ$22)*$AH$22))+(((((L27/100)*$AJ$22)*$AN$22)*$AH$22)*Calculator!$G$8)-((((L27/100)*$AJ$22)*$AN$22)*$AH$22)+((((L27/100)*$AJ$23)*$AH$23)),IF(Calculator!$O$6="SINGLEURBANE",SUM((((L27/100)*$AJ$22)*$AH$22))+(((((L27/100)*$AJ$22)*$AN$22)*$AH$22)*Calculator!$G$9)-((((L27/100)*$AJ$22)*$AN$22)*$AH$22)+((((L27/100)*$AJ$23)*$AH$23)),IF(Calculator!$O$6="SINGLESILVERANOD",SUM((((L27/100)*$AJ$22)*$AH$22))+(((((L27/100)*$AJ$22)*$AN$22)*$AH$22)*Calculator!$G$10)-((((L27/100)*$AJ$22)*$AN$22)*$AH$22)+((((L27/100)*$AJ$23)*$AH$23)),IF(Calculator!$O$6="SINGLEANOD",SUM((((L27/100)*$AJ$22)*$AH$22))+(((((L27/100)*$AJ$22)*$AN$22)*$AH$22)*Calculator!$G$11)-((((L27/100)*$AJ$22)*$AN$22)*$AH$22)+((((L27/100)*$AJ$23)*$AH$23)),IF(Calculator!$O$6="DUALBASE",SUM((((L27/100)*$AJ$22)*$AH$22))+(((((L27/100)*$AJ$22)*$AN$22)*$AH$22)*Calculator!$G$12)-((((L27/100)*$AJ$22)*$AN$22)*$AH$22)+((((L27/100)*$AJ$23)*$AH$23)),IF(Calculator!$O$6="DUALELEMENTS",SUM((((L27/100)*$AJ$22)*$AH$22))+(((((L27/100)*$AJ$22)*$AN$22)*$AH$22)*Calculator!$G$13)-((((L27/100)*$AJ$22)*$AN$22)*$AH$22)+((((L27/100)*$AJ$23)*$AH$23)),IF(Calculator!$O$6="DUALSPECTRUM",SUM((((L27/100)*$AJ$22)*$AH$22))+(((((L27/100)*$AJ$22)*$AN$22)*$AH$22)*Calculator!$G$15)-((((L27/100)*$AJ$22)*$AN$22)*$AH$22)+((((L27/100)*$AJ$23)*$AH$23)),IF(Calculator!$O$6="DUALHOMESTEAD",SUM((((L27/100)*$AJ$22)*$AH$22))+(((((L27/100)*$AJ$22)*$AN$22)*$AH$22)*Calculator!$G$14)-((((L27/100)*$AJ$22)*$AN$22)*$AH$22)+((((L27/100)*$AJ$23)*$AH$23)),IF(Calculator!$O$6="DUALBAND A",SUM((((L27/100)*$AJ$22)*$AH$22))+(((((L27/100)*$AJ$22)*$AN$22)*$AH$22)*Calculator!$G$16)-((((L27/100)*$AJ$22)*$AN$22)*$AH$22)+((((L27/100)*$AJ$23)*$AH$23)),IF(Calculator!$O$6="DUALBAND B",SUM((((L27/100)*$AJ$22)*$AH$22))+(((((L27/100)*$AJ$22)*$AN$22)*$AH$22)*Calculator!$G$17)-((((L27/100)*$AJ$22)*$AN$22)*$AH$22)+((((L27/100)*$AJ$23)*$AH$23)),IF(Calculator!$O$6="DUALBAND C",SUM((((L27/100)*$AJ$22)*$AH$22))+(((((L27/100)*$AJ$22)*$AN$22)*$AH$22)*Calculator!$G$18)-((((L27/100)*$AJ$22)*$AN$22)*$AH$22)+((((L27/100)*$AJ$23)*$AH$23)),IF(Calculator!$O$6="DUALBAND D",SUM((((L27/100)*$AJ$22)*$AH$22))+(((((L27/100)*$AJ$22)*$AN$22)*$AH$22)*Calculator!$G$19)-((((L27/100)*$AJ$22)*$AN$22)*$AH$22)+((((L27/100)*$AJ$23)*$AH$23)),IF(Calculator!$O$6="DUALURBANE",SUM((((L27/100)*$AJ$22)*$AH$22))+(((((L27/100)*$AJ$22)*$AN$22)*$AH$22)*Calculator!$G$20)-((((L27/100)*$AJ$22)*$AN$22)*$AH$22)+((((L27/100)*$AJ$23)*$AH$23)),IF(Calculator!$O$6="DUALSILVERANOD",SUM((((L27/100)*$AJ$22)*$AH$22))+(((((L27/100)*$AJ$22)*$AN$22)*$AH$22)*Calculator!$G$21)-((((L27/100)*$AJ$22)*$AN$22)*$AH$22)+((((L27/100)*$AJ$23)*$AH$23)),IF(Calculator!$O$6="DUALANOD",SUM((((L27/100)*$AJ$22)*$AH$22))+(((((L27/100)*$AJ$22)*$AN$22)*$AH$22)*Calculator!$G$22)-((((L27/100)*$AJ$22)*$AN$22)*$AH$22)+((((L27/100)*$AJ$23)*$AH$23))))))))))))))))))))))))</f>
        <v>506.39364282836908</v>
      </c>
      <c r="AB27" s="2">
        <f>IF(Calculator!$O$6="SINGLEBASE",SUM((((M27/100)*$AJ$22)*$AH$22))+((((M27/100)*$AJ$23)*$AH$23)),IF(Calculator!$O$6="SINGLEELEMENTS",SUM((((M27/100)*$AJ$22)*$AH$22))+(((((M27/100)*$AJ$22)*$AN$22)*$AH$22)*Calculator!$G$2)-((((M27/100)*$AJ$22)*$AN$22)*$AH$22)+((((M27/100)*$AJ$23)*$AH$23)),IF(Calculator!$O$6="SINGLESPECTRUM",SUM((((M27/100)*$AJ$22)*$AH$22))+(((((M27/100)*$AJ$22)*$AN$22)*$AH$22)*Calculator!$G$4)-((((M27/100)*$AJ$22)*$AN$22)*$AH$22)+((((M27/100)*$AJ$23)*$AH$23)),IF(Calculator!$O$6="SINGLEHOMESTEAD",SUM((((M27/100)*$AJ$22)*$AH$22))+(((((M27/100)*$AJ$22)*$AN$22)*$AH$22)*Calculator!$G$3)-((((M27/100)*$AJ$22)*$AN$22)*$AH$22)+((((M27/100)*$AJ$23)*$AH$23)),IF(Calculator!$O$6="SINGLEBAND A",SUM((((M27/100)*$AJ$22)*$AH$22))+(((((M27/100)*$AJ$22)*$AN$22)*$AH$22)*Calculator!$G$5)-((((M27/100)*$AJ$22)*$AN$22)*$AH$22)+((((M27/100)*$AJ$23)*$AH$23)),IF(Calculator!$O$6="SINGLEBAND B",SUM((((M27/100)*$AJ$22)*$AH$22))+(((((M27/100)*$AJ$22)*$AN$22)*$AH$22)*Calculator!$G$6)-((((M27/100)*$AJ$22)*$AN$22)*$AH$22)+((((M27/100)*$AJ$23)*$AH$23)),IF(Calculator!$O$6="SINGLEBAND C",SUM((((M27/100)*$AJ$22)*$AH$22))+(((((M27/100)*$AJ$22)*$AN$22)*$AH$22)*Calculator!$G$7)-((((M27/100)*$AJ$22)*$AN$22)*$AH$22)+((((M27/100)*$AJ$23)*$AH$23)),IF(Calculator!$O$6="SINGLEBAND D",SUM((((M27/100)*$AJ$22)*$AH$22))+(((((M27/100)*$AJ$22)*$AN$22)*$AH$22)*Calculator!$G$8)-((((M27/100)*$AJ$22)*$AN$22)*$AH$22)+((((M27/100)*$AJ$23)*$AH$23)),IF(Calculator!$O$6="SINGLEURBANE",SUM((((M27/100)*$AJ$22)*$AH$22))+(((((M27/100)*$AJ$22)*$AN$22)*$AH$22)*Calculator!$G$9)-((((M27/100)*$AJ$22)*$AN$22)*$AH$22)+((((M27/100)*$AJ$23)*$AH$23)),IF(Calculator!$O$6="SINGLESILVERANOD",SUM((((M27/100)*$AJ$22)*$AH$22))+(((((M27/100)*$AJ$22)*$AN$22)*$AH$22)*Calculator!$G$10)-((((M27/100)*$AJ$22)*$AN$22)*$AH$22)+((((M27/100)*$AJ$23)*$AH$23)),IF(Calculator!$O$6="SINGLEANOD",SUM((((M27/100)*$AJ$22)*$AH$22))+(((((M27/100)*$AJ$22)*$AN$22)*$AH$22)*Calculator!$G$11)-((((M27/100)*$AJ$22)*$AN$22)*$AH$22)+((((M27/100)*$AJ$23)*$AH$23)),IF(Calculator!$O$6="DUALBASE",SUM((((M27/100)*$AJ$22)*$AH$22))+(((((M27/100)*$AJ$22)*$AN$22)*$AH$22)*Calculator!$G$12)-((((M27/100)*$AJ$22)*$AN$22)*$AH$22)+((((M27/100)*$AJ$23)*$AH$23)),IF(Calculator!$O$6="DUALELEMENTS",SUM((((M27/100)*$AJ$22)*$AH$22))+(((((M27/100)*$AJ$22)*$AN$22)*$AH$22)*Calculator!$G$13)-((((M27/100)*$AJ$22)*$AN$22)*$AH$22)+((((M27/100)*$AJ$23)*$AH$23)),IF(Calculator!$O$6="DUALSPECTRUM",SUM((((M27/100)*$AJ$22)*$AH$22))+(((((M27/100)*$AJ$22)*$AN$22)*$AH$22)*Calculator!$G$15)-((((M27/100)*$AJ$22)*$AN$22)*$AH$22)+((((M27/100)*$AJ$23)*$AH$23)),IF(Calculator!$O$6="DUALHOMESTEAD",SUM((((M27/100)*$AJ$22)*$AH$22))+(((((M27/100)*$AJ$22)*$AN$22)*$AH$22)*Calculator!$G$14)-((((M27/100)*$AJ$22)*$AN$22)*$AH$22)+((((M27/100)*$AJ$23)*$AH$23)),IF(Calculator!$O$6="DUALBAND A",SUM((((M27/100)*$AJ$22)*$AH$22))+(((((M27/100)*$AJ$22)*$AN$22)*$AH$22)*Calculator!$G$16)-((((M27/100)*$AJ$22)*$AN$22)*$AH$22)+((((M27/100)*$AJ$23)*$AH$23)),IF(Calculator!$O$6="DUALBAND B",SUM((((M27/100)*$AJ$22)*$AH$22))+(((((M27/100)*$AJ$22)*$AN$22)*$AH$22)*Calculator!$G$17)-((((M27/100)*$AJ$22)*$AN$22)*$AH$22)+((((M27/100)*$AJ$23)*$AH$23)),IF(Calculator!$O$6="DUALBAND C",SUM((((M27/100)*$AJ$22)*$AH$22))+(((((M27/100)*$AJ$22)*$AN$22)*$AH$22)*Calculator!$G$18)-((((M27/100)*$AJ$22)*$AN$22)*$AH$22)+((((M27/100)*$AJ$23)*$AH$23)),IF(Calculator!$O$6="DUALBAND D",SUM((((M27/100)*$AJ$22)*$AH$22))+(((((M27/100)*$AJ$22)*$AN$22)*$AH$22)*Calculator!$G$19)-((((M27/100)*$AJ$22)*$AN$22)*$AH$22)+((((M27/100)*$AJ$23)*$AH$23)),IF(Calculator!$O$6="DUALURBANE",SUM((((M27/100)*$AJ$22)*$AH$22))+(((((M27/100)*$AJ$22)*$AN$22)*$AH$22)*Calculator!$G$20)-((((M27/100)*$AJ$22)*$AN$22)*$AH$22)+((((M27/100)*$AJ$23)*$AH$23)),IF(Calculator!$O$6="DUALSILVERANOD",SUM((((M27/100)*$AJ$22)*$AH$22))+(((((M27/100)*$AJ$22)*$AN$22)*$AH$22)*Calculator!$G$21)-((((M27/100)*$AJ$22)*$AN$22)*$AH$22)+((((M27/100)*$AJ$23)*$AH$23)),IF(Calculator!$O$6="DUALANOD",SUM((((M27/100)*$AJ$22)*$AH$22))+(((((M27/100)*$AJ$22)*$AN$22)*$AH$22)*Calculator!$G$22)-((((M27/100)*$AJ$22)*$AN$22)*$AH$22)+((((M27/100)*$AJ$23)*$AH$23))))))))))))))))))))))))</f>
        <v>513.78011664428709</v>
      </c>
      <c r="AC27" s="2">
        <f>IF(Calculator!$O$6="SINGLEBASE",SUM((((N27/100)*$AJ$22)*$AH$22))+((((N27/100)*$AJ$23)*$AH$23)),IF(Calculator!$O$6="SINGLEELEMENTS",SUM((((N27/100)*$AJ$22)*$AH$22))+(((((N27/100)*$AJ$22)*$AN$22)*$AH$22)*Calculator!$G$2)-((((N27/100)*$AJ$22)*$AN$22)*$AH$22)+((((N27/100)*$AJ$23)*$AH$23)),IF(Calculator!$O$6="SINGLESPECTRUM",SUM((((N27/100)*$AJ$22)*$AH$22))+(((((N27/100)*$AJ$22)*$AN$22)*$AH$22)*Calculator!$G$4)-((((N27/100)*$AJ$22)*$AN$22)*$AH$22)+((((N27/100)*$AJ$23)*$AH$23)),IF(Calculator!$O$6="SINGLEHOMESTEAD",SUM((((N27/100)*$AJ$22)*$AH$22))+(((((N27/100)*$AJ$22)*$AN$22)*$AH$22)*Calculator!$G$3)-((((N27/100)*$AJ$22)*$AN$22)*$AH$22)+((((N27/100)*$AJ$23)*$AH$23)),IF(Calculator!$O$6="SINGLEBAND A",SUM((((N27/100)*$AJ$22)*$AH$22))+(((((N27/100)*$AJ$22)*$AN$22)*$AH$22)*Calculator!$G$5)-((((N27/100)*$AJ$22)*$AN$22)*$AH$22)+((((N27/100)*$AJ$23)*$AH$23)),IF(Calculator!$O$6="SINGLEBAND B",SUM((((N27/100)*$AJ$22)*$AH$22))+(((((N27/100)*$AJ$22)*$AN$22)*$AH$22)*Calculator!$G$6)-((((N27/100)*$AJ$22)*$AN$22)*$AH$22)+((((N27/100)*$AJ$23)*$AH$23)),IF(Calculator!$O$6="SINGLEBAND C",SUM((((N27/100)*$AJ$22)*$AH$22))+(((((N27/100)*$AJ$22)*$AN$22)*$AH$22)*Calculator!$G$7)-((((N27/100)*$AJ$22)*$AN$22)*$AH$22)+((((N27/100)*$AJ$23)*$AH$23)),IF(Calculator!$O$6="SINGLEBAND D",SUM((((N27/100)*$AJ$22)*$AH$22))+(((((N27/100)*$AJ$22)*$AN$22)*$AH$22)*Calculator!$G$8)-((((N27/100)*$AJ$22)*$AN$22)*$AH$22)+((((N27/100)*$AJ$23)*$AH$23)),IF(Calculator!$O$6="SINGLEURBANE",SUM((((N27/100)*$AJ$22)*$AH$22))+(((((N27/100)*$AJ$22)*$AN$22)*$AH$22)*Calculator!$G$9)-((((N27/100)*$AJ$22)*$AN$22)*$AH$22)+((((N27/100)*$AJ$23)*$AH$23)),IF(Calculator!$O$6="SINGLESILVERANOD",SUM((((N27/100)*$AJ$22)*$AH$22))+(((((N27/100)*$AJ$22)*$AN$22)*$AH$22)*Calculator!$G$10)-((((N27/100)*$AJ$22)*$AN$22)*$AH$22)+((((N27/100)*$AJ$23)*$AH$23)),IF(Calculator!$O$6="SINGLEANOD",SUM((((N27/100)*$AJ$22)*$AH$22))+(((((N27/100)*$AJ$22)*$AN$22)*$AH$22)*Calculator!$G$11)-((((N27/100)*$AJ$22)*$AN$22)*$AH$22)+((((N27/100)*$AJ$23)*$AH$23)),IF(Calculator!$O$6="DUALBASE",SUM((((N27/100)*$AJ$22)*$AH$22))+(((((N27/100)*$AJ$22)*$AN$22)*$AH$22)*Calculator!$G$12)-((((N27/100)*$AJ$22)*$AN$22)*$AH$22)+((((N27/100)*$AJ$23)*$AH$23)),IF(Calculator!$O$6="DUALELEMENTS",SUM((((N27/100)*$AJ$22)*$AH$22))+(((((N27/100)*$AJ$22)*$AN$22)*$AH$22)*Calculator!$G$13)-((((N27/100)*$AJ$22)*$AN$22)*$AH$22)+((((N27/100)*$AJ$23)*$AH$23)),IF(Calculator!$O$6="DUALSPECTRUM",SUM((((N27/100)*$AJ$22)*$AH$22))+(((((N27/100)*$AJ$22)*$AN$22)*$AH$22)*Calculator!$G$15)-((((N27/100)*$AJ$22)*$AN$22)*$AH$22)+((((N27/100)*$AJ$23)*$AH$23)),IF(Calculator!$O$6="DUALHOMESTEAD",SUM((((N27/100)*$AJ$22)*$AH$22))+(((((N27/100)*$AJ$22)*$AN$22)*$AH$22)*Calculator!$G$14)-((((N27/100)*$AJ$22)*$AN$22)*$AH$22)+((((N27/100)*$AJ$23)*$AH$23)),IF(Calculator!$O$6="DUALBAND A",SUM((((N27/100)*$AJ$22)*$AH$22))+(((((N27/100)*$AJ$22)*$AN$22)*$AH$22)*Calculator!$G$16)-((((N27/100)*$AJ$22)*$AN$22)*$AH$22)+((((N27/100)*$AJ$23)*$AH$23)),IF(Calculator!$O$6="DUALBAND B",SUM((((N27/100)*$AJ$22)*$AH$22))+(((((N27/100)*$AJ$22)*$AN$22)*$AH$22)*Calculator!$G$17)-((((N27/100)*$AJ$22)*$AN$22)*$AH$22)+((((N27/100)*$AJ$23)*$AH$23)),IF(Calculator!$O$6="DUALBAND C",SUM((((N27/100)*$AJ$22)*$AH$22))+(((((N27/100)*$AJ$22)*$AN$22)*$AH$22)*Calculator!$G$18)-((((N27/100)*$AJ$22)*$AN$22)*$AH$22)+((((N27/100)*$AJ$23)*$AH$23)),IF(Calculator!$O$6="DUALBAND D",SUM((((N27/100)*$AJ$22)*$AH$22))+(((((N27/100)*$AJ$22)*$AN$22)*$AH$22)*Calculator!$G$19)-((((N27/100)*$AJ$22)*$AN$22)*$AH$22)+((((N27/100)*$AJ$23)*$AH$23)),IF(Calculator!$O$6="DUALURBANE",SUM((((N27/100)*$AJ$22)*$AH$22))+(((((N27/100)*$AJ$22)*$AN$22)*$AH$22)*Calculator!$G$20)-((((N27/100)*$AJ$22)*$AN$22)*$AH$22)+((((N27/100)*$AJ$23)*$AH$23)),IF(Calculator!$O$6="DUALSILVERANOD",SUM((((N27/100)*$AJ$22)*$AH$22))+(((((N27/100)*$AJ$22)*$AN$22)*$AH$22)*Calculator!$G$21)-((((N27/100)*$AJ$22)*$AN$22)*$AH$22)+((((N27/100)*$AJ$23)*$AH$23)),IF(Calculator!$O$6="DUALANOD",SUM((((N27/100)*$AJ$22)*$AH$22))+(((((N27/100)*$AJ$22)*$AN$22)*$AH$22)*Calculator!$G$22)-((((N27/100)*$AJ$22)*$AN$22)*$AH$22)+((((N27/100)*$AJ$23)*$AH$23))))))))))))))))))))))))</f>
        <v>521.16659046020504</v>
      </c>
    </row>
    <row r="28" spans="1:40">
      <c r="A28" s="8" t="s">
        <v>1459</v>
      </c>
      <c r="B28" s="2">
        <v>1065.1684872436522</v>
      </c>
      <c r="C28" s="2">
        <v>1083.1843408203124</v>
      </c>
      <c r="D28" s="2">
        <v>1101.2001306152342</v>
      </c>
      <c r="E28" s="2">
        <v>1119.2159204101563</v>
      </c>
      <c r="F28" s="2">
        <v>1137.4511193847657</v>
      </c>
      <c r="G28" s="2">
        <v>1155.4669091796875</v>
      </c>
      <c r="H28" s="2">
        <v>1173.4826989746093</v>
      </c>
      <c r="I28" s="2">
        <v>1191.4881561279296</v>
      </c>
      <c r="J28" s="2">
        <v>1209.5039459228515</v>
      </c>
      <c r="K28" s="2">
        <v>1227.5197357177733</v>
      </c>
      <c r="L28" s="2">
        <v>1245.7549346923827</v>
      </c>
      <c r="M28" s="2">
        <v>1263.7707244873045</v>
      </c>
      <c r="N28" s="2">
        <v>1281.7865142822266</v>
      </c>
      <c r="P28" s="52">
        <v>1950</v>
      </c>
      <c r="Q28" s="2">
        <f>IF(Calculator!$O$6="SINGLEBASE",SUM((((B28/100)*$AJ$22)*$AH$22))+((((B28/100)*$AJ$23)*$AH$23)),IF(Calculator!$O$6="SINGLEELEMENTS",SUM((((B28/100)*$AJ$22)*$AH$22))+(((((B28/100)*$AJ$22)*$AN$22)*$AH$22)*Calculator!$G$2)-((((B28/100)*$AJ$22)*$AN$22)*$AH$22)+((((B28/100)*$AJ$23)*$AH$23)),IF(Calculator!$O$6="SINGLESPECTRUM",SUM((((B28/100)*$AJ$22)*$AH$22))+(((((B28/100)*$AJ$22)*$AN$22)*$AH$22)*Calculator!$G$4)-((((B28/100)*$AJ$22)*$AN$22)*$AH$22)+((((B28/100)*$AJ$23)*$AH$23)),IF(Calculator!$O$6="SINGLEHOMESTEAD",SUM((((B28/100)*$AJ$22)*$AH$22))+(((((B28/100)*$AJ$22)*$AN$22)*$AH$22)*Calculator!$G$3)-((((B28/100)*$AJ$22)*$AN$22)*$AH$22)+((((B28/100)*$AJ$23)*$AH$23)),IF(Calculator!$O$6="SINGLEBAND A",SUM((((B28/100)*$AJ$22)*$AH$22))+(((((B28/100)*$AJ$22)*$AN$22)*$AH$22)*Calculator!$G$5)-((((B28/100)*$AJ$22)*$AN$22)*$AH$22)+((((B28/100)*$AJ$23)*$AH$23)),IF(Calculator!$O$6="SINGLEBAND B",SUM((((B28/100)*$AJ$22)*$AH$22))+(((((B28/100)*$AJ$22)*$AN$22)*$AH$22)*Calculator!$G$6)-((((B28/100)*$AJ$22)*$AN$22)*$AH$22)+((((B28/100)*$AJ$23)*$AH$23)),IF(Calculator!$O$6="SINGLEBAND C",SUM((((B28/100)*$AJ$22)*$AH$22))+(((((B28/100)*$AJ$22)*$AN$22)*$AH$22)*Calculator!$G$7)-((((B28/100)*$AJ$22)*$AN$22)*$AH$22)+((((B28/100)*$AJ$23)*$AH$23)),IF(Calculator!$O$6="SINGLEBAND D",SUM((((B28/100)*$AJ$22)*$AH$22))+(((((B28/100)*$AJ$22)*$AN$22)*$AH$22)*Calculator!$G$8)-((((B28/100)*$AJ$22)*$AN$22)*$AH$22)+((((B28/100)*$AJ$23)*$AH$23)),IF(Calculator!$O$6="SINGLEURBANE",SUM((((B28/100)*$AJ$22)*$AH$22))+(((((B28/100)*$AJ$22)*$AN$22)*$AH$22)*Calculator!$G$9)-((((B28/100)*$AJ$22)*$AN$22)*$AH$22)+((((B28/100)*$AJ$23)*$AH$23)),IF(Calculator!$O$6="SINGLESILVERANOD",SUM((((B28/100)*$AJ$22)*$AH$22))+(((((B28/100)*$AJ$22)*$AN$22)*$AH$22)*Calculator!$G$10)-((((B28/100)*$AJ$22)*$AN$22)*$AH$22)+((((B28/100)*$AJ$23)*$AH$23)),IF(Calculator!$O$6="SINGLEANOD",SUM((((B28/100)*$AJ$22)*$AH$22))+(((((B28/100)*$AJ$22)*$AN$22)*$AH$22)*Calculator!$G$11)-((((B28/100)*$AJ$22)*$AN$22)*$AH$22)+((((B28/100)*$AJ$23)*$AH$23)),IF(Calculator!$O$6="DUALBASE",SUM((((B28/100)*$AJ$22)*$AH$22))+(((((B28/100)*$AJ$22)*$AN$22)*$AH$22)*Calculator!$G$12)-((((B28/100)*$AJ$22)*$AN$22)*$AH$22)+((((B28/100)*$AJ$23)*$AH$23)),IF(Calculator!$O$6="DUALELEMENTS",SUM((((B28/100)*$AJ$22)*$AH$22))+(((((B28/100)*$AJ$22)*$AN$22)*$AH$22)*Calculator!$G$13)-((((B28/100)*$AJ$22)*$AN$22)*$AH$22)+((((B28/100)*$AJ$23)*$AH$23)),IF(Calculator!$O$6="DUALSPECTRUM",SUM((((B28/100)*$AJ$22)*$AH$22))+(((((B28/100)*$AJ$22)*$AN$22)*$AH$22)*Calculator!$G$15)-((((B28/100)*$AJ$22)*$AN$22)*$AH$22)+((((B28/100)*$AJ$23)*$AH$23)),IF(Calculator!$O$6="DUALHOMESTEAD",SUM((((B28/100)*$AJ$22)*$AH$22))+(((((B28/100)*$AJ$22)*$AN$22)*$AH$22)*Calculator!$G$14)-((((B28/100)*$AJ$22)*$AN$22)*$AH$22)+((((B28/100)*$AJ$23)*$AH$23)),IF(Calculator!$O$6="DUALBAND A",SUM((((B28/100)*$AJ$22)*$AH$22))+(((((B28/100)*$AJ$22)*$AN$22)*$AH$22)*Calculator!$G$16)-((((B28/100)*$AJ$22)*$AN$22)*$AH$22)+((((B28/100)*$AJ$23)*$AH$23)),IF(Calculator!$O$6="DUALBAND B",SUM((((B28/100)*$AJ$22)*$AH$22))+(((((B28/100)*$AJ$22)*$AN$22)*$AH$22)*Calculator!$G$17)-((((B28/100)*$AJ$22)*$AN$22)*$AH$22)+((((B28/100)*$AJ$23)*$AH$23)),IF(Calculator!$O$6="DUALBAND C",SUM((((B28/100)*$AJ$22)*$AH$22))+(((((B28/100)*$AJ$22)*$AN$22)*$AH$22)*Calculator!$G$18)-((((B28/100)*$AJ$22)*$AN$22)*$AH$22)+((((B28/100)*$AJ$23)*$AH$23)),IF(Calculator!$O$6="DUALBAND D",SUM((((B28/100)*$AJ$22)*$AH$22))+(((((B28/100)*$AJ$22)*$AN$22)*$AH$22)*Calculator!$G$19)-((((B28/100)*$AJ$22)*$AN$22)*$AH$22)+((((B28/100)*$AJ$23)*$AH$23)),IF(Calculator!$O$6="DUALURBANE",SUM((((B28/100)*$AJ$22)*$AH$22))+(((((B28/100)*$AJ$22)*$AN$22)*$AH$22)*Calculator!$G$20)-((((B28/100)*$AJ$22)*$AN$22)*$AH$22)+((((B28/100)*$AJ$23)*$AH$23)),IF(Calculator!$O$6="DUALSILVERANOD",SUM((((B28/100)*$AJ$22)*$AH$22))+(((((B28/100)*$AJ$22)*$AN$22)*$AH$22)*Calculator!$G$21)-((((B28/100)*$AJ$22)*$AN$22)*$AH$22)+((((B28/100)*$AJ$23)*$AH$23)),IF(Calculator!$O$6="DUALANOD",SUM((((B28/100)*$AJ$22)*$AH$22))+(((((B28/100)*$AJ$22)*$AN$22)*$AH$22)*Calculator!$G$22)-((((B28/100)*$AJ$22)*$AN$22)*$AH$22)+((((B28/100)*$AJ$23)*$AH$23))))))))))))))))))))))))</f>
        <v>436.71907976989746</v>
      </c>
      <c r="R28" s="2">
        <f>IF(Calculator!$O$6="SINGLEBASE",SUM((((C28/100)*$AJ$22)*$AH$22))+((((C28/100)*$AJ$23)*$AH$23)),IF(Calculator!$O$6="SINGLEELEMENTS",SUM((((C28/100)*$AJ$22)*$AH$22))+(((((C28/100)*$AJ$22)*$AN$22)*$AH$22)*Calculator!$G$2)-((((C28/100)*$AJ$22)*$AN$22)*$AH$22)+((((C28/100)*$AJ$23)*$AH$23)),IF(Calculator!$O$6="SINGLESPECTRUM",SUM((((C28/100)*$AJ$22)*$AH$22))+(((((C28/100)*$AJ$22)*$AN$22)*$AH$22)*Calculator!$G$4)-((((C28/100)*$AJ$22)*$AN$22)*$AH$22)+((((C28/100)*$AJ$23)*$AH$23)),IF(Calculator!$O$6="SINGLEHOMESTEAD",SUM((((C28/100)*$AJ$22)*$AH$22))+(((((C28/100)*$AJ$22)*$AN$22)*$AH$22)*Calculator!$G$3)-((((C28/100)*$AJ$22)*$AN$22)*$AH$22)+((((C28/100)*$AJ$23)*$AH$23)),IF(Calculator!$O$6="SINGLEBAND A",SUM((((C28/100)*$AJ$22)*$AH$22))+(((((C28/100)*$AJ$22)*$AN$22)*$AH$22)*Calculator!$G$5)-((((C28/100)*$AJ$22)*$AN$22)*$AH$22)+((((C28/100)*$AJ$23)*$AH$23)),IF(Calculator!$O$6="SINGLEBAND B",SUM((((C28/100)*$AJ$22)*$AH$22))+(((((C28/100)*$AJ$22)*$AN$22)*$AH$22)*Calculator!$G$6)-((((C28/100)*$AJ$22)*$AN$22)*$AH$22)+((((C28/100)*$AJ$23)*$AH$23)),IF(Calculator!$O$6="SINGLEBAND C",SUM((((C28/100)*$AJ$22)*$AH$22))+(((((C28/100)*$AJ$22)*$AN$22)*$AH$22)*Calculator!$G$7)-((((C28/100)*$AJ$22)*$AN$22)*$AH$22)+((((C28/100)*$AJ$23)*$AH$23)),IF(Calculator!$O$6="SINGLEBAND D",SUM((((C28/100)*$AJ$22)*$AH$22))+(((((C28/100)*$AJ$22)*$AN$22)*$AH$22)*Calculator!$G$8)-((((C28/100)*$AJ$22)*$AN$22)*$AH$22)+((((C28/100)*$AJ$23)*$AH$23)),IF(Calculator!$O$6="SINGLEURBANE",SUM((((C28/100)*$AJ$22)*$AH$22))+(((((C28/100)*$AJ$22)*$AN$22)*$AH$22)*Calculator!$G$9)-((((C28/100)*$AJ$22)*$AN$22)*$AH$22)+((((C28/100)*$AJ$23)*$AH$23)),IF(Calculator!$O$6="SINGLESILVERANOD",SUM((((C28/100)*$AJ$22)*$AH$22))+(((((C28/100)*$AJ$22)*$AN$22)*$AH$22)*Calculator!$G$10)-((((C28/100)*$AJ$22)*$AN$22)*$AH$22)+((((C28/100)*$AJ$23)*$AH$23)),IF(Calculator!$O$6="SINGLEANOD",SUM((((C28/100)*$AJ$22)*$AH$22))+(((((C28/100)*$AJ$22)*$AN$22)*$AH$22)*Calculator!$G$11)-((((C28/100)*$AJ$22)*$AN$22)*$AH$22)+((((C28/100)*$AJ$23)*$AH$23)),IF(Calculator!$O$6="DUALBASE",SUM((((C28/100)*$AJ$22)*$AH$22))+(((((C28/100)*$AJ$22)*$AN$22)*$AH$22)*Calculator!$G$12)-((((C28/100)*$AJ$22)*$AN$22)*$AH$22)+((((C28/100)*$AJ$23)*$AH$23)),IF(Calculator!$O$6="DUALELEMENTS",SUM((((C28/100)*$AJ$22)*$AH$22))+(((((C28/100)*$AJ$22)*$AN$22)*$AH$22)*Calculator!$G$13)-((((C28/100)*$AJ$22)*$AN$22)*$AH$22)+((((C28/100)*$AJ$23)*$AH$23)),IF(Calculator!$O$6="DUALSPECTRUM",SUM((((C28/100)*$AJ$22)*$AH$22))+(((((C28/100)*$AJ$22)*$AN$22)*$AH$22)*Calculator!$G$15)-((((C28/100)*$AJ$22)*$AN$22)*$AH$22)+((((C28/100)*$AJ$23)*$AH$23)),IF(Calculator!$O$6="DUALHOMESTEAD",SUM((((C28/100)*$AJ$22)*$AH$22))+(((((C28/100)*$AJ$22)*$AN$22)*$AH$22)*Calculator!$G$14)-((((C28/100)*$AJ$22)*$AN$22)*$AH$22)+((((C28/100)*$AJ$23)*$AH$23)),IF(Calculator!$O$6="DUALBAND A",SUM((((C28/100)*$AJ$22)*$AH$22))+(((((C28/100)*$AJ$22)*$AN$22)*$AH$22)*Calculator!$G$16)-((((C28/100)*$AJ$22)*$AN$22)*$AH$22)+((((C28/100)*$AJ$23)*$AH$23)),IF(Calculator!$O$6="DUALBAND B",SUM((((C28/100)*$AJ$22)*$AH$22))+(((((C28/100)*$AJ$22)*$AN$22)*$AH$22)*Calculator!$G$17)-((((C28/100)*$AJ$22)*$AN$22)*$AH$22)+((((C28/100)*$AJ$23)*$AH$23)),IF(Calculator!$O$6="DUALBAND C",SUM((((C28/100)*$AJ$22)*$AH$22))+(((((C28/100)*$AJ$22)*$AN$22)*$AH$22)*Calculator!$G$18)-((((C28/100)*$AJ$22)*$AN$22)*$AH$22)+((((C28/100)*$AJ$23)*$AH$23)),IF(Calculator!$O$6="DUALBAND D",SUM((((C28/100)*$AJ$22)*$AH$22))+(((((C28/100)*$AJ$22)*$AN$22)*$AH$22)*Calculator!$G$19)-((((C28/100)*$AJ$22)*$AN$22)*$AH$22)+((((C28/100)*$AJ$23)*$AH$23)),IF(Calculator!$O$6="DUALURBANE",SUM((((C28/100)*$AJ$22)*$AH$22))+(((((C28/100)*$AJ$22)*$AN$22)*$AH$22)*Calculator!$G$20)-((((C28/100)*$AJ$22)*$AN$22)*$AH$22)+((((C28/100)*$AJ$23)*$AH$23)),IF(Calculator!$O$6="DUALSILVERANOD",SUM((((C28/100)*$AJ$22)*$AH$22))+(((((C28/100)*$AJ$22)*$AN$22)*$AH$22)*Calculator!$G$21)-((((C28/100)*$AJ$22)*$AN$22)*$AH$22)+((((C28/100)*$AJ$23)*$AH$23)),IF(Calculator!$O$6="DUALANOD",SUM((((C28/100)*$AJ$22)*$AH$22))+(((((C28/100)*$AJ$22)*$AN$22)*$AH$22)*Calculator!$G$22)-((((C28/100)*$AJ$22)*$AN$22)*$AH$22)+((((C28/100)*$AJ$23)*$AH$23))))))))))))))))))))))))</f>
        <v>444.10557973632808</v>
      </c>
      <c r="S28" s="2">
        <f>IF(Calculator!$O$6="SINGLEBASE",SUM((((D28/100)*$AJ$22)*$AH$22))+((((D28/100)*$AJ$23)*$AH$23)),IF(Calculator!$O$6="SINGLEELEMENTS",SUM((((D28/100)*$AJ$22)*$AH$22))+(((((D28/100)*$AJ$22)*$AN$22)*$AH$22)*Calculator!$G$2)-((((D28/100)*$AJ$22)*$AN$22)*$AH$22)+((((D28/100)*$AJ$23)*$AH$23)),IF(Calculator!$O$6="SINGLESPECTRUM",SUM((((D28/100)*$AJ$22)*$AH$22))+(((((D28/100)*$AJ$22)*$AN$22)*$AH$22)*Calculator!$G$4)-((((D28/100)*$AJ$22)*$AN$22)*$AH$22)+((((D28/100)*$AJ$23)*$AH$23)),IF(Calculator!$O$6="SINGLEHOMESTEAD",SUM((((D28/100)*$AJ$22)*$AH$22))+(((((D28/100)*$AJ$22)*$AN$22)*$AH$22)*Calculator!$G$3)-((((D28/100)*$AJ$22)*$AN$22)*$AH$22)+((((D28/100)*$AJ$23)*$AH$23)),IF(Calculator!$O$6="SINGLEBAND A",SUM((((D28/100)*$AJ$22)*$AH$22))+(((((D28/100)*$AJ$22)*$AN$22)*$AH$22)*Calculator!$G$5)-((((D28/100)*$AJ$22)*$AN$22)*$AH$22)+((((D28/100)*$AJ$23)*$AH$23)),IF(Calculator!$O$6="SINGLEBAND B",SUM((((D28/100)*$AJ$22)*$AH$22))+(((((D28/100)*$AJ$22)*$AN$22)*$AH$22)*Calculator!$G$6)-((((D28/100)*$AJ$22)*$AN$22)*$AH$22)+((((D28/100)*$AJ$23)*$AH$23)),IF(Calculator!$O$6="SINGLEBAND C",SUM((((D28/100)*$AJ$22)*$AH$22))+(((((D28/100)*$AJ$22)*$AN$22)*$AH$22)*Calculator!$G$7)-((((D28/100)*$AJ$22)*$AN$22)*$AH$22)+((((D28/100)*$AJ$23)*$AH$23)),IF(Calculator!$O$6="SINGLEBAND D",SUM((((D28/100)*$AJ$22)*$AH$22))+(((((D28/100)*$AJ$22)*$AN$22)*$AH$22)*Calculator!$G$8)-((((D28/100)*$AJ$22)*$AN$22)*$AH$22)+((((D28/100)*$AJ$23)*$AH$23)),IF(Calculator!$O$6="SINGLEURBANE",SUM((((D28/100)*$AJ$22)*$AH$22))+(((((D28/100)*$AJ$22)*$AN$22)*$AH$22)*Calculator!$G$9)-((((D28/100)*$AJ$22)*$AN$22)*$AH$22)+((((D28/100)*$AJ$23)*$AH$23)),IF(Calculator!$O$6="SINGLESILVERANOD",SUM((((D28/100)*$AJ$22)*$AH$22))+(((((D28/100)*$AJ$22)*$AN$22)*$AH$22)*Calculator!$G$10)-((((D28/100)*$AJ$22)*$AN$22)*$AH$22)+((((D28/100)*$AJ$23)*$AH$23)),IF(Calculator!$O$6="SINGLEANOD",SUM((((D28/100)*$AJ$22)*$AH$22))+(((((D28/100)*$AJ$22)*$AN$22)*$AH$22)*Calculator!$G$11)-((((D28/100)*$AJ$22)*$AN$22)*$AH$22)+((((D28/100)*$AJ$23)*$AH$23)),IF(Calculator!$O$6="DUALBASE",SUM((((D28/100)*$AJ$22)*$AH$22))+(((((D28/100)*$AJ$22)*$AN$22)*$AH$22)*Calculator!$G$12)-((((D28/100)*$AJ$22)*$AN$22)*$AH$22)+((((D28/100)*$AJ$23)*$AH$23)),IF(Calculator!$O$6="DUALELEMENTS",SUM((((D28/100)*$AJ$22)*$AH$22))+(((((D28/100)*$AJ$22)*$AN$22)*$AH$22)*Calculator!$G$13)-((((D28/100)*$AJ$22)*$AN$22)*$AH$22)+((((D28/100)*$AJ$23)*$AH$23)),IF(Calculator!$O$6="DUALSPECTRUM",SUM((((D28/100)*$AJ$22)*$AH$22))+(((((D28/100)*$AJ$22)*$AN$22)*$AH$22)*Calculator!$G$15)-((((D28/100)*$AJ$22)*$AN$22)*$AH$22)+((((D28/100)*$AJ$23)*$AH$23)),IF(Calculator!$O$6="DUALHOMESTEAD",SUM((((D28/100)*$AJ$22)*$AH$22))+(((((D28/100)*$AJ$22)*$AN$22)*$AH$22)*Calculator!$G$14)-((((D28/100)*$AJ$22)*$AN$22)*$AH$22)+((((D28/100)*$AJ$23)*$AH$23)),IF(Calculator!$O$6="DUALBAND A",SUM((((D28/100)*$AJ$22)*$AH$22))+(((((D28/100)*$AJ$22)*$AN$22)*$AH$22)*Calculator!$G$16)-((((D28/100)*$AJ$22)*$AN$22)*$AH$22)+((((D28/100)*$AJ$23)*$AH$23)),IF(Calculator!$O$6="DUALBAND B",SUM((((D28/100)*$AJ$22)*$AH$22))+(((((D28/100)*$AJ$22)*$AN$22)*$AH$22)*Calculator!$G$17)-((((D28/100)*$AJ$22)*$AN$22)*$AH$22)+((((D28/100)*$AJ$23)*$AH$23)),IF(Calculator!$O$6="DUALBAND C",SUM((((D28/100)*$AJ$22)*$AH$22))+(((((D28/100)*$AJ$22)*$AN$22)*$AH$22)*Calculator!$G$18)-((((D28/100)*$AJ$22)*$AN$22)*$AH$22)+((((D28/100)*$AJ$23)*$AH$23)),IF(Calculator!$O$6="DUALBAND D",SUM((((D28/100)*$AJ$22)*$AH$22))+(((((D28/100)*$AJ$22)*$AN$22)*$AH$22)*Calculator!$G$19)-((((D28/100)*$AJ$22)*$AN$22)*$AH$22)+((((D28/100)*$AJ$23)*$AH$23)),IF(Calculator!$O$6="DUALURBANE",SUM((((D28/100)*$AJ$22)*$AH$22))+(((((D28/100)*$AJ$22)*$AN$22)*$AH$22)*Calculator!$G$20)-((((D28/100)*$AJ$22)*$AN$22)*$AH$22)+((((D28/100)*$AJ$23)*$AH$23)),IF(Calculator!$O$6="DUALSILVERANOD",SUM((((D28/100)*$AJ$22)*$AH$22))+(((((D28/100)*$AJ$22)*$AN$22)*$AH$22)*Calculator!$G$21)-((((D28/100)*$AJ$22)*$AN$22)*$AH$22)+((((D28/100)*$AJ$23)*$AH$23)),IF(Calculator!$O$6="DUALANOD",SUM((((D28/100)*$AJ$22)*$AH$22))+(((((D28/100)*$AJ$22)*$AN$22)*$AH$22)*Calculator!$G$22)-((((D28/100)*$AJ$22)*$AN$22)*$AH$22)+((((D28/100)*$AJ$23)*$AH$23))))))))))))))))))))))))</f>
        <v>451.49205355224603</v>
      </c>
      <c r="T28" s="2">
        <f>IF(Calculator!$O$6="SINGLEBASE",SUM((((E28/100)*$AJ$22)*$AH$22))+((((E28/100)*$AJ$23)*$AH$23)),IF(Calculator!$O$6="SINGLEELEMENTS",SUM((((E28/100)*$AJ$22)*$AH$22))+(((((E28/100)*$AJ$22)*$AN$22)*$AH$22)*Calculator!$G$2)-((((E28/100)*$AJ$22)*$AN$22)*$AH$22)+((((E28/100)*$AJ$23)*$AH$23)),IF(Calculator!$O$6="SINGLESPECTRUM",SUM((((E28/100)*$AJ$22)*$AH$22))+(((((E28/100)*$AJ$22)*$AN$22)*$AH$22)*Calculator!$G$4)-((((E28/100)*$AJ$22)*$AN$22)*$AH$22)+((((E28/100)*$AJ$23)*$AH$23)),IF(Calculator!$O$6="SINGLEHOMESTEAD",SUM((((E28/100)*$AJ$22)*$AH$22))+(((((E28/100)*$AJ$22)*$AN$22)*$AH$22)*Calculator!$G$3)-((((E28/100)*$AJ$22)*$AN$22)*$AH$22)+((((E28/100)*$AJ$23)*$AH$23)),IF(Calculator!$O$6="SINGLEBAND A",SUM((((E28/100)*$AJ$22)*$AH$22))+(((((E28/100)*$AJ$22)*$AN$22)*$AH$22)*Calculator!$G$5)-((((E28/100)*$AJ$22)*$AN$22)*$AH$22)+((((E28/100)*$AJ$23)*$AH$23)),IF(Calculator!$O$6="SINGLEBAND B",SUM((((E28/100)*$AJ$22)*$AH$22))+(((((E28/100)*$AJ$22)*$AN$22)*$AH$22)*Calculator!$G$6)-((((E28/100)*$AJ$22)*$AN$22)*$AH$22)+((((E28/100)*$AJ$23)*$AH$23)),IF(Calculator!$O$6="SINGLEBAND C",SUM((((E28/100)*$AJ$22)*$AH$22))+(((((E28/100)*$AJ$22)*$AN$22)*$AH$22)*Calculator!$G$7)-((((E28/100)*$AJ$22)*$AN$22)*$AH$22)+((((E28/100)*$AJ$23)*$AH$23)),IF(Calculator!$O$6="SINGLEBAND D",SUM((((E28/100)*$AJ$22)*$AH$22))+(((((E28/100)*$AJ$22)*$AN$22)*$AH$22)*Calculator!$G$8)-((((E28/100)*$AJ$22)*$AN$22)*$AH$22)+((((E28/100)*$AJ$23)*$AH$23)),IF(Calculator!$O$6="SINGLEURBANE",SUM((((E28/100)*$AJ$22)*$AH$22))+(((((E28/100)*$AJ$22)*$AN$22)*$AH$22)*Calculator!$G$9)-((((E28/100)*$AJ$22)*$AN$22)*$AH$22)+((((E28/100)*$AJ$23)*$AH$23)),IF(Calculator!$O$6="SINGLESILVERANOD",SUM((((E28/100)*$AJ$22)*$AH$22))+(((((E28/100)*$AJ$22)*$AN$22)*$AH$22)*Calculator!$G$10)-((((E28/100)*$AJ$22)*$AN$22)*$AH$22)+((((E28/100)*$AJ$23)*$AH$23)),IF(Calculator!$O$6="SINGLEANOD",SUM((((E28/100)*$AJ$22)*$AH$22))+(((((E28/100)*$AJ$22)*$AN$22)*$AH$22)*Calculator!$G$11)-((((E28/100)*$AJ$22)*$AN$22)*$AH$22)+((((E28/100)*$AJ$23)*$AH$23)),IF(Calculator!$O$6="DUALBASE",SUM((((E28/100)*$AJ$22)*$AH$22))+(((((E28/100)*$AJ$22)*$AN$22)*$AH$22)*Calculator!$G$12)-((((E28/100)*$AJ$22)*$AN$22)*$AH$22)+((((E28/100)*$AJ$23)*$AH$23)),IF(Calculator!$O$6="DUALELEMENTS",SUM((((E28/100)*$AJ$22)*$AH$22))+(((((E28/100)*$AJ$22)*$AN$22)*$AH$22)*Calculator!$G$13)-((((E28/100)*$AJ$22)*$AN$22)*$AH$22)+((((E28/100)*$AJ$23)*$AH$23)),IF(Calculator!$O$6="DUALSPECTRUM",SUM((((E28/100)*$AJ$22)*$AH$22))+(((((E28/100)*$AJ$22)*$AN$22)*$AH$22)*Calculator!$G$15)-((((E28/100)*$AJ$22)*$AN$22)*$AH$22)+((((E28/100)*$AJ$23)*$AH$23)),IF(Calculator!$O$6="DUALHOMESTEAD",SUM((((E28/100)*$AJ$22)*$AH$22))+(((((E28/100)*$AJ$22)*$AN$22)*$AH$22)*Calculator!$G$14)-((((E28/100)*$AJ$22)*$AN$22)*$AH$22)+((((E28/100)*$AJ$23)*$AH$23)),IF(Calculator!$O$6="DUALBAND A",SUM((((E28/100)*$AJ$22)*$AH$22))+(((((E28/100)*$AJ$22)*$AN$22)*$AH$22)*Calculator!$G$16)-((((E28/100)*$AJ$22)*$AN$22)*$AH$22)+((((E28/100)*$AJ$23)*$AH$23)),IF(Calculator!$O$6="DUALBAND B",SUM((((E28/100)*$AJ$22)*$AH$22))+(((((E28/100)*$AJ$22)*$AN$22)*$AH$22)*Calculator!$G$17)-((((E28/100)*$AJ$22)*$AN$22)*$AH$22)+((((E28/100)*$AJ$23)*$AH$23)),IF(Calculator!$O$6="DUALBAND C",SUM((((E28/100)*$AJ$22)*$AH$22))+(((((E28/100)*$AJ$22)*$AN$22)*$AH$22)*Calculator!$G$18)-((((E28/100)*$AJ$22)*$AN$22)*$AH$22)+((((E28/100)*$AJ$23)*$AH$23)),IF(Calculator!$O$6="DUALBAND D",SUM((((E28/100)*$AJ$22)*$AH$22))+(((((E28/100)*$AJ$22)*$AN$22)*$AH$22)*Calculator!$G$19)-((((E28/100)*$AJ$22)*$AN$22)*$AH$22)+((((E28/100)*$AJ$23)*$AH$23)),IF(Calculator!$O$6="DUALURBANE",SUM((((E28/100)*$AJ$22)*$AH$22))+(((((E28/100)*$AJ$22)*$AN$22)*$AH$22)*Calculator!$G$20)-((((E28/100)*$AJ$22)*$AN$22)*$AH$22)+((((E28/100)*$AJ$23)*$AH$23)),IF(Calculator!$O$6="DUALSILVERANOD",SUM((((E28/100)*$AJ$22)*$AH$22))+(((((E28/100)*$AJ$22)*$AN$22)*$AH$22)*Calculator!$G$21)-((((E28/100)*$AJ$22)*$AN$22)*$AH$22)+((((E28/100)*$AJ$23)*$AH$23)),IF(Calculator!$O$6="DUALANOD",SUM((((E28/100)*$AJ$22)*$AH$22))+(((((E28/100)*$AJ$22)*$AN$22)*$AH$22)*Calculator!$G$22)-((((E28/100)*$AJ$22)*$AN$22)*$AH$22)+((((E28/100)*$AJ$23)*$AH$23))))))))))))))))))))))))</f>
        <v>458.8785273681641</v>
      </c>
      <c r="U28" s="2">
        <f>IF(Calculator!$O$6="SINGLEBASE",SUM((((F28/100)*$AJ$22)*$AH$22))+((((F28/100)*$AJ$23)*$AH$23)),IF(Calculator!$O$6="SINGLEELEMENTS",SUM((((F28/100)*$AJ$22)*$AH$22))+(((((F28/100)*$AJ$22)*$AN$22)*$AH$22)*Calculator!$G$2)-((((F28/100)*$AJ$22)*$AN$22)*$AH$22)+((((F28/100)*$AJ$23)*$AH$23)),IF(Calculator!$O$6="SINGLESPECTRUM",SUM((((F28/100)*$AJ$22)*$AH$22))+(((((F28/100)*$AJ$22)*$AN$22)*$AH$22)*Calculator!$G$4)-((((F28/100)*$AJ$22)*$AN$22)*$AH$22)+((((F28/100)*$AJ$23)*$AH$23)),IF(Calculator!$O$6="SINGLEHOMESTEAD",SUM((((F28/100)*$AJ$22)*$AH$22))+(((((F28/100)*$AJ$22)*$AN$22)*$AH$22)*Calculator!$G$3)-((((F28/100)*$AJ$22)*$AN$22)*$AH$22)+((((F28/100)*$AJ$23)*$AH$23)),IF(Calculator!$O$6="SINGLEBAND A",SUM((((F28/100)*$AJ$22)*$AH$22))+(((((F28/100)*$AJ$22)*$AN$22)*$AH$22)*Calculator!$G$5)-((((F28/100)*$AJ$22)*$AN$22)*$AH$22)+((((F28/100)*$AJ$23)*$AH$23)),IF(Calculator!$O$6="SINGLEBAND B",SUM((((F28/100)*$AJ$22)*$AH$22))+(((((F28/100)*$AJ$22)*$AN$22)*$AH$22)*Calculator!$G$6)-((((F28/100)*$AJ$22)*$AN$22)*$AH$22)+((((F28/100)*$AJ$23)*$AH$23)),IF(Calculator!$O$6="SINGLEBAND C",SUM((((F28/100)*$AJ$22)*$AH$22))+(((((F28/100)*$AJ$22)*$AN$22)*$AH$22)*Calculator!$G$7)-((((F28/100)*$AJ$22)*$AN$22)*$AH$22)+((((F28/100)*$AJ$23)*$AH$23)),IF(Calculator!$O$6="SINGLEBAND D",SUM((((F28/100)*$AJ$22)*$AH$22))+(((((F28/100)*$AJ$22)*$AN$22)*$AH$22)*Calculator!$G$8)-((((F28/100)*$AJ$22)*$AN$22)*$AH$22)+((((F28/100)*$AJ$23)*$AH$23)),IF(Calculator!$O$6="SINGLEURBANE",SUM((((F28/100)*$AJ$22)*$AH$22))+(((((F28/100)*$AJ$22)*$AN$22)*$AH$22)*Calculator!$G$9)-((((F28/100)*$AJ$22)*$AN$22)*$AH$22)+((((F28/100)*$AJ$23)*$AH$23)),IF(Calculator!$O$6="SINGLESILVERANOD",SUM((((F28/100)*$AJ$22)*$AH$22))+(((((F28/100)*$AJ$22)*$AN$22)*$AH$22)*Calculator!$G$10)-((((F28/100)*$AJ$22)*$AN$22)*$AH$22)+((((F28/100)*$AJ$23)*$AH$23)),IF(Calculator!$O$6="SINGLEANOD",SUM((((F28/100)*$AJ$22)*$AH$22))+(((((F28/100)*$AJ$22)*$AN$22)*$AH$22)*Calculator!$G$11)-((((F28/100)*$AJ$22)*$AN$22)*$AH$22)+((((F28/100)*$AJ$23)*$AH$23)),IF(Calculator!$O$6="DUALBASE",SUM((((F28/100)*$AJ$22)*$AH$22))+(((((F28/100)*$AJ$22)*$AN$22)*$AH$22)*Calculator!$G$12)-((((F28/100)*$AJ$22)*$AN$22)*$AH$22)+((((F28/100)*$AJ$23)*$AH$23)),IF(Calculator!$O$6="DUALELEMENTS",SUM((((F28/100)*$AJ$22)*$AH$22))+(((((F28/100)*$AJ$22)*$AN$22)*$AH$22)*Calculator!$G$13)-((((F28/100)*$AJ$22)*$AN$22)*$AH$22)+((((F28/100)*$AJ$23)*$AH$23)),IF(Calculator!$O$6="DUALSPECTRUM",SUM((((F28/100)*$AJ$22)*$AH$22))+(((((F28/100)*$AJ$22)*$AN$22)*$AH$22)*Calculator!$G$15)-((((F28/100)*$AJ$22)*$AN$22)*$AH$22)+((((F28/100)*$AJ$23)*$AH$23)),IF(Calculator!$O$6="DUALHOMESTEAD",SUM((((F28/100)*$AJ$22)*$AH$22))+(((((F28/100)*$AJ$22)*$AN$22)*$AH$22)*Calculator!$G$14)-((((F28/100)*$AJ$22)*$AN$22)*$AH$22)+((((F28/100)*$AJ$23)*$AH$23)),IF(Calculator!$O$6="DUALBAND A",SUM((((F28/100)*$AJ$22)*$AH$22))+(((((F28/100)*$AJ$22)*$AN$22)*$AH$22)*Calculator!$G$16)-((((F28/100)*$AJ$22)*$AN$22)*$AH$22)+((((F28/100)*$AJ$23)*$AH$23)),IF(Calculator!$O$6="DUALBAND B",SUM((((F28/100)*$AJ$22)*$AH$22))+(((((F28/100)*$AJ$22)*$AN$22)*$AH$22)*Calculator!$G$17)-((((F28/100)*$AJ$22)*$AN$22)*$AH$22)+((((F28/100)*$AJ$23)*$AH$23)),IF(Calculator!$O$6="DUALBAND C",SUM((((F28/100)*$AJ$22)*$AH$22))+(((((F28/100)*$AJ$22)*$AN$22)*$AH$22)*Calculator!$G$18)-((((F28/100)*$AJ$22)*$AN$22)*$AH$22)+((((F28/100)*$AJ$23)*$AH$23)),IF(Calculator!$O$6="DUALBAND D",SUM((((F28/100)*$AJ$22)*$AH$22))+(((((F28/100)*$AJ$22)*$AN$22)*$AH$22)*Calculator!$G$19)-((((F28/100)*$AJ$22)*$AN$22)*$AH$22)+((((F28/100)*$AJ$23)*$AH$23)),IF(Calculator!$O$6="DUALURBANE",SUM((((F28/100)*$AJ$22)*$AH$22))+(((((F28/100)*$AJ$22)*$AN$22)*$AH$22)*Calculator!$G$20)-((((F28/100)*$AJ$22)*$AN$22)*$AH$22)+((((F28/100)*$AJ$23)*$AH$23)),IF(Calculator!$O$6="DUALSILVERANOD",SUM((((F28/100)*$AJ$22)*$AH$22))+(((((F28/100)*$AJ$22)*$AN$22)*$AH$22)*Calculator!$G$21)-((((F28/100)*$AJ$22)*$AN$22)*$AH$22)+((((F28/100)*$AJ$23)*$AH$23)),IF(Calculator!$O$6="DUALANOD",SUM((((F28/100)*$AJ$22)*$AH$22))+(((((F28/100)*$AJ$22)*$AN$22)*$AH$22)*Calculator!$G$22)-((((F28/100)*$AJ$22)*$AN$22)*$AH$22)+((((F28/100)*$AJ$23)*$AH$23))))))))))))))))))))))))</f>
        <v>466.35495894775391</v>
      </c>
      <c r="V28" s="2">
        <f>IF(Calculator!$O$6="SINGLEBASE",SUM((((G28/100)*$AJ$22)*$AH$22))+((((G28/100)*$AJ$23)*$AH$23)),IF(Calculator!$O$6="SINGLEELEMENTS",SUM((((G28/100)*$AJ$22)*$AH$22))+(((((G28/100)*$AJ$22)*$AN$22)*$AH$22)*Calculator!$G$2)-((((G28/100)*$AJ$22)*$AN$22)*$AH$22)+((((G28/100)*$AJ$23)*$AH$23)),IF(Calculator!$O$6="SINGLESPECTRUM",SUM((((G28/100)*$AJ$22)*$AH$22))+(((((G28/100)*$AJ$22)*$AN$22)*$AH$22)*Calculator!$G$4)-((((G28/100)*$AJ$22)*$AN$22)*$AH$22)+((((G28/100)*$AJ$23)*$AH$23)),IF(Calculator!$O$6="SINGLEHOMESTEAD",SUM((((G28/100)*$AJ$22)*$AH$22))+(((((G28/100)*$AJ$22)*$AN$22)*$AH$22)*Calculator!$G$3)-((((G28/100)*$AJ$22)*$AN$22)*$AH$22)+((((G28/100)*$AJ$23)*$AH$23)),IF(Calculator!$O$6="SINGLEBAND A",SUM((((G28/100)*$AJ$22)*$AH$22))+(((((G28/100)*$AJ$22)*$AN$22)*$AH$22)*Calculator!$G$5)-((((G28/100)*$AJ$22)*$AN$22)*$AH$22)+((((G28/100)*$AJ$23)*$AH$23)),IF(Calculator!$O$6="SINGLEBAND B",SUM((((G28/100)*$AJ$22)*$AH$22))+(((((G28/100)*$AJ$22)*$AN$22)*$AH$22)*Calculator!$G$6)-((((G28/100)*$AJ$22)*$AN$22)*$AH$22)+((((G28/100)*$AJ$23)*$AH$23)),IF(Calculator!$O$6="SINGLEBAND C",SUM((((G28/100)*$AJ$22)*$AH$22))+(((((G28/100)*$AJ$22)*$AN$22)*$AH$22)*Calculator!$G$7)-((((G28/100)*$AJ$22)*$AN$22)*$AH$22)+((((G28/100)*$AJ$23)*$AH$23)),IF(Calculator!$O$6="SINGLEBAND D",SUM((((G28/100)*$AJ$22)*$AH$22))+(((((G28/100)*$AJ$22)*$AN$22)*$AH$22)*Calculator!$G$8)-((((G28/100)*$AJ$22)*$AN$22)*$AH$22)+((((G28/100)*$AJ$23)*$AH$23)),IF(Calculator!$O$6="SINGLEURBANE",SUM((((G28/100)*$AJ$22)*$AH$22))+(((((G28/100)*$AJ$22)*$AN$22)*$AH$22)*Calculator!$G$9)-((((G28/100)*$AJ$22)*$AN$22)*$AH$22)+((((G28/100)*$AJ$23)*$AH$23)),IF(Calculator!$O$6="SINGLESILVERANOD",SUM((((G28/100)*$AJ$22)*$AH$22))+(((((G28/100)*$AJ$22)*$AN$22)*$AH$22)*Calculator!$G$10)-((((G28/100)*$AJ$22)*$AN$22)*$AH$22)+((((G28/100)*$AJ$23)*$AH$23)),IF(Calculator!$O$6="SINGLEANOD",SUM((((G28/100)*$AJ$22)*$AH$22))+(((((G28/100)*$AJ$22)*$AN$22)*$AH$22)*Calculator!$G$11)-((((G28/100)*$AJ$22)*$AN$22)*$AH$22)+((((G28/100)*$AJ$23)*$AH$23)),IF(Calculator!$O$6="DUALBASE",SUM((((G28/100)*$AJ$22)*$AH$22))+(((((G28/100)*$AJ$22)*$AN$22)*$AH$22)*Calculator!$G$12)-((((G28/100)*$AJ$22)*$AN$22)*$AH$22)+((((G28/100)*$AJ$23)*$AH$23)),IF(Calculator!$O$6="DUALELEMENTS",SUM((((G28/100)*$AJ$22)*$AH$22))+(((((G28/100)*$AJ$22)*$AN$22)*$AH$22)*Calculator!$G$13)-((((G28/100)*$AJ$22)*$AN$22)*$AH$22)+((((G28/100)*$AJ$23)*$AH$23)),IF(Calculator!$O$6="DUALSPECTRUM",SUM((((G28/100)*$AJ$22)*$AH$22))+(((((G28/100)*$AJ$22)*$AN$22)*$AH$22)*Calculator!$G$15)-((((G28/100)*$AJ$22)*$AN$22)*$AH$22)+((((G28/100)*$AJ$23)*$AH$23)),IF(Calculator!$O$6="DUALHOMESTEAD",SUM((((G28/100)*$AJ$22)*$AH$22))+(((((G28/100)*$AJ$22)*$AN$22)*$AH$22)*Calculator!$G$14)-((((G28/100)*$AJ$22)*$AN$22)*$AH$22)+((((G28/100)*$AJ$23)*$AH$23)),IF(Calculator!$O$6="DUALBAND A",SUM((((G28/100)*$AJ$22)*$AH$22))+(((((G28/100)*$AJ$22)*$AN$22)*$AH$22)*Calculator!$G$16)-((((G28/100)*$AJ$22)*$AN$22)*$AH$22)+((((G28/100)*$AJ$23)*$AH$23)),IF(Calculator!$O$6="DUALBAND B",SUM((((G28/100)*$AJ$22)*$AH$22))+(((((G28/100)*$AJ$22)*$AN$22)*$AH$22)*Calculator!$G$17)-((((G28/100)*$AJ$22)*$AN$22)*$AH$22)+((((G28/100)*$AJ$23)*$AH$23)),IF(Calculator!$O$6="DUALBAND C",SUM((((G28/100)*$AJ$22)*$AH$22))+(((((G28/100)*$AJ$22)*$AN$22)*$AH$22)*Calculator!$G$18)-((((G28/100)*$AJ$22)*$AN$22)*$AH$22)+((((G28/100)*$AJ$23)*$AH$23)),IF(Calculator!$O$6="DUALBAND D",SUM((((G28/100)*$AJ$22)*$AH$22))+(((((G28/100)*$AJ$22)*$AN$22)*$AH$22)*Calculator!$G$19)-((((G28/100)*$AJ$22)*$AN$22)*$AH$22)+((((G28/100)*$AJ$23)*$AH$23)),IF(Calculator!$O$6="DUALURBANE",SUM((((G28/100)*$AJ$22)*$AH$22))+(((((G28/100)*$AJ$22)*$AN$22)*$AH$22)*Calculator!$G$20)-((((G28/100)*$AJ$22)*$AN$22)*$AH$22)+((((G28/100)*$AJ$23)*$AH$23)),IF(Calculator!$O$6="DUALSILVERANOD",SUM((((G28/100)*$AJ$22)*$AH$22))+(((((G28/100)*$AJ$22)*$AN$22)*$AH$22)*Calculator!$G$21)-((((G28/100)*$AJ$22)*$AN$22)*$AH$22)+((((G28/100)*$AJ$23)*$AH$23)),IF(Calculator!$O$6="DUALANOD",SUM((((G28/100)*$AJ$22)*$AH$22))+(((((G28/100)*$AJ$22)*$AN$22)*$AH$22)*Calculator!$G$22)-((((G28/100)*$AJ$22)*$AN$22)*$AH$22)+((((G28/100)*$AJ$23)*$AH$23))))))))))))))))))))))))</f>
        <v>473.74143276367181</v>
      </c>
      <c r="W28" s="2">
        <f>IF(Calculator!$O$6="SINGLEBASE",SUM((((H28/100)*$AJ$22)*$AH$22))+((((H28/100)*$AJ$23)*$AH$23)),IF(Calculator!$O$6="SINGLEELEMENTS",SUM((((H28/100)*$AJ$22)*$AH$22))+(((((H28/100)*$AJ$22)*$AN$22)*$AH$22)*Calculator!$G$2)-((((H28/100)*$AJ$22)*$AN$22)*$AH$22)+((((H28/100)*$AJ$23)*$AH$23)),IF(Calculator!$O$6="SINGLESPECTRUM",SUM((((H28/100)*$AJ$22)*$AH$22))+(((((H28/100)*$AJ$22)*$AN$22)*$AH$22)*Calculator!$G$4)-((((H28/100)*$AJ$22)*$AN$22)*$AH$22)+((((H28/100)*$AJ$23)*$AH$23)),IF(Calculator!$O$6="SINGLEHOMESTEAD",SUM((((H28/100)*$AJ$22)*$AH$22))+(((((H28/100)*$AJ$22)*$AN$22)*$AH$22)*Calculator!$G$3)-((((H28/100)*$AJ$22)*$AN$22)*$AH$22)+((((H28/100)*$AJ$23)*$AH$23)),IF(Calculator!$O$6="SINGLEBAND A",SUM((((H28/100)*$AJ$22)*$AH$22))+(((((H28/100)*$AJ$22)*$AN$22)*$AH$22)*Calculator!$G$5)-((((H28/100)*$AJ$22)*$AN$22)*$AH$22)+((((H28/100)*$AJ$23)*$AH$23)),IF(Calculator!$O$6="SINGLEBAND B",SUM((((H28/100)*$AJ$22)*$AH$22))+(((((H28/100)*$AJ$22)*$AN$22)*$AH$22)*Calculator!$G$6)-((((H28/100)*$AJ$22)*$AN$22)*$AH$22)+((((H28/100)*$AJ$23)*$AH$23)),IF(Calculator!$O$6="SINGLEBAND C",SUM((((H28/100)*$AJ$22)*$AH$22))+(((((H28/100)*$AJ$22)*$AN$22)*$AH$22)*Calculator!$G$7)-((((H28/100)*$AJ$22)*$AN$22)*$AH$22)+((((H28/100)*$AJ$23)*$AH$23)),IF(Calculator!$O$6="SINGLEBAND D",SUM((((H28/100)*$AJ$22)*$AH$22))+(((((H28/100)*$AJ$22)*$AN$22)*$AH$22)*Calculator!$G$8)-((((H28/100)*$AJ$22)*$AN$22)*$AH$22)+((((H28/100)*$AJ$23)*$AH$23)),IF(Calculator!$O$6="SINGLEURBANE",SUM((((H28/100)*$AJ$22)*$AH$22))+(((((H28/100)*$AJ$22)*$AN$22)*$AH$22)*Calculator!$G$9)-((((H28/100)*$AJ$22)*$AN$22)*$AH$22)+((((H28/100)*$AJ$23)*$AH$23)),IF(Calculator!$O$6="SINGLESILVERANOD",SUM((((H28/100)*$AJ$22)*$AH$22))+(((((H28/100)*$AJ$22)*$AN$22)*$AH$22)*Calculator!$G$10)-((((H28/100)*$AJ$22)*$AN$22)*$AH$22)+((((H28/100)*$AJ$23)*$AH$23)),IF(Calculator!$O$6="SINGLEANOD",SUM((((H28/100)*$AJ$22)*$AH$22))+(((((H28/100)*$AJ$22)*$AN$22)*$AH$22)*Calculator!$G$11)-((((H28/100)*$AJ$22)*$AN$22)*$AH$22)+((((H28/100)*$AJ$23)*$AH$23)),IF(Calculator!$O$6="DUALBASE",SUM((((H28/100)*$AJ$22)*$AH$22))+(((((H28/100)*$AJ$22)*$AN$22)*$AH$22)*Calculator!$G$12)-((((H28/100)*$AJ$22)*$AN$22)*$AH$22)+((((H28/100)*$AJ$23)*$AH$23)),IF(Calculator!$O$6="DUALELEMENTS",SUM((((H28/100)*$AJ$22)*$AH$22))+(((((H28/100)*$AJ$22)*$AN$22)*$AH$22)*Calculator!$G$13)-((((H28/100)*$AJ$22)*$AN$22)*$AH$22)+((((H28/100)*$AJ$23)*$AH$23)),IF(Calculator!$O$6="DUALSPECTRUM",SUM((((H28/100)*$AJ$22)*$AH$22))+(((((H28/100)*$AJ$22)*$AN$22)*$AH$22)*Calculator!$G$15)-((((H28/100)*$AJ$22)*$AN$22)*$AH$22)+((((H28/100)*$AJ$23)*$AH$23)),IF(Calculator!$O$6="DUALHOMESTEAD",SUM((((H28/100)*$AJ$22)*$AH$22))+(((((H28/100)*$AJ$22)*$AN$22)*$AH$22)*Calculator!$G$14)-((((H28/100)*$AJ$22)*$AN$22)*$AH$22)+((((H28/100)*$AJ$23)*$AH$23)),IF(Calculator!$O$6="DUALBAND A",SUM((((H28/100)*$AJ$22)*$AH$22))+(((((H28/100)*$AJ$22)*$AN$22)*$AH$22)*Calculator!$G$16)-((((H28/100)*$AJ$22)*$AN$22)*$AH$22)+((((H28/100)*$AJ$23)*$AH$23)),IF(Calculator!$O$6="DUALBAND B",SUM((((H28/100)*$AJ$22)*$AH$22))+(((((H28/100)*$AJ$22)*$AN$22)*$AH$22)*Calculator!$G$17)-((((H28/100)*$AJ$22)*$AN$22)*$AH$22)+((((H28/100)*$AJ$23)*$AH$23)),IF(Calculator!$O$6="DUALBAND C",SUM((((H28/100)*$AJ$22)*$AH$22))+(((((H28/100)*$AJ$22)*$AN$22)*$AH$22)*Calculator!$G$18)-((((H28/100)*$AJ$22)*$AN$22)*$AH$22)+((((H28/100)*$AJ$23)*$AH$23)),IF(Calculator!$O$6="DUALBAND D",SUM((((H28/100)*$AJ$22)*$AH$22))+(((((H28/100)*$AJ$22)*$AN$22)*$AH$22)*Calculator!$G$19)-((((H28/100)*$AJ$22)*$AN$22)*$AH$22)+((((H28/100)*$AJ$23)*$AH$23)),IF(Calculator!$O$6="DUALURBANE",SUM((((H28/100)*$AJ$22)*$AH$22))+(((((H28/100)*$AJ$22)*$AN$22)*$AH$22)*Calculator!$G$20)-((((H28/100)*$AJ$22)*$AN$22)*$AH$22)+((((H28/100)*$AJ$23)*$AH$23)),IF(Calculator!$O$6="DUALSILVERANOD",SUM((((H28/100)*$AJ$22)*$AH$22))+(((((H28/100)*$AJ$22)*$AN$22)*$AH$22)*Calculator!$G$21)-((((H28/100)*$AJ$22)*$AN$22)*$AH$22)+((((H28/100)*$AJ$23)*$AH$23)),IF(Calculator!$O$6="DUALANOD",SUM((((H28/100)*$AJ$22)*$AH$22))+(((((H28/100)*$AJ$22)*$AN$22)*$AH$22)*Calculator!$G$22)-((((H28/100)*$AJ$22)*$AN$22)*$AH$22)+((((H28/100)*$AJ$23)*$AH$23))))))))))))))))))))))))</f>
        <v>481.12790657958976</v>
      </c>
      <c r="X28" s="2">
        <f>IF(Calculator!$O$6="SINGLEBASE",SUM((((I28/100)*$AJ$22)*$AH$22))+((((I28/100)*$AJ$23)*$AH$23)),IF(Calculator!$O$6="SINGLEELEMENTS",SUM((((I28/100)*$AJ$22)*$AH$22))+(((((I28/100)*$AJ$22)*$AN$22)*$AH$22)*Calculator!$G$2)-((((I28/100)*$AJ$22)*$AN$22)*$AH$22)+((((I28/100)*$AJ$23)*$AH$23)),IF(Calculator!$O$6="SINGLESPECTRUM",SUM((((I28/100)*$AJ$22)*$AH$22))+(((((I28/100)*$AJ$22)*$AN$22)*$AH$22)*Calculator!$G$4)-((((I28/100)*$AJ$22)*$AN$22)*$AH$22)+((((I28/100)*$AJ$23)*$AH$23)),IF(Calculator!$O$6="SINGLEHOMESTEAD",SUM((((I28/100)*$AJ$22)*$AH$22))+(((((I28/100)*$AJ$22)*$AN$22)*$AH$22)*Calculator!$G$3)-((((I28/100)*$AJ$22)*$AN$22)*$AH$22)+((((I28/100)*$AJ$23)*$AH$23)),IF(Calculator!$O$6="SINGLEBAND A",SUM((((I28/100)*$AJ$22)*$AH$22))+(((((I28/100)*$AJ$22)*$AN$22)*$AH$22)*Calculator!$G$5)-((((I28/100)*$AJ$22)*$AN$22)*$AH$22)+((((I28/100)*$AJ$23)*$AH$23)),IF(Calculator!$O$6="SINGLEBAND B",SUM((((I28/100)*$AJ$22)*$AH$22))+(((((I28/100)*$AJ$22)*$AN$22)*$AH$22)*Calculator!$G$6)-((((I28/100)*$AJ$22)*$AN$22)*$AH$22)+((((I28/100)*$AJ$23)*$AH$23)),IF(Calculator!$O$6="SINGLEBAND C",SUM((((I28/100)*$AJ$22)*$AH$22))+(((((I28/100)*$AJ$22)*$AN$22)*$AH$22)*Calculator!$G$7)-((((I28/100)*$AJ$22)*$AN$22)*$AH$22)+((((I28/100)*$AJ$23)*$AH$23)),IF(Calculator!$O$6="SINGLEBAND D",SUM((((I28/100)*$AJ$22)*$AH$22))+(((((I28/100)*$AJ$22)*$AN$22)*$AH$22)*Calculator!$G$8)-((((I28/100)*$AJ$22)*$AN$22)*$AH$22)+((((I28/100)*$AJ$23)*$AH$23)),IF(Calculator!$O$6="SINGLEURBANE",SUM((((I28/100)*$AJ$22)*$AH$22))+(((((I28/100)*$AJ$22)*$AN$22)*$AH$22)*Calculator!$G$9)-((((I28/100)*$AJ$22)*$AN$22)*$AH$22)+((((I28/100)*$AJ$23)*$AH$23)),IF(Calculator!$O$6="SINGLESILVERANOD",SUM((((I28/100)*$AJ$22)*$AH$22))+(((((I28/100)*$AJ$22)*$AN$22)*$AH$22)*Calculator!$G$10)-((((I28/100)*$AJ$22)*$AN$22)*$AH$22)+((((I28/100)*$AJ$23)*$AH$23)),IF(Calculator!$O$6="SINGLEANOD",SUM((((I28/100)*$AJ$22)*$AH$22))+(((((I28/100)*$AJ$22)*$AN$22)*$AH$22)*Calculator!$G$11)-((((I28/100)*$AJ$22)*$AN$22)*$AH$22)+((((I28/100)*$AJ$23)*$AH$23)),IF(Calculator!$O$6="DUALBASE",SUM((((I28/100)*$AJ$22)*$AH$22))+(((((I28/100)*$AJ$22)*$AN$22)*$AH$22)*Calculator!$G$12)-((((I28/100)*$AJ$22)*$AN$22)*$AH$22)+((((I28/100)*$AJ$23)*$AH$23)),IF(Calculator!$O$6="DUALELEMENTS",SUM((((I28/100)*$AJ$22)*$AH$22))+(((((I28/100)*$AJ$22)*$AN$22)*$AH$22)*Calculator!$G$13)-((((I28/100)*$AJ$22)*$AN$22)*$AH$22)+((((I28/100)*$AJ$23)*$AH$23)),IF(Calculator!$O$6="DUALSPECTRUM",SUM((((I28/100)*$AJ$22)*$AH$22))+(((((I28/100)*$AJ$22)*$AN$22)*$AH$22)*Calculator!$G$15)-((((I28/100)*$AJ$22)*$AN$22)*$AH$22)+((((I28/100)*$AJ$23)*$AH$23)),IF(Calculator!$O$6="DUALHOMESTEAD",SUM((((I28/100)*$AJ$22)*$AH$22))+(((((I28/100)*$AJ$22)*$AN$22)*$AH$22)*Calculator!$G$14)-((((I28/100)*$AJ$22)*$AN$22)*$AH$22)+((((I28/100)*$AJ$23)*$AH$23)),IF(Calculator!$O$6="DUALBAND A",SUM((((I28/100)*$AJ$22)*$AH$22))+(((((I28/100)*$AJ$22)*$AN$22)*$AH$22)*Calculator!$G$16)-((((I28/100)*$AJ$22)*$AN$22)*$AH$22)+((((I28/100)*$AJ$23)*$AH$23)),IF(Calculator!$O$6="DUALBAND B",SUM((((I28/100)*$AJ$22)*$AH$22))+(((((I28/100)*$AJ$22)*$AN$22)*$AH$22)*Calculator!$G$17)-((((I28/100)*$AJ$22)*$AN$22)*$AH$22)+((((I28/100)*$AJ$23)*$AH$23)),IF(Calculator!$O$6="DUALBAND C",SUM((((I28/100)*$AJ$22)*$AH$22))+(((((I28/100)*$AJ$22)*$AN$22)*$AH$22)*Calculator!$G$18)-((((I28/100)*$AJ$22)*$AN$22)*$AH$22)+((((I28/100)*$AJ$23)*$AH$23)),IF(Calculator!$O$6="DUALBAND D",SUM((((I28/100)*$AJ$22)*$AH$22))+(((((I28/100)*$AJ$22)*$AN$22)*$AH$22)*Calculator!$G$19)-((((I28/100)*$AJ$22)*$AN$22)*$AH$22)+((((I28/100)*$AJ$23)*$AH$23)),IF(Calculator!$O$6="DUALURBANE",SUM((((I28/100)*$AJ$22)*$AH$22))+(((((I28/100)*$AJ$22)*$AN$22)*$AH$22)*Calculator!$G$20)-((((I28/100)*$AJ$22)*$AN$22)*$AH$22)+((((I28/100)*$AJ$23)*$AH$23)),IF(Calculator!$O$6="DUALSILVERANOD",SUM((((I28/100)*$AJ$22)*$AH$22))+(((((I28/100)*$AJ$22)*$AN$22)*$AH$22)*Calculator!$G$21)-((((I28/100)*$AJ$22)*$AN$22)*$AH$22)+((((I28/100)*$AJ$23)*$AH$23)),IF(Calculator!$O$6="DUALANOD",SUM((((I28/100)*$AJ$22)*$AH$22))+(((((I28/100)*$AJ$22)*$AN$22)*$AH$22)*Calculator!$G$22)-((((I28/100)*$AJ$22)*$AN$22)*$AH$22)+((((I28/100)*$AJ$23)*$AH$23))))))))))))))))))))))))</f>
        <v>488.51014401245118</v>
      </c>
      <c r="Y28" s="2">
        <f>IF(Calculator!$O$6="SINGLEBASE",SUM((((J28/100)*$AJ$22)*$AH$22))+((((J28/100)*$AJ$23)*$AH$23)),IF(Calculator!$O$6="SINGLEELEMENTS",SUM((((J28/100)*$AJ$22)*$AH$22))+(((((J28/100)*$AJ$22)*$AN$22)*$AH$22)*Calculator!$G$2)-((((J28/100)*$AJ$22)*$AN$22)*$AH$22)+((((J28/100)*$AJ$23)*$AH$23)),IF(Calculator!$O$6="SINGLESPECTRUM",SUM((((J28/100)*$AJ$22)*$AH$22))+(((((J28/100)*$AJ$22)*$AN$22)*$AH$22)*Calculator!$G$4)-((((J28/100)*$AJ$22)*$AN$22)*$AH$22)+((((J28/100)*$AJ$23)*$AH$23)),IF(Calculator!$O$6="SINGLEHOMESTEAD",SUM((((J28/100)*$AJ$22)*$AH$22))+(((((J28/100)*$AJ$22)*$AN$22)*$AH$22)*Calculator!$G$3)-((((J28/100)*$AJ$22)*$AN$22)*$AH$22)+((((J28/100)*$AJ$23)*$AH$23)),IF(Calculator!$O$6="SINGLEBAND A",SUM((((J28/100)*$AJ$22)*$AH$22))+(((((J28/100)*$AJ$22)*$AN$22)*$AH$22)*Calculator!$G$5)-((((J28/100)*$AJ$22)*$AN$22)*$AH$22)+((((J28/100)*$AJ$23)*$AH$23)),IF(Calculator!$O$6="SINGLEBAND B",SUM((((J28/100)*$AJ$22)*$AH$22))+(((((J28/100)*$AJ$22)*$AN$22)*$AH$22)*Calculator!$G$6)-((((J28/100)*$AJ$22)*$AN$22)*$AH$22)+((((J28/100)*$AJ$23)*$AH$23)),IF(Calculator!$O$6="SINGLEBAND C",SUM((((J28/100)*$AJ$22)*$AH$22))+(((((J28/100)*$AJ$22)*$AN$22)*$AH$22)*Calculator!$G$7)-((((J28/100)*$AJ$22)*$AN$22)*$AH$22)+((((J28/100)*$AJ$23)*$AH$23)),IF(Calculator!$O$6="SINGLEBAND D",SUM((((J28/100)*$AJ$22)*$AH$22))+(((((J28/100)*$AJ$22)*$AN$22)*$AH$22)*Calculator!$G$8)-((((J28/100)*$AJ$22)*$AN$22)*$AH$22)+((((J28/100)*$AJ$23)*$AH$23)),IF(Calculator!$O$6="SINGLEURBANE",SUM((((J28/100)*$AJ$22)*$AH$22))+(((((J28/100)*$AJ$22)*$AN$22)*$AH$22)*Calculator!$G$9)-((((J28/100)*$AJ$22)*$AN$22)*$AH$22)+((((J28/100)*$AJ$23)*$AH$23)),IF(Calculator!$O$6="SINGLESILVERANOD",SUM((((J28/100)*$AJ$22)*$AH$22))+(((((J28/100)*$AJ$22)*$AN$22)*$AH$22)*Calculator!$G$10)-((((J28/100)*$AJ$22)*$AN$22)*$AH$22)+((((J28/100)*$AJ$23)*$AH$23)),IF(Calculator!$O$6="SINGLEANOD",SUM((((J28/100)*$AJ$22)*$AH$22))+(((((J28/100)*$AJ$22)*$AN$22)*$AH$22)*Calculator!$G$11)-((((J28/100)*$AJ$22)*$AN$22)*$AH$22)+((((J28/100)*$AJ$23)*$AH$23)),IF(Calculator!$O$6="DUALBASE",SUM((((J28/100)*$AJ$22)*$AH$22))+(((((J28/100)*$AJ$22)*$AN$22)*$AH$22)*Calculator!$G$12)-((((J28/100)*$AJ$22)*$AN$22)*$AH$22)+((((J28/100)*$AJ$23)*$AH$23)),IF(Calculator!$O$6="DUALELEMENTS",SUM((((J28/100)*$AJ$22)*$AH$22))+(((((J28/100)*$AJ$22)*$AN$22)*$AH$22)*Calculator!$G$13)-((((J28/100)*$AJ$22)*$AN$22)*$AH$22)+((((J28/100)*$AJ$23)*$AH$23)),IF(Calculator!$O$6="DUALSPECTRUM",SUM((((J28/100)*$AJ$22)*$AH$22))+(((((J28/100)*$AJ$22)*$AN$22)*$AH$22)*Calculator!$G$15)-((((J28/100)*$AJ$22)*$AN$22)*$AH$22)+((((J28/100)*$AJ$23)*$AH$23)),IF(Calculator!$O$6="DUALHOMESTEAD",SUM((((J28/100)*$AJ$22)*$AH$22))+(((((J28/100)*$AJ$22)*$AN$22)*$AH$22)*Calculator!$G$14)-((((J28/100)*$AJ$22)*$AN$22)*$AH$22)+((((J28/100)*$AJ$23)*$AH$23)),IF(Calculator!$O$6="DUALBAND A",SUM((((J28/100)*$AJ$22)*$AH$22))+(((((J28/100)*$AJ$22)*$AN$22)*$AH$22)*Calculator!$G$16)-((((J28/100)*$AJ$22)*$AN$22)*$AH$22)+((((J28/100)*$AJ$23)*$AH$23)),IF(Calculator!$O$6="DUALBAND B",SUM((((J28/100)*$AJ$22)*$AH$22))+(((((J28/100)*$AJ$22)*$AN$22)*$AH$22)*Calculator!$G$17)-((((J28/100)*$AJ$22)*$AN$22)*$AH$22)+((((J28/100)*$AJ$23)*$AH$23)),IF(Calculator!$O$6="DUALBAND C",SUM((((J28/100)*$AJ$22)*$AH$22))+(((((J28/100)*$AJ$22)*$AN$22)*$AH$22)*Calculator!$G$18)-((((J28/100)*$AJ$22)*$AN$22)*$AH$22)+((((J28/100)*$AJ$23)*$AH$23)),IF(Calculator!$O$6="DUALBAND D",SUM((((J28/100)*$AJ$22)*$AH$22))+(((((J28/100)*$AJ$22)*$AN$22)*$AH$22)*Calculator!$G$19)-((((J28/100)*$AJ$22)*$AN$22)*$AH$22)+((((J28/100)*$AJ$23)*$AH$23)),IF(Calculator!$O$6="DUALURBANE",SUM((((J28/100)*$AJ$22)*$AH$22))+(((((J28/100)*$AJ$22)*$AN$22)*$AH$22)*Calculator!$G$20)-((((J28/100)*$AJ$22)*$AN$22)*$AH$22)+((((J28/100)*$AJ$23)*$AH$23)),IF(Calculator!$O$6="DUALSILVERANOD",SUM((((J28/100)*$AJ$22)*$AH$22))+(((((J28/100)*$AJ$22)*$AN$22)*$AH$22)*Calculator!$G$21)-((((J28/100)*$AJ$22)*$AN$22)*$AH$22)+((((J28/100)*$AJ$23)*$AH$23)),IF(Calculator!$O$6="DUALANOD",SUM((((J28/100)*$AJ$22)*$AH$22))+(((((J28/100)*$AJ$22)*$AN$22)*$AH$22)*Calculator!$G$22)-((((J28/100)*$AJ$22)*$AN$22)*$AH$22)+((((J28/100)*$AJ$23)*$AH$23))))))))))))))))))))))))</f>
        <v>495.89661782836913</v>
      </c>
      <c r="Z28" s="2">
        <f>IF(Calculator!$O$6="SINGLEBASE",SUM((((K28/100)*$AJ$22)*$AH$22))+((((K28/100)*$AJ$23)*$AH$23)),IF(Calculator!$O$6="SINGLEELEMENTS",SUM((((K28/100)*$AJ$22)*$AH$22))+(((((K28/100)*$AJ$22)*$AN$22)*$AH$22)*Calculator!$G$2)-((((K28/100)*$AJ$22)*$AN$22)*$AH$22)+((((K28/100)*$AJ$23)*$AH$23)),IF(Calculator!$O$6="SINGLESPECTRUM",SUM((((K28/100)*$AJ$22)*$AH$22))+(((((K28/100)*$AJ$22)*$AN$22)*$AH$22)*Calculator!$G$4)-((((K28/100)*$AJ$22)*$AN$22)*$AH$22)+((((K28/100)*$AJ$23)*$AH$23)),IF(Calculator!$O$6="SINGLEHOMESTEAD",SUM((((K28/100)*$AJ$22)*$AH$22))+(((((K28/100)*$AJ$22)*$AN$22)*$AH$22)*Calculator!$G$3)-((((K28/100)*$AJ$22)*$AN$22)*$AH$22)+((((K28/100)*$AJ$23)*$AH$23)),IF(Calculator!$O$6="SINGLEBAND A",SUM((((K28/100)*$AJ$22)*$AH$22))+(((((K28/100)*$AJ$22)*$AN$22)*$AH$22)*Calculator!$G$5)-((((K28/100)*$AJ$22)*$AN$22)*$AH$22)+((((K28/100)*$AJ$23)*$AH$23)),IF(Calculator!$O$6="SINGLEBAND B",SUM((((K28/100)*$AJ$22)*$AH$22))+(((((K28/100)*$AJ$22)*$AN$22)*$AH$22)*Calculator!$G$6)-((((K28/100)*$AJ$22)*$AN$22)*$AH$22)+((((K28/100)*$AJ$23)*$AH$23)),IF(Calculator!$O$6="SINGLEBAND C",SUM((((K28/100)*$AJ$22)*$AH$22))+(((((K28/100)*$AJ$22)*$AN$22)*$AH$22)*Calculator!$G$7)-((((K28/100)*$AJ$22)*$AN$22)*$AH$22)+((((K28/100)*$AJ$23)*$AH$23)),IF(Calculator!$O$6="SINGLEBAND D",SUM((((K28/100)*$AJ$22)*$AH$22))+(((((K28/100)*$AJ$22)*$AN$22)*$AH$22)*Calculator!$G$8)-((((K28/100)*$AJ$22)*$AN$22)*$AH$22)+((((K28/100)*$AJ$23)*$AH$23)),IF(Calculator!$O$6="SINGLEURBANE",SUM((((K28/100)*$AJ$22)*$AH$22))+(((((K28/100)*$AJ$22)*$AN$22)*$AH$22)*Calculator!$G$9)-((((K28/100)*$AJ$22)*$AN$22)*$AH$22)+((((K28/100)*$AJ$23)*$AH$23)),IF(Calculator!$O$6="SINGLESILVERANOD",SUM((((K28/100)*$AJ$22)*$AH$22))+(((((K28/100)*$AJ$22)*$AN$22)*$AH$22)*Calculator!$G$10)-((((K28/100)*$AJ$22)*$AN$22)*$AH$22)+((((K28/100)*$AJ$23)*$AH$23)),IF(Calculator!$O$6="SINGLEANOD",SUM((((K28/100)*$AJ$22)*$AH$22))+(((((K28/100)*$AJ$22)*$AN$22)*$AH$22)*Calculator!$G$11)-((((K28/100)*$AJ$22)*$AN$22)*$AH$22)+((((K28/100)*$AJ$23)*$AH$23)),IF(Calculator!$O$6="DUALBASE",SUM((((K28/100)*$AJ$22)*$AH$22))+(((((K28/100)*$AJ$22)*$AN$22)*$AH$22)*Calculator!$G$12)-((((K28/100)*$AJ$22)*$AN$22)*$AH$22)+((((K28/100)*$AJ$23)*$AH$23)),IF(Calculator!$O$6="DUALELEMENTS",SUM((((K28/100)*$AJ$22)*$AH$22))+(((((K28/100)*$AJ$22)*$AN$22)*$AH$22)*Calculator!$G$13)-((((K28/100)*$AJ$22)*$AN$22)*$AH$22)+((((K28/100)*$AJ$23)*$AH$23)),IF(Calculator!$O$6="DUALSPECTRUM",SUM((((K28/100)*$AJ$22)*$AH$22))+(((((K28/100)*$AJ$22)*$AN$22)*$AH$22)*Calculator!$G$15)-((((K28/100)*$AJ$22)*$AN$22)*$AH$22)+((((K28/100)*$AJ$23)*$AH$23)),IF(Calculator!$O$6="DUALHOMESTEAD",SUM((((K28/100)*$AJ$22)*$AH$22))+(((((K28/100)*$AJ$22)*$AN$22)*$AH$22)*Calculator!$G$14)-((((K28/100)*$AJ$22)*$AN$22)*$AH$22)+((((K28/100)*$AJ$23)*$AH$23)),IF(Calculator!$O$6="DUALBAND A",SUM((((K28/100)*$AJ$22)*$AH$22))+(((((K28/100)*$AJ$22)*$AN$22)*$AH$22)*Calculator!$G$16)-((((K28/100)*$AJ$22)*$AN$22)*$AH$22)+((((K28/100)*$AJ$23)*$AH$23)),IF(Calculator!$O$6="DUALBAND B",SUM((((K28/100)*$AJ$22)*$AH$22))+(((((K28/100)*$AJ$22)*$AN$22)*$AH$22)*Calculator!$G$17)-((((K28/100)*$AJ$22)*$AN$22)*$AH$22)+((((K28/100)*$AJ$23)*$AH$23)),IF(Calculator!$O$6="DUALBAND C",SUM((((K28/100)*$AJ$22)*$AH$22))+(((((K28/100)*$AJ$22)*$AN$22)*$AH$22)*Calculator!$G$18)-((((K28/100)*$AJ$22)*$AN$22)*$AH$22)+((((K28/100)*$AJ$23)*$AH$23)),IF(Calculator!$O$6="DUALBAND D",SUM((((K28/100)*$AJ$22)*$AH$22))+(((((K28/100)*$AJ$22)*$AN$22)*$AH$22)*Calculator!$G$19)-((((K28/100)*$AJ$22)*$AN$22)*$AH$22)+((((K28/100)*$AJ$23)*$AH$23)),IF(Calculator!$O$6="DUALURBANE",SUM((((K28/100)*$AJ$22)*$AH$22))+(((((K28/100)*$AJ$22)*$AN$22)*$AH$22)*Calculator!$G$20)-((((K28/100)*$AJ$22)*$AN$22)*$AH$22)+((((K28/100)*$AJ$23)*$AH$23)),IF(Calculator!$O$6="DUALSILVERANOD",SUM((((K28/100)*$AJ$22)*$AH$22))+(((((K28/100)*$AJ$22)*$AN$22)*$AH$22)*Calculator!$G$21)-((((K28/100)*$AJ$22)*$AN$22)*$AH$22)+((((K28/100)*$AJ$23)*$AH$23)),IF(Calculator!$O$6="DUALANOD",SUM((((K28/100)*$AJ$22)*$AH$22))+(((((K28/100)*$AJ$22)*$AN$22)*$AH$22)*Calculator!$G$22)-((((K28/100)*$AJ$22)*$AN$22)*$AH$22)+((((K28/100)*$AJ$23)*$AH$23))))))))))))))))))))))))</f>
        <v>503.28309164428708</v>
      </c>
      <c r="AA28" s="2">
        <f>IF(Calculator!$O$6="SINGLEBASE",SUM((((L28/100)*$AJ$22)*$AH$22))+((((L28/100)*$AJ$23)*$AH$23)),IF(Calculator!$O$6="SINGLEELEMENTS",SUM((((L28/100)*$AJ$22)*$AH$22))+(((((L28/100)*$AJ$22)*$AN$22)*$AH$22)*Calculator!$G$2)-((((L28/100)*$AJ$22)*$AN$22)*$AH$22)+((((L28/100)*$AJ$23)*$AH$23)),IF(Calculator!$O$6="SINGLESPECTRUM",SUM((((L28/100)*$AJ$22)*$AH$22))+(((((L28/100)*$AJ$22)*$AN$22)*$AH$22)*Calculator!$G$4)-((((L28/100)*$AJ$22)*$AN$22)*$AH$22)+((((L28/100)*$AJ$23)*$AH$23)),IF(Calculator!$O$6="SINGLEHOMESTEAD",SUM((((L28/100)*$AJ$22)*$AH$22))+(((((L28/100)*$AJ$22)*$AN$22)*$AH$22)*Calculator!$G$3)-((((L28/100)*$AJ$22)*$AN$22)*$AH$22)+((((L28/100)*$AJ$23)*$AH$23)),IF(Calculator!$O$6="SINGLEBAND A",SUM((((L28/100)*$AJ$22)*$AH$22))+(((((L28/100)*$AJ$22)*$AN$22)*$AH$22)*Calculator!$G$5)-((((L28/100)*$AJ$22)*$AN$22)*$AH$22)+((((L28/100)*$AJ$23)*$AH$23)),IF(Calculator!$O$6="SINGLEBAND B",SUM((((L28/100)*$AJ$22)*$AH$22))+(((((L28/100)*$AJ$22)*$AN$22)*$AH$22)*Calculator!$G$6)-((((L28/100)*$AJ$22)*$AN$22)*$AH$22)+((((L28/100)*$AJ$23)*$AH$23)),IF(Calculator!$O$6="SINGLEBAND C",SUM((((L28/100)*$AJ$22)*$AH$22))+(((((L28/100)*$AJ$22)*$AN$22)*$AH$22)*Calculator!$G$7)-((((L28/100)*$AJ$22)*$AN$22)*$AH$22)+((((L28/100)*$AJ$23)*$AH$23)),IF(Calculator!$O$6="SINGLEBAND D",SUM((((L28/100)*$AJ$22)*$AH$22))+(((((L28/100)*$AJ$22)*$AN$22)*$AH$22)*Calculator!$G$8)-((((L28/100)*$AJ$22)*$AN$22)*$AH$22)+((((L28/100)*$AJ$23)*$AH$23)),IF(Calculator!$O$6="SINGLEURBANE",SUM((((L28/100)*$AJ$22)*$AH$22))+(((((L28/100)*$AJ$22)*$AN$22)*$AH$22)*Calculator!$G$9)-((((L28/100)*$AJ$22)*$AN$22)*$AH$22)+((((L28/100)*$AJ$23)*$AH$23)),IF(Calculator!$O$6="SINGLESILVERANOD",SUM((((L28/100)*$AJ$22)*$AH$22))+(((((L28/100)*$AJ$22)*$AN$22)*$AH$22)*Calculator!$G$10)-((((L28/100)*$AJ$22)*$AN$22)*$AH$22)+((((L28/100)*$AJ$23)*$AH$23)),IF(Calculator!$O$6="SINGLEANOD",SUM((((L28/100)*$AJ$22)*$AH$22))+(((((L28/100)*$AJ$22)*$AN$22)*$AH$22)*Calculator!$G$11)-((((L28/100)*$AJ$22)*$AN$22)*$AH$22)+((((L28/100)*$AJ$23)*$AH$23)),IF(Calculator!$O$6="DUALBASE",SUM((((L28/100)*$AJ$22)*$AH$22))+(((((L28/100)*$AJ$22)*$AN$22)*$AH$22)*Calculator!$G$12)-((((L28/100)*$AJ$22)*$AN$22)*$AH$22)+((((L28/100)*$AJ$23)*$AH$23)),IF(Calculator!$O$6="DUALELEMENTS",SUM((((L28/100)*$AJ$22)*$AH$22))+(((((L28/100)*$AJ$22)*$AN$22)*$AH$22)*Calculator!$G$13)-((((L28/100)*$AJ$22)*$AN$22)*$AH$22)+((((L28/100)*$AJ$23)*$AH$23)),IF(Calculator!$O$6="DUALSPECTRUM",SUM((((L28/100)*$AJ$22)*$AH$22))+(((((L28/100)*$AJ$22)*$AN$22)*$AH$22)*Calculator!$G$15)-((((L28/100)*$AJ$22)*$AN$22)*$AH$22)+((((L28/100)*$AJ$23)*$AH$23)),IF(Calculator!$O$6="DUALHOMESTEAD",SUM((((L28/100)*$AJ$22)*$AH$22))+(((((L28/100)*$AJ$22)*$AN$22)*$AH$22)*Calculator!$G$14)-((((L28/100)*$AJ$22)*$AN$22)*$AH$22)+((((L28/100)*$AJ$23)*$AH$23)),IF(Calculator!$O$6="DUALBAND A",SUM((((L28/100)*$AJ$22)*$AH$22))+(((((L28/100)*$AJ$22)*$AN$22)*$AH$22)*Calculator!$G$16)-((((L28/100)*$AJ$22)*$AN$22)*$AH$22)+((((L28/100)*$AJ$23)*$AH$23)),IF(Calculator!$O$6="DUALBAND B",SUM((((L28/100)*$AJ$22)*$AH$22))+(((((L28/100)*$AJ$22)*$AN$22)*$AH$22)*Calculator!$G$17)-((((L28/100)*$AJ$22)*$AN$22)*$AH$22)+((((L28/100)*$AJ$23)*$AH$23)),IF(Calculator!$O$6="DUALBAND C",SUM((((L28/100)*$AJ$22)*$AH$22))+(((((L28/100)*$AJ$22)*$AN$22)*$AH$22)*Calculator!$G$18)-((((L28/100)*$AJ$22)*$AN$22)*$AH$22)+((((L28/100)*$AJ$23)*$AH$23)),IF(Calculator!$O$6="DUALBAND D",SUM((((L28/100)*$AJ$22)*$AH$22))+(((((L28/100)*$AJ$22)*$AN$22)*$AH$22)*Calculator!$G$19)-((((L28/100)*$AJ$22)*$AN$22)*$AH$22)+((((L28/100)*$AJ$23)*$AH$23)),IF(Calculator!$O$6="DUALURBANE",SUM((((L28/100)*$AJ$22)*$AH$22))+(((((L28/100)*$AJ$22)*$AN$22)*$AH$22)*Calculator!$G$20)-((((L28/100)*$AJ$22)*$AN$22)*$AH$22)+((((L28/100)*$AJ$23)*$AH$23)),IF(Calculator!$O$6="DUALSILVERANOD",SUM((((L28/100)*$AJ$22)*$AH$22))+(((((L28/100)*$AJ$22)*$AN$22)*$AH$22)*Calculator!$G$21)-((((L28/100)*$AJ$22)*$AN$22)*$AH$22)+((((L28/100)*$AJ$23)*$AH$23)),IF(Calculator!$O$6="DUALANOD",SUM((((L28/100)*$AJ$22)*$AH$22))+(((((L28/100)*$AJ$22)*$AN$22)*$AH$22)*Calculator!$G$22)-((((L28/100)*$AJ$22)*$AN$22)*$AH$22)+((((L28/100)*$AJ$23)*$AH$23))))))))))))))))))))))))</f>
        <v>510.7595232238769</v>
      </c>
      <c r="AB28" s="2">
        <f>IF(Calculator!$O$6="SINGLEBASE",SUM((((M28/100)*$AJ$22)*$AH$22))+((((M28/100)*$AJ$23)*$AH$23)),IF(Calculator!$O$6="SINGLEELEMENTS",SUM((((M28/100)*$AJ$22)*$AH$22))+(((((M28/100)*$AJ$22)*$AN$22)*$AH$22)*Calculator!$G$2)-((((M28/100)*$AJ$22)*$AN$22)*$AH$22)+((((M28/100)*$AJ$23)*$AH$23)),IF(Calculator!$O$6="SINGLESPECTRUM",SUM((((M28/100)*$AJ$22)*$AH$22))+(((((M28/100)*$AJ$22)*$AN$22)*$AH$22)*Calculator!$G$4)-((((M28/100)*$AJ$22)*$AN$22)*$AH$22)+((((M28/100)*$AJ$23)*$AH$23)),IF(Calculator!$O$6="SINGLEHOMESTEAD",SUM((((M28/100)*$AJ$22)*$AH$22))+(((((M28/100)*$AJ$22)*$AN$22)*$AH$22)*Calculator!$G$3)-((((M28/100)*$AJ$22)*$AN$22)*$AH$22)+((((M28/100)*$AJ$23)*$AH$23)),IF(Calculator!$O$6="SINGLEBAND A",SUM((((M28/100)*$AJ$22)*$AH$22))+(((((M28/100)*$AJ$22)*$AN$22)*$AH$22)*Calculator!$G$5)-((((M28/100)*$AJ$22)*$AN$22)*$AH$22)+((((M28/100)*$AJ$23)*$AH$23)),IF(Calculator!$O$6="SINGLEBAND B",SUM((((M28/100)*$AJ$22)*$AH$22))+(((((M28/100)*$AJ$22)*$AN$22)*$AH$22)*Calculator!$G$6)-((((M28/100)*$AJ$22)*$AN$22)*$AH$22)+((((M28/100)*$AJ$23)*$AH$23)),IF(Calculator!$O$6="SINGLEBAND C",SUM((((M28/100)*$AJ$22)*$AH$22))+(((((M28/100)*$AJ$22)*$AN$22)*$AH$22)*Calculator!$G$7)-((((M28/100)*$AJ$22)*$AN$22)*$AH$22)+((((M28/100)*$AJ$23)*$AH$23)),IF(Calculator!$O$6="SINGLEBAND D",SUM((((M28/100)*$AJ$22)*$AH$22))+(((((M28/100)*$AJ$22)*$AN$22)*$AH$22)*Calculator!$G$8)-((((M28/100)*$AJ$22)*$AN$22)*$AH$22)+((((M28/100)*$AJ$23)*$AH$23)),IF(Calculator!$O$6="SINGLEURBANE",SUM((((M28/100)*$AJ$22)*$AH$22))+(((((M28/100)*$AJ$22)*$AN$22)*$AH$22)*Calculator!$G$9)-((((M28/100)*$AJ$22)*$AN$22)*$AH$22)+((((M28/100)*$AJ$23)*$AH$23)),IF(Calculator!$O$6="SINGLESILVERANOD",SUM((((M28/100)*$AJ$22)*$AH$22))+(((((M28/100)*$AJ$22)*$AN$22)*$AH$22)*Calculator!$G$10)-((((M28/100)*$AJ$22)*$AN$22)*$AH$22)+((((M28/100)*$AJ$23)*$AH$23)),IF(Calculator!$O$6="SINGLEANOD",SUM((((M28/100)*$AJ$22)*$AH$22))+(((((M28/100)*$AJ$22)*$AN$22)*$AH$22)*Calculator!$G$11)-((((M28/100)*$AJ$22)*$AN$22)*$AH$22)+((((M28/100)*$AJ$23)*$AH$23)),IF(Calculator!$O$6="DUALBASE",SUM((((M28/100)*$AJ$22)*$AH$22))+(((((M28/100)*$AJ$22)*$AN$22)*$AH$22)*Calculator!$G$12)-((((M28/100)*$AJ$22)*$AN$22)*$AH$22)+((((M28/100)*$AJ$23)*$AH$23)),IF(Calculator!$O$6="DUALELEMENTS",SUM((((M28/100)*$AJ$22)*$AH$22))+(((((M28/100)*$AJ$22)*$AN$22)*$AH$22)*Calculator!$G$13)-((((M28/100)*$AJ$22)*$AN$22)*$AH$22)+((((M28/100)*$AJ$23)*$AH$23)),IF(Calculator!$O$6="DUALSPECTRUM",SUM((((M28/100)*$AJ$22)*$AH$22))+(((((M28/100)*$AJ$22)*$AN$22)*$AH$22)*Calculator!$G$15)-((((M28/100)*$AJ$22)*$AN$22)*$AH$22)+((((M28/100)*$AJ$23)*$AH$23)),IF(Calculator!$O$6="DUALHOMESTEAD",SUM((((M28/100)*$AJ$22)*$AH$22))+(((((M28/100)*$AJ$22)*$AN$22)*$AH$22)*Calculator!$G$14)-((((M28/100)*$AJ$22)*$AN$22)*$AH$22)+((((M28/100)*$AJ$23)*$AH$23)),IF(Calculator!$O$6="DUALBAND A",SUM((((M28/100)*$AJ$22)*$AH$22))+(((((M28/100)*$AJ$22)*$AN$22)*$AH$22)*Calculator!$G$16)-((((M28/100)*$AJ$22)*$AN$22)*$AH$22)+((((M28/100)*$AJ$23)*$AH$23)),IF(Calculator!$O$6="DUALBAND B",SUM((((M28/100)*$AJ$22)*$AH$22))+(((((M28/100)*$AJ$22)*$AN$22)*$AH$22)*Calculator!$G$17)-((((M28/100)*$AJ$22)*$AN$22)*$AH$22)+((((M28/100)*$AJ$23)*$AH$23)),IF(Calculator!$O$6="DUALBAND C",SUM((((M28/100)*$AJ$22)*$AH$22))+(((((M28/100)*$AJ$22)*$AN$22)*$AH$22)*Calculator!$G$18)-((((M28/100)*$AJ$22)*$AN$22)*$AH$22)+((((M28/100)*$AJ$23)*$AH$23)),IF(Calculator!$O$6="DUALBAND D",SUM((((M28/100)*$AJ$22)*$AH$22))+(((((M28/100)*$AJ$22)*$AN$22)*$AH$22)*Calculator!$G$19)-((((M28/100)*$AJ$22)*$AN$22)*$AH$22)+((((M28/100)*$AJ$23)*$AH$23)),IF(Calculator!$O$6="DUALURBANE",SUM((((M28/100)*$AJ$22)*$AH$22))+(((((M28/100)*$AJ$22)*$AN$22)*$AH$22)*Calculator!$G$20)-((((M28/100)*$AJ$22)*$AN$22)*$AH$22)+((((M28/100)*$AJ$23)*$AH$23)),IF(Calculator!$O$6="DUALSILVERANOD",SUM((((M28/100)*$AJ$22)*$AH$22))+(((((M28/100)*$AJ$22)*$AN$22)*$AH$22)*Calculator!$G$21)-((((M28/100)*$AJ$22)*$AN$22)*$AH$22)+((((M28/100)*$AJ$23)*$AH$23)),IF(Calculator!$O$6="DUALANOD",SUM((((M28/100)*$AJ$22)*$AH$22))+(((((M28/100)*$AJ$22)*$AN$22)*$AH$22)*Calculator!$G$22)-((((M28/100)*$AJ$22)*$AN$22)*$AH$22)+((((M28/100)*$AJ$23)*$AH$23))))))))))))))))))))))))</f>
        <v>518.14599703979479</v>
      </c>
      <c r="AC28" s="2">
        <f>IF(Calculator!$O$6="SINGLEBASE",SUM((((N28/100)*$AJ$22)*$AH$22))+((((N28/100)*$AJ$23)*$AH$23)),IF(Calculator!$O$6="SINGLEELEMENTS",SUM((((N28/100)*$AJ$22)*$AH$22))+(((((N28/100)*$AJ$22)*$AN$22)*$AH$22)*Calculator!$G$2)-((((N28/100)*$AJ$22)*$AN$22)*$AH$22)+((((N28/100)*$AJ$23)*$AH$23)),IF(Calculator!$O$6="SINGLESPECTRUM",SUM((((N28/100)*$AJ$22)*$AH$22))+(((((N28/100)*$AJ$22)*$AN$22)*$AH$22)*Calculator!$G$4)-((((N28/100)*$AJ$22)*$AN$22)*$AH$22)+((((N28/100)*$AJ$23)*$AH$23)),IF(Calculator!$O$6="SINGLEHOMESTEAD",SUM((((N28/100)*$AJ$22)*$AH$22))+(((((N28/100)*$AJ$22)*$AN$22)*$AH$22)*Calculator!$G$3)-((((N28/100)*$AJ$22)*$AN$22)*$AH$22)+((((N28/100)*$AJ$23)*$AH$23)),IF(Calculator!$O$6="SINGLEBAND A",SUM((((N28/100)*$AJ$22)*$AH$22))+(((((N28/100)*$AJ$22)*$AN$22)*$AH$22)*Calculator!$G$5)-((((N28/100)*$AJ$22)*$AN$22)*$AH$22)+((((N28/100)*$AJ$23)*$AH$23)),IF(Calculator!$O$6="SINGLEBAND B",SUM((((N28/100)*$AJ$22)*$AH$22))+(((((N28/100)*$AJ$22)*$AN$22)*$AH$22)*Calculator!$G$6)-((((N28/100)*$AJ$22)*$AN$22)*$AH$22)+((((N28/100)*$AJ$23)*$AH$23)),IF(Calculator!$O$6="SINGLEBAND C",SUM((((N28/100)*$AJ$22)*$AH$22))+(((((N28/100)*$AJ$22)*$AN$22)*$AH$22)*Calculator!$G$7)-((((N28/100)*$AJ$22)*$AN$22)*$AH$22)+((((N28/100)*$AJ$23)*$AH$23)),IF(Calculator!$O$6="SINGLEBAND D",SUM((((N28/100)*$AJ$22)*$AH$22))+(((((N28/100)*$AJ$22)*$AN$22)*$AH$22)*Calculator!$G$8)-((((N28/100)*$AJ$22)*$AN$22)*$AH$22)+((((N28/100)*$AJ$23)*$AH$23)),IF(Calculator!$O$6="SINGLEURBANE",SUM((((N28/100)*$AJ$22)*$AH$22))+(((((N28/100)*$AJ$22)*$AN$22)*$AH$22)*Calculator!$G$9)-((((N28/100)*$AJ$22)*$AN$22)*$AH$22)+((((N28/100)*$AJ$23)*$AH$23)),IF(Calculator!$O$6="SINGLESILVERANOD",SUM((((N28/100)*$AJ$22)*$AH$22))+(((((N28/100)*$AJ$22)*$AN$22)*$AH$22)*Calculator!$G$10)-((((N28/100)*$AJ$22)*$AN$22)*$AH$22)+((((N28/100)*$AJ$23)*$AH$23)),IF(Calculator!$O$6="SINGLEANOD",SUM((((N28/100)*$AJ$22)*$AH$22))+(((((N28/100)*$AJ$22)*$AN$22)*$AH$22)*Calculator!$G$11)-((((N28/100)*$AJ$22)*$AN$22)*$AH$22)+((((N28/100)*$AJ$23)*$AH$23)),IF(Calculator!$O$6="DUALBASE",SUM((((N28/100)*$AJ$22)*$AH$22))+(((((N28/100)*$AJ$22)*$AN$22)*$AH$22)*Calculator!$G$12)-((((N28/100)*$AJ$22)*$AN$22)*$AH$22)+((((N28/100)*$AJ$23)*$AH$23)),IF(Calculator!$O$6="DUALELEMENTS",SUM((((N28/100)*$AJ$22)*$AH$22))+(((((N28/100)*$AJ$22)*$AN$22)*$AH$22)*Calculator!$G$13)-((((N28/100)*$AJ$22)*$AN$22)*$AH$22)+((((N28/100)*$AJ$23)*$AH$23)),IF(Calculator!$O$6="DUALSPECTRUM",SUM((((N28/100)*$AJ$22)*$AH$22))+(((((N28/100)*$AJ$22)*$AN$22)*$AH$22)*Calculator!$G$15)-((((N28/100)*$AJ$22)*$AN$22)*$AH$22)+((((N28/100)*$AJ$23)*$AH$23)),IF(Calculator!$O$6="DUALHOMESTEAD",SUM((((N28/100)*$AJ$22)*$AH$22))+(((((N28/100)*$AJ$22)*$AN$22)*$AH$22)*Calculator!$G$14)-((((N28/100)*$AJ$22)*$AN$22)*$AH$22)+((((N28/100)*$AJ$23)*$AH$23)),IF(Calculator!$O$6="DUALBAND A",SUM((((N28/100)*$AJ$22)*$AH$22))+(((((N28/100)*$AJ$22)*$AN$22)*$AH$22)*Calculator!$G$16)-((((N28/100)*$AJ$22)*$AN$22)*$AH$22)+((((N28/100)*$AJ$23)*$AH$23)),IF(Calculator!$O$6="DUALBAND B",SUM((((N28/100)*$AJ$22)*$AH$22))+(((((N28/100)*$AJ$22)*$AN$22)*$AH$22)*Calculator!$G$17)-((((N28/100)*$AJ$22)*$AN$22)*$AH$22)+((((N28/100)*$AJ$23)*$AH$23)),IF(Calculator!$O$6="DUALBAND C",SUM((((N28/100)*$AJ$22)*$AH$22))+(((((N28/100)*$AJ$22)*$AN$22)*$AH$22)*Calculator!$G$18)-((((N28/100)*$AJ$22)*$AN$22)*$AH$22)+((((N28/100)*$AJ$23)*$AH$23)),IF(Calculator!$O$6="DUALBAND D",SUM((((N28/100)*$AJ$22)*$AH$22))+(((((N28/100)*$AJ$22)*$AN$22)*$AH$22)*Calculator!$G$19)-((((N28/100)*$AJ$22)*$AN$22)*$AH$22)+((((N28/100)*$AJ$23)*$AH$23)),IF(Calculator!$O$6="DUALURBANE",SUM((((N28/100)*$AJ$22)*$AH$22))+(((((N28/100)*$AJ$22)*$AN$22)*$AH$22)*Calculator!$G$20)-((((N28/100)*$AJ$22)*$AN$22)*$AH$22)+((((N28/100)*$AJ$23)*$AH$23)),IF(Calculator!$O$6="DUALSILVERANOD",SUM((((N28/100)*$AJ$22)*$AH$22))+(((((N28/100)*$AJ$22)*$AN$22)*$AH$22)*Calculator!$G$21)-((((N28/100)*$AJ$22)*$AN$22)*$AH$22)+((((N28/100)*$AJ$23)*$AH$23)),IF(Calculator!$O$6="DUALANOD",SUM((((N28/100)*$AJ$22)*$AH$22))+(((((N28/100)*$AJ$22)*$AN$22)*$AH$22)*Calculator!$G$22)-((((N28/100)*$AJ$22)*$AN$22)*$AH$22)+((((N28/100)*$AJ$23)*$AH$23))))))))))))))))))))))))</f>
        <v>525.53247085571297</v>
      </c>
    </row>
    <row r="29" spans="1:40">
      <c r="A29" s="8" t="s">
        <v>1374</v>
      </c>
      <c r="B29" s="2">
        <v>1075.8170397949218</v>
      </c>
      <c r="C29" s="2">
        <v>1093.8328295898436</v>
      </c>
      <c r="D29" s="2">
        <v>1111.8486193847655</v>
      </c>
      <c r="E29" s="2">
        <v>1129.8644091796875</v>
      </c>
      <c r="F29" s="2">
        <v>1148.0997357177735</v>
      </c>
      <c r="G29" s="2">
        <v>1166.1155255126953</v>
      </c>
      <c r="H29" s="2">
        <v>1184.1208551025391</v>
      </c>
      <c r="I29" s="2">
        <v>1202.1366448974609</v>
      </c>
      <c r="J29" s="2">
        <v>1220.1524346923827</v>
      </c>
      <c r="K29" s="2">
        <v>1238.1682244873045</v>
      </c>
      <c r="L29" s="2">
        <v>1256.4035510253905</v>
      </c>
      <c r="M29" s="2">
        <v>1274.4193408203123</v>
      </c>
      <c r="N29" s="2">
        <v>1292.4351306152344</v>
      </c>
      <c r="P29" s="52">
        <v>2000</v>
      </c>
      <c r="Q29" s="2">
        <f>IF(Calculator!$O$6="SINGLEBASE",SUM((((B29/100)*$AJ$22)*$AH$22))+((((B29/100)*$AJ$23)*$AH$23)),IF(Calculator!$O$6="SINGLEELEMENTS",SUM((((B29/100)*$AJ$22)*$AH$22))+(((((B29/100)*$AJ$22)*$AN$22)*$AH$22)*Calculator!$G$2)-((((B29/100)*$AJ$22)*$AN$22)*$AH$22)+((((B29/100)*$AJ$23)*$AH$23)),IF(Calculator!$O$6="SINGLESPECTRUM",SUM((((B29/100)*$AJ$22)*$AH$22))+(((((B29/100)*$AJ$22)*$AN$22)*$AH$22)*Calculator!$G$4)-((((B29/100)*$AJ$22)*$AN$22)*$AH$22)+((((B29/100)*$AJ$23)*$AH$23)),IF(Calculator!$O$6="SINGLEHOMESTEAD",SUM((((B29/100)*$AJ$22)*$AH$22))+(((((B29/100)*$AJ$22)*$AN$22)*$AH$22)*Calculator!$G$3)-((((B29/100)*$AJ$22)*$AN$22)*$AH$22)+((((B29/100)*$AJ$23)*$AH$23)),IF(Calculator!$O$6="SINGLEBAND A",SUM((((B29/100)*$AJ$22)*$AH$22))+(((((B29/100)*$AJ$22)*$AN$22)*$AH$22)*Calculator!$G$5)-((((B29/100)*$AJ$22)*$AN$22)*$AH$22)+((((B29/100)*$AJ$23)*$AH$23)),IF(Calculator!$O$6="SINGLEBAND B",SUM((((B29/100)*$AJ$22)*$AH$22))+(((((B29/100)*$AJ$22)*$AN$22)*$AH$22)*Calculator!$G$6)-((((B29/100)*$AJ$22)*$AN$22)*$AH$22)+((((B29/100)*$AJ$23)*$AH$23)),IF(Calculator!$O$6="SINGLEBAND C",SUM((((B29/100)*$AJ$22)*$AH$22))+(((((B29/100)*$AJ$22)*$AN$22)*$AH$22)*Calculator!$G$7)-((((B29/100)*$AJ$22)*$AN$22)*$AH$22)+((((B29/100)*$AJ$23)*$AH$23)),IF(Calculator!$O$6="SINGLEBAND D",SUM((((B29/100)*$AJ$22)*$AH$22))+(((((B29/100)*$AJ$22)*$AN$22)*$AH$22)*Calculator!$G$8)-((((B29/100)*$AJ$22)*$AN$22)*$AH$22)+((((B29/100)*$AJ$23)*$AH$23)),IF(Calculator!$O$6="SINGLEURBANE",SUM((((B29/100)*$AJ$22)*$AH$22))+(((((B29/100)*$AJ$22)*$AN$22)*$AH$22)*Calculator!$G$9)-((((B29/100)*$AJ$22)*$AN$22)*$AH$22)+((((B29/100)*$AJ$23)*$AH$23)),IF(Calculator!$O$6="SINGLESILVERANOD",SUM((((B29/100)*$AJ$22)*$AH$22))+(((((B29/100)*$AJ$22)*$AN$22)*$AH$22)*Calculator!$G$10)-((((B29/100)*$AJ$22)*$AN$22)*$AH$22)+((((B29/100)*$AJ$23)*$AH$23)),IF(Calculator!$O$6="SINGLEANOD",SUM((((B29/100)*$AJ$22)*$AH$22))+(((((B29/100)*$AJ$22)*$AN$22)*$AH$22)*Calculator!$G$11)-((((B29/100)*$AJ$22)*$AN$22)*$AH$22)+((((B29/100)*$AJ$23)*$AH$23)),IF(Calculator!$O$6="DUALBASE",SUM((((B29/100)*$AJ$22)*$AH$22))+(((((B29/100)*$AJ$22)*$AN$22)*$AH$22)*Calculator!$G$12)-((((B29/100)*$AJ$22)*$AN$22)*$AH$22)+((((B29/100)*$AJ$23)*$AH$23)),IF(Calculator!$O$6="DUALELEMENTS",SUM((((B29/100)*$AJ$22)*$AH$22))+(((((B29/100)*$AJ$22)*$AN$22)*$AH$22)*Calculator!$G$13)-((((B29/100)*$AJ$22)*$AN$22)*$AH$22)+((((B29/100)*$AJ$23)*$AH$23)),IF(Calculator!$O$6="DUALSPECTRUM",SUM((((B29/100)*$AJ$22)*$AH$22))+(((((B29/100)*$AJ$22)*$AN$22)*$AH$22)*Calculator!$G$15)-((((B29/100)*$AJ$22)*$AN$22)*$AH$22)+((((B29/100)*$AJ$23)*$AH$23)),IF(Calculator!$O$6="DUALHOMESTEAD",SUM((((B29/100)*$AJ$22)*$AH$22))+(((((B29/100)*$AJ$22)*$AN$22)*$AH$22)*Calculator!$G$14)-((((B29/100)*$AJ$22)*$AN$22)*$AH$22)+((((B29/100)*$AJ$23)*$AH$23)),IF(Calculator!$O$6="DUALBAND A",SUM((((B29/100)*$AJ$22)*$AH$22))+(((((B29/100)*$AJ$22)*$AN$22)*$AH$22)*Calculator!$G$16)-((((B29/100)*$AJ$22)*$AN$22)*$AH$22)+((((B29/100)*$AJ$23)*$AH$23)),IF(Calculator!$O$6="DUALBAND B",SUM((((B29/100)*$AJ$22)*$AH$22))+(((((B29/100)*$AJ$22)*$AN$22)*$AH$22)*Calculator!$G$17)-((((B29/100)*$AJ$22)*$AN$22)*$AH$22)+((((B29/100)*$AJ$23)*$AH$23)),IF(Calculator!$O$6="DUALBAND C",SUM((((B29/100)*$AJ$22)*$AH$22))+(((((B29/100)*$AJ$22)*$AN$22)*$AH$22)*Calculator!$G$18)-((((B29/100)*$AJ$22)*$AN$22)*$AH$22)+((((B29/100)*$AJ$23)*$AH$23)),IF(Calculator!$O$6="DUALBAND D",SUM((((B29/100)*$AJ$22)*$AH$22))+(((((B29/100)*$AJ$22)*$AN$22)*$AH$22)*Calculator!$G$19)-((((B29/100)*$AJ$22)*$AN$22)*$AH$22)+((((B29/100)*$AJ$23)*$AH$23)),IF(Calculator!$O$6="DUALURBANE",SUM((((B29/100)*$AJ$22)*$AH$22))+(((((B29/100)*$AJ$22)*$AN$22)*$AH$22)*Calculator!$G$20)-((((B29/100)*$AJ$22)*$AN$22)*$AH$22)+((((B29/100)*$AJ$23)*$AH$23)),IF(Calculator!$O$6="DUALSILVERANOD",SUM((((B29/100)*$AJ$22)*$AH$22))+(((((B29/100)*$AJ$22)*$AN$22)*$AH$22)*Calculator!$G$21)-((((B29/100)*$AJ$22)*$AN$22)*$AH$22)+((((B29/100)*$AJ$23)*$AH$23)),IF(Calculator!$O$6="DUALANOD",SUM((((B29/100)*$AJ$22)*$AH$22))+(((((B29/100)*$AJ$22)*$AN$22)*$AH$22)*Calculator!$G$22)-((((B29/100)*$AJ$22)*$AN$22)*$AH$22)+((((B29/100)*$AJ$23)*$AH$23))))))))))))))))))))))))</f>
        <v>441.08498631591794</v>
      </c>
      <c r="R29" s="2">
        <f>IF(Calculator!$O$6="SINGLEBASE",SUM((((C29/100)*$AJ$22)*$AH$22))+((((C29/100)*$AJ$23)*$AH$23)),IF(Calculator!$O$6="SINGLEELEMENTS",SUM((((C29/100)*$AJ$22)*$AH$22))+(((((C29/100)*$AJ$22)*$AN$22)*$AH$22)*Calculator!$G$2)-((((C29/100)*$AJ$22)*$AN$22)*$AH$22)+((((C29/100)*$AJ$23)*$AH$23)),IF(Calculator!$O$6="SINGLESPECTRUM",SUM((((C29/100)*$AJ$22)*$AH$22))+(((((C29/100)*$AJ$22)*$AN$22)*$AH$22)*Calculator!$G$4)-((((C29/100)*$AJ$22)*$AN$22)*$AH$22)+((((C29/100)*$AJ$23)*$AH$23)),IF(Calculator!$O$6="SINGLEHOMESTEAD",SUM((((C29/100)*$AJ$22)*$AH$22))+(((((C29/100)*$AJ$22)*$AN$22)*$AH$22)*Calculator!$G$3)-((((C29/100)*$AJ$22)*$AN$22)*$AH$22)+((((C29/100)*$AJ$23)*$AH$23)),IF(Calculator!$O$6="SINGLEBAND A",SUM((((C29/100)*$AJ$22)*$AH$22))+(((((C29/100)*$AJ$22)*$AN$22)*$AH$22)*Calculator!$G$5)-((((C29/100)*$AJ$22)*$AN$22)*$AH$22)+((((C29/100)*$AJ$23)*$AH$23)),IF(Calculator!$O$6="SINGLEBAND B",SUM((((C29/100)*$AJ$22)*$AH$22))+(((((C29/100)*$AJ$22)*$AN$22)*$AH$22)*Calculator!$G$6)-((((C29/100)*$AJ$22)*$AN$22)*$AH$22)+((((C29/100)*$AJ$23)*$AH$23)),IF(Calculator!$O$6="SINGLEBAND C",SUM((((C29/100)*$AJ$22)*$AH$22))+(((((C29/100)*$AJ$22)*$AN$22)*$AH$22)*Calculator!$G$7)-((((C29/100)*$AJ$22)*$AN$22)*$AH$22)+((((C29/100)*$AJ$23)*$AH$23)),IF(Calculator!$O$6="SINGLEBAND D",SUM((((C29/100)*$AJ$22)*$AH$22))+(((((C29/100)*$AJ$22)*$AN$22)*$AH$22)*Calculator!$G$8)-((((C29/100)*$AJ$22)*$AN$22)*$AH$22)+((((C29/100)*$AJ$23)*$AH$23)),IF(Calculator!$O$6="SINGLEURBANE",SUM((((C29/100)*$AJ$22)*$AH$22))+(((((C29/100)*$AJ$22)*$AN$22)*$AH$22)*Calculator!$G$9)-((((C29/100)*$AJ$22)*$AN$22)*$AH$22)+((((C29/100)*$AJ$23)*$AH$23)),IF(Calculator!$O$6="SINGLESILVERANOD",SUM((((C29/100)*$AJ$22)*$AH$22))+(((((C29/100)*$AJ$22)*$AN$22)*$AH$22)*Calculator!$G$10)-((((C29/100)*$AJ$22)*$AN$22)*$AH$22)+((((C29/100)*$AJ$23)*$AH$23)),IF(Calculator!$O$6="SINGLEANOD",SUM((((C29/100)*$AJ$22)*$AH$22))+(((((C29/100)*$AJ$22)*$AN$22)*$AH$22)*Calculator!$G$11)-((((C29/100)*$AJ$22)*$AN$22)*$AH$22)+((((C29/100)*$AJ$23)*$AH$23)),IF(Calculator!$O$6="DUALBASE",SUM((((C29/100)*$AJ$22)*$AH$22))+(((((C29/100)*$AJ$22)*$AN$22)*$AH$22)*Calculator!$G$12)-((((C29/100)*$AJ$22)*$AN$22)*$AH$22)+((((C29/100)*$AJ$23)*$AH$23)),IF(Calculator!$O$6="DUALELEMENTS",SUM((((C29/100)*$AJ$22)*$AH$22))+(((((C29/100)*$AJ$22)*$AN$22)*$AH$22)*Calculator!$G$13)-((((C29/100)*$AJ$22)*$AN$22)*$AH$22)+((((C29/100)*$AJ$23)*$AH$23)),IF(Calculator!$O$6="DUALSPECTRUM",SUM((((C29/100)*$AJ$22)*$AH$22))+(((((C29/100)*$AJ$22)*$AN$22)*$AH$22)*Calculator!$G$15)-((((C29/100)*$AJ$22)*$AN$22)*$AH$22)+((((C29/100)*$AJ$23)*$AH$23)),IF(Calculator!$O$6="DUALHOMESTEAD",SUM((((C29/100)*$AJ$22)*$AH$22))+(((((C29/100)*$AJ$22)*$AN$22)*$AH$22)*Calculator!$G$14)-((((C29/100)*$AJ$22)*$AN$22)*$AH$22)+((((C29/100)*$AJ$23)*$AH$23)),IF(Calculator!$O$6="DUALBAND A",SUM((((C29/100)*$AJ$22)*$AH$22))+(((((C29/100)*$AJ$22)*$AN$22)*$AH$22)*Calculator!$G$16)-((((C29/100)*$AJ$22)*$AN$22)*$AH$22)+((((C29/100)*$AJ$23)*$AH$23)),IF(Calculator!$O$6="DUALBAND B",SUM((((C29/100)*$AJ$22)*$AH$22))+(((((C29/100)*$AJ$22)*$AN$22)*$AH$22)*Calculator!$G$17)-((((C29/100)*$AJ$22)*$AN$22)*$AH$22)+((((C29/100)*$AJ$23)*$AH$23)),IF(Calculator!$O$6="DUALBAND C",SUM((((C29/100)*$AJ$22)*$AH$22))+(((((C29/100)*$AJ$22)*$AN$22)*$AH$22)*Calculator!$G$18)-((((C29/100)*$AJ$22)*$AN$22)*$AH$22)+((((C29/100)*$AJ$23)*$AH$23)),IF(Calculator!$O$6="DUALBAND D",SUM((((C29/100)*$AJ$22)*$AH$22))+(((((C29/100)*$AJ$22)*$AN$22)*$AH$22)*Calculator!$G$19)-((((C29/100)*$AJ$22)*$AN$22)*$AH$22)+((((C29/100)*$AJ$23)*$AH$23)),IF(Calculator!$O$6="DUALURBANE",SUM((((C29/100)*$AJ$22)*$AH$22))+(((((C29/100)*$AJ$22)*$AN$22)*$AH$22)*Calculator!$G$20)-((((C29/100)*$AJ$22)*$AN$22)*$AH$22)+((((C29/100)*$AJ$23)*$AH$23)),IF(Calculator!$O$6="DUALSILVERANOD",SUM((((C29/100)*$AJ$22)*$AH$22))+(((((C29/100)*$AJ$22)*$AN$22)*$AH$22)*Calculator!$G$21)-((((C29/100)*$AJ$22)*$AN$22)*$AH$22)+((((C29/100)*$AJ$23)*$AH$23)),IF(Calculator!$O$6="DUALANOD",SUM((((C29/100)*$AJ$22)*$AH$22))+(((((C29/100)*$AJ$22)*$AN$22)*$AH$22)*Calculator!$G$22)-((((C29/100)*$AJ$22)*$AN$22)*$AH$22)+((((C29/100)*$AJ$23)*$AH$23))))))))))))))))))))))))</f>
        <v>448.4714601318359</v>
      </c>
      <c r="S29" s="2">
        <f>IF(Calculator!$O$6="SINGLEBASE",SUM((((D29/100)*$AJ$22)*$AH$22))+((((D29/100)*$AJ$23)*$AH$23)),IF(Calculator!$O$6="SINGLEELEMENTS",SUM((((D29/100)*$AJ$22)*$AH$22))+(((((D29/100)*$AJ$22)*$AN$22)*$AH$22)*Calculator!$G$2)-((((D29/100)*$AJ$22)*$AN$22)*$AH$22)+((((D29/100)*$AJ$23)*$AH$23)),IF(Calculator!$O$6="SINGLESPECTRUM",SUM((((D29/100)*$AJ$22)*$AH$22))+(((((D29/100)*$AJ$22)*$AN$22)*$AH$22)*Calculator!$G$4)-((((D29/100)*$AJ$22)*$AN$22)*$AH$22)+((((D29/100)*$AJ$23)*$AH$23)),IF(Calculator!$O$6="SINGLEHOMESTEAD",SUM((((D29/100)*$AJ$22)*$AH$22))+(((((D29/100)*$AJ$22)*$AN$22)*$AH$22)*Calculator!$G$3)-((((D29/100)*$AJ$22)*$AN$22)*$AH$22)+((((D29/100)*$AJ$23)*$AH$23)),IF(Calculator!$O$6="SINGLEBAND A",SUM((((D29/100)*$AJ$22)*$AH$22))+(((((D29/100)*$AJ$22)*$AN$22)*$AH$22)*Calculator!$G$5)-((((D29/100)*$AJ$22)*$AN$22)*$AH$22)+((((D29/100)*$AJ$23)*$AH$23)),IF(Calculator!$O$6="SINGLEBAND B",SUM((((D29/100)*$AJ$22)*$AH$22))+(((((D29/100)*$AJ$22)*$AN$22)*$AH$22)*Calculator!$G$6)-((((D29/100)*$AJ$22)*$AN$22)*$AH$22)+((((D29/100)*$AJ$23)*$AH$23)),IF(Calculator!$O$6="SINGLEBAND C",SUM((((D29/100)*$AJ$22)*$AH$22))+(((((D29/100)*$AJ$22)*$AN$22)*$AH$22)*Calculator!$G$7)-((((D29/100)*$AJ$22)*$AN$22)*$AH$22)+((((D29/100)*$AJ$23)*$AH$23)),IF(Calculator!$O$6="SINGLEBAND D",SUM((((D29/100)*$AJ$22)*$AH$22))+(((((D29/100)*$AJ$22)*$AN$22)*$AH$22)*Calculator!$G$8)-((((D29/100)*$AJ$22)*$AN$22)*$AH$22)+((((D29/100)*$AJ$23)*$AH$23)),IF(Calculator!$O$6="SINGLEURBANE",SUM((((D29/100)*$AJ$22)*$AH$22))+(((((D29/100)*$AJ$22)*$AN$22)*$AH$22)*Calculator!$G$9)-((((D29/100)*$AJ$22)*$AN$22)*$AH$22)+((((D29/100)*$AJ$23)*$AH$23)),IF(Calculator!$O$6="SINGLESILVERANOD",SUM((((D29/100)*$AJ$22)*$AH$22))+(((((D29/100)*$AJ$22)*$AN$22)*$AH$22)*Calculator!$G$10)-((((D29/100)*$AJ$22)*$AN$22)*$AH$22)+((((D29/100)*$AJ$23)*$AH$23)),IF(Calculator!$O$6="SINGLEANOD",SUM((((D29/100)*$AJ$22)*$AH$22))+(((((D29/100)*$AJ$22)*$AN$22)*$AH$22)*Calculator!$G$11)-((((D29/100)*$AJ$22)*$AN$22)*$AH$22)+((((D29/100)*$AJ$23)*$AH$23)),IF(Calculator!$O$6="DUALBASE",SUM((((D29/100)*$AJ$22)*$AH$22))+(((((D29/100)*$AJ$22)*$AN$22)*$AH$22)*Calculator!$G$12)-((((D29/100)*$AJ$22)*$AN$22)*$AH$22)+((((D29/100)*$AJ$23)*$AH$23)),IF(Calculator!$O$6="DUALELEMENTS",SUM((((D29/100)*$AJ$22)*$AH$22))+(((((D29/100)*$AJ$22)*$AN$22)*$AH$22)*Calculator!$G$13)-((((D29/100)*$AJ$22)*$AN$22)*$AH$22)+((((D29/100)*$AJ$23)*$AH$23)),IF(Calculator!$O$6="DUALSPECTRUM",SUM((((D29/100)*$AJ$22)*$AH$22))+(((((D29/100)*$AJ$22)*$AN$22)*$AH$22)*Calculator!$G$15)-((((D29/100)*$AJ$22)*$AN$22)*$AH$22)+((((D29/100)*$AJ$23)*$AH$23)),IF(Calculator!$O$6="DUALHOMESTEAD",SUM((((D29/100)*$AJ$22)*$AH$22))+(((((D29/100)*$AJ$22)*$AN$22)*$AH$22)*Calculator!$G$14)-((((D29/100)*$AJ$22)*$AN$22)*$AH$22)+((((D29/100)*$AJ$23)*$AH$23)),IF(Calculator!$O$6="DUALBAND A",SUM((((D29/100)*$AJ$22)*$AH$22))+(((((D29/100)*$AJ$22)*$AN$22)*$AH$22)*Calculator!$G$16)-((((D29/100)*$AJ$22)*$AN$22)*$AH$22)+((((D29/100)*$AJ$23)*$AH$23)),IF(Calculator!$O$6="DUALBAND B",SUM((((D29/100)*$AJ$22)*$AH$22))+(((((D29/100)*$AJ$22)*$AN$22)*$AH$22)*Calculator!$G$17)-((((D29/100)*$AJ$22)*$AN$22)*$AH$22)+((((D29/100)*$AJ$23)*$AH$23)),IF(Calculator!$O$6="DUALBAND C",SUM((((D29/100)*$AJ$22)*$AH$22))+(((((D29/100)*$AJ$22)*$AN$22)*$AH$22)*Calculator!$G$18)-((((D29/100)*$AJ$22)*$AN$22)*$AH$22)+((((D29/100)*$AJ$23)*$AH$23)),IF(Calculator!$O$6="DUALBAND D",SUM((((D29/100)*$AJ$22)*$AH$22))+(((((D29/100)*$AJ$22)*$AN$22)*$AH$22)*Calculator!$G$19)-((((D29/100)*$AJ$22)*$AN$22)*$AH$22)+((((D29/100)*$AJ$23)*$AH$23)),IF(Calculator!$O$6="DUALURBANE",SUM((((D29/100)*$AJ$22)*$AH$22))+(((((D29/100)*$AJ$22)*$AN$22)*$AH$22)*Calculator!$G$20)-((((D29/100)*$AJ$22)*$AN$22)*$AH$22)+((((D29/100)*$AJ$23)*$AH$23)),IF(Calculator!$O$6="DUALSILVERANOD",SUM((((D29/100)*$AJ$22)*$AH$22))+(((((D29/100)*$AJ$22)*$AN$22)*$AH$22)*Calculator!$G$21)-((((D29/100)*$AJ$22)*$AN$22)*$AH$22)+((((D29/100)*$AJ$23)*$AH$23)),IF(Calculator!$O$6="DUALANOD",SUM((((D29/100)*$AJ$22)*$AH$22))+(((((D29/100)*$AJ$22)*$AN$22)*$AH$22)*Calculator!$G$22)-((((D29/100)*$AJ$22)*$AN$22)*$AH$22)+((((D29/100)*$AJ$23)*$AH$23))))))))))))))))))))))))</f>
        <v>455.85793394775385</v>
      </c>
      <c r="T29" s="2">
        <f>IF(Calculator!$O$6="SINGLEBASE",SUM((((E29/100)*$AJ$22)*$AH$22))+((((E29/100)*$AJ$23)*$AH$23)),IF(Calculator!$O$6="SINGLEELEMENTS",SUM((((E29/100)*$AJ$22)*$AH$22))+(((((E29/100)*$AJ$22)*$AN$22)*$AH$22)*Calculator!$G$2)-((((E29/100)*$AJ$22)*$AN$22)*$AH$22)+((((E29/100)*$AJ$23)*$AH$23)),IF(Calculator!$O$6="SINGLESPECTRUM",SUM((((E29/100)*$AJ$22)*$AH$22))+(((((E29/100)*$AJ$22)*$AN$22)*$AH$22)*Calculator!$G$4)-((((E29/100)*$AJ$22)*$AN$22)*$AH$22)+((((E29/100)*$AJ$23)*$AH$23)),IF(Calculator!$O$6="SINGLEHOMESTEAD",SUM((((E29/100)*$AJ$22)*$AH$22))+(((((E29/100)*$AJ$22)*$AN$22)*$AH$22)*Calculator!$G$3)-((((E29/100)*$AJ$22)*$AN$22)*$AH$22)+((((E29/100)*$AJ$23)*$AH$23)),IF(Calculator!$O$6="SINGLEBAND A",SUM((((E29/100)*$AJ$22)*$AH$22))+(((((E29/100)*$AJ$22)*$AN$22)*$AH$22)*Calculator!$G$5)-((((E29/100)*$AJ$22)*$AN$22)*$AH$22)+((((E29/100)*$AJ$23)*$AH$23)),IF(Calculator!$O$6="SINGLEBAND B",SUM((((E29/100)*$AJ$22)*$AH$22))+(((((E29/100)*$AJ$22)*$AN$22)*$AH$22)*Calculator!$G$6)-((((E29/100)*$AJ$22)*$AN$22)*$AH$22)+((((E29/100)*$AJ$23)*$AH$23)),IF(Calculator!$O$6="SINGLEBAND C",SUM((((E29/100)*$AJ$22)*$AH$22))+(((((E29/100)*$AJ$22)*$AN$22)*$AH$22)*Calculator!$G$7)-((((E29/100)*$AJ$22)*$AN$22)*$AH$22)+((((E29/100)*$AJ$23)*$AH$23)),IF(Calculator!$O$6="SINGLEBAND D",SUM((((E29/100)*$AJ$22)*$AH$22))+(((((E29/100)*$AJ$22)*$AN$22)*$AH$22)*Calculator!$G$8)-((((E29/100)*$AJ$22)*$AN$22)*$AH$22)+((((E29/100)*$AJ$23)*$AH$23)),IF(Calculator!$O$6="SINGLEURBANE",SUM((((E29/100)*$AJ$22)*$AH$22))+(((((E29/100)*$AJ$22)*$AN$22)*$AH$22)*Calculator!$G$9)-((((E29/100)*$AJ$22)*$AN$22)*$AH$22)+((((E29/100)*$AJ$23)*$AH$23)),IF(Calculator!$O$6="SINGLESILVERANOD",SUM((((E29/100)*$AJ$22)*$AH$22))+(((((E29/100)*$AJ$22)*$AN$22)*$AH$22)*Calculator!$G$10)-((((E29/100)*$AJ$22)*$AN$22)*$AH$22)+((((E29/100)*$AJ$23)*$AH$23)),IF(Calculator!$O$6="SINGLEANOD",SUM((((E29/100)*$AJ$22)*$AH$22))+(((((E29/100)*$AJ$22)*$AN$22)*$AH$22)*Calculator!$G$11)-((((E29/100)*$AJ$22)*$AN$22)*$AH$22)+((((E29/100)*$AJ$23)*$AH$23)),IF(Calculator!$O$6="DUALBASE",SUM((((E29/100)*$AJ$22)*$AH$22))+(((((E29/100)*$AJ$22)*$AN$22)*$AH$22)*Calculator!$G$12)-((((E29/100)*$AJ$22)*$AN$22)*$AH$22)+((((E29/100)*$AJ$23)*$AH$23)),IF(Calculator!$O$6="DUALELEMENTS",SUM((((E29/100)*$AJ$22)*$AH$22))+(((((E29/100)*$AJ$22)*$AN$22)*$AH$22)*Calculator!$G$13)-((((E29/100)*$AJ$22)*$AN$22)*$AH$22)+((((E29/100)*$AJ$23)*$AH$23)),IF(Calculator!$O$6="DUALSPECTRUM",SUM((((E29/100)*$AJ$22)*$AH$22))+(((((E29/100)*$AJ$22)*$AN$22)*$AH$22)*Calculator!$G$15)-((((E29/100)*$AJ$22)*$AN$22)*$AH$22)+((((E29/100)*$AJ$23)*$AH$23)),IF(Calculator!$O$6="DUALHOMESTEAD",SUM((((E29/100)*$AJ$22)*$AH$22))+(((((E29/100)*$AJ$22)*$AN$22)*$AH$22)*Calculator!$G$14)-((((E29/100)*$AJ$22)*$AN$22)*$AH$22)+((((E29/100)*$AJ$23)*$AH$23)),IF(Calculator!$O$6="DUALBAND A",SUM((((E29/100)*$AJ$22)*$AH$22))+(((((E29/100)*$AJ$22)*$AN$22)*$AH$22)*Calculator!$G$16)-((((E29/100)*$AJ$22)*$AN$22)*$AH$22)+((((E29/100)*$AJ$23)*$AH$23)),IF(Calculator!$O$6="DUALBAND B",SUM((((E29/100)*$AJ$22)*$AH$22))+(((((E29/100)*$AJ$22)*$AN$22)*$AH$22)*Calculator!$G$17)-((((E29/100)*$AJ$22)*$AN$22)*$AH$22)+((((E29/100)*$AJ$23)*$AH$23)),IF(Calculator!$O$6="DUALBAND C",SUM((((E29/100)*$AJ$22)*$AH$22))+(((((E29/100)*$AJ$22)*$AN$22)*$AH$22)*Calculator!$G$18)-((((E29/100)*$AJ$22)*$AN$22)*$AH$22)+((((E29/100)*$AJ$23)*$AH$23)),IF(Calculator!$O$6="DUALBAND D",SUM((((E29/100)*$AJ$22)*$AH$22))+(((((E29/100)*$AJ$22)*$AN$22)*$AH$22)*Calculator!$G$19)-((((E29/100)*$AJ$22)*$AN$22)*$AH$22)+((((E29/100)*$AJ$23)*$AH$23)),IF(Calculator!$O$6="DUALURBANE",SUM((((E29/100)*$AJ$22)*$AH$22))+(((((E29/100)*$AJ$22)*$AN$22)*$AH$22)*Calculator!$G$20)-((((E29/100)*$AJ$22)*$AN$22)*$AH$22)+((((E29/100)*$AJ$23)*$AH$23)),IF(Calculator!$O$6="DUALSILVERANOD",SUM((((E29/100)*$AJ$22)*$AH$22))+(((((E29/100)*$AJ$22)*$AN$22)*$AH$22)*Calculator!$G$21)-((((E29/100)*$AJ$22)*$AN$22)*$AH$22)+((((E29/100)*$AJ$23)*$AH$23)),IF(Calculator!$O$6="DUALANOD",SUM((((E29/100)*$AJ$22)*$AH$22))+(((((E29/100)*$AJ$22)*$AN$22)*$AH$22)*Calculator!$G$22)-((((E29/100)*$AJ$22)*$AN$22)*$AH$22)+((((E29/100)*$AJ$23)*$AH$23))))))))))))))))))))))))</f>
        <v>463.24440776367186</v>
      </c>
      <c r="U29" s="2">
        <f>IF(Calculator!$O$6="SINGLEBASE",SUM((((F29/100)*$AJ$22)*$AH$22))+((((F29/100)*$AJ$23)*$AH$23)),IF(Calculator!$O$6="SINGLEELEMENTS",SUM((((F29/100)*$AJ$22)*$AH$22))+(((((F29/100)*$AJ$22)*$AN$22)*$AH$22)*Calculator!$G$2)-((((F29/100)*$AJ$22)*$AN$22)*$AH$22)+((((F29/100)*$AJ$23)*$AH$23)),IF(Calculator!$O$6="SINGLESPECTRUM",SUM((((F29/100)*$AJ$22)*$AH$22))+(((((F29/100)*$AJ$22)*$AN$22)*$AH$22)*Calculator!$G$4)-((((F29/100)*$AJ$22)*$AN$22)*$AH$22)+((((F29/100)*$AJ$23)*$AH$23)),IF(Calculator!$O$6="SINGLEHOMESTEAD",SUM((((F29/100)*$AJ$22)*$AH$22))+(((((F29/100)*$AJ$22)*$AN$22)*$AH$22)*Calculator!$G$3)-((((F29/100)*$AJ$22)*$AN$22)*$AH$22)+((((F29/100)*$AJ$23)*$AH$23)),IF(Calculator!$O$6="SINGLEBAND A",SUM((((F29/100)*$AJ$22)*$AH$22))+(((((F29/100)*$AJ$22)*$AN$22)*$AH$22)*Calculator!$G$5)-((((F29/100)*$AJ$22)*$AN$22)*$AH$22)+((((F29/100)*$AJ$23)*$AH$23)),IF(Calculator!$O$6="SINGLEBAND B",SUM((((F29/100)*$AJ$22)*$AH$22))+(((((F29/100)*$AJ$22)*$AN$22)*$AH$22)*Calculator!$G$6)-((((F29/100)*$AJ$22)*$AN$22)*$AH$22)+((((F29/100)*$AJ$23)*$AH$23)),IF(Calculator!$O$6="SINGLEBAND C",SUM((((F29/100)*$AJ$22)*$AH$22))+(((((F29/100)*$AJ$22)*$AN$22)*$AH$22)*Calculator!$G$7)-((((F29/100)*$AJ$22)*$AN$22)*$AH$22)+((((F29/100)*$AJ$23)*$AH$23)),IF(Calculator!$O$6="SINGLEBAND D",SUM((((F29/100)*$AJ$22)*$AH$22))+(((((F29/100)*$AJ$22)*$AN$22)*$AH$22)*Calculator!$G$8)-((((F29/100)*$AJ$22)*$AN$22)*$AH$22)+((((F29/100)*$AJ$23)*$AH$23)),IF(Calculator!$O$6="SINGLEURBANE",SUM((((F29/100)*$AJ$22)*$AH$22))+(((((F29/100)*$AJ$22)*$AN$22)*$AH$22)*Calculator!$G$9)-((((F29/100)*$AJ$22)*$AN$22)*$AH$22)+((((F29/100)*$AJ$23)*$AH$23)),IF(Calculator!$O$6="SINGLESILVERANOD",SUM((((F29/100)*$AJ$22)*$AH$22))+(((((F29/100)*$AJ$22)*$AN$22)*$AH$22)*Calculator!$G$10)-((((F29/100)*$AJ$22)*$AN$22)*$AH$22)+((((F29/100)*$AJ$23)*$AH$23)),IF(Calculator!$O$6="SINGLEANOD",SUM((((F29/100)*$AJ$22)*$AH$22))+(((((F29/100)*$AJ$22)*$AN$22)*$AH$22)*Calculator!$G$11)-((((F29/100)*$AJ$22)*$AN$22)*$AH$22)+((((F29/100)*$AJ$23)*$AH$23)),IF(Calculator!$O$6="DUALBASE",SUM((((F29/100)*$AJ$22)*$AH$22))+(((((F29/100)*$AJ$22)*$AN$22)*$AH$22)*Calculator!$G$12)-((((F29/100)*$AJ$22)*$AN$22)*$AH$22)+((((F29/100)*$AJ$23)*$AH$23)),IF(Calculator!$O$6="DUALELEMENTS",SUM((((F29/100)*$AJ$22)*$AH$22))+(((((F29/100)*$AJ$22)*$AN$22)*$AH$22)*Calculator!$G$13)-((((F29/100)*$AJ$22)*$AN$22)*$AH$22)+((((F29/100)*$AJ$23)*$AH$23)),IF(Calculator!$O$6="DUALSPECTRUM",SUM((((F29/100)*$AJ$22)*$AH$22))+(((((F29/100)*$AJ$22)*$AN$22)*$AH$22)*Calculator!$G$15)-((((F29/100)*$AJ$22)*$AN$22)*$AH$22)+((((F29/100)*$AJ$23)*$AH$23)),IF(Calculator!$O$6="DUALHOMESTEAD",SUM((((F29/100)*$AJ$22)*$AH$22))+(((((F29/100)*$AJ$22)*$AN$22)*$AH$22)*Calculator!$G$14)-((((F29/100)*$AJ$22)*$AN$22)*$AH$22)+((((F29/100)*$AJ$23)*$AH$23)),IF(Calculator!$O$6="DUALBAND A",SUM((((F29/100)*$AJ$22)*$AH$22))+(((((F29/100)*$AJ$22)*$AN$22)*$AH$22)*Calculator!$G$16)-((((F29/100)*$AJ$22)*$AN$22)*$AH$22)+((((F29/100)*$AJ$23)*$AH$23)),IF(Calculator!$O$6="DUALBAND B",SUM((((F29/100)*$AJ$22)*$AH$22))+(((((F29/100)*$AJ$22)*$AN$22)*$AH$22)*Calculator!$G$17)-((((F29/100)*$AJ$22)*$AN$22)*$AH$22)+((((F29/100)*$AJ$23)*$AH$23)),IF(Calculator!$O$6="DUALBAND C",SUM((((F29/100)*$AJ$22)*$AH$22))+(((((F29/100)*$AJ$22)*$AN$22)*$AH$22)*Calculator!$G$18)-((((F29/100)*$AJ$22)*$AN$22)*$AH$22)+((((F29/100)*$AJ$23)*$AH$23)),IF(Calculator!$O$6="DUALBAND D",SUM((((F29/100)*$AJ$22)*$AH$22))+(((((F29/100)*$AJ$22)*$AN$22)*$AH$22)*Calculator!$G$19)-((((F29/100)*$AJ$22)*$AN$22)*$AH$22)+((((F29/100)*$AJ$23)*$AH$23)),IF(Calculator!$O$6="DUALURBANE",SUM((((F29/100)*$AJ$22)*$AH$22))+(((((F29/100)*$AJ$22)*$AN$22)*$AH$22)*Calculator!$G$20)-((((F29/100)*$AJ$22)*$AN$22)*$AH$22)+((((F29/100)*$AJ$23)*$AH$23)),IF(Calculator!$O$6="DUALSILVERANOD",SUM((((F29/100)*$AJ$22)*$AH$22))+(((((F29/100)*$AJ$22)*$AN$22)*$AH$22)*Calculator!$G$21)-((((F29/100)*$AJ$22)*$AN$22)*$AH$22)+((((F29/100)*$AJ$23)*$AH$23)),IF(Calculator!$O$6="DUALANOD",SUM((((F29/100)*$AJ$22)*$AH$22))+(((((F29/100)*$AJ$22)*$AN$22)*$AH$22)*Calculator!$G$22)-((((F29/100)*$AJ$22)*$AN$22)*$AH$22)+((((F29/100)*$AJ$23)*$AH$23))))))))))))))))))))))))</f>
        <v>470.72089164428712</v>
      </c>
      <c r="V29" s="2">
        <f>IF(Calculator!$O$6="SINGLEBASE",SUM((((G29/100)*$AJ$22)*$AH$22))+((((G29/100)*$AJ$23)*$AH$23)),IF(Calculator!$O$6="SINGLEELEMENTS",SUM((((G29/100)*$AJ$22)*$AH$22))+(((((G29/100)*$AJ$22)*$AN$22)*$AH$22)*Calculator!$G$2)-((((G29/100)*$AJ$22)*$AN$22)*$AH$22)+((((G29/100)*$AJ$23)*$AH$23)),IF(Calculator!$O$6="SINGLESPECTRUM",SUM((((G29/100)*$AJ$22)*$AH$22))+(((((G29/100)*$AJ$22)*$AN$22)*$AH$22)*Calculator!$G$4)-((((G29/100)*$AJ$22)*$AN$22)*$AH$22)+((((G29/100)*$AJ$23)*$AH$23)),IF(Calculator!$O$6="SINGLEHOMESTEAD",SUM((((G29/100)*$AJ$22)*$AH$22))+(((((G29/100)*$AJ$22)*$AN$22)*$AH$22)*Calculator!$G$3)-((((G29/100)*$AJ$22)*$AN$22)*$AH$22)+((((G29/100)*$AJ$23)*$AH$23)),IF(Calculator!$O$6="SINGLEBAND A",SUM((((G29/100)*$AJ$22)*$AH$22))+(((((G29/100)*$AJ$22)*$AN$22)*$AH$22)*Calculator!$G$5)-((((G29/100)*$AJ$22)*$AN$22)*$AH$22)+((((G29/100)*$AJ$23)*$AH$23)),IF(Calculator!$O$6="SINGLEBAND B",SUM((((G29/100)*$AJ$22)*$AH$22))+(((((G29/100)*$AJ$22)*$AN$22)*$AH$22)*Calculator!$G$6)-((((G29/100)*$AJ$22)*$AN$22)*$AH$22)+((((G29/100)*$AJ$23)*$AH$23)),IF(Calculator!$O$6="SINGLEBAND C",SUM((((G29/100)*$AJ$22)*$AH$22))+(((((G29/100)*$AJ$22)*$AN$22)*$AH$22)*Calculator!$G$7)-((((G29/100)*$AJ$22)*$AN$22)*$AH$22)+((((G29/100)*$AJ$23)*$AH$23)),IF(Calculator!$O$6="SINGLEBAND D",SUM((((G29/100)*$AJ$22)*$AH$22))+(((((G29/100)*$AJ$22)*$AN$22)*$AH$22)*Calculator!$G$8)-((((G29/100)*$AJ$22)*$AN$22)*$AH$22)+((((G29/100)*$AJ$23)*$AH$23)),IF(Calculator!$O$6="SINGLEURBANE",SUM((((G29/100)*$AJ$22)*$AH$22))+(((((G29/100)*$AJ$22)*$AN$22)*$AH$22)*Calculator!$G$9)-((((G29/100)*$AJ$22)*$AN$22)*$AH$22)+((((G29/100)*$AJ$23)*$AH$23)),IF(Calculator!$O$6="SINGLESILVERANOD",SUM((((G29/100)*$AJ$22)*$AH$22))+(((((G29/100)*$AJ$22)*$AN$22)*$AH$22)*Calculator!$G$10)-((((G29/100)*$AJ$22)*$AN$22)*$AH$22)+((((G29/100)*$AJ$23)*$AH$23)),IF(Calculator!$O$6="SINGLEANOD",SUM((((G29/100)*$AJ$22)*$AH$22))+(((((G29/100)*$AJ$22)*$AN$22)*$AH$22)*Calculator!$G$11)-((((G29/100)*$AJ$22)*$AN$22)*$AH$22)+((((G29/100)*$AJ$23)*$AH$23)),IF(Calculator!$O$6="DUALBASE",SUM((((G29/100)*$AJ$22)*$AH$22))+(((((G29/100)*$AJ$22)*$AN$22)*$AH$22)*Calculator!$G$12)-((((G29/100)*$AJ$22)*$AN$22)*$AH$22)+((((G29/100)*$AJ$23)*$AH$23)),IF(Calculator!$O$6="DUALELEMENTS",SUM((((G29/100)*$AJ$22)*$AH$22))+(((((G29/100)*$AJ$22)*$AN$22)*$AH$22)*Calculator!$G$13)-((((G29/100)*$AJ$22)*$AN$22)*$AH$22)+((((G29/100)*$AJ$23)*$AH$23)),IF(Calculator!$O$6="DUALSPECTRUM",SUM((((G29/100)*$AJ$22)*$AH$22))+(((((G29/100)*$AJ$22)*$AN$22)*$AH$22)*Calculator!$G$15)-((((G29/100)*$AJ$22)*$AN$22)*$AH$22)+((((G29/100)*$AJ$23)*$AH$23)),IF(Calculator!$O$6="DUALHOMESTEAD",SUM((((G29/100)*$AJ$22)*$AH$22))+(((((G29/100)*$AJ$22)*$AN$22)*$AH$22)*Calculator!$G$14)-((((G29/100)*$AJ$22)*$AN$22)*$AH$22)+((((G29/100)*$AJ$23)*$AH$23)),IF(Calculator!$O$6="DUALBAND A",SUM((((G29/100)*$AJ$22)*$AH$22))+(((((G29/100)*$AJ$22)*$AN$22)*$AH$22)*Calculator!$G$16)-((((G29/100)*$AJ$22)*$AN$22)*$AH$22)+((((G29/100)*$AJ$23)*$AH$23)),IF(Calculator!$O$6="DUALBAND B",SUM((((G29/100)*$AJ$22)*$AH$22))+(((((G29/100)*$AJ$22)*$AN$22)*$AH$22)*Calculator!$G$17)-((((G29/100)*$AJ$22)*$AN$22)*$AH$22)+((((G29/100)*$AJ$23)*$AH$23)),IF(Calculator!$O$6="DUALBAND C",SUM((((G29/100)*$AJ$22)*$AH$22))+(((((G29/100)*$AJ$22)*$AN$22)*$AH$22)*Calculator!$G$18)-((((G29/100)*$AJ$22)*$AN$22)*$AH$22)+((((G29/100)*$AJ$23)*$AH$23)),IF(Calculator!$O$6="DUALBAND D",SUM((((G29/100)*$AJ$22)*$AH$22))+(((((G29/100)*$AJ$22)*$AN$22)*$AH$22)*Calculator!$G$19)-((((G29/100)*$AJ$22)*$AN$22)*$AH$22)+((((G29/100)*$AJ$23)*$AH$23)),IF(Calculator!$O$6="DUALURBANE",SUM((((G29/100)*$AJ$22)*$AH$22))+(((((G29/100)*$AJ$22)*$AN$22)*$AH$22)*Calculator!$G$20)-((((G29/100)*$AJ$22)*$AN$22)*$AH$22)+((((G29/100)*$AJ$23)*$AH$23)),IF(Calculator!$O$6="DUALSILVERANOD",SUM((((G29/100)*$AJ$22)*$AH$22))+(((((G29/100)*$AJ$22)*$AN$22)*$AH$22)*Calculator!$G$21)-((((G29/100)*$AJ$22)*$AN$22)*$AH$22)+((((G29/100)*$AJ$23)*$AH$23)),IF(Calculator!$O$6="DUALANOD",SUM((((G29/100)*$AJ$22)*$AH$22))+(((((G29/100)*$AJ$22)*$AN$22)*$AH$22)*Calculator!$G$22)-((((G29/100)*$AJ$22)*$AN$22)*$AH$22)+((((G29/100)*$AJ$23)*$AH$23))))))))))))))))))))))))</f>
        <v>478.10736546020507</v>
      </c>
      <c r="W29" s="2">
        <f>IF(Calculator!$O$6="SINGLEBASE",SUM((((H29/100)*$AJ$22)*$AH$22))+((((H29/100)*$AJ$23)*$AH$23)),IF(Calculator!$O$6="SINGLEELEMENTS",SUM((((H29/100)*$AJ$22)*$AH$22))+(((((H29/100)*$AJ$22)*$AN$22)*$AH$22)*Calculator!$G$2)-((((H29/100)*$AJ$22)*$AN$22)*$AH$22)+((((H29/100)*$AJ$23)*$AH$23)),IF(Calculator!$O$6="SINGLESPECTRUM",SUM((((H29/100)*$AJ$22)*$AH$22))+(((((H29/100)*$AJ$22)*$AN$22)*$AH$22)*Calculator!$G$4)-((((H29/100)*$AJ$22)*$AN$22)*$AH$22)+((((H29/100)*$AJ$23)*$AH$23)),IF(Calculator!$O$6="SINGLEHOMESTEAD",SUM((((H29/100)*$AJ$22)*$AH$22))+(((((H29/100)*$AJ$22)*$AN$22)*$AH$22)*Calculator!$G$3)-((((H29/100)*$AJ$22)*$AN$22)*$AH$22)+((((H29/100)*$AJ$23)*$AH$23)),IF(Calculator!$O$6="SINGLEBAND A",SUM((((H29/100)*$AJ$22)*$AH$22))+(((((H29/100)*$AJ$22)*$AN$22)*$AH$22)*Calculator!$G$5)-((((H29/100)*$AJ$22)*$AN$22)*$AH$22)+((((H29/100)*$AJ$23)*$AH$23)),IF(Calculator!$O$6="SINGLEBAND B",SUM((((H29/100)*$AJ$22)*$AH$22))+(((((H29/100)*$AJ$22)*$AN$22)*$AH$22)*Calculator!$G$6)-((((H29/100)*$AJ$22)*$AN$22)*$AH$22)+((((H29/100)*$AJ$23)*$AH$23)),IF(Calculator!$O$6="SINGLEBAND C",SUM((((H29/100)*$AJ$22)*$AH$22))+(((((H29/100)*$AJ$22)*$AN$22)*$AH$22)*Calculator!$G$7)-((((H29/100)*$AJ$22)*$AN$22)*$AH$22)+((((H29/100)*$AJ$23)*$AH$23)),IF(Calculator!$O$6="SINGLEBAND D",SUM((((H29/100)*$AJ$22)*$AH$22))+(((((H29/100)*$AJ$22)*$AN$22)*$AH$22)*Calculator!$G$8)-((((H29/100)*$AJ$22)*$AN$22)*$AH$22)+((((H29/100)*$AJ$23)*$AH$23)),IF(Calculator!$O$6="SINGLEURBANE",SUM((((H29/100)*$AJ$22)*$AH$22))+(((((H29/100)*$AJ$22)*$AN$22)*$AH$22)*Calculator!$G$9)-((((H29/100)*$AJ$22)*$AN$22)*$AH$22)+((((H29/100)*$AJ$23)*$AH$23)),IF(Calculator!$O$6="SINGLESILVERANOD",SUM((((H29/100)*$AJ$22)*$AH$22))+(((((H29/100)*$AJ$22)*$AN$22)*$AH$22)*Calculator!$G$10)-((((H29/100)*$AJ$22)*$AN$22)*$AH$22)+((((H29/100)*$AJ$23)*$AH$23)),IF(Calculator!$O$6="SINGLEANOD",SUM((((H29/100)*$AJ$22)*$AH$22))+(((((H29/100)*$AJ$22)*$AN$22)*$AH$22)*Calculator!$G$11)-((((H29/100)*$AJ$22)*$AN$22)*$AH$22)+((((H29/100)*$AJ$23)*$AH$23)),IF(Calculator!$O$6="DUALBASE",SUM((((H29/100)*$AJ$22)*$AH$22))+(((((H29/100)*$AJ$22)*$AN$22)*$AH$22)*Calculator!$G$12)-((((H29/100)*$AJ$22)*$AN$22)*$AH$22)+((((H29/100)*$AJ$23)*$AH$23)),IF(Calculator!$O$6="DUALELEMENTS",SUM((((H29/100)*$AJ$22)*$AH$22))+(((((H29/100)*$AJ$22)*$AN$22)*$AH$22)*Calculator!$G$13)-((((H29/100)*$AJ$22)*$AN$22)*$AH$22)+((((H29/100)*$AJ$23)*$AH$23)),IF(Calculator!$O$6="DUALSPECTRUM",SUM((((H29/100)*$AJ$22)*$AH$22))+(((((H29/100)*$AJ$22)*$AN$22)*$AH$22)*Calculator!$G$15)-((((H29/100)*$AJ$22)*$AN$22)*$AH$22)+((((H29/100)*$AJ$23)*$AH$23)),IF(Calculator!$O$6="DUALHOMESTEAD",SUM((((H29/100)*$AJ$22)*$AH$22))+(((((H29/100)*$AJ$22)*$AN$22)*$AH$22)*Calculator!$G$14)-((((H29/100)*$AJ$22)*$AN$22)*$AH$22)+((((H29/100)*$AJ$23)*$AH$23)),IF(Calculator!$O$6="DUALBAND A",SUM((((H29/100)*$AJ$22)*$AH$22))+(((((H29/100)*$AJ$22)*$AN$22)*$AH$22)*Calculator!$G$16)-((((H29/100)*$AJ$22)*$AN$22)*$AH$22)+((((H29/100)*$AJ$23)*$AH$23)),IF(Calculator!$O$6="DUALBAND B",SUM((((H29/100)*$AJ$22)*$AH$22))+(((((H29/100)*$AJ$22)*$AN$22)*$AH$22)*Calculator!$G$17)-((((H29/100)*$AJ$22)*$AN$22)*$AH$22)+((((H29/100)*$AJ$23)*$AH$23)),IF(Calculator!$O$6="DUALBAND C",SUM((((H29/100)*$AJ$22)*$AH$22))+(((((H29/100)*$AJ$22)*$AN$22)*$AH$22)*Calculator!$G$18)-((((H29/100)*$AJ$22)*$AN$22)*$AH$22)+((((H29/100)*$AJ$23)*$AH$23)),IF(Calculator!$O$6="DUALBAND D",SUM((((H29/100)*$AJ$22)*$AH$22))+(((((H29/100)*$AJ$22)*$AN$22)*$AH$22)*Calculator!$G$19)-((((H29/100)*$AJ$22)*$AN$22)*$AH$22)+((((H29/100)*$AJ$23)*$AH$23)),IF(Calculator!$O$6="DUALURBANE",SUM((((H29/100)*$AJ$22)*$AH$22))+(((((H29/100)*$AJ$22)*$AN$22)*$AH$22)*Calculator!$G$20)-((((H29/100)*$AJ$22)*$AN$22)*$AH$22)+((((H29/100)*$AJ$23)*$AH$23)),IF(Calculator!$O$6="DUALSILVERANOD",SUM((((H29/100)*$AJ$22)*$AH$22))+(((((H29/100)*$AJ$22)*$AN$22)*$AH$22)*Calculator!$G$21)-((((H29/100)*$AJ$22)*$AN$22)*$AH$22)+((((H29/100)*$AJ$23)*$AH$23)),IF(Calculator!$O$6="DUALANOD",SUM((((H29/100)*$AJ$22)*$AH$22))+(((((H29/100)*$AJ$22)*$AN$22)*$AH$22)*Calculator!$G$22)-((((H29/100)*$AJ$22)*$AN$22)*$AH$22)+((((H29/100)*$AJ$23)*$AH$23))))))))))))))))))))))))</f>
        <v>485.48955059204104</v>
      </c>
      <c r="X29" s="2">
        <f>IF(Calculator!$O$6="SINGLEBASE",SUM((((I29/100)*$AJ$22)*$AH$22))+((((I29/100)*$AJ$23)*$AH$23)),IF(Calculator!$O$6="SINGLEELEMENTS",SUM((((I29/100)*$AJ$22)*$AH$22))+(((((I29/100)*$AJ$22)*$AN$22)*$AH$22)*Calculator!$G$2)-((((I29/100)*$AJ$22)*$AN$22)*$AH$22)+((((I29/100)*$AJ$23)*$AH$23)),IF(Calculator!$O$6="SINGLESPECTRUM",SUM((((I29/100)*$AJ$22)*$AH$22))+(((((I29/100)*$AJ$22)*$AN$22)*$AH$22)*Calculator!$G$4)-((((I29/100)*$AJ$22)*$AN$22)*$AH$22)+((((I29/100)*$AJ$23)*$AH$23)),IF(Calculator!$O$6="SINGLEHOMESTEAD",SUM((((I29/100)*$AJ$22)*$AH$22))+(((((I29/100)*$AJ$22)*$AN$22)*$AH$22)*Calculator!$G$3)-((((I29/100)*$AJ$22)*$AN$22)*$AH$22)+((((I29/100)*$AJ$23)*$AH$23)),IF(Calculator!$O$6="SINGLEBAND A",SUM((((I29/100)*$AJ$22)*$AH$22))+(((((I29/100)*$AJ$22)*$AN$22)*$AH$22)*Calculator!$G$5)-((((I29/100)*$AJ$22)*$AN$22)*$AH$22)+((((I29/100)*$AJ$23)*$AH$23)),IF(Calculator!$O$6="SINGLEBAND B",SUM((((I29/100)*$AJ$22)*$AH$22))+(((((I29/100)*$AJ$22)*$AN$22)*$AH$22)*Calculator!$G$6)-((((I29/100)*$AJ$22)*$AN$22)*$AH$22)+((((I29/100)*$AJ$23)*$AH$23)),IF(Calculator!$O$6="SINGLEBAND C",SUM((((I29/100)*$AJ$22)*$AH$22))+(((((I29/100)*$AJ$22)*$AN$22)*$AH$22)*Calculator!$G$7)-((((I29/100)*$AJ$22)*$AN$22)*$AH$22)+((((I29/100)*$AJ$23)*$AH$23)),IF(Calculator!$O$6="SINGLEBAND D",SUM((((I29/100)*$AJ$22)*$AH$22))+(((((I29/100)*$AJ$22)*$AN$22)*$AH$22)*Calculator!$G$8)-((((I29/100)*$AJ$22)*$AN$22)*$AH$22)+((((I29/100)*$AJ$23)*$AH$23)),IF(Calculator!$O$6="SINGLEURBANE",SUM((((I29/100)*$AJ$22)*$AH$22))+(((((I29/100)*$AJ$22)*$AN$22)*$AH$22)*Calculator!$G$9)-((((I29/100)*$AJ$22)*$AN$22)*$AH$22)+((((I29/100)*$AJ$23)*$AH$23)),IF(Calculator!$O$6="SINGLESILVERANOD",SUM((((I29/100)*$AJ$22)*$AH$22))+(((((I29/100)*$AJ$22)*$AN$22)*$AH$22)*Calculator!$G$10)-((((I29/100)*$AJ$22)*$AN$22)*$AH$22)+((((I29/100)*$AJ$23)*$AH$23)),IF(Calculator!$O$6="SINGLEANOD",SUM((((I29/100)*$AJ$22)*$AH$22))+(((((I29/100)*$AJ$22)*$AN$22)*$AH$22)*Calculator!$G$11)-((((I29/100)*$AJ$22)*$AN$22)*$AH$22)+((((I29/100)*$AJ$23)*$AH$23)),IF(Calculator!$O$6="DUALBASE",SUM((((I29/100)*$AJ$22)*$AH$22))+(((((I29/100)*$AJ$22)*$AN$22)*$AH$22)*Calculator!$G$12)-((((I29/100)*$AJ$22)*$AN$22)*$AH$22)+((((I29/100)*$AJ$23)*$AH$23)),IF(Calculator!$O$6="DUALELEMENTS",SUM((((I29/100)*$AJ$22)*$AH$22))+(((((I29/100)*$AJ$22)*$AN$22)*$AH$22)*Calculator!$G$13)-((((I29/100)*$AJ$22)*$AN$22)*$AH$22)+((((I29/100)*$AJ$23)*$AH$23)),IF(Calculator!$O$6="DUALSPECTRUM",SUM((((I29/100)*$AJ$22)*$AH$22))+(((((I29/100)*$AJ$22)*$AN$22)*$AH$22)*Calculator!$G$15)-((((I29/100)*$AJ$22)*$AN$22)*$AH$22)+((((I29/100)*$AJ$23)*$AH$23)),IF(Calculator!$O$6="DUALHOMESTEAD",SUM((((I29/100)*$AJ$22)*$AH$22))+(((((I29/100)*$AJ$22)*$AN$22)*$AH$22)*Calculator!$G$14)-((((I29/100)*$AJ$22)*$AN$22)*$AH$22)+((((I29/100)*$AJ$23)*$AH$23)),IF(Calculator!$O$6="DUALBAND A",SUM((((I29/100)*$AJ$22)*$AH$22))+(((((I29/100)*$AJ$22)*$AN$22)*$AH$22)*Calculator!$G$16)-((((I29/100)*$AJ$22)*$AN$22)*$AH$22)+((((I29/100)*$AJ$23)*$AH$23)),IF(Calculator!$O$6="DUALBAND B",SUM((((I29/100)*$AJ$22)*$AH$22))+(((((I29/100)*$AJ$22)*$AN$22)*$AH$22)*Calculator!$G$17)-((((I29/100)*$AJ$22)*$AN$22)*$AH$22)+((((I29/100)*$AJ$23)*$AH$23)),IF(Calculator!$O$6="DUALBAND C",SUM((((I29/100)*$AJ$22)*$AH$22))+(((((I29/100)*$AJ$22)*$AN$22)*$AH$22)*Calculator!$G$18)-((((I29/100)*$AJ$22)*$AN$22)*$AH$22)+((((I29/100)*$AJ$23)*$AH$23)),IF(Calculator!$O$6="DUALBAND D",SUM((((I29/100)*$AJ$22)*$AH$22))+(((((I29/100)*$AJ$22)*$AN$22)*$AH$22)*Calculator!$G$19)-((((I29/100)*$AJ$22)*$AN$22)*$AH$22)+((((I29/100)*$AJ$23)*$AH$23)),IF(Calculator!$O$6="DUALURBANE",SUM((((I29/100)*$AJ$22)*$AH$22))+(((((I29/100)*$AJ$22)*$AN$22)*$AH$22)*Calculator!$G$20)-((((I29/100)*$AJ$22)*$AN$22)*$AH$22)+((((I29/100)*$AJ$23)*$AH$23)),IF(Calculator!$O$6="DUALSILVERANOD",SUM((((I29/100)*$AJ$22)*$AH$22))+(((((I29/100)*$AJ$22)*$AN$22)*$AH$22)*Calculator!$G$21)-((((I29/100)*$AJ$22)*$AN$22)*$AH$22)+((((I29/100)*$AJ$23)*$AH$23)),IF(Calculator!$O$6="DUALANOD",SUM((((I29/100)*$AJ$22)*$AH$22))+(((((I29/100)*$AJ$22)*$AN$22)*$AH$22)*Calculator!$G$22)-((((I29/100)*$AJ$22)*$AN$22)*$AH$22)+((((I29/100)*$AJ$23)*$AH$23))))))))))))))))))))))))</f>
        <v>492.87602440795899</v>
      </c>
      <c r="Y29" s="2">
        <f>IF(Calculator!$O$6="SINGLEBASE",SUM((((J29/100)*$AJ$22)*$AH$22))+((((J29/100)*$AJ$23)*$AH$23)),IF(Calculator!$O$6="SINGLEELEMENTS",SUM((((J29/100)*$AJ$22)*$AH$22))+(((((J29/100)*$AJ$22)*$AN$22)*$AH$22)*Calculator!$G$2)-((((J29/100)*$AJ$22)*$AN$22)*$AH$22)+((((J29/100)*$AJ$23)*$AH$23)),IF(Calculator!$O$6="SINGLESPECTRUM",SUM((((J29/100)*$AJ$22)*$AH$22))+(((((J29/100)*$AJ$22)*$AN$22)*$AH$22)*Calculator!$G$4)-((((J29/100)*$AJ$22)*$AN$22)*$AH$22)+((((J29/100)*$AJ$23)*$AH$23)),IF(Calculator!$O$6="SINGLEHOMESTEAD",SUM((((J29/100)*$AJ$22)*$AH$22))+(((((J29/100)*$AJ$22)*$AN$22)*$AH$22)*Calculator!$G$3)-((((J29/100)*$AJ$22)*$AN$22)*$AH$22)+((((J29/100)*$AJ$23)*$AH$23)),IF(Calculator!$O$6="SINGLEBAND A",SUM((((J29/100)*$AJ$22)*$AH$22))+(((((J29/100)*$AJ$22)*$AN$22)*$AH$22)*Calculator!$G$5)-((((J29/100)*$AJ$22)*$AN$22)*$AH$22)+((((J29/100)*$AJ$23)*$AH$23)),IF(Calculator!$O$6="SINGLEBAND B",SUM((((J29/100)*$AJ$22)*$AH$22))+(((((J29/100)*$AJ$22)*$AN$22)*$AH$22)*Calculator!$G$6)-((((J29/100)*$AJ$22)*$AN$22)*$AH$22)+((((J29/100)*$AJ$23)*$AH$23)),IF(Calculator!$O$6="SINGLEBAND C",SUM((((J29/100)*$AJ$22)*$AH$22))+(((((J29/100)*$AJ$22)*$AN$22)*$AH$22)*Calculator!$G$7)-((((J29/100)*$AJ$22)*$AN$22)*$AH$22)+((((J29/100)*$AJ$23)*$AH$23)),IF(Calculator!$O$6="SINGLEBAND D",SUM((((J29/100)*$AJ$22)*$AH$22))+(((((J29/100)*$AJ$22)*$AN$22)*$AH$22)*Calculator!$G$8)-((((J29/100)*$AJ$22)*$AN$22)*$AH$22)+((((J29/100)*$AJ$23)*$AH$23)),IF(Calculator!$O$6="SINGLEURBANE",SUM((((J29/100)*$AJ$22)*$AH$22))+(((((J29/100)*$AJ$22)*$AN$22)*$AH$22)*Calculator!$G$9)-((((J29/100)*$AJ$22)*$AN$22)*$AH$22)+((((J29/100)*$AJ$23)*$AH$23)),IF(Calculator!$O$6="SINGLESILVERANOD",SUM((((J29/100)*$AJ$22)*$AH$22))+(((((J29/100)*$AJ$22)*$AN$22)*$AH$22)*Calculator!$G$10)-((((J29/100)*$AJ$22)*$AN$22)*$AH$22)+((((J29/100)*$AJ$23)*$AH$23)),IF(Calculator!$O$6="SINGLEANOD",SUM((((J29/100)*$AJ$22)*$AH$22))+(((((J29/100)*$AJ$22)*$AN$22)*$AH$22)*Calculator!$G$11)-((((J29/100)*$AJ$22)*$AN$22)*$AH$22)+((((J29/100)*$AJ$23)*$AH$23)),IF(Calculator!$O$6="DUALBASE",SUM((((J29/100)*$AJ$22)*$AH$22))+(((((J29/100)*$AJ$22)*$AN$22)*$AH$22)*Calculator!$G$12)-((((J29/100)*$AJ$22)*$AN$22)*$AH$22)+((((J29/100)*$AJ$23)*$AH$23)),IF(Calculator!$O$6="DUALELEMENTS",SUM((((J29/100)*$AJ$22)*$AH$22))+(((((J29/100)*$AJ$22)*$AN$22)*$AH$22)*Calculator!$G$13)-((((J29/100)*$AJ$22)*$AN$22)*$AH$22)+((((J29/100)*$AJ$23)*$AH$23)),IF(Calculator!$O$6="DUALSPECTRUM",SUM((((J29/100)*$AJ$22)*$AH$22))+(((((J29/100)*$AJ$22)*$AN$22)*$AH$22)*Calculator!$G$15)-((((J29/100)*$AJ$22)*$AN$22)*$AH$22)+((((J29/100)*$AJ$23)*$AH$23)),IF(Calculator!$O$6="DUALHOMESTEAD",SUM((((J29/100)*$AJ$22)*$AH$22))+(((((J29/100)*$AJ$22)*$AN$22)*$AH$22)*Calculator!$G$14)-((((J29/100)*$AJ$22)*$AN$22)*$AH$22)+((((J29/100)*$AJ$23)*$AH$23)),IF(Calculator!$O$6="DUALBAND A",SUM((((J29/100)*$AJ$22)*$AH$22))+(((((J29/100)*$AJ$22)*$AN$22)*$AH$22)*Calculator!$G$16)-((((J29/100)*$AJ$22)*$AN$22)*$AH$22)+((((J29/100)*$AJ$23)*$AH$23)),IF(Calculator!$O$6="DUALBAND B",SUM((((J29/100)*$AJ$22)*$AH$22))+(((((J29/100)*$AJ$22)*$AN$22)*$AH$22)*Calculator!$G$17)-((((J29/100)*$AJ$22)*$AN$22)*$AH$22)+((((J29/100)*$AJ$23)*$AH$23)),IF(Calculator!$O$6="DUALBAND C",SUM((((J29/100)*$AJ$22)*$AH$22))+(((((J29/100)*$AJ$22)*$AN$22)*$AH$22)*Calculator!$G$18)-((((J29/100)*$AJ$22)*$AN$22)*$AH$22)+((((J29/100)*$AJ$23)*$AH$23)),IF(Calculator!$O$6="DUALBAND D",SUM((((J29/100)*$AJ$22)*$AH$22))+(((((J29/100)*$AJ$22)*$AN$22)*$AH$22)*Calculator!$G$19)-((((J29/100)*$AJ$22)*$AN$22)*$AH$22)+((((J29/100)*$AJ$23)*$AH$23)),IF(Calculator!$O$6="DUALURBANE",SUM((((J29/100)*$AJ$22)*$AH$22))+(((((J29/100)*$AJ$22)*$AN$22)*$AH$22)*Calculator!$G$20)-((((J29/100)*$AJ$22)*$AN$22)*$AH$22)+((((J29/100)*$AJ$23)*$AH$23)),IF(Calculator!$O$6="DUALSILVERANOD",SUM((((J29/100)*$AJ$22)*$AH$22))+(((((J29/100)*$AJ$22)*$AN$22)*$AH$22)*Calculator!$G$21)-((((J29/100)*$AJ$22)*$AN$22)*$AH$22)+((((J29/100)*$AJ$23)*$AH$23)),IF(Calculator!$O$6="DUALANOD",SUM((((J29/100)*$AJ$22)*$AH$22))+(((((J29/100)*$AJ$22)*$AN$22)*$AH$22)*Calculator!$G$22)-((((J29/100)*$AJ$22)*$AN$22)*$AH$22)+((((J29/100)*$AJ$23)*$AH$23))))))))))))))))))))))))</f>
        <v>500.26249822387695</v>
      </c>
      <c r="Z29" s="2">
        <f>IF(Calculator!$O$6="SINGLEBASE",SUM((((K29/100)*$AJ$22)*$AH$22))+((((K29/100)*$AJ$23)*$AH$23)),IF(Calculator!$O$6="SINGLEELEMENTS",SUM((((K29/100)*$AJ$22)*$AH$22))+(((((K29/100)*$AJ$22)*$AN$22)*$AH$22)*Calculator!$G$2)-((((K29/100)*$AJ$22)*$AN$22)*$AH$22)+((((K29/100)*$AJ$23)*$AH$23)),IF(Calculator!$O$6="SINGLESPECTRUM",SUM((((K29/100)*$AJ$22)*$AH$22))+(((((K29/100)*$AJ$22)*$AN$22)*$AH$22)*Calculator!$G$4)-((((K29/100)*$AJ$22)*$AN$22)*$AH$22)+((((K29/100)*$AJ$23)*$AH$23)),IF(Calculator!$O$6="SINGLEHOMESTEAD",SUM((((K29/100)*$AJ$22)*$AH$22))+(((((K29/100)*$AJ$22)*$AN$22)*$AH$22)*Calculator!$G$3)-((((K29/100)*$AJ$22)*$AN$22)*$AH$22)+((((K29/100)*$AJ$23)*$AH$23)),IF(Calculator!$O$6="SINGLEBAND A",SUM((((K29/100)*$AJ$22)*$AH$22))+(((((K29/100)*$AJ$22)*$AN$22)*$AH$22)*Calculator!$G$5)-((((K29/100)*$AJ$22)*$AN$22)*$AH$22)+((((K29/100)*$AJ$23)*$AH$23)),IF(Calculator!$O$6="SINGLEBAND B",SUM((((K29/100)*$AJ$22)*$AH$22))+(((((K29/100)*$AJ$22)*$AN$22)*$AH$22)*Calculator!$G$6)-((((K29/100)*$AJ$22)*$AN$22)*$AH$22)+((((K29/100)*$AJ$23)*$AH$23)),IF(Calculator!$O$6="SINGLEBAND C",SUM((((K29/100)*$AJ$22)*$AH$22))+(((((K29/100)*$AJ$22)*$AN$22)*$AH$22)*Calculator!$G$7)-((((K29/100)*$AJ$22)*$AN$22)*$AH$22)+((((K29/100)*$AJ$23)*$AH$23)),IF(Calculator!$O$6="SINGLEBAND D",SUM((((K29/100)*$AJ$22)*$AH$22))+(((((K29/100)*$AJ$22)*$AN$22)*$AH$22)*Calculator!$G$8)-((((K29/100)*$AJ$22)*$AN$22)*$AH$22)+((((K29/100)*$AJ$23)*$AH$23)),IF(Calculator!$O$6="SINGLEURBANE",SUM((((K29/100)*$AJ$22)*$AH$22))+(((((K29/100)*$AJ$22)*$AN$22)*$AH$22)*Calculator!$G$9)-((((K29/100)*$AJ$22)*$AN$22)*$AH$22)+((((K29/100)*$AJ$23)*$AH$23)),IF(Calculator!$O$6="SINGLESILVERANOD",SUM((((K29/100)*$AJ$22)*$AH$22))+(((((K29/100)*$AJ$22)*$AN$22)*$AH$22)*Calculator!$G$10)-((((K29/100)*$AJ$22)*$AN$22)*$AH$22)+((((K29/100)*$AJ$23)*$AH$23)),IF(Calculator!$O$6="SINGLEANOD",SUM((((K29/100)*$AJ$22)*$AH$22))+(((((K29/100)*$AJ$22)*$AN$22)*$AH$22)*Calculator!$G$11)-((((K29/100)*$AJ$22)*$AN$22)*$AH$22)+((((K29/100)*$AJ$23)*$AH$23)),IF(Calculator!$O$6="DUALBASE",SUM((((K29/100)*$AJ$22)*$AH$22))+(((((K29/100)*$AJ$22)*$AN$22)*$AH$22)*Calculator!$G$12)-((((K29/100)*$AJ$22)*$AN$22)*$AH$22)+((((K29/100)*$AJ$23)*$AH$23)),IF(Calculator!$O$6="DUALELEMENTS",SUM((((K29/100)*$AJ$22)*$AH$22))+(((((K29/100)*$AJ$22)*$AN$22)*$AH$22)*Calculator!$G$13)-((((K29/100)*$AJ$22)*$AN$22)*$AH$22)+((((K29/100)*$AJ$23)*$AH$23)),IF(Calculator!$O$6="DUALSPECTRUM",SUM((((K29/100)*$AJ$22)*$AH$22))+(((((K29/100)*$AJ$22)*$AN$22)*$AH$22)*Calculator!$G$15)-((((K29/100)*$AJ$22)*$AN$22)*$AH$22)+((((K29/100)*$AJ$23)*$AH$23)),IF(Calculator!$O$6="DUALHOMESTEAD",SUM((((K29/100)*$AJ$22)*$AH$22))+(((((K29/100)*$AJ$22)*$AN$22)*$AH$22)*Calculator!$G$14)-((((K29/100)*$AJ$22)*$AN$22)*$AH$22)+((((K29/100)*$AJ$23)*$AH$23)),IF(Calculator!$O$6="DUALBAND A",SUM((((K29/100)*$AJ$22)*$AH$22))+(((((K29/100)*$AJ$22)*$AN$22)*$AH$22)*Calculator!$G$16)-((((K29/100)*$AJ$22)*$AN$22)*$AH$22)+((((K29/100)*$AJ$23)*$AH$23)),IF(Calculator!$O$6="DUALBAND B",SUM((((K29/100)*$AJ$22)*$AH$22))+(((((K29/100)*$AJ$22)*$AN$22)*$AH$22)*Calculator!$G$17)-((((K29/100)*$AJ$22)*$AN$22)*$AH$22)+((((K29/100)*$AJ$23)*$AH$23)),IF(Calculator!$O$6="DUALBAND C",SUM((((K29/100)*$AJ$22)*$AH$22))+(((((K29/100)*$AJ$22)*$AN$22)*$AH$22)*Calculator!$G$18)-((((K29/100)*$AJ$22)*$AN$22)*$AH$22)+((((K29/100)*$AJ$23)*$AH$23)),IF(Calculator!$O$6="DUALBAND D",SUM((((K29/100)*$AJ$22)*$AH$22))+(((((K29/100)*$AJ$22)*$AN$22)*$AH$22)*Calculator!$G$19)-((((K29/100)*$AJ$22)*$AN$22)*$AH$22)+((((K29/100)*$AJ$23)*$AH$23)),IF(Calculator!$O$6="DUALURBANE",SUM((((K29/100)*$AJ$22)*$AH$22))+(((((K29/100)*$AJ$22)*$AN$22)*$AH$22)*Calculator!$G$20)-((((K29/100)*$AJ$22)*$AN$22)*$AH$22)+((((K29/100)*$AJ$23)*$AH$23)),IF(Calculator!$O$6="DUALSILVERANOD",SUM((((K29/100)*$AJ$22)*$AH$22))+(((((K29/100)*$AJ$22)*$AN$22)*$AH$22)*Calculator!$G$21)-((((K29/100)*$AJ$22)*$AN$22)*$AH$22)+((((K29/100)*$AJ$23)*$AH$23)),IF(Calculator!$O$6="DUALANOD",SUM((((K29/100)*$AJ$22)*$AH$22))+(((((K29/100)*$AJ$22)*$AN$22)*$AH$22)*Calculator!$G$22)-((((K29/100)*$AJ$22)*$AN$22)*$AH$22)+((((K29/100)*$AJ$23)*$AH$23))))))))))))))))))))))))</f>
        <v>507.64897203979484</v>
      </c>
      <c r="AA29" s="2">
        <f>IF(Calculator!$O$6="SINGLEBASE",SUM((((L29/100)*$AJ$22)*$AH$22))+((((L29/100)*$AJ$23)*$AH$23)),IF(Calculator!$O$6="SINGLEELEMENTS",SUM((((L29/100)*$AJ$22)*$AH$22))+(((((L29/100)*$AJ$22)*$AN$22)*$AH$22)*Calculator!$G$2)-((((L29/100)*$AJ$22)*$AN$22)*$AH$22)+((((L29/100)*$AJ$23)*$AH$23)),IF(Calculator!$O$6="SINGLESPECTRUM",SUM((((L29/100)*$AJ$22)*$AH$22))+(((((L29/100)*$AJ$22)*$AN$22)*$AH$22)*Calculator!$G$4)-((((L29/100)*$AJ$22)*$AN$22)*$AH$22)+((((L29/100)*$AJ$23)*$AH$23)),IF(Calculator!$O$6="SINGLEHOMESTEAD",SUM((((L29/100)*$AJ$22)*$AH$22))+(((((L29/100)*$AJ$22)*$AN$22)*$AH$22)*Calculator!$G$3)-((((L29/100)*$AJ$22)*$AN$22)*$AH$22)+((((L29/100)*$AJ$23)*$AH$23)),IF(Calculator!$O$6="SINGLEBAND A",SUM((((L29/100)*$AJ$22)*$AH$22))+(((((L29/100)*$AJ$22)*$AN$22)*$AH$22)*Calculator!$G$5)-((((L29/100)*$AJ$22)*$AN$22)*$AH$22)+((((L29/100)*$AJ$23)*$AH$23)),IF(Calculator!$O$6="SINGLEBAND B",SUM((((L29/100)*$AJ$22)*$AH$22))+(((((L29/100)*$AJ$22)*$AN$22)*$AH$22)*Calculator!$G$6)-((((L29/100)*$AJ$22)*$AN$22)*$AH$22)+((((L29/100)*$AJ$23)*$AH$23)),IF(Calculator!$O$6="SINGLEBAND C",SUM((((L29/100)*$AJ$22)*$AH$22))+(((((L29/100)*$AJ$22)*$AN$22)*$AH$22)*Calculator!$G$7)-((((L29/100)*$AJ$22)*$AN$22)*$AH$22)+((((L29/100)*$AJ$23)*$AH$23)),IF(Calculator!$O$6="SINGLEBAND D",SUM((((L29/100)*$AJ$22)*$AH$22))+(((((L29/100)*$AJ$22)*$AN$22)*$AH$22)*Calculator!$G$8)-((((L29/100)*$AJ$22)*$AN$22)*$AH$22)+((((L29/100)*$AJ$23)*$AH$23)),IF(Calculator!$O$6="SINGLEURBANE",SUM((((L29/100)*$AJ$22)*$AH$22))+(((((L29/100)*$AJ$22)*$AN$22)*$AH$22)*Calculator!$G$9)-((((L29/100)*$AJ$22)*$AN$22)*$AH$22)+((((L29/100)*$AJ$23)*$AH$23)),IF(Calculator!$O$6="SINGLESILVERANOD",SUM((((L29/100)*$AJ$22)*$AH$22))+(((((L29/100)*$AJ$22)*$AN$22)*$AH$22)*Calculator!$G$10)-((((L29/100)*$AJ$22)*$AN$22)*$AH$22)+((((L29/100)*$AJ$23)*$AH$23)),IF(Calculator!$O$6="SINGLEANOD",SUM((((L29/100)*$AJ$22)*$AH$22))+(((((L29/100)*$AJ$22)*$AN$22)*$AH$22)*Calculator!$G$11)-((((L29/100)*$AJ$22)*$AN$22)*$AH$22)+((((L29/100)*$AJ$23)*$AH$23)),IF(Calculator!$O$6="DUALBASE",SUM((((L29/100)*$AJ$22)*$AH$22))+(((((L29/100)*$AJ$22)*$AN$22)*$AH$22)*Calculator!$G$12)-((((L29/100)*$AJ$22)*$AN$22)*$AH$22)+((((L29/100)*$AJ$23)*$AH$23)),IF(Calculator!$O$6="DUALELEMENTS",SUM((((L29/100)*$AJ$22)*$AH$22))+(((((L29/100)*$AJ$22)*$AN$22)*$AH$22)*Calculator!$G$13)-((((L29/100)*$AJ$22)*$AN$22)*$AH$22)+((((L29/100)*$AJ$23)*$AH$23)),IF(Calculator!$O$6="DUALSPECTRUM",SUM((((L29/100)*$AJ$22)*$AH$22))+(((((L29/100)*$AJ$22)*$AN$22)*$AH$22)*Calculator!$G$15)-((((L29/100)*$AJ$22)*$AN$22)*$AH$22)+((((L29/100)*$AJ$23)*$AH$23)),IF(Calculator!$O$6="DUALHOMESTEAD",SUM((((L29/100)*$AJ$22)*$AH$22))+(((((L29/100)*$AJ$22)*$AN$22)*$AH$22)*Calculator!$G$14)-((((L29/100)*$AJ$22)*$AN$22)*$AH$22)+((((L29/100)*$AJ$23)*$AH$23)),IF(Calculator!$O$6="DUALBAND A",SUM((((L29/100)*$AJ$22)*$AH$22))+(((((L29/100)*$AJ$22)*$AN$22)*$AH$22)*Calculator!$G$16)-((((L29/100)*$AJ$22)*$AN$22)*$AH$22)+((((L29/100)*$AJ$23)*$AH$23)),IF(Calculator!$O$6="DUALBAND B",SUM((((L29/100)*$AJ$22)*$AH$22))+(((((L29/100)*$AJ$22)*$AN$22)*$AH$22)*Calculator!$G$17)-((((L29/100)*$AJ$22)*$AN$22)*$AH$22)+((((L29/100)*$AJ$23)*$AH$23)),IF(Calculator!$O$6="DUALBAND C",SUM((((L29/100)*$AJ$22)*$AH$22))+(((((L29/100)*$AJ$22)*$AN$22)*$AH$22)*Calculator!$G$18)-((((L29/100)*$AJ$22)*$AN$22)*$AH$22)+((((L29/100)*$AJ$23)*$AH$23)),IF(Calculator!$O$6="DUALBAND D",SUM((((L29/100)*$AJ$22)*$AH$22))+(((((L29/100)*$AJ$22)*$AN$22)*$AH$22)*Calculator!$G$19)-((((L29/100)*$AJ$22)*$AN$22)*$AH$22)+((((L29/100)*$AJ$23)*$AH$23)),IF(Calculator!$O$6="DUALURBANE",SUM((((L29/100)*$AJ$22)*$AH$22))+(((((L29/100)*$AJ$22)*$AN$22)*$AH$22)*Calculator!$G$20)-((((L29/100)*$AJ$22)*$AN$22)*$AH$22)+((((L29/100)*$AJ$23)*$AH$23)),IF(Calculator!$O$6="DUALSILVERANOD",SUM((((L29/100)*$AJ$22)*$AH$22))+(((((L29/100)*$AJ$22)*$AN$22)*$AH$22)*Calculator!$G$21)-((((L29/100)*$AJ$22)*$AN$22)*$AH$22)+((((L29/100)*$AJ$23)*$AH$23)),IF(Calculator!$O$6="DUALANOD",SUM((((L29/100)*$AJ$22)*$AH$22))+(((((L29/100)*$AJ$22)*$AN$22)*$AH$22)*Calculator!$G$22)-((((L29/100)*$AJ$22)*$AN$22)*$AH$22)+((((L29/100)*$AJ$23)*$AH$23))))))))))))))))))))))))</f>
        <v>515.1254559204101</v>
      </c>
      <c r="AB29" s="2">
        <f>IF(Calculator!$O$6="SINGLEBASE",SUM((((M29/100)*$AJ$22)*$AH$22))+((((M29/100)*$AJ$23)*$AH$23)),IF(Calculator!$O$6="SINGLEELEMENTS",SUM((((M29/100)*$AJ$22)*$AH$22))+(((((M29/100)*$AJ$22)*$AN$22)*$AH$22)*Calculator!$G$2)-((((M29/100)*$AJ$22)*$AN$22)*$AH$22)+((((M29/100)*$AJ$23)*$AH$23)),IF(Calculator!$O$6="SINGLESPECTRUM",SUM((((M29/100)*$AJ$22)*$AH$22))+(((((M29/100)*$AJ$22)*$AN$22)*$AH$22)*Calculator!$G$4)-((((M29/100)*$AJ$22)*$AN$22)*$AH$22)+((((M29/100)*$AJ$23)*$AH$23)),IF(Calculator!$O$6="SINGLEHOMESTEAD",SUM((((M29/100)*$AJ$22)*$AH$22))+(((((M29/100)*$AJ$22)*$AN$22)*$AH$22)*Calculator!$G$3)-((((M29/100)*$AJ$22)*$AN$22)*$AH$22)+((((M29/100)*$AJ$23)*$AH$23)),IF(Calculator!$O$6="SINGLEBAND A",SUM((((M29/100)*$AJ$22)*$AH$22))+(((((M29/100)*$AJ$22)*$AN$22)*$AH$22)*Calculator!$G$5)-((((M29/100)*$AJ$22)*$AN$22)*$AH$22)+((((M29/100)*$AJ$23)*$AH$23)),IF(Calculator!$O$6="SINGLEBAND B",SUM((((M29/100)*$AJ$22)*$AH$22))+(((((M29/100)*$AJ$22)*$AN$22)*$AH$22)*Calculator!$G$6)-((((M29/100)*$AJ$22)*$AN$22)*$AH$22)+((((M29/100)*$AJ$23)*$AH$23)),IF(Calculator!$O$6="SINGLEBAND C",SUM((((M29/100)*$AJ$22)*$AH$22))+(((((M29/100)*$AJ$22)*$AN$22)*$AH$22)*Calculator!$G$7)-((((M29/100)*$AJ$22)*$AN$22)*$AH$22)+((((M29/100)*$AJ$23)*$AH$23)),IF(Calculator!$O$6="SINGLEBAND D",SUM((((M29/100)*$AJ$22)*$AH$22))+(((((M29/100)*$AJ$22)*$AN$22)*$AH$22)*Calculator!$G$8)-((((M29/100)*$AJ$22)*$AN$22)*$AH$22)+((((M29/100)*$AJ$23)*$AH$23)),IF(Calculator!$O$6="SINGLEURBANE",SUM((((M29/100)*$AJ$22)*$AH$22))+(((((M29/100)*$AJ$22)*$AN$22)*$AH$22)*Calculator!$G$9)-((((M29/100)*$AJ$22)*$AN$22)*$AH$22)+((((M29/100)*$AJ$23)*$AH$23)),IF(Calculator!$O$6="SINGLESILVERANOD",SUM((((M29/100)*$AJ$22)*$AH$22))+(((((M29/100)*$AJ$22)*$AN$22)*$AH$22)*Calculator!$G$10)-((((M29/100)*$AJ$22)*$AN$22)*$AH$22)+((((M29/100)*$AJ$23)*$AH$23)),IF(Calculator!$O$6="SINGLEANOD",SUM((((M29/100)*$AJ$22)*$AH$22))+(((((M29/100)*$AJ$22)*$AN$22)*$AH$22)*Calculator!$G$11)-((((M29/100)*$AJ$22)*$AN$22)*$AH$22)+((((M29/100)*$AJ$23)*$AH$23)),IF(Calculator!$O$6="DUALBASE",SUM((((M29/100)*$AJ$22)*$AH$22))+(((((M29/100)*$AJ$22)*$AN$22)*$AH$22)*Calculator!$G$12)-((((M29/100)*$AJ$22)*$AN$22)*$AH$22)+((((M29/100)*$AJ$23)*$AH$23)),IF(Calculator!$O$6="DUALELEMENTS",SUM((((M29/100)*$AJ$22)*$AH$22))+(((((M29/100)*$AJ$22)*$AN$22)*$AH$22)*Calculator!$G$13)-((((M29/100)*$AJ$22)*$AN$22)*$AH$22)+((((M29/100)*$AJ$23)*$AH$23)),IF(Calculator!$O$6="DUALSPECTRUM",SUM((((M29/100)*$AJ$22)*$AH$22))+(((((M29/100)*$AJ$22)*$AN$22)*$AH$22)*Calculator!$G$15)-((((M29/100)*$AJ$22)*$AN$22)*$AH$22)+((((M29/100)*$AJ$23)*$AH$23)),IF(Calculator!$O$6="DUALHOMESTEAD",SUM((((M29/100)*$AJ$22)*$AH$22))+(((((M29/100)*$AJ$22)*$AN$22)*$AH$22)*Calculator!$G$14)-((((M29/100)*$AJ$22)*$AN$22)*$AH$22)+((((M29/100)*$AJ$23)*$AH$23)),IF(Calculator!$O$6="DUALBAND A",SUM((((M29/100)*$AJ$22)*$AH$22))+(((((M29/100)*$AJ$22)*$AN$22)*$AH$22)*Calculator!$G$16)-((((M29/100)*$AJ$22)*$AN$22)*$AH$22)+((((M29/100)*$AJ$23)*$AH$23)),IF(Calculator!$O$6="DUALBAND B",SUM((((M29/100)*$AJ$22)*$AH$22))+(((((M29/100)*$AJ$22)*$AN$22)*$AH$22)*Calculator!$G$17)-((((M29/100)*$AJ$22)*$AN$22)*$AH$22)+((((M29/100)*$AJ$23)*$AH$23)),IF(Calculator!$O$6="DUALBAND C",SUM((((M29/100)*$AJ$22)*$AH$22))+(((((M29/100)*$AJ$22)*$AN$22)*$AH$22)*Calculator!$G$18)-((((M29/100)*$AJ$22)*$AN$22)*$AH$22)+((((M29/100)*$AJ$23)*$AH$23)),IF(Calculator!$O$6="DUALBAND D",SUM((((M29/100)*$AJ$22)*$AH$22))+(((((M29/100)*$AJ$22)*$AN$22)*$AH$22)*Calculator!$G$19)-((((M29/100)*$AJ$22)*$AN$22)*$AH$22)+((((M29/100)*$AJ$23)*$AH$23)),IF(Calculator!$O$6="DUALURBANE",SUM((((M29/100)*$AJ$22)*$AH$22))+(((((M29/100)*$AJ$22)*$AN$22)*$AH$22)*Calculator!$G$20)-((((M29/100)*$AJ$22)*$AN$22)*$AH$22)+((((M29/100)*$AJ$23)*$AH$23)),IF(Calculator!$O$6="DUALSILVERANOD",SUM((((M29/100)*$AJ$22)*$AH$22))+(((((M29/100)*$AJ$22)*$AN$22)*$AH$22)*Calculator!$G$21)-((((M29/100)*$AJ$22)*$AN$22)*$AH$22)+((((M29/100)*$AJ$23)*$AH$23)),IF(Calculator!$O$6="DUALANOD",SUM((((M29/100)*$AJ$22)*$AH$22))+(((((M29/100)*$AJ$22)*$AN$22)*$AH$22)*Calculator!$G$22)-((((M29/100)*$AJ$22)*$AN$22)*$AH$22)+((((M29/100)*$AJ$23)*$AH$23))))))))))))))))))))))))</f>
        <v>522.51192973632806</v>
      </c>
      <c r="AC29" s="2">
        <f>IF(Calculator!$O$6="SINGLEBASE",SUM((((N29/100)*$AJ$22)*$AH$22))+((((N29/100)*$AJ$23)*$AH$23)),IF(Calculator!$O$6="SINGLEELEMENTS",SUM((((N29/100)*$AJ$22)*$AH$22))+(((((N29/100)*$AJ$22)*$AN$22)*$AH$22)*Calculator!$G$2)-((((N29/100)*$AJ$22)*$AN$22)*$AH$22)+((((N29/100)*$AJ$23)*$AH$23)),IF(Calculator!$O$6="SINGLESPECTRUM",SUM((((N29/100)*$AJ$22)*$AH$22))+(((((N29/100)*$AJ$22)*$AN$22)*$AH$22)*Calculator!$G$4)-((((N29/100)*$AJ$22)*$AN$22)*$AH$22)+((((N29/100)*$AJ$23)*$AH$23)),IF(Calculator!$O$6="SINGLEHOMESTEAD",SUM((((N29/100)*$AJ$22)*$AH$22))+(((((N29/100)*$AJ$22)*$AN$22)*$AH$22)*Calculator!$G$3)-((((N29/100)*$AJ$22)*$AN$22)*$AH$22)+((((N29/100)*$AJ$23)*$AH$23)),IF(Calculator!$O$6="SINGLEBAND A",SUM((((N29/100)*$AJ$22)*$AH$22))+(((((N29/100)*$AJ$22)*$AN$22)*$AH$22)*Calculator!$G$5)-((((N29/100)*$AJ$22)*$AN$22)*$AH$22)+((((N29/100)*$AJ$23)*$AH$23)),IF(Calculator!$O$6="SINGLEBAND B",SUM((((N29/100)*$AJ$22)*$AH$22))+(((((N29/100)*$AJ$22)*$AN$22)*$AH$22)*Calculator!$G$6)-((((N29/100)*$AJ$22)*$AN$22)*$AH$22)+((((N29/100)*$AJ$23)*$AH$23)),IF(Calculator!$O$6="SINGLEBAND C",SUM((((N29/100)*$AJ$22)*$AH$22))+(((((N29/100)*$AJ$22)*$AN$22)*$AH$22)*Calculator!$G$7)-((((N29/100)*$AJ$22)*$AN$22)*$AH$22)+((((N29/100)*$AJ$23)*$AH$23)),IF(Calculator!$O$6="SINGLEBAND D",SUM((((N29/100)*$AJ$22)*$AH$22))+(((((N29/100)*$AJ$22)*$AN$22)*$AH$22)*Calculator!$G$8)-((((N29/100)*$AJ$22)*$AN$22)*$AH$22)+((((N29/100)*$AJ$23)*$AH$23)),IF(Calculator!$O$6="SINGLEURBANE",SUM((((N29/100)*$AJ$22)*$AH$22))+(((((N29/100)*$AJ$22)*$AN$22)*$AH$22)*Calculator!$G$9)-((((N29/100)*$AJ$22)*$AN$22)*$AH$22)+((((N29/100)*$AJ$23)*$AH$23)),IF(Calculator!$O$6="SINGLESILVERANOD",SUM((((N29/100)*$AJ$22)*$AH$22))+(((((N29/100)*$AJ$22)*$AN$22)*$AH$22)*Calculator!$G$10)-((((N29/100)*$AJ$22)*$AN$22)*$AH$22)+((((N29/100)*$AJ$23)*$AH$23)),IF(Calculator!$O$6="SINGLEANOD",SUM((((N29/100)*$AJ$22)*$AH$22))+(((((N29/100)*$AJ$22)*$AN$22)*$AH$22)*Calculator!$G$11)-((((N29/100)*$AJ$22)*$AN$22)*$AH$22)+((((N29/100)*$AJ$23)*$AH$23)),IF(Calculator!$O$6="DUALBASE",SUM((((N29/100)*$AJ$22)*$AH$22))+(((((N29/100)*$AJ$22)*$AN$22)*$AH$22)*Calculator!$G$12)-((((N29/100)*$AJ$22)*$AN$22)*$AH$22)+((((N29/100)*$AJ$23)*$AH$23)),IF(Calculator!$O$6="DUALELEMENTS",SUM((((N29/100)*$AJ$22)*$AH$22))+(((((N29/100)*$AJ$22)*$AN$22)*$AH$22)*Calculator!$G$13)-((((N29/100)*$AJ$22)*$AN$22)*$AH$22)+((((N29/100)*$AJ$23)*$AH$23)),IF(Calculator!$O$6="DUALSPECTRUM",SUM((((N29/100)*$AJ$22)*$AH$22))+(((((N29/100)*$AJ$22)*$AN$22)*$AH$22)*Calculator!$G$15)-((((N29/100)*$AJ$22)*$AN$22)*$AH$22)+((((N29/100)*$AJ$23)*$AH$23)),IF(Calculator!$O$6="DUALHOMESTEAD",SUM((((N29/100)*$AJ$22)*$AH$22))+(((((N29/100)*$AJ$22)*$AN$22)*$AH$22)*Calculator!$G$14)-((((N29/100)*$AJ$22)*$AN$22)*$AH$22)+((((N29/100)*$AJ$23)*$AH$23)),IF(Calculator!$O$6="DUALBAND A",SUM((((N29/100)*$AJ$22)*$AH$22))+(((((N29/100)*$AJ$22)*$AN$22)*$AH$22)*Calculator!$G$16)-((((N29/100)*$AJ$22)*$AN$22)*$AH$22)+((((N29/100)*$AJ$23)*$AH$23)),IF(Calculator!$O$6="DUALBAND B",SUM((((N29/100)*$AJ$22)*$AH$22))+(((((N29/100)*$AJ$22)*$AN$22)*$AH$22)*Calculator!$G$17)-((((N29/100)*$AJ$22)*$AN$22)*$AH$22)+((((N29/100)*$AJ$23)*$AH$23)),IF(Calculator!$O$6="DUALBAND C",SUM((((N29/100)*$AJ$22)*$AH$22))+(((((N29/100)*$AJ$22)*$AN$22)*$AH$22)*Calculator!$G$18)-((((N29/100)*$AJ$22)*$AN$22)*$AH$22)+((((N29/100)*$AJ$23)*$AH$23)),IF(Calculator!$O$6="DUALBAND D",SUM((((N29/100)*$AJ$22)*$AH$22))+(((((N29/100)*$AJ$22)*$AN$22)*$AH$22)*Calculator!$G$19)-((((N29/100)*$AJ$22)*$AN$22)*$AH$22)+((((N29/100)*$AJ$23)*$AH$23)),IF(Calculator!$O$6="DUALURBANE",SUM((((N29/100)*$AJ$22)*$AH$22))+(((((N29/100)*$AJ$22)*$AN$22)*$AH$22)*Calculator!$G$20)-((((N29/100)*$AJ$22)*$AN$22)*$AH$22)+((((N29/100)*$AJ$23)*$AH$23)),IF(Calculator!$O$6="DUALSILVERANOD",SUM((((N29/100)*$AJ$22)*$AH$22))+(((((N29/100)*$AJ$22)*$AN$22)*$AH$22)*Calculator!$G$21)-((((N29/100)*$AJ$22)*$AN$22)*$AH$22)+((((N29/100)*$AJ$23)*$AH$23)),IF(Calculator!$O$6="DUALANOD",SUM((((N29/100)*$AJ$22)*$AH$22))+(((((N29/100)*$AJ$22)*$AN$22)*$AH$22)*Calculator!$G$22)-((((N29/100)*$AJ$22)*$AN$22)*$AH$22)+((((N29/100)*$AJ$23)*$AH$23))))))))))))))))))))))))</f>
        <v>529.89840355224612</v>
      </c>
    </row>
    <row r="30" spans="1:40">
      <c r="A30" s="8" t="s">
        <v>1460</v>
      </c>
      <c r="B30" s="2">
        <v>1086.4656561279296</v>
      </c>
      <c r="C30" s="2">
        <v>1104.4814459228514</v>
      </c>
      <c r="D30" s="2">
        <v>1122.4972357177733</v>
      </c>
      <c r="E30" s="2">
        <v>1140.5130255126953</v>
      </c>
      <c r="F30" s="2">
        <v>1158.7482244873047</v>
      </c>
      <c r="G30" s="2">
        <v>1176.7535540771485</v>
      </c>
      <c r="H30" s="2">
        <v>1194.7693438720703</v>
      </c>
      <c r="I30" s="2">
        <v>1212.7852612304687</v>
      </c>
      <c r="J30" s="2">
        <v>1230.8010510253905</v>
      </c>
      <c r="K30" s="2">
        <v>1248.8168408203123</v>
      </c>
      <c r="L30" s="2">
        <v>1267.0520397949217</v>
      </c>
      <c r="M30" s="2">
        <v>1285.0678295898438</v>
      </c>
      <c r="N30" s="2">
        <v>1303.0836193847656</v>
      </c>
      <c r="P30" s="52">
        <v>2050</v>
      </c>
      <c r="Q30" s="2">
        <f>IF(Calculator!$O$6="SINGLEBASE",SUM((((B30/100)*$AJ$22)*$AH$22))+((((B30/100)*$AJ$23)*$AH$23)),IF(Calculator!$O$6="SINGLEELEMENTS",SUM((((B30/100)*$AJ$22)*$AH$22))+(((((B30/100)*$AJ$22)*$AN$22)*$AH$22)*Calculator!$G$2)-((((B30/100)*$AJ$22)*$AN$22)*$AH$22)+((((B30/100)*$AJ$23)*$AH$23)),IF(Calculator!$O$6="SINGLESPECTRUM",SUM((((B30/100)*$AJ$22)*$AH$22))+(((((B30/100)*$AJ$22)*$AN$22)*$AH$22)*Calculator!$G$4)-((((B30/100)*$AJ$22)*$AN$22)*$AH$22)+((((B30/100)*$AJ$23)*$AH$23)),IF(Calculator!$O$6="SINGLEHOMESTEAD",SUM((((B30/100)*$AJ$22)*$AH$22))+(((((B30/100)*$AJ$22)*$AN$22)*$AH$22)*Calculator!$G$3)-((((B30/100)*$AJ$22)*$AN$22)*$AH$22)+((((B30/100)*$AJ$23)*$AH$23)),IF(Calculator!$O$6="SINGLEBAND A",SUM((((B30/100)*$AJ$22)*$AH$22))+(((((B30/100)*$AJ$22)*$AN$22)*$AH$22)*Calculator!$G$5)-((((B30/100)*$AJ$22)*$AN$22)*$AH$22)+((((B30/100)*$AJ$23)*$AH$23)),IF(Calculator!$O$6="SINGLEBAND B",SUM((((B30/100)*$AJ$22)*$AH$22))+(((((B30/100)*$AJ$22)*$AN$22)*$AH$22)*Calculator!$G$6)-((((B30/100)*$AJ$22)*$AN$22)*$AH$22)+((((B30/100)*$AJ$23)*$AH$23)),IF(Calculator!$O$6="SINGLEBAND C",SUM((((B30/100)*$AJ$22)*$AH$22))+(((((B30/100)*$AJ$22)*$AN$22)*$AH$22)*Calculator!$G$7)-((((B30/100)*$AJ$22)*$AN$22)*$AH$22)+((((B30/100)*$AJ$23)*$AH$23)),IF(Calculator!$O$6="SINGLEBAND D",SUM((((B30/100)*$AJ$22)*$AH$22))+(((((B30/100)*$AJ$22)*$AN$22)*$AH$22)*Calculator!$G$8)-((((B30/100)*$AJ$22)*$AN$22)*$AH$22)+((((B30/100)*$AJ$23)*$AH$23)),IF(Calculator!$O$6="SINGLEURBANE",SUM((((B30/100)*$AJ$22)*$AH$22))+(((((B30/100)*$AJ$22)*$AN$22)*$AH$22)*Calculator!$G$9)-((((B30/100)*$AJ$22)*$AN$22)*$AH$22)+((((B30/100)*$AJ$23)*$AH$23)),IF(Calculator!$O$6="SINGLESILVERANOD",SUM((((B30/100)*$AJ$22)*$AH$22))+(((((B30/100)*$AJ$22)*$AN$22)*$AH$22)*Calculator!$G$10)-((((B30/100)*$AJ$22)*$AN$22)*$AH$22)+((((B30/100)*$AJ$23)*$AH$23)),IF(Calculator!$O$6="SINGLEANOD",SUM((((B30/100)*$AJ$22)*$AH$22))+(((((B30/100)*$AJ$22)*$AN$22)*$AH$22)*Calculator!$G$11)-((((B30/100)*$AJ$22)*$AN$22)*$AH$22)+((((B30/100)*$AJ$23)*$AH$23)),IF(Calculator!$O$6="DUALBASE",SUM((((B30/100)*$AJ$22)*$AH$22))+(((((B30/100)*$AJ$22)*$AN$22)*$AH$22)*Calculator!$G$12)-((((B30/100)*$AJ$22)*$AN$22)*$AH$22)+((((B30/100)*$AJ$23)*$AH$23)),IF(Calculator!$O$6="DUALELEMENTS",SUM((((B30/100)*$AJ$22)*$AH$22))+(((((B30/100)*$AJ$22)*$AN$22)*$AH$22)*Calculator!$G$13)-((((B30/100)*$AJ$22)*$AN$22)*$AH$22)+((((B30/100)*$AJ$23)*$AH$23)),IF(Calculator!$O$6="DUALSPECTRUM",SUM((((B30/100)*$AJ$22)*$AH$22))+(((((B30/100)*$AJ$22)*$AN$22)*$AH$22)*Calculator!$G$15)-((((B30/100)*$AJ$22)*$AN$22)*$AH$22)+((((B30/100)*$AJ$23)*$AH$23)),IF(Calculator!$O$6="DUALHOMESTEAD",SUM((((B30/100)*$AJ$22)*$AH$22))+(((((B30/100)*$AJ$22)*$AN$22)*$AH$22)*Calculator!$G$14)-((((B30/100)*$AJ$22)*$AN$22)*$AH$22)+((((B30/100)*$AJ$23)*$AH$23)),IF(Calculator!$O$6="DUALBAND A",SUM((((B30/100)*$AJ$22)*$AH$22))+(((((B30/100)*$AJ$22)*$AN$22)*$AH$22)*Calculator!$G$16)-((((B30/100)*$AJ$22)*$AN$22)*$AH$22)+((((B30/100)*$AJ$23)*$AH$23)),IF(Calculator!$O$6="DUALBAND B",SUM((((B30/100)*$AJ$22)*$AH$22))+(((((B30/100)*$AJ$22)*$AN$22)*$AH$22)*Calculator!$G$17)-((((B30/100)*$AJ$22)*$AN$22)*$AH$22)+((((B30/100)*$AJ$23)*$AH$23)),IF(Calculator!$O$6="DUALBAND C",SUM((((B30/100)*$AJ$22)*$AH$22))+(((((B30/100)*$AJ$22)*$AN$22)*$AH$22)*Calculator!$G$18)-((((B30/100)*$AJ$22)*$AN$22)*$AH$22)+((((B30/100)*$AJ$23)*$AH$23)),IF(Calculator!$O$6="DUALBAND D",SUM((((B30/100)*$AJ$22)*$AH$22))+(((((B30/100)*$AJ$22)*$AN$22)*$AH$22)*Calculator!$G$19)-((((B30/100)*$AJ$22)*$AN$22)*$AH$22)+((((B30/100)*$AJ$23)*$AH$23)),IF(Calculator!$O$6="DUALURBANE",SUM((((B30/100)*$AJ$22)*$AH$22))+(((((B30/100)*$AJ$22)*$AN$22)*$AH$22)*Calculator!$G$20)-((((B30/100)*$AJ$22)*$AN$22)*$AH$22)+((((B30/100)*$AJ$23)*$AH$23)),IF(Calculator!$O$6="DUALSILVERANOD",SUM((((B30/100)*$AJ$22)*$AH$22))+(((((B30/100)*$AJ$22)*$AN$22)*$AH$22)*Calculator!$G$21)-((((B30/100)*$AJ$22)*$AN$22)*$AH$22)+((((B30/100)*$AJ$23)*$AH$23)),IF(Calculator!$O$6="DUALANOD",SUM((((B30/100)*$AJ$22)*$AH$22))+(((((B30/100)*$AJ$22)*$AN$22)*$AH$22)*Calculator!$G$22)-((((B30/100)*$AJ$22)*$AN$22)*$AH$22)+((((B30/100)*$AJ$23)*$AH$23))))))))))))))))))))))))</f>
        <v>445.45091901245115</v>
      </c>
      <c r="R30" s="2">
        <f>IF(Calculator!$O$6="SINGLEBASE",SUM((((C30/100)*$AJ$22)*$AH$22))+((((C30/100)*$AJ$23)*$AH$23)),IF(Calculator!$O$6="SINGLEELEMENTS",SUM((((C30/100)*$AJ$22)*$AH$22))+(((((C30/100)*$AJ$22)*$AN$22)*$AH$22)*Calculator!$G$2)-((((C30/100)*$AJ$22)*$AN$22)*$AH$22)+((((C30/100)*$AJ$23)*$AH$23)),IF(Calculator!$O$6="SINGLESPECTRUM",SUM((((C30/100)*$AJ$22)*$AH$22))+(((((C30/100)*$AJ$22)*$AN$22)*$AH$22)*Calculator!$G$4)-((((C30/100)*$AJ$22)*$AN$22)*$AH$22)+((((C30/100)*$AJ$23)*$AH$23)),IF(Calculator!$O$6="SINGLEHOMESTEAD",SUM((((C30/100)*$AJ$22)*$AH$22))+(((((C30/100)*$AJ$22)*$AN$22)*$AH$22)*Calculator!$G$3)-((((C30/100)*$AJ$22)*$AN$22)*$AH$22)+((((C30/100)*$AJ$23)*$AH$23)),IF(Calculator!$O$6="SINGLEBAND A",SUM((((C30/100)*$AJ$22)*$AH$22))+(((((C30/100)*$AJ$22)*$AN$22)*$AH$22)*Calculator!$G$5)-((((C30/100)*$AJ$22)*$AN$22)*$AH$22)+((((C30/100)*$AJ$23)*$AH$23)),IF(Calculator!$O$6="SINGLEBAND B",SUM((((C30/100)*$AJ$22)*$AH$22))+(((((C30/100)*$AJ$22)*$AN$22)*$AH$22)*Calculator!$G$6)-((((C30/100)*$AJ$22)*$AN$22)*$AH$22)+((((C30/100)*$AJ$23)*$AH$23)),IF(Calculator!$O$6="SINGLEBAND C",SUM((((C30/100)*$AJ$22)*$AH$22))+(((((C30/100)*$AJ$22)*$AN$22)*$AH$22)*Calculator!$G$7)-((((C30/100)*$AJ$22)*$AN$22)*$AH$22)+((((C30/100)*$AJ$23)*$AH$23)),IF(Calculator!$O$6="SINGLEBAND D",SUM((((C30/100)*$AJ$22)*$AH$22))+(((((C30/100)*$AJ$22)*$AN$22)*$AH$22)*Calculator!$G$8)-((((C30/100)*$AJ$22)*$AN$22)*$AH$22)+((((C30/100)*$AJ$23)*$AH$23)),IF(Calculator!$O$6="SINGLEURBANE",SUM((((C30/100)*$AJ$22)*$AH$22))+(((((C30/100)*$AJ$22)*$AN$22)*$AH$22)*Calculator!$G$9)-((((C30/100)*$AJ$22)*$AN$22)*$AH$22)+((((C30/100)*$AJ$23)*$AH$23)),IF(Calculator!$O$6="SINGLESILVERANOD",SUM((((C30/100)*$AJ$22)*$AH$22))+(((((C30/100)*$AJ$22)*$AN$22)*$AH$22)*Calculator!$G$10)-((((C30/100)*$AJ$22)*$AN$22)*$AH$22)+((((C30/100)*$AJ$23)*$AH$23)),IF(Calculator!$O$6="SINGLEANOD",SUM((((C30/100)*$AJ$22)*$AH$22))+(((((C30/100)*$AJ$22)*$AN$22)*$AH$22)*Calculator!$G$11)-((((C30/100)*$AJ$22)*$AN$22)*$AH$22)+((((C30/100)*$AJ$23)*$AH$23)),IF(Calculator!$O$6="DUALBASE",SUM((((C30/100)*$AJ$22)*$AH$22))+(((((C30/100)*$AJ$22)*$AN$22)*$AH$22)*Calculator!$G$12)-((((C30/100)*$AJ$22)*$AN$22)*$AH$22)+((((C30/100)*$AJ$23)*$AH$23)),IF(Calculator!$O$6="DUALELEMENTS",SUM((((C30/100)*$AJ$22)*$AH$22))+(((((C30/100)*$AJ$22)*$AN$22)*$AH$22)*Calculator!$G$13)-((((C30/100)*$AJ$22)*$AN$22)*$AH$22)+((((C30/100)*$AJ$23)*$AH$23)),IF(Calculator!$O$6="DUALSPECTRUM",SUM((((C30/100)*$AJ$22)*$AH$22))+(((((C30/100)*$AJ$22)*$AN$22)*$AH$22)*Calculator!$G$15)-((((C30/100)*$AJ$22)*$AN$22)*$AH$22)+((((C30/100)*$AJ$23)*$AH$23)),IF(Calculator!$O$6="DUALHOMESTEAD",SUM((((C30/100)*$AJ$22)*$AH$22))+(((((C30/100)*$AJ$22)*$AN$22)*$AH$22)*Calculator!$G$14)-((((C30/100)*$AJ$22)*$AN$22)*$AH$22)+((((C30/100)*$AJ$23)*$AH$23)),IF(Calculator!$O$6="DUALBAND A",SUM((((C30/100)*$AJ$22)*$AH$22))+(((((C30/100)*$AJ$22)*$AN$22)*$AH$22)*Calculator!$G$16)-((((C30/100)*$AJ$22)*$AN$22)*$AH$22)+((((C30/100)*$AJ$23)*$AH$23)),IF(Calculator!$O$6="DUALBAND B",SUM((((C30/100)*$AJ$22)*$AH$22))+(((((C30/100)*$AJ$22)*$AN$22)*$AH$22)*Calculator!$G$17)-((((C30/100)*$AJ$22)*$AN$22)*$AH$22)+((((C30/100)*$AJ$23)*$AH$23)),IF(Calculator!$O$6="DUALBAND C",SUM((((C30/100)*$AJ$22)*$AH$22))+(((((C30/100)*$AJ$22)*$AN$22)*$AH$22)*Calculator!$G$18)-((((C30/100)*$AJ$22)*$AN$22)*$AH$22)+((((C30/100)*$AJ$23)*$AH$23)),IF(Calculator!$O$6="DUALBAND D",SUM((((C30/100)*$AJ$22)*$AH$22))+(((((C30/100)*$AJ$22)*$AN$22)*$AH$22)*Calculator!$G$19)-((((C30/100)*$AJ$22)*$AN$22)*$AH$22)+((((C30/100)*$AJ$23)*$AH$23)),IF(Calculator!$O$6="DUALURBANE",SUM((((C30/100)*$AJ$22)*$AH$22))+(((((C30/100)*$AJ$22)*$AN$22)*$AH$22)*Calculator!$G$20)-((((C30/100)*$AJ$22)*$AN$22)*$AH$22)+((((C30/100)*$AJ$23)*$AH$23)),IF(Calculator!$O$6="DUALSILVERANOD",SUM((((C30/100)*$AJ$22)*$AH$22))+(((((C30/100)*$AJ$22)*$AN$22)*$AH$22)*Calculator!$G$21)-((((C30/100)*$AJ$22)*$AN$22)*$AH$22)+((((C30/100)*$AJ$23)*$AH$23)),IF(Calculator!$O$6="DUALANOD",SUM((((C30/100)*$AJ$22)*$AH$22))+(((((C30/100)*$AJ$22)*$AN$22)*$AH$22)*Calculator!$G$22)-((((C30/100)*$AJ$22)*$AN$22)*$AH$22)+((((C30/100)*$AJ$23)*$AH$23))))))))))))))))))))))))</f>
        <v>452.83739282836905</v>
      </c>
      <c r="S30" s="2">
        <f>IF(Calculator!$O$6="SINGLEBASE",SUM((((D30/100)*$AJ$22)*$AH$22))+((((D30/100)*$AJ$23)*$AH$23)),IF(Calculator!$O$6="SINGLEELEMENTS",SUM((((D30/100)*$AJ$22)*$AH$22))+(((((D30/100)*$AJ$22)*$AN$22)*$AH$22)*Calculator!$G$2)-((((D30/100)*$AJ$22)*$AN$22)*$AH$22)+((((D30/100)*$AJ$23)*$AH$23)),IF(Calculator!$O$6="SINGLESPECTRUM",SUM((((D30/100)*$AJ$22)*$AH$22))+(((((D30/100)*$AJ$22)*$AN$22)*$AH$22)*Calculator!$G$4)-((((D30/100)*$AJ$22)*$AN$22)*$AH$22)+((((D30/100)*$AJ$23)*$AH$23)),IF(Calculator!$O$6="SINGLEHOMESTEAD",SUM((((D30/100)*$AJ$22)*$AH$22))+(((((D30/100)*$AJ$22)*$AN$22)*$AH$22)*Calculator!$G$3)-((((D30/100)*$AJ$22)*$AN$22)*$AH$22)+((((D30/100)*$AJ$23)*$AH$23)),IF(Calculator!$O$6="SINGLEBAND A",SUM((((D30/100)*$AJ$22)*$AH$22))+(((((D30/100)*$AJ$22)*$AN$22)*$AH$22)*Calculator!$G$5)-((((D30/100)*$AJ$22)*$AN$22)*$AH$22)+((((D30/100)*$AJ$23)*$AH$23)),IF(Calculator!$O$6="SINGLEBAND B",SUM((((D30/100)*$AJ$22)*$AH$22))+(((((D30/100)*$AJ$22)*$AN$22)*$AH$22)*Calculator!$G$6)-((((D30/100)*$AJ$22)*$AN$22)*$AH$22)+((((D30/100)*$AJ$23)*$AH$23)),IF(Calculator!$O$6="SINGLEBAND C",SUM((((D30/100)*$AJ$22)*$AH$22))+(((((D30/100)*$AJ$22)*$AN$22)*$AH$22)*Calculator!$G$7)-((((D30/100)*$AJ$22)*$AN$22)*$AH$22)+((((D30/100)*$AJ$23)*$AH$23)),IF(Calculator!$O$6="SINGLEBAND D",SUM((((D30/100)*$AJ$22)*$AH$22))+(((((D30/100)*$AJ$22)*$AN$22)*$AH$22)*Calculator!$G$8)-((((D30/100)*$AJ$22)*$AN$22)*$AH$22)+((((D30/100)*$AJ$23)*$AH$23)),IF(Calculator!$O$6="SINGLEURBANE",SUM((((D30/100)*$AJ$22)*$AH$22))+(((((D30/100)*$AJ$22)*$AN$22)*$AH$22)*Calculator!$G$9)-((((D30/100)*$AJ$22)*$AN$22)*$AH$22)+((((D30/100)*$AJ$23)*$AH$23)),IF(Calculator!$O$6="SINGLESILVERANOD",SUM((((D30/100)*$AJ$22)*$AH$22))+(((((D30/100)*$AJ$22)*$AN$22)*$AH$22)*Calculator!$G$10)-((((D30/100)*$AJ$22)*$AN$22)*$AH$22)+((((D30/100)*$AJ$23)*$AH$23)),IF(Calculator!$O$6="SINGLEANOD",SUM((((D30/100)*$AJ$22)*$AH$22))+(((((D30/100)*$AJ$22)*$AN$22)*$AH$22)*Calculator!$G$11)-((((D30/100)*$AJ$22)*$AN$22)*$AH$22)+((((D30/100)*$AJ$23)*$AH$23)),IF(Calculator!$O$6="DUALBASE",SUM((((D30/100)*$AJ$22)*$AH$22))+(((((D30/100)*$AJ$22)*$AN$22)*$AH$22)*Calculator!$G$12)-((((D30/100)*$AJ$22)*$AN$22)*$AH$22)+((((D30/100)*$AJ$23)*$AH$23)),IF(Calculator!$O$6="DUALELEMENTS",SUM((((D30/100)*$AJ$22)*$AH$22))+(((((D30/100)*$AJ$22)*$AN$22)*$AH$22)*Calculator!$G$13)-((((D30/100)*$AJ$22)*$AN$22)*$AH$22)+((((D30/100)*$AJ$23)*$AH$23)),IF(Calculator!$O$6="DUALSPECTRUM",SUM((((D30/100)*$AJ$22)*$AH$22))+(((((D30/100)*$AJ$22)*$AN$22)*$AH$22)*Calculator!$G$15)-((((D30/100)*$AJ$22)*$AN$22)*$AH$22)+((((D30/100)*$AJ$23)*$AH$23)),IF(Calculator!$O$6="DUALHOMESTEAD",SUM((((D30/100)*$AJ$22)*$AH$22))+(((((D30/100)*$AJ$22)*$AN$22)*$AH$22)*Calculator!$G$14)-((((D30/100)*$AJ$22)*$AN$22)*$AH$22)+((((D30/100)*$AJ$23)*$AH$23)),IF(Calculator!$O$6="DUALBAND A",SUM((((D30/100)*$AJ$22)*$AH$22))+(((((D30/100)*$AJ$22)*$AN$22)*$AH$22)*Calculator!$G$16)-((((D30/100)*$AJ$22)*$AN$22)*$AH$22)+((((D30/100)*$AJ$23)*$AH$23)),IF(Calculator!$O$6="DUALBAND B",SUM((((D30/100)*$AJ$22)*$AH$22))+(((((D30/100)*$AJ$22)*$AN$22)*$AH$22)*Calculator!$G$17)-((((D30/100)*$AJ$22)*$AN$22)*$AH$22)+((((D30/100)*$AJ$23)*$AH$23)),IF(Calculator!$O$6="DUALBAND C",SUM((((D30/100)*$AJ$22)*$AH$22))+(((((D30/100)*$AJ$22)*$AN$22)*$AH$22)*Calculator!$G$18)-((((D30/100)*$AJ$22)*$AN$22)*$AH$22)+((((D30/100)*$AJ$23)*$AH$23)),IF(Calculator!$O$6="DUALBAND D",SUM((((D30/100)*$AJ$22)*$AH$22))+(((((D30/100)*$AJ$22)*$AN$22)*$AH$22)*Calculator!$G$19)-((((D30/100)*$AJ$22)*$AN$22)*$AH$22)+((((D30/100)*$AJ$23)*$AH$23)),IF(Calculator!$O$6="DUALURBANE",SUM((((D30/100)*$AJ$22)*$AH$22))+(((((D30/100)*$AJ$22)*$AN$22)*$AH$22)*Calculator!$G$20)-((((D30/100)*$AJ$22)*$AN$22)*$AH$22)+((((D30/100)*$AJ$23)*$AH$23)),IF(Calculator!$O$6="DUALSILVERANOD",SUM((((D30/100)*$AJ$22)*$AH$22))+(((((D30/100)*$AJ$22)*$AN$22)*$AH$22)*Calculator!$G$21)-((((D30/100)*$AJ$22)*$AN$22)*$AH$22)+((((D30/100)*$AJ$23)*$AH$23)),IF(Calculator!$O$6="DUALANOD",SUM((((D30/100)*$AJ$22)*$AH$22))+(((((D30/100)*$AJ$22)*$AN$22)*$AH$22)*Calculator!$G$22)-((((D30/100)*$AJ$22)*$AN$22)*$AH$22)+((((D30/100)*$AJ$23)*$AH$23))))))))))))))))))))))))</f>
        <v>460.223866644287</v>
      </c>
      <c r="T30" s="2">
        <f>IF(Calculator!$O$6="SINGLEBASE",SUM((((E30/100)*$AJ$22)*$AH$22))+((((E30/100)*$AJ$23)*$AH$23)),IF(Calculator!$O$6="SINGLEELEMENTS",SUM((((E30/100)*$AJ$22)*$AH$22))+(((((E30/100)*$AJ$22)*$AN$22)*$AH$22)*Calculator!$G$2)-((((E30/100)*$AJ$22)*$AN$22)*$AH$22)+((((E30/100)*$AJ$23)*$AH$23)),IF(Calculator!$O$6="SINGLESPECTRUM",SUM((((E30/100)*$AJ$22)*$AH$22))+(((((E30/100)*$AJ$22)*$AN$22)*$AH$22)*Calculator!$G$4)-((((E30/100)*$AJ$22)*$AN$22)*$AH$22)+((((E30/100)*$AJ$23)*$AH$23)),IF(Calculator!$O$6="SINGLEHOMESTEAD",SUM((((E30/100)*$AJ$22)*$AH$22))+(((((E30/100)*$AJ$22)*$AN$22)*$AH$22)*Calculator!$G$3)-((((E30/100)*$AJ$22)*$AN$22)*$AH$22)+((((E30/100)*$AJ$23)*$AH$23)),IF(Calculator!$O$6="SINGLEBAND A",SUM((((E30/100)*$AJ$22)*$AH$22))+(((((E30/100)*$AJ$22)*$AN$22)*$AH$22)*Calculator!$G$5)-((((E30/100)*$AJ$22)*$AN$22)*$AH$22)+((((E30/100)*$AJ$23)*$AH$23)),IF(Calculator!$O$6="SINGLEBAND B",SUM((((E30/100)*$AJ$22)*$AH$22))+(((((E30/100)*$AJ$22)*$AN$22)*$AH$22)*Calculator!$G$6)-((((E30/100)*$AJ$22)*$AN$22)*$AH$22)+((((E30/100)*$AJ$23)*$AH$23)),IF(Calculator!$O$6="SINGLEBAND C",SUM((((E30/100)*$AJ$22)*$AH$22))+(((((E30/100)*$AJ$22)*$AN$22)*$AH$22)*Calculator!$G$7)-((((E30/100)*$AJ$22)*$AN$22)*$AH$22)+((((E30/100)*$AJ$23)*$AH$23)),IF(Calculator!$O$6="SINGLEBAND D",SUM((((E30/100)*$AJ$22)*$AH$22))+(((((E30/100)*$AJ$22)*$AN$22)*$AH$22)*Calculator!$G$8)-((((E30/100)*$AJ$22)*$AN$22)*$AH$22)+((((E30/100)*$AJ$23)*$AH$23)),IF(Calculator!$O$6="SINGLEURBANE",SUM((((E30/100)*$AJ$22)*$AH$22))+(((((E30/100)*$AJ$22)*$AN$22)*$AH$22)*Calculator!$G$9)-((((E30/100)*$AJ$22)*$AN$22)*$AH$22)+((((E30/100)*$AJ$23)*$AH$23)),IF(Calculator!$O$6="SINGLESILVERANOD",SUM((((E30/100)*$AJ$22)*$AH$22))+(((((E30/100)*$AJ$22)*$AN$22)*$AH$22)*Calculator!$G$10)-((((E30/100)*$AJ$22)*$AN$22)*$AH$22)+((((E30/100)*$AJ$23)*$AH$23)),IF(Calculator!$O$6="SINGLEANOD",SUM((((E30/100)*$AJ$22)*$AH$22))+(((((E30/100)*$AJ$22)*$AN$22)*$AH$22)*Calculator!$G$11)-((((E30/100)*$AJ$22)*$AN$22)*$AH$22)+((((E30/100)*$AJ$23)*$AH$23)),IF(Calculator!$O$6="DUALBASE",SUM((((E30/100)*$AJ$22)*$AH$22))+(((((E30/100)*$AJ$22)*$AN$22)*$AH$22)*Calculator!$G$12)-((((E30/100)*$AJ$22)*$AN$22)*$AH$22)+((((E30/100)*$AJ$23)*$AH$23)),IF(Calculator!$O$6="DUALELEMENTS",SUM((((E30/100)*$AJ$22)*$AH$22))+(((((E30/100)*$AJ$22)*$AN$22)*$AH$22)*Calculator!$G$13)-((((E30/100)*$AJ$22)*$AN$22)*$AH$22)+((((E30/100)*$AJ$23)*$AH$23)),IF(Calculator!$O$6="DUALSPECTRUM",SUM((((E30/100)*$AJ$22)*$AH$22))+(((((E30/100)*$AJ$22)*$AN$22)*$AH$22)*Calculator!$G$15)-((((E30/100)*$AJ$22)*$AN$22)*$AH$22)+((((E30/100)*$AJ$23)*$AH$23)),IF(Calculator!$O$6="DUALHOMESTEAD",SUM((((E30/100)*$AJ$22)*$AH$22))+(((((E30/100)*$AJ$22)*$AN$22)*$AH$22)*Calculator!$G$14)-((((E30/100)*$AJ$22)*$AN$22)*$AH$22)+((((E30/100)*$AJ$23)*$AH$23)),IF(Calculator!$O$6="DUALBAND A",SUM((((E30/100)*$AJ$22)*$AH$22))+(((((E30/100)*$AJ$22)*$AN$22)*$AH$22)*Calculator!$G$16)-((((E30/100)*$AJ$22)*$AN$22)*$AH$22)+((((E30/100)*$AJ$23)*$AH$23)),IF(Calculator!$O$6="DUALBAND B",SUM((((E30/100)*$AJ$22)*$AH$22))+(((((E30/100)*$AJ$22)*$AN$22)*$AH$22)*Calculator!$G$17)-((((E30/100)*$AJ$22)*$AN$22)*$AH$22)+((((E30/100)*$AJ$23)*$AH$23)),IF(Calculator!$O$6="DUALBAND C",SUM((((E30/100)*$AJ$22)*$AH$22))+(((((E30/100)*$AJ$22)*$AN$22)*$AH$22)*Calculator!$G$18)-((((E30/100)*$AJ$22)*$AN$22)*$AH$22)+((((E30/100)*$AJ$23)*$AH$23)),IF(Calculator!$O$6="DUALBAND D",SUM((((E30/100)*$AJ$22)*$AH$22))+(((((E30/100)*$AJ$22)*$AN$22)*$AH$22)*Calculator!$G$19)-((((E30/100)*$AJ$22)*$AN$22)*$AH$22)+((((E30/100)*$AJ$23)*$AH$23)),IF(Calculator!$O$6="DUALURBANE",SUM((((E30/100)*$AJ$22)*$AH$22))+(((((E30/100)*$AJ$22)*$AN$22)*$AH$22)*Calculator!$G$20)-((((E30/100)*$AJ$22)*$AN$22)*$AH$22)+((((E30/100)*$AJ$23)*$AH$23)),IF(Calculator!$O$6="DUALSILVERANOD",SUM((((E30/100)*$AJ$22)*$AH$22))+(((((E30/100)*$AJ$22)*$AN$22)*$AH$22)*Calculator!$G$21)-((((E30/100)*$AJ$22)*$AN$22)*$AH$22)+((((E30/100)*$AJ$23)*$AH$23)),IF(Calculator!$O$6="DUALANOD",SUM((((E30/100)*$AJ$22)*$AH$22))+(((((E30/100)*$AJ$22)*$AN$22)*$AH$22)*Calculator!$G$22)-((((E30/100)*$AJ$22)*$AN$22)*$AH$22)+((((E30/100)*$AJ$23)*$AH$23))))))))))))))))))))))))</f>
        <v>467.61034046020518</v>
      </c>
      <c r="U30" s="2">
        <f>IF(Calculator!$O$6="SINGLEBASE",SUM((((F30/100)*$AJ$22)*$AH$22))+((((F30/100)*$AJ$23)*$AH$23)),IF(Calculator!$O$6="SINGLEELEMENTS",SUM((((F30/100)*$AJ$22)*$AH$22))+(((((F30/100)*$AJ$22)*$AN$22)*$AH$22)*Calculator!$G$2)-((((F30/100)*$AJ$22)*$AN$22)*$AH$22)+((((F30/100)*$AJ$23)*$AH$23)),IF(Calculator!$O$6="SINGLESPECTRUM",SUM((((F30/100)*$AJ$22)*$AH$22))+(((((F30/100)*$AJ$22)*$AN$22)*$AH$22)*Calculator!$G$4)-((((F30/100)*$AJ$22)*$AN$22)*$AH$22)+((((F30/100)*$AJ$23)*$AH$23)),IF(Calculator!$O$6="SINGLEHOMESTEAD",SUM((((F30/100)*$AJ$22)*$AH$22))+(((((F30/100)*$AJ$22)*$AN$22)*$AH$22)*Calculator!$G$3)-((((F30/100)*$AJ$22)*$AN$22)*$AH$22)+((((F30/100)*$AJ$23)*$AH$23)),IF(Calculator!$O$6="SINGLEBAND A",SUM((((F30/100)*$AJ$22)*$AH$22))+(((((F30/100)*$AJ$22)*$AN$22)*$AH$22)*Calculator!$G$5)-((((F30/100)*$AJ$22)*$AN$22)*$AH$22)+((((F30/100)*$AJ$23)*$AH$23)),IF(Calculator!$O$6="SINGLEBAND B",SUM((((F30/100)*$AJ$22)*$AH$22))+(((((F30/100)*$AJ$22)*$AN$22)*$AH$22)*Calculator!$G$6)-((((F30/100)*$AJ$22)*$AN$22)*$AH$22)+((((F30/100)*$AJ$23)*$AH$23)),IF(Calculator!$O$6="SINGLEBAND C",SUM((((F30/100)*$AJ$22)*$AH$22))+(((((F30/100)*$AJ$22)*$AN$22)*$AH$22)*Calculator!$G$7)-((((F30/100)*$AJ$22)*$AN$22)*$AH$22)+((((F30/100)*$AJ$23)*$AH$23)),IF(Calculator!$O$6="SINGLEBAND D",SUM((((F30/100)*$AJ$22)*$AH$22))+(((((F30/100)*$AJ$22)*$AN$22)*$AH$22)*Calculator!$G$8)-((((F30/100)*$AJ$22)*$AN$22)*$AH$22)+((((F30/100)*$AJ$23)*$AH$23)),IF(Calculator!$O$6="SINGLEURBANE",SUM((((F30/100)*$AJ$22)*$AH$22))+(((((F30/100)*$AJ$22)*$AN$22)*$AH$22)*Calculator!$G$9)-((((F30/100)*$AJ$22)*$AN$22)*$AH$22)+((((F30/100)*$AJ$23)*$AH$23)),IF(Calculator!$O$6="SINGLESILVERANOD",SUM((((F30/100)*$AJ$22)*$AH$22))+(((((F30/100)*$AJ$22)*$AN$22)*$AH$22)*Calculator!$G$10)-((((F30/100)*$AJ$22)*$AN$22)*$AH$22)+((((F30/100)*$AJ$23)*$AH$23)),IF(Calculator!$O$6="SINGLEANOD",SUM((((F30/100)*$AJ$22)*$AH$22))+(((((F30/100)*$AJ$22)*$AN$22)*$AH$22)*Calculator!$G$11)-((((F30/100)*$AJ$22)*$AN$22)*$AH$22)+((((F30/100)*$AJ$23)*$AH$23)),IF(Calculator!$O$6="DUALBASE",SUM((((F30/100)*$AJ$22)*$AH$22))+(((((F30/100)*$AJ$22)*$AN$22)*$AH$22)*Calculator!$G$12)-((((F30/100)*$AJ$22)*$AN$22)*$AH$22)+((((F30/100)*$AJ$23)*$AH$23)),IF(Calculator!$O$6="DUALELEMENTS",SUM((((F30/100)*$AJ$22)*$AH$22))+(((((F30/100)*$AJ$22)*$AN$22)*$AH$22)*Calculator!$G$13)-((((F30/100)*$AJ$22)*$AN$22)*$AH$22)+((((F30/100)*$AJ$23)*$AH$23)),IF(Calculator!$O$6="DUALSPECTRUM",SUM((((F30/100)*$AJ$22)*$AH$22))+(((((F30/100)*$AJ$22)*$AN$22)*$AH$22)*Calculator!$G$15)-((((F30/100)*$AJ$22)*$AN$22)*$AH$22)+((((F30/100)*$AJ$23)*$AH$23)),IF(Calculator!$O$6="DUALHOMESTEAD",SUM((((F30/100)*$AJ$22)*$AH$22))+(((((F30/100)*$AJ$22)*$AN$22)*$AH$22)*Calculator!$G$14)-((((F30/100)*$AJ$22)*$AN$22)*$AH$22)+((((F30/100)*$AJ$23)*$AH$23)),IF(Calculator!$O$6="DUALBAND A",SUM((((F30/100)*$AJ$22)*$AH$22))+(((((F30/100)*$AJ$22)*$AN$22)*$AH$22)*Calculator!$G$16)-((((F30/100)*$AJ$22)*$AN$22)*$AH$22)+((((F30/100)*$AJ$23)*$AH$23)),IF(Calculator!$O$6="DUALBAND B",SUM((((F30/100)*$AJ$22)*$AH$22))+(((((F30/100)*$AJ$22)*$AN$22)*$AH$22)*Calculator!$G$17)-((((F30/100)*$AJ$22)*$AN$22)*$AH$22)+((((F30/100)*$AJ$23)*$AH$23)),IF(Calculator!$O$6="DUALBAND C",SUM((((F30/100)*$AJ$22)*$AH$22))+(((((F30/100)*$AJ$22)*$AN$22)*$AH$22)*Calculator!$G$18)-((((F30/100)*$AJ$22)*$AN$22)*$AH$22)+((((F30/100)*$AJ$23)*$AH$23)),IF(Calculator!$O$6="DUALBAND D",SUM((((F30/100)*$AJ$22)*$AH$22))+(((((F30/100)*$AJ$22)*$AN$22)*$AH$22)*Calculator!$G$19)-((((F30/100)*$AJ$22)*$AN$22)*$AH$22)+((((F30/100)*$AJ$23)*$AH$23)),IF(Calculator!$O$6="DUALURBANE",SUM((((F30/100)*$AJ$22)*$AH$22))+(((((F30/100)*$AJ$22)*$AN$22)*$AH$22)*Calculator!$G$20)-((((F30/100)*$AJ$22)*$AN$22)*$AH$22)+((((F30/100)*$AJ$23)*$AH$23)),IF(Calculator!$O$6="DUALSILVERANOD",SUM((((F30/100)*$AJ$22)*$AH$22))+(((((F30/100)*$AJ$22)*$AN$22)*$AH$22)*Calculator!$G$21)-((((F30/100)*$AJ$22)*$AN$22)*$AH$22)+((((F30/100)*$AJ$23)*$AH$23)),IF(Calculator!$O$6="DUALANOD",SUM((((F30/100)*$AJ$22)*$AH$22))+(((((F30/100)*$AJ$22)*$AN$22)*$AH$22)*Calculator!$G$22)-((((F30/100)*$AJ$22)*$AN$22)*$AH$22)+((((F30/100)*$AJ$23)*$AH$23))))))))))))))))))))))))</f>
        <v>475.08677203979494</v>
      </c>
      <c r="V30" s="2">
        <f>IF(Calculator!$O$6="SINGLEBASE",SUM((((G30/100)*$AJ$22)*$AH$22))+((((G30/100)*$AJ$23)*$AH$23)),IF(Calculator!$O$6="SINGLEELEMENTS",SUM((((G30/100)*$AJ$22)*$AH$22))+(((((G30/100)*$AJ$22)*$AN$22)*$AH$22)*Calculator!$G$2)-((((G30/100)*$AJ$22)*$AN$22)*$AH$22)+((((G30/100)*$AJ$23)*$AH$23)),IF(Calculator!$O$6="SINGLESPECTRUM",SUM((((G30/100)*$AJ$22)*$AH$22))+(((((G30/100)*$AJ$22)*$AN$22)*$AH$22)*Calculator!$G$4)-((((G30/100)*$AJ$22)*$AN$22)*$AH$22)+((((G30/100)*$AJ$23)*$AH$23)),IF(Calculator!$O$6="SINGLEHOMESTEAD",SUM((((G30/100)*$AJ$22)*$AH$22))+(((((G30/100)*$AJ$22)*$AN$22)*$AH$22)*Calculator!$G$3)-((((G30/100)*$AJ$22)*$AN$22)*$AH$22)+((((G30/100)*$AJ$23)*$AH$23)),IF(Calculator!$O$6="SINGLEBAND A",SUM((((G30/100)*$AJ$22)*$AH$22))+(((((G30/100)*$AJ$22)*$AN$22)*$AH$22)*Calculator!$G$5)-((((G30/100)*$AJ$22)*$AN$22)*$AH$22)+((((G30/100)*$AJ$23)*$AH$23)),IF(Calculator!$O$6="SINGLEBAND B",SUM((((G30/100)*$AJ$22)*$AH$22))+(((((G30/100)*$AJ$22)*$AN$22)*$AH$22)*Calculator!$G$6)-((((G30/100)*$AJ$22)*$AN$22)*$AH$22)+((((G30/100)*$AJ$23)*$AH$23)),IF(Calculator!$O$6="SINGLEBAND C",SUM((((G30/100)*$AJ$22)*$AH$22))+(((((G30/100)*$AJ$22)*$AN$22)*$AH$22)*Calculator!$G$7)-((((G30/100)*$AJ$22)*$AN$22)*$AH$22)+((((G30/100)*$AJ$23)*$AH$23)),IF(Calculator!$O$6="SINGLEBAND D",SUM((((G30/100)*$AJ$22)*$AH$22))+(((((G30/100)*$AJ$22)*$AN$22)*$AH$22)*Calculator!$G$8)-((((G30/100)*$AJ$22)*$AN$22)*$AH$22)+((((G30/100)*$AJ$23)*$AH$23)),IF(Calculator!$O$6="SINGLEURBANE",SUM((((G30/100)*$AJ$22)*$AH$22))+(((((G30/100)*$AJ$22)*$AN$22)*$AH$22)*Calculator!$G$9)-((((G30/100)*$AJ$22)*$AN$22)*$AH$22)+((((G30/100)*$AJ$23)*$AH$23)),IF(Calculator!$O$6="SINGLESILVERANOD",SUM((((G30/100)*$AJ$22)*$AH$22))+(((((G30/100)*$AJ$22)*$AN$22)*$AH$22)*Calculator!$G$10)-((((G30/100)*$AJ$22)*$AN$22)*$AH$22)+((((G30/100)*$AJ$23)*$AH$23)),IF(Calculator!$O$6="SINGLEANOD",SUM((((G30/100)*$AJ$22)*$AH$22))+(((((G30/100)*$AJ$22)*$AN$22)*$AH$22)*Calculator!$G$11)-((((G30/100)*$AJ$22)*$AN$22)*$AH$22)+((((G30/100)*$AJ$23)*$AH$23)),IF(Calculator!$O$6="DUALBASE",SUM((((G30/100)*$AJ$22)*$AH$22))+(((((G30/100)*$AJ$22)*$AN$22)*$AH$22)*Calculator!$G$12)-((((G30/100)*$AJ$22)*$AN$22)*$AH$22)+((((G30/100)*$AJ$23)*$AH$23)),IF(Calculator!$O$6="DUALELEMENTS",SUM((((G30/100)*$AJ$22)*$AH$22))+(((((G30/100)*$AJ$22)*$AN$22)*$AH$22)*Calculator!$G$13)-((((G30/100)*$AJ$22)*$AN$22)*$AH$22)+((((G30/100)*$AJ$23)*$AH$23)),IF(Calculator!$O$6="DUALSPECTRUM",SUM((((G30/100)*$AJ$22)*$AH$22))+(((((G30/100)*$AJ$22)*$AN$22)*$AH$22)*Calculator!$G$15)-((((G30/100)*$AJ$22)*$AN$22)*$AH$22)+((((G30/100)*$AJ$23)*$AH$23)),IF(Calculator!$O$6="DUALHOMESTEAD",SUM((((G30/100)*$AJ$22)*$AH$22))+(((((G30/100)*$AJ$22)*$AN$22)*$AH$22)*Calculator!$G$14)-((((G30/100)*$AJ$22)*$AN$22)*$AH$22)+((((G30/100)*$AJ$23)*$AH$23)),IF(Calculator!$O$6="DUALBAND A",SUM((((G30/100)*$AJ$22)*$AH$22))+(((((G30/100)*$AJ$22)*$AN$22)*$AH$22)*Calculator!$G$16)-((((G30/100)*$AJ$22)*$AN$22)*$AH$22)+((((G30/100)*$AJ$23)*$AH$23)),IF(Calculator!$O$6="DUALBAND B",SUM((((G30/100)*$AJ$22)*$AH$22))+(((((G30/100)*$AJ$22)*$AN$22)*$AH$22)*Calculator!$G$17)-((((G30/100)*$AJ$22)*$AN$22)*$AH$22)+((((G30/100)*$AJ$23)*$AH$23)),IF(Calculator!$O$6="DUALBAND C",SUM((((G30/100)*$AJ$22)*$AH$22))+(((((G30/100)*$AJ$22)*$AN$22)*$AH$22)*Calculator!$G$18)-((((G30/100)*$AJ$22)*$AN$22)*$AH$22)+((((G30/100)*$AJ$23)*$AH$23)),IF(Calculator!$O$6="DUALBAND D",SUM((((G30/100)*$AJ$22)*$AH$22))+(((((G30/100)*$AJ$22)*$AN$22)*$AH$22)*Calculator!$G$19)-((((G30/100)*$AJ$22)*$AN$22)*$AH$22)+((((G30/100)*$AJ$23)*$AH$23)),IF(Calculator!$O$6="DUALURBANE",SUM((((G30/100)*$AJ$22)*$AH$22))+(((((G30/100)*$AJ$22)*$AN$22)*$AH$22)*Calculator!$G$20)-((((G30/100)*$AJ$22)*$AN$22)*$AH$22)+((((G30/100)*$AJ$23)*$AH$23)),IF(Calculator!$O$6="DUALSILVERANOD",SUM((((G30/100)*$AJ$22)*$AH$22))+(((((G30/100)*$AJ$22)*$AN$22)*$AH$22)*Calculator!$G$21)-((((G30/100)*$AJ$22)*$AN$22)*$AH$22)+((((G30/100)*$AJ$23)*$AH$23)),IF(Calculator!$O$6="DUALANOD",SUM((((G30/100)*$AJ$22)*$AH$22))+(((((G30/100)*$AJ$22)*$AN$22)*$AH$22)*Calculator!$G$22)-((((G30/100)*$AJ$22)*$AN$22)*$AH$22)+((((G30/100)*$AJ$23)*$AH$23))))))))))))))))))))))))</f>
        <v>482.4689571716309</v>
      </c>
      <c r="W30" s="2">
        <f>IF(Calculator!$O$6="SINGLEBASE",SUM((((H30/100)*$AJ$22)*$AH$22))+((((H30/100)*$AJ$23)*$AH$23)),IF(Calculator!$O$6="SINGLEELEMENTS",SUM((((H30/100)*$AJ$22)*$AH$22))+(((((H30/100)*$AJ$22)*$AN$22)*$AH$22)*Calculator!$G$2)-((((H30/100)*$AJ$22)*$AN$22)*$AH$22)+((((H30/100)*$AJ$23)*$AH$23)),IF(Calculator!$O$6="SINGLESPECTRUM",SUM((((H30/100)*$AJ$22)*$AH$22))+(((((H30/100)*$AJ$22)*$AN$22)*$AH$22)*Calculator!$G$4)-((((H30/100)*$AJ$22)*$AN$22)*$AH$22)+((((H30/100)*$AJ$23)*$AH$23)),IF(Calculator!$O$6="SINGLEHOMESTEAD",SUM((((H30/100)*$AJ$22)*$AH$22))+(((((H30/100)*$AJ$22)*$AN$22)*$AH$22)*Calculator!$G$3)-((((H30/100)*$AJ$22)*$AN$22)*$AH$22)+((((H30/100)*$AJ$23)*$AH$23)),IF(Calculator!$O$6="SINGLEBAND A",SUM((((H30/100)*$AJ$22)*$AH$22))+(((((H30/100)*$AJ$22)*$AN$22)*$AH$22)*Calculator!$G$5)-((((H30/100)*$AJ$22)*$AN$22)*$AH$22)+((((H30/100)*$AJ$23)*$AH$23)),IF(Calculator!$O$6="SINGLEBAND B",SUM((((H30/100)*$AJ$22)*$AH$22))+(((((H30/100)*$AJ$22)*$AN$22)*$AH$22)*Calculator!$G$6)-((((H30/100)*$AJ$22)*$AN$22)*$AH$22)+((((H30/100)*$AJ$23)*$AH$23)),IF(Calculator!$O$6="SINGLEBAND C",SUM((((H30/100)*$AJ$22)*$AH$22))+(((((H30/100)*$AJ$22)*$AN$22)*$AH$22)*Calculator!$G$7)-((((H30/100)*$AJ$22)*$AN$22)*$AH$22)+((((H30/100)*$AJ$23)*$AH$23)),IF(Calculator!$O$6="SINGLEBAND D",SUM((((H30/100)*$AJ$22)*$AH$22))+(((((H30/100)*$AJ$22)*$AN$22)*$AH$22)*Calculator!$G$8)-((((H30/100)*$AJ$22)*$AN$22)*$AH$22)+((((H30/100)*$AJ$23)*$AH$23)),IF(Calculator!$O$6="SINGLEURBANE",SUM((((H30/100)*$AJ$22)*$AH$22))+(((((H30/100)*$AJ$22)*$AN$22)*$AH$22)*Calculator!$G$9)-((((H30/100)*$AJ$22)*$AN$22)*$AH$22)+((((H30/100)*$AJ$23)*$AH$23)),IF(Calculator!$O$6="SINGLESILVERANOD",SUM((((H30/100)*$AJ$22)*$AH$22))+(((((H30/100)*$AJ$22)*$AN$22)*$AH$22)*Calculator!$G$10)-((((H30/100)*$AJ$22)*$AN$22)*$AH$22)+((((H30/100)*$AJ$23)*$AH$23)),IF(Calculator!$O$6="SINGLEANOD",SUM((((H30/100)*$AJ$22)*$AH$22))+(((((H30/100)*$AJ$22)*$AN$22)*$AH$22)*Calculator!$G$11)-((((H30/100)*$AJ$22)*$AN$22)*$AH$22)+((((H30/100)*$AJ$23)*$AH$23)),IF(Calculator!$O$6="DUALBASE",SUM((((H30/100)*$AJ$22)*$AH$22))+(((((H30/100)*$AJ$22)*$AN$22)*$AH$22)*Calculator!$G$12)-((((H30/100)*$AJ$22)*$AN$22)*$AH$22)+((((H30/100)*$AJ$23)*$AH$23)),IF(Calculator!$O$6="DUALELEMENTS",SUM((((H30/100)*$AJ$22)*$AH$22))+(((((H30/100)*$AJ$22)*$AN$22)*$AH$22)*Calculator!$G$13)-((((H30/100)*$AJ$22)*$AN$22)*$AH$22)+((((H30/100)*$AJ$23)*$AH$23)),IF(Calculator!$O$6="DUALSPECTRUM",SUM((((H30/100)*$AJ$22)*$AH$22))+(((((H30/100)*$AJ$22)*$AN$22)*$AH$22)*Calculator!$G$15)-((((H30/100)*$AJ$22)*$AN$22)*$AH$22)+((((H30/100)*$AJ$23)*$AH$23)),IF(Calculator!$O$6="DUALHOMESTEAD",SUM((((H30/100)*$AJ$22)*$AH$22))+(((((H30/100)*$AJ$22)*$AN$22)*$AH$22)*Calculator!$G$14)-((((H30/100)*$AJ$22)*$AN$22)*$AH$22)+((((H30/100)*$AJ$23)*$AH$23)),IF(Calculator!$O$6="DUALBAND A",SUM((((H30/100)*$AJ$22)*$AH$22))+(((((H30/100)*$AJ$22)*$AN$22)*$AH$22)*Calculator!$G$16)-((((H30/100)*$AJ$22)*$AN$22)*$AH$22)+((((H30/100)*$AJ$23)*$AH$23)),IF(Calculator!$O$6="DUALBAND B",SUM((((H30/100)*$AJ$22)*$AH$22))+(((((H30/100)*$AJ$22)*$AN$22)*$AH$22)*Calculator!$G$17)-((((H30/100)*$AJ$22)*$AN$22)*$AH$22)+((((H30/100)*$AJ$23)*$AH$23)),IF(Calculator!$O$6="DUALBAND C",SUM((((H30/100)*$AJ$22)*$AH$22))+(((((H30/100)*$AJ$22)*$AN$22)*$AH$22)*Calculator!$G$18)-((((H30/100)*$AJ$22)*$AN$22)*$AH$22)+((((H30/100)*$AJ$23)*$AH$23)),IF(Calculator!$O$6="DUALBAND D",SUM((((H30/100)*$AJ$22)*$AH$22))+(((((H30/100)*$AJ$22)*$AN$22)*$AH$22)*Calculator!$G$19)-((((H30/100)*$AJ$22)*$AN$22)*$AH$22)+((((H30/100)*$AJ$23)*$AH$23)),IF(Calculator!$O$6="DUALURBANE",SUM((((H30/100)*$AJ$22)*$AH$22))+(((((H30/100)*$AJ$22)*$AN$22)*$AH$22)*Calculator!$G$20)-((((H30/100)*$AJ$22)*$AN$22)*$AH$22)+((((H30/100)*$AJ$23)*$AH$23)),IF(Calculator!$O$6="DUALSILVERANOD",SUM((((H30/100)*$AJ$22)*$AH$22))+(((((H30/100)*$AJ$22)*$AN$22)*$AH$22)*Calculator!$G$21)-((((H30/100)*$AJ$22)*$AN$22)*$AH$22)+((((H30/100)*$AJ$23)*$AH$23)),IF(Calculator!$O$6="DUALANOD",SUM((((H30/100)*$AJ$22)*$AH$22))+(((((H30/100)*$AJ$22)*$AN$22)*$AH$22)*Calculator!$G$22)-((((H30/100)*$AJ$22)*$AN$22)*$AH$22)+((((H30/100)*$AJ$23)*$AH$23))))))))))))))))))))))))</f>
        <v>489.85543098754886</v>
      </c>
      <c r="X30" s="2">
        <f>IF(Calculator!$O$6="SINGLEBASE",SUM((((I30/100)*$AJ$22)*$AH$22))+((((I30/100)*$AJ$23)*$AH$23)),IF(Calculator!$O$6="SINGLEELEMENTS",SUM((((I30/100)*$AJ$22)*$AH$22))+(((((I30/100)*$AJ$22)*$AN$22)*$AH$22)*Calculator!$G$2)-((((I30/100)*$AJ$22)*$AN$22)*$AH$22)+((((I30/100)*$AJ$23)*$AH$23)),IF(Calculator!$O$6="SINGLESPECTRUM",SUM((((I30/100)*$AJ$22)*$AH$22))+(((((I30/100)*$AJ$22)*$AN$22)*$AH$22)*Calculator!$G$4)-((((I30/100)*$AJ$22)*$AN$22)*$AH$22)+((((I30/100)*$AJ$23)*$AH$23)),IF(Calculator!$O$6="SINGLEHOMESTEAD",SUM((((I30/100)*$AJ$22)*$AH$22))+(((((I30/100)*$AJ$22)*$AN$22)*$AH$22)*Calculator!$G$3)-((((I30/100)*$AJ$22)*$AN$22)*$AH$22)+((((I30/100)*$AJ$23)*$AH$23)),IF(Calculator!$O$6="SINGLEBAND A",SUM((((I30/100)*$AJ$22)*$AH$22))+(((((I30/100)*$AJ$22)*$AN$22)*$AH$22)*Calculator!$G$5)-((((I30/100)*$AJ$22)*$AN$22)*$AH$22)+((((I30/100)*$AJ$23)*$AH$23)),IF(Calculator!$O$6="SINGLEBAND B",SUM((((I30/100)*$AJ$22)*$AH$22))+(((((I30/100)*$AJ$22)*$AN$22)*$AH$22)*Calculator!$G$6)-((((I30/100)*$AJ$22)*$AN$22)*$AH$22)+((((I30/100)*$AJ$23)*$AH$23)),IF(Calculator!$O$6="SINGLEBAND C",SUM((((I30/100)*$AJ$22)*$AH$22))+(((((I30/100)*$AJ$22)*$AN$22)*$AH$22)*Calculator!$G$7)-((((I30/100)*$AJ$22)*$AN$22)*$AH$22)+((((I30/100)*$AJ$23)*$AH$23)),IF(Calculator!$O$6="SINGLEBAND D",SUM((((I30/100)*$AJ$22)*$AH$22))+(((((I30/100)*$AJ$22)*$AN$22)*$AH$22)*Calculator!$G$8)-((((I30/100)*$AJ$22)*$AN$22)*$AH$22)+((((I30/100)*$AJ$23)*$AH$23)),IF(Calculator!$O$6="SINGLEURBANE",SUM((((I30/100)*$AJ$22)*$AH$22))+(((((I30/100)*$AJ$22)*$AN$22)*$AH$22)*Calculator!$G$9)-((((I30/100)*$AJ$22)*$AN$22)*$AH$22)+((((I30/100)*$AJ$23)*$AH$23)),IF(Calculator!$O$6="SINGLESILVERANOD",SUM((((I30/100)*$AJ$22)*$AH$22))+(((((I30/100)*$AJ$22)*$AN$22)*$AH$22)*Calculator!$G$10)-((((I30/100)*$AJ$22)*$AN$22)*$AH$22)+((((I30/100)*$AJ$23)*$AH$23)),IF(Calculator!$O$6="SINGLEANOD",SUM((((I30/100)*$AJ$22)*$AH$22))+(((((I30/100)*$AJ$22)*$AN$22)*$AH$22)*Calculator!$G$11)-((((I30/100)*$AJ$22)*$AN$22)*$AH$22)+((((I30/100)*$AJ$23)*$AH$23)),IF(Calculator!$O$6="DUALBASE",SUM((((I30/100)*$AJ$22)*$AH$22))+(((((I30/100)*$AJ$22)*$AN$22)*$AH$22)*Calculator!$G$12)-((((I30/100)*$AJ$22)*$AN$22)*$AH$22)+((((I30/100)*$AJ$23)*$AH$23)),IF(Calculator!$O$6="DUALELEMENTS",SUM((((I30/100)*$AJ$22)*$AH$22))+(((((I30/100)*$AJ$22)*$AN$22)*$AH$22)*Calculator!$G$13)-((((I30/100)*$AJ$22)*$AN$22)*$AH$22)+((((I30/100)*$AJ$23)*$AH$23)),IF(Calculator!$O$6="DUALSPECTRUM",SUM((((I30/100)*$AJ$22)*$AH$22))+(((((I30/100)*$AJ$22)*$AN$22)*$AH$22)*Calculator!$G$15)-((((I30/100)*$AJ$22)*$AN$22)*$AH$22)+((((I30/100)*$AJ$23)*$AH$23)),IF(Calculator!$O$6="DUALHOMESTEAD",SUM((((I30/100)*$AJ$22)*$AH$22))+(((((I30/100)*$AJ$22)*$AN$22)*$AH$22)*Calculator!$G$14)-((((I30/100)*$AJ$22)*$AN$22)*$AH$22)+((((I30/100)*$AJ$23)*$AH$23)),IF(Calculator!$O$6="DUALBAND A",SUM((((I30/100)*$AJ$22)*$AH$22))+(((((I30/100)*$AJ$22)*$AN$22)*$AH$22)*Calculator!$G$16)-((((I30/100)*$AJ$22)*$AN$22)*$AH$22)+((((I30/100)*$AJ$23)*$AH$23)),IF(Calculator!$O$6="DUALBAND B",SUM((((I30/100)*$AJ$22)*$AH$22))+(((((I30/100)*$AJ$22)*$AN$22)*$AH$22)*Calculator!$G$17)-((((I30/100)*$AJ$22)*$AN$22)*$AH$22)+((((I30/100)*$AJ$23)*$AH$23)),IF(Calculator!$O$6="DUALBAND C",SUM((((I30/100)*$AJ$22)*$AH$22))+(((((I30/100)*$AJ$22)*$AN$22)*$AH$22)*Calculator!$G$18)-((((I30/100)*$AJ$22)*$AN$22)*$AH$22)+((((I30/100)*$AJ$23)*$AH$23)),IF(Calculator!$O$6="DUALBAND D",SUM((((I30/100)*$AJ$22)*$AH$22))+(((((I30/100)*$AJ$22)*$AN$22)*$AH$22)*Calculator!$G$19)-((((I30/100)*$AJ$22)*$AN$22)*$AH$22)+((((I30/100)*$AJ$23)*$AH$23)),IF(Calculator!$O$6="DUALURBANE",SUM((((I30/100)*$AJ$22)*$AH$22))+(((((I30/100)*$AJ$22)*$AN$22)*$AH$22)*Calculator!$G$20)-((((I30/100)*$AJ$22)*$AN$22)*$AH$22)+((((I30/100)*$AJ$23)*$AH$23)),IF(Calculator!$O$6="DUALSILVERANOD",SUM((((I30/100)*$AJ$22)*$AH$22))+(((((I30/100)*$AJ$22)*$AN$22)*$AH$22)*Calculator!$G$21)-((((I30/100)*$AJ$22)*$AN$22)*$AH$22)+((((I30/100)*$AJ$23)*$AH$23)),IF(Calculator!$O$6="DUALANOD",SUM((((I30/100)*$AJ$22)*$AH$22))+(((((I30/100)*$AJ$22)*$AN$22)*$AH$22)*Calculator!$G$22)-((((I30/100)*$AJ$22)*$AN$22)*$AH$22)+((((I30/100)*$AJ$23)*$AH$23))))))))))))))))))))))))</f>
        <v>497.24195710449214</v>
      </c>
      <c r="Y30" s="2">
        <f>IF(Calculator!$O$6="SINGLEBASE",SUM((((J30/100)*$AJ$22)*$AH$22))+((((J30/100)*$AJ$23)*$AH$23)),IF(Calculator!$O$6="SINGLEELEMENTS",SUM((((J30/100)*$AJ$22)*$AH$22))+(((((J30/100)*$AJ$22)*$AN$22)*$AH$22)*Calculator!$G$2)-((((J30/100)*$AJ$22)*$AN$22)*$AH$22)+((((J30/100)*$AJ$23)*$AH$23)),IF(Calculator!$O$6="SINGLESPECTRUM",SUM((((J30/100)*$AJ$22)*$AH$22))+(((((J30/100)*$AJ$22)*$AN$22)*$AH$22)*Calculator!$G$4)-((((J30/100)*$AJ$22)*$AN$22)*$AH$22)+((((J30/100)*$AJ$23)*$AH$23)),IF(Calculator!$O$6="SINGLEHOMESTEAD",SUM((((J30/100)*$AJ$22)*$AH$22))+(((((J30/100)*$AJ$22)*$AN$22)*$AH$22)*Calculator!$G$3)-((((J30/100)*$AJ$22)*$AN$22)*$AH$22)+((((J30/100)*$AJ$23)*$AH$23)),IF(Calculator!$O$6="SINGLEBAND A",SUM((((J30/100)*$AJ$22)*$AH$22))+(((((J30/100)*$AJ$22)*$AN$22)*$AH$22)*Calculator!$G$5)-((((J30/100)*$AJ$22)*$AN$22)*$AH$22)+((((J30/100)*$AJ$23)*$AH$23)),IF(Calculator!$O$6="SINGLEBAND B",SUM((((J30/100)*$AJ$22)*$AH$22))+(((((J30/100)*$AJ$22)*$AN$22)*$AH$22)*Calculator!$G$6)-((((J30/100)*$AJ$22)*$AN$22)*$AH$22)+((((J30/100)*$AJ$23)*$AH$23)),IF(Calculator!$O$6="SINGLEBAND C",SUM((((J30/100)*$AJ$22)*$AH$22))+(((((J30/100)*$AJ$22)*$AN$22)*$AH$22)*Calculator!$G$7)-((((J30/100)*$AJ$22)*$AN$22)*$AH$22)+((((J30/100)*$AJ$23)*$AH$23)),IF(Calculator!$O$6="SINGLEBAND D",SUM((((J30/100)*$AJ$22)*$AH$22))+(((((J30/100)*$AJ$22)*$AN$22)*$AH$22)*Calculator!$G$8)-((((J30/100)*$AJ$22)*$AN$22)*$AH$22)+((((J30/100)*$AJ$23)*$AH$23)),IF(Calculator!$O$6="SINGLEURBANE",SUM((((J30/100)*$AJ$22)*$AH$22))+(((((J30/100)*$AJ$22)*$AN$22)*$AH$22)*Calculator!$G$9)-((((J30/100)*$AJ$22)*$AN$22)*$AH$22)+((((J30/100)*$AJ$23)*$AH$23)),IF(Calculator!$O$6="SINGLESILVERANOD",SUM((((J30/100)*$AJ$22)*$AH$22))+(((((J30/100)*$AJ$22)*$AN$22)*$AH$22)*Calculator!$G$10)-((((J30/100)*$AJ$22)*$AN$22)*$AH$22)+((((J30/100)*$AJ$23)*$AH$23)),IF(Calculator!$O$6="SINGLEANOD",SUM((((J30/100)*$AJ$22)*$AH$22))+(((((J30/100)*$AJ$22)*$AN$22)*$AH$22)*Calculator!$G$11)-((((J30/100)*$AJ$22)*$AN$22)*$AH$22)+((((J30/100)*$AJ$23)*$AH$23)),IF(Calculator!$O$6="DUALBASE",SUM((((J30/100)*$AJ$22)*$AH$22))+(((((J30/100)*$AJ$22)*$AN$22)*$AH$22)*Calculator!$G$12)-((((J30/100)*$AJ$22)*$AN$22)*$AH$22)+((((J30/100)*$AJ$23)*$AH$23)),IF(Calculator!$O$6="DUALELEMENTS",SUM((((J30/100)*$AJ$22)*$AH$22))+(((((J30/100)*$AJ$22)*$AN$22)*$AH$22)*Calculator!$G$13)-((((J30/100)*$AJ$22)*$AN$22)*$AH$22)+((((J30/100)*$AJ$23)*$AH$23)),IF(Calculator!$O$6="DUALSPECTRUM",SUM((((J30/100)*$AJ$22)*$AH$22))+(((((J30/100)*$AJ$22)*$AN$22)*$AH$22)*Calculator!$G$15)-((((J30/100)*$AJ$22)*$AN$22)*$AH$22)+((((J30/100)*$AJ$23)*$AH$23)),IF(Calculator!$O$6="DUALHOMESTEAD",SUM((((J30/100)*$AJ$22)*$AH$22))+(((((J30/100)*$AJ$22)*$AN$22)*$AH$22)*Calculator!$G$14)-((((J30/100)*$AJ$22)*$AN$22)*$AH$22)+((((J30/100)*$AJ$23)*$AH$23)),IF(Calculator!$O$6="DUALBAND A",SUM((((J30/100)*$AJ$22)*$AH$22))+(((((J30/100)*$AJ$22)*$AN$22)*$AH$22)*Calculator!$G$16)-((((J30/100)*$AJ$22)*$AN$22)*$AH$22)+((((J30/100)*$AJ$23)*$AH$23)),IF(Calculator!$O$6="DUALBAND B",SUM((((J30/100)*$AJ$22)*$AH$22))+(((((J30/100)*$AJ$22)*$AN$22)*$AH$22)*Calculator!$G$17)-((((J30/100)*$AJ$22)*$AN$22)*$AH$22)+((((J30/100)*$AJ$23)*$AH$23)),IF(Calculator!$O$6="DUALBAND C",SUM((((J30/100)*$AJ$22)*$AH$22))+(((((J30/100)*$AJ$22)*$AN$22)*$AH$22)*Calculator!$G$18)-((((J30/100)*$AJ$22)*$AN$22)*$AH$22)+((((J30/100)*$AJ$23)*$AH$23)),IF(Calculator!$O$6="DUALBAND D",SUM((((J30/100)*$AJ$22)*$AH$22))+(((((J30/100)*$AJ$22)*$AN$22)*$AH$22)*Calculator!$G$19)-((((J30/100)*$AJ$22)*$AN$22)*$AH$22)+((((J30/100)*$AJ$23)*$AH$23)),IF(Calculator!$O$6="DUALURBANE",SUM((((J30/100)*$AJ$22)*$AH$22))+(((((J30/100)*$AJ$22)*$AN$22)*$AH$22)*Calculator!$G$20)-((((J30/100)*$AJ$22)*$AN$22)*$AH$22)+((((J30/100)*$AJ$23)*$AH$23)),IF(Calculator!$O$6="DUALSILVERANOD",SUM((((J30/100)*$AJ$22)*$AH$22))+(((((J30/100)*$AJ$22)*$AN$22)*$AH$22)*Calculator!$G$21)-((((J30/100)*$AJ$22)*$AN$22)*$AH$22)+((((J30/100)*$AJ$23)*$AH$23)),IF(Calculator!$O$6="DUALANOD",SUM((((J30/100)*$AJ$22)*$AH$22))+(((((J30/100)*$AJ$22)*$AN$22)*$AH$22)*Calculator!$G$22)-((((J30/100)*$AJ$22)*$AN$22)*$AH$22)+((((J30/100)*$AJ$23)*$AH$23))))))))))))))))))))))))</f>
        <v>504.6284309204101</v>
      </c>
      <c r="Z30" s="2">
        <f>IF(Calculator!$O$6="SINGLEBASE",SUM((((K30/100)*$AJ$22)*$AH$22))+((((K30/100)*$AJ$23)*$AH$23)),IF(Calculator!$O$6="SINGLEELEMENTS",SUM((((K30/100)*$AJ$22)*$AH$22))+(((((K30/100)*$AJ$22)*$AN$22)*$AH$22)*Calculator!$G$2)-((((K30/100)*$AJ$22)*$AN$22)*$AH$22)+((((K30/100)*$AJ$23)*$AH$23)),IF(Calculator!$O$6="SINGLESPECTRUM",SUM((((K30/100)*$AJ$22)*$AH$22))+(((((K30/100)*$AJ$22)*$AN$22)*$AH$22)*Calculator!$G$4)-((((K30/100)*$AJ$22)*$AN$22)*$AH$22)+((((K30/100)*$AJ$23)*$AH$23)),IF(Calculator!$O$6="SINGLEHOMESTEAD",SUM((((K30/100)*$AJ$22)*$AH$22))+(((((K30/100)*$AJ$22)*$AN$22)*$AH$22)*Calculator!$G$3)-((((K30/100)*$AJ$22)*$AN$22)*$AH$22)+((((K30/100)*$AJ$23)*$AH$23)),IF(Calculator!$O$6="SINGLEBAND A",SUM((((K30/100)*$AJ$22)*$AH$22))+(((((K30/100)*$AJ$22)*$AN$22)*$AH$22)*Calculator!$G$5)-((((K30/100)*$AJ$22)*$AN$22)*$AH$22)+((((K30/100)*$AJ$23)*$AH$23)),IF(Calculator!$O$6="SINGLEBAND B",SUM((((K30/100)*$AJ$22)*$AH$22))+(((((K30/100)*$AJ$22)*$AN$22)*$AH$22)*Calculator!$G$6)-((((K30/100)*$AJ$22)*$AN$22)*$AH$22)+((((K30/100)*$AJ$23)*$AH$23)),IF(Calculator!$O$6="SINGLEBAND C",SUM((((K30/100)*$AJ$22)*$AH$22))+(((((K30/100)*$AJ$22)*$AN$22)*$AH$22)*Calculator!$G$7)-((((K30/100)*$AJ$22)*$AN$22)*$AH$22)+((((K30/100)*$AJ$23)*$AH$23)),IF(Calculator!$O$6="SINGLEBAND D",SUM((((K30/100)*$AJ$22)*$AH$22))+(((((K30/100)*$AJ$22)*$AN$22)*$AH$22)*Calculator!$G$8)-((((K30/100)*$AJ$22)*$AN$22)*$AH$22)+((((K30/100)*$AJ$23)*$AH$23)),IF(Calculator!$O$6="SINGLEURBANE",SUM((((K30/100)*$AJ$22)*$AH$22))+(((((K30/100)*$AJ$22)*$AN$22)*$AH$22)*Calculator!$G$9)-((((K30/100)*$AJ$22)*$AN$22)*$AH$22)+((((K30/100)*$AJ$23)*$AH$23)),IF(Calculator!$O$6="SINGLESILVERANOD",SUM((((K30/100)*$AJ$22)*$AH$22))+(((((K30/100)*$AJ$22)*$AN$22)*$AH$22)*Calculator!$G$10)-((((K30/100)*$AJ$22)*$AN$22)*$AH$22)+((((K30/100)*$AJ$23)*$AH$23)),IF(Calculator!$O$6="SINGLEANOD",SUM((((K30/100)*$AJ$22)*$AH$22))+(((((K30/100)*$AJ$22)*$AN$22)*$AH$22)*Calculator!$G$11)-((((K30/100)*$AJ$22)*$AN$22)*$AH$22)+((((K30/100)*$AJ$23)*$AH$23)),IF(Calculator!$O$6="DUALBASE",SUM((((K30/100)*$AJ$22)*$AH$22))+(((((K30/100)*$AJ$22)*$AN$22)*$AH$22)*Calculator!$G$12)-((((K30/100)*$AJ$22)*$AN$22)*$AH$22)+((((K30/100)*$AJ$23)*$AH$23)),IF(Calculator!$O$6="DUALELEMENTS",SUM((((K30/100)*$AJ$22)*$AH$22))+(((((K30/100)*$AJ$22)*$AN$22)*$AH$22)*Calculator!$G$13)-((((K30/100)*$AJ$22)*$AN$22)*$AH$22)+((((K30/100)*$AJ$23)*$AH$23)),IF(Calculator!$O$6="DUALSPECTRUM",SUM((((K30/100)*$AJ$22)*$AH$22))+(((((K30/100)*$AJ$22)*$AN$22)*$AH$22)*Calculator!$G$15)-((((K30/100)*$AJ$22)*$AN$22)*$AH$22)+((((K30/100)*$AJ$23)*$AH$23)),IF(Calculator!$O$6="DUALHOMESTEAD",SUM((((K30/100)*$AJ$22)*$AH$22))+(((((K30/100)*$AJ$22)*$AN$22)*$AH$22)*Calculator!$G$14)-((((K30/100)*$AJ$22)*$AN$22)*$AH$22)+((((K30/100)*$AJ$23)*$AH$23)),IF(Calculator!$O$6="DUALBAND A",SUM((((K30/100)*$AJ$22)*$AH$22))+(((((K30/100)*$AJ$22)*$AN$22)*$AH$22)*Calculator!$G$16)-((((K30/100)*$AJ$22)*$AN$22)*$AH$22)+((((K30/100)*$AJ$23)*$AH$23)),IF(Calculator!$O$6="DUALBAND B",SUM((((K30/100)*$AJ$22)*$AH$22))+(((((K30/100)*$AJ$22)*$AN$22)*$AH$22)*Calculator!$G$17)-((((K30/100)*$AJ$22)*$AN$22)*$AH$22)+((((K30/100)*$AJ$23)*$AH$23)),IF(Calculator!$O$6="DUALBAND C",SUM((((K30/100)*$AJ$22)*$AH$22))+(((((K30/100)*$AJ$22)*$AN$22)*$AH$22)*Calculator!$G$18)-((((K30/100)*$AJ$22)*$AN$22)*$AH$22)+((((K30/100)*$AJ$23)*$AH$23)),IF(Calculator!$O$6="DUALBAND D",SUM((((K30/100)*$AJ$22)*$AH$22))+(((((K30/100)*$AJ$22)*$AN$22)*$AH$22)*Calculator!$G$19)-((((K30/100)*$AJ$22)*$AN$22)*$AH$22)+((((K30/100)*$AJ$23)*$AH$23)),IF(Calculator!$O$6="DUALURBANE",SUM((((K30/100)*$AJ$22)*$AH$22))+(((((K30/100)*$AJ$22)*$AN$22)*$AH$22)*Calculator!$G$20)-((((K30/100)*$AJ$22)*$AN$22)*$AH$22)+((((K30/100)*$AJ$23)*$AH$23)),IF(Calculator!$O$6="DUALSILVERANOD",SUM((((K30/100)*$AJ$22)*$AH$22))+(((((K30/100)*$AJ$22)*$AN$22)*$AH$22)*Calculator!$G$21)-((((K30/100)*$AJ$22)*$AN$22)*$AH$22)+((((K30/100)*$AJ$23)*$AH$23)),IF(Calculator!$O$6="DUALANOD",SUM((((K30/100)*$AJ$22)*$AH$22))+(((((K30/100)*$AJ$22)*$AN$22)*$AH$22)*Calculator!$G$22)-((((K30/100)*$AJ$22)*$AN$22)*$AH$22)+((((K30/100)*$AJ$23)*$AH$23))))))))))))))))))))))))</f>
        <v>512.01490473632805</v>
      </c>
      <c r="AA30" s="2">
        <f>IF(Calculator!$O$6="SINGLEBASE",SUM((((L30/100)*$AJ$22)*$AH$22))+((((L30/100)*$AJ$23)*$AH$23)),IF(Calculator!$O$6="SINGLEELEMENTS",SUM((((L30/100)*$AJ$22)*$AH$22))+(((((L30/100)*$AJ$22)*$AN$22)*$AH$22)*Calculator!$G$2)-((((L30/100)*$AJ$22)*$AN$22)*$AH$22)+((((L30/100)*$AJ$23)*$AH$23)),IF(Calculator!$O$6="SINGLESPECTRUM",SUM((((L30/100)*$AJ$22)*$AH$22))+(((((L30/100)*$AJ$22)*$AN$22)*$AH$22)*Calculator!$G$4)-((((L30/100)*$AJ$22)*$AN$22)*$AH$22)+((((L30/100)*$AJ$23)*$AH$23)),IF(Calculator!$O$6="SINGLEHOMESTEAD",SUM((((L30/100)*$AJ$22)*$AH$22))+(((((L30/100)*$AJ$22)*$AN$22)*$AH$22)*Calculator!$G$3)-((((L30/100)*$AJ$22)*$AN$22)*$AH$22)+((((L30/100)*$AJ$23)*$AH$23)),IF(Calculator!$O$6="SINGLEBAND A",SUM((((L30/100)*$AJ$22)*$AH$22))+(((((L30/100)*$AJ$22)*$AN$22)*$AH$22)*Calculator!$G$5)-((((L30/100)*$AJ$22)*$AN$22)*$AH$22)+((((L30/100)*$AJ$23)*$AH$23)),IF(Calculator!$O$6="SINGLEBAND B",SUM((((L30/100)*$AJ$22)*$AH$22))+(((((L30/100)*$AJ$22)*$AN$22)*$AH$22)*Calculator!$G$6)-((((L30/100)*$AJ$22)*$AN$22)*$AH$22)+((((L30/100)*$AJ$23)*$AH$23)),IF(Calculator!$O$6="SINGLEBAND C",SUM((((L30/100)*$AJ$22)*$AH$22))+(((((L30/100)*$AJ$22)*$AN$22)*$AH$22)*Calculator!$G$7)-((((L30/100)*$AJ$22)*$AN$22)*$AH$22)+((((L30/100)*$AJ$23)*$AH$23)),IF(Calculator!$O$6="SINGLEBAND D",SUM((((L30/100)*$AJ$22)*$AH$22))+(((((L30/100)*$AJ$22)*$AN$22)*$AH$22)*Calculator!$G$8)-((((L30/100)*$AJ$22)*$AN$22)*$AH$22)+((((L30/100)*$AJ$23)*$AH$23)),IF(Calculator!$O$6="SINGLEURBANE",SUM((((L30/100)*$AJ$22)*$AH$22))+(((((L30/100)*$AJ$22)*$AN$22)*$AH$22)*Calculator!$G$9)-((((L30/100)*$AJ$22)*$AN$22)*$AH$22)+((((L30/100)*$AJ$23)*$AH$23)),IF(Calculator!$O$6="SINGLESILVERANOD",SUM((((L30/100)*$AJ$22)*$AH$22))+(((((L30/100)*$AJ$22)*$AN$22)*$AH$22)*Calculator!$G$10)-((((L30/100)*$AJ$22)*$AN$22)*$AH$22)+((((L30/100)*$AJ$23)*$AH$23)),IF(Calculator!$O$6="SINGLEANOD",SUM((((L30/100)*$AJ$22)*$AH$22))+(((((L30/100)*$AJ$22)*$AN$22)*$AH$22)*Calculator!$G$11)-((((L30/100)*$AJ$22)*$AN$22)*$AH$22)+((((L30/100)*$AJ$23)*$AH$23)),IF(Calculator!$O$6="DUALBASE",SUM((((L30/100)*$AJ$22)*$AH$22))+(((((L30/100)*$AJ$22)*$AN$22)*$AH$22)*Calculator!$G$12)-((((L30/100)*$AJ$22)*$AN$22)*$AH$22)+((((L30/100)*$AJ$23)*$AH$23)),IF(Calculator!$O$6="DUALELEMENTS",SUM((((L30/100)*$AJ$22)*$AH$22))+(((((L30/100)*$AJ$22)*$AN$22)*$AH$22)*Calculator!$G$13)-((((L30/100)*$AJ$22)*$AN$22)*$AH$22)+((((L30/100)*$AJ$23)*$AH$23)),IF(Calculator!$O$6="DUALSPECTRUM",SUM((((L30/100)*$AJ$22)*$AH$22))+(((((L30/100)*$AJ$22)*$AN$22)*$AH$22)*Calculator!$G$15)-((((L30/100)*$AJ$22)*$AN$22)*$AH$22)+((((L30/100)*$AJ$23)*$AH$23)),IF(Calculator!$O$6="DUALHOMESTEAD",SUM((((L30/100)*$AJ$22)*$AH$22))+(((((L30/100)*$AJ$22)*$AN$22)*$AH$22)*Calculator!$G$14)-((((L30/100)*$AJ$22)*$AN$22)*$AH$22)+((((L30/100)*$AJ$23)*$AH$23)),IF(Calculator!$O$6="DUALBAND A",SUM((((L30/100)*$AJ$22)*$AH$22))+(((((L30/100)*$AJ$22)*$AN$22)*$AH$22)*Calculator!$G$16)-((((L30/100)*$AJ$22)*$AN$22)*$AH$22)+((((L30/100)*$AJ$23)*$AH$23)),IF(Calculator!$O$6="DUALBAND B",SUM((((L30/100)*$AJ$22)*$AH$22))+(((((L30/100)*$AJ$22)*$AN$22)*$AH$22)*Calculator!$G$17)-((((L30/100)*$AJ$22)*$AN$22)*$AH$22)+((((L30/100)*$AJ$23)*$AH$23)),IF(Calculator!$O$6="DUALBAND C",SUM((((L30/100)*$AJ$22)*$AH$22))+(((((L30/100)*$AJ$22)*$AN$22)*$AH$22)*Calculator!$G$18)-((((L30/100)*$AJ$22)*$AN$22)*$AH$22)+((((L30/100)*$AJ$23)*$AH$23)),IF(Calculator!$O$6="DUALBAND D",SUM((((L30/100)*$AJ$22)*$AH$22))+(((((L30/100)*$AJ$22)*$AN$22)*$AH$22)*Calculator!$G$19)-((((L30/100)*$AJ$22)*$AN$22)*$AH$22)+((((L30/100)*$AJ$23)*$AH$23)),IF(Calculator!$O$6="DUALURBANE",SUM((((L30/100)*$AJ$22)*$AH$22))+(((((L30/100)*$AJ$22)*$AN$22)*$AH$22)*Calculator!$G$20)-((((L30/100)*$AJ$22)*$AN$22)*$AH$22)+((((L30/100)*$AJ$23)*$AH$23)),IF(Calculator!$O$6="DUALSILVERANOD",SUM((((L30/100)*$AJ$22)*$AH$22))+(((((L30/100)*$AJ$22)*$AN$22)*$AH$22)*Calculator!$G$21)-((((L30/100)*$AJ$22)*$AN$22)*$AH$22)+((((L30/100)*$AJ$23)*$AH$23)),IF(Calculator!$O$6="DUALANOD",SUM((((L30/100)*$AJ$22)*$AH$22))+(((((L30/100)*$AJ$22)*$AN$22)*$AH$22)*Calculator!$G$22)-((((L30/100)*$AJ$22)*$AN$22)*$AH$22)+((((L30/100)*$AJ$23)*$AH$23))))))))))))))))))))))))</f>
        <v>519.49133631591792</v>
      </c>
      <c r="AB30" s="2">
        <f>IF(Calculator!$O$6="SINGLEBASE",SUM((((M30/100)*$AJ$22)*$AH$22))+((((M30/100)*$AJ$23)*$AH$23)),IF(Calculator!$O$6="SINGLEELEMENTS",SUM((((M30/100)*$AJ$22)*$AH$22))+(((((M30/100)*$AJ$22)*$AN$22)*$AH$22)*Calculator!$G$2)-((((M30/100)*$AJ$22)*$AN$22)*$AH$22)+((((M30/100)*$AJ$23)*$AH$23)),IF(Calculator!$O$6="SINGLESPECTRUM",SUM((((M30/100)*$AJ$22)*$AH$22))+(((((M30/100)*$AJ$22)*$AN$22)*$AH$22)*Calculator!$G$4)-((((M30/100)*$AJ$22)*$AN$22)*$AH$22)+((((M30/100)*$AJ$23)*$AH$23)),IF(Calculator!$O$6="SINGLEHOMESTEAD",SUM((((M30/100)*$AJ$22)*$AH$22))+(((((M30/100)*$AJ$22)*$AN$22)*$AH$22)*Calculator!$G$3)-((((M30/100)*$AJ$22)*$AN$22)*$AH$22)+((((M30/100)*$AJ$23)*$AH$23)),IF(Calculator!$O$6="SINGLEBAND A",SUM((((M30/100)*$AJ$22)*$AH$22))+(((((M30/100)*$AJ$22)*$AN$22)*$AH$22)*Calculator!$G$5)-((((M30/100)*$AJ$22)*$AN$22)*$AH$22)+((((M30/100)*$AJ$23)*$AH$23)),IF(Calculator!$O$6="SINGLEBAND B",SUM((((M30/100)*$AJ$22)*$AH$22))+(((((M30/100)*$AJ$22)*$AN$22)*$AH$22)*Calculator!$G$6)-((((M30/100)*$AJ$22)*$AN$22)*$AH$22)+((((M30/100)*$AJ$23)*$AH$23)),IF(Calculator!$O$6="SINGLEBAND C",SUM((((M30/100)*$AJ$22)*$AH$22))+(((((M30/100)*$AJ$22)*$AN$22)*$AH$22)*Calculator!$G$7)-((((M30/100)*$AJ$22)*$AN$22)*$AH$22)+((((M30/100)*$AJ$23)*$AH$23)),IF(Calculator!$O$6="SINGLEBAND D",SUM((((M30/100)*$AJ$22)*$AH$22))+(((((M30/100)*$AJ$22)*$AN$22)*$AH$22)*Calculator!$G$8)-((((M30/100)*$AJ$22)*$AN$22)*$AH$22)+((((M30/100)*$AJ$23)*$AH$23)),IF(Calculator!$O$6="SINGLEURBANE",SUM((((M30/100)*$AJ$22)*$AH$22))+(((((M30/100)*$AJ$22)*$AN$22)*$AH$22)*Calculator!$G$9)-((((M30/100)*$AJ$22)*$AN$22)*$AH$22)+((((M30/100)*$AJ$23)*$AH$23)),IF(Calculator!$O$6="SINGLESILVERANOD",SUM((((M30/100)*$AJ$22)*$AH$22))+(((((M30/100)*$AJ$22)*$AN$22)*$AH$22)*Calculator!$G$10)-((((M30/100)*$AJ$22)*$AN$22)*$AH$22)+((((M30/100)*$AJ$23)*$AH$23)),IF(Calculator!$O$6="SINGLEANOD",SUM((((M30/100)*$AJ$22)*$AH$22))+(((((M30/100)*$AJ$22)*$AN$22)*$AH$22)*Calculator!$G$11)-((((M30/100)*$AJ$22)*$AN$22)*$AH$22)+((((M30/100)*$AJ$23)*$AH$23)),IF(Calculator!$O$6="DUALBASE",SUM((((M30/100)*$AJ$22)*$AH$22))+(((((M30/100)*$AJ$22)*$AN$22)*$AH$22)*Calculator!$G$12)-((((M30/100)*$AJ$22)*$AN$22)*$AH$22)+((((M30/100)*$AJ$23)*$AH$23)),IF(Calculator!$O$6="DUALELEMENTS",SUM((((M30/100)*$AJ$22)*$AH$22))+(((((M30/100)*$AJ$22)*$AN$22)*$AH$22)*Calculator!$G$13)-((((M30/100)*$AJ$22)*$AN$22)*$AH$22)+((((M30/100)*$AJ$23)*$AH$23)),IF(Calculator!$O$6="DUALSPECTRUM",SUM((((M30/100)*$AJ$22)*$AH$22))+(((((M30/100)*$AJ$22)*$AN$22)*$AH$22)*Calculator!$G$15)-((((M30/100)*$AJ$22)*$AN$22)*$AH$22)+((((M30/100)*$AJ$23)*$AH$23)),IF(Calculator!$O$6="DUALHOMESTEAD",SUM((((M30/100)*$AJ$22)*$AH$22))+(((((M30/100)*$AJ$22)*$AN$22)*$AH$22)*Calculator!$G$14)-((((M30/100)*$AJ$22)*$AN$22)*$AH$22)+((((M30/100)*$AJ$23)*$AH$23)),IF(Calculator!$O$6="DUALBAND A",SUM((((M30/100)*$AJ$22)*$AH$22))+(((((M30/100)*$AJ$22)*$AN$22)*$AH$22)*Calculator!$G$16)-((((M30/100)*$AJ$22)*$AN$22)*$AH$22)+((((M30/100)*$AJ$23)*$AH$23)),IF(Calculator!$O$6="DUALBAND B",SUM((((M30/100)*$AJ$22)*$AH$22))+(((((M30/100)*$AJ$22)*$AN$22)*$AH$22)*Calculator!$G$17)-((((M30/100)*$AJ$22)*$AN$22)*$AH$22)+((((M30/100)*$AJ$23)*$AH$23)),IF(Calculator!$O$6="DUALBAND C",SUM((((M30/100)*$AJ$22)*$AH$22))+(((((M30/100)*$AJ$22)*$AN$22)*$AH$22)*Calculator!$G$18)-((((M30/100)*$AJ$22)*$AN$22)*$AH$22)+((((M30/100)*$AJ$23)*$AH$23)),IF(Calculator!$O$6="DUALBAND D",SUM((((M30/100)*$AJ$22)*$AH$22))+(((((M30/100)*$AJ$22)*$AN$22)*$AH$22)*Calculator!$G$19)-((((M30/100)*$AJ$22)*$AN$22)*$AH$22)+((((M30/100)*$AJ$23)*$AH$23)),IF(Calculator!$O$6="DUALURBANE",SUM((((M30/100)*$AJ$22)*$AH$22))+(((((M30/100)*$AJ$22)*$AN$22)*$AH$22)*Calculator!$G$20)-((((M30/100)*$AJ$22)*$AN$22)*$AH$22)+((((M30/100)*$AJ$23)*$AH$23)),IF(Calculator!$O$6="DUALSILVERANOD",SUM((((M30/100)*$AJ$22)*$AH$22))+(((((M30/100)*$AJ$22)*$AN$22)*$AH$22)*Calculator!$G$21)-((((M30/100)*$AJ$22)*$AN$22)*$AH$22)+((((M30/100)*$AJ$23)*$AH$23)),IF(Calculator!$O$6="DUALANOD",SUM((((M30/100)*$AJ$22)*$AH$22))+(((((M30/100)*$AJ$22)*$AN$22)*$AH$22)*Calculator!$G$22)-((((M30/100)*$AJ$22)*$AN$22)*$AH$22)+((((M30/100)*$AJ$23)*$AH$23))))))))))))))))))))))))</f>
        <v>526.87781013183599</v>
      </c>
      <c r="AC30" s="2">
        <f>IF(Calculator!$O$6="SINGLEBASE",SUM((((N30/100)*$AJ$22)*$AH$22))+((((N30/100)*$AJ$23)*$AH$23)),IF(Calculator!$O$6="SINGLEELEMENTS",SUM((((N30/100)*$AJ$22)*$AH$22))+(((((N30/100)*$AJ$22)*$AN$22)*$AH$22)*Calculator!$G$2)-((((N30/100)*$AJ$22)*$AN$22)*$AH$22)+((((N30/100)*$AJ$23)*$AH$23)),IF(Calculator!$O$6="SINGLESPECTRUM",SUM((((N30/100)*$AJ$22)*$AH$22))+(((((N30/100)*$AJ$22)*$AN$22)*$AH$22)*Calculator!$G$4)-((((N30/100)*$AJ$22)*$AN$22)*$AH$22)+((((N30/100)*$AJ$23)*$AH$23)),IF(Calculator!$O$6="SINGLEHOMESTEAD",SUM((((N30/100)*$AJ$22)*$AH$22))+(((((N30/100)*$AJ$22)*$AN$22)*$AH$22)*Calculator!$G$3)-((((N30/100)*$AJ$22)*$AN$22)*$AH$22)+((((N30/100)*$AJ$23)*$AH$23)),IF(Calculator!$O$6="SINGLEBAND A",SUM((((N30/100)*$AJ$22)*$AH$22))+(((((N30/100)*$AJ$22)*$AN$22)*$AH$22)*Calculator!$G$5)-((((N30/100)*$AJ$22)*$AN$22)*$AH$22)+((((N30/100)*$AJ$23)*$AH$23)),IF(Calculator!$O$6="SINGLEBAND B",SUM((((N30/100)*$AJ$22)*$AH$22))+(((((N30/100)*$AJ$22)*$AN$22)*$AH$22)*Calculator!$G$6)-((((N30/100)*$AJ$22)*$AN$22)*$AH$22)+((((N30/100)*$AJ$23)*$AH$23)),IF(Calculator!$O$6="SINGLEBAND C",SUM((((N30/100)*$AJ$22)*$AH$22))+(((((N30/100)*$AJ$22)*$AN$22)*$AH$22)*Calculator!$G$7)-((((N30/100)*$AJ$22)*$AN$22)*$AH$22)+((((N30/100)*$AJ$23)*$AH$23)),IF(Calculator!$O$6="SINGLEBAND D",SUM((((N30/100)*$AJ$22)*$AH$22))+(((((N30/100)*$AJ$22)*$AN$22)*$AH$22)*Calculator!$G$8)-((((N30/100)*$AJ$22)*$AN$22)*$AH$22)+((((N30/100)*$AJ$23)*$AH$23)),IF(Calculator!$O$6="SINGLEURBANE",SUM((((N30/100)*$AJ$22)*$AH$22))+(((((N30/100)*$AJ$22)*$AN$22)*$AH$22)*Calculator!$G$9)-((((N30/100)*$AJ$22)*$AN$22)*$AH$22)+((((N30/100)*$AJ$23)*$AH$23)),IF(Calculator!$O$6="SINGLESILVERANOD",SUM((((N30/100)*$AJ$22)*$AH$22))+(((((N30/100)*$AJ$22)*$AN$22)*$AH$22)*Calculator!$G$10)-((((N30/100)*$AJ$22)*$AN$22)*$AH$22)+((((N30/100)*$AJ$23)*$AH$23)),IF(Calculator!$O$6="SINGLEANOD",SUM((((N30/100)*$AJ$22)*$AH$22))+(((((N30/100)*$AJ$22)*$AN$22)*$AH$22)*Calculator!$G$11)-((((N30/100)*$AJ$22)*$AN$22)*$AH$22)+((((N30/100)*$AJ$23)*$AH$23)),IF(Calculator!$O$6="DUALBASE",SUM((((N30/100)*$AJ$22)*$AH$22))+(((((N30/100)*$AJ$22)*$AN$22)*$AH$22)*Calculator!$G$12)-((((N30/100)*$AJ$22)*$AN$22)*$AH$22)+((((N30/100)*$AJ$23)*$AH$23)),IF(Calculator!$O$6="DUALELEMENTS",SUM((((N30/100)*$AJ$22)*$AH$22))+(((((N30/100)*$AJ$22)*$AN$22)*$AH$22)*Calculator!$G$13)-((((N30/100)*$AJ$22)*$AN$22)*$AH$22)+((((N30/100)*$AJ$23)*$AH$23)),IF(Calculator!$O$6="DUALSPECTRUM",SUM((((N30/100)*$AJ$22)*$AH$22))+(((((N30/100)*$AJ$22)*$AN$22)*$AH$22)*Calculator!$G$15)-((((N30/100)*$AJ$22)*$AN$22)*$AH$22)+((((N30/100)*$AJ$23)*$AH$23)),IF(Calculator!$O$6="DUALHOMESTEAD",SUM((((N30/100)*$AJ$22)*$AH$22))+(((((N30/100)*$AJ$22)*$AN$22)*$AH$22)*Calculator!$G$14)-((((N30/100)*$AJ$22)*$AN$22)*$AH$22)+((((N30/100)*$AJ$23)*$AH$23)),IF(Calculator!$O$6="DUALBAND A",SUM((((N30/100)*$AJ$22)*$AH$22))+(((((N30/100)*$AJ$22)*$AN$22)*$AH$22)*Calculator!$G$16)-((((N30/100)*$AJ$22)*$AN$22)*$AH$22)+((((N30/100)*$AJ$23)*$AH$23)),IF(Calculator!$O$6="DUALBAND B",SUM((((N30/100)*$AJ$22)*$AH$22))+(((((N30/100)*$AJ$22)*$AN$22)*$AH$22)*Calculator!$G$17)-((((N30/100)*$AJ$22)*$AN$22)*$AH$22)+((((N30/100)*$AJ$23)*$AH$23)),IF(Calculator!$O$6="DUALBAND C",SUM((((N30/100)*$AJ$22)*$AH$22))+(((((N30/100)*$AJ$22)*$AN$22)*$AH$22)*Calculator!$G$18)-((((N30/100)*$AJ$22)*$AN$22)*$AH$22)+((((N30/100)*$AJ$23)*$AH$23)),IF(Calculator!$O$6="DUALBAND D",SUM((((N30/100)*$AJ$22)*$AH$22))+(((((N30/100)*$AJ$22)*$AN$22)*$AH$22)*Calculator!$G$19)-((((N30/100)*$AJ$22)*$AN$22)*$AH$22)+((((N30/100)*$AJ$23)*$AH$23)),IF(Calculator!$O$6="DUALURBANE",SUM((((N30/100)*$AJ$22)*$AH$22))+(((((N30/100)*$AJ$22)*$AN$22)*$AH$22)*Calculator!$G$20)-((((N30/100)*$AJ$22)*$AN$22)*$AH$22)+((((N30/100)*$AJ$23)*$AH$23)),IF(Calculator!$O$6="DUALSILVERANOD",SUM((((N30/100)*$AJ$22)*$AH$22))+(((((N30/100)*$AJ$22)*$AN$22)*$AH$22)*Calculator!$G$21)-((((N30/100)*$AJ$22)*$AN$22)*$AH$22)+((((N30/100)*$AJ$23)*$AH$23)),IF(Calculator!$O$6="DUALANOD",SUM((((N30/100)*$AJ$22)*$AH$22))+(((((N30/100)*$AJ$22)*$AN$22)*$AH$22)*Calculator!$G$22)-((((N30/100)*$AJ$22)*$AN$22)*$AH$22)+((((N30/100)*$AJ$23)*$AH$23))))))))))))))))))))))))</f>
        <v>534.26428394775382</v>
      </c>
    </row>
    <row r="31" spans="1:40">
      <c r="A31" s="8" t="s">
        <v>1375</v>
      </c>
      <c r="B31" s="2">
        <v>1097.1141448974608</v>
      </c>
      <c r="C31" s="2">
        <v>1115.1299346923827</v>
      </c>
      <c r="D31" s="2">
        <v>1133.1457244873045</v>
      </c>
      <c r="E31" s="2">
        <v>1151.1510540771483</v>
      </c>
      <c r="F31" s="2">
        <v>1169.3863806152342</v>
      </c>
      <c r="G31" s="2">
        <v>1187.4021704101563</v>
      </c>
      <c r="H31" s="2">
        <v>1205.4179602050781</v>
      </c>
      <c r="I31" s="2">
        <v>1223.4337499999999</v>
      </c>
      <c r="J31" s="2">
        <v>1241.4495397949217</v>
      </c>
      <c r="K31" s="2">
        <v>1259.4653295898436</v>
      </c>
      <c r="L31" s="2">
        <v>1277.7006561279295</v>
      </c>
      <c r="M31" s="2">
        <v>1295.7164459228516</v>
      </c>
      <c r="N31" s="2">
        <v>1313.7322357177734</v>
      </c>
      <c r="P31" s="52">
        <v>2100</v>
      </c>
      <c r="Q31" s="2">
        <f>IF(Calculator!$O$6="SINGLEBASE",SUM((((B31/100)*$AJ$22)*$AH$22))+((((B31/100)*$AJ$23)*$AH$23)),IF(Calculator!$O$6="SINGLEELEMENTS",SUM((((B31/100)*$AJ$22)*$AH$22))+(((((B31/100)*$AJ$22)*$AN$22)*$AH$22)*Calculator!$G$2)-((((B31/100)*$AJ$22)*$AN$22)*$AH$22)+((((B31/100)*$AJ$23)*$AH$23)),IF(Calculator!$O$6="SINGLESPECTRUM",SUM((((B31/100)*$AJ$22)*$AH$22))+(((((B31/100)*$AJ$22)*$AN$22)*$AH$22)*Calculator!$G$4)-((((B31/100)*$AJ$22)*$AN$22)*$AH$22)+((((B31/100)*$AJ$23)*$AH$23)),IF(Calculator!$O$6="SINGLEHOMESTEAD",SUM((((B31/100)*$AJ$22)*$AH$22))+(((((B31/100)*$AJ$22)*$AN$22)*$AH$22)*Calculator!$G$3)-((((B31/100)*$AJ$22)*$AN$22)*$AH$22)+((((B31/100)*$AJ$23)*$AH$23)),IF(Calculator!$O$6="SINGLEBAND A",SUM((((B31/100)*$AJ$22)*$AH$22))+(((((B31/100)*$AJ$22)*$AN$22)*$AH$22)*Calculator!$G$5)-((((B31/100)*$AJ$22)*$AN$22)*$AH$22)+((((B31/100)*$AJ$23)*$AH$23)),IF(Calculator!$O$6="SINGLEBAND B",SUM((((B31/100)*$AJ$22)*$AH$22))+(((((B31/100)*$AJ$22)*$AN$22)*$AH$22)*Calculator!$G$6)-((((B31/100)*$AJ$22)*$AN$22)*$AH$22)+((((B31/100)*$AJ$23)*$AH$23)),IF(Calculator!$O$6="SINGLEBAND C",SUM((((B31/100)*$AJ$22)*$AH$22))+(((((B31/100)*$AJ$22)*$AN$22)*$AH$22)*Calculator!$G$7)-((((B31/100)*$AJ$22)*$AN$22)*$AH$22)+((((B31/100)*$AJ$23)*$AH$23)),IF(Calculator!$O$6="SINGLEBAND D",SUM((((B31/100)*$AJ$22)*$AH$22))+(((((B31/100)*$AJ$22)*$AN$22)*$AH$22)*Calculator!$G$8)-((((B31/100)*$AJ$22)*$AN$22)*$AH$22)+((((B31/100)*$AJ$23)*$AH$23)),IF(Calculator!$O$6="SINGLEURBANE",SUM((((B31/100)*$AJ$22)*$AH$22))+(((((B31/100)*$AJ$22)*$AN$22)*$AH$22)*Calculator!$G$9)-((((B31/100)*$AJ$22)*$AN$22)*$AH$22)+((((B31/100)*$AJ$23)*$AH$23)),IF(Calculator!$O$6="SINGLESILVERANOD",SUM((((B31/100)*$AJ$22)*$AH$22))+(((((B31/100)*$AJ$22)*$AN$22)*$AH$22)*Calculator!$G$10)-((((B31/100)*$AJ$22)*$AN$22)*$AH$22)+((((B31/100)*$AJ$23)*$AH$23)),IF(Calculator!$O$6="SINGLEANOD",SUM((((B31/100)*$AJ$22)*$AH$22))+(((((B31/100)*$AJ$22)*$AN$22)*$AH$22)*Calculator!$G$11)-((((B31/100)*$AJ$22)*$AN$22)*$AH$22)+((((B31/100)*$AJ$23)*$AH$23)),IF(Calculator!$O$6="DUALBASE",SUM((((B31/100)*$AJ$22)*$AH$22))+(((((B31/100)*$AJ$22)*$AN$22)*$AH$22)*Calculator!$G$12)-((((B31/100)*$AJ$22)*$AN$22)*$AH$22)+((((B31/100)*$AJ$23)*$AH$23)),IF(Calculator!$O$6="DUALELEMENTS",SUM((((B31/100)*$AJ$22)*$AH$22))+(((((B31/100)*$AJ$22)*$AN$22)*$AH$22)*Calculator!$G$13)-((((B31/100)*$AJ$22)*$AN$22)*$AH$22)+((((B31/100)*$AJ$23)*$AH$23)),IF(Calculator!$O$6="DUALSPECTRUM",SUM((((B31/100)*$AJ$22)*$AH$22))+(((((B31/100)*$AJ$22)*$AN$22)*$AH$22)*Calculator!$G$15)-((((B31/100)*$AJ$22)*$AN$22)*$AH$22)+((((B31/100)*$AJ$23)*$AH$23)),IF(Calculator!$O$6="DUALHOMESTEAD",SUM((((B31/100)*$AJ$22)*$AH$22))+(((((B31/100)*$AJ$22)*$AN$22)*$AH$22)*Calculator!$G$14)-((((B31/100)*$AJ$22)*$AN$22)*$AH$22)+((((B31/100)*$AJ$23)*$AH$23)),IF(Calculator!$O$6="DUALBAND A",SUM((((B31/100)*$AJ$22)*$AH$22))+(((((B31/100)*$AJ$22)*$AN$22)*$AH$22)*Calculator!$G$16)-((((B31/100)*$AJ$22)*$AN$22)*$AH$22)+((((B31/100)*$AJ$23)*$AH$23)),IF(Calculator!$O$6="DUALBAND B",SUM((((B31/100)*$AJ$22)*$AH$22))+(((((B31/100)*$AJ$22)*$AN$22)*$AH$22)*Calculator!$G$17)-((((B31/100)*$AJ$22)*$AN$22)*$AH$22)+((((B31/100)*$AJ$23)*$AH$23)),IF(Calculator!$O$6="DUALBAND C",SUM((((B31/100)*$AJ$22)*$AH$22))+(((((B31/100)*$AJ$22)*$AN$22)*$AH$22)*Calculator!$G$18)-((((B31/100)*$AJ$22)*$AN$22)*$AH$22)+((((B31/100)*$AJ$23)*$AH$23)),IF(Calculator!$O$6="DUALBAND D",SUM((((B31/100)*$AJ$22)*$AH$22))+(((((B31/100)*$AJ$22)*$AN$22)*$AH$22)*Calculator!$G$19)-((((B31/100)*$AJ$22)*$AN$22)*$AH$22)+((((B31/100)*$AJ$23)*$AH$23)),IF(Calculator!$O$6="DUALURBANE",SUM((((B31/100)*$AJ$22)*$AH$22))+(((((B31/100)*$AJ$22)*$AN$22)*$AH$22)*Calculator!$G$20)-((((B31/100)*$AJ$22)*$AN$22)*$AH$22)+((((B31/100)*$AJ$23)*$AH$23)),IF(Calculator!$O$6="DUALSILVERANOD",SUM((((B31/100)*$AJ$22)*$AH$22))+(((((B31/100)*$AJ$22)*$AN$22)*$AH$22)*Calculator!$G$21)-((((B31/100)*$AJ$22)*$AN$22)*$AH$22)+((((B31/100)*$AJ$23)*$AH$23)),IF(Calculator!$O$6="DUALANOD",SUM((((B31/100)*$AJ$22)*$AH$22))+(((((B31/100)*$AJ$22)*$AN$22)*$AH$22)*Calculator!$G$22)-((((B31/100)*$AJ$22)*$AN$22)*$AH$22)+((((B31/100)*$AJ$23)*$AH$23))))))))))))))))))))))))</f>
        <v>449.81679940795897</v>
      </c>
      <c r="R31" s="2">
        <f>IF(Calculator!$O$6="SINGLEBASE",SUM((((C31/100)*$AJ$22)*$AH$22))+((((C31/100)*$AJ$23)*$AH$23)),IF(Calculator!$O$6="SINGLEELEMENTS",SUM((((C31/100)*$AJ$22)*$AH$22))+(((((C31/100)*$AJ$22)*$AN$22)*$AH$22)*Calculator!$G$2)-((((C31/100)*$AJ$22)*$AN$22)*$AH$22)+((((C31/100)*$AJ$23)*$AH$23)),IF(Calculator!$O$6="SINGLESPECTRUM",SUM((((C31/100)*$AJ$22)*$AH$22))+(((((C31/100)*$AJ$22)*$AN$22)*$AH$22)*Calculator!$G$4)-((((C31/100)*$AJ$22)*$AN$22)*$AH$22)+((((C31/100)*$AJ$23)*$AH$23)),IF(Calculator!$O$6="SINGLEHOMESTEAD",SUM((((C31/100)*$AJ$22)*$AH$22))+(((((C31/100)*$AJ$22)*$AN$22)*$AH$22)*Calculator!$G$3)-((((C31/100)*$AJ$22)*$AN$22)*$AH$22)+((((C31/100)*$AJ$23)*$AH$23)),IF(Calculator!$O$6="SINGLEBAND A",SUM((((C31/100)*$AJ$22)*$AH$22))+(((((C31/100)*$AJ$22)*$AN$22)*$AH$22)*Calculator!$G$5)-((((C31/100)*$AJ$22)*$AN$22)*$AH$22)+((((C31/100)*$AJ$23)*$AH$23)),IF(Calculator!$O$6="SINGLEBAND B",SUM((((C31/100)*$AJ$22)*$AH$22))+(((((C31/100)*$AJ$22)*$AN$22)*$AH$22)*Calculator!$G$6)-((((C31/100)*$AJ$22)*$AN$22)*$AH$22)+((((C31/100)*$AJ$23)*$AH$23)),IF(Calculator!$O$6="SINGLEBAND C",SUM((((C31/100)*$AJ$22)*$AH$22))+(((((C31/100)*$AJ$22)*$AN$22)*$AH$22)*Calculator!$G$7)-((((C31/100)*$AJ$22)*$AN$22)*$AH$22)+((((C31/100)*$AJ$23)*$AH$23)),IF(Calculator!$O$6="SINGLEBAND D",SUM((((C31/100)*$AJ$22)*$AH$22))+(((((C31/100)*$AJ$22)*$AN$22)*$AH$22)*Calculator!$G$8)-((((C31/100)*$AJ$22)*$AN$22)*$AH$22)+((((C31/100)*$AJ$23)*$AH$23)),IF(Calculator!$O$6="SINGLEURBANE",SUM((((C31/100)*$AJ$22)*$AH$22))+(((((C31/100)*$AJ$22)*$AN$22)*$AH$22)*Calculator!$G$9)-((((C31/100)*$AJ$22)*$AN$22)*$AH$22)+((((C31/100)*$AJ$23)*$AH$23)),IF(Calculator!$O$6="SINGLESILVERANOD",SUM((((C31/100)*$AJ$22)*$AH$22))+(((((C31/100)*$AJ$22)*$AN$22)*$AH$22)*Calculator!$G$10)-((((C31/100)*$AJ$22)*$AN$22)*$AH$22)+((((C31/100)*$AJ$23)*$AH$23)),IF(Calculator!$O$6="SINGLEANOD",SUM((((C31/100)*$AJ$22)*$AH$22))+(((((C31/100)*$AJ$22)*$AN$22)*$AH$22)*Calculator!$G$11)-((((C31/100)*$AJ$22)*$AN$22)*$AH$22)+((((C31/100)*$AJ$23)*$AH$23)),IF(Calculator!$O$6="DUALBASE",SUM((((C31/100)*$AJ$22)*$AH$22))+(((((C31/100)*$AJ$22)*$AN$22)*$AH$22)*Calculator!$G$12)-((((C31/100)*$AJ$22)*$AN$22)*$AH$22)+((((C31/100)*$AJ$23)*$AH$23)),IF(Calculator!$O$6="DUALELEMENTS",SUM((((C31/100)*$AJ$22)*$AH$22))+(((((C31/100)*$AJ$22)*$AN$22)*$AH$22)*Calculator!$G$13)-((((C31/100)*$AJ$22)*$AN$22)*$AH$22)+((((C31/100)*$AJ$23)*$AH$23)),IF(Calculator!$O$6="DUALSPECTRUM",SUM((((C31/100)*$AJ$22)*$AH$22))+(((((C31/100)*$AJ$22)*$AN$22)*$AH$22)*Calculator!$G$15)-((((C31/100)*$AJ$22)*$AN$22)*$AH$22)+((((C31/100)*$AJ$23)*$AH$23)),IF(Calculator!$O$6="DUALHOMESTEAD",SUM((((C31/100)*$AJ$22)*$AH$22))+(((((C31/100)*$AJ$22)*$AN$22)*$AH$22)*Calculator!$G$14)-((((C31/100)*$AJ$22)*$AN$22)*$AH$22)+((((C31/100)*$AJ$23)*$AH$23)),IF(Calculator!$O$6="DUALBAND A",SUM((((C31/100)*$AJ$22)*$AH$22))+(((((C31/100)*$AJ$22)*$AN$22)*$AH$22)*Calculator!$G$16)-((((C31/100)*$AJ$22)*$AN$22)*$AH$22)+((((C31/100)*$AJ$23)*$AH$23)),IF(Calculator!$O$6="DUALBAND B",SUM((((C31/100)*$AJ$22)*$AH$22))+(((((C31/100)*$AJ$22)*$AN$22)*$AH$22)*Calculator!$G$17)-((((C31/100)*$AJ$22)*$AN$22)*$AH$22)+((((C31/100)*$AJ$23)*$AH$23)),IF(Calculator!$O$6="DUALBAND C",SUM((((C31/100)*$AJ$22)*$AH$22))+(((((C31/100)*$AJ$22)*$AN$22)*$AH$22)*Calculator!$G$18)-((((C31/100)*$AJ$22)*$AN$22)*$AH$22)+((((C31/100)*$AJ$23)*$AH$23)),IF(Calculator!$O$6="DUALBAND D",SUM((((C31/100)*$AJ$22)*$AH$22))+(((((C31/100)*$AJ$22)*$AN$22)*$AH$22)*Calculator!$G$19)-((((C31/100)*$AJ$22)*$AN$22)*$AH$22)+((((C31/100)*$AJ$23)*$AH$23)),IF(Calculator!$O$6="DUALURBANE",SUM((((C31/100)*$AJ$22)*$AH$22))+(((((C31/100)*$AJ$22)*$AN$22)*$AH$22)*Calculator!$G$20)-((((C31/100)*$AJ$22)*$AN$22)*$AH$22)+((((C31/100)*$AJ$23)*$AH$23)),IF(Calculator!$O$6="DUALSILVERANOD",SUM((((C31/100)*$AJ$22)*$AH$22))+(((((C31/100)*$AJ$22)*$AN$22)*$AH$22)*Calculator!$G$21)-((((C31/100)*$AJ$22)*$AN$22)*$AH$22)+((((C31/100)*$AJ$23)*$AH$23)),IF(Calculator!$O$6="DUALANOD",SUM((((C31/100)*$AJ$22)*$AH$22))+(((((C31/100)*$AJ$22)*$AN$22)*$AH$22)*Calculator!$G$22)-((((C31/100)*$AJ$22)*$AN$22)*$AH$22)+((((C31/100)*$AJ$23)*$AH$23))))))))))))))))))))))))</f>
        <v>457.20327322387692</v>
      </c>
      <c r="S31" s="2">
        <f>IF(Calculator!$O$6="SINGLEBASE",SUM((((D31/100)*$AJ$22)*$AH$22))+((((D31/100)*$AJ$23)*$AH$23)),IF(Calculator!$O$6="SINGLEELEMENTS",SUM((((D31/100)*$AJ$22)*$AH$22))+(((((D31/100)*$AJ$22)*$AN$22)*$AH$22)*Calculator!$G$2)-((((D31/100)*$AJ$22)*$AN$22)*$AH$22)+((((D31/100)*$AJ$23)*$AH$23)),IF(Calculator!$O$6="SINGLESPECTRUM",SUM((((D31/100)*$AJ$22)*$AH$22))+(((((D31/100)*$AJ$22)*$AN$22)*$AH$22)*Calculator!$G$4)-((((D31/100)*$AJ$22)*$AN$22)*$AH$22)+((((D31/100)*$AJ$23)*$AH$23)),IF(Calculator!$O$6="SINGLEHOMESTEAD",SUM((((D31/100)*$AJ$22)*$AH$22))+(((((D31/100)*$AJ$22)*$AN$22)*$AH$22)*Calculator!$G$3)-((((D31/100)*$AJ$22)*$AN$22)*$AH$22)+((((D31/100)*$AJ$23)*$AH$23)),IF(Calculator!$O$6="SINGLEBAND A",SUM((((D31/100)*$AJ$22)*$AH$22))+(((((D31/100)*$AJ$22)*$AN$22)*$AH$22)*Calculator!$G$5)-((((D31/100)*$AJ$22)*$AN$22)*$AH$22)+((((D31/100)*$AJ$23)*$AH$23)),IF(Calculator!$O$6="SINGLEBAND B",SUM((((D31/100)*$AJ$22)*$AH$22))+(((((D31/100)*$AJ$22)*$AN$22)*$AH$22)*Calculator!$G$6)-((((D31/100)*$AJ$22)*$AN$22)*$AH$22)+((((D31/100)*$AJ$23)*$AH$23)),IF(Calculator!$O$6="SINGLEBAND C",SUM((((D31/100)*$AJ$22)*$AH$22))+(((((D31/100)*$AJ$22)*$AN$22)*$AH$22)*Calculator!$G$7)-((((D31/100)*$AJ$22)*$AN$22)*$AH$22)+((((D31/100)*$AJ$23)*$AH$23)),IF(Calculator!$O$6="SINGLEBAND D",SUM((((D31/100)*$AJ$22)*$AH$22))+(((((D31/100)*$AJ$22)*$AN$22)*$AH$22)*Calculator!$G$8)-((((D31/100)*$AJ$22)*$AN$22)*$AH$22)+((((D31/100)*$AJ$23)*$AH$23)),IF(Calculator!$O$6="SINGLEURBANE",SUM((((D31/100)*$AJ$22)*$AH$22))+(((((D31/100)*$AJ$22)*$AN$22)*$AH$22)*Calculator!$G$9)-((((D31/100)*$AJ$22)*$AN$22)*$AH$22)+((((D31/100)*$AJ$23)*$AH$23)),IF(Calculator!$O$6="SINGLESILVERANOD",SUM((((D31/100)*$AJ$22)*$AH$22))+(((((D31/100)*$AJ$22)*$AN$22)*$AH$22)*Calculator!$G$10)-((((D31/100)*$AJ$22)*$AN$22)*$AH$22)+((((D31/100)*$AJ$23)*$AH$23)),IF(Calculator!$O$6="SINGLEANOD",SUM((((D31/100)*$AJ$22)*$AH$22))+(((((D31/100)*$AJ$22)*$AN$22)*$AH$22)*Calculator!$G$11)-((((D31/100)*$AJ$22)*$AN$22)*$AH$22)+((((D31/100)*$AJ$23)*$AH$23)),IF(Calculator!$O$6="DUALBASE",SUM((((D31/100)*$AJ$22)*$AH$22))+(((((D31/100)*$AJ$22)*$AN$22)*$AH$22)*Calculator!$G$12)-((((D31/100)*$AJ$22)*$AN$22)*$AH$22)+((((D31/100)*$AJ$23)*$AH$23)),IF(Calculator!$O$6="DUALELEMENTS",SUM((((D31/100)*$AJ$22)*$AH$22))+(((((D31/100)*$AJ$22)*$AN$22)*$AH$22)*Calculator!$G$13)-((((D31/100)*$AJ$22)*$AN$22)*$AH$22)+((((D31/100)*$AJ$23)*$AH$23)),IF(Calculator!$O$6="DUALSPECTRUM",SUM((((D31/100)*$AJ$22)*$AH$22))+(((((D31/100)*$AJ$22)*$AN$22)*$AH$22)*Calculator!$G$15)-((((D31/100)*$AJ$22)*$AN$22)*$AH$22)+((((D31/100)*$AJ$23)*$AH$23)),IF(Calculator!$O$6="DUALHOMESTEAD",SUM((((D31/100)*$AJ$22)*$AH$22))+(((((D31/100)*$AJ$22)*$AN$22)*$AH$22)*Calculator!$G$14)-((((D31/100)*$AJ$22)*$AN$22)*$AH$22)+((((D31/100)*$AJ$23)*$AH$23)),IF(Calculator!$O$6="DUALBAND A",SUM((((D31/100)*$AJ$22)*$AH$22))+(((((D31/100)*$AJ$22)*$AN$22)*$AH$22)*Calculator!$G$16)-((((D31/100)*$AJ$22)*$AN$22)*$AH$22)+((((D31/100)*$AJ$23)*$AH$23)),IF(Calculator!$O$6="DUALBAND B",SUM((((D31/100)*$AJ$22)*$AH$22))+(((((D31/100)*$AJ$22)*$AN$22)*$AH$22)*Calculator!$G$17)-((((D31/100)*$AJ$22)*$AN$22)*$AH$22)+((((D31/100)*$AJ$23)*$AH$23)),IF(Calculator!$O$6="DUALBAND C",SUM((((D31/100)*$AJ$22)*$AH$22))+(((((D31/100)*$AJ$22)*$AN$22)*$AH$22)*Calculator!$G$18)-((((D31/100)*$AJ$22)*$AN$22)*$AH$22)+((((D31/100)*$AJ$23)*$AH$23)),IF(Calculator!$O$6="DUALBAND D",SUM((((D31/100)*$AJ$22)*$AH$22))+(((((D31/100)*$AJ$22)*$AN$22)*$AH$22)*Calculator!$G$19)-((((D31/100)*$AJ$22)*$AN$22)*$AH$22)+((((D31/100)*$AJ$23)*$AH$23)),IF(Calculator!$O$6="DUALURBANE",SUM((((D31/100)*$AJ$22)*$AH$22))+(((((D31/100)*$AJ$22)*$AN$22)*$AH$22)*Calculator!$G$20)-((((D31/100)*$AJ$22)*$AN$22)*$AH$22)+((((D31/100)*$AJ$23)*$AH$23)),IF(Calculator!$O$6="DUALSILVERANOD",SUM((((D31/100)*$AJ$22)*$AH$22))+(((((D31/100)*$AJ$22)*$AN$22)*$AH$22)*Calculator!$G$21)-((((D31/100)*$AJ$22)*$AN$22)*$AH$22)+((((D31/100)*$AJ$23)*$AH$23)),IF(Calculator!$O$6="DUALANOD",SUM((((D31/100)*$AJ$22)*$AH$22))+(((((D31/100)*$AJ$22)*$AN$22)*$AH$22)*Calculator!$G$22)-((((D31/100)*$AJ$22)*$AN$22)*$AH$22)+((((D31/100)*$AJ$23)*$AH$23))))))))))))))))))))))))</f>
        <v>464.58974703979487</v>
      </c>
      <c r="T31" s="2">
        <f>IF(Calculator!$O$6="SINGLEBASE",SUM((((E31/100)*$AJ$22)*$AH$22))+((((E31/100)*$AJ$23)*$AH$23)),IF(Calculator!$O$6="SINGLEELEMENTS",SUM((((E31/100)*$AJ$22)*$AH$22))+(((((E31/100)*$AJ$22)*$AN$22)*$AH$22)*Calculator!$G$2)-((((E31/100)*$AJ$22)*$AN$22)*$AH$22)+((((E31/100)*$AJ$23)*$AH$23)),IF(Calculator!$O$6="SINGLESPECTRUM",SUM((((E31/100)*$AJ$22)*$AH$22))+(((((E31/100)*$AJ$22)*$AN$22)*$AH$22)*Calculator!$G$4)-((((E31/100)*$AJ$22)*$AN$22)*$AH$22)+((((E31/100)*$AJ$23)*$AH$23)),IF(Calculator!$O$6="SINGLEHOMESTEAD",SUM((((E31/100)*$AJ$22)*$AH$22))+(((((E31/100)*$AJ$22)*$AN$22)*$AH$22)*Calculator!$G$3)-((((E31/100)*$AJ$22)*$AN$22)*$AH$22)+((((E31/100)*$AJ$23)*$AH$23)),IF(Calculator!$O$6="SINGLEBAND A",SUM((((E31/100)*$AJ$22)*$AH$22))+(((((E31/100)*$AJ$22)*$AN$22)*$AH$22)*Calculator!$G$5)-((((E31/100)*$AJ$22)*$AN$22)*$AH$22)+((((E31/100)*$AJ$23)*$AH$23)),IF(Calculator!$O$6="SINGLEBAND B",SUM((((E31/100)*$AJ$22)*$AH$22))+(((((E31/100)*$AJ$22)*$AN$22)*$AH$22)*Calculator!$G$6)-((((E31/100)*$AJ$22)*$AN$22)*$AH$22)+((((E31/100)*$AJ$23)*$AH$23)),IF(Calculator!$O$6="SINGLEBAND C",SUM((((E31/100)*$AJ$22)*$AH$22))+(((((E31/100)*$AJ$22)*$AN$22)*$AH$22)*Calculator!$G$7)-((((E31/100)*$AJ$22)*$AN$22)*$AH$22)+((((E31/100)*$AJ$23)*$AH$23)),IF(Calculator!$O$6="SINGLEBAND D",SUM((((E31/100)*$AJ$22)*$AH$22))+(((((E31/100)*$AJ$22)*$AN$22)*$AH$22)*Calculator!$G$8)-((((E31/100)*$AJ$22)*$AN$22)*$AH$22)+((((E31/100)*$AJ$23)*$AH$23)),IF(Calculator!$O$6="SINGLEURBANE",SUM((((E31/100)*$AJ$22)*$AH$22))+(((((E31/100)*$AJ$22)*$AN$22)*$AH$22)*Calculator!$G$9)-((((E31/100)*$AJ$22)*$AN$22)*$AH$22)+((((E31/100)*$AJ$23)*$AH$23)),IF(Calculator!$O$6="SINGLESILVERANOD",SUM((((E31/100)*$AJ$22)*$AH$22))+(((((E31/100)*$AJ$22)*$AN$22)*$AH$22)*Calculator!$G$10)-((((E31/100)*$AJ$22)*$AN$22)*$AH$22)+((((E31/100)*$AJ$23)*$AH$23)),IF(Calculator!$O$6="SINGLEANOD",SUM((((E31/100)*$AJ$22)*$AH$22))+(((((E31/100)*$AJ$22)*$AN$22)*$AH$22)*Calculator!$G$11)-((((E31/100)*$AJ$22)*$AN$22)*$AH$22)+((((E31/100)*$AJ$23)*$AH$23)),IF(Calculator!$O$6="DUALBASE",SUM((((E31/100)*$AJ$22)*$AH$22))+(((((E31/100)*$AJ$22)*$AN$22)*$AH$22)*Calculator!$G$12)-((((E31/100)*$AJ$22)*$AN$22)*$AH$22)+((((E31/100)*$AJ$23)*$AH$23)),IF(Calculator!$O$6="DUALELEMENTS",SUM((((E31/100)*$AJ$22)*$AH$22))+(((((E31/100)*$AJ$22)*$AN$22)*$AH$22)*Calculator!$G$13)-((((E31/100)*$AJ$22)*$AN$22)*$AH$22)+((((E31/100)*$AJ$23)*$AH$23)),IF(Calculator!$O$6="DUALSPECTRUM",SUM((((E31/100)*$AJ$22)*$AH$22))+(((((E31/100)*$AJ$22)*$AN$22)*$AH$22)*Calculator!$G$15)-((((E31/100)*$AJ$22)*$AN$22)*$AH$22)+((((E31/100)*$AJ$23)*$AH$23)),IF(Calculator!$O$6="DUALHOMESTEAD",SUM((((E31/100)*$AJ$22)*$AH$22))+(((((E31/100)*$AJ$22)*$AN$22)*$AH$22)*Calculator!$G$14)-((((E31/100)*$AJ$22)*$AN$22)*$AH$22)+((((E31/100)*$AJ$23)*$AH$23)),IF(Calculator!$O$6="DUALBAND A",SUM((((E31/100)*$AJ$22)*$AH$22))+(((((E31/100)*$AJ$22)*$AN$22)*$AH$22)*Calculator!$G$16)-((((E31/100)*$AJ$22)*$AN$22)*$AH$22)+((((E31/100)*$AJ$23)*$AH$23)),IF(Calculator!$O$6="DUALBAND B",SUM((((E31/100)*$AJ$22)*$AH$22))+(((((E31/100)*$AJ$22)*$AN$22)*$AH$22)*Calculator!$G$17)-((((E31/100)*$AJ$22)*$AN$22)*$AH$22)+((((E31/100)*$AJ$23)*$AH$23)),IF(Calculator!$O$6="DUALBAND C",SUM((((E31/100)*$AJ$22)*$AH$22))+(((((E31/100)*$AJ$22)*$AN$22)*$AH$22)*Calculator!$G$18)-((((E31/100)*$AJ$22)*$AN$22)*$AH$22)+((((E31/100)*$AJ$23)*$AH$23)),IF(Calculator!$O$6="DUALBAND D",SUM((((E31/100)*$AJ$22)*$AH$22))+(((((E31/100)*$AJ$22)*$AN$22)*$AH$22)*Calculator!$G$19)-((((E31/100)*$AJ$22)*$AN$22)*$AH$22)+((((E31/100)*$AJ$23)*$AH$23)),IF(Calculator!$O$6="DUALURBANE",SUM((((E31/100)*$AJ$22)*$AH$22))+(((((E31/100)*$AJ$22)*$AN$22)*$AH$22)*Calculator!$G$20)-((((E31/100)*$AJ$22)*$AN$22)*$AH$22)+((((E31/100)*$AJ$23)*$AH$23)),IF(Calculator!$O$6="DUALSILVERANOD",SUM((((E31/100)*$AJ$22)*$AH$22))+(((((E31/100)*$AJ$22)*$AN$22)*$AH$22)*Calculator!$G$21)-((((E31/100)*$AJ$22)*$AN$22)*$AH$22)+((((E31/100)*$AJ$23)*$AH$23)),IF(Calculator!$O$6="DUALANOD",SUM((((E31/100)*$AJ$22)*$AH$22))+(((((E31/100)*$AJ$22)*$AN$22)*$AH$22)*Calculator!$G$22)-((((E31/100)*$AJ$22)*$AN$22)*$AH$22)+((((E31/100)*$AJ$23)*$AH$23))))))))))))))))))))))))</f>
        <v>471.97193217163078</v>
      </c>
      <c r="U31" s="2">
        <f>IF(Calculator!$O$6="SINGLEBASE",SUM((((F31/100)*$AJ$22)*$AH$22))+((((F31/100)*$AJ$23)*$AH$23)),IF(Calculator!$O$6="SINGLEELEMENTS",SUM((((F31/100)*$AJ$22)*$AH$22))+(((((F31/100)*$AJ$22)*$AN$22)*$AH$22)*Calculator!$G$2)-((((F31/100)*$AJ$22)*$AN$22)*$AH$22)+((((F31/100)*$AJ$23)*$AH$23)),IF(Calculator!$O$6="SINGLESPECTRUM",SUM((((F31/100)*$AJ$22)*$AH$22))+(((((F31/100)*$AJ$22)*$AN$22)*$AH$22)*Calculator!$G$4)-((((F31/100)*$AJ$22)*$AN$22)*$AH$22)+((((F31/100)*$AJ$23)*$AH$23)),IF(Calculator!$O$6="SINGLEHOMESTEAD",SUM((((F31/100)*$AJ$22)*$AH$22))+(((((F31/100)*$AJ$22)*$AN$22)*$AH$22)*Calculator!$G$3)-((((F31/100)*$AJ$22)*$AN$22)*$AH$22)+((((F31/100)*$AJ$23)*$AH$23)),IF(Calculator!$O$6="SINGLEBAND A",SUM((((F31/100)*$AJ$22)*$AH$22))+(((((F31/100)*$AJ$22)*$AN$22)*$AH$22)*Calculator!$G$5)-((((F31/100)*$AJ$22)*$AN$22)*$AH$22)+((((F31/100)*$AJ$23)*$AH$23)),IF(Calculator!$O$6="SINGLEBAND B",SUM((((F31/100)*$AJ$22)*$AH$22))+(((((F31/100)*$AJ$22)*$AN$22)*$AH$22)*Calculator!$G$6)-((((F31/100)*$AJ$22)*$AN$22)*$AH$22)+((((F31/100)*$AJ$23)*$AH$23)),IF(Calculator!$O$6="SINGLEBAND C",SUM((((F31/100)*$AJ$22)*$AH$22))+(((((F31/100)*$AJ$22)*$AN$22)*$AH$22)*Calculator!$G$7)-((((F31/100)*$AJ$22)*$AN$22)*$AH$22)+((((F31/100)*$AJ$23)*$AH$23)),IF(Calculator!$O$6="SINGLEBAND D",SUM((((F31/100)*$AJ$22)*$AH$22))+(((((F31/100)*$AJ$22)*$AN$22)*$AH$22)*Calculator!$G$8)-((((F31/100)*$AJ$22)*$AN$22)*$AH$22)+((((F31/100)*$AJ$23)*$AH$23)),IF(Calculator!$O$6="SINGLEURBANE",SUM((((F31/100)*$AJ$22)*$AH$22))+(((((F31/100)*$AJ$22)*$AN$22)*$AH$22)*Calculator!$G$9)-((((F31/100)*$AJ$22)*$AN$22)*$AH$22)+((((F31/100)*$AJ$23)*$AH$23)),IF(Calculator!$O$6="SINGLESILVERANOD",SUM((((F31/100)*$AJ$22)*$AH$22))+(((((F31/100)*$AJ$22)*$AN$22)*$AH$22)*Calculator!$G$10)-((((F31/100)*$AJ$22)*$AN$22)*$AH$22)+((((F31/100)*$AJ$23)*$AH$23)),IF(Calculator!$O$6="SINGLEANOD",SUM((((F31/100)*$AJ$22)*$AH$22))+(((((F31/100)*$AJ$22)*$AN$22)*$AH$22)*Calculator!$G$11)-((((F31/100)*$AJ$22)*$AN$22)*$AH$22)+((((F31/100)*$AJ$23)*$AH$23)),IF(Calculator!$O$6="DUALBASE",SUM((((F31/100)*$AJ$22)*$AH$22))+(((((F31/100)*$AJ$22)*$AN$22)*$AH$22)*Calculator!$G$12)-((((F31/100)*$AJ$22)*$AN$22)*$AH$22)+((((F31/100)*$AJ$23)*$AH$23)),IF(Calculator!$O$6="DUALELEMENTS",SUM((((F31/100)*$AJ$22)*$AH$22))+(((((F31/100)*$AJ$22)*$AN$22)*$AH$22)*Calculator!$G$13)-((((F31/100)*$AJ$22)*$AN$22)*$AH$22)+((((F31/100)*$AJ$23)*$AH$23)),IF(Calculator!$O$6="DUALSPECTRUM",SUM((((F31/100)*$AJ$22)*$AH$22))+(((((F31/100)*$AJ$22)*$AN$22)*$AH$22)*Calculator!$G$15)-((((F31/100)*$AJ$22)*$AN$22)*$AH$22)+((((F31/100)*$AJ$23)*$AH$23)),IF(Calculator!$O$6="DUALHOMESTEAD",SUM((((F31/100)*$AJ$22)*$AH$22))+(((((F31/100)*$AJ$22)*$AN$22)*$AH$22)*Calculator!$G$14)-((((F31/100)*$AJ$22)*$AN$22)*$AH$22)+((((F31/100)*$AJ$23)*$AH$23)),IF(Calculator!$O$6="DUALBAND A",SUM((((F31/100)*$AJ$22)*$AH$22))+(((((F31/100)*$AJ$22)*$AN$22)*$AH$22)*Calculator!$G$16)-((((F31/100)*$AJ$22)*$AN$22)*$AH$22)+((((F31/100)*$AJ$23)*$AH$23)),IF(Calculator!$O$6="DUALBAND B",SUM((((F31/100)*$AJ$22)*$AH$22))+(((((F31/100)*$AJ$22)*$AN$22)*$AH$22)*Calculator!$G$17)-((((F31/100)*$AJ$22)*$AN$22)*$AH$22)+((((F31/100)*$AJ$23)*$AH$23)),IF(Calculator!$O$6="DUALBAND C",SUM((((F31/100)*$AJ$22)*$AH$22))+(((((F31/100)*$AJ$22)*$AN$22)*$AH$22)*Calculator!$G$18)-((((F31/100)*$AJ$22)*$AN$22)*$AH$22)+((((F31/100)*$AJ$23)*$AH$23)),IF(Calculator!$O$6="DUALBAND D",SUM((((F31/100)*$AJ$22)*$AH$22))+(((((F31/100)*$AJ$22)*$AN$22)*$AH$22)*Calculator!$G$19)-((((F31/100)*$AJ$22)*$AN$22)*$AH$22)+((((F31/100)*$AJ$23)*$AH$23)),IF(Calculator!$O$6="DUALURBANE",SUM((((F31/100)*$AJ$22)*$AH$22))+(((((F31/100)*$AJ$22)*$AN$22)*$AH$22)*Calculator!$G$20)-((((F31/100)*$AJ$22)*$AN$22)*$AH$22)+((((F31/100)*$AJ$23)*$AH$23)),IF(Calculator!$O$6="DUALSILVERANOD",SUM((((F31/100)*$AJ$22)*$AH$22))+(((((F31/100)*$AJ$22)*$AN$22)*$AH$22)*Calculator!$G$21)-((((F31/100)*$AJ$22)*$AN$22)*$AH$22)+((((F31/100)*$AJ$23)*$AH$23)),IF(Calculator!$O$6="DUALANOD",SUM((((F31/100)*$AJ$22)*$AH$22))+(((((F31/100)*$AJ$22)*$AN$22)*$AH$22)*Calculator!$G$22)-((((F31/100)*$AJ$22)*$AN$22)*$AH$22)+((((F31/100)*$AJ$23)*$AH$23))))))))))))))))))))))))</f>
        <v>479.44841605224605</v>
      </c>
      <c r="V31" s="2">
        <f>IF(Calculator!$O$6="SINGLEBASE",SUM((((G31/100)*$AJ$22)*$AH$22))+((((G31/100)*$AJ$23)*$AH$23)),IF(Calculator!$O$6="SINGLEELEMENTS",SUM((((G31/100)*$AJ$22)*$AH$22))+(((((G31/100)*$AJ$22)*$AN$22)*$AH$22)*Calculator!$G$2)-((((G31/100)*$AJ$22)*$AN$22)*$AH$22)+((((G31/100)*$AJ$23)*$AH$23)),IF(Calculator!$O$6="SINGLESPECTRUM",SUM((((G31/100)*$AJ$22)*$AH$22))+(((((G31/100)*$AJ$22)*$AN$22)*$AH$22)*Calculator!$G$4)-((((G31/100)*$AJ$22)*$AN$22)*$AH$22)+((((G31/100)*$AJ$23)*$AH$23)),IF(Calculator!$O$6="SINGLEHOMESTEAD",SUM((((G31/100)*$AJ$22)*$AH$22))+(((((G31/100)*$AJ$22)*$AN$22)*$AH$22)*Calculator!$G$3)-((((G31/100)*$AJ$22)*$AN$22)*$AH$22)+((((G31/100)*$AJ$23)*$AH$23)),IF(Calculator!$O$6="SINGLEBAND A",SUM((((G31/100)*$AJ$22)*$AH$22))+(((((G31/100)*$AJ$22)*$AN$22)*$AH$22)*Calculator!$G$5)-((((G31/100)*$AJ$22)*$AN$22)*$AH$22)+((((G31/100)*$AJ$23)*$AH$23)),IF(Calculator!$O$6="SINGLEBAND B",SUM((((G31/100)*$AJ$22)*$AH$22))+(((((G31/100)*$AJ$22)*$AN$22)*$AH$22)*Calculator!$G$6)-((((G31/100)*$AJ$22)*$AN$22)*$AH$22)+((((G31/100)*$AJ$23)*$AH$23)),IF(Calculator!$O$6="SINGLEBAND C",SUM((((G31/100)*$AJ$22)*$AH$22))+(((((G31/100)*$AJ$22)*$AN$22)*$AH$22)*Calculator!$G$7)-((((G31/100)*$AJ$22)*$AN$22)*$AH$22)+((((G31/100)*$AJ$23)*$AH$23)),IF(Calculator!$O$6="SINGLEBAND D",SUM((((G31/100)*$AJ$22)*$AH$22))+(((((G31/100)*$AJ$22)*$AN$22)*$AH$22)*Calculator!$G$8)-((((G31/100)*$AJ$22)*$AN$22)*$AH$22)+((((G31/100)*$AJ$23)*$AH$23)),IF(Calculator!$O$6="SINGLEURBANE",SUM((((G31/100)*$AJ$22)*$AH$22))+(((((G31/100)*$AJ$22)*$AN$22)*$AH$22)*Calculator!$G$9)-((((G31/100)*$AJ$22)*$AN$22)*$AH$22)+((((G31/100)*$AJ$23)*$AH$23)),IF(Calculator!$O$6="SINGLESILVERANOD",SUM((((G31/100)*$AJ$22)*$AH$22))+(((((G31/100)*$AJ$22)*$AN$22)*$AH$22)*Calculator!$G$10)-((((G31/100)*$AJ$22)*$AN$22)*$AH$22)+((((G31/100)*$AJ$23)*$AH$23)),IF(Calculator!$O$6="SINGLEANOD",SUM((((G31/100)*$AJ$22)*$AH$22))+(((((G31/100)*$AJ$22)*$AN$22)*$AH$22)*Calculator!$G$11)-((((G31/100)*$AJ$22)*$AN$22)*$AH$22)+((((G31/100)*$AJ$23)*$AH$23)),IF(Calculator!$O$6="DUALBASE",SUM((((G31/100)*$AJ$22)*$AH$22))+(((((G31/100)*$AJ$22)*$AN$22)*$AH$22)*Calculator!$G$12)-((((G31/100)*$AJ$22)*$AN$22)*$AH$22)+((((G31/100)*$AJ$23)*$AH$23)),IF(Calculator!$O$6="DUALELEMENTS",SUM((((G31/100)*$AJ$22)*$AH$22))+(((((G31/100)*$AJ$22)*$AN$22)*$AH$22)*Calculator!$G$13)-((((G31/100)*$AJ$22)*$AN$22)*$AH$22)+((((G31/100)*$AJ$23)*$AH$23)),IF(Calculator!$O$6="DUALSPECTRUM",SUM((((G31/100)*$AJ$22)*$AH$22))+(((((G31/100)*$AJ$22)*$AN$22)*$AH$22)*Calculator!$G$15)-((((G31/100)*$AJ$22)*$AN$22)*$AH$22)+((((G31/100)*$AJ$23)*$AH$23)),IF(Calculator!$O$6="DUALHOMESTEAD",SUM((((G31/100)*$AJ$22)*$AH$22))+(((((G31/100)*$AJ$22)*$AN$22)*$AH$22)*Calculator!$G$14)-((((G31/100)*$AJ$22)*$AN$22)*$AH$22)+((((G31/100)*$AJ$23)*$AH$23)),IF(Calculator!$O$6="DUALBAND A",SUM((((G31/100)*$AJ$22)*$AH$22))+(((((G31/100)*$AJ$22)*$AN$22)*$AH$22)*Calculator!$G$16)-((((G31/100)*$AJ$22)*$AN$22)*$AH$22)+((((G31/100)*$AJ$23)*$AH$23)),IF(Calculator!$O$6="DUALBAND B",SUM((((G31/100)*$AJ$22)*$AH$22))+(((((G31/100)*$AJ$22)*$AN$22)*$AH$22)*Calculator!$G$17)-((((G31/100)*$AJ$22)*$AN$22)*$AH$22)+((((G31/100)*$AJ$23)*$AH$23)),IF(Calculator!$O$6="DUALBAND C",SUM((((G31/100)*$AJ$22)*$AH$22))+(((((G31/100)*$AJ$22)*$AN$22)*$AH$22)*Calculator!$G$18)-((((G31/100)*$AJ$22)*$AN$22)*$AH$22)+((((G31/100)*$AJ$23)*$AH$23)),IF(Calculator!$O$6="DUALBAND D",SUM((((G31/100)*$AJ$22)*$AH$22))+(((((G31/100)*$AJ$22)*$AN$22)*$AH$22)*Calculator!$G$19)-((((G31/100)*$AJ$22)*$AN$22)*$AH$22)+((((G31/100)*$AJ$23)*$AH$23)),IF(Calculator!$O$6="DUALURBANE",SUM((((G31/100)*$AJ$22)*$AH$22))+(((((G31/100)*$AJ$22)*$AN$22)*$AH$22)*Calculator!$G$20)-((((G31/100)*$AJ$22)*$AN$22)*$AH$22)+((((G31/100)*$AJ$23)*$AH$23)),IF(Calculator!$O$6="DUALSILVERANOD",SUM((((G31/100)*$AJ$22)*$AH$22))+(((((G31/100)*$AJ$22)*$AN$22)*$AH$22)*Calculator!$G$21)-((((G31/100)*$AJ$22)*$AN$22)*$AH$22)+((((G31/100)*$AJ$23)*$AH$23)),IF(Calculator!$O$6="DUALANOD",SUM((((G31/100)*$AJ$22)*$AH$22))+(((((G31/100)*$AJ$22)*$AN$22)*$AH$22)*Calculator!$G$22)-((((G31/100)*$AJ$22)*$AN$22)*$AH$22)+((((G31/100)*$AJ$23)*$AH$23))))))))))))))))))))))))</f>
        <v>486.83488986816405</v>
      </c>
      <c r="W31" s="2">
        <f>IF(Calculator!$O$6="SINGLEBASE",SUM((((H31/100)*$AJ$22)*$AH$22))+((((H31/100)*$AJ$23)*$AH$23)),IF(Calculator!$O$6="SINGLEELEMENTS",SUM((((H31/100)*$AJ$22)*$AH$22))+(((((H31/100)*$AJ$22)*$AN$22)*$AH$22)*Calculator!$G$2)-((((H31/100)*$AJ$22)*$AN$22)*$AH$22)+((((H31/100)*$AJ$23)*$AH$23)),IF(Calculator!$O$6="SINGLESPECTRUM",SUM((((H31/100)*$AJ$22)*$AH$22))+(((((H31/100)*$AJ$22)*$AN$22)*$AH$22)*Calculator!$G$4)-((((H31/100)*$AJ$22)*$AN$22)*$AH$22)+((((H31/100)*$AJ$23)*$AH$23)),IF(Calculator!$O$6="SINGLEHOMESTEAD",SUM((((H31/100)*$AJ$22)*$AH$22))+(((((H31/100)*$AJ$22)*$AN$22)*$AH$22)*Calculator!$G$3)-((((H31/100)*$AJ$22)*$AN$22)*$AH$22)+((((H31/100)*$AJ$23)*$AH$23)),IF(Calculator!$O$6="SINGLEBAND A",SUM((((H31/100)*$AJ$22)*$AH$22))+(((((H31/100)*$AJ$22)*$AN$22)*$AH$22)*Calculator!$G$5)-((((H31/100)*$AJ$22)*$AN$22)*$AH$22)+((((H31/100)*$AJ$23)*$AH$23)),IF(Calculator!$O$6="SINGLEBAND B",SUM((((H31/100)*$AJ$22)*$AH$22))+(((((H31/100)*$AJ$22)*$AN$22)*$AH$22)*Calculator!$G$6)-((((H31/100)*$AJ$22)*$AN$22)*$AH$22)+((((H31/100)*$AJ$23)*$AH$23)),IF(Calculator!$O$6="SINGLEBAND C",SUM((((H31/100)*$AJ$22)*$AH$22))+(((((H31/100)*$AJ$22)*$AN$22)*$AH$22)*Calculator!$G$7)-((((H31/100)*$AJ$22)*$AN$22)*$AH$22)+((((H31/100)*$AJ$23)*$AH$23)),IF(Calculator!$O$6="SINGLEBAND D",SUM((((H31/100)*$AJ$22)*$AH$22))+(((((H31/100)*$AJ$22)*$AN$22)*$AH$22)*Calculator!$G$8)-((((H31/100)*$AJ$22)*$AN$22)*$AH$22)+((((H31/100)*$AJ$23)*$AH$23)),IF(Calculator!$O$6="SINGLEURBANE",SUM((((H31/100)*$AJ$22)*$AH$22))+(((((H31/100)*$AJ$22)*$AN$22)*$AH$22)*Calculator!$G$9)-((((H31/100)*$AJ$22)*$AN$22)*$AH$22)+((((H31/100)*$AJ$23)*$AH$23)),IF(Calculator!$O$6="SINGLESILVERANOD",SUM((((H31/100)*$AJ$22)*$AH$22))+(((((H31/100)*$AJ$22)*$AN$22)*$AH$22)*Calculator!$G$10)-((((H31/100)*$AJ$22)*$AN$22)*$AH$22)+((((H31/100)*$AJ$23)*$AH$23)),IF(Calculator!$O$6="SINGLEANOD",SUM((((H31/100)*$AJ$22)*$AH$22))+(((((H31/100)*$AJ$22)*$AN$22)*$AH$22)*Calculator!$G$11)-((((H31/100)*$AJ$22)*$AN$22)*$AH$22)+((((H31/100)*$AJ$23)*$AH$23)),IF(Calculator!$O$6="DUALBASE",SUM((((H31/100)*$AJ$22)*$AH$22))+(((((H31/100)*$AJ$22)*$AN$22)*$AH$22)*Calculator!$G$12)-((((H31/100)*$AJ$22)*$AN$22)*$AH$22)+((((H31/100)*$AJ$23)*$AH$23)),IF(Calculator!$O$6="DUALELEMENTS",SUM((((H31/100)*$AJ$22)*$AH$22))+(((((H31/100)*$AJ$22)*$AN$22)*$AH$22)*Calculator!$G$13)-((((H31/100)*$AJ$22)*$AN$22)*$AH$22)+((((H31/100)*$AJ$23)*$AH$23)),IF(Calculator!$O$6="DUALSPECTRUM",SUM((((H31/100)*$AJ$22)*$AH$22))+(((((H31/100)*$AJ$22)*$AN$22)*$AH$22)*Calculator!$G$15)-((((H31/100)*$AJ$22)*$AN$22)*$AH$22)+((((H31/100)*$AJ$23)*$AH$23)),IF(Calculator!$O$6="DUALHOMESTEAD",SUM((((H31/100)*$AJ$22)*$AH$22))+(((((H31/100)*$AJ$22)*$AN$22)*$AH$22)*Calculator!$G$14)-((((H31/100)*$AJ$22)*$AN$22)*$AH$22)+((((H31/100)*$AJ$23)*$AH$23)),IF(Calculator!$O$6="DUALBAND A",SUM((((H31/100)*$AJ$22)*$AH$22))+(((((H31/100)*$AJ$22)*$AN$22)*$AH$22)*Calculator!$G$16)-((((H31/100)*$AJ$22)*$AN$22)*$AH$22)+((((H31/100)*$AJ$23)*$AH$23)),IF(Calculator!$O$6="DUALBAND B",SUM((((H31/100)*$AJ$22)*$AH$22))+(((((H31/100)*$AJ$22)*$AN$22)*$AH$22)*Calculator!$G$17)-((((H31/100)*$AJ$22)*$AN$22)*$AH$22)+((((H31/100)*$AJ$23)*$AH$23)),IF(Calculator!$O$6="DUALBAND C",SUM((((H31/100)*$AJ$22)*$AH$22))+(((((H31/100)*$AJ$22)*$AN$22)*$AH$22)*Calculator!$G$18)-((((H31/100)*$AJ$22)*$AN$22)*$AH$22)+((((H31/100)*$AJ$23)*$AH$23)),IF(Calculator!$O$6="DUALBAND D",SUM((((H31/100)*$AJ$22)*$AH$22))+(((((H31/100)*$AJ$22)*$AN$22)*$AH$22)*Calculator!$G$19)-((((H31/100)*$AJ$22)*$AN$22)*$AH$22)+((((H31/100)*$AJ$23)*$AH$23)),IF(Calculator!$O$6="DUALURBANE",SUM((((H31/100)*$AJ$22)*$AH$22))+(((((H31/100)*$AJ$22)*$AN$22)*$AH$22)*Calculator!$G$20)-((((H31/100)*$AJ$22)*$AN$22)*$AH$22)+((((H31/100)*$AJ$23)*$AH$23)),IF(Calculator!$O$6="DUALSILVERANOD",SUM((((H31/100)*$AJ$22)*$AH$22))+(((((H31/100)*$AJ$22)*$AN$22)*$AH$22)*Calculator!$G$21)-((((H31/100)*$AJ$22)*$AN$22)*$AH$22)+((((H31/100)*$AJ$23)*$AH$23)),IF(Calculator!$O$6="DUALANOD",SUM((((H31/100)*$AJ$22)*$AH$22))+(((((H31/100)*$AJ$22)*$AN$22)*$AH$22)*Calculator!$G$22)-((((H31/100)*$AJ$22)*$AN$22)*$AH$22)+((((H31/100)*$AJ$23)*$AH$23))))))))))))))))))))))))</f>
        <v>494.22136368408201</v>
      </c>
      <c r="X31" s="2">
        <f>IF(Calculator!$O$6="SINGLEBASE",SUM((((I31/100)*$AJ$22)*$AH$22))+((((I31/100)*$AJ$23)*$AH$23)),IF(Calculator!$O$6="SINGLEELEMENTS",SUM((((I31/100)*$AJ$22)*$AH$22))+(((((I31/100)*$AJ$22)*$AN$22)*$AH$22)*Calculator!$G$2)-((((I31/100)*$AJ$22)*$AN$22)*$AH$22)+((((I31/100)*$AJ$23)*$AH$23)),IF(Calculator!$O$6="SINGLESPECTRUM",SUM((((I31/100)*$AJ$22)*$AH$22))+(((((I31/100)*$AJ$22)*$AN$22)*$AH$22)*Calculator!$G$4)-((((I31/100)*$AJ$22)*$AN$22)*$AH$22)+((((I31/100)*$AJ$23)*$AH$23)),IF(Calculator!$O$6="SINGLEHOMESTEAD",SUM((((I31/100)*$AJ$22)*$AH$22))+(((((I31/100)*$AJ$22)*$AN$22)*$AH$22)*Calculator!$G$3)-((((I31/100)*$AJ$22)*$AN$22)*$AH$22)+((((I31/100)*$AJ$23)*$AH$23)),IF(Calculator!$O$6="SINGLEBAND A",SUM((((I31/100)*$AJ$22)*$AH$22))+(((((I31/100)*$AJ$22)*$AN$22)*$AH$22)*Calculator!$G$5)-((((I31/100)*$AJ$22)*$AN$22)*$AH$22)+((((I31/100)*$AJ$23)*$AH$23)),IF(Calculator!$O$6="SINGLEBAND B",SUM((((I31/100)*$AJ$22)*$AH$22))+(((((I31/100)*$AJ$22)*$AN$22)*$AH$22)*Calculator!$G$6)-((((I31/100)*$AJ$22)*$AN$22)*$AH$22)+((((I31/100)*$AJ$23)*$AH$23)),IF(Calculator!$O$6="SINGLEBAND C",SUM((((I31/100)*$AJ$22)*$AH$22))+(((((I31/100)*$AJ$22)*$AN$22)*$AH$22)*Calculator!$G$7)-((((I31/100)*$AJ$22)*$AN$22)*$AH$22)+((((I31/100)*$AJ$23)*$AH$23)),IF(Calculator!$O$6="SINGLEBAND D",SUM((((I31/100)*$AJ$22)*$AH$22))+(((((I31/100)*$AJ$22)*$AN$22)*$AH$22)*Calculator!$G$8)-((((I31/100)*$AJ$22)*$AN$22)*$AH$22)+((((I31/100)*$AJ$23)*$AH$23)),IF(Calculator!$O$6="SINGLEURBANE",SUM((((I31/100)*$AJ$22)*$AH$22))+(((((I31/100)*$AJ$22)*$AN$22)*$AH$22)*Calculator!$G$9)-((((I31/100)*$AJ$22)*$AN$22)*$AH$22)+((((I31/100)*$AJ$23)*$AH$23)),IF(Calculator!$O$6="SINGLESILVERANOD",SUM((((I31/100)*$AJ$22)*$AH$22))+(((((I31/100)*$AJ$22)*$AN$22)*$AH$22)*Calculator!$G$10)-((((I31/100)*$AJ$22)*$AN$22)*$AH$22)+((((I31/100)*$AJ$23)*$AH$23)),IF(Calculator!$O$6="SINGLEANOD",SUM((((I31/100)*$AJ$22)*$AH$22))+(((((I31/100)*$AJ$22)*$AN$22)*$AH$22)*Calculator!$G$11)-((((I31/100)*$AJ$22)*$AN$22)*$AH$22)+((((I31/100)*$AJ$23)*$AH$23)),IF(Calculator!$O$6="DUALBASE",SUM((((I31/100)*$AJ$22)*$AH$22))+(((((I31/100)*$AJ$22)*$AN$22)*$AH$22)*Calculator!$G$12)-((((I31/100)*$AJ$22)*$AN$22)*$AH$22)+((((I31/100)*$AJ$23)*$AH$23)),IF(Calculator!$O$6="DUALELEMENTS",SUM((((I31/100)*$AJ$22)*$AH$22))+(((((I31/100)*$AJ$22)*$AN$22)*$AH$22)*Calculator!$G$13)-((((I31/100)*$AJ$22)*$AN$22)*$AH$22)+((((I31/100)*$AJ$23)*$AH$23)),IF(Calculator!$O$6="DUALSPECTRUM",SUM((((I31/100)*$AJ$22)*$AH$22))+(((((I31/100)*$AJ$22)*$AN$22)*$AH$22)*Calculator!$G$15)-((((I31/100)*$AJ$22)*$AN$22)*$AH$22)+((((I31/100)*$AJ$23)*$AH$23)),IF(Calculator!$O$6="DUALHOMESTEAD",SUM((((I31/100)*$AJ$22)*$AH$22))+(((((I31/100)*$AJ$22)*$AN$22)*$AH$22)*Calculator!$G$14)-((((I31/100)*$AJ$22)*$AN$22)*$AH$22)+((((I31/100)*$AJ$23)*$AH$23)),IF(Calculator!$O$6="DUALBAND A",SUM((((I31/100)*$AJ$22)*$AH$22))+(((((I31/100)*$AJ$22)*$AN$22)*$AH$22)*Calculator!$G$16)-((((I31/100)*$AJ$22)*$AN$22)*$AH$22)+((((I31/100)*$AJ$23)*$AH$23)),IF(Calculator!$O$6="DUALBAND B",SUM((((I31/100)*$AJ$22)*$AH$22))+(((((I31/100)*$AJ$22)*$AN$22)*$AH$22)*Calculator!$G$17)-((((I31/100)*$AJ$22)*$AN$22)*$AH$22)+((((I31/100)*$AJ$23)*$AH$23)),IF(Calculator!$O$6="DUALBAND C",SUM((((I31/100)*$AJ$22)*$AH$22))+(((((I31/100)*$AJ$22)*$AN$22)*$AH$22)*Calculator!$G$18)-((((I31/100)*$AJ$22)*$AN$22)*$AH$22)+((((I31/100)*$AJ$23)*$AH$23)),IF(Calculator!$O$6="DUALBAND D",SUM((((I31/100)*$AJ$22)*$AH$22))+(((((I31/100)*$AJ$22)*$AN$22)*$AH$22)*Calculator!$G$19)-((((I31/100)*$AJ$22)*$AN$22)*$AH$22)+((((I31/100)*$AJ$23)*$AH$23)),IF(Calculator!$O$6="DUALURBANE",SUM((((I31/100)*$AJ$22)*$AH$22))+(((((I31/100)*$AJ$22)*$AN$22)*$AH$22)*Calculator!$G$20)-((((I31/100)*$AJ$22)*$AN$22)*$AH$22)+((((I31/100)*$AJ$23)*$AH$23)),IF(Calculator!$O$6="DUALSILVERANOD",SUM((((I31/100)*$AJ$22)*$AH$22))+(((((I31/100)*$AJ$22)*$AN$22)*$AH$22)*Calculator!$G$21)-((((I31/100)*$AJ$22)*$AN$22)*$AH$22)+((((I31/100)*$AJ$23)*$AH$23)),IF(Calculator!$O$6="DUALANOD",SUM((((I31/100)*$AJ$22)*$AH$22))+(((((I31/100)*$AJ$22)*$AN$22)*$AH$22)*Calculator!$G$22)-((((I31/100)*$AJ$22)*$AN$22)*$AH$22)+((((I31/100)*$AJ$23)*$AH$23))))))))))))))))))))))))</f>
        <v>501.6078374999999</v>
      </c>
      <c r="Y31" s="2">
        <f>IF(Calculator!$O$6="SINGLEBASE",SUM((((J31/100)*$AJ$22)*$AH$22))+((((J31/100)*$AJ$23)*$AH$23)),IF(Calculator!$O$6="SINGLEELEMENTS",SUM((((J31/100)*$AJ$22)*$AH$22))+(((((J31/100)*$AJ$22)*$AN$22)*$AH$22)*Calculator!$G$2)-((((J31/100)*$AJ$22)*$AN$22)*$AH$22)+((((J31/100)*$AJ$23)*$AH$23)),IF(Calculator!$O$6="SINGLESPECTRUM",SUM((((J31/100)*$AJ$22)*$AH$22))+(((((J31/100)*$AJ$22)*$AN$22)*$AH$22)*Calculator!$G$4)-((((J31/100)*$AJ$22)*$AN$22)*$AH$22)+((((J31/100)*$AJ$23)*$AH$23)),IF(Calculator!$O$6="SINGLEHOMESTEAD",SUM((((J31/100)*$AJ$22)*$AH$22))+(((((J31/100)*$AJ$22)*$AN$22)*$AH$22)*Calculator!$G$3)-((((J31/100)*$AJ$22)*$AN$22)*$AH$22)+((((J31/100)*$AJ$23)*$AH$23)),IF(Calculator!$O$6="SINGLEBAND A",SUM((((J31/100)*$AJ$22)*$AH$22))+(((((J31/100)*$AJ$22)*$AN$22)*$AH$22)*Calculator!$G$5)-((((J31/100)*$AJ$22)*$AN$22)*$AH$22)+((((J31/100)*$AJ$23)*$AH$23)),IF(Calculator!$O$6="SINGLEBAND B",SUM((((J31/100)*$AJ$22)*$AH$22))+(((((J31/100)*$AJ$22)*$AN$22)*$AH$22)*Calculator!$G$6)-((((J31/100)*$AJ$22)*$AN$22)*$AH$22)+((((J31/100)*$AJ$23)*$AH$23)),IF(Calculator!$O$6="SINGLEBAND C",SUM((((J31/100)*$AJ$22)*$AH$22))+(((((J31/100)*$AJ$22)*$AN$22)*$AH$22)*Calculator!$G$7)-((((J31/100)*$AJ$22)*$AN$22)*$AH$22)+((((J31/100)*$AJ$23)*$AH$23)),IF(Calculator!$O$6="SINGLEBAND D",SUM((((J31/100)*$AJ$22)*$AH$22))+(((((J31/100)*$AJ$22)*$AN$22)*$AH$22)*Calculator!$G$8)-((((J31/100)*$AJ$22)*$AN$22)*$AH$22)+((((J31/100)*$AJ$23)*$AH$23)),IF(Calculator!$O$6="SINGLEURBANE",SUM((((J31/100)*$AJ$22)*$AH$22))+(((((J31/100)*$AJ$22)*$AN$22)*$AH$22)*Calculator!$G$9)-((((J31/100)*$AJ$22)*$AN$22)*$AH$22)+((((J31/100)*$AJ$23)*$AH$23)),IF(Calculator!$O$6="SINGLESILVERANOD",SUM((((J31/100)*$AJ$22)*$AH$22))+(((((J31/100)*$AJ$22)*$AN$22)*$AH$22)*Calculator!$G$10)-((((J31/100)*$AJ$22)*$AN$22)*$AH$22)+((((J31/100)*$AJ$23)*$AH$23)),IF(Calculator!$O$6="SINGLEANOD",SUM((((J31/100)*$AJ$22)*$AH$22))+(((((J31/100)*$AJ$22)*$AN$22)*$AH$22)*Calculator!$G$11)-((((J31/100)*$AJ$22)*$AN$22)*$AH$22)+((((J31/100)*$AJ$23)*$AH$23)),IF(Calculator!$O$6="DUALBASE",SUM((((J31/100)*$AJ$22)*$AH$22))+(((((J31/100)*$AJ$22)*$AN$22)*$AH$22)*Calculator!$G$12)-((((J31/100)*$AJ$22)*$AN$22)*$AH$22)+((((J31/100)*$AJ$23)*$AH$23)),IF(Calculator!$O$6="DUALELEMENTS",SUM((((J31/100)*$AJ$22)*$AH$22))+(((((J31/100)*$AJ$22)*$AN$22)*$AH$22)*Calculator!$G$13)-((((J31/100)*$AJ$22)*$AN$22)*$AH$22)+((((J31/100)*$AJ$23)*$AH$23)),IF(Calculator!$O$6="DUALSPECTRUM",SUM((((J31/100)*$AJ$22)*$AH$22))+(((((J31/100)*$AJ$22)*$AN$22)*$AH$22)*Calculator!$G$15)-((((J31/100)*$AJ$22)*$AN$22)*$AH$22)+((((J31/100)*$AJ$23)*$AH$23)),IF(Calculator!$O$6="DUALHOMESTEAD",SUM((((J31/100)*$AJ$22)*$AH$22))+(((((J31/100)*$AJ$22)*$AN$22)*$AH$22)*Calculator!$G$14)-((((J31/100)*$AJ$22)*$AN$22)*$AH$22)+((((J31/100)*$AJ$23)*$AH$23)),IF(Calculator!$O$6="DUALBAND A",SUM((((J31/100)*$AJ$22)*$AH$22))+(((((J31/100)*$AJ$22)*$AN$22)*$AH$22)*Calculator!$G$16)-((((J31/100)*$AJ$22)*$AN$22)*$AH$22)+((((J31/100)*$AJ$23)*$AH$23)),IF(Calculator!$O$6="DUALBAND B",SUM((((J31/100)*$AJ$22)*$AH$22))+(((((J31/100)*$AJ$22)*$AN$22)*$AH$22)*Calculator!$G$17)-((((J31/100)*$AJ$22)*$AN$22)*$AH$22)+((((J31/100)*$AJ$23)*$AH$23)),IF(Calculator!$O$6="DUALBAND C",SUM((((J31/100)*$AJ$22)*$AH$22))+(((((J31/100)*$AJ$22)*$AN$22)*$AH$22)*Calculator!$G$18)-((((J31/100)*$AJ$22)*$AN$22)*$AH$22)+((((J31/100)*$AJ$23)*$AH$23)),IF(Calculator!$O$6="DUALBAND D",SUM((((J31/100)*$AJ$22)*$AH$22))+(((((J31/100)*$AJ$22)*$AN$22)*$AH$22)*Calculator!$G$19)-((((J31/100)*$AJ$22)*$AN$22)*$AH$22)+((((J31/100)*$AJ$23)*$AH$23)),IF(Calculator!$O$6="DUALURBANE",SUM((((J31/100)*$AJ$22)*$AH$22))+(((((J31/100)*$AJ$22)*$AN$22)*$AH$22)*Calculator!$G$20)-((((J31/100)*$AJ$22)*$AN$22)*$AH$22)+((((J31/100)*$AJ$23)*$AH$23)),IF(Calculator!$O$6="DUALSILVERANOD",SUM((((J31/100)*$AJ$22)*$AH$22))+(((((J31/100)*$AJ$22)*$AN$22)*$AH$22)*Calculator!$G$21)-((((J31/100)*$AJ$22)*$AN$22)*$AH$22)+((((J31/100)*$AJ$23)*$AH$23)),IF(Calculator!$O$6="DUALANOD",SUM((((J31/100)*$AJ$22)*$AH$22))+(((((J31/100)*$AJ$22)*$AN$22)*$AH$22)*Calculator!$G$22)-((((J31/100)*$AJ$22)*$AN$22)*$AH$22)+((((J31/100)*$AJ$23)*$AH$23))))))))))))))))))))))))</f>
        <v>508.99431131591791</v>
      </c>
      <c r="Z31" s="2">
        <f>IF(Calculator!$O$6="SINGLEBASE",SUM((((K31/100)*$AJ$22)*$AH$22))+((((K31/100)*$AJ$23)*$AH$23)),IF(Calculator!$O$6="SINGLEELEMENTS",SUM((((K31/100)*$AJ$22)*$AH$22))+(((((K31/100)*$AJ$22)*$AN$22)*$AH$22)*Calculator!$G$2)-((((K31/100)*$AJ$22)*$AN$22)*$AH$22)+((((K31/100)*$AJ$23)*$AH$23)),IF(Calculator!$O$6="SINGLESPECTRUM",SUM((((K31/100)*$AJ$22)*$AH$22))+(((((K31/100)*$AJ$22)*$AN$22)*$AH$22)*Calculator!$G$4)-((((K31/100)*$AJ$22)*$AN$22)*$AH$22)+((((K31/100)*$AJ$23)*$AH$23)),IF(Calculator!$O$6="SINGLEHOMESTEAD",SUM((((K31/100)*$AJ$22)*$AH$22))+(((((K31/100)*$AJ$22)*$AN$22)*$AH$22)*Calculator!$G$3)-((((K31/100)*$AJ$22)*$AN$22)*$AH$22)+((((K31/100)*$AJ$23)*$AH$23)),IF(Calculator!$O$6="SINGLEBAND A",SUM((((K31/100)*$AJ$22)*$AH$22))+(((((K31/100)*$AJ$22)*$AN$22)*$AH$22)*Calculator!$G$5)-((((K31/100)*$AJ$22)*$AN$22)*$AH$22)+((((K31/100)*$AJ$23)*$AH$23)),IF(Calculator!$O$6="SINGLEBAND B",SUM((((K31/100)*$AJ$22)*$AH$22))+(((((K31/100)*$AJ$22)*$AN$22)*$AH$22)*Calculator!$G$6)-((((K31/100)*$AJ$22)*$AN$22)*$AH$22)+((((K31/100)*$AJ$23)*$AH$23)),IF(Calculator!$O$6="SINGLEBAND C",SUM((((K31/100)*$AJ$22)*$AH$22))+(((((K31/100)*$AJ$22)*$AN$22)*$AH$22)*Calculator!$G$7)-((((K31/100)*$AJ$22)*$AN$22)*$AH$22)+((((K31/100)*$AJ$23)*$AH$23)),IF(Calculator!$O$6="SINGLEBAND D",SUM((((K31/100)*$AJ$22)*$AH$22))+(((((K31/100)*$AJ$22)*$AN$22)*$AH$22)*Calculator!$G$8)-((((K31/100)*$AJ$22)*$AN$22)*$AH$22)+((((K31/100)*$AJ$23)*$AH$23)),IF(Calculator!$O$6="SINGLEURBANE",SUM((((K31/100)*$AJ$22)*$AH$22))+(((((K31/100)*$AJ$22)*$AN$22)*$AH$22)*Calculator!$G$9)-((((K31/100)*$AJ$22)*$AN$22)*$AH$22)+((((K31/100)*$AJ$23)*$AH$23)),IF(Calculator!$O$6="SINGLESILVERANOD",SUM((((K31/100)*$AJ$22)*$AH$22))+(((((K31/100)*$AJ$22)*$AN$22)*$AH$22)*Calculator!$G$10)-((((K31/100)*$AJ$22)*$AN$22)*$AH$22)+((((K31/100)*$AJ$23)*$AH$23)),IF(Calculator!$O$6="SINGLEANOD",SUM((((K31/100)*$AJ$22)*$AH$22))+(((((K31/100)*$AJ$22)*$AN$22)*$AH$22)*Calculator!$G$11)-((((K31/100)*$AJ$22)*$AN$22)*$AH$22)+((((K31/100)*$AJ$23)*$AH$23)),IF(Calculator!$O$6="DUALBASE",SUM((((K31/100)*$AJ$22)*$AH$22))+(((((K31/100)*$AJ$22)*$AN$22)*$AH$22)*Calculator!$G$12)-((((K31/100)*$AJ$22)*$AN$22)*$AH$22)+((((K31/100)*$AJ$23)*$AH$23)),IF(Calculator!$O$6="DUALELEMENTS",SUM((((K31/100)*$AJ$22)*$AH$22))+(((((K31/100)*$AJ$22)*$AN$22)*$AH$22)*Calculator!$G$13)-((((K31/100)*$AJ$22)*$AN$22)*$AH$22)+((((K31/100)*$AJ$23)*$AH$23)),IF(Calculator!$O$6="DUALSPECTRUM",SUM((((K31/100)*$AJ$22)*$AH$22))+(((((K31/100)*$AJ$22)*$AN$22)*$AH$22)*Calculator!$G$15)-((((K31/100)*$AJ$22)*$AN$22)*$AH$22)+((((K31/100)*$AJ$23)*$AH$23)),IF(Calculator!$O$6="DUALHOMESTEAD",SUM((((K31/100)*$AJ$22)*$AH$22))+(((((K31/100)*$AJ$22)*$AN$22)*$AH$22)*Calculator!$G$14)-((((K31/100)*$AJ$22)*$AN$22)*$AH$22)+((((K31/100)*$AJ$23)*$AH$23)),IF(Calculator!$O$6="DUALBAND A",SUM((((K31/100)*$AJ$22)*$AH$22))+(((((K31/100)*$AJ$22)*$AN$22)*$AH$22)*Calculator!$G$16)-((((K31/100)*$AJ$22)*$AN$22)*$AH$22)+((((K31/100)*$AJ$23)*$AH$23)),IF(Calculator!$O$6="DUALBAND B",SUM((((K31/100)*$AJ$22)*$AH$22))+(((((K31/100)*$AJ$22)*$AN$22)*$AH$22)*Calculator!$G$17)-((((K31/100)*$AJ$22)*$AN$22)*$AH$22)+((((K31/100)*$AJ$23)*$AH$23)),IF(Calculator!$O$6="DUALBAND C",SUM((((K31/100)*$AJ$22)*$AH$22))+(((((K31/100)*$AJ$22)*$AN$22)*$AH$22)*Calculator!$G$18)-((((K31/100)*$AJ$22)*$AN$22)*$AH$22)+((((K31/100)*$AJ$23)*$AH$23)),IF(Calculator!$O$6="DUALBAND D",SUM((((K31/100)*$AJ$22)*$AH$22))+(((((K31/100)*$AJ$22)*$AN$22)*$AH$22)*Calculator!$G$19)-((((K31/100)*$AJ$22)*$AN$22)*$AH$22)+((((K31/100)*$AJ$23)*$AH$23)),IF(Calculator!$O$6="DUALURBANE",SUM((((K31/100)*$AJ$22)*$AH$22))+(((((K31/100)*$AJ$22)*$AN$22)*$AH$22)*Calculator!$G$20)-((((K31/100)*$AJ$22)*$AN$22)*$AH$22)+((((K31/100)*$AJ$23)*$AH$23)),IF(Calculator!$O$6="DUALSILVERANOD",SUM((((K31/100)*$AJ$22)*$AH$22))+(((((K31/100)*$AJ$22)*$AN$22)*$AH$22)*Calculator!$G$21)-((((K31/100)*$AJ$22)*$AN$22)*$AH$22)+((((K31/100)*$AJ$23)*$AH$23)),IF(Calculator!$O$6="DUALANOD",SUM((((K31/100)*$AJ$22)*$AH$22))+(((((K31/100)*$AJ$22)*$AN$22)*$AH$22)*Calculator!$G$22)-((((K31/100)*$AJ$22)*$AN$22)*$AH$22)+((((K31/100)*$AJ$23)*$AH$23))))))))))))))))))))))))</f>
        <v>516.38078513183586</v>
      </c>
      <c r="AA31" s="2">
        <f>IF(Calculator!$O$6="SINGLEBASE",SUM((((L31/100)*$AJ$22)*$AH$22))+((((L31/100)*$AJ$23)*$AH$23)),IF(Calculator!$O$6="SINGLEELEMENTS",SUM((((L31/100)*$AJ$22)*$AH$22))+(((((L31/100)*$AJ$22)*$AN$22)*$AH$22)*Calculator!$G$2)-((((L31/100)*$AJ$22)*$AN$22)*$AH$22)+((((L31/100)*$AJ$23)*$AH$23)),IF(Calculator!$O$6="SINGLESPECTRUM",SUM((((L31/100)*$AJ$22)*$AH$22))+(((((L31/100)*$AJ$22)*$AN$22)*$AH$22)*Calculator!$G$4)-((((L31/100)*$AJ$22)*$AN$22)*$AH$22)+((((L31/100)*$AJ$23)*$AH$23)),IF(Calculator!$O$6="SINGLEHOMESTEAD",SUM((((L31/100)*$AJ$22)*$AH$22))+(((((L31/100)*$AJ$22)*$AN$22)*$AH$22)*Calculator!$G$3)-((((L31/100)*$AJ$22)*$AN$22)*$AH$22)+((((L31/100)*$AJ$23)*$AH$23)),IF(Calculator!$O$6="SINGLEBAND A",SUM((((L31/100)*$AJ$22)*$AH$22))+(((((L31/100)*$AJ$22)*$AN$22)*$AH$22)*Calculator!$G$5)-((((L31/100)*$AJ$22)*$AN$22)*$AH$22)+((((L31/100)*$AJ$23)*$AH$23)),IF(Calculator!$O$6="SINGLEBAND B",SUM((((L31/100)*$AJ$22)*$AH$22))+(((((L31/100)*$AJ$22)*$AN$22)*$AH$22)*Calculator!$G$6)-((((L31/100)*$AJ$22)*$AN$22)*$AH$22)+((((L31/100)*$AJ$23)*$AH$23)),IF(Calculator!$O$6="SINGLEBAND C",SUM((((L31/100)*$AJ$22)*$AH$22))+(((((L31/100)*$AJ$22)*$AN$22)*$AH$22)*Calculator!$G$7)-((((L31/100)*$AJ$22)*$AN$22)*$AH$22)+((((L31/100)*$AJ$23)*$AH$23)),IF(Calculator!$O$6="SINGLEBAND D",SUM((((L31/100)*$AJ$22)*$AH$22))+(((((L31/100)*$AJ$22)*$AN$22)*$AH$22)*Calculator!$G$8)-((((L31/100)*$AJ$22)*$AN$22)*$AH$22)+((((L31/100)*$AJ$23)*$AH$23)),IF(Calculator!$O$6="SINGLEURBANE",SUM((((L31/100)*$AJ$22)*$AH$22))+(((((L31/100)*$AJ$22)*$AN$22)*$AH$22)*Calculator!$G$9)-((((L31/100)*$AJ$22)*$AN$22)*$AH$22)+((((L31/100)*$AJ$23)*$AH$23)),IF(Calculator!$O$6="SINGLESILVERANOD",SUM((((L31/100)*$AJ$22)*$AH$22))+(((((L31/100)*$AJ$22)*$AN$22)*$AH$22)*Calculator!$G$10)-((((L31/100)*$AJ$22)*$AN$22)*$AH$22)+((((L31/100)*$AJ$23)*$AH$23)),IF(Calculator!$O$6="SINGLEANOD",SUM((((L31/100)*$AJ$22)*$AH$22))+(((((L31/100)*$AJ$22)*$AN$22)*$AH$22)*Calculator!$G$11)-((((L31/100)*$AJ$22)*$AN$22)*$AH$22)+((((L31/100)*$AJ$23)*$AH$23)),IF(Calculator!$O$6="DUALBASE",SUM((((L31/100)*$AJ$22)*$AH$22))+(((((L31/100)*$AJ$22)*$AN$22)*$AH$22)*Calculator!$G$12)-((((L31/100)*$AJ$22)*$AN$22)*$AH$22)+((((L31/100)*$AJ$23)*$AH$23)),IF(Calculator!$O$6="DUALELEMENTS",SUM((((L31/100)*$AJ$22)*$AH$22))+(((((L31/100)*$AJ$22)*$AN$22)*$AH$22)*Calculator!$G$13)-((((L31/100)*$AJ$22)*$AN$22)*$AH$22)+((((L31/100)*$AJ$23)*$AH$23)),IF(Calculator!$O$6="DUALSPECTRUM",SUM((((L31/100)*$AJ$22)*$AH$22))+(((((L31/100)*$AJ$22)*$AN$22)*$AH$22)*Calculator!$G$15)-((((L31/100)*$AJ$22)*$AN$22)*$AH$22)+((((L31/100)*$AJ$23)*$AH$23)),IF(Calculator!$O$6="DUALHOMESTEAD",SUM((((L31/100)*$AJ$22)*$AH$22))+(((((L31/100)*$AJ$22)*$AN$22)*$AH$22)*Calculator!$G$14)-((((L31/100)*$AJ$22)*$AN$22)*$AH$22)+((((L31/100)*$AJ$23)*$AH$23)),IF(Calculator!$O$6="DUALBAND A",SUM((((L31/100)*$AJ$22)*$AH$22))+(((((L31/100)*$AJ$22)*$AN$22)*$AH$22)*Calculator!$G$16)-((((L31/100)*$AJ$22)*$AN$22)*$AH$22)+((((L31/100)*$AJ$23)*$AH$23)),IF(Calculator!$O$6="DUALBAND B",SUM((((L31/100)*$AJ$22)*$AH$22))+(((((L31/100)*$AJ$22)*$AN$22)*$AH$22)*Calculator!$G$17)-((((L31/100)*$AJ$22)*$AN$22)*$AH$22)+((((L31/100)*$AJ$23)*$AH$23)),IF(Calculator!$O$6="DUALBAND C",SUM((((L31/100)*$AJ$22)*$AH$22))+(((((L31/100)*$AJ$22)*$AN$22)*$AH$22)*Calculator!$G$18)-((((L31/100)*$AJ$22)*$AN$22)*$AH$22)+((((L31/100)*$AJ$23)*$AH$23)),IF(Calculator!$O$6="DUALBAND D",SUM((((L31/100)*$AJ$22)*$AH$22))+(((((L31/100)*$AJ$22)*$AN$22)*$AH$22)*Calculator!$G$19)-((((L31/100)*$AJ$22)*$AN$22)*$AH$22)+((((L31/100)*$AJ$23)*$AH$23)),IF(Calculator!$O$6="DUALURBANE",SUM((((L31/100)*$AJ$22)*$AH$22))+(((((L31/100)*$AJ$22)*$AN$22)*$AH$22)*Calculator!$G$20)-((((L31/100)*$AJ$22)*$AN$22)*$AH$22)+((((L31/100)*$AJ$23)*$AH$23)),IF(Calculator!$O$6="DUALSILVERANOD",SUM((((L31/100)*$AJ$22)*$AH$22))+(((((L31/100)*$AJ$22)*$AN$22)*$AH$22)*Calculator!$G$21)-((((L31/100)*$AJ$22)*$AN$22)*$AH$22)+((((L31/100)*$AJ$23)*$AH$23)),IF(Calculator!$O$6="DUALANOD",SUM((((L31/100)*$AJ$22)*$AH$22))+(((((L31/100)*$AJ$22)*$AN$22)*$AH$22)*Calculator!$G$22)-((((L31/100)*$AJ$22)*$AN$22)*$AH$22)+((((L31/100)*$AJ$23)*$AH$23))))))))))))))))))))))))</f>
        <v>523.85726901245107</v>
      </c>
      <c r="AB31" s="2">
        <f>IF(Calculator!$O$6="SINGLEBASE",SUM((((M31/100)*$AJ$22)*$AH$22))+((((M31/100)*$AJ$23)*$AH$23)),IF(Calculator!$O$6="SINGLEELEMENTS",SUM((((M31/100)*$AJ$22)*$AH$22))+(((((M31/100)*$AJ$22)*$AN$22)*$AH$22)*Calculator!$G$2)-((((M31/100)*$AJ$22)*$AN$22)*$AH$22)+((((M31/100)*$AJ$23)*$AH$23)),IF(Calculator!$O$6="SINGLESPECTRUM",SUM((((M31/100)*$AJ$22)*$AH$22))+(((((M31/100)*$AJ$22)*$AN$22)*$AH$22)*Calculator!$G$4)-((((M31/100)*$AJ$22)*$AN$22)*$AH$22)+((((M31/100)*$AJ$23)*$AH$23)),IF(Calculator!$O$6="SINGLEHOMESTEAD",SUM((((M31/100)*$AJ$22)*$AH$22))+(((((M31/100)*$AJ$22)*$AN$22)*$AH$22)*Calculator!$G$3)-((((M31/100)*$AJ$22)*$AN$22)*$AH$22)+((((M31/100)*$AJ$23)*$AH$23)),IF(Calculator!$O$6="SINGLEBAND A",SUM((((M31/100)*$AJ$22)*$AH$22))+(((((M31/100)*$AJ$22)*$AN$22)*$AH$22)*Calculator!$G$5)-((((M31/100)*$AJ$22)*$AN$22)*$AH$22)+((((M31/100)*$AJ$23)*$AH$23)),IF(Calculator!$O$6="SINGLEBAND B",SUM((((M31/100)*$AJ$22)*$AH$22))+(((((M31/100)*$AJ$22)*$AN$22)*$AH$22)*Calculator!$G$6)-((((M31/100)*$AJ$22)*$AN$22)*$AH$22)+((((M31/100)*$AJ$23)*$AH$23)),IF(Calculator!$O$6="SINGLEBAND C",SUM((((M31/100)*$AJ$22)*$AH$22))+(((((M31/100)*$AJ$22)*$AN$22)*$AH$22)*Calculator!$G$7)-((((M31/100)*$AJ$22)*$AN$22)*$AH$22)+((((M31/100)*$AJ$23)*$AH$23)),IF(Calculator!$O$6="SINGLEBAND D",SUM((((M31/100)*$AJ$22)*$AH$22))+(((((M31/100)*$AJ$22)*$AN$22)*$AH$22)*Calculator!$G$8)-((((M31/100)*$AJ$22)*$AN$22)*$AH$22)+((((M31/100)*$AJ$23)*$AH$23)),IF(Calculator!$O$6="SINGLEURBANE",SUM((((M31/100)*$AJ$22)*$AH$22))+(((((M31/100)*$AJ$22)*$AN$22)*$AH$22)*Calculator!$G$9)-((((M31/100)*$AJ$22)*$AN$22)*$AH$22)+((((M31/100)*$AJ$23)*$AH$23)),IF(Calculator!$O$6="SINGLESILVERANOD",SUM((((M31/100)*$AJ$22)*$AH$22))+(((((M31/100)*$AJ$22)*$AN$22)*$AH$22)*Calculator!$G$10)-((((M31/100)*$AJ$22)*$AN$22)*$AH$22)+((((M31/100)*$AJ$23)*$AH$23)),IF(Calculator!$O$6="SINGLEANOD",SUM((((M31/100)*$AJ$22)*$AH$22))+(((((M31/100)*$AJ$22)*$AN$22)*$AH$22)*Calculator!$G$11)-((((M31/100)*$AJ$22)*$AN$22)*$AH$22)+((((M31/100)*$AJ$23)*$AH$23)),IF(Calculator!$O$6="DUALBASE",SUM((((M31/100)*$AJ$22)*$AH$22))+(((((M31/100)*$AJ$22)*$AN$22)*$AH$22)*Calculator!$G$12)-((((M31/100)*$AJ$22)*$AN$22)*$AH$22)+((((M31/100)*$AJ$23)*$AH$23)),IF(Calculator!$O$6="DUALELEMENTS",SUM((((M31/100)*$AJ$22)*$AH$22))+(((((M31/100)*$AJ$22)*$AN$22)*$AH$22)*Calculator!$G$13)-((((M31/100)*$AJ$22)*$AN$22)*$AH$22)+((((M31/100)*$AJ$23)*$AH$23)),IF(Calculator!$O$6="DUALSPECTRUM",SUM((((M31/100)*$AJ$22)*$AH$22))+(((((M31/100)*$AJ$22)*$AN$22)*$AH$22)*Calculator!$G$15)-((((M31/100)*$AJ$22)*$AN$22)*$AH$22)+((((M31/100)*$AJ$23)*$AH$23)),IF(Calculator!$O$6="DUALHOMESTEAD",SUM((((M31/100)*$AJ$22)*$AH$22))+(((((M31/100)*$AJ$22)*$AN$22)*$AH$22)*Calculator!$G$14)-((((M31/100)*$AJ$22)*$AN$22)*$AH$22)+((((M31/100)*$AJ$23)*$AH$23)),IF(Calculator!$O$6="DUALBAND A",SUM((((M31/100)*$AJ$22)*$AH$22))+(((((M31/100)*$AJ$22)*$AN$22)*$AH$22)*Calculator!$G$16)-((((M31/100)*$AJ$22)*$AN$22)*$AH$22)+((((M31/100)*$AJ$23)*$AH$23)),IF(Calculator!$O$6="DUALBAND B",SUM((((M31/100)*$AJ$22)*$AH$22))+(((((M31/100)*$AJ$22)*$AN$22)*$AH$22)*Calculator!$G$17)-((((M31/100)*$AJ$22)*$AN$22)*$AH$22)+((((M31/100)*$AJ$23)*$AH$23)),IF(Calculator!$O$6="DUALBAND C",SUM((((M31/100)*$AJ$22)*$AH$22))+(((((M31/100)*$AJ$22)*$AN$22)*$AH$22)*Calculator!$G$18)-((((M31/100)*$AJ$22)*$AN$22)*$AH$22)+((((M31/100)*$AJ$23)*$AH$23)),IF(Calculator!$O$6="DUALBAND D",SUM((((M31/100)*$AJ$22)*$AH$22))+(((((M31/100)*$AJ$22)*$AN$22)*$AH$22)*Calculator!$G$19)-((((M31/100)*$AJ$22)*$AN$22)*$AH$22)+((((M31/100)*$AJ$23)*$AH$23)),IF(Calculator!$O$6="DUALURBANE",SUM((((M31/100)*$AJ$22)*$AH$22))+(((((M31/100)*$AJ$22)*$AN$22)*$AH$22)*Calculator!$G$20)-((((M31/100)*$AJ$22)*$AN$22)*$AH$22)+((((M31/100)*$AJ$23)*$AH$23)),IF(Calculator!$O$6="DUALSILVERANOD",SUM((((M31/100)*$AJ$22)*$AH$22))+(((((M31/100)*$AJ$22)*$AN$22)*$AH$22)*Calculator!$G$21)-((((M31/100)*$AJ$22)*$AN$22)*$AH$22)+((((M31/100)*$AJ$23)*$AH$23)),IF(Calculator!$O$6="DUALANOD",SUM((((M31/100)*$AJ$22)*$AH$22))+(((((M31/100)*$AJ$22)*$AN$22)*$AH$22)*Calculator!$G$22)-((((M31/100)*$AJ$22)*$AN$22)*$AH$22)+((((M31/100)*$AJ$23)*$AH$23))))))))))))))))))))))))</f>
        <v>531.24374282836914</v>
      </c>
      <c r="AC31" s="2">
        <f>IF(Calculator!$O$6="SINGLEBASE",SUM((((N31/100)*$AJ$22)*$AH$22))+((((N31/100)*$AJ$23)*$AH$23)),IF(Calculator!$O$6="SINGLEELEMENTS",SUM((((N31/100)*$AJ$22)*$AH$22))+(((((N31/100)*$AJ$22)*$AN$22)*$AH$22)*Calculator!$G$2)-((((N31/100)*$AJ$22)*$AN$22)*$AH$22)+((((N31/100)*$AJ$23)*$AH$23)),IF(Calculator!$O$6="SINGLESPECTRUM",SUM((((N31/100)*$AJ$22)*$AH$22))+(((((N31/100)*$AJ$22)*$AN$22)*$AH$22)*Calculator!$G$4)-((((N31/100)*$AJ$22)*$AN$22)*$AH$22)+((((N31/100)*$AJ$23)*$AH$23)),IF(Calculator!$O$6="SINGLEHOMESTEAD",SUM((((N31/100)*$AJ$22)*$AH$22))+(((((N31/100)*$AJ$22)*$AN$22)*$AH$22)*Calculator!$G$3)-((((N31/100)*$AJ$22)*$AN$22)*$AH$22)+((((N31/100)*$AJ$23)*$AH$23)),IF(Calculator!$O$6="SINGLEBAND A",SUM((((N31/100)*$AJ$22)*$AH$22))+(((((N31/100)*$AJ$22)*$AN$22)*$AH$22)*Calculator!$G$5)-((((N31/100)*$AJ$22)*$AN$22)*$AH$22)+((((N31/100)*$AJ$23)*$AH$23)),IF(Calculator!$O$6="SINGLEBAND B",SUM((((N31/100)*$AJ$22)*$AH$22))+(((((N31/100)*$AJ$22)*$AN$22)*$AH$22)*Calculator!$G$6)-((((N31/100)*$AJ$22)*$AN$22)*$AH$22)+((((N31/100)*$AJ$23)*$AH$23)),IF(Calculator!$O$6="SINGLEBAND C",SUM((((N31/100)*$AJ$22)*$AH$22))+(((((N31/100)*$AJ$22)*$AN$22)*$AH$22)*Calculator!$G$7)-((((N31/100)*$AJ$22)*$AN$22)*$AH$22)+((((N31/100)*$AJ$23)*$AH$23)),IF(Calculator!$O$6="SINGLEBAND D",SUM((((N31/100)*$AJ$22)*$AH$22))+(((((N31/100)*$AJ$22)*$AN$22)*$AH$22)*Calculator!$G$8)-((((N31/100)*$AJ$22)*$AN$22)*$AH$22)+((((N31/100)*$AJ$23)*$AH$23)),IF(Calculator!$O$6="SINGLEURBANE",SUM((((N31/100)*$AJ$22)*$AH$22))+(((((N31/100)*$AJ$22)*$AN$22)*$AH$22)*Calculator!$G$9)-((((N31/100)*$AJ$22)*$AN$22)*$AH$22)+((((N31/100)*$AJ$23)*$AH$23)),IF(Calculator!$O$6="SINGLESILVERANOD",SUM((((N31/100)*$AJ$22)*$AH$22))+(((((N31/100)*$AJ$22)*$AN$22)*$AH$22)*Calculator!$G$10)-((((N31/100)*$AJ$22)*$AN$22)*$AH$22)+((((N31/100)*$AJ$23)*$AH$23)),IF(Calculator!$O$6="SINGLEANOD",SUM((((N31/100)*$AJ$22)*$AH$22))+(((((N31/100)*$AJ$22)*$AN$22)*$AH$22)*Calculator!$G$11)-((((N31/100)*$AJ$22)*$AN$22)*$AH$22)+((((N31/100)*$AJ$23)*$AH$23)),IF(Calculator!$O$6="DUALBASE",SUM((((N31/100)*$AJ$22)*$AH$22))+(((((N31/100)*$AJ$22)*$AN$22)*$AH$22)*Calculator!$G$12)-((((N31/100)*$AJ$22)*$AN$22)*$AH$22)+((((N31/100)*$AJ$23)*$AH$23)),IF(Calculator!$O$6="DUALELEMENTS",SUM((((N31/100)*$AJ$22)*$AH$22))+(((((N31/100)*$AJ$22)*$AN$22)*$AH$22)*Calculator!$G$13)-((((N31/100)*$AJ$22)*$AN$22)*$AH$22)+((((N31/100)*$AJ$23)*$AH$23)),IF(Calculator!$O$6="DUALSPECTRUM",SUM((((N31/100)*$AJ$22)*$AH$22))+(((((N31/100)*$AJ$22)*$AN$22)*$AH$22)*Calculator!$G$15)-((((N31/100)*$AJ$22)*$AN$22)*$AH$22)+((((N31/100)*$AJ$23)*$AH$23)),IF(Calculator!$O$6="DUALHOMESTEAD",SUM((((N31/100)*$AJ$22)*$AH$22))+(((((N31/100)*$AJ$22)*$AN$22)*$AH$22)*Calculator!$G$14)-((((N31/100)*$AJ$22)*$AN$22)*$AH$22)+((((N31/100)*$AJ$23)*$AH$23)),IF(Calculator!$O$6="DUALBAND A",SUM((((N31/100)*$AJ$22)*$AH$22))+(((((N31/100)*$AJ$22)*$AN$22)*$AH$22)*Calculator!$G$16)-((((N31/100)*$AJ$22)*$AN$22)*$AH$22)+((((N31/100)*$AJ$23)*$AH$23)),IF(Calculator!$O$6="DUALBAND B",SUM((((N31/100)*$AJ$22)*$AH$22))+(((((N31/100)*$AJ$22)*$AN$22)*$AH$22)*Calculator!$G$17)-((((N31/100)*$AJ$22)*$AN$22)*$AH$22)+((((N31/100)*$AJ$23)*$AH$23)),IF(Calculator!$O$6="DUALBAND C",SUM((((N31/100)*$AJ$22)*$AH$22))+(((((N31/100)*$AJ$22)*$AN$22)*$AH$22)*Calculator!$G$18)-((((N31/100)*$AJ$22)*$AN$22)*$AH$22)+((((N31/100)*$AJ$23)*$AH$23)),IF(Calculator!$O$6="DUALBAND D",SUM((((N31/100)*$AJ$22)*$AH$22))+(((((N31/100)*$AJ$22)*$AN$22)*$AH$22)*Calculator!$G$19)-((((N31/100)*$AJ$22)*$AN$22)*$AH$22)+((((N31/100)*$AJ$23)*$AH$23)),IF(Calculator!$O$6="DUALURBANE",SUM((((N31/100)*$AJ$22)*$AH$22))+(((((N31/100)*$AJ$22)*$AN$22)*$AH$22)*Calculator!$G$20)-((((N31/100)*$AJ$22)*$AN$22)*$AH$22)+((((N31/100)*$AJ$23)*$AH$23)),IF(Calculator!$O$6="DUALSILVERANOD",SUM((((N31/100)*$AJ$22)*$AH$22))+(((((N31/100)*$AJ$22)*$AN$22)*$AH$22)*Calculator!$G$21)-((((N31/100)*$AJ$22)*$AN$22)*$AH$22)+((((N31/100)*$AJ$23)*$AH$23)),IF(Calculator!$O$6="DUALANOD",SUM((((N31/100)*$AJ$22)*$AH$22))+(((((N31/100)*$AJ$22)*$AN$22)*$AH$22)*Calculator!$G$22)-((((N31/100)*$AJ$22)*$AN$22)*$AH$22)+((((N31/100)*$AJ$23)*$AH$23))))))))))))))))))))))))</f>
        <v>538.63021664428697</v>
      </c>
    </row>
    <row r="32" spans="1:40">
      <c r="A32" s="8" t="s">
        <v>1461</v>
      </c>
      <c r="B32" s="2">
        <v>1107.7627612304686</v>
      </c>
      <c r="C32" s="2">
        <v>1125.7785510253905</v>
      </c>
      <c r="D32" s="2">
        <v>1143.7838806152342</v>
      </c>
      <c r="E32" s="2">
        <v>1161.7996704101561</v>
      </c>
      <c r="F32" s="2">
        <v>1180.0348693847654</v>
      </c>
      <c r="G32" s="2">
        <v>1198.0506591796875</v>
      </c>
      <c r="H32" s="2">
        <v>1216.0664489746093</v>
      </c>
      <c r="I32" s="2">
        <v>1234.0822387695312</v>
      </c>
      <c r="J32" s="2">
        <v>1252.0981561279295</v>
      </c>
      <c r="K32" s="2">
        <v>1270.1139459228514</v>
      </c>
      <c r="L32" s="2">
        <v>1288.3491448974607</v>
      </c>
      <c r="M32" s="2">
        <v>1306.3649346923828</v>
      </c>
      <c r="N32" s="2">
        <v>1324.3807244873046</v>
      </c>
      <c r="P32" s="52">
        <v>2150</v>
      </c>
      <c r="Q32" s="2">
        <f>IF(Calculator!$O$6="SINGLEBASE",SUM((((B32/100)*$AJ$22)*$AH$22))+((((B32/100)*$AJ$23)*$AH$23)),IF(Calculator!$O$6="SINGLEELEMENTS",SUM((((B32/100)*$AJ$22)*$AH$22))+(((((B32/100)*$AJ$22)*$AN$22)*$AH$22)*Calculator!$G$2)-((((B32/100)*$AJ$22)*$AN$22)*$AH$22)+((((B32/100)*$AJ$23)*$AH$23)),IF(Calculator!$O$6="SINGLESPECTRUM",SUM((((B32/100)*$AJ$22)*$AH$22))+(((((B32/100)*$AJ$22)*$AN$22)*$AH$22)*Calculator!$G$4)-((((B32/100)*$AJ$22)*$AN$22)*$AH$22)+((((B32/100)*$AJ$23)*$AH$23)),IF(Calculator!$O$6="SINGLEHOMESTEAD",SUM((((B32/100)*$AJ$22)*$AH$22))+(((((B32/100)*$AJ$22)*$AN$22)*$AH$22)*Calculator!$G$3)-((((B32/100)*$AJ$22)*$AN$22)*$AH$22)+((((B32/100)*$AJ$23)*$AH$23)),IF(Calculator!$O$6="SINGLEBAND A",SUM((((B32/100)*$AJ$22)*$AH$22))+(((((B32/100)*$AJ$22)*$AN$22)*$AH$22)*Calculator!$G$5)-((((B32/100)*$AJ$22)*$AN$22)*$AH$22)+((((B32/100)*$AJ$23)*$AH$23)),IF(Calculator!$O$6="SINGLEBAND B",SUM((((B32/100)*$AJ$22)*$AH$22))+(((((B32/100)*$AJ$22)*$AN$22)*$AH$22)*Calculator!$G$6)-((((B32/100)*$AJ$22)*$AN$22)*$AH$22)+((((B32/100)*$AJ$23)*$AH$23)),IF(Calculator!$O$6="SINGLEBAND C",SUM((((B32/100)*$AJ$22)*$AH$22))+(((((B32/100)*$AJ$22)*$AN$22)*$AH$22)*Calculator!$G$7)-((((B32/100)*$AJ$22)*$AN$22)*$AH$22)+((((B32/100)*$AJ$23)*$AH$23)),IF(Calculator!$O$6="SINGLEBAND D",SUM((((B32/100)*$AJ$22)*$AH$22))+(((((B32/100)*$AJ$22)*$AN$22)*$AH$22)*Calculator!$G$8)-((((B32/100)*$AJ$22)*$AN$22)*$AH$22)+((((B32/100)*$AJ$23)*$AH$23)),IF(Calculator!$O$6="SINGLEURBANE",SUM((((B32/100)*$AJ$22)*$AH$22))+(((((B32/100)*$AJ$22)*$AN$22)*$AH$22)*Calculator!$G$9)-((((B32/100)*$AJ$22)*$AN$22)*$AH$22)+((((B32/100)*$AJ$23)*$AH$23)),IF(Calculator!$O$6="SINGLESILVERANOD",SUM((((B32/100)*$AJ$22)*$AH$22))+(((((B32/100)*$AJ$22)*$AN$22)*$AH$22)*Calculator!$G$10)-((((B32/100)*$AJ$22)*$AN$22)*$AH$22)+((((B32/100)*$AJ$23)*$AH$23)),IF(Calculator!$O$6="SINGLEANOD",SUM((((B32/100)*$AJ$22)*$AH$22))+(((((B32/100)*$AJ$22)*$AN$22)*$AH$22)*Calculator!$G$11)-((((B32/100)*$AJ$22)*$AN$22)*$AH$22)+((((B32/100)*$AJ$23)*$AH$23)),IF(Calculator!$O$6="DUALBASE",SUM((((B32/100)*$AJ$22)*$AH$22))+(((((B32/100)*$AJ$22)*$AN$22)*$AH$22)*Calculator!$G$12)-((((B32/100)*$AJ$22)*$AN$22)*$AH$22)+((((B32/100)*$AJ$23)*$AH$23)),IF(Calculator!$O$6="DUALELEMENTS",SUM((((B32/100)*$AJ$22)*$AH$22))+(((((B32/100)*$AJ$22)*$AN$22)*$AH$22)*Calculator!$G$13)-((((B32/100)*$AJ$22)*$AN$22)*$AH$22)+((((B32/100)*$AJ$23)*$AH$23)),IF(Calculator!$O$6="DUALSPECTRUM",SUM((((B32/100)*$AJ$22)*$AH$22))+(((((B32/100)*$AJ$22)*$AN$22)*$AH$22)*Calculator!$G$15)-((((B32/100)*$AJ$22)*$AN$22)*$AH$22)+((((B32/100)*$AJ$23)*$AH$23)),IF(Calculator!$O$6="DUALHOMESTEAD",SUM((((B32/100)*$AJ$22)*$AH$22))+(((((B32/100)*$AJ$22)*$AN$22)*$AH$22)*Calculator!$G$14)-((((B32/100)*$AJ$22)*$AN$22)*$AH$22)+((((B32/100)*$AJ$23)*$AH$23)),IF(Calculator!$O$6="DUALBAND A",SUM((((B32/100)*$AJ$22)*$AH$22))+(((((B32/100)*$AJ$22)*$AN$22)*$AH$22)*Calculator!$G$16)-((((B32/100)*$AJ$22)*$AN$22)*$AH$22)+((((B32/100)*$AJ$23)*$AH$23)),IF(Calculator!$O$6="DUALBAND B",SUM((((B32/100)*$AJ$22)*$AH$22))+(((((B32/100)*$AJ$22)*$AN$22)*$AH$22)*Calculator!$G$17)-((((B32/100)*$AJ$22)*$AN$22)*$AH$22)+((((B32/100)*$AJ$23)*$AH$23)),IF(Calculator!$O$6="DUALBAND C",SUM((((B32/100)*$AJ$22)*$AH$22))+(((((B32/100)*$AJ$22)*$AN$22)*$AH$22)*Calculator!$G$18)-((((B32/100)*$AJ$22)*$AN$22)*$AH$22)+((((B32/100)*$AJ$23)*$AH$23)),IF(Calculator!$O$6="DUALBAND D",SUM((((B32/100)*$AJ$22)*$AH$22))+(((((B32/100)*$AJ$22)*$AN$22)*$AH$22)*Calculator!$G$19)-((((B32/100)*$AJ$22)*$AN$22)*$AH$22)+((((B32/100)*$AJ$23)*$AH$23)),IF(Calculator!$O$6="DUALURBANE",SUM((((B32/100)*$AJ$22)*$AH$22))+(((((B32/100)*$AJ$22)*$AN$22)*$AH$22)*Calculator!$G$20)-((((B32/100)*$AJ$22)*$AN$22)*$AH$22)+((((B32/100)*$AJ$23)*$AH$23)),IF(Calculator!$O$6="DUALSILVERANOD",SUM((((B32/100)*$AJ$22)*$AH$22))+(((((B32/100)*$AJ$22)*$AN$22)*$AH$22)*Calculator!$G$21)-((((B32/100)*$AJ$22)*$AN$22)*$AH$22)+((((B32/100)*$AJ$23)*$AH$23)),IF(Calculator!$O$6="DUALANOD",SUM((((B32/100)*$AJ$22)*$AH$22))+(((((B32/100)*$AJ$22)*$AN$22)*$AH$22)*Calculator!$G$22)-((((B32/100)*$AJ$22)*$AN$22)*$AH$22)+((((B32/100)*$AJ$23)*$AH$23))))))))))))))))))))))))</f>
        <v>454.18273210449217</v>
      </c>
      <c r="R32" s="2">
        <f>IF(Calculator!$O$6="SINGLEBASE",SUM((((C32/100)*$AJ$22)*$AH$22))+((((C32/100)*$AJ$23)*$AH$23)),IF(Calculator!$O$6="SINGLEELEMENTS",SUM((((C32/100)*$AJ$22)*$AH$22))+(((((C32/100)*$AJ$22)*$AN$22)*$AH$22)*Calculator!$G$2)-((((C32/100)*$AJ$22)*$AN$22)*$AH$22)+((((C32/100)*$AJ$23)*$AH$23)),IF(Calculator!$O$6="SINGLESPECTRUM",SUM((((C32/100)*$AJ$22)*$AH$22))+(((((C32/100)*$AJ$22)*$AN$22)*$AH$22)*Calculator!$G$4)-((((C32/100)*$AJ$22)*$AN$22)*$AH$22)+((((C32/100)*$AJ$23)*$AH$23)),IF(Calculator!$O$6="SINGLEHOMESTEAD",SUM((((C32/100)*$AJ$22)*$AH$22))+(((((C32/100)*$AJ$22)*$AN$22)*$AH$22)*Calculator!$G$3)-((((C32/100)*$AJ$22)*$AN$22)*$AH$22)+((((C32/100)*$AJ$23)*$AH$23)),IF(Calculator!$O$6="SINGLEBAND A",SUM((((C32/100)*$AJ$22)*$AH$22))+(((((C32/100)*$AJ$22)*$AN$22)*$AH$22)*Calculator!$G$5)-((((C32/100)*$AJ$22)*$AN$22)*$AH$22)+((((C32/100)*$AJ$23)*$AH$23)),IF(Calculator!$O$6="SINGLEBAND B",SUM((((C32/100)*$AJ$22)*$AH$22))+(((((C32/100)*$AJ$22)*$AN$22)*$AH$22)*Calculator!$G$6)-((((C32/100)*$AJ$22)*$AN$22)*$AH$22)+((((C32/100)*$AJ$23)*$AH$23)),IF(Calculator!$O$6="SINGLEBAND C",SUM((((C32/100)*$AJ$22)*$AH$22))+(((((C32/100)*$AJ$22)*$AN$22)*$AH$22)*Calculator!$G$7)-((((C32/100)*$AJ$22)*$AN$22)*$AH$22)+((((C32/100)*$AJ$23)*$AH$23)),IF(Calculator!$O$6="SINGLEBAND D",SUM((((C32/100)*$AJ$22)*$AH$22))+(((((C32/100)*$AJ$22)*$AN$22)*$AH$22)*Calculator!$G$8)-((((C32/100)*$AJ$22)*$AN$22)*$AH$22)+((((C32/100)*$AJ$23)*$AH$23)),IF(Calculator!$O$6="SINGLEURBANE",SUM((((C32/100)*$AJ$22)*$AH$22))+(((((C32/100)*$AJ$22)*$AN$22)*$AH$22)*Calculator!$G$9)-((((C32/100)*$AJ$22)*$AN$22)*$AH$22)+((((C32/100)*$AJ$23)*$AH$23)),IF(Calculator!$O$6="SINGLESILVERANOD",SUM((((C32/100)*$AJ$22)*$AH$22))+(((((C32/100)*$AJ$22)*$AN$22)*$AH$22)*Calculator!$G$10)-((((C32/100)*$AJ$22)*$AN$22)*$AH$22)+((((C32/100)*$AJ$23)*$AH$23)),IF(Calculator!$O$6="SINGLEANOD",SUM((((C32/100)*$AJ$22)*$AH$22))+(((((C32/100)*$AJ$22)*$AN$22)*$AH$22)*Calculator!$G$11)-((((C32/100)*$AJ$22)*$AN$22)*$AH$22)+((((C32/100)*$AJ$23)*$AH$23)),IF(Calculator!$O$6="DUALBASE",SUM((((C32/100)*$AJ$22)*$AH$22))+(((((C32/100)*$AJ$22)*$AN$22)*$AH$22)*Calculator!$G$12)-((((C32/100)*$AJ$22)*$AN$22)*$AH$22)+((((C32/100)*$AJ$23)*$AH$23)),IF(Calculator!$O$6="DUALELEMENTS",SUM((((C32/100)*$AJ$22)*$AH$22))+(((((C32/100)*$AJ$22)*$AN$22)*$AH$22)*Calculator!$G$13)-((((C32/100)*$AJ$22)*$AN$22)*$AH$22)+((((C32/100)*$AJ$23)*$AH$23)),IF(Calculator!$O$6="DUALSPECTRUM",SUM((((C32/100)*$AJ$22)*$AH$22))+(((((C32/100)*$AJ$22)*$AN$22)*$AH$22)*Calculator!$G$15)-((((C32/100)*$AJ$22)*$AN$22)*$AH$22)+((((C32/100)*$AJ$23)*$AH$23)),IF(Calculator!$O$6="DUALHOMESTEAD",SUM((((C32/100)*$AJ$22)*$AH$22))+(((((C32/100)*$AJ$22)*$AN$22)*$AH$22)*Calculator!$G$14)-((((C32/100)*$AJ$22)*$AN$22)*$AH$22)+((((C32/100)*$AJ$23)*$AH$23)),IF(Calculator!$O$6="DUALBAND A",SUM((((C32/100)*$AJ$22)*$AH$22))+(((((C32/100)*$AJ$22)*$AN$22)*$AH$22)*Calculator!$G$16)-((((C32/100)*$AJ$22)*$AN$22)*$AH$22)+((((C32/100)*$AJ$23)*$AH$23)),IF(Calculator!$O$6="DUALBAND B",SUM((((C32/100)*$AJ$22)*$AH$22))+(((((C32/100)*$AJ$22)*$AN$22)*$AH$22)*Calculator!$G$17)-((((C32/100)*$AJ$22)*$AN$22)*$AH$22)+((((C32/100)*$AJ$23)*$AH$23)),IF(Calculator!$O$6="DUALBAND C",SUM((((C32/100)*$AJ$22)*$AH$22))+(((((C32/100)*$AJ$22)*$AN$22)*$AH$22)*Calculator!$G$18)-((((C32/100)*$AJ$22)*$AN$22)*$AH$22)+((((C32/100)*$AJ$23)*$AH$23)),IF(Calculator!$O$6="DUALBAND D",SUM((((C32/100)*$AJ$22)*$AH$22))+(((((C32/100)*$AJ$22)*$AN$22)*$AH$22)*Calculator!$G$19)-((((C32/100)*$AJ$22)*$AN$22)*$AH$22)+((((C32/100)*$AJ$23)*$AH$23)),IF(Calculator!$O$6="DUALURBANE",SUM((((C32/100)*$AJ$22)*$AH$22))+(((((C32/100)*$AJ$22)*$AN$22)*$AH$22)*Calculator!$G$20)-((((C32/100)*$AJ$22)*$AN$22)*$AH$22)+((((C32/100)*$AJ$23)*$AH$23)),IF(Calculator!$O$6="DUALSILVERANOD",SUM((((C32/100)*$AJ$22)*$AH$22))+(((((C32/100)*$AJ$22)*$AN$22)*$AH$22)*Calculator!$G$21)-((((C32/100)*$AJ$22)*$AN$22)*$AH$22)+((((C32/100)*$AJ$23)*$AH$23)),IF(Calculator!$O$6="DUALANOD",SUM((((C32/100)*$AJ$22)*$AH$22))+(((((C32/100)*$AJ$22)*$AN$22)*$AH$22)*Calculator!$G$22)-((((C32/100)*$AJ$22)*$AN$22)*$AH$22)+((((C32/100)*$AJ$23)*$AH$23))))))))))))))))))))))))</f>
        <v>461.56920592041013</v>
      </c>
      <c r="S32" s="2">
        <f>IF(Calculator!$O$6="SINGLEBASE",SUM((((D32/100)*$AJ$22)*$AH$22))+((((D32/100)*$AJ$23)*$AH$23)),IF(Calculator!$O$6="SINGLEELEMENTS",SUM((((D32/100)*$AJ$22)*$AH$22))+(((((D32/100)*$AJ$22)*$AN$22)*$AH$22)*Calculator!$G$2)-((((D32/100)*$AJ$22)*$AN$22)*$AH$22)+((((D32/100)*$AJ$23)*$AH$23)),IF(Calculator!$O$6="SINGLESPECTRUM",SUM((((D32/100)*$AJ$22)*$AH$22))+(((((D32/100)*$AJ$22)*$AN$22)*$AH$22)*Calculator!$G$4)-((((D32/100)*$AJ$22)*$AN$22)*$AH$22)+((((D32/100)*$AJ$23)*$AH$23)),IF(Calculator!$O$6="SINGLEHOMESTEAD",SUM((((D32/100)*$AJ$22)*$AH$22))+(((((D32/100)*$AJ$22)*$AN$22)*$AH$22)*Calculator!$G$3)-((((D32/100)*$AJ$22)*$AN$22)*$AH$22)+((((D32/100)*$AJ$23)*$AH$23)),IF(Calculator!$O$6="SINGLEBAND A",SUM((((D32/100)*$AJ$22)*$AH$22))+(((((D32/100)*$AJ$22)*$AN$22)*$AH$22)*Calculator!$G$5)-((((D32/100)*$AJ$22)*$AN$22)*$AH$22)+((((D32/100)*$AJ$23)*$AH$23)),IF(Calculator!$O$6="SINGLEBAND B",SUM((((D32/100)*$AJ$22)*$AH$22))+(((((D32/100)*$AJ$22)*$AN$22)*$AH$22)*Calculator!$G$6)-((((D32/100)*$AJ$22)*$AN$22)*$AH$22)+((((D32/100)*$AJ$23)*$AH$23)),IF(Calculator!$O$6="SINGLEBAND C",SUM((((D32/100)*$AJ$22)*$AH$22))+(((((D32/100)*$AJ$22)*$AN$22)*$AH$22)*Calculator!$G$7)-((((D32/100)*$AJ$22)*$AN$22)*$AH$22)+((((D32/100)*$AJ$23)*$AH$23)),IF(Calculator!$O$6="SINGLEBAND D",SUM((((D32/100)*$AJ$22)*$AH$22))+(((((D32/100)*$AJ$22)*$AN$22)*$AH$22)*Calculator!$G$8)-((((D32/100)*$AJ$22)*$AN$22)*$AH$22)+((((D32/100)*$AJ$23)*$AH$23)),IF(Calculator!$O$6="SINGLEURBANE",SUM((((D32/100)*$AJ$22)*$AH$22))+(((((D32/100)*$AJ$22)*$AN$22)*$AH$22)*Calculator!$G$9)-((((D32/100)*$AJ$22)*$AN$22)*$AH$22)+((((D32/100)*$AJ$23)*$AH$23)),IF(Calculator!$O$6="SINGLESILVERANOD",SUM((((D32/100)*$AJ$22)*$AH$22))+(((((D32/100)*$AJ$22)*$AN$22)*$AH$22)*Calculator!$G$10)-((((D32/100)*$AJ$22)*$AN$22)*$AH$22)+((((D32/100)*$AJ$23)*$AH$23)),IF(Calculator!$O$6="SINGLEANOD",SUM((((D32/100)*$AJ$22)*$AH$22))+(((((D32/100)*$AJ$22)*$AN$22)*$AH$22)*Calculator!$G$11)-((((D32/100)*$AJ$22)*$AN$22)*$AH$22)+((((D32/100)*$AJ$23)*$AH$23)),IF(Calculator!$O$6="DUALBASE",SUM((((D32/100)*$AJ$22)*$AH$22))+(((((D32/100)*$AJ$22)*$AN$22)*$AH$22)*Calculator!$G$12)-((((D32/100)*$AJ$22)*$AN$22)*$AH$22)+((((D32/100)*$AJ$23)*$AH$23)),IF(Calculator!$O$6="DUALELEMENTS",SUM((((D32/100)*$AJ$22)*$AH$22))+(((((D32/100)*$AJ$22)*$AN$22)*$AH$22)*Calculator!$G$13)-((((D32/100)*$AJ$22)*$AN$22)*$AH$22)+((((D32/100)*$AJ$23)*$AH$23)),IF(Calculator!$O$6="DUALSPECTRUM",SUM((((D32/100)*$AJ$22)*$AH$22))+(((((D32/100)*$AJ$22)*$AN$22)*$AH$22)*Calculator!$G$15)-((((D32/100)*$AJ$22)*$AN$22)*$AH$22)+((((D32/100)*$AJ$23)*$AH$23)),IF(Calculator!$O$6="DUALHOMESTEAD",SUM((((D32/100)*$AJ$22)*$AH$22))+(((((D32/100)*$AJ$22)*$AN$22)*$AH$22)*Calculator!$G$14)-((((D32/100)*$AJ$22)*$AN$22)*$AH$22)+((((D32/100)*$AJ$23)*$AH$23)),IF(Calculator!$O$6="DUALBAND A",SUM((((D32/100)*$AJ$22)*$AH$22))+(((((D32/100)*$AJ$22)*$AN$22)*$AH$22)*Calculator!$G$16)-((((D32/100)*$AJ$22)*$AN$22)*$AH$22)+((((D32/100)*$AJ$23)*$AH$23)),IF(Calculator!$O$6="DUALBAND B",SUM((((D32/100)*$AJ$22)*$AH$22))+(((((D32/100)*$AJ$22)*$AN$22)*$AH$22)*Calculator!$G$17)-((((D32/100)*$AJ$22)*$AN$22)*$AH$22)+((((D32/100)*$AJ$23)*$AH$23)),IF(Calculator!$O$6="DUALBAND C",SUM((((D32/100)*$AJ$22)*$AH$22))+(((((D32/100)*$AJ$22)*$AN$22)*$AH$22)*Calculator!$G$18)-((((D32/100)*$AJ$22)*$AN$22)*$AH$22)+((((D32/100)*$AJ$23)*$AH$23)),IF(Calculator!$O$6="DUALBAND D",SUM((((D32/100)*$AJ$22)*$AH$22))+(((((D32/100)*$AJ$22)*$AN$22)*$AH$22)*Calculator!$G$19)-((((D32/100)*$AJ$22)*$AN$22)*$AH$22)+((((D32/100)*$AJ$23)*$AH$23)),IF(Calculator!$O$6="DUALURBANE",SUM((((D32/100)*$AJ$22)*$AH$22))+(((((D32/100)*$AJ$22)*$AN$22)*$AH$22)*Calculator!$G$20)-((((D32/100)*$AJ$22)*$AN$22)*$AH$22)+((((D32/100)*$AJ$23)*$AH$23)),IF(Calculator!$O$6="DUALSILVERANOD",SUM((((D32/100)*$AJ$22)*$AH$22))+(((((D32/100)*$AJ$22)*$AN$22)*$AH$22)*Calculator!$G$21)-((((D32/100)*$AJ$22)*$AN$22)*$AH$22)+((((D32/100)*$AJ$23)*$AH$23)),IF(Calculator!$O$6="DUALANOD",SUM((((D32/100)*$AJ$22)*$AH$22))+(((((D32/100)*$AJ$22)*$AN$22)*$AH$22)*Calculator!$G$22)-((((D32/100)*$AJ$22)*$AN$22)*$AH$22)+((((D32/100)*$AJ$23)*$AH$23))))))))))))))))))))))))</f>
        <v>468.95139105224609</v>
      </c>
      <c r="T32" s="2">
        <f>IF(Calculator!$O$6="SINGLEBASE",SUM((((E32/100)*$AJ$22)*$AH$22))+((((E32/100)*$AJ$23)*$AH$23)),IF(Calculator!$O$6="SINGLEELEMENTS",SUM((((E32/100)*$AJ$22)*$AH$22))+(((((E32/100)*$AJ$22)*$AN$22)*$AH$22)*Calculator!$G$2)-((((E32/100)*$AJ$22)*$AN$22)*$AH$22)+((((E32/100)*$AJ$23)*$AH$23)),IF(Calculator!$O$6="SINGLESPECTRUM",SUM((((E32/100)*$AJ$22)*$AH$22))+(((((E32/100)*$AJ$22)*$AN$22)*$AH$22)*Calculator!$G$4)-((((E32/100)*$AJ$22)*$AN$22)*$AH$22)+((((E32/100)*$AJ$23)*$AH$23)),IF(Calculator!$O$6="SINGLEHOMESTEAD",SUM((((E32/100)*$AJ$22)*$AH$22))+(((((E32/100)*$AJ$22)*$AN$22)*$AH$22)*Calculator!$G$3)-((((E32/100)*$AJ$22)*$AN$22)*$AH$22)+((((E32/100)*$AJ$23)*$AH$23)),IF(Calculator!$O$6="SINGLEBAND A",SUM((((E32/100)*$AJ$22)*$AH$22))+(((((E32/100)*$AJ$22)*$AN$22)*$AH$22)*Calculator!$G$5)-((((E32/100)*$AJ$22)*$AN$22)*$AH$22)+((((E32/100)*$AJ$23)*$AH$23)),IF(Calculator!$O$6="SINGLEBAND B",SUM((((E32/100)*$AJ$22)*$AH$22))+(((((E32/100)*$AJ$22)*$AN$22)*$AH$22)*Calculator!$G$6)-((((E32/100)*$AJ$22)*$AN$22)*$AH$22)+((((E32/100)*$AJ$23)*$AH$23)),IF(Calculator!$O$6="SINGLEBAND C",SUM((((E32/100)*$AJ$22)*$AH$22))+(((((E32/100)*$AJ$22)*$AN$22)*$AH$22)*Calculator!$G$7)-((((E32/100)*$AJ$22)*$AN$22)*$AH$22)+((((E32/100)*$AJ$23)*$AH$23)),IF(Calculator!$O$6="SINGLEBAND D",SUM((((E32/100)*$AJ$22)*$AH$22))+(((((E32/100)*$AJ$22)*$AN$22)*$AH$22)*Calculator!$G$8)-((((E32/100)*$AJ$22)*$AN$22)*$AH$22)+((((E32/100)*$AJ$23)*$AH$23)),IF(Calculator!$O$6="SINGLEURBANE",SUM((((E32/100)*$AJ$22)*$AH$22))+(((((E32/100)*$AJ$22)*$AN$22)*$AH$22)*Calculator!$G$9)-((((E32/100)*$AJ$22)*$AN$22)*$AH$22)+((((E32/100)*$AJ$23)*$AH$23)),IF(Calculator!$O$6="SINGLESILVERANOD",SUM((((E32/100)*$AJ$22)*$AH$22))+(((((E32/100)*$AJ$22)*$AN$22)*$AH$22)*Calculator!$G$10)-((((E32/100)*$AJ$22)*$AN$22)*$AH$22)+((((E32/100)*$AJ$23)*$AH$23)),IF(Calculator!$O$6="SINGLEANOD",SUM((((E32/100)*$AJ$22)*$AH$22))+(((((E32/100)*$AJ$22)*$AN$22)*$AH$22)*Calculator!$G$11)-((((E32/100)*$AJ$22)*$AN$22)*$AH$22)+((((E32/100)*$AJ$23)*$AH$23)),IF(Calculator!$O$6="DUALBASE",SUM((((E32/100)*$AJ$22)*$AH$22))+(((((E32/100)*$AJ$22)*$AN$22)*$AH$22)*Calculator!$G$12)-((((E32/100)*$AJ$22)*$AN$22)*$AH$22)+((((E32/100)*$AJ$23)*$AH$23)),IF(Calculator!$O$6="DUALELEMENTS",SUM((((E32/100)*$AJ$22)*$AH$22))+(((((E32/100)*$AJ$22)*$AN$22)*$AH$22)*Calculator!$G$13)-((((E32/100)*$AJ$22)*$AN$22)*$AH$22)+((((E32/100)*$AJ$23)*$AH$23)),IF(Calculator!$O$6="DUALSPECTRUM",SUM((((E32/100)*$AJ$22)*$AH$22))+(((((E32/100)*$AJ$22)*$AN$22)*$AH$22)*Calculator!$G$15)-((((E32/100)*$AJ$22)*$AN$22)*$AH$22)+((((E32/100)*$AJ$23)*$AH$23)),IF(Calculator!$O$6="DUALHOMESTEAD",SUM((((E32/100)*$AJ$22)*$AH$22))+(((((E32/100)*$AJ$22)*$AN$22)*$AH$22)*Calculator!$G$14)-((((E32/100)*$AJ$22)*$AN$22)*$AH$22)+((((E32/100)*$AJ$23)*$AH$23)),IF(Calculator!$O$6="DUALBAND A",SUM((((E32/100)*$AJ$22)*$AH$22))+(((((E32/100)*$AJ$22)*$AN$22)*$AH$22)*Calculator!$G$16)-((((E32/100)*$AJ$22)*$AN$22)*$AH$22)+((((E32/100)*$AJ$23)*$AH$23)),IF(Calculator!$O$6="DUALBAND B",SUM((((E32/100)*$AJ$22)*$AH$22))+(((((E32/100)*$AJ$22)*$AN$22)*$AH$22)*Calculator!$G$17)-((((E32/100)*$AJ$22)*$AN$22)*$AH$22)+((((E32/100)*$AJ$23)*$AH$23)),IF(Calculator!$O$6="DUALBAND C",SUM((((E32/100)*$AJ$22)*$AH$22))+(((((E32/100)*$AJ$22)*$AN$22)*$AH$22)*Calculator!$G$18)-((((E32/100)*$AJ$22)*$AN$22)*$AH$22)+((((E32/100)*$AJ$23)*$AH$23)),IF(Calculator!$O$6="DUALBAND D",SUM((((E32/100)*$AJ$22)*$AH$22))+(((((E32/100)*$AJ$22)*$AN$22)*$AH$22)*Calculator!$G$19)-((((E32/100)*$AJ$22)*$AN$22)*$AH$22)+((((E32/100)*$AJ$23)*$AH$23)),IF(Calculator!$O$6="DUALURBANE",SUM((((E32/100)*$AJ$22)*$AH$22))+(((((E32/100)*$AJ$22)*$AN$22)*$AH$22)*Calculator!$G$20)-((((E32/100)*$AJ$22)*$AN$22)*$AH$22)+((((E32/100)*$AJ$23)*$AH$23)),IF(Calculator!$O$6="DUALSILVERANOD",SUM((((E32/100)*$AJ$22)*$AH$22))+(((((E32/100)*$AJ$22)*$AN$22)*$AH$22)*Calculator!$G$21)-((((E32/100)*$AJ$22)*$AN$22)*$AH$22)+((((E32/100)*$AJ$23)*$AH$23)),IF(Calculator!$O$6="DUALANOD",SUM((((E32/100)*$AJ$22)*$AH$22))+(((((E32/100)*$AJ$22)*$AN$22)*$AH$22)*Calculator!$G$22)-((((E32/100)*$AJ$22)*$AN$22)*$AH$22)+((((E32/100)*$AJ$23)*$AH$23))))))))))))))))))))))))</f>
        <v>476.33786486816399</v>
      </c>
      <c r="U32" s="2">
        <f>IF(Calculator!$O$6="SINGLEBASE",SUM((((F32/100)*$AJ$22)*$AH$22))+((((F32/100)*$AJ$23)*$AH$23)),IF(Calculator!$O$6="SINGLEELEMENTS",SUM((((F32/100)*$AJ$22)*$AH$22))+(((((F32/100)*$AJ$22)*$AN$22)*$AH$22)*Calculator!$G$2)-((((F32/100)*$AJ$22)*$AN$22)*$AH$22)+((((F32/100)*$AJ$23)*$AH$23)),IF(Calculator!$O$6="SINGLESPECTRUM",SUM((((F32/100)*$AJ$22)*$AH$22))+(((((F32/100)*$AJ$22)*$AN$22)*$AH$22)*Calculator!$G$4)-((((F32/100)*$AJ$22)*$AN$22)*$AH$22)+((((F32/100)*$AJ$23)*$AH$23)),IF(Calculator!$O$6="SINGLEHOMESTEAD",SUM((((F32/100)*$AJ$22)*$AH$22))+(((((F32/100)*$AJ$22)*$AN$22)*$AH$22)*Calculator!$G$3)-((((F32/100)*$AJ$22)*$AN$22)*$AH$22)+((((F32/100)*$AJ$23)*$AH$23)),IF(Calculator!$O$6="SINGLEBAND A",SUM((((F32/100)*$AJ$22)*$AH$22))+(((((F32/100)*$AJ$22)*$AN$22)*$AH$22)*Calculator!$G$5)-((((F32/100)*$AJ$22)*$AN$22)*$AH$22)+((((F32/100)*$AJ$23)*$AH$23)),IF(Calculator!$O$6="SINGLEBAND B",SUM((((F32/100)*$AJ$22)*$AH$22))+(((((F32/100)*$AJ$22)*$AN$22)*$AH$22)*Calculator!$G$6)-((((F32/100)*$AJ$22)*$AN$22)*$AH$22)+((((F32/100)*$AJ$23)*$AH$23)),IF(Calculator!$O$6="SINGLEBAND C",SUM((((F32/100)*$AJ$22)*$AH$22))+(((((F32/100)*$AJ$22)*$AN$22)*$AH$22)*Calculator!$G$7)-((((F32/100)*$AJ$22)*$AN$22)*$AH$22)+((((F32/100)*$AJ$23)*$AH$23)),IF(Calculator!$O$6="SINGLEBAND D",SUM((((F32/100)*$AJ$22)*$AH$22))+(((((F32/100)*$AJ$22)*$AN$22)*$AH$22)*Calculator!$G$8)-((((F32/100)*$AJ$22)*$AN$22)*$AH$22)+((((F32/100)*$AJ$23)*$AH$23)),IF(Calculator!$O$6="SINGLEURBANE",SUM((((F32/100)*$AJ$22)*$AH$22))+(((((F32/100)*$AJ$22)*$AN$22)*$AH$22)*Calculator!$G$9)-((((F32/100)*$AJ$22)*$AN$22)*$AH$22)+((((F32/100)*$AJ$23)*$AH$23)),IF(Calculator!$O$6="SINGLESILVERANOD",SUM((((F32/100)*$AJ$22)*$AH$22))+(((((F32/100)*$AJ$22)*$AN$22)*$AH$22)*Calculator!$G$10)-((((F32/100)*$AJ$22)*$AN$22)*$AH$22)+((((F32/100)*$AJ$23)*$AH$23)),IF(Calculator!$O$6="SINGLEANOD",SUM((((F32/100)*$AJ$22)*$AH$22))+(((((F32/100)*$AJ$22)*$AN$22)*$AH$22)*Calculator!$G$11)-((((F32/100)*$AJ$22)*$AN$22)*$AH$22)+((((F32/100)*$AJ$23)*$AH$23)),IF(Calculator!$O$6="DUALBASE",SUM((((F32/100)*$AJ$22)*$AH$22))+(((((F32/100)*$AJ$22)*$AN$22)*$AH$22)*Calculator!$G$12)-((((F32/100)*$AJ$22)*$AN$22)*$AH$22)+((((F32/100)*$AJ$23)*$AH$23)),IF(Calculator!$O$6="DUALELEMENTS",SUM((((F32/100)*$AJ$22)*$AH$22))+(((((F32/100)*$AJ$22)*$AN$22)*$AH$22)*Calculator!$G$13)-((((F32/100)*$AJ$22)*$AN$22)*$AH$22)+((((F32/100)*$AJ$23)*$AH$23)),IF(Calculator!$O$6="DUALSPECTRUM",SUM((((F32/100)*$AJ$22)*$AH$22))+(((((F32/100)*$AJ$22)*$AN$22)*$AH$22)*Calculator!$G$15)-((((F32/100)*$AJ$22)*$AN$22)*$AH$22)+((((F32/100)*$AJ$23)*$AH$23)),IF(Calculator!$O$6="DUALHOMESTEAD",SUM((((F32/100)*$AJ$22)*$AH$22))+(((((F32/100)*$AJ$22)*$AN$22)*$AH$22)*Calculator!$G$14)-((((F32/100)*$AJ$22)*$AN$22)*$AH$22)+((((F32/100)*$AJ$23)*$AH$23)),IF(Calculator!$O$6="DUALBAND A",SUM((((F32/100)*$AJ$22)*$AH$22))+(((((F32/100)*$AJ$22)*$AN$22)*$AH$22)*Calculator!$G$16)-((((F32/100)*$AJ$22)*$AN$22)*$AH$22)+((((F32/100)*$AJ$23)*$AH$23)),IF(Calculator!$O$6="DUALBAND B",SUM((((F32/100)*$AJ$22)*$AH$22))+(((((F32/100)*$AJ$22)*$AN$22)*$AH$22)*Calculator!$G$17)-((((F32/100)*$AJ$22)*$AN$22)*$AH$22)+((((F32/100)*$AJ$23)*$AH$23)),IF(Calculator!$O$6="DUALBAND C",SUM((((F32/100)*$AJ$22)*$AH$22))+(((((F32/100)*$AJ$22)*$AN$22)*$AH$22)*Calculator!$G$18)-((((F32/100)*$AJ$22)*$AN$22)*$AH$22)+((((F32/100)*$AJ$23)*$AH$23)),IF(Calculator!$O$6="DUALBAND D",SUM((((F32/100)*$AJ$22)*$AH$22))+(((((F32/100)*$AJ$22)*$AN$22)*$AH$22)*Calculator!$G$19)-((((F32/100)*$AJ$22)*$AN$22)*$AH$22)+((((F32/100)*$AJ$23)*$AH$23)),IF(Calculator!$O$6="DUALURBANE",SUM((((F32/100)*$AJ$22)*$AH$22))+(((((F32/100)*$AJ$22)*$AN$22)*$AH$22)*Calculator!$G$20)-((((F32/100)*$AJ$22)*$AN$22)*$AH$22)+((((F32/100)*$AJ$23)*$AH$23)),IF(Calculator!$O$6="DUALSILVERANOD",SUM((((F32/100)*$AJ$22)*$AH$22))+(((((F32/100)*$AJ$22)*$AN$22)*$AH$22)*Calculator!$G$21)-((((F32/100)*$AJ$22)*$AN$22)*$AH$22)+((((F32/100)*$AJ$23)*$AH$23)),IF(Calculator!$O$6="DUALANOD",SUM((((F32/100)*$AJ$22)*$AH$22))+(((((F32/100)*$AJ$22)*$AN$22)*$AH$22)*Calculator!$G$22)-((((F32/100)*$AJ$22)*$AN$22)*$AH$22)+((((F32/100)*$AJ$23)*$AH$23))))))))))))))))))))))))</f>
        <v>483.81429644775386</v>
      </c>
      <c r="V32" s="2">
        <f>IF(Calculator!$O$6="SINGLEBASE",SUM((((G32/100)*$AJ$22)*$AH$22))+((((G32/100)*$AJ$23)*$AH$23)),IF(Calculator!$O$6="SINGLEELEMENTS",SUM((((G32/100)*$AJ$22)*$AH$22))+(((((G32/100)*$AJ$22)*$AN$22)*$AH$22)*Calculator!$G$2)-((((G32/100)*$AJ$22)*$AN$22)*$AH$22)+((((G32/100)*$AJ$23)*$AH$23)),IF(Calculator!$O$6="SINGLESPECTRUM",SUM((((G32/100)*$AJ$22)*$AH$22))+(((((G32/100)*$AJ$22)*$AN$22)*$AH$22)*Calculator!$G$4)-((((G32/100)*$AJ$22)*$AN$22)*$AH$22)+((((G32/100)*$AJ$23)*$AH$23)),IF(Calculator!$O$6="SINGLEHOMESTEAD",SUM((((G32/100)*$AJ$22)*$AH$22))+(((((G32/100)*$AJ$22)*$AN$22)*$AH$22)*Calculator!$G$3)-((((G32/100)*$AJ$22)*$AN$22)*$AH$22)+((((G32/100)*$AJ$23)*$AH$23)),IF(Calculator!$O$6="SINGLEBAND A",SUM((((G32/100)*$AJ$22)*$AH$22))+(((((G32/100)*$AJ$22)*$AN$22)*$AH$22)*Calculator!$G$5)-((((G32/100)*$AJ$22)*$AN$22)*$AH$22)+((((G32/100)*$AJ$23)*$AH$23)),IF(Calculator!$O$6="SINGLEBAND B",SUM((((G32/100)*$AJ$22)*$AH$22))+(((((G32/100)*$AJ$22)*$AN$22)*$AH$22)*Calculator!$G$6)-((((G32/100)*$AJ$22)*$AN$22)*$AH$22)+((((G32/100)*$AJ$23)*$AH$23)),IF(Calculator!$O$6="SINGLEBAND C",SUM((((G32/100)*$AJ$22)*$AH$22))+(((((G32/100)*$AJ$22)*$AN$22)*$AH$22)*Calculator!$G$7)-((((G32/100)*$AJ$22)*$AN$22)*$AH$22)+((((G32/100)*$AJ$23)*$AH$23)),IF(Calculator!$O$6="SINGLEBAND D",SUM((((G32/100)*$AJ$22)*$AH$22))+(((((G32/100)*$AJ$22)*$AN$22)*$AH$22)*Calculator!$G$8)-((((G32/100)*$AJ$22)*$AN$22)*$AH$22)+((((G32/100)*$AJ$23)*$AH$23)),IF(Calculator!$O$6="SINGLEURBANE",SUM((((G32/100)*$AJ$22)*$AH$22))+(((((G32/100)*$AJ$22)*$AN$22)*$AH$22)*Calculator!$G$9)-((((G32/100)*$AJ$22)*$AN$22)*$AH$22)+((((G32/100)*$AJ$23)*$AH$23)),IF(Calculator!$O$6="SINGLESILVERANOD",SUM((((G32/100)*$AJ$22)*$AH$22))+(((((G32/100)*$AJ$22)*$AN$22)*$AH$22)*Calculator!$G$10)-((((G32/100)*$AJ$22)*$AN$22)*$AH$22)+((((G32/100)*$AJ$23)*$AH$23)),IF(Calculator!$O$6="SINGLEANOD",SUM((((G32/100)*$AJ$22)*$AH$22))+(((((G32/100)*$AJ$22)*$AN$22)*$AH$22)*Calculator!$G$11)-((((G32/100)*$AJ$22)*$AN$22)*$AH$22)+((((G32/100)*$AJ$23)*$AH$23)),IF(Calculator!$O$6="DUALBASE",SUM((((G32/100)*$AJ$22)*$AH$22))+(((((G32/100)*$AJ$22)*$AN$22)*$AH$22)*Calculator!$G$12)-((((G32/100)*$AJ$22)*$AN$22)*$AH$22)+((((G32/100)*$AJ$23)*$AH$23)),IF(Calculator!$O$6="DUALELEMENTS",SUM((((G32/100)*$AJ$22)*$AH$22))+(((((G32/100)*$AJ$22)*$AN$22)*$AH$22)*Calculator!$G$13)-((((G32/100)*$AJ$22)*$AN$22)*$AH$22)+((((G32/100)*$AJ$23)*$AH$23)),IF(Calculator!$O$6="DUALSPECTRUM",SUM((((G32/100)*$AJ$22)*$AH$22))+(((((G32/100)*$AJ$22)*$AN$22)*$AH$22)*Calculator!$G$15)-((((G32/100)*$AJ$22)*$AN$22)*$AH$22)+((((G32/100)*$AJ$23)*$AH$23)),IF(Calculator!$O$6="DUALHOMESTEAD",SUM((((G32/100)*$AJ$22)*$AH$22))+(((((G32/100)*$AJ$22)*$AN$22)*$AH$22)*Calculator!$G$14)-((((G32/100)*$AJ$22)*$AN$22)*$AH$22)+((((G32/100)*$AJ$23)*$AH$23)),IF(Calculator!$O$6="DUALBAND A",SUM((((G32/100)*$AJ$22)*$AH$22))+(((((G32/100)*$AJ$22)*$AN$22)*$AH$22)*Calculator!$G$16)-((((G32/100)*$AJ$22)*$AN$22)*$AH$22)+((((G32/100)*$AJ$23)*$AH$23)),IF(Calculator!$O$6="DUALBAND B",SUM((((G32/100)*$AJ$22)*$AH$22))+(((((G32/100)*$AJ$22)*$AN$22)*$AH$22)*Calculator!$G$17)-((((G32/100)*$AJ$22)*$AN$22)*$AH$22)+((((G32/100)*$AJ$23)*$AH$23)),IF(Calculator!$O$6="DUALBAND C",SUM((((G32/100)*$AJ$22)*$AH$22))+(((((G32/100)*$AJ$22)*$AN$22)*$AH$22)*Calculator!$G$18)-((((G32/100)*$AJ$22)*$AN$22)*$AH$22)+((((G32/100)*$AJ$23)*$AH$23)),IF(Calculator!$O$6="DUALBAND D",SUM((((G32/100)*$AJ$22)*$AH$22))+(((((G32/100)*$AJ$22)*$AN$22)*$AH$22)*Calculator!$G$19)-((((G32/100)*$AJ$22)*$AN$22)*$AH$22)+((((G32/100)*$AJ$23)*$AH$23)),IF(Calculator!$O$6="DUALURBANE",SUM((((G32/100)*$AJ$22)*$AH$22))+(((((G32/100)*$AJ$22)*$AN$22)*$AH$22)*Calculator!$G$20)-((((G32/100)*$AJ$22)*$AN$22)*$AH$22)+((((G32/100)*$AJ$23)*$AH$23)),IF(Calculator!$O$6="DUALSILVERANOD",SUM((((G32/100)*$AJ$22)*$AH$22))+(((((G32/100)*$AJ$22)*$AN$22)*$AH$22)*Calculator!$G$21)-((((G32/100)*$AJ$22)*$AN$22)*$AH$22)+((((G32/100)*$AJ$23)*$AH$23)),IF(Calculator!$O$6="DUALANOD",SUM((((G32/100)*$AJ$22)*$AH$22))+(((((G32/100)*$AJ$22)*$AN$22)*$AH$22)*Calculator!$G$22)-((((G32/100)*$AJ$22)*$AN$22)*$AH$22)+((((G32/100)*$AJ$23)*$AH$23))))))))))))))))))))))))</f>
        <v>491.20077026367187</v>
      </c>
      <c r="W32" s="2">
        <f>IF(Calculator!$O$6="SINGLEBASE",SUM((((H32/100)*$AJ$22)*$AH$22))+((((H32/100)*$AJ$23)*$AH$23)),IF(Calculator!$O$6="SINGLEELEMENTS",SUM((((H32/100)*$AJ$22)*$AH$22))+(((((H32/100)*$AJ$22)*$AN$22)*$AH$22)*Calculator!$G$2)-((((H32/100)*$AJ$22)*$AN$22)*$AH$22)+((((H32/100)*$AJ$23)*$AH$23)),IF(Calculator!$O$6="SINGLESPECTRUM",SUM((((H32/100)*$AJ$22)*$AH$22))+(((((H32/100)*$AJ$22)*$AN$22)*$AH$22)*Calculator!$G$4)-((((H32/100)*$AJ$22)*$AN$22)*$AH$22)+((((H32/100)*$AJ$23)*$AH$23)),IF(Calculator!$O$6="SINGLEHOMESTEAD",SUM((((H32/100)*$AJ$22)*$AH$22))+(((((H32/100)*$AJ$22)*$AN$22)*$AH$22)*Calculator!$G$3)-((((H32/100)*$AJ$22)*$AN$22)*$AH$22)+((((H32/100)*$AJ$23)*$AH$23)),IF(Calculator!$O$6="SINGLEBAND A",SUM((((H32/100)*$AJ$22)*$AH$22))+(((((H32/100)*$AJ$22)*$AN$22)*$AH$22)*Calculator!$G$5)-((((H32/100)*$AJ$22)*$AN$22)*$AH$22)+((((H32/100)*$AJ$23)*$AH$23)),IF(Calculator!$O$6="SINGLEBAND B",SUM((((H32/100)*$AJ$22)*$AH$22))+(((((H32/100)*$AJ$22)*$AN$22)*$AH$22)*Calculator!$G$6)-((((H32/100)*$AJ$22)*$AN$22)*$AH$22)+((((H32/100)*$AJ$23)*$AH$23)),IF(Calculator!$O$6="SINGLEBAND C",SUM((((H32/100)*$AJ$22)*$AH$22))+(((((H32/100)*$AJ$22)*$AN$22)*$AH$22)*Calculator!$G$7)-((((H32/100)*$AJ$22)*$AN$22)*$AH$22)+((((H32/100)*$AJ$23)*$AH$23)),IF(Calculator!$O$6="SINGLEBAND D",SUM((((H32/100)*$AJ$22)*$AH$22))+(((((H32/100)*$AJ$22)*$AN$22)*$AH$22)*Calculator!$G$8)-((((H32/100)*$AJ$22)*$AN$22)*$AH$22)+((((H32/100)*$AJ$23)*$AH$23)),IF(Calculator!$O$6="SINGLEURBANE",SUM((((H32/100)*$AJ$22)*$AH$22))+(((((H32/100)*$AJ$22)*$AN$22)*$AH$22)*Calculator!$G$9)-((((H32/100)*$AJ$22)*$AN$22)*$AH$22)+((((H32/100)*$AJ$23)*$AH$23)),IF(Calculator!$O$6="SINGLESILVERANOD",SUM((((H32/100)*$AJ$22)*$AH$22))+(((((H32/100)*$AJ$22)*$AN$22)*$AH$22)*Calculator!$G$10)-((((H32/100)*$AJ$22)*$AN$22)*$AH$22)+((((H32/100)*$AJ$23)*$AH$23)),IF(Calculator!$O$6="SINGLEANOD",SUM((((H32/100)*$AJ$22)*$AH$22))+(((((H32/100)*$AJ$22)*$AN$22)*$AH$22)*Calculator!$G$11)-((((H32/100)*$AJ$22)*$AN$22)*$AH$22)+((((H32/100)*$AJ$23)*$AH$23)),IF(Calculator!$O$6="DUALBASE",SUM((((H32/100)*$AJ$22)*$AH$22))+(((((H32/100)*$AJ$22)*$AN$22)*$AH$22)*Calculator!$G$12)-((((H32/100)*$AJ$22)*$AN$22)*$AH$22)+((((H32/100)*$AJ$23)*$AH$23)),IF(Calculator!$O$6="DUALELEMENTS",SUM((((H32/100)*$AJ$22)*$AH$22))+(((((H32/100)*$AJ$22)*$AN$22)*$AH$22)*Calculator!$G$13)-((((H32/100)*$AJ$22)*$AN$22)*$AH$22)+((((H32/100)*$AJ$23)*$AH$23)),IF(Calculator!$O$6="DUALSPECTRUM",SUM((((H32/100)*$AJ$22)*$AH$22))+(((((H32/100)*$AJ$22)*$AN$22)*$AH$22)*Calculator!$G$15)-((((H32/100)*$AJ$22)*$AN$22)*$AH$22)+((((H32/100)*$AJ$23)*$AH$23)),IF(Calculator!$O$6="DUALHOMESTEAD",SUM((((H32/100)*$AJ$22)*$AH$22))+(((((H32/100)*$AJ$22)*$AN$22)*$AH$22)*Calculator!$G$14)-((((H32/100)*$AJ$22)*$AN$22)*$AH$22)+((((H32/100)*$AJ$23)*$AH$23)),IF(Calculator!$O$6="DUALBAND A",SUM((((H32/100)*$AJ$22)*$AH$22))+(((((H32/100)*$AJ$22)*$AN$22)*$AH$22)*Calculator!$G$16)-((((H32/100)*$AJ$22)*$AN$22)*$AH$22)+((((H32/100)*$AJ$23)*$AH$23)),IF(Calculator!$O$6="DUALBAND B",SUM((((H32/100)*$AJ$22)*$AH$22))+(((((H32/100)*$AJ$22)*$AN$22)*$AH$22)*Calculator!$G$17)-((((H32/100)*$AJ$22)*$AN$22)*$AH$22)+((((H32/100)*$AJ$23)*$AH$23)),IF(Calculator!$O$6="DUALBAND C",SUM((((H32/100)*$AJ$22)*$AH$22))+(((((H32/100)*$AJ$22)*$AN$22)*$AH$22)*Calculator!$G$18)-((((H32/100)*$AJ$22)*$AN$22)*$AH$22)+((((H32/100)*$AJ$23)*$AH$23)),IF(Calculator!$O$6="DUALBAND D",SUM((((H32/100)*$AJ$22)*$AH$22))+(((((H32/100)*$AJ$22)*$AN$22)*$AH$22)*Calculator!$G$19)-((((H32/100)*$AJ$22)*$AN$22)*$AH$22)+((((H32/100)*$AJ$23)*$AH$23)),IF(Calculator!$O$6="DUALURBANE",SUM((((H32/100)*$AJ$22)*$AH$22))+(((((H32/100)*$AJ$22)*$AN$22)*$AH$22)*Calculator!$G$20)-((((H32/100)*$AJ$22)*$AN$22)*$AH$22)+((((H32/100)*$AJ$23)*$AH$23)),IF(Calculator!$O$6="DUALSILVERANOD",SUM((((H32/100)*$AJ$22)*$AH$22))+(((((H32/100)*$AJ$22)*$AN$22)*$AH$22)*Calculator!$G$21)-((((H32/100)*$AJ$22)*$AN$22)*$AH$22)+((((H32/100)*$AJ$23)*$AH$23)),IF(Calculator!$O$6="DUALANOD",SUM((((H32/100)*$AJ$22)*$AH$22))+(((((H32/100)*$AJ$22)*$AN$22)*$AH$22)*Calculator!$G$22)-((((H32/100)*$AJ$22)*$AN$22)*$AH$22)+((((H32/100)*$AJ$23)*$AH$23))))))))))))))))))))))))</f>
        <v>498.58724407958982</v>
      </c>
      <c r="X32" s="2">
        <f>IF(Calculator!$O$6="SINGLEBASE",SUM((((I32/100)*$AJ$22)*$AH$22))+((((I32/100)*$AJ$23)*$AH$23)),IF(Calculator!$O$6="SINGLEELEMENTS",SUM((((I32/100)*$AJ$22)*$AH$22))+(((((I32/100)*$AJ$22)*$AN$22)*$AH$22)*Calculator!$G$2)-((((I32/100)*$AJ$22)*$AN$22)*$AH$22)+((((I32/100)*$AJ$23)*$AH$23)),IF(Calculator!$O$6="SINGLESPECTRUM",SUM((((I32/100)*$AJ$22)*$AH$22))+(((((I32/100)*$AJ$22)*$AN$22)*$AH$22)*Calculator!$G$4)-((((I32/100)*$AJ$22)*$AN$22)*$AH$22)+((((I32/100)*$AJ$23)*$AH$23)),IF(Calculator!$O$6="SINGLEHOMESTEAD",SUM((((I32/100)*$AJ$22)*$AH$22))+(((((I32/100)*$AJ$22)*$AN$22)*$AH$22)*Calculator!$G$3)-((((I32/100)*$AJ$22)*$AN$22)*$AH$22)+((((I32/100)*$AJ$23)*$AH$23)),IF(Calculator!$O$6="SINGLEBAND A",SUM((((I32/100)*$AJ$22)*$AH$22))+(((((I32/100)*$AJ$22)*$AN$22)*$AH$22)*Calculator!$G$5)-((((I32/100)*$AJ$22)*$AN$22)*$AH$22)+((((I32/100)*$AJ$23)*$AH$23)),IF(Calculator!$O$6="SINGLEBAND B",SUM((((I32/100)*$AJ$22)*$AH$22))+(((((I32/100)*$AJ$22)*$AN$22)*$AH$22)*Calculator!$G$6)-((((I32/100)*$AJ$22)*$AN$22)*$AH$22)+((((I32/100)*$AJ$23)*$AH$23)),IF(Calculator!$O$6="SINGLEBAND C",SUM((((I32/100)*$AJ$22)*$AH$22))+(((((I32/100)*$AJ$22)*$AN$22)*$AH$22)*Calculator!$G$7)-((((I32/100)*$AJ$22)*$AN$22)*$AH$22)+((((I32/100)*$AJ$23)*$AH$23)),IF(Calculator!$O$6="SINGLEBAND D",SUM((((I32/100)*$AJ$22)*$AH$22))+(((((I32/100)*$AJ$22)*$AN$22)*$AH$22)*Calculator!$G$8)-((((I32/100)*$AJ$22)*$AN$22)*$AH$22)+((((I32/100)*$AJ$23)*$AH$23)),IF(Calculator!$O$6="SINGLEURBANE",SUM((((I32/100)*$AJ$22)*$AH$22))+(((((I32/100)*$AJ$22)*$AN$22)*$AH$22)*Calculator!$G$9)-((((I32/100)*$AJ$22)*$AN$22)*$AH$22)+((((I32/100)*$AJ$23)*$AH$23)),IF(Calculator!$O$6="SINGLESILVERANOD",SUM((((I32/100)*$AJ$22)*$AH$22))+(((((I32/100)*$AJ$22)*$AN$22)*$AH$22)*Calculator!$G$10)-((((I32/100)*$AJ$22)*$AN$22)*$AH$22)+((((I32/100)*$AJ$23)*$AH$23)),IF(Calculator!$O$6="SINGLEANOD",SUM((((I32/100)*$AJ$22)*$AH$22))+(((((I32/100)*$AJ$22)*$AN$22)*$AH$22)*Calculator!$G$11)-((((I32/100)*$AJ$22)*$AN$22)*$AH$22)+((((I32/100)*$AJ$23)*$AH$23)),IF(Calculator!$O$6="DUALBASE",SUM((((I32/100)*$AJ$22)*$AH$22))+(((((I32/100)*$AJ$22)*$AN$22)*$AH$22)*Calculator!$G$12)-((((I32/100)*$AJ$22)*$AN$22)*$AH$22)+((((I32/100)*$AJ$23)*$AH$23)),IF(Calculator!$O$6="DUALELEMENTS",SUM((((I32/100)*$AJ$22)*$AH$22))+(((((I32/100)*$AJ$22)*$AN$22)*$AH$22)*Calculator!$G$13)-((((I32/100)*$AJ$22)*$AN$22)*$AH$22)+((((I32/100)*$AJ$23)*$AH$23)),IF(Calculator!$O$6="DUALSPECTRUM",SUM((((I32/100)*$AJ$22)*$AH$22))+(((((I32/100)*$AJ$22)*$AN$22)*$AH$22)*Calculator!$G$15)-((((I32/100)*$AJ$22)*$AN$22)*$AH$22)+((((I32/100)*$AJ$23)*$AH$23)),IF(Calculator!$O$6="DUALHOMESTEAD",SUM((((I32/100)*$AJ$22)*$AH$22))+(((((I32/100)*$AJ$22)*$AN$22)*$AH$22)*Calculator!$G$14)-((((I32/100)*$AJ$22)*$AN$22)*$AH$22)+((((I32/100)*$AJ$23)*$AH$23)),IF(Calculator!$O$6="DUALBAND A",SUM((((I32/100)*$AJ$22)*$AH$22))+(((((I32/100)*$AJ$22)*$AN$22)*$AH$22)*Calculator!$G$16)-((((I32/100)*$AJ$22)*$AN$22)*$AH$22)+((((I32/100)*$AJ$23)*$AH$23)),IF(Calculator!$O$6="DUALBAND B",SUM((((I32/100)*$AJ$22)*$AH$22))+(((((I32/100)*$AJ$22)*$AN$22)*$AH$22)*Calculator!$G$17)-((((I32/100)*$AJ$22)*$AN$22)*$AH$22)+((((I32/100)*$AJ$23)*$AH$23)),IF(Calculator!$O$6="DUALBAND C",SUM((((I32/100)*$AJ$22)*$AH$22))+(((((I32/100)*$AJ$22)*$AN$22)*$AH$22)*Calculator!$G$18)-((((I32/100)*$AJ$22)*$AN$22)*$AH$22)+((((I32/100)*$AJ$23)*$AH$23)),IF(Calculator!$O$6="DUALBAND D",SUM((((I32/100)*$AJ$22)*$AH$22))+(((((I32/100)*$AJ$22)*$AN$22)*$AH$22)*Calculator!$G$19)-((((I32/100)*$AJ$22)*$AN$22)*$AH$22)+((((I32/100)*$AJ$23)*$AH$23)),IF(Calculator!$O$6="DUALURBANE",SUM((((I32/100)*$AJ$22)*$AH$22))+(((((I32/100)*$AJ$22)*$AN$22)*$AH$22)*Calculator!$G$20)-((((I32/100)*$AJ$22)*$AN$22)*$AH$22)+((((I32/100)*$AJ$23)*$AH$23)),IF(Calculator!$O$6="DUALSILVERANOD",SUM((((I32/100)*$AJ$22)*$AH$22))+(((((I32/100)*$AJ$22)*$AN$22)*$AH$22)*Calculator!$G$21)-((((I32/100)*$AJ$22)*$AN$22)*$AH$22)+((((I32/100)*$AJ$23)*$AH$23)),IF(Calculator!$O$6="DUALANOD",SUM((((I32/100)*$AJ$22)*$AH$22))+(((((I32/100)*$AJ$22)*$AN$22)*$AH$22)*Calculator!$G$22)-((((I32/100)*$AJ$22)*$AN$22)*$AH$22)+((((I32/100)*$AJ$23)*$AH$23))))))))))))))))))))))))</f>
        <v>505.97371789550778</v>
      </c>
      <c r="Y32" s="2">
        <f>IF(Calculator!$O$6="SINGLEBASE",SUM((((J32/100)*$AJ$22)*$AH$22))+((((J32/100)*$AJ$23)*$AH$23)),IF(Calculator!$O$6="SINGLEELEMENTS",SUM((((J32/100)*$AJ$22)*$AH$22))+(((((J32/100)*$AJ$22)*$AN$22)*$AH$22)*Calculator!$G$2)-((((J32/100)*$AJ$22)*$AN$22)*$AH$22)+((((J32/100)*$AJ$23)*$AH$23)),IF(Calculator!$O$6="SINGLESPECTRUM",SUM((((J32/100)*$AJ$22)*$AH$22))+(((((J32/100)*$AJ$22)*$AN$22)*$AH$22)*Calculator!$G$4)-((((J32/100)*$AJ$22)*$AN$22)*$AH$22)+((((J32/100)*$AJ$23)*$AH$23)),IF(Calculator!$O$6="SINGLEHOMESTEAD",SUM((((J32/100)*$AJ$22)*$AH$22))+(((((J32/100)*$AJ$22)*$AN$22)*$AH$22)*Calculator!$G$3)-((((J32/100)*$AJ$22)*$AN$22)*$AH$22)+((((J32/100)*$AJ$23)*$AH$23)),IF(Calculator!$O$6="SINGLEBAND A",SUM((((J32/100)*$AJ$22)*$AH$22))+(((((J32/100)*$AJ$22)*$AN$22)*$AH$22)*Calculator!$G$5)-((((J32/100)*$AJ$22)*$AN$22)*$AH$22)+((((J32/100)*$AJ$23)*$AH$23)),IF(Calculator!$O$6="SINGLEBAND B",SUM((((J32/100)*$AJ$22)*$AH$22))+(((((J32/100)*$AJ$22)*$AN$22)*$AH$22)*Calculator!$G$6)-((((J32/100)*$AJ$22)*$AN$22)*$AH$22)+((((J32/100)*$AJ$23)*$AH$23)),IF(Calculator!$O$6="SINGLEBAND C",SUM((((J32/100)*$AJ$22)*$AH$22))+(((((J32/100)*$AJ$22)*$AN$22)*$AH$22)*Calculator!$G$7)-((((J32/100)*$AJ$22)*$AN$22)*$AH$22)+((((J32/100)*$AJ$23)*$AH$23)),IF(Calculator!$O$6="SINGLEBAND D",SUM((((J32/100)*$AJ$22)*$AH$22))+(((((J32/100)*$AJ$22)*$AN$22)*$AH$22)*Calculator!$G$8)-((((J32/100)*$AJ$22)*$AN$22)*$AH$22)+((((J32/100)*$AJ$23)*$AH$23)),IF(Calculator!$O$6="SINGLEURBANE",SUM((((J32/100)*$AJ$22)*$AH$22))+(((((J32/100)*$AJ$22)*$AN$22)*$AH$22)*Calculator!$G$9)-((((J32/100)*$AJ$22)*$AN$22)*$AH$22)+((((J32/100)*$AJ$23)*$AH$23)),IF(Calculator!$O$6="SINGLESILVERANOD",SUM((((J32/100)*$AJ$22)*$AH$22))+(((((J32/100)*$AJ$22)*$AN$22)*$AH$22)*Calculator!$G$10)-((((J32/100)*$AJ$22)*$AN$22)*$AH$22)+((((J32/100)*$AJ$23)*$AH$23)),IF(Calculator!$O$6="SINGLEANOD",SUM((((J32/100)*$AJ$22)*$AH$22))+(((((J32/100)*$AJ$22)*$AN$22)*$AH$22)*Calculator!$G$11)-((((J32/100)*$AJ$22)*$AN$22)*$AH$22)+((((J32/100)*$AJ$23)*$AH$23)),IF(Calculator!$O$6="DUALBASE",SUM((((J32/100)*$AJ$22)*$AH$22))+(((((J32/100)*$AJ$22)*$AN$22)*$AH$22)*Calculator!$G$12)-((((J32/100)*$AJ$22)*$AN$22)*$AH$22)+((((J32/100)*$AJ$23)*$AH$23)),IF(Calculator!$O$6="DUALELEMENTS",SUM((((J32/100)*$AJ$22)*$AH$22))+(((((J32/100)*$AJ$22)*$AN$22)*$AH$22)*Calculator!$G$13)-((((J32/100)*$AJ$22)*$AN$22)*$AH$22)+((((J32/100)*$AJ$23)*$AH$23)),IF(Calculator!$O$6="DUALSPECTRUM",SUM((((J32/100)*$AJ$22)*$AH$22))+(((((J32/100)*$AJ$22)*$AN$22)*$AH$22)*Calculator!$G$15)-((((J32/100)*$AJ$22)*$AN$22)*$AH$22)+((((J32/100)*$AJ$23)*$AH$23)),IF(Calculator!$O$6="DUALHOMESTEAD",SUM((((J32/100)*$AJ$22)*$AH$22))+(((((J32/100)*$AJ$22)*$AN$22)*$AH$22)*Calculator!$G$14)-((((J32/100)*$AJ$22)*$AN$22)*$AH$22)+((((J32/100)*$AJ$23)*$AH$23)),IF(Calculator!$O$6="DUALBAND A",SUM((((J32/100)*$AJ$22)*$AH$22))+(((((J32/100)*$AJ$22)*$AN$22)*$AH$22)*Calculator!$G$16)-((((J32/100)*$AJ$22)*$AN$22)*$AH$22)+((((J32/100)*$AJ$23)*$AH$23)),IF(Calculator!$O$6="DUALBAND B",SUM((((J32/100)*$AJ$22)*$AH$22))+(((((J32/100)*$AJ$22)*$AN$22)*$AH$22)*Calculator!$G$17)-((((J32/100)*$AJ$22)*$AN$22)*$AH$22)+((((J32/100)*$AJ$23)*$AH$23)),IF(Calculator!$O$6="DUALBAND C",SUM((((J32/100)*$AJ$22)*$AH$22))+(((((J32/100)*$AJ$22)*$AN$22)*$AH$22)*Calculator!$G$18)-((((J32/100)*$AJ$22)*$AN$22)*$AH$22)+((((J32/100)*$AJ$23)*$AH$23)),IF(Calculator!$O$6="DUALBAND D",SUM((((J32/100)*$AJ$22)*$AH$22))+(((((J32/100)*$AJ$22)*$AN$22)*$AH$22)*Calculator!$G$19)-((((J32/100)*$AJ$22)*$AN$22)*$AH$22)+((((J32/100)*$AJ$23)*$AH$23)),IF(Calculator!$O$6="DUALURBANE",SUM((((J32/100)*$AJ$22)*$AH$22))+(((((J32/100)*$AJ$22)*$AN$22)*$AH$22)*Calculator!$G$20)-((((J32/100)*$AJ$22)*$AN$22)*$AH$22)+((((J32/100)*$AJ$23)*$AH$23)),IF(Calculator!$O$6="DUALSILVERANOD",SUM((((J32/100)*$AJ$22)*$AH$22))+(((((J32/100)*$AJ$22)*$AN$22)*$AH$22)*Calculator!$G$21)-((((J32/100)*$AJ$22)*$AN$22)*$AH$22)+((((J32/100)*$AJ$23)*$AH$23)),IF(Calculator!$O$6="DUALANOD",SUM((((J32/100)*$AJ$22)*$AH$22))+(((((J32/100)*$AJ$22)*$AN$22)*$AH$22)*Calculator!$G$22)-((((J32/100)*$AJ$22)*$AN$22)*$AH$22)+((((J32/100)*$AJ$23)*$AH$23))))))))))))))))))))))))</f>
        <v>513.36024401245118</v>
      </c>
      <c r="Z32" s="2">
        <f>IF(Calculator!$O$6="SINGLEBASE",SUM((((K32/100)*$AJ$22)*$AH$22))+((((K32/100)*$AJ$23)*$AH$23)),IF(Calculator!$O$6="SINGLEELEMENTS",SUM((((K32/100)*$AJ$22)*$AH$22))+(((((K32/100)*$AJ$22)*$AN$22)*$AH$22)*Calculator!$G$2)-((((K32/100)*$AJ$22)*$AN$22)*$AH$22)+((((K32/100)*$AJ$23)*$AH$23)),IF(Calculator!$O$6="SINGLESPECTRUM",SUM((((K32/100)*$AJ$22)*$AH$22))+(((((K32/100)*$AJ$22)*$AN$22)*$AH$22)*Calculator!$G$4)-((((K32/100)*$AJ$22)*$AN$22)*$AH$22)+((((K32/100)*$AJ$23)*$AH$23)),IF(Calculator!$O$6="SINGLEHOMESTEAD",SUM((((K32/100)*$AJ$22)*$AH$22))+(((((K32/100)*$AJ$22)*$AN$22)*$AH$22)*Calculator!$G$3)-((((K32/100)*$AJ$22)*$AN$22)*$AH$22)+((((K32/100)*$AJ$23)*$AH$23)),IF(Calculator!$O$6="SINGLEBAND A",SUM((((K32/100)*$AJ$22)*$AH$22))+(((((K32/100)*$AJ$22)*$AN$22)*$AH$22)*Calculator!$G$5)-((((K32/100)*$AJ$22)*$AN$22)*$AH$22)+((((K32/100)*$AJ$23)*$AH$23)),IF(Calculator!$O$6="SINGLEBAND B",SUM((((K32/100)*$AJ$22)*$AH$22))+(((((K32/100)*$AJ$22)*$AN$22)*$AH$22)*Calculator!$G$6)-((((K32/100)*$AJ$22)*$AN$22)*$AH$22)+((((K32/100)*$AJ$23)*$AH$23)),IF(Calculator!$O$6="SINGLEBAND C",SUM((((K32/100)*$AJ$22)*$AH$22))+(((((K32/100)*$AJ$22)*$AN$22)*$AH$22)*Calculator!$G$7)-((((K32/100)*$AJ$22)*$AN$22)*$AH$22)+((((K32/100)*$AJ$23)*$AH$23)),IF(Calculator!$O$6="SINGLEBAND D",SUM((((K32/100)*$AJ$22)*$AH$22))+(((((K32/100)*$AJ$22)*$AN$22)*$AH$22)*Calculator!$G$8)-((((K32/100)*$AJ$22)*$AN$22)*$AH$22)+((((K32/100)*$AJ$23)*$AH$23)),IF(Calculator!$O$6="SINGLEURBANE",SUM((((K32/100)*$AJ$22)*$AH$22))+(((((K32/100)*$AJ$22)*$AN$22)*$AH$22)*Calculator!$G$9)-((((K32/100)*$AJ$22)*$AN$22)*$AH$22)+((((K32/100)*$AJ$23)*$AH$23)),IF(Calculator!$O$6="SINGLESILVERANOD",SUM((((K32/100)*$AJ$22)*$AH$22))+(((((K32/100)*$AJ$22)*$AN$22)*$AH$22)*Calculator!$G$10)-((((K32/100)*$AJ$22)*$AN$22)*$AH$22)+((((K32/100)*$AJ$23)*$AH$23)),IF(Calculator!$O$6="SINGLEANOD",SUM((((K32/100)*$AJ$22)*$AH$22))+(((((K32/100)*$AJ$22)*$AN$22)*$AH$22)*Calculator!$G$11)-((((K32/100)*$AJ$22)*$AN$22)*$AH$22)+((((K32/100)*$AJ$23)*$AH$23)),IF(Calculator!$O$6="DUALBASE",SUM((((K32/100)*$AJ$22)*$AH$22))+(((((K32/100)*$AJ$22)*$AN$22)*$AH$22)*Calculator!$G$12)-((((K32/100)*$AJ$22)*$AN$22)*$AH$22)+((((K32/100)*$AJ$23)*$AH$23)),IF(Calculator!$O$6="DUALELEMENTS",SUM((((K32/100)*$AJ$22)*$AH$22))+(((((K32/100)*$AJ$22)*$AN$22)*$AH$22)*Calculator!$G$13)-((((K32/100)*$AJ$22)*$AN$22)*$AH$22)+((((K32/100)*$AJ$23)*$AH$23)),IF(Calculator!$O$6="DUALSPECTRUM",SUM((((K32/100)*$AJ$22)*$AH$22))+(((((K32/100)*$AJ$22)*$AN$22)*$AH$22)*Calculator!$G$15)-((((K32/100)*$AJ$22)*$AN$22)*$AH$22)+((((K32/100)*$AJ$23)*$AH$23)),IF(Calculator!$O$6="DUALHOMESTEAD",SUM((((K32/100)*$AJ$22)*$AH$22))+(((((K32/100)*$AJ$22)*$AN$22)*$AH$22)*Calculator!$G$14)-((((K32/100)*$AJ$22)*$AN$22)*$AH$22)+((((K32/100)*$AJ$23)*$AH$23)),IF(Calculator!$O$6="DUALBAND A",SUM((((K32/100)*$AJ$22)*$AH$22))+(((((K32/100)*$AJ$22)*$AN$22)*$AH$22)*Calculator!$G$16)-((((K32/100)*$AJ$22)*$AN$22)*$AH$22)+((((K32/100)*$AJ$23)*$AH$23)),IF(Calculator!$O$6="DUALBAND B",SUM((((K32/100)*$AJ$22)*$AH$22))+(((((K32/100)*$AJ$22)*$AN$22)*$AH$22)*Calculator!$G$17)-((((K32/100)*$AJ$22)*$AN$22)*$AH$22)+((((K32/100)*$AJ$23)*$AH$23)),IF(Calculator!$O$6="DUALBAND C",SUM((((K32/100)*$AJ$22)*$AH$22))+(((((K32/100)*$AJ$22)*$AN$22)*$AH$22)*Calculator!$G$18)-((((K32/100)*$AJ$22)*$AN$22)*$AH$22)+((((K32/100)*$AJ$23)*$AH$23)),IF(Calculator!$O$6="DUALBAND D",SUM((((K32/100)*$AJ$22)*$AH$22))+(((((K32/100)*$AJ$22)*$AN$22)*$AH$22)*Calculator!$G$19)-((((K32/100)*$AJ$22)*$AN$22)*$AH$22)+((((K32/100)*$AJ$23)*$AH$23)),IF(Calculator!$O$6="DUALURBANE",SUM((((K32/100)*$AJ$22)*$AH$22))+(((((K32/100)*$AJ$22)*$AN$22)*$AH$22)*Calculator!$G$20)-((((K32/100)*$AJ$22)*$AN$22)*$AH$22)+((((K32/100)*$AJ$23)*$AH$23)),IF(Calculator!$O$6="DUALSILVERANOD",SUM((((K32/100)*$AJ$22)*$AH$22))+(((((K32/100)*$AJ$22)*$AN$22)*$AH$22)*Calculator!$G$21)-((((K32/100)*$AJ$22)*$AN$22)*$AH$22)+((((K32/100)*$AJ$23)*$AH$23)),IF(Calculator!$O$6="DUALANOD",SUM((((K32/100)*$AJ$22)*$AH$22))+(((((K32/100)*$AJ$22)*$AN$22)*$AH$22)*Calculator!$G$22)-((((K32/100)*$AJ$22)*$AN$22)*$AH$22)+((((K32/100)*$AJ$23)*$AH$23))))))))))))))))))))))))</f>
        <v>520.74671782836913</v>
      </c>
      <c r="AA32" s="2">
        <f>IF(Calculator!$O$6="SINGLEBASE",SUM((((L32/100)*$AJ$22)*$AH$22))+((((L32/100)*$AJ$23)*$AH$23)),IF(Calculator!$O$6="SINGLEELEMENTS",SUM((((L32/100)*$AJ$22)*$AH$22))+(((((L32/100)*$AJ$22)*$AN$22)*$AH$22)*Calculator!$G$2)-((((L32/100)*$AJ$22)*$AN$22)*$AH$22)+((((L32/100)*$AJ$23)*$AH$23)),IF(Calculator!$O$6="SINGLESPECTRUM",SUM((((L32/100)*$AJ$22)*$AH$22))+(((((L32/100)*$AJ$22)*$AN$22)*$AH$22)*Calculator!$G$4)-((((L32/100)*$AJ$22)*$AN$22)*$AH$22)+((((L32/100)*$AJ$23)*$AH$23)),IF(Calculator!$O$6="SINGLEHOMESTEAD",SUM((((L32/100)*$AJ$22)*$AH$22))+(((((L32/100)*$AJ$22)*$AN$22)*$AH$22)*Calculator!$G$3)-((((L32/100)*$AJ$22)*$AN$22)*$AH$22)+((((L32/100)*$AJ$23)*$AH$23)),IF(Calculator!$O$6="SINGLEBAND A",SUM((((L32/100)*$AJ$22)*$AH$22))+(((((L32/100)*$AJ$22)*$AN$22)*$AH$22)*Calculator!$G$5)-((((L32/100)*$AJ$22)*$AN$22)*$AH$22)+((((L32/100)*$AJ$23)*$AH$23)),IF(Calculator!$O$6="SINGLEBAND B",SUM((((L32/100)*$AJ$22)*$AH$22))+(((((L32/100)*$AJ$22)*$AN$22)*$AH$22)*Calculator!$G$6)-((((L32/100)*$AJ$22)*$AN$22)*$AH$22)+((((L32/100)*$AJ$23)*$AH$23)),IF(Calculator!$O$6="SINGLEBAND C",SUM((((L32/100)*$AJ$22)*$AH$22))+(((((L32/100)*$AJ$22)*$AN$22)*$AH$22)*Calculator!$G$7)-((((L32/100)*$AJ$22)*$AN$22)*$AH$22)+((((L32/100)*$AJ$23)*$AH$23)),IF(Calculator!$O$6="SINGLEBAND D",SUM((((L32/100)*$AJ$22)*$AH$22))+(((((L32/100)*$AJ$22)*$AN$22)*$AH$22)*Calculator!$G$8)-((((L32/100)*$AJ$22)*$AN$22)*$AH$22)+((((L32/100)*$AJ$23)*$AH$23)),IF(Calculator!$O$6="SINGLEURBANE",SUM((((L32/100)*$AJ$22)*$AH$22))+(((((L32/100)*$AJ$22)*$AN$22)*$AH$22)*Calculator!$G$9)-((((L32/100)*$AJ$22)*$AN$22)*$AH$22)+((((L32/100)*$AJ$23)*$AH$23)),IF(Calculator!$O$6="SINGLESILVERANOD",SUM((((L32/100)*$AJ$22)*$AH$22))+(((((L32/100)*$AJ$22)*$AN$22)*$AH$22)*Calculator!$G$10)-((((L32/100)*$AJ$22)*$AN$22)*$AH$22)+((((L32/100)*$AJ$23)*$AH$23)),IF(Calculator!$O$6="SINGLEANOD",SUM((((L32/100)*$AJ$22)*$AH$22))+(((((L32/100)*$AJ$22)*$AN$22)*$AH$22)*Calculator!$G$11)-((((L32/100)*$AJ$22)*$AN$22)*$AH$22)+((((L32/100)*$AJ$23)*$AH$23)),IF(Calculator!$O$6="DUALBASE",SUM((((L32/100)*$AJ$22)*$AH$22))+(((((L32/100)*$AJ$22)*$AN$22)*$AH$22)*Calculator!$G$12)-((((L32/100)*$AJ$22)*$AN$22)*$AH$22)+((((L32/100)*$AJ$23)*$AH$23)),IF(Calculator!$O$6="DUALELEMENTS",SUM((((L32/100)*$AJ$22)*$AH$22))+(((((L32/100)*$AJ$22)*$AN$22)*$AH$22)*Calculator!$G$13)-((((L32/100)*$AJ$22)*$AN$22)*$AH$22)+((((L32/100)*$AJ$23)*$AH$23)),IF(Calculator!$O$6="DUALSPECTRUM",SUM((((L32/100)*$AJ$22)*$AH$22))+(((((L32/100)*$AJ$22)*$AN$22)*$AH$22)*Calculator!$G$15)-((((L32/100)*$AJ$22)*$AN$22)*$AH$22)+((((L32/100)*$AJ$23)*$AH$23)),IF(Calculator!$O$6="DUALHOMESTEAD",SUM((((L32/100)*$AJ$22)*$AH$22))+(((((L32/100)*$AJ$22)*$AN$22)*$AH$22)*Calculator!$G$14)-((((L32/100)*$AJ$22)*$AN$22)*$AH$22)+((((L32/100)*$AJ$23)*$AH$23)),IF(Calculator!$O$6="DUALBAND A",SUM((((L32/100)*$AJ$22)*$AH$22))+(((((L32/100)*$AJ$22)*$AN$22)*$AH$22)*Calculator!$G$16)-((((L32/100)*$AJ$22)*$AN$22)*$AH$22)+((((L32/100)*$AJ$23)*$AH$23)),IF(Calculator!$O$6="DUALBAND B",SUM((((L32/100)*$AJ$22)*$AH$22))+(((((L32/100)*$AJ$22)*$AN$22)*$AH$22)*Calculator!$G$17)-((((L32/100)*$AJ$22)*$AN$22)*$AH$22)+((((L32/100)*$AJ$23)*$AH$23)),IF(Calculator!$O$6="DUALBAND C",SUM((((L32/100)*$AJ$22)*$AH$22))+(((((L32/100)*$AJ$22)*$AN$22)*$AH$22)*Calculator!$G$18)-((((L32/100)*$AJ$22)*$AN$22)*$AH$22)+((((L32/100)*$AJ$23)*$AH$23)),IF(Calculator!$O$6="DUALBAND D",SUM((((L32/100)*$AJ$22)*$AH$22))+(((((L32/100)*$AJ$22)*$AN$22)*$AH$22)*Calculator!$G$19)-((((L32/100)*$AJ$22)*$AN$22)*$AH$22)+((((L32/100)*$AJ$23)*$AH$23)),IF(Calculator!$O$6="DUALURBANE",SUM((((L32/100)*$AJ$22)*$AH$22))+(((((L32/100)*$AJ$22)*$AN$22)*$AH$22)*Calculator!$G$20)-((((L32/100)*$AJ$22)*$AN$22)*$AH$22)+((((L32/100)*$AJ$23)*$AH$23)),IF(Calculator!$O$6="DUALSILVERANOD",SUM((((L32/100)*$AJ$22)*$AH$22))+(((((L32/100)*$AJ$22)*$AN$22)*$AH$22)*Calculator!$G$21)-((((L32/100)*$AJ$22)*$AN$22)*$AH$22)+((((L32/100)*$AJ$23)*$AH$23)),IF(Calculator!$O$6="DUALANOD",SUM((((L32/100)*$AJ$22)*$AH$22))+(((((L32/100)*$AJ$22)*$AN$22)*$AH$22)*Calculator!$G$22)-((((L32/100)*$AJ$22)*$AN$22)*$AH$22)+((((L32/100)*$AJ$23)*$AH$23))))))))))))))))))))))))</f>
        <v>528.22314940795889</v>
      </c>
      <c r="AB32" s="2">
        <f>IF(Calculator!$O$6="SINGLEBASE",SUM((((M32/100)*$AJ$22)*$AH$22))+((((M32/100)*$AJ$23)*$AH$23)),IF(Calculator!$O$6="SINGLEELEMENTS",SUM((((M32/100)*$AJ$22)*$AH$22))+(((((M32/100)*$AJ$22)*$AN$22)*$AH$22)*Calculator!$G$2)-((((M32/100)*$AJ$22)*$AN$22)*$AH$22)+((((M32/100)*$AJ$23)*$AH$23)),IF(Calculator!$O$6="SINGLESPECTRUM",SUM((((M32/100)*$AJ$22)*$AH$22))+(((((M32/100)*$AJ$22)*$AN$22)*$AH$22)*Calculator!$G$4)-((((M32/100)*$AJ$22)*$AN$22)*$AH$22)+((((M32/100)*$AJ$23)*$AH$23)),IF(Calculator!$O$6="SINGLEHOMESTEAD",SUM((((M32/100)*$AJ$22)*$AH$22))+(((((M32/100)*$AJ$22)*$AN$22)*$AH$22)*Calculator!$G$3)-((((M32/100)*$AJ$22)*$AN$22)*$AH$22)+((((M32/100)*$AJ$23)*$AH$23)),IF(Calculator!$O$6="SINGLEBAND A",SUM((((M32/100)*$AJ$22)*$AH$22))+(((((M32/100)*$AJ$22)*$AN$22)*$AH$22)*Calculator!$G$5)-((((M32/100)*$AJ$22)*$AN$22)*$AH$22)+((((M32/100)*$AJ$23)*$AH$23)),IF(Calculator!$O$6="SINGLEBAND B",SUM((((M32/100)*$AJ$22)*$AH$22))+(((((M32/100)*$AJ$22)*$AN$22)*$AH$22)*Calculator!$G$6)-((((M32/100)*$AJ$22)*$AN$22)*$AH$22)+((((M32/100)*$AJ$23)*$AH$23)),IF(Calculator!$O$6="SINGLEBAND C",SUM((((M32/100)*$AJ$22)*$AH$22))+(((((M32/100)*$AJ$22)*$AN$22)*$AH$22)*Calculator!$G$7)-((((M32/100)*$AJ$22)*$AN$22)*$AH$22)+((((M32/100)*$AJ$23)*$AH$23)),IF(Calculator!$O$6="SINGLEBAND D",SUM((((M32/100)*$AJ$22)*$AH$22))+(((((M32/100)*$AJ$22)*$AN$22)*$AH$22)*Calculator!$G$8)-((((M32/100)*$AJ$22)*$AN$22)*$AH$22)+((((M32/100)*$AJ$23)*$AH$23)),IF(Calculator!$O$6="SINGLEURBANE",SUM((((M32/100)*$AJ$22)*$AH$22))+(((((M32/100)*$AJ$22)*$AN$22)*$AH$22)*Calculator!$G$9)-((((M32/100)*$AJ$22)*$AN$22)*$AH$22)+((((M32/100)*$AJ$23)*$AH$23)),IF(Calculator!$O$6="SINGLESILVERANOD",SUM((((M32/100)*$AJ$22)*$AH$22))+(((((M32/100)*$AJ$22)*$AN$22)*$AH$22)*Calculator!$G$10)-((((M32/100)*$AJ$22)*$AN$22)*$AH$22)+((((M32/100)*$AJ$23)*$AH$23)),IF(Calculator!$O$6="SINGLEANOD",SUM((((M32/100)*$AJ$22)*$AH$22))+(((((M32/100)*$AJ$22)*$AN$22)*$AH$22)*Calculator!$G$11)-((((M32/100)*$AJ$22)*$AN$22)*$AH$22)+((((M32/100)*$AJ$23)*$AH$23)),IF(Calculator!$O$6="DUALBASE",SUM((((M32/100)*$AJ$22)*$AH$22))+(((((M32/100)*$AJ$22)*$AN$22)*$AH$22)*Calculator!$G$12)-((((M32/100)*$AJ$22)*$AN$22)*$AH$22)+((((M32/100)*$AJ$23)*$AH$23)),IF(Calculator!$O$6="DUALELEMENTS",SUM((((M32/100)*$AJ$22)*$AH$22))+(((((M32/100)*$AJ$22)*$AN$22)*$AH$22)*Calculator!$G$13)-((((M32/100)*$AJ$22)*$AN$22)*$AH$22)+((((M32/100)*$AJ$23)*$AH$23)),IF(Calculator!$O$6="DUALSPECTRUM",SUM((((M32/100)*$AJ$22)*$AH$22))+(((((M32/100)*$AJ$22)*$AN$22)*$AH$22)*Calculator!$G$15)-((((M32/100)*$AJ$22)*$AN$22)*$AH$22)+((((M32/100)*$AJ$23)*$AH$23)),IF(Calculator!$O$6="DUALHOMESTEAD",SUM((((M32/100)*$AJ$22)*$AH$22))+(((((M32/100)*$AJ$22)*$AN$22)*$AH$22)*Calculator!$G$14)-((((M32/100)*$AJ$22)*$AN$22)*$AH$22)+((((M32/100)*$AJ$23)*$AH$23)),IF(Calculator!$O$6="DUALBAND A",SUM((((M32/100)*$AJ$22)*$AH$22))+(((((M32/100)*$AJ$22)*$AN$22)*$AH$22)*Calculator!$G$16)-((((M32/100)*$AJ$22)*$AN$22)*$AH$22)+((((M32/100)*$AJ$23)*$AH$23)),IF(Calculator!$O$6="DUALBAND B",SUM((((M32/100)*$AJ$22)*$AH$22))+(((((M32/100)*$AJ$22)*$AN$22)*$AH$22)*Calculator!$G$17)-((((M32/100)*$AJ$22)*$AN$22)*$AH$22)+((((M32/100)*$AJ$23)*$AH$23)),IF(Calculator!$O$6="DUALBAND C",SUM((((M32/100)*$AJ$22)*$AH$22))+(((((M32/100)*$AJ$22)*$AN$22)*$AH$22)*Calculator!$G$18)-((((M32/100)*$AJ$22)*$AN$22)*$AH$22)+((((M32/100)*$AJ$23)*$AH$23)),IF(Calculator!$O$6="DUALBAND D",SUM((((M32/100)*$AJ$22)*$AH$22))+(((((M32/100)*$AJ$22)*$AN$22)*$AH$22)*Calculator!$G$19)-((((M32/100)*$AJ$22)*$AN$22)*$AH$22)+((((M32/100)*$AJ$23)*$AH$23)),IF(Calculator!$O$6="DUALURBANE",SUM((((M32/100)*$AJ$22)*$AH$22))+(((((M32/100)*$AJ$22)*$AN$22)*$AH$22)*Calculator!$G$20)-((((M32/100)*$AJ$22)*$AN$22)*$AH$22)+((((M32/100)*$AJ$23)*$AH$23)),IF(Calculator!$O$6="DUALSILVERANOD",SUM((((M32/100)*$AJ$22)*$AH$22))+(((((M32/100)*$AJ$22)*$AN$22)*$AH$22)*Calculator!$G$21)-((((M32/100)*$AJ$22)*$AN$22)*$AH$22)+((((M32/100)*$AJ$23)*$AH$23)),IF(Calculator!$O$6="DUALANOD",SUM((((M32/100)*$AJ$22)*$AH$22))+(((((M32/100)*$AJ$22)*$AN$22)*$AH$22)*Calculator!$G$22)-((((M32/100)*$AJ$22)*$AN$22)*$AH$22)+((((M32/100)*$AJ$23)*$AH$23))))))))))))))))))))))))</f>
        <v>535.60962322387695</v>
      </c>
      <c r="AC32" s="2">
        <f>IF(Calculator!$O$6="SINGLEBASE",SUM((((N32/100)*$AJ$22)*$AH$22))+((((N32/100)*$AJ$23)*$AH$23)),IF(Calculator!$O$6="SINGLEELEMENTS",SUM((((N32/100)*$AJ$22)*$AH$22))+(((((N32/100)*$AJ$22)*$AN$22)*$AH$22)*Calculator!$G$2)-((((N32/100)*$AJ$22)*$AN$22)*$AH$22)+((((N32/100)*$AJ$23)*$AH$23)),IF(Calculator!$O$6="SINGLESPECTRUM",SUM((((N32/100)*$AJ$22)*$AH$22))+(((((N32/100)*$AJ$22)*$AN$22)*$AH$22)*Calculator!$G$4)-((((N32/100)*$AJ$22)*$AN$22)*$AH$22)+((((N32/100)*$AJ$23)*$AH$23)),IF(Calculator!$O$6="SINGLEHOMESTEAD",SUM((((N32/100)*$AJ$22)*$AH$22))+(((((N32/100)*$AJ$22)*$AN$22)*$AH$22)*Calculator!$G$3)-((((N32/100)*$AJ$22)*$AN$22)*$AH$22)+((((N32/100)*$AJ$23)*$AH$23)),IF(Calculator!$O$6="SINGLEBAND A",SUM((((N32/100)*$AJ$22)*$AH$22))+(((((N32/100)*$AJ$22)*$AN$22)*$AH$22)*Calculator!$G$5)-((((N32/100)*$AJ$22)*$AN$22)*$AH$22)+((((N32/100)*$AJ$23)*$AH$23)),IF(Calculator!$O$6="SINGLEBAND B",SUM((((N32/100)*$AJ$22)*$AH$22))+(((((N32/100)*$AJ$22)*$AN$22)*$AH$22)*Calculator!$G$6)-((((N32/100)*$AJ$22)*$AN$22)*$AH$22)+((((N32/100)*$AJ$23)*$AH$23)),IF(Calculator!$O$6="SINGLEBAND C",SUM((((N32/100)*$AJ$22)*$AH$22))+(((((N32/100)*$AJ$22)*$AN$22)*$AH$22)*Calculator!$G$7)-((((N32/100)*$AJ$22)*$AN$22)*$AH$22)+((((N32/100)*$AJ$23)*$AH$23)),IF(Calculator!$O$6="SINGLEBAND D",SUM((((N32/100)*$AJ$22)*$AH$22))+(((((N32/100)*$AJ$22)*$AN$22)*$AH$22)*Calculator!$G$8)-((((N32/100)*$AJ$22)*$AN$22)*$AH$22)+((((N32/100)*$AJ$23)*$AH$23)),IF(Calculator!$O$6="SINGLEURBANE",SUM((((N32/100)*$AJ$22)*$AH$22))+(((((N32/100)*$AJ$22)*$AN$22)*$AH$22)*Calculator!$G$9)-((((N32/100)*$AJ$22)*$AN$22)*$AH$22)+((((N32/100)*$AJ$23)*$AH$23)),IF(Calculator!$O$6="SINGLESILVERANOD",SUM((((N32/100)*$AJ$22)*$AH$22))+(((((N32/100)*$AJ$22)*$AN$22)*$AH$22)*Calculator!$G$10)-((((N32/100)*$AJ$22)*$AN$22)*$AH$22)+((((N32/100)*$AJ$23)*$AH$23)),IF(Calculator!$O$6="SINGLEANOD",SUM((((N32/100)*$AJ$22)*$AH$22))+(((((N32/100)*$AJ$22)*$AN$22)*$AH$22)*Calculator!$G$11)-((((N32/100)*$AJ$22)*$AN$22)*$AH$22)+((((N32/100)*$AJ$23)*$AH$23)),IF(Calculator!$O$6="DUALBASE",SUM((((N32/100)*$AJ$22)*$AH$22))+(((((N32/100)*$AJ$22)*$AN$22)*$AH$22)*Calculator!$G$12)-((((N32/100)*$AJ$22)*$AN$22)*$AH$22)+((((N32/100)*$AJ$23)*$AH$23)),IF(Calculator!$O$6="DUALELEMENTS",SUM((((N32/100)*$AJ$22)*$AH$22))+(((((N32/100)*$AJ$22)*$AN$22)*$AH$22)*Calculator!$G$13)-((((N32/100)*$AJ$22)*$AN$22)*$AH$22)+((((N32/100)*$AJ$23)*$AH$23)),IF(Calculator!$O$6="DUALSPECTRUM",SUM((((N32/100)*$AJ$22)*$AH$22))+(((((N32/100)*$AJ$22)*$AN$22)*$AH$22)*Calculator!$G$15)-((((N32/100)*$AJ$22)*$AN$22)*$AH$22)+((((N32/100)*$AJ$23)*$AH$23)),IF(Calculator!$O$6="DUALHOMESTEAD",SUM((((N32/100)*$AJ$22)*$AH$22))+(((((N32/100)*$AJ$22)*$AN$22)*$AH$22)*Calculator!$G$14)-((((N32/100)*$AJ$22)*$AN$22)*$AH$22)+((((N32/100)*$AJ$23)*$AH$23)),IF(Calculator!$O$6="DUALBAND A",SUM((((N32/100)*$AJ$22)*$AH$22))+(((((N32/100)*$AJ$22)*$AN$22)*$AH$22)*Calculator!$G$16)-((((N32/100)*$AJ$22)*$AN$22)*$AH$22)+((((N32/100)*$AJ$23)*$AH$23)),IF(Calculator!$O$6="DUALBAND B",SUM((((N32/100)*$AJ$22)*$AH$22))+(((((N32/100)*$AJ$22)*$AN$22)*$AH$22)*Calculator!$G$17)-((((N32/100)*$AJ$22)*$AN$22)*$AH$22)+((((N32/100)*$AJ$23)*$AH$23)),IF(Calculator!$O$6="DUALBAND C",SUM((((N32/100)*$AJ$22)*$AH$22))+(((((N32/100)*$AJ$22)*$AN$22)*$AH$22)*Calculator!$G$18)-((((N32/100)*$AJ$22)*$AN$22)*$AH$22)+((((N32/100)*$AJ$23)*$AH$23)),IF(Calculator!$O$6="DUALBAND D",SUM((((N32/100)*$AJ$22)*$AH$22))+(((((N32/100)*$AJ$22)*$AN$22)*$AH$22)*Calculator!$G$19)-((((N32/100)*$AJ$22)*$AN$22)*$AH$22)+((((N32/100)*$AJ$23)*$AH$23)),IF(Calculator!$O$6="DUALURBANE",SUM((((N32/100)*$AJ$22)*$AH$22))+(((((N32/100)*$AJ$22)*$AN$22)*$AH$22)*Calculator!$G$20)-((((N32/100)*$AJ$22)*$AN$22)*$AH$22)+((((N32/100)*$AJ$23)*$AH$23)),IF(Calculator!$O$6="DUALSILVERANOD",SUM((((N32/100)*$AJ$22)*$AH$22))+(((((N32/100)*$AJ$22)*$AN$22)*$AH$22)*Calculator!$G$21)-((((N32/100)*$AJ$22)*$AN$22)*$AH$22)+((((N32/100)*$AJ$23)*$AH$23)),IF(Calculator!$O$6="DUALANOD",SUM((((N32/100)*$AJ$22)*$AH$22))+(((((N32/100)*$AJ$22)*$AN$22)*$AH$22)*Calculator!$G$22)-((((N32/100)*$AJ$22)*$AN$22)*$AH$22)+((((N32/100)*$AJ$23)*$AH$23))))))))))))))))))))))))</f>
        <v>542.9960970397949</v>
      </c>
    </row>
    <row r="33" spans="1:40">
      <c r="A33" s="8" t="s">
        <v>1376</v>
      </c>
      <c r="B33" s="2">
        <v>1118.4007897949218</v>
      </c>
      <c r="C33" s="2">
        <v>1136.4165795898436</v>
      </c>
      <c r="D33" s="2">
        <v>1154.4323693847655</v>
      </c>
      <c r="E33" s="2">
        <v>1172.4481591796873</v>
      </c>
      <c r="F33" s="2">
        <v>1190.6834857177735</v>
      </c>
      <c r="G33" s="2">
        <v>1208.6992755126953</v>
      </c>
      <c r="H33" s="2">
        <v>1226.7150653076171</v>
      </c>
      <c r="I33" s="2">
        <v>1244.730855102539</v>
      </c>
      <c r="J33" s="2">
        <v>1262.7466448974608</v>
      </c>
      <c r="K33" s="2">
        <v>1280.7624346923826</v>
      </c>
      <c r="L33" s="2">
        <v>1298.9977612304688</v>
      </c>
      <c r="M33" s="2">
        <v>1317.0135510253906</v>
      </c>
      <c r="N33" s="2">
        <v>1335.0293408203124</v>
      </c>
      <c r="P33" s="52">
        <v>2200</v>
      </c>
      <c r="Q33" s="2">
        <f>IF(Calculator!$O$6="SINGLEBASE",SUM((((B33/100)*$AJ$22)*$AH$22))+((((B33/100)*$AJ$23)*$AH$23)),IF(Calculator!$O$6="SINGLEELEMENTS",SUM((((B33/100)*$AJ$22)*$AH$22))+(((((B33/100)*$AJ$22)*$AN$22)*$AH$22)*Calculator!$G$2)-((((B33/100)*$AJ$22)*$AN$22)*$AH$22)+((((B33/100)*$AJ$23)*$AH$23)),IF(Calculator!$O$6="SINGLESPECTRUM",SUM((((B33/100)*$AJ$22)*$AH$22))+(((((B33/100)*$AJ$22)*$AN$22)*$AH$22)*Calculator!$G$4)-((((B33/100)*$AJ$22)*$AN$22)*$AH$22)+((((B33/100)*$AJ$23)*$AH$23)),IF(Calculator!$O$6="SINGLEHOMESTEAD",SUM((((B33/100)*$AJ$22)*$AH$22))+(((((B33/100)*$AJ$22)*$AN$22)*$AH$22)*Calculator!$G$3)-((((B33/100)*$AJ$22)*$AN$22)*$AH$22)+((((B33/100)*$AJ$23)*$AH$23)),IF(Calculator!$O$6="SINGLEBAND A",SUM((((B33/100)*$AJ$22)*$AH$22))+(((((B33/100)*$AJ$22)*$AN$22)*$AH$22)*Calculator!$G$5)-((((B33/100)*$AJ$22)*$AN$22)*$AH$22)+((((B33/100)*$AJ$23)*$AH$23)),IF(Calculator!$O$6="SINGLEBAND B",SUM((((B33/100)*$AJ$22)*$AH$22))+(((((B33/100)*$AJ$22)*$AN$22)*$AH$22)*Calculator!$G$6)-((((B33/100)*$AJ$22)*$AN$22)*$AH$22)+((((B33/100)*$AJ$23)*$AH$23)),IF(Calculator!$O$6="SINGLEBAND C",SUM((((B33/100)*$AJ$22)*$AH$22))+(((((B33/100)*$AJ$22)*$AN$22)*$AH$22)*Calculator!$G$7)-((((B33/100)*$AJ$22)*$AN$22)*$AH$22)+((((B33/100)*$AJ$23)*$AH$23)),IF(Calculator!$O$6="SINGLEBAND D",SUM((((B33/100)*$AJ$22)*$AH$22))+(((((B33/100)*$AJ$22)*$AN$22)*$AH$22)*Calculator!$G$8)-((((B33/100)*$AJ$22)*$AN$22)*$AH$22)+((((B33/100)*$AJ$23)*$AH$23)),IF(Calculator!$O$6="SINGLEURBANE",SUM((((B33/100)*$AJ$22)*$AH$22))+(((((B33/100)*$AJ$22)*$AN$22)*$AH$22)*Calculator!$G$9)-((((B33/100)*$AJ$22)*$AN$22)*$AH$22)+((((B33/100)*$AJ$23)*$AH$23)),IF(Calculator!$O$6="SINGLESILVERANOD",SUM((((B33/100)*$AJ$22)*$AH$22))+(((((B33/100)*$AJ$22)*$AN$22)*$AH$22)*Calculator!$G$10)-((((B33/100)*$AJ$22)*$AN$22)*$AH$22)+((((B33/100)*$AJ$23)*$AH$23)),IF(Calculator!$O$6="SINGLEANOD",SUM((((B33/100)*$AJ$22)*$AH$22))+(((((B33/100)*$AJ$22)*$AN$22)*$AH$22)*Calculator!$G$11)-((((B33/100)*$AJ$22)*$AN$22)*$AH$22)+((((B33/100)*$AJ$23)*$AH$23)),IF(Calculator!$O$6="DUALBASE",SUM((((B33/100)*$AJ$22)*$AH$22))+(((((B33/100)*$AJ$22)*$AN$22)*$AH$22)*Calculator!$G$12)-((((B33/100)*$AJ$22)*$AN$22)*$AH$22)+((((B33/100)*$AJ$23)*$AH$23)),IF(Calculator!$O$6="DUALELEMENTS",SUM((((B33/100)*$AJ$22)*$AH$22))+(((((B33/100)*$AJ$22)*$AN$22)*$AH$22)*Calculator!$G$13)-((((B33/100)*$AJ$22)*$AN$22)*$AH$22)+((((B33/100)*$AJ$23)*$AH$23)),IF(Calculator!$O$6="DUALSPECTRUM",SUM((((B33/100)*$AJ$22)*$AH$22))+(((((B33/100)*$AJ$22)*$AN$22)*$AH$22)*Calculator!$G$15)-((((B33/100)*$AJ$22)*$AN$22)*$AH$22)+((((B33/100)*$AJ$23)*$AH$23)),IF(Calculator!$O$6="DUALHOMESTEAD",SUM((((B33/100)*$AJ$22)*$AH$22))+(((((B33/100)*$AJ$22)*$AN$22)*$AH$22)*Calculator!$G$14)-((((B33/100)*$AJ$22)*$AN$22)*$AH$22)+((((B33/100)*$AJ$23)*$AH$23)),IF(Calculator!$O$6="DUALBAND A",SUM((((B33/100)*$AJ$22)*$AH$22))+(((((B33/100)*$AJ$22)*$AN$22)*$AH$22)*Calculator!$G$16)-((((B33/100)*$AJ$22)*$AN$22)*$AH$22)+((((B33/100)*$AJ$23)*$AH$23)),IF(Calculator!$O$6="DUALBAND B",SUM((((B33/100)*$AJ$22)*$AH$22))+(((((B33/100)*$AJ$22)*$AN$22)*$AH$22)*Calculator!$G$17)-((((B33/100)*$AJ$22)*$AN$22)*$AH$22)+((((B33/100)*$AJ$23)*$AH$23)),IF(Calculator!$O$6="DUALBAND C",SUM((((B33/100)*$AJ$22)*$AH$22))+(((((B33/100)*$AJ$22)*$AN$22)*$AH$22)*Calculator!$G$18)-((((B33/100)*$AJ$22)*$AN$22)*$AH$22)+((((B33/100)*$AJ$23)*$AH$23)),IF(Calculator!$O$6="DUALBAND D",SUM((((B33/100)*$AJ$22)*$AH$22))+(((((B33/100)*$AJ$22)*$AN$22)*$AH$22)*Calculator!$G$19)-((((B33/100)*$AJ$22)*$AN$22)*$AH$22)+((((B33/100)*$AJ$23)*$AH$23)),IF(Calculator!$O$6="DUALURBANE",SUM((((B33/100)*$AJ$22)*$AH$22))+(((((B33/100)*$AJ$22)*$AN$22)*$AH$22)*Calculator!$G$20)-((((B33/100)*$AJ$22)*$AN$22)*$AH$22)+((((B33/100)*$AJ$23)*$AH$23)),IF(Calculator!$O$6="DUALSILVERANOD",SUM((((B33/100)*$AJ$22)*$AH$22))+(((((B33/100)*$AJ$22)*$AN$22)*$AH$22)*Calculator!$G$21)-((((B33/100)*$AJ$22)*$AN$22)*$AH$22)+((((B33/100)*$AJ$23)*$AH$23)),IF(Calculator!$O$6="DUALANOD",SUM((((B33/100)*$AJ$22)*$AH$22))+(((((B33/100)*$AJ$22)*$AN$22)*$AH$22)*Calculator!$G$22)-((((B33/100)*$AJ$22)*$AN$22)*$AH$22)+((((B33/100)*$AJ$23)*$AH$23))))))))))))))))))))))))</f>
        <v>458.54432381591801</v>
      </c>
      <c r="R33" s="2">
        <f>IF(Calculator!$O$6="SINGLEBASE",SUM((((C33/100)*$AJ$22)*$AH$22))+((((C33/100)*$AJ$23)*$AH$23)),IF(Calculator!$O$6="SINGLEELEMENTS",SUM((((C33/100)*$AJ$22)*$AH$22))+(((((C33/100)*$AJ$22)*$AN$22)*$AH$22)*Calculator!$G$2)-((((C33/100)*$AJ$22)*$AN$22)*$AH$22)+((((C33/100)*$AJ$23)*$AH$23)),IF(Calculator!$O$6="SINGLESPECTRUM",SUM((((C33/100)*$AJ$22)*$AH$22))+(((((C33/100)*$AJ$22)*$AN$22)*$AH$22)*Calculator!$G$4)-((((C33/100)*$AJ$22)*$AN$22)*$AH$22)+((((C33/100)*$AJ$23)*$AH$23)),IF(Calculator!$O$6="SINGLEHOMESTEAD",SUM((((C33/100)*$AJ$22)*$AH$22))+(((((C33/100)*$AJ$22)*$AN$22)*$AH$22)*Calculator!$G$3)-((((C33/100)*$AJ$22)*$AN$22)*$AH$22)+((((C33/100)*$AJ$23)*$AH$23)),IF(Calculator!$O$6="SINGLEBAND A",SUM((((C33/100)*$AJ$22)*$AH$22))+(((((C33/100)*$AJ$22)*$AN$22)*$AH$22)*Calculator!$G$5)-((((C33/100)*$AJ$22)*$AN$22)*$AH$22)+((((C33/100)*$AJ$23)*$AH$23)),IF(Calculator!$O$6="SINGLEBAND B",SUM((((C33/100)*$AJ$22)*$AH$22))+(((((C33/100)*$AJ$22)*$AN$22)*$AH$22)*Calculator!$G$6)-((((C33/100)*$AJ$22)*$AN$22)*$AH$22)+((((C33/100)*$AJ$23)*$AH$23)),IF(Calculator!$O$6="SINGLEBAND C",SUM((((C33/100)*$AJ$22)*$AH$22))+(((((C33/100)*$AJ$22)*$AN$22)*$AH$22)*Calculator!$G$7)-((((C33/100)*$AJ$22)*$AN$22)*$AH$22)+((((C33/100)*$AJ$23)*$AH$23)),IF(Calculator!$O$6="SINGLEBAND D",SUM((((C33/100)*$AJ$22)*$AH$22))+(((((C33/100)*$AJ$22)*$AN$22)*$AH$22)*Calculator!$G$8)-((((C33/100)*$AJ$22)*$AN$22)*$AH$22)+((((C33/100)*$AJ$23)*$AH$23)),IF(Calculator!$O$6="SINGLEURBANE",SUM((((C33/100)*$AJ$22)*$AH$22))+(((((C33/100)*$AJ$22)*$AN$22)*$AH$22)*Calculator!$G$9)-((((C33/100)*$AJ$22)*$AN$22)*$AH$22)+((((C33/100)*$AJ$23)*$AH$23)),IF(Calculator!$O$6="SINGLESILVERANOD",SUM((((C33/100)*$AJ$22)*$AH$22))+(((((C33/100)*$AJ$22)*$AN$22)*$AH$22)*Calculator!$G$10)-((((C33/100)*$AJ$22)*$AN$22)*$AH$22)+((((C33/100)*$AJ$23)*$AH$23)),IF(Calculator!$O$6="SINGLEANOD",SUM((((C33/100)*$AJ$22)*$AH$22))+(((((C33/100)*$AJ$22)*$AN$22)*$AH$22)*Calculator!$G$11)-((((C33/100)*$AJ$22)*$AN$22)*$AH$22)+((((C33/100)*$AJ$23)*$AH$23)),IF(Calculator!$O$6="DUALBASE",SUM((((C33/100)*$AJ$22)*$AH$22))+(((((C33/100)*$AJ$22)*$AN$22)*$AH$22)*Calculator!$G$12)-((((C33/100)*$AJ$22)*$AN$22)*$AH$22)+((((C33/100)*$AJ$23)*$AH$23)),IF(Calculator!$O$6="DUALELEMENTS",SUM((((C33/100)*$AJ$22)*$AH$22))+(((((C33/100)*$AJ$22)*$AN$22)*$AH$22)*Calculator!$G$13)-((((C33/100)*$AJ$22)*$AN$22)*$AH$22)+((((C33/100)*$AJ$23)*$AH$23)),IF(Calculator!$O$6="DUALSPECTRUM",SUM((((C33/100)*$AJ$22)*$AH$22))+(((((C33/100)*$AJ$22)*$AN$22)*$AH$22)*Calculator!$G$15)-((((C33/100)*$AJ$22)*$AN$22)*$AH$22)+((((C33/100)*$AJ$23)*$AH$23)),IF(Calculator!$O$6="DUALHOMESTEAD",SUM((((C33/100)*$AJ$22)*$AH$22))+(((((C33/100)*$AJ$22)*$AN$22)*$AH$22)*Calculator!$G$14)-((((C33/100)*$AJ$22)*$AN$22)*$AH$22)+((((C33/100)*$AJ$23)*$AH$23)),IF(Calculator!$O$6="DUALBAND A",SUM((((C33/100)*$AJ$22)*$AH$22))+(((((C33/100)*$AJ$22)*$AN$22)*$AH$22)*Calculator!$G$16)-((((C33/100)*$AJ$22)*$AN$22)*$AH$22)+((((C33/100)*$AJ$23)*$AH$23)),IF(Calculator!$O$6="DUALBAND B",SUM((((C33/100)*$AJ$22)*$AH$22))+(((((C33/100)*$AJ$22)*$AN$22)*$AH$22)*Calculator!$G$17)-((((C33/100)*$AJ$22)*$AN$22)*$AH$22)+((((C33/100)*$AJ$23)*$AH$23)),IF(Calculator!$O$6="DUALBAND C",SUM((((C33/100)*$AJ$22)*$AH$22))+(((((C33/100)*$AJ$22)*$AN$22)*$AH$22)*Calculator!$G$18)-((((C33/100)*$AJ$22)*$AN$22)*$AH$22)+((((C33/100)*$AJ$23)*$AH$23)),IF(Calculator!$O$6="DUALBAND D",SUM((((C33/100)*$AJ$22)*$AH$22))+(((((C33/100)*$AJ$22)*$AN$22)*$AH$22)*Calculator!$G$19)-((((C33/100)*$AJ$22)*$AN$22)*$AH$22)+((((C33/100)*$AJ$23)*$AH$23)),IF(Calculator!$O$6="DUALURBANE",SUM((((C33/100)*$AJ$22)*$AH$22))+(((((C33/100)*$AJ$22)*$AN$22)*$AH$22)*Calculator!$G$20)-((((C33/100)*$AJ$22)*$AN$22)*$AH$22)+((((C33/100)*$AJ$23)*$AH$23)),IF(Calculator!$O$6="DUALSILVERANOD",SUM((((C33/100)*$AJ$22)*$AH$22))+(((((C33/100)*$AJ$22)*$AN$22)*$AH$22)*Calculator!$G$21)-((((C33/100)*$AJ$22)*$AN$22)*$AH$22)+((((C33/100)*$AJ$23)*$AH$23)),IF(Calculator!$O$6="DUALANOD",SUM((((C33/100)*$AJ$22)*$AH$22))+(((((C33/100)*$AJ$22)*$AN$22)*$AH$22)*Calculator!$G$22)-((((C33/100)*$AJ$22)*$AN$22)*$AH$22)+((((C33/100)*$AJ$23)*$AH$23))))))))))))))))))))))))</f>
        <v>465.9307976318359</v>
      </c>
      <c r="S33" s="2">
        <f>IF(Calculator!$O$6="SINGLEBASE",SUM((((D33/100)*$AJ$22)*$AH$22))+((((D33/100)*$AJ$23)*$AH$23)),IF(Calculator!$O$6="SINGLEELEMENTS",SUM((((D33/100)*$AJ$22)*$AH$22))+(((((D33/100)*$AJ$22)*$AN$22)*$AH$22)*Calculator!$G$2)-((((D33/100)*$AJ$22)*$AN$22)*$AH$22)+((((D33/100)*$AJ$23)*$AH$23)),IF(Calculator!$O$6="SINGLESPECTRUM",SUM((((D33/100)*$AJ$22)*$AH$22))+(((((D33/100)*$AJ$22)*$AN$22)*$AH$22)*Calculator!$G$4)-((((D33/100)*$AJ$22)*$AN$22)*$AH$22)+((((D33/100)*$AJ$23)*$AH$23)),IF(Calculator!$O$6="SINGLEHOMESTEAD",SUM((((D33/100)*$AJ$22)*$AH$22))+(((((D33/100)*$AJ$22)*$AN$22)*$AH$22)*Calculator!$G$3)-((((D33/100)*$AJ$22)*$AN$22)*$AH$22)+((((D33/100)*$AJ$23)*$AH$23)),IF(Calculator!$O$6="SINGLEBAND A",SUM((((D33/100)*$AJ$22)*$AH$22))+(((((D33/100)*$AJ$22)*$AN$22)*$AH$22)*Calculator!$G$5)-((((D33/100)*$AJ$22)*$AN$22)*$AH$22)+((((D33/100)*$AJ$23)*$AH$23)),IF(Calculator!$O$6="SINGLEBAND B",SUM((((D33/100)*$AJ$22)*$AH$22))+(((((D33/100)*$AJ$22)*$AN$22)*$AH$22)*Calculator!$G$6)-((((D33/100)*$AJ$22)*$AN$22)*$AH$22)+((((D33/100)*$AJ$23)*$AH$23)),IF(Calculator!$O$6="SINGLEBAND C",SUM((((D33/100)*$AJ$22)*$AH$22))+(((((D33/100)*$AJ$22)*$AN$22)*$AH$22)*Calculator!$G$7)-((((D33/100)*$AJ$22)*$AN$22)*$AH$22)+((((D33/100)*$AJ$23)*$AH$23)),IF(Calculator!$O$6="SINGLEBAND D",SUM((((D33/100)*$AJ$22)*$AH$22))+(((((D33/100)*$AJ$22)*$AN$22)*$AH$22)*Calculator!$G$8)-((((D33/100)*$AJ$22)*$AN$22)*$AH$22)+((((D33/100)*$AJ$23)*$AH$23)),IF(Calculator!$O$6="SINGLEURBANE",SUM((((D33/100)*$AJ$22)*$AH$22))+(((((D33/100)*$AJ$22)*$AN$22)*$AH$22)*Calculator!$G$9)-((((D33/100)*$AJ$22)*$AN$22)*$AH$22)+((((D33/100)*$AJ$23)*$AH$23)),IF(Calculator!$O$6="SINGLESILVERANOD",SUM((((D33/100)*$AJ$22)*$AH$22))+(((((D33/100)*$AJ$22)*$AN$22)*$AH$22)*Calculator!$G$10)-((((D33/100)*$AJ$22)*$AN$22)*$AH$22)+((((D33/100)*$AJ$23)*$AH$23)),IF(Calculator!$O$6="SINGLEANOD",SUM((((D33/100)*$AJ$22)*$AH$22))+(((((D33/100)*$AJ$22)*$AN$22)*$AH$22)*Calculator!$G$11)-((((D33/100)*$AJ$22)*$AN$22)*$AH$22)+((((D33/100)*$AJ$23)*$AH$23)),IF(Calculator!$O$6="DUALBASE",SUM((((D33/100)*$AJ$22)*$AH$22))+(((((D33/100)*$AJ$22)*$AN$22)*$AH$22)*Calculator!$G$12)-((((D33/100)*$AJ$22)*$AN$22)*$AH$22)+((((D33/100)*$AJ$23)*$AH$23)),IF(Calculator!$O$6="DUALELEMENTS",SUM((((D33/100)*$AJ$22)*$AH$22))+(((((D33/100)*$AJ$22)*$AN$22)*$AH$22)*Calculator!$G$13)-((((D33/100)*$AJ$22)*$AN$22)*$AH$22)+((((D33/100)*$AJ$23)*$AH$23)),IF(Calculator!$O$6="DUALSPECTRUM",SUM((((D33/100)*$AJ$22)*$AH$22))+(((((D33/100)*$AJ$22)*$AN$22)*$AH$22)*Calculator!$G$15)-((((D33/100)*$AJ$22)*$AN$22)*$AH$22)+((((D33/100)*$AJ$23)*$AH$23)),IF(Calculator!$O$6="DUALHOMESTEAD",SUM((((D33/100)*$AJ$22)*$AH$22))+(((((D33/100)*$AJ$22)*$AN$22)*$AH$22)*Calculator!$G$14)-((((D33/100)*$AJ$22)*$AN$22)*$AH$22)+((((D33/100)*$AJ$23)*$AH$23)),IF(Calculator!$O$6="DUALBAND A",SUM((((D33/100)*$AJ$22)*$AH$22))+(((((D33/100)*$AJ$22)*$AN$22)*$AH$22)*Calculator!$G$16)-((((D33/100)*$AJ$22)*$AN$22)*$AH$22)+((((D33/100)*$AJ$23)*$AH$23)),IF(Calculator!$O$6="DUALBAND B",SUM((((D33/100)*$AJ$22)*$AH$22))+(((((D33/100)*$AJ$22)*$AN$22)*$AH$22)*Calculator!$G$17)-((((D33/100)*$AJ$22)*$AN$22)*$AH$22)+((((D33/100)*$AJ$23)*$AH$23)),IF(Calculator!$O$6="DUALBAND C",SUM((((D33/100)*$AJ$22)*$AH$22))+(((((D33/100)*$AJ$22)*$AN$22)*$AH$22)*Calculator!$G$18)-((((D33/100)*$AJ$22)*$AN$22)*$AH$22)+((((D33/100)*$AJ$23)*$AH$23)),IF(Calculator!$O$6="DUALBAND D",SUM((((D33/100)*$AJ$22)*$AH$22))+(((((D33/100)*$AJ$22)*$AN$22)*$AH$22)*Calculator!$G$19)-((((D33/100)*$AJ$22)*$AN$22)*$AH$22)+((((D33/100)*$AJ$23)*$AH$23)),IF(Calculator!$O$6="DUALURBANE",SUM((((D33/100)*$AJ$22)*$AH$22))+(((((D33/100)*$AJ$22)*$AN$22)*$AH$22)*Calculator!$G$20)-((((D33/100)*$AJ$22)*$AN$22)*$AH$22)+((((D33/100)*$AJ$23)*$AH$23)),IF(Calculator!$O$6="DUALSILVERANOD",SUM((((D33/100)*$AJ$22)*$AH$22))+(((((D33/100)*$AJ$22)*$AN$22)*$AH$22)*Calculator!$G$21)-((((D33/100)*$AJ$22)*$AN$22)*$AH$22)+((((D33/100)*$AJ$23)*$AH$23)),IF(Calculator!$O$6="DUALANOD",SUM((((D33/100)*$AJ$22)*$AH$22))+(((((D33/100)*$AJ$22)*$AN$22)*$AH$22)*Calculator!$G$22)-((((D33/100)*$AJ$22)*$AN$22)*$AH$22)+((((D33/100)*$AJ$23)*$AH$23))))))))))))))))))))))))</f>
        <v>473.31727144775391</v>
      </c>
      <c r="T33" s="2">
        <f>IF(Calculator!$O$6="SINGLEBASE",SUM((((E33/100)*$AJ$22)*$AH$22))+((((E33/100)*$AJ$23)*$AH$23)),IF(Calculator!$O$6="SINGLEELEMENTS",SUM((((E33/100)*$AJ$22)*$AH$22))+(((((E33/100)*$AJ$22)*$AN$22)*$AH$22)*Calculator!$G$2)-((((E33/100)*$AJ$22)*$AN$22)*$AH$22)+((((E33/100)*$AJ$23)*$AH$23)),IF(Calculator!$O$6="SINGLESPECTRUM",SUM((((E33/100)*$AJ$22)*$AH$22))+(((((E33/100)*$AJ$22)*$AN$22)*$AH$22)*Calculator!$G$4)-((((E33/100)*$AJ$22)*$AN$22)*$AH$22)+((((E33/100)*$AJ$23)*$AH$23)),IF(Calculator!$O$6="SINGLEHOMESTEAD",SUM((((E33/100)*$AJ$22)*$AH$22))+(((((E33/100)*$AJ$22)*$AN$22)*$AH$22)*Calculator!$G$3)-((((E33/100)*$AJ$22)*$AN$22)*$AH$22)+((((E33/100)*$AJ$23)*$AH$23)),IF(Calculator!$O$6="SINGLEBAND A",SUM((((E33/100)*$AJ$22)*$AH$22))+(((((E33/100)*$AJ$22)*$AN$22)*$AH$22)*Calculator!$G$5)-((((E33/100)*$AJ$22)*$AN$22)*$AH$22)+((((E33/100)*$AJ$23)*$AH$23)),IF(Calculator!$O$6="SINGLEBAND B",SUM((((E33/100)*$AJ$22)*$AH$22))+(((((E33/100)*$AJ$22)*$AN$22)*$AH$22)*Calculator!$G$6)-((((E33/100)*$AJ$22)*$AN$22)*$AH$22)+((((E33/100)*$AJ$23)*$AH$23)),IF(Calculator!$O$6="SINGLEBAND C",SUM((((E33/100)*$AJ$22)*$AH$22))+(((((E33/100)*$AJ$22)*$AN$22)*$AH$22)*Calculator!$G$7)-((((E33/100)*$AJ$22)*$AN$22)*$AH$22)+((((E33/100)*$AJ$23)*$AH$23)),IF(Calculator!$O$6="SINGLEBAND D",SUM((((E33/100)*$AJ$22)*$AH$22))+(((((E33/100)*$AJ$22)*$AN$22)*$AH$22)*Calculator!$G$8)-((((E33/100)*$AJ$22)*$AN$22)*$AH$22)+((((E33/100)*$AJ$23)*$AH$23)),IF(Calculator!$O$6="SINGLEURBANE",SUM((((E33/100)*$AJ$22)*$AH$22))+(((((E33/100)*$AJ$22)*$AN$22)*$AH$22)*Calculator!$G$9)-((((E33/100)*$AJ$22)*$AN$22)*$AH$22)+((((E33/100)*$AJ$23)*$AH$23)),IF(Calculator!$O$6="SINGLESILVERANOD",SUM((((E33/100)*$AJ$22)*$AH$22))+(((((E33/100)*$AJ$22)*$AN$22)*$AH$22)*Calculator!$G$10)-((((E33/100)*$AJ$22)*$AN$22)*$AH$22)+((((E33/100)*$AJ$23)*$AH$23)),IF(Calculator!$O$6="SINGLEANOD",SUM((((E33/100)*$AJ$22)*$AH$22))+(((((E33/100)*$AJ$22)*$AN$22)*$AH$22)*Calculator!$G$11)-((((E33/100)*$AJ$22)*$AN$22)*$AH$22)+((((E33/100)*$AJ$23)*$AH$23)),IF(Calculator!$O$6="DUALBASE",SUM((((E33/100)*$AJ$22)*$AH$22))+(((((E33/100)*$AJ$22)*$AN$22)*$AH$22)*Calculator!$G$12)-((((E33/100)*$AJ$22)*$AN$22)*$AH$22)+((((E33/100)*$AJ$23)*$AH$23)),IF(Calculator!$O$6="DUALELEMENTS",SUM((((E33/100)*$AJ$22)*$AH$22))+(((((E33/100)*$AJ$22)*$AN$22)*$AH$22)*Calculator!$G$13)-((((E33/100)*$AJ$22)*$AN$22)*$AH$22)+((((E33/100)*$AJ$23)*$AH$23)),IF(Calculator!$O$6="DUALSPECTRUM",SUM((((E33/100)*$AJ$22)*$AH$22))+(((((E33/100)*$AJ$22)*$AN$22)*$AH$22)*Calculator!$G$15)-((((E33/100)*$AJ$22)*$AN$22)*$AH$22)+((((E33/100)*$AJ$23)*$AH$23)),IF(Calculator!$O$6="DUALHOMESTEAD",SUM((((E33/100)*$AJ$22)*$AH$22))+(((((E33/100)*$AJ$22)*$AN$22)*$AH$22)*Calculator!$G$14)-((((E33/100)*$AJ$22)*$AN$22)*$AH$22)+((((E33/100)*$AJ$23)*$AH$23)),IF(Calculator!$O$6="DUALBAND A",SUM((((E33/100)*$AJ$22)*$AH$22))+(((((E33/100)*$AJ$22)*$AN$22)*$AH$22)*Calculator!$G$16)-((((E33/100)*$AJ$22)*$AN$22)*$AH$22)+((((E33/100)*$AJ$23)*$AH$23)),IF(Calculator!$O$6="DUALBAND B",SUM((((E33/100)*$AJ$22)*$AH$22))+(((((E33/100)*$AJ$22)*$AN$22)*$AH$22)*Calculator!$G$17)-((((E33/100)*$AJ$22)*$AN$22)*$AH$22)+((((E33/100)*$AJ$23)*$AH$23)),IF(Calculator!$O$6="DUALBAND C",SUM((((E33/100)*$AJ$22)*$AH$22))+(((((E33/100)*$AJ$22)*$AN$22)*$AH$22)*Calculator!$G$18)-((((E33/100)*$AJ$22)*$AN$22)*$AH$22)+((((E33/100)*$AJ$23)*$AH$23)),IF(Calculator!$O$6="DUALBAND D",SUM((((E33/100)*$AJ$22)*$AH$22))+(((((E33/100)*$AJ$22)*$AN$22)*$AH$22)*Calculator!$G$19)-((((E33/100)*$AJ$22)*$AN$22)*$AH$22)+((((E33/100)*$AJ$23)*$AH$23)),IF(Calculator!$O$6="DUALURBANE",SUM((((E33/100)*$AJ$22)*$AH$22))+(((((E33/100)*$AJ$22)*$AN$22)*$AH$22)*Calculator!$G$20)-((((E33/100)*$AJ$22)*$AN$22)*$AH$22)+((((E33/100)*$AJ$23)*$AH$23)),IF(Calculator!$O$6="DUALSILVERANOD",SUM((((E33/100)*$AJ$22)*$AH$22))+(((((E33/100)*$AJ$22)*$AN$22)*$AH$22)*Calculator!$G$21)-((((E33/100)*$AJ$22)*$AN$22)*$AH$22)+((((E33/100)*$AJ$23)*$AH$23)),IF(Calculator!$O$6="DUALANOD",SUM((((E33/100)*$AJ$22)*$AH$22))+(((((E33/100)*$AJ$22)*$AN$22)*$AH$22)*Calculator!$G$22)-((((E33/100)*$AJ$22)*$AN$22)*$AH$22)+((((E33/100)*$AJ$23)*$AH$23))))))))))))))))))))))))</f>
        <v>480.70374526367181</v>
      </c>
      <c r="U33" s="2">
        <f>IF(Calculator!$O$6="SINGLEBASE",SUM((((F33/100)*$AJ$22)*$AH$22))+((((F33/100)*$AJ$23)*$AH$23)),IF(Calculator!$O$6="SINGLEELEMENTS",SUM((((F33/100)*$AJ$22)*$AH$22))+(((((F33/100)*$AJ$22)*$AN$22)*$AH$22)*Calculator!$G$2)-((((F33/100)*$AJ$22)*$AN$22)*$AH$22)+((((F33/100)*$AJ$23)*$AH$23)),IF(Calculator!$O$6="SINGLESPECTRUM",SUM((((F33/100)*$AJ$22)*$AH$22))+(((((F33/100)*$AJ$22)*$AN$22)*$AH$22)*Calculator!$G$4)-((((F33/100)*$AJ$22)*$AN$22)*$AH$22)+((((F33/100)*$AJ$23)*$AH$23)),IF(Calculator!$O$6="SINGLEHOMESTEAD",SUM((((F33/100)*$AJ$22)*$AH$22))+(((((F33/100)*$AJ$22)*$AN$22)*$AH$22)*Calculator!$G$3)-((((F33/100)*$AJ$22)*$AN$22)*$AH$22)+((((F33/100)*$AJ$23)*$AH$23)),IF(Calculator!$O$6="SINGLEBAND A",SUM((((F33/100)*$AJ$22)*$AH$22))+(((((F33/100)*$AJ$22)*$AN$22)*$AH$22)*Calculator!$G$5)-((((F33/100)*$AJ$22)*$AN$22)*$AH$22)+((((F33/100)*$AJ$23)*$AH$23)),IF(Calculator!$O$6="SINGLEBAND B",SUM((((F33/100)*$AJ$22)*$AH$22))+(((((F33/100)*$AJ$22)*$AN$22)*$AH$22)*Calculator!$G$6)-((((F33/100)*$AJ$22)*$AN$22)*$AH$22)+((((F33/100)*$AJ$23)*$AH$23)),IF(Calculator!$O$6="SINGLEBAND C",SUM((((F33/100)*$AJ$22)*$AH$22))+(((((F33/100)*$AJ$22)*$AN$22)*$AH$22)*Calculator!$G$7)-((((F33/100)*$AJ$22)*$AN$22)*$AH$22)+((((F33/100)*$AJ$23)*$AH$23)),IF(Calculator!$O$6="SINGLEBAND D",SUM((((F33/100)*$AJ$22)*$AH$22))+(((((F33/100)*$AJ$22)*$AN$22)*$AH$22)*Calculator!$G$8)-((((F33/100)*$AJ$22)*$AN$22)*$AH$22)+((((F33/100)*$AJ$23)*$AH$23)),IF(Calculator!$O$6="SINGLEURBANE",SUM((((F33/100)*$AJ$22)*$AH$22))+(((((F33/100)*$AJ$22)*$AN$22)*$AH$22)*Calculator!$G$9)-((((F33/100)*$AJ$22)*$AN$22)*$AH$22)+((((F33/100)*$AJ$23)*$AH$23)),IF(Calculator!$O$6="SINGLESILVERANOD",SUM((((F33/100)*$AJ$22)*$AH$22))+(((((F33/100)*$AJ$22)*$AN$22)*$AH$22)*Calculator!$G$10)-((((F33/100)*$AJ$22)*$AN$22)*$AH$22)+((((F33/100)*$AJ$23)*$AH$23)),IF(Calculator!$O$6="SINGLEANOD",SUM((((F33/100)*$AJ$22)*$AH$22))+(((((F33/100)*$AJ$22)*$AN$22)*$AH$22)*Calculator!$G$11)-((((F33/100)*$AJ$22)*$AN$22)*$AH$22)+((((F33/100)*$AJ$23)*$AH$23)),IF(Calculator!$O$6="DUALBASE",SUM((((F33/100)*$AJ$22)*$AH$22))+(((((F33/100)*$AJ$22)*$AN$22)*$AH$22)*Calculator!$G$12)-((((F33/100)*$AJ$22)*$AN$22)*$AH$22)+((((F33/100)*$AJ$23)*$AH$23)),IF(Calculator!$O$6="DUALELEMENTS",SUM((((F33/100)*$AJ$22)*$AH$22))+(((((F33/100)*$AJ$22)*$AN$22)*$AH$22)*Calculator!$G$13)-((((F33/100)*$AJ$22)*$AN$22)*$AH$22)+((((F33/100)*$AJ$23)*$AH$23)),IF(Calculator!$O$6="DUALSPECTRUM",SUM((((F33/100)*$AJ$22)*$AH$22))+(((((F33/100)*$AJ$22)*$AN$22)*$AH$22)*Calculator!$G$15)-((((F33/100)*$AJ$22)*$AN$22)*$AH$22)+((((F33/100)*$AJ$23)*$AH$23)),IF(Calculator!$O$6="DUALHOMESTEAD",SUM((((F33/100)*$AJ$22)*$AH$22))+(((((F33/100)*$AJ$22)*$AN$22)*$AH$22)*Calculator!$G$14)-((((F33/100)*$AJ$22)*$AN$22)*$AH$22)+((((F33/100)*$AJ$23)*$AH$23)),IF(Calculator!$O$6="DUALBAND A",SUM((((F33/100)*$AJ$22)*$AH$22))+(((((F33/100)*$AJ$22)*$AN$22)*$AH$22)*Calculator!$G$16)-((((F33/100)*$AJ$22)*$AN$22)*$AH$22)+((((F33/100)*$AJ$23)*$AH$23)),IF(Calculator!$O$6="DUALBAND B",SUM((((F33/100)*$AJ$22)*$AH$22))+(((((F33/100)*$AJ$22)*$AN$22)*$AH$22)*Calculator!$G$17)-((((F33/100)*$AJ$22)*$AN$22)*$AH$22)+((((F33/100)*$AJ$23)*$AH$23)),IF(Calculator!$O$6="DUALBAND C",SUM((((F33/100)*$AJ$22)*$AH$22))+(((((F33/100)*$AJ$22)*$AN$22)*$AH$22)*Calculator!$G$18)-((((F33/100)*$AJ$22)*$AN$22)*$AH$22)+((((F33/100)*$AJ$23)*$AH$23)),IF(Calculator!$O$6="DUALBAND D",SUM((((F33/100)*$AJ$22)*$AH$22))+(((((F33/100)*$AJ$22)*$AN$22)*$AH$22)*Calculator!$G$19)-((((F33/100)*$AJ$22)*$AN$22)*$AH$22)+((((F33/100)*$AJ$23)*$AH$23)),IF(Calculator!$O$6="DUALURBANE",SUM((((F33/100)*$AJ$22)*$AH$22))+(((((F33/100)*$AJ$22)*$AN$22)*$AH$22)*Calculator!$G$20)-((((F33/100)*$AJ$22)*$AN$22)*$AH$22)+((((F33/100)*$AJ$23)*$AH$23)),IF(Calculator!$O$6="DUALSILVERANOD",SUM((((F33/100)*$AJ$22)*$AH$22))+(((((F33/100)*$AJ$22)*$AN$22)*$AH$22)*Calculator!$G$21)-((((F33/100)*$AJ$22)*$AN$22)*$AH$22)+((((F33/100)*$AJ$23)*$AH$23)),IF(Calculator!$O$6="DUALANOD",SUM((((F33/100)*$AJ$22)*$AH$22))+(((((F33/100)*$AJ$22)*$AN$22)*$AH$22)*Calculator!$G$22)-((((F33/100)*$AJ$22)*$AN$22)*$AH$22)+((((F33/100)*$AJ$23)*$AH$23))))))))))))))))))))))))</f>
        <v>488.18022914428713</v>
      </c>
      <c r="V33" s="2">
        <f>IF(Calculator!$O$6="SINGLEBASE",SUM((((G33/100)*$AJ$22)*$AH$22))+((((G33/100)*$AJ$23)*$AH$23)),IF(Calculator!$O$6="SINGLEELEMENTS",SUM((((G33/100)*$AJ$22)*$AH$22))+(((((G33/100)*$AJ$22)*$AN$22)*$AH$22)*Calculator!$G$2)-((((G33/100)*$AJ$22)*$AN$22)*$AH$22)+((((G33/100)*$AJ$23)*$AH$23)),IF(Calculator!$O$6="SINGLESPECTRUM",SUM((((G33/100)*$AJ$22)*$AH$22))+(((((G33/100)*$AJ$22)*$AN$22)*$AH$22)*Calculator!$G$4)-((((G33/100)*$AJ$22)*$AN$22)*$AH$22)+((((G33/100)*$AJ$23)*$AH$23)),IF(Calculator!$O$6="SINGLEHOMESTEAD",SUM((((G33/100)*$AJ$22)*$AH$22))+(((((G33/100)*$AJ$22)*$AN$22)*$AH$22)*Calculator!$G$3)-((((G33/100)*$AJ$22)*$AN$22)*$AH$22)+((((G33/100)*$AJ$23)*$AH$23)),IF(Calculator!$O$6="SINGLEBAND A",SUM((((G33/100)*$AJ$22)*$AH$22))+(((((G33/100)*$AJ$22)*$AN$22)*$AH$22)*Calculator!$G$5)-((((G33/100)*$AJ$22)*$AN$22)*$AH$22)+((((G33/100)*$AJ$23)*$AH$23)),IF(Calculator!$O$6="SINGLEBAND B",SUM((((G33/100)*$AJ$22)*$AH$22))+(((((G33/100)*$AJ$22)*$AN$22)*$AH$22)*Calculator!$G$6)-((((G33/100)*$AJ$22)*$AN$22)*$AH$22)+((((G33/100)*$AJ$23)*$AH$23)),IF(Calculator!$O$6="SINGLEBAND C",SUM((((G33/100)*$AJ$22)*$AH$22))+(((((G33/100)*$AJ$22)*$AN$22)*$AH$22)*Calculator!$G$7)-((((G33/100)*$AJ$22)*$AN$22)*$AH$22)+((((G33/100)*$AJ$23)*$AH$23)),IF(Calculator!$O$6="SINGLEBAND D",SUM((((G33/100)*$AJ$22)*$AH$22))+(((((G33/100)*$AJ$22)*$AN$22)*$AH$22)*Calculator!$G$8)-((((G33/100)*$AJ$22)*$AN$22)*$AH$22)+((((G33/100)*$AJ$23)*$AH$23)),IF(Calculator!$O$6="SINGLEURBANE",SUM((((G33/100)*$AJ$22)*$AH$22))+(((((G33/100)*$AJ$22)*$AN$22)*$AH$22)*Calculator!$G$9)-((((G33/100)*$AJ$22)*$AN$22)*$AH$22)+((((G33/100)*$AJ$23)*$AH$23)),IF(Calculator!$O$6="SINGLESILVERANOD",SUM((((G33/100)*$AJ$22)*$AH$22))+(((((G33/100)*$AJ$22)*$AN$22)*$AH$22)*Calculator!$G$10)-((((G33/100)*$AJ$22)*$AN$22)*$AH$22)+((((G33/100)*$AJ$23)*$AH$23)),IF(Calculator!$O$6="SINGLEANOD",SUM((((G33/100)*$AJ$22)*$AH$22))+(((((G33/100)*$AJ$22)*$AN$22)*$AH$22)*Calculator!$G$11)-((((G33/100)*$AJ$22)*$AN$22)*$AH$22)+((((G33/100)*$AJ$23)*$AH$23)),IF(Calculator!$O$6="DUALBASE",SUM((((G33/100)*$AJ$22)*$AH$22))+(((((G33/100)*$AJ$22)*$AN$22)*$AH$22)*Calculator!$G$12)-((((G33/100)*$AJ$22)*$AN$22)*$AH$22)+((((G33/100)*$AJ$23)*$AH$23)),IF(Calculator!$O$6="DUALELEMENTS",SUM((((G33/100)*$AJ$22)*$AH$22))+(((((G33/100)*$AJ$22)*$AN$22)*$AH$22)*Calculator!$G$13)-((((G33/100)*$AJ$22)*$AN$22)*$AH$22)+((((G33/100)*$AJ$23)*$AH$23)),IF(Calculator!$O$6="DUALSPECTRUM",SUM((((G33/100)*$AJ$22)*$AH$22))+(((((G33/100)*$AJ$22)*$AN$22)*$AH$22)*Calculator!$G$15)-((((G33/100)*$AJ$22)*$AN$22)*$AH$22)+((((G33/100)*$AJ$23)*$AH$23)),IF(Calculator!$O$6="DUALHOMESTEAD",SUM((((G33/100)*$AJ$22)*$AH$22))+(((((G33/100)*$AJ$22)*$AN$22)*$AH$22)*Calculator!$G$14)-((((G33/100)*$AJ$22)*$AN$22)*$AH$22)+((((G33/100)*$AJ$23)*$AH$23)),IF(Calculator!$O$6="DUALBAND A",SUM((((G33/100)*$AJ$22)*$AH$22))+(((((G33/100)*$AJ$22)*$AN$22)*$AH$22)*Calculator!$G$16)-((((G33/100)*$AJ$22)*$AN$22)*$AH$22)+((((G33/100)*$AJ$23)*$AH$23)),IF(Calculator!$O$6="DUALBAND B",SUM((((G33/100)*$AJ$22)*$AH$22))+(((((G33/100)*$AJ$22)*$AN$22)*$AH$22)*Calculator!$G$17)-((((G33/100)*$AJ$22)*$AN$22)*$AH$22)+((((G33/100)*$AJ$23)*$AH$23)),IF(Calculator!$O$6="DUALBAND C",SUM((((G33/100)*$AJ$22)*$AH$22))+(((((G33/100)*$AJ$22)*$AN$22)*$AH$22)*Calculator!$G$18)-((((G33/100)*$AJ$22)*$AN$22)*$AH$22)+((((G33/100)*$AJ$23)*$AH$23)),IF(Calculator!$O$6="DUALBAND D",SUM((((G33/100)*$AJ$22)*$AH$22))+(((((G33/100)*$AJ$22)*$AN$22)*$AH$22)*Calculator!$G$19)-((((G33/100)*$AJ$22)*$AN$22)*$AH$22)+((((G33/100)*$AJ$23)*$AH$23)),IF(Calculator!$O$6="DUALURBANE",SUM((((G33/100)*$AJ$22)*$AH$22))+(((((G33/100)*$AJ$22)*$AN$22)*$AH$22)*Calculator!$G$20)-((((G33/100)*$AJ$22)*$AN$22)*$AH$22)+((((G33/100)*$AJ$23)*$AH$23)),IF(Calculator!$O$6="DUALSILVERANOD",SUM((((G33/100)*$AJ$22)*$AH$22))+(((((G33/100)*$AJ$22)*$AN$22)*$AH$22)*Calculator!$G$21)-((((G33/100)*$AJ$22)*$AN$22)*$AH$22)+((((G33/100)*$AJ$23)*$AH$23)),IF(Calculator!$O$6="DUALANOD",SUM((((G33/100)*$AJ$22)*$AH$22))+(((((G33/100)*$AJ$22)*$AN$22)*$AH$22)*Calculator!$G$22)-((((G33/100)*$AJ$22)*$AN$22)*$AH$22)+((((G33/100)*$AJ$23)*$AH$23))))))))))))))))))))))))</f>
        <v>495.56670296020508</v>
      </c>
      <c r="W33" s="2">
        <f>IF(Calculator!$O$6="SINGLEBASE",SUM((((H33/100)*$AJ$22)*$AH$22))+((((H33/100)*$AJ$23)*$AH$23)),IF(Calculator!$O$6="SINGLEELEMENTS",SUM((((H33/100)*$AJ$22)*$AH$22))+(((((H33/100)*$AJ$22)*$AN$22)*$AH$22)*Calculator!$G$2)-((((H33/100)*$AJ$22)*$AN$22)*$AH$22)+((((H33/100)*$AJ$23)*$AH$23)),IF(Calculator!$O$6="SINGLESPECTRUM",SUM((((H33/100)*$AJ$22)*$AH$22))+(((((H33/100)*$AJ$22)*$AN$22)*$AH$22)*Calculator!$G$4)-((((H33/100)*$AJ$22)*$AN$22)*$AH$22)+((((H33/100)*$AJ$23)*$AH$23)),IF(Calculator!$O$6="SINGLEHOMESTEAD",SUM((((H33/100)*$AJ$22)*$AH$22))+(((((H33/100)*$AJ$22)*$AN$22)*$AH$22)*Calculator!$G$3)-((((H33/100)*$AJ$22)*$AN$22)*$AH$22)+((((H33/100)*$AJ$23)*$AH$23)),IF(Calculator!$O$6="SINGLEBAND A",SUM((((H33/100)*$AJ$22)*$AH$22))+(((((H33/100)*$AJ$22)*$AN$22)*$AH$22)*Calculator!$G$5)-((((H33/100)*$AJ$22)*$AN$22)*$AH$22)+((((H33/100)*$AJ$23)*$AH$23)),IF(Calculator!$O$6="SINGLEBAND B",SUM((((H33/100)*$AJ$22)*$AH$22))+(((((H33/100)*$AJ$22)*$AN$22)*$AH$22)*Calculator!$G$6)-((((H33/100)*$AJ$22)*$AN$22)*$AH$22)+((((H33/100)*$AJ$23)*$AH$23)),IF(Calculator!$O$6="SINGLEBAND C",SUM((((H33/100)*$AJ$22)*$AH$22))+(((((H33/100)*$AJ$22)*$AN$22)*$AH$22)*Calculator!$G$7)-((((H33/100)*$AJ$22)*$AN$22)*$AH$22)+((((H33/100)*$AJ$23)*$AH$23)),IF(Calculator!$O$6="SINGLEBAND D",SUM((((H33/100)*$AJ$22)*$AH$22))+(((((H33/100)*$AJ$22)*$AN$22)*$AH$22)*Calculator!$G$8)-((((H33/100)*$AJ$22)*$AN$22)*$AH$22)+((((H33/100)*$AJ$23)*$AH$23)),IF(Calculator!$O$6="SINGLEURBANE",SUM((((H33/100)*$AJ$22)*$AH$22))+(((((H33/100)*$AJ$22)*$AN$22)*$AH$22)*Calculator!$G$9)-((((H33/100)*$AJ$22)*$AN$22)*$AH$22)+((((H33/100)*$AJ$23)*$AH$23)),IF(Calculator!$O$6="SINGLESILVERANOD",SUM((((H33/100)*$AJ$22)*$AH$22))+(((((H33/100)*$AJ$22)*$AN$22)*$AH$22)*Calculator!$G$10)-((((H33/100)*$AJ$22)*$AN$22)*$AH$22)+((((H33/100)*$AJ$23)*$AH$23)),IF(Calculator!$O$6="SINGLEANOD",SUM((((H33/100)*$AJ$22)*$AH$22))+(((((H33/100)*$AJ$22)*$AN$22)*$AH$22)*Calculator!$G$11)-((((H33/100)*$AJ$22)*$AN$22)*$AH$22)+((((H33/100)*$AJ$23)*$AH$23)),IF(Calculator!$O$6="DUALBASE",SUM((((H33/100)*$AJ$22)*$AH$22))+(((((H33/100)*$AJ$22)*$AN$22)*$AH$22)*Calculator!$G$12)-((((H33/100)*$AJ$22)*$AN$22)*$AH$22)+((((H33/100)*$AJ$23)*$AH$23)),IF(Calculator!$O$6="DUALELEMENTS",SUM((((H33/100)*$AJ$22)*$AH$22))+(((((H33/100)*$AJ$22)*$AN$22)*$AH$22)*Calculator!$G$13)-((((H33/100)*$AJ$22)*$AN$22)*$AH$22)+((((H33/100)*$AJ$23)*$AH$23)),IF(Calculator!$O$6="DUALSPECTRUM",SUM((((H33/100)*$AJ$22)*$AH$22))+(((((H33/100)*$AJ$22)*$AN$22)*$AH$22)*Calculator!$G$15)-((((H33/100)*$AJ$22)*$AN$22)*$AH$22)+((((H33/100)*$AJ$23)*$AH$23)),IF(Calculator!$O$6="DUALHOMESTEAD",SUM((((H33/100)*$AJ$22)*$AH$22))+(((((H33/100)*$AJ$22)*$AN$22)*$AH$22)*Calculator!$G$14)-((((H33/100)*$AJ$22)*$AN$22)*$AH$22)+((((H33/100)*$AJ$23)*$AH$23)),IF(Calculator!$O$6="DUALBAND A",SUM((((H33/100)*$AJ$22)*$AH$22))+(((((H33/100)*$AJ$22)*$AN$22)*$AH$22)*Calculator!$G$16)-((((H33/100)*$AJ$22)*$AN$22)*$AH$22)+((((H33/100)*$AJ$23)*$AH$23)),IF(Calculator!$O$6="DUALBAND B",SUM((((H33/100)*$AJ$22)*$AH$22))+(((((H33/100)*$AJ$22)*$AN$22)*$AH$22)*Calculator!$G$17)-((((H33/100)*$AJ$22)*$AN$22)*$AH$22)+((((H33/100)*$AJ$23)*$AH$23)),IF(Calculator!$O$6="DUALBAND C",SUM((((H33/100)*$AJ$22)*$AH$22))+(((((H33/100)*$AJ$22)*$AN$22)*$AH$22)*Calculator!$G$18)-((((H33/100)*$AJ$22)*$AN$22)*$AH$22)+((((H33/100)*$AJ$23)*$AH$23)),IF(Calculator!$O$6="DUALBAND D",SUM((((H33/100)*$AJ$22)*$AH$22))+(((((H33/100)*$AJ$22)*$AN$22)*$AH$22)*Calculator!$G$19)-((((H33/100)*$AJ$22)*$AN$22)*$AH$22)+((((H33/100)*$AJ$23)*$AH$23)),IF(Calculator!$O$6="DUALURBANE",SUM((((H33/100)*$AJ$22)*$AH$22))+(((((H33/100)*$AJ$22)*$AN$22)*$AH$22)*Calculator!$G$20)-((((H33/100)*$AJ$22)*$AN$22)*$AH$22)+((((H33/100)*$AJ$23)*$AH$23)),IF(Calculator!$O$6="DUALSILVERANOD",SUM((((H33/100)*$AJ$22)*$AH$22))+(((((H33/100)*$AJ$22)*$AN$22)*$AH$22)*Calculator!$G$21)-((((H33/100)*$AJ$22)*$AN$22)*$AH$22)+((((H33/100)*$AJ$23)*$AH$23)),IF(Calculator!$O$6="DUALANOD",SUM((((H33/100)*$AJ$22)*$AH$22))+(((((H33/100)*$AJ$22)*$AN$22)*$AH$22)*Calculator!$G$22)-((((H33/100)*$AJ$22)*$AN$22)*$AH$22)+((((H33/100)*$AJ$23)*$AH$23))))))))))))))))))))))))</f>
        <v>502.95317677612309</v>
      </c>
      <c r="X33" s="2">
        <f>IF(Calculator!$O$6="SINGLEBASE",SUM((((I33/100)*$AJ$22)*$AH$22))+((((I33/100)*$AJ$23)*$AH$23)),IF(Calculator!$O$6="SINGLEELEMENTS",SUM((((I33/100)*$AJ$22)*$AH$22))+(((((I33/100)*$AJ$22)*$AN$22)*$AH$22)*Calculator!$G$2)-((((I33/100)*$AJ$22)*$AN$22)*$AH$22)+((((I33/100)*$AJ$23)*$AH$23)),IF(Calculator!$O$6="SINGLESPECTRUM",SUM((((I33/100)*$AJ$22)*$AH$22))+(((((I33/100)*$AJ$22)*$AN$22)*$AH$22)*Calculator!$G$4)-((((I33/100)*$AJ$22)*$AN$22)*$AH$22)+((((I33/100)*$AJ$23)*$AH$23)),IF(Calculator!$O$6="SINGLEHOMESTEAD",SUM((((I33/100)*$AJ$22)*$AH$22))+(((((I33/100)*$AJ$22)*$AN$22)*$AH$22)*Calculator!$G$3)-((((I33/100)*$AJ$22)*$AN$22)*$AH$22)+((((I33/100)*$AJ$23)*$AH$23)),IF(Calculator!$O$6="SINGLEBAND A",SUM((((I33/100)*$AJ$22)*$AH$22))+(((((I33/100)*$AJ$22)*$AN$22)*$AH$22)*Calculator!$G$5)-((((I33/100)*$AJ$22)*$AN$22)*$AH$22)+((((I33/100)*$AJ$23)*$AH$23)),IF(Calculator!$O$6="SINGLEBAND B",SUM((((I33/100)*$AJ$22)*$AH$22))+(((((I33/100)*$AJ$22)*$AN$22)*$AH$22)*Calculator!$G$6)-((((I33/100)*$AJ$22)*$AN$22)*$AH$22)+((((I33/100)*$AJ$23)*$AH$23)),IF(Calculator!$O$6="SINGLEBAND C",SUM((((I33/100)*$AJ$22)*$AH$22))+(((((I33/100)*$AJ$22)*$AN$22)*$AH$22)*Calculator!$G$7)-((((I33/100)*$AJ$22)*$AN$22)*$AH$22)+((((I33/100)*$AJ$23)*$AH$23)),IF(Calculator!$O$6="SINGLEBAND D",SUM((((I33/100)*$AJ$22)*$AH$22))+(((((I33/100)*$AJ$22)*$AN$22)*$AH$22)*Calculator!$G$8)-((((I33/100)*$AJ$22)*$AN$22)*$AH$22)+((((I33/100)*$AJ$23)*$AH$23)),IF(Calculator!$O$6="SINGLEURBANE",SUM((((I33/100)*$AJ$22)*$AH$22))+(((((I33/100)*$AJ$22)*$AN$22)*$AH$22)*Calculator!$G$9)-((((I33/100)*$AJ$22)*$AN$22)*$AH$22)+((((I33/100)*$AJ$23)*$AH$23)),IF(Calculator!$O$6="SINGLESILVERANOD",SUM((((I33/100)*$AJ$22)*$AH$22))+(((((I33/100)*$AJ$22)*$AN$22)*$AH$22)*Calculator!$G$10)-((((I33/100)*$AJ$22)*$AN$22)*$AH$22)+((((I33/100)*$AJ$23)*$AH$23)),IF(Calculator!$O$6="SINGLEANOD",SUM((((I33/100)*$AJ$22)*$AH$22))+(((((I33/100)*$AJ$22)*$AN$22)*$AH$22)*Calculator!$G$11)-((((I33/100)*$AJ$22)*$AN$22)*$AH$22)+((((I33/100)*$AJ$23)*$AH$23)),IF(Calculator!$O$6="DUALBASE",SUM((((I33/100)*$AJ$22)*$AH$22))+(((((I33/100)*$AJ$22)*$AN$22)*$AH$22)*Calculator!$G$12)-((((I33/100)*$AJ$22)*$AN$22)*$AH$22)+((((I33/100)*$AJ$23)*$AH$23)),IF(Calculator!$O$6="DUALELEMENTS",SUM((((I33/100)*$AJ$22)*$AH$22))+(((((I33/100)*$AJ$22)*$AN$22)*$AH$22)*Calculator!$G$13)-((((I33/100)*$AJ$22)*$AN$22)*$AH$22)+((((I33/100)*$AJ$23)*$AH$23)),IF(Calculator!$O$6="DUALSPECTRUM",SUM((((I33/100)*$AJ$22)*$AH$22))+(((((I33/100)*$AJ$22)*$AN$22)*$AH$22)*Calculator!$G$15)-((((I33/100)*$AJ$22)*$AN$22)*$AH$22)+((((I33/100)*$AJ$23)*$AH$23)),IF(Calculator!$O$6="DUALHOMESTEAD",SUM((((I33/100)*$AJ$22)*$AH$22))+(((((I33/100)*$AJ$22)*$AN$22)*$AH$22)*Calculator!$G$14)-((((I33/100)*$AJ$22)*$AN$22)*$AH$22)+((((I33/100)*$AJ$23)*$AH$23)),IF(Calculator!$O$6="DUALBAND A",SUM((((I33/100)*$AJ$22)*$AH$22))+(((((I33/100)*$AJ$22)*$AN$22)*$AH$22)*Calculator!$G$16)-((((I33/100)*$AJ$22)*$AN$22)*$AH$22)+((((I33/100)*$AJ$23)*$AH$23)),IF(Calculator!$O$6="DUALBAND B",SUM((((I33/100)*$AJ$22)*$AH$22))+(((((I33/100)*$AJ$22)*$AN$22)*$AH$22)*Calculator!$G$17)-((((I33/100)*$AJ$22)*$AN$22)*$AH$22)+((((I33/100)*$AJ$23)*$AH$23)),IF(Calculator!$O$6="DUALBAND C",SUM((((I33/100)*$AJ$22)*$AH$22))+(((((I33/100)*$AJ$22)*$AN$22)*$AH$22)*Calculator!$G$18)-((((I33/100)*$AJ$22)*$AN$22)*$AH$22)+((((I33/100)*$AJ$23)*$AH$23)),IF(Calculator!$O$6="DUALBAND D",SUM((((I33/100)*$AJ$22)*$AH$22))+(((((I33/100)*$AJ$22)*$AN$22)*$AH$22)*Calculator!$G$19)-((((I33/100)*$AJ$22)*$AN$22)*$AH$22)+((((I33/100)*$AJ$23)*$AH$23)),IF(Calculator!$O$6="DUALURBANE",SUM((((I33/100)*$AJ$22)*$AH$22))+(((((I33/100)*$AJ$22)*$AN$22)*$AH$22)*Calculator!$G$20)-((((I33/100)*$AJ$22)*$AN$22)*$AH$22)+((((I33/100)*$AJ$23)*$AH$23)),IF(Calculator!$O$6="DUALSILVERANOD",SUM((((I33/100)*$AJ$22)*$AH$22))+(((((I33/100)*$AJ$22)*$AN$22)*$AH$22)*Calculator!$G$21)-((((I33/100)*$AJ$22)*$AN$22)*$AH$22)+((((I33/100)*$AJ$23)*$AH$23)),IF(Calculator!$O$6="DUALANOD",SUM((((I33/100)*$AJ$22)*$AH$22))+(((((I33/100)*$AJ$22)*$AN$22)*$AH$22)*Calculator!$G$22)-((((I33/100)*$AJ$22)*$AN$22)*$AH$22)+((((I33/100)*$AJ$23)*$AH$23))))))))))))))))))))))))</f>
        <v>510.33965059204104</v>
      </c>
      <c r="Y33" s="2">
        <f>IF(Calculator!$O$6="SINGLEBASE",SUM((((J33/100)*$AJ$22)*$AH$22))+((((J33/100)*$AJ$23)*$AH$23)),IF(Calculator!$O$6="SINGLEELEMENTS",SUM((((J33/100)*$AJ$22)*$AH$22))+(((((J33/100)*$AJ$22)*$AN$22)*$AH$22)*Calculator!$G$2)-((((J33/100)*$AJ$22)*$AN$22)*$AH$22)+((((J33/100)*$AJ$23)*$AH$23)),IF(Calculator!$O$6="SINGLESPECTRUM",SUM((((J33/100)*$AJ$22)*$AH$22))+(((((J33/100)*$AJ$22)*$AN$22)*$AH$22)*Calculator!$G$4)-((((J33/100)*$AJ$22)*$AN$22)*$AH$22)+((((J33/100)*$AJ$23)*$AH$23)),IF(Calculator!$O$6="SINGLEHOMESTEAD",SUM((((J33/100)*$AJ$22)*$AH$22))+(((((J33/100)*$AJ$22)*$AN$22)*$AH$22)*Calculator!$G$3)-((((J33/100)*$AJ$22)*$AN$22)*$AH$22)+((((J33/100)*$AJ$23)*$AH$23)),IF(Calculator!$O$6="SINGLEBAND A",SUM((((J33/100)*$AJ$22)*$AH$22))+(((((J33/100)*$AJ$22)*$AN$22)*$AH$22)*Calculator!$G$5)-((((J33/100)*$AJ$22)*$AN$22)*$AH$22)+((((J33/100)*$AJ$23)*$AH$23)),IF(Calculator!$O$6="SINGLEBAND B",SUM((((J33/100)*$AJ$22)*$AH$22))+(((((J33/100)*$AJ$22)*$AN$22)*$AH$22)*Calculator!$G$6)-((((J33/100)*$AJ$22)*$AN$22)*$AH$22)+((((J33/100)*$AJ$23)*$AH$23)),IF(Calculator!$O$6="SINGLEBAND C",SUM((((J33/100)*$AJ$22)*$AH$22))+(((((J33/100)*$AJ$22)*$AN$22)*$AH$22)*Calculator!$G$7)-((((J33/100)*$AJ$22)*$AN$22)*$AH$22)+((((J33/100)*$AJ$23)*$AH$23)),IF(Calculator!$O$6="SINGLEBAND D",SUM((((J33/100)*$AJ$22)*$AH$22))+(((((J33/100)*$AJ$22)*$AN$22)*$AH$22)*Calculator!$G$8)-((((J33/100)*$AJ$22)*$AN$22)*$AH$22)+((((J33/100)*$AJ$23)*$AH$23)),IF(Calculator!$O$6="SINGLEURBANE",SUM((((J33/100)*$AJ$22)*$AH$22))+(((((J33/100)*$AJ$22)*$AN$22)*$AH$22)*Calculator!$G$9)-((((J33/100)*$AJ$22)*$AN$22)*$AH$22)+((((J33/100)*$AJ$23)*$AH$23)),IF(Calculator!$O$6="SINGLESILVERANOD",SUM((((J33/100)*$AJ$22)*$AH$22))+(((((J33/100)*$AJ$22)*$AN$22)*$AH$22)*Calculator!$G$10)-((((J33/100)*$AJ$22)*$AN$22)*$AH$22)+((((J33/100)*$AJ$23)*$AH$23)),IF(Calculator!$O$6="SINGLEANOD",SUM((((J33/100)*$AJ$22)*$AH$22))+(((((J33/100)*$AJ$22)*$AN$22)*$AH$22)*Calculator!$G$11)-((((J33/100)*$AJ$22)*$AN$22)*$AH$22)+((((J33/100)*$AJ$23)*$AH$23)),IF(Calculator!$O$6="DUALBASE",SUM((((J33/100)*$AJ$22)*$AH$22))+(((((J33/100)*$AJ$22)*$AN$22)*$AH$22)*Calculator!$G$12)-((((J33/100)*$AJ$22)*$AN$22)*$AH$22)+((((J33/100)*$AJ$23)*$AH$23)),IF(Calculator!$O$6="DUALELEMENTS",SUM((((J33/100)*$AJ$22)*$AH$22))+(((((J33/100)*$AJ$22)*$AN$22)*$AH$22)*Calculator!$G$13)-((((J33/100)*$AJ$22)*$AN$22)*$AH$22)+((((J33/100)*$AJ$23)*$AH$23)),IF(Calculator!$O$6="DUALSPECTRUM",SUM((((J33/100)*$AJ$22)*$AH$22))+(((((J33/100)*$AJ$22)*$AN$22)*$AH$22)*Calculator!$G$15)-((((J33/100)*$AJ$22)*$AN$22)*$AH$22)+((((J33/100)*$AJ$23)*$AH$23)),IF(Calculator!$O$6="DUALHOMESTEAD",SUM((((J33/100)*$AJ$22)*$AH$22))+(((((J33/100)*$AJ$22)*$AN$22)*$AH$22)*Calculator!$G$14)-((((J33/100)*$AJ$22)*$AN$22)*$AH$22)+((((J33/100)*$AJ$23)*$AH$23)),IF(Calculator!$O$6="DUALBAND A",SUM((((J33/100)*$AJ$22)*$AH$22))+(((((J33/100)*$AJ$22)*$AN$22)*$AH$22)*Calculator!$G$16)-((((J33/100)*$AJ$22)*$AN$22)*$AH$22)+((((J33/100)*$AJ$23)*$AH$23)),IF(Calculator!$O$6="DUALBAND B",SUM((((J33/100)*$AJ$22)*$AH$22))+(((((J33/100)*$AJ$22)*$AN$22)*$AH$22)*Calculator!$G$17)-((((J33/100)*$AJ$22)*$AN$22)*$AH$22)+((((J33/100)*$AJ$23)*$AH$23)),IF(Calculator!$O$6="DUALBAND C",SUM((((J33/100)*$AJ$22)*$AH$22))+(((((J33/100)*$AJ$22)*$AN$22)*$AH$22)*Calculator!$G$18)-((((J33/100)*$AJ$22)*$AN$22)*$AH$22)+((((J33/100)*$AJ$23)*$AH$23)),IF(Calculator!$O$6="DUALBAND D",SUM((((J33/100)*$AJ$22)*$AH$22))+(((((J33/100)*$AJ$22)*$AN$22)*$AH$22)*Calculator!$G$19)-((((J33/100)*$AJ$22)*$AN$22)*$AH$22)+((((J33/100)*$AJ$23)*$AH$23)),IF(Calculator!$O$6="DUALURBANE",SUM((((J33/100)*$AJ$22)*$AH$22))+(((((J33/100)*$AJ$22)*$AN$22)*$AH$22)*Calculator!$G$20)-((((J33/100)*$AJ$22)*$AN$22)*$AH$22)+((((J33/100)*$AJ$23)*$AH$23)),IF(Calculator!$O$6="DUALSILVERANOD",SUM((((J33/100)*$AJ$22)*$AH$22))+(((((J33/100)*$AJ$22)*$AN$22)*$AH$22)*Calculator!$G$21)-((((J33/100)*$AJ$22)*$AN$22)*$AH$22)+((((J33/100)*$AJ$23)*$AH$23)),IF(Calculator!$O$6="DUALANOD",SUM((((J33/100)*$AJ$22)*$AH$22))+(((((J33/100)*$AJ$22)*$AN$22)*$AH$22)*Calculator!$G$22)-((((J33/100)*$AJ$22)*$AN$22)*$AH$22)+((((J33/100)*$AJ$23)*$AH$23))))))))))))))))))))))))</f>
        <v>517.72612440795899</v>
      </c>
      <c r="Z33" s="2">
        <f>IF(Calculator!$O$6="SINGLEBASE",SUM((((K33/100)*$AJ$22)*$AH$22))+((((K33/100)*$AJ$23)*$AH$23)),IF(Calculator!$O$6="SINGLEELEMENTS",SUM((((K33/100)*$AJ$22)*$AH$22))+(((((K33/100)*$AJ$22)*$AN$22)*$AH$22)*Calculator!$G$2)-((((K33/100)*$AJ$22)*$AN$22)*$AH$22)+((((K33/100)*$AJ$23)*$AH$23)),IF(Calculator!$O$6="SINGLESPECTRUM",SUM((((K33/100)*$AJ$22)*$AH$22))+(((((K33/100)*$AJ$22)*$AN$22)*$AH$22)*Calculator!$G$4)-((((K33/100)*$AJ$22)*$AN$22)*$AH$22)+((((K33/100)*$AJ$23)*$AH$23)),IF(Calculator!$O$6="SINGLEHOMESTEAD",SUM((((K33/100)*$AJ$22)*$AH$22))+(((((K33/100)*$AJ$22)*$AN$22)*$AH$22)*Calculator!$G$3)-((((K33/100)*$AJ$22)*$AN$22)*$AH$22)+((((K33/100)*$AJ$23)*$AH$23)),IF(Calculator!$O$6="SINGLEBAND A",SUM((((K33/100)*$AJ$22)*$AH$22))+(((((K33/100)*$AJ$22)*$AN$22)*$AH$22)*Calculator!$G$5)-((((K33/100)*$AJ$22)*$AN$22)*$AH$22)+((((K33/100)*$AJ$23)*$AH$23)),IF(Calculator!$O$6="SINGLEBAND B",SUM((((K33/100)*$AJ$22)*$AH$22))+(((((K33/100)*$AJ$22)*$AN$22)*$AH$22)*Calculator!$G$6)-((((K33/100)*$AJ$22)*$AN$22)*$AH$22)+((((K33/100)*$AJ$23)*$AH$23)),IF(Calculator!$O$6="SINGLEBAND C",SUM((((K33/100)*$AJ$22)*$AH$22))+(((((K33/100)*$AJ$22)*$AN$22)*$AH$22)*Calculator!$G$7)-((((K33/100)*$AJ$22)*$AN$22)*$AH$22)+((((K33/100)*$AJ$23)*$AH$23)),IF(Calculator!$O$6="SINGLEBAND D",SUM((((K33/100)*$AJ$22)*$AH$22))+(((((K33/100)*$AJ$22)*$AN$22)*$AH$22)*Calculator!$G$8)-((((K33/100)*$AJ$22)*$AN$22)*$AH$22)+((((K33/100)*$AJ$23)*$AH$23)),IF(Calculator!$O$6="SINGLEURBANE",SUM((((K33/100)*$AJ$22)*$AH$22))+(((((K33/100)*$AJ$22)*$AN$22)*$AH$22)*Calculator!$G$9)-((((K33/100)*$AJ$22)*$AN$22)*$AH$22)+((((K33/100)*$AJ$23)*$AH$23)),IF(Calculator!$O$6="SINGLESILVERANOD",SUM((((K33/100)*$AJ$22)*$AH$22))+(((((K33/100)*$AJ$22)*$AN$22)*$AH$22)*Calculator!$G$10)-((((K33/100)*$AJ$22)*$AN$22)*$AH$22)+((((K33/100)*$AJ$23)*$AH$23)),IF(Calculator!$O$6="SINGLEANOD",SUM((((K33/100)*$AJ$22)*$AH$22))+(((((K33/100)*$AJ$22)*$AN$22)*$AH$22)*Calculator!$G$11)-((((K33/100)*$AJ$22)*$AN$22)*$AH$22)+((((K33/100)*$AJ$23)*$AH$23)),IF(Calculator!$O$6="DUALBASE",SUM((((K33/100)*$AJ$22)*$AH$22))+(((((K33/100)*$AJ$22)*$AN$22)*$AH$22)*Calculator!$G$12)-((((K33/100)*$AJ$22)*$AN$22)*$AH$22)+((((K33/100)*$AJ$23)*$AH$23)),IF(Calculator!$O$6="DUALELEMENTS",SUM((((K33/100)*$AJ$22)*$AH$22))+(((((K33/100)*$AJ$22)*$AN$22)*$AH$22)*Calculator!$G$13)-((((K33/100)*$AJ$22)*$AN$22)*$AH$22)+((((K33/100)*$AJ$23)*$AH$23)),IF(Calculator!$O$6="DUALSPECTRUM",SUM((((K33/100)*$AJ$22)*$AH$22))+(((((K33/100)*$AJ$22)*$AN$22)*$AH$22)*Calculator!$G$15)-((((K33/100)*$AJ$22)*$AN$22)*$AH$22)+((((K33/100)*$AJ$23)*$AH$23)),IF(Calculator!$O$6="DUALHOMESTEAD",SUM((((K33/100)*$AJ$22)*$AH$22))+(((((K33/100)*$AJ$22)*$AN$22)*$AH$22)*Calculator!$G$14)-((((K33/100)*$AJ$22)*$AN$22)*$AH$22)+((((K33/100)*$AJ$23)*$AH$23)),IF(Calculator!$O$6="DUALBAND A",SUM((((K33/100)*$AJ$22)*$AH$22))+(((((K33/100)*$AJ$22)*$AN$22)*$AH$22)*Calculator!$G$16)-((((K33/100)*$AJ$22)*$AN$22)*$AH$22)+((((K33/100)*$AJ$23)*$AH$23)),IF(Calculator!$O$6="DUALBAND B",SUM((((K33/100)*$AJ$22)*$AH$22))+(((((K33/100)*$AJ$22)*$AN$22)*$AH$22)*Calculator!$G$17)-((((K33/100)*$AJ$22)*$AN$22)*$AH$22)+((((K33/100)*$AJ$23)*$AH$23)),IF(Calculator!$O$6="DUALBAND C",SUM((((K33/100)*$AJ$22)*$AH$22))+(((((K33/100)*$AJ$22)*$AN$22)*$AH$22)*Calculator!$G$18)-((((K33/100)*$AJ$22)*$AN$22)*$AH$22)+((((K33/100)*$AJ$23)*$AH$23)),IF(Calculator!$O$6="DUALBAND D",SUM((((K33/100)*$AJ$22)*$AH$22))+(((((K33/100)*$AJ$22)*$AN$22)*$AH$22)*Calculator!$G$19)-((((K33/100)*$AJ$22)*$AN$22)*$AH$22)+((((K33/100)*$AJ$23)*$AH$23)),IF(Calculator!$O$6="DUALURBANE",SUM((((K33/100)*$AJ$22)*$AH$22))+(((((K33/100)*$AJ$22)*$AN$22)*$AH$22)*Calculator!$G$20)-((((K33/100)*$AJ$22)*$AN$22)*$AH$22)+((((K33/100)*$AJ$23)*$AH$23)),IF(Calculator!$O$6="DUALSILVERANOD",SUM((((K33/100)*$AJ$22)*$AH$22))+(((((K33/100)*$AJ$22)*$AN$22)*$AH$22)*Calculator!$G$21)-((((K33/100)*$AJ$22)*$AN$22)*$AH$22)+((((K33/100)*$AJ$23)*$AH$23)),IF(Calculator!$O$6="DUALANOD",SUM((((K33/100)*$AJ$22)*$AH$22))+(((((K33/100)*$AJ$22)*$AN$22)*$AH$22)*Calculator!$G$22)-((((K33/100)*$AJ$22)*$AN$22)*$AH$22)+((((K33/100)*$AJ$23)*$AH$23))))))))))))))))))))))))</f>
        <v>525.11259822387683</v>
      </c>
      <c r="AA33" s="2">
        <f>IF(Calculator!$O$6="SINGLEBASE",SUM((((L33/100)*$AJ$22)*$AH$22))+((((L33/100)*$AJ$23)*$AH$23)),IF(Calculator!$O$6="SINGLEELEMENTS",SUM((((L33/100)*$AJ$22)*$AH$22))+(((((L33/100)*$AJ$22)*$AN$22)*$AH$22)*Calculator!$G$2)-((((L33/100)*$AJ$22)*$AN$22)*$AH$22)+((((L33/100)*$AJ$23)*$AH$23)),IF(Calculator!$O$6="SINGLESPECTRUM",SUM((((L33/100)*$AJ$22)*$AH$22))+(((((L33/100)*$AJ$22)*$AN$22)*$AH$22)*Calculator!$G$4)-((((L33/100)*$AJ$22)*$AN$22)*$AH$22)+((((L33/100)*$AJ$23)*$AH$23)),IF(Calculator!$O$6="SINGLEHOMESTEAD",SUM((((L33/100)*$AJ$22)*$AH$22))+(((((L33/100)*$AJ$22)*$AN$22)*$AH$22)*Calculator!$G$3)-((((L33/100)*$AJ$22)*$AN$22)*$AH$22)+((((L33/100)*$AJ$23)*$AH$23)),IF(Calculator!$O$6="SINGLEBAND A",SUM((((L33/100)*$AJ$22)*$AH$22))+(((((L33/100)*$AJ$22)*$AN$22)*$AH$22)*Calculator!$G$5)-((((L33/100)*$AJ$22)*$AN$22)*$AH$22)+((((L33/100)*$AJ$23)*$AH$23)),IF(Calculator!$O$6="SINGLEBAND B",SUM((((L33/100)*$AJ$22)*$AH$22))+(((((L33/100)*$AJ$22)*$AN$22)*$AH$22)*Calculator!$G$6)-((((L33/100)*$AJ$22)*$AN$22)*$AH$22)+((((L33/100)*$AJ$23)*$AH$23)),IF(Calculator!$O$6="SINGLEBAND C",SUM((((L33/100)*$AJ$22)*$AH$22))+(((((L33/100)*$AJ$22)*$AN$22)*$AH$22)*Calculator!$G$7)-((((L33/100)*$AJ$22)*$AN$22)*$AH$22)+((((L33/100)*$AJ$23)*$AH$23)),IF(Calculator!$O$6="SINGLEBAND D",SUM((((L33/100)*$AJ$22)*$AH$22))+(((((L33/100)*$AJ$22)*$AN$22)*$AH$22)*Calculator!$G$8)-((((L33/100)*$AJ$22)*$AN$22)*$AH$22)+((((L33/100)*$AJ$23)*$AH$23)),IF(Calculator!$O$6="SINGLEURBANE",SUM((((L33/100)*$AJ$22)*$AH$22))+(((((L33/100)*$AJ$22)*$AN$22)*$AH$22)*Calculator!$G$9)-((((L33/100)*$AJ$22)*$AN$22)*$AH$22)+((((L33/100)*$AJ$23)*$AH$23)),IF(Calculator!$O$6="SINGLESILVERANOD",SUM((((L33/100)*$AJ$22)*$AH$22))+(((((L33/100)*$AJ$22)*$AN$22)*$AH$22)*Calculator!$G$10)-((((L33/100)*$AJ$22)*$AN$22)*$AH$22)+((((L33/100)*$AJ$23)*$AH$23)),IF(Calculator!$O$6="SINGLEANOD",SUM((((L33/100)*$AJ$22)*$AH$22))+(((((L33/100)*$AJ$22)*$AN$22)*$AH$22)*Calculator!$G$11)-((((L33/100)*$AJ$22)*$AN$22)*$AH$22)+((((L33/100)*$AJ$23)*$AH$23)),IF(Calculator!$O$6="DUALBASE",SUM((((L33/100)*$AJ$22)*$AH$22))+(((((L33/100)*$AJ$22)*$AN$22)*$AH$22)*Calculator!$G$12)-((((L33/100)*$AJ$22)*$AN$22)*$AH$22)+((((L33/100)*$AJ$23)*$AH$23)),IF(Calculator!$O$6="DUALELEMENTS",SUM((((L33/100)*$AJ$22)*$AH$22))+(((((L33/100)*$AJ$22)*$AN$22)*$AH$22)*Calculator!$G$13)-((((L33/100)*$AJ$22)*$AN$22)*$AH$22)+((((L33/100)*$AJ$23)*$AH$23)),IF(Calculator!$O$6="DUALSPECTRUM",SUM((((L33/100)*$AJ$22)*$AH$22))+(((((L33/100)*$AJ$22)*$AN$22)*$AH$22)*Calculator!$G$15)-((((L33/100)*$AJ$22)*$AN$22)*$AH$22)+((((L33/100)*$AJ$23)*$AH$23)),IF(Calculator!$O$6="DUALHOMESTEAD",SUM((((L33/100)*$AJ$22)*$AH$22))+(((((L33/100)*$AJ$22)*$AN$22)*$AH$22)*Calculator!$G$14)-((((L33/100)*$AJ$22)*$AN$22)*$AH$22)+((((L33/100)*$AJ$23)*$AH$23)),IF(Calculator!$O$6="DUALBAND A",SUM((((L33/100)*$AJ$22)*$AH$22))+(((((L33/100)*$AJ$22)*$AN$22)*$AH$22)*Calculator!$G$16)-((((L33/100)*$AJ$22)*$AN$22)*$AH$22)+((((L33/100)*$AJ$23)*$AH$23)),IF(Calculator!$O$6="DUALBAND B",SUM((((L33/100)*$AJ$22)*$AH$22))+(((((L33/100)*$AJ$22)*$AN$22)*$AH$22)*Calculator!$G$17)-((((L33/100)*$AJ$22)*$AN$22)*$AH$22)+((((L33/100)*$AJ$23)*$AH$23)),IF(Calculator!$O$6="DUALBAND C",SUM((((L33/100)*$AJ$22)*$AH$22))+(((((L33/100)*$AJ$22)*$AN$22)*$AH$22)*Calculator!$G$18)-((((L33/100)*$AJ$22)*$AN$22)*$AH$22)+((((L33/100)*$AJ$23)*$AH$23)),IF(Calculator!$O$6="DUALBAND D",SUM((((L33/100)*$AJ$22)*$AH$22))+(((((L33/100)*$AJ$22)*$AN$22)*$AH$22)*Calculator!$G$19)-((((L33/100)*$AJ$22)*$AN$22)*$AH$22)+((((L33/100)*$AJ$23)*$AH$23)),IF(Calculator!$O$6="DUALURBANE",SUM((((L33/100)*$AJ$22)*$AH$22))+(((((L33/100)*$AJ$22)*$AN$22)*$AH$22)*Calculator!$G$20)-((((L33/100)*$AJ$22)*$AN$22)*$AH$22)+((((L33/100)*$AJ$23)*$AH$23)),IF(Calculator!$O$6="DUALSILVERANOD",SUM((((L33/100)*$AJ$22)*$AH$22))+(((((L33/100)*$AJ$22)*$AN$22)*$AH$22)*Calculator!$G$21)-((((L33/100)*$AJ$22)*$AN$22)*$AH$22)+((((L33/100)*$AJ$23)*$AH$23)),IF(Calculator!$O$6="DUALANOD",SUM((((L33/100)*$AJ$22)*$AH$22))+(((((L33/100)*$AJ$22)*$AN$22)*$AH$22)*Calculator!$G$22)-((((L33/100)*$AJ$22)*$AN$22)*$AH$22)+((((L33/100)*$AJ$23)*$AH$23))))))))))))))))))))))))</f>
        <v>532.58908210449226</v>
      </c>
      <c r="AB33" s="2">
        <f>IF(Calculator!$O$6="SINGLEBASE",SUM((((M33/100)*$AJ$22)*$AH$22))+((((M33/100)*$AJ$23)*$AH$23)),IF(Calculator!$O$6="SINGLEELEMENTS",SUM((((M33/100)*$AJ$22)*$AH$22))+(((((M33/100)*$AJ$22)*$AN$22)*$AH$22)*Calculator!$G$2)-((((M33/100)*$AJ$22)*$AN$22)*$AH$22)+((((M33/100)*$AJ$23)*$AH$23)),IF(Calculator!$O$6="SINGLESPECTRUM",SUM((((M33/100)*$AJ$22)*$AH$22))+(((((M33/100)*$AJ$22)*$AN$22)*$AH$22)*Calculator!$G$4)-((((M33/100)*$AJ$22)*$AN$22)*$AH$22)+((((M33/100)*$AJ$23)*$AH$23)),IF(Calculator!$O$6="SINGLEHOMESTEAD",SUM((((M33/100)*$AJ$22)*$AH$22))+(((((M33/100)*$AJ$22)*$AN$22)*$AH$22)*Calculator!$G$3)-((((M33/100)*$AJ$22)*$AN$22)*$AH$22)+((((M33/100)*$AJ$23)*$AH$23)),IF(Calculator!$O$6="SINGLEBAND A",SUM((((M33/100)*$AJ$22)*$AH$22))+(((((M33/100)*$AJ$22)*$AN$22)*$AH$22)*Calculator!$G$5)-((((M33/100)*$AJ$22)*$AN$22)*$AH$22)+((((M33/100)*$AJ$23)*$AH$23)),IF(Calculator!$O$6="SINGLEBAND B",SUM((((M33/100)*$AJ$22)*$AH$22))+(((((M33/100)*$AJ$22)*$AN$22)*$AH$22)*Calculator!$G$6)-((((M33/100)*$AJ$22)*$AN$22)*$AH$22)+((((M33/100)*$AJ$23)*$AH$23)),IF(Calculator!$O$6="SINGLEBAND C",SUM((((M33/100)*$AJ$22)*$AH$22))+(((((M33/100)*$AJ$22)*$AN$22)*$AH$22)*Calculator!$G$7)-((((M33/100)*$AJ$22)*$AN$22)*$AH$22)+((((M33/100)*$AJ$23)*$AH$23)),IF(Calculator!$O$6="SINGLEBAND D",SUM((((M33/100)*$AJ$22)*$AH$22))+(((((M33/100)*$AJ$22)*$AN$22)*$AH$22)*Calculator!$G$8)-((((M33/100)*$AJ$22)*$AN$22)*$AH$22)+((((M33/100)*$AJ$23)*$AH$23)),IF(Calculator!$O$6="SINGLEURBANE",SUM((((M33/100)*$AJ$22)*$AH$22))+(((((M33/100)*$AJ$22)*$AN$22)*$AH$22)*Calculator!$G$9)-((((M33/100)*$AJ$22)*$AN$22)*$AH$22)+((((M33/100)*$AJ$23)*$AH$23)),IF(Calculator!$O$6="SINGLESILVERANOD",SUM((((M33/100)*$AJ$22)*$AH$22))+(((((M33/100)*$AJ$22)*$AN$22)*$AH$22)*Calculator!$G$10)-((((M33/100)*$AJ$22)*$AN$22)*$AH$22)+((((M33/100)*$AJ$23)*$AH$23)),IF(Calculator!$O$6="SINGLEANOD",SUM((((M33/100)*$AJ$22)*$AH$22))+(((((M33/100)*$AJ$22)*$AN$22)*$AH$22)*Calculator!$G$11)-((((M33/100)*$AJ$22)*$AN$22)*$AH$22)+((((M33/100)*$AJ$23)*$AH$23)),IF(Calculator!$O$6="DUALBASE",SUM((((M33/100)*$AJ$22)*$AH$22))+(((((M33/100)*$AJ$22)*$AN$22)*$AH$22)*Calculator!$G$12)-((((M33/100)*$AJ$22)*$AN$22)*$AH$22)+((((M33/100)*$AJ$23)*$AH$23)),IF(Calculator!$O$6="DUALELEMENTS",SUM((((M33/100)*$AJ$22)*$AH$22))+(((((M33/100)*$AJ$22)*$AN$22)*$AH$22)*Calculator!$G$13)-((((M33/100)*$AJ$22)*$AN$22)*$AH$22)+((((M33/100)*$AJ$23)*$AH$23)),IF(Calculator!$O$6="DUALSPECTRUM",SUM((((M33/100)*$AJ$22)*$AH$22))+(((((M33/100)*$AJ$22)*$AN$22)*$AH$22)*Calculator!$G$15)-((((M33/100)*$AJ$22)*$AN$22)*$AH$22)+((((M33/100)*$AJ$23)*$AH$23)),IF(Calculator!$O$6="DUALHOMESTEAD",SUM((((M33/100)*$AJ$22)*$AH$22))+(((((M33/100)*$AJ$22)*$AN$22)*$AH$22)*Calculator!$G$14)-((((M33/100)*$AJ$22)*$AN$22)*$AH$22)+((((M33/100)*$AJ$23)*$AH$23)),IF(Calculator!$O$6="DUALBAND A",SUM((((M33/100)*$AJ$22)*$AH$22))+(((((M33/100)*$AJ$22)*$AN$22)*$AH$22)*Calculator!$G$16)-((((M33/100)*$AJ$22)*$AN$22)*$AH$22)+((((M33/100)*$AJ$23)*$AH$23)),IF(Calculator!$O$6="DUALBAND B",SUM((((M33/100)*$AJ$22)*$AH$22))+(((((M33/100)*$AJ$22)*$AN$22)*$AH$22)*Calculator!$G$17)-((((M33/100)*$AJ$22)*$AN$22)*$AH$22)+((((M33/100)*$AJ$23)*$AH$23)),IF(Calculator!$O$6="DUALBAND C",SUM((((M33/100)*$AJ$22)*$AH$22))+(((((M33/100)*$AJ$22)*$AN$22)*$AH$22)*Calculator!$G$18)-((((M33/100)*$AJ$22)*$AN$22)*$AH$22)+((((M33/100)*$AJ$23)*$AH$23)),IF(Calculator!$O$6="DUALBAND D",SUM((((M33/100)*$AJ$22)*$AH$22))+(((((M33/100)*$AJ$22)*$AN$22)*$AH$22)*Calculator!$G$19)-((((M33/100)*$AJ$22)*$AN$22)*$AH$22)+((((M33/100)*$AJ$23)*$AH$23)),IF(Calculator!$O$6="DUALURBANE",SUM((((M33/100)*$AJ$22)*$AH$22))+(((((M33/100)*$AJ$22)*$AN$22)*$AH$22)*Calculator!$G$20)-((((M33/100)*$AJ$22)*$AN$22)*$AH$22)+((((M33/100)*$AJ$23)*$AH$23)),IF(Calculator!$O$6="DUALSILVERANOD",SUM((((M33/100)*$AJ$22)*$AH$22))+(((((M33/100)*$AJ$22)*$AN$22)*$AH$22)*Calculator!$G$21)-((((M33/100)*$AJ$22)*$AN$22)*$AH$22)+((((M33/100)*$AJ$23)*$AH$23)),IF(Calculator!$O$6="DUALANOD",SUM((((M33/100)*$AJ$22)*$AH$22))+(((((M33/100)*$AJ$22)*$AN$22)*$AH$22)*Calculator!$G$22)-((((M33/100)*$AJ$22)*$AN$22)*$AH$22)+((((M33/100)*$AJ$23)*$AH$23))))))))))))))))))))))))</f>
        <v>539.97555592041022</v>
      </c>
      <c r="AC33" s="2">
        <f>IF(Calculator!$O$6="SINGLEBASE",SUM((((N33/100)*$AJ$22)*$AH$22))+((((N33/100)*$AJ$23)*$AH$23)),IF(Calculator!$O$6="SINGLEELEMENTS",SUM((((N33/100)*$AJ$22)*$AH$22))+(((((N33/100)*$AJ$22)*$AN$22)*$AH$22)*Calculator!$G$2)-((((N33/100)*$AJ$22)*$AN$22)*$AH$22)+((((N33/100)*$AJ$23)*$AH$23)),IF(Calculator!$O$6="SINGLESPECTRUM",SUM((((N33/100)*$AJ$22)*$AH$22))+(((((N33/100)*$AJ$22)*$AN$22)*$AH$22)*Calculator!$G$4)-((((N33/100)*$AJ$22)*$AN$22)*$AH$22)+((((N33/100)*$AJ$23)*$AH$23)),IF(Calculator!$O$6="SINGLEHOMESTEAD",SUM((((N33/100)*$AJ$22)*$AH$22))+(((((N33/100)*$AJ$22)*$AN$22)*$AH$22)*Calculator!$G$3)-((((N33/100)*$AJ$22)*$AN$22)*$AH$22)+((((N33/100)*$AJ$23)*$AH$23)),IF(Calculator!$O$6="SINGLEBAND A",SUM((((N33/100)*$AJ$22)*$AH$22))+(((((N33/100)*$AJ$22)*$AN$22)*$AH$22)*Calculator!$G$5)-((((N33/100)*$AJ$22)*$AN$22)*$AH$22)+((((N33/100)*$AJ$23)*$AH$23)),IF(Calculator!$O$6="SINGLEBAND B",SUM((((N33/100)*$AJ$22)*$AH$22))+(((((N33/100)*$AJ$22)*$AN$22)*$AH$22)*Calculator!$G$6)-((((N33/100)*$AJ$22)*$AN$22)*$AH$22)+((((N33/100)*$AJ$23)*$AH$23)),IF(Calculator!$O$6="SINGLEBAND C",SUM((((N33/100)*$AJ$22)*$AH$22))+(((((N33/100)*$AJ$22)*$AN$22)*$AH$22)*Calculator!$G$7)-((((N33/100)*$AJ$22)*$AN$22)*$AH$22)+((((N33/100)*$AJ$23)*$AH$23)),IF(Calculator!$O$6="SINGLEBAND D",SUM((((N33/100)*$AJ$22)*$AH$22))+(((((N33/100)*$AJ$22)*$AN$22)*$AH$22)*Calculator!$G$8)-((((N33/100)*$AJ$22)*$AN$22)*$AH$22)+((((N33/100)*$AJ$23)*$AH$23)),IF(Calculator!$O$6="SINGLEURBANE",SUM((((N33/100)*$AJ$22)*$AH$22))+(((((N33/100)*$AJ$22)*$AN$22)*$AH$22)*Calculator!$G$9)-((((N33/100)*$AJ$22)*$AN$22)*$AH$22)+((((N33/100)*$AJ$23)*$AH$23)),IF(Calculator!$O$6="SINGLESILVERANOD",SUM((((N33/100)*$AJ$22)*$AH$22))+(((((N33/100)*$AJ$22)*$AN$22)*$AH$22)*Calculator!$G$10)-((((N33/100)*$AJ$22)*$AN$22)*$AH$22)+((((N33/100)*$AJ$23)*$AH$23)),IF(Calculator!$O$6="SINGLEANOD",SUM((((N33/100)*$AJ$22)*$AH$22))+(((((N33/100)*$AJ$22)*$AN$22)*$AH$22)*Calculator!$G$11)-((((N33/100)*$AJ$22)*$AN$22)*$AH$22)+((((N33/100)*$AJ$23)*$AH$23)),IF(Calculator!$O$6="DUALBASE",SUM((((N33/100)*$AJ$22)*$AH$22))+(((((N33/100)*$AJ$22)*$AN$22)*$AH$22)*Calculator!$G$12)-((((N33/100)*$AJ$22)*$AN$22)*$AH$22)+((((N33/100)*$AJ$23)*$AH$23)),IF(Calculator!$O$6="DUALELEMENTS",SUM((((N33/100)*$AJ$22)*$AH$22))+(((((N33/100)*$AJ$22)*$AN$22)*$AH$22)*Calculator!$G$13)-((((N33/100)*$AJ$22)*$AN$22)*$AH$22)+((((N33/100)*$AJ$23)*$AH$23)),IF(Calculator!$O$6="DUALSPECTRUM",SUM((((N33/100)*$AJ$22)*$AH$22))+(((((N33/100)*$AJ$22)*$AN$22)*$AH$22)*Calculator!$G$15)-((((N33/100)*$AJ$22)*$AN$22)*$AH$22)+((((N33/100)*$AJ$23)*$AH$23)),IF(Calculator!$O$6="DUALHOMESTEAD",SUM((((N33/100)*$AJ$22)*$AH$22))+(((((N33/100)*$AJ$22)*$AN$22)*$AH$22)*Calculator!$G$14)-((((N33/100)*$AJ$22)*$AN$22)*$AH$22)+((((N33/100)*$AJ$23)*$AH$23)),IF(Calculator!$O$6="DUALBAND A",SUM((((N33/100)*$AJ$22)*$AH$22))+(((((N33/100)*$AJ$22)*$AN$22)*$AH$22)*Calculator!$G$16)-((((N33/100)*$AJ$22)*$AN$22)*$AH$22)+((((N33/100)*$AJ$23)*$AH$23)),IF(Calculator!$O$6="DUALBAND B",SUM((((N33/100)*$AJ$22)*$AH$22))+(((((N33/100)*$AJ$22)*$AN$22)*$AH$22)*Calculator!$G$17)-((((N33/100)*$AJ$22)*$AN$22)*$AH$22)+((((N33/100)*$AJ$23)*$AH$23)),IF(Calculator!$O$6="DUALBAND C",SUM((((N33/100)*$AJ$22)*$AH$22))+(((((N33/100)*$AJ$22)*$AN$22)*$AH$22)*Calculator!$G$18)-((((N33/100)*$AJ$22)*$AN$22)*$AH$22)+((((N33/100)*$AJ$23)*$AH$23)),IF(Calculator!$O$6="DUALBAND D",SUM((((N33/100)*$AJ$22)*$AH$22))+(((((N33/100)*$AJ$22)*$AN$22)*$AH$22)*Calculator!$G$19)-((((N33/100)*$AJ$22)*$AN$22)*$AH$22)+((((N33/100)*$AJ$23)*$AH$23)),IF(Calculator!$O$6="DUALURBANE",SUM((((N33/100)*$AJ$22)*$AH$22))+(((((N33/100)*$AJ$22)*$AN$22)*$AH$22)*Calculator!$G$20)-((((N33/100)*$AJ$22)*$AN$22)*$AH$22)+((((N33/100)*$AJ$23)*$AH$23)),IF(Calculator!$O$6="DUALSILVERANOD",SUM((((N33/100)*$AJ$22)*$AH$22))+(((((N33/100)*$AJ$22)*$AN$22)*$AH$22)*Calculator!$G$21)-((((N33/100)*$AJ$22)*$AN$22)*$AH$22)+((((N33/100)*$AJ$23)*$AH$23)),IF(Calculator!$O$6="DUALANOD",SUM((((N33/100)*$AJ$22)*$AH$22))+(((((N33/100)*$AJ$22)*$AN$22)*$AH$22)*Calculator!$G$22)-((((N33/100)*$AJ$22)*$AN$22)*$AH$22)+((((N33/100)*$AJ$23)*$AH$23))))))))))))))))))))))))</f>
        <v>547.36202973632805</v>
      </c>
    </row>
    <row r="34" spans="1:40">
      <c r="A34" s="8" t="s">
        <v>1462</v>
      </c>
      <c r="B34" s="2">
        <v>1129.0494061279296</v>
      </c>
      <c r="C34" s="2">
        <v>1147.0651959228514</v>
      </c>
      <c r="D34" s="2">
        <v>1165.0809857177733</v>
      </c>
      <c r="E34" s="2">
        <v>1183.0967755126953</v>
      </c>
      <c r="F34" s="2">
        <v>1201.3319744873047</v>
      </c>
      <c r="G34" s="2">
        <v>1219.3477642822265</v>
      </c>
      <c r="H34" s="2">
        <v>1237.3635540771484</v>
      </c>
      <c r="I34" s="2">
        <v>1255.3793438720702</v>
      </c>
      <c r="J34" s="2">
        <v>1273.3952612304686</v>
      </c>
      <c r="K34" s="2">
        <v>1291.4110510253906</v>
      </c>
      <c r="L34" s="2">
        <v>1309.64625</v>
      </c>
      <c r="M34" s="2">
        <v>1327.6620397949218</v>
      </c>
      <c r="N34" s="2">
        <v>1345.6778295898437</v>
      </c>
      <c r="P34" s="52">
        <v>2250</v>
      </c>
      <c r="Q34" s="2">
        <f>IF(Calculator!$O$6="SINGLEBASE",SUM((((B34/100)*$AJ$22)*$AH$22))+((((B34/100)*$AJ$23)*$AH$23)),IF(Calculator!$O$6="SINGLEELEMENTS",SUM((((B34/100)*$AJ$22)*$AH$22))+(((((B34/100)*$AJ$22)*$AN$22)*$AH$22)*Calculator!$G$2)-((((B34/100)*$AJ$22)*$AN$22)*$AH$22)+((((B34/100)*$AJ$23)*$AH$23)),IF(Calculator!$O$6="SINGLESPECTRUM",SUM((((B34/100)*$AJ$22)*$AH$22))+(((((B34/100)*$AJ$22)*$AN$22)*$AH$22)*Calculator!$G$4)-((((B34/100)*$AJ$22)*$AN$22)*$AH$22)+((((B34/100)*$AJ$23)*$AH$23)),IF(Calculator!$O$6="SINGLEHOMESTEAD",SUM((((B34/100)*$AJ$22)*$AH$22))+(((((B34/100)*$AJ$22)*$AN$22)*$AH$22)*Calculator!$G$3)-((((B34/100)*$AJ$22)*$AN$22)*$AH$22)+((((B34/100)*$AJ$23)*$AH$23)),IF(Calculator!$O$6="SINGLEBAND A",SUM((((B34/100)*$AJ$22)*$AH$22))+(((((B34/100)*$AJ$22)*$AN$22)*$AH$22)*Calculator!$G$5)-((((B34/100)*$AJ$22)*$AN$22)*$AH$22)+((((B34/100)*$AJ$23)*$AH$23)),IF(Calculator!$O$6="SINGLEBAND B",SUM((((B34/100)*$AJ$22)*$AH$22))+(((((B34/100)*$AJ$22)*$AN$22)*$AH$22)*Calculator!$G$6)-((((B34/100)*$AJ$22)*$AN$22)*$AH$22)+((((B34/100)*$AJ$23)*$AH$23)),IF(Calculator!$O$6="SINGLEBAND C",SUM((((B34/100)*$AJ$22)*$AH$22))+(((((B34/100)*$AJ$22)*$AN$22)*$AH$22)*Calculator!$G$7)-((((B34/100)*$AJ$22)*$AN$22)*$AH$22)+((((B34/100)*$AJ$23)*$AH$23)),IF(Calculator!$O$6="SINGLEBAND D",SUM((((B34/100)*$AJ$22)*$AH$22))+(((((B34/100)*$AJ$22)*$AN$22)*$AH$22)*Calculator!$G$8)-((((B34/100)*$AJ$22)*$AN$22)*$AH$22)+((((B34/100)*$AJ$23)*$AH$23)),IF(Calculator!$O$6="SINGLEURBANE",SUM((((B34/100)*$AJ$22)*$AH$22))+(((((B34/100)*$AJ$22)*$AN$22)*$AH$22)*Calculator!$G$9)-((((B34/100)*$AJ$22)*$AN$22)*$AH$22)+((((B34/100)*$AJ$23)*$AH$23)),IF(Calculator!$O$6="SINGLESILVERANOD",SUM((((B34/100)*$AJ$22)*$AH$22))+(((((B34/100)*$AJ$22)*$AN$22)*$AH$22)*Calculator!$G$10)-((((B34/100)*$AJ$22)*$AN$22)*$AH$22)+((((B34/100)*$AJ$23)*$AH$23)),IF(Calculator!$O$6="SINGLEANOD",SUM((((B34/100)*$AJ$22)*$AH$22))+(((((B34/100)*$AJ$22)*$AN$22)*$AH$22)*Calculator!$G$11)-((((B34/100)*$AJ$22)*$AN$22)*$AH$22)+((((B34/100)*$AJ$23)*$AH$23)),IF(Calculator!$O$6="DUALBASE",SUM((((B34/100)*$AJ$22)*$AH$22))+(((((B34/100)*$AJ$22)*$AN$22)*$AH$22)*Calculator!$G$12)-((((B34/100)*$AJ$22)*$AN$22)*$AH$22)+((((B34/100)*$AJ$23)*$AH$23)),IF(Calculator!$O$6="DUALELEMENTS",SUM((((B34/100)*$AJ$22)*$AH$22))+(((((B34/100)*$AJ$22)*$AN$22)*$AH$22)*Calculator!$G$13)-((((B34/100)*$AJ$22)*$AN$22)*$AH$22)+((((B34/100)*$AJ$23)*$AH$23)),IF(Calculator!$O$6="DUALSPECTRUM",SUM((((B34/100)*$AJ$22)*$AH$22))+(((((B34/100)*$AJ$22)*$AN$22)*$AH$22)*Calculator!$G$15)-((((B34/100)*$AJ$22)*$AN$22)*$AH$22)+((((B34/100)*$AJ$23)*$AH$23)),IF(Calculator!$O$6="DUALHOMESTEAD",SUM((((B34/100)*$AJ$22)*$AH$22))+(((((B34/100)*$AJ$22)*$AN$22)*$AH$22)*Calculator!$G$14)-((((B34/100)*$AJ$22)*$AN$22)*$AH$22)+((((B34/100)*$AJ$23)*$AH$23)),IF(Calculator!$O$6="DUALBAND A",SUM((((B34/100)*$AJ$22)*$AH$22))+(((((B34/100)*$AJ$22)*$AN$22)*$AH$22)*Calculator!$G$16)-((((B34/100)*$AJ$22)*$AN$22)*$AH$22)+((((B34/100)*$AJ$23)*$AH$23)),IF(Calculator!$O$6="DUALBAND B",SUM((((B34/100)*$AJ$22)*$AH$22))+(((((B34/100)*$AJ$22)*$AN$22)*$AH$22)*Calculator!$G$17)-((((B34/100)*$AJ$22)*$AN$22)*$AH$22)+((((B34/100)*$AJ$23)*$AH$23)),IF(Calculator!$O$6="DUALBAND C",SUM((((B34/100)*$AJ$22)*$AH$22))+(((((B34/100)*$AJ$22)*$AN$22)*$AH$22)*Calculator!$G$18)-((((B34/100)*$AJ$22)*$AN$22)*$AH$22)+((((B34/100)*$AJ$23)*$AH$23)),IF(Calculator!$O$6="DUALBAND D",SUM((((B34/100)*$AJ$22)*$AH$22))+(((((B34/100)*$AJ$22)*$AN$22)*$AH$22)*Calculator!$G$19)-((((B34/100)*$AJ$22)*$AN$22)*$AH$22)+((((B34/100)*$AJ$23)*$AH$23)),IF(Calculator!$O$6="DUALURBANE",SUM((((B34/100)*$AJ$22)*$AH$22))+(((((B34/100)*$AJ$22)*$AN$22)*$AH$22)*Calculator!$G$20)-((((B34/100)*$AJ$22)*$AN$22)*$AH$22)+((((B34/100)*$AJ$23)*$AH$23)),IF(Calculator!$O$6="DUALSILVERANOD",SUM((((B34/100)*$AJ$22)*$AH$22))+(((((B34/100)*$AJ$22)*$AN$22)*$AH$22)*Calculator!$G$21)-((((B34/100)*$AJ$22)*$AN$22)*$AH$22)+((((B34/100)*$AJ$23)*$AH$23)),IF(Calculator!$O$6="DUALANOD",SUM((((B34/100)*$AJ$22)*$AH$22))+(((((B34/100)*$AJ$22)*$AN$22)*$AH$22)*Calculator!$G$22)-((((B34/100)*$AJ$22)*$AN$22)*$AH$22)+((((B34/100)*$AJ$23)*$AH$23))))))))))))))))))))))))</f>
        <v>462.91025651245116</v>
      </c>
      <c r="R34" s="2">
        <f>IF(Calculator!$O$6="SINGLEBASE",SUM((((C34/100)*$AJ$22)*$AH$22))+((((C34/100)*$AJ$23)*$AH$23)),IF(Calculator!$O$6="SINGLEELEMENTS",SUM((((C34/100)*$AJ$22)*$AH$22))+(((((C34/100)*$AJ$22)*$AN$22)*$AH$22)*Calculator!$G$2)-((((C34/100)*$AJ$22)*$AN$22)*$AH$22)+((((C34/100)*$AJ$23)*$AH$23)),IF(Calculator!$O$6="SINGLESPECTRUM",SUM((((C34/100)*$AJ$22)*$AH$22))+(((((C34/100)*$AJ$22)*$AN$22)*$AH$22)*Calculator!$G$4)-((((C34/100)*$AJ$22)*$AN$22)*$AH$22)+((((C34/100)*$AJ$23)*$AH$23)),IF(Calculator!$O$6="SINGLEHOMESTEAD",SUM((((C34/100)*$AJ$22)*$AH$22))+(((((C34/100)*$AJ$22)*$AN$22)*$AH$22)*Calculator!$G$3)-((((C34/100)*$AJ$22)*$AN$22)*$AH$22)+((((C34/100)*$AJ$23)*$AH$23)),IF(Calculator!$O$6="SINGLEBAND A",SUM((((C34/100)*$AJ$22)*$AH$22))+(((((C34/100)*$AJ$22)*$AN$22)*$AH$22)*Calculator!$G$5)-((((C34/100)*$AJ$22)*$AN$22)*$AH$22)+((((C34/100)*$AJ$23)*$AH$23)),IF(Calculator!$O$6="SINGLEBAND B",SUM((((C34/100)*$AJ$22)*$AH$22))+(((((C34/100)*$AJ$22)*$AN$22)*$AH$22)*Calculator!$G$6)-((((C34/100)*$AJ$22)*$AN$22)*$AH$22)+((((C34/100)*$AJ$23)*$AH$23)),IF(Calculator!$O$6="SINGLEBAND C",SUM((((C34/100)*$AJ$22)*$AH$22))+(((((C34/100)*$AJ$22)*$AN$22)*$AH$22)*Calculator!$G$7)-((((C34/100)*$AJ$22)*$AN$22)*$AH$22)+((((C34/100)*$AJ$23)*$AH$23)),IF(Calculator!$O$6="SINGLEBAND D",SUM((((C34/100)*$AJ$22)*$AH$22))+(((((C34/100)*$AJ$22)*$AN$22)*$AH$22)*Calculator!$G$8)-((((C34/100)*$AJ$22)*$AN$22)*$AH$22)+((((C34/100)*$AJ$23)*$AH$23)),IF(Calculator!$O$6="SINGLEURBANE",SUM((((C34/100)*$AJ$22)*$AH$22))+(((((C34/100)*$AJ$22)*$AN$22)*$AH$22)*Calculator!$G$9)-((((C34/100)*$AJ$22)*$AN$22)*$AH$22)+((((C34/100)*$AJ$23)*$AH$23)),IF(Calculator!$O$6="SINGLESILVERANOD",SUM((((C34/100)*$AJ$22)*$AH$22))+(((((C34/100)*$AJ$22)*$AN$22)*$AH$22)*Calculator!$G$10)-((((C34/100)*$AJ$22)*$AN$22)*$AH$22)+((((C34/100)*$AJ$23)*$AH$23)),IF(Calculator!$O$6="SINGLEANOD",SUM((((C34/100)*$AJ$22)*$AH$22))+(((((C34/100)*$AJ$22)*$AN$22)*$AH$22)*Calculator!$G$11)-((((C34/100)*$AJ$22)*$AN$22)*$AH$22)+((((C34/100)*$AJ$23)*$AH$23)),IF(Calculator!$O$6="DUALBASE",SUM((((C34/100)*$AJ$22)*$AH$22))+(((((C34/100)*$AJ$22)*$AN$22)*$AH$22)*Calculator!$G$12)-((((C34/100)*$AJ$22)*$AN$22)*$AH$22)+((((C34/100)*$AJ$23)*$AH$23)),IF(Calculator!$O$6="DUALELEMENTS",SUM((((C34/100)*$AJ$22)*$AH$22))+(((((C34/100)*$AJ$22)*$AN$22)*$AH$22)*Calculator!$G$13)-((((C34/100)*$AJ$22)*$AN$22)*$AH$22)+((((C34/100)*$AJ$23)*$AH$23)),IF(Calculator!$O$6="DUALSPECTRUM",SUM((((C34/100)*$AJ$22)*$AH$22))+(((((C34/100)*$AJ$22)*$AN$22)*$AH$22)*Calculator!$G$15)-((((C34/100)*$AJ$22)*$AN$22)*$AH$22)+((((C34/100)*$AJ$23)*$AH$23)),IF(Calculator!$O$6="DUALHOMESTEAD",SUM((((C34/100)*$AJ$22)*$AH$22))+(((((C34/100)*$AJ$22)*$AN$22)*$AH$22)*Calculator!$G$14)-((((C34/100)*$AJ$22)*$AN$22)*$AH$22)+((((C34/100)*$AJ$23)*$AH$23)),IF(Calculator!$O$6="DUALBAND A",SUM((((C34/100)*$AJ$22)*$AH$22))+(((((C34/100)*$AJ$22)*$AN$22)*$AH$22)*Calculator!$G$16)-((((C34/100)*$AJ$22)*$AN$22)*$AH$22)+((((C34/100)*$AJ$23)*$AH$23)),IF(Calculator!$O$6="DUALBAND B",SUM((((C34/100)*$AJ$22)*$AH$22))+(((((C34/100)*$AJ$22)*$AN$22)*$AH$22)*Calculator!$G$17)-((((C34/100)*$AJ$22)*$AN$22)*$AH$22)+((((C34/100)*$AJ$23)*$AH$23)),IF(Calculator!$O$6="DUALBAND C",SUM((((C34/100)*$AJ$22)*$AH$22))+(((((C34/100)*$AJ$22)*$AN$22)*$AH$22)*Calculator!$G$18)-((((C34/100)*$AJ$22)*$AN$22)*$AH$22)+((((C34/100)*$AJ$23)*$AH$23)),IF(Calculator!$O$6="DUALBAND D",SUM((((C34/100)*$AJ$22)*$AH$22))+(((((C34/100)*$AJ$22)*$AN$22)*$AH$22)*Calculator!$G$19)-((((C34/100)*$AJ$22)*$AN$22)*$AH$22)+((((C34/100)*$AJ$23)*$AH$23)),IF(Calculator!$O$6="DUALURBANE",SUM((((C34/100)*$AJ$22)*$AH$22))+(((((C34/100)*$AJ$22)*$AN$22)*$AH$22)*Calculator!$G$20)-((((C34/100)*$AJ$22)*$AN$22)*$AH$22)+((((C34/100)*$AJ$23)*$AH$23)),IF(Calculator!$O$6="DUALSILVERANOD",SUM((((C34/100)*$AJ$22)*$AH$22))+(((((C34/100)*$AJ$22)*$AN$22)*$AH$22)*Calculator!$G$21)-((((C34/100)*$AJ$22)*$AN$22)*$AH$22)+((((C34/100)*$AJ$23)*$AH$23)),IF(Calculator!$O$6="DUALANOD",SUM((((C34/100)*$AJ$22)*$AH$22))+(((((C34/100)*$AJ$22)*$AN$22)*$AH$22)*Calculator!$G$22)-((((C34/100)*$AJ$22)*$AN$22)*$AH$22)+((((C34/100)*$AJ$23)*$AH$23))))))))))))))))))))))))</f>
        <v>470.29673032836905</v>
      </c>
      <c r="S34" s="2">
        <f>IF(Calculator!$O$6="SINGLEBASE",SUM((((D34/100)*$AJ$22)*$AH$22))+((((D34/100)*$AJ$23)*$AH$23)),IF(Calculator!$O$6="SINGLEELEMENTS",SUM((((D34/100)*$AJ$22)*$AH$22))+(((((D34/100)*$AJ$22)*$AN$22)*$AH$22)*Calculator!$G$2)-((((D34/100)*$AJ$22)*$AN$22)*$AH$22)+((((D34/100)*$AJ$23)*$AH$23)),IF(Calculator!$O$6="SINGLESPECTRUM",SUM((((D34/100)*$AJ$22)*$AH$22))+(((((D34/100)*$AJ$22)*$AN$22)*$AH$22)*Calculator!$G$4)-((((D34/100)*$AJ$22)*$AN$22)*$AH$22)+((((D34/100)*$AJ$23)*$AH$23)),IF(Calculator!$O$6="SINGLEHOMESTEAD",SUM((((D34/100)*$AJ$22)*$AH$22))+(((((D34/100)*$AJ$22)*$AN$22)*$AH$22)*Calculator!$G$3)-((((D34/100)*$AJ$22)*$AN$22)*$AH$22)+((((D34/100)*$AJ$23)*$AH$23)),IF(Calculator!$O$6="SINGLEBAND A",SUM((((D34/100)*$AJ$22)*$AH$22))+(((((D34/100)*$AJ$22)*$AN$22)*$AH$22)*Calculator!$G$5)-((((D34/100)*$AJ$22)*$AN$22)*$AH$22)+((((D34/100)*$AJ$23)*$AH$23)),IF(Calculator!$O$6="SINGLEBAND B",SUM((((D34/100)*$AJ$22)*$AH$22))+(((((D34/100)*$AJ$22)*$AN$22)*$AH$22)*Calculator!$G$6)-((((D34/100)*$AJ$22)*$AN$22)*$AH$22)+((((D34/100)*$AJ$23)*$AH$23)),IF(Calculator!$O$6="SINGLEBAND C",SUM((((D34/100)*$AJ$22)*$AH$22))+(((((D34/100)*$AJ$22)*$AN$22)*$AH$22)*Calculator!$G$7)-((((D34/100)*$AJ$22)*$AN$22)*$AH$22)+((((D34/100)*$AJ$23)*$AH$23)),IF(Calculator!$O$6="SINGLEBAND D",SUM((((D34/100)*$AJ$22)*$AH$22))+(((((D34/100)*$AJ$22)*$AN$22)*$AH$22)*Calculator!$G$8)-((((D34/100)*$AJ$22)*$AN$22)*$AH$22)+((((D34/100)*$AJ$23)*$AH$23)),IF(Calculator!$O$6="SINGLEURBANE",SUM((((D34/100)*$AJ$22)*$AH$22))+(((((D34/100)*$AJ$22)*$AN$22)*$AH$22)*Calculator!$G$9)-((((D34/100)*$AJ$22)*$AN$22)*$AH$22)+((((D34/100)*$AJ$23)*$AH$23)),IF(Calculator!$O$6="SINGLESILVERANOD",SUM((((D34/100)*$AJ$22)*$AH$22))+(((((D34/100)*$AJ$22)*$AN$22)*$AH$22)*Calculator!$G$10)-((((D34/100)*$AJ$22)*$AN$22)*$AH$22)+((((D34/100)*$AJ$23)*$AH$23)),IF(Calculator!$O$6="SINGLEANOD",SUM((((D34/100)*$AJ$22)*$AH$22))+(((((D34/100)*$AJ$22)*$AN$22)*$AH$22)*Calculator!$G$11)-((((D34/100)*$AJ$22)*$AN$22)*$AH$22)+((((D34/100)*$AJ$23)*$AH$23)),IF(Calculator!$O$6="DUALBASE",SUM((((D34/100)*$AJ$22)*$AH$22))+(((((D34/100)*$AJ$22)*$AN$22)*$AH$22)*Calculator!$G$12)-((((D34/100)*$AJ$22)*$AN$22)*$AH$22)+((((D34/100)*$AJ$23)*$AH$23)),IF(Calculator!$O$6="DUALELEMENTS",SUM((((D34/100)*$AJ$22)*$AH$22))+(((((D34/100)*$AJ$22)*$AN$22)*$AH$22)*Calculator!$G$13)-((((D34/100)*$AJ$22)*$AN$22)*$AH$22)+((((D34/100)*$AJ$23)*$AH$23)),IF(Calculator!$O$6="DUALSPECTRUM",SUM((((D34/100)*$AJ$22)*$AH$22))+(((((D34/100)*$AJ$22)*$AN$22)*$AH$22)*Calculator!$G$15)-((((D34/100)*$AJ$22)*$AN$22)*$AH$22)+((((D34/100)*$AJ$23)*$AH$23)),IF(Calculator!$O$6="DUALHOMESTEAD",SUM((((D34/100)*$AJ$22)*$AH$22))+(((((D34/100)*$AJ$22)*$AN$22)*$AH$22)*Calculator!$G$14)-((((D34/100)*$AJ$22)*$AN$22)*$AH$22)+((((D34/100)*$AJ$23)*$AH$23)),IF(Calculator!$O$6="DUALBAND A",SUM((((D34/100)*$AJ$22)*$AH$22))+(((((D34/100)*$AJ$22)*$AN$22)*$AH$22)*Calculator!$G$16)-((((D34/100)*$AJ$22)*$AN$22)*$AH$22)+((((D34/100)*$AJ$23)*$AH$23)),IF(Calculator!$O$6="DUALBAND B",SUM((((D34/100)*$AJ$22)*$AH$22))+(((((D34/100)*$AJ$22)*$AN$22)*$AH$22)*Calculator!$G$17)-((((D34/100)*$AJ$22)*$AN$22)*$AH$22)+((((D34/100)*$AJ$23)*$AH$23)),IF(Calculator!$O$6="DUALBAND C",SUM((((D34/100)*$AJ$22)*$AH$22))+(((((D34/100)*$AJ$22)*$AN$22)*$AH$22)*Calculator!$G$18)-((((D34/100)*$AJ$22)*$AN$22)*$AH$22)+((((D34/100)*$AJ$23)*$AH$23)),IF(Calculator!$O$6="DUALBAND D",SUM((((D34/100)*$AJ$22)*$AH$22))+(((((D34/100)*$AJ$22)*$AN$22)*$AH$22)*Calculator!$G$19)-((((D34/100)*$AJ$22)*$AN$22)*$AH$22)+((((D34/100)*$AJ$23)*$AH$23)),IF(Calculator!$O$6="DUALURBANE",SUM((((D34/100)*$AJ$22)*$AH$22))+(((((D34/100)*$AJ$22)*$AN$22)*$AH$22)*Calculator!$G$20)-((((D34/100)*$AJ$22)*$AN$22)*$AH$22)+((((D34/100)*$AJ$23)*$AH$23)),IF(Calculator!$O$6="DUALSILVERANOD",SUM((((D34/100)*$AJ$22)*$AH$22))+(((((D34/100)*$AJ$22)*$AN$22)*$AH$22)*Calculator!$G$21)-((((D34/100)*$AJ$22)*$AN$22)*$AH$22)+((((D34/100)*$AJ$23)*$AH$23)),IF(Calculator!$O$6="DUALANOD",SUM((((D34/100)*$AJ$22)*$AH$22))+(((((D34/100)*$AJ$22)*$AN$22)*$AH$22)*Calculator!$G$22)-((((D34/100)*$AJ$22)*$AN$22)*$AH$22)+((((D34/100)*$AJ$23)*$AH$23))))))))))))))))))))))))</f>
        <v>477.68320414428706</v>
      </c>
      <c r="T34" s="2">
        <f>IF(Calculator!$O$6="SINGLEBASE",SUM((((E34/100)*$AJ$22)*$AH$22))+((((E34/100)*$AJ$23)*$AH$23)),IF(Calculator!$O$6="SINGLEELEMENTS",SUM((((E34/100)*$AJ$22)*$AH$22))+(((((E34/100)*$AJ$22)*$AN$22)*$AH$22)*Calculator!$G$2)-((((E34/100)*$AJ$22)*$AN$22)*$AH$22)+((((E34/100)*$AJ$23)*$AH$23)),IF(Calculator!$O$6="SINGLESPECTRUM",SUM((((E34/100)*$AJ$22)*$AH$22))+(((((E34/100)*$AJ$22)*$AN$22)*$AH$22)*Calculator!$G$4)-((((E34/100)*$AJ$22)*$AN$22)*$AH$22)+((((E34/100)*$AJ$23)*$AH$23)),IF(Calculator!$O$6="SINGLEHOMESTEAD",SUM((((E34/100)*$AJ$22)*$AH$22))+(((((E34/100)*$AJ$22)*$AN$22)*$AH$22)*Calculator!$G$3)-((((E34/100)*$AJ$22)*$AN$22)*$AH$22)+((((E34/100)*$AJ$23)*$AH$23)),IF(Calculator!$O$6="SINGLEBAND A",SUM((((E34/100)*$AJ$22)*$AH$22))+(((((E34/100)*$AJ$22)*$AN$22)*$AH$22)*Calculator!$G$5)-((((E34/100)*$AJ$22)*$AN$22)*$AH$22)+((((E34/100)*$AJ$23)*$AH$23)),IF(Calculator!$O$6="SINGLEBAND B",SUM((((E34/100)*$AJ$22)*$AH$22))+(((((E34/100)*$AJ$22)*$AN$22)*$AH$22)*Calculator!$G$6)-((((E34/100)*$AJ$22)*$AN$22)*$AH$22)+((((E34/100)*$AJ$23)*$AH$23)),IF(Calculator!$O$6="SINGLEBAND C",SUM((((E34/100)*$AJ$22)*$AH$22))+(((((E34/100)*$AJ$22)*$AN$22)*$AH$22)*Calculator!$G$7)-((((E34/100)*$AJ$22)*$AN$22)*$AH$22)+((((E34/100)*$AJ$23)*$AH$23)),IF(Calculator!$O$6="SINGLEBAND D",SUM((((E34/100)*$AJ$22)*$AH$22))+(((((E34/100)*$AJ$22)*$AN$22)*$AH$22)*Calculator!$G$8)-((((E34/100)*$AJ$22)*$AN$22)*$AH$22)+((((E34/100)*$AJ$23)*$AH$23)),IF(Calculator!$O$6="SINGLEURBANE",SUM((((E34/100)*$AJ$22)*$AH$22))+(((((E34/100)*$AJ$22)*$AN$22)*$AH$22)*Calculator!$G$9)-((((E34/100)*$AJ$22)*$AN$22)*$AH$22)+((((E34/100)*$AJ$23)*$AH$23)),IF(Calculator!$O$6="SINGLESILVERANOD",SUM((((E34/100)*$AJ$22)*$AH$22))+(((((E34/100)*$AJ$22)*$AN$22)*$AH$22)*Calculator!$G$10)-((((E34/100)*$AJ$22)*$AN$22)*$AH$22)+((((E34/100)*$AJ$23)*$AH$23)),IF(Calculator!$O$6="SINGLEANOD",SUM((((E34/100)*$AJ$22)*$AH$22))+(((((E34/100)*$AJ$22)*$AN$22)*$AH$22)*Calculator!$G$11)-((((E34/100)*$AJ$22)*$AN$22)*$AH$22)+((((E34/100)*$AJ$23)*$AH$23)),IF(Calculator!$O$6="DUALBASE",SUM((((E34/100)*$AJ$22)*$AH$22))+(((((E34/100)*$AJ$22)*$AN$22)*$AH$22)*Calculator!$G$12)-((((E34/100)*$AJ$22)*$AN$22)*$AH$22)+((((E34/100)*$AJ$23)*$AH$23)),IF(Calculator!$O$6="DUALELEMENTS",SUM((((E34/100)*$AJ$22)*$AH$22))+(((((E34/100)*$AJ$22)*$AN$22)*$AH$22)*Calculator!$G$13)-((((E34/100)*$AJ$22)*$AN$22)*$AH$22)+((((E34/100)*$AJ$23)*$AH$23)),IF(Calculator!$O$6="DUALSPECTRUM",SUM((((E34/100)*$AJ$22)*$AH$22))+(((((E34/100)*$AJ$22)*$AN$22)*$AH$22)*Calculator!$G$15)-((((E34/100)*$AJ$22)*$AN$22)*$AH$22)+((((E34/100)*$AJ$23)*$AH$23)),IF(Calculator!$O$6="DUALHOMESTEAD",SUM((((E34/100)*$AJ$22)*$AH$22))+(((((E34/100)*$AJ$22)*$AN$22)*$AH$22)*Calculator!$G$14)-((((E34/100)*$AJ$22)*$AN$22)*$AH$22)+((((E34/100)*$AJ$23)*$AH$23)),IF(Calculator!$O$6="DUALBAND A",SUM((((E34/100)*$AJ$22)*$AH$22))+(((((E34/100)*$AJ$22)*$AN$22)*$AH$22)*Calculator!$G$16)-((((E34/100)*$AJ$22)*$AN$22)*$AH$22)+((((E34/100)*$AJ$23)*$AH$23)),IF(Calculator!$O$6="DUALBAND B",SUM((((E34/100)*$AJ$22)*$AH$22))+(((((E34/100)*$AJ$22)*$AN$22)*$AH$22)*Calculator!$G$17)-((((E34/100)*$AJ$22)*$AN$22)*$AH$22)+((((E34/100)*$AJ$23)*$AH$23)),IF(Calculator!$O$6="DUALBAND C",SUM((((E34/100)*$AJ$22)*$AH$22))+(((((E34/100)*$AJ$22)*$AN$22)*$AH$22)*Calculator!$G$18)-((((E34/100)*$AJ$22)*$AN$22)*$AH$22)+((((E34/100)*$AJ$23)*$AH$23)),IF(Calculator!$O$6="DUALBAND D",SUM((((E34/100)*$AJ$22)*$AH$22))+(((((E34/100)*$AJ$22)*$AN$22)*$AH$22)*Calculator!$G$19)-((((E34/100)*$AJ$22)*$AN$22)*$AH$22)+((((E34/100)*$AJ$23)*$AH$23)),IF(Calculator!$O$6="DUALURBANE",SUM((((E34/100)*$AJ$22)*$AH$22))+(((((E34/100)*$AJ$22)*$AN$22)*$AH$22)*Calculator!$G$20)-((((E34/100)*$AJ$22)*$AN$22)*$AH$22)+((((E34/100)*$AJ$23)*$AH$23)),IF(Calculator!$O$6="DUALSILVERANOD",SUM((((E34/100)*$AJ$22)*$AH$22))+(((((E34/100)*$AJ$22)*$AN$22)*$AH$22)*Calculator!$G$21)-((((E34/100)*$AJ$22)*$AN$22)*$AH$22)+((((E34/100)*$AJ$23)*$AH$23)),IF(Calculator!$O$6="DUALANOD",SUM((((E34/100)*$AJ$22)*$AH$22))+(((((E34/100)*$AJ$22)*$AN$22)*$AH$22)*Calculator!$G$22)-((((E34/100)*$AJ$22)*$AN$22)*$AH$22)+((((E34/100)*$AJ$23)*$AH$23))))))))))))))))))))))))</f>
        <v>485.06967796020513</v>
      </c>
      <c r="U34" s="2">
        <f>IF(Calculator!$O$6="SINGLEBASE",SUM((((F34/100)*$AJ$22)*$AH$22))+((((F34/100)*$AJ$23)*$AH$23)),IF(Calculator!$O$6="SINGLEELEMENTS",SUM((((F34/100)*$AJ$22)*$AH$22))+(((((F34/100)*$AJ$22)*$AN$22)*$AH$22)*Calculator!$G$2)-((((F34/100)*$AJ$22)*$AN$22)*$AH$22)+((((F34/100)*$AJ$23)*$AH$23)),IF(Calculator!$O$6="SINGLESPECTRUM",SUM((((F34/100)*$AJ$22)*$AH$22))+(((((F34/100)*$AJ$22)*$AN$22)*$AH$22)*Calculator!$G$4)-((((F34/100)*$AJ$22)*$AN$22)*$AH$22)+((((F34/100)*$AJ$23)*$AH$23)),IF(Calculator!$O$6="SINGLEHOMESTEAD",SUM((((F34/100)*$AJ$22)*$AH$22))+(((((F34/100)*$AJ$22)*$AN$22)*$AH$22)*Calculator!$G$3)-((((F34/100)*$AJ$22)*$AN$22)*$AH$22)+((((F34/100)*$AJ$23)*$AH$23)),IF(Calculator!$O$6="SINGLEBAND A",SUM((((F34/100)*$AJ$22)*$AH$22))+(((((F34/100)*$AJ$22)*$AN$22)*$AH$22)*Calculator!$G$5)-((((F34/100)*$AJ$22)*$AN$22)*$AH$22)+((((F34/100)*$AJ$23)*$AH$23)),IF(Calculator!$O$6="SINGLEBAND B",SUM((((F34/100)*$AJ$22)*$AH$22))+(((((F34/100)*$AJ$22)*$AN$22)*$AH$22)*Calculator!$G$6)-((((F34/100)*$AJ$22)*$AN$22)*$AH$22)+((((F34/100)*$AJ$23)*$AH$23)),IF(Calculator!$O$6="SINGLEBAND C",SUM((((F34/100)*$AJ$22)*$AH$22))+(((((F34/100)*$AJ$22)*$AN$22)*$AH$22)*Calculator!$G$7)-((((F34/100)*$AJ$22)*$AN$22)*$AH$22)+((((F34/100)*$AJ$23)*$AH$23)),IF(Calculator!$O$6="SINGLEBAND D",SUM((((F34/100)*$AJ$22)*$AH$22))+(((((F34/100)*$AJ$22)*$AN$22)*$AH$22)*Calculator!$G$8)-((((F34/100)*$AJ$22)*$AN$22)*$AH$22)+((((F34/100)*$AJ$23)*$AH$23)),IF(Calculator!$O$6="SINGLEURBANE",SUM((((F34/100)*$AJ$22)*$AH$22))+(((((F34/100)*$AJ$22)*$AN$22)*$AH$22)*Calculator!$G$9)-((((F34/100)*$AJ$22)*$AN$22)*$AH$22)+((((F34/100)*$AJ$23)*$AH$23)),IF(Calculator!$O$6="SINGLESILVERANOD",SUM((((F34/100)*$AJ$22)*$AH$22))+(((((F34/100)*$AJ$22)*$AN$22)*$AH$22)*Calculator!$G$10)-((((F34/100)*$AJ$22)*$AN$22)*$AH$22)+((((F34/100)*$AJ$23)*$AH$23)),IF(Calculator!$O$6="SINGLEANOD",SUM((((F34/100)*$AJ$22)*$AH$22))+(((((F34/100)*$AJ$22)*$AN$22)*$AH$22)*Calculator!$G$11)-((((F34/100)*$AJ$22)*$AN$22)*$AH$22)+((((F34/100)*$AJ$23)*$AH$23)),IF(Calculator!$O$6="DUALBASE",SUM((((F34/100)*$AJ$22)*$AH$22))+(((((F34/100)*$AJ$22)*$AN$22)*$AH$22)*Calculator!$G$12)-((((F34/100)*$AJ$22)*$AN$22)*$AH$22)+((((F34/100)*$AJ$23)*$AH$23)),IF(Calculator!$O$6="DUALELEMENTS",SUM((((F34/100)*$AJ$22)*$AH$22))+(((((F34/100)*$AJ$22)*$AN$22)*$AH$22)*Calculator!$G$13)-((((F34/100)*$AJ$22)*$AN$22)*$AH$22)+((((F34/100)*$AJ$23)*$AH$23)),IF(Calculator!$O$6="DUALSPECTRUM",SUM((((F34/100)*$AJ$22)*$AH$22))+(((((F34/100)*$AJ$22)*$AN$22)*$AH$22)*Calculator!$G$15)-((((F34/100)*$AJ$22)*$AN$22)*$AH$22)+((((F34/100)*$AJ$23)*$AH$23)),IF(Calculator!$O$6="DUALHOMESTEAD",SUM((((F34/100)*$AJ$22)*$AH$22))+(((((F34/100)*$AJ$22)*$AN$22)*$AH$22)*Calculator!$G$14)-((((F34/100)*$AJ$22)*$AN$22)*$AH$22)+((((F34/100)*$AJ$23)*$AH$23)),IF(Calculator!$O$6="DUALBAND A",SUM((((F34/100)*$AJ$22)*$AH$22))+(((((F34/100)*$AJ$22)*$AN$22)*$AH$22)*Calculator!$G$16)-((((F34/100)*$AJ$22)*$AN$22)*$AH$22)+((((F34/100)*$AJ$23)*$AH$23)),IF(Calculator!$O$6="DUALBAND B",SUM((((F34/100)*$AJ$22)*$AH$22))+(((((F34/100)*$AJ$22)*$AN$22)*$AH$22)*Calculator!$G$17)-((((F34/100)*$AJ$22)*$AN$22)*$AH$22)+((((F34/100)*$AJ$23)*$AH$23)),IF(Calculator!$O$6="DUALBAND C",SUM((((F34/100)*$AJ$22)*$AH$22))+(((((F34/100)*$AJ$22)*$AN$22)*$AH$22)*Calculator!$G$18)-((((F34/100)*$AJ$22)*$AN$22)*$AH$22)+((((F34/100)*$AJ$23)*$AH$23)),IF(Calculator!$O$6="DUALBAND D",SUM((((F34/100)*$AJ$22)*$AH$22))+(((((F34/100)*$AJ$22)*$AN$22)*$AH$22)*Calculator!$G$19)-((((F34/100)*$AJ$22)*$AN$22)*$AH$22)+((((F34/100)*$AJ$23)*$AH$23)),IF(Calculator!$O$6="DUALURBANE",SUM((((F34/100)*$AJ$22)*$AH$22))+(((((F34/100)*$AJ$22)*$AN$22)*$AH$22)*Calculator!$G$20)-((((F34/100)*$AJ$22)*$AN$22)*$AH$22)+((((F34/100)*$AJ$23)*$AH$23)),IF(Calculator!$O$6="DUALSILVERANOD",SUM((((F34/100)*$AJ$22)*$AH$22))+(((((F34/100)*$AJ$22)*$AN$22)*$AH$22)*Calculator!$G$21)-((((F34/100)*$AJ$22)*$AN$22)*$AH$22)+((((F34/100)*$AJ$23)*$AH$23)),IF(Calculator!$O$6="DUALANOD",SUM((((F34/100)*$AJ$22)*$AH$22))+(((((F34/100)*$AJ$22)*$AN$22)*$AH$22)*Calculator!$G$22)-((((F34/100)*$AJ$22)*$AN$22)*$AH$22)+((((F34/100)*$AJ$23)*$AH$23))))))))))))))))))))))))</f>
        <v>492.546109539795</v>
      </c>
      <c r="V34" s="2">
        <f>IF(Calculator!$O$6="SINGLEBASE",SUM((((G34/100)*$AJ$22)*$AH$22))+((((G34/100)*$AJ$23)*$AH$23)),IF(Calculator!$O$6="SINGLEELEMENTS",SUM((((G34/100)*$AJ$22)*$AH$22))+(((((G34/100)*$AJ$22)*$AN$22)*$AH$22)*Calculator!$G$2)-((((G34/100)*$AJ$22)*$AN$22)*$AH$22)+((((G34/100)*$AJ$23)*$AH$23)),IF(Calculator!$O$6="SINGLESPECTRUM",SUM((((G34/100)*$AJ$22)*$AH$22))+(((((G34/100)*$AJ$22)*$AN$22)*$AH$22)*Calculator!$G$4)-((((G34/100)*$AJ$22)*$AN$22)*$AH$22)+((((G34/100)*$AJ$23)*$AH$23)),IF(Calculator!$O$6="SINGLEHOMESTEAD",SUM((((G34/100)*$AJ$22)*$AH$22))+(((((G34/100)*$AJ$22)*$AN$22)*$AH$22)*Calculator!$G$3)-((((G34/100)*$AJ$22)*$AN$22)*$AH$22)+((((G34/100)*$AJ$23)*$AH$23)),IF(Calculator!$O$6="SINGLEBAND A",SUM((((G34/100)*$AJ$22)*$AH$22))+(((((G34/100)*$AJ$22)*$AN$22)*$AH$22)*Calculator!$G$5)-((((G34/100)*$AJ$22)*$AN$22)*$AH$22)+((((G34/100)*$AJ$23)*$AH$23)),IF(Calculator!$O$6="SINGLEBAND B",SUM((((G34/100)*$AJ$22)*$AH$22))+(((((G34/100)*$AJ$22)*$AN$22)*$AH$22)*Calculator!$G$6)-((((G34/100)*$AJ$22)*$AN$22)*$AH$22)+((((G34/100)*$AJ$23)*$AH$23)),IF(Calculator!$O$6="SINGLEBAND C",SUM((((G34/100)*$AJ$22)*$AH$22))+(((((G34/100)*$AJ$22)*$AN$22)*$AH$22)*Calculator!$G$7)-((((G34/100)*$AJ$22)*$AN$22)*$AH$22)+((((G34/100)*$AJ$23)*$AH$23)),IF(Calculator!$O$6="SINGLEBAND D",SUM((((G34/100)*$AJ$22)*$AH$22))+(((((G34/100)*$AJ$22)*$AN$22)*$AH$22)*Calculator!$G$8)-((((G34/100)*$AJ$22)*$AN$22)*$AH$22)+((((G34/100)*$AJ$23)*$AH$23)),IF(Calculator!$O$6="SINGLEURBANE",SUM((((G34/100)*$AJ$22)*$AH$22))+(((((G34/100)*$AJ$22)*$AN$22)*$AH$22)*Calculator!$G$9)-((((G34/100)*$AJ$22)*$AN$22)*$AH$22)+((((G34/100)*$AJ$23)*$AH$23)),IF(Calculator!$O$6="SINGLESILVERANOD",SUM((((G34/100)*$AJ$22)*$AH$22))+(((((G34/100)*$AJ$22)*$AN$22)*$AH$22)*Calculator!$G$10)-((((G34/100)*$AJ$22)*$AN$22)*$AH$22)+((((G34/100)*$AJ$23)*$AH$23)),IF(Calculator!$O$6="SINGLEANOD",SUM((((G34/100)*$AJ$22)*$AH$22))+(((((G34/100)*$AJ$22)*$AN$22)*$AH$22)*Calculator!$G$11)-((((G34/100)*$AJ$22)*$AN$22)*$AH$22)+((((G34/100)*$AJ$23)*$AH$23)),IF(Calculator!$O$6="DUALBASE",SUM((((G34/100)*$AJ$22)*$AH$22))+(((((G34/100)*$AJ$22)*$AN$22)*$AH$22)*Calculator!$G$12)-((((G34/100)*$AJ$22)*$AN$22)*$AH$22)+((((G34/100)*$AJ$23)*$AH$23)),IF(Calculator!$O$6="DUALELEMENTS",SUM((((G34/100)*$AJ$22)*$AH$22))+(((((G34/100)*$AJ$22)*$AN$22)*$AH$22)*Calculator!$G$13)-((((G34/100)*$AJ$22)*$AN$22)*$AH$22)+((((G34/100)*$AJ$23)*$AH$23)),IF(Calculator!$O$6="DUALSPECTRUM",SUM((((G34/100)*$AJ$22)*$AH$22))+(((((G34/100)*$AJ$22)*$AN$22)*$AH$22)*Calculator!$G$15)-((((G34/100)*$AJ$22)*$AN$22)*$AH$22)+((((G34/100)*$AJ$23)*$AH$23)),IF(Calculator!$O$6="DUALHOMESTEAD",SUM((((G34/100)*$AJ$22)*$AH$22))+(((((G34/100)*$AJ$22)*$AN$22)*$AH$22)*Calculator!$G$14)-((((G34/100)*$AJ$22)*$AN$22)*$AH$22)+((((G34/100)*$AJ$23)*$AH$23)),IF(Calculator!$O$6="DUALBAND A",SUM((((G34/100)*$AJ$22)*$AH$22))+(((((G34/100)*$AJ$22)*$AN$22)*$AH$22)*Calculator!$G$16)-((((G34/100)*$AJ$22)*$AN$22)*$AH$22)+((((G34/100)*$AJ$23)*$AH$23)),IF(Calculator!$O$6="DUALBAND B",SUM((((G34/100)*$AJ$22)*$AH$22))+(((((G34/100)*$AJ$22)*$AN$22)*$AH$22)*Calculator!$G$17)-((((G34/100)*$AJ$22)*$AN$22)*$AH$22)+((((G34/100)*$AJ$23)*$AH$23)),IF(Calculator!$O$6="DUALBAND C",SUM((((G34/100)*$AJ$22)*$AH$22))+(((((G34/100)*$AJ$22)*$AN$22)*$AH$22)*Calculator!$G$18)-((((G34/100)*$AJ$22)*$AN$22)*$AH$22)+((((G34/100)*$AJ$23)*$AH$23)),IF(Calculator!$O$6="DUALBAND D",SUM((((G34/100)*$AJ$22)*$AH$22))+(((((G34/100)*$AJ$22)*$AN$22)*$AH$22)*Calculator!$G$19)-((((G34/100)*$AJ$22)*$AN$22)*$AH$22)+((((G34/100)*$AJ$23)*$AH$23)),IF(Calculator!$O$6="DUALURBANE",SUM((((G34/100)*$AJ$22)*$AH$22))+(((((G34/100)*$AJ$22)*$AN$22)*$AH$22)*Calculator!$G$20)-((((G34/100)*$AJ$22)*$AN$22)*$AH$22)+((((G34/100)*$AJ$23)*$AH$23)),IF(Calculator!$O$6="DUALSILVERANOD",SUM((((G34/100)*$AJ$22)*$AH$22))+(((((G34/100)*$AJ$22)*$AN$22)*$AH$22)*Calculator!$G$21)-((((G34/100)*$AJ$22)*$AN$22)*$AH$22)+((((G34/100)*$AJ$23)*$AH$23)),IF(Calculator!$O$6="DUALANOD",SUM((((G34/100)*$AJ$22)*$AH$22))+(((((G34/100)*$AJ$22)*$AN$22)*$AH$22)*Calculator!$G$22)-((((G34/100)*$AJ$22)*$AN$22)*$AH$22)+((((G34/100)*$AJ$23)*$AH$23))))))))))))))))))))))))</f>
        <v>499.93258335571295</v>
      </c>
      <c r="W34" s="2">
        <f>IF(Calculator!$O$6="SINGLEBASE",SUM((((H34/100)*$AJ$22)*$AH$22))+((((H34/100)*$AJ$23)*$AH$23)),IF(Calculator!$O$6="SINGLEELEMENTS",SUM((((H34/100)*$AJ$22)*$AH$22))+(((((H34/100)*$AJ$22)*$AN$22)*$AH$22)*Calculator!$G$2)-((((H34/100)*$AJ$22)*$AN$22)*$AH$22)+((((H34/100)*$AJ$23)*$AH$23)),IF(Calculator!$O$6="SINGLESPECTRUM",SUM((((H34/100)*$AJ$22)*$AH$22))+(((((H34/100)*$AJ$22)*$AN$22)*$AH$22)*Calculator!$G$4)-((((H34/100)*$AJ$22)*$AN$22)*$AH$22)+((((H34/100)*$AJ$23)*$AH$23)),IF(Calculator!$O$6="SINGLEHOMESTEAD",SUM((((H34/100)*$AJ$22)*$AH$22))+(((((H34/100)*$AJ$22)*$AN$22)*$AH$22)*Calculator!$G$3)-((((H34/100)*$AJ$22)*$AN$22)*$AH$22)+((((H34/100)*$AJ$23)*$AH$23)),IF(Calculator!$O$6="SINGLEBAND A",SUM((((H34/100)*$AJ$22)*$AH$22))+(((((H34/100)*$AJ$22)*$AN$22)*$AH$22)*Calculator!$G$5)-((((H34/100)*$AJ$22)*$AN$22)*$AH$22)+((((H34/100)*$AJ$23)*$AH$23)),IF(Calculator!$O$6="SINGLEBAND B",SUM((((H34/100)*$AJ$22)*$AH$22))+(((((H34/100)*$AJ$22)*$AN$22)*$AH$22)*Calculator!$G$6)-((((H34/100)*$AJ$22)*$AN$22)*$AH$22)+((((H34/100)*$AJ$23)*$AH$23)),IF(Calculator!$O$6="SINGLEBAND C",SUM((((H34/100)*$AJ$22)*$AH$22))+(((((H34/100)*$AJ$22)*$AN$22)*$AH$22)*Calculator!$G$7)-((((H34/100)*$AJ$22)*$AN$22)*$AH$22)+((((H34/100)*$AJ$23)*$AH$23)),IF(Calculator!$O$6="SINGLEBAND D",SUM((((H34/100)*$AJ$22)*$AH$22))+(((((H34/100)*$AJ$22)*$AN$22)*$AH$22)*Calculator!$G$8)-((((H34/100)*$AJ$22)*$AN$22)*$AH$22)+((((H34/100)*$AJ$23)*$AH$23)),IF(Calculator!$O$6="SINGLEURBANE",SUM((((H34/100)*$AJ$22)*$AH$22))+(((((H34/100)*$AJ$22)*$AN$22)*$AH$22)*Calculator!$G$9)-((((H34/100)*$AJ$22)*$AN$22)*$AH$22)+((((H34/100)*$AJ$23)*$AH$23)),IF(Calculator!$O$6="SINGLESILVERANOD",SUM((((H34/100)*$AJ$22)*$AH$22))+(((((H34/100)*$AJ$22)*$AN$22)*$AH$22)*Calculator!$G$10)-((((H34/100)*$AJ$22)*$AN$22)*$AH$22)+((((H34/100)*$AJ$23)*$AH$23)),IF(Calculator!$O$6="SINGLEANOD",SUM((((H34/100)*$AJ$22)*$AH$22))+(((((H34/100)*$AJ$22)*$AN$22)*$AH$22)*Calculator!$G$11)-((((H34/100)*$AJ$22)*$AN$22)*$AH$22)+((((H34/100)*$AJ$23)*$AH$23)),IF(Calculator!$O$6="DUALBASE",SUM((((H34/100)*$AJ$22)*$AH$22))+(((((H34/100)*$AJ$22)*$AN$22)*$AH$22)*Calculator!$G$12)-((((H34/100)*$AJ$22)*$AN$22)*$AH$22)+((((H34/100)*$AJ$23)*$AH$23)),IF(Calculator!$O$6="DUALELEMENTS",SUM((((H34/100)*$AJ$22)*$AH$22))+(((((H34/100)*$AJ$22)*$AN$22)*$AH$22)*Calculator!$G$13)-((((H34/100)*$AJ$22)*$AN$22)*$AH$22)+((((H34/100)*$AJ$23)*$AH$23)),IF(Calculator!$O$6="DUALSPECTRUM",SUM((((H34/100)*$AJ$22)*$AH$22))+(((((H34/100)*$AJ$22)*$AN$22)*$AH$22)*Calculator!$G$15)-((((H34/100)*$AJ$22)*$AN$22)*$AH$22)+((((H34/100)*$AJ$23)*$AH$23)),IF(Calculator!$O$6="DUALHOMESTEAD",SUM((((H34/100)*$AJ$22)*$AH$22))+(((((H34/100)*$AJ$22)*$AN$22)*$AH$22)*Calculator!$G$14)-((((H34/100)*$AJ$22)*$AN$22)*$AH$22)+((((H34/100)*$AJ$23)*$AH$23)),IF(Calculator!$O$6="DUALBAND A",SUM((((H34/100)*$AJ$22)*$AH$22))+(((((H34/100)*$AJ$22)*$AN$22)*$AH$22)*Calculator!$G$16)-((((H34/100)*$AJ$22)*$AN$22)*$AH$22)+((((H34/100)*$AJ$23)*$AH$23)),IF(Calculator!$O$6="DUALBAND B",SUM((((H34/100)*$AJ$22)*$AH$22))+(((((H34/100)*$AJ$22)*$AN$22)*$AH$22)*Calculator!$G$17)-((((H34/100)*$AJ$22)*$AN$22)*$AH$22)+((((H34/100)*$AJ$23)*$AH$23)),IF(Calculator!$O$6="DUALBAND C",SUM((((H34/100)*$AJ$22)*$AH$22))+(((((H34/100)*$AJ$22)*$AN$22)*$AH$22)*Calculator!$G$18)-((((H34/100)*$AJ$22)*$AN$22)*$AH$22)+((((H34/100)*$AJ$23)*$AH$23)),IF(Calculator!$O$6="DUALBAND D",SUM((((H34/100)*$AJ$22)*$AH$22))+(((((H34/100)*$AJ$22)*$AN$22)*$AH$22)*Calculator!$G$19)-((((H34/100)*$AJ$22)*$AN$22)*$AH$22)+((((H34/100)*$AJ$23)*$AH$23)),IF(Calculator!$O$6="DUALURBANE",SUM((((H34/100)*$AJ$22)*$AH$22))+(((((H34/100)*$AJ$22)*$AN$22)*$AH$22)*Calculator!$G$20)-((((H34/100)*$AJ$22)*$AN$22)*$AH$22)+((((H34/100)*$AJ$23)*$AH$23)),IF(Calculator!$O$6="DUALSILVERANOD",SUM((((H34/100)*$AJ$22)*$AH$22))+(((((H34/100)*$AJ$22)*$AN$22)*$AH$22)*Calculator!$G$21)-((((H34/100)*$AJ$22)*$AN$22)*$AH$22)+((((H34/100)*$AJ$23)*$AH$23)),IF(Calculator!$O$6="DUALANOD",SUM((((H34/100)*$AJ$22)*$AH$22))+(((((H34/100)*$AJ$22)*$AN$22)*$AH$22)*Calculator!$G$22)-((((H34/100)*$AJ$22)*$AN$22)*$AH$22)+((((H34/100)*$AJ$23)*$AH$23))))))))))))))))))))))))</f>
        <v>507.31905717163079</v>
      </c>
      <c r="X34" s="2">
        <f>IF(Calculator!$O$6="SINGLEBASE",SUM((((I34/100)*$AJ$22)*$AH$22))+((((I34/100)*$AJ$23)*$AH$23)),IF(Calculator!$O$6="SINGLEELEMENTS",SUM((((I34/100)*$AJ$22)*$AH$22))+(((((I34/100)*$AJ$22)*$AN$22)*$AH$22)*Calculator!$G$2)-((((I34/100)*$AJ$22)*$AN$22)*$AH$22)+((((I34/100)*$AJ$23)*$AH$23)),IF(Calculator!$O$6="SINGLESPECTRUM",SUM((((I34/100)*$AJ$22)*$AH$22))+(((((I34/100)*$AJ$22)*$AN$22)*$AH$22)*Calculator!$G$4)-((((I34/100)*$AJ$22)*$AN$22)*$AH$22)+((((I34/100)*$AJ$23)*$AH$23)),IF(Calculator!$O$6="SINGLEHOMESTEAD",SUM((((I34/100)*$AJ$22)*$AH$22))+(((((I34/100)*$AJ$22)*$AN$22)*$AH$22)*Calculator!$G$3)-((((I34/100)*$AJ$22)*$AN$22)*$AH$22)+((((I34/100)*$AJ$23)*$AH$23)),IF(Calculator!$O$6="SINGLEBAND A",SUM((((I34/100)*$AJ$22)*$AH$22))+(((((I34/100)*$AJ$22)*$AN$22)*$AH$22)*Calculator!$G$5)-((((I34/100)*$AJ$22)*$AN$22)*$AH$22)+((((I34/100)*$AJ$23)*$AH$23)),IF(Calculator!$O$6="SINGLEBAND B",SUM((((I34/100)*$AJ$22)*$AH$22))+(((((I34/100)*$AJ$22)*$AN$22)*$AH$22)*Calculator!$G$6)-((((I34/100)*$AJ$22)*$AN$22)*$AH$22)+((((I34/100)*$AJ$23)*$AH$23)),IF(Calculator!$O$6="SINGLEBAND C",SUM((((I34/100)*$AJ$22)*$AH$22))+(((((I34/100)*$AJ$22)*$AN$22)*$AH$22)*Calculator!$G$7)-((((I34/100)*$AJ$22)*$AN$22)*$AH$22)+((((I34/100)*$AJ$23)*$AH$23)),IF(Calculator!$O$6="SINGLEBAND D",SUM((((I34/100)*$AJ$22)*$AH$22))+(((((I34/100)*$AJ$22)*$AN$22)*$AH$22)*Calculator!$G$8)-((((I34/100)*$AJ$22)*$AN$22)*$AH$22)+((((I34/100)*$AJ$23)*$AH$23)),IF(Calculator!$O$6="SINGLEURBANE",SUM((((I34/100)*$AJ$22)*$AH$22))+(((((I34/100)*$AJ$22)*$AN$22)*$AH$22)*Calculator!$G$9)-((((I34/100)*$AJ$22)*$AN$22)*$AH$22)+((((I34/100)*$AJ$23)*$AH$23)),IF(Calculator!$O$6="SINGLESILVERANOD",SUM((((I34/100)*$AJ$22)*$AH$22))+(((((I34/100)*$AJ$22)*$AN$22)*$AH$22)*Calculator!$G$10)-((((I34/100)*$AJ$22)*$AN$22)*$AH$22)+((((I34/100)*$AJ$23)*$AH$23)),IF(Calculator!$O$6="SINGLEANOD",SUM((((I34/100)*$AJ$22)*$AH$22))+(((((I34/100)*$AJ$22)*$AN$22)*$AH$22)*Calculator!$G$11)-((((I34/100)*$AJ$22)*$AN$22)*$AH$22)+((((I34/100)*$AJ$23)*$AH$23)),IF(Calculator!$O$6="DUALBASE",SUM((((I34/100)*$AJ$22)*$AH$22))+(((((I34/100)*$AJ$22)*$AN$22)*$AH$22)*Calculator!$G$12)-((((I34/100)*$AJ$22)*$AN$22)*$AH$22)+((((I34/100)*$AJ$23)*$AH$23)),IF(Calculator!$O$6="DUALELEMENTS",SUM((((I34/100)*$AJ$22)*$AH$22))+(((((I34/100)*$AJ$22)*$AN$22)*$AH$22)*Calculator!$G$13)-((((I34/100)*$AJ$22)*$AN$22)*$AH$22)+((((I34/100)*$AJ$23)*$AH$23)),IF(Calculator!$O$6="DUALSPECTRUM",SUM((((I34/100)*$AJ$22)*$AH$22))+(((((I34/100)*$AJ$22)*$AN$22)*$AH$22)*Calculator!$G$15)-((((I34/100)*$AJ$22)*$AN$22)*$AH$22)+((((I34/100)*$AJ$23)*$AH$23)),IF(Calculator!$O$6="DUALHOMESTEAD",SUM((((I34/100)*$AJ$22)*$AH$22))+(((((I34/100)*$AJ$22)*$AN$22)*$AH$22)*Calculator!$G$14)-((((I34/100)*$AJ$22)*$AN$22)*$AH$22)+((((I34/100)*$AJ$23)*$AH$23)),IF(Calculator!$O$6="DUALBAND A",SUM((((I34/100)*$AJ$22)*$AH$22))+(((((I34/100)*$AJ$22)*$AN$22)*$AH$22)*Calculator!$G$16)-((((I34/100)*$AJ$22)*$AN$22)*$AH$22)+((((I34/100)*$AJ$23)*$AH$23)),IF(Calculator!$O$6="DUALBAND B",SUM((((I34/100)*$AJ$22)*$AH$22))+(((((I34/100)*$AJ$22)*$AN$22)*$AH$22)*Calculator!$G$17)-((((I34/100)*$AJ$22)*$AN$22)*$AH$22)+((((I34/100)*$AJ$23)*$AH$23)),IF(Calculator!$O$6="DUALBAND C",SUM((((I34/100)*$AJ$22)*$AH$22))+(((((I34/100)*$AJ$22)*$AN$22)*$AH$22)*Calculator!$G$18)-((((I34/100)*$AJ$22)*$AN$22)*$AH$22)+((((I34/100)*$AJ$23)*$AH$23)),IF(Calculator!$O$6="DUALBAND D",SUM((((I34/100)*$AJ$22)*$AH$22))+(((((I34/100)*$AJ$22)*$AN$22)*$AH$22)*Calculator!$G$19)-((((I34/100)*$AJ$22)*$AN$22)*$AH$22)+((((I34/100)*$AJ$23)*$AH$23)),IF(Calculator!$O$6="DUALURBANE",SUM((((I34/100)*$AJ$22)*$AH$22))+(((((I34/100)*$AJ$22)*$AN$22)*$AH$22)*Calculator!$G$20)-((((I34/100)*$AJ$22)*$AN$22)*$AH$22)+((((I34/100)*$AJ$23)*$AH$23)),IF(Calculator!$O$6="DUALSILVERANOD",SUM((((I34/100)*$AJ$22)*$AH$22))+(((((I34/100)*$AJ$22)*$AN$22)*$AH$22)*Calculator!$G$21)-((((I34/100)*$AJ$22)*$AN$22)*$AH$22)+((((I34/100)*$AJ$23)*$AH$23)),IF(Calculator!$O$6="DUALANOD",SUM((((I34/100)*$AJ$22)*$AH$22))+(((((I34/100)*$AJ$22)*$AN$22)*$AH$22)*Calculator!$G$22)-((((I34/100)*$AJ$22)*$AN$22)*$AH$22)+((((I34/100)*$AJ$23)*$AH$23))))))))))))))))))))))))</f>
        <v>514.70553098754874</v>
      </c>
      <c r="Y34" s="2">
        <f>IF(Calculator!$O$6="SINGLEBASE",SUM((((J34/100)*$AJ$22)*$AH$22))+((((J34/100)*$AJ$23)*$AH$23)),IF(Calculator!$O$6="SINGLEELEMENTS",SUM((((J34/100)*$AJ$22)*$AH$22))+(((((J34/100)*$AJ$22)*$AN$22)*$AH$22)*Calculator!$G$2)-((((J34/100)*$AJ$22)*$AN$22)*$AH$22)+((((J34/100)*$AJ$23)*$AH$23)),IF(Calculator!$O$6="SINGLESPECTRUM",SUM((((J34/100)*$AJ$22)*$AH$22))+(((((J34/100)*$AJ$22)*$AN$22)*$AH$22)*Calculator!$G$4)-((((J34/100)*$AJ$22)*$AN$22)*$AH$22)+((((J34/100)*$AJ$23)*$AH$23)),IF(Calculator!$O$6="SINGLEHOMESTEAD",SUM((((J34/100)*$AJ$22)*$AH$22))+(((((J34/100)*$AJ$22)*$AN$22)*$AH$22)*Calculator!$G$3)-((((J34/100)*$AJ$22)*$AN$22)*$AH$22)+((((J34/100)*$AJ$23)*$AH$23)),IF(Calculator!$O$6="SINGLEBAND A",SUM((((J34/100)*$AJ$22)*$AH$22))+(((((J34/100)*$AJ$22)*$AN$22)*$AH$22)*Calculator!$G$5)-((((J34/100)*$AJ$22)*$AN$22)*$AH$22)+((((J34/100)*$AJ$23)*$AH$23)),IF(Calculator!$O$6="SINGLEBAND B",SUM((((J34/100)*$AJ$22)*$AH$22))+(((((J34/100)*$AJ$22)*$AN$22)*$AH$22)*Calculator!$G$6)-((((J34/100)*$AJ$22)*$AN$22)*$AH$22)+((((J34/100)*$AJ$23)*$AH$23)),IF(Calculator!$O$6="SINGLEBAND C",SUM((((J34/100)*$AJ$22)*$AH$22))+(((((J34/100)*$AJ$22)*$AN$22)*$AH$22)*Calculator!$G$7)-((((J34/100)*$AJ$22)*$AN$22)*$AH$22)+((((J34/100)*$AJ$23)*$AH$23)),IF(Calculator!$O$6="SINGLEBAND D",SUM((((J34/100)*$AJ$22)*$AH$22))+(((((J34/100)*$AJ$22)*$AN$22)*$AH$22)*Calculator!$G$8)-((((J34/100)*$AJ$22)*$AN$22)*$AH$22)+((((J34/100)*$AJ$23)*$AH$23)),IF(Calculator!$O$6="SINGLEURBANE",SUM((((J34/100)*$AJ$22)*$AH$22))+(((((J34/100)*$AJ$22)*$AN$22)*$AH$22)*Calculator!$G$9)-((((J34/100)*$AJ$22)*$AN$22)*$AH$22)+((((J34/100)*$AJ$23)*$AH$23)),IF(Calculator!$O$6="SINGLESILVERANOD",SUM((((J34/100)*$AJ$22)*$AH$22))+(((((J34/100)*$AJ$22)*$AN$22)*$AH$22)*Calculator!$G$10)-((((J34/100)*$AJ$22)*$AN$22)*$AH$22)+((((J34/100)*$AJ$23)*$AH$23)),IF(Calculator!$O$6="SINGLEANOD",SUM((((J34/100)*$AJ$22)*$AH$22))+(((((J34/100)*$AJ$22)*$AN$22)*$AH$22)*Calculator!$G$11)-((((J34/100)*$AJ$22)*$AN$22)*$AH$22)+((((J34/100)*$AJ$23)*$AH$23)),IF(Calculator!$O$6="DUALBASE",SUM((((J34/100)*$AJ$22)*$AH$22))+(((((J34/100)*$AJ$22)*$AN$22)*$AH$22)*Calculator!$G$12)-((((J34/100)*$AJ$22)*$AN$22)*$AH$22)+((((J34/100)*$AJ$23)*$AH$23)),IF(Calculator!$O$6="DUALELEMENTS",SUM((((J34/100)*$AJ$22)*$AH$22))+(((((J34/100)*$AJ$22)*$AN$22)*$AH$22)*Calculator!$G$13)-((((J34/100)*$AJ$22)*$AN$22)*$AH$22)+((((J34/100)*$AJ$23)*$AH$23)),IF(Calculator!$O$6="DUALSPECTRUM",SUM((((J34/100)*$AJ$22)*$AH$22))+(((((J34/100)*$AJ$22)*$AN$22)*$AH$22)*Calculator!$G$15)-((((J34/100)*$AJ$22)*$AN$22)*$AH$22)+((((J34/100)*$AJ$23)*$AH$23)),IF(Calculator!$O$6="DUALHOMESTEAD",SUM((((J34/100)*$AJ$22)*$AH$22))+(((((J34/100)*$AJ$22)*$AN$22)*$AH$22)*Calculator!$G$14)-((((J34/100)*$AJ$22)*$AN$22)*$AH$22)+((((J34/100)*$AJ$23)*$AH$23)),IF(Calculator!$O$6="DUALBAND A",SUM((((J34/100)*$AJ$22)*$AH$22))+(((((J34/100)*$AJ$22)*$AN$22)*$AH$22)*Calculator!$G$16)-((((J34/100)*$AJ$22)*$AN$22)*$AH$22)+((((J34/100)*$AJ$23)*$AH$23)),IF(Calculator!$O$6="DUALBAND B",SUM((((J34/100)*$AJ$22)*$AH$22))+(((((J34/100)*$AJ$22)*$AN$22)*$AH$22)*Calculator!$G$17)-((((J34/100)*$AJ$22)*$AN$22)*$AH$22)+((((J34/100)*$AJ$23)*$AH$23)),IF(Calculator!$O$6="DUALBAND C",SUM((((J34/100)*$AJ$22)*$AH$22))+(((((J34/100)*$AJ$22)*$AN$22)*$AH$22)*Calculator!$G$18)-((((J34/100)*$AJ$22)*$AN$22)*$AH$22)+((((J34/100)*$AJ$23)*$AH$23)),IF(Calculator!$O$6="DUALBAND D",SUM((((J34/100)*$AJ$22)*$AH$22))+(((((J34/100)*$AJ$22)*$AN$22)*$AH$22)*Calculator!$G$19)-((((J34/100)*$AJ$22)*$AN$22)*$AH$22)+((((J34/100)*$AJ$23)*$AH$23)),IF(Calculator!$O$6="DUALURBANE",SUM((((J34/100)*$AJ$22)*$AH$22))+(((((J34/100)*$AJ$22)*$AN$22)*$AH$22)*Calculator!$G$20)-((((J34/100)*$AJ$22)*$AN$22)*$AH$22)+((((J34/100)*$AJ$23)*$AH$23)),IF(Calculator!$O$6="DUALSILVERANOD",SUM((((J34/100)*$AJ$22)*$AH$22))+(((((J34/100)*$AJ$22)*$AN$22)*$AH$22)*Calculator!$G$21)-((((J34/100)*$AJ$22)*$AN$22)*$AH$22)+((((J34/100)*$AJ$23)*$AH$23)),IF(Calculator!$O$6="DUALANOD",SUM((((J34/100)*$AJ$22)*$AH$22))+(((((J34/100)*$AJ$22)*$AN$22)*$AH$22)*Calculator!$G$22)-((((J34/100)*$AJ$22)*$AN$22)*$AH$22)+((((J34/100)*$AJ$23)*$AH$23))))))))))))))))))))))))</f>
        <v>522.09205710449214</v>
      </c>
      <c r="Z34" s="2">
        <f>IF(Calculator!$O$6="SINGLEBASE",SUM((((K34/100)*$AJ$22)*$AH$22))+((((K34/100)*$AJ$23)*$AH$23)),IF(Calculator!$O$6="SINGLEELEMENTS",SUM((((K34/100)*$AJ$22)*$AH$22))+(((((K34/100)*$AJ$22)*$AN$22)*$AH$22)*Calculator!$G$2)-((((K34/100)*$AJ$22)*$AN$22)*$AH$22)+((((K34/100)*$AJ$23)*$AH$23)),IF(Calculator!$O$6="SINGLESPECTRUM",SUM((((K34/100)*$AJ$22)*$AH$22))+(((((K34/100)*$AJ$22)*$AN$22)*$AH$22)*Calculator!$G$4)-((((K34/100)*$AJ$22)*$AN$22)*$AH$22)+((((K34/100)*$AJ$23)*$AH$23)),IF(Calculator!$O$6="SINGLEHOMESTEAD",SUM((((K34/100)*$AJ$22)*$AH$22))+(((((K34/100)*$AJ$22)*$AN$22)*$AH$22)*Calculator!$G$3)-((((K34/100)*$AJ$22)*$AN$22)*$AH$22)+((((K34/100)*$AJ$23)*$AH$23)),IF(Calculator!$O$6="SINGLEBAND A",SUM((((K34/100)*$AJ$22)*$AH$22))+(((((K34/100)*$AJ$22)*$AN$22)*$AH$22)*Calculator!$G$5)-((((K34/100)*$AJ$22)*$AN$22)*$AH$22)+((((K34/100)*$AJ$23)*$AH$23)),IF(Calculator!$O$6="SINGLEBAND B",SUM((((K34/100)*$AJ$22)*$AH$22))+(((((K34/100)*$AJ$22)*$AN$22)*$AH$22)*Calculator!$G$6)-((((K34/100)*$AJ$22)*$AN$22)*$AH$22)+((((K34/100)*$AJ$23)*$AH$23)),IF(Calculator!$O$6="SINGLEBAND C",SUM((((K34/100)*$AJ$22)*$AH$22))+(((((K34/100)*$AJ$22)*$AN$22)*$AH$22)*Calculator!$G$7)-((((K34/100)*$AJ$22)*$AN$22)*$AH$22)+((((K34/100)*$AJ$23)*$AH$23)),IF(Calculator!$O$6="SINGLEBAND D",SUM((((K34/100)*$AJ$22)*$AH$22))+(((((K34/100)*$AJ$22)*$AN$22)*$AH$22)*Calculator!$G$8)-((((K34/100)*$AJ$22)*$AN$22)*$AH$22)+((((K34/100)*$AJ$23)*$AH$23)),IF(Calculator!$O$6="SINGLEURBANE",SUM((((K34/100)*$AJ$22)*$AH$22))+(((((K34/100)*$AJ$22)*$AN$22)*$AH$22)*Calculator!$G$9)-((((K34/100)*$AJ$22)*$AN$22)*$AH$22)+((((K34/100)*$AJ$23)*$AH$23)),IF(Calculator!$O$6="SINGLESILVERANOD",SUM((((K34/100)*$AJ$22)*$AH$22))+(((((K34/100)*$AJ$22)*$AN$22)*$AH$22)*Calculator!$G$10)-((((K34/100)*$AJ$22)*$AN$22)*$AH$22)+((((K34/100)*$AJ$23)*$AH$23)),IF(Calculator!$O$6="SINGLEANOD",SUM((((K34/100)*$AJ$22)*$AH$22))+(((((K34/100)*$AJ$22)*$AN$22)*$AH$22)*Calculator!$G$11)-((((K34/100)*$AJ$22)*$AN$22)*$AH$22)+((((K34/100)*$AJ$23)*$AH$23)),IF(Calculator!$O$6="DUALBASE",SUM((((K34/100)*$AJ$22)*$AH$22))+(((((K34/100)*$AJ$22)*$AN$22)*$AH$22)*Calculator!$G$12)-((((K34/100)*$AJ$22)*$AN$22)*$AH$22)+((((K34/100)*$AJ$23)*$AH$23)),IF(Calculator!$O$6="DUALELEMENTS",SUM((((K34/100)*$AJ$22)*$AH$22))+(((((K34/100)*$AJ$22)*$AN$22)*$AH$22)*Calculator!$G$13)-((((K34/100)*$AJ$22)*$AN$22)*$AH$22)+((((K34/100)*$AJ$23)*$AH$23)),IF(Calculator!$O$6="DUALSPECTRUM",SUM((((K34/100)*$AJ$22)*$AH$22))+(((((K34/100)*$AJ$22)*$AN$22)*$AH$22)*Calculator!$G$15)-((((K34/100)*$AJ$22)*$AN$22)*$AH$22)+((((K34/100)*$AJ$23)*$AH$23)),IF(Calculator!$O$6="DUALHOMESTEAD",SUM((((K34/100)*$AJ$22)*$AH$22))+(((((K34/100)*$AJ$22)*$AN$22)*$AH$22)*Calculator!$G$14)-((((K34/100)*$AJ$22)*$AN$22)*$AH$22)+((((K34/100)*$AJ$23)*$AH$23)),IF(Calculator!$O$6="DUALBAND A",SUM((((K34/100)*$AJ$22)*$AH$22))+(((((K34/100)*$AJ$22)*$AN$22)*$AH$22)*Calculator!$G$16)-((((K34/100)*$AJ$22)*$AN$22)*$AH$22)+((((K34/100)*$AJ$23)*$AH$23)),IF(Calculator!$O$6="DUALBAND B",SUM((((K34/100)*$AJ$22)*$AH$22))+(((((K34/100)*$AJ$22)*$AN$22)*$AH$22)*Calculator!$G$17)-((((K34/100)*$AJ$22)*$AN$22)*$AH$22)+((((K34/100)*$AJ$23)*$AH$23)),IF(Calculator!$O$6="DUALBAND C",SUM((((K34/100)*$AJ$22)*$AH$22))+(((((K34/100)*$AJ$22)*$AN$22)*$AH$22)*Calculator!$G$18)-((((K34/100)*$AJ$22)*$AN$22)*$AH$22)+((((K34/100)*$AJ$23)*$AH$23)),IF(Calculator!$O$6="DUALBAND D",SUM((((K34/100)*$AJ$22)*$AH$22))+(((((K34/100)*$AJ$22)*$AN$22)*$AH$22)*Calculator!$G$19)-((((K34/100)*$AJ$22)*$AN$22)*$AH$22)+((((K34/100)*$AJ$23)*$AH$23)),IF(Calculator!$O$6="DUALURBANE",SUM((((K34/100)*$AJ$22)*$AH$22))+(((((K34/100)*$AJ$22)*$AN$22)*$AH$22)*Calculator!$G$20)-((((K34/100)*$AJ$22)*$AN$22)*$AH$22)+((((K34/100)*$AJ$23)*$AH$23)),IF(Calculator!$O$6="DUALSILVERANOD",SUM((((K34/100)*$AJ$22)*$AH$22))+(((((K34/100)*$AJ$22)*$AN$22)*$AH$22)*Calculator!$G$21)-((((K34/100)*$AJ$22)*$AN$22)*$AH$22)+((((K34/100)*$AJ$23)*$AH$23)),IF(Calculator!$O$6="DUALANOD",SUM((((K34/100)*$AJ$22)*$AH$22))+(((((K34/100)*$AJ$22)*$AN$22)*$AH$22)*Calculator!$G$22)-((((K34/100)*$AJ$22)*$AN$22)*$AH$22)+((((K34/100)*$AJ$23)*$AH$23))))))))))))))))))))))))</f>
        <v>529.47853092041009</v>
      </c>
      <c r="AA34" s="2">
        <f>IF(Calculator!$O$6="SINGLEBASE",SUM((((L34/100)*$AJ$22)*$AH$22))+((((L34/100)*$AJ$23)*$AH$23)),IF(Calculator!$O$6="SINGLEELEMENTS",SUM((((L34/100)*$AJ$22)*$AH$22))+(((((L34/100)*$AJ$22)*$AN$22)*$AH$22)*Calculator!$G$2)-((((L34/100)*$AJ$22)*$AN$22)*$AH$22)+((((L34/100)*$AJ$23)*$AH$23)),IF(Calculator!$O$6="SINGLESPECTRUM",SUM((((L34/100)*$AJ$22)*$AH$22))+(((((L34/100)*$AJ$22)*$AN$22)*$AH$22)*Calculator!$G$4)-((((L34/100)*$AJ$22)*$AN$22)*$AH$22)+((((L34/100)*$AJ$23)*$AH$23)),IF(Calculator!$O$6="SINGLEHOMESTEAD",SUM((((L34/100)*$AJ$22)*$AH$22))+(((((L34/100)*$AJ$22)*$AN$22)*$AH$22)*Calculator!$G$3)-((((L34/100)*$AJ$22)*$AN$22)*$AH$22)+((((L34/100)*$AJ$23)*$AH$23)),IF(Calculator!$O$6="SINGLEBAND A",SUM((((L34/100)*$AJ$22)*$AH$22))+(((((L34/100)*$AJ$22)*$AN$22)*$AH$22)*Calculator!$G$5)-((((L34/100)*$AJ$22)*$AN$22)*$AH$22)+((((L34/100)*$AJ$23)*$AH$23)),IF(Calculator!$O$6="SINGLEBAND B",SUM((((L34/100)*$AJ$22)*$AH$22))+(((((L34/100)*$AJ$22)*$AN$22)*$AH$22)*Calculator!$G$6)-((((L34/100)*$AJ$22)*$AN$22)*$AH$22)+((((L34/100)*$AJ$23)*$AH$23)),IF(Calculator!$O$6="SINGLEBAND C",SUM((((L34/100)*$AJ$22)*$AH$22))+(((((L34/100)*$AJ$22)*$AN$22)*$AH$22)*Calculator!$G$7)-((((L34/100)*$AJ$22)*$AN$22)*$AH$22)+((((L34/100)*$AJ$23)*$AH$23)),IF(Calculator!$O$6="SINGLEBAND D",SUM((((L34/100)*$AJ$22)*$AH$22))+(((((L34/100)*$AJ$22)*$AN$22)*$AH$22)*Calculator!$G$8)-((((L34/100)*$AJ$22)*$AN$22)*$AH$22)+((((L34/100)*$AJ$23)*$AH$23)),IF(Calculator!$O$6="SINGLEURBANE",SUM((((L34/100)*$AJ$22)*$AH$22))+(((((L34/100)*$AJ$22)*$AN$22)*$AH$22)*Calculator!$G$9)-((((L34/100)*$AJ$22)*$AN$22)*$AH$22)+((((L34/100)*$AJ$23)*$AH$23)),IF(Calculator!$O$6="SINGLESILVERANOD",SUM((((L34/100)*$AJ$22)*$AH$22))+(((((L34/100)*$AJ$22)*$AN$22)*$AH$22)*Calculator!$G$10)-((((L34/100)*$AJ$22)*$AN$22)*$AH$22)+((((L34/100)*$AJ$23)*$AH$23)),IF(Calculator!$O$6="SINGLEANOD",SUM((((L34/100)*$AJ$22)*$AH$22))+(((((L34/100)*$AJ$22)*$AN$22)*$AH$22)*Calculator!$G$11)-((((L34/100)*$AJ$22)*$AN$22)*$AH$22)+((((L34/100)*$AJ$23)*$AH$23)),IF(Calculator!$O$6="DUALBASE",SUM((((L34/100)*$AJ$22)*$AH$22))+(((((L34/100)*$AJ$22)*$AN$22)*$AH$22)*Calculator!$G$12)-((((L34/100)*$AJ$22)*$AN$22)*$AH$22)+((((L34/100)*$AJ$23)*$AH$23)),IF(Calculator!$O$6="DUALELEMENTS",SUM((((L34/100)*$AJ$22)*$AH$22))+(((((L34/100)*$AJ$22)*$AN$22)*$AH$22)*Calculator!$G$13)-((((L34/100)*$AJ$22)*$AN$22)*$AH$22)+((((L34/100)*$AJ$23)*$AH$23)),IF(Calculator!$O$6="DUALSPECTRUM",SUM((((L34/100)*$AJ$22)*$AH$22))+(((((L34/100)*$AJ$22)*$AN$22)*$AH$22)*Calculator!$G$15)-((((L34/100)*$AJ$22)*$AN$22)*$AH$22)+((((L34/100)*$AJ$23)*$AH$23)),IF(Calculator!$O$6="DUALHOMESTEAD",SUM((((L34/100)*$AJ$22)*$AH$22))+(((((L34/100)*$AJ$22)*$AN$22)*$AH$22)*Calculator!$G$14)-((((L34/100)*$AJ$22)*$AN$22)*$AH$22)+((((L34/100)*$AJ$23)*$AH$23)),IF(Calculator!$O$6="DUALBAND A",SUM((((L34/100)*$AJ$22)*$AH$22))+(((((L34/100)*$AJ$22)*$AN$22)*$AH$22)*Calculator!$G$16)-((((L34/100)*$AJ$22)*$AN$22)*$AH$22)+((((L34/100)*$AJ$23)*$AH$23)),IF(Calculator!$O$6="DUALBAND B",SUM((((L34/100)*$AJ$22)*$AH$22))+(((((L34/100)*$AJ$22)*$AN$22)*$AH$22)*Calculator!$G$17)-((((L34/100)*$AJ$22)*$AN$22)*$AH$22)+((((L34/100)*$AJ$23)*$AH$23)),IF(Calculator!$O$6="DUALBAND C",SUM((((L34/100)*$AJ$22)*$AH$22))+(((((L34/100)*$AJ$22)*$AN$22)*$AH$22)*Calculator!$G$18)-((((L34/100)*$AJ$22)*$AN$22)*$AH$22)+((((L34/100)*$AJ$23)*$AH$23)),IF(Calculator!$O$6="DUALBAND D",SUM((((L34/100)*$AJ$22)*$AH$22))+(((((L34/100)*$AJ$22)*$AN$22)*$AH$22)*Calculator!$G$19)-((((L34/100)*$AJ$22)*$AN$22)*$AH$22)+((((L34/100)*$AJ$23)*$AH$23)),IF(Calculator!$O$6="DUALURBANE",SUM((((L34/100)*$AJ$22)*$AH$22))+(((((L34/100)*$AJ$22)*$AN$22)*$AH$22)*Calculator!$G$20)-((((L34/100)*$AJ$22)*$AN$22)*$AH$22)+((((L34/100)*$AJ$23)*$AH$23)),IF(Calculator!$O$6="DUALSILVERANOD",SUM((((L34/100)*$AJ$22)*$AH$22))+(((((L34/100)*$AJ$22)*$AN$22)*$AH$22)*Calculator!$G$21)-((((L34/100)*$AJ$22)*$AN$22)*$AH$22)+((((L34/100)*$AJ$23)*$AH$23)),IF(Calculator!$O$6="DUALANOD",SUM((((L34/100)*$AJ$22)*$AH$22))+(((((L34/100)*$AJ$22)*$AN$22)*$AH$22)*Calculator!$G$22)-((((L34/100)*$AJ$22)*$AN$22)*$AH$22)+((((L34/100)*$AJ$23)*$AH$23))))))))))))))))))))))))</f>
        <v>536.95496249999997</v>
      </c>
      <c r="AB34" s="2">
        <f>IF(Calculator!$O$6="SINGLEBASE",SUM((((M34/100)*$AJ$22)*$AH$22))+((((M34/100)*$AJ$23)*$AH$23)),IF(Calculator!$O$6="SINGLEELEMENTS",SUM((((M34/100)*$AJ$22)*$AH$22))+(((((M34/100)*$AJ$22)*$AN$22)*$AH$22)*Calculator!$G$2)-((((M34/100)*$AJ$22)*$AN$22)*$AH$22)+((((M34/100)*$AJ$23)*$AH$23)),IF(Calculator!$O$6="SINGLESPECTRUM",SUM((((M34/100)*$AJ$22)*$AH$22))+(((((M34/100)*$AJ$22)*$AN$22)*$AH$22)*Calculator!$G$4)-((((M34/100)*$AJ$22)*$AN$22)*$AH$22)+((((M34/100)*$AJ$23)*$AH$23)),IF(Calculator!$O$6="SINGLEHOMESTEAD",SUM((((M34/100)*$AJ$22)*$AH$22))+(((((M34/100)*$AJ$22)*$AN$22)*$AH$22)*Calculator!$G$3)-((((M34/100)*$AJ$22)*$AN$22)*$AH$22)+((((M34/100)*$AJ$23)*$AH$23)),IF(Calculator!$O$6="SINGLEBAND A",SUM((((M34/100)*$AJ$22)*$AH$22))+(((((M34/100)*$AJ$22)*$AN$22)*$AH$22)*Calculator!$G$5)-((((M34/100)*$AJ$22)*$AN$22)*$AH$22)+((((M34/100)*$AJ$23)*$AH$23)),IF(Calculator!$O$6="SINGLEBAND B",SUM((((M34/100)*$AJ$22)*$AH$22))+(((((M34/100)*$AJ$22)*$AN$22)*$AH$22)*Calculator!$G$6)-((((M34/100)*$AJ$22)*$AN$22)*$AH$22)+((((M34/100)*$AJ$23)*$AH$23)),IF(Calculator!$O$6="SINGLEBAND C",SUM((((M34/100)*$AJ$22)*$AH$22))+(((((M34/100)*$AJ$22)*$AN$22)*$AH$22)*Calculator!$G$7)-((((M34/100)*$AJ$22)*$AN$22)*$AH$22)+((((M34/100)*$AJ$23)*$AH$23)),IF(Calculator!$O$6="SINGLEBAND D",SUM((((M34/100)*$AJ$22)*$AH$22))+(((((M34/100)*$AJ$22)*$AN$22)*$AH$22)*Calculator!$G$8)-((((M34/100)*$AJ$22)*$AN$22)*$AH$22)+((((M34/100)*$AJ$23)*$AH$23)),IF(Calculator!$O$6="SINGLEURBANE",SUM((((M34/100)*$AJ$22)*$AH$22))+(((((M34/100)*$AJ$22)*$AN$22)*$AH$22)*Calculator!$G$9)-((((M34/100)*$AJ$22)*$AN$22)*$AH$22)+((((M34/100)*$AJ$23)*$AH$23)),IF(Calculator!$O$6="SINGLESILVERANOD",SUM((((M34/100)*$AJ$22)*$AH$22))+(((((M34/100)*$AJ$22)*$AN$22)*$AH$22)*Calculator!$G$10)-((((M34/100)*$AJ$22)*$AN$22)*$AH$22)+((((M34/100)*$AJ$23)*$AH$23)),IF(Calculator!$O$6="SINGLEANOD",SUM((((M34/100)*$AJ$22)*$AH$22))+(((((M34/100)*$AJ$22)*$AN$22)*$AH$22)*Calculator!$G$11)-((((M34/100)*$AJ$22)*$AN$22)*$AH$22)+((((M34/100)*$AJ$23)*$AH$23)),IF(Calculator!$O$6="DUALBASE",SUM((((M34/100)*$AJ$22)*$AH$22))+(((((M34/100)*$AJ$22)*$AN$22)*$AH$22)*Calculator!$G$12)-((((M34/100)*$AJ$22)*$AN$22)*$AH$22)+((((M34/100)*$AJ$23)*$AH$23)),IF(Calculator!$O$6="DUALELEMENTS",SUM((((M34/100)*$AJ$22)*$AH$22))+(((((M34/100)*$AJ$22)*$AN$22)*$AH$22)*Calculator!$G$13)-((((M34/100)*$AJ$22)*$AN$22)*$AH$22)+((((M34/100)*$AJ$23)*$AH$23)),IF(Calculator!$O$6="DUALSPECTRUM",SUM((((M34/100)*$AJ$22)*$AH$22))+(((((M34/100)*$AJ$22)*$AN$22)*$AH$22)*Calculator!$G$15)-((((M34/100)*$AJ$22)*$AN$22)*$AH$22)+((((M34/100)*$AJ$23)*$AH$23)),IF(Calculator!$O$6="DUALHOMESTEAD",SUM((((M34/100)*$AJ$22)*$AH$22))+(((((M34/100)*$AJ$22)*$AN$22)*$AH$22)*Calculator!$G$14)-((((M34/100)*$AJ$22)*$AN$22)*$AH$22)+((((M34/100)*$AJ$23)*$AH$23)),IF(Calculator!$O$6="DUALBAND A",SUM((((M34/100)*$AJ$22)*$AH$22))+(((((M34/100)*$AJ$22)*$AN$22)*$AH$22)*Calculator!$G$16)-((((M34/100)*$AJ$22)*$AN$22)*$AH$22)+((((M34/100)*$AJ$23)*$AH$23)),IF(Calculator!$O$6="DUALBAND B",SUM((((M34/100)*$AJ$22)*$AH$22))+(((((M34/100)*$AJ$22)*$AN$22)*$AH$22)*Calculator!$G$17)-((((M34/100)*$AJ$22)*$AN$22)*$AH$22)+((((M34/100)*$AJ$23)*$AH$23)),IF(Calculator!$O$6="DUALBAND C",SUM((((M34/100)*$AJ$22)*$AH$22))+(((((M34/100)*$AJ$22)*$AN$22)*$AH$22)*Calculator!$G$18)-((((M34/100)*$AJ$22)*$AN$22)*$AH$22)+((((M34/100)*$AJ$23)*$AH$23)),IF(Calculator!$O$6="DUALBAND D",SUM((((M34/100)*$AJ$22)*$AH$22))+(((((M34/100)*$AJ$22)*$AN$22)*$AH$22)*Calculator!$G$19)-((((M34/100)*$AJ$22)*$AN$22)*$AH$22)+((((M34/100)*$AJ$23)*$AH$23)),IF(Calculator!$O$6="DUALURBANE",SUM((((M34/100)*$AJ$22)*$AH$22))+(((((M34/100)*$AJ$22)*$AN$22)*$AH$22)*Calculator!$G$20)-((((M34/100)*$AJ$22)*$AN$22)*$AH$22)+((((M34/100)*$AJ$23)*$AH$23)),IF(Calculator!$O$6="DUALSILVERANOD",SUM((((M34/100)*$AJ$22)*$AH$22))+(((((M34/100)*$AJ$22)*$AN$22)*$AH$22)*Calculator!$G$21)-((((M34/100)*$AJ$22)*$AN$22)*$AH$22)+((((M34/100)*$AJ$23)*$AH$23)),IF(Calculator!$O$6="DUALANOD",SUM((((M34/100)*$AJ$22)*$AH$22))+(((((M34/100)*$AJ$22)*$AN$22)*$AH$22)*Calculator!$G$22)-((((M34/100)*$AJ$22)*$AN$22)*$AH$22)+((((M34/100)*$AJ$23)*$AH$23))))))))))))))))))))))))</f>
        <v>544.34143631591792</v>
      </c>
      <c r="AC34" s="2">
        <f>IF(Calculator!$O$6="SINGLEBASE",SUM((((N34/100)*$AJ$22)*$AH$22))+((((N34/100)*$AJ$23)*$AH$23)),IF(Calculator!$O$6="SINGLEELEMENTS",SUM((((N34/100)*$AJ$22)*$AH$22))+(((((N34/100)*$AJ$22)*$AN$22)*$AH$22)*Calculator!$G$2)-((((N34/100)*$AJ$22)*$AN$22)*$AH$22)+((((N34/100)*$AJ$23)*$AH$23)),IF(Calculator!$O$6="SINGLESPECTRUM",SUM((((N34/100)*$AJ$22)*$AH$22))+(((((N34/100)*$AJ$22)*$AN$22)*$AH$22)*Calculator!$G$4)-((((N34/100)*$AJ$22)*$AN$22)*$AH$22)+((((N34/100)*$AJ$23)*$AH$23)),IF(Calculator!$O$6="SINGLEHOMESTEAD",SUM((((N34/100)*$AJ$22)*$AH$22))+(((((N34/100)*$AJ$22)*$AN$22)*$AH$22)*Calculator!$G$3)-((((N34/100)*$AJ$22)*$AN$22)*$AH$22)+((((N34/100)*$AJ$23)*$AH$23)),IF(Calculator!$O$6="SINGLEBAND A",SUM((((N34/100)*$AJ$22)*$AH$22))+(((((N34/100)*$AJ$22)*$AN$22)*$AH$22)*Calculator!$G$5)-((((N34/100)*$AJ$22)*$AN$22)*$AH$22)+((((N34/100)*$AJ$23)*$AH$23)),IF(Calculator!$O$6="SINGLEBAND B",SUM((((N34/100)*$AJ$22)*$AH$22))+(((((N34/100)*$AJ$22)*$AN$22)*$AH$22)*Calculator!$G$6)-((((N34/100)*$AJ$22)*$AN$22)*$AH$22)+((((N34/100)*$AJ$23)*$AH$23)),IF(Calculator!$O$6="SINGLEBAND C",SUM((((N34/100)*$AJ$22)*$AH$22))+(((((N34/100)*$AJ$22)*$AN$22)*$AH$22)*Calculator!$G$7)-((((N34/100)*$AJ$22)*$AN$22)*$AH$22)+((((N34/100)*$AJ$23)*$AH$23)),IF(Calculator!$O$6="SINGLEBAND D",SUM((((N34/100)*$AJ$22)*$AH$22))+(((((N34/100)*$AJ$22)*$AN$22)*$AH$22)*Calculator!$G$8)-((((N34/100)*$AJ$22)*$AN$22)*$AH$22)+((((N34/100)*$AJ$23)*$AH$23)),IF(Calculator!$O$6="SINGLEURBANE",SUM((((N34/100)*$AJ$22)*$AH$22))+(((((N34/100)*$AJ$22)*$AN$22)*$AH$22)*Calculator!$G$9)-((((N34/100)*$AJ$22)*$AN$22)*$AH$22)+((((N34/100)*$AJ$23)*$AH$23)),IF(Calculator!$O$6="SINGLESILVERANOD",SUM((((N34/100)*$AJ$22)*$AH$22))+(((((N34/100)*$AJ$22)*$AN$22)*$AH$22)*Calculator!$G$10)-((((N34/100)*$AJ$22)*$AN$22)*$AH$22)+((((N34/100)*$AJ$23)*$AH$23)),IF(Calculator!$O$6="SINGLEANOD",SUM((((N34/100)*$AJ$22)*$AH$22))+(((((N34/100)*$AJ$22)*$AN$22)*$AH$22)*Calculator!$G$11)-((((N34/100)*$AJ$22)*$AN$22)*$AH$22)+((((N34/100)*$AJ$23)*$AH$23)),IF(Calculator!$O$6="DUALBASE",SUM((((N34/100)*$AJ$22)*$AH$22))+(((((N34/100)*$AJ$22)*$AN$22)*$AH$22)*Calculator!$G$12)-((((N34/100)*$AJ$22)*$AN$22)*$AH$22)+((((N34/100)*$AJ$23)*$AH$23)),IF(Calculator!$O$6="DUALELEMENTS",SUM((((N34/100)*$AJ$22)*$AH$22))+(((((N34/100)*$AJ$22)*$AN$22)*$AH$22)*Calculator!$G$13)-((((N34/100)*$AJ$22)*$AN$22)*$AH$22)+((((N34/100)*$AJ$23)*$AH$23)),IF(Calculator!$O$6="DUALSPECTRUM",SUM((((N34/100)*$AJ$22)*$AH$22))+(((((N34/100)*$AJ$22)*$AN$22)*$AH$22)*Calculator!$G$15)-((((N34/100)*$AJ$22)*$AN$22)*$AH$22)+((((N34/100)*$AJ$23)*$AH$23)),IF(Calculator!$O$6="DUALHOMESTEAD",SUM((((N34/100)*$AJ$22)*$AH$22))+(((((N34/100)*$AJ$22)*$AN$22)*$AH$22)*Calculator!$G$14)-((((N34/100)*$AJ$22)*$AN$22)*$AH$22)+((((N34/100)*$AJ$23)*$AH$23)),IF(Calculator!$O$6="DUALBAND A",SUM((((N34/100)*$AJ$22)*$AH$22))+(((((N34/100)*$AJ$22)*$AN$22)*$AH$22)*Calculator!$G$16)-((((N34/100)*$AJ$22)*$AN$22)*$AH$22)+((((N34/100)*$AJ$23)*$AH$23)),IF(Calculator!$O$6="DUALBAND B",SUM((((N34/100)*$AJ$22)*$AH$22))+(((((N34/100)*$AJ$22)*$AN$22)*$AH$22)*Calculator!$G$17)-((((N34/100)*$AJ$22)*$AN$22)*$AH$22)+((((N34/100)*$AJ$23)*$AH$23)),IF(Calculator!$O$6="DUALBAND C",SUM((((N34/100)*$AJ$22)*$AH$22))+(((((N34/100)*$AJ$22)*$AN$22)*$AH$22)*Calculator!$G$18)-((((N34/100)*$AJ$22)*$AN$22)*$AH$22)+((((N34/100)*$AJ$23)*$AH$23)),IF(Calculator!$O$6="DUALBAND D",SUM((((N34/100)*$AJ$22)*$AH$22))+(((((N34/100)*$AJ$22)*$AN$22)*$AH$22)*Calculator!$G$19)-((((N34/100)*$AJ$22)*$AN$22)*$AH$22)+((((N34/100)*$AJ$23)*$AH$23)),IF(Calculator!$O$6="DUALURBANE",SUM((((N34/100)*$AJ$22)*$AH$22))+(((((N34/100)*$AJ$22)*$AN$22)*$AH$22)*Calculator!$G$20)-((((N34/100)*$AJ$22)*$AN$22)*$AH$22)+((((N34/100)*$AJ$23)*$AH$23)),IF(Calculator!$O$6="DUALSILVERANOD",SUM((((N34/100)*$AJ$22)*$AH$22))+(((((N34/100)*$AJ$22)*$AN$22)*$AH$22)*Calculator!$G$21)-((((N34/100)*$AJ$22)*$AN$22)*$AH$22)+((((N34/100)*$AJ$23)*$AH$23)),IF(Calculator!$O$6="DUALANOD",SUM((((N34/100)*$AJ$22)*$AH$22))+(((((N34/100)*$AJ$22)*$AN$22)*$AH$22)*Calculator!$G$22)-((((N34/100)*$AJ$22)*$AN$22)*$AH$22)+((((N34/100)*$AJ$23)*$AH$23))))))))))))))))))))))))</f>
        <v>551.72791013183587</v>
      </c>
    </row>
    <row r="35" spans="1:40">
      <c r="A35" s="8" t="s">
        <v>1377</v>
      </c>
      <c r="B35" s="2">
        <v>1139.6978948974609</v>
      </c>
      <c r="C35" s="2">
        <v>1157.7136846923827</v>
      </c>
      <c r="D35" s="2">
        <v>1175.7294744873045</v>
      </c>
      <c r="E35" s="2">
        <v>1193.7452642822266</v>
      </c>
      <c r="F35" s="2">
        <v>1211.9805908203125</v>
      </c>
      <c r="G35" s="2">
        <v>1229.9963806152343</v>
      </c>
      <c r="H35" s="2">
        <v>1248.0121704101562</v>
      </c>
      <c r="I35" s="2">
        <v>1266.027960205078</v>
      </c>
      <c r="J35" s="2">
        <v>1284.0437499999998</v>
      </c>
      <c r="K35" s="2">
        <v>1302.0595397949219</v>
      </c>
      <c r="L35" s="2">
        <v>1320.2947387695313</v>
      </c>
      <c r="M35" s="2">
        <v>1338.3106561279296</v>
      </c>
      <c r="N35" s="2">
        <v>1356.3264459228515</v>
      </c>
      <c r="P35" s="52">
        <v>2300</v>
      </c>
      <c r="Q35" s="2">
        <f>IF(Calculator!$O$6="SINGLEBASE",SUM((((B35/100)*$AJ$22)*$AH$22))+((((B35/100)*$AJ$23)*$AH$23)),IF(Calculator!$O$6="SINGLEELEMENTS",SUM((((B35/100)*$AJ$22)*$AH$22))+(((((B35/100)*$AJ$22)*$AN$22)*$AH$22)*Calculator!$G$2)-((((B35/100)*$AJ$22)*$AN$22)*$AH$22)+((((B35/100)*$AJ$23)*$AH$23)),IF(Calculator!$O$6="SINGLESPECTRUM",SUM((((B35/100)*$AJ$22)*$AH$22))+(((((B35/100)*$AJ$22)*$AN$22)*$AH$22)*Calculator!$G$4)-((((B35/100)*$AJ$22)*$AN$22)*$AH$22)+((((B35/100)*$AJ$23)*$AH$23)),IF(Calculator!$O$6="SINGLEHOMESTEAD",SUM((((B35/100)*$AJ$22)*$AH$22))+(((((B35/100)*$AJ$22)*$AN$22)*$AH$22)*Calculator!$G$3)-((((B35/100)*$AJ$22)*$AN$22)*$AH$22)+((((B35/100)*$AJ$23)*$AH$23)),IF(Calculator!$O$6="SINGLEBAND A",SUM((((B35/100)*$AJ$22)*$AH$22))+(((((B35/100)*$AJ$22)*$AN$22)*$AH$22)*Calculator!$G$5)-((((B35/100)*$AJ$22)*$AN$22)*$AH$22)+((((B35/100)*$AJ$23)*$AH$23)),IF(Calculator!$O$6="SINGLEBAND B",SUM((((B35/100)*$AJ$22)*$AH$22))+(((((B35/100)*$AJ$22)*$AN$22)*$AH$22)*Calculator!$G$6)-((((B35/100)*$AJ$22)*$AN$22)*$AH$22)+((((B35/100)*$AJ$23)*$AH$23)),IF(Calculator!$O$6="SINGLEBAND C",SUM((((B35/100)*$AJ$22)*$AH$22))+(((((B35/100)*$AJ$22)*$AN$22)*$AH$22)*Calculator!$G$7)-((((B35/100)*$AJ$22)*$AN$22)*$AH$22)+((((B35/100)*$AJ$23)*$AH$23)),IF(Calculator!$O$6="SINGLEBAND D",SUM((((B35/100)*$AJ$22)*$AH$22))+(((((B35/100)*$AJ$22)*$AN$22)*$AH$22)*Calculator!$G$8)-((((B35/100)*$AJ$22)*$AN$22)*$AH$22)+((((B35/100)*$AJ$23)*$AH$23)),IF(Calculator!$O$6="SINGLEURBANE",SUM((((B35/100)*$AJ$22)*$AH$22))+(((((B35/100)*$AJ$22)*$AN$22)*$AH$22)*Calculator!$G$9)-((((B35/100)*$AJ$22)*$AN$22)*$AH$22)+((((B35/100)*$AJ$23)*$AH$23)),IF(Calculator!$O$6="SINGLESILVERANOD",SUM((((B35/100)*$AJ$22)*$AH$22))+(((((B35/100)*$AJ$22)*$AN$22)*$AH$22)*Calculator!$G$10)-((((B35/100)*$AJ$22)*$AN$22)*$AH$22)+((((B35/100)*$AJ$23)*$AH$23)),IF(Calculator!$O$6="SINGLEANOD",SUM((((B35/100)*$AJ$22)*$AH$22))+(((((B35/100)*$AJ$22)*$AN$22)*$AH$22)*Calculator!$G$11)-((((B35/100)*$AJ$22)*$AN$22)*$AH$22)+((((B35/100)*$AJ$23)*$AH$23)),IF(Calculator!$O$6="DUALBASE",SUM((((B35/100)*$AJ$22)*$AH$22))+(((((B35/100)*$AJ$22)*$AN$22)*$AH$22)*Calculator!$G$12)-((((B35/100)*$AJ$22)*$AN$22)*$AH$22)+((((B35/100)*$AJ$23)*$AH$23)),IF(Calculator!$O$6="DUALELEMENTS",SUM((((B35/100)*$AJ$22)*$AH$22))+(((((B35/100)*$AJ$22)*$AN$22)*$AH$22)*Calculator!$G$13)-((((B35/100)*$AJ$22)*$AN$22)*$AH$22)+((((B35/100)*$AJ$23)*$AH$23)),IF(Calculator!$O$6="DUALSPECTRUM",SUM((((B35/100)*$AJ$22)*$AH$22))+(((((B35/100)*$AJ$22)*$AN$22)*$AH$22)*Calculator!$G$15)-((((B35/100)*$AJ$22)*$AN$22)*$AH$22)+((((B35/100)*$AJ$23)*$AH$23)),IF(Calculator!$O$6="DUALHOMESTEAD",SUM((((B35/100)*$AJ$22)*$AH$22))+(((((B35/100)*$AJ$22)*$AN$22)*$AH$22)*Calculator!$G$14)-((((B35/100)*$AJ$22)*$AN$22)*$AH$22)+((((B35/100)*$AJ$23)*$AH$23)),IF(Calculator!$O$6="DUALBAND A",SUM((((B35/100)*$AJ$22)*$AH$22))+(((((B35/100)*$AJ$22)*$AN$22)*$AH$22)*Calculator!$G$16)-((((B35/100)*$AJ$22)*$AN$22)*$AH$22)+((((B35/100)*$AJ$23)*$AH$23)),IF(Calculator!$O$6="DUALBAND B",SUM((((B35/100)*$AJ$22)*$AH$22))+(((((B35/100)*$AJ$22)*$AN$22)*$AH$22)*Calculator!$G$17)-((((B35/100)*$AJ$22)*$AN$22)*$AH$22)+((((B35/100)*$AJ$23)*$AH$23)),IF(Calculator!$O$6="DUALBAND C",SUM((((B35/100)*$AJ$22)*$AH$22))+(((((B35/100)*$AJ$22)*$AN$22)*$AH$22)*Calculator!$G$18)-((((B35/100)*$AJ$22)*$AN$22)*$AH$22)+((((B35/100)*$AJ$23)*$AH$23)),IF(Calculator!$O$6="DUALBAND D",SUM((((B35/100)*$AJ$22)*$AH$22))+(((((B35/100)*$AJ$22)*$AN$22)*$AH$22)*Calculator!$G$19)-((((B35/100)*$AJ$22)*$AN$22)*$AH$22)+((((B35/100)*$AJ$23)*$AH$23)),IF(Calculator!$O$6="DUALURBANE",SUM((((B35/100)*$AJ$22)*$AH$22))+(((((B35/100)*$AJ$22)*$AN$22)*$AH$22)*Calculator!$G$20)-((((B35/100)*$AJ$22)*$AN$22)*$AH$22)+((((B35/100)*$AJ$23)*$AH$23)),IF(Calculator!$O$6="DUALSILVERANOD",SUM((((B35/100)*$AJ$22)*$AH$22))+(((((B35/100)*$AJ$22)*$AN$22)*$AH$22)*Calculator!$G$21)-((((B35/100)*$AJ$22)*$AN$22)*$AH$22)+((((B35/100)*$AJ$23)*$AH$23)),IF(Calculator!$O$6="DUALANOD",SUM((((B35/100)*$AJ$22)*$AH$22))+(((((B35/100)*$AJ$22)*$AN$22)*$AH$22)*Calculator!$G$22)-((((B35/100)*$AJ$22)*$AN$22)*$AH$22)+((((B35/100)*$AJ$23)*$AH$23))))))))))))))))))))))))</f>
        <v>467.27613690795897</v>
      </c>
      <c r="R35" s="2">
        <f>IF(Calculator!$O$6="SINGLEBASE",SUM((((C35/100)*$AJ$22)*$AH$22))+((((C35/100)*$AJ$23)*$AH$23)),IF(Calculator!$O$6="SINGLEELEMENTS",SUM((((C35/100)*$AJ$22)*$AH$22))+(((((C35/100)*$AJ$22)*$AN$22)*$AH$22)*Calculator!$G$2)-((((C35/100)*$AJ$22)*$AN$22)*$AH$22)+((((C35/100)*$AJ$23)*$AH$23)),IF(Calculator!$O$6="SINGLESPECTRUM",SUM((((C35/100)*$AJ$22)*$AH$22))+(((((C35/100)*$AJ$22)*$AN$22)*$AH$22)*Calculator!$G$4)-((((C35/100)*$AJ$22)*$AN$22)*$AH$22)+((((C35/100)*$AJ$23)*$AH$23)),IF(Calculator!$O$6="SINGLEHOMESTEAD",SUM((((C35/100)*$AJ$22)*$AH$22))+(((((C35/100)*$AJ$22)*$AN$22)*$AH$22)*Calculator!$G$3)-((((C35/100)*$AJ$22)*$AN$22)*$AH$22)+((((C35/100)*$AJ$23)*$AH$23)),IF(Calculator!$O$6="SINGLEBAND A",SUM((((C35/100)*$AJ$22)*$AH$22))+(((((C35/100)*$AJ$22)*$AN$22)*$AH$22)*Calculator!$G$5)-((((C35/100)*$AJ$22)*$AN$22)*$AH$22)+((((C35/100)*$AJ$23)*$AH$23)),IF(Calculator!$O$6="SINGLEBAND B",SUM((((C35/100)*$AJ$22)*$AH$22))+(((((C35/100)*$AJ$22)*$AN$22)*$AH$22)*Calculator!$G$6)-((((C35/100)*$AJ$22)*$AN$22)*$AH$22)+((((C35/100)*$AJ$23)*$AH$23)),IF(Calculator!$O$6="SINGLEBAND C",SUM((((C35/100)*$AJ$22)*$AH$22))+(((((C35/100)*$AJ$22)*$AN$22)*$AH$22)*Calculator!$G$7)-((((C35/100)*$AJ$22)*$AN$22)*$AH$22)+((((C35/100)*$AJ$23)*$AH$23)),IF(Calculator!$O$6="SINGLEBAND D",SUM((((C35/100)*$AJ$22)*$AH$22))+(((((C35/100)*$AJ$22)*$AN$22)*$AH$22)*Calculator!$G$8)-((((C35/100)*$AJ$22)*$AN$22)*$AH$22)+((((C35/100)*$AJ$23)*$AH$23)),IF(Calculator!$O$6="SINGLEURBANE",SUM((((C35/100)*$AJ$22)*$AH$22))+(((((C35/100)*$AJ$22)*$AN$22)*$AH$22)*Calculator!$G$9)-((((C35/100)*$AJ$22)*$AN$22)*$AH$22)+((((C35/100)*$AJ$23)*$AH$23)),IF(Calculator!$O$6="SINGLESILVERANOD",SUM((((C35/100)*$AJ$22)*$AH$22))+(((((C35/100)*$AJ$22)*$AN$22)*$AH$22)*Calculator!$G$10)-((((C35/100)*$AJ$22)*$AN$22)*$AH$22)+((((C35/100)*$AJ$23)*$AH$23)),IF(Calculator!$O$6="SINGLEANOD",SUM((((C35/100)*$AJ$22)*$AH$22))+(((((C35/100)*$AJ$22)*$AN$22)*$AH$22)*Calculator!$G$11)-((((C35/100)*$AJ$22)*$AN$22)*$AH$22)+((((C35/100)*$AJ$23)*$AH$23)),IF(Calculator!$O$6="DUALBASE",SUM((((C35/100)*$AJ$22)*$AH$22))+(((((C35/100)*$AJ$22)*$AN$22)*$AH$22)*Calculator!$G$12)-((((C35/100)*$AJ$22)*$AN$22)*$AH$22)+((((C35/100)*$AJ$23)*$AH$23)),IF(Calculator!$O$6="DUALELEMENTS",SUM((((C35/100)*$AJ$22)*$AH$22))+(((((C35/100)*$AJ$22)*$AN$22)*$AH$22)*Calculator!$G$13)-((((C35/100)*$AJ$22)*$AN$22)*$AH$22)+((((C35/100)*$AJ$23)*$AH$23)),IF(Calculator!$O$6="DUALSPECTRUM",SUM((((C35/100)*$AJ$22)*$AH$22))+(((((C35/100)*$AJ$22)*$AN$22)*$AH$22)*Calculator!$G$15)-((((C35/100)*$AJ$22)*$AN$22)*$AH$22)+((((C35/100)*$AJ$23)*$AH$23)),IF(Calculator!$O$6="DUALHOMESTEAD",SUM((((C35/100)*$AJ$22)*$AH$22))+(((((C35/100)*$AJ$22)*$AN$22)*$AH$22)*Calculator!$G$14)-((((C35/100)*$AJ$22)*$AN$22)*$AH$22)+((((C35/100)*$AJ$23)*$AH$23)),IF(Calculator!$O$6="DUALBAND A",SUM((((C35/100)*$AJ$22)*$AH$22))+(((((C35/100)*$AJ$22)*$AN$22)*$AH$22)*Calculator!$G$16)-((((C35/100)*$AJ$22)*$AN$22)*$AH$22)+((((C35/100)*$AJ$23)*$AH$23)),IF(Calculator!$O$6="DUALBAND B",SUM((((C35/100)*$AJ$22)*$AH$22))+(((((C35/100)*$AJ$22)*$AN$22)*$AH$22)*Calculator!$G$17)-((((C35/100)*$AJ$22)*$AN$22)*$AH$22)+((((C35/100)*$AJ$23)*$AH$23)),IF(Calculator!$O$6="DUALBAND C",SUM((((C35/100)*$AJ$22)*$AH$22))+(((((C35/100)*$AJ$22)*$AN$22)*$AH$22)*Calculator!$G$18)-((((C35/100)*$AJ$22)*$AN$22)*$AH$22)+((((C35/100)*$AJ$23)*$AH$23)),IF(Calculator!$O$6="DUALBAND D",SUM((((C35/100)*$AJ$22)*$AH$22))+(((((C35/100)*$AJ$22)*$AN$22)*$AH$22)*Calculator!$G$19)-((((C35/100)*$AJ$22)*$AN$22)*$AH$22)+((((C35/100)*$AJ$23)*$AH$23)),IF(Calculator!$O$6="DUALURBANE",SUM((((C35/100)*$AJ$22)*$AH$22))+(((((C35/100)*$AJ$22)*$AN$22)*$AH$22)*Calculator!$G$20)-((((C35/100)*$AJ$22)*$AN$22)*$AH$22)+((((C35/100)*$AJ$23)*$AH$23)),IF(Calculator!$O$6="DUALSILVERANOD",SUM((((C35/100)*$AJ$22)*$AH$22))+(((((C35/100)*$AJ$22)*$AN$22)*$AH$22)*Calculator!$G$21)-((((C35/100)*$AJ$22)*$AN$22)*$AH$22)+((((C35/100)*$AJ$23)*$AH$23)),IF(Calculator!$O$6="DUALANOD",SUM((((C35/100)*$AJ$22)*$AH$22))+(((((C35/100)*$AJ$22)*$AN$22)*$AH$22)*Calculator!$G$22)-((((C35/100)*$AJ$22)*$AN$22)*$AH$22)+((((C35/100)*$AJ$23)*$AH$23))))))))))))))))))))))))</f>
        <v>474.66261072387687</v>
      </c>
      <c r="S35" s="2">
        <f>IF(Calculator!$O$6="SINGLEBASE",SUM((((D35/100)*$AJ$22)*$AH$22))+((((D35/100)*$AJ$23)*$AH$23)),IF(Calculator!$O$6="SINGLEELEMENTS",SUM((((D35/100)*$AJ$22)*$AH$22))+(((((D35/100)*$AJ$22)*$AN$22)*$AH$22)*Calculator!$G$2)-((((D35/100)*$AJ$22)*$AN$22)*$AH$22)+((((D35/100)*$AJ$23)*$AH$23)),IF(Calculator!$O$6="SINGLESPECTRUM",SUM((((D35/100)*$AJ$22)*$AH$22))+(((((D35/100)*$AJ$22)*$AN$22)*$AH$22)*Calculator!$G$4)-((((D35/100)*$AJ$22)*$AN$22)*$AH$22)+((((D35/100)*$AJ$23)*$AH$23)),IF(Calculator!$O$6="SINGLEHOMESTEAD",SUM((((D35/100)*$AJ$22)*$AH$22))+(((((D35/100)*$AJ$22)*$AN$22)*$AH$22)*Calculator!$G$3)-((((D35/100)*$AJ$22)*$AN$22)*$AH$22)+((((D35/100)*$AJ$23)*$AH$23)),IF(Calculator!$O$6="SINGLEBAND A",SUM((((D35/100)*$AJ$22)*$AH$22))+(((((D35/100)*$AJ$22)*$AN$22)*$AH$22)*Calculator!$G$5)-((((D35/100)*$AJ$22)*$AN$22)*$AH$22)+((((D35/100)*$AJ$23)*$AH$23)),IF(Calculator!$O$6="SINGLEBAND B",SUM((((D35/100)*$AJ$22)*$AH$22))+(((((D35/100)*$AJ$22)*$AN$22)*$AH$22)*Calculator!$G$6)-((((D35/100)*$AJ$22)*$AN$22)*$AH$22)+((((D35/100)*$AJ$23)*$AH$23)),IF(Calculator!$O$6="SINGLEBAND C",SUM((((D35/100)*$AJ$22)*$AH$22))+(((((D35/100)*$AJ$22)*$AN$22)*$AH$22)*Calculator!$G$7)-((((D35/100)*$AJ$22)*$AN$22)*$AH$22)+((((D35/100)*$AJ$23)*$AH$23)),IF(Calculator!$O$6="SINGLEBAND D",SUM((((D35/100)*$AJ$22)*$AH$22))+(((((D35/100)*$AJ$22)*$AN$22)*$AH$22)*Calculator!$G$8)-((((D35/100)*$AJ$22)*$AN$22)*$AH$22)+((((D35/100)*$AJ$23)*$AH$23)),IF(Calculator!$O$6="SINGLEURBANE",SUM((((D35/100)*$AJ$22)*$AH$22))+(((((D35/100)*$AJ$22)*$AN$22)*$AH$22)*Calculator!$G$9)-((((D35/100)*$AJ$22)*$AN$22)*$AH$22)+((((D35/100)*$AJ$23)*$AH$23)),IF(Calculator!$O$6="SINGLESILVERANOD",SUM((((D35/100)*$AJ$22)*$AH$22))+(((((D35/100)*$AJ$22)*$AN$22)*$AH$22)*Calculator!$G$10)-((((D35/100)*$AJ$22)*$AN$22)*$AH$22)+((((D35/100)*$AJ$23)*$AH$23)),IF(Calculator!$O$6="SINGLEANOD",SUM((((D35/100)*$AJ$22)*$AH$22))+(((((D35/100)*$AJ$22)*$AN$22)*$AH$22)*Calculator!$G$11)-((((D35/100)*$AJ$22)*$AN$22)*$AH$22)+((((D35/100)*$AJ$23)*$AH$23)),IF(Calculator!$O$6="DUALBASE",SUM((((D35/100)*$AJ$22)*$AH$22))+(((((D35/100)*$AJ$22)*$AN$22)*$AH$22)*Calculator!$G$12)-((((D35/100)*$AJ$22)*$AN$22)*$AH$22)+((((D35/100)*$AJ$23)*$AH$23)),IF(Calculator!$O$6="DUALELEMENTS",SUM((((D35/100)*$AJ$22)*$AH$22))+(((((D35/100)*$AJ$22)*$AN$22)*$AH$22)*Calculator!$G$13)-((((D35/100)*$AJ$22)*$AN$22)*$AH$22)+((((D35/100)*$AJ$23)*$AH$23)),IF(Calculator!$O$6="DUALSPECTRUM",SUM((((D35/100)*$AJ$22)*$AH$22))+(((((D35/100)*$AJ$22)*$AN$22)*$AH$22)*Calculator!$G$15)-((((D35/100)*$AJ$22)*$AN$22)*$AH$22)+((((D35/100)*$AJ$23)*$AH$23)),IF(Calculator!$O$6="DUALHOMESTEAD",SUM((((D35/100)*$AJ$22)*$AH$22))+(((((D35/100)*$AJ$22)*$AN$22)*$AH$22)*Calculator!$G$14)-((((D35/100)*$AJ$22)*$AN$22)*$AH$22)+((((D35/100)*$AJ$23)*$AH$23)),IF(Calculator!$O$6="DUALBAND A",SUM((((D35/100)*$AJ$22)*$AH$22))+(((((D35/100)*$AJ$22)*$AN$22)*$AH$22)*Calculator!$G$16)-((((D35/100)*$AJ$22)*$AN$22)*$AH$22)+((((D35/100)*$AJ$23)*$AH$23)),IF(Calculator!$O$6="DUALBAND B",SUM((((D35/100)*$AJ$22)*$AH$22))+(((((D35/100)*$AJ$22)*$AN$22)*$AH$22)*Calculator!$G$17)-((((D35/100)*$AJ$22)*$AN$22)*$AH$22)+((((D35/100)*$AJ$23)*$AH$23)),IF(Calculator!$O$6="DUALBAND C",SUM((((D35/100)*$AJ$22)*$AH$22))+(((((D35/100)*$AJ$22)*$AN$22)*$AH$22)*Calculator!$G$18)-((((D35/100)*$AJ$22)*$AN$22)*$AH$22)+((((D35/100)*$AJ$23)*$AH$23)),IF(Calculator!$O$6="DUALBAND D",SUM((((D35/100)*$AJ$22)*$AH$22))+(((((D35/100)*$AJ$22)*$AN$22)*$AH$22)*Calculator!$G$19)-((((D35/100)*$AJ$22)*$AN$22)*$AH$22)+((((D35/100)*$AJ$23)*$AH$23)),IF(Calculator!$O$6="DUALURBANE",SUM((((D35/100)*$AJ$22)*$AH$22))+(((((D35/100)*$AJ$22)*$AN$22)*$AH$22)*Calculator!$G$20)-((((D35/100)*$AJ$22)*$AN$22)*$AH$22)+((((D35/100)*$AJ$23)*$AH$23)),IF(Calculator!$O$6="DUALSILVERANOD",SUM((((D35/100)*$AJ$22)*$AH$22))+(((((D35/100)*$AJ$22)*$AN$22)*$AH$22)*Calculator!$G$21)-((((D35/100)*$AJ$22)*$AN$22)*$AH$22)+((((D35/100)*$AJ$23)*$AH$23)),IF(Calculator!$O$6="DUALANOD",SUM((((D35/100)*$AJ$22)*$AH$22))+(((((D35/100)*$AJ$22)*$AN$22)*$AH$22)*Calculator!$G$22)-((((D35/100)*$AJ$22)*$AN$22)*$AH$22)+((((D35/100)*$AJ$23)*$AH$23))))))))))))))))))))))))</f>
        <v>482.04908453979488</v>
      </c>
      <c r="T35" s="2">
        <f>IF(Calculator!$O$6="SINGLEBASE",SUM((((E35/100)*$AJ$22)*$AH$22))+((((E35/100)*$AJ$23)*$AH$23)),IF(Calculator!$O$6="SINGLEELEMENTS",SUM((((E35/100)*$AJ$22)*$AH$22))+(((((E35/100)*$AJ$22)*$AN$22)*$AH$22)*Calculator!$G$2)-((((E35/100)*$AJ$22)*$AN$22)*$AH$22)+((((E35/100)*$AJ$23)*$AH$23)),IF(Calculator!$O$6="SINGLESPECTRUM",SUM((((E35/100)*$AJ$22)*$AH$22))+(((((E35/100)*$AJ$22)*$AN$22)*$AH$22)*Calculator!$G$4)-((((E35/100)*$AJ$22)*$AN$22)*$AH$22)+((((E35/100)*$AJ$23)*$AH$23)),IF(Calculator!$O$6="SINGLEHOMESTEAD",SUM((((E35/100)*$AJ$22)*$AH$22))+(((((E35/100)*$AJ$22)*$AN$22)*$AH$22)*Calculator!$G$3)-((((E35/100)*$AJ$22)*$AN$22)*$AH$22)+((((E35/100)*$AJ$23)*$AH$23)),IF(Calculator!$O$6="SINGLEBAND A",SUM((((E35/100)*$AJ$22)*$AH$22))+(((((E35/100)*$AJ$22)*$AN$22)*$AH$22)*Calculator!$G$5)-((((E35/100)*$AJ$22)*$AN$22)*$AH$22)+((((E35/100)*$AJ$23)*$AH$23)),IF(Calculator!$O$6="SINGLEBAND B",SUM((((E35/100)*$AJ$22)*$AH$22))+(((((E35/100)*$AJ$22)*$AN$22)*$AH$22)*Calculator!$G$6)-((((E35/100)*$AJ$22)*$AN$22)*$AH$22)+((((E35/100)*$AJ$23)*$AH$23)),IF(Calculator!$O$6="SINGLEBAND C",SUM((((E35/100)*$AJ$22)*$AH$22))+(((((E35/100)*$AJ$22)*$AN$22)*$AH$22)*Calculator!$G$7)-((((E35/100)*$AJ$22)*$AN$22)*$AH$22)+((((E35/100)*$AJ$23)*$AH$23)),IF(Calculator!$O$6="SINGLEBAND D",SUM((((E35/100)*$AJ$22)*$AH$22))+(((((E35/100)*$AJ$22)*$AN$22)*$AH$22)*Calculator!$G$8)-((((E35/100)*$AJ$22)*$AN$22)*$AH$22)+((((E35/100)*$AJ$23)*$AH$23)),IF(Calculator!$O$6="SINGLEURBANE",SUM((((E35/100)*$AJ$22)*$AH$22))+(((((E35/100)*$AJ$22)*$AN$22)*$AH$22)*Calculator!$G$9)-((((E35/100)*$AJ$22)*$AN$22)*$AH$22)+((((E35/100)*$AJ$23)*$AH$23)),IF(Calculator!$O$6="SINGLESILVERANOD",SUM((((E35/100)*$AJ$22)*$AH$22))+(((((E35/100)*$AJ$22)*$AN$22)*$AH$22)*Calculator!$G$10)-((((E35/100)*$AJ$22)*$AN$22)*$AH$22)+((((E35/100)*$AJ$23)*$AH$23)),IF(Calculator!$O$6="SINGLEANOD",SUM((((E35/100)*$AJ$22)*$AH$22))+(((((E35/100)*$AJ$22)*$AN$22)*$AH$22)*Calculator!$G$11)-((((E35/100)*$AJ$22)*$AN$22)*$AH$22)+((((E35/100)*$AJ$23)*$AH$23)),IF(Calculator!$O$6="DUALBASE",SUM((((E35/100)*$AJ$22)*$AH$22))+(((((E35/100)*$AJ$22)*$AN$22)*$AH$22)*Calculator!$G$12)-((((E35/100)*$AJ$22)*$AN$22)*$AH$22)+((((E35/100)*$AJ$23)*$AH$23)),IF(Calculator!$O$6="DUALELEMENTS",SUM((((E35/100)*$AJ$22)*$AH$22))+(((((E35/100)*$AJ$22)*$AN$22)*$AH$22)*Calculator!$G$13)-((((E35/100)*$AJ$22)*$AN$22)*$AH$22)+((((E35/100)*$AJ$23)*$AH$23)),IF(Calculator!$O$6="DUALSPECTRUM",SUM((((E35/100)*$AJ$22)*$AH$22))+(((((E35/100)*$AJ$22)*$AN$22)*$AH$22)*Calculator!$G$15)-((((E35/100)*$AJ$22)*$AN$22)*$AH$22)+((((E35/100)*$AJ$23)*$AH$23)),IF(Calculator!$O$6="DUALHOMESTEAD",SUM((((E35/100)*$AJ$22)*$AH$22))+(((((E35/100)*$AJ$22)*$AN$22)*$AH$22)*Calculator!$G$14)-((((E35/100)*$AJ$22)*$AN$22)*$AH$22)+((((E35/100)*$AJ$23)*$AH$23)),IF(Calculator!$O$6="DUALBAND A",SUM((((E35/100)*$AJ$22)*$AH$22))+(((((E35/100)*$AJ$22)*$AN$22)*$AH$22)*Calculator!$G$16)-((((E35/100)*$AJ$22)*$AN$22)*$AH$22)+((((E35/100)*$AJ$23)*$AH$23)),IF(Calculator!$O$6="DUALBAND B",SUM((((E35/100)*$AJ$22)*$AH$22))+(((((E35/100)*$AJ$22)*$AN$22)*$AH$22)*Calculator!$G$17)-((((E35/100)*$AJ$22)*$AN$22)*$AH$22)+((((E35/100)*$AJ$23)*$AH$23)),IF(Calculator!$O$6="DUALBAND C",SUM((((E35/100)*$AJ$22)*$AH$22))+(((((E35/100)*$AJ$22)*$AN$22)*$AH$22)*Calculator!$G$18)-((((E35/100)*$AJ$22)*$AN$22)*$AH$22)+((((E35/100)*$AJ$23)*$AH$23)),IF(Calculator!$O$6="DUALBAND D",SUM((((E35/100)*$AJ$22)*$AH$22))+(((((E35/100)*$AJ$22)*$AN$22)*$AH$22)*Calculator!$G$19)-((((E35/100)*$AJ$22)*$AN$22)*$AH$22)+((((E35/100)*$AJ$23)*$AH$23)),IF(Calculator!$O$6="DUALURBANE",SUM((((E35/100)*$AJ$22)*$AH$22))+(((((E35/100)*$AJ$22)*$AN$22)*$AH$22)*Calculator!$G$20)-((((E35/100)*$AJ$22)*$AN$22)*$AH$22)+((((E35/100)*$AJ$23)*$AH$23)),IF(Calculator!$O$6="DUALSILVERANOD",SUM((((E35/100)*$AJ$22)*$AH$22))+(((((E35/100)*$AJ$22)*$AN$22)*$AH$22)*Calculator!$G$21)-((((E35/100)*$AJ$22)*$AN$22)*$AH$22)+((((E35/100)*$AJ$23)*$AH$23)),IF(Calculator!$O$6="DUALANOD",SUM((((E35/100)*$AJ$22)*$AH$22))+(((((E35/100)*$AJ$22)*$AN$22)*$AH$22)*Calculator!$G$22)-((((E35/100)*$AJ$22)*$AN$22)*$AH$22)+((((E35/100)*$AJ$23)*$AH$23))))))))))))))))))))))))</f>
        <v>489.43555835571283</v>
      </c>
      <c r="U35" s="2">
        <f>IF(Calculator!$O$6="SINGLEBASE",SUM((((F35/100)*$AJ$22)*$AH$22))+((((F35/100)*$AJ$23)*$AH$23)),IF(Calculator!$O$6="SINGLEELEMENTS",SUM((((F35/100)*$AJ$22)*$AH$22))+(((((F35/100)*$AJ$22)*$AN$22)*$AH$22)*Calculator!$G$2)-((((F35/100)*$AJ$22)*$AN$22)*$AH$22)+((((F35/100)*$AJ$23)*$AH$23)),IF(Calculator!$O$6="SINGLESPECTRUM",SUM((((F35/100)*$AJ$22)*$AH$22))+(((((F35/100)*$AJ$22)*$AN$22)*$AH$22)*Calculator!$G$4)-((((F35/100)*$AJ$22)*$AN$22)*$AH$22)+((((F35/100)*$AJ$23)*$AH$23)),IF(Calculator!$O$6="SINGLEHOMESTEAD",SUM((((F35/100)*$AJ$22)*$AH$22))+(((((F35/100)*$AJ$22)*$AN$22)*$AH$22)*Calculator!$G$3)-((((F35/100)*$AJ$22)*$AN$22)*$AH$22)+((((F35/100)*$AJ$23)*$AH$23)),IF(Calculator!$O$6="SINGLEBAND A",SUM((((F35/100)*$AJ$22)*$AH$22))+(((((F35/100)*$AJ$22)*$AN$22)*$AH$22)*Calculator!$G$5)-((((F35/100)*$AJ$22)*$AN$22)*$AH$22)+((((F35/100)*$AJ$23)*$AH$23)),IF(Calculator!$O$6="SINGLEBAND B",SUM((((F35/100)*$AJ$22)*$AH$22))+(((((F35/100)*$AJ$22)*$AN$22)*$AH$22)*Calculator!$G$6)-((((F35/100)*$AJ$22)*$AN$22)*$AH$22)+((((F35/100)*$AJ$23)*$AH$23)),IF(Calculator!$O$6="SINGLEBAND C",SUM((((F35/100)*$AJ$22)*$AH$22))+(((((F35/100)*$AJ$22)*$AN$22)*$AH$22)*Calculator!$G$7)-((((F35/100)*$AJ$22)*$AN$22)*$AH$22)+((((F35/100)*$AJ$23)*$AH$23)),IF(Calculator!$O$6="SINGLEBAND D",SUM((((F35/100)*$AJ$22)*$AH$22))+(((((F35/100)*$AJ$22)*$AN$22)*$AH$22)*Calculator!$G$8)-((((F35/100)*$AJ$22)*$AN$22)*$AH$22)+((((F35/100)*$AJ$23)*$AH$23)),IF(Calculator!$O$6="SINGLEURBANE",SUM((((F35/100)*$AJ$22)*$AH$22))+(((((F35/100)*$AJ$22)*$AN$22)*$AH$22)*Calculator!$G$9)-((((F35/100)*$AJ$22)*$AN$22)*$AH$22)+((((F35/100)*$AJ$23)*$AH$23)),IF(Calculator!$O$6="SINGLESILVERANOD",SUM((((F35/100)*$AJ$22)*$AH$22))+(((((F35/100)*$AJ$22)*$AN$22)*$AH$22)*Calculator!$G$10)-((((F35/100)*$AJ$22)*$AN$22)*$AH$22)+((((F35/100)*$AJ$23)*$AH$23)),IF(Calculator!$O$6="SINGLEANOD",SUM((((F35/100)*$AJ$22)*$AH$22))+(((((F35/100)*$AJ$22)*$AN$22)*$AH$22)*Calculator!$G$11)-((((F35/100)*$AJ$22)*$AN$22)*$AH$22)+((((F35/100)*$AJ$23)*$AH$23)),IF(Calculator!$O$6="DUALBASE",SUM((((F35/100)*$AJ$22)*$AH$22))+(((((F35/100)*$AJ$22)*$AN$22)*$AH$22)*Calculator!$G$12)-((((F35/100)*$AJ$22)*$AN$22)*$AH$22)+((((F35/100)*$AJ$23)*$AH$23)),IF(Calculator!$O$6="DUALELEMENTS",SUM((((F35/100)*$AJ$22)*$AH$22))+(((((F35/100)*$AJ$22)*$AN$22)*$AH$22)*Calculator!$G$13)-((((F35/100)*$AJ$22)*$AN$22)*$AH$22)+((((F35/100)*$AJ$23)*$AH$23)),IF(Calculator!$O$6="DUALSPECTRUM",SUM((((F35/100)*$AJ$22)*$AH$22))+(((((F35/100)*$AJ$22)*$AN$22)*$AH$22)*Calculator!$G$15)-((((F35/100)*$AJ$22)*$AN$22)*$AH$22)+((((F35/100)*$AJ$23)*$AH$23)),IF(Calculator!$O$6="DUALHOMESTEAD",SUM((((F35/100)*$AJ$22)*$AH$22))+(((((F35/100)*$AJ$22)*$AN$22)*$AH$22)*Calculator!$G$14)-((((F35/100)*$AJ$22)*$AN$22)*$AH$22)+((((F35/100)*$AJ$23)*$AH$23)),IF(Calculator!$O$6="DUALBAND A",SUM((((F35/100)*$AJ$22)*$AH$22))+(((((F35/100)*$AJ$22)*$AN$22)*$AH$22)*Calculator!$G$16)-((((F35/100)*$AJ$22)*$AN$22)*$AH$22)+((((F35/100)*$AJ$23)*$AH$23)),IF(Calculator!$O$6="DUALBAND B",SUM((((F35/100)*$AJ$22)*$AH$22))+(((((F35/100)*$AJ$22)*$AN$22)*$AH$22)*Calculator!$G$17)-((((F35/100)*$AJ$22)*$AN$22)*$AH$22)+((((F35/100)*$AJ$23)*$AH$23)),IF(Calculator!$O$6="DUALBAND C",SUM((((F35/100)*$AJ$22)*$AH$22))+(((((F35/100)*$AJ$22)*$AN$22)*$AH$22)*Calculator!$G$18)-((((F35/100)*$AJ$22)*$AN$22)*$AH$22)+((((F35/100)*$AJ$23)*$AH$23)),IF(Calculator!$O$6="DUALBAND D",SUM((((F35/100)*$AJ$22)*$AH$22))+(((((F35/100)*$AJ$22)*$AN$22)*$AH$22)*Calculator!$G$19)-((((F35/100)*$AJ$22)*$AN$22)*$AH$22)+((((F35/100)*$AJ$23)*$AH$23)),IF(Calculator!$O$6="DUALURBANE",SUM((((F35/100)*$AJ$22)*$AH$22))+(((((F35/100)*$AJ$22)*$AN$22)*$AH$22)*Calculator!$G$20)-((((F35/100)*$AJ$22)*$AN$22)*$AH$22)+((((F35/100)*$AJ$23)*$AH$23)),IF(Calculator!$O$6="DUALSILVERANOD",SUM((((F35/100)*$AJ$22)*$AH$22))+(((((F35/100)*$AJ$22)*$AN$22)*$AH$22)*Calculator!$G$21)-((((F35/100)*$AJ$22)*$AN$22)*$AH$22)+((((F35/100)*$AJ$23)*$AH$23)),IF(Calculator!$O$6="DUALANOD",SUM((((F35/100)*$AJ$22)*$AH$22))+(((((F35/100)*$AJ$22)*$AN$22)*$AH$22)*Calculator!$G$22)-((((F35/100)*$AJ$22)*$AN$22)*$AH$22)+((((F35/100)*$AJ$23)*$AH$23))))))))))))))))))))))))</f>
        <v>496.91204223632815</v>
      </c>
      <c r="V35" s="2">
        <f>IF(Calculator!$O$6="SINGLEBASE",SUM((((G35/100)*$AJ$22)*$AH$22))+((((G35/100)*$AJ$23)*$AH$23)),IF(Calculator!$O$6="SINGLEELEMENTS",SUM((((G35/100)*$AJ$22)*$AH$22))+(((((G35/100)*$AJ$22)*$AN$22)*$AH$22)*Calculator!$G$2)-((((G35/100)*$AJ$22)*$AN$22)*$AH$22)+((((G35/100)*$AJ$23)*$AH$23)),IF(Calculator!$O$6="SINGLESPECTRUM",SUM((((G35/100)*$AJ$22)*$AH$22))+(((((G35/100)*$AJ$22)*$AN$22)*$AH$22)*Calculator!$G$4)-((((G35/100)*$AJ$22)*$AN$22)*$AH$22)+((((G35/100)*$AJ$23)*$AH$23)),IF(Calculator!$O$6="SINGLEHOMESTEAD",SUM((((G35/100)*$AJ$22)*$AH$22))+(((((G35/100)*$AJ$22)*$AN$22)*$AH$22)*Calculator!$G$3)-((((G35/100)*$AJ$22)*$AN$22)*$AH$22)+((((G35/100)*$AJ$23)*$AH$23)),IF(Calculator!$O$6="SINGLEBAND A",SUM((((G35/100)*$AJ$22)*$AH$22))+(((((G35/100)*$AJ$22)*$AN$22)*$AH$22)*Calculator!$G$5)-((((G35/100)*$AJ$22)*$AN$22)*$AH$22)+((((G35/100)*$AJ$23)*$AH$23)),IF(Calculator!$O$6="SINGLEBAND B",SUM((((G35/100)*$AJ$22)*$AH$22))+(((((G35/100)*$AJ$22)*$AN$22)*$AH$22)*Calculator!$G$6)-((((G35/100)*$AJ$22)*$AN$22)*$AH$22)+((((G35/100)*$AJ$23)*$AH$23)),IF(Calculator!$O$6="SINGLEBAND C",SUM((((G35/100)*$AJ$22)*$AH$22))+(((((G35/100)*$AJ$22)*$AN$22)*$AH$22)*Calculator!$G$7)-((((G35/100)*$AJ$22)*$AN$22)*$AH$22)+((((G35/100)*$AJ$23)*$AH$23)),IF(Calculator!$O$6="SINGLEBAND D",SUM((((G35/100)*$AJ$22)*$AH$22))+(((((G35/100)*$AJ$22)*$AN$22)*$AH$22)*Calculator!$G$8)-((((G35/100)*$AJ$22)*$AN$22)*$AH$22)+((((G35/100)*$AJ$23)*$AH$23)),IF(Calculator!$O$6="SINGLEURBANE",SUM((((G35/100)*$AJ$22)*$AH$22))+(((((G35/100)*$AJ$22)*$AN$22)*$AH$22)*Calculator!$G$9)-((((G35/100)*$AJ$22)*$AN$22)*$AH$22)+((((G35/100)*$AJ$23)*$AH$23)),IF(Calculator!$O$6="SINGLESILVERANOD",SUM((((G35/100)*$AJ$22)*$AH$22))+(((((G35/100)*$AJ$22)*$AN$22)*$AH$22)*Calculator!$G$10)-((((G35/100)*$AJ$22)*$AN$22)*$AH$22)+((((G35/100)*$AJ$23)*$AH$23)),IF(Calculator!$O$6="SINGLEANOD",SUM((((G35/100)*$AJ$22)*$AH$22))+(((((G35/100)*$AJ$22)*$AN$22)*$AH$22)*Calculator!$G$11)-((((G35/100)*$AJ$22)*$AN$22)*$AH$22)+((((G35/100)*$AJ$23)*$AH$23)),IF(Calculator!$O$6="DUALBASE",SUM((((G35/100)*$AJ$22)*$AH$22))+(((((G35/100)*$AJ$22)*$AN$22)*$AH$22)*Calculator!$G$12)-((((G35/100)*$AJ$22)*$AN$22)*$AH$22)+((((G35/100)*$AJ$23)*$AH$23)),IF(Calculator!$O$6="DUALELEMENTS",SUM((((G35/100)*$AJ$22)*$AH$22))+(((((G35/100)*$AJ$22)*$AN$22)*$AH$22)*Calculator!$G$13)-((((G35/100)*$AJ$22)*$AN$22)*$AH$22)+((((G35/100)*$AJ$23)*$AH$23)),IF(Calculator!$O$6="DUALSPECTRUM",SUM((((G35/100)*$AJ$22)*$AH$22))+(((((G35/100)*$AJ$22)*$AN$22)*$AH$22)*Calculator!$G$15)-((((G35/100)*$AJ$22)*$AN$22)*$AH$22)+((((G35/100)*$AJ$23)*$AH$23)),IF(Calculator!$O$6="DUALHOMESTEAD",SUM((((G35/100)*$AJ$22)*$AH$22))+(((((G35/100)*$AJ$22)*$AN$22)*$AH$22)*Calculator!$G$14)-((((G35/100)*$AJ$22)*$AN$22)*$AH$22)+((((G35/100)*$AJ$23)*$AH$23)),IF(Calculator!$O$6="DUALBAND A",SUM((((G35/100)*$AJ$22)*$AH$22))+(((((G35/100)*$AJ$22)*$AN$22)*$AH$22)*Calculator!$G$16)-((((G35/100)*$AJ$22)*$AN$22)*$AH$22)+((((G35/100)*$AJ$23)*$AH$23)),IF(Calculator!$O$6="DUALBAND B",SUM((((G35/100)*$AJ$22)*$AH$22))+(((((G35/100)*$AJ$22)*$AN$22)*$AH$22)*Calculator!$G$17)-((((G35/100)*$AJ$22)*$AN$22)*$AH$22)+((((G35/100)*$AJ$23)*$AH$23)),IF(Calculator!$O$6="DUALBAND C",SUM((((G35/100)*$AJ$22)*$AH$22))+(((((G35/100)*$AJ$22)*$AN$22)*$AH$22)*Calculator!$G$18)-((((G35/100)*$AJ$22)*$AN$22)*$AH$22)+((((G35/100)*$AJ$23)*$AH$23)),IF(Calculator!$O$6="DUALBAND D",SUM((((G35/100)*$AJ$22)*$AH$22))+(((((G35/100)*$AJ$22)*$AN$22)*$AH$22)*Calculator!$G$19)-((((G35/100)*$AJ$22)*$AN$22)*$AH$22)+((((G35/100)*$AJ$23)*$AH$23)),IF(Calculator!$O$6="DUALURBANE",SUM((((G35/100)*$AJ$22)*$AH$22))+(((((G35/100)*$AJ$22)*$AN$22)*$AH$22)*Calculator!$G$20)-((((G35/100)*$AJ$22)*$AN$22)*$AH$22)+((((G35/100)*$AJ$23)*$AH$23)),IF(Calculator!$O$6="DUALSILVERANOD",SUM((((G35/100)*$AJ$22)*$AH$22))+(((((G35/100)*$AJ$22)*$AN$22)*$AH$22)*Calculator!$G$21)-((((G35/100)*$AJ$22)*$AN$22)*$AH$22)+((((G35/100)*$AJ$23)*$AH$23)),IF(Calculator!$O$6="DUALANOD",SUM((((G35/100)*$AJ$22)*$AH$22))+(((((G35/100)*$AJ$22)*$AN$22)*$AH$22)*Calculator!$G$22)-((((G35/100)*$AJ$22)*$AN$22)*$AH$22)+((((G35/100)*$AJ$23)*$AH$23))))))))))))))))))))))))</f>
        <v>504.2985160522461</v>
      </c>
      <c r="W35" s="2">
        <f>IF(Calculator!$O$6="SINGLEBASE",SUM((((H35/100)*$AJ$22)*$AH$22))+((((H35/100)*$AJ$23)*$AH$23)),IF(Calculator!$O$6="SINGLEELEMENTS",SUM((((H35/100)*$AJ$22)*$AH$22))+(((((H35/100)*$AJ$22)*$AN$22)*$AH$22)*Calculator!$G$2)-((((H35/100)*$AJ$22)*$AN$22)*$AH$22)+((((H35/100)*$AJ$23)*$AH$23)),IF(Calculator!$O$6="SINGLESPECTRUM",SUM((((H35/100)*$AJ$22)*$AH$22))+(((((H35/100)*$AJ$22)*$AN$22)*$AH$22)*Calculator!$G$4)-((((H35/100)*$AJ$22)*$AN$22)*$AH$22)+((((H35/100)*$AJ$23)*$AH$23)),IF(Calculator!$O$6="SINGLEHOMESTEAD",SUM((((H35/100)*$AJ$22)*$AH$22))+(((((H35/100)*$AJ$22)*$AN$22)*$AH$22)*Calculator!$G$3)-((((H35/100)*$AJ$22)*$AN$22)*$AH$22)+((((H35/100)*$AJ$23)*$AH$23)),IF(Calculator!$O$6="SINGLEBAND A",SUM((((H35/100)*$AJ$22)*$AH$22))+(((((H35/100)*$AJ$22)*$AN$22)*$AH$22)*Calculator!$G$5)-((((H35/100)*$AJ$22)*$AN$22)*$AH$22)+((((H35/100)*$AJ$23)*$AH$23)),IF(Calculator!$O$6="SINGLEBAND B",SUM((((H35/100)*$AJ$22)*$AH$22))+(((((H35/100)*$AJ$22)*$AN$22)*$AH$22)*Calculator!$G$6)-((((H35/100)*$AJ$22)*$AN$22)*$AH$22)+((((H35/100)*$AJ$23)*$AH$23)),IF(Calculator!$O$6="SINGLEBAND C",SUM((((H35/100)*$AJ$22)*$AH$22))+(((((H35/100)*$AJ$22)*$AN$22)*$AH$22)*Calculator!$G$7)-((((H35/100)*$AJ$22)*$AN$22)*$AH$22)+((((H35/100)*$AJ$23)*$AH$23)),IF(Calculator!$O$6="SINGLEBAND D",SUM((((H35/100)*$AJ$22)*$AH$22))+(((((H35/100)*$AJ$22)*$AN$22)*$AH$22)*Calculator!$G$8)-((((H35/100)*$AJ$22)*$AN$22)*$AH$22)+((((H35/100)*$AJ$23)*$AH$23)),IF(Calculator!$O$6="SINGLEURBANE",SUM((((H35/100)*$AJ$22)*$AH$22))+(((((H35/100)*$AJ$22)*$AN$22)*$AH$22)*Calculator!$G$9)-((((H35/100)*$AJ$22)*$AN$22)*$AH$22)+((((H35/100)*$AJ$23)*$AH$23)),IF(Calculator!$O$6="SINGLESILVERANOD",SUM((((H35/100)*$AJ$22)*$AH$22))+(((((H35/100)*$AJ$22)*$AN$22)*$AH$22)*Calculator!$G$10)-((((H35/100)*$AJ$22)*$AN$22)*$AH$22)+((((H35/100)*$AJ$23)*$AH$23)),IF(Calculator!$O$6="SINGLEANOD",SUM((((H35/100)*$AJ$22)*$AH$22))+(((((H35/100)*$AJ$22)*$AN$22)*$AH$22)*Calculator!$G$11)-((((H35/100)*$AJ$22)*$AN$22)*$AH$22)+((((H35/100)*$AJ$23)*$AH$23)),IF(Calculator!$O$6="DUALBASE",SUM((((H35/100)*$AJ$22)*$AH$22))+(((((H35/100)*$AJ$22)*$AN$22)*$AH$22)*Calculator!$G$12)-((((H35/100)*$AJ$22)*$AN$22)*$AH$22)+((((H35/100)*$AJ$23)*$AH$23)),IF(Calculator!$O$6="DUALELEMENTS",SUM((((H35/100)*$AJ$22)*$AH$22))+(((((H35/100)*$AJ$22)*$AN$22)*$AH$22)*Calculator!$G$13)-((((H35/100)*$AJ$22)*$AN$22)*$AH$22)+((((H35/100)*$AJ$23)*$AH$23)),IF(Calculator!$O$6="DUALSPECTRUM",SUM((((H35/100)*$AJ$22)*$AH$22))+(((((H35/100)*$AJ$22)*$AN$22)*$AH$22)*Calculator!$G$15)-((((H35/100)*$AJ$22)*$AN$22)*$AH$22)+((((H35/100)*$AJ$23)*$AH$23)),IF(Calculator!$O$6="DUALHOMESTEAD",SUM((((H35/100)*$AJ$22)*$AH$22))+(((((H35/100)*$AJ$22)*$AN$22)*$AH$22)*Calculator!$G$14)-((((H35/100)*$AJ$22)*$AN$22)*$AH$22)+((((H35/100)*$AJ$23)*$AH$23)),IF(Calculator!$O$6="DUALBAND A",SUM((((H35/100)*$AJ$22)*$AH$22))+(((((H35/100)*$AJ$22)*$AN$22)*$AH$22)*Calculator!$G$16)-((((H35/100)*$AJ$22)*$AN$22)*$AH$22)+((((H35/100)*$AJ$23)*$AH$23)),IF(Calculator!$O$6="DUALBAND B",SUM((((H35/100)*$AJ$22)*$AH$22))+(((((H35/100)*$AJ$22)*$AN$22)*$AH$22)*Calculator!$G$17)-((((H35/100)*$AJ$22)*$AN$22)*$AH$22)+((((H35/100)*$AJ$23)*$AH$23)),IF(Calculator!$O$6="DUALBAND C",SUM((((H35/100)*$AJ$22)*$AH$22))+(((((H35/100)*$AJ$22)*$AN$22)*$AH$22)*Calculator!$G$18)-((((H35/100)*$AJ$22)*$AN$22)*$AH$22)+((((H35/100)*$AJ$23)*$AH$23)),IF(Calculator!$O$6="DUALBAND D",SUM((((H35/100)*$AJ$22)*$AH$22))+(((((H35/100)*$AJ$22)*$AN$22)*$AH$22)*Calculator!$G$19)-((((H35/100)*$AJ$22)*$AN$22)*$AH$22)+((((H35/100)*$AJ$23)*$AH$23)),IF(Calculator!$O$6="DUALURBANE",SUM((((H35/100)*$AJ$22)*$AH$22))+(((((H35/100)*$AJ$22)*$AN$22)*$AH$22)*Calculator!$G$20)-((((H35/100)*$AJ$22)*$AN$22)*$AH$22)+((((H35/100)*$AJ$23)*$AH$23)),IF(Calculator!$O$6="DUALSILVERANOD",SUM((((H35/100)*$AJ$22)*$AH$22))+(((((H35/100)*$AJ$22)*$AN$22)*$AH$22)*Calculator!$G$21)-((((H35/100)*$AJ$22)*$AN$22)*$AH$22)+((((H35/100)*$AJ$23)*$AH$23)),IF(Calculator!$O$6="DUALANOD",SUM((((H35/100)*$AJ$22)*$AH$22))+(((((H35/100)*$AJ$22)*$AN$22)*$AH$22)*Calculator!$G$22)-((((H35/100)*$AJ$22)*$AN$22)*$AH$22)+((((H35/100)*$AJ$23)*$AH$23))))))))))))))))))))))))</f>
        <v>511.68498986816405</v>
      </c>
      <c r="X35" s="2">
        <f>IF(Calculator!$O$6="SINGLEBASE",SUM((((I35/100)*$AJ$22)*$AH$22))+((((I35/100)*$AJ$23)*$AH$23)),IF(Calculator!$O$6="SINGLEELEMENTS",SUM((((I35/100)*$AJ$22)*$AH$22))+(((((I35/100)*$AJ$22)*$AN$22)*$AH$22)*Calculator!$G$2)-((((I35/100)*$AJ$22)*$AN$22)*$AH$22)+((((I35/100)*$AJ$23)*$AH$23)),IF(Calculator!$O$6="SINGLESPECTRUM",SUM((((I35/100)*$AJ$22)*$AH$22))+(((((I35/100)*$AJ$22)*$AN$22)*$AH$22)*Calculator!$G$4)-((((I35/100)*$AJ$22)*$AN$22)*$AH$22)+((((I35/100)*$AJ$23)*$AH$23)),IF(Calculator!$O$6="SINGLEHOMESTEAD",SUM((((I35/100)*$AJ$22)*$AH$22))+(((((I35/100)*$AJ$22)*$AN$22)*$AH$22)*Calculator!$G$3)-((((I35/100)*$AJ$22)*$AN$22)*$AH$22)+((((I35/100)*$AJ$23)*$AH$23)),IF(Calculator!$O$6="SINGLEBAND A",SUM((((I35/100)*$AJ$22)*$AH$22))+(((((I35/100)*$AJ$22)*$AN$22)*$AH$22)*Calculator!$G$5)-((((I35/100)*$AJ$22)*$AN$22)*$AH$22)+((((I35/100)*$AJ$23)*$AH$23)),IF(Calculator!$O$6="SINGLEBAND B",SUM((((I35/100)*$AJ$22)*$AH$22))+(((((I35/100)*$AJ$22)*$AN$22)*$AH$22)*Calculator!$G$6)-((((I35/100)*$AJ$22)*$AN$22)*$AH$22)+((((I35/100)*$AJ$23)*$AH$23)),IF(Calculator!$O$6="SINGLEBAND C",SUM((((I35/100)*$AJ$22)*$AH$22))+(((((I35/100)*$AJ$22)*$AN$22)*$AH$22)*Calculator!$G$7)-((((I35/100)*$AJ$22)*$AN$22)*$AH$22)+((((I35/100)*$AJ$23)*$AH$23)),IF(Calculator!$O$6="SINGLEBAND D",SUM((((I35/100)*$AJ$22)*$AH$22))+(((((I35/100)*$AJ$22)*$AN$22)*$AH$22)*Calculator!$G$8)-((((I35/100)*$AJ$22)*$AN$22)*$AH$22)+((((I35/100)*$AJ$23)*$AH$23)),IF(Calculator!$O$6="SINGLEURBANE",SUM((((I35/100)*$AJ$22)*$AH$22))+(((((I35/100)*$AJ$22)*$AN$22)*$AH$22)*Calculator!$G$9)-((((I35/100)*$AJ$22)*$AN$22)*$AH$22)+((((I35/100)*$AJ$23)*$AH$23)),IF(Calculator!$O$6="SINGLESILVERANOD",SUM((((I35/100)*$AJ$22)*$AH$22))+(((((I35/100)*$AJ$22)*$AN$22)*$AH$22)*Calculator!$G$10)-((((I35/100)*$AJ$22)*$AN$22)*$AH$22)+((((I35/100)*$AJ$23)*$AH$23)),IF(Calculator!$O$6="SINGLEANOD",SUM((((I35/100)*$AJ$22)*$AH$22))+(((((I35/100)*$AJ$22)*$AN$22)*$AH$22)*Calculator!$G$11)-((((I35/100)*$AJ$22)*$AN$22)*$AH$22)+((((I35/100)*$AJ$23)*$AH$23)),IF(Calculator!$O$6="DUALBASE",SUM((((I35/100)*$AJ$22)*$AH$22))+(((((I35/100)*$AJ$22)*$AN$22)*$AH$22)*Calculator!$G$12)-((((I35/100)*$AJ$22)*$AN$22)*$AH$22)+((((I35/100)*$AJ$23)*$AH$23)),IF(Calculator!$O$6="DUALELEMENTS",SUM((((I35/100)*$AJ$22)*$AH$22))+(((((I35/100)*$AJ$22)*$AN$22)*$AH$22)*Calculator!$G$13)-((((I35/100)*$AJ$22)*$AN$22)*$AH$22)+((((I35/100)*$AJ$23)*$AH$23)),IF(Calculator!$O$6="DUALSPECTRUM",SUM((((I35/100)*$AJ$22)*$AH$22))+(((((I35/100)*$AJ$22)*$AN$22)*$AH$22)*Calculator!$G$15)-((((I35/100)*$AJ$22)*$AN$22)*$AH$22)+((((I35/100)*$AJ$23)*$AH$23)),IF(Calculator!$O$6="DUALHOMESTEAD",SUM((((I35/100)*$AJ$22)*$AH$22))+(((((I35/100)*$AJ$22)*$AN$22)*$AH$22)*Calculator!$G$14)-((((I35/100)*$AJ$22)*$AN$22)*$AH$22)+((((I35/100)*$AJ$23)*$AH$23)),IF(Calculator!$O$6="DUALBAND A",SUM((((I35/100)*$AJ$22)*$AH$22))+(((((I35/100)*$AJ$22)*$AN$22)*$AH$22)*Calculator!$G$16)-((((I35/100)*$AJ$22)*$AN$22)*$AH$22)+((((I35/100)*$AJ$23)*$AH$23)),IF(Calculator!$O$6="DUALBAND B",SUM((((I35/100)*$AJ$22)*$AH$22))+(((((I35/100)*$AJ$22)*$AN$22)*$AH$22)*Calculator!$G$17)-((((I35/100)*$AJ$22)*$AN$22)*$AH$22)+((((I35/100)*$AJ$23)*$AH$23)),IF(Calculator!$O$6="DUALBAND C",SUM((((I35/100)*$AJ$22)*$AH$22))+(((((I35/100)*$AJ$22)*$AN$22)*$AH$22)*Calculator!$G$18)-((((I35/100)*$AJ$22)*$AN$22)*$AH$22)+((((I35/100)*$AJ$23)*$AH$23)),IF(Calculator!$O$6="DUALBAND D",SUM((((I35/100)*$AJ$22)*$AH$22))+(((((I35/100)*$AJ$22)*$AN$22)*$AH$22)*Calculator!$G$19)-((((I35/100)*$AJ$22)*$AN$22)*$AH$22)+((((I35/100)*$AJ$23)*$AH$23)),IF(Calculator!$O$6="DUALURBANE",SUM((((I35/100)*$AJ$22)*$AH$22))+(((((I35/100)*$AJ$22)*$AN$22)*$AH$22)*Calculator!$G$20)-((((I35/100)*$AJ$22)*$AN$22)*$AH$22)+((((I35/100)*$AJ$23)*$AH$23)),IF(Calculator!$O$6="DUALSILVERANOD",SUM((((I35/100)*$AJ$22)*$AH$22))+(((((I35/100)*$AJ$22)*$AN$22)*$AH$22)*Calculator!$G$21)-((((I35/100)*$AJ$22)*$AN$22)*$AH$22)+((((I35/100)*$AJ$23)*$AH$23)),IF(Calculator!$O$6="DUALANOD",SUM((((I35/100)*$AJ$22)*$AH$22))+(((((I35/100)*$AJ$22)*$AN$22)*$AH$22)*Calculator!$G$22)-((((I35/100)*$AJ$22)*$AN$22)*$AH$22)+((((I35/100)*$AJ$23)*$AH$23))))))))))))))))))))))))</f>
        <v>519.071463684082</v>
      </c>
      <c r="Y35" s="2">
        <f>IF(Calculator!$O$6="SINGLEBASE",SUM((((J35/100)*$AJ$22)*$AH$22))+((((J35/100)*$AJ$23)*$AH$23)),IF(Calculator!$O$6="SINGLEELEMENTS",SUM((((J35/100)*$AJ$22)*$AH$22))+(((((J35/100)*$AJ$22)*$AN$22)*$AH$22)*Calculator!$G$2)-((((J35/100)*$AJ$22)*$AN$22)*$AH$22)+((((J35/100)*$AJ$23)*$AH$23)),IF(Calculator!$O$6="SINGLESPECTRUM",SUM((((J35/100)*$AJ$22)*$AH$22))+(((((J35/100)*$AJ$22)*$AN$22)*$AH$22)*Calculator!$G$4)-((((J35/100)*$AJ$22)*$AN$22)*$AH$22)+((((J35/100)*$AJ$23)*$AH$23)),IF(Calculator!$O$6="SINGLEHOMESTEAD",SUM((((J35/100)*$AJ$22)*$AH$22))+(((((J35/100)*$AJ$22)*$AN$22)*$AH$22)*Calculator!$G$3)-((((J35/100)*$AJ$22)*$AN$22)*$AH$22)+((((J35/100)*$AJ$23)*$AH$23)),IF(Calculator!$O$6="SINGLEBAND A",SUM((((J35/100)*$AJ$22)*$AH$22))+(((((J35/100)*$AJ$22)*$AN$22)*$AH$22)*Calculator!$G$5)-((((J35/100)*$AJ$22)*$AN$22)*$AH$22)+((((J35/100)*$AJ$23)*$AH$23)),IF(Calculator!$O$6="SINGLEBAND B",SUM((((J35/100)*$AJ$22)*$AH$22))+(((((J35/100)*$AJ$22)*$AN$22)*$AH$22)*Calculator!$G$6)-((((J35/100)*$AJ$22)*$AN$22)*$AH$22)+((((J35/100)*$AJ$23)*$AH$23)),IF(Calculator!$O$6="SINGLEBAND C",SUM((((J35/100)*$AJ$22)*$AH$22))+(((((J35/100)*$AJ$22)*$AN$22)*$AH$22)*Calculator!$G$7)-((((J35/100)*$AJ$22)*$AN$22)*$AH$22)+((((J35/100)*$AJ$23)*$AH$23)),IF(Calculator!$O$6="SINGLEBAND D",SUM((((J35/100)*$AJ$22)*$AH$22))+(((((J35/100)*$AJ$22)*$AN$22)*$AH$22)*Calculator!$G$8)-((((J35/100)*$AJ$22)*$AN$22)*$AH$22)+((((J35/100)*$AJ$23)*$AH$23)),IF(Calculator!$O$6="SINGLEURBANE",SUM((((J35/100)*$AJ$22)*$AH$22))+(((((J35/100)*$AJ$22)*$AN$22)*$AH$22)*Calculator!$G$9)-((((J35/100)*$AJ$22)*$AN$22)*$AH$22)+((((J35/100)*$AJ$23)*$AH$23)),IF(Calculator!$O$6="SINGLESILVERANOD",SUM((((J35/100)*$AJ$22)*$AH$22))+(((((J35/100)*$AJ$22)*$AN$22)*$AH$22)*Calculator!$G$10)-((((J35/100)*$AJ$22)*$AN$22)*$AH$22)+((((J35/100)*$AJ$23)*$AH$23)),IF(Calculator!$O$6="SINGLEANOD",SUM((((J35/100)*$AJ$22)*$AH$22))+(((((J35/100)*$AJ$22)*$AN$22)*$AH$22)*Calculator!$G$11)-((((J35/100)*$AJ$22)*$AN$22)*$AH$22)+((((J35/100)*$AJ$23)*$AH$23)),IF(Calculator!$O$6="DUALBASE",SUM((((J35/100)*$AJ$22)*$AH$22))+(((((J35/100)*$AJ$22)*$AN$22)*$AH$22)*Calculator!$G$12)-((((J35/100)*$AJ$22)*$AN$22)*$AH$22)+((((J35/100)*$AJ$23)*$AH$23)),IF(Calculator!$O$6="DUALELEMENTS",SUM((((J35/100)*$AJ$22)*$AH$22))+(((((J35/100)*$AJ$22)*$AN$22)*$AH$22)*Calculator!$G$13)-((((J35/100)*$AJ$22)*$AN$22)*$AH$22)+((((J35/100)*$AJ$23)*$AH$23)),IF(Calculator!$O$6="DUALSPECTRUM",SUM((((J35/100)*$AJ$22)*$AH$22))+(((((J35/100)*$AJ$22)*$AN$22)*$AH$22)*Calculator!$G$15)-((((J35/100)*$AJ$22)*$AN$22)*$AH$22)+((((J35/100)*$AJ$23)*$AH$23)),IF(Calculator!$O$6="DUALHOMESTEAD",SUM((((J35/100)*$AJ$22)*$AH$22))+(((((J35/100)*$AJ$22)*$AN$22)*$AH$22)*Calculator!$G$14)-((((J35/100)*$AJ$22)*$AN$22)*$AH$22)+((((J35/100)*$AJ$23)*$AH$23)),IF(Calculator!$O$6="DUALBAND A",SUM((((J35/100)*$AJ$22)*$AH$22))+(((((J35/100)*$AJ$22)*$AN$22)*$AH$22)*Calculator!$G$16)-((((J35/100)*$AJ$22)*$AN$22)*$AH$22)+((((J35/100)*$AJ$23)*$AH$23)),IF(Calculator!$O$6="DUALBAND B",SUM((((J35/100)*$AJ$22)*$AH$22))+(((((J35/100)*$AJ$22)*$AN$22)*$AH$22)*Calculator!$G$17)-((((J35/100)*$AJ$22)*$AN$22)*$AH$22)+((((J35/100)*$AJ$23)*$AH$23)),IF(Calculator!$O$6="DUALBAND C",SUM((((J35/100)*$AJ$22)*$AH$22))+(((((J35/100)*$AJ$22)*$AN$22)*$AH$22)*Calculator!$G$18)-((((J35/100)*$AJ$22)*$AN$22)*$AH$22)+((((J35/100)*$AJ$23)*$AH$23)),IF(Calculator!$O$6="DUALBAND D",SUM((((J35/100)*$AJ$22)*$AH$22))+(((((J35/100)*$AJ$22)*$AN$22)*$AH$22)*Calculator!$G$19)-((((J35/100)*$AJ$22)*$AN$22)*$AH$22)+((((J35/100)*$AJ$23)*$AH$23)),IF(Calculator!$O$6="DUALURBANE",SUM((((J35/100)*$AJ$22)*$AH$22))+(((((J35/100)*$AJ$22)*$AN$22)*$AH$22)*Calculator!$G$20)-((((J35/100)*$AJ$22)*$AN$22)*$AH$22)+((((J35/100)*$AJ$23)*$AH$23)),IF(Calculator!$O$6="DUALSILVERANOD",SUM((((J35/100)*$AJ$22)*$AH$22))+(((((J35/100)*$AJ$22)*$AN$22)*$AH$22)*Calculator!$G$21)-((((J35/100)*$AJ$22)*$AN$22)*$AH$22)+((((J35/100)*$AJ$23)*$AH$23)),IF(Calculator!$O$6="DUALANOD",SUM((((J35/100)*$AJ$22)*$AH$22))+(((((J35/100)*$AJ$22)*$AN$22)*$AH$22)*Calculator!$G$22)-((((J35/100)*$AJ$22)*$AN$22)*$AH$22)+((((J35/100)*$AJ$23)*$AH$23))))))))))))))))))))))))</f>
        <v>526.45793749999996</v>
      </c>
      <c r="Z35" s="2">
        <f>IF(Calculator!$O$6="SINGLEBASE",SUM((((K35/100)*$AJ$22)*$AH$22))+((((K35/100)*$AJ$23)*$AH$23)),IF(Calculator!$O$6="SINGLEELEMENTS",SUM((((K35/100)*$AJ$22)*$AH$22))+(((((K35/100)*$AJ$22)*$AN$22)*$AH$22)*Calculator!$G$2)-((((K35/100)*$AJ$22)*$AN$22)*$AH$22)+((((K35/100)*$AJ$23)*$AH$23)),IF(Calculator!$O$6="SINGLESPECTRUM",SUM((((K35/100)*$AJ$22)*$AH$22))+(((((K35/100)*$AJ$22)*$AN$22)*$AH$22)*Calculator!$G$4)-((((K35/100)*$AJ$22)*$AN$22)*$AH$22)+((((K35/100)*$AJ$23)*$AH$23)),IF(Calculator!$O$6="SINGLEHOMESTEAD",SUM((((K35/100)*$AJ$22)*$AH$22))+(((((K35/100)*$AJ$22)*$AN$22)*$AH$22)*Calculator!$G$3)-((((K35/100)*$AJ$22)*$AN$22)*$AH$22)+((((K35/100)*$AJ$23)*$AH$23)),IF(Calculator!$O$6="SINGLEBAND A",SUM((((K35/100)*$AJ$22)*$AH$22))+(((((K35/100)*$AJ$22)*$AN$22)*$AH$22)*Calculator!$G$5)-((((K35/100)*$AJ$22)*$AN$22)*$AH$22)+((((K35/100)*$AJ$23)*$AH$23)),IF(Calculator!$O$6="SINGLEBAND B",SUM((((K35/100)*$AJ$22)*$AH$22))+(((((K35/100)*$AJ$22)*$AN$22)*$AH$22)*Calculator!$G$6)-((((K35/100)*$AJ$22)*$AN$22)*$AH$22)+((((K35/100)*$AJ$23)*$AH$23)),IF(Calculator!$O$6="SINGLEBAND C",SUM((((K35/100)*$AJ$22)*$AH$22))+(((((K35/100)*$AJ$22)*$AN$22)*$AH$22)*Calculator!$G$7)-((((K35/100)*$AJ$22)*$AN$22)*$AH$22)+((((K35/100)*$AJ$23)*$AH$23)),IF(Calculator!$O$6="SINGLEBAND D",SUM((((K35/100)*$AJ$22)*$AH$22))+(((((K35/100)*$AJ$22)*$AN$22)*$AH$22)*Calculator!$G$8)-((((K35/100)*$AJ$22)*$AN$22)*$AH$22)+((((K35/100)*$AJ$23)*$AH$23)),IF(Calculator!$O$6="SINGLEURBANE",SUM((((K35/100)*$AJ$22)*$AH$22))+(((((K35/100)*$AJ$22)*$AN$22)*$AH$22)*Calculator!$G$9)-((((K35/100)*$AJ$22)*$AN$22)*$AH$22)+((((K35/100)*$AJ$23)*$AH$23)),IF(Calculator!$O$6="SINGLESILVERANOD",SUM((((K35/100)*$AJ$22)*$AH$22))+(((((K35/100)*$AJ$22)*$AN$22)*$AH$22)*Calculator!$G$10)-((((K35/100)*$AJ$22)*$AN$22)*$AH$22)+((((K35/100)*$AJ$23)*$AH$23)),IF(Calculator!$O$6="SINGLEANOD",SUM((((K35/100)*$AJ$22)*$AH$22))+(((((K35/100)*$AJ$22)*$AN$22)*$AH$22)*Calculator!$G$11)-((((K35/100)*$AJ$22)*$AN$22)*$AH$22)+((((K35/100)*$AJ$23)*$AH$23)),IF(Calculator!$O$6="DUALBASE",SUM((((K35/100)*$AJ$22)*$AH$22))+(((((K35/100)*$AJ$22)*$AN$22)*$AH$22)*Calculator!$G$12)-((((K35/100)*$AJ$22)*$AN$22)*$AH$22)+((((K35/100)*$AJ$23)*$AH$23)),IF(Calculator!$O$6="DUALELEMENTS",SUM((((K35/100)*$AJ$22)*$AH$22))+(((((K35/100)*$AJ$22)*$AN$22)*$AH$22)*Calculator!$G$13)-((((K35/100)*$AJ$22)*$AN$22)*$AH$22)+((((K35/100)*$AJ$23)*$AH$23)),IF(Calculator!$O$6="DUALSPECTRUM",SUM((((K35/100)*$AJ$22)*$AH$22))+(((((K35/100)*$AJ$22)*$AN$22)*$AH$22)*Calculator!$G$15)-((((K35/100)*$AJ$22)*$AN$22)*$AH$22)+((((K35/100)*$AJ$23)*$AH$23)),IF(Calculator!$O$6="DUALHOMESTEAD",SUM((((K35/100)*$AJ$22)*$AH$22))+(((((K35/100)*$AJ$22)*$AN$22)*$AH$22)*Calculator!$G$14)-((((K35/100)*$AJ$22)*$AN$22)*$AH$22)+((((K35/100)*$AJ$23)*$AH$23)),IF(Calculator!$O$6="DUALBAND A",SUM((((K35/100)*$AJ$22)*$AH$22))+(((((K35/100)*$AJ$22)*$AN$22)*$AH$22)*Calculator!$G$16)-((((K35/100)*$AJ$22)*$AN$22)*$AH$22)+((((K35/100)*$AJ$23)*$AH$23)),IF(Calculator!$O$6="DUALBAND B",SUM((((K35/100)*$AJ$22)*$AH$22))+(((((K35/100)*$AJ$22)*$AN$22)*$AH$22)*Calculator!$G$17)-((((K35/100)*$AJ$22)*$AN$22)*$AH$22)+((((K35/100)*$AJ$23)*$AH$23)),IF(Calculator!$O$6="DUALBAND C",SUM((((K35/100)*$AJ$22)*$AH$22))+(((((K35/100)*$AJ$22)*$AN$22)*$AH$22)*Calculator!$G$18)-((((K35/100)*$AJ$22)*$AN$22)*$AH$22)+((((K35/100)*$AJ$23)*$AH$23)),IF(Calculator!$O$6="DUALBAND D",SUM((((K35/100)*$AJ$22)*$AH$22))+(((((K35/100)*$AJ$22)*$AN$22)*$AH$22)*Calculator!$G$19)-((((K35/100)*$AJ$22)*$AN$22)*$AH$22)+((((K35/100)*$AJ$23)*$AH$23)),IF(Calculator!$O$6="DUALURBANE",SUM((((K35/100)*$AJ$22)*$AH$22))+(((((K35/100)*$AJ$22)*$AN$22)*$AH$22)*Calculator!$G$20)-((((K35/100)*$AJ$22)*$AN$22)*$AH$22)+((((K35/100)*$AJ$23)*$AH$23)),IF(Calculator!$O$6="DUALSILVERANOD",SUM((((K35/100)*$AJ$22)*$AH$22))+(((((K35/100)*$AJ$22)*$AN$22)*$AH$22)*Calculator!$G$21)-((((K35/100)*$AJ$22)*$AN$22)*$AH$22)+((((K35/100)*$AJ$23)*$AH$23)),IF(Calculator!$O$6="DUALANOD",SUM((((K35/100)*$AJ$22)*$AH$22))+(((((K35/100)*$AJ$22)*$AN$22)*$AH$22)*Calculator!$G$22)-((((K35/100)*$AJ$22)*$AN$22)*$AH$22)+((((K35/100)*$AJ$23)*$AH$23))))))))))))))))))))))))</f>
        <v>533.84441131591802</v>
      </c>
      <c r="AA35" s="2">
        <f>IF(Calculator!$O$6="SINGLEBASE",SUM((((L35/100)*$AJ$22)*$AH$22))+((((L35/100)*$AJ$23)*$AH$23)),IF(Calculator!$O$6="SINGLEELEMENTS",SUM((((L35/100)*$AJ$22)*$AH$22))+(((((L35/100)*$AJ$22)*$AN$22)*$AH$22)*Calculator!$G$2)-((((L35/100)*$AJ$22)*$AN$22)*$AH$22)+((((L35/100)*$AJ$23)*$AH$23)),IF(Calculator!$O$6="SINGLESPECTRUM",SUM((((L35/100)*$AJ$22)*$AH$22))+(((((L35/100)*$AJ$22)*$AN$22)*$AH$22)*Calculator!$G$4)-((((L35/100)*$AJ$22)*$AN$22)*$AH$22)+((((L35/100)*$AJ$23)*$AH$23)),IF(Calculator!$O$6="SINGLEHOMESTEAD",SUM((((L35/100)*$AJ$22)*$AH$22))+(((((L35/100)*$AJ$22)*$AN$22)*$AH$22)*Calculator!$G$3)-((((L35/100)*$AJ$22)*$AN$22)*$AH$22)+((((L35/100)*$AJ$23)*$AH$23)),IF(Calculator!$O$6="SINGLEBAND A",SUM((((L35/100)*$AJ$22)*$AH$22))+(((((L35/100)*$AJ$22)*$AN$22)*$AH$22)*Calculator!$G$5)-((((L35/100)*$AJ$22)*$AN$22)*$AH$22)+((((L35/100)*$AJ$23)*$AH$23)),IF(Calculator!$O$6="SINGLEBAND B",SUM((((L35/100)*$AJ$22)*$AH$22))+(((((L35/100)*$AJ$22)*$AN$22)*$AH$22)*Calculator!$G$6)-((((L35/100)*$AJ$22)*$AN$22)*$AH$22)+((((L35/100)*$AJ$23)*$AH$23)),IF(Calculator!$O$6="SINGLEBAND C",SUM((((L35/100)*$AJ$22)*$AH$22))+(((((L35/100)*$AJ$22)*$AN$22)*$AH$22)*Calculator!$G$7)-((((L35/100)*$AJ$22)*$AN$22)*$AH$22)+((((L35/100)*$AJ$23)*$AH$23)),IF(Calculator!$O$6="SINGLEBAND D",SUM((((L35/100)*$AJ$22)*$AH$22))+(((((L35/100)*$AJ$22)*$AN$22)*$AH$22)*Calculator!$G$8)-((((L35/100)*$AJ$22)*$AN$22)*$AH$22)+((((L35/100)*$AJ$23)*$AH$23)),IF(Calculator!$O$6="SINGLEURBANE",SUM((((L35/100)*$AJ$22)*$AH$22))+(((((L35/100)*$AJ$22)*$AN$22)*$AH$22)*Calculator!$G$9)-((((L35/100)*$AJ$22)*$AN$22)*$AH$22)+((((L35/100)*$AJ$23)*$AH$23)),IF(Calculator!$O$6="SINGLESILVERANOD",SUM((((L35/100)*$AJ$22)*$AH$22))+(((((L35/100)*$AJ$22)*$AN$22)*$AH$22)*Calculator!$G$10)-((((L35/100)*$AJ$22)*$AN$22)*$AH$22)+((((L35/100)*$AJ$23)*$AH$23)),IF(Calculator!$O$6="SINGLEANOD",SUM((((L35/100)*$AJ$22)*$AH$22))+(((((L35/100)*$AJ$22)*$AN$22)*$AH$22)*Calculator!$G$11)-((((L35/100)*$AJ$22)*$AN$22)*$AH$22)+((((L35/100)*$AJ$23)*$AH$23)),IF(Calculator!$O$6="DUALBASE",SUM((((L35/100)*$AJ$22)*$AH$22))+(((((L35/100)*$AJ$22)*$AN$22)*$AH$22)*Calculator!$G$12)-((((L35/100)*$AJ$22)*$AN$22)*$AH$22)+((((L35/100)*$AJ$23)*$AH$23)),IF(Calculator!$O$6="DUALELEMENTS",SUM((((L35/100)*$AJ$22)*$AH$22))+(((((L35/100)*$AJ$22)*$AN$22)*$AH$22)*Calculator!$G$13)-((((L35/100)*$AJ$22)*$AN$22)*$AH$22)+((((L35/100)*$AJ$23)*$AH$23)),IF(Calculator!$O$6="DUALSPECTRUM",SUM((((L35/100)*$AJ$22)*$AH$22))+(((((L35/100)*$AJ$22)*$AN$22)*$AH$22)*Calculator!$G$15)-((((L35/100)*$AJ$22)*$AN$22)*$AH$22)+((((L35/100)*$AJ$23)*$AH$23)),IF(Calculator!$O$6="DUALHOMESTEAD",SUM((((L35/100)*$AJ$22)*$AH$22))+(((((L35/100)*$AJ$22)*$AN$22)*$AH$22)*Calculator!$G$14)-((((L35/100)*$AJ$22)*$AN$22)*$AH$22)+((((L35/100)*$AJ$23)*$AH$23)),IF(Calculator!$O$6="DUALBAND A",SUM((((L35/100)*$AJ$22)*$AH$22))+(((((L35/100)*$AJ$22)*$AN$22)*$AH$22)*Calculator!$G$16)-((((L35/100)*$AJ$22)*$AN$22)*$AH$22)+((((L35/100)*$AJ$23)*$AH$23)),IF(Calculator!$O$6="DUALBAND B",SUM((((L35/100)*$AJ$22)*$AH$22))+(((((L35/100)*$AJ$22)*$AN$22)*$AH$22)*Calculator!$G$17)-((((L35/100)*$AJ$22)*$AN$22)*$AH$22)+((((L35/100)*$AJ$23)*$AH$23)),IF(Calculator!$O$6="DUALBAND C",SUM((((L35/100)*$AJ$22)*$AH$22))+(((((L35/100)*$AJ$22)*$AN$22)*$AH$22)*Calculator!$G$18)-((((L35/100)*$AJ$22)*$AN$22)*$AH$22)+((((L35/100)*$AJ$23)*$AH$23)),IF(Calculator!$O$6="DUALBAND D",SUM((((L35/100)*$AJ$22)*$AH$22))+(((((L35/100)*$AJ$22)*$AN$22)*$AH$22)*Calculator!$G$19)-((((L35/100)*$AJ$22)*$AN$22)*$AH$22)+((((L35/100)*$AJ$23)*$AH$23)),IF(Calculator!$O$6="DUALURBANE",SUM((((L35/100)*$AJ$22)*$AH$22))+(((((L35/100)*$AJ$22)*$AN$22)*$AH$22)*Calculator!$G$20)-((((L35/100)*$AJ$22)*$AN$22)*$AH$22)+((((L35/100)*$AJ$23)*$AH$23)),IF(Calculator!$O$6="DUALSILVERANOD",SUM((((L35/100)*$AJ$22)*$AH$22))+(((((L35/100)*$AJ$22)*$AN$22)*$AH$22)*Calculator!$G$21)-((((L35/100)*$AJ$22)*$AN$22)*$AH$22)+((((L35/100)*$AJ$23)*$AH$23)),IF(Calculator!$O$6="DUALANOD",SUM((((L35/100)*$AJ$22)*$AH$22))+(((((L35/100)*$AJ$22)*$AN$22)*$AH$22)*Calculator!$G$22)-((((L35/100)*$AJ$22)*$AN$22)*$AH$22)+((((L35/100)*$AJ$23)*$AH$23))))))))))))))))))))))))</f>
        <v>541.32084289550778</v>
      </c>
      <c r="AB35" s="2">
        <f>IF(Calculator!$O$6="SINGLEBASE",SUM((((M35/100)*$AJ$22)*$AH$22))+((((M35/100)*$AJ$23)*$AH$23)),IF(Calculator!$O$6="SINGLEELEMENTS",SUM((((M35/100)*$AJ$22)*$AH$22))+(((((M35/100)*$AJ$22)*$AN$22)*$AH$22)*Calculator!$G$2)-((((M35/100)*$AJ$22)*$AN$22)*$AH$22)+((((M35/100)*$AJ$23)*$AH$23)),IF(Calculator!$O$6="SINGLESPECTRUM",SUM((((M35/100)*$AJ$22)*$AH$22))+(((((M35/100)*$AJ$22)*$AN$22)*$AH$22)*Calculator!$G$4)-((((M35/100)*$AJ$22)*$AN$22)*$AH$22)+((((M35/100)*$AJ$23)*$AH$23)),IF(Calculator!$O$6="SINGLEHOMESTEAD",SUM((((M35/100)*$AJ$22)*$AH$22))+(((((M35/100)*$AJ$22)*$AN$22)*$AH$22)*Calculator!$G$3)-((((M35/100)*$AJ$22)*$AN$22)*$AH$22)+((((M35/100)*$AJ$23)*$AH$23)),IF(Calculator!$O$6="SINGLEBAND A",SUM((((M35/100)*$AJ$22)*$AH$22))+(((((M35/100)*$AJ$22)*$AN$22)*$AH$22)*Calculator!$G$5)-((((M35/100)*$AJ$22)*$AN$22)*$AH$22)+((((M35/100)*$AJ$23)*$AH$23)),IF(Calculator!$O$6="SINGLEBAND B",SUM((((M35/100)*$AJ$22)*$AH$22))+(((((M35/100)*$AJ$22)*$AN$22)*$AH$22)*Calculator!$G$6)-((((M35/100)*$AJ$22)*$AN$22)*$AH$22)+((((M35/100)*$AJ$23)*$AH$23)),IF(Calculator!$O$6="SINGLEBAND C",SUM((((M35/100)*$AJ$22)*$AH$22))+(((((M35/100)*$AJ$22)*$AN$22)*$AH$22)*Calculator!$G$7)-((((M35/100)*$AJ$22)*$AN$22)*$AH$22)+((((M35/100)*$AJ$23)*$AH$23)),IF(Calculator!$O$6="SINGLEBAND D",SUM((((M35/100)*$AJ$22)*$AH$22))+(((((M35/100)*$AJ$22)*$AN$22)*$AH$22)*Calculator!$G$8)-((((M35/100)*$AJ$22)*$AN$22)*$AH$22)+((((M35/100)*$AJ$23)*$AH$23)),IF(Calculator!$O$6="SINGLEURBANE",SUM((((M35/100)*$AJ$22)*$AH$22))+(((((M35/100)*$AJ$22)*$AN$22)*$AH$22)*Calculator!$G$9)-((((M35/100)*$AJ$22)*$AN$22)*$AH$22)+((((M35/100)*$AJ$23)*$AH$23)),IF(Calculator!$O$6="SINGLESILVERANOD",SUM((((M35/100)*$AJ$22)*$AH$22))+(((((M35/100)*$AJ$22)*$AN$22)*$AH$22)*Calculator!$G$10)-((((M35/100)*$AJ$22)*$AN$22)*$AH$22)+((((M35/100)*$AJ$23)*$AH$23)),IF(Calculator!$O$6="SINGLEANOD",SUM((((M35/100)*$AJ$22)*$AH$22))+(((((M35/100)*$AJ$22)*$AN$22)*$AH$22)*Calculator!$G$11)-((((M35/100)*$AJ$22)*$AN$22)*$AH$22)+((((M35/100)*$AJ$23)*$AH$23)),IF(Calculator!$O$6="DUALBASE",SUM((((M35/100)*$AJ$22)*$AH$22))+(((((M35/100)*$AJ$22)*$AN$22)*$AH$22)*Calculator!$G$12)-((((M35/100)*$AJ$22)*$AN$22)*$AH$22)+((((M35/100)*$AJ$23)*$AH$23)),IF(Calculator!$O$6="DUALELEMENTS",SUM((((M35/100)*$AJ$22)*$AH$22))+(((((M35/100)*$AJ$22)*$AN$22)*$AH$22)*Calculator!$G$13)-((((M35/100)*$AJ$22)*$AN$22)*$AH$22)+((((M35/100)*$AJ$23)*$AH$23)),IF(Calculator!$O$6="DUALSPECTRUM",SUM((((M35/100)*$AJ$22)*$AH$22))+(((((M35/100)*$AJ$22)*$AN$22)*$AH$22)*Calculator!$G$15)-((((M35/100)*$AJ$22)*$AN$22)*$AH$22)+((((M35/100)*$AJ$23)*$AH$23)),IF(Calculator!$O$6="DUALHOMESTEAD",SUM((((M35/100)*$AJ$22)*$AH$22))+(((((M35/100)*$AJ$22)*$AN$22)*$AH$22)*Calculator!$G$14)-((((M35/100)*$AJ$22)*$AN$22)*$AH$22)+((((M35/100)*$AJ$23)*$AH$23)),IF(Calculator!$O$6="DUALBAND A",SUM((((M35/100)*$AJ$22)*$AH$22))+(((((M35/100)*$AJ$22)*$AN$22)*$AH$22)*Calculator!$G$16)-((((M35/100)*$AJ$22)*$AN$22)*$AH$22)+((((M35/100)*$AJ$23)*$AH$23)),IF(Calculator!$O$6="DUALBAND B",SUM((((M35/100)*$AJ$22)*$AH$22))+(((((M35/100)*$AJ$22)*$AN$22)*$AH$22)*Calculator!$G$17)-((((M35/100)*$AJ$22)*$AN$22)*$AH$22)+((((M35/100)*$AJ$23)*$AH$23)),IF(Calculator!$O$6="DUALBAND C",SUM((((M35/100)*$AJ$22)*$AH$22))+(((((M35/100)*$AJ$22)*$AN$22)*$AH$22)*Calculator!$G$18)-((((M35/100)*$AJ$22)*$AN$22)*$AH$22)+((((M35/100)*$AJ$23)*$AH$23)),IF(Calculator!$O$6="DUALBAND D",SUM((((M35/100)*$AJ$22)*$AH$22))+(((((M35/100)*$AJ$22)*$AN$22)*$AH$22)*Calculator!$G$19)-((((M35/100)*$AJ$22)*$AN$22)*$AH$22)+((((M35/100)*$AJ$23)*$AH$23)),IF(Calculator!$O$6="DUALURBANE",SUM((((M35/100)*$AJ$22)*$AH$22))+(((((M35/100)*$AJ$22)*$AN$22)*$AH$22)*Calculator!$G$20)-((((M35/100)*$AJ$22)*$AN$22)*$AH$22)+((((M35/100)*$AJ$23)*$AH$23)),IF(Calculator!$O$6="DUALSILVERANOD",SUM((((M35/100)*$AJ$22)*$AH$22))+(((((M35/100)*$AJ$22)*$AN$22)*$AH$22)*Calculator!$G$21)-((((M35/100)*$AJ$22)*$AN$22)*$AH$22)+((((M35/100)*$AJ$23)*$AH$23)),IF(Calculator!$O$6="DUALANOD",SUM((((M35/100)*$AJ$22)*$AH$22))+(((((M35/100)*$AJ$22)*$AN$22)*$AH$22)*Calculator!$G$22)-((((M35/100)*$AJ$22)*$AN$22)*$AH$22)+((((M35/100)*$AJ$23)*$AH$23))))))))))))))))))))))))</f>
        <v>548.70736901245118</v>
      </c>
      <c r="AC35" s="2">
        <f>IF(Calculator!$O$6="SINGLEBASE",SUM((((N35/100)*$AJ$22)*$AH$22))+((((N35/100)*$AJ$23)*$AH$23)),IF(Calculator!$O$6="SINGLEELEMENTS",SUM((((N35/100)*$AJ$22)*$AH$22))+(((((N35/100)*$AJ$22)*$AN$22)*$AH$22)*Calculator!$G$2)-((((N35/100)*$AJ$22)*$AN$22)*$AH$22)+((((N35/100)*$AJ$23)*$AH$23)),IF(Calculator!$O$6="SINGLESPECTRUM",SUM((((N35/100)*$AJ$22)*$AH$22))+(((((N35/100)*$AJ$22)*$AN$22)*$AH$22)*Calculator!$G$4)-((((N35/100)*$AJ$22)*$AN$22)*$AH$22)+((((N35/100)*$AJ$23)*$AH$23)),IF(Calculator!$O$6="SINGLEHOMESTEAD",SUM((((N35/100)*$AJ$22)*$AH$22))+(((((N35/100)*$AJ$22)*$AN$22)*$AH$22)*Calculator!$G$3)-((((N35/100)*$AJ$22)*$AN$22)*$AH$22)+((((N35/100)*$AJ$23)*$AH$23)),IF(Calculator!$O$6="SINGLEBAND A",SUM((((N35/100)*$AJ$22)*$AH$22))+(((((N35/100)*$AJ$22)*$AN$22)*$AH$22)*Calculator!$G$5)-((((N35/100)*$AJ$22)*$AN$22)*$AH$22)+((((N35/100)*$AJ$23)*$AH$23)),IF(Calculator!$O$6="SINGLEBAND B",SUM((((N35/100)*$AJ$22)*$AH$22))+(((((N35/100)*$AJ$22)*$AN$22)*$AH$22)*Calculator!$G$6)-((((N35/100)*$AJ$22)*$AN$22)*$AH$22)+((((N35/100)*$AJ$23)*$AH$23)),IF(Calculator!$O$6="SINGLEBAND C",SUM((((N35/100)*$AJ$22)*$AH$22))+(((((N35/100)*$AJ$22)*$AN$22)*$AH$22)*Calculator!$G$7)-((((N35/100)*$AJ$22)*$AN$22)*$AH$22)+((((N35/100)*$AJ$23)*$AH$23)),IF(Calculator!$O$6="SINGLEBAND D",SUM((((N35/100)*$AJ$22)*$AH$22))+(((((N35/100)*$AJ$22)*$AN$22)*$AH$22)*Calculator!$G$8)-((((N35/100)*$AJ$22)*$AN$22)*$AH$22)+((((N35/100)*$AJ$23)*$AH$23)),IF(Calculator!$O$6="SINGLEURBANE",SUM((((N35/100)*$AJ$22)*$AH$22))+(((((N35/100)*$AJ$22)*$AN$22)*$AH$22)*Calculator!$G$9)-((((N35/100)*$AJ$22)*$AN$22)*$AH$22)+((((N35/100)*$AJ$23)*$AH$23)),IF(Calculator!$O$6="SINGLESILVERANOD",SUM((((N35/100)*$AJ$22)*$AH$22))+(((((N35/100)*$AJ$22)*$AN$22)*$AH$22)*Calculator!$G$10)-((((N35/100)*$AJ$22)*$AN$22)*$AH$22)+((((N35/100)*$AJ$23)*$AH$23)),IF(Calculator!$O$6="SINGLEANOD",SUM((((N35/100)*$AJ$22)*$AH$22))+(((((N35/100)*$AJ$22)*$AN$22)*$AH$22)*Calculator!$G$11)-((((N35/100)*$AJ$22)*$AN$22)*$AH$22)+((((N35/100)*$AJ$23)*$AH$23)),IF(Calculator!$O$6="DUALBASE",SUM((((N35/100)*$AJ$22)*$AH$22))+(((((N35/100)*$AJ$22)*$AN$22)*$AH$22)*Calculator!$G$12)-((((N35/100)*$AJ$22)*$AN$22)*$AH$22)+((((N35/100)*$AJ$23)*$AH$23)),IF(Calculator!$O$6="DUALELEMENTS",SUM((((N35/100)*$AJ$22)*$AH$22))+(((((N35/100)*$AJ$22)*$AN$22)*$AH$22)*Calculator!$G$13)-((((N35/100)*$AJ$22)*$AN$22)*$AH$22)+((((N35/100)*$AJ$23)*$AH$23)),IF(Calculator!$O$6="DUALSPECTRUM",SUM((((N35/100)*$AJ$22)*$AH$22))+(((((N35/100)*$AJ$22)*$AN$22)*$AH$22)*Calculator!$G$15)-((((N35/100)*$AJ$22)*$AN$22)*$AH$22)+((((N35/100)*$AJ$23)*$AH$23)),IF(Calculator!$O$6="DUALHOMESTEAD",SUM((((N35/100)*$AJ$22)*$AH$22))+(((((N35/100)*$AJ$22)*$AN$22)*$AH$22)*Calculator!$G$14)-((((N35/100)*$AJ$22)*$AN$22)*$AH$22)+((((N35/100)*$AJ$23)*$AH$23)),IF(Calculator!$O$6="DUALBAND A",SUM((((N35/100)*$AJ$22)*$AH$22))+(((((N35/100)*$AJ$22)*$AN$22)*$AH$22)*Calculator!$G$16)-((((N35/100)*$AJ$22)*$AN$22)*$AH$22)+((((N35/100)*$AJ$23)*$AH$23)),IF(Calculator!$O$6="DUALBAND B",SUM((((N35/100)*$AJ$22)*$AH$22))+(((((N35/100)*$AJ$22)*$AN$22)*$AH$22)*Calculator!$G$17)-((((N35/100)*$AJ$22)*$AN$22)*$AH$22)+((((N35/100)*$AJ$23)*$AH$23)),IF(Calculator!$O$6="DUALBAND C",SUM((((N35/100)*$AJ$22)*$AH$22))+(((((N35/100)*$AJ$22)*$AN$22)*$AH$22)*Calculator!$G$18)-((((N35/100)*$AJ$22)*$AN$22)*$AH$22)+((((N35/100)*$AJ$23)*$AH$23)),IF(Calculator!$O$6="DUALBAND D",SUM((((N35/100)*$AJ$22)*$AH$22))+(((((N35/100)*$AJ$22)*$AN$22)*$AH$22)*Calculator!$G$19)-((((N35/100)*$AJ$22)*$AN$22)*$AH$22)+((((N35/100)*$AJ$23)*$AH$23)),IF(Calculator!$O$6="DUALURBANE",SUM((((N35/100)*$AJ$22)*$AH$22))+(((((N35/100)*$AJ$22)*$AN$22)*$AH$22)*Calculator!$G$20)-((((N35/100)*$AJ$22)*$AN$22)*$AH$22)+((((N35/100)*$AJ$23)*$AH$23)),IF(Calculator!$O$6="DUALSILVERANOD",SUM((((N35/100)*$AJ$22)*$AH$22))+(((((N35/100)*$AJ$22)*$AN$22)*$AH$22)*Calculator!$G$21)-((((N35/100)*$AJ$22)*$AN$22)*$AH$22)+((((N35/100)*$AJ$23)*$AH$23)),IF(Calculator!$O$6="DUALANOD",SUM((((N35/100)*$AJ$22)*$AH$22))+(((((N35/100)*$AJ$22)*$AN$22)*$AH$22)*Calculator!$G$22)-((((N35/100)*$AJ$22)*$AN$22)*$AH$22)+((((N35/100)*$AJ$23)*$AH$23))))))))))))))))))))))))</f>
        <v>556.09384282836913</v>
      </c>
    </row>
    <row r="38" spans="1:40">
      <c r="G38" s="3"/>
      <c r="V38" s="3"/>
      <c r="AG38" s="3"/>
    </row>
    <row r="39" spans="1:40">
      <c r="AE39" t="s">
        <v>1370</v>
      </c>
      <c r="AG39" t="s">
        <v>53</v>
      </c>
      <c r="AI39" t="s">
        <v>1371</v>
      </c>
      <c r="AL39" t="s">
        <v>1372</v>
      </c>
    </row>
    <row r="40" spans="1:40">
      <c r="A40" s="7" t="s">
        <v>1373</v>
      </c>
      <c r="B40" s="9" t="s">
        <v>1420</v>
      </c>
      <c r="C40" s="9" t="s">
        <v>1421</v>
      </c>
      <c r="D40" s="9" t="s">
        <v>1422</v>
      </c>
      <c r="E40" s="9" t="s">
        <v>1423</v>
      </c>
      <c r="F40" s="9" t="s">
        <v>1424</v>
      </c>
      <c r="G40" s="9" t="s">
        <v>1425</v>
      </c>
      <c r="H40" s="9" t="s">
        <v>1426</v>
      </c>
      <c r="I40" s="9" t="s">
        <v>1427</v>
      </c>
      <c r="J40" s="9" t="s">
        <v>1428</v>
      </c>
      <c r="K40" s="9" t="s">
        <v>1429</v>
      </c>
      <c r="L40" s="9" t="s">
        <v>1430</v>
      </c>
      <c r="M40" s="9" t="s">
        <v>1431</v>
      </c>
      <c r="N40" s="9" t="s">
        <v>1432</v>
      </c>
      <c r="P40" s="7" t="s">
        <v>1373</v>
      </c>
      <c r="Q40" s="9" t="s">
        <v>1420</v>
      </c>
      <c r="R40" s="9" t="s">
        <v>1421</v>
      </c>
      <c r="S40" s="9" t="s">
        <v>1422</v>
      </c>
      <c r="T40" s="9" t="s">
        <v>1423</v>
      </c>
      <c r="U40" s="9" t="s">
        <v>1424</v>
      </c>
      <c r="V40" s="9" t="s">
        <v>1425</v>
      </c>
      <c r="W40" s="9" t="s">
        <v>1426</v>
      </c>
      <c r="X40" s="9" t="s">
        <v>1427</v>
      </c>
      <c r="Y40" s="9" t="s">
        <v>1428</v>
      </c>
      <c r="Z40" s="9" t="s">
        <v>1429</v>
      </c>
      <c r="AA40" s="9" t="s">
        <v>1430</v>
      </c>
      <c r="AB40" s="9" t="s">
        <v>1431</v>
      </c>
      <c r="AC40" s="9" t="s">
        <v>1432</v>
      </c>
      <c r="AE40" s="1" t="s">
        <v>31</v>
      </c>
      <c r="AF40" s="6">
        <f>SUM('Front Sheet'!$C$15*100)</f>
        <v>59</v>
      </c>
      <c r="AG40" s="1" t="s">
        <v>31</v>
      </c>
      <c r="AH40">
        <f>SUM(100-AF40)/100</f>
        <v>0.41</v>
      </c>
      <c r="AI40" s="1" t="s">
        <v>31</v>
      </c>
      <c r="AL40" t="s">
        <v>1387</v>
      </c>
      <c r="AM40">
        <v>97.76349904182166</v>
      </c>
      <c r="AN40">
        <f>AM40/100</f>
        <v>0.97763499041821655</v>
      </c>
    </row>
    <row r="41" spans="1:40">
      <c r="A41" s="8" t="s">
        <v>1437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P41" s="8">
        <v>800</v>
      </c>
      <c r="Q41" s="2">
        <f>IF(Calculator!$O$6="SINGLEBASE",SUM((((B41/100)*$AJ$40)*$AH$40))+((((B41/100)*$AJ$41)*$AH$41)),IF(Calculator!$O$6="SINGLEELEMENTS",SUM((((B41/100)*$AJ$40)*$AH$40))+(((((B41/100)*$AJ$40)*$AN$40)*$AH$40)*1.05)-((((B41/100)*$AJ$40)*$AN$40)*$AH$40)+((((B41/100)*$AJ$41)*$AH$41)),IF(Calculator!$O$6="SINGLESPECTRUM",SUM((((B41/100)*$AJ$40)*$AH$40))+(((((B41/100)*$AJ$40)*$AN$40)*$AH$40)*1.05)-((((B41/100)*$AJ$40)*$AN$40)*$AH$40)+((((B41/100)*$AJ$41)*$AH$41)),IF(Calculator!$O$6="SINGLEHOMESTEAD",SUM((((B41/100)*$AJ$40)*$AH$40))+(((((B41/100)*$AJ$40)*$AN$40)*$AH$40)*1.05)-((((B41/100)*$AJ$40)*$AN$40)*$AH$40)+((((B41/100)*$AJ$41)*$AH$41)),IF(Calculator!$O$6="SINGLEBAND A",SUM((((B41/100)*$AJ$40)*$AH$40))+(((((B41/100)*$AJ$40)*$AN$40)*$AH$40)*1.1)-((((B41/100)*$AJ$40)*$AN$40)*$AH$40)+((((B41/100)*$AJ$41)*$AH$41)),IF(Calculator!$O$6="SINGLEBAND B",SUM((((B41/100)*$AJ$40)*$AH$40))+(((((B41/100)*$AJ$40)*$AN$40)*$AH$40)*1.15)-((((B41/100)*$AJ$40)*$AN$40)*$AH$40)+((((B41/100)*$AJ$41)*$AH$41)),IF(Calculator!$O$6="SINGLEBAND C",SUM((((B41/100)*$AJ$40)*$AH$40))+(((((B41/100)*$AJ$40)*$AN$40)*$AH$40)*1.2)-((((B41/100)*$AJ$40)*$AN$40)*$AH$40)+((((B41/100)*$AJ$41)*$AH$41)),IF(Calculator!$O$6="SINGLEBAND D",SUM((((B41/100)*$AJ$40)*$AH$40))+(((((B41/100)*$AJ$40)*$AN$40)*$AH$40)*1.25)-((((B41/100)*$AJ$40)*$AN$40)*$AH$40)+((((B41/100)*$AJ$41)*$AH$41)),IF(Calculator!$O$6="SINGLEURBANE",SUM((((B41/100)*$AJ$40)*$AH$40))+(((((B41/100)*$AJ$40)*$AN$40)*$AH$40)*1.25)-((((B41/100)*$AJ$40)*$AN$40)*$AH$40)+((((B41/100)*$AJ$41)*$AH$41)),IF(Calculator!$O$6="SINGLESILVERANOD",SUM((((B41/100)*$AJ$40)*$AH$40))+(((((B41/100)*$AJ$40)*$AN$40)*$AH$40)*1.4)-((((B41/100)*$AJ$40)*$AN$40)*$AH$40)+((((B41/100)*$AJ$41)*$AH$41)),IF(Calculator!$O$6="SINGLEANOD",SUM((((B41/100)*$AJ$40)*$AH$40))+(((((B41/100)*$AJ$40)*$AN$40)*$AH$40)*1.65)-((((B41/100)*$AJ$40)*$AN$40)*$AH$40)+((((B41/100)*$AJ$41)*$AH$41)),IF(Calculator!$O$6="DUALBASE",SUM((((B41/100)*$AJ$40)*$AH$40))+(((((B41/100)*$AJ$40)*$AN$40)*$AH$40)*1.030011)-((((B41/100)*$AJ$40)*$AN$40)*$AH$40)+((((B41/100)*$AJ$41)*$AH$41)),IF(Calculator!$O$6="DUALELEMENTS",SUM((((B41/100)*$AJ$40)*$AH$40))+(((((B41/100)*$AJ$40)*$AN$40)*$AH$40)*1.438569)-((((B41/100)*$AJ$40)*$AN$40)*$AH$40)+((((B41/100)*$AJ$41)*$AH$41)),IF(Calculator!$O$6="DUALSPECTRUM",SUM((((B41/100)*$AJ$40)*$AH$40))+(((((B41/100)*$AJ$40)*$AN$40)*$AH$40)*1.438569)-((((B41/100)*$AJ$40)*$AN$40)*$AH$40)+((((B41/100)*$AJ$41)*$AH$41)),IF(Calculator!$O$6="DUALHOMESTEAD",SUM((((B41/100)*$AJ$40)*$AH$40))+(((((B41/100)*$AJ$40)*$AN$40)*$AH$40)*1.438569)-((((B41/100)*$AJ$40)*$AN$40)*$AH$40)+((((B41/100)*$AJ$41)*$AH$41)),IF(Calculator!$O$6="DUALBAND A",SUM((((B41/100)*$AJ$40)*$AH$40))+(((((B41/100)*$AJ$40)*$AN$40)*$AH$40)*1.507051)-((((B41/100)*$AJ$40)*$AN$40)*$AH$40)+((((B41/100)*$AJ$41)*$AH$41)),IF(Calculator!$O$6="DUALBAND B",SUM((((B41/100)*$AJ$40)*$AH$40))+(((((B41/100)*$AJ$40)*$AN$40)*$AH$40)*1.57551)-((((B41/100)*$AJ$40)*$AN$40)*$AH$40)+((((B41/100)*$AJ$41)*$AH$41)),IF(Calculator!$O$6="DUALBAND C",SUM((((B41/100)*$AJ$40)*$AH$40))+(((((B41/100)*$AJ$40)*$AN$40)*$AH$40)*1.644088)-((((B41/100)*$AJ$40)*$AN$40)*$AH$40)+((((B41/100)*$AJ$41)*$AH$41)),IF(Calculator!$O$6="DUALBAND D",SUM((((B41/100)*$AJ$40)*$AH$40))+(((((B41/100)*$AJ$40)*$AN$40)*$AH$40)*1.712549)-((((B41/100)*$AJ$40)*$AN$40)*$AH$40)+((((B41/100)*$AJ$41)*$AH$41)),IF(Calculator!$O$6="DUALURBANE",SUM((((B41/100)*$AJ$40)*$AH$40))+(((((B41/100)*$AJ$40)*$AN$40)*$AH$40)*1.712549)-((((B41/100)*$AJ$40)*$AN$40)*$AH$40)+((((B41/100)*$AJ$41)*$AH$41)),IF(Calculator!$O$6="DUALSILVERANOD",SUM((((B41/100)*$AJ$40)*$AH$40))+(((((B41/100)*$AJ$40)*$AN$40)*$AH$40)*1.918079)-((((B41/100)*$AJ$40)*$AN$40)*$AH$40)+((((B41/100)*$AJ$41)*$AH$41)),IF(Calculator!$O$6="DUALANOD",SUM((((B41/100)*$AJ$40)*$AH$40))+(((((B41/100)*$AJ$40)*$AN$40)*$AH$40)*2.260509)-((((B41/100)*$AJ$40)*$AN$40)*$AH$40)+((((B41/100)*$AJ$41)*$AH$41))))))))))))))))))))))))</f>
        <v>0</v>
      </c>
      <c r="R41" s="2">
        <f>IF(Calculator!$O$6="SINGLEBASE",SUM((((C41/100)*$AJ$40)*$AH$40))+((((C41/100)*$AJ$41)*$AH$41)),IF(Calculator!$O$6="SINGLEELEMENTS",SUM((((C41/100)*$AJ$40)*$AH$40))+(((((C41/100)*$AJ$40)*$AN$40)*$AH$40)*1.05)-((((C41/100)*$AJ$40)*$AN$40)*$AH$40)+((((C41/100)*$AJ$41)*$AH$41)),IF(Calculator!$O$6="SINGLESPECTRUM",SUM((((C41/100)*$AJ$40)*$AH$40))+(((((C41/100)*$AJ$40)*$AN$40)*$AH$40)*1.05)-((((C41/100)*$AJ$40)*$AN$40)*$AH$40)+((((C41/100)*$AJ$41)*$AH$41)),IF(Calculator!$O$6="SINGLEHOMESTEAD",SUM((((C41/100)*$AJ$40)*$AH$40))+(((((C41/100)*$AJ$40)*$AN$40)*$AH$40)*1.05)-((((C41/100)*$AJ$40)*$AN$40)*$AH$40)+((((C41/100)*$AJ$41)*$AH$41)),IF(Calculator!$O$6="SINGLEBAND A",SUM((((C41/100)*$AJ$40)*$AH$40))+(((((C41/100)*$AJ$40)*$AN$40)*$AH$40)*1.1)-((((C41/100)*$AJ$40)*$AN$40)*$AH$40)+((((C41/100)*$AJ$41)*$AH$41)),IF(Calculator!$O$6="SINGLEBAND B",SUM((((C41/100)*$AJ$40)*$AH$40))+(((((C41/100)*$AJ$40)*$AN$40)*$AH$40)*1.15)-((((C41/100)*$AJ$40)*$AN$40)*$AH$40)+((((C41/100)*$AJ$41)*$AH$41)),IF(Calculator!$O$6="SINGLEBAND C",SUM((((C41/100)*$AJ$40)*$AH$40))+(((((C41/100)*$AJ$40)*$AN$40)*$AH$40)*1.2)-((((C41/100)*$AJ$40)*$AN$40)*$AH$40)+((((C41/100)*$AJ$41)*$AH$41)),IF(Calculator!$O$6="SINGLEBAND D",SUM((((C41/100)*$AJ$40)*$AH$40))+(((((C41/100)*$AJ$40)*$AN$40)*$AH$40)*1.25)-((((C41/100)*$AJ$40)*$AN$40)*$AH$40)+((((C41/100)*$AJ$41)*$AH$41)),IF(Calculator!$O$6="SINGLEURBANE",SUM((((C41/100)*$AJ$40)*$AH$40))+(((((C41/100)*$AJ$40)*$AN$40)*$AH$40)*1.25)-((((C41/100)*$AJ$40)*$AN$40)*$AH$40)+((((C41/100)*$AJ$41)*$AH$41)),IF(Calculator!$O$6="SINGLESILVERANOD",SUM((((C41/100)*$AJ$40)*$AH$40))+(((((C41/100)*$AJ$40)*$AN$40)*$AH$40)*1.4)-((((C41/100)*$AJ$40)*$AN$40)*$AH$40)+((((C41/100)*$AJ$41)*$AH$41)),IF(Calculator!$O$6="SINGLEANOD",SUM((((C41/100)*$AJ$40)*$AH$40))+(((((C41/100)*$AJ$40)*$AN$40)*$AH$40)*1.65)-((((C41/100)*$AJ$40)*$AN$40)*$AH$40)+((((C41/100)*$AJ$41)*$AH$41)),IF(Calculator!$O$6="DUALBASE",SUM((((C41/100)*$AJ$40)*$AH$40))+(((((C41/100)*$AJ$40)*$AN$40)*$AH$40)*1.030011)-((((C41/100)*$AJ$40)*$AN$40)*$AH$40)+((((C41/100)*$AJ$41)*$AH$41)),IF(Calculator!$O$6="DUALELEMENTS",SUM((((C41/100)*$AJ$40)*$AH$40))+(((((C41/100)*$AJ$40)*$AN$40)*$AH$40)*1.438569)-((((C41/100)*$AJ$40)*$AN$40)*$AH$40)+((((C41/100)*$AJ$41)*$AH$41)),IF(Calculator!$O$6="DUALSPECTRUM",SUM((((C41/100)*$AJ$40)*$AH$40))+(((((C41/100)*$AJ$40)*$AN$40)*$AH$40)*1.438569)-((((C41/100)*$AJ$40)*$AN$40)*$AH$40)+((((C41/100)*$AJ$41)*$AH$41)),IF(Calculator!$O$6="DUALHOMESTEAD",SUM((((C41/100)*$AJ$40)*$AH$40))+(((((C41/100)*$AJ$40)*$AN$40)*$AH$40)*1.438569)-((((C41/100)*$AJ$40)*$AN$40)*$AH$40)+((((C41/100)*$AJ$41)*$AH$41)),IF(Calculator!$O$6="DUALBAND A",SUM((((C41/100)*$AJ$40)*$AH$40))+(((((C41/100)*$AJ$40)*$AN$40)*$AH$40)*1.507051)-((((C41/100)*$AJ$40)*$AN$40)*$AH$40)+((((C41/100)*$AJ$41)*$AH$41)),IF(Calculator!$O$6="DUALBAND B",SUM((((C41/100)*$AJ$40)*$AH$40))+(((((C41/100)*$AJ$40)*$AN$40)*$AH$40)*1.57551)-((((C41/100)*$AJ$40)*$AN$40)*$AH$40)+((((C41/100)*$AJ$41)*$AH$41)),IF(Calculator!$O$6="DUALBAND C",SUM((((C41/100)*$AJ$40)*$AH$40))+(((((C41/100)*$AJ$40)*$AN$40)*$AH$40)*1.644088)-((((C41/100)*$AJ$40)*$AN$40)*$AH$40)+((((C41/100)*$AJ$41)*$AH$41)),IF(Calculator!$O$6="DUALBAND D",SUM((((C41/100)*$AJ$40)*$AH$40))+(((((C41/100)*$AJ$40)*$AN$40)*$AH$40)*1.712549)-((((C41/100)*$AJ$40)*$AN$40)*$AH$40)+((((C41/100)*$AJ$41)*$AH$41)),IF(Calculator!$O$6="DUALURBANE",SUM((((C41/100)*$AJ$40)*$AH$40))+(((((C41/100)*$AJ$40)*$AN$40)*$AH$40)*1.712549)-((((C41/100)*$AJ$40)*$AN$40)*$AH$40)+((((C41/100)*$AJ$41)*$AH$41)),IF(Calculator!$O$6="DUALSILVERANOD",SUM((((C41/100)*$AJ$40)*$AH$40))+(((((C41/100)*$AJ$40)*$AN$40)*$AH$40)*1.918079)-((((C41/100)*$AJ$40)*$AN$40)*$AH$40)+((((C41/100)*$AJ$41)*$AH$41)),IF(Calculator!$O$6="DUALANOD",SUM((((C41/100)*$AJ$40)*$AH$40))+(((((C41/100)*$AJ$40)*$AN$40)*$AH$40)*2.260509)-((((C41/100)*$AJ$40)*$AN$40)*$AH$40)+((((C41/100)*$AJ$41)*$AH$41))))))))))))))))))))))))</f>
        <v>0</v>
      </c>
      <c r="S41" s="2">
        <f>IF(Calculator!$O$6="SINGLEBASE",SUM((((D41/100)*$AJ$40)*$AH$40))+((((D41/100)*$AJ$41)*$AH$41)),IF(Calculator!$O$6="SINGLEELEMENTS",SUM((((D41/100)*$AJ$40)*$AH$40))+(((((D41/100)*$AJ$40)*$AN$40)*$AH$40)*1.05)-((((D41/100)*$AJ$40)*$AN$40)*$AH$40)+((((D41/100)*$AJ$41)*$AH$41)),IF(Calculator!$O$6="SINGLESPECTRUM",SUM((((D41/100)*$AJ$40)*$AH$40))+(((((D41/100)*$AJ$40)*$AN$40)*$AH$40)*1.05)-((((D41/100)*$AJ$40)*$AN$40)*$AH$40)+((((D41/100)*$AJ$41)*$AH$41)),IF(Calculator!$O$6="SINGLEHOMESTEAD",SUM((((D41/100)*$AJ$40)*$AH$40))+(((((D41/100)*$AJ$40)*$AN$40)*$AH$40)*1.05)-((((D41/100)*$AJ$40)*$AN$40)*$AH$40)+((((D41/100)*$AJ$41)*$AH$41)),IF(Calculator!$O$6="SINGLEBAND A",SUM((((D41/100)*$AJ$40)*$AH$40))+(((((D41/100)*$AJ$40)*$AN$40)*$AH$40)*1.1)-((((D41/100)*$AJ$40)*$AN$40)*$AH$40)+((((D41/100)*$AJ$41)*$AH$41)),IF(Calculator!$O$6="SINGLEBAND B",SUM((((D41/100)*$AJ$40)*$AH$40))+(((((D41/100)*$AJ$40)*$AN$40)*$AH$40)*1.15)-((((D41/100)*$AJ$40)*$AN$40)*$AH$40)+((((D41/100)*$AJ$41)*$AH$41)),IF(Calculator!$O$6="SINGLEBAND C",SUM((((D41/100)*$AJ$40)*$AH$40))+(((((D41/100)*$AJ$40)*$AN$40)*$AH$40)*1.2)-((((D41/100)*$AJ$40)*$AN$40)*$AH$40)+((((D41/100)*$AJ$41)*$AH$41)),IF(Calculator!$O$6="SINGLEBAND D",SUM((((D41/100)*$AJ$40)*$AH$40))+(((((D41/100)*$AJ$40)*$AN$40)*$AH$40)*1.25)-((((D41/100)*$AJ$40)*$AN$40)*$AH$40)+((((D41/100)*$AJ$41)*$AH$41)),IF(Calculator!$O$6="SINGLEURBANE",SUM((((D41/100)*$AJ$40)*$AH$40))+(((((D41/100)*$AJ$40)*$AN$40)*$AH$40)*1.25)-((((D41/100)*$AJ$40)*$AN$40)*$AH$40)+((((D41/100)*$AJ$41)*$AH$41)),IF(Calculator!$O$6="SINGLESILVERANOD",SUM((((D41/100)*$AJ$40)*$AH$40))+(((((D41/100)*$AJ$40)*$AN$40)*$AH$40)*1.4)-((((D41/100)*$AJ$40)*$AN$40)*$AH$40)+((((D41/100)*$AJ$41)*$AH$41)),IF(Calculator!$O$6="SINGLEANOD",SUM((((D41/100)*$AJ$40)*$AH$40))+(((((D41/100)*$AJ$40)*$AN$40)*$AH$40)*1.65)-((((D41/100)*$AJ$40)*$AN$40)*$AH$40)+((((D41/100)*$AJ$41)*$AH$41)),IF(Calculator!$O$6="DUALBASE",SUM((((D41/100)*$AJ$40)*$AH$40))+(((((D41/100)*$AJ$40)*$AN$40)*$AH$40)*1.030011)-((((D41/100)*$AJ$40)*$AN$40)*$AH$40)+((((D41/100)*$AJ$41)*$AH$41)),IF(Calculator!$O$6="DUALELEMENTS",SUM((((D41/100)*$AJ$40)*$AH$40))+(((((D41/100)*$AJ$40)*$AN$40)*$AH$40)*1.438569)-((((D41/100)*$AJ$40)*$AN$40)*$AH$40)+((((D41/100)*$AJ$41)*$AH$41)),IF(Calculator!$O$6="DUALSPECTRUM",SUM((((D41/100)*$AJ$40)*$AH$40))+(((((D41/100)*$AJ$40)*$AN$40)*$AH$40)*1.438569)-((((D41/100)*$AJ$40)*$AN$40)*$AH$40)+((((D41/100)*$AJ$41)*$AH$41)),IF(Calculator!$O$6="DUALHOMESTEAD",SUM((((D41/100)*$AJ$40)*$AH$40))+(((((D41/100)*$AJ$40)*$AN$40)*$AH$40)*1.438569)-((((D41/100)*$AJ$40)*$AN$40)*$AH$40)+((((D41/100)*$AJ$41)*$AH$41)),IF(Calculator!$O$6="DUALBAND A",SUM((((D41/100)*$AJ$40)*$AH$40))+(((((D41/100)*$AJ$40)*$AN$40)*$AH$40)*1.507051)-((((D41/100)*$AJ$40)*$AN$40)*$AH$40)+((((D41/100)*$AJ$41)*$AH$41)),IF(Calculator!$O$6="DUALBAND B",SUM((((D41/100)*$AJ$40)*$AH$40))+(((((D41/100)*$AJ$40)*$AN$40)*$AH$40)*1.57551)-((((D41/100)*$AJ$40)*$AN$40)*$AH$40)+((((D41/100)*$AJ$41)*$AH$41)),IF(Calculator!$O$6="DUALBAND C",SUM((((D41/100)*$AJ$40)*$AH$40))+(((((D41/100)*$AJ$40)*$AN$40)*$AH$40)*1.644088)-((((D41/100)*$AJ$40)*$AN$40)*$AH$40)+((((D41/100)*$AJ$41)*$AH$41)),IF(Calculator!$O$6="DUALBAND D",SUM((((D41/100)*$AJ$40)*$AH$40))+(((((D41/100)*$AJ$40)*$AN$40)*$AH$40)*1.712549)-((((D41/100)*$AJ$40)*$AN$40)*$AH$40)+((((D41/100)*$AJ$41)*$AH$41)),IF(Calculator!$O$6="DUALURBANE",SUM((((D41/100)*$AJ$40)*$AH$40))+(((((D41/100)*$AJ$40)*$AN$40)*$AH$40)*1.712549)-((((D41/100)*$AJ$40)*$AN$40)*$AH$40)+((((D41/100)*$AJ$41)*$AH$41)),IF(Calculator!$O$6="DUALSILVERANOD",SUM((((D41/100)*$AJ$40)*$AH$40))+(((((D41/100)*$AJ$40)*$AN$40)*$AH$40)*1.918079)-((((D41/100)*$AJ$40)*$AN$40)*$AH$40)+((((D41/100)*$AJ$41)*$AH$41)),IF(Calculator!$O$6="DUALANOD",SUM((((D41/100)*$AJ$40)*$AH$40))+(((((D41/100)*$AJ$40)*$AN$40)*$AH$40)*2.260509)-((((D41/100)*$AJ$40)*$AN$40)*$AH$40)+((((D41/100)*$AJ$41)*$AH$41))))))))))))))))))))))))</f>
        <v>0</v>
      </c>
      <c r="T41" s="2">
        <f>IF(Calculator!$O$6="SINGLEBASE",SUM((((E41/100)*$AJ$40)*$AH$40))+((((E41/100)*$AJ$41)*$AH$41)),IF(Calculator!$O$6="SINGLEELEMENTS",SUM((((E41/100)*$AJ$40)*$AH$40))+(((((E41/100)*$AJ$40)*$AN$40)*$AH$40)*1.05)-((((E41/100)*$AJ$40)*$AN$40)*$AH$40)+((((E41/100)*$AJ$41)*$AH$41)),IF(Calculator!$O$6="SINGLESPECTRUM",SUM((((E41/100)*$AJ$40)*$AH$40))+(((((E41/100)*$AJ$40)*$AN$40)*$AH$40)*1.05)-((((E41/100)*$AJ$40)*$AN$40)*$AH$40)+((((E41/100)*$AJ$41)*$AH$41)),IF(Calculator!$O$6="SINGLEHOMESTEAD",SUM((((E41/100)*$AJ$40)*$AH$40))+(((((E41/100)*$AJ$40)*$AN$40)*$AH$40)*1.05)-((((E41/100)*$AJ$40)*$AN$40)*$AH$40)+((((E41/100)*$AJ$41)*$AH$41)),IF(Calculator!$O$6="SINGLEBAND A",SUM((((E41/100)*$AJ$40)*$AH$40))+(((((E41/100)*$AJ$40)*$AN$40)*$AH$40)*1.1)-((((E41/100)*$AJ$40)*$AN$40)*$AH$40)+((((E41/100)*$AJ$41)*$AH$41)),IF(Calculator!$O$6="SINGLEBAND B",SUM((((E41/100)*$AJ$40)*$AH$40))+(((((E41/100)*$AJ$40)*$AN$40)*$AH$40)*1.15)-((((E41/100)*$AJ$40)*$AN$40)*$AH$40)+((((E41/100)*$AJ$41)*$AH$41)),IF(Calculator!$O$6="SINGLEBAND C",SUM((((E41/100)*$AJ$40)*$AH$40))+(((((E41/100)*$AJ$40)*$AN$40)*$AH$40)*1.2)-((((E41/100)*$AJ$40)*$AN$40)*$AH$40)+((((E41/100)*$AJ$41)*$AH$41)),IF(Calculator!$O$6="SINGLEBAND D",SUM((((E41/100)*$AJ$40)*$AH$40))+(((((E41/100)*$AJ$40)*$AN$40)*$AH$40)*1.25)-((((E41/100)*$AJ$40)*$AN$40)*$AH$40)+((((E41/100)*$AJ$41)*$AH$41)),IF(Calculator!$O$6="SINGLEURBANE",SUM((((E41/100)*$AJ$40)*$AH$40))+(((((E41/100)*$AJ$40)*$AN$40)*$AH$40)*1.25)-((((E41/100)*$AJ$40)*$AN$40)*$AH$40)+((((E41/100)*$AJ$41)*$AH$41)),IF(Calculator!$O$6="SINGLESILVERANOD",SUM((((E41/100)*$AJ$40)*$AH$40))+(((((E41/100)*$AJ$40)*$AN$40)*$AH$40)*1.4)-((((E41/100)*$AJ$40)*$AN$40)*$AH$40)+((((E41/100)*$AJ$41)*$AH$41)),IF(Calculator!$O$6="SINGLEANOD",SUM((((E41/100)*$AJ$40)*$AH$40))+(((((E41/100)*$AJ$40)*$AN$40)*$AH$40)*1.65)-((((E41/100)*$AJ$40)*$AN$40)*$AH$40)+((((E41/100)*$AJ$41)*$AH$41)),IF(Calculator!$O$6="DUALBASE",SUM((((E41/100)*$AJ$40)*$AH$40))+(((((E41/100)*$AJ$40)*$AN$40)*$AH$40)*1.030011)-((((E41/100)*$AJ$40)*$AN$40)*$AH$40)+((((E41/100)*$AJ$41)*$AH$41)),IF(Calculator!$O$6="DUALELEMENTS",SUM((((E41/100)*$AJ$40)*$AH$40))+(((((E41/100)*$AJ$40)*$AN$40)*$AH$40)*1.438569)-((((E41/100)*$AJ$40)*$AN$40)*$AH$40)+((((E41/100)*$AJ$41)*$AH$41)),IF(Calculator!$O$6="DUALSPECTRUM",SUM((((E41/100)*$AJ$40)*$AH$40))+(((((E41/100)*$AJ$40)*$AN$40)*$AH$40)*1.438569)-((((E41/100)*$AJ$40)*$AN$40)*$AH$40)+((((E41/100)*$AJ$41)*$AH$41)),IF(Calculator!$O$6="DUALHOMESTEAD",SUM((((E41/100)*$AJ$40)*$AH$40))+(((((E41/100)*$AJ$40)*$AN$40)*$AH$40)*1.438569)-((((E41/100)*$AJ$40)*$AN$40)*$AH$40)+((((E41/100)*$AJ$41)*$AH$41)),IF(Calculator!$O$6="DUALBAND A",SUM((((E41/100)*$AJ$40)*$AH$40))+(((((E41/100)*$AJ$40)*$AN$40)*$AH$40)*1.507051)-((((E41/100)*$AJ$40)*$AN$40)*$AH$40)+((((E41/100)*$AJ$41)*$AH$41)),IF(Calculator!$O$6="DUALBAND B",SUM((((E41/100)*$AJ$40)*$AH$40))+(((((E41/100)*$AJ$40)*$AN$40)*$AH$40)*1.57551)-((((E41/100)*$AJ$40)*$AN$40)*$AH$40)+((((E41/100)*$AJ$41)*$AH$41)),IF(Calculator!$O$6="DUALBAND C",SUM((((E41/100)*$AJ$40)*$AH$40))+(((((E41/100)*$AJ$40)*$AN$40)*$AH$40)*1.644088)-((((E41/100)*$AJ$40)*$AN$40)*$AH$40)+((((E41/100)*$AJ$41)*$AH$41)),IF(Calculator!$O$6="DUALBAND D",SUM((((E41/100)*$AJ$40)*$AH$40))+(((((E41/100)*$AJ$40)*$AN$40)*$AH$40)*1.712549)-((((E41/100)*$AJ$40)*$AN$40)*$AH$40)+((((E41/100)*$AJ$41)*$AH$41)),IF(Calculator!$O$6="DUALURBANE",SUM((((E41/100)*$AJ$40)*$AH$40))+(((((E41/100)*$AJ$40)*$AN$40)*$AH$40)*1.712549)-((((E41/100)*$AJ$40)*$AN$40)*$AH$40)+((((E41/100)*$AJ$41)*$AH$41)),IF(Calculator!$O$6="DUALSILVERANOD",SUM((((E41/100)*$AJ$40)*$AH$40))+(((((E41/100)*$AJ$40)*$AN$40)*$AH$40)*1.918079)-((((E41/100)*$AJ$40)*$AN$40)*$AH$40)+((((E41/100)*$AJ$41)*$AH$41)),IF(Calculator!$O$6="DUALANOD",SUM((((E41/100)*$AJ$40)*$AH$40))+(((((E41/100)*$AJ$40)*$AN$40)*$AH$40)*2.260509)-((((E41/100)*$AJ$40)*$AN$40)*$AH$40)+((((E41/100)*$AJ$41)*$AH$41))))))))))))))))))))))))</f>
        <v>0</v>
      </c>
      <c r="U41" s="2">
        <f>IF(Calculator!$O$6="SINGLEBASE",SUM((((F41/100)*$AJ$40)*$AH$40))+((((F41/100)*$AJ$41)*$AH$41)),IF(Calculator!$O$6="SINGLEELEMENTS",SUM((((F41/100)*$AJ$40)*$AH$40))+(((((F41/100)*$AJ$40)*$AN$40)*$AH$40)*1.05)-((((F41/100)*$AJ$40)*$AN$40)*$AH$40)+((((F41/100)*$AJ$41)*$AH$41)),IF(Calculator!$O$6="SINGLESPECTRUM",SUM((((F41/100)*$AJ$40)*$AH$40))+(((((F41/100)*$AJ$40)*$AN$40)*$AH$40)*1.05)-((((F41/100)*$AJ$40)*$AN$40)*$AH$40)+((((F41/100)*$AJ$41)*$AH$41)),IF(Calculator!$O$6="SINGLEHOMESTEAD",SUM((((F41/100)*$AJ$40)*$AH$40))+(((((F41/100)*$AJ$40)*$AN$40)*$AH$40)*1.05)-((((F41/100)*$AJ$40)*$AN$40)*$AH$40)+((((F41/100)*$AJ$41)*$AH$41)),IF(Calculator!$O$6="SINGLEBAND A",SUM((((F41/100)*$AJ$40)*$AH$40))+(((((F41/100)*$AJ$40)*$AN$40)*$AH$40)*1.1)-((((F41/100)*$AJ$40)*$AN$40)*$AH$40)+((((F41/100)*$AJ$41)*$AH$41)),IF(Calculator!$O$6="SINGLEBAND B",SUM((((F41/100)*$AJ$40)*$AH$40))+(((((F41/100)*$AJ$40)*$AN$40)*$AH$40)*1.15)-((((F41/100)*$AJ$40)*$AN$40)*$AH$40)+((((F41/100)*$AJ$41)*$AH$41)),IF(Calculator!$O$6="SINGLEBAND C",SUM((((F41/100)*$AJ$40)*$AH$40))+(((((F41/100)*$AJ$40)*$AN$40)*$AH$40)*1.2)-((((F41/100)*$AJ$40)*$AN$40)*$AH$40)+((((F41/100)*$AJ$41)*$AH$41)),IF(Calculator!$O$6="SINGLEBAND D",SUM((((F41/100)*$AJ$40)*$AH$40))+(((((F41/100)*$AJ$40)*$AN$40)*$AH$40)*1.25)-((((F41/100)*$AJ$40)*$AN$40)*$AH$40)+((((F41/100)*$AJ$41)*$AH$41)),IF(Calculator!$O$6="SINGLEURBANE",SUM((((F41/100)*$AJ$40)*$AH$40))+(((((F41/100)*$AJ$40)*$AN$40)*$AH$40)*1.25)-((((F41/100)*$AJ$40)*$AN$40)*$AH$40)+((((F41/100)*$AJ$41)*$AH$41)),IF(Calculator!$O$6="SINGLESILVERANOD",SUM((((F41/100)*$AJ$40)*$AH$40))+(((((F41/100)*$AJ$40)*$AN$40)*$AH$40)*1.4)-((((F41/100)*$AJ$40)*$AN$40)*$AH$40)+((((F41/100)*$AJ$41)*$AH$41)),IF(Calculator!$O$6="SINGLEANOD",SUM((((F41/100)*$AJ$40)*$AH$40))+(((((F41/100)*$AJ$40)*$AN$40)*$AH$40)*1.65)-((((F41/100)*$AJ$40)*$AN$40)*$AH$40)+((((F41/100)*$AJ$41)*$AH$41)),IF(Calculator!$O$6="DUALBASE",SUM((((F41/100)*$AJ$40)*$AH$40))+(((((F41/100)*$AJ$40)*$AN$40)*$AH$40)*1.030011)-((((F41/100)*$AJ$40)*$AN$40)*$AH$40)+((((F41/100)*$AJ$41)*$AH$41)),IF(Calculator!$O$6="DUALELEMENTS",SUM((((F41/100)*$AJ$40)*$AH$40))+(((((F41/100)*$AJ$40)*$AN$40)*$AH$40)*1.438569)-((((F41/100)*$AJ$40)*$AN$40)*$AH$40)+((((F41/100)*$AJ$41)*$AH$41)),IF(Calculator!$O$6="DUALSPECTRUM",SUM((((F41/100)*$AJ$40)*$AH$40))+(((((F41/100)*$AJ$40)*$AN$40)*$AH$40)*1.438569)-((((F41/100)*$AJ$40)*$AN$40)*$AH$40)+((((F41/100)*$AJ$41)*$AH$41)),IF(Calculator!$O$6="DUALHOMESTEAD",SUM((((F41/100)*$AJ$40)*$AH$40))+(((((F41/100)*$AJ$40)*$AN$40)*$AH$40)*1.438569)-((((F41/100)*$AJ$40)*$AN$40)*$AH$40)+((((F41/100)*$AJ$41)*$AH$41)),IF(Calculator!$O$6="DUALBAND A",SUM((((F41/100)*$AJ$40)*$AH$40))+(((((F41/100)*$AJ$40)*$AN$40)*$AH$40)*1.507051)-((((F41/100)*$AJ$40)*$AN$40)*$AH$40)+((((F41/100)*$AJ$41)*$AH$41)),IF(Calculator!$O$6="DUALBAND B",SUM((((F41/100)*$AJ$40)*$AH$40))+(((((F41/100)*$AJ$40)*$AN$40)*$AH$40)*1.57551)-((((F41/100)*$AJ$40)*$AN$40)*$AH$40)+((((F41/100)*$AJ$41)*$AH$41)),IF(Calculator!$O$6="DUALBAND C",SUM((((F41/100)*$AJ$40)*$AH$40))+(((((F41/100)*$AJ$40)*$AN$40)*$AH$40)*1.644088)-((((F41/100)*$AJ$40)*$AN$40)*$AH$40)+((((F41/100)*$AJ$41)*$AH$41)),IF(Calculator!$O$6="DUALBAND D",SUM((((F41/100)*$AJ$40)*$AH$40))+(((((F41/100)*$AJ$40)*$AN$40)*$AH$40)*1.712549)-((((F41/100)*$AJ$40)*$AN$40)*$AH$40)+((((F41/100)*$AJ$41)*$AH$41)),IF(Calculator!$O$6="DUALURBANE",SUM((((F41/100)*$AJ$40)*$AH$40))+(((((F41/100)*$AJ$40)*$AN$40)*$AH$40)*1.712549)-((((F41/100)*$AJ$40)*$AN$40)*$AH$40)+((((F41/100)*$AJ$41)*$AH$41)),IF(Calculator!$O$6="DUALSILVERANOD",SUM((((F41/100)*$AJ$40)*$AH$40))+(((((F41/100)*$AJ$40)*$AN$40)*$AH$40)*1.918079)-((((F41/100)*$AJ$40)*$AN$40)*$AH$40)+((((F41/100)*$AJ$41)*$AH$41)),IF(Calculator!$O$6="DUALANOD",SUM((((F41/100)*$AJ$40)*$AH$40))+(((((F41/100)*$AJ$40)*$AN$40)*$AH$40)*2.260509)-((((F41/100)*$AJ$40)*$AN$40)*$AH$40)+((((F41/100)*$AJ$41)*$AH$41))))))))))))))))))))))))</f>
        <v>0</v>
      </c>
      <c r="V41" s="2">
        <f>IF(Calculator!$O$6="SINGLEBASE",SUM((((G41/100)*$AJ$40)*$AH$40))+((((G41/100)*$AJ$41)*$AH$41)),IF(Calculator!$O$6="SINGLEELEMENTS",SUM((((G41/100)*$AJ$40)*$AH$40))+(((((G41/100)*$AJ$40)*$AN$40)*$AH$40)*1.05)-((((G41/100)*$AJ$40)*$AN$40)*$AH$40)+((((G41/100)*$AJ$41)*$AH$41)),IF(Calculator!$O$6="SINGLESPECTRUM",SUM((((G41/100)*$AJ$40)*$AH$40))+(((((G41/100)*$AJ$40)*$AN$40)*$AH$40)*1.05)-((((G41/100)*$AJ$40)*$AN$40)*$AH$40)+((((G41/100)*$AJ$41)*$AH$41)),IF(Calculator!$O$6="SINGLEHOMESTEAD",SUM((((G41/100)*$AJ$40)*$AH$40))+(((((G41/100)*$AJ$40)*$AN$40)*$AH$40)*1.05)-((((G41/100)*$AJ$40)*$AN$40)*$AH$40)+((((G41/100)*$AJ$41)*$AH$41)),IF(Calculator!$O$6="SINGLEBAND A",SUM((((G41/100)*$AJ$40)*$AH$40))+(((((G41/100)*$AJ$40)*$AN$40)*$AH$40)*1.1)-((((G41/100)*$AJ$40)*$AN$40)*$AH$40)+((((G41/100)*$AJ$41)*$AH$41)),IF(Calculator!$O$6="SINGLEBAND B",SUM((((G41/100)*$AJ$40)*$AH$40))+(((((G41/100)*$AJ$40)*$AN$40)*$AH$40)*1.15)-((((G41/100)*$AJ$40)*$AN$40)*$AH$40)+((((G41/100)*$AJ$41)*$AH$41)),IF(Calculator!$O$6="SINGLEBAND C",SUM((((G41/100)*$AJ$40)*$AH$40))+(((((G41/100)*$AJ$40)*$AN$40)*$AH$40)*1.2)-((((G41/100)*$AJ$40)*$AN$40)*$AH$40)+((((G41/100)*$AJ$41)*$AH$41)),IF(Calculator!$O$6="SINGLEBAND D",SUM((((G41/100)*$AJ$40)*$AH$40))+(((((G41/100)*$AJ$40)*$AN$40)*$AH$40)*1.25)-((((G41/100)*$AJ$40)*$AN$40)*$AH$40)+((((G41/100)*$AJ$41)*$AH$41)),IF(Calculator!$O$6="SINGLEURBANE",SUM((((G41/100)*$AJ$40)*$AH$40))+(((((G41/100)*$AJ$40)*$AN$40)*$AH$40)*1.25)-((((G41/100)*$AJ$40)*$AN$40)*$AH$40)+((((G41/100)*$AJ$41)*$AH$41)),IF(Calculator!$O$6="SINGLESILVERANOD",SUM((((G41/100)*$AJ$40)*$AH$40))+(((((G41/100)*$AJ$40)*$AN$40)*$AH$40)*1.4)-((((G41/100)*$AJ$40)*$AN$40)*$AH$40)+((((G41/100)*$AJ$41)*$AH$41)),IF(Calculator!$O$6="SINGLEANOD",SUM((((G41/100)*$AJ$40)*$AH$40))+(((((G41/100)*$AJ$40)*$AN$40)*$AH$40)*1.65)-((((G41/100)*$AJ$40)*$AN$40)*$AH$40)+((((G41/100)*$AJ$41)*$AH$41)),IF(Calculator!$O$6="DUALBASE",SUM((((G41/100)*$AJ$40)*$AH$40))+(((((G41/100)*$AJ$40)*$AN$40)*$AH$40)*1.030011)-((((G41/100)*$AJ$40)*$AN$40)*$AH$40)+((((G41/100)*$AJ$41)*$AH$41)),IF(Calculator!$O$6="DUALELEMENTS",SUM((((G41/100)*$AJ$40)*$AH$40))+(((((G41/100)*$AJ$40)*$AN$40)*$AH$40)*1.438569)-((((G41/100)*$AJ$40)*$AN$40)*$AH$40)+((((G41/100)*$AJ$41)*$AH$41)),IF(Calculator!$O$6="DUALSPECTRUM",SUM((((G41/100)*$AJ$40)*$AH$40))+(((((G41/100)*$AJ$40)*$AN$40)*$AH$40)*1.438569)-((((G41/100)*$AJ$40)*$AN$40)*$AH$40)+((((G41/100)*$AJ$41)*$AH$41)),IF(Calculator!$O$6="DUALHOMESTEAD",SUM((((G41/100)*$AJ$40)*$AH$40))+(((((G41/100)*$AJ$40)*$AN$40)*$AH$40)*1.438569)-((((G41/100)*$AJ$40)*$AN$40)*$AH$40)+((((G41/100)*$AJ$41)*$AH$41)),IF(Calculator!$O$6="DUALBAND A",SUM((((G41/100)*$AJ$40)*$AH$40))+(((((G41/100)*$AJ$40)*$AN$40)*$AH$40)*1.507051)-((((G41/100)*$AJ$40)*$AN$40)*$AH$40)+((((G41/100)*$AJ$41)*$AH$41)),IF(Calculator!$O$6="DUALBAND B",SUM((((G41/100)*$AJ$40)*$AH$40))+(((((G41/100)*$AJ$40)*$AN$40)*$AH$40)*1.57551)-((((G41/100)*$AJ$40)*$AN$40)*$AH$40)+((((G41/100)*$AJ$41)*$AH$41)),IF(Calculator!$O$6="DUALBAND C",SUM((((G41/100)*$AJ$40)*$AH$40))+(((((G41/100)*$AJ$40)*$AN$40)*$AH$40)*1.644088)-((((G41/100)*$AJ$40)*$AN$40)*$AH$40)+((((G41/100)*$AJ$41)*$AH$41)),IF(Calculator!$O$6="DUALBAND D",SUM((((G41/100)*$AJ$40)*$AH$40))+(((((G41/100)*$AJ$40)*$AN$40)*$AH$40)*1.712549)-((((G41/100)*$AJ$40)*$AN$40)*$AH$40)+((((G41/100)*$AJ$41)*$AH$41)),IF(Calculator!$O$6="DUALURBANE",SUM((((G41/100)*$AJ$40)*$AH$40))+(((((G41/100)*$AJ$40)*$AN$40)*$AH$40)*1.712549)-((((G41/100)*$AJ$40)*$AN$40)*$AH$40)+((((G41/100)*$AJ$41)*$AH$41)),IF(Calculator!$O$6="DUALSILVERANOD",SUM((((G41/100)*$AJ$40)*$AH$40))+(((((G41/100)*$AJ$40)*$AN$40)*$AH$40)*1.918079)-((((G41/100)*$AJ$40)*$AN$40)*$AH$40)+((((G41/100)*$AJ$41)*$AH$41)),IF(Calculator!$O$6="DUALANOD",SUM((((G41/100)*$AJ$40)*$AH$40))+(((((G41/100)*$AJ$40)*$AN$40)*$AH$40)*2.260509)-((((G41/100)*$AJ$40)*$AN$40)*$AH$40)+((((G41/100)*$AJ$41)*$AH$41))))))))))))))))))))))))</f>
        <v>0</v>
      </c>
      <c r="W41" s="2">
        <f>IF(Calculator!$O$6="SINGLEBASE",SUM((((H41/100)*$AJ$40)*$AH$40))+((((H41/100)*$AJ$41)*$AH$41)),IF(Calculator!$O$6="SINGLEELEMENTS",SUM((((H41/100)*$AJ$40)*$AH$40))+(((((H41/100)*$AJ$40)*$AN$40)*$AH$40)*1.05)-((((H41/100)*$AJ$40)*$AN$40)*$AH$40)+((((H41/100)*$AJ$41)*$AH$41)),IF(Calculator!$O$6="SINGLESPECTRUM",SUM((((H41/100)*$AJ$40)*$AH$40))+(((((H41/100)*$AJ$40)*$AN$40)*$AH$40)*1.05)-((((H41/100)*$AJ$40)*$AN$40)*$AH$40)+((((H41/100)*$AJ$41)*$AH$41)),IF(Calculator!$O$6="SINGLEHOMESTEAD",SUM((((H41/100)*$AJ$40)*$AH$40))+(((((H41/100)*$AJ$40)*$AN$40)*$AH$40)*1.05)-((((H41/100)*$AJ$40)*$AN$40)*$AH$40)+((((H41/100)*$AJ$41)*$AH$41)),IF(Calculator!$O$6="SINGLEBAND A",SUM((((H41/100)*$AJ$40)*$AH$40))+(((((H41/100)*$AJ$40)*$AN$40)*$AH$40)*1.1)-((((H41/100)*$AJ$40)*$AN$40)*$AH$40)+((((H41/100)*$AJ$41)*$AH$41)),IF(Calculator!$O$6="SINGLEBAND B",SUM((((H41/100)*$AJ$40)*$AH$40))+(((((H41/100)*$AJ$40)*$AN$40)*$AH$40)*1.15)-((((H41/100)*$AJ$40)*$AN$40)*$AH$40)+((((H41/100)*$AJ$41)*$AH$41)),IF(Calculator!$O$6="SINGLEBAND C",SUM((((H41/100)*$AJ$40)*$AH$40))+(((((H41/100)*$AJ$40)*$AN$40)*$AH$40)*1.2)-((((H41/100)*$AJ$40)*$AN$40)*$AH$40)+((((H41/100)*$AJ$41)*$AH$41)),IF(Calculator!$O$6="SINGLEBAND D",SUM((((H41/100)*$AJ$40)*$AH$40))+(((((H41/100)*$AJ$40)*$AN$40)*$AH$40)*1.25)-((((H41/100)*$AJ$40)*$AN$40)*$AH$40)+((((H41/100)*$AJ$41)*$AH$41)),IF(Calculator!$O$6="SINGLEURBANE",SUM((((H41/100)*$AJ$40)*$AH$40))+(((((H41/100)*$AJ$40)*$AN$40)*$AH$40)*1.25)-((((H41/100)*$AJ$40)*$AN$40)*$AH$40)+((((H41/100)*$AJ$41)*$AH$41)),IF(Calculator!$O$6="SINGLESILVERANOD",SUM((((H41/100)*$AJ$40)*$AH$40))+(((((H41/100)*$AJ$40)*$AN$40)*$AH$40)*1.4)-((((H41/100)*$AJ$40)*$AN$40)*$AH$40)+((((H41/100)*$AJ$41)*$AH$41)),IF(Calculator!$O$6="SINGLEANOD",SUM((((H41/100)*$AJ$40)*$AH$40))+(((((H41/100)*$AJ$40)*$AN$40)*$AH$40)*1.65)-((((H41/100)*$AJ$40)*$AN$40)*$AH$40)+((((H41/100)*$AJ$41)*$AH$41)),IF(Calculator!$O$6="DUALBASE",SUM((((H41/100)*$AJ$40)*$AH$40))+(((((H41/100)*$AJ$40)*$AN$40)*$AH$40)*1.030011)-((((H41/100)*$AJ$40)*$AN$40)*$AH$40)+((((H41/100)*$AJ$41)*$AH$41)),IF(Calculator!$O$6="DUALELEMENTS",SUM((((H41/100)*$AJ$40)*$AH$40))+(((((H41/100)*$AJ$40)*$AN$40)*$AH$40)*1.438569)-((((H41/100)*$AJ$40)*$AN$40)*$AH$40)+((((H41/100)*$AJ$41)*$AH$41)),IF(Calculator!$O$6="DUALSPECTRUM",SUM((((H41/100)*$AJ$40)*$AH$40))+(((((H41/100)*$AJ$40)*$AN$40)*$AH$40)*1.438569)-((((H41/100)*$AJ$40)*$AN$40)*$AH$40)+((((H41/100)*$AJ$41)*$AH$41)),IF(Calculator!$O$6="DUALHOMESTEAD",SUM((((H41/100)*$AJ$40)*$AH$40))+(((((H41/100)*$AJ$40)*$AN$40)*$AH$40)*1.438569)-((((H41/100)*$AJ$40)*$AN$40)*$AH$40)+((((H41/100)*$AJ$41)*$AH$41)),IF(Calculator!$O$6="DUALBAND A",SUM((((H41/100)*$AJ$40)*$AH$40))+(((((H41/100)*$AJ$40)*$AN$40)*$AH$40)*1.507051)-((((H41/100)*$AJ$40)*$AN$40)*$AH$40)+((((H41/100)*$AJ$41)*$AH$41)),IF(Calculator!$O$6="DUALBAND B",SUM((((H41/100)*$AJ$40)*$AH$40))+(((((H41/100)*$AJ$40)*$AN$40)*$AH$40)*1.57551)-((((H41/100)*$AJ$40)*$AN$40)*$AH$40)+((((H41/100)*$AJ$41)*$AH$41)),IF(Calculator!$O$6="DUALBAND C",SUM((((H41/100)*$AJ$40)*$AH$40))+(((((H41/100)*$AJ$40)*$AN$40)*$AH$40)*1.644088)-((((H41/100)*$AJ$40)*$AN$40)*$AH$40)+((((H41/100)*$AJ$41)*$AH$41)),IF(Calculator!$O$6="DUALBAND D",SUM((((H41/100)*$AJ$40)*$AH$40))+(((((H41/100)*$AJ$40)*$AN$40)*$AH$40)*1.712549)-((((H41/100)*$AJ$40)*$AN$40)*$AH$40)+((((H41/100)*$AJ$41)*$AH$41)),IF(Calculator!$O$6="DUALURBANE",SUM((((H41/100)*$AJ$40)*$AH$40))+(((((H41/100)*$AJ$40)*$AN$40)*$AH$40)*1.712549)-((((H41/100)*$AJ$40)*$AN$40)*$AH$40)+((((H41/100)*$AJ$41)*$AH$41)),IF(Calculator!$O$6="DUALSILVERANOD",SUM((((H41/100)*$AJ$40)*$AH$40))+(((((H41/100)*$AJ$40)*$AN$40)*$AH$40)*1.918079)-((((H41/100)*$AJ$40)*$AN$40)*$AH$40)+((((H41/100)*$AJ$41)*$AH$41)),IF(Calculator!$O$6="DUALANOD",SUM((((H41/100)*$AJ$40)*$AH$40))+(((((H41/100)*$AJ$40)*$AN$40)*$AH$40)*2.260509)-((((H41/100)*$AJ$40)*$AN$40)*$AH$40)+((((H41/100)*$AJ$41)*$AH$41))))))))))))))))))))))))</f>
        <v>0</v>
      </c>
      <c r="X41" s="2">
        <f>IF(Calculator!$O$6="SINGLEBASE",SUM((((I41/100)*$AJ$40)*$AH$40))+((((I41/100)*$AJ$41)*$AH$41)),IF(Calculator!$O$6="SINGLEELEMENTS",SUM((((I41/100)*$AJ$40)*$AH$40))+(((((I41/100)*$AJ$40)*$AN$40)*$AH$40)*1.05)-((((I41/100)*$AJ$40)*$AN$40)*$AH$40)+((((I41/100)*$AJ$41)*$AH$41)),IF(Calculator!$O$6="SINGLESPECTRUM",SUM((((I41/100)*$AJ$40)*$AH$40))+(((((I41/100)*$AJ$40)*$AN$40)*$AH$40)*1.05)-((((I41/100)*$AJ$40)*$AN$40)*$AH$40)+((((I41/100)*$AJ$41)*$AH$41)),IF(Calculator!$O$6="SINGLEHOMESTEAD",SUM((((I41/100)*$AJ$40)*$AH$40))+(((((I41/100)*$AJ$40)*$AN$40)*$AH$40)*1.05)-((((I41/100)*$AJ$40)*$AN$40)*$AH$40)+((((I41/100)*$AJ$41)*$AH$41)),IF(Calculator!$O$6="SINGLEBAND A",SUM((((I41/100)*$AJ$40)*$AH$40))+(((((I41/100)*$AJ$40)*$AN$40)*$AH$40)*1.1)-((((I41/100)*$AJ$40)*$AN$40)*$AH$40)+((((I41/100)*$AJ$41)*$AH$41)),IF(Calculator!$O$6="SINGLEBAND B",SUM((((I41/100)*$AJ$40)*$AH$40))+(((((I41/100)*$AJ$40)*$AN$40)*$AH$40)*1.15)-((((I41/100)*$AJ$40)*$AN$40)*$AH$40)+((((I41/100)*$AJ$41)*$AH$41)),IF(Calculator!$O$6="SINGLEBAND C",SUM((((I41/100)*$AJ$40)*$AH$40))+(((((I41/100)*$AJ$40)*$AN$40)*$AH$40)*1.2)-((((I41/100)*$AJ$40)*$AN$40)*$AH$40)+((((I41/100)*$AJ$41)*$AH$41)),IF(Calculator!$O$6="SINGLEBAND D",SUM((((I41/100)*$AJ$40)*$AH$40))+(((((I41/100)*$AJ$40)*$AN$40)*$AH$40)*1.25)-((((I41/100)*$AJ$40)*$AN$40)*$AH$40)+((((I41/100)*$AJ$41)*$AH$41)),IF(Calculator!$O$6="SINGLEURBANE",SUM((((I41/100)*$AJ$40)*$AH$40))+(((((I41/100)*$AJ$40)*$AN$40)*$AH$40)*1.25)-((((I41/100)*$AJ$40)*$AN$40)*$AH$40)+((((I41/100)*$AJ$41)*$AH$41)),IF(Calculator!$O$6="SINGLESILVERANOD",SUM((((I41/100)*$AJ$40)*$AH$40))+(((((I41/100)*$AJ$40)*$AN$40)*$AH$40)*1.4)-((((I41/100)*$AJ$40)*$AN$40)*$AH$40)+((((I41/100)*$AJ$41)*$AH$41)),IF(Calculator!$O$6="SINGLEANOD",SUM((((I41/100)*$AJ$40)*$AH$40))+(((((I41/100)*$AJ$40)*$AN$40)*$AH$40)*1.65)-((((I41/100)*$AJ$40)*$AN$40)*$AH$40)+((((I41/100)*$AJ$41)*$AH$41)),IF(Calculator!$O$6="DUALBASE",SUM((((I41/100)*$AJ$40)*$AH$40))+(((((I41/100)*$AJ$40)*$AN$40)*$AH$40)*1.030011)-((((I41/100)*$AJ$40)*$AN$40)*$AH$40)+((((I41/100)*$AJ$41)*$AH$41)),IF(Calculator!$O$6="DUALELEMENTS",SUM((((I41/100)*$AJ$40)*$AH$40))+(((((I41/100)*$AJ$40)*$AN$40)*$AH$40)*1.438569)-((((I41/100)*$AJ$40)*$AN$40)*$AH$40)+((((I41/100)*$AJ$41)*$AH$41)),IF(Calculator!$O$6="DUALSPECTRUM",SUM((((I41/100)*$AJ$40)*$AH$40))+(((((I41/100)*$AJ$40)*$AN$40)*$AH$40)*1.438569)-((((I41/100)*$AJ$40)*$AN$40)*$AH$40)+((((I41/100)*$AJ$41)*$AH$41)),IF(Calculator!$O$6="DUALHOMESTEAD",SUM((((I41/100)*$AJ$40)*$AH$40))+(((((I41/100)*$AJ$40)*$AN$40)*$AH$40)*1.438569)-((((I41/100)*$AJ$40)*$AN$40)*$AH$40)+((((I41/100)*$AJ$41)*$AH$41)),IF(Calculator!$O$6="DUALBAND A",SUM((((I41/100)*$AJ$40)*$AH$40))+(((((I41/100)*$AJ$40)*$AN$40)*$AH$40)*1.507051)-((((I41/100)*$AJ$40)*$AN$40)*$AH$40)+((((I41/100)*$AJ$41)*$AH$41)),IF(Calculator!$O$6="DUALBAND B",SUM((((I41/100)*$AJ$40)*$AH$40))+(((((I41/100)*$AJ$40)*$AN$40)*$AH$40)*1.57551)-((((I41/100)*$AJ$40)*$AN$40)*$AH$40)+((((I41/100)*$AJ$41)*$AH$41)),IF(Calculator!$O$6="DUALBAND C",SUM((((I41/100)*$AJ$40)*$AH$40))+(((((I41/100)*$AJ$40)*$AN$40)*$AH$40)*1.644088)-((((I41/100)*$AJ$40)*$AN$40)*$AH$40)+((((I41/100)*$AJ$41)*$AH$41)),IF(Calculator!$O$6="DUALBAND D",SUM((((I41/100)*$AJ$40)*$AH$40))+(((((I41/100)*$AJ$40)*$AN$40)*$AH$40)*1.712549)-((((I41/100)*$AJ$40)*$AN$40)*$AH$40)+((((I41/100)*$AJ$41)*$AH$41)),IF(Calculator!$O$6="DUALURBANE",SUM((((I41/100)*$AJ$40)*$AH$40))+(((((I41/100)*$AJ$40)*$AN$40)*$AH$40)*1.712549)-((((I41/100)*$AJ$40)*$AN$40)*$AH$40)+((((I41/100)*$AJ$41)*$AH$41)),IF(Calculator!$O$6="DUALSILVERANOD",SUM((((I41/100)*$AJ$40)*$AH$40))+(((((I41/100)*$AJ$40)*$AN$40)*$AH$40)*1.918079)-((((I41/100)*$AJ$40)*$AN$40)*$AH$40)+((((I41/100)*$AJ$41)*$AH$41)),IF(Calculator!$O$6="DUALANOD",SUM((((I41/100)*$AJ$40)*$AH$40))+(((((I41/100)*$AJ$40)*$AN$40)*$AH$40)*2.260509)-((((I41/100)*$AJ$40)*$AN$40)*$AH$40)+((((I41/100)*$AJ$41)*$AH$41))))))))))))))))))))))))</f>
        <v>0</v>
      </c>
      <c r="Y41" s="2">
        <f>IF(Calculator!$O$6="SINGLEBASE",SUM((((J41/100)*$AJ$40)*$AH$40))+((((J41/100)*$AJ$41)*$AH$41)),IF(Calculator!$O$6="SINGLEELEMENTS",SUM((((J41/100)*$AJ$40)*$AH$40))+(((((J41/100)*$AJ$40)*$AN$40)*$AH$40)*1.05)-((((J41/100)*$AJ$40)*$AN$40)*$AH$40)+((((J41/100)*$AJ$41)*$AH$41)),IF(Calculator!$O$6="SINGLESPECTRUM",SUM((((J41/100)*$AJ$40)*$AH$40))+(((((J41/100)*$AJ$40)*$AN$40)*$AH$40)*1.05)-((((J41/100)*$AJ$40)*$AN$40)*$AH$40)+((((J41/100)*$AJ$41)*$AH$41)),IF(Calculator!$O$6="SINGLEHOMESTEAD",SUM((((J41/100)*$AJ$40)*$AH$40))+(((((J41/100)*$AJ$40)*$AN$40)*$AH$40)*1.05)-((((J41/100)*$AJ$40)*$AN$40)*$AH$40)+((((J41/100)*$AJ$41)*$AH$41)),IF(Calculator!$O$6="SINGLEBAND A",SUM((((J41/100)*$AJ$40)*$AH$40))+(((((J41/100)*$AJ$40)*$AN$40)*$AH$40)*1.1)-((((J41/100)*$AJ$40)*$AN$40)*$AH$40)+((((J41/100)*$AJ$41)*$AH$41)),IF(Calculator!$O$6="SINGLEBAND B",SUM((((J41/100)*$AJ$40)*$AH$40))+(((((J41/100)*$AJ$40)*$AN$40)*$AH$40)*1.15)-((((J41/100)*$AJ$40)*$AN$40)*$AH$40)+((((J41/100)*$AJ$41)*$AH$41)),IF(Calculator!$O$6="SINGLEBAND C",SUM((((J41/100)*$AJ$40)*$AH$40))+(((((J41/100)*$AJ$40)*$AN$40)*$AH$40)*1.2)-((((J41/100)*$AJ$40)*$AN$40)*$AH$40)+((((J41/100)*$AJ$41)*$AH$41)),IF(Calculator!$O$6="SINGLEBAND D",SUM((((J41/100)*$AJ$40)*$AH$40))+(((((J41/100)*$AJ$40)*$AN$40)*$AH$40)*1.25)-((((J41/100)*$AJ$40)*$AN$40)*$AH$40)+((((J41/100)*$AJ$41)*$AH$41)),IF(Calculator!$O$6="SINGLEURBANE",SUM((((J41/100)*$AJ$40)*$AH$40))+(((((J41/100)*$AJ$40)*$AN$40)*$AH$40)*1.25)-((((J41/100)*$AJ$40)*$AN$40)*$AH$40)+((((J41/100)*$AJ$41)*$AH$41)),IF(Calculator!$O$6="SINGLESILVERANOD",SUM((((J41/100)*$AJ$40)*$AH$40))+(((((J41/100)*$AJ$40)*$AN$40)*$AH$40)*1.4)-((((J41/100)*$AJ$40)*$AN$40)*$AH$40)+((((J41/100)*$AJ$41)*$AH$41)),IF(Calculator!$O$6="SINGLEANOD",SUM((((J41/100)*$AJ$40)*$AH$40))+(((((J41/100)*$AJ$40)*$AN$40)*$AH$40)*1.65)-((((J41/100)*$AJ$40)*$AN$40)*$AH$40)+((((J41/100)*$AJ$41)*$AH$41)),IF(Calculator!$O$6="DUALBASE",SUM((((J41/100)*$AJ$40)*$AH$40))+(((((J41/100)*$AJ$40)*$AN$40)*$AH$40)*1.030011)-((((J41/100)*$AJ$40)*$AN$40)*$AH$40)+((((J41/100)*$AJ$41)*$AH$41)),IF(Calculator!$O$6="DUALELEMENTS",SUM((((J41/100)*$AJ$40)*$AH$40))+(((((J41/100)*$AJ$40)*$AN$40)*$AH$40)*1.438569)-((((J41/100)*$AJ$40)*$AN$40)*$AH$40)+((((J41/100)*$AJ$41)*$AH$41)),IF(Calculator!$O$6="DUALSPECTRUM",SUM((((J41/100)*$AJ$40)*$AH$40))+(((((J41/100)*$AJ$40)*$AN$40)*$AH$40)*1.438569)-((((J41/100)*$AJ$40)*$AN$40)*$AH$40)+((((J41/100)*$AJ$41)*$AH$41)),IF(Calculator!$O$6="DUALHOMESTEAD",SUM((((J41/100)*$AJ$40)*$AH$40))+(((((J41/100)*$AJ$40)*$AN$40)*$AH$40)*1.438569)-((((J41/100)*$AJ$40)*$AN$40)*$AH$40)+((((J41/100)*$AJ$41)*$AH$41)),IF(Calculator!$O$6="DUALBAND A",SUM((((J41/100)*$AJ$40)*$AH$40))+(((((J41/100)*$AJ$40)*$AN$40)*$AH$40)*1.507051)-((((J41/100)*$AJ$40)*$AN$40)*$AH$40)+((((J41/100)*$AJ$41)*$AH$41)),IF(Calculator!$O$6="DUALBAND B",SUM((((J41/100)*$AJ$40)*$AH$40))+(((((J41/100)*$AJ$40)*$AN$40)*$AH$40)*1.57551)-((((J41/100)*$AJ$40)*$AN$40)*$AH$40)+((((J41/100)*$AJ$41)*$AH$41)),IF(Calculator!$O$6="DUALBAND C",SUM((((J41/100)*$AJ$40)*$AH$40))+(((((J41/100)*$AJ$40)*$AN$40)*$AH$40)*1.644088)-((((J41/100)*$AJ$40)*$AN$40)*$AH$40)+((((J41/100)*$AJ$41)*$AH$41)),IF(Calculator!$O$6="DUALBAND D",SUM((((J41/100)*$AJ$40)*$AH$40))+(((((J41/100)*$AJ$40)*$AN$40)*$AH$40)*1.712549)-((((J41/100)*$AJ$40)*$AN$40)*$AH$40)+((((J41/100)*$AJ$41)*$AH$41)),IF(Calculator!$O$6="DUALURBANE",SUM((((J41/100)*$AJ$40)*$AH$40))+(((((J41/100)*$AJ$40)*$AN$40)*$AH$40)*1.712549)-((((J41/100)*$AJ$40)*$AN$40)*$AH$40)+((((J41/100)*$AJ$41)*$AH$41)),IF(Calculator!$O$6="DUALSILVERANOD",SUM((((J41/100)*$AJ$40)*$AH$40))+(((((J41/100)*$AJ$40)*$AN$40)*$AH$40)*1.918079)-((((J41/100)*$AJ$40)*$AN$40)*$AH$40)+((((J41/100)*$AJ$41)*$AH$41)),IF(Calculator!$O$6="DUALANOD",SUM((((J41/100)*$AJ$40)*$AH$40))+(((((J41/100)*$AJ$40)*$AN$40)*$AH$40)*2.260509)-((((J41/100)*$AJ$40)*$AN$40)*$AH$40)+((((J41/100)*$AJ$41)*$AH$41))))))))))))))))))))))))</f>
        <v>0</v>
      </c>
      <c r="Z41" s="2">
        <f>IF(Calculator!$O$6="SINGLEBASE",SUM((((K41/100)*$AJ$40)*$AH$40))+((((K41/100)*$AJ$41)*$AH$41)),IF(Calculator!$O$6="SINGLEELEMENTS",SUM((((K41/100)*$AJ$40)*$AH$40))+(((((K41/100)*$AJ$40)*$AN$40)*$AH$40)*1.05)-((((K41/100)*$AJ$40)*$AN$40)*$AH$40)+((((K41/100)*$AJ$41)*$AH$41)),IF(Calculator!$O$6="SINGLESPECTRUM",SUM((((K41/100)*$AJ$40)*$AH$40))+(((((K41/100)*$AJ$40)*$AN$40)*$AH$40)*1.05)-((((K41/100)*$AJ$40)*$AN$40)*$AH$40)+((((K41/100)*$AJ$41)*$AH$41)),IF(Calculator!$O$6="SINGLEHOMESTEAD",SUM((((K41/100)*$AJ$40)*$AH$40))+(((((K41/100)*$AJ$40)*$AN$40)*$AH$40)*1.05)-((((K41/100)*$AJ$40)*$AN$40)*$AH$40)+((((K41/100)*$AJ$41)*$AH$41)),IF(Calculator!$O$6="SINGLEBAND A",SUM((((K41/100)*$AJ$40)*$AH$40))+(((((K41/100)*$AJ$40)*$AN$40)*$AH$40)*1.1)-((((K41/100)*$AJ$40)*$AN$40)*$AH$40)+((((K41/100)*$AJ$41)*$AH$41)),IF(Calculator!$O$6="SINGLEBAND B",SUM((((K41/100)*$AJ$40)*$AH$40))+(((((K41/100)*$AJ$40)*$AN$40)*$AH$40)*1.15)-((((K41/100)*$AJ$40)*$AN$40)*$AH$40)+((((K41/100)*$AJ$41)*$AH$41)),IF(Calculator!$O$6="SINGLEBAND C",SUM((((K41/100)*$AJ$40)*$AH$40))+(((((K41/100)*$AJ$40)*$AN$40)*$AH$40)*1.2)-((((K41/100)*$AJ$40)*$AN$40)*$AH$40)+((((K41/100)*$AJ$41)*$AH$41)),IF(Calculator!$O$6="SINGLEBAND D",SUM((((K41/100)*$AJ$40)*$AH$40))+(((((K41/100)*$AJ$40)*$AN$40)*$AH$40)*1.25)-((((K41/100)*$AJ$40)*$AN$40)*$AH$40)+((((K41/100)*$AJ$41)*$AH$41)),IF(Calculator!$O$6="SINGLEURBANE",SUM((((K41/100)*$AJ$40)*$AH$40))+(((((K41/100)*$AJ$40)*$AN$40)*$AH$40)*1.25)-((((K41/100)*$AJ$40)*$AN$40)*$AH$40)+((((K41/100)*$AJ$41)*$AH$41)),IF(Calculator!$O$6="SINGLESILVERANOD",SUM((((K41/100)*$AJ$40)*$AH$40))+(((((K41/100)*$AJ$40)*$AN$40)*$AH$40)*1.4)-((((K41/100)*$AJ$40)*$AN$40)*$AH$40)+((((K41/100)*$AJ$41)*$AH$41)),IF(Calculator!$O$6="SINGLEANOD",SUM((((K41/100)*$AJ$40)*$AH$40))+(((((K41/100)*$AJ$40)*$AN$40)*$AH$40)*1.65)-((((K41/100)*$AJ$40)*$AN$40)*$AH$40)+((((K41/100)*$AJ$41)*$AH$41)),IF(Calculator!$O$6="DUALBASE",SUM((((K41/100)*$AJ$40)*$AH$40))+(((((K41/100)*$AJ$40)*$AN$40)*$AH$40)*1.030011)-((((K41/100)*$AJ$40)*$AN$40)*$AH$40)+((((K41/100)*$AJ$41)*$AH$41)),IF(Calculator!$O$6="DUALELEMENTS",SUM((((K41/100)*$AJ$40)*$AH$40))+(((((K41/100)*$AJ$40)*$AN$40)*$AH$40)*1.438569)-((((K41/100)*$AJ$40)*$AN$40)*$AH$40)+((((K41/100)*$AJ$41)*$AH$41)),IF(Calculator!$O$6="DUALSPECTRUM",SUM((((K41/100)*$AJ$40)*$AH$40))+(((((K41/100)*$AJ$40)*$AN$40)*$AH$40)*1.438569)-((((K41/100)*$AJ$40)*$AN$40)*$AH$40)+((((K41/100)*$AJ$41)*$AH$41)),IF(Calculator!$O$6="DUALHOMESTEAD",SUM((((K41/100)*$AJ$40)*$AH$40))+(((((K41/100)*$AJ$40)*$AN$40)*$AH$40)*1.438569)-((((K41/100)*$AJ$40)*$AN$40)*$AH$40)+((((K41/100)*$AJ$41)*$AH$41)),IF(Calculator!$O$6="DUALBAND A",SUM((((K41/100)*$AJ$40)*$AH$40))+(((((K41/100)*$AJ$40)*$AN$40)*$AH$40)*1.507051)-((((K41/100)*$AJ$40)*$AN$40)*$AH$40)+((((K41/100)*$AJ$41)*$AH$41)),IF(Calculator!$O$6="DUALBAND B",SUM((((K41/100)*$AJ$40)*$AH$40))+(((((K41/100)*$AJ$40)*$AN$40)*$AH$40)*1.57551)-((((K41/100)*$AJ$40)*$AN$40)*$AH$40)+((((K41/100)*$AJ$41)*$AH$41)),IF(Calculator!$O$6="DUALBAND C",SUM((((K41/100)*$AJ$40)*$AH$40))+(((((K41/100)*$AJ$40)*$AN$40)*$AH$40)*1.644088)-((((K41/100)*$AJ$40)*$AN$40)*$AH$40)+((((K41/100)*$AJ$41)*$AH$41)),IF(Calculator!$O$6="DUALBAND D",SUM((((K41/100)*$AJ$40)*$AH$40))+(((((K41/100)*$AJ$40)*$AN$40)*$AH$40)*1.712549)-((((K41/100)*$AJ$40)*$AN$40)*$AH$40)+((((K41/100)*$AJ$41)*$AH$41)),IF(Calculator!$O$6="DUALURBANE",SUM((((K41/100)*$AJ$40)*$AH$40))+(((((K41/100)*$AJ$40)*$AN$40)*$AH$40)*1.712549)-((((K41/100)*$AJ$40)*$AN$40)*$AH$40)+((((K41/100)*$AJ$41)*$AH$41)),IF(Calculator!$O$6="DUALSILVERANOD",SUM((((K41/100)*$AJ$40)*$AH$40))+(((((K41/100)*$AJ$40)*$AN$40)*$AH$40)*1.918079)-((((K41/100)*$AJ$40)*$AN$40)*$AH$40)+((((K41/100)*$AJ$41)*$AH$41)),IF(Calculator!$O$6="DUALANOD",SUM((((K41/100)*$AJ$40)*$AH$40))+(((((K41/100)*$AJ$40)*$AN$40)*$AH$40)*2.260509)-((((K41/100)*$AJ$40)*$AN$40)*$AH$40)+((((K41/100)*$AJ$41)*$AH$41))))))))))))))))))))))))</f>
        <v>0</v>
      </c>
      <c r="AA41" s="2">
        <f>IF(Calculator!$O$6="SINGLEBASE",SUM((((L41/100)*$AJ$40)*$AH$40))+((((L41/100)*$AJ$41)*$AH$41)),IF(Calculator!$O$6="SINGLEELEMENTS",SUM((((L41/100)*$AJ$40)*$AH$40))+(((((L41/100)*$AJ$40)*$AN$40)*$AH$40)*1.05)-((((L41/100)*$AJ$40)*$AN$40)*$AH$40)+((((L41/100)*$AJ$41)*$AH$41)),IF(Calculator!$O$6="SINGLESPECTRUM",SUM((((L41/100)*$AJ$40)*$AH$40))+(((((L41/100)*$AJ$40)*$AN$40)*$AH$40)*1.05)-((((L41/100)*$AJ$40)*$AN$40)*$AH$40)+((((L41/100)*$AJ$41)*$AH$41)),IF(Calculator!$O$6="SINGLEHOMESTEAD",SUM((((L41/100)*$AJ$40)*$AH$40))+(((((L41/100)*$AJ$40)*$AN$40)*$AH$40)*1.05)-((((L41/100)*$AJ$40)*$AN$40)*$AH$40)+((((L41/100)*$AJ$41)*$AH$41)),IF(Calculator!$O$6="SINGLEBAND A",SUM((((L41/100)*$AJ$40)*$AH$40))+(((((L41/100)*$AJ$40)*$AN$40)*$AH$40)*1.1)-((((L41/100)*$AJ$40)*$AN$40)*$AH$40)+((((L41/100)*$AJ$41)*$AH$41)),IF(Calculator!$O$6="SINGLEBAND B",SUM((((L41/100)*$AJ$40)*$AH$40))+(((((L41/100)*$AJ$40)*$AN$40)*$AH$40)*1.15)-((((L41/100)*$AJ$40)*$AN$40)*$AH$40)+((((L41/100)*$AJ$41)*$AH$41)),IF(Calculator!$O$6="SINGLEBAND C",SUM((((L41/100)*$AJ$40)*$AH$40))+(((((L41/100)*$AJ$40)*$AN$40)*$AH$40)*1.2)-((((L41/100)*$AJ$40)*$AN$40)*$AH$40)+((((L41/100)*$AJ$41)*$AH$41)),IF(Calculator!$O$6="SINGLEBAND D",SUM((((L41/100)*$AJ$40)*$AH$40))+(((((L41/100)*$AJ$40)*$AN$40)*$AH$40)*1.25)-((((L41/100)*$AJ$40)*$AN$40)*$AH$40)+((((L41/100)*$AJ$41)*$AH$41)),IF(Calculator!$O$6="SINGLEURBANE",SUM((((L41/100)*$AJ$40)*$AH$40))+(((((L41/100)*$AJ$40)*$AN$40)*$AH$40)*1.25)-((((L41/100)*$AJ$40)*$AN$40)*$AH$40)+((((L41/100)*$AJ$41)*$AH$41)),IF(Calculator!$O$6="SINGLESILVERANOD",SUM((((L41/100)*$AJ$40)*$AH$40))+(((((L41/100)*$AJ$40)*$AN$40)*$AH$40)*1.4)-((((L41/100)*$AJ$40)*$AN$40)*$AH$40)+((((L41/100)*$AJ$41)*$AH$41)),IF(Calculator!$O$6="SINGLEANOD",SUM((((L41/100)*$AJ$40)*$AH$40))+(((((L41/100)*$AJ$40)*$AN$40)*$AH$40)*1.65)-((((L41/100)*$AJ$40)*$AN$40)*$AH$40)+((((L41/100)*$AJ$41)*$AH$41)),IF(Calculator!$O$6="DUALBASE",SUM((((L41/100)*$AJ$40)*$AH$40))+(((((L41/100)*$AJ$40)*$AN$40)*$AH$40)*1.030011)-((((L41/100)*$AJ$40)*$AN$40)*$AH$40)+((((L41/100)*$AJ$41)*$AH$41)),IF(Calculator!$O$6="DUALELEMENTS",SUM((((L41/100)*$AJ$40)*$AH$40))+(((((L41/100)*$AJ$40)*$AN$40)*$AH$40)*1.438569)-((((L41/100)*$AJ$40)*$AN$40)*$AH$40)+((((L41/100)*$AJ$41)*$AH$41)),IF(Calculator!$O$6="DUALSPECTRUM",SUM((((L41/100)*$AJ$40)*$AH$40))+(((((L41/100)*$AJ$40)*$AN$40)*$AH$40)*1.438569)-((((L41/100)*$AJ$40)*$AN$40)*$AH$40)+((((L41/100)*$AJ$41)*$AH$41)),IF(Calculator!$O$6="DUALHOMESTEAD",SUM((((L41/100)*$AJ$40)*$AH$40))+(((((L41/100)*$AJ$40)*$AN$40)*$AH$40)*1.438569)-((((L41/100)*$AJ$40)*$AN$40)*$AH$40)+((((L41/100)*$AJ$41)*$AH$41)),IF(Calculator!$O$6="DUALBAND A",SUM((((L41/100)*$AJ$40)*$AH$40))+(((((L41/100)*$AJ$40)*$AN$40)*$AH$40)*1.507051)-((((L41/100)*$AJ$40)*$AN$40)*$AH$40)+((((L41/100)*$AJ$41)*$AH$41)),IF(Calculator!$O$6="DUALBAND B",SUM((((L41/100)*$AJ$40)*$AH$40))+(((((L41/100)*$AJ$40)*$AN$40)*$AH$40)*1.57551)-((((L41/100)*$AJ$40)*$AN$40)*$AH$40)+((((L41/100)*$AJ$41)*$AH$41)),IF(Calculator!$O$6="DUALBAND C",SUM((((L41/100)*$AJ$40)*$AH$40))+(((((L41/100)*$AJ$40)*$AN$40)*$AH$40)*1.644088)-((((L41/100)*$AJ$40)*$AN$40)*$AH$40)+((((L41/100)*$AJ$41)*$AH$41)),IF(Calculator!$O$6="DUALBAND D",SUM((((L41/100)*$AJ$40)*$AH$40))+(((((L41/100)*$AJ$40)*$AN$40)*$AH$40)*1.712549)-((((L41/100)*$AJ$40)*$AN$40)*$AH$40)+((((L41/100)*$AJ$41)*$AH$41)),IF(Calculator!$O$6="DUALURBANE",SUM((((L41/100)*$AJ$40)*$AH$40))+(((((L41/100)*$AJ$40)*$AN$40)*$AH$40)*1.712549)-((((L41/100)*$AJ$40)*$AN$40)*$AH$40)+((((L41/100)*$AJ$41)*$AH$41)),IF(Calculator!$O$6="DUALSILVERANOD",SUM((((L41/100)*$AJ$40)*$AH$40))+(((((L41/100)*$AJ$40)*$AN$40)*$AH$40)*1.918079)-((((L41/100)*$AJ$40)*$AN$40)*$AH$40)+((((L41/100)*$AJ$41)*$AH$41)),IF(Calculator!$O$6="DUALANOD",SUM((((L41/100)*$AJ$40)*$AH$40))+(((((L41/100)*$AJ$40)*$AN$40)*$AH$40)*2.260509)-((((L41/100)*$AJ$40)*$AN$40)*$AH$40)+((((L41/100)*$AJ$41)*$AH$41))))))))))))))))))))))))</f>
        <v>0</v>
      </c>
      <c r="AB41" s="2">
        <f>IF(Calculator!$O$6="SINGLEBASE",SUM((((M41/100)*$AJ$40)*$AH$40))+((((M41/100)*$AJ$41)*$AH$41)),IF(Calculator!$O$6="SINGLEELEMENTS",SUM((((M41/100)*$AJ$40)*$AH$40))+(((((M41/100)*$AJ$40)*$AN$40)*$AH$40)*1.05)-((((M41/100)*$AJ$40)*$AN$40)*$AH$40)+((((M41/100)*$AJ$41)*$AH$41)),IF(Calculator!$O$6="SINGLESPECTRUM",SUM((((M41/100)*$AJ$40)*$AH$40))+(((((M41/100)*$AJ$40)*$AN$40)*$AH$40)*1.05)-((((M41/100)*$AJ$40)*$AN$40)*$AH$40)+((((M41/100)*$AJ$41)*$AH$41)),IF(Calculator!$O$6="SINGLEHOMESTEAD",SUM((((M41/100)*$AJ$40)*$AH$40))+(((((M41/100)*$AJ$40)*$AN$40)*$AH$40)*1.05)-((((M41/100)*$AJ$40)*$AN$40)*$AH$40)+((((M41/100)*$AJ$41)*$AH$41)),IF(Calculator!$O$6="SINGLEBAND A",SUM((((M41/100)*$AJ$40)*$AH$40))+(((((M41/100)*$AJ$40)*$AN$40)*$AH$40)*1.1)-((((M41/100)*$AJ$40)*$AN$40)*$AH$40)+((((M41/100)*$AJ$41)*$AH$41)),IF(Calculator!$O$6="SINGLEBAND B",SUM((((M41/100)*$AJ$40)*$AH$40))+(((((M41/100)*$AJ$40)*$AN$40)*$AH$40)*1.15)-((((M41/100)*$AJ$40)*$AN$40)*$AH$40)+((((M41/100)*$AJ$41)*$AH$41)),IF(Calculator!$O$6="SINGLEBAND C",SUM((((M41/100)*$AJ$40)*$AH$40))+(((((M41/100)*$AJ$40)*$AN$40)*$AH$40)*1.2)-((((M41/100)*$AJ$40)*$AN$40)*$AH$40)+((((M41/100)*$AJ$41)*$AH$41)),IF(Calculator!$O$6="SINGLEBAND D",SUM((((M41/100)*$AJ$40)*$AH$40))+(((((M41/100)*$AJ$40)*$AN$40)*$AH$40)*1.25)-((((M41/100)*$AJ$40)*$AN$40)*$AH$40)+((((M41/100)*$AJ$41)*$AH$41)),IF(Calculator!$O$6="SINGLEURBANE",SUM((((M41/100)*$AJ$40)*$AH$40))+(((((M41/100)*$AJ$40)*$AN$40)*$AH$40)*1.25)-((((M41/100)*$AJ$40)*$AN$40)*$AH$40)+((((M41/100)*$AJ$41)*$AH$41)),IF(Calculator!$O$6="SINGLESILVERANOD",SUM((((M41/100)*$AJ$40)*$AH$40))+(((((M41/100)*$AJ$40)*$AN$40)*$AH$40)*1.4)-((((M41/100)*$AJ$40)*$AN$40)*$AH$40)+((((M41/100)*$AJ$41)*$AH$41)),IF(Calculator!$O$6="SINGLEANOD",SUM((((M41/100)*$AJ$40)*$AH$40))+(((((M41/100)*$AJ$40)*$AN$40)*$AH$40)*1.65)-((((M41/100)*$AJ$40)*$AN$40)*$AH$40)+((((M41/100)*$AJ$41)*$AH$41)),IF(Calculator!$O$6="DUALBASE",SUM((((M41/100)*$AJ$40)*$AH$40))+(((((M41/100)*$AJ$40)*$AN$40)*$AH$40)*1.030011)-((((M41/100)*$AJ$40)*$AN$40)*$AH$40)+((((M41/100)*$AJ$41)*$AH$41)),IF(Calculator!$O$6="DUALELEMENTS",SUM((((M41/100)*$AJ$40)*$AH$40))+(((((M41/100)*$AJ$40)*$AN$40)*$AH$40)*1.438569)-((((M41/100)*$AJ$40)*$AN$40)*$AH$40)+((((M41/100)*$AJ$41)*$AH$41)),IF(Calculator!$O$6="DUALSPECTRUM",SUM((((M41/100)*$AJ$40)*$AH$40))+(((((M41/100)*$AJ$40)*$AN$40)*$AH$40)*1.438569)-((((M41/100)*$AJ$40)*$AN$40)*$AH$40)+((((M41/100)*$AJ$41)*$AH$41)),IF(Calculator!$O$6="DUALHOMESTEAD",SUM((((M41/100)*$AJ$40)*$AH$40))+(((((M41/100)*$AJ$40)*$AN$40)*$AH$40)*1.438569)-((((M41/100)*$AJ$40)*$AN$40)*$AH$40)+((((M41/100)*$AJ$41)*$AH$41)),IF(Calculator!$O$6="DUALBAND A",SUM((((M41/100)*$AJ$40)*$AH$40))+(((((M41/100)*$AJ$40)*$AN$40)*$AH$40)*1.507051)-((((M41/100)*$AJ$40)*$AN$40)*$AH$40)+((((M41/100)*$AJ$41)*$AH$41)),IF(Calculator!$O$6="DUALBAND B",SUM((((M41/100)*$AJ$40)*$AH$40))+(((((M41/100)*$AJ$40)*$AN$40)*$AH$40)*1.57551)-((((M41/100)*$AJ$40)*$AN$40)*$AH$40)+((((M41/100)*$AJ$41)*$AH$41)),IF(Calculator!$O$6="DUALBAND C",SUM((((M41/100)*$AJ$40)*$AH$40))+(((((M41/100)*$AJ$40)*$AN$40)*$AH$40)*1.644088)-((((M41/100)*$AJ$40)*$AN$40)*$AH$40)+((((M41/100)*$AJ$41)*$AH$41)),IF(Calculator!$O$6="DUALBAND D",SUM((((M41/100)*$AJ$40)*$AH$40))+(((((M41/100)*$AJ$40)*$AN$40)*$AH$40)*1.712549)-((((M41/100)*$AJ$40)*$AN$40)*$AH$40)+((((M41/100)*$AJ$41)*$AH$41)),IF(Calculator!$O$6="DUALURBANE",SUM((((M41/100)*$AJ$40)*$AH$40))+(((((M41/100)*$AJ$40)*$AN$40)*$AH$40)*1.712549)-((((M41/100)*$AJ$40)*$AN$40)*$AH$40)+((((M41/100)*$AJ$41)*$AH$41)),IF(Calculator!$O$6="DUALSILVERANOD",SUM((((M41/100)*$AJ$40)*$AH$40))+(((((M41/100)*$AJ$40)*$AN$40)*$AH$40)*1.918079)-((((M41/100)*$AJ$40)*$AN$40)*$AH$40)+((((M41/100)*$AJ$41)*$AH$41)),IF(Calculator!$O$6="DUALANOD",SUM((((M41/100)*$AJ$40)*$AH$40))+(((((M41/100)*$AJ$40)*$AN$40)*$AH$40)*2.260509)-((((M41/100)*$AJ$40)*$AN$40)*$AH$40)+((((M41/100)*$AJ$41)*$AH$41))))))))))))))))))))))))</f>
        <v>0</v>
      </c>
      <c r="AC41" s="2">
        <f>IF(Calculator!$O$6="SINGLEBASE",SUM((((N41/100)*$AJ$40)*$AH$40))+((((N41/100)*$AJ$41)*$AH$41)),IF(Calculator!$O$6="SINGLEELEMENTS",SUM((((N41/100)*$AJ$40)*$AH$40))+(((((N41/100)*$AJ$40)*$AN$40)*$AH$40)*1.05)-((((N41/100)*$AJ$40)*$AN$40)*$AH$40)+((((N41/100)*$AJ$41)*$AH$41)),IF(Calculator!$O$6="SINGLESPECTRUM",SUM((((N41/100)*$AJ$40)*$AH$40))+(((((N41/100)*$AJ$40)*$AN$40)*$AH$40)*1.05)-((((N41/100)*$AJ$40)*$AN$40)*$AH$40)+((((N41/100)*$AJ$41)*$AH$41)),IF(Calculator!$O$6="SINGLEHOMESTEAD",SUM((((N41/100)*$AJ$40)*$AH$40))+(((((N41/100)*$AJ$40)*$AN$40)*$AH$40)*1.05)-((((N41/100)*$AJ$40)*$AN$40)*$AH$40)+((((N41/100)*$AJ$41)*$AH$41)),IF(Calculator!$O$6="SINGLEBAND A",SUM((((N41/100)*$AJ$40)*$AH$40))+(((((N41/100)*$AJ$40)*$AN$40)*$AH$40)*1.1)-((((N41/100)*$AJ$40)*$AN$40)*$AH$40)+((((N41/100)*$AJ$41)*$AH$41)),IF(Calculator!$O$6="SINGLEBAND B",SUM((((N41/100)*$AJ$40)*$AH$40))+(((((N41/100)*$AJ$40)*$AN$40)*$AH$40)*1.15)-((((N41/100)*$AJ$40)*$AN$40)*$AH$40)+((((N41/100)*$AJ$41)*$AH$41)),IF(Calculator!$O$6="SINGLEBAND C",SUM((((N41/100)*$AJ$40)*$AH$40))+(((((N41/100)*$AJ$40)*$AN$40)*$AH$40)*1.2)-((((N41/100)*$AJ$40)*$AN$40)*$AH$40)+((((N41/100)*$AJ$41)*$AH$41)),IF(Calculator!$O$6="SINGLEBAND D",SUM((((N41/100)*$AJ$40)*$AH$40))+(((((N41/100)*$AJ$40)*$AN$40)*$AH$40)*1.25)-((((N41/100)*$AJ$40)*$AN$40)*$AH$40)+((((N41/100)*$AJ$41)*$AH$41)),IF(Calculator!$O$6="SINGLEURBANE",SUM((((N41/100)*$AJ$40)*$AH$40))+(((((N41/100)*$AJ$40)*$AN$40)*$AH$40)*1.25)-((((N41/100)*$AJ$40)*$AN$40)*$AH$40)+((((N41/100)*$AJ$41)*$AH$41)),IF(Calculator!$O$6="SINGLESILVERANOD",SUM((((N41/100)*$AJ$40)*$AH$40))+(((((N41/100)*$AJ$40)*$AN$40)*$AH$40)*1.4)-((((N41/100)*$AJ$40)*$AN$40)*$AH$40)+((((N41/100)*$AJ$41)*$AH$41)),IF(Calculator!$O$6="SINGLEANOD",SUM((((N41/100)*$AJ$40)*$AH$40))+(((((N41/100)*$AJ$40)*$AN$40)*$AH$40)*1.65)-((((N41/100)*$AJ$40)*$AN$40)*$AH$40)+((((N41/100)*$AJ$41)*$AH$41)),IF(Calculator!$O$6="DUALBASE",SUM((((N41/100)*$AJ$40)*$AH$40))+(((((N41/100)*$AJ$40)*$AN$40)*$AH$40)*1.030011)-((((N41/100)*$AJ$40)*$AN$40)*$AH$40)+((((N41/100)*$AJ$41)*$AH$41)),IF(Calculator!$O$6="DUALELEMENTS",SUM((((N41/100)*$AJ$40)*$AH$40))+(((((N41/100)*$AJ$40)*$AN$40)*$AH$40)*1.438569)-((((N41/100)*$AJ$40)*$AN$40)*$AH$40)+((((N41/100)*$AJ$41)*$AH$41)),IF(Calculator!$O$6="DUALSPECTRUM",SUM((((N41/100)*$AJ$40)*$AH$40))+(((((N41/100)*$AJ$40)*$AN$40)*$AH$40)*1.438569)-((((N41/100)*$AJ$40)*$AN$40)*$AH$40)+((((N41/100)*$AJ$41)*$AH$41)),IF(Calculator!$O$6="DUALHOMESTEAD",SUM((((N41/100)*$AJ$40)*$AH$40))+(((((N41/100)*$AJ$40)*$AN$40)*$AH$40)*1.438569)-((((N41/100)*$AJ$40)*$AN$40)*$AH$40)+((((N41/100)*$AJ$41)*$AH$41)),IF(Calculator!$O$6="DUALBAND A",SUM((((N41/100)*$AJ$40)*$AH$40))+(((((N41/100)*$AJ$40)*$AN$40)*$AH$40)*1.507051)-((((N41/100)*$AJ$40)*$AN$40)*$AH$40)+((((N41/100)*$AJ$41)*$AH$41)),IF(Calculator!$O$6="DUALBAND B",SUM((((N41/100)*$AJ$40)*$AH$40))+(((((N41/100)*$AJ$40)*$AN$40)*$AH$40)*1.57551)-((((N41/100)*$AJ$40)*$AN$40)*$AH$40)+((((N41/100)*$AJ$41)*$AH$41)),IF(Calculator!$O$6="DUALBAND C",SUM((((N41/100)*$AJ$40)*$AH$40))+(((((N41/100)*$AJ$40)*$AN$40)*$AH$40)*1.644088)-((((N41/100)*$AJ$40)*$AN$40)*$AH$40)+((((N41/100)*$AJ$41)*$AH$41)),IF(Calculator!$O$6="DUALBAND D",SUM((((N41/100)*$AJ$40)*$AH$40))+(((((N41/100)*$AJ$40)*$AN$40)*$AH$40)*1.712549)-((((N41/100)*$AJ$40)*$AN$40)*$AH$40)+((((N41/100)*$AJ$41)*$AH$41)),IF(Calculator!$O$6="DUALURBANE",SUM((((N41/100)*$AJ$40)*$AH$40))+(((((N41/100)*$AJ$40)*$AN$40)*$AH$40)*1.712549)-((((N41/100)*$AJ$40)*$AN$40)*$AH$40)+((((N41/100)*$AJ$41)*$AH$41)),IF(Calculator!$O$6="DUALSILVERANOD",SUM((((N41/100)*$AJ$40)*$AH$40))+(((((N41/100)*$AJ$40)*$AN$40)*$AH$40)*1.918079)-((((N41/100)*$AJ$40)*$AN$40)*$AH$40)+((((N41/100)*$AJ$41)*$AH$41)),IF(Calculator!$O$6="DUALANOD",SUM((((N41/100)*$AJ$40)*$AH$40))+(((((N41/100)*$AJ$40)*$AN$40)*$AH$40)*2.260509)-((((N41/100)*$AJ$40)*$AN$40)*$AH$40)+((((N41/100)*$AJ$41)*$AH$41))))))))))))))))))))))))</f>
        <v>0</v>
      </c>
      <c r="AE41" t="s">
        <v>33</v>
      </c>
      <c r="AF41" s="6">
        <f>SUM('Front Sheet'!$C$16*100)</f>
        <v>59</v>
      </c>
      <c r="AG41" t="s">
        <v>33</v>
      </c>
      <c r="AH41">
        <f>SUM(100-AF41)/100</f>
        <v>0.41</v>
      </c>
      <c r="AI41" t="s">
        <v>33</v>
      </c>
      <c r="AL41" t="s">
        <v>1389</v>
      </c>
      <c r="AM41">
        <v>2.2365009581783339</v>
      </c>
      <c r="AN41">
        <f>AM41/100</f>
        <v>2.2365009581783338E-2</v>
      </c>
    </row>
    <row r="42" spans="1:40">
      <c r="A42" s="8" t="s">
        <v>1438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P42" s="8">
        <v>850</v>
      </c>
      <c r="Q42" s="2">
        <f>IF(Calculator!$O$6="SINGLEBASE",SUM((((B42/100)*$AJ$40)*$AH$40))+((((B42/100)*$AJ$41)*$AH$41)),IF(Calculator!$O$6="SINGLEELEMENTS",SUM((((B42/100)*$AJ$40)*$AH$40))+(((((B42/100)*$AJ$40)*$AN$40)*$AH$40)*1.05)-((((B42/100)*$AJ$40)*$AN$40)*$AH$40)+((((B42/100)*$AJ$41)*$AH$41)),IF(Calculator!$O$6="SINGLESPECTRUM",SUM((((B42/100)*$AJ$40)*$AH$40))+(((((B42/100)*$AJ$40)*$AN$40)*$AH$40)*1.05)-((((B42/100)*$AJ$40)*$AN$40)*$AH$40)+((((B42/100)*$AJ$41)*$AH$41)),IF(Calculator!$O$6="SINGLEHOMESTEAD",SUM((((B42/100)*$AJ$40)*$AH$40))+(((((B42/100)*$AJ$40)*$AN$40)*$AH$40)*1.05)-((((B42/100)*$AJ$40)*$AN$40)*$AH$40)+((((B42/100)*$AJ$41)*$AH$41)),IF(Calculator!$O$6="SINGLEBAND A",SUM((((B42/100)*$AJ$40)*$AH$40))+(((((B42/100)*$AJ$40)*$AN$40)*$AH$40)*1.1)-((((B42/100)*$AJ$40)*$AN$40)*$AH$40)+((((B42/100)*$AJ$41)*$AH$41)),IF(Calculator!$O$6="SINGLEBAND B",SUM((((B42/100)*$AJ$40)*$AH$40))+(((((B42/100)*$AJ$40)*$AN$40)*$AH$40)*1.15)-((((B42/100)*$AJ$40)*$AN$40)*$AH$40)+((((B42/100)*$AJ$41)*$AH$41)),IF(Calculator!$O$6="SINGLEBAND C",SUM((((B42/100)*$AJ$40)*$AH$40))+(((((B42/100)*$AJ$40)*$AN$40)*$AH$40)*1.2)-((((B42/100)*$AJ$40)*$AN$40)*$AH$40)+((((B42/100)*$AJ$41)*$AH$41)),IF(Calculator!$O$6="SINGLEBAND D",SUM((((B42/100)*$AJ$40)*$AH$40))+(((((B42/100)*$AJ$40)*$AN$40)*$AH$40)*1.25)-((((B42/100)*$AJ$40)*$AN$40)*$AH$40)+((((B42/100)*$AJ$41)*$AH$41)),IF(Calculator!$O$6="SINGLEURBANE",SUM((((B42/100)*$AJ$40)*$AH$40))+(((((B42/100)*$AJ$40)*$AN$40)*$AH$40)*1.25)-((((B42/100)*$AJ$40)*$AN$40)*$AH$40)+((((B42/100)*$AJ$41)*$AH$41)),IF(Calculator!$O$6="SINGLESILVERANOD",SUM((((B42/100)*$AJ$40)*$AH$40))+(((((B42/100)*$AJ$40)*$AN$40)*$AH$40)*1.4)-((((B42/100)*$AJ$40)*$AN$40)*$AH$40)+((((B42/100)*$AJ$41)*$AH$41)),IF(Calculator!$O$6="SINGLEANOD",SUM((((B42/100)*$AJ$40)*$AH$40))+(((((B42/100)*$AJ$40)*$AN$40)*$AH$40)*1.65)-((((B42/100)*$AJ$40)*$AN$40)*$AH$40)+((((B42/100)*$AJ$41)*$AH$41)),IF(Calculator!$O$6="DUALBASE",SUM((((B42/100)*$AJ$40)*$AH$40))+(((((B42/100)*$AJ$40)*$AN$40)*$AH$40)*1.030011)-((((B42/100)*$AJ$40)*$AN$40)*$AH$40)+((((B42/100)*$AJ$41)*$AH$41)),IF(Calculator!$O$6="DUALELEMENTS",SUM((((B42/100)*$AJ$40)*$AH$40))+(((((B42/100)*$AJ$40)*$AN$40)*$AH$40)*1.438569)-((((B42/100)*$AJ$40)*$AN$40)*$AH$40)+((((B42/100)*$AJ$41)*$AH$41)),IF(Calculator!$O$6="DUALSPECTRUM",SUM((((B42/100)*$AJ$40)*$AH$40))+(((((B42/100)*$AJ$40)*$AN$40)*$AH$40)*1.438569)-((((B42/100)*$AJ$40)*$AN$40)*$AH$40)+((((B42/100)*$AJ$41)*$AH$41)),IF(Calculator!$O$6="DUALHOMESTEAD",SUM((((B42/100)*$AJ$40)*$AH$40))+(((((B42/100)*$AJ$40)*$AN$40)*$AH$40)*1.438569)-((((B42/100)*$AJ$40)*$AN$40)*$AH$40)+((((B42/100)*$AJ$41)*$AH$41)),IF(Calculator!$O$6="DUALBAND A",SUM((((B42/100)*$AJ$40)*$AH$40))+(((((B42/100)*$AJ$40)*$AN$40)*$AH$40)*1.507051)-((((B42/100)*$AJ$40)*$AN$40)*$AH$40)+((((B42/100)*$AJ$41)*$AH$41)),IF(Calculator!$O$6="DUALBAND B",SUM((((B42/100)*$AJ$40)*$AH$40))+(((((B42/100)*$AJ$40)*$AN$40)*$AH$40)*1.57551)-((((B42/100)*$AJ$40)*$AN$40)*$AH$40)+((((B42/100)*$AJ$41)*$AH$41)),IF(Calculator!$O$6="DUALBAND C",SUM((((B42/100)*$AJ$40)*$AH$40))+(((((B42/100)*$AJ$40)*$AN$40)*$AH$40)*1.644088)-((((B42/100)*$AJ$40)*$AN$40)*$AH$40)+((((B42/100)*$AJ$41)*$AH$41)),IF(Calculator!$O$6="DUALBAND D",SUM((((B42/100)*$AJ$40)*$AH$40))+(((((B42/100)*$AJ$40)*$AN$40)*$AH$40)*1.712549)-((((B42/100)*$AJ$40)*$AN$40)*$AH$40)+((((B42/100)*$AJ$41)*$AH$41)),IF(Calculator!$O$6="DUALURBANE",SUM((((B42/100)*$AJ$40)*$AH$40))+(((((B42/100)*$AJ$40)*$AN$40)*$AH$40)*1.712549)-((((B42/100)*$AJ$40)*$AN$40)*$AH$40)+((((B42/100)*$AJ$41)*$AH$41)),IF(Calculator!$O$6="DUALSILVERANOD",SUM((((B42/100)*$AJ$40)*$AH$40))+(((((B42/100)*$AJ$40)*$AN$40)*$AH$40)*1.918079)-((((B42/100)*$AJ$40)*$AN$40)*$AH$40)+((((B42/100)*$AJ$41)*$AH$41)),IF(Calculator!$O$6="DUALANOD",SUM((((B42/100)*$AJ$40)*$AH$40))+(((((B42/100)*$AJ$40)*$AN$40)*$AH$40)*2.260509)-((((B42/100)*$AJ$40)*$AN$40)*$AH$40)+((((B42/100)*$AJ$41)*$AH$41))))))))))))))))))))))))</f>
        <v>0</v>
      </c>
      <c r="R42" s="2">
        <f>IF(Calculator!$O$6="SINGLEBASE",SUM((((C42/100)*$AJ$40)*$AH$40))+((((C42/100)*$AJ$41)*$AH$41)),IF(Calculator!$O$6="SINGLEELEMENTS",SUM((((C42/100)*$AJ$40)*$AH$40))+(((((C42/100)*$AJ$40)*$AN$40)*$AH$40)*1.05)-((((C42/100)*$AJ$40)*$AN$40)*$AH$40)+((((C42/100)*$AJ$41)*$AH$41)),IF(Calculator!$O$6="SINGLESPECTRUM",SUM((((C42/100)*$AJ$40)*$AH$40))+(((((C42/100)*$AJ$40)*$AN$40)*$AH$40)*1.05)-((((C42/100)*$AJ$40)*$AN$40)*$AH$40)+((((C42/100)*$AJ$41)*$AH$41)),IF(Calculator!$O$6="SINGLEHOMESTEAD",SUM((((C42/100)*$AJ$40)*$AH$40))+(((((C42/100)*$AJ$40)*$AN$40)*$AH$40)*1.05)-((((C42/100)*$AJ$40)*$AN$40)*$AH$40)+((((C42/100)*$AJ$41)*$AH$41)),IF(Calculator!$O$6="SINGLEBAND A",SUM((((C42/100)*$AJ$40)*$AH$40))+(((((C42/100)*$AJ$40)*$AN$40)*$AH$40)*1.1)-((((C42/100)*$AJ$40)*$AN$40)*$AH$40)+((((C42/100)*$AJ$41)*$AH$41)),IF(Calculator!$O$6="SINGLEBAND B",SUM((((C42/100)*$AJ$40)*$AH$40))+(((((C42/100)*$AJ$40)*$AN$40)*$AH$40)*1.15)-((((C42/100)*$AJ$40)*$AN$40)*$AH$40)+((((C42/100)*$AJ$41)*$AH$41)),IF(Calculator!$O$6="SINGLEBAND C",SUM((((C42/100)*$AJ$40)*$AH$40))+(((((C42/100)*$AJ$40)*$AN$40)*$AH$40)*1.2)-((((C42/100)*$AJ$40)*$AN$40)*$AH$40)+((((C42/100)*$AJ$41)*$AH$41)),IF(Calculator!$O$6="SINGLEBAND D",SUM((((C42/100)*$AJ$40)*$AH$40))+(((((C42/100)*$AJ$40)*$AN$40)*$AH$40)*1.25)-((((C42/100)*$AJ$40)*$AN$40)*$AH$40)+((((C42/100)*$AJ$41)*$AH$41)),IF(Calculator!$O$6="SINGLEURBANE",SUM((((C42/100)*$AJ$40)*$AH$40))+(((((C42/100)*$AJ$40)*$AN$40)*$AH$40)*1.25)-((((C42/100)*$AJ$40)*$AN$40)*$AH$40)+((((C42/100)*$AJ$41)*$AH$41)),IF(Calculator!$O$6="SINGLESILVERANOD",SUM((((C42/100)*$AJ$40)*$AH$40))+(((((C42/100)*$AJ$40)*$AN$40)*$AH$40)*1.4)-((((C42/100)*$AJ$40)*$AN$40)*$AH$40)+((((C42/100)*$AJ$41)*$AH$41)),IF(Calculator!$O$6="SINGLEANOD",SUM((((C42/100)*$AJ$40)*$AH$40))+(((((C42/100)*$AJ$40)*$AN$40)*$AH$40)*1.65)-((((C42/100)*$AJ$40)*$AN$40)*$AH$40)+((((C42/100)*$AJ$41)*$AH$41)),IF(Calculator!$O$6="DUALBASE",SUM((((C42/100)*$AJ$40)*$AH$40))+(((((C42/100)*$AJ$40)*$AN$40)*$AH$40)*1.030011)-((((C42/100)*$AJ$40)*$AN$40)*$AH$40)+((((C42/100)*$AJ$41)*$AH$41)),IF(Calculator!$O$6="DUALELEMENTS",SUM((((C42/100)*$AJ$40)*$AH$40))+(((((C42/100)*$AJ$40)*$AN$40)*$AH$40)*1.438569)-((((C42/100)*$AJ$40)*$AN$40)*$AH$40)+((((C42/100)*$AJ$41)*$AH$41)),IF(Calculator!$O$6="DUALSPECTRUM",SUM((((C42/100)*$AJ$40)*$AH$40))+(((((C42/100)*$AJ$40)*$AN$40)*$AH$40)*1.438569)-((((C42/100)*$AJ$40)*$AN$40)*$AH$40)+((((C42/100)*$AJ$41)*$AH$41)),IF(Calculator!$O$6="DUALHOMESTEAD",SUM((((C42/100)*$AJ$40)*$AH$40))+(((((C42/100)*$AJ$40)*$AN$40)*$AH$40)*1.438569)-((((C42/100)*$AJ$40)*$AN$40)*$AH$40)+((((C42/100)*$AJ$41)*$AH$41)),IF(Calculator!$O$6="DUALBAND A",SUM((((C42/100)*$AJ$40)*$AH$40))+(((((C42/100)*$AJ$40)*$AN$40)*$AH$40)*1.507051)-((((C42/100)*$AJ$40)*$AN$40)*$AH$40)+((((C42/100)*$AJ$41)*$AH$41)),IF(Calculator!$O$6="DUALBAND B",SUM((((C42/100)*$AJ$40)*$AH$40))+(((((C42/100)*$AJ$40)*$AN$40)*$AH$40)*1.57551)-((((C42/100)*$AJ$40)*$AN$40)*$AH$40)+((((C42/100)*$AJ$41)*$AH$41)),IF(Calculator!$O$6="DUALBAND C",SUM((((C42/100)*$AJ$40)*$AH$40))+(((((C42/100)*$AJ$40)*$AN$40)*$AH$40)*1.644088)-((((C42/100)*$AJ$40)*$AN$40)*$AH$40)+((((C42/100)*$AJ$41)*$AH$41)),IF(Calculator!$O$6="DUALBAND D",SUM((((C42/100)*$AJ$40)*$AH$40))+(((((C42/100)*$AJ$40)*$AN$40)*$AH$40)*1.712549)-((((C42/100)*$AJ$40)*$AN$40)*$AH$40)+((((C42/100)*$AJ$41)*$AH$41)),IF(Calculator!$O$6="DUALURBANE",SUM((((C42/100)*$AJ$40)*$AH$40))+(((((C42/100)*$AJ$40)*$AN$40)*$AH$40)*1.712549)-((((C42/100)*$AJ$40)*$AN$40)*$AH$40)+((((C42/100)*$AJ$41)*$AH$41)),IF(Calculator!$O$6="DUALSILVERANOD",SUM((((C42/100)*$AJ$40)*$AH$40))+(((((C42/100)*$AJ$40)*$AN$40)*$AH$40)*1.918079)-((((C42/100)*$AJ$40)*$AN$40)*$AH$40)+((((C42/100)*$AJ$41)*$AH$41)),IF(Calculator!$O$6="DUALANOD",SUM((((C42/100)*$AJ$40)*$AH$40))+(((((C42/100)*$AJ$40)*$AN$40)*$AH$40)*2.260509)-((((C42/100)*$AJ$40)*$AN$40)*$AH$40)+((((C42/100)*$AJ$41)*$AH$41))))))))))))))))))))))))</f>
        <v>0</v>
      </c>
      <c r="S42" s="2">
        <f>IF(Calculator!$O$6="SINGLEBASE",SUM((((D42/100)*$AJ$40)*$AH$40))+((((D42/100)*$AJ$41)*$AH$41)),IF(Calculator!$O$6="SINGLEELEMENTS",SUM((((D42/100)*$AJ$40)*$AH$40))+(((((D42/100)*$AJ$40)*$AN$40)*$AH$40)*1.05)-((((D42/100)*$AJ$40)*$AN$40)*$AH$40)+((((D42/100)*$AJ$41)*$AH$41)),IF(Calculator!$O$6="SINGLESPECTRUM",SUM((((D42/100)*$AJ$40)*$AH$40))+(((((D42/100)*$AJ$40)*$AN$40)*$AH$40)*1.05)-((((D42/100)*$AJ$40)*$AN$40)*$AH$40)+((((D42/100)*$AJ$41)*$AH$41)),IF(Calculator!$O$6="SINGLEHOMESTEAD",SUM((((D42/100)*$AJ$40)*$AH$40))+(((((D42/100)*$AJ$40)*$AN$40)*$AH$40)*1.05)-((((D42/100)*$AJ$40)*$AN$40)*$AH$40)+((((D42/100)*$AJ$41)*$AH$41)),IF(Calculator!$O$6="SINGLEBAND A",SUM((((D42/100)*$AJ$40)*$AH$40))+(((((D42/100)*$AJ$40)*$AN$40)*$AH$40)*1.1)-((((D42/100)*$AJ$40)*$AN$40)*$AH$40)+((((D42/100)*$AJ$41)*$AH$41)),IF(Calculator!$O$6="SINGLEBAND B",SUM((((D42/100)*$AJ$40)*$AH$40))+(((((D42/100)*$AJ$40)*$AN$40)*$AH$40)*1.15)-((((D42/100)*$AJ$40)*$AN$40)*$AH$40)+((((D42/100)*$AJ$41)*$AH$41)),IF(Calculator!$O$6="SINGLEBAND C",SUM((((D42/100)*$AJ$40)*$AH$40))+(((((D42/100)*$AJ$40)*$AN$40)*$AH$40)*1.2)-((((D42/100)*$AJ$40)*$AN$40)*$AH$40)+((((D42/100)*$AJ$41)*$AH$41)),IF(Calculator!$O$6="SINGLEBAND D",SUM((((D42/100)*$AJ$40)*$AH$40))+(((((D42/100)*$AJ$40)*$AN$40)*$AH$40)*1.25)-((((D42/100)*$AJ$40)*$AN$40)*$AH$40)+((((D42/100)*$AJ$41)*$AH$41)),IF(Calculator!$O$6="SINGLEURBANE",SUM((((D42/100)*$AJ$40)*$AH$40))+(((((D42/100)*$AJ$40)*$AN$40)*$AH$40)*1.25)-((((D42/100)*$AJ$40)*$AN$40)*$AH$40)+((((D42/100)*$AJ$41)*$AH$41)),IF(Calculator!$O$6="SINGLESILVERANOD",SUM((((D42/100)*$AJ$40)*$AH$40))+(((((D42/100)*$AJ$40)*$AN$40)*$AH$40)*1.4)-((((D42/100)*$AJ$40)*$AN$40)*$AH$40)+((((D42/100)*$AJ$41)*$AH$41)),IF(Calculator!$O$6="SINGLEANOD",SUM((((D42/100)*$AJ$40)*$AH$40))+(((((D42/100)*$AJ$40)*$AN$40)*$AH$40)*1.65)-((((D42/100)*$AJ$40)*$AN$40)*$AH$40)+((((D42/100)*$AJ$41)*$AH$41)),IF(Calculator!$O$6="DUALBASE",SUM((((D42/100)*$AJ$40)*$AH$40))+(((((D42/100)*$AJ$40)*$AN$40)*$AH$40)*1.030011)-((((D42/100)*$AJ$40)*$AN$40)*$AH$40)+((((D42/100)*$AJ$41)*$AH$41)),IF(Calculator!$O$6="DUALELEMENTS",SUM((((D42/100)*$AJ$40)*$AH$40))+(((((D42/100)*$AJ$40)*$AN$40)*$AH$40)*1.438569)-((((D42/100)*$AJ$40)*$AN$40)*$AH$40)+((((D42/100)*$AJ$41)*$AH$41)),IF(Calculator!$O$6="DUALSPECTRUM",SUM((((D42/100)*$AJ$40)*$AH$40))+(((((D42/100)*$AJ$40)*$AN$40)*$AH$40)*1.438569)-((((D42/100)*$AJ$40)*$AN$40)*$AH$40)+((((D42/100)*$AJ$41)*$AH$41)),IF(Calculator!$O$6="DUALHOMESTEAD",SUM((((D42/100)*$AJ$40)*$AH$40))+(((((D42/100)*$AJ$40)*$AN$40)*$AH$40)*1.438569)-((((D42/100)*$AJ$40)*$AN$40)*$AH$40)+((((D42/100)*$AJ$41)*$AH$41)),IF(Calculator!$O$6="DUALBAND A",SUM((((D42/100)*$AJ$40)*$AH$40))+(((((D42/100)*$AJ$40)*$AN$40)*$AH$40)*1.507051)-((((D42/100)*$AJ$40)*$AN$40)*$AH$40)+((((D42/100)*$AJ$41)*$AH$41)),IF(Calculator!$O$6="DUALBAND B",SUM((((D42/100)*$AJ$40)*$AH$40))+(((((D42/100)*$AJ$40)*$AN$40)*$AH$40)*1.57551)-((((D42/100)*$AJ$40)*$AN$40)*$AH$40)+((((D42/100)*$AJ$41)*$AH$41)),IF(Calculator!$O$6="DUALBAND C",SUM((((D42/100)*$AJ$40)*$AH$40))+(((((D42/100)*$AJ$40)*$AN$40)*$AH$40)*1.644088)-((((D42/100)*$AJ$40)*$AN$40)*$AH$40)+((((D42/100)*$AJ$41)*$AH$41)),IF(Calculator!$O$6="DUALBAND D",SUM((((D42/100)*$AJ$40)*$AH$40))+(((((D42/100)*$AJ$40)*$AN$40)*$AH$40)*1.712549)-((((D42/100)*$AJ$40)*$AN$40)*$AH$40)+((((D42/100)*$AJ$41)*$AH$41)),IF(Calculator!$O$6="DUALURBANE",SUM((((D42/100)*$AJ$40)*$AH$40))+(((((D42/100)*$AJ$40)*$AN$40)*$AH$40)*1.712549)-((((D42/100)*$AJ$40)*$AN$40)*$AH$40)+((((D42/100)*$AJ$41)*$AH$41)),IF(Calculator!$O$6="DUALSILVERANOD",SUM((((D42/100)*$AJ$40)*$AH$40))+(((((D42/100)*$AJ$40)*$AN$40)*$AH$40)*1.918079)-((((D42/100)*$AJ$40)*$AN$40)*$AH$40)+((((D42/100)*$AJ$41)*$AH$41)),IF(Calculator!$O$6="DUALANOD",SUM((((D42/100)*$AJ$40)*$AH$40))+(((((D42/100)*$AJ$40)*$AN$40)*$AH$40)*2.260509)-((((D42/100)*$AJ$40)*$AN$40)*$AH$40)+((((D42/100)*$AJ$41)*$AH$41))))))))))))))))))))))))</f>
        <v>0</v>
      </c>
      <c r="T42" s="2">
        <f>IF(Calculator!$O$6="SINGLEBASE",SUM((((E42/100)*$AJ$40)*$AH$40))+((((E42/100)*$AJ$41)*$AH$41)),IF(Calculator!$O$6="SINGLEELEMENTS",SUM((((E42/100)*$AJ$40)*$AH$40))+(((((E42/100)*$AJ$40)*$AN$40)*$AH$40)*1.05)-((((E42/100)*$AJ$40)*$AN$40)*$AH$40)+((((E42/100)*$AJ$41)*$AH$41)),IF(Calculator!$O$6="SINGLESPECTRUM",SUM((((E42/100)*$AJ$40)*$AH$40))+(((((E42/100)*$AJ$40)*$AN$40)*$AH$40)*1.05)-((((E42/100)*$AJ$40)*$AN$40)*$AH$40)+((((E42/100)*$AJ$41)*$AH$41)),IF(Calculator!$O$6="SINGLEHOMESTEAD",SUM((((E42/100)*$AJ$40)*$AH$40))+(((((E42/100)*$AJ$40)*$AN$40)*$AH$40)*1.05)-((((E42/100)*$AJ$40)*$AN$40)*$AH$40)+((((E42/100)*$AJ$41)*$AH$41)),IF(Calculator!$O$6="SINGLEBAND A",SUM((((E42/100)*$AJ$40)*$AH$40))+(((((E42/100)*$AJ$40)*$AN$40)*$AH$40)*1.1)-((((E42/100)*$AJ$40)*$AN$40)*$AH$40)+((((E42/100)*$AJ$41)*$AH$41)),IF(Calculator!$O$6="SINGLEBAND B",SUM((((E42/100)*$AJ$40)*$AH$40))+(((((E42/100)*$AJ$40)*$AN$40)*$AH$40)*1.15)-((((E42/100)*$AJ$40)*$AN$40)*$AH$40)+((((E42/100)*$AJ$41)*$AH$41)),IF(Calculator!$O$6="SINGLEBAND C",SUM((((E42/100)*$AJ$40)*$AH$40))+(((((E42/100)*$AJ$40)*$AN$40)*$AH$40)*1.2)-((((E42/100)*$AJ$40)*$AN$40)*$AH$40)+((((E42/100)*$AJ$41)*$AH$41)),IF(Calculator!$O$6="SINGLEBAND D",SUM((((E42/100)*$AJ$40)*$AH$40))+(((((E42/100)*$AJ$40)*$AN$40)*$AH$40)*1.25)-((((E42/100)*$AJ$40)*$AN$40)*$AH$40)+((((E42/100)*$AJ$41)*$AH$41)),IF(Calculator!$O$6="SINGLEURBANE",SUM((((E42/100)*$AJ$40)*$AH$40))+(((((E42/100)*$AJ$40)*$AN$40)*$AH$40)*1.25)-((((E42/100)*$AJ$40)*$AN$40)*$AH$40)+((((E42/100)*$AJ$41)*$AH$41)),IF(Calculator!$O$6="SINGLESILVERANOD",SUM((((E42/100)*$AJ$40)*$AH$40))+(((((E42/100)*$AJ$40)*$AN$40)*$AH$40)*1.4)-((((E42/100)*$AJ$40)*$AN$40)*$AH$40)+((((E42/100)*$AJ$41)*$AH$41)),IF(Calculator!$O$6="SINGLEANOD",SUM((((E42/100)*$AJ$40)*$AH$40))+(((((E42/100)*$AJ$40)*$AN$40)*$AH$40)*1.65)-((((E42/100)*$AJ$40)*$AN$40)*$AH$40)+((((E42/100)*$AJ$41)*$AH$41)),IF(Calculator!$O$6="DUALBASE",SUM((((E42/100)*$AJ$40)*$AH$40))+(((((E42/100)*$AJ$40)*$AN$40)*$AH$40)*1.030011)-((((E42/100)*$AJ$40)*$AN$40)*$AH$40)+((((E42/100)*$AJ$41)*$AH$41)),IF(Calculator!$O$6="DUALELEMENTS",SUM((((E42/100)*$AJ$40)*$AH$40))+(((((E42/100)*$AJ$40)*$AN$40)*$AH$40)*1.438569)-((((E42/100)*$AJ$40)*$AN$40)*$AH$40)+((((E42/100)*$AJ$41)*$AH$41)),IF(Calculator!$O$6="DUALSPECTRUM",SUM((((E42/100)*$AJ$40)*$AH$40))+(((((E42/100)*$AJ$40)*$AN$40)*$AH$40)*1.438569)-((((E42/100)*$AJ$40)*$AN$40)*$AH$40)+((((E42/100)*$AJ$41)*$AH$41)),IF(Calculator!$O$6="DUALHOMESTEAD",SUM((((E42/100)*$AJ$40)*$AH$40))+(((((E42/100)*$AJ$40)*$AN$40)*$AH$40)*1.438569)-((((E42/100)*$AJ$40)*$AN$40)*$AH$40)+((((E42/100)*$AJ$41)*$AH$41)),IF(Calculator!$O$6="DUALBAND A",SUM((((E42/100)*$AJ$40)*$AH$40))+(((((E42/100)*$AJ$40)*$AN$40)*$AH$40)*1.507051)-((((E42/100)*$AJ$40)*$AN$40)*$AH$40)+((((E42/100)*$AJ$41)*$AH$41)),IF(Calculator!$O$6="DUALBAND B",SUM((((E42/100)*$AJ$40)*$AH$40))+(((((E42/100)*$AJ$40)*$AN$40)*$AH$40)*1.57551)-((((E42/100)*$AJ$40)*$AN$40)*$AH$40)+((((E42/100)*$AJ$41)*$AH$41)),IF(Calculator!$O$6="DUALBAND C",SUM((((E42/100)*$AJ$40)*$AH$40))+(((((E42/100)*$AJ$40)*$AN$40)*$AH$40)*1.644088)-((((E42/100)*$AJ$40)*$AN$40)*$AH$40)+((((E42/100)*$AJ$41)*$AH$41)),IF(Calculator!$O$6="DUALBAND D",SUM((((E42/100)*$AJ$40)*$AH$40))+(((((E42/100)*$AJ$40)*$AN$40)*$AH$40)*1.712549)-((((E42/100)*$AJ$40)*$AN$40)*$AH$40)+((((E42/100)*$AJ$41)*$AH$41)),IF(Calculator!$O$6="DUALURBANE",SUM((((E42/100)*$AJ$40)*$AH$40))+(((((E42/100)*$AJ$40)*$AN$40)*$AH$40)*1.712549)-((((E42/100)*$AJ$40)*$AN$40)*$AH$40)+((((E42/100)*$AJ$41)*$AH$41)),IF(Calculator!$O$6="DUALSILVERANOD",SUM((((E42/100)*$AJ$40)*$AH$40))+(((((E42/100)*$AJ$40)*$AN$40)*$AH$40)*1.918079)-((((E42/100)*$AJ$40)*$AN$40)*$AH$40)+((((E42/100)*$AJ$41)*$AH$41)),IF(Calculator!$O$6="DUALANOD",SUM((((E42/100)*$AJ$40)*$AH$40))+(((((E42/100)*$AJ$40)*$AN$40)*$AH$40)*2.260509)-((((E42/100)*$AJ$40)*$AN$40)*$AH$40)+((((E42/100)*$AJ$41)*$AH$41))))))))))))))))))))))))</f>
        <v>0</v>
      </c>
      <c r="U42" s="2">
        <f>IF(Calculator!$O$6="SINGLEBASE",SUM((((F42/100)*$AJ$40)*$AH$40))+((((F42/100)*$AJ$41)*$AH$41)),IF(Calculator!$O$6="SINGLEELEMENTS",SUM((((F42/100)*$AJ$40)*$AH$40))+(((((F42/100)*$AJ$40)*$AN$40)*$AH$40)*1.05)-((((F42/100)*$AJ$40)*$AN$40)*$AH$40)+((((F42/100)*$AJ$41)*$AH$41)),IF(Calculator!$O$6="SINGLESPECTRUM",SUM((((F42/100)*$AJ$40)*$AH$40))+(((((F42/100)*$AJ$40)*$AN$40)*$AH$40)*1.05)-((((F42/100)*$AJ$40)*$AN$40)*$AH$40)+((((F42/100)*$AJ$41)*$AH$41)),IF(Calculator!$O$6="SINGLEHOMESTEAD",SUM((((F42/100)*$AJ$40)*$AH$40))+(((((F42/100)*$AJ$40)*$AN$40)*$AH$40)*1.05)-((((F42/100)*$AJ$40)*$AN$40)*$AH$40)+((((F42/100)*$AJ$41)*$AH$41)),IF(Calculator!$O$6="SINGLEBAND A",SUM((((F42/100)*$AJ$40)*$AH$40))+(((((F42/100)*$AJ$40)*$AN$40)*$AH$40)*1.1)-((((F42/100)*$AJ$40)*$AN$40)*$AH$40)+((((F42/100)*$AJ$41)*$AH$41)),IF(Calculator!$O$6="SINGLEBAND B",SUM((((F42/100)*$AJ$40)*$AH$40))+(((((F42/100)*$AJ$40)*$AN$40)*$AH$40)*1.15)-((((F42/100)*$AJ$40)*$AN$40)*$AH$40)+((((F42/100)*$AJ$41)*$AH$41)),IF(Calculator!$O$6="SINGLEBAND C",SUM((((F42/100)*$AJ$40)*$AH$40))+(((((F42/100)*$AJ$40)*$AN$40)*$AH$40)*1.2)-((((F42/100)*$AJ$40)*$AN$40)*$AH$40)+((((F42/100)*$AJ$41)*$AH$41)),IF(Calculator!$O$6="SINGLEBAND D",SUM((((F42/100)*$AJ$40)*$AH$40))+(((((F42/100)*$AJ$40)*$AN$40)*$AH$40)*1.25)-((((F42/100)*$AJ$40)*$AN$40)*$AH$40)+((((F42/100)*$AJ$41)*$AH$41)),IF(Calculator!$O$6="SINGLEURBANE",SUM((((F42/100)*$AJ$40)*$AH$40))+(((((F42/100)*$AJ$40)*$AN$40)*$AH$40)*1.25)-((((F42/100)*$AJ$40)*$AN$40)*$AH$40)+((((F42/100)*$AJ$41)*$AH$41)),IF(Calculator!$O$6="SINGLESILVERANOD",SUM((((F42/100)*$AJ$40)*$AH$40))+(((((F42/100)*$AJ$40)*$AN$40)*$AH$40)*1.4)-((((F42/100)*$AJ$40)*$AN$40)*$AH$40)+((((F42/100)*$AJ$41)*$AH$41)),IF(Calculator!$O$6="SINGLEANOD",SUM((((F42/100)*$AJ$40)*$AH$40))+(((((F42/100)*$AJ$40)*$AN$40)*$AH$40)*1.65)-((((F42/100)*$AJ$40)*$AN$40)*$AH$40)+((((F42/100)*$AJ$41)*$AH$41)),IF(Calculator!$O$6="DUALBASE",SUM((((F42/100)*$AJ$40)*$AH$40))+(((((F42/100)*$AJ$40)*$AN$40)*$AH$40)*1.030011)-((((F42/100)*$AJ$40)*$AN$40)*$AH$40)+((((F42/100)*$AJ$41)*$AH$41)),IF(Calculator!$O$6="DUALELEMENTS",SUM((((F42/100)*$AJ$40)*$AH$40))+(((((F42/100)*$AJ$40)*$AN$40)*$AH$40)*1.438569)-((((F42/100)*$AJ$40)*$AN$40)*$AH$40)+((((F42/100)*$AJ$41)*$AH$41)),IF(Calculator!$O$6="DUALSPECTRUM",SUM((((F42/100)*$AJ$40)*$AH$40))+(((((F42/100)*$AJ$40)*$AN$40)*$AH$40)*1.438569)-((((F42/100)*$AJ$40)*$AN$40)*$AH$40)+((((F42/100)*$AJ$41)*$AH$41)),IF(Calculator!$O$6="DUALHOMESTEAD",SUM((((F42/100)*$AJ$40)*$AH$40))+(((((F42/100)*$AJ$40)*$AN$40)*$AH$40)*1.438569)-((((F42/100)*$AJ$40)*$AN$40)*$AH$40)+((((F42/100)*$AJ$41)*$AH$41)),IF(Calculator!$O$6="DUALBAND A",SUM((((F42/100)*$AJ$40)*$AH$40))+(((((F42/100)*$AJ$40)*$AN$40)*$AH$40)*1.507051)-((((F42/100)*$AJ$40)*$AN$40)*$AH$40)+((((F42/100)*$AJ$41)*$AH$41)),IF(Calculator!$O$6="DUALBAND B",SUM((((F42/100)*$AJ$40)*$AH$40))+(((((F42/100)*$AJ$40)*$AN$40)*$AH$40)*1.57551)-((((F42/100)*$AJ$40)*$AN$40)*$AH$40)+((((F42/100)*$AJ$41)*$AH$41)),IF(Calculator!$O$6="DUALBAND C",SUM((((F42/100)*$AJ$40)*$AH$40))+(((((F42/100)*$AJ$40)*$AN$40)*$AH$40)*1.644088)-((((F42/100)*$AJ$40)*$AN$40)*$AH$40)+((((F42/100)*$AJ$41)*$AH$41)),IF(Calculator!$O$6="DUALBAND D",SUM((((F42/100)*$AJ$40)*$AH$40))+(((((F42/100)*$AJ$40)*$AN$40)*$AH$40)*1.712549)-((((F42/100)*$AJ$40)*$AN$40)*$AH$40)+((((F42/100)*$AJ$41)*$AH$41)),IF(Calculator!$O$6="DUALURBANE",SUM((((F42/100)*$AJ$40)*$AH$40))+(((((F42/100)*$AJ$40)*$AN$40)*$AH$40)*1.712549)-((((F42/100)*$AJ$40)*$AN$40)*$AH$40)+((((F42/100)*$AJ$41)*$AH$41)),IF(Calculator!$O$6="DUALSILVERANOD",SUM((((F42/100)*$AJ$40)*$AH$40))+(((((F42/100)*$AJ$40)*$AN$40)*$AH$40)*1.918079)-((((F42/100)*$AJ$40)*$AN$40)*$AH$40)+((((F42/100)*$AJ$41)*$AH$41)),IF(Calculator!$O$6="DUALANOD",SUM((((F42/100)*$AJ$40)*$AH$40))+(((((F42/100)*$AJ$40)*$AN$40)*$AH$40)*2.260509)-((((F42/100)*$AJ$40)*$AN$40)*$AH$40)+((((F42/100)*$AJ$41)*$AH$41))))))))))))))))))))))))</f>
        <v>0</v>
      </c>
      <c r="V42" s="2">
        <f>IF(Calculator!$O$6="SINGLEBASE",SUM((((G42/100)*$AJ$40)*$AH$40))+((((G42/100)*$AJ$41)*$AH$41)),IF(Calculator!$O$6="SINGLEELEMENTS",SUM((((G42/100)*$AJ$40)*$AH$40))+(((((G42/100)*$AJ$40)*$AN$40)*$AH$40)*1.05)-((((G42/100)*$AJ$40)*$AN$40)*$AH$40)+((((G42/100)*$AJ$41)*$AH$41)),IF(Calculator!$O$6="SINGLESPECTRUM",SUM((((G42/100)*$AJ$40)*$AH$40))+(((((G42/100)*$AJ$40)*$AN$40)*$AH$40)*1.05)-((((G42/100)*$AJ$40)*$AN$40)*$AH$40)+((((G42/100)*$AJ$41)*$AH$41)),IF(Calculator!$O$6="SINGLEHOMESTEAD",SUM((((G42/100)*$AJ$40)*$AH$40))+(((((G42/100)*$AJ$40)*$AN$40)*$AH$40)*1.05)-((((G42/100)*$AJ$40)*$AN$40)*$AH$40)+((((G42/100)*$AJ$41)*$AH$41)),IF(Calculator!$O$6="SINGLEBAND A",SUM((((G42/100)*$AJ$40)*$AH$40))+(((((G42/100)*$AJ$40)*$AN$40)*$AH$40)*1.1)-((((G42/100)*$AJ$40)*$AN$40)*$AH$40)+((((G42/100)*$AJ$41)*$AH$41)),IF(Calculator!$O$6="SINGLEBAND B",SUM((((G42/100)*$AJ$40)*$AH$40))+(((((G42/100)*$AJ$40)*$AN$40)*$AH$40)*1.15)-((((G42/100)*$AJ$40)*$AN$40)*$AH$40)+((((G42/100)*$AJ$41)*$AH$41)),IF(Calculator!$O$6="SINGLEBAND C",SUM((((G42/100)*$AJ$40)*$AH$40))+(((((G42/100)*$AJ$40)*$AN$40)*$AH$40)*1.2)-((((G42/100)*$AJ$40)*$AN$40)*$AH$40)+((((G42/100)*$AJ$41)*$AH$41)),IF(Calculator!$O$6="SINGLEBAND D",SUM((((G42/100)*$AJ$40)*$AH$40))+(((((G42/100)*$AJ$40)*$AN$40)*$AH$40)*1.25)-((((G42/100)*$AJ$40)*$AN$40)*$AH$40)+((((G42/100)*$AJ$41)*$AH$41)),IF(Calculator!$O$6="SINGLEURBANE",SUM((((G42/100)*$AJ$40)*$AH$40))+(((((G42/100)*$AJ$40)*$AN$40)*$AH$40)*1.25)-((((G42/100)*$AJ$40)*$AN$40)*$AH$40)+((((G42/100)*$AJ$41)*$AH$41)),IF(Calculator!$O$6="SINGLESILVERANOD",SUM((((G42/100)*$AJ$40)*$AH$40))+(((((G42/100)*$AJ$40)*$AN$40)*$AH$40)*1.4)-((((G42/100)*$AJ$40)*$AN$40)*$AH$40)+((((G42/100)*$AJ$41)*$AH$41)),IF(Calculator!$O$6="SINGLEANOD",SUM((((G42/100)*$AJ$40)*$AH$40))+(((((G42/100)*$AJ$40)*$AN$40)*$AH$40)*1.65)-((((G42/100)*$AJ$40)*$AN$40)*$AH$40)+((((G42/100)*$AJ$41)*$AH$41)),IF(Calculator!$O$6="DUALBASE",SUM((((G42/100)*$AJ$40)*$AH$40))+(((((G42/100)*$AJ$40)*$AN$40)*$AH$40)*1.030011)-((((G42/100)*$AJ$40)*$AN$40)*$AH$40)+((((G42/100)*$AJ$41)*$AH$41)),IF(Calculator!$O$6="DUALELEMENTS",SUM((((G42/100)*$AJ$40)*$AH$40))+(((((G42/100)*$AJ$40)*$AN$40)*$AH$40)*1.438569)-((((G42/100)*$AJ$40)*$AN$40)*$AH$40)+((((G42/100)*$AJ$41)*$AH$41)),IF(Calculator!$O$6="DUALSPECTRUM",SUM((((G42/100)*$AJ$40)*$AH$40))+(((((G42/100)*$AJ$40)*$AN$40)*$AH$40)*1.438569)-((((G42/100)*$AJ$40)*$AN$40)*$AH$40)+((((G42/100)*$AJ$41)*$AH$41)),IF(Calculator!$O$6="DUALHOMESTEAD",SUM((((G42/100)*$AJ$40)*$AH$40))+(((((G42/100)*$AJ$40)*$AN$40)*$AH$40)*1.438569)-((((G42/100)*$AJ$40)*$AN$40)*$AH$40)+((((G42/100)*$AJ$41)*$AH$41)),IF(Calculator!$O$6="DUALBAND A",SUM((((G42/100)*$AJ$40)*$AH$40))+(((((G42/100)*$AJ$40)*$AN$40)*$AH$40)*1.507051)-((((G42/100)*$AJ$40)*$AN$40)*$AH$40)+((((G42/100)*$AJ$41)*$AH$41)),IF(Calculator!$O$6="DUALBAND B",SUM((((G42/100)*$AJ$40)*$AH$40))+(((((G42/100)*$AJ$40)*$AN$40)*$AH$40)*1.57551)-((((G42/100)*$AJ$40)*$AN$40)*$AH$40)+((((G42/100)*$AJ$41)*$AH$41)),IF(Calculator!$O$6="DUALBAND C",SUM((((G42/100)*$AJ$40)*$AH$40))+(((((G42/100)*$AJ$40)*$AN$40)*$AH$40)*1.644088)-((((G42/100)*$AJ$40)*$AN$40)*$AH$40)+((((G42/100)*$AJ$41)*$AH$41)),IF(Calculator!$O$6="DUALBAND D",SUM((((G42/100)*$AJ$40)*$AH$40))+(((((G42/100)*$AJ$40)*$AN$40)*$AH$40)*1.712549)-((((G42/100)*$AJ$40)*$AN$40)*$AH$40)+((((G42/100)*$AJ$41)*$AH$41)),IF(Calculator!$O$6="DUALURBANE",SUM((((G42/100)*$AJ$40)*$AH$40))+(((((G42/100)*$AJ$40)*$AN$40)*$AH$40)*1.712549)-((((G42/100)*$AJ$40)*$AN$40)*$AH$40)+((((G42/100)*$AJ$41)*$AH$41)),IF(Calculator!$O$6="DUALSILVERANOD",SUM((((G42/100)*$AJ$40)*$AH$40))+(((((G42/100)*$AJ$40)*$AN$40)*$AH$40)*1.918079)-((((G42/100)*$AJ$40)*$AN$40)*$AH$40)+((((G42/100)*$AJ$41)*$AH$41)),IF(Calculator!$O$6="DUALANOD",SUM((((G42/100)*$AJ$40)*$AH$40))+(((((G42/100)*$AJ$40)*$AN$40)*$AH$40)*2.260509)-((((G42/100)*$AJ$40)*$AN$40)*$AH$40)+((((G42/100)*$AJ$41)*$AH$41))))))))))))))))))))))))</f>
        <v>0</v>
      </c>
      <c r="W42" s="2">
        <f>IF(Calculator!$O$6="SINGLEBASE",SUM((((H42/100)*$AJ$40)*$AH$40))+((((H42/100)*$AJ$41)*$AH$41)),IF(Calculator!$O$6="SINGLEELEMENTS",SUM((((H42/100)*$AJ$40)*$AH$40))+(((((H42/100)*$AJ$40)*$AN$40)*$AH$40)*1.05)-((((H42/100)*$AJ$40)*$AN$40)*$AH$40)+((((H42/100)*$AJ$41)*$AH$41)),IF(Calculator!$O$6="SINGLESPECTRUM",SUM((((H42/100)*$AJ$40)*$AH$40))+(((((H42/100)*$AJ$40)*$AN$40)*$AH$40)*1.05)-((((H42/100)*$AJ$40)*$AN$40)*$AH$40)+((((H42/100)*$AJ$41)*$AH$41)),IF(Calculator!$O$6="SINGLEHOMESTEAD",SUM((((H42/100)*$AJ$40)*$AH$40))+(((((H42/100)*$AJ$40)*$AN$40)*$AH$40)*1.05)-((((H42/100)*$AJ$40)*$AN$40)*$AH$40)+((((H42/100)*$AJ$41)*$AH$41)),IF(Calculator!$O$6="SINGLEBAND A",SUM((((H42/100)*$AJ$40)*$AH$40))+(((((H42/100)*$AJ$40)*$AN$40)*$AH$40)*1.1)-((((H42/100)*$AJ$40)*$AN$40)*$AH$40)+((((H42/100)*$AJ$41)*$AH$41)),IF(Calculator!$O$6="SINGLEBAND B",SUM((((H42/100)*$AJ$40)*$AH$40))+(((((H42/100)*$AJ$40)*$AN$40)*$AH$40)*1.15)-((((H42/100)*$AJ$40)*$AN$40)*$AH$40)+((((H42/100)*$AJ$41)*$AH$41)),IF(Calculator!$O$6="SINGLEBAND C",SUM((((H42/100)*$AJ$40)*$AH$40))+(((((H42/100)*$AJ$40)*$AN$40)*$AH$40)*1.2)-((((H42/100)*$AJ$40)*$AN$40)*$AH$40)+((((H42/100)*$AJ$41)*$AH$41)),IF(Calculator!$O$6="SINGLEBAND D",SUM((((H42/100)*$AJ$40)*$AH$40))+(((((H42/100)*$AJ$40)*$AN$40)*$AH$40)*1.25)-((((H42/100)*$AJ$40)*$AN$40)*$AH$40)+((((H42/100)*$AJ$41)*$AH$41)),IF(Calculator!$O$6="SINGLEURBANE",SUM((((H42/100)*$AJ$40)*$AH$40))+(((((H42/100)*$AJ$40)*$AN$40)*$AH$40)*1.25)-((((H42/100)*$AJ$40)*$AN$40)*$AH$40)+((((H42/100)*$AJ$41)*$AH$41)),IF(Calculator!$O$6="SINGLESILVERANOD",SUM((((H42/100)*$AJ$40)*$AH$40))+(((((H42/100)*$AJ$40)*$AN$40)*$AH$40)*1.4)-((((H42/100)*$AJ$40)*$AN$40)*$AH$40)+((((H42/100)*$AJ$41)*$AH$41)),IF(Calculator!$O$6="SINGLEANOD",SUM((((H42/100)*$AJ$40)*$AH$40))+(((((H42/100)*$AJ$40)*$AN$40)*$AH$40)*1.65)-((((H42/100)*$AJ$40)*$AN$40)*$AH$40)+((((H42/100)*$AJ$41)*$AH$41)),IF(Calculator!$O$6="DUALBASE",SUM((((H42/100)*$AJ$40)*$AH$40))+(((((H42/100)*$AJ$40)*$AN$40)*$AH$40)*1.030011)-((((H42/100)*$AJ$40)*$AN$40)*$AH$40)+((((H42/100)*$AJ$41)*$AH$41)),IF(Calculator!$O$6="DUALELEMENTS",SUM((((H42/100)*$AJ$40)*$AH$40))+(((((H42/100)*$AJ$40)*$AN$40)*$AH$40)*1.438569)-((((H42/100)*$AJ$40)*$AN$40)*$AH$40)+((((H42/100)*$AJ$41)*$AH$41)),IF(Calculator!$O$6="DUALSPECTRUM",SUM((((H42/100)*$AJ$40)*$AH$40))+(((((H42/100)*$AJ$40)*$AN$40)*$AH$40)*1.438569)-((((H42/100)*$AJ$40)*$AN$40)*$AH$40)+((((H42/100)*$AJ$41)*$AH$41)),IF(Calculator!$O$6="DUALHOMESTEAD",SUM((((H42/100)*$AJ$40)*$AH$40))+(((((H42/100)*$AJ$40)*$AN$40)*$AH$40)*1.438569)-((((H42/100)*$AJ$40)*$AN$40)*$AH$40)+((((H42/100)*$AJ$41)*$AH$41)),IF(Calculator!$O$6="DUALBAND A",SUM((((H42/100)*$AJ$40)*$AH$40))+(((((H42/100)*$AJ$40)*$AN$40)*$AH$40)*1.507051)-((((H42/100)*$AJ$40)*$AN$40)*$AH$40)+((((H42/100)*$AJ$41)*$AH$41)),IF(Calculator!$O$6="DUALBAND B",SUM((((H42/100)*$AJ$40)*$AH$40))+(((((H42/100)*$AJ$40)*$AN$40)*$AH$40)*1.57551)-((((H42/100)*$AJ$40)*$AN$40)*$AH$40)+((((H42/100)*$AJ$41)*$AH$41)),IF(Calculator!$O$6="DUALBAND C",SUM((((H42/100)*$AJ$40)*$AH$40))+(((((H42/100)*$AJ$40)*$AN$40)*$AH$40)*1.644088)-((((H42/100)*$AJ$40)*$AN$40)*$AH$40)+((((H42/100)*$AJ$41)*$AH$41)),IF(Calculator!$O$6="DUALBAND D",SUM((((H42/100)*$AJ$40)*$AH$40))+(((((H42/100)*$AJ$40)*$AN$40)*$AH$40)*1.712549)-((((H42/100)*$AJ$40)*$AN$40)*$AH$40)+((((H42/100)*$AJ$41)*$AH$41)),IF(Calculator!$O$6="DUALURBANE",SUM((((H42/100)*$AJ$40)*$AH$40))+(((((H42/100)*$AJ$40)*$AN$40)*$AH$40)*1.712549)-((((H42/100)*$AJ$40)*$AN$40)*$AH$40)+((((H42/100)*$AJ$41)*$AH$41)),IF(Calculator!$O$6="DUALSILVERANOD",SUM((((H42/100)*$AJ$40)*$AH$40))+(((((H42/100)*$AJ$40)*$AN$40)*$AH$40)*1.918079)-((((H42/100)*$AJ$40)*$AN$40)*$AH$40)+((((H42/100)*$AJ$41)*$AH$41)),IF(Calculator!$O$6="DUALANOD",SUM((((H42/100)*$AJ$40)*$AH$40))+(((((H42/100)*$AJ$40)*$AN$40)*$AH$40)*2.260509)-((((H42/100)*$AJ$40)*$AN$40)*$AH$40)+((((H42/100)*$AJ$41)*$AH$41))))))))))))))))))))))))</f>
        <v>0</v>
      </c>
      <c r="X42" s="2">
        <f>IF(Calculator!$O$6="SINGLEBASE",SUM((((I42/100)*$AJ$40)*$AH$40))+((((I42/100)*$AJ$41)*$AH$41)),IF(Calculator!$O$6="SINGLEELEMENTS",SUM((((I42/100)*$AJ$40)*$AH$40))+(((((I42/100)*$AJ$40)*$AN$40)*$AH$40)*1.05)-((((I42/100)*$AJ$40)*$AN$40)*$AH$40)+((((I42/100)*$AJ$41)*$AH$41)),IF(Calculator!$O$6="SINGLESPECTRUM",SUM((((I42/100)*$AJ$40)*$AH$40))+(((((I42/100)*$AJ$40)*$AN$40)*$AH$40)*1.05)-((((I42/100)*$AJ$40)*$AN$40)*$AH$40)+((((I42/100)*$AJ$41)*$AH$41)),IF(Calculator!$O$6="SINGLEHOMESTEAD",SUM((((I42/100)*$AJ$40)*$AH$40))+(((((I42/100)*$AJ$40)*$AN$40)*$AH$40)*1.05)-((((I42/100)*$AJ$40)*$AN$40)*$AH$40)+((((I42/100)*$AJ$41)*$AH$41)),IF(Calculator!$O$6="SINGLEBAND A",SUM((((I42/100)*$AJ$40)*$AH$40))+(((((I42/100)*$AJ$40)*$AN$40)*$AH$40)*1.1)-((((I42/100)*$AJ$40)*$AN$40)*$AH$40)+((((I42/100)*$AJ$41)*$AH$41)),IF(Calculator!$O$6="SINGLEBAND B",SUM((((I42/100)*$AJ$40)*$AH$40))+(((((I42/100)*$AJ$40)*$AN$40)*$AH$40)*1.15)-((((I42/100)*$AJ$40)*$AN$40)*$AH$40)+((((I42/100)*$AJ$41)*$AH$41)),IF(Calculator!$O$6="SINGLEBAND C",SUM((((I42/100)*$AJ$40)*$AH$40))+(((((I42/100)*$AJ$40)*$AN$40)*$AH$40)*1.2)-((((I42/100)*$AJ$40)*$AN$40)*$AH$40)+((((I42/100)*$AJ$41)*$AH$41)),IF(Calculator!$O$6="SINGLEBAND D",SUM((((I42/100)*$AJ$40)*$AH$40))+(((((I42/100)*$AJ$40)*$AN$40)*$AH$40)*1.25)-((((I42/100)*$AJ$40)*$AN$40)*$AH$40)+((((I42/100)*$AJ$41)*$AH$41)),IF(Calculator!$O$6="SINGLEURBANE",SUM((((I42/100)*$AJ$40)*$AH$40))+(((((I42/100)*$AJ$40)*$AN$40)*$AH$40)*1.25)-((((I42/100)*$AJ$40)*$AN$40)*$AH$40)+((((I42/100)*$AJ$41)*$AH$41)),IF(Calculator!$O$6="SINGLESILVERANOD",SUM((((I42/100)*$AJ$40)*$AH$40))+(((((I42/100)*$AJ$40)*$AN$40)*$AH$40)*1.4)-((((I42/100)*$AJ$40)*$AN$40)*$AH$40)+((((I42/100)*$AJ$41)*$AH$41)),IF(Calculator!$O$6="SINGLEANOD",SUM((((I42/100)*$AJ$40)*$AH$40))+(((((I42/100)*$AJ$40)*$AN$40)*$AH$40)*1.65)-((((I42/100)*$AJ$40)*$AN$40)*$AH$40)+((((I42/100)*$AJ$41)*$AH$41)),IF(Calculator!$O$6="DUALBASE",SUM((((I42/100)*$AJ$40)*$AH$40))+(((((I42/100)*$AJ$40)*$AN$40)*$AH$40)*1.030011)-((((I42/100)*$AJ$40)*$AN$40)*$AH$40)+((((I42/100)*$AJ$41)*$AH$41)),IF(Calculator!$O$6="DUALELEMENTS",SUM((((I42/100)*$AJ$40)*$AH$40))+(((((I42/100)*$AJ$40)*$AN$40)*$AH$40)*1.438569)-((((I42/100)*$AJ$40)*$AN$40)*$AH$40)+((((I42/100)*$AJ$41)*$AH$41)),IF(Calculator!$O$6="DUALSPECTRUM",SUM((((I42/100)*$AJ$40)*$AH$40))+(((((I42/100)*$AJ$40)*$AN$40)*$AH$40)*1.438569)-((((I42/100)*$AJ$40)*$AN$40)*$AH$40)+((((I42/100)*$AJ$41)*$AH$41)),IF(Calculator!$O$6="DUALHOMESTEAD",SUM((((I42/100)*$AJ$40)*$AH$40))+(((((I42/100)*$AJ$40)*$AN$40)*$AH$40)*1.438569)-((((I42/100)*$AJ$40)*$AN$40)*$AH$40)+((((I42/100)*$AJ$41)*$AH$41)),IF(Calculator!$O$6="DUALBAND A",SUM((((I42/100)*$AJ$40)*$AH$40))+(((((I42/100)*$AJ$40)*$AN$40)*$AH$40)*1.507051)-((((I42/100)*$AJ$40)*$AN$40)*$AH$40)+((((I42/100)*$AJ$41)*$AH$41)),IF(Calculator!$O$6="DUALBAND B",SUM((((I42/100)*$AJ$40)*$AH$40))+(((((I42/100)*$AJ$40)*$AN$40)*$AH$40)*1.57551)-((((I42/100)*$AJ$40)*$AN$40)*$AH$40)+((((I42/100)*$AJ$41)*$AH$41)),IF(Calculator!$O$6="DUALBAND C",SUM((((I42/100)*$AJ$40)*$AH$40))+(((((I42/100)*$AJ$40)*$AN$40)*$AH$40)*1.644088)-((((I42/100)*$AJ$40)*$AN$40)*$AH$40)+((((I42/100)*$AJ$41)*$AH$41)),IF(Calculator!$O$6="DUALBAND D",SUM((((I42/100)*$AJ$40)*$AH$40))+(((((I42/100)*$AJ$40)*$AN$40)*$AH$40)*1.712549)-((((I42/100)*$AJ$40)*$AN$40)*$AH$40)+((((I42/100)*$AJ$41)*$AH$41)),IF(Calculator!$O$6="DUALURBANE",SUM((((I42/100)*$AJ$40)*$AH$40))+(((((I42/100)*$AJ$40)*$AN$40)*$AH$40)*1.712549)-((((I42/100)*$AJ$40)*$AN$40)*$AH$40)+((((I42/100)*$AJ$41)*$AH$41)),IF(Calculator!$O$6="DUALSILVERANOD",SUM((((I42/100)*$AJ$40)*$AH$40))+(((((I42/100)*$AJ$40)*$AN$40)*$AH$40)*1.918079)-((((I42/100)*$AJ$40)*$AN$40)*$AH$40)+((((I42/100)*$AJ$41)*$AH$41)),IF(Calculator!$O$6="DUALANOD",SUM((((I42/100)*$AJ$40)*$AH$40))+(((((I42/100)*$AJ$40)*$AN$40)*$AH$40)*2.260509)-((((I42/100)*$AJ$40)*$AN$40)*$AH$40)+((((I42/100)*$AJ$41)*$AH$41))))))))))))))))))))))))</f>
        <v>0</v>
      </c>
      <c r="Y42" s="2">
        <f>IF(Calculator!$O$6="SINGLEBASE",SUM((((J42/100)*$AJ$40)*$AH$40))+((((J42/100)*$AJ$41)*$AH$41)),IF(Calculator!$O$6="SINGLEELEMENTS",SUM((((J42/100)*$AJ$40)*$AH$40))+(((((J42/100)*$AJ$40)*$AN$40)*$AH$40)*1.05)-((((J42/100)*$AJ$40)*$AN$40)*$AH$40)+((((J42/100)*$AJ$41)*$AH$41)),IF(Calculator!$O$6="SINGLESPECTRUM",SUM((((J42/100)*$AJ$40)*$AH$40))+(((((J42/100)*$AJ$40)*$AN$40)*$AH$40)*1.05)-((((J42/100)*$AJ$40)*$AN$40)*$AH$40)+((((J42/100)*$AJ$41)*$AH$41)),IF(Calculator!$O$6="SINGLEHOMESTEAD",SUM((((J42/100)*$AJ$40)*$AH$40))+(((((J42/100)*$AJ$40)*$AN$40)*$AH$40)*1.05)-((((J42/100)*$AJ$40)*$AN$40)*$AH$40)+((((J42/100)*$AJ$41)*$AH$41)),IF(Calculator!$O$6="SINGLEBAND A",SUM((((J42/100)*$AJ$40)*$AH$40))+(((((J42/100)*$AJ$40)*$AN$40)*$AH$40)*1.1)-((((J42/100)*$AJ$40)*$AN$40)*$AH$40)+((((J42/100)*$AJ$41)*$AH$41)),IF(Calculator!$O$6="SINGLEBAND B",SUM((((J42/100)*$AJ$40)*$AH$40))+(((((J42/100)*$AJ$40)*$AN$40)*$AH$40)*1.15)-((((J42/100)*$AJ$40)*$AN$40)*$AH$40)+((((J42/100)*$AJ$41)*$AH$41)),IF(Calculator!$O$6="SINGLEBAND C",SUM((((J42/100)*$AJ$40)*$AH$40))+(((((J42/100)*$AJ$40)*$AN$40)*$AH$40)*1.2)-((((J42/100)*$AJ$40)*$AN$40)*$AH$40)+((((J42/100)*$AJ$41)*$AH$41)),IF(Calculator!$O$6="SINGLEBAND D",SUM((((J42/100)*$AJ$40)*$AH$40))+(((((J42/100)*$AJ$40)*$AN$40)*$AH$40)*1.25)-((((J42/100)*$AJ$40)*$AN$40)*$AH$40)+((((J42/100)*$AJ$41)*$AH$41)),IF(Calculator!$O$6="SINGLEURBANE",SUM((((J42/100)*$AJ$40)*$AH$40))+(((((J42/100)*$AJ$40)*$AN$40)*$AH$40)*1.25)-((((J42/100)*$AJ$40)*$AN$40)*$AH$40)+((((J42/100)*$AJ$41)*$AH$41)),IF(Calculator!$O$6="SINGLESILVERANOD",SUM((((J42/100)*$AJ$40)*$AH$40))+(((((J42/100)*$AJ$40)*$AN$40)*$AH$40)*1.4)-((((J42/100)*$AJ$40)*$AN$40)*$AH$40)+((((J42/100)*$AJ$41)*$AH$41)),IF(Calculator!$O$6="SINGLEANOD",SUM((((J42/100)*$AJ$40)*$AH$40))+(((((J42/100)*$AJ$40)*$AN$40)*$AH$40)*1.65)-((((J42/100)*$AJ$40)*$AN$40)*$AH$40)+((((J42/100)*$AJ$41)*$AH$41)),IF(Calculator!$O$6="DUALBASE",SUM((((J42/100)*$AJ$40)*$AH$40))+(((((J42/100)*$AJ$40)*$AN$40)*$AH$40)*1.030011)-((((J42/100)*$AJ$40)*$AN$40)*$AH$40)+((((J42/100)*$AJ$41)*$AH$41)),IF(Calculator!$O$6="DUALELEMENTS",SUM((((J42/100)*$AJ$40)*$AH$40))+(((((J42/100)*$AJ$40)*$AN$40)*$AH$40)*1.438569)-((((J42/100)*$AJ$40)*$AN$40)*$AH$40)+((((J42/100)*$AJ$41)*$AH$41)),IF(Calculator!$O$6="DUALSPECTRUM",SUM((((J42/100)*$AJ$40)*$AH$40))+(((((J42/100)*$AJ$40)*$AN$40)*$AH$40)*1.438569)-((((J42/100)*$AJ$40)*$AN$40)*$AH$40)+((((J42/100)*$AJ$41)*$AH$41)),IF(Calculator!$O$6="DUALHOMESTEAD",SUM((((J42/100)*$AJ$40)*$AH$40))+(((((J42/100)*$AJ$40)*$AN$40)*$AH$40)*1.438569)-((((J42/100)*$AJ$40)*$AN$40)*$AH$40)+((((J42/100)*$AJ$41)*$AH$41)),IF(Calculator!$O$6="DUALBAND A",SUM((((J42/100)*$AJ$40)*$AH$40))+(((((J42/100)*$AJ$40)*$AN$40)*$AH$40)*1.507051)-((((J42/100)*$AJ$40)*$AN$40)*$AH$40)+((((J42/100)*$AJ$41)*$AH$41)),IF(Calculator!$O$6="DUALBAND B",SUM((((J42/100)*$AJ$40)*$AH$40))+(((((J42/100)*$AJ$40)*$AN$40)*$AH$40)*1.57551)-((((J42/100)*$AJ$40)*$AN$40)*$AH$40)+((((J42/100)*$AJ$41)*$AH$41)),IF(Calculator!$O$6="DUALBAND C",SUM((((J42/100)*$AJ$40)*$AH$40))+(((((J42/100)*$AJ$40)*$AN$40)*$AH$40)*1.644088)-((((J42/100)*$AJ$40)*$AN$40)*$AH$40)+((((J42/100)*$AJ$41)*$AH$41)),IF(Calculator!$O$6="DUALBAND D",SUM((((J42/100)*$AJ$40)*$AH$40))+(((((J42/100)*$AJ$40)*$AN$40)*$AH$40)*1.712549)-((((J42/100)*$AJ$40)*$AN$40)*$AH$40)+((((J42/100)*$AJ$41)*$AH$41)),IF(Calculator!$O$6="DUALURBANE",SUM((((J42/100)*$AJ$40)*$AH$40))+(((((J42/100)*$AJ$40)*$AN$40)*$AH$40)*1.712549)-((((J42/100)*$AJ$40)*$AN$40)*$AH$40)+((((J42/100)*$AJ$41)*$AH$41)),IF(Calculator!$O$6="DUALSILVERANOD",SUM((((J42/100)*$AJ$40)*$AH$40))+(((((J42/100)*$AJ$40)*$AN$40)*$AH$40)*1.918079)-((((J42/100)*$AJ$40)*$AN$40)*$AH$40)+((((J42/100)*$AJ$41)*$AH$41)),IF(Calculator!$O$6="DUALANOD",SUM((((J42/100)*$AJ$40)*$AH$40))+(((((J42/100)*$AJ$40)*$AN$40)*$AH$40)*2.260509)-((((J42/100)*$AJ$40)*$AN$40)*$AH$40)+((((J42/100)*$AJ$41)*$AH$41))))))))))))))))))))))))</f>
        <v>0</v>
      </c>
      <c r="Z42" s="2">
        <f>IF(Calculator!$O$6="SINGLEBASE",SUM((((K42/100)*$AJ$40)*$AH$40))+((((K42/100)*$AJ$41)*$AH$41)),IF(Calculator!$O$6="SINGLEELEMENTS",SUM((((K42/100)*$AJ$40)*$AH$40))+(((((K42/100)*$AJ$40)*$AN$40)*$AH$40)*1.05)-((((K42/100)*$AJ$40)*$AN$40)*$AH$40)+((((K42/100)*$AJ$41)*$AH$41)),IF(Calculator!$O$6="SINGLESPECTRUM",SUM((((K42/100)*$AJ$40)*$AH$40))+(((((K42/100)*$AJ$40)*$AN$40)*$AH$40)*1.05)-((((K42/100)*$AJ$40)*$AN$40)*$AH$40)+((((K42/100)*$AJ$41)*$AH$41)),IF(Calculator!$O$6="SINGLEHOMESTEAD",SUM((((K42/100)*$AJ$40)*$AH$40))+(((((K42/100)*$AJ$40)*$AN$40)*$AH$40)*1.05)-((((K42/100)*$AJ$40)*$AN$40)*$AH$40)+((((K42/100)*$AJ$41)*$AH$41)),IF(Calculator!$O$6="SINGLEBAND A",SUM((((K42/100)*$AJ$40)*$AH$40))+(((((K42/100)*$AJ$40)*$AN$40)*$AH$40)*1.1)-((((K42/100)*$AJ$40)*$AN$40)*$AH$40)+((((K42/100)*$AJ$41)*$AH$41)),IF(Calculator!$O$6="SINGLEBAND B",SUM((((K42/100)*$AJ$40)*$AH$40))+(((((K42/100)*$AJ$40)*$AN$40)*$AH$40)*1.15)-((((K42/100)*$AJ$40)*$AN$40)*$AH$40)+((((K42/100)*$AJ$41)*$AH$41)),IF(Calculator!$O$6="SINGLEBAND C",SUM((((K42/100)*$AJ$40)*$AH$40))+(((((K42/100)*$AJ$40)*$AN$40)*$AH$40)*1.2)-((((K42/100)*$AJ$40)*$AN$40)*$AH$40)+((((K42/100)*$AJ$41)*$AH$41)),IF(Calculator!$O$6="SINGLEBAND D",SUM((((K42/100)*$AJ$40)*$AH$40))+(((((K42/100)*$AJ$40)*$AN$40)*$AH$40)*1.25)-((((K42/100)*$AJ$40)*$AN$40)*$AH$40)+((((K42/100)*$AJ$41)*$AH$41)),IF(Calculator!$O$6="SINGLEURBANE",SUM((((K42/100)*$AJ$40)*$AH$40))+(((((K42/100)*$AJ$40)*$AN$40)*$AH$40)*1.25)-((((K42/100)*$AJ$40)*$AN$40)*$AH$40)+((((K42/100)*$AJ$41)*$AH$41)),IF(Calculator!$O$6="SINGLESILVERANOD",SUM((((K42/100)*$AJ$40)*$AH$40))+(((((K42/100)*$AJ$40)*$AN$40)*$AH$40)*1.4)-((((K42/100)*$AJ$40)*$AN$40)*$AH$40)+((((K42/100)*$AJ$41)*$AH$41)),IF(Calculator!$O$6="SINGLEANOD",SUM((((K42/100)*$AJ$40)*$AH$40))+(((((K42/100)*$AJ$40)*$AN$40)*$AH$40)*1.65)-((((K42/100)*$AJ$40)*$AN$40)*$AH$40)+((((K42/100)*$AJ$41)*$AH$41)),IF(Calculator!$O$6="DUALBASE",SUM((((K42/100)*$AJ$40)*$AH$40))+(((((K42/100)*$AJ$40)*$AN$40)*$AH$40)*1.030011)-((((K42/100)*$AJ$40)*$AN$40)*$AH$40)+((((K42/100)*$AJ$41)*$AH$41)),IF(Calculator!$O$6="DUALELEMENTS",SUM((((K42/100)*$AJ$40)*$AH$40))+(((((K42/100)*$AJ$40)*$AN$40)*$AH$40)*1.438569)-((((K42/100)*$AJ$40)*$AN$40)*$AH$40)+((((K42/100)*$AJ$41)*$AH$41)),IF(Calculator!$O$6="DUALSPECTRUM",SUM((((K42/100)*$AJ$40)*$AH$40))+(((((K42/100)*$AJ$40)*$AN$40)*$AH$40)*1.438569)-((((K42/100)*$AJ$40)*$AN$40)*$AH$40)+((((K42/100)*$AJ$41)*$AH$41)),IF(Calculator!$O$6="DUALHOMESTEAD",SUM((((K42/100)*$AJ$40)*$AH$40))+(((((K42/100)*$AJ$40)*$AN$40)*$AH$40)*1.438569)-((((K42/100)*$AJ$40)*$AN$40)*$AH$40)+((((K42/100)*$AJ$41)*$AH$41)),IF(Calculator!$O$6="DUALBAND A",SUM((((K42/100)*$AJ$40)*$AH$40))+(((((K42/100)*$AJ$40)*$AN$40)*$AH$40)*1.507051)-((((K42/100)*$AJ$40)*$AN$40)*$AH$40)+((((K42/100)*$AJ$41)*$AH$41)),IF(Calculator!$O$6="DUALBAND B",SUM((((K42/100)*$AJ$40)*$AH$40))+(((((K42/100)*$AJ$40)*$AN$40)*$AH$40)*1.57551)-((((K42/100)*$AJ$40)*$AN$40)*$AH$40)+((((K42/100)*$AJ$41)*$AH$41)),IF(Calculator!$O$6="DUALBAND C",SUM((((K42/100)*$AJ$40)*$AH$40))+(((((K42/100)*$AJ$40)*$AN$40)*$AH$40)*1.644088)-((((K42/100)*$AJ$40)*$AN$40)*$AH$40)+((((K42/100)*$AJ$41)*$AH$41)),IF(Calculator!$O$6="DUALBAND D",SUM((((K42/100)*$AJ$40)*$AH$40))+(((((K42/100)*$AJ$40)*$AN$40)*$AH$40)*1.712549)-((((K42/100)*$AJ$40)*$AN$40)*$AH$40)+((((K42/100)*$AJ$41)*$AH$41)),IF(Calculator!$O$6="DUALURBANE",SUM((((K42/100)*$AJ$40)*$AH$40))+(((((K42/100)*$AJ$40)*$AN$40)*$AH$40)*1.712549)-((((K42/100)*$AJ$40)*$AN$40)*$AH$40)+((((K42/100)*$AJ$41)*$AH$41)),IF(Calculator!$O$6="DUALSILVERANOD",SUM((((K42/100)*$AJ$40)*$AH$40))+(((((K42/100)*$AJ$40)*$AN$40)*$AH$40)*1.918079)-((((K42/100)*$AJ$40)*$AN$40)*$AH$40)+((((K42/100)*$AJ$41)*$AH$41)),IF(Calculator!$O$6="DUALANOD",SUM((((K42/100)*$AJ$40)*$AH$40))+(((((K42/100)*$AJ$40)*$AN$40)*$AH$40)*2.260509)-((((K42/100)*$AJ$40)*$AN$40)*$AH$40)+((((K42/100)*$AJ$41)*$AH$41))))))))))))))))))))))))</f>
        <v>0</v>
      </c>
      <c r="AA42" s="2">
        <f>IF(Calculator!$O$6="SINGLEBASE",SUM((((L42/100)*$AJ$40)*$AH$40))+((((L42/100)*$AJ$41)*$AH$41)),IF(Calculator!$O$6="SINGLEELEMENTS",SUM((((L42/100)*$AJ$40)*$AH$40))+(((((L42/100)*$AJ$40)*$AN$40)*$AH$40)*1.05)-((((L42/100)*$AJ$40)*$AN$40)*$AH$40)+((((L42/100)*$AJ$41)*$AH$41)),IF(Calculator!$O$6="SINGLESPECTRUM",SUM((((L42/100)*$AJ$40)*$AH$40))+(((((L42/100)*$AJ$40)*$AN$40)*$AH$40)*1.05)-((((L42/100)*$AJ$40)*$AN$40)*$AH$40)+((((L42/100)*$AJ$41)*$AH$41)),IF(Calculator!$O$6="SINGLEHOMESTEAD",SUM((((L42/100)*$AJ$40)*$AH$40))+(((((L42/100)*$AJ$40)*$AN$40)*$AH$40)*1.05)-((((L42/100)*$AJ$40)*$AN$40)*$AH$40)+((((L42/100)*$AJ$41)*$AH$41)),IF(Calculator!$O$6="SINGLEBAND A",SUM((((L42/100)*$AJ$40)*$AH$40))+(((((L42/100)*$AJ$40)*$AN$40)*$AH$40)*1.1)-((((L42/100)*$AJ$40)*$AN$40)*$AH$40)+((((L42/100)*$AJ$41)*$AH$41)),IF(Calculator!$O$6="SINGLEBAND B",SUM((((L42/100)*$AJ$40)*$AH$40))+(((((L42/100)*$AJ$40)*$AN$40)*$AH$40)*1.15)-((((L42/100)*$AJ$40)*$AN$40)*$AH$40)+((((L42/100)*$AJ$41)*$AH$41)),IF(Calculator!$O$6="SINGLEBAND C",SUM((((L42/100)*$AJ$40)*$AH$40))+(((((L42/100)*$AJ$40)*$AN$40)*$AH$40)*1.2)-((((L42/100)*$AJ$40)*$AN$40)*$AH$40)+((((L42/100)*$AJ$41)*$AH$41)),IF(Calculator!$O$6="SINGLEBAND D",SUM((((L42/100)*$AJ$40)*$AH$40))+(((((L42/100)*$AJ$40)*$AN$40)*$AH$40)*1.25)-((((L42/100)*$AJ$40)*$AN$40)*$AH$40)+((((L42/100)*$AJ$41)*$AH$41)),IF(Calculator!$O$6="SINGLEURBANE",SUM((((L42/100)*$AJ$40)*$AH$40))+(((((L42/100)*$AJ$40)*$AN$40)*$AH$40)*1.25)-((((L42/100)*$AJ$40)*$AN$40)*$AH$40)+((((L42/100)*$AJ$41)*$AH$41)),IF(Calculator!$O$6="SINGLESILVERANOD",SUM((((L42/100)*$AJ$40)*$AH$40))+(((((L42/100)*$AJ$40)*$AN$40)*$AH$40)*1.4)-((((L42/100)*$AJ$40)*$AN$40)*$AH$40)+((((L42/100)*$AJ$41)*$AH$41)),IF(Calculator!$O$6="SINGLEANOD",SUM((((L42/100)*$AJ$40)*$AH$40))+(((((L42/100)*$AJ$40)*$AN$40)*$AH$40)*1.65)-((((L42/100)*$AJ$40)*$AN$40)*$AH$40)+((((L42/100)*$AJ$41)*$AH$41)),IF(Calculator!$O$6="DUALBASE",SUM((((L42/100)*$AJ$40)*$AH$40))+(((((L42/100)*$AJ$40)*$AN$40)*$AH$40)*1.030011)-((((L42/100)*$AJ$40)*$AN$40)*$AH$40)+((((L42/100)*$AJ$41)*$AH$41)),IF(Calculator!$O$6="DUALELEMENTS",SUM((((L42/100)*$AJ$40)*$AH$40))+(((((L42/100)*$AJ$40)*$AN$40)*$AH$40)*1.438569)-((((L42/100)*$AJ$40)*$AN$40)*$AH$40)+((((L42/100)*$AJ$41)*$AH$41)),IF(Calculator!$O$6="DUALSPECTRUM",SUM((((L42/100)*$AJ$40)*$AH$40))+(((((L42/100)*$AJ$40)*$AN$40)*$AH$40)*1.438569)-((((L42/100)*$AJ$40)*$AN$40)*$AH$40)+((((L42/100)*$AJ$41)*$AH$41)),IF(Calculator!$O$6="DUALHOMESTEAD",SUM((((L42/100)*$AJ$40)*$AH$40))+(((((L42/100)*$AJ$40)*$AN$40)*$AH$40)*1.438569)-((((L42/100)*$AJ$40)*$AN$40)*$AH$40)+((((L42/100)*$AJ$41)*$AH$41)),IF(Calculator!$O$6="DUALBAND A",SUM((((L42/100)*$AJ$40)*$AH$40))+(((((L42/100)*$AJ$40)*$AN$40)*$AH$40)*1.507051)-((((L42/100)*$AJ$40)*$AN$40)*$AH$40)+((((L42/100)*$AJ$41)*$AH$41)),IF(Calculator!$O$6="DUALBAND B",SUM((((L42/100)*$AJ$40)*$AH$40))+(((((L42/100)*$AJ$40)*$AN$40)*$AH$40)*1.57551)-((((L42/100)*$AJ$40)*$AN$40)*$AH$40)+((((L42/100)*$AJ$41)*$AH$41)),IF(Calculator!$O$6="DUALBAND C",SUM((((L42/100)*$AJ$40)*$AH$40))+(((((L42/100)*$AJ$40)*$AN$40)*$AH$40)*1.644088)-((((L42/100)*$AJ$40)*$AN$40)*$AH$40)+((((L42/100)*$AJ$41)*$AH$41)),IF(Calculator!$O$6="DUALBAND D",SUM((((L42/100)*$AJ$40)*$AH$40))+(((((L42/100)*$AJ$40)*$AN$40)*$AH$40)*1.712549)-((((L42/100)*$AJ$40)*$AN$40)*$AH$40)+((((L42/100)*$AJ$41)*$AH$41)),IF(Calculator!$O$6="DUALURBANE",SUM((((L42/100)*$AJ$40)*$AH$40))+(((((L42/100)*$AJ$40)*$AN$40)*$AH$40)*1.712549)-((((L42/100)*$AJ$40)*$AN$40)*$AH$40)+((((L42/100)*$AJ$41)*$AH$41)),IF(Calculator!$O$6="DUALSILVERANOD",SUM((((L42/100)*$AJ$40)*$AH$40))+(((((L42/100)*$AJ$40)*$AN$40)*$AH$40)*1.918079)-((((L42/100)*$AJ$40)*$AN$40)*$AH$40)+((((L42/100)*$AJ$41)*$AH$41)),IF(Calculator!$O$6="DUALANOD",SUM((((L42/100)*$AJ$40)*$AH$40))+(((((L42/100)*$AJ$40)*$AN$40)*$AH$40)*2.260509)-((((L42/100)*$AJ$40)*$AN$40)*$AH$40)+((((L42/100)*$AJ$41)*$AH$41))))))))))))))))))))))))</f>
        <v>0</v>
      </c>
      <c r="AB42" s="2">
        <f>IF(Calculator!$O$6="SINGLEBASE",SUM((((M42/100)*$AJ$40)*$AH$40))+((((M42/100)*$AJ$41)*$AH$41)),IF(Calculator!$O$6="SINGLEELEMENTS",SUM((((M42/100)*$AJ$40)*$AH$40))+(((((M42/100)*$AJ$40)*$AN$40)*$AH$40)*1.05)-((((M42/100)*$AJ$40)*$AN$40)*$AH$40)+((((M42/100)*$AJ$41)*$AH$41)),IF(Calculator!$O$6="SINGLESPECTRUM",SUM((((M42/100)*$AJ$40)*$AH$40))+(((((M42/100)*$AJ$40)*$AN$40)*$AH$40)*1.05)-((((M42/100)*$AJ$40)*$AN$40)*$AH$40)+((((M42/100)*$AJ$41)*$AH$41)),IF(Calculator!$O$6="SINGLEHOMESTEAD",SUM((((M42/100)*$AJ$40)*$AH$40))+(((((M42/100)*$AJ$40)*$AN$40)*$AH$40)*1.05)-((((M42/100)*$AJ$40)*$AN$40)*$AH$40)+((((M42/100)*$AJ$41)*$AH$41)),IF(Calculator!$O$6="SINGLEBAND A",SUM((((M42/100)*$AJ$40)*$AH$40))+(((((M42/100)*$AJ$40)*$AN$40)*$AH$40)*1.1)-((((M42/100)*$AJ$40)*$AN$40)*$AH$40)+((((M42/100)*$AJ$41)*$AH$41)),IF(Calculator!$O$6="SINGLEBAND B",SUM((((M42/100)*$AJ$40)*$AH$40))+(((((M42/100)*$AJ$40)*$AN$40)*$AH$40)*1.15)-((((M42/100)*$AJ$40)*$AN$40)*$AH$40)+((((M42/100)*$AJ$41)*$AH$41)),IF(Calculator!$O$6="SINGLEBAND C",SUM((((M42/100)*$AJ$40)*$AH$40))+(((((M42/100)*$AJ$40)*$AN$40)*$AH$40)*1.2)-((((M42/100)*$AJ$40)*$AN$40)*$AH$40)+((((M42/100)*$AJ$41)*$AH$41)),IF(Calculator!$O$6="SINGLEBAND D",SUM((((M42/100)*$AJ$40)*$AH$40))+(((((M42/100)*$AJ$40)*$AN$40)*$AH$40)*1.25)-((((M42/100)*$AJ$40)*$AN$40)*$AH$40)+((((M42/100)*$AJ$41)*$AH$41)),IF(Calculator!$O$6="SINGLEURBANE",SUM((((M42/100)*$AJ$40)*$AH$40))+(((((M42/100)*$AJ$40)*$AN$40)*$AH$40)*1.25)-((((M42/100)*$AJ$40)*$AN$40)*$AH$40)+((((M42/100)*$AJ$41)*$AH$41)),IF(Calculator!$O$6="SINGLESILVERANOD",SUM((((M42/100)*$AJ$40)*$AH$40))+(((((M42/100)*$AJ$40)*$AN$40)*$AH$40)*1.4)-((((M42/100)*$AJ$40)*$AN$40)*$AH$40)+((((M42/100)*$AJ$41)*$AH$41)),IF(Calculator!$O$6="SINGLEANOD",SUM((((M42/100)*$AJ$40)*$AH$40))+(((((M42/100)*$AJ$40)*$AN$40)*$AH$40)*1.65)-((((M42/100)*$AJ$40)*$AN$40)*$AH$40)+((((M42/100)*$AJ$41)*$AH$41)),IF(Calculator!$O$6="DUALBASE",SUM((((M42/100)*$AJ$40)*$AH$40))+(((((M42/100)*$AJ$40)*$AN$40)*$AH$40)*1.030011)-((((M42/100)*$AJ$40)*$AN$40)*$AH$40)+((((M42/100)*$AJ$41)*$AH$41)),IF(Calculator!$O$6="DUALELEMENTS",SUM((((M42/100)*$AJ$40)*$AH$40))+(((((M42/100)*$AJ$40)*$AN$40)*$AH$40)*1.438569)-((((M42/100)*$AJ$40)*$AN$40)*$AH$40)+((((M42/100)*$AJ$41)*$AH$41)),IF(Calculator!$O$6="DUALSPECTRUM",SUM((((M42/100)*$AJ$40)*$AH$40))+(((((M42/100)*$AJ$40)*$AN$40)*$AH$40)*1.438569)-((((M42/100)*$AJ$40)*$AN$40)*$AH$40)+((((M42/100)*$AJ$41)*$AH$41)),IF(Calculator!$O$6="DUALHOMESTEAD",SUM((((M42/100)*$AJ$40)*$AH$40))+(((((M42/100)*$AJ$40)*$AN$40)*$AH$40)*1.438569)-((((M42/100)*$AJ$40)*$AN$40)*$AH$40)+((((M42/100)*$AJ$41)*$AH$41)),IF(Calculator!$O$6="DUALBAND A",SUM((((M42/100)*$AJ$40)*$AH$40))+(((((M42/100)*$AJ$40)*$AN$40)*$AH$40)*1.507051)-((((M42/100)*$AJ$40)*$AN$40)*$AH$40)+((((M42/100)*$AJ$41)*$AH$41)),IF(Calculator!$O$6="DUALBAND B",SUM((((M42/100)*$AJ$40)*$AH$40))+(((((M42/100)*$AJ$40)*$AN$40)*$AH$40)*1.57551)-((((M42/100)*$AJ$40)*$AN$40)*$AH$40)+((((M42/100)*$AJ$41)*$AH$41)),IF(Calculator!$O$6="DUALBAND C",SUM((((M42/100)*$AJ$40)*$AH$40))+(((((M42/100)*$AJ$40)*$AN$40)*$AH$40)*1.644088)-((((M42/100)*$AJ$40)*$AN$40)*$AH$40)+((((M42/100)*$AJ$41)*$AH$41)),IF(Calculator!$O$6="DUALBAND D",SUM((((M42/100)*$AJ$40)*$AH$40))+(((((M42/100)*$AJ$40)*$AN$40)*$AH$40)*1.712549)-((((M42/100)*$AJ$40)*$AN$40)*$AH$40)+((((M42/100)*$AJ$41)*$AH$41)),IF(Calculator!$O$6="DUALURBANE",SUM((((M42/100)*$AJ$40)*$AH$40))+(((((M42/100)*$AJ$40)*$AN$40)*$AH$40)*1.712549)-((((M42/100)*$AJ$40)*$AN$40)*$AH$40)+((((M42/100)*$AJ$41)*$AH$41)),IF(Calculator!$O$6="DUALSILVERANOD",SUM((((M42/100)*$AJ$40)*$AH$40))+(((((M42/100)*$AJ$40)*$AN$40)*$AH$40)*1.918079)-((((M42/100)*$AJ$40)*$AN$40)*$AH$40)+((((M42/100)*$AJ$41)*$AH$41)),IF(Calculator!$O$6="DUALANOD",SUM((((M42/100)*$AJ$40)*$AH$40))+(((((M42/100)*$AJ$40)*$AN$40)*$AH$40)*2.260509)-((((M42/100)*$AJ$40)*$AN$40)*$AH$40)+((((M42/100)*$AJ$41)*$AH$41))))))))))))))))))))))))</f>
        <v>0</v>
      </c>
      <c r="AC42" s="2">
        <f>IF(Calculator!$O$6="SINGLEBASE",SUM((((N42/100)*$AJ$40)*$AH$40))+((((N42/100)*$AJ$41)*$AH$41)),IF(Calculator!$O$6="SINGLEELEMENTS",SUM((((N42/100)*$AJ$40)*$AH$40))+(((((N42/100)*$AJ$40)*$AN$40)*$AH$40)*1.05)-((((N42/100)*$AJ$40)*$AN$40)*$AH$40)+((((N42/100)*$AJ$41)*$AH$41)),IF(Calculator!$O$6="SINGLESPECTRUM",SUM((((N42/100)*$AJ$40)*$AH$40))+(((((N42/100)*$AJ$40)*$AN$40)*$AH$40)*1.05)-((((N42/100)*$AJ$40)*$AN$40)*$AH$40)+((((N42/100)*$AJ$41)*$AH$41)),IF(Calculator!$O$6="SINGLEHOMESTEAD",SUM((((N42/100)*$AJ$40)*$AH$40))+(((((N42/100)*$AJ$40)*$AN$40)*$AH$40)*1.05)-((((N42/100)*$AJ$40)*$AN$40)*$AH$40)+((((N42/100)*$AJ$41)*$AH$41)),IF(Calculator!$O$6="SINGLEBAND A",SUM((((N42/100)*$AJ$40)*$AH$40))+(((((N42/100)*$AJ$40)*$AN$40)*$AH$40)*1.1)-((((N42/100)*$AJ$40)*$AN$40)*$AH$40)+((((N42/100)*$AJ$41)*$AH$41)),IF(Calculator!$O$6="SINGLEBAND B",SUM((((N42/100)*$AJ$40)*$AH$40))+(((((N42/100)*$AJ$40)*$AN$40)*$AH$40)*1.15)-((((N42/100)*$AJ$40)*$AN$40)*$AH$40)+((((N42/100)*$AJ$41)*$AH$41)),IF(Calculator!$O$6="SINGLEBAND C",SUM((((N42/100)*$AJ$40)*$AH$40))+(((((N42/100)*$AJ$40)*$AN$40)*$AH$40)*1.2)-((((N42/100)*$AJ$40)*$AN$40)*$AH$40)+((((N42/100)*$AJ$41)*$AH$41)),IF(Calculator!$O$6="SINGLEBAND D",SUM((((N42/100)*$AJ$40)*$AH$40))+(((((N42/100)*$AJ$40)*$AN$40)*$AH$40)*1.25)-((((N42/100)*$AJ$40)*$AN$40)*$AH$40)+((((N42/100)*$AJ$41)*$AH$41)),IF(Calculator!$O$6="SINGLEURBANE",SUM((((N42/100)*$AJ$40)*$AH$40))+(((((N42/100)*$AJ$40)*$AN$40)*$AH$40)*1.25)-((((N42/100)*$AJ$40)*$AN$40)*$AH$40)+((((N42/100)*$AJ$41)*$AH$41)),IF(Calculator!$O$6="SINGLESILVERANOD",SUM((((N42/100)*$AJ$40)*$AH$40))+(((((N42/100)*$AJ$40)*$AN$40)*$AH$40)*1.4)-((((N42/100)*$AJ$40)*$AN$40)*$AH$40)+((((N42/100)*$AJ$41)*$AH$41)),IF(Calculator!$O$6="SINGLEANOD",SUM((((N42/100)*$AJ$40)*$AH$40))+(((((N42/100)*$AJ$40)*$AN$40)*$AH$40)*1.65)-((((N42/100)*$AJ$40)*$AN$40)*$AH$40)+((((N42/100)*$AJ$41)*$AH$41)),IF(Calculator!$O$6="DUALBASE",SUM((((N42/100)*$AJ$40)*$AH$40))+(((((N42/100)*$AJ$40)*$AN$40)*$AH$40)*1.030011)-((((N42/100)*$AJ$40)*$AN$40)*$AH$40)+((((N42/100)*$AJ$41)*$AH$41)),IF(Calculator!$O$6="DUALELEMENTS",SUM((((N42/100)*$AJ$40)*$AH$40))+(((((N42/100)*$AJ$40)*$AN$40)*$AH$40)*1.438569)-((((N42/100)*$AJ$40)*$AN$40)*$AH$40)+((((N42/100)*$AJ$41)*$AH$41)),IF(Calculator!$O$6="DUALSPECTRUM",SUM((((N42/100)*$AJ$40)*$AH$40))+(((((N42/100)*$AJ$40)*$AN$40)*$AH$40)*1.438569)-((((N42/100)*$AJ$40)*$AN$40)*$AH$40)+((((N42/100)*$AJ$41)*$AH$41)),IF(Calculator!$O$6="DUALHOMESTEAD",SUM((((N42/100)*$AJ$40)*$AH$40))+(((((N42/100)*$AJ$40)*$AN$40)*$AH$40)*1.438569)-((((N42/100)*$AJ$40)*$AN$40)*$AH$40)+((((N42/100)*$AJ$41)*$AH$41)),IF(Calculator!$O$6="DUALBAND A",SUM((((N42/100)*$AJ$40)*$AH$40))+(((((N42/100)*$AJ$40)*$AN$40)*$AH$40)*1.507051)-((((N42/100)*$AJ$40)*$AN$40)*$AH$40)+((((N42/100)*$AJ$41)*$AH$41)),IF(Calculator!$O$6="DUALBAND B",SUM((((N42/100)*$AJ$40)*$AH$40))+(((((N42/100)*$AJ$40)*$AN$40)*$AH$40)*1.57551)-((((N42/100)*$AJ$40)*$AN$40)*$AH$40)+((((N42/100)*$AJ$41)*$AH$41)),IF(Calculator!$O$6="DUALBAND C",SUM((((N42/100)*$AJ$40)*$AH$40))+(((((N42/100)*$AJ$40)*$AN$40)*$AH$40)*1.644088)-((((N42/100)*$AJ$40)*$AN$40)*$AH$40)+((((N42/100)*$AJ$41)*$AH$41)),IF(Calculator!$O$6="DUALBAND D",SUM((((N42/100)*$AJ$40)*$AH$40))+(((((N42/100)*$AJ$40)*$AN$40)*$AH$40)*1.712549)-((((N42/100)*$AJ$40)*$AN$40)*$AH$40)+((((N42/100)*$AJ$41)*$AH$41)),IF(Calculator!$O$6="DUALURBANE",SUM((((N42/100)*$AJ$40)*$AH$40))+(((((N42/100)*$AJ$40)*$AN$40)*$AH$40)*1.712549)-((((N42/100)*$AJ$40)*$AN$40)*$AH$40)+((((N42/100)*$AJ$41)*$AH$41)),IF(Calculator!$O$6="DUALSILVERANOD",SUM((((N42/100)*$AJ$40)*$AH$40))+(((((N42/100)*$AJ$40)*$AN$40)*$AH$40)*1.918079)-((((N42/100)*$AJ$40)*$AN$40)*$AH$40)+((((N42/100)*$AJ$41)*$AH$41)),IF(Calculator!$O$6="DUALANOD",SUM((((N42/100)*$AJ$40)*$AH$40))+(((((N42/100)*$AJ$40)*$AN$40)*$AH$40)*2.260509)-((((N42/100)*$AJ$40)*$AN$40)*$AH$40)+((((N42/100)*$AJ$41)*$AH$41))))))))))))))))))))))))</f>
        <v>0</v>
      </c>
    </row>
    <row r="43" spans="1:40">
      <c r="A43" s="8" t="s">
        <v>1439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P43" s="8">
        <v>900</v>
      </c>
      <c r="Q43" s="2">
        <f>IF(Calculator!$O$6="SINGLEBASE",SUM((((B43/100)*$AJ$40)*$AH$40))+((((B43/100)*$AJ$41)*$AH$41)),IF(Calculator!$O$6="SINGLEELEMENTS",SUM((((B43/100)*$AJ$40)*$AH$40))+(((((B43/100)*$AJ$40)*$AN$40)*$AH$40)*1.05)-((((B43/100)*$AJ$40)*$AN$40)*$AH$40)+((((B43/100)*$AJ$41)*$AH$41)),IF(Calculator!$O$6="SINGLESPECTRUM",SUM((((B43/100)*$AJ$40)*$AH$40))+(((((B43/100)*$AJ$40)*$AN$40)*$AH$40)*1.05)-((((B43/100)*$AJ$40)*$AN$40)*$AH$40)+((((B43/100)*$AJ$41)*$AH$41)),IF(Calculator!$O$6="SINGLEHOMESTEAD",SUM((((B43/100)*$AJ$40)*$AH$40))+(((((B43/100)*$AJ$40)*$AN$40)*$AH$40)*1.05)-((((B43/100)*$AJ$40)*$AN$40)*$AH$40)+((((B43/100)*$AJ$41)*$AH$41)),IF(Calculator!$O$6="SINGLEBAND A",SUM((((B43/100)*$AJ$40)*$AH$40))+(((((B43/100)*$AJ$40)*$AN$40)*$AH$40)*1.1)-((((B43/100)*$AJ$40)*$AN$40)*$AH$40)+((((B43/100)*$AJ$41)*$AH$41)),IF(Calculator!$O$6="SINGLEBAND B",SUM((((B43/100)*$AJ$40)*$AH$40))+(((((B43/100)*$AJ$40)*$AN$40)*$AH$40)*1.15)-((((B43/100)*$AJ$40)*$AN$40)*$AH$40)+((((B43/100)*$AJ$41)*$AH$41)),IF(Calculator!$O$6="SINGLEBAND C",SUM((((B43/100)*$AJ$40)*$AH$40))+(((((B43/100)*$AJ$40)*$AN$40)*$AH$40)*1.2)-((((B43/100)*$AJ$40)*$AN$40)*$AH$40)+((((B43/100)*$AJ$41)*$AH$41)),IF(Calculator!$O$6="SINGLEBAND D",SUM((((B43/100)*$AJ$40)*$AH$40))+(((((B43/100)*$AJ$40)*$AN$40)*$AH$40)*1.25)-((((B43/100)*$AJ$40)*$AN$40)*$AH$40)+((((B43/100)*$AJ$41)*$AH$41)),IF(Calculator!$O$6="SINGLEURBANE",SUM((((B43/100)*$AJ$40)*$AH$40))+(((((B43/100)*$AJ$40)*$AN$40)*$AH$40)*1.25)-((((B43/100)*$AJ$40)*$AN$40)*$AH$40)+((((B43/100)*$AJ$41)*$AH$41)),IF(Calculator!$O$6="SINGLESILVERANOD",SUM((((B43/100)*$AJ$40)*$AH$40))+(((((B43/100)*$AJ$40)*$AN$40)*$AH$40)*1.4)-((((B43/100)*$AJ$40)*$AN$40)*$AH$40)+((((B43/100)*$AJ$41)*$AH$41)),IF(Calculator!$O$6="SINGLEANOD",SUM((((B43/100)*$AJ$40)*$AH$40))+(((((B43/100)*$AJ$40)*$AN$40)*$AH$40)*1.65)-((((B43/100)*$AJ$40)*$AN$40)*$AH$40)+((((B43/100)*$AJ$41)*$AH$41)),IF(Calculator!$O$6="DUALBASE",SUM((((B43/100)*$AJ$40)*$AH$40))+(((((B43/100)*$AJ$40)*$AN$40)*$AH$40)*1.030011)-((((B43/100)*$AJ$40)*$AN$40)*$AH$40)+((((B43/100)*$AJ$41)*$AH$41)),IF(Calculator!$O$6="DUALELEMENTS",SUM((((B43/100)*$AJ$40)*$AH$40))+(((((B43/100)*$AJ$40)*$AN$40)*$AH$40)*1.438569)-((((B43/100)*$AJ$40)*$AN$40)*$AH$40)+((((B43/100)*$AJ$41)*$AH$41)),IF(Calculator!$O$6="DUALSPECTRUM",SUM((((B43/100)*$AJ$40)*$AH$40))+(((((B43/100)*$AJ$40)*$AN$40)*$AH$40)*1.438569)-((((B43/100)*$AJ$40)*$AN$40)*$AH$40)+((((B43/100)*$AJ$41)*$AH$41)),IF(Calculator!$O$6="DUALHOMESTEAD",SUM((((B43/100)*$AJ$40)*$AH$40))+(((((B43/100)*$AJ$40)*$AN$40)*$AH$40)*1.438569)-((((B43/100)*$AJ$40)*$AN$40)*$AH$40)+((((B43/100)*$AJ$41)*$AH$41)),IF(Calculator!$O$6="DUALBAND A",SUM((((B43/100)*$AJ$40)*$AH$40))+(((((B43/100)*$AJ$40)*$AN$40)*$AH$40)*1.507051)-((((B43/100)*$AJ$40)*$AN$40)*$AH$40)+((((B43/100)*$AJ$41)*$AH$41)),IF(Calculator!$O$6="DUALBAND B",SUM((((B43/100)*$AJ$40)*$AH$40))+(((((B43/100)*$AJ$40)*$AN$40)*$AH$40)*1.57551)-((((B43/100)*$AJ$40)*$AN$40)*$AH$40)+((((B43/100)*$AJ$41)*$AH$41)),IF(Calculator!$O$6="DUALBAND C",SUM((((B43/100)*$AJ$40)*$AH$40))+(((((B43/100)*$AJ$40)*$AN$40)*$AH$40)*1.644088)-((((B43/100)*$AJ$40)*$AN$40)*$AH$40)+((((B43/100)*$AJ$41)*$AH$41)),IF(Calculator!$O$6="DUALBAND D",SUM((((B43/100)*$AJ$40)*$AH$40))+(((((B43/100)*$AJ$40)*$AN$40)*$AH$40)*1.712549)-((((B43/100)*$AJ$40)*$AN$40)*$AH$40)+((((B43/100)*$AJ$41)*$AH$41)),IF(Calculator!$O$6="DUALURBANE",SUM((((B43/100)*$AJ$40)*$AH$40))+(((((B43/100)*$AJ$40)*$AN$40)*$AH$40)*1.712549)-((((B43/100)*$AJ$40)*$AN$40)*$AH$40)+((((B43/100)*$AJ$41)*$AH$41)),IF(Calculator!$O$6="DUALSILVERANOD",SUM((((B43/100)*$AJ$40)*$AH$40))+(((((B43/100)*$AJ$40)*$AN$40)*$AH$40)*1.918079)-((((B43/100)*$AJ$40)*$AN$40)*$AH$40)+((((B43/100)*$AJ$41)*$AH$41)),IF(Calculator!$O$6="DUALANOD",SUM((((B43/100)*$AJ$40)*$AH$40))+(((((B43/100)*$AJ$40)*$AN$40)*$AH$40)*2.260509)-((((B43/100)*$AJ$40)*$AN$40)*$AH$40)+((((B43/100)*$AJ$41)*$AH$41))))))))))))))))))))))))</f>
        <v>0</v>
      </c>
      <c r="R43" s="2">
        <f>IF(Calculator!$O$6="SINGLEBASE",SUM((((C43/100)*$AJ$40)*$AH$40))+((((C43/100)*$AJ$41)*$AH$41)),IF(Calculator!$O$6="SINGLEELEMENTS",SUM((((C43/100)*$AJ$40)*$AH$40))+(((((C43/100)*$AJ$40)*$AN$40)*$AH$40)*1.05)-((((C43/100)*$AJ$40)*$AN$40)*$AH$40)+((((C43/100)*$AJ$41)*$AH$41)),IF(Calculator!$O$6="SINGLESPECTRUM",SUM((((C43/100)*$AJ$40)*$AH$40))+(((((C43/100)*$AJ$40)*$AN$40)*$AH$40)*1.05)-((((C43/100)*$AJ$40)*$AN$40)*$AH$40)+((((C43/100)*$AJ$41)*$AH$41)),IF(Calculator!$O$6="SINGLEHOMESTEAD",SUM((((C43/100)*$AJ$40)*$AH$40))+(((((C43/100)*$AJ$40)*$AN$40)*$AH$40)*1.05)-((((C43/100)*$AJ$40)*$AN$40)*$AH$40)+((((C43/100)*$AJ$41)*$AH$41)),IF(Calculator!$O$6="SINGLEBAND A",SUM((((C43/100)*$AJ$40)*$AH$40))+(((((C43/100)*$AJ$40)*$AN$40)*$AH$40)*1.1)-((((C43/100)*$AJ$40)*$AN$40)*$AH$40)+((((C43/100)*$AJ$41)*$AH$41)),IF(Calculator!$O$6="SINGLEBAND B",SUM((((C43/100)*$AJ$40)*$AH$40))+(((((C43/100)*$AJ$40)*$AN$40)*$AH$40)*1.15)-((((C43/100)*$AJ$40)*$AN$40)*$AH$40)+((((C43/100)*$AJ$41)*$AH$41)),IF(Calculator!$O$6="SINGLEBAND C",SUM((((C43/100)*$AJ$40)*$AH$40))+(((((C43/100)*$AJ$40)*$AN$40)*$AH$40)*1.2)-((((C43/100)*$AJ$40)*$AN$40)*$AH$40)+((((C43/100)*$AJ$41)*$AH$41)),IF(Calculator!$O$6="SINGLEBAND D",SUM((((C43/100)*$AJ$40)*$AH$40))+(((((C43/100)*$AJ$40)*$AN$40)*$AH$40)*1.25)-((((C43/100)*$AJ$40)*$AN$40)*$AH$40)+((((C43/100)*$AJ$41)*$AH$41)),IF(Calculator!$O$6="SINGLEURBANE",SUM((((C43/100)*$AJ$40)*$AH$40))+(((((C43/100)*$AJ$40)*$AN$40)*$AH$40)*1.25)-((((C43/100)*$AJ$40)*$AN$40)*$AH$40)+((((C43/100)*$AJ$41)*$AH$41)),IF(Calculator!$O$6="SINGLESILVERANOD",SUM((((C43/100)*$AJ$40)*$AH$40))+(((((C43/100)*$AJ$40)*$AN$40)*$AH$40)*1.4)-((((C43/100)*$AJ$40)*$AN$40)*$AH$40)+((((C43/100)*$AJ$41)*$AH$41)),IF(Calculator!$O$6="SINGLEANOD",SUM((((C43/100)*$AJ$40)*$AH$40))+(((((C43/100)*$AJ$40)*$AN$40)*$AH$40)*1.65)-((((C43/100)*$AJ$40)*$AN$40)*$AH$40)+((((C43/100)*$AJ$41)*$AH$41)),IF(Calculator!$O$6="DUALBASE",SUM((((C43/100)*$AJ$40)*$AH$40))+(((((C43/100)*$AJ$40)*$AN$40)*$AH$40)*1.030011)-((((C43/100)*$AJ$40)*$AN$40)*$AH$40)+((((C43/100)*$AJ$41)*$AH$41)),IF(Calculator!$O$6="DUALELEMENTS",SUM((((C43/100)*$AJ$40)*$AH$40))+(((((C43/100)*$AJ$40)*$AN$40)*$AH$40)*1.438569)-((((C43/100)*$AJ$40)*$AN$40)*$AH$40)+((((C43/100)*$AJ$41)*$AH$41)),IF(Calculator!$O$6="DUALSPECTRUM",SUM((((C43/100)*$AJ$40)*$AH$40))+(((((C43/100)*$AJ$40)*$AN$40)*$AH$40)*1.438569)-((((C43/100)*$AJ$40)*$AN$40)*$AH$40)+((((C43/100)*$AJ$41)*$AH$41)),IF(Calculator!$O$6="DUALHOMESTEAD",SUM((((C43/100)*$AJ$40)*$AH$40))+(((((C43/100)*$AJ$40)*$AN$40)*$AH$40)*1.438569)-((((C43/100)*$AJ$40)*$AN$40)*$AH$40)+((((C43/100)*$AJ$41)*$AH$41)),IF(Calculator!$O$6="DUALBAND A",SUM((((C43/100)*$AJ$40)*$AH$40))+(((((C43/100)*$AJ$40)*$AN$40)*$AH$40)*1.507051)-((((C43/100)*$AJ$40)*$AN$40)*$AH$40)+((((C43/100)*$AJ$41)*$AH$41)),IF(Calculator!$O$6="DUALBAND B",SUM((((C43/100)*$AJ$40)*$AH$40))+(((((C43/100)*$AJ$40)*$AN$40)*$AH$40)*1.57551)-((((C43/100)*$AJ$40)*$AN$40)*$AH$40)+((((C43/100)*$AJ$41)*$AH$41)),IF(Calculator!$O$6="DUALBAND C",SUM((((C43/100)*$AJ$40)*$AH$40))+(((((C43/100)*$AJ$40)*$AN$40)*$AH$40)*1.644088)-((((C43/100)*$AJ$40)*$AN$40)*$AH$40)+((((C43/100)*$AJ$41)*$AH$41)),IF(Calculator!$O$6="DUALBAND D",SUM((((C43/100)*$AJ$40)*$AH$40))+(((((C43/100)*$AJ$40)*$AN$40)*$AH$40)*1.712549)-((((C43/100)*$AJ$40)*$AN$40)*$AH$40)+((((C43/100)*$AJ$41)*$AH$41)),IF(Calculator!$O$6="DUALURBANE",SUM((((C43/100)*$AJ$40)*$AH$40))+(((((C43/100)*$AJ$40)*$AN$40)*$AH$40)*1.712549)-((((C43/100)*$AJ$40)*$AN$40)*$AH$40)+((((C43/100)*$AJ$41)*$AH$41)),IF(Calculator!$O$6="DUALSILVERANOD",SUM((((C43/100)*$AJ$40)*$AH$40))+(((((C43/100)*$AJ$40)*$AN$40)*$AH$40)*1.918079)-((((C43/100)*$AJ$40)*$AN$40)*$AH$40)+((((C43/100)*$AJ$41)*$AH$41)),IF(Calculator!$O$6="DUALANOD",SUM((((C43/100)*$AJ$40)*$AH$40))+(((((C43/100)*$AJ$40)*$AN$40)*$AH$40)*2.260509)-((((C43/100)*$AJ$40)*$AN$40)*$AH$40)+((((C43/100)*$AJ$41)*$AH$41))))))))))))))))))))))))</f>
        <v>0</v>
      </c>
      <c r="S43" s="2">
        <f>IF(Calculator!$O$6="SINGLEBASE",SUM((((D43/100)*$AJ$40)*$AH$40))+((((D43/100)*$AJ$41)*$AH$41)),IF(Calculator!$O$6="SINGLEELEMENTS",SUM((((D43/100)*$AJ$40)*$AH$40))+(((((D43/100)*$AJ$40)*$AN$40)*$AH$40)*1.05)-((((D43/100)*$AJ$40)*$AN$40)*$AH$40)+((((D43/100)*$AJ$41)*$AH$41)),IF(Calculator!$O$6="SINGLESPECTRUM",SUM((((D43/100)*$AJ$40)*$AH$40))+(((((D43/100)*$AJ$40)*$AN$40)*$AH$40)*1.05)-((((D43/100)*$AJ$40)*$AN$40)*$AH$40)+((((D43/100)*$AJ$41)*$AH$41)),IF(Calculator!$O$6="SINGLEHOMESTEAD",SUM((((D43/100)*$AJ$40)*$AH$40))+(((((D43/100)*$AJ$40)*$AN$40)*$AH$40)*1.05)-((((D43/100)*$AJ$40)*$AN$40)*$AH$40)+((((D43/100)*$AJ$41)*$AH$41)),IF(Calculator!$O$6="SINGLEBAND A",SUM((((D43/100)*$AJ$40)*$AH$40))+(((((D43/100)*$AJ$40)*$AN$40)*$AH$40)*1.1)-((((D43/100)*$AJ$40)*$AN$40)*$AH$40)+((((D43/100)*$AJ$41)*$AH$41)),IF(Calculator!$O$6="SINGLEBAND B",SUM((((D43/100)*$AJ$40)*$AH$40))+(((((D43/100)*$AJ$40)*$AN$40)*$AH$40)*1.15)-((((D43/100)*$AJ$40)*$AN$40)*$AH$40)+((((D43/100)*$AJ$41)*$AH$41)),IF(Calculator!$O$6="SINGLEBAND C",SUM((((D43/100)*$AJ$40)*$AH$40))+(((((D43/100)*$AJ$40)*$AN$40)*$AH$40)*1.2)-((((D43/100)*$AJ$40)*$AN$40)*$AH$40)+((((D43/100)*$AJ$41)*$AH$41)),IF(Calculator!$O$6="SINGLEBAND D",SUM((((D43/100)*$AJ$40)*$AH$40))+(((((D43/100)*$AJ$40)*$AN$40)*$AH$40)*1.25)-((((D43/100)*$AJ$40)*$AN$40)*$AH$40)+((((D43/100)*$AJ$41)*$AH$41)),IF(Calculator!$O$6="SINGLEURBANE",SUM((((D43/100)*$AJ$40)*$AH$40))+(((((D43/100)*$AJ$40)*$AN$40)*$AH$40)*1.25)-((((D43/100)*$AJ$40)*$AN$40)*$AH$40)+((((D43/100)*$AJ$41)*$AH$41)),IF(Calculator!$O$6="SINGLESILVERANOD",SUM((((D43/100)*$AJ$40)*$AH$40))+(((((D43/100)*$AJ$40)*$AN$40)*$AH$40)*1.4)-((((D43/100)*$AJ$40)*$AN$40)*$AH$40)+((((D43/100)*$AJ$41)*$AH$41)),IF(Calculator!$O$6="SINGLEANOD",SUM((((D43/100)*$AJ$40)*$AH$40))+(((((D43/100)*$AJ$40)*$AN$40)*$AH$40)*1.65)-((((D43/100)*$AJ$40)*$AN$40)*$AH$40)+((((D43/100)*$AJ$41)*$AH$41)),IF(Calculator!$O$6="DUALBASE",SUM((((D43/100)*$AJ$40)*$AH$40))+(((((D43/100)*$AJ$40)*$AN$40)*$AH$40)*1.030011)-((((D43/100)*$AJ$40)*$AN$40)*$AH$40)+((((D43/100)*$AJ$41)*$AH$41)),IF(Calculator!$O$6="DUALELEMENTS",SUM((((D43/100)*$AJ$40)*$AH$40))+(((((D43/100)*$AJ$40)*$AN$40)*$AH$40)*1.438569)-((((D43/100)*$AJ$40)*$AN$40)*$AH$40)+((((D43/100)*$AJ$41)*$AH$41)),IF(Calculator!$O$6="DUALSPECTRUM",SUM((((D43/100)*$AJ$40)*$AH$40))+(((((D43/100)*$AJ$40)*$AN$40)*$AH$40)*1.438569)-((((D43/100)*$AJ$40)*$AN$40)*$AH$40)+((((D43/100)*$AJ$41)*$AH$41)),IF(Calculator!$O$6="DUALHOMESTEAD",SUM((((D43/100)*$AJ$40)*$AH$40))+(((((D43/100)*$AJ$40)*$AN$40)*$AH$40)*1.438569)-((((D43/100)*$AJ$40)*$AN$40)*$AH$40)+((((D43/100)*$AJ$41)*$AH$41)),IF(Calculator!$O$6="DUALBAND A",SUM((((D43/100)*$AJ$40)*$AH$40))+(((((D43/100)*$AJ$40)*$AN$40)*$AH$40)*1.507051)-((((D43/100)*$AJ$40)*$AN$40)*$AH$40)+((((D43/100)*$AJ$41)*$AH$41)),IF(Calculator!$O$6="DUALBAND B",SUM((((D43/100)*$AJ$40)*$AH$40))+(((((D43/100)*$AJ$40)*$AN$40)*$AH$40)*1.57551)-((((D43/100)*$AJ$40)*$AN$40)*$AH$40)+((((D43/100)*$AJ$41)*$AH$41)),IF(Calculator!$O$6="DUALBAND C",SUM((((D43/100)*$AJ$40)*$AH$40))+(((((D43/100)*$AJ$40)*$AN$40)*$AH$40)*1.644088)-((((D43/100)*$AJ$40)*$AN$40)*$AH$40)+((((D43/100)*$AJ$41)*$AH$41)),IF(Calculator!$O$6="DUALBAND D",SUM((((D43/100)*$AJ$40)*$AH$40))+(((((D43/100)*$AJ$40)*$AN$40)*$AH$40)*1.712549)-((((D43/100)*$AJ$40)*$AN$40)*$AH$40)+((((D43/100)*$AJ$41)*$AH$41)),IF(Calculator!$O$6="DUALURBANE",SUM((((D43/100)*$AJ$40)*$AH$40))+(((((D43/100)*$AJ$40)*$AN$40)*$AH$40)*1.712549)-((((D43/100)*$AJ$40)*$AN$40)*$AH$40)+((((D43/100)*$AJ$41)*$AH$41)),IF(Calculator!$O$6="DUALSILVERANOD",SUM((((D43/100)*$AJ$40)*$AH$40))+(((((D43/100)*$AJ$40)*$AN$40)*$AH$40)*1.918079)-((((D43/100)*$AJ$40)*$AN$40)*$AH$40)+((((D43/100)*$AJ$41)*$AH$41)),IF(Calculator!$O$6="DUALANOD",SUM((((D43/100)*$AJ$40)*$AH$40))+(((((D43/100)*$AJ$40)*$AN$40)*$AH$40)*2.260509)-((((D43/100)*$AJ$40)*$AN$40)*$AH$40)+((((D43/100)*$AJ$41)*$AH$41))))))))))))))))))))))))</f>
        <v>0</v>
      </c>
      <c r="T43" s="2">
        <f>IF(Calculator!$O$6="SINGLEBASE",SUM((((E43/100)*$AJ$40)*$AH$40))+((((E43/100)*$AJ$41)*$AH$41)),IF(Calculator!$O$6="SINGLEELEMENTS",SUM((((E43/100)*$AJ$40)*$AH$40))+(((((E43/100)*$AJ$40)*$AN$40)*$AH$40)*1.05)-((((E43/100)*$AJ$40)*$AN$40)*$AH$40)+((((E43/100)*$AJ$41)*$AH$41)),IF(Calculator!$O$6="SINGLESPECTRUM",SUM((((E43/100)*$AJ$40)*$AH$40))+(((((E43/100)*$AJ$40)*$AN$40)*$AH$40)*1.05)-((((E43/100)*$AJ$40)*$AN$40)*$AH$40)+((((E43/100)*$AJ$41)*$AH$41)),IF(Calculator!$O$6="SINGLEHOMESTEAD",SUM((((E43/100)*$AJ$40)*$AH$40))+(((((E43/100)*$AJ$40)*$AN$40)*$AH$40)*1.05)-((((E43/100)*$AJ$40)*$AN$40)*$AH$40)+((((E43/100)*$AJ$41)*$AH$41)),IF(Calculator!$O$6="SINGLEBAND A",SUM((((E43/100)*$AJ$40)*$AH$40))+(((((E43/100)*$AJ$40)*$AN$40)*$AH$40)*1.1)-((((E43/100)*$AJ$40)*$AN$40)*$AH$40)+((((E43/100)*$AJ$41)*$AH$41)),IF(Calculator!$O$6="SINGLEBAND B",SUM((((E43/100)*$AJ$40)*$AH$40))+(((((E43/100)*$AJ$40)*$AN$40)*$AH$40)*1.15)-((((E43/100)*$AJ$40)*$AN$40)*$AH$40)+((((E43/100)*$AJ$41)*$AH$41)),IF(Calculator!$O$6="SINGLEBAND C",SUM((((E43/100)*$AJ$40)*$AH$40))+(((((E43/100)*$AJ$40)*$AN$40)*$AH$40)*1.2)-((((E43/100)*$AJ$40)*$AN$40)*$AH$40)+((((E43/100)*$AJ$41)*$AH$41)),IF(Calculator!$O$6="SINGLEBAND D",SUM((((E43/100)*$AJ$40)*$AH$40))+(((((E43/100)*$AJ$40)*$AN$40)*$AH$40)*1.25)-((((E43/100)*$AJ$40)*$AN$40)*$AH$40)+((((E43/100)*$AJ$41)*$AH$41)),IF(Calculator!$O$6="SINGLEURBANE",SUM((((E43/100)*$AJ$40)*$AH$40))+(((((E43/100)*$AJ$40)*$AN$40)*$AH$40)*1.25)-((((E43/100)*$AJ$40)*$AN$40)*$AH$40)+((((E43/100)*$AJ$41)*$AH$41)),IF(Calculator!$O$6="SINGLESILVERANOD",SUM((((E43/100)*$AJ$40)*$AH$40))+(((((E43/100)*$AJ$40)*$AN$40)*$AH$40)*1.4)-((((E43/100)*$AJ$40)*$AN$40)*$AH$40)+((((E43/100)*$AJ$41)*$AH$41)),IF(Calculator!$O$6="SINGLEANOD",SUM((((E43/100)*$AJ$40)*$AH$40))+(((((E43/100)*$AJ$40)*$AN$40)*$AH$40)*1.65)-((((E43/100)*$AJ$40)*$AN$40)*$AH$40)+((((E43/100)*$AJ$41)*$AH$41)),IF(Calculator!$O$6="DUALBASE",SUM((((E43/100)*$AJ$40)*$AH$40))+(((((E43/100)*$AJ$40)*$AN$40)*$AH$40)*1.030011)-((((E43/100)*$AJ$40)*$AN$40)*$AH$40)+((((E43/100)*$AJ$41)*$AH$41)),IF(Calculator!$O$6="DUALELEMENTS",SUM((((E43/100)*$AJ$40)*$AH$40))+(((((E43/100)*$AJ$40)*$AN$40)*$AH$40)*1.438569)-((((E43/100)*$AJ$40)*$AN$40)*$AH$40)+((((E43/100)*$AJ$41)*$AH$41)),IF(Calculator!$O$6="DUALSPECTRUM",SUM((((E43/100)*$AJ$40)*$AH$40))+(((((E43/100)*$AJ$40)*$AN$40)*$AH$40)*1.438569)-((((E43/100)*$AJ$40)*$AN$40)*$AH$40)+((((E43/100)*$AJ$41)*$AH$41)),IF(Calculator!$O$6="DUALHOMESTEAD",SUM((((E43/100)*$AJ$40)*$AH$40))+(((((E43/100)*$AJ$40)*$AN$40)*$AH$40)*1.438569)-((((E43/100)*$AJ$40)*$AN$40)*$AH$40)+((((E43/100)*$AJ$41)*$AH$41)),IF(Calculator!$O$6="DUALBAND A",SUM((((E43/100)*$AJ$40)*$AH$40))+(((((E43/100)*$AJ$40)*$AN$40)*$AH$40)*1.507051)-((((E43/100)*$AJ$40)*$AN$40)*$AH$40)+((((E43/100)*$AJ$41)*$AH$41)),IF(Calculator!$O$6="DUALBAND B",SUM((((E43/100)*$AJ$40)*$AH$40))+(((((E43/100)*$AJ$40)*$AN$40)*$AH$40)*1.57551)-((((E43/100)*$AJ$40)*$AN$40)*$AH$40)+((((E43/100)*$AJ$41)*$AH$41)),IF(Calculator!$O$6="DUALBAND C",SUM((((E43/100)*$AJ$40)*$AH$40))+(((((E43/100)*$AJ$40)*$AN$40)*$AH$40)*1.644088)-((((E43/100)*$AJ$40)*$AN$40)*$AH$40)+((((E43/100)*$AJ$41)*$AH$41)),IF(Calculator!$O$6="DUALBAND D",SUM((((E43/100)*$AJ$40)*$AH$40))+(((((E43/100)*$AJ$40)*$AN$40)*$AH$40)*1.712549)-((((E43/100)*$AJ$40)*$AN$40)*$AH$40)+((((E43/100)*$AJ$41)*$AH$41)),IF(Calculator!$O$6="DUALURBANE",SUM((((E43/100)*$AJ$40)*$AH$40))+(((((E43/100)*$AJ$40)*$AN$40)*$AH$40)*1.712549)-((((E43/100)*$AJ$40)*$AN$40)*$AH$40)+((((E43/100)*$AJ$41)*$AH$41)),IF(Calculator!$O$6="DUALSILVERANOD",SUM((((E43/100)*$AJ$40)*$AH$40))+(((((E43/100)*$AJ$40)*$AN$40)*$AH$40)*1.918079)-((((E43/100)*$AJ$40)*$AN$40)*$AH$40)+((((E43/100)*$AJ$41)*$AH$41)),IF(Calculator!$O$6="DUALANOD",SUM((((E43/100)*$AJ$40)*$AH$40))+(((((E43/100)*$AJ$40)*$AN$40)*$AH$40)*2.260509)-((((E43/100)*$AJ$40)*$AN$40)*$AH$40)+((((E43/100)*$AJ$41)*$AH$41))))))))))))))))))))))))</f>
        <v>0</v>
      </c>
      <c r="U43" s="2">
        <f>IF(Calculator!$O$6="SINGLEBASE",SUM((((F43/100)*$AJ$40)*$AH$40))+((((F43/100)*$AJ$41)*$AH$41)),IF(Calculator!$O$6="SINGLEELEMENTS",SUM((((F43/100)*$AJ$40)*$AH$40))+(((((F43/100)*$AJ$40)*$AN$40)*$AH$40)*1.05)-((((F43/100)*$AJ$40)*$AN$40)*$AH$40)+((((F43/100)*$AJ$41)*$AH$41)),IF(Calculator!$O$6="SINGLESPECTRUM",SUM((((F43/100)*$AJ$40)*$AH$40))+(((((F43/100)*$AJ$40)*$AN$40)*$AH$40)*1.05)-((((F43/100)*$AJ$40)*$AN$40)*$AH$40)+((((F43/100)*$AJ$41)*$AH$41)),IF(Calculator!$O$6="SINGLEHOMESTEAD",SUM((((F43/100)*$AJ$40)*$AH$40))+(((((F43/100)*$AJ$40)*$AN$40)*$AH$40)*1.05)-((((F43/100)*$AJ$40)*$AN$40)*$AH$40)+((((F43/100)*$AJ$41)*$AH$41)),IF(Calculator!$O$6="SINGLEBAND A",SUM((((F43/100)*$AJ$40)*$AH$40))+(((((F43/100)*$AJ$40)*$AN$40)*$AH$40)*1.1)-((((F43/100)*$AJ$40)*$AN$40)*$AH$40)+((((F43/100)*$AJ$41)*$AH$41)),IF(Calculator!$O$6="SINGLEBAND B",SUM((((F43/100)*$AJ$40)*$AH$40))+(((((F43/100)*$AJ$40)*$AN$40)*$AH$40)*1.15)-((((F43/100)*$AJ$40)*$AN$40)*$AH$40)+((((F43/100)*$AJ$41)*$AH$41)),IF(Calculator!$O$6="SINGLEBAND C",SUM((((F43/100)*$AJ$40)*$AH$40))+(((((F43/100)*$AJ$40)*$AN$40)*$AH$40)*1.2)-((((F43/100)*$AJ$40)*$AN$40)*$AH$40)+((((F43/100)*$AJ$41)*$AH$41)),IF(Calculator!$O$6="SINGLEBAND D",SUM((((F43/100)*$AJ$40)*$AH$40))+(((((F43/100)*$AJ$40)*$AN$40)*$AH$40)*1.25)-((((F43/100)*$AJ$40)*$AN$40)*$AH$40)+((((F43/100)*$AJ$41)*$AH$41)),IF(Calculator!$O$6="SINGLEURBANE",SUM((((F43/100)*$AJ$40)*$AH$40))+(((((F43/100)*$AJ$40)*$AN$40)*$AH$40)*1.25)-((((F43/100)*$AJ$40)*$AN$40)*$AH$40)+((((F43/100)*$AJ$41)*$AH$41)),IF(Calculator!$O$6="SINGLESILVERANOD",SUM((((F43/100)*$AJ$40)*$AH$40))+(((((F43/100)*$AJ$40)*$AN$40)*$AH$40)*1.4)-((((F43/100)*$AJ$40)*$AN$40)*$AH$40)+((((F43/100)*$AJ$41)*$AH$41)),IF(Calculator!$O$6="SINGLEANOD",SUM((((F43/100)*$AJ$40)*$AH$40))+(((((F43/100)*$AJ$40)*$AN$40)*$AH$40)*1.65)-((((F43/100)*$AJ$40)*$AN$40)*$AH$40)+((((F43/100)*$AJ$41)*$AH$41)),IF(Calculator!$O$6="DUALBASE",SUM((((F43/100)*$AJ$40)*$AH$40))+(((((F43/100)*$AJ$40)*$AN$40)*$AH$40)*1.030011)-((((F43/100)*$AJ$40)*$AN$40)*$AH$40)+((((F43/100)*$AJ$41)*$AH$41)),IF(Calculator!$O$6="DUALELEMENTS",SUM((((F43/100)*$AJ$40)*$AH$40))+(((((F43/100)*$AJ$40)*$AN$40)*$AH$40)*1.438569)-((((F43/100)*$AJ$40)*$AN$40)*$AH$40)+((((F43/100)*$AJ$41)*$AH$41)),IF(Calculator!$O$6="DUALSPECTRUM",SUM((((F43/100)*$AJ$40)*$AH$40))+(((((F43/100)*$AJ$40)*$AN$40)*$AH$40)*1.438569)-((((F43/100)*$AJ$40)*$AN$40)*$AH$40)+((((F43/100)*$AJ$41)*$AH$41)),IF(Calculator!$O$6="DUALHOMESTEAD",SUM((((F43/100)*$AJ$40)*$AH$40))+(((((F43/100)*$AJ$40)*$AN$40)*$AH$40)*1.438569)-((((F43/100)*$AJ$40)*$AN$40)*$AH$40)+((((F43/100)*$AJ$41)*$AH$41)),IF(Calculator!$O$6="DUALBAND A",SUM((((F43/100)*$AJ$40)*$AH$40))+(((((F43/100)*$AJ$40)*$AN$40)*$AH$40)*1.507051)-((((F43/100)*$AJ$40)*$AN$40)*$AH$40)+((((F43/100)*$AJ$41)*$AH$41)),IF(Calculator!$O$6="DUALBAND B",SUM((((F43/100)*$AJ$40)*$AH$40))+(((((F43/100)*$AJ$40)*$AN$40)*$AH$40)*1.57551)-((((F43/100)*$AJ$40)*$AN$40)*$AH$40)+((((F43/100)*$AJ$41)*$AH$41)),IF(Calculator!$O$6="DUALBAND C",SUM((((F43/100)*$AJ$40)*$AH$40))+(((((F43/100)*$AJ$40)*$AN$40)*$AH$40)*1.644088)-((((F43/100)*$AJ$40)*$AN$40)*$AH$40)+((((F43/100)*$AJ$41)*$AH$41)),IF(Calculator!$O$6="DUALBAND D",SUM((((F43/100)*$AJ$40)*$AH$40))+(((((F43/100)*$AJ$40)*$AN$40)*$AH$40)*1.712549)-((((F43/100)*$AJ$40)*$AN$40)*$AH$40)+((((F43/100)*$AJ$41)*$AH$41)),IF(Calculator!$O$6="DUALURBANE",SUM((((F43/100)*$AJ$40)*$AH$40))+(((((F43/100)*$AJ$40)*$AN$40)*$AH$40)*1.712549)-((((F43/100)*$AJ$40)*$AN$40)*$AH$40)+((((F43/100)*$AJ$41)*$AH$41)),IF(Calculator!$O$6="DUALSILVERANOD",SUM((((F43/100)*$AJ$40)*$AH$40))+(((((F43/100)*$AJ$40)*$AN$40)*$AH$40)*1.918079)-((((F43/100)*$AJ$40)*$AN$40)*$AH$40)+((((F43/100)*$AJ$41)*$AH$41)),IF(Calculator!$O$6="DUALANOD",SUM((((F43/100)*$AJ$40)*$AH$40))+(((((F43/100)*$AJ$40)*$AN$40)*$AH$40)*2.260509)-((((F43/100)*$AJ$40)*$AN$40)*$AH$40)+((((F43/100)*$AJ$41)*$AH$41))))))))))))))))))))))))</f>
        <v>0</v>
      </c>
      <c r="V43" s="2">
        <f>IF(Calculator!$O$6="SINGLEBASE",SUM((((G43/100)*$AJ$40)*$AH$40))+((((G43/100)*$AJ$41)*$AH$41)),IF(Calculator!$O$6="SINGLEELEMENTS",SUM((((G43/100)*$AJ$40)*$AH$40))+(((((G43/100)*$AJ$40)*$AN$40)*$AH$40)*1.05)-((((G43/100)*$AJ$40)*$AN$40)*$AH$40)+((((G43/100)*$AJ$41)*$AH$41)),IF(Calculator!$O$6="SINGLESPECTRUM",SUM((((G43/100)*$AJ$40)*$AH$40))+(((((G43/100)*$AJ$40)*$AN$40)*$AH$40)*1.05)-((((G43/100)*$AJ$40)*$AN$40)*$AH$40)+((((G43/100)*$AJ$41)*$AH$41)),IF(Calculator!$O$6="SINGLEHOMESTEAD",SUM((((G43/100)*$AJ$40)*$AH$40))+(((((G43/100)*$AJ$40)*$AN$40)*$AH$40)*1.05)-((((G43/100)*$AJ$40)*$AN$40)*$AH$40)+((((G43/100)*$AJ$41)*$AH$41)),IF(Calculator!$O$6="SINGLEBAND A",SUM((((G43/100)*$AJ$40)*$AH$40))+(((((G43/100)*$AJ$40)*$AN$40)*$AH$40)*1.1)-((((G43/100)*$AJ$40)*$AN$40)*$AH$40)+((((G43/100)*$AJ$41)*$AH$41)),IF(Calculator!$O$6="SINGLEBAND B",SUM((((G43/100)*$AJ$40)*$AH$40))+(((((G43/100)*$AJ$40)*$AN$40)*$AH$40)*1.15)-((((G43/100)*$AJ$40)*$AN$40)*$AH$40)+((((G43/100)*$AJ$41)*$AH$41)),IF(Calculator!$O$6="SINGLEBAND C",SUM((((G43/100)*$AJ$40)*$AH$40))+(((((G43/100)*$AJ$40)*$AN$40)*$AH$40)*1.2)-((((G43/100)*$AJ$40)*$AN$40)*$AH$40)+((((G43/100)*$AJ$41)*$AH$41)),IF(Calculator!$O$6="SINGLEBAND D",SUM((((G43/100)*$AJ$40)*$AH$40))+(((((G43/100)*$AJ$40)*$AN$40)*$AH$40)*1.25)-((((G43/100)*$AJ$40)*$AN$40)*$AH$40)+((((G43/100)*$AJ$41)*$AH$41)),IF(Calculator!$O$6="SINGLEURBANE",SUM((((G43/100)*$AJ$40)*$AH$40))+(((((G43/100)*$AJ$40)*$AN$40)*$AH$40)*1.25)-((((G43/100)*$AJ$40)*$AN$40)*$AH$40)+((((G43/100)*$AJ$41)*$AH$41)),IF(Calculator!$O$6="SINGLESILVERANOD",SUM((((G43/100)*$AJ$40)*$AH$40))+(((((G43/100)*$AJ$40)*$AN$40)*$AH$40)*1.4)-((((G43/100)*$AJ$40)*$AN$40)*$AH$40)+((((G43/100)*$AJ$41)*$AH$41)),IF(Calculator!$O$6="SINGLEANOD",SUM((((G43/100)*$AJ$40)*$AH$40))+(((((G43/100)*$AJ$40)*$AN$40)*$AH$40)*1.65)-((((G43/100)*$AJ$40)*$AN$40)*$AH$40)+((((G43/100)*$AJ$41)*$AH$41)),IF(Calculator!$O$6="DUALBASE",SUM((((G43/100)*$AJ$40)*$AH$40))+(((((G43/100)*$AJ$40)*$AN$40)*$AH$40)*1.030011)-((((G43/100)*$AJ$40)*$AN$40)*$AH$40)+((((G43/100)*$AJ$41)*$AH$41)),IF(Calculator!$O$6="DUALELEMENTS",SUM((((G43/100)*$AJ$40)*$AH$40))+(((((G43/100)*$AJ$40)*$AN$40)*$AH$40)*1.438569)-((((G43/100)*$AJ$40)*$AN$40)*$AH$40)+((((G43/100)*$AJ$41)*$AH$41)),IF(Calculator!$O$6="DUALSPECTRUM",SUM((((G43/100)*$AJ$40)*$AH$40))+(((((G43/100)*$AJ$40)*$AN$40)*$AH$40)*1.438569)-((((G43/100)*$AJ$40)*$AN$40)*$AH$40)+((((G43/100)*$AJ$41)*$AH$41)),IF(Calculator!$O$6="DUALHOMESTEAD",SUM((((G43/100)*$AJ$40)*$AH$40))+(((((G43/100)*$AJ$40)*$AN$40)*$AH$40)*1.438569)-((((G43/100)*$AJ$40)*$AN$40)*$AH$40)+((((G43/100)*$AJ$41)*$AH$41)),IF(Calculator!$O$6="DUALBAND A",SUM((((G43/100)*$AJ$40)*$AH$40))+(((((G43/100)*$AJ$40)*$AN$40)*$AH$40)*1.507051)-((((G43/100)*$AJ$40)*$AN$40)*$AH$40)+((((G43/100)*$AJ$41)*$AH$41)),IF(Calculator!$O$6="DUALBAND B",SUM((((G43/100)*$AJ$40)*$AH$40))+(((((G43/100)*$AJ$40)*$AN$40)*$AH$40)*1.57551)-((((G43/100)*$AJ$40)*$AN$40)*$AH$40)+((((G43/100)*$AJ$41)*$AH$41)),IF(Calculator!$O$6="DUALBAND C",SUM((((G43/100)*$AJ$40)*$AH$40))+(((((G43/100)*$AJ$40)*$AN$40)*$AH$40)*1.644088)-((((G43/100)*$AJ$40)*$AN$40)*$AH$40)+((((G43/100)*$AJ$41)*$AH$41)),IF(Calculator!$O$6="DUALBAND D",SUM((((G43/100)*$AJ$40)*$AH$40))+(((((G43/100)*$AJ$40)*$AN$40)*$AH$40)*1.712549)-((((G43/100)*$AJ$40)*$AN$40)*$AH$40)+((((G43/100)*$AJ$41)*$AH$41)),IF(Calculator!$O$6="DUALURBANE",SUM((((G43/100)*$AJ$40)*$AH$40))+(((((G43/100)*$AJ$40)*$AN$40)*$AH$40)*1.712549)-((((G43/100)*$AJ$40)*$AN$40)*$AH$40)+((((G43/100)*$AJ$41)*$AH$41)),IF(Calculator!$O$6="DUALSILVERANOD",SUM((((G43/100)*$AJ$40)*$AH$40))+(((((G43/100)*$AJ$40)*$AN$40)*$AH$40)*1.918079)-((((G43/100)*$AJ$40)*$AN$40)*$AH$40)+((((G43/100)*$AJ$41)*$AH$41)),IF(Calculator!$O$6="DUALANOD",SUM((((G43/100)*$AJ$40)*$AH$40))+(((((G43/100)*$AJ$40)*$AN$40)*$AH$40)*2.260509)-((((G43/100)*$AJ$40)*$AN$40)*$AH$40)+((((G43/100)*$AJ$41)*$AH$41))))))))))))))))))))))))</f>
        <v>0</v>
      </c>
      <c r="W43" s="2">
        <f>IF(Calculator!$O$6="SINGLEBASE",SUM((((H43/100)*$AJ$40)*$AH$40))+((((H43/100)*$AJ$41)*$AH$41)),IF(Calculator!$O$6="SINGLEELEMENTS",SUM((((H43/100)*$AJ$40)*$AH$40))+(((((H43/100)*$AJ$40)*$AN$40)*$AH$40)*1.05)-((((H43/100)*$AJ$40)*$AN$40)*$AH$40)+((((H43/100)*$AJ$41)*$AH$41)),IF(Calculator!$O$6="SINGLESPECTRUM",SUM((((H43/100)*$AJ$40)*$AH$40))+(((((H43/100)*$AJ$40)*$AN$40)*$AH$40)*1.05)-((((H43/100)*$AJ$40)*$AN$40)*$AH$40)+((((H43/100)*$AJ$41)*$AH$41)),IF(Calculator!$O$6="SINGLEHOMESTEAD",SUM((((H43/100)*$AJ$40)*$AH$40))+(((((H43/100)*$AJ$40)*$AN$40)*$AH$40)*1.05)-((((H43/100)*$AJ$40)*$AN$40)*$AH$40)+((((H43/100)*$AJ$41)*$AH$41)),IF(Calculator!$O$6="SINGLEBAND A",SUM((((H43/100)*$AJ$40)*$AH$40))+(((((H43/100)*$AJ$40)*$AN$40)*$AH$40)*1.1)-((((H43/100)*$AJ$40)*$AN$40)*$AH$40)+((((H43/100)*$AJ$41)*$AH$41)),IF(Calculator!$O$6="SINGLEBAND B",SUM((((H43/100)*$AJ$40)*$AH$40))+(((((H43/100)*$AJ$40)*$AN$40)*$AH$40)*1.15)-((((H43/100)*$AJ$40)*$AN$40)*$AH$40)+((((H43/100)*$AJ$41)*$AH$41)),IF(Calculator!$O$6="SINGLEBAND C",SUM((((H43/100)*$AJ$40)*$AH$40))+(((((H43/100)*$AJ$40)*$AN$40)*$AH$40)*1.2)-((((H43/100)*$AJ$40)*$AN$40)*$AH$40)+((((H43/100)*$AJ$41)*$AH$41)),IF(Calculator!$O$6="SINGLEBAND D",SUM((((H43/100)*$AJ$40)*$AH$40))+(((((H43/100)*$AJ$40)*$AN$40)*$AH$40)*1.25)-((((H43/100)*$AJ$40)*$AN$40)*$AH$40)+((((H43/100)*$AJ$41)*$AH$41)),IF(Calculator!$O$6="SINGLEURBANE",SUM((((H43/100)*$AJ$40)*$AH$40))+(((((H43/100)*$AJ$40)*$AN$40)*$AH$40)*1.25)-((((H43/100)*$AJ$40)*$AN$40)*$AH$40)+((((H43/100)*$AJ$41)*$AH$41)),IF(Calculator!$O$6="SINGLESILVERANOD",SUM((((H43/100)*$AJ$40)*$AH$40))+(((((H43/100)*$AJ$40)*$AN$40)*$AH$40)*1.4)-((((H43/100)*$AJ$40)*$AN$40)*$AH$40)+((((H43/100)*$AJ$41)*$AH$41)),IF(Calculator!$O$6="SINGLEANOD",SUM((((H43/100)*$AJ$40)*$AH$40))+(((((H43/100)*$AJ$40)*$AN$40)*$AH$40)*1.65)-((((H43/100)*$AJ$40)*$AN$40)*$AH$40)+((((H43/100)*$AJ$41)*$AH$41)),IF(Calculator!$O$6="DUALBASE",SUM((((H43/100)*$AJ$40)*$AH$40))+(((((H43/100)*$AJ$40)*$AN$40)*$AH$40)*1.030011)-((((H43/100)*$AJ$40)*$AN$40)*$AH$40)+((((H43/100)*$AJ$41)*$AH$41)),IF(Calculator!$O$6="DUALELEMENTS",SUM((((H43/100)*$AJ$40)*$AH$40))+(((((H43/100)*$AJ$40)*$AN$40)*$AH$40)*1.438569)-((((H43/100)*$AJ$40)*$AN$40)*$AH$40)+((((H43/100)*$AJ$41)*$AH$41)),IF(Calculator!$O$6="DUALSPECTRUM",SUM((((H43/100)*$AJ$40)*$AH$40))+(((((H43/100)*$AJ$40)*$AN$40)*$AH$40)*1.438569)-((((H43/100)*$AJ$40)*$AN$40)*$AH$40)+((((H43/100)*$AJ$41)*$AH$41)),IF(Calculator!$O$6="DUALHOMESTEAD",SUM((((H43/100)*$AJ$40)*$AH$40))+(((((H43/100)*$AJ$40)*$AN$40)*$AH$40)*1.438569)-((((H43/100)*$AJ$40)*$AN$40)*$AH$40)+((((H43/100)*$AJ$41)*$AH$41)),IF(Calculator!$O$6="DUALBAND A",SUM((((H43/100)*$AJ$40)*$AH$40))+(((((H43/100)*$AJ$40)*$AN$40)*$AH$40)*1.507051)-((((H43/100)*$AJ$40)*$AN$40)*$AH$40)+((((H43/100)*$AJ$41)*$AH$41)),IF(Calculator!$O$6="DUALBAND B",SUM((((H43/100)*$AJ$40)*$AH$40))+(((((H43/100)*$AJ$40)*$AN$40)*$AH$40)*1.57551)-((((H43/100)*$AJ$40)*$AN$40)*$AH$40)+((((H43/100)*$AJ$41)*$AH$41)),IF(Calculator!$O$6="DUALBAND C",SUM((((H43/100)*$AJ$40)*$AH$40))+(((((H43/100)*$AJ$40)*$AN$40)*$AH$40)*1.644088)-((((H43/100)*$AJ$40)*$AN$40)*$AH$40)+((((H43/100)*$AJ$41)*$AH$41)),IF(Calculator!$O$6="DUALBAND D",SUM((((H43/100)*$AJ$40)*$AH$40))+(((((H43/100)*$AJ$40)*$AN$40)*$AH$40)*1.712549)-((((H43/100)*$AJ$40)*$AN$40)*$AH$40)+((((H43/100)*$AJ$41)*$AH$41)),IF(Calculator!$O$6="DUALURBANE",SUM((((H43/100)*$AJ$40)*$AH$40))+(((((H43/100)*$AJ$40)*$AN$40)*$AH$40)*1.712549)-((((H43/100)*$AJ$40)*$AN$40)*$AH$40)+((((H43/100)*$AJ$41)*$AH$41)),IF(Calculator!$O$6="DUALSILVERANOD",SUM((((H43/100)*$AJ$40)*$AH$40))+(((((H43/100)*$AJ$40)*$AN$40)*$AH$40)*1.918079)-((((H43/100)*$AJ$40)*$AN$40)*$AH$40)+((((H43/100)*$AJ$41)*$AH$41)),IF(Calculator!$O$6="DUALANOD",SUM((((H43/100)*$AJ$40)*$AH$40))+(((((H43/100)*$AJ$40)*$AN$40)*$AH$40)*2.260509)-((((H43/100)*$AJ$40)*$AN$40)*$AH$40)+((((H43/100)*$AJ$41)*$AH$41))))))))))))))))))))))))</f>
        <v>0</v>
      </c>
      <c r="X43" s="2">
        <f>IF(Calculator!$O$6="SINGLEBASE",SUM((((I43/100)*$AJ$40)*$AH$40))+((((I43/100)*$AJ$41)*$AH$41)),IF(Calculator!$O$6="SINGLEELEMENTS",SUM((((I43/100)*$AJ$40)*$AH$40))+(((((I43/100)*$AJ$40)*$AN$40)*$AH$40)*1.05)-((((I43/100)*$AJ$40)*$AN$40)*$AH$40)+((((I43/100)*$AJ$41)*$AH$41)),IF(Calculator!$O$6="SINGLESPECTRUM",SUM((((I43/100)*$AJ$40)*$AH$40))+(((((I43/100)*$AJ$40)*$AN$40)*$AH$40)*1.05)-((((I43/100)*$AJ$40)*$AN$40)*$AH$40)+((((I43/100)*$AJ$41)*$AH$41)),IF(Calculator!$O$6="SINGLEHOMESTEAD",SUM((((I43/100)*$AJ$40)*$AH$40))+(((((I43/100)*$AJ$40)*$AN$40)*$AH$40)*1.05)-((((I43/100)*$AJ$40)*$AN$40)*$AH$40)+((((I43/100)*$AJ$41)*$AH$41)),IF(Calculator!$O$6="SINGLEBAND A",SUM((((I43/100)*$AJ$40)*$AH$40))+(((((I43/100)*$AJ$40)*$AN$40)*$AH$40)*1.1)-((((I43/100)*$AJ$40)*$AN$40)*$AH$40)+((((I43/100)*$AJ$41)*$AH$41)),IF(Calculator!$O$6="SINGLEBAND B",SUM((((I43/100)*$AJ$40)*$AH$40))+(((((I43/100)*$AJ$40)*$AN$40)*$AH$40)*1.15)-((((I43/100)*$AJ$40)*$AN$40)*$AH$40)+((((I43/100)*$AJ$41)*$AH$41)),IF(Calculator!$O$6="SINGLEBAND C",SUM((((I43/100)*$AJ$40)*$AH$40))+(((((I43/100)*$AJ$40)*$AN$40)*$AH$40)*1.2)-((((I43/100)*$AJ$40)*$AN$40)*$AH$40)+((((I43/100)*$AJ$41)*$AH$41)),IF(Calculator!$O$6="SINGLEBAND D",SUM((((I43/100)*$AJ$40)*$AH$40))+(((((I43/100)*$AJ$40)*$AN$40)*$AH$40)*1.25)-((((I43/100)*$AJ$40)*$AN$40)*$AH$40)+((((I43/100)*$AJ$41)*$AH$41)),IF(Calculator!$O$6="SINGLEURBANE",SUM((((I43/100)*$AJ$40)*$AH$40))+(((((I43/100)*$AJ$40)*$AN$40)*$AH$40)*1.25)-((((I43/100)*$AJ$40)*$AN$40)*$AH$40)+((((I43/100)*$AJ$41)*$AH$41)),IF(Calculator!$O$6="SINGLESILVERANOD",SUM((((I43/100)*$AJ$40)*$AH$40))+(((((I43/100)*$AJ$40)*$AN$40)*$AH$40)*1.4)-((((I43/100)*$AJ$40)*$AN$40)*$AH$40)+((((I43/100)*$AJ$41)*$AH$41)),IF(Calculator!$O$6="SINGLEANOD",SUM((((I43/100)*$AJ$40)*$AH$40))+(((((I43/100)*$AJ$40)*$AN$40)*$AH$40)*1.65)-((((I43/100)*$AJ$40)*$AN$40)*$AH$40)+((((I43/100)*$AJ$41)*$AH$41)),IF(Calculator!$O$6="DUALBASE",SUM((((I43/100)*$AJ$40)*$AH$40))+(((((I43/100)*$AJ$40)*$AN$40)*$AH$40)*1.030011)-((((I43/100)*$AJ$40)*$AN$40)*$AH$40)+((((I43/100)*$AJ$41)*$AH$41)),IF(Calculator!$O$6="DUALELEMENTS",SUM((((I43/100)*$AJ$40)*$AH$40))+(((((I43/100)*$AJ$40)*$AN$40)*$AH$40)*1.438569)-((((I43/100)*$AJ$40)*$AN$40)*$AH$40)+((((I43/100)*$AJ$41)*$AH$41)),IF(Calculator!$O$6="DUALSPECTRUM",SUM((((I43/100)*$AJ$40)*$AH$40))+(((((I43/100)*$AJ$40)*$AN$40)*$AH$40)*1.438569)-((((I43/100)*$AJ$40)*$AN$40)*$AH$40)+((((I43/100)*$AJ$41)*$AH$41)),IF(Calculator!$O$6="DUALHOMESTEAD",SUM((((I43/100)*$AJ$40)*$AH$40))+(((((I43/100)*$AJ$40)*$AN$40)*$AH$40)*1.438569)-((((I43/100)*$AJ$40)*$AN$40)*$AH$40)+((((I43/100)*$AJ$41)*$AH$41)),IF(Calculator!$O$6="DUALBAND A",SUM((((I43/100)*$AJ$40)*$AH$40))+(((((I43/100)*$AJ$40)*$AN$40)*$AH$40)*1.507051)-((((I43/100)*$AJ$40)*$AN$40)*$AH$40)+((((I43/100)*$AJ$41)*$AH$41)),IF(Calculator!$O$6="DUALBAND B",SUM((((I43/100)*$AJ$40)*$AH$40))+(((((I43/100)*$AJ$40)*$AN$40)*$AH$40)*1.57551)-((((I43/100)*$AJ$40)*$AN$40)*$AH$40)+((((I43/100)*$AJ$41)*$AH$41)),IF(Calculator!$O$6="DUALBAND C",SUM((((I43/100)*$AJ$40)*$AH$40))+(((((I43/100)*$AJ$40)*$AN$40)*$AH$40)*1.644088)-((((I43/100)*$AJ$40)*$AN$40)*$AH$40)+((((I43/100)*$AJ$41)*$AH$41)),IF(Calculator!$O$6="DUALBAND D",SUM((((I43/100)*$AJ$40)*$AH$40))+(((((I43/100)*$AJ$40)*$AN$40)*$AH$40)*1.712549)-((((I43/100)*$AJ$40)*$AN$40)*$AH$40)+((((I43/100)*$AJ$41)*$AH$41)),IF(Calculator!$O$6="DUALURBANE",SUM((((I43/100)*$AJ$40)*$AH$40))+(((((I43/100)*$AJ$40)*$AN$40)*$AH$40)*1.712549)-((((I43/100)*$AJ$40)*$AN$40)*$AH$40)+((((I43/100)*$AJ$41)*$AH$41)),IF(Calculator!$O$6="DUALSILVERANOD",SUM((((I43/100)*$AJ$40)*$AH$40))+(((((I43/100)*$AJ$40)*$AN$40)*$AH$40)*1.918079)-((((I43/100)*$AJ$40)*$AN$40)*$AH$40)+((((I43/100)*$AJ$41)*$AH$41)),IF(Calculator!$O$6="DUALANOD",SUM((((I43/100)*$AJ$40)*$AH$40))+(((((I43/100)*$AJ$40)*$AN$40)*$AH$40)*2.260509)-((((I43/100)*$AJ$40)*$AN$40)*$AH$40)+((((I43/100)*$AJ$41)*$AH$41))))))))))))))))))))))))</f>
        <v>0</v>
      </c>
      <c r="Y43" s="2">
        <f>IF(Calculator!$O$6="SINGLEBASE",SUM((((J43/100)*$AJ$40)*$AH$40))+((((J43/100)*$AJ$41)*$AH$41)),IF(Calculator!$O$6="SINGLEELEMENTS",SUM((((J43/100)*$AJ$40)*$AH$40))+(((((J43/100)*$AJ$40)*$AN$40)*$AH$40)*1.05)-((((J43/100)*$AJ$40)*$AN$40)*$AH$40)+((((J43/100)*$AJ$41)*$AH$41)),IF(Calculator!$O$6="SINGLESPECTRUM",SUM((((J43/100)*$AJ$40)*$AH$40))+(((((J43/100)*$AJ$40)*$AN$40)*$AH$40)*1.05)-((((J43/100)*$AJ$40)*$AN$40)*$AH$40)+((((J43/100)*$AJ$41)*$AH$41)),IF(Calculator!$O$6="SINGLEHOMESTEAD",SUM((((J43/100)*$AJ$40)*$AH$40))+(((((J43/100)*$AJ$40)*$AN$40)*$AH$40)*1.05)-((((J43/100)*$AJ$40)*$AN$40)*$AH$40)+((((J43/100)*$AJ$41)*$AH$41)),IF(Calculator!$O$6="SINGLEBAND A",SUM((((J43/100)*$AJ$40)*$AH$40))+(((((J43/100)*$AJ$40)*$AN$40)*$AH$40)*1.1)-((((J43/100)*$AJ$40)*$AN$40)*$AH$40)+((((J43/100)*$AJ$41)*$AH$41)),IF(Calculator!$O$6="SINGLEBAND B",SUM((((J43/100)*$AJ$40)*$AH$40))+(((((J43/100)*$AJ$40)*$AN$40)*$AH$40)*1.15)-((((J43/100)*$AJ$40)*$AN$40)*$AH$40)+((((J43/100)*$AJ$41)*$AH$41)),IF(Calculator!$O$6="SINGLEBAND C",SUM((((J43/100)*$AJ$40)*$AH$40))+(((((J43/100)*$AJ$40)*$AN$40)*$AH$40)*1.2)-((((J43/100)*$AJ$40)*$AN$40)*$AH$40)+((((J43/100)*$AJ$41)*$AH$41)),IF(Calculator!$O$6="SINGLEBAND D",SUM((((J43/100)*$AJ$40)*$AH$40))+(((((J43/100)*$AJ$40)*$AN$40)*$AH$40)*1.25)-((((J43/100)*$AJ$40)*$AN$40)*$AH$40)+((((J43/100)*$AJ$41)*$AH$41)),IF(Calculator!$O$6="SINGLEURBANE",SUM((((J43/100)*$AJ$40)*$AH$40))+(((((J43/100)*$AJ$40)*$AN$40)*$AH$40)*1.25)-((((J43/100)*$AJ$40)*$AN$40)*$AH$40)+((((J43/100)*$AJ$41)*$AH$41)),IF(Calculator!$O$6="SINGLESILVERANOD",SUM((((J43/100)*$AJ$40)*$AH$40))+(((((J43/100)*$AJ$40)*$AN$40)*$AH$40)*1.4)-((((J43/100)*$AJ$40)*$AN$40)*$AH$40)+((((J43/100)*$AJ$41)*$AH$41)),IF(Calculator!$O$6="SINGLEANOD",SUM((((J43/100)*$AJ$40)*$AH$40))+(((((J43/100)*$AJ$40)*$AN$40)*$AH$40)*1.65)-((((J43/100)*$AJ$40)*$AN$40)*$AH$40)+((((J43/100)*$AJ$41)*$AH$41)),IF(Calculator!$O$6="DUALBASE",SUM((((J43/100)*$AJ$40)*$AH$40))+(((((J43/100)*$AJ$40)*$AN$40)*$AH$40)*1.030011)-((((J43/100)*$AJ$40)*$AN$40)*$AH$40)+((((J43/100)*$AJ$41)*$AH$41)),IF(Calculator!$O$6="DUALELEMENTS",SUM((((J43/100)*$AJ$40)*$AH$40))+(((((J43/100)*$AJ$40)*$AN$40)*$AH$40)*1.438569)-((((J43/100)*$AJ$40)*$AN$40)*$AH$40)+((((J43/100)*$AJ$41)*$AH$41)),IF(Calculator!$O$6="DUALSPECTRUM",SUM((((J43/100)*$AJ$40)*$AH$40))+(((((J43/100)*$AJ$40)*$AN$40)*$AH$40)*1.438569)-((((J43/100)*$AJ$40)*$AN$40)*$AH$40)+((((J43/100)*$AJ$41)*$AH$41)),IF(Calculator!$O$6="DUALHOMESTEAD",SUM((((J43/100)*$AJ$40)*$AH$40))+(((((J43/100)*$AJ$40)*$AN$40)*$AH$40)*1.438569)-((((J43/100)*$AJ$40)*$AN$40)*$AH$40)+((((J43/100)*$AJ$41)*$AH$41)),IF(Calculator!$O$6="DUALBAND A",SUM((((J43/100)*$AJ$40)*$AH$40))+(((((J43/100)*$AJ$40)*$AN$40)*$AH$40)*1.507051)-((((J43/100)*$AJ$40)*$AN$40)*$AH$40)+((((J43/100)*$AJ$41)*$AH$41)),IF(Calculator!$O$6="DUALBAND B",SUM((((J43/100)*$AJ$40)*$AH$40))+(((((J43/100)*$AJ$40)*$AN$40)*$AH$40)*1.57551)-((((J43/100)*$AJ$40)*$AN$40)*$AH$40)+((((J43/100)*$AJ$41)*$AH$41)),IF(Calculator!$O$6="DUALBAND C",SUM((((J43/100)*$AJ$40)*$AH$40))+(((((J43/100)*$AJ$40)*$AN$40)*$AH$40)*1.644088)-((((J43/100)*$AJ$40)*$AN$40)*$AH$40)+((((J43/100)*$AJ$41)*$AH$41)),IF(Calculator!$O$6="DUALBAND D",SUM((((J43/100)*$AJ$40)*$AH$40))+(((((J43/100)*$AJ$40)*$AN$40)*$AH$40)*1.712549)-((((J43/100)*$AJ$40)*$AN$40)*$AH$40)+((((J43/100)*$AJ$41)*$AH$41)),IF(Calculator!$O$6="DUALURBANE",SUM((((J43/100)*$AJ$40)*$AH$40))+(((((J43/100)*$AJ$40)*$AN$40)*$AH$40)*1.712549)-((((J43/100)*$AJ$40)*$AN$40)*$AH$40)+((((J43/100)*$AJ$41)*$AH$41)),IF(Calculator!$O$6="DUALSILVERANOD",SUM((((J43/100)*$AJ$40)*$AH$40))+(((((J43/100)*$AJ$40)*$AN$40)*$AH$40)*1.918079)-((((J43/100)*$AJ$40)*$AN$40)*$AH$40)+((((J43/100)*$AJ$41)*$AH$41)),IF(Calculator!$O$6="DUALANOD",SUM((((J43/100)*$AJ$40)*$AH$40))+(((((J43/100)*$AJ$40)*$AN$40)*$AH$40)*2.260509)-((((J43/100)*$AJ$40)*$AN$40)*$AH$40)+((((J43/100)*$AJ$41)*$AH$41))))))))))))))))))))))))</f>
        <v>0</v>
      </c>
      <c r="Z43" s="2">
        <f>IF(Calculator!$O$6="SINGLEBASE",SUM((((K43/100)*$AJ$40)*$AH$40))+((((K43/100)*$AJ$41)*$AH$41)),IF(Calculator!$O$6="SINGLEELEMENTS",SUM((((K43/100)*$AJ$40)*$AH$40))+(((((K43/100)*$AJ$40)*$AN$40)*$AH$40)*1.05)-((((K43/100)*$AJ$40)*$AN$40)*$AH$40)+((((K43/100)*$AJ$41)*$AH$41)),IF(Calculator!$O$6="SINGLESPECTRUM",SUM((((K43/100)*$AJ$40)*$AH$40))+(((((K43/100)*$AJ$40)*$AN$40)*$AH$40)*1.05)-((((K43/100)*$AJ$40)*$AN$40)*$AH$40)+((((K43/100)*$AJ$41)*$AH$41)),IF(Calculator!$O$6="SINGLEHOMESTEAD",SUM((((K43/100)*$AJ$40)*$AH$40))+(((((K43/100)*$AJ$40)*$AN$40)*$AH$40)*1.05)-((((K43/100)*$AJ$40)*$AN$40)*$AH$40)+((((K43/100)*$AJ$41)*$AH$41)),IF(Calculator!$O$6="SINGLEBAND A",SUM((((K43/100)*$AJ$40)*$AH$40))+(((((K43/100)*$AJ$40)*$AN$40)*$AH$40)*1.1)-((((K43/100)*$AJ$40)*$AN$40)*$AH$40)+((((K43/100)*$AJ$41)*$AH$41)),IF(Calculator!$O$6="SINGLEBAND B",SUM((((K43/100)*$AJ$40)*$AH$40))+(((((K43/100)*$AJ$40)*$AN$40)*$AH$40)*1.15)-((((K43/100)*$AJ$40)*$AN$40)*$AH$40)+((((K43/100)*$AJ$41)*$AH$41)),IF(Calculator!$O$6="SINGLEBAND C",SUM((((K43/100)*$AJ$40)*$AH$40))+(((((K43/100)*$AJ$40)*$AN$40)*$AH$40)*1.2)-((((K43/100)*$AJ$40)*$AN$40)*$AH$40)+((((K43/100)*$AJ$41)*$AH$41)),IF(Calculator!$O$6="SINGLEBAND D",SUM((((K43/100)*$AJ$40)*$AH$40))+(((((K43/100)*$AJ$40)*$AN$40)*$AH$40)*1.25)-((((K43/100)*$AJ$40)*$AN$40)*$AH$40)+((((K43/100)*$AJ$41)*$AH$41)),IF(Calculator!$O$6="SINGLEURBANE",SUM((((K43/100)*$AJ$40)*$AH$40))+(((((K43/100)*$AJ$40)*$AN$40)*$AH$40)*1.25)-((((K43/100)*$AJ$40)*$AN$40)*$AH$40)+((((K43/100)*$AJ$41)*$AH$41)),IF(Calculator!$O$6="SINGLESILVERANOD",SUM((((K43/100)*$AJ$40)*$AH$40))+(((((K43/100)*$AJ$40)*$AN$40)*$AH$40)*1.4)-((((K43/100)*$AJ$40)*$AN$40)*$AH$40)+((((K43/100)*$AJ$41)*$AH$41)),IF(Calculator!$O$6="SINGLEANOD",SUM((((K43/100)*$AJ$40)*$AH$40))+(((((K43/100)*$AJ$40)*$AN$40)*$AH$40)*1.65)-((((K43/100)*$AJ$40)*$AN$40)*$AH$40)+((((K43/100)*$AJ$41)*$AH$41)),IF(Calculator!$O$6="DUALBASE",SUM((((K43/100)*$AJ$40)*$AH$40))+(((((K43/100)*$AJ$40)*$AN$40)*$AH$40)*1.030011)-((((K43/100)*$AJ$40)*$AN$40)*$AH$40)+((((K43/100)*$AJ$41)*$AH$41)),IF(Calculator!$O$6="DUALELEMENTS",SUM((((K43/100)*$AJ$40)*$AH$40))+(((((K43/100)*$AJ$40)*$AN$40)*$AH$40)*1.438569)-((((K43/100)*$AJ$40)*$AN$40)*$AH$40)+((((K43/100)*$AJ$41)*$AH$41)),IF(Calculator!$O$6="DUALSPECTRUM",SUM((((K43/100)*$AJ$40)*$AH$40))+(((((K43/100)*$AJ$40)*$AN$40)*$AH$40)*1.438569)-((((K43/100)*$AJ$40)*$AN$40)*$AH$40)+((((K43/100)*$AJ$41)*$AH$41)),IF(Calculator!$O$6="DUALHOMESTEAD",SUM((((K43/100)*$AJ$40)*$AH$40))+(((((K43/100)*$AJ$40)*$AN$40)*$AH$40)*1.438569)-((((K43/100)*$AJ$40)*$AN$40)*$AH$40)+((((K43/100)*$AJ$41)*$AH$41)),IF(Calculator!$O$6="DUALBAND A",SUM((((K43/100)*$AJ$40)*$AH$40))+(((((K43/100)*$AJ$40)*$AN$40)*$AH$40)*1.507051)-((((K43/100)*$AJ$40)*$AN$40)*$AH$40)+((((K43/100)*$AJ$41)*$AH$41)),IF(Calculator!$O$6="DUALBAND B",SUM((((K43/100)*$AJ$40)*$AH$40))+(((((K43/100)*$AJ$40)*$AN$40)*$AH$40)*1.57551)-((((K43/100)*$AJ$40)*$AN$40)*$AH$40)+((((K43/100)*$AJ$41)*$AH$41)),IF(Calculator!$O$6="DUALBAND C",SUM((((K43/100)*$AJ$40)*$AH$40))+(((((K43/100)*$AJ$40)*$AN$40)*$AH$40)*1.644088)-((((K43/100)*$AJ$40)*$AN$40)*$AH$40)+((((K43/100)*$AJ$41)*$AH$41)),IF(Calculator!$O$6="DUALBAND D",SUM((((K43/100)*$AJ$40)*$AH$40))+(((((K43/100)*$AJ$40)*$AN$40)*$AH$40)*1.712549)-((((K43/100)*$AJ$40)*$AN$40)*$AH$40)+((((K43/100)*$AJ$41)*$AH$41)),IF(Calculator!$O$6="DUALURBANE",SUM((((K43/100)*$AJ$40)*$AH$40))+(((((K43/100)*$AJ$40)*$AN$40)*$AH$40)*1.712549)-((((K43/100)*$AJ$40)*$AN$40)*$AH$40)+((((K43/100)*$AJ$41)*$AH$41)),IF(Calculator!$O$6="DUALSILVERANOD",SUM((((K43/100)*$AJ$40)*$AH$40))+(((((K43/100)*$AJ$40)*$AN$40)*$AH$40)*1.918079)-((((K43/100)*$AJ$40)*$AN$40)*$AH$40)+((((K43/100)*$AJ$41)*$AH$41)),IF(Calculator!$O$6="DUALANOD",SUM((((K43/100)*$AJ$40)*$AH$40))+(((((K43/100)*$AJ$40)*$AN$40)*$AH$40)*2.260509)-((((K43/100)*$AJ$40)*$AN$40)*$AH$40)+((((K43/100)*$AJ$41)*$AH$41))))))))))))))))))))))))</f>
        <v>0</v>
      </c>
      <c r="AA43" s="2">
        <f>IF(Calculator!$O$6="SINGLEBASE",SUM((((L43/100)*$AJ$40)*$AH$40))+((((L43/100)*$AJ$41)*$AH$41)),IF(Calculator!$O$6="SINGLEELEMENTS",SUM((((L43/100)*$AJ$40)*$AH$40))+(((((L43/100)*$AJ$40)*$AN$40)*$AH$40)*1.05)-((((L43/100)*$AJ$40)*$AN$40)*$AH$40)+((((L43/100)*$AJ$41)*$AH$41)),IF(Calculator!$O$6="SINGLESPECTRUM",SUM((((L43/100)*$AJ$40)*$AH$40))+(((((L43/100)*$AJ$40)*$AN$40)*$AH$40)*1.05)-((((L43/100)*$AJ$40)*$AN$40)*$AH$40)+((((L43/100)*$AJ$41)*$AH$41)),IF(Calculator!$O$6="SINGLEHOMESTEAD",SUM((((L43/100)*$AJ$40)*$AH$40))+(((((L43/100)*$AJ$40)*$AN$40)*$AH$40)*1.05)-((((L43/100)*$AJ$40)*$AN$40)*$AH$40)+((((L43/100)*$AJ$41)*$AH$41)),IF(Calculator!$O$6="SINGLEBAND A",SUM((((L43/100)*$AJ$40)*$AH$40))+(((((L43/100)*$AJ$40)*$AN$40)*$AH$40)*1.1)-((((L43/100)*$AJ$40)*$AN$40)*$AH$40)+((((L43/100)*$AJ$41)*$AH$41)),IF(Calculator!$O$6="SINGLEBAND B",SUM((((L43/100)*$AJ$40)*$AH$40))+(((((L43/100)*$AJ$40)*$AN$40)*$AH$40)*1.15)-((((L43/100)*$AJ$40)*$AN$40)*$AH$40)+((((L43/100)*$AJ$41)*$AH$41)),IF(Calculator!$O$6="SINGLEBAND C",SUM((((L43/100)*$AJ$40)*$AH$40))+(((((L43/100)*$AJ$40)*$AN$40)*$AH$40)*1.2)-((((L43/100)*$AJ$40)*$AN$40)*$AH$40)+((((L43/100)*$AJ$41)*$AH$41)),IF(Calculator!$O$6="SINGLEBAND D",SUM((((L43/100)*$AJ$40)*$AH$40))+(((((L43/100)*$AJ$40)*$AN$40)*$AH$40)*1.25)-((((L43/100)*$AJ$40)*$AN$40)*$AH$40)+((((L43/100)*$AJ$41)*$AH$41)),IF(Calculator!$O$6="SINGLEURBANE",SUM((((L43/100)*$AJ$40)*$AH$40))+(((((L43/100)*$AJ$40)*$AN$40)*$AH$40)*1.25)-((((L43/100)*$AJ$40)*$AN$40)*$AH$40)+((((L43/100)*$AJ$41)*$AH$41)),IF(Calculator!$O$6="SINGLESILVERANOD",SUM((((L43/100)*$AJ$40)*$AH$40))+(((((L43/100)*$AJ$40)*$AN$40)*$AH$40)*1.4)-((((L43/100)*$AJ$40)*$AN$40)*$AH$40)+((((L43/100)*$AJ$41)*$AH$41)),IF(Calculator!$O$6="SINGLEANOD",SUM((((L43/100)*$AJ$40)*$AH$40))+(((((L43/100)*$AJ$40)*$AN$40)*$AH$40)*1.65)-((((L43/100)*$AJ$40)*$AN$40)*$AH$40)+((((L43/100)*$AJ$41)*$AH$41)),IF(Calculator!$O$6="DUALBASE",SUM((((L43/100)*$AJ$40)*$AH$40))+(((((L43/100)*$AJ$40)*$AN$40)*$AH$40)*1.030011)-((((L43/100)*$AJ$40)*$AN$40)*$AH$40)+((((L43/100)*$AJ$41)*$AH$41)),IF(Calculator!$O$6="DUALELEMENTS",SUM((((L43/100)*$AJ$40)*$AH$40))+(((((L43/100)*$AJ$40)*$AN$40)*$AH$40)*1.438569)-((((L43/100)*$AJ$40)*$AN$40)*$AH$40)+((((L43/100)*$AJ$41)*$AH$41)),IF(Calculator!$O$6="DUALSPECTRUM",SUM((((L43/100)*$AJ$40)*$AH$40))+(((((L43/100)*$AJ$40)*$AN$40)*$AH$40)*1.438569)-((((L43/100)*$AJ$40)*$AN$40)*$AH$40)+((((L43/100)*$AJ$41)*$AH$41)),IF(Calculator!$O$6="DUALHOMESTEAD",SUM((((L43/100)*$AJ$40)*$AH$40))+(((((L43/100)*$AJ$40)*$AN$40)*$AH$40)*1.438569)-((((L43/100)*$AJ$40)*$AN$40)*$AH$40)+((((L43/100)*$AJ$41)*$AH$41)),IF(Calculator!$O$6="DUALBAND A",SUM((((L43/100)*$AJ$40)*$AH$40))+(((((L43/100)*$AJ$40)*$AN$40)*$AH$40)*1.507051)-((((L43/100)*$AJ$40)*$AN$40)*$AH$40)+((((L43/100)*$AJ$41)*$AH$41)),IF(Calculator!$O$6="DUALBAND B",SUM((((L43/100)*$AJ$40)*$AH$40))+(((((L43/100)*$AJ$40)*$AN$40)*$AH$40)*1.57551)-((((L43/100)*$AJ$40)*$AN$40)*$AH$40)+((((L43/100)*$AJ$41)*$AH$41)),IF(Calculator!$O$6="DUALBAND C",SUM((((L43/100)*$AJ$40)*$AH$40))+(((((L43/100)*$AJ$40)*$AN$40)*$AH$40)*1.644088)-((((L43/100)*$AJ$40)*$AN$40)*$AH$40)+((((L43/100)*$AJ$41)*$AH$41)),IF(Calculator!$O$6="DUALBAND D",SUM((((L43/100)*$AJ$40)*$AH$40))+(((((L43/100)*$AJ$40)*$AN$40)*$AH$40)*1.712549)-((((L43/100)*$AJ$40)*$AN$40)*$AH$40)+((((L43/100)*$AJ$41)*$AH$41)),IF(Calculator!$O$6="DUALURBANE",SUM((((L43/100)*$AJ$40)*$AH$40))+(((((L43/100)*$AJ$40)*$AN$40)*$AH$40)*1.712549)-((((L43/100)*$AJ$40)*$AN$40)*$AH$40)+((((L43/100)*$AJ$41)*$AH$41)),IF(Calculator!$O$6="DUALSILVERANOD",SUM((((L43/100)*$AJ$40)*$AH$40))+(((((L43/100)*$AJ$40)*$AN$40)*$AH$40)*1.918079)-((((L43/100)*$AJ$40)*$AN$40)*$AH$40)+((((L43/100)*$AJ$41)*$AH$41)),IF(Calculator!$O$6="DUALANOD",SUM((((L43/100)*$AJ$40)*$AH$40))+(((((L43/100)*$AJ$40)*$AN$40)*$AH$40)*2.260509)-((((L43/100)*$AJ$40)*$AN$40)*$AH$40)+((((L43/100)*$AJ$41)*$AH$41))))))))))))))))))))))))</f>
        <v>0</v>
      </c>
      <c r="AB43" s="2">
        <f>IF(Calculator!$O$6="SINGLEBASE",SUM((((M43/100)*$AJ$40)*$AH$40))+((((M43/100)*$AJ$41)*$AH$41)),IF(Calculator!$O$6="SINGLEELEMENTS",SUM((((M43/100)*$AJ$40)*$AH$40))+(((((M43/100)*$AJ$40)*$AN$40)*$AH$40)*1.05)-((((M43/100)*$AJ$40)*$AN$40)*$AH$40)+((((M43/100)*$AJ$41)*$AH$41)),IF(Calculator!$O$6="SINGLESPECTRUM",SUM((((M43/100)*$AJ$40)*$AH$40))+(((((M43/100)*$AJ$40)*$AN$40)*$AH$40)*1.05)-((((M43/100)*$AJ$40)*$AN$40)*$AH$40)+((((M43/100)*$AJ$41)*$AH$41)),IF(Calculator!$O$6="SINGLEHOMESTEAD",SUM((((M43/100)*$AJ$40)*$AH$40))+(((((M43/100)*$AJ$40)*$AN$40)*$AH$40)*1.05)-((((M43/100)*$AJ$40)*$AN$40)*$AH$40)+((((M43/100)*$AJ$41)*$AH$41)),IF(Calculator!$O$6="SINGLEBAND A",SUM((((M43/100)*$AJ$40)*$AH$40))+(((((M43/100)*$AJ$40)*$AN$40)*$AH$40)*1.1)-((((M43/100)*$AJ$40)*$AN$40)*$AH$40)+((((M43/100)*$AJ$41)*$AH$41)),IF(Calculator!$O$6="SINGLEBAND B",SUM((((M43/100)*$AJ$40)*$AH$40))+(((((M43/100)*$AJ$40)*$AN$40)*$AH$40)*1.15)-((((M43/100)*$AJ$40)*$AN$40)*$AH$40)+((((M43/100)*$AJ$41)*$AH$41)),IF(Calculator!$O$6="SINGLEBAND C",SUM((((M43/100)*$AJ$40)*$AH$40))+(((((M43/100)*$AJ$40)*$AN$40)*$AH$40)*1.2)-((((M43/100)*$AJ$40)*$AN$40)*$AH$40)+((((M43/100)*$AJ$41)*$AH$41)),IF(Calculator!$O$6="SINGLEBAND D",SUM((((M43/100)*$AJ$40)*$AH$40))+(((((M43/100)*$AJ$40)*$AN$40)*$AH$40)*1.25)-((((M43/100)*$AJ$40)*$AN$40)*$AH$40)+((((M43/100)*$AJ$41)*$AH$41)),IF(Calculator!$O$6="SINGLEURBANE",SUM((((M43/100)*$AJ$40)*$AH$40))+(((((M43/100)*$AJ$40)*$AN$40)*$AH$40)*1.25)-((((M43/100)*$AJ$40)*$AN$40)*$AH$40)+((((M43/100)*$AJ$41)*$AH$41)),IF(Calculator!$O$6="SINGLESILVERANOD",SUM((((M43/100)*$AJ$40)*$AH$40))+(((((M43/100)*$AJ$40)*$AN$40)*$AH$40)*1.4)-((((M43/100)*$AJ$40)*$AN$40)*$AH$40)+((((M43/100)*$AJ$41)*$AH$41)),IF(Calculator!$O$6="SINGLEANOD",SUM((((M43/100)*$AJ$40)*$AH$40))+(((((M43/100)*$AJ$40)*$AN$40)*$AH$40)*1.65)-((((M43/100)*$AJ$40)*$AN$40)*$AH$40)+((((M43/100)*$AJ$41)*$AH$41)),IF(Calculator!$O$6="DUALBASE",SUM((((M43/100)*$AJ$40)*$AH$40))+(((((M43/100)*$AJ$40)*$AN$40)*$AH$40)*1.030011)-((((M43/100)*$AJ$40)*$AN$40)*$AH$40)+((((M43/100)*$AJ$41)*$AH$41)),IF(Calculator!$O$6="DUALELEMENTS",SUM((((M43/100)*$AJ$40)*$AH$40))+(((((M43/100)*$AJ$40)*$AN$40)*$AH$40)*1.438569)-((((M43/100)*$AJ$40)*$AN$40)*$AH$40)+((((M43/100)*$AJ$41)*$AH$41)),IF(Calculator!$O$6="DUALSPECTRUM",SUM((((M43/100)*$AJ$40)*$AH$40))+(((((M43/100)*$AJ$40)*$AN$40)*$AH$40)*1.438569)-((((M43/100)*$AJ$40)*$AN$40)*$AH$40)+((((M43/100)*$AJ$41)*$AH$41)),IF(Calculator!$O$6="DUALHOMESTEAD",SUM((((M43/100)*$AJ$40)*$AH$40))+(((((M43/100)*$AJ$40)*$AN$40)*$AH$40)*1.438569)-((((M43/100)*$AJ$40)*$AN$40)*$AH$40)+((((M43/100)*$AJ$41)*$AH$41)),IF(Calculator!$O$6="DUALBAND A",SUM((((M43/100)*$AJ$40)*$AH$40))+(((((M43/100)*$AJ$40)*$AN$40)*$AH$40)*1.507051)-((((M43/100)*$AJ$40)*$AN$40)*$AH$40)+((((M43/100)*$AJ$41)*$AH$41)),IF(Calculator!$O$6="DUALBAND B",SUM((((M43/100)*$AJ$40)*$AH$40))+(((((M43/100)*$AJ$40)*$AN$40)*$AH$40)*1.57551)-((((M43/100)*$AJ$40)*$AN$40)*$AH$40)+((((M43/100)*$AJ$41)*$AH$41)),IF(Calculator!$O$6="DUALBAND C",SUM((((M43/100)*$AJ$40)*$AH$40))+(((((M43/100)*$AJ$40)*$AN$40)*$AH$40)*1.644088)-((((M43/100)*$AJ$40)*$AN$40)*$AH$40)+((((M43/100)*$AJ$41)*$AH$41)),IF(Calculator!$O$6="DUALBAND D",SUM((((M43/100)*$AJ$40)*$AH$40))+(((((M43/100)*$AJ$40)*$AN$40)*$AH$40)*1.712549)-((((M43/100)*$AJ$40)*$AN$40)*$AH$40)+((((M43/100)*$AJ$41)*$AH$41)),IF(Calculator!$O$6="DUALURBANE",SUM((((M43/100)*$AJ$40)*$AH$40))+(((((M43/100)*$AJ$40)*$AN$40)*$AH$40)*1.712549)-((((M43/100)*$AJ$40)*$AN$40)*$AH$40)+((((M43/100)*$AJ$41)*$AH$41)),IF(Calculator!$O$6="DUALSILVERANOD",SUM((((M43/100)*$AJ$40)*$AH$40))+(((((M43/100)*$AJ$40)*$AN$40)*$AH$40)*1.918079)-((((M43/100)*$AJ$40)*$AN$40)*$AH$40)+((((M43/100)*$AJ$41)*$AH$41)),IF(Calculator!$O$6="DUALANOD",SUM((((M43/100)*$AJ$40)*$AH$40))+(((((M43/100)*$AJ$40)*$AN$40)*$AH$40)*2.260509)-((((M43/100)*$AJ$40)*$AN$40)*$AH$40)+((((M43/100)*$AJ$41)*$AH$41))))))))))))))))))))))))</f>
        <v>0</v>
      </c>
      <c r="AC43" s="2">
        <f>IF(Calculator!$O$6="SINGLEBASE",SUM((((N43/100)*$AJ$40)*$AH$40))+((((N43/100)*$AJ$41)*$AH$41)),IF(Calculator!$O$6="SINGLEELEMENTS",SUM((((N43/100)*$AJ$40)*$AH$40))+(((((N43/100)*$AJ$40)*$AN$40)*$AH$40)*1.05)-((((N43/100)*$AJ$40)*$AN$40)*$AH$40)+((((N43/100)*$AJ$41)*$AH$41)),IF(Calculator!$O$6="SINGLESPECTRUM",SUM((((N43/100)*$AJ$40)*$AH$40))+(((((N43/100)*$AJ$40)*$AN$40)*$AH$40)*1.05)-((((N43/100)*$AJ$40)*$AN$40)*$AH$40)+((((N43/100)*$AJ$41)*$AH$41)),IF(Calculator!$O$6="SINGLEHOMESTEAD",SUM((((N43/100)*$AJ$40)*$AH$40))+(((((N43/100)*$AJ$40)*$AN$40)*$AH$40)*1.05)-((((N43/100)*$AJ$40)*$AN$40)*$AH$40)+((((N43/100)*$AJ$41)*$AH$41)),IF(Calculator!$O$6="SINGLEBAND A",SUM((((N43/100)*$AJ$40)*$AH$40))+(((((N43/100)*$AJ$40)*$AN$40)*$AH$40)*1.1)-((((N43/100)*$AJ$40)*$AN$40)*$AH$40)+((((N43/100)*$AJ$41)*$AH$41)),IF(Calculator!$O$6="SINGLEBAND B",SUM((((N43/100)*$AJ$40)*$AH$40))+(((((N43/100)*$AJ$40)*$AN$40)*$AH$40)*1.15)-((((N43/100)*$AJ$40)*$AN$40)*$AH$40)+((((N43/100)*$AJ$41)*$AH$41)),IF(Calculator!$O$6="SINGLEBAND C",SUM((((N43/100)*$AJ$40)*$AH$40))+(((((N43/100)*$AJ$40)*$AN$40)*$AH$40)*1.2)-((((N43/100)*$AJ$40)*$AN$40)*$AH$40)+((((N43/100)*$AJ$41)*$AH$41)),IF(Calculator!$O$6="SINGLEBAND D",SUM((((N43/100)*$AJ$40)*$AH$40))+(((((N43/100)*$AJ$40)*$AN$40)*$AH$40)*1.25)-((((N43/100)*$AJ$40)*$AN$40)*$AH$40)+((((N43/100)*$AJ$41)*$AH$41)),IF(Calculator!$O$6="SINGLEURBANE",SUM((((N43/100)*$AJ$40)*$AH$40))+(((((N43/100)*$AJ$40)*$AN$40)*$AH$40)*1.25)-((((N43/100)*$AJ$40)*$AN$40)*$AH$40)+((((N43/100)*$AJ$41)*$AH$41)),IF(Calculator!$O$6="SINGLESILVERANOD",SUM((((N43/100)*$AJ$40)*$AH$40))+(((((N43/100)*$AJ$40)*$AN$40)*$AH$40)*1.4)-((((N43/100)*$AJ$40)*$AN$40)*$AH$40)+((((N43/100)*$AJ$41)*$AH$41)),IF(Calculator!$O$6="SINGLEANOD",SUM((((N43/100)*$AJ$40)*$AH$40))+(((((N43/100)*$AJ$40)*$AN$40)*$AH$40)*1.65)-((((N43/100)*$AJ$40)*$AN$40)*$AH$40)+((((N43/100)*$AJ$41)*$AH$41)),IF(Calculator!$O$6="DUALBASE",SUM((((N43/100)*$AJ$40)*$AH$40))+(((((N43/100)*$AJ$40)*$AN$40)*$AH$40)*1.030011)-((((N43/100)*$AJ$40)*$AN$40)*$AH$40)+((((N43/100)*$AJ$41)*$AH$41)),IF(Calculator!$O$6="DUALELEMENTS",SUM((((N43/100)*$AJ$40)*$AH$40))+(((((N43/100)*$AJ$40)*$AN$40)*$AH$40)*1.438569)-((((N43/100)*$AJ$40)*$AN$40)*$AH$40)+((((N43/100)*$AJ$41)*$AH$41)),IF(Calculator!$O$6="DUALSPECTRUM",SUM((((N43/100)*$AJ$40)*$AH$40))+(((((N43/100)*$AJ$40)*$AN$40)*$AH$40)*1.438569)-((((N43/100)*$AJ$40)*$AN$40)*$AH$40)+((((N43/100)*$AJ$41)*$AH$41)),IF(Calculator!$O$6="DUALHOMESTEAD",SUM((((N43/100)*$AJ$40)*$AH$40))+(((((N43/100)*$AJ$40)*$AN$40)*$AH$40)*1.438569)-((((N43/100)*$AJ$40)*$AN$40)*$AH$40)+((((N43/100)*$AJ$41)*$AH$41)),IF(Calculator!$O$6="DUALBAND A",SUM((((N43/100)*$AJ$40)*$AH$40))+(((((N43/100)*$AJ$40)*$AN$40)*$AH$40)*1.507051)-((((N43/100)*$AJ$40)*$AN$40)*$AH$40)+((((N43/100)*$AJ$41)*$AH$41)),IF(Calculator!$O$6="DUALBAND B",SUM((((N43/100)*$AJ$40)*$AH$40))+(((((N43/100)*$AJ$40)*$AN$40)*$AH$40)*1.57551)-((((N43/100)*$AJ$40)*$AN$40)*$AH$40)+((((N43/100)*$AJ$41)*$AH$41)),IF(Calculator!$O$6="DUALBAND C",SUM((((N43/100)*$AJ$40)*$AH$40))+(((((N43/100)*$AJ$40)*$AN$40)*$AH$40)*1.644088)-((((N43/100)*$AJ$40)*$AN$40)*$AH$40)+((((N43/100)*$AJ$41)*$AH$41)),IF(Calculator!$O$6="DUALBAND D",SUM((((N43/100)*$AJ$40)*$AH$40))+(((((N43/100)*$AJ$40)*$AN$40)*$AH$40)*1.712549)-((((N43/100)*$AJ$40)*$AN$40)*$AH$40)+((((N43/100)*$AJ$41)*$AH$41)),IF(Calculator!$O$6="DUALURBANE",SUM((((N43/100)*$AJ$40)*$AH$40))+(((((N43/100)*$AJ$40)*$AN$40)*$AH$40)*1.712549)-((((N43/100)*$AJ$40)*$AN$40)*$AH$40)+((((N43/100)*$AJ$41)*$AH$41)),IF(Calculator!$O$6="DUALSILVERANOD",SUM((((N43/100)*$AJ$40)*$AH$40))+(((((N43/100)*$AJ$40)*$AN$40)*$AH$40)*1.918079)-((((N43/100)*$AJ$40)*$AN$40)*$AH$40)+((((N43/100)*$AJ$41)*$AH$41)),IF(Calculator!$O$6="DUALANOD",SUM((((N43/100)*$AJ$40)*$AH$40))+(((((N43/100)*$AJ$40)*$AN$40)*$AH$40)*2.260509)-((((N43/100)*$AJ$40)*$AN$40)*$AH$40)+((((N43/100)*$AJ$41)*$AH$41))))))))))))))))))))))))</f>
        <v>0</v>
      </c>
      <c r="AE43" t="s">
        <v>1392</v>
      </c>
      <c r="AF43">
        <f>IF('Front Sheet'!$C$12=800,2,IF('Front Sheet'!$C$12=850,3,IF('Front Sheet'!$C$12=900,4,IF('Front Sheet'!$C$12=950,5,IF('Front Sheet'!$C$12=1000,6,IF('Front Sheet'!$C$12=1050,7,IF('Front Sheet'!$C$12=1100,8,IF('Front Sheet'!$C$12=1150,9,IF('Front Sheet'!$C$12=1200,10,IF('Front Sheet'!$C$12=1250,11,IF('Front Sheet'!$C$12=1300,12,IF('Front Sheet'!$C$12=1350,13,IF('Front Sheet'!$C$12=1400,14,"")))))))))))))</f>
        <v>6</v>
      </c>
    </row>
    <row r="44" spans="1:40">
      <c r="A44" s="8" t="s">
        <v>1440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P44" s="8">
        <v>950</v>
      </c>
      <c r="Q44" s="2">
        <f>IF(Calculator!$O$6="SINGLEBASE",SUM((((B44/100)*$AJ$40)*$AH$40))+((((B44/100)*$AJ$41)*$AH$41)),IF(Calculator!$O$6="SINGLEELEMENTS",SUM((((B44/100)*$AJ$40)*$AH$40))+(((((B44/100)*$AJ$40)*$AN$40)*$AH$40)*1.05)-((((B44/100)*$AJ$40)*$AN$40)*$AH$40)+((((B44/100)*$AJ$41)*$AH$41)),IF(Calculator!$O$6="SINGLESPECTRUM",SUM((((B44/100)*$AJ$40)*$AH$40))+(((((B44/100)*$AJ$40)*$AN$40)*$AH$40)*1.05)-((((B44/100)*$AJ$40)*$AN$40)*$AH$40)+((((B44/100)*$AJ$41)*$AH$41)),IF(Calculator!$O$6="SINGLEHOMESTEAD",SUM((((B44/100)*$AJ$40)*$AH$40))+(((((B44/100)*$AJ$40)*$AN$40)*$AH$40)*1.05)-((((B44/100)*$AJ$40)*$AN$40)*$AH$40)+((((B44/100)*$AJ$41)*$AH$41)),IF(Calculator!$O$6="SINGLEBAND A",SUM((((B44/100)*$AJ$40)*$AH$40))+(((((B44/100)*$AJ$40)*$AN$40)*$AH$40)*1.1)-((((B44/100)*$AJ$40)*$AN$40)*$AH$40)+((((B44/100)*$AJ$41)*$AH$41)),IF(Calculator!$O$6="SINGLEBAND B",SUM((((B44/100)*$AJ$40)*$AH$40))+(((((B44/100)*$AJ$40)*$AN$40)*$AH$40)*1.15)-((((B44/100)*$AJ$40)*$AN$40)*$AH$40)+((((B44/100)*$AJ$41)*$AH$41)),IF(Calculator!$O$6="SINGLEBAND C",SUM((((B44/100)*$AJ$40)*$AH$40))+(((((B44/100)*$AJ$40)*$AN$40)*$AH$40)*1.2)-((((B44/100)*$AJ$40)*$AN$40)*$AH$40)+((((B44/100)*$AJ$41)*$AH$41)),IF(Calculator!$O$6="SINGLEBAND D",SUM((((B44/100)*$AJ$40)*$AH$40))+(((((B44/100)*$AJ$40)*$AN$40)*$AH$40)*1.25)-((((B44/100)*$AJ$40)*$AN$40)*$AH$40)+((((B44/100)*$AJ$41)*$AH$41)),IF(Calculator!$O$6="SINGLEURBANE",SUM((((B44/100)*$AJ$40)*$AH$40))+(((((B44/100)*$AJ$40)*$AN$40)*$AH$40)*1.25)-((((B44/100)*$AJ$40)*$AN$40)*$AH$40)+((((B44/100)*$AJ$41)*$AH$41)),IF(Calculator!$O$6="SINGLESILVERANOD",SUM((((B44/100)*$AJ$40)*$AH$40))+(((((B44/100)*$AJ$40)*$AN$40)*$AH$40)*1.4)-((((B44/100)*$AJ$40)*$AN$40)*$AH$40)+((((B44/100)*$AJ$41)*$AH$41)),IF(Calculator!$O$6="SINGLEANOD",SUM((((B44/100)*$AJ$40)*$AH$40))+(((((B44/100)*$AJ$40)*$AN$40)*$AH$40)*1.65)-((((B44/100)*$AJ$40)*$AN$40)*$AH$40)+((((B44/100)*$AJ$41)*$AH$41)),IF(Calculator!$O$6="DUALBASE",SUM((((B44/100)*$AJ$40)*$AH$40))+(((((B44/100)*$AJ$40)*$AN$40)*$AH$40)*1.030011)-((((B44/100)*$AJ$40)*$AN$40)*$AH$40)+((((B44/100)*$AJ$41)*$AH$41)),IF(Calculator!$O$6="DUALELEMENTS",SUM((((B44/100)*$AJ$40)*$AH$40))+(((((B44/100)*$AJ$40)*$AN$40)*$AH$40)*1.438569)-((((B44/100)*$AJ$40)*$AN$40)*$AH$40)+((((B44/100)*$AJ$41)*$AH$41)),IF(Calculator!$O$6="DUALSPECTRUM",SUM((((B44/100)*$AJ$40)*$AH$40))+(((((B44/100)*$AJ$40)*$AN$40)*$AH$40)*1.438569)-((((B44/100)*$AJ$40)*$AN$40)*$AH$40)+((((B44/100)*$AJ$41)*$AH$41)),IF(Calculator!$O$6="DUALHOMESTEAD",SUM((((B44/100)*$AJ$40)*$AH$40))+(((((B44/100)*$AJ$40)*$AN$40)*$AH$40)*1.438569)-((((B44/100)*$AJ$40)*$AN$40)*$AH$40)+((((B44/100)*$AJ$41)*$AH$41)),IF(Calculator!$O$6="DUALBAND A",SUM((((B44/100)*$AJ$40)*$AH$40))+(((((B44/100)*$AJ$40)*$AN$40)*$AH$40)*1.507051)-((((B44/100)*$AJ$40)*$AN$40)*$AH$40)+((((B44/100)*$AJ$41)*$AH$41)),IF(Calculator!$O$6="DUALBAND B",SUM((((B44/100)*$AJ$40)*$AH$40))+(((((B44/100)*$AJ$40)*$AN$40)*$AH$40)*1.57551)-((((B44/100)*$AJ$40)*$AN$40)*$AH$40)+((((B44/100)*$AJ$41)*$AH$41)),IF(Calculator!$O$6="DUALBAND C",SUM((((B44/100)*$AJ$40)*$AH$40))+(((((B44/100)*$AJ$40)*$AN$40)*$AH$40)*1.644088)-((((B44/100)*$AJ$40)*$AN$40)*$AH$40)+((((B44/100)*$AJ$41)*$AH$41)),IF(Calculator!$O$6="DUALBAND D",SUM((((B44/100)*$AJ$40)*$AH$40))+(((((B44/100)*$AJ$40)*$AN$40)*$AH$40)*1.712549)-((((B44/100)*$AJ$40)*$AN$40)*$AH$40)+((((B44/100)*$AJ$41)*$AH$41)),IF(Calculator!$O$6="DUALURBANE",SUM((((B44/100)*$AJ$40)*$AH$40))+(((((B44/100)*$AJ$40)*$AN$40)*$AH$40)*1.712549)-((((B44/100)*$AJ$40)*$AN$40)*$AH$40)+((((B44/100)*$AJ$41)*$AH$41)),IF(Calculator!$O$6="DUALSILVERANOD",SUM((((B44/100)*$AJ$40)*$AH$40))+(((((B44/100)*$AJ$40)*$AN$40)*$AH$40)*1.918079)-((((B44/100)*$AJ$40)*$AN$40)*$AH$40)+((((B44/100)*$AJ$41)*$AH$41)),IF(Calculator!$O$6="DUALANOD",SUM((((B44/100)*$AJ$40)*$AH$40))+(((((B44/100)*$AJ$40)*$AN$40)*$AH$40)*2.260509)-((((B44/100)*$AJ$40)*$AN$40)*$AH$40)+((((B44/100)*$AJ$41)*$AH$41))))))))))))))))))))))))</f>
        <v>0</v>
      </c>
      <c r="R44" s="2">
        <f>IF(Calculator!$O$6="SINGLEBASE",SUM((((C44/100)*$AJ$40)*$AH$40))+((((C44/100)*$AJ$41)*$AH$41)),IF(Calculator!$O$6="SINGLEELEMENTS",SUM((((C44/100)*$AJ$40)*$AH$40))+(((((C44/100)*$AJ$40)*$AN$40)*$AH$40)*1.05)-((((C44/100)*$AJ$40)*$AN$40)*$AH$40)+((((C44/100)*$AJ$41)*$AH$41)),IF(Calculator!$O$6="SINGLESPECTRUM",SUM((((C44/100)*$AJ$40)*$AH$40))+(((((C44/100)*$AJ$40)*$AN$40)*$AH$40)*1.05)-((((C44/100)*$AJ$40)*$AN$40)*$AH$40)+((((C44/100)*$AJ$41)*$AH$41)),IF(Calculator!$O$6="SINGLEHOMESTEAD",SUM((((C44/100)*$AJ$40)*$AH$40))+(((((C44/100)*$AJ$40)*$AN$40)*$AH$40)*1.05)-((((C44/100)*$AJ$40)*$AN$40)*$AH$40)+((((C44/100)*$AJ$41)*$AH$41)),IF(Calculator!$O$6="SINGLEBAND A",SUM((((C44/100)*$AJ$40)*$AH$40))+(((((C44/100)*$AJ$40)*$AN$40)*$AH$40)*1.1)-((((C44/100)*$AJ$40)*$AN$40)*$AH$40)+((((C44/100)*$AJ$41)*$AH$41)),IF(Calculator!$O$6="SINGLEBAND B",SUM((((C44/100)*$AJ$40)*$AH$40))+(((((C44/100)*$AJ$40)*$AN$40)*$AH$40)*1.15)-((((C44/100)*$AJ$40)*$AN$40)*$AH$40)+((((C44/100)*$AJ$41)*$AH$41)),IF(Calculator!$O$6="SINGLEBAND C",SUM((((C44/100)*$AJ$40)*$AH$40))+(((((C44/100)*$AJ$40)*$AN$40)*$AH$40)*1.2)-((((C44/100)*$AJ$40)*$AN$40)*$AH$40)+((((C44/100)*$AJ$41)*$AH$41)),IF(Calculator!$O$6="SINGLEBAND D",SUM((((C44/100)*$AJ$40)*$AH$40))+(((((C44/100)*$AJ$40)*$AN$40)*$AH$40)*1.25)-((((C44/100)*$AJ$40)*$AN$40)*$AH$40)+((((C44/100)*$AJ$41)*$AH$41)),IF(Calculator!$O$6="SINGLEURBANE",SUM((((C44/100)*$AJ$40)*$AH$40))+(((((C44/100)*$AJ$40)*$AN$40)*$AH$40)*1.25)-((((C44/100)*$AJ$40)*$AN$40)*$AH$40)+((((C44/100)*$AJ$41)*$AH$41)),IF(Calculator!$O$6="SINGLESILVERANOD",SUM((((C44/100)*$AJ$40)*$AH$40))+(((((C44/100)*$AJ$40)*$AN$40)*$AH$40)*1.4)-((((C44/100)*$AJ$40)*$AN$40)*$AH$40)+((((C44/100)*$AJ$41)*$AH$41)),IF(Calculator!$O$6="SINGLEANOD",SUM((((C44/100)*$AJ$40)*$AH$40))+(((((C44/100)*$AJ$40)*$AN$40)*$AH$40)*1.65)-((((C44/100)*$AJ$40)*$AN$40)*$AH$40)+((((C44/100)*$AJ$41)*$AH$41)),IF(Calculator!$O$6="DUALBASE",SUM((((C44/100)*$AJ$40)*$AH$40))+(((((C44/100)*$AJ$40)*$AN$40)*$AH$40)*1.030011)-((((C44/100)*$AJ$40)*$AN$40)*$AH$40)+((((C44/100)*$AJ$41)*$AH$41)),IF(Calculator!$O$6="DUALELEMENTS",SUM((((C44/100)*$AJ$40)*$AH$40))+(((((C44/100)*$AJ$40)*$AN$40)*$AH$40)*1.438569)-((((C44/100)*$AJ$40)*$AN$40)*$AH$40)+((((C44/100)*$AJ$41)*$AH$41)),IF(Calculator!$O$6="DUALSPECTRUM",SUM((((C44/100)*$AJ$40)*$AH$40))+(((((C44/100)*$AJ$40)*$AN$40)*$AH$40)*1.438569)-((((C44/100)*$AJ$40)*$AN$40)*$AH$40)+((((C44/100)*$AJ$41)*$AH$41)),IF(Calculator!$O$6="DUALHOMESTEAD",SUM((((C44/100)*$AJ$40)*$AH$40))+(((((C44/100)*$AJ$40)*$AN$40)*$AH$40)*1.438569)-((((C44/100)*$AJ$40)*$AN$40)*$AH$40)+((((C44/100)*$AJ$41)*$AH$41)),IF(Calculator!$O$6="DUALBAND A",SUM((((C44/100)*$AJ$40)*$AH$40))+(((((C44/100)*$AJ$40)*$AN$40)*$AH$40)*1.507051)-((((C44/100)*$AJ$40)*$AN$40)*$AH$40)+((((C44/100)*$AJ$41)*$AH$41)),IF(Calculator!$O$6="DUALBAND B",SUM((((C44/100)*$AJ$40)*$AH$40))+(((((C44/100)*$AJ$40)*$AN$40)*$AH$40)*1.57551)-((((C44/100)*$AJ$40)*$AN$40)*$AH$40)+((((C44/100)*$AJ$41)*$AH$41)),IF(Calculator!$O$6="DUALBAND C",SUM((((C44/100)*$AJ$40)*$AH$40))+(((((C44/100)*$AJ$40)*$AN$40)*$AH$40)*1.644088)-((((C44/100)*$AJ$40)*$AN$40)*$AH$40)+((((C44/100)*$AJ$41)*$AH$41)),IF(Calculator!$O$6="DUALBAND D",SUM((((C44/100)*$AJ$40)*$AH$40))+(((((C44/100)*$AJ$40)*$AN$40)*$AH$40)*1.712549)-((((C44/100)*$AJ$40)*$AN$40)*$AH$40)+((((C44/100)*$AJ$41)*$AH$41)),IF(Calculator!$O$6="DUALURBANE",SUM((((C44/100)*$AJ$40)*$AH$40))+(((((C44/100)*$AJ$40)*$AN$40)*$AH$40)*1.712549)-((((C44/100)*$AJ$40)*$AN$40)*$AH$40)+((((C44/100)*$AJ$41)*$AH$41)),IF(Calculator!$O$6="DUALSILVERANOD",SUM((((C44/100)*$AJ$40)*$AH$40))+(((((C44/100)*$AJ$40)*$AN$40)*$AH$40)*1.918079)-((((C44/100)*$AJ$40)*$AN$40)*$AH$40)+((((C44/100)*$AJ$41)*$AH$41)),IF(Calculator!$O$6="DUALANOD",SUM((((C44/100)*$AJ$40)*$AH$40))+(((((C44/100)*$AJ$40)*$AN$40)*$AH$40)*2.260509)-((((C44/100)*$AJ$40)*$AN$40)*$AH$40)+((((C44/100)*$AJ$41)*$AH$41))))))))))))))))))))))))</f>
        <v>0</v>
      </c>
      <c r="S44" s="2">
        <f>IF(Calculator!$O$6="SINGLEBASE",SUM((((D44/100)*$AJ$40)*$AH$40))+((((D44/100)*$AJ$41)*$AH$41)),IF(Calculator!$O$6="SINGLEELEMENTS",SUM((((D44/100)*$AJ$40)*$AH$40))+(((((D44/100)*$AJ$40)*$AN$40)*$AH$40)*1.05)-((((D44/100)*$AJ$40)*$AN$40)*$AH$40)+((((D44/100)*$AJ$41)*$AH$41)),IF(Calculator!$O$6="SINGLESPECTRUM",SUM((((D44/100)*$AJ$40)*$AH$40))+(((((D44/100)*$AJ$40)*$AN$40)*$AH$40)*1.05)-((((D44/100)*$AJ$40)*$AN$40)*$AH$40)+((((D44/100)*$AJ$41)*$AH$41)),IF(Calculator!$O$6="SINGLEHOMESTEAD",SUM((((D44/100)*$AJ$40)*$AH$40))+(((((D44/100)*$AJ$40)*$AN$40)*$AH$40)*1.05)-((((D44/100)*$AJ$40)*$AN$40)*$AH$40)+((((D44/100)*$AJ$41)*$AH$41)),IF(Calculator!$O$6="SINGLEBAND A",SUM((((D44/100)*$AJ$40)*$AH$40))+(((((D44/100)*$AJ$40)*$AN$40)*$AH$40)*1.1)-((((D44/100)*$AJ$40)*$AN$40)*$AH$40)+((((D44/100)*$AJ$41)*$AH$41)),IF(Calculator!$O$6="SINGLEBAND B",SUM((((D44/100)*$AJ$40)*$AH$40))+(((((D44/100)*$AJ$40)*$AN$40)*$AH$40)*1.15)-((((D44/100)*$AJ$40)*$AN$40)*$AH$40)+((((D44/100)*$AJ$41)*$AH$41)),IF(Calculator!$O$6="SINGLEBAND C",SUM((((D44/100)*$AJ$40)*$AH$40))+(((((D44/100)*$AJ$40)*$AN$40)*$AH$40)*1.2)-((((D44/100)*$AJ$40)*$AN$40)*$AH$40)+((((D44/100)*$AJ$41)*$AH$41)),IF(Calculator!$O$6="SINGLEBAND D",SUM((((D44/100)*$AJ$40)*$AH$40))+(((((D44/100)*$AJ$40)*$AN$40)*$AH$40)*1.25)-((((D44/100)*$AJ$40)*$AN$40)*$AH$40)+((((D44/100)*$AJ$41)*$AH$41)),IF(Calculator!$O$6="SINGLEURBANE",SUM((((D44/100)*$AJ$40)*$AH$40))+(((((D44/100)*$AJ$40)*$AN$40)*$AH$40)*1.25)-((((D44/100)*$AJ$40)*$AN$40)*$AH$40)+((((D44/100)*$AJ$41)*$AH$41)),IF(Calculator!$O$6="SINGLESILVERANOD",SUM((((D44/100)*$AJ$40)*$AH$40))+(((((D44/100)*$AJ$40)*$AN$40)*$AH$40)*1.4)-((((D44/100)*$AJ$40)*$AN$40)*$AH$40)+((((D44/100)*$AJ$41)*$AH$41)),IF(Calculator!$O$6="SINGLEANOD",SUM((((D44/100)*$AJ$40)*$AH$40))+(((((D44/100)*$AJ$40)*$AN$40)*$AH$40)*1.65)-((((D44/100)*$AJ$40)*$AN$40)*$AH$40)+((((D44/100)*$AJ$41)*$AH$41)),IF(Calculator!$O$6="DUALBASE",SUM((((D44/100)*$AJ$40)*$AH$40))+(((((D44/100)*$AJ$40)*$AN$40)*$AH$40)*1.030011)-((((D44/100)*$AJ$40)*$AN$40)*$AH$40)+((((D44/100)*$AJ$41)*$AH$41)),IF(Calculator!$O$6="DUALELEMENTS",SUM((((D44/100)*$AJ$40)*$AH$40))+(((((D44/100)*$AJ$40)*$AN$40)*$AH$40)*1.438569)-((((D44/100)*$AJ$40)*$AN$40)*$AH$40)+((((D44/100)*$AJ$41)*$AH$41)),IF(Calculator!$O$6="DUALSPECTRUM",SUM((((D44/100)*$AJ$40)*$AH$40))+(((((D44/100)*$AJ$40)*$AN$40)*$AH$40)*1.438569)-((((D44/100)*$AJ$40)*$AN$40)*$AH$40)+((((D44/100)*$AJ$41)*$AH$41)),IF(Calculator!$O$6="DUALHOMESTEAD",SUM((((D44/100)*$AJ$40)*$AH$40))+(((((D44/100)*$AJ$40)*$AN$40)*$AH$40)*1.438569)-((((D44/100)*$AJ$40)*$AN$40)*$AH$40)+((((D44/100)*$AJ$41)*$AH$41)),IF(Calculator!$O$6="DUALBAND A",SUM((((D44/100)*$AJ$40)*$AH$40))+(((((D44/100)*$AJ$40)*$AN$40)*$AH$40)*1.507051)-((((D44/100)*$AJ$40)*$AN$40)*$AH$40)+((((D44/100)*$AJ$41)*$AH$41)),IF(Calculator!$O$6="DUALBAND B",SUM((((D44/100)*$AJ$40)*$AH$40))+(((((D44/100)*$AJ$40)*$AN$40)*$AH$40)*1.57551)-((((D44/100)*$AJ$40)*$AN$40)*$AH$40)+((((D44/100)*$AJ$41)*$AH$41)),IF(Calculator!$O$6="DUALBAND C",SUM((((D44/100)*$AJ$40)*$AH$40))+(((((D44/100)*$AJ$40)*$AN$40)*$AH$40)*1.644088)-((((D44/100)*$AJ$40)*$AN$40)*$AH$40)+((((D44/100)*$AJ$41)*$AH$41)),IF(Calculator!$O$6="DUALBAND D",SUM((((D44/100)*$AJ$40)*$AH$40))+(((((D44/100)*$AJ$40)*$AN$40)*$AH$40)*1.712549)-((((D44/100)*$AJ$40)*$AN$40)*$AH$40)+((((D44/100)*$AJ$41)*$AH$41)),IF(Calculator!$O$6="DUALURBANE",SUM((((D44/100)*$AJ$40)*$AH$40))+(((((D44/100)*$AJ$40)*$AN$40)*$AH$40)*1.712549)-((((D44/100)*$AJ$40)*$AN$40)*$AH$40)+((((D44/100)*$AJ$41)*$AH$41)),IF(Calculator!$O$6="DUALSILVERANOD",SUM((((D44/100)*$AJ$40)*$AH$40))+(((((D44/100)*$AJ$40)*$AN$40)*$AH$40)*1.918079)-((((D44/100)*$AJ$40)*$AN$40)*$AH$40)+((((D44/100)*$AJ$41)*$AH$41)),IF(Calculator!$O$6="DUALANOD",SUM((((D44/100)*$AJ$40)*$AH$40))+(((((D44/100)*$AJ$40)*$AN$40)*$AH$40)*2.260509)-((((D44/100)*$AJ$40)*$AN$40)*$AH$40)+((((D44/100)*$AJ$41)*$AH$41))))))))))))))))))))))))</f>
        <v>0</v>
      </c>
      <c r="T44" s="2">
        <f>IF(Calculator!$O$6="SINGLEBASE",SUM((((E44/100)*$AJ$40)*$AH$40))+((((E44/100)*$AJ$41)*$AH$41)),IF(Calculator!$O$6="SINGLEELEMENTS",SUM((((E44/100)*$AJ$40)*$AH$40))+(((((E44/100)*$AJ$40)*$AN$40)*$AH$40)*1.05)-((((E44/100)*$AJ$40)*$AN$40)*$AH$40)+((((E44/100)*$AJ$41)*$AH$41)),IF(Calculator!$O$6="SINGLESPECTRUM",SUM((((E44/100)*$AJ$40)*$AH$40))+(((((E44/100)*$AJ$40)*$AN$40)*$AH$40)*1.05)-((((E44/100)*$AJ$40)*$AN$40)*$AH$40)+((((E44/100)*$AJ$41)*$AH$41)),IF(Calculator!$O$6="SINGLEHOMESTEAD",SUM((((E44/100)*$AJ$40)*$AH$40))+(((((E44/100)*$AJ$40)*$AN$40)*$AH$40)*1.05)-((((E44/100)*$AJ$40)*$AN$40)*$AH$40)+((((E44/100)*$AJ$41)*$AH$41)),IF(Calculator!$O$6="SINGLEBAND A",SUM((((E44/100)*$AJ$40)*$AH$40))+(((((E44/100)*$AJ$40)*$AN$40)*$AH$40)*1.1)-((((E44/100)*$AJ$40)*$AN$40)*$AH$40)+((((E44/100)*$AJ$41)*$AH$41)),IF(Calculator!$O$6="SINGLEBAND B",SUM((((E44/100)*$AJ$40)*$AH$40))+(((((E44/100)*$AJ$40)*$AN$40)*$AH$40)*1.15)-((((E44/100)*$AJ$40)*$AN$40)*$AH$40)+((((E44/100)*$AJ$41)*$AH$41)),IF(Calculator!$O$6="SINGLEBAND C",SUM((((E44/100)*$AJ$40)*$AH$40))+(((((E44/100)*$AJ$40)*$AN$40)*$AH$40)*1.2)-((((E44/100)*$AJ$40)*$AN$40)*$AH$40)+((((E44/100)*$AJ$41)*$AH$41)),IF(Calculator!$O$6="SINGLEBAND D",SUM((((E44/100)*$AJ$40)*$AH$40))+(((((E44/100)*$AJ$40)*$AN$40)*$AH$40)*1.25)-((((E44/100)*$AJ$40)*$AN$40)*$AH$40)+((((E44/100)*$AJ$41)*$AH$41)),IF(Calculator!$O$6="SINGLEURBANE",SUM((((E44/100)*$AJ$40)*$AH$40))+(((((E44/100)*$AJ$40)*$AN$40)*$AH$40)*1.25)-((((E44/100)*$AJ$40)*$AN$40)*$AH$40)+((((E44/100)*$AJ$41)*$AH$41)),IF(Calculator!$O$6="SINGLESILVERANOD",SUM((((E44/100)*$AJ$40)*$AH$40))+(((((E44/100)*$AJ$40)*$AN$40)*$AH$40)*1.4)-((((E44/100)*$AJ$40)*$AN$40)*$AH$40)+((((E44/100)*$AJ$41)*$AH$41)),IF(Calculator!$O$6="SINGLEANOD",SUM((((E44/100)*$AJ$40)*$AH$40))+(((((E44/100)*$AJ$40)*$AN$40)*$AH$40)*1.65)-((((E44/100)*$AJ$40)*$AN$40)*$AH$40)+((((E44/100)*$AJ$41)*$AH$41)),IF(Calculator!$O$6="DUALBASE",SUM((((E44/100)*$AJ$40)*$AH$40))+(((((E44/100)*$AJ$40)*$AN$40)*$AH$40)*1.030011)-((((E44/100)*$AJ$40)*$AN$40)*$AH$40)+((((E44/100)*$AJ$41)*$AH$41)),IF(Calculator!$O$6="DUALELEMENTS",SUM((((E44/100)*$AJ$40)*$AH$40))+(((((E44/100)*$AJ$40)*$AN$40)*$AH$40)*1.438569)-((((E44/100)*$AJ$40)*$AN$40)*$AH$40)+((((E44/100)*$AJ$41)*$AH$41)),IF(Calculator!$O$6="DUALSPECTRUM",SUM((((E44/100)*$AJ$40)*$AH$40))+(((((E44/100)*$AJ$40)*$AN$40)*$AH$40)*1.438569)-((((E44/100)*$AJ$40)*$AN$40)*$AH$40)+((((E44/100)*$AJ$41)*$AH$41)),IF(Calculator!$O$6="DUALHOMESTEAD",SUM((((E44/100)*$AJ$40)*$AH$40))+(((((E44/100)*$AJ$40)*$AN$40)*$AH$40)*1.438569)-((((E44/100)*$AJ$40)*$AN$40)*$AH$40)+((((E44/100)*$AJ$41)*$AH$41)),IF(Calculator!$O$6="DUALBAND A",SUM((((E44/100)*$AJ$40)*$AH$40))+(((((E44/100)*$AJ$40)*$AN$40)*$AH$40)*1.507051)-((((E44/100)*$AJ$40)*$AN$40)*$AH$40)+((((E44/100)*$AJ$41)*$AH$41)),IF(Calculator!$O$6="DUALBAND B",SUM((((E44/100)*$AJ$40)*$AH$40))+(((((E44/100)*$AJ$40)*$AN$40)*$AH$40)*1.57551)-((((E44/100)*$AJ$40)*$AN$40)*$AH$40)+((((E44/100)*$AJ$41)*$AH$41)),IF(Calculator!$O$6="DUALBAND C",SUM((((E44/100)*$AJ$40)*$AH$40))+(((((E44/100)*$AJ$40)*$AN$40)*$AH$40)*1.644088)-((((E44/100)*$AJ$40)*$AN$40)*$AH$40)+((((E44/100)*$AJ$41)*$AH$41)),IF(Calculator!$O$6="DUALBAND D",SUM((((E44/100)*$AJ$40)*$AH$40))+(((((E44/100)*$AJ$40)*$AN$40)*$AH$40)*1.712549)-((((E44/100)*$AJ$40)*$AN$40)*$AH$40)+((((E44/100)*$AJ$41)*$AH$41)),IF(Calculator!$O$6="DUALURBANE",SUM((((E44/100)*$AJ$40)*$AH$40))+(((((E44/100)*$AJ$40)*$AN$40)*$AH$40)*1.712549)-((((E44/100)*$AJ$40)*$AN$40)*$AH$40)+((((E44/100)*$AJ$41)*$AH$41)),IF(Calculator!$O$6="DUALSILVERANOD",SUM((((E44/100)*$AJ$40)*$AH$40))+(((((E44/100)*$AJ$40)*$AN$40)*$AH$40)*1.918079)-((((E44/100)*$AJ$40)*$AN$40)*$AH$40)+((((E44/100)*$AJ$41)*$AH$41)),IF(Calculator!$O$6="DUALANOD",SUM((((E44/100)*$AJ$40)*$AH$40))+(((((E44/100)*$AJ$40)*$AN$40)*$AH$40)*2.260509)-((((E44/100)*$AJ$40)*$AN$40)*$AH$40)+((((E44/100)*$AJ$41)*$AH$41))))))))))))))))))))))))</f>
        <v>0</v>
      </c>
      <c r="U44" s="2">
        <f>IF(Calculator!$O$6="SINGLEBASE",SUM((((F44/100)*$AJ$40)*$AH$40))+((((F44/100)*$AJ$41)*$AH$41)),IF(Calculator!$O$6="SINGLEELEMENTS",SUM((((F44/100)*$AJ$40)*$AH$40))+(((((F44/100)*$AJ$40)*$AN$40)*$AH$40)*1.05)-((((F44/100)*$AJ$40)*$AN$40)*$AH$40)+((((F44/100)*$AJ$41)*$AH$41)),IF(Calculator!$O$6="SINGLESPECTRUM",SUM((((F44/100)*$AJ$40)*$AH$40))+(((((F44/100)*$AJ$40)*$AN$40)*$AH$40)*1.05)-((((F44/100)*$AJ$40)*$AN$40)*$AH$40)+((((F44/100)*$AJ$41)*$AH$41)),IF(Calculator!$O$6="SINGLEHOMESTEAD",SUM((((F44/100)*$AJ$40)*$AH$40))+(((((F44/100)*$AJ$40)*$AN$40)*$AH$40)*1.05)-((((F44/100)*$AJ$40)*$AN$40)*$AH$40)+((((F44/100)*$AJ$41)*$AH$41)),IF(Calculator!$O$6="SINGLEBAND A",SUM((((F44/100)*$AJ$40)*$AH$40))+(((((F44/100)*$AJ$40)*$AN$40)*$AH$40)*1.1)-((((F44/100)*$AJ$40)*$AN$40)*$AH$40)+((((F44/100)*$AJ$41)*$AH$41)),IF(Calculator!$O$6="SINGLEBAND B",SUM((((F44/100)*$AJ$40)*$AH$40))+(((((F44/100)*$AJ$40)*$AN$40)*$AH$40)*1.15)-((((F44/100)*$AJ$40)*$AN$40)*$AH$40)+((((F44/100)*$AJ$41)*$AH$41)),IF(Calculator!$O$6="SINGLEBAND C",SUM((((F44/100)*$AJ$40)*$AH$40))+(((((F44/100)*$AJ$40)*$AN$40)*$AH$40)*1.2)-((((F44/100)*$AJ$40)*$AN$40)*$AH$40)+((((F44/100)*$AJ$41)*$AH$41)),IF(Calculator!$O$6="SINGLEBAND D",SUM((((F44/100)*$AJ$40)*$AH$40))+(((((F44/100)*$AJ$40)*$AN$40)*$AH$40)*1.25)-((((F44/100)*$AJ$40)*$AN$40)*$AH$40)+((((F44/100)*$AJ$41)*$AH$41)),IF(Calculator!$O$6="SINGLEURBANE",SUM((((F44/100)*$AJ$40)*$AH$40))+(((((F44/100)*$AJ$40)*$AN$40)*$AH$40)*1.25)-((((F44/100)*$AJ$40)*$AN$40)*$AH$40)+((((F44/100)*$AJ$41)*$AH$41)),IF(Calculator!$O$6="SINGLESILVERANOD",SUM((((F44/100)*$AJ$40)*$AH$40))+(((((F44/100)*$AJ$40)*$AN$40)*$AH$40)*1.4)-((((F44/100)*$AJ$40)*$AN$40)*$AH$40)+((((F44/100)*$AJ$41)*$AH$41)),IF(Calculator!$O$6="SINGLEANOD",SUM((((F44/100)*$AJ$40)*$AH$40))+(((((F44/100)*$AJ$40)*$AN$40)*$AH$40)*1.65)-((((F44/100)*$AJ$40)*$AN$40)*$AH$40)+((((F44/100)*$AJ$41)*$AH$41)),IF(Calculator!$O$6="DUALBASE",SUM((((F44/100)*$AJ$40)*$AH$40))+(((((F44/100)*$AJ$40)*$AN$40)*$AH$40)*1.030011)-((((F44/100)*$AJ$40)*$AN$40)*$AH$40)+((((F44/100)*$AJ$41)*$AH$41)),IF(Calculator!$O$6="DUALELEMENTS",SUM((((F44/100)*$AJ$40)*$AH$40))+(((((F44/100)*$AJ$40)*$AN$40)*$AH$40)*1.438569)-((((F44/100)*$AJ$40)*$AN$40)*$AH$40)+((((F44/100)*$AJ$41)*$AH$41)),IF(Calculator!$O$6="DUALSPECTRUM",SUM((((F44/100)*$AJ$40)*$AH$40))+(((((F44/100)*$AJ$40)*$AN$40)*$AH$40)*1.438569)-((((F44/100)*$AJ$40)*$AN$40)*$AH$40)+((((F44/100)*$AJ$41)*$AH$41)),IF(Calculator!$O$6="DUALHOMESTEAD",SUM((((F44/100)*$AJ$40)*$AH$40))+(((((F44/100)*$AJ$40)*$AN$40)*$AH$40)*1.438569)-((((F44/100)*$AJ$40)*$AN$40)*$AH$40)+((((F44/100)*$AJ$41)*$AH$41)),IF(Calculator!$O$6="DUALBAND A",SUM((((F44/100)*$AJ$40)*$AH$40))+(((((F44/100)*$AJ$40)*$AN$40)*$AH$40)*1.507051)-((((F44/100)*$AJ$40)*$AN$40)*$AH$40)+((((F44/100)*$AJ$41)*$AH$41)),IF(Calculator!$O$6="DUALBAND B",SUM((((F44/100)*$AJ$40)*$AH$40))+(((((F44/100)*$AJ$40)*$AN$40)*$AH$40)*1.57551)-((((F44/100)*$AJ$40)*$AN$40)*$AH$40)+((((F44/100)*$AJ$41)*$AH$41)),IF(Calculator!$O$6="DUALBAND C",SUM((((F44/100)*$AJ$40)*$AH$40))+(((((F44/100)*$AJ$40)*$AN$40)*$AH$40)*1.644088)-((((F44/100)*$AJ$40)*$AN$40)*$AH$40)+((((F44/100)*$AJ$41)*$AH$41)),IF(Calculator!$O$6="DUALBAND D",SUM((((F44/100)*$AJ$40)*$AH$40))+(((((F44/100)*$AJ$40)*$AN$40)*$AH$40)*1.712549)-((((F44/100)*$AJ$40)*$AN$40)*$AH$40)+((((F44/100)*$AJ$41)*$AH$41)),IF(Calculator!$O$6="DUALURBANE",SUM((((F44/100)*$AJ$40)*$AH$40))+(((((F44/100)*$AJ$40)*$AN$40)*$AH$40)*1.712549)-((((F44/100)*$AJ$40)*$AN$40)*$AH$40)+((((F44/100)*$AJ$41)*$AH$41)),IF(Calculator!$O$6="DUALSILVERANOD",SUM((((F44/100)*$AJ$40)*$AH$40))+(((((F44/100)*$AJ$40)*$AN$40)*$AH$40)*1.918079)-((((F44/100)*$AJ$40)*$AN$40)*$AH$40)+((((F44/100)*$AJ$41)*$AH$41)),IF(Calculator!$O$6="DUALANOD",SUM((((F44/100)*$AJ$40)*$AH$40))+(((((F44/100)*$AJ$40)*$AN$40)*$AH$40)*2.260509)-((((F44/100)*$AJ$40)*$AN$40)*$AH$40)+((((F44/100)*$AJ$41)*$AH$41))))))))))))))))))))))))</f>
        <v>0</v>
      </c>
      <c r="V44" s="2">
        <f>IF(Calculator!$O$6="SINGLEBASE",SUM((((G44/100)*$AJ$40)*$AH$40))+((((G44/100)*$AJ$41)*$AH$41)),IF(Calculator!$O$6="SINGLEELEMENTS",SUM((((G44/100)*$AJ$40)*$AH$40))+(((((G44/100)*$AJ$40)*$AN$40)*$AH$40)*1.05)-((((G44/100)*$AJ$40)*$AN$40)*$AH$40)+((((G44/100)*$AJ$41)*$AH$41)),IF(Calculator!$O$6="SINGLESPECTRUM",SUM((((G44/100)*$AJ$40)*$AH$40))+(((((G44/100)*$AJ$40)*$AN$40)*$AH$40)*1.05)-((((G44/100)*$AJ$40)*$AN$40)*$AH$40)+((((G44/100)*$AJ$41)*$AH$41)),IF(Calculator!$O$6="SINGLEHOMESTEAD",SUM((((G44/100)*$AJ$40)*$AH$40))+(((((G44/100)*$AJ$40)*$AN$40)*$AH$40)*1.05)-((((G44/100)*$AJ$40)*$AN$40)*$AH$40)+((((G44/100)*$AJ$41)*$AH$41)),IF(Calculator!$O$6="SINGLEBAND A",SUM((((G44/100)*$AJ$40)*$AH$40))+(((((G44/100)*$AJ$40)*$AN$40)*$AH$40)*1.1)-((((G44/100)*$AJ$40)*$AN$40)*$AH$40)+((((G44/100)*$AJ$41)*$AH$41)),IF(Calculator!$O$6="SINGLEBAND B",SUM((((G44/100)*$AJ$40)*$AH$40))+(((((G44/100)*$AJ$40)*$AN$40)*$AH$40)*1.15)-((((G44/100)*$AJ$40)*$AN$40)*$AH$40)+((((G44/100)*$AJ$41)*$AH$41)),IF(Calculator!$O$6="SINGLEBAND C",SUM((((G44/100)*$AJ$40)*$AH$40))+(((((G44/100)*$AJ$40)*$AN$40)*$AH$40)*1.2)-((((G44/100)*$AJ$40)*$AN$40)*$AH$40)+((((G44/100)*$AJ$41)*$AH$41)),IF(Calculator!$O$6="SINGLEBAND D",SUM((((G44/100)*$AJ$40)*$AH$40))+(((((G44/100)*$AJ$40)*$AN$40)*$AH$40)*1.25)-((((G44/100)*$AJ$40)*$AN$40)*$AH$40)+((((G44/100)*$AJ$41)*$AH$41)),IF(Calculator!$O$6="SINGLEURBANE",SUM((((G44/100)*$AJ$40)*$AH$40))+(((((G44/100)*$AJ$40)*$AN$40)*$AH$40)*1.25)-((((G44/100)*$AJ$40)*$AN$40)*$AH$40)+((((G44/100)*$AJ$41)*$AH$41)),IF(Calculator!$O$6="SINGLESILVERANOD",SUM((((G44/100)*$AJ$40)*$AH$40))+(((((G44/100)*$AJ$40)*$AN$40)*$AH$40)*1.4)-((((G44/100)*$AJ$40)*$AN$40)*$AH$40)+((((G44/100)*$AJ$41)*$AH$41)),IF(Calculator!$O$6="SINGLEANOD",SUM((((G44/100)*$AJ$40)*$AH$40))+(((((G44/100)*$AJ$40)*$AN$40)*$AH$40)*1.65)-((((G44/100)*$AJ$40)*$AN$40)*$AH$40)+((((G44/100)*$AJ$41)*$AH$41)),IF(Calculator!$O$6="DUALBASE",SUM((((G44/100)*$AJ$40)*$AH$40))+(((((G44/100)*$AJ$40)*$AN$40)*$AH$40)*1.030011)-((((G44/100)*$AJ$40)*$AN$40)*$AH$40)+((((G44/100)*$AJ$41)*$AH$41)),IF(Calculator!$O$6="DUALELEMENTS",SUM((((G44/100)*$AJ$40)*$AH$40))+(((((G44/100)*$AJ$40)*$AN$40)*$AH$40)*1.438569)-((((G44/100)*$AJ$40)*$AN$40)*$AH$40)+((((G44/100)*$AJ$41)*$AH$41)),IF(Calculator!$O$6="DUALSPECTRUM",SUM((((G44/100)*$AJ$40)*$AH$40))+(((((G44/100)*$AJ$40)*$AN$40)*$AH$40)*1.438569)-((((G44/100)*$AJ$40)*$AN$40)*$AH$40)+((((G44/100)*$AJ$41)*$AH$41)),IF(Calculator!$O$6="DUALHOMESTEAD",SUM((((G44/100)*$AJ$40)*$AH$40))+(((((G44/100)*$AJ$40)*$AN$40)*$AH$40)*1.438569)-((((G44/100)*$AJ$40)*$AN$40)*$AH$40)+((((G44/100)*$AJ$41)*$AH$41)),IF(Calculator!$O$6="DUALBAND A",SUM((((G44/100)*$AJ$40)*$AH$40))+(((((G44/100)*$AJ$40)*$AN$40)*$AH$40)*1.507051)-((((G44/100)*$AJ$40)*$AN$40)*$AH$40)+((((G44/100)*$AJ$41)*$AH$41)),IF(Calculator!$O$6="DUALBAND B",SUM((((G44/100)*$AJ$40)*$AH$40))+(((((G44/100)*$AJ$40)*$AN$40)*$AH$40)*1.57551)-((((G44/100)*$AJ$40)*$AN$40)*$AH$40)+((((G44/100)*$AJ$41)*$AH$41)),IF(Calculator!$O$6="DUALBAND C",SUM((((G44/100)*$AJ$40)*$AH$40))+(((((G44/100)*$AJ$40)*$AN$40)*$AH$40)*1.644088)-((((G44/100)*$AJ$40)*$AN$40)*$AH$40)+((((G44/100)*$AJ$41)*$AH$41)),IF(Calculator!$O$6="DUALBAND D",SUM((((G44/100)*$AJ$40)*$AH$40))+(((((G44/100)*$AJ$40)*$AN$40)*$AH$40)*1.712549)-((((G44/100)*$AJ$40)*$AN$40)*$AH$40)+((((G44/100)*$AJ$41)*$AH$41)),IF(Calculator!$O$6="DUALURBANE",SUM((((G44/100)*$AJ$40)*$AH$40))+(((((G44/100)*$AJ$40)*$AN$40)*$AH$40)*1.712549)-((((G44/100)*$AJ$40)*$AN$40)*$AH$40)+((((G44/100)*$AJ$41)*$AH$41)),IF(Calculator!$O$6="DUALSILVERANOD",SUM((((G44/100)*$AJ$40)*$AH$40))+(((((G44/100)*$AJ$40)*$AN$40)*$AH$40)*1.918079)-((((G44/100)*$AJ$40)*$AN$40)*$AH$40)+((((G44/100)*$AJ$41)*$AH$41)),IF(Calculator!$O$6="DUALANOD",SUM((((G44/100)*$AJ$40)*$AH$40))+(((((G44/100)*$AJ$40)*$AN$40)*$AH$40)*2.260509)-((((G44/100)*$AJ$40)*$AN$40)*$AH$40)+((((G44/100)*$AJ$41)*$AH$41))))))))))))))))))))))))</f>
        <v>0</v>
      </c>
      <c r="W44" s="2">
        <f>IF(Calculator!$O$6="SINGLEBASE",SUM((((H44/100)*$AJ$40)*$AH$40))+((((H44/100)*$AJ$41)*$AH$41)),IF(Calculator!$O$6="SINGLEELEMENTS",SUM((((H44/100)*$AJ$40)*$AH$40))+(((((H44/100)*$AJ$40)*$AN$40)*$AH$40)*1.05)-((((H44/100)*$AJ$40)*$AN$40)*$AH$40)+((((H44/100)*$AJ$41)*$AH$41)),IF(Calculator!$O$6="SINGLESPECTRUM",SUM((((H44/100)*$AJ$40)*$AH$40))+(((((H44/100)*$AJ$40)*$AN$40)*$AH$40)*1.05)-((((H44/100)*$AJ$40)*$AN$40)*$AH$40)+((((H44/100)*$AJ$41)*$AH$41)),IF(Calculator!$O$6="SINGLEHOMESTEAD",SUM((((H44/100)*$AJ$40)*$AH$40))+(((((H44/100)*$AJ$40)*$AN$40)*$AH$40)*1.05)-((((H44/100)*$AJ$40)*$AN$40)*$AH$40)+((((H44/100)*$AJ$41)*$AH$41)),IF(Calculator!$O$6="SINGLEBAND A",SUM((((H44/100)*$AJ$40)*$AH$40))+(((((H44/100)*$AJ$40)*$AN$40)*$AH$40)*1.1)-((((H44/100)*$AJ$40)*$AN$40)*$AH$40)+((((H44/100)*$AJ$41)*$AH$41)),IF(Calculator!$O$6="SINGLEBAND B",SUM((((H44/100)*$AJ$40)*$AH$40))+(((((H44/100)*$AJ$40)*$AN$40)*$AH$40)*1.15)-((((H44/100)*$AJ$40)*$AN$40)*$AH$40)+((((H44/100)*$AJ$41)*$AH$41)),IF(Calculator!$O$6="SINGLEBAND C",SUM((((H44/100)*$AJ$40)*$AH$40))+(((((H44/100)*$AJ$40)*$AN$40)*$AH$40)*1.2)-((((H44/100)*$AJ$40)*$AN$40)*$AH$40)+((((H44/100)*$AJ$41)*$AH$41)),IF(Calculator!$O$6="SINGLEBAND D",SUM((((H44/100)*$AJ$40)*$AH$40))+(((((H44/100)*$AJ$40)*$AN$40)*$AH$40)*1.25)-((((H44/100)*$AJ$40)*$AN$40)*$AH$40)+((((H44/100)*$AJ$41)*$AH$41)),IF(Calculator!$O$6="SINGLEURBANE",SUM((((H44/100)*$AJ$40)*$AH$40))+(((((H44/100)*$AJ$40)*$AN$40)*$AH$40)*1.25)-((((H44/100)*$AJ$40)*$AN$40)*$AH$40)+((((H44/100)*$AJ$41)*$AH$41)),IF(Calculator!$O$6="SINGLESILVERANOD",SUM((((H44/100)*$AJ$40)*$AH$40))+(((((H44/100)*$AJ$40)*$AN$40)*$AH$40)*1.4)-((((H44/100)*$AJ$40)*$AN$40)*$AH$40)+((((H44/100)*$AJ$41)*$AH$41)),IF(Calculator!$O$6="SINGLEANOD",SUM((((H44/100)*$AJ$40)*$AH$40))+(((((H44/100)*$AJ$40)*$AN$40)*$AH$40)*1.65)-((((H44/100)*$AJ$40)*$AN$40)*$AH$40)+((((H44/100)*$AJ$41)*$AH$41)),IF(Calculator!$O$6="DUALBASE",SUM((((H44/100)*$AJ$40)*$AH$40))+(((((H44/100)*$AJ$40)*$AN$40)*$AH$40)*1.030011)-((((H44/100)*$AJ$40)*$AN$40)*$AH$40)+((((H44/100)*$AJ$41)*$AH$41)),IF(Calculator!$O$6="DUALELEMENTS",SUM((((H44/100)*$AJ$40)*$AH$40))+(((((H44/100)*$AJ$40)*$AN$40)*$AH$40)*1.438569)-((((H44/100)*$AJ$40)*$AN$40)*$AH$40)+((((H44/100)*$AJ$41)*$AH$41)),IF(Calculator!$O$6="DUALSPECTRUM",SUM((((H44/100)*$AJ$40)*$AH$40))+(((((H44/100)*$AJ$40)*$AN$40)*$AH$40)*1.438569)-((((H44/100)*$AJ$40)*$AN$40)*$AH$40)+((((H44/100)*$AJ$41)*$AH$41)),IF(Calculator!$O$6="DUALHOMESTEAD",SUM((((H44/100)*$AJ$40)*$AH$40))+(((((H44/100)*$AJ$40)*$AN$40)*$AH$40)*1.438569)-((((H44/100)*$AJ$40)*$AN$40)*$AH$40)+((((H44/100)*$AJ$41)*$AH$41)),IF(Calculator!$O$6="DUALBAND A",SUM((((H44/100)*$AJ$40)*$AH$40))+(((((H44/100)*$AJ$40)*$AN$40)*$AH$40)*1.507051)-((((H44/100)*$AJ$40)*$AN$40)*$AH$40)+((((H44/100)*$AJ$41)*$AH$41)),IF(Calculator!$O$6="DUALBAND B",SUM((((H44/100)*$AJ$40)*$AH$40))+(((((H44/100)*$AJ$40)*$AN$40)*$AH$40)*1.57551)-((((H44/100)*$AJ$40)*$AN$40)*$AH$40)+((((H44/100)*$AJ$41)*$AH$41)),IF(Calculator!$O$6="DUALBAND C",SUM((((H44/100)*$AJ$40)*$AH$40))+(((((H44/100)*$AJ$40)*$AN$40)*$AH$40)*1.644088)-((((H44/100)*$AJ$40)*$AN$40)*$AH$40)+((((H44/100)*$AJ$41)*$AH$41)),IF(Calculator!$O$6="DUALBAND D",SUM((((H44/100)*$AJ$40)*$AH$40))+(((((H44/100)*$AJ$40)*$AN$40)*$AH$40)*1.712549)-((((H44/100)*$AJ$40)*$AN$40)*$AH$40)+((((H44/100)*$AJ$41)*$AH$41)),IF(Calculator!$O$6="DUALURBANE",SUM((((H44/100)*$AJ$40)*$AH$40))+(((((H44/100)*$AJ$40)*$AN$40)*$AH$40)*1.712549)-((((H44/100)*$AJ$40)*$AN$40)*$AH$40)+((((H44/100)*$AJ$41)*$AH$41)),IF(Calculator!$O$6="DUALSILVERANOD",SUM((((H44/100)*$AJ$40)*$AH$40))+(((((H44/100)*$AJ$40)*$AN$40)*$AH$40)*1.918079)-((((H44/100)*$AJ$40)*$AN$40)*$AH$40)+((((H44/100)*$AJ$41)*$AH$41)),IF(Calculator!$O$6="DUALANOD",SUM((((H44/100)*$AJ$40)*$AH$40))+(((((H44/100)*$AJ$40)*$AN$40)*$AH$40)*2.260509)-((((H44/100)*$AJ$40)*$AN$40)*$AH$40)+((((H44/100)*$AJ$41)*$AH$41))))))))))))))))))))))))</f>
        <v>0</v>
      </c>
      <c r="X44" s="2">
        <f>IF(Calculator!$O$6="SINGLEBASE",SUM((((I44/100)*$AJ$40)*$AH$40))+((((I44/100)*$AJ$41)*$AH$41)),IF(Calculator!$O$6="SINGLEELEMENTS",SUM((((I44/100)*$AJ$40)*$AH$40))+(((((I44/100)*$AJ$40)*$AN$40)*$AH$40)*1.05)-((((I44/100)*$AJ$40)*$AN$40)*$AH$40)+((((I44/100)*$AJ$41)*$AH$41)),IF(Calculator!$O$6="SINGLESPECTRUM",SUM((((I44/100)*$AJ$40)*$AH$40))+(((((I44/100)*$AJ$40)*$AN$40)*$AH$40)*1.05)-((((I44/100)*$AJ$40)*$AN$40)*$AH$40)+((((I44/100)*$AJ$41)*$AH$41)),IF(Calculator!$O$6="SINGLEHOMESTEAD",SUM((((I44/100)*$AJ$40)*$AH$40))+(((((I44/100)*$AJ$40)*$AN$40)*$AH$40)*1.05)-((((I44/100)*$AJ$40)*$AN$40)*$AH$40)+((((I44/100)*$AJ$41)*$AH$41)),IF(Calculator!$O$6="SINGLEBAND A",SUM((((I44/100)*$AJ$40)*$AH$40))+(((((I44/100)*$AJ$40)*$AN$40)*$AH$40)*1.1)-((((I44/100)*$AJ$40)*$AN$40)*$AH$40)+((((I44/100)*$AJ$41)*$AH$41)),IF(Calculator!$O$6="SINGLEBAND B",SUM((((I44/100)*$AJ$40)*$AH$40))+(((((I44/100)*$AJ$40)*$AN$40)*$AH$40)*1.15)-((((I44/100)*$AJ$40)*$AN$40)*$AH$40)+((((I44/100)*$AJ$41)*$AH$41)),IF(Calculator!$O$6="SINGLEBAND C",SUM((((I44/100)*$AJ$40)*$AH$40))+(((((I44/100)*$AJ$40)*$AN$40)*$AH$40)*1.2)-((((I44/100)*$AJ$40)*$AN$40)*$AH$40)+((((I44/100)*$AJ$41)*$AH$41)),IF(Calculator!$O$6="SINGLEBAND D",SUM((((I44/100)*$AJ$40)*$AH$40))+(((((I44/100)*$AJ$40)*$AN$40)*$AH$40)*1.25)-((((I44/100)*$AJ$40)*$AN$40)*$AH$40)+((((I44/100)*$AJ$41)*$AH$41)),IF(Calculator!$O$6="SINGLEURBANE",SUM((((I44/100)*$AJ$40)*$AH$40))+(((((I44/100)*$AJ$40)*$AN$40)*$AH$40)*1.25)-((((I44/100)*$AJ$40)*$AN$40)*$AH$40)+((((I44/100)*$AJ$41)*$AH$41)),IF(Calculator!$O$6="SINGLESILVERANOD",SUM((((I44/100)*$AJ$40)*$AH$40))+(((((I44/100)*$AJ$40)*$AN$40)*$AH$40)*1.4)-((((I44/100)*$AJ$40)*$AN$40)*$AH$40)+((((I44/100)*$AJ$41)*$AH$41)),IF(Calculator!$O$6="SINGLEANOD",SUM((((I44/100)*$AJ$40)*$AH$40))+(((((I44/100)*$AJ$40)*$AN$40)*$AH$40)*1.65)-((((I44/100)*$AJ$40)*$AN$40)*$AH$40)+((((I44/100)*$AJ$41)*$AH$41)),IF(Calculator!$O$6="DUALBASE",SUM((((I44/100)*$AJ$40)*$AH$40))+(((((I44/100)*$AJ$40)*$AN$40)*$AH$40)*1.030011)-((((I44/100)*$AJ$40)*$AN$40)*$AH$40)+((((I44/100)*$AJ$41)*$AH$41)),IF(Calculator!$O$6="DUALELEMENTS",SUM((((I44/100)*$AJ$40)*$AH$40))+(((((I44/100)*$AJ$40)*$AN$40)*$AH$40)*1.438569)-((((I44/100)*$AJ$40)*$AN$40)*$AH$40)+((((I44/100)*$AJ$41)*$AH$41)),IF(Calculator!$O$6="DUALSPECTRUM",SUM((((I44/100)*$AJ$40)*$AH$40))+(((((I44/100)*$AJ$40)*$AN$40)*$AH$40)*1.438569)-((((I44/100)*$AJ$40)*$AN$40)*$AH$40)+((((I44/100)*$AJ$41)*$AH$41)),IF(Calculator!$O$6="DUALHOMESTEAD",SUM((((I44/100)*$AJ$40)*$AH$40))+(((((I44/100)*$AJ$40)*$AN$40)*$AH$40)*1.438569)-((((I44/100)*$AJ$40)*$AN$40)*$AH$40)+((((I44/100)*$AJ$41)*$AH$41)),IF(Calculator!$O$6="DUALBAND A",SUM((((I44/100)*$AJ$40)*$AH$40))+(((((I44/100)*$AJ$40)*$AN$40)*$AH$40)*1.507051)-((((I44/100)*$AJ$40)*$AN$40)*$AH$40)+((((I44/100)*$AJ$41)*$AH$41)),IF(Calculator!$O$6="DUALBAND B",SUM((((I44/100)*$AJ$40)*$AH$40))+(((((I44/100)*$AJ$40)*$AN$40)*$AH$40)*1.57551)-((((I44/100)*$AJ$40)*$AN$40)*$AH$40)+((((I44/100)*$AJ$41)*$AH$41)),IF(Calculator!$O$6="DUALBAND C",SUM((((I44/100)*$AJ$40)*$AH$40))+(((((I44/100)*$AJ$40)*$AN$40)*$AH$40)*1.644088)-((((I44/100)*$AJ$40)*$AN$40)*$AH$40)+((((I44/100)*$AJ$41)*$AH$41)),IF(Calculator!$O$6="DUALBAND D",SUM((((I44/100)*$AJ$40)*$AH$40))+(((((I44/100)*$AJ$40)*$AN$40)*$AH$40)*1.712549)-((((I44/100)*$AJ$40)*$AN$40)*$AH$40)+((((I44/100)*$AJ$41)*$AH$41)),IF(Calculator!$O$6="DUALURBANE",SUM((((I44/100)*$AJ$40)*$AH$40))+(((((I44/100)*$AJ$40)*$AN$40)*$AH$40)*1.712549)-((((I44/100)*$AJ$40)*$AN$40)*$AH$40)+((((I44/100)*$AJ$41)*$AH$41)),IF(Calculator!$O$6="DUALSILVERANOD",SUM((((I44/100)*$AJ$40)*$AH$40))+(((((I44/100)*$AJ$40)*$AN$40)*$AH$40)*1.918079)-((((I44/100)*$AJ$40)*$AN$40)*$AH$40)+((((I44/100)*$AJ$41)*$AH$41)),IF(Calculator!$O$6="DUALANOD",SUM((((I44/100)*$AJ$40)*$AH$40))+(((((I44/100)*$AJ$40)*$AN$40)*$AH$40)*2.260509)-((((I44/100)*$AJ$40)*$AN$40)*$AH$40)+((((I44/100)*$AJ$41)*$AH$41))))))))))))))))))))))))</f>
        <v>0</v>
      </c>
      <c r="Y44" s="2">
        <f>IF(Calculator!$O$6="SINGLEBASE",SUM((((J44/100)*$AJ$40)*$AH$40))+((((J44/100)*$AJ$41)*$AH$41)),IF(Calculator!$O$6="SINGLEELEMENTS",SUM((((J44/100)*$AJ$40)*$AH$40))+(((((J44/100)*$AJ$40)*$AN$40)*$AH$40)*1.05)-((((J44/100)*$AJ$40)*$AN$40)*$AH$40)+((((J44/100)*$AJ$41)*$AH$41)),IF(Calculator!$O$6="SINGLESPECTRUM",SUM((((J44/100)*$AJ$40)*$AH$40))+(((((J44/100)*$AJ$40)*$AN$40)*$AH$40)*1.05)-((((J44/100)*$AJ$40)*$AN$40)*$AH$40)+((((J44/100)*$AJ$41)*$AH$41)),IF(Calculator!$O$6="SINGLEHOMESTEAD",SUM((((J44/100)*$AJ$40)*$AH$40))+(((((J44/100)*$AJ$40)*$AN$40)*$AH$40)*1.05)-((((J44/100)*$AJ$40)*$AN$40)*$AH$40)+((((J44/100)*$AJ$41)*$AH$41)),IF(Calculator!$O$6="SINGLEBAND A",SUM((((J44/100)*$AJ$40)*$AH$40))+(((((J44/100)*$AJ$40)*$AN$40)*$AH$40)*1.1)-((((J44/100)*$AJ$40)*$AN$40)*$AH$40)+((((J44/100)*$AJ$41)*$AH$41)),IF(Calculator!$O$6="SINGLEBAND B",SUM((((J44/100)*$AJ$40)*$AH$40))+(((((J44/100)*$AJ$40)*$AN$40)*$AH$40)*1.15)-((((J44/100)*$AJ$40)*$AN$40)*$AH$40)+((((J44/100)*$AJ$41)*$AH$41)),IF(Calculator!$O$6="SINGLEBAND C",SUM((((J44/100)*$AJ$40)*$AH$40))+(((((J44/100)*$AJ$40)*$AN$40)*$AH$40)*1.2)-((((J44/100)*$AJ$40)*$AN$40)*$AH$40)+((((J44/100)*$AJ$41)*$AH$41)),IF(Calculator!$O$6="SINGLEBAND D",SUM((((J44/100)*$AJ$40)*$AH$40))+(((((J44/100)*$AJ$40)*$AN$40)*$AH$40)*1.25)-((((J44/100)*$AJ$40)*$AN$40)*$AH$40)+((((J44/100)*$AJ$41)*$AH$41)),IF(Calculator!$O$6="SINGLEURBANE",SUM((((J44/100)*$AJ$40)*$AH$40))+(((((J44/100)*$AJ$40)*$AN$40)*$AH$40)*1.25)-((((J44/100)*$AJ$40)*$AN$40)*$AH$40)+((((J44/100)*$AJ$41)*$AH$41)),IF(Calculator!$O$6="SINGLESILVERANOD",SUM((((J44/100)*$AJ$40)*$AH$40))+(((((J44/100)*$AJ$40)*$AN$40)*$AH$40)*1.4)-((((J44/100)*$AJ$40)*$AN$40)*$AH$40)+((((J44/100)*$AJ$41)*$AH$41)),IF(Calculator!$O$6="SINGLEANOD",SUM((((J44/100)*$AJ$40)*$AH$40))+(((((J44/100)*$AJ$40)*$AN$40)*$AH$40)*1.65)-((((J44/100)*$AJ$40)*$AN$40)*$AH$40)+((((J44/100)*$AJ$41)*$AH$41)),IF(Calculator!$O$6="DUALBASE",SUM((((J44/100)*$AJ$40)*$AH$40))+(((((J44/100)*$AJ$40)*$AN$40)*$AH$40)*1.030011)-((((J44/100)*$AJ$40)*$AN$40)*$AH$40)+((((J44/100)*$AJ$41)*$AH$41)),IF(Calculator!$O$6="DUALELEMENTS",SUM((((J44/100)*$AJ$40)*$AH$40))+(((((J44/100)*$AJ$40)*$AN$40)*$AH$40)*1.438569)-((((J44/100)*$AJ$40)*$AN$40)*$AH$40)+((((J44/100)*$AJ$41)*$AH$41)),IF(Calculator!$O$6="DUALSPECTRUM",SUM((((J44/100)*$AJ$40)*$AH$40))+(((((J44/100)*$AJ$40)*$AN$40)*$AH$40)*1.438569)-((((J44/100)*$AJ$40)*$AN$40)*$AH$40)+((((J44/100)*$AJ$41)*$AH$41)),IF(Calculator!$O$6="DUALHOMESTEAD",SUM((((J44/100)*$AJ$40)*$AH$40))+(((((J44/100)*$AJ$40)*$AN$40)*$AH$40)*1.438569)-((((J44/100)*$AJ$40)*$AN$40)*$AH$40)+((((J44/100)*$AJ$41)*$AH$41)),IF(Calculator!$O$6="DUALBAND A",SUM((((J44/100)*$AJ$40)*$AH$40))+(((((J44/100)*$AJ$40)*$AN$40)*$AH$40)*1.507051)-((((J44/100)*$AJ$40)*$AN$40)*$AH$40)+((((J44/100)*$AJ$41)*$AH$41)),IF(Calculator!$O$6="DUALBAND B",SUM((((J44/100)*$AJ$40)*$AH$40))+(((((J44/100)*$AJ$40)*$AN$40)*$AH$40)*1.57551)-((((J44/100)*$AJ$40)*$AN$40)*$AH$40)+((((J44/100)*$AJ$41)*$AH$41)),IF(Calculator!$O$6="DUALBAND C",SUM((((J44/100)*$AJ$40)*$AH$40))+(((((J44/100)*$AJ$40)*$AN$40)*$AH$40)*1.644088)-((((J44/100)*$AJ$40)*$AN$40)*$AH$40)+((((J44/100)*$AJ$41)*$AH$41)),IF(Calculator!$O$6="DUALBAND D",SUM((((J44/100)*$AJ$40)*$AH$40))+(((((J44/100)*$AJ$40)*$AN$40)*$AH$40)*1.712549)-((((J44/100)*$AJ$40)*$AN$40)*$AH$40)+((((J44/100)*$AJ$41)*$AH$41)),IF(Calculator!$O$6="DUALURBANE",SUM((((J44/100)*$AJ$40)*$AH$40))+(((((J44/100)*$AJ$40)*$AN$40)*$AH$40)*1.712549)-((((J44/100)*$AJ$40)*$AN$40)*$AH$40)+((((J44/100)*$AJ$41)*$AH$41)),IF(Calculator!$O$6="DUALSILVERANOD",SUM((((J44/100)*$AJ$40)*$AH$40))+(((((J44/100)*$AJ$40)*$AN$40)*$AH$40)*1.918079)-((((J44/100)*$AJ$40)*$AN$40)*$AH$40)+((((J44/100)*$AJ$41)*$AH$41)),IF(Calculator!$O$6="DUALANOD",SUM((((J44/100)*$AJ$40)*$AH$40))+(((((J44/100)*$AJ$40)*$AN$40)*$AH$40)*2.260509)-((((J44/100)*$AJ$40)*$AN$40)*$AH$40)+((((J44/100)*$AJ$41)*$AH$41))))))))))))))))))))))))</f>
        <v>0</v>
      </c>
      <c r="Z44" s="2">
        <f>IF(Calculator!$O$6="SINGLEBASE",SUM((((K44/100)*$AJ$40)*$AH$40))+((((K44/100)*$AJ$41)*$AH$41)),IF(Calculator!$O$6="SINGLEELEMENTS",SUM((((K44/100)*$AJ$40)*$AH$40))+(((((K44/100)*$AJ$40)*$AN$40)*$AH$40)*1.05)-((((K44/100)*$AJ$40)*$AN$40)*$AH$40)+((((K44/100)*$AJ$41)*$AH$41)),IF(Calculator!$O$6="SINGLESPECTRUM",SUM((((K44/100)*$AJ$40)*$AH$40))+(((((K44/100)*$AJ$40)*$AN$40)*$AH$40)*1.05)-((((K44/100)*$AJ$40)*$AN$40)*$AH$40)+((((K44/100)*$AJ$41)*$AH$41)),IF(Calculator!$O$6="SINGLEHOMESTEAD",SUM((((K44/100)*$AJ$40)*$AH$40))+(((((K44/100)*$AJ$40)*$AN$40)*$AH$40)*1.05)-((((K44/100)*$AJ$40)*$AN$40)*$AH$40)+((((K44/100)*$AJ$41)*$AH$41)),IF(Calculator!$O$6="SINGLEBAND A",SUM((((K44/100)*$AJ$40)*$AH$40))+(((((K44/100)*$AJ$40)*$AN$40)*$AH$40)*1.1)-((((K44/100)*$AJ$40)*$AN$40)*$AH$40)+((((K44/100)*$AJ$41)*$AH$41)),IF(Calculator!$O$6="SINGLEBAND B",SUM((((K44/100)*$AJ$40)*$AH$40))+(((((K44/100)*$AJ$40)*$AN$40)*$AH$40)*1.15)-((((K44/100)*$AJ$40)*$AN$40)*$AH$40)+((((K44/100)*$AJ$41)*$AH$41)),IF(Calculator!$O$6="SINGLEBAND C",SUM((((K44/100)*$AJ$40)*$AH$40))+(((((K44/100)*$AJ$40)*$AN$40)*$AH$40)*1.2)-((((K44/100)*$AJ$40)*$AN$40)*$AH$40)+((((K44/100)*$AJ$41)*$AH$41)),IF(Calculator!$O$6="SINGLEBAND D",SUM((((K44/100)*$AJ$40)*$AH$40))+(((((K44/100)*$AJ$40)*$AN$40)*$AH$40)*1.25)-((((K44/100)*$AJ$40)*$AN$40)*$AH$40)+((((K44/100)*$AJ$41)*$AH$41)),IF(Calculator!$O$6="SINGLEURBANE",SUM((((K44/100)*$AJ$40)*$AH$40))+(((((K44/100)*$AJ$40)*$AN$40)*$AH$40)*1.25)-((((K44/100)*$AJ$40)*$AN$40)*$AH$40)+((((K44/100)*$AJ$41)*$AH$41)),IF(Calculator!$O$6="SINGLESILVERANOD",SUM((((K44/100)*$AJ$40)*$AH$40))+(((((K44/100)*$AJ$40)*$AN$40)*$AH$40)*1.4)-((((K44/100)*$AJ$40)*$AN$40)*$AH$40)+((((K44/100)*$AJ$41)*$AH$41)),IF(Calculator!$O$6="SINGLEANOD",SUM((((K44/100)*$AJ$40)*$AH$40))+(((((K44/100)*$AJ$40)*$AN$40)*$AH$40)*1.65)-((((K44/100)*$AJ$40)*$AN$40)*$AH$40)+((((K44/100)*$AJ$41)*$AH$41)),IF(Calculator!$O$6="DUALBASE",SUM((((K44/100)*$AJ$40)*$AH$40))+(((((K44/100)*$AJ$40)*$AN$40)*$AH$40)*1.030011)-((((K44/100)*$AJ$40)*$AN$40)*$AH$40)+((((K44/100)*$AJ$41)*$AH$41)),IF(Calculator!$O$6="DUALELEMENTS",SUM((((K44/100)*$AJ$40)*$AH$40))+(((((K44/100)*$AJ$40)*$AN$40)*$AH$40)*1.438569)-((((K44/100)*$AJ$40)*$AN$40)*$AH$40)+((((K44/100)*$AJ$41)*$AH$41)),IF(Calculator!$O$6="DUALSPECTRUM",SUM((((K44/100)*$AJ$40)*$AH$40))+(((((K44/100)*$AJ$40)*$AN$40)*$AH$40)*1.438569)-((((K44/100)*$AJ$40)*$AN$40)*$AH$40)+((((K44/100)*$AJ$41)*$AH$41)),IF(Calculator!$O$6="DUALHOMESTEAD",SUM((((K44/100)*$AJ$40)*$AH$40))+(((((K44/100)*$AJ$40)*$AN$40)*$AH$40)*1.438569)-((((K44/100)*$AJ$40)*$AN$40)*$AH$40)+((((K44/100)*$AJ$41)*$AH$41)),IF(Calculator!$O$6="DUALBAND A",SUM((((K44/100)*$AJ$40)*$AH$40))+(((((K44/100)*$AJ$40)*$AN$40)*$AH$40)*1.507051)-((((K44/100)*$AJ$40)*$AN$40)*$AH$40)+((((K44/100)*$AJ$41)*$AH$41)),IF(Calculator!$O$6="DUALBAND B",SUM((((K44/100)*$AJ$40)*$AH$40))+(((((K44/100)*$AJ$40)*$AN$40)*$AH$40)*1.57551)-((((K44/100)*$AJ$40)*$AN$40)*$AH$40)+((((K44/100)*$AJ$41)*$AH$41)),IF(Calculator!$O$6="DUALBAND C",SUM((((K44/100)*$AJ$40)*$AH$40))+(((((K44/100)*$AJ$40)*$AN$40)*$AH$40)*1.644088)-((((K44/100)*$AJ$40)*$AN$40)*$AH$40)+((((K44/100)*$AJ$41)*$AH$41)),IF(Calculator!$O$6="DUALBAND D",SUM((((K44/100)*$AJ$40)*$AH$40))+(((((K44/100)*$AJ$40)*$AN$40)*$AH$40)*1.712549)-((((K44/100)*$AJ$40)*$AN$40)*$AH$40)+((((K44/100)*$AJ$41)*$AH$41)),IF(Calculator!$O$6="DUALURBANE",SUM((((K44/100)*$AJ$40)*$AH$40))+(((((K44/100)*$AJ$40)*$AN$40)*$AH$40)*1.712549)-((((K44/100)*$AJ$40)*$AN$40)*$AH$40)+((((K44/100)*$AJ$41)*$AH$41)),IF(Calculator!$O$6="DUALSILVERANOD",SUM((((K44/100)*$AJ$40)*$AH$40))+(((((K44/100)*$AJ$40)*$AN$40)*$AH$40)*1.918079)-((((K44/100)*$AJ$40)*$AN$40)*$AH$40)+((((K44/100)*$AJ$41)*$AH$41)),IF(Calculator!$O$6="DUALANOD",SUM((((K44/100)*$AJ$40)*$AH$40))+(((((K44/100)*$AJ$40)*$AN$40)*$AH$40)*2.260509)-((((K44/100)*$AJ$40)*$AN$40)*$AH$40)+((((K44/100)*$AJ$41)*$AH$41))))))))))))))))))))))))</f>
        <v>0</v>
      </c>
      <c r="AA44" s="2">
        <f>IF(Calculator!$O$6="SINGLEBASE",SUM((((L44/100)*$AJ$40)*$AH$40))+((((L44/100)*$AJ$41)*$AH$41)),IF(Calculator!$O$6="SINGLEELEMENTS",SUM((((L44/100)*$AJ$40)*$AH$40))+(((((L44/100)*$AJ$40)*$AN$40)*$AH$40)*1.05)-((((L44/100)*$AJ$40)*$AN$40)*$AH$40)+((((L44/100)*$AJ$41)*$AH$41)),IF(Calculator!$O$6="SINGLESPECTRUM",SUM((((L44/100)*$AJ$40)*$AH$40))+(((((L44/100)*$AJ$40)*$AN$40)*$AH$40)*1.05)-((((L44/100)*$AJ$40)*$AN$40)*$AH$40)+((((L44/100)*$AJ$41)*$AH$41)),IF(Calculator!$O$6="SINGLEHOMESTEAD",SUM((((L44/100)*$AJ$40)*$AH$40))+(((((L44/100)*$AJ$40)*$AN$40)*$AH$40)*1.05)-((((L44/100)*$AJ$40)*$AN$40)*$AH$40)+((((L44/100)*$AJ$41)*$AH$41)),IF(Calculator!$O$6="SINGLEBAND A",SUM((((L44/100)*$AJ$40)*$AH$40))+(((((L44/100)*$AJ$40)*$AN$40)*$AH$40)*1.1)-((((L44/100)*$AJ$40)*$AN$40)*$AH$40)+((((L44/100)*$AJ$41)*$AH$41)),IF(Calculator!$O$6="SINGLEBAND B",SUM((((L44/100)*$AJ$40)*$AH$40))+(((((L44/100)*$AJ$40)*$AN$40)*$AH$40)*1.15)-((((L44/100)*$AJ$40)*$AN$40)*$AH$40)+((((L44/100)*$AJ$41)*$AH$41)),IF(Calculator!$O$6="SINGLEBAND C",SUM((((L44/100)*$AJ$40)*$AH$40))+(((((L44/100)*$AJ$40)*$AN$40)*$AH$40)*1.2)-((((L44/100)*$AJ$40)*$AN$40)*$AH$40)+((((L44/100)*$AJ$41)*$AH$41)),IF(Calculator!$O$6="SINGLEBAND D",SUM((((L44/100)*$AJ$40)*$AH$40))+(((((L44/100)*$AJ$40)*$AN$40)*$AH$40)*1.25)-((((L44/100)*$AJ$40)*$AN$40)*$AH$40)+((((L44/100)*$AJ$41)*$AH$41)),IF(Calculator!$O$6="SINGLEURBANE",SUM((((L44/100)*$AJ$40)*$AH$40))+(((((L44/100)*$AJ$40)*$AN$40)*$AH$40)*1.25)-((((L44/100)*$AJ$40)*$AN$40)*$AH$40)+((((L44/100)*$AJ$41)*$AH$41)),IF(Calculator!$O$6="SINGLESILVERANOD",SUM((((L44/100)*$AJ$40)*$AH$40))+(((((L44/100)*$AJ$40)*$AN$40)*$AH$40)*1.4)-((((L44/100)*$AJ$40)*$AN$40)*$AH$40)+((((L44/100)*$AJ$41)*$AH$41)),IF(Calculator!$O$6="SINGLEANOD",SUM((((L44/100)*$AJ$40)*$AH$40))+(((((L44/100)*$AJ$40)*$AN$40)*$AH$40)*1.65)-((((L44/100)*$AJ$40)*$AN$40)*$AH$40)+((((L44/100)*$AJ$41)*$AH$41)),IF(Calculator!$O$6="DUALBASE",SUM((((L44/100)*$AJ$40)*$AH$40))+(((((L44/100)*$AJ$40)*$AN$40)*$AH$40)*1.030011)-((((L44/100)*$AJ$40)*$AN$40)*$AH$40)+((((L44/100)*$AJ$41)*$AH$41)),IF(Calculator!$O$6="DUALELEMENTS",SUM((((L44/100)*$AJ$40)*$AH$40))+(((((L44/100)*$AJ$40)*$AN$40)*$AH$40)*1.438569)-((((L44/100)*$AJ$40)*$AN$40)*$AH$40)+((((L44/100)*$AJ$41)*$AH$41)),IF(Calculator!$O$6="DUALSPECTRUM",SUM((((L44/100)*$AJ$40)*$AH$40))+(((((L44/100)*$AJ$40)*$AN$40)*$AH$40)*1.438569)-((((L44/100)*$AJ$40)*$AN$40)*$AH$40)+((((L44/100)*$AJ$41)*$AH$41)),IF(Calculator!$O$6="DUALHOMESTEAD",SUM((((L44/100)*$AJ$40)*$AH$40))+(((((L44/100)*$AJ$40)*$AN$40)*$AH$40)*1.438569)-((((L44/100)*$AJ$40)*$AN$40)*$AH$40)+((((L44/100)*$AJ$41)*$AH$41)),IF(Calculator!$O$6="DUALBAND A",SUM((((L44/100)*$AJ$40)*$AH$40))+(((((L44/100)*$AJ$40)*$AN$40)*$AH$40)*1.507051)-((((L44/100)*$AJ$40)*$AN$40)*$AH$40)+((((L44/100)*$AJ$41)*$AH$41)),IF(Calculator!$O$6="DUALBAND B",SUM((((L44/100)*$AJ$40)*$AH$40))+(((((L44/100)*$AJ$40)*$AN$40)*$AH$40)*1.57551)-((((L44/100)*$AJ$40)*$AN$40)*$AH$40)+((((L44/100)*$AJ$41)*$AH$41)),IF(Calculator!$O$6="DUALBAND C",SUM((((L44/100)*$AJ$40)*$AH$40))+(((((L44/100)*$AJ$40)*$AN$40)*$AH$40)*1.644088)-((((L44/100)*$AJ$40)*$AN$40)*$AH$40)+((((L44/100)*$AJ$41)*$AH$41)),IF(Calculator!$O$6="DUALBAND D",SUM((((L44/100)*$AJ$40)*$AH$40))+(((((L44/100)*$AJ$40)*$AN$40)*$AH$40)*1.712549)-((((L44/100)*$AJ$40)*$AN$40)*$AH$40)+((((L44/100)*$AJ$41)*$AH$41)),IF(Calculator!$O$6="DUALURBANE",SUM((((L44/100)*$AJ$40)*$AH$40))+(((((L44/100)*$AJ$40)*$AN$40)*$AH$40)*1.712549)-((((L44/100)*$AJ$40)*$AN$40)*$AH$40)+((((L44/100)*$AJ$41)*$AH$41)),IF(Calculator!$O$6="DUALSILVERANOD",SUM((((L44/100)*$AJ$40)*$AH$40))+(((((L44/100)*$AJ$40)*$AN$40)*$AH$40)*1.918079)-((((L44/100)*$AJ$40)*$AN$40)*$AH$40)+((((L44/100)*$AJ$41)*$AH$41)),IF(Calculator!$O$6="DUALANOD",SUM((((L44/100)*$AJ$40)*$AH$40))+(((((L44/100)*$AJ$40)*$AN$40)*$AH$40)*2.260509)-((((L44/100)*$AJ$40)*$AN$40)*$AH$40)+((((L44/100)*$AJ$41)*$AH$41))))))))))))))))))))))))</f>
        <v>0</v>
      </c>
      <c r="AB44" s="2">
        <f>IF(Calculator!$O$6="SINGLEBASE",SUM((((M44/100)*$AJ$40)*$AH$40))+((((M44/100)*$AJ$41)*$AH$41)),IF(Calculator!$O$6="SINGLEELEMENTS",SUM((((M44/100)*$AJ$40)*$AH$40))+(((((M44/100)*$AJ$40)*$AN$40)*$AH$40)*1.05)-((((M44/100)*$AJ$40)*$AN$40)*$AH$40)+((((M44/100)*$AJ$41)*$AH$41)),IF(Calculator!$O$6="SINGLESPECTRUM",SUM((((M44/100)*$AJ$40)*$AH$40))+(((((M44/100)*$AJ$40)*$AN$40)*$AH$40)*1.05)-((((M44/100)*$AJ$40)*$AN$40)*$AH$40)+((((M44/100)*$AJ$41)*$AH$41)),IF(Calculator!$O$6="SINGLEHOMESTEAD",SUM((((M44/100)*$AJ$40)*$AH$40))+(((((M44/100)*$AJ$40)*$AN$40)*$AH$40)*1.05)-((((M44/100)*$AJ$40)*$AN$40)*$AH$40)+((((M44/100)*$AJ$41)*$AH$41)),IF(Calculator!$O$6="SINGLEBAND A",SUM((((M44/100)*$AJ$40)*$AH$40))+(((((M44/100)*$AJ$40)*$AN$40)*$AH$40)*1.1)-((((M44/100)*$AJ$40)*$AN$40)*$AH$40)+((((M44/100)*$AJ$41)*$AH$41)),IF(Calculator!$O$6="SINGLEBAND B",SUM((((M44/100)*$AJ$40)*$AH$40))+(((((M44/100)*$AJ$40)*$AN$40)*$AH$40)*1.15)-((((M44/100)*$AJ$40)*$AN$40)*$AH$40)+((((M44/100)*$AJ$41)*$AH$41)),IF(Calculator!$O$6="SINGLEBAND C",SUM((((M44/100)*$AJ$40)*$AH$40))+(((((M44/100)*$AJ$40)*$AN$40)*$AH$40)*1.2)-((((M44/100)*$AJ$40)*$AN$40)*$AH$40)+((((M44/100)*$AJ$41)*$AH$41)),IF(Calculator!$O$6="SINGLEBAND D",SUM((((M44/100)*$AJ$40)*$AH$40))+(((((M44/100)*$AJ$40)*$AN$40)*$AH$40)*1.25)-((((M44/100)*$AJ$40)*$AN$40)*$AH$40)+((((M44/100)*$AJ$41)*$AH$41)),IF(Calculator!$O$6="SINGLEURBANE",SUM((((M44/100)*$AJ$40)*$AH$40))+(((((M44/100)*$AJ$40)*$AN$40)*$AH$40)*1.25)-((((M44/100)*$AJ$40)*$AN$40)*$AH$40)+((((M44/100)*$AJ$41)*$AH$41)),IF(Calculator!$O$6="SINGLESILVERANOD",SUM((((M44/100)*$AJ$40)*$AH$40))+(((((M44/100)*$AJ$40)*$AN$40)*$AH$40)*1.4)-((((M44/100)*$AJ$40)*$AN$40)*$AH$40)+((((M44/100)*$AJ$41)*$AH$41)),IF(Calculator!$O$6="SINGLEANOD",SUM((((M44/100)*$AJ$40)*$AH$40))+(((((M44/100)*$AJ$40)*$AN$40)*$AH$40)*1.65)-((((M44/100)*$AJ$40)*$AN$40)*$AH$40)+((((M44/100)*$AJ$41)*$AH$41)),IF(Calculator!$O$6="DUALBASE",SUM((((M44/100)*$AJ$40)*$AH$40))+(((((M44/100)*$AJ$40)*$AN$40)*$AH$40)*1.030011)-((((M44/100)*$AJ$40)*$AN$40)*$AH$40)+((((M44/100)*$AJ$41)*$AH$41)),IF(Calculator!$O$6="DUALELEMENTS",SUM((((M44/100)*$AJ$40)*$AH$40))+(((((M44/100)*$AJ$40)*$AN$40)*$AH$40)*1.438569)-((((M44/100)*$AJ$40)*$AN$40)*$AH$40)+((((M44/100)*$AJ$41)*$AH$41)),IF(Calculator!$O$6="DUALSPECTRUM",SUM((((M44/100)*$AJ$40)*$AH$40))+(((((M44/100)*$AJ$40)*$AN$40)*$AH$40)*1.438569)-((((M44/100)*$AJ$40)*$AN$40)*$AH$40)+((((M44/100)*$AJ$41)*$AH$41)),IF(Calculator!$O$6="DUALHOMESTEAD",SUM((((M44/100)*$AJ$40)*$AH$40))+(((((M44/100)*$AJ$40)*$AN$40)*$AH$40)*1.438569)-((((M44/100)*$AJ$40)*$AN$40)*$AH$40)+((((M44/100)*$AJ$41)*$AH$41)),IF(Calculator!$O$6="DUALBAND A",SUM((((M44/100)*$AJ$40)*$AH$40))+(((((M44/100)*$AJ$40)*$AN$40)*$AH$40)*1.507051)-((((M44/100)*$AJ$40)*$AN$40)*$AH$40)+((((M44/100)*$AJ$41)*$AH$41)),IF(Calculator!$O$6="DUALBAND B",SUM((((M44/100)*$AJ$40)*$AH$40))+(((((M44/100)*$AJ$40)*$AN$40)*$AH$40)*1.57551)-((((M44/100)*$AJ$40)*$AN$40)*$AH$40)+((((M44/100)*$AJ$41)*$AH$41)),IF(Calculator!$O$6="DUALBAND C",SUM((((M44/100)*$AJ$40)*$AH$40))+(((((M44/100)*$AJ$40)*$AN$40)*$AH$40)*1.644088)-((((M44/100)*$AJ$40)*$AN$40)*$AH$40)+((((M44/100)*$AJ$41)*$AH$41)),IF(Calculator!$O$6="DUALBAND D",SUM((((M44/100)*$AJ$40)*$AH$40))+(((((M44/100)*$AJ$40)*$AN$40)*$AH$40)*1.712549)-((((M44/100)*$AJ$40)*$AN$40)*$AH$40)+((((M44/100)*$AJ$41)*$AH$41)),IF(Calculator!$O$6="DUALURBANE",SUM((((M44/100)*$AJ$40)*$AH$40))+(((((M44/100)*$AJ$40)*$AN$40)*$AH$40)*1.712549)-((((M44/100)*$AJ$40)*$AN$40)*$AH$40)+((((M44/100)*$AJ$41)*$AH$41)),IF(Calculator!$O$6="DUALSILVERANOD",SUM((((M44/100)*$AJ$40)*$AH$40))+(((((M44/100)*$AJ$40)*$AN$40)*$AH$40)*1.918079)-((((M44/100)*$AJ$40)*$AN$40)*$AH$40)+((((M44/100)*$AJ$41)*$AH$41)),IF(Calculator!$O$6="DUALANOD",SUM((((M44/100)*$AJ$40)*$AH$40))+(((((M44/100)*$AJ$40)*$AN$40)*$AH$40)*2.260509)-((((M44/100)*$AJ$40)*$AN$40)*$AH$40)+((((M44/100)*$AJ$41)*$AH$41))))))))))))))))))))))))</f>
        <v>0</v>
      </c>
      <c r="AC44" s="2">
        <f>IF(Calculator!$O$6="SINGLEBASE",SUM((((N44/100)*$AJ$40)*$AH$40))+((((N44/100)*$AJ$41)*$AH$41)),IF(Calculator!$O$6="SINGLEELEMENTS",SUM((((N44/100)*$AJ$40)*$AH$40))+(((((N44/100)*$AJ$40)*$AN$40)*$AH$40)*1.05)-((((N44/100)*$AJ$40)*$AN$40)*$AH$40)+((((N44/100)*$AJ$41)*$AH$41)),IF(Calculator!$O$6="SINGLESPECTRUM",SUM((((N44/100)*$AJ$40)*$AH$40))+(((((N44/100)*$AJ$40)*$AN$40)*$AH$40)*1.05)-((((N44/100)*$AJ$40)*$AN$40)*$AH$40)+((((N44/100)*$AJ$41)*$AH$41)),IF(Calculator!$O$6="SINGLEHOMESTEAD",SUM((((N44/100)*$AJ$40)*$AH$40))+(((((N44/100)*$AJ$40)*$AN$40)*$AH$40)*1.05)-((((N44/100)*$AJ$40)*$AN$40)*$AH$40)+((((N44/100)*$AJ$41)*$AH$41)),IF(Calculator!$O$6="SINGLEBAND A",SUM((((N44/100)*$AJ$40)*$AH$40))+(((((N44/100)*$AJ$40)*$AN$40)*$AH$40)*1.1)-((((N44/100)*$AJ$40)*$AN$40)*$AH$40)+((((N44/100)*$AJ$41)*$AH$41)),IF(Calculator!$O$6="SINGLEBAND B",SUM((((N44/100)*$AJ$40)*$AH$40))+(((((N44/100)*$AJ$40)*$AN$40)*$AH$40)*1.15)-((((N44/100)*$AJ$40)*$AN$40)*$AH$40)+((((N44/100)*$AJ$41)*$AH$41)),IF(Calculator!$O$6="SINGLEBAND C",SUM((((N44/100)*$AJ$40)*$AH$40))+(((((N44/100)*$AJ$40)*$AN$40)*$AH$40)*1.2)-((((N44/100)*$AJ$40)*$AN$40)*$AH$40)+((((N44/100)*$AJ$41)*$AH$41)),IF(Calculator!$O$6="SINGLEBAND D",SUM((((N44/100)*$AJ$40)*$AH$40))+(((((N44/100)*$AJ$40)*$AN$40)*$AH$40)*1.25)-((((N44/100)*$AJ$40)*$AN$40)*$AH$40)+((((N44/100)*$AJ$41)*$AH$41)),IF(Calculator!$O$6="SINGLEURBANE",SUM((((N44/100)*$AJ$40)*$AH$40))+(((((N44/100)*$AJ$40)*$AN$40)*$AH$40)*1.25)-((((N44/100)*$AJ$40)*$AN$40)*$AH$40)+((((N44/100)*$AJ$41)*$AH$41)),IF(Calculator!$O$6="SINGLESILVERANOD",SUM((((N44/100)*$AJ$40)*$AH$40))+(((((N44/100)*$AJ$40)*$AN$40)*$AH$40)*1.4)-((((N44/100)*$AJ$40)*$AN$40)*$AH$40)+((((N44/100)*$AJ$41)*$AH$41)),IF(Calculator!$O$6="SINGLEANOD",SUM((((N44/100)*$AJ$40)*$AH$40))+(((((N44/100)*$AJ$40)*$AN$40)*$AH$40)*1.65)-((((N44/100)*$AJ$40)*$AN$40)*$AH$40)+((((N44/100)*$AJ$41)*$AH$41)),IF(Calculator!$O$6="DUALBASE",SUM((((N44/100)*$AJ$40)*$AH$40))+(((((N44/100)*$AJ$40)*$AN$40)*$AH$40)*1.030011)-((((N44/100)*$AJ$40)*$AN$40)*$AH$40)+((((N44/100)*$AJ$41)*$AH$41)),IF(Calculator!$O$6="DUALELEMENTS",SUM((((N44/100)*$AJ$40)*$AH$40))+(((((N44/100)*$AJ$40)*$AN$40)*$AH$40)*1.438569)-((((N44/100)*$AJ$40)*$AN$40)*$AH$40)+((((N44/100)*$AJ$41)*$AH$41)),IF(Calculator!$O$6="DUALSPECTRUM",SUM((((N44/100)*$AJ$40)*$AH$40))+(((((N44/100)*$AJ$40)*$AN$40)*$AH$40)*1.438569)-((((N44/100)*$AJ$40)*$AN$40)*$AH$40)+((((N44/100)*$AJ$41)*$AH$41)),IF(Calculator!$O$6="DUALHOMESTEAD",SUM((((N44/100)*$AJ$40)*$AH$40))+(((((N44/100)*$AJ$40)*$AN$40)*$AH$40)*1.438569)-((((N44/100)*$AJ$40)*$AN$40)*$AH$40)+((((N44/100)*$AJ$41)*$AH$41)),IF(Calculator!$O$6="DUALBAND A",SUM((((N44/100)*$AJ$40)*$AH$40))+(((((N44/100)*$AJ$40)*$AN$40)*$AH$40)*1.507051)-((((N44/100)*$AJ$40)*$AN$40)*$AH$40)+((((N44/100)*$AJ$41)*$AH$41)),IF(Calculator!$O$6="DUALBAND B",SUM((((N44/100)*$AJ$40)*$AH$40))+(((((N44/100)*$AJ$40)*$AN$40)*$AH$40)*1.57551)-((((N44/100)*$AJ$40)*$AN$40)*$AH$40)+((((N44/100)*$AJ$41)*$AH$41)),IF(Calculator!$O$6="DUALBAND C",SUM((((N44/100)*$AJ$40)*$AH$40))+(((((N44/100)*$AJ$40)*$AN$40)*$AH$40)*1.644088)-((((N44/100)*$AJ$40)*$AN$40)*$AH$40)+((((N44/100)*$AJ$41)*$AH$41)),IF(Calculator!$O$6="DUALBAND D",SUM((((N44/100)*$AJ$40)*$AH$40))+(((((N44/100)*$AJ$40)*$AN$40)*$AH$40)*1.712549)-((((N44/100)*$AJ$40)*$AN$40)*$AH$40)+((((N44/100)*$AJ$41)*$AH$41)),IF(Calculator!$O$6="DUALURBANE",SUM((((N44/100)*$AJ$40)*$AH$40))+(((((N44/100)*$AJ$40)*$AN$40)*$AH$40)*1.712549)-((((N44/100)*$AJ$40)*$AN$40)*$AH$40)+((((N44/100)*$AJ$41)*$AH$41)),IF(Calculator!$O$6="DUALSILVERANOD",SUM((((N44/100)*$AJ$40)*$AH$40))+(((((N44/100)*$AJ$40)*$AN$40)*$AH$40)*1.918079)-((((N44/100)*$AJ$40)*$AN$40)*$AH$40)+((((N44/100)*$AJ$41)*$AH$41)),IF(Calculator!$O$6="DUALANOD",SUM((((N44/100)*$AJ$40)*$AH$40))+(((((N44/100)*$AJ$40)*$AN$40)*$AH$40)*2.260509)-((((N44/100)*$AJ$40)*$AN$40)*$AH$40)+((((N44/100)*$AJ$41)*$AH$41))))))))))))))))))))))))</f>
        <v>0</v>
      </c>
      <c r="AE44" t="s">
        <v>1394</v>
      </c>
      <c r="AF44">
        <f>VLOOKUP('Front Sheet'!$C$13,'Double Door Data'!P40:AC53,(AF43),FALSE)</f>
        <v>0</v>
      </c>
    </row>
    <row r="45" spans="1:40">
      <c r="A45" s="8" t="s">
        <v>1441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P45" s="8">
        <v>1000</v>
      </c>
      <c r="Q45" s="2">
        <f>IF(Calculator!$O$6="SINGLEBASE",SUM((((B45/100)*$AJ$40)*$AH$40))+((((B45/100)*$AJ$41)*$AH$41)),IF(Calculator!$O$6="SINGLEELEMENTS",SUM((((B45/100)*$AJ$40)*$AH$40))+(((((B45/100)*$AJ$40)*$AN$40)*$AH$40)*1.05)-((((B45/100)*$AJ$40)*$AN$40)*$AH$40)+((((B45/100)*$AJ$41)*$AH$41)),IF(Calculator!$O$6="SINGLESPECTRUM",SUM((((B45/100)*$AJ$40)*$AH$40))+(((((B45/100)*$AJ$40)*$AN$40)*$AH$40)*1.05)-((((B45/100)*$AJ$40)*$AN$40)*$AH$40)+((((B45/100)*$AJ$41)*$AH$41)),IF(Calculator!$O$6="SINGLEHOMESTEAD",SUM((((B45/100)*$AJ$40)*$AH$40))+(((((B45/100)*$AJ$40)*$AN$40)*$AH$40)*1.05)-((((B45/100)*$AJ$40)*$AN$40)*$AH$40)+((((B45/100)*$AJ$41)*$AH$41)),IF(Calculator!$O$6="SINGLEBAND A",SUM((((B45/100)*$AJ$40)*$AH$40))+(((((B45/100)*$AJ$40)*$AN$40)*$AH$40)*1.1)-((((B45/100)*$AJ$40)*$AN$40)*$AH$40)+((((B45/100)*$AJ$41)*$AH$41)),IF(Calculator!$O$6="SINGLEBAND B",SUM((((B45/100)*$AJ$40)*$AH$40))+(((((B45/100)*$AJ$40)*$AN$40)*$AH$40)*1.15)-((((B45/100)*$AJ$40)*$AN$40)*$AH$40)+((((B45/100)*$AJ$41)*$AH$41)),IF(Calculator!$O$6="SINGLEBAND C",SUM((((B45/100)*$AJ$40)*$AH$40))+(((((B45/100)*$AJ$40)*$AN$40)*$AH$40)*1.2)-((((B45/100)*$AJ$40)*$AN$40)*$AH$40)+((((B45/100)*$AJ$41)*$AH$41)),IF(Calculator!$O$6="SINGLEBAND D",SUM((((B45/100)*$AJ$40)*$AH$40))+(((((B45/100)*$AJ$40)*$AN$40)*$AH$40)*1.25)-((((B45/100)*$AJ$40)*$AN$40)*$AH$40)+((((B45/100)*$AJ$41)*$AH$41)),IF(Calculator!$O$6="SINGLEURBANE",SUM((((B45/100)*$AJ$40)*$AH$40))+(((((B45/100)*$AJ$40)*$AN$40)*$AH$40)*1.25)-((((B45/100)*$AJ$40)*$AN$40)*$AH$40)+((((B45/100)*$AJ$41)*$AH$41)),IF(Calculator!$O$6="SINGLESILVERANOD",SUM((((B45/100)*$AJ$40)*$AH$40))+(((((B45/100)*$AJ$40)*$AN$40)*$AH$40)*1.4)-((((B45/100)*$AJ$40)*$AN$40)*$AH$40)+((((B45/100)*$AJ$41)*$AH$41)),IF(Calculator!$O$6="SINGLEANOD",SUM((((B45/100)*$AJ$40)*$AH$40))+(((((B45/100)*$AJ$40)*$AN$40)*$AH$40)*1.65)-((((B45/100)*$AJ$40)*$AN$40)*$AH$40)+((((B45/100)*$AJ$41)*$AH$41)),IF(Calculator!$O$6="DUALBASE",SUM((((B45/100)*$AJ$40)*$AH$40))+(((((B45/100)*$AJ$40)*$AN$40)*$AH$40)*1.030011)-((((B45/100)*$AJ$40)*$AN$40)*$AH$40)+((((B45/100)*$AJ$41)*$AH$41)),IF(Calculator!$O$6="DUALELEMENTS",SUM((((B45/100)*$AJ$40)*$AH$40))+(((((B45/100)*$AJ$40)*$AN$40)*$AH$40)*1.438569)-((((B45/100)*$AJ$40)*$AN$40)*$AH$40)+((((B45/100)*$AJ$41)*$AH$41)),IF(Calculator!$O$6="DUALSPECTRUM",SUM((((B45/100)*$AJ$40)*$AH$40))+(((((B45/100)*$AJ$40)*$AN$40)*$AH$40)*1.438569)-((((B45/100)*$AJ$40)*$AN$40)*$AH$40)+((((B45/100)*$AJ$41)*$AH$41)),IF(Calculator!$O$6="DUALHOMESTEAD",SUM((((B45/100)*$AJ$40)*$AH$40))+(((((B45/100)*$AJ$40)*$AN$40)*$AH$40)*1.438569)-((((B45/100)*$AJ$40)*$AN$40)*$AH$40)+((((B45/100)*$AJ$41)*$AH$41)),IF(Calculator!$O$6="DUALBAND A",SUM((((B45/100)*$AJ$40)*$AH$40))+(((((B45/100)*$AJ$40)*$AN$40)*$AH$40)*1.507051)-((((B45/100)*$AJ$40)*$AN$40)*$AH$40)+((((B45/100)*$AJ$41)*$AH$41)),IF(Calculator!$O$6="DUALBAND B",SUM((((B45/100)*$AJ$40)*$AH$40))+(((((B45/100)*$AJ$40)*$AN$40)*$AH$40)*1.57551)-((((B45/100)*$AJ$40)*$AN$40)*$AH$40)+((((B45/100)*$AJ$41)*$AH$41)),IF(Calculator!$O$6="DUALBAND C",SUM((((B45/100)*$AJ$40)*$AH$40))+(((((B45/100)*$AJ$40)*$AN$40)*$AH$40)*1.644088)-((((B45/100)*$AJ$40)*$AN$40)*$AH$40)+((((B45/100)*$AJ$41)*$AH$41)),IF(Calculator!$O$6="DUALBAND D",SUM((((B45/100)*$AJ$40)*$AH$40))+(((((B45/100)*$AJ$40)*$AN$40)*$AH$40)*1.712549)-((((B45/100)*$AJ$40)*$AN$40)*$AH$40)+((((B45/100)*$AJ$41)*$AH$41)),IF(Calculator!$O$6="DUALURBANE",SUM((((B45/100)*$AJ$40)*$AH$40))+(((((B45/100)*$AJ$40)*$AN$40)*$AH$40)*1.712549)-((((B45/100)*$AJ$40)*$AN$40)*$AH$40)+((((B45/100)*$AJ$41)*$AH$41)),IF(Calculator!$O$6="DUALSILVERANOD",SUM((((B45/100)*$AJ$40)*$AH$40))+(((((B45/100)*$AJ$40)*$AN$40)*$AH$40)*1.918079)-((((B45/100)*$AJ$40)*$AN$40)*$AH$40)+((((B45/100)*$AJ$41)*$AH$41)),IF(Calculator!$O$6="DUALANOD",SUM((((B45/100)*$AJ$40)*$AH$40))+(((((B45/100)*$AJ$40)*$AN$40)*$AH$40)*2.260509)-((((B45/100)*$AJ$40)*$AN$40)*$AH$40)+((((B45/100)*$AJ$41)*$AH$41))))))))))))))))))))))))</f>
        <v>0</v>
      </c>
      <c r="R45" s="2">
        <f>IF(Calculator!$O$6="SINGLEBASE",SUM((((C45/100)*$AJ$40)*$AH$40))+((((C45/100)*$AJ$41)*$AH$41)),IF(Calculator!$O$6="SINGLEELEMENTS",SUM((((C45/100)*$AJ$40)*$AH$40))+(((((C45/100)*$AJ$40)*$AN$40)*$AH$40)*1.05)-((((C45/100)*$AJ$40)*$AN$40)*$AH$40)+((((C45/100)*$AJ$41)*$AH$41)),IF(Calculator!$O$6="SINGLESPECTRUM",SUM((((C45/100)*$AJ$40)*$AH$40))+(((((C45/100)*$AJ$40)*$AN$40)*$AH$40)*1.05)-((((C45/100)*$AJ$40)*$AN$40)*$AH$40)+((((C45/100)*$AJ$41)*$AH$41)),IF(Calculator!$O$6="SINGLEHOMESTEAD",SUM((((C45/100)*$AJ$40)*$AH$40))+(((((C45/100)*$AJ$40)*$AN$40)*$AH$40)*1.05)-((((C45/100)*$AJ$40)*$AN$40)*$AH$40)+((((C45/100)*$AJ$41)*$AH$41)),IF(Calculator!$O$6="SINGLEBAND A",SUM((((C45/100)*$AJ$40)*$AH$40))+(((((C45/100)*$AJ$40)*$AN$40)*$AH$40)*1.1)-((((C45/100)*$AJ$40)*$AN$40)*$AH$40)+((((C45/100)*$AJ$41)*$AH$41)),IF(Calculator!$O$6="SINGLEBAND B",SUM((((C45/100)*$AJ$40)*$AH$40))+(((((C45/100)*$AJ$40)*$AN$40)*$AH$40)*1.15)-((((C45/100)*$AJ$40)*$AN$40)*$AH$40)+((((C45/100)*$AJ$41)*$AH$41)),IF(Calculator!$O$6="SINGLEBAND C",SUM((((C45/100)*$AJ$40)*$AH$40))+(((((C45/100)*$AJ$40)*$AN$40)*$AH$40)*1.2)-((((C45/100)*$AJ$40)*$AN$40)*$AH$40)+((((C45/100)*$AJ$41)*$AH$41)),IF(Calculator!$O$6="SINGLEBAND D",SUM((((C45/100)*$AJ$40)*$AH$40))+(((((C45/100)*$AJ$40)*$AN$40)*$AH$40)*1.25)-((((C45/100)*$AJ$40)*$AN$40)*$AH$40)+((((C45/100)*$AJ$41)*$AH$41)),IF(Calculator!$O$6="SINGLEURBANE",SUM((((C45/100)*$AJ$40)*$AH$40))+(((((C45/100)*$AJ$40)*$AN$40)*$AH$40)*1.25)-((((C45/100)*$AJ$40)*$AN$40)*$AH$40)+((((C45/100)*$AJ$41)*$AH$41)),IF(Calculator!$O$6="SINGLESILVERANOD",SUM((((C45/100)*$AJ$40)*$AH$40))+(((((C45/100)*$AJ$40)*$AN$40)*$AH$40)*1.4)-((((C45/100)*$AJ$40)*$AN$40)*$AH$40)+((((C45/100)*$AJ$41)*$AH$41)),IF(Calculator!$O$6="SINGLEANOD",SUM((((C45/100)*$AJ$40)*$AH$40))+(((((C45/100)*$AJ$40)*$AN$40)*$AH$40)*1.65)-((((C45/100)*$AJ$40)*$AN$40)*$AH$40)+((((C45/100)*$AJ$41)*$AH$41)),IF(Calculator!$O$6="DUALBASE",SUM((((C45/100)*$AJ$40)*$AH$40))+(((((C45/100)*$AJ$40)*$AN$40)*$AH$40)*1.030011)-((((C45/100)*$AJ$40)*$AN$40)*$AH$40)+((((C45/100)*$AJ$41)*$AH$41)),IF(Calculator!$O$6="DUALELEMENTS",SUM((((C45/100)*$AJ$40)*$AH$40))+(((((C45/100)*$AJ$40)*$AN$40)*$AH$40)*1.438569)-((((C45/100)*$AJ$40)*$AN$40)*$AH$40)+((((C45/100)*$AJ$41)*$AH$41)),IF(Calculator!$O$6="DUALSPECTRUM",SUM((((C45/100)*$AJ$40)*$AH$40))+(((((C45/100)*$AJ$40)*$AN$40)*$AH$40)*1.438569)-((((C45/100)*$AJ$40)*$AN$40)*$AH$40)+((((C45/100)*$AJ$41)*$AH$41)),IF(Calculator!$O$6="DUALHOMESTEAD",SUM((((C45/100)*$AJ$40)*$AH$40))+(((((C45/100)*$AJ$40)*$AN$40)*$AH$40)*1.438569)-((((C45/100)*$AJ$40)*$AN$40)*$AH$40)+((((C45/100)*$AJ$41)*$AH$41)),IF(Calculator!$O$6="DUALBAND A",SUM((((C45/100)*$AJ$40)*$AH$40))+(((((C45/100)*$AJ$40)*$AN$40)*$AH$40)*1.507051)-((((C45/100)*$AJ$40)*$AN$40)*$AH$40)+((((C45/100)*$AJ$41)*$AH$41)),IF(Calculator!$O$6="DUALBAND B",SUM((((C45/100)*$AJ$40)*$AH$40))+(((((C45/100)*$AJ$40)*$AN$40)*$AH$40)*1.57551)-((((C45/100)*$AJ$40)*$AN$40)*$AH$40)+((((C45/100)*$AJ$41)*$AH$41)),IF(Calculator!$O$6="DUALBAND C",SUM((((C45/100)*$AJ$40)*$AH$40))+(((((C45/100)*$AJ$40)*$AN$40)*$AH$40)*1.644088)-((((C45/100)*$AJ$40)*$AN$40)*$AH$40)+((((C45/100)*$AJ$41)*$AH$41)),IF(Calculator!$O$6="DUALBAND D",SUM((((C45/100)*$AJ$40)*$AH$40))+(((((C45/100)*$AJ$40)*$AN$40)*$AH$40)*1.712549)-((((C45/100)*$AJ$40)*$AN$40)*$AH$40)+((((C45/100)*$AJ$41)*$AH$41)),IF(Calculator!$O$6="DUALURBANE",SUM((((C45/100)*$AJ$40)*$AH$40))+(((((C45/100)*$AJ$40)*$AN$40)*$AH$40)*1.712549)-((((C45/100)*$AJ$40)*$AN$40)*$AH$40)+((((C45/100)*$AJ$41)*$AH$41)),IF(Calculator!$O$6="DUALSILVERANOD",SUM((((C45/100)*$AJ$40)*$AH$40))+(((((C45/100)*$AJ$40)*$AN$40)*$AH$40)*1.918079)-((((C45/100)*$AJ$40)*$AN$40)*$AH$40)+((((C45/100)*$AJ$41)*$AH$41)),IF(Calculator!$O$6="DUALANOD",SUM((((C45/100)*$AJ$40)*$AH$40))+(((((C45/100)*$AJ$40)*$AN$40)*$AH$40)*2.260509)-((((C45/100)*$AJ$40)*$AN$40)*$AH$40)+((((C45/100)*$AJ$41)*$AH$41))))))))))))))))))))))))</f>
        <v>0</v>
      </c>
      <c r="S45" s="2">
        <f>IF(Calculator!$O$6="SINGLEBASE",SUM((((D45/100)*$AJ$40)*$AH$40))+((((D45/100)*$AJ$41)*$AH$41)),IF(Calculator!$O$6="SINGLEELEMENTS",SUM((((D45/100)*$AJ$40)*$AH$40))+(((((D45/100)*$AJ$40)*$AN$40)*$AH$40)*1.05)-((((D45/100)*$AJ$40)*$AN$40)*$AH$40)+((((D45/100)*$AJ$41)*$AH$41)),IF(Calculator!$O$6="SINGLESPECTRUM",SUM((((D45/100)*$AJ$40)*$AH$40))+(((((D45/100)*$AJ$40)*$AN$40)*$AH$40)*1.05)-((((D45/100)*$AJ$40)*$AN$40)*$AH$40)+((((D45/100)*$AJ$41)*$AH$41)),IF(Calculator!$O$6="SINGLEHOMESTEAD",SUM((((D45/100)*$AJ$40)*$AH$40))+(((((D45/100)*$AJ$40)*$AN$40)*$AH$40)*1.05)-((((D45/100)*$AJ$40)*$AN$40)*$AH$40)+((((D45/100)*$AJ$41)*$AH$41)),IF(Calculator!$O$6="SINGLEBAND A",SUM((((D45/100)*$AJ$40)*$AH$40))+(((((D45/100)*$AJ$40)*$AN$40)*$AH$40)*1.1)-((((D45/100)*$AJ$40)*$AN$40)*$AH$40)+((((D45/100)*$AJ$41)*$AH$41)),IF(Calculator!$O$6="SINGLEBAND B",SUM((((D45/100)*$AJ$40)*$AH$40))+(((((D45/100)*$AJ$40)*$AN$40)*$AH$40)*1.15)-((((D45/100)*$AJ$40)*$AN$40)*$AH$40)+((((D45/100)*$AJ$41)*$AH$41)),IF(Calculator!$O$6="SINGLEBAND C",SUM((((D45/100)*$AJ$40)*$AH$40))+(((((D45/100)*$AJ$40)*$AN$40)*$AH$40)*1.2)-((((D45/100)*$AJ$40)*$AN$40)*$AH$40)+((((D45/100)*$AJ$41)*$AH$41)),IF(Calculator!$O$6="SINGLEBAND D",SUM((((D45/100)*$AJ$40)*$AH$40))+(((((D45/100)*$AJ$40)*$AN$40)*$AH$40)*1.25)-((((D45/100)*$AJ$40)*$AN$40)*$AH$40)+((((D45/100)*$AJ$41)*$AH$41)),IF(Calculator!$O$6="SINGLEURBANE",SUM((((D45/100)*$AJ$40)*$AH$40))+(((((D45/100)*$AJ$40)*$AN$40)*$AH$40)*1.25)-((((D45/100)*$AJ$40)*$AN$40)*$AH$40)+((((D45/100)*$AJ$41)*$AH$41)),IF(Calculator!$O$6="SINGLESILVERANOD",SUM((((D45/100)*$AJ$40)*$AH$40))+(((((D45/100)*$AJ$40)*$AN$40)*$AH$40)*1.4)-((((D45/100)*$AJ$40)*$AN$40)*$AH$40)+((((D45/100)*$AJ$41)*$AH$41)),IF(Calculator!$O$6="SINGLEANOD",SUM((((D45/100)*$AJ$40)*$AH$40))+(((((D45/100)*$AJ$40)*$AN$40)*$AH$40)*1.65)-((((D45/100)*$AJ$40)*$AN$40)*$AH$40)+((((D45/100)*$AJ$41)*$AH$41)),IF(Calculator!$O$6="DUALBASE",SUM((((D45/100)*$AJ$40)*$AH$40))+(((((D45/100)*$AJ$40)*$AN$40)*$AH$40)*1.030011)-((((D45/100)*$AJ$40)*$AN$40)*$AH$40)+((((D45/100)*$AJ$41)*$AH$41)),IF(Calculator!$O$6="DUALELEMENTS",SUM((((D45/100)*$AJ$40)*$AH$40))+(((((D45/100)*$AJ$40)*$AN$40)*$AH$40)*1.438569)-((((D45/100)*$AJ$40)*$AN$40)*$AH$40)+((((D45/100)*$AJ$41)*$AH$41)),IF(Calculator!$O$6="DUALSPECTRUM",SUM((((D45/100)*$AJ$40)*$AH$40))+(((((D45/100)*$AJ$40)*$AN$40)*$AH$40)*1.438569)-((((D45/100)*$AJ$40)*$AN$40)*$AH$40)+((((D45/100)*$AJ$41)*$AH$41)),IF(Calculator!$O$6="DUALHOMESTEAD",SUM((((D45/100)*$AJ$40)*$AH$40))+(((((D45/100)*$AJ$40)*$AN$40)*$AH$40)*1.438569)-((((D45/100)*$AJ$40)*$AN$40)*$AH$40)+((((D45/100)*$AJ$41)*$AH$41)),IF(Calculator!$O$6="DUALBAND A",SUM((((D45/100)*$AJ$40)*$AH$40))+(((((D45/100)*$AJ$40)*$AN$40)*$AH$40)*1.507051)-((((D45/100)*$AJ$40)*$AN$40)*$AH$40)+((((D45/100)*$AJ$41)*$AH$41)),IF(Calculator!$O$6="DUALBAND B",SUM((((D45/100)*$AJ$40)*$AH$40))+(((((D45/100)*$AJ$40)*$AN$40)*$AH$40)*1.57551)-((((D45/100)*$AJ$40)*$AN$40)*$AH$40)+((((D45/100)*$AJ$41)*$AH$41)),IF(Calculator!$O$6="DUALBAND C",SUM((((D45/100)*$AJ$40)*$AH$40))+(((((D45/100)*$AJ$40)*$AN$40)*$AH$40)*1.644088)-((((D45/100)*$AJ$40)*$AN$40)*$AH$40)+((((D45/100)*$AJ$41)*$AH$41)),IF(Calculator!$O$6="DUALBAND D",SUM((((D45/100)*$AJ$40)*$AH$40))+(((((D45/100)*$AJ$40)*$AN$40)*$AH$40)*1.712549)-((((D45/100)*$AJ$40)*$AN$40)*$AH$40)+((((D45/100)*$AJ$41)*$AH$41)),IF(Calculator!$O$6="DUALURBANE",SUM((((D45/100)*$AJ$40)*$AH$40))+(((((D45/100)*$AJ$40)*$AN$40)*$AH$40)*1.712549)-((((D45/100)*$AJ$40)*$AN$40)*$AH$40)+((((D45/100)*$AJ$41)*$AH$41)),IF(Calculator!$O$6="DUALSILVERANOD",SUM((((D45/100)*$AJ$40)*$AH$40))+(((((D45/100)*$AJ$40)*$AN$40)*$AH$40)*1.918079)-((((D45/100)*$AJ$40)*$AN$40)*$AH$40)+((((D45/100)*$AJ$41)*$AH$41)),IF(Calculator!$O$6="DUALANOD",SUM((((D45/100)*$AJ$40)*$AH$40))+(((((D45/100)*$AJ$40)*$AN$40)*$AH$40)*2.260509)-((((D45/100)*$AJ$40)*$AN$40)*$AH$40)+((((D45/100)*$AJ$41)*$AH$41))))))))))))))))))))))))</f>
        <v>0</v>
      </c>
      <c r="T45" s="2">
        <f>IF(Calculator!$O$6="SINGLEBASE",SUM((((E45/100)*$AJ$40)*$AH$40))+((((E45/100)*$AJ$41)*$AH$41)),IF(Calculator!$O$6="SINGLEELEMENTS",SUM((((E45/100)*$AJ$40)*$AH$40))+(((((E45/100)*$AJ$40)*$AN$40)*$AH$40)*1.05)-((((E45/100)*$AJ$40)*$AN$40)*$AH$40)+((((E45/100)*$AJ$41)*$AH$41)),IF(Calculator!$O$6="SINGLESPECTRUM",SUM((((E45/100)*$AJ$40)*$AH$40))+(((((E45/100)*$AJ$40)*$AN$40)*$AH$40)*1.05)-((((E45/100)*$AJ$40)*$AN$40)*$AH$40)+((((E45/100)*$AJ$41)*$AH$41)),IF(Calculator!$O$6="SINGLEHOMESTEAD",SUM((((E45/100)*$AJ$40)*$AH$40))+(((((E45/100)*$AJ$40)*$AN$40)*$AH$40)*1.05)-((((E45/100)*$AJ$40)*$AN$40)*$AH$40)+((((E45/100)*$AJ$41)*$AH$41)),IF(Calculator!$O$6="SINGLEBAND A",SUM((((E45/100)*$AJ$40)*$AH$40))+(((((E45/100)*$AJ$40)*$AN$40)*$AH$40)*1.1)-((((E45/100)*$AJ$40)*$AN$40)*$AH$40)+((((E45/100)*$AJ$41)*$AH$41)),IF(Calculator!$O$6="SINGLEBAND B",SUM((((E45/100)*$AJ$40)*$AH$40))+(((((E45/100)*$AJ$40)*$AN$40)*$AH$40)*1.15)-((((E45/100)*$AJ$40)*$AN$40)*$AH$40)+((((E45/100)*$AJ$41)*$AH$41)),IF(Calculator!$O$6="SINGLEBAND C",SUM((((E45/100)*$AJ$40)*$AH$40))+(((((E45/100)*$AJ$40)*$AN$40)*$AH$40)*1.2)-((((E45/100)*$AJ$40)*$AN$40)*$AH$40)+((((E45/100)*$AJ$41)*$AH$41)),IF(Calculator!$O$6="SINGLEBAND D",SUM((((E45/100)*$AJ$40)*$AH$40))+(((((E45/100)*$AJ$40)*$AN$40)*$AH$40)*1.25)-((((E45/100)*$AJ$40)*$AN$40)*$AH$40)+((((E45/100)*$AJ$41)*$AH$41)),IF(Calculator!$O$6="SINGLEURBANE",SUM((((E45/100)*$AJ$40)*$AH$40))+(((((E45/100)*$AJ$40)*$AN$40)*$AH$40)*1.25)-((((E45/100)*$AJ$40)*$AN$40)*$AH$40)+((((E45/100)*$AJ$41)*$AH$41)),IF(Calculator!$O$6="SINGLESILVERANOD",SUM((((E45/100)*$AJ$40)*$AH$40))+(((((E45/100)*$AJ$40)*$AN$40)*$AH$40)*1.4)-((((E45/100)*$AJ$40)*$AN$40)*$AH$40)+((((E45/100)*$AJ$41)*$AH$41)),IF(Calculator!$O$6="SINGLEANOD",SUM((((E45/100)*$AJ$40)*$AH$40))+(((((E45/100)*$AJ$40)*$AN$40)*$AH$40)*1.65)-((((E45/100)*$AJ$40)*$AN$40)*$AH$40)+((((E45/100)*$AJ$41)*$AH$41)),IF(Calculator!$O$6="DUALBASE",SUM((((E45/100)*$AJ$40)*$AH$40))+(((((E45/100)*$AJ$40)*$AN$40)*$AH$40)*1.030011)-((((E45/100)*$AJ$40)*$AN$40)*$AH$40)+((((E45/100)*$AJ$41)*$AH$41)),IF(Calculator!$O$6="DUALELEMENTS",SUM((((E45/100)*$AJ$40)*$AH$40))+(((((E45/100)*$AJ$40)*$AN$40)*$AH$40)*1.438569)-((((E45/100)*$AJ$40)*$AN$40)*$AH$40)+((((E45/100)*$AJ$41)*$AH$41)),IF(Calculator!$O$6="DUALSPECTRUM",SUM((((E45/100)*$AJ$40)*$AH$40))+(((((E45/100)*$AJ$40)*$AN$40)*$AH$40)*1.438569)-((((E45/100)*$AJ$40)*$AN$40)*$AH$40)+((((E45/100)*$AJ$41)*$AH$41)),IF(Calculator!$O$6="DUALHOMESTEAD",SUM((((E45/100)*$AJ$40)*$AH$40))+(((((E45/100)*$AJ$40)*$AN$40)*$AH$40)*1.438569)-((((E45/100)*$AJ$40)*$AN$40)*$AH$40)+((((E45/100)*$AJ$41)*$AH$41)),IF(Calculator!$O$6="DUALBAND A",SUM((((E45/100)*$AJ$40)*$AH$40))+(((((E45/100)*$AJ$40)*$AN$40)*$AH$40)*1.507051)-((((E45/100)*$AJ$40)*$AN$40)*$AH$40)+((((E45/100)*$AJ$41)*$AH$41)),IF(Calculator!$O$6="DUALBAND B",SUM((((E45/100)*$AJ$40)*$AH$40))+(((((E45/100)*$AJ$40)*$AN$40)*$AH$40)*1.57551)-((((E45/100)*$AJ$40)*$AN$40)*$AH$40)+((((E45/100)*$AJ$41)*$AH$41)),IF(Calculator!$O$6="DUALBAND C",SUM((((E45/100)*$AJ$40)*$AH$40))+(((((E45/100)*$AJ$40)*$AN$40)*$AH$40)*1.644088)-((((E45/100)*$AJ$40)*$AN$40)*$AH$40)+((((E45/100)*$AJ$41)*$AH$41)),IF(Calculator!$O$6="DUALBAND D",SUM((((E45/100)*$AJ$40)*$AH$40))+(((((E45/100)*$AJ$40)*$AN$40)*$AH$40)*1.712549)-((((E45/100)*$AJ$40)*$AN$40)*$AH$40)+((((E45/100)*$AJ$41)*$AH$41)),IF(Calculator!$O$6="DUALURBANE",SUM((((E45/100)*$AJ$40)*$AH$40))+(((((E45/100)*$AJ$40)*$AN$40)*$AH$40)*1.712549)-((((E45/100)*$AJ$40)*$AN$40)*$AH$40)+((((E45/100)*$AJ$41)*$AH$41)),IF(Calculator!$O$6="DUALSILVERANOD",SUM((((E45/100)*$AJ$40)*$AH$40))+(((((E45/100)*$AJ$40)*$AN$40)*$AH$40)*1.918079)-((((E45/100)*$AJ$40)*$AN$40)*$AH$40)+((((E45/100)*$AJ$41)*$AH$41)),IF(Calculator!$O$6="DUALANOD",SUM((((E45/100)*$AJ$40)*$AH$40))+(((((E45/100)*$AJ$40)*$AN$40)*$AH$40)*2.260509)-((((E45/100)*$AJ$40)*$AN$40)*$AH$40)+((((E45/100)*$AJ$41)*$AH$41))))))))))))))))))))))))</f>
        <v>0</v>
      </c>
      <c r="U45" s="2">
        <f>IF(Calculator!$O$6="SINGLEBASE",SUM((((F45/100)*$AJ$40)*$AH$40))+((((F45/100)*$AJ$41)*$AH$41)),IF(Calculator!$O$6="SINGLEELEMENTS",SUM((((F45/100)*$AJ$40)*$AH$40))+(((((F45/100)*$AJ$40)*$AN$40)*$AH$40)*1.05)-((((F45/100)*$AJ$40)*$AN$40)*$AH$40)+((((F45/100)*$AJ$41)*$AH$41)),IF(Calculator!$O$6="SINGLESPECTRUM",SUM((((F45/100)*$AJ$40)*$AH$40))+(((((F45/100)*$AJ$40)*$AN$40)*$AH$40)*1.05)-((((F45/100)*$AJ$40)*$AN$40)*$AH$40)+((((F45/100)*$AJ$41)*$AH$41)),IF(Calculator!$O$6="SINGLEHOMESTEAD",SUM((((F45/100)*$AJ$40)*$AH$40))+(((((F45/100)*$AJ$40)*$AN$40)*$AH$40)*1.05)-((((F45/100)*$AJ$40)*$AN$40)*$AH$40)+((((F45/100)*$AJ$41)*$AH$41)),IF(Calculator!$O$6="SINGLEBAND A",SUM((((F45/100)*$AJ$40)*$AH$40))+(((((F45/100)*$AJ$40)*$AN$40)*$AH$40)*1.1)-((((F45/100)*$AJ$40)*$AN$40)*$AH$40)+((((F45/100)*$AJ$41)*$AH$41)),IF(Calculator!$O$6="SINGLEBAND B",SUM((((F45/100)*$AJ$40)*$AH$40))+(((((F45/100)*$AJ$40)*$AN$40)*$AH$40)*1.15)-((((F45/100)*$AJ$40)*$AN$40)*$AH$40)+((((F45/100)*$AJ$41)*$AH$41)),IF(Calculator!$O$6="SINGLEBAND C",SUM((((F45/100)*$AJ$40)*$AH$40))+(((((F45/100)*$AJ$40)*$AN$40)*$AH$40)*1.2)-((((F45/100)*$AJ$40)*$AN$40)*$AH$40)+((((F45/100)*$AJ$41)*$AH$41)),IF(Calculator!$O$6="SINGLEBAND D",SUM((((F45/100)*$AJ$40)*$AH$40))+(((((F45/100)*$AJ$40)*$AN$40)*$AH$40)*1.25)-((((F45/100)*$AJ$40)*$AN$40)*$AH$40)+((((F45/100)*$AJ$41)*$AH$41)),IF(Calculator!$O$6="SINGLEURBANE",SUM((((F45/100)*$AJ$40)*$AH$40))+(((((F45/100)*$AJ$40)*$AN$40)*$AH$40)*1.25)-((((F45/100)*$AJ$40)*$AN$40)*$AH$40)+((((F45/100)*$AJ$41)*$AH$41)),IF(Calculator!$O$6="SINGLESILVERANOD",SUM((((F45/100)*$AJ$40)*$AH$40))+(((((F45/100)*$AJ$40)*$AN$40)*$AH$40)*1.4)-((((F45/100)*$AJ$40)*$AN$40)*$AH$40)+((((F45/100)*$AJ$41)*$AH$41)),IF(Calculator!$O$6="SINGLEANOD",SUM((((F45/100)*$AJ$40)*$AH$40))+(((((F45/100)*$AJ$40)*$AN$40)*$AH$40)*1.65)-((((F45/100)*$AJ$40)*$AN$40)*$AH$40)+((((F45/100)*$AJ$41)*$AH$41)),IF(Calculator!$O$6="DUALBASE",SUM((((F45/100)*$AJ$40)*$AH$40))+(((((F45/100)*$AJ$40)*$AN$40)*$AH$40)*1.030011)-((((F45/100)*$AJ$40)*$AN$40)*$AH$40)+((((F45/100)*$AJ$41)*$AH$41)),IF(Calculator!$O$6="DUALELEMENTS",SUM((((F45/100)*$AJ$40)*$AH$40))+(((((F45/100)*$AJ$40)*$AN$40)*$AH$40)*1.438569)-((((F45/100)*$AJ$40)*$AN$40)*$AH$40)+((((F45/100)*$AJ$41)*$AH$41)),IF(Calculator!$O$6="DUALSPECTRUM",SUM((((F45/100)*$AJ$40)*$AH$40))+(((((F45/100)*$AJ$40)*$AN$40)*$AH$40)*1.438569)-((((F45/100)*$AJ$40)*$AN$40)*$AH$40)+((((F45/100)*$AJ$41)*$AH$41)),IF(Calculator!$O$6="DUALHOMESTEAD",SUM((((F45/100)*$AJ$40)*$AH$40))+(((((F45/100)*$AJ$40)*$AN$40)*$AH$40)*1.438569)-((((F45/100)*$AJ$40)*$AN$40)*$AH$40)+((((F45/100)*$AJ$41)*$AH$41)),IF(Calculator!$O$6="DUALBAND A",SUM((((F45/100)*$AJ$40)*$AH$40))+(((((F45/100)*$AJ$40)*$AN$40)*$AH$40)*1.507051)-((((F45/100)*$AJ$40)*$AN$40)*$AH$40)+((((F45/100)*$AJ$41)*$AH$41)),IF(Calculator!$O$6="DUALBAND B",SUM((((F45/100)*$AJ$40)*$AH$40))+(((((F45/100)*$AJ$40)*$AN$40)*$AH$40)*1.57551)-((((F45/100)*$AJ$40)*$AN$40)*$AH$40)+((((F45/100)*$AJ$41)*$AH$41)),IF(Calculator!$O$6="DUALBAND C",SUM((((F45/100)*$AJ$40)*$AH$40))+(((((F45/100)*$AJ$40)*$AN$40)*$AH$40)*1.644088)-((((F45/100)*$AJ$40)*$AN$40)*$AH$40)+((((F45/100)*$AJ$41)*$AH$41)),IF(Calculator!$O$6="DUALBAND D",SUM((((F45/100)*$AJ$40)*$AH$40))+(((((F45/100)*$AJ$40)*$AN$40)*$AH$40)*1.712549)-((((F45/100)*$AJ$40)*$AN$40)*$AH$40)+((((F45/100)*$AJ$41)*$AH$41)),IF(Calculator!$O$6="DUALURBANE",SUM((((F45/100)*$AJ$40)*$AH$40))+(((((F45/100)*$AJ$40)*$AN$40)*$AH$40)*1.712549)-((((F45/100)*$AJ$40)*$AN$40)*$AH$40)+((((F45/100)*$AJ$41)*$AH$41)),IF(Calculator!$O$6="DUALSILVERANOD",SUM((((F45/100)*$AJ$40)*$AH$40))+(((((F45/100)*$AJ$40)*$AN$40)*$AH$40)*1.918079)-((((F45/100)*$AJ$40)*$AN$40)*$AH$40)+((((F45/100)*$AJ$41)*$AH$41)),IF(Calculator!$O$6="DUALANOD",SUM((((F45/100)*$AJ$40)*$AH$40))+(((((F45/100)*$AJ$40)*$AN$40)*$AH$40)*2.260509)-((((F45/100)*$AJ$40)*$AN$40)*$AH$40)+((((F45/100)*$AJ$41)*$AH$41))))))))))))))))))))))))</f>
        <v>0</v>
      </c>
      <c r="V45" s="2">
        <f>IF(Calculator!$O$6="SINGLEBASE",SUM((((G45/100)*$AJ$40)*$AH$40))+((((G45/100)*$AJ$41)*$AH$41)),IF(Calculator!$O$6="SINGLEELEMENTS",SUM((((G45/100)*$AJ$40)*$AH$40))+(((((G45/100)*$AJ$40)*$AN$40)*$AH$40)*1.05)-((((G45/100)*$AJ$40)*$AN$40)*$AH$40)+((((G45/100)*$AJ$41)*$AH$41)),IF(Calculator!$O$6="SINGLESPECTRUM",SUM((((G45/100)*$AJ$40)*$AH$40))+(((((G45/100)*$AJ$40)*$AN$40)*$AH$40)*1.05)-((((G45/100)*$AJ$40)*$AN$40)*$AH$40)+((((G45/100)*$AJ$41)*$AH$41)),IF(Calculator!$O$6="SINGLEHOMESTEAD",SUM((((G45/100)*$AJ$40)*$AH$40))+(((((G45/100)*$AJ$40)*$AN$40)*$AH$40)*1.05)-((((G45/100)*$AJ$40)*$AN$40)*$AH$40)+((((G45/100)*$AJ$41)*$AH$41)),IF(Calculator!$O$6="SINGLEBAND A",SUM((((G45/100)*$AJ$40)*$AH$40))+(((((G45/100)*$AJ$40)*$AN$40)*$AH$40)*1.1)-((((G45/100)*$AJ$40)*$AN$40)*$AH$40)+((((G45/100)*$AJ$41)*$AH$41)),IF(Calculator!$O$6="SINGLEBAND B",SUM((((G45/100)*$AJ$40)*$AH$40))+(((((G45/100)*$AJ$40)*$AN$40)*$AH$40)*1.15)-((((G45/100)*$AJ$40)*$AN$40)*$AH$40)+((((G45/100)*$AJ$41)*$AH$41)),IF(Calculator!$O$6="SINGLEBAND C",SUM((((G45/100)*$AJ$40)*$AH$40))+(((((G45/100)*$AJ$40)*$AN$40)*$AH$40)*1.2)-((((G45/100)*$AJ$40)*$AN$40)*$AH$40)+((((G45/100)*$AJ$41)*$AH$41)),IF(Calculator!$O$6="SINGLEBAND D",SUM((((G45/100)*$AJ$40)*$AH$40))+(((((G45/100)*$AJ$40)*$AN$40)*$AH$40)*1.25)-((((G45/100)*$AJ$40)*$AN$40)*$AH$40)+((((G45/100)*$AJ$41)*$AH$41)),IF(Calculator!$O$6="SINGLEURBANE",SUM((((G45/100)*$AJ$40)*$AH$40))+(((((G45/100)*$AJ$40)*$AN$40)*$AH$40)*1.25)-((((G45/100)*$AJ$40)*$AN$40)*$AH$40)+((((G45/100)*$AJ$41)*$AH$41)),IF(Calculator!$O$6="SINGLESILVERANOD",SUM((((G45/100)*$AJ$40)*$AH$40))+(((((G45/100)*$AJ$40)*$AN$40)*$AH$40)*1.4)-((((G45/100)*$AJ$40)*$AN$40)*$AH$40)+((((G45/100)*$AJ$41)*$AH$41)),IF(Calculator!$O$6="SINGLEANOD",SUM((((G45/100)*$AJ$40)*$AH$40))+(((((G45/100)*$AJ$40)*$AN$40)*$AH$40)*1.65)-((((G45/100)*$AJ$40)*$AN$40)*$AH$40)+((((G45/100)*$AJ$41)*$AH$41)),IF(Calculator!$O$6="DUALBASE",SUM((((G45/100)*$AJ$40)*$AH$40))+(((((G45/100)*$AJ$40)*$AN$40)*$AH$40)*1.030011)-((((G45/100)*$AJ$40)*$AN$40)*$AH$40)+((((G45/100)*$AJ$41)*$AH$41)),IF(Calculator!$O$6="DUALELEMENTS",SUM((((G45/100)*$AJ$40)*$AH$40))+(((((G45/100)*$AJ$40)*$AN$40)*$AH$40)*1.438569)-((((G45/100)*$AJ$40)*$AN$40)*$AH$40)+((((G45/100)*$AJ$41)*$AH$41)),IF(Calculator!$O$6="DUALSPECTRUM",SUM((((G45/100)*$AJ$40)*$AH$40))+(((((G45/100)*$AJ$40)*$AN$40)*$AH$40)*1.438569)-((((G45/100)*$AJ$40)*$AN$40)*$AH$40)+((((G45/100)*$AJ$41)*$AH$41)),IF(Calculator!$O$6="DUALHOMESTEAD",SUM((((G45/100)*$AJ$40)*$AH$40))+(((((G45/100)*$AJ$40)*$AN$40)*$AH$40)*1.438569)-((((G45/100)*$AJ$40)*$AN$40)*$AH$40)+((((G45/100)*$AJ$41)*$AH$41)),IF(Calculator!$O$6="DUALBAND A",SUM((((G45/100)*$AJ$40)*$AH$40))+(((((G45/100)*$AJ$40)*$AN$40)*$AH$40)*1.507051)-((((G45/100)*$AJ$40)*$AN$40)*$AH$40)+((((G45/100)*$AJ$41)*$AH$41)),IF(Calculator!$O$6="DUALBAND B",SUM((((G45/100)*$AJ$40)*$AH$40))+(((((G45/100)*$AJ$40)*$AN$40)*$AH$40)*1.57551)-((((G45/100)*$AJ$40)*$AN$40)*$AH$40)+((((G45/100)*$AJ$41)*$AH$41)),IF(Calculator!$O$6="DUALBAND C",SUM((((G45/100)*$AJ$40)*$AH$40))+(((((G45/100)*$AJ$40)*$AN$40)*$AH$40)*1.644088)-((((G45/100)*$AJ$40)*$AN$40)*$AH$40)+((((G45/100)*$AJ$41)*$AH$41)),IF(Calculator!$O$6="DUALBAND D",SUM((((G45/100)*$AJ$40)*$AH$40))+(((((G45/100)*$AJ$40)*$AN$40)*$AH$40)*1.712549)-((((G45/100)*$AJ$40)*$AN$40)*$AH$40)+((((G45/100)*$AJ$41)*$AH$41)),IF(Calculator!$O$6="DUALURBANE",SUM((((G45/100)*$AJ$40)*$AH$40))+(((((G45/100)*$AJ$40)*$AN$40)*$AH$40)*1.712549)-((((G45/100)*$AJ$40)*$AN$40)*$AH$40)+((((G45/100)*$AJ$41)*$AH$41)),IF(Calculator!$O$6="DUALSILVERANOD",SUM((((G45/100)*$AJ$40)*$AH$40))+(((((G45/100)*$AJ$40)*$AN$40)*$AH$40)*1.918079)-((((G45/100)*$AJ$40)*$AN$40)*$AH$40)+((((G45/100)*$AJ$41)*$AH$41)),IF(Calculator!$O$6="DUALANOD",SUM((((G45/100)*$AJ$40)*$AH$40))+(((((G45/100)*$AJ$40)*$AN$40)*$AH$40)*2.260509)-((((G45/100)*$AJ$40)*$AN$40)*$AH$40)+((((G45/100)*$AJ$41)*$AH$41))))))))))))))))))))))))</f>
        <v>0</v>
      </c>
      <c r="W45" s="2">
        <f>IF(Calculator!$O$6="SINGLEBASE",SUM((((H45/100)*$AJ$40)*$AH$40))+((((H45/100)*$AJ$41)*$AH$41)),IF(Calculator!$O$6="SINGLEELEMENTS",SUM((((H45/100)*$AJ$40)*$AH$40))+(((((H45/100)*$AJ$40)*$AN$40)*$AH$40)*1.05)-((((H45/100)*$AJ$40)*$AN$40)*$AH$40)+((((H45/100)*$AJ$41)*$AH$41)),IF(Calculator!$O$6="SINGLESPECTRUM",SUM((((H45/100)*$AJ$40)*$AH$40))+(((((H45/100)*$AJ$40)*$AN$40)*$AH$40)*1.05)-((((H45/100)*$AJ$40)*$AN$40)*$AH$40)+((((H45/100)*$AJ$41)*$AH$41)),IF(Calculator!$O$6="SINGLEHOMESTEAD",SUM((((H45/100)*$AJ$40)*$AH$40))+(((((H45/100)*$AJ$40)*$AN$40)*$AH$40)*1.05)-((((H45/100)*$AJ$40)*$AN$40)*$AH$40)+((((H45/100)*$AJ$41)*$AH$41)),IF(Calculator!$O$6="SINGLEBAND A",SUM((((H45/100)*$AJ$40)*$AH$40))+(((((H45/100)*$AJ$40)*$AN$40)*$AH$40)*1.1)-((((H45/100)*$AJ$40)*$AN$40)*$AH$40)+((((H45/100)*$AJ$41)*$AH$41)),IF(Calculator!$O$6="SINGLEBAND B",SUM((((H45/100)*$AJ$40)*$AH$40))+(((((H45/100)*$AJ$40)*$AN$40)*$AH$40)*1.15)-((((H45/100)*$AJ$40)*$AN$40)*$AH$40)+((((H45/100)*$AJ$41)*$AH$41)),IF(Calculator!$O$6="SINGLEBAND C",SUM((((H45/100)*$AJ$40)*$AH$40))+(((((H45/100)*$AJ$40)*$AN$40)*$AH$40)*1.2)-((((H45/100)*$AJ$40)*$AN$40)*$AH$40)+((((H45/100)*$AJ$41)*$AH$41)),IF(Calculator!$O$6="SINGLEBAND D",SUM((((H45/100)*$AJ$40)*$AH$40))+(((((H45/100)*$AJ$40)*$AN$40)*$AH$40)*1.25)-((((H45/100)*$AJ$40)*$AN$40)*$AH$40)+((((H45/100)*$AJ$41)*$AH$41)),IF(Calculator!$O$6="SINGLEURBANE",SUM((((H45/100)*$AJ$40)*$AH$40))+(((((H45/100)*$AJ$40)*$AN$40)*$AH$40)*1.25)-((((H45/100)*$AJ$40)*$AN$40)*$AH$40)+((((H45/100)*$AJ$41)*$AH$41)),IF(Calculator!$O$6="SINGLESILVERANOD",SUM((((H45/100)*$AJ$40)*$AH$40))+(((((H45/100)*$AJ$40)*$AN$40)*$AH$40)*1.4)-((((H45/100)*$AJ$40)*$AN$40)*$AH$40)+((((H45/100)*$AJ$41)*$AH$41)),IF(Calculator!$O$6="SINGLEANOD",SUM((((H45/100)*$AJ$40)*$AH$40))+(((((H45/100)*$AJ$40)*$AN$40)*$AH$40)*1.65)-((((H45/100)*$AJ$40)*$AN$40)*$AH$40)+((((H45/100)*$AJ$41)*$AH$41)),IF(Calculator!$O$6="DUALBASE",SUM((((H45/100)*$AJ$40)*$AH$40))+(((((H45/100)*$AJ$40)*$AN$40)*$AH$40)*1.030011)-((((H45/100)*$AJ$40)*$AN$40)*$AH$40)+((((H45/100)*$AJ$41)*$AH$41)),IF(Calculator!$O$6="DUALELEMENTS",SUM((((H45/100)*$AJ$40)*$AH$40))+(((((H45/100)*$AJ$40)*$AN$40)*$AH$40)*1.438569)-((((H45/100)*$AJ$40)*$AN$40)*$AH$40)+((((H45/100)*$AJ$41)*$AH$41)),IF(Calculator!$O$6="DUALSPECTRUM",SUM((((H45/100)*$AJ$40)*$AH$40))+(((((H45/100)*$AJ$40)*$AN$40)*$AH$40)*1.438569)-((((H45/100)*$AJ$40)*$AN$40)*$AH$40)+((((H45/100)*$AJ$41)*$AH$41)),IF(Calculator!$O$6="DUALHOMESTEAD",SUM((((H45/100)*$AJ$40)*$AH$40))+(((((H45/100)*$AJ$40)*$AN$40)*$AH$40)*1.438569)-((((H45/100)*$AJ$40)*$AN$40)*$AH$40)+((((H45/100)*$AJ$41)*$AH$41)),IF(Calculator!$O$6="DUALBAND A",SUM((((H45/100)*$AJ$40)*$AH$40))+(((((H45/100)*$AJ$40)*$AN$40)*$AH$40)*1.507051)-((((H45/100)*$AJ$40)*$AN$40)*$AH$40)+((((H45/100)*$AJ$41)*$AH$41)),IF(Calculator!$O$6="DUALBAND B",SUM((((H45/100)*$AJ$40)*$AH$40))+(((((H45/100)*$AJ$40)*$AN$40)*$AH$40)*1.57551)-((((H45/100)*$AJ$40)*$AN$40)*$AH$40)+((((H45/100)*$AJ$41)*$AH$41)),IF(Calculator!$O$6="DUALBAND C",SUM((((H45/100)*$AJ$40)*$AH$40))+(((((H45/100)*$AJ$40)*$AN$40)*$AH$40)*1.644088)-((((H45/100)*$AJ$40)*$AN$40)*$AH$40)+((((H45/100)*$AJ$41)*$AH$41)),IF(Calculator!$O$6="DUALBAND D",SUM((((H45/100)*$AJ$40)*$AH$40))+(((((H45/100)*$AJ$40)*$AN$40)*$AH$40)*1.712549)-((((H45/100)*$AJ$40)*$AN$40)*$AH$40)+((((H45/100)*$AJ$41)*$AH$41)),IF(Calculator!$O$6="DUALURBANE",SUM((((H45/100)*$AJ$40)*$AH$40))+(((((H45/100)*$AJ$40)*$AN$40)*$AH$40)*1.712549)-((((H45/100)*$AJ$40)*$AN$40)*$AH$40)+((((H45/100)*$AJ$41)*$AH$41)),IF(Calculator!$O$6="DUALSILVERANOD",SUM((((H45/100)*$AJ$40)*$AH$40))+(((((H45/100)*$AJ$40)*$AN$40)*$AH$40)*1.918079)-((((H45/100)*$AJ$40)*$AN$40)*$AH$40)+((((H45/100)*$AJ$41)*$AH$41)),IF(Calculator!$O$6="DUALANOD",SUM((((H45/100)*$AJ$40)*$AH$40))+(((((H45/100)*$AJ$40)*$AN$40)*$AH$40)*2.260509)-((((H45/100)*$AJ$40)*$AN$40)*$AH$40)+((((H45/100)*$AJ$41)*$AH$41))))))))))))))))))))))))</f>
        <v>0</v>
      </c>
      <c r="X45" s="2">
        <f>IF(Calculator!$O$6="SINGLEBASE",SUM((((I45/100)*$AJ$40)*$AH$40))+((((I45/100)*$AJ$41)*$AH$41)),IF(Calculator!$O$6="SINGLEELEMENTS",SUM((((I45/100)*$AJ$40)*$AH$40))+(((((I45/100)*$AJ$40)*$AN$40)*$AH$40)*1.05)-((((I45/100)*$AJ$40)*$AN$40)*$AH$40)+((((I45/100)*$AJ$41)*$AH$41)),IF(Calculator!$O$6="SINGLESPECTRUM",SUM((((I45/100)*$AJ$40)*$AH$40))+(((((I45/100)*$AJ$40)*$AN$40)*$AH$40)*1.05)-((((I45/100)*$AJ$40)*$AN$40)*$AH$40)+((((I45/100)*$AJ$41)*$AH$41)),IF(Calculator!$O$6="SINGLEHOMESTEAD",SUM((((I45/100)*$AJ$40)*$AH$40))+(((((I45/100)*$AJ$40)*$AN$40)*$AH$40)*1.05)-((((I45/100)*$AJ$40)*$AN$40)*$AH$40)+((((I45/100)*$AJ$41)*$AH$41)),IF(Calculator!$O$6="SINGLEBAND A",SUM((((I45/100)*$AJ$40)*$AH$40))+(((((I45/100)*$AJ$40)*$AN$40)*$AH$40)*1.1)-((((I45/100)*$AJ$40)*$AN$40)*$AH$40)+((((I45/100)*$AJ$41)*$AH$41)),IF(Calculator!$O$6="SINGLEBAND B",SUM((((I45/100)*$AJ$40)*$AH$40))+(((((I45/100)*$AJ$40)*$AN$40)*$AH$40)*1.15)-((((I45/100)*$AJ$40)*$AN$40)*$AH$40)+((((I45/100)*$AJ$41)*$AH$41)),IF(Calculator!$O$6="SINGLEBAND C",SUM((((I45/100)*$AJ$40)*$AH$40))+(((((I45/100)*$AJ$40)*$AN$40)*$AH$40)*1.2)-((((I45/100)*$AJ$40)*$AN$40)*$AH$40)+((((I45/100)*$AJ$41)*$AH$41)),IF(Calculator!$O$6="SINGLEBAND D",SUM((((I45/100)*$AJ$40)*$AH$40))+(((((I45/100)*$AJ$40)*$AN$40)*$AH$40)*1.25)-((((I45/100)*$AJ$40)*$AN$40)*$AH$40)+((((I45/100)*$AJ$41)*$AH$41)),IF(Calculator!$O$6="SINGLEURBANE",SUM((((I45/100)*$AJ$40)*$AH$40))+(((((I45/100)*$AJ$40)*$AN$40)*$AH$40)*1.25)-((((I45/100)*$AJ$40)*$AN$40)*$AH$40)+((((I45/100)*$AJ$41)*$AH$41)),IF(Calculator!$O$6="SINGLESILVERANOD",SUM((((I45/100)*$AJ$40)*$AH$40))+(((((I45/100)*$AJ$40)*$AN$40)*$AH$40)*1.4)-((((I45/100)*$AJ$40)*$AN$40)*$AH$40)+((((I45/100)*$AJ$41)*$AH$41)),IF(Calculator!$O$6="SINGLEANOD",SUM((((I45/100)*$AJ$40)*$AH$40))+(((((I45/100)*$AJ$40)*$AN$40)*$AH$40)*1.65)-((((I45/100)*$AJ$40)*$AN$40)*$AH$40)+((((I45/100)*$AJ$41)*$AH$41)),IF(Calculator!$O$6="DUALBASE",SUM((((I45/100)*$AJ$40)*$AH$40))+(((((I45/100)*$AJ$40)*$AN$40)*$AH$40)*1.030011)-((((I45/100)*$AJ$40)*$AN$40)*$AH$40)+((((I45/100)*$AJ$41)*$AH$41)),IF(Calculator!$O$6="DUALELEMENTS",SUM((((I45/100)*$AJ$40)*$AH$40))+(((((I45/100)*$AJ$40)*$AN$40)*$AH$40)*1.438569)-((((I45/100)*$AJ$40)*$AN$40)*$AH$40)+((((I45/100)*$AJ$41)*$AH$41)),IF(Calculator!$O$6="DUALSPECTRUM",SUM((((I45/100)*$AJ$40)*$AH$40))+(((((I45/100)*$AJ$40)*$AN$40)*$AH$40)*1.438569)-((((I45/100)*$AJ$40)*$AN$40)*$AH$40)+((((I45/100)*$AJ$41)*$AH$41)),IF(Calculator!$O$6="DUALHOMESTEAD",SUM((((I45/100)*$AJ$40)*$AH$40))+(((((I45/100)*$AJ$40)*$AN$40)*$AH$40)*1.438569)-((((I45/100)*$AJ$40)*$AN$40)*$AH$40)+((((I45/100)*$AJ$41)*$AH$41)),IF(Calculator!$O$6="DUALBAND A",SUM((((I45/100)*$AJ$40)*$AH$40))+(((((I45/100)*$AJ$40)*$AN$40)*$AH$40)*1.507051)-((((I45/100)*$AJ$40)*$AN$40)*$AH$40)+((((I45/100)*$AJ$41)*$AH$41)),IF(Calculator!$O$6="DUALBAND B",SUM((((I45/100)*$AJ$40)*$AH$40))+(((((I45/100)*$AJ$40)*$AN$40)*$AH$40)*1.57551)-((((I45/100)*$AJ$40)*$AN$40)*$AH$40)+((((I45/100)*$AJ$41)*$AH$41)),IF(Calculator!$O$6="DUALBAND C",SUM((((I45/100)*$AJ$40)*$AH$40))+(((((I45/100)*$AJ$40)*$AN$40)*$AH$40)*1.644088)-((((I45/100)*$AJ$40)*$AN$40)*$AH$40)+((((I45/100)*$AJ$41)*$AH$41)),IF(Calculator!$O$6="DUALBAND D",SUM((((I45/100)*$AJ$40)*$AH$40))+(((((I45/100)*$AJ$40)*$AN$40)*$AH$40)*1.712549)-((((I45/100)*$AJ$40)*$AN$40)*$AH$40)+((((I45/100)*$AJ$41)*$AH$41)),IF(Calculator!$O$6="DUALURBANE",SUM((((I45/100)*$AJ$40)*$AH$40))+(((((I45/100)*$AJ$40)*$AN$40)*$AH$40)*1.712549)-((((I45/100)*$AJ$40)*$AN$40)*$AH$40)+((((I45/100)*$AJ$41)*$AH$41)),IF(Calculator!$O$6="DUALSILVERANOD",SUM((((I45/100)*$AJ$40)*$AH$40))+(((((I45/100)*$AJ$40)*$AN$40)*$AH$40)*1.918079)-((((I45/100)*$AJ$40)*$AN$40)*$AH$40)+((((I45/100)*$AJ$41)*$AH$41)),IF(Calculator!$O$6="DUALANOD",SUM((((I45/100)*$AJ$40)*$AH$40))+(((((I45/100)*$AJ$40)*$AN$40)*$AH$40)*2.260509)-((((I45/100)*$AJ$40)*$AN$40)*$AH$40)+((((I45/100)*$AJ$41)*$AH$41))))))))))))))))))))))))</f>
        <v>0</v>
      </c>
      <c r="Y45" s="2">
        <f>IF(Calculator!$O$6="SINGLEBASE",SUM((((J45/100)*$AJ$40)*$AH$40))+((((J45/100)*$AJ$41)*$AH$41)),IF(Calculator!$O$6="SINGLEELEMENTS",SUM((((J45/100)*$AJ$40)*$AH$40))+(((((J45/100)*$AJ$40)*$AN$40)*$AH$40)*1.05)-((((J45/100)*$AJ$40)*$AN$40)*$AH$40)+((((J45/100)*$AJ$41)*$AH$41)),IF(Calculator!$O$6="SINGLESPECTRUM",SUM((((J45/100)*$AJ$40)*$AH$40))+(((((J45/100)*$AJ$40)*$AN$40)*$AH$40)*1.05)-((((J45/100)*$AJ$40)*$AN$40)*$AH$40)+((((J45/100)*$AJ$41)*$AH$41)),IF(Calculator!$O$6="SINGLEHOMESTEAD",SUM((((J45/100)*$AJ$40)*$AH$40))+(((((J45/100)*$AJ$40)*$AN$40)*$AH$40)*1.05)-((((J45/100)*$AJ$40)*$AN$40)*$AH$40)+((((J45/100)*$AJ$41)*$AH$41)),IF(Calculator!$O$6="SINGLEBAND A",SUM((((J45/100)*$AJ$40)*$AH$40))+(((((J45/100)*$AJ$40)*$AN$40)*$AH$40)*1.1)-((((J45/100)*$AJ$40)*$AN$40)*$AH$40)+((((J45/100)*$AJ$41)*$AH$41)),IF(Calculator!$O$6="SINGLEBAND B",SUM((((J45/100)*$AJ$40)*$AH$40))+(((((J45/100)*$AJ$40)*$AN$40)*$AH$40)*1.15)-((((J45/100)*$AJ$40)*$AN$40)*$AH$40)+((((J45/100)*$AJ$41)*$AH$41)),IF(Calculator!$O$6="SINGLEBAND C",SUM((((J45/100)*$AJ$40)*$AH$40))+(((((J45/100)*$AJ$40)*$AN$40)*$AH$40)*1.2)-((((J45/100)*$AJ$40)*$AN$40)*$AH$40)+((((J45/100)*$AJ$41)*$AH$41)),IF(Calculator!$O$6="SINGLEBAND D",SUM((((J45/100)*$AJ$40)*$AH$40))+(((((J45/100)*$AJ$40)*$AN$40)*$AH$40)*1.25)-((((J45/100)*$AJ$40)*$AN$40)*$AH$40)+((((J45/100)*$AJ$41)*$AH$41)),IF(Calculator!$O$6="SINGLEURBANE",SUM((((J45/100)*$AJ$40)*$AH$40))+(((((J45/100)*$AJ$40)*$AN$40)*$AH$40)*1.25)-((((J45/100)*$AJ$40)*$AN$40)*$AH$40)+((((J45/100)*$AJ$41)*$AH$41)),IF(Calculator!$O$6="SINGLESILVERANOD",SUM((((J45/100)*$AJ$40)*$AH$40))+(((((J45/100)*$AJ$40)*$AN$40)*$AH$40)*1.4)-((((J45/100)*$AJ$40)*$AN$40)*$AH$40)+((((J45/100)*$AJ$41)*$AH$41)),IF(Calculator!$O$6="SINGLEANOD",SUM((((J45/100)*$AJ$40)*$AH$40))+(((((J45/100)*$AJ$40)*$AN$40)*$AH$40)*1.65)-((((J45/100)*$AJ$40)*$AN$40)*$AH$40)+((((J45/100)*$AJ$41)*$AH$41)),IF(Calculator!$O$6="DUALBASE",SUM((((J45/100)*$AJ$40)*$AH$40))+(((((J45/100)*$AJ$40)*$AN$40)*$AH$40)*1.030011)-((((J45/100)*$AJ$40)*$AN$40)*$AH$40)+((((J45/100)*$AJ$41)*$AH$41)),IF(Calculator!$O$6="DUALELEMENTS",SUM((((J45/100)*$AJ$40)*$AH$40))+(((((J45/100)*$AJ$40)*$AN$40)*$AH$40)*1.438569)-((((J45/100)*$AJ$40)*$AN$40)*$AH$40)+((((J45/100)*$AJ$41)*$AH$41)),IF(Calculator!$O$6="DUALSPECTRUM",SUM((((J45/100)*$AJ$40)*$AH$40))+(((((J45/100)*$AJ$40)*$AN$40)*$AH$40)*1.438569)-((((J45/100)*$AJ$40)*$AN$40)*$AH$40)+((((J45/100)*$AJ$41)*$AH$41)),IF(Calculator!$O$6="DUALHOMESTEAD",SUM((((J45/100)*$AJ$40)*$AH$40))+(((((J45/100)*$AJ$40)*$AN$40)*$AH$40)*1.438569)-((((J45/100)*$AJ$40)*$AN$40)*$AH$40)+((((J45/100)*$AJ$41)*$AH$41)),IF(Calculator!$O$6="DUALBAND A",SUM((((J45/100)*$AJ$40)*$AH$40))+(((((J45/100)*$AJ$40)*$AN$40)*$AH$40)*1.507051)-((((J45/100)*$AJ$40)*$AN$40)*$AH$40)+((((J45/100)*$AJ$41)*$AH$41)),IF(Calculator!$O$6="DUALBAND B",SUM((((J45/100)*$AJ$40)*$AH$40))+(((((J45/100)*$AJ$40)*$AN$40)*$AH$40)*1.57551)-((((J45/100)*$AJ$40)*$AN$40)*$AH$40)+((((J45/100)*$AJ$41)*$AH$41)),IF(Calculator!$O$6="DUALBAND C",SUM((((J45/100)*$AJ$40)*$AH$40))+(((((J45/100)*$AJ$40)*$AN$40)*$AH$40)*1.644088)-((((J45/100)*$AJ$40)*$AN$40)*$AH$40)+((((J45/100)*$AJ$41)*$AH$41)),IF(Calculator!$O$6="DUALBAND D",SUM((((J45/100)*$AJ$40)*$AH$40))+(((((J45/100)*$AJ$40)*$AN$40)*$AH$40)*1.712549)-((((J45/100)*$AJ$40)*$AN$40)*$AH$40)+((((J45/100)*$AJ$41)*$AH$41)),IF(Calculator!$O$6="DUALURBANE",SUM((((J45/100)*$AJ$40)*$AH$40))+(((((J45/100)*$AJ$40)*$AN$40)*$AH$40)*1.712549)-((((J45/100)*$AJ$40)*$AN$40)*$AH$40)+((((J45/100)*$AJ$41)*$AH$41)),IF(Calculator!$O$6="DUALSILVERANOD",SUM((((J45/100)*$AJ$40)*$AH$40))+(((((J45/100)*$AJ$40)*$AN$40)*$AH$40)*1.918079)-((((J45/100)*$AJ$40)*$AN$40)*$AH$40)+((((J45/100)*$AJ$41)*$AH$41)),IF(Calculator!$O$6="DUALANOD",SUM((((J45/100)*$AJ$40)*$AH$40))+(((((J45/100)*$AJ$40)*$AN$40)*$AH$40)*2.260509)-((((J45/100)*$AJ$40)*$AN$40)*$AH$40)+((((J45/100)*$AJ$41)*$AH$41))))))))))))))))))))))))</f>
        <v>0</v>
      </c>
      <c r="Z45" s="2">
        <f>IF(Calculator!$O$6="SINGLEBASE",SUM((((K45/100)*$AJ$40)*$AH$40))+((((K45/100)*$AJ$41)*$AH$41)),IF(Calculator!$O$6="SINGLEELEMENTS",SUM((((K45/100)*$AJ$40)*$AH$40))+(((((K45/100)*$AJ$40)*$AN$40)*$AH$40)*1.05)-((((K45/100)*$AJ$40)*$AN$40)*$AH$40)+((((K45/100)*$AJ$41)*$AH$41)),IF(Calculator!$O$6="SINGLESPECTRUM",SUM((((K45/100)*$AJ$40)*$AH$40))+(((((K45/100)*$AJ$40)*$AN$40)*$AH$40)*1.05)-((((K45/100)*$AJ$40)*$AN$40)*$AH$40)+((((K45/100)*$AJ$41)*$AH$41)),IF(Calculator!$O$6="SINGLEHOMESTEAD",SUM((((K45/100)*$AJ$40)*$AH$40))+(((((K45/100)*$AJ$40)*$AN$40)*$AH$40)*1.05)-((((K45/100)*$AJ$40)*$AN$40)*$AH$40)+((((K45/100)*$AJ$41)*$AH$41)),IF(Calculator!$O$6="SINGLEBAND A",SUM((((K45/100)*$AJ$40)*$AH$40))+(((((K45/100)*$AJ$40)*$AN$40)*$AH$40)*1.1)-((((K45/100)*$AJ$40)*$AN$40)*$AH$40)+((((K45/100)*$AJ$41)*$AH$41)),IF(Calculator!$O$6="SINGLEBAND B",SUM((((K45/100)*$AJ$40)*$AH$40))+(((((K45/100)*$AJ$40)*$AN$40)*$AH$40)*1.15)-((((K45/100)*$AJ$40)*$AN$40)*$AH$40)+((((K45/100)*$AJ$41)*$AH$41)),IF(Calculator!$O$6="SINGLEBAND C",SUM((((K45/100)*$AJ$40)*$AH$40))+(((((K45/100)*$AJ$40)*$AN$40)*$AH$40)*1.2)-((((K45/100)*$AJ$40)*$AN$40)*$AH$40)+((((K45/100)*$AJ$41)*$AH$41)),IF(Calculator!$O$6="SINGLEBAND D",SUM((((K45/100)*$AJ$40)*$AH$40))+(((((K45/100)*$AJ$40)*$AN$40)*$AH$40)*1.25)-((((K45/100)*$AJ$40)*$AN$40)*$AH$40)+((((K45/100)*$AJ$41)*$AH$41)),IF(Calculator!$O$6="SINGLEURBANE",SUM((((K45/100)*$AJ$40)*$AH$40))+(((((K45/100)*$AJ$40)*$AN$40)*$AH$40)*1.25)-((((K45/100)*$AJ$40)*$AN$40)*$AH$40)+((((K45/100)*$AJ$41)*$AH$41)),IF(Calculator!$O$6="SINGLESILVERANOD",SUM((((K45/100)*$AJ$40)*$AH$40))+(((((K45/100)*$AJ$40)*$AN$40)*$AH$40)*1.4)-((((K45/100)*$AJ$40)*$AN$40)*$AH$40)+((((K45/100)*$AJ$41)*$AH$41)),IF(Calculator!$O$6="SINGLEANOD",SUM((((K45/100)*$AJ$40)*$AH$40))+(((((K45/100)*$AJ$40)*$AN$40)*$AH$40)*1.65)-((((K45/100)*$AJ$40)*$AN$40)*$AH$40)+((((K45/100)*$AJ$41)*$AH$41)),IF(Calculator!$O$6="DUALBASE",SUM((((K45/100)*$AJ$40)*$AH$40))+(((((K45/100)*$AJ$40)*$AN$40)*$AH$40)*1.030011)-((((K45/100)*$AJ$40)*$AN$40)*$AH$40)+((((K45/100)*$AJ$41)*$AH$41)),IF(Calculator!$O$6="DUALELEMENTS",SUM((((K45/100)*$AJ$40)*$AH$40))+(((((K45/100)*$AJ$40)*$AN$40)*$AH$40)*1.438569)-((((K45/100)*$AJ$40)*$AN$40)*$AH$40)+((((K45/100)*$AJ$41)*$AH$41)),IF(Calculator!$O$6="DUALSPECTRUM",SUM((((K45/100)*$AJ$40)*$AH$40))+(((((K45/100)*$AJ$40)*$AN$40)*$AH$40)*1.438569)-((((K45/100)*$AJ$40)*$AN$40)*$AH$40)+((((K45/100)*$AJ$41)*$AH$41)),IF(Calculator!$O$6="DUALHOMESTEAD",SUM((((K45/100)*$AJ$40)*$AH$40))+(((((K45/100)*$AJ$40)*$AN$40)*$AH$40)*1.438569)-((((K45/100)*$AJ$40)*$AN$40)*$AH$40)+((((K45/100)*$AJ$41)*$AH$41)),IF(Calculator!$O$6="DUALBAND A",SUM((((K45/100)*$AJ$40)*$AH$40))+(((((K45/100)*$AJ$40)*$AN$40)*$AH$40)*1.507051)-((((K45/100)*$AJ$40)*$AN$40)*$AH$40)+((((K45/100)*$AJ$41)*$AH$41)),IF(Calculator!$O$6="DUALBAND B",SUM((((K45/100)*$AJ$40)*$AH$40))+(((((K45/100)*$AJ$40)*$AN$40)*$AH$40)*1.57551)-((((K45/100)*$AJ$40)*$AN$40)*$AH$40)+((((K45/100)*$AJ$41)*$AH$41)),IF(Calculator!$O$6="DUALBAND C",SUM((((K45/100)*$AJ$40)*$AH$40))+(((((K45/100)*$AJ$40)*$AN$40)*$AH$40)*1.644088)-((((K45/100)*$AJ$40)*$AN$40)*$AH$40)+((((K45/100)*$AJ$41)*$AH$41)),IF(Calculator!$O$6="DUALBAND D",SUM((((K45/100)*$AJ$40)*$AH$40))+(((((K45/100)*$AJ$40)*$AN$40)*$AH$40)*1.712549)-((((K45/100)*$AJ$40)*$AN$40)*$AH$40)+((((K45/100)*$AJ$41)*$AH$41)),IF(Calculator!$O$6="DUALURBANE",SUM((((K45/100)*$AJ$40)*$AH$40))+(((((K45/100)*$AJ$40)*$AN$40)*$AH$40)*1.712549)-((((K45/100)*$AJ$40)*$AN$40)*$AH$40)+((((K45/100)*$AJ$41)*$AH$41)),IF(Calculator!$O$6="DUALSILVERANOD",SUM((((K45/100)*$AJ$40)*$AH$40))+(((((K45/100)*$AJ$40)*$AN$40)*$AH$40)*1.918079)-((((K45/100)*$AJ$40)*$AN$40)*$AH$40)+((((K45/100)*$AJ$41)*$AH$41)),IF(Calculator!$O$6="DUALANOD",SUM((((K45/100)*$AJ$40)*$AH$40))+(((((K45/100)*$AJ$40)*$AN$40)*$AH$40)*2.260509)-((((K45/100)*$AJ$40)*$AN$40)*$AH$40)+((((K45/100)*$AJ$41)*$AH$41))))))))))))))))))))))))</f>
        <v>0</v>
      </c>
      <c r="AA45" s="2">
        <f>IF(Calculator!$O$6="SINGLEBASE",SUM((((L45/100)*$AJ$40)*$AH$40))+((((L45/100)*$AJ$41)*$AH$41)),IF(Calculator!$O$6="SINGLEELEMENTS",SUM((((L45/100)*$AJ$40)*$AH$40))+(((((L45/100)*$AJ$40)*$AN$40)*$AH$40)*1.05)-((((L45/100)*$AJ$40)*$AN$40)*$AH$40)+((((L45/100)*$AJ$41)*$AH$41)),IF(Calculator!$O$6="SINGLESPECTRUM",SUM((((L45/100)*$AJ$40)*$AH$40))+(((((L45/100)*$AJ$40)*$AN$40)*$AH$40)*1.05)-((((L45/100)*$AJ$40)*$AN$40)*$AH$40)+((((L45/100)*$AJ$41)*$AH$41)),IF(Calculator!$O$6="SINGLEHOMESTEAD",SUM((((L45/100)*$AJ$40)*$AH$40))+(((((L45/100)*$AJ$40)*$AN$40)*$AH$40)*1.05)-((((L45/100)*$AJ$40)*$AN$40)*$AH$40)+((((L45/100)*$AJ$41)*$AH$41)),IF(Calculator!$O$6="SINGLEBAND A",SUM((((L45/100)*$AJ$40)*$AH$40))+(((((L45/100)*$AJ$40)*$AN$40)*$AH$40)*1.1)-((((L45/100)*$AJ$40)*$AN$40)*$AH$40)+((((L45/100)*$AJ$41)*$AH$41)),IF(Calculator!$O$6="SINGLEBAND B",SUM((((L45/100)*$AJ$40)*$AH$40))+(((((L45/100)*$AJ$40)*$AN$40)*$AH$40)*1.15)-((((L45/100)*$AJ$40)*$AN$40)*$AH$40)+((((L45/100)*$AJ$41)*$AH$41)),IF(Calculator!$O$6="SINGLEBAND C",SUM((((L45/100)*$AJ$40)*$AH$40))+(((((L45/100)*$AJ$40)*$AN$40)*$AH$40)*1.2)-((((L45/100)*$AJ$40)*$AN$40)*$AH$40)+((((L45/100)*$AJ$41)*$AH$41)),IF(Calculator!$O$6="SINGLEBAND D",SUM((((L45/100)*$AJ$40)*$AH$40))+(((((L45/100)*$AJ$40)*$AN$40)*$AH$40)*1.25)-((((L45/100)*$AJ$40)*$AN$40)*$AH$40)+((((L45/100)*$AJ$41)*$AH$41)),IF(Calculator!$O$6="SINGLEURBANE",SUM((((L45/100)*$AJ$40)*$AH$40))+(((((L45/100)*$AJ$40)*$AN$40)*$AH$40)*1.25)-((((L45/100)*$AJ$40)*$AN$40)*$AH$40)+((((L45/100)*$AJ$41)*$AH$41)),IF(Calculator!$O$6="SINGLESILVERANOD",SUM((((L45/100)*$AJ$40)*$AH$40))+(((((L45/100)*$AJ$40)*$AN$40)*$AH$40)*1.4)-((((L45/100)*$AJ$40)*$AN$40)*$AH$40)+((((L45/100)*$AJ$41)*$AH$41)),IF(Calculator!$O$6="SINGLEANOD",SUM((((L45/100)*$AJ$40)*$AH$40))+(((((L45/100)*$AJ$40)*$AN$40)*$AH$40)*1.65)-((((L45/100)*$AJ$40)*$AN$40)*$AH$40)+((((L45/100)*$AJ$41)*$AH$41)),IF(Calculator!$O$6="DUALBASE",SUM((((L45/100)*$AJ$40)*$AH$40))+(((((L45/100)*$AJ$40)*$AN$40)*$AH$40)*1.030011)-((((L45/100)*$AJ$40)*$AN$40)*$AH$40)+((((L45/100)*$AJ$41)*$AH$41)),IF(Calculator!$O$6="DUALELEMENTS",SUM((((L45/100)*$AJ$40)*$AH$40))+(((((L45/100)*$AJ$40)*$AN$40)*$AH$40)*1.438569)-((((L45/100)*$AJ$40)*$AN$40)*$AH$40)+((((L45/100)*$AJ$41)*$AH$41)),IF(Calculator!$O$6="DUALSPECTRUM",SUM((((L45/100)*$AJ$40)*$AH$40))+(((((L45/100)*$AJ$40)*$AN$40)*$AH$40)*1.438569)-((((L45/100)*$AJ$40)*$AN$40)*$AH$40)+((((L45/100)*$AJ$41)*$AH$41)),IF(Calculator!$O$6="DUALHOMESTEAD",SUM((((L45/100)*$AJ$40)*$AH$40))+(((((L45/100)*$AJ$40)*$AN$40)*$AH$40)*1.438569)-((((L45/100)*$AJ$40)*$AN$40)*$AH$40)+((((L45/100)*$AJ$41)*$AH$41)),IF(Calculator!$O$6="DUALBAND A",SUM((((L45/100)*$AJ$40)*$AH$40))+(((((L45/100)*$AJ$40)*$AN$40)*$AH$40)*1.507051)-((((L45/100)*$AJ$40)*$AN$40)*$AH$40)+((((L45/100)*$AJ$41)*$AH$41)),IF(Calculator!$O$6="DUALBAND B",SUM((((L45/100)*$AJ$40)*$AH$40))+(((((L45/100)*$AJ$40)*$AN$40)*$AH$40)*1.57551)-((((L45/100)*$AJ$40)*$AN$40)*$AH$40)+((((L45/100)*$AJ$41)*$AH$41)),IF(Calculator!$O$6="DUALBAND C",SUM((((L45/100)*$AJ$40)*$AH$40))+(((((L45/100)*$AJ$40)*$AN$40)*$AH$40)*1.644088)-((((L45/100)*$AJ$40)*$AN$40)*$AH$40)+((((L45/100)*$AJ$41)*$AH$41)),IF(Calculator!$O$6="DUALBAND D",SUM((((L45/100)*$AJ$40)*$AH$40))+(((((L45/100)*$AJ$40)*$AN$40)*$AH$40)*1.712549)-((((L45/100)*$AJ$40)*$AN$40)*$AH$40)+((((L45/100)*$AJ$41)*$AH$41)),IF(Calculator!$O$6="DUALURBANE",SUM((((L45/100)*$AJ$40)*$AH$40))+(((((L45/100)*$AJ$40)*$AN$40)*$AH$40)*1.712549)-((((L45/100)*$AJ$40)*$AN$40)*$AH$40)+((((L45/100)*$AJ$41)*$AH$41)),IF(Calculator!$O$6="DUALSILVERANOD",SUM((((L45/100)*$AJ$40)*$AH$40))+(((((L45/100)*$AJ$40)*$AN$40)*$AH$40)*1.918079)-((((L45/100)*$AJ$40)*$AN$40)*$AH$40)+((((L45/100)*$AJ$41)*$AH$41)),IF(Calculator!$O$6="DUALANOD",SUM((((L45/100)*$AJ$40)*$AH$40))+(((((L45/100)*$AJ$40)*$AN$40)*$AH$40)*2.260509)-((((L45/100)*$AJ$40)*$AN$40)*$AH$40)+((((L45/100)*$AJ$41)*$AH$41))))))))))))))))))))))))</f>
        <v>0</v>
      </c>
      <c r="AB45" s="2">
        <f>IF(Calculator!$O$6="SINGLEBASE",SUM((((M45/100)*$AJ$40)*$AH$40))+((((M45/100)*$AJ$41)*$AH$41)),IF(Calculator!$O$6="SINGLEELEMENTS",SUM((((M45/100)*$AJ$40)*$AH$40))+(((((M45/100)*$AJ$40)*$AN$40)*$AH$40)*1.05)-((((M45/100)*$AJ$40)*$AN$40)*$AH$40)+((((M45/100)*$AJ$41)*$AH$41)),IF(Calculator!$O$6="SINGLESPECTRUM",SUM((((M45/100)*$AJ$40)*$AH$40))+(((((M45/100)*$AJ$40)*$AN$40)*$AH$40)*1.05)-((((M45/100)*$AJ$40)*$AN$40)*$AH$40)+((((M45/100)*$AJ$41)*$AH$41)),IF(Calculator!$O$6="SINGLEHOMESTEAD",SUM((((M45/100)*$AJ$40)*$AH$40))+(((((M45/100)*$AJ$40)*$AN$40)*$AH$40)*1.05)-((((M45/100)*$AJ$40)*$AN$40)*$AH$40)+((((M45/100)*$AJ$41)*$AH$41)),IF(Calculator!$O$6="SINGLEBAND A",SUM((((M45/100)*$AJ$40)*$AH$40))+(((((M45/100)*$AJ$40)*$AN$40)*$AH$40)*1.1)-((((M45/100)*$AJ$40)*$AN$40)*$AH$40)+((((M45/100)*$AJ$41)*$AH$41)),IF(Calculator!$O$6="SINGLEBAND B",SUM((((M45/100)*$AJ$40)*$AH$40))+(((((M45/100)*$AJ$40)*$AN$40)*$AH$40)*1.15)-((((M45/100)*$AJ$40)*$AN$40)*$AH$40)+((((M45/100)*$AJ$41)*$AH$41)),IF(Calculator!$O$6="SINGLEBAND C",SUM((((M45/100)*$AJ$40)*$AH$40))+(((((M45/100)*$AJ$40)*$AN$40)*$AH$40)*1.2)-((((M45/100)*$AJ$40)*$AN$40)*$AH$40)+((((M45/100)*$AJ$41)*$AH$41)),IF(Calculator!$O$6="SINGLEBAND D",SUM((((M45/100)*$AJ$40)*$AH$40))+(((((M45/100)*$AJ$40)*$AN$40)*$AH$40)*1.25)-((((M45/100)*$AJ$40)*$AN$40)*$AH$40)+((((M45/100)*$AJ$41)*$AH$41)),IF(Calculator!$O$6="SINGLEURBANE",SUM((((M45/100)*$AJ$40)*$AH$40))+(((((M45/100)*$AJ$40)*$AN$40)*$AH$40)*1.25)-((((M45/100)*$AJ$40)*$AN$40)*$AH$40)+((((M45/100)*$AJ$41)*$AH$41)),IF(Calculator!$O$6="SINGLESILVERANOD",SUM((((M45/100)*$AJ$40)*$AH$40))+(((((M45/100)*$AJ$40)*$AN$40)*$AH$40)*1.4)-((((M45/100)*$AJ$40)*$AN$40)*$AH$40)+((((M45/100)*$AJ$41)*$AH$41)),IF(Calculator!$O$6="SINGLEANOD",SUM((((M45/100)*$AJ$40)*$AH$40))+(((((M45/100)*$AJ$40)*$AN$40)*$AH$40)*1.65)-((((M45/100)*$AJ$40)*$AN$40)*$AH$40)+((((M45/100)*$AJ$41)*$AH$41)),IF(Calculator!$O$6="DUALBASE",SUM((((M45/100)*$AJ$40)*$AH$40))+(((((M45/100)*$AJ$40)*$AN$40)*$AH$40)*1.030011)-((((M45/100)*$AJ$40)*$AN$40)*$AH$40)+((((M45/100)*$AJ$41)*$AH$41)),IF(Calculator!$O$6="DUALELEMENTS",SUM((((M45/100)*$AJ$40)*$AH$40))+(((((M45/100)*$AJ$40)*$AN$40)*$AH$40)*1.438569)-((((M45/100)*$AJ$40)*$AN$40)*$AH$40)+((((M45/100)*$AJ$41)*$AH$41)),IF(Calculator!$O$6="DUALSPECTRUM",SUM((((M45/100)*$AJ$40)*$AH$40))+(((((M45/100)*$AJ$40)*$AN$40)*$AH$40)*1.438569)-((((M45/100)*$AJ$40)*$AN$40)*$AH$40)+((((M45/100)*$AJ$41)*$AH$41)),IF(Calculator!$O$6="DUALHOMESTEAD",SUM((((M45/100)*$AJ$40)*$AH$40))+(((((M45/100)*$AJ$40)*$AN$40)*$AH$40)*1.438569)-((((M45/100)*$AJ$40)*$AN$40)*$AH$40)+((((M45/100)*$AJ$41)*$AH$41)),IF(Calculator!$O$6="DUALBAND A",SUM((((M45/100)*$AJ$40)*$AH$40))+(((((M45/100)*$AJ$40)*$AN$40)*$AH$40)*1.507051)-((((M45/100)*$AJ$40)*$AN$40)*$AH$40)+((((M45/100)*$AJ$41)*$AH$41)),IF(Calculator!$O$6="DUALBAND B",SUM((((M45/100)*$AJ$40)*$AH$40))+(((((M45/100)*$AJ$40)*$AN$40)*$AH$40)*1.57551)-((((M45/100)*$AJ$40)*$AN$40)*$AH$40)+((((M45/100)*$AJ$41)*$AH$41)),IF(Calculator!$O$6="DUALBAND C",SUM((((M45/100)*$AJ$40)*$AH$40))+(((((M45/100)*$AJ$40)*$AN$40)*$AH$40)*1.644088)-((((M45/100)*$AJ$40)*$AN$40)*$AH$40)+((((M45/100)*$AJ$41)*$AH$41)),IF(Calculator!$O$6="DUALBAND D",SUM((((M45/100)*$AJ$40)*$AH$40))+(((((M45/100)*$AJ$40)*$AN$40)*$AH$40)*1.712549)-((((M45/100)*$AJ$40)*$AN$40)*$AH$40)+((((M45/100)*$AJ$41)*$AH$41)),IF(Calculator!$O$6="DUALURBANE",SUM((((M45/100)*$AJ$40)*$AH$40))+(((((M45/100)*$AJ$40)*$AN$40)*$AH$40)*1.712549)-((((M45/100)*$AJ$40)*$AN$40)*$AH$40)+((((M45/100)*$AJ$41)*$AH$41)),IF(Calculator!$O$6="DUALSILVERANOD",SUM((((M45/100)*$AJ$40)*$AH$40))+(((((M45/100)*$AJ$40)*$AN$40)*$AH$40)*1.918079)-((((M45/100)*$AJ$40)*$AN$40)*$AH$40)+((((M45/100)*$AJ$41)*$AH$41)),IF(Calculator!$O$6="DUALANOD",SUM((((M45/100)*$AJ$40)*$AH$40))+(((((M45/100)*$AJ$40)*$AN$40)*$AH$40)*2.260509)-((((M45/100)*$AJ$40)*$AN$40)*$AH$40)+((((M45/100)*$AJ$41)*$AH$41))))))))))))))))))))))))</f>
        <v>0</v>
      </c>
      <c r="AC45" s="2">
        <f>IF(Calculator!$O$6="SINGLEBASE",SUM((((N45/100)*$AJ$40)*$AH$40))+((((N45/100)*$AJ$41)*$AH$41)),IF(Calculator!$O$6="SINGLEELEMENTS",SUM((((N45/100)*$AJ$40)*$AH$40))+(((((N45/100)*$AJ$40)*$AN$40)*$AH$40)*1.05)-((((N45/100)*$AJ$40)*$AN$40)*$AH$40)+((((N45/100)*$AJ$41)*$AH$41)),IF(Calculator!$O$6="SINGLESPECTRUM",SUM((((N45/100)*$AJ$40)*$AH$40))+(((((N45/100)*$AJ$40)*$AN$40)*$AH$40)*1.05)-((((N45/100)*$AJ$40)*$AN$40)*$AH$40)+((((N45/100)*$AJ$41)*$AH$41)),IF(Calculator!$O$6="SINGLEHOMESTEAD",SUM((((N45/100)*$AJ$40)*$AH$40))+(((((N45/100)*$AJ$40)*$AN$40)*$AH$40)*1.05)-((((N45/100)*$AJ$40)*$AN$40)*$AH$40)+((((N45/100)*$AJ$41)*$AH$41)),IF(Calculator!$O$6="SINGLEBAND A",SUM((((N45/100)*$AJ$40)*$AH$40))+(((((N45/100)*$AJ$40)*$AN$40)*$AH$40)*1.1)-((((N45/100)*$AJ$40)*$AN$40)*$AH$40)+((((N45/100)*$AJ$41)*$AH$41)),IF(Calculator!$O$6="SINGLEBAND B",SUM((((N45/100)*$AJ$40)*$AH$40))+(((((N45/100)*$AJ$40)*$AN$40)*$AH$40)*1.15)-((((N45/100)*$AJ$40)*$AN$40)*$AH$40)+((((N45/100)*$AJ$41)*$AH$41)),IF(Calculator!$O$6="SINGLEBAND C",SUM((((N45/100)*$AJ$40)*$AH$40))+(((((N45/100)*$AJ$40)*$AN$40)*$AH$40)*1.2)-((((N45/100)*$AJ$40)*$AN$40)*$AH$40)+((((N45/100)*$AJ$41)*$AH$41)),IF(Calculator!$O$6="SINGLEBAND D",SUM((((N45/100)*$AJ$40)*$AH$40))+(((((N45/100)*$AJ$40)*$AN$40)*$AH$40)*1.25)-((((N45/100)*$AJ$40)*$AN$40)*$AH$40)+((((N45/100)*$AJ$41)*$AH$41)),IF(Calculator!$O$6="SINGLEURBANE",SUM((((N45/100)*$AJ$40)*$AH$40))+(((((N45/100)*$AJ$40)*$AN$40)*$AH$40)*1.25)-((((N45/100)*$AJ$40)*$AN$40)*$AH$40)+((((N45/100)*$AJ$41)*$AH$41)),IF(Calculator!$O$6="SINGLESILVERANOD",SUM((((N45/100)*$AJ$40)*$AH$40))+(((((N45/100)*$AJ$40)*$AN$40)*$AH$40)*1.4)-((((N45/100)*$AJ$40)*$AN$40)*$AH$40)+((((N45/100)*$AJ$41)*$AH$41)),IF(Calculator!$O$6="SINGLEANOD",SUM((((N45/100)*$AJ$40)*$AH$40))+(((((N45/100)*$AJ$40)*$AN$40)*$AH$40)*1.65)-((((N45/100)*$AJ$40)*$AN$40)*$AH$40)+((((N45/100)*$AJ$41)*$AH$41)),IF(Calculator!$O$6="DUALBASE",SUM((((N45/100)*$AJ$40)*$AH$40))+(((((N45/100)*$AJ$40)*$AN$40)*$AH$40)*1.030011)-((((N45/100)*$AJ$40)*$AN$40)*$AH$40)+((((N45/100)*$AJ$41)*$AH$41)),IF(Calculator!$O$6="DUALELEMENTS",SUM((((N45/100)*$AJ$40)*$AH$40))+(((((N45/100)*$AJ$40)*$AN$40)*$AH$40)*1.438569)-((((N45/100)*$AJ$40)*$AN$40)*$AH$40)+((((N45/100)*$AJ$41)*$AH$41)),IF(Calculator!$O$6="DUALSPECTRUM",SUM((((N45/100)*$AJ$40)*$AH$40))+(((((N45/100)*$AJ$40)*$AN$40)*$AH$40)*1.438569)-((((N45/100)*$AJ$40)*$AN$40)*$AH$40)+((((N45/100)*$AJ$41)*$AH$41)),IF(Calculator!$O$6="DUALHOMESTEAD",SUM((((N45/100)*$AJ$40)*$AH$40))+(((((N45/100)*$AJ$40)*$AN$40)*$AH$40)*1.438569)-((((N45/100)*$AJ$40)*$AN$40)*$AH$40)+((((N45/100)*$AJ$41)*$AH$41)),IF(Calculator!$O$6="DUALBAND A",SUM((((N45/100)*$AJ$40)*$AH$40))+(((((N45/100)*$AJ$40)*$AN$40)*$AH$40)*1.507051)-((((N45/100)*$AJ$40)*$AN$40)*$AH$40)+((((N45/100)*$AJ$41)*$AH$41)),IF(Calculator!$O$6="DUALBAND B",SUM((((N45/100)*$AJ$40)*$AH$40))+(((((N45/100)*$AJ$40)*$AN$40)*$AH$40)*1.57551)-((((N45/100)*$AJ$40)*$AN$40)*$AH$40)+((((N45/100)*$AJ$41)*$AH$41)),IF(Calculator!$O$6="DUALBAND C",SUM((((N45/100)*$AJ$40)*$AH$40))+(((((N45/100)*$AJ$40)*$AN$40)*$AH$40)*1.644088)-((((N45/100)*$AJ$40)*$AN$40)*$AH$40)+((((N45/100)*$AJ$41)*$AH$41)),IF(Calculator!$O$6="DUALBAND D",SUM((((N45/100)*$AJ$40)*$AH$40))+(((((N45/100)*$AJ$40)*$AN$40)*$AH$40)*1.712549)-((((N45/100)*$AJ$40)*$AN$40)*$AH$40)+((((N45/100)*$AJ$41)*$AH$41)),IF(Calculator!$O$6="DUALURBANE",SUM((((N45/100)*$AJ$40)*$AH$40))+(((((N45/100)*$AJ$40)*$AN$40)*$AH$40)*1.712549)-((((N45/100)*$AJ$40)*$AN$40)*$AH$40)+((((N45/100)*$AJ$41)*$AH$41)),IF(Calculator!$O$6="DUALSILVERANOD",SUM((((N45/100)*$AJ$40)*$AH$40))+(((((N45/100)*$AJ$40)*$AN$40)*$AH$40)*1.918079)-((((N45/100)*$AJ$40)*$AN$40)*$AH$40)+((((N45/100)*$AJ$41)*$AH$41)),IF(Calculator!$O$6="DUALANOD",SUM((((N45/100)*$AJ$40)*$AH$40))+(((((N45/100)*$AJ$40)*$AN$40)*$AH$40)*2.260509)-((((N45/100)*$AJ$40)*$AN$40)*$AH$40)+((((N45/100)*$AJ$41)*$AH$41))))))))))))))))))))))))</f>
        <v>0</v>
      </c>
    </row>
    <row r="46" spans="1:40">
      <c r="A46" s="8" t="s">
        <v>1442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P46" s="8">
        <v>1050</v>
      </c>
      <c r="Q46" s="2">
        <f>IF(Calculator!$O$6="SINGLEBASE",SUM((((B46/100)*$AJ$40)*$AH$40))+((((B46/100)*$AJ$41)*$AH$41)),IF(Calculator!$O$6="SINGLEELEMENTS",SUM((((B46/100)*$AJ$40)*$AH$40))+(((((B46/100)*$AJ$40)*$AN$40)*$AH$40)*1.05)-((((B46/100)*$AJ$40)*$AN$40)*$AH$40)+((((B46/100)*$AJ$41)*$AH$41)),IF(Calculator!$O$6="SINGLESPECTRUM",SUM((((B46/100)*$AJ$40)*$AH$40))+(((((B46/100)*$AJ$40)*$AN$40)*$AH$40)*1.05)-((((B46/100)*$AJ$40)*$AN$40)*$AH$40)+((((B46/100)*$AJ$41)*$AH$41)),IF(Calculator!$O$6="SINGLEHOMESTEAD",SUM((((B46/100)*$AJ$40)*$AH$40))+(((((B46/100)*$AJ$40)*$AN$40)*$AH$40)*1.05)-((((B46/100)*$AJ$40)*$AN$40)*$AH$40)+((((B46/100)*$AJ$41)*$AH$41)),IF(Calculator!$O$6="SINGLEBAND A",SUM((((B46/100)*$AJ$40)*$AH$40))+(((((B46/100)*$AJ$40)*$AN$40)*$AH$40)*1.1)-((((B46/100)*$AJ$40)*$AN$40)*$AH$40)+((((B46/100)*$AJ$41)*$AH$41)),IF(Calculator!$O$6="SINGLEBAND B",SUM((((B46/100)*$AJ$40)*$AH$40))+(((((B46/100)*$AJ$40)*$AN$40)*$AH$40)*1.15)-((((B46/100)*$AJ$40)*$AN$40)*$AH$40)+((((B46/100)*$AJ$41)*$AH$41)),IF(Calculator!$O$6="SINGLEBAND C",SUM((((B46/100)*$AJ$40)*$AH$40))+(((((B46/100)*$AJ$40)*$AN$40)*$AH$40)*1.2)-((((B46/100)*$AJ$40)*$AN$40)*$AH$40)+((((B46/100)*$AJ$41)*$AH$41)),IF(Calculator!$O$6="SINGLEBAND D",SUM((((B46/100)*$AJ$40)*$AH$40))+(((((B46/100)*$AJ$40)*$AN$40)*$AH$40)*1.25)-((((B46/100)*$AJ$40)*$AN$40)*$AH$40)+((((B46/100)*$AJ$41)*$AH$41)),IF(Calculator!$O$6="SINGLEURBANE",SUM((((B46/100)*$AJ$40)*$AH$40))+(((((B46/100)*$AJ$40)*$AN$40)*$AH$40)*1.25)-((((B46/100)*$AJ$40)*$AN$40)*$AH$40)+((((B46/100)*$AJ$41)*$AH$41)),IF(Calculator!$O$6="SINGLESILVERANOD",SUM((((B46/100)*$AJ$40)*$AH$40))+(((((B46/100)*$AJ$40)*$AN$40)*$AH$40)*1.4)-((((B46/100)*$AJ$40)*$AN$40)*$AH$40)+((((B46/100)*$AJ$41)*$AH$41)),IF(Calculator!$O$6="SINGLEANOD",SUM((((B46/100)*$AJ$40)*$AH$40))+(((((B46/100)*$AJ$40)*$AN$40)*$AH$40)*1.65)-((((B46/100)*$AJ$40)*$AN$40)*$AH$40)+((((B46/100)*$AJ$41)*$AH$41)),IF(Calculator!$O$6="DUALBASE",SUM((((B46/100)*$AJ$40)*$AH$40))+(((((B46/100)*$AJ$40)*$AN$40)*$AH$40)*1.030011)-((((B46/100)*$AJ$40)*$AN$40)*$AH$40)+((((B46/100)*$AJ$41)*$AH$41)),IF(Calculator!$O$6="DUALELEMENTS",SUM((((B46/100)*$AJ$40)*$AH$40))+(((((B46/100)*$AJ$40)*$AN$40)*$AH$40)*1.438569)-((((B46/100)*$AJ$40)*$AN$40)*$AH$40)+((((B46/100)*$AJ$41)*$AH$41)),IF(Calculator!$O$6="DUALSPECTRUM",SUM((((B46/100)*$AJ$40)*$AH$40))+(((((B46/100)*$AJ$40)*$AN$40)*$AH$40)*1.438569)-((((B46/100)*$AJ$40)*$AN$40)*$AH$40)+((((B46/100)*$AJ$41)*$AH$41)),IF(Calculator!$O$6="DUALHOMESTEAD",SUM((((B46/100)*$AJ$40)*$AH$40))+(((((B46/100)*$AJ$40)*$AN$40)*$AH$40)*1.438569)-((((B46/100)*$AJ$40)*$AN$40)*$AH$40)+((((B46/100)*$AJ$41)*$AH$41)),IF(Calculator!$O$6="DUALBAND A",SUM((((B46/100)*$AJ$40)*$AH$40))+(((((B46/100)*$AJ$40)*$AN$40)*$AH$40)*1.507051)-((((B46/100)*$AJ$40)*$AN$40)*$AH$40)+((((B46/100)*$AJ$41)*$AH$41)),IF(Calculator!$O$6="DUALBAND B",SUM((((B46/100)*$AJ$40)*$AH$40))+(((((B46/100)*$AJ$40)*$AN$40)*$AH$40)*1.57551)-((((B46/100)*$AJ$40)*$AN$40)*$AH$40)+((((B46/100)*$AJ$41)*$AH$41)),IF(Calculator!$O$6="DUALBAND C",SUM((((B46/100)*$AJ$40)*$AH$40))+(((((B46/100)*$AJ$40)*$AN$40)*$AH$40)*1.644088)-((((B46/100)*$AJ$40)*$AN$40)*$AH$40)+((((B46/100)*$AJ$41)*$AH$41)),IF(Calculator!$O$6="DUALBAND D",SUM((((B46/100)*$AJ$40)*$AH$40))+(((((B46/100)*$AJ$40)*$AN$40)*$AH$40)*1.712549)-((((B46/100)*$AJ$40)*$AN$40)*$AH$40)+((((B46/100)*$AJ$41)*$AH$41)),IF(Calculator!$O$6="DUALURBANE",SUM((((B46/100)*$AJ$40)*$AH$40))+(((((B46/100)*$AJ$40)*$AN$40)*$AH$40)*1.712549)-((((B46/100)*$AJ$40)*$AN$40)*$AH$40)+((((B46/100)*$AJ$41)*$AH$41)),IF(Calculator!$O$6="DUALSILVERANOD",SUM((((B46/100)*$AJ$40)*$AH$40))+(((((B46/100)*$AJ$40)*$AN$40)*$AH$40)*1.918079)-((((B46/100)*$AJ$40)*$AN$40)*$AH$40)+((((B46/100)*$AJ$41)*$AH$41)),IF(Calculator!$O$6="DUALANOD",SUM((((B46/100)*$AJ$40)*$AH$40))+(((((B46/100)*$AJ$40)*$AN$40)*$AH$40)*2.260509)-((((B46/100)*$AJ$40)*$AN$40)*$AH$40)+((((B46/100)*$AJ$41)*$AH$41))))))))))))))))))))))))</f>
        <v>0</v>
      </c>
      <c r="R46" s="2">
        <f>IF(Calculator!$O$6="SINGLEBASE",SUM((((C46/100)*$AJ$40)*$AH$40))+((((C46/100)*$AJ$41)*$AH$41)),IF(Calculator!$O$6="SINGLEELEMENTS",SUM((((C46/100)*$AJ$40)*$AH$40))+(((((C46/100)*$AJ$40)*$AN$40)*$AH$40)*1.05)-((((C46/100)*$AJ$40)*$AN$40)*$AH$40)+((((C46/100)*$AJ$41)*$AH$41)),IF(Calculator!$O$6="SINGLESPECTRUM",SUM((((C46/100)*$AJ$40)*$AH$40))+(((((C46/100)*$AJ$40)*$AN$40)*$AH$40)*1.05)-((((C46/100)*$AJ$40)*$AN$40)*$AH$40)+((((C46/100)*$AJ$41)*$AH$41)),IF(Calculator!$O$6="SINGLEHOMESTEAD",SUM((((C46/100)*$AJ$40)*$AH$40))+(((((C46/100)*$AJ$40)*$AN$40)*$AH$40)*1.05)-((((C46/100)*$AJ$40)*$AN$40)*$AH$40)+((((C46/100)*$AJ$41)*$AH$41)),IF(Calculator!$O$6="SINGLEBAND A",SUM((((C46/100)*$AJ$40)*$AH$40))+(((((C46/100)*$AJ$40)*$AN$40)*$AH$40)*1.1)-((((C46/100)*$AJ$40)*$AN$40)*$AH$40)+((((C46/100)*$AJ$41)*$AH$41)),IF(Calculator!$O$6="SINGLEBAND B",SUM((((C46/100)*$AJ$40)*$AH$40))+(((((C46/100)*$AJ$40)*$AN$40)*$AH$40)*1.15)-((((C46/100)*$AJ$40)*$AN$40)*$AH$40)+((((C46/100)*$AJ$41)*$AH$41)),IF(Calculator!$O$6="SINGLEBAND C",SUM((((C46/100)*$AJ$40)*$AH$40))+(((((C46/100)*$AJ$40)*$AN$40)*$AH$40)*1.2)-((((C46/100)*$AJ$40)*$AN$40)*$AH$40)+((((C46/100)*$AJ$41)*$AH$41)),IF(Calculator!$O$6="SINGLEBAND D",SUM((((C46/100)*$AJ$40)*$AH$40))+(((((C46/100)*$AJ$40)*$AN$40)*$AH$40)*1.25)-((((C46/100)*$AJ$40)*$AN$40)*$AH$40)+((((C46/100)*$AJ$41)*$AH$41)),IF(Calculator!$O$6="SINGLEURBANE",SUM((((C46/100)*$AJ$40)*$AH$40))+(((((C46/100)*$AJ$40)*$AN$40)*$AH$40)*1.25)-((((C46/100)*$AJ$40)*$AN$40)*$AH$40)+((((C46/100)*$AJ$41)*$AH$41)),IF(Calculator!$O$6="SINGLESILVERANOD",SUM((((C46/100)*$AJ$40)*$AH$40))+(((((C46/100)*$AJ$40)*$AN$40)*$AH$40)*1.4)-((((C46/100)*$AJ$40)*$AN$40)*$AH$40)+((((C46/100)*$AJ$41)*$AH$41)),IF(Calculator!$O$6="SINGLEANOD",SUM((((C46/100)*$AJ$40)*$AH$40))+(((((C46/100)*$AJ$40)*$AN$40)*$AH$40)*1.65)-((((C46/100)*$AJ$40)*$AN$40)*$AH$40)+((((C46/100)*$AJ$41)*$AH$41)),IF(Calculator!$O$6="DUALBASE",SUM((((C46/100)*$AJ$40)*$AH$40))+(((((C46/100)*$AJ$40)*$AN$40)*$AH$40)*1.030011)-((((C46/100)*$AJ$40)*$AN$40)*$AH$40)+((((C46/100)*$AJ$41)*$AH$41)),IF(Calculator!$O$6="DUALELEMENTS",SUM((((C46/100)*$AJ$40)*$AH$40))+(((((C46/100)*$AJ$40)*$AN$40)*$AH$40)*1.438569)-((((C46/100)*$AJ$40)*$AN$40)*$AH$40)+((((C46/100)*$AJ$41)*$AH$41)),IF(Calculator!$O$6="DUALSPECTRUM",SUM((((C46/100)*$AJ$40)*$AH$40))+(((((C46/100)*$AJ$40)*$AN$40)*$AH$40)*1.438569)-((((C46/100)*$AJ$40)*$AN$40)*$AH$40)+((((C46/100)*$AJ$41)*$AH$41)),IF(Calculator!$O$6="DUALHOMESTEAD",SUM((((C46/100)*$AJ$40)*$AH$40))+(((((C46/100)*$AJ$40)*$AN$40)*$AH$40)*1.438569)-((((C46/100)*$AJ$40)*$AN$40)*$AH$40)+((((C46/100)*$AJ$41)*$AH$41)),IF(Calculator!$O$6="DUALBAND A",SUM((((C46/100)*$AJ$40)*$AH$40))+(((((C46/100)*$AJ$40)*$AN$40)*$AH$40)*1.507051)-((((C46/100)*$AJ$40)*$AN$40)*$AH$40)+((((C46/100)*$AJ$41)*$AH$41)),IF(Calculator!$O$6="DUALBAND B",SUM((((C46/100)*$AJ$40)*$AH$40))+(((((C46/100)*$AJ$40)*$AN$40)*$AH$40)*1.57551)-((((C46/100)*$AJ$40)*$AN$40)*$AH$40)+((((C46/100)*$AJ$41)*$AH$41)),IF(Calculator!$O$6="DUALBAND C",SUM((((C46/100)*$AJ$40)*$AH$40))+(((((C46/100)*$AJ$40)*$AN$40)*$AH$40)*1.644088)-((((C46/100)*$AJ$40)*$AN$40)*$AH$40)+((((C46/100)*$AJ$41)*$AH$41)),IF(Calculator!$O$6="DUALBAND D",SUM((((C46/100)*$AJ$40)*$AH$40))+(((((C46/100)*$AJ$40)*$AN$40)*$AH$40)*1.712549)-((((C46/100)*$AJ$40)*$AN$40)*$AH$40)+((((C46/100)*$AJ$41)*$AH$41)),IF(Calculator!$O$6="DUALURBANE",SUM((((C46/100)*$AJ$40)*$AH$40))+(((((C46/100)*$AJ$40)*$AN$40)*$AH$40)*1.712549)-((((C46/100)*$AJ$40)*$AN$40)*$AH$40)+((((C46/100)*$AJ$41)*$AH$41)),IF(Calculator!$O$6="DUALSILVERANOD",SUM((((C46/100)*$AJ$40)*$AH$40))+(((((C46/100)*$AJ$40)*$AN$40)*$AH$40)*1.918079)-((((C46/100)*$AJ$40)*$AN$40)*$AH$40)+((((C46/100)*$AJ$41)*$AH$41)),IF(Calculator!$O$6="DUALANOD",SUM((((C46/100)*$AJ$40)*$AH$40))+(((((C46/100)*$AJ$40)*$AN$40)*$AH$40)*2.260509)-((((C46/100)*$AJ$40)*$AN$40)*$AH$40)+((((C46/100)*$AJ$41)*$AH$41))))))))))))))))))))))))</f>
        <v>0</v>
      </c>
      <c r="S46" s="2">
        <f>IF(Calculator!$O$6="SINGLEBASE",SUM((((D46/100)*$AJ$40)*$AH$40))+((((D46/100)*$AJ$41)*$AH$41)),IF(Calculator!$O$6="SINGLEELEMENTS",SUM((((D46/100)*$AJ$40)*$AH$40))+(((((D46/100)*$AJ$40)*$AN$40)*$AH$40)*1.05)-((((D46/100)*$AJ$40)*$AN$40)*$AH$40)+((((D46/100)*$AJ$41)*$AH$41)),IF(Calculator!$O$6="SINGLESPECTRUM",SUM((((D46/100)*$AJ$40)*$AH$40))+(((((D46/100)*$AJ$40)*$AN$40)*$AH$40)*1.05)-((((D46/100)*$AJ$40)*$AN$40)*$AH$40)+((((D46/100)*$AJ$41)*$AH$41)),IF(Calculator!$O$6="SINGLEHOMESTEAD",SUM((((D46/100)*$AJ$40)*$AH$40))+(((((D46/100)*$AJ$40)*$AN$40)*$AH$40)*1.05)-((((D46/100)*$AJ$40)*$AN$40)*$AH$40)+((((D46/100)*$AJ$41)*$AH$41)),IF(Calculator!$O$6="SINGLEBAND A",SUM((((D46/100)*$AJ$40)*$AH$40))+(((((D46/100)*$AJ$40)*$AN$40)*$AH$40)*1.1)-((((D46/100)*$AJ$40)*$AN$40)*$AH$40)+((((D46/100)*$AJ$41)*$AH$41)),IF(Calculator!$O$6="SINGLEBAND B",SUM((((D46/100)*$AJ$40)*$AH$40))+(((((D46/100)*$AJ$40)*$AN$40)*$AH$40)*1.15)-((((D46/100)*$AJ$40)*$AN$40)*$AH$40)+((((D46/100)*$AJ$41)*$AH$41)),IF(Calculator!$O$6="SINGLEBAND C",SUM((((D46/100)*$AJ$40)*$AH$40))+(((((D46/100)*$AJ$40)*$AN$40)*$AH$40)*1.2)-((((D46/100)*$AJ$40)*$AN$40)*$AH$40)+((((D46/100)*$AJ$41)*$AH$41)),IF(Calculator!$O$6="SINGLEBAND D",SUM((((D46/100)*$AJ$40)*$AH$40))+(((((D46/100)*$AJ$40)*$AN$40)*$AH$40)*1.25)-((((D46/100)*$AJ$40)*$AN$40)*$AH$40)+((((D46/100)*$AJ$41)*$AH$41)),IF(Calculator!$O$6="SINGLEURBANE",SUM((((D46/100)*$AJ$40)*$AH$40))+(((((D46/100)*$AJ$40)*$AN$40)*$AH$40)*1.25)-((((D46/100)*$AJ$40)*$AN$40)*$AH$40)+((((D46/100)*$AJ$41)*$AH$41)),IF(Calculator!$O$6="SINGLESILVERANOD",SUM((((D46/100)*$AJ$40)*$AH$40))+(((((D46/100)*$AJ$40)*$AN$40)*$AH$40)*1.4)-((((D46/100)*$AJ$40)*$AN$40)*$AH$40)+((((D46/100)*$AJ$41)*$AH$41)),IF(Calculator!$O$6="SINGLEANOD",SUM((((D46/100)*$AJ$40)*$AH$40))+(((((D46/100)*$AJ$40)*$AN$40)*$AH$40)*1.65)-((((D46/100)*$AJ$40)*$AN$40)*$AH$40)+((((D46/100)*$AJ$41)*$AH$41)),IF(Calculator!$O$6="DUALBASE",SUM((((D46/100)*$AJ$40)*$AH$40))+(((((D46/100)*$AJ$40)*$AN$40)*$AH$40)*1.030011)-((((D46/100)*$AJ$40)*$AN$40)*$AH$40)+((((D46/100)*$AJ$41)*$AH$41)),IF(Calculator!$O$6="DUALELEMENTS",SUM((((D46/100)*$AJ$40)*$AH$40))+(((((D46/100)*$AJ$40)*$AN$40)*$AH$40)*1.438569)-((((D46/100)*$AJ$40)*$AN$40)*$AH$40)+((((D46/100)*$AJ$41)*$AH$41)),IF(Calculator!$O$6="DUALSPECTRUM",SUM((((D46/100)*$AJ$40)*$AH$40))+(((((D46/100)*$AJ$40)*$AN$40)*$AH$40)*1.438569)-((((D46/100)*$AJ$40)*$AN$40)*$AH$40)+((((D46/100)*$AJ$41)*$AH$41)),IF(Calculator!$O$6="DUALHOMESTEAD",SUM((((D46/100)*$AJ$40)*$AH$40))+(((((D46/100)*$AJ$40)*$AN$40)*$AH$40)*1.438569)-((((D46/100)*$AJ$40)*$AN$40)*$AH$40)+((((D46/100)*$AJ$41)*$AH$41)),IF(Calculator!$O$6="DUALBAND A",SUM((((D46/100)*$AJ$40)*$AH$40))+(((((D46/100)*$AJ$40)*$AN$40)*$AH$40)*1.507051)-((((D46/100)*$AJ$40)*$AN$40)*$AH$40)+((((D46/100)*$AJ$41)*$AH$41)),IF(Calculator!$O$6="DUALBAND B",SUM((((D46/100)*$AJ$40)*$AH$40))+(((((D46/100)*$AJ$40)*$AN$40)*$AH$40)*1.57551)-((((D46/100)*$AJ$40)*$AN$40)*$AH$40)+((((D46/100)*$AJ$41)*$AH$41)),IF(Calculator!$O$6="DUALBAND C",SUM((((D46/100)*$AJ$40)*$AH$40))+(((((D46/100)*$AJ$40)*$AN$40)*$AH$40)*1.644088)-((((D46/100)*$AJ$40)*$AN$40)*$AH$40)+((((D46/100)*$AJ$41)*$AH$41)),IF(Calculator!$O$6="DUALBAND D",SUM((((D46/100)*$AJ$40)*$AH$40))+(((((D46/100)*$AJ$40)*$AN$40)*$AH$40)*1.712549)-((((D46/100)*$AJ$40)*$AN$40)*$AH$40)+((((D46/100)*$AJ$41)*$AH$41)),IF(Calculator!$O$6="DUALURBANE",SUM((((D46/100)*$AJ$40)*$AH$40))+(((((D46/100)*$AJ$40)*$AN$40)*$AH$40)*1.712549)-((((D46/100)*$AJ$40)*$AN$40)*$AH$40)+((((D46/100)*$AJ$41)*$AH$41)),IF(Calculator!$O$6="DUALSILVERANOD",SUM((((D46/100)*$AJ$40)*$AH$40))+(((((D46/100)*$AJ$40)*$AN$40)*$AH$40)*1.918079)-((((D46/100)*$AJ$40)*$AN$40)*$AH$40)+((((D46/100)*$AJ$41)*$AH$41)),IF(Calculator!$O$6="DUALANOD",SUM((((D46/100)*$AJ$40)*$AH$40))+(((((D46/100)*$AJ$40)*$AN$40)*$AH$40)*2.260509)-((((D46/100)*$AJ$40)*$AN$40)*$AH$40)+((((D46/100)*$AJ$41)*$AH$41))))))))))))))))))))))))</f>
        <v>0</v>
      </c>
      <c r="T46" s="2">
        <f>IF(Calculator!$O$6="SINGLEBASE",SUM((((E46/100)*$AJ$40)*$AH$40))+((((E46/100)*$AJ$41)*$AH$41)),IF(Calculator!$O$6="SINGLEELEMENTS",SUM((((E46/100)*$AJ$40)*$AH$40))+(((((E46/100)*$AJ$40)*$AN$40)*$AH$40)*1.05)-((((E46/100)*$AJ$40)*$AN$40)*$AH$40)+((((E46/100)*$AJ$41)*$AH$41)),IF(Calculator!$O$6="SINGLESPECTRUM",SUM((((E46/100)*$AJ$40)*$AH$40))+(((((E46/100)*$AJ$40)*$AN$40)*$AH$40)*1.05)-((((E46/100)*$AJ$40)*$AN$40)*$AH$40)+((((E46/100)*$AJ$41)*$AH$41)),IF(Calculator!$O$6="SINGLEHOMESTEAD",SUM((((E46/100)*$AJ$40)*$AH$40))+(((((E46/100)*$AJ$40)*$AN$40)*$AH$40)*1.05)-((((E46/100)*$AJ$40)*$AN$40)*$AH$40)+((((E46/100)*$AJ$41)*$AH$41)),IF(Calculator!$O$6="SINGLEBAND A",SUM((((E46/100)*$AJ$40)*$AH$40))+(((((E46/100)*$AJ$40)*$AN$40)*$AH$40)*1.1)-((((E46/100)*$AJ$40)*$AN$40)*$AH$40)+((((E46/100)*$AJ$41)*$AH$41)),IF(Calculator!$O$6="SINGLEBAND B",SUM((((E46/100)*$AJ$40)*$AH$40))+(((((E46/100)*$AJ$40)*$AN$40)*$AH$40)*1.15)-((((E46/100)*$AJ$40)*$AN$40)*$AH$40)+((((E46/100)*$AJ$41)*$AH$41)),IF(Calculator!$O$6="SINGLEBAND C",SUM((((E46/100)*$AJ$40)*$AH$40))+(((((E46/100)*$AJ$40)*$AN$40)*$AH$40)*1.2)-((((E46/100)*$AJ$40)*$AN$40)*$AH$40)+((((E46/100)*$AJ$41)*$AH$41)),IF(Calculator!$O$6="SINGLEBAND D",SUM((((E46/100)*$AJ$40)*$AH$40))+(((((E46/100)*$AJ$40)*$AN$40)*$AH$40)*1.25)-((((E46/100)*$AJ$40)*$AN$40)*$AH$40)+((((E46/100)*$AJ$41)*$AH$41)),IF(Calculator!$O$6="SINGLEURBANE",SUM((((E46/100)*$AJ$40)*$AH$40))+(((((E46/100)*$AJ$40)*$AN$40)*$AH$40)*1.25)-((((E46/100)*$AJ$40)*$AN$40)*$AH$40)+((((E46/100)*$AJ$41)*$AH$41)),IF(Calculator!$O$6="SINGLESILVERANOD",SUM((((E46/100)*$AJ$40)*$AH$40))+(((((E46/100)*$AJ$40)*$AN$40)*$AH$40)*1.4)-((((E46/100)*$AJ$40)*$AN$40)*$AH$40)+((((E46/100)*$AJ$41)*$AH$41)),IF(Calculator!$O$6="SINGLEANOD",SUM((((E46/100)*$AJ$40)*$AH$40))+(((((E46/100)*$AJ$40)*$AN$40)*$AH$40)*1.65)-((((E46/100)*$AJ$40)*$AN$40)*$AH$40)+((((E46/100)*$AJ$41)*$AH$41)),IF(Calculator!$O$6="DUALBASE",SUM((((E46/100)*$AJ$40)*$AH$40))+(((((E46/100)*$AJ$40)*$AN$40)*$AH$40)*1.030011)-((((E46/100)*$AJ$40)*$AN$40)*$AH$40)+((((E46/100)*$AJ$41)*$AH$41)),IF(Calculator!$O$6="DUALELEMENTS",SUM((((E46/100)*$AJ$40)*$AH$40))+(((((E46/100)*$AJ$40)*$AN$40)*$AH$40)*1.438569)-((((E46/100)*$AJ$40)*$AN$40)*$AH$40)+((((E46/100)*$AJ$41)*$AH$41)),IF(Calculator!$O$6="DUALSPECTRUM",SUM((((E46/100)*$AJ$40)*$AH$40))+(((((E46/100)*$AJ$40)*$AN$40)*$AH$40)*1.438569)-((((E46/100)*$AJ$40)*$AN$40)*$AH$40)+((((E46/100)*$AJ$41)*$AH$41)),IF(Calculator!$O$6="DUALHOMESTEAD",SUM((((E46/100)*$AJ$40)*$AH$40))+(((((E46/100)*$AJ$40)*$AN$40)*$AH$40)*1.438569)-((((E46/100)*$AJ$40)*$AN$40)*$AH$40)+((((E46/100)*$AJ$41)*$AH$41)),IF(Calculator!$O$6="DUALBAND A",SUM((((E46/100)*$AJ$40)*$AH$40))+(((((E46/100)*$AJ$40)*$AN$40)*$AH$40)*1.507051)-((((E46/100)*$AJ$40)*$AN$40)*$AH$40)+((((E46/100)*$AJ$41)*$AH$41)),IF(Calculator!$O$6="DUALBAND B",SUM((((E46/100)*$AJ$40)*$AH$40))+(((((E46/100)*$AJ$40)*$AN$40)*$AH$40)*1.57551)-((((E46/100)*$AJ$40)*$AN$40)*$AH$40)+((((E46/100)*$AJ$41)*$AH$41)),IF(Calculator!$O$6="DUALBAND C",SUM((((E46/100)*$AJ$40)*$AH$40))+(((((E46/100)*$AJ$40)*$AN$40)*$AH$40)*1.644088)-((((E46/100)*$AJ$40)*$AN$40)*$AH$40)+((((E46/100)*$AJ$41)*$AH$41)),IF(Calculator!$O$6="DUALBAND D",SUM((((E46/100)*$AJ$40)*$AH$40))+(((((E46/100)*$AJ$40)*$AN$40)*$AH$40)*1.712549)-((((E46/100)*$AJ$40)*$AN$40)*$AH$40)+((((E46/100)*$AJ$41)*$AH$41)),IF(Calculator!$O$6="DUALURBANE",SUM((((E46/100)*$AJ$40)*$AH$40))+(((((E46/100)*$AJ$40)*$AN$40)*$AH$40)*1.712549)-((((E46/100)*$AJ$40)*$AN$40)*$AH$40)+((((E46/100)*$AJ$41)*$AH$41)),IF(Calculator!$O$6="DUALSILVERANOD",SUM((((E46/100)*$AJ$40)*$AH$40))+(((((E46/100)*$AJ$40)*$AN$40)*$AH$40)*1.918079)-((((E46/100)*$AJ$40)*$AN$40)*$AH$40)+((((E46/100)*$AJ$41)*$AH$41)),IF(Calculator!$O$6="DUALANOD",SUM((((E46/100)*$AJ$40)*$AH$40))+(((((E46/100)*$AJ$40)*$AN$40)*$AH$40)*2.260509)-((((E46/100)*$AJ$40)*$AN$40)*$AH$40)+((((E46/100)*$AJ$41)*$AH$41))))))))))))))))))))))))</f>
        <v>0</v>
      </c>
      <c r="U46" s="2">
        <f>IF(Calculator!$O$6="SINGLEBASE",SUM((((F46/100)*$AJ$40)*$AH$40))+((((F46/100)*$AJ$41)*$AH$41)),IF(Calculator!$O$6="SINGLEELEMENTS",SUM((((F46/100)*$AJ$40)*$AH$40))+(((((F46/100)*$AJ$40)*$AN$40)*$AH$40)*1.05)-((((F46/100)*$AJ$40)*$AN$40)*$AH$40)+((((F46/100)*$AJ$41)*$AH$41)),IF(Calculator!$O$6="SINGLESPECTRUM",SUM((((F46/100)*$AJ$40)*$AH$40))+(((((F46/100)*$AJ$40)*$AN$40)*$AH$40)*1.05)-((((F46/100)*$AJ$40)*$AN$40)*$AH$40)+((((F46/100)*$AJ$41)*$AH$41)),IF(Calculator!$O$6="SINGLEHOMESTEAD",SUM((((F46/100)*$AJ$40)*$AH$40))+(((((F46/100)*$AJ$40)*$AN$40)*$AH$40)*1.05)-((((F46/100)*$AJ$40)*$AN$40)*$AH$40)+((((F46/100)*$AJ$41)*$AH$41)),IF(Calculator!$O$6="SINGLEBAND A",SUM((((F46/100)*$AJ$40)*$AH$40))+(((((F46/100)*$AJ$40)*$AN$40)*$AH$40)*1.1)-((((F46/100)*$AJ$40)*$AN$40)*$AH$40)+((((F46/100)*$AJ$41)*$AH$41)),IF(Calculator!$O$6="SINGLEBAND B",SUM((((F46/100)*$AJ$40)*$AH$40))+(((((F46/100)*$AJ$40)*$AN$40)*$AH$40)*1.15)-((((F46/100)*$AJ$40)*$AN$40)*$AH$40)+((((F46/100)*$AJ$41)*$AH$41)),IF(Calculator!$O$6="SINGLEBAND C",SUM((((F46/100)*$AJ$40)*$AH$40))+(((((F46/100)*$AJ$40)*$AN$40)*$AH$40)*1.2)-((((F46/100)*$AJ$40)*$AN$40)*$AH$40)+((((F46/100)*$AJ$41)*$AH$41)),IF(Calculator!$O$6="SINGLEBAND D",SUM((((F46/100)*$AJ$40)*$AH$40))+(((((F46/100)*$AJ$40)*$AN$40)*$AH$40)*1.25)-((((F46/100)*$AJ$40)*$AN$40)*$AH$40)+((((F46/100)*$AJ$41)*$AH$41)),IF(Calculator!$O$6="SINGLEURBANE",SUM((((F46/100)*$AJ$40)*$AH$40))+(((((F46/100)*$AJ$40)*$AN$40)*$AH$40)*1.25)-((((F46/100)*$AJ$40)*$AN$40)*$AH$40)+((((F46/100)*$AJ$41)*$AH$41)),IF(Calculator!$O$6="SINGLESILVERANOD",SUM((((F46/100)*$AJ$40)*$AH$40))+(((((F46/100)*$AJ$40)*$AN$40)*$AH$40)*1.4)-((((F46/100)*$AJ$40)*$AN$40)*$AH$40)+((((F46/100)*$AJ$41)*$AH$41)),IF(Calculator!$O$6="SINGLEANOD",SUM((((F46/100)*$AJ$40)*$AH$40))+(((((F46/100)*$AJ$40)*$AN$40)*$AH$40)*1.65)-((((F46/100)*$AJ$40)*$AN$40)*$AH$40)+((((F46/100)*$AJ$41)*$AH$41)),IF(Calculator!$O$6="DUALBASE",SUM((((F46/100)*$AJ$40)*$AH$40))+(((((F46/100)*$AJ$40)*$AN$40)*$AH$40)*1.030011)-((((F46/100)*$AJ$40)*$AN$40)*$AH$40)+((((F46/100)*$AJ$41)*$AH$41)),IF(Calculator!$O$6="DUALELEMENTS",SUM((((F46/100)*$AJ$40)*$AH$40))+(((((F46/100)*$AJ$40)*$AN$40)*$AH$40)*1.438569)-((((F46/100)*$AJ$40)*$AN$40)*$AH$40)+((((F46/100)*$AJ$41)*$AH$41)),IF(Calculator!$O$6="DUALSPECTRUM",SUM((((F46/100)*$AJ$40)*$AH$40))+(((((F46/100)*$AJ$40)*$AN$40)*$AH$40)*1.438569)-((((F46/100)*$AJ$40)*$AN$40)*$AH$40)+((((F46/100)*$AJ$41)*$AH$41)),IF(Calculator!$O$6="DUALHOMESTEAD",SUM((((F46/100)*$AJ$40)*$AH$40))+(((((F46/100)*$AJ$40)*$AN$40)*$AH$40)*1.438569)-((((F46/100)*$AJ$40)*$AN$40)*$AH$40)+((((F46/100)*$AJ$41)*$AH$41)),IF(Calculator!$O$6="DUALBAND A",SUM((((F46/100)*$AJ$40)*$AH$40))+(((((F46/100)*$AJ$40)*$AN$40)*$AH$40)*1.507051)-((((F46/100)*$AJ$40)*$AN$40)*$AH$40)+((((F46/100)*$AJ$41)*$AH$41)),IF(Calculator!$O$6="DUALBAND B",SUM((((F46/100)*$AJ$40)*$AH$40))+(((((F46/100)*$AJ$40)*$AN$40)*$AH$40)*1.57551)-((((F46/100)*$AJ$40)*$AN$40)*$AH$40)+((((F46/100)*$AJ$41)*$AH$41)),IF(Calculator!$O$6="DUALBAND C",SUM((((F46/100)*$AJ$40)*$AH$40))+(((((F46/100)*$AJ$40)*$AN$40)*$AH$40)*1.644088)-((((F46/100)*$AJ$40)*$AN$40)*$AH$40)+((((F46/100)*$AJ$41)*$AH$41)),IF(Calculator!$O$6="DUALBAND D",SUM((((F46/100)*$AJ$40)*$AH$40))+(((((F46/100)*$AJ$40)*$AN$40)*$AH$40)*1.712549)-((((F46/100)*$AJ$40)*$AN$40)*$AH$40)+((((F46/100)*$AJ$41)*$AH$41)),IF(Calculator!$O$6="DUALURBANE",SUM((((F46/100)*$AJ$40)*$AH$40))+(((((F46/100)*$AJ$40)*$AN$40)*$AH$40)*1.712549)-((((F46/100)*$AJ$40)*$AN$40)*$AH$40)+((((F46/100)*$AJ$41)*$AH$41)),IF(Calculator!$O$6="DUALSILVERANOD",SUM((((F46/100)*$AJ$40)*$AH$40))+(((((F46/100)*$AJ$40)*$AN$40)*$AH$40)*1.918079)-((((F46/100)*$AJ$40)*$AN$40)*$AH$40)+((((F46/100)*$AJ$41)*$AH$41)),IF(Calculator!$O$6="DUALANOD",SUM((((F46/100)*$AJ$40)*$AH$40))+(((((F46/100)*$AJ$40)*$AN$40)*$AH$40)*2.260509)-((((F46/100)*$AJ$40)*$AN$40)*$AH$40)+((((F46/100)*$AJ$41)*$AH$41))))))))))))))))))))))))</f>
        <v>0</v>
      </c>
      <c r="V46" s="2">
        <f>IF(Calculator!$O$6="SINGLEBASE",SUM((((G46/100)*$AJ$40)*$AH$40))+((((G46/100)*$AJ$41)*$AH$41)),IF(Calculator!$O$6="SINGLEELEMENTS",SUM((((G46/100)*$AJ$40)*$AH$40))+(((((G46/100)*$AJ$40)*$AN$40)*$AH$40)*1.05)-((((G46/100)*$AJ$40)*$AN$40)*$AH$40)+((((G46/100)*$AJ$41)*$AH$41)),IF(Calculator!$O$6="SINGLESPECTRUM",SUM((((G46/100)*$AJ$40)*$AH$40))+(((((G46/100)*$AJ$40)*$AN$40)*$AH$40)*1.05)-((((G46/100)*$AJ$40)*$AN$40)*$AH$40)+((((G46/100)*$AJ$41)*$AH$41)),IF(Calculator!$O$6="SINGLEHOMESTEAD",SUM((((G46/100)*$AJ$40)*$AH$40))+(((((G46/100)*$AJ$40)*$AN$40)*$AH$40)*1.05)-((((G46/100)*$AJ$40)*$AN$40)*$AH$40)+((((G46/100)*$AJ$41)*$AH$41)),IF(Calculator!$O$6="SINGLEBAND A",SUM((((G46/100)*$AJ$40)*$AH$40))+(((((G46/100)*$AJ$40)*$AN$40)*$AH$40)*1.1)-((((G46/100)*$AJ$40)*$AN$40)*$AH$40)+((((G46/100)*$AJ$41)*$AH$41)),IF(Calculator!$O$6="SINGLEBAND B",SUM((((G46/100)*$AJ$40)*$AH$40))+(((((G46/100)*$AJ$40)*$AN$40)*$AH$40)*1.15)-((((G46/100)*$AJ$40)*$AN$40)*$AH$40)+((((G46/100)*$AJ$41)*$AH$41)),IF(Calculator!$O$6="SINGLEBAND C",SUM((((G46/100)*$AJ$40)*$AH$40))+(((((G46/100)*$AJ$40)*$AN$40)*$AH$40)*1.2)-((((G46/100)*$AJ$40)*$AN$40)*$AH$40)+((((G46/100)*$AJ$41)*$AH$41)),IF(Calculator!$O$6="SINGLEBAND D",SUM((((G46/100)*$AJ$40)*$AH$40))+(((((G46/100)*$AJ$40)*$AN$40)*$AH$40)*1.25)-((((G46/100)*$AJ$40)*$AN$40)*$AH$40)+((((G46/100)*$AJ$41)*$AH$41)),IF(Calculator!$O$6="SINGLEURBANE",SUM((((G46/100)*$AJ$40)*$AH$40))+(((((G46/100)*$AJ$40)*$AN$40)*$AH$40)*1.25)-((((G46/100)*$AJ$40)*$AN$40)*$AH$40)+((((G46/100)*$AJ$41)*$AH$41)),IF(Calculator!$O$6="SINGLESILVERANOD",SUM((((G46/100)*$AJ$40)*$AH$40))+(((((G46/100)*$AJ$40)*$AN$40)*$AH$40)*1.4)-((((G46/100)*$AJ$40)*$AN$40)*$AH$40)+((((G46/100)*$AJ$41)*$AH$41)),IF(Calculator!$O$6="SINGLEANOD",SUM((((G46/100)*$AJ$40)*$AH$40))+(((((G46/100)*$AJ$40)*$AN$40)*$AH$40)*1.65)-((((G46/100)*$AJ$40)*$AN$40)*$AH$40)+((((G46/100)*$AJ$41)*$AH$41)),IF(Calculator!$O$6="DUALBASE",SUM((((G46/100)*$AJ$40)*$AH$40))+(((((G46/100)*$AJ$40)*$AN$40)*$AH$40)*1.030011)-((((G46/100)*$AJ$40)*$AN$40)*$AH$40)+((((G46/100)*$AJ$41)*$AH$41)),IF(Calculator!$O$6="DUALELEMENTS",SUM((((G46/100)*$AJ$40)*$AH$40))+(((((G46/100)*$AJ$40)*$AN$40)*$AH$40)*1.438569)-((((G46/100)*$AJ$40)*$AN$40)*$AH$40)+((((G46/100)*$AJ$41)*$AH$41)),IF(Calculator!$O$6="DUALSPECTRUM",SUM((((G46/100)*$AJ$40)*$AH$40))+(((((G46/100)*$AJ$40)*$AN$40)*$AH$40)*1.438569)-((((G46/100)*$AJ$40)*$AN$40)*$AH$40)+((((G46/100)*$AJ$41)*$AH$41)),IF(Calculator!$O$6="DUALHOMESTEAD",SUM((((G46/100)*$AJ$40)*$AH$40))+(((((G46/100)*$AJ$40)*$AN$40)*$AH$40)*1.438569)-((((G46/100)*$AJ$40)*$AN$40)*$AH$40)+((((G46/100)*$AJ$41)*$AH$41)),IF(Calculator!$O$6="DUALBAND A",SUM((((G46/100)*$AJ$40)*$AH$40))+(((((G46/100)*$AJ$40)*$AN$40)*$AH$40)*1.507051)-((((G46/100)*$AJ$40)*$AN$40)*$AH$40)+((((G46/100)*$AJ$41)*$AH$41)),IF(Calculator!$O$6="DUALBAND B",SUM((((G46/100)*$AJ$40)*$AH$40))+(((((G46/100)*$AJ$40)*$AN$40)*$AH$40)*1.57551)-((((G46/100)*$AJ$40)*$AN$40)*$AH$40)+((((G46/100)*$AJ$41)*$AH$41)),IF(Calculator!$O$6="DUALBAND C",SUM((((G46/100)*$AJ$40)*$AH$40))+(((((G46/100)*$AJ$40)*$AN$40)*$AH$40)*1.644088)-((((G46/100)*$AJ$40)*$AN$40)*$AH$40)+((((G46/100)*$AJ$41)*$AH$41)),IF(Calculator!$O$6="DUALBAND D",SUM((((G46/100)*$AJ$40)*$AH$40))+(((((G46/100)*$AJ$40)*$AN$40)*$AH$40)*1.712549)-((((G46/100)*$AJ$40)*$AN$40)*$AH$40)+((((G46/100)*$AJ$41)*$AH$41)),IF(Calculator!$O$6="DUALURBANE",SUM((((G46/100)*$AJ$40)*$AH$40))+(((((G46/100)*$AJ$40)*$AN$40)*$AH$40)*1.712549)-((((G46/100)*$AJ$40)*$AN$40)*$AH$40)+((((G46/100)*$AJ$41)*$AH$41)),IF(Calculator!$O$6="DUALSILVERANOD",SUM((((G46/100)*$AJ$40)*$AH$40))+(((((G46/100)*$AJ$40)*$AN$40)*$AH$40)*1.918079)-((((G46/100)*$AJ$40)*$AN$40)*$AH$40)+((((G46/100)*$AJ$41)*$AH$41)),IF(Calculator!$O$6="DUALANOD",SUM((((G46/100)*$AJ$40)*$AH$40))+(((((G46/100)*$AJ$40)*$AN$40)*$AH$40)*2.260509)-((((G46/100)*$AJ$40)*$AN$40)*$AH$40)+((((G46/100)*$AJ$41)*$AH$41))))))))))))))))))))))))</f>
        <v>0</v>
      </c>
      <c r="W46" s="2">
        <f>IF(Calculator!$O$6="SINGLEBASE",SUM((((H46/100)*$AJ$40)*$AH$40))+((((H46/100)*$AJ$41)*$AH$41)),IF(Calculator!$O$6="SINGLEELEMENTS",SUM((((H46/100)*$AJ$40)*$AH$40))+(((((H46/100)*$AJ$40)*$AN$40)*$AH$40)*1.05)-((((H46/100)*$AJ$40)*$AN$40)*$AH$40)+((((H46/100)*$AJ$41)*$AH$41)),IF(Calculator!$O$6="SINGLESPECTRUM",SUM((((H46/100)*$AJ$40)*$AH$40))+(((((H46/100)*$AJ$40)*$AN$40)*$AH$40)*1.05)-((((H46/100)*$AJ$40)*$AN$40)*$AH$40)+((((H46/100)*$AJ$41)*$AH$41)),IF(Calculator!$O$6="SINGLEHOMESTEAD",SUM((((H46/100)*$AJ$40)*$AH$40))+(((((H46/100)*$AJ$40)*$AN$40)*$AH$40)*1.05)-((((H46/100)*$AJ$40)*$AN$40)*$AH$40)+((((H46/100)*$AJ$41)*$AH$41)),IF(Calculator!$O$6="SINGLEBAND A",SUM((((H46/100)*$AJ$40)*$AH$40))+(((((H46/100)*$AJ$40)*$AN$40)*$AH$40)*1.1)-((((H46/100)*$AJ$40)*$AN$40)*$AH$40)+((((H46/100)*$AJ$41)*$AH$41)),IF(Calculator!$O$6="SINGLEBAND B",SUM((((H46/100)*$AJ$40)*$AH$40))+(((((H46/100)*$AJ$40)*$AN$40)*$AH$40)*1.15)-((((H46/100)*$AJ$40)*$AN$40)*$AH$40)+((((H46/100)*$AJ$41)*$AH$41)),IF(Calculator!$O$6="SINGLEBAND C",SUM((((H46/100)*$AJ$40)*$AH$40))+(((((H46/100)*$AJ$40)*$AN$40)*$AH$40)*1.2)-((((H46/100)*$AJ$40)*$AN$40)*$AH$40)+((((H46/100)*$AJ$41)*$AH$41)),IF(Calculator!$O$6="SINGLEBAND D",SUM((((H46/100)*$AJ$40)*$AH$40))+(((((H46/100)*$AJ$40)*$AN$40)*$AH$40)*1.25)-((((H46/100)*$AJ$40)*$AN$40)*$AH$40)+((((H46/100)*$AJ$41)*$AH$41)),IF(Calculator!$O$6="SINGLEURBANE",SUM((((H46/100)*$AJ$40)*$AH$40))+(((((H46/100)*$AJ$40)*$AN$40)*$AH$40)*1.25)-((((H46/100)*$AJ$40)*$AN$40)*$AH$40)+((((H46/100)*$AJ$41)*$AH$41)),IF(Calculator!$O$6="SINGLESILVERANOD",SUM((((H46/100)*$AJ$40)*$AH$40))+(((((H46/100)*$AJ$40)*$AN$40)*$AH$40)*1.4)-((((H46/100)*$AJ$40)*$AN$40)*$AH$40)+((((H46/100)*$AJ$41)*$AH$41)),IF(Calculator!$O$6="SINGLEANOD",SUM((((H46/100)*$AJ$40)*$AH$40))+(((((H46/100)*$AJ$40)*$AN$40)*$AH$40)*1.65)-((((H46/100)*$AJ$40)*$AN$40)*$AH$40)+((((H46/100)*$AJ$41)*$AH$41)),IF(Calculator!$O$6="DUALBASE",SUM((((H46/100)*$AJ$40)*$AH$40))+(((((H46/100)*$AJ$40)*$AN$40)*$AH$40)*1.030011)-((((H46/100)*$AJ$40)*$AN$40)*$AH$40)+((((H46/100)*$AJ$41)*$AH$41)),IF(Calculator!$O$6="DUALELEMENTS",SUM((((H46/100)*$AJ$40)*$AH$40))+(((((H46/100)*$AJ$40)*$AN$40)*$AH$40)*1.438569)-((((H46/100)*$AJ$40)*$AN$40)*$AH$40)+((((H46/100)*$AJ$41)*$AH$41)),IF(Calculator!$O$6="DUALSPECTRUM",SUM((((H46/100)*$AJ$40)*$AH$40))+(((((H46/100)*$AJ$40)*$AN$40)*$AH$40)*1.438569)-((((H46/100)*$AJ$40)*$AN$40)*$AH$40)+((((H46/100)*$AJ$41)*$AH$41)),IF(Calculator!$O$6="DUALHOMESTEAD",SUM((((H46/100)*$AJ$40)*$AH$40))+(((((H46/100)*$AJ$40)*$AN$40)*$AH$40)*1.438569)-((((H46/100)*$AJ$40)*$AN$40)*$AH$40)+((((H46/100)*$AJ$41)*$AH$41)),IF(Calculator!$O$6="DUALBAND A",SUM((((H46/100)*$AJ$40)*$AH$40))+(((((H46/100)*$AJ$40)*$AN$40)*$AH$40)*1.507051)-((((H46/100)*$AJ$40)*$AN$40)*$AH$40)+((((H46/100)*$AJ$41)*$AH$41)),IF(Calculator!$O$6="DUALBAND B",SUM((((H46/100)*$AJ$40)*$AH$40))+(((((H46/100)*$AJ$40)*$AN$40)*$AH$40)*1.57551)-((((H46/100)*$AJ$40)*$AN$40)*$AH$40)+((((H46/100)*$AJ$41)*$AH$41)),IF(Calculator!$O$6="DUALBAND C",SUM((((H46/100)*$AJ$40)*$AH$40))+(((((H46/100)*$AJ$40)*$AN$40)*$AH$40)*1.644088)-((((H46/100)*$AJ$40)*$AN$40)*$AH$40)+((((H46/100)*$AJ$41)*$AH$41)),IF(Calculator!$O$6="DUALBAND D",SUM((((H46/100)*$AJ$40)*$AH$40))+(((((H46/100)*$AJ$40)*$AN$40)*$AH$40)*1.712549)-((((H46/100)*$AJ$40)*$AN$40)*$AH$40)+((((H46/100)*$AJ$41)*$AH$41)),IF(Calculator!$O$6="DUALURBANE",SUM((((H46/100)*$AJ$40)*$AH$40))+(((((H46/100)*$AJ$40)*$AN$40)*$AH$40)*1.712549)-((((H46/100)*$AJ$40)*$AN$40)*$AH$40)+((((H46/100)*$AJ$41)*$AH$41)),IF(Calculator!$O$6="DUALSILVERANOD",SUM((((H46/100)*$AJ$40)*$AH$40))+(((((H46/100)*$AJ$40)*$AN$40)*$AH$40)*1.918079)-((((H46/100)*$AJ$40)*$AN$40)*$AH$40)+((((H46/100)*$AJ$41)*$AH$41)),IF(Calculator!$O$6="DUALANOD",SUM((((H46/100)*$AJ$40)*$AH$40))+(((((H46/100)*$AJ$40)*$AN$40)*$AH$40)*2.260509)-((((H46/100)*$AJ$40)*$AN$40)*$AH$40)+((((H46/100)*$AJ$41)*$AH$41))))))))))))))))))))))))</f>
        <v>0</v>
      </c>
      <c r="X46" s="2">
        <f>IF(Calculator!$O$6="SINGLEBASE",SUM((((I46/100)*$AJ$40)*$AH$40))+((((I46/100)*$AJ$41)*$AH$41)),IF(Calculator!$O$6="SINGLEELEMENTS",SUM((((I46/100)*$AJ$40)*$AH$40))+(((((I46/100)*$AJ$40)*$AN$40)*$AH$40)*1.05)-((((I46/100)*$AJ$40)*$AN$40)*$AH$40)+((((I46/100)*$AJ$41)*$AH$41)),IF(Calculator!$O$6="SINGLESPECTRUM",SUM((((I46/100)*$AJ$40)*$AH$40))+(((((I46/100)*$AJ$40)*$AN$40)*$AH$40)*1.05)-((((I46/100)*$AJ$40)*$AN$40)*$AH$40)+((((I46/100)*$AJ$41)*$AH$41)),IF(Calculator!$O$6="SINGLEHOMESTEAD",SUM((((I46/100)*$AJ$40)*$AH$40))+(((((I46/100)*$AJ$40)*$AN$40)*$AH$40)*1.05)-((((I46/100)*$AJ$40)*$AN$40)*$AH$40)+((((I46/100)*$AJ$41)*$AH$41)),IF(Calculator!$O$6="SINGLEBAND A",SUM((((I46/100)*$AJ$40)*$AH$40))+(((((I46/100)*$AJ$40)*$AN$40)*$AH$40)*1.1)-((((I46/100)*$AJ$40)*$AN$40)*$AH$40)+((((I46/100)*$AJ$41)*$AH$41)),IF(Calculator!$O$6="SINGLEBAND B",SUM((((I46/100)*$AJ$40)*$AH$40))+(((((I46/100)*$AJ$40)*$AN$40)*$AH$40)*1.15)-((((I46/100)*$AJ$40)*$AN$40)*$AH$40)+((((I46/100)*$AJ$41)*$AH$41)),IF(Calculator!$O$6="SINGLEBAND C",SUM((((I46/100)*$AJ$40)*$AH$40))+(((((I46/100)*$AJ$40)*$AN$40)*$AH$40)*1.2)-((((I46/100)*$AJ$40)*$AN$40)*$AH$40)+((((I46/100)*$AJ$41)*$AH$41)),IF(Calculator!$O$6="SINGLEBAND D",SUM((((I46/100)*$AJ$40)*$AH$40))+(((((I46/100)*$AJ$40)*$AN$40)*$AH$40)*1.25)-((((I46/100)*$AJ$40)*$AN$40)*$AH$40)+((((I46/100)*$AJ$41)*$AH$41)),IF(Calculator!$O$6="SINGLEURBANE",SUM((((I46/100)*$AJ$40)*$AH$40))+(((((I46/100)*$AJ$40)*$AN$40)*$AH$40)*1.25)-((((I46/100)*$AJ$40)*$AN$40)*$AH$40)+((((I46/100)*$AJ$41)*$AH$41)),IF(Calculator!$O$6="SINGLESILVERANOD",SUM((((I46/100)*$AJ$40)*$AH$40))+(((((I46/100)*$AJ$40)*$AN$40)*$AH$40)*1.4)-((((I46/100)*$AJ$40)*$AN$40)*$AH$40)+((((I46/100)*$AJ$41)*$AH$41)),IF(Calculator!$O$6="SINGLEANOD",SUM((((I46/100)*$AJ$40)*$AH$40))+(((((I46/100)*$AJ$40)*$AN$40)*$AH$40)*1.65)-((((I46/100)*$AJ$40)*$AN$40)*$AH$40)+((((I46/100)*$AJ$41)*$AH$41)),IF(Calculator!$O$6="DUALBASE",SUM((((I46/100)*$AJ$40)*$AH$40))+(((((I46/100)*$AJ$40)*$AN$40)*$AH$40)*1.030011)-((((I46/100)*$AJ$40)*$AN$40)*$AH$40)+((((I46/100)*$AJ$41)*$AH$41)),IF(Calculator!$O$6="DUALELEMENTS",SUM((((I46/100)*$AJ$40)*$AH$40))+(((((I46/100)*$AJ$40)*$AN$40)*$AH$40)*1.438569)-((((I46/100)*$AJ$40)*$AN$40)*$AH$40)+((((I46/100)*$AJ$41)*$AH$41)),IF(Calculator!$O$6="DUALSPECTRUM",SUM((((I46/100)*$AJ$40)*$AH$40))+(((((I46/100)*$AJ$40)*$AN$40)*$AH$40)*1.438569)-((((I46/100)*$AJ$40)*$AN$40)*$AH$40)+((((I46/100)*$AJ$41)*$AH$41)),IF(Calculator!$O$6="DUALHOMESTEAD",SUM((((I46/100)*$AJ$40)*$AH$40))+(((((I46/100)*$AJ$40)*$AN$40)*$AH$40)*1.438569)-((((I46/100)*$AJ$40)*$AN$40)*$AH$40)+((((I46/100)*$AJ$41)*$AH$41)),IF(Calculator!$O$6="DUALBAND A",SUM((((I46/100)*$AJ$40)*$AH$40))+(((((I46/100)*$AJ$40)*$AN$40)*$AH$40)*1.507051)-((((I46/100)*$AJ$40)*$AN$40)*$AH$40)+((((I46/100)*$AJ$41)*$AH$41)),IF(Calculator!$O$6="DUALBAND B",SUM((((I46/100)*$AJ$40)*$AH$40))+(((((I46/100)*$AJ$40)*$AN$40)*$AH$40)*1.57551)-((((I46/100)*$AJ$40)*$AN$40)*$AH$40)+((((I46/100)*$AJ$41)*$AH$41)),IF(Calculator!$O$6="DUALBAND C",SUM((((I46/100)*$AJ$40)*$AH$40))+(((((I46/100)*$AJ$40)*$AN$40)*$AH$40)*1.644088)-((((I46/100)*$AJ$40)*$AN$40)*$AH$40)+((((I46/100)*$AJ$41)*$AH$41)),IF(Calculator!$O$6="DUALBAND D",SUM((((I46/100)*$AJ$40)*$AH$40))+(((((I46/100)*$AJ$40)*$AN$40)*$AH$40)*1.712549)-((((I46/100)*$AJ$40)*$AN$40)*$AH$40)+((((I46/100)*$AJ$41)*$AH$41)),IF(Calculator!$O$6="DUALURBANE",SUM((((I46/100)*$AJ$40)*$AH$40))+(((((I46/100)*$AJ$40)*$AN$40)*$AH$40)*1.712549)-((((I46/100)*$AJ$40)*$AN$40)*$AH$40)+((((I46/100)*$AJ$41)*$AH$41)),IF(Calculator!$O$6="DUALSILVERANOD",SUM((((I46/100)*$AJ$40)*$AH$40))+(((((I46/100)*$AJ$40)*$AN$40)*$AH$40)*1.918079)-((((I46/100)*$AJ$40)*$AN$40)*$AH$40)+((((I46/100)*$AJ$41)*$AH$41)),IF(Calculator!$O$6="DUALANOD",SUM((((I46/100)*$AJ$40)*$AH$40))+(((((I46/100)*$AJ$40)*$AN$40)*$AH$40)*2.260509)-((((I46/100)*$AJ$40)*$AN$40)*$AH$40)+((((I46/100)*$AJ$41)*$AH$41))))))))))))))))))))))))</f>
        <v>0</v>
      </c>
      <c r="Y46" s="2">
        <f>IF(Calculator!$O$6="SINGLEBASE",SUM((((J46/100)*$AJ$40)*$AH$40))+((((J46/100)*$AJ$41)*$AH$41)),IF(Calculator!$O$6="SINGLEELEMENTS",SUM((((J46/100)*$AJ$40)*$AH$40))+(((((J46/100)*$AJ$40)*$AN$40)*$AH$40)*1.05)-((((J46/100)*$AJ$40)*$AN$40)*$AH$40)+((((J46/100)*$AJ$41)*$AH$41)),IF(Calculator!$O$6="SINGLESPECTRUM",SUM((((J46/100)*$AJ$40)*$AH$40))+(((((J46/100)*$AJ$40)*$AN$40)*$AH$40)*1.05)-((((J46/100)*$AJ$40)*$AN$40)*$AH$40)+((((J46/100)*$AJ$41)*$AH$41)),IF(Calculator!$O$6="SINGLEHOMESTEAD",SUM((((J46/100)*$AJ$40)*$AH$40))+(((((J46/100)*$AJ$40)*$AN$40)*$AH$40)*1.05)-((((J46/100)*$AJ$40)*$AN$40)*$AH$40)+((((J46/100)*$AJ$41)*$AH$41)),IF(Calculator!$O$6="SINGLEBAND A",SUM((((J46/100)*$AJ$40)*$AH$40))+(((((J46/100)*$AJ$40)*$AN$40)*$AH$40)*1.1)-((((J46/100)*$AJ$40)*$AN$40)*$AH$40)+((((J46/100)*$AJ$41)*$AH$41)),IF(Calculator!$O$6="SINGLEBAND B",SUM((((J46/100)*$AJ$40)*$AH$40))+(((((J46/100)*$AJ$40)*$AN$40)*$AH$40)*1.15)-((((J46/100)*$AJ$40)*$AN$40)*$AH$40)+((((J46/100)*$AJ$41)*$AH$41)),IF(Calculator!$O$6="SINGLEBAND C",SUM((((J46/100)*$AJ$40)*$AH$40))+(((((J46/100)*$AJ$40)*$AN$40)*$AH$40)*1.2)-((((J46/100)*$AJ$40)*$AN$40)*$AH$40)+((((J46/100)*$AJ$41)*$AH$41)),IF(Calculator!$O$6="SINGLEBAND D",SUM((((J46/100)*$AJ$40)*$AH$40))+(((((J46/100)*$AJ$40)*$AN$40)*$AH$40)*1.25)-((((J46/100)*$AJ$40)*$AN$40)*$AH$40)+((((J46/100)*$AJ$41)*$AH$41)),IF(Calculator!$O$6="SINGLEURBANE",SUM((((J46/100)*$AJ$40)*$AH$40))+(((((J46/100)*$AJ$40)*$AN$40)*$AH$40)*1.25)-((((J46/100)*$AJ$40)*$AN$40)*$AH$40)+((((J46/100)*$AJ$41)*$AH$41)),IF(Calculator!$O$6="SINGLESILVERANOD",SUM((((J46/100)*$AJ$40)*$AH$40))+(((((J46/100)*$AJ$40)*$AN$40)*$AH$40)*1.4)-((((J46/100)*$AJ$40)*$AN$40)*$AH$40)+((((J46/100)*$AJ$41)*$AH$41)),IF(Calculator!$O$6="SINGLEANOD",SUM((((J46/100)*$AJ$40)*$AH$40))+(((((J46/100)*$AJ$40)*$AN$40)*$AH$40)*1.65)-((((J46/100)*$AJ$40)*$AN$40)*$AH$40)+((((J46/100)*$AJ$41)*$AH$41)),IF(Calculator!$O$6="DUALBASE",SUM((((J46/100)*$AJ$40)*$AH$40))+(((((J46/100)*$AJ$40)*$AN$40)*$AH$40)*1.030011)-((((J46/100)*$AJ$40)*$AN$40)*$AH$40)+((((J46/100)*$AJ$41)*$AH$41)),IF(Calculator!$O$6="DUALELEMENTS",SUM((((J46/100)*$AJ$40)*$AH$40))+(((((J46/100)*$AJ$40)*$AN$40)*$AH$40)*1.438569)-((((J46/100)*$AJ$40)*$AN$40)*$AH$40)+((((J46/100)*$AJ$41)*$AH$41)),IF(Calculator!$O$6="DUALSPECTRUM",SUM((((J46/100)*$AJ$40)*$AH$40))+(((((J46/100)*$AJ$40)*$AN$40)*$AH$40)*1.438569)-((((J46/100)*$AJ$40)*$AN$40)*$AH$40)+((((J46/100)*$AJ$41)*$AH$41)),IF(Calculator!$O$6="DUALHOMESTEAD",SUM((((J46/100)*$AJ$40)*$AH$40))+(((((J46/100)*$AJ$40)*$AN$40)*$AH$40)*1.438569)-((((J46/100)*$AJ$40)*$AN$40)*$AH$40)+((((J46/100)*$AJ$41)*$AH$41)),IF(Calculator!$O$6="DUALBAND A",SUM((((J46/100)*$AJ$40)*$AH$40))+(((((J46/100)*$AJ$40)*$AN$40)*$AH$40)*1.507051)-((((J46/100)*$AJ$40)*$AN$40)*$AH$40)+((((J46/100)*$AJ$41)*$AH$41)),IF(Calculator!$O$6="DUALBAND B",SUM((((J46/100)*$AJ$40)*$AH$40))+(((((J46/100)*$AJ$40)*$AN$40)*$AH$40)*1.57551)-((((J46/100)*$AJ$40)*$AN$40)*$AH$40)+((((J46/100)*$AJ$41)*$AH$41)),IF(Calculator!$O$6="DUALBAND C",SUM((((J46/100)*$AJ$40)*$AH$40))+(((((J46/100)*$AJ$40)*$AN$40)*$AH$40)*1.644088)-((((J46/100)*$AJ$40)*$AN$40)*$AH$40)+((((J46/100)*$AJ$41)*$AH$41)),IF(Calculator!$O$6="DUALBAND D",SUM((((J46/100)*$AJ$40)*$AH$40))+(((((J46/100)*$AJ$40)*$AN$40)*$AH$40)*1.712549)-((((J46/100)*$AJ$40)*$AN$40)*$AH$40)+((((J46/100)*$AJ$41)*$AH$41)),IF(Calculator!$O$6="DUALURBANE",SUM((((J46/100)*$AJ$40)*$AH$40))+(((((J46/100)*$AJ$40)*$AN$40)*$AH$40)*1.712549)-((((J46/100)*$AJ$40)*$AN$40)*$AH$40)+((((J46/100)*$AJ$41)*$AH$41)),IF(Calculator!$O$6="DUALSILVERANOD",SUM((((J46/100)*$AJ$40)*$AH$40))+(((((J46/100)*$AJ$40)*$AN$40)*$AH$40)*1.918079)-((((J46/100)*$AJ$40)*$AN$40)*$AH$40)+((((J46/100)*$AJ$41)*$AH$41)),IF(Calculator!$O$6="DUALANOD",SUM((((J46/100)*$AJ$40)*$AH$40))+(((((J46/100)*$AJ$40)*$AN$40)*$AH$40)*2.260509)-((((J46/100)*$AJ$40)*$AN$40)*$AH$40)+((((J46/100)*$AJ$41)*$AH$41))))))))))))))))))))))))</f>
        <v>0</v>
      </c>
      <c r="Z46" s="2">
        <f>IF(Calculator!$O$6="SINGLEBASE",SUM((((K46/100)*$AJ$40)*$AH$40))+((((K46/100)*$AJ$41)*$AH$41)),IF(Calculator!$O$6="SINGLEELEMENTS",SUM((((K46/100)*$AJ$40)*$AH$40))+(((((K46/100)*$AJ$40)*$AN$40)*$AH$40)*1.05)-((((K46/100)*$AJ$40)*$AN$40)*$AH$40)+((((K46/100)*$AJ$41)*$AH$41)),IF(Calculator!$O$6="SINGLESPECTRUM",SUM((((K46/100)*$AJ$40)*$AH$40))+(((((K46/100)*$AJ$40)*$AN$40)*$AH$40)*1.05)-((((K46/100)*$AJ$40)*$AN$40)*$AH$40)+((((K46/100)*$AJ$41)*$AH$41)),IF(Calculator!$O$6="SINGLEHOMESTEAD",SUM((((K46/100)*$AJ$40)*$AH$40))+(((((K46/100)*$AJ$40)*$AN$40)*$AH$40)*1.05)-((((K46/100)*$AJ$40)*$AN$40)*$AH$40)+((((K46/100)*$AJ$41)*$AH$41)),IF(Calculator!$O$6="SINGLEBAND A",SUM((((K46/100)*$AJ$40)*$AH$40))+(((((K46/100)*$AJ$40)*$AN$40)*$AH$40)*1.1)-((((K46/100)*$AJ$40)*$AN$40)*$AH$40)+((((K46/100)*$AJ$41)*$AH$41)),IF(Calculator!$O$6="SINGLEBAND B",SUM((((K46/100)*$AJ$40)*$AH$40))+(((((K46/100)*$AJ$40)*$AN$40)*$AH$40)*1.15)-((((K46/100)*$AJ$40)*$AN$40)*$AH$40)+((((K46/100)*$AJ$41)*$AH$41)),IF(Calculator!$O$6="SINGLEBAND C",SUM((((K46/100)*$AJ$40)*$AH$40))+(((((K46/100)*$AJ$40)*$AN$40)*$AH$40)*1.2)-((((K46/100)*$AJ$40)*$AN$40)*$AH$40)+((((K46/100)*$AJ$41)*$AH$41)),IF(Calculator!$O$6="SINGLEBAND D",SUM((((K46/100)*$AJ$40)*$AH$40))+(((((K46/100)*$AJ$40)*$AN$40)*$AH$40)*1.25)-((((K46/100)*$AJ$40)*$AN$40)*$AH$40)+((((K46/100)*$AJ$41)*$AH$41)),IF(Calculator!$O$6="SINGLEURBANE",SUM((((K46/100)*$AJ$40)*$AH$40))+(((((K46/100)*$AJ$40)*$AN$40)*$AH$40)*1.25)-((((K46/100)*$AJ$40)*$AN$40)*$AH$40)+((((K46/100)*$AJ$41)*$AH$41)),IF(Calculator!$O$6="SINGLESILVERANOD",SUM((((K46/100)*$AJ$40)*$AH$40))+(((((K46/100)*$AJ$40)*$AN$40)*$AH$40)*1.4)-((((K46/100)*$AJ$40)*$AN$40)*$AH$40)+((((K46/100)*$AJ$41)*$AH$41)),IF(Calculator!$O$6="SINGLEANOD",SUM((((K46/100)*$AJ$40)*$AH$40))+(((((K46/100)*$AJ$40)*$AN$40)*$AH$40)*1.65)-((((K46/100)*$AJ$40)*$AN$40)*$AH$40)+((((K46/100)*$AJ$41)*$AH$41)),IF(Calculator!$O$6="DUALBASE",SUM((((K46/100)*$AJ$40)*$AH$40))+(((((K46/100)*$AJ$40)*$AN$40)*$AH$40)*1.030011)-((((K46/100)*$AJ$40)*$AN$40)*$AH$40)+((((K46/100)*$AJ$41)*$AH$41)),IF(Calculator!$O$6="DUALELEMENTS",SUM((((K46/100)*$AJ$40)*$AH$40))+(((((K46/100)*$AJ$40)*$AN$40)*$AH$40)*1.438569)-((((K46/100)*$AJ$40)*$AN$40)*$AH$40)+((((K46/100)*$AJ$41)*$AH$41)),IF(Calculator!$O$6="DUALSPECTRUM",SUM((((K46/100)*$AJ$40)*$AH$40))+(((((K46/100)*$AJ$40)*$AN$40)*$AH$40)*1.438569)-((((K46/100)*$AJ$40)*$AN$40)*$AH$40)+((((K46/100)*$AJ$41)*$AH$41)),IF(Calculator!$O$6="DUALHOMESTEAD",SUM((((K46/100)*$AJ$40)*$AH$40))+(((((K46/100)*$AJ$40)*$AN$40)*$AH$40)*1.438569)-((((K46/100)*$AJ$40)*$AN$40)*$AH$40)+((((K46/100)*$AJ$41)*$AH$41)),IF(Calculator!$O$6="DUALBAND A",SUM((((K46/100)*$AJ$40)*$AH$40))+(((((K46/100)*$AJ$40)*$AN$40)*$AH$40)*1.507051)-((((K46/100)*$AJ$40)*$AN$40)*$AH$40)+((((K46/100)*$AJ$41)*$AH$41)),IF(Calculator!$O$6="DUALBAND B",SUM((((K46/100)*$AJ$40)*$AH$40))+(((((K46/100)*$AJ$40)*$AN$40)*$AH$40)*1.57551)-((((K46/100)*$AJ$40)*$AN$40)*$AH$40)+((((K46/100)*$AJ$41)*$AH$41)),IF(Calculator!$O$6="DUALBAND C",SUM((((K46/100)*$AJ$40)*$AH$40))+(((((K46/100)*$AJ$40)*$AN$40)*$AH$40)*1.644088)-((((K46/100)*$AJ$40)*$AN$40)*$AH$40)+((((K46/100)*$AJ$41)*$AH$41)),IF(Calculator!$O$6="DUALBAND D",SUM((((K46/100)*$AJ$40)*$AH$40))+(((((K46/100)*$AJ$40)*$AN$40)*$AH$40)*1.712549)-((((K46/100)*$AJ$40)*$AN$40)*$AH$40)+((((K46/100)*$AJ$41)*$AH$41)),IF(Calculator!$O$6="DUALURBANE",SUM((((K46/100)*$AJ$40)*$AH$40))+(((((K46/100)*$AJ$40)*$AN$40)*$AH$40)*1.712549)-((((K46/100)*$AJ$40)*$AN$40)*$AH$40)+((((K46/100)*$AJ$41)*$AH$41)),IF(Calculator!$O$6="DUALSILVERANOD",SUM((((K46/100)*$AJ$40)*$AH$40))+(((((K46/100)*$AJ$40)*$AN$40)*$AH$40)*1.918079)-((((K46/100)*$AJ$40)*$AN$40)*$AH$40)+((((K46/100)*$AJ$41)*$AH$41)),IF(Calculator!$O$6="DUALANOD",SUM((((K46/100)*$AJ$40)*$AH$40))+(((((K46/100)*$AJ$40)*$AN$40)*$AH$40)*2.260509)-((((K46/100)*$AJ$40)*$AN$40)*$AH$40)+((((K46/100)*$AJ$41)*$AH$41))))))))))))))))))))))))</f>
        <v>0</v>
      </c>
      <c r="AA46" s="2">
        <f>IF(Calculator!$O$6="SINGLEBASE",SUM((((L46/100)*$AJ$40)*$AH$40))+((((L46/100)*$AJ$41)*$AH$41)),IF(Calculator!$O$6="SINGLEELEMENTS",SUM((((L46/100)*$AJ$40)*$AH$40))+(((((L46/100)*$AJ$40)*$AN$40)*$AH$40)*1.05)-((((L46/100)*$AJ$40)*$AN$40)*$AH$40)+((((L46/100)*$AJ$41)*$AH$41)),IF(Calculator!$O$6="SINGLESPECTRUM",SUM((((L46/100)*$AJ$40)*$AH$40))+(((((L46/100)*$AJ$40)*$AN$40)*$AH$40)*1.05)-((((L46/100)*$AJ$40)*$AN$40)*$AH$40)+((((L46/100)*$AJ$41)*$AH$41)),IF(Calculator!$O$6="SINGLEHOMESTEAD",SUM((((L46/100)*$AJ$40)*$AH$40))+(((((L46/100)*$AJ$40)*$AN$40)*$AH$40)*1.05)-((((L46/100)*$AJ$40)*$AN$40)*$AH$40)+((((L46/100)*$AJ$41)*$AH$41)),IF(Calculator!$O$6="SINGLEBAND A",SUM((((L46/100)*$AJ$40)*$AH$40))+(((((L46/100)*$AJ$40)*$AN$40)*$AH$40)*1.1)-((((L46/100)*$AJ$40)*$AN$40)*$AH$40)+((((L46/100)*$AJ$41)*$AH$41)),IF(Calculator!$O$6="SINGLEBAND B",SUM((((L46/100)*$AJ$40)*$AH$40))+(((((L46/100)*$AJ$40)*$AN$40)*$AH$40)*1.15)-((((L46/100)*$AJ$40)*$AN$40)*$AH$40)+((((L46/100)*$AJ$41)*$AH$41)),IF(Calculator!$O$6="SINGLEBAND C",SUM((((L46/100)*$AJ$40)*$AH$40))+(((((L46/100)*$AJ$40)*$AN$40)*$AH$40)*1.2)-((((L46/100)*$AJ$40)*$AN$40)*$AH$40)+((((L46/100)*$AJ$41)*$AH$41)),IF(Calculator!$O$6="SINGLEBAND D",SUM((((L46/100)*$AJ$40)*$AH$40))+(((((L46/100)*$AJ$40)*$AN$40)*$AH$40)*1.25)-((((L46/100)*$AJ$40)*$AN$40)*$AH$40)+((((L46/100)*$AJ$41)*$AH$41)),IF(Calculator!$O$6="SINGLEURBANE",SUM((((L46/100)*$AJ$40)*$AH$40))+(((((L46/100)*$AJ$40)*$AN$40)*$AH$40)*1.25)-((((L46/100)*$AJ$40)*$AN$40)*$AH$40)+((((L46/100)*$AJ$41)*$AH$41)),IF(Calculator!$O$6="SINGLESILVERANOD",SUM((((L46/100)*$AJ$40)*$AH$40))+(((((L46/100)*$AJ$40)*$AN$40)*$AH$40)*1.4)-((((L46/100)*$AJ$40)*$AN$40)*$AH$40)+((((L46/100)*$AJ$41)*$AH$41)),IF(Calculator!$O$6="SINGLEANOD",SUM((((L46/100)*$AJ$40)*$AH$40))+(((((L46/100)*$AJ$40)*$AN$40)*$AH$40)*1.65)-((((L46/100)*$AJ$40)*$AN$40)*$AH$40)+((((L46/100)*$AJ$41)*$AH$41)),IF(Calculator!$O$6="DUALBASE",SUM((((L46/100)*$AJ$40)*$AH$40))+(((((L46/100)*$AJ$40)*$AN$40)*$AH$40)*1.030011)-((((L46/100)*$AJ$40)*$AN$40)*$AH$40)+((((L46/100)*$AJ$41)*$AH$41)),IF(Calculator!$O$6="DUALELEMENTS",SUM((((L46/100)*$AJ$40)*$AH$40))+(((((L46/100)*$AJ$40)*$AN$40)*$AH$40)*1.438569)-((((L46/100)*$AJ$40)*$AN$40)*$AH$40)+((((L46/100)*$AJ$41)*$AH$41)),IF(Calculator!$O$6="DUALSPECTRUM",SUM((((L46/100)*$AJ$40)*$AH$40))+(((((L46/100)*$AJ$40)*$AN$40)*$AH$40)*1.438569)-((((L46/100)*$AJ$40)*$AN$40)*$AH$40)+((((L46/100)*$AJ$41)*$AH$41)),IF(Calculator!$O$6="DUALHOMESTEAD",SUM((((L46/100)*$AJ$40)*$AH$40))+(((((L46/100)*$AJ$40)*$AN$40)*$AH$40)*1.438569)-((((L46/100)*$AJ$40)*$AN$40)*$AH$40)+((((L46/100)*$AJ$41)*$AH$41)),IF(Calculator!$O$6="DUALBAND A",SUM((((L46/100)*$AJ$40)*$AH$40))+(((((L46/100)*$AJ$40)*$AN$40)*$AH$40)*1.507051)-((((L46/100)*$AJ$40)*$AN$40)*$AH$40)+((((L46/100)*$AJ$41)*$AH$41)),IF(Calculator!$O$6="DUALBAND B",SUM((((L46/100)*$AJ$40)*$AH$40))+(((((L46/100)*$AJ$40)*$AN$40)*$AH$40)*1.57551)-((((L46/100)*$AJ$40)*$AN$40)*$AH$40)+((((L46/100)*$AJ$41)*$AH$41)),IF(Calculator!$O$6="DUALBAND C",SUM((((L46/100)*$AJ$40)*$AH$40))+(((((L46/100)*$AJ$40)*$AN$40)*$AH$40)*1.644088)-((((L46/100)*$AJ$40)*$AN$40)*$AH$40)+((((L46/100)*$AJ$41)*$AH$41)),IF(Calculator!$O$6="DUALBAND D",SUM((((L46/100)*$AJ$40)*$AH$40))+(((((L46/100)*$AJ$40)*$AN$40)*$AH$40)*1.712549)-((((L46/100)*$AJ$40)*$AN$40)*$AH$40)+((((L46/100)*$AJ$41)*$AH$41)),IF(Calculator!$O$6="DUALURBANE",SUM((((L46/100)*$AJ$40)*$AH$40))+(((((L46/100)*$AJ$40)*$AN$40)*$AH$40)*1.712549)-((((L46/100)*$AJ$40)*$AN$40)*$AH$40)+((((L46/100)*$AJ$41)*$AH$41)),IF(Calculator!$O$6="DUALSILVERANOD",SUM((((L46/100)*$AJ$40)*$AH$40))+(((((L46/100)*$AJ$40)*$AN$40)*$AH$40)*1.918079)-((((L46/100)*$AJ$40)*$AN$40)*$AH$40)+((((L46/100)*$AJ$41)*$AH$41)),IF(Calculator!$O$6="DUALANOD",SUM((((L46/100)*$AJ$40)*$AH$40))+(((((L46/100)*$AJ$40)*$AN$40)*$AH$40)*2.260509)-((((L46/100)*$AJ$40)*$AN$40)*$AH$40)+((((L46/100)*$AJ$41)*$AH$41))))))))))))))))))))))))</f>
        <v>0</v>
      </c>
      <c r="AB46" s="2">
        <f>IF(Calculator!$O$6="SINGLEBASE",SUM((((M46/100)*$AJ$40)*$AH$40))+((((M46/100)*$AJ$41)*$AH$41)),IF(Calculator!$O$6="SINGLEELEMENTS",SUM((((M46/100)*$AJ$40)*$AH$40))+(((((M46/100)*$AJ$40)*$AN$40)*$AH$40)*1.05)-((((M46/100)*$AJ$40)*$AN$40)*$AH$40)+((((M46/100)*$AJ$41)*$AH$41)),IF(Calculator!$O$6="SINGLESPECTRUM",SUM((((M46/100)*$AJ$40)*$AH$40))+(((((M46/100)*$AJ$40)*$AN$40)*$AH$40)*1.05)-((((M46/100)*$AJ$40)*$AN$40)*$AH$40)+((((M46/100)*$AJ$41)*$AH$41)),IF(Calculator!$O$6="SINGLEHOMESTEAD",SUM((((M46/100)*$AJ$40)*$AH$40))+(((((M46/100)*$AJ$40)*$AN$40)*$AH$40)*1.05)-((((M46/100)*$AJ$40)*$AN$40)*$AH$40)+((((M46/100)*$AJ$41)*$AH$41)),IF(Calculator!$O$6="SINGLEBAND A",SUM((((M46/100)*$AJ$40)*$AH$40))+(((((M46/100)*$AJ$40)*$AN$40)*$AH$40)*1.1)-((((M46/100)*$AJ$40)*$AN$40)*$AH$40)+((((M46/100)*$AJ$41)*$AH$41)),IF(Calculator!$O$6="SINGLEBAND B",SUM((((M46/100)*$AJ$40)*$AH$40))+(((((M46/100)*$AJ$40)*$AN$40)*$AH$40)*1.15)-((((M46/100)*$AJ$40)*$AN$40)*$AH$40)+((((M46/100)*$AJ$41)*$AH$41)),IF(Calculator!$O$6="SINGLEBAND C",SUM((((M46/100)*$AJ$40)*$AH$40))+(((((M46/100)*$AJ$40)*$AN$40)*$AH$40)*1.2)-((((M46/100)*$AJ$40)*$AN$40)*$AH$40)+((((M46/100)*$AJ$41)*$AH$41)),IF(Calculator!$O$6="SINGLEBAND D",SUM((((M46/100)*$AJ$40)*$AH$40))+(((((M46/100)*$AJ$40)*$AN$40)*$AH$40)*1.25)-((((M46/100)*$AJ$40)*$AN$40)*$AH$40)+((((M46/100)*$AJ$41)*$AH$41)),IF(Calculator!$O$6="SINGLEURBANE",SUM((((M46/100)*$AJ$40)*$AH$40))+(((((M46/100)*$AJ$40)*$AN$40)*$AH$40)*1.25)-((((M46/100)*$AJ$40)*$AN$40)*$AH$40)+((((M46/100)*$AJ$41)*$AH$41)),IF(Calculator!$O$6="SINGLESILVERANOD",SUM((((M46/100)*$AJ$40)*$AH$40))+(((((M46/100)*$AJ$40)*$AN$40)*$AH$40)*1.4)-((((M46/100)*$AJ$40)*$AN$40)*$AH$40)+((((M46/100)*$AJ$41)*$AH$41)),IF(Calculator!$O$6="SINGLEANOD",SUM((((M46/100)*$AJ$40)*$AH$40))+(((((M46/100)*$AJ$40)*$AN$40)*$AH$40)*1.65)-((((M46/100)*$AJ$40)*$AN$40)*$AH$40)+((((M46/100)*$AJ$41)*$AH$41)),IF(Calculator!$O$6="DUALBASE",SUM((((M46/100)*$AJ$40)*$AH$40))+(((((M46/100)*$AJ$40)*$AN$40)*$AH$40)*1.030011)-((((M46/100)*$AJ$40)*$AN$40)*$AH$40)+((((M46/100)*$AJ$41)*$AH$41)),IF(Calculator!$O$6="DUALELEMENTS",SUM((((M46/100)*$AJ$40)*$AH$40))+(((((M46/100)*$AJ$40)*$AN$40)*$AH$40)*1.438569)-((((M46/100)*$AJ$40)*$AN$40)*$AH$40)+((((M46/100)*$AJ$41)*$AH$41)),IF(Calculator!$O$6="DUALSPECTRUM",SUM((((M46/100)*$AJ$40)*$AH$40))+(((((M46/100)*$AJ$40)*$AN$40)*$AH$40)*1.438569)-((((M46/100)*$AJ$40)*$AN$40)*$AH$40)+((((M46/100)*$AJ$41)*$AH$41)),IF(Calculator!$O$6="DUALHOMESTEAD",SUM((((M46/100)*$AJ$40)*$AH$40))+(((((M46/100)*$AJ$40)*$AN$40)*$AH$40)*1.438569)-((((M46/100)*$AJ$40)*$AN$40)*$AH$40)+((((M46/100)*$AJ$41)*$AH$41)),IF(Calculator!$O$6="DUALBAND A",SUM((((M46/100)*$AJ$40)*$AH$40))+(((((M46/100)*$AJ$40)*$AN$40)*$AH$40)*1.507051)-((((M46/100)*$AJ$40)*$AN$40)*$AH$40)+((((M46/100)*$AJ$41)*$AH$41)),IF(Calculator!$O$6="DUALBAND B",SUM((((M46/100)*$AJ$40)*$AH$40))+(((((M46/100)*$AJ$40)*$AN$40)*$AH$40)*1.57551)-((((M46/100)*$AJ$40)*$AN$40)*$AH$40)+((((M46/100)*$AJ$41)*$AH$41)),IF(Calculator!$O$6="DUALBAND C",SUM((((M46/100)*$AJ$40)*$AH$40))+(((((M46/100)*$AJ$40)*$AN$40)*$AH$40)*1.644088)-((((M46/100)*$AJ$40)*$AN$40)*$AH$40)+((((M46/100)*$AJ$41)*$AH$41)),IF(Calculator!$O$6="DUALBAND D",SUM((((M46/100)*$AJ$40)*$AH$40))+(((((M46/100)*$AJ$40)*$AN$40)*$AH$40)*1.712549)-((((M46/100)*$AJ$40)*$AN$40)*$AH$40)+((((M46/100)*$AJ$41)*$AH$41)),IF(Calculator!$O$6="DUALURBANE",SUM((((M46/100)*$AJ$40)*$AH$40))+(((((M46/100)*$AJ$40)*$AN$40)*$AH$40)*1.712549)-((((M46/100)*$AJ$40)*$AN$40)*$AH$40)+((((M46/100)*$AJ$41)*$AH$41)),IF(Calculator!$O$6="DUALSILVERANOD",SUM((((M46/100)*$AJ$40)*$AH$40))+(((((M46/100)*$AJ$40)*$AN$40)*$AH$40)*1.918079)-((((M46/100)*$AJ$40)*$AN$40)*$AH$40)+((((M46/100)*$AJ$41)*$AH$41)),IF(Calculator!$O$6="DUALANOD",SUM((((M46/100)*$AJ$40)*$AH$40))+(((((M46/100)*$AJ$40)*$AN$40)*$AH$40)*2.260509)-((((M46/100)*$AJ$40)*$AN$40)*$AH$40)+((((M46/100)*$AJ$41)*$AH$41))))))))))))))))))))))))</f>
        <v>0</v>
      </c>
      <c r="AC46" s="2">
        <f>IF(Calculator!$O$6="SINGLEBASE",SUM((((N46/100)*$AJ$40)*$AH$40))+((((N46/100)*$AJ$41)*$AH$41)),IF(Calculator!$O$6="SINGLEELEMENTS",SUM((((N46/100)*$AJ$40)*$AH$40))+(((((N46/100)*$AJ$40)*$AN$40)*$AH$40)*1.05)-((((N46/100)*$AJ$40)*$AN$40)*$AH$40)+((((N46/100)*$AJ$41)*$AH$41)),IF(Calculator!$O$6="SINGLESPECTRUM",SUM((((N46/100)*$AJ$40)*$AH$40))+(((((N46/100)*$AJ$40)*$AN$40)*$AH$40)*1.05)-((((N46/100)*$AJ$40)*$AN$40)*$AH$40)+((((N46/100)*$AJ$41)*$AH$41)),IF(Calculator!$O$6="SINGLEHOMESTEAD",SUM((((N46/100)*$AJ$40)*$AH$40))+(((((N46/100)*$AJ$40)*$AN$40)*$AH$40)*1.05)-((((N46/100)*$AJ$40)*$AN$40)*$AH$40)+((((N46/100)*$AJ$41)*$AH$41)),IF(Calculator!$O$6="SINGLEBAND A",SUM((((N46/100)*$AJ$40)*$AH$40))+(((((N46/100)*$AJ$40)*$AN$40)*$AH$40)*1.1)-((((N46/100)*$AJ$40)*$AN$40)*$AH$40)+((((N46/100)*$AJ$41)*$AH$41)),IF(Calculator!$O$6="SINGLEBAND B",SUM((((N46/100)*$AJ$40)*$AH$40))+(((((N46/100)*$AJ$40)*$AN$40)*$AH$40)*1.15)-((((N46/100)*$AJ$40)*$AN$40)*$AH$40)+((((N46/100)*$AJ$41)*$AH$41)),IF(Calculator!$O$6="SINGLEBAND C",SUM((((N46/100)*$AJ$40)*$AH$40))+(((((N46/100)*$AJ$40)*$AN$40)*$AH$40)*1.2)-((((N46/100)*$AJ$40)*$AN$40)*$AH$40)+((((N46/100)*$AJ$41)*$AH$41)),IF(Calculator!$O$6="SINGLEBAND D",SUM((((N46/100)*$AJ$40)*$AH$40))+(((((N46/100)*$AJ$40)*$AN$40)*$AH$40)*1.25)-((((N46/100)*$AJ$40)*$AN$40)*$AH$40)+((((N46/100)*$AJ$41)*$AH$41)),IF(Calculator!$O$6="SINGLEURBANE",SUM((((N46/100)*$AJ$40)*$AH$40))+(((((N46/100)*$AJ$40)*$AN$40)*$AH$40)*1.25)-((((N46/100)*$AJ$40)*$AN$40)*$AH$40)+((((N46/100)*$AJ$41)*$AH$41)),IF(Calculator!$O$6="SINGLESILVERANOD",SUM((((N46/100)*$AJ$40)*$AH$40))+(((((N46/100)*$AJ$40)*$AN$40)*$AH$40)*1.4)-((((N46/100)*$AJ$40)*$AN$40)*$AH$40)+((((N46/100)*$AJ$41)*$AH$41)),IF(Calculator!$O$6="SINGLEANOD",SUM((((N46/100)*$AJ$40)*$AH$40))+(((((N46/100)*$AJ$40)*$AN$40)*$AH$40)*1.65)-((((N46/100)*$AJ$40)*$AN$40)*$AH$40)+((((N46/100)*$AJ$41)*$AH$41)),IF(Calculator!$O$6="DUALBASE",SUM((((N46/100)*$AJ$40)*$AH$40))+(((((N46/100)*$AJ$40)*$AN$40)*$AH$40)*1.030011)-((((N46/100)*$AJ$40)*$AN$40)*$AH$40)+((((N46/100)*$AJ$41)*$AH$41)),IF(Calculator!$O$6="DUALELEMENTS",SUM((((N46/100)*$AJ$40)*$AH$40))+(((((N46/100)*$AJ$40)*$AN$40)*$AH$40)*1.438569)-((((N46/100)*$AJ$40)*$AN$40)*$AH$40)+((((N46/100)*$AJ$41)*$AH$41)),IF(Calculator!$O$6="DUALSPECTRUM",SUM((((N46/100)*$AJ$40)*$AH$40))+(((((N46/100)*$AJ$40)*$AN$40)*$AH$40)*1.438569)-((((N46/100)*$AJ$40)*$AN$40)*$AH$40)+((((N46/100)*$AJ$41)*$AH$41)),IF(Calculator!$O$6="DUALHOMESTEAD",SUM((((N46/100)*$AJ$40)*$AH$40))+(((((N46/100)*$AJ$40)*$AN$40)*$AH$40)*1.438569)-((((N46/100)*$AJ$40)*$AN$40)*$AH$40)+((((N46/100)*$AJ$41)*$AH$41)),IF(Calculator!$O$6="DUALBAND A",SUM((((N46/100)*$AJ$40)*$AH$40))+(((((N46/100)*$AJ$40)*$AN$40)*$AH$40)*1.507051)-((((N46/100)*$AJ$40)*$AN$40)*$AH$40)+((((N46/100)*$AJ$41)*$AH$41)),IF(Calculator!$O$6="DUALBAND B",SUM((((N46/100)*$AJ$40)*$AH$40))+(((((N46/100)*$AJ$40)*$AN$40)*$AH$40)*1.57551)-((((N46/100)*$AJ$40)*$AN$40)*$AH$40)+((((N46/100)*$AJ$41)*$AH$41)),IF(Calculator!$O$6="DUALBAND C",SUM((((N46/100)*$AJ$40)*$AH$40))+(((((N46/100)*$AJ$40)*$AN$40)*$AH$40)*1.644088)-((((N46/100)*$AJ$40)*$AN$40)*$AH$40)+((((N46/100)*$AJ$41)*$AH$41)),IF(Calculator!$O$6="DUALBAND D",SUM((((N46/100)*$AJ$40)*$AH$40))+(((((N46/100)*$AJ$40)*$AN$40)*$AH$40)*1.712549)-((((N46/100)*$AJ$40)*$AN$40)*$AH$40)+((((N46/100)*$AJ$41)*$AH$41)),IF(Calculator!$O$6="DUALURBANE",SUM((((N46/100)*$AJ$40)*$AH$40))+(((((N46/100)*$AJ$40)*$AN$40)*$AH$40)*1.712549)-((((N46/100)*$AJ$40)*$AN$40)*$AH$40)+((((N46/100)*$AJ$41)*$AH$41)),IF(Calculator!$O$6="DUALSILVERANOD",SUM((((N46/100)*$AJ$40)*$AH$40))+(((((N46/100)*$AJ$40)*$AN$40)*$AH$40)*1.918079)-((((N46/100)*$AJ$40)*$AN$40)*$AH$40)+((((N46/100)*$AJ$41)*$AH$41)),IF(Calculator!$O$6="DUALANOD",SUM((((N46/100)*$AJ$40)*$AH$40))+(((((N46/100)*$AJ$40)*$AN$40)*$AH$40)*2.260509)-((((N46/100)*$AJ$40)*$AN$40)*$AH$40)+((((N46/100)*$AJ$41)*$AH$41))))))))))))))))))))))))</f>
        <v>0</v>
      </c>
    </row>
    <row r="47" spans="1:40">
      <c r="A47" s="8" t="s">
        <v>1443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P47" s="8">
        <v>1100</v>
      </c>
      <c r="Q47" s="2">
        <f>IF(Calculator!$O$6="SINGLEBASE",SUM((((B47/100)*$AJ$40)*$AH$40))+((((B47/100)*$AJ$41)*$AH$41)),IF(Calculator!$O$6="SINGLEELEMENTS",SUM((((B47/100)*$AJ$40)*$AH$40))+(((((B47/100)*$AJ$40)*$AN$40)*$AH$40)*1.05)-((((B47/100)*$AJ$40)*$AN$40)*$AH$40)+((((B47/100)*$AJ$41)*$AH$41)),IF(Calculator!$O$6="SINGLESPECTRUM",SUM((((B47/100)*$AJ$40)*$AH$40))+(((((B47/100)*$AJ$40)*$AN$40)*$AH$40)*1.05)-((((B47/100)*$AJ$40)*$AN$40)*$AH$40)+((((B47/100)*$AJ$41)*$AH$41)),IF(Calculator!$O$6="SINGLEHOMESTEAD",SUM((((B47/100)*$AJ$40)*$AH$40))+(((((B47/100)*$AJ$40)*$AN$40)*$AH$40)*1.05)-((((B47/100)*$AJ$40)*$AN$40)*$AH$40)+((((B47/100)*$AJ$41)*$AH$41)),IF(Calculator!$O$6="SINGLEBAND A",SUM((((B47/100)*$AJ$40)*$AH$40))+(((((B47/100)*$AJ$40)*$AN$40)*$AH$40)*1.1)-((((B47/100)*$AJ$40)*$AN$40)*$AH$40)+((((B47/100)*$AJ$41)*$AH$41)),IF(Calculator!$O$6="SINGLEBAND B",SUM((((B47/100)*$AJ$40)*$AH$40))+(((((B47/100)*$AJ$40)*$AN$40)*$AH$40)*1.15)-((((B47/100)*$AJ$40)*$AN$40)*$AH$40)+((((B47/100)*$AJ$41)*$AH$41)),IF(Calculator!$O$6="SINGLEBAND C",SUM((((B47/100)*$AJ$40)*$AH$40))+(((((B47/100)*$AJ$40)*$AN$40)*$AH$40)*1.2)-((((B47/100)*$AJ$40)*$AN$40)*$AH$40)+((((B47/100)*$AJ$41)*$AH$41)),IF(Calculator!$O$6="SINGLEBAND D",SUM((((B47/100)*$AJ$40)*$AH$40))+(((((B47/100)*$AJ$40)*$AN$40)*$AH$40)*1.25)-((((B47/100)*$AJ$40)*$AN$40)*$AH$40)+((((B47/100)*$AJ$41)*$AH$41)),IF(Calculator!$O$6="SINGLEURBANE",SUM((((B47/100)*$AJ$40)*$AH$40))+(((((B47/100)*$AJ$40)*$AN$40)*$AH$40)*1.25)-((((B47/100)*$AJ$40)*$AN$40)*$AH$40)+((((B47/100)*$AJ$41)*$AH$41)),IF(Calculator!$O$6="SINGLESILVERANOD",SUM((((B47/100)*$AJ$40)*$AH$40))+(((((B47/100)*$AJ$40)*$AN$40)*$AH$40)*1.4)-((((B47/100)*$AJ$40)*$AN$40)*$AH$40)+((((B47/100)*$AJ$41)*$AH$41)),IF(Calculator!$O$6="SINGLEANOD",SUM((((B47/100)*$AJ$40)*$AH$40))+(((((B47/100)*$AJ$40)*$AN$40)*$AH$40)*1.65)-((((B47/100)*$AJ$40)*$AN$40)*$AH$40)+((((B47/100)*$AJ$41)*$AH$41)),IF(Calculator!$O$6="DUALBASE",SUM((((B47/100)*$AJ$40)*$AH$40))+(((((B47/100)*$AJ$40)*$AN$40)*$AH$40)*1.030011)-((((B47/100)*$AJ$40)*$AN$40)*$AH$40)+((((B47/100)*$AJ$41)*$AH$41)),IF(Calculator!$O$6="DUALELEMENTS",SUM((((B47/100)*$AJ$40)*$AH$40))+(((((B47/100)*$AJ$40)*$AN$40)*$AH$40)*1.438569)-((((B47/100)*$AJ$40)*$AN$40)*$AH$40)+((((B47/100)*$AJ$41)*$AH$41)),IF(Calculator!$O$6="DUALSPECTRUM",SUM((((B47/100)*$AJ$40)*$AH$40))+(((((B47/100)*$AJ$40)*$AN$40)*$AH$40)*1.438569)-((((B47/100)*$AJ$40)*$AN$40)*$AH$40)+((((B47/100)*$AJ$41)*$AH$41)),IF(Calculator!$O$6="DUALHOMESTEAD",SUM((((B47/100)*$AJ$40)*$AH$40))+(((((B47/100)*$AJ$40)*$AN$40)*$AH$40)*1.438569)-((((B47/100)*$AJ$40)*$AN$40)*$AH$40)+((((B47/100)*$AJ$41)*$AH$41)),IF(Calculator!$O$6="DUALBAND A",SUM((((B47/100)*$AJ$40)*$AH$40))+(((((B47/100)*$AJ$40)*$AN$40)*$AH$40)*1.507051)-((((B47/100)*$AJ$40)*$AN$40)*$AH$40)+((((B47/100)*$AJ$41)*$AH$41)),IF(Calculator!$O$6="DUALBAND B",SUM((((B47/100)*$AJ$40)*$AH$40))+(((((B47/100)*$AJ$40)*$AN$40)*$AH$40)*1.57551)-((((B47/100)*$AJ$40)*$AN$40)*$AH$40)+((((B47/100)*$AJ$41)*$AH$41)),IF(Calculator!$O$6="DUALBAND C",SUM((((B47/100)*$AJ$40)*$AH$40))+(((((B47/100)*$AJ$40)*$AN$40)*$AH$40)*1.644088)-((((B47/100)*$AJ$40)*$AN$40)*$AH$40)+((((B47/100)*$AJ$41)*$AH$41)),IF(Calculator!$O$6="DUALBAND D",SUM((((B47/100)*$AJ$40)*$AH$40))+(((((B47/100)*$AJ$40)*$AN$40)*$AH$40)*1.712549)-((((B47/100)*$AJ$40)*$AN$40)*$AH$40)+((((B47/100)*$AJ$41)*$AH$41)),IF(Calculator!$O$6="DUALURBANE",SUM((((B47/100)*$AJ$40)*$AH$40))+(((((B47/100)*$AJ$40)*$AN$40)*$AH$40)*1.712549)-((((B47/100)*$AJ$40)*$AN$40)*$AH$40)+((((B47/100)*$AJ$41)*$AH$41)),IF(Calculator!$O$6="DUALSILVERANOD",SUM((((B47/100)*$AJ$40)*$AH$40))+(((((B47/100)*$AJ$40)*$AN$40)*$AH$40)*1.918079)-((((B47/100)*$AJ$40)*$AN$40)*$AH$40)+((((B47/100)*$AJ$41)*$AH$41)),IF(Calculator!$O$6="DUALANOD",SUM((((B47/100)*$AJ$40)*$AH$40))+(((((B47/100)*$AJ$40)*$AN$40)*$AH$40)*2.260509)-((((B47/100)*$AJ$40)*$AN$40)*$AH$40)+((((B47/100)*$AJ$41)*$AH$41))))))))))))))))))))))))</f>
        <v>0</v>
      </c>
      <c r="R47" s="2">
        <f>IF(Calculator!$O$6="SINGLEBASE",SUM((((C47/100)*$AJ$40)*$AH$40))+((((C47/100)*$AJ$41)*$AH$41)),IF(Calculator!$O$6="SINGLEELEMENTS",SUM((((C47/100)*$AJ$40)*$AH$40))+(((((C47/100)*$AJ$40)*$AN$40)*$AH$40)*1.05)-((((C47/100)*$AJ$40)*$AN$40)*$AH$40)+((((C47/100)*$AJ$41)*$AH$41)),IF(Calculator!$O$6="SINGLESPECTRUM",SUM((((C47/100)*$AJ$40)*$AH$40))+(((((C47/100)*$AJ$40)*$AN$40)*$AH$40)*1.05)-((((C47/100)*$AJ$40)*$AN$40)*$AH$40)+((((C47/100)*$AJ$41)*$AH$41)),IF(Calculator!$O$6="SINGLEHOMESTEAD",SUM((((C47/100)*$AJ$40)*$AH$40))+(((((C47/100)*$AJ$40)*$AN$40)*$AH$40)*1.05)-((((C47/100)*$AJ$40)*$AN$40)*$AH$40)+((((C47/100)*$AJ$41)*$AH$41)),IF(Calculator!$O$6="SINGLEBAND A",SUM((((C47/100)*$AJ$40)*$AH$40))+(((((C47/100)*$AJ$40)*$AN$40)*$AH$40)*1.1)-((((C47/100)*$AJ$40)*$AN$40)*$AH$40)+((((C47/100)*$AJ$41)*$AH$41)),IF(Calculator!$O$6="SINGLEBAND B",SUM((((C47/100)*$AJ$40)*$AH$40))+(((((C47/100)*$AJ$40)*$AN$40)*$AH$40)*1.15)-((((C47/100)*$AJ$40)*$AN$40)*$AH$40)+((((C47/100)*$AJ$41)*$AH$41)),IF(Calculator!$O$6="SINGLEBAND C",SUM((((C47/100)*$AJ$40)*$AH$40))+(((((C47/100)*$AJ$40)*$AN$40)*$AH$40)*1.2)-((((C47/100)*$AJ$40)*$AN$40)*$AH$40)+((((C47/100)*$AJ$41)*$AH$41)),IF(Calculator!$O$6="SINGLEBAND D",SUM((((C47/100)*$AJ$40)*$AH$40))+(((((C47/100)*$AJ$40)*$AN$40)*$AH$40)*1.25)-((((C47/100)*$AJ$40)*$AN$40)*$AH$40)+((((C47/100)*$AJ$41)*$AH$41)),IF(Calculator!$O$6="SINGLEURBANE",SUM((((C47/100)*$AJ$40)*$AH$40))+(((((C47/100)*$AJ$40)*$AN$40)*$AH$40)*1.25)-((((C47/100)*$AJ$40)*$AN$40)*$AH$40)+((((C47/100)*$AJ$41)*$AH$41)),IF(Calculator!$O$6="SINGLESILVERANOD",SUM((((C47/100)*$AJ$40)*$AH$40))+(((((C47/100)*$AJ$40)*$AN$40)*$AH$40)*1.4)-((((C47/100)*$AJ$40)*$AN$40)*$AH$40)+((((C47/100)*$AJ$41)*$AH$41)),IF(Calculator!$O$6="SINGLEANOD",SUM((((C47/100)*$AJ$40)*$AH$40))+(((((C47/100)*$AJ$40)*$AN$40)*$AH$40)*1.65)-((((C47/100)*$AJ$40)*$AN$40)*$AH$40)+((((C47/100)*$AJ$41)*$AH$41)),IF(Calculator!$O$6="DUALBASE",SUM((((C47/100)*$AJ$40)*$AH$40))+(((((C47/100)*$AJ$40)*$AN$40)*$AH$40)*1.030011)-((((C47/100)*$AJ$40)*$AN$40)*$AH$40)+((((C47/100)*$AJ$41)*$AH$41)),IF(Calculator!$O$6="DUALELEMENTS",SUM((((C47/100)*$AJ$40)*$AH$40))+(((((C47/100)*$AJ$40)*$AN$40)*$AH$40)*1.438569)-((((C47/100)*$AJ$40)*$AN$40)*$AH$40)+((((C47/100)*$AJ$41)*$AH$41)),IF(Calculator!$O$6="DUALSPECTRUM",SUM((((C47/100)*$AJ$40)*$AH$40))+(((((C47/100)*$AJ$40)*$AN$40)*$AH$40)*1.438569)-((((C47/100)*$AJ$40)*$AN$40)*$AH$40)+((((C47/100)*$AJ$41)*$AH$41)),IF(Calculator!$O$6="DUALHOMESTEAD",SUM((((C47/100)*$AJ$40)*$AH$40))+(((((C47/100)*$AJ$40)*$AN$40)*$AH$40)*1.438569)-((((C47/100)*$AJ$40)*$AN$40)*$AH$40)+((((C47/100)*$AJ$41)*$AH$41)),IF(Calculator!$O$6="DUALBAND A",SUM((((C47/100)*$AJ$40)*$AH$40))+(((((C47/100)*$AJ$40)*$AN$40)*$AH$40)*1.507051)-((((C47/100)*$AJ$40)*$AN$40)*$AH$40)+((((C47/100)*$AJ$41)*$AH$41)),IF(Calculator!$O$6="DUALBAND B",SUM((((C47/100)*$AJ$40)*$AH$40))+(((((C47/100)*$AJ$40)*$AN$40)*$AH$40)*1.57551)-((((C47/100)*$AJ$40)*$AN$40)*$AH$40)+((((C47/100)*$AJ$41)*$AH$41)),IF(Calculator!$O$6="DUALBAND C",SUM((((C47/100)*$AJ$40)*$AH$40))+(((((C47/100)*$AJ$40)*$AN$40)*$AH$40)*1.644088)-((((C47/100)*$AJ$40)*$AN$40)*$AH$40)+((((C47/100)*$AJ$41)*$AH$41)),IF(Calculator!$O$6="DUALBAND D",SUM((((C47/100)*$AJ$40)*$AH$40))+(((((C47/100)*$AJ$40)*$AN$40)*$AH$40)*1.712549)-((((C47/100)*$AJ$40)*$AN$40)*$AH$40)+((((C47/100)*$AJ$41)*$AH$41)),IF(Calculator!$O$6="DUALURBANE",SUM((((C47/100)*$AJ$40)*$AH$40))+(((((C47/100)*$AJ$40)*$AN$40)*$AH$40)*1.712549)-((((C47/100)*$AJ$40)*$AN$40)*$AH$40)+((((C47/100)*$AJ$41)*$AH$41)),IF(Calculator!$O$6="DUALSILVERANOD",SUM((((C47/100)*$AJ$40)*$AH$40))+(((((C47/100)*$AJ$40)*$AN$40)*$AH$40)*1.918079)-((((C47/100)*$AJ$40)*$AN$40)*$AH$40)+((((C47/100)*$AJ$41)*$AH$41)),IF(Calculator!$O$6="DUALANOD",SUM((((C47/100)*$AJ$40)*$AH$40))+(((((C47/100)*$AJ$40)*$AN$40)*$AH$40)*2.260509)-((((C47/100)*$AJ$40)*$AN$40)*$AH$40)+((((C47/100)*$AJ$41)*$AH$41))))))))))))))))))))))))</f>
        <v>0</v>
      </c>
      <c r="S47" s="2">
        <f>IF(Calculator!$O$6="SINGLEBASE",SUM((((D47/100)*$AJ$40)*$AH$40))+((((D47/100)*$AJ$41)*$AH$41)),IF(Calculator!$O$6="SINGLEELEMENTS",SUM((((D47/100)*$AJ$40)*$AH$40))+(((((D47/100)*$AJ$40)*$AN$40)*$AH$40)*1.05)-((((D47/100)*$AJ$40)*$AN$40)*$AH$40)+((((D47/100)*$AJ$41)*$AH$41)),IF(Calculator!$O$6="SINGLESPECTRUM",SUM((((D47/100)*$AJ$40)*$AH$40))+(((((D47/100)*$AJ$40)*$AN$40)*$AH$40)*1.05)-((((D47/100)*$AJ$40)*$AN$40)*$AH$40)+((((D47/100)*$AJ$41)*$AH$41)),IF(Calculator!$O$6="SINGLEHOMESTEAD",SUM((((D47/100)*$AJ$40)*$AH$40))+(((((D47/100)*$AJ$40)*$AN$40)*$AH$40)*1.05)-((((D47/100)*$AJ$40)*$AN$40)*$AH$40)+((((D47/100)*$AJ$41)*$AH$41)),IF(Calculator!$O$6="SINGLEBAND A",SUM((((D47/100)*$AJ$40)*$AH$40))+(((((D47/100)*$AJ$40)*$AN$40)*$AH$40)*1.1)-((((D47/100)*$AJ$40)*$AN$40)*$AH$40)+((((D47/100)*$AJ$41)*$AH$41)),IF(Calculator!$O$6="SINGLEBAND B",SUM((((D47/100)*$AJ$40)*$AH$40))+(((((D47/100)*$AJ$40)*$AN$40)*$AH$40)*1.15)-((((D47/100)*$AJ$40)*$AN$40)*$AH$40)+((((D47/100)*$AJ$41)*$AH$41)),IF(Calculator!$O$6="SINGLEBAND C",SUM((((D47/100)*$AJ$40)*$AH$40))+(((((D47/100)*$AJ$40)*$AN$40)*$AH$40)*1.2)-((((D47/100)*$AJ$40)*$AN$40)*$AH$40)+((((D47/100)*$AJ$41)*$AH$41)),IF(Calculator!$O$6="SINGLEBAND D",SUM((((D47/100)*$AJ$40)*$AH$40))+(((((D47/100)*$AJ$40)*$AN$40)*$AH$40)*1.25)-((((D47/100)*$AJ$40)*$AN$40)*$AH$40)+((((D47/100)*$AJ$41)*$AH$41)),IF(Calculator!$O$6="SINGLEURBANE",SUM((((D47/100)*$AJ$40)*$AH$40))+(((((D47/100)*$AJ$40)*$AN$40)*$AH$40)*1.25)-((((D47/100)*$AJ$40)*$AN$40)*$AH$40)+((((D47/100)*$AJ$41)*$AH$41)),IF(Calculator!$O$6="SINGLESILVERANOD",SUM((((D47/100)*$AJ$40)*$AH$40))+(((((D47/100)*$AJ$40)*$AN$40)*$AH$40)*1.4)-((((D47/100)*$AJ$40)*$AN$40)*$AH$40)+((((D47/100)*$AJ$41)*$AH$41)),IF(Calculator!$O$6="SINGLEANOD",SUM((((D47/100)*$AJ$40)*$AH$40))+(((((D47/100)*$AJ$40)*$AN$40)*$AH$40)*1.65)-((((D47/100)*$AJ$40)*$AN$40)*$AH$40)+((((D47/100)*$AJ$41)*$AH$41)),IF(Calculator!$O$6="DUALBASE",SUM((((D47/100)*$AJ$40)*$AH$40))+(((((D47/100)*$AJ$40)*$AN$40)*$AH$40)*1.030011)-((((D47/100)*$AJ$40)*$AN$40)*$AH$40)+((((D47/100)*$AJ$41)*$AH$41)),IF(Calculator!$O$6="DUALELEMENTS",SUM((((D47/100)*$AJ$40)*$AH$40))+(((((D47/100)*$AJ$40)*$AN$40)*$AH$40)*1.438569)-((((D47/100)*$AJ$40)*$AN$40)*$AH$40)+((((D47/100)*$AJ$41)*$AH$41)),IF(Calculator!$O$6="DUALSPECTRUM",SUM((((D47/100)*$AJ$40)*$AH$40))+(((((D47/100)*$AJ$40)*$AN$40)*$AH$40)*1.438569)-((((D47/100)*$AJ$40)*$AN$40)*$AH$40)+((((D47/100)*$AJ$41)*$AH$41)),IF(Calculator!$O$6="DUALHOMESTEAD",SUM((((D47/100)*$AJ$40)*$AH$40))+(((((D47/100)*$AJ$40)*$AN$40)*$AH$40)*1.438569)-((((D47/100)*$AJ$40)*$AN$40)*$AH$40)+((((D47/100)*$AJ$41)*$AH$41)),IF(Calculator!$O$6="DUALBAND A",SUM((((D47/100)*$AJ$40)*$AH$40))+(((((D47/100)*$AJ$40)*$AN$40)*$AH$40)*1.507051)-((((D47/100)*$AJ$40)*$AN$40)*$AH$40)+((((D47/100)*$AJ$41)*$AH$41)),IF(Calculator!$O$6="DUALBAND B",SUM((((D47/100)*$AJ$40)*$AH$40))+(((((D47/100)*$AJ$40)*$AN$40)*$AH$40)*1.57551)-((((D47/100)*$AJ$40)*$AN$40)*$AH$40)+((((D47/100)*$AJ$41)*$AH$41)),IF(Calculator!$O$6="DUALBAND C",SUM((((D47/100)*$AJ$40)*$AH$40))+(((((D47/100)*$AJ$40)*$AN$40)*$AH$40)*1.644088)-((((D47/100)*$AJ$40)*$AN$40)*$AH$40)+((((D47/100)*$AJ$41)*$AH$41)),IF(Calculator!$O$6="DUALBAND D",SUM((((D47/100)*$AJ$40)*$AH$40))+(((((D47/100)*$AJ$40)*$AN$40)*$AH$40)*1.712549)-((((D47/100)*$AJ$40)*$AN$40)*$AH$40)+((((D47/100)*$AJ$41)*$AH$41)),IF(Calculator!$O$6="DUALURBANE",SUM((((D47/100)*$AJ$40)*$AH$40))+(((((D47/100)*$AJ$40)*$AN$40)*$AH$40)*1.712549)-((((D47/100)*$AJ$40)*$AN$40)*$AH$40)+((((D47/100)*$AJ$41)*$AH$41)),IF(Calculator!$O$6="DUALSILVERANOD",SUM((((D47/100)*$AJ$40)*$AH$40))+(((((D47/100)*$AJ$40)*$AN$40)*$AH$40)*1.918079)-((((D47/100)*$AJ$40)*$AN$40)*$AH$40)+((((D47/100)*$AJ$41)*$AH$41)),IF(Calculator!$O$6="DUALANOD",SUM((((D47/100)*$AJ$40)*$AH$40))+(((((D47/100)*$AJ$40)*$AN$40)*$AH$40)*2.260509)-((((D47/100)*$AJ$40)*$AN$40)*$AH$40)+((((D47/100)*$AJ$41)*$AH$41))))))))))))))))))))))))</f>
        <v>0</v>
      </c>
      <c r="T47" s="2">
        <f>IF(Calculator!$O$6="SINGLEBASE",SUM((((E47/100)*$AJ$40)*$AH$40))+((((E47/100)*$AJ$41)*$AH$41)),IF(Calculator!$O$6="SINGLEELEMENTS",SUM((((E47/100)*$AJ$40)*$AH$40))+(((((E47/100)*$AJ$40)*$AN$40)*$AH$40)*1.05)-((((E47/100)*$AJ$40)*$AN$40)*$AH$40)+((((E47/100)*$AJ$41)*$AH$41)),IF(Calculator!$O$6="SINGLESPECTRUM",SUM((((E47/100)*$AJ$40)*$AH$40))+(((((E47/100)*$AJ$40)*$AN$40)*$AH$40)*1.05)-((((E47/100)*$AJ$40)*$AN$40)*$AH$40)+((((E47/100)*$AJ$41)*$AH$41)),IF(Calculator!$O$6="SINGLEHOMESTEAD",SUM((((E47/100)*$AJ$40)*$AH$40))+(((((E47/100)*$AJ$40)*$AN$40)*$AH$40)*1.05)-((((E47/100)*$AJ$40)*$AN$40)*$AH$40)+((((E47/100)*$AJ$41)*$AH$41)),IF(Calculator!$O$6="SINGLEBAND A",SUM((((E47/100)*$AJ$40)*$AH$40))+(((((E47/100)*$AJ$40)*$AN$40)*$AH$40)*1.1)-((((E47/100)*$AJ$40)*$AN$40)*$AH$40)+((((E47/100)*$AJ$41)*$AH$41)),IF(Calculator!$O$6="SINGLEBAND B",SUM((((E47/100)*$AJ$40)*$AH$40))+(((((E47/100)*$AJ$40)*$AN$40)*$AH$40)*1.15)-((((E47/100)*$AJ$40)*$AN$40)*$AH$40)+((((E47/100)*$AJ$41)*$AH$41)),IF(Calculator!$O$6="SINGLEBAND C",SUM((((E47/100)*$AJ$40)*$AH$40))+(((((E47/100)*$AJ$40)*$AN$40)*$AH$40)*1.2)-((((E47/100)*$AJ$40)*$AN$40)*$AH$40)+((((E47/100)*$AJ$41)*$AH$41)),IF(Calculator!$O$6="SINGLEBAND D",SUM((((E47/100)*$AJ$40)*$AH$40))+(((((E47/100)*$AJ$40)*$AN$40)*$AH$40)*1.25)-((((E47/100)*$AJ$40)*$AN$40)*$AH$40)+((((E47/100)*$AJ$41)*$AH$41)),IF(Calculator!$O$6="SINGLEURBANE",SUM((((E47/100)*$AJ$40)*$AH$40))+(((((E47/100)*$AJ$40)*$AN$40)*$AH$40)*1.25)-((((E47/100)*$AJ$40)*$AN$40)*$AH$40)+((((E47/100)*$AJ$41)*$AH$41)),IF(Calculator!$O$6="SINGLESILVERANOD",SUM((((E47/100)*$AJ$40)*$AH$40))+(((((E47/100)*$AJ$40)*$AN$40)*$AH$40)*1.4)-((((E47/100)*$AJ$40)*$AN$40)*$AH$40)+((((E47/100)*$AJ$41)*$AH$41)),IF(Calculator!$O$6="SINGLEANOD",SUM((((E47/100)*$AJ$40)*$AH$40))+(((((E47/100)*$AJ$40)*$AN$40)*$AH$40)*1.65)-((((E47/100)*$AJ$40)*$AN$40)*$AH$40)+((((E47/100)*$AJ$41)*$AH$41)),IF(Calculator!$O$6="DUALBASE",SUM((((E47/100)*$AJ$40)*$AH$40))+(((((E47/100)*$AJ$40)*$AN$40)*$AH$40)*1.030011)-((((E47/100)*$AJ$40)*$AN$40)*$AH$40)+((((E47/100)*$AJ$41)*$AH$41)),IF(Calculator!$O$6="DUALELEMENTS",SUM((((E47/100)*$AJ$40)*$AH$40))+(((((E47/100)*$AJ$40)*$AN$40)*$AH$40)*1.438569)-((((E47/100)*$AJ$40)*$AN$40)*$AH$40)+((((E47/100)*$AJ$41)*$AH$41)),IF(Calculator!$O$6="DUALSPECTRUM",SUM((((E47/100)*$AJ$40)*$AH$40))+(((((E47/100)*$AJ$40)*$AN$40)*$AH$40)*1.438569)-((((E47/100)*$AJ$40)*$AN$40)*$AH$40)+((((E47/100)*$AJ$41)*$AH$41)),IF(Calculator!$O$6="DUALHOMESTEAD",SUM((((E47/100)*$AJ$40)*$AH$40))+(((((E47/100)*$AJ$40)*$AN$40)*$AH$40)*1.438569)-((((E47/100)*$AJ$40)*$AN$40)*$AH$40)+((((E47/100)*$AJ$41)*$AH$41)),IF(Calculator!$O$6="DUALBAND A",SUM((((E47/100)*$AJ$40)*$AH$40))+(((((E47/100)*$AJ$40)*$AN$40)*$AH$40)*1.507051)-((((E47/100)*$AJ$40)*$AN$40)*$AH$40)+((((E47/100)*$AJ$41)*$AH$41)),IF(Calculator!$O$6="DUALBAND B",SUM((((E47/100)*$AJ$40)*$AH$40))+(((((E47/100)*$AJ$40)*$AN$40)*$AH$40)*1.57551)-((((E47/100)*$AJ$40)*$AN$40)*$AH$40)+((((E47/100)*$AJ$41)*$AH$41)),IF(Calculator!$O$6="DUALBAND C",SUM((((E47/100)*$AJ$40)*$AH$40))+(((((E47/100)*$AJ$40)*$AN$40)*$AH$40)*1.644088)-((((E47/100)*$AJ$40)*$AN$40)*$AH$40)+((((E47/100)*$AJ$41)*$AH$41)),IF(Calculator!$O$6="DUALBAND D",SUM((((E47/100)*$AJ$40)*$AH$40))+(((((E47/100)*$AJ$40)*$AN$40)*$AH$40)*1.712549)-((((E47/100)*$AJ$40)*$AN$40)*$AH$40)+((((E47/100)*$AJ$41)*$AH$41)),IF(Calculator!$O$6="DUALURBANE",SUM((((E47/100)*$AJ$40)*$AH$40))+(((((E47/100)*$AJ$40)*$AN$40)*$AH$40)*1.712549)-((((E47/100)*$AJ$40)*$AN$40)*$AH$40)+((((E47/100)*$AJ$41)*$AH$41)),IF(Calculator!$O$6="DUALSILVERANOD",SUM((((E47/100)*$AJ$40)*$AH$40))+(((((E47/100)*$AJ$40)*$AN$40)*$AH$40)*1.918079)-((((E47/100)*$AJ$40)*$AN$40)*$AH$40)+((((E47/100)*$AJ$41)*$AH$41)),IF(Calculator!$O$6="DUALANOD",SUM((((E47/100)*$AJ$40)*$AH$40))+(((((E47/100)*$AJ$40)*$AN$40)*$AH$40)*2.260509)-((((E47/100)*$AJ$40)*$AN$40)*$AH$40)+((((E47/100)*$AJ$41)*$AH$41))))))))))))))))))))))))</f>
        <v>0</v>
      </c>
      <c r="U47" s="2">
        <f>IF(Calculator!$O$6="SINGLEBASE",SUM((((F47/100)*$AJ$40)*$AH$40))+((((F47/100)*$AJ$41)*$AH$41)),IF(Calculator!$O$6="SINGLEELEMENTS",SUM((((F47/100)*$AJ$40)*$AH$40))+(((((F47/100)*$AJ$40)*$AN$40)*$AH$40)*1.05)-((((F47/100)*$AJ$40)*$AN$40)*$AH$40)+((((F47/100)*$AJ$41)*$AH$41)),IF(Calculator!$O$6="SINGLESPECTRUM",SUM((((F47/100)*$AJ$40)*$AH$40))+(((((F47/100)*$AJ$40)*$AN$40)*$AH$40)*1.05)-((((F47/100)*$AJ$40)*$AN$40)*$AH$40)+((((F47/100)*$AJ$41)*$AH$41)),IF(Calculator!$O$6="SINGLEHOMESTEAD",SUM((((F47/100)*$AJ$40)*$AH$40))+(((((F47/100)*$AJ$40)*$AN$40)*$AH$40)*1.05)-((((F47/100)*$AJ$40)*$AN$40)*$AH$40)+((((F47/100)*$AJ$41)*$AH$41)),IF(Calculator!$O$6="SINGLEBAND A",SUM((((F47/100)*$AJ$40)*$AH$40))+(((((F47/100)*$AJ$40)*$AN$40)*$AH$40)*1.1)-((((F47/100)*$AJ$40)*$AN$40)*$AH$40)+((((F47/100)*$AJ$41)*$AH$41)),IF(Calculator!$O$6="SINGLEBAND B",SUM((((F47/100)*$AJ$40)*$AH$40))+(((((F47/100)*$AJ$40)*$AN$40)*$AH$40)*1.15)-((((F47/100)*$AJ$40)*$AN$40)*$AH$40)+((((F47/100)*$AJ$41)*$AH$41)),IF(Calculator!$O$6="SINGLEBAND C",SUM((((F47/100)*$AJ$40)*$AH$40))+(((((F47/100)*$AJ$40)*$AN$40)*$AH$40)*1.2)-((((F47/100)*$AJ$40)*$AN$40)*$AH$40)+((((F47/100)*$AJ$41)*$AH$41)),IF(Calculator!$O$6="SINGLEBAND D",SUM((((F47/100)*$AJ$40)*$AH$40))+(((((F47/100)*$AJ$40)*$AN$40)*$AH$40)*1.25)-((((F47/100)*$AJ$40)*$AN$40)*$AH$40)+((((F47/100)*$AJ$41)*$AH$41)),IF(Calculator!$O$6="SINGLEURBANE",SUM((((F47/100)*$AJ$40)*$AH$40))+(((((F47/100)*$AJ$40)*$AN$40)*$AH$40)*1.25)-((((F47/100)*$AJ$40)*$AN$40)*$AH$40)+((((F47/100)*$AJ$41)*$AH$41)),IF(Calculator!$O$6="SINGLESILVERANOD",SUM((((F47/100)*$AJ$40)*$AH$40))+(((((F47/100)*$AJ$40)*$AN$40)*$AH$40)*1.4)-((((F47/100)*$AJ$40)*$AN$40)*$AH$40)+((((F47/100)*$AJ$41)*$AH$41)),IF(Calculator!$O$6="SINGLEANOD",SUM((((F47/100)*$AJ$40)*$AH$40))+(((((F47/100)*$AJ$40)*$AN$40)*$AH$40)*1.65)-((((F47/100)*$AJ$40)*$AN$40)*$AH$40)+((((F47/100)*$AJ$41)*$AH$41)),IF(Calculator!$O$6="DUALBASE",SUM((((F47/100)*$AJ$40)*$AH$40))+(((((F47/100)*$AJ$40)*$AN$40)*$AH$40)*1.030011)-((((F47/100)*$AJ$40)*$AN$40)*$AH$40)+((((F47/100)*$AJ$41)*$AH$41)),IF(Calculator!$O$6="DUALELEMENTS",SUM((((F47/100)*$AJ$40)*$AH$40))+(((((F47/100)*$AJ$40)*$AN$40)*$AH$40)*1.438569)-((((F47/100)*$AJ$40)*$AN$40)*$AH$40)+((((F47/100)*$AJ$41)*$AH$41)),IF(Calculator!$O$6="DUALSPECTRUM",SUM((((F47/100)*$AJ$40)*$AH$40))+(((((F47/100)*$AJ$40)*$AN$40)*$AH$40)*1.438569)-((((F47/100)*$AJ$40)*$AN$40)*$AH$40)+((((F47/100)*$AJ$41)*$AH$41)),IF(Calculator!$O$6="DUALHOMESTEAD",SUM((((F47/100)*$AJ$40)*$AH$40))+(((((F47/100)*$AJ$40)*$AN$40)*$AH$40)*1.438569)-((((F47/100)*$AJ$40)*$AN$40)*$AH$40)+((((F47/100)*$AJ$41)*$AH$41)),IF(Calculator!$O$6="DUALBAND A",SUM((((F47/100)*$AJ$40)*$AH$40))+(((((F47/100)*$AJ$40)*$AN$40)*$AH$40)*1.507051)-((((F47/100)*$AJ$40)*$AN$40)*$AH$40)+((((F47/100)*$AJ$41)*$AH$41)),IF(Calculator!$O$6="DUALBAND B",SUM((((F47/100)*$AJ$40)*$AH$40))+(((((F47/100)*$AJ$40)*$AN$40)*$AH$40)*1.57551)-((((F47/100)*$AJ$40)*$AN$40)*$AH$40)+((((F47/100)*$AJ$41)*$AH$41)),IF(Calculator!$O$6="DUALBAND C",SUM((((F47/100)*$AJ$40)*$AH$40))+(((((F47/100)*$AJ$40)*$AN$40)*$AH$40)*1.644088)-((((F47/100)*$AJ$40)*$AN$40)*$AH$40)+((((F47/100)*$AJ$41)*$AH$41)),IF(Calculator!$O$6="DUALBAND D",SUM((((F47/100)*$AJ$40)*$AH$40))+(((((F47/100)*$AJ$40)*$AN$40)*$AH$40)*1.712549)-((((F47/100)*$AJ$40)*$AN$40)*$AH$40)+((((F47/100)*$AJ$41)*$AH$41)),IF(Calculator!$O$6="DUALURBANE",SUM((((F47/100)*$AJ$40)*$AH$40))+(((((F47/100)*$AJ$40)*$AN$40)*$AH$40)*1.712549)-((((F47/100)*$AJ$40)*$AN$40)*$AH$40)+((((F47/100)*$AJ$41)*$AH$41)),IF(Calculator!$O$6="DUALSILVERANOD",SUM((((F47/100)*$AJ$40)*$AH$40))+(((((F47/100)*$AJ$40)*$AN$40)*$AH$40)*1.918079)-((((F47/100)*$AJ$40)*$AN$40)*$AH$40)+((((F47/100)*$AJ$41)*$AH$41)),IF(Calculator!$O$6="DUALANOD",SUM((((F47/100)*$AJ$40)*$AH$40))+(((((F47/100)*$AJ$40)*$AN$40)*$AH$40)*2.260509)-((((F47/100)*$AJ$40)*$AN$40)*$AH$40)+((((F47/100)*$AJ$41)*$AH$41))))))))))))))))))))))))</f>
        <v>0</v>
      </c>
      <c r="V47" s="2">
        <f>IF(Calculator!$O$6="SINGLEBASE",SUM((((G47/100)*$AJ$40)*$AH$40))+((((G47/100)*$AJ$41)*$AH$41)),IF(Calculator!$O$6="SINGLEELEMENTS",SUM((((G47/100)*$AJ$40)*$AH$40))+(((((G47/100)*$AJ$40)*$AN$40)*$AH$40)*1.05)-((((G47/100)*$AJ$40)*$AN$40)*$AH$40)+((((G47/100)*$AJ$41)*$AH$41)),IF(Calculator!$O$6="SINGLESPECTRUM",SUM((((G47/100)*$AJ$40)*$AH$40))+(((((G47/100)*$AJ$40)*$AN$40)*$AH$40)*1.05)-((((G47/100)*$AJ$40)*$AN$40)*$AH$40)+((((G47/100)*$AJ$41)*$AH$41)),IF(Calculator!$O$6="SINGLEHOMESTEAD",SUM((((G47/100)*$AJ$40)*$AH$40))+(((((G47/100)*$AJ$40)*$AN$40)*$AH$40)*1.05)-((((G47/100)*$AJ$40)*$AN$40)*$AH$40)+((((G47/100)*$AJ$41)*$AH$41)),IF(Calculator!$O$6="SINGLEBAND A",SUM((((G47/100)*$AJ$40)*$AH$40))+(((((G47/100)*$AJ$40)*$AN$40)*$AH$40)*1.1)-((((G47/100)*$AJ$40)*$AN$40)*$AH$40)+((((G47/100)*$AJ$41)*$AH$41)),IF(Calculator!$O$6="SINGLEBAND B",SUM((((G47/100)*$AJ$40)*$AH$40))+(((((G47/100)*$AJ$40)*$AN$40)*$AH$40)*1.15)-((((G47/100)*$AJ$40)*$AN$40)*$AH$40)+((((G47/100)*$AJ$41)*$AH$41)),IF(Calculator!$O$6="SINGLEBAND C",SUM((((G47/100)*$AJ$40)*$AH$40))+(((((G47/100)*$AJ$40)*$AN$40)*$AH$40)*1.2)-((((G47/100)*$AJ$40)*$AN$40)*$AH$40)+((((G47/100)*$AJ$41)*$AH$41)),IF(Calculator!$O$6="SINGLEBAND D",SUM((((G47/100)*$AJ$40)*$AH$40))+(((((G47/100)*$AJ$40)*$AN$40)*$AH$40)*1.25)-((((G47/100)*$AJ$40)*$AN$40)*$AH$40)+((((G47/100)*$AJ$41)*$AH$41)),IF(Calculator!$O$6="SINGLEURBANE",SUM((((G47/100)*$AJ$40)*$AH$40))+(((((G47/100)*$AJ$40)*$AN$40)*$AH$40)*1.25)-((((G47/100)*$AJ$40)*$AN$40)*$AH$40)+((((G47/100)*$AJ$41)*$AH$41)),IF(Calculator!$O$6="SINGLESILVERANOD",SUM((((G47/100)*$AJ$40)*$AH$40))+(((((G47/100)*$AJ$40)*$AN$40)*$AH$40)*1.4)-((((G47/100)*$AJ$40)*$AN$40)*$AH$40)+((((G47/100)*$AJ$41)*$AH$41)),IF(Calculator!$O$6="SINGLEANOD",SUM((((G47/100)*$AJ$40)*$AH$40))+(((((G47/100)*$AJ$40)*$AN$40)*$AH$40)*1.65)-((((G47/100)*$AJ$40)*$AN$40)*$AH$40)+((((G47/100)*$AJ$41)*$AH$41)),IF(Calculator!$O$6="DUALBASE",SUM((((G47/100)*$AJ$40)*$AH$40))+(((((G47/100)*$AJ$40)*$AN$40)*$AH$40)*1.030011)-((((G47/100)*$AJ$40)*$AN$40)*$AH$40)+((((G47/100)*$AJ$41)*$AH$41)),IF(Calculator!$O$6="DUALELEMENTS",SUM((((G47/100)*$AJ$40)*$AH$40))+(((((G47/100)*$AJ$40)*$AN$40)*$AH$40)*1.438569)-((((G47/100)*$AJ$40)*$AN$40)*$AH$40)+((((G47/100)*$AJ$41)*$AH$41)),IF(Calculator!$O$6="DUALSPECTRUM",SUM((((G47/100)*$AJ$40)*$AH$40))+(((((G47/100)*$AJ$40)*$AN$40)*$AH$40)*1.438569)-((((G47/100)*$AJ$40)*$AN$40)*$AH$40)+((((G47/100)*$AJ$41)*$AH$41)),IF(Calculator!$O$6="DUALHOMESTEAD",SUM((((G47/100)*$AJ$40)*$AH$40))+(((((G47/100)*$AJ$40)*$AN$40)*$AH$40)*1.438569)-((((G47/100)*$AJ$40)*$AN$40)*$AH$40)+((((G47/100)*$AJ$41)*$AH$41)),IF(Calculator!$O$6="DUALBAND A",SUM((((G47/100)*$AJ$40)*$AH$40))+(((((G47/100)*$AJ$40)*$AN$40)*$AH$40)*1.507051)-((((G47/100)*$AJ$40)*$AN$40)*$AH$40)+((((G47/100)*$AJ$41)*$AH$41)),IF(Calculator!$O$6="DUALBAND B",SUM((((G47/100)*$AJ$40)*$AH$40))+(((((G47/100)*$AJ$40)*$AN$40)*$AH$40)*1.57551)-((((G47/100)*$AJ$40)*$AN$40)*$AH$40)+((((G47/100)*$AJ$41)*$AH$41)),IF(Calculator!$O$6="DUALBAND C",SUM((((G47/100)*$AJ$40)*$AH$40))+(((((G47/100)*$AJ$40)*$AN$40)*$AH$40)*1.644088)-((((G47/100)*$AJ$40)*$AN$40)*$AH$40)+((((G47/100)*$AJ$41)*$AH$41)),IF(Calculator!$O$6="DUALBAND D",SUM((((G47/100)*$AJ$40)*$AH$40))+(((((G47/100)*$AJ$40)*$AN$40)*$AH$40)*1.712549)-((((G47/100)*$AJ$40)*$AN$40)*$AH$40)+((((G47/100)*$AJ$41)*$AH$41)),IF(Calculator!$O$6="DUALURBANE",SUM((((G47/100)*$AJ$40)*$AH$40))+(((((G47/100)*$AJ$40)*$AN$40)*$AH$40)*1.712549)-((((G47/100)*$AJ$40)*$AN$40)*$AH$40)+((((G47/100)*$AJ$41)*$AH$41)),IF(Calculator!$O$6="DUALSILVERANOD",SUM((((G47/100)*$AJ$40)*$AH$40))+(((((G47/100)*$AJ$40)*$AN$40)*$AH$40)*1.918079)-((((G47/100)*$AJ$40)*$AN$40)*$AH$40)+((((G47/100)*$AJ$41)*$AH$41)),IF(Calculator!$O$6="DUALANOD",SUM((((G47/100)*$AJ$40)*$AH$40))+(((((G47/100)*$AJ$40)*$AN$40)*$AH$40)*2.260509)-((((G47/100)*$AJ$40)*$AN$40)*$AH$40)+((((G47/100)*$AJ$41)*$AH$41))))))))))))))))))))))))</f>
        <v>0</v>
      </c>
      <c r="W47" s="2">
        <f>IF(Calculator!$O$6="SINGLEBASE",SUM((((H47/100)*$AJ$40)*$AH$40))+((((H47/100)*$AJ$41)*$AH$41)),IF(Calculator!$O$6="SINGLEELEMENTS",SUM((((H47/100)*$AJ$40)*$AH$40))+(((((H47/100)*$AJ$40)*$AN$40)*$AH$40)*1.05)-((((H47/100)*$AJ$40)*$AN$40)*$AH$40)+((((H47/100)*$AJ$41)*$AH$41)),IF(Calculator!$O$6="SINGLESPECTRUM",SUM((((H47/100)*$AJ$40)*$AH$40))+(((((H47/100)*$AJ$40)*$AN$40)*$AH$40)*1.05)-((((H47/100)*$AJ$40)*$AN$40)*$AH$40)+((((H47/100)*$AJ$41)*$AH$41)),IF(Calculator!$O$6="SINGLEHOMESTEAD",SUM((((H47/100)*$AJ$40)*$AH$40))+(((((H47/100)*$AJ$40)*$AN$40)*$AH$40)*1.05)-((((H47/100)*$AJ$40)*$AN$40)*$AH$40)+((((H47/100)*$AJ$41)*$AH$41)),IF(Calculator!$O$6="SINGLEBAND A",SUM((((H47/100)*$AJ$40)*$AH$40))+(((((H47/100)*$AJ$40)*$AN$40)*$AH$40)*1.1)-((((H47/100)*$AJ$40)*$AN$40)*$AH$40)+((((H47/100)*$AJ$41)*$AH$41)),IF(Calculator!$O$6="SINGLEBAND B",SUM((((H47/100)*$AJ$40)*$AH$40))+(((((H47/100)*$AJ$40)*$AN$40)*$AH$40)*1.15)-((((H47/100)*$AJ$40)*$AN$40)*$AH$40)+((((H47/100)*$AJ$41)*$AH$41)),IF(Calculator!$O$6="SINGLEBAND C",SUM((((H47/100)*$AJ$40)*$AH$40))+(((((H47/100)*$AJ$40)*$AN$40)*$AH$40)*1.2)-((((H47/100)*$AJ$40)*$AN$40)*$AH$40)+((((H47/100)*$AJ$41)*$AH$41)),IF(Calculator!$O$6="SINGLEBAND D",SUM((((H47/100)*$AJ$40)*$AH$40))+(((((H47/100)*$AJ$40)*$AN$40)*$AH$40)*1.25)-((((H47/100)*$AJ$40)*$AN$40)*$AH$40)+((((H47/100)*$AJ$41)*$AH$41)),IF(Calculator!$O$6="SINGLEURBANE",SUM((((H47/100)*$AJ$40)*$AH$40))+(((((H47/100)*$AJ$40)*$AN$40)*$AH$40)*1.25)-((((H47/100)*$AJ$40)*$AN$40)*$AH$40)+((((H47/100)*$AJ$41)*$AH$41)),IF(Calculator!$O$6="SINGLESILVERANOD",SUM((((H47/100)*$AJ$40)*$AH$40))+(((((H47/100)*$AJ$40)*$AN$40)*$AH$40)*1.4)-((((H47/100)*$AJ$40)*$AN$40)*$AH$40)+((((H47/100)*$AJ$41)*$AH$41)),IF(Calculator!$O$6="SINGLEANOD",SUM((((H47/100)*$AJ$40)*$AH$40))+(((((H47/100)*$AJ$40)*$AN$40)*$AH$40)*1.65)-((((H47/100)*$AJ$40)*$AN$40)*$AH$40)+((((H47/100)*$AJ$41)*$AH$41)),IF(Calculator!$O$6="DUALBASE",SUM((((H47/100)*$AJ$40)*$AH$40))+(((((H47/100)*$AJ$40)*$AN$40)*$AH$40)*1.030011)-((((H47/100)*$AJ$40)*$AN$40)*$AH$40)+((((H47/100)*$AJ$41)*$AH$41)),IF(Calculator!$O$6="DUALELEMENTS",SUM((((H47/100)*$AJ$40)*$AH$40))+(((((H47/100)*$AJ$40)*$AN$40)*$AH$40)*1.438569)-((((H47/100)*$AJ$40)*$AN$40)*$AH$40)+((((H47/100)*$AJ$41)*$AH$41)),IF(Calculator!$O$6="DUALSPECTRUM",SUM((((H47/100)*$AJ$40)*$AH$40))+(((((H47/100)*$AJ$40)*$AN$40)*$AH$40)*1.438569)-((((H47/100)*$AJ$40)*$AN$40)*$AH$40)+((((H47/100)*$AJ$41)*$AH$41)),IF(Calculator!$O$6="DUALHOMESTEAD",SUM((((H47/100)*$AJ$40)*$AH$40))+(((((H47/100)*$AJ$40)*$AN$40)*$AH$40)*1.438569)-((((H47/100)*$AJ$40)*$AN$40)*$AH$40)+((((H47/100)*$AJ$41)*$AH$41)),IF(Calculator!$O$6="DUALBAND A",SUM((((H47/100)*$AJ$40)*$AH$40))+(((((H47/100)*$AJ$40)*$AN$40)*$AH$40)*1.507051)-((((H47/100)*$AJ$40)*$AN$40)*$AH$40)+((((H47/100)*$AJ$41)*$AH$41)),IF(Calculator!$O$6="DUALBAND B",SUM((((H47/100)*$AJ$40)*$AH$40))+(((((H47/100)*$AJ$40)*$AN$40)*$AH$40)*1.57551)-((((H47/100)*$AJ$40)*$AN$40)*$AH$40)+((((H47/100)*$AJ$41)*$AH$41)),IF(Calculator!$O$6="DUALBAND C",SUM((((H47/100)*$AJ$40)*$AH$40))+(((((H47/100)*$AJ$40)*$AN$40)*$AH$40)*1.644088)-((((H47/100)*$AJ$40)*$AN$40)*$AH$40)+((((H47/100)*$AJ$41)*$AH$41)),IF(Calculator!$O$6="DUALBAND D",SUM((((H47/100)*$AJ$40)*$AH$40))+(((((H47/100)*$AJ$40)*$AN$40)*$AH$40)*1.712549)-((((H47/100)*$AJ$40)*$AN$40)*$AH$40)+((((H47/100)*$AJ$41)*$AH$41)),IF(Calculator!$O$6="DUALURBANE",SUM((((H47/100)*$AJ$40)*$AH$40))+(((((H47/100)*$AJ$40)*$AN$40)*$AH$40)*1.712549)-((((H47/100)*$AJ$40)*$AN$40)*$AH$40)+((((H47/100)*$AJ$41)*$AH$41)),IF(Calculator!$O$6="DUALSILVERANOD",SUM((((H47/100)*$AJ$40)*$AH$40))+(((((H47/100)*$AJ$40)*$AN$40)*$AH$40)*1.918079)-((((H47/100)*$AJ$40)*$AN$40)*$AH$40)+((((H47/100)*$AJ$41)*$AH$41)),IF(Calculator!$O$6="DUALANOD",SUM((((H47/100)*$AJ$40)*$AH$40))+(((((H47/100)*$AJ$40)*$AN$40)*$AH$40)*2.260509)-((((H47/100)*$AJ$40)*$AN$40)*$AH$40)+((((H47/100)*$AJ$41)*$AH$41))))))))))))))))))))))))</f>
        <v>0</v>
      </c>
      <c r="X47" s="2">
        <f>IF(Calculator!$O$6="SINGLEBASE",SUM((((I47/100)*$AJ$40)*$AH$40))+((((I47/100)*$AJ$41)*$AH$41)),IF(Calculator!$O$6="SINGLEELEMENTS",SUM((((I47/100)*$AJ$40)*$AH$40))+(((((I47/100)*$AJ$40)*$AN$40)*$AH$40)*1.05)-((((I47/100)*$AJ$40)*$AN$40)*$AH$40)+((((I47/100)*$AJ$41)*$AH$41)),IF(Calculator!$O$6="SINGLESPECTRUM",SUM((((I47/100)*$AJ$40)*$AH$40))+(((((I47/100)*$AJ$40)*$AN$40)*$AH$40)*1.05)-((((I47/100)*$AJ$40)*$AN$40)*$AH$40)+((((I47/100)*$AJ$41)*$AH$41)),IF(Calculator!$O$6="SINGLEHOMESTEAD",SUM((((I47/100)*$AJ$40)*$AH$40))+(((((I47/100)*$AJ$40)*$AN$40)*$AH$40)*1.05)-((((I47/100)*$AJ$40)*$AN$40)*$AH$40)+((((I47/100)*$AJ$41)*$AH$41)),IF(Calculator!$O$6="SINGLEBAND A",SUM((((I47/100)*$AJ$40)*$AH$40))+(((((I47/100)*$AJ$40)*$AN$40)*$AH$40)*1.1)-((((I47/100)*$AJ$40)*$AN$40)*$AH$40)+((((I47/100)*$AJ$41)*$AH$41)),IF(Calculator!$O$6="SINGLEBAND B",SUM((((I47/100)*$AJ$40)*$AH$40))+(((((I47/100)*$AJ$40)*$AN$40)*$AH$40)*1.15)-((((I47/100)*$AJ$40)*$AN$40)*$AH$40)+((((I47/100)*$AJ$41)*$AH$41)),IF(Calculator!$O$6="SINGLEBAND C",SUM((((I47/100)*$AJ$40)*$AH$40))+(((((I47/100)*$AJ$40)*$AN$40)*$AH$40)*1.2)-((((I47/100)*$AJ$40)*$AN$40)*$AH$40)+((((I47/100)*$AJ$41)*$AH$41)),IF(Calculator!$O$6="SINGLEBAND D",SUM((((I47/100)*$AJ$40)*$AH$40))+(((((I47/100)*$AJ$40)*$AN$40)*$AH$40)*1.25)-((((I47/100)*$AJ$40)*$AN$40)*$AH$40)+((((I47/100)*$AJ$41)*$AH$41)),IF(Calculator!$O$6="SINGLEURBANE",SUM((((I47/100)*$AJ$40)*$AH$40))+(((((I47/100)*$AJ$40)*$AN$40)*$AH$40)*1.25)-((((I47/100)*$AJ$40)*$AN$40)*$AH$40)+((((I47/100)*$AJ$41)*$AH$41)),IF(Calculator!$O$6="SINGLESILVERANOD",SUM((((I47/100)*$AJ$40)*$AH$40))+(((((I47/100)*$AJ$40)*$AN$40)*$AH$40)*1.4)-((((I47/100)*$AJ$40)*$AN$40)*$AH$40)+((((I47/100)*$AJ$41)*$AH$41)),IF(Calculator!$O$6="SINGLEANOD",SUM((((I47/100)*$AJ$40)*$AH$40))+(((((I47/100)*$AJ$40)*$AN$40)*$AH$40)*1.65)-((((I47/100)*$AJ$40)*$AN$40)*$AH$40)+((((I47/100)*$AJ$41)*$AH$41)),IF(Calculator!$O$6="DUALBASE",SUM((((I47/100)*$AJ$40)*$AH$40))+(((((I47/100)*$AJ$40)*$AN$40)*$AH$40)*1.030011)-((((I47/100)*$AJ$40)*$AN$40)*$AH$40)+((((I47/100)*$AJ$41)*$AH$41)),IF(Calculator!$O$6="DUALELEMENTS",SUM((((I47/100)*$AJ$40)*$AH$40))+(((((I47/100)*$AJ$40)*$AN$40)*$AH$40)*1.438569)-((((I47/100)*$AJ$40)*$AN$40)*$AH$40)+((((I47/100)*$AJ$41)*$AH$41)),IF(Calculator!$O$6="DUALSPECTRUM",SUM((((I47/100)*$AJ$40)*$AH$40))+(((((I47/100)*$AJ$40)*$AN$40)*$AH$40)*1.438569)-((((I47/100)*$AJ$40)*$AN$40)*$AH$40)+((((I47/100)*$AJ$41)*$AH$41)),IF(Calculator!$O$6="DUALHOMESTEAD",SUM((((I47/100)*$AJ$40)*$AH$40))+(((((I47/100)*$AJ$40)*$AN$40)*$AH$40)*1.438569)-((((I47/100)*$AJ$40)*$AN$40)*$AH$40)+((((I47/100)*$AJ$41)*$AH$41)),IF(Calculator!$O$6="DUALBAND A",SUM((((I47/100)*$AJ$40)*$AH$40))+(((((I47/100)*$AJ$40)*$AN$40)*$AH$40)*1.507051)-((((I47/100)*$AJ$40)*$AN$40)*$AH$40)+((((I47/100)*$AJ$41)*$AH$41)),IF(Calculator!$O$6="DUALBAND B",SUM((((I47/100)*$AJ$40)*$AH$40))+(((((I47/100)*$AJ$40)*$AN$40)*$AH$40)*1.57551)-((((I47/100)*$AJ$40)*$AN$40)*$AH$40)+((((I47/100)*$AJ$41)*$AH$41)),IF(Calculator!$O$6="DUALBAND C",SUM((((I47/100)*$AJ$40)*$AH$40))+(((((I47/100)*$AJ$40)*$AN$40)*$AH$40)*1.644088)-((((I47/100)*$AJ$40)*$AN$40)*$AH$40)+((((I47/100)*$AJ$41)*$AH$41)),IF(Calculator!$O$6="DUALBAND D",SUM((((I47/100)*$AJ$40)*$AH$40))+(((((I47/100)*$AJ$40)*$AN$40)*$AH$40)*1.712549)-((((I47/100)*$AJ$40)*$AN$40)*$AH$40)+((((I47/100)*$AJ$41)*$AH$41)),IF(Calculator!$O$6="DUALURBANE",SUM((((I47/100)*$AJ$40)*$AH$40))+(((((I47/100)*$AJ$40)*$AN$40)*$AH$40)*1.712549)-((((I47/100)*$AJ$40)*$AN$40)*$AH$40)+((((I47/100)*$AJ$41)*$AH$41)),IF(Calculator!$O$6="DUALSILVERANOD",SUM((((I47/100)*$AJ$40)*$AH$40))+(((((I47/100)*$AJ$40)*$AN$40)*$AH$40)*1.918079)-((((I47/100)*$AJ$40)*$AN$40)*$AH$40)+((((I47/100)*$AJ$41)*$AH$41)),IF(Calculator!$O$6="DUALANOD",SUM((((I47/100)*$AJ$40)*$AH$40))+(((((I47/100)*$AJ$40)*$AN$40)*$AH$40)*2.260509)-((((I47/100)*$AJ$40)*$AN$40)*$AH$40)+((((I47/100)*$AJ$41)*$AH$41))))))))))))))))))))))))</f>
        <v>0</v>
      </c>
      <c r="Y47" s="2">
        <f>IF(Calculator!$O$6="SINGLEBASE",SUM((((J47/100)*$AJ$40)*$AH$40))+((((J47/100)*$AJ$41)*$AH$41)),IF(Calculator!$O$6="SINGLEELEMENTS",SUM((((J47/100)*$AJ$40)*$AH$40))+(((((J47/100)*$AJ$40)*$AN$40)*$AH$40)*1.05)-((((J47/100)*$AJ$40)*$AN$40)*$AH$40)+((((J47/100)*$AJ$41)*$AH$41)),IF(Calculator!$O$6="SINGLESPECTRUM",SUM((((J47/100)*$AJ$40)*$AH$40))+(((((J47/100)*$AJ$40)*$AN$40)*$AH$40)*1.05)-((((J47/100)*$AJ$40)*$AN$40)*$AH$40)+((((J47/100)*$AJ$41)*$AH$41)),IF(Calculator!$O$6="SINGLEHOMESTEAD",SUM((((J47/100)*$AJ$40)*$AH$40))+(((((J47/100)*$AJ$40)*$AN$40)*$AH$40)*1.05)-((((J47/100)*$AJ$40)*$AN$40)*$AH$40)+((((J47/100)*$AJ$41)*$AH$41)),IF(Calculator!$O$6="SINGLEBAND A",SUM((((J47/100)*$AJ$40)*$AH$40))+(((((J47/100)*$AJ$40)*$AN$40)*$AH$40)*1.1)-((((J47/100)*$AJ$40)*$AN$40)*$AH$40)+((((J47/100)*$AJ$41)*$AH$41)),IF(Calculator!$O$6="SINGLEBAND B",SUM((((J47/100)*$AJ$40)*$AH$40))+(((((J47/100)*$AJ$40)*$AN$40)*$AH$40)*1.15)-((((J47/100)*$AJ$40)*$AN$40)*$AH$40)+((((J47/100)*$AJ$41)*$AH$41)),IF(Calculator!$O$6="SINGLEBAND C",SUM((((J47/100)*$AJ$40)*$AH$40))+(((((J47/100)*$AJ$40)*$AN$40)*$AH$40)*1.2)-((((J47/100)*$AJ$40)*$AN$40)*$AH$40)+((((J47/100)*$AJ$41)*$AH$41)),IF(Calculator!$O$6="SINGLEBAND D",SUM((((J47/100)*$AJ$40)*$AH$40))+(((((J47/100)*$AJ$40)*$AN$40)*$AH$40)*1.25)-((((J47/100)*$AJ$40)*$AN$40)*$AH$40)+((((J47/100)*$AJ$41)*$AH$41)),IF(Calculator!$O$6="SINGLEURBANE",SUM((((J47/100)*$AJ$40)*$AH$40))+(((((J47/100)*$AJ$40)*$AN$40)*$AH$40)*1.25)-((((J47/100)*$AJ$40)*$AN$40)*$AH$40)+((((J47/100)*$AJ$41)*$AH$41)),IF(Calculator!$O$6="SINGLESILVERANOD",SUM((((J47/100)*$AJ$40)*$AH$40))+(((((J47/100)*$AJ$40)*$AN$40)*$AH$40)*1.4)-((((J47/100)*$AJ$40)*$AN$40)*$AH$40)+((((J47/100)*$AJ$41)*$AH$41)),IF(Calculator!$O$6="SINGLEANOD",SUM((((J47/100)*$AJ$40)*$AH$40))+(((((J47/100)*$AJ$40)*$AN$40)*$AH$40)*1.65)-((((J47/100)*$AJ$40)*$AN$40)*$AH$40)+((((J47/100)*$AJ$41)*$AH$41)),IF(Calculator!$O$6="DUALBASE",SUM((((J47/100)*$AJ$40)*$AH$40))+(((((J47/100)*$AJ$40)*$AN$40)*$AH$40)*1.030011)-((((J47/100)*$AJ$40)*$AN$40)*$AH$40)+((((J47/100)*$AJ$41)*$AH$41)),IF(Calculator!$O$6="DUALELEMENTS",SUM((((J47/100)*$AJ$40)*$AH$40))+(((((J47/100)*$AJ$40)*$AN$40)*$AH$40)*1.438569)-((((J47/100)*$AJ$40)*$AN$40)*$AH$40)+((((J47/100)*$AJ$41)*$AH$41)),IF(Calculator!$O$6="DUALSPECTRUM",SUM((((J47/100)*$AJ$40)*$AH$40))+(((((J47/100)*$AJ$40)*$AN$40)*$AH$40)*1.438569)-((((J47/100)*$AJ$40)*$AN$40)*$AH$40)+((((J47/100)*$AJ$41)*$AH$41)),IF(Calculator!$O$6="DUALHOMESTEAD",SUM((((J47/100)*$AJ$40)*$AH$40))+(((((J47/100)*$AJ$40)*$AN$40)*$AH$40)*1.438569)-((((J47/100)*$AJ$40)*$AN$40)*$AH$40)+((((J47/100)*$AJ$41)*$AH$41)),IF(Calculator!$O$6="DUALBAND A",SUM((((J47/100)*$AJ$40)*$AH$40))+(((((J47/100)*$AJ$40)*$AN$40)*$AH$40)*1.507051)-((((J47/100)*$AJ$40)*$AN$40)*$AH$40)+((((J47/100)*$AJ$41)*$AH$41)),IF(Calculator!$O$6="DUALBAND B",SUM((((J47/100)*$AJ$40)*$AH$40))+(((((J47/100)*$AJ$40)*$AN$40)*$AH$40)*1.57551)-((((J47/100)*$AJ$40)*$AN$40)*$AH$40)+((((J47/100)*$AJ$41)*$AH$41)),IF(Calculator!$O$6="DUALBAND C",SUM((((J47/100)*$AJ$40)*$AH$40))+(((((J47/100)*$AJ$40)*$AN$40)*$AH$40)*1.644088)-((((J47/100)*$AJ$40)*$AN$40)*$AH$40)+((((J47/100)*$AJ$41)*$AH$41)),IF(Calculator!$O$6="DUALBAND D",SUM((((J47/100)*$AJ$40)*$AH$40))+(((((J47/100)*$AJ$40)*$AN$40)*$AH$40)*1.712549)-((((J47/100)*$AJ$40)*$AN$40)*$AH$40)+((((J47/100)*$AJ$41)*$AH$41)),IF(Calculator!$O$6="DUALURBANE",SUM((((J47/100)*$AJ$40)*$AH$40))+(((((J47/100)*$AJ$40)*$AN$40)*$AH$40)*1.712549)-((((J47/100)*$AJ$40)*$AN$40)*$AH$40)+((((J47/100)*$AJ$41)*$AH$41)),IF(Calculator!$O$6="DUALSILVERANOD",SUM((((J47/100)*$AJ$40)*$AH$40))+(((((J47/100)*$AJ$40)*$AN$40)*$AH$40)*1.918079)-((((J47/100)*$AJ$40)*$AN$40)*$AH$40)+((((J47/100)*$AJ$41)*$AH$41)),IF(Calculator!$O$6="DUALANOD",SUM((((J47/100)*$AJ$40)*$AH$40))+(((((J47/100)*$AJ$40)*$AN$40)*$AH$40)*2.260509)-((((J47/100)*$AJ$40)*$AN$40)*$AH$40)+((((J47/100)*$AJ$41)*$AH$41))))))))))))))))))))))))</f>
        <v>0</v>
      </c>
      <c r="Z47" s="2">
        <f>IF(Calculator!$O$6="SINGLEBASE",SUM((((K47/100)*$AJ$40)*$AH$40))+((((K47/100)*$AJ$41)*$AH$41)),IF(Calculator!$O$6="SINGLEELEMENTS",SUM((((K47/100)*$AJ$40)*$AH$40))+(((((K47/100)*$AJ$40)*$AN$40)*$AH$40)*1.05)-((((K47/100)*$AJ$40)*$AN$40)*$AH$40)+((((K47/100)*$AJ$41)*$AH$41)),IF(Calculator!$O$6="SINGLESPECTRUM",SUM((((K47/100)*$AJ$40)*$AH$40))+(((((K47/100)*$AJ$40)*$AN$40)*$AH$40)*1.05)-((((K47/100)*$AJ$40)*$AN$40)*$AH$40)+((((K47/100)*$AJ$41)*$AH$41)),IF(Calculator!$O$6="SINGLEHOMESTEAD",SUM((((K47/100)*$AJ$40)*$AH$40))+(((((K47/100)*$AJ$40)*$AN$40)*$AH$40)*1.05)-((((K47/100)*$AJ$40)*$AN$40)*$AH$40)+((((K47/100)*$AJ$41)*$AH$41)),IF(Calculator!$O$6="SINGLEBAND A",SUM((((K47/100)*$AJ$40)*$AH$40))+(((((K47/100)*$AJ$40)*$AN$40)*$AH$40)*1.1)-((((K47/100)*$AJ$40)*$AN$40)*$AH$40)+((((K47/100)*$AJ$41)*$AH$41)),IF(Calculator!$O$6="SINGLEBAND B",SUM((((K47/100)*$AJ$40)*$AH$40))+(((((K47/100)*$AJ$40)*$AN$40)*$AH$40)*1.15)-((((K47/100)*$AJ$40)*$AN$40)*$AH$40)+((((K47/100)*$AJ$41)*$AH$41)),IF(Calculator!$O$6="SINGLEBAND C",SUM((((K47/100)*$AJ$40)*$AH$40))+(((((K47/100)*$AJ$40)*$AN$40)*$AH$40)*1.2)-((((K47/100)*$AJ$40)*$AN$40)*$AH$40)+((((K47/100)*$AJ$41)*$AH$41)),IF(Calculator!$O$6="SINGLEBAND D",SUM((((K47/100)*$AJ$40)*$AH$40))+(((((K47/100)*$AJ$40)*$AN$40)*$AH$40)*1.25)-((((K47/100)*$AJ$40)*$AN$40)*$AH$40)+((((K47/100)*$AJ$41)*$AH$41)),IF(Calculator!$O$6="SINGLEURBANE",SUM((((K47/100)*$AJ$40)*$AH$40))+(((((K47/100)*$AJ$40)*$AN$40)*$AH$40)*1.25)-((((K47/100)*$AJ$40)*$AN$40)*$AH$40)+((((K47/100)*$AJ$41)*$AH$41)),IF(Calculator!$O$6="SINGLESILVERANOD",SUM((((K47/100)*$AJ$40)*$AH$40))+(((((K47/100)*$AJ$40)*$AN$40)*$AH$40)*1.4)-((((K47/100)*$AJ$40)*$AN$40)*$AH$40)+((((K47/100)*$AJ$41)*$AH$41)),IF(Calculator!$O$6="SINGLEANOD",SUM((((K47/100)*$AJ$40)*$AH$40))+(((((K47/100)*$AJ$40)*$AN$40)*$AH$40)*1.65)-((((K47/100)*$AJ$40)*$AN$40)*$AH$40)+((((K47/100)*$AJ$41)*$AH$41)),IF(Calculator!$O$6="DUALBASE",SUM((((K47/100)*$AJ$40)*$AH$40))+(((((K47/100)*$AJ$40)*$AN$40)*$AH$40)*1.030011)-((((K47/100)*$AJ$40)*$AN$40)*$AH$40)+((((K47/100)*$AJ$41)*$AH$41)),IF(Calculator!$O$6="DUALELEMENTS",SUM((((K47/100)*$AJ$40)*$AH$40))+(((((K47/100)*$AJ$40)*$AN$40)*$AH$40)*1.438569)-((((K47/100)*$AJ$40)*$AN$40)*$AH$40)+((((K47/100)*$AJ$41)*$AH$41)),IF(Calculator!$O$6="DUALSPECTRUM",SUM((((K47/100)*$AJ$40)*$AH$40))+(((((K47/100)*$AJ$40)*$AN$40)*$AH$40)*1.438569)-((((K47/100)*$AJ$40)*$AN$40)*$AH$40)+((((K47/100)*$AJ$41)*$AH$41)),IF(Calculator!$O$6="DUALHOMESTEAD",SUM((((K47/100)*$AJ$40)*$AH$40))+(((((K47/100)*$AJ$40)*$AN$40)*$AH$40)*1.438569)-((((K47/100)*$AJ$40)*$AN$40)*$AH$40)+((((K47/100)*$AJ$41)*$AH$41)),IF(Calculator!$O$6="DUALBAND A",SUM((((K47/100)*$AJ$40)*$AH$40))+(((((K47/100)*$AJ$40)*$AN$40)*$AH$40)*1.507051)-((((K47/100)*$AJ$40)*$AN$40)*$AH$40)+((((K47/100)*$AJ$41)*$AH$41)),IF(Calculator!$O$6="DUALBAND B",SUM((((K47/100)*$AJ$40)*$AH$40))+(((((K47/100)*$AJ$40)*$AN$40)*$AH$40)*1.57551)-((((K47/100)*$AJ$40)*$AN$40)*$AH$40)+((((K47/100)*$AJ$41)*$AH$41)),IF(Calculator!$O$6="DUALBAND C",SUM((((K47/100)*$AJ$40)*$AH$40))+(((((K47/100)*$AJ$40)*$AN$40)*$AH$40)*1.644088)-((((K47/100)*$AJ$40)*$AN$40)*$AH$40)+((((K47/100)*$AJ$41)*$AH$41)),IF(Calculator!$O$6="DUALBAND D",SUM((((K47/100)*$AJ$40)*$AH$40))+(((((K47/100)*$AJ$40)*$AN$40)*$AH$40)*1.712549)-((((K47/100)*$AJ$40)*$AN$40)*$AH$40)+((((K47/100)*$AJ$41)*$AH$41)),IF(Calculator!$O$6="DUALURBANE",SUM((((K47/100)*$AJ$40)*$AH$40))+(((((K47/100)*$AJ$40)*$AN$40)*$AH$40)*1.712549)-((((K47/100)*$AJ$40)*$AN$40)*$AH$40)+((((K47/100)*$AJ$41)*$AH$41)),IF(Calculator!$O$6="DUALSILVERANOD",SUM((((K47/100)*$AJ$40)*$AH$40))+(((((K47/100)*$AJ$40)*$AN$40)*$AH$40)*1.918079)-((((K47/100)*$AJ$40)*$AN$40)*$AH$40)+((((K47/100)*$AJ$41)*$AH$41)),IF(Calculator!$O$6="DUALANOD",SUM((((K47/100)*$AJ$40)*$AH$40))+(((((K47/100)*$AJ$40)*$AN$40)*$AH$40)*2.260509)-((((K47/100)*$AJ$40)*$AN$40)*$AH$40)+((((K47/100)*$AJ$41)*$AH$41))))))))))))))))))))))))</f>
        <v>0</v>
      </c>
      <c r="AA47" s="2">
        <f>IF(Calculator!$O$6="SINGLEBASE",SUM((((L47/100)*$AJ$40)*$AH$40))+((((L47/100)*$AJ$41)*$AH$41)),IF(Calculator!$O$6="SINGLEELEMENTS",SUM((((L47/100)*$AJ$40)*$AH$40))+(((((L47/100)*$AJ$40)*$AN$40)*$AH$40)*1.05)-((((L47/100)*$AJ$40)*$AN$40)*$AH$40)+((((L47/100)*$AJ$41)*$AH$41)),IF(Calculator!$O$6="SINGLESPECTRUM",SUM((((L47/100)*$AJ$40)*$AH$40))+(((((L47/100)*$AJ$40)*$AN$40)*$AH$40)*1.05)-((((L47/100)*$AJ$40)*$AN$40)*$AH$40)+((((L47/100)*$AJ$41)*$AH$41)),IF(Calculator!$O$6="SINGLEHOMESTEAD",SUM((((L47/100)*$AJ$40)*$AH$40))+(((((L47/100)*$AJ$40)*$AN$40)*$AH$40)*1.05)-((((L47/100)*$AJ$40)*$AN$40)*$AH$40)+((((L47/100)*$AJ$41)*$AH$41)),IF(Calculator!$O$6="SINGLEBAND A",SUM((((L47/100)*$AJ$40)*$AH$40))+(((((L47/100)*$AJ$40)*$AN$40)*$AH$40)*1.1)-((((L47/100)*$AJ$40)*$AN$40)*$AH$40)+((((L47/100)*$AJ$41)*$AH$41)),IF(Calculator!$O$6="SINGLEBAND B",SUM((((L47/100)*$AJ$40)*$AH$40))+(((((L47/100)*$AJ$40)*$AN$40)*$AH$40)*1.15)-((((L47/100)*$AJ$40)*$AN$40)*$AH$40)+((((L47/100)*$AJ$41)*$AH$41)),IF(Calculator!$O$6="SINGLEBAND C",SUM((((L47/100)*$AJ$40)*$AH$40))+(((((L47/100)*$AJ$40)*$AN$40)*$AH$40)*1.2)-((((L47/100)*$AJ$40)*$AN$40)*$AH$40)+((((L47/100)*$AJ$41)*$AH$41)),IF(Calculator!$O$6="SINGLEBAND D",SUM((((L47/100)*$AJ$40)*$AH$40))+(((((L47/100)*$AJ$40)*$AN$40)*$AH$40)*1.25)-((((L47/100)*$AJ$40)*$AN$40)*$AH$40)+((((L47/100)*$AJ$41)*$AH$41)),IF(Calculator!$O$6="SINGLEURBANE",SUM((((L47/100)*$AJ$40)*$AH$40))+(((((L47/100)*$AJ$40)*$AN$40)*$AH$40)*1.25)-((((L47/100)*$AJ$40)*$AN$40)*$AH$40)+((((L47/100)*$AJ$41)*$AH$41)),IF(Calculator!$O$6="SINGLESILVERANOD",SUM((((L47/100)*$AJ$40)*$AH$40))+(((((L47/100)*$AJ$40)*$AN$40)*$AH$40)*1.4)-((((L47/100)*$AJ$40)*$AN$40)*$AH$40)+((((L47/100)*$AJ$41)*$AH$41)),IF(Calculator!$O$6="SINGLEANOD",SUM((((L47/100)*$AJ$40)*$AH$40))+(((((L47/100)*$AJ$40)*$AN$40)*$AH$40)*1.65)-((((L47/100)*$AJ$40)*$AN$40)*$AH$40)+((((L47/100)*$AJ$41)*$AH$41)),IF(Calculator!$O$6="DUALBASE",SUM((((L47/100)*$AJ$40)*$AH$40))+(((((L47/100)*$AJ$40)*$AN$40)*$AH$40)*1.030011)-((((L47/100)*$AJ$40)*$AN$40)*$AH$40)+((((L47/100)*$AJ$41)*$AH$41)),IF(Calculator!$O$6="DUALELEMENTS",SUM((((L47/100)*$AJ$40)*$AH$40))+(((((L47/100)*$AJ$40)*$AN$40)*$AH$40)*1.438569)-((((L47/100)*$AJ$40)*$AN$40)*$AH$40)+((((L47/100)*$AJ$41)*$AH$41)),IF(Calculator!$O$6="DUALSPECTRUM",SUM((((L47/100)*$AJ$40)*$AH$40))+(((((L47/100)*$AJ$40)*$AN$40)*$AH$40)*1.438569)-((((L47/100)*$AJ$40)*$AN$40)*$AH$40)+((((L47/100)*$AJ$41)*$AH$41)),IF(Calculator!$O$6="DUALHOMESTEAD",SUM((((L47/100)*$AJ$40)*$AH$40))+(((((L47/100)*$AJ$40)*$AN$40)*$AH$40)*1.438569)-((((L47/100)*$AJ$40)*$AN$40)*$AH$40)+((((L47/100)*$AJ$41)*$AH$41)),IF(Calculator!$O$6="DUALBAND A",SUM((((L47/100)*$AJ$40)*$AH$40))+(((((L47/100)*$AJ$40)*$AN$40)*$AH$40)*1.507051)-((((L47/100)*$AJ$40)*$AN$40)*$AH$40)+((((L47/100)*$AJ$41)*$AH$41)),IF(Calculator!$O$6="DUALBAND B",SUM((((L47/100)*$AJ$40)*$AH$40))+(((((L47/100)*$AJ$40)*$AN$40)*$AH$40)*1.57551)-((((L47/100)*$AJ$40)*$AN$40)*$AH$40)+((((L47/100)*$AJ$41)*$AH$41)),IF(Calculator!$O$6="DUALBAND C",SUM((((L47/100)*$AJ$40)*$AH$40))+(((((L47/100)*$AJ$40)*$AN$40)*$AH$40)*1.644088)-((((L47/100)*$AJ$40)*$AN$40)*$AH$40)+((((L47/100)*$AJ$41)*$AH$41)),IF(Calculator!$O$6="DUALBAND D",SUM((((L47/100)*$AJ$40)*$AH$40))+(((((L47/100)*$AJ$40)*$AN$40)*$AH$40)*1.712549)-((((L47/100)*$AJ$40)*$AN$40)*$AH$40)+((((L47/100)*$AJ$41)*$AH$41)),IF(Calculator!$O$6="DUALURBANE",SUM((((L47/100)*$AJ$40)*$AH$40))+(((((L47/100)*$AJ$40)*$AN$40)*$AH$40)*1.712549)-((((L47/100)*$AJ$40)*$AN$40)*$AH$40)+((((L47/100)*$AJ$41)*$AH$41)),IF(Calculator!$O$6="DUALSILVERANOD",SUM((((L47/100)*$AJ$40)*$AH$40))+(((((L47/100)*$AJ$40)*$AN$40)*$AH$40)*1.918079)-((((L47/100)*$AJ$40)*$AN$40)*$AH$40)+((((L47/100)*$AJ$41)*$AH$41)),IF(Calculator!$O$6="DUALANOD",SUM((((L47/100)*$AJ$40)*$AH$40))+(((((L47/100)*$AJ$40)*$AN$40)*$AH$40)*2.260509)-((((L47/100)*$AJ$40)*$AN$40)*$AH$40)+((((L47/100)*$AJ$41)*$AH$41))))))))))))))))))))))))</f>
        <v>0</v>
      </c>
      <c r="AB47" s="2">
        <f>IF(Calculator!$O$6="SINGLEBASE",SUM((((M47/100)*$AJ$40)*$AH$40))+((((M47/100)*$AJ$41)*$AH$41)),IF(Calculator!$O$6="SINGLEELEMENTS",SUM((((M47/100)*$AJ$40)*$AH$40))+(((((M47/100)*$AJ$40)*$AN$40)*$AH$40)*1.05)-((((M47/100)*$AJ$40)*$AN$40)*$AH$40)+((((M47/100)*$AJ$41)*$AH$41)),IF(Calculator!$O$6="SINGLESPECTRUM",SUM((((M47/100)*$AJ$40)*$AH$40))+(((((M47/100)*$AJ$40)*$AN$40)*$AH$40)*1.05)-((((M47/100)*$AJ$40)*$AN$40)*$AH$40)+((((M47/100)*$AJ$41)*$AH$41)),IF(Calculator!$O$6="SINGLEHOMESTEAD",SUM((((M47/100)*$AJ$40)*$AH$40))+(((((M47/100)*$AJ$40)*$AN$40)*$AH$40)*1.05)-((((M47/100)*$AJ$40)*$AN$40)*$AH$40)+((((M47/100)*$AJ$41)*$AH$41)),IF(Calculator!$O$6="SINGLEBAND A",SUM((((M47/100)*$AJ$40)*$AH$40))+(((((M47/100)*$AJ$40)*$AN$40)*$AH$40)*1.1)-((((M47/100)*$AJ$40)*$AN$40)*$AH$40)+((((M47/100)*$AJ$41)*$AH$41)),IF(Calculator!$O$6="SINGLEBAND B",SUM((((M47/100)*$AJ$40)*$AH$40))+(((((M47/100)*$AJ$40)*$AN$40)*$AH$40)*1.15)-((((M47/100)*$AJ$40)*$AN$40)*$AH$40)+((((M47/100)*$AJ$41)*$AH$41)),IF(Calculator!$O$6="SINGLEBAND C",SUM((((M47/100)*$AJ$40)*$AH$40))+(((((M47/100)*$AJ$40)*$AN$40)*$AH$40)*1.2)-((((M47/100)*$AJ$40)*$AN$40)*$AH$40)+((((M47/100)*$AJ$41)*$AH$41)),IF(Calculator!$O$6="SINGLEBAND D",SUM((((M47/100)*$AJ$40)*$AH$40))+(((((M47/100)*$AJ$40)*$AN$40)*$AH$40)*1.25)-((((M47/100)*$AJ$40)*$AN$40)*$AH$40)+((((M47/100)*$AJ$41)*$AH$41)),IF(Calculator!$O$6="SINGLEURBANE",SUM((((M47/100)*$AJ$40)*$AH$40))+(((((M47/100)*$AJ$40)*$AN$40)*$AH$40)*1.25)-((((M47/100)*$AJ$40)*$AN$40)*$AH$40)+((((M47/100)*$AJ$41)*$AH$41)),IF(Calculator!$O$6="SINGLESILVERANOD",SUM((((M47/100)*$AJ$40)*$AH$40))+(((((M47/100)*$AJ$40)*$AN$40)*$AH$40)*1.4)-((((M47/100)*$AJ$40)*$AN$40)*$AH$40)+((((M47/100)*$AJ$41)*$AH$41)),IF(Calculator!$O$6="SINGLEANOD",SUM((((M47/100)*$AJ$40)*$AH$40))+(((((M47/100)*$AJ$40)*$AN$40)*$AH$40)*1.65)-((((M47/100)*$AJ$40)*$AN$40)*$AH$40)+((((M47/100)*$AJ$41)*$AH$41)),IF(Calculator!$O$6="DUALBASE",SUM((((M47/100)*$AJ$40)*$AH$40))+(((((M47/100)*$AJ$40)*$AN$40)*$AH$40)*1.030011)-((((M47/100)*$AJ$40)*$AN$40)*$AH$40)+((((M47/100)*$AJ$41)*$AH$41)),IF(Calculator!$O$6="DUALELEMENTS",SUM((((M47/100)*$AJ$40)*$AH$40))+(((((M47/100)*$AJ$40)*$AN$40)*$AH$40)*1.438569)-((((M47/100)*$AJ$40)*$AN$40)*$AH$40)+((((M47/100)*$AJ$41)*$AH$41)),IF(Calculator!$O$6="DUALSPECTRUM",SUM((((M47/100)*$AJ$40)*$AH$40))+(((((M47/100)*$AJ$40)*$AN$40)*$AH$40)*1.438569)-((((M47/100)*$AJ$40)*$AN$40)*$AH$40)+((((M47/100)*$AJ$41)*$AH$41)),IF(Calculator!$O$6="DUALHOMESTEAD",SUM((((M47/100)*$AJ$40)*$AH$40))+(((((M47/100)*$AJ$40)*$AN$40)*$AH$40)*1.438569)-((((M47/100)*$AJ$40)*$AN$40)*$AH$40)+((((M47/100)*$AJ$41)*$AH$41)),IF(Calculator!$O$6="DUALBAND A",SUM((((M47/100)*$AJ$40)*$AH$40))+(((((M47/100)*$AJ$40)*$AN$40)*$AH$40)*1.507051)-((((M47/100)*$AJ$40)*$AN$40)*$AH$40)+((((M47/100)*$AJ$41)*$AH$41)),IF(Calculator!$O$6="DUALBAND B",SUM((((M47/100)*$AJ$40)*$AH$40))+(((((M47/100)*$AJ$40)*$AN$40)*$AH$40)*1.57551)-((((M47/100)*$AJ$40)*$AN$40)*$AH$40)+((((M47/100)*$AJ$41)*$AH$41)),IF(Calculator!$O$6="DUALBAND C",SUM((((M47/100)*$AJ$40)*$AH$40))+(((((M47/100)*$AJ$40)*$AN$40)*$AH$40)*1.644088)-((((M47/100)*$AJ$40)*$AN$40)*$AH$40)+((((M47/100)*$AJ$41)*$AH$41)),IF(Calculator!$O$6="DUALBAND D",SUM((((M47/100)*$AJ$40)*$AH$40))+(((((M47/100)*$AJ$40)*$AN$40)*$AH$40)*1.712549)-((((M47/100)*$AJ$40)*$AN$40)*$AH$40)+((((M47/100)*$AJ$41)*$AH$41)),IF(Calculator!$O$6="DUALURBANE",SUM((((M47/100)*$AJ$40)*$AH$40))+(((((M47/100)*$AJ$40)*$AN$40)*$AH$40)*1.712549)-((((M47/100)*$AJ$40)*$AN$40)*$AH$40)+((((M47/100)*$AJ$41)*$AH$41)),IF(Calculator!$O$6="DUALSILVERANOD",SUM((((M47/100)*$AJ$40)*$AH$40))+(((((M47/100)*$AJ$40)*$AN$40)*$AH$40)*1.918079)-((((M47/100)*$AJ$40)*$AN$40)*$AH$40)+((((M47/100)*$AJ$41)*$AH$41)),IF(Calculator!$O$6="DUALANOD",SUM((((M47/100)*$AJ$40)*$AH$40))+(((((M47/100)*$AJ$40)*$AN$40)*$AH$40)*2.260509)-((((M47/100)*$AJ$40)*$AN$40)*$AH$40)+((((M47/100)*$AJ$41)*$AH$41))))))))))))))))))))))))</f>
        <v>0</v>
      </c>
      <c r="AC47" s="2">
        <f>IF(Calculator!$O$6="SINGLEBASE",SUM((((N47/100)*$AJ$40)*$AH$40))+((((N47/100)*$AJ$41)*$AH$41)),IF(Calculator!$O$6="SINGLEELEMENTS",SUM((((N47/100)*$AJ$40)*$AH$40))+(((((N47/100)*$AJ$40)*$AN$40)*$AH$40)*1.05)-((((N47/100)*$AJ$40)*$AN$40)*$AH$40)+((((N47/100)*$AJ$41)*$AH$41)),IF(Calculator!$O$6="SINGLESPECTRUM",SUM((((N47/100)*$AJ$40)*$AH$40))+(((((N47/100)*$AJ$40)*$AN$40)*$AH$40)*1.05)-((((N47/100)*$AJ$40)*$AN$40)*$AH$40)+((((N47/100)*$AJ$41)*$AH$41)),IF(Calculator!$O$6="SINGLEHOMESTEAD",SUM((((N47/100)*$AJ$40)*$AH$40))+(((((N47/100)*$AJ$40)*$AN$40)*$AH$40)*1.05)-((((N47/100)*$AJ$40)*$AN$40)*$AH$40)+((((N47/100)*$AJ$41)*$AH$41)),IF(Calculator!$O$6="SINGLEBAND A",SUM((((N47/100)*$AJ$40)*$AH$40))+(((((N47/100)*$AJ$40)*$AN$40)*$AH$40)*1.1)-((((N47/100)*$AJ$40)*$AN$40)*$AH$40)+((((N47/100)*$AJ$41)*$AH$41)),IF(Calculator!$O$6="SINGLEBAND B",SUM((((N47/100)*$AJ$40)*$AH$40))+(((((N47/100)*$AJ$40)*$AN$40)*$AH$40)*1.15)-((((N47/100)*$AJ$40)*$AN$40)*$AH$40)+((((N47/100)*$AJ$41)*$AH$41)),IF(Calculator!$O$6="SINGLEBAND C",SUM((((N47/100)*$AJ$40)*$AH$40))+(((((N47/100)*$AJ$40)*$AN$40)*$AH$40)*1.2)-((((N47/100)*$AJ$40)*$AN$40)*$AH$40)+((((N47/100)*$AJ$41)*$AH$41)),IF(Calculator!$O$6="SINGLEBAND D",SUM((((N47/100)*$AJ$40)*$AH$40))+(((((N47/100)*$AJ$40)*$AN$40)*$AH$40)*1.25)-((((N47/100)*$AJ$40)*$AN$40)*$AH$40)+((((N47/100)*$AJ$41)*$AH$41)),IF(Calculator!$O$6="SINGLEURBANE",SUM((((N47/100)*$AJ$40)*$AH$40))+(((((N47/100)*$AJ$40)*$AN$40)*$AH$40)*1.25)-((((N47/100)*$AJ$40)*$AN$40)*$AH$40)+((((N47/100)*$AJ$41)*$AH$41)),IF(Calculator!$O$6="SINGLESILVERANOD",SUM((((N47/100)*$AJ$40)*$AH$40))+(((((N47/100)*$AJ$40)*$AN$40)*$AH$40)*1.4)-((((N47/100)*$AJ$40)*$AN$40)*$AH$40)+((((N47/100)*$AJ$41)*$AH$41)),IF(Calculator!$O$6="SINGLEANOD",SUM((((N47/100)*$AJ$40)*$AH$40))+(((((N47/100)*$AJ$40)*$AN$40)*$AH$40)*1.65)-((((N47/100)*$AJ$40)*$AN$40)*$AH$40)+((((N47/100)*$AJ$41)*$AH$41)),IF(Calculator!$O$6="DUALBASE",SUM((((N47/100)*$AJ$40)*$AH$40))+(((((N47/100)*$AJ$40)*$AN$40)*$AH$40)*1.030011)-((((N47/100)*$AJ$40)*$AN$40)*$AH$40)+((((N47/100)*$AJ$41)*$AH$41)),IF(Calculator!$O$6="DUALELEMENTS",SUM((((N47/100)*$AJ$40)*$AH$40))+(((((N47/100)*$AJ$40)*$AN$40)*$AH$40)*1.438569)-((((N47/100)*$AJ$40)*$AN$40)*$AH$40)+((((N47/100)*$AJ$41)*$AH$41)),IF(Calculator!$O$6="DUALSPECTRUM",SUM((((N47/100)*$AJ$40)*$AH$40))+(((((N47/100)*$AJ$40)*$AN$40)*$AH$40)*1.438569)-((((N47/100)*$AJ$40)*$AN$40)*$AH$40)+((((N47/100)*$AJ$41)*$AH$41)),IF(Calculator!$O$6="DUALHOMESTEAD",SUM((((N47/100)*$AJ$40)*$AH$40))+(((((N47/100)*$AJ$40)*$AN$40)*$AH$40)*1.438569)-((((N47/100)*$AJ$40)*$AN$40)*$AH$40)+((((N47/100)*$AJ$41)*$AH$41)),IF(Calculator!$O$6="DUALBAND A",SUM((((N47/100)*$AJ$40)*$AH$40))+(((((N47/100)*$AJ$40)*$AN$40)*$AH$40)*1.507051)-((((N47/100)*$AJ$40)*$AN$40)*$AH$40)+((((N47/100)*$AJ$41)*$AH$41)),IF(Calculator!$O$6="DUALBAND B",SUM((((N47/100)*$AJ$40)*$AH$40))+(((((N47/100)*$AJ$40)*$AN$40)*$AH$40)*1.57551)-((((N47/100)*$AJ$40)*$AN$40)*$AH$40)+((((N47/100)*$AJ$41)*$AH$41)),IF(Calculator!$O$6="DUALBAND C",SUM((((N47/100)*$AJ$40)*$AH$40))+(((((N47/100)*$AJ$40)*$AN$40)*$AH$40)*1.644088)-((((N47/100)*$AJ$40)*$AN$40)*$AH$40)+((((N47/100)*$AJ$41)*$AH$41)),IF(Calculator!$O$6="DUALBAND D",SUM((((N47/100)*$AJ$40)*$AH$40))+(((((N47/100)*$AJ$40)*$AN$40)*$AH$40)*1.712549)-((((N47/100)*$AJ$40)*$AN$40)*$AH$40)+((((N47/100)*$AJ$41)*$AH$41)),IF(Calculator!$O$6="DUALURBANE",SUM((((N47/100)*$AJ$40)*$AH$40))+(((((N47/100)*$AJ$40)*$AN$40)*$AH$40)*1.712549)-((((N47/100)*$AJ$40)*$AN$40)*$AH$40)+((((N47/100)*$AJ$41)*$AH$41)),IF(Calculator!$O$6="DUALSILVERANOD",SUM((((N47/100)*$AJ$40)*$AH$40))+(((((N47/100)*$AJ$40)*$AN$40)*$AH$40)*1.918079)-((((N47/100)*$AJ$40)*$AN$40)*$AH$40)+((((N47/100)*$AJ$41)*$AH$41)),IF(Calculator!$O$6="DUALANOD",SUM((((N47/100)*$AJ$40)*$AH$40))+(((((N47/100)*$AJ$40)*$AN$40)*$AH$40)*2.260509)-((((N47/100)*$AJ$40)*$AN$40)*$AH$40)+((((N47/100)*$AJ$41)*$AH$41))))))))))))))))))))))))</f>
        <v>0</v>
      </c>
    </row>
    <row r="48" spans="1:40">
      <c r="A48" s="8" t="s">
        <v>1444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P48" s="8">
        <v>1150</v>
      </c>
      <c r="Q48" s="2">
        <f>IF(Calculator!$O$6="SINGLEBASE",SUM((((B48/100)*$AJ$40)*$AH$40))+((((B48/100)*$AJ$41)*$AH$41)),IF(Calculator!$O$6="SINGLEELEMENTS",SUM((((B48/100)*$AJ$40)*$AH$40))+(((((B48/100)*$AJ$40)*$AN$40)*$AH$40)*1.05)-((((B48/100)*$AJ$40)*$AN$40)*$AH$40)+((((B48/100)*$AJ$41)*$AH$41)),IF(Calculator!$O$6="SINGLESPECTRUM",SUM((((B48/100)*$AJ$40)*$AH$40))+(((((B48/100)*$AJ$40)*$AN$40)*$AH$40)*1.05)-((((B48/100)*$AJ$40)*$AN$40)*$AH$40)+((((B48/100)*$AJ$41)*$AH$41)),IF(Calculator!$O$6="SINGLEHOMESTEAD",SUM((((B48/100)*$AJ$40)*$AH$40))+(((((B48/100)*$AJ$40)*$AN$40)*$AH$40)*1.05)-((((B48/100)*$AJ$40)*$AN$40)*$AH$40)+((((B48/100)*$AJ$41)*$AH$41)),IF(Calculator!$O$6="SINGLEBAND A",SUM((((B48/100)*$AJ$40)*$AH$40))+(((((B48/100)*$AJ$40)*$AN$40)*$AH$40)*1.1)-((((B48/100)*$AJ$40)*$AN$40)*$AH$40)+((((B48/100)*$AJ$41)*$AH$41)),IF(Calculator!$O$6="SINGLEBAND B",SUM((((B48/100)*$AJ$40)*$AH$40))+(((((B48/100)*$AJ$40)*$AN$40)*$AH$40)*1.15)-((((B48/100)*$AJ$40)*$AN$40)*$AH$40)+((((B48/100)*$AJ$41)*$AH$41)),IF(Calculator!$O$6="SINGLEBAND C",SUM((((B48/100)*$AJ$40)*$AH$40))+(((((B48/100)*$AJ$40)*$AN$40)*$AH$40)*1.2)-((((B48/100)*$AJ$40)*$AN$40)*$AH$40)+((((B48/100)*$AJ$41)*$AH$41)),IF(Calculator!$O$6="SINGLEBAND D",SUM((((B48/100)*$AJ$40)*$AH$40))+(((((B48/100)*$AJ$40)*$AN$40)*$AH$40)*1.25)-((((B48/100)*$AJ$40)*$AN$40)*$AH$40)+((((B48/100)*$AJ$41)*$AH$41)),IF(Calculator!$O$6="SINGLEURBANE",SUM((((B48/100)*$AJ$40)*$AH$40))+(((((B48/100)*$AJ$40)*$AN$40)*$AH$40)*1.25)-((((B48/100)*$AJ$40)*$AN$40)*$AH$40)+((((B48/100)*$AJ$41)*$AH$41)),IF(Calculator!$O$6="SINGLESILVERANOD",SUM((((B48/100)*$AJ$40)*$AH$40))+(((((B48/100)*$AJ$40)*$AN$40)*$AH$40)*1.4)-((((B48/100)*$AJ$40)*$AN$40)*$AH$40)+((((B48/100)*$AJ$41)*$AH$41)),IF(Calculator!$O$6="SINGLEANOD",SUM((((B48/100)*$AJ$40)*$AH$40))+(((((B48/100)*$AJ$40)*$AN$40)*$AH$40)*1.65)-((((B48/100)*$AJ$40)*$AN$40)*$AH$40)+((((B48/100)*$AJ$41)*$AH$41)),IF(Calculator!$O$6="DUALBASE",SUM((((B48/100)*$AJ$40)*$AH$40))+(((((B48/100)*$AJ$40)*$AN$40)*$AH$40)*1.030011)-((((B48/100)*$AJ$40)*$AN$40)*$AH$40)+((((B48/100)*$AJ$41)*$AH$41)),IF(Calculator!$O$6="DUALELEMENTS",SUM((((B48/100)*$AJ$40)*$AH$40))+(((((B48/100)*$AJ$40)*$AN$40)*$AH$40)*1.438569)-((((B48/100)*$AJ$40)*$AN$40)*$AH$40)+((((B48/100)*$AJ$41)*$AH$41)),IF(Calculator!$O$6="DUALSPECTRUM",SUM((((B48/100)*$AJ$40)*$AH$40))+(((((B48/100)*$AJ$40)*$AN$40)*$AH$40)*1.438569)-((((B48/100)*$AJ$40)*$AN$40)*$AH$40)+((((B48/100)*$AJ$41)*$AH$41)),IF(Calculator!$O$6="DUALHOMESTEAD",SUM((((B48/100)*$AJ$40)*$AH$40))+(((((B48/100)*$AJ$40)*$AN$40)*$AH$40)*1.438569)-((((B48/100)*$AJ$40)*$AN$40)*$AH$40)+((((B48/100)*$AJ$41)*$AH$41)),IF(Calculator!$O$6="DUALBAND A",SUM((((B48/100)*$AJ$40)*$AH$40))+(((((B48/100)*$AJ$40)*$AN$40)*$AH$40)*1.507051)-((((B48/100)*$AJ$40)*$AN$40)*$AH$40)+((((B48/100)*$AJ$41)*$AH$41)),IF(Calculator!$O$6="DUALBAND B",SUM((((B48/100)*$AJ$40)*$AH$40))+(((((B48/100)*$AJ$40)*$AN$40)*$AH$40)*1.57551)-((((B48/100)*$AJ$40)*$AN$40)*$AH$40)+((((B48/100)*$AJ$41)*$AH$41)),IF(Calculator!$O$6="DUALBAND C",SUM((((B48/100)*$AJ$40)*$AH$40))+(((((B48/100)*$AJ$40)*$AN$40)*$AH$40)*1.644088)-((((B48/100)*$AJ$40)*$AN$40)*$AH$40)+((((B48/100)*$AJ$41)*$AH$41)),IF(Calculator!$O$6="DUALBAND D",SUM((((B48/100)*$AJ$40)*$AH$40))+(((((B48/100)*$AJ$40)*$AN$40)*$AH$40)*1.712549)-((((B48/100)*$AJ$40)*$AN$40)*$AH$40)+((((B48/100)*$AJ$41)*$AH$41)),IF(Calculator!$O$6="DUALURBANE",SUM((((B48/100)*$AJ$40)*$AH$40))+(((((B48/100)*$AJ$40)*$AN$40)*$AH$40)*1.712549)-((((B48/100)*$AJ$40)*$AN$40)*$AH$40)+((((B48/100)*$AJ$41)*$AH$41)),IF(Calculator!$O$6="DUALSILVERANOD",SUM((((B48/100)*$AJ$40)*$AH$40))+(((((B48/100)*$AJ$40)*$AN$40)*$AH$40)*1.918079)-((((B48/100)*$AJ$40)*$AN$40)*$AH$40)+((((B48/100)*$AJ$41)*$AH$41)),IF(Calculator!$O$6="DUALANOD",SUM((((B48/100)*$AJ$40)*$AH$40))+(((((B48/100)*$AJ$40)*$AN$40)*$AH$40)*2.260509)-((((B48/100)*$AJ$40)*$AN$40)*$AH$40)+((((B48/100)*$AJ$41)*$AH$41))))))))))))))))))))))))</f>
        <v>0</v>
      </c>
      <c r="R48" s="2">
        <f>IF(Calculator!$O$6="SINGLEBASE",SUM((((C48/100)*$AJ$40)*$AH$40))+((((C48/100)*$AJ$41)*$AH$41)),IF(Calculator!$O$6="SINGLEELEMENTS",SUM((((C48/100)*$AJ$40)*$AH$40))+(((((C48/100)*$AJ$40)*$AN$40)*$AH$40)*1.05)-((((C48/100)*$AJ$40)*$AN$40)*$AH$40)+((((C48/100)*$AJ$41)*$AH$41)),IF(Calculator!$O$6="SINGLESPECTRUM",SUM((((C48/100)*$AJ$40)*$AH$40))+(((((C48/100)*$AJ$40)*$AN$40)*$AH$40)*1.05)-((((C48/100)*$AJ$40)*$AN$40)*$AH$40)+((((C48/100)*$AJ$41)*$AH$41)),IF(Calculator!$O$6="SINGLEHOMESTEAD",SUM((((C48/100)*$AJ$40)*$AH$40))+(((((C48/100)*$AJ$40)*$AN$40)*$AH$40)*1.05)-((((C48/100)*$AJ$40)*$AN$40)*$AH$40)+((((C48/100)*$AJ$41)*$AH$41)),IF(Calculator!$O$6="SINGLEBAND A",SUM((((C48/100)*$AJ$40)*$AH$40))+(((((C48/100)*$AJ$40)*$AN$40)*$AH$40)*1.1)-((((C48/100)*$AJ$40)*$AN$40)*$AH$40)+((((C48/100)*$AJ$41)*$AH$41)),IF(Calculator!$O$6="SINGLEBAND B",SUM((((C48/100)*$AJ$40)*$AH$40))+(((((C48/100)*$AJ$40)*$AN$40)*$AH$40)*1.15)-((((C48/100)*$AJ$40)*$AN$40)*$AH$40)+((((C48/100)*$AJ$41)*$AH$41)),IF(Calculator!$O$6="SINGLEBAND C",SUM((((C48/100)*$AJ$40)*$AH$40))+(((((C48/100)*$AJ$40)*$AN$40)*$AH$40)*1.2)-((((C48/100)*$AJ$40)*$AN$40)*$AH$40)+((((C48/100)*$AJ$41)*$AH$41)),IF(Calculator!$O$6="SINGLEBAND D",SUM((((C48/100)*$AJ$40)*$AH$40))+(((((C48/100)*$AJ$40)*$AN$40)*$AH$40)*1.25)-((((C48/100)*$AJ$40)*$AN$40)*$AH$40)+((((C48/100)*$AJ$41)*$AH$41)),IF(Calculator!$O$6="SINGLEURBANE",SUM((((C48/100)*$AJ$40)*$AH$40))+(((((C48/100)*$AJ$40)*$AN$40)*$AH$40)*1.25)-((((C48/100)*$AJ$40)*$AN$40)*$AH$40)+((((C48/100)*$AJ$41)*$AH$41)),IF(Calculator!$O$6="SINGLESILVERANOD",SUM((((C48/100)*$AJ$40)*$AH$40))+(((((C48/100)*$AJ$40)*$AN$40)*$AH$40)*1.4)-((((C48/100)*$AJ$40)*$AN$40)*$AH$40)+((((C48/100)*$AJ$41)*$AH$41)),IF(Calculator!$O$6="SINGLEANOD",SUM((((C48/100)*$AJ$40)*$AH$40))+(((((C48/100)*$AJ$40)*$AN$40)*$AH$40)*1.65)-((((C48/100)*$AJ$40)*$AN$40)*$AH$40)+((((C48/100)*$AJ$41)*$AH$41)),IF(Calculator!$O$6="DUALBASE",SUM((((C48/100)*$AJ$40)*$AH$40))+(((((C48/100)*$AJ$40)*$AN$40)*$AH$40)*1.030011)-((((C48/100)*$AJ$40)*$AN$40)*$AH$40)+((((C48/100)*$AJ$41)*$AH$41)),IF(Calculator!$O$6="DUALELEMENTS",SUM((((C48/100)*$AJ$40)*$AH$40))+(((((C48/100)*$AJ$40)*$AN$40)*$AH$40)*1.438569)-((((C48/100)*$AJ$40)*$AN$40)*$AH$40)+((((C48/100)*$AJ$41)*$AH$41)),IF(Calculator!$O$6="DUALSPECTRUM",SUM((((C48/100)*$AJ$40)*$AH$40))+(((((C48/100)*$AJ$40)*$AN$40)*$AH$40)*1.438569)-((((C48/100)*$AJ$40)*$AN$40)*$AH$40)+((((C48/100)*$AJ$41)*$AH$41)),IF(Calculator!$O$6="DUALHOMESTEAD",SUM((((C48/100)*$AJ$40)*$AH$40))+(((((C48/100)*$AJ$40)*$AN$40)*$AH$40)*1.438569)-((((C48/100)*$AJ$40)*$AN$40)*$AH$40)+((((C48/100)*$AJ$41)*$AH$41)),IF(Calculator!$O$6="DUALBAND A",SUM((((C48/100)*$AJ$40)*$AH$40))+(((((C48/100)*$AJ$40)*$AN$40)*$AH$40)*1.507051)-((((C48/100)*$AJ$40)*$AN$40)*$AH$40)+((((C48/100)*$AJ$41)*$AH$41)),IF(Calculator!$O$6="DUALBAND B",SUM((((C48/100)*$AJ$40)*$AH$40))+(((((C48/100)*$AJ$40)*$AN$40)*$AH$40)*1.57551)-((((C48/100)*$AJ$40)*$AN$40)*$AH$40)+((((C48/100)*$AJ$41)*$AH$41)),IF(Calculator!$O$6="DUALBAND C",SUM((((C48/100)*$AJ$40)*$AH$40))+(((((C48/100)*$AJ$40)*$AN$40)*$AH$40)*1.644088)-((((C48/100)*$AJ$40)*$AN$40)*$AH$40)+((((C48/100)*$AJ$41)*$AH$41)),IF(Calculator!$O$6="DUALBAND D",SUM((((C48/100)*$AJ$40)*$AH$40))+(((((C48/100)*$AJ$40)*$AN$40)*$AH$40)*1.712549)-((((C48/100)*$AJ$40)*$AN$40)*$AH$40)+((((C48/100)*$AJ$41)*$AH$41)),IF(Calculator!$O$6="DUALURBANE",SUM((((C48/100)*$AJ$40)*$AH$40))+(((((C48/100)*$AJ$40)*$AN$40)*$AH$40)*1.712549)-((((C48/100)*$AJ$40)*$AN$40)*$AH$40)+((((C48/100)*$AJ$41)*$AH$41)),IF(Calculator!$O$6="DUALSILVERANOD",SUM((((C48/100)*$AJ$40)*$AH$40))+(((((C48/100)*$AJ$40)*$AN$40)*$AH$40)*1.918079)-((((C48/100)*$AJ$40)*$AN$40)*$AH$40)+((((C48/100)*$AJ$41)*$AH$41)),IF(Calculator!$O$6="DUALANOD",SUM((((C48/100)*$AJ$40)*$AH$40))+(((((C48/100)*$AJ$40)*$AN$40)*$AH$40)*2.260509)-((((C48/100)*$AJ$40)*$AN$40)*$AH$40)+((((C48/100)*$AJ$41)*$AH$41))))))))))))))))))))))))</f>
        <v>0</v>
      </c>
      <c r="S48" s="2">
        <f>IF(Calculator!$O$6="SINGLEBASE",SUM((((D48/100)*$AJ$40)*$AH$40))+((((D48/100)*$AJ$41)*$AH$41)),IF(Calculator!$O$6="SINGLEELEMENTS",SUM((((D48/100)*$AJ$40)*$AH$40))+(((((D48/100)*$AJ$40)*$AN$40)*$AH$40)*1.05)-((((D48/100)*$AJ$40)*$AN$40)*$AH$40)+((((D48/100)*$AJ$41)*$AH$41)),IF(Calculator!$O$6="SINGLESPECTRUM",SUM((((D48/100)*$AJ$40)*$AH$40))+(((((D48/100)*$AJ$40)*$AN$40)*$AH$40)*1.05)-((((D48/100)*$AJ$40)*$AN$40)*$AH$40)+((((D48/100)*$AJ$41)*$AH$41)),IF(Calculator!$O$6="SINGLEHOMESTEAD",SUM((((D48/100)*$AJ$40)*$AH$40))+(((((D48/100)*$AJ$40)*$AN$40)*$AH$40)*1.05)-((((D48/100)*$AJ$40)*$AN$40)*$AH$40)+((((D48/100)*$AJ$41)*$AH$41)),IF(Calculator!$O$6="SINGLEBAND A",SUM((((D48/100)*$AJ$40)*$AH$40))+(((((D48/100)*$AJ$40)*$AN$40)*$AH$40)*1.1)-((((D48/100)*$AJ$40)*$AN$40)*$AH$40)+((((D48/100)*$AJ$41)*$AH$41)),IF(Calculator!$O$6="SINGLEBAND B",SUM((((D48/100)*$AJ$40)*$AH$40))+(((((D48/100)*$AJ$40)*$AN$40)*$AH$40)*1.15)-((((D48/100)*$AJ$40)*$AN$40)*$AH$40)+((((D48/100)*$AJ$41)*$AH$41)),IF(Calculator!$O$6="SINGLEBAND C",SUM((((D48/100)*$AJ$40)*$AH$40))+(((((D48/100)*$AJ$40)*$AN$40)*$AH$40)*1.2)-((((D48/100)*$AJ$40)*$AN$40)*$AH$40)+((((D48/100)*$AJ$41)*$AH$41)),IF(Calculator!$O$6="SINGLEBAND D",SUM((((D48/100)*$AJ$40)*$AH$40))+(((((D48/100)*$AJ$40)*$AN$40)*$AH$40)*1.25)-((((D48/100)*$AJ$40)*$AN$40)*$AH$40)+((((D48/100)*$AJ$41)*$AH$41)),IF(Calculator!$O$6="SINGLEURBANE",SUM((((D48/100)*$AJ$40)*$AH$40))+(((((D48/100)*$AJ$40)*$AN$40)*$AH$40)*1.25)-((((D48/100)*$AJ$40)*$AN$40)*$AH$40)+((((D48/100)*$AJ$41)*$AH$41)),IF(Calculator!$O$6="SINGLESILVERANOD",SUM((((D48/100)*$AJ$40)*$AH$40))+(((((D48/100)*$AJ$40)*$AN$40)*$AH$40)*1.4)-((((D48/100)*$AJ$40)*$AN$40)*$AH$40)+((((D48/100)*$AJ$41)*$AH$41)),IF(Calculator!$O$6="SINGLEANOD",SUM((((D48/100)*$AJ$40)*$AH$40))+(((((D48/100)*$AJ$40)*$AN$40)*$AH$40)*1.65)-((((D48/100)*$AJ$40)*$AN$40)*$AH$40)+((((D48/100)*$AJ$41)*$AH$41)),IF(Calculator!$O$6="DUALBASE",SUM((((D48/100)*$AJ$40)*$AH$40))+(((((D48/100)*$AJ$40)*$AN$40)*$AH$40)*1.030011)-((((D48/100)*$AJ$40)*$AN$40)*$AH$40)+((((D48/100)*$AJ$41)*$AH$41)),IF(Calculator!$O$6="DUALELEMENTS",SUM((((D48/100)*$AJ$40)*$AH$40))+(((((D48/100)*$AJ$40)*$AN$40)*$AH$40)*1.438569)-((((D48/100)*$AJ$40)*$AN$40)*$AH$40)+((((D48/100)*$AJ$41)*$AH$41)),IF(Calculator!$O$6="DUALSPECTRUM",SUM((((D48/100)*$AJ$40)*$AH$40))+(((((D48/100)*$AJ$40)*$AN$40)*$AH$40)*1.438569)-((((D48/100)*$AJ$40)*$AN$40)*$AH$40)+((((D48/100)*$AJ$41)*$AH$41)),IF(Calculator!$O$6="DUALHOMESTEAD",SUM((((D48/100)*$AJ$40)*$AH$40))+(((((D48/100)*$AJ$40)*$AN$40)*$AH$40)*1.438569)-((((D48/100)*$AJ$40)*$AN$40)*$AH$40)+((((D48/100)*$AJ$41)*$AH$41)),IF(Calculator!$O$6="DUALBAND A",SUM((((D48/100)*$AJ$40)*$AH$40))+(((((D48/100)*$AJ$40)*$AN$40)*$AH$40)*1.507051)-((((D48/100)*$AJ$40)*$AN$40)*$AH$40)+((((D48/100)*$AJ$41)*$AH$41)),IF(Calculator!$O$6="DUALBAND B",SUM((((D48/100)*$AJ$40)*$AH$40))+(((((D48/100)*$AJ$40)*$AN$40)*$AH$40)*1.57551)-((((D48/100)*$AJ$40)*$AN$40)*$AH$40)+((((D48/100)*$AJ$41)*$AH$41)),IF(Calculator!$O$6="DUALBAND C",SUM((((D48/100)*$AJ$40)*$AH$40))+(((((D48/100)*$AJ$40)*$AN$40)*$AH$40)*1.644088)-((((D48/100)*$AJ$40)*$AN$40)*$AH$40)+((((D48/100)*$AJ$41)*$AH$41)),IF(Calculator!$O$6="DUALBAND D",SUM((((D48/100)*$AJ$40)*$AH$40))+(((((D48/100)*$AJ$40)*$AN$40)*$AH$40)*1.712549)-((((D48/100)*$AJ$40)*$AN$40)*$AH$40)+((((D48/100)*$AJ$41)*$AH$41)),IF(Calculator!$O$6="DUALURBANE",SUM((((D48/100)*$AJ$40)*$AH$40))+(((((D48/100)*$AJ$40)*$AN$40)*$AH$40)*1.712549)-((((D48/100)*$AJ$40)*$AN$40)*$AH$40)+((((D48/100)*$AJ$41)*$AH$41)),IF(Calculator!$O$6="DUALSILVERANOD",SUM((((D48/100)*$AJ$40)*$AH$40))+(((((D48/100)*$AJ$40)*$AN$40)*$AH$40)*1.918079)-((((D48/100)*$AJ$40)*$AN$40)*$AH$40)+((((D48/100)*$AJ$41)*$AH$41)),IF(Calculator!$O$6="DUALANOD",SUM((((D48/100)*$AJ$40)*$AH$40))+(((((D48/100)*$AJ$40)*$AN$40)*$AH$40)*2.260509)-((((D48/100)*$AJ$40)*$AN$40)*$AH$40)+((((D48/100)*$AJ$41)*$AH$41))))))))))))))))))))))))</f>
        <v>0</v>
      </c>
      <c r="T48" s="2">
        <f>IF(Calculator!$O$6="SINGLEBASE",SUM((((E48/100)*$AJ$40)*$AH$40))+((((E48/100)*$AJ$41)*$AH$41)),IF(Calculator!$O$6="SINGLEELEMENTS",SUM((((E48/100)*$AJ$40)*$AH$40))+(((((E48/100)*$AJ$40)*$AN$40)*$AH$40)*1.05)-((((E48/100)*$AJ$40)*$AN$40)*$AH$40)+((((E48/100)*$AJ$41)*$AH$41)),IF(Calculator!$O$6="SINGLESPECTRUM",SUM((((E48/100)*$AJ$40)*$AH$40))+(((((E48/100)*$AJ$40)*$AN$40)*$AH$40)*1.05)-((((E48/100)*$AJ$40)*$AN$40)*$AH$40)+((((E48/100)*$AJ$41)*$AH$41)),IF(Calculator!$O$6="SINGLEHOMESTEAD",SUM((((E48/100)*$AJ$40)*$AH$40))+(((((E48/100)*$AJ$40)*$AN$40)*$AH$40)*1.05)-((((E48/100)*$AJ$40)*$AN$40)*$AH$40)+((((E48/100)*$AJ$41)*$AH$41)),IF(Calculator!$O$6="SINGLEBAND A",SUM((((E48/100)*$AJ$40)*$AH$40))+(((((E48/100)*$AJ$40)*$AN$40)*$AH$40)*1.1)-((((E48/100)*$AJ$40)*$AN$40)*$AH$40)+((((E48/100)*$AJ$41)*$AH$41)),IF(Calculator!$O$6="SINGLEBAND B",SUM((((E48/100)*$AJ$40)*$AH$40))+(((((E48/100)*$AJ$40)*$AN$40)*$AH$40)*1.15)-((((E48/100)*$AJ$40)*$AN$40)*$AH$40)+((((E48/100)*$AJ$41)*$AH$41)),IF(Calculator!$O$6="SINGLEBAND C",SUM((((E48/100)*$AJ$40)*$AH$40))+(((((E48/100)*$AJ$40)*$AN$40)*$AH$40)*1.2)-((((E48/100)*$AJ$40)*$AN$40)*$AH$40)+((((E48/100)*$AJ$41)*$AH$41)),IF(Calculator!$O$6="SINGLEBAND D",SUM((((E48/100)*$AJ$40)*$AH$40))+(((((E48/100)*$AJ$40)*$AN$40)*$AH$40)*1.25)-((((E48/100)*$AJ$40)*$AN$40)*$AH$40)+((((E48/100)*$AJ$41)*$AH$41)),IF(Calculator!$O$6="SINGLEURBANE",SUM((((E48/100)*$AJ$40)*$AH$40))+(((((E48/100)*$AJ$40)*$AN$40)*$AH$40)*1.25)-((((E48/100)*$AJ$40)*$AN$40)*$AH$40)+((((E48/100)*$AJ$41)*$AH$41)),IF(Calculator!$O$6="SINGLESILVERANOD",SUM((((E48/100)*$AJ$40)*$AH$40))+(((((E48/100)*$AJ$40)*$AN$40)*$AH$40)*1.4)-((((E48/100)*$AJ$40)*$AN$40)*$AH$40)+((((E48/100)*$AJ$41)*$AH$41)),IF(Calculator!$O$6="SINGLEANOD",SUM((((E48/100)*$AJ$40)*$AH$40))+(((((E48/100)*$AJ$40)*$AN$40)*$AH$40)*1.65)-((((E48/100)*$AJ$40)*$AN$40)*$AH$40)+((((E48/100)*$AJ$41)*$AH$41)),IF(Calculator!$O$6="DUALBASE",SUM((((E48/100)*$AJ$40)*$AH$40))+(((((E48/100)*$AJ$40)*$AN$40)*$AH$40)*1.030011)-((((E48/100)*$AJ$40)*$AN$40)*$AH$40)+((((E48/100)*$AJ$41)*$AH$41)),IF(Calculator!$O$6="DUALELEMENTS",SUM((((E48/100)*$AJ$40)*$AH$40))+(((((E48/100)*$AJ$40)*$AN$40)*$AH$40)*1.438569)-((((E48/100)*$AJ$40)*$AN$40)*$AH$40)+((((E48/100)*$AJ$41)*$AH$41)),IF(Calculator!$O$6="DUALSPECTRUM",SUM((((E48/100)*$AJ$40)*$AH$40))+(((((E48/100)*$AJ$40)*$AN$40)*$AH$40)*1.438569)-((((E48/100)*$AJ$40)*$AN$40)*$AH$40)+((((E48/100)*$AJ$41)*$AH$41)),IF(Calculator!$O$6="DUALHOMESTEAD",SUM((((E48/100)*$AJ$40)*$AH$40))+(((((E48/100)*$AJ$40)*$AN$40)*$AH$40)*1.438569)-((((E48/100)*$AJ$40)*$AN$40)*$AH$40)+((((E48/100)*$AJ$41)*$AH$41)),IF(Calculator!$O$6="DUALBAND A",SUM((((E48/100)*$AJ$40)*$AH$40))+(((((E48/100)*$AJ$40)*$AN$40)*$AH$40)*1.507051)-((((E48/100)*$AJ$40)*$AN$40)*$AH$40)+((((E48/100)*$AJ$41)*$AH$41)),IF(Calculator!$O$6="DUALBAND B",SUM((((E48/100)*$AJ$40)*$AH$40))+(((((E48/100)*$AJ$40)*$AN$40)*$AH$40)*1.57551)-((((E48/100)*$AJ$40)*$AN$40)*$AH$40)+((((E48/100)*$AJ$41)*$AH$41)),IF(Calculator!$O$6="DUALBAND C",SUM((((E48/100)*$AJ$40)*$AH$40))+(((((E48/100)*$AJ$40)*$AN$40)*$AH$40)*1.644088)-((((E48/100)*$AJ$40)*$AN$40)*$AH$40)+((((E48/100)*$AJ$41)*$AH$41)),IF(Calculator!$O$6="DUALBAND D",SUM((((E48/100)*$AJ$40)*$AH$40))+(((((E48/100)*$AJ$40)*$AN$40)*$AH$40)*1.712549)-((((E48/100)*$AJ$40)*$AN$40)*$AH$40)+((((E48/100)*$AJ$41)*$AH$41)),IF(Calculator!$O$6="DUALURBANE",SUM((((E48/100)*$AJ$40)*$AH$40))+(((((E48/100)*$AJ$40)*$AN$40)*$AH$40)*1.712549)-((((E48/100)*$AJ$40)*$AN$40)*$AH$40)+((((E48/100)*$AJ$41)*$AH$41)),IF(Calculator!$O$6="DUALSILVERANOD",SUM((((E48/100)*$AJ$40)*$AH$40))+(((((E48/100)*$AJ$40)*$AN$40)*$AH$40)*1.918079)-((((E48/100)*$AJ$40)*$AN$40)*$AH$40)+((((E48/100)*$AJ$41)*$AH$41)),IF(Calculator!$O$6="DUALANOD",SUM((((E48/100)*$AJ$40)*$AH$40))+(((((E48/100)*$AJ$40)*$AN$40)*$AH$40)*2.260509)-((((E48/100)*$AJ$40)*$AN$40)*$AH$40)+((((E48/100)*$AJ$41)*$AH$41))))))))))))))))))))))))</f>
        <v>0</v>
      </c>
      <c r="U48" s="2">
        <f>IF(Calculator!$O$6="SINGLEBASE",SUM((((F48/100)*$AJ$40)*$AH$40))+((((F48/100)*$AJ$41)*$AH$41)),IF(Calculator!$O$6="SINGLEELEMENTS",SUM((((F48/100)*$AJ$40)*$AH$40))+(((((F48/100)*$AJ$40)*$AN$40)*$AH$40)*1.05)-((((F48/100)*$AJ$40)*$AN$40)*$AH$40)+((((F48/100)*$AJ$41)*$AH$41)),IF(Calculator!$O$6="SINGLESPECTRUM",SUM((((F48/100)*$AJ$40)*$AH$40))+(((((F48/100)*$AJ$40)*$AN$40)*$AH$40)*1.05)-((((F48/100)*$AJ$40)*$AN$40)*$AH$40)+((((F48/100)*$AJ$41)*$AH$41)),IF(Calculator!$O$6="SINGLEHOMESTEAD",SUM((((F48/100)*$AJ$40)*$AH$40))+(((((F48/100)*$AJ$40)*$AN$40)*$AH$40)*1.05)-((((F48/100)*$AJ$40)*$AN$40)*$AH$40)+((((F48/100)*$AJ$41)*$AH$41)),IF(Calculator!$O$6="SINGLEBAND A",SUM((((F48/100)*$AJ$40)*$AH$40))+(((((F48/100)*$AJ$40)*$AN$40)*$AH$40)*1.1)-((((F48/100)*$AJ$40)*$AN$40)*$AH$40)+((((F48/100)*$AJ$41)*$AH$41)),IF(Calculator!$O$6="SINGLEBAND B",SUM((((F48/100)*$AJ$40)*$AH$40))+(((((F48/100)*$AJ$40)*$AN$40)*$AH$40)*1.15)-((((F48/100)*$AJ$40)*$AN$40)*$AH$40)+((((F48/100)*$AJ$41)*$AH$41)),IF(Calculator!$O$6="SINGLEBAND C",SUM((((F48/100)*$AJ$40)*$AH$40))+(((((F48/100)*$AJ$40)*$AN$40)*$AH$40)*1.2)-((((F48/100)*$AJ$40)*$AN$40)*$AH$40)+((((F48/100)*$AJ$41)*$AH$41)),IF(Calculator!$O$6="SINGLEBAND D",SUM((((F48/100)*$AJ$40)*$AH$40))+(((((F48/100)*$AJ$40)*$AN$40)*$AH$40)*1.25)-((((F48/100)*$AJ$40)*$AN$40)*$AH$40)+((((F48/100)*$AJ$41)*$AH$41)),IF(Calculator!$O$6="SINGLEURBANE",SUM((((F48/100)*$AJ$40)*$AH$40))+(((((F48/100)*$AJ$40)*$AN$40)*$AH$40)*1.25)-((((F48/100)*$AJ$40)*$AN$40)*$AH$40)+((((F48/100)*$AJ$41)*$AH$41)),IF(Calculator!$O$6="SINGLESILVERANOD",SUM((((F48/100)*$AJ$40)*$AH$40))+(((((F48/100)*$AJ$40)*$AN$40)*$AH$40)*1.4)-((((F48/100)*$AJ$40)*$AN$40)*$AH$40)+((((F48/100)*$AJ$41)*$AH$41)),IF(Calculator!$O$6="SINGLEANOD",SUM((((F48/100)*$AJ$40)*$AH$40))+(((((F48/100)*$AJ$40)*$AN$40)*$AH$40)*1.65)-((((F48/100)*$AJ$40)*$AN$40)*$AH$40)+((((F48/100)*$AJ$41)*$AH$41)),IF(Calculator!$O$6="DUALBASE",SUM((((F48/100)*$AJ$40)*$AH$40))+(((((F48/100)*$AJ$40)*$AN$40)*$AH$40)*1.030011)-((((F48/100)*$AJ$40)*$AN$40)*$AH$40)+((((F48/100)*$AJ$41)*$AH$41)),IF(Calculator!$O$6="DUALELEMENTS",SUM((((F48/100)*$AJ$40)*$AH$40))+(((((F48/100)*$AJ$40)*$AN$40)*$AH$40)*1.438569)-((((F48/100)*$AJ$40)*$AN$40)*$AH$40)+((((F48/100)*$AJ$41)*$AH$41)),IF(Calculator!$O$6="DUALSPECTRUM",SUM((((F48/100)*$AJ$40)*$AH$40))+(((((F48/100)*$AJ$40)*$AN$40)*$AH$40)*1.438569)-((((F48/100)*$AJ$40)*$AN$40)*$AH$40)+((((F48/100)*$AJ$41)*$AH$41)),IF(Calculator!$O$6="DUALHOMESTEAD",SUM((((F48/100)*$AJ$40)*$AH$40))+(((((F48/100)*$AJ$40)*$AN$40)*$AH$40)*1.438569)-((((F48/100)*$AJ$40)*$AN$40)*$AH$40)+((((F48/100)*$AJ$41)*$AH$41)),IF(Calculator!$O$6="DUALBAND A",SUM((((F48/100)*$AJ$40)*$AH$40))+(((((F48/100)*$AJ$40)*$AN$40)*$AH$40)*1.507051)-((((F48/100)*$AJ$40)*$AN$40)*$AH$40)+((((F48/100)*$AJ$41)*$AH$41)),IF(Calculator!$O$6="DUALBAND B",SUM((((F48/100)*$AJ$40)*$AH$40))+(((((F48/100)*$AJ$40)*$AN$40)*$AH$40)*1.57551)-((((F48/100)*$AJ$40)*$AN$40)*$AH$40)+((((F48/100)*$AJ$41)*$AH$41)),IF(Calculator!$O$6="DUALBAND C",SUM((((F48/100)*$AJ$40)*$AH$40))+(((((F48/100)*$AJ$40)*$AN$40)*$AH$40)*1.644088)-((((F48/100)*$AJ$40)*$AN$40)*$AH$40)+((((F48/100)*$AJ$41)*$AH$41)),IF(Calculator!$O$6="DUALBAND D",SUM((((F48/100)*$AJ$40)*$AH$40))+(((((F48/100)*$AJ$40)*$AN$40)*$AH$40)*1.712549)-((((F48/100)*$AJ$40)*$AN$40)*$AH$40)+((((F48/100)*$AJ$41)*$AH$41)),IF(Calculator!$O$6="DUALURBANE",SUM((((F48/100)*$AJ$40)*$AH$40))+(((((F48/100)*$AJ$40)*$AN$40)*$AH$40)*1.712549)-((((F48/100)*$AJ$40)*$AN$40)*$AH$40)+((((F48/100)*$AJ$41)*$AH$41)),IF(Calculator!$O$6="DUALSILVERANOD",SUM((((F48/100)*$AJ$40)*$AH$40))+(((((F48/100)*$AJ$40)*$AN$40)*$AH$40)*1.918079)-((((F48/100)*$AJ$40)*$AN$40)*$AH$40)+((((F48/100)*$AJ$41)*$AH$41)),IF(Calculator!$O$6="DUALANOD",SUM((((F48/100)*$AJ$40)*$AH$40))+(((((F48/100)*$AJ$40)*$AN$40)*$AH$40)*2.260509)-((((F48/100)*$AJ$40)*$AN$40)*$AH$40)+((((F48/100)*$AJ$41)*$AH$41))))))))))))))))))))))))</f>
        <v>0</v>
      </c>
      <c r="V48" s="2">
        <f>IF(Calculator!$O$6="SINGLEBASE",SUM((((G48/100)*$AJ$40)*$AH$40))+((((G48/100)*$AJ$41)*$AH$41)),IF(Calculator!$O$6="SINGLEELEMENTS",SUM((((G48/100)*$AJ$40)*$AH$40))+(((((G48/100)*$AJ$40)*$AN$40)*$AH$40)*1.05)-((((G48/100)*$AJ$40)*$AN$40)*$AH$40)+((((G48/100)*$AJ$41)*$AH$41)),IF(Calculator!$O$6="SINGLESPECTRUM",SUM((((G48/100)*$AJ$40)*$AH$40))+(((((G48/100)*$AJ$40)*$AN$40)*$AH$40)*1.05)-((((G48/100)*$AJ$40)*$AN$40)*$AH$40)+((((G48/100)*$AJ$41)*$AH$41)),IF(Calculator!$O$6="SINGLEHOMESTEAD",SUM((((G48/100)*$AJ$40)*$AH$40))+(((((G48/100)*$AJ$40)*$AN$40)*$AH$40)*1.05)-((((G48/100)*$AJ$40)*$AN$40)*$AH$40)+((((G48/100)*$AJ$41)*$AH$41)),IF(Calculator!$O$6="SINGLEBAND A",SUM((((G48/100)*$AJ$40)*$AH$40))+(((((G48/100)*$AJ$40)*$AN$40)*$AH$40)*1.1)-((((G48/100)*$AJ$40)*$AN$40)*$AH$40)+((((G48/100)*$AJ$41)*$AH$41)),IF(Calculator!$O$6="SINGLEBAND B",SUM((((G48/100)*$AJ$40)*$AH$40))+(((((G48/100)*$AJ$40)*$AN$40)*$AH$40)*1.15)-((((G48/100)*$AJ$40)*$AN$40)*$AH$40)+((((G48/100)*$AJ$41)*$AH$41)),IF(Calculator!$O$6="SINGLEBAND C",SUM((((G48/100)*$AJ$40)*$AH$40))+(((((G48/100)*$AJ$40)*$AN$40)*$AH$40)*1.2)-((((G48/100)*$AJ$40)*$AN$40)*$AH$40)+((((G48/100)*$AJ$41)*$AH$41)),IF(Calculator!$O$6="SINGLEBAND D",SUM((((G48/100)*$AJ$40)*$AH$40))+(((((G48/100)*$AJ$40)*$AN$40)*$AH$40)*1.25)-((((G48/100)*$AJ$40)*$AN$40)*$AH$40)+((((G48/100)*$AJ$41)*$AH$41)),IF(Calculator!$O$6="SINGLEURBANE",SUM((((G48/100)*$AJ$40)*$AH$40))+(((((G48/100)*$AJ$40)*$AN$40)*$AH$40)*1.25)-((((G48/100)*$AJ$40)*$AN$40)*$AH$40)+((((G48/100)*$AJ$41)*$AH$41)),IF(Calculator!$O$6="SINGLESILVERANOD",SUM((((G48/100)*$AJ$40)*$AH$40))+(((((G48/100)*$AJ$40)*$AN$40)*$AH$40)*1.4)-((((G48/100)*$AJ$40)*$AN$40)*$AH$40)+((((G48/100)*$AJ$41)*$AH$41)),IF(Calculator!$O$6="SINGLEANOD",SUM((((G48/100)*$AJ$40)*$AH$40))+(((((G48/100)*$AJ$40)*$AN$40)*$AH$40)*1.65)-((((G48/100)*$AJ$40)*$AN$40)*$AH$40)+((((G48/100)*$AJ$41)*$AH$41)),IF(Calculator!$O$6="DUALBASE",SUM((((G48/100)*$AJ$40)*$AH$40))+(((((G48/100)*$AJ$40)*$AN$40)*$AH$40)*1.030011)-((((G48/100)*$AJ$40)*$AN$40)*$AH$40)+((((G48/100)*$AJ$41)*$AH$41)),IF(Calculator!$O$6="DUALELEMENTS",SUM((((G48/100)*$AJ$40)*$AH$40))+(((((G48/100)*$AJ$40)*$AN$40)*$AH$40)*1.438569)-((((G48/100)*$AJ$40)*$AN$40)*$AH$40)+((((G48/100)*$AJ$41)*$AH$41)),IF(Calculator!$O$6="DUALSPECTRUM",SUM((((G48/100)*$AJ$40)*$AH$40))+(((((G48/100)*$AJ$40)*$AN$40)*$AH$40)*1.438569)-((((G48/100)*$AJ$40)*$AN$40)*$AH$40)+((((G48/100)*$AJ$41)*$AH$41)),IF(Calculator!$O$6="DUALHOMESTEAD",SUM((((G48/100)*$AJ$40)*$AH$40))+(((((G48/100)*$AJ$40)*$AN$40)*$AH$40)*1.438569)-((((G48/100)*$AJ$40)*$AN$40)*$AH$40)+((((G48/100)*$AJ$41)*$AH$41)),IF(Calculator!$O$6="DUALBAND A",SUM((((G48/100)*$AJ$40)*$AH$40))+(((((G48/100)*$AJ$40)*$AN$40)*$AH$40)*1.507051)-((((G48/100)*$AJ$40)*$AN$40)*$AH$40)+((((G48/100)*$AJ$41)*$AH$41)),IF(Calculator!$O$6="DUALBAND B",SUM((((G48/100)*$AJ$40)*$AH$40))+(((((G48/100)*$AJ$40)*$AN$40)*$AH$40)*1.57551)-((((G48/100)*$AJ$40)*$AN$40)*$AH$40)+((((G48/100)*$AJ$41)*$AH$41)),IF(Calculator!$O$6="DUALBAND C",SUM((((G48/100)*$AJ$40)*$AH$40))+(((((G48/100)*$AJ$40)*$AN$40)*$AH$40)*1.644088)-((((G48/100)*$AJ$40)*$AN$40)*$AH$40)+((((G48/100)*$AJ$41)*$AH$41)),IF(Calculator!$O$6="DUALBAND D",SUM((((G48/100)*$AJ$40)*$AH$40))+(((((G48/100)*$AJ$40)*$AN$40)*$AH$40)*1.712549)-((((G48/100)*$AJ$40)*$AN$40)*$AH$40)+((((G48/100)*$AJ$41)*$AH$41)),IF(Calculator!$O$6="DUALURBANE",SUM((((G48/100)*$AJ$40)*$AH$40))+(((((G48/100)*$AJ$40)*$AN$40)*$AH$40)*1.712549)-((((G48/100)*$AJ$40)*$AN$40)*$AH$40)+((((G48/100)*$AJ$41)*$AH$41)),IF(Calculator!$O$6="DUALSILVERANOD",SUM((((G48/100)*$AJ$40)*$AH$40))+(((((G48/100)*$AJ$40)*$AN$40)*$AH$40)*1.918079)-((((G48/100)*$AJ$40)*$AN$40)*$AH$40)+((((G48/100)*$AJ$41)*$AH$41)),IF(Calculator!$O$6="DUALANOD",SUM((((G48/100)*$AJ$40)*$AH$40))+(((((G48/100)*$AJ$40)*$AN$40)*$AH$40)*2.260509)-((((G48/100)*$AJ$40)*$AN$40)*$AH$40)+((((G48/100)*$AJ$41)*$AH$41))))))))))))))))))))))))</f>
        <v>0</v>
      </c>
      <c r="W48" s="2">
        <f>IF(Calculator!$O$6="SINGLEBASE",SUM((((H48/100)*$AJ$40)*$AH$40))+((((H48/100)*$AJ$41)*$AH$41)),IF(Calculator!$O$6="SINGLEELEMENTS",SUM((((H48/100)*$AJ$40)*$AH$40))+(((((H48/100)*$AJ$40)*$AN$40)*$AH$40)*1.05)-((((H48/100)*$AJ$40)*$AN$40)*$AH$40)+((((H48/100)*$AJ$41)*$AH$41)),IF(Calculator!$O$6="SINGLESPECTRUM",SUM((((H48/100)*$AJ$40)*$AH$40))+(((((H48/100)*$AJ$40)*$AN$40)*$AH$40)*1.05)-((((H48/100)*$AJ$40)*$AN$40)*$AH$40)+((((H48/100)*$AJ$41)*$AH$41)),IF(Calculator!$O$6="SINGLEHOMESTEAD",SUM((((H48/100)*$AJ$40)*$AH$40))+(((((H48/100)*$AJ$40)*$AN$40)*$AH$40)*1.05)-((((H48/100)*$AJ$40)*$AN$40)*$AH$40)+((((H48/100)*$AJ$41)*$AH$41)),IF(Calculator!$O$6="SINGLEBAND A",SUM((((H48/100)*$AJ$40)*$AH$40))+(((((H48/100)*$AJ$40)*$AN$40)*$AH$40)*1.1)-((((H48/100)*$AJ$40)*$AN$40)*$AH$40)+((((H48/100)*$AJ$41)*$AH$41)),IF(Calculator!$O$6="SINGLEBAND B",SUM((((H48/100)*$AJ$40)*$AH$40))+(((((H48/100)*$AJ$40)*$AN$40)*$AH$40)*1.15)-((((H48/100)*$AJ$40)*$AN$40)*$AH$40)+((((H48/100)*$AJ$41)*$AH$41)),IF(Calculator!$O$6="SINGLEBAND C",SUM((((H48/100)*$AJ$40)*$AH$40))+(((((H48/100)*$AJ$40)*$AN$40)*$AH$40)*1.2)-((((H48/100)*$AJ$40)*$AN$40)*$AH$40)+((((H48/100)*$AJ$41)*$AH$41)),IF(Calculator!$O$6="SINGLEBAND D",SUM((((H48/100)*$AJ$40)*$AH$40))+(((((H48/100)*$AJ$40)*$AN$40)*$AH$40)*1.25)-((((H48/100)*$AJ$40)*$AN$40)*$AH$40)+((((H48/100)*$AJ$41)*$AH$41)),IF(Calculator!$O$6="SINGLEURBANE",SUM((((H48/100)*$AJ$40)*$AH$40))+(((((H48/100)*$AJ$40)*$AN$40)*$AH$40)*1.25)-((((H48/100)*$AJ$40)*$AN$40)*$AH$40)+((((H48/100)*$AJ$41)*$AH$41)),IF(Calculator!$O$6="SINGLESILVERANOD",SUM((((H48/100)*$AJ$40)*$AH$40))+(((((H48/100)*$AJ$40)*$AN$40)*$AH$40)*1.4)-((((H48/100)*$AJ$40)*$AN$40)*$AH$40)+((((H48/100)*$AJ$41)*$AH$41)),IF(Calculator!$O$6="SINGLEANOD",SUM((((H48/100)*$AJ$40)*$AH$40))+(((((H48/100)*$AJ$40)*$AN$40)*$AH$40)*1.65)-((((H48/100)*$AJ$40)*$AN$40)*$AH$40)+((((H48/100)*$AJ$41)*$AH$41)),IF(Calculator!$O$6="DUALBASE",SUM((((H48/100)*$AJ$40)*$AH$40))+(((((H48/100)*$AJ$40)*$AN$40)*$AH$40)*1.030011)-((((H48/100)*$AJ$40)*$AN$40)*$AH$40)+((((H48/100)*$AJ$41)*$AH$41)),IF(Calculator!$O$6="DUALELEMENTS",SUM((((H48/100)*$AJ$40)*$AH$40))+(((((H48/100)*$AJ$40)*$AN$40)*$AH$40)*1.438569)-((((H48/100)*$AJ$40)*$AN$40)*$AH$40)+((((H48/100)*$AJ$41)*$AH$41)),IF(Calculator!$O$6="DUALSPECTRUM",SUM((((H48/100)*$AJ$40)*$AH$40))+(((((H48/100)*$AJ$40)*$AN$40)*$AH$40)*1.438569)-((((H48/100)*$AJ$40)*$AN$40)*$AH$40)+((((H48/100)*$AJ$41)*$AH$41)),IF(Calculator!$O$6="DUALHOMESTEAD",SUM((((H48/100)*$AJ$40)*$AH$40))+(((((H48/100)*$AJ$40)*$AN$40)*$AH$40)*1.438569)-((((H48/100)*$AJ$40)*$AN$40)*$AH$40)+((((H48/100)*$AJ$41)*$AH$41)),IF(Calculator!$O$6="DUALBAND A",SUM((((H48/100)*$AJ$40)*$AH$40))+(((((H48/100)*$AJ$40)*$AN$40)*$AH$40)*1.507051)-((((H48/100)*$AJ$40)*$AN$40)*$AH$40)+((((H48/100)*$AJ$41)*$AH$41)),IF(Calculator!$O$6="DUALBAND B",SUM((((H48/100)*$AJ$40)*$AH$40))+(((((H48/100)*$AJ$40)*$AN$40)*$AH$40)*1.57551)-((((H48/100)*$AJ$40)*$AN$40)*$AH$40)+((((H48/100)*$AJ$41)*$AH$41)),IF(Calculator!$O$6="DUALBAND C",SUM((((H48/100)*$AJ$40)*$AH$40))+(((((H48/100)*$AJ$40)*$AN$40)*$AH$40)*1.644088)-((((H48/100)*$AJ$40)*$AN$40)*$AH$40)+((((H48/100)*$AJ$41)*$AH$41)),IF(Calculator!$O$6="DUALBAND D",SUM((((H48/100)*$AJ$40)*$AH$40))+(((((H48/100)*$AJ$40)*$AN$40)*$AH$40)*1.712549)-((((H48/100)*$AJ$40)*$AN$40)*$AH$40)+((((H48/100)*$AJ$41)*$AH$41)),IF(Calculator!$O$6="DUALURBANE",SUM((((H48/100)*$AJ$40)*$AH$40))+(((((H48/100)*$AJ$40)*$AN$40)*$AH$40)*1.712549)-((((H48/100)*$AJ$40)*$AN$40)*$AH$40)+((((H48/100)*$AJ$41)*$AH$41)),IF(Calculator!$O$6="DUALSILVERANOD",SUM((((H48/100)*$AJ$40)*$AH$40))+(((((H48/100)*$AJ$40)*$AN$40)*$AH$40)*1.918079)-((((H48/100)*$AJ$40)*$AN$40)*$AH$40)+((((H48/100)*$AJ$41)*$AH$41)),IF(Calculator!$O$6="DUALANOD",SUM((((H48/100)*$AJ$40)*$AH$40))+(((((H48/100)*$AJ$40)*$AN$40)*$AH$40)*2.260509)-((((H48/100)*$AJ$40)*$AN$40)*$AH$40)+((((H48/100)*$AJ$41)*$AH$41))))))))))))))))))))))))</f>
        <v>0</v>
      </c>
      <c r="X48" s="2">
        <f>IF(Calculator!$O$6="SINGLEBASE",SUM((((I48/100)*$AJ$40)*$AH$40))+((((I48/100)*$AJ$41)*$AH$41)),IF(Calculator!$O$6="SINGLEELEMENTS",SUM((((I48/100)*$AJ$40)*$AH$40))+(((((I48/100)*$AJ$40)*$AN$40)*$AH$40)*1.05)-((((I48/100)*$AJ$40)*$AN$40)*$AH$40)+((((I48/100)*$AJ$41)*$AH$41)),IF(Calculator!$O$6="SINGLESPECTRUM",SUM((((I48/100)*$AJ$40)*$AH$40))+(((((I48/100)*$AJ$40)*$AN$40)*$AH$40)*1.05)-((((I48/100)*$AJ$40)*$AN$40)*$AH$40)+((((I48/100)*$AJ$41)*$AH$41)),IF(Calculator!$O$6="SINGLEHOMESTEAD",SUM((((I48/100)*$AJ$40)*$AH$40))+(((((I48/100)*$AJ$40)*$AN$40)*$AH$40)*1.05)-((((I48/100)*$AJ$40)*$AN$40)*$AH$40)+((((I48/100)*$AJ$41)*$AH$41)),IF(Calculator!$O$6="SINGLEBAND A",SUM((((I48/100)*$AJ$40)*$AH$40))+(((((I48/100)*$AJ$40)*$AN$40)*$AH$40)*1.1)-((((I48/100)*$AJ$40)*$AN$40)*$AH$40)+((((I48/100)*$AJ$41)*$AH$41)),IF(Calculator!$O$6="SINGLEBAND B",SUM((((I48/100)*$AJ$40)*$AH$40))+(((((I48/100)*$AJ$40)*$AN$40)*$AH$40)*1.15)-((((I48/100)*$AJ$40)*$AN$40)*$AH$40)+((((I48/100)*$AJ$41)*$AH$41)),IF(Calculator!$O$6="SINGLEBAND C",SUM((((I48/100)*$AJ$40)*$AH$40))+(((((I48/100)*$AJ$40)*$AN$40)*$AH$40)*1.2)-((((I48/100)*$AJ$40)*$AN$40)*$AH$40)+((((I48/100)*$AJ$41)*$AH$41)),IF(Calculator!$O$6="SINGLEBAND D",SUM((((I48/100)*$AJ$40)*$AH$40))+(((((I48/100)*$AJ$40)*$AN$40)*$AH$40)*1.25)-((((I48/100)*$AJ$40)*$AN$40)*$AH$40)+((((I48/100)*$AJ$41)*$AH$41)),IF(Calculator!$O$6="SINGLEURBANE",SUM((((I48/100)*$AJ$40)*$AH$40))+(((((I48/100)*$AJ$40)*$AN$40)*$AH$40)*1.25)-((((I48/100)*$AJ$40)*$AN$40)*$AH$40)+((((I48/100)*$AJ$41)*$AH$41)),IF(Calculator!$O$6="SINGLESILVERANOD",SUM((((I48/100)*$AJ$40)*$AH$40))+(((((I48/100)*$AJ$40)*$AN$40)*$AH$40)*1.4)-((((I48/100)*$AJ$40)*$AN$40)*$AH$40)+((((I48/100)*$AJ$41)*$AH$41)),IF(Calculator!$O$6="SINGLEANOD",SUM((((I48/100)*$AJ$40)*$AH$40))+(((((I48/100)*$AJ$40)*$AN$40)*$AH$40)*1.65)-((((I48/100)*$AJ$40)*$AN$40)*$AH$40)+((((I48/100)*$AJ$41)*$AH$41)),IF(Calculator!$O$6="DUALBASE",SUM((((I48/100)*$AJ$40)*$AH$40))+(((((I48/100)*$AJ$40)*$AN$40)*$AH$40)*1.030011)-((((I48/100)*$AJ$40)*$AN$40)*$AH$40)+((((I48/100)*$AJ$41)*$AH$41)),IF(Calculator!$O$6="DUALELEMENTS",SUM((((I48/100)*$AJ$40)*$AH$40))+(((((I48/100)*$AJ$40)*$AN$40)*$AH$40)*1.438569)-((((I48/100)*$AJ$40)*$AN$40)*$AH$40)+((((I48/100)*$AJ$41)*$AH$41)),IF(Calculator!$O$6="DUALSPECTRUM",SUM((((I48/100)*$AJ$40)*$AH$40))+(((((I48/100)*$AJ$40)*$AN$40)*$AH$40)*1.438569)-((((I48/100)*$AJ$40)*$AN$40)*$AH$40)+((((I48/100)*$AJ$41)*$AH$41)),IF(Calculator!$O$6="DUALHOMESTEAD",SUM((((I48/100)*$AJ$40)*$AH$40))+(((((I48/100)*$AJ$40)*$AN$40)*$AH$40)*1.438569)-((((I48/100)*$AJ$40)*$AN$40)*$AH$40)+((((I48/100)*$AJ$41)*$AH$41)),IF(Calculator!$O$6="DUALBAND A",SUM((((I48/100)*$AJ$40)*$AH$40))+(((((I48/100)*$AJ$40)*$AN$40)*$AH$40)*1.507051)-((((I48/100)*$AJ$40)*$AN$40)*$AH$40)+((((I48/100)*$AJ$41)*$AH$41)),IF(Calculator!$O$6="DUALBAND B",SUM((((I48/100)*$AJ$40)*$AH$40))+(((((I48/100)*$AJ$40)*$AN$40)*$AH$40)*1.57551)-((((I48/100)*$AJ$40)*$AN$40)*$AH$40)+((((I48/100)*$AJ$41)*$AH$41)),IF(Calculator!$O$6="DUALBAND C",SUM((((I48/100)*$AJ$40)*$AH$40))+(((((I48/100)*$AJ$40)*$AN$40)*$AH$40)*1.644088)-((((I48/100)*$AJ$40)*$AN$40)*$AH$40)+((((I48/100)*$AJ$41)*$AH$41)),IF(Calculator!$O$6="DUALBAND D",SUM((((I48/100)*$AJ$40)*$AH$40))+(((((I48/100)*$AJ$40)*$AN$40)*$AH$40)*1.712549)-((((I48/100)*$AJ$40)*$AN$40)*$AH$40)+((((I48/100)*$AJ$41)*$AH$41)),IF(Calculator!$O$6="DUALURBANE",SUM((((I48/100)*$AJ$40)*$AH$40))+(((((I48/100)*$AJ$40)*$AN$40)*$AH$40)*1.712549)-((((I48/100)*$AJ$40)*$AN$40)*$AH$40)+((((I48/100)*$AJ$41)*$AH$41)),IF(Calculator!$O$6="DUALSILVERANOD",SUM((((I48/100)*$AJ$40)*$AH$40))+(((((I48/100)*$AJ$40)*$AN$40)*$AH$40)*1.918079)-((((I48/100)*$AJ$40)*$AN$40)*$AH$40)+((((I48/100)*$AJ$41)*$AH$41)),IF(Calculator!$O$6="DUALANOD",SUM((((I48/100)*$AJ$40)*$AH$40))+(((((I48/100)*$AJ$40)*$AN$40)*$AH$40)*2.260509)-((((I48/100)*$AJ$40)*$AN$40)*$AH$40)+((((I48/100)*$AJ$41)*$AH$41))))))))))))))))))))))))</f>
        <v>0</v>
      </c>
      <c r="Y48" s="2">
        <f>IF(Calculator!$O$6="SINGLEBASE",SUM((((J48/100)*$AJ$40)*$AH$40))+((((J48/100)*$AJ$41)*$AH$41)),IF(Calculator!$O$6="SINGLEELEMENTS",SUM((((J48/100)*$AJ$40)*$AH$40))+(((((J48/100)*$AJ$40)*$AN$40)*$AH$40)*1.05)-((((J48/100)*$AJ$40)*$AN$40)*$AH$40)+((((J48/100)*$AJ$41)*$AH$41)),IF(Calculator!$O$6="SINGLESPECTRUM",SUM((((J48/100)*$AJ$40)*$AH$40))+(((((J48/100)*$AJ$40)*$AN$40)*$AH$40)*1.05)-((((J48/100)*$AJ$40)*$AN$40)*$AH$40)+((((J48/100)*$AJ$41)*$AH$41)),IF(Calculator!$O$6="SINGLEHOMESTEAD",SUM((((J48/100)*$AJ$40)*$AH$40))+(((((J48/100)*$AJ$40)*$AN$40)*$AH$40)*1.05)-((((J48/100)*$AJ$40)*$AN$40)*$AH$40)+((((J48/100)*$AJ$41)*$AH$41)),IF(Calculator!$O$6="SINGLEBAND A",SUM((((J48/100)*$AJ$40)*$AH$40))+(((((J48/100)*$AJ$40)*$AN$40)*$AH$40)*1.1)-((((J48/100)*$AJ$40)*$AN$40)*$AH$40)+((((J48/100)*$AJ$41)*$AH$41)),IF(Calculator!$O$6="SINGLEBAND B",SUM((((J48/100)*$AJ$40)*$AH$40))+(((((J48/100)*$AJ$40)*$AN$40)*$AH$40)*1.15)-((((J48/100)*$AJ$40)*$AN$40)*$AH$40)+((((J48/100)*$AJ$41)*$AH$41)),IF(Calculator!$O$6="SINGLEBAND C",SUM((((J48/100)*$AJ$40)*$AH$40))+(((((J48/100)*$AJ$40)*$AN$40)*$AH$40)*1.2)-((((J48/100)*$AJ$40)*$AN$40)*$AH$40)+((((J48/100)*$AJ$41)*$AH$41)),IF(Calculator!$O$6="SINGLEBAND D",SUM((((J48/100)*$AJ$40)*$AH$40))+(((((J48/100)*$AJ$40)*$AN$40)*$AH$40)*1.25)-((((J48/100)*$AJ$40)*$AN$40)*$AH$40)+((((J48/100)*$AJ$41)*$AH$41)),IF(Calculator!$O$6="SINGLEURBANE",SUM((((J48/100)*$AJ$40)*$AH$40))+(((((J48/100)*$AJ$40)*$AN$40)*$AH$40)*1.25)-((((J48/100)*$AJ$40)*$AN$40)*$AH$40)+((((J48/100)*$AJ$41)*$AH$41)),IF(Calculator!$O$6="SINGLESILVERANOD",SUM((((J48/100)*$AJ$40)*$AH$40))+(((((J48/100)*$AJ$40)*$AN$40)*$AH$40)*1.4)-((((J48/100)*$AJ$40)*$AN$40)*$AH$40)+((((J48/100)*$AJ$41)*$AH$41)),IF(Calculator!$O$6="SINGLEANOD",SUM((((J48/100)*$AJ$40)*$AH$40))+(((((J48/100)*$AJ$40)*$AN$40)*$AH$40)*1.65)-((((J48/100)*$AJ$40)*$AN$40)*$AH$40)+((((J48/100)*$AJ$41)*$AH$41)),IF(Calculator!$O$6="DUALBASE",SUM((((J48/100)*$AJ$40)*$AH$40))+(((((J48/100)*$AJ$40)*$AN$40)*$AH$40)*1.030011)-((((J48/100)*$AJ$40)*$AN$40)*$AH$40)+((((J48/100)*$AJ$41)*$AH$41)),IF(Calculator!$O$6="DUALELEMENTS",SUM((((J48/100)*$AJ$40)*$AH$40))+(((((J48/100)*$AJ$40)*$AN$40)*$AH$40)*1.438569)-((((J48/100)*$AJ$40)*$AN$40)*$AH$40)+((((J48/100)*$AJ$41)*$AH$41)),IF(Calculator!$O$6="DUALSPECTRUM",SUM((((J48/100)*$AJ$40)*$AH$40))+(((((J48/100)*$AJ$40)*$AN$40)*$AH$40)*1.438569)-((((J48/100)*$AJ$40)*$AN$40)*$AH$40)+((((J48/100)*$AJ$41)*$AH$41)),IF(Calculator!$O$6="DUALHOMESTEAD",SUM((((J48/100)*$AJ$40)*$AH$40))+(((((J48/100)*$AJ$40)*$AN$40)*$AH$40)*1.438569)-((((J48/100)*$AJ$40)*$AN$40)*$AH$40)+((((J48/100)*$AJ$41)*$AH$41)),IF(Calculator!$O$6="DUALBAND A",SUM((((J48/100)*$AJ$40)*$AH$40))+(((((J48/100)*$AJ$40)*$AN$40)*$AH$40)*1.507051)-((((J48/100)*$AJ$40)*$AN$40)*$AH$40)+((((J48/100)*$AJ$41)*$AH$41)),IF(Calculator!$O$6="DUALBAND B",SUM((((J48/100)*$AJ$40)*$AH$40))+(((((J48/100)*$AJ$40)*$AN$40)*$AH$40)*1.57551)-((((J48/100)*$AJ$40)*$AN$40)*$AH$40)+((((J48/100)*$AJ$41)*$AH$41)),IF(Calculator!$O$6="DUALBAND C",SUM((((J48/100)*$AJ$40)*$AH$40))+(((((J48/100)*$AJ$40)*$AN$40)*$AH$40)*1.644088)-((((J48/100)*$AJ$40)*$AN$40)*$AH$40)+((((J48/100)*$AJ$41)*$AH$41)),IF(Calculator!$O$6="DUALBAND D",SUM((((J48/100)*$AJ$40)*$AH$40))+(((((J48/100)*$AJ$40)*$AN$40)*$AH$40)*1.712549)-((((J48/100)*$AJ$40)*$AN$40)*$AH$40)+((((J48/100)*$AJ$41)*$AH$41)),IF(Calculator!$O$6="DUALURBANE",SUM((((J48/100)*$AJ$40)*$AH$40))+(((((J48/100)*$AJ$40)*$AN$40)*$AH$40)*1.712549)-((((J48/100)*$AJ$40)*$AN$40)*$AH$40)+((((J48/100)*$AJ$41)*$AH$41)),IF(Calculator!$O$6="DUALSILVERANOD",SUM((((J48/100)*$AJ$40)*$AH$40))+(((((J48/100)*$AJ$40)*$AN$40)*$AH$40)*1.918079)-((((J48/100)*$AJ$40)*$AN$40)*$AH$40)+((((J48/100)*$AJ$41)*$AH$41)),IF(Calculator!$O$6="DUALANOD",SUM((((J48/100)*$AJ$40)*$AH$40))+(((((J48/100)*$AJ$40)*$AN$40)*$AH$40)*2.260509)-((((J48/100)*$AJ$40)*$AN$40)*$AH$40)+((((J48/100)*$AJ$41)*$AH$41))))))))))))))))))))))))</f>
        <v>0</v>
      </c>
      <c r="Z48" s="2">
        <f>IF(Calculator!$O$6="SINGLEBASE",SUM((((K48/100)*$AJ$40)*$AH$40))+((((K48/100)*$AJ$41)*$AH$41)),IF(Calculator!$O$6="SINGLEELEMENTS",SUM((((K48/100)*$AJ$40)*$AH$40))+(((((K48/100)*$AJ$40)*$AN$40)*$AH$40)*1.05)-((((K48/100)*$AJ$40)*$AN$40)*$AH$40)+((((K48/100)*$AJ$41)*$AH$41)),IF(Calculator!$O$6="SINGLESPECTRUM",SUM((((K48/100)*$AJ$40)*$AH$40))+(((((K48/100)*$AJ$40)*$AN$40)*$AH$40)*1.05)-((((K48/100)*$AJ$40)*$AN$40)*$AH$40)+((((K48/100)*$AJ$41)*$AH$41)),IF(Calculator!$O$6="SINGLEHOMESTEAD",SUM((((K48/100)*$AJ$40)*$AH$40))+(((((K48/100)*$AJ$40)*$AN$40)*$AH$40)*1.05)-((((K48/100)*$AJ$40)*$AN$40)*$AH$40)+((((K48/100)*$AJ$41)*$AH$41)),IF(Calculator!$O$6="SINGLEBAND A",SUM((((K48/100)*$AJ$40)*$AH$40))+(((((K48/100)*$AJ$40)*$AN$40)*$AH$40)*1.1)-((((K48/100)*$AJ$40)*$AN$40)*$AH$40)+((((K48/100)*$AJ$41)*$AH$41)),IF(Calculator!$O$6="SINGLEBAND B",SUM((((K48/100)*$AJ$40)*$AH$40))+(((((K48/100)*$AJ$40)*$AN$40)*$AH$40)*1.15)-((((K48/100)*$AJ$40)*$AN$40)*$AH$40)+((((K48/100)*$AJ$41)*$AH$41)),IF(Calculator!$O$6="SINGLEBAND C",SUM((((K48/100)*$AJ$40)*$AH$40))+(((((K48/100)*$AJ$40)*$AN$40)*$AH$40)*1.2)-((((K48/100)*$AJ$40)*$AN$40)*$AH$40)+((((K48/100)*$AJ$41)*$AH$41)),IF(Calculator!$O$6="SINGLEBAND D",SUM((((K48/100)*$AJ$40)*$AH$40))+(((((K48/100)*$AJ$40)*$AN$40)*$AH$40)*1.25)-((((K48/100)*$AJ$40)*$AN$40)*$AH$40)+((((K48/100)*$AJ$41)*$AH$41)),IF(Calculator!$O$6="SINGLEURBANE",SUM((((K48/100)*$AJ$40)*$AH$40))+(((((K48/100)*$AJ$40)*$AN$40)*$AH$40)*1.25)-((((K48/100)*$AJ$40)*$AN$40)*$AH$40)+((((K48/100)*$AJ$41)*$AH$41)),IF(Calculator!$O$6="SINGLESILVERANOD",SUM((((K48/100)*$AJ$40)*$AH$40))+(((((K48/100)*$AJ$40)*$AN$40)*$AH$40)*1.4)-((((K48/100)*$AJ$40)*$AN$40)*$AH$40)+((((K48/100)*$AJ$41)*$AH$41)),IF(Calculator!$O$6="SINGLEANOD",SUM((((K48/100)*$AJ$40)*$AH$40))+(((((K48/100)*$AJ$40)*$AN$40)*$AH$40)*1.65)-((((K48/100)*$AJ$40)*$AN$40)*$AH$40)+((((K48/100)*$AJ$41)*$AH$41)),IF(Calculator!$O$6="DUALBASE",SUM((((K48/100)*$AJ$40)*$AH$40))+(((((K48/100)*$AJ$40)*$AN$40)*$AH$40)*1.030011)-((((K48/100)*$AJ$40)*$AN$40)*$AH$40)+((((K48/100)*$AJ$41)*$AH$41)),IF(Calculator!$O$6="DUALELEMENTS",SUM((((K48/100)*$AJ$40)*$AH$40))+(((((K48/100)*$AJ$40)*$AN$40)*$AH$40)*1.438569)-((((K48/100)*$AJ$40)*$AN$40)*$AH$40)+((((K48/100)*$AJ$41)*$AH$41)),IF(Calculator!$O$6="DUALSPECTRUM",SUM((((K48/100)*$AJ$40)*$AH$40))+(((((K48/100)*$AJ$40)*$AN$40)*$AH$40)*1.438569)-((((K48/100)*$AJ$40)*$AN$40)*$AH$40)+((((K48/100)*$AJ$41)*$AH$41)),IF(Calculator!$O$6="DUALHOMESTEAD",SUM((((K48/100)*$AJ$40)*$AH$40))+(((((K48/100)*$AJ$40)*$AN$40)*$AH$40)*1.438569)-((((K48/100)*$AJ$40)*$AN$40)*$AH$40)+((((K48/100)*$AJ$41)*$AH$41)),IF(Calculator!$O$6="DUALBAND A",SUM((((K48/100)*$AJ$40)*$AH$40))+(((((K48/100)*$AJ$40)*$AN$40)*$AH$40)*1.507051)-((((K48/100)*$AJ$40)*$AN$40)*$AH$40)+((((K48/100)*$AJ$41)*$AH$41)),IF(Calculator!$O$6="DUALBAND B",SUM((((K48/100)*$AJ$40)*$AH$40))+(((((K48/100)*$AJ$40)*$AN$40)*$AH$40)*1.57551)-((((K48/100)*$AJ$40)*$AN$40)*$AH$40)+((((K48/100)*$AJ$41)*$AH$41)),IF(Calculator!$O$6="DUALBAND C",SUM((((K48/100)*$AJ$40)*$AH$40))+(((((K48/100)*$AJ$40)*$AN$40)*$AH$40)*1.644088)-((((K48/100)*$AJ$40)*$AN$40)*$AH$40)+((((K48/100)*$AJ$41)*$AH$41)),IF(Calculator!$O$6="DUALBAND D",SUM((((K48/100)*$AJ$40)*$AH$40))+(((((K48/100)*$AJ$40)*$AN$40)*$AH$40)*1.712549)-((((K48/100)*$AJ$40)*$AN$40)*$AH$40)+((((K48/100)*$AJ$41)*$AH$41)),IF(Calculator!$O$6="DUALURBANE",SUM((((K48/100)*$AJ$40)*$AH$40))+(((((K48/100)*$AJ$40)*$AN$40)*$AH$40)*1.712549)-((((K48/100)*$AJ$40)*$AN$40)*$AH$40)+((((K48/100)*$AJ$41)*$AH$41)),IF(Calculator!$O$6="DUALSILVERANOD",SUM((((K48/100)*$AJ$40)*$AH$40))+(((((K48/100)*$AJ$40)*$AN$40)*$AH$40)*1.918079)-((((K48/100)*$AJ$40)*$AN$40)*$AH$40)+((((K48/100)*$AJ$41)*$AH$41)),IF(Calculator!$O$6="DUALANOD",SUM((((K48/100)*$AJ$40)*$AH$40))+(((((K48/100)*$AJ$40)*$AN$40)*$AH$40)*2.260509)-((((K48/100)*$AJ$40)*$AN$40)*$AH$40)+((((K48/100)*$AJ$41)*$AH$41))))))))))))))))))))))))</f>
        <v>0</v>
      </c>
      <c r="AA48" s="2">
        <f>IF(Calculator!$O$6="SINGLEBASE",SUM((((L48/100)*$AJ$40)*$AH$40))+((((L48/100)*$AJ$41)*$AH$41)),IF(Calculator!$O$6="SINGLEELEMENTS",SUM((((L48/100)*$AJ$40)*$AH$40))+(((((L48/100)*$AJ$40)*$AN$40)*$AH$40)*1.05)-((((L48/100)*$AJ$40)*$AN$40)*$AH$40)+((((L48/100)*$AJ$41)*$AH$41)),IF(Calculator!$O$6="SINGLESPECTRUM",SUM((((L48/100)*$AJ$40)*$AH$40))+(((((L48/100)*$AJ$40)*$AN$40)*$AH$40)*1.05)-((((L48/100)*$AJ$40)*$AN$40)*$AH$40)+((((L48/100)*$AJ$41)*$AH$41)),IF(Calculator!$O$6="SINGLEHOMESTEAD",SUM((((L48/100)*$AJ$40)*$AH$40))+(((((L48/100)*$AJ$40)*$AN$40)*$AH$40)*1.05)-((((L48/100)*$AJ$40)*$AN$40)*$AH$40)+((((L48/100)*$AJ$41)*$AH$41)),IF(Calculator!$O$6="SINGLEBAND A",SUM((((L48/100)*$AJ$40)*$AH$40))+(((((L48/100)*$AJ$40)*$AN$40)*$AH$40)*1.1)-((((L48/100)*$AJ$40)*$AN$40)*$AH$40)+((((L48/100)*$AJ$41)*$AH$41)),IF(Calculator!$O$6="SINGLEBAND B",SUM((((L48/100)*$AJ$40)*$AH$40))+(((((L48/100)*$AJ$40)*$AN$40)*$AH$40)*1.15)-((((L48/100)*$AJ$40)*$AN$40)*$AH$40)+((((L48/100)*$AJ$41)*$AH$41)),IF(Calculator!$O$6="SINGLEBAND C",SUM((((L48/100)*$AJ$40)*$AH$40))+(((((L48/100)*$AJ$40)*$AN$40)*$AH$40)*1.2)-((((L48/100)*$AJ$40)*$AN$40)*$AH$40)+((((L48/100)*$AJ$41)*$AH$41)),IF(Calculator!$O$6="SINGLEBAND D",SUM((((L48/100)*$AJ$40)*$AH$40))+(((((L48/100)*$AJ$40)*$AN$40)*$AH$40)*1.25)-((((L48/100)*$AJ$40)*$AN$40)*$AH$40)+((((L48/100)*$AJ$41)*$AH$41)),IF(Calculator!$O$6="SINGLEURBANE",SUM((((L48/100)*$AJ$40)*$AH$40))+(((((L48/100)*$AJ$40)*$AN$40)*$AH$40)*1.25)-((((L48/100)*$AJ$40)*$AN$40)*$AH$40)+((((L48/100)*$AJ$41)*$AH$41)),IF(Calculator!$O$6="SINGLESILVERANOD",SUM((((L48/100)*$AJ$40)*$AH$40))+(((((L48/100)*$AJ$40)*$AN$40)*$AH$40)*1.4)-((((L48/100)*$AJ$40)*$AN$40)*$AH$40)+((((L48/100)*$AJ$41)*$AH$41)),IF(Calculator!$O$6="SINGLEANOD",SUM((((L48/100)*$AJ$40)*$AH$40))+(((((L48/100)*$AJ$40)*$AN$40)*$AH$40)*1.65)-((((L48/100)*$AJ$40)*$AN$40)*$AH$40)+((((L48/100)*$AJ$41)*$AH$41)),IF(Calculator!$O$6="DUALBASE",SUM((((L48/100)*$AJ$40)*$AH$40))+(((((L48/100)*$AJ$40)*$AN$40)*$AH$40)*1.030011)-((((L48/100)*$AJ$40)*$AN$40)*$AH$40)+((((L48/100)*$AJ$41)*$AH$41)),IF(Calculator!$O$6="DUALELEMENTS",SUM((((L48/100)*$AJ$40)*$AH$40))+(((((L48/100)*$AJ$40)*$AN$40)*$AH$40)*1.438569)-((((L48/100)*$AJ$40)*$AN$40)*$AH$40)+((((L48/100)*$AJ$41)*$AH$41)),IF(Calculator!$O$6="DUALSPECTRUM",SUM((((L48/100)*$AJ$40)*$AH$40))+(((((L48/100)*$AJ$40)*$AN$40)*$AH$40)*1.438569)-((((L48/100)*$AJ$40)*$AN$40)*$AH$40)+((((L48/100)*$AJ$41)*$AH$41)),IF(Calculator!$O$6="DUALHOMESTEAD",SUM((((L48/100)*$AJ$40)*$AH$40))+(((((L48/100)*$AJ$40)*$AN$40)*$AH$40)*1.438569)-((((L48/100)*$AJ$40)*$AN$40)*$AH$40)+((((L48/100)*$AJ$41)*$AH$41)),IF(Calculator!$O$6="DUALBAND A",SUM((((L48/100)*$AJ$40)*$AH$40))+(((((L48/100)*$AJ$40)*$AN$40)*$AH$40)*1.507051)-((((L48/100)*$AJ$40)*$AN$40)*$AH$40)+((((L48/100)*$AJ$41)*$AH$41)),IF(Calculator!$O$6="DUALBAND B",SUM((((L48/100)*$AJ$40)*$AH$40))+(((((L48/100)*$AJ$40)*$AN$40)*$AH$40)*1.57551)-((((L48/100)*$AJ$40)*$AN$40)*$AH$40)+((((L48/100)*$AJ$41)*$AH$41)),IF(Calculator!$O$6="DUALBAND C",SUM((((L48/100)*$AJ$40)*$AH$40))+(((((L48/100)*$AJ$40)*$AN$40)*$AH$40)*1.644088)-((((L48/100)*$AJ$40)*$AN$40)*$AH$40)+((((L48/100)*$AJ$41)*$AH$41)),IF(Calculator!$O$6="DUALBAND D",SUM((((L48/100)*$AJ$40)*$AH$40))+(((((L48/100)*$AJ$40)*$AN$40)*$AH$40)*1.712549)-((((L48/100)*$AJ$40)*$AN$40)*$AH$40)+((((L48/100)*$AJ$41)*$AH$41)),IF(Calculator!$O$6="DUALURBANE",SUM((((L48/100)*$AJ$40)*$AH$40))+(((((L48/100)*$AJ$40)*$AN$40)*$AH$40)*1.712549)-((((L48/100)*$AJ$40)*$AN$40)*$AH$40)+((((L48/100)*$AJ$41)*$AH$41)),IF(Calculator!$O$6="DUALSILVERANOD",SUM((((L48/100)*$AJ$40)*$AH$40))+(((((L48/100)*$AJ$40)*$AN$40)*$AH$40)*1.918079)-((((L48/100)*$AJ$40)*$AN$40)*$AH$40)+((((L48/100)*$AJ$41)*$AH$41)),IF(Calculator!$O$6="DUALANOD",SUM((((L48/100)*$AJ$40)*$AH$40))+(((((L48/100)*$AJ$40)*$AN$40)*$AH$40)*2.260509)-((((L48/100)*$AJ$40)*$AN$40)*$AH$40)+((((L48/100)*$AJ$41)*$AH$41))))))))))))))))))))))))</f>
        <v>0</v>
      </c>
      <c r="AB48" s="2">
        <f>IF(Calculator!$O$6="SINGLEBASE",SUM((((M48/100)*$AJ$40)*$AH$40))+((((M48/100)*$AJ$41)*$AH$41)),IF(Calculator!$O$6="SINGLEELEMENTS",SUM((((M48/100)*$AJ$40)*$AH$40))+(((((M48/100)*$AJ$40)*$AN$40)*$AH$40)*1.05)-((((M48/100)*$AJ$40)*$AN$40)*$AH$40)+((((M48/100)*$AJ$41)*$AH$41)),IF(Calculator!$O$6="SINGLESPECTRUM",SUM((((M48/100)*$AJ$40)*$AH$40))+(((((M48/100)*$AJ$40)*$AN$40)*$AH$40)*1.05)-((((M48/100)*$AJ$40)*$AN$40)*$AH$40)+((((M48/100)*$AJ$41)*$AH$41)),IF(Calculator!$O$6="SINGLEHOMESTEAD",SUM((((M48/100)*$AJ$40)*$AH$40))+(((((M48/100)*$AJ$40)*$AN$40)*$AH$40)*1.05)-((((M48/100)*$AJ$40)*$AN$40)*$AH$40)+((((M48/100)*$AJ$41)*$AH$41)),IF(Calculator!$O$6="SINGLEBAND A",SUM((((M48/100)*$AJ$40)*$AH$40))+(((((M48/100)*$AJ$40)*$AN$40)*$AH$40)*1.1)-((((M48/100)*$AJ$40)*$AN$40)*$AH$40)+((((M48/100)*$AJ$41)*$AH$41)),IF(Calculator!$O$6="SINGLEBAND B",SUM((((M48/100)*$AJ$40)*$AH$40))+(((((M48/100)*$AJ$40)*$AN$40)*$AH$40)*1.15)-((((M48/100)*$AJ$40)*$AN$40)*$AH$40)+((((M48/100)*$AJ$41)*$AH$41)),IF(Calculator!$O$6="SINGLEBAND C",SUM((((M48/100)*$AJ$40)*$AH$40))+(((((M48/100)*$AJ$40)*$AN$40)*$AH$40)*1.2)-((((M48/100)*$AJ$40)*$AN$40)*$AH$40)+((((M48/100)*$AJ$41)*$AH$41)),IF(Calculator!$O$6="SINGLEBAND D",SUM((((M48/100)*$AJ$40)*$AH$40))+(((((M48/100)*$AJ$40)*$AN$40)*$AH$40)*1.25)-((((M48/100)*$AJ$40)*$AN$40)*$AH$40)+((((M48/100)*$AJ$41)*$AH$41)),IF(Calculator!$O$6="SINGLEURBANE",SUM((((M48/100)*$AJ$40)*$AH$40))+(((((M48/100)*$AJ$40)*$AN$40)*$AH$40)*1.25)-((((M48/100)*$AJ$40)*$AN$40)*$AH$40)+((((M48/100)*$AJ$41)*$AH$41)),IF(Calculator!$O$6="SINGLESILVERANOD",SUM((((M48/100)*$AJ$40)*$AH$40))+(((((M48/100)*$AJ$40)*$AN$40)*$AH$40)*1.4)-((((M48/100)*$AJ$40)*$AN$40)*$AH$40)+((((M48/100)*$AJ$41)*$AH$41)),IF(Calculator!$O$6="SINGLEANOD",SUM((((M48/100)*$AJ$40)*$AH$40))+(((((M48/100)*$AJ$40)*$AN$40)*$AH$40)*1.65)-((((M48/100)*$AJ$40)*$AN$40)*$AH$40)+((((M48/100)*$AJ$41)*$AH$41)),IF(Calculator!$O$6="DUALBASE",SUM((((M48/100)*$AJ$40)*$AH$40))+(((((M48/100)*$AJ$40)*$AN$40)*$AH$40)*1.030011)-((((M48/100)*$AJ$40)*$AN$40)*$AH$40)+((((M48/100)*$AJ$41)*$AH$41)),IF(Calculator!$O$6="DUALELEMENTS",SUM((((M48/100)*$AJ$40)*$AH$40))+(((((M48/100)*$AJ$40)*$AN$40)*$AH$40)*1.438569)-((((M48/100)*$AJ$40)*$AN$40)*$AH$40)+((((M48/100)*$AJ$41)*$AH$41)),IF(Calculator!$O$6="DUALSPECTRUM",SUM((((M48/100)*$AJ$40)*$AH$40))+(((((M48/100)*$AJ$40)*$AN$40)*$AH$40)*1.438569)-((((M48/100)*$AJ$40)*$AN$40)*$AH$40)+((((M48/100)*$AJ$41)*$AH$41)),IF(Calculator!$O$6="DUALHOMESTEAD",SUM((((M48/100)*$AJ$40)*$AH$40))+(((((M48/100)*$AJ$40)*$AN$40)*$AH$40)*1.438569)-((((M48/100)*$AJ$40)*$AN$40)*$AH$40)+((((M48/100)*$AJ$41)*$AH$41)),IF(Calculator!$O$6="DUALBAND A",SUM((((M48/100)*$AJ$40)*$AH$40))+(((((M48/100)*$AJ$40)*$AN$40)*$AH$40)*1.507051)-((((M48/100)*$AJ$40)*$AN$40)*$AH$40)+((((M48/100)*$AJ$41)*$AH$41)),IF(Calculator!$O$6="DUALBAND B",SUM((((M48/100)*$AJ$40)*$AH$40))+(((((M48/100)*$AJ$40)*$AN$40)*$AH$40)*1.57551)-((((M48/100)*$AJ$40)*$AN$40)*$AH$40)+((((M48/100)*$AJ$41)*$AH$41)),IF(Calculator!$O$6="DUALBAND C",SUM((((M48/100)*$AJ$40)*$AH$40))+(((((M48/100)*$AJ$40)*$AN$40)*$AH$40)*1.644088)-((((M48/100)*$AJ$40)*$AN$40)*$AH$40)+((((M48/100)*$AJ$41)*$AH$41)),IF(Calculator!$O$6="DUALBAND D",SUM((((M48/100)*$AJ$40)*$AH$40))+(((((M48/100)*$AJ$40)*$AN$40)*$AH$40)*1.712549)-((((M48/100)*$AJ$40)*$AN$40)*$AH$40)+((((M48/100)*$AJ$41)*$AH$41)),IF(Calculator!$O$6="DUALURBANE",SUM((((M48/100)*$AJ$40)*$AH$40))+(((((M48/100)*$AJ$40)*$AN$40)*$AH$40)*1.712549)-((((M48/100)*$AJ$40)*$AN$40)*$AH$40)+((((M48/100)*$AJ$41)*$AH$41)),IF(Calculator!$O$6="DUALSILVERANOD",SUM((((M48/100)*$AJ$40)*$AH$40))+(((((M48/100)*$AJ$40)*$AN$40)*$AH$40)*1.918079)-((((M48/100)*$AJ$40)*$AN$40)*$AH$40)+((((M48/100)*$AJ$41)*$AH$41)),IF(Calculator!$O$6="DUALANOD",SUM((((M48/100)*$AJ$40)*$AH$40))+(((((M48/100)*$AJ$40)*$AN$40)*$AH$40)*2.260509)-((((M48/100)*$AJ$40)*$AN$40)*$AH$40)+((((M48/100)*$AJ$41)*$AH$41))))))))))))))))))))))))</f>
        <v>0</v>
      </c>
      <c r="AC48" s="2">
        <f>IF(Calculator!$O$6="SINGLEBASE",SUM((((N48/100)*$AJ$40)*$AH$40))+((((N48/100)*$AJ$41)*$AH$41)),IF(Calculator!$O$6="SINGLEELEMENTS",SUM((((N48/100)*$AJ$40)*$AH$40))+(((((N48/100)*$AJ$40)*$AN$40)*$AH$40)*1.05)-((((N48/100)*$AJ$40)*$AN$40)*$AH$40)+((((N48/100)*$AJ$41)*$AH$41)),IF(Calculator!$O$6="SINGLESPECTRUM",SUM((((N48/100)*$AJ$40)*$AH$40))+(((((N48/100)*$AJ$40)*$AN$40)*$AH$40)*1.05)-((((N48/100)*$AJ$40)*$AN$40)*$AH$40)+((((N48/100)*$AJ$41)*$AH$41)),IF(Calculator!$O$6="SINGLEHOMESTEAD",SUM((((N48/100)*$AJ$40)*$AH$40))+(((((N48/100)*$AJ$40)*$AN$40)*$AH$40)*1.05)-((((N48/100)*$AJ$40)*$AN$40)*$AH$40)+((((N48/100)*$AJ$41)*$AH$41)),IF(Calculator!$O$6="SINGLEBAND A",SUM((((N48/100)*$AJ$40)*$AH$40))+(((((N48/100)*$AJ$40)*$AN$40)*$AH$40)*1.1)-((((N48/100)*$AJ$40)*$AN$40)*$AH$40)+((((N48/100)*$AJ$41)*$AH$41)),IF(Calculator!$O$6="SINGLEBAND B",SUM((((N48/100)*$AJ$40)*$AH$40))+(((((N48/100)*$AJ$40)*$AN$40)*$AH$40)*1.15)-((((N48/100)*$AJ$40)*$AN$40)*$AH$40)+((((N48/100)*$AJ$41)*$AH$41)),IF(Calculator!$O$6="SINGLEBAND C",SUM((((N48/100)*$AJ$40)*$AH$40))+(((((N48/100)*$AJ$40)*$AN$40)*$AH$40)*1.2)-((((N48/100)*$AJ$40)*$AN$40)*$AH$40)+((((N48/100)*$AJ$41)*$AH$41)),IF(Calculator!$O$6="SINGLEBAND D",SUM((((N48/100)*$AJ$40)*$AH$40))+(((((N48/100)*$AJ$40)*$AN$40)*$AH$40)*1.25)-((((N48/100)*$AJ$40)*$AN$40)*$AH$40)+((((N48/100)*$AJ$41)*$AH$41)),IF(Calculator!$O$6="SINGLEURBANE",SUM((((N48/100)*$AJ$40)*$AH$40))+(((((N48/100)*$AJ$40)*$AN$40)*$AH$40)*1.25)-((((N48/100)*$AJ$40)*$AN$40)*$AH$40)+((((N48/100)*$AJ$41)*$AH$41)),IF(Calculator!$O$6="SINGLESILVERANOD",SUM((((N48/100)*$AJ$40)*$AH$40))+(((((N48/100)*$AJ$40)*$AN$40)*$AH$40)*1.4)-((((N48/100)*$AJ$40)*$AN$40)*$AH$40)+((((N48/100)*$AJ$41)*$AH$41)),IF(Calculator!$O$6="SINGLEANOD",SUM((((N48/100)*$AJ$40)*$AH$40))+(((((N48/100)*$AJ$40)*$AN$40)*$AH$40)*1.65)-((((N48/100)*$AJ$40)*$AN$40)*$AH$40)+((((N48/100)*$AJ$41)*$AH$41)),IF(Calculator!$O$6="DUALBASE",SUM((((N48/100)*$AJ$40)*$AH$40))+(((((N48/100)*$AJ$40)*$AN$40)*$AH$40)*1.030011)-((((N48/100)*$AJ$40)*$AN$40)*$AH$40)+((((N48/100)*$AJ$41)*$AH$41)),IF(Calculator!$O$6="DUALELEMENTS",SUM((((N48/100)*$AJ$40)*$AH$40))+(((((N48/100)*$AJ$40)*$AN$40)*$AH$40)*1.438569)-((((N48/100)*$AJ$40)*$AN$40)*$AH$40)+((((N48/100)*$AJ$41)*$AH$41)),IF(Calculator!$O$6="DUALSPECTRUM",SUM((((N48/100)*$AJ$40)*$AH$40))+(((((N48/100)*$AJ$40)*$AN$40)*$AH$40)*1.438569)-((((N48/100)*$AJ$40)*$AN$40)*$AH$40)+((((N48/100)*$AJ$41)*$AH$41)),IF(Calculator!$O$6="DUALHOMESTEAD",SUM((((N48/100)*$AJ$40)*$AH$40))+(((((N48/100)*$AJ$40)*$AN$40)*$AH$40)*1.438569)-((((N48/100)*$AJ$40)*$AN$40)*$AH$40)+((((N48/100)*$AJ$41)*$AH$41)),IF(Calculator!$O$6="DUALBAND A",SUM((((N48/100)*$AJ$40)*$AH$40))+(((((N48/100)*$AJ$40)*$AN$40)*$AH$40)*1.507051)-((((N48/100)*$AJ$40)*$AN$40)*$AH$40)+((((N48/100)*$AJ$41)*$AH$41)),IF(Calculator!$O$6="DUALBAND B",SUM((((N48/100)*$AJ$40)*$AH$40))+(((((N48/100)*$AJ$40)*$AN$40)*$AH$40)*1.57551)-((((N48/100)*$AJ$40)*$AN$40)*$AH$40)+((((N48/100)*$AJ$41)*$AH$41)),IF(Calculator!$O$6="DUALBAND C",SUM((((N48/100)*$AJ$40)*$AH$40))+(((((N48/100)*$AJ$40)*$AN$40)*$AH$40)*1.644088)-((((N48/100)*$AJ$40)*$AN$40)*$AH$40)+((((N48/100)*$AJ$41)*$AH$41)),IF(Calculator!$O$6="DUALBAND D",SUM((((N48/100)*$AJ$40)*$AH$40))+(((((N48/100)*$AJ$40)*$AN$40)*$AH$40)*1.712549)-((((N48/100)*$AJ$40)*$AN$40)*$AH$40)+((((N48/100)*$AJ$41)*$AH$41)),IF(Calculator!$O$6="DUALURBANE",SUM((((N48/100)*$AJ$40)*$AH$40))+(((((N48/100)*$AJ$40)*$AN$40)*$AH$40)*1.712549)-((((N48/100)*$AJ$40)*$AN$40)*$AH$40)+((((N48/100)*$AJ$41)*$AH$41)),IF(Calculator!$O$6="DUALSILVERANOD",SUM((((N48/100)*$AJ$40)*$AH$40))+(((((N48/100)*$AJ$40)*$AN$40)*$AH$40)*1.918079)-((((N48/100)*$AJ$40)*$AN$40)*$AH$40)+((((N48/100)*$AJ$41)*$AH$41)),IF(Calculator!$O$6="DUALANOD",SUM((((N48/100)*$AJ$40)*$AH$40))+(((((N48/100)*$AJ$40)*$AN$40)*$AH$40)*2.260509)-((((N48/100)*$AJ$40)*$AN$40)*$AH$40)+((((N48/100)*$AJ$41)*$AH$41))))))))))))))))))))))))</f>
        <v>0</v>
      </c>
    </row>
    <row r="49" spans="1:29">
      <c r="A49" s="8" t="s">
        <v>1445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P49" s="8">
        <v>1200</v>
      </c>
      <c r="Q49" s="2">
        <f>IF(Calculator!$O$6="SINGLEBASE",SUM((((B49/100)*$AJ$40)*$AH$40))+((((B49/100)*$AJ$41)*$AH$41)),IF(Calculator!$O$6="SINGLEELEMENTS",SUM((((B49/100)*$AJ$40)*$AH$40))+(((((B49/100)*$AJ$40)*$AN$40)*$AH$40)*1.05)-((((B49/100)*$AJ$40)*$AN$40)*$AH$40)+((((B49/100)*$AJ$41)*$AH$41)),IF(Calculator!$O$6="SINGLESPECTRUM",SUM((((B49/100)*$AJ$40)*$AH$40))+(((((B49/100)*$AJ$40)*$AN$40)*$AH$40)*1.05)-((((B49/100)*$AJ$40)*$AN$40)*$AH$40)+((((B49/100)*$AJ$41)*$AH$41)),IF(Calculator!$O$6="SINGLEHOMESTEAD",SUM((((B49/100)*$AJ$40)*$AH$40))+(((((B49/100)*$AJ$40)*$AN$40)*$AH$40)*1.05)-((((B49/100)*$AJ$40)*$AN$40)*$AH$40)+((((B49/100)*$AJ$41)*$AH$41)),IF(Calculator!$O$6="SINGLEBAND A",SUM((((B49/100)*$AJ$40)*$AH$40))+(((((B49/100)*$AJ$40)*$AN$40)*$AH$40)*1.1)-((((B49/100)*$AJ$40)*$AN$40)*$AH$40)+((((B49/100)*$AJ$41)*$AH$41)),IF(Calculator!$O$6="SINGLEBAND B",SUM((((B49/100)*$AJ$40)*$AH$40))+(((((B49/100)*$AJ$40)*$AN$40)*$AH$40)*1.15)-((((B49/100)*$AJ$40)*$AN$40)*$AH$40)+((((B49/100)*$AJ$41)*$AH$41)),IF(Calculator!$O$6="SINGLEBAND C",SUM((((B49/100)*$AJ$40)*$AH$40))+(((((B49/100)*$AJ$40)*$AN$40)*$AH$40)*1.2)-((((B49/100)*$AJ$40)*$AN$40)*$AH$40)+((((B49/100)*$AJ$41)*$AH$41)),IF(Calculator!$O$6="SINGLEBAND D",SUM((((B49/100)*$AJ$40)*$AH$40))+(((((B49/100)*$AJ$40)*$AN$40)*$AH$40)*1.25)-((((B49/100)*$AJ$40)*$AN$40)*$AH$40)+((((B49/100)*$AJ$41)*$AH$41)),IF(Calculator!$O$6="SINGLEURBANE",SUM((((B49/100)*$AJ$40)*$AH$40))+(((((B49/100)*$AJ$40)*$AN$40)*$AH$40)*1.25)-((((B49/100)*$AJ$40)*$AN$40)*$AH$40)+((((B49/100)*$AJ$41)*$AH$41)),IF(Calculator!$O$6="SINGLESILVERANOD",SUM((((B49/100)*$AJ$40)*$AH$40))+(((((B49/100)*$AJ$40)*$AN$40)*$AH$40)*1.4)-((((B49/100)*$AJ$40)*$AN$40)*$AH$40)+((((B49/100)*$AJ$41)*$AH$41)),IF(Calculator!$O$6="SINGLEANOD",SUM((((B49/100)*$AJ$40)*$AH$40))+(((((B49/100)*$AJ$40)*$AN$40)*$AH$40)*1.65)-((((B49/100)*$AJ$40)*$AN$40)*$AH$40)+((((B49/100)*$AJ$41)*$AH$41)),IF(Calculator!$O$6="DUALBASE",SUM((((B49/100)*$AJ$40)*$AH$40))+(((((B49/100)*$AJ$40)*$AN$40)*$AH$40)*1.030011)-((((B49/100)*$AJ$40)*$AN$40)*$AH$40)+((((B49/100)*$AJ$41)*$AH$41)),IF(Calculator!$O$6="DUALELEMENTS",SUM((((B49/100)*$AJ$40)*$AH$40))+(((((B49/100)*$AJ$40)*$AN$40)*$AH$40)*1.438569)-((((B49/100)*$AJ$40)*$AN$40)*$AH$40)+((((B49/100)*$AJ$41)*$AH$41)),IF(Calculator!$O$6="DUALSPECTRUM",SUM((((B49/100)*$AJ$40)*$AH$40))+(((((B49/100)*$AJ$40)*$AN$40)*$AH$40)*1.438569)-((((B49/100)*$AJ$40)*$AN$40)*$AH$40)+((((B49/100)*$AJ$41)*$AH$41)),IF(Calculator!$O$6="DUALHOMESTEAD",SUM((((B49/100)*$AJ$40)*$AH$40))+(((((B49/100)*$AJ$40)*$AN$40)*$AH$40)*1.438569)-((((B49/100)*$AJ$40)*$AN$40)*$AH$40)+((((B49/100)*$AJ$41)*$AH$41)),IF(Calculator!$O$6="DUALBAND A",SUM((((B49/100)*$AJ$40)*$AH$40))+(((((B49/100)*$AJ$40)*$AN$40)*$AH$40)*1.507051)-((((B49/100)*$AJ$40)*$AN$40)*$AH$40)+((((B49/100)*$AJ$41)*$AH$41)),IF(Calculator!$O$6="DUALBAND B",SUM((((B49/100)*$AJ$40)*$AH$40))+(((((B49/100)*$AJ$40)*$AN$40)*$AH$40)*1.57551)-((((B49/100)*$AJ$40)*$AN$40)*$AH$40)+((((B49/100)*$AJ$41)*$AH$41)),IF(Calculator!$O$6="DUALBAND C",SUM((((B49/100)*$AJ$40)*$AH$40))+(((((B49/100)*$AJ$40)*$AN$40)*$AH$40)*1.644088)-((((B49/100)*$AJ$40)*$AN$40)*$AH$40)+((((B49/100)*$AJ$41)*$AH$41)),IF(Calculator!$O$6="DUALBAND D",SUM((((B49/100)*$AJ$40)*$AH$40))+(((((B49/100)*$AJ$40)*$AN$40)*$AH$40)*1.712549)-((((B49/100)*$AJ$40)*$AN$40)*$AH$40)+((((B49/100)*$AJ$41)*$AH$41)),IF(Calculator!$O$6="DUALURBANE",SUM((((B49/100)*$AJ$40)*$AH$40))+(((((B49/100)*$AJ$40)*$AN$40)*$AH$40)*1.712549)-((((B49/100)*$AJ$40)*$AN$40)*$AH$40)+((((B49/100)*$AJ$41)*$AH$41)),IF(Calculator!$O$6="DUALSILVERANOD",SUM((((B49/100)*$AJ$40)*$AH$40))+(((((B49/100)*$AJ$40)*$AN$40)*$AH$40)*1.918079)-((((B49/100)*$AJ$40)*$AN$40)*$AH$40)+((((B49/100)*$AJ$41)*$AH$41)),IF(Calculator!$O$6="DUALANOD",SUM((((B49/100)*$AJ$40)*$AH$40))+(((((B49/100)*$AJ$40)*$AN$40)*$AH$40)*2.260509)-((((B49/100)*$AJ$40)*$AN$40)*$AH$40)+((((B49/100)*$AJ$41)*$AH$41))))))))))))))))))))))))</f>
        <v>0</v>
      </c>
      <c r="R49" s="2">
        <f>IF(Calculator!$O$6="SINGLEBASE",SUM((((C49/100)*$AJ$40)*$AH$40))+((((C49/100)*$AJ$41)*$AH$41)),IF(Calculator!$O$6="SINGLEELEMENTS",SUM((((C49/100)*$AJ$40)*$AH$40))+(((((C49/100)*$AJ$40)*$AN$40)*$AH$40)*1.05)-((((C49/100)*$AJ$40)*$AN$40)*$AH$40)+((((C49/100)*$AJ$41)*$AH$41)),IF(Calculator!$O$6="SINGLESPECTRUM",SUM((((C49/100)*$AJ$40)*$AH$40))+(((((C49/100)*$AJ$40)*$AN$40)*$AH$40)*1.05)-((((C49/100)*$AJ$40)*$AN$40)*$AH$40)+((((C49/100)*$AJ$41)*$AH$41)),IF(Calculator!$O$6="SINGLEHOMESTEAD",SUM((((C49/100)*$AJ$40)*$AH$40))+(((((C49/100)*$AJ$40)*$AN$40)*$AH$40)*1.05)-((((C49/100)*$AJ$40)*$AN$40)*$AH$40)+((((C49/100)*$AJ$41)*$AH$41)),IF(Calculator!$O$6="SINGLEBAND A",SUM((((C49/100)*$AJ$40)*$AH$40))+(((((C49/100)*$AJ$40)*$AN$40)*$AH$40)*1.1)-((((C49/100)*$AJ$40)*$AN$40)*$AH$40)+((((C49/100)*$AJ$41)*$AH$41)),IF(Calculator!$O$6="SINGLEBAND B",SUM((((C49/100)*$AJ$40)*$AH$40))+(((((C49/100)*$AJ$40)*$AN$40)*$AH$40)*1.15)-((((C49/100)*$AJ$40)*$AN$40)*$AH$40)+((((C49/100)*$AJ$41)*$AH$41)),IF(Calculator!$O$6="SINGLEBAND C",SUM((((C49/100)*$AJ$40)*$AH$40))+(((((C49/100)*$AJ$40)*$AN$40)*$AH$40)*1.2)-((((C49/100)*$AJ$40)*$AN$40)*$AH$40)+((((C49/100)*$AJ$41)*$AH$41)),IF(Calculator!$O$6="SINGLEBAND D",SUM((((C49/100)*$AJ$40)*$AH$40))+(((((C49/100)*$AJ$40)*$AN$40)*$AH$40)*1.25)-((((C49/100)*$AJ$40)*$AN$40)*$AH$40)+((((C49/100)*$AJ$41)*$AH$41)),IF(Calculator!$O$6="SINGLEURBANE",SUM((((C49/100)*$AJ$40)*$AH$40))+(((((C49/100)*$AJ$40)*$AN$40)*$AH$40)*1.25)-((((C49/100)*$AJ$40)*$AN$40)*$AH$40)+((((C49/100)*$AJ$41)*$AH$41)),IF(Calculator!$O$6="SINGLESILVERANOD",SUM((((C49/100)*$AJ$40)*$AH$40))+(((((C49/100)*$AJ$40)*$AN$40)*$AH$40)*1.4)-((((C49/100)*$AJ$40)*$AN$40)*$AH$40)+((((C49/100)*$AJ$41)*$AH$41)),IF(Calculator!$O$6="SINGLEANOD",SUM((((C49/100)*$AJ$40)*$AH$40))+(((((C49/100)*$AJ$40)*$AN$40)*$AH$40)*1.65)-((((C49/100)*$AJ$40)*$AN$40)*$AH$40)+((((C49/100)*$AJ$41)*$AH$41)),IF(Calculator!$O$6="DUALBASE",SUM((((C49/100)*$AJ$40)*$AH$40))+(((((C49/100)*$AJ$40)*$AN$40)*$AH$40)*1.030011)-((((C49/100)*$AJ$40)*$AN$40)*$AH$40)+((((C49/100)*$AJ$41)*$AH$41)),IF(Calculator!$O$6="DUALELEMENTS",SUM((((C49/100)*$AJ$40)*$AH$40))+(((((C49/100)*$AJ$40)*$AN$40)*$AH$40)*1.438569)-((((C49/100)*$AJ$40)*$AN$40)*$AH$40)+((((C49/100)*$AJ$41)*$AH$41)),IF(Calculator!$O$6="DUALSPECTRUM",SUM((((C49/100)*$AJ$40)*$AH$40))+(((((C49/100)*$AJ$40)*$AN$40)*$AH$40)*1.438569)-((((C49/100)*$AJ$40)*$AN$40)*$AH$40)+((((C49/100)*$AJ$41)*$AH$41)),IF(Calculator!$O$6="DUALHOMESTEAD",SUM((((C49/100)*$AJ$40)*$AH$40))+(((((C49/100)*$AJ$40)*$AN$40)*$AH$40)*1.438569)-((((C49/100)*$AJ$40)*$AN$40)*$AH$40)+((((C49/100)*$AJ$41)*$AH$41)),IF(Calculator!$O$6="DUALBAND A",SUM((((C49/100)*$AJ$40)*$AH$40))+(((((C49/100)*$AJ$40)*$AN$40)*$AH$40)*1.507051)-((((C49/100)*$AJ$40)*$AN$40)*$AH$40)+((((C49/100)*$AJ$41)*$AH$41)),IF(Calculator!$O$6="DUALBAND B",SUM((((C49/100)*$AJ$40)*$AH$40))+(((((C49/100)*$AJ$40)*$AN$40)*$AH$40)*1.57551)-((((C49/100)*$AJ$40)*$AN$40)*$AH$40)+((((C49/100)*$AJ$41)*$AH$41)),IF(Calculator!$O$6="DUALBAND C",SUM((((C49/100)*$AJ$40)*$AH$40))+(((((C49/100)*$AJ$40)*$AN$40)*$AH$40)*1.644088)-((((C49/100)*$AJ$40)*$AN$40)*$AH$40)+((((C49/100)*$AJ$41)*$AH$41)),IF(Calculator!$O$6="DUALBAND D",SUM((((C49/100)*$AJ$40)*$AH$40))+(((((C49/100)*$AJ$40)*$AN$40)*$AH$40)*1.712549)-((((C49/100)*$AJ$40)*$AN$40)*$AH$40)+((((C49/100)*$AJ$41)*$AH$41)),IF(Calculator!$O$6="DUALURBANE",SUM((((C49/100)*$AJ$40)*$AH$40))+(((((C49/100)*$AJ$40)*$AN$40)*$AH$40)*1.712549)-((((C49/100)*$AJ$40)*$AN$40)*$AH$40)+((((C49/100)*$AJ$41)*$AH$41)),IF(Calculator!$O$6="DUALSILVERANOD",SUM((((C49/100)*$AJ$40)*$AH$40))+(((((C49/100)*$AJ$40)*$AN$40)*$AH$40)*1.918079)-((((C49/100)*$AJ$40)*$AN$40)*$AH$40)+((((C49/100)*$AJ$41)*$AH$41)),IF(Calculator!$O$6="DUALANOD",SUM((((C49/100)*$AJ$40)*$AH$40))+(((((C49/100)*$AJ$40)*$AN$40)*$AH$40)*2.260509)-((((C49/100)*$AJ$40)*$AN$40)*$AH$40)+((((C49/100)*$AJ$41)*$AH$41))))))))))))))))))))))))</f>
        <v>0</v>
      </c>
      <c r="S49" s="2">
        <f>IF(Calculator!$O$6="SINGLEBASE",SUM((((D49/100)*$AJ$40)*$AH$40))+((((D49/100)*$AJ$41)*$AH$41)),IF(Calculator!$O$6="SINGLEELEMENTS",SUM((((D49/100)*$AJ$40)*$AH$40))+(((((D49/100)*$AJ$40)*$AN$40)*$AH$40)*1.05)-((((D49/100)*$AJ$40)*$AN$40)*$AH$40)+((((D49/100)*$AJ$41)*$AH$41)),IF(Calculator!$O$6="SINGLESPECTRUM",SUM((((D49/100)*$AJ$40)*$AH$40))+(((((D49/100)*$AJ$40)*$AN$40)*$AH$40)*1.05)-((((D49/100)*$AJ$40)*$AN$40)*$AH$40)+((((D49/100)*$AJ$41)*$AH$41)),IF(Calculator!$O$6="SINGLEHOMESTEAD",SUM((((D49/100)*$AJ$40)*$AH$40))+(((((D49/100)*$AJ$40)*$AN$40)*$AH$40)*1.05)-((((D49/100)*$AJ$40)*$AN$40)*$AH$40)+((((D49/100)*$AJ$41)*$AH$41)),IF(Calculator!$O$6="SINGLEBAND A",SUM((((D49/100)*$AJ$40)*$AH$40))+(((((D49/100)*$AJ$40)*$AN$40)*$AH$40)*1.1)-((((D49/100)*$AJ$40)*$AN$40)*$AH$40)+((((D49/100)*$AJ$41)*$AH$41)),IF(Calculator!$O$6="SINGLEBAND B",SUM((((D49/100)*$AJ$40)*$AH$40))+(((((D49/100)*$AJ$40)*$AN$40)*$AH$40)*1.15)-((((D49/100)*$AJ$40)*$AN$40)*$AH$40)+((((D49/100)*$AJ$41)*$AH$41)),IF(Calculator!$O$6="SINGLEBAND C",SUM((((D49/100)*$AJ$40)*$AH$40))+(((((D49/100)*$AJ$40)*$AN$40)*$AH$40)*1.2)-((((D49/100)*$AJ$40)*$AN$40)*$AH$40)+((((D49/100)*$AJ$41)*$AH$41)),IF(Calculator!$O$6="SINGLEBAND D",SUM((((D49/100)*$AJ$40)*$AH$40))+(((((D49/100)*$AJ$40)*$AN$40)*$AH$40)*1.25)-((((D49/100)*$AJ$40)*$AN$40)*$AH$40)+((((D49/100)*$AJ$41)*$AH$41)),IF(Calculator!$O$6="SINGLEURBANE",SUM((((D49/100)*$AJ$40)*$AH$40))+(((((D49/100)*$AJ$40)*$AN$40)*$AH$40)*1.25)-((((D49/100)*$AJ$40)*$AN$40)*$AH$40)+((((D49/100)*$AJ$41)*$AH$41)),IF(Calculator!$O$6="SINGLESILVERANOD",SUM((((D49/100)*$AJ$40)*$AH$40))+(((((D49/100)*$AJ$40)*$AN$40)*$AH$40)*1.4)-((((D49/100)*$AJ$40)*$AN$40)*$AH$40)+((((D49/100)*$AJ$41)*$AH$41)),IF(Calculator!$O$6="SINGLEANOD",SUM((((D49/100)*$AJ$40)*$AH$40))+(((((D49/100)*$AJ$40)*$AN$40)*$AH$40)*1.65)-((((D49/100)*$AJ$40)*$AN$40)*$AH$40)+((((D49/100)*$AJ$41)*$AH$41)),IF(Calculator!$O$6="DUALBASE",SUM((((D49/100)*$AJ$40)*$AH$40))+(((((D49/100)*$AJ$40)*$AN$40)*$AH$40)*1.030011)-((((D49/100)*$AJ$40)*$AN$40)*$AH$40)+((((D49/100)*$AJ$41)*$AH$41)),IF(Calculator!$O$6="DUALELEMENTS",SUM((((D49/100)*$AJ$40)*$AH$40))+(((((D49/100)*$AJ$40)*$AN$40)*$AH$40)*1.438569)-((((D49/100)*$AJ$40)*$AN$40)*$AH$40)+((((D49/100)*$AJ$41)*$AH$41)),IF(Calculator!$O$6="DUALSPECTRUM",SUM((((D49/100)*$AJ$40)*$AH$40))+(((((D49/100)*$AJ$40)*$AN$40)*$AH$40)*1.438569)-((((D49/100)*$AJ$40)*$AN$40)*$AH$40)+((((D49/100)*$AJ$41)*$AH$41)),IF(Calculator!$O$6="DUALHOMESTEAD",SUM((((D49/100)*$AJ$40)*$AH$40))+(((((D49/100)*$AJ$40)*$AN$40)*$AH$40)*1.438569)-((((D49/100)*$AJ$40)*$AN$40)*$AH$40)+((((D49/100)*$AJ$41)*$AH$41)),IF(Calculator!$O$6="DUALBAND A",SUM((((D49/100)*$AJ$40)*$AH$40))+(((((D49/100)*$AJ$40)*$AN$40)*$AH$40)*1.507051)-((((D49/100)*$AJ$40)*$AN$40)*$AH$40)+((((D49/100)*$AJ$41)*$AH$41)),IF(Calculator!$O$6="DUALBAND B",SUM((((D49/100)*$AJ$40)*$AH$40))+(((((D49/100)*$AJ$40)*$AN$40)*$AH$40)*1.57551)-((((D49/100)*$AJ$40)*$AN$40)*$AH$40)+((((D49/100)*$AJ$41)*$AH$41)),IF(Calculator!$O$6="DUALBAND C",SUM((((D49/100)*$AJ$40)*$AH$40))+(((((D49/100)*$AJ$40)*$AN$40)*$AH$40)*1.644088)-((((D49/100)*$AJ$40)*$AN$40)*$AH$40)+((((D49/100)*$AJ$41)*$AH$41)),IF(Calculator!$O$6="DUALBAND D",SUM((((D49/100)*$AJ$40)*$AH$40))+(((((D49/100)*$AJ$40)*$AN$40)*$AH$40)*1.712549)-((((D49/100)*$AJ$40)*$AN$40)*$AH$40)+((((D49/100)*$AJ$41)*$AH$41)),IF(Calculator!$O$6="DUALURBANE",SUM((((D49/100)*$AJ$40)*$AH$40))+(((((D49/100)*$AJ$40)*$AN$40)*$AH$40)*1.712549)-((((D49/100)*$AJ$40)*$AN$40)*$AH$40)+((((D49/100)*$AJ$41)*$AH$41)),IF(Calculator!$O$6="DUALSILVERANOD",SUM((((D49/100)*$AJ$40)*$AH$40))+(((((D49/100)*$AJ$40)*$AN$40)*$AH$40)*1.918079)-((((D49/100)*$AJ$40)*$AN$40)*$AH$40)+((((D49/100)*$AJ$41)*$AH$41)),IF(Calculator!$O$6="DUALANOD",SUM((((D49/100)*$AJ$40)*$AH$40))+(((((D49/100)*$AJ$40)*$AN$40)*$AH$40)*2.260509)-((((D49/100)*$AJ$40)*$AN$40)*$AH$40)+((((D49/100)*$AJ$41)*$AH$41))))))))))))))))))))))))</f>
        <v>0</v>
      </c>
      <c r="T49" s="2">
        <f>IF(Calculator!$O$6="SINGLEBASE",SUM((((E49/100)*$AJ$40)*$AH$40))+((((E49/100)*$AJ$41)*$AH$41)),IF(Calculator!$O$6="SINGLEELEMENTS",SUM((((E49/100)*$AJ$40)*$AH$40))+(((((E49/100)*$AJ$40)*$AN$40)*$AH$40)*1.05)-((((E49/100)*$AJ$40)*$AN$40)*$AH$40)+((((E49/100)*$AJ$41)*$AH$41)),IF(Calculator!$O$6="SINGLESPECTRUM",SUM((((E49/100)*$AJ$40)*$AH$40))+(((((E49/100)*$AJ$40)*$AN$40)*$AH$40)*1.05)-((((E49/100)*$AJ$40)*$AN$40)*$AH$40)+((((E49/100)*$AJ$41)*$AH$41)),IF(Calculator!$O$6="SINGLEHOMESTEAD",SUM((((E49/100)*$AJ$40)*$AH$40))+(((((E49/100)*$AJ$40)*$AN$40)*$AH$40)*1.05)-((((E49/100)*$AJ$40)*$AN$40)*$AH$40)+((((E49/100)*$AJ$41)*$AH$41)),IF(Calculator!$O$6="SINGLEBAND A",SUM((((E49/100)*$AJ$40)*$AH$40))+(((((E49/100)*$AJ$40)*$AN$40)*$AH$40)*1.1)-((((E49/100)*$AJ$40)*$AN$40)*$AH$40)+((((E49/100)*$AJ$41)*$AH$41)),IF(Calculator!$O$6="SINGLEBAND B",SUM((((E49/100)*$AJ$40)*$AH$40))+(((((E49/100)*$AJ$40)*$AN$40)*$AH$40)*1.15)-((((E49/100)*$AJ$40)*$AN$40)*$AH$40)+((((E49/100)*$AJ$41)*$AH$41)),IF(Calculator!$O$6="SINGLEBAND C",SUM((((E49/100)*$AJ$40)*$AH$40))+(((((E49/100)*$AJ$40)*$AN$40)*$AH$40)*1.2)-((((E49/100)*$AJ$40)*$AN$40)*$AH$40)+((((E49/100)*$AJ$41)*$AH$41)),IF(Calculator!$O$6="SINGLEBAND D",SUM((((E49/100)*$AJ$40)*$AH$40))+(((((E49/100)*$AJ$40)*$AN$40)*$AH$40)*1.25)-((((E49/100)*$AJ$40)*$AN$40)*$AH$40)+((((E49/100)*$AJ$41)*$AH$41)),IF(Calculator!$O$6="SINGLEURBANE",SUM((((E49/100)*$AJ$40)*$AH$40))+(((((E49/100)*$AJ$40)*$AN$40)*$AH$40)*1.25)-((((E49/100)*$AJ$40)*$AN$40)*$AH$40)+((((E49/100)*$AJ$41)*$AH$41)),IF(Calculator!$O$6="SINGLESILVERANOD",SUM((((E49/100)*$AJ$40)*$AH$40))+(((((E49/100)*$AJ$40)*$AN$40)*$AH$40)*1.4)-((((E49/100)*$AJ$40)*$AN$40)*$AH$40)+((((E49/100)*$AJ$41)*$AH$41)),IF(Calculator!$O$6="SINGLEANOD",SUM((((E49/100)*$AJ$40)*$AH$40))+(((((E49/100)*$AJ$40)*$AN$40)*$AH$40)*1.65)-((((E49/100)*$AJ$40)*$AN$40)*$AH$40)+((((E49/100)*$AJ$41)*$AH$41)),IF(Calculator!$O$6="DUALBASE",SUM((((E49/100)*$AJ$40)*$AH$40))+(((((E49/100)*$AJ$40)*$AN$40)*$AH$40)*1.030011)-((((E49/100)*$AJ$40)*$AN$40)*$AH$40)+((((E49/100)*$AJ$41)*$AH$41)),IF(Calculator!$O$6="DUALELEMENTS",SUM((((E49/100)*$AJ$40)*$AH$40))+(((((E49/100)*$AJ$40)*$AN$40)*$AH$40)*1.438569)-((((E49/100)*$AJ$40)*$AN$40)*$AH$40)+((((E49/100)*$AJ$41)*$AH$41)),IF(Calculator!$O$6="DUALSPECTRUM",SUM((((E49/100)*$AJ$40)*$AH$40))+(((((E49/100)*$AJ$40)*$AN$40)*$AH$40)*1.438569)-((((E49/100)*$AJ$40)*$AN$40)*$AH$40)+((((E49/100)*$AJ$41)*$AH$41)),IF(Calculator!$O$6="DUALHOMESTEAD",SUM((((E49/100)*$AJ$40)*$AH$40))+(((((E49/100)*$AJ$40)*$AN$40)*$AH$40)*1.438569)-((((E49/100)*$AJ$40)*$AN$40)*$AH$40)+((((E49/100)*$AJ$41)*$AH$41)),IF(Calculator!$O$6="DUALBAND A",SUM((((E49/100)*$AJ$40)*$AH$40))+(((((E49/100)*$AJ$40)*$AN$40)*$AH$40)*1.507051)-((((E49/100)*$AJ$40)*$AN$40)*$AH$40)+((((E49/100)*$AJ$41)*$AH$41)),IF(Calculator!$O$6="DUALBAND B",SUM((((E49/100)*$AJ$40)*$AH$40))+(((((E49/100)*$AJ$40)*$AN$40)*$AH$40)*1.57551)-((((E49/100)*$AJ$40)*$AN$40)*$AH$40)+((((E49/100)*$AJ$41)*$AH$41)),IF(Calculator!$O$6="DUALBAND C",SUM((((E49/100)*$AJ$40)*$AH$40))+(((((E49/100)*$AJ$40)*$AN$40)*$AH$40)*1.644088)-((((E49/100)*$AJ$40)*$AN$40)*$AH$40)+((((E49/100)*$AJ$41)*$AH$41)),IF(Calculator!$O$6="DUALBAND D",SUM((((E49/100)*$AJ$40)*$AH$40))+(((((E49/100)*$AJ$40)*$AN$40)*$AH$40)*1.712549)-((((E49/100)*$AJ$40)*$AN$40)*$AH$40)+((((E49/100)*$AJ$41)*$AH$41)),IF(Calculator!$O$6="DUALURBANE",SUM((((E49/100)*$AJ$40)*$AH$40))+(((((E49/100)*$AJ$40)*$AN$40)*$AH$40)*1.712549)-((((E49/100)*$AJ$40)*$AN$40)*$AH$40)+((((E49/100)*$AJ$41)*$AH$41)),IF(Calculator!$O$6="DUALSILVERANOD",SUM((((E49/100)*$AJ$40)*$AH$40))+(((((E49/100)*$AJ$40)*$AN$40)*$AH$40)*1.918079)-((((E49/100)*$AJ$40)*$AN$40)*$AH$40)+((((E49/100)*$AJ$41)*$AH$41)),IF(Calculator!$O$6="DUALANOD",SUM((((E49/100)*$AJ$40)*$AH$40))+(((((E49/100)*$AJ$40)*$AN$40)*$AH$40)*2.260509)-((((E49/100)*$AJ$40)*$AN$40)*$AH$40)+((((E49/100)*$AJ$41)*$AH$41))))))))))))))))))))))))</f>
        <v>0</v>
      </c>
      <c r="U49" s="2">
        <f>IF(Calculator!$O$6="SINGLEBASE",SUM((((F49/100)*$AJ$40)*$AH$40))+((((F49/100)*$AJ$41)*$AH$41)),IF(Calculator!$O$6="SINGLEELEMENTS",SUM((((F49/100)*$AJ$40)*$AH$40))+(((((F49/100)*$AJ$40)*$AN$40)*$AH$40)*1.05)-((((F49/100)*$AJ$40)*$AN$40)*$AH$40)+((((F49/100)*$AJ$41)*$AH$41)),IF(Calculator!$O$6="SINGLESPECTRUM",SUM((((F49/100)*$AJ$40)*$AH$40))+(((((F49/100)*$AJ$40)*$AN$40)*$AH$40)*1.05)-((((F49/100)*$AJ$40)*$AN$40)*$AH$40)+((((F49/100)*$AJ$41)*$AH$41)),IF(Calculator!$O$6="SINGLEHOMESTEAD",SUM((((F49/100)*$AJ$40)*$AH$40))+(((((F49/100)*$AJ$40)*$AN$40)*$AH$40)*1.05)-((((F49/100)*$AJ$40)*$AN$40)*$AH$40)+((((F49/100)*$AJ$41)*$AH$41)),IF(Calculator!$O$6="SINGLEBAND A",SUM((((F49/100)*$AJ$40)*$AH$40))+(((((F49/100)*$AJ$40)*$AN$40)*$AH$40)*1.1)-((((F49/100)*$AJ$40)*$AN$40)*$AH$40)+((((F49/100)*$AJ$41)*$AH$41)),IF(Calculator!$O$6="SINGLEBAND B",SUM((((F49/100)*$AJ$40)*$AH$40))+(((((F49/100)*$AJ$40)*$AN$40)*$AH$40)*1.15)-((((F49/100)*$AJ$40)*$AN$40)*$AH$40)+((((F49/100)*$AJ$41)*$AH$41)),IF(Calculator!$O$6="SINGLEBAND C",SUM((((F49/100)*$AJ$40)*$AH$40))+(((((F49/100)*$AJ$40)*$AN$40)*$AH$40)*1.2)-((((F49/100)*$AJ$40)*$AN$40)*$AH$40)+((((F49/100)*$AJ$41)*$AH$41)),IF(Calculator!$O$6="SINGLEBAND D",SUM((((F49/100)*$AJ$40)*$AH$40))+(((((F49/100)*$AJ$40)*$AN$40)*$AH$40)*1.25)-((((F49/100)*$AJ$40)*$AN$40)*$AH$40)+((((F49/100)*$AJ$41)*$AH$41)),IF(Calculator!$O$6="SINGLEURBANE",SUM((((F49/100)*$AJ$40)*$AH$40))+(((((F49/100)*$AJ$40)*$AN$40)*$AH$40)*1.25)-((((F49/100)*$AJ$40)*$AN$40)*$AH$40)+((((F49/100)*$AJ$41)*$AH$41)),IF(Calculator!$O$6="SINGLESILVERANOD",SUM((((F49/100)*$AJ$40)*$AH$40))+(((((F49/100)*$AJ$40)*$AN$40)*$AH$40)*1.4)-((((F49/100)*$AJ$40)*$AN$40)*$AH$40)+((((F49/100)*$AJ$41)*$AH$41)),IF(Calculator!$O$6="SINGLEANOD",SUM((((F49/100)*$AJ$40)*$AH$40))+(((((F49/100)*$AJ$40)*$AN$40)*$AH$40)*1.65)-((((F49/100)*$AJ$40)*$AN$40)*$AH$40)+((((F49/100)*$AJ$41)*$AH$41)),IF(Calculator!$O$6="DUALBASE",SUM((((F49/100)*$AJ$40)*$AH$40))+(((((F49/100)*$AJ$40)*$AN$40)*$AH$40)*1.030011)-((((F49/100)*$AJ$40)*$AN$40)*$AH$40)+((((F49/100)*$AJ$41)*$AH$41)),IF(Calculator!$O$6="DUALELEMENTS",SUM((((F49/100)*$AJ$40)*$AH$40))+(((((F49/100)*$AJ$40)*$AN$40)*$AH$40)*1.438569)-((((F49/100)*$AJ$40)*$AN$40)*$AH$40)+((((F49/100)*$AJ$41)*$AH$41)),IF(Calculator!$O$6="DUALSPECTRUM",SUM((((F49/100)*$AJ$40)*$AH$40))+(((((F49/100)*$AJ$40)*$AN$40)*$AH$40)*1.438569)-((((F49/100)*$AJ$40)*$AN$40)*$AH$40)+((((F49/100)*$AJ$41)*$AH$41)),IF(Calculator!$O$6="DUALHOMESTEAD",SUM((((F49/100)*$AJ$40)*$AH$40))+(((((F49/100)*$AJ$40)*$AN$40)*$AH$40)*1.438569)-((((F49/100)*$AJ$40)*$AN$40)*$AH$40)+((((F49/100)*$AJ$41)*$AH$41)),IF(Calculator!$O$6="DUALBAND A",SUM((((F49/100)*$AJ$40)*$AH$40))+(((((F49/100)*$AJ$40)*$AN$40)*$AH$40)*1.507051)-((((F49/100)*$AJ$40)*$AN$40)*$AH$40)+((((F49/100)*$AJ$41)*$AH$41)),IF(Calculator!$O$6="DUALBAND B",SUM((((F49/100)*$AJ$40)*$AH$40))+(((((F49/100)*$AJ$40)*$AN$40)*$AH$40)*1.57551)-((((F49/100)*$AJ$40)*$AN$40)*$AH$40)+((((F49/100)*$AJ$41)*$AH$41)),IF(Calculator!$O$6="DUALBAND C",SUM((((F49/100)*$AJ$40)*$AH$40))+(((((F49/100)*$AJ$40)*$AN$40)*$AH$40)*1.644088)-((((F49/100)*$AJ$40)*$AN$40)*$AH$40)+((((F49/100)*$AJ$41)*$AH$41)),IF(Calculator!$O$6="DUALBAND D",SUM((((F49/100)*$AJ$40)*$AH$40))+(((((F49/100)*$AJ$40)*$AN$40)*$AH$40)*1.712549)-((((F49/100)*$AJ$40)*$AN$40)*$AH$40)+((((F49/100)*$AJ$41)*$AH$41)),IF(Calculator!$O$6="DUALURBANE",SUM((((F49/100)*$AJ$40)*$AH$40))+(((((F49/100)*$AJ$40)*$AN$40)*$AH$40)*1.712549)-((((F49/100)*$AJ$40)*$AN$40)*$AH$40)+((((F49/100)*$AJ$41)*$AH$41)),IF(Calculator!$O$6="DUALSILVERANOD",SUM((((F49/100)*$AJ$40)*$AH$40))+(((((F49/100)*$AJ$40)*$AN$40)*$AH$40)*1.918079)-((((F49/100)*$AJ$40)*$AN$40)*$AH$40)+((((F49/100)*$AJ$41)*$AH$41)),IF(Calculator!$O$6="DUALANOD",SUM((((F49/100)*$AJ$40)*$AH$40))+(((((F49/100)*$AJ$40)*$AN$40)*$AH$40)*2.260509)-((((F49/100)*$AJ$40)*$AN$40)*$AH$40)+((((F49/100)*$AJ$41)*$AH$41))))))))))))))))))))))))</f>
        <v>0</v>
      </c>
      <c r="V49" s="2">
        <f>IF(Calculator!$O$6="SINGLEBASE",SUM((((G49/100)*$AJ$40)*$AH$40))+((((G49/100)*$AJ$41)*$AH$41)),IF(Calculator!$O$6="SINGLEELEMENTS",SUM((((G49/100)*$AJ$40)*$AH$40))+(((((G49/100)*$AJ$40)*$AN$40)*$AH$40)*1.05)-((((G49/100)*$AJ$40)*$AN$40)*$AH$40)+((((G49/100)*$AJ$41)*$AH$41)),IF(Calculator!$O$6="SINGLESPECTRUM",SUM((((G49/100)*$AJ$40)*$AH$40))+(((((G49/100)*$AJ$40)*$AN$40)*$AH$40)*1.05)-((((G49/100)*$AJ$40)*$AN$40)*$AH$40)+((((G49/100)*$AJ$41)*$AH$41)),IF(Calculator!$O$6="SINGLEHOMESTEAD",SUM((((G49/100)*$AJ$40)*$AH$40))+(((((G49/100)*$AJ$40)*$AN$40)*$AH$40)*1.05)-((((G49/100)*$AJ$40)*$AN$40)*$AH$40)+((((G49/100)*$AJ$41)*$AH$41)),IF(Calculator!$O$6="SINGLEBAND A",SUM((((G49/100)*$AJ$40)*$AH$40))+(((((G49/100)*$AJ$40)*$AN$40)*$AH$40)*1.1)-((((G49/100)*$AJ$40)*$AN$40)*$AH$40)+((((G49/100)*$AJ$41)*$AH$41)),IF(Calculator!$O$6="SINGLEBAND B",SUM((((G49/100)*$AJ$40)*$AH$40))+(((((G49/100)*$AJ$40)*$AN$40)*$AH$40)*1.15)-((((G49/100)*$AJ$40)*$AN$40)*$AH$40)+((((G49/100)*$AJ$41)*$AH$41)),IF(Calculator!$O$6="SINGLEBAND C",SUM((((G49/100)*$AJ$40)*$AH$40))+(((((G49/100)*$AJ$40)*$AN$40)*$AH$40)*1.2)-((((G49/100)*$AJ$40)*$AN$40)*$AH$40)+((((G49/100)*$AJ$41)*$AH$41)),IF(Calculator!$O$6="SINGLEBAND D",SUM((((G49/100)*$AJ$40)*$AH$40))+(((((G49/100)*$AJ$40)*$AN$40)*$AH$40)*1.25)-((((G49/100)*$AJ$40)*$AN$40)*$AH$40)+((((G49/100)*$AJ$41)*$AH$41)),IF(Calculator!$O$6="SINGLEURBANE",SUM((((G49/100)*$AJ$40)*$AH$40))+(((((G49/100)*$AJ$40)*$AN$40)*$AH$40)*1.25)-((((G49/100)*$AJ$40)*$AN$40)*$AH$40)+((((G49/100)*$AJ$41)*$AH$41)),IF(Calculator!$O$6="SINGLESILVERANOD",SUM((((G49/100)*$AJ$40)*$AH$40))+(((((G49/100)*$AJ$40)*$AN$40)*$AH$40)*1.4)-((((G49/100)*$AJ$40)*$AN$40)*$AH$40)+((((G49/100)*$AJ$41)*$AH$41)),IF(Calculator!$O$6="SINGLEANOD",SUM((((G49/100)*$AJ$40)*$AH$40))+(((((G49/100)*$AJ$40)*$AN$40)*$AH$40)*1.65)-((((G49/100)*$AJ$40)*$AN$40)*$AH$40)+((((G49/100)*$AJ$41)*$AH$41)),IF(Calculator!$O$6="DUALBASE",SUM((((G49/100)*$AJ$40)*$AH$40))+(((((G49/100)*$AJ$40)*$AN$40)*$AH$40)*1.030011)-((((G49/100)*$AJ$40)*$AN$40)*$AH$40)+((((G49/100)*$AJ$41)*$AH$41)),IF(Calculator!$O$6="DUALELEMENTS",SUM((((G49/100)*$AJ$40)*$AH$40))+(((((G49/100)*$AJ$40)*$AN$40)*$AH$40)*1.438569)-((((G49/100)*$AJ$40)*$AN$40)*$AH$40)+((((G49/100)*$AJ$41)*$AH$41)),IF(Calculator!$O$6="DUALSPECTRUM",SUM((((G49/100)*$AJ$40)*$AH$40))+(((((G49/100)*$AJ$40)*$AN$40)*$AH$40)*1.438569)-((((G49/100)*$AJ$40)*$AN$40)*$AH$40)+((((G49/100)*$AJ$41)*$AH$41)),IF(Calculator!$O$6="DUALHOMESTEAD",SUM((((G49/100)*$AJ$40)*$AH$40))+(((((G49/100)*$AJ$40)*$AN$40)*$AH$40)*1.438569)-((((G49/100)*$AJ$40)*$AN$40)*$AH$40)+((((G49/100)*$AJ$41)*$AH$41)),IF(Calculator!$O$6="DUALBAND A",SUM((((G49/100)*$AJ$40)*$AH$40))+(((((G49/100)*$AJ$40)*$AN$40)*$AH$40)*1.507051)-((((G49/100)*$AJ$40)*$AN$40)*$AH$40)+((((G49/100)*$AJ$41)*$AH$41)),IF(Calculator!$O$6="DUALBAND B",SUM((((G49/100)*$AJ$40)*$AH$40))+(((((G49/100)*$AJ$40)*$AN$40)*$AH$40)*1.57551)-((((G49/100)*$AJ$40)*$AN$40)*$AH$40)+((((G49/100)*$AJ$41)*$AH$41)),IF(Calculator!$O$6="DUALBAND C",SUM((((G49/100)*$AJ$40)*$AH$40))+(((((G49/100)*$AJ$40)*$AN$40)*$AH$40)*1.644088)-((((G49/100)*$AJ$40)*$AN$40)*$AH$40)+((((G49/100)*$AJ$41)*$AH$41)),IF(Calculator!$O$6="DUALBAND D",SUM((((G49/100)*$AJ$40)*$AH$40))+(((((G49/100)*$AJ$40)*$AN$40)*$AH$40)*1.712549)-((((G49/100)*$AJ$40)*$AN$40)*$AH$40)+((((G49/100)*$AJ$41)*$AH$41)),IF(Calculator!$O$6="DUALURBANE",SUM((((G49/100)*$AJ$40)*$AH$40))+(((((G49/100)*$AJ$40)*$AN$40)*$AH$40)*1.712549)-((((G49/100)*$AJ$40)*$AN$40)*$AH$40)+((((G49/100)*$AJ$41)*$AH$41)),IF(Calculator!$O$6="DUALSILVERANOD",SUM((((G49/100)*$AJ$40)*$AH$40))+(((((G49/100)*$AJ$40)*$AN$40)*$AH$40)*1.918079)-((((G49/100)*$AJ$40)*$AN$40)*$AH$40)+((((G49/100)*$AJ$41)*$AH$41)),IF(Calculator!$O$6="DUALANOD",SUM((((G49/100)*$AJ$40)*$AH$40))+(((((G49/100)*$AJ$40)*$AN$40)*$AH$40)*2.260509)-((((G49/100)*$AJ$40)*$AN$40)*$AH$40)+((((G49/100)*$AJ$41)*$AH$41))))))))))))))))))))))))</f>
        <v>0</v>
      </c>
      <c r="W49" s="2">
        <f>IF(Calculator!$O$6="SINGLEBASE",SUM((((H49/100)*$AJ$40)*$AH$40))+((((H49/100)*$AJ$41)*$AH$41)),IF(Calculator!$O$6="SINGLEELEMENTS",SUM((((H49/100)*$AJ$40)*$AH$40))+(((((H49/100)*$AJ$40)*$AN$40)*$AH$40)*1.05)-((((H49/100)*$AJ$40)*$AN$40)*$AH$40)+((((H49/100)*$AJ$41)*$AH$41)),IF(Calculator!$O$6="SINGLESPECTRUM",SUM((((H49/100)*$AJ$40)*$AH$40))+(((((H49/100)*$AJ$40)*$AN$40)*$AH$40)*1.05)-((((H49/100)*$AJ$40)*$AN$40)*$AH$40)+((((H49/100)*$AJ$41)*$AH$41)),IF(Calculator!$O$6="SINGLEHOMESTEAD",SUM((((H49/100)*$AJ$40)*$AH$40))+(((((H49/100)*$AJ$40)*$AN$40)*$AH$40)*1.05)-((((H49/100)*$AJ$40)*$AN$40)*$AH$40)+((((H49/100)*$AJ$41)*$AH$41)),IF(Calculator!$O$6="SINGLEBAND A",SUM((((H49/100)*$AJ$40)*$AH$40))+(((((H49/100)*$AJ$40)*$AN$40)*$AH$40)*1.1)-((((H49/100)*$AJ$40)*$AN$40)*$AH$40)+((((H49/100)*$AJ$41)*$AH$41)),IF(Calculator!$O$6="SINGLEBAND B",SUM((((H49/100)*$AJ$40)*$AH$40))+(((((H49/100)*$AJ$40)*$AN$40)*$AH$40)*1.15)-((((H49/100)*$AJ$40)*$AN$40)*$AH$40)+((((H49/100)*$AJ$41)*$AH$41)),IF(Calculator!$O$6="SINGLEBAND C",SUM((((H49/100)*$AJ$40)*$AH$40))+(((((H49/100)*$AJ$40)*$AN$40)*$AH$40)*1.2)-((((H49/100)*$AJ$40)*$AN$40)*$AH$40)+((((H49/100)*$AJ$41)*$AH$41)),IF(Calculator!$O$6="SINGLEBAND D",SUM((((H49/100)*$AJ$40)*$AH$40))+(((((H49/100)*$AJ$40)*$AN$40)*$AH$40)*1.25)-((((H49/100)*$AJ$40)*$AN$40)*$AH$40)+((((H49/100)*$AJ$41)*$AH$41)),IF(Calculator!$O$6="SINGLEURBANE",SUM((((H49/100)*$AJ$40)*$AH$40))+(((((H49/100)*$AJ$40)*$AN$40)*$AH$40)*1.25)-((((H49/100)*$AJ$40)*$AN$40)*$AH$40)+((((H49/100)*$AJ$41)*$AH$41)),IF(Calculator!$O$6="SINGLESILVERANOD",SUM((((H49/100)*$AJ$40)*$AH$40))+(((((H49/100)*$AJ$40)*$AN$40)*$AH$40)*1.4)-((((H49/100)*$AJ$40)*$AN$40)*$AH$40)+((((H49/100)*$AJ$41)*$AH$41)),IF(Calculator!$O$6="SINGLEANOD",SUM((((H49/100)*$AJ$40)*$AH$40))+(((((H49/100)*$AJ$40)*$AN$40)*$AH$40)*1.65)-((((H49/100)*$AJ$40)*$AN$40)*$AH$40)+((((H49/100)*$AJ$41)*$AH$41)),IF(Calculator!$O$6="DUALBASE",SUM((((H49/100)*$AJ$40)*$AH$40))+(((((H49/100)*$AJ$40)*$AN$40)*$AH$40)*1.030011)-((((H49/100)*$AJ$40)*$AN$40)*$AH$40)+((((H49/100)*$AJ$41)*$AH$41)),IF(Calculator!$O$6="DUALELEMENTS",SUM((((H49/100)*$AJ$40)*$AH$40))+(((((H49/100)*$AJ$40)*$AN$40)*$AH$40)*1.438569)-((((H49/100)*$AJ$40)*$AN$40)*$AH$40)+((((H49/100)*$AJ$41)*$AH$41)),IF(Calculator!$O$6="DUALSPECTRUM",SUM((((H49/100)*$AJ$40)*$AH$40))+(((((H49/100)*$AJ$40)*$AN$40)*$AH$40)*1.438569)-((((H49/100)*$AJ$40)*$AN$40)*$AH$40)+((((H49/100)*$AJ$41)*$AH$41)),IF(Calculator!$O$6="DUALHOMESTEAD",SUM((((H49/100)*$AJ$40)*$AH$40))+(((((H49/100)*$AJ$40)*$AN$40)*$AH$40)*1.438569)-((((H49/100)*$AJ$40)*$AN$40)*$AH$40)+((((H49/100)*$AJ$41)*$AH$41)),IF(Calculator!$O$6="DUALBAND A",SUM((((H49/100)*$AJ$40)*$AH$40))+(((((H49/100)*$AJ$40)*$AN$40)*$AH$40)*1.507051)-((((H49/100)*$AJ$40)*$AN$40)*$AH$40)+((((H49/100)*$AJ$41)*$AH$41)),IF(Calculator!$O$6="DUALBAND B",SUM((((H49/100)*$AJ$40)*$AH$40))+(((((H49/100)*$AJ$40)*$AN$40)*$AH$40)*1.57551)-((((H49/100)*$AJ$40)*$AN$40)*$AH$40)+((((H49/100)*$AJ$41)*$AH$41)),IF(Calculator!$O$6="DUALBAND C",SUM((((H49/100)*$AJ$40)*$AH$40))+(((((H49/100)*$AJ$40)*$AN$40)*$AH$40)*1.644088)-((((H49/100)*$AJ$40)*$AN$40)*$AH$40)+((((H49/100)*$AJ$41)*$AH$41)),IF(Calculator!$O$6="DUALBAND D",SUM((((H49/100)*$AJ$40)*$AH$40))+(((((H49/100)*$AJ$40)*$AN$40)*$AH$40)*1.712549)-((((H49/100)*$AJ$40)*$AN$40)*$AH$40)+((((H49/100)*$AJ$41)*$AH$41)),IF(Calculator!$O$6="DUALURBANE",SUM((((H49/100)*$AJ$40)*$AH$40))+(((((H49/100)*$AJ$40)*$AN$40)*$AH$40)*1.712549)-((((H49/100)*$AJ$40)*$AN$40)*$AH$40)+((((H49/100)*$AJ$41)*$AH$41)),IF(Calculator!$O$6="DUALSILVERANOD",SUM((((H49/100)*$AJ$40)*$AH$40))+(((((H49/100)*$AJ$40)*$AN$40)*$AH$40)*1.918079)-((((H49/100)*$AJ$40)*$AN$40)*$AH$40)+((((H49/100)*$AJ$41)*$AH$41)),IF(Calculator!$O$6="DUALANOD",SUM((((H49/100)*$AJ$40)*$AH$40))+(((((H49/100)*$AJ$40)*$AN$40)*$AH$40)*2.260509)-((((H49/100)*$AJ$40)*$AN$40)*$AH$40)+((((H49/100)*$AJ$41)*$AH$41))))))))))))))))))))))))</f>
        <v>0</v>
      </c>
      <c r="X49" s="2">
        <f>IF(Calculator!$O$6="SINGLEBASE",SUM((((I49/100)*$AJ$40)*$AH$40))+((((I49/100)*$AJ$41)*$AH$41)),IF(Calculator!$O$6="SINGLEELEMENTS",SUM((((I49/100)*$AJ$40)*$AH$40))+(((((I49/100)*$AJ$40)*$AN$40)*$AH$40)*1.05)-((((I49/100)*$AJ$40)*$AN$40)*$AH$40)+((((I49/100)*$AJ$41)*$AH$41)),IF(Calculator!$O$6="SINGLESPECTRUM",SUM((((I49/100)*$AJ$40)*$AH$40))+(((((I49/100)*$AJ$40)*$AN$40)*$AH$40)*1.05)-((((I49/100)*$AJ$40)*$AN$40)*$AH$40)+((((I49/100)*$AJ$41)*$AH$41)),IF(Calculator!$O$6="SINGLEHOMESTEAD",SUM((((I49/100)*$AJ$40)*$AH$40))+(((((I49/100)*$AJ$40)*$AN$40)*$AH$40)*1.05)-((((I49/100)*$AJ$40)*$AN$40)*$AH$40)+((((I49/100)*$AJ$41)*$AH$41)),IF(Calculator!$O$6="SINGLEBAND A",SUM((((I49/100)*$AJ$40)*$AH$40))+(((((I49/100)*$AJ$40)*$AN$40)*$AH$40)*1.1)-((((I49/100)*$AJ$40)*$AN$40)*$AH$40)+((((I49/100)*$AJ$41)*$AH$41)),IF(Calculator!$O$6="SINGLEBAND B",SUM((((I49/100)*$AJ$40)*$AH$40))+(((((I49/100)*$AJ$40)*$AN$40)*$AH$40)*1.15)-((((I49/100)*$AJ$40)*$AN$40)*$AH$40)+((((I49/100)*$AJ$41)*$AH$41)),IF(Calculator!$O$6="SINGLEBAND C",SUM((((I49/100)*$AJ$40)*$AH$40))+(((((I49/100)*$AJ$40)*$AN$40)*$AH$40)*1.2)-((((I49/100)*$AJ$40)*$AN$40)*$AH$40)+((((I49/100)*$AJ$41)*$AH$41)),IF(Calculator!$O$6="SINGLEBAND D",SUM((((I49/100)*$AJ$40)*$AH$40))+(((((I49/100)*$AJ$40)*$AN$40)*$AH$40)*1.25)-((((I49/100)*$AJ$40)*$AN$40)*$AH$40)+((((I49/100)*$AJ$41)*$AH$41)),IF(Calculator!$O$6="SINGLEURBANE",SUM((((I49/100)*$AJ$40)*$AH$40))+(((((I49/100)*$AJ$40)*$AN$40)*$AH$40)*1.25)-((((I49/100)*$AJ$40)*$AN$40)*$AH$40)+((((I49/100)*$AJ$41)*$AH$41)),IF(Calculator!$O$6="SINGLESILVERANOD",SUM((((I49/100)*$AJ$40)*$AH$40))+(((((I49/100)*$AJ$40)*$AN$40)*$AH$40)*1.4)-((((I49/100)*$AJ$40)*$AN$40)*$AH$40)+((((I49/100)*$AJ$41)*$AH$41)),IF(Calculator!$O$6="SINGLEANOD",SUM((((I49/100)*$AJ$40)*$AH$40))+(((((I49/100)*$AJ$40)*$AN$40)*$AH$40)*1.65)-((((I49/100)*$AJ$40)*$AN$40)*$AH$40)+((((I49/100)*$AJ$41)*$AH$41)),IF(Calculator!$O$6="DUALBASE",SUM((((I49/100)*$AJ$40)*$AH$40))+(((((I49/100)*$AJ$40)*$AN$40)*$AH$40)*1.030011)-((((I49/100)*$AJ$40)*$AN$40)*$AH$40)+((((I49/100)*$AJ$41)*$AH$41)),IF(Calculator!$O$6="DUALELEMENTS",SUM((((I49/100)*$AJ$40)*$AH$40))+(((((I49/100)*$AJ$40)*$AN$40)*$AH$40)*1.438569)-((((I49/100)*$AJ$40)*$AN$40)*$AH$40)+((((I49/100)*$AJ$41)*$AH$41)),IF(Calculator!$O$6="DUALSPECTRUM",SUM((((I49/100)*$AJ$40)*$AH$40))+(((((I49/100)*$AJ$40)*$AN$40)*$AH$40)*1.438569)-((((I49/100)*$AJ$40)*$AN$40)*$AH$40)+((((I49/100)*$AJ$41)*$AH$41)),IF(Calculator!$O$6="DUALHOMESTEAD",SUM((((I49/100)*$AJ$40)*$AH$40))+(((((I49/100)*$AJ$40)*$AN$40)*$AH$40)*1.438569)-((((I49/100)*$AJ$40)*$AN$40)*$AH$40)+((((I49/100)*$AJ$41)*$AH$41)),IF(Calculator!$O$6="DUALBAND A",SUM((((I49/100)*$AJ$40)*$AH$40))+(((((I49/100)*$AJ$40)*$AN$40)*$AH$40)*1.507051)-((((I49/100)*$AJ$40)*$AN$40)*$AH$40)+((((I49/100)*$AJ$41)*$AH$41)),IF(Calculator!$O$6="DUALBAND B",SUM((((I49/100)*$AJ$40)*$AH$40))+(((((I49/100)*$AJ$40)*$AN$40)*$AH$40)*1.57551)-((((I49/100)*$AJ$40)*$AN$40)*$AH$40)+((((I49/100)*$AJ$41)*$AH$41)),IF(Calculator!$O$6="DUALBAND C",SUM((((I49/100)*$AJ$40)*$AH$40))+(((((I49/100)*$AJ$40)*$AN$40)*$AH$40)*1.644088)-((((I49/100)*$AJ$40)*$AN$40)*$AH$40)+((((I49/100)*$AJ$41)*$AH$41)),IF(Calculator!$O$6="DUALBAND D",SUM((((I49/100)*$AJ$40)*$AH$40))+(((((I49/100)*$AJ$40)*$AN$40)*$AH$40)*1.712549)-((((I49/100)*$AJ$40)*$AN$40)*$AH$40)+((((I49/100)*$AJ$41)*$AH$41)),IF(Calculator!$O$6="DUALURBANE",SUM((((I49/100)*$AJ$40)*$AH$40))+(((((I49/100)*$AJ$40)*$AN$40)*$AH$40)*1.712549)-((((I49/100)*$AJ$40)*$AN$40)*$AH$40)+((((I49/100)*$AJ$41)*$AH$41)),IF(Calculator!$O$6="DUALSILVERANOD",SUM((((I49/100)*$AJ$40)*$AH$40))+(((((I49/100)*$AJ$40)*$AN$40)*$AH$40)*1.918079)-((((I49/100)*$AJ$40)*$AN$40)*$AH$40)+((((I49/100)*$AJ$41)*$AH$41)),IF(Calculator!$O$6="DUALANOD",SUM((((I49/100)*$AJ$40)*$AH$40))+(((((I49/100)*$AJ$40)*$AN$40)*$AH$40)*2.260509)-((((I49/100)*$AJ$40)*$AN$40)*$AH$40)+((((I49/100)*$AJ$41)*$AH$41))))))))))))))))))))))))</f>
        <v>0</v>
      </c>
      <c r="Y49" s="2">
        <f>IF(Calculator!$O$6="SINGLEBASE",SUM((((J49/100)*$AJ$40)*$AH$40))+((((J49/100)*$AJ$41)*$AH$41)),IF(Calculator!$O$6="SINGLEELEMENTS",SUM((((J49/100)*$AJ$40)*$AH$40))+(((((J49/100)*$AJ$40)*$AN$40)*$AH$40)*1.05)-((((J49/100)*$AJ$40)*$AN$40)*$AH$40)+((((J49/100)*$AJ$41)*$AH$41)),IF(Calculator!$O$6="SINGLESPECTRUM",SUM((((J49/100)*$AJ$40)*$AH$40))+(((((J49/100)*$AJ$40)*$AN$40)*$AH$40)*1.05)-((((J49/100)*$AJ$40)*$AN$40)*$AH$40)+((((J49/100)*$AJ$41)*$AH$41)),IF(Calculator!$O$6="SINGLEHOMESTEAD",SUM((((J49/100)*$AJ$40)*$AH$40))+(((((J49/100)*$AJ$40)*$AN$40)*$AH$40)*1.05)-((((J49/100)*$AJ$40)*$AN$40)*$AH$40)+((((J49/100)*$AJ$41)*$AH$41)),IF(Calculator!$O$6="SINGLEBAND A",SUM((((J49/100)*$AJ$40)*$AH$40))+(((((J49/100)*$AJ$40)*$AN$40)*$AH$40)*1.1)-((((J49/100)*$AJ$40)*$AN$40)*$AH$40)+((((J49/100)*$AJ$41)*$AH$41)),IF(Calculator!$O$6="SINGLEBAND B",SUM((((J49/100)*$AJ$40)*$AH$40))+(((((J49/100)*$AJ$40)*$AN$40)*$AH$40)*1.15)-((((J49/100)*$AJ$40)*$AN$40)*$AH$40)+((((J49/100)*$AJ$41)*$AH$41)),IF(Calculator!$O$6="SINGLEBAND C",SUM((((J49/100)*$AJ$40)*$AH$40))+(((((J49/100)*$AJ$40)*$AN$40)*$AH$40)*1.2)-((((J49/100)*$AJ$40)*$AN$40)*$AH$40)+((((J49/100)*$AJ$41)*$AH$41)),IF(Calculator!$O$6="SINGLEBAND D",SUM((((J49/100)*$AJ$40)*$AH$40))+(((((J49/100)*$AJ$40)*$AN$40)*$AH$40)*1.25)-((((J49/100)*$AJ$40)*$AN$40)*$AH$40)+((((J49/100)*$AJ$41)*$AH$41)),IF(Calculator!$O$6="SINGLEURBANE",SUM((((J49/100)*$AJ$40)*$AH$40))+(((((J49/100)*$AJ$40)*$AN$40)*$AH$40)*1.25)-((((J49/100)*$AJ$40)*$AN$40)*$AH$40)+((((J49/100)*$AJ$41)*$AH$41)),IF(Calculator!$O$6="SINGLESILVERANOD",SUM((((J49/100)*$AJ$40)*$AH$40))+(((((J49/100)*$AJ$40)*$AN$40)*$AH$40)*1.4)-((((J49/100)*$AJ$40)*$AN$40)*$AH$40)+((((J49/100)*$AJ$41)*$AH$41)),IF(Calculator!$O$6="SINGLEANOD",SUM((((J49/100)*$AJ$40)*$AH$40))+(((((J49/100)*$AJ$40)*$AN$40)*$AH$40)*1.65)-((((J49/100)*$AJ$40)*$AN$40)*$AH$40)+((((J49/100)*$AJ$41)*$AH$41)),IF(Calculator!$O$6="DUALBASE",SUM((((J49/100)*$AJ$40)*$AH$40))+(((((J49/100)*$AJ$40)*$AN$40)*$AH$40)*1.030011)-((((J49/100)*$AJ$40)*$AN$40)*$AH$40)+((((J49/100)*$AJ$41)*$AH$41)),IF(Calculator!$O$6="DUALELEMENTS",SUM((((J49/100)*$AJ$40)*$AH$40))+(((((J49/100)*$AJ$40)*$AN$40)*$AH$40)*1.438569)-((((J49/100)*$AJ$40)*$AN$40)*$AH$40)+((((J49/100)*$AJ$41)*$AH$41)),IF(Calculator!$O$6="DUALSPECTRUM",SUM((((J49/100)*$AJ$40)*$AH$40))+(((((J49/100)*$AJ$40)*$AN$40)*$AH$40)*1.438569)-((((J49/100)*$AJ$40)*$AN$40)*$AH$40)+((((J49/100)*$AJ$41)*$AH$41)),IF(Calculator!$O$6="DUALHOMESTEAD",SUM((((J49/100)*$AJ$40)*$AH$40))+(((((J49/100)*$AJ$40)*$AN$40)*$AH$40)*1.438569)-((((J49/100)*$AJ$40)*$AN$40)*$AH$40)+((((J49/100)*$AJ$41)*$AH$41)),IF(Calculator!$O$6="DUALBAND A",SUM((((J49/100)*$AJ$40)*$AH$40))+(((((J49/100)*$AJ$40)*$AN$40)*$AH$40)*1.507051)-((((J49/100)*$AJ$40)*$AN$40)*$AH$40)+((((J49/100)*$AJ$41)*$AH$41)),IF(Calculator!$O$6="DUALBAND B",SUM((((J49/100)*$AJ$40)*$AH$40))+(((((J49/100)*$AJ$40)*$AN$40)*$AH$40)*1.57551)-((((J49/100)*$AJ$40)*$AN$40)*$AH$40)+((((J49/100)*$AJ$41)*$AH$41)),IF(Calculator!$O$6="DUALBAND C",SUM((((J49/100)*$AJ$40)*$AH$40))+(((((J49/100)*$AJ$40)*$AN$40)*$AH$40)*1.644088)-((((J49/100)*$AJ$40)*$AN$40)*$AH$40)+((((J49/100)*$AJ$41)*$AH$41)),IF(Calculator!$O$6="DUALBAND D",SUM((((J49/100)*$AJ$40)*$AH$40))+(((((J49/100)*$AJ$40)*$AN$40)*$AH$40)*1.712549)-((((J49/100)*$AJ$40)*$AN$40)*$AH$40)+((((J49/100)*$AJ$41)*$AH$41)),IF(Calculator!$O$6="DUALURBANE",SUM((((J49/100)*$AJ$40)*$AH$40))+(((((J49/100)*$AJ$40)*$AN$40)*$AH$40)*1.712549)-((((J49/100)*$AJ$40)*$AN$40)*$AH$40)+((((J49/100)*$AJ$41)*$AH$41)),IF(Calculator!$O$6="DUALSILVERANOD",SUM((((J49/100)*$AJ$40)*$AH$40))+(((((J49/100)*$AJ$40)*$AN$40)*$AH$40)*1.918079)-((((J49/100)*$AJ$40)*$AN$40)*$AH$40)+((((J49/100)*$AJ$41)*$AH$41)),IF(Calculator!$O$6="DUALANOD",SUM((((J49/100)*$AJ$40)*$AH$40))+(((((J49/100)*$AJ$40)*$AN$40)*$AH$40)*2.260509)-((((J49/100)*$AJ$40)*$AN$40)*$AH$40)+((((J49/100)*$AJ$41)*$AH$41))))))))))))))))))))))))</f>
        <v>0</v>
      </c>
      <c r="Z49" s="2">
        <f>IF(Calculator!$O$6="SINGLEBASE",SUM((((K49/100)*$AJ$40)*$AH$40))+((((K49/100)*$AJ$41)*$AH$41)),IF(Calculator!$O$6="SINGLEELEMENTS",SUM((((K49/100)*$AJ$40)*$AH$40))+(((((K49/100)*$AJ$40)*$AN$40)*$AH$40)*1.05)-((((K49/100)*$AJ$40)*$AN$40)*$AH$40)+((((K49/100)*$AJ$41)*$AH$41)),IF(Calculator!$O$6="SINGLESPECTRUM",SUM((((K49/100)*$AJ$40)*$AH$40))+(((((K49/100)*$AJ$40)*$AN$40)*$AH$40)*1.05)-((((K49/100)*$AJ$40)*$AN$40)*$AH$40)+((((K49/100)*$AJ$41)*$AH$41)),IF(Calculator!$O$6="SINGLEHOMESTEAD",SUM((((K49/100)*$AJ$40)*$AH$40))+(((((K49/100)*$AJ$40)*$AN$40)*$AH$40)*1.05)-((((K49/100)*$AJ$40)*$AN$40)*$AH$40)+((((K49/100)*$AJ$41)*$AH$41)),IF(Calculator!$O$6="SINGLEBAND A",SUM((((K49/100)*$AJ$40)*$AH$40))+(((((K49/100)*$AJ$40)*$AN$40)*$AH$40)*1.1)-((((K49/100)*$AJ$40)*$AN$40)*$AH$40)+((((K49/100)*$AJ$41)*$AH$41)),IF(Calculator!$O$6="SINGLEBAND B",SUM((((K49/100)*$AJ$40)*$AH$40))+(((((K49/100)*$AJ$40)*$AN$40)*$AH$40)*1.15)-((((K49/100)*$AJ$40)*$AN$40)*$AH$40)+((((K49/100)*$AJ$41)*$AH$41)),IF(Calculator!$O$6="SINGLEBAND C",SUM((((K49/100)*$AJ$40)*$AH$40))+(((((K49/100)*$AJ$40)*$AN$40)*$AH$40)*1.2)-((((K49/100)*$AJ$40)*$AN$40)*$AH$40)+((((K49/100)*$AJ$41)*$AH$41)),IF(Calculator!$O$6="SINGLEBAND D",SUM((((K49/100)*$AJ$40)*$AH$40))+(((((K49/100)*$AJ$40)*$AN$40)*$AH$40)*1.25)-((((K49/100)*$AJ$40)*$AN$40)*$AH$40)+((((K49/100)*$AJ$41)*$AH$41)),IF(Calculator!$O$6="SINGLEURBANE",SUM((((K49/100)*$AJ$40)*$AH$40))+(((((K49/100)*$AJ$40)*$AN$40)*$AH$40)*1.25)-((((K49/100)*$AJ$40)*$AN$40)*$AH$40)+((((K49/100)*$AJ$41)*$AH$41)),IF(Calculator!$O$6="SINGLESILVERANOD",SUM((((K49/100)*$AJ$40)*$AH$40))+(((((K49/100)*$AJ$40)*$AN$40)*$AH$40)*1.4)-((((K49/100)*$AJ$40)*$AN$40)*$AH$40)+((((K49/100)*$AJ$41)*$AH$41)),IF(Calculator!$O$6="SINGLEANOD",SUM((((K49/100)*$AJ$40)*$AH$40))+(((((K49/100)*$AJ$40)*$AN$40)*$AH$40)*1.65)-((((K49/100)*$AJ$40)*$AN$40)*$AH$40)+((((K49/100)*$AJ$41)*$AH$41)),IF(Calculator!$O$6="DUALBASE",SUM((((K49/100)*$AJ$40)*$AH$40))+(((((K49/100)*$AJ$40)*$AN$40)*$AH$40)*1.030011)-((((K49/100)*$AJ$40)*$AN$40)*$AH$40)+((((K49/100)*$AJ$41)*$AH$41)),IF(Calculator!$O$6="DUALELEMENTS",SUM((((K49/100)*$AJ$40)*$AH$40))+(((((K49/100)*$AJ$40)*$AN$40)*$AH$40)*1.438569)-((((K49/100)*$AJ$40)*$AN$40)*$AH$40)+((((K49/100)*$AJ$41)*$AH$41)),IF(Calculator!$O$6="DUALSPECTRUM",SUM((((K49/100)*$AJ$40)*$AH$40))+(((((K49/100)*$AJ$40)*$AN$40)*$AH$40)*1.438569)-((((K49/100)*$AJ$40)*$AN$40)*$AH$40)+((((K49/100)*$AJ$41)*$AH$41)),IF(Calculator!$O$6="DUALHOMESTEAD",SUM((((K49/100)*$AJ$40)*$AH$40))+(((((K49/100)*$AJ$40)*$AN$40)*$AH$40)*1.438569)-((((K49/100)*$AJ$40)*$AN$40)*$AH$40)+((((K49/100)*$AJ$41)*$AH$41)),IF(Calculator!$O$6="DUALBAND A",SUM((((K49/100)*$AJ$40)*$AH$40))+(((((K49/100)*$AJ$40)*$AN$40)*$AH$40)*1.507051)-((((K49/100)*$AJ$40)*$AN$40)*$AH$40)+((((K49/100)*$AJ$41)*$AH$41)),IF(Calculator!$O$6="DUALBAND B",SUM((((K49/100)*$AJ$40)*$AH$40))+(((((K49/100)*$AJ$40)*$AN$40)*$AH$40)*1.57551)-((((K49/100)*$AJ$40)*$AN$40)*$AH$40)+((((K49/100)*$AJ$41)*$AH$41)),IF(Calculator!$O$6="DUALBAND C",SUM((((K49/100)*$AJ$40)*$AH$40))+(((((K49/100)*$AJ$40)*$AN$40)*$AH$40)*1.644088)-((((K49/100)*$AJ$40)*$AN$40)*$AH$40)+((((K49/100)*$AJ$41)*$AH$41)),IF(Calculator!$O$6="DUALBAND D",SUM((((K49/100)*$AJ$40)*$AH$40))+(((((K49/100)*$AJ$40)*$AN$40)*$AH$40)*1.712549)-((((K49/100)*$AJ$40)*$AN$40)*$AH$40)+((((K49/100)*$AJ$41)*$AH$41)),IF(Calculator!$O$6="DUALURBANE",SUM((((K49/100)*$AJ$40)*$AH$40))+(((((K49/100)*$AJ$40)*$AN$40)*$AH$40)*1.712549)-((((K49/100)*$AJ$40)*$AN$40)*$AH$40)+((((K49/100)*$AJ$41)*$AH$41)),IF(Calculator!$O$6="DUALSILVERANOD",SUM((((K49/100)*$AJ$40)*$AH$40))+(((((K49/100)*$AJ$40)*$AN$40)*$AH$40)*1.918079)-((((K49/100)*$AJ$40)*$AN$40)*$AH$40)+((((K49/100)*$AJ$41)*$AH$41)),IF(Calculator!$O$6="DUALANOD",SUM((((K49/100)*$AJ$40)*$AH$40))+(((((K49/100)*$AJ$40)*$AN$40)*$AH$40)*2.260509)-((((K49/100)*$AJ$40)*$AN$40)*$AH$40)+((((K49/100)*$AJ$41)*$AH$41))))))))))))))))))))))))</f>
        <v>0</v>
      </c>
      <c r="AA49" s="2">
        <f>IF(Calculator!$O$6="SINGLEBASE",SUM((((L49/100)*$AJ$40)*$AH$40))+((((L49/100)*$AJ$41)*$AH$41)),IF(Calculator!$O$6="SINGLEELEMENTS",SUM((((L49/100)*$AJ$40)*$AH$40))+(((((L49/100)*$AJ$40)*$AN$40)*$AH$40)*1.05)-((((L49/100)*$AJ$40)*$AN$40)*$AH$40)+((((L49/100)*$AJ$41)*$AH$41)),IF(Calculator!$O$6="SINGLESPECTRUM",SUM((((L49/100)*$AJ$40)*$AH$40))+(((((L49/100)*$AJ$40)*$AN$40)*$AH$40)*1.05)-((((L49/100)*$AJ$40)*$AN$40)*$AH$40)+((((L49/100)*$AJ$41)*$AH$41)),IF(Calculator!$O$6="SINGLEHOMESTEAD",SUM((((L49/100)*$AJ$40)*$AH$40))+(((((L49/100)*$AJ$40)*$AN$40)*$AH$40)*1.05)-((((L49/100)*$AJ$40)*$AN$40)*$AH$40)+((((L49/100)*$AJ$41)*$AH$41)),IF(Calculator!$O$6="SINGLEBAND A",SUM((((L49/100)*$AJ$40)*$AH$40))+(((((L49/100)*$AJ$40)*$AN$40)*$AH$40)*1.1)-((((L49/100)*$AJ$40)*$AN$40)*$AH$40)+((((L49/100)*$AJ$41)*$AH$41)),IF(Calculator!$O$6="SINGLEBAND B",SUM((((L49/100)*$AJ$40)*$AH$40))+(((((L49/100)*$AJ$40)*$AN$40)*$AH$40)*1.15)-((((L49/100)*$AJ$40)*$AN$40)*$AH$40)+((((L49/100)*$AJ$41)*$AH$41)),IF(Calculator!$O$6="SINGLEBAND C",SUM((((L49/100)*$AJ$40)*$AH$40))+(((((L49/100)*$AJ$40)*$AN$40)*$AH$40)*1.2)-((((L49/100)*$AJ$40)*$AN$40)*$AH$40)+((((L49/100)*$AJ$41)*$AH$41)),IF(Calculator!$O$6="SINGLEBAND D",SUM((((L49/100)*$AJ$40)*$AH$40))+(((((L49/100)*$AJ$40)*$AN$40)*$AH$40)*1.25)-((((L49/100)*$AJ$40)*$AN$40)*$AH$40)+((((L49/100)*$AJ$41)*$AH$41)),IF(Calculator!$O$6="SINGLEURBANE",SUM((((L49/100)*$AJ$40)*$AH$40))+(((((L49/100)*$AJ$40)*$AN$40)*$AH$40)*1.25)-((((L49/100)*$AJ$40)*$AN$40)*$AH$40)+((((L49/100)*$AJ$41)*$AH$41)),IF(Calculator!$O$6="SINGLESILVERANOD",SUM((((L49/100)*$AJ$40)*$AH$40))+(((((L49/100)*$AJ$40)*$AN$40)*$AH$40)*1.4)-((((L49/100)*$AJ$40)*$AN$40)*$AH$40)+((((L49/100)*$AJ$41)*$AH$41)),IF(Calculator!$O$6="SINGLEANOD",SUM((((L49/100)*$AJ$40)*$AH$40))+(((((L49/100)*$AJ$40)*$AN$40)*$AH$40)*1.65)-((((L49/100)*$AJ$40)*$AN$40)*$AH$40)+((((L49/100)*$AJ$41)*$AH$41)),IF(Calculator!$O$6="DUALBASE",SUM((((L49/100)*$AJ$40)*$AH$40))+(((((L49/100)*$AJ$40)*$AN$40)*$AH$40)*1.030011)-((((L49/100)*$AJ$40)*$AN$40)*$AH$40)+((((L49/100)*$AJ$41)*$AH$41)),IF(Calculator!$O$6="DUALELEMENTS",SUM((((L49/100)*$AJ$40)*$AH$40))+(((((L49/100)*$AJ$40)*$AN$40)*$AH$40)*1.438569)-((((L49/100)*$AJ$40)*$AN$40)*$AH$40)+((((L49/100)*$AJ$41)*$AH$41)),IF(Calculator!$O$6="DUALSPECTRUM",SUM((((L49/100)*$AJ$40)*$AH$40))+(((((L49/100)*$AJ$40)*$AN$40)*$AH$40)*1.438569)-((((L49/100)*$AJ$40)*$AN$40)*$AH$40)+((((L49/100)*$AJ$41)*$AH$41)),IF(Calculator!$O$6="DUALHOMESTEAD",SUM((((L49/100)*$AJ$40)*$AH$40))+(((((L49/100)*$AJ$40)*$AN$40)*$AH$40)*1.438569)-((((L49/100)*$AJ$40)*$AN$40)*$AH$40)+((((L49/100)*$AJ$41)*$AH$41)),IF(Calculator!$O$6="DUALBAND A",SUM((((L49/100)*$AJ$40)*$AH$40))+(((((L49/100)*$AJ$40)*$AN$40)*$AH$40)*1.507051)-((((L49/100)*$AJ$40)*$AN$40)*$AH$40)+((((L49/100)*$AJ$41)*$AH$41)),IF(Calculator!$O$6="DUALBAND B",SUM((((L49/100)*$AJ$40)*$AH$40))+(((((L49/100)*$AJ$40)*$AN$40)*$AH$40)*1.57551)-((((L49/100)*$AJ$40)*$AN$40)*$AH$40)+((((L49/100)*$AJ$41)*$AH$41)),IF(Calculator!$O$6="DUALBAND C",SUM((((L49/100)*$AJ$40)*$AH$40))+(((((L49/100)*$AJ$40)*$AN$40)*$AH$40)*1.644088)-((((L49/100)*$AJ$40)*$AN$40)*$AH$40)+((((L49/100)*$AJ$41)*$AH$41)),IF(Calculator!$O$6="DUALBAND D",SUM((((L49/100)*$AJ$40)*$AH$40))+(((((L49/100)*$AJ$40)*$AN$40)*$AH$40)*1.712549)-((((L49/100)*$AJ$40)*$AN$40)*$AH$40)+((((L49/100)*$AJ$41)*$AH$41)),IF(Calculator!$O$6="DUALURBANE",SUM((((L49/100)*$AJ$40)*$AH$40))+(((((L49/100)*$AJ$40)*$AN$40)*$AH$40)*1.712549)-((((L49/100)*$AJ$40)*$AN$40)*$AH$40)+((((L49/100)*$AJ$41)*$AH$41)),IF(Calculator!$O$6="DUALSILVERANOD",SUM((((L49/100)*$AJ$40)*$AH$40))+(((((L49/100)*$AJ$40)*$AN$40)*$AH$40)*1.918079)-((((L49/100)*$AJ$40)*$AN$40)*$AH$40)+((((L49/100)*$AJ$41)*$AH$41)),IF(Calculator!$O$6="DUALANOD",SUM((((L49/100)*$AJ$40)*$AH$40))+(((((L49/100)*$AJ$40)*$AN$40)*$AH$40)*2.260509)-((((L49/100)*$AJ$40)*$AN$40)*$AH$40)+((((L49/100)*$AJ$41)*$AH$41))))))))))))))))))))))))</f>
        <v>0</v>
      </c>
      <c r="AB49" s="2">
        <f>IF(Calculator!$O$6="SINGLEBASE",SUM((((M49/100)*$AJ$40)*$AH$40))+((((M49/100)*$AJ$41)*$AH$41)),IF(Calculator!$O$6="SINGLEELEMENTS",SUM((((M49/100)*$AJ$40)*$AH$40))+(((((M49/100)*$AJ$40)*$AN$40)*$AH$40)*1.05)-((((M49/100)*$AJ$40)*$AN$40)*$AH$40)+((((M49/100)*$AJ$41)*$AH$41)),IF(Calculator!$O$6="SINGLESPECTRUM",SUM((((M49/100)*$AJ$40)*$AH$40))+(((((M49/100)*$AJ$40)*$AN$40)*$AH$40)*1.05)-((((M49/100)*$AJ$40)*$AN$40)*$AH$40)+((((M49/100)*$AJ$41)*$AH$41)),IF(Calculator!$O$6="SINGLEHOMESTEAD",SUM((((M49/100)*$AJ$40)*$AH$40))+(((((M49/100)*$AJ$40)*$AN$40)*$AH$40)*1.05)-((((M49/100)*$AJ$40)*$AN$40)*$AH$40)+((((M49/100)*$AJ$41)*$AH$41)),IF(Calculator!$O$6="SINGLEBAND A",SUM((((M49/100)*$AJ$40)*$AH$40))+(((((M49/100)*$AJ$40)*$AN$40)*$AH$40)*1.1)-((((M49/100)*$AJ$40)*$AN$40)*$AH$40)+((((M49/100)*$AJ$41)*$AH$41)),IF(Calculator!$O$6="SINGLEBAND B",SUM((((M49/100)*$AJ$40)*$AH$40))+(((((M49/100)*$AJ$40)*$AN$40)*$AH$40)*1.15)-((((M49/100)*$AJ$40)*$AN$40)*$AH$40)+((((M49/100)*$AJ$41)*$AH$41)),IF(Calculator!$O$6="SINGLEBAND C",SUM((((M49/100)*$AJ$40)*$AH$40))+(((((M49/100)*$AJ$40)*$AN$40)*$AH$40)*1.2)-((((M49/100)*$AJ$40)*$AN$40)*$AH$40)+((((M49/100)*$AJ$41)*$AH$41)),IF(Calculator!$O$6="SINGLEBAND D",SUM((((M49/100)*$AJ$40)*$AH$40))+(((((M49/100)*$AJ$40)*$AN$40)*$AH$40)*1.25)-((((M49/100)*$AJ$40)*$AN$40)*$AH$40)+((((M49/100)*$AJ$41)*$AH$41)),IF(Calculator!$O$6="SINGLEURBANE",SUM((((M49/100)*$AJ$40)*$AH$40))+(((((M49/100)*$AJ$40)*$AN$40)*$AH$40)*1.25)-((((M49/100)*$AJ$40)*$AN$40)*$AH$40)+((((M49/100)*$AJ$41)*$AH$41)),IF(Calculator!$O$6="SINGLESILVERANOD",SUM((((M49/100)*$AJ$40)*$AH$40))+(((((M49/100)*$AJ$40)*$AN$40)*$AH$40)*1.4)-((((M49/100)*$AJ$40)*$AN$40)*$AH$40)+((((M49/100)*$AJ$41)*$AH$41)),IF(Calculator!$O$6="SINGLEANOD",SUM((((M49/100)*$AJ$40)*$AH$40))+(((((M49/100)*$AJ$40)*$AN$40)*$AH$40)*1.65)-((((M49/100)*$AJ$40)*$AN$40)*$AH$40)+((((M49/100)*$AJ$41)*$AH$41)),IF(Calculator!$O$6="DUALBASE",SUM((((M49/100)*$AJ$40)*$AH$40))+(((((M49/100)*$AJ$40)*$AN$40)*$AH$40)*1.030011)-((((M49/100)*$AJ$40)*$AN$40)*$AH$40)+((((M49/100)*$AJ$41)*$AH$41)),IF(Calculator!$O$6="DUALELEMENTS",SUM((((M49/100)*$AJ$40)*$AH$40))+(((((M49/100)*$AJ$40)*$AN$40)*$AH$40)*1.438569)-((((M49/100)*$AJ$40)*$AN$40)*$AH$40)+((((M49/100)*$AJ$41)*$AH$41)),IF(Calculator!$O$6="DUALSPECTRUM",SUM((((M49/100)*$AJ$40)*$AH$40))+(((((M49/100)*$AJ$40)*$AN$40)*$AH$40)*1.438569)-((((M49/100)*$AJ$40)*$AN$40)*$AH$40)+((((M49/100)*$AJ$41)*$AH$41)),IF(Calculator!$O$6="DUALHOMESTEAD",SUM((((M49/100)*$AJ$40)*$AH$40))+(((((M49/100)*$AJ$40)*$AN$40)*$AH$40)*1.438569)-((((M49/100)*$AJ$40)*$AN$40)*$AH$40)+((((M49/100)*$AJ$41)*$AH$41)),IF(Calculator!$O$6="DUALBAND A",SUM((((M49/100)*$AJ$40)*$AH$40))+(((((M49/100)*$AJ$40)*$AN$40)*$AH$40)*1.507051)-((((M49/100)*$AJ$40)*$AN$40)*$AH$40)+((((M49/100)*$AJ$41)*$AH$41)),IF(Calculator!$O$6="DUALBAND B",SUM((((M49/100)*$AJ$40)*$AH$40))+(((((M49/100)*$AJ$40)*$AN$40)*$AH$40)*1.57551)-((((M49/100)*$AJ$40)*$AN$40)*$AH$40)+((((M49/100)*$AJ$41)*$AH$41)),IF(Calculator!$O$6="DUALBAND C",SUM((((M49/100)*$AJ$40)*$AH$40))+(((((M49/100)*$AJ$40)*$AN$40)*$AH$40)*1.644088)-((((M49/100)*$AJ$40)*$AN$40)*$AH$40)+((((M49/100)*$AJ$41)*$AH$41)),IF(Calculator!$O$6="DUALBAND D",SUM((((M49/100)*$AJ$40)*$AH$40))+(((((M49/100)*$AJ$40)*$AN$40)*$AH$40)*1.712549)-((((M49/100)*$AJ$40)*$AN$40)*$AH$40)+((((M49/100)*$AJ$41)*$AH$41)),IF(Calculator!$O$6="DUALURBANE",SUM((((M49/100)*$AJ$40)*$AH$40))+(((((M49/100)*$AJ$40)*$AN$40)*$AH$40)*1.712549)-((((M49/100)*$AJ$40)*$AN$40)*$AH$40)+((((M49/100)*$AJ$41)*$AH$41)),IF(Calculator!$O$6="DUALSILVERANOD",SUM((((M49/100)*$AJ$40)*$AH$40))+(((((M49/100)*$AJ$40)*$AN$40)*$AH$40)*1.918079)-((((M49/100)*$AJ$40)*$AN$40)*$AH$40)+((((M49/100)*$AJ$41)*$AH$41)),IF(Calculator!$O$6="DUALANOD",SUM((((M49/100)*$AJ$40)*$AH$40))+(((((M49/100)*$AJ$40)*$AN$40)*$AH$40)*2.260509)-((((M49/100)*$AJ$40)*$AN$40)*$AH$40)+((((M49/100)*$AJ$41)*$AH$41))))))))))))))))))))))))</f>
        <v>0</v>
      </c>
      <c r="AC49" s="2">
        <f>IF(Calculator!$O$6="SINGLEBASE",SUM((((N49/100)*$AJ$40)*$AH$40))+((((N49/100)*$AJ$41)*$AH$41)),IF(Calculator!$O$6="SINGLEELEMENTS",SUM((((N49/100)*$AJ$40)*$AH$40))+(((((N49/100)*$AJ$40)*$AN$40)*$AH$40)*1.05)-((((N49/100)*$AJ$40)*$AN$40)*$AH$40)+((((N49/100)*$AJ$41)*$AH$41)),IF(Calculator!$O$6="SINGLESPECTRUM",SUM((((N49/100)*$AJ$40)*$AH$40))+(((((N49/100)*$AJ$40)*$AN$40)*$AH$40)*1.05)-((((N49/100)*$AJ$40)*$AN$40)*$AH$40)+((((N49/100)*$AJ$41)*$AH$41)),IF(Calculator!$O$6="SINGLEHOMESTEAD",SUM((((N49/100)*$AJ$40)*$AH$40))+(((((N49/100)*$AJ$40)*$AN$40)*$AH$40)*1.05)-((((N49/100)*$AJ$40)*$AN$40)*$AH$40)+((((N49/100)*$AJ$41)*$AH$41)),IF(Calculator!$O$6="SINGLEBAND A",SUM((((N49/100)*$AJ$40)*$AH$40))+(((((N49/100)*$AJ$40)*$AN$40)*$AH$40)*1.1)-((((N49/100)*$AJ$40)*$AN$40)*$AH$40)+((((N49/100)*$AJ$41)*$AH$41)),IF(Calculator!$O$6="SINGLEBAND B",SUM((((N49/100)*$AJ$40)*$AH$40))+(((((N49/100)*$AJ$40)*$AN$40)*$AH$40)*1.15)-((((N49/100)*$AJ$40)*$AN$40)*$AH$40)+((((N49/100)*$AJ$41)*$AH$41)),IF(Calculator!$O$6="SINGLEBAND C",SUM((((N49/100)*$AJ$40)*$AH$40))+(((((N49/100)*$AJ$40)*$AN$40)*$AH$40)*1.2)-((((N49/100)*$AJ$40)*$AN$40)*$AH$40)+((((N49/100)*$AJ$41)*$AH$41)),IF(Calculator!$O$6="SINGLEBAND D",SUM((((N49/100)*$AJ$40)*$AH$40))+(((((N49/100)*$AJ$40)*$AN$40)*$AH$40)*1.25)-((((N49/100)*$AJ$40)*$AN$40)*$AH$40)+((((N49/100)*$AJ$41)*$AH$41)),IF(Calculator!$O$6="SINGLEURBANE",SUM((((N49/100)*$AJ$40)*$AH$40))+(((((N49/100)*$AJ$40)*$AN$40)*$AH$40)*1.25)-((((N49/100)*$AJ$40)*$AN$40)*$AH$40)+((((N49/100)*$AJ$41)*$AH$41)),IF(Calculator!$O$6="SINGLESILVERANOD",SUM((((N49/100)*$AJ$40)*$AH$40))+(((((N49/100)*$AJ$40)*$AN$40)*$AH$40)*1.4)-((((N49/100)*$AJ$40)*$AN$40)*$AH$40)+((((N49/100)*$AJ$41)*$AH$41)),IF(Calculator!$O$6="SINGLEANOD",SUM((((N49/100)*$AJ$40)*$AH$40))+(((((N49/100)*$AJ$40)*$AN$40)*$AH$40)*1.65)-((((N49/100)*$AJ$40)*$AN$40)*$AH$40)+((((N49/100)*$AJ$41)*$AH$41)),IF(Calculator!$O$6="DUALBASE",SUM((((N49/100)*$AJ$40)*$AH$40))+(((((N49/100)*$AJ$40)*$AN$40)*$AH$40)*1.030011)-((((N49/100)*$AJ$40)*$AN$40)*$AH$40)+((((N49/100)*$AJ$41)*$AH$41)),IF(Calculator!$O$6="DUALELEMENTS",SUM((((N49/100)*$AJ$40)*$AH$40))+(((((N49/100)*$AJ$40)*$AN$40)*$AH$40)*1.438569)-((((N49/100)*$AJ$40)*$AN$40)*$AH$40)+((((N49/100)*$AJ$41)*$AH$41)),IF(Calculator!$O$6="DUALSPECTRUM",SUM((((N49/100)*$AJ$40)*$AH$40))+(((((N49/100)*$AJ$40)*$AN$40)*$AH$40)*1.438569)-((((N49/100)*$AJ$40)*$AN$40)*$AH$40)+((((N49/100)*$AJ$41)*$AH$41)),IF(Calculator!$O$6="DUALHOMESTEAD",SUM((((N49/100)*$AJ$40)*$AH$40))+(((((N49/100)*$AJ$40)*$AN$40)*$AH$40)*1.438569)-((((N49/100)*$AJ$40)*$AN$40)*$AH$40)+((((N49/100)*$AJ$41)*$AH$41)),IF(Calculator!$O$6="DUALBAND A",SUM((((N49/100)*$AJ$40)*$AH$40))+(((((N49/100)*$AJ$40)*$AN$40)*$AH$40)*1.507051)-((((N49/100)*$AJ$40)*$AN$40)*$AH$40)+((((N49/100)*$AJ$41)*$AH$41)),IF(Calculator!$O$6="DUALBAND B",SUM((((N49/100)*$AJ$40)*$AH$40))+(((((N49/100)*$AJ$40)*$AN$40)*$AH$40)*1.57551)-((((N49/100)*$AJ$40)*$AN$40)*$AH$40)+((((N49/100)*$AJ$41)*$AH$41)),IF(Calculator!$O$6="DUALBAND C",SUM((((N49/100)*$AJ$40)*$AH$40))+(((((N49/100)*$AJ$40)*$AN$40)*$AH$40)*1.644088)-((((N49/100)*$AJ$40)*$AN$40)*$AH$40)+((((N49/100)*$AJ$41)*$AH$41)),IF(Calculator!$O$6="DUALBAND D",SUM((((N49/100)*$AJ$40)*$AH$40))+(((((N49/100)*$AJ$40)*$AN$40)*$AH$40)*1.712549)-((((N49/100)*$AJ$40)*$AN$40)*$AH$40)+((((N49/100)*$AJ$41)*$AH$41)),IF(Calculator!$O$6="DUALURBANE",SUM((((N49/100)*$AJ$40)*$AH$40))+(((((N49/100)*$AJ$40)*$AN$40)*$AH$40)*1.712549)-((((N49/100)*$AJ$40)*$AN$40)*$AH$40)+((((N49/100)*$AJ$41)*$AH$41)),IF(Calculator!$O$6="DUALSILVERANOD",SUM((((N49/100)*$AJ$40)*$AH$40))+(((((N49/100)*$AJ$40)*$AN$40)*$AH$40)*1.918079)-((((N49/100)*$AJ$40)*$AN$40)*$AH$40)+((((N49/100)*$AJ$41)*$AH$41)),IF(Calculator!$O$6="DUALANOD",SUM((((N49/100)*$AJ$40)*$AH$40))+(((((N49/100)*$AJ$40)*$AN$40)*$AH$40)*2.260509)-((((N49/100)*$AJ$40)*$AN$40)*$AH$40)+((((N49/100)*$AJ$41)*$AH$41))))))))))))))))))))))))</f>
        <v>0</v>
      </c>
    </row>
    <row r="50" spans="1:29">
      <c r="A50" s="8" t="s">
        <v>1446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P50" s="8">
        <v>1250</v>
      </c>
      <c r="Q50" s="2">
        <f>IF(Calculator!$O$6="SINGLEBASE",SUM((((B50/100)*$AJ$40)*$AH$40))+((((B50/100)*$AJ$41)*$AH$41)),IF(Calculator!$O$6="SINGLEELEMENTS",SUM((((B50/100)*$AJ$40)*$AH$40))+(((((B50/100)*$AJ$40)*$AN$40)*$AH$40)*1.05)-((((B50/100)*$AJ$40)*$AN$40)*$AH$40)+((((B50/100)*$AJ$41)*$AH$41)),IF(Calculator!$O$6="SINGLESPECTRUM",SUM((((B50/100)*$AJ$40)*$AH$40))+(((((B50/100)*$AJ$40)*$AN$40)*$AH$40)*1.05)-((((B50/100)*$AJ$40)*$AN$40)*$AH$40)+((((B50/100)*$AJ$41)*$AH$41)),IF(Calculator!$O$6="SINGLEHOMESTEAD",SUM((((B50/100)*$AJ$40)*$AH$40))+(((((B50/100)*$AJ$40)*$AN$40)*$AH$40)*1.05)-((((B50/100)*$AJ$40)*$AN$40)*$AH$40)+((((B50/100)*$AJ$41)*$AH$41)),IF(Calculator!$O$6="SINGLEBAND A",SUM((((B50/100)*$AJ$40)*$AH$40))+(((((B50/100)*$AJ$40)*$AN$40)*$AH$40)*1.1)-((((B50/100)*$AJ$40)*$AN$40)*$AH$40)+((((B50/100)*$AJ$41)*$AH$41)),IF(Calculator!$O$6="SINGLEBAND B",SUM((((B50/100)*$AJ$40)*$AH$40))+(((((B50/100)*$AJ$40)*$AN$40)*$AH$40)*1.15)-((((B50/100)*$AJ$40)*$AN$40)*$AH$40)+((((B50/100)*$AJ$41)*$AH$41)),IF(Calculator!$O$6="SINGLEBAND C",SUM((((B50/100)*$AJ$40)*$AH$40))+(((((B50/100)*$AJ$40)*$AN$40)*$AH$40)*1.2)-((((B50/100)*$AJ$40)*$AN$40)*$AH$40)+((((B50/100)*$AJ$41)*$AH$41)),IF(Calculator!$O$6="SINGLEBAND D",SUM((((B50/100)*$AJ$40)*$AH$40))+(((((B50/100)*$AJ$40)*$AN$40)*$AH$40)*1.25)-((((B50/100)*$AJ$40)*$AN$40)*$AH$40)+((((B50/100)*$AJ$41)*$AH$41)),IF(Calculator!$O$6="SINGLEURBANE",SUM((((B50/100)*$AJ$40)*$AH$40))+(((((B50/100)*$AJ$40)*$AN$40)*$AH$40)*1.25)-((((B50/100)*$AJ$40)*$AN$40)*$AH$40)+((((B50/100)*$AJ$41)*$AH$41)),IF(Calculator!$O$6="SINGLESILVERANOD",SUM((((B50/100)*$AJ$40)*$AH$40))+(((((B50/100)*$AJ$40)*$AN$40)*$AH$40)*1.4)-((((B50/100)*$AJ$40)*$AN$40)*$AH$40)+((((B50/100)*$AJ$41)*$AH$41)),IF(Calculator!$O$6="SINGLEANOD",SUM((((B50/100)*$AJ$40)*$AH$40))+(((((B50/100)*$AJ$40)*$AN$40)*$AH$40)*1.65)-((((B50/100)*$AJ$40)*$AN$40)*$AH$40)+((((B50/100)*$AJ$41)*$AH$41)),IF(Calculator!$O$6="DUALBASE",SUM((((B50/100)*$AJ$40)*$AH$40))+(((((B50/100)*$AJ$40)*$AN$40)*$AH$40)*1.030011)-((((B50/100)*$AJ$40)*$AN$40)*$AH$40)+((((B50/100)*$AJ$41)*$AH$41)),IF(Calculator!$O$6="DUALELEMENTS",SUM((((B50/100)*$AJ$40)*$AH$40))+(((((B50/100)*$AJ$40)*$AN$40)*$AH$40)*1.438569)-((((B50/100)*$AJ$40)*$AN$40)*$AH$40)+((((B50/100)*$AJ$41)*$AH$41)),IF(Calculator!$O$6="DUALSPECTRUM",SUM((((B50/100)*$AJ$40)*$AH$40))+(((((B50/100)*$AJ$40)*$AN$40)*$AH$40)*1.438569)-((((B50/100)*$AJ$40)*$AN$40)*$AH$40)+((((B50/100)*$AJ$41)*$AH$41)),IF(Calculator!$O$6="DUALHOMESTEAD",SUM((((B50/100)*$AJ$40)*$AH$40))+(((((B50/100)*$AJ$40)*$AN$40)*$AH$40)*1.438569)-((((B50/100)*$AJ$40)*$AN$40)*$AH$40)+((((B50/100)*$AJ$41)*$AH$41)),IF(Calculator!$O$6="DUALBAND A",SUM((((B50/100)*$AJ$40)*$AH$40))+(((((B50/100)*$AJ$40)*$AN$40)*$AH$40)*1.507051)-((((B50/100)*$AJ$40)*$AN$40)*$AH$40)+((((B50/100)*$AJ$41)*$AH$41)),IF(Calculator!$O$6="DUALBAND B",SUM((((B50/100)*$AJ$40)*$AH$40))+(((((B50/100)*$AJ$40)*$AN$40)*$AH$40)*1.57551)-((((B50/100)*$AJ$40)*$AN$40)*$AH$40)+((((B50/100)*$AJ$41)*$AH$41)),IF(Calculator!$O$6="DUALBAND C",SUM((((B50/100)*$AJ$40)*$AH$40))+(((((B50/100)*$AJ$40)*$AN$40)*$AH$40)*1.644088)-((((B50/100)*$AJ$40)*$AN$40)*$AH$40)+((((B50/100)*$AJ$41)*$AH$41)),IF(Calculator!$O$6="DUALBAND D",SUM((((B50/100)*$AJ$40)*$AH$40))+(((((B50/100)*$AJ$40)*$AN$40)*$AH$40)*1.712549)-((((B50/100)*$AJ$40)*$AN$40)*$AH$40)+((((B50/100)*$AJ$41)*$AH$41)),IF(Calculator!$O$6="DUALURBANE",SUM((((B50/100)*$AJ$40)*$AH$40))+(((((B50/100)*$AJ$40)*$AN$40)*$AH$40)*1.712549)-((((B50/100)*$AJ$40)*$AN$40)*$AH$40)+((((B50/100)*$AJ$41)*$AH$41)),IF(Calculator!$O$6="DUALSILVERANOD",SUM((((B50/100)*$AJ$40)*$AH$40))+(((((B50/100)*$AJ$40)*$AN$40)*$AH$40)*1.918079)-((((B50/100)*$AJ$40)*$AN$40)*$AH$40)+((((B50/100)*$AJ$41)*$AH$41)),IF(Calculator!$O$6="DUALANOD",SUM((((B50/100)*$AJ$40)*$AH$40))+(((((B50/100)*$AJ$40)*$AN$40)*$AH$40)*2.260509)-((((B50/100)*$AJ$40)*$AN$40)*$AH$40)+((((B50/100)*$AJ$41)*$AH$41))))))))))))))))))))))))</f>
        <v>0</v>
      </c>
      <c r="R50" s="2">
        <f>IF(Calculator!$O$6="SINGLEBASE",SUM((((C50/100)*$AJ$40)*$AH$40))+((((C50/100)*$AJ$41)*$AH$41)),IF(Calculator!$O$6="SINGLEELEMENTS",SUM((((C50/100)*$AJ$40)*$AH$40))+(((((C50/100)*$AJ$40)*$AN$40)*$AH$40)*1.05)-((((C50/100)*$AJ$40)*$AN$40)*$AH$40)+((((C50/100)*$AJ$41)*$AH$41)),IF(Calculator!$O$6="SINGLESPECTRUM",SUM((((C50/100)*$AJ$40)*$AH$40))+(((((C50/100)*$AJ$40)*$AN$40)*$AH$40)*1.05)-((((C50/100)*$AJ$40)*$AN$40)*$AH$40)+((((C50/100)*$AJ$41)*$AH$41)),IF(Calculator!$O$6="SINGLEHOMESTEAD",SUM((((C50/100)*$AJ$40)*$AH$40))+(((((C50/100)*$AJ$40)*$AN$40)*$AH$40)*1.05)-((((C50/100)*$AJ$40)*$AN$40)*$AH$40)+((((C50/100)*$AJ$41)*$AH$41)),IF(Calculator!$O$6="SINGLEBAND A",SUM((((C50/100)*$AJ$40)*$AH$40))+(((((C50/100)*$AJ$40)*$AN$40)*$AH$40)*1.1)-((((C50/100)*$AJ$40)*$AN$40)*$AH$40)+((((C50/100)*$AJ$41)*$AH$41)),IF(Calculator!$O$6="SINGLEBAND B",SUM((((C50/100)*$AJ$40)*$AH$40))+(((((C50/100)*$AJ$40)*$AN$40)*$AH$40)*1.15)-((((C50/100)*$AJ$40)*$AN$40)*$AH$40)+((((C50/100)*$AJ$41)*$AH$41)),IF(Calculator!$O$6="SINGLEBAND C",SUM((((C50/100)*$AJ$40)*$AH$40))+(((((C50/100)*$AJ$40)*$AN$40)*$AH$40)*1.2)-((((C50/100)*$AJ$40)*$AN$40)*$AH$40)+((((C50/100)*$AJ$41)*$AH$41)),IF(Calculator!$O$6="SINGLEBAND D",SUM((((C50/100)*$AJ$40)*$AH$40))+(((((C50/100)*$AJ$40)*$AN$40)*$AH$40)*1.25)-((((C50/100)*$AJ$40)*$AN$40)*$AH$40)+((((C50/100)*$AJ$41)*$AH$41)),IF(Calculator!$O$6="SINGLEURBANE",SUM((((C50/100)*$AJ$40)*$AH$40))+(((((C50/100)*$AJ$40)*$AN$40)*$AH$40)*1.25)-((((C50/100)*$AJ$40)*$AN$40)*$AH$40)+((((C50/100)*$AJ$41)*$AH$41)),IF(Calculator!$O$6="SINGLESILVERANOD",SUM((((C50/100)*$AJ$40)*$AH$40))+(((((C50/100)*$AJ$40)*$AN$40)*$AH$40)*1.4)-((((C50/100)*$AJ$40)*$AN$40)*$AH$40)+((((C50/100)*$AJ$41)*$AH$41)),IF(Calculator!$O$6="SINGLEANOD",SUM((((C50/100)*$AJ$40)*$AH$40))+(((((C50/100)*$AJ$40)*$AN$40)*$AH$40)*1.65)-((((C50/100)*$AJ$40)*$AN$40)*$AH$40)+((((C50/100)*$AJ$41)*$AH$41)),IF(Calculator!$O$6="DUALBASE",SUM((((C50/100)*$AJ$40)*$AH$40))+(((((C50/100)*$AJ$40)*$AN$40)*$AH$40)*1.030011)-((((C50/100)*$AJ$40)*$AN$40)*$AH$40)+((((C50/100)*$AJ$41)*$AH$41)),IF(Calculator!$O$6="DUALELEMENTS",SUM((((C50/100)*$AJ$40)*$AH$40))+(((((C50/100)*$AJ$40)*$AN$40)*$AH$40)*1.438569)-((((C50/100)*$AJ$40)*$AN$40)*$AH$40)+((((C50/100)*$AJ$41)*$AH$41)),IF(Calculator!$O$6="DUALSPECTRUM",SUM((((C50/100)*$AJ$40)*$AH$40))+(((((C50/100)*$AJ$40)*$AN$40)*$AH$40)*1.438569)-((((C50/100)*$AJ$40)*$AN$40)*$AH$40)+((((C50/100)*$AJ$41)*$AH$41)),IF(Calculator!$O$6="DUALHOMESTEAD",SUM((((C50/100)*$AJ$40)*$AH$40))+(((((C50/100)*$AJ$40)*$AN$40)*$AH$40)*1.438569)-((((C50/100)*$AJ$40)*$AN$40)*$AH$40)+((((C50/100)*$AJ$41)*$AH$41)),IF(Calculator!$O$6="DUALBAND A",SUM((((C50/100)*$AJ$40)*$AH$40))+(((((C50/100)*$AJ$40)*$AN$40)*$AH$40)*1.507051)-((((C50/100)*$AJ$40)*$AN$40)*$AH$40)+((((C50/100)*$AJ$41)*$AH$41)),IF(Calculator!$O$6="DUALBAND B",SUM((((C50/100)*$AJ$40)*$AH$40))+(((((C50/100)*$AJ$40)*$AN$40)*$AH$40)*1.57551)-((((C50/100)*$AJ$40)*$AN$40)*$AH$40)+((((C50/100)*$AJ$41)*$AH$41)),IF(Calculator!$O$6="DUALBAND C",SUM((((C50/100)*$AJ$40)*$AH$40))+(((((C50/100)*$AJ$40)*$AN$40)*$AH$40)*1.644088)-((((C50/100)*$AJ$40)*$AN$40)*$AH$40)+((((C50/100)*$AJ$41)*$AH$41)),IF(Calculator!$O$6="DUALBAND D",SUM((((C50/100)*$AJ$40)*$AH$40))+(((((C50/100)*$AJ$40)*$AN$40)*$AH$40)*1.712549)-((((C50/100)*$AJ$40)*$AN$40)*$AH$40)+((((C50/100)*$AJ$41)*$AH$41)),IF(Calculator!$O$6="DUALURBANE",SUM((((C50/100)*$AJ$40)*$AH$40))+(((((C50/100)*$AJ$40)*$AN$40)*$AH$40)*1.712549)-((((C50/100)*$AJ$40)*$AN$40)*$AH$40)+((((C50/100)*$AJ$41)*$AH$41)),IF(Calculator!$O$6="DUALSILVERANOD",SUM((((C50/100)*$AJ$40)*$AH$40))+(((((C50/100)*$AJ$40)*$AN$40)*$AH$40)*1.918079)-((((C50/100)*$AJ$40)*$AN$40)*$AH$40)+((((C50/100)*$AJ$41)*$AH$41)),IF(Calculator!$O$6="DUALANOD",SUM((((C50/100)*$AJ$40)*$AH$40))+(((((C50/100)*$AJ$40)*$AN$40)*$AH$40)*2.260509)-((((C50/100)*$AJ$40)*$AN$40)*$AH$40)+((((C50/100)*$AJ$41)*$AH$41))))))))))))))))))))))))</f>
        <v>0</v>
      </c>
      <c r="S50" s="2">
        <f>IF(Calculator!$O$6="SINGLEBASE",SUM((((D50/100)*$AJ$40)*$AH$40))+((((D50/100)*$AJ$41)*$AH$41)),IF(Calculator!$O$6="SINGLEELEMENTS",SUM((((D50/100)*$AJ$40)*$AH$40))+(((((D50/100)*$AJ$40)*$AN$40)*$AH$40)*1.05)-((((D50/100)*$AJ$40)*$AN$40)*$AH$40)+((((D50/100)*$AJ$41)*$AH$41)),IF(Calculator!$O$6="SINGLESPECTRUM",SUM((((D50/100)*$AJ$40)*$AH$40))+(((((D50/100)*$AJ$40)*$AN$40)*$AH$40)*1.05)-((((D50/100)*$AJ$40)*$AN$40)*$AH$40)+((((D50/100)*$AJ$41)*$AH$41)),IF(Calculator!$O$6="SINGLEHOMESTEAD",SUM((((D50/100)*$AJ$40)*$AH$40))+(((((D50/100)*$AJ$40)*$AN$40)*$AH$40)*1.05)-((((D50/100)*$AJ$40)*$AN$40)*$AH$40)+((((D50/100)*$AJ$41)*$AH$41)),IF(Calculator!$O$6="SINGLEBAND A",SUM((((D50/100)*$AJ$40)*$AH$40))+(((((D50/100)*$AJ$40)*$AN$40)*$AH$40)*1.1)-((((D50/100)*$AJ$40)*$AN$40)*$AH$40)+((((D50/100)*$AJ$41)*$AH$41)),IF(Calculator!$O$6="SINGLEBAND B",SUM((((D50/100)*$AJ$40)*$AH$40))+(((((D50/100)*$AJ$40)*$AN$40)*$AH$40)*1.15)-((((D50/100)*$AJ$40)*$AN$40)*$AH$40)+((((D50/100)*$AJ$41)*$AH$41)),IF(Calculator!$O$6="SINGLEBAND C",SUM((((D50/100)*$AJ$40)*$AH$40))+(((((D50/100)*$AJ$40)*$AN$40)*$AH$40)*1.2)-((((D50/100)*$AJ$40)*$AN$40)*$AH$40)+((((D50/100)*$AJ$41)*$AH$41)),IF(Calculator!$O$6="SINGLEBAND D",SUM((((D50/100)*$AJ$40)*$AH$40))+(((((D50/100)*$AJ$40)*$AN$40)*$AH$40)*1.25)-((((D50/100)*$AJ$40)*$AN$40)*$AH$40)+((((D50/100)*$AJ$41)*$AH$41)),IF(Calculator!$O$6="SINGLEURBANE",SUM((((D50/100)*$AJ$40)*$AH$40))+(((((D50/100)*$AJ$40)*$AN$40)*$AH$40)*1.25)-((((D50/100)*$AJ$40)*$AN$40)*$AH$40)+((((D50/100)*$AJ$41)*$AH$41)),IF(Calculator!$O$6="SINGLESILVERANOD",SUM((((D50/100)*$AJ$40)*$AH$40))+(((((D50/100)*$AJ$40)*$AN$40)*$AH$40)*1.4)-((((D50/100)*$AJ$40)*$AN$40)*$AH$40)+((((D50/100)*$AJ$41)*$AH$41)),IF(Calculator!$O$6="SINGLEANOD",SUM((((D50/100)*$AJ$40)*$AH$40))+(((((D50/100)*$AJ$40)*$AN$40)*$AH$40)*1.65)-((((D50/100)*$AJ$40)*$AN$40)*$AH$40)+((((D50/100)*$AJ$41)*$AH$41)),IF(Calculator!$O$6="DUALBASE",SUM((((D50/100)*$AJ$40)*$AH$40))+(((((D50/100)*$AJ$40)*$AN$40)*$AH$40)*1.030011)-((((D50/100)*$AJ$40)*$AN$40)*$AH$40)+((((D50/100)*$AJ$41)*$AH$41)),IF(Calculator!$O$6="DUALELEMENTS",SUM((((D50/100)*$AJ$40)*$AH$40))+(((((D50/100)*$AJ$40)*$AN$40)*$AH$40)*1.438569)-((((D50/100)*$AJ$40)*$AN$40)*$AH$40)+((((D50/100)*$AJ$41)*$AH$41)),IF(Calculator!$O$6="DUALSPECTRUM",SUM((((D50/100)*$AJ$40)*$AH$40))+(((((D50/100)*$AJ$40)*$AN$40)*$AH$40)*1.438569)-((((D50/100)*$AJ$40)*$AN$40)*$AH$40)+((((D50/100)*$AJ$41)*$AH$41)),IF(Calculator!$O$6="DUALHOMESTEAD",SUM((((D50/100)*$AJ$40)*$AH$40))+(((((D50/100)*$AJ$40)*$AN$40)*$AH$40)*1.438569)-((((D50/100)*$AJ$40)*$AN$40)*$AH$40)+((((D50/100)*$AJ$41)*$AH$41)),IF(Calculator!$O$6="DUALBAND A",SUM((((D50/100)*$AJ$40)*$AH$40))+(((((D50/100)*$AJ$40)*$AN$40)*$AH$40)*1.507051)-((((D50/100)*$AJ$40)*$AN$40)*$AH$40)+((((D50/100)*$AJ$41)*$AH$41)),IF(Calculator!$O$6="DUALBAND B",SUM((((D50/100)*$AJ$40)*$AH$40))+(((((D50/100)*$AJ$40)*$AN$40)*$AH$40)*1.57551)-((((D50/100)*$AJ$40)*$AN$40)*$AH$40)+((((D50/100)*$AJ$41)*$AH$41)),IF(Calculator!$O$6="DUALBAND C",SUM((((D50/100)*$AJ$40)*$AH$40))+(((((D50/100)*$AJ$40)*$AN$40)*$AH$40)*1.644088)-((((D50/100)*$AJ$40)*$AN$40)*$AH$40)+((((D50/100)*$AJ$41)*$AH$41)),IF(Calculator!$O$6="DUALBAND D",SUM((((D50/100)*$AJ$40)*$AH$40))+(((((D50/100)*$AJ$40)*$AN$40)*$AH$40)*1.712549)-((((D50/100)*$AJ$40)*$AN$40)*$AH$40)+((((D50/100)*$AJ$41)*$AH$41)),IF(Calculator!$O$6="DUALURBANE",SUM((((D50/100)*$AJ$40)*$AH$40))+(((((D50/100)*$AJ$40)*$AN$40)*$AH$40)*1.712549)-((((D50/100)*$AJ$40)*$AN$40)*$AH$40)+((((D50/100)*$AJ$41)*$AH$41)),IF(Calculator!$O$6="DUALSILVERANOD",SUM((((D50/100)*$AJ$40)*$AH$40))+(((((D50/100)*$AJ$40)*$AN$40)*$AH$40)*1.918079)-((((D50/100)*$AJ$40)*$AN$40)*$AH$40)+((((D50/100)*$AJ$41)*$AH$41)),IF(Calculator!$O$6="DUALANOD",SUM((((D50/100)*$AJ$40)*$AH$40))+(((((D50/100)*$AJ$40)*$AN$40)*$AH$40)*2.260509)-((((D50/100)*$AJ$40)*$AN$40)*$AH$40)+((((D50/100)*$AJ$41)*$AH$41))))))))))))))))))))))))</f>
        <v>0</v>
      </c>
      <c r="T50" s="2">
        <f>IF(Calculator!$O$6="SINGLEBASE",SUM((((E50/100)*$AJ$40)*$AH$40))+((((E50/100)*$AJ$41)*$AH$41)),IF(Calculator!$O$6="SINGLEELEMENTS",SUM((((E50/100)*$AJ$40)*$AH$40))+(((((E50/100)*$AJ$40)*$AN$40)*$AH$40)*1.05)-((((E50/100)*$AJ$40)*$AN$40)*$AH$40)+((((E50/100)*$AJ$41)*$AH$41)),IF(Calculator!$O$6="SINGLESPECTRUM",SUM((((E50/100)*$AJ$40)*$AH$40))+(((((E50/100)*$AJ$40)*$AN$40)*$AH$40)*1.05)-((((E50/100)*$AJ$40)*$AN$40)*$AH$40)+((((E50/100)*$AJ$41)*$AH$41)),IF(Calculator!$O$6="SINGLEHOMESTEAD",SUM((((E50/100)*$AJ$40)*$AH$40))+(((((E50/100)*$AJ$40)*$AN$40)*$AH$40)*1.05)-((((E50/100)*$AJ$40)*$AN$40)*$AH$40)+((((E50/100)*$AJ$41)*$AH$41)),IF(Calculator!$O$6="SINGLEBAND A",SUM((((E50/100)*$AJ$40)*$AH$40))+(((((E50/100)*$AJ$40)*$AN$40)*$AH$40)*1.1)-((((E50/100)*$AJ$40)*$AN$40)*$AH$40)+((((E50/100)*$AJ$41)*$AH$41)),IF(Calculator!$O$6="SINGLEBAND B",SUM((((E50/100)*$AJ$40)*$AH$40))+(((((E50/100)*$AJ$40)*$AN$40)*$AH$40)*1.15)-((((E50/100)*$AJ$40)*$AN$40)*$AH$40)+((((E50/100)*$AJ$41)*$AH$41)),IF(Calculator!$O$6="SINGLEBAND C",SUM((((E50/100)*$AJ$40)*$AH$40))+(((((E50/100)*$AJ$40)*$AN$40)*$AH$40)*1.2)-((((E50/100)*$AJ$40)*$AN$40)*$AH$40)+((((E50/100)*$AJ$41)*$AH$41)),IF(Calculator!$O$6="SINGLEBAND D",SUM((((E50/100)*$AJ$40)*$AH$40))+(((((E50/100)*$AJ$40)*$AN$40)*$AH$40)*1.25)-((((E50/100)*$AJ$40)*$AN$40)*$AH$40)+((((E50/100)*$AJ$41)*$AH$41)),IF(Calculator!$O$6="SINGLEURBANE",SUM((((E50/100)*$AJ$40)*$AH$40))+(((((E50/100)*$AJ$40)*$AN$40)*$AH$40)*1.25)-((((E50/100)*$AJ$40)*$AN$40)*$AH$40)+((((E50/100)*$AJ$41)*$AH$41)),IF(Calculator!$O$6="SINGLESILVERANOD",SUM((((E50/100)*$AJ$40)*$AH$40))+(((((E50/100)*$AJ$40)*$AN$40)*$AH$40)*1.4)-((((E50/100)*$AJ$40)*$AN$40)*$AH$40)+((((E50/100)*$AJ$41)*$AH$41)),IF(Calculator!$O$6="SINGLEANOD",SUM((((E50/100)*$AJ$40)*$AH$40))+(((((E50/100)*$AJ$40)*$AN$40)*$AH$40)*1.65)-((((E50/100)*$AJ$40)*$AN$40)*$AH$40)+((((E50/100)*$AJ$41)*$AH$41)),IF(Calculator!$O$6="DUALBASE",SUM((((E50/100)*$AJ$40)*$AH$40))+(((((E50/100)*$AJ$40)*$AN$40)*$AH$40)*1.030011)-((((E50/100)*$AJ$40)*$AN$40)*$AH$40)+((((E50/100)*$AJ$41)*$AH$41)),IF(Calculator!$O$6="DUALELEMENTS",SUM((((E50/100)*$AJ$40)*$AH$40))+(((((E50/100)*$AJ$40)*$AN$40)*$AH$40)*1.438569)-((((E50/100)*$AJ$40)*$AN$40)*$AH$40)+((((E50/100)*$AJ$41)*$AH$41)),IF(Calculator!$O$6="DUALSPECTRUM",SUM((((E50/100)*$AJ$40)*$AH$40))+(((((E50/100)*$AJ$40)*$AN$40)*$AH$40)*1.438569)-((((E50/100)*$AJ$40)*$AN$40)*$AH$40)+((((E50/100)*$AJ$41)*$AH$41)),IF(Calculator!$O$6="DUALHOMESTEAD",SUM((((E50/100)*$AJ$40)*$AH$40))+(((((E50/100)*$AJ$40)*$AN$40)*$AH$40)*1.438569)-((((E50/100)*$AJ$40)*$AN$40)*$AH$40)+((((E50/100)*$AJ$41)*$AH$41)),IF(Calculator!$O$6="DUALBAND A",SUM((((E50/100)*$AJ$40)*$AH$40))+(((((E50/100)*$AJ$40)*$AN$40)*$AH$40)*1.507051)-((((E50/100)*$AJ$40)*$AN$40)*$AH$40)+((((E50/100)*$AJ$41)*$AH$41)),IF(Calculator!$O$6="DUALBAND B",SUM((((E50/100)*$AJ$40)*$AH$40))+(((((E50/100)*$AJ$40)*$AN$40)*$AH$40)*1.57551)-((((E50/100)*$AJ$40)*$AN$40)*$AH$40)+((((E50/100)*$AJ$41)*$AH$41)),IF(Calculator!$O$6="DUALBAND C",SUM((((E50/100)*$AJ$40)*$AH$40))+(((((E50/100)*$AJ$40)*$AN$40)*$AH$40)*1.644088)-((((E50/100)*$AJ$40)*$AN$40)*$AH$40)+((((E50/100)*$AJ$41)*$AH$41)),IF(Calculator!$O$6="DUALBAND D",SUM((((E50/100)*$AJ$40)*$AH$40))+(((((E50/100)*$AJ$40)*$AN$40)*$AH$40)*1.712549)-((((E50/100)*$AJ$40)*$AN$40)*$AH$40)+((((E50/100)*$AJ$41)*$AH$41)),IF(Calculator!$O$6="DUALURBANE",SUM((((E50/100)*$AJ$40)*$AH$40))+(((((E50/100)*$AJ$40)*$AN$40)*$AH$40)*1.712549)-((((E50/100)*$AJ$40)*$AN$40)*$AH$40)+((((E50/100)*$AJ$41)*$AH$41)),IF(Calculator!$O$6="DUALSILVERANOD",SUM((((E50/100)*$AJ$40)*$AH$40))+(((((E50/100)*$AJ$40)*$AN$40)*$AH$40)*1.918079)-((((E50/100)*$AJ$40)*$AN$40)*$AH$40)+((((E50/100)*$AJ$41)*$AH$41)),IF(Calculator!$O$6="DUALANOD",SUM((((E50/100)*$AJ$40)*$AH$40))+(((((E50/100)*$AJ$40)*$AN$40)*$AH$40)*2.260509)-((((E50/100)*$AJ$40)*$AN$40)*$AH$40)+((((E50/100)*$AJ$41)*$AH$41))))))))))))))))))))))))</f>
        <v>0</v>
      </c>
      <c r="U50" s="2">
        <f>IF(Calculator!$O$6="SINGLEBASE",SUM((((F50/100)*$AJ$40)*$AH$40))+((((F50/100)*$AJ$41)*$AH$41)),IF(Calculator!$O$6="SINGLEELEMENTS",SUM((((F50/100)*$AJ$40)*$AH$40))+(((((F50/100)*$AJ$40)*$AN$40)*$AH$40)*1.05)-((((F50/100)*$AJ$40)*$AN$40)*$AH$40)+((((F50/100)*$AJ$41)*$AH$41)),IF(Calculator!$O$6="SINGLESPECTRUM",SUM((((F50/100)*$AJ$40)*$AH$40))+(((((F50/100)*$AJ$40)*$AN$40)*$AH$40)*1.05)-((((F50/100)*$AJ$40)*$AN$40)*$AH$40)+((((F50/100)*$AJ$41)*$AH$41)),IF(Calculator!$O$6="SINGLEHOMESTEAD",SUM((((F50/100)*$AJ$40)*$AH$40))+(((((F50/100)*$AJ$40)*$AN$40)*$AH$40)*1.05)-((((F50/100)*$AJ$40)*$AN$40)*$AH$40)+((((F50/100)*$AJ$41)*$AH$41)),IF(Calculator!$O$6="SINGLEBAND A",SUM((((F50/100)*$AJ$40)*$AH$40))+(((((F50/100)*$AJ$40)*$AN$40)*$AH$40)*1.1)-((((F50/100)*$AJ$40)*$AN$40)*$AH$40)+((((F50/100)*$AJ$41)*$AH$41)),IF(Calculator!$O$6="SINGLEBAND B",SUM((((F50/100)*$AJ$40)*$AH$40))+(((((F50/100)*$AJ$40)*$AN$40)*$AH$40)*1.15)-((((F50/100)*$AJ$40)*$AN$40)*$AH$40)+((((F50/100)*$AJ$41)*$AH$41)),IF(Calculator!$O$6="SINGLEBAND C",SUM((((F50/100)*$AJ$40)*$AH$40))+(((((F50/100)*$AJ$40)*$AN$40)*$AH$40)*1.2)-((((F50/100)*$AJ$40)*$AN$40)*$AH$40)+((((F50/100)*$AJ$41)*$AH$41)),IF(Calculator!$O$6="SINGLEBAND D",SUM((((F50/100)*$AJ$40)*$AH$40))+(((((F50/100)*$AJ$40)*$AN$40)*$AH$40)*1.25)-((((F50/100)*$AJ$40)*$AN$40)*$AH$40)+((((F50/100)*$AJ$41)*$AH$41)),IF(Calculator!$O$6="SINGLEURBANE",SUM((((F50/100)*$AJ$40)*$AH$40))+(((((F50/100)*$AJ$40)*$AN$40)*$AH$40)*1.25)-((((F50/100)*$AJ$40)*$AN$40)*$AH$40)+((((F50/100)*$AJ$41)*$AH$41)),IF(Calculator!$O$6="SINGLESILVERANOD",SUM((((F50/100)*$AJ$40)*$AH$40))+(((((F50/100)*$AJ$40)*$AN$40)*$AH$40)*1.4)-((((F50/100)*$AJ$40)*$AN$40)*$AH$40)+((((F50/100)*$AJ$41)*$AH$41)),IF(Calculator!$O$6="SINGLEANOD",SUM((((F50/100)*$AJ$40)*$AH$40))+(((((F50/100)*$AJ$40)*$AN$40)*$AH$40)*1.65)-((((F50/100)*$AJ$40)*$AN$40)*$AH$40)+((((F50/100)*$AJ$41)*$AH$41)),IF(Calculator!$O$6="DUALBASE",SUM((((F50/100)*$AJ$40)*$AH$40))+(((((F50/100)*$AJ$40)*$AN$40)*$AH$40)*1.030011)-((((F50/100)*$AJ$40)*$AN$40)*$AH$40)+((((F50/100)*$AJ$41)*$AH$41)),IF(Calculator!$O$6="DUALELEMENTS",SUM((((F50/100)*$AJ$40)*$AH$40))+(((((F50/100)*$AJ$40)*$AN$40)*$AH$40)*1.438569)-((((F50/100)*$AJ$40)*$AN$40)*$AH$40)+((((F50/100)*$AJ$41)*$AH$41)),IF(Calculator!$O$6="DUALSPECTRUM",SUM((((F50/100)*$AJ$40)*$AH$40))+(((((F50/100)*$AJ$40)*$AN$40)*$AH$40)*1.438569)-((((F50/100)*$AJ$40)*$AN$40)*$AH$40)+((((F50/100)*$AJ$41)*$AH$41)),IF(Calculator!$O$6="DUALHOMESTEAD",SUM((((F50/100)*$AJ$40)*$AH$40))+(((((F50/100)*$AJ$40)*$AN$40)*$AH$40)*1.438569)-((((F50/100)*$AJ$40)*$AN$40)*$AH$40)+((((F50/100)*$AJ$41)*$AH$41)),IF(Calculator!$O$6="DUALBAND A",SUM((((F50/100)*$AJ$40)*$AH$40))+(((((F50/100)*$AJ$40)*$AN$40)*$AH$40)*1.507051)-((((F50/100)*$AJ$40)*$AN$40)*$AH$40)+((((F50/100)*$AJ$41)*$AH$41)),IF(Calculator!$O$6="DUALBAND B",SUM((((F50/100)*$AJ$40)*$AH$40))+(((((F50/100)*$AJ$40)*$AN$40)*$AH$40)*1.57551)-((((F50/100)*$AJ$40)*$AN$40)*$AH$40)+((((F50/100)*$AJ$41)*$AH$41)),IF(Calculator!$O$6="DUALBAND C",SUM((((F50/100)*$AJ$40)*$AH$40))+(((((F50/100)*$AJ$40)*$AN$40)*$AH$40)*1.644088)-((((F50/100)*$AJ$40)*$AN$40)*$AH$40)+((((F50/100)*$AJ$41)*$AH$41)),IF(Calculator!$O$6="DUALBAND D",SUM((((F50/100)*$AJ$40)*$AH$40))+(((((F50/100)*$AJ$40)*$AN$40)*$AH$40)*1.712549)-((((F50/100)*$AJ$40)*$AN$40)*$AH$40)+((((F50/100)*$AJ$41)*$AH$41)),IF(Calculator!$O$6="DUALURBANE",SUM((((F50/100)*$AJ$40)*$AH$40))+(((((F50/100)*$AJ$40)*$AN$40)*$AH$40)*1.712549)-((((F50/100)*$AJ$40)*$AN$40)*$AH$40)+((((F50/100)*$AJ$41)*$AH$41)),IF(Calculator!$O$6="DUALSILVERANOD",SUM((((F50/100)*$AJ$40)*$AH$40))+(((((F50/100)*$AJ$40)*$AN$40)*$AH$40)*1.918079)-((((F50/100)*$AJ$40)*$AN$40)*$AH$40)+((((F50/100)*$AJ$41)*$AH$41)),IF(Calculator!$O$6="DUALANOD",SUM((((F50/100)*$AJ$40)*$AH$40))+(((((F50/100)*$AJ$40)*$AN$40)*$AH$40)*2.260509)-((((F50/100)*$AJ$40)*$AN$40)*$AH$40)+((((F50/100)*$AJ$41)*$AH$41))))))))))))))))))))))))</f>
        <v>0</v>
      </c>
      <c r="V50" s="2">
        <f>IF(Calculator!$O$6="SINGLEBASE",SUM((((G50/100)*$AJ$40)*$AH$40))+((((G50/100)*$AJ$41)*$AH$41)),IF(Calculator!$O$6="SINGLEELEMENTS",SUM((((G50/100)*$AJ$40)*$AH$40))+(((((G50/100)*$AJ$40)*$AN$40)*$AH$40)*1.05)-((((G50/100)*$AJ$40)*$AN$40)*$AH$40)+((((G50/100)*$AJ$41)*$AH$41)),IF(Calculator!$O$6="SINGLESPECTRUM",SUM((((G50/100)*$AJ$40)*$AH$40))+(((((G50/100)*$AJ$40)*$AN$40)*$AH$40)*1.05)-((((G50/100)*$AJ$40)*$AN$40)*$AH$40)+((((G50/100)*$AJ$41)*$AH$41)),IF(Calculator!$O$6="SINGLEHOMESTEAD",SUM((((G50/100)*$AJ$40)*$AH$40))+(((((G50/100)*$AJ$40)*$AN$40)*$AH$40)*1.05)-((((G50/100)*$AJ$40)*$AN$40)*$AH$40)+((((G50/100)*$AJ$41)*$AH$41)),IF(Calculator!$O$6="SINGLEBAND A",SUM((((G50/100)*$AJ$40)*$AH$40))+(((((G50/100)*$AJ$40)*$AN$40)*$AH$40)*1.1)-((((G50/100)*$AJ$40)*$AN$40)*$AH$40)+((((G50/100)*$AJ$41)*$AH$41)),IF(Calculator!$O$6="SINGLEBAND B",SUM((((G50/100)*$AJ$40)*$AH$40))+(((((G50/100)*$AJ$40)*$AN$40)*$AH$40)*1.15)-((((G50/100)*$AJ$40)*$AN$40)*$AH$40)+((((G50/100)*$AJ$41)*$AH$41)),IF(Calculator!$O$6="SINGLEBAND C",SUM((((G50/100)*$AJ$40)*$AH$40))+(((((G50/100)*$AJ$40)*$AN$40)*$AH$40)*1.2)-((((G50/100)*$AJ$40)*$AN$40)*$AH$40)+((((G50/100)*$AJ$41)*$AH$41)),IF(Calculator!$O$6="SINGLEBAND D",SUM((((G50/100)*$AJ$40)*$AH$40))+(((((G50/100)*$AJ$40)*$AN$40)*$AH$40)*1.25)-((((G50/100)*$AJ$40)*$AN$40)*$AH$40)+((((G50/100)*$AJ$41)*$AH$41)),IF(Calculator!$O$6="SINGLEURBANE",SUM((((G50/100)*$AJ$40)*$AH$40))+(((((G50/100)*$AJ$40)*$AN$40)*$AH$40)*1.25)-((((G50/100)*$AJ$40)*$AN$40)*$AH$40)+((((G50/100)*$AJ$41)*$AH$41)),IF(Calculator!$O$6="SINGLESILVERANOD",SUM((((G50/100)*$AJ$40)*$AH$40))+(((((G50/100)*$AJ$40)*$AN$40)*$AH$40)*1.4)-((((G50/100)*$AJ$40)*$AN$40)*$AH$40)+((((G50/100)*$AJ$41)*$AH$41)),IF(Calculator!$O$6="SINGLEANOD",SUM((((G50/100)*$AJ$40)*$AH$40))+(((((G50/100)*$AJ$40)*$AN$40)*$AH$40)*1.65)-((((G50/100)*$AJ$40)*$AN$40)*$AH$40)+((((G50/100)*$AJ$41)*$AH$41)),IF(Calculator!$O$6="DUALBASE",SUM((((G50/100)*$AJ$40)*$AH$40))+(((((G50/100)*$AJ$40)*$AN$40)*$AH$40)*1.030011)-((((G50/100)*$AJ$40)*$AN$40)*$AH$40)+((((G50/100)*$AJ$41)*$AH$41)),IF(Calculator!$O$6="DUALELEMENTS",SUM((((G50/100)*$AJ$40)*$AH$40))+(((((G50/100)*$AJ$40)*$AN$40)*$AH$40)*1.438569)-((((G50/100)*$AJ$40)*$AN$40)*$AH$40)+((((G50/100)*$AJ$41)*$AH$41)),IF(Calculator!$O$6="DUALSPECTRUM",SUM((((G50/100)*$AJ$40)*$AH$40))+(((((G50/100)*$AJ$40)*$AN$40)*$AH$40)*1.438569)-((((G50/100)*$AJ$40)*$AN$40)*$AH$40)+((((G50/100)*$AJ$41)*$AH$41)),IF(Calculator!$O$6="DUALHOMESTEAD",SUM((((G50/100)*$AJ$40)*$AH$40))+(((((G50/100)*$AJ$40)*$AN$40)*$AH$40)*1.438569)-((((G50/100)*$AJ$40)*$AN$40)*$AH$40)+((((G50/100)*$AJ$41)*$AH$41)),IF(Calculator!$O$6="DUALBAND A",SUM((((G50/100)*$AJ$40)*$AH$40))+(((((G50/100)*$AJ$40)*$AN$40)*$AH$40)*1.507051)-((((G50/100)*$AJ$40)*$AN$40)*$AH$40)+((((G50/100)*$AJ$41)*$AH$41)),IF(Calculator!$O$6="DUALBAND B",SUM((((G50/100)*$AJ$40)*$AH$40))+(((((G50/100)*$AJ$40)*$AN$40)*$AH$40)*1.57551)-((((G50/100)*$AJ$40)*$AN$40)*$AH$40)+((((G50/100)*$AJ$41)*$AH$41)),IF(Calculator!$O$6="DUALBAND C",SUM((((G50/100)*$AJ$40)*$AH$40))+(((((G50/100)*$AJ$40)*$AN$40)*$AH$40)*1.644088)-((((G50/100)*$AJ$40)*$AN$40)*$AH$40)+((((G50/100)*$AJ$41)*$AH$41)),IF(Calculator!$O$6="DUALBAND D",SUM((((G50/100)*$AJ$40)*$AH$40))+(((((G50/100)*$AJ$40)*$AN$40)*$AH$40)*1.712549)-((((G50/100)*$AJ$40)*$AN$40)*$AH$40)+((((G50/100)*$AJ$41)*$AH$41)),IF(Calculator!$O$6="DUALURBANE",SUM((((G50/100)*$AJ$40)*$AH$40))+(((((G50/100)*$AJ$40)*$AN$40)*$AH$40)*1.712549)-((((G50/100)*$AJ$40)*$AN$40)*$AH$40)+((((G50/100)*$AJ$41)*$AH$41)),IF(Calculator!$O$6="DUALSILVERANOD",SUM((((G50/100)*$AJ$40)*$AH$40))+(((((G50/100)*$AJ$40)*$AN$40)*$AH$40)*1.918079)-((((G50/100)*$AJ$40)*$AN$40)*$AH$40)+((((G50/100)*$AJ$41)*$AH$41)),IF(Calculator!$O$6="DUALANOD",SUM((((G50/100)*$AJ$40)*$AH$40))+(((((G50/100)*$AJ$40)*$AN$40)*$AH$40)*2.260509)-((((G50/100)*$AJ$40)*$AN$40)*$AH$40)+((((G50/100)*$AJ$41)*$AH$41))))))))))))))))))))))))</f>
        <v>0</v>
      </c>
      <c r="W50" s="2">
        <f>IF(Calculator!$O$6="SINGLEBASE",SUM((((H50/100)*$AJ$40)*$AH$40))+((((H50/100)*$AJ$41)*$AH$41)),IF(Calculator!$O$6="SINGLEELEMENTS",SUM((((H50/100)*$AJ$40)*$AH$40))+(((((H50/100)*$AJ$40)*$AN$40)*$AH$40)*1.05)-((((H50/100)*$AJ$40)*$AN$40)*$AH$40)+((((H50/100)*$AJ$41)*$AH$41)),IF(Calculator!$O$6="SINGLESPECTRUM",SUM((((H50/100)*$AJ$40)*$AH$40))+(((((H50/100)*$AJ$40)*$AN$40)*$AH$40)*1.05)-((((H50/100)*$AJ$40)*$AN$40)*$AH$40)+((((H50/100)*$AJ$41)*$AH$41)),IF(Calculator!$O$6="SINGLEHOMESTEAD",SUM((((H50/100)*$AJ$40)*$AH$40))+(((((H50/100)*$AJ$40)*$AN$40)*$AH$40)*1.05)-((((H50/100)*$AJ$40)*$AN$40)*$AH$40)+((((H50/100)*$AJ$41)*$AH$41)),IF(Calculator!$O$6="SINGLEBAND A",SUM((((H50/100)*$AJ$40)*$AH$40))+(((((H50/100)*$AJ$40)*$AN$40)*$AH$40)*1.1)-((((H50/100)*$AJ$40)*$AN$40)*$AH$40)+((((H50/100)*$AJ$41)*$AH$41)),IF(Calculator!$O$6="SINGLEBAND B",SUM((((H50/100)*$AJ$40)*$AH$40))+(((((H50/100)*$AJ$40)*$AN$40)*$AH$40)*1.15)-((((H50/100)*$AJ$40)*$AN$40)*$AH$40)+((((H50/100)*$AJ$41)*$AH$41)),IF(Calculator!$O$6="SINGLEBAND C",SUM((((H50/100)*$AJ$40)*$AH$40))+(((((H50/100)*$AJ$40)*$AN$40)*$AH$40)*1.2)-((((H50/100)*$AJ$40)*$AN$40)*$AH$40)+((((H50/100)*$AJ$41)*$AH$41)),IF(Calculator!$O$6="SINGLEBAND D",SUM((((H50/100)*$AJ$40)*$AH$40))+(((((H50/100)*$AJ$40)*$AN$40)*$AH$40)*1.25)-((((H50/100)*$AJ$40)*$AN$40)*$AH$40)+((((H50/100)*$AJ$41)*$AH$41)),IF(Calculator!$O$6="SINGLEURBANE",SUM((((H50/100)*$AJ$40)*$AH$40))+(((((H50/100)*$AJ$40)*$AN$40)*$AH$40)*1.25)-((((H50/100)*$AJ$40)*$AN$40)*$AH$40)+((((H50/100)*$AJ$41)*$AH$41)),IF(Calculator!$O$6="SINGLESILVERANOD",SUM((((H50/100)*$AJ$40)*$AH$40))+(((((H50/100)*$AJ$40)*$AN$40)*$AH$40)*1.4)-((((H50/100)*$AJ$40)*$AN$40)*$AH$40)+((((H50/100)*$AJ$41)*$AH$41)),IF(Calculator!$O$6="SINGLEANOD",SUM((((H50/100)*$AJ$40)*$AH$40))+(((((H50/100)*$AJ$40)*$AN$40)*$AH$40)*1.65)-((((H50/100)*$AJ$40)*$AN$40)*$AH$40)+((((H50/100)*$AJ$41)*$AH$41)),IF(Calculator!$O$6="DUALBASE",SUM((((H50/100)*$AJ$40)*$AH$40))+(((((H50/100)*$AJ$40)*$AN$40)*$AH$40)*1.030011)-((((H50/100)*$AJ$40)*$AN$40)*$AH$40)+((((H50/100)*$AJ$41)*$AH$41)),IF(Calculator!$O$6="DUALELEMENTS",SUM((((H50/100)*$AJ$40)*$AH$40))+(((((H50/100)*$AJ$40)*$AN$40)*$AH$40)*1.438569)-((((H50/100)*$AJ$40)*$AN$40)*$AH$40)+((((H50/100)*$AJ$41)*$AH$41)),IF(Calculator!$O$6="DUALSPECTRUM",SUM((((H50/100)*$AJ$40)*$AH$40))+(((((H50/100)*$AJ$40)*$AN$40)*$AH$40)*1.438569)-((((H50/100)*$AJ$40)*$AN$40)*$AH$40)+((((H50/100)*$AJ$41)*$AH$41)),IF(Calculator!$O$6="DUALHOMESTEAD",SUM((((H50/100)*$AJ$40)*$AH$40))+(((((H50/100)*$AJ$40)*$AN$40)*$AH$40)*1.438569)-((((H50/100)*$AJ$40)*$AN$40)*$AH$40)+((((H50/100)*$AJ$41)*$AH$41)),IF(Calculator!$O$6="DUALBAND A",SUM((((H50/100)*$AJ$40)*$AH$40))+(((((H50/100)*$AJ$40)*$AN$40)*$AH$40)*1.507051)-((((H50/100)*$AJ$40)*$AN$40)*$AH$40)+((((H50/100)*$AJ$41)*$AH$41)),IF(Calculator!$O$6="DUALBAND B",SUM((((H50/100)*$AJ$40)*$AH$40))+(((((H50/100)*$AJ$40)*$AN$40)*$AH$40)*1.57551)-((((H50/100)*$AJ$40)*$AN$40)*$AH$40)+((((H50/100)*$AJ$41)*$AH$41)),IF(Calculator!$O$6="DUALBAND C",SUM((((H50/100)*$AJ$40)*$AH$40))+(((((H50/100)*$AJ$40)*$AN$40)*$AH$40)*1.644088)-((((H50/100)*$AJ$40)*$AN$40)*$AH$40)+((((H50/100)*$AJ$41)*$AH$41)),IF(Calculator!$O$6="DUALBAND D",SUM((((H50/100)*$AJ$40)*$AH$40))+(((((H50/100)*$AJ$40)*$AN$40)*$AH$40)*1.712549)-((((H50/100)*$AJ$40)*$AN$40)*$AH$40)+((((H50/100)*$AJ$41)*$AH$41)),IF(Calculator!$O$6="DUALURBANE",SUM((((H50/100)*$AJ$40)*$AH$40))+(((((H50/100)*$AJ$40)*$AN$40)*$AH$40)*1.712549)-((((H50/100)*$AJ$40)*$AN$40)*$AH$40)+((((H50/100)*$AJ$41)*$AH$41)),IF(Calculator!$O$6="DUALSILVERANOD",SUM((((H50/100)*$AJ$40)*$AH$40))+(((((H50/100)*$AJ$40)*$AN$40)*$AH$40)*1.918079)-((((H50/100)*$AJ$40)*$AN$40)*$AH$40)+((((H50/100)*$AJ$41)*$AH$41)),IF(Calculator!$O$6="DUALANOD",SUM((((H50/100)*$AJ$40)*$AH$40))+(((((H50/100)*$AJ$40)*$AN$40)*$AH$40)*2.260509)-((((H50/100)*$AJ$40)*$AN$40)*$AH$40)+((((H50/100)*$AJ$41)*$AH$41))))))))))))))))))))))))</f>
        <v>0</v>
      </c>
      <c r="X50" s="2">
        <f>IF(Calculator!$O$6="SINGLEBASE",SUM((((I50/100)*$AJ$40)*$AH$40))+((((I50/100)*$AJ$41)*$AH$41)),IF(Calculator!$O$6="SINGLEELEMENTS",SUM((((I50/100)*$AJ$40)*$AH$40))+(((((I50/100)*$AJ$40)*$AN$40)*$AH$40)*1.05)-((((I50/100)*$AJ$40)*$AN$40)*$AH$40)+((((I50/100)*$AJ$41)*$AH$41)),IF(Calculator!$O$6="SINGLESPECTRUM",SUM((((I50/100)*$AJ$40)*$AH$40))+(((((I50/100)*$AJ$40)*$AN$40)*$AH$40)*1.05)-((((I50/100)*$AJ$40)*$AN$40)*$AH$40)+((((I50/100)*$AJ$41)*$AH$41)),IF(Calculator!$O$6="SINGLEHOMESTEAD",SUM((((I50/100)*$AJ$40)*$AH$40))+(((((I50/100)*$AJ$40)*$AN$40)*$AH$40)*1.05)-((((I50/100)*$AJ$40)*$AN$40)*$AH$40)+((((I50/100)*$AJ$41)*$AH$41)),IF(Calculator!$O$6="SINGLEBAND A",SUM((((I50/100)*$AJ$40)*$AH$40))+(((((I50/100)*$AJ$40)*$AN$40)*$AH$40)*1.1)-((((I50/100)*$AJ$40)*$AN$40)*$AH$40)+((((I50/100)*$AJ$41)*$AH$41)),IF(Calculator!$O$6="SINGLEBAND B",SUM((((I50/100)*$AJ$40)*$AH$40))+(((((I50/100)*$AJ$40)*$AN$40)*$AH$40)*1.15)-((((I50/100)*$AJ$40)*$AN$40)*$AH$40)+((((I50/100)*$AJ$41)*$AH$41)),IF(Calculator!$O$6="SINGLEBAND C",SUM((((I50/100)*$AJ$40)*$AH$40))+(((((I50/100)*$AJ$40)*$AN$40)*$AH$40)*1.2)-((((I50/100)*$AJ$40)*$AN$40)*$AH$40)+((((I50/100)*$AJ$41)*$AH$41)),IF(Calculator!$O$6="SINGLEBAND D",SUM((((I50/100)*$AJ$40)*$AH$40))+(((((I50/100)*$AJ$40)*$AN$40)*$AH$40)*1.25)-((((I50/100)*$AJ$40)*$AN$40)*$AH$40)+((((I50/100)*$AJ$41)*$AH$41)),IF(Calculator!$O$6="SINGLEURBANE",SUM((((I50/100)*$AJ$40)*$AH$40))+(((((I50/100)*$AJ$40)*$AN$40)*$AH$40)*1.25)-((((I50/100)*$AJ$40)*$AN$40)*$AH$40)+((((I50/100)*$AJ$41)*$AH$41)),IF(Calculator!$O$6="SINGLESILVERANOD",SUM((((I50/100)*$AJ$40)*$AH$40))+(((((I50/100)*$AJ$40)*$AN$40)*$AH$40)*1.4)-((((I50/100)*$AJ$40)*$AN$40)*$AH$40)+((((I50/100)*$AJ$41)*$AH$41)),IF(Calculator!$O$6="SINGLEANOD",SUM((((I50/100)*$AJ$40)*$AH$40))+(((((I50/100)*$AJ$40)*$AN$40)*$AH$40)*1.65)-((((I50/100)*$AJ$40)*$AN$40)*$AH$40)+((((I50/100)*$AJ$41)*$AH$41)),IF(Calculator!$O$6="DUALBASE",SUM((((I50/100)*$AJ$40)*$AH$40))+(((((I50/100)*$AJ$40)*$AN$40)*$AH$40)*1.030011)-((((I50/100)*$AJ$40)*$AN$40)*$AH$40)+((((I50/100)*$AJ$41)*$AH$41)),IF(Calculator!$O$6="DUALELEMENTS",SUM((((I50/100)*$AJ$40)*$AH$40))+(((((I50/100)*$AJ$40)*$AN$40)*$AH$40)*1.438569)-((((I50/100)*$AJ$40)*$AN$40)*$AH$40)+((((I50/100)*$AJ$41)*$AH$41)),IF(Calculator!$O$6="DUALSPECTRUM",SUM((((I50/100)*$AJ$40)*$AH$40))+(((((I50/100)*$AJ$40)*$AN$40)*$AH$40)*1.438569)-((((I50/100)*$AJ$40)*$AN$40)*$AH$40)+((((I50/100)*$AJ$41)*$AH$41)),IF(Calculator!$O$6="DUALHOMESTEAD",SUM((((I50/100)*$AJ$40)*$AH$40))+(((((I50/100)*$AJ$40)*$AN$40)*$AH$40)*1.438569)-((((I50/100)*$AJ$40)*$AN$40)*$AH$40)+((((I50/100)*$AJ$41)*$AH$41)),IF(Calculator!$O$6="DUALBAND A",SUM((((I50/100)*$AJ$40)*$AH$40))+(((((I50/100)*$AJ$40)*$AN$40)*$AH$40)*1.507051)-((((I50/100)*$AJ$40)*$AN$40)*$AH$40)+((((I50/100)*$AJ$41)*$AH$41)),IF(Calculator!$O$6="DUALBAND B",SUM((((I50/100)*$AJ$40)*$AH$40))+(((((I50/100)*$AJ$40)*$AN$40)*$AH$40)*1.57551)-((((I50/100)*$AJ$40)*$AN$40)*$AH$40)+((((I50/100)*$AJ$41)*$AH$41)),IF(Calculator!$O$6="DUALBAND C",SUM((((I50/100)*$AJ$40)*$AH$40))+(((((I50/100)*$AJ$40)*$AN$40)*$AH$40)*1.644088)-((((I50/100)*$AJ$40)*$AN$40)*$AH$40)+((((I50/100)*$AJ$41)*$AH$41)),IF(Calculator!$O$6="DUALBAND D",SUM((((I50/100)*$AJ$40)*$AH$40))+(((((I50/100)*$AJ$40)*$AN$40)*$AH$40)*1.712549)-((((I50/100)*$AJ$40)*$AN$40)*$AH$40)+((((I50/100)*$AJ$41)*$AH$41)),IF(Calculator!$O$6="DUALURBANE",SUM((((I50/100)*$AJ$40)*$AH$40))+(((((I50/100)*$AJ$40)*$AN$40)*$AH$40)*1.712549)-((((I50/100)*$AJ$40)*$AN$40)*$AH$40)+((((I50/100)*$AJ$41)*$AH$41)),IF(Calculator!$O$6="DUALSILVERANOD",SUM((((I50/100)*$AJ$40)*$AH$40))+(((((I50/100)*$AJ$40)*$AN$40)*$AH$40)*1.918079)-((((I50/100)*$AJ$40)*$AN$40)*$AH$40)+((((I50/100)*$AJ$41)*$AH$41)),IF(Calculator!$O$6="DUALANOD",SUM((((I50/100)*$AJ$40)*$AH$40))+(((((I50/100)*$AJ$40)*$AN$40)*$AH$40)*2.260509)-((((I50/100)*$AJ$40)*$AN$40)*$AH$40)+((((I50/100)*$AJ$41)*$AH$41))))))))))))))))))))))))</f>
        <v>0</v>
      </c>
      <c r="Y50" s="2">
        <f>IF(Calculator!$O$6="SINGLEBASE",SUM((((J50/100)*$AJ$40)*$AH$40))+((((J50/100)*$AJ$41)*$AH$41)),IF(Calculator!$O$6="SINGLEELEMENTS",SUM((((J50/100)*$AJ$40)*$AH$40))+(((((J50/100)*$AJ$40)*$AN$40)*$AH$40)*1.05)-((((J50/100)*$AJ$40)*$AN$40)*$AH$40)+((((J50/100)*$AJ$41)*$AH$41)),IF(Calculator!$O$6="SINGLESPECTRUM",SUM((((J50/100)*$AJ$40)*$AH$40))+(((((J50/100)*$AJ$40)*$AN$40)*$AH$40)*1.05)-((((J50/100)*$AJ$40)*$AN$40)*$AH$40)+((((J50/100)*$AJ$41)*$AH$41)),IF(Calculator!$O$6="SINGLEHOMESTEAD",SUM((((J50/100)*$AJ$40)*$AH$40))+(((((J50/100)*$AJ$40)*$AN$40)*$AH$40)*1.05)-((((J50/100)*$AJ$40)*$AN$40)*$AH$40)+((((J50/100)*$AJ$41)*$AH$41)),IF(Calculator!$O$6="SINGLEBAND A",SUM((((J50/100)*$AJ$40)*$AH$40))+(((((J50/100)*$AJ$40)*$AN$40)*$AH$40)*1.1)-((((J50/100)*$AJ$40)*$AN$40)*$AH$40)+((((J50/100)*$AJ$41)*$AH$41)),IF(Calculator!$O$6="SINGLEBAND B",SUM((((J50/100)*$AJ$40)*$AH$40))+(((((J50/100)*$AJ$40)*$AN$40)*$AH$40)*1.15)-((((J50/100)*$AJ$40)*$AN$40)*$AH$40)+((((J50/100)*$AJ$41)*$AH$41)),IF(Calculator!$O$6="SINGLEBAND C",SUM((((J50/100)*$AJ$40)*$AH$40))+(((((J50/100)*$AJ$40)*$AN$40)*$AH$40)*1.2)-((((J50/100)*$AJ$40)*$AN$40)*$AH$40)+((((J50/100)*$AJ$41)*$AH$41)),IF(Calculator!$O$6="SINGLEBAND D",SUM((((J50/100)*$AJ$40)*$AH$40))+(((((J50/100)*$AJ$40)*$AN$40)*$AH$40)*1.25)-((((J50/100)*$AJ$40)*$AN$40)*$AH$40)+((((J50/100)*$AJ$41)*$AH$41)),IF(Calculator!$O$6="SINGLEURBANE",SUM((((J50/100)*$AJ$40)*$AH$40))+(((((J50/100)*$AJ$40)*$AN$40)*$AH$40)*1.25)-((((J50/100)*$AJ$40)*$AN$40)*$AH$40)+((((J50/100)*$AJ$41)*$AH$41)),IF(Calculator!$O$6="SINGLESILVERANOD",SUM((((J50/100)*$AJ$40)*$AH$40))+(((((J50/100)*$AJ$40)*$AN$40)*$AH$40)*1.4)-((((J50/100)*$AJ$40)*$AN$40)*$AH$40)+((((J50/100)*$AJ$41)*$AH$41)),IF(Calculator!$O$6="SINGLEANOD",SUM((((J50/100)*$AJ$40)*$AH$40))+(((((J50/100)*$AJ$40)*$AN$40)*$AH$40)*1.65)-((((J50/100)*$AJ$40)*$AN$40)*$AH$40)+((((J50/100)*$AJ$41)*$AH$41)),IF(Calculator!$O$6="DUALBASE",SUM((((J50/100)*$AJ$40)*$AH$40))+(((((J50/100)*$AJ$40)*$AN$40)*$AH$40)*1.030011)-((((J50/100)*$AJ$40)*$AN$40)*$AH$40)+((((J50/100)*$AJ$41)*$AH$41)),IF(Calculator!$O$6="DUALELEMENTS",SUM((((J50/100)*$AJ$40)*$AH$40))+(((((J50/100)*$AJ$40)*$AN$40)*$AH$40)*1.438569)-((((J50/100)*$AJ$40)*$AN$40)*$AH$40)+((((J50/100)*$AJ$41)*$AH$41)),IF(Calculator!$O$6="DUALSPECTRUM",SUM((((J50/100)*$AJ$40)*$AH$40))+(((((J50/100)*$AJ$40)*$AN$40)*$AH$40)*1.438569)-((((J50/100)*$AJ$40)*$AN$40)*$AH$40)+((((J50/100)*$AJ$41)*$AH$41)),IF(Calculator!$O$6="DUALHOMESTEAD",SUM((((J50/100)*$AJ$40)*$AH$40))+(((((J50/100)*$AJ$40)*$AN$40)*$AH$40)*1.438569)-((((J50/100)*$AJ$40)*$AN$40)*$AH$40)+((((J50/100)*$AJ$41)*$AH$41)),IF(Calculator!$O$6="DUALBAND A",SUM((((J50/100)*$AJ$40)*$AH$40))+(((((J50/100)*$AJ$40)*$AN$40)*$AH$40)*1.507051)-((((J50/100)*$AJ$40)*$AN$40)*$AH$40)+((((J50/100)*$AJ$41)*$AH$41)),IF(Calculator!$O$6="DUALBAND B",SUM((((J50/100)*$AJ$40)*$AH$40))+(((((J50/100)*$AJ$40)*$AN$40)*$AH$40)*1.57551)-((((J50/100)*$AJ$40)*$AN$40)*$AH$40)+((((J50/100)*$AJ$41)*$AH$41)),IF(Calculator!$O$6="DUALBAND C",SUM((((J50/100)*$AJ$40)*$AH$40))+(((((J50/100)*$AJ$40)*$AN$40)*$AH$40)*1.644088)-((((J50/100)*$AJ$40)*$AN$40)*$AH$40)+((((J50/100)*$AJ$41)*$AH$41)),IF(Calculator!$O$6="DUALBAND D",SUM((((J50/100)*$AJ$40)*$AH$40))+(((((J50/100)*$AJ$40)*$AN$40)*$AH$40)*1.712549)-((((J50/100)*$AJ$40)*$AN$40)*$AH$40)+((((J50/100)*$AJ$41)*$AH$41)),IF(Calculator!$O$6="DUALURBANE",SUM((((J50/100)*$AJ$40)*$AH$40))+(((((J50/100)*$AJ$40)*$AN$40)*$AH$40)*1.712549)-((((J50/100)*$AJ$40)*$AN$40)*$AH$40)+((((J50/100)*$AJ$41)*$AH$41)),IF(Calculator!$O$6="DUALSILVERANOD",SUM((((J50/100)*$AJ$40)*$AH$40))+(((((J50/100)*$AJ$40)*$AN$40)*$AH$40)*1.918079)-((((J50/100)*$AJ$40)*$AN$40)*$AH$40)+((((J50/100)*$AJ$41)*$AH$41)),IF(Calculator!$O$6="DUALANOD",SUM((((J50/100)*$AJ$40)*$AH$40))+(((((J50/100)*$AJ$40)*$AN$40)*$AH$40)*2.260509)-((((J50/100)*$AJ$40)*$AN$40)*$AH$40)+((((J50/100)*$AJ$41)*$AH$41))))))))))))))))))))))))</f>
        <v>0</v>
      </c>
      <c r="Z50" s="2">
        <f>IF(Calculator!$O$6="SINGLEBASE",SUM((((K50/100)*$AJ$40)*$AH$40))+((((K50/100)*$AJ$41)*$AH$41)),IF(Calculator!$O$6="SINGLEELEMENTS",SUM((((K50/100)*$AJ$40)*$AH$40))+(((((K50/100)*$AJ$40)*$AN$40)*$AH$40)*1.05)-((((K50/100)*$AJ$40)*$AN$40)*$AH$40)+((((K50/100)*$AJ$41)*$AH$41)),IF(Calculator!$O$6="SINGLESPECTRUM",SUM((((K50/100)*$AJ$40)*$AH$40))+(((((K50/100)*$AJ$40)*$AN$40)*$AH$40)*1.05)-((((K50/100)*$AJ$40)*$AN$40)*$AH$40)+((((K50/100)*$AJ$41)*$AH$41)),IF(Calculator!$O$6="SINGLEHOMESTEAD",SUM((((K50/100)*$AJ$40)*$AH$40))+(((((K50/100)*$AJ$40)*$AN$40)*$AH$40)*1.05)-((((K50/100)*$AJ$40)*$AN$40)*$AH$40)+((((K50/100)*$AJ$41)*$AH$41)),IF(Calculator!$O$6="SINGLEBAND A",SUM((((K50/100)*$AJ$40)*$AH$40))+(((((K50/100)*$AJ$40)*$AN$40)*$AH$40)*1.1)-((((K50/100)*$AJ$40)*$AN$40)*$AH$40)+((((K50/100)*$AJ$41)*$AH$41)),IF(Calculator!$O$6="SINGLEBAND B",SUM((((K50/100)*$AJ$40)*$AH$40))+(((((K50/100)*$AJ$40)*$AN$40)*$AH$40)*1.15)-((((K50/100)*$AJ$40)*$AN$40)*$AH$40)+((((K50/100)*$AJ$41)*$AH$41)),IF(Calculator!$O$6="SINGLEBAND C",SUM((((K50/100)*$AJ$40)*$AH$40))+(((((K50/100)*$AJ$40)*$AN$40)*$AH$40)*1.2)-((((K50/100)*$AJ$40)*$AN$40)*$AH$40)+((((K50/100)*$AJ$41)*$AH$41)),IF(Calculator!$O$6="SINGLEBAND D",SUM((((K50/100)*$AJ$40)*$AH$40))+(((((K50/100)*$AJ$40)*$AN$40)*$AH$40)*1.25)-((((K50/100)*$AJ$40)*$AN$40)*$AH$40)+((((K50/100)*$AJ$41)*$AH$41)),IF(Calculator!$O$6="SINGLEURBANE",SUM((((K50/100)*$AJ$40)*$AH$40))+(((((K50/100)*$AJ$40)*$AN$40)*$AH$40)*1.25)-((((K50/100)*$AJ$40)*$AN$40)*$AH$40)+((((K50/100)*$AJ$41)*$AH$41)),IF(Calculator!$O$6="SINGLESILVERANOD",SUM((((K50/100)*$AJ$40)*$AH$40))+(((((K50/100)*$AJ$40)*$AN$40)*$AH$40)*1.4)-((((K50/100)*$AJ$40)*$AN$40)*$AH$40)+((((K50/100)*$AJ$41)*$AH$41)),IF(Calculator!$O$6="SINGLEANOD",SUM((((K50/100)*$AJ$40)*$AH$40))+(((((K50/100)*$AJ$40)*$AN$40)*$AH$40)*1.65)-((((K50/100)*$AJ$40)*$AN$40)*$AH$40)+((((K50/100)*$AJ$41)*$AH$41)),IF(Calculator!$O$6="DUALBASE",SUM((((K50/100)*$AJ$40)*$AH$40))+(((((K50/100)*$AJ$40)*$AN$40)*$AH$40)*1.030011)-((((K50/100)*$AJ$40)*$AN$40)*$AH$40)+((((K50/100)*$AJ$41)*$AH$41)),IF(Calculator!$O$6="DUALELEMENTS",SUM((((K50/100)*$AJ$40)*$AH$40))+(((((K50/100)*$AJ$40)*$AN$40)*$AH$40)*1.438569)-((((K50/100)*$AJ$40)*$AN$40)*$AH$40)+((((K50/100)*$AJ$41)*$AH$41)),IF(Calculator!$O$6="DUALSPECTRUM",SUM((((K50/100)*$AJ$40)*$AH$40))+(((((K50/100)*$AJ$40)*$AN$40)*$AH$40)*1.438569)-((((K50/100)*$AJ$40)*$AN$40)*$AH$40)+((((K50/100)*$AJ$41)*$AH$41)),IF(Calculator!$O$6="DUALHOMESTEAD",SUM((((K50/100)*$AJ$40)*$AH$40))+(((((K50/100)*$AJ$40)*$AN$40)*$AH$40)*1.438569)-((((K50/100)*$AJ$40)*$AN$40)*$AH$40)+((((K50/100)*$AJ$41)*$AH$41)),IF(Calculator!$O$6="DUALBAND A",SUM((((K50/100)*$AJ$40)*$AH$40))+(((((K50/100)*$AJ$40)*$AN$40)*$AH$40)*1.507051)-((((K50/100)*$AJ$40)*$AN$40)*$AH$40)+((((K50/100)*$AJ$41)*$AH$41)),IF(Calculator!$O$6="DUALBAND B",SUM((((K50/100)*$AJ$40)*$AH$40))+(((((K50/100)*$AJ$40)*$AN$40)*$AH$40)*1.57551)-((((K50/100)*$AJ$40)*$AN$40)*$AH$40)+((((K50/100)*$AJ$41)*$AH$41)),IF(Calculator!$O$6="DUALBAND C",SUM((((K50/100)*$AJ$40)*$AH$40))+(((((K50/100)*$AJ$40)*$AN$40)*$AH$40)*1.644088)-((((K50/100)*$AJ$40)*$AN$40)*$AH$40)+((((K50/100)*$AJ$41)*$AH$41)),IF(Calculator!$O$6="DUALBAND D",SUM((((K50/100)*$AJ$40)*$AH$40))+(((((K50/100)*$AJ$40)*$AN$40)*$AH$40)*1.712549)-((((K50/100)*$AJ$40)*$AN$40)*$AH$40)+((((K50/100)*$AJ$41)*$AH$41)),IF(Calculator!$O$6="DUALURBANE",SUM((((K50/100)*$AJ$40)*$AH$40))+(((((K50/100)*$AJ$40)*$AN$40)*$AH$40)*1.712549)-((((K50/100)*$AJ$40)*$AN$40)*$AH$40)+((((K50/100)*$AJ$41)*$AH$41)),IF(Calculator!$O$6="DUALSILVERANOD",SUM((((K50/100)*$AJ$40)*$AH$40))+(((((K50/100)*$AJ$40)*$AN$40)*$AH$40)*1.918079)-((((K50/100)*$AJ$40)*$AN$40)*$AH$40)+((((K50/100)*$AJ$41)*$AH$41)),IF(Calculator!$O$6="DUALANOD",SUM((((K50/100)*$AJ$40)*$AH$40))+(((((K50/100)*$AJ$40)*$AN$40)*$AH$40)*2.260509)-((((K50/100)*$AJ$40)*$AN$40)*$AH$40)+((((K50/100)*$AJ$41)*$AH$41))))))))))))))))))))))))</f>
        <v>0</v>
      </c>
      <c r="AA50" s="2">
        <f>IF(Calculator!$O$6="SINGLEBASE",SUM((((L50/100)*$AJ$40)*$AH$40))+((((L50/100)*$AJ$41)*$AH$41)),IF(Calculator!$O$6="SINGLEELEMENTS",SUM((((L50/100)*$AJ$40)*$AH$40))+(((((L50/100)*$AJ$40)*$AN$40)*$AH$40)*1.05)-((((L50/100)*$AJ$40)*$AN$40)*$AH$40)+((((L50/100)*$AJ$41)*$AH$41)),IF(Calculator!$O$6="SINGLESPECTRUM",SUM((((L50/100)*$AJ$40)*$AH$40))+(((((L50/100)*$AJ$40)*$AN$40)*$AH$40)*1.05)-((((L50/100)*$AJ$40)*$AN$40)*$AH$40)+((((L50/100)*$AJ$41)*$AH$41)),IF(Calculator!$O$6="SINGLEHOMESTEAD",SUM((((L50/100)*$AJ$40)*$AH$40))+(((((L50/100)*$AJ$40)*$AN$40)*$AH$40)*1.05)-((((L50/100)*$AJ$40)*$AN$40)*$AH$40)+((((L50/100)*$AJ$41)*$AH$41)),IF(Calculator!$O$6="SINGLEBAND A",SUM((((L50/100)*$AJ$40)*$AH$40))+(((((L50/100)*$AJ$40)*$AN$40)*$AH$40)*1.1)-((((L50/100)*$AJ$40)*$AN$40)*$AH$40)+((((L50/100)*$AJ$41)*$AH$41)),IF(Calculator!$O$6="SINGLEBAND B",SUM((((L50/100)*$AJ$40)*$AH$40))+(((((L50/100)*$AJ$40)*$AN$40)*$AH$40)*1.15)-((((L50/100)*$AJ$40)*$AN$40)*$AH$40)+((((L50/100)*$AJ$41)*$AH$41)),IF(Calculator!$O$6="SINGLEBAND C",SUM((((L50/100)*$AJ$40)*$AH$40))+(((((L50/100)*$AJ$40)*$AN$40)*$AH$40)*1.2)-((((L50/100)*$AJ$40)*$AN$40)*$AH$40)+((((L50/100)*$AJ$41)*$AH$41)),IF(Calculator!$O$6="SINGLEBAND D",SUM((((L50/100)*$AJ$40)*$AH$40))+(((((L50/100)*$AJ$40)*$AN$40)*$AH$40)*1.25)-((((L50/100)*$AJ$40)*$AN$40)*$AH$40)+((((L50/100)*$AJ$41)*$AH$41)),IF(Calculator!$O$6="SINGLEURBANE",SUM((((L50/100)*$AJ$40)*$AH$40))+(((((L50/100)*$AJ$40)*$AN$40)*$AH$40)*1.25)-((((L50/100)*$AJ$40)*$AN$40)*$AH$40)+((((L50/100)*$AJ$41)*$AH$41)),IF(Calculator!$O$6="SINGLESILVERANOD",SUM((((L50/100)*$AJ$40)*$AH$40))+(((((L50/100)*$AJ$40)*$AN$40)*$AH$40)*1.4)-((((L50/100)*$AJ$40)*$AN$40)*$AH$40)+((((L50/100)*$AJ$41)*$AH$41)),IF(Calculator!$O$6="SINGLEANOD",SUM((((L50/100)*$AJ$40)*$AH$40))+(((((L50/100)*$AJ$40)*$AN$40)*$AH$40)*1.65)-((((L50/100)*$AJ$40)*$AN$40)*$AH$40)+((((L50/100)*$AJ$41)*$AH$41)),IF(Calculator!$O$6="DUALBASE",SUM((((L50/100)*$AJ$40)*$AH$40))+(((((L50/100)*$AJ$40)*$AN$40)*$AH$40)*1.030011)-((((L50/100)*$AJ$40)*$AN$40)*$AH$40)+((((L50/100)*$AJ$41)*$AH$41)),IF(Calculator!$O$6="DUALELEMENTS",SUM((((L50/100)*$AJ$40)*$AH$40))+(((((L50/100)*$AJ$40)*$AN$40)*$AH$40)*1.438569)-((((L50/100)*$AJ$40)*$AN$40)*$AH$40)+((((L50/100)*$AJ$41)*$AH$41)),IF(Calculator!$O$6="DUALSPECTRUM",SUM((((L50/100)*$AJ$40)*$AH$40))+(((((L50/100)*$AJ$40)*$AN$40)*$AH$40)*1.438569)-((((L50/100)*$AJ$40)*$AN$40)*$AH$40)+((((L50/100)*$AJ$41)*$AH$41)),IF(Calculator!$O$6="DUALHOMESTEAD",SUM((((L50/100)*$AJ$40)*$AH$40))+(((((L50/100)*$AJ$40)*$AN$40)*$AH$40)*1.438569)-((((L50/100)*$AJ$40)*$AN$40)*$AH$40)+((((L50/100)*$AJ$41)*$AH$41)),IF(Calculator!$O$6="DUALBAND A",SUM((((L50/100)*$AJ$40)*$AH$40))+(((((L50/100)*$AJ$40)*$AN$40)*$AH$40)*1.507051)-((((L50/100)*$AJ$40)*$AN$40)*$AH$40)+((((L50/100)*$AJ$41)*$AH$41)),IF(Calculator!$O$6="DUALBAND B",SUM((((L50/100)*$AJ$40)*$AH$40))+(((((L50/100)*$AJ$40)*$AN$40)*$AH$40)*1.57551)-((((L50/100)*$AJ$40)*$AN$40)*$AH$40)+((((L50/100)*$AJ$41)*$AH$41)),IF(Calculator!$O$6="DUALBAND C",SUM((((L50/100)*$AJ$40)*$AH$40))+(((((L50/100)*$AJ$40)*$AN$40)*$AH$40)*1.644088)-((((L50/100)*$AJ$40)*$AN$40)*$AH$40)+((((L50/100)*$AJ$41)*$AH$41)),IF(Calculator!$O$6="DUALBAND D",SUM((((L50/100)*$AJ$40)*$AH$40))+(((((L50/100)*$AJ$40)*$AN$40)*$AH$40)*1.712549)-((((L50/100)*$AJ$40)*$AN$40)*$AH$40)+((((L50/100)*$AJ$41)*$AH$41)),IF(Calculator!$O$6="DUALURBANE",SUM((((L50/100)*$AJ$40)*$AH$40))+(((((L50/100)*$AJ$40)*$AN$40)*$AH$40)*1.712549)-((((L50/100)*$AJ$40)*$AN$40)*$AH$40)+((((L50/100)*$AJ$41)*$AH$41)),IF(Calculator!$O$6="DUALSILVERANOD",SUM((((L50/100)*$AJ$40)*$AH$40))+(((((L50/100)*$AJ$40)*$AN$40)*$AH$40)*1.918079)-((((L50/100)*$AJ$40)*$AN$40)*$AH$40)+((((L50/100)*$AJ$41)*$AH$41)),IF(Calculator!$O$6="DUALANOD",SUM((((L50/100)*$AJ$40)*$AH$40))+(((((L50/100)*$AJ$40)*$AN$40)*$AH$40)*2.260509)-((((L50/100)*$AJ$40)*$AN$40)*$AH$40)+((((L50/100)*$AJ$41)*$AH$41))))))))))))))))))))))))</f>
        <v>0</v>
      </c>
      <c r="AB50" s="2">
        <f>IF(Calculator!$O$6="SINGLEBASE",SUM((((M50/100)*$AJ$40)*$AH$40))+((((M50/100)*$AJ$41)*$AH$41)),IF(Calculator!$O$6="SINGLEELEMENTS",SUM((((M50/100)*$AJ$40)*$AH$40))+(((((M50/100)*$AJ$40)*$AN$40)*$AH$40)*1.05)-((((M50/100)*$AJ$40)*$AN$40)*$AH$40)+((((M50/100)*$AJ$41)*$AH$41)),IF(Calculator!$O$6="SINGLESPECTRUM",SUM((((M50/100)*$AJ$40)*$AH$40))+(((((M50/100)*$AJ$40)*$AN$40)*$AH$40)*1.05)-((((M50/100)*$AJ$40)*$AN$40)*$AH$40)+((((M50/100)*$AJ$41)*$AH$41)),IF(Calculator!$O$6="SINGLEHOMESTEAD",SUM((((M50/100)*$AJ$40)*$AH$40))+(((((M50/100)*$AJ$40)*$AN$40)*$AH$40)*1.05)-((((M50/100)*$AJ$40)*$AN$40)*$AH$40)+((((M50/100)*$AJ$41)*$AH$41)),IF(Calculator!$O$6="SINGLEBAND A",SUM((((M50/100)*$AJ$40)*$AH$40))+(((((M50/100)*$AJ$40)*$AN$40)*$AH$40)*1.1)-((((M50/100)*$AJ$40)*$AN$40)*$AH$40)+((((M50/100)*$AJ$41)*$AH$41)),IF(Calculator!$O$6="SINGLEBAND B",SUM((((M50/100)*$AJ$40)*$AH$40))+(((((M50/100)*$AJ$40)*$AN$40)*$AH$40)*1.15)-((((M50/100)*$AJ$40)*$AN$40)*$AH$40)+((((M50/100)*$AJ$41)*$AH$41)),IF(Calculator!$O$6="SINGLEBAND C",SUM((((M50/100)*$AJ$40)*$AH$40))+(((((M50/100)*$AJ$40)*$AN$40)*$AH$40)*1.2)-((((M50/100)*$AJ$40)*$AN$40)*$AH$40)+((((M50/100)*$AJ$41)*$AH$41)),IF(Calculator!$O$6="SINGLEBAND D",SUM((((M50/100)*$AJ$40)*$AH$40))+(((((M50/100)*$AJ$40)*$AN$40)*$AH$40)*1.25)-((((M50/100)*$AJ$40)*$AN$40)*$AH$40)+((((M50/100)*$AJ$41)*$AH$41)),IF(Calculator!$O$6="SINGLEURBANE",SUM((((M50/100)*$AJ$40)*$AH$40))+(((((M50/100)*$AJ$40)*$AN$40)*$AH$40)*1.25)-((((M50/100)*$AJ$40)*$AN$40)*$AH$40)+((((M50/100)*$AJ$41)*$AH$41)),IF(Calculator!$O$6="SINGLESILVERANOD",SUM((((M50/100)*$AJ$40)*$AH$40))+(((((M50/100)*$AJ$40)*$AN$40)*$AH$40)*1.4)-((((M50/100)*$AJ$40)*$AN$40)*$AH$40)+((((M50/100)*$AJ$41)*$AH$41)),IF(Calculator!$O$6="SINGLEANOD",SUM((((M50/100)*$AJ$40)*$AH$40))+(((((M50/100)*$AJ$40)*$AN$40)*$AH$40)*1.65)-((((M50/100)*$AJ$40)*$AN$40)*$AH$40)+((((M50/100)*$AJ$41)*$AH$41)),IF(Calculator!$O$6="DUALBASE",SUM((((M50/100)*$AJ$40)*$AH$40))+(((((M50/100)*$AJ$40)*$AN$40)*$AH$40)*1.030011)-((((M50/100)*$AJ$40)*$AN$40)*$AH$40)+((((M50/100)*$AJ$41)*$AH$41)),IF(Calculator!$O$6="DUALELEMENTS",SUM((((M50/100)*$AJ$40)*$AH$40))+(((((M50/100)*$AJ$40)*$AN$40)*$AH$40)*1.438569)-((((M50/100)*$AJ$40)*$AN$40)*$AH$40)+((((M50/100)*$AJ$41)*$AH$41)),IF(Calculator!$O$6="DUALSPECTRUM",SUM((((M50/100)*$AJ$40)*$AH$40))+(((((M50/100)*$AJ$40)*$AN$40)*$AH$40)*1.438569)-((((M50/100)*$AJ$40)*$AN$40)*$AH$40)+((((M50/100)*$AJ$41)*$AH$41)),IF(Calculator!$O$6="DUALHOMESTEAD",SUM((((M50/100)*$AJ$40)*$AH$40))+(((((M50/100)*$AJ$40)*$AN$40)*$AH$40)*1.438569)-((((M50/100)*$AJ$40)*$AN$40)*$AH$40)+((((M50/100)*$AJ$41)*$AH$41)),IF(Calculator!$O$6="DUALBAND A",SUM((((M50/100)*$AJ$40)*$AH$40))+(((((M50/100)*$AJ$40)*$AN$40)*$AH$40)*1.507051)-((((M50/100)*$AJ$40)*$AN$40)*$AH$40)+((((M50/100)*$AJ$41)*$AH$41)),IF(Calculator!$O$6="DUALBAND B",SUM((((M50/100)*$AJ$40)*$AH$40))+(((((M50/100)*$AJ$40)*$AN$40)*$AH$40)*1.57551)-((((M50/100)*$AJ$40)*$AN$40)*$AH$40)+((((M50/100)*$AJ$41)*$AH$41)),IF(Calculator!$O$6="DUALBAND C",SUM((((M50/100)*$AJ$40)*$AH$40))+(((((M50/100)*$AJ$40)*$AN$40)*$AH$40)*1.644088)-((((M50/100)*$AJ$40)*$AN$40)*$AH$40)+((((M50/100)*$AJ$41)*$AH$41)),IF(Calculator!$O$6="DUALBAND D",SUM((((M50/100)*$AJ$40)*$AH$40))+(((((M50/100)*$AJ$40)*$AN$40)*$AH$40)*1.712549)-((((M50/100)*$AJ$40)*$AN$40)*$AH$40)+((((M50/100)*$AJ$41)*$AH$41)),IF(Calculator!$O$6="DUALURBANE",SUM((((M50/100)*$AJ$40)*$AH$40))+(((((M50/100)*$AJ$40)*$AN$40)*$AH$40)*1.712549)-((((M50/100)*$AJ$40)*$AN$40)*$AH$40)+((((M50/100)*$AJ$41)*$AH$41)),IF(Calculator!$O$6="DUALSILVERANOD",SUM((((M50/100)*$AJ$40)*$AH$40))+(((((M50/100)*$AJ$40)*$AN$40)*$AH$40)*1.918079)-((((M50/100)*$AJ$40)*$AN$40)*$AH$40)+((((M50/100)*$AJ$41)*$AH$41)),IF(Calculator!$O$6="DUALANOD",SUM((((M50/100)*$AJ$40)*$AH$40))+(((((M50/100)*$AJ$40)*$AN$40)*$AH$40)*2.260509)-((((M50/100)*$AJ$40)*$AN$40)*$AH$40)+((((M50/100)*$AJ$41)*$AH$41))))))))))))))))))))))))</f>
        <v>0</v>
      </c>
      <c r="AC50" s="2">
        <f>IF(Calculator!$O$6="SINGLEBASE",SUM((((N50/100)*$AJ$40)*$AH$40))+((((N50/100)*$AJ$41)*$AH$41)),IF(Calculator!$O$6="SINGLEELEMENTS",SUM((((N50/100)*$AJ$40)*$AH$40))+(((((N50/100)*$AJ$40)*$AN$40)*$AH$40)*1.05)-((((N50/100)*$AJ$40)*$AN$40)*$AH$40)+((((N50/100)*$AJ$41)*$AH$41)),IF(Calculator!$O$6="SINGLESPECTRUM",SUM((((N50/100)*$AJ$40)*$AH$40))+(((((N50/100)*$AJ$40)*$AN$40)*$AH$40)*1.05)-((((N50/100)*$AJ$40)*$AN$40)*$AH$40)+((((N50/100)*$AJ$41)*$AH$41)),IF(Calculator!$O$6="SINGLEHOMESTEAD",SUM((((N50/100)*$AJ$40)*$AH$40))+(((((N50/100)*$AJ$40)*$AN$40)*$AH$40)*1.05)-((((N50/100)*$AJ$40)*$AN$40)*$AH$40)+((((N50/100)*$AJ$41)*$AH$41)),IF(Calculator!$O$6="SINGLEBAND A",SUM((((N50/100)*$AJ$40)*$AH$40))+(((((N50/100)*$AJ$40)*$AN$40)*$AH$40)*1.1)-((((N50/100)*$AJ$40)*$AN$40)*$AH$40)+((((N50/100)*$AJ$41)*$AH$41)),IF(Calculator!$O$6="SINGLEBAND B",SUM((((N50/100)*$AJ$40)*$AH$40))+(((((N50/100)*$AJ$40)*$AN$40)*$AH$40)*1.15)-((((N50/100)*$AJ$40)*$AN$40)*$AH$40)+((((N50/100)*$AJ$41)*$AH$41)),IF(Calculator!$O$6="SINGLEBAND C",SUM((((N50/100)*$AJ$40)*$AH$40))+(((((N50/100)*$AJ$40)*$AN$40)*$AH$40)*1.2)-((((N50/100)*$AJ$40)*$AN$40)*$AH$40)+((((N50/100)*$AJ$41)*$AH$41)),IF(Calculator!$O$6="SINGLEBAND D",SUM((((N50/100)*$AJ$40)*$AH$40))+(((((N50/100)*$AJ$40)*$AN$40)*$AH$40)*1.25)-((((N50/100)*$AJ$40)*$AN$40)*$AH$40)+((((N50/100)*$AJ$41)*$AH$41)),IF(Calculator!$O$6="SINGLEURBANE",SUM((((N50/100)*$AJ$40)*$AH$40))+(((((N50/100)*$AJ$40)*$AN$40)*$AH$40)*1.25)-((((N50/100)*$AJ$40)*$AN$40)*$AH$40)+((((N50/100)*$AJ$41)*$AH$41)),IF(Calculator!$O$6="SINGLESILVERANOD",SUM((((N50/100)*$AJ$40)*$AH$40))+(((((N50/100)*$AJ$40)*$AN$40)*$AH$40)*1.4)-((((N50/100)*$AJ$40)*$AN$40)*$AH$40)+((((N50/100)*$AJ$41)*$AH$41)),IF(Calculator!$O$6="SINGLEANOD",SUM((((N50/100)*$AJ$40)*$AH$40))+(((((N50/100)*$AJ$40)*$AN$40)*$AH$40)*1.65)-((((N50/100)*$AJ$40)*$AN$40)*$AH$40)+((((N50/100)*$AJ$41)*$AH$41)),IF(Calculator!$O$6="DUALBASE",SUM((((N50/100)*$AJ$40)*$AH$40))+(((((N50/100)*$AJ$40)*$AN$40)*$AH$40)*1.030011)-((((N50/100)*$AJ$40)*$AN$40)*$AH$40)+((((N50/100)*$AJ$41)*$AH$41)),IF(Calculator!$O$6="DUALELEMENTS",SUM((((N50/100)*$AJ$40)*$AH$40))+(((((N50/100)*$AJ$40)*$AN$40)*$AH$40)*1.438569)-((((N50/100)*$AJ$40)*$AN$40)*$AH$40)+((((N50/100)*$AJ$41)*$AH$41)),IF(Calculator!$O$6="DUALSPECTRUM",SUM((((N50/100)*$AJ$40)*$AH$40))+(((((N50/100)*$AJ$40)*$AN$40)*$AH$40)*1.438569)-((((N50/100)*$AJ$40)*$AN$40)*$AH$40)+((((N50/100)*$AJ$41)*$AH$41)),IF(Calculator!$O$6="DUALHOMESTEAD",SUM((((N50/100)*$AJ$40)*$AH$40))+(((((N50/100)*$AJ$40)*$AN$40)*$AH$40)*1.438569)-((((N50/100)*$AJ$40)*$AN$40)*$AH$40)+((((N50/100)*$AJ$41)*$AH$41)),IF(Calculator!$O$6="DUALBAND A",SUM((((N50/100)*$AJ$40)*$AH$40))+(((((N50/100)*$AJ$40)*$AN$40)*$AH$40)*1.507051)-((((N50/100)*$AJ$40)*$AN$40)*$AH$40)+((((N50/100)*$AJ$41)*$AH$41)),IF(Calculator!$O$6="DUALBAND B",SUM((((N50/100)*$AJ$40)*$AH$40))+(((((N50/100)*$AJ$40)*$AN$40)*$AH$40)*1.57551)-((((N50/100)*$AJ$40)*$AN$40)*$AH$40)+((((N50/100)*$AJ$41)*$AH$41)),IF(Calculator!$O$6="DUALBAND C",SUM((((N50/100)*$AJ$40)*$AH$40))+(((((N50/100)*$AJ$40)*$AN$40)*$AH$40)*1.644088)-((((N50/100)*$AJ$40)*$AN$40)*$AH$40)+((((N50/100)*$AJ$41)*$AH$41)),IF(Calculator!$O$6="DUALBAND D",SUM((((N50/100)*$AJ$40)*$AH$40))+(((((N50/100)*$AJ$40)*$AN$40)*$AH$40)*1.712549)-((((N50/100)*$AJ$40)*$AN$40)*$AH$40)+((((N50/100)*$AJ$41)*$AH$41)),IF(Calculator!$O$6="DUALURBANE",SUM((((N50/100)*$AJ$40)*$AH$40))+(((((N50/100)*$AJ$40)*$AN$40)*$AH$40)*1.712549)-((((N50/100)*$AJ$40)*$AN$40)*$AH$40)+((((N50/100)*$AJ$41)*$AH$41)),IF(Calculator!$O$6="DUALSILVERANOD",SUM((((N50/100)*$AJ$40)*$AH$40))+(((((N50/100)*$AJ$40)*$AN$40)*$AH$40)*1.918079)-((((N50/100)*$AJ$40)*$AN$40)*$AH$40)+((((N50/100)*$AJ$41)*$AH$41)),IF(Calculator!$O$6="DUALANOD",SUM((((N50/100)*$AJ$40)*$AH$40))+(((((N50/100)*$AJ$40)*$AN$40)*$AH$40)*2.260509)-((((N50/100)*$AJ$40)*$AN$40)*$AH$40)+((((N50/100)*$AJ$41)*$AH$41))))))))))))))))))))))))</f>
        <v>0</v>
      </c>
    </row>
    <row r="51" spans="1:29">
      <c r="A51" s="8" t="s">
        <v>1447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P51" s="8">
        <v>1300</v>
      </c>
      <c r="Q51" s="2">
        <f>IF(Calculator!$O$6="SINGLEBASE",SUM((((B51/100)*$AJ$40)*$AH$40))+((((B51/100)*$AJ$41)*$AH$41)),IF(Calculator!$O$6="SINGLEELEMENTS",SUM((((B51/100)*$AJ$40)*$AH$40))+(((((B51/100)*$AJ$40)*$AN$40)*$AH$40)*1.05)-((((B51/100)*$AJ$40)*$AN$40)*$AH$40)+((((B51/100)*$AJ$41)*$AH$41)),IF(Calculator!$O$6="SINGLESPECTRUM",SUM((((B51/100)*$AJ$40)*$AH$40))+(((((B51/100)*$AJ$40)*$AN$40)*$AH$40)*1.05)-((((B51/100)*$AJ$40)*$AN$40)*$AH$40)+((((B51/100)*$AJ$41)*$AH$41)),IF(Calculator!$O$6="SINGLEHOMESTEAD",SUM((((B51/100)*$AJ$40)*$AH$40))+(((((B51/100)*$AJ$40)*$AN$40)*$AH$40)*1.05)-((((B51/100)*$AJ$40)*$AN$40)*$AH$40)+((((B51/100)*$AJ$41)*$AH$41)),IF(Calculator!$O$6="SINGLEBAND A",SUM((((B51/100)*$AJ$40)*$AH$40))+(((((B51/100)*$AJ$40)*$AN$40)*$AH$40)*1.1)-((((B51/100)*$AJ$40)*$AN$40)*$AH$40)+((((B51/100)*$AJ$41)*$AH$41)),IF(Calculator!$O$6="SINGLEBAND B",SUM((((B51/100)*$AJ$40)*$AH$40))+(((((B51/100)*$AJ$40)*$AN$40)*$AH$40)*1.15)-((((B51/100)*$AJ$40)*$AN$40)*$AH$40)+((((B51/100)*$AJ$41)*$AH$41)),IF(Calculator!$O$6="SINGLEBAND C",SUM((((B51/100)*$AJ$40)*$AH$40))+(((((B51/100)*$AJ$40)*$AN$40)*$AH$40)*1.2)-((((B51/100)*$AJ$40)*$AN$40)*$AH$40)+((((B51/100)*$AJ$41)*$AH$41)),IF(Calculator!$O$6="SINGLEBAND D",SUM((((B51/100)*$AJ$40)*$AH$40))+(((((B51/100)*$AJ$40)*$AN$40)*$AH$40)*1.25)-((((B51/100)*$AJ$40)*$AN$40)*$AH$40)+((((B51/100)*$AJ$41)*$AH$41)),IF(Calculator!$O$6="SINGLEURBANE",SUM((((B51/100)*$AJ$40)*$AH$40))+(((((B51/100)*$AJ$40)*$AN$40)*$AH$40)*1.25)-((((B51/100)*$AJ$40)*$AN$40)*$AH$40)+((((B51/100)*$AJ$41)*$AH$41)),IF(Calculator!$O$6="SINGLESILVERANOD",SUM((((B51/100)*$AJ$40)*$AH$40))+(((((B51/100)*$AJ$40)*$AN$40)*$AH$40)*1.4)-((((B51/100)*$AJ$40)*$AN$40)*$AH$40)+((((B51/100)*$AJ$41)*$AH$41)),IF(Calculator!$O$6="SINGLEANOD",SUM((((B51/100)*$AJ$40)*$AH$40))+(((((B51/100)*$AJ$40)*$AN$40)*$AH$40)*1.65)-((((B51/100)*$AJ$40)*$AN$40)*$AH$40)+((((B51/100)*$AJ$41)*$AH$41)),IF(Calculator!$O$6="DUALBASE",SUM((((B51/100)*$AJ$40)*$AH$40))+(((((B51/100)*$AJ$40)*$AN$40)*$AH$40)*1.030011)-((((B51/100)*$AJ$40)*$AN$40)*$AH$40)+((((B51/100)*$AJ$41)*$AH$41)),IF(Calculator!$O$6="DUALELEMENTS",SUM((((B51/100)*$AJ$40)*$AH$40))+(((((B51/100)*$AJ$40)*$AN$40)*$AH$40)*1.438569)-((((B51/100)*$AJ$40)*$AN$40)*$AH$40)+((((B51/100)*$AJ$41)*$AH$41)),IF(Calculator!$O$6="DUALSPECTRUM",SUM((((B51/100)*$AJ$40)*$AH$40))+(((((B51/100)*$AJ$40)*$AN$40)*$AH$40)*1.438569)-((((B51/100)*$AJ$40)*$AN$40)*$AH$40)+((((B51/100)*$AJ$41)*$AH$41)),IF(Calculator!$O$6="DUALHOMESTEAD",SUM((((B51/100)*$AJ$40)*$AH$40))+(((((B51/100)*$AJ$40)*$AN$40)*$AH$40)*1.438569)-((((B51/100)*$AJ$40)*$AN$40)*$AH$40)+((((B51/100)*$AJ$41)*$AH$41)),IF(Calculator!$O$6="DUALBAND A",SUM((((B51/100)*$AJ$40)*$AH$40))+(((((B51/100)*$AJ$40)*$AN$40)*$AH$40)*1.507051)-((((B51/100)*$AJ$40)*$AN$40)*$AH$40)+((((B51/100)*$AJ$41)*$AH$41)),IF(Calculator!$O$6="DUALBAND B",SUM((((B51/100)*$AJ$40)*$AH$40))+(((((B51/100)*$AJ$40)*$AN$40)*$AH$40)*1.57551)-((((B51/100)*$AJ$40)*$AN$40)*$AH$40)+((((B51/100)*$AJ$41)*$AH$41)),IF(Calculator!$O$6="DUALBAND C",SUM((((B51/100)*$AJ$40)*$AH$40))+(((((B51/100)*$AJ$40)*$AN$40)*$AH$40)*1.644088)-((((B51/100)*$AJ$40)*$AN$40)*$AH$40)+((((B51/100)*$AJ$41)*$AH$41)),IF(Calculator!$O$6="DUALBAND D",SUM((((B51/100)*$AJ$40)*$AH$40))+(((((B51/100)*$AJ$40)*$AN$40)*$AH$40)*1.712549)-((((B51/100)*$AJ$40)*$AN$40)*$AH$40)+((((B51/100)*$AJ$41)*$AH$41)),IF(Calculator!$O$6="DUALURBANE",SUM((((B51/100)*$AJ$40)*$AH$40))+(((((B51/100)*$AJ$40)*$AN$40)*$AH$40)*1.712549)-((((B51/100)*$AJ$40)*$AN$40)*$AH$40)+((((B51/100)*$AJ$41)*$AH$41)),IF(Calculator!$O$6="DUALSILVERANOD",SUM((((B51/100)*$AJ$40)*$AH$40))+(((((B51/100)*$AJ$40)*$AN$40)*$AH$40)*1.918079)-((((B51/100)*$AJ$40)*$AN$40)*$AH$40)+((((B51/100)*$AJ$41)*$AH$41)),IF(Calculator!$O$6="DUALANOD",SUM((((B51/100)*$AJ$40)*$AH$40))+(((((B51/100)*$AJ$40)*$AN$40)*$AH$40)*2.260509)-((((B51/100)*$AJ$40)*$AN$40)*$AH$40)+((((B51/100)*$AJ$41)*$AH$41))))))))))))))))))))))))</f>
        <v>0</v>
      </c>
      <c r="R51" s="2">
        <f>IF(Calculator!$O$6="SINGLEBASE",SUM((((C51/100)*$AJ$40)*$AH$40))+((((C51/100)*$AJ$41)*$AH$41)),IF(Calculator!$O$6="SINGLEELEMENTS",SUM((((C51/100)*$AJ$40)*$AH$40))+(((((C51/100)*$AJ$40)*$AN$40)*$AH$40)*1.05)-((((C51/100)*$AJ$40)*$AN$40)*$AH$40)+((((C51/100)*$AJ$41)*$AH$41)),IF(Calculator!$O$6="SINGLESPECTRUM",SUM((((C51/100)*$AJ$40)*$AH$40))+(((((C51/100)*$AJ$40)*$AN$40)*$AH$40)*1.05)-((((C51/100)*$AJ$40)*$AN$40)*$AH$40)+((((C51/100)*$AJ$41)*$AH$41)),IF(Calculator!$O$6="SINGLEHOMESTEAD",SUM((((C51/100)*$AJ$40)*$AH$40))+(((((C51/100)*$AJ$40)*$AN$40)*$AH$40)*1.05)-((((C51/100)*$AJ$40)*$AN$40)*$AH$40)+((((C51/100)*$AJ$41)*$AH$41)),IF(Calculator!$O$6="SINGLEBAND A",SUM((((C51/100)*$AJ$40)*$AH$40))+(((((C51/100)*$AJ$40)*$AN$40)*$AH$40)*1.1)-((((C51/100)*$AJ$40)*$AN$40)*$AH$40)+((((C51/100)*$AJ$41)*$AH$41)),IF(Calculator!$O$6="SINGLEBAND B",SUM((((C51/100)*$AJ$40)*$AH$40))+(((((C51/100)*$AJ$40)*$AN$40)*$AH$40)*1.15)-((((C51/100)*$AJ$40)*$AN$40)*$AH$40)+((((C51/100)*$AJ$41)*$AH$41)),IF(Calculator!$O$6="SINGLEBAND C",SUM((((C51/100)*$AJ$40)*$AH$40))+(((((C51/100)*$AJ$40)*$AN$40)*$AH$40)*1.2)-((((C51/100)*$AJ$40)*$AN$40)*$AH$40)+((((C51/100)*$AJ$41)*$AH$41)),IF(Calculator!$O$6="SINGLEBAND D",SUM((((C51/100)*$AJ$40)*$AH$40))+(((((C51/100)*$AJ$40)*$AN$40)*$AH$40)*1.25)-((((C51/100)*$AJ$40)*$AN$40)*$AH$40)+((((C51/100)*$AJ$41)*$AH$41)),IF(Calculator!$O$6="SINGLEURBANE",SUM((((C51/100)*$AJ$40)*$AH$40))+(((((C51/100)*$AJ$40)*$AN$40)*$AH$40)*1.25)-((((C51/100)*$AJ$40)*$AN$40)*$AH$40)+((((C51/100)*$AJ$41)*$AH$41)),IF(Calculator!$O$6="SINGLESILVERANOD",SUM((((C51/100)*$AJ$40)*$AH$40))+(((((C51/100)*$AJ$40)*$AN$40)*$AH$40)*1.4)-((((C51/100)*$AJ$40)*$AN$40)*$AH$40)+((((C51/100)*$AJ$41)*$AH$41)),IF(Calculator!$O$6="SINGLEANOD",SUM((((C51/100)*$AJ$40)*$AH$40))+(((((C51/100)*$AJ$40)*$AN$40)*$AH$40)*1.65)-((((C51/100)*$AJ$40)*$AN$40)*$AH$40)+((((C51/100)*$AJ$41)*$AH$41)),IF(Calculator!$O$6="DUALBASE",SUM((((C51/100)*$AJ$40)*$AH$40))+(((((C51/100)*$AJ$40)*$AN$40)*$AH$40)*1.030011)-((((C51/100)*$AJ$40)*$AN$40)*$AH$40)+((((C51/100)*$AJ$41)*$AH$41)),IF(Calculator!$O$6="DUALELEMENTS",SUM((((C51/100)*$AJ$40)*$AH$40))+(((((C51/100)*$AJ$40)*$AN$40)*$AH$40)*1.438569)-((((C51/100)*$AJ$40)*$AN$40)*$AH$40)+((((C51/100)*$AJ$41)*$AH$41)),IF(Calculator!$O$6="DUALSPECTRUM",SUM((((C51/100)*$AJ$40)*$AH$40))+(((((C51/100)*$AJ$40)*$AN$40)*$AH$40)*1.438569)-((((C51/100)*$AJ$40)*$AN$40)*$AH$40)+((((C51/100)*$AJ$41)*$AH$41)),IF(Calculator!$O$6="DUALHOMESTEAD",SUM((((C51/100)*$AJ$40)*$AH$40))+(((((C51/100)*$AJ$40)*$AN$40)*$AH$40)*1.438569)-((((C51/100)*$AJ$40)*$AN$40)*$AH$40)+((((C51/100)*$AJ$41)*$AH$41)),IF(Calculator!$O$6="DUALBAND A",SUM((((C51/100)*$AJ$40)*$AH$40))+(((((C51/100)*$AJ$40)*$AN$40)*$AH$40)*1.507051)-((((C51/100)*$AJ$40)*$AN$40)*$AH$40)+((((C51/100)*$AJ$41)*$AH$41)),IF(Calculator!$O$6="DUALBAND B",SUM((((C51/100)*$AJ$40)*$AH$40))+(((((C51/100)*$AJ$40)*$AN$40)*$AH$40)*1.57551)-((((C51/100)*$AJ$40)*$AN$40)*$AH$40)+((((C51/100)*$AJ$41)*$AH$41)),IF(Calculator!$O$6="DUALBAND C",SUM((((C51/100)*$AJ$40)*$AH$40))+(((((C51/100)*$AJ$40)*$AN$40)*$AH$40)*1.644088)-((((C51/100)*$AJ$40)*$AN$40)*$AH$40)+((((C51/100)*$AJ$41)*$AH$41)),IF(Calculator!$O$6="DUALBAND D",SUM((((C51/100)*$AJ$40)*$AH$40))+(((((C51/100)*$AJ$40)*$AN$40)*$AH$40)*1.712549)-((((C51/100)*$AJ$40)*$AN$40)*$AH$40)+((((C51/100)*$AJ$41)*$AH$41)),IF(Calculator!$O$6="DUALURBANE",SUM((((C51/100)*$AJ$40)*$AH$40))+(((((C51/100)*$AJ$40)*$AN$40)*$AH$40)*1.712549)-((((C51/100)*$AJ$40)*$AN$40)*$AH$40)+((((C51/100)*$AJ$41)*$AH$41)),IF(Calculator!$O$6="DUALSILVERANOD",SUM((((C51/100)*$AJ$40)*$AH$40))+(((((C51/100)*$AJ$40)*$AN$40)*$AH$40)*1.918079)-((((C51/100)*$AJ$40)*$AN$40)*$AH$40)+((((C51/100)*$AJ$41)*$AH$41)),IF(Calculator!$O$6="DUALANOD",SUM((((C51/100)*$AJ$40)*$AH$40))+(((((C51/100)*$AJ$40)*$AN$40)*$AH$40)*2.260509)-((((C51/100)*$AJ$40)*$AN$40)*$AH$40)+((((C51/100)*$AJ$41)*$AH$41))))))))))))))))))))))))</f>
        <v>0</v>
      </c>
      <c r="S51" s="2">
        <f>IF(Calculator!$O$6="SINGLEBASE",SUM((((D51/100)*$AJ$40)*$AH$40))+((((D51/100)*$AJ$41)*$AH$41)),IF(Calculator!$O$6="SINGLEELEMENTS",SUM((((D51/100)*$AJ$40)*$AH$40))+(((((D51/100)*$AJ$40)*$AN$40)*$AH$40)*1.05)-((((D51/100)*$AJ$40)*$AN$40)*$AH$40)+((((D51/100)*$AJ$41)*$AH$41)),IF(Calculator!$O$6="SINGLESPECTRUM",SUM((((D51/100)*$AJ$40)*$AH$40))+(((((D51/100)*$AJ$40)*$AN$40)*$AH$40)*1.05)-((((D51/100)*$AJ$40)*$AN$40)*$AH$40)+((((D51/100)*$AJ$41)*$AH$41)),IF(Calculator!$O$6="SINGLEHOMESTEAD",SUM((((D51/100)*$AJ$40)*$AH$40))+(((((D51/100)*$AJ$40)*$AN$40)*$AH$40)*1.05)-((((D51/100)*$AJ$40)*$AN$40)*$AH$40)+((((D51/100)*$AJ$41)*$AH$41)),IF(Calculator!$O$6="SINGLEBAND A",SUM((((D51/100)*$AJ$40)*$AH$40))+(((((D51/100)*$AJ$40)*$AN$40)*$AH$40)*1.1)-((((D51/100)*$AJ$40)*$AN$40)*$AH$40)+((((D51/100)*$AJ$41)*$AH$41)),IF(Calculator!$O$6="SINGLEBAND B",SUM((((D51/100)*$AJ$40)*$AH$40))+(((((D51/100)*$AJ$40)*$AN$40)*$AH$40)*1.15)-((((D51/100)*$AJ$40)*$AN$40)*$AH$40)+((((D51/100)*$AJ$41)*$AH$41)),IF(Calculator!$O$6="SINGLEBAND C",SUM((((D51/100)*$AJ$40)*$AH$40))+(((((D51/100)*$AJ$40)*$AN$40)*$AH$40)*1.2)-((((D51/100)*$AJ$40)*$AN$40)*$AH$40)+((((D51/100)*$AJ$41)*$AH$41)),IF(Calculator!$O$6="SINGLEBAND D",SUM((((D51/100)*$AJ$40)*$AH$40))+(((((D51/100)*$AJ$40)*$AN$40)*$AH$40)*1.25)-((((D51/100)*$AJ$40)*$AN$40)*$AH$40)+((((D51/100)*$AJ$41)*$AH$41)),IF(Calculator!$O$6="SINGLEURBANE",SUM((((D51/100)*$AJ$40)*$AH$40))+(((((D51/100)*$AJ$40)*$AN$40)*$AH$40)*1.25)-((((D51/100)*$AJ$40)*$AN$40)*$AH$40)+((((D51/100)*$AJ$41)*$AH$41)),IF(Calculator!$O$6="SINGLESILVERANOD",SUM((((D51/100)*$AJ$40)*$AH$40))+(((((D51/100)*$AJ$40)*$AN$40)*$AH$40)*1.4)-((((D51/100)*$AJ$40)*$AN$40)*$AH$40)+((((D51/100)*$AJ$41)*$AH$41)),IF(Calculator!$O$6="SINGLEANOD",SUM((((D51/100)*$AJ$40)*$AH$40))+(((((D51/100)*$AJ$40)*$AN$40)*$AH$40)*1.65)-((((D51/100)*$AJ$40)*$AN$40)*$AH$40)+((((D51/100)*$AJ$41)*$AH$41)),IF(Calculator!$O$6="DUALBASE",SUM((((D51/100)*$AJ$40)*$AH$40))+(((((D51/100)*$AJ$40)*$AN$40)*$AH$40)*1.030011)-((((D51/100)*$AJ$40)*$AN$40)*$AH$40)+((((D51/100)*$AJ$41)*$AH$41)),IF(Calculator!$O$6="DUALELEMENTS",SUM((((D51/100)*$AJ$40)*$AH$40))+(((((D51/100)*$AJ$40)*$AN$40)*$AH$40)*1.438569)-((((D51/100)*$AJ$40)*$AN$40)*$AH$40)+((((D51/100)*$AJ$41)*$AH$41)),IF(Calculator!$O$6="DUALSPECTRUM",SUM((((D51/100)*$AJ$40)*$AH$40))+(((((D51/100)*$AJ$40)*$AN$40)*$AH$40)*1.438569)-((((D51/100)*$AJ$40)*$AN$40)*$AH$40)+((((D51/100)*$AJ$41)*$AH$41)),IF(Calculator!$O$6="DUALHOMESTEAD",SUM((((D51/100)*$AJ$40)*$AH$40))+(((((D51/100)*$AJ$40)*$AN$40)*$AH$40)*1.438569)-((((D51/100)*$AJ$40)*$AN$40)*$AH$40)+((((D51/100)*$AJ$41)*$AH$41)),IF(Calculator!$O$6="DUALBAND A",SUM((((D51/100)*$AJ$40)*$AH$40))+(((((D51/100)*$AJ$40)*$AN$40)*$AH$40)*1.507051)-((((D51/100)*$AJ$40)*$AN$40)*$AH$40)+((((D51/100)*$AJ$41)*$AH$41)),IF(Calculator!$O$6="DUALBAND B",SUM((((D51/100)*$AJ$40)*$AH$40))+(((((D51/100)*$AJ$40)*$AN$40)*$AH$40)*1.57551)-((((D51/100)*$AJ$40)*$AN$40)*$AH$40)+((((D51/100)*$AJ$41)*$AH$41)),IF(Calculator!$O$6="DUALBAND C",SUM((((D51/100)*$AJ$40)*$AH$40))+(((((D51/100)*$AJ$40)*$AN$40)*$AH$40)*1.644088)-((((D51/100)*$AJ$40)*$AN$40)*$AH$40)+((((D51/100)*$AJ$41)*$AH$41)),IF(Calculator!$O$6="DUALBAND D",SUM((((D51/100)*$AJ$40)*$AH$40))+(((((D51/100)*$AJ$40)*$AN$40)*$AH$40)*1.712549)-((((D51/100)*$AJ$40)*$AN$40)*$AH$40)+((((D51/100)*$AJ$41)*$AH$41)),IF(Calculator!$O$6="DUALURBANE",SUM((((D51/100)*$AJ$40)*$AH$40))+(((((D51/100)*$AJ$40)*$AN$40)*$AH$40)*1.712549)-((((D51/100)*$AJ$40)*$AN$40)*$AH$40)+((((D51/100)*$AJ$41)*$AH$41)),IF(Calculator!$O$6="DUALSILVERANOD",SUM((((D51/100)*$AJ$40)*$AH$40))+(((((D51/100)*$AJ$40)*$AN$40)*$AH$40)*1.918079)-((((D51/100)*$AJ$40)*$AN$40)*$AH$40)+((((D51/100)*$AJ$41)*$AH$41)),IF(Calculator!$O$6="DUALANOD",SUM((((D51/100)*$AJ$40)*$AH$40))+(((((D51/100)*$AJ$40)*$AN$40)*$AH$40)*2.260509)-((((D51/100)*$AJ$40)*$AN$40)*$AH$40)+((((D51/100)*$AJ$41)*$AH$41))))))))))))))))))))))))</f>
        <v>0</v>
      </c>
      <c r="T51" s="2">
        <f>IF(Calculator!$O$6="SINGLEBASE",SUM((((E51/100)*$AJ$40)*$AH$40))+((((E51/100)*$AJ$41)*$AH$41)),IF(Calculator!$O$6="SINGLEELEMENTS",SUM((((E51/100)*$AJ$40)*$AH$40))+(((((E51/100)*$AJ$40)*$AN$40)*$AH$40)*1.05)-((((E51/100)*$AJ$40)*$AN$40)*$AH$40)+((((E51/100)*$AJ$41)*$AH$41)),IF(Calculator!$O$6="SINGLESPECTRUM",SUM((((E51/100)*$AJ$40)*$AH$40))+(((((E51/100)*$AJ$40)*$AN$40)*$AH$40)*1.05)-((((E51/100)*$AJ$40)*$AN$40)*$AH$40)+((((E51/100)*$AJ$41)*$AH$41)),IF(Calculator!$O$6="SINGLEHOMESTEAD",SUM((((E51/100)*$AJ$40)*$AH$40))+(((((E51/100)*$AJ$40)*$AN$40)*$AH$40)*1.05)-((((E51/100)*$AJ$40)*$AN$40)*$AH$40)+((((E51/100)*$AJ$41)*$AH$41)),IF(Calculator!$O$6="SINGLEBAND A",SUM((((E51/100)*$AJ$40)*$AH$40))+(((((E51/100)*$AJ$40)*$AN$40)*$AH$40)*1.1)-((((E51/100)*$AJ$40)*$AN$40)*$AH$40)+((((E51/100)*$AJ$41)*$AH$41)),IF(Calculator!$O$6="SINGLEBAND B",SUM((((E51/100)*$AJ$40)*$AH$40))+(((((E51/100)*$AJ$40)*$AN$40)*$AH$40)*1.15)-((((E51/100)*$AJ$40)*$AN$40)*$AH$40)+((((E51/100)*$AJ$41)*$AH$41)),IF(Calculator!$O$6="SINGLEBAND C",SUM((((E51/100)*$AJ$40)*$AH$40))+(((((E51/100)*$AJ$40)*$AN$40)*$AH$40)*1.2)-((((E51/100)*$AJ$40)*$AN$40)*$AH$40)+((((E51/100)*$AJ$41)*$AH$41)),IF(Calculator!$O$6="SINGLEBAND D",SUM((((E51/100)*$AJ$40)*$AH$40))+(((((E51/100)*$AJ$40)*$AN$40)*$AH$40)*1.25)-((((E51/100)*$AJ$40)*$AN$40)*$AH$40)+((((E51/100)*$AJ$41)*$AH$41)),IF(Calculator!$O$6="SINGLEURBANE",SUM((((E51/100)*$AJ$40)*$AH$40))+(((((E51/100)*$AJ$40)*$AN$40)*$AH$40)*1.25)-((((E51/100)*$AJ$40)*$AN$40)*$AH$40)+((((E51/100)*$AJ$41)*$AH$41)),IF(Calculator!$O$6="SINGLESILVERANOD",SUM((((E51/100)*$AJ$40)*$AH$40))+(((((E51/100)*$AJ$40)*$AN$40)*$AH$40)*1.4)-((((E51/100)*$AJ$40)*$AN$40)*$AH$40)+((((E51/100)*$AJ$41)*$AH$41)),IF(Calculator!$O$6="SINGLEANOD",SUM((((E51/100)*$AJ$40)*$AH$40))+(((((E51/100)*$AJ$40)*$AN$40)*$AH$40)*1.65)-((((E51/100)*$AJ$40)*$AN$40)*$AH$40)+((((E51/100)*$AJ$41)*$AH$41)),IF(Calculator!$O$6="DUALBASE",SUM((((E51/100)*$AJ$40)*$AH$40))+(((((E51/100)*$AJ$40)*$AN$40)*$AH$40)*1.030011)-((((E51/100)*$AJ$40)*$AN$40)*$AH$40)+((((E51/100)*$AJ$41)*$AH$41)),IF(Calculator!$O$6="DUALELEMENTS",SUM((((E51/100)*$AJ$40)*$AH$40))+(((((E51/100)*$AJ$40)*$AN$40)*$AH$40)*1.438569)-((((E51/100)*$AJ$40)*$AN$40)*$AH$40)+((((E51/100)*$AJ$41)*$AH$41)),IF(Calculator!$O$6="DUALSPECTRUM",SUM((((E51/100)*$AJ$40)*$AH$40))+(((((E51/100)*$AJ$40)*$AN$40)*$AH$40)*1.438569)-((((E51/100)*$AJ$40)*$AN$40)*$AH$40)+((((E51/100)*$AJ$41)*$AH$41)),IF(Calculator!$O$6="DUALHOMESTEAD",SUM((((E51/100)*$AJ$40)*$AH$40))+(((((E51/100)*$AJ$40)*$AN$40)*$AH$40)*1.438569)-((((E51/100)*$AJ$40)*$AN$40)*$AH$40)+((((E51/100)*$AJ$41)*$AH$41)),IF(Calculator!$O$6="DUALBAND A",SUM((((E51/100)*$AJ$40)*$AH$40))+(((((E51/100)*$AJ$40)*$AN$40)*$AH$40)*1.507051)-((((E51/100)*$AJ$40)*$AN$40)*$AH$40)+((((E51/100)*$AJ$41)*$AH$41)),IF(Calculator!$O$6="DUALBAND B",SUM((((E51/100)*$AJ$40)*$AH$40))+(((((E51/100)*$AJ$40)*$AN$40)*$AH$40)*1.57551)-((((E51/100)*$AJ$40)*$AN$40)*$AH$40)+((((E51/100)*$AJ$41)*$AH$41)),IF(Calculator!$O$6="DUALBAND C",SUM((((E51/100)*$AJ$40)*$AH$40))+(((((E51/100)*$AJ$40)*$AN$40)*$AH$40)*1.644088)-((((E51/100)*$AJ$40)*$AN$40)*$AH$40)+((((E51/100)*$AJ$41)*$AH$41)),IF(Calculator!$O$6="DUALBAND D",SUM((((E51/100)*$AJ$40)*$AH$40))+(((((E51/100)*$AJ$40)*$AN$40)*$AH$40)*1.712549)-((((E51/100)*$AJ$40)*$AN$40)*$AH$40)+((((E51/100)*$AJ$41)*$AH$41)),IF(Calculator!$O$6="DUALURBANE",SUM((((E51/100)*$AJ$40)*$AH$40))+(((((E51/100)*$AJ$40)*$AN$40)*$AH$40)*1.712549)-((((E51/100)*$AJ$40)*$AN$40)*$AH$40)+((((E51/100)*$AJ$41)*$AH$41)),IF(Calculator!$O$6="DUALSILVERANOD",SUM((((E51/100)*$AJ$40)*$AH$40))+(((((E51/100)*$AJ$40)*$AN$40)*$AH$40)*1.918079)-((((E51/100)*$AJ$40)*$AN$40)*$AH$40)+((((E51/100)*$AJ$41)*$AH$41)),IF(Calculator!$O$6="DUALANOD",SUM((((E51/100)*$AJ$40)*$AH$40))+(((((E51/100)*$AJ$40)*$AN$40)*$AH$40)*2.260509)-((((E51/100)*$AJ$40)*$AN$40)*$AH$40)+((((E51/100)*$AJ$41)*$AH$41))))))))))))))))))))))))</f>
        <v>0</v>
      </c>
      <c r="U51" s="2">
        <f>IF(Calculator!$O$6="SINGLEBASE",SUM((((F51/100)*$AJ$40)*$AH$40))+((((F51/100)*$AJ$41)*$AH$41)),IF(Calculator!$O$6="SINGLEELEMENTS",SUM((((F51/100)*$AJ$40)*$AH$40))+(((((F51/100)*$AJ$40)*$AN$40)*$AH$40)*1.05)-((((F51/100)*$AJ$40)*$AN$40)*$AH$40)+((((F51/100)*$AJ$41)*$AH$41)),IF(Calculator!$O$6="SINGLESPECTRUM",SUM((((F51/100)*$AJ$40)*$AH$40))+(((((F51/100)*$AJ$40)*$AN$40)*$AH$40)*1.05)-((((F51/100)*$AJ$40)*$AN$40)*$AH$40)+((((F51/100)*$AJ$41)*$AH$41)),IF(Calculator!$O$6="SINGLEHOMESTEAD",SUM((((F51/100)*$AJ$40)*$AH$40))+(((((F51/100)*$AJ$40)*$AN$40)*$AH$40)*1.05)-((((F51/100)*$AJ$40)*$AN$40)*$AH$40)+((((F51/100)*$AJ$41)*$AH$41)),IF(Calculator!$O$6="SINGLEBAND A",SUM((((F51/100)*$AJ$40)*$AH$40))+(((((F51/100)*$AJ$40)*$AN$40)*$AH$40)*1.1)-((((F51/100)*$AJ$40)*$AN$40)*$AH$40)+((((F51/100)*$AJ$41)*$AH$41)),IF(Calculator!$O$6="SINGLEBAND B",SUM((((F51/100)*$AJ$40)*$AH$40))+(((((F51/100)*$AJ$40)*$AN$40)*$AH$40)*1.15)-((((F51/100)*$AJ$40)*$AN$40)*$AH$40)+((((F51/100)*$AJ$41)*$AH$41)),IF(Calculator!$O$6="SINGLEBAND C",SUM((((F51/100)*$AJ$40)*$AH$40))+(((((F51/100)*$AJ$40)*$AN$40)*$AH$40)*1.2)-((((F51/100)*$AJ$40)*$AN$40)*$AH$40)+((((F51/100)*$AJ$41)*$AH$41)),IF(Calculator!$O$6="SINGLEBAND D",SUM((((F51/100)*$AJ$40)*$AH$40))+(((((F51/100)*$AJ$40)*$AN$40)*$AH$40)*1.25)-((((F51/100)*$AJ$40)*$AN$40)*$AH$40)+((((F51/100)*$AJ$41)*$AH$41)),IF(Calculator!$O$6="SINGLEURBANE",SUM((((F51/100)*$AJ$40)*$AH$40))+(((((F51/100)*$AJ$40)*$AN$40)*$AH$40)*1.25)-((((F51/100)*$AJ$40)*$AN$40)*$AH$40)+((((F51/100)*$AJ$41)*$AH$41)),IF(Calculator!$O$6="SINGLESILVERANOD",SUM((((F51/100)*$AJ$40)*$AH$40))+(((((F51/100)*$AJ$40)*$AN$40)*$AH$40)*1.4)-((((F51/100)*$AJ$40)*$AN$40)*$AH$40)+((((F51/100)*$AJ$41)*$AH$41)),IF(Calculator!$O$6="SINGLEANOD",SUM((((F51/100)*$AJ$40)*$AH$40))+(((((F51/100)*$AJ$40)*$AN$40)*$AH$40)*1.65)-((((F51/100)*$AJ$40)*$AN$40)*$AH$40)+((((F51/100)*$AJ$41)*$AH$41)),IF(Calculator!$O$6="DUALBASE",SUM((((F51/100)*$AJ$40)*$AH$40))+(((((F51/100)*$AJ$40)*$AN$40)*$AH$40)*1.030011)-((((F51/100)*$AJ$40)*$AN$40)*$AH$40)+((((F51/100)*$AJ$41)*$AH$41)),IF(Calculator!$O$6="DUALELEMENTS",SUM((((F51/100)*$AJ$40)*$AH$40))+(((((F51/100)*$AJ$40)*$AN$40)*$AH$40)*1.438569)-((((F51/100)*$AJ$40)*$AN$40)*$AH$40)+((((F51/100)*$AJ$41)*$AH$41)),IF(Calculator!$O$6="DUALSPECTRUM",SUM((((F51/100)*$AJ$40)*$AH$40))+(((((F51/100)*$AJ$40)*$AN$40)*$AH$40)*1.438569)-((((F51/100)*$AJ$40)*$AN$40)*$AH$40)+((((F51/100)*$AJ$41)*$AH$41)),IF(Calculator!$O$6="DUALHOMESTEAD",SUM((((F51/100)*$AJ$40)*$AH$40))+(((((F51/100)*$AJ$40)*$AN$40)*$AH$40)*1.438569)-((((F51/100)*$AJ$40)*$AN$40)*$AH$40)+((((F51/100)*$AJ$41)*$AH$41)),IF(Calculator!$O$6="DUALBAND A",SUM((((F51/100)*$AJ$40)*$AH$40))+(((((F51/100)*$AJ$40)*$AN$40)*$AH$40)*1.507051)-((((F51/100)*$AJ$40)*$AN$40)*$AH$40)+((((F51/100)*$AJ$41)*$AH$41)),IF(Calculator!$O$6="DUALBAND B",SUM((((F51/100)*$AJ$40)*$AH$40))+(((((F51/100)*$AJ$40)*$AN$40)*$AH$40)*1.57551)-((((F51/100)*$AJ$40)*$AN$40)*$AH$40)+((((F51/100)*$AJ$41)*$AH$41)),IF(Calculator!$O$6="DUALBAND C",SUM((((F51/100)*$AJ$40)*$AH$40))+(((((F51/100)*$AJ$40)*$AN$40)*$AH$40)*1.644088)-((((F51/100)*$AJ$40)*$AN$40)*$AH$40)+((((F51/100)*$AJ$41)*$AH$41)),IF(Calculator!$O$6="DUALBAND D",SUM((((F51/100)*$AJ$40)*$AH$40))+(((((F51/100)*$AJ$40)*$AN$40)*$AH$40)*1.712549)-((((F51/100)*$AJ$40)*$AN$40)*$AH$40)+((((F51/100)*$AJ$41)*$AH$41)),IF(Calculator!$O$6="DUALURBANE",SUM((((F51/100)*$AJ$40)*$AH$40))+(((((F51/100)*$AJ$40)*$AN$40)*$AH$40)*1.712549)-((((F51/100)*$AJ$40)*$AN$40)*$AH$40)+((((F51/100)*$AJ$41)*$AH$41)),IF(Calculator!$O$6="DUALSILVERANOD",SUM((((F51/100)*$AJ$40)*$AH$40))+(((((F51/100)*$AJ$40)*$AN$40)*$AH$40)*1.918079)-((((F51/100)*$AJ$40)*$AN$40)*$AH$40)+((((F51/100)*$AJ$41)*$AH$41)),IF(Calculator!$O$6="DUALANOD",SUM((((F51/100)*$AJ$40)*$AH$40))+(((((F51/100)*$AJ$40)*$AN$40)*$AH$40)*2.260509)-((((F51/100)*$AJ$40)*$AN$40)*$AH$40)+((((F51/100)*$AJ$41)*$AH$41))))))))))))))))))))))))</f>
        <v>0</v>
      </c>
      <c r="V51" s="2">
        <f>IF(Calculator!$O$6="SINGLEBASE",SUM((((G51/100)*$AJ$40)*$AH$40))+((((G51/100)*$AJ$41)*$AH$41)),IF(Calculator!$O$6="SINGLEELEMENTS",SUM((((G51/100)*$AJ$40)*$AH$40))+(((((G51/100)*$AJ$40)*$AN$40)*$AH$40)*1.05)-((((G51/100)*$AJ$40)*$AN$40)*$AH$40)+((((G51/100)*$AJ$41)*$AH$41)),IF(Calculator!$O$6="SINGLESPECTRUM",SUM((((G51/100)*$AJ$40)*$AH$40))+(((((G51/100)*$AJ$40)*$AN$40)*$AH$40)*1.05)-((((G51/100)*$AJ$40)*$AN$40)*$AH$40)+((((G51/100)*$AJ$41)*$AH$41)),IF(Calculator!$O$6="SINGLEHOMESTEAD",SUM((((G51/100)*$AJ$40)*$AH$40))+(((((G51/100)*$AJ$40)*$AN$40)*$AH$40)*1.05)-((((G51/100)*$AJ$40)*$AN$40)*$AH$40)+((((G51/100)*$AJ$41)*$AH$41)),IF(Calculator!$O$6="SINGLEBAND A",SUM((((G51/100)*$AJ$40)*$AH$40))+(((((G51/100)*$AJ$40)*$AN$40)*$AH$40)*1.1)-((((G51/100)*$AJ$40)*$AN$40)*$AH$40)+((((G51/100)*$AJ$41)*$AH$41)),IF(Calculator!$O$6="SINGLEBAND B",SUM((((G51/100)*$AJ$40)*$AH$40))+(((((G51/100)*$AJ$40)*$AN$40)*$AH$40)*1.15)-((((G51/100)*$AJ$40)*$AN$40)*$AH$40)+((((G51/100)*$AJ$41)*$AH$41)),IF(Calculator!$O$6="SINGLEBAND C",SUM((((G51/100)*$AJ$40)*$AH$40))+(((((G51/100)*$AJ$40)*$AN$40)*$AH$40)*1.2)-((((G51/100)*$AJ$40)*$AN$40)*$AH$40)+((((G51/100)*$AJ$41)*$AH$41)),IF(Calculator!$O$6="SINGLEBAND D",SUM((((G51/100)*$AJ$40)*$AH$40))+(((((G51/100)*$AJ$40)*$AN$40)*$AH$40)*1.25)-((((G51/100)*$AJ$40)*$AN$40)*$AH$40)+((((G51/100)*$AJ$41)*$AH$41)),IF(Calculator!$O$6="SINGLEURBANE",SUM((((G51/100)*$AJ$40)*$AH$40))+(((((G51/100)*$AJ$40)*$AN$40)*$AH$40)*1.25)-((((G51/100)*$AJ$40)*$AN$40)*$AH$40)+((((G51/100)*$AJ$41)*$AH$41)),IF(Calculator!$O$6="SINGLESILVERANOD",SUM((((G51/100)*$AJ$40)*$AH$40))+(((((G51/100)*$AJ$40)*$AN$40)*$AH$40)*1.4)-((((G51/100)*$AJ$40)*$AN$40)*$AH$40)+((((G51/100)*$AJ$41)*$AH$41)),IF(Calculator!$O$6="SINGLEANOD",SUM((((G51/100)*$AJ$40)*$AH$40))+(((((G51/100)*$AJ$40)*$AN$40)*$AH$40)*1.65)-((((G51/100)*$AJ$40)*$AN$40)*$AH$40)+((((G51/100)*$AJ$41)*$AH$41)),IF(Calculator!$O$6="DUALBASE",SUM((((G51/100)*$AJ$40)*$AH$40))+(((((G51/100)*$AJ$40)*$AN$40)*$AH$40)*1.030011)-((((G51/100)*$AJ$40)*$AN$40)*$AH$40)+((((G51/100)*$AJ$41)*$AH$41)),IF(Calculator!$O$6="DUALELEMENTS",SUM((((G51/100)*$AJ$40)*$AH$40))+(((((G51/100)*$AJ$40)*$AN$40)*$AH$40)*1.438569)-((((G51/100)*$AJ$40)*$AN$40)*$AH$40)+((((G51/100)*$AJ$41)*$AH$41)),IF(Calculator!$O$6="DUALSPECTRUM",SUM((((G51/100)*$AJ$40)*$AH$40))+(((((G51/100)*$AJ$40)*$AN$40)*$AH$40)*1.438569)-((((G51/100)*$AJ$40)*$AN$40)*$AH$40)+((((G51/100)*$AJ$41)*$AH$41)),IF(Calculator!$O$6="DUALHOMESTEAD",SUM((((G51/100)*$AJ$40)*$AH$40))+(((((G51/100)*$AJ$40)*$AN$40)*$AH$40)*1.438569)-((((G51/100)*$AJ$40)*$AN$40)*$AH$40)+((((G51/100)*$AJ$41)*$AH$41)),IF(Calculator!$O$6="DUALBAND A",SUM((((G51/100)*$AJ$40)*$AH$40))+(((((G51/100)*$AJ$40)*$AN$40)*$AH$40)*1.507051)-((((G51/100)*$AJ$40)*$AN$40)*$AH$40)+((((G51/100)*$AJ$41)*$AH$41)),IF(Calculator!$O$6="DUALBAND B",SUM((((G51/100)*$AJ$40)*$AH$40))+(((((G51/100)*$AJ$40)*$AN$40)*$AH$40)*1.57551)-((((G51/100)*$AJ$40)*$AN$40)*$AH$40)+((((G51/100)*$AJ$41)*$AH$41)),IF(Calculator!$O$6="DUALBAND C",SUM((((G51/100)*$AJ$40)*$AH$40))+(((((G51/100)*$AJ$40)*$AN$40)*$AH$40)*1.644088)-((((G51/100)*$AJ$40)*$AN$40)*$AH$40)+((((G51/100)*$AJ$41)*$AH$41)),IF(Calculator!$O$6="DUALBAND D",SUM((((G51/100)*$AJ$40)*$AH$40))+(((((G51/100)*$AJ$40)*$AN$40)*$AH$40)*1.712549)-((((G51/100)*$AJ$40)*$AN$40)*$AH$40)+((((G51/100)*$AJ$41)*$AH$41)),IF(Calculator!$O$6="DUALURBANE",SUM((((G51/100)*$AJ$40)*$AH$40))+(((((G51/100)*$AJ$40)*$AN$40)*$AH$40)*1.712549)-((((G51/100)*$AJ$40)*$AN$40)*$AH$40)+((((G51/100)*$AJ$41)*$AH$41)),IF(Calculator!$O$6="DUALSILVERANOD",SUM((((G51/100)*$AJ$40)*$AH$40))+(((((G51/100)*$AJ$40)*$AN$40)*$AH$40)*1.918079)-((((G51/100)*$AJ$40)*$AN$40)*$AH$40)+((((G51/100)*$AJ$41)*$AH$41)),IF(Calculator!$O$6="DUALANOD",SUM((((G51/100)*$AJ$40)*$AH$40))+(((((G51/100)*$AJ$40)*$AN$40)*$AH$40)*2.260509)-((((G51/100)*$AJ$40)*$AN$40)*$AH$40)+((((G51/100)*$AJ$41)*$AH$41))))))))))))))))))))))))</f>
        <v>0</v>
      </c>
      <c r="W51" s="2">
        <f>IF(Calculator!$O$6="SINGLEBASE",SUM((((H51/100)*$AJ$40)*$AH$40))+((((H51/100)*$AJ$41)*$AH$41)),IF(Calculator!$O$6="SINGLEELEMENTS",SUM((((H51/100)*$AJ$40)*$AH$40))+(((((H51/100)*$AJ$40)*$AN$40)*$AH$40)*1.05)-((((H51/100)*$AJ$40)*$AN$40)*$AH$40)+((((H51/100)*$AJ$41)*$AH$41)),IF(Calculator!$O$6="SINGLESPECTRUM",SUM((((H51/100)*$AJ$40)*$AH$40))+(((((H51/100)*$AJ$40)*$AN$40)*$AH$40)*1.05)-((((H51/100)*$AJ$40)*$AN$40)*$AH$40)+((((H51/100)*$AJ$41)*$AH$41)),IF(Calculator!$O$6="SINGLEHOMESTEAD",SUM((((H51/100)*$AJ$40)*$AH$40))+(((((H51/100)*$AJ$40)*$AN$40)*$AH$40)*1.05)-((((H51/100)*$AJ$40)*$AN$40)*$AH$40)+((((H51/100)*$AJ$41)*$AH$41)),IF(Calculator!$O$6="SINGLEBAND A",SUM((((H51/100)*$AJ$40)*$AH$40))+(((((H51/100)*$AJ$40)*$AN$40)*$AH$40)*1.1)-((((H51/100)*$AJ$40)*$AN$40)*$AH$40)+((((H51/100)*$AJ$41)*$AH$41)),IF(Calculator!$O$6="SINGLEBAND B",SUM((((H51/100)*$AJ$40)*$AH$40))+(((((H51/100)*$AJ$40)*$AN$40)*$AH$40)*1.15)-((((H51/100)*$AJ$40)*$AN$40)*$AH$40)+((((H51/100)*$AJ$41)*$AH$41)),IF(Calculator!$O$6="SINGLEBAND C",SUM((((H51/100)*$AJ$40)*$AH$40))+(((((H51/100)*$AJ$40)*$AN$40)*$AH$40)*1.2)-((((H51/100)*$AJ$40)*$AN$40)*$AH$40)+((((H51/100)*$AJ$41)*$AH$41)),IF(Calculator!$O$6="SINGLEBAND D",SUM((((H51/100)*$AJ$40)*$AH$40))+(((((H51/100)*$AJ$40)*$AN$40)*$AH$40)*1.25)-((((H51/100)*$AJ$40)*$AN$40)*$AH$40)+((((H51/100)*$AJ$41)*$AH$41)),IF(Calculator!$O$6="SINGLEURBANE",SUM((((H51/100)*$AJ$40)*$AH$40))+(((((H51/100)*$AJ$40)*$AN$40)*$AH$40)*1.25)-((((H51/100)*$AJ$40)*$AN$40)*$AH$40)+((((H51/100)*$AJ$41)*$AH$41)),IF(Calculator!$O$6="SINGLESILVERANOD",SUM((((H51/100)*$AJ$40)*$AH$40))+(((((H51/100)*$AJ$40)*$AN$40)*$AH$40)*1.4)-((((H51/100)*$AJ$40)*$AN$40)*$AH$40)+((((H51/100)*$AJ$41)*$AH$41)),IF(Calculator!$O$6="SINGLEANOD",SUM((((H51/100)*$AJ$40)*$AH$40))+(((((H51/100)*$AJ$40)*$AN$40)*$AH$40)*1.65)-((((H51/100)*$AJ$40)*$AN$40)*$AH$40)+((((H51/100)*$AJ$41)*$AH$41)),IF(Calculator!$O$6="DUALBASE",SUM((((H51/100)*$AJ$40)*$AH$40))+(((((H51/100)*$AJ$40)*$AN$40)*$AH$40)*1.030011)-((((H51/100)*$AJ$40)*$AN$40)*$AH$40)+((((H51/100)*$AJ$41)*$AH$41)),IF(Calculator!$O$6="DUALELEMENTS",SUM((((H51/100)*$AJ$40)*$AH$40))+(((((H51/100)*$AJ$40)*$AN$40)*$AH$40)*1.438569)-((((H51/100)*$AJ$40)*$AN$40)*$AH$40)+((((H51/100)*$AJ$41)*$AH$41)),IF(Calculator!$O$6="DUALSPECTRUM",SUM((((H51/100)*$AJ$40)*$AH$40))+(((((H51/100)*$AJ$40)*$AN$40)*$AH$40)*1.438569)-((((H51/100)*$AJ$40)*$AN$40)*$AH$40)+((((H51/100)*$AJ$41)*$AH$41)),IF(Calculator!$O$6="DUALHOMESTEAD",SUM((((H51/100)*$AJ$40)*$AH$40))+(((((H51/100)*$AJ$40)*$AN$40)*$AH$40)*1.438569)-((((H51/100)*$AJ$40)*$AN$40)*$AH$40)+((((H51/100)*$AJ$41)*$AH$41)),IF(Calculator!$O$6="DUALBAND A",SUM((((H51/100)*$AJ$40)*$AH$40))+(((((H51/100)*$AJ$40)*$AN$40)*$AH$40)*1.507051)-((((H51/100)*$AJ$40)*$AN$40)*$AH$40)+((((H51/100)*$AJ$41)*$AH$41)),IF(Calculator!$O$6="DUALBAND B",SUM((((H51/100)*$AJ$40)*$AH$40))+(((((H51/100)*$AJ$40)*$AN$40)*$AH$40)*1.57551)-((((H51/100)*$AJ$40)*$AN$40)*$AH$40)+((((H51/100)*$AJ$41)*$AH$41)),IF(Calculator!$O$6="DUALBAND C",SUM((((H51/100)*$AJ$40)*$AH$40))+(((((H51/100)*$AJ$40)*$AN$40)*$AH$40)*1.644088)-((((H51/100)*$AJ$40)*$AN$40)*$AH$40)+((((H51/100)*$AJ$41)*$AH$41)),IF(Calculator!$O$6="DUALBAND D",SUM((((H51/100)*$AJ$40)*$AH$40))+(((((H51/100)*$AJ$40)*$AN$40)*$AH$40)*1.712549)-((((H51/100)*$AJ$40)*$AN$40)*$AH$40)+((((H51/100)*$AJ$41)*$AH$41)),IF(Calculator!$O$6="DUALURBANE",SUM((((H51/100)*$AJ$40)*$AH$40))+(((((H51/100)*$AJ$40)*$AN$40)*$AH$40)*1.712549)-((((H51/100)*$AJ$40)*$AN$40)*$AH$40)+((((H51/100)*$AJ$41)*$AH$41)),IF(Calculator!$O$6="DUALSILVERANOD",SUM((((H51/100)*$AJ$40)*$AH$40))+(((((H51/100)*$AJ$40)*$AN$40)*$AH$40)*1.918079)-((((H51/100)*$AJ$40)*$AN$40)*$AH$40)+((((H51/100)*$AJ$41)*$AH$41)),IF(Calculator!$O$6="DUALANOD",SUM((((H51/100)*$AJ$40)*$AH$40))+(((((H51/100)*$AJ$40)*$AN$40)*$AH$40)*2.260509)-((((H51/100)*$AJ$40)*$AN$40)*$AH$40)+((((H51/100)*$AJ$41)*$AH$41))))))))))))))))))))))))</f>
        <v>0</v>
      </c>
      <c r="X51" s="2">
        <f>IF(Calculator!$O$6="SINGLEBASE",SUM((((I51/100)*$AJ$40)*$AH$40))+((((I51/100)*$AJ$41)*$AH$41)),IF(Calculator!$O$6="SINGLEELEMENTS",SUM((((I51/100)*$AJ$40)*$AH$40))+(((((I51/100)*$AJ$40)*$AN$40)*$AH$40)*1.05)-((((I51/100)*$AJ$40)*$AN$40)*$AH$40)+((((I51/100)*$AJ$41)*$AH$41)),IF(Calculator!$O$6="SINGLESPECTRUM",SUM((((I51/100)*$AJ$40)*$AH$40))+(((((I51/100)*$AJ$40)*$AN$40)*$AH$40)*1.05)-((((I51/100)*$AJ$40)*$AN$40)*$AH$40)+((((I51/100)*$AJ$41)*$AH$41)),IF(Calculator!$O$6="SINGLEHOMESTEAD",SUM((((I51/100)*$AJ$40)*$AH$40))+(((((I51/100)*$AJ$40)*$AN$40)*$AH$40)*1.05)-((((I51/100)*$AJ$40)*$AN$40)*$AH$40)+((((I51/100)*$AJ$41)*$AH$41)),IF(Calculator!$O$6="SINGLEBAND A",SUM((((I51/100)*$AJ$40)*$AH$40))+(((((I51/100)*$AJ$40)*$AN$40)*$AH$40)*1.1)-((((I51/100)*$AJ$40)*$AN$40)*$AH$40)+((((I51/100)*$AJ$41)*$AH$41)),IF(Calculator!$O$6="SINGLEBAND B",SUM((((I51/100)*$AJ$40)*$AH$40))+(((((I51/100)*$AJ$40)*$AN$40)*$AH$40)*1.15)-((((I51/100)*$AJ$40)*$AN$40)*$AH$40)+((((I51/100)*$AJ$41)*$AH$41)),IF(Calculator!$O$6="SINGLEBAND C",SUM((((I51/100)*$AJ$40)*$AH$40))+(((((I51/100)*$AJ$40)*$AN$40)*$AH$40)*1.2)-((((I51/100)*$AJ$40)*$AN$40)*$AH$40)+((((I51/100)*$AJ$41)*$AH$41)),IF(Calculator!$O$6="SINGLEBAND D",SUM((((I51/100)*$AJ$40)*$AH$40))+(((((I51/100)*$AJ$40)*$AN$40)*$AH$40)*1.25)-((((I51/100)*$AJ$40)*$AN$40)*$AH$40)+((((I51/100)*$AJ$41)*$AH$41)),IF(Calculator!$O$6="SINGLEURBANE",SUM((((I51/100)*$AJ$40)*$AH$40))+(((((I51/100)*$AJ$40)*$AN$40)*$AH$40)*1.25)-((((I51/100)*$AJ$40)*$AN$40)*$AH$40)+((((I51/100)*$AJ$41)*$AH$41)),IF(Calculator!$O$6="SINGLESILVERANOD",SUM((((I51/100)*$AJ$40)*$AH$40))+(((((I51/100)*$AJ$40)*$AN$40)*$AH$40)*1.4)-((((I51/100)*$AJ$40)*$AN$40)*$AH$40)+((((I51/100)*$AJ$41)*$AH$41)),IF(Calculator!$O$6="SINGLEANOD",SUM((((I51/100)*$AJ$40)*$AH$40))+(((((I51/100)*$AJ$40)*$AN$40)*$AH$40)*1.65)-((((I51/100)*$AJ$40)*$AN$40)*$AH$40)+((((I51/100)*$AJ$41)*$AH$41)),IF(Calculator!$O$6="DUALBASE",SUM((((I51/100)*$AJ$40)*$AH$40))+(((((I51/100)*$AJ$40)*$AN$40)*$AH$40)*1.030011)-((((I51/100)*$AJ$40)*$AN$40)*$AH$40)+((((I51/100)*$AJ$41)*$AH$41)),IF(Calculator!$O$6="DUALELEMENTS",SUM((((I51/100)*$AJ$40)*$AH$40))+(((((I51/100)*$AJ$40)*$AN$40)*$AH$40)*1.438569)-((((I51/100)*$AJ$40)*$AN$40)*$AH$40)+((((I51/100)*$AJ$41)*$AH$41)),IF(Calculator!$O$6="DUALSPECTRUM",SUM((((I51/100)*$AJ$40)*$AH$40))+(((((I51/100)*$AJ$40)*$AN$40)*$AH$40)*1.438569)-((((I51/100)*$AJ$40)*$AN$40)*$AH$40)+((((I51/100)*$AJ$41)*$AH$41)),IF(Calculator!$O$6="DUALHOMESTEAD",SUM((((I51/100)*$AJ$40)*$AH$40))+(((((I51/100)*$AJ$40)*$AN$40)*$AH$40)*1.438569)-((((I51/100)*$AJ$40)*$AN$40)*$AH$40)+((((I51/100)*$AJ$41)*$AH$41)),IF(Calculator!$O$6="DUALBAND A",SUM((((I51/100)*$AJ$40)*$AH$40))+(((((I51/100)*$AJ$40)*$AN$40)*$AH$40)*1.507051)-((((I51/100)*$AJ$40)*$AN$40)*$AH$40)+((((I51/100)*$AJ$41)*$AH$41)),IF(Calculator!$O$6="DUALBAND B",SUM((((I51/100)*$AJ$40)*$AH$40))+(((((I51/100)*$AJ$40)*$AN$40)*$AH$40)*1.57551)-((((I51/100)*$AJ$40)*$AN$40)*$AH$40)+((((I51/100)*$AJ$41)*$AH$41)),IF(Calculator!$O$6="DUALBAND C",SUM((((I51/100)*$AJ$40)*$AH$40))+(((((I51/100)*$AJ$40)*$AN$40)*$AH$40)*1.644088)-((((I51/100)*$AJ$40)*$AN$40)*$AH$40)+((((I51/100)*$AJ$41)*$AH$41)),IF(Calculator!$O$6="DUALBAND D",SUM((((I51/100)*$AJ$40)*$AH$40))+(((((I51/100)*$AJ$40)*$AN$40)*$AH$40)*1.712549)-((((I51/100)*$AJ$40)*$AN$40)*$AH$40)+((((I51/100)*$AJ$41)*$AH$41)),IF(Calculator!$O$6="DUALURBANE",SUM((((I51/100)*$AJ$40)*$AH$40))+(((((I51/100)*$AJ$40)*$AN$40)*$AH$40)*1.712549)-((((I51/100)*$AJ$40)*$AN$40)*$AH$40)+((((I51/100)*$AJ$41)*$AH$41)),IF(Calculator!$O$6="DUALSILVERANOD",SUM((((I51/100)*$AJ$40)*$AH$40))+(((((I51/100)*$AJ$40)*$AN$40)*$AH$40)*1.918079)-((((I51/100)*$AJ$40)*$AN$40)*$AH$40)+((((I51/100)*$AJ$41)*$AH$41)),IF(Calculator!$O$6="DUALANOD",SUM((((I51/100)*$AJ$40)*$AH$40))+(((((I51/100)*$AJ$40)*$AN$40)*$AH$40)*2.260509)-((((I51/100)*$AJ$40)*$AN$40)*$AH$40)+((((I51/100)*$AJ$41)*$AH$41))))))))))))))))))))))))</f>
        <v>0</v>
      </c>
      <c r="Y51" s="2">
        <f>IF(Calculator!$O$6="SINGLEBASE",SUM((((J51/100)*$AJ$40)*$AH$40))+((((J51/100)*$AJ$41)*$AH$41)),IF(Calculator!$O$6="SINGLEELEMENTS",SUM((((J51/100)*$AJ$40)*$AH$40))+(((((J51/100)*$AJ$40)*$AN$40)*$AH$40)*1.05)-((((J51/100)*$AJ$40)*$AN$40)*$AH$40)+((((J51/100)*$AJ$41)*$AH$41)),IF(Calculator!$O$6="SINGLESPECTRUM",SUM((((J51/100)*$AJ$40)*$AH$40))+(((((J51/100)*$AJ$40)*$AN$40)*$AH$40)*1.05)-((((J51/100)*$AJ$40)*$AN$40)*$AH$40)+((((J51/100)*$AJ$41)*$AH$41)),IF(Calculator!$O$6="SINGLEHOMESTEAD",SUM((((J51/100)*$AJ$40)*$AH$40))+(((((J51/100)*$AJ$40)*$AN$40)*$AH$40)*1.05)-((((J51/100)*$AJ$40)*$AN$40)*$AH$40)+((((J51/100)*$AJ$41)*$AH$41)),IF(Calculator!$O$6="SINGLEBAND A",SUM((((J51/100)*$AJ$40)*$AH$40))+(((((J51/100)*$AJ$40)*$AN$40)*$AH$40)*1.1)-((((J51/100)*$AJ$40)*$AN$40)*$AH$40)+((((J51/100)*$AJ$41)*$AH$41)),IF(Calculator!$O$6="SINGLEBAND B",SUM((((J51/100)*$AJ$40)*$AH$40))+(((((J51/100)*$AJ$40)*$AN$40)*$AH$40)*1.15)-((((J51/100)*$AJ$40)*$AN$40)*$AH$40)+((((J51/100)*$AJ$41)*$AH$41)),IF(Calculator!$O$6="SINGLEBAND C",SUM((((J51/100)*$AJ$40)*$AH$40))+(((((J51/100)*$AJ$40)*$AN$40)*$AH$40)*1.2)-((((J51/100)*$AJ$40)*$AN$40)*$AH$40)+((((J51/100)*$AJ$41)*$AH$41)),IF(Calculator!$O$6="SINGLEBAND D",SUM((((J51/100)*$AJ$40)*$AH$40))+(((((J51/100)*$AJ$40)*$AN$40)*$AH$40)*1.25)-((((J51/100)*$AJ$40)*$AN$40)*$AH$40)+((((J51/100)*$AJ$41)*$AH$41)),IF(Calculator!$O$6="SINGLEURBANE",SUM((((J51/100)*$AJ$40)*$AH$40))+(((((J51/100)*$AJ$40)*$AN$40)*$AH$40)*1.25)-((((J51/100)*$AJ$40)*$AN$40)*$AH$40)+((((J51/100)*$AJ$41)*$AH$41)),IF(Calculator!$O$6="SINGLESILVERANOD",SUM((((J51/100)*$AJ$40)*$AH$40))+(((((J51/100)*$AJ$40)*$AN$40)*$AH$40)*1.4)-((((J51/100)*$AJ$40)*$AN$40)*$AH$40)+((((J51/100)*$AJ$41)*$AH$41)),IF(Calculator!$O$6="SINGLEANOD",SUM((((J51/100)*$AJ$40)*$AH$40))+(((((J51/100)*$AJ$40)*$AN$40)*$AH$40)*1.65)-((((J51/100)*$AJ$40)*$AN$40)*$AH$40)+((((J51/100)*$AJ$41)*$AH$41)),IF(Calculator!$O$6="DUALBASE",SUM((((J51/100)*$AJ$40)*$AH$40))+(((((J51/100)*$AJ$40)*$AN$40)*$AH$40)*1.030011)-((((J51/100)*$AJ$40)*$AN$40)*$AH$40)+((((J51/100)*$AJ$41)*$AH$41)),IF(Calculator!$O$6="DUALELEMENTS",SUM((((J51/100)*$AJ$40)*$AH$40))+(((((J51/100)*$AJ$40)*$AN$40)*$AH$40)*1.438569)-((((J51/100)*$AJ$40)*$AN$40)*$AH$40)+((((J51/100)*$AJ$41)*$AH$41)),IF(Calculator!$O$6="DUALSPECTRUM",SUM((((J51/100)*$AJ$40)*$AH$40))+(((((J51/100)*$AJ$40)*$AN$40)*$AH$40)*1.438569)-((((J51/100)*$AJ$40)*$AN$40)*$AH$40)+((((J51/100)*$AJ$41)*$AH$41)),IF(Calculator!$O$6="DUALHOMESTEAD",SUM((((J51/100)*$AJ$40)*$AH$40))+(((((J51/100)*$AJ$40)*$AN$40)*$AH$40)*1.438569)-((((J51/100)*$AJ$40)*$AN$40)*$AH$40)+((((J51/100)*$AJ$41)*$AH$41)),IF(Calculator!$O$6="DUALBAND A",SUM((((J51/100)*$AJ$40)*$AH$40))+(((((J51/100)*$AJ$40)*$AN$40)*$AH$40)*1.507051)-((((J51/100)*$AJ$40)*$AN$40)*$AH$40)+((((J51/100)*$AJ$41)*$AH$41)),IF(Calculator!$O$6="DUALBAND B",SUM((((J51/100)*$AJ$40)*$AH$40))+(((((J51/100)*$AJ$40)*$AN$40)*$AH$40)*1.57551)-((((J51/100)*$AJ$40)*$AN$40)*$AH$40)+((((J51/100)*$AJ$41)*$AH$41)),IF(Calculator!$O$6="DUALBAND C",SUM((((J51/100)*$AJ$40)*$AH$40))+(((((J51/100)*$AJ$40)*$AN$40)*$AH$40)*1.644088)-((((J51/100)*$AJ$40)*$AN$40)*$AH$40)+((((J51/100)*$AJ$41)*$AH$41)),IF(Calculator!$O$6="DUALBAND D",SUM((((J51/100)*$AJ$40)*$AH$40))+(((((J51/100)*$AJ$40)*$AN$40)*$AH$40)*1.712549)-((((J51/100)*$AJ$40)*$AN$40)*$AH$40)+((((J51/100)*$AJ$41)*$AH$41)),IF(Calculator!$O$6="DUALURBANE",SUM((((J51/100)*$AJ$40)*$AH$40))+(((((J51/100)*$AJ$40)*$AN$40)*$AH$40)*1.712549)-((((J51/100)*$AJ$40)*$AN$40)*$AH$40)+((((J51/100)*$AJ$41)*$AH$41)),IF(Calculator!$O$6="DUALSILVERANOD",SUM((((J51/100)*$AJ$40)*$AH$40))+(((((J51/100)*$AJ$40)*$AN$40)*$AH$40)*1.918079)-((((J51/100)*$AJ$40)*$AN$40)*$AH$40)+((((J51/100)*$AJ$41)*$AH$41)),IF(Calculator!$O$6="DUALANOD",SUM((((J51/100)*$AJ$40)*$AH$40))+(((((J51/100)*$AJ$40)*$AN$40)*$AH$40)*2.260509)-((((J51/100)*$AJ$40)*$AN$40)*$AH$40)+((((J51/100)*$AJ$41)*$AH$41))))))))))))))))))))))))</f>
        <v>0</v>
      </c>
      <c r="Z51" s="2">
        <f>IF(Calculator!$O$6="SINGLEBASE",SUM((((K51/100)*$AJ$40)*$AH$40))+((((K51/100)*$AJ$41)*$AH$41)),IF(Calculator!$O$6="SINGLEELEMENTS",SUM((((K51/100)*$AJ$40)*$AH$40))+(((((K51/100)*$AJ$40)*$AN$40)*$AH$40)*1.05)-((((K51/100)*$AJ$40)*$AN$40)*$AH$40)+((((K51/100)*$AJ$41)*$AH$41)),IF(Calculator!$O$6="SINGLESPECTRUM",SUM((((K51/100)*$AJ$40)*$AH$40))+(((((K51/100)*$AJ$40)*$AN$40)*$AH$40)*1.05)-((((K51/100)*$AJ$40)*$AN$40)*$AH$40)+((((K51/100)*$AJ$41)*$AH$41)),IF(Calculator!$O$6="SINGLEHOMESTEAD",SUM((((K51/100)*$AJ$40)*$AH$40))+(((((K51/100)*$AJ$40)*$AN$40)*$AH$40)*1.05)-((((K51/100)*$AJ$40)*$AN$40)*$AH$40)+((((K51/100)*$AJ$41)*$AH$41)),IF(Calculator!$O$6="SINGLEBAND A",SUM((((K51/100)*$AJ$40)*$AH$40))+(((((K51/100)*$AJ$40)*$AN$40)*$AH$40)*1.1)-((((K51/100)*$AJ$40)*$AN$40)*$AH$40)+((((K51/100)*$AJ$41)*$AH$41)),IF(Calculator!$O$6="SINGLEBAND B",SUM((((K51/100)*$AJ$40)*$AH$40))+(((((K51/100)*$AJ$40)*$AN$40)*$AH$40)*1.15)-((((K51/100)*$AJ$40)*$AN$40)*$AH$40)+((((K51/100)*$AJ$41)*$AH$41)),IF(Calculator!$O$6="SINGLEBAND C",SUM((((K51/100)*$AJ$40)*$AH$40))+(((((K51/100)*$AJ$40)*$AN$40)*$AH$40)*1.2)-((((K51/100)*$AJ$40)*$AN$40)*$AH$40)+((((K51/100)*$AJ$41)*$AH$41)),IF(Calculator!$O$6="SINGLEBAND D",SUM((((K51/100)*$AJ$40)*$AH$40))+(((((K51/100)*$AJ$40)*$AN$40)*$AH$40)*1.25)-((((K51/100)*$AJ$40)*$AN$40)*$AH$40)+((((K51/100)*$AJ$41)*$AH$41)),IF(Calculator!$O$6="SINGLEURBANE",SUM((((K51/100)*$AJ$40)*$AH$40))+(((((K51/100)*$AJ$40)*$AN$40)*$AH$40)*1.25)-((((K51/100)*$AJ$40)*$AN$40)*$AH$40)+((((K51/100)*$AJ$41)*$AH$41)),IF(Calculator!$O$6="SINGLESILVERANOD",SUM((((K51/100)*$AJ$40)*$AH$40))+(((((K51/100)*$AJ$40)*$AN$40)*$AH$40)*1.4)-((((K51/100)*$AJ$40)*$AN$40)*$AH$40)+((((K51/100)*$AJ$41)*$AH$41)),IF(Calculator!$O$6="SINGLEANOD",SUM((((K51/100)*$AJ$40)*$AH$40))+(((((K51/100)*$AJ$40)*$AN$40)*$AH$40)*1.65)-((((K51/100)*$AJ$40)*$AN$40)*$AH$40)+((((K51/100)*$AJ$41)*$AH$41)),IF(Calculator!$O$6="DUALBASE",SUM((((K51/100)*$AJ$40)*$AH$40))+(((((K51/100)*$AJ$40)*$AN$40)*$AH$40)*1.030011)-((((K51/100)*$AJ$40)*$AN$40)*$AH$40)+((((K51/100)*$AJ$41)*$AH$41)),IF(Calculator!$O$6="DUALELEMENTS",SUM((((K51/100)*$AJ$40)*$AH$40))+(((((K51/100)*$AJ$40)*$AN$40)*$AH$40)*1.438569)-((((K51/100)*$AJ$40)*$AN$40)*$AH$40)+((((K51/100)*$AJ$41)*$AH$41)),IF(Calculator!$O$6="DUALSPECTRUM",SUM((((K51/100)*$AJ$40)*$AH$40))+(((((K51/100)*$AJ$40)*$AN$40)*$AH$40)*1.438569)-((((K51/100)*$AJ$40)*$AN$40)*$AH$40)+((((K51/100)*$AJ$41)*$AH$41)),IF(Calculator!$O$6="DUALHOMESTEAD",SUM((((K51/100)*$AJ$40)*$AH$40))+(((((K51/100)*$AJ$40)*$AN$40)*$AH$40)*1.438569)-((((K51/100)*$AJ$40)*$AN$40)*$AH$40)+((((K51/100)*$AJ$41)*$AH$41)),IF(Calculator!$O$6="DUALBAND A",SUM((((K51/100)*$AJ$40)*$AH$40))+(((((K51/100)*$AJ$40)*$AN$40)*$AH$40)*1.507051)-((((K51/100)*$AJ$40)*$AN$40)*$AH$40)+((((K51/100)*$AJ$41)*$AH$41)),IF(Calculator!$O$6="DUALBAND B",SUM((((K51/100)*$AJ$40)*$AH$40))+(((((K51/100)*$AJ$40)*$AN$40)*$AH$40)*1.57551)-((((K51/100)*$AJ$40)*$AN$40)*$AH$40)+((((K51/100)*$AJ$41)*$AH$41)),IF(Calculator!$O$6="DUALBAND C",SUM((((K51/100)*$AJ$40)*$AH$40))+(((((K51/100)*$AJ$40)*$AN$40)*$AH$40)*1.644088)-((((K51/100)*$AJ$40)*$AN$40)*$AH$40)+((((K51/100)*$AJ$41)*$AH$41)),IF(Calculator!$O$6="DUALBAND D",SUM((((K51/100)*$AJ$40)*$AH$40))+(((((K51/100)*$AJ$40)*$AN$40)*$AH$40)*1.712549)-((((K51/100)*$AJ$40)*$AN$40)*$AH$40)+((((K51/100)*$AJ$41)*$AH$41)),IF(Calculator!$O$6="DUALURBANE",SUM((((K51/100)*$AJ$40)*$AH$40))+(((((K51/100)*$AJ$40)*$AN$40)*$AH$40)*1.712549)-((((K51/100)*$AJ$40)*$AN$40)*$AH$40)+((((K51/100)*$AJ$41)*$AH$41)),IF(Calculator!$O$6="DUALSILVERANOD",SUM((((K51/100)*$AJ$40)*$AH$40))+(((((K51/100)*$AJ$40)*$AN$40)*$AH$40)*1.918079)-((((K51/100)*$AJ$40)*$AN$40)*$AH$40)+((((K51/100)*$AJ$41)*$AH$41)),IF(Calculator!$O$6="DUALANOD",SUM((((K51/100)*$AJ$40)*$AH$40))+(((((K51/100)*$AJ$40)*$AN$40)*$AH$40)*2.260509)-((((K51/100)*$AJ$40)*$AN$40)*$AH$40)+((((K51/100)*$AJ$41)*$AH$41))))))))))))))))))))))))</f>
        <v>0</v>
      </c>
      <c r="AA51" s="2">
        <f>IF(Calculator!$O$6="SINGLEBASE",SUM((((L51/100)*$AJ$40)*$AH$40))+((((L51/100)*$AJ$41)*$AH$41)),IF(Calculator!$O$6="SINGLEELEMENTS",SUM((((L51/100)*$AJ$40)*$AH$40))+(((((L51/100)*$AJ$40)*$AN$40)*$AH$40)*1.05)-((((L51/100)*$AJ$40)*$AN$40)*$AH$40)+((((L51/100)*$AJ$41)*$AH$41)),IF(Calculator!$O$6="SINGLESPECTRUM",SUM((((L51/100)*$AJ$40)*$AH$40))+(((((L51/100)*$AJ$40)*$AN$40)*$AH$40)*1.05)-((((L51/100)*$AJ$40)*$AN$40)*$AH$40)+((((L51/100)*$AJ$41)*$AH$41)),IF(Calculator!$O$6="SINGLEHOMESTEAD",SUM((((L51/100)*$AJ$40)*$AH$40))+(((((L51/100)*$AJ$40)*$AN$40)*$AH$40)*1.05)-((((L51/100)*$AJ$40)*$AN$40)*$AH$40)+((((L51/100)*$AJ$41)*$AH$41)),IF(Calculator!$O$6="SINGLEBAND A",SUM((((L51/100)*$AJ$40)*$AH$40))+(((((L51/100)*$AJ$40)*$AN$40)*$AH$40)*1.1)-((((L51/100)*$AJ$40)*$AN$40)*$AH$40)+((((L51/100)*$AJ$41)*$AH$41)),IF(Calculator!$O$6="SINGLEBAND B",SUM((((L51/100)*$AJ$40)*$AH$40))+(((((L51/100)*$AJ$40)*$AN$40)*$AH$40)*1.15)-((((L51/100)*$AJ$40)*$AN$40)*$AH$40)+((((L51/100)*$AJ$41)*$AH$41)),IF(Calculator!$O$6="SINGLEBAND C",SUM((((L51/100)*$AJ$40)*$AH$40))+(((((L51/100)*$AJ$40)*$AN$40)*$AH$40)*1.2)-((((L51/100)*$AJ$40)*$AN$40)*$AH$40)+((((L51/100)*$AJ$41)*$AH$41)),IF(Calculator!$O$6="SINGLEBAND D",SUM((((L51/100)*$AJ$40)*$AH$40))+(((((L51/100)*$AJ$40)*$AN$40)*$AH$40)*1.25)-((((L51/100)*$AJ$40)*$AN$40)*$AH$40)+((((L51/100)*$AJ$41)*$AH$41)),IF(Calculator!$O$6="SINGLEURBANE",SUM((((L51/100)*$AJ$40)*$AH$40))+(((((L51/100)*$AJ$40)*$AN$40)*$AH$40)*1.25)-((((L51/100)*$AJ$40)*$AN$40)*$AH$40)+((((L51/100)*$AJ$41)*$AH$41)),IF(Calculator!$O$6="SINGLESILVERANOD",SUM((((L51/100)*$AJ$40)*$AH$40))+(((((L51/100)*$AJ$40)*$AN$40)*$AH$40)*1.4)-((((L51/100)*$AJ$40)*$AN$40)*$AH$40)+((((L51/100)*$AJ$41)*$AH$41)),IF(Calculator!$O$6="SINGLEANOD",SUM((((L51/100)*$AJ$40)*$AH$40))+(((((L51/100)*$AJ$40)*$AN$40)*$AH$40)*1.65)-((((L51/100)*$AJ$40)*$AN$40)*$AH$40)+((((L51/100)*$AJ$41)*$AH$41)),IF(Calculator!$O$6="DUALBASE",SUM((((L51/100)*$AJ$40)*$AH$40))+(((((L51/100)*$AJ$40)*$AN$40)*$AH$40)*1.030011)-((((L51/100)*$AJ$40)*$AN$40)*$AH$40)+((((L51/100)*$AJ$41)*$AH$41)),IF(Calculator!$O$6="DUALELEMENTS",SUM((((L51/100)*$AJ$40)*$AH$40))+(((((L51/100)*$AJ$40)*$AN$40)*$AH$40)*1.438569)-((((L51/100)*$AJ$40)*$AN$40)*$AH$40)+((((L51/100)*$AJ$41)*$AH$41)),IF(Calculator!$O$6="DUALSPECTRUM",SUM((((L51/100)*$AJ$40)*$AH$40))+(((((L51/100)*$AJ$40)*$AN$40)*$AH$40)*1.438569)-((((L51/100)*$AJ$40)*$AN$40)*$AH$40)+((((L51/100)*$AJ$41)*$AH$41)),IF(Calculator!$O$6="DUALHOMESTEAD",SUM((((L51/100)*$AJ$40)*$AH$40))+(((((L51/100)*$AJ$40)*$AN$40)*$AH$40)*1.438569)-((((L51/100)*$AJ$40)*$AN$40)*$AH$40)+((((L51/100)*$AJ$41)*$AH$41)),IF(Calculator!$O$6="DUALBAND A",SUM((((L51/100)*$AJ$40)*$AH$40))+(((((L51/100)*$AJ$40)*$AN$40)*$AH$40)*1.507051)-((((L51/100)*$AJ$40)*$AN$40)*$AH$40)+((((L51/100)*$AJ$41)*$AH$41)),IF(Calculator!$O$6="DUALBAND B",SUM((((L51/100)*$AJ$40)*$AH$40))+(((((L51/100)*$AJ$40)*$AN$40)*$AH$40)*1.57551)-((((L51/100)*$AJ$40)*$AN$40)*$AH$40)+((((L51/100)*$AJ$41)*$AH$41)),IF(Calculator!$O$6="DUALBAND C",SUM((((L51/100)*$AJ$40)*$AH$40))+(((((L51/100)*$AJ$40)*$AN$40)*$AH$40)*1.644088)-((((L51/100)*$AJ$40)*$AN$40)*$AH$40)+((((L51/100)*$AJ$41)*$AH$41)),IF(Calculator!$O$6="DUALBAND D",SUM((((L51/100)*$AJ$40)*$AH$40))+(((((L51/100)*$AJ$40)*$AN$40)*$AH$40)*1.712549)-((((L51/100)*$AJ$40)*$AN$40)*$AH$40)+((((L51/100)*$AJ$41)*$AH$41)),IF(Calculator!$O$6="DUALURBANE",SUM((((L51/100)*$AJ$40)*$AH$40))+(((((L51/100)*$AJ$40)*$AN$40)*$AH$40)*1.712549)-((((L51/100)*$AJ$40)*$AN$40)*$AH$40)+((((L51/100)*$AJ$41)*$AH$41)),IF(Calculator!$O$6="DUALSILVERANOD",SUM((((L51/100)*$AJ$40)*$AH$40))+(((((L51/100)*$AJ$40)*$AN$40)*$AH$40)*1.918079)-((((L51/100)*$AJ$40)*$AN$40)*$AH$40)+((((L51/100)*$AJ$41)*$AH$41)),IF(Calculator!$O$6="DUALANOD",SUM((((L51/100)*$AJ$40)*$AH$40))+(((((L51/100)*$AJ$40)*$AN$40)*$AH$40)*2.260509)-((((L51/100)*$AJ$40)*$AN$40)*$AH$40)+((((L51/100)*$AJ$41)*$AH$41))))))))))))))))))))))))</f>
        <v>0</v>
      </c>
      <c r="AB51" s="2">
        <f>IF(Calculator!$O$6="SINGLEBASE",SUM((((M51/100)*$AJ$40)*$AH$40))+((((M51/100)*$AJ$41)*$AH$41)),IF(Calculator!$O$6="SINGLEELEMENTS",SUM((((M51/100)*$AJ$40)*$AH$40))+(((((M51/100)*$AJ$40)*$AN$40)*$AH$40)*1.05)-((((M51/100)*$AJ$40)*$AN$40)*$AH$40)+((((M51/100)*$AJ$41)*$AH$41)),IF(Calculator!$O$6="SINGLESPECTRUM",SUM((((M51/100)*$AJ$40)*$AH$40))+(((((M51/100)*$AJ$40)*$AN$40)*$AH$40)*1.05)-((((M51/100)*$AJ$40)*$AN$40)*$AH$40)+((((M51/100)*$AJ$41)*$AH$41)),IF(Calculator!$O$6="SINGLEHOMESTEAD",SUM((((M51/100)*$AJ$40)*$AH$40))+(((((M51/100)*$AJ$40)*$AN$40)*$AH$40)*1.05)-((((M51/100)*$AJ$40)*$AN$40)*$AH$40)+((((M51/100)*$AJ$41)*$AH$41)),IF(Calculator!$O$6="SINGLEBAND A",SUM((((M51/100)*$AJ$40)*$AH$40))+(((((M51/100)*$AJ$40)*$AN$40)*$AH$40)*1.1)-((((M51/100)*$AJ$40)*$AN$40)*$AH$40)+((((M51/100)*$AJ$41)*$AH$41)),IF(Calculator!$O$6="SINGLEBAND B",SUM((((M51/100)*$AJ$40)*$AH$40))+(((((M51/100)*$AJ$40)*$AN$40)*$AH$40)*1.15)-((((M51/100)*$AJ$40)*$AN$40)*$AH$40)+((((M51/100)*$AJ$41)*$AH$41)),IF(Calculator!$O$6="SINGLEBAND C",SUM((((M51/100)*$AJ$40)*$AH$40))+(((((M51/100)*$AJ$40)*$AN$40)*$AH$40)*1.2)-((((M51/100)*$AJ$40)*$AN$40)*$AH$40)+((((M51/100)*$AJ$41)*$AH$41)),IF(Calculator!$O$6="SINGLEBAND D",SUM((((M51/100)*$AJ$40)*$AH$40))+(((((M51/100)*$AJ$40)*$AN$40)*$AH$40)*1.25)-((((M51/100)*$AJ$40)*$AN$40)*$AH$40)+((((M51/100)*$AJ$41)*$AH$41)),IF(Calculator!$O$6="SINGLEURBANE",SUM((((M51/100)*$AJ$40)*$AH$40))+(((((M51/100)*$AJ$40)*$AN$40)*$AH$40)*1.25)-((((M51/100)*$AJ$40)*$AN$40)*$AH$40)+((((M51/100)*$AJ$41)*$AH$41)),IF(Calculator!$O$6="SINGLESILVERANOD",SUM((((M51/100)*$AJ$40)*$AH$40))+(((((M51/100)*$AJ$40)*$AN$40)*$AH$40)*1.4)-((((M51/100)*$AJ$40)*$AN$40)*$AH$40)+((((M51/100)*$AJ$41)*$AH$41)),IF(Calculator!$O$6="SINGLEANOD",SUM((((M51/100)*$AJ$40)*$AH$40))+(((((M51/100)*$AJ$40)*$AN$40)*$AH$40)*1.65)-((((M51/100)*$AJ$40)*$AN$40)*$AH$40)+((((M51/100)*$AJ$41)*$AH$41)),IF(Calculator!$O$6="DUALBASE",SUM((((M51/100)*$AJ$40)*$AH$40))+(((((M51/100)*$AJ$40)*$AN$40)*$AH$40)*1.030011)-((((M51/100)*$AJ$40)*$AN$40)*$AH$40)+((((M51/100)*$AJ$41)*$AH$41)),IF(Calculator!$O$6="DUALELEMENTS",SUM((((M51/100)*$AJ$40)*$AH$40))+(((((M51/100)*$AJ$40)*$AN$40)*$AH$40)*1.438569)-((((M51/100)*$AJ$40)*$AN$40)*$AH$40)+((((M51/100)*$AJ$41)*$AH$41)),IF(Calculator!$O$6="DUALSPECTRUM",SUM((((M51/100)*$AJ$40)*$AH$40))+(((((M51/100)*$AJ$40)*$AN$40)*$AH$40)*1.438569)-((((M51/100)*$AJ$40)*$AN$40)*$AH$40)+((((M51/100)*$AJ$41)*$AH$41)),IF(Calculator!$O$6="DUALHOMESTEAD",SUM((((M51/100)*$AJ$40)*$AH$40))+(((((M51/100)*$AJ$40)*$AN$40)*$AH$40)*1.438569)-((((M51/100)*$AJ$40)*$AN$40)*$AH$40)+((((M51/100)*$AJ$41)*$AH$41)),IF(Calculator!$O$6="DUALBAND A",SUM((((M51/100)*$AJ$40)*$AH$40))+(((((M51/100)*$AJ$40)*$AN$40)*$AH$40)*1.507051)-((((M51/100)*$AJ$40)*$AN$40)*$AH$40)+((((M51/100)*$AJ$41)*$AH$41)),IF(Calculator!$O$6="DUALBAND B",SUM((((M51/100)*$AJ$40)*$AH$40))+(((((M51/100)*$AJ$40)*$AN$40)*$AH$40)*1.57551)-((((M51/100)*$AJ$40)*$AN$40)*$AH$40)+((((M51/100)*$AJ$41)*$AH$41)),IF(Calculator!$O$6="DUALBAND C",SUM((((M51/100)*$AJ$40)*$AH$40))+(((((M51/100)*$AJ$40)*$AN$40)*$AH$40)*1.644088)-((((M51/100)*$AJ$40)*$AN$40)*$AH$40)+((((M51/100)*$AJ$41)*$AH$41)),IF(Calculator!$O$6="DUALBAND D",SUM((((M51/100)*$AJ$40)*$AH$40))+(((((M51/100)*$AJ$40)*$AN$40)*$AH$40)*1.712549)-((((M51/100)*$AJ$40)*$AN$40)*$AH$40)+((((M51/100)*$AJ$41)*$AH$41)),IF(Calculator!$O$6="DUALURBANE",SUM((((M51/100)*$AJ$40)*$AH$40))+(((((M51/100)*$AJ$40)*$AN$40)*$AH$40)*1.712549)-((((M51/100)*$AJ$40)*$AN$40)*$AH$40)+((((M51/100)*$AJ$41)*$AH$41)),IF(Calculator!$O$6="DUALSILVERANOD",SUM((((M51/100)*$AJ$40)*$AH$40))+(((((M51/100)*$AJ$40)*$AN$40)*$AH$40)*1.918079)-((((M51/100)*$AJ$40)*$AN$40)*$AH$40)+((((M51/100)*$AJ$41)*$AH$41)),IF(Calculator!$O$6="DUALANOD",SUM((((M51/100)*$AJ$40)*$AH$40))+(((((M51/100)*$AJ$40)*$AN$40)*$AH$40)*2.260509)-((((M51/100)*$AJ$40)*$AN$40)*$AH$40)+((((M51/100)*$AJ$41)*$AH$41))))))))))))))))))))))))</f>
        <v>0</v>
      </c>
      <c r="AC51" s="2">
        <f>IF(Calculator!$O$6="SINGLEBASE",SUM((((N51/100)*$AJ$40)*$AH$40))+((((N51/100)*$AJ$41)*$AH$41)),IF(Calculator!$O$6="SINGLEELEMENTS",SUM((((N51/100)*$AJ$40)*$AH$40))+(((((N51/100)*$AJ$40)*$AN$40)*$AH$40)*1.05)-((((N51/100)*$AJ$40)*$AN$40)*$AH$40)+((((N51/100)*$AJ$41)*$AH$41)),IF(Calculator!$O$6="SINGLESPECTRUM",SUM((((N51/100)*$AJ$40)*$AH$40))+(((((N51/100)*$AJ$40)*$AN$40)*$AH$40)*1.05)-((((N51/100)*$AJ$40)*$AN$40)*$AH$40)+((((N51/100)*$AJ$41)*$AH$41)),IF(Calculator!$O$6="SINGLEHOMESTEAD",SUM((((N51/100)*$AJ$40)*$AH$40))+(((((N51/100)*$AJ$40)*$AN$40)*$AH$40)*1.05)-((((N51/100)*$AJ$40)*$AN$40)*$AH$40)+((((N51/100)*$AJ$41)*$AH$41)),IF(Calculator!$O$6="SINGLEBAND A",SUM((((N51/100)*$AJ$40)*$AH$40))+(((((N51/100)*$AJ$40)*$AN$40)*$AH$40)*1.1)-((((N51/100)*$AJ$40)*$AN$40)*$AH$40)+((((N51/100)*$AJ$41)*$AH$41)),IF(Calculator!$O$6="SINGLEBAND B",SUM((((N51/100)*$AJ$40)*$AH$40))+(((((N51/100)*$AJ$40)*$AN$40)*$AH$40)*1.15)-((((N51/100)*$AJ$40)*$AN$40)*$AH$40)+((((N51/100)*$AJ$41)*$AH$41)),IF(Calculator!$O$6="SINGLEBAND C",SUM((((N51/100)*$AJ$40)*$AH$40))+(((((N51/100)*$AJ$40)*$AN$40)*$AH$40)*1.2)-((((N51/100)*$AJ$40)*$AN$40)*$AH$40)+((((N51/100)*$AJ$41)*$AH$41)),IF(Calculator!$O$6="SINGLEBAND D",SUM((((N51/100)*$AJ$40)*$AH$40))+(((((N51/100)*$AJ$40)*$AN$40)*$AH$40)*1.25)-((((N51/100)*$AJ$40)*$AN$40)*$AH$40)+((((N51/100)*$AJ$41)*$AH$41)),IF(Calculator!$O$6="SINGLEURBANE",SUM((((N51/100)*$AJ$40)*$AH$40))+(((((N51/100)*$AJ$40)*$AN$40)*$AH$40)*1.25)-((((N51/100)*$AJ$40)*$AN$40)*$AH$40)+((((N51/100)*$AJ$41)*$AH$41)),IF(Calculator!$O$6="SINGLESILVERANOD",SUM((((N51/100)*$AJ$40)*$AH$40))+(((((N51/100)*$AJ$40)*$AN$40)*$AH$40)*1.4)-((((N51/100)*$AJ$40)*$AN$40)*$AH$40)+((((N51/100)*$AJ$41)*$AH$41)),IF(Calculator!$O$6="SINGLEANOD",SUM((((N51/100)*$AJ$40)*$AH$40))+(((((N51/100)*$AJ$40)*$AN$40)*$AH$40)*1.65)-((((N51/100)*$AJ$40)*$AN$40)*$AH$40)+((((N51/100)*$AJ$41)*$AH$41)),IF(Calculator!$O$6="DUALBASE",SUM((((N51/100)*$AJ$40)*$AH$40))+(((((N51/100)*$AJ$40)*$AN$40)*$AH$40)*1.030011)-((((N51/100)*$AJ$40)*$AN$40)*$AH$40)+((((N51/100)*$AJ$41)*$AH$41)),IF(Calculator!$O$6="DUALELEMENTS",SUM((((N51/100)*$AJ$40)*$AH$40))+(((((N51/100)*$AJ$40)*$AN$40)*$AH$40)*1.438569)-((((N51/100)*$AJ$40)*$AN$40)*$AH$40)+((((N51/100)*$AJ$41)*$AH$41)),IF(Calculator!$O$6="DUALSPECTRUM",SUM((((N51/100)*$AJ$40)*$AH$40))+(((((N51/100)*$AJ$40)*$AN$40)*$AH$40)*1.438569)-((((N51/100)*$AJ$40)*$AN$40)*$AH$40)+((((N51/100)*$AJ$41)*$AH$41)),IF(Calculator!$O$6="DUALHOMESTEAD",SUM((((N51/100)*$AJ$40)*$AH$40))+(((((N51/100)*$AJ$40)*$AN$40)*$AH$40)*1.438569)-((((N51/100)*$AJ$40)*$AN$40)*$AH$40)+((((N51/100)*$AJ$41)*$AH$41)),IF(Calculator!$O$6="DUALBAND A",SUM((((N51/100)*$AJ$40)*$AH$40))+(((((N51/100)*$AJ$40)*$AN$40)*$AH$40)*1.507051)-((((N51/100)*$AJ$40)*$AN$40)*$AH$40)+((((N51/100)*$AJ$41)*$AH$41)),IF(Calculator!$O$6="DUALBAND B",SUM((((N51/100)*$AJ$40)*$AH$40))+(((((N51/100)*$AJ$40)*$AN$40)*$AH$40)*1.57551)-((((N51/100)*$AJ$40)*$AN$40)*$AH$40)+((((N51/100)*$AJ$41)*$AH$41)),IF(Calculator!$O$6="DUALBAND C",SUM((((N51/100)*$AJ$40)*$AH$40))+(((((N51/100)*$AJ$40)*$AN$40)*$AH$40)*1.644088)-((((N51/100)*$AJ$40)*$AN$40)*$AH$40)+((((N51/100)*$AJ$41)*$AH$41)),IF(Calculator!$O$6="DUALBAND D",SUM((((N51/100)*$AJ$40)*$AH$40))+(((((N51/100)*$AJ$40)*$AN$40)*$AH$40)*1.712549)-((((N51/100)*$AJ$40)*$AN$40)*$AH$40)+((((N51/100)*$AJ$41)*$AH$41)),IF(Calculator!$O$6="DUALURBANE",SUM((((N51/100)*$AJ$40)*$AH$40))+(((((N51/100)*$AJ$40)*$AN$40)*$AH$40)*1.712549)-((((N51/100)*$AJ$40)*$AN$40)*$AH$40)+((((N51/100)*$AJ$41)*$AH$41)),IF(Calculator!$O$6="DUALSILVERANOD",SUM((((N51/100)*$AJ$40)*$AH$40))+(((((N51/100)*$AJ$40)*$AN$40)*$AH$40)*1.918079)-((((N51/100)*$AJ$40)*$AN$40)*$AH$40)+((((N51/100)*$AJ$41)*$AH$41)),IF(Calculator!$O$6="DUALANOD",SUM((((N51/100)*$AJ$40)*$AH$40))+(((((N51/100)*$AJ$40)*$AN$40)*$AH$40)*2.260509)-((((N51/100)*$AJ$40)*$AN$40)*$AH$40)+((((N51/100)*$AJ$41)*$AH$41))))))))))))))))))))))))</f>
        <v>0</v>
      </c>
    </row>
    <row r="52" spans="1:29">
      <c r="A52" s="8" t="s">
        <v>1448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P52" s="8">
        <v>1350</v>
      </c>
      <c r="Q52" s="2">
        <f>IF(Calculator!$O$6="SINGLEBASE",SUM((((B52/100)*$AJ$40)*$AH$40))+((((B52/100)*$AJ$41)*$AH$41)),IF(Calculator!$O$6="SINGLEELEMENTS",SUM((((B52/100)*$AJ$40)*$AH$40))+(((((B52/100)*$AJ$40)*$AN$40)*$AH$40)*1.05)-((((B52/100)*$AJ$40)*$AN$40)*$AH$40)+((((B52/100)*$AJ$41)*$AH$41)),IF(Calculator!$O$6="SINGLESPECTRUM",SUM((((B52/100)*$AJ$40)*$AH$40))+(((((B52/100)*$AJ$40)*$AN$40)*$AH$40)*1.05)-((((B52/100)*$AJ$40)*$AN$40)*$AH$40)+((((B52/100)*$AJ$41)*$AH$41)),IF(Calculator!$O$6="SINGLEHOMESTEAD",SUM((((B52/100)*$AJ$40)*$AH$40))+(((((B52/100)*$AJ$40)*$AN$40)*$AH$40)*1.05)-((((B52/100)*$AJ$40)*$AN$40)*$AH$40)+((((B52/100)*$AJ$41)*$AH$41)),IF(Calculator!$O$6="SINGLEBAND A",SUM((((B52/100)*$AJ$40)*$AH$40))+(((((B52/100)*$AJ$40)*$AN$40)*$AH$40)*1.1)-((((B52/100)*$AJ$40)*$AN$40)*$AH$40)+((((B52/100)*$AJ$41)*$AH$41)),IF(Calculator!$O$6="SINGLEBAND B",SUM((((B52/100)*$AJ$40)*$AH$40))+(((((B52/100)*$AJ$40)*$AN$40)*$AH$40)*1.15)-((((B52/100)*$AJ$40)*$AN$40)*$AH$40)+((((B52/100)*$AJ$41)*$AH$41)),IF(Calculator!$O$6="SINGLEBAND C",SUM((((B52/100)*$AJ$40)*$AH$40))+(((((B52/100)*$AJ$40)*$AN$40)*$AH$40)*1.2)-((((B52/100)*$AJ$40)*$AN$40)*$AH$40)+((((B52/100)*$AJ$41)*$AH$41)),IF(Calculator!$O$6="SINGLEBAND D",SUM((((B52/100)*$AJ$40)*$AH$40))+(((((B52/100)*$AJ$40)*$AN$40)*$AH$40)*1.25)-((((B52/100)*$AJ$40)*$AN$40)*$AH$40)+((((B52/100)*$AJ$41)*$AH$41)),IF(Calculator!$O$6="SINGLEURBANE",SUM((((B52/100)*$AJ$40)*$AH$40))+(((((B52/100)*$AJ$40)*$AN$40)*$AH$40)*1.25)-((((B52/100)*$AJ$40)*$AN$40)*$AH$40)+((((B52/100)*$AJ$41)*$AH$41)),IF(Calculator!$O$6="SINGLESILVERANOD",SUM((((B52/100)*$AJ$40)*$AH$40))+(((((B52/100)*$AJ$40)*$AN$40)*$AH$40)*1.4)-((((B52/100)*$AJ$40)*$AN$40)*$AH$40)+((((B52/100)*$AJ$41)*$AH$41)),IF(Calculator!$O$6="SINGLEANOD",SUM((((B52/100)*$AJ$40)*$AH$40))+(((((B52/100)*$AJ$40)*$AN$40)*$AH$40)*1.65)-((((B52/100)*$AJ$40)*$AN$40)*$AH$40)+((((B52/100)*$AJ$41)*$AH$41)),IF(Calculator!$O$6="DUALBASE",SUM((((B52/100)*$AJ$40)*$AH$40))+(((((B52/100)*$AJ$40)*$AN$40)*$AH$40)*1.030011)-((((B52/100)*$AJ$40)*$AN$40)*$AH$40)+((((B52/100)*$AJ$41)*$AH$41)),IF(Calculator!$O$6="DUALELEMENTS",SUM((((B52/100)*$AJ$40)*$AH$40))+(((((B52/100)*$AJ$40)*$AN$40)*$AH$40)*1.438569)-((((B52/100)*$AJ$40)*$AN$40)*$AH$40)+((((B52/100)*$AJ$41)*$AH$41)),IF(Calculator!$O$6="DUALSPECTRUM",SUM((((B52/100)*$AJ$40)*$AH$40))+(((((B52/100)*$AJ$40)*$AN$40)*$AH$40)*1.438569)-((((B52/100)*$AJ$40)*$AN$40)*$AH$40)+((((B52/100)*$AJ$41)*$AH$41)),IF(Calculator!$O$6="DUALHOMESTEAD",SUM((((B52/100)*$AJ$40)*$AH$40))+(((((B52/100)*$AJ$40)*$AN$40)*$AH$40)*1.438569)-((((B52/100)*$AJ$40)*$AN$40)*$AH$40)+((((B52/100)*$AJ$41)*$AH$41)),IF(Calculator!$O$6="DUALBAND A",SUM((((B52/100)*$AJ$40)*$AH$40))+(((((B52/100)*$AJ$40)*$AN$40)*$AH$40)*1.507051)-((((B52/100)*$AJ$40)*$AN$40)*$AH$40)+((((B52/100)*$AJ$41)*$AH$41)),IF(Calculator!$O$6="DUALBAND B",SUM((((B52/100)*$AJ$40)*$AH$40))+(((((B52/100)*$AJ$40)*$AN$40)*$AH$40)*1.57551)-((((B52/100)*$AJ$40)*$AN$40)*$AH$40)+((((B52/100)*$AJ$41)*$AH$41)),IF(Calculator!$O$6="DUALBAND C",SUM((((B52/100)*$AJ$40)*$AH$40))+(((((B52/100)*$AJ$40)*$AN$40)*$AH$40)*1.644088)-((((B52/100)*$AJ$40)*$AN$40)*$AH$40)+((((B52/100)*$AJ$41)*$AH$41)),IF(Calculator!$O$6="DUALBAND D",SUM((((B52/100)*$AJ$40)*$AH$40))+(((((B52/100)*$AJ$40)*$AN$40)*$AH$40)*1.712549)-((((B52/100)*$AJ$40)*$AN$40)*$AH$40)+((((B52/100)*$AJ$41)*$AH$41)),IF(Calculator!$O$6="DUALURBANE",SUM((((B52/100)*$AJ$40)*$AH$40))+(((((B52/100)*$AJ$40)*$AN$40)*$AH$40)*1.712549)-((((B52/100)*$AJ$40)*$AN$40)*$AH$40)+((((B52/100)*$AJ$41)*$AH$41)),IF(Calculator!$O$6="DUALSILVERANOD",SUM((((B52/100)*$AJ$40)*$AH$40))+(((((B52/100)*$AJ$40)*$AN$40)*$AH$40)*1.918079)-((((B52/100)*$AJ$40)*$AN$40)*$AH$40)+((((B52/100)*$AJ$41)*$AH$41)),IF(Calculator!$O$6="DUALANOD",SUM((((B52/100)*$AJ$40)*$AH$40))+(((((B52/100)*$AJ$40)*$AN$40)*$AH$40)*2.260509)-((((B52/100)*$AJ$40)*$AN$40)*$AH$40)+((((B52/100)*$AJ$41)*$AH$41))))))))))))))))))))))))</f>
        <v>0</v>
      </c>
      <c r="R52" s="2">
        <f>IF(Calculator!$O$6="SINGLEBASE",SUM((((C52/100)*$AJ$40)*$AH$40))+((((C52/100)*$AJ$41)*$AH$41)),IF(Calculator!$O$6="SINGLEELEMENTS",SUM((((C52/100)*$AJ$40)*$AH$40))+(((((C52/100)*$AJ$40)*$AN$40)*$AH$40)*1.05)-((((C52/100)*$AJ$40)*$AN$40)*$AH$40)+((((C52/100)*$AJ$41)*$AH$41)),IF(Calculator!$O$6="SINGLESPECTRUM",SUM((((C52/100)*$AJ$40)*$AH$40))+(((((C52/100)*$AJ$40)*$AN$40)*$AH$40)*1.05)-((((C52/100)*$AJ$40)*$AN$40)*$AH$40)+((((C52/100)*$AJ$41)*$AH$41)),IF(Calculator!$O$6="SINGLEHOMESTEAD",SUM((((C52/100)*$AJ$40)*$AH$40))+(((((C52/100)*$AJ$40)*$AN$40)*$AH$40)*1.05)-((((C52/100)*$AJ$40)*$AN$40)*$AH$40)+((((C52/100)*$AJ$41)*$AH$41)),IF(Calculator!$O$6="SINGLEBAND A",SUM((((C52/100)*$AJ$40)*$AH$40))+(((((C52/100)*$AJ$40)*$AN$40)*$AH$40)*1.1)-((((C52/100)*$AJ$40)*$AN$40)*$AH$40)+((((C52/100)*$AJ$41)*$AH$41)),IF(Calculator!$O$6="SINGLEBAND B",SUM((((C52/100)*$AJ$40)*$AH$40))+(((((C52/100)*$AJ$40)*$AN$40)*$AH$40)*1.15)-((((C52/100)*$AJ$40)*$AN$40)*$AH$40)+((((C52/100)*$AJ$41)*$AH$41)),IF(Calculator!$O$6="SINGLEBAND C",SUM((((C52/100)*$AJ$40)*$AH$40))+(((((C52/100)*$AJ$40)*$AN$40)*$AH$40)*1.2)-((((C52/100)*$AJ$40)*$AN$40)*$AH$40)+((((C52/100)*$AJ$41)*$AH$41)),IF(Calculator!$O$6="SINGLEBAND D",SUM((((C52/100)*$AJ$40)*$AH$40))+(((((C52/100)*$AJ$40)*$AN$40)*$AH$40)*1.25)-((((C52/100)*$AJ$40)*$AN$40)*$AH$40)+((((C52/100)*$AJ$41)*$AH$41)),IF(Calculator!$O$6="SINGLEURBANE",SUM((((C52/100)*$AJ$40)*$AH$40))+(((((C52/100)*$AJ$40)*$AN$40)*$AH$40)*1.25)-((((C52/100)*$AJ$40)*$AN$40)*$AH$40)+((((C52/100)*$AJ$41)*$AH$41)),IF(Calculator!$O$6="SINGLESILVERANOD",SUM((((C52/100)*$AJ$40)*$AH$40))+(((((C52/100)*$AJ$40)*$AN$40)*$AH$40)*1.4)-((((C52/100)*$AJ$40)*$AN$40)*$AH$40)+((((C52/100)*$AJ$41)*$AH$41)),IF(Calculator!$O$6="SINGLEANOD",SUM((((C52/100)*$AJ$40)*$AH$40))+(((((C52/100)*$AJ$40)*$AN$40)*$AH$40)*1.65)-((((C52/100)*$AJ$40)*$AN$40)*$AH$40)+((((C52/100)*$AJ$41)*$AH$41)),IF(Calculator!$O$6="DUALBASE",SUM((((C52/100)*$AJ$40)*$AH$40))+(((((C52/100)*$AJ$40)*$AN$40)*$AH$40)*1.030011)-((((C52/100)*$AJ$40)*$AN$40)*$AH$40)+((((C52/100)*$AJ$41)*$AH$41)),IF(Calculator!$O$6="DUALELEMENTS",SUM((((C52/100)*$AJ$40)*$AH$40))+(((((C52/100)*$AJ$40)*$AN$40)*$AH$40)*1.438569)-((((C52/100)*$AJ$40)*$AN$40)*$AH$40)+((((C52/100)*$AJ$41)*$AH$41)),IF(Calculator!$O$6="DUALSPECTRUM",SUM((((C52/100)*$AJ$40)*$AH$40))+(((((C52/100)*$AJ$40)*$AN$40)*$AH$40)*1.438569)-((((C52/100)*$AJ$40)*$AN$40)*$AH$40)+((((C52/100)*$AJ$41)*$AH$41)),IF(Calculator!$O$6="DUALHOMESTEAD",SUM((((C52/100)*$AJ$40)*$AH$40))+(((((C52/100)*$AJ$40)*$AN$40)*$AH$40)*1.438569)-((((C52/100)*$AJ$40)*$AN$40)*$AH$40)+((((C52/100)*$AJ$41)*$AH$41)),IF(Calculator!$O$6="DUALBAND A",SUM((((C52/100)*$AJ$40)*$AH$40))+(((((C52/100)*$AJ$40)*$AN$40)*$AH$40)*1.507051)-((((C52/100)*$AJ$40)*$AN$40)*$AH$40)+((((C52/100)*$AJ$41)*$AH$41)),IF(Calculator!$O$6="DUALBAND B",SUM((((C52/100)*$AJ$40)*$AH$40))+(((((C52/100)*$AJ$40)*$AN$40)*$AH$40)*1.57551)-((((C52/100)*$AJ$40)*$AN$40)*$AH$40)+((((C52/100)*$AJ$41)*$AH$41)),IF(Calculator!$O$6="DUALBAND C",SUM((((C52/100)*$AJ$40)*$AH$40))+(((((C52/100)*$AJ$40)*$AN$40)*$AH$40)*1.644088)-((((C52/100)*$AJ$40)*$AN$40)*$AH$40)+((((C52/100)*$AJ$41)*$AH$41)),IF(Calculator!$O$6="DUALBAND D",SUM((((C52/100)*$AJ$40)*$AH$40))+(((((C52/100)*$AJ$40)*$AN$40)*$AH$40)*1.712549)-((((C52/100)*$AJ$40)*$AN$40)*$AH$40)+((((C52/100)*$AJ$41)*$AH$41)),IF(Calculator!$O$6="DUALURBANE",SUM((((C52/100)*$AJ$40)*$AH$40))+(((((C52/100)*$AJ$40)*$AN$40)*$AH$40)*1.712549)-((((C52/100)*$AJ$40)*$AN$40)*$AH$40)+((((C52/100)*$AJ$41)*$AH$41)),IF(Calculator!$O$6="DUALSILVERANOD",SUM((((C52/100)*$AJ$40)*$AH$40))+(((((C52/100)*$AJ$40)*$AN$40)*$AH$40)*1.918079)-((((C52/100)*$AJ$40)*$AN$40)*$AH$40)+((((C52/100)*$AJ$41)*$AH$41)),IF(Calculator!$O$6="DUALANOD",SUM((((C52/100)*$AJ$40)*$AH$40))+(((((C52/100)*$AJ$40)*$AN$40)*$AH$40)*2.260509)-((((C52/100)*$AJ$40)*$AN$40)*$AH$40)+((((C52/100)*$AJ$41)*$AH$41))))))))))))))))))))))))</f>
        <v>0</v>
      </c>
      <c r="S52" s="2">
        <f>IF(Calculator!$O$6="SINGLEBASE",SUM((((D52/100)*$AJ$40)*$AH$40))+((((D52/100)*$AJ$41)*$AH$41)),IF(Calculator!$O$6="SINGLEELEMENTS",SUM((((D52/100)*$AJ$40)*$AH$40))+(((((D52/100)*$AJ$40)*$AN$40)*$AH$40)*1.05)-((((D52/100)*$AJ$40)*$AN$40)*$AH$40)+((((D52/100)*$AJ$41)*$AH$41)),IF(Calculator!$O$6="SINGLESPECTRUM",SUM((((D52/100)*$AJ$40)*$AH$40))+(((((D52/100)*$AJ$40)*$AN$40)*$AH$40)*1.05)-((((D52/100)*$AJ$40)*$AN$40)*$AH$40)+((((D52/100)*$AJ$41)*$AH$41)),IF(Calculator!$O$6="SINGLEHOMESTEAD",SUM((((D52/100)*$AJ$40)*$AH$40))+(((((D52/100)*$AJ$40)*$AN$40)*$AH$40)*1.05)-((((D52/100)*$AJ$40)*$AN$40)*$AH$40)+((((D52/100)*$AJ$41)*$AH$41)),IF(Calculator!$O$6="SINGLEBAND A",SUM((((D52/100)*$AJ$40)*$AH$40))+(((((D52/100)*$AJ$40)*$AN$40)*$AH$40)*1.1)-((((D52/100)*$AJ$40)*$AN$40)*$AH$40)+((((D52/100)*$AJ$41)*$AH$41)),IF(Calculator!$O$6="SINGLEBAND B",SUM((((D52/100)*$AJ$40)*$AH$40))+(((((D52/100)*$AJ$40)*$AN$40)*$AH$40)*1.15)-((((D52/100)*$AJ$40)*$AN$40)*$AH$40)+((((D52/100)*$AJ$41)*$AH$41)),IF(Calculator!$O$6="SINGLEBAND C",SUM((((D52/100)*$AJ$40)*$AH$40))+(((((D52/100)*$AJ$40)*$AN$40)*$AH$40)*1.2)-((((D52/100)*$AJ$40)*$AN$40)*$AH$40)+((((D52/100)*$AJ$41)*$AH$41)),IF(Calculator!$O$6="SINGLEBAND D",SUM((((D52/100)*$AJ$40)*$AH$40))+(((((D52/100)*$AJ$40)*$AN$40)*$AH$40)*1.25)-((((D52/100)*$AJ$40)*$AN$40)*$AH$40)+((((D52/100)*$AJ$41)*$AH$41)),IF(Calculator!$O$6="SINGLEURBANE",SUM((((D52/100)*$AJ$40)*$AH$40))+(((((D52/100)*$AJ$40)*$AN$40)*$AH$40)*1.25)-((((D52/100)*$AJ$40)*$AN$40)*$AH$40)+((((D52/100)*$AJ$41)*$AH$41)),IF(Calculator!$O$6="SINGLESILVERANOD",SUM((((D52/100)*$AJ$40)*$AH$40))+(((((D52/100)*$AJ$40)*$AN$40)*$AH$40)*1.4)-((((D52/100)*$AJ$40)*$AN$40)*$AH$40)+((((D52/100)*$AJ$41)*$AH$41)),IF(Calculator!$O$6="SINGLEANOD",SUM((((D52/100)*$AJ$40)*$AH$40))+(((((D52/100)*$AJ$40)*$AN$40)*$AH$40)*1.65)-((((D52/100)*$AJ$40)*$AN$40)*$AH$40)+((((D52/100)*$AJ$41)*$AH$41)),IF(Calculator!$O$6="DUALBASE",SUM((((D52/100)*$AJ$40)*$AH$40))+(((((D52/100)*$AJ$40)*$AN$40)*$AH$40)*1.030011)-((((D52/100)*$AJ$40)*$AN$40)*$AH$40)+((((D52/100)*$AJ$41)*$AH$41)),IF(Calculator!$O$6="DUALELEMENTS",SUM((((D52/100)*$AJ$40)*$AH$40))+(((((D52/100)*$AJ$40)*$AN$40)*$AH$40)*1.438569)-((((D52/100)*$AJ$40)*$AN$40)*$AH$40)+((((D52/100)*$AJ$41)*$AH$41)),IF(Calculator!$O$6="DUALSPECTRUM",SUM((((D52/100)*$AJ$40)*$AH$40))+(((((D52/100)*$AJ$40)*$AN$40)*$AH$40)*1.438569)-((((D52/100)*$AJ$40)*$AN$40)*$AH$40)+((((D52/100)*$AJ$41)*$AH$41)),IF(Calculator!$O$6="DUALHOMESTEAD",SUM((((D52/100)*$AJ$40)*$AH$40))+(((((D52/100)*$AJ$40)*$AN$40)*$AH$40)*1.438569)-((((D52/100)*$AJ$40)*$AN$40)*$AH$40)+((((D52/100)*$AJ$41)*$AH$41)),IF(Calculator!$O$6="DUALBAND A",SUM((((D52/100)*$AJ$40)*$AH$40))+(((((D52/100)*$AJ$40)*$AN$40)*$AH$40)*1.507051)-((((D52/100)*$AJ$40)*$AN$40)*$AH$40)+((((D52/100)*$AJ$41)*$AH$41)),IF(Calculator!$O$6="DUALBAND B",SUM((((D52/100)*$AJ$40)*$AH$40))+(((((D52/100)*$AJ$40)*$AN$40)*$AH$40)*1.57551)-((((D52/100)*$AJ$40)*$AN$40)*$AH$40)+((((D52/100)*$AJ$41)*$AH$41)),IF(Calculator!$O$6="DUALBAND C",SUM((((D52/100)*$AJ$40)*$AH$40))+(((((D52/100)*$AJ$40)*$AN$40)*$AH$40)*1.644088)-((((D52/100)*$AJ$40)*$AN$40)*$AH$40)+((((D52/100)*$AJ$41)*$AH$41)),IF(Calculator!$O$6="DUALBAND D",SUM((((D52/100)*$AJ$40)*$AH$40))+(((((D52/100)*$AJ$40)*$AN$40)*$AH$40)*1.712549)-((((D52/100)*$AJ$40)*$AN$40)*$AH$40)+((((D52/100)*$AJ$41)*$AH$41)),IF(Calculator!$O$6="DUALURBANE",SUM((((D52/100)*$AJ$40)*$AH$40))+(((((D52/100)*$AJ$40)*$AN$40)*$AH$40)*1.712549)-((((D52/100)*$AJ$40)*$AN$40)*$AH$40)+((((D52/100)*$AJ$41)*$AH$41)),IF(Calculator!$O$6="DUALSILVERANOD",SUM((((D52/100)*$AJ$40)*$AH$40))+(((((D52/100)*$AJ$40)*$AN$40)*$AH$40)*1.918079)-((((D52/100)*$AJ$40)*$AN$40)*$AH$40)+((((D52/100)*$AJ$41)*$AH$41)),IF(Calculator!$O$6="DUALANOD",SUM((((D52/100)*$AJ$40)*$AH$40))+(((((D52/100)*$AJ$40)*$AN$40)*$AH$40)*2.260509)-((((D52/100)*$AJ$40)*$AN$40)*$AH$40)+((((D52/100)*$AJ$41)*$AH$41))))))))))))))))))))))))</f>
        <v>0</v>
      </c>
      <c r="T52" s="2">
        <f>IF(Calculator!$O$6="SINGLEBASE",SUM((((E52/100)*$AJ$40)*$AH$40))+((((E52/100)*$AJ$41)*$AH$41)),IF(Calculator!$O$6="SINGLEELEMENTS",SUM((((E52/100)*$AJ$40)*$AH$40))+(((((E52/100)*$AJ$40)*$AN$40)*$AH$40)*1.05)-((((E52/100)*$AJ$40)*$AN$40)*$AH$40)+((((E52/100)*$AJ$41)*$AH$41)),IF(Calculator!$O$6="SINGLESPECTRUM",SUM((((E52/100)*$AJ$40)*$AH$40))+(((((E52/100)*$AJ$40)*$AN$40)*$AH$40)*1.05)-((((E52/100)*$AJ$40)*$AN$40)*$AH$40)+((((E52/100)*$AJ$41)*$AH$41)),IF(Calculator!$O$6="SINGLEHOMESTEAD",SUM((((E52/100)*$AJ$40)*$AH$40))+(((((E52/100)*$AJ$40)*$AN$40)*$AH$40)*1.05)-((((E52/100)*$AJ$40)*$AN$40)*$AH$40)+((((E52/100)*$AJ$41)*$AH$41)),IF(Calculator!$O$6="SINGLEBAND A",SUM((((E52/100)*$AJ$40)*$AH$40))+(((((E52/100)*$AJ$40)*$AN$40)*$AH$40)*1.1)-((((E52/100)*$AJ$40)*$AN$40)*$AH$40)+((((E52/100)*$AJ$41)*$AH$41)),IF(Calculator!$O$6="SINGLEBAND B",SUM((((E52/100)*$AJ$40)*$AH$40))+(((((E52/100)*$AJ$40)*$AN$40)*$AH$40)*1.15)-((((E52/100)*$AJ$40)*$AN$40)*$AH$40)+((((E52/100)*$AJ$41)*$AH$41)),IF(Calculator!$O$6="SINGLEBAND C",SUM((((E52/100)*$AJ$40)*$AH$40))+(((((E52/100)*$AJ$40)*$AN$40)*$AH$40)*1.2)-((((E52/100)*$AJ$40)*$AN$40)*$AH$40)+((((E52/100)*$AJ$41)*$AH$41)),IF(Calculator!$O$6="SINGLEBAND D",SUM((((E52/100)*$AJ$40)*$AH$40))+(((((E52/100)*$AJ$40)*$AN$40)*$AH$40)*1.25)-((((E52/100)*$AJ$40)*$AN$40)*$AH$40)+((((E52/100)*$AJ$41)*$AH$41)),IF(Calculator!$O$6="SINGLEURBANE",SUM((((E52/100)*$AJ$40)*$AH$40))+(((((E52/100)*$AJ$40)*$AN$40)*$AH$40)*1.25)-((((E52/100)*$AJ$40)*$AN$40)*$AH$40)+((((E52/100)*$AJ$41)*$AH$41)),IF(Calculator!$O$6="SINGLESILVERANOD",SUM((((E52/100)*$AJ$40)*$AH$40))+(((((E52/100)*$AJ$40)*$AN$40)*$AH$40)*1.4)-((((E52/100)*$AJ$40)*$AN$40)*$AH$40)+((((E52/100)*$AJ$41)*$AH$41)),IF(Calculator!$O$6="SINGLEANOD",SUM((((E52/100)*$AJ$40)*$AH$40))+(((((E52/100)*$AJ$40)*$AN$40)*$AH$40)*1.65)-((((E52/100)*$AJ$40)*$AN$40)*$AH$40)+((((E52/100)*$AJ$41)*$AH$41)),IF(Calculator!$O$6="DUALBASE",SUM((((E52/100)*$AJ$40)*$AH$40))+(((((E52/100)*$AJ$40)*$AN$40)*$AH$40)*1.030011)-((((E52/100)*$AJ$40)*$AN$40)*$AH$40)+((((E52/100)*$AJ$41)*$AH$41)),IF(Calculator!$O$6="DUALELEMENTS",SUM((((E52/100)*$AJ$40)*$AH$40))+(((((E52/100)*$AJ$40)*$AN$40)*$AH$40)*1.438569)-((((E52/100)*$AJ$40)*$AN$40)*$AH$40)+((((E52/100)*$AJ$41)*$AH$41)),IF(Calculator!$O$6="DUALSPECTRUM",SUM((((E52/100)*$AJ$40)*$AH$40))+(((((E52/100)*$AJ$40)*$AN$40)*$AH$40)*1.438569)-((((E52/100)*$AJ$40)*$AN$40)*$AH$40)+((((E52/100)*$AJ$41)*$AH$41)),IF(Calculator!$O$6="DUALHOMESTEAD",SUM((((E52/100)*$AJ$40)*$AH$40))+(((((E52/100)*$AJ$40)*$AN$40)*$AH$40)*1.438569)-((((E52/100)*$AJ$40)*$AN$40)*$AH$40)+((((E52/100)*$AJ$41)*$AH$41)),IF(Calculator!$O$6="DUALBAND A",SUM((((E52/100)*$AJ$40)*$AH$40))+(((((E52/100)*$AJ$40)*$AN$40)*$AH$40)*1.507051)-((((E52/100)*$AJ$40)*$AN$40)*$AH$40)+((((E52/100)*$AJ$41)*$AH$41)),IF(Calculator!$O$6="DUALBAND B",SUM((((E52/100)*$AJ$40)*$AH$40))+(((((E52/100)*$AJ$40)*$AN$40)*$AH$40)*1.57551)-((((E52/100)*$AJ$40)*$AN$40)*$AH$40)+((((E52/100)*$AJ$41)*$AH$41)),IF(Calculator!$O$6="DUALBAND C",SUM((((E52/100)*$AJ$40)*$AH$40))+(((((E52/100)*$AJ$40)*$AN$40)*$AH$40)*1.644088)-((((E52/100)*$AJ$40)*$AN$40)*$AH$40)+((((E52/100)*$AJ$41)*$AH$41)),IF(Calculator!$O$6="DUALBAND D",SUM((((E52/100)*$AJ$40)*$AH$40))+(((((E52/100)*$AJ$40)*$AN$40)*$AH$40)*1.712549)-((((E52/100)*$AJ$40)*$AN$40)*$AH$40)+((((E52/100)*$AJ$41)*$AH$41)),IF(Calculator!$O$6="DUALURBANE",SUM((((E52/100)*$AJ$40)*$AH$40))+(((((E52/100)*$AJ$40)*$AN$40)*$AH$40)*1.712549)-((((E52/100)*$AJ$40)*$AN$40)*$AH$40)+((((E52/100)*$AJ$41)*$AH$41)),IF(Calculator!$O$6="DUALSILVERANOD",SUM((((E52/100)*$AJ$40)*$AH$40))+(((((E52/100)*$AJ$40)*$AN$40)*$AH$40)*1.918079)-((((E52/100)*$AJ$40)*$AN$40)*$AH$40)+((((E52/100)*$AJ$41)*$AH$41)),IF(Calculator!$O$6="DUALANOD",SUM((((E52/100)*$AJ$40)*$AH$40))+(((((E52/100)*$AJ$40)*$AN$40)*$AH$40)*2.260509)-((((E52/100)*$AJ$40)*$AN$40)*$AH$40)+((((E52/100)*$AJ$41)*$AH$41))))))))))))))))))))))))</f>
        <v>0</v>
      </c>
      <c r="U52" s="2">
        <f>IF(Calculator!$O$6="SINGLEBASE",SUM((((F52/100)*$AJ$40)*$AH$40))+((((F52/100)*$AJ$41)*$AH$41)),IF(Calculator!$O$6="SINGLEELEMENTS",SUM((((F52/100)*$AJ$40)*$AH$40))+(((((F52/100)*$AJ$40)*$AN$40)*$AH$40)*1.05)-((((F52/100)*$AJ$40)*$AN$40)*$AH$40)+((((F52/100)*$AJ$41)*$AH$41)),IF(Calculator!$O$6="SINGLESPECTRUM",SUM((((F52/100)*$AJ$40)*$AH$40))+(((((F52/100)*$AJ$40)*$AN$40)*$AH$40)*1.05)-((((F52/100)*$AJ$40)*$AN$40)*$AH$40)+((((F52/100)*$AJ$41)*$AH$41)),IF(Calculator!$O$6="SINGLEHOMESTEAD",SUM((((F52/100)*$AJ$40)*$AH$40))+(((((F52/100)*$AJ$40)*$AN$40)*$AH$40)*1.05)-((((F52/100)*$AJ$40)*$AN$40)*$AH$40)+((((F52/100)*$AJ$41)*$AH$41)),IF(Calculator!$O$6="SINGLEBAND A",SUM((((F52/100)*$AJ$40)*$AH$40))+(((((F52/100)*$AJ$40)*$AN$40)*$AH$40)*1.1)-((((F52/100)*$AJ$40)*$AN$40)*$AH$40)+((((F52/100)*$AJ$41)*$AH$41)),IF(Calculator!$O$6="SINGLEBAND B",SUM((((F52/100)*$AJ$40)*$AH$40))+(((((F52/100)*$AJ$40)*$AN$40)*$AH$40)*1.15)-((((F52/100)*$AJ$40)*$AN$40)*$AH$40)+((((F52/100)*$AJ$41)*$AH$41)),IF(Calculator!$O$6="SINGLEBAND C",SUM((((F52/100)*$AJ$40)*$AH$40))+(((((F52/100)*$AJ$40)*$AN$40)*$AH$40)*1.2)-((((F52/100)*$AJ$40)*$AN$40)*$AH$40)+((((F52/100)*$AJ$41)*$AH$41)),IF(Calculator!$O$6="SINGLEBAND D",SUM((((F52/100)*$AJ$40)*$AH$40))+(((((F52/100)*$AJ$40)*$AN$40)*$AH$40)*1.25)-((((F52/100)*$AJ$40)*$AN$40)*$AH$40)+((((F52/100)*$AJ$41)*$AH$41)),IF(Calculator!$O$6="SINGLEURBANE",SUM((((F52/100)*$AJ$40)*$AH$40))+(((((F52/100)*$AJ$40)*$AN$40)*$AH$40)*1.25)-((((F52/100)*$AJ$40)*$AN$40)*$AH$40)+((((F52/100)*$AJ$41)*$AH$41)),IF(Calculator!$O$6="SINGLESILVERANOD",SUM((((F52/100)*$AJ$40)*$AH$40))+(((((F52/100)*$AJ$40)*$AN$40)*$AH$40)*1.4)-((((F52/100)*$AJ$40)*$AN$40)*$AH$40)+((((F52/100)*$AJ$41)*$AH$41)),IF(Calculator!$O$6="SINGLEANOD",SUM((((F52/100)*$AJ$40)*$AH$40))+(((((F52/100)*$AJ$40)*$AN$40)*$AH$40)*1.65)-((((F52/100)*$AJ$40)*$AN$40)*$AH$40)+((((F52/100)*$AJ$41)*$AH$41)),IF(Calculator!$O$6="DUALBASE",SUM((((F52/100)*$AJ$40)*$AH$40))+(((((F52/100)*$AJ$40)*$AN$40)*$AH$40)*1.030011)-((((F52/100)*$AJ$40)*$AN$40)*$AH$40)+((((F52/100)*$AJ$41)*$AH$41)),IF(Calculator!$O$6="DUALELEMENTS",SUM((((F52/100)*$AJ$40)*$AH$40))+(((((F52/100)*$AJ$40)*$AN$40)*$AH$40)*1.438569)-((((F52/100)*$AJ$40)*$AN$40)*$AH$40)+((((F52/100)*$AJ$41)*$AH$41)),IF(Calculator!$O$6="DUALSPECTRUM",SUM((((F52/100)*$AJ$40)*$AH$40))+(((((F52/100)*$AJ$40)*$AN$40)*$AH$40)*1.438569)-((((F52/100)*$AJ$40)*$AN$40)*$AH$40)+((((F52/100)*$AJ$41)*$AH$41)),IF(Calculator!$O$6="DUALHOMESTEAD",SUM((((F52/100)*$AJ$40)*$AH$40))+(((((F52/100)*$AJ$40)*$AN$40)*$AH$40)*1.438569)-((((F52/100)*$AJ$40)*$AN$40)*$AH$40)+((((F52/100)*$AJ$41)*$AH$41)),IF(Calculator!$O$6="DUALBAND A",SUM((((F52/100)*$AJ$40)*$AH$40))+(((((F52/100)*$AJ$40)*$AN$40)*$AH$40)*1.507051)-((((F52/100)*$AJ$40)*$AN$40)*$AH$40)+((((F52/100)*$AJ$41)*$AH$41)),IF(Calculator!$O$6="DUALBAND B",SUM((((F52/100)*$AJ$40)*$AH$40))+(((((F52/100)*$AJ$40)*$AN$40)*$AH$40)*1.57551)-((((F52/100)*$AJ$40)*$AN$40)*$AH$40)+((((F52/100)*$AJ$41)*$AH$41)),IF(Calculator!$O$6="DUALBAND C",SUM((((F52/100)*$AJ$40)*$AH$40))+(((((F52/100)*$AJ$40)*$AN$40)*$AH$40)*1.644088)-((((F52/100)*$AJ$40)*$AN$40)*$AH$40)+((((F52/100)*$AJ$41)*$AH$41)),IF(Calculator!$O$6="DUALBAND D",SUM((((F52/100)*$AJ$40)*$AH$40))+(((((F52/100)*$AJ$40)*$AN$40)*$AH$40)*1.712549)-((((F52/100)*$AJ$40)*$AN$40)*$AH$40)+((((F52/100)*$AJ$41)*$AH$41)),IF(Calculator!$O$6="DUALURBANE",SUM((((F52/100)*$AJ$40)*$AH$40))+(((((F52/100)*$AJ$40)*$AN$40)*$AH$40)*1.712549)-((((F52/100)*$AJ$40)*$AN$40)*$AH$40)+((((F52/100)*$AJ$41)*$AH$41)),IF(Calculator!$O$6="DUALSILVERANOD",SUM((((F52/100)*$AJ$40)*$AH$40))+(((((F52/100)*$AJ$40)*$AN$40)*$AH$40)*1.918079)-((((F52/100)*$AJ$40)*$AN$40)*$AH$40)+((((F52/100)*$AJ$41)*$AH$41)),IF(Calculator!$O$6="DUALANOD",SUM((((F52/100)*$AJ$40)*$AH$40))+(((((F52/100)*$AJ$40)*$AN$40)*$AH$40)*2.260509)-((((F52/100)*$AJ$40)*$AN$40)*$AH$40)+((((F52/100)*$AJ$41)*$AH$41))))))))))))))))))))))))</f>
        <v>0</v>
      </c>
      <c r="V52" s="2">
        <f>IF(Calculator!$O$6="SINGLEBASE",SUM((((G52/100)*$AJ$40)*$AH$40))+((((G52/100)*$AJ$41)*$AH$41)),IF(Calculator!$O$6="SINGLEELEMENTS",SUM((((G52/100)*$AJ$40)*$AH$40))+(((((G52/100)*$AJ$40)*$AN$40)*$AH$40)*1.05)-((((G52/100)*$AJ$40)*$AN$40)*$AH$40)+((((G52/100)*$AJ$41)*$AH$41)),IF(Calculator!$O$6="SINGLESPECTRUM",SUM((((G52/100)*$AJ$40)*$AH$40))+(((((G52/100)*$AJ$40)*$AN$40)*$AH$40)*1.05)-((((G52/100)*$AJ$40)*$AN$40)*$AH$40)+((((G52/100)*$AJ$41)*$AH$41)),IF(Calculator!$O$6="SINGLEHOMESTEAD",SUM((((G52/100)*$AJ$40)*$AH$40))+(((((G52/100)*$AJ$40)*$AN$40)*$AH$40)*1.05)-((((G52/100)*$AJ$40)*$AN$40)*$AH$40)+((((G52/100)*$AJ$41)*$AH$41)),IF(Calculator!$O$6="SINGLEBAND A",SUM((((G52/100)*$AJ$40)*$AH$40))+(((((G52/100)*$AJ$40)*$AN$40)*$AH$40)*1.1)-((((G52/100)*$AJ$40)*$AN$40)*$AH$40)+((((G52/100)*$AJ$41)*$AH$41)),IF(Calculator!$O$6="SINGLEBAND B",SUM((((G52/100)*$AJ$40)*$AH$40))+(((((G52/100)*$AJ$40)*$AN$40)*$AH$40)*1.15)-((((G52/100)*$AJ$40)*$AN$40)*$AH$40)+((((G52/100)*$AJ$41)*$AH$41)),IF(Calculator!$O$6="SINGLEBAND C",SUM((((G52/100)*$AJ$40)*$AH$40))+(((((G52/100)*$AJ$40)*$AN$40)*$AH$40)*1.2)-((((G52/100)*$AJ$40)*$AN$40)*$AH$40)+((((G52/100)*$AJ$41)*$AH$41)),IF(Calculator!$O$6="SINGLEBAND D",SUM((((G52/100)*$AJ$40)*$AH$40))+(((((G52/100)*$AJ$40)*$AN$40)*$AH$40)*1.25)-((((G52/100)*$AJ$40)*$AN$40)*$AH$40)+((((G52/100)*$AJ$41)*$AH$41)),IF(Calculator!$O$6="SINGLEURBANE",SUM((((G52/100)*$AJ$40)*$AH$40))+(((((G52/100)*$AJ$40)*$AN$40)*$AH$40)*1.25)-((((G52/100)*$AJ$40)*$AN$40)*$AH$40)+((((G52/100)*$AJ$41)*$AH$41)),IF(Calculator!$O$6="SINGLESILVERANOD",SUM((((G52/100)*$AJ$40)*$AH$40))+(((((G52/100)*$AJ$40)*$AN$40)*$AH$40)*1.4)-((((G52/100)*$AJ$40)*$AN$40)*$AH$40)+((((G52/100)*$AJ$41)*$AH$41)),IF(Calculator!$O$6="SINGLEANOD",SUM((((G52/100)*$AJ$40)*$AH$40))+(((((G52/100)*$AJ$40)*$AN$40)*$AH$40)*1.65)-((((G52/100)*$AJ$40)*$AN$40)*$AH$40)+((((G52/100)*$AJ$41)*$AH$41)),IF(Calculator!$O$6="DUALBASE",SUM((((G52/100)*$AJ$40)*$AH$40))+(((((G52/100)*$AJ$40)*$AN$40)*$AH$40)*1.030011)-((((G52/100)*$AJ$40)*$AN$40)*$AH$40)+((((G52/100)*$AJ$41)*$AH$41)),IF(Calculator!$O$6="DUALELEMENTS",SUM((((G52/100)*$AJ$40)*$AH$40))+(((((G52/100)*$AJ$40)*$AN$40)*$AH$40)*1.438569)-((((G52/100)*$AJ$40)*$AN$40)*$AH$40)+((((G52/100)*$AJ$41)*$AH$41)),IF(Calculator!$O$6="DUALSPECTRUM",SUM((((G52/100)*$AJ$40)*$AH$40))+(((((G52/100)*$AJ$40)*$AN$40)*$AH$40)*1.438569)-((((G52/100)*$AJ$40)*$AN$40)*$AH$40)+((((G52/100)*$AJ$41)*$AH$41)),IF(Calculator!$O$6="DUALHOMESTEAD",SUM((((G52/100)*$AJ$40)*$AH$40))+(((((G52/100)*$AJ$40)*$AN$40)*$AH$40)*1.438569)-((((G52/100)*$AJ$40)*$AN$40)*$AH$40)+((((G52/100)*$AJ$41)*$AH$41)),IF(Calculator!$O$6="DUALBAND A",SUM((((G52/100)*$AJ$40)*$AH$40))+(((((G52/100)*$AJ$40)*$AN$40)*$AH$40)*1.507051)-((((G52/100)*$AJ$40)*$AN$40)*$AH$40)+((((G52/100)*$AJ$41)*$AH$41)),IF(Calculator!$O$6="DUALBAND B",SUM((((G52/100)*$AJ$40)*$AH$40))+(((((G52/100)*$AJ$40)*$AN$40)*$AH$40)*1.57551)-((((G52/100)*$AJ$40)*$AN$40)*$AH$40)+((((G52/100)*$AJ$41)*$AH$41)),IF(Calculator!$O$6="DUALBAND C",SUM((((G52/100)*$AJ$40)*$AH$40))+(((((G52/100)*$AJ$40)*$AN$40)*$AH$40)*1.644088)-((((G52/100)*$AJ$40)*$AN$40)*$AH$40)+((((G52/100)*$AJ$41)*$AH$41)),IF(Calculator!$O$6="DUALBAND D",SUM((((G52/100)*$AJ$40)*$AH$40))+(((((G52/100)*$AJ$40)*$AN$40)*$AH$40)*1.712549)-((((G52/100)*$AJ$40)*$AN$40)*$AH$40)+((((G52/100)*$AJ$41)*$AH$41)),IF(Calculator!$O$6="DUALURBANE",SUM((((G52/100)*$AJ$40)*$AH$40))+(((((G52/100)*$AJ$40)*$AN$40)*$AH$40)*1.712549)-((((G52/100)*$AJ$40)*$AN$40)*$AH$40)+((((G52/100)*$AJ$41)*$AH$41)),IF(Calculator!$O$6="DUALSILVERANOD",SUM((((G52/100)*$AJ$40)*$AH$40))+(((((G52/100)*$AJ$40)*$AN$40)*$AH$40)*1.918079)-((((G52/100)*$AJ$40)*$AN$40)*$AH$40)+((((G52/100)*$AJ$41)*$AH$41)),IF(Calculator!$O$6="DUALANOD",SUM((((G52/100)*$AJ$40)*$AH$40))+(((((G52/100)*$AJ$40)*$AN$40)*$AH$40)*2.260509)-((((G52/100)*$AJ$40)*$AN$40)*$AH$40)+((((G52/100)*$AJ$41)*$AH$41))))))))))))))))))))))))</f>
        <v>0</v>
      </c>
      <c r="W52" s="2">
        <f>IF(Calculator!$O$6="SINGLEBASE",SUM((((H52/100)*$AJ$40)*$AH$40))+((((H52/100)*$AJ$41)*$AH$41)),IF(Calculator!$O$6="SINGLEELEMENTS",SUM((((H52/100)*$AJ$40)*$AH$40))+(((((H52/100)*$AJ$40)*$AN$40)*$AH$40)*1.05)-((((H52/100)*$AJ$40)*$AN$40)*$AH$40)+((((H52/100)*$AJ$41)*$AH$41)),IF(Calculator!$O$6="SINGLESPECTRUM",SUM((((H52/100)*$AJ$40)*$AH$40))+(((((H52/100)*$AJ$40)*$AN$40)*$AH$40)*1.05)-((((H52/100)*$AJ$40)*$AN$40)*$AH$40)+((((H52/100)*$AJ$41)*$AH$41)),IF(Calculator!$O$6="SINGLEHOMESTEAD",SUM((((H52/100)*$AJ$40)*$AH$40))+(((((H52/100)*$AJ$40)*$AN$40)*$AH$40)*1.05)-((((H52/100)*$AJ$40)*$AN$40)*$AH$40)+((((H52/100)*$AJ$41)*$AH$41)),IF(Calculator!$O$6="SINGLEBAND A",SUM((((H52/100)*$AJ$40)*$AH$40))+(((((H52/100)*$AJ$40)*$AN$40)*$AH$40)*1.1)-((((H52/100)*$AJ$40)*$AN$40)*$AH$40)+((((H52/100)*$AJ$41)*$AH$41)),IF(Calculator!$O$6="SINGLEBAND B",SUM((((H52/100)*$AJ$40)*$AH$40))+(((((H52/100)*$AJ$40)*$AN$40)*$AH$40)*1.15)-((((H52/100)*$AJ$40)*$AN$40)*$AH$40)+((((H52/100)*$AJ$41)*$AH$41)),IF(Calculator!$O$6="SINGLEBAND C",SUM((((H52/100)*$AJ$40)*$AH$40))+(((((H52/100)*$AJ$40)*$AN$40)*$AH$40)*1.2)-((((H52/100)*$AJ$40)*$AN$40)*$AH$40)+((((H52/100)*$AJ$41)*$AH$41)),IF(Calculator!$O$6="SINGLEBAND D",SUM((((H52/100)*$AJ$40)*$AH$40))+(((((H52/100)*$AJ$40)*$AN$40)*$AH$40)*1.25)-((((H52/100)*$AJ$40)*$AN$40)*$AH$40)+((((H52/100)*$AJ$41)*$AH$41)),IF(Calculator!$O$6="SINGLEURBANE",SUM((((H52/100)*$AJ$40)*$AH$40))+(((((H52/100)*$AJ$40)*$AN$40)*$AH$40)*1.25)-((((H52/100)*$AJ$40)*$AN$40)*$AH$40)+((((H52/100)*$AJ$41)*$AH$41)),IF(Calculator!$O$6="SINGLESILVERANOD",SUM((((H52/100)*$AJ$40)*$AH$40))+(((((H52/100)*$AJ$40)*$AN$40)*$AH$40)*1.4)-((((H52/100)*$AJ$40)*$AN$40)*$AH$40)+((((H52/100)*$AJ$41)*$AH$41)),IF(Calculator!$O$6="SINGLEANOD",SUM((((H52/100)*$AJ$40)*$AH$40))+(((((H52/100)*$AJ$40)*$AN$40)*$AH$40)*1.65)-((((H52/100)*$AJ$40)*$AN$40)*$AH$40)+((((H52/100)*$AJ$41)*$AH$41)),IF(Calculator!$O$6="DUALBASE",SUM((((H52/100)*$AJ$40)*$AH$40))+(((((H52/100)*$AJ$40)*$AN$40)*$AH$40)*1.030011)-((((H52/100)*$AJ$40)*$AN$40)*$AH$40)+((((H52/100)*$AJ$41)*$AH$41)),IF(Calculator!$O$6="DUALELEMENTS",SUM((((H52/100)*$AJ$40)*$AH$40))+(((((H52/100)*$AJ$40)*$AN$40)*$AH$40)*1.438569)-((((H52/100)*$AJ$40)*$AN$40)*$AH$40)+((((H52/100)*$AJ$41)*$AH$41)),IF(Calculator!$O$6="DUALSPECTRUM",SUM((((H52/100)*$AJ$40)*$AH$40))+(((((H52/100)*$AJ$40)*$AN$40)*$AH$40)*1.438569)-((((H52/100)*$AJ$40)*$AN$40)*$AH$40)+((((H52/100)*$AJ$41)*$AH$41)),IF(Calculator!$O$6="DUALHOMESTEAD",SUM((((H52/100)*$AJ$40)*$AH$40))+(((((H52/100)*$AJ$40)*$AN$40)*$AH$40)*1.438569)-((((H52/100)*$AJ$40)*$AN$40)*$AH$40)+((((H52/100)*$AJ$41)*$AH$41)),IF(Calculator!$O$6="DUALBAND A",SUM((((H52/100)*$AJ$40)*$AH$40))+(((((H52/100)*$AJ$40)*$AN$40)*$AH$40)*1.507051)-((((H52/100)*$AJ$40)*$AN$40)*$AH$40)+((((H52/100)*$AJ$41)*$AH$41)),IF(Calculator!$O$6="DUALBAND B",SUM((((H52/100)*$AJ$40)*$AH$40))+(((((H52/100)*$AJ$40)*$AN$40)*$AH$40)*1.57551)-((((H52/100)*$AJ$40)*$AN$40)*$AH$40)+((((H52/100)*$AJ$41)*$AH$41)),IF(Calculator!$O$6="DUALBAND C",SUM((((H52/100)*$AJ$40)*$AH$40))+(((((H52/100)*$AJ$40)*$AN$40)*$AH$40)*1.644088)-((((H52/100)*$AJ$40)*$AN$40)*$AH$40)+((((H52/100)*$AJ$41)*$AH$41)),IF(Calculator!$O$6="DUALBAND D",SUM((((H52/100)*$AJ$40)*$AH$40))+(((((H52/100)*$AJ$40)*$AN$40)*$AH$40)*1.712549)-((((H52/100)*$AJ$40)*$AN$40)*$AH$40)+((((H52/100)*$AJ$41)*$AH$41)),IF(Calculator!$O$6="DUALURBANE",SUM((((H52/100)*$AJ$40)*$AH$40))+(((((H52/100)*$AJ$40)*$AN$40)*$AH$40)*1.712549)-((((H52/100)*$AJ$40)*$AN$40)*$AH$40)+((((H52/100)*$AJ$41)*$AH$41)),IF(Calculator!$O$6="DUALSILVERANOD",SUM((((H52/100)*$AJ$40)*$AH$40))+(((((H52/100)*$AJ$40)*$AN$40)*$AH$40)*1.918079)-((((H52/100)*$AJ$40)*$AN$40)*$AH$40)+((((H52/100)*$AJ$41)*$AH$41)),IF(Calculator!$O$6="DUALANOD",SUM((((H52/100)*$AJ$40)*$AH$40))+(((((H52/100)*$AJ$40)*$AN$40)*$AH$40)*2.260509)-((((H52/100)*$AJ$40)*$AN$40)*$AH$40)+((((H52/100)*$AJ$41)*$AH$41))))))))))))))))))))))))</f>
        <v>0</v>
      </c>
      <c r="X52" s="2">
        <f>IF(Calculator!$O$6="SINGLEBASE",SUM((((I52/100)*$AJ$40)*$AH$40))+((((I52/100)*$AJ$41)*$AH$41)),IF(Calculator!$O$6="SINGLEELEMENTS",SUM((((I52/100)*$AJ$40)*$AH$40))+(((((I52/100)*$AJ$40)*$AN$40)*$AH$40)*1.05)-((((I52/100)*$AJ$40)*$AN$40)*$AH$40)+((((I52/100)*$AJ$41)*$AH$41)),IF(Calculator!$O$6="SINGLESPECTRUM",SUM((((I52/100)*$AJ$40)*$AH$40))+(((((I52/100)*$AJ$40)*$AN$40)*$AH$40)*1.05)-((((I52/100)*$AJ$40)*$AN$40)*$AH$40)+((((I52/100)*$AJ$41)*$AH$41)),IF(Calculator!$O$6="SINGLEHOMESTEAD",SUM((((I52/100)*$AJ$40)*$AH$40))+(((((I52/100)*$AJ$40)*$AN$40)*$AH$40)*1.05)-((((I52/100)*$AJ$40)*$AN$40)*$AH$40)+((((I52/100)*$AJ$41)*$AH$41)),IF(Calculator!$O$6="SINGLEBAND A",SUM((((I52/100)*$AJ$40)*$AH$40))+(((((I52/100)*$AJ$40)*$AN$40)*$AH$40)*1.1)-((((I52/100)*$AJ$40)*$AN$40)*$AH$40)+((((I52/100)*$AJ$41)*$AH$41)),IF(Calculator!$O$6="SINGLEBAND B",SUM((((I52/100)*$AJ$40)*$AH$40))+(((((I52/100)*$AJ$40)*$AN$40)*$AH$40)*1.15)-((((I52/100)*$AJ$40)*$AN$40)*$AH$40)+((((I52/100)*$AJ$41)*$AH$41)),IF(Calculator!$O$6="SINGLEBAND C",SUM((((I52/100)*$AJ$40)*$AH$40))+(((((I52/100)*$AJ$40)*$AN$40)*$AH$40)*1.2)-((((I52/100)*$AJ$40)*$AN$40)*$AH$40)+((((I52/100)*$AJ$41)*$AH$41)),IF(Calculator!$O$6="SINGLEBAND D",SUM((((I52/100)*$AJ$40)*$AH$40))+(((((I52/100)*$AJ$40)*$AN$40)*$AH$40)*1.25)-((((I52/100)*$AJ$40)*$AN$40)*$AH$40)+((((I52/100)*$AJ$41)*$AH$41)),IF(Calculator!$O$6="SINGLEURBANE",SUM((((I52/100)*$AJ$40)*$AH$40))+(((((I52/100)*$AJ$40)*$AN$40)*$AH$40)*1.25)-((((I52/100)*$AJ$40)*$AN$40)*$AH$40)+((((I52/100)*$AJ$41)*$AH$41)),IF(Calculator!$O$6="SINGLESILVERANOD",SUM((((I52/100)*$AJ$40)*$AH$40))+(((((I52/100)*$AJ$40)*$AN$40)*$AH$40)*1.4)-((((I52/100)*$AJ$40)*$AN$40)*$AH$40)+((((I52/100)*$AJ$41)*$AH$41)),IF(Calculator!$O$6="SINGLEANOD",SUM((((I52/100)*$AJ$40)*$AH$40))+(((((I52/100)*$AJ$40)*$AN$40)*$AH$40)*1.65)-((((I52/100)*$AJ$40)*$AN$40)*$AH$40)+((((I52/100)*$AJ$41)*$AH$41)),IF(Calculator!$O$6="DUALBASE",SUM((((I52/100)*$AJ$40)*$AH$40))+(((((I52/100)*$AJ$40)*$AN$40)*$AH$40)*1.030011)-((((I52/100)*$AJ$40)*$AN$40)*$AH$40)+((((I52/100)*$AJ$41)*$AH$41)),IF(Calculator!$O$6="DUALELEMENTS",SUM((((I52/100)*$AJ$40)*$AH$40))+(((((I52/100)*$AJ$40)*$AN$40)*$AH$40)*1.438569)-((((I52/100)*$AJ$40)*$AN$40)*$AH$40)+((((I52/100)*$AJ$41)*$AH$41)),IF(Calculator!$O$6="DUALSPECTRUM",SUM((((I52/100)*$AJ$40)*$AH$40))+(((((I52/100)*$AJ$40)*$AN$40)*$AH$40)*1.438569)-((((I52/100)*$AJ$40)*$AN$40)*$AH$40)+((((I52/100)*$AJ$41)*$AH$41)),IF(Calculator!$O$6="DUALHOMESTEAD",SUM((((I52/100)*$AJ$40)*$AH$40))+(((((I52/100)*$AJ$40)*$AN$40)*$AH$40)*1.438569)-((((I52/100)*$AJ$40)*$AN$40)*$AH$40)+((((I52/100)*$AJ$41)*$AH$41)),IF(Calculator!$O$6="DUALBAND A",SUM((((I52/100)*$AJ$40)*$AH$40))+(((((I52/100)*$AJ$40)*$AN$40)*$AH$40)*1.507051)-((((I52/100)*$AJ$40)*$AN$40)*$AH$40)+((((I52/100)*$AJ$41)*$AH$41)),IF(Calculator!$O$6="DUALBAND B",SUM((((I52/100)*$AJ$40)*$AH$40))+(((((I52/100)*$AJ$40)*$AN$40)*$AH$40)*1.57551)-((((I52/100)*$AJ$40)*$AN$40)*$AH$40)+((((I52/100)*$AJ$41)*$AH$41)),IF(Calculator!$O$6="DUALBAND C",SUM((((I52/100)*$AJ$40)*$AH$40))+(((((I52/100)*$AJ$40)*$AN$40)*$AH$40)*1.644088)-((((I52/100)*$AJ$40)*$AN$40)*$AH$40)+((((I52/100)*$AJ$41)*$AH$41)),IF(Calculator!$O$6="DUALBAND D",SUM((((I52/100)*$AJ$40)*$AH$40))+(((((I52/100)*$AJ$40)*$AN$40)*$AH$40)*1.712549)-((((I52/100)*$AJ$40)*$AN$40)*$AH$40)+((((I52/100)*$AJ$41)*$AH$41)),IF(Calculator!$O$6="DUALURBANE",SUM((((I52/100)*$AJ$40)*$AH$40))+(((((I52/100)*$AJ$40)*$AN$40)*$AH$40)*1.712549)-((((I52/100)*$AJ$40)*$AN$40)*$AH$40)+((((I52/100)*$AJ$41)*$AH$41)),IF(Calculator!$O$6="DUALSILVERANOD",SUM((((I52/100)*$AJ$40)*$AH$40))+(((((I52/100)*$AJ$40)*$AN$40)*$AH$40)*1.918079)-((((I52/100)*$AJ$40)*$AN$40)*$AH$40)+((((I52/100)*$AJ$41)*$AH$41)),IF(Calculator!$O$6="DUALANOD",SUM((((I52/100)*$AJ$40)*$AH$40))+(((((I52/100)*$AJ$40)*$AN$40)*$AH$40)*2.260509)-((((I52/100)*$AJ$40)*$AN$40)*$AH$40)+((((I52/100)*$AJ$41)*$AH$41))))))))))))))))))))))))</f>
        <v>0</v>
      </c>
      <c r="Y52" s="2">
        <f>IF(Calculator!$O$6="SINGLEBASE",SUM((((J52/100)*$AJ$40)*$AH$40))+((((J52/100)*$AJ$41)*$AH$41)),IF(Calculator!$O$6="SINGLEELEMENTS",SUM((((J52/100)*$AJ$40)*$AH$40))+(((((J52/100)*$AJ$40)*$AN$40)*$AH$40)*1.05)-((((J52/100)*$AJ$40)*$AN$40)*$AH$40)+((((J52/100)*$AJ$41)*$AH$41)),IF(Calculator!$O$6="SINGLESPECTRUM",SUM((((J52/100)*$AJ$40)*$AH$40))+(((((J52/100)*$AJ$40)*$AN$40)*$AH$40)*1.05)-((((J52/100)*$AJ$40)*$AN$40)*$AH$40)+((((J52/100)*$AJ$41)*$AH$41)),IF(Calculator!$O$6="SINGLEHOMESTEAD",SUM((((J52/100)*$AJ$40)*$AH$40))+(((((J52/100)*$AJ$40)*$AN$40)*$AH$40)*1.05)-((((J52/100)*$AJ$40)*$AN$40)*$AH$40)+((((J52/100)*$AJ$41)*$AH$41)),IF(Calculator!$O$6="SINGLEBAND A",SUM((((J52/100)*$AJ$40)*$AH$40))+(((((J52/100)*$AJ$40)*$AN$40)*$AH$40)*1.1)-((((J52/100)*$AJ$40)*$AN$40)*$AH$40)+((((J52/100)*$AJ$41)*$AH$41)),IF(Calculator!$O$6="SINGLEBAND B",SUM((((J52/100)*$AJ$40)*$AH$40))+(((((J52/100)*$AJ$40)*$AN$40)*$AH$40)*1.15)-((((J52/100)*$AJ$40)*$AN$40)*$AH$40)+((((J52/100)*$AJ$41)*$AH$41)),IF(Calculator!$O$6="SINGLEBAND C",SUM((((J52/100)*$AJ$40)*$AH$40))+(((((J52/100)*$AJ$40)*$AN$40)*$AH$40)*1.2)-((((J52/100)*$AJ$40)*$AN$40)*$AH$40)+((((J52/100)*$AJ$41)*$AH$41)),IF(Calculator!$O$6="SINGLEBAND D",SUM((((J52/100)*$AJ$40)*$AH$40))+(((((J52/100)*$AJ$40)*$AN$40)*$AH$40)*1.25)-((((J52/100)*$AJ$40)*$AN$40)*$AH$40)+((((J52/100)*$AJ$41)*$AH$41)),IF(Calculator!$O$6="SINGLEURBANE",SUM((((J52/100)*$AJ$40)*$AH$40))+(((((J52/100)*$AJ$40)*$AN$40)*$AH$40)*1.25)-((((J52/100)*$AJ$40)*$AN$40)*$AH$40)+((((J52/100)*$AJ$41)*$AH$41)),IF(Calculator!$O$6="SINGLESILVERANOD",SUM((((J52/100)*$AJ$40)*$AH$40))+(((((J52/100)*$AJ$40)*$AN$40)*$AH$40)*1.4)-((((J52/100)*$AJ$40)*$AN$40)*$AH$40)+((((J52/100)*$AJ$41)*$AH$41)),IF(Calculator!$O$6="SINGLEANOD",SUM((((J52/100)*$AJ$40)*$AH$40))+(((((J52/100)*$AJ$40)*$AN$40)*$AH$40)*1.65)-((((J52/100)*$AJ$40)*$AN$40)*$AH$40)+((((J52/100)*$AJ$41)*$AH$41)),IF(Calculator!$O$6="DUALBASE",SUM((((J52/100)*$AJ$40)*$AH$40))+(((((J52/100)*$AJ$40)*$AN$40)*$AH$40)*1.030011)-((((J52/100)*$AJ$40)*$AN$40)*$AH$40)+((((J52/100)*$AJ$41)*$AH$41)),IF(Calculator!$O$6="DUALELEMENTS",SUM((((J52/100)*$AJ$40)*$AH$40))+(((((J52/100)*$AJ$40)*$AN$40)*$AH$40)*1.438569)-((((J52/100)*$AJ$40)*$AN$40)*$AH$40)+((((J52/100)*$AJ$41)*$AH$41)),IF(Calculator!$O$6="DUALSPECTRUM",SUM((((J52/100)*$AJ$40)*$AH$40))+(((((J52/100)*$AJ$40)*$AN$40)*$AH$40)*1.438569)-((((J52/100)*$AJ$40)*$AN$40)*$AH$40)+((((J52/100)*$AJ$41)*$AH$41)),IF(Calculator!$O$6="DUALHOMESTEAD",SUM((((J52/100)*$AJ$40)*$AH$40))+(((((J52/100)*$AJ$40)*$AN$40)*$AH$40)*1.438569)-((((J52/100)*$AJ$40)*$AN$40)*$AH$40)+((((J52/100)*$AJ$41)*$AH$41)),IF(Calculator!$O$6="DUALBAND A",SUM((((J52/100)*$AJ$40)*$AH$40))+(((((J52/100)*$AJ$40)*$AN$40)*$AH$40)*1.507051)-((((J52/100)*$AJ$40)*$AN$40)*$AH$40)+((((J52/100)*$AJ$41)*$AH$41)),IF(Calculator!$O$6="DUALBAND B",SUM((((J52/100)*$AJ$40)*$AH$40))+(((((J52/100)*$AJ$40)*$AN$40)*$AH$40)*1.57551)-((((J52/100)*$AJ$40)*$AN$40)*$AH$40)+((((J52/100)*$AJ$41)*$AH$41)),IF(Calculator!$O$6="DUALBAND C",SUM((((J52/100)*$AJ$40)*$AH$40))+(((((J52/100)*$AJ$40)*$AN$40)*$AH$40)*1.644088)-((((J52/100)*$AJ$40)*$AN$40)*$AH$40)+((((J52/100)*$AJ$41)*$AH$41)),IF(Calculator!$O$6="DUALBAND D",SUM((((J52/100)*$AJ$40)*$AH$40))+(((((J52/100)*$AJ$40)*$AN$40)*$AH$40)*1.712549)-((((J52/100)*$AJ$40)*$AN$40)*$AH$40)+((((J52/100)*$AJ$41)*$AH$41)),IF(Calculator!$O$6="DUALURBANE",SUM((((J52/100)*$AJ$40)*$AH$40))+(((((J52/100)*$AJ$40)*$AN$40)*$AH$40)*1.712549)-((((J52/100)*$AJ$40)*$AN$40)*$AH$40)+((((J52/100)*$AJ$41)*$AH$41)),IF(Calculator!$O$6="DUALSILVERANOD",SUM((((J52/100)*$AJ$40)*$AH$40))+(((((J52/100)*$AJ$40)*$AN$40)*$AH$40)*1.918079)-((((J52/100)*$AJ$40)*$AN$40)*$AH$40)+((((J52/100)*$AJ$41)*$AH$41)),IF(Calculator!$O$6="DUALANOD",SUM((((J52/100)*$AJ$40)*$AH$40))+(((((J52/100)*$AJ$40)*$AN$40)*$AH$40)*2.260509)-((((J52/100)*$AJ$40)*$AN$40)*$AH$40)+((((J52/100)*$AJ$41)*$AH$41))))))))))))))))))))))))</f>
        <v>0</v>
      </c>
      <c r="Z52" s="2">
        <f>IF(Calculator!$O$6="SINGLEBASE",SUM((((K52/100)*$AJ$40)*$AH$40))+((((K52/100)*$AJ$41)*$AH$41)),IF(Calculator!$O$6="SINGLEELEMENTS",SUM((((K52/100)*$AJ$40)*$AH$40))+(((((K52/100)*$AJ$40)*$AN$40)*$AH$40)*1.05)-((((K52/100)*$AJ$40)*$AN$40)*$AH$40)+((((K52/100)*$AJ$41)*$AH$41)),IF(Calculator!$O$6="SINGLESPECTRUM",SUM((((K52/100)*$AJ$40)*$AH$40))+(((((K52/100)*$AJ$40)*$AN$40)*$AH$40)*1.05)-((((K52/100)*$AJ$40)*$AN$40)*$AH$40)+((((K52/100)*$AJ$41)*$AH$41)),IF(Calculator!$O$6="SINGLEHOMESTEAD",SUM((((K52/100)*$AJ$40)*$AH$40))+(((((K52/100)*$AJ$40)*$AN$40)*$AH$40)*1.05)-((((K52/100)*$AJ$40)*$AN$40)*$AH$40)+((((K52/100)*$AJ$41)*$AH$41)),IF(Calculator!$O$6="SINGLEBAND A",SUM((((K52/100)*$AJ$40)*$AH$40))+(((((K52/100)*$AJ$40)*$AN$40)*$AH$40)*1.1)-((((K52/100)*$AJ$40)*$AN$40)*$AH$40)+((((K52/100)*$AJ$41)*$AH$41)),IF(Calculator!$O$6="SINGLEBAND B",SUM((((K52/100)*$AJ$40)*$AH$40))+(((((K52/100)*$AJ$40)*$AN$40)*$AH$40)*1.15)-((((K52/100)*$AJ$40)*$AN$40)*$AH$40)+((((K52/100)*$AJ$41)*$AH$41)),IF(Calculator!$O$6="SINGLEBAND C",SUM((((K52/100)*$AJ$40)*$AH$40))+(((((K52/100)*$AJ$40)*$AN$40)*$AH$40)*1.2)-((((K52/100)*$AJ$40)*$AN$40)*$AH$40)+((((K52/100)*$AJ$41)*$AH$41)),IF(Calculator!$O$6="SINGLEBAND D",SUM((((K52/100)*$AJ$40)*$AH$40))+(((((K52/100)*$AJ$40)*$AN$40)*$AH$40)*1.25)-((((K52/100)*$AJ$40)*$AN$40)*$AH$40)+((((K52/100)*$AJ$41)*$AH$41)),IF(Calculator!$O$6="SINGLEURBANE",SUM((((K52/100)*$AJ$40)*$AH$40))+(((((K52/100)*$AJ$40)*$AN$40)*$AH$40)*1.25)-((((K52/100)*$AJ$40)*$AN$40)*$AH$40)+((((K52/100)*$AJ$41)*$AH$41)),IF(Calculator!$O$6="SINGLESILVERANOD",SUM((((K52/100)*$AJ$40)*$AH$40))+(((((K52/100)*$AJ$40)*$AN$40)*$AH$40)*1.4)-((((K52/100)*$AJ$40)*$AN$40)*$AH$40)+((((K52/100)*$AJ$41)*$AH$41)),IF(Calculator!$O$6="SINGLEANOD",SUM((((K52/100)*$AJ$40)*$AH$40))+(((((K52/100)*$AJ$40)*$AN$40)*$AH$40)*1.65)-((((K52/100)*$AJ$40)*$AN$40)*$AH$40)+((((K52/100)*$AJ$41)*$AH$41)),IF(Calculator!$O$6="DUALBASE",SUM((((K52/100)*$AJ$40)*$AH$40))+(((((K52/100)*$AJ$40)*$AN$40)*$AH$40)*1.030011)-((((K52/100)*$AJ$40)*$AN$40)*$AH$40)+((((K52/100)*$AJ$41)*$AH$41)),IF(Calculator!$O$6="DUALELEMENTS",SUM((((K52/100)*$AJ$40)*$AH$40))+(((((K52/100)*$AJ$40)*$AN$40)*$AH$40)*1.438569)-((((K52/100)*$AJ$40)*$AN$40)*$AH$40)+((((K52/100)*$AJ$41)*$AH$41)),IF(Calculator!$O$6="DUALSPECTRUM",SUM((((K52/100)*$AJ$40)*$AH$40))+(((((K52/100)*$AJ$40)*$AN$40)*$AH$40)*1.438569)-((((K52/100)*$AJ$40)*$AN$40)*$AH$40)+((((K52/100)*$AJ$41)*$AH$41)),IF(Calculator!$O$6="DUALHOMESTEAD",SUM((((K52/100)*$AJ$40)*$AH$40))+(((((K52/100)*$AJ$40)*$AN$40)*$AH$40)*1.438569)-((((K52/100)*$AJ$40)*$AN$40)*$AH$40)+((((K52/100)*$AJ$41)*$AH$41)),IF(Calculator!$O$6="DUALBAND A",SUM((((K52/100)*$AJ$40)*$AH$40))+(((((K52/100)*$AJ$40)*$AN$40)*$AH$40)*1.507051)-((((K52/100)*$AJ$40)*$AN$40)*$AH$40)+((((K52/100)*$AJ$41)*$AH$41)),IF(Calculator!$O$6="DUALBAND B",SUM((((K52/100)*$AJ$40)*$AH$40))+(((((K52/100)*$AJ$40)*$AN$40)*$AH$40)*1.57551)-((((K52/100)*$AJ$40)*$AN$40)*$AH$40)+((((K52/100)*$AJ$41)*$AH$41)),IF(Calculator!$O$6="DUALBAND C",SUM((((K52/100)*$AJ$40)*$AH$40))+(((((K52/100)*$AJ$40)*$AN$40)*$AH$40)*1.644088)-((((K52/100)*$AJ$40)*$AN$40)*$AH$40)+((((K52/100)*$AJ$41)*$AH$41)),IF(Calculator!$O$6="DUALBAND D",SUM((((K52/100)*$AJ$40)*$AH$40))+(((((K52/100)*$AJ$40)*$AN$40)*$AH$40)*1.712549)-((((K52/100)*$AJ$40)*$AN$40)*$AH$40)+((((K52/100)*$AJ$41)*$AH$41)),IF(Calculator!$O$6="DUALURBANE",SUM((((K52/100)*$AJ$40)*$AH$40))+(((((K52/100)*$AJ$40)*$AN$40)*$AH$40)*1.712549)-((((K52/100)*$AJ$40)*$AN$40)*$AH$40)+((((K52/100)*$AJ$41)*$AH$41)),IF(Calculator!$O$6="DUALSILVERANOD",SUM((((K52/100)*$AJ$40)*$AH$40))+(((((K52/100)*$AJ$40)*$AN$40)*$AH$40)*1.918079)-((((K52/100)*$AJ$40)*$AN$40)*$AH$40)+((((K52/100)*$AJ$41)*$AH$41)),IF(Calculator!$O$6="DUALANOD",SUM((((K52/100)*$AJ$40)*$AH$40))+(((((K52/100)*$AJ$40)*$AN$40)*$AH$40)*2.260509)-((((K52/100)*$AJ$40)*$AN$40)*$AH$40)+((((K52/100)*$AJ$41)*$AH$41))))))))))))))))))))))))</f>
        <v>0</v>
      </c>
      <c r="AA52" s="2">
        <f>IF(Calculator!$O$6="SINGLEBASE",SUM((((L52/100)*$AJ$40)*$AH$40))+((((L52/100)*$AJ$41)*$AH$41)),IF(Calculator!$O$6="SINGLEELEMENTS",SUM((((L52/100)*$AJ$40)*$AH$40))+(((((L52/100)*$AJ$40)*$AN$40)*$AH$40)*1.05)-((((L52/100)*$AJ$40)*$AN$40)*$AH$40)+((((L52/100)*$AJ$41)*$AH$41)),IF(Calculator!$O$6="SINGLESPECTRUM",SUM((((L52/100)*$AJ$40)*$AH$40))+(((((L52/100)*$AJ$40)*$AN$40)*$AH$40)*1.05)-((((L52/100)*$AJ$40)*$AN$40)*$AH$40)+((((L52/100)*$AJ$41)*$AH$41)),IF(Calculator!$O$6="SINGLEHOMESTEAD",SUM((((L52/100)*$AJ$40)*$AH$40))+(((((L52/100)*$AJ$40)*$AN$40)*$AH$40)*1.05)-((((L52/100)*$AJ$40)*$AN$40)*$AH$40)+((((L52/100)*$AJ$41)*$AH$41)),IF(Calculator!$O$6="SINGLEBAND A",SUM((((L52/100)*$AJ$40)*$AH$40))+(((((L52/100)*$AJ$40)*$AN$40)*$AH$40)*1.1)-((((L52/100)*$AJ$40)*$AN$40)*$AH$40)+((((L52/100)*$AJ$41)*$AH$41)),IF(Calculator!$O$6="SINGLEBAND B",SUM((((L52/100)*$AJ$40)*$AH$40))+(((((L52/100)*$AJ$40)*$AN$40)*$AH$40)*1.15)-((((L52/100)*$AJ$40)*$AN$40)*$AH$40)+((((L52/100)*$AJ$41)*$AH$41)),IF(Calculator!$O$6="SINGLEBAND C",SUM((((L52/100)*$AJ$40)*$AH$40))+(((((L52/100)*$AJ$40)*$AN$40)*$AH$40)*1.2)-((((L52/100)*$AJ$40)*$AN$40)*$AH$40)+((((L52/100)*$AJ$41)*$AH$41)),IF(Calculator!$O$6="SINGLEBAND D",SUM((((L52/100)*$AJ$40)*$AH$40))+(((((L52/100)*$AJ$40)*$AN$40)*$AH$40)*1.25)-((((L52/100)*$AJ$40)*$AN$40)*$AH$40)+((((L52/100)*$AJ$41)*$AH$41)),IF(Calculator!$O$6="SINGLEURBANE",SUM((((L52/100)*$AJ$40)*$AH$40))+(((((L52/100)*$AJ$40)*$AN$40)*$AH$40)*1.25)-((((L52/100)*$AJ$40)*$AN$40)*$AH$40)+((((L52/100)*$AJ$41)*$AH$41)),IF(Calculator!$O$6="SINGLESILVERANOD",SUM((((L52/100)*$AJ$40)*$AH$40))+(((((L52/100)*$AJ$40)*$AN$40)*$AH$40)*1.4)-((((L52/100)*$AJ$40)*$AN$40)*$AH$40)+((((L52/100)*$AJ$41)*$AH$41)),IF(Calculator!$O$6="SINGLEANOD",SUM((((L52/100)*$AJ$40)*$AH$40))+(((((L52/100)*$AJ$40)*$AN$40)*$AH$40)*1.65)-((((L52/100)*$AJ$40)*$AN$40)*$AH$40)+((((L52/100)*$AJ$41)*$AH$41)),IF(Calculator!$O$6="DUALBASE",SUM((((L52/100)*$AJ$40)*$AH$40))+(((((L52/100)*$AJ$40)*$AN$40)*$AH$40)*1.030011)-((((L52/100)*$AJ$40)*$AN$40)*$AH$40)+((((L52/100)*$AJ$41)*$AH$41)),IF(Calculator!$O$6="DUALELEMENTS",SUM((((L52/100)*$AJ$40)*$AH$40))+(((((L52/100)*$AJ$40)*$AN$40)*$AH$40)*1.438569)-((((L52/100)*$AJ$40)*$AN$40)*$AH$40)+((((L52/100)*$AJ$41)*$AH$41)),IF(Calculator!$O$6="DUALSPECTRUM",SUM((((L52/100)*$AJ$40)*$AH$40))+(((((L52/100)*$AJ$40)*$AN$40)*$AH$40)*1.438569)-((((L52/100)*$AJ$40)*$AN$40)*$AH$40)+((((L52/100)*$AJ$41)*$AH$41)),IF(Calculator!$O$6="DUALHOMESTEAD",SUM((((L52/100)*$AJ$40)*$AH$40))+(((((L52/100)*$AJ$40)*$AN$40)*$AH$40)*1.438569)-((((L52/100)*$AJ$40)*$AN$40)*$AH$40)+((((L52/100)*$AJ$41)*$AH$41)),IF(Calculator!$O$6="DUALBAND A",SUM((((L52/100)*$AJ$40)*$AH$40))+(((((L52/100)*$AJ$40)*$AN$40)*$AH$40)*1.507051)-((((L52/100)*$AJ$40)*$AN$40)*$AH$40)+((((L52/100)*$AJ$41)*$AH$41)),IF(Calculator!$O$6="DUALBAND B",SUM((((L52/100)*$AJ$40)*$AH$40))+(((((L52/100)*$AJ$40)*$AN$40)*$AH$40)*1.57551)-((((L52/100)*$AJ$40)*$AN$40)*$AH$40)+((((L52/100)*$AJ$41)*$AH$41)),IF(Calculator!$O$6="DUALBAND C",SUM((((L52/100)*$AJ$40)*$AH$40))+(((((L52/100)*$AJ$40)*$AN$40)*$AH$40)*1.644088)-((((L52/100)*$AJ$40)*$AN$40)*$AH$40)+((((L52/100)*$AJ$41)*$AH$41)),IF(Calculator!$O$6="DUALBAND D",SUM((((L52/100)*$AJ$40)*$AH$40))+(((((L52/100)*$AJ$40)*$AN$40)*$AH$40)*1.712549)-((((L52/100)*$AJ$40)*$AN$40)*$AH$40)+((((L52/100)*$AJ$41)*$AH$41)),IF(Calculator!$O$6="DUALURBANE",SUM((((L52/100)*$AJ$40)*$AH$40))+(((((L52/100)*$AJ$40)*$AN$40)*$AH$40)*1.712549)-((((L52/100)*$AJ$40)*$AN$40)*$AH$40)+((((L52/100)*$AJ$41)*$AH$41)),IF(Calculator!$O$6="DUALSILVERANOD",SUM((((L52/100)*$AJ$40)*$AH$40))+(((((L52/100)*$AJ$40)*$AN$40)*$AH$40)*1.918079)-((((L52/100)*$AJ$40)*$AN$40)*$AH$40)+((((L52/100)*$AJ$41)*$AH$41)),IF(Calculator!$O$6="DUALANOD",SUM((((L52/100)*$AJ$40)*$AH$40))+(((((L52/100)*$AJ$40)*$AN$40)*$AH$40)*2.260509)-((((L52/100)*$AJ$40)*$AN$40)*$AH$40)+((((L52/100)*$AJ$41)*$AH$41))))))))))))))))))))))))</f>
        <v>0</v>
      </c>
      <c r="AB52" s="2">
        <f>IF(Calculator!$O$6="SINGLEBASE",SUM((((M52/100)*$AJ$40)*$AH$40))+((((M52/100)*$AJ$41)*$AH$41)),IF(Calculator!$O$6="SINGLEELEMENTS",SUM((((M52/100)*$AJ$40)*$AH$40))+(((((M52/100)*$AJ$40)*$AN$40)*$AH$40)*1.05)-((((M52/100)*$AJ$40)*$AN$40)*$AH$40)+((((M52/100)*$AJ$41)*$AH$41)),IF(Calculator!$O$6="SINGLESPECTRUM",SUM((((M52/100)*$AJ$40)*$AH$40))+(((((M52/100)*$AJ$40)*$AN$40)*$AH$40)*1.05)-((((M52/100)*$AJ$40)*$AN$40)*$AH$40)+((((M52/100)*$AJ$41)*$AH$41)),IF(Calculator!$O$6="SINGLEHOMESTEAD",SUM((((M52/100)*$AJ$40)*$AH$40))+(((((M52/100)*$AJ$40)*$AN$40)*$AH$40)*1.05)-((((M52/100)*$AJ$40)*$AN$40)*$AH$40)+((((M52/100)*$AJ$41)*$AH$41)),IF(Calculator!$O$6="SINGLEBAND A",SUM((((M52/100)*$AJ$40)*$AH$40))+(((((M52/100)*$AJ$40)*$AN$40)*$AH$40)*1.1)-((((M52/100)*$AJ$40)*$AN$40)*$AH$40)+((((M52/100)*$AJ$41)*$AH$41)),IF(Calculator!$O$6="SINGLEBAND B",SUM((((M52/100)*$AJ$40)*$AH$40))+(((((M52/100)*$AJ$40)*$AN$40)*$AH$40)*1.15)-((((M52/100)*$AJ$40)*$AN$40)*$AH$40)+((((M52/100)*$AJ$41)*$AH$41)),IF(Calculator!$O$6="SINGLEBAND C",SUM((((M52/100)*$AJ$40)*$AH$40))+(((((M52/100)*$AJ$40)*$AN$40)*$AH$40)*1.2)-((((M52/100)*$AJ$40)*$AN$40)*$AH$40)+((((M52/100)*$AJ$41)*$AH$41)),IF(Calculator!$O$6="SINGLEBAND D",SUM((((M52/100)*$AJ$40)*$AH$40))+(((((M52/100)*$AJ$40)*$AN$40)*$AH$40)*1.25)-((((M52/100)*$AJ$40)*$AN$40)*$AH$40)+((((M52/100)*$AJ$41)*$AH$41)),IF(Calculator!$O$6="SINGLEURBANE",SUM((((M52/100)*$AJ$40)*$AH$40))+(((((M52/100)*$AJ$40)*$AN$40)*$AH$40)*1.25)-((((M52/100)*$AJ$40)*$AN$40)*$AH$40)+((((M52/100)*$AJ$41)*$AH$41)),IF(Calculator!$O$6="SINGLESILVERANOD",SUM((((M52/100)*$AJ$40)*$AH$40))+(((((M52/100)*$AJ$40)*$AN$40)*$AH$40)*1.4)-((((M52/100)*$AJ$40)*$AN$40)*$AH$40)+((((M52/100)*$AJ$41)*$AH$41)),IF(Calculator!$O$6="SINGLEANOD",SUM((((M52/100)*$AJ$40)*$AH$40))+(((((M52/100)*$AJ$40)*$AN$40)*$AH$40)*1.65)-((((M52/100)*$AJ$40)*$AN$40)*$AH$40)+((((M52/100)*$AJ$41)*$AH$41)),IF(Calculator!$O$6="DUALBASE",SUM((((M52/100)*$AJ$40)*$AH$40))+(((((M52/100)*$AJ$40)*$AN$40)*$AH$40)*1.030011)-((((M52/100)*$AJ$40)*$AN$40)*$AH$40)+((((M52/100)*$AJ$41)*$AH$41)),IF(Calculator!$O$6="DUALELEMENTS",SUM((((M52/100)*$AJ$40)*$AH$40))+(((((M52/100)*$AJ$40)*$AN$40)*$AH$40)*1.438569)-((((M52/100)*$AJ$40)*$AN$40)*$AH$40)+((((M52/100)*$AJ$41)*$AH$41)),IF(Calculator!$O$6="DUALSPECTRUM",SUM((((M52/100)*$AJ$40)*$AH$40))+(((((M52/100)*$AJ$40)*$AN$40)*$AH$40)*1.438569)-((((M52/100)*$AJ$40)*$AN$40)*$AH$40)+((((M52/100)*$AJ$41)*$AH$41)),IF(Calculator!$O$6="DUALHOMESTEAD",SUM((((M52/100)*$AJ$40)*$AH$40))+(((((M52/100)*$AJ$40)*$AN$40)*$AH$40)*1.438569)-((((M52/100)*$AJ$40)*$AN$40)*$AH$40)+((((M52/100)*$AJ$41)*$AH$41)),IF(Calculator!$O$6="DUALBAND A",SUM((((M52/100)*$AJ$40)*$AH$40))+(((((M52/100)*$AJ$40)*$AN$40)*$AH$40)*1.507051)-((((M52/100)*$AJ$40)*$AN$40)*$AH$40)+((((M52/100)*$AJ$41)*$AH$41)),IF(Calculator!$O$6="DUALBAND B",SUM((((M52/100)*$AJ$40)*$AH$40))+(((((M52/100)*$AJ$40)*$AN$40)*$AH$40)*1.57551)-((((M52/100)*$AJ$40)*$AN$40)*$AH$40)+((((M52/100)*$AJ$41)*$AH$41)),IF(Calculator!$O$6="DUALBAND C",SUM((((M52/100)*$AJ$40)*$AH$40))+(((((M52/100)*$AJ$40)*$AN$40)*$AH$40)*1.644088)-((((M52/100)*$AJ$40)*$AN$40)*$AH$40)+((((M52/100)*$AJ$41)*$AH$41)),IF(Calculator!$O$6="DUALBAND D",SUM((((M52/100)*$AJ$40)*$AH$40))+(((((M52/100)*$AJ$40)*$AN$40)*$AH$40)*1.712549)-((((M52/100)*$AJ$40)*$AN$40)*$AH$40)+((((M52/100)*$AJ$41)*$AH$41)),IF(Calculator!$O$6="DUALURBANE",SUM((((M52/100)*$AJ$40)*$AH$40))+(((((M52/100)*$AJ$40)*$AN$40)*$AH$40)*1.712549)-((((M52/100)*$AJ$40)*$AN$40)*$AH$40)+((((M52/100)*$AJ$41)*$AH$41)),IF(Calculator!$O$6="DUALSILVERANOD",SUM((((M52/100)*$AJ$40)*$AH$40))+(((((M52/100)*$AJ$40)*$AN$40)*$AH$40)*1.918079)-((((M52/100)*$AJ$40)*$AN$40)*$AH$40)+((((M52/100)*$AJ$41)*$AH$41)),IF(Calculator!$O$6="DUALANOD",SUM((((M52/100)*$AJ$40)*$AH$40))+(((((M52/100)*$AJ$40)*$AN$40)*$AH$40)*2.260509)-((((M52/100)*$AJ$40)*$AN$40)*$AH$40)+((((M52/100)*$AJ$41)*$AH$41))))))))))))))))))))))))</f>
        <v>0</v>
      </c>
      <c r="AC52" s="2">
        <f>IF(Calculator!$O$6="SINGLEBASE",SUM((((N52/100)*$AJ$40)*$AH$40))+((((N52/100)*$AJ$41)*$AH$41)),IF(Calculator!$O$6="SINGLEELEMENTS",SUM((((N52/100)*$AJ$40)*$AH$40))+(((((N52/100)*$AJ$40)*$AN$40)*$AH$40)*1.05)-((((N52/100)*$AJ$40)*$AN$40)*$AH$40)+((((N52/100)*$AJ$41)*$AH$41)),IF(Calculator!$O$6="SINGLESPECTRUM",SUM((((N52/100)*$AJ$40)*$AH$40))+(((((N52/100)*$AJ$40)*$AN$40)*$AH$40)*1.05)-((((N52/100)*$AJ$40)*$AN$40)*$AH$40)+((((N52/100)*$AJ$41)*$AH$41)),IF(Calculator!$O$6="SINGLEHOMESTEAD",SUM((((N52/100)*$AJ$40)*$AH$40))+(((((N52/100)*$AJ$40)*$AN$40)*$AH$40)*1.05)-((((N52/100)*$AJ$40)*$AN$40)*$AH$40)+((((N52/100)*$AJ$41)*$AH$41)),IF(Calculator!$O$6="SINGLEBAND A",SUM((((N52/100)*$AJ$40)*$AH$40))+(((((N52/100)*$AJ$40)*$AN$40)*$AH$40)*1.1)-((((N52/100)*$AJ$40)*$AN$40)*$AH$40)+((((N52/100)*$AJ$41)*$AH$41)),IF(Calculator!$O$6="SINGLEBAND B",SUM((((N52/100)*$AJ$40)*$AH$40))+(((((N52/100)*$AJ$40)*$AN$40)*$AH$40)*1.15)-((((N52/100)*$AJ$40)*$AN$40)*$AH$40)+((((N52/100)*$AJ$41)*$AH$41)),IF(Calculator!$O$6="SINGLEBAND C",SUM((((N52/100)*$AJ$40)*$AH$40))+(((((N52/100)*$AJ$40)*$AN$40)*$AH$40)*1.2)-((((N52/100)*$AJ$40)*$AN$40)*$AH$40)+((((N52/100)*$AJ$41)*$AH$41)),IF(Calculator!$O$6="SINGLEBAND D",SUM((((N52/100)*$AJ$40)*$AH$40))+(((((N52/100)*$AJ$40)*$AN$40)*$AH$40)*1.25)-((((N52/100)*$AJ$40)*$AN$40)*$AH$40)+((((N52/100)*$AJ$41)*$AH$41)),IF(Calculator!$O$6="SINGLEURBANE",SUM((((N52/100)*$AJ$40)*$AH$40))+(((((N52/100)*$AJ$40)*$AN$40)*$AH$40)*1.25)-((((N52/100)*$AJ$40)*$AN$40)*$AH$40)+((((N52/100)*$AJ$41)*$AH$41)),IF(Calculator!$O$6="SINGLESILVERANOD",SUM((((N52/100)*$AJ$40)*$AH$40))+(((((N52/100)*$AJ$40)*$AN$40)*$AH$40)*1.4)-((((N52/100)*$AJ$40)*$AN$40)*$AH$40)+((((N52/100)*$AJ$41)*$AH$41)),IF(Calculator!$O$6="SINGLEANOD",SUM((((N52/100)*$AJ$40)*$AH$40))+(((((N52/100)*$AJ$40)*$AN$40)*$AH$40)*1.65)-((((N52/100)*$AJ$40)*$AN$40)*$AH$40)+((((N52/100)*$AJ$41)*$AH$41)),IF(Calculator!$O$6="DUALBASE",SUM((((N52/100)*$AJ$40)*$AH$40))+(((((N52/100)*$AJ$40)*$AN$40)*$AH$40)*1.030011)-((((N52/100)*$AJ$40)*$AN$40)*$AH$40)+((((N52/100)*$AJ$41)*$AH$41)),IF(Calculator!$O$6="DUALELEMENTS",SUM((((N52/100)*$AJ$40)*$AH$40))+(((((N52/100)*$AJ$40)*$AN$40)*$AH$40)*1.438569)-((((N52/100)*$AJ$40)*$AN$40)*$AH$40)+((((N52/100)*$AJ$41)*$AH$41)),IF(Calculator!$O$6="DUALSPECTRUM",SUM((((N52/100)*$AJ$40)*$AH$40))+(((((N52/100)*$AJ$40)*$AN$40)*$AH$40)*1.438569)-((((N52/100)*$AJ$40)*$AN$40)*$AH$40)+((((N52/100)*$AJ$41)*$AH$41)),IF(Calculator!$O$6="DUALHOMESTEAD",SUM((((N52/100)*$AJ$40)*$AH$40))+(((((N52/100)*$AJ$40)*$AN$40)*$AH$40)*1.438569)-((((N52/100)*$AJ$40)*$AN$40)*$AH$40)+((((N52/100)*$AJ$41)*$AH$41)),IF(Calculator!$O$6="DUALBAND A",SUM((((N52/100)*$AJ$40)*$AH$40))+(((((N52/100)*$AJ$40)*$AN$40)*$AH$40)*1.507051)-((((N52/100)*$AJ$40)*$AN$40)*$AH$40)+((((N52/100)*$AJ$41)*$AH$41)),IF(Calculator!$O$6="DUALBAND B",SUM((((N52/100)*$AJ$40)*$AH$40))+(((((N52/100)*$AJ$40)*$AN$40)*$AH$40)*1.57551)-((((N52/100)*$AJ$40)*$AN$40)*$AH$40)+((((N52/100)*$AJ$41)*$AH$41)),IF(Calculator!$O$6="DUALBAND C",SUM((((N52/100)*$AJ$40)*$AH$40))+(((((N52/100)*$AJ$40)*$AN$40)*$AH$40)*1.644088)-((((N52/100)*$AJ$40)*$AN$40)*$AH$40)+((((N52/100)*$AJ$41)*$AH$41)),IF(Calculator!$O$6="DUALBAND D",SUM((((N52/100)*$AJ$40)*$AH$40))+(((((N52/100)*$AJ$40)*$AN$40)*$AH$40)*1.712549)-((((N52/100)*$AJ$40)*$AN$40)*$AH$40)+((((N52/100)*$AJ$41)*$AH$41)),IF(Calculator!$O$6="DUALURBANE",SUM((((N52/100)*$AJ$40)*$AH$40))+(((((N52/100)*$AJ$40)*$AN$40)*$AH$40)*1.712549)-((((N52/100)*$AJ$40)*$AN$40)*$AH$40)+((((N52/100)*$AJ$41)*$AH$41)),IF(Calculator!$O$6="DUALSILVERANOD",SUM((((N52/100)*$AJ$40)*$AH$40))+(((((N52/100)*$AJ$40)*$AN$40)*$AH$40)*1.918079)-((((N52/100)*$AJ$40)*$AN$40)*$AH$40)+((((N52/100)*$AJ$41)*$AH$41)),IF(Calculator!$O$6="DUALANOD",SUM((((N52/100)*$AJ$40)*$AH$40))+(((((N52/100)*$AJ$40)*$AN$40)*$AH$40)*2.260509)-((((N52/100)*$AJ$40)*$AN$40)*$AH$40)+((((N52/100)*$AJ$41)*$AH$41))))))))))))))))))))))))</f>
        <v>0</v>
      </c>
    </row>
    <row r="53" spans="1:29">
      <c r="A53" s="8" t="s">
        <v>1449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P53" s="8">
        <v>1400</v>
      </c>
      <c r="Q53" s="2">
        <f>IF(Calculator!$O$6="SINGLEBASE",SUM((((B53/100)*$AJ$40)*$AH$40))+((((B53/100)*$AJ$41)*$AH$41)),IF(Calculator!$O$6="SINGLEELEMENTS",SUM((((B53/100)*$AJ$40)*$AH$40))+(((((B53/100)*$AJ$40)*$AN$40)*$AH$40)*1.05)-((((B53/100)*$AJ$40)*$AN$40)*$AH$40)+((((B53/100)*$AJ$41)*$AH$41)),IF(Calculator!$O$6="SINGLESPECTRUM",SUM((((B53/100)*$AJ$40)*$AH$40))+(((((B53/100)*$AJ$40)*$AN$40)*$AH$40)*1.05)-((((B53/100)*$AJ$40)*$AN$40)*$AH$40)+((((B53/100)*$AJ$41)*$AH$41)),IF(Calculator!$O$6="SINGLEHOMESTEAD",SUM((((B53/100)*$AJ$40)*$AH$40))+(((((B53/100)*$AJ$40)*$AN$40)*$AH$40)*1.05)-((((B53/100)*$AJ$40)*$AN$40)*$AH$40)+((((B53/100)*$AJ$41)*$AH$41)),IF(Calculator!$O$6="SINGLEBAND A",SUM((((B53/100)*$AJ$40)*$AH$40))+(((((B53/100)*$AJ$40)*$AN$40)*$AH$40)*1.1)-((((B53/100)*$AJ$40)*$AN$40)*$AH$40)+((((B53/100)*$AJ$41)*$AH$41)),IF(Calculator!$O$6="SINGLEBAND B",SUM((((B53/100)*$AJ$40)*$AH$40))+(((((B53/100)*$AJ$40)*$AN$40)*$AH$40)*1.15)-((((B53/100)*$AJ$40)*$AN$40)*$AH$40)+((((B53/100)*$AJ$41)*$AH$41)),IF(Calculator!$O$6="SINGLEBAND C",SUM((((B53/100)*$AJ$40)*$AH$40))+(((((B53/100)*$AJ$40)*$AN$40)*$AH$40)*1.2)-((((B53/100)*$AJ$40)*$AN$40)*$AH$40)+((((B53/100)*$AJ$41)*$AH$41)),IF(Calculator!$O$6="SINGLEBAND D",SUM((((B53/100)*$AJ$40)*$AH$40))+(((((B53/100)*$AJ$40)*$AN$40)*$AH$40)*1.25)-((((B53/100)*$AJ$40)*$AN$40)*$AH$40)+((((B53/100)*$AJ$41)*$AH$41)),IF(Calculator!$O$6="SINGLEURBANE",SUM((((B53/100)*$AJ$40)*$AH$40))+(((((B53/100)*$AJ$40)*$AN$40)*$AH$40)*1.25)-((((B53/100)*$AJ$40)*$AN$40)*$AH$40)+((((B53/100)*$AJ$41)*$AH$41)),IF(Calculator!$O$6="SINGLESILVERANOD",SUM((((B53/100)*$AJ$40)*$AH$40))+(((((B53/100)*$AJ$40)*$AN$40)*$AH$40)*1.4)-((((B53/100)*$AJ$40)*$AN$40)*$AH$40)+((((B53/100)*$AJ$41)*$AH$41)),IF(Calculator!$O$6="SINGLEANOD",SUM((((B53/100)*$AJ$40)*$AH$40))+(((((B53/100)*$AJ$40)*$AN$40)*$AH$40)*1.65)-((((B53/100)*$AJ$40)*$AN$40)*$AH$40)+((((B53/100)*$AJ$41)*$AH$41)),IF(Calculator!$O$6="DUALBASE",SUM((((B53/100)*$AJ$40)*$AH$40))+(((((B53/100)*$AJ$40)*$AN$40)*$AH$40)*1.030011)-((((B53/100)*$AJ$40)*$AN$40)*$AH$40)+((((B53/100)*$AJ$41)*$AH$41)),IF(Calculator!$O$6="DUALELEMENTS",SUM((((B53/100)*$AJ$40)*$AH$40))+(((((B53/100)*$AJ$40)*$AN$40)*$AH$40)*1.438569)-((((B53/100)*$AJ$40)*$AN$40)*$AH$40)+((((B53/100)*$AJ$41)*$AH$41)),IF(Calculator!$O$6="DUALSPECTRUM",SUM((((B53/100)*$AJ$40)*$AH$40))+(((((B53/100)*$AJ$40)*$AN$40)*$AH$40)*1.438569)-((((B53/100)*$AJ$40)*$AN$40)*$AH$40)+((((B53/100)*$AJ$41)*$AH$41)),IF(Calculator!$O$6="DUALHOMESTEAD",SUM((((B53/100)*$AJ$40)*$AH$40))+(((((B53/100)*$AJ$40)*$AN$40)*$AH$40)*1.438569)-((((B53/100)*$AJ$40)*$AN$40)*$AH$40)+((((B53/100)*$AJ$41)*$AH$41)),IF(Calculator!$O$6="DUALBAND A",SUM((((B53/100)*$AJ$40)*$AH$40))+(((((B53/100)*$AJ$40)*$AN$40)*$AH$40)*1.507051)-((((B53/100)*$AJ$40)*$AN$40)*$AH$40)+((((B53/100)*$AJ$41)*$AH$41)),IF(Calculator!$O$6="DUALBAND B",SUM((((B53/100)*$AJ$40)*$AH$40))+(((((B53/100)*$AJ$40)*$AN$40)*$AH$40)*1.57551)-((((B53/100)*$AJ$40)*$AN$40)*$AH$40)+((((B53/100)*$AJ$41)*$AH$41)),IF(Calculator!$O$6="DUALBAND C",SUM((((B53/100)*$AJ$40)*$AH$40))+(((((B53/100)*$AJ$40)*$AN$40)*$AH$40)*1.644088)-((((B53/100)*$AJ$40)*$AN$40)*$AH$40)+((((B53/100)*$AJ$41)*$AH$41)),IF(Calculator!$O$6="DUALBAND D",SUM((((B53/100)*$AJ$40)*$AH$40))+(((((B53/100)*$AJ$40)*$AN$40)*$AH$40)*1.712549)-((((B53/100)*$AJ$40)*$AN$40)*$AH$40)+((((B53/100)*$AJ$41)*$AH$41)),IF(Calculator!$O$6="DUALURBANE",SUM((((B53/100)*$AJ$40)*$AH$40))+(((((B53/100)*$AJ$40)*$AN$40)*$AH$40)*1.712549)-((((B53/100)*$AJ$40)*$AN$40)*$AH$40)+((((B53/100)*$AJ$41)*$AH$41)),IF(Calculator!$O$6="DUALSILVERANOD",SUM((((B53/100)*$AJ$40)*$AH$40))+(((((B53/100)*$AJ$40)*$AN$40)*$AH$40)*1.918079)-((((B53/100)*$AJ$40)*$AN$40)*$AH$40)+((((B53/100)*$AJ$41)*$AH$41)),IF(Calculator!$O$6="DUALANOD",SUM((((B53/100)*$AJ$40)*$AH$40))+(((((B53/100)*$AJ$40)*$AN$40)*$AH$40)*2.260509)-((((B53/100)*$AJ$40)*$AN$40)*$AH$40)+((((B53/100)*$AJ$41)*$AH$41))))))))))))))))))))))))</f>
        <v>0</v>
      </c>
      <c r="R53" s="2">
        <f>IF(Calculator!$O$6="SINGLEBASE",SUM((((C53/100)*$AJ$40)*$AH$40))+((((C53/100)*$AJ$41)*$AH$41)),IF(Calculator!$O$6="SINGLEELEMENTS",SUM((((C53/100)*$AJ$40)*$AH$40))+(((((C53/100)*$AJ$40)*$AN$40)*$AH$40)*1.05)-((((C53/100)*$AJ$40)*$AN$40)*$AH$40)+((((C53/100)*$AJ$41)*$AH$41)),IF(Calculator!$O$6="SINGLESPECTRUM",SUM((((C53/100)*$AJ$40)*$AH$40))+(((((C53/100)*$AJ$40)*$AN$40)*$AH$40)*1.05)-((((C53/100)*$AJ$40)*$AN$40)*$AH$40)+((((C53/100)*$AJ$41)*$AH$41)),IF(Calculator!$O$6="SINGLEHOMESTEAD",SUM((((C53/100)*$AJ$40)*$AH$40))+(((((C53/100)*$AJ$40)*$AN$40)*$AH$40)*1.05)-((((C53/100)*$AJ$40)*$AN$40)*$AH$40)+((((C53/100)*$AJ$41)*$AH$41)),IF(Calculator!$O$6="SINGLEBAND A",SUM((((C53/100)*$AJ$40)*$AH$40))+(((((C53/100)*$AJ$40)*$AN$40)*$AH$40)*1.1)-((((C53/100)*$AJ$40)*$AN$40)*$AH$40)+((((C53/100)*$AJ$41)*$AH$41)),IF(Calculator!$O$6="SINGLEBAND B",SUM((((C53/100)*$AJ$40)*$AH$40))+(((((C53/100)*$AJ$40)*$AN$40)*$AH$40)*1.15)-((((C53/100)*$AJ$40)*$AN$40)*$AH$40)+((((C53/100)*$AJ$41)*$AH$41)),IF(Calculator!$O$6="SINGLEBAND C",SUM((((C53/100)*$AJ$40)*$AH$40))+(((((C53/100)*$AJ$40)*$AN$40)*$AH$40)*1.2)-((((C53/100)*$AJ$40)*$AN$40)*$AH$40)+((((C53/100)*$AJ$41)*$AH$41)),IF(Calculator!$O$6="SINGLEBAND D",SUM((((C53/100)*$AJ$40)*$AH$40))+(((((C53/100)*$AJ$40)*$AN$40)*$AH$40)*1.25)-((((C53/100)*$AJ$40)*$AN$40)*$AH$40)+((((C53/100)*$AJ$41)*$AH$41)),IF(Calculator!$O$6="SINGLEURBANE",SUM((((C53/100)*$AJ$40)*$AH$40))+(((((C53/100)*$AJ$40)*$AN$40)*$AH$40)*1.25)-((((C53/100)*$AJ$40)*$AN$40)*$AH$40)+((((C53/100)*$AJ$41)*$AH$41)),IF(Calculator!$O$6="SINGLESILVERANOD",SUM((((C53/100)*$AJ$40)*$AH$40))+(((((C53/100)*$AJ$40)*$AN$40)*$AH$40)*1.4)-((((C53/100)*$AJ$40)*$AN$40)*$AH$40)+((((C53/100)*$AJ$41)*$AH$41)),IF(Calculator!$O$6="SINGLEANOD",SUM((((C53/100)*$AJ$40)*$AH$40))+(((((C53/100)*$AJ$40)*$AN$40)*$AH$40)*1.65)-((((C53/100)*$AJ$40)*$AN$40)*$AH$40)+((((C53/100)*$AJ$41)*$AH$41)),IF(Calculator!$O$6="DUALBASE",SUM((((C53/100)*$AJ$40)*$AH$40))+(((((C53/100)*$AJ$40)*$AN$40)*$AH$40)*1.030011)-((((C53/100)*$AJ$40)*$AN$40)*$AH$40)+((((C53/100)*$AJ$41)*$AH$41)),IF(Calculator!$O$6="DUALELEMENTS",SUM((((C53/100)*$AJ$40)*$AH$40))+(((((C53/100)*$AJ$40)*$AN$40)*$AH$40)*1.438569)-((((C53/100)*$AJ$40)*$AN$40)*$AH$40)+((((C53/100)*$AJ$41)*$AH$41)),IF(Calculator!$O$6="DUALSPECTRUM",SUM((((C53/100)*$AJ$40)*$AH$40))+(((((C53/100)*$AJ$40)*$AN$40)*$AH$40)*1.438569)-((((C53/100)*$AJ$40)*$AN$40)*$AH$40)+((((C53/100)*$AJ$41)*$AH$41)),IF(Calculator!$O$6="DUALHOMESTEAD",SUM((((C53/100)*$AJ$40)*$AH$40))+(((((C53/100)*$AJ$40)*$AN$40)*$AH$40)*1.438569)-((((C53/100)*$AJ$40)*$AN$40)*$AH$40)+((((C53/100)*$AJ$41)*$AH$41)),IF(Calculator!$O$6="DUALBAND A",SUM((((C53/100)*$AJ$40)*$AH$40))+(((((C53/100)*$AJ$40)*$AN$40)*$AH$40)*1.507051)-((((C53/100)*$AJ$40)*$AN$40)*$AH$40)+((((C53/100)*$AJ$41)*$AH$41)),IF(Calculator!$O$6="DUALBAND B",SUM((((C53/100)*$AJ$40)*$AH$40))+(((((C53/100)*$AJ$40)*$AN$40)*$AH$40)*1.57551)-((((C53/100)*$AJ$40)*$AN$40)*$AH$40)+((((C53/100)*$AJ$41)*$AH$41)),IF(Calculator!$O$6="DUALBAND C",SUM((((C53/100)*$AJ$40)*$AH$40))+(((((C53/100)*$AJ$40)*$AN$40)*$AH$40)*1.644088)-((((C53/100)*$AJ$40)*$AN$40)*$AH$40)+((((C53/100)*$AJ$41)*$AH$41)),IF(Calculator!$O$6="DUALBAND D",SUM((((C53/100)*$AJ$40)*$AH$40))+(((((C53/100)*$AJ$40)*$AN$40)*$AH$40)*1.712549)-((((C53/100)*$AJ$40)*$AN$40)*$AH$40)+((((C53/100)*$AJ$41)*$AH$41)),IF(Calculator!$O$6="DUALURBANE",SUM((((C53/100)*$AJ$40)*$AH$40))+(((((C53/100)*$AJ$40)*$AN$40)*$AH$40)*1.712549)-((((C53/100)*$AJ$40)*$AN$40)*$AH$40)+((((C53/100)*$AJ$41)*$AH$41)),IF(Calculator!$O$6="DUALSILVERANOD",SUM((((C53/100)*$AJ$40)*$AH$40))+(((((C53/100)*$AJ$40)*$AN$40)*$AH$40)*1.918079)-((((C53/100)*$AJ$40)*$AN$40)*$AH$40)+((((C53/100)*$AJ$41)*$AH$41)),IF(Calculator!$O$6="DUALANOD",SUM((((C53/100)*$AJ$40)*$AH$40))+(((((C53/100)*$AJ$40)*$AN$40)*$AH$40)*2.260509)-((((C53/100)*$AJ$40)*$AN$40)*$AH$40)+((((C53/100)*$AJ$41)*$AH$41))))))))))))))))))))))))</f>
        <v>0</v>
      </c>
      <c r="S53" s="2">
        <f>IF(Calculator!$O$6="SINGLEBASE",SUM((((D53/100)*$AJ$40)*$AH$40))+((((D53/100)*$AJ$41)*$AH$41)),IF(Calculator!$O$6="SINGLEELEMENTS",SUM((((D53/100)*$AJ$40)*$AH$40))+(((((D53/100)*$AJ$40)*$AN$40)*$AH$40)*1.05)-((((D53/100)*$AJ$40)*$AN$40)*$AH$40)+((((D53/100)*$AJ$41)*$AH$41)),IF(Calculator!$O$6="SINGLESPECTRUM",SUM((((D53/100)*$AJ$40)*$AH$40))+(((((D53/100)*$AJ$40)*$AN$40)*$AH$40)*1.05)-((((D53/100)*$AJ$40)*$AN$40)*$AH$40)+((((D53/100)*$AJ$41)*$AH$41)),IF(Calculator!$O$6="SINGLEHOMESTEAD",SUM((((D53/100)*$AJ$40)*$AH$40))+(((((D53/100)*$AJ$40)*$AN$40)*$AH$40)*1.05)-((((D53/100)*$AJ$40)*$AN$40)*$AH$40)+((((D53/100)*$AJ$41)*$AH$41)),IF(Calculator!$O$6="SINGLEBAND A",SUM((((D53/100)*$AJ$40)*$AH$40))+(((((D53/100)*$AJ$40)*$AN$40)*$AH$40)*1.1)-((((D53/100)*$AJ$40)*$AN$40)*$AH$40)+((((D53/100)*$AJ$41)*$AH$41)),IF(Calculator!$O$6="SINGLEBAND B",SUM((((D53/100)*$AJ$40)*$AH$40))+(((((D53/100)*$AJ$40)*$AN$40)*$AH$40)*1.15)-((((D53/100)*$AJ$40)*$AN$40)*$AH$40)+((((D53/100)*$AJ$41)*$AH$41)),IF(Calculator!$O$6="SINGLEBAND C",SUM((((D53/100)*$AJ$40)*$AH$40))+(((((D53/100)*$AJ$40)*$AN$40)*$AH$40)*1.2)-((((D53/100)*$AJ$40)*$AN$40)*$AH$40)+((((D53/100)*$AJ$41)*$AH$41)),IF(Calculator!$O$6="SINGLEBAND D",SUM((((D53/100)*$AJ$40)*$AH$40))+(((((D53/100)*$AJ$40)*$AN$40)*$AH$40)*1.25)-((((D53/100)*$AJ$40)*$AN$40)*$AH$40)+((((D53/100)*$AJ$41)*$AH$41)),IF(Calculator!$O$6="SINGLEURBANE",SUM((((D53/100)*$AJ$40)*$AH$40))+(((((D53/100)*$AJ$40)*$AN$40)*$AH$40)*1.25)-((((D53/100)*$AJ$40)*$AN$40)*$AH$40)+((((D53/100)*$AJ$41)*$AH$41)),IF(Calculator!$O$6="SINGLESILVERANOD",SUM((((D53/100)*$AJ$40)*$AH$40))+(((((D53/100)*$AJ$40)*$AN$40)*$AH$40)*1.4)-((((D53/100)*$AJ$40)*$AN$40)*$AH$40)+((((D53/100)*$AJ$41)*$AH$41)),IF(Calculator!$O$6="SINGLEANOD",SUM((((D53/100)*$AJ$40)*$AH$40))+(((((D53/100)*$AJ$40)*$AN$40)*$AH$40)*1.65)-((((D53/100)*$AJ$40)*$AN$40)*$AH$40)+((((D53/100)*$AJ$41)*$AH$41)),IF(Calculator!$O$6="DUALBASE",SUM((((D53/100)*$AJ$40)*$AH$40))+(((((D53/100)*$AJ$40)*$AN$40)*$AH$40)*1.030011)-((((D53/100)*$AJ$40)*$AN$40)*$AH$40)+((((D53/100)*$AJ$41)*$AH$41)),IF(Calculator!$O$6="DUALELEMENTS",SUM((((D53/100)*$AJ$40)*$AH$40))+(((((D53/100)*$AJ$40)*$AN$40)*$AH$40)*1.438569)-((((D53/100)*$AJ$40)*$AN$40)*$AH$40)+((((D53/100)*$AJ$41)*$AH$41)),IF(Calculator!$O$6="DUALSPECTRUM",SUM((((D53/100)*$AJ$40)*$AH$40))+(((((D53/100)*$AJ$40)*$AN$40)*$AH$40)*1.438569)-((((D53/100)*$AJ$40)*$AN$40)*$AH$40)+((((D53/100)*$AJ$41)*$AH$41)),IF(Calculator!$O$6="DUALHOMESTEAD",SUM((((D53/100)*$AJ$40)*$AH$40))+(((((D53/100)*$AJ$40)*$AN$40)*$AH$40)*1.438569)-((((D53/100)*$AJ$40)*$AN$40)*$AH$40)+((((D53/100)*$AJ$41)*$AH$41)),IF(Calculator!$O$6="DUALBAND A",SUM((((D53/100)*$AJ$40)*$AH$40))+(((((D53/100)*$AJ$40)*$AN$40)*$AH$40)*1.507051)-((((D53/100)*$AJ$40)*$AN$40)*$AH$40)+((((D53/100)*$AJ$41)*$AH$41)),IF(Calculator!$O$6="DUALBAND B",SUM((((D53/100)*$AJ$40)*$AH$40))+(((((D53/100)*$AJ$40)*$AN$40)*$AH$40)*1.57551)-((((D53/100)*$AJ$40)*$AN$40)*$AH$40)+((((D53/100)*$AJ$41)*$AH$41)),IF(Calculator!$O$6="DUALBAND C",SUM((((D53/100)*$AJ$40)*$AH$40))+(((((D53/100)*$AJ$40)*$AN$40)*$AH$40)*1.644088)-((((D53/100)*$AJ$40)*$AN$40)*$AH$40)+((((D53/100)*$AJ$41)*$AH$41)),IF(Calculator!$O$6="DUALBAND D",SUM((((D53/100)*$AJ$40)*$AH$40))+(((((D53/100)*$AJ$40)*$AN$40)*$AH$40)*1.712549)-((((D53/100)*$AJ$40)*$AN$40)*$AH$40)+((((D53/100)*$AJ$41)*$AH$41)),IF(Calculator!$O$6="DUALURBANE",SUM((((D53/100)*$AJ$40)*$AH$40))+(((((D53/100)*$AJ$40)*$AN$40)*$AH$40)*1.712549)-((((D53/100)*$AJ$40)*$AN$40)*$AH$40)+((((D53/100)*$AJ$41)*$AH$41)),IF(Calculator!$O$6="DUALSILVERANOD",SUM((((D53/100)*$AJ$40)*$AH$40))+(((((D53/100)*$AJ$40)*$AN$40)*$AH$40)*1.918079)-((((D53/100)*$AJ$40)*$AN$40)*$AH$40)+((((D53/100)*$AJ$41)*$AH$41)),IF(Calculator!$O$6="DUALANOD",SUM((((D53/100)*$AJ$40)*$AH$40))+(((((D53/100)*$AJ$40)*$AN$40)*$AH$40)*2.260509)-((((D53/100)*$AJ$40)*$AN$40)*$AH$40)+((((D53/100)*$AJ$41)*$AH$41))))))))))))))))))))))))</f>
        <v>0</v>
      </c>
      <c r="T53" s="2">
        <f>IF(Calculator!$O$6="SINGLEBASE",SUM((((E53/100)*$AJ$40)*$AH$40))+((((E53/100)*$AJ$41)*$AH$41)),IF(Calculator!$O$6="SINGLEELEMENTS",SUM((((E53/100)*$AJ$40)*$AH$40))+(((((E53/100)*$AJ$40)*$AN$40)*$AH$40)*1.05)-((((E53/100)*$AJ$40)*$AN$40)*$AH$40)+((((E53/100)*$AJ$41)*$AH$41)),IF(Calculator!$O$6="SINGLESPECTRUM",SUM((((E53/100)*$AJ$40)*$AH$40))+(((((E53/100)*$AJ$40)*$AN$40)*$AH$40)*1.05)-((((E53/100)*$AJ$40)*$AN$40)*$AH$40)+((((E53/100)*$AJ$41)*$AH$41)),IF(Calculator!$O$6="SINGLEHOMESTEAD",SUM((((E53/100)*$AJ$40)*$AH$40))+(((((E53/100)*$AJ$40)*$AN$40)*$AH$40)*1.05)-((((E53/100)*$AJ$40)*$AN$40)*$AH$40)+((((E53/100)*$AJ$41)*$AH$41)),IF(Calculator!$O$6="SINGLEBAND A",SUM((((E53/100)*$AJ$40)*$AH$40))+(((((E53/100)*$AJ$40)*$AN$40)*$AH$40)*1.1)-((((E53/100)*$AJ$40)*$AN$40)*$AH$40)+((((E53/100)*$AJ$41)*$AH$41)),IF(Calculator!$O$6="SINGLEBAND B",SUM((((E53/100)*$AJ$40)*$AH$40))+(((((E53/100)*$AJ$40)*$AN$40)*$AH$40)*1.15)-((((E53/100)*$AJ$40)*$AN$40)*$AH$40)+((((E53/100)*$AJ$41)*$AH$41)),IF(Calculator!$O$6="SINGLEBAND C",SUM((((E53/100)*$AJ$40)*$AH$40))+(((((E53/100)*$AJ$40)*$AN$40)*$AH$40)*1.2)-((((E53/100)*$AJ$40)*$AN$40)*$AH$40)+((((E53/100)*$AJ$41)*$AH$41)),IF(Calculator!$O$6="SINGLEBAND D",SUM((((E53/100)*$AJ$40)*$AH$40))+(((((E53/100)*$AJ$40)*$AN$40)*$AH$40)*1.25)-((((E53/100)*$AJ$40)*$AN$40)*$AH$40)+((((E53/100)*$AJ$41)*$AH$41)),IF(Calculator!$O$6="SINGLEURBANE",SUM((((E53/100)*$AJ$40)*$AH$40))+(((((E53/100)*$AJ$40)*$AN$40)*$AH$40)*1.25)-((((E53/100)*$AJ$40)*$AN$40)*$AH$40)+((((E53/100)*$AJ$41)*$AH$41)),IF(Calculator!$O$6="SINGLESILVERANOD",SUM((((E53/100)*$AJ$40)*$AH$40))+(((((E53/100)*$AJ$40)*$AN$40)*$AH$40)*1.4)-((((E53/100)*$AJ$40)*$AN$40)*$AH$40)+((((E53/100)*$AJ$41)*$AH$41)),IF(Calculator!$O$6="SINGLEANOD",SUM((((E53/100)*$AJ$40)*$AH$40))+(((((E53/100)*$AJ$40)*$AN$40)*$AH$40)*1.65)-((((E53/100)*$AJ$40)*$AN$40)*$AH$40)+((((E53/100)*$AJ$41)*$AH$41)),IF(Calculator!$O$6="DUALBASE",SUM((((E53/100)*$AJ$40)*$AH$40))+(((((E53/100)*$AJ$40)*$AN$40)*$AH$40)*1.030011)-((((E53/100)*$AJ$40)*$AN$40)*$AH$40)+((((E53/100)*$AJ$41)*$AH$41)),IF(Calculator!$O$6="DUALELEMENTS",SUM((((E53/100)*$AJ$40)*$AH$40))+(((((E53/100)*$AJ$40)*$AN$40)*$AH$40)*1.438569)-((((E53/100)*$AJ$40)*$AN$40)*$AH$40)+((((E53/100)*$AJ$41)*$AH$41)),IF(Calculator!$O$6="DUALSPECTRUM",SUM((((E53/100)*$AJ$40)*$AH$40))+(((((E53/100)*$AJ$40)*$AN$40)*$AH$40)*1.438569)-((((E53/100)*$AJ$40)*$AN$40)*$AH$40)+((((E53/100)*$AJ$41)*$AH$41)),IF(Calculator!$O$6="DUALHOMESTEAD",SUM((((E53/100)*$AJ$40)*$AH$40))+(((((E53/100)*$AJ$40)*$AN$40)*$AH$40)*1.438569)-((((E53/100)*$AJ$40)*$AN$40)*$AH$40)+((((E53/100)*$AJ$41)*$AH$41)),IF(Calculator!$O$6="DUALBAND A",SUM((((E53/100)*$AJ$40)*$AH$40))+(((((E53/100)*$AJ$40)*$AN$40)*$AH$40)*1.507051)-((((E53/100)*$AJ$40)*$AN$40)*$AH$40)+((((E53/100)*$AJ$41)*$AH$41)),IF(Calculator!$O$6="DUALBAND B",SUM((((E53/100)*$AJ$40)*$AH$40))+(((((E53/100)*$AJ$40)*$AN$40)*$AH$40)*1.57551)-((((E53/100)*$AJ$40)*$AN$40)*$AH$40)+((((E53/100)*$AJ$41)*$AH$41)),IF(Calculator!$O$6="DUALBAND C",SUM((((E53/100)*$AJ$40)*$AH$40))+(((((E53/100)*$AJ$40)*$AN$40)*$AH$40)*1.644088)-((((E53/100)*$AJ$40)*$AN$40)*$AH$40)+((((E53/100)*$AJ$41)*$AH$41)),IF(Calculator!$O$6="DUALBAND D",SUM((((E53/100)*$AJ$40)*$AH$40))+(((((E53/100)*$AJ$40)*$AN$40)*$AH$40)*1.712549)-((((E53/100)*$AJ$40)*$AN$40)*$AH$40)+((((E53/100)*$AJ$41)*$AH$41)),IF(Calculator!$O$6="DUALURBANE",SUM((((E53/100)*$AJ$40)*$AH$40))+(((((E53/100)*$AJ$40)*$AN$40)*$AH$40)*1.712549)-((((E53/100)*$AJ$40)*$AN$40)*$AH$40)+((((E53/100)*$AJ$41)*$AH$41)),IF(Calculator!$O$6="DUALSILVERANOD",SUM((((E53/100)*$AJ$40)*$AH$40))+(((((E53/100)*$AJ$40)*$AN$40)*$AH$40)*1.918079)-((((E53/100)*$AJ$40)*$AN$40)*$AH$40)+((((E53/100)*$AJ$41)*$AH$41)),IF(Calculator!$O$6="DUALANOD",SUM((((E53/100)*$AJ$40)*$AH$40))+(((((E53/100)*$AJ$40)*$AN$40)*$AH$40)*2.260509)-((((E53/100)*$AJ$40)*$AN$40)*$AH$40)+((((E53/100)*$AJ$41)*$AH$41))))))))))))))))))))))))</f>
        <v>0</v>
      </c>
      <c r="U53" s="2">
        <f>IF(Calculator!$O$6="SINGLEBASE",SUM((((F53/100)*$AJ$40)*$AH$40))+((((F53/100)*$AJ$41)*$AH$41)),IF(Calculator!$O$6="SINGLEELEMENTS",SUM((((F53/100)*$AJ$40)*$AH$40))+(((((F53/100)*$AJ$40)*$AN$40)*$AH$40)*1.05)-((((F53/100)*$AJ$40)*$AN$40)*$AH$40)+((((F53/100)*$AJ$41)*$AH$41)),IF(Calculator!$O$6="SINGLESPECTRUM",SUM((((F53/100)*$AJ$40)*$AH$40))+(((((F53/100)*$AJ$40)*$AN$40)*$AH$40)*1.05)-((((F53/100)*$AJ$40)*$AN$40)*$AH$40)+((((F53/100)*$AJ$41)*$AH$41)),IF(Calculator!$O$6="SINGLEHOMESTEAD",SUM((((F53/100)*$AJ$40)*$AH$40))+(((((F53/100)*$AJ$40)*$AN$40)*$AH$40)*1.05)-((((F53/100)*$AJ$40)*$AN$40)*$AH$40)+((((F53/100)*$AJ$41)*$AH$41)),IF(Calculator!$O$6="SINGLEBAND A",SUM((((F53/100)*$AJ$40)*$AH$40))+(((((F53/100)*$AJ$40)*$AN$40)*$AH$40)*1.1)-((((F53/100)*$AJ$40)*$AN$40)*$AH$40)+((((F53/100)*$AJ$41)*$AH$41)),IF(Calculator!$O$6="SINGLEBAND B",SUM((((F53/100)*$AJ$40)*$AH$40))+(((((F53/100)*$AJ$40)*$AN$40)*$AH$40)*1.15)-((((F53/100)*$AJ$40)*$AN$40)*$AH$40)+((((F53/100)*$AJ$41)*$AH$41)),IF(Calculator!$O$6="SINGLEBAND C",SUM((((F53/100)*$AJ$40)*$AH$40))+(((((F53/100)*$AJ$40)*$AN$40)*$AH$40)*1.2)-((((F53/100)*$AJ$40)*$AN$40)*$AH$40)+((((F53/100)*$AJ$41)*$AH$41)),IF(Calculator!$O$6="SINGLEBAND D",SUM((((F53/100)*$AJ$40)*$AH$40))+(((((F53/100)*$AJ$40)*$AN$40)*$AH$40)*1.25)-((((F53/100)*$AJ$40)*$AN$40)*$AH$40)+((((F53/100)*$AJ$41)*$AH$41)),IF(Calculator!$O$6="SINGLEURBANE",SUM((((F53/100)*$AJ$40)*$AH$40))+(((((F53/100)*$AJ$40)*$AN$40)*$AH$40)*1.25)-((((F53/100)*$AJ$40)*$AN$40)*$AH$40)+((((F53/100)*$AJ$41)*$AH$41)),IF(Calculator!$O$6="SINGLESILVERANOD",SUM((((F53/100)*$AJ$40)*$AH$40))+(((((F53/100)*$AJ$40)*$AN$40)*$AH$40)*1.4)-((((F53/100)*$AJ$40)*$AN$40)*$AH$40)+((((F53/100)*$AJ$41)*$AH$41)),IF(Calculator!$O$6="SINGLEANOD",SUM((((F53/100)*$AJ$40)*$AH$40))+(((((F53/100)*$AJ$40)*$AN$40)*$AH$40)*1.65)-((((F53/100)*$AJ$40)*$AN$40)*$AH$40)+((((F53/100)*$AJ$41)*$AH$41)),IF(Calculator!$O$6="DUALBASE",SUM((((F53/100)*$AJ$40)*$AH$40))+(((((F53/100)*$AJ$40)*$AN$40)*$AH$40)*1.030011)-((((F53/100)*$AJ$40)*$AN$40)*$AH$40)+((((F53/100)*$AJ$41)*$AH$41)),IF(Calculator!$O$6="DUALELEMENTS",SUM((((F53/100)*$AJ$40)*$AH$40))+(((((F53/100)*$AJ$40)*$AN$40)*$AH$40)*1.438569)-((((F53/100)*$AJ$40)*$AN$40)*$AH$40)+((((F53/100)*$AJ$41)*$AH$41)),IF(Calculator!$O$6="DUALSPECTRUM",SUM((((F53/100)*$AJ$40)*$AH$40))+(((((F53/100)*$AJ$40)*$AN$40)*$AH$40)*1.438569)-((((F53/100)*$AJ$40)*$AN$40)*$AH$40)+((((F53/100)*$AJ$41)*$AH$41)),IF(Calculator!$O$6="DUALHOMESTEAD",SUM((((F53/100)*$AJ$40)*$AH$40))+(((((F53/100)*$AJ$40)*$AN$40)*$AH$40)*1.438569)-((((F53/100)*$AJ$40)*$AN$40)*$AH$40)+((((F53/100)*$AJ$41)*$AH$41)),IF(Calculator!$O$6="DUALBAND A",SUM((((F53/100)*$AJ$40)*$AH$40))+(((((F53/100)*$AJ$40)*$AN$40)*$AH$40)*1.507051)-((((F53/100)*$AJ$40)*$AN$40)*$AH$40)+((((F53/100)*$AJ$41)*$AH$41)),IF(Calculator!$O$6="DUALBAND B",SUM((((F53/100)*$AJ$40)*$AH$40))+(((((F53/100)*$AJ$40)*$AN$40)*$AH$40)*1.57551)-((((F53/100)*$AJ$40)*$AN$40)*$AH$40)+((((F53/100)*$AJ$41)*$AH$41)),IF(Calculator!$O$6="DUALBAND C",SUM((((F53/100)*$AJ$40)*$AH$40))+(((((F53/100)*$AJ$40)*$AN$40)*$AH$40)*1.644088)-((((F53/100)*$AJ$40)*$AN$40)*$AH$40)+((((F53/100)*$AJ$41)*$AH$41)),IF(Calculator!$O$6="DUALBAND D",SUM((((F53/100)*$AJ$40)*$AH$40))+(((((F53/100)*$AJ$40)*$AN$40)*$AH$40)*1.712549)-((((F53/100)*$AJ$40)*$AN$40)*$AH$40)+((((F53/100)*$AJ$41)*$AH$41)),IF(Calculator!$O$6="DUALURBANE",SUM((((F53/100)*$AJ$40)*$AH$40))+(((((F53/100)*$AJ$40)*$AN$40)*$AH$40)*1.712549)-((((F53/100)*$AJ$40)*$AN$40)*$AH$40)+((((F53/100)*$AJ$41)*$AH$41)),IF(Calculator!$O$6="DUALSILVERANOD",SUM((((F53/100)*$AJ$40)*$AH$40))+(((((F53/100)*$AJ$40)*$AN$40)*$AH$40)*1.918079)-((((F53/100)*$AJ$40)*$AN$40)*$AH$40)+((((F53/100)*$AJ$41)*$AH$41)),IF(Calculator!$O$6="DUALANOD",SUM((((F53/100)*$AJ$40)*$AH$40))+(((((F53/100)*$AJ$40)*$AN$40)*$AH$40)*2.260509)-((((F53/100)*$AJ$40)*$AN$40)*$AH$40)+((((F53/100)*$AJ$41)*$AH$41))))))))))))))))))))))))</f>
        <v>0</v>
      </c>
      <c r="V53" s="2">
        <f>IF(Calculator!$O$6="SINGLEBASE",SUM((((G53/100)*$AJ$40)*$AH$40))+((((G53/100)*$AJ$41)*$AH$41)),IF(Calculator!$O$6="SINGLEELEMENTS",SUM((((G53/100)*$AJ$40)*$AH$40))+(((((G53/100)*$AJ$40)*$AN$40)*$AH$40)*1.05)-((((G53/100)*$AJ$40)*$AN$40)*$AH$40)+((((G53/100)*$AJ$41)*$AH$41)),IF(Calculator!$O$6="SINGLESPECTRUM",SUM((((G53/100)*$AJ$40)*$AH$40))+(((((G53/100)*$AJ$40)*$AN$40)*$AH$40)*1.05)-((((G53/100)*$AJ$40)*$AN$40)*$AH$40)+((((G53/100)*$AJ$41)*$AH$41)),IF(Calculator!$O$6="SINGLEHOMESTEAD",SUM((((G53/100)*$AJ$40)*$AH$40))+(((((G53/100)*$AJ$40)*$AN$40)*$AH$40)*1.05)-((((G53/100)*$AJ$40)*$AN$40)*$AH$40)+((((G53/100)*$AJ$41)*$AH$41)),IF(Calculator!$O$6="SINGLEBAND A",SUM((((G53/100)*$AJ$40)*$AH$40))+(((((G53/100)*$AJ$40)*$AN$40)*$AH$40)*1.1)-((((G53/100)*$AJ$40)*$AN$40)*$AH$40)+((((G53/100)*$AJ$41)*$AH$41)),IF(Calculator!$O$6="SINGLEBAND B",SUM((((G53/100)*$AJ$40)*$AH$40))+(((((G53/100)*$AJ$40)*$AN$40)*$AH$40)*1.15)-((((G53/100)*$AJ$40)*$AN$40)*$AH$40)+((((G53/100)*$AJ$41)*$AH$41)),IF(Calculator!$O$6="SINGLEBAND C",SUM((((G53/100)*$AJ$40)*$AH$40))+(((((G53/100)*$AJ$40)*$AN$40)*$AH$40)*1.2)-((((G53/100)*$AJ$40)*$AN$40)*$AH$40)+((((G53/100)*$AJ$41)*$AH$41)),IF(Calculator!$O$6="SINGLEBAND D",SUM((((G53/100)*$AJ$40)*$AH$40))+(((((G53/100)*$AJ$40)*$AN$40)*$AH$40)*1.25)-((((G53/100)*$AJ$40)*$AN$40)*$AH$40)+((((G53/100)*$AJ$41)*$AH$41)),IF(Calculator!$O$6="SINGLEURBANE",SUM((((G53/100)*$AJ$40)*$AH$40))+(((((G53/100)*$AJ$40)*$AN$40)*$AH$40)*1.25)-((((G53/100)*$AJ$40)*$AN$40)*$AH$40)+((((G53/100)*$AJ$41)*$AH$41)),IF(Calculator!$O$6="SINGLESILVERANOD",SUM((((G53/100)*$AJ$40)*$AH$40))+(((((G53/100)*$AJ$40)*$AN$40)*$AH$40)*1.4)-((((G53/100)*$AJ$40)*$AN$40)*$AH$40)+((((G53/100)*$AJ$41)*$AH$41)),IF(Calculator!$O$6="SINGLEANOD",SUM((((G53/100)*$AJ$40)*$AH$40))+(((((G53/100)*$AJ$40)*$AN$40)*$AH$40)*1.65)-((((G53/100)*$AJ$40)*$AN$40)*$AH$40)+((((G53/100)*$AJ$41)*$AH$41)),IF(Calculator!$O$6="DUALBASE",SUM((((G53/100)*$AJ$40)*$AH$40))+(((((G53/100)*$AJ$40)*$AN$40)*$AH$40)*1.030011)-((((G53/100)*$AJ$40)*$AN$40)*$AH$40)+((((G53/100)*$AJ$41)*$AH$41)),IF(Calculator!$O$6="DUALELEMENTS",SUM((((G53/100)*$AJ$40)*$AH$40))+(((((G53/100)*$AJ$40)*$AN$40)*$AH$40)*1.438569)-((((G53/100)*$AJ$40)*$AN$40)*$AH$40)+((((G53/100)*$AJ$41)*$AH$41)),IF(Calculator!$O$6="DUALSPECTRUM",SUM((((G53/100)*$AJ$40)*$AH$40))+(((((G53/100)*$AJ$40)*$AN$40)*$AH$40)*1.438569)-((((G53/100)*$AJ$40)*$AN$40)*$AH$40)+((((G53/100)*$AJ$41)*$AH$41)),IF(Calculator!$O$6="DUALHOMESTEAD",SUM((((G53/100)*$AJ$40)*$AH$40))+(((((G53/100)*$AJ$40)*$AN$40)*$AH$40)*1.438569)-((((G53/100)*$AJ$40)*$AN$40)*$AH$40)+((((G53/100)*$AJ$41)*$AH$41)),IF(Calculator!$O$6="DUALBAND A",SUM((((G53/100)*$AJ$40)*$AH$40))+(((((G53/100)*$AJ$40)*$AN$40)*$AH$40)*1.507051)-((((G53/100)*$AJ$40)*$AN$40)*$AH$40)+((((G53/100)*$AJ$41)*$AH$41)),IF(Calculator!$O$6="DUALBAND B",SUM((((G53/100)*$AJ$40)*$AH$40))+(((((G53/100)*$AJ$40)*$AN$40)*$AH$40)*1.57551)-((((G53/100)*$AJ$40)*$AN$40)*$AH$40)+((((G53/100)*$AJ$41)*$AH$41)),IF(Calculator!$O$6="DUALBAND C",SUM((((G53/100)*$AJ$40)*$AH$40))+(((((G53/100)*$AJ$40)*$AN$40)*$AH$40)*1.644088)-((((G53/100)*$AJ$40)*$AN$40)*$AH$40)+((((G53/100)*$AJ$41)*$AH$41)),IF(Calculator!$O$6="DUALBAND D",SUM((((G53/100)*$AJ$40)*$AH$40))+(((((G53/100)*$AJ$40)*$AN$40)*$AH$40)*1.712549)-((((G53/100)*$AJ$40)*$AN$40)*$AH$40)+((((G53/100)*$AJ$41)*$AH$41)),IF(Calculator!$O$6="DUALURBANE",SUM((((G53/100)*$AJ$40)*$AH$40))+(((((G53/100)*$AJ$40)*$AN$40)*$AH$40)*1.712549)-((((G53/100)*$AJ$40)*$AN$40)*$AH$40)+((((G53/100)*$AJ$41)*$AH$41)),IF(Calculator!$O$6="DUALSILVERANOD",SUM((((G53/100)*$AJ$40)*$AH$40))+(((((G53/100)*$AJ$40)*$AN$40)*$AH$40)*1.918079)-((((G53/100)*$AJ$40)*$AN$40)*$AH$40)+((((G53/100)*$AJ$41)*$AH$41)),IF(Calculator!$O$6="DUALANOD",SUM((((G53/100)*$AJ$40)*$AH$40))+(((((G53/100)*$AJ$40)*$AN$40)*$AH$40)*2.260509)-((((G53/100)*$AJ$40)*$AN$40)*$AH$40)+((((G53/100)*$AJ$41)*$AH$41))))))))))))))))))))))))</f>
        <v>0</v>
      </c>
      <c r="W53" s="2">
        <f>IF(Calculator!$O$6="SINGLEBASE",SUM((((H53/100)*$AJ$40)*$AH$40))+((((H53/100)*$AJ$41)*$AH$41)),IF(Calculator!$O$6="SINGLEELEMENTS",SUM((((H53/100)*$AJ$40)*$AH$40))+(((((H53/100)*$AJ$40)*$AN$40)*$AH$40)*1.05)-((((H53/100)*$AJ$40)*$AN$40)*$AH$40)+((((H53/100)*$AJ$41)*$AH$41)),IF(Calculator!$O$6="SINGLESPECTRUM",SUM((((H53/100)*$AJ$40)*$AH$40))+(((((H53/100)*$AJ$40)*$AN$40)*$AH$40)*1.05)-((((H53/100)*$AJ$40)*$AN$40)*$AH$40)+((((H53/100)*$AJ$41)*$AH$41)),IF(Calculator!$O$6="SINGLEHOMESTEAD",SUM((((H53/100)*$AJ$40)*$AH$40))+(((((H53/100)*$AJ$40)*$AN$40)*$AH$40)*1.05)-((((H53/100)*$AJ$40)*$AN$40)*$AH$40)+((((H53/100)*$AJ$41)*$AH$41)),IF(Calculator!$O$6="SINGLEBAND A",SUM((((H53/100)*$AJ$40)*$AH$40))+(((((H53/100)*$AJ$40)*$AN$40)*$AH$40)*1.1)-((((H53/100)*$AJ$40)*$AN$40)*$AH$40)+((((H53/100)*$AJ$41)*$AH$41)),IF(Calculator!$O$6="SINGLEBAND B",SUM((((H53/100)*$AJ$40)*$AH$40))+(((((H53/100)*$AJ$40)*$AN$40)*$AH$40)*1.15)-((((H53/100)*$AJ$40)*$AN$40)*$AH$40)+((((H53/100)*$AJ$41)*$AH$41)),IF(Calculator!$O$6="SINGLEBAND C",SUM((((H53/100)*$AJ$40)*$AH$40))+(((((H53/100)*$AJ$40)*$AN$40)*$AH$40)*1.2)-((((H53/100)*$AJ$40)*$AN$40)*$AH$40)+((((H53/100)*$AJ$41)*$AH$41)),IF(Calculator!$O$6="SINGLEBAND D",SUM((((H53/100)*$AJ$40)*$AH$40))+(((((H53/100)*$AJ$40)*$AN$40)*$AH$40)*1.25)-((((H53/100)*$AJ$40)*$AN$40)*$AH$40)+((((H53/100)*$AJ$41)*$AH$41)),IF(Calculator!$O$6="SINGLEURBANE",SUM((((H53/100)*$AJ$40)*$AH$40))+(((((H53/100)*$AJ$40)*$AN$40)*$AH$40)*1.25)-((((H53/100)*$AJ$40)*$AN$40)*$AH$40)+((((H53/100)*$AJ$41)*$AH$41)),IF(Calculator!$O$6="SINGLESILVERANOD",SUM((((H53/100)*$AJ$40)*$AH$40))+(((((H53/100)*$AJ$40)*$AN$40)*$AH$40)*1.4)-((((H53/100)*$AJ$40)*$AN$40)*$AH$40)+((((H53/100)*$AJ$41)*$AH$41)),IF(Calculator!$O$6="SINGLEANOD",SUM((((H53/100)*$AJ$40)*$AH$40))+(((((H53/100)*$AJ$40)*$AN$40)*$AH$40)*1.65)-((((H53/100)*$AJ$40)*$AN$40)*$AH$40)+((((H53/100)*$AJ$41)*$AH$41)),IF(Calculator!$O$6="DUALBASE",SUM((((H53/100)*$AJ$40)*$AH$40))+(((((H53/100)*$AJ$40)*$AN$40)*$AH$40)*1.030011)-((((H53/100)*$AJ$40)*$AN$40)*$AH$40)+((((H53/100)*$AJ$41)*$AH$41)),IF(Calculator!$O$6="DUALELEMENTS",SUM((((H53/100)*$AJ$40)*$AH$40))+(((((H53/100)*$AJ$40)*$AN$40)*$AH$40)*1.438569)-((((H53/100)*$AJ$40)*$AN$40)*$AH$40)+((((H53/100)*$AJ$41)*$AH$41)),IF(Calculator!$O$6="DUALSPECTRUM",SUM((((H53/100)*$AJ$40)*$AH$40))+(((((H53/100)*$AJ$40)*$AN$40)*$AH$40)*1.438569)-((((H53/100)*$AJ$40)*$AN$40)*$AH$40)+((((H53/100)*$AJ$41)*$AH$41)),IF(Calculator!$O$6="DUALHOMESTEAD",SUM((((H53/100)*$AJ$40)*$AH$40))+(((((H53/100)*$AJ$40)*$AN$40)*$AH$40)*1.438569)-((((H53/100)*$AJ$40)*$AN$40)*$AH$40)+((((H53/100)*$AJ$41)*$AH$41)),IF(Calculator!$O$6="DUALBAND A",SUM((((H53/100)*$AJ$40)*$AH$40))+(((((H53/100)*$AJ$40)*$AN$40)*$AH$40)*1.507051)-((((H53/100)*$AJ$40)*$AN$40)*$AH$40)+((((H53/100)*$AJ$41)*$AH$41)),IF(Calculator!$O$6="DUALBAND B",SUM((((H53/100)*$AJ$40)*$AH$40))+(((((H53/100)*$AJ$40)*$AN$40)*$AH$40)*1.57551)-((((H53/100)*$AJ$40)*$AN$40)*$AH$40)+((((H53/100)*$AJ$41)*$AH$41)),IF(Calculator!$O$6="DUALBAND C",SUM((((H53/100)*$AJ$40)*$AH$40))+(((((H53/100)*$AJ$40)*$AN$40)*$AH$40)*1.644088)-((((H53/100)*$AJ$40)*$AN$40)*$AH$40)+((((H53/100)*$AJ$41)*$AH$41)),IF(Calculator!$O$6="DUALBAND D",SUM((((H53/100)*$AJ$40)*$AH$40))+(((((H53/100)*$AJ$40)*$AN$40)*$AH$40)*1.712549)-((((H53/100)*$AJ$40)*$AN$40)*$AH$40)+((((H53/100)*$AJ$41)*$AH$41)),IF(Calculator!$O$6="DUALURBANE",SUM((((H53/100)*$AJ$40)*$AH$40))+(((((H53/100)*$AJ$40)*$AN$40)*$AH$40)*1.712549)-((((H53/100)*$AJ$40)*$AN$40)*$AH$40)+((((H53/100)*$AJ$41)*$AH$41)),IF(Calculator!$O$6="DUALSILVERANOD",SUM((((H53/100)*$AJ$40)*$AH$40))+(((((H53/100)*$AJ$40)*$AN$40)*$AH$40)*1.918079)-((((H53/100)*$AJ$40)*$AN$40)*$AH$40)+((((H53/100)*$AJ$41)*$AH$41)),IF(Calculator!$O$6="DUALANOD",SUM((((H53/100)*$AJ$40)*$AH$40))+(((((H53/100)*$AJ$40)*$AN$40)*$AH$40)*2.260509)-((((H53/100)*$AJ$40)*$AN$40)*$AH$40)+((((H53/100)*$AJ$41)*$AH$41))))))))))))))))))))))))</f>
        <v>0</v>
      </c>
      <c r="X53" s="2">
        <f>IF(Calculator!$O$6="SINGLEBASE",SUM((((I53/100)*$AJ$40)*$AH$40))+((((I53/100)*$AJ$41)*$AH$41)),IF(Calculator!$O$6="SINGLEELEMENTS",SUM((((I53/100)*$AJ$40)*$AH$40))+(((((I53/100)*$AJ$40)*$AN$40)*$AH$40)*1.05)-((((I53/100)*$AJ$40)*$AN$40)*$AH$40)+((((I53/100)*$AJ$41)*$AH$41)),IF(Calculator!$O$6="SINGLESPECTRUM",SUM((((I53/100)*$AJ$40)*$AH$40))+(((((I53/100)*$AJ$40)*$AN$40)*$AH$40)*1.05)-((((I53/100)*$AJ$40)*$AN$40)*$AH$40)+((((I53/100)*$AJ$41)*$AH$41)),IF(Calculator!$O$6="SINGLEHOMESTEAD",SUM((((I53/100)*$AJ$40)*$AH$40))+(((((I53/100)*$AJ$40)*$AN$40)*$AH$40)*1.05)-((((I53/100)*$AJ$40)*$AN$40)*$AH$40)+((((I53/100)*$AJ$41)*$AH$41)),IF(Calculator!$O$6="SINGLEBAND A",SUM((((I53/100)*$AJ$40)*$AH$40))+(((((I53/100)*$AJ$40)*$AN$40)*$AH$40)*1.1)-((((I53/100)*$AJ$40)*$AN$40)*$AH$40)+((((I53/100)*$AJ$41)*$AH$41)),IF(Calculator!$O$6="SINGLEBAND B",SUM((((I53/100)*$AJ$40)*$AH$40))+(((((I53/100)*$AJ$40)*$AN$40)*$AH$40)*1.15)-((((I53/100)*$AJ$40)*$AN$40)*$AH$40)+((((I53/100)*$AJ$41)*$AH$41)),IF(Calculator!$O$6="SINGLEBAND C",SUM((((I53/100)*$AJ$40)*$AH$40))+(((((I53/100)*$AJ$40)*$AN$40)*$AH$40)*1.2)-((((I53/100)*$AJ$40)*$AN$40)*$AH$40)+((((I53/100)*$AJ$41)*$AH$41)),IF(Calculator!$O$6="SINGLEBAND D",SUM((((I53/100)*$AJ$40)*$AH$40))+(((((I53/100)*$AJ$40)*$AN$40)*$AH$40)*1.25)-((((I53/100)*$AJ$40)*$AN$40)*$AH$40)+((((I53/100)*$AJ$41)*$AH$41)),IF(Calculator!$O$6="SINGLEURBANE",SUM((((I53/100)*$AJ$40)*$AH$40))+(((((I53/100)*$AJ$40)*$AN$40)*$AH$40)*1.25)-((((I53/100)*$AJ$40)*$AN$40)*$AH$40)+((((I53/100)*$AJ$41)*$AH$41)),IF(Calculator!$O$6="SINGLESILVERANOD",SUM((((I53/100)*$AJ$40)*$AH$40))+(((((I53/100)*$AJ$40)*$AN$40)*$AH$40)*1.4)-((((I53/100)*$AJ$40)*$AN$40)*$AH$40)+((((I53/100)*$AJ$41)*$AH$41)),IF(Calculator!$O$6="SINGLEANOD",SUM((((I53/100)*$AJ$40)*$AH$40))+(((((I53/100)*$AJ$40)*$AN$40)*$AH$40)*1.65)-((((I53/100)*$AJ$40)*$AN$40)*$AH$40)+((((I53/100)*$AJ$41)*$AH$41)),IF(Calculator!$O$6="DUALBASE",SUM((((I53/100)*$AJ$40)*$AH$40))+(((((I53/100)*$AJ$40)*$AN$40)*$AH$40)*1.030011)-((((I53/100)*$AJ$40)*$AN$40)*$AH$40)+((((I53/100)*$AJ$41)*$AH$41)),IF(Calculator!$O$6="DUALELEMENTS",SUM((((I53/100)*$AJ$40)*$AH$40))+(((((I53/100)*$AJ$40)*$AN$40)*$AH$40)*1.438569)-((((I53/100)*$AJ$40)*$AN$40)*$AH$40)+((((I53/100)*$AJ$41)*$AH$41)),IF(Calculator!$O$6="DUALSPECTRUM",SUM((((I53/100)*$AJ$40)*$AH$40))+(((((I53/100)*$AJ$40)*$AN$40)*$AH$40)*1.438569)-((((I53/100)*$AJ$40)*$AN$40)*$AH$40)+((((I53/100)*$AJ$41)*$AH$41)),IF(Calculator!$O$6="DUALHOMESTEAD",SUM((((I53/100)*$AJ$40)*$AH$40))+(((((I53/100)*$AJ$40)*$AN$40)*$AH$40)*1.438569)-((((I53/100)*$AJ$40)*$AN$40)*$AH$40)+((((I53/100)*$AJ$41)*$AH$41)),IF(Calculator!$O$6="DUALBAND A",SUM((((I53/100)*$AJ$40)*$AH$40))+(((((I53/100)*$AJ$40)*$AN$40)*$AH$40)*1.507051)-((((I53/100)*$AJ$40)*$AN$40)*$AH$40)+((((I53/100)*$AJ$41)*$AH$41)),IF(Calculator!$O$6="DUALBAND B",SUM((((I53/100)*$AJ$40)*$AH$40))+(((((I53/100)*$AJ$40)*$AN$40)*$AH$40)*1.57551)-((((I53/100)*$AJ$40)*$AN$40)*$AH$40)+((((I53/100)*$AJ$41)*$AH$41)),IF(Calculator!$O$6="DUALBAND C",SUM((((I53/100)*$AJ$40)*$AH$40))+(((((I53/100)*$AJ$40)*$AN$40)*$AH$40)*1.644088)-((((I53/100)*$AJ$40)*$AN$40)*$AH$40)+((((I53/100)*$AJ$41)*$AH$41)),IF(Calculator!$O$6="DUALBAND D",SUM((((I53/100)*$AJ$40)*$AH$40))+(((((I53/100)*$AJ$40)*$AN$40)*$AH$40)*1.712549)-((((I53/100)*$AJ$40)*$AN$40)*$AH$40)+((((I53/100)*$AJ$41)*$AH$41)),IF(Calculator!$O$6="DUALURBANE",SUM((((I53/100)*$AJ$40)*$AH$40))+(((((I53/100)*$AJ$40)*$AN$40)*$AH$40)*1.712549)-((((I53/100)*$AJ$40)*$AN$40)*$AH$40)+((((I53/100)*$AJ$41)*$AH$41)),IF(Calculator!$O$6="DUALSILVERANOD",SUM((((I53/100)*$AJ$40)*$AH$40))+(((((I53/100)*$AJ$40)*$AN$40)*$AH$40)*1.918079)-((((I53/100)*$AJ$40)*$AN$40)*$AH$40)+((((I53/100)*$AJ$41)*$AH$41)),IF(Calculator!$O$6="DUALANOD",SUM((((I53/100)*$AJ$40)*$AH$40))+(((((I53/100)*$AJ$40)*$AN$40)*$AH$40)*2.260509)-((((I53/100)*$AJ$40)*$AN$40)*$AH$40)+((((I53/100)*$AJ$41)*$AH$41))))))))))))))))))))))))</f>
        <v>0</v>
      </c>
      <c r="Y53" s="2">
        <f>IF(Calculator!$O$6="SINGLEBASE",SUM((((J53/100)*$AJ$40)*$AH$40))+((((J53/100)*$AJ$41)*$AH$41)),IF(Calculator!$O$6="SINGLEELEMENTS",SUM((((J53/100)*$AJ$40)*$AH$40))+(((((J53/100)*$AJ$40)*$AN$40)*$AH$40)*1.05)-((((J53/100)*$AJ$40)*$AN$40)*$AH$40)+((((J53/100)*$AJ$41)*$AH$41)),IF(Calculator!$O$6="SINGLESPECTRUM",SUM((((J53/100)*$AJ$40)*$AH$40))+(((((J53/100)*$AJ$40)*$AN$40)*$AH$40)*1.05)-((((J53/100)*$AJ$40)*$AN$40)*$AH$40)+((((J53/100)*$AJ$41)*$AH$41)),IF(Calculator!$O$6="SINGLEHOMESTEAD",SUM((((J53/100)*$AJ$40)*$AH$40))+(((((J53/100)*$AJ$40)*$AN$40)*$AH$40)*1.05)-((((J53/100)*$AJ$40)*$AN$40)*$AH$40)+((((J53/100)*$AJ$41)*$AH$41)),IF(Calculator!$O$6="SINGLEBAND A",SUM((((J53/100)*$AJ$40)*$AH$40))+(((((J53/100)*$AJ$40)*$AN$40)*$AH$40)*1.1)-((((J53/100)*$AJ$40)*$AN$40)*$AH$40)+((((J53/100)*$AJ$41)*$AH$41)),IF(Calculator!$O$6="SINGLEBAND B",SUM((((J53/100)*$AJ$40)*$AH$40))+(((((J53/100)*$AJ$40)*$AN$40)*$AH$40)*1.15)-((((J53/100)*$AJ$40)*$AN$40)*$AH$40)+((((J53/100)*$AJ$41)*$AH$41)),IF(Calculator!$O$6="SINGLEBAND C",SUM((((J53/100)*$AJ$40)*$AH$40))+(((((J53/100)*$AJ$40)*$AN$40)*$AH$40)*1.2)-((((J53/100)*$AJ$40)*$AN$40)*$AH$40)+((((J53/100)*$AJ$41)*$AH$41)),IF(Calculator!$O$6="SINGLEBAND D",SUM((((J53/100)*$AJ$40)*$AH$40))+(((((J53/100)*$AJ$40)*$AN$40)*$AH$40)*1.25)-((((J53/100)*$AJ$40)*$AN$40)*$AH$40)+((((J53/100)*$AJ$41)*$AH$41)),IF(Calculator!$O$6="SINGLEURBANE",SUM((((J53/100)*$AJ$40)*$AH$40))+(((((J53/100)*$AJ$40)*$AN$40)*$AH$40)*1.25)-((((J53/100)*$AJ$40)*$AN$40)*$AH$40)+((((J53/100)*$AJ$41)*$AH$41)),IF(Calculator!$O$6="SINGLESILVERANOD",SUM((((J53/100)*$AJ$40)*$AH$40))+(((((J53/100)*$AJ$40)*$AN$40)*$AH$40)*1.4)-((((J53/100)*$AJ$40)*$AN$40)*$AH$40)+((((J53/100)*$AJ$41)*$AH$41)),IF(Calculator!$O$6="SINGLEANOD",SUM((((J53/100)*$AJ$40)*$AH$40))+(((((J53/100)*$AJ$40)*$AN$40)*$AH$40)*1.65)-((((J53/100)*$AJ$40)*$AN$40)*$AH$40)+((((J53/100)*$AJ$41)*$AH$41)),IF(Calculator!$O$6="DUALBASE",SUM((((J53/100)*$AJ$40)*$AH$40))+(((((J53/100)*$AJ$40)*$AN$40)*$AH$40)*1.030011)-((((J53/100)*$AJ$40)*$AN$40)*$AH$40)+((((J53/100)*$AJ$41)*$AH$41)),IF(Calculator!$O$6="DUALELEMENTS",SUM((((J53/100)*$AJ$40)*$AH$40))+(((((J53/100)*$AJ$40)*$AN$40)*$AH$40)*1.438569)-((((J53/100)*$AJ$40)*$AN$40)*$AH$40)+((((J53/100)*$AJ$41)*$AH$41)),IF(Calculator!$O$6="DUALSPECTRUM",SUM((((J53/100)*$AJ$40)*$AH$40))+(((((J53/100)*$AJ$40)*$AN$40)*$AH$40)*1.438569)-((((J53/100)*$AJ$40)*$AN$40)*$AH$40)+((((J53/100)*$AJ$41)*$AH$41)),IF(Calculator!$O$6="DUALHOMESTEAD",SUM((((J53/100)*$AJ$40)*$AH$40))+(((((J53/100)*$AJ$40)*$AN$40)*$AH$40)*1.438569)-((((J53/100)*$AJ$40)*$AN$40)*$AH$40)+((((J53/100)*$AJ$41)*$AH$41)),IF(Calculator!$O$6="DUALBAND A",SUM((((J53/100)*$AJ$40)*$AH$40))+(((((J53/100)*$AJ$40)*$AN$40)*$AH$40)*1.507051)-((((J53/100)*$AJ$40)*$AN$40)*$AH$40)+((((J53/100)*$AJ$41)*$AH$41)),IF(Calculator!$O$6="DUALBAND B",SUM((((J53/100)*$AJ$40)*$AH$40))+(((((J53/100)*$AJ$40)*$AN$40)*$AH$40)*1.57551)-((((J53/100)*$AJ$40)*$AN$40)*$AH$40)+((((J53/100)*$AJ$41)*$AH$41)),IF(Calculator!$O$6="DUALBAND C",SUM((((J53/100)*$AJ$40)*$AH$40))+(((((J53/100)*$AJ$40)*$AN$40)*$AH$40)*1.644088)-((((J53/100)*$AJ$40)*$AN$40)*$AH$40)+((((J53/100)*$AJ$41)*$AH$41)),IF(Calculator!$O$6="DUALBAND D",SUM((((J53/100)*$AJ$40)*$AH$40))+(((((J53/100)*$AJ$40)*$AN$40)*$AH$40)*1.712549)-((((J53/100)*$AJ$40)*$AN$40)*$AH$40)+((((J53/100)*$AJ$41)*$AH$41)),IF(Calculator!$O$6="DUALURBANE",SUM((((J53/100)*$AJ$40)*$AH$40))+(((((J53/100)*$AJ$40)*$AN$40)*$AH$40)*1.712549)-((((J53/100)*$AJ$40)*$AN$40)*$AH$40)+((((J53/100)*$AJ$41)*$AH$41)),IF(Calculator!$O$6="DUALSILVERANOD",SUM((((J53/100)*$AJ$40)*$AH$40))+(((((J53/100)*$AJ$40)*$AN$40)*$AH$40)*1.918079)-((((J53/100)*$AJ$40)*$AN$40)*$AH$40)+((((J53/100)*$AJ$41)*$AH$41)),IF(Calculator!$O$6="DUALANOD",SUM((((J53/100)*$AJ$40)*$AH$40))+(((((J53/100)*$AJ$40)*$AN$40)*$AH$40)*2.260509)-((((J53/100)*$AJ$40)*$AN$40)*$AH$40)+((((J53/100)*$AJ$41)*$AH$41))))))))))))))))))))))))</f>
        <v>0</v>
      </c>
      <c r="Z53" s="2">
        <f>IF(Calculator!$O$6="SINGLEBASE",SUM((((K53/100)*$AJ$40)*$AH$40))+((((K53/100)*$AJ$41)*$AH$41)),IF(Calculator!$O$6="SINGLEELEMENTS",SUM((((K53/100)*$AJ$40)*$AH$40))+(((((K53/100)*$AJ$40)*$AN$40)*$AH$40)*1.05)-((((K53/100)*$AJ$40)*$AN$40)*$AH$40)+((((K53/100)*$AJ$41)*$AH$41)),IF(Calculator!$O$6="SINGLESPECTRUM",SUM((((K53/100)*$AJ$40)*$AH$40))+(((((K53/100)*$AJ$40)*$AN$40)*$AH$40)*1.05)-((((K53/100)*$AJ$40)*$AN$40)*$AH$40)+((((K53/100)*$AJ$41)*$AH$41)),IF(Calculator!$O$6="SINGLEHOMESTEAD",SUM((((K53/100)*$AJ$40)*$AH$40))+(((((K53/100)*$AJ$40)*$AN$40)*$AH$40)*1.05)-((((K53/100)*$AJ$40)*$AN$40)*$AH$40)+((((K53/100)*$AJ$41)*$AH$41)),IF(Calculator!$O$6="SINGLEBAND A",SUM((((K53/100)*$AJ$40)*$AH$40))+(((((K53/100)*$AJ$40)*$AN$40)*$AH$40)*1.1)-((((K53/100)*$AJ$40)*$AN$40)*$AH$40)+((((K53/100)*$AJ$41)*$AH$41)),IF(Calculator!$O$6="SINGLEBAND B",SUM((((K53/100)*$AJ$40)*$AH$40))+(((((K53/100)*$AJ$40)*$AN$40)*$AH$40)*1.15)-((((K53/100)*$AJ$40)*$AN$40)*$AH$40)+((((K53/100)*$AJ$41)*$AH$41)),IF(Calculator!$O$6="SINGLEBAND C",SUM((((K53/100)*$AJ$40)*$AH$40))+(((((K53/100)*$AJ$40)*$AN$40)*$AH$40)*1.2)-((((K53/100)*$AJ$40)*$AN$40)*$AH$40)+((((K53/100)*$AJ$41)*$AH$41)),IF(Calculator!$O$6="SINGLEBAND D",SUM((((K53/100)*$AJ$40)*$AH$40))+(((((K53/100)*$AJ$40)*$AN$40)*$AH$40)*1.25)-((((K53/100)*$AJ$40)*$AN$40)*$AH$40)+((((K53/100)*$AJ$41)*$AH$41)),IF(Calculator!$O$6="SINGLEURBANE",SUM((((K53/100)*$AJ$40)*$AH$40))+(((((K53/100)*$AJ$40)*$AN$40)*$AH$40)*1.25)-((((K53/100)*$AJ$40)*$AN$40)*$AH$40)+((((K53/100)*$AJ$41)*$AH$41)),IF(Calculator!$O$6="SINGLESILVERANOD",SUM((((K53/100)*$AJ$40)*$AH$40))+(((((K53/100)*$AJ$40)*$AN$40)*$AH$40)*1.4)-((((K53/100)*$AJ$40)*$AN$40)*$AH$40)+((((K53/100)*$AJ$41)*$AH$41)),IF(Calculator!$O$6="SINGLEANOD",SUM((((K53/100)*$AJ$40)*$AH$40))+(((((K53/100)*$AJ$40)*$AN$40)*$AH$40)*1.65)-((((K53/100)*$AJ$40)*$AN$40)*$AH$40)+((((K53/100)*$AJ$41)*$AH$41)),IF(Calculator!$O$6="DUALBASE",SUM((((K53/100)*$AJ$40)*$AH$40))+(((((K53/100)*$AJ$40)*$AN$40)*$AH$40)*1.030011)-((((K53/100)*$AJ$40)*$AN$40)*$AH$40)+((((K53/100)*$AJ$41)*$AH$41)),IF(Calculator!$O$6="DUALELEMENTS",SUM((((K53/100)*$AJ$40)*$AH$40))+(((((K53/100)*$AJ$40)*$AN$40)*$AH$40)*1.438569)-((((K53/100)*$AJ$40)*$AN$40)*$AH$40)+((((K53/100)*$AJ$41)*$AH$41)),IF(Calculator!$O$6="DUALSPECTRUM",SUM((((K53/100)*$AJ$40)*$AH$40))+(((((K53/100)*$AJ$40)*$AN$40)*$AH$40)*1.438569)-((((K53/100)*$AJ$40)*$AN$40)*$AH$40)+((((K53/100)*$AJ$41)*$AH$41)),IF(Calculator!$O$6="DUALHOMESTEAD",SUM((((K53/100)*$AJ$40)*$AH$40))+(((((K53/100)*$AJ$40)*$AN$40)*$AH$40)*1.438569)-((((K53/100)*$AJ$40)*$AN$40)*$AH$40)+((((K53/100)*$AJ$41)*$AH$41)),IF(Calculator!$O$6="DUALBAND A",SUM((((K53/100)*$AJ$40)*$AH$40))+(((((K53/100)*$AJ$40)*$AN$40)*$AH$40)*1.507051)-((((K53/100)*$AJ$40)*$AN$40)*$AH$40)+((((K53/100)*$AJ$41)*$AH$41)),IF(Calculator!$O$6="DUALBAND B",SUM((((K53/100)*$AJ$40)*$AH$40))+(((((K53/100)*$AJ$40)*$AN$40)*$AH$40)*1.57551)-((((K53/100)*$AJ$40)*$AN$40)*$AH$40)+((((K53/100)*$AJ$41)*$AH$41)),IF(Calculator!$O$6="DUALBAND C",SUM((((K53/100)*$AJ$40)*$AH$40))+(((((K53/100)*$AJ$40)*$AN$40)*$AH$40)*1.644088)-((((K53/100)*$AJ$40)*$AN$40)*$AH$40)+((((K53/100)*$AJ$41)*$AH$41)),IF(Calculator!$O$6="DUALBAND D",SUM((((K53/100)*$AJ$40)*$AH$40))+(((((K53/100)*$AJ$40)*$AN$40)*$AH$40)*1.712549)-((((K53/100)*$AJ$40)*$AN$40)*$AH$40)+((((K53/100)*$AJ$41)*$AH$41)),IF(Calculator!$O$6="DUALURBANE",SUM((((K53/100)*$AJ$40)*$AH$40))+(((((K53/100)*$AJ$40)*$AN$40)*$AH$40)*1.712549)-((((K53/100)*$AJ$40)*$AN$40)*$AH$40)+((((K53/100)*$AJ$41)*$AH$41)),IF(Calculator!$O$6="DUALSILVERANOD",SUM((((K53/100)*$AJ$40)*$AH$40))+(((((K53/100)*$AJ$40)*$AN$40)*$AH$40)*1.918079)-((((K53/100)*$AJ$40)*$AN$40)*$AH$40)+((((K53/100)*$AJ$41)*$AH$41)),IF(Calculator!$O$6="DUALANOD",SUM((((K53/100)*$AJ$40)*$AH$40))+(((((K53/100)*$AJ$40)*$AN$40)*$AH$40)*2.260509)-((((K53/100)*$AJ$40)*$AN$40)*$AH$40)+((((K53/100)*$AJ$41)*$AH$41))))))))))))))))))))))))</f>
        <v>0</v>
      </c>
      <c r="AA53" s="2">
        <f>IF(Calculator!$O$6="SINGLEBASE",SUM((((L53/100)*$AJ$40)*$AH$40))+((((L53/100)*$AJ$41)*$AH$41)),IF(Calculator!$O$6="SINGLEELEMENTS",SUM((((L53/100)*$AJ$40)*$AH$40))+(((((L53/100)*$AJ$40)*$AN$40)*$AH$40)*1.05)-((((L53/100)*$AJ$40)*$AN$40)*$AH$40)+((((L53/100)*$AJ$41)*$AH$41)),IF(Calculator!$O$6="SINGLESPECTRUM",SUM((((L53/100)*$AJ$40)*$AH$40))+(((((L53/100)*$AJ$40)*$AN$40)*$AH$40)*1.05)-((((L53/100)*$AJ$40)*$AN$40)*$AH$40)+((((L53/100)*$AJ$41)*$AH$41)),IF(Calculator!$O$6="SINGLEHOMESTEAD",SUM((((L53/100)*$AJ$40)*$AH$40))+(((((L53/100)*$AJ$40)*$AN$40)*$AH$40)*1.05)-((((L53/100)*$AJ$40)*$AN$40)*$AH$40)+((((L53/100)*$AJ$41)*$AH$41)),IF(Calculator!$O$6="SINGLEBAND A",SUM((((L53/100)*$AJ$40)*$AH$40))+(((((L53/100)*$AJ$40)*$AN$40)*$AH$40)*1.1)-((((L53/100)*$AJ$40)*$AN$40)*$AH$40)+((((L53/100)*$AJ$41)*$AH$41)),IF(Calculator!$O$6="SINGLEBAND B",SUM((((L53/100)*$AJ$40)*$AH$40))+(((((L53/100)*$AJ$40)*$AN$40)*$AH$40)*1.15)-((((L53/100)*$AJ$40)*$AN$40)*$AH$40)+((((L53/100)*$AJ$41)*$AH$41)),IF(Calculator!$O$6="SINGLEBAND C",SUM((((L53/100)*$AJ$40)*$AH$40))+(((((L53/100)*$AJ$40)*$AN$40)*$AH$40)*1.2)-((((L53/100)*$AJ$40)*$AN$40)*$AH$40)+((((L53/100)*$AJ$41)*$AH$41)),IF(Calculator!$O$6="SINGLEBAND D",SUM((((L53/100)*$AJ$40)*$AH$40))+(((((L53/100)*$AJ$40)*$AN$40)*$AH$40)*1.25)-((((L53/100)*$AJ$40)*$AN$40)*$AH$40)+((((L53/100)*$AJ$41)*$AH$41)),IF(Calculator!$O$6="SINGLEURBANE",SUM((((L53/100)*$AJ$40)*$AH$40))+(((((L53/100)*$AJ$40)*$AN$40)*$AH$40)*1.25)-((((L53/100)*$AJ$40)*$AN$40)*$AH$40)+((((L53/100)*$AJ$41)*$AH$41)),IF(Calculator!$O$6="SINGLESILVERANOD",SUM((((L53/100)*$AJ$40)*$AH$40))+(((((L53/100)*$AJ$40)*$AN$40)*$AH$40)*1.4)-((((L53/100)*$AJ$40)*$AN$40)*$AH$40)+((((L53/100)*$AJ$41)*$AH$41)),IF(Calculator!$O$6="SINGLEANOD",SUM((((L53/100)*$AJ$40)*$AH$40))+(((((L53/100)*$AJ$40)*$AN$40)*$AH$40)*1.65)-((((L53/100)*$AJ$40)*$AN$40)*$AH$40)+((((L53/100)*$AJ$41)*$AH$41)),IF(Calculator!$O$6="DUALBASE",SUM((((L53/100)*$AJ$40)*$AH$40))+(((((L53/100)*$AJ$40)*$AN$40)*$AH$40)*1.030011)-((((L53/100)*$AJ$40)*$AN$40)*$AH$40)+((((L53/100)*$AJ$41)*$AH$41)),IF(Calculator!$O$6="DUALELEMENTS",SUM((((L53/100)*$AJ$40)*$AH$40))+(((((L53/100)*$AJ$40)*$AN$40)*$AH$40)*1.438569)-((((L53/100)*$AJ$40)*$AN$40)*$AH$40)+((((L53/100)*$AJ$41)*$AH$41)),IF(Calculator!$O$6="DUALSPECTRUM",SUM((((L53/100)*$AJ$40)*$AH$40))+(((((L53/100)*$AJ$40)*$AN$40)*$AH$40)*1.438569)-((((L53/100)*$AJ$40)*$AN$40)*$AH$40)+((((L53/100)*$AJ$41)*$AH$41)),IF(Calculator!$O$6="DUALHOMESTEAD",SUM((((L53/100)*$AJ$40)*$AH$40))+(((((L53/100)*$AJ$40)*$AN$40)*$AH$40)*1.438569)-((((L53/100)*$AJ$40)*$AN$40)*$AH$40)+((((L53/100)*$AJ$41)*$AH$41)),IF(Calculator!$O$6="DUALBAND A",SUM((((L53/100)*$AJ$40)*$AH$40))+(((((L53/100)*$AJ$40)*$AN$40)*$AH$40)*1.507051)-((((L53/100)*$AJ$40)*$AN$40)*$AH$40)+((((L53/100)*$AJ$41)*$AH$41)),IF(Calculator!$O$6="DUALBAND B",SUM((((L53/100)*$AJ$40)*$AH$40))+(((((L53/100)*$AJ$40)*$AN$40)*$AH$40)*1.57551)-((((L53/100)*$AJ$40)*$AN$40)*$AH$40)+((((L53/100)*$AJ$41)*$AH$41)),IF(Calculator!$O$6="DUALBAND C",SUM((((L53/100)*$AJ$40)*$AH$40))+(((((L53/100)*$AJ$40)*$AN$40)*$AH$40)*1.644088)-((((L53/100)*$AJ$40)*$AN$40)*$AH$40)+((((L53/100)*$AJ$41)*$AH$41)),IF(Calculator!$O$6="DUALBAND D",SUM((((L53/100)*$AJ$40)*$AH$40))+(((((L53/100)*$AJ$40)*$AN$40)*$AH$40)*1.712549)-((((L53/100)*$AJ$40)*$AN$40)*$AH$40)+((((L53/100)*$AJ$41)*$AH$41)),IF(Calculator!$O$6="DUALURBANE",SUM((((L53/100)*$AJ$40)*$AH$40))+(((((L53/100)*$AJ$40)*$AN$40)*$AH$40)*1.712549)-((((L53/100)*$AJ$40)*$AN$40)*$AH$40)+((((L53/100)*$AJ$41)*$AH$41)),IF(Calculator!$O$6="DUALSILVERANOD",SUM((((L53/100)*$AJ$40)*$AH$40))+(((((L53/100)*$AJ$40)*$AN$40)*$AH$40)*1.918079)-((((L53/100)*$AJ$40)*$AN$40)*$AH$40)+((((L53/100)*$AJ$41)*$AH$41)),IF(Calculator!$O$6="DUALANOD",SUM((((L53/100)*$AJ$40)*$AH$40))+(((((L53/100)*$AJ$40)*$AN$40)*$AH$40)*2.260509)-((((L53/100)*$AJ$40)*$AN$40)*$AH$40)+((((L53/100)*$AJ$41)*$AH$41))))))))))))))))))))))))</f>
        <v>0</v>
      </c>
      <c r="AB53" s="2">
        <f>IF(Calculator!$O$6="SINGLEBASE",SUM((((M53/100)*$AJ$40)*$AH$40))+((((M53/100)*$AJ$41)*$AH$41)),IF(Calculator!$O$6="SINGLEELEMENTS",SUM((((M53/100)*$AJ$40)*$AH$40))+(((((M53/100)*$AJ$40)*$AN$40)*$AH$40)*1.05)-((((M53/100)*$AJ$40)*$AN$40)*$AH$40)+((((M53/100)*$AJ$41)*$AH$41)),IF(Calculator!$O$6="SINGLESPECTRUM",SUM((((M53/100)*$AJ$40)*$AH$40))+(((((M53/100)*$AJ$40)*$AN$40)*$AH$40)*1.05)-((((M53/100)*$AJ$40)*$AN$40)*$AH$40)+((((M53/100)*$AJ$41)*$AH$41)),IF(Calculator!$O$6="SINGLEHOMESTEAD",SUM((((M53/100)*$AJ$40)*$AH$40))+(((((M53/100)*$AJ$40)*$AN$40)*$AH$40)*1.05)-((((M53/100)*$AJ$40)*$AN$40)*$AH$40)+((((M53/100)*$AJ$41)*$AH$41)),IF(Calculator!$O$6="SINGLEBAND A",SUM((((M53/100)*$AJ$40)*$AH$40))+(((((M53/100)*$AJ$40)*$AN$40)*$AH$40)*1.1)-((((M53/100)*$AJ$40)*$AN$40)*$AH$40)+((((M53/100)*$AJ$41)*$AH$41)),IF(Calculator!$O$6="SINGLEBAND B",SUM((((M53/100)*$AJ$40)*$AH$40))+(((((M53/100)*$AJ$40)*$AN$40)*$AH$40)*1.15)-((((M53/100)*$AJ$40)*$AN$40)*$AH$40)+((((M53/100)*$AJ$41)*$AH$41)),IF(Calculator!$O$6="SINGLEBAND C",SUM((((M53/100)*$AJ$40)*$AH$40))+(((((M53/100)*$AJ$40)*$AN$40)*$AH$40)*1.2)-((((M53/100)*$AJ$40)*$AN$40)*$AH$40)+((((M53/100)*$AJ$41)*$AH$41)),IF(Calculator!$O$6="SINGLEBAND D",SUM((((M53/100)*$AJ$40)*$AH$40))+(((((M53/100)*$AJ$40)*$AN$40)*$AH$40)*1.25)-((((M53/100)*$AJ$40)*$AN$40)*$AH$40)+((((M53/100)*$AJ$41)*$AH$41)),IF(Calculator!$O$6="SINGLEURBANE",SUM((((M53/100)*$AJ$40)*$AH$40))+(((((M53/100)*$AJ$40)*$AN$40)*$AH$40)*1.25)-((((M53/100)*$AJ$40)*$AN$40)*$AH$40)+((((M53/100)*$AJ$41)*$AH$41)),IF(Calculator!$O$6="SINGLESILVERANOD",SUM((((M53/100)*$AJ$40)*$AH$40))+(((((M53/100)*$AJ$40)*$AN$40)*$AH$40)*1.4)-((((M53/100)*$AJ$40)*$AN$40)*$AH$40)+((((M53/100)*$AJ$41)*$AH$41)),IF(Calculator!$O$6="SINGLEANOD",SUM((((M53/100)*$AJ$40)*$AH$40))+(((((M53/100)*$AJ$40)*$AN$40)*$AH$40)*1.65)-((((M53/100)*$AJ$40)*$AN$40)*$AH$40)+((((M53/100)*$AJ$41)*$AH$41)),IF(Calculator!$O$6="DUALBASE",SUM((((M53/100)*$AJ$40)*$AH$40))+(((((M53/100)*$AJ$40)*$AN$40)*$AH$40)*1.030011)-((((M53/100)*$AJ$40)*$AN$40)*$AH$40)+((((M53/100)*$AJ$41)*$AH$41)),IF(Calculator!$O$6="DUALELEMENTS",SUM((((M53/100)*$AJ$40)*$AH$40))+(((((M53/100)*$AJ$40)*$AN$40)*$AH$40)*1.438569)-((((M53/100)*$AJ$40)*$AN$40)*$AH$40)+((((M53/100)*$AJ$41)*$AH$41)),IF(Calculator!$O$6="DUALSPECTRUM",SUM((((M53/100)*$AJ$40)*$AH$40))+(((((M53/100)*$AJ$40)*$AN$40)*$AH$40)*1.438569)-((((M53/100)*$AJ$40)*$AN$40)*$AH$40)+((((M53/100)*$AJ$41)*$AH$41)),IF(Calculator!$O$6="DUALHOMESTEAD",SUM((((M53/100)*$AJ$40)*$AH$40))+(((((M53/100)*$AJ$40)*$AN$40)*$AH$40)*1.438569)-((((M53/100)*$AJ$40)*$AN$40)*$AH$40)+((((M53/100)*$AJ$41)*$AH$41)),IF(Calculator!$O$6="DUALBAND A",SUM((((M53/100)*$AJ$40)*$AH$40))+(((((M53/100)*$AJ$40)*$AN$40)*$AH$40)*1.507051)-((((M53/100)*$AJ$40)*$AN$40)*$AH$40)+((((M53/100)*$AJ$41)*$AH$41)),IF(Calculator!$O$6="DUALBAND B",SUM((((M53/100)*$AJ$40)*$AH$40))+(((((M53/100)*$AJ$40)*$AN$40)*$AH$40)*1.57551)-((((M53/100)*$AJ$40)*$AN$40)*$AH$40)+((((M53/100)*$AJ$41)*$AH$41)),IF(Calculator!$O$6="DUALBAND C",SUM((((M53/100)*$AJ$40)*$AH$40))+(((((M53/100)*$AJ$40)*$AN$40)*$AH$40)*1.644088)-((((M53/100)*$AJ$40)*$AN$40)*$AH$40)+((((M53/100)*$AJ$41)*$AH$41)),IF(Calculator!$O$6="DUALBAND D",SUM((((M53/100)*$AJ$40)*$AH$40))+(((((M53/100)*$AJ$40)*$AN$40)*$AH$40)*1.712549)-((((M53/100)*$AJ$40)*$AN$40)*$AH$40)+((((M53/100)*$AJ$41)*$AH$41)),IF(Calculator!$O$6="DUALURBANE",SUM((((M53/100)*$AJ$40)*$AH$40))+(((((M53/100)*$AJ$40)*$AN$40)*$AH$40)*1.712549)-((((M53/100)*$AJ$40)*$AN$40)*$AH$40)+((((M53/100)*$AJ$41)*$AH$41)),IF(Calculator!$O$6="DUALSILVERANOD",SUM((((M53/100)*$AJ$40)*$AH$40))+(((((M53/100)*$AJ$40)*$AN$40)*$AH$40)*1.918079)-((((M53/100)*$AJ$40)*$AN$40)*$AH$40)+((((M53/100)*$AJ$41)*$AH$41)),IF(Calculator!$O$6="DUALANOD",SUM((((M53/100)*$AJ$40)*$AH$40))+(((((M53/100)*$AJ$40)*$AN$40)*$AH$40)*2.260509)-((((M53/100)*$AJ$40)*$AN$40)*$AH$40)+((((M53/100)*$AJ$41)*$AH$41))))))))))))))))))))))))</f>
        <v>0</v>
      </c>
      <c r="AC53" s="2">
        <f>IF(Calculator!$O$6="SINGLEBASE",SUM((((N53/100)*$AJ$40)*$AH$40))+((((N53/100)*$AJ$41)*$AH$41)),IF(Calculator!$O$6="SINGLEELEMENTS",SUM((((N53/100)*$AJ$40)*$AH$40))+(((((N53/100)*$AJ$40)*$AN$40)*$AH$40)*1.05)-((((N53/100)*$AJ$40)*$AN$40)*$AH$40)+((((N53/100)*$AJ$41)*$AH$41)),IF(Calculator!$O$6="SINGLESPECTRUM",SUM((((N53/100)*$AJ$40)*$AH$40))+(((((N53/100)*$AJ$40)*$AN$40)*$AH$40)*1.05)-((((N53/100)*$AJ$40)*$AN$40)*$AH$40)+((((N53/100)*$AJ$41)*$AH$41)),IF(Calculator!$O$6="SINGLEHOMESTEAD",SUM((((N53/100)*$AJ$40)*$AH$40))+(((((N53/100)*$AJ$40)*$AN$40)*$AH$40)*1.05)-((((N53/100)*$AJ$40)*$AN$40)*$AH$40)+((((N53/100)*$AJ$41)*$AH$41)),IF(Calculator!$O$6="SINGLEBAND A",SUM((((N53/100)*$AJ$40)*$AH$40))+(((((N53/100)*$AJ$40)*$AN$40)*$AH$40)*1.1)-((((N53/100)*$AJ$40)*$AN$40)*$AH$40)+((((N53/100)*$AJ$41)*$AH$41)),IF(Calculator!$O$6="SINGLEBAND B",SUM((((N53/100)*$AJ$40)*$AH$40))+(((((N53/100)*$AJ$40)*$AN$40)*$AH$40)*1.15)-((((N53/100)*$AJ$40)*$AN$40)*$AH$40)+((((N53/100)*$AJ$41)*$AH$41)),IF(Calculator!$O$6="SINGLEBAND C",SUM((((N53/100)*$AJ$40)*$AH$40))+(((((N53/100)*$AJ$40)*$AN$40)*$AH$40)*1.2)-((((N53/100)*$AJ$40)*$AN$40)*$AH$40)+((((N53/100)*$AJ$41)*$AH$41)),IF(Calculator!$O$6="SINGLEBAND D",SUM((((N53/100)*$AJ$40)*$AH$40))+(((((N53/100)*$AJ$40)*$AN$40)*$AH$40)*1.25)-((((N53/100)*$AJ$40)*$AN$40)*$AH$40)+((((N53/100)*$AJ$41)*$AH$41)),IF(Calculator!$O$6="SINGLEURBANE",SUM((((N53/100)*$AJ$40)*$AH$40))+(((((N53/100)*$AJ$40)*$AN$40)*$AH$40)*1.25)-((((N53/100)*$AJ$40)*$AN$40)*$AH$40)+((((N53/100)*$AJ$41)*$AH$41)),IF(Calculator!$O$6="SINGLESILVERANOD",SUM((((N53/100)*$AJ$40)*$AH$40))+(((((N53/100)*$AJ$40)*$AN$40)*$AH$40)*1.4)-((((N53/100)*$AJ$40)*$AN$40)*$AH$40)+((((N53/100)*$AJ$41)*$AH$41)),IF(Calculator!$O$6="SINGLEANOD",SUM((((N53/100)*$AJ$40)*$AH$40))+(((((N53/100)*$AJ$40)*$AN$40)*$AH$40)*1.65)-((((N53/100)*$AJ$40)*$AN$40)*$AH$40)+((((N53/100)*$AJ$41)*$AH$41)),IF(Calculator!$O$6="DUALBASE",SUM((((N53/100)*$AJ$40)*$AH$40))+(((((N53/100)*$AJ$40)*$AN$40)*$AH$40)*1.030011)-((((N53/100)*$AJ$40)*$AN$40)*$AH$40)+((((N53/100)*$AJ$41)*$AH$41)),IF(Calculator!$O$6="DUALELEMENTS",SUM((((N53/100)*$AJ$40)*$AH$40))+(((((N53/100)*$AJ$40)*$AN$40)*$AH$40)*1.438569)-((((N53/100)*$AJ$40)*$AN$40)*$AH$40)+((((N53/100)*$AJ$41)*$AH$41)),IF(Calculator!$O$6="DUALSPECTRUM",SUM((((N53/100)*$AJ$40)*$AH$40))+(((((N53/100)*$AJ$40)*$AN$40)*$AH$40)*1.438569)-((((N53/100)*$AJ$40)*$AN$40)*$AH$40)+((((N53/100)*$AJ$41)*$AH$41)),IF(Calculator!$O$6="DUALHOMESTEAD",SUM((((N53/100)*$AJ$40)*$AH$40))+(((((N53/100)*$AJ$40)*$AN$40)*$AH$40)*1.438569)-((((N53/100)*$AJ$40)*$AN$40)*$AH$40)+((((N53/100)*$AJ$41)*$AH$41)),IF(Calculator!$O$6="DUALBAND A",SUM((((N53/100)*$AJ$40)*$AH$40))+(((((N53/100)*$AJ$40)*$AN$40)*$AH$40)*1.507051)-((((N53/100)*$AJ$40)*$AN$40)*$AH$40)+((((N53/100)*$AJ$41)*$AH$41)),IF(Calculator!$O$6="DUALBAND B",SUM((((N53/100)*$AJ$40)*$AH$40))+(((((N53/100)*$AJ$40)*$AN$40)*$AH$40)*1.57551)-((((N53/100)*$AJ$40)*$AN$40)*$AH$40)+((((N53/100)*$AJ$41)*$AH$41)),IF(Calculator!$O$6="DUALBAND C",SUM((((N53/100)*$AJ$40)*$AH$40))+(((((N53/100)*$AJ$40)*$AN$40)*$AH$40)*1.644088)-((((N53/100)*$AJ$40)*$AN$40)*$AH$40)+((((N53/100)*$AJ$41)*$AH$41)),IF(Calculator!$O$6="DUALBAND D",SUM((((N53/100)*$AJ$40)*$AH$40))+(((((N53/100)*$AJ$40)*$AN$40)*$AH$40)*1.712549)-((((N53/100)*$AJ$40)*$AN$40)*$AH$40)+((((N53/100)*$AJ$41)*$AH$41)),IF(Calculator!$O$6="DUALURBANE",SUM((((N53/100)*$AJ$40)*$AH$40))+(((((N53/100)*$AJ$40)*$AN$40)*$AH$40)*1.712549)-((((N53/100)*$AJ$40)*$AN$40)*$AH$40)+((((N53/100)*$AJ$41)*$AH$41)),IF(Calculator!$O$6="DUALSILVERANOD",SUM((((N53/100)*$AJ$40)*$AH$40))+(((((N53/100)*$AJ$40)*$AN$40)*$AH$40)*1.918079)-((((N53/100)*$AJ$40)*$AN$40)*$AH$40)+((((N53/100)*$AJ$41)*$AH$41)),IF(Calculator!$O$6="DUALANOD",SUM((((N53/100)*$AJ$40)*$AH$40))+(((((N53/100)*$AJ$40)*$AN$40)*$AH$40)*2.260509)-((((N53/100)*$AJ$40)*$AN$40)*$AH$40)+((((N53/100)*$AJ$41)*$AH$41))))))))))))))))))))))))</f>
        <v>0</v>
      </c>
    </row>
  </sheetData>
  <mergeCells count="2">
    <mergeCell ref="F1:H1"/>
    <mergeCell ref="U1:W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D42B0-A7BD-436A-AC3F-726A90052EF2}">
  <dimension ref="A1:C3"/>
  <sheetViews>
    <sheetView workbookViewId="0">
      <selection activeCell="B2" sqref="B2"/>
    </sheetView>
  </sheetViews>
  <sheetFormatPr defaultColWidth="0" defaultRowHeight="15" zeroHeight="1"/>
  <cols>
    <col min="1" max="1" width="7.140625" bestFit="1" customWidth="1"/>
    <col min="2" max="2" width="9.140625" customWidth="1"/>
    <col min="3" max="3" width="1.140625" customWidth="1"/>
    <col min="4" max="16384" width="9.140625" hidden="1"/>
  </cols>
  <sheetData>
    <row r="1" spans="1:3" ht="6.75" customHeight="1" thickBot="1">
      <c r="A1" s="75"/>
      <c r="B1" s="75"/>
      <c r="C1" s="75"/>
    </row>
    <row r="2" spans="1:3" ht="22.5" thickBot="1">
      <c r="A2" s="33" t="s">
        <v>53</v>
      </c>
      <c r="B2" s="68">
        <v>1.2</v>
      </c>
      <c r="C2" s="75"/>
    </row>
    <row r="3" spans="1:3">
      <c r="A3" s="100" t="s">
        <v>54</v>
      </c>
      <c r="B3" s="100"/>
      <c r="C3" s="75"/>
    </row>
  </sheetData>
  <sheetProtection algorithmName="SHA-512" hashValue="hEM1fjS7xYy5pbm3+wDxL0gkGTDcM0cEpU424Rr3V18DiACdCvRy01WSv6+ULOFXLVTzmu9tHt466QOIOF3JOw==" saltValue="Kf4MGeWUu7fkqNePi5+XIA==" spinCount="100000" sheet="1" objects="1" scenarios="1" selectLockedCells="1"/>
  <mergeCells count="1">
    <mergeCell ref="A3:B3"/>
  </mergeCells>
  <dataValidations count="1">
    <dataValidation type="decimal" allowBlank="1" showInputMessage="1" showErrorMessage="1" sqref="B2" xr:uid="{D97A9F8E-9A24-4B7A-B13D-B8756F68DAA2}">
      <formula1>0</formula1>
      <formula2>10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764DF-E49A-420D-B595-295984B92A09}">
  <dimension ref="A1:BF1055"/>
  <sheetViews>
    <sheetView workbookViewId="0">
      <selection activeCell="H42" sqref="H42"/>
    </sheetView>
  </sheetViews>
  <sheetFormatPr defaultRowHeight="15"/>
  <cols>
    <col min="2" max="2" width="10.5703125" bestFit="1" customWidth="1"/>
    <col min="5" max="5" width="10.5703125" bestFit="1" customWidth="1"/>
    <col min="6" max="6" width="16.28515625" bestFit="1" customWidth="1"/>
    <col min="7" max="7" width="10.5703125" customWidth="1"/>
    <col min="8" max="8" width="14.42578125" bestFit="1" customWidth="1"/>
    <col min="14" max="14" width="16.85546875" bestFit="1" customWidth="1"/>
    <col min="15" max="15" width="16.85546875" customWidth="1"/>
    <col min="16" max="17" width="21.85546875" bestFit="1" customWidth="1"/>
    <col min="18" max="18" width="20.28515625" bestFit="1" customWidth="1"/>
    <col min="19" max="19" width="20.28515625" customWidth="1"/>
    <col min="20" max="20" width="30" bestFit="1" customWidth="1"/>
    <col min="21" max="22" width="30" customWidth="1"/>
    <col min="23" max="24" width="11" bestFit="1" customWidth="1"/>
    <col min="25" max="25" width="14.85546875" bestFit="1" customWidth="1"/>
    <col min="26" max="26" width="11.42578125" style="17" bestFit="1" customWidth="1"/>
    <col min="27" max="27" width="17.5703125" style="17" bestFit="1" customWidth="1"/>
    <col min="28" max="28" width="22.7109375" style="17" bestFit="1" customWidth="1"/>
    <col min="29" max="29" width="16.7109375" style="17" bestFit="1" customWidth="1"/>
    <col min="30" max="30" width="19.7109375" style="17" bestFit="1" customWidth="1"/>
    <col min="31" max="31" width="15.85546875" style="17" bestFit="1" customWidth="1"/>
    <col min="32" max="32" width="12.7109375" style="17" bestFit="1" customWidth="1"/>
    <col min="33" max="33" width="12.5703125" style="17" bestFit="1" customWidth="1"/>
    <col min="34" max="34" width="13.140625" style="17" bestFit="1" customWidth="1"/>
    <col min="35" max="35" width="19" style="17" bestFit="1" customWidth="1"/>
    <col min="36" max="36" width="19.85546875" style="17" bestFit="1" customWidth="1"/>
    <col min="37" max="37" width="15.85546875" style="17" bestFit="1" customWidth="1"/>
    <col min="38" max="38" width="16.140625" style="17" bestFit="1" customWidth="1"/>
    <col min="39" max="39" width="22.7109375" style="17" bestFit="1" customWidth="1"/>
    <col min="40" max="40" width="19.42578125" style="17" bestFit="1" customWidth="1"/>
    <col min="41" max="41" width="19.140625" style="17" bestFit="1" customWidth="1"/>
    <col min="42" max="42" width="15.85546875" style="17" bestFit="1" customWidth="1"/>
    <col min="43" max="43" width="15.7109375" style="17" bestFit="1" customWidth="1"/>
    <col min="44" max="44" width="17.5703125" style="17" bestFit="1" customWidth="1"/>
    <col min="45" max="45" width="16.5703125" style="17" bestFit="1" customWidth="1"/>
    <col min="48" max="48" width="28.5703125" bestFit="1" customWidth="1"/>
    <col min="49" max="49" width="18.5703125" bestFit="1" customWidth="1"/>
    <col min="50" max="50" width="19" bestFit="1" customWidth="1"/>
    <col min="51" max="51" width="9.5703125" bestFit="1" customWidth="1"/>
    <col min="52" max="54" width="9.5703125" customWidth="1"/>
    <col min="55" max="55" width="10" bestFit="1" customWidth="1"/>
    <col min="57" max="57" width="18.140625" bestFit="1" customWidth="1"/>
    <col min="58" max="58" width="15.42578125" bestFit="1" customWidth="1"/>
  </cols>
  <sheetData>
    <row r="1" spans="1:58">
      <c r="F1" t="s">
        <v>55</v>
      </c>
      <c r="H1" t="s">
        <v>56</v>
      </c>
      <c r="I1" t="s">
        <v>57</v>
      </c>
      <c r="J1" t="s">
        <v>58</v>
      </c>
      <c r="K1" t="s">
        <v>26</v>
      </c>
      <c r="L1" t="s">
        <v>59</v>
      </c>
      <c r="M1" t="s">
        <v>60</v>
      </c>
      <c r="N1" t="s">
        <v>61</v>
      </c>
      <c r="O1" t="s">
        <v>62</v>
      </c>
      <c r="P1" t="s">
        <v>63</v>
      </c>
      <c r="Q1" t="s">
        <v>64</v>
      </c>
      <c r="R1" t="s">
        <v>65</v>
      </c>
      <c r="S1" t="s">
        <v>19</v>
      </c>
      <c r="T1" t="s">
        <v>26</v>
      </c>
      <c r="U1" t="s">
        <v>66</v>
      </c>
      <c r="V1" t="s">
        <v>40</v>
      </c>
      <c r="AC1" s="17" t="s">
        <v>67</v>
      </c>
      <c r="AD1" s="17" t="s">
        <v>68</v>
      </c>
      <c r="AV1" t="s">
        <v>69</v>
      </c>
      <c r="AW1" t="s">
        <v>70</v>
      </c>
      <c r="AX1" t="s">
        <v>71</v>
      </c>
      <c r="AY1" t="s">
        <v>72</v>
      </c>
      <c r="BC1" t="s">
        <v>73</v>
      </c>
    </row>
    <row r="2" spans="1:58" ht="15.75" thickBot="1">
      <c r="B2" t="s">
        <v>74</v>
      </c>
      <c r="C2" t="s">
        <v>75</v>
      </c>
      <c r="D2" s="5">
        <v>0.01</v>
      </c>
      <c r="E2" t="s">
        <v>74</v>
      </c>
      <c r="F2" t="s">
        <v>76</v>
      </c>
      <c r="G2" s="79">
        <v>1.1000000000000001</v>
      </c>
      <c r="H2" t="s">
        <v>77</v>
      </c>
      <c r="I2">
        <v>2000</v>
      </c>
      <c r="J2">
        <v>2000</v>
      </c>
      <c r="K2">
        <v>800</v>
      </c>
      <c r="L2">
        <v>600</v>
      </c>
      <c r="M2">
        <v>1700</v>
      </c>
      <c r="N2" t="s">
        <v>39</v>
      </c>
      <c r="O2" t="s">
        <v>37</v>
      </c>
      <c r="P2" t="s">
        <v>3</v>
      </c>
      <c r="Q2" t="s">
        <v>3</v>
      </c>
      <c r="R2" t="s">
        <v>3</v>
      </c>
      <c r="S2" t="s">
        <v>3</v>
      </c>
      <c r="T2" t="s">
        <v>3</v>
      </c>
      <c r="U2" t="s">
        <v>51</v>
      </c>
      <c r="V2" t="s">
        <v>78</v>
      </c>
      <c r="X2" t="s">
        <v>79</v>
      </c>
      <c r="Y2" t="s">
        <v>80</v>
      </c>
      <c r="Z2" s="17" t="s">
        <v>81</v>
      </c>
      <c r="AA2" s="17" t="s">
        <v>82</v>
      </c>
      <c r="AB2" s="17" t="s">
        <v>83</v>
      </c>
      <c r="AC2" s="17" t="s">
        <v>84</v>
      </c>
      <c r="AD2" s="17" t="s">
        <v>85</v>
      </c>
      <c r="AE2" s="17" t="s">
        <v>86</v>
      </c>
      <c r="AF2" s="17" t="s">
        <v>87</v>
      </c>
      <c r="AG2" s="17" t="s">
        <v>88</v>
      </c>
      <c r="AH2" s="17" t="s">
        <v>89</v>
      </c>
      <c r="AI2" s="17" t="s">
        <v>90</v>
      </c>
      <c r="AJ2" s="17" t="s">
        <v>91</v>
      </c>
      <c r="AK2" s="17" t="s">
        <v>92</v>
      </c>
      <c r="AL2" s="17" t="s">
        <v>93</v>
      </c>
      <c r="AM2" s="17" t="s">
        <v>94</v>
      </c>
      <c r="AN2" s="17" t="s">
        <v>95</v>
      </c>
      <c r="AO2" s="17" t="s">
        <v>96</v>
      </c>
      <c r="AP2" s="17" t="s">
        <v>97</v>
      </c>
      <c r="AQ2" s="17" t="s">
        <v>98</v>
      </c>
      <c r="AR2" s="17" t="s">
        <v>99</v>
      </c>
      <c r="AS2" s="17" t="s">
        <v>100</v>
      </c>
      <c r="AV2" t="s">
        <v>101</v>
      </c>
      <c r="AW2" s="1" t="s">
        <v>102</v>
      </c>
      <c r="AX2">
        <v>20.59</v>
      </c>
      <c r="AY2" s="21">
        <f>IF($U$5="GBP",(AX2/1000),(AX2*Currency!$B$2)/1000)</f>
        <v>2.0590000000000001E-2</v>
      </c>
      <c r="AZ2" s="6">
        <f>SUM('Front Sheet'!$C$15*100)</f>
        <v>59</v>
      </c>
      <c r="BA2" s="6">
        <f>SUM(100-AZ2)/100</f>
        <v>0.41</v>
      </c>
      <c r="BB2" s="23">
        <f>AY2*BA2</f>
        <v>8.4419000000000004E-3</v>
      </c>
      <c r="BC2" s="22">
        <f>IF(Calculator!$O$6="SINGLEBASE",BB2*'Front Sheet'!$C$21,IF(Calculator!$O$6="SINGLEELEMENTS",(BB2*1.05)*'Front Sheet'!$C$21,IF(Calculator!$O$6="SINGLEHOMESTEAD",(BB2*1.05)*'Front Sheet'!$C$21,IF(Calculator!$O$6="SINGLESPECTRUM",(BB2*1.05)*'Front Sheet'!$C$21,IF(Calculator!$O$6="SINGLEBAND A",(BB2*1.1)*'Front Sheet'!$C$21,IF(Calculator!$O$6="SINGLEBAND B",(BB2*1.15)*'Front Sheet'!$C$21,IF(Calculator!$O$6="SINGLEBAND C",(BB2*1.2)*'Front Sheet'!$C$21,IF(Calculator!$O$6="SINGLEBAND D",(BB2*1.25)*'Front Sheet'!$C$21,IF(Calculator!$O$6="SINGLEURBANE",(BB2*1.25)*'Front Sheet'!$C$21,IF(Calculator!$O$6="SINGLESILVERANOD",(BB2*1.4)*'Front Sheet'!$C$21,IF(Calculator!$O$6="SINGLEANOD",(BB2*1.65)*'Front Sheet'!$C$21,IF(Calculator!$O$6="DUALBASE",(BB2*1.030011)*'Front Sheet'!$C$21,IF(Calculator!$O$6="DUALELEMENTS",(BB2*1.438569)*'Front Sheet'!$C$21,IF(Calculator!$O$6="DUALOMESTEAD",(BB2*1.438569)*'Front Sheet'!$C$21,IF(Calculator!$O$6="DUALSPECTRUM",(BB2*1.438569)*'Front Sheet'!$C$21,IF(Calculator!$O$6="DUALBAND A",(BB2*1.507051)*'Front Sheet'!$C$21,IF(Calculator!$O$6="DUALBAND B",(BB2*1.57551)*'Front Sheet'!$C$21,IF(Calculator!$O$6="DUALBAND C",(BB2*1.644088)*'Front Sheet'!$C$21,IF(Calculator!$O$6="DUALBAND D",(BB2*1.712549)*'Front Sheet'!$C$21,IF(Calculator!$O$6="DUALURBANE",(BB2*1.712549)*'Front Sheet'!$C$21,IF(Calculator!$O$6="DUALSILVERANOD",(BB2*1.918079)*'Front Sheet'!$C$21,IF(Calculator!$O$6="DUALANOD",(BB2*2.260509)*'Front Sheet'!$C$21,))))))))))))))))))))))</f>
        <v>57.404920000000004</v>
      </c>
      <c r="BD2" t="str">
        <f>FIXED(BC2)</f>
        <v>57.40</v>
      </c>
      <c r="BE2" s="60" t="s">
        <v>103</v>
      </c>
      <c r="BF2" s="61" t="s">
        <v>104</v>
      </c>
    </row>
    <row r="3" spans="1:58">
      <c r="A3" t="s">
        <v>105</v>
      </c>
      <c r="B3" s="13">
        <v>750.56</v>
      </c>
      <c r="C3">
        <f>SUM(B3:B4)</f>
        <v>1287.54</v>
      </c>
      <c r="D3">
        <f>C3/100</f>
        <v>12.875399999999999</v>
      </c>
      <c r="E3" s="10">
        <f>B3/D3</f>
        <v>58.294111250912593</v>
      </c>
      <c r="F3" s="78" t="s">
        <v>106</v>
      </c>
      <c r="G3" s="80">
        <v>1.1000000000000001</v>
      </c>
      <c r="H3" t="s">
        <v>107</v>
      </c>
      <c r="I3">
        <v>2050</v>
      </c>
      <c r="J3">
        <v>2100</v>
      </c>
      <c r="K3">
        <v>850</v>
      </c>
      <c r="L3">
        <v>650</v>
      </c>
      <c r="M3">
        <v>1750</v>
      </c>
      <c r="N3" t="s">
        <v>76</v>
      </c>
      <c r="O3" t="s">
        <v>108</v>
      </c>
      <c r="P3" t="s">
        <v>109</v>
      </c>
      <c r="Q3" t="s">
        <v>110</v>
      </c>
      <c r="R3" s="1" t="s">
        <v>111</v>
      </c>
      <c r="S3" s="1" t="s">
        <v>112</v>
      </c>
      <c r="T3" s="1" t="s">
        <v>113</v>
      </c>
      <c r="U3" s="1" t="s">
        <v>114</v>
      </c>
      <c r="V3" t="s">
        <v>101</v>
      </c>
      <c r="W3" t="s">
        <v>107</v>
      </c>
      <c r="X3" t="e" vm="3">
        <v>#VALUE!</v>
      </c>
      <c r="Y3" t="e" vm="4">
        <v>#VALUE!</v>
      </c>
      <c r="Z3" s="17" t="s">
        <v>115</v>
      </c>
      <c r="AA3" s="17" t="s">
        <v>116</v>
      </c>
      <c r="AB3" s="17" t="s">
        <v>117</v>
      </c>
      <c r="AC3" s="17" t="s">
        <v>118</v>
      </c>
      <c r="AD3" s="17" t="s">
        <v>119</v>
      </c>
      <c r="AE3" s="17" t="s">
        <v>120</v>
      </c>
      <c r="AF3" s="17" t="s">
        <v>121</v>
      </c>
      <c r="AG3" s="17" t="s">
        <v>122</v>
      </c>
      <c r="AH3" s="17" t="s">
        <v>123</v>
      </c>
      <c r="AI3" s="17" t="s">
        <v>124</v>
      </c>
      <c r="AJ3" s="17" t="s">
        <v>125</v>
      </c>
      <c r="AK3" s="17" t="s">
        <v>126</v>
      </c>
      <c r="AL3" s="17" t="s">
        <v>127</v>
      </c>
      <c r="AM3" s="17" t="s">
        <v>128</v>
      </c>
      <c r="AN3" s="17" t="s">
        <v>129</v>
      </c>
      <c r="AO3" s="17" t="s">
        <v>130</v>
      </c>
      <c r="AP3" s="17" t="s">
        <v>131</v>
      </c>
      <c r="AQ3" s="17" t="s">
        <v>132</v>
      </c>
      <c r="AR3" s="17" t="s">
        <v>133</v>
      </c>
      <c r="AS3" s="17" t="s">
        <v>134</v>
      </c>
      <c r="AV3" t="s">
        <v>135</v>
      </c>
      <c r="AW3" s="1" t="s">
        <v>136</v>
      </c>
      <c r="AX3">
        <v>22.673999999999999</v>
      </c>
      <c r="AY3" s="21">
        <f>IF($U$5="GBP",(AX3/1000),(AX3*Currency!$B$2)/1000)</f>
        <v>2.2674E-2</v>
      </c>
      <c r="AZ3" s="6">
        <f>SUM('Front Sheet'!$C$15*100)</f>
        <v>59</v>
      </c>
      <c r="BA3" s="6">
        <f t="shared" ref="BA3:BA19" si="0">SUM(100-AZ3)/100</f>
        <v>0.41</v>
      </c>
      <c r="BB3" s="23">
        <f t="shared" ref="BB3:BB19" si="1">AY3*BA3</f>
        <v>9.2963400000000002E-3</v>
      </c>
      <c r="BC3" s="22">
        <f>IF(Calculator!$O$6="SINGLEBASE",BB3*'Front Sheet'!$C$21,IF(Calculator!$O$6="SINGLEELEMENTS",(BB3*1.05)*'Front Sheet'!$C$21,IF(Calculator!$O$6="SINGLEHOMESTEAD",(BB3*1.05)*'Front Sheet'!$C$21,IF(Calculator!$O$6="SINGLESPECTRUM",(BB3*1.05)*'Front Sheet'!$C$21,IF(Calculator!$O$6="SINGLEBAND A",(BB3*1.1)*'Front Sheet'!$C$21,IF(Calculator!$O$6="SINGLEBAND B",(BB3*1.15)*'Front Sheet'!$C$21,IF(Calculator!$O$6="SINGLEBAND C",(BB3*1.2)*'Front Sheet'!$C$21,IF(Calculator!$O$6="SINGLEBAND D",(BB3*1.25)*'Front Sheet'!$C$21,IF(Calculator!$O$6="SINGLEURBANE",(BB3*1.25)*'Front Sheet'!$C$21,IF(Calculator!$O$6="SINGLESILVERANOD",(BB3*1.4)*'Front Sheet'!$C$21,IF(Calculator!$O$6="SINGLEANOD",(BB3*1.65)*'Front Sheet'!$C$21,IF(Calculator!$O$6="DUALBASE",(BB3*1.030011)*'Front Sheet'!$C$21,IF(Calculator!$O$6="DUALELEMENTS",(BB3*1.438569)*'Front Sheet'!$C$21,IF(Calculator!$O$6="DUALOMESTEAD",(BB3*1.438569)*'Front Sheet'!$C$21,IF(Calculator!$O$6="DUALSPECTRUM",(BB3*1.438569)*'Front Sheet'!$C$21,IF(Calculator!$O$6="DUALBAND A",(BB3*1.507051)*'Front Sheet'!$C$21,IF(Calculator!$O$6="DUALBAND B",(BB3*1.57551)*'Front Sheet'!$C$21,IF(Calculator!$O$6="DUALBAND C",(BB3*1.644088)*'Front Sheet'!$C$21,IF(Calculator!$O$6="DUALBAND D",(BB3*1.712549)*'Front Sheet'!$C$21,IF(Calculator!$O$6="DUALURBANE",(BB3*1.712549)*'Front Sheet'!$C$21,IF(Calculator!$O$6="DUALSILVERANOD",(BB3*1.918079)*'Front Sheet'!$C$21,IF(Calculator!$O$6="DUALANOD",(BB3*2.260509)*'Front Sheet'!$C$21,))))))))))))))))))))))</f>
        <v>63.215111999999998</v>
      </c>
      <c r="BD3" t="str">
        <f t="shared" ref="BD3:BD19" si="2">FIXED(BC3)</f>
        <v>63.22</v>
      </c>
      <c r="BE3" s="64" t="s">
        <v>137</v>
      </c>
      <c r="BF3" s="65" t="s">
        <v>138</v>
      </c>
    </row>
    <row r="4" spans="1:58" ht="15.75" customHeight="1" thickBot="1">
      <c r="A4" t="s">
        <v>139</v>
      </c>
      <c r="B4" s="12">
        <v>536.98</v>
      </c>
      <c r="C4" s="4"/>
      <c r="E4" s="11">
        <f>B4/D3</f>
        <v>41.705888749087414</v>
      </c>
      <c r="F4" s="78" t="s">
        <v>140</v>
      </c>
      <c r="G4" s="80">
        <v>1.1000000000000001</v>
      </c>
      <c r="H4" t="s">
        <v>141</v>
      </c>
      <c r="I4">
        <v>2100</v>
      </c>
      <c r="J4">
        <v>2200</v>
      </c>
      <c r="K4">
        <v>900</v>
      </c>
      <c r="L4">
        <v>700</v>
      </c>
      <c r="M4">
        <v>1800</v>
      </c>
      <c r="N4" t="s">
        <v>106</v>
      </c>
      <c r="P4" t="s">
        <v>142</v>
      </c>
      <c r="Q4" t="s">
        <v>143</v>
      </c>
      <c r="R4" s="1" t="s">
        <v>144</v>
      </c>
      <c r="S4" s="1" t="s">
        <v>21</v>
      </c>
      <c r="T4" s="1" t="s">
        <v>145</v>
      </c>
      <c r="U4" s="1"/>
      <c r="V4" t="s">
        <v>135</v>
      </c>
      <c r="W4" t="s">
        <v>141</v>
      </c>
      <c r="X4" t="e" vm="5">
        <v>#VALUE!</v>
      </c>
      <c r="Y4" t="e" vm="6">
        <v>#VALUE!</v>
      </c>
      <c r="Z4" s="17" t="s">
        <v>115</v>
      </c>
      <c r="AA4" s="17" t="s">
        <v>116</v>
      </c>
      <c r="AB4" s="17" t="s">
        <v>146</v>
      </c>
      <c r="AC4" s="17" t="s">
        <v>118</v>
      </c>
      <c r="AD4" s="17" t="s">
        <v>147</v>
      </c>
      <c r="AE4" s="17" t="s">
        <v>148</v>
      </c>
      <c r="AF4" s="17" t="s">
        <v>149</v>
      </c>
      <c r="AG4" s="17" t="s">
        <v>150</v>
      </c>
      <c r="AH4" s="17" t="s">
        <v>151</v>
      </c>
      <c r="AI4" s="17" t="s">
        <v>124</v>
      </c>
      <c r="AJ4" s="17" t="s">
        <v>125</v>
      </c>
      <c r="AK4" s="17" t="s">
        <v>152</v>
      </c>
      <c r="AL4" s="17" t="s">
        <v>153</v>
      </c>
      <c r="AM4" s="17" t="s">
        <v>154</v>
      </c>
      <c r="AN4" s="17" t="s">
        <v>129</v>
      </c>
      <c r="AO4" s="17" t="s">
        <v>155</v>
      </c>
      <c r="AP4" s="17" t="s">
        <v>156</v>
      </c>
      <c r="AQ4" s="17" t="s">
        <v>157</v>
      </c>
      <c r="AR4" s="17" t="s">
        <v>158</v>
      </c>
      <c r="AS4" s="17" t="s">
        <v>159</v>
      </c>
      <c r="AV4" t="s">
        <v>160</v>
      </c>
      <c r="AW4" s="1" t="s">
        <v>161</v>
      </c>
      <c r="AX4">
        <v>22.855</v>
      </c>
      <c r="AY4" s="21">
        <f>IF($U$5="GBP",(AX4/1000),(AX4*Currency!$B$2)/1000)</f>
        <v>2.2855E-2</v>
      </c>
      <c r="AZ4" s="6">
        <f>SUM('Front Sheet'!$C$15*100)</f>
        <v>59</v>
      </c>
      <c r="BA4" s="6">
        <f t="shared" si="0"/>
        <v>0.41</v>
      </c>
      <c r="BB4" s="23">
        <f t="shared" si="1"/>
        <v>9.3705500000000001E-3</v>
      </c>
      <c r="BC4" s="22">
        <f>IF(Calculator!$O$6="SINGLEBASE",BB4*'Front Sheet'!$C$21,IF(Calculator!$O$6="SINGLEELEMENTS",(BB4*1.05)*'Front Sheet'!$C$21,IF(Calculator!$O$6="SINGLEHOMESTEAD",(BB4*1.05)*'Front Sheet'!$C$21,IF(Calculator!$O$6="SINGLESPECTRUM",(BB4*1.05)*'Front Sheet'!$C$21,IF(Calculator!$O$6="SINGLEBAND A",(BB4*1.1)*'Front Sheet'!$C$21,IF(Calculator!$O$6="SINGLEBAND B",(BB4*1.15)*'Front Sheet'!$C$21,IF(Calculator!$O$6="SINGLEBAND C",(BB4*1.2)*'Front Sheet'!$C$21,IF(Calculator!$O$6="SINGLEBAND D",(BB4*1.25)*'Front Sheet'!$C$21,IF(Calculator!$O$6="SINGLEURBANE",(BB4*1.25)*'Front Sheet'!$C$21,IF(Calculator!$O$6="SINGLESILVERANOD",(BB4*1.4)*'Front Sheet'!$C$21,IF(Calculator!$O$6="SINGLEANOD",(BB4*1.65)*'Front Sheet'!$C$21,IF(Calculator!$O$6="DUALBASE",(BB4*1.030011)*'Front Sheet'!$C$21,IF(Calculator!$O$6="DUALELEMENTS",(BB4*1.438569)*'Front Sheet'!$C$21,IF(Calculator!$O$6="DUALOMESTEAD",(BB4*1.438569)*'Front Sheet'!$C$21,IF(Calculator!$O$6="DUALSPECTRUM",(BB4*1.438569)*'Front Sheet'!$C$21,IF(Calculator!$O$6="DUALBAND A",(BB4*1.507051)*'Front Sheet'!$C$21,IF(Calculator!$O$6="DUALBAND B",(BB4*1.57551)*'Front Sheet'!$C$21,IF(Calculator!$O$6="DUALBAND C",(BB4*1.644088)*'Front Sheet'!$C$21,IF(Calculator!$O$6="DUALBAND D",(BB4*1.712549)*'Front Sheet'!$C$21,IF(Calculator!$O$6="DUALURBANE",(BB4*1.712549)*'Front Sheet'!$C$21,IF(Calculator!$O$6="DUALSILVERANOD",(BB4*1.918079)*'Front Sheet'!$C$21,IF(Calculator!$O$6="DUALANOD",(BB4*2.260509)*'Front Sheet'!$C$21,))))))))))))))))))))))</f>
        <v>63.719740000000002</v>
      </c>
      <c r="BD4" t="str">
        <f t="shared" si="2"/>
        <v>63.72</v>
      </c>
      <c r="BE4" s="62" t="s">
        <v>162</v>
      </c>
      <c r="BF4" s="63" t="s">
        <v>138</v>
      </c>
    </row>
    <row r="5" spans="1:58" ht="15" customHeight="1">
      <c r="F5" t="s">
        <v>163</v>
      </c>
      <c r="G5" s="79">
        <v>1.1499999999999999</v>
      </c>
      <c r="H5" t="s">
        <v>164</v>
      </c>
      <c r="I5">
        <v>2150</v>
      </c>
      <c r="J5">
        <v>2300</v>
      </c>
      <c r="K5">
        <v>950</v>
      </c>
      <c r="L5">
        <v>750</v>
      </c>
      <c r="M5">
        <v>1850</v>
      </c>
      <c r="N5" t="s">
        <v>140</v>
      </c>
      <c r="O5" t="s">
        <v>165</v>
      </c>
      <c r="P5" t="s">
        <v>166</v>
      </c>
      <c r="R5" s="1"/>
      <c r="S5" s="1"/>
      <c r="T5" s="1" t="s">
        <v>167</v>
      </c>
      <c r="U5" t="str">
        <f>'Front Sheet'!C25</f>
        <v>GBP</v>
      </c>
      <c r="V5" t="s">
        <v>160</v>
      </c>
      <c r="W5" s="1" t="s">
        <v>168</v>
      </c>
      <c r="X5" t="e" vm="7">
        <v>#VALUE!</v>
      </c>
      <c r="Y5" t="e" vm="8">
        <v>#VALUE!</v>
      </c>
      <c r="Z5" s="17" t="s">
        <v>115</v>
      </c>
      <c r="AA5" s="17" t="s">
        <v>116</v>
      </c>
      <c r="AB5" s="17" t="s">
        <v>169</v>
      </c>
      <c r="AC5" s="17" t="s">
        <v>170</v>
      </c>
      <c r="AD5" s="17" t="s">
        <v>171</v>
      </c>
      <c r="AE5" s="17" t="s">
        <v>172</v>
      </c>
      <c r="AF5" s="17" t="s">
        <v>173</v>
      </c>
      <c r="AG5" s="17" t="s">
        <v>120</v>
      </c>
      <c r="AH5" s="17" t="s">
        <v>174</v>
      </c>
      <c r="AI5" s="17" t="s">
        <v>175</v>
      </c>
      <c r="AJ5" s="17" t="s">
        <v>125</v>
      </c>
      <c r="AK5" s="17" t="s">
        <v>176</v>
      </c>
      <c r="AL5" s="17" t="s">
        <v>177</v>
      </c>
      <c r="AM5" s="17" t="s">
        <v>178</v>
      </c>
      <c r="AN5" s="17" t="s">
        <v>179</v>
      </c>
      <c r="AO5" s="17" t="s">
        <v>180</v>
      </c>
      <c r="AP5" s="17" t="s">
        <v>181</v>
      </c>
      <c r="AQ5" s="17" t="s">
        <v>182</v>
      </c>
      <c r="AR5" s="17" t="s">
        <v>183</v>
      </c>
      <c r="AS5" s="17" t="s">
        <v>184</v>
      </c>
      <c r="AV5" t="s">
        <v>185</v>
      </c>
      <c r="AW5" s="1" t="s">
        <v>186</v>
      </c>
      <c r="AX5">
        <v>24.568999999999999</v>
      </c>
      <c r="AY5" s="21">
        <f>IF($U$5="GBP",(AX5/1000),(AX5*Currency!$B$2)/1000)</f>
        <v>2.4569000000000001E-2</v>
      </c>
      <c r="AZ5" s="6">
        <f>SUM('Front Sheet'!$C$15*100)</f>
        <v>59</v>
      </c>
      <c r="BA5" s="6">
        <f t="shared" si="0"/>
        <v>0.41</v>
      </c>
      <c r="BB5" s="23">
        <f t="shared" si="1"/>
        <v>1.007329E-2</v>
      </c>
      <c r="BC5" s="22">
        <f>IF(Calculator!$O$6="SINGLEBASE",BB5*'Front Sheet'!$C$21,IF(Calculator!$O$6="SINGLEELEMENTS",(BB5*1.05)*'Front Sheet'!$C$21,IF(Calculator!$O$6="SINGLEHOMESTEAD",(BB5*1.05)*'Front Sheet'!$C$21,IF(Calculator!$O$6="SINGLESPECTRUM",(BB5*1.05)*'Front Sheet'!$C$21,IF(Calculator!$O$6="SINGLEBAND A",(BB5*1.1)*'Front Sheet'!$C$21,IF(Calculator!$O$6="SINGLEBAND B",(BB5*1.15)*'Front Sheet'!$C$21,IF(Calculator!$O$6="SINGLEBAND C",(BB5*1.2)*'Front Sheet'!$C$21,IF(Calculator!$O$6="SINGLEBAND D",(BB5*1.25)*'Front Sheet'!$C$21,IF(Calculator!$O$6="SINGLEURBANE",(BB5*1.25)*'Front Sheet'!$C$21,IF(Calculator!$O$6="SINGLESILVERANOD",(BB5*1.4)*'Front Sheet'!$C$21,IF(Calculator!$O$6="SINGLEANOD",(BB5*1.65)*'Front Sheet'!$C$21,IF(Calculator!$O$6="DUALBASE",(BB5*1.030011)*'Front Sheet'!$C$21,IF(Calculator!$O$6="DUALELEMENTS",(BB5*1.438569)*'Front Sheet'!$C$21,IF(Calculator!$O$6="DUALOMESTEAD",(BB5*1.438569)*'Front Sheet'!$C$21,IF(Calculator!$O$6="DUALSPECTRUM",(BB5*1.438569)*'Front Sheet'!$C$21,IF(Calculator!$O$6="DUALBAND A",(BB5*1.507051)*'Front Sheet'!$C$21,IF(Calculator!$O$6="DUALBAND B",(BB5*1.57551)*'Front Sheet'!$C$21,IF(Calculator!$O$6="DUALBAND C",(BB5*1.644088)*'Front Sheet'!$C$21,IF(Calculator!$O$6="DUALBAND D",(BB5*1.712549)*'Front Sheet'!$C$21,IF(Calculator!$O$6="DUALURBANE",(BB5*1.712549)*'Front Sheet'!$C$21,IF(Calculator!$O$6="DUALSILVERANOD",(BB5*1.918079)*'Front Sheet'!$C$21,IF(Calculator!$O$6="DUALANOD",(BB5*2.260509)*'Front Sheet'!$C$21,))))))))))))))))))))))</f>
        <v>68.498372000000003</v>
      </c>
      <c r="BD5" t="str">
        <f t="shared" si="2"/>
        <v>68.50</v>
      </c>
      <c r="BE5" s="64" t="s">
        <v>187</v>
      </c>
      <c r="BF5" s="65" t="s">
        <v>138</v>
      </c>
    </row>
    <row r="6" spans="1:58" ht="15" customHeight="1">
      <c r="F6" t="s">
        <v>188</v>
      </c>
      <c r="G6" s="79">
        <v>1.1999999999999997</v>
      </c>
      <c r="H6" t="s">
        <v>189</v>
      </c>
      <c r="I6">
        <v>2200</v>
      </c>
      <c r="J6">
        <v>2400</v>
      </c>
      <c r="K6">
        <v>1000</v>
      </c>
      <c r="L6">
        <v>800</v>
      </c>
      <c r="M6">
        <v>1900</v>
      </c>
      <c r="N6" t="s">
        <v>190</v>
      </c>
      <c r="O6" s="59" t="str">
        <f>_xlfn.CONCAT('Front Sheet'!C18,'Front Sheet'!C19)</f>
        <v>SINGLEBASE</v>
      </c>
      <c r="S6" s="1"/>
      <c r="U6" t="str">
        <f>IF(U5="GBP","£","€")</f>
        <v>£</v>
      </c>
      <c r="V6" t="s">
        <v>185</v>
      </c>
      <c r="AV6" t="s">
        <v>191</v>
      </c>
      <c r="AW6" s="1" t="s">
        <v>192</v>
      </c>
      <c r="AX6">
        <v>37.351999999999997</v>
      </c>
      <c r="AY6" s="21">
        <f>IF($U$5="GBP",(AX6/1000),(AX6*Currency!$B$2)/1000)</f>
        <v>3.7351999999999996E-2</v>
      </c>
      <c r="AZ6" s="6">
        <f>SUM('Front Sheet'!$C$15*100)</f>
        <v>59</v>
      </c>
      <c r="BA6" s="6">
        <f t="shared" si="0"/>
        <v>0.41</v>
      </c>
      <c r="BB6" s="23">
        <f t="shared" si="1"/>
        <v>1.5314319999999998E-2</v>
      </c>
      <c r="BC6" s="22">
        <f>IF(Calculator!$O$6="SINGLEBASE",BB6*'Front Sheet'!$C$21,IF(Calculator!$O$6="SINGLEELEMENTS",(BB6*1.05)*'Front Sheet'!$C$21,IF(Calculator!$O$6="SINGLEHOMESTEAD",(BB6*1.05)*'Front Sheet'!$C$21,IF(Calculator!$O$6="SINGLESPECTRUM",(BB6*1.05)*'Front Sheet'!$C$21,IF(Calculator!$O$6="SINGLEBAND A",(BB6*1.1)*'Front Sheet'!$C$21,IF(Calculator!$O$6="SINGLEBAND B",(BB6*1.15)*'Front Sheet'!$C$21,IF(Calculator!$O$6="SINGLEBAND C",(BB6*1.2)*'Front Sheet'!$C$21,IF(Calculator!$O$6="SINGLEBAND D",(BB6*1.25)*'Front Sheet'!$C$21,IF(Calculator!$O$6="SINGLEURBANE",(BB6*1.25)*'Front Sheet'!$C$21,IF(Calculator!$O$6="SINGLESILVERANOD",(BB6*1.4)*'Front Sheet'!$C$21,IF(Calculator!$O$6="SINGLEANOD",(BB6*1.65)*'Front Sheet'!$C$21,IF(Calculator!$O$6="DUALBASE",(BB6*1.030011)*'Front Sheet'!$C$21,IF(Calculator!$O$6="DUALELEMENTS",(BB6*1.438569)*'Front Sheet'!$C$21,IF(Calculator!$O$6="DUALOMESTEAD",(BB6*1.438569)*'Front Sheet'!$C$21,IF(Calculator!$O$6="DUALSPECTRUM",(BB6*1.438569)*'Front Sheet'!$C$21,IF(Calculator!$O$6="DUALBAND A",(BB6*1.507051)*'Front Sheet'!$C$21,IF(Calculator!$O$6="DUALBAND B",(BB6*1.57551)*'Front Sheet'!$C$21,IF(Calculator!$O$6="DUALBAND C",(BB6*1.644088)*'Front Sheet'!$C$21,IF(Calculator!$O$6="DUALBAND D",(BB6*1.712549)*'Front Sheet'!$C$21,IF(Calculator!$O$6="DUALURBANE",(BB6*1.712549)*'Front Sheet'!$C$21,IF(Calculator!$O$6="DUALSILVERANOD",(BB6*1.918079)*'Front Sheet'!$C$21,IF(Calculator!$O$6="DUALANOD",(BB6*2.260509)*'Front Sheet'!$C$21,))))))))))))))))))))))</f>
        <v>104.13737599999999</v>
      </c>
      <c r="BD6" t="str">
        <f t="shared" si="2"/>
        <v>104.14</v>
      </c>
      <c r="BE6" s="62" t="s">
        <v>193</v>
      </c>
      <c r="BF6" s="63" t="s">
        <v>194</v>
      </c>
    </row>
    <row r="7" spans="1:58" ht="15.75" customHeight="1">
      <c r="F7" t="s">
        <v>195</v>
      </c>
      <c r="G7" s="79">
        <v>1.25</v>
      </c>
      <c r="H7" t="s">
        <v>196</v>
      </c>
      <c r="I7">
        <v>2250</v>
      </c>
      <c r="J7">
        <v>2500</v>
      </c>
      <c r="K7">
        <v>1050</v>
      </c>
      <c r="L7">
        <v>850</v>
      </c>
      <c r="M7">
        <v>1950</v>
      </c>
      <c r="N7" t="s">
        <v>197</v>
      </c>
      <c r="V7" t="s">
        <v>191</v>
      </c>
      <c r="AV7" t="s">
        <v>198</v>
      </c>
      <c r="AW7" s="1" t="s">
        <v>199</v>
      </c>
      <c r="AX7">
        <v>54.454000000000001</v>
      </c>
      <c r="AY7" s="21">
        <f>IF($U$5="GBP",(AX7/1000),(AX7*Currency!$B$2)/1000)</f>
        <v>5.4454000000000002E-2</v>
      </c>
      <c r="AZ7" s="6">
        <f>SUM('Front Sheet'!$C$15*100)</f>
        <v>59</v>
      </c>
      <c r="BA7" s="6">
        <f t="shared" si="0"/>
        <v>0.41</v>
      </c>
      <c r="BB7" s="23">
        <f t="shared" si="1"/>
        <v>2.2326140000000001E-2</v>
      </c>
      <c r="BC7" s="22">
        <f>IF(Calculator!$O$6="SINGLEBASE",BB7*'Front Sheet'!$C$21,IF(Calculator!$O$6="SINGLEELEMENTS",(BB7*1.05)*'Front Sheet'!$C$21,IF(Calculator!$O$6="SINGLEHOMESTEAD",(BB7*1.05)*'Front Sheet'!$C$21,IF(Calculator!$O$6="SINGLESPECTRUM",(BB7*1.05)*'Front Sheet'!$C$21,IF(Calculator!$O$6="SINGLEBAND A",(BB7*1.1)*'Front Sheet'!$C$21,IF(Calculator!$O$6="SINGLEBAND B",(BB7*1.15)*'Front Sheet'!$C$21,IF(Calculator!$O$6="SINGLEBAND C",(BB7*1.2)*'Front Sheet'!$C$21,IF(Calculator!$O$6="SINGLEBAND D",(BB7*1.25)*'Front Sheet'!$C$21,IF(Calculator!$O$6="SINGLEURBANE",(BB7*1.25)*'Front Sheet'!$C$21,IF(Calculator!$O$6="SINGLESILVERANOD",(BB7*1.4)*'Front Sheet'!$C$21,IF(Calculator!$O$6="SINGLEANOD",(BB7*1.65)*'Front Sheet'!$C$21,IF(Calculator!$O$6="DUALBASE",(BB7*1.030011)*'Front Sheet'!$C$21,IF(Calculator!$O$6="DUALELEMENTS",(BB7*1.438569)*'Front Sheet'!$C$21,IF(Calculator!$O$6="DUALOMESTEAD",(BB7*1.438569)*'Front Sheet'!$C$21,IF(Calculator!$O$6="DUALSPECTRUM",(BB7*1.438569)*'Front Sheet'!$C$21,IF(Calculator!$O$6="DUALBAND A",(BB7*1.507051)*'Front Sheet'!$C$21,IF(Calculator!$O$6="DUALBAND B",(BB7*1.57551)*'Front Sheet'!$C$21,IF(Calculator!$O$6="DUALBAND C",(BB7*1.644088)*'Front Sheet'!$C$21,IF(Calculator!$O$6="DUALBAND D",(BB7*1.712549)*'Front Sheet'!$C$21,IF(Calculator!$O$6="DUALURBANE",(BB7*1.712549)*'Front Sheet'!$C$21,IF(Calculator!$O$6="DUALSILVERANOD",(BB7*1.918079)*'Front Sheet'!$C$21,IF(Calculator!$O$6="DUALANOD",(BB7*2.260509)*'Front Sheet'!$C$21,))))))))))))))))))))))</f>
        <v>151.81775200000001</v>
      </c>
      <c r="BD7" t="str">
        <f t="shared" si="2"/>
        <v>151.82</v>
      </c>
      <c r="BE7" s="64" t="s">
        <v>200</v>
      </c>
      <c r="BF7" s="65" t="s">
        <v>138</v>
      </c>
    </row>
    <row r="8" spans="1:58">
      <c r="F8" t="s">
        <v>201</v>
      </c>
      <c r="G8" s="79">
        <v>1.3</v>
      </c>
      <c r="H8" t="s">
        <v>202</v>
      </c>
      <c r="I8">
        <v>2300</v>
      </c>
      <c r="J8">
        <v>2600</v>
      </c>
      <c r="K8">
        <v>1100</v>
      </c>
      <c r="L8">
        <v>900</v>
      </c>
      <c r="M8">
        <v>2000</v>
      </c>
      <c r="N8" t="s">
        <v>203</v>
      </c>
      <c r="V8" t="s">
        <v>198</v>
      </c>
      <c r="W8" t="s">
        <v>164</v>
      </c>
      <c r="X8" t="e" vm="9">
        <v>#VALUE!</v>
      </c>
      <c r="Y8" t="e" vm="10">
        <v>#VALUE!</v>
      </c>
      <c r="Z8" s="17" t="s">
        <v>115</v>
      </c>
      <c r="AA8" s="17" t="s">
        <v>204</v>
      </c>
      <c r="AB8" s="17" t="s">
        <v>118</v>
      </c>
      <c r="AC8" s="17" t="s">
        <v>205</v>
      </c>
      <c r="AD8" s="17" t="s">
        <v>206</v>
      </c>
      <c r="AE8" s="17" t="s">
        <v>207</v>
      </c>
      <c r="AF8" s="17" t="s">
        <v>208</v>
      </c>
      <c r="AG8" s="17" t="s">
        <v>120</v>
      </c>
      <c r="AH8" s="17" t="s">
        <v>209</v>
      </c>
      <c r="AI8" s="17" t="s">
        <v>210</v>
      </c>
      <c r="AJ8" s="17" t="s">
        <v>211</v>
      </c>
      <c r="AK8" s="17" t="s">
        <v>212</v>
      </c>
      <c r="AL8" s="17" t="s">
        <v>213</v>
      </c>
      <c r="AM8" s="17" t="s">
        <v>214</v>
      </c>
      <c r="AN8" s="17" t="s">
        <v>215</v>
      </c>
      <c r="AO8" s="17" t="s">
        <v>216</v>
      </c>
      <c r="AP8" s="17" t="s">
        <v>211</v>
      </c>
      <c r="AQ8" s="17" t="s">
        <v>217</v>
      </c>
      <c r="AR8" s="17" t="s">
        <v>218</v>
      </c>
      <c r="AS8" s="17" t="s">
        <v>219</v>
      </c>
      <c r="AV8" t="s">
        <v>220</v>
      </c>
      <c r="AW8" s="1" t="s">
        <v>221</v>
      </c>
      <c r="AX8">
        <v>48.771000000000001</v>
      </c>
      <c r="AY8" s="21">
        <f>IF($U$5="GBP",(AX8/1000),(AX8*Currency!$B$2)/1000)</f>
        <v>4.8771000000000002E-2</v>
      </c>
      <c r="AZ8" s="6">
        <f>SUM('Front Sheet'!$C$15*100)</f>
        <v>59</v>
      </c>
      <c r="BA8" s="6">
        <f t="shared" si="0"/>
        <v>0.41</v>
      </c>
      <c r="BB8" s="23">
        <f t="shared" si="1"/>
        <v>1.9996110000000001E-2</v>
      </c>
      <c r="BC8" s="22">
        <f>IF(Calculator!$O$6="SINGLEBASE",BB8*'Front Sheet'!$C$21,IF(Calculator!$O$6="SINGLEELEMENTS",(BB8*1.05)*'Front Sheet'!$C$21,IF(Calculator!$O$6="SINGLEHOMESTEAD",(BB8*1.05)*'Front Sheet'!$C$21,IF(Calculator!$O$6="SINGLESPECTRUM",(BB8*1.05)*'Front Sheet'!$C$21,IF(Calculator!$O$6="SINGLEBAND A",(BB8*1.1)*'Front Sheet'!$C$21,IF(Calculator!$O$6="SINGLEBAND B",(BB8*1.15)*'Front Sheet'!$C$21,IF(Calculator!$O$6="SINGLEBAND C",(BB8*1.2)*'Front Sheet'!$C$21,IF(Calculator!$O$6="SINGLEBAND D",(BB8*1.25)*'Front Sheet'!$C$21,IF(Calculator!$O$6="SINGLEURBANE",(BB8*1.25)*'Front Sheet'!$C$21,IF(Calculator!$O$6="SINGLESILVERANOD",(BB8*1.4)*'Front Sheet'!$C$21,IF(Calculator!$O$6="SINGLEANOD",(BB8*1.65)*'Front Sheet'!$C$21,IF(Calculator!$O$6="DUALBASE",(BB8*1.030011)*'Front Sheet'!$C$21,IF(Calculator!$O$6="DUALELEMENTS",(BB8*1.438569)*'Front Sheet'!$C$21,IF(Calculator!$O$6="DUALOMESTEAD",(BB8*1.438569)*'Front Sheet'!$C$21,IF(Calculator!$O$6="DUALSPECTRUM",(BB8*1.438569)*'Front Sheet'!$C$21,IF(Calculator!$O$6="DUALBAND A",(BB8*1.507051)*'Front Sheet'!$C$21,IF(Calculator!$O$6="DUALBAND B",(BB8*1.57551)*'Front Sheet'!$C$21,IF(Calculator!$O$6="DUALBAND C",(BB8*1.644088)*'Front Sheet'!$C$21,IF(Calculator!$O$6="DUALBAND D",(BB8*1.712549)*'Front Sheet'!$C$21,IF(Calculator!$O$6="DUALURBANE",(BB8*1.712549)*'Front Sheet'!$C$21,IF(Calculator!$O$6="DUALSILVERANOD",(BB8*1.918079)*'Front Sheet'!$C$21,IF(Calculator!$O$6="DUALANOD",(BB8*2.260509)*'Front Sheet'!$C$21,))))))))))))))))))))))</f>
        <v>135.97354799999999</v>
      </c>
      <c r="BD8" t="str">
        <f t="shared" si="2"/>
        <v>135.97</v>
      </c>
      <c r="BE8" s="62" t="s">
        <v>222</v>
      </c>
      <c r="BF8" s="63" t="s">
        <v>138</v>
      </c>
    </row>
    <row r="9" spans="1:58">
      <c r="F9" t="s">
        <v>223</v>
      </c>
      <c r="G9" s="79">
        <v>1.3</v>
      </c>
      <c r="H9" t="s">
        <v>5</v>
      </c>
      <c r="I9">
        <v>2350</v>
      </c>
      <c r="J9">
        <v>2700</v>
      </c>
      <c r="K9">
        <v>1150</v>
      </c>
      <c r="L9">
        <v>950</v>
      </c>
      <c r="M9">
        <v>2050</v>
      </c>
      <c r="N9" t="s">
        <v>224</v>
      </c>
      <c r="V9" t="s">
        <v>220</v>
      </c>
      <c r="W9" t="s">
        <v>189</v>
      </c>
      <c r="X9" t="e" vm="11">
        <v>#VALUE!</v>
      </c>
      <c r="Y9" t="e" vm="12">
        <v>#VALUE!</v>
      </c>
      <c r="Z9" s="17" t="s">
        <v>115</v>
      </c>
      <c r="AA9" s="17" t="s">
        <v>204</v>
      </c>
      <c r="AB9" s="17" t="s">
        <v>118</v>
      </c>
      <c r="AC9" s="17" t="s">
        <v>205</v>
      </c>
      <c r="AD9" s="17" t="s">
        <v>206</v>
      </c>
      <c r="AE9" s="17" t="s">
        <v>225</v>
      </c>
      <c r="AF9" s="17" t="s">
        <v>208</v>
      </c>
      <c r="AG9" s="17" t="s">
        <v>120</v>
      </c>
      <c r="AH9" s="17" t="s">
        <v>209</v>
      </c>
      <c r="AI9" s="17" t="s">
        <v>210</v>
      </c>
      <c r="AJ9" s="17" t="s">
        <v>211</v>
      </c>
      <c r="AK9" s="17" t="s">
        <v>226</v>
      </c>
      <c r="AL9" s="17" t="s">
        <v>213</v>
      </c>
      <c r="AM9" s="17" t="s">
        <v>227</v>
      </c>
      <c r="AN9" s="17" t="s">
        <v>228</v>
      </c>
      <c r="AO9" s="17" t="s">
        <v>229</v>
      </c>
      <c r="AP9" s="17" t="s">
        <v>211</v>
      </c>
      <c r="AQ9" s="17" t="s">
        <v>230</v>
      </c>
      <c r="AR9" s="17" t="s">
        <v>231</v>
      </c>
      <c r="AS9" s="17" t="s">
        <v>219</v>
      </c>
      <c r="AV9" t="s">
        <v>232</v>
      </c>
      <c r="AW9" s="1" t="s">
        <v>233</v>
      </c>
      <c r="AX9">
        <v>80.180999999999997</v>
      </c>
      <c r="AY9" s="21">
        <f>IF($U$5="GBP",(AX9/1000),(AX9*Currency!$B$2)/1000)</f>
        <v>8.0181000000000002E-2</v>
      </c>
      <c r="AZ9" s="6">
        <f>SUM('Front Sheet'!$C$15*100)</f>
        <v>59</v>
      </c>
      <c r="BA9" s="6">
        <f t="shared" si="0"/>
        <v>0.41</v>
      </c>
      <c r="BB9" s="23">
        <f t="shared" si="1"/>
        <v>3.2874210000000001E-2</v>
      </c>
      <c r="BC9" s="22">
        <f>IF(Calculator!$O$6="SINGLEBASE",BB9*'Front Sheet'!$C$21,IF(Calculator!$O$6="SINGLEELEMENTS",(BB9*1.05)*'Front Sheet'!$C$21,IF(Calculator!$O$6="SINGLEHOMESTEAD",(BB9*1.05)*'Front Sheet'!$C$21,IF(Calculator!$O$6="SINGLESPECTRUM",(BB9*1.05)*'Front Sheet'!$C$21,IF(Calculator!$O$6="SINGLEBAND A",(BB9*1.1)*'Front Sheet'!$C$21,IF(Calculator!$O$6="SINGLEBAND B",(BB9*1.15)*'Front Sheet'!$C$21,IF(Calculator!$O$6="SINGLEBAND C",(BB9*1.2)*'Front Sheet'!$C$21,IF(Calculator!$O$6="SINGLEBAND D",(BB9*1.25)*'Front Sheet'!$C$21,IF(Calculator!$O$6="SINGLEURBANE",(BB9*1.25)*'Front Sheet'!$C$21,IF(Calculator!$O$6="SINGLESILVERANOD",(BB9*1.4)*'Front Sheet'!$C$21,IF(Calculator!$O$6="SINGLEANOD",(BB9*1.65)*'Front Sheet'!$C$21,IF(Calculator!$O$6="DUALBASE",(BB9*1.030011)*'Front Sheet'!$C$21,IF(Calculator!$O$6="DUALELEMENTS",(BB9*1.438569)*'Front Sheet'!$C$21,IF(Calculator!$O$6="DUALOMESTEAD",(BB9*1.438569)*'Front Sheet'!$C$21,IF(Calculator!$O$6="DUALSPECTRUM",(BB9*1.438569)*'Front Sheet'!$C$21,IF(Calculator!$O$6="DUALBAND A",(BB9*1.507051)*'Front Sheet'!$C$21,IF(Calculator!$O$6="DUALBAND B",(BB9*1.57551)*'Front Sheet'!$C$21,IF(Calculator!$O$6="DUALBAND C",(BB9*1.644088)*'Front Sheet'!$C$21,IF(Calculator!$O$6="DUALBAND D",(BB9*1.712549)*'Front Sheet'!$C$21,IF(Calculator!$O$6="DUALURBANE",(BB9*1.712549)*'Front Sheet'!$C$21,IF(Calculator!$O$6="DUALSILVERANOD",(BB9*1.918079)*'Front Sheet'!$C$21,IF(Calculator!$O$6="DUALANOD",(BB9*2.260509)*'Front Sheet'!$C$21,))))))))))))))))))))))</f>
        <v>223.54462800000002</v>
      </c>
      <c r="BD9" t="str">
        <f t="shared" si="2"/>
        <v>223.54</v>
      </c>
      <c r="BE9" s="64" t="s">
        <v>234</v>
      </c>
      <c r="BF9" s="65" t="s">
        <v>138</v>
      </c>
    </row>
    <row r="10" spans="1:58">
      <c r="F10" t="s">
        <v>235</v>
      </c>
      <c r="G10" s="79">
        <v>1.45</v>
      </c>
      <c r="H10" t="s">
        <v>236</v>
      </c>
      <c r="I10">
        <v>2400</v>
      </c>
      <c r="J10">
        <v>2800</v>
      </c>
      <c r="K10">
        <v>1200</v>
      </c>
      <c r="L10">
        <v>1000</v>
      </c>
      <c r="M10">
        <v>2100</v>
      </c>
      <c r="N10" t="s">
        <v>223</v>
      </c>
      <c r="V10" t="s">
        <v>232</v>
      </c>
      <c r="W10" t="s">
        <v>196</v>
      </c>
      <c r="X10" t="e" vm="13">
        <v>#VALUE!</v>
      </c>
      <c r="Y10" t="e" vm="14">
        <v>#VALUE!</v>
      </c>
      <c r="Z10" s="17" t="s">
        <v>115</v>
      </c>
      <c r="AA10" s="17" t="s">
        <v>116</v>
      </c>
      <c r="AB10" s="17" t="s">
        <v>237</v>
      </c>
      <c r="AC10" s="17" t="s">
        <v>238</v>
      </c>
      <c r="AD10" s="17" t="s">
        <v>239</v>
      </c>
      <c r="AE10" s="17" t="s">
        <v>240</v>
      </c>
      <c r="AF10" s="17" t="s">
        <v>241</v>
      </c>
      <c r="AG10" s="17" t="s">
        <v>208</v>
      </c>
      <c r="AH10" s="17" t="s">
        <v>242</v>
      </c>
      <c r="AI10" s="17" t="s">
        <v>210</v>
      </c>
      <c r="AJ10" s="17" t="s">
        <v>243</v>
      </c>
      <c r="AK10" s="17" t="s">
        <v>244</v>
      </c>
      <c r="AL10" s="17" t="s">
        <v>245</v>
      </c>
      <c r="AM10" s="17" t="s">
        <v>246</v>
      </c>
      <c r="AN10" s="17" t="s">
        <v>247</v>
      </c>
      <c r="AO10" s="17" t="s">
        <v>248</v>
      </c>
      <c r="AP10" s="17" t="s">
        <v>249</v>
      </c>
      <c r="AQ10" s="17" t="s">
        <v>250</v>
      </c>
      <c r="AR10" s="17" t="s">
        <v>251</v>
      </c>
      <c r="AS10" s="17" t="s">
        <v>252</v>
      </c>
      <c r="AV10" t="s">
        <v>253</v>
      </c>
      <c r="AW10" s="1" t="s">
        <v>254</v>
      </c>
      <c r="AX10">
        <v>23.283000000000001</v>
      </c>
      <c r="AY10" s="21">
        <f>IF($U$5="GBP",(AX10/1000),(AX10*Currency!$B$2)/1000)</f>
        <v>2.3283000000000002E-2</v>
      </c>
      <c r="AZ10" s="6">
        <f>SUM('Front Sheet'!$C$15*100)</f>
        <v>59</v>
      </c>
      <c r="BA10" s="6">
        <f t="shared" si="0"/>
        <v>0.41</v>
      </c>
      <c r="BB10" s="23">
        <f t="shared" si="1"/>
        <v>9.5460300000000005E-3</v>
      </c>
      <c r="BC10" s="22">
        <f>IF(Calculator!$O$6="SINGLEBASE",BB10*'Front Sheet'!$C$21,IF(Calculator!$O$6="SINGLEELEMENTS",(BB10*1.05)*'Front Sheet'!$C$21,IF(Calculator!$O$6="SINGLEHOMESTEAD",(BB10*1.05)*'Front Sheet'!$C$21,IF(Calculator!$O$6="SINGLESPECTRUM",(BB10*1.05)*'Front Sheet'!$C$21,IF(Calculator!$O$6="SINGLEBAND A",(BB10*1.1)*'Front Sheet'!$C$21,IF(Calculator!$O$6="SINGLEBAND B",(BB10*1.15)*'Front Sheet'!$C$21,IF(Calculator!$O$6="SINGLEBAND C",(BB10*1.2)*'Front Sheet'!$C$21,IF(Calculator!$O$6="SINGLEBAND D",(BB10*1.25)*'Front Sheet'!$C$21,IF(Calculator!$O$6="SINGLEURBANE",(BB10*1.25)*'Front Sheet'!$C$21,IF(Calculator!$O$6="SINGLESILVERANOD",(BB10*1.4)*'Front Sheet'!$C$21,IF(Calculator!$O$6="SINGLEANOD",(BB10*1.65)*'Front Sheet'!$C$21,IF(Calculator!$O$6="DUALBASE",(BB10*1.030011)*'Front Sheet'!$C$21,IF(Calculator!$O$6="DUALELEMENTS",(BB10*1.438569)*'Front Sheet'!$C$21,IF(Calculator!$O$6="DUALOMESTEAD",(BB10*1.438569)*'Front Sheet'!$C$21,IF(Calculator!$O$6="DUALSPECTRUM",(BB10*1.438569)*'Front Sheet'!$C$21,IF(Calculator!$O$6="DUALBAND A",(BB10*1.507051)*'Front Sheet'!$C$21,IF(Calculator!$O$6="DUALBAND B",(BB10*1.57551)*'Front Sheet'!$C$21,IF(Calculator!$O$6="DUALBAND C",(BB10*1.644088)*'Front Sheet'!$C$21,IF(Calculator!$O$6="DUALBAND D",(BB10*1.712549)*'Front Sheet'!$C$21,IF(Calculator!$O$6="DUALURBANE",(BB10*1.712549)*'Front Sheet'!$C$21,IF(Calculator!$O$6="DUALSILVERANOD",(BB10*1.918079)*'Front Sheet'!$C$21,IF(Calculator!$O$6="DUALANOD",(BB10*2.260509)*'Front Sheet'!$C$21,))))))))))))))))))))))</f>
        <v>64.913004000000001</v>
      </c>
      <c r="BD10" t="str">
        <f t="shared" si="2"/>
        <v>64.91</v>
      </c>
      <c r="BE10" s="62" t="s">
        <v>255</v>
      </c>
      <c r="BF10" s="63" t="s">
        <v>138</v>
      </c>
    </row>
    <row r="11" spans="1:58">
      <c r="F11" t="s">
        <v>256</v>
      </c>
      <c r="G11" s="79">
        <v>1.7</v>
      </c>
      <c r="H11" t="s">
        <v>257</v>
      </c>
      <c r="I11">
        <v>2450</v>
      </c>
      <c r="J11">
        <v>2900</v>
      </c>
      <c r="K11">
        <v>1250</v>
      </c>
      <c r="L11">
        <v>1050</v>
      </c>
      <c r="M11">
        <v>2150</v>
      </c>
      <c r="N11" t="s">
        <v>235</v>
      </c>
      <c r="V11" t="s">
        <v>253</v>
      </c>
      <c r="W11" t="s">
        <v>202</v>
      </c>
      <c r="X11" t="e" vm="15">
        <v>#VALUE!</v>
      </c>
      <c r="Y11" t="e" vm="16">
        <v>#VALUE!</v>
      </c>
      <c r="Z11" s="17" t="s">
        <v>115</v>
      </c>
      <c r="AA11" s="17" t="s">
        <v>116</v>
      </c>
      <c r="AB11" s="17" t="s">
        <v>146</v>
      </c>
      <c r="AC11" s="17" t="s">
        <v>118</v>
      </c>
      <c r="AD11" s="17" t="s">
        <v>147</v>
      </c>
      <c r="AE11" s="17" t="s">
        <v>148</v>
      </c>
      <c r="AF11" s="17" t="s">
        <v>149</v>
      </c>
      <c r="AG11" s="17" t="s">
        <v>258</v>
      </c>
      <c r="AH11" s="17" t="s">
        <v>151</v>
      </c>
      <c r="AI11" s="17" t="s">
        <v>259</v>
      </c>
      <c r="AJ11" s="17" t="s">
        <v>260</v>
      </c>
      <c r="AK11" s="17" t="s">
        <v>261</v>
      </c>
      <c r="AL11" s="17" t="s">
        <v>262</v>
      </c>
      <c r="AM11" s="17" t="s">
        <v>263</v>
      </c>
      <c r="AN11" s="17" t="s">
        <v>264</v>
      </c>
      <c r="AO11" s="17" t="s">
        <v>155</v>
      </c>
      <c r="AP11" s="17" t="s">
        <v>156</v>
      </c>
      <c r="AQ11" s="17" t="s">
        <v>265</v>
      </c>
      <c r="AR11" s="17" t="s">
        <v>266</v>
      </c>
      <c r="AS11" s="17" t="s">
        <v>267</v>
      </c>
      <c r="AV11" t="s">
        <v>268</v>
      </c>
      <c r="AW11" s="1" t="s">
        <v>269</v>
      </c>
      <c r="AX11">
        <v>33.009</v>
      </c>
      <c r="AY11" s="21">
        <f>IF($U$5="GBP",(AX11/1000),(AX11*Currency!$B$2)/1000)</f>
        <v>3.3009000000000004E-2</v>
      </c>
      <c r="AZ11" s="6">
        <f>SUM('Front Sheet'!$C$15*100)</f>
        <v>59</v>
      </c>
      <c r="BA11" s="6">
        <f t="shared" si="0"/>
        <v>0.41</v>
      </c>
      <c r="BB11" s="23">
        <f t="shared" si="1"/>
        <v>1.3533690000000001E-2</v>
      </c>
      <c r="BC11" s="22">
        <f>IF(Calculator!$O$6="SINGLEBASE",BB11*'Front Sheet'!$C$21,IF(Calculator!$O$6="SINGLEELEMENTS",(BB11*1.05)*'Front Sheet'!$C$21,IF(Calculator!$O$6="SINGLEHOMESTEAD",(BB11*1.05)*'Front Sheet'!$C$21,IF(Calculator!$O$6="SINGLESPECTRUM",(BB11*1.05)*'Front Sheet'!$C$21,IF(Calculator!$O$6="SINGLEBAND A",(BB11*1.1)*'Front Sheet'!$C$21,IF(Calculator!$O$6="SINGLEBAND B",(BB11*1.15)*'Front Sheet'!$C$21,IF(Calculator!$O$6="SINGLEBAND C",(BB11*1.2)*'Front Sheet'!$C$21,IF(Calculator!$O$6="SINGLEBAND D",(BB11*1.25)*'Front Sheet'!$C$21,IF(Calculator!$O$6="SINGLEURBANE",(BB11*1.25)*'Front Sheet'!$C$21,IF(Calculator!$O$6="SINGLESILVERANOD",(BB11*1.4)*'Front Sheet'!$C$21,IF(Calculator!$O$6="SINGLEANOD",(BB11*1.65)*'Front Sheet'!$C$21,IF(Calculator!$O$6="DUALBASE",(BB11*1.030011)*'Front Sheet'!$C$21,IF(Calculator!$O$6="DUALELEMENTS",(BB11*1.438569)*'Front Sheet'!$C$21,IF(Calculator!$O$6="DUALOMESTEAD",(BB11*1.438569)*'Front Sheet'!$C$21,IF(Calculator!$O$6="DUALSPECTRUM",(BB11*1.438569)*'Front Sheet'!$C$21,IF(Calculator!$O$6="DUALBAND A",(BB11*1.507051)*'Front Sheet'!$C$21,IF(Calculator!$O$6="DUALBAND B",(BB11*1.57551)*'Front Sheet'!$C$21,IF(Calculator!$O$6="DUALBAND C",(BB11*1.644088)*'Front Sheet'!$C$21,IF(Calculator!$O$6="DUALBAND D",(BB11*1.712549)*'Front Sheet'!$C$21,IF(Calculator!$O$6="DUALURBANE",(BB11*1.712549)*'Front Sheet'!$C$21,IF(Calculator!$O$6="DUALSILVERANOD",(BB11*1.918079)*'Front Sheet'!$C$21,IF(Calculator!$O$6="DUALANOD",(BB11*2.260509)*'Front Sheet'!$C$21,))))))))))))))))))))))</f>
        <v>92.029092000000006</v>
      </c>
      <c r="BD11" t="str">
        <f t="shared" si="2"/>
        <v>92.03</v>
      </c>
      <c r="BE11" s="64" t="s">
        <v>270</v>
      </c>
      <c r="BF11" s="65" t="s">
        <v>138</v>
      </c>
    </row>
    <row r="12" spans="1:58">
      <c r="F12" t="s">
        <v>39</v>
      </c>
      <c r="G12" s="79">
        <v>1.03</v>
      </c>
      <c r="H12" t="s">
        <v>271</v>
      </c>
      <c r="I12">
        <v>2500</v>
      </c>
      <c r="J12">
        <v>3000</v>
      </c>
      <c r="K12">
        <v>1300</v>
      </c>
      <c r="L12">
        <v>1100</v>
      </c>
      <c r="M12">
        <v>2200</v>
      </c>
      <c r="N12" t="s">
        <v>256</v>
      </c>
      <c r="V12" t="s">
        <v>268</v>
      </c>
      <c r="W12" t="s">
        <v>236</v>
      </c>
      <c r="X12" t="e" vm="17">
        <v>#VALUE!</v>
      </c>
      <c r="Y12" t="e" vm="18">
        <v>#VALUE!</v>
      </c>
      <c r="Z12" s="17" t="s">
        <v>115</v>
      </c>
      <c r="AA12" s="17" t="s">
        <v>204</v>
      </c>
      <c r="AB12" s="17" t="s">
        <v>118</v>
      </c>
      <c r="AC12" s="17" t="s">
        <v>239</v>
      </c>
      <c r="AD12" s="17" t="s">
        <v>272</v>
      </c>
      <c r="AE12" s="17" t="s">
        <v>241</v>
      </c>
      <c r="AF12" s="17" t="s">
        <v>208</v>
      </c>
      <c r="AG12" s="17" t="s">
        <v>209</v>
      </c>
      <c r="AH12" s="17" t="s">
        <v>210</v>
      </c>
      <c r="AI12" s="17" t="s">
        <v>273</v>
      </c>
      <c r="AJ12" s="17" t="s">
        <v>274</v>
      </c>
      <c r="AK12" s="17" t="s">
        <v>275</v>
      </c>
      <c r="AL12" s="17" t="s">
        <v>276</v>
      </c>
      <c r="AM12" s="17" t="s">
        <v>277</v>
      </c>
      <c r="AN12" s="17" t="s">
        <v>278</v>
      </c>
      <c r="AO12" s="17" t="s">
        <v>249</v>
      </c>
      <c r="AP12" s="17" t="s">
        <v>279</v>
      </c>
      <c r="AQ12" s="17" t="s">
        <v>280</v>
      </c>
      <c r="AR12" s="17" t="s">
        <v>281</v>
      </c>
      <c r="AS12" s="17" t="s">
        <v>282</v>
      </c>
      <c r="AV12" t="s">
        <v>283</v>
      </c>
      <c r="AW12" s="1" t="s">
        <v>284</v>
      </c>
      <c r="AX12">
        <v>7.9560000000000004</v>
      </c>
      <c r="AY12" s="21">
        <f>IF($U$5="GBP",(AX12/1000),(AX12*Currency!$B$2)/1000)</f>
        <v>7.9560000000000013E-3</v>
      </c>
      <c r="AZ12" s="6">
        <f>SUM('Front Sheet'!$C$15*100)</f>
        <v>59</v>
      </c>
      <c r="BA12" s="6">
        <f t="shared" si="0"/>
        <v>0.41</v>
      </c>
      <c r="BB12" s="23">
        <f t="shared" si="1"/>
        <v>3.2619600000000004E-3</v>
      </c>
      <c r="BC12" s="22">
        <f>IF(Calculator!$O$6="SINGLEBASE",BB12*'Front Sheet'!$C$21,IF(Calculator!$O$6="SINGLEELEMENTS",(BB12*1.05)*'Front Sheet'!$C$21,IF(Calculator!$O$6="SINGLEHOMESTEAD",(BB12*1.05)*'Front Sheet'!$C$21,IF(Calculator!$O$6="SINGLESPECTRUM",(BB12*1.05)*'Front Sheet'!$C$21,IF(Calculator!$O$6="SINGLEBAND A",(BB12*1.1)*'Front Sheet'!$C$21,IF(Calculator!$O$6="SINGLEBAND B",(BB12*1.15)*'Front Sheet'!$C$21,IF(Calculator!$O$6="SINGLEBAND C",(BB12*1.2)*'Front Sheet'!$C$21,IF(Calculator!$O$6="SINGLEBAND D",(BB12*1.25)*'Front Sheet'!$C$21,IF(Calculator!$O$6="SINGLEURBANE",(BB12*1.25)*'Front Sheet'!$C$21,IF(Calculator!$O$6="SINGLESILVERANOD",(BB12*1.4)*'Front Sheet'!$C$21,IF(Calculator!$O$6="SINGLEANOD",(BB12*1.65)*'Front Sheet'!$C$21,IF(Calculator!$O$6="DUALBASE",(BB12*1.030011)*'Front Sheet'!$C$21,IF(Calculator!$O$6="DUALELEMENTS",(BB12*1.438569)*'Front Sheet'!$C$21,IF(Calculator!$O$6="DUALOMESTEAD",(BB12*1.438569)*'Front Sheet'!$C$21,IF(Calculator!$O$6="DUALSPECTRUM",(BB12*1.438569)*'Front Sheet'!$C$21,IF(Calculator!$O$6="DUALBAND A",(BB12*1.507051)*'Front Sheet'!$C$21,IF(Calculator!$O$6="DUALBAND B",(BB12*1.57551)*'Front Sheet'!$C$21,IF(Calculator!$O$6="DUALBAND C",(BB12*1.644088)*'Front Sheet'!$C$21,IF(Calculator!$O$6="DUALBAND D",(BB12*1.712549)*'Front Sheet'!$C$21,IF(Calculator!$O$6="DUALURBANE",(BB12*1.712549)*'Front Sheet'!$C$21,IF(Calculator!$O$6="DUALSILVERANOD",(BB12*1.918079)*'Front Sheet'!$C$21,IF(Calculator!$O$6="DUALANOD",(BB12*2.260509)*'Front Sheet'!$C$21,))))))))))))))))))))))</f>
        <v>22.181328000000004</v>
      </c>
      <c r="BD12" t="str">
        <f t="shared" si="2"/>
        <v>22.18</v>
      </c>
      <c r="BE12" s="62" t="s">
        <v>285</v>
      </c>
      <c r="BF12" s="63" t="s">
        <v>194</v>
      </c>
    </row>
    <row r="13" spans="1:58">
      <c r="F13" t="s">
        <v>76</v>
      </c>
      <c r="G13" s="79">
        <v>1.4884999999999999</v>
      </c>
      <c r="I13">
        <v>2550</v>
      </c>
      <c r="J13">
        <v>3100</v>
      </c>
      <c r="K13">
        <v>1350</v>
      </c>
      <c r="L13">
        <v>1150</v>
      </c>
      <c r="M13">
        <v>2250</v>
      </c>
      <c r="V13" t="s">
        <v>283</v>
      </c>
      <c r="W13" t="s">
        <v>257</v>
      </c>
      <c r="X13" t="e" vm="19">
        <v>#VALUE!</v>
      </c>
      <c r="Y13" t="e" vm="20">
        <v>#VALUE!</v>
      </c>
      <c r="Z13" s="17" t="s">
        <v>115</v>
      </c>
      <c r="AA13" s="17" t="s">
        <v>116</v>
      </c>
      <c r="AB13" s="17" t="s">
        <v>286</v>
      </c>
      <c r="AC13" s="17" t="s">
        <v>287</v>
      </c>
      <c r="AD13" s="17" t="s">
        <v>288</v>
      </c>
      <c r="AE13" s="17" t="s">
        <v>225</v>
      </c>
      <c r="AF13" s="17" t="s">
        <v>208</v>
      </c>
      <c r="AG13" s="17" t="s">
        <v>120</v>
      </c>
      <c r="AH13" s="17" t="s">
        <v>210</v>
      </c>
      <c r="AI13" s="17" t="s">
        <v>289</v>
      </c>
      <c r="AJ13" s="17" t="s">
        <v>290</v>
      </c>
      <c r="AK13" s="17" t="s">
        <v>291</v>
      </c>
      <c r="AL13" s="17" t="s">
        <v>292</v>
      </c>
      <c r="AM13" s="17" t="s">
        <v>293</v>
      </c>
      <c r="AN13" s="17" t="s">
        <v>294</v>
      </c>
      <c r="AO13" s="17" t="s">
        <v>295</v>
      </c>
      <c r="AP13" s="17" t="s">
        <v>250</v>
      </c>
      <c r="AQ13" s="17" t="s">
        <v>296</v>
      </c>
      <c r="AR13" s="17" t="s">
        <v>297</v>
      </c>
      <c r="AS13" s="17" t="s">
        <v>298</v>
      </c>
      <c r="AV13" t="s">
        <v>299</v>
      </c>
      <c r="AW13" s="1" t="s">
        <v>300</v>
      </c>
      <c r="AX13">
        <v>18.382999999999999</v>
      </c>
      <c r="AY13" s="21">
        <f>IF($U$5="GBP",(AX13/1000),(AX13*Currency!$B$2)/1000)</f>
        <v>1.8383E-2</v>
      </c>
      <c r="AZ13" s="6">
        <f>SUM('Front Sheet'!$C$15*100)</f>
        <v>59</v>
      </c>
      <c r="BA13" s="6">
        <f t="shared" si="0"/>
        <v>0.41</v>
      </c>
      <c r="BB13" s="23">
        <f t="shared" si="1"/>
        <v>7.5370299999999993E-3</v>
      </c>
      <c r="BC13" s="22">
        <f>IF(Calculator!$O$6="SINGLEBASE",BB13*'Front Sheet'!$C$21,IF(Calculator!$O$6="SINGLEELEMENTS",(BB13*1.05)*'Front Sheet'!$C$21,IF(Calculator!$O$6="SINGLEHOMESTEAD",(BB13*1.05)*'Front Sheet'!$C$21,IF(Calculator!$O$6="SINGLESPECTRUM",(BB13*1.05)*'Front Sheet'!$C$21,IF(Calculator!$O$6="SINGLEBAND A",(BB13*1.1)*'Front Sheet'!$C$21,IF(Calculator!$O$6="SINGLEBAND B",(BB13*1.15)*'Front Sheet'!$C$21,IF(Calculator!$O$6="SINGLEBAND C",(BB13*1.2)*'Front Sheet'!$C$21,IF(Calculator!$O$6="SINGLEBAND D",(BB13*1.25)*'Front Sheet'!$C$21,IF(Calculator!$O$6="SINGLEURBANE",(BB13*1.25)*'Front Sheet'!$C$21,IF(Calculator!$O$6="SINGLESILVERANOD",(BB13*1.4)*'Front Sheet'!$C$21,IF(Calculator!$O$6="SINGLEANOD",(BB13*1.65)*'Front Sheet'!$C$21,IF(Calculator!$O$6="DUALBASE",(BB13*1.030011)*'Front Sheet'!$C$21,IF(Calculator!$O$6="DUALELEMENTS",(BB13*1.438569)*'Front Sheet'!$C$21,IF(Calculator!$O$6="DUALOMESTEAD",(BB13*1.438569)*'Front Sheet'!$C$21,IF(Calculator!$O$6="DUALSPECTRUM",(BB13*1.438569)*'Front Sheet'!$C$21,IF(Calculator!$O$6="DUALBAND A",(BB13*1.507051)*'Front Sheet'!$C$21,IF(Calculator!$O$6="DUALBAND B",(BB13*1.57551)*'Front Sheet'!$C$21,IF(Calculator!$O$6="DUALBAND C",(BB13*1.644088)*'Front Sheet'!$C$21,IF(Calculator!$O$6="DUALBAND D",(BB13*1.712549)*'Front Sheet'!$C$21,IF(Calculator!$O$6="DUALURBANE",(BB13*1.712549)*'Front Sheet'!$C$21,IF(Calculator!$O$6="DUALSILVERANOD",(BB13*1.918079)*'Front Sheet'!$C$21,IF(Calculator!$O$6="DUALANOD",(BB13*2.260509)*'Front Sheet'!$C$21,))))))))))))))))))))))</f>
        <v>51.251803999999993</v>
      </c>
      <c r="BD13" t="str">
        <f t="shared" si="2"/>
        <v>51.25</v>
      </c>
      <c r="BE13" s="64" t="s">
        <v>301</v>
      </c>
      <c r="BF13" s="65" t="s">
        <v>138</v>
      </c>
    </row>
    <row r="14" spans="1:58">
      <c r="F14" t="s">
        <v>106</v>
      </c>
      <c r="G14" s="79">
        <v>1.4884999999999999</v>
      </c>
      <c r="I14">
        <v>2600</v>
      </c>
      <c r="J14">
        <v>3200</v>
      </c>
      <c r="K14">
        <v>1400</v>
      </c>
      <c r="L14">
        <v>1200</v>
      </c>
      <c r="M14">
        <v>2300</v>
      </c>
      <c r="V14" t="s">
        <v>299</v>
      </c>
      <c r="W14" t="s">
        <v>271</v>
      </c>
      <c r="X14" t="e" vm="21">
        <v>#VALUE!</v>
      </c>
      <c r="Y14" t="e" vm="22">
        <v>#VALUE!</v>
      </c>
      <c r="Z14" s="17" t="s">
        <v>115</v>
      </c>
      <c r="AA14" s="17" t="s">
        <v>204</v>
      </c>
      <c r="AB14" s="17" t="s">
        <v>118</v>
      </c>
      <c r="AC14" s="17" t="s">
        <v>205</v>
      </c>
      <c r="AD14" s="17" t="s">
        <v>206</v>
      </c>
      <c r="AE14" s="17" t="s">
        <v>207</v>
      </c>
      <c r="AF14" s="17" t="s">
        <v>302</v>
      </c>
      <c r="AG14" s="17" t="s">
        <v>120</v>
      </c>
      <c r="AH14" s="17" t="s">
        <v>303</v>
      </c>
      <c r="AI14" s="17" t="s">
        <v>210</v>
      </c>
      <c r="AJ14" s="17" t="s">
        <v>304</v>
      </c>
      <c r="AK14" s="17" t="s">
        <v>305</v>
      </c>
      <c r="AL14" s="17" t="s">
        <v>306</v>
      </c>
      <c r="AM14" s="17" t="s">
        <v>307</v>
      </c>
      <c r="AN14" s="17" t="s">
        <v>278</v>
      </c>
      <c r="AO14" s="17" t="s">
        <v>249</v>
      </c>
      <c r="AP14" s="17" t="s">
        <v>308</v>
      </c>
      <c r="AQ14" s="17" t="s">
        <v>309</v>
      </c>
      <c r="AR14" s="17">
        <v>800150</v>
      </c>
      <c r="AS14" s="17" t="s">
        <v>310</v>
      </c>
      <c r="AV14" t="s">
        <v>311</v>
      </c>
      <c r="AW14" s="1" t="s">
        <v>312</v>
      </c>
      <c r="AX14">
        <v>3.2530000000000001</v>
      </c>
      <c r="AY14" s="21">
        <f>IF($U$5="GBP",(AX14/1000),(AX14*Currency!$B$2)/1000)</f>
        <v>3.2530000000000002E-3</v>
      </c>
      <c r="AZ14" s="6">
        <f>SUM('Front Sheet'!$C$15*100)</f>
        <v>59</v>
      </c>
      <c r="BA14" s="6">
        <f t="shared" si="0"/>
        <v>0.41</v>
      </c>
      <c r="BB14" s="23">
        <f t="shared" si="1"/>
        <v>1.33373E-3</v>
      </c>
      <c r="BC14" s="22">
        <f>IF(Calculator!$O$6="SINGLEBASE",BB14*'Front Sheet'!$C$21,IF(Calculator!$O$6="SINGLEELEMENTS",(BB14*1.05)*'Front Sheet'!$C$21,IF(Calculator!$O$6="SINGLEHOMESTEAD",(BB14*1.05)*'Front Sheet'!$C$21,IF(Calculator!$O$6="SINGLESPECTRUM",(BB14*1.05)*'Front Sheet'!$C$21,IF(Calculator!$O$6="SINGLEBAND A",(BB14*1.1)*'Front Sheet'!$C$21,IF(Calculator!$O$6="SINGLEBAND B",(BB14*1.15)*'Front Sheet'!$C$21,IF(Calculator!$O$6="SINGLEBAND C",(BB14*1.2)*'Front Sheet'!$C$21,IF(Calculator!$O$6="SINGLEBAND D",(BB14*1.25)*'Front Sheet'!$C$21,IF(Calculator!$O$6="SINGLEURBANE",(BB14*1.25)*'Front Sheet'!$C$21,IF(Calculator!$O$6="SINGLESILVERANOD",(BB14*1.4)*'Front Sheet'!$C$21,IF(Calculator!$O$6="SINGLEANOD",(BB14*1.65)*'Front Sheet'!$C$21,IF(Calculator!$O$6="DUALBASE",(BB14*1.030011)*'Front Sheet'!$C$21,IF(Calculator!$O$6="DUALELEMENTS",(BB14*1.438569)*'Front Sheet'!$C$21,IF(Calculator!$O$6="DUALOMESTEAD",(BB14*1.438569)*'Front Sheet'!$C$21,IF(Calculator!$O$6="DUALSPECTRUM",(BB14*1.438569)*'Front Sheet'!$C$21,IF(Calculator!$O$6="DUALBAND A",(BB14*1.507051)*'Front Sheet'!$C$21,IF(Calculator!$O$6="DUALBAND B",(BB14*1.57551)*'Front Sheet'!$C$21,IF(Calculator!$O$6="DUALBAND C",(BB14*1.644088)*'Front Sheet'!$C$21,IF(Calculator!$O$6="DUALBAND D",(BB14*1.712549)*'Front Sheet'!$C$21,IF(Calculator!$O$6="DUALURBANE",(BB14*1.712549)*'Front Sheet'!$C$21,IF(Calculator!$O$6="DUALSILVERANOD",(BB14*1.918079)*'Front Sheet'!$C$21,IF(Calculator!$O$6="DUALANOD",(BB14*2.260509)*'Front Sheet'!$C$21,))))))))))))))))))))))</f>
        <v>9.0693640000000002</v>
      </c>
      <c r="BD14" t="str">
        <f t="shared" si="2"/>
        <v>9.07</v>
      </c>
      <c r="BE14" s="62" t="s">
        <v>313</v>
      </c>
      <c r="BF14" s="63" t="s">
        <v>194</v>
      </c>
    </row>
    <row r="15" spans="1:58">
      <c r="F15" t="s">
        <v>140</v>
      </c>
      <c r="G15" s="79">
        <v>1.4884999999999999</v>
      </c>
      <c r="V15" t="s">
        <v>311</v>
      </c>
      <c r="AV15" s="1" t="s">
        <v>314</v>
      </c>
      <c r="AW15" s="1" t="s">
        <v>315</v>
      </c>
      <c r="AX15">
        <v>4.6840000000000002</v>
      </c>
      <c r="AY15" s="21">
        <f>IF($U$5="GBP",(AX15/1000),(AX15*Currency!$B$2)/1000)</f>
        <v>4.6839999999999998E-3</v>
      </c>
      <c r="AZ15" s="6">
        <f>SUM('Front Sheet'!$C$15*100)</f>
        <v>59</v>
      </c>
      <c r="BA15" s="6">
        <f t="shared" si="0"/>
        <v>0.41</v>
      </c>
      <c r="BB15" s="23">
        <f t="shared" si="1"/>
        <v>1.9204399999999998E-3</v>
      </c>
      <c r="BC15" s="22">
        <f>IF(Calculator!$O$6="SINGLEBASE",BB15*'Front Sheet'!$C$21,IF(Calculator!$O$6="SINGLEELEMENTS",(BB15*1.05)*'Front Sheet'!$C$21,IF(Calculator!$O$6="SINGLEHOMESTEAD",(BB15*1.05)*'Front Sheet'!$C$21,IF(Calculator!$O$6="SINGLESPECTRUM",(BB15*1.05)*'Front Sheet'!$C$21,IF(Calculator!$O$6="SINGLEBAND A",(BB15*1.1)*'Front Sheet'!$C$21,IF(Calculator!$O$6="SINGLEBAND B",(BB15*1.15)*'Front Sheet'!$C$21,IF(Calculator!$O$6="SINGLEBAND C",(BB15*1.2)*'Front Sheet'!$C$21,IF(Calculator!$O$6="SINGLEBAND D",(BB15*1.25)*'Front Sheet'!$C$21,IF(Calculator!$O$6="SINGLEURBANE",(BB15*1.25)*'Front Sheet'!$C$21,IF(Calculator!$O$6="SINGLESILVERANOD",(BB15*1.4)*'Front Sheet'!$C$21,IF(Calculator!$O$6="SINGLEANOD",(BB15*1.65)*'Front Sheet'!$C$21,IF(Calculator!$O$6="DUALBASE",(BB15*1.030011)*'Front Sheet'!$C$21,IF(Calculator!$O$6="DUALELEMENTS",(BB15*1.438569)*'Front Sheet'!$C$21,IF(Calculator!$O$6="DUALOMESTEAD",(BB15*1.438569)*'Front Sheet'!$C$21,IF(Calculator!$O$6="DUALSPECTRUM",(BB15*1.438569)*'Front Sheet'!$C$21,IF(Calculator!$O$6="DUALBAND A",(BB15*1.507051)*'Front Sheet'!$C$21,IF(Calculator!$O$6="DUALBAND B",(BB15*1.57551)*'Front Sheet'!$C$21,IF(Calculator!$O$6="DUALBAND C",(BB15*1.644088)*'Front Sheet'!$C$21,IF(Calculator!$O$6="DUALBAND D",(BB15*1.712549)*'Front Sheet'!$C$21,IF(Calculator!$O$6="DUALURBANE",(BB15*1.712549)*'Front Sheet'!$C$21,IF(Calculator!$O$6="DUALSILVERANOD",(BB15*1.918079)*'Front Sheet'!$C$21,IF(Calculator!$O$6="DUALANOD",(BB15*2.260509)*'Front Sheet'!$C$21,))))))))))))))))))))))</f>
        <v>13.058991999999998</v>
      </c>
      <c r="BD15" t="str">
        <f t="shared" si="2"/>
        <v>13.06</v>
      </c>
      <c r="BE15" s="64" t="s">
        <v>316</v>
      </c>
      <c r="BF15" s="65" t="s">
        <v>138</v>
      </c>
    </row>
    <row r="16" spans="1:58">
      <c r="F16" t="s">
        <v>163</v>
      </c>
      <c r="G16" s="79">
        <v>1.5570000000000002</v>
      </c>
      <c r="V16" s="1" t="s">
        <v>314</v>
      </c>
      <c r="AV16" t="s">
        <v>42</v>
      </c>
      <c r="AW16" s="1" t="s">
        <v>317</v>
      </c>
      <c r="AX16">
        <v>38.08</v>
      </c>
      <c r="AY16" s="21">
        <f>IF($U$5="GBP",(AX16/1000),(AX16*Currency!$B$2)/1000)</f>
        <v>3.8079999999999996E-2</v>
      </c>
      <c r="AZ16" s="6">
        <f>SUM('Front Sheet'!$C$15*100)</f>
        <v>59</v>
      </c>
      <c r="BA16" s="6">
        <f t="shared" si="0"/>
        <v>0.41</v>
      </c>
      <c r="BB16" s="23">
        <f t="shared" si="1"/>
        <v>1.5612799999999998E-2</v>
      </c>
      <c r="BC16" s="22">
        <f>IF(Calculator!$O$6="SINGLEBASE",BB16*'Front Sheet'!$C$21,IF(Calculator!$O$6="SINGLEELEMENTS",(BB16*1.05)*'Front Sheet'!$C$21,IF(Calculator!$O$6="SINGLEHOMESTEAD",(BB16*1.05)*'Front Sheet'!$C$21,IF(Calculator!$O$6="SINGLESPECTRUM",(BB16*1.05)*'Front Sheet'!$C$21,IF(Calculator!$O$6="SINGLEBAND A",(BB16*1.1)*'Front Sheet'!$C$21,IF(Calculator!$O$6="SINGLEBAND B",(BB16*1.15)*'Front Sheet'!$C$21,IF(Calculator!$O$6="SINGLEBAND C",(BB16*1.2)*'Front Sheet'!$C$21,IF(Calculator!$O$6="SINGLEBAND D",(BB16*1.25)*'Front Sheet'!$C$21,IF(Calculator!$O$6="SINGLEURBANE",(BB16*1.25)*'Front Sheet'!$C$21,IF(Calculator!$O$6="SINGLESILVERANOD",(BB16*1.4)*'Front Sheet'!$C$21,IF(Calculator!$O$6="SINGLEANOD",(BB16*1.65)*'Front Sheet'!$C$21,IF(Calculator!$O$6="DUALBASE",(BB16*1.030011)*'Front Sheet'!$C$21,IF(Calculator!$O$6="DUALELEMENTS",(BB16*1.438569)*'Front Sheet'!$C$21,IF(Calculator!$O$6="DUALOMESTEAD",(BB16*1.438569)*'Front Sheet'!$C$21,IF(Calculator!$O$6="DUALSPECTRUM",(BB16*1.438569)*'Front Sheet'!$C$21,IF(Calculator!$O$6="DUALBAND A",(BB16*1.507051)*'Front Sheet'!$C$21,IF(Calculator!$O$6="DUALBAND B",(BB16*1.57551)*'Front Sheet'!$C$21,IF(Calculator!$O$6="DUALBAND C",(BB16*1.644088)*'Front Sheet'!$C$21,IF(Calculator!$O$6="DUALBAND D",(BB16*1.712549)*'Front Sheet'!$C$21,IF(Calculator!$O$6="DUALURBANE",(BB16*1.712549)*'Front Sheet'!$C$21,IF(Calculator!$O$6="DUALSILVERANOD",(BB16*1.918079)*'Front Sheet'!$C$21,IF(Calculator!$O$6="DUALANOD",(BB16*2.260509)*'Front Sheet'!$C$21,))))))))))))))))))))))</f>
        <v>106.16703999999999</v>
      </c>
      <c r="BD16" t="str">
        <f t="shared" si="2"/>
        <v>106.17</v>
      </c>
      <c r="BE16" s="62" t="s">
        <v>318</v>
      </c>
      <c r="BF16" s="63" t="s">
        <v>138</v>
      </c>
    </row>
    <row r="17" spans="6:58">
      <c r="F17" t="s">
        <v>188</v>
      </c>
      <c r="G17" s="79">
        <v>1.6254999999999997</v>
      </c>
      <c r="T17" s="1"/>
      <c r="U17" s="1"/>
      <c r="V17" t="s">
        <v>42</v>
      </c>
      <c r="AV17" t="s">
        <v>319</v>
      </c>
      <c r="AW17" s="1" t="s">
        <v>320</v>
      </c>
      <c r="AX17">
        <v>45.027999999999999</v>
      </c>
      <c r="AY17" s="21">
        <f>IF($U$5="GBP",(AX17/1000),(AX17*Currency!$B$2)/1000)</f>
        <v>4.5027999999999999E-2</v>
      </c>
      <c r="AZ17" s="6">
        <f>SUM('Front Sheet'!$C$15*100)</f>
        <v>59</v>
      </c>
      <c r="BA17" s="6">
        <f t="shared" si="0"/>
        <v>0.41</v>
      </c>
      <c r="BB17" s="23">
        <f t="shared" si="1"/>
        <v>1.8461479999999999E-2</v>
      </c>
      <c r="BC17" s="22">
        <f>IF(Calculator!$O$6="SINGLEBASE",BB17*'Front Sheet'!$C$21,IF(Calculator!$O$6="SINGLEELEMENTS",(BB17*1.05)*'Front Sheet'!$C$21,IF(Calculator!$O$6="SINGLEHOMESTEAD",(BB17*1.05)*'Front Sheet'!$C$21,IF(Calculator!$O$6="SINGLESPECTRUM",(BB17*1.05)*'Front Sheet'!$C$21,IF(Calculator!$O$6="SINGLEBAND A",(BB17*1.1)*'Front Sheet'!$C$21,IF(Calculator!$O$6="SINGLEBAND B",(BB17*1.15)*'Front Sheet'!$C$21,IF(Calculator!$O$6="SINGLEBAND C",(BB17*1.2)*'Front Sheet'!$C$21,IF(Calculator!$O$6="SINGLEBAND D",(BB17*1.25)*'Front Sheet'!$C$21,IF(Calculator!$O$6="SINGLEURBANE",(BB17*1.25)*'Front Sheet'!$C$21,IF(Calculator!$O$6="SINGLESILVERANOD",(BB17*1.4)*'Front Sheet'!$C$21,IF(Calculator!$O$6="SINGLEANOD",(BB17*1.65)*'Front Sheet'!$C$21,IF(Calculator!$O$6="DUALBASE",(BB17*1.030011)*'Front Sheet'!$C$21,IF(Calculator!$O$6="DUALELEMENTS",(BB17*1.438569)*'Front Sheet'!$C$21,IF(Calculator!$O$6="DUALOMESTEAD",(BB17*1.438569)*'Front Sheet'!$C$21,IF(Calculator!$O$6="DUALSPECTRUM",(BB17*1.438569)*'Front Sheet'!$C$21,IF(Calculator!$O$6="DUALBAND A",(BB17*1.507051)*'Front Sheet'!$C$21,IF(Calculator!$O$6="DUALBAND B",(BB17*1.57551)*'Front Sheet'!$C$21,IF(Calculator!$O$6="DUALBAND C",(BB17*1.644088)*'Front Sheet'!$C$21,IF(Calculator!$O$6="DUALBAND D",(BB17*1.712549)*'Front Sheet'!$C$21,IF(Calculator!$O$6="DUALURBANE",(BB17*1.712549)*'Front Sheet'!$C$21,IF(Calculator!$O$6="DUALSILVERANOD",(BB17*1.918079)*'Front Sheet'!$C$21,IF(Calculator!$O$6="DUALANOD",(BB17*2.260509)*'Front Sheet'!$C$21,))))))))))))))))))))))</f>
        <v>125.53806399999999</v>
      </c>
      <c r="BD17" t="str">
        <f t="shared" si="2"/>
        <v>125.54</v>
      </c>
      <c r="BE17" s="64" t="s">
        <v>321</v>
      </c>
      <c r="BF17" s="65" t="s">
        <v>138</v>
      </c>
    </row>
    <row r="18" spans="6:58">
      <c r="F18" t="s">
        <v>195</v>
      </c>
      <c r="G18" s="79">
        <v>1.6940000000000002</v>
      </c>
      <c r="T18" s="1"/>
      <c r="U18" s="1"/>
      <c r="V18" t="s">
        <v>319</v>
      </c>
      <c r="AV18" t="s">
        <v>322</v>
      </c>
      <c r="AW18" s="1" t="s">
        <v>323</v>
      </c>
      <c r="AX18">
        <v>51.668999999999997</v>
      </c>
      <c r="AY18" s="21">
        <f>IF($U$5="GBP",(AX18/1000),(AX18*Currency!$B$2)/1000)</f>
        <v>5.1669E-2</v>
      </c>
      <c r="AZ18" s="6">
        <f>SUM('Front Sheet'!$C$15*100)</f>
        <v>59</v>
      </c>
      <c r="BA18" s="6">
        <f t="shared" si="0"/>
        <v>0.41</v>
      </c>
      <c r="BB18" s="23">
        <f t="shared" si="1"/>
        <v>2.1184289999999998E-2</v>
      </c>
      <c r="BC18" s="22">
        <f>IF(Calculator!$O$6="SINGLEBASE",BB18*'Front Sheet'!$C$21,IF(Calculator!$O$6="SINGLEELEMENTS",(BB18*1.05)*'Front Sheet'!$C$21,IF(Calculator!$O$6="SINGLEHOMESTEAD",(BB18*1.05)*'Front Sheet'!$C$21,IF(Calculator!$O$6="SINGLESPECTRUM",(BB18*1.05)*'Front Sheet'!$C$21,IF(Calculator!$O$6="SINGLEBAND A",(BB18*1.1)*'Front Sheet'!$C$21,IF(Calculator!$O$6="SINGLEBAND B",(BB18*1.15)*'Front Sheet'!$C$21,IF(Calculator!$O$6="SINGLEBAND C",(BB18*1.2)*'Front Sheet'!$C$21,IF(Calculator!$O$6="SINGLEBAND D",(BB18*1.25)*'Front Sheet'!$C$21,IF(Calculator!$O$6="SINGLEURBANE",(BB18*1.25)*'Front Sheet'!$C$21,IF(Calculator!$O$6="SINGLESILVERANOD",(BB18*1.4)*'Front Sheet'!$C$21,IF(Calculator!$O$6="SINGLEANOD",(BB18*1.65)*'Front Sheet'!$C$21,IF(Calculator!$O$6="DUALBASE",(BB18*1.030011)*'Front Sheet'!$C$21,IF(Calculator!$O$6="DUALELEMENTS",(BB18*1.438569)*'Front Sheet'!$C$21,IF(Calculator!$O$6="DUALOMESTEAD",(BB18*1.438569)*'Front Sheet'!$C$21,IF(Calculator!$O$6="DUALSPECTRUM",(BB18*1.438569)*'Front Sheet'!$C$21,IF(Calculator!$O$6="DUALBAND A",(BB18*1.507051)*'Front Sheet'!$C$21,IF(Calculator!$O$6="DUALBAND B",(BB18*1.57551)*'Front Sheet'!$C$21,IF(Calculator!$O$6="DUALBAND C",(BB18*1.644088)*'Front Sheet'!$C$21,IF(Calculator!$O$6="DUALBAND D",(BB18*1.712549)*'Front Sheet'!$C$21,IF(Calculator!$O$6="DUALURBANE",(BB18*1.712549)*'Front Sheet'!$C$21,IF(Calculator!$O$6="DUALSILVERANOD",(BB18*1.918079)*'Front Sheet'!$C$21,IF(Calculator!$O$6="DUALANOD",(BB18*2.260509)*'Front Sheet'!$C$21,))))))))))))))))))))))</f>
        <v>144.05317199999999</v>
      </c>
      <c r="BD18" t="str">
        <f t="shared" si="2"/>
        <v>144.05</v>
      </c>
      <c r="BE18" s="62" t="s">
        <v>324</v>
      </c>
      <c r="BF18" s="63" t="s">
        <v>194</v>
      </c>
    </row>
    <row r="19" spans="6:58">
      <c r="F19" t="s">
        <v>201</v>
      </c>
      <c r="G19" s="79">
        <v>1.7625</v>
      </c>
      <c r="T19" s="1"/>
      <c r="U19" s="1"/>
      <c r="V19" t="s">
        <v>322</v>
      </c>
      <c r="AV19" t="s">
        <v>325</v>
      </c>
      <c r="AW19" s="1" t="s">
        <v>326</v>
      </c>
      <c r="AX19">
        <v>32.345999999999997</v>
      </c>
      <c r="AY19" s="21">
        <f>IF($U$5="GBP",(AX19/1000),(AX19*Currency!$B$2)/1000)</f>
        <v>3.2346E-2</v>
      </c>
      <c r="AZ19" s="6">
        <f>SUM('Front Sheet'!$C$15*100)</f>
        <v>59</v>
      </c>
      <c r="BA19" s="6">
        <f t="shared" si="0"/>
        <v>0.41</v>
      </c>
      <c r="BB19" s="23">
        <f t="shared" si="1"/>
        <v>1.3261859999999999E-2</v>
      </c>
      <c r="BC19" s="22">
        <f>IF(Calculator!$O$6="SINGLEBASE",BB19*'Front Sheet'!$C$21,IF(Calculator!$O$6="SINGLEELEMENTS",(BB19*1.05)*'Front Sheet'!$C$21,IF(Calculator!$O$6="SINGLEHOMESTEAD",(BB19*1.05)*'Front Sheet'!$C$21,IF(Calculator!$O$6="SINGLESPECTRUM",(BB19*1.05)*'Front Sheet'!$C$21,IF(Calculator!$O$6="SINGLEBAND A",(BB19*1.1)*'Front Sheet'!$C$21,IF(Calculator!$O$6="SINGLEBAND B",(BB19*1.15)*'Front Sheet'!$C$21,IF(Calculator!$O$6="SINGLEBAND C",(BB19*1.2)*'Front Sheet'!$C$21,IF(Calculator!$O$6="SINGLEBAND D",(BB19*1.25)*'Front Sheet'!$C$21,IF(Calculator!$O$6="SINGLEURBANE",(BB19*1.25)*'Front Sheet'!$C$21,IF(Calculator!$O$6="SINGLESILVERANOD",(BB19*1.4)*'Front Sheet'!$C$21,IF(Calculator!$O$6="SINGLEANOD",(BB19*1.65)*'Front Sheet'!$C$21,IF(Calculator!$O$6="DUALBASE",(BB19*1.030011)*'Front Sheet'!$C$21,IF(Calculator!$O$6="DUALELEMENTS",(BB19*1.438569)*'Front Sheet'!$C$21,IF(Calculator!$O$6="DUALOMESTEAD",(BB19*1.438569)*'Front Sheet'!$C$21,IF(Calculator!$O$6="DUALSPECTRUM",(BB19*1.438569)*'Front Sheet'!$C$21,IF(Calculator!$O$6="DUALBAND A",(BB19*1.507051)*'Front Sheet'!$C$21,IF(Calculator!$O$6="DUALBAND B",(BB19*1.57551)*'Front Sheet'!$C$21,IF(Calculator!$O$6="DUALBAND C",(BB19*1.644088)*'Front Sheet'!$C$21,IF(Calculator!$O$6="DUALBAND D",(BB19*1.712549)*'Front Sheet'!$C$21,IF(Calculator!$O$6="DUALURBANE",(BB19*1.712549)*'Front Sheet'!$C$21,IF(Calculator!$O$6="DUALSILVERANOD",(BB19*1.918079)*'Front Sheet'!$C$21,IF(Calculator!$O$6="DUALANOD",(BB19*2.260509)*'Front Sheet'!$C$21,))))))))))))))))))))))</f>
        <v>90.180647999999991</v>
      </c>
      <c r="BD19" t="str">
        <f t="shared" si="2"/>
        <v>90.18</v>
      </c>
      <c r="BE19" s="64" t="s">
        <v>327</v>
      </c>
      <c r="BF19" s="65" t="s">
        <v>194</v>
      </c>
    </row>
    <row r="20" spans="6:58">
      <c r="F20" t="s">
        <v>223</v>
      </c>
      <c r="G20" s="79">
        <v>1.7625</v>
      </c>
      <c r="T20" s="1"/>
      <c r="U20" s="1"/>
      <c r="V20" t="s">
        <v>325</v>
      </c>
      <c r="AV20" t="s">
        <v>78</v>
      </c>
      <c r="AW20" s="1" t="s">
        <v>78</v>
      </c>
      <c r="AX20">
        <v>0</v>
      </c>
      <c r="AY20">
        <v>0</v>
      </c>
      <c r="BC20">
        <v>0</v>
      </c>
      <c r="BE20" s="62" t="s">
        <v>328</v>
      </c>
      <c r="BF20" s="63" t="s">
        <v>194</v>
      </c>
    </row>
    <row r="21" spans="6:58">
      <c r="F21" t="s">
        <v>235</v>
      </c>
      <c r="G21" s="79">
        <v>1.968</v>
      </c>
      <c r="T21" s="1"/>
      <c r="U21" s="1"/>
      <c r="BE21" s="64" t="s">
        <v>329</v>
      </c>
      <c r="BF21" s="65" t="s">
        <v>138</v>
      </c>
    </row>
    <row r="22" spans="6:58">
      <c r="F22" t="s">
        <v>256</v>
      </c>
      <c r="G22" s="79">
        <v>2.3105000000000002</v>
      </c>
      <c r="T22" s="1"/>
      <c r="U22" s="1"/>
      <c r="BE22" s="62" t="s">
        <v>330</v>
      </c>
      <c r="BF22" s="63" t="s">
        <v>194</v>
      </c>
    </row>
    <row r="23" spans="6:58">
      <c r="T23" s="1"/>
      <c r="U23" s="1"/>
      <c r="BE23" s="64" t="s">
        <v>331</v>
      </c>
      <c r="BF23" s="65" t="s">
        <v>194</v>
      </c>
    </row>
    <row r="24" spans="6:58">
      <c r="T24" s="1"/>
      <c r="U24" s="1"/>
      <c r="BE24" s="62" t="s">
        <v>332</v>
      </c>
      <c r="BF24" s="63" t="s">
        <v>194</v>
      </c>
    </row>
    <row r="25" spans="6:58">
      <c r="T25" s="1"/>
      <c r="U25" s="1"/>
      <c r="BE25" s="64" t="s">
        <v>333</v>
      </c>
      <c r="BF25" s="65" t="s">
        <v>194</v>
      </c>
    </row>
    <row r="26" spans="6:58">
      <c r="T26" s="1"/>
      <c r="U26" s="1"/>
      <c r="BE26" s="62" t="s">
        <v>334</v>
      </c>
      <c r="BF26" s="63" t="s">
        <v>194</v>
      </c>
    </row>
    <row r="27" spans="6:58">
      <c r="T27" s="1"/>
      <c r="U27" s="1"/>
      <c r="BE27" s="64" t="s">
        <v>335</v>
      </c>
      <c r="BF27" s="65" t="s">
        <v>194</v>
      </c>
    </row>
    <row r="28" spans="6:58">
      <c r="T28" s="1"/>
      <c r="U28" s="1"/>
      <c r="BE28" s="62" t="s">
        <v>336</v>
      </c>
      <c r="BF28" s="63" t="s">
        <v>194</v>
      </c>
    </row>
    <row r="29" spans="6:58">
      <c r="T29" s="1"/>
      <c r="U29" s="1"/>
      <c r="BE29" s="64" t="s">
        <v>337</v>
      </c>
      <c r="BF29" s="65" t="s">
        <v>138</v>
      </c>
    </row>
    <row r="30" spans="6:58">
      <c r="BE30" s="62" t="s">
        <v>338</v>
      </c>
      <c r="BF30" s="63" t="s">
        <v>194</v>
      </c>
    </row>
    <row r="31" spans="6:58">
      <c r="BE31" s="64" t="s">
        <v>339</v>
      </c>
      <c r="BF31" s="65" t="s">
        <v>138</v>
      </c>
    </row>
    <row r="32" spans="6:58">
      <c r="BE32" s="62" t="s">
        <v>340</v>
      </c>
      <c r="BF32" s="63" t="s">
        <v>138</v>
      </c>
    </row>
    <row r="33" spans="57:58">
      <c r="BE33" s="64" t="s">
        <v>341</v>
      </c>
      <c r="BF33" s="65" t="s">
        <v>138</v>
      </c>
    </row>
    <row r="34" spans="57:58">
      <c r="BE34" s="62" t="s">
        <v>342</v>
      </c>
      <c r="BF34" s="63" t="s">
        <v>194</v>
      </c>
    </row>
    <row r="35" spans="57:58">
      <c r="BE35" s="64" t="s">
        <v>343</v>
      </c>
      <c r="BF35" s="65" t="s">
        <v>194</v>
      </c>
    </row>
    <row r="36" spans="57:58">
      <c r="BE36" s="62" t="s">
        <v>344</v>
      </c>
      <c r="BF36" s="63" t="s">
        <v>194</v>
      </c>
    </row>
    <row r="37" spans="57:58">
      <c r="BE37" s="64" t="s">
        <v>345</v>
      </c>
      <c r="BF37" s="65" t="s">
        <v>138</v>
      </c>
    </row>
    <row r="38" spans="57:58">
      <c r="BE38" s="62" t="s">
        <v>346</v>
      </c>
      <c r="BF38" s="63" t="s">
        <v>194</v>
      </c>
    </row>
    <row r="39" spans="57:58">
      <c r="BE39" s="64" t="s">
        <v>347</v>
      </c>
      <c r="BF39" s="65" t="s">
        <v>194</v>
      </c>
    </row>
    <row r="40" spans="57:58">
      <c r="BE40" s="62" t="s">
        <v>348</v>
      </c>
      <c r="BF40" s="63" t="s">
        <v>194</v>
      </c>
    </row>
    <row r="41" spans="57:58">
      <c r="BE41" s="64" t="s">
        <v>349</v>
      </c>
      <c r="BF41" s="65" t="s">
        <v>138</v>
      </c>
    </row>
    <row r="42" spans="57:58">
      <c r="BE42" s="62" t="s">
        <v>350</v>
      </c>
      <c r="BF42" s="63" t="s">
        <v>194</v>
      </c>
    </row>
    <row r="43" spans="57:58">
      <c r="BE43" s="64" t="s">
        <v>351</v>
      </c>
      <c r="BF43" s="65" t="s">
        <v>138</v>
      </c>
    </row>
    <row r="44" spans="57:58">
      <c r="BE44" s="62" t="s">
        <v>352</v>
      </c>
      <c r="BF44" s="63" t="s">
        <v>138</v>
      </c>
    </row>
    <row r="45" spans="57:58">
      <c r="BE45" s="64" t="s">
        <v>353</v>
      </c>
      <c r="BF45" s="65" t="s">
        <v>138</v>
      </c>
    </row>
    <row r="46" spans="57:58">
      <c r="BE46" s="62" t="s">
        <v>354</v>
      </c>
      <c r="BF46" s="63" t="s">
        <v>106</v>
      </c>
    </row>
    <row r="47" spans="57:58">
      <c r="BE47" s="64" t="s">
        <v>355</v>
      </c>
      <c r="BF47" s="65" t="s">
        <v>138</v>
      </c>
    </row>
    <row r="48" spans="57:58">
      <c r="BE48" s="62" t="s">
        <v>356</v>
      </c>
      <c r="BF48" s="63" t="s">
        <v>138</v>
      </c>
    </row>
    <row r="49" spans="57:58">
      <c r="BE49" s="64" t="s">
        <v>357</v>
      </c>
      <c r="BF49" s="65" t="s">
        <v>138</v>
      </c>
    </row>
    <row r="50" spans="57:58">
      <c r="BE50" s="62" t="s">
        <v>358</v>
      </c>
      <c r="BF50" s="63" t="s">
        <v>194</v>
      </c>
    </row>
    <row r="51" spans="57:58">
      <c r="BE51" s="64" t="s">
        <v>359</v>
      </c>
      <c r="BF51" s="65" t="s">
        <v>76</v>
      </c>
    </row>
    <row r="52" spans="57:58">
      <c r="BE52" s="62" t="s">
        <v>360</v>
      </c>
      <c r="BF52" s="63" t="s">
        <v>138</v>
      </c>
    </row>
    <row r="53" spans="57:58">
      <c r="BE53" s="64" t="s">
        <v>361</v>
      </c>
      <c r="BF53" s="65" t="s">
        <v>138</v>
      </c>
    </row>
    <row r="54" spans="57:58">
      <c r="BE54" s="62" t="s">
        <v>362</v>
      </c>
      <c r="BF54" s="63" t="s">
        <v>106</v>
      </c>
    </row>
    <row r="55" spans="57:58">
      <c r="BE55" s="64" t="s">
        <v>363</v>
      </c>
      <c r="BF55" s="65" t="s">
        <v>138</v>
      </c>
    </row>
    <row r="56" spans="57:58">
      <c r="BE56" s="62" t="s">
        <v>364</v>
      </c>
      <c r="BF56" s="63" t="s">
        <v>138</v>
      </c>
    </row>
    <row r="57" spans="57:58">
      <c r="BE57" s="64" t="s">
        <v>365</v>
      </c>
      <c r="BF57" s="65" t="s">
        <v>138</v>
      </c>
    </row>
    <row r="58" spans="57:58">
      <c r="BE58" s="62" t="s">
        <v>366</v>
      </c>
      <c r="BF58" s="63" t="s">
        <v>138</v>
      </c>
    </row>
    <row r="59" spans="57:58">
      <c r="BE59" s="64" t="s">
        <v>367</v>
      </c>
      <c r="BF59" s="65" t="s">
        <v>194</v>
      </c>
    </row>
    <row r="60" spans="57:58">
      <c r="BE60" s="62" t="s">
        <v>368</v>
      </c>
      <c r="BF60" s="63" t="s">
        <v>138</v>
      </c>
    </row>
    <row r="61" spans="57:58">
      <c r="BE61" s="64" t="s">
        <v>369</v>
      </c>
      <c r="BF61" s="65" t="s">
        <v>138</v>
      </c>
    </row>
    <row r="62" spans="57:58">
      <c r="BE62" s="62" t="s">
        <v>370</v>
      </c>
      <c r="BF62" s="63" t="s">
        <v>194</v>
      </c>
    </row>
    <row r="63" spans="57:58">
      <c r="BE63" s="64" t="s">
        <v>371</v>
      </c>
      <c r="BF63" s="65" t="s">
        <v>138</v>
      </c>
    </row>
    <row r="64" spans="57:58">
      <c r="BE64" s="62" t="s">
        <v>372</v>
      </c>
      <c r="BF64" s="63" t="s">
        <v>138</v>
      </c>
    </row>
    <row r="65" spans="57:58">
      <c r="BE65" s="64" t="s">
        <v>373</v>
      </c>
      <c r="BF65" s="65" t="s">
        <v>138</v>
      </c>
    </row>
    <row r="66" spans="57:58">
      <c r="BE66" s="62" t="s">
        <v>374</v>
      </c>
      <c r="BF66" s="63" t="s">
        <v>138</v>
      </c>
    </row>
    <row r="67" spans="57:58">
      <c r="BE67" s="64" t="s">
        <v>375</v>
      </c>
      <c r="BF67" s="65" t="s">
        <v>138</v>
      </c>
    </row>
    <row r="68" spans="57:58">
      <c r="BE68" s="62" t="s">
        <v>376</v>
      </c>
      <c r="BF68" s="63" t="s">
        <v>138</v>
      </c>
    </row>
    <row r="69" spans="57:58">
      <c r="BE69" s="64" t="s">
        <v>377</v>
      </c>
      <c r="BF69" s="65" t="s">
        <v>138</v>
      </c>
    </row>
    <row r="70" spans="57:58">
      <c r="BE70" s="62" t="s">
        <v>378</v>
      </c>
      <c r="BF70" s="63" t="s">
        <v>106</v>
      </c>
    </row>
    <row r="71" spans="57:58">
      <c r="BE71" s="64" t="s">
        <v>379</v>
      </c>
      <c r="BF71" s="65" t="s">
        <v>194</v>
      </c>
    </row>
    <row r="72" spans="57:58">
      <c r="BE72" s="62" t="s">
        <v>380</v>
      </c>
      <c r="BF72" s="63" t="s">
        <v>194</v>
      </c>
    </row>
    <row r="73" spans="57:58">
      <c r="BE73" s="64" t="s">
        <v>381</v>
      </c>
      <c r="BF73" s="65" t="s">
        <v>138</v>
      </c>
    </row>
    <row r="74" spans="57:58">
      <c r="BE74" s="62" t="s">
        <v>382</v>
      </c>
      <c r="BF74" s="63" t="s">
        <v>194</v>
      </c>
    </row>
    <row r="75" spans="57:58">
      <c r="BE75" s="64" t="s">
        <v>383</v>
      </c>
      <c r="BF75" s="65" t="s">
        <v>194</v>
      </c>
    </row>
    <row r="76" spans="57:58">
      <c r="BE76" s="62" t="s">
        <v>384</v>
      </c>
      <c r="BF76" s="63" t="s">
        <v>138</v>
      </c>
    </row>
    <row r="77" spans="57:58">
      <c r="BE77" s="64" t="s">
        <v>385</v>
      </c>
      <c r="BF77" s="65" t="s">
        <v>138</v>
      </c>
    </row>
    <row r="78" spans="57:58">
      <c r="BE78" s="62" t="s">
        <v>386</v>
      </c>
      <c r="BF78" s="63" t="s">
        <v>194</v>
      </c>
    </row>
    <row r="79" spans="57:58">
      <c r="BE79" s="64" t="s">
        <v>387</v>
      </c>
      <c r="BF79" s="65" t="s">
        <v>194</v>
      </c>
    </row>
    <row r="80" spans="57:58">
      <c r="BE80" s="62" t="s">
        <v>388</v>
      </c>
      <c r="BF80" s="63" t="s">
        <v>194</v>
      </c>
    </row>
    <row r="81" spans="57:58">
      <c r="BE81" s="64" t="s">
        <v>389</v>
      </c>
      <c r="BF81" s="65" t="s">
        <v>194</v>
      </c>
    </row>
    <row r="82" spans="57:58">
      <c r="BE82" s="62" t="s">
        <v>390</v>
      </c>
      <c r="BF82" s="63" t="s">
        <v>194</v>
      </c>
    </row>
    <row r="83" spans="57:58">
      <c r="BE83" s="64" t="s">
        <v>391</v>
      </c>
      <c r="BF83" s="65" t="s">
        <v>138</v>
      </c>
    </row>
    <row r="84" spans="57:58">
      <c r="BE84" s="62" t="s">
        <v>392</v>
      </c>
      <c r="BF84" s="63" t="s">
        <v>194</v>
      </c>
    </row>
    <row r="85" spans="57:58">
      <c r="BE85" s="64" t="s">
        <v>393</v>
      </c>
      <c r="BF85" s="65" t="s">
        <v>138</v>
      </c>
    </row>
    <row r="86" spans="57:58">
      <c r="BE86" s="62" t="s">
        <v>394</v>
      </c>
      <c r="BF86" s="63" t="s">
        <v>194</v>
      </c>
    </row>
    <row r="87" spans="57:58">
      <c r="BE87" s="64" t="s">
        <v>395</v>
      </c>
      <c r="BF87" s="65" t="s">
        <v>194</v>
      </c>
    </row>
    <row r="88" spans="57:58">
      <c r="BE88" s="62" t="s">
        <v>396</v>
      </c>
      <c r="BF88" s="63" t="s">
        <v>194</v>
      </c>
    </row>
    <row r="89" spans="57:58">
      <c r="BE89" s="64" t="s">
        <v>397</v>
      </c>
      <c r="BF89" s="65" t="s">
        <v>138</v>
      </c>
    </row>
    <row r="90" spans="57:58">
      <c r="BE90" s="62" t="s">
        <v>398</v>
      </c>
      <c r="BF90" s="63" t="s">
        <v>194</v>
      </c>
    </row>
    <row r="91" spans="57:58">
      <c r="BE91" s="64" t="s">
        <v>399</v>
      </c>
      <c r="BF91" s="65" t="s">
        <v>194</v>
      </c>
    </row>
    <row r="92" spans="57:58">
      <c r="BE92" s="62" t="s">
        <v>400</v>
      </c>
      <c r="BF92" s="63" t="s">
        <v>194</v>
      </c>
    </row>
    <row r="93" spans="57:58">
      <c r="BE93" s="64" t="s">
        <v>401</v>
      </c>
      <c r="BF93" s="65" t="s">
        <v>138</v>
      </c>
    </row>
    <row r="94" spans="57:58">
      <c r="BE94" s="62" t="s">
        <v>402</v>
      </c>
      <c r="BF94" s="63" t="s">
        <v>194</v>
      </c>
    </row>
    <row r="95" spans="57:58">
      <c r="BE95" s="64" t="s">
        <v>403</v>
      </c>
      <c r="BF95" s="65" t="s">
        <v>194</v>
      </c>
    </row>
    <row r="96" spans="57:58">
      <c r="BE96" s="62" t="s">
        <v>404</v>
      </c>
      <c r="BF96" s="63" t="s">
        <v>194</v>
      </c>
    </row>
    <row r="97" spans="57:58">
      <c r="BE97" s="64" t="s">
        <v>405</v>
      </c>
      <c r="BF97" s="65" t="s">
        <v>138</v>
      </c>
    </row>
    <row r="98" spans="57:58">
      <c r="BE98" s="62" t="s">
        <v>406</v>
      </c>
      <c r="BF98" s="63" t="s">
        <v>194</v>
      </c>
    </row>
    <row r="99" spans="57:58">
      <c r="BE99" s="64" t="s">
        <v>407</v>
      </c>
      <c r="BF99" s="65" t="s">
        <v>194</v>
      </c>
    </row>
    <row r="100" spans="57:58">
      <c r="BE100" s="62" t="s">
        <v>408</v>
      </c>
      <c r="BF100" s="63" t="s">
        <v>194</v>
      </c>
    </row>
    <row r="101" spans="57:58">
      <c r="BE101" s="64" t="s">
        <v>409</v>
      </c>
      <c r="BF101" s="65" t="s">
        <v>138</v>
      </c>
    </row>
    <row r="102" spans="57:58">
      <c r="BE102" s="62" t="s">
        <v>410</v>
      </c>
      <c r="BF102" s="63" t="s">
        <v>194</v>
      </c>
    </row>
    <row r="103" spans="57:58">
      <c r="BE103" s="64" t="s">
        <v>411</v>
      </c>
      <c r="BF103" s="65" t="s">
        <v>194</v>
      </c>
    </row>
    <row r="104" spans="57:58">
      <c r="BE104" s="62" t="s">
        <v>412</v>
      </c>
      <c r="BF104" s="63" t="s">
        <v>138</v>
      </c>
    </row>
    <row r="105" spans="57:58">
      <c r="BE105" s="64" t="s">
        <v>413</v>
      </c>
      <c r="BF105" s="65" t="s">
        <v>138</v>
      </c>
    </row>
    <row r="106" spans="57:58">
      <c r="BE106" s="62" t="s">
        <v>414</v>
      </c>
      <c r="BF106" s="63" t="s">
        <v>194</v>
      </c>
    </row>
    <row r="107" spans="57:58">
      <c r="BE107" s="64" t="s">
        <v>415</v>
      </c>
      <c r="BF107" s="65" t="s">
        <v>194</v>
      </c>
    </row>
    <row r="108" spans="57:58">
      <c r="BE108" s="62" t="s">
        <v>416</v>
      </c>
      <c r="BF108" s="63" t="s">
        <v>138</v>
      </c>
    </row>
    <row r="109" spans="57:58">
      <c r="BE109" s="64" t="s">
        <v>417</v>
      </c>
      <c r="BF109" s="65" t="s">
        <v>194</v>
      </c>
    </row>
    <row r="110" spans="57:58">
      <c r="BE110" s="62" t="s">
        <v>418</v>
      </c>
      <c r="BF110" s="63" t="s">
        <v>194</v>
      </c>
    </row>
    <row r="111" spans="57:58">
      <c r="BE111" s="64" t="s">
        <v>419</v>
      </c>
      <c r="BF111" s="65" t="s">
        <v>194</v>
      </c>
    </row>
    <row r="112" spans="57:58">
      <c r="BE112" s="62" t="s">
        <v>420</v>
      </c>
      <c r="BF112" s="63" t="s">
        <v>194</v>
      </c>
    </row>
    <row r="113" spans="57:58">
      <c r="BE113" s="64" t="s">
        <v>421</v>
      </c>
      <c r="BF113" s="65" t="s">
        <v>194</v>
      </c>
    </row>
    <row r="114" spans="57:58">
      <c r="BE114" s="62" t="s">
        <v>422</v>
      </c>
      <c r="BF114" s="63" t="s">
        <v>138</v>
      </c>
    </row>
    <row r="115" spans="57:58">
      <c r="BE115" s="64" t="s">
        <v>423</v>
      </c>
      <c r="BF115" s="65" t="s">
        <v>194</v>
      </c>
    </row>
    <row r="116" spans="57:58">
      <c r="BE116" s="62" t="s">
        <v>424</v>
      </c>
      <c r="BF116" s="63" t="s">
        <v>138</v>
      </c>
    </row>
    <row r="117" spans="57:58">
      <c r="BE117" s="64" t="s">
        <v>425</v>
      </c>
      <c r="BF117" s="65" t="s">
        <v>194</v>
      </c>
    </row>
    <row r="118" spans="57:58">
      <c r="BE118" s="62" t="s">
        <v>426</v>
      </c>
      <c r="BF118" s="63" t="s">
        <v>138</v>
      </c>
    </row>
    <row r="119" spans="57:58">
      <c r="BE119" s="64" t="s">
        <v>427</v>
      </c>
      <c r="BF119" s="65" t="s">
        <v>194</v>
      </c>
    </row>
    <row r="120" spans="57:58">
      <c r="BE120" s="62" t="s">
        <v>428</v>
      </c>
      <c r="BF120" s="63" t="s">
        <v>138</v>
      </c>
    </row>
    <row r="121" spans="57:58">
      <c r="BE121" s="64" t="s">
        <v>429</v>
      </c>
      <c r="BF121" s="65" t="s">
        <v>194</v>
      </c>
    </row>
    <row r="122" spans="57:58">
      <c r="BE122" s="62" t="s">
        <v>430</v>
      </c>
      <c r="BF122" s="63" t="s">
        <v>194</v>
      </c>
    </row>
    <row r="123" spans="57:58">
      <c r="BE123" s="64" t="s">
        <v>431</v>
      </c>
      <c r="BF123" s="65" t="s">
        <v>138</v>
      </c>
    </row>
    <row r="124" spans="57:58">
      <c r="BE124" s="62" t="s">
        <v>432</v>
      </c>
      <c r="BF124" s="63" t="s">
        <v>138</v>
      </c>
    </row>
    <row r="125" spans="57:58">
      <c r="BE125" s="64" t="s">
        <v>433</v>
      </c>
      <c r="BF125" s="65" t="s">
        <v>194</v>
      </c>
    </row>
    <row r="126" spans="57:58">
      <c r="BE126" s="62" t="s">
        <v>434</v>
      </c>
      <c r="BF126" s="63" t="s">
        <v>194</v>
      </c>
    </row>
    <row r="127" spans="57:58">
      <c r="BE127" s="64" t="s">
        <v>435</v>
      </c>
      <c r="BF127" s="65" t="s">
        <v>194</v>
      </c>
    </row>
    <row r="128" spans="57:58">
      <c r="BE128" s="62" t="s">
        <v>436</v>
      </c>
      <c r="BF128" s="63" t="s">
        <v>194</v>
      </c>
    </row>
    <row r="129" spans="57:58">
      <c r="BE129" s="64" t="s">
        <v>437</v>
      </c>
      <c r="BF129" s="65" t="s">
        <v>194</v>
      </c>
    </row>
    <row r="130" spans="57:58">
      <c r="BE130" s="62" t="s">
        <v>438</v>
      </c>
      <c r="BF130" s="63" t="s">
        <v>194</v>
      </c>
    </row>
    <row r="131" spans="57:58">
      <c r="BE131" s="64" t="s">
        <v>439</v>
      </c>
      <c r="BF131" s="65" t="s">
        <v>138</v>
      </c>
    </row>
    <row r="132" spans="57:58">
      <c r="BE132" s="62" t="s">
        <v>440</v>
      </c>
      <c r="BF132" s="63" t="s">
        <v>194</v>
      </c>
    </row>
    <row r="133" spans="57:58">
      <c r="BE133" s="64" t="s">
        <v>441</v>
      </c>
      <c r="BF133" s="65" t="s">
        <v>194</v>
      </c>
    </row>
    <row r="134" spans="57:58">
      <c r="BE134" s="62" t="s">
        <v>442</v>
      </c>
      <c r="BF134" s="63" t="s">
        <v>138</v>
      </c>
    </row>
    <row r="135" spans="57:58">
      <c r="BE135" s="64" t="s">
        <v>443</v>
      </c>
      <c r="BF135" s="65" t="s">
        <v>138</v>
      </c>
    </row>
    <row r="136" spans="57:58">
      <c r="BE136" s="62" t="s">
        <v>444</v>
      </c>
      <c r="BF136" s="63" t="s">
        <v>138</v>
      </c>
    </row>
    <row r="137" spans="57:58">
      <c r="BE137" s="64" t="s">
        <v>445</v>
      </c>
      <c r="BF137" s="65" t="s">
        <v>194</v>
      </c>
    </row>
    <row r="138" spans="57:58">
      <c r="BE138" s="62" t="s">
        <v>446</v>
      </c>
      <c r="BF138" s="63" t="s">
        <v>194</v>
      </c>
    </row>
    <row r="139" spans="57:58">
      <c r="BE139" s="64" t="s">
        <v>447</v>
      </c>
      <c r="BF139" s="65" t="s">
        <v>194</v>
      </c>
    </row>
    <row r="140" spans="57:58">
      <c r="BE140" s="62" t="s">
        <v>448</v>
      </c>
      <c r="BF140" s="63" t="s">
        <v>194</v>
      </c>
    </row>
    <row r="141" spans="57:58">
      <c r="BE141" s="64" t="s">
        <v>449</v>
      </c>
      <c r="BF141" s="65" t="s">
        <v>194</v>
      </c>
    </row>
    <row r="142" spans="57:58">
      <c r="BE142" s="62" t="s">
        <v>450</v>
      </c>
      <c r="BF142" s="63" t="s">
        <v>138</v>
      </c>
    </row>
    <row r="143" spans="57:58">
      <c r="BE143" s="64" t="s">
        <v>451</v>
      </c>
      <c r="BF143" s="65" t="s">
        <v>138</v>
      </c>
    </row>
    <row r="144" spans="57:58">
      <c r="BE144" s="62" t="s">
        <v>452</v>
      </c>
      <c r="BF144" s="63" t="s">
        <v>194</v>
      </c>
    </row>
    <row r="145" spans="57:58">
      <c r="BE145" s="64" t="s">
        <v>453</v>
      </c>
      <c r="BF145" s="65" t="s">
        <v>194</v>
      </c>
    </row>
    <row r="146" spans="57:58">
      <c r="BE146" s="62" t="s">
        <v>454</v>
      </c>
      <c r="BF146" s="63" t="s">
        <v>194</v>
      </c>
    </row>
    <row r="147" spans="57:58">
      <c r="BE147" s="64" t="s">
        <v>455</v>
      </c>
      <c r="BF147" s="65" t="s">
        <v>138</v>
      </c>
    </row>
    <row r="148" spans="57:58">
      <c r="BE148" s="62" t="s">
        <v>456</v>
      </c>
      <c r="BF148" s="63" t="s">
        <v>138</v>
      </c>
    </row>
    <row r="149" spans="57:58">
      <c r="BE149" s="64" t="s">
        <v>457</v>
      </c>
      <c r="BF149" s="65" t="s">
        <v>194</v>
      </c>
    </row>
    <row r="150" spans="57:58">
      <c r="BE150" s="62" t="s">
        <v>458</v>
      </c>
      <c r="BF150" s="63" t="s">
        <v>138</v>
      </c>
    </row>
    <row r="151" spans="57:58">
      <c r="BE151" s="64" t="s">
        <v>459</v>
      </c>
      <c r="BF151" s="65" t="s">
        <v>194</v>
      </c>
    </row>
    <row r="152" spans="57:58">
      <c r="BE152" s="62" t="s">
        <v>460</v>
      </c>
      <c r="BF152" s="63" t="s">
        <v>138</v>
      </c>
    </row>
    <row r="153" spans="57:58">
      <c r="BE153" s="64" t="s">
        <v>461</v>
      </c>
      <c r="BF153" s="65" t="s">
        <v>194</v>
      </c>
    </row>
    <row r="154" spans="57:58">
      <c r="BE154" s="62" t="s">
        <v>462</v>
      </c>
      <c r="BF154" s="63" t="s">
        <v>194</v>
      </c>
    </row>
    <row r="155" spans="57:58">
      <c r="BE155" s="64" t="s">
        <v>463</v>
      </c>
      <c r="BF155" s="65" t="s">
        <v>138</v>
      </c>
    </row>
    <row r="156" spans="57:58">
      <c r="BE156" s="62" t="s">
        <v>464</v>
      </c>
      <c r="BF156" s="63" t="s">
        <v>138</v>
      </c>
    </row>
    <row r="157" spans="57:58">
      <c r="BE157" s="64" t="s">
        <v>465</v>
      </c>
      <c r="BF157" s="65" t="s">
        <v>138</v>
      </c>
    </row>
    <row r="158" spans="57:58">
      <c r="BE158" s="62" t="s">
        <v>466</v>
      </c>
      <c r="BF158" s="63" t="s">
        <v>194</v>
      </c>
    </row>
    <row r="159" spans="57:58">
      <c r="BE159" s="64" t="s">
        <v>467</v>
      </c>
      <c r="BF159" s="65" t="s">
        <v>194</v>
      </c>
    </row>
    <row r="160" spans="57:58">
      <c r="BE160" s="62" t="s">
        <v>468</v>
      </c>
      <c r="BF160" s="63" t="s">
        <v>138</v>
      </c>
    </row>
    <row r="161" spans="57:58">
      <c r="BE161" s="64" t="s">
        <v>469</v>
      </c>
      <c r="BF161" s="65" t="s">
        <v>138</v>
      </c>
    </row>
    <row r="162" spans="57:58">
      <c r="BE162" s="62" t="s">
        <v>470</v>
      </c>
      <c r="BF162" s="63" t="s">
        <v>194</v>
      </c>
    </row>
    <row r="163" spans="57:58">
      <c r="BE163" s="64" t="s">
        <v>471</v>
      </c>
      <c r="BF163" s="65" t="s">
        <v>138</v>
      </c>
    </row>
    <row r="164" spans="57:58">
      <c r="BE164" s="62" t="s">
        <v>472</v>
      </c>
      <c r="BF164" s="63" t="s">
        <v>138</v>
      </c>
    </row>
    <row r="165" spans="57:58">
      <c r="BE165" s="64" t="s">
        <v>473</v>
      </c>
      <c r="BF165" s="65" t="s">
        <v>138</v>
      </c>
    </row>
    <row r="166" spans="57:58">
      <c r="BE166" s="62" t="s">
        <v>474</v>
      </c>
      <c r="BF166" s="63" t="s">
        <v>194</v>
      </c>
    </row>
    <row r="167" spans="57:58">
      <c r="BE167" s="64" t="s">
        <v>475</v>
      </c>
      <c r="BF167" s="65" t="s">
        <v>138</v>
      </c>
    </row>
    <row r="168" spans="57:58">
      <c r="BE168" s="62" t="s">
        <v>476</v>
      </c>
      <c r="BF168" s="63" t="s">
        <v>138</v>
      </c>
    </row>
    <row r="169" spans="57:58">
      <c r="BE169" s="64" t="s">
        <v>477</v>
      </c>
      <c r="BF169" s="65" t="s">
        <v>138</v>
      </c>
    </row>
    <row r="170" spans="57:58">
      <c r="BE170" s="62" t="s">
        <v>478</v>
      </c>
      <c r="BF170" s="63" t="s">
        <v>138</v>
      </c>
    </row>
    <row r="171" spans="57:58">
      <c r="BE171" s="64" t="s">
        <v>479</v>
      </c>
      <c r="BF171" s="65" t="s">
        <v>76</v>
      </c>
    </row>
    <row r="172" spans="57:58">
      <c r="BE172" s="62" t="s">
        <v>480</v>
      </c>
      <c r="BF172" s="63" t="s">
        <v>138</v>
      </c>
    </row>
    <row r="173" spans="57:58">
      <c r="BE173" s="64" t="s">
        <v>481</v>
      </c>
      <c r="BF173" s="65" t="s">
        <v>138</v>
      </c>
    </row>
    <row r="174" spans="57:58">
      <c r="BE174" s="62" t="s">
        <v>482</v>
      </c>
      <c r="BF174" s="63" t="s">
        <v>194</v>
      </c>
    </row>
    <row r="175" spans="57:58">
      <c r="BE175" s="64" t="s">
        <v>483</v>
      </c>
      <c r="BF175" s="65" t="s">
        <v>138</v>
      </c>
    </row>
    <row r="176" spans="57:58">
      <c r="BE176" s="62" t="s">
        <v>484</v>
      </c>
      <c r="BF176" s="63" t="s">
        <v>138</v>
      </c>
    </row>
    <row r="177" spans="57:58">
      <c r="BE177" s="64" t="s">
        <v>485</v>
      </c>
      <c r="BF177" s="65" t="s">
        <v>138</v>
      </c>
    </row>
    <row r="178" spans="57:58">
      <c r="BE178" s="62" t="s">
        <v>486</v>
      </c>
      <c r="BF178" s="63" t="s">
        <v>138</v>
      </c>
    </row>
    <row r="179" spans="57:58">
      <c r="BE179" s="64" t="s">
        <v>487</v>
      </c>
      <c r="BF179" s="65" t="s">
        <v>138</v>
      </c>
    </row>
    <row r="180" spans="57:58">
      <c r="BE180" s="62" t="s">
        <v>488</v>
      </c>
      <c r="BF180" s="63" t="s">
        <v>138</v>
      </c>
    </row>
    <row r="181" spans="57:58">
      <c r="BE181" s="64" t="s">
        <v>489</v>
      </c>
      <c r="BF181" s="65" t="s">
        <v>138</v>
      </c>
    </row>
    <row r="182" spans="57:58">
      <c r="BE182" s="62" t="s">
        <v>490</v>
      </c>
      <c r="BF182" s="63" t="s">
        <v>138</v>
      </c>
    </row>
    <row r="183" spans="57:58">
      <c r="BE183" s="64" t="s">
        <v>491</v>
      </c>
      <c r="BF183" s="65" t="s">
        <v>138</v>
      </c>
    </row>
    <row r="184" spans="57:58">
      <c r="BE184" s="62" t="s">
        <v>492</v>
      </c>
      <c r="BF184" s="63" t="s">
        <v>138</v>
      </c>
    </row>
    <row r="185" spans="57:58">
      <c r="BE185" s="64" t="s">
        <v>493</v>
      </c>
      <c r="BF185" s="65" t="s">
        <v>138</v>
      </c>
    </row>
    <row r="186" spans="57:58">
      <c r="BE186" s="62" t="s">
        <v>494</v>
      </c>
      <c r="BF186" s="63" t="s">
        <v>194</v>
      </c>
    </row>
    <row r="187" spans="57:58">
      <c r="BE187" s="64" t="s">
        <v>495</v>
      </c>
      <c r="BF187" s="65" t="s">
        <v>138</v>
      </c>
    </row>
    <row r="188" spans="57:58">
      <c r="BE188" s="62" t="s">
        <v>496</v>
      </c>
      <c r="BF188" s="63" t="s">
        <v>138</v>
      </c>
    </row>
    <row r="189" spans="57:58">
      <c r="BE189" s="64" t="s">
        <v>497</v>
      </c>
      <c r="BF189" s="65" t="s">
        <v>138</v>
      </c>
    </row>
    <row r="190" spans="57:58">
      <c r="BE190" s="62" t="s">
        <v>498</v>
      </c>
      <c r="BF190" s="63" t="s">
        <v>138</v>
      </c>
    </row>
    <row r="191" spans="57:58">
      <c r="BE191" s="64" t="s">
        <v>499</v>
      </c>
      <c r="BF191" s="65" t="s">
        <v>138</v>
      </c>
    </row>
    <row r="192" spans="57:58">
      <c r="BE192" s="62" t="s">
        <v>500</v>
      </c>
      <c r="BF192" s="63" t="s">
        <v>194</v>
      </c>
    </row>
    <row r="193" spans="57:58">
      <c r="BE193" s="64" t="s">
        <v>501</v>
      </c>
      <c r="BF193" s="65" t="s">
        <v>138</v>
      </c>
    </row>
    <row r="194" spans="57:58">
      <c r="BE194" s="62" t="s">
        <v>502</v>
      </c>
      <c r="BF194" s="63" t="s">
        <v>194</v>
      </c>
    </row>
    <row r="195" spans="57:58">
      <c r="BE195" s="64" t="s">
        <v>503</v>
      </c>
      <c r="BF195" s="65" t="s">
        <v>194</v>
      </c>
    </row>
    <row r="196" spans="57:58">
      <c r="BE196" s="62" t="s">
        <v>504</v>
      </c>
      <c r="BF196" s="63" t="s">
        <v>138</v>
      </c>
    </row>
    <row r="197" spans="57:58">
      <c r="BE197" s="64" t="s">
        <v>505</v>
      </c>
      <c r="BF197" s="65" t="s">
        <v>138</v>
      </c>
    </row>
    <row r="198" spans="57:58">
      <c r="BE198" s="62" t="s">
        <v>506</v>
      </c>
      <c r="BF198" s="63" t="s">
        <v>194</v>
      </c>
    </row>
    <row r="199" spans="57:58">
      <c r="BE199" s="64" t="s">
        <v>507</v>
      </c>
      <c r="BF199" s="65" t="s">
        <v>194</v>
      </c>
    </row>
    <row r="200" spans="57:58">
      <c r="BE200" s="62" t="s">
        <v>508</v>
      </c>
      <c r="BF200" s="63" t="s">
        <v>194</v>
      </c>
    </row>
    <row r="201" spans="57:58">
      <c r="BE201" s="64" t="s">
        <v>509</v>
      </c>
      <c r="BF201" s="65" t="s">
        <v>194</v>
      </c>
    </row>
    <row r="202" spans="57:58">
      <c r="BE202" s="62" t="s">
        <v>510</v>
      </c>
      <c r="BF202" s="63" t="s">
        <v>194</v>
      </c>
    </row>
    <row r="203" spans="57:58">
      <c r="BE203" s="64" t="s">
        <v>511</v>
      </c>
      <c r="BF203" s="65" t="s">
        <v>138</v>
      </c>
    </row>
    <row r="204" spans="57:58">
      <c r="BE204" s="62" t="s">
        <v>512</v>
      </c>
      <c r="BF204" s="63" t="s">
        <v>194</v>
      </c>
    </row>
    <row r="205" spans="57:58">
      <c r="BE205" s="64" t="s">
        <v>513</v>
      </c>
      <c r="BF205" s="65" t="s">
        <v>138</v>
      </c>
    </row>
    <row r="206" spans="57:58">
      <c r="BE206" s="62" t="s">
        <v>514</v>
      </c>
      <c r="BF206" s="63" t="s">
        <v>194</v>
      </c>
    </row>
    <row r="207" spans="57:58">
      <c r="BE207" s="64" t="s">
        <v>515</v>
      </c>
      <c r="BF207" s="65" t="s">
        <v>194</v>
      </c>
    </row>
    <row r="208" spans="57:58">
      <c r="BE208" s="62" t="s">
        <v>516</v>
      </c>
      <c r="BF208" s="63" t="s">
        <v>138</v>
      </c>
    </row>
    <row r="209" spans="57:58">
      <c r="BE209" s="64" t="s">
        <v>517</v>
      </c>
      <c r="BF209" s="65" t="s">
        <v>138</v>
      </c>
    </row>
    <row r="210" spans="57:58">
      <c r="BE210" s="62" t="s">
        <v>518</v>
      </c>
      <c r="BF210" s="63" t="s">
        <v>194</v>
      </c>
    </row>
    <row r="211" spans="57:58">
      <c r="BE211" s="64" t="s">
        <v>519</v>
      </c>
      <c r="BF211" s="65" t="s">
        <v>138</v>
      </c>
    </row>
    <row r="212" spans="57:58">
      <c r="BE212" s="62" t="s">
        <v>520</v>
      </c>
      <c r="BF212" s="63" t="s">
        <v>194</v>
      </c>
    </row>
    <row r="213" spans="57:58">
      <c r="BE213" s="64" t="s">
        <v>521</v>
      </c>
      <c r="BF213" s="65" t="s">
        <v>138</v>
      </c>
    </row>
    <row r="214" spans="57:58">
      <c r="BE214" s="62" t="s">
        <v>522</v>
      </c>
      <c r="BF214" s="63" t="s">
        <v>194</v>
      </c>
    </row>
    <row r="215" spans="57:58">
      <c r="BE215" s="64" t="s">
        <v>523</v>
      </c>
      <c r="BF215" s="65" t="s">
        <v>194</v>
      </c>
    </row>
    <row r="216" spans="57:58">
      <c r="BE216" s="62" t="s">
        <v>524</v>
      </c>
      <c r="BF216" s="63" t="s">
        <v>194</v>
      </c>
    </row>
    <row r="217" spans="57:58">
      <c r="BE217" s="64" t="s">
        <v>525</v>
      </c>
      <c r="BF217" s="65" t="s">
        <v>138</v>
      </c>
    </row>
    <row r="218" spans="57:58">
      <c r="BE218" s="62" t="s">
        <v>526</v>
      </c>
      <c r="BF218" s="63" t="s">
        <v>194</v>
      </c>
    </row>
    <row r="219" spans="57:58">
      <c r="BE219" s="64" t="s">
        <v>527</v>
      </c>
      <c r="BF219" s="65" t="s">
        <v>138</v>
      </c>
    </row>
    <row r="220" spans="57:58">
      <c r="BE220" s="62" t="s">
        <v>528</v>
      </c>
      <c r="BF220" s="63" t="s">
        <v>138</v>
      </c>
    </row>
    <row r="221" spans="57:58">
      <c r="BE221" s="64" t="s">
        <v>529</v>
      </c>
      <c r="BF221" s="65" t="s">
        <v>138</v>
      </c>
    </row>
    <row r="222" spans="57:58">
      <c r="BE222" s="62" t="s">
        <v>530</v>
      </c>
      <c r="BF222" s="63" t="s">
        <v>138</v>
      </c>
    </row>
    <row r="223" spans="57:58">
      <c r="BE223" s="64" t="s">
        <v>531</v>
      </c>
      <c r="BF223" s="65" t="s">
        <v>138</v>
      </c>
    </row>
    <row r="224" spans="57:58">
      <c r="BE224" s="62" t="s">
        <v>532</v>
      </c>
      <c r="BF224" s="63" t="s">
        <v>194</v>
      </c>
    </row>
    <row r="225" spans="57:58">
      <c r="BE225" s="64" t="s">
        <v>533</v>
      </c>
      <c r="BF225" s="65" t="s">
        <v>138</v>
      </c>
    </row>
    <row r="226" spans="57:58">
      <c r="BE226" s="62" t="s">
        <v>534</v>
      </c>
      <c r="BF226" s="63" t="s">
        <v>194</v>
      </c>
    </row>
    <row r="227" spans="57:58">
      <c r="BE227" s="64" t="s">
        <v>535</v>
      </c>
      <c r="BF227" s="65" t="s">
        <v>194</v>
      </c>
    </row>
    <row r="228" spans="57:58">
      <c r="BE228" s="62" t="s">
        <v>536</v>
      </c>
      <c r="BF228" s="63" t="s">
        <v>138</v>
      </c>
    </row>
    <row r="229" spans="57:58">
      <c r="BE229" s="64" t="s">
        <v>537</v>
      </c>
      <c r="BF229" s="65" t="s">
        <v>138</v>
      </c>
    </row>
    <row r="230" spans="57:58">
      <c r="BE230" s="62" t="s">
        <v>538</v>
      </c>
      <c r="BF230" s="63" t="s">
        <v>194</v>
      </c>
    </row>
    <row r="231" spans="57:58">
      <c r="BE231" s="64" t="s">
        <v>539</v>
      </c>
      <c r="BF231" s="65" t="s">
        <v>194</v>
      </c>
    </row>
    <row r="232" spans="57:58">
      <c r="BE232" s="62" t="s">
        <v>540</v>
      </c>
      <c r="BF232" s="63" t="s">
        <v>194</v>
      </c>
    </row>
    <row r="233" spans="57:58">
      <c r="BE233" s="64" t="s">
        <v>541</v>
      </c>
      <c r="BF233" s="65" t="s">
        <v>194</v>
      </c>
    </row>
    <row r="234" spans="57:58">
      <c r="BE234" s="62" t="s">
        <v>542</v>
      </c>
      <c r="BF234" s="63" t="s">
        <v>194</v>
      </c>
    </row>
    <row r="235" spans="57:58">
      <c r="BE235" s="64" t="s">
        <v>543</v>
      </c>
      <c r="BF235" s="65" t="s">
        <v>138</v>
      </c>
    </row>
    <row r="236" spans="57:58">
      <c r="BE236" s="62" t="s">
        <v>544</v>
      </c>
      <c r="BF236" s="63" t="s">
        <v>194</v>
      </c>
    </row>
    <row r="237" spans="57:58">
      <c r="BE237" s="64" t="s">
        <v>545</v>
      </c>
      <c r="BF237" s="65" t="s">
        <v>138</v>
      </c>
    </row>
    <row r="238" spans="57:58">
      <c r="BE238" s="62" t="s">
        <v>546</v>
      </c>
      <c r="BF238" s="63" t="s">
        <v>194</v>
      </c>
    </row>
    <row r="239" spans="57:58">
      <c r="BE239" s="64" t="s">
        <v>547</v>
      </c>
      <c r="BF239" s="65" t="s">
        <v>194</v>
      </c>
    </row>
    <row r="240" spans="57:58">
      <c r="BE240" s="62" t="s">
        <v>548</v>
      </c>
      <c r="BF240" s="63" t="s">
        <v>194</v>
      </c>
    </row>
    <row r="241" spans="57:58">
      <c r="BE241" s="64" t="s">
        <v>549</v>
      </c>
      <c r="BF241" s="65" t="s">
        <v>138</v>
      </c>
    </row>
    <row r="242" spans="57:58">
      <c r="BE242" s="62" t="s">
        <v>550</v>
      </c>
      <c r="BF242" s="63" t="s">
        <v>194</v>
      </c>
    </row>
    <row r="243" spans="57:58">
      <c r="BE243" s="64" t="s">
        <v>551</v>
      </c>
      <c r="BF243" s="65" t="s">
        <v>194</v>
      </c>
    </row>
    <row r="244" spans="57:58">
      <c r="BE244" s="62" t="s">
        <v>552</v>
      </c>
      <c r="BF244" s="63" t="s">
        <v>138</v>
      </c>
    </row>
    <row r="245" spans="57:58">
      <c r="BE245" s="64" t="s">
        <v>553</v>
      </c>
      <c r="BF245" s="65" t="s">
        <v>194</v>
      </c>
    </row>
    <row r="246" spans="57:58">
      <c r="BE246" s="62" t="s">
        <v>554</v>
      </c>
      <c r="BF246" s="63" t="s">
        <v>138</v>
      </c>
    </row>
    <row r="247" spans="57:58">
      <c r="BE247" s="64" t="s">
        <v>555</v>
      </c>
      <c r="BF247" s="65" t="s">
        <v>194</v>
      </c>
    </row>
    <row r="248" spans="57:58">
      <c r="BE248" s="62" t="s">
        <v>556</v>
      </c>
      <c r="BF248" s="63" t="s">
        <v>194</v>
      </c>
    </row>
    <row r="249" spans="57:58">
      <c r="BE249" s="64" t="s">
        <v>557</v>
      </c>
      <c r="BF249" s="65" t="s">
        <v>194</v>
      </c>
    </row>
    <row r="250" spans="57:58">
      <c r="BE250" s="62" t="s">
        <v>558</v>
      </c>
      <c r="BF250" s="63" t="s">
        <v>138</v>
      </c>
    </row>
    <row r="251" spans="57:58">
      <c r="BE251" s="64" t="s">
        <v>559</v>
      </c>
      <c r="BF251" s="65" t="s">
        <v>194</v>
      </c>
    </row>
    <row r="252" spans="57:58">
      <c r="BE252" s="62" t="s">
        <v>560</v>
      </c>
      <c r="BF252" s="63" t="s">
        <v>138</v>
      </c>
    </row>
    <row r="253" spans="57:58">
      <c r="BE253" s="64" t="s">
        <v>561</v>
      </c>
      <c r="BF253" s="65" t="s">
        <v>194</v>
      </c>
    </row>
    <row r="254" spans="57:58">
      <c r="BE254" s="62" t="s">
        <v>562</v>
      </c>
      <c r="BF254" s="63" t="s">
        <v>138</v>
      </c>
    </row>
    <row r="255" spans="57:58">
      <c r="BE255" s="64" t="s">
        <v>563</v>
      </c>
      <c r="BF255" s="65" t="s">
        <v>194</v>
      </c>
    </row>
    <row r="256" spans="57:58">
      <c r="BE256" s="62" t="s">
        <v>564</v>
      </c>
      <c r="BF256" s="63" t="s">
        <v>194</v>
      </c>
    </row>
    <row r="257" spans="57:58">
      <c r="BE257" s="64" t="s">
        <v>565</v>
      </c>
      <c r="BF257" s="65" t="s">
        <v>194</v>
      </c>
    </row>
    <row r="258" spans="57:58">
      <c r="BE258" s="62" t="s">
        <v>566</v>
      </c>
      <c r="BF258" s="63" t="s">
        <v>138</v>
      </c>
    </row>
    <row r="259" spans="57:58">
      <c r="BE259" s="64" t="s">
        <v>567</v>
      </c>
      <c r="BF259" s="65" t="s">
        <v>194</v>
      </c>
    </row>
    <row r="260" spans="57:58">
      <c r="BE260" s="62" t="s">
        <v>568</v>
      </c>
      <c r="BF260" s="63" t="s">
        <v>194</v>
      </c>
    </row>
    <row r="261" spans="57:58">
      <c r="BE261" s="64" t="s">
        <v>569</v>
      </c>
      <c r="BF261" s="65" t="s">
        <v>194</v>
      </c>
    </row>
    <row r="262" spans="57:58">
      <c r="BE262" s="62" t="s">
        <v>570</v>
      </c>
      <c r="BF262" s="63" t="s">
        <v>138</v>
      </c>
    </row>
    <row r="263" spans="57:58">
      <c r="BE263" s="64" t="s">
        <v>571</v>
      </c>
      <c r="BF263" s="65" t="s">
        <v>194</v>
      </c>
    </row>
    <row r="264" spans="57:58">
      <c r="BE264" s="62" t="s">
        <v>572</v>
      </c>
      <c r="BF264" s="63" t="s">
        <v>138</v>
      </c>
    </row>
    <row r="265" spans="57:58">
      <c r="BE265" s="64" t="s">
        <v>573</v>
      </c>
      <c r="BF265" s="65" t="s">
        <v>194</v>
      </c>
    </row>
    <row r="266" spans="57:58">
      <c r="BE266" s="62" t="s">
        <v>574</v>
      </c>
      <c r="BF266" s="63" t="s">
        <v>194</v>
      </c>
    </row>
    <row r="267" spans="57:58">
      <c r="BE267" s="64" t="s">
        <v>575</v>
      </c>
      <c r="BF267" s="65" t="s">
        <v>194</v>
      </c>
    </row>
    <row r="268" spans="57:58">
      <c r="BE268" s="62" t="s">
        <v>576</v>
      </c>
      <c r="BF268" s="63" t="s">
        <v>138</v>
      </c>
    </row>
    <row r="269" spans="57:58">
      <c r="BE269" s="64" t="s">
        <v>577</v>
      </c>
      <c r="BF269" s="65" t="s">
        <v>194</v>
      </c>
    </row>
    <row r="270" spans="57:58">
      <c r="BE270" s="62" t="s">
        <v>578</v>
      </c>
      <c r="BF270" s="63" t="s">
        <v>194</v>
      </c>
    </row>
    <row r="271" spans="57:58">
      <c r="BE271" s="64" t="s">
        <v>579</v>
      </c>
      <c r="BF271" s="65" t="s">
        <v>194</v>
      </c>
    </row>
    <row r="272" spans="57:58">
      <c r="BE272" s="62" t="s">
        <v>580</v>
      </c>
      <c r="BF272" s="63" t="s">
        <v>138</v>
      </c>
    </row>
    <row r="273" spans="57:58">
      <c r="BE273" s="64" t="s">
        <v>581</v>
      </c>
      <c r="BF273" s="65" t="s">
        <v>194</v>
      </c>
    </row>
    <row r="274" spans="57:58">
      <c r="BE274" s="62" t="s">
        <v>582</v>
      </c>
      <c r="BF274" s="63" t="s">
        <v>138</v>
      </c>
    </row>
    <row r="275" spans="57:58">
      <c r="BE275" s="64" t="s">
        <v>583</v>
      </c>
      <c r="BF275" s="65" t="s">
        <v>194</v>
      </c>
    </row>
    <row r="276" spans="57:58">
      <c r="BE276" s="62" t="s">
        <v>584</v>
      </c>
      <c r="BF276" s="63" t="s">
        <v>194</v>
      </c>
    </row>
    <row r="277" spans="57:58">
      <c r="BE277" s="64" t="s">
        <v>585</v>
      </c>
      <c r="BF277" s="65" t="s">
        <v>138</v>
      </c>
    </row>
    <row r="278" spans="57:58">
      <c r="BE278" s="62" t="s">
        <v>586</v>
      </c>
      <c r="BF278" s="63" t="s">
        <v>138</v>
      </c>
    </row>
    <row r="279" spans="57:58">
      <c r="BE279" s="64" t="s">
        <v>587</v>
      </c>
      <c r="BF279" s="65" t="s">
        <v>138</v>
      </c>
    </row>
    <row r="280" spans="57:58">
      <c r="BE280" s="62" t="s">
        <v>588</v>
      </c>
      <c r="BF280" s="63" t="s">
        <v>194</v>
      </c>
    </row>
    <row r="281" spans="57:58">
      <c r="BE281" s="64" t="s">
        <v>589</v>
      </c>
      <c r="BF281" s="65" t="s">
        <v>138</v>
      </c>
    </row>
    <row r="282" spans="57:58">
      <c r="BE282" s="62" t="s">
        <v>590</v>
      </c>
      <c r="BF282" s="63" t="s">
        <v>194</v>
      </c>
    </row>
    <row r="283" spans="57:58">
      <c r="BE283" s="64" t="s">
        <v>591</v>
      </c>
      <c r="BF283" s="65" t="s">
        <v>138</v>
      </c>
    </row>
    <row r="284" spans="57:58">
      <c r="BE284" s="62" t="s">
        <v>592</v>
      </c>
      <c r="BF284" s="63" t="s">
        <v>194</v>
      </c>
    </row>
    <row r="285" spans="57:58">
      <c r="BE285" s="64" t="s">
        <v>593</v>
      </c>
      <c r="BF285" s="65" t="s">
        <v>138</v>
      </c>
    </row>
    <row r="286" spans="57:58">
      <c r="BE286" s="62" t="s">
        <v>594</v>
      </c>
      <c r="BF286" s="63" t="s">
        <v>138</v>
      </c>
    </row>
    <row r="287" spans="57:58">
      <c r="BE287" s="64" t="s">
        <v>595</v>
      </c>
      <c r="BF287" s="65" t="s">
        <v>138</v>
      </c>
    </row>
    <row r="288" spans="57:58">
      <c r="BE288" s="62" t="s">
        <v>596</v>
      </c>
      <c r="BF288" s="63" t="s">
        <v>194</v>
      </c>
    </row>
    <row r="289" spans="57:58">
      <c r="BE289" s="64" t="s">
        <v>597</v>
      </c>
      <c r="BF289" s="65" t="s">
        <v>76</v>
      </c>
    </row>
    <row r="290" spans="57:58">
      <c r="BE290" s="62" t="s">
        <v>598</v>
      </c>
      <c r="BF290" s="63" t="s">
        <v>138</v>
      </c>
    </row>
    <row r="291" spans="57:58">
      <c r="BE291" s="64" t="s">
        <v>599</v>
      </c>
      <c r="BF291" s="65" t="s">
        <v>138</v>
      </c>
    </row>
    <row r="292" spans="57:58">
      <c r="BE292" s="62" t="s">
        <v>600</v>
      </c>
      <c r="BF292" s="63" t="s">
        <v>194</v>
      </c>
    </row>
    <row r="293" spans="57:58">
      <c r="BE293" s="64" t="s">
        <v>601</v>
      </c>
      <c r="BF293" s="65" t="s">
        <v>138</v>
      </c>
    </row>
    <row r="294" spans="57:58">
      <c r="BE294" s="62" t="s">
        <v>602</v>
      </c>
      <c r="BF294" s="63" t="s">
        <v>138</v>
      </c>
    </row>
    <row r="295" spans="57:58">
      <c r="BE295" s="64" t="s">
        <v>603</v>
      </c>
      <c r="BF295" s="65" t="s">
        <v>138</v>
      </c>
    </row>
    <row r="296" spans="57:58">
      <c r="BE296" s="62" t="s">
        <v>604</v>
      </c>
      <c r="BF296" s="63" t="s">
        <v>194</v>
      </c>
    </row>
    <row r="297" spans="57:58">
      <c r="BE297" s="64" t="s">
        <v>605</v>
      </c>
      <c r="BF297" s="65" t="s">
        <v>138</v>
      </c>
    </row>
    <row r="298" spans="57:58">
      <c r="BE298" s="62" t="s">
        <v>606</v>
      </c>
      <c r="BF298" s="63" t="s">
        <v>138</v>
      </c>
    </row>
    <row r="299" spans="57:58">
      <c r="BE299" s="64" t="s">
        <v>607</v>
      </c>
      <c r="BF299" s="65" t="s">
        <v>138</v>
      </c>
    </row>
    <row r="300" spans="57:58">
      <c r="BE300" s="62" t="s">
        <v>608</v>
      </c>
      <c r="BF300" s="63" t="s">
        <v>138</v>
      </c>
    </row>
    <row r="301" spans="57:58">
      <c r="BE301" s="64" t="s">
        <v>609</v>
      </c>
      <c r="BF301" s="65" t="s">
        <v>138</v>
      </c>
    </row>
    <row r="302" spans="57:58">
      <c r="BE302" s="62" t="s">
        <v>610</v>
      </c>
      <c r="BF302" s="63" t="s">
        <v>138</v>
      </c>
    </row>
    <row r="303" spans="57:58">
      <c r="BE303" s="64" t="s">
        <v>611</v>
      </c>
      <c r="BF303" s="65" t="s">
        <v>138</v>
      </c>
    </row>
    <row r="304" spans="57:58">
      <c r="BE304" s="62" t="s">
        <v>612</v>
      </c>
      <c r="BF304" s="63" t="s">
        <v>194</v>
      </c>
    </row>
    <row r="305" spans="57:58">
      <c r="BE305" s="64" t="s">
        <v>613</v>
      </c>
      <c r="BF305" s="65" t="s">
        <v>138</v>
      </c>
    </row>
    <row r="306" spans="57:58">
      <c r="BE306" s="62" t="s">
        <v>614</v>
      </c>
      <c r="BF306" s="63" t="s">
        <v>138</v>
      </c>
    </row>
    <row r="307" spans="57:58">
      <c r="BE307" s="64" t="s">
        <v>615</v>
      </c>
      <c r="BF307" s="65" t="s">
        <v>138</v>
      </c>
    </row>
    <row r="308" spans="57:58">
      <c r="BE308" s="62" t="s">
        <v>616</v>
      </c>
      <c r="BF308" s="63" t="s">
        <v>138</v>
      </c>
    </row>
    <row r="309" spans="57:58">
      <c r="BE309" s="64" t="s">
        <v>617</v>
      </c>
      <c r="BF309" s="65" t="s">
        <v>138</v>
      </c>
    </row>
    <row r="310" spans="57:58">
      <c r="BE310" s="62" t="s">
        <v>618</v>
      </c>
      <c r="BF310" s="63" t="s">
        <v>138</v>
      </c>
    </row>
    <row r="311" spans="57:58">
      <c r="BE311" s="64" t="s">
        <v>619</v>
      </c>
      <c r="BF311" s="65" t="s">
        <v>138</v>
      </c>
    </row>
    <row r="312" spans="57:58">
      <c r="BE312" s="62" t="s">
        <v>620</v>
      </c>
      <c r="BF312" s="63" t="s">
        <v>194</v>
      </c>
    </row>
    <row r="313" spans="57:58">
      <c r="BE313" s="64" t="s">
        <v>621</v>
      </c>
      <c r="BF313" s="65" t="s">
        <v>138</v>
      </c>
    </row>
    <row r="314" spans="57:58">
      <c r="BE314" s="62" t="s">
        <v>622</v>
      </c>
      <c r="BF314" s="63" t="s">
        <v>138</v>
      </c>
    </row>
    <row r="315" spans="57:58">
      <c r="BE315" s="64" t="s">
        <v>623</v>
      </c>
      <c r="BF315" s="65" t="s">
        <v>138</v>
      </c>
    </row>
    <row r="316" spans="57:58">
      <c r="BE316" s="62" t="s">
        <v>624</v>
      </c>
      <c r="BF316" s="63" t="s">
        <v>138</v>
      </c>
    </row>
    <row r="317" spans="57:58">
      <c r="BE317" s="64" t="s">
        <v>625</v>
      </c>
      <c r="BF317" s="65" t="s">
        <v>138</v>
      </c>
    </row>
    <row r="318" spans="57:58">
      <c r="BE318" s="62" t="s">
        <v>626</v>
      </c>
      <c r="BF318" s="63" t="s">
        <v>138</v>
      </c>
    </row>
    <row r="319" spans="57:58">
      <c r="BE319" s="64" t="s">
        <v>627</v>
      </c>
      <c r="BF319" s="65" t="s">
        <v>138</v>
      </c>
    </row>
    <row r="320" spans="57:58">
      <c r="BE320" s="62" t="s">
        <v>628</v>
      </c>
      <c r="BF320" s="63" t="s">
        <v>138</v>
      </c>
    </row>
    <row r="321" spans="57:58">
      <c r="BE321" s="64" t="s">
        <v>629</v>
      </c>
      <c r="BF321" s="65" t="s">
        <v>138</v>
      </c>
    </row>
    <row r="322" spans="57:58">
      <c r="BE322" s="62" t="s">
        <v>630</v>
      </c>
      <c r="BF322" s="63" t="s">
        <v>138</v>
      </c>
    </row>
    <row r="323" spans="57:58">
      <c r="BE323" s="64" t="s">
        <v>631</v>
      </c>
      <c r="BF323" s="65" t="s">
        <v>138</v>
      </c>
    </row>
    <row r="324" spans="57:58">
      <c r="BE324" s="62" t="s">
        <v>632</v>
      </c>
      <c r="BF324" s="63" t="s">
        <v>194</v>
      </c>
    </row>
    <row r="325" spans="57:58">
      <c r="BE325" s="64" t="s">
        <v>633</v>
      </c>
      <c r="BF325" s="65" t="s">
        <v>138</v>
      </c>
    </row>
    <row r="326" spans="57:58">
      <c r="BE326" s="62" t="s">
        <v>634</v>
      </c>
      <c r="BF326" s="63" t="s">
        <v>138</v>
      </c>
    </row>
    <row r="327" spans="57:58">
      <c r="BE327" s="64" t="s">
        <v>635</v>
      </c>
      <c r="BF327" s="65" t="s">
        <v>138</v>
      </c>
    </row>
    <row r="328" spans="57:58">
      <c r="BE328" s="62" t="s">
        <v>636</v>
      </c>
      <c r="BF328" s="63" t="s">
        <v>194</v>
      </c>
    </row>
    <row r="329" spans="57:58">
      <c r="BE329" s="64" t="s">
        <v>637</v>
      </c>
      <c r="BF329" s="65" t="s">
        <v>138</v>
      </c>
    </row>
    <row r="330" spans="57:58">
      <c r="BE330" s="62" t="s">
        <v>638</v>
      </c>
      <c r="BF330" s="63" t="s">
        <v>138</v>
      </c>
    </row>
    <row r="331" spans="57:58">
      <c r="BE331" s="64" t="s">
        <v>639</v>
      </c>
      <c r="BF331" s="65" t="s">
        <v>138</v>
      </c>
    </row>
    <row r="332" spans="57:58">
      <c r="BE332" s="62" t="s">
        <v>640</v>
      </c>
      <c r="BF332" s="63" t="s">
        <v>194</v>
      </c>
    </row>
    <row r="333" spans="57:58">
      <c r="BE333" s="64" t="s">
        <v>641</v>
      </c>
      <c r="BF333" s="65" t="s">
        <v>138</v>
      </c>
    </row>
    <row r="334" spans="57:58">
      <c r="BE334" s="62" t="s">
        <v>642</v>
      </c>
      <c r="BF334" s="63" t="s">
        <v>138</v>
      </c>
    </row>
    <row r="335" spans="57:58">
      <c r="BE335" s="64" t="s">
        <v>643</v>
      </c>
      <c r="BF335" s="65" t="s">
        <v>138</v>
      </c>
    </row>
    <row r="336" spans="57:58">
      <c r="BE336" s="62" t="s">
        <v>644</v>
      </c>
      <c r="BF336" s="63" t="s">
        <v>138</v>
      </c>
    </row>
    <row r="337" spans="57:58">
      <c r="BE337" s="64" t="s">
        <v>645</v>
      </c>
      <c r="BF337" s="65" t="s">
        <v>138</v>
      </c>
    </row>
    <row r="338" spans="57:58">
      <c r="BE338" s="62" t="s">
        <v>646</v>
      </c>
      <c r="BF338" s="63" t="s">
        <v>138</v>
      </c>
    </row>
    <row r="339" spans="57:58">
      <c r="BE339" s="64" t="s">
        <v>647</v>
      </c>
      <c r="BF339" s="65" t="s">
        <v>138</v>
      </c>
    </row>
    <row r="340" spans="57:58">
      <c r="BE340" s="62" t="s">
        <v>648</v>
      </c>
      <c r="BF340" s="63" t="s">
        <v>138</v>
      </c>
    </row>
    <row r="341" spans="57:58">
      <c r="BE341" s="64" t="s">
        <v>649</v>
      </c>
      <c r="BF341" s="65" t="s">
        <v>138</v>
      </c>
    </row>
    <row r="342" spans="57:58">
      <c r="BE342" s="62" t="s">
        <v>650</v>
      </c>
      <c r="BF342" s="63" t="s">
        <v>138</v>
      </c>
    </row>
    <row r="343" spans="57:58">
      <c r="BE343" s="64" t="s">
        <v>651</v>
      </c>
      <c r="BF343" s="65" t="s">
        <v>138</v>
      </c>
    </row>
    <row r="344" spans="57:58">
      <c r="BE344" s="62" t="s">
        <v>652</v>
      </c>
      <c r="BF344" s="63" t="s">
        <v>138</v>
      </c>
    </row>
    <row r="345" spans="57:58">
      <c r="BE345" s="64" t="s">
        <v>653</v>
      </c>
      <c r="BF345" s="65" t="s">
        <v>138</v>
      </c>
    </row>
    <row r="346" spans="57:58">
      <c r="BE346" s="62" t="s">
        <v>654</v>
      </c>
      <c r="BF346" s="63" t="s">
        <v>138</v>
      </c>
    </row>
    <row r="347" spans="57:58">
      <c r="BE347" s="64" t="s">
        <v>655</v>
      </c>
      <c r="BF347" s="65" t="s">
        <v>138</v>
      </c>
    </row>
    <row r="348" spans="57:58">
      <c r="BE348" s="62" t="s">
        <v>656</v>
      </c>
      <c r="BF348" s="63" t="s">
        <v>194</v>
      </c>
    </row>
    <row r="349" spans="57:58">
      <c r="BE349" s="64" t="s">
        <v>657</v>
      </c>
      <c r="BF349" s="65" t="s">
        <v>194</v>
      </c>
    </row>
    <row r="350" spans="57:58">
      <c r="BE350" s="62" t="s">
        <v>658</v>
      </c>
      <c r="BF350" s="63" t="s">
        <v>138</v>
      </c>
    </row>
    <row r="351" spans="57:58">
      <c r="BE351" s="64" t="s">
        <v>659</v>
      </c>
      <c r="BF351" s="65" t="s">
        <v>138</v>
      </c>
    </row>
    <row r="352" spans="57:58">
      <c r="BE352" s="62" t="s">
        <v>660</v>
      </c>
      <c r="BF352" s="63" t="s">
        <v>194</v>
      </c>
    </row>
    <row r="353" spans="57:58">
      <c r="BE353" s="64" t="s">
        <v>661</v>
      </c>
      <c r="BF353" s="65" t="s">
        <v>138</v>
      </c>
    </row>
    <row r="354" spans="57:58">
      <c r="BE354" s="62" t="s">
        <v>662</v>
      </c>
      <c r="BF354" s="63" t="s">
        <v>194</v>
      </c>
    </row>
    <row r="355" spans="57:58">
      <c r="BE355" s="64" t="s">
        <v>663</v>
      </c>
      <c r="BF355" s="65" t="s">
        <v>138</v>
      </c>
    </row>
    <row r="356" spans="57:58">
      <c r="BE356" s="62" t="s">
        <v>664</v>
      </c>
      <c r="BF356" s="63" t="s">
        <v>194</v>
      </c>
    </row>
    <row r="357" spans="57:58">
      <c r="BE357" s="64" t="s">
        <v>665</v>
      </c>
      <c r="BF357" s="65" t="s">
        <v>138</v>
      </c>
    </row>
    <row r="358" spans="57:58">
      <c r="BE358" s="62" t="s">
        <v>666</v>
      </c>
      <c r="BF358" s="63" t="s">
        <v>138</v>
      </c>
    </row>
    <row r="359" spans="57:58">
      <c r="BE359" s="64" t="s">
        <v>667</v>
      </c>
      <c r="BF359" s="65" t="s">
        <v>138</v>
      </c>
    </row>
    <row r="360" spans="57:58">
      <c r="BE360" s="62" t="s">
        <v>668</v>
      </c>
      <c r="BF360" s="63" t="s">
        <v>194</v>
      </c>
    </row>
    <row r="361" spans="57:58">
      <c r="BE361" s="64" t="s">
        <v>669</v>
      </c>
      <c r="BF361" s="65" t="s">
        <v>138</v>
      </c>
    </row>
    <row r="362" spans="57:58">
      <c r="BE362" s="62" t="s">
        <v>670</v>
      </c>
      <c r="BF362" s="63" t="s">
        <v>138</v>
      </c>
    </row>
    <row r="363" spans="57:58">
      <c r="BE363" s="64" t="s">
        <v>671</v>
      </c>
      <c r="BF363" s="65" t="s">
        <v>138</v>
      </c>
    </row>
    <row r="364" spans="57:58">
      <c r="BE364" s="62" t="s">
        <v>672</v>
      </c>
      <c r="BF364" s="63" t="s">
        <v>194</v>
      </c>
    </row>
    <row r="365" spans="57:58">
      <c r="BE365" s="64" t="s">
        <v>673</v>
      </c>
      <c r="BF365" s="65" t="s">
        <v>138</v>
      </c>
    </row>
    <row r="366" spans="57:58">
      <c r="BE366" s="62" t="s">
        <v>674</v>
      </c>
      <c r="BF366" s="63" t="s">
        <v>194</v>
      </c>
    </row>
    <row r="367" spans="57:58">
      <c r="BE367" s="64" t="s">
        <v>675</v>
      </c>
      <c r="BF367" s="65" t="s">
        <v>138</v>
      </c>
    </row>
    <row r="368" spans="57:58">
      <c r="BE368" s="62" t="s">
        <v>676</v>
      </c>
      <c r="BF368" s="63" t="s">
        <v>138</v>
      </c>
    </row>
    <row r="369" spans="57:58">
      <c r="BE369" s="64" t="s">
        <v>677</v>
      </c>
      <c r="BF369" s="65" t="s">
        <v>194</v>
      </c>
    </row>
    <row r="370" spans="57:58">
      <c r="BE370" s="62" t="s">
        <v>678</v>
      </c>
      <c r="BF370" s="63" t="s">
        <v>194</v>
      </c>
    </row>
    <row r="371" spans="57:58">
      <c r="BE371" s="64" t="s">
        <v>679</v>
      </c>
      <c r="BF371" s="65" t="s">
        <v>138</v>
      </c>
    </row>
    <row r="372" spans="57:58">
      <c r="BE372" s="62" t="s">
        <v>680</v>
      </c>
      <c r="BF372" s="63" t="s">
        <v>138</v>
      </c>
    </row>
    <row r="373" spans="57:58">
      <c r="BE373" s="64" t="s">
        <v>681</v>
      </c>
      <c r="BF373" s="65" t="s">
        <v>138</v>
      </c>
    </row>
    <row r="374" spans="57:58">
      <c r="BE374" s="62" t="s">
        <v>682</v>
      </c>
      <c r="BF374" s="63" t="s">
        <v>194</v>
      </c>
    </row>
    <row r="375" spans="57:58">
      <c r="BE375" s="64" t="s">
        <v>683</v>
      </c>
      <c r="BF375" s="65" t="s">
        <v>138</v>
      </c>
    </row>
    <row r="376" spans="57:58">
      <c r="BE376" s="62" t="s">
        <v>684</v>
      </c>
      <c r="BF376" s="63" t="s">
        <v>138</v>
      </c>
    </row>
    <row r="377" spans="57:58">
      <c r="BE377" s="64" t="s">
        <v>685</v>
      </c>
      <c r="BF377" s="65" t="s">
        <v>138</v>
      </c>
    </row>
    <row r="378" spans="57:58">
      <c r="BE378" s="62" t="s">
        <v>686</v>
      </c>
      <c r="BF378" s="63" t="s">
        <v>194</v>
      </c>
    </row>
    <row r="379" spans="57:58">
      <c r="BE379" s="64" t="s">
        <v>687</v>
      </c>
      <c r="BF379" s="65" t="s">
        <v>138</v>
      </c>
    </row>
    <row r="380" spans="57:58">
      <c r="BE380" s="62" t="s">
        <v>688</v>
      </c>
      <c r="BF380" s="63" t="s">
        <v>138</v>
      </c>
    </row>
    <row r="381" spans="57:58">
      <c r="BE381" s="64" t="s">
        <v>689</v>
      </c>
      <c r="BF381" s="65" t="s">
        <v>138</v>
      </c>
    </row>
    <row r="382" spans="57:58">
      <c r="BE382" s="62" t="s">
        <v>690</v>
      </c>
      <c r="BF382" s="63" t="s">
        <v>194</v>
      </c>
    </row>
    <row r="383" spans="57:58">
      <c r="BE383" s="64" t="s">
        <v>691</v>
      </c>
      <c r="BF383" s="65" t="s">
        <v>138</v>
      </c>
    </row>
    <row r="384" spans="57:58">
      <c r="BE384" s="62" t="s">
        <v>692</v>
      </c>
      <c r="BF384" s="63" t="s">
        <v>138</v>
      </c>
    </row>
    <row r="385" spans="57:58">
      <c r="BE385" s="64" t="s">
        <v>693</v>
      </c>
      <c r="BF385" s="65" t="s">
        <v>138</v>
      </c>
    </row>
    <row r="386" spans="57:58">
      <c r="BE386" s="62" t="s">
        <v>694</v>
      </c>
      <c r="BF386" s="63" t="s">
        <v>106</v>
      </c>
    </row>
    <row r="387" spans="57:58">
      <c r="BE387" s="64" t="s">
        <v>695</v>
      </c>
      <c r="BF387" s="65" t="s">
        <v>194</v>
      </c>
    </row>
    <row r="388" spans="57:58">
      <c r="BE388" s="62" t="s">
        <v>696</v>
      </c>
      <c r="BF388" s="63" t="s">
        <v>138</v>
      </c>
    </row>
    <row r="389" spans="57:58">
      <c r="BE389" s="64" t="s">
        <v>697</v>
      </c>
      <c r="BF389" s="65" t="s">
        <v>138</v>
      </c>
    </row>
    <row r="390" spans="57:58">
      <c r="BE390" s="62" t="s">
        <v>698</v>
      </c>
      <c r="BF390" s="63" t="s">
        <v>194</v>
      </c>
    </row>
    <row r="391" spans="57:58">
      <c r="BE391" s="64" t="s">
        <v>699</v>
      </c>
      <c r="BF391" s="65" t="s">
        <v>76</v>
      </c>
    </row>
    <row r="392" spans="57:58">
      <c r="BE392" s="62" t="s">
        <v>700</v>
      </c>
      <c r="BF392" s="63" t="s">
        <v>138</v>
      </c>
    </row>
    <row r="393" spans="57:58">
      <c r="BE393" s="64" t="s">
        <v>701</v>
      </c>
      <c r="BF393" s="65" t="s">
        <v>138</v>
      </c>
    </row>
    <row r="394" spans="57:58">
      <c r="BE394" s="62" t="s">
        <v>702</v>
      </c>
      <c r="BF394" s="63" t="s">
        <v>194</v>
      </c>
    </row>
    <row r="395" spans="57:58">
      <c r="BE395" s="64" t="s">
        <v>703</v>
      </c>
      <c r="BF395" s="65" t="s">
        <v>194</v>
      </c>
    </row>
    <row r="396" spans="57:58">
      <c r="BE396" s="62" t="s">
        <v>704</v>
      </c>
      <c r="BF396" s="63" t="s">
        <v>138</v>
      </c>
    </row>
    <row r="397" spans="57:58">
      <c r="BE397" s="64" t="s">
        <v>705</v>
      </c>
      <c r="BF397" s="65" t="s">
        <v>138</v>
      </c>
    </row>
    <row r="398" spans="57:58">
      <c r="BE398" s="62" t="s">
        <v>706</v>
      </c>
      <c r="BF398" s="63" t="s">
        <v>194</v>
      </c>
    </row>
    <row r="399" spans="57:58">
      <c r="BE399" s="64" t="s">
        <v>707</v>
      </c>
      <c r="BF399" s="65" t="s">
        <v>138</v>
      </c>
    </row>
    <row r="400" spans="57:58">
      <c r="BE400" s="62" t="s">
        <v>708</v>
      </c>
      <c r="BF400" s="63" t="s">
        <v>194</v>
      </c>
    </row>
    <row r="401" spans="57:58">
      <c r="BE401" s="64" t="s">
        <v>709</v>
      </c>
      <c r="BF401" s="65" t="s">
        <v>138</v>
      </c>
    </row>
    <row r="402" spans="57:58">
      <c r="BE402" s="62" t="s">
        <v>710</v>
      </c>
      <c r="BF402" s="63" t="s">
        <v>138</v>
      </c>
    </row>
    <row r="403" spans="57:58">
      <c r="BE403" s="64" t="s">
        <v>711</v>
      </c>
      <c r="BF403" s="65" t="s">
        <v>138</v>
      </c>
    </row>
    <row r="404" spans="57:58">
      <c r="BE404" s="62" t="s">
        <v>712</v>
      </c>
      <c r="BF404" s="63" t="s">
        <v>138</v>
      </c>
    </row>
    <row r="405" spans="57:58">
      <c r="BE405" s="64" t="s">
        <v>713</v>
      </c>
      <c r="BF405" s="65" t="s">
        <v>194</v>
      </c>
    </row>
    <row r="406" spans="57:58">
      <c r="BE406" s="62" t="s">
        <v>714</v>
      </c>
      <c r="BF406" s="63" t="s">
        <v>194</v>
      </c>
    </row>
    <row r="407" spans="57:58">
      <c r="BE407" s="64" t="s">
        <v>715</v>
      </c>
      <c r="BF407" s="65" t="s">
        <v>138</v>
      </c>
    </row>
    <row r="408" spans="57:58">
      <c r="BE408" s="62" t="s">
        <v>716</v>
      </c>
      <c r="BF408" s="63" t="s">
        <v>138</v>
      </c>
    </row>
    <row r="409" spans="57:58">
      <c r="BE409" s="64" t="s">
        <v>717</v>
      </c>
      <c r="BF409" s="65" t="s">
        <v>138</v>
      </c>
    </row>
    <row r="410" spans="57:58">
      <c r="BE410" s="62" t="s">
        <v>718</v>
      </c>
      <c r="BF410" s="63" t="s">
        <v>138</v>
      </c>
    </row>
    <row r="411" spans="57:58">
      <c r="BE411" s="64" t="s">
        <v>719</v>
      </c>
      <c r="BF411" s="65" t="s">
        <v>138</v>
      </c>
    </row>
    <row r="412" spans="57:58">
      <c r="BE412" s="62" t="s">
        <v>720</v>
      </c>
      <c r="BF412" s="63" t="s">
        <v>138</v>
      </c>
    </row>
    <row r="413" spans="57:58">
      <c r="BE413" s="64" t="s">
        <v>721</v>
      </c>
      <c r="BF413" s="65" t="s">
        <v>138</v>
      </c>
    </row>
    <row r="414" spans="57:58">
      <c r="BE414" s="62" t="s">
        <v>722</v>
      </c>
      <c r="BF414" s="63" t="s">
        <v>194</v>
      </c>
    </row>
    <row r="415" spans="57:58">
      <c r="BE415" s="64" t="s">
        <v>723</v>
      </c>
      <c r="BF415" s="65" t="s">
        <v>194</v>
      </c>
    </row>
    <row r="416" spans="57:58">
      <c r="BE416" s="62" t="s">
        <v>724</v>
      </c>
      <c r="BF416" s="63" t="s">
        <v>138</v>
      </c>
    </row>
    <row r="417" spans="57:58">
      <c r="BE417" s="64" t="s">
        <v>725</v>
      </c>
      <c r="BF417" s="65" t="s">
        <v>138</v>
      </c>
    </row>
    <row r="418" spans="57:58">
      <c r="BE418" s="62" t="s">
        <v>726</v>
      </c>
      <c r="BF418" s="63" t="s">
        <v>194</v>
      </c>
    </row>
    <row r="419" spans="57:58">
      <c r="BE419" s="64" t="s">
        <v>727</v>
      </c>
      <c r="BF419" s="65" t="s">
        <v>138</v>
      </c>
    </row>
    <row r="420" spans="57:58">
      <c r="BE420" s="62" t="s">
        <v>728</v>
      </c>
      <c r="BF420" s="63" t="s">
        <v>138</v>
      </c>
    </row>
    <row r="421" spans="57:58">
      <c r="BE421" s="64" t="s">
        <v>729</v>
      </c>
      <c r="BF421" s="65" t="s">
        <v>138</v>
      </c>
    </row>
    <row r="422" spans="57:58">
      <c r="BE422" s="62" t="s">
        <v>730</v>
      </c>
      <c r="BF422" s="63" t="s">
        <v>138</v>
      </c>
    </row>
    <row r="423" spans="57:58">
      <c r="BE423" s="64" t="s">
        <v>731</v>
      </c>
      <c r="BF423" s="65" t="s">
        <v>138</v>
      </c>
    </row>
    <row r="424" spans="57:58">
      <c r="BE424" s="62" t="s">
        <v>732</v>
      </c>
      <c r="BF424" s="63" t="s">
        <v>138</v>
      </c>
    </row>
    <row r="425" spans="57:58">
      <c r="BE425" s="64" t="s">
        <v>733</v>
      </c>
      <c r="BF425" s="65" t="s">
        <v>138</v>
      </c>
    </row>
    <row r="426" spans="57:58">
      <c r="BE426" s="62" t="s">
        <v>734</v>
      </c>
      <c r="BF426" s="63" t="s">
        <v>194</v>
      </c>
    </row>
    <row r="427" spans="57:58">
      <c r="BE427" s="64" t="s">
        <v>735</v>
      </c>
      <c r="BF427" s="65" t="s">
        <v>194</v>
      </c>
    </row>
    <row r="428" spans="57:58">
      <c r="BE428" s="62" t="s">
        <v>736</v>
      </c>
      <c r="BF428" s="63" t="s">
        <v>138</v>
      </c>
    </row>
    <row r="429" spans="57:58">
      <c r="BE429" s="64" t="s">
        <v>737</v>
      </c>
      <c r="BF429" s="65" t="s">
        <v>138</v>
      </c>
    </row>
    <row r="430" spans="57:58">
      <c r="BE430" s="62" t="s">
        <v>738</v>
      </c>
      <c r="BF430" s="63" t="s">
        <v>194</v>
      </c>
    </row>
    <row r="431" spans="57:58">
      <c r="BE431" s="64" t="s">
        <v>739</v>
      </c>
      <c r="BF431" s="65" t="s">
        <v>138</v>
      </c>
    </row>
    <row r="432" spans="57:58">
      <c r="BE432" s="62" t="s">
        <v>740</v>
      </c>
      <c r="BF432" s="63" t="s">
        <v>138</v>
      </c>
    </row>
    <row r="433" spans="57:58">
      <c r="BE433" s="64" t="s">
        <v>741</v>
      </c>
      <c r="BF433" s="65" t="s">
        <v>138</v>
      </c>
    </row>
    <row r="434" spans="57:58">
      <c r="BE434" s="62" t="s">
        <v>742</v>
      </c>
      <c r="BF434" s="63" t="s">
        <v>194</v>
      </c>
    </row>
    <row r="435" spans="57:58">
      <c r="BE435" s="64" t="s">
        <v>743</v>
      </c>
      <c r="BF435" s="65" t="s">
        <v>138</v>
      </c>
    </row>
    <row r="436" spans="57:58">
      <c r="BE436" s="62" t="s">
        <v>744</v>
      </c>
      <c r="BF436" s="63" t="s">
        <v>138</v>
      </c>
    </row>
    <row r="437" spans="57:58">
      <c r="BE437" s="64" t="s">
        <v>745</v>
      </c>
      <c r="BF437" s="65" t="s">
        <v>138</v>
      </c>
    </row>
    <row r="438" spans="57:58">
      <c r="BE438" s="62" t="s">
        <v>746</v>
      </c>
      <c r="BF438" s="63" t="s">
        <v>138</v>
      </c>
    </row>
    <row r="439" spans="57:58">
      <c r="BE439" s="64" t="s">
        <v>747</v>
      </c>
      <c r="BF439" s="65" t="s">
        <v>138</v>
      </c>
    </row>
    <row r="440" spans="57:58">
      <c r="BE440" s="62" t="s">
        <v>748</v>
      </c>
      <c r="BF440" s="63" t="s">
        <v>138</v>
      </c>
    </row>
    <row r="441" spans="57:58">
      <c r="BE441" s="64" t="s">
        <v>749</v>
      </c>
      <c r="BF441" s="65" t="s">
        <v>138</v>
      </c>
    </row>
    <row r="442" spans="57:58">
      <c r="BE442" s="62" t="s">
        <v>750</v>
      </c>
      <c r="BF442" s="63" t="s">
        <v>138</v>
      </c>
    </row>
    <row r="443" spans="57:58">
      <c r="BE443" s="64" t="s">
        <v>751</v>
      </c>
      <c r="BF443" s="65" t="s">
        <v>138</v>
      </c>
    </row>
    <row r="444" spans="57:58">
      <c r="BE444" s="62" t="s">
        <v>752</v>
      </c>
      <c r="BF444" s="63" t="s">
        <v>138</v>
      </c>
    </row>
    <row r="445" spans="57:58">
      <c r="BE445" s="64" t="s">
        <v>753</v>
      </c>
      <c r="BF445" s="65" t="s">
        <v>138</v>
      </c>
    </row>
    <row r="446" spans="57:58">
      <c r="BE446" s="62" t="s">
        <v>754</v>
      </c>
      <c r="BF446" s="63" t="s">
        <v>138</v>
      </c>
    </row>
    <row r="447" spans="57:58">
      <c r="BE447" s="64" t="s">
        <v>755</v>
      </c>
      <c r="BF447" s="65" t="s">
        <v>138</v>
      </c>
    </row>
    <row r="448" spans="57:58">
      <c r="BE448" s="62" t="s">
        <v>756</v>
      </c>
      <c r="BF448" s="63" t="s">
        <v>138</v>
      </c>
    </row>
    <row r="449" spans="57:58">
      <c r="BE449" s="64" t="s">
        <v>757</v>
      </c>
      <c r="BF449" s="65" t="s">
        <v>138</v>
      </c>
    </row>
    <row r="450" spans="57:58">
      <c r="BE450" s="62" t="s">
        <v>758</v>
      </c>
      <c r="BF450" s="63" t="s">
        <v>138</v>
      </c>
    </row>
    <row r="451" spans="57:58">
      <c r="BE451" s="64" t="s">
        <v>759</v>
      </c>
      <c r="BF451" s="65" t="s">
        <v>138</v>
      </c>
    </row>
    <row r="452" spans="57:58">
      <c r="BE452" s="62" t="s">
        <v>760</v>
      </c>
      <c r="BF452" s="63" t="s">
        <v>138</v>
      </c>
    </row>
    <row r="453" spans="57:58">
      <c r="BE453" s="64" t="s">
        <v>761</v>
      </c>
      <c r="BF453" s="65" t="s">
        <v>138</v>
      </c>
    </row>
    <row r="454" spans="57:58">
      <c r="BE454" s="62" t="s">
        <v>762</v>
      </c>
      <c r="BF454" s="63" t="s">
        <v>194</v>
      </c>
    </row>
    <row r="455" spans="57:58">
      <c r="BE455" s="64" t="s">
        <v>763</v>
      </c>
      <c r="BF455" s="65" t="s">
        <v>138</v>
      </c>
    </row>
    <row r="456" spans="57:58">
      <c r="BE456" s="62" t="s">
        <v>764</v>
      </c>
      <c r="BF456" s="63" t="s">
        <v>138</v>
      </c>
    </row>
    <row r="457" spans="57:58">
      <c r="BE457" s="64" t="s">
        <v>765</v>
      </c>
      <c r="BF457" s="65" t="s">
        <v>138</v>
      </c>
    </row>
    <row r="458" spans="57:58">
      <c r="BE458" s="62" t="s">
        <v>766</v>
      </c>
      <c r="BF458" s="63" t="s">
        <v>106</v>
      </c>
    </row>
    <row r="459" spans="57:58">
      <c r="BE459" s="64" t="s">
        <v>767</v>
      </c>
      <c r="BF459" s="65" t="s">
        <v>138</v>
      </c>
    </row>
    <row r="460" spans="57:58">
      <c r="BE460" s="62" t="s">
        <v>768</v>
      </c>
      <c r="BF460" s="63" t="s">
        <v>138</v>
      </c>
    </row>
    <row r="461" spans="57:58">
      <c r="BE461" s="64" t="s">
        <v>769</v>
      </c>
      <c r="BF461" s="65" t="s">
        <v>138</v>
      </c>
    </row>
    <row r="462" spans="57:58">
      <c r="BE462" s="62" t="s">
        <v>770</v>
      </c>
      <c r="BF462" s="63" t="s">
        <v>194</v>
      </c>
    </row>
    <row r="463" spans="57:58">
      <c r="BE463" s="64" t="s">
        <v>771</v>
      </c>
      <c r="BF463" s="65" t="s">
        <v>772</v>
      </c>
    </row>
    <row r="464" spans="57:58">
      <c r="BE464" s="62" t="s">
        <v>773</v>
      </c>
      <c r="BF464" s="63" t="s">
        <v>138</v>
      </c>
    </row>
    <row r="465" spans="57:58">
      <c r="BE465" s="64" t="s">
        <v>774</v>
      </c>
      <c r="BF465" s="65" t="s">
        <v>138</v>
      </c>
    </row>
    <row r="466" spans="57:58">
      <c r="BE466" s="62" t="s">
        <v>775</v>
      </c>
      <c r="BF466" s="63" t="s">
        <v>138</v>
      </c>
    </row>
    <row r="467" spans="57:58">
      <c r="BE467" s="64" t="s">
        <v>776</v>
      </c>
      <c r="BF467" s="65" t="s">
        <v>772</v>
      </c>
    </row>
    <row r="468" spans="57:58">
      <c r="BE468" s="62" t="s">
        <v>777</v>
      </c>
      <c r="BF468" s="63" t="s">
        <v>138</v>
      </c>
    </row>
    <row r="469" spans="57:58">
      <c r="BE469" s="64" t="s">
        <v>778</v>
      </c>
      <c r="BF469" s="65" t="s">
        <v>138</v>
      </c>
    </row>
    <row r="470" spans="57:58">
      <c r="BE470" s="62" t="s">
        <v>779</v>
      </c>
      <c r="BF470" s="63" t="s">
        <v>194</v>
      </c>
    </row>
    <row r="471" spans="57:58">
      <c r="BE471" s="64" t="s">
        <v>780</v>
      </c>
      <c r="BF471" s="65" t="s">
        <v>194</v>
      </c>
    </row>
    <row r="472" spans="57:58">
      <c r="BE472" s="62" t="s">
        <v>781</v>
      </c>
      <c r="BF472" s="63" t="s">
        <v>194</v>
      </c>
    </row>
    <row r="473" spans="57:58">
      <c r="BE473" s="64" t="s">
        <v>782</v>
      </c>
      <c r="BF473" s="65" t="s">
        <v>138</v>
      </c>
    </row>
    <row r="474" spans="57:58">
      <c r="BE474" s="62" t="s">
        <v>783</v>
      </c>
      <c r="BF474" s="63" t="s">
        <v>194</v>
      </c>
    </row>
    <row r="475" spans="57:58">
      <c r="BE475" s="64" t="s">
        <v>784</v>
      </c>
      <c r="BF475" s="65" t="s">
        <v>138</v>
      </c>
    </row>
    <row r="476" spans="57:58">
      <c r="BE476" s="62" t="s">
        <v>785</v>
      </c>
      <c r="BF476" s="63" t="s">
        <v>138</v>
      </c>
    </row>
    <row r="477" spans="57:58">
      <c r="BE477" s="64" t="s">
        <v>786</v>
      </c>
      <c r="BF477" s="65" t="s">
        <v>138</v>
      </c>
    </row>
    <row r="478" spans="57:58">
      <c r="BE478" s="62" t="s">
        <v>787</v>
      </c>
      <c r="BF478" s="63" t="s">
        <v>194</v>
      </c>
    </row>
    <row r="479" spans="57:58">
      <c r="BE479" s="64" t="s">
        <v>788</v>
      </c>
      <c r="BF479" s="65" t="s">
        <v>138</v>
      </c>
    </row>
    <row r="480" spans="57:58">
      <c r="BE480" s="62" t="s">
        <v>789</v>
      </c>
      <c r="BF480" s="63" t="s">
        <v>138</v>
      </c>
    </row>
    <row r="481" spans="57:58">
      <c r="BE481" s="64" t="s">
        <v>790</v>
      </c>
      <c r="BF481" s="65" t="s">
        <v>138</v>
      </c>
    </row>
    <row r="482" spans="57:58">
      <c r="BE482" s="62" t="s">
        <v>791</v>
      </c>
      <c r="BF482" s="63" t="s">
        <v>194</v>
      </c>
    </row>
    <row r="483" spans="57:58">
      <c r="BE483" s="64" t="s">
        <v>792</v>
      </c>
      <c r="BF483" s="65" t="s">
        <v>138</v>
      </c>
    </row>
    <row r="484" spans="57:58">
      <c r="BE484" s="62" t="s">
        <v>793</v>
      </c>
      <c r="BF484" s="63" t="s">
        <v>138</v>
      </c>
    </row>
    <row r="485" spans="57:58">
      <c r="BE485" s="64" t="s">
        <v>794</v>
      </c>
      <c r="BF485" s="65" t="s">
        <v>138</v>
      </c>
    </row>
    <row r="486" spans="57:58">
      <c r="BE486" s="62" t="s">
        <v>795</v>
      </c>
      <c r="BF486" s="63" t="s">
        <v>138</v>
      </c>
    </row>
    <row r="487" spans="57:58">
      <c r="BE487" s="64" t="s">
        <v>796</v>
      </c>
      <c r="BF487" s="65" t="s">
        <v>194</v>
      </c>
    </row>
    <row r="488" spans="57:58">
      <c r="BE488" s="62" t="s">
        <v>797</v>
      </c>
      <c r="BF488" s="63" t="s">
        <v>138</v>
      </c>
    </row>
    <row r="489" spans="57:58">
      <c r="BE489" s="64" t="s">
        <v>798</v>
      </c>
      <c r="BF489" s="65" t="s">
        <v>138</v>
      </c>
    </row>
    <row r="490" spans="57:58">
      <c r="BE490" s="62" t="s">
        <v>799</v>
      </c>
      <c r="BF490" s="63" t="s">
        <v>194</v>
      </c>
    </row>
    <row r="491" spans="57:58">
      <c r="BE491" s="64" t="s">
        <v>800</v>
      </c>
      <c r="BF491" s="65" t="s">
        <v>138</v>
      </c>
    </row>
    <row r="492" spans="57:58">
      <c r="BE492" s="62" t="s">
        <v>801</v>
      </c>
      <c r="BF492" s="63" t="s">
        <v>138</v>
      </c>
    </row>
    <row r="493" spans="57:58">
      <c r="BE493" s="64" t="s">
        <v>802</v>
      </c>
      <c r="BF493" s="65" t="s">
        <v>138</v>
      </c>
    </row>
    <row r="494" spans="57:58">
      <c r="BE494" s="62" t="s">
        <v>803</v>
      </c>
      <c r="BF494" s="63" t="s">
        <v>194</v>
      </c>
    </row>
    <row r="495" spans="57:58">
      <c r="BE495" s="64" t="s">
        <v>804</v>
      </c>
      <c r="BF495" s="65" t="s">
        <v>138</v>
      </c>
    </row>
    <row r="496" spans="57:58">
      <c r="BE496" s="62" t="s">
        <v>805</v>
      </c>
      <c r="BF496" s="63" t="s">
        <v>138</v>
      </c>
    </row>
    <row r="497" spans="57:58">
      <c r="BE497" s="64" t="s">
        <v>806</v>
      </c>
      <c r="BF497" s="65" t="s">
        <v>138</v>
      </c>
    </row>
    <row r="498" spans="57:58">
      <c r="BE498" s="62" t="s">
        <v>807</v>
      </c>
      <c r="BF498" s="63" t="s">
        <v>194</v>
      </c>
    </row>
    <row r="499" spans="57:58">
      <c r="BE499" s="64" t="s">
        <v>808</v>
      </c>
      <c r="BF499" s="65" t="s">
        <v>194</v>
      </c>
    </row>
    <row r="500" spans="57:58">
      <c r="BE500" s="62" t="s">
        <v>809</v>
      </c>
      <c r="BF500" s="63" t="s">
        <v>194</v>
      </c>
    </row>
    <row r="501" spans="57:58">
      <c r="BE501" s="64" t="s">
        <v>810</v>
      </c>
      <c r="BF501" s="65" t="s">
        <v>194</v>
      </c>
    </row>
    <row r="502" spans="57:58">
      <c r="BE502" s="62" t="s">
        <v>811</v>
      </c>
      <c r="BF502" s="63" t="s">
        <v>194</v>
      </c>
    </row>
    <row r="503" spans="57:58">
      <c r="BE503" s="64" t="s">
        <v>812</v>
      </c>
      <c r="BF503" s="65" t="s">
        <v>194</v>
      </c>
    </row>
    <row r="504" spans="57:58">
      <c r="BE504" s="62" t="s">
        <v>813</v>
      </c>
      <c r="BF504" s="63" t="s">
        <v>194</v>
      </c>
    </row>
    <row r="505" spans="57:58">
      <c r="BE505" s="64" t="s">
        <v>814</v>
      </c>
      <c r="BF505" s="65" t="s">
        <v>138</v>
      </c>
    </row>
    <row r="506" spans="57:58">
      <c r="BE506" s="62" t="s">
        <v>815</v>
      </c>
      <c r="BF506" s="63" t="s">
        <v>138</v>
      </c>
    </row>
    <row r="507" spans="57:58">
      <c r="BE507" s="64" t="s">
        <v>816</v>
      </c>
      <c r="BF507" s="65" t="s">
        <v>138</v>
      </c>
    </row>
    <row r="508" spans="57:58">
      <c r="BE508" s="62" t="s">
        <v>817</v>
      </c>
      <c r="BF508" s="63" t="s">
        <v>138</v>
      </c>
    </row>
    <row r="509" spans="57:58">
      <c r="BE509" s="64" t="s">
        <v>818</v>
      </c>
      <c r="BF509" s="65" t="s">
        <v>138</v>
      </c>
    </row>
    <row r="510" spans="57:58">
      <c r="BE510" s="62" t="s">
        <v>819</v>
      </c>
      <c r="BF510" s="63" t="s">
        <v>138</v>
      </c>
    </row>
    <row r="511" spans="57:58">
      <c r="BE511" s="64" t="s">
        <v>820</v>
      </c>
      <c r="BF511" s="65" t="s">
        <v>138</v>
      </c>
    </row>
    <row r="512" spans="57:58">
      <c r="BE512" s="62" t="s">
        <v>821</v>
      </c>
      <c r="BF512" s="63" t="s">
        <v>138</v>
      </c>
    </row>
    <row r="513" spans="57:58">
      <c r="BE513" s="64" t="s">
        <v>822</v>
      </c>
      <c r="BF513" s="65" t="s">
        <v>138</v>
      </c>
    </row>
    <row r="514" spans="57:58">
      <c r="BE514" s="62" t="s">
        <v>823</v>
      </c>
      <c r="BF514" s="63" t="s">
        <v>138</v>
      </c>
    </row>
    <row r="515" spans="57:58">
      <c r="BE515" s="64" t="s">
        <v>824</v>
      </c>
      <c r="BF515" s="65" t="s">
        <v>138</v>
      </c>
    </row>
    <row r="516" spans="57:58">
      <c r="BE516" s="62" t="s">
        <v>825</v>
      </c>
      <c r="BF516" s="63" t="s">
        <v>138</v>
      </c>
    </row>
    <row r="517" spans="57:58">
      <c r="BE517" s="64" t="s">
        <v>826</v>
      </c>
      <c r="BF517" s="65" t="s">
        <v>138</v>
      </c>
    </row>
    <row r="518" spans="57:58">
      <c r="BE518" s="62" t="s">
        <v>827</v>
      </c>
      <c r="BF518" s="63" t="s">
        <v>138</v>
      </c>
    </row>
    <row r="519" spans="57:58">
      <c r="BE519" s="64" t="s">
        <v>828</v>
      </c>
      <c r="BF519" s="65" t="s">
        <v>138</v>
      </c>
    </row>
    <row r="520" spans="57:58">
      <c r="BE520" s="62" t="s">
        <v>829</v>
      </c>
      <c r="BF520" s="63" t="s">
        <v>138</v>
      </c>
    </row>
    <row r="521" spans="57:58">
      <c r="BE521" s="64" t="s">
        <v>830</v>
      </c>
      <c r="BF521" s="65" t="s">
        <v>138</v>
      </c>
    </row>
    <row r="522" spans="57:58">
      <c r="BE522" s="62" t="s">
        <v>831</v>
      </c>
      <c r="BF522" s="63" t="s">
        <v>138</v>
      </c>
    </row>
    <row r="523" spans="57:58">
      <c r="BE523" s="64" t="s">
        <v>832</v>
      </c>
      <c r="BF523" s="65" t="s">
        <v>138</v>
      </c>
    </row>
    <row r="524" spans="57:58">
      <c r="BE524" s="62" t="s">
        <v>833</v>
      </c>
      <c r="BF524" s="63" t="s">
        <v>138</v>
      </c>
    </row>
    <row r="525" spans="57:58">
      <c r="BE525" s="64" t="s">
        <v>834</v>
      </c>
      <c r="BF525" s="65" t="s">
        <v>138</v>
      </c>
    </row>
    <row r="526" spans="57:58">
      <c r="BE526" s="62" t="s">
        <v>835</v>
      </c>
      <c r="BF526" s="63" t="s">
        <v>138</v>
      </c>
    </row>
    <row r="527" spans="57:58">
      <c r="BE527" s="64" t="s">
        <v>836</v>
      </c>
      <c r="BF527" s="65" t="s">
        <v>138</v>
      </c>
    </row>
    <row r="528" spans="57:58">
      <c r="BE528" s="62" t="s">
        <v>837</v>
      </c>
      <c r="BF528" s="63" t="s">
        <v>138</v>
      </c>
    </row>
    <row r="529" spans="57:58">
      <c r="BE529" s="64" t="s">
        <v>838</v>
      </c>
      <c r="BF529" s="65" t="s">
        <v>138</v>
      </c>
    </row>
    <row r="530" spans="57:58">
      <c r="BE530" s="62" t="s">
        <v>839</v>
      </c>
      <c r="BF530" s="63" t="s">
        <v>138</v>
      </c>
    </row>
    <row r="531" spans="57:58">
      <c r="BE531" s="64" t="s">
        <v>840</v>
      </c>
      <c r="BF531" s="65" t="s">
        <v>138</v>
      </c>
    </row>
    <row r="532" spans="57:58">
      <c r="BE532" s="62" t="s">
        <v>841</v>
      </c>
      <c r="BF532" s="63" t="s">
        <v>138</v>
      </c>
    </row>
    <row r="533" spans="57:58">
      <c r="BE533" s="64" t="s">
        <v>842</v>
      </c>
      <c r="BF533" s="65" t="s">
        <v>138</v>
      </c>
    </row>
    <row r="534" spans="57:58">
      <c r="BE534" s="62" t="s">
        <v>843</v>
      </c>
      <c r="BF534" s="63" t="s">
        <v>194</v>
      </c>
    </row>
    <row r="535" spans="57:58">
      <c r="BE535" s="64" t="s">
        <v>844</v>
      </c>
      <c r="BF535" s="65" t="s">
        <v>138</v>
      </c>
    </row>
    <row r="536" spans="57:58">
      <c r="BE536" s="62" t="s">
        <v>845</v>
      </c>
      <c r="BF536" s="63" t="s">
        <v>138</v>
      </c>
    </row>
    <row r="537" spans="57:58">
      <c r="BE537" s="64" t="s">
        <v>846</v>
      </c>
      <c r="BF537" s="65" t="s">
        <v>138</v>
      </c>
    </row>
    <row r="538" spans="57:58">
      <c r="BE538" s="62" t="s">
        <v>847</v>
      </c>
      <c r="BF538" s="63" t="s">
        <v>138</v>
      </c>
    </row>
    <row r="539" spans="57:58">
      <c r="BE539" s="64" t="s">
        <v>848</v>
      </c>
      <c r="BF539" s="65" t="s">
        <v>138</v>
      </c>
    </row>
    <row r="540" spans="57:58">
      <c r="BE540" s="62" t="s">
        <v>849</v>
      </c>
      <c r="BF540" s="63" t="s">
        <v>138</v>
      </c>
    </row>
    <row r="541" spans="57:58">
      <c r="BE541" s="64" t="s">
        <v>850</v>
      </c>
      <c r="BF541" s="65" t="s">
        <v>138</v>
      </c>
    </row>
    <row r="542" spans="57:58">
      <c r="BE542" s="62" t="s">
        <v>851</v>
      </c>
      <c r="BF542" s="63" t="s">
        <v>138</v>
      </c>
    </row>
    <row r="543" spans="57:58">
      <c r="BE543" s="64" t="s">
        <v>852</v>
      </c>
      <c r="BF543" s="65" t="s">
        <v>138</v>
      </c>
    </row>
    <row r="544" spans="57:58">
      <c r="BE544" s="62" t="s">
        <v>853</v>
      </c>
      <c r="BF544" s="63" t="s">
        <v>194</v>
      </c>
    </row>
    <row r="545" spans="57:58">
      <c r="BE545" s="64" t="s">
        <v>854</v>
      </c>
      <c r="BF545" s="65" t="s">
        <v>138</v>
      </c>
    </row>
    <row r="546" spans="57:58">
      <c r="BE546" s="62" t="s">
        <v>855</v>
      </c>
      <c r="BF546" s="63" t="s">
        <v>138</v>
      </c>
    </row>
    <row r="547" spans="57:58">
      <c r="BE547" s="64" t="s">
        <v>856</v>
      </c>
      <c r="BF547" s="65" t="s">
        <v>138</v>
      </c>
    </row>
    <row r="548" spans="57:58">
      <c r="BE548" s="62" t="s">
        <v>857</v>
      </c>
      <c r="BF548" s="63" t="s">
        <v>138</v>
      </c>
    </row>
    <row r="549" spans="57:58">
      <c r="BE549" s="64" t="s">
        <v>858</v>
      </c>
      <c r="BF549" s="65" t="s">
        <v>76</v>
      </c>
    </row>
    <row r="550" spans="57:58">
      <c r="BE550" s="62" t="s">
        <v>859</v>
      </c>
      <c r="BF550" s="63" t="s">
        <v>138</v>
      </c>
    </row>
    <row r="551" spans="57:58">
      <c r="BE551" s="64" t="s">
        <v>860</v>
      </c>
      <c r="BF551" s="65" t="s">
        <v>138</v>
      </c>
    </row>
    <row r="552" spans="57:58">
      <c r="BE552" s="62" t="s">
        <v>861</v>
      </c>
      <c r="BF552" s="63" t="s">
        <v>138</v>
      </c>
    </row>
    <row r="553" spans="57:58">
      <c r="BE553" s="64" t="s">
        <v>862</v>
      </c>
      <c r="BF553" s="65" t="s">
        <v>138</v>
      </c>
    </row>
    <row r="554" spans="57:58">
      <c r="BE554" s="62" t="s">
        <v>863</v>
      </c>
      <c r="BF554" s="63" t="s">
        <v>138</v>
      </c>
    </row>
    <row r="555" spans="57:58">
      <c r="BE555" s="64" t="s">
        <v>864</v>
      </c>
      <c r="BF555" s="65" t="s">
        <v>138</v>
      </c>
    </row>
    <row r="556" spans="57:58">
      <c r="BE556" s="62" t="s">
        <v>865</v>
      </c>
      <c r="BF556" s="63" t="s">
        <v>138</v>
      </c>
    </row>
    <row r="557" spans="57:58">
      <c r="BE557" s="64" t="s">
        <v>866</v>
      </c>
      <c r="BF557" s="65" t="s">
        <v>76</v>
      </c>
    </row>
    <row r="558" spans="57:58">
      <c r="BE558" s="62" t="s">
        <v>867</v>
      </c>
      <c r="BF558" s="63" t="s">
        <v>138</v>
      </c>
    </row>
    <row r="559" spans="57:58">
      <c r="BE559" s="64" t="s">
        <v>868</v>
      </c>
      <c r="BF559" s="65" t="s">
        <v>138</v>
      </c>
    </row>
    <row r="560" spans="57:58">
      <c r="BE560" s="62" t="s">
        <v>869</v>
      </c>
      <c r="BF560" s="63" t="s">
        <v>138</v>
      </c>
    </row>
    <row r="561" spans="57:58">
      <c r="BE561" s="64" t="s">
        <v>870</v>
      </c>
      <c r="BF561" s="65" t="s">
        <v>39</v>
      </c>
    </row>
    <row r="562" spans="57:58">
      <c r="BE562" s="62" t="s">
        <v>871</v>
      </c>
      <c r="BF562" s="63" t="s">
        <v>138</v>
      </c>
    </row>
    <row r="563" spans="57:58">
      <c r="BE563" s="64" t="s">
        <v>872</v>
      </c>
      <c r="BF563" s="65" t="s">
        <v>138</v>
      </c>
    </row>
    <row r="564" spans="57:58">
      <c r="BE564" s="62" t="s">
        <v>873</v>
      </c>
      <c r="BF564" s="63" t="s">
        <v>106</v>
      </c>
    </row>
    <row r="565" spans="57:58">
      <c r="BE565" s="64" t="s">
        <v>874</v>
      </c>
      <c r="BF565" s="65" t="s">
        <v>76</v>
      </c>
    </row>
    <row r="566" spans="57:58">
      <c r="BE566" s="62" t="s">
        <v>875</v>
      </c>
      <c r="BF566" s="63" t="s">
        <v>138</v>
      </c>
    </row>
    <row r="567" spans="57:58">
      <c r="BE567" s="64" t="s">
        <v>876</v>
      </c>
      <c r="BF567" s="65" t="s">
        <v>138</v>
      </c>
    </row>
    <row r="568" spans="57:58">
      <c r="BE568" s="62" t="s">
        <v>877</v>
      </c>
      <c r="BF568" s="63" t="s">
        <v>106</v>
      </c>
    </row>
    <row r="569" spans="57:58">
      <c r="BE569" s="64" t="s">
        <v>878</v>
      </c>
      <c r="BF569" s="65" t="s">
        <v>138</v>
      </c>
    </row>
    <row r="570" spans="57:58">
      <c r="BE570" s="62" t="s">
        <v>879</v>
      </c>
      <c r="BF570" s="63" t="s">
        <v>138</v>
      </c>
    </row>
    <row r="571" spans="57:58">
      <c r="BE571" s="64" t="s">
        <v>880</v>
      </c>
      <c r="BF571" s="65" t="s">
        <v>138</v>
      </c>
    </row>
    <row r="572" spans="57:58">
      <c r="BE572" s="62" t="s">
        <v>881</v>
      </c>
      <c r="BF572" s="63" t="s">
        <v>138</v>
      </c>
    </row>
    <row r="573" spans="57:58">
      <c r="BE573" s="64" t="s">
        <v>882</v>
      </c>
      <c r="BF573" s="65" t="s">
        <v>138</v>
      </c>
    </row>
    <row r="574" spans="57:58">
      <c r="BE574" s="62" t="s">
        <v>883</v>
      </c>
      <c r="BF574" s="63" t="s">
        <v>138</v>
      </c>
    </row>
    <row r="575" spans="57:58">
      <c r="BE575" s="64" t="s">
        <v>884</v>
      </c>
      <c r="BF575" s="65" t="s">
        <v>138</v>
      </c>
    </row>
    <row r="576" spans="57:58">
      <c r="BE576" s="62" t="s">
        <v>885</v>
      </c>
      <c r="BF576" s="63" t="s">
        <v>138</v>
      </c>
    </row>
    <row r="577" spans="57:58">
      <c r="BE577" s="64" t="s">
        <v>886</v>
      </c>
      <c r="BF577" s="65" t="s">
        <v>138</v>
      </c>
    </row>
    <row r="578" spans="57:58">
      <c r="BE578" s="62" t="s">
        <v>887</v>
      </c>
      <c r="BF578" s="63" t="s">
        <v>138</v>
      </c>
    </row>
    <row r="579" spans="57:58">
      <c r="BE579" s="64" t="s">
        <v>888</v>
      </c>
      <c r="BF579" s="65" t="s">
        <v>138</v>
      </c>
    </row>
    <row r="580" spans="57:58">
      <c r="BE580" s="62" t="s">
        <v>889</v>
      </c>
      <c r="BF580" s="63" t="s">
        <v>138</v>
      </c>
    </row>
    <row r="581" spans="57:58">
      <c r="BE581" s="64" t="s">
        <v>890</v>
      </c>
      <c r="BF581" s="65" t="s">
        <v>138</v>
      </c>
    </row>
    <row r="582" spans="57:58">
      <c r="BE582" s="62" t="s">
        <v>891</v>
      </c>
      <c r="BF582" s="63" t="s">
        <v>138</v>
      </c>
    </row>
    <row r="583" spans="57:58">
      <c r="BE583" s="64" t="s">
        <v>892</v>
      </c>
      <c r="BF583" s="65" t="s">
        <v>138</v>
      </c>
    </row>
    <row r="584" spans="57:58">
      <c r="BE584" s="62" t="s">
        <v>893</v>
      </c>
      <c r="BF584" s="63" t="s">
        <v>138</v>
      </c>
    </row>
    <row r="585" spans="57:58">
      <c r="BE585" s="64" t="s">
        <v>894</v>
      </c>
      <c r="BF585" s="65" t="s">
        <v>138</v>
      </c>
    </row>
    <row r="586" spans="57:58">
      <c r="BE586" s="62" t="s">
        <v>895</v>
      </c>
      <c r="BF586" s="63" t="s">
        <v>138</v>
      </c>
    </row>
    <row r="587" spans="57:58">
      <c r="BE587" s="64" t="s">
        <v>896</v>
      </c>
      <c r="BF587" s="65" t="s">
        <v>138</v>
      </c>
    </row>
    <row r="588" spans="57:58">
      <c r="BE588" s="62" t="s">
        <v>897</v>
      </c>
      <c r="BF588" s="63" t="s">
        <v>138</v>
      </c>
    </row>
    <row r="589" spans="57:58">
      <c r="BE589" s="64" t="s">
        <v>898</v>
      </c>
      <c r="BF589" s="65" t="s">
        <v>138</v>
      </c>
    </row>
    <row r="590" spans="57:58">
      <c r="BE590" s="62" t="s">
        <v>899</v>
      </c>
      <c r="BF590" s="63" t="s">
        <v>138</v>
      </c>
    </row>
    <row r="591" spans="57:58">
      <c r="BE591" s="64" t="s">
        <v>900</v>
      </c>
      <c r="BF591" s="65" t="s">
        <v>138</v>
      </c>
    </row>
    <row r="592" spans="57:58">
      <c r="BE592" s="62" t="s">
        <v>901</v>
      </c>
      <c r="BF592" s="63" t="s">
        <v>138</v>
      </c>
    </row>
    <row r="593" spans="57:58">
      <c r="BE593" s="64" t="s">
        <v>902</v>
      </c>
      <c r="BF593" s="65" t="s">
        <v>76</v>
      </c>
    </row>
    <row r="594" spans="57:58">
      <c r="BE594" s="62" t="s">
        <v>903</v>
      </c>
      <c r="BF594" s="63" t="s">
        <v>138</v>
      </c>
    </row>
    <row r="595" spans="57:58">
      <c r="BE595" s="64" t="s">
        <v>904</v>
      </c>
      <c r="BF595" s="65" t="s">
        <v>138</v>
      </c>
    </row>
    <row r="596" spans="57:58">
      <c r="BE596" s="62" t="s">
        <v>905</v>
      </c>
      <c r="BF596" s="63" t="s">
        <v>106</v>
      </c>
    </row>
    <row r="597" spans="57:58">
      <c r="BE597" s="64" t="s">
        <v>906</v>
      </c>
      <c r="BF597" s="65" t="s">
        <v>138</v>
      </c>
    </row>
    <row r="598" spans="57:58">
      <c r="BE598" s="62" t="s">
        <v>907</v>
      </c>
      <c r="BF598" s="63" t="s">
        <v>138</v>
      </c>
    </row>
    <row r="599" spans="57:58">
      <c r="BE599" s="64" t="s">
        <v>908</v>
      </c>
      <c r="BF599" s="65" t="s">
        <v>138</v>
      </c>
    </row>
    <row r="600" spans="57:58">
      <c r="BE600" s="62" t="s">
        <v>909</v>
      </c>
      <c r="BF600" s="63" t="s">
        <v>138</v>
      </c>
    </row>
    <row r="601" spans="57:58">
      <c r="BE601" s="64" t="s">
        <v>910</v>
      </c>
      <c r="BF601" s="65" t="s">
        <v>138</v>
      </c>
    </row>
    <row r="602" spans="57:58">
      <c r="BE602" s="62" t="s">
        <v>911</v>
      </c>
      <c r="BF602" s="63" t="s">
        <v>138</v>
      </c>
    </row>
    <row r="603" spans="57:58">
      <c r="BE603" s="64" t="s">
        <v>912</v>
      </c>
      <c r="BF603" s="65" t="s">
        <v>138</v>
      </c>
    </row>
    <row r="604" spans="57:58">
      <c r="BE604" s="62" t="s">
        <v>913</v>
      </c>
      <c r="BF604" s="63" t="s">
        <v>106</v>
      </c>
    </row>
    <row r="605" spans="57:58">
      <c r="BE605" s="64" t="s">
        <v>914</v>
      </c>
      <c r="BF605" s="65" t="s">
        <v>138</v>
      </c>
    </row>
    <row r="606" spans="57:58">
      <c r="BE606" s="62" t="s">
        <v>915</v>
      </c>
      <c r="BF606" s="63" t="s">
        <v>138</v>
      </c>
    </row>
    <row r="607" spans="57:58">
      <c r="BE607" s="64" t="s">
        <v>916</v>
      </c>
      <c r="BF607" s="65" t="s">
        <v>138</v>
      </c>
    </row>
    <row r="608" spans="57:58">
      <c r="BE608" s="62" t="s">
        <v>917</v>
      </c>
      <c r="BF608" s="63" t="s">
        <v>138</v>
      </c>
    </row>
    <row r="609" spans="57:58">
      <c r="BE609" s="64" t="s">
        <v>918</v>
      </c>
      <c r="BF609" s="65" t="s">
        <v>138</v>
      </c>
    </row>
    <row r="610" spans="57:58">
      <c r="BE610" s="62" t="s">
        <v>919</v>
      </c>
      <c r="BF610" s="63" t="s">
        <v>138</v>
      </c>
    </row>
    <row r="611" spans="57:58">
      <c r="BE611" s="64" t="s">
        <v>920</v>
      </c>
      <c r="BF611" s="65" t="s">
        <v>138</v>
      </c>
    </row>
    <row r="612" spans="57:58">
      <c r="BE612" s="62" t="s">
        <v>921</v>
      </c>
      <c r="BF612" s="63" t="s">
        <v>138</v>
      </c>
    </row>
    <row r="613" spans="57:58">
      <c r="BE613" s="64" t="s">
        <v>922</v>
      </c>
      <c r="BF613" s="65" t="s">
        <v>138</v>
      </c>
    </row>
    <row r="614" spans="57:58">
      <c r="BE614" s="62" t="s">
        <v>923</v>
      </c>
      <c r="BF614" s="63" t="s">
        <v>138</v>
      </c>
    </row>
    <row r="615" spans="57:58">
      <c r="BE615" s="64" t="s">
        <v>924</v>
      </c>
      <c r="BF615" s="65" t="s">
        <v>138</v>
      </c>
    </row>
    <row r="616" spans="57:58">
      <c r="BE616" s="62" t="s">
        <v>925</v>
      </c>
      <c r="BF616" s="63" t="s">
        <v>138</v>
      </c>
    </row>
    <row r="617" spans="57:58">
      <c r="BE617" s="64" t="s">
        <v>926</v>
      </c>
      <c r="BF617" s="65" t="s">
        <v>76</v>
      </c>
    </row>
    <row r="618" spans="57:58">
      <c r="BE618" s="62" t="s">
        <v>927</v>
      </c>
      <c r="BF618" s="63" t="s">
        <v>138</v>
      </c>
    </row>
    <row r="619" spans="57:58">
      <c r="BE619" s="64" t="s">
        <v>928</v>
      </c>
      <c r="BF619" s="65" t="s">
        <v>138</v>
      </c>
    </row>
    <row r="620" spans="57:58">
      <c r="BE620" s="62" t="s">
        <v>929</v>
      </c>
      <c r="BF620" s="63" t="s">
        <v>138</v>
      </c>
    </row>
    <row r="621" spans="57:58">
      <c r="BE621" s="64" t="s">
        <v>930</v>
      </c>
      <c r="BF621" s="65" t="s">
        <v>76</v>
      </c>
    </row>
    <row r="622" spans="57:58">
      <c r="BE622" s="62" t="s">
        <v>931</v>
      </c>
      <c r="BF622" s="63" t="s">
        <v>138</v>
      </c>
    </row>
    <row r="623" spans="57:58">
      <c r="BE623" s="64" t="s">
        <v>932</v>
      </c>
      <c r="BF623" s="65" t="s">
        <v>138</v>
      </c>
    </row>
    <row r="624" spans="57:58">
      <c r="BE624" s="62" t="s">
        <v>933</v>
      </c>
      <c r="BF624" s="63" t="s">
        <v>138</v>
      </c>
    </row>
    <row r="625" spans="57:58">
      <c r="BE625" s="64" t="s">
        <v>934</v>
      </c>
      <c r="BF625" s="65" t="s">
        <v>138</v>
      </c>
    </row>
    <row r="626" spans="57:58">
      <c r="BE626" s="62" t="s">
        <v>935</v>
      </c>
      <c r="BF626" s="63" t="s">
        <v>138</v>
      </c>
    </row>
    <row r="627" spans="57:58">
      <c r="BE627" s="64" t="s">
        <v>936</v>
      </c>
      <c r="BF627" s="65" t="s">
        <v>138</v>
      </c>
    </row>
    <row r="628" spans="57:58">
      <c r="BE628" s="62" t="s">
        <v>937</v>
      </c>
      <c r="BF628" s="63" t="s">
        <v>138</v>
      </c>
    </row>
    <row r="629" spans="57:58">
      <c r="BE629" s="64" t="s">
        <v>938</v>
      </c>
      <c r="BF629" s="65" t="s">
        <v>138</v>
      </c>
    </row>
    <row r="630" spans="57:58">
      <c r="BE630" s="62" t="s">
        <v>939</v>
      </c>
      <c r="BF630" s="63" t="s">
        <v>138</v>
      </c>
    </row>
    <row r="631" spans="57:58">
      <c r="BE631" s="64" t="s">
        <v>940</v>
      </c>
      <c r="BF631" s="65" t="s">
        <v>138</v>
      </c>
    </row>
    <row r="632" spans="57:58">
      <c r="BE632" s="62" t="s">
        <v>941</v>
      </c>
      <c r="BF632" s="63" t="s">
        <v>138</v>
      </c>
    </row>
    <row r="633" spans="57:58">
      <c r="BE633" s="64" t="s">
        <v>942</v>
      </c>
      <c r="BF633" s="65" t="s">
        <v>138</v>
      </c>
    </row>
    <row r="634" spans="57:58">
      <c r="BE634" s="62" t="s">
        <v>943</v>
      </c>
      <c r="BF634" s="63" t="s">
        <v>138</v>
      </c>
    </row>
    <row r="635" spans="57:58">
      <c r="BE635" s="64" t="s">
        <v>944</v>
      </c>
      <c r="BF635" s="65" t="s">
        <v>138</v>
      </c>
    </row>
    <row r="636" spans="57:58">
      <c r="BE636" s="62" t="s">
        <v>945</v>
      </c>
      <c r="BF636" s="63" t="s">
        <v>138</v>
      </c>
    </row>
    <row r="637" spans="57:58">
      <c r="BE637" s="64" t="s">
        <v>946</v>
      </c>
      <c r="BF637" s="65" t="s">
        <v>138</v>
      </c>
    </row>
    <row r="638" spans="57:58">
      <c r="BE638" s="62" t="s">
        <v>947</v>
      </c>
      <c r="BF638" s="63" t="s">
        <v>138</v>
      </c>
    </row>
    <row r="639" spans="57:58">
      <c r="BE639" s="64" t="s">
        <v>948</v>
      </c>
      <c r="BF639" s="65" t="s">
        <v>138</v>
      </c>
    </row>
    <row r="640" spans="57:58">
      <c r="BE640" s="62" t="s">
        <v>949</v>
      </c>
      <c r="BF640" s="63" t="s">
        <v>106</v>
      </c>
    </row>
    <row r="641" spans="57:58">
      <c r="BE641" s="64" t="s">
        <v>950</v>
      </c>
      <c r="BF641" s="65" t="s">
        <v>138</v>
      </c>
    </row>
    <row r="642" spans="57:58">
      <c r="BE642" s="62" t="s">
        <v>951</v>
      </c>
      <c r="BF642" s="63" t="s">
        <v>138</v>
      </c>
    </row>
    <row r="643" spans="57:58">
      <c r="BE643" s="64" t="s">
        <v>952</v>
      </c>
      <c r="BF643" s="65" t="s">
        <v>138</v>
      </c>
    </row>
    <row r="644" spans="57:58">
      <c r="BE644" s="62" t="s">
        <v>953</v>
      </c>
      <c r="BF644" s="63" t="s">
        <v>138</v>
      </c>
    </row>
    <row r="645" spans="57:58">
      <c r="BE645" s="64" t="s">
        <v>954</v>
      </c>
      <c r="BF645" s="65" t="s">
        <v>138</v>
      </c>
    </row>
    <row r="646" spans="57:58">
      <c r="BE646" s="62" t="s">
        <v>955</v>
      </c>
      <c r="BF646" s="63" t="s">
        <v>138</v>
      </c>
    </row>
    <row r="647" spans="57:58">
      <c r="BE647" s="64" t="s">
        <v>956</v>
      </c>
      <c r="BF647" s="65" t="s">
        <v>138</v>
      </c>
    </row>
    <row r="648" spans="57:58">
      <c r="BE648" s="62" t="s">
        <v>957</v>
      </c>
      <c r="BF648" s="63" t="s">
        <v>138</v>
      </c>
    </row>
    <row r="649" spans="57:58">
      <c r="BE649" s="64" t="s">
        <v>958</v>
      </c>
      <c r="BF649" s="65" t="s">
        <v>138</v>
      </c>
    </row>
    <row r="650" spans="57:58">
      <c r="BE650" s="62" t="s">
        <v>959</v>
      </c>
      <c r="BF650" s="63" t="s">
        <v>138</v>
      </c>
    </row>
    <row r="651" spans="57:58">
      <c r="BE651" s="64" t="s">
        <v>960</v>
      </c>
      <c r="BF651" s="65" t="s">
        <v>138</v>
      </c>
    </row>
    <row r="652" spans="57:58">
      <c r="BE652" s="62" t="s">
        <v>961</v>
      </c>
      <c r="BF652" s="63" t="s">
        <v>138</v>
      </c>
    </row>
    <row r="653" spans="57:58">
      <c r="BE653" s="64" t="s">
        <v>962</v>
      </c>
      <c r="BF653" s="65" t="s">
        <v>194</v>
      </c>
    </row>
    <row r="654" spans="57:58">
      <c r="BE654" s="62" t="s">
        <v>963</v>
      </c>
      <c r="BF654" s="63" t="s">
        <v>138</v>
      </c>
    </row>
    <row r="655" spans="57:58">
      <c r="BE655" s="64" t="s">
        <v>964</v>
      </c>
      <c r="BF655" s="65" t="s">
        <v>194</v>
      </c>
    </row>
    <row r="656" spans="57:58">
      <c r="BE656" s="62" t="s">
        <v>965</v>
      </c>
      <c r="BF656" s="63" t="s">
        <v>194</v>
      </c>
    </row>
    <row r="657" spans="57:58">
      <c r="BE657" s="64" t="s">
        <v>966</v>
      </c>
      <c r="BF657" s="65" t="s">
        <v>194</v>
      </c>
    </row>
    <row r="658" spans="57:58">
      <c r="BE658" s="62" t="s">
        <v>967</v>
      </c>
      <c r="BF658" s="63" t="s">
        <v>138</v>
      </c>
    </row>
    <row r="659" spans="57:58">
      <c r="BE659" s="64" t="s">
        <v>968</v>
      </c>
      <c r="BF659" s="65" t="s">
        <v>138</v>
      </c>
    </row>
    <row r="660" spans="57:58">
      <c r="BE660" s="62" t="s">
        <v>969</v>
      </c>
      <c r="BF660" s="63" t="s">
        <v>138</v>
      </c>
    </row>
    <row r="661" spans="57:58">
      <c r="BE661" s="64" t="s">
        <v>970</v>
      </c>
      <c r="BF661" s="65" t="s">
        <v>138</v>
      </c>
    </row>
    <row r="662" spans="57:58">
      <c r="BE662" s="62" t="s">
        <v>971</v>
      </c>
      <c r="BF662" s="63" t="s">
        <v>138</v>
      </c>
    </row>
    <row r="663" spans="57:58">
      <c r="BE663" s="64" t="s">
        <v>972</v>
      </c>
      <c r="BF663" s="65" t="s">
        <v>138</v>
      </c>
    </row>
    <row r="664" spans="57:58">
      <c r="BE664" s="62" t="s">
        <v>973</v>
      </c>
      <c r="BF664" s="63" t="s">
        <v>138</v>
      </c>
    </row>
    <row r="665" spans="57:58">
      <c r="BE665" s="64" t="s">
        <v>974</v>
      </c>
      <c r="BF665" s="65" t="s">
        <v>138</v>
      </c>
    </row>
    <row r="666" spans="57:58">
      <c r="BE666" s="62" t="s">
        <v>975</v>
      </c>
      <c r="BF666" s="63" t="s">
        <v>138</v>
      </c>
    </row>
    <row r="667" spans="57:58">
      <c r="BE667" s="64" t="s">
        <v>976</v>
      </c>
      <c r="BF667" s="65" t="s">
        <v>138</v>
      </c>
    </row>
    <row r="668" spans="57:58">
      <c r="BE668" s="62" t="s">
        <v>977</v>
      </c>
      <c r="BF668" s="63" t="s">
        <v>138</v>
      </c>
    </row>
    <row r="669" spans="57:58">
      <c r="BE669" s="64" t="s">
        <v>978</v>
      </c>
      <c r="BF669" s="65" t="s">
        <v>194</v>
      </c>
    </row>
    <row r="670" spans="57:58">
      <c r="BE670" s="62" t="s">
        <v>979</v>
      </c>
      <c r="BF670" s="63" t="s">
        <v>138</v>
      </c>
    </row>
    <row r="671" spans="57:58">
      <c r="BE671" s="64" t="s">
        <v>980</v>
      </c>
      <c r="BF671" s="65" t="s">
        <v>138</v>
      </c>
    </row>
    <row r="672" spans="57:58">
      <c r="BE672" s="62" t="s">
        <v>981</v>
      </c>
      <c r="BF672" s="63" t="s">
        <v>138</v>
      </c>
    </row>
    <row r="673" spans="57:58">
      <c r="BE673" s="64" t="s">
        <v>982</v>
      </c>
      <c r="BF673" s="65" t="s">
        <v>138</v>
      </c>
    </row>
    <row r="674" spans="57:58">
      <c r="BE674" s="62" t="s">
        <v>983</v>
      </c>
      <c r="BF674" s="63" t="s">
        <v>138</v>
      </c>
    </row>
    <row r="675" spans="57:58">
      <c r="BE675" s="64" t="s">
        <v>984</v>
      </c>
      <c r="BF675" s="65" t="s">
        <v>138</v>
      </c>
    </row>
    <row r="676" spans="57:58">
      <c r="BE676" s="62" t="s">
        <v>985</v>
      </c>
      <c r="BF676" s="63" t="s">
        <v>138</v>
      </c>
    </row>
    <row r="677" spans="57:58">
      <c r="BE677" s="64" t="s">
        <v>986</v>
      </c>
      <c r="BF677" s="65" t="s">
        <v>138</v>
      </c>
    </row>
    <row r="678" spans="57:58">
      <c r="BE678" s="62" t="s">
        <v>987</v>
      </c>
      <c r="BF678" s="63" t="s">
        <v>138</v>
      </c>
    </row>
    <row r="679" spans="57:58">
      <c r="BE679" s="64" t="s">
        <v>988</v>
      </c>
      <c r="BF679" s="65" t="s">
        <v>138</v>
      </c>
    </row>
    <row r="680" spans="57:58">
      <c r="BE680" s="62" t="s">
        <v>989</v>
      </c>
      <c r="BF680" s="63" t="s">
        <v>138</v>
      </c>
    </row>
    <row r="681" spans="57:58">
      <c r="BE681" s="64" t="s">
        <v>990</v>
      </c>
      <c r="BF681" s="65" t="s">
        <v>138</v>
      </c>
    </row>
    <row r="682" spans="57:58">
      <c r="BE682" s="62" t="s">
        <v>991</v>
      </c>
      <c r="BF682" s="63" t="s">
        <v>138</v>
      </c>
    </row>
    <row r="683" spans="57:58">
      <c r="BE683" s="64" t="s">
        <v>992</v>
      </c>
      <c r="BF683" s="65" t="s">
        <v>138</v>
      </c>
    </row>
    <row r="684" spans="57:58">
      <c r="BE684" s="62" t="s">
        <v>993</v>
      </c>
      <c r="BF684" s="63" t="s">
        <v>138</v>
      </c>
    </row>
    <row r="685" spans="57:58">
      <c r="BE685" s="64" t="s">
        <v>994</v>
      </c>
      <c r="BF685" s="65" t="s">
        <v>138</v>
      </c>
    </row>
    <row r="686" spans="57:58">
      <c r="BE686" s="62" t="s">
        <v>995</v>
      </c>
      <c r="BF686" s="63" t="s">
        <v>138</v>
      </c>
    </row>
    <row r="687" spans="57:58">
      <c r="BE687" s="64" t="s">
        <v>996</v>
      </c>
      <c r="BF687" s="65" t="s">
        <v>138</v>
      </c>
    </row>
    <row r="688" spans="57:58">
      <c r="BE688" s="62" t="s">
        <v>997</v>
      </c>
      <c r="BF688" s="63" t="s">
        <v>138</v>
      </c>
    </row>
    <row r="689" spans="57:58">
      <c r="BE689" s="64" t="s">
        <v>998</v>
      </c>
      <c r="BF689" s="65" t="s">
        <v>138</v>
      </c>
    </row>
    <row r="690" spans="57:58">
      <c r="BE690" s="62" t="s">
        <v>999</v>
      </c>
      <c r="BF690" s="63" t="s">
        <v>138</v>
      </c>
    </row>
    <row r="691" spans="57:58">
      <c r="BE691" s="64" t="s">
        <v>1000</v>
      </c>
      <c r="BF691" s="65" t="s">
        <v>138</v>
      </c>
    </row>
    <row r="692" spans="57:58">
      <c r="BE692" s="62" t="s">
        <v>1001</v>
      </c>
      <c r="BF692" s="63" t="s">
        <v>138</v>
      </c>
    </row>
    <row r="693" spans="57:58">
      <c r="BE693" s="64" t="s">
        <v>1002</v>
      </c>
      <c r="BF693" s="65" t="s">
        <v>138</v>
      </c>
    </row>
    <row r="694" spans="57:58">
      <c r="BE694" s="62" t="s">
        <v>1003</v>
      </c>
      <c r="BF694" s="63" t="s">
        <v>138</v>
      </c>
    </row>
    <row r="695" spans="57:58">
      <c r="BE695" s="64" t="s">
        <v>1004</v>
      </c>
      <c r="BF695" s="65" t="s">
        <v>138</v>
      </c>
    </row>
    <row r="696" spans="57:58">
      <c r="BE696" s="62" t="s">
        <v>1005</v>
      </c>
      <c r="BF696" s="63" t="s">
        <v>138</v>
      </c>
    </row>
    <row r="697" spans="57:58">
      <c r="BE697" s="64" t="s">
        <v>1006</v>
      </c>
      <c r="BF697" s="65" t="s">
        <v>138</v>
      </c>
    </row>
    <row r="698" spans="57:58">
      <c r="BE698" s="62" t="s">
        <v>1007</v>
      </c>
      <c r="BF698" s="63" t="s">
        <v>138</v>
      </c>
    </row>
    <row r="699" spans="57:58">
      <c r="BE699" s="64" t="s">
        <v>1008</v>
      </c>
      <c r="BF699" s="65" t="s">
        <v>138</v>
      </c>
    </row>
    <row r="700" spans="57:58">
      <c r="BE700" s="62" t="s">
        <v>1009</v>
      </c>
      <c r="BF700" s="63" t="s">
        <v>138</v>
      </c>
    </row>
    <row r="701" spans="57:58">
      <c r="BE701" s="64" t="s">
        <v>1010</v>
      </c>
      <c r="BF701" s="65" t="s">
        <v>138</v>
      </c>
    </row>
    <row r="702" spans="57:58">
      <c r="BE702" s="62" t="s">
        <v>1011</v>
      </c>
      <c r="BF702" s="63" t="s">
        <v>76</v>
      </c>
    </row>
    <row r="703" spans="57:58">
      <c r="BE703" s="64" t="s">
        <v>1012</v>
      </c>
      <c r="BF703" s="65" t="s">
        <v>138</v>
      </c>
    </row>
    <row r="704" spans="57:58">
      <c r="BE704" s="62" t="s">
        <v>1013</v>
      </c>
      <c r="BF704" s="63" t="s">
        <v>138</v>
      </c>
    </row>
    <row r="705" spans="57:58">
      <c r="BE705" s="64" t="s">
        <v>1014</v>
      </c>
      <c r="BF705" s="65" t="s">
        <v>138</v>
      </c>
    </row>
    <row r="706" spans="57:58">
      <c r="BE706" s="62" t="s">
        <v>1015</v>
      </c>
      <c r="BF706" s="63" t="s">
        <v>76</v>
      </c>
    </row>
    <row r="707" spans="57:58">
      <c r="BE707" s="64" t="s">
        <v>1016</v>
      </c>
      <c r="BF707" s="65" t="s">
        <v>138</v>
      </c>
    </row>
    <row r="708" spans="57:58">
      <c r="BE708" s="62" t="s">
        <v>1017</v>
      </c>
      <c r="BF708" s="63" t="s">
        <v>138</v>
      </c>
    </row>
    <row r="709" spans="57:58">
      <c r="BE709" s="64" t="s">
        <v>1018</v>
      </c>
      <c r="BF709" s="65" t="s">
        <v>138</v>
      </c>
    </row>
    <row r="710" spans="57:58">
      <c r="BE710" s="62" t="s">
        <v>1019</v>
      </c>
      <c r="BF710" s="63" t="s">
        <v>138</v>
      </c>
    </row>
    <row r="711" spans="57:58">
      <c r="BE711" s="64" t="s">
        <v>1020</v>
      </c>
      <c r="BF711" s="65" t="s">
        <v>138</v>
      </c>
    </row>
    <row r="712" spans="57:58">
      <c r="BE712" s="62" t="s">
        <v>1021</v>
      </c>
      <c r="BF712" s="63" t="s">
        <v>138</v>
      </c>
    </row>
    <row r="713" spans="57:58">
      <c r="BE713" s="64" t="s">
        <v>1022</v>
      </c>
      <c r="BF713" s="65" t="s">
        <v>138</v>
      </c>
    </row>
    <row r="714" spans="57:58">
      <c r="BE714" s="62" t="s">
        <v>1023</v>
      </c>
      <c r="BF714" s="63" t="s">
        <v>194</v>
      </c>
    </row>
    <row r="715" spans="57:58">
      <c r="BE715" s="64" t="s">
        <v>1024</v>
      </c>
      <c r="BF715" s="65" t="s">
        <v>138</v>
      </c>
    </row>
    <row r="716" spans="57:58">
      <c r="BE716" s="62" t="s">
        <v>1025</v>
      </c>
      <c r="BF716" s="63" t="s">
        <v>138</v>
      </c>
    </row>
    <row r="717" spans="57:58">
      <c r="BE717" s="64" t="s">
        <v>1026</v>
      </c>
      <c r="BF717" s="65" t="s">
        <v>138</v>
      </c>
    </row>
    <row r="718" spans="57:58">
      <c r="BE718" s="62" t="s">
        <v>1027</v>
      </c>
      <c r="BF718" s="63" t="s">
        <v>138</v>
      </c>
    </row>
    <row r="719" spans="57:58">
      <c r="BE719" s="64" t="s">
        <v>1028</v>
      </c>
      <c r="BF719" s="65" t="s">
        <v>138</v>
      </c>
    </row>
    <row r="720" spans="57:58">
      <c r="BE720" s="62" t="s">
        <v>1029</v>
      </c>
      <c r="BF720" s="63" t="s">
        <v>138</v>
      </c>
    </row>
    <row r="721" spans="57:58">
      <c r="BE721" s="64" t="s">
        <v>1030</v>
      </c>
      <c r="BF721" s="65" t="s">
        <v>138</v>
      </c>
    </row>
    <row r="722" spans="57:58">
      <c r="BE722" s="62" t="s">
        <v>1031</v>
      </c>
      <c r="BF722" s="63" t="s">
        <v>138</v>
      </c>
    </row>
    <row r="723" spans="57:58">
      <c r="BE723" s="64" t="s">
        <v>1032</v>
      </c>
      <c r="BF723" s="65" t="s">
        <v>138</v>
      </c>
    </row>
    <row r="724" spans="57:58">
      <c r="BE724" s="62" t="s">
        <v>1033</v>
      </c>
      <c r="BF724" s="63" t="s">
        <v>138</v>
      </c>
    </row>
    <row r="725" spans="57:58">
      <c r="BE725" s="64" t="s">
        <v>1034</v>
      </c>
      <c r="BF725" s="65" t="s">
        <v>194</v>
      </c>
    </row>
    <row r="726" spans="57:58">
      <c r="BE726" s="62" t="s">
        <v>1035</v>
      </c>
      <c r="BF726" s="63" t="s">
        <v>138</v>
      </c>
    </row>
    <row r="727" spans="57:58">
      <c r="BE727" s="64" t="s">
        <v>1036</v>
      </c>
      <c r="BF727" s="65" t="s">
        <v>138</v>
      </c>
    </row>
    <row r="728" spans="57:58">
      <c r="BE728" s="62" t="s">
        <v>1037</v>
      </c>
      <c r="BF728" s="63" t="s">
        <v>138</v>
      </c>
    </row>
    <row r="729" spans="57:58">
      <c r="BE729" s="64" t="s">
        <v>1038</v>
      </c>
      <c r="BF729" s="65" t="s">
        <v>138</v>
      </c>
    </row>
    <row r="730" spans="57:58">
      <c r="BE730" s="62" t="s">
        <v>1039</v>
      </c>
      <c r="BF730" s="63" t="s">
        <v>194</v>
      </c>
    </row>
    <row r="731" spans="57:58">
      <c r="BE731" s="64" t="s">
        <v>1040</v>
      </c>
      <c r="BF731" s="65" t="s">
        <v>194</v>
      </c>
    </row>
    <row r="732" spans="57:58">
      <c r="BE732" s="62" t="s">
        <v>1041</v>
      </c>
      <c r="BF732" s="63" t="s">
        <v>76</v>
      </c>
    </row>
    <row r="733" spans="57:58">
      <c r="BE733" s="64" t="s">
        <v>1042</v>
      </c>
      <c r="BF733" s="65" t="s">
        <v>138</v>
      </c>
    </row>
    <row r="734" spans="57:58">
      <c r="BE734" s="62" t="s">
        <v>1043</v>
      </c>
      <c r="BF734" s="63" t="s">
        <v>138</v>
      </c>
    </row>
    <row r="735" spans="57:58">
      <c r="BE735" s="64" t="s">
        <v>1044</v>
      </c>
      <c r="BF735" s="65" t="s">
        <v>106</v>
      </c>
    </row>
    <row r="736" spans="57:58">
      <c r="BE736" s="62" t="s">
        <v>1045</v>
      </c>
      <c r="BF736" s="63" t="s">
        <v>138</v>
      </c>
    </row>
    <row r="737" spans="57:58">
      <c r="BE737" s="64" t="s">
        <v>1046</v>
      </c>
      <c r="BF737" s="65" t="s">
        <v>138</v>
      </c>
    </row>
    <row r="738" spans="57:58">
      <c r="BE738" s="62" t="s">
        <v>1047</v>
      </c>
      <c r="BF738" s="63" t="s">
        <v>138</v>
      </c>
    </row>
    <row r="739" spans="57:58">
      <c r="BE739" s="64" t="s">
        <v>1048</v>
      </c>
      <c r="BF739" s="65" t="s">
        <v>138</v>
      </c>
    </row>
    <row r="740" spans="57:58">
      <c r="BE740" s="62" t="s">
        <v>1049</v>
      </c>
      <c r="BF740" s="63" t="s">
        <v>138</v>
      </c>
    </row>
    <row r="741" spans="57:58">
      <c r="BE741" s="64" t="s">
        <v>1050</v>
      </c>
      <c r="BF741" s="65" t="s">
        <v>138</v>
      </c>
    </row>
    <row r="742" spans="57:58">
      <c r="BE742" s="62" t="s">
        <v>1051</v>
      </c>
      <c r="BF742" s="63" t="s">
        <v>138</v>
      </c>
    </row>
    <row r="743" spans="57:58">
      <c r="BE743" s="64" t="s">
        <v>1052</v>
      </c>
      <c r="BF743" s="65" t="s">
        <v>138</v>
      </c>
    </row>
    <row r="744" spans="57:58">
      <c r="BE744" s="62" t="s">
        <v>1053</v>
      </c>
      <c r="BF744" s="63" t="s">
        <v>138</v>
      </c>
    </row>
    <row r="745" spans="57:58">
      <c r="BE745" s="64" t="s">
        <v>1054</v>
      </c>
      <c r="BF745" s="65" t="s">
        <v>138</v>
      </c>
    </row>
    <row r="746" spans="57:58">
      <c r="BE746" s="62" t="s">
        <v>1055</v>
      </c>
      <c r="BF746" s="63" t="s">
        <v>138</v>
      </c>
    </row>
    <row r="747" spans="57:58">
      <c r="BE747" s="64" t="s">
        <v>1056</v>
      </c>
      <c r="BF747" s="65" t="s">
        <v>138</v>
      </c>
    </row>
    <row r="748" spans="57:58">
      <c r="BE748" s="62" t="s">
        <v>46</v>
      </c>
      <c r="BF748" s="63" t="s">
        <v>39</v>
      </c>
    </row>
    <row r="749" spans="57:58">
      <c r="BE749" s="64" t="s">
        <v>1057</v>
      </c>
      <c r="BF749" s="65" t="s">
        <v>138</v>
      </c>
    </row>
    <row r="750" spans="57:58">
      <c r="BE750" s="62" t="s">
        <v>1058</v>
      </c>
      <c r="BF750" s="63" t="s">
        <v>138</v>
      </c>
    </row>
    <row r="751" spans="57:58">
      <c r="BE751" s="64" t="s">
        <v>1059</v>
      </c>
      <c r="BF751" s="65" t="s">
        <v>106</v>
      </c>
    </row>
    <row r="752" spans="57:58">
      <c r="BE752" s="62" t="s">
        <v>1060</v>
      </c>
      <c r="BF752" s="63" t="s">
        <v>76</v>
      </c>
    </row>
    <row r="753" spans="57:58">
      <c r="BE753" s="64" t="s">
        <v>1061</v>
      </c>
      <c r="BF753" s="65" t="s">
        <v>138</v>
      </c>
    </row>
    <row r="754" spans="57:58">
      <c r="BE754" s="62" t="s">
        <v>1062</v>
      </c>
      <c r="BF754" s="63" t="s">
        <v>138</v>
      </c>
    </row>
    <row r="755" spans="57:58">
      <c r="BE755" s="64" t="s">
        <v>1063</v>
      </c>
      <c r="BF755" s="65" t="s">
        <v>138</v>
      </c>
    </row>
    <row r="756" spans="57:58">
      <c r="BE756" s="62" t="s">
        <v>1064</v>
      </c>
      <c r="BF756" s="63" t="s">
        <v>138</v>
      </c>
    </row>
    <row r="757" spans="57:58">
      <c r="BE757" s="64" t="s">
        <v>1065</v>
      </c>
      <c r="BF757" s="65" t="s">
        <v>138</v>
      </c>
    </row>
    <row r="758" spans="57:58">
      <c r="BE758" s="62" t="s">
        <v>1066</v>
      </c>
      <c r="BF758" s="63" t="s">
        <v>138</v>
      </c>
    </row>
    <row r="759" spans="57:58">
      <c r="BE759" s="64" t="s">
        <v>1067</v>
      </c>
      <c r="BF759" s="65" t="s">
        <v>194</v>
      </c>
    </row>
    <row r="760" spans="57:58">
      <c r="BE760" s="62" t="s">
        <v>1068</v>
      </c>
      <c r="BF760" s="63" t="s">
        <v>76</v>
      </c>
    </row>
    <row r="761" spans="57:58">
      <c r="BE761" s="64" t="s">
        <v>1069</v>
      </c>
      <c r="BF761" s="65" t="s">
        <v>138</v>
      </c>
    </row>
    <row r="762" spans="57:58">
      <c r="BE762" s="62" t="s">
        <v>1070</v>
      </c>
      <c r="BF762" s="63" t="s">
        <v>138</v>
      </c>
    </row>
    <row r="763" spans="57:58">
      <c r="BE763" s="64" t="s">
        <v>1071</v>
      </c>
      <c r="BF763" s="65" t="s">
        <v>106</v>
      </c>
    </row>
    <row r="764" spans="57:58">
      <c r="BE764" s="62" t="s">
        <v>1072</v>
      </c>
      <c r="BF764" s="63" t="s">
        <v>138</v>
      </c>
    </row>
    <row r="765" spans="57:58">
      <c r="BE765" s="64" t="s">
        <v>1073</v>
      </c>
      <c r="BF765" s="65" t="s">
        <v>138</v>
      </c>
    </row>
    <row r="766" spans="57:58">
      <c r="BE766" s="62" t="s">
        <v>1074</v>
      </c>
      <c r="BF766" s="63" t="s">
        <v>138</v>
      </c>
    </row>
    <row r="767" spans="57:58">
      <c r="BE767" s="64" t="s">
        <v>1075</v>
      </c>
      <c r="BF767" s="65" t="s">
        <v>138</v>
      </c>
    </row>
    <row r="768" spans="57:58">
      <c r="BE768" s="62" t="s">
        <v>1076</v>
      </c>
      <c r="BF768" s="63" t="s">
        <v>138</v>
      </c>
    </row>
    <row r="769" spans="57:58">
      <c r="BE769" s="64" t="s">
        <v>1077</v>
      </c>
      <c r="BF769" s="65" t="s">
        <v>138</v>
      </c>
    </row>
    <row r="770" spans="57:58">
      <c r="BE770" s="62" t="s">
        <v>1078</v>
      </c>
      <c r="BF770" s="63" t="s">
        <v>138</v>
      </c>
    </row>
    <row r="771" spans="57:58">
      <c r="BE771" s="64" t="s">
        <v>1079</v>
      </c>
      <c r="BF771" s="65" t="s">
        <v>138</v>
      </c>
    </row>
    <row r="772" spans="57:58">
      <c r="BE772" s="62" t="s">
        <v>1080</v>
      </c>
      <c r="BF772" s="63" t="s">
        <v>138</v>
      </c>
    </row>
    <row r="773" spans="57:58">
      <c r="BE773" s="64" t="s">
        <v>1081</v>
      </c>
      <c r="BF773" s="65" t="s">
        <v>138</v>
      </c>
    </row>
    <row r="774" spans="57:58">
      <c r="BE774" s="62" t="s">
        <v>1082</v>
      </c>
      <c r="BF774" s="63" t="s">
        <v>138</v>
      </c>
    </row>
    <row r="775" spans="57:58">
      <c r="BE775" s="64" t="s">
        <v>1083</v>
      </c>
      <c r="BF775" s="65" t="s">
        <v>138</v>
      </c>
    </row>
    <row r="776" spans="57:58">
      <c r="BE776" s="62" t="s">
        <v>1084</v>
      </c>
      <c r="BF776" s="63" t="s">
        <v>138</v>
      </c>
    </row>
    <row r="777" spans="57:58">
      <c r="BE777" s="64" t="s">
        <v>1085</v>
      </c>
      <c r="BF777" s="65" t="s">
        <v>138</v>
      </c>
    </row>
    <row r="778" spans="57:58">
      <c r="BE778" s="62" t="s">
        <v>1086</v>
      </c>
      <c r="BF778" s="63" t="s">
        <v>138</v>
      </c>
    </row>
    <row r="779" spans="57:58">
      <c r="BE779" s="64" t="s">
        <v>1087</v>
      </c>
      <c r="BF779" s="65" t="s">
        <v>138</v>
      </c>
    </row>
    <row r="780" spans="57:58">
      <c r="BE780" s="62" t="s">
        <v>1088</v>
      </c>
      <c r="BF780" s="63" t="s">
        <v>194</v>
      </c>
    </row>
    <row r="781" spans="57:58">
      <c r="BE781" s="64" t="s">
        <v>1089</v>
      </c>
      <c r="BF781" s="65" t="s">
        <v>138</v>
      </c>
    </row>
    <row r="782" spans="57:58">
      <c r="BE782" s="62" t="s">
        <v>1090</v>
      </c>
      <c r="BF782" s="63" t="s">
        <v>138</v>
      </c>
    </row>
    <row r="783" spans="57:58">
      <c r="BE783" s="64" t="s">
        <v>1091</v>
      </c>
      <c r="BF783" s="65" t="s">
        <v>138</v>
      </c>
    </row>
    <row r="784" spans="57:58">
      <c r="BE784" s="62" t="s">
        <v>1092</v>
      </c>
      <c r="BF784" s="63" t="s">
        <v>138</v>
      </c>
    </row>
    <row r="785" spans="57:58">
      <c r="BE785" s="64" t="s">
        <v>1093</v>
      </c>
      <c r="BF785" s="65" t="s">
        <v>138</v>
      </c>
    </row>
    <row r="786" spans="57:58">
      <c r="BE786" s="62" t="s">
        <v>1094</v>
      </c>
      <c r="BF786" s="63" t="s">
        <v>39</v>
      </c>
    </row>
    <row r="787" spans="57:58">
      <c r="BE787" s="64" t="s">
        <v>1095</v>
      </c>
      <c r="BF787" s="65" t="s">
        <v>106</v>
      </c>
    </row>
    <row r="788" spans="57:58">
      <c r="BE788" s="62" t="s">
        <v>1096</v>
      </c>
      <c r="BF788" s="63" t="s">
        <v>138</v>
      </c>
    </row>
    <row r="789" spans="57:58">
      <c r="BE789" s="64" t="s">
        <v>1097</v>
      </c>
      <c r="BF789" s="65" t="s">
        <v>138</v>
      </c>
    </row>
    <row r="790" spans="57:58">
      <c r="BE790" s="62" t="s">
        <v>1098</v>
      </c>
      <c r="BF790" s="63" t="s">
        <v>194</v>
      </c>
    </row>
    <row r="791" spans="57:58">
      <c r="BE791" s="64" t="s">
        <v>1099</v>
      </c>
      <c r="BF791" s="65" t="s">
        <v>194</v>
      </c>
    </row>
    <row r="792" spans="57:58">
      <c r="BE792" s="62" t="s">
        <v>1100</v>
      </c>
      <c r="BF792" s="63" t="s">
        <v>138</v>
      </c>
    </row>
    <row r="793" spans="57:58">
      <c r="BE793" s="64" t="s">
        <v>1101</v>
      </c>
      <c r="BF793" s="65" t="s">
        <v>138</v>
      </c>
    </row>
    <row r="794" spans="57:58">
      <c r="BE794" s="62" t="s">
        <v>1102</v>
      </c>
      <c r="BF794" s="63" t="s">
        <v>194</v>
      </c>
    </row>
    <row r="795" spans="57:58">
      <c r="BE795" s="64" t="s">
        <v>1103</v>
      </c>
      <c r="BF795" s="65" t="s">
        <v>194</v>
      </c>
    </row>
    <row r="796" spans="57:58">
      <c r="BE796" s="62" t="s">
        <v>1104</v>
      </c>
      <c r="BF796" s="63" t="s">
        <v>194</v>
      </c>
    </row>
    <row r="797" spans="57:58">
      <c r="BE797" s="64" t="s">
        <v>1105</v>
      </c>
      <c r="BF797" s="65" t="s">
        <v>194</v>
      </c>
    </row>
    <row r="798" spans="57:58">
      <c r="BE798" s="62" t="s">
        <v>1106</v>
      </c>
      <c r="BF798" s="63" t="s">
        <v>138</v>
      </c>
    </row>
    <row r="799" spans="57:58">
      <c r="BE799" s="64" t="s">
        <v>1107</v>
      </c>
      <c r="BF799" s="65" t="s">
        <v>194</v>
      </c>
    </row>
    <row r="800" spans="57:58">
      <c r="BE800" s="62" t="s">
        <v>1108</v>
      </c>
      <c r="BF800" s="63" t="s">
        <v>194</v>
      </c>
    </row>
    <row r="801" spans="57:58">
      <c r="BE801" s="64" t="s">
        <v>1109</v>
      </c>
      <c r="BF801" s="65" t="s">
        <v>194</v>
      </c>
    </row>
    <row r="802" spans="57:58">
      <c r="BE802" s="62" t="s">
        <v>1110</v>
      </c>
      <c r="BF802" s="63" t="s">
        <v>140</v>
      </c>
    </row>
    <row r="803" spans="57:58">
      <c r="BE803" s="64" t="s">
        <v>1111</v>
      </c>
      <c r="BF803" s="65" t="s">
        <v>140</v>
      </c>
    </row>
    <row r="804" spans="57:58">
      <c r="BE804" s="62" t="s">
        <v>1112</v>
      </c>
      <c r="BF804" s="63" t="s">
        <v>140</v>
      </c>
    </row>
    <row r="805" spans="57:58">
      <c r="BE805" s="64" t="s">
        <v>1113</v>
      </c>
      <c r="BF805" s="65" t="s">
        <v>194</v>
      </c>
    </row>
    <row r="806" spans="57:58">
      <c r="BE806" s="62" t="s">
        <v>1114</v>
      </c>
      <c r="BF806" s="63" t="s">
        <v>194</v>
      </c>
    </row>
    <row r="807" spans="57:58">
      <c r="BE807" s="64" t="s">
        <v>1115</v>
      </c>
      <c r="BF807" s="65" t="s">
        <v>140</v>
      </c>
    </row>
    <row r="808" spans="57:58">
      <c r="BE808" s="62" t="s">
        <v>1116</v>
      </c>
      <c r="BF808" s="63" t="s">
        <v>194</v>
      </c>
    </row>
    <row r="809" spans="57:58">
      <c r="BE809" s="64" t="s">
        <v>1117</v>
      </c>
      <c r="BF809" s="65" t="s">
        <v>194</v>
      </c>
    </row>
    <row r="810" spans="57:58">
      <c r="BE810" s="62" t="s">
        <v>1118</v>
      </c>
      <c r="BF810" s="63" t="s">
        <v>194</v>
      </c>
    </row>
    <row r="811" spans="57:58">
      <c r="BE811" s="64" t="s">
        <v>1119</v>
      </c>
      <c r="BF811" s="65" t="s">
        <v>140</v>
      </c>
    </row>
    <row r="812" spans="57:58">
      <c r="BE812" s="62" t="s">
        <v>1120</v>
      </c>
      <c r="BF812" s="63" t="s">
        <v>140</v>
      </c>
    </row>
    <row r="813" spans="57:58">
      <c r="BE813" s="64" t="s">
        <v>1121</v>
      </c>
      <c r="BF813" s="65" t="s">
        <v>194</v>
      </c>
    </row>
    <row r="814" spans="57:58">
      <c r="BE814" s="62" t="s">
        <v>1122</v>
      </c>
      <c r="BF814" s="63" t="s">
        <v>1123</v>
      </c>
    </row>
    <row r="815" spans="57:58">
      <c r="BE815" s="64" t="s">
        <v>1124</v>
      </c>
      <c r="BF815" s="65" t="s">
        <v>194</v>
      </c>
    </row>
    <row r="816" spans="57:58">
      <c r="BE816" s="62" t="s">
        <v>1125</v>
      </c>
      <c r="BF816" s="63" t="s">
        <v>194</v>
      </c>
    </row>
    <row r="817" spans="57:58">
      <c r="BE817" s="64" t="s">
        <v>1126</v>
      </c>
      <c r="BF817" s="65" t="s">
        <v>194</v>
      </c>
    </row>
    <row r="818" spans="57:58">
      <c r="BE818" s="62" t="s">
        <v>1127</v>
      </c>
      <c r="BF818" s="63" t="s">
        <v>194</v>
      </c>
    </row>
    <row r="819" spans="57:58">
      <c r="BE819" s="64" t="s">
        <v>1128</v>
      </c>
      <c r="BF819" s="65" t="s">
        <v>194</v>
      </c>
    </row>
    <row r="820" spans="57:58">
      <c r="BE820" s="62" t="s">
        <v>1129</v>
      </c>
      <c r="BF820" s="63" t="s">
        <v>140</v>
      </c>
    </row>
    <row r="821" spans="57:58">
      <c r="BE821" s="64" t="s">
        <v>1130</v>
      </c>
      <c r="BF821" s="65" t="s">
        <v>140</v>
      </c>
    </row>
    <row r="822" spans="57:58">
      <c r="BE822" s="62" t="s">
        <v>1131</v>
      </c>
      <c r="BF822" s="63" t="s">
        <v>140</v>
      </c>
    </row>
    <row r="823" spans="57:58">
      <c r="BE823" s="64" t="s">
        <v>1132</v>
      </c>
      <c r="BF823" s="65" t="s">
        <v>140</v>
      </c>
    </row>
    <row r="824" spans="57:58">
      <c r="BE824" s="62" t="s">
        <v>1133</v>
      </c>
      <c r="BF824" s="63" t="s">
        <v>1123</v>
      </c>
    </row>
    <row r="825" spans="57:58">
      <c r="BE825" s="64" t="s">
        <v>1134</v>
      </c>
      <c r="BF825" s="65" t="s">
        <v>1123</v>
      </c>
    </row>
    <row r="826" spans="57:58">
      <c r="BE826" s="62" t="s">
        <v>1135</v>
      </c>
      <c r="BF826" s="63" t="s">
        <v>140</v>
      </c>
    </row>
    <row r="827" spans="57:58">
      <c r="BE827" s="64" t="s">
        <v>1136</v>
      </c>
      <c r="BF827" s="65" t="s">
        <v>140</v>
      </c>
    </row>
    <row r="828" spans="57:58">
      <c r="BE828" s="62" t="s">
        <v>1137</v>
      </c>
      <c r="BF828" s="63" t="s">
        <v>138</v>
      </c>
    </row>
    <row r="829" spans="57:58">
      <c r="BE829" s="64" t="s">
        <v>1138</v>
      </c>
      <c r="BF829" s="65" t="s">
        <v>194</v>
      </c>
    </row>
    <row r="830" spans="57:58">
      <c r="BE830" s="62" t="s">
        <v>1139</v>
      </c>
      <c r="BF830" s="63" t="s">
        <v>140</v>
      </c>
    </row>
    <row r="831" spans="57:58">
      <c r="BE831" s="64" t="s">
        <v>1140</v>
      </c>
      <c r="BF831" s="65" t="s">
        <v>194</v>
      </c>
    </row>
    <row r="832" spans="57:58">
      <c r="BE832" s="62" t="s">
        <v>1141</v>
      </c>
      <c r="BF832" s="63" t="s">
        <v>194</v>
      </c>
    </row>
    <row r="833" spans="57:58">
      <c r="BE833" s="64" t="s">
        <v>1142</v>
      </c>
      <c r="BF833" s="65" t="s">
        <v>194</v>
      </c>
    </row>
    <row r="834" spans="57:58">
      <c r="BE834" s="62" t="s">
        <v>1143</v>
      </c>
      <c r="BF834" s="63" t="s">
        <v>140</v>
      </c>
    </row>
    <row r="835" spans="57:58">
      <c r="BE835" s="64" t="s">
        <v>1144</v>
      </c>
      <c r="BF835" s="65" t="s">
        <v>194</v>
      </c>
    </row>
    <row r="836" spans="57:58">
      <c r="BE836" s="62" t="s">
        <v>1145</v>
      </c>
      <c r="BF836" s="63" t="s">
        <v>140</v>
      </c>
    </row>
    <row r="837" spans="57:58">
      <c r="BE837" s="64" t="s">
        <v>1146</v>
      </c>
      <c r="BF837" s="65" t="s">
        <v>194</v>
      </c>
    </row>
    <row r="838" spans="57:58">
      <c r="BE838" s="62" t="s">
        <v>1147</v>
      </c>
      <c r="BF838" s="63" t="s">
        <v>194</v>
      </c>
    </row>
    <row r="839" spans="57:58">
      <c r="BE839" s="64" t="s">
        <v>1148</v>
      </c>
      <c r="BF839" s="65" t="s">
        <v>194</v>
      </c>
    </row>
    <row r="840" spans="57:58">
      <c r="BE840" s="62" t="s">
        <v>1149</v>
      </c>
      <c r="BF840" s="63" t="s">
        <v>140</v>
      </c>
    </row>
    <row r="841" spans="57:58">
      <c r="BE841" s="64" t="s">
        <v>1150</v>
      </c>
      <c r="BF841" s="65" t="s">
        <v>194</v>
      </c>
    </row>
    <row r="842" spans="57:58">
      <c r="BE842" s="62" t="s">
        <v>1151</v>
      </c>
      <c r="BF842" s="63" t="s">
        <v>194</v>
      </c>
    </row>
    <row r="843" spans="57:58">
      <c r="BE843" s="64" t="s">
        <v>1152</v>
      </c>
      <c r="BF843" s="65" t="s">
        <v>140</v>
      </c>
    </row>
    <row r="844" spans="57:58">
      <c r="BE844" s="62" t="s">
        <v>1153</v>
      </c>
      <c r="BF844" s="63" t="s">
        <v>194</v>
      </c>
    </row>
    <row r="845" spans="57:58">
      <c r="BE845" s="64" t="s">
        <v>1154</v>
      </c>
      <c r="BF845" s="65" t="s">
        <v>194</v>
      </c>
    </row>
    <row r="846" spans="57:58">
      <c r="BE846" s="62" t="s">
        <v>1155</v>
      </c>
      <c r="BF846" s="63" t="s">
        <v>1123</v>
      </c>
    </row>
    <row r="847" spans="57:58">
      <c r="BE847" s="64" t="s">
        <v>1156</v>
      </c>
      <c r="BF847" s="65" t="s">
        <v>140</v>
      </c>
    </row>
    <row r="848" spans="57:58">
      <c r="BE848" s="62" t="s">
        <v>1157</v>
      </c>
      <c r="BF848" s="63" t="s">
        <v>140</v>
      </c>
    </row>
    <row r="849" spans="57:58">
      <c r="BE849" s="64" t="s">
        <v>1158</v>
      </c>
      <c r="BF849" s="65" t="s">
        <v>194</v>
      </c>
    </row>
    <row r="850" spans="57:58">
      <c r="BE850" s="62" t="s">
        <v>1159</v>
      </c>
      <c r="BF850" s="63" t="s">
        <v>194</v>
      </c>
    </row>
    <row r="851" spans="57:58">
      <c r="BE851" s="64" t="s">
        <v>1160</v>
      </c>
      <c r="BF851" s="65" t="s">
        <v>194</v>
      </c>
    </row>
    <row r="852" spans="57:58">
      <c r="BE852" s="62" t="s">
        <v>1161</v>
      </c>
      <c r="BF852" s="63" t="s">
        <v>194</v>
      </c>
    </row>
    <row r="853" spans="57:58">
      <c r="BE853" s="64" t="s">
        <v>1162</v>
      </c>
      <c r="BF853" s="65" t="s">
        <v>194</v>
      </c>
    </row>
    <row r="854" spans="57:58">
      <c r="BE854" s="62" t="s">
        <v>1163</v>
      </c>
      <c r="BF854" s="63" t="s">
        <v>194</v>
      </c>
    </row>
    <row r="855" spans="57:58">
      <c r="BE855" s="64" t="s">
        <v>1164</v>
      </c>
      <c r="BF855" s="65" t="s">
        <v>194</v>
      </c>
    </row>
    <row r="856" spans="57:58">
      <c r="BE856" s="62" t="s">
        <v>1165</v>
      </c>
      <c r="BF856" s="63" t="s">
        <v>194</v>
      </c>
    </row>
    <row r="857" spans="57:58">
      <c r="BE857" s="64" t="s">
        <v>1166</v>
      </c>
      <c r="BF857" s="65" t="s">
        <v>138</v>
      </c>
    </row>
    <row r="858" spans="57:58">
      <c r="BE858" s="62" t="s">
        <v>1167</v>
      </c>
      <c r="BF858" s="63" t="s">
        <v>194</v>
      </c>
    </row>
    <row r="859" spans="57:58">
      <c r="BE859" s="64" t="s">
        <v>1168</v>
      </c>
      <c r="BF859" s="65" t="s">
        <v>140</v>
      </c>
    </row>
    <row r="860" spans="57:58">
      <c r="BE860" s="62" t="s">
        <v>1169</v>
      </c>
      <c r="BF860" s="63" t="s">
        <v>194</v>
      </c>
    </row>
    <row r="861" spans="57:58">
      <c r="BE861" s="64" t="s">
        <v>1170</v>
      </c>
      <c r="BF861" s="65" t="s">
        <v>1123</v>
      </c>
    </row>
    <row r="862" spans="57:58">
      <c r="BE862" s="62" t="s">
        <v>1171</v>
      </c>
      <c r="BF862" s="63" t="s">
        <v>194</v>
      </c>
    </row>
    <row r="863" spans="57:58">
      <c r="BE863" s="64" t="s">
        <v>1172</v>
      </c>
      <c r="BF863" s="65" t="s">
        <v>194</v>
      </c>
    </row>
    <row r="864" spans="57:58">
      <c r="BE864" s="62" t="s">
        <v>1173</v>
      </c>
      <c r="BF864" s="63" t="s">
        <v>194</v>
      </c>
    </row>
    <row r="865" spans="57:58">
      <c r="BE865" s="64" t="s">
        <v>1174</v>
      </c>
      <c r="BF865" s="65" t="s">
        <v>194</v>
      </c>
    </row>
    <row r="866" spans="57:58">
      <c r="BE866" s="62" t="s">
        <v>1175</v>
      </c>
      <c r="BF866" s="63" t="s">
        <v>194</v>
      </c>
    </row>
    <row r="867" spans="57:58">
      <c r="BE867" s="64" t="s">
        <v>1176</v>
      </c>
      <c r="BF867" s="65" t="s">
        <v>194</v>
      </c>
    </row>
    <row r="868" spans="57:58">
      <c r="BE868" s="62" t="s">
        <v>1177</v>
      </c>
      <c r="BF868" s="63" t="s">
        <v>194</v>
      </c>
    </row>
    <row r="869" spans="57:58">
      <c r="BE869" s="64" t="s">
        <v>1178</v>
      </c>
      <c r="BF869" s="65" t="s">
        <v>194</v>
      </c>
    </row>
    <row r="870" spans="57:58">
      <c r="BE870" s="62" t="s">
        <v>1179</v>
      </c>
      <c r="BF870" s="63" t="s">
        <v>194</v>
      </c>
    </row>
    <row r="871" spans="57:58">
      <c r="BE871" s="64" t="s">
        <v>1180</v>
      </c>
      <c r="BF871" s="65" t="s">
        <v>194</v>
      </c>
    </row>
    <row r="872" spans="57:58">
      <c r="BE872" s="62" t="s">
        <v>1181</v>
      </c>
      <c r="BF872" s="63" t="s">
        <v>194</v>
      </c>
    </row>
    <row r="873" spans="57:58">
      <c r="BE873" s="64" t="s">
        <v>1182</v>
      </c>
      <c r="BF873" s="65" t="s">
        <v>194</v>
      </c>
    </row>
    <row r="874" spans="57:58">
      <c r="BE874" s="62" t="s">
        <v>1183</v>
      </c>
      <c r="BF874" s="63" t="s">
        <v>194</v>
      </c>
    </row>
    <row r="875" spans="57:58">
      <c r="BE875" s="64" t="s">
        <v>1184</v>
      </c>
      <c r="BF875" s="65" t="s">
        <v>194</v>
      </c>
    </row>
    <row r="876" spans="57:58">
      <c r="BE876" s="62" t="s">
        <v>1185</v>
      </c>
      <c r="BF876" s="63" t="s">
        <v>194</v>
      </c>
    </row>
    <row r="877" spans="57:58">
      <c r="BE877" s="64" t="s">
        <v>1186</v>
      </c>
      <c r="BF877" s="65" t="s">
        <v>194</v>
      </c>
    </row>
    <row r="878" spans="57:58">
      <c r="BE878" s="62" t="s">
        <v>1187</v>
      </c>
      <c r="BF878" s="63" t="s">
        <v>194</v>
      </c>
    </row>
    <row r="879" spans="57:58">
      <c r="BE879" s="64" t="s">
        <v>1188</v>
      </c>
      <c r="BF879" s="65" t="s">
        <v>223</v>
      </c>
    </row>
    <row r="880" spans="57:58">
      <c r="BE880" s="62" t="s">
        <v>1189</v>
      </c>
      <c r="BF880" s="63" t="s">
        <v>223</v>
      </c>
    </row>
    <row r="881" spans="57:58">
      <c r="BE881" s="64" t="s">
        <v>1190</v>
      </c>
      <c r="BF881" s="65" t="s">
        <v>223</v>
      </c>
    </row>
    <row r="882" spans="57:58">
      <c r="BE882" s="62" t="s">
        <v>1191</v>
      </c>
      <c r="BF882" s="63" t="s">
        <v>223</v>
      </c>
    </row>
    <row r="883" spans="57:58">
      <c r="BE883" s="64" t="s">
        <v>1192</v>
      </c>
      <c r="BF883" s="65" t="s">
        <v>223</v>
      </c>
    </row>
    <row r="884" spans="57:58">
      <c r="BE884" s="62" t="s">
        <v>1193</v>
      </c>
      <c r="BF884" s="63" t="s">
        <v>223</v>
      </c>
    </row>
    <row r="885" spans="57:58">
      <c r="BE885" s="64" t="s">
        <v>1194</v>
      </c>
      <c r="BF885" s="65" t="s">
        <v>223</v>
      </c>
    </row>
    <row r="886" spans="57:58">
      <c r="BE886" s="62" t="s">
        <v>1195</v>
      </c>
      <c r="BF886" s="63" t="s">
        <v>223</v>
      </c>
    </row>
    <row r="887" spans="57:58">
      <c r="BE887" s="64" t="s">
        <v>1196</v>
      </c>
      <c r="BF887" s="65" t="s">
        <v>223</v>
      </c>
    </row>
    <row r="888" spans="57:58">
      <c r="BE888" s="62" t="s">
        <v>1197</v>
      </c>
      <c r="BF888" s="63" t="s">
        <v>223</v>
      </c>
    </row>
    <row r="889" spans="57:58">
      <c r="BE889" s="64" t="s">
        <v>1198</v>
      </c>
      <c r="BF889" s="65" t="s">
        <v>223</v>
      </c>
    </row>
    <row r="890" spans="57:58">
      <c r="BE890" s="62" t="s">
        <v>1199</v>
      </c>
      <c r="BF890" s="63" t="s">
        <v>223</v>
      </c>
    </row>
    <row r="891" spans="57:58">
      <c r="BE891" s="64" t="s">
        <v>1200</v>
      </c>
      <c r="BF891" s="65" t="s">
        <v>223</v>
      </c>
    </row>
    <row r="892" spans="57:58">
      <c r="BE892" s="62" t="s">
        <v>1201</v>
      </c>
      <c r="BF892" s="63" t="s">
        <v>223</v>
      </c>
    </row>
    <row r="893" spans="57:58">
      <c r="BE893" s="64" t="s">
        <v>1202</v>
      </c>
      <c r="BF893" s="65" t="s">
        <v>194</v>
      </c>
    </row>
    <row r="894" spans="57:58">
      <c r="BE894" s="62" t="s">
        <v>1203</v>
      </c>
      <c r="BF894" s="63" t="s">
        <v>194</v>
      </c>
    </row>
    <row r="895" spans="57:58">
      <c r="BE895" s="64" t="s">
        <v>1204</v>
      </c>
      <c r="BF895" s="65" t="s">
        <v>194</v>
      </c>
    </row>
    <row r="896" spans="57:58">
      <c r="BE896" s="62" t="s">
        <v>1205</v>
      </c>
      <c r="BF896" s="63" t="s">
        <v>194</v>
      </c>
    </row>
    <row r="897" spans="57:58">
      <c r="BE897" s="64" t="s">
        <v>1206</v>
      </c>
      <c r="BF897" s="65" t="s">
        <v>194</v>
      </c>
    </row>
    <row r="898" spans="57:58">
      <c r="BE898" s="62" t="s">
        <v>1207</v>
      </c>
      <c r="BF898" s="63" t="s">
        <v>194</v>
      </c>
    </row>
    <row r="899" spans="57:58">
      <c r="BE899" s="64" t="s">
        <v>1208</v>
      </c>
      <c r="BF899" s="65" t="s">
        <v>194</v>
      </c>
    </row>
    <row r="900" spans="57:58">
      <c r="BE900" s="62" t="s">
        <v>1209</v>
      </c>
      <c r="BF900" s="63" t="s">
        <v>194</v>
      </c>
    </row>
    <row r="901" spans="57:58">
      <c r="BE901" s="64" t="s">
        <v>1156</v>
      </c>
      <c r="BF901" s="65" t="s">
        <v>140</v>
      </c>
    </row>
    <row r="902" spans="57:58">
      <c r="BE902" s="62" t="s">
        <v>1210</v>
      </c>
      <c r="BF902" s="63" t="s">
        <v>194</v>
      </c>
    </row>
    <row r="903" spans="57:58">
      <c r="BE903" s="64" t="s">
        <v>1211</v>
      </c>
      <c r="BF903" s="65" t="s">
        <v>194</v>
      </c>
    </row>
    <row r="904" spans="57:58">
      <c r="BE904" s="62" t="s">
        <v>1212</v>
      </c>
      <c r="BF904" s="63" t="s">
        <v>194</v>
      </c>
    </row>
    <row r="905" spans="57:58">
      <c r="BE905" s="64" t="s">
        <v>1213</v>
      </c>
      <c r="BF905" s="65" t="s">
        <v>194</v>
      </c>
    </row>
    <row r="906" spans="57:58">
      <c r="BE906" s="62" t="s">
        <v>1214</v>
      </c>
      <c r="BF906" s="63" t="s">
        <v>194</v>
      </c>
    </row>
    <row r="907" spans="57:58">
      <c r="BE907" s="64" t="s">
        <v>1215</v>
      </c>
      <c r="BF907" s="65" t="s">
        <v>194</v>
      </c>
    </row>
    <row r="908" spans="57:58">
      <c r="BE908" s="62" t="s">
        <v>1216</v>
      </c>
      <c r="BF908" s="63" t="s">
        <v>194</v>
      </c>
    </row>
    <row r="909" spans="57:58">
      <c r="BE909" s="64" t="s">
        <v>1217</v>
      </c>
      <c r="BF909" s="65" t="s">
        <v>194</v>
      </c>
    </row>
    <row r="910" spans="57:58">
      <c r="BE910" s="62" t="s">
        <v>1218</v>
      </c>
      <c r="BF910" s="63" t="s">
        <v>194</v>
      </c>
    </row>
    <row r="911" spans="57:58">
      <c r="BE911" s="64" t="s">
        <v>1219</v>
      </c>
      <c r="BF911" s="65" t="s">
        <v>194</v>
      </c>
    </row>
    <row r="912" spans="57:58">
      <c r="BE912" s="62" t="s">
        <v>1220</v>
      </c>
      <c r="BF912" s="63" t="s">
        <v>194</v>
      </c>
    </row>
    <row r="913" spans="57:58">
      <c r="BE913" s="64" t="s">
        <v>1221</v>
      </c>
      <c r="BF913" s="65" t="s">
        <v>194</v>
      </c>
    </row>
    <row r="914" spans="57:58">
      <c r="BE914" s="62" t="s">
        <v>1222</v>
      </c>
      <c r="BF914" s="63" t="s">
        <v>194</v>
      </c>
    </row>
    <row r="915" spans="57:58">
      <c r="BE915" s="64" t="s">
        <v>1223</v>
      </c>
      <c r="BF915" s="65" t="s">
        <v>194</v>
      </c>
    </row>
    <row r="916" spans="57:58">
      <c r="BE916" s="62" t="s">
        <v>1224</v>
      </c>
      <c r="BF916" s="63" t="s">
        <v>194</v>
      </c>
    </row>
    <row r="917" spans="57:58">
      <c r="BE917" s="64" t="s">
        <v>1225</v>
      </c>
      <c r="BF917" s="65" t="s">
        <v>194</v>
      </c>
    </row>
    <row r="918" spans="57:58">
      <c r="BE918" s="62" t="s">
        <v>1226</v>
      </c>
      <c r="BF918" s="63" t="s">
        <v>194</v>
      </c>
    </row>
    <row r="919" spans="57:58">
      <c r="BE919" s="64" t="s">
        <v>1227</v>
      </c>
      <c r="BF919" s="65" t="s">
        <v>194</v>
      </c>
    </row>
    <row r="920" spans="57:58">
      <c r="BE920" s="62" t="s">
        <v>1228</v>
      </c>
      <c r="BF920" s="63" t="s">
        <v>194</v>
      </c>
    </row>
    <row r="921" spans="57:58">
      <c r="BE921" s="64" t="s">
        <v>1229</v>
      </c>
      <c r="BF921" s="65" t="s">
        <v>194</v>
      </c>
    </row>
    <row r="922" spans="57:58">
      <c r="BE922" s="62" t="s">
        <v>1230</v>
      </c>
      <c r="BF922" s="63" t="s">
        <v>194</v>
      </c>
    </row>
    <row r="923" spans="57:58">
      <c r="BE923" s="64" t="s">
        <v>1231</v>
      </c>
      <c r="BF923" s="65" t="s">
        <v>194</v>
      </c>
    </row>
    <row r="924" spans="57:58">
      <c r="BE924" s="62" t="s">
        <v>1232</v>
      </c>
      <c r="BF924" s="63" t="s">
        <v>194</v>
      </c>
    </row>
    <row r="925" spans="57:58">
      <c r="BE925" s="64" t="s">
        <v>1233</v>
      </c>
      <c r="BF925" s="65" t="s">
        <v>194</v>
      </c>
    </row>
    <row r="926" spans="57:58">
      <c r="BE926" s="62" t="s">
        <v>1234</v>
      </c>
      <c r="BF926" s="63" t="s">
        <v>194</v>
      </c>
    </row>
    <row r="927" spans="57:58">
      <c r="BE927" s="64" t="s">
        <v>1235</v>
      </c>
      <c r="BF927" s="65" t="s">
        <v>138</v>
      </c>
    </row>
    <row r="928" spans="57:58">
      <c r="BE928" s="62" t="s">
        <v>1236</v>
      </c>
      <c r="BF928" s="63" t="s">
        <v>138</v>
      </c>
    </row>
    <row r="929" spans="57:58">
      <c r="BE929" s="64" t="s">
        <v>1237</v>
      </c>
      <c r="BF929" s="65" t="s">
        <v>138</v>
      </c>
    </row>
    <row r="930" spans="57:58">
      <c r="BE930" s="62" t="s">
        <v>1238</v>
      </c>
      <c r="BF930" s="63" t="s">
        <v>194</v>
      </c>
    </row>
    <row r="931" spans="57:58">
      <c r="BE931" s="64" t="s">
        <v>1239</v>
      </c>
      <c r="BF931" s="65" t="s">
        <v>138</v>
      </c>
    </row>
    <row r="932" spans="57:58">
      <c r="BE932" s="62" t="s">
        <v>1240</v>
      </c>
      <c r="BF932" s="63" t="s">
        <v>194</v>
      </c>
    </row>
    <row r="933" spans="57:58">
      <c r="BE933" s="64" t="s">
        <v>1241</v>
      </c>
      <c r="BF933" s="65" t="s">
        <v>194</v>
      </c>
    </row>
    <row r="934" spans="57:58">
      <c r="BE934" s="62" t="s">
        <v>1242</v>
      </c>
      <c r="BF934" s="63" t="s">
        <v>194</v>
      </c>
    </row>
    <row r="935" spans="57:58">
      <c r="BE935" s="64" t="s">
        <v>1243</v>
      </c>
      <c r="BF935" s="65" t="s">
        <v>194</v>
      </c>
    </row>
    <row r="936" spans="57:58">
      <c r="BE936" s="62" t="s">
        <v>1244</v>
      </c>
      <c r="BF936" s="63" t="s">
        <v>194</v>
      </c>
    </row>
    <row r="937" spans="57:58">
      <c r="BE937" s="64" t="s">
        <v>1245</v>
      </c>
      <c r="BF937" s="65" t="s">
        <v>194</v>
      </c>
    </row>
    <row r="938" spans="57:58">
      <c r="BE938" s="62" t="s">
        <v>1246</v>
      </c>
      <c r="BF938" s="63" t="s">
        <v>194</v>
      </c>
    </row>
    <row r="939" spans="57:58">
      <c r="BE939" s="64" t="s">
        <v>1247</v>
      </c>
      <c r="BF939" s="65" t="s">
        <v>194</v>
      </c>
    </row>
    <row r="940" spans="57:58">
      <c r="BE940" s="62" t="s">
        <v>1248</v>
      </c>
      <c r="BF940" s="63" t="s">
        <v>194</v>
      </c>
    </row>
    <row r="941" spans="57:58">
      <c r="BE941" s="64" t="s">
        <v>1249</v>
      </c>
      <c r="BF941" s="65" t="s">
        <v>194</v>
      </c>
    </row>
    <row r="942" spans="57:58">
      <c r="BE942" s="62" t="s">
        <v>1250</v>
      </c>
      <c r="BF942" s="63" t="s">
        <v>194</v>
      </c>
    </row>
    <row r="943" spans="57:58">
      <c r="BE943" s="64" t="s">
        <v>1190</v>
      </c>
      <c r="BF943" s="65" t="s">
        <v>223</v>
      </c>
    </row>
    <row r="944" spans="57:58">
      <c r="BE944" s="62" t="s">
        <v>1251</v>
      </c>
      <c r="BF944" s="63" t="s">
        <v>138</v>
      </c>
    </row>
    <row r="945" spans="57:58">
      <c r="BE945" s="64" t="s">
        <v>1252</v>
      </c>
      <c r="BF945" s="65" t="s">
        <v>194</v>
      </c>
    </row>
    <row r="946" spans="57:58">
      <c r="BE946" s="62" t="s">
        <v>1253</v>
      </c>
      <c r="BF946" s="63" t="s">
        <v>194</v>
      </c>
    </row>
    <row r="947" spans="57:58">
      <c r="BE947" s="64" t="s">
        <v>1254</v>
      </c>
      <c r="BF947" s="65" t="s">
        <v>194</v>
      </c>
    </row>
    <row r="948" spans="57:58">
      <c r="BE948" s="62" t="s">
        <v>1255</v>
      </c>
      <c r="BF948" s="63" t="s">
        <v>138</v>
      </c>
    </row>
    <row r="949" spans="57:58">
      <c r="BE949" s="64" t="s">
        <v>1256</v>
      </c>
      <c r="BF949" s="65" t="s">
        <v>138</v>
      </c>
    </row>
    <row r="950" spans="57:58">
      <c r="BE950" s="62" t="s">
        <v>1257</v>
      </c>
      <c r="BF950" s="63" t="s">
        <v>138</v>
      </c>
    </row>
    <row r="951" spans="57:58">
      <c r="BE951" s="64" t="s">
        <v>1258</v>
      </c>
      <c r="BF951" s="65" t="s">
        <v>194</v>
      </c>
    </row>
    <row r="952" spans="57:58">
      <c r="BE952" s="62" t="s">
        <v>1259</v>
      </c>
      <c r="BF952" s="63" t="s">
        <v>194</v>
      </c>
    </row>
    <row r="953" spans="57:58">
      <c r="BE953" s="64" t="s">
        <v>1260</v>
      </c>
      <c r="BF953" s="65" t="s">
        <v>194</v>
      </c>
    </row>
    <row r="954" spans="57:58">
      <c r="BE954" s="62" t="s">
        <v>1261</v>
      </c>
      <c r="BF954" s="63" t="s">
        <v>138</v>
      </c>
    </row>
    <row r="955" spans="57:58">
      <c r="BE955" s="64" t="s">
        <v>1262</v>
      </c>
      <c r="BF955" s="65" t="s">
        <v>194</v>
      </c>
    </row>
    <row r="956" spans="57:58">
      <c r="BE956" s="62" t="s">
        <v>1263</v>
      </c>
      <c r="BF956" s="63" t="s">
        <v>138</v>
      </c>
    </row>
    <row r="957" spans="57:58">
      <c r="BE957" s="64" t="s">
        <v>1264</v>
      </c>
      <c r="BF957" s="65" t="s">
        <v>194</v>
      </c>
    </row>
    <row r="958" spans="57:58">
      <c r="BE958" s="62" t="s">
        <v>1265</v>
      </c>
      <c r="BF958" s="63" t="s">
        <v>194</v>
      </c>
    </row>
    <row r="959" spans="57:58">
      <c r="BE959" s="64" t="s">
        <v>1266</v>
      </c>
      <c r="BF959" s="65" t="s">
        <v>138</v>
      </c>
    </row>
    <row r="960" spans="57:58">
      <c r="BE960" s="62" t="s">
        <v>1267</v>
      </c>
      <c r="BF960" s="63" t="s">
        <v>138</v>
      </c>
    </row>
    <row r="961" spans="57:58">
      <c r="BE961" s="64" t="s">
        <v>1268</v>
      </c>
      <c r="BF961" s="65" t="s">
        <v>194</v>
      </c>
    </row>
    <row r="962" spans="57:58">
      <c r="BE962" s="62" t="s">
        <v>1269</v>
      </c>
      <c r="BF962" s="63" t="s">
        <v>194</v>
      </c>
    </row>
    <row r="963" spans="57:58">
      <c r="BE963" s="64" t="s">
        <v>1270</v>
      </c>
      <c r="BF963" s="65" t="s">
        <v>194</v>
      </c>
    </row>
    <row r="964" spans="57:58">
      <c r="BE964" s="62" t="s">
        <v>1271</v>
      </c>
      <c r="BF964" s="63" t="s">
        <v>138</v>
      </c>
    </row>
    <row r="965" spans="57:58">
      <c r="BE965" s="64" t="s">
        <v>1272</v>
      </c>
      <c r="BF965" s="65" t="s">
        <v>138</v>
      </c>
    </row>
    <row r="966" spans="57:58">
      <c r="BE966" s="62" t="s">
        <v>1273</v>
      </c>
      <c r="BF966" s="63" t="s">
        <v>138</v>
      </c>
    </row>
    <row r="967" spans="57:58">
      <c r="BE967" s="64" t="s">
        <v>1274</v>
      </c>
      <c r="BF967" s="65" t="s">
        <v>194</v>
      </c>
    </row>
    <row r="968" spans="57:58">
      <c r="BE968" s="62" t="s">
        <v>1275</v>
      </c>
      <c r="BF968" s="63" t="s">
        <v>138</v>
      </c>
    </row>
    <row r="969" spans="57:58">
      <c r="BE969" s="64" t="s">
        <v>1276</v>
      </c>
      <c r="BF969" s="65" t="s">
        <v>138</v>
      </c>
    </row>
    <row r="970" spans="57:58">
      <c r="BE970" s="62" t="s">
        <v>1277</v>
      </c>
      <c r="BF970" s="63" t="s">
        <v>138</v>
      </c>
    </row>
    <row r="971" spans="57:58">
      <c r="BE971" s="64" t="s">
        <v>1278</v>
      </c>
      <c r="BF971" s="65" t="s">
        <v>194</v>
      </c>
    </row>
    <row r="972" spans="57:58">
      <c r="BE972" s="62" t="s">
        <v>1279</v>
      </c>
      <c r="BF972" s="63" t="s">
        <v>138</v>
      </c>
    </row>
    <row r="973" spans="57:58">
      <c r="BE973" s="64" t="s">
        <v>1280</v>
      </c>
      <c r="BF973" s="65" t="s">
        <v>138</v>
      </c>
    </row>
    <row r="974" spans="57:58">
      <c r="BE974" s="62" t="s">
        <v>1281</v>
      </c>
      <c r="BF974" s="63" t="s">
        <v>194</v>
      </c>
    </row>
    <row r="975" spans="57:58">
      <c r="BE975" s="64" t="s">
        <v>1282</v>
      </c>
      <c r="BF975" s="65" t="s">
        <v>194</v>
      </c>
    </row>
    <row r="976" spans="57:58">
      <c r="BE976" s="62" t="s">
        <v>1283</v>
      </c>
      <c r="BF976" s="63" t="s">
        <v>138</v>
      </c>
    </row>
    <row r="977" spans="57:58">
      <c r="BE977" s="64" t="s">
        <v>1284</v>
      </c>
      <c r="BF977" s="65" t="s">
        <v>194</v>
      </c>
    </row>
    <row r="978" spans="57:58">
      <c r="BE978" s="62" t="s">
        <v>1285</v>
      </c>
      <c r="BF978" s="63" t="s">
        <v>194</v>
      </c>
    </row>
    <row r="979" spans="57:58">
      <c r="BE979" s="64" t="s">
        <v>1286</v>
      </c>
      <c r="BF979" s="65" t="s">
        <v>194</v>
      </c>
    </row>
    <row r="980" spans="57:58">
      <c r="BE980" s="62" t="s">
        <v>1287</v>
      </c>
      <c r="BF980" s="63" t="s">
        <v>194</v>
      </c>
    </row>
    <row r="981" spans="57:58">
      <c r="BE981" s="64" t="s">
        <v>1288</v>
      </c>
      <c r="BF981" s="65" t="s">
        <v>138</v>
      </c>
    </row>
    <row r="982" spans="57:58">
      <c r="BE982" s="62" t="s">
        <v>1289</v>
      </c>
      <c r="BF982" s="63" t="s">
        <v>194</v>
      </c>
    </row>
    <row r="983" spans="57:58">
      <c r="BE983" s="64" t="s">
        <v>1290</v>
      </c>
      <c r="BF983" s="65" t="s">
        <v>194</v>
      </c>
    </row>
    <row r="984" spans="57:58">
      <c r="BE984" s="62" t="s">
        <v>1291</v>
      </c>
      <c r="BF984" s="63" t="s">
        <v>138</v>
      </c>
    </row>
    <row r="985" spans="57:58">
      <c r="BE985" s="64" t="s">
        <v>1292</v>
      </c>
      <c r="BF985" s="65" t="s">
        <v>194</v>
      </c>
    </row>
    <row r="986" spans="57:58">
      <c r="BE986" s="62" t="s">
        <v>1293</v>
      </c>
      <c r="BF986" s="63" t="s">
        <v>194</v>
      </c>
    </row>
    <row r="987" spans="57:58">
      <c r="BE987" s="64" t="s">
        <v>1294</v>
      </c>
      <c r="BF987" s="65" t="s">
        <v>194</v>
      </c>
    </row>
    <row r="988" spans="57:58">
      <c r="BE988" s="62" t="s">
        <v>1295</v>
      </c>
      <c r="BF988" s="63" t="s">
        <v>138</v>
      </c>
    </row>
    <row r="989" spans="57:58">
      <c r="BE989" s="64" t="s">
        <v>1296</v>
      </c>
      <c r="BF989" s="65" t="s">
        <v>194</v>
      </c>
    </row>
    <row r="990" spans="57:58">
      <c r="BE990" s="62" t="s">
        <v>1297</v>
      </c>
      <c r="BF990" s="63" t="s">
        <v>194</v>
      </c>
    </row>
    <row r="991" spans="57:58">
      <c r="BE991" s="64" t="s">
        <v>1298</v>
      </c>
      <c r="BF991" s="65" t="s">
        <v>194</v>
      </c>
    </row>
    <row r="992" spans="57:58">
      <c r="BE992" s="62" t="s">
        <v>1299</v>
      </c>
      <c r="BF992" s="63" t="s">
        <v>138</v>
      </c>
    </row>
    <row r="993" spans="57:58">
      <c r="BE993" s="64" t="s">
        <v>1300</v>
      </c>
      <c r="BF993" s="65" t="s">
        <v>194</v>
      </c>
    </row>
    <row r="994" spans="57:58">
      <c r="BE994" s="62" t="s">
        <v>1301</v>
      </c>
      <c r="BF994" s="63" t="s">
        <v>194</v>
      </c>
    </row>
    <row r="995" spans="57:58">
      <c r="BE995" s="64" t="s">
        <v>1302</v>
      </c>
      <c r="BF995" s="65" t="s">
        <v>194</v>
      </c>
    </row>
    <row r="996" spans="57:58">
      <c r="BE996" s="62" t="s">
        <v>1303</v>
      </c>
      <c r="BF996" s="63" t="s">
        <v>194</v>
      </c>
    </row>
    <row r="997" spans="57:58">
      <c r="BE997" s="64" t="s">
        <v>1304</v>
      </c>
      <c r="BF997" s="65" t="s">
        <v>138</v>
      </c>
    </row>
    <row r="998" spans="57:58">
      <c r="BE998" s="62" t="s">
        <v>1305</v>
      </c>
      <c r="BF998" s="63" t="s">
        <v>194</v>
      </c>
    </row>
    <row r="999" spans="57:58">
      <c r="BE999" s="64" t="s">
        <v>1306</v>
      </c>
      <c r="BF999" s="65" t="s">
        <v>194</v>
      </c>
    </row>
    <row r="1000" spans="57:58">
      <c r="BE1000" s="62" t="s">
        <v>1307</v>
      </c>
      <c r="BF1000" s="63" t="s">
        <v>138</v>
      </c>
    </row>
    <row r="1001" spans="57:58">
      <c r="BE1001" s="64" t="s">
        <v>1308</v>
      </c>
      <c r="BF1001" s="65" t="s">
        <v>194</v>
      </c>
    </row>
    <row r="1002" spans="57:58">
      <c r="BE1002" s="62" t="s">
        <v>1309</v>
      </c>
      <c r="BF1002" s="63" t="s">
        <v>194</v>
      </c>
    </row>
    <row r="1003" spans="57:58">
      <c r="BE1003" s="64" t="s">
        <v>1310</v>
      </c>
      <c r="BF1003" s="65" t="s">
        <v>194</v>
      </c>
    </row>
    <row r="1004" spans="57:58">
      <c r="BE1004" s="62" t="s">
        <v>1311</v>
      </c>
      <c r="BF1004" s="63" t="s">
        <v>138</v>
      </c>
    </row>
    <row r="1005" spans="57:58">
      <c r="BE1005" s="64" t="s">
        <v>1312</v>
      </c>
      <c r="BF1005" s="65" t="s">
        <v>194</v>
      </c>
    </row>
    <row r="1006" spans="57:58">
      <c r="BE1006" s="62" t="s">
        <v>1313</v>
      </c>
      <c r="BF1006" s="63" t="s">
        <v>194</v>
      </c>
    </row>
    <row r="1007" spans="57:58">
      <c r="BE1007" s="64" t="s">
        <v>1314</v>
      </c>
      <c r="BF1007" s="65" t="s">
        <v>194</v>
      </c>
    </row>
    <row r="1008" spans="57:58">
      <c r="BE1008" s="62" t="s">
        <v>1315</v>
      </c>
      <c r="BF1008" s="63" t="s">
        <v>138</v>
      </c>
    </row>
    <row r="1009" spans="57:58">
      <c r="BE1009" s="64" t="s">
        <v>1316</v>
      </c>
      <c r="BF1009" s="65" t="s">
        <v>194</v>
      </c>
    </row>
    <row r="1010" spans="57:58">
      <c r="BE1010" s="62" t="s">
        <v>1317</v>
      </c>
      <c r="BF1010" s="63" t="s">
        <v>194</v>
      </c>
    </row>
    <row r="1011" spans="57:58">
      <c r="BE1011" s="64" t="s">
        <v>1318</v>
      </c>
      <c r="BF1011" s="65" t="s">
        <v>194</v>
      </c>
    </row>
    <row r="1012" spans="57:58">
      <c r="BE1012" s="62" t="s">
        <v>1319</v>
      </c>
      <c r="BF1012" s="63" t="s">
        <v>138</v>
      </c>
    </row>
    <row r="1013" spans="57:58">
      <c r="BE1013" s="64" t="s">
        <v>1320</v>
      </c>
      <c r="BF1013" s="65" t="s">
        <v>138</v>
      </c>
    </row>
    <row r="1014" spans="57:58">
      <c r="BE1014" s="62" t="s">
        <v>1321</v>
      </c>
      <c r="BF1014" s="63" t="s">
        <v>194</v>
      </c>
    </row>
    <row r="1015" spans="57:58">
      <c r="BE1015" s="64" t="s">
        <v>1322</v>
      </c>
      <c r="BF1015" s="65" t="s">
        <v>194</v>
      </c>
    </row>
    <row r="1016" spans="57:58">
      <c r="BE1016" s="62" t="s">
        <v>1323</v>
      </c>
      <c r="BF1016" s="63" t="s">
        <v>138</v>
      </c>
    </row>
    <row r="1017" spans="57:58">
      <c r="BE1017" s="64" t="s">
        <v>1324</v>
      </c>
      <c r="BF1017" s="65" t="s">
        <v>194</v>
      </c>
    </row>
    <row r="1018" spans="57:58">
      <c r="BE1018" s="62" t="s">
        <v>1325</v>
      </c>
      <c r="BF1018" s="63" t="s">
        <v>194</v>
      </c>
    </row>
    <row r="1019" spans="57:58">
      <c r="BE1019" s="64" t="s">
        <v>1326</v>
      </c>
      <c r="BF1019" s="65" t="s">
        <v>194</v>
      </c>
    </row>
    <row r="1020" spans="57:58">
      <c r="BE1020" s="62" t="s">
        <v>1327</v>
      </c>
      <c r="BF1020" s="63" t="s">
        <v>194</v>
      </c>
    </row>
    <row r="1021" spans="57:58">
      <c r="BE1021" s="64" t="s">
        <v>1328</v>
      </c>
      <c r="BF1021" s="65" t="s">
        <v>194</v>
      </c>
    </row>
    <row r="1022" spans="57:58">
      <c r="BE1022" s="62" t="s">
        <v>1329</v>
      </c>
      <c r="BF1022" s="63" t="s">
        <v>138</v>
      </c>
    </row>
    <row r="1023" spans="57:58">
      <c r="BE1023" s="64" t="s">
        <v>1330</v>
      </c>
      <c r="BF1023" s="65" t="s">
        <v>194</v>
      </c>
    </row>
    <row r="1024" spans="57:58">
      <c r="BE1024" s="62" t="s">
        <v>1331</v>
      </c>
      <c r="BF1024" s="63" t="s">
        <v>138</v>
      </c>
    </row>
    <row r="1025" spans="57:58">
      <c r="BE1025" s="64" t="s">
        <v>1332</v>
      </c>
      <c r="BF1025" s="65" t="s">
        <v>194</v>
      </c>
    </row>
    <row r="1026" spans="57:58">
      <c r="BE1026" s="62" t="s">
        <v>1333</v>
      </c>
      <c r="BF1026" s="63" t="s">
        <v>194</v>
      </c>
    </row>
    <row r="1027" spans="57:58">
      <c r="BE1027" s="64" t="s">
        <v>1334</v>
      </c>
      <c r="BF1027" s="65" t="s">
        <v>194</v>
      </c>
    </row>
    <row r="1028" spans="57:58">
      <c r="BE1028" s="62" t="s">
        <v>1335</v>
      </c>
      <c r="BF1028" s="63" t="s">
        <v>138</v>
      </c>
    </row>
    <row r="1029" spans="57:58">
      <c r="BE1029" s="64" t="s">
        <v>1336</v>
      </c>
      <c r="BF1029" s="65" t="s">
        <v>194</v>
      </c>
    </row>
    <row r="1030" spans="57:58">
      <c r="BE1030" s="62" t="s">
        <v>1337</v>
      </c>
      <c r="BF1030" s="63" t="s">
        <v>138</v>
      </c>
    </row>
    <row r="1031" spans="57:58">
      <c r="BE1031" s="64" t="s">
        <v>1338</v>
      </c>
      <c r="BF1031" s="65" t="s">
        <v>194</v>
      </c>
    </row>
    <row r="1032" spans="57:58">
      <c r="BE1032" s="62" t="s">
        <v>1339</v>
      </c>
      <c r="BF1032" s="63" t="s">
        <v>194</v>
      </c>
    </row>
    <row r="1033" spans="57:58">
      <c r="BE1033" s="64" t="s">
        <v>1340</v>
      </c>
      <c r="BF1033" s="65" t="s">
        <v>194</v>
      </c>
    </row>
    <row r="1034" spans="57:58">
      <c r="BE1034" s="62" t="s">
        <v>1341</v>
      </c>
      <c r="BF1034" s="63" t="s">
        <v>194</v>
      </c>
    </row>
    <row r="1035" spans="57:58">
      <c r="BE1035" s="64" t="s">
        <v>1342</v>
      </c>
      <c r="BF1035" s="65" t="s">
        <v>194</v>
      </c>
    </row>
    <row r="1036" spans="57:58">
      <c r="BE1036" s="62" t="s">
        <v>1343</v>
      </c>
      <c r="BF1036" s="63" t="s">
        <v>194</v>
      </c>
    </row>
    <row r="1037" spans="57:58">
      <c r="BE1037" s="64" t="s">
        <v>1344</v>
      </c>
      <c r="BF1037" s="65" t="s">
        <v>235</v>
      </c>
    </row>
    <row r="1038" spans="57:58">
      <c r="BE1038" s="62" t="s">
        <v>1345</v>
      </c>
      <c r="BF1038" s="63" t="s">
        <v>256</v>
      </c>
    </row>
    <row r="1039" spans="57:58">
      <c r="BE1039" s="64" t="s">
        <v>1346</v>
      </c>
      <c r="BF1039" s="65" t="s">
        <v>256</v>
      </c>
    </row>
    <row r="1040" spans="57:58">
      <c r="BE1040" s="62" t="s">
        <v>1347</v>
      </c>
      <c r="BF1040" s="63" t="s">
        <v>256</v>
      </c>
    </row>
    <row r="1041" spans="57:58">
      <c r="BE1041" s="64" t="s">
        <v>1348</v>
      </c>
      <c r="BF1041" s="65" t="s">
        <v>256</v>
      </c>
    </row>
    <row r="1042" spans="57:58">
      <c r="BE1042" s="62" t="s">
        <v>1349</v>
      </c>
      <c r="BF1042" s="63" t="s">
        <v>256</v>
      </c>
    </row>
    <row r="1043" spans="57:58">
      <c r="BE1043" s="64" t="s">
        <v>1350</v>
      </c>
      <c r="BF1043" s="65" t="s">
        <v>256</v>
      </c>
    </row>
    <row r="1044" spans="57:58">
      <c r="BE1044" s="62" t="s">
        <v>1351</v>
      </c>
      <c r="BF1044" s="63" t="s">
        <v>256</v>
      </c>
    </row>
    <row r="1045" spans="57:58">
      <c r="BE1045" s="64" t="s">
        <v>1352</v>
      </c>
      <c r="BF1045" s="65" t="s">
        <v>256</v>
      </c>
    </row>
    <row r="1046" spans="57:58">
      <c r="BE1046" s="62" t="s">
        <v>1353</v>
      </c>
      <c r="BF1046" s="63" t="s">
        <v>256</v>
      </c>
    </row>
    <row r="1047" spans="57:58">
      <c r="BE1047" s="64" t="s">
        <v>1354</v>
      </c>
      <c r="BF1047" s="65" t="s">
        <v>256</v>
      </c>
    </row>
    <row r="1048" spans="57:58">
      <c r="BE1048" s="62" t="s">
        <v>1355</v>
      </c>
      <c r="BF1048" s="63" t="s">
        <v>256</v>
      </c>
    </row>
    <row r="1049" spans="57:58">
      <c r="BE1049" s="64" t="s">
        <v>1356</v>
      </c>
      <c r="BF1049" s="65" t="s">
        <v>256</v>
      </c>
    </row>
    <row r="1050" spans="57:58">
      <c r="BE1050" s="62" t="s">
        <v>1357</v>
      </c>
      <c r="BF1050" s="63" t="s">
        <v>256</v>
      </c>
    </row>
    <row r="1051" spans="57:58">
      <c r="BE1051" s="64" t="s">
        <v>1358</v>
      </c>
      <c r="BF1051" s="65" t="s">
        <v>256</v>
      </c>
    </row>
    <row r="1052" spans="57:58">
      <c r="BE1052" s="62" t="s">
        <v>1359</v>
      </c>
      <c r="BF1052" s="63" t="s">
        <v>256</v>
      </c>
    </row>
    <row r="1053" spans="57:58">
      <c r="BE1053" s="64" t="s">
        <v>1360</v>
      </c>
      <c r="BF1053" s="65" t="s">
        <v>256</v>
      </c>
    </row>
    <row r="1054" spans="57:58">
      <c r="BE1054" s="62" t="s">
        <v>1361</v>
      </c>
      <c r="BF1054" s="63" t="s">
        <v>256</v>
      </c>
    </row>
    <row r="1055" spans="57:58">
      <c r="BE1055" s="66" t="s">
        <v>1362</v>
      </c>
      <c r="BF1055" s="67" t="s">
        <v>256</v>
      </c>
    </row>
  </sheetData>
  <sortState xmlns:xlrd2="http://schemas.microsoft.com/office/spreadsheetml/2017/richdata2" ref="V2:V19">
    <sortCondition ref="V19"/>
  </sortState>
  <phoneticPr fontId="1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6268F-321C-4BA3-8CFB-1F31FC1BAAEF}">
  <dimension ref="A1:AN53"/>
  <sheetViews>
    <sheetView workbookViewId="0">
      <selection activeCell="G7" sqref="G7"/>
    </sheetView>
  </sheetViews>
  <sheetFormatPr defaultRowHeight="15"/>
  <cols>
    <col min="2" max="14" width="12.7109375" customWidth="1"/>
    <col min="17" max="29" width="12.7109375" customWidth="1"/>
    <col min="31" max="31" width="12.140625" bestFit="1" customWidth="1"/>
    <col min="32" max="32" width="10.5703125" bestFit="1" customWidth="1"/>
    <col min="33" max="33" width="12.140625" bestFit="1" customWidth="1"/>
    <col min="34" max="34" width="8" bestFit="1" customWidth="1"/>
    <col min="35" max="35" width="13.7109375" bestFit="1" customWidth="1"/>
    <col min="38" max="38" width="9.85546875" bestFit="1" customWidth="1"/>
    <col min="43" max="43" width="17.5703125" bestFit="1" customWidth="1"/>
    <col min="44" max="44" width="18.85546875" bestFit="1" customWidth="1"/>
    <col min="45" max="45" width="22.7109375" bestFit="1" customWidth="1"/>
    <col min="46" max="46" width="19.7109375" bestFit="1" customWidth="1"/>
    <col min="47" max="47" width="14.7109375" bestFit="1" customWidth="1"/>
    <col min="48" max="48" width="12.7109375" bestFit="1" customWidth="1"/>
  </cols>
  <sheetData>
    <row r="1" spans="1:40">
      <c r="A1" s="1" t="s">
        <v>1363</v>
      </c>
      <c r="F1" s="101" t="s">
        <v>1364</v>
      </c>
      <c r="G1" s="101"/>
      <c r="H1" s="101"/>
      <c r="M1" t="s">
        <v>1365</v>
      </c>
      <c r="U1" s="101" t="s">
        <v>1366</v>
      </c>
      <c r="V1" s="101"/>
      <c r="W1" s="101"/>
    </row>
    <row r="2" spans="1:40">
      <c r="A2" s="1" t="s">
        <v>1367</v>
      </c>
      <c r="G2" s="3" t="s">
        <v>1368</v>
      </c>
      <c r="M2" t="s">
        <v>1369</v>
      </c>
      <c r="V2" s="3" t="s">
        <v>1368</v>
      </c>
      <c r="AG2" s="3" t="s">
        <v>1368</v>
      </c>
    </row>
    <row r="3" spans="1:40">
      <c r="AE3" t="s">
        <v>1370</v>
      </c>
      <c r="AG3" t="s">
        <v>53</v>
      </c>
      <c r="AI3" t="s">
        <v>1371</v>
      </c>
      <c r="AL3" t="s">
        <v>1372</v>
      </c>
    </row>
    <row r="4" spans="1:40">
      <c r="A4" s="7" t="s">
        <v>1373</v>
      </c>
      <c r="B4" s="9" t="s">
        <v>1374</v>
      </c>
      <c r="C4" s="9" t="s">
        <v>1375</v>
      </c>
      <c r="D4" s="9" t="s">
        <v>1376</v>
      </c>
      <c r="E4" s="9" t="s">
        <v>1377</v>
      </c>
      <c r="F4" s="9" t="s">
        <v>1378</v>
      </c>
      <c r="G4" s="9" t="s">
        <v>1379</v>
      </c>
      <c r="H4" s="9" t="s">
        <v>1380</v>
      </c>
      <c r="I4" s="9" t="s">
        <v>1381</v>
      </c>
      <c r="J4" s="9" t="s">
        <v>1382</v>
      </c>
      <c r="K4" s="9" t="s">
        <v>1383</v>
      </c>
      <c r="L4" s="9" t="s">
        <v>1384</v>
      </c>
      <c r="M4" s="9" t="s">
        <v>1385</v>
      </c>
      <c r="N4" s="9" t="s">
        <v>1386</v>
      </c>
      <c r="P4" s="7" t="s">
        <v>1373</v>
      </c>
      <c r="Q4" s="9" t="s">
        <v>1374</v>
      </c>
      <c r="R4" s="9" t="s">
        <v>1375</v>
      </c>
      <c r="S4" s="9" t="s">
        <v>1376</v>
      </c>
      <c r="T4" s="9" t="s">
        <v>1377</v>
      </c>
      <c r="U4" s="9" t="s">
        <v>1378</v>
      </c>
      <c r="V4" s="9" t="s">
        <v>1379</v>
      </c>
      <c r="W4" s="9" t="s">
        <v>1380</v>
      </c>
      <c r="X4" s="9" t="s">
        <v>1381</v>
      </c>
      <c r="Y4" s="9" t="s">
        <v>1382</v>
      </c>
      <c r="Z4" s="9" t="s">
        <v>1383</v>
      </c>
      <c r="AA4" s="9" t="s">
        <v>1384</v>
      </c>
      <c r="AB4" s="9" t="s">
        <v>1385</v>
      </c>
      <c r="AC4" s="9" t="s">
        <v>1386</v>
      </c>
      <c r="AE4" s="1" t="s">
        <v>31</v>
      </c>
      <c r="AF4" s="6">
        <f>SUM('Front Sheet'!$C$15*100)</f>
        <v>59</v>
      </c>
      <c r="AG4" s="1" t="s">
        <v>31</v>
      </c>
      <c r="AH4">
        <f>SUM(100-AF4)/100</f>
        <v>0.41</v>
      </c>
      <c r="AI4" s="1" t="s">
        <v>31</v>
      </c>
      <c r="AJ4">
        <v>55.457492709136439</v>
      </c>
      <c r="AL4" t="s">
        <v>1387</v>
      </c>
      <c r="AM4">
        <v>85.250426995337676</v>
      </c>
      <c r="AN4">
        <f>AM4/100</f>
        <v>0.8525042699533768</v>
      </c>
    </row>
    <row r="5" spans="1:40">
      <c r="A5" s="8" t="s">
        <v>1388</v>
      </c>
      <c r="B5" s="2">
        <v>2307.0673999999995</v>
      </c>
      <c r="C5" s="2">
        <v>2331.2591499999999</v>
      </c>
      <c r="D5" s="2">
        <v>2355.4404500000001</v>
      </c>
      <c r="E5" s="2">
        <v>2379.6217499999998</v>
      </c>
      <c r="F5" s="2">
        <v>2462.2080999999998</v>
      </c>
      <c r="G5" s="2">
        <v>2486.3894</v>
      </c>
      <c r="H5" s="2">
        <v>2510.5706999999998</v>
      </c>
      <c r="I5" s="2">
        <v>2534.752</v>
      </c>
      <c r="J5" s="2">
        <v>2558.9437499999999</v>
      </c>
      <c r="K5" s="2">
        <v>2583.1250499999996</v>
      </c>
      <c r="L5" s="2">
        <v>2607.3063499999998</v>
      </c>
      <c r="M5" s="2">
        <v>2631.4980999999998</v>
      </c>
      <c r="N5" s="2">
        <v>2655.6794</v>
      </c>
      <c r="P5" s="8">
        <v>2000</v>
      </c>
      <c r="Q5" s="2">
        <f>IF(Calculator!$O$6="SINGLEBASE",SUM((((B5/100)*$AJ$22)*$AH$22))+((((B5/100)*$AJ$23)*$AH$23)),IF(Calculator!$O$6="SINGLEELEMENTS",SUM((((B5/100)*$AJ$22)*$AH$22))+(((((B5/100)*$AJ$22)*$AN$22)*$AH$22)*Calculator!$G$2)-((((B5/100)*$AJ$22)*$AN$22)*$AH$22)+((((B5/100)*$AJ$23)*$AH$23)),IF(Calculator!$O$6="SINGLESPECTRUM",SUM((((B5/100)*$AJ$22)*$AH$22))+(((((B5/100)*$AJ$22)*$AN$22)*$AH$22)*Calculator!$G$4)-((((B5/100)*$AJ$22)*$AN$22)*$AH$22)+((((B5/100)*$AJ$23)*$AH$23)),IF(Calculator!$O$6="SINGLEHOMESTEAD",SUM((((B5/100)*$AJ$22)*$AH$22))+(((((B5/100)*$AJ$22)*$AN$22)*$AH$22)*Calculator!$G$3)-((((B5/100)*$AJ$22)*$AN$22)*$AH$22)+((((B5/100)*$AJ$23)*$AH$23)),IF(Calculator!$O$6="SINGLEBAND A",SUM((((B5/100)*$AJ$22)*$AH$22))+(((((B5/100)*$AJ$22)*$AN$22)*$AH$22)*Calculator!$G$5)-((((B5/100)*$AJ$22)*$AN$22)*$AH$22)+((((B5/100)*$AJ$23)*$AH$23)),IF(Calculator!$O$6="SINGLEBAND B",SUM((((B5/100)*$AJ$22)*$AH$22))+(((((B5/100)*$AJ$22)*$AN$22)*$AH$22)*Calculator!$G$6)-((((B5/100)*$AJ$22)*$AN$22)*$AH$22)+((((B5/100)*$AJ$23)*$AH$23)),IF(Calculator!$O$6="SINGLEBAND C",SUM((((B5/100)*$AJ$22)*$AH$22))+(((((B5/100)*$AJ$22)*$AN$22)*$AH$22)*Calculator!$G$7)-((((B5/100)*$AJ$22)*$AN$22)*$AH$22)+((((B5/100)*$AJ$23)*$AH$23)),IF(Calculator!$O$6="SINGLEBAND D",SUM((((B5/100)*$AJ$22)*$AH$22))+(((((B5/100)*$AJ$22)*$AN$22)*$AH$22)*Calculator!$G$8)-((((B5/100)*$AJ$22)*$AN$22)*$AH$22)+((((B5/100)*$AJ$23)*$AH$23)),IF(Calculator!$O$6="SINGLEURBANE",SUM((((B5/100)*$AJ$22)*$AH$22))+(((((B5/100)*$AJ$22)*$AN$22)*$AH$22)*Calculator!$G$9)-((((B5/100)*$AJ$22)*$AN$22)*$AH$22)+((((B5/100)*$AJ$23)*$AH$23)),IF(Calculator!$O$6="SINGLESILVERANOD",SUM((((B5/100)*$AJ$22)*$AH$22))+(((((B5/100)*$AJ$22)*$AN$22)*$AH$22)*Calculator!$G$10)-((((B5/100)*$AJ$22)*$AN$22)*$AH$22)+((((B5/100)*$AJ$23)*$AH$23)),IF(Calculator!$O$6="SINGLEANOD",SUM((((B5/100)*$AJ$22)*$AH$22))+(((((B5/100)*$AJ$22)*$AN$22)*$AH$22)*Calculator!$G$11)-((((B5/100)*$AJ$22)*$AN$22)*$AH$22)+((((B5/100)*$AJ$23)*$AH$23)),IF(Calculator!$O$6="DUALBASE",SUM((((B5/100)*$AJ$22)*$AH$22))+(((((B5/100)*$AJ$22)*$AN$22)*$AH$22)*Calculator!$G$12)-((((B5/100)*$AJ$22)*$AN$22)*$AH$22)+((((B5/100)*$AJ$23)*$AH$23)),IF(Calculator!$O$6="DUALELEMENTS",SUM((((B5/100)*$AJ$22)*$AH$22))+(((((B5/100)*$AJ$22)*$AN$22)*$AH$22)*Calculator!$G$13)-((((B5/100)*$AJ$22)*$AN$22)*$AH$22)+((((B5/100)*$AJ$23)*$AH$23)),IF(Calculator!$O$6="DUALSPECTRUM",SUM((((B5/100)*$AJ$22)*$AH$22))+(((((B5/100)*$AJ$22)*$AN$22)*$AH$22)*Calculator!$G$15)-((((B5/100)*$AJ$22)*$AN$22)*$AH$22)+((((B5/100)*$AJ$23)*$AH$23)),IF(Calculator!$O$6="DUALHOMESTEAD",SUM((((B5/100)*$AJ$22)*$AH$22))+(((((B5/100)*$AJ$22)*$AN$22)*$AH$22)*Calculator!$G$14)-((((B5/100)*$AJ$22)*$AN$22)*$AH$22)+((((B5/100)*$AJ$23)*$AH$23)),IF(Calculator!$O$6="DUALBAND A",SUM((((B5/100)*$AJ$22)*$AH$22))+(((((B5/100)*$AJ$22)*$AN$22)*$AH$22)*Calculator!$G$16)-((((B5/100)*$AJ$22)*$AN$22)*$AH$22)+((((B5/100)*$AJ$23)*$AH$23)),IF(Calculator!$O$6="DUALBAND B",SUM((((B5/100)*$AJ$22)*$AH$22))+(((((B5/100)*$AJ$22)*$AN$22)*$AH$22)*Calculator!$G$17)-((((B5/100)*$AJ$22)*$AN$22)*$AH$22)+((((B5/100)*$AJ$23)*$AH$23)),IF(Calculator!$O$6="DUALBAND C",SUM((((B5/100)*$AJ$22)*$AH$22))+(((((B5/100)*$AJ$22)*$AN$22)*$AH$22)*Calculator!$G$18)-((((B5/100)*$AJ$22)*$AN$22)*$AH$22)+((((B5/100)*$AJ$23)*$AH$23)),IF(Calculator!$O$6="DUALBAND D",SUM((((B5/100)*$AJ$22)*$AH$22))+(((((B5/100)*$AJ$22)*$AN$22)*$AH$22)*Calculator!$G$19)-((((B5/100)*$AJ$22)*$AN$22)*$AH$22)+((((B5/100)*$AJ$23)*$AH$23)),IF(Calculator!$O$6="DUALURBANE",SUM((((B5/100)*$AJ$22)*$AH$22))+(((((B5/100)*$AJ$22)*$AN$22)*$AH$22)*Calculator!$G$20)-((((B5/100)*$AJ$22)*$AN$22)*$AH$22)+((((B5/100)*$AJ$23)*$AH$23)),IF(Calculator!$O$6="DUALSILVERANOD",SUM((((B5/100)*$AJ$22)*$AH$22))+(((((B5/100)*$AJ$22)*$AN$22)*$AH$22)*Calculator!$G$21)-((((B5/100)*$AJ$22)*$AN$22)*$AH$22)+((((B5/100)*$AJ$23)*$AH$23)),IF(Calculator!$O$6="DUALANOD",SUM((((B5/100)*$AJ$22)*$AH$22))+(((((B5/100)*$AJ$22)*$AN$22)*$AH$22)*Calculator!$G$22)-((((B5/100)*$AJ$22)*$AN$22)*$AH$22)+((((B5/100)*$AJ$23)*$AH$23))))))))))))))))))))))))</f>
        <v>945.8976339999997</v>
      </c>
      <c r="R5" s="2">
        <f>IF(Calculator!$O$6="SINGLEBASE",SUM((((C5/100)*$AJ$22)*$AH$22))+((((C5/100)*$AJ$23)*$AH$23)),IF(Calculator!$O$6="SINGLEELEMENTS",SUM((((C5/100)*$AJ$22)*$AH$22))+(((((C5/100)*$AJ$22)*$AN$22)*$AH$22)*Calculator!$G$2)-((((C5/100)*$AJ$22)*$AN$22)*$AH$22)+((((C5/100)*$AJ$23)*$AH$23)),IF(Calculator!$O$6="SINGLESPECTRUM",SUM((((C5/100)*$AJ$22)*$AH$22))+(((((C5/100)*$AJ$22)*$AN$22)*$AH$22)*Calculator!$G$4)-((((C5/100)*$AJ$22)*$AN$22)*$AH$22)+((((C5/100)*$AJ$23)*$AH$23)),IF(Calculator!$O$6="SINGLEHOMESTEAD",SUM((((C5/100)*$AJ$22)*$AH$22))+(((((C5/100)*$AJ$22)*$AN$22)*$AH$22)*Calculator!$G$3)-((((C5/100)*$AJ$22)*$AN$22)*$AH$22)+((((C5/100)*$AJ$23)*$AH$23)),IF(Calculator!$O$6="SINGLEBAND A",SUM((((C5/100)*$AJ$22)*$AH$22))+(((((C5/100)*$AJ$22)*$AN$22)*$AH$22)*Calculator!$G$5)-((((C5/100)*$AJ$22)*$AN$22)*$AH$22)+((((C5/100)*$AJ$23)*$AH$23)),IF(Calculator!$O$6="SINGLEBAND B",SUM((((C5/100)*$AJ$22)*$AH$22))+(((((C5/100)*$AJ$22)*$AN$22)*$AH$22)*Calculator!$G$6)-((((C5/100)*$AJ$22)*$AN$22)*$AH$22)+((((C5/100)*$AJ$23)*$AH$23)),IF(Calculator!$O$6="SINGLEBAND C",SUM((((C5/100)*$AJ$22)*$AH$22))+(((((C5/100)*$AJ$22)*$AN$22)*$AH$22)*Calculator!$G$7)-((((C5/100)*$AJ$22)*$AN$22)*$AH$22)+((((C5/100)*$AJ$23)*$AH$23)),IF(Calculator!$O$6="SINGLEBAND D",SUM((((C5/100)*$AJ$22)*$AH$22))+(((((C5/100)*$AJ$22)*$AN$22)*$AH$22)*Calculator!$G$8)-((((C5/100)*$AJ$22)*$AN$22)*$AH$22)+((((C5/100)*$AJ$23)*$AH$23)),IF(Calculator!$O$6="SINGLEURBANE",SUM((((C5/100)*$AJ$22)*$AH$22))+(((((C5/100)*$AJ$22)*$AN$22)*$AH$22)*Calculator!$G$9)-((((C5/100)*$AJ$22)*$AN$22)*$AH$22)+((((C5/100)*$AJ$23)*$AH$23)),IF(Calculator!$O$6="SINGLESILVERANOD",SUM((((C5/100)*$AJ$22)*$AH$22))+(((((C5/100)*$AJ$22)*$AN$22)*$AH$22)*Calculator!$G$10)-((((C5/100)*$AJ$22)*$AN$22)*$AH$22)+((((C5/100)*$AJ$23)*$AH$23)),IF(Calculator!$O$6="SINGLEANOD",SUM((((C5/100)*$AJ$22)*$AH$22))+(((((C5/100)*$AJ$22)*$AN$22)*$AH$22)*Calculator!$G$11)-((((C5/100)*$AJ$22)*$AN$22)*$AH$22)+((((C5/100)*$AJ$23)*$AH$23)),IF(Calculator!$O$6="DUALBASE",SUM((((C5/100)*$AJ$22)*$AH$22))+(((((C5/100)*$AJ$22)*$AN$22)*$AH$22)*Calculator!$G$12)-((((C5/100)*$AJ$22)*$AN$22)*$AH$22)+((((C5/100)*$AJ$23)*$AH$23)),IF(Calculator!$O$6="DUALELEMENTS",SUM((((C5/100)*$AJ$22)*$AH$22))+(((((C5/100)*$AJ$22)*$AN$22)*$AH$22)*Calculator!$G$13)-((((C5/100)*$AJ$22)*$AN$22)*$AH$22)+((((C5/100)*$AJ$23)*$AH$23)),IF(Calculator!$O$6="DUALSPECTRUM",SUM((((C5/100)*$AJ$22)*$AH$22))+(((((C5/100)*$AJ$22)*$AN$22)*$AH$22)*Calculator!$G$15)-((((C5/100)*$AJ$22)*$AN$22)*$AH$22)+((((C5/100)*$AJ$23)*$AH$23)),IF(Calculator!$O$6="DUALHOMESTEAD",SUM((((C5/100)*$AJ$22)*$AH$22))+(((((C5/100)*$AJ$22)*$AN$22)*$AH$22)*Calculator!$G$14)-((((C5/100)*$AJ$22)*$AN$22)*$AH$22)+((((C5/100)*$AJ$23)*$AH$23)),IF(Calculator!$O$6="DUALBAND A",SUM((((C5/100)*$AJ$22)*$AH$22))+(((((C5/100)*$AJ$22)*$AN$22)*$AH$22)*Calculator!$G$16)-((((C5/100)*$AJ$22)*$AN$22)*$AH$22)+((((C5/100)*$AJ$23)*$AH$23)),IF(Calculator!$O$6="DUALBAND B",SUM((((C5/100)*$AJ$22)*$AH$22))+(((((C5/100)*$AJ$22)*$AN$22)*$AH$22)*Calculator!$G$17)-((((C5/100)*$AJ$22)*$AN$22)*$AH$22)+((((C5/100)*$AJ$23)*$AH$23)),IF(Calculator!$O$6="DUALBAND C",SUM((((C5/100)*$AJ$22)*$AH$22))+(((((C5/100)*$AJ$22)*$AN$22)*$AH$22)*Calculator!$G$18)-((((C5/100)*$AJ$22)*$AN$22)*$AH$22)+((((C5/100)*$AJ$23)*$AH$23)),IF(Calculator!$O$6="DUALBAND D",SUM((((C5/100)*$AJ$22)*$AH$22))+(((((C5/100)*$AJ$22)*$AN$22)*$AH$22)*Calculator!$G$19)-((((C5/100)*$AJ$22)*$AN$22)*$AH$22)+((((C5/100)*$AJ$23)*$AH$23)),IF(Calculator!$O$6="DUALURBANE",SUM((((C5/100)*$AJ$22)*$AH$22))+(((((C5/100)*$AJ$22)*$AN$22)*$AH$22)*Calculator!$G$20)-((((C5/100)*$AJ$22)*$AN$22)*$AH$22)+((((C5/100)*$AJ$23)*$AH$23)),IF(Calculator!$O$6="DUALSILVERANOD",SUM((((C5/100)*$AJ$22)*$AH$22))+(((((C5/100)*$AJ$22)*$AN$22)*$AH$22)*Calculator!$G$21)-((((C5/100)*$AJ$22)*$AN$22)*$AH$22)+((((C5/100)*$AJ$23)*$AH$23)),IF(Calculator!$O$6="DUALANOD",SUM((((C5/100)*$AJ$22)*$AH$22))+(((((C5/100)*$AJ$22)*$AN$22)*$AH$22)*Calculator!$G$22)-((((C5/100)*$AJ$22)*$AN$22)*$AH$22)+((((C5/100)*$AJ$23)*$AH$23))))))))))))))))))))))))</f>
        <v>955.81625149999991</v>
      </c>
      <c r="S5" s="2">
        <f>IF(Calculator!$O$6="SINGLEBASE",SUM((((D5/100)*$AJ$22)*$AH$22))+((((D5/100)*$AJ$23)*$AH$23)),IF(Calculator!$O$6="SINGLEELEMENTS",SUM((((D5/100)*$AJ$22)*$AH$22))+(((((D5/100)*$AJ$22)*$AN$22)*$AH$22)*Calculator!$G$2)-((((D5/100)*$AJ$22)*$AN$22)*$AH$22)+((((D5/100)*$AJ$23)*$AH$23)),IF(Calculator!$O$6="SINGLESPECTRUM",SUM((((D5/100)*$AJ$22)*$AH$22))+(((((D5/100)*$AJ$22)*$AN$22)*$AH$22)*Calculator!$G$4)-((((D5/100)*$AJ$22)*$AN$22)*$AH$22)+((((D5/100)*$AJ$23)*$AH$23)),IF(Calculator!$O$6="SINGLEHOMESTEAD",SUM((((D5/100)*$AJ$22)*$AH$22))+(((((D5/100)*$AJ$22)*$AN$22)*$AH$22)*Calculator!$G$3)-((((D5/100)*$AJ$22)*$AN$22)*$AH$22)+((((D5/100)*$AJ$23)*$AH$23)),IF(Calculator!$O$6="SINGLEBAND A",SUM((((D5/100)*$AJ$22)*$AH$22))+(((((D5/100)*$AJ$22)*$AN$22)*$AH$22)*Calculator!$G$5)-((((D5/100)*$AJ$22)*$AN$22)*$AH$22)+((((D5/100)*$AJ$23)*$AH$23)),IF(Calculator!$O$6="SINGLEBAND B",SUM((((D5/100)*$AJ$22)*$AH$22))+(((((D5/100)*$AJ$22)*$AN$22)*$AH$22)*Calculator!$G$6)-((((D5/100)*$AJ$22)*$AN$22)*$AH$22)+((((D5/100)*$AJ$23)*$AH$23)),IF(Calculator!$O$6="SINGLEBAND C",SUM((((D5/100)*$AJ$22)*$AH$22))+(((((D5/100)*$AJ$22)*$AN$22)*$AH$22)*Calculator!$G$7)-((((D5/100)*$AJ$22)*$AN$22)*$AH$22)+((((D5/100)*$AJ$23)*$AH$23)),IF(Calculator!$O$6="SINGLEBAND D",SUM((((D5/100)*$AJ$22)*$AH$22))+(((((D5/100)*$AJ$22)*$AN$22)*$AH$22)*Calculator!$G$8)-((((D5/100)*$AJ$22)*$AN$22)*$AH$22)+((((D5/100)*$AJ$23)*$AH$23)),IF(Calculator!$O$6="SINGLEURBANE",SUM((((D5/100)*$AJ$22)*$AH$22))+(((((D5/100)*$AJ$22)*$AN$22)*$AH$22)*Calculator!$G$9)-((((D5/100)*$AJ$22)*$AN$22)*$AH$22)+((((D5/100)*$AJ$23)*$AH$23)),IF(Calculator!$O$6="SINGLESILVERANOD",SUM((((D5/100)*$AJ$22)*$AH$22))+(((((D5/100)*$AJ$22)*$AN$22)*$AH$22)*Calculator!$G$10)-((((D5/100)*$AJ$22)*$AN$22)*$AH$22)+((((D5/100)*$AJ$23)*$AH$23)),IF(Calculator!$O$6="SINGLEANOD",SUM((((D5/100)*$AJ$22)*$AH$22))+(((((D5/100)*$AJ$22)*$AN$22)*$AH$22)*Calculator!$G$11)-((((D5/100)*$AJ$22)*$AN$22)*$AH$22)+((((D5/100)*$AJ$23)*$AH$23)),IF(Calculator!$O$6="DUALBASE",SUM((((D5/100)*$AJ$22)*$AH$22))+(((((D5/100)*$AJ$22)*$AN$22)*$AH$22)*Calculator!$G$12)-((((D5/100)*$AJ$22)*$AN$22)*$AH$22)+((((D5/100)*$AJ$23)*$AH$23)),IF(Calculator!$O$6="DUALELEMENTS",SUM((((D5/100)*$AJ$22)*$AH$22))+(((((D5/100)*$AJ$22)*$AN$22)*$AH$22)*Calculator!$G$13)-((((D5/100)*$AJ$22)*$AN$22)*$AH$22)+((((D5/100)*$AJ$23)*$AH$23)),IF(Calculator!$O$6="DUALSPECTRUM",SUM((((D5/100)*$AJ$22)*$AH$22))+(((((D5/100)*$AJ$22)*$AN$22)*$AH$22)*Calculator!$G$15)-((((D5/100)*$AJ$22)*$AN$22)*$AH$22)+((((D5/100)*$AJ$23)*$AH$23)),IF(Calculator!$O$6="DUALHOMESTEAD",SUM((((D5/100)*$AJ$22)*$AH$22))+(((((D5/100)*$AJ$22)*$AN$22)*$AH$22)*Calculator!$G$14)-((((D5/100)*$AJ$22)*$AN$22)*$AH$22)+((((D5/100)*$AJ$23)*$AH$23)),IF(Calculator!$O$6="DUALBAND A",SUM((((D5/100)*$AJ$22)*$AH$22))+(((((D5/100)*$AJ$22)*$AN$22)*$AH$22)*Calculator!$G$16)-((((D5/100)*$AJ$22)*$AN$22)*$AH$22)+((((D5/100)*$AJ$23)*$AH$23)),IF(Calculator!$O$6="DUALBAND B",SUM((((D5/100)*$AJ$22)*$AH$22))+(((((D5/100)*$AJ$22)*$AN$22)*$AH$22)*Calculator!$G$17)-((((D5/100)*$AJ$22)*$AN$22)*$AH$22)+((((D5/100)*$AJ$23)*$AH$23)),IF(Calculator!$O$6="DUALBAND C",SUM((((D5/100)*$AJ$22)*$AH$22))+(((((D5/100)*$AJ$22)*$AN$22)*$AH$22)*Calculator!$G$18)-((((D5/100)*$AJ$22)*$AN$22)*$AH$22)+((((D5/100)*$AJ$23)*$AH$23)),IF(Calculator!$O$6="DUALBAND D",SUM((((D5/100)*$AJ$22)*$AH$22))+(((((D5/100)*$AJ$22)*$AN$22)*$AH$22)*Calculator!$G$19)-((((D5/100)*$AJ$22)*$AN$22)*$AH$22)+((((D5/100)*$AJ$23)*$AH$23)),IF(Calculator!$O$6="DUALURBANE",SUM((((D5/100)*$AJ$22)*$AH$22))+(((((D5/100)*$AJ$22)*$AN$22)*$AH$22)*Calculator!$G$20)-((((D5/100)*$AJ$22)*$AN$22)*$AH$22)+((((D5/100)*$AJ$23)*$AH$23)),IF(Calculator!$O$6="DUALSILVERANOD",SUM((((D5/100)*$AJ$22)*$AH$22))+(((((D5/100)*$AJ$22)*$AN$22)*$AH$22)*Calculator!$G$21)-((((D5/100)*$AJ$22)*$AN$22)*$AH$22)+((((D5/100)*$AJ$23)*$AH$23)),IF(Calculator!$O$6="DUALANOD",SUM((((D5/100)*$AJ$22)*$AH$22))+(((((D5/100)*$AJ$22)*$AN$22)*$AH$22)*Calculator!$G$22)-((((D5/100)*$AJ$22)*$AN$22)*$AH$22)+((((D5/100)*$AJ$23)*$AH$23))))))))))))))))))))))))</f>
        <v>965.73058449999985</v>
      </c>
      <c r="T5" s="2">
        <f>IF(Calculator!$O$6="SINGLEBASE",SUM((((E5/100)*$AJ$22)*$AH$22))+((((E5/100)*$AJ$23)*$AH$23)),IF(Calculator!$O$6="SINGLEELEMENTS",SUM((((E5/100)*$AJ$22)*$AH$22))+(((((E5/100)*$AJ$22)*$AN$22)*$AH$22)*Calculator!$G$2)-((((E5/100)*$AJ$22)*$AN$22)*$AH$22)+((((E5/100)*$AJ$23)*$AH$23)),IF(Calculator!$O$6="SINGLESPECTRUM",SUM((((E5/100)*$AJ$22)*$AH$22))+(((((E5/100)*$AJ$22)*$AN$22)*$AH$22)*Calculator!$G$4)-((((E5/100)*$AJ$22)*$AN$22)*$AH$22)+((((E5/100)*$AJ$23)*$AH$23)),IF(Calculator!$O$6="SINGLEHOMESTEAD",SUM((((E5/100)*$AJ$22)*$AH$22))+(((((E5/100)*$AJ$22)*$AN$22)*$AH$22)*Calculator!$G$3)-((((E5/100)*$AJ$22)*$AN$22)*$AH$22)+((((E5/100)*$AJ$23)*$AH$23)),IF(Calculator!$O$6="SINGLEBAND A",SUM((((E5/100)*$AJ$22)*$AH$22))+(((((E5/100)*$AJ$22)*$AN$22)*$AH$22)*Calculator!$G$5)-((((E5/100)*$AJ$22)*$AN$22)*$AH$22)+((((E5/100)*$AJ$23)*$AH$23)),IF(Calculator!$O$6="SINGLEBAND B",SUM((((E5/100)*$AJ$22)*$AH$22))+(((((E5/100)*$AJ$22)*$AN$22)*$AH$22)*Calculator!$G$6)-((((E5/100)*$AJ$22)*$AN$22)*$AH$22)+((((E5/100)*$AJ$23)*$AH$23)),IF(Calculator!$O$6="SINGLEBAND C",SUM((((E5/100)*$AJ$22)*$AH$22))+(((((E5/100)*$AJ$22)*$AN$22)*$AH$22)*Calculator!$G$7)-((((E5/100)*$AJ$22)*$AN$22)*$AH$22)+((((E5/100)*$AJ$23)*$AH$23)),IF(Calculator!$O$6="SINGLEBAND D",SUM((((E5/100)*$AJ$22)*$AH$22))+(((((E5/100)*$AJ$22)*$AN$22)*$AH$22)*Calculator!$G$8)-((((E5/100)*$AJ$22)*$AN$22)*$AH$22)+((((E5/100)*$AJ$23)*$AH$23)),IF(Calculator!$O$6="SINGLEURBANE",SUM((((E5/100)*$AJ$22)*$AH$22))+(((((E5/100)*$AJ$22)*$AN$22)*$AH$22)*Calculator!$G$9)-((((E5/100)*$AJ$22)*$AN$22)*$AH$22)+((((E5/100)*$AJ$23)*$AH$23)),IF(Calculator!$O$6="SINGLESILVERANOD",SUM((((E5/100)*$AJ$22)*$AH$22))+(((((E5/100)*$AJ$22)*$AN$22)*$AH$22)*Calculator!$G$10)-((((E5/100)*$AJ$22)*$AN$22)*$AH$22)+((((E5/100)*$AJ$23)*$AH$23)),IF(Calculator!$O$6="SINGLEANOD",SUM((((E5/100)*$AJ$22)*$AH$22))+(((((E5/100)*$AJ$22)*$AN$22)*$AH$22)*Calculator!$G$11)-((((E5/100)*$AJ$22)*$AN$22)*$AH$22)+((((E5/100)*$AJ$23)*$AH$23)),IF(Calculator!$O$6="DUALBASE",SUM((((E5/100)*$AJ$22)*$AH$22))+(((((E5/100)*$AJ$22)*$AN$22)*$AH$22)*Calculator!$G$12)-((((E5/100)*$AJ$22)*$AN$22)*$AH$22)+((((E5/100)*$AJ$23)*$AH$23)),IF(Calculator!$O$6="DUALELEMENTS",SUM((((E5/100)*$AJ$22)*$AH$22))+(((((E5/100)*$AJ$22)*$AN$22)*$AH$22)*Calculator!$G$13)-((((E5/100)*$AJ$22)*$AN$22)*$AH$22)+((((E5/100)*$AJ$23)*$AH$23)),IF(Calculator!$O$6="DUALSPECTRUM",SUM((((E5/100)*$AJ$22)*$AH$22))+(((((E5/100)*$AJ$22)*$AN$22)*$AH$22)*Calculator!$G$15)-((((E5/100)*$AJ$22)*$AN$22)*$AH$22)+((((E5/100)*$AJ$23)*$AH$23)),IF(Calculator!$O$6="DUALHOMESTEAD",SUM((((E5/100)*$AJ$22)*$AH$22))+(((((E5/100)*$AJ$22)*$AN$22)*$AH$22)*Calculator!$G$14)-((((E5/100)*$AJ$22)*$AN$22)*$AH$22)+((((E5/100)*$AJ$23)*$AH$23)),IF(Calculator!$O$6="DUALBAND A",SUM((((E5/100)*$AJ$22)*$AH$22))+(((((E5/100)*$AJ$22)*$AN$22)*$AH$22)*Calculator!$G$16)-((((E5/100)*$AJ$22)*$AN$22)*$AH$22)+((((E5/100)*$AJ$23)*$AH$23)),IF(Calculator!$O$6="DUALBAND B",SUM((((E5/100)*$AJ$22)*$AH$22))+(((((E5/100)*$AJ$22)*$AN$22)*$AH$22)*Calculator!$G$17)-((((E5/100)*$AJ$22)*$AN$22)*$AH$22)+((((E5/100)*$AJ$23)*$AH$23)),IF(Calculator!$O$6="DUALBAND C",SUM((((E5/100)*$AJ$22)*$AH$22))+(((((E5/100)*$AJ$22)*$AN$22)*$AH$22)*Calculator!$G$18)-((((E5/100)*$AJ$22)*$AN$22)*$AH$22)+((((E5/100)*$AJ$23)*$AH$23)),IF(Calculator!$O$6="DUALBAND D",SUM((((E5/100)*$AJ$22)*$AH$22))+(((((E5/100)*$AJ$22)*$AN$22)*$AH$22)*Calculator!$G$19)-((((E5/100)*$AJ$22)*$AN$22)*$AH$22)+((((E5/100)*$AJ$23)*$AH$23)),IF(Calculator!$O$6="DUALURBANE",SUM((((E5/100)*$AJ$22)*$AH$22))+(((((E5/100)*$AJ$22)*$AN$22)*$AH$22)*Calculator!$G$20)-((((E5/100)*$AJ$22)*$AN$22)*$AH$22)+((((E5/100)*$AJ$23)*$AH$23)),IF(Calculator!$O$6="DUALSILVERANOD",SUM((((E5/100)*$AJ$22)*$AH$22))+(((((E5/100)*$AJ$22)*$AN$22)*$AH$22)*Calculator!$G$21)-((((E5/100)*$AJ$22)*$AN$22)*$AH$22)+((((E5/100)*$AJ$23)*$AH$23)),IF(Calculator!$O$6="DUALANOD",SUM((((E5/100)*$AJ$22)*$AH$22))+(((((E5/100)*$AJ$22)*$AN$22)*$AH$22)*Calculator!$G$22)-((((E5/100)*$AJ$22)*$AN$22)*$AH$22)+((((E5/100)*$AJ$23)*$AH$23))))))))))))))))))))))))</f>
        <v>975.64491750000002</v>
      </c>
      <c r="U5" s="2">
        <f>IF(Calculator!$O$6="SINGLEBASE",SUM((((F5/100)*$AJ$22)*$AH$22))+((((F5/100)*$AJ$23)*$AH$23)),IF(Calculator!$O$6="SINGLEELEMENTS",SUM((((F5/100)*$AJ$22)*$AH$22))+(((((F5/100)*$AJ$22)*$AN$22)*$AH$22)*Calculator!$G$2)-((((F5/100)*$AJ$22)*$AN$22)*$AH$22)+((((F5/100)*$AJ$23)*$AH$23)),IF(Calculator!$O$6="SINGLESPECTRUM",SUM((((F5/100)*$AJ$22)*$AH$22))+(((((F5/100)*$AJ$22)*$AN$22)*$AH$22)*Calculator!$G$4)-((((F5/100)*$AJ$22)*$AN$22)*$AH$22)+((((F5/100)*$AJ$23)*$AH$23)),IF(Calculator!$O$6="SINGLEHOMESTEAD",SUM((((F5/100)*$AJ$22)*$AH$22))+(((((F5/100)*$AJ$22)*$AN$22)*$AH$22)*Calculator!$G$3)-((((F5/100)*$AJ$22)*$AN$22)*$AH$22)+((((F5/100)*$AJ$23)*$AH$23)),IF(Calculator!$O$6="SINGLEBAND A",SUM((((F5/100)*$AJ$22)*$AH$22))+(((((F5/100)*$AJ$22)*$AN$22)*$AH$22)*Calculator!$G$5)-((((F5/100)*$AJ$22)*$AN$22)*$AH$22)+((((F5/100)*$AJ$23)*$AH$23)),IF(Calculator!$O$6="SINGLEBAND B",SUM((((F5/100)*$AJ$22)*$AH$22))+(((((F5/100)*$AJ$22)*$AN$22)*$AH$22)*Calculator!$G$6)-((((F5/100)*$AJ$22)*$AN$22)*$AH$22)+((((F5/100)*$AJ$23)*$AH$23)),IF(Calculator!$O$6="SINGLEBAND C",SUM((((F5/100)*$AJ$22)*$AH$22))+(((((F5/100)*$AJ$22)*$AN$22)*$AH$22)*Calculator!$G$7)-((((F5/100)*$AJ$22)*$AN$22)*$AH$22)+((((F5/100)*$AJ$23)*$AH$23)),IF(Calculator!$O$6="SINGLEBAND D",SUM((((F5/100)*$AJ$22)*$AH$22))+(((((F5/100)*$AJ$22)*$AN$22)*$AH$22)*Calculator!$G$8)-((((F5/100)*$AJ$22)*$AN$22)*$AH$22)+((((F5/100)*$AJ$23)*$AH$23)),IF(Calculator!$O$6="SINGLEURBANE",SUM((((F5/100)*$AJ$22)*$AH$22))+(((((F5/100)*$AJ$22)*$AN$22)*$AH$22)*Calculator!$G$9)-((((F5/100)*$AJ$22)*$AN$22)*$AH$22)+((((F5/100)*$AJ$23)*$AH$23)),IF(Calculator!$O$6="SINGLESILVERANOD",SUM((((F5/100)*$AJ$22)*$AH$22))+(((((F5/100)*$AJ$22)*$AN$22)*$AH$22)*Calculator!$G$10)-((((F5/100)*$AJ$22)*$AN$22)*$AH$22)+((((F5/100)*$AJ$23)*$AH$23)),IF(Calculator!$O$6="SINGLEANOD",SUM((((F5/100)*$AJ$22)*$AH$22))+(((((F5/100)*$AJ$22)*$AN$22)*$AH$22)*Calculator!$G$11)-((((F5/100)*$AJ$22)*$AN$22)*$AH$22)+((((F5/100)*$AJ$23)*$AH$23)),IF(Calculator!$O$6="DUALBASE",SUM((((F5/100)*$AJ$22)*$AH$22))+(((((F5/100)*$AJ$22)*$AN$22)*$AH$22)*Calculator!$G$12)-((((F5/100)*$AJ$22)*$AN$22)*$AH$22)+((((F5/100)*$AJ$23)*$AH$23)),IF(Calculator!$O$6="DUALELEMENTS",SUM((((F5/100)*$AJ$22)*$AH$22))+(((((F5/100)*$AJ$22)*$AN$22)*$AH$22)*Calculator!$G$13)-((((F5/100)*$AJ$22)*$AN$22)*$AH$22)+((((F5/100)*$AJ$23)*$AH$23)),IF(Calculator!$O$6="DUALSPECTRUM",SUM((((F5/100)*$AJ$22)*$AH$22))+(((((F5/100)*$AJ$22)*$AN$22)*$AH$22)*Calculator!$G$15)-((((F5/100)*$AJ$22)*$AN$22)*$AH$22)+((((F5/100)*$AJ$23)*$AH$23)),IF(Calculator!$O$6="DUALHOMESTEAD",SUM((((F5/100)*$AJ$22)*$AH$22))+(((((F5/100)*$AJ$22)*$AN$22)*$AH$22)*Calculator!$G$14)-((((F5/100)*$AJ$22)*$AN$22)*$AH$22)+((((F5/100)*$AJ$23)*$AH$23)),IF(Calculator!$O$6="DUALBAND A",SUM((((F5/100)*$AJ$22)*$AH$22))+(((((F5/100)*$AJ$22)*$AN$22)*$AH$22)*Calculator!$G$16)-((((F5/100)*$AJ$22)*$AN$22)*$AH$22)+((((F5/100)*$AJ$23)*$AH$23)),IF(Calculator!$O$6="DUALBAND B",SUM((((F5/100)*$AJ$22)*$AH$22))+(((((F5/100)*$AJ$22)*$AN$22)*$AH$22)*Calculator!$G$17)-((((F5/100)*$AJ$22)*$AN$22)*$AH$22)+((((F5/100)*$AJ$23)*$AH$23)),IF(Calculator!$O$6="DUALBAND C",SUM((((F5/100)*$AJ$22)*$AH$22))+(((((F5/100)*$AJ$22)*$AN$22)*$AH$22)*Calculator!$G$18)-((((F5/100)*$AJ$22)*$AN$22)*$AH$22)+((((F5/100)*$AJ$23)*$AH$23)),IF(Calculator!$O$6="DUALBAND D",SUM((((F5/100)*$AJ$22)*$AH$22))+(((((F5/100)*$AJ$22)*$AN$22)*$AH$22)*Calculator!$G$19)-((((F5/100)*$AJ$22)*$AN$22)*$AH$22)+((((F5/100)*$AJ$23)*$AH$23)),IF(Calculator!$O$6="DUALURBANE",SUM((((F5/100)*$AJ$22)*$AH$22))+(((((F5/100)*$AJ$22)*$AN$22)*$AH$22)*Calculator!$G$20)-((((F5/100)*$AJ$22)*$AN$22)*$AH$22)+((((F5/100)*$AJ$23)*$AH$23)),IF(Calculator!$O$6="DUALSILVERANOD",SUM((((F5/100)*$AJ$22)*$AH$22))+(((((F5/100)*$AJ$22)*$AN$22)*$AH$22)*Calculator!$G$21)-((((F5/100)*$AJ$22)*$AN$22)*$AH$22)+((((F5/100)*$AJ$23)*$AH$23)),IF(Calculator!$O$6="DUALANOD",SUM((((F5/100)*$AJ$22)*$AH$22))+(((((F5/100)*$AJ$22)*$AN$22)*$AH$22)*Calculator!$G$22)-((((F5/100)*$AJ$22)*$AN$22)*$AH$22)+((((F5/100)*$AJ$23)*$AH$23))))))))))))))))))))))))</f>
        <v>1009.505321</v>
      </c>
      <c r="V5" s="2">
        <f>IF(Calculator!$O$6="SINGLEBASE",SUM((((G5/100)*$AJ$22)*$AH$22))+((((G5/100)*$AJ$23)*$AH$23)),IF(Calculator!$O$6="SINGLEELEMENTS",SUM((((G5/100)*$AJ$22)*$AH$22))+(((((G5/100)*$AJ$22)*$AN$22)*$AH$22)*Calculator!$G$2)-((((G5/100)*$AJ$22)*$AN$22)*$AH$22)+((((G5/100)*$AJ$23)*$AH$23)),IF(Calculator!$O$6="SINGLESPECTRUM",SUM((((G5/100)*$AJ$22)*$AH$22))+(((((G5/100)*$AJ$22)*$AN$22)*$AH$22)*Calculator!$G$4)-((((G5/100)*$AJ$22)*$AN$22)*$AH$22)+((((G5/100)*$AJ$23)*$AH$23)),IF(Calculator!$O$6="SINGLEHOMESTEAD",SUM((((G5/100)*$AJ$22)*$AH$22))+(((((G5/100)*$AJ$22)*$AN$22)*$AH$22)*Calculator!$G$3)-((((G5/100)*$AJ$22)*$AN$22)*$AH$22)+((((G5/100)*$AJ$23)*$AH$23)),IF(Calculator!$O$6="SINGLEBAND A",SUM((((G5/100)*$AJ$22)*$AH$22))+(((((G5/100)*$AJ$22)*$AN$22)*$AH$22)*Calculator!$G$5)-((((G5/100)*$AJ$22)*$AN$22)*$AH$22)+((((G5/100)*$AJ$23)*$AH$23)),IF(Calculator!$O$6="SINGLEBAND B",SUM((((G5/100)*$AJ$22)*$AH$22))+(((((G5/100)*$AJ$22)*$AN$22)*$AH$22)*Calculator!$G$6)-((((G5/100)*$AJ$22)*$AN$22)*$AH$22)+((((G5/100)*$AJ$23)*$AH$23)),IF(Calculator!$O$6="SINGLEBAND C",SUM((((G5/100)*$AJ$22)*$AH$22))+(((((G5/100)*$AJ$22)*$AN$22)*$AH$22)*Calculator!$G$7)-((((G5/100)*$AJ$22)*$AN$22)*$AH$22)+((((G5/100)*$AJ$23)*$AH$23)),IF(Calculator!$O$6="SINGLEBAND D",SUM((((G5/100)*$AJ$22)*$AH$22))+(((((G5/100)*$AJ$22)*$AN$22)*$AH$22)*Calculator!$G$8)-((((G5/100)*$AJ$22)*$AN$22)*$AH$22)+((((G5/100)*$AJ$23)*$AH$23)),IF(Calculator!$O$6="SINGLEURBANE",SUM((((G5/100)*$AJ$22)*$AH$22))+(((((G5/100)*$AJ$22)*$AN$22)*$AH$22)*Calculator!$G$9)-((((G5/100)*$AJ$22)*$AN$22)*$AH$22)+((((G5/100)*$AJ$23)*$AH$23)),IF(Calculator!$O$6="SINGLESILVERANOD",SUM((((G5/100)*$AJ$22)*$AH$22))+(((((G5/100)*$AJ$22)*$AN$22)*$AH$22)*Calculator!$G$10)-((((G5/100)*$AJ$22)*$AN$22)*$AH$22)+((((G5/100)*$AJ$23)*$AH$23)),IF(Calculator!$O$6="SINGLEANOD",SUM((((G5/100)*$AJ$22)*$AH$22))+(((((G5/100)*$AJ$22)*$AN$22)*$AH$22)*Calculator!$G$11)-((((G5/100)*$AJ$22)*$AN$22)*$AH$22)+((((G5/100)*$AJ$23)*$AH$23)),IF(Calculator!$O$6="DUALBASE",SUM((((G5/100)*$AJ$22)*$AH$22))+(((((G5/100)*$AJ$22)*$AN$22)*$AH$22)*Calculator!$G$12)-((((G5/100)*$AJ$22)*$AN$22)*$AH$22)+((((G5/100)*$AJ$23)*$AH$23)),IF(Calculator!$O$6="DUALELEMENTS",SUM((((G5/100)*$AJ$22)*$AH$22))+(((((G5/100)*$AJ$22)*$AN$22)*$AH$22)*Calculator!$G$13)-((((G5/100)*$AJ$22)*$AN$22)*$AH$22)+((((G5/100)*$AJ$23)*$AH$23)),IF(Calculator!$O$6="DUALSPECTRUM",SUM((((G5/100)*$AJ$22)*$AH$22))+(((((G5/100)*$AJ$22)*$AN$22)*$AH$22)*Calculator!$G$15)-((((G5/100)*$AJ$22)*$AN$22)*$AH$22)+((((G5/100)*$AJ$23)*$AH$23)),IF(Calculator!$O$6="DUALHOMESTEAD",SUM((((G5/100)*$AJ$22)*$AH$22))+(((((G5/100)*$AJ$22)*$AN$22)*$AH$22)*Calculator!$G$14)-((((G5/100)*$AJ$22)*$AN$22)*$AH$22)+((((G5/100)*$AJ$23)*$AH$23)),IF(Calculator!$O$6="DUALBAND A",SUM((((G5/100)*$AJ$22)*$AH$22))+(((((G5/100)*$AJ$22)*$AN$22)*$AH$22)*Calculator!$G$16)-((((G5/100)*$AJ$22)*$AN$22)*$AH$22)+((((G5/100)*$AJ$23)*$AH$23)),IF(Calculator!$O$6="DUALBAND B",SUM((((G5/100)*$AJ$22)*$AH$22))+(((((G5/100)*$AJ$22)*$AN$22)*$AH$22)*Calculator!$G$17)-((((G5/100)*$AJ$22)*$AN$22)*$AH$22)+((((G5/100)*$AJ$23)*$AH$23)),IF(Calculator!$O$6="DUALBAND C",SUM((((G5/100)*$AJ$22)*$AH$22))+(((((G5/100)*$AJ$22)*$AN$22)*$AH$22)*Calculator!$G$18)-((((G5/100)*$AJ$22)*$AN$22)*$AH$22)+((((G5/100)*$AJ$23)*$AH$23)),IF(Calculator!$O$6="DUALBAND D",SUM((((G5/100)*$AJ$22)*$AH$22))+(((((G5/100)*$AJ$22)*$AN$22)*$AH$22)*Calculator!$G$19)-((((G5/100)*$AJ$22)*$AN$22)*$AH$22)+((((G5/100)*$AJ$23)*$AH$23)),IF(Calculator!$O$6="DUALURBANE",SUM((((G5/100)*$AJ$22)*$AH$22))+(((((G5/100)*$AJ$22)*$AN$22)*$AH$22)*Calculator!$G$20)-((((G5/100)*$AJ$22)*$AN$22)*$AH$22)+((((G5/100)*$AJ$23)*$AH$23)),IF(Calculator!$O$6="DUALSILVERANOD",SUM((((G5/100)*$AJ$22)*$AH$22))+(((((G5/100)*$AJ$22)*$AN$22)*$AH$22)*Calculator!$G$21)-((((G5/100)*$AJ$22)*$AN$22)*$AH$22)+((((G5/100)*$AJ$23)*$AH$23)),IF(Calculator!$O$6="DUALANOD",SUM((((G5/100)*$AJ$22)*$AH$22))+(((((G5/100)*$AJ$22)*$AN$22)*$AH$22)*Calculator!$G$22)-((((G5/100)*$AJ$22)*$AN$22)*$AH$22)+((((G5/100)*$AJ$23)*$AH$23))))))))))))))))))))))))</f>
        <v>1019.4196540000002</v>
      </c>
      <c r="W5" s="2">
        <f>IF(Calculator!$O$6="SINGLEBASE",SUM((((H5/100)*$AJ$22)*$AH$22))+((((H5/100)*$AJ$23)*$AH$23)),IF(Calculator!$O$6="SINGLEELEMENTS",SUM((((H5/100)*$AJ$22)*$AH$22))+(((((H5/100)*$AJ$22)*$AN$22)*$AH$22)*Calculator!$G$2)-((((H5/100)*$AJ$22)*$AN$22)*$AH$22)+((((H5/100)*$AJ$23)*$AH$23)),IF(Calculator!$O$6="SINGLESPECTRUM",SUM((((H5/100)*$AJ$22)*$AH$22))+(((((H5/100)*$AJ$22)*$AN$22)*$AH$22)*Calculator!$G$4)-((((H5/100)*$AJ$22)*$AN$22)*$AH$22)+((((H5/100)*$AJ$23)*$AH$23)),IF(Calculator!$O$6="SINGLEHOMESTEAD",SUM((((H5/100)*$AJ$22)*$AH$22))+(((((H5/100)*$AJ$22)*$AN$22)*$AH$22)*Calculator!$G$3)-((((H5/100)*$AJ$22)*$AN$22)*$AH$22)+((((H5/100)*$AJ$23)*$AH$23)),IF(Calculator!$O$6="SINGLEBAND A",SUM((((H5/100)*$AJ$22)*$AH$22))+(((((H5/100)*$AJ$22)*$AN$22)*$AH$22)*Calculator!$G$5)-((((H5/100)*$AJ$22)*$AN$22)*$AH$22)+((((H5/100)*$AJ$23)*$AH$23)),IF(Calculator!$O$6="SINGLEBAND B",SUM((((H5/100)*$AJ$22)*$AH$22))+(((((H5/100)*$AJ$22)*$AN$22)*$AH$22)*Calculator!$G$6)-((((H5/100)*$AJ$22)*$AN$22)*$AH$22)+((((H5/100)*$AJ$23)*$AH$23)),IF(Calculator!$O$6="SINGLEBAND C",SUM((((H5/100)*$AJ$22)*$AH$22))+(((((H5/100)*$AJ$22)*$AN$22)*$AH$22)*Calculator!$G$7)-((((H5/100)*$AJ$22)*$AN$22)*$AH$22)+((((H5/100)*$AJ$23)*$AH$23)),IF(Calculator!$O$6="SINGLEBAND D",SUM((((H5/100)*$AJ$22)*$AH$22))+(((((H5/100)*$AJ$22)*$AN$22)*$AH$22)*Calculator!$G$8)-((((H5/100)*$AJ$22)*$AN$22)*$AH$22)+((((H5/100)*$AJ$23)*$AH$23)),IF(Calculator!$O$6="SINGLEURBANE",SUM((((H5/100)*$AJ$22)*$AH$22))+(((((H5/100)*$AJ$22)*$AN$22)*$AH$22)*Calculator!$G$9)-((((H5/100)*$AJ$22)*$AN$22)*$AH$22)+((((H5/100)*$AJ$23)*$AH$23)),IF(Calculator!$O$6="SINGLESILVERANOD",SUM((((H5/100)*$AJ$22)*$AH$22))+(((((H5/100)*$AJ$22)*$AN$22)*$AH$22)*Calculator!$G$10)-((((H5/100)*$AJ$22)*$AN$22)*$AH$22)+((((H5/100)*$AJ$23)*$AH$23)),IF(Calculator!$O$6="SINGLEANOD",SUM((((H5/100)*$AJ$22)*$AH$22))+(((((H5/100)*$AJ$22)*$AN$22)*$AH$22)*Calculator!$G$11)-((((H5/100)*$AJ$22)*$AN$22)*$AH$22)+((((H5/100)*$AJ$23)*$AH$23)),IF(Calculator!$O$6="DUALBASE",SUM((((H5/100)*$AJ$22)*$AH$22))+(((((H5/100)*$AJ$22)*$AN$22)*$AH$22)*Calculator!$G$12)-((((H5/100)*$AJ$22)*$AN$22)*$AH$22)+((((H5/100)*$AJ$23)*$AH$23)),IF(Calculator!$O$6="DUALELEMENTS",SUM((((H5/100)*$AJ$22)*$AH$22))+(((((H5/100)*$AJ$22)*$AN$22)*$AH$22)*Calculator!$G$13)-((((H5/100)*$AJ$22)*$AN$22)*$AH$22)+((((H5/100)*$AJ$23)*$AH$23)),IF(Calculator!$O$6="DUALSPECTRUM",SUM((((H5/100)*$AJ$22)*$AH$22))+(((((H5/100)*$AJ$22)*$AN$22)*$AH$22)*Calculator!$G$15)-((((H5/100)*$AJ$22)*$AN$22)*$AH$22)+((((H5/100)*$AJ$23)*$AH$23)),IF(Calculator!$O$6="DUALHOMESTEAD",SUM((((H5/100)*$AJ$22)*$AH$22))+(((((H5/100)*$AJ$22)*$AN$22)*$AH$22)*Calculator!$G$14)-((((H5/100)*$AJ$22)*$AN$22)*$AH$22)+((((H5/100)*$AJ$23)*$AH$23)),IF(Calculator!$O$6="DUALBAND A",SUM((((H5/100)*$AJ$22)*$AH$22))+(((((H5/100)*$AJ$22)*$AN$22)*$AH$22)*Calculator!$G$16)-((((H5/100)*$AJ$22)*$AN$22)*$AH$22)+((((H5/100)*$AJ$23)*$AH$23)),IF(Calculator!$O$6="DUALBAND B",SUM((((H5/100)*$AJ$22)*$AH$22))+(((((H5/100)*$AJ$22)*$AN$22)*$AH$22)*Calculator!$G$17)-((((H5/100)*$AJ$22)*$AN$22)*$AH$22)+((((H5/100)*$AJ$23)*$AH$23)),IF(Calculator!$O$6="DUALBAND C",SUM((((H5/100)*$AJ$22)*$AH$22))+(((((H5/100)*$AJ$22)*$AN$22)*$AH$22)*Calculator!$G$18)-((((H5/100)*$AJ$22)*$AN$22)*$AH$22)+((((H5/100)*$AJ$23)*$AH$23)),IF(Calculator!$O$6="DUALBAND D",SUM((((H5/100)*$AJ$22)*$AH$22))+(((((H5/100)*$AJ$22)*$AN$22)*$AH$22)*Calculator!$G$19)-((((H5/100)*$AJ$22)*$AN$22)*$AH$22)+((((H5/100)*$AJ$23)*$AH$23)),IF(Calculator!$O$6="DUALURBANE",SUM((((H5/100)*$AJ$22)*$AH$22))+(((((H5/100)*$AJ$22)*$AN$22)*$AH$22)*Calculator!$G$20)-((((H5/100)*$AJ$22)*$AN$22)*$AH$22)+((((H5/100)*$AJ$23)*$AH$23)),IF(Calculator!$O$6="DUALSILVERANOD",SUM((((H5/100)*$AJ$22)*$AH$22))+(((((H5/100)*$AJ$22)*$AN$22)*$AH$22)*Calculator!$G$21)-((((H5/100)*$AJ$22)*$AN$22)*$AH$22)+((((H5/100)*$AJ$23)*$AH$23)),IF(Calculator!$O$6="DUALANOD",SUM((((H5/100)*$AJ$22)*$AH$22))+(((((H5/100)*$AJ$22)*$AN$22)*$AH$22)*Calculator!$G$22)-((((H5/100)*$AJ$22)*$AN$22)*$AH$22)+((((H5/100)*$AJ$23)*$AH$23))))))))))))))))))))))))</f>
        <v>1029.333987</v>
      </c>
      <c r="X5" s="2">
        <f>IF(Calculator!$O$6="SINGLEBASE",SUM((((I5/100)*$AJ$22)*$AH$22))+((((I5/100)*$AJ$23)*$AH$23)),IF(Calculator!$O$6="SINGLEELEMENTS",SUM((((I5/100)*$AJ$22)*$AH$22))+(((((I5/100)*$AJ$22)*$AN$22)*$AH$22)*Calculator!$G$2)-((((I5/100)*$AJ$22)*$AN$22)*$AH$22)+((((I5/100)*$AJ$23)*$AH$23)),IF(Calculator!$O$6="SINGLESPECTRUM",SUM((((I5/100)*$AJ$22)*$AH$22))+(((((I5/100)*$AJ$22)*$AN$22)*$AH$22)*Calculator!$G$4)-((((I5/100)*$AJ$22)*$AN$22)*$AH$22)+((((I5/100)*$AJ$23)*$AH$23)),IF(Calculator!$O$6="SINGLEHOMESTEAD",SUM((((I5/100)*$AJ$22)*$AH$22))+(((((I5/100)*$AJ$22)*$AN$22)*$AH$22)*Calculator!$G$3)-((((I5/100)*$AJ$22)*$AN$22)*$AH$22)+((((I5/100)*$AJ$23)*$AH$23)),IF(Calculator!$O$6="SINGLEBAND A",SUM((((I5/100)*$AJ$22)*$AH$22))+(((((I5/100)*$AJ$22)*$AN$22)*$AH$22)*Calculator!$G$5)-((((I5/100)*$AJ$22)*$AN$22)*$AH$22)+((((I5/100)*$AJ$23)*$AH$23)),IF(Calculator!$O$6="SINGLEBAND B",SUM((((I5/100)*$AJ$22)*$AH$22))+(((((I5/100)*$AJ$22)*$AN$22)*$AH$22)*Calculator!$G$6)-((((I5/100)*$AJ$22)*$AN$22)*$AH$22)+((((I5/100)*$AJ$23)*$AH$23)),IF(Calculator!$O$6="SINGLEBAND C",SUM((((I5/100)*$AJ$22)*$AH$22))+(((((I5/100)*$AJ$22)*$AN$22)*$AH$22)*Calculator!$G$7)-((((I5/100)*$AJ$22)*$AN$22)*$AH$22)+((((I5/100)*$AJ$23)*$AH$23)),IF(Calculator!$O$6="SINGLEBAND D",SUM((((I5/100)*$AJ$22)*$AH$22))+(((((I5/100)*$AJ$22)*$AN$22)*$AH$22)*Calculator!$G$8)-((((I5/100)*$AJ$22)*$AN$22)*$AH$22)+((((I5/100)*$AJ$23)*$AH$23)),IF(Calculator!$O$6="SINGLEURBANE",SUM((((I5/100)*$AJ$22)*$AH$22))+(((((I5/100)*$AJ$22)*$AN$22)*$AH$22)*Calculator!$G$9)-((((I5/100)*$AJ$22)*$AN$22)*$AH$22)+((((I5/100)*$AJ$23)*$AH$23)),IF(Calculator!$O$6="SINGLESILVERANOD",SUM((((I5/100)*$AJ$22)*$AH$22))+(((((I5/100)*$AJ$22)*$AN$22)*$AH$22)*Calculator!$G$10)-((((I5/100)*$AJ$22)*$AN$22)*$AH$22)+((((I5/100)*$AJ$23)*$AH$23)),IF(Calculator!$O$6="SINGLEANOD",SUM((((I5/100)*$AJ$22)*$AH$22))+(((((I5/100)*$AJ$22)*$AN$22)*$AH$22)*Calculator!$G$11)-((((I5/100)*$AJ$22)*$AN$22)*$AH$22)+((((I5/100)*$AJ$23)*$AH$23)),IF(Calculator!$O$6="DUALBASE",SUM((((I5/100)*$AJ$22)*$AH$22))+(((((I5/100)*$AJ$22)*$AN$22)*$AH$22)*Calculator!$G$12)-((((I5/100)*$AJ$22)*$AN$22)*$AH$22)+((((I5/100)*$AJ$23)*$AH$23)),IF(Calculator!$O$6="DUALELEMENTS",SUM((((I5/100)*$AJ$22)*$AH$22))+(((((I5/100)*$AJ$22)*$AN$22)*$AH$22)*Calculator!$G$13)-((((I5/100)*$AJ$22)*$AN$22)*$AH$22)+((((I5/100)*$AJ$23)*$AH$23)),IF(Calculator!$O$6="DUALSPECTRUM",SUM((((I5/100)*$AJ$22)*$AH$22))+(((((I5/100)*$AJ$22)*$AN$22)*$AH$22)*Calculator!$G$15)-((((I5/100)*$AJ$22)*$AN$22)*$AH$22)+((((I5/100)*$AJ$23)*$AH$23)),IF(Calculator!$O$6="DUALHOMESTEAD",SUM((((I5/100)*$AJ$22)*$AH$22))+(((((I5/100)*$AJ$22)*$AN$22)*$AH$22)*Calculator!$G$14)-((((I5/100)*$AJ$22)*$AN$22)*$AH$22)+((((I5/100)*$AJ$23)*$AH$23)),IF(Calculator!$O$6="DUALBAND A",SUM((((I5/100)*$AJ$22)*$AH$22))+(((((I5/100)*$AJ$22)*$AN$22)*$AH$22)*Calculator!$G$16)-((((I5/100)*$AJ$22)*$AN$22)*$AH$22)+((((I5/100)*$AJ$23)*$AH$23)),IF(Calculator!$O$6="DUALBAND B",SUM((((I5/100)*$AJ$22)*$AH$22))+(((((I5/100)*$AJ$22)*$AN$22)*$AH$22)*Calculator!$G$17)-((((I5/100)*$AJ$22)*$AN$22)*$AH$22)+((((I5/100)*$AJ$23)*$AH$23)),IF(Calculator!$O$6="DUALBAND C",SUM((((I5/100)*$AJ$22)*$AH$22))+(((((I5/100)*$AJ$22)*$AN$22)*$AH$22)*Calculator!$G$18)-((((I5/100)*$AJ$22)*$AN$22)*$AH$22)+((((I5/100)*$AJ$23)*$AH$23)),IF(Calculator!$O$6="DUALBAND D",SUM((((I5/100)*$AJ$22)*$AH$22))+(((((I5/100)*$AJ$22)*$AN$22)*$AH$22)*Calculator!$G$19)-((((I5/100)*$AJ$22)*$AN$22)*$AH$22)+((((I5/100)*$AJ$23)*$AH$23)),IF(Calculator!$O$6="DUALURBANE",SUM((((I5/100)*$AJ$22)*$AH$22))+(((((I5/100)*$AJ$22)*$AN$22)*$AH$22)*Calculator!$G$20)-((((I5/100)*$AJ$22)*$AN$22)*$AH$22)+((((I5/100)*$AJ$23)*$AH$23)),IF(Calculator!$O$6="DUALSILVERANOD",SUM((((I5/100)*$AJ$22)*$AH$22))+(((((I5/100)*$AJ$22)*$AN$22)*$AH$22)*Calculator!$G$21)-((((I5/100)*$AJ$22)*$AN$22)*$AH$22)+((((I5/100)*$AJ$23)*$AH$23)),IF(Calculator!$O$6="DUALANOD",SUM((((I5/100)*$AJ$22)*$AH$22))+(((((I5/100)*$AJ$22)*$AN$22)*$AH$22)*Calculator!$G$22)-((((I5/100)*$AJ$22)*$AN$22)*$AH$22)+((((I5/100)*$AJ$23)*$AH$23))))))))))))))))))))))))</f>
        <v>1039.2483200000001</v>
      </c>
      <c r="Y5" s="2">
        <f>IF(Calculator!$O$6="SINGLEBASE",SUM((((J5/100)*$AJ$22)*$AH$22))+((((J5/100)*$AJ$23)*$AH$23)),IF(Calculator!$O$6="SINGLEELEMENTS",SUM((((J5/100)*$AJ$22)*$AH$22))+(((((J5/100)*$AJ$22)*$AN$22)*$AH$22)*Calculator!$G$2)-((((J5/100)*$AJ$22)*$AN$22)*$AH$22)+((((J5/100)*$AJ$23)*$AH$23)),IF(Calculator!$O$6="SINGLESPECTRUM",SUM((((J5/100)*$AJ$22)*$AH$22))+(((((J5/100)*$AJ$22)*$AN$22)*$AH$22)*Calculator!$G$4)-((((J5/100)*$AJ$22)*$AN$22)*$AH$22)+((((J5/100)*$AJ$23)*$AH$23)),IF(Calculator!$O$6="SINGLEHOMESTEAD",SUM((((J5/100)*$AJ$22)*$AH$22))+(((((J5/100)*$AJ$22)*$AN$22)*$AH$22)*Calculator!$G$3)-((((J5/100)*$AJ$22)*$AN$22)*$AH$22)+((((J5/100)*$AJ$23)*$AH$23)),IF(Calculator!$O$6="SINGLEBAND A",SUM((((J5/100)*$AJ$22)*$AH$22))+(((((J5/100)*$AJ$22)*$AN$22)*$AH$22)*Calculator!$G$5)-((((J5/100)*$AJ$22)*$AN$22)*$AH$22)+((((J5/100)*$AJ$23)*$AH$23)),IF(Calculator!$O$6="SINGLEBAND B",SUM((((J5/100)*$AJ$22)*$AH$22))+(((((J5/100)*$AJ$22)*$AN$22)*$AH$22)*Calculator!$G$6)-((((J5/100)*$AJ$22)*$AN$22)*$AH$22)+((((J5/100)*$AJ$23)*$AH$23)),IF(Calculator!$O$6="SINGLEBAND C",SUM((((J5/100)*$AJ$22)*$AH$22))+(((((J5/100)*$AJ$22)*$AN$22)*$AH$22)*Calculator!$G$7)-((((J5/100)*$AJ$22)*$AN$22)*$AH$22)+((((J5/100)*$AJ$23)*$AH$23)),IF(Calculator!$O$6="SINGLEBAND D",SUM((((J5/100)*$AJ$22)*$AH$22))+(((((J5/100)*$AJ$22)*$AN$22)*$AH$22)*Calculator!$G$8)-((((J5/100)*$AJ$22)*$AN$22)*$AH$22)+((((J5/100)*$AJ$23)*$AH$23)),IF(Calculator!$O$6="SINGLEURBANE",SUM((((J5/100)*$AJ$22)*$AH$22))+(((((J5/100)*$AJ$22)*$AN$22)*$AH$22)*Calculator!$G$9)-((((J5/100)*$AJ$22)*$AN$22)*$AH$22)+((((J5/100)*$AJ$23)*$AH$23)),IF(Calculator!$O$6="SINGLESILVERANOD",SUM((((J5/100)*$AJ$22)*$AH$22))+(((((J5/100)*$AJ$22)*$AN$22)*$AH$22)*Calculator!$G$10)-((((J5/100)*$AJ$22)*$AN$22)*$AH$22)+((((J5/100)*$AJ$23)*$AH$23)),IF(Calculator!$O$6="SINGLEANOD",SUM((((J5/100)*$AJ$22)*$AH$22))+(((((J5/100)*$AJ$22)*$AN$22)*$AH$22)*Calculator!$G$11)-((((J5/100)*$AJ$22)*$AN$22)*$AH$22)+((((J5/100)*$AJ$23)*$AH$23)),IF(Calculator!$O$6="DUALBASE",SUM((((J5/100)*$AJ$22)*$AH$22))+(((((J5/100)*$AJ$22)*$AN$22)*$AH$22)*Calculator!$G$12)-((((J5/100)*$AJ$22)*$AN$22)*$AH$22)+((((J5/100)*$AJ$23)*$AH$23)),IF(Calculator!$O$6="DUALELEMENTS",SUM((((J5/100)*$AJ$22)*$AH$22))+(((((J5/100)*$AJ$22)*$AN$22)*$AH$22)*Calculator!$G$13)-((((J5/100)*$AJ$22)*$AN$22)*$AH$22)+((((J5/100)*$AJ$23)*$AH$23)),IF(Calculator!$O$6="DUALSPECTRUM",SUM((((J5/100)*$AJ$22)*$AH$22))+(((((J5/100)*$AJ$22)*$AN$22)*$AH$22)*Calculator!$G$15)-((((J5/100)*$AJ$22)*$AN$22)*$AH$22)+((((J5/100)*$AJ$23)*$AH$23)),IF(Calculator!$O$6="DUALHOMESTEAD",SUM((((J5/100)*$AJ$22)*$AH$22))+(((((J5/100)*$AJ$22)*$AN$22)*$AH$22)*Calculator!$G$14)-((((J5/100)*$AJ$22)*$AN$22)*$AH$22)+((((J5/100)*$AJ$23)*$AH$23)),IF(Calculator!$O$6="DUALBAND A",SUM((((J5/100)*$AJ$22)*$AH$22))+(((((J5/100)*$AJ$22)*$AN$22)*$AH$22)*Calculator!$G$16)-((((J5/100)*$AJ$22)*$AN$22)*$AH$22)+((((J5/100)*$AJ$23)*$AH$23)),IF(Calculator!$O$6="DUALBAND B",SUM((((J5/100)*$AJ$22)*$AH$22))+(((((J5/100)*$AJ$22)*$AN$22)*$AH$22)*Calculator!$G$17)-((((J5/100)*$AJ$22)*$AN$22)*$AH$22)+((((J5/100)*$AJ$23)*$AH$23)),IF(Calculator!$O$6="DUALBAND C",SUM((((J5/100)*$AJ$22)*$AH$22))+(((((J5/100)*$AJ$22)*$AN$22)*$AH$22)*Calculator!$G$18)-((((J5/100)*$AJ$22)*$AN$22)*$AH$22)+((((J5/100)*$AJ$23)*$AH$23)),IF(Calculator!$O$6="DUALBAND D",SUM((((J5/100)*$AJ$22)*$AH$22))+(((((J5/100)*$AJ$22)*$AN$22)*$AH$22)*Calculator!$G$19)-((((J5/100)*$AJ$22)*$AN$22)*$AH$22)+((((J5/100)*$AJ$23)*$AH$23)),IF(Calculator!$O$6="DUALURBANE",SUM((((J5/100)*$AJ$22)*$AH$22))+(((((J5/100)*$AJ$22)*$AN$22)*$AH$22)*Calculator!$G$20)-((((J5/100)*$AJ$22)*$AN$22)*$AH$22)+((((J5/100)*$AJ$23)*$AH$23)),IF(Calculator!$O$6="DUALSILVERANOD",SUM((((J5/100)*$AJ$22)*$AH$22))+(((((J5/100)*$AJ$22)*$AN$22)*$AH$22)*Calculator!$G$21)-((((J5/100)*$AJ$22)*$AN$22)*$AH$22)+((((J5/100)*$AJ$23)*$AH$23)),IF(Calculator!$O$6="DUALANOD",SUM((((J5/100)*$AJ$22)*$AH$22))+(((((J5/100)*$AJ$22)*$AN$22)*$AH$22)*Calculator!$G$22)-((((J5/100)*$AJ$22)*$AN$22)*$AH$22)+((((J5/100)*$AJ$23)*$AH$23))))))))))))))))))))))))</f>
        <v>1049.1669375000001</v>
      </c>
      <c r="Z5" s="2">
        <f>IF(Calculator!$O$6="SINGLEBASE",SUM((((K5/100)*$AJ$22)*$AH$22))+((((K5/100)*$AJ$23)*$AH$23)),IF(Calculator!$O$6="SINGLEELEMENTS",SUM((((K5/100)*$AJ$22)*$AH$22))+(((((K5/100)*$AJ$22)*$AN$22)*$AH$22)*Calculator!$G$2)-((((K5/100)*$AJ$22)*$AN$22)*$AH$22)+((((K5/100)*$AJ$23)*$AH$23)),IF(Calculator!$O$6="SINGLESPECTRUM",SUM((((K5/100)*$AJ$22)*$AH$22))+(((((K5/100)*$AJ$22)*$AN$22)*$AH$22)*Calculator!$G$4)-((((K5/100)*$AJ$22)*$AN$22)*$AH$22)+((((K5/100)*$AJ$23)*$AH$23)),IF(Calculator!$O$6="SINGLEHOMESTEAD",SUM((((K5/100)*$AJ$22)*$AH$22))+(((((K5/100)*$AJ$22)*$AN$22)*$AH$22)*Calculator!$G$3)-((((K5/100)*$AJ$22)*$AN$22)*$AH$22)+((((K5/100)*$AJ$23)*$AH$23)),IF(Calculator!$O$6="SINGLEBAND A",SUM((((K5/100)*$AJ$22)*$AH$22))+(((((K5/100)*$AJ$22)*$AN$22)*$AH$22)*Calculator!$G$5)-((((K5/100)*$AJ$22)*$AN$22)*$AH$22)+((((K5/100)*$AJ$23)*$AH$23)),IF(Calculator!$O$6="SINGLEBAND B",SUM((((K5/100)*$AJ$22)*$AH$22))+(((((K5/100)*$AJ$22)*$AN$22)*$AH$22)*Calculator!$G$6)-((((K5/100)*$AJ$22)*$AN$22)*$AH$22)+((((K5/100)*$AJ$23)*$AH$23)),IF(Calculator!$O$6="SINGLEBAND C",SUM((((K5/100)*$AJ$22)*$AH$22))+(((((K5/100)*$AJ$22)*$AN$22)*$AH$22)*Calculator!$G$7)-((((K5/100)*$AJ$22)*$AN$22)*$AH$22)+((((K5/100)*$AJ$23)*$AH$23)),IF(Calculator!$O$6="SINGLEBAND D",SUM((((K5/100)*$AJ$22)*$AH$22))+(((((K5/100)*$AJ$22)*$AN$22)*$AH$22)*Calculator!$G$8)-((((K5/100)*$AJ$22)*$AN$22)*$AH$22)+((((K5/100)*$AJ$23)*$AH$23)),IF(Calculator!$O$6="SINGLEURBANE",SUM((((K5/100)*$AJ$22)*$AH$22))+(((((K5/100)*$AJ$22)*$AN$22)*$AH$22)*Calculator!$G$9)-((((K5/100)*$AJ$22)*$AN$22)*$AH$22)+((((K5/100)*$AJ$23)*$AH$23)),IF(Calculator!$O$6="SINGLESILVERANOD",SUM((((K5/100)*$AJ$22)*$AH$22))+(((((K5/100)*$AJ$22)*$AN$22)*$AH$22)*Calculator!$G$10)-((((K5/100)*$AJ$22)*$AN$22)*$AH$22)+((((K5/100)*$AJ$23)*$AH$23)),IF(Calculator!$O$6="SINGLEANOD",SUM((((K5/100)*$AJ$22)*$AH$22))+(((((K5/100)*$AJ$22)*$AN$22)*$AH$22)*Calculator!$G$11)-((((K5/100)*$AJ$22)*$AN$22)*$AH$22)+((((K5/100)*$AJ$23)*$AH$23)),IF(Calculator!$O$6="DUALBASE",SUM((((K5/100)*$AJ$22)*$AH$22))+(((((K5/100)*$AJ$22)*$AN$22)*$AH$22)*Calculator!$G$12)-((((K5/100)*$AJ$22)*$AN$22)*$AH$22)+((((K5/100)*$AJ$23)*$AH$23)),IF(Calculator!$O$6="DUALELEMENTS",SUM((((K5/100)*$AJ$22)*$AH$22))+(((((K5/100)*$AJ$22)*$AN$22)*$AH$22)*Calculator!$G$13)-((((K5/100)*$AJ$22)*$AN$22)*$AH$22)+((((K5/100)*$AJ$23)*$AH$23)),IF(Calculator!$O$6="DUALSPECTRUM",SUM((((K5/100)*$AJ$22)*$AH$22))+(((((K5/100)*$AJ$22)*$AN$22)*$AH$22)*Calculator!$G$15)-((((K5/100)*$AJ$22)*$AN$22)*$AH$22)+((((K5/100)*$AJ$23)*$AH$23)),IF(Calculator!$O$6="DUALHOMESTEAD",SUM((((K5/100)*$AJ$22)*$AH$22))+(((((K5/100)*$AJ$22)*$AN$22)*$AH$22)*Calculator!$G$14)-((((K5/100)*$AJ$22)*$AN$22)*$AH$22)+((((K5/100)*$AJ$23)*$AH$23)),IF(Calculator!$O$6="DUALBAND A",SUM((((K5/100)*$AJ$22)*$AH$22))+(((((K5/100)*$AJ$22)*$AN$22)*$AH$22)*Calculator!$G$16)-((((K5/100)*$AJ$22)*$AN$22)*$AH$22)+((((K5/100)*$AJ$23)*$AH$23)),IF(Calculator!$O$6="DUALBAND B",SUM((((K5/100)*$AJ$22)*$AH$22))+(((((K5/100)*$AJ$22)*$AN$22)*$AH$22)*Calculator!$G$17)-((((K5/100)*$AJ$22)*$AN$22)*$AH$22)+((((K5/100)*$AJ$23)*$AH$23)),IF(Calculator!$O$6="DUALBAND C",SUM((((K5/100)*$AJ$22)*$AH$22))+(((((K5/100)*$AJ$22)*$AN$22)*$AH$22)*Calculator!$G$18)-((((K5/100)*$AJ$22)*$AN$22)*$AH$22)+((((K5/100)*$AJ$23)*$AH$23)),IF(Calculator!$O$6="DUALBAND D",SUM((((K5/100)*$AJ$22)*$AH$22))+(((((K5/100)*$AJ$22)*$AN$22)*$AH$22)*Calculator!$G$19)-((((K5/100)*$AJ$22)*$AN$22)*$AH$22)+((((K5/100)*$AJ$23)*$AH$23)),IF(Calculator!$O$6="DUALURBANE",SUM((((K5/100)*$AJ$22)*$AH$22))+(((((K5/100)*$AJ$22)*$AN$22)*$AH$22)*Calculator!$G$20)-((((K5/100)*$AJ$22)*$AN$22)*$AH$22)+((((K5/100)*$AJ$23)*$AH$23)),IF(Calculator!$O$6="DUALSILVERANOD",SUM((((K5/100)*$AJ$22)*$AH$22))+(((((K5/100)*$AJ$22)*$AN$22)*$AH$22)*Calculator!$G$21)-((((K5/100)*$AJ$22)*$AN$22)*$AH$22)+((((K5/100)*$AJ$23)*$AH$23)),IF(Calculator!$O$6="DUALANOD",SUM((((K5/100)*$AJ$22)*$AH$22))+(((((K5/100)*$AJ$22)*$AN$22)*$AH$22)*Calculator!$G$22)-((((K5/100)*$AJ$22)*$AN$22)*$AH$22)+((((K5/100)*$AJ$23)*$AH$23))))))))))))))))))))))))</f>
        <v>1059.0812704999998</v>
      </c>
      <c r="AA5" s="2">
        <f>IF(Calculator!$O$6="SINGLEBASE",SUM((((L5/100)*$AJ$22)*$AH$22))+((((L5/100)*$AJ$23)*$AH$23)),IF(Calculator!$O$6="SINGLEELEMENTS",SUM((((L5/100)*$AJ$22)*$AH$22))+(((((L5/100)*$AJ$22)*$AN$22)*$AH$22)*Calculator!$G$2)-((((L5/100)*$AJ$22)*$AN$22)*$AH$22)+((((L5/100)*$AJ$23)*$AH$23)),IF(Calculator!$O$6="SINGLESPECTRUM",SUM((((L5/100)*$AJ$22)*$AH$22))+(((((L5/100)*$AJ$22)*$AN$22)*$AH$22)*Calculator!$G$4)-((((L5/100)*$AJ$22)*$AN$22)*$AH$22)+((((L5/100)*$AJ$23)*$AH$23)),IF(Calculator!$O$6="SINGLEHOMESTEAD",SUM((((L5/100)*$AJ$22)*$AH$22))+(((((L5/100)*$AJ$22)*$AN$22)*$AH$22)*Calculator!$G$3)-((((L5/100)*$AJ$22)*$AN$22)*$AH$22)+((((L5/100)*$AJ$23)*$AH$23)),IF(Calculator!$O$6="SINGLEBAND A",SUM((((L5/100)*$AJ$22)*$AH$22))+(((((L5/100)*$AJ$22)*$AN$22)*$AH$22)*Calculator!$G$5)-((((L5/100)*$AJ$22)*$AN$22)*$AH$22)+((((L5/100)*$AJ$23)*$AH$23)),IF(Calculator!$O$6="SINGLEBAND B",SUM((((L5/100)*$AJ$22)*$AH$22))+(((((L5/100)*$AJ$22)*$AN$22)*$AH$22)*Calculator!$G$6)-((((L5/100)*$AJ$22)*$AN$22)*$AH$22)+((((L5/100)*$AJ$23)*$AH$23)),IF(Calculator!$O$6="SINGLEBAND C",SUM((((L5/100)*$AJ$22)*$AH$22))+(((((L5/100)*$AJ$22)*$AN$22)*$AH$22)*Calculator!$G$7)-((((L5/100)*$AJ$22)*$AN$22)*$AH$22)+((((L5/100)*$AJ$23)*$AH$23)),IF(Calculator!$O$6="SINGLEBAND D",SUM((((L5/100)*$AJ$22)*$AH$22))+(((((L5/100)*$AJ$22)*$AN$22)*$AH$22)*Calculator!$G$8)-((((L5/100)*$AJ$22)*$AN$22)*$AH$22)+((((L5/100)*$AJ$23)*$AH$23)),IF(Calculator!$O$6="SINGLEURBANE",SUM((((L5/100)*$AJ$22)*$AH$22))+(((((L5/100)*$AJ$22)*$AN$22)*$AH$22)*Calculator!$G$9)-((((L5/100)*$AJ$22)*$AN$22)*$AH$22)+((((L5/100)*$AJ$23)*$AH$23)),IF(Calculator!$O$6="SINGLESILVERANOD",SUM((((L5/100)*$AJ$22)*$AH$22))+(((((L5/100)*$AJ$22)*$AN$22)*$AH$22)*Calculator!$G$10)-((((L5/100)*$AJ$22)*$AN$22)*$AH$22)+((((L5/100)*$AJ$23)*$AH$23)),IF(Calculator!$O$6="SINGLEANOD",SUM((((L5/100)*$AJ$22)*$AH$22))+(((((L5/100)*$AJ$22)*$AN$22)*$AH$22)*Calculator!$G$11)-((((L5/100)*$AJ$22)*$AN$22)*$AH$22)+((((L5/100)*$AJ$23)*$AH$23)),IF(Calculator!$O$6="DUALBASE",SUM((((L5/100)*$AJ$22)*$AH$22))+(((((L5/100)*$AJ$22)*$AN$22)*$AH$22)*Calculator!$G$12)-((((L5/100)*$AJ$22)*$AN$22)*$AH$22)+((((L5/100)*$AJ$23)*$AH$23)),IF(Calculator!$O$6="DUALELEMENTS",SUM((((L5/100)*$AJ$22)*$AH$22))+(((((L5/100)*$AJ$22)*$AN$22)*$AH$22)*Calculator!$G$13)-((((L5/100)*$AJ$22)*$AN$22)*$AH$22)+((((L5/100)*$AJ$23)*$AH$23)),IF(Calculator!$O$6="DUALSPECTRUM",SUM((((L5/100)*$AJ$22)*$AH$22))+(((((L5/100)*$AJ$22)*$AN$22)*$AH$22)*Calculator!$G$15)-((((L5/100)*$AJ$22)*$AN$22)*$AH$22)+((((L5/100)*$AJ$23)*$AH$23)),IF(Calculator!$O$6="DUALHOMESTEAD",SUM((((L5/100)*$AJ$22)*$AH$22))+(((((L5/100)*$AJ$22)*$AN$22)*$AH$22)*Calculator!$G$14)-((((L5/100)*$AJ$22)*$AN$22)*$AH$22)+((((L5/100)*$AJ$23)*$AH$23)),IF(Calculator!$O$6="DUALBAND A",SUM((((L5/100)*$AJ$22)*$AH$22))+(((((L5/100)*$AJ$22)*$AN$22)*$AH$22)*Calculator!$G$16)-((((L5/100)*$AJ$22)*$AN$22)*$AH$22)+((((L5/100)*$AJ$23)*$AH$23)),IF(Calculator!$O$6="DUALBAND B",SUM((((L5/100)*$AJ$22)*$AH$22))+(((((L5/100)*$AJ$22)*$AN$22)*$AH$22)*Calculator!$G$17)-((((L5/100)*$AJ$22)*$AN$22)*$AH$22)+((((L5/100)*$AJ$23)*$AH$23)),IF(Calculator!$O$6="DUALBAND C",SUM((((L5/100)*$AJ$22)*$AH$22))+(((((L5/100)*$AJ$22)*$AN$22)*$AH$22)*Calculator!$G$18)-((((L5/100)*$AJ$22)*$AN$22)*$AH$22)+((((L5/100)*$AJ$23)*$AH$23)),IF(Calculator!$O$6="DUALBAND D",SUM((((L5/100)*$AJ$22)*$AH$22))+(((((L5/100)*$AJ$22)*$AN$22)*$AH$22)*Calculator!$G$19)-((((L5/100)*$AJ$22)*$AN$22)*$AH$22)+((((L5/100)*$AJ$23)*$AH$23)),IF(Calculator!$O$6="DUALURBANE",SUM((((L5/100)*$AJ$22)*$AH$22))+(((((L5/100)*$AJ$22)*$AN$22)*$AH$22)*Calculator!$G$20)-((((L5/100)*$AJ$22)*$AN$22)*$AH$22)+((((L5/100)*$AJ$23)*$AH$23)),IF(Calculator!$O$6="DUALSILVERANOD",SUM((((L5/100)*$AJ$22)*$AH$22))+(((((L5/100)*$AJ$22)*$AN$22)*$AH$22)*Calculator!$G$21)-((((L5/100)*$AJ$22)*$AN$22)*$AH$22)+((((L5/100)*$AJ$23)*$AH$23)),IF(Calculator!$O$6="DUALANOD",SUM((((L5/100)*$AJ$22)*$AH$22))+(((((L5/100)*$AJ$22)*$AN$22)*$AH$22)*Calculator!$G$22)-((((L5/100)*$AJ$22)*$AN$22)*$AH$22)+((((L5/100)*$AJ$23)*$AH$23))))))))))))))))))))))))</f>
        <v>1068.9956035</v>
      </c>
      <c r="AB5" s="2">
        <f>IF(Calculator!$O$6="SINGLEBASE",SUM((((M5/100)*$AJ$22)*$AH$22))+((((M5/100)*$AJ$23)*$AH$23)),IF(Calculator!$O$6="SINGLEELEMENTS",SUM((((M5/100)*$AJ$22)*$AH$22))+(((((M5/100)*$AJ$22)*$AN$22)*$AH$22)*Calculator!$G$2)-((((M5/100)*$AJ$22)*$AN$22)*$AH$22)+((((M5/100)*$AJ$23)*$AH$23)),IF(Calculator!$O$6="SINGLESPECTRUM",SUM((((M5/100)*$AJ$22)*$AH$22))+(((((M5/100)*$AJ$22)*$AN$22)*$AH$22)*Calculator!$G$4)-((((M5/100)*$AJ$22)*$AN$22)*$AH$22)+((((M5/100)*$AJ$23)*$AH$23)),IF(Calculator!$O$6="SINGLEHOMESTEAD",SUM((((M5/100)*$AJ$22)*$AH$22))+(((((M5/100)*$AJ$22)*$AN$22)*$AH$22)*Calculator!$G$3)-((((M5/100)*$AJ$22)*$AN$22)*$AH$22)+((((M5/100)*$AJ$23)*$AH$23)),IF(Calculator!$O$6="SINGLEBAND A",SUM((((M5/100)*$AJ$22)*$AH$22))+(((((M5/100)*$AJ$22)*$AN$22)*$AH$22)*Calculator!$G$5)-((((M5/100)*$AJ$22)*$AN$22)*$AH$22)+((((M5/100)*$AJ$23)*$AH$23)),IF(Calculator!$O$6="SINGLEBAND B",SUM((((M5/100)*$AJ$22)*$AH$22))+(((((M5/100)*$AJ$22)*$AN$22)*$AH$22)*Calculator!$G$6)-((((M5/100)*$AJ$22)*$AN$22)*$AH$22)+((((M5/100)*$AJ$23)*$AH$23)),IF(Calculator!$O$6="SINGLEBAND C",SUM((((M5/100)*$AJ$22)*$AH$22))+(((((M5/100)*$AJ$22)*$AN$22)*$AH$22)*Calculator!$G$7)-((((M5/100)*$AJ$22)*$AN$22)*$AH$22)+((((M5/100)*$AJ$23)*$AH$23)),IF(Calculator!$O$6="SINGLEBAND D",SUM((((M5/100)*$AJ$22)*$AH$22))+(((((M5/100)*$AJ$22)*$AN$22)*$AH$22)*Calculator!$G$8)-((((M5/100)*$AJ$22)*$AN$22)*$AH$22)+((((M5/100)*$AJ$23)*$AH$23)),IF(Calculator!$O$6="SINGLEURBANE",SUM((((M5/100)*$AJ$22)*$AH$22))+(((((M5/100)*$AJ$22)*$AN$22)*$AH$22)*Calculator!$G$9)-((((M5/100)*$AJ$22)*$AN$22)*$AH$22)+((((M5/100)*$AJ$23)*$AH$23)),IF(Calculator!$O$6="SINGLESILVERANOD",SUM((((M5/100)*$AJ$22)*$AH$22))+(((((M5/100)*$AJ$22)*$AN$22)*$AH$22)*Calculator!$G$10)-((((M5/100)*$AJ$22)*$AN$22)*$AH$22)+((((M5/100)*$AJ$23)*$AH$23)),IF(Calculator!$O$6="SINGLEANOD",SUM((((M5/100)*$AJ$22)*$AH$22))+(((((M5/100)*$AJ$22)*$AN$22)*$AH$22)*Calculator!$G$11)-((((M5/100)*$AJ$22)*$AN$22)*$AH$22)+((((M5/100)*$AJ$23)*$AH$23)),IF(Calculator!$O$6="DUALBASE",SUM((((M5/100)*$AJ$22)*$AH$22))+(((((M5/100)*$AJ$22)*$AN$22)*$AH$22)*Calculator!$G$12)-((((M5/100)*$AJ$22)*$AN$22)*$AH$22)+((((M5/100)*$AJ$23)*$AH$23)),IF(Calculator!$O$6="DUALELEMENTS",SUM((((M5/100)*$AJ$22)*$AH$22))+(((((M5/100)*$AJ$22)*$AN$22)*$AH$22)*Calculator!$G$13)-((((M5/100)*$AJ$22)*$AN$22)*$AH$22)+((((M5/100)*$AJ$23)*$AH$23)),IF(Calculator!$O$6="DUALSPECTRUM",SUM((((M5/100)*$AJ$22)*$AH$22))+(((((M5/100)*$AJ$22)*$AN$22)*$AH$22)*Calculator!$G$15)-((((M5/100)*$AJ$22)*$AN$22)*$AH$22)+((((M5/100)*$AJ$23)*$AH$23)),IF(Calculator!$O$6="DUALHOMESTEAD",SUM((((M5/100)*$AJ$22)*$AH$22))+(((((M5/100)*$AJ$22)*$AN$22)*$AH$22)*Calculator!$G$14)-((((M5/100)*$AJ$22)*$AN$22)*$AH$22)+((((M5/100)*$AJ$23)*$AH$23)),IF(Calculator!$O$6="DUALBAND A",SUM((((M5/100)*$AJ$22)*$AH$22))+(((((M5/100)*$AJ$22)*$AN$22)*$AH$22)*Calculator!$G$16)-((((M5/100)*$AJ$22)*$AN$22)*$AH$22)+((((M5/100)*$AJ$23)*$AH$23)),IF(Calculator!$O$6="DUALBAND B",SUM((((M5/100)*$AJ$22)*$AH$22))+(((((M5/100)*$AJ$22)*$AN$22)*$AH$22)*Calculator!$G$17)-((((M5/100)*$AJ$22)*$AN$22)*$AH$22)+((((M5/100)*$AJ$23)*$AH$23)),IF(Calculator!$O$6="DUALBAND C",SUM((((M5/100)*$AJ$22)*$AH$22))+(((((M5/100)*$AJ$22)*$AN$22)*$AH$22)*Calculator!$G$18)-((((M5/100)*$AJ$22)*$AN$22)*$AH$22)+((((M5/100)*$AJ$23)*$AH$23)),IF(Calculator!$O$6="DUALBAND D",SUM((((M5/100)*$AJ$22)*$AH$22))+(((((M5/100)*$AJ$22)*$AN$22)*$AH$22)*Calculator!$G$19)-((((M5/100)*$AJ$22)*$AN$22)*$AH$22)+((((M5/100)*$AJ$23)*$AH$23)),IF(Calculator!$O$6="DUALURBANE",SUM((((M5/100)*$AJ$22)*$AH$22))+(((((M5/100)*$AJ$22)*$AN$22)*$AH$22)*Calculator!$G$20)-((((M5/100)*$AJ$22)*$AN$22)*$AH$22)+((((M5/100)*$AJ$23)*$AH$23)),IF(Calculator!$O$6="DUALSILVERANOD",SUM((((M5/100)*$AJ$22)*$AH$22))+(((((M5/100)*$AJ$22)*$AN$22)*$AH$22)*Calculator!$G$21)-((((M5/100)*$AJ$22)*$AN$22)*$AH$22)+((((M5/100)*$AJ$23)*$AH$23)),IF(Calculator!$O$6="DUALANOD",SUM((((M5/100)*$AJ$22)*$AH$22))+(((((M5/100)*$AJ$22)*$AN$22)*$AH$22)*Calculator!$G$22)-((((M5/100)*$AJ$22)*$AN$22)*$AH$22)+((((M5/100)*$AJ$23)*$AH$23))))))))))))))))))))))))</f>
        <v>1078.914221</v>
      </c>
      <c r="AC5" s="2">
        <f>IF(Calculator!$O$6="SINGLEBASE",SUM((((N5/100)*$AJ$22)*$AH$22))+((((N5/100)*$AJ$23)*$AH$23)),IF(Calculator!$O$6="SINGLEELEMENTS",SUM((((N5/100)*$AJ$22)*$AH$22))+(((((N5/100)*$AJ$22)*$AN$22)*$AH$22)*Calculator!$G$2)-((((N5/100)*$AJ$22)*$AN$22)*$AH$22)+((((N5/100)*$AJ$23)*$AH$23)),IF(Calculator!$O$6="SINGLESPECTRUM",SUM((((N5/100)*$AJ$22)*$AH$22))+(((((N5/100)*$AJ$22)*$AN$22)*$AH$22)*Calculator!$G$4)-((((N5/100)*$AJ$22)*$AN$22)*$AH$22)+((((N5/100)*$AJ$23)*$AH$23)),IF(Calculator!$O$6="SINGLEHOMESTEAD",SUM((((N5/100)*$AJ$22)*$AH$22))+(((((N5/100)*$AJ$22)*$AN$22)*$AH$22)*Calculator!$G$3)-((((N5/100)*$AJ$22)*$AN$22)*$AH$22)+((((N5/100)*$AJ$23)*$AH$23)),IF(Calculator!$O$6="SINGLEBAND A",SUM((((N5/100)*$AJ$22)*$AH$22))+(((((N5/100)*$AJ$22)*$AN$22)*$AH$22)*Calculator!$G$5)-((((N5/100)*$AJ$22)*$AN$22)*$AH$22)+((((N5/100)*$AJ$23)*$AH$23)),IF(Calculator!$O$6="SINGLEBAND B",SUM((((N5/100)*$AJ$22)*$AH$22))+(((((N5/100)*$AJ$22)*$AN$22)*$AH$22)*Calculator!$G$6)-((((N5/100)*$AJ$22)*$AN$22)*$AH$22)+((((N5/100)*$AJ$23)*$AH$23)),IF(Calculator!$O$6="SINGLEBAND C",SUM((((N5/100)*$AJ$22)*$AH$22))+(((((N5/100)*$AJ$22)*$AN$22)*$AH$22)*Calculator!$G$7)-((((N5/100)*$AJ$22)*$AN$22)*$AH$22)+((((N5/100)*$AJ$23)*$AH$23)),IF(Calculator!$O$6="SINGLEBAND D",SUM((((N5/100)*$AJ$22)*$AH$22))+(((((N5/100)*$AJ$22)*$AN$22)*$AH$22)*Calculator!$G$8)-((((N5/100)*$AJ$22)*$AN$22)*$AH$22)+((((N5/100)*$AJ$23)*$AH$23)),IF(Calculator!$O$6="SINGLEURBANE",SUM((((N5/100)*$AJ$22)*$AH$22))+(((((N5/100)*$AJ$22)*$AN$22)*$AH$22)*Calculator!$G$9)-((((N5/100)*$AJ$22)*$AN$22)*$AH$22)+((((N5/100)*$AJ$23)*$AH$23)),IF(Calculator!$O$6="SINGLESILVERANOD",SUM((((N5/100)*$AJ$22)*$AH$22))+(((((N5/100)*$AJ$22)*$AN$22)*$AH$22)*Calculator!$G$10)-((((N5/100)*$AJ$22)*$AN$22)*$AH$22)+((((N5/100)*$AJ$23)*$AH$23)),IF(Calculator!$O$6="SINGLEANOD",SUM((((N5/100)*$AJ$22)*$AH$22))+(((((N5/100)*$AJ$22)*$AN$22)*$AH$22)*Calculator!$G$11)-((((N5/100)*$AJ$22)*$AN$22)*$AH$22)+((((N5/100)*$AJ$23)*$AH$23)),IF(Calculator!$O$6="DUALBASE",SUM((((N5/100)*$AJ$22)*$AH$22))+(((((N5/100)*$AJ$22)*$AN$22)*$AH$22)*Calculator!$G$12)-((((N5/100)*$AJ$22)*$AN$22)*$AH$22)+((((N5/100)*$AJ$23)*$AH$23)),IF(Calculator!$O$6="DUALELEMENTS",SUM((((N5/100)*$AJ$22)*$AH$22))+(((((N5/100)*$AJ$22)*$AN$22)*$AH$22)*Calculator!$G$13)-((((N5/100)*$AJ$22)*$AN$22)*$AH$22)+((((N5/100)*$AJ$23)*$AH$23)),IF(Calculator!$O$6="DUALSPECTRUM",SUM((((N5/100)*$AJ$22)*$AH$22))+(((((N5/100)*$AJ$22)*$AN$22)*$AH$22)*Calculator!$G$15)-((((N5/100)*$AJ$22)*$AN$22)*$AH$22)+((((N5/100)*$AJ$23)*$AH$23)),IF(Calculator!$O$6="DUALHOMESTEAD",SUM((((N5/100)*$AJ$22)*$AH$22))+(((((N5/100)*$AJ$22)*$AN$22)*$AH$22)*Calculator!$G$14)-((((N5/100)*$AJ$22)*$AN$22)*$AH$22)+((((N5/100)*$AJ$23)*$AH$23)),IF(Calculator!$O$6="DUALBAND A",SUM((((N5/100)*$AJ$22)*$AH$22))+(((((N5/100)*$AJ$22)*$AN$22)*$AH$22)*Calculator!$G$16)-((((N5/100)*$AJ$22)*$AN$22)*$AH$22)+((((N5/100)*$AJ$23)*$AH$23)),IF(Calculator!$O$6="DUALBAND B",SUM((((N5/100)*$AJ$22)*$AH$22))+(((((N5/100)*$AJ$22)*$AN$22)*$AH$22)*Calculator!$G$17)-((((N5/100)*$AJ$22)*$AN$22)*$AH$22)+((((N5/100)*$AJ$23)*$AH$23)),IF(Calculator!$O$6="DUALBAND C",SUM((((N5/100)*$AJ$22)*$AH$22))+(((((N5/100)*$AJ$22)*$AN$22)*$AH$22)*Calculator!$G$18)-((((N5/100)*$AJ$22)*$AN$22)*$AH$22)+((((N5/100)*$AJ$23)*$AH$23)),IF(Calculator!$O$6="DUALBAND D",SUM((((N5/100)*$AJ$22)*$AH$22))+(((((N5/100)*$AJ$22)*$AN$22)*$AH$22)*Calculator!$G$19)-((((N5/100)*$AJ$22)*$AN$22)*$AH$22)+((((N5/100)*$AJ$23)*$AH$23)),IF(Calculator!$O$6="DUALURBANE",SUM((((N5/100)*$AJ$22)*$AH$22))+(((((N5/100)*$AJ$22)*$AN$22)*$AH$22)*Calculator!$G$20)-((((N5/100)*$AJ$22)*$AN$22)*$AH$22)+((((N5/100)*$AJ$23)*$AH$23)),IF(Calculator!$O$6="DUALSILVERANOD",SUM((((N5/100)*$AJ$22)*$AH$22))+(((((N5/100)*$AJ$22)*$AN$22)*$AH$22)*Calculator!$G$21)-((((N5/100)*$AJ$22)*$AN$22)*$AH$22)+((((N5/100)*$AJ$23)*$AH$23)),IF(Calculator!$O$6="DUALANOD",SUM((((N5/100)*$AJ$22)*$AH$22))+(((((N5/100)*$AJ$22)*$AN$22)*$AH$22)*Calculator!$G$22)-((((N5/100)*$AJ$22)*$AN$22)*$AH$22)+((((N5/100)*$AJ$23)*$AH$23))))))))))))))))))))))))</f>
        <v>1088.8285539999999</v>
      </c>
      <c r="AE5" t="s">
        <v>33</v>
      </c>
      <c r="AF5" s="6">
        <f>SUM('Front Sheet'!$C$16*100)</f>
        <v>59</v>
      </c>
      <c r="AG5" t="s">
        <v>33</v>
      </c>
      <c r="AH5">
        <f>SUM(100-AF5)/100</f>
        <v>0.41</v>
      </c>
      <c r="AI5" t="s">
        <v>33</v>
      </c>
      <c r="AJ5">
        <v>44.542507290863554</v>
      </c>
      <c r="AL5" t="s">
        <v>1389</v>
      </c>
      <c r="AM5">
        <v>14.749573004662327</v>
      </c>
      <c r="AN5">
        <f>AM5/100</f>
        <v>0.14749573004662328</v>
      </c>
    </row>
    <row r="6" spans="1:40">
      <c r="A6" s="8" t="s">
        <v>1390</v>
      </c>
      <c r="B6" s="2">
        <v>2048.3881000000001</v>
      </c>
      <c r="C6" s="2">
        <v>2072.5693999999999</v>
      </c>
      <c r="D6" s="2">
        <v>2096.7611499999998</v>
      </c>
      <c r="E6" s="2">
        <v>2120.9424499999996</v>
      </c>
      <c r="F6" s="2">
        <v>2145.1237499999997</v>
      </c>
      <c r="G6" s="2">
        <v>2169.3050499999999</v>
      </c>
      <c r="H6" s="2">
        <v>2193.4967999999999</v>
      </c>
      <c r="I6" s="2">
        <v>2217.6780999999996</v>
      </c>
      <c r="J6" s="2">
        <v>2241.8593999999998</v>
      </c>
      <c r="K6" s="2">
        <v>2266.0511499999998</v>
      </c>
      <c r="L6" s="2">
        <v>2290.23245</v>
      </c>
      <c r="M6" s="2">
        <v>2314.4137499999997</v>
      </c>
      <c r="N6" s="2">
        <v>2338.5950499999999</v>
      </c>
      <c r="P6" s="8">
        <v>2050</v>
      </c>
      <c r="Q6" s="2">
        <f>IF(Calculator!$O$6="SINGLEBASE",SUM((((B6/100)*$AJ$22)*$AH$22))+((((B6/100)*$AJ$23)*$AH$23)),IF(Calculator!$O$6="SINGLEELEMENTS",SUM((((B6/100)*$AJ$22)*$AH$22))+(((((B6/100)*$AJ$22)*$AN$22)*$AH$22)*Calculator!$G$2)-((((B6/100)*$AJ$22)*$AN$22)*$AH$22)+((((B6/100)*$AJ$23)*$AH$23)),IF(Calculator!$O$6="SINGLESPECTRUM",SUM((((B6/100)*$AJ$22)*$AH$22))+(((((B6/100)*$AJ$22)*$AN$22)*$AH$22)*Calculator!$G$4)-((((B6/100)*$AJ$22)*$AN$22)*$AH$22)+((((B6/100)*$AJ$23)*$AH$23)),IF(Calculator!$O$6="SINGLEHOMESTEAD",SUM((((B6/100)*$AJ$22)*$AH$22))+(((((B6/100)*$AJ$22)*$AN$22)*$AH$22)*Calculator!$G$3)-((((B6/100)*$AJ$22)*$AN$22)*$AH$22)+((((B6/100)*$AJ$23)*$AH$23)),IF(Calculator!$O$6="SINGLEBAND A",SUM((((B6/100)*$AJ$22)*$AH$22))+(((((B6/100)*$AJ$22)*$AN$22)*$AH$22)*Calculator!$G$5)-((((B6/100)*$AJ$22)*$AN$22)*$AH$22)+((((B6/100)*$AJ$23)*$AH$23)),IF(Calculator!$O$6="SINGLEBAND B",SUM((((B6/100)*$AJ$22)*$AH$22))+(((((B6/100)*$AJ$22)*$AN$22)*$AH$22)*Calculator!$G$6)-((((B6/100)*$AJ$22)*$AN$22)*$AH$22)+((((B6/100)*$AJ$23)*$AH$23)),IF(Calculator!$O$6="SINGLEBAND C",SUM((((B6/100)*$AJ$22)*$AH$22))+(((((B6/100)*$AJ$22)*$AN$22)*$AH$22)*Calculator!$G$7)-((((B6/100)*$AJ$22)*$AN$22)*$AH$22)+((((B6/100)*$AJ$23)*$AH$23)),IF(Calculator!$O$6="SINGLEBAND D",SUM((((B6/100)*$AJ$22)*$AH$22))+(((((B6/100)*$AJ$22)*$AN$22)*$AH$22)*Calculator!$G$8)-((((B6/100)*$AJ$22)*$AN$22)*$AH$22)+((((B6/100)*$AJ$23)*$AH$23)),IF(Calculator!$O$6="SINGLEURBANE",SUM((((B6/100)*$AJ$22)*$AH$22))+(((((B6/100)*$AJ$22)*$AN$22)*$AH$22)*Calculator!$G$9)-((((B6/100)*$AJ$22)*$AN$22)*$AH$22)+((((B6/100)*$AJ$23)*$AH$23)),IF(Calculator!$O$6="SINGLESILVERANOD",SUM((((B6/100)*$AJ$22)*$AH$22))+(((((B6/100)*$AJ$22)*$AN$22)*$AH$22)*Calculator!$G$10)-((((B6/100)*$AJ$22)*$AN$22)*$AH$22)+((((B6/100)*$AJ$23)*$AH$23)),IF(Calculator!$O$6="SINGLEANOD",SUM((((B6/100)*$AJ$22)*$AH$22))+(((((B6/100)*$AJ$22)*$AN$22)*$AH$22)*Calculator!$G$11)-((((B6/100)*$AJ$22)*$AN$22)*$AH$22)+((((B6/100)*$AJ$23)*$AH$23)),IF(Calculator!$O$6="DUALBASE",SUM((((B6/100)*$AJ$22)*$AH$22))+(((((B6/100)*$AJ$22)*$AN$22)*$AH$22)*Calculator!$G$12)-((((B6/100)*$AJ$22)*$AN$22)*$AH$22)+((((B6/100)*$AJ$23)*$AH$23)),IF(Calculator!$O$6="DUALELEMENTS",SUM((((B6/100)*$AJ$22)*$AH$22))+(((((B6/100)*$AJ$22)*$AN$22)*$AH$22)*Calculator!$G$13)-((((B6/100)*$AJ$22)*$AN$22)*$AH$22)+((((B6/100)*$AJ$23)*$AH$23)),IF(Calculator!$O$6="DUALSPECTRUM",SUM((((B6/100)*$AJ$22)*$AH$22))+(((((B6/100)*$AJ$22)*$AN$22)*$AH$22)*Calculator!$G$15)-((((B6/100)*$AJ$22)*$AN$22)*$AH$22)+((((B6/100)*$AJ$23)*$AH$23)),IF(Calculator!$O$6="DUALHOMESTEAD",SUM((((B6/100)*$AJ$22)*$AH$22))+(((((B6/100)*$AJ$22)*$AN$22)*$AH$22)*Calculator!$G$14)-((((B6/100)*$AJ$22)*$AN$22)*$AH$22)+((((B6/100)*$AJ$23)*$AH$23)),IF(Calculator!$O$6="DUALBAND A",SUM((((B6/100)*$AJ$22)*$AH$22))+(((((B6/100)*$AJ$22)*$AN$22)*$AH$22)*Calculator!$G$16)-((((B6/100)*$AJ$22)*$AN$22)*$AH$22)+((((B6/100)*$AJ$23)*$AH$23)),IF(Calculator!$O$6="DUALBAND B",SUM((((B6/100)*$AJ$22)*$AH$22))+(((((B6/100)*$AJ$22)*$AN$22)*$AH$22)*Calculator!$G$17)-((((B6/100)*$AJ$22)*$AN$22)*$AH$22)+((((B6/100)*$AJ$23)*$AH$23)),IF(Calculator!$O$6="DUALBAND C",SUM((((B6/100)*$AJ$22)*$AH$22))+(((((B6/100)*$AJ$22)*$AN$22)*$AH$22)*Calculator!$G$18)-((((B6/100)*$AJ$22)*$AN$22)*$AH$22)+((((B6/100)*$AJ$23)*$AH$23)),IF(Calculator!$O$6="DUALBAND D",SUM((((B6/100)*$AJ$22)*$AH$22))+(((((B6/100)*$AJ$22)*$AN$22)*$AH$22)*Calculator!$G$19)-((((B6/100)*$AJ$22)*$AN$22)*$AH$22)+((((B6/100)*$AJ$23)*$AH$23)),IF(Calculator!$O$6="DUALURBANE",SUM((((B6/100)*$AJ$22)*$AH$22))+(((((B6/100)*$AJ$22)*$AN$22)*$AH$22)*Calculator!$G$20)-((((B6/100)*$AJ$22)*$AN$22)*$AH$22)+((((B6/100)*$AJ$23)*$AH$23)),IF(Calculator!$O$6="DUALSILVERANOD",SUM((((B6/100)*$AJ$22)*$AH$22))+(((((B6/100)*$AJ$22)*$AN$22)*$AH$22)*Calculator!$G$21)-((((B6/100)*$AJ$22)*$AN$22)*$AH$22)+((((B6/100)*$AJ$23)*$AH$23)),IF(Calculator!$O$6="DUALANOD",SUM((((B6/100)*$AJ$22)*$AH$22))+(((((B6/100)*$AJ$22)*$AN$22)*$AH$22)*Calculator!$G$22)-((((B6/100)*$AJ$22)*$AN$22)*$AH$22)+((((B6/100)*$AJ$23)*$AH$23))))))))))))))))))))))))</f>
        <v>839.83912099999998</v>
      </c>
      <c r="R6" s="2">
        <f>IF(Calculator!$O$6="SINGLEBASE",SUM((((C6/100)*$AJ$22)*$AH$22))+((((C6/100)*$AJ$23)*$AH$23)),IF(Calculator!$O$6="SINGLEELEMENTS",SUM((((C6/100)*$AJ$22)*$AH$22))+(((((C6/100)*$AJ$22)*$AN$22)*$AH$22)*Calculator!$G$2)-((((C6/100)*$AJ$22)*$AN$22)*$AH$22)+((((C6/100)*$AJ$23)*$AH$23)),IF(Calculator!$O$6="SINGLESPECTRUM",SUM((((C6/100)*$AJ$22)*$AH$22))+(((((C6/100)*$AJ$22)*$AN$22)*$AH$22)*Calculator!$G$4)-((((C6/100)*$AJ$22)*$AN$22)*$AH$22)+((((C6/100)*$AJ$23)*$AH$23)),IF(Calculator!$O$6="SINGLEHOMESTEAD",SUM((((C6/100)*$AJ$22)*$AH$22))+(((((C6/100)*$AJ$22)*$AN$22)*$AH$22)*Calculator!$G$3)-((((C6/100)*$AJ$22)*$AN$22)*$AH$22)+((((C6/100)*$AJ$23)*$AH$23)),IF(Calculator!$O$6="SINGLEBAND A",SUM((((C6/100)*$AJ$22)*$AH$22))+(((((C6/100)*$AJ$22)*$AN$22)*$AH$22)*Calculator!$G$5)-((((C6/100)*$AJ$22)*$AN$22)*$AH$22)+((((C6/100)*$AJ$23)*$AH$23)),IF(Calculator!$O$6="SINGLEBAND B",SUM((((C6/100)*$AJ$22)*$AH$22))+(((((C6/100)*$AJ$22)*$AN$22)*$AH$22)*Calculator!$G$6)-((((C6/100)*$AJ$22)*$AN$22)*$AH$22)+((((C6/100)*$AJ$23)*$AH$23)),IF(Calculator!$O$6="SINGLEBAND C",SUM((((C6/100)*$AJ$22)*$AH$22))+(((((C6/100)*$AJ$22)*$AN$22)*$AH$22)*Calculator!$G$7)-((((C6/100)*$AJ$22)*$AN$22)*$AH$22)+((((C6/100)*$AJ$23)*$AH$23)),IF(Calculator!$O$6="SINGLEBAND D",SUM((((C6/100)*$AJ$22)*$AH$22))+(((((C6/100)*$AJ$22)*$AN$22)*$AH$22)*Calculator!$G$8)-((((C6/100)*$AJ$22)*$AN$22)*$AH$22)+((((C6/100)*$AJ$23)*$AH$23)),IF(Calculator!$O$6="SINGLEURBANE",SUM((((C6/100)*$AJ$22)*$AH$22))+(((((C6/100)*$AJ$22)*$AN$22)*$AH$22)*Calculator!$G$9)-((((C6/100)*$AJ$22)*$AN$22)*$AH$22)+((((C6/100)*$AJ$23)*$AH$23)),IF(Calculator!$O$6="SINGLESILVERANOD",SUM((((C6/100)*$AJ$22)*$AH$22))+(((((C6/100)*$AJ$22)*$AN$22)*$AH$22)*Calculator!$G$10)-((((C6/100)*$AJ$22)*$AN$22)*$AH$22)+((((C6/100)*$AJ$23)*$AH$23)),IF(Calculator!$O$6="SINGLEANOD",SUM((((C6/100)*$AJ$22)*$AH$22))+(((((C6/100)*$AJ$22)*$AN$22)*$AH$22)*Calculator!$G$11)-((((C6/100)*$AJ$22)*$AN$22)*$AH$22)+((((C6/100)*$AJ$23)*$AH$23)),IF(Calculator!$O$6="DUALBASE",SUM((((C6/100)*$AJ$22)*$AH$22))+(((((C6/100)*$AJ$22)*$AN$22)*$AH$22)*Calculator!$G$12)-((((C6/100)*$AJ$22)*$AN$22)*$AH$22)+((((C6/100)*$AJ$23)*$AH$23)),IF(Calculator!$O$6="DUALELEMENTS",SUM((((C6/100)*$AJ$22)*$AH$22))+(((((C6/100)*$AJ$22)*$AN$22)*$AH$22)*Calculator!$G$13)-((((C6/100)*$AJ$22)*$AN$22)*$AH$22)+((((C6/100)*$AJ$23)*$AH$23)),IF(Calculator!$O$6="DUALSPECTRUM",SUM((((C6/100)*$AJ$22)*$AH$22))+(((((C6/100)*$AJ$22)*$AN$22)*$AH$22)*Calculator!$G$15)-((((C6/100)*$AJ$22)*$AN$22)*$AH$22)+((((C6/100)*$AJ$23)*$AH$23)),IF(Calculator!$O$6="DUALHOMESTEAD",SUM((((C6/100)*$AJ$22)*$AH$22))+(((((C6/100)*$AJ$22)*$AN$22)*$AH$22)*Calculator!$G$14)-((((C6/100)*$AJ$22)*$AN$22)*$AH$22)+((((C6/100)*$AJ$23)*$AH$23)),IF(Calculator!$O$6="DUALBAND A",SUM((((C6/100)*$AJ$22)*$AH$22))+(((((C6/100)*$AJ$22)*$AN$22)*$AH$22)*Calculator!$G$16)-((((C6/100)*$AJ$22)*$AN$22)*$AH$22)+((((C6/100)*$AJ$23)*$AH$23)),IF(Calculator!$O$6="DUALBAND B",SUM((((C6/100)*$AJ$22)*$AH$22))+(((((C6/100)*$AJ$22)*$AN$22)*$AH$22)*Calculator!$G$17)-((((C6/100)*$AJ$22)*$AN$22)*$AH$22)+((((C6/100)*$AJ$23)*$AH$23)),IF(Calculator!$O$6="DUALBAND C",SUM((((C6/100)*$AJ$22)*$AH$22))+(((((C6/100)*$AJ$22)*$AN$22)*$AH$22)*Calculator!$G$18)-((((C6/100)*$AJ$22)*$AN$22)*$AH$22)+((((C6/100)*$AJ$23)*$AH$23)),IF(Calculator!$O$6="DUALBAND D",SUM((((C6/100)*$AJ$22)*$AH$22))+(((((C6/100)*$AJ$22)*$AN$22)*$AH$22)*Calculator!$G$19)-((((C6/100)*$AJ$22)*$AN$22)*$AH$22)+((((C6/100)*$AJ$23)*$AH$23)),IF(Calculator!$O$6="DUALURBANE",SUM((((C6/100)*$AJ$22)*$AH$22))+(((((C6/100)*$AJ$22)*$AN$22)*$AH$22)*Calculator!$G$20)-((((C6/100)*$AJ$22)*$AN$22)*$AH$22)+((((C6/100)*$AJ$23)*$AH$23)),IF(Calculator!$O$6="DUALSILVERANOD",SUM((((C6/100)*$AJ$22)*$AH$22))+(((((C6/100)*$AJ$22)*$AN$22)*$AH$22)*Calculator!$G$21)-((((C6/100)*$AJ$22)*$AN$22)*$AH$22)+((((C6/100)*$AJ$23)*$AH$23)),IF(Calculator!$O$6="DUALANOD",SUM((((C6/100)*$AJ$22)*$AH$22))+(((((C6/100)*$AJ$22)*$AN$22)*$AH$22)*Calculator!$G$22)-((((C6/100)*$AJ$22)*$AN$22)*$AH$22)+((((C6/100)*$AJ$23)*$AH$23))))))))))))))))))))))))</f>
        <v>849.75345399999992</v>
      </c>
      <c r="S6" s="2">
        <f>IF(Calculator!$O$6="SINGLEBASE",SUM((((D6/100)*$AJ$22)*$AH$22))+((((D6/100)*$AJ$23)*$AH$23)),IF(Calculator!$O$6="SINGLEELEMENTS",SUM((((D6/100)*$AJ$22)*$AH$22))+(((((D6/100)*$AJ$22)*$AN$22)*$AH$22)*Calculator!$G$2)-((((D6/100)*$AJ$22)*$AN$22)*$AH$22)+((((D6/100)*$AJ$23)*$AH$23)),IF(Calculator!$O$6="SINGLESPECTRUM",SUM((((D6/100)*$AJ$22)*$AH$22))+(((((D6/100)*$AJ$22)*$AN$22)*$AH$22)*Calculator!$G$4)-((((D6/100)*$AJ$22)*$AN$22)*$AH$22)+((((D6/100)*$AJ$23)*$AH$23)),IF(Calculator!$O$6="SINGLEHOMESTEAD",SUM((((D6/100)*$AJ$22)*$AH$22))+(((((D6/100)*$AJ$22)*$AN$22)*$AH$22)*Calculator!$G$3)-((((D6/100)*$AJ$22)*$AN$22)*$AH$22)+((((D6/100)*$AJ$23)*$AH$23)),IF(Calculator!$O$6="SINGLEBAND A",SUM((((D6/100)*$AJ$22)*$AH$22))+(((((D6/100)*$AJ$22)*$AN$22)*$AH$22)*Calculator!$G$5)-((((D6/100)*$AJ$22)*$AN$22)*$AH$22)+((((D6/100)*$AJ$23)*$AH$23)),IF(Calculator!$O$6="SINGLEBAND B",SUM((((D6/100)*$AJ$22)*$AH$22))+(((((D6/100)*$AJ$22)*$AN$22)*$AH$22)*Calculator!$G$6)-((((D6/100)*$AJ$22)*$AN$22)*$AH$22)+((((D6/100)*$AJ$23)*$AH$23)),IF(Calculator!$O$6="SINGLEBAND C",SUM((((D6/100)*$AJ$22)*$AH$22))+(((((D6/100)*$AJ$22)*$AN$22)*$AH$22)*Calculator!$G$7)-((((D6/100)*$AJ$22)*$AN$22)*$AH$22)+((((D6/100)*$AJ$23)*$AH$23)),IF(Calculator!$O$6="SINGLEBAND D",SUM((((D6/100)*$AJ$22)*$AH$22))+(((((D6/100)*$AJ$22)*$AN$22)*$AH$22)*Calculator!$G$8)-((((D6/100)*$AJ$22)*$AN$22)*$AH$22)+((((D6/100)*$AJ$23)*$AH$23)),IF(Calculator!$O$6="SINGLEURBANE",SUM((((D6/100)*$AJ$22)*$AH$22))+(((((D6/100)*$AJ$22)*$AN$22)*$AH$22)*Calculator!$G$9)-((((D6/100)*$AJ$22)*$AN$22)*$AH$22)+((((D6/100)*$AJ$23)*$AH$23)),IF(Calculator!$O$6="SINGLESILVERANOD",SUM((((D6/100)*$AJ$22)*$AH$22))+(((((D6/100)*$AJ$22)*$AN$22)*$AH$22)*Calculator!$G$10)-((((D6/100)*$AJ$22)*$AN$22)*$AH$22)+((((D6/100)*$AJ$23)*$AH$23)),IF(Calculator!$O$6="SINGLEANOD",SUM((((D6/100)*$AJ$22)*$AH$22))+(((((D6/100)*$AJ$22)*$AN$22)*$AH$22)*Calculator!$G$11)-((((D6/100)*$AJ$22)*$AN$22)*$AH$22)+((((D6/100)*$AJ$23)*$AH$23)),IF(Calculator!$O$6="DUALBASE",SUM((((D6/100)*$AJ$22)*$AH$22))+(((((D6/100)*$AJ$22)*$AN$22)*$AH$22)*Calculator!$G$12)-((((D6/100)*$AJ$22)*$AN$22)*$AH$22)+((((D6/100)*$AJ$23)*$AH$23)),IF(Calculator!$O$6="DUALELEMENTS",SUM((((D6/100)*$AJ$22)*$AH$22))+(((((D6/100)*$AJ$22)*$AN$22)*$AH$22)*Calculator!$G$13)-((((D6/100)*$AJ$22)*$AN$22)*$AH$22)+((((D6/100)*$AJ$23)*$AH$23)),IF(Calculator!$O$6="DUALSPECTRUM",SUM((((D6/100)*$AJ$22)*$AH$22))+(((((D6/100)*$AJ$22)*$AN$22)*$AH$22)*Calculator!$G$15)-((((D6/100)*$AJ$22)*$AN$22)*$AH$22)+((((D6/100)*$AJ$23)*$AH$23)),IF(Calculator!$O$6="DUALHOMESTEAD",SUM((((D6/100)*$AJ$22)*$AH$22))+(((((D6/100)*$AJ$22)*$AN$22)*$AH$22)*Calculator!$G$14)-((((D6/100)*$AJ$22)*$AN$22)*$AH$22)+((((D6/100)*$AJ$23)*$AH$23)),IF(Calculator!$O$6="DUALBAND A",SUM((((D6/100)*$AJ$22)*$AH$22))+(((((D6/100)*$AJ$22)*$AN$22)*$AH$22)*Calculator!$G$16)-((((D6/100)*$AJ$22)*$AN$22)*$AH$22)+((((D6/100)*$AJ$23)*$AH$23)),IF(Calculator!$O$6="DUALBAND B",SUM((((D6/100)*$AJ$22)*$AH$22))+(((((D6/100)*$AJ$22)*$AN$22)*$AH$22)*Calculator!$G$17)-((((D6/100)*$AJ$22)*$AN$22)*$AH$22)+((((D6/100)*$AJ$23)*$AH$23)),IF(Calculator!$O$6="DUALBAND C",SUM((((D6/100)*$AJ$22)*$AH$22))+(((((D6/100)*$AJ$22)*$AN$22)*$AH$22)*Calculator!$G$18)-((((D6/100)*$AJ$22)*$AN$22)*$AH$22)+((((D6/100)*$AJ$23)*$AH$23)),IF(Calculator!$O$6="DUALBAND D",SUM((((D6/100)*$AJ$22)*$AH$22))+(((((D6/100)*$AJ$22)*$AN$22)*$AH$22)*Calculator!$G$19)-((((D6/100)*$AJ$22)*$AN$22)*$AH$22)+((((D6/100)*$AJ$23)*$AH$23)),IF(Calculator!$O$6="DUALURBANE",SUM((((D6/100)*$AJ$22)*$AH$22))+(((((D6/100)*$AJ$22)*$AN$22)*$AH$22)*Calculator!$G$20)-((((D6/100)*$AJ$22)*$AN$22)*$AH$22)+((((D6/100)*$AJ$23)*$AH$23)),IF(Calculator!$O$6="DUALSILVERANOD",SUM((((D6/100)*$AJ$22)*$AH$22))+(((((D6/100)*$AJ$22)*$AN$22)*$AH$22)*Calculator!$G$21)-((((D6/100)*$AJ$22)*$AN$22)*$AH$22)+((((D6/100)*$AJ$23)*$AH$23)),IF(Calculator!$O$6="DUALANOD",SUM((((D6/100)*$AJ$22)*$AH$22))+(((((D6/100)*$AJ$22)*$AN$22)*$AH$22)*Calculator!$G$22)-((((D6/100)*$AJ$22)*$AN$22)*$AH$22)+((((D6/100)*$AJ$23)*$AH$23))))))))))))))))))))))))</f>
        <v>859.6720714999999</v>
      </c>
      <c r="T6" s="2">
        <f>IF(Calculator!$O$6="SINGLEBASE",SUM((((E6/100)*$AJ$22)*$AH$22))+((((E6/100)*$AJ$23)*$AH$23)),IF(Calculator!$O$6="SINGLEELEMENTS",SUM((((E6/100)*$AJ$22)*$AH$22))+(((((E6/100)*$AJ$22)*$AN$22)*$AH$22)*Calculator!$G$2)-((((E6/100)*$AJ$22)*$AN$22)*$AH$22)+((((E6/100)*$AJ$23)*$AH$23)),IF(Calculator!$O$6="SINGLESPECTRUM",SUM((((E6/100)*$AJ$22)*$AH$22))+(((((E6/100)*$AJ$22)*$AN$22)*$AH$22)*Calculator!$G$4)-((((E6/100)*$AJ$22)*$AN$22)*$AH$22)+((((E6/100)*$AJ$23)*$AH$23)),IF(Calculator!$O$6="SINGLEHOMESTEAD",SUM((((E6/100)*$AJ$22)*$AH$22))+(((((E6/100)*$AJ$22)*$AN$22)*$AH$22)*Calculator!$G$3)-((((E6/100)*$AJ$22)*$AN$22)*$AH$22)+((((E6/100)*$AJ$23)*$AH$23)),IF(Calculator!$O$6="SINGLEBAND A",SUM((((E6/100)*$AJ$22)*$AH$22))+(((((E6/100)*$AJ$22)*$AN$22)*$AH$22)*Calculator!$G$5)-((((E6/100)*$AJ$22)*$AN$22)*$AH$22)+((((E6/100)*$AJ$23)*$AH$23)),IF(Calculator!$O$6="SINGLEBAND B",SUM((((E6/100)*$AJ$22)*$AH$22))+(((((E6/100)*$AJ$22)*$AN$22)*$AH$22)*Calculator!$G$6)-((((E6/100)*$AJ$22)*$AN$22)*$AH$22)+((((E6/100)*$AJ$23)*$AH$23)),IF(Calculator!$O$6="SINGLEBAND C",SUM((((E6/100)*$AJ$22)*$AH$22))+(((((E6/100)*$AJ$22)*$AN$22)*$AH$22)*Calculator!$G$7)-((((E6/100)*$AJ$22)*$AN$22)*$AH$22)+((((E6/100)*$AJ$23)*$AH$23)),IF(Calculator!$O$6="SINGLEBAND D",SUM((((E6/100)*$AJ$22)*$AH$22))+(((((E6/100)*$AJ$22)*$AN$22)*$AH$22)*Calculator!$G$8)-((((E6/100)*$AJ$22)*$AN$22)*$AH$22)+((((E6/100)*$AJ$23)*$AH$23)),IF(Calculator!$O$6="SINGLEURBANE",SUM((((E6/100)*$AJ$22)*$AH$22))+(((((E6/100)*$AJ$22)*$AN$22)*$AH$22)*Calculator!$G$9)-((((E6/100)*$AJ$22)*$AN$22)*$AH$22)+((((E6/100)*$AJ$23)*$AH$23)),IF(Calculator!$O$6="SINGLESILVERANOD",SUM((((E6/100)*$AJ$22)*$AH$22))+(((((E6/100)*$AJ$22)*$AN$22)*$AH$22)*Calculator!$G$10)-((((E6/100)*$AJ$22)*$AN$22)*$AH$22)+((((E6/100)*$AJ$23)*$AH$23)),IF(Calculator!$O$6="SINGLEANOD",SUM((((E6/100)*$AJ$22)*$AH$22))+(((((E6/100)*$AJ$22)*$AN$22)*$AH$22)*Calculator!$G$11)-((((E6/100)*$AJ$22)*$AN$22)*$AH$22)+((((E6/100)*$AJ$23)*$AH$23)),IF(Calculator!$O$6="DUALBASE",SUM((((E6/100)*$AJ$22)*$AH$22))+(((((E6/100)*$AJ$22)*$AN$22)*$AH$22)*Calculator!$G$12)-((((E6/100)*$AJ$22)*$AN$22)*$AH$22)+((((E6/100)*$AJ$23)*$AH$23)),IF(Calculator!$O$6="DUALELEMENTS",SUM((((E6/100)*$AJ$22)*$AH$22))+(((((E6/100)*$AJ$22)*$AN$22)*$AH$22)*Calculator!$G$13)-((((E6/100)*$AJ$22)*$AN$22)*$AH$22)+((((E6/100)*$AJ$23)*$AH$23)),IF(Calculator!$O$6="DUALSPECTRUM",SUM((((E6/100)*$AJ$22)*$AH$22))+(((((E6/100)*$AJ$22)*$AN$22)*$AH$22)*Calculator!$G$15)-((((E6/100)*$AJ$22)*$AN$22)*$AH$22)+((((E6/100)*$AJ$23)*$AH$23)),IF(Calculator!$O$6="DUALHOMESTEAD",SUM((((E6/100)*$AJ$22)*$AH$22))+(((((E6/100)*$AJ$22)*$AN$22)*$AH$22)*Calculator!$G$14)-((((E6/100)*$AJ$22)*$AN$22)*$AH$22)+((((E6/100)*$AJ$23)*$AH$23)),IF(Calculator!$O$6="DUALBAND A",SUM((((E6/100)*$AJ$22)*$AH$22))+(((((E6/100)*$AJ$22)*$AN$22)*$AH$22)*Calculator!$G$16)-((((E6/100)*$AJ$22)*$AN$22)*$AH$22)+((((E6/100)*$AJ$23)*$AH$23)),IF(Calculator!$O$6="DUALBAND B",SUM((((E6/100)*$AJ$22)*$AH$22))+(((((E6/100)*$AJ$22)*$AN$22)*$AH$22)*Calculator!$G$17)-((((E6/100)*$AJ$22)*$AN$22)*$AH$22)+((((E6/100)*$AJ$23)*$AH$23)),IF(Calculator!$O$6="DUALBAND C",SUM((((E6/100)*$AJ$22)*$AH$22))+(((((E6/100)*$AJ$22)*$AN$22)*$AH$22)*Calculator!$G$18)-((((E6/100)*$AJ$22)*$AN$22)*$AH$22)+((((E6/100)*$AJ$23)*$AH$23)),IF(Calculator!$O$6="DUALBAND D",SUM((((E6/100)*$AJ$22)*$AH$22))+(((((E6/100)*$AJ$22)*$AN$22)*$AH$22)*Calculator!$G$19)-((((E6/100)*$AJ$22)*$AN$22)*$AH$22)+((((E6/100)*$AJ$23)*$AH$23)),IF(Calculator!$O$6="DUALURBANE",SUM((((E6/100)*$AJ$22)*$AH$22))+(((((E6/100)*$AJ$22)*$AN$22)*$AH$22)*Calculator!$G$20)-((((E6/100)*$AJ$22)*$AN$22)*$AH$22)+((((E6/100)*$AJ$23)*$AH$23)),IF(Calculator!$O$6="DUALSILVERANOD",SUM((((E6/100)*$AJ$22)*$AH$22))+(((((E6/100)*$AJ$22)*$AN$22)*$AH$22)*Calculator!$G$21)-((((E6/100)*$AJ$22)*$AN$22)*$AH$22)+((((E6/100)*$AJ$23)*$AH$23)),IF(Calculator!$O$6="DUALANOD",SUM((((E6/100)*$AJ$22)*$AH$22))+(((((E6/100)*$AJ$22)*$AN$22)*$AH$22)*Calculator!$G$22)-((((E6/100)*$AJ$22)*$AN$22)*$AH$22)+((((E6/100)*$AJ$23)*$AH$23))))))))))))))))))))))))</f>
        <v>869.58640449999984</v>
      </c>
      <c r="U6" s="2">
        <f>IF(Calculator!$O$6="SINGLEBASE",SUM((((F6/100)*$AJ$22)*$AH$22))+((((F6/100)*$AJ$23)*$AH$23)),IF(Calculator!$O$6="SINGLEELEMENTS",SUM((((F6/100)*$AJ$22)*$AH$22))+(((((F6/100)*$AJ$22)*$AN$22)*$AH$22)*Calculator!$G$2)-((((F6/100)*$AJ$22)*$AN$22)*$AH$22)+((((F6/100)*$AJ$23)*$AH$23)),IF(Calculator!$O$6="SINGLESPECTRUM",SUM((((F6/100)*$AJ$22)*$AH$22))+(((((F6/100)*$AJ$22)*$AN$22)*$AH$22)*Calculator!$G$4)-((((F6/100)*$AJ$22)*$AN$22)*$AH$22)+((((F6/100)*$AJ$23)*$AH$23)),IF(Calculator!$O$6="SINGLEHOMESTEAD",SUM((((F6/100)*$AJ$22)*$AH$22))+(((((F6/100)*$AJ$22)*$AN$22)*$AH$22)*Calculator!$G$3)-((((F6/100)*$AJ$22)*$AN$22)*$AH$22)+((((F6/100)*$AJ$23)*$AH$23)),IF(Calculator!$O$6="SINGLEBAND A",SUM((((F6/100)*$AJ$22)*$AH$22))+(((((F6/100)*$AJ$22)*$AN$22)*$AH$22)*Calculator!$G$5)-((((F6/100)*$AJ$22)*$AN$22)*$AH$22)+((((F6/100)*$AJ$23)*$AH$23)),IF(Calculator!$O$6="SINGLEBAND B",SUM((((F6/100)*$AJ$22)*$AH$22))+(((((F6/100)*$AJ$22)*$AN$22)*$AH$22)*Calculator!$G$6)-((((F6/100)*$AJ$22)*$AN$22)*$AH$22)+((((F6/100)*$AJ$23)*$AH$23)),IF(Calculator!$O$6="SINGLEBAND C",SUM((((F6/100)*$AJ$22)*$AH$22))+(((((F6/100)*$AJ$22)*$AN$22)*$AH$22)*Calculator!$G$7)-((((F6/100)*$AJ$22)*$AN$22)*$AH$22)+((((F6/100)*$AJ$23)*$AH$23)),IF(Calculator!$O$6="SINGLEBAND D",SUM((((F6/100)*$AJ$22)*$AH$22))+(((((F6/100)*$AJ$22)*$AN$22)*$AH$22)*Calculator!$G$8)-((((F6/100)*$AJ$22)*$AN$22)*$AH$22)+((((F6/100)*$AJ$23)*$AH$23)),IF(Calculator!$O$6="SINGLEURBANE",SUM((((F6/100)*$AJ$22)*$AH$22))+(((((F6/100)*$AJ$22)*$AN$22)*$AH$22)*Calculator!$G$9)-((((F6/100)*$AJ$22)*$AN$22)*$AH$22)+((((F6/100)*$AJ$23)*$AH$23)),IF(Calculator!$O$6="SINGLESILVERANOD",SUM((((F6/100)*$AJ$22)*$AH$22))+(((((F6/100)*$AJ$22)*$AN$22)*$AH$22)*Calculator!$G$10)-((((F6/100)*$AJ$22)*$AN$22)*$AH$22)+((((F6/100)*$AJ$23)*$AH$23)),IF(Calculator!$O$6="SINGLEANOD",SUM((((F6/100)*$AJ$22)*$AH$22))+(((((F6/100)*$AJ$22)*$AN$22)*$AH$22)*Calculator!$G$11)-((((F6/100)*$AJ$22)*$AN$22)*$AH$22)+((((F6/100)*$AJ$23)*$AH$23)),IF(Calculator!$O$6="DUALBASE",SUM((((F6/100)*$AJ$22)*$AH$22))+(((((F6/100)*$AJ$22)*$AN$22)*$AH$22)*Calculator!$G$12)-((((F6/100)*$AJ$22)*$AN$22)*$AH$22)+((((F6/100)*$AJ$23)*$AH$23)),IF(Calculator!$O$6="DUALELEMENTS",SUM((((F6/100)*$AJ$22)*$AH$22))+(((((F6/100)*$AJ$22)*$AN$22)*$AH$22)*Calculator!$G$13)-((((F6/100)*$AJ$22)*$AN$22)*$AH$22)+((((F6/100)*$AJ$23)*$AH$23)),IF(Calculator!$O$6="DUALSPECTRUM",SUM((((F6/100)*$AJ$22)*$AH$22))+(((((F6/100)*$AJ$22)*$AN$22)*$AH$22)*Calculator!$G$15)-((((F6/100)*$AJ$22)*$AN$22)*$AH$22)+((((F6/100)*$AJ$23)*$AH$23)),IF(Calculator!$O$6="DUALHOMESTEAD",SUM((((F6/100)*$AJ$22)*$AH$22))+(((((F6/100)*$AJ$22)*$AN$22)*$AH$22)*Calculator!$G$14)-((((F6/100)*$AJ$22)*$AN$22)*$AH$22)+((((F6/100)*$AJ$23)*$AH$23)),IF(Calculator!$O$6="DUALBAND A",SUM((((F6/100)*$AJ$22)*$AH$22))+(((((F6/100)*$AJ$22)*$AN$22)*$AH$22)*Calculator!$G$16)-((((F6/100)*$AJ$22)*$AN$22)*$AH$22)+((((F6/100)*$AJ$23)*$AH$23)),IF(Calculator!$O$6="DUALBAND B",SUM((((F6/100)*$AJ$22)*$AH$22))+(((((F6/100)*$AJ$22)*$AN$22)*$AH$22)*Calculator!$G$17)-((((F6/100)*$AJ$22)*$AN$22)*$AH$22)+((((F6/100)*$AJ$23)*$AH$23)),IF(Calculator!$O$6="DUALBAND C",SUM((((F6/100)*$AJ$22)*$AH$22))+(((((F6/100)*$AJ$22)*$AN$22)*$AH$22)*Calculator!$G$18)-((((F6/100)*$AJ$22)*$AN$22)*$AH$22)+((((F6/100)*$AJ$23)*$AH$23)),IF(Calculator!$O$6="DUALBAND D",SUM((((F6/100)*$AJ$22)*$AH$22))+(((((F6/100)*$AJ$22)*$AN$22)*$AH$22)*Calculator!$G$19)-((((F6/100)*$AJ$22)*$AN$22)*$AH$22)+((((F6/100)*$AJ$23)*$AH$23)),IF(Calculator!$O$6="DUALURBANE",SUM((((F6/100)*$AJ$22)*$AH$22))+(((((F6/100)*$AJ$22)*$AN$22)*$AH$22)*Calculator!$G$20)-((((F6/100)*$AJ$22)*$AN$22)*$AH$22)+((((F6/100)*$AJ$23)*$AH$23)),IF(Calculator!$O$6="DUALSILVERANOD",SUM((((F6/100)*$AJ$22)*$AH$22))+(((((F6/100)*$AJ$22)*$AN$22)*$AH$22)*Calculator!$G$21)-((((F6/100)*$AJ$22)*$AN$22)*$AH$22)+((((F6/100)*$AJ$23)*$AH$23)),IF(Calculator!$O$6="DUALANOD",SUM((((F6/100)*$AJ$22)*$AH$22))+(((((F6/100)*$AJ$22)*$AN$22)*$AH$22)*Calculator!$G$22)-((((F6/100)*$AJ$22)*$AN$22)*$AH$22)+((((F6/100)*$AJ$23)*$AH$23))))))))))))))))))))))))</f>
        <v>879.5007374999999</v>
      </c>
      <c r="V6" s="2">
        <f>IF(Calculator!$O$6="SINGLEBASE",SUM((((G6/100)*$AJ$22)*$AH$22))+((((G6/100)*$AJ$23)*$AH$23)),IF(Calculator!$O$6="SINGLEELEMENTS",SUM((((G6/100)*$AJ$22)*$AH$22))+(((((G6/100)*$AJ$22)*$AN$22)*$AH$22)*Calculator!$G$2)-((((G6/100)*$AJ$22)*$AN$22)*$AH$22)+((((G6/100)*$AJ$23)*$AH$23)),IF(Calculator!$O$6="SINGLESPECTRUM",SUM((((G6/100)*$AJ$22)*$AH$22))+(((((G6/100)*$AJ$22)*$AN$22)*$AH$22)*Calculator!$G$4)-((((G6/100)*$AJ$22)*$AN$22)*$AH$22)+((((G6/100)*$AJ$23)*$AH$23)),IF(Calculator!$O$6="SINGLEHOMESTEAD",SUM((((G6/100)*$AJ$22)*$AH$22))+(((((G6/100)*$AJ$22)*$AN$22)*$AH$22)*Calculator!$G$3)-((((G6/100)*$AJ$22)*$AN$22)*$AH$22)+((((G6/100)*$AJ$23)*$AH$23)),IF(Calculator!$O$6="SINGLEBAND A",SUM((((G6/100)*$AJ$22)*$AH$22))+(((((G6/100)*$AJ$22)*$AN$22)*$AH$22)*Calculator!$G$5)-((((G6/100)*$AJ$22)*$AN$22)*$AH$22)+((((G6/100)*$AJ$23)*$AH$23)),IF(Calculator!$O$6="SINGLEBAND B",SUM((((G6/100)*$AJ$22)*$AH$22))+(((((G6/100)*$AJ$22)*$AN$22)*$AH$22)*Calculator!$G$6)-((((G6/100)*$AJ$22)*$AN$22)*$AH$22)+((((G6/100)*$AJ$23)*$AH$23)),IF(Calculator!$O$6="SINGLEBAND C",SUM((((G6/100)*$AJ$22)*$AH$22))+(((((G6/100)*$AJ$22)*$AN$22)*$AH$22)*Calculator!$G$7)-((((G6/100)*$AJ$22)*$AN$22)*$AH$22)+((((G6/100)*$AJ$23)*$AH$23)),IF(Calculator!$O$6="SINGLEBAND D",SUM((((G6/100)*$AJ$22)*$AH$22))+(((((G6/100)*$AJ$22)*$AN$22)*$AH$22)*Calculator!$G$8)-((((G6/100)*$AJ$22)*$AN$22)*$AH$22)+((((G6/100)*$AJ$23)*$AH$23)),IF(Calculator!$O$6="SINGLEURBANE",SUM((((G6/100)*$AJ$22)*$AH$22))+(((((G6/100)*$AJ$22)*$AN$22)*$AH$22)*Calculator!$G$9)-((((G6/100)*$AJ$22)*$AN$22)*$AH$22)+((((G6/100)*$AJ$23)*$AH$23)),IF(Calculator!$O$6="SINGLESILVERANOD",SUM((((G6/100)*$AJ$22)*$AH$22))+(((((G6/100)*$AJ$22)*$AN$22)*$AH$22)*Calculator!$G$10)-((((G6/100)*$AJ$22)*$AN$22)*$AH$22)+((((G6/100)*$AJ$23)*$AH$23)),IF(Calculator!$O$6="SINGLEANOD",SUM((((G6/100)*$AJ$22)*$AH$22))+(((((G6/100)*$AJ$22)*$AN$22)*$AH$22)*Calculator!$G$11)-((((G6/100)*$AJ$22)*$AN$22)*$AH$22)+((((G6/100)*$AJ$23)*$AH$23)),IF(Calculator!$O$6="DUALBASE",SUM((((G6/100)*$AJ$22)*$AH$22))+(((((G6/100)*$AJ$22)*$AN$22)*$AH$22)*Calculator!$G$12)-((((G6/100)*$AJ$22)*$AN$22)*$AH$22)+((((G6/100)*$AJ$23)*$AH$23)),IF(Calculator!$O$6="DUALELEMENTS",SUM((((G6/100)*$AJ$22)*$AH$22))+(((((G6/100)*$AJ$22)*$AN$22)*$AH$22)*Calculator!$G$13)-((((G6/100)*$AJ$22)*$AN$22)*$AH$22)+((((G6/100)*$AJ$23)*$AH$23)),IF(Calculator!$O$6="DUALSPECTRUM",SUM((((G6/100)*$AJ$22)*$AH$22))+(((((G6/100)*$AJ$22)*$AN$22)*$AH$22)*Calculator!$G$15)-((((G6/100)*$AJ$22)*$AN$22)*$AH$22)+((((G6/100)*$AJ$23)*$AH$23)),IF(Calculator!$O$6="DUALHOMESTEAD",SUM((((G6/100)*$AJ$22)*$AH$22))+(((((G6/100)*$AJ$22)*$AN$22)*$AH$22)*Calculator!$G$14)-((((G6/100)*$AJ$22)*$AN$22)*$AH$22)+((((G6/100)*$AJ$23)*$AH$23)),IF(Calculator!$O$6="DUALBAND A",SUM((((G6/100)*$AJ$22)*$AH$22))+(((((G6/100)*$AJ$22)*$AN$22)*$AH$22)*Calculator!$G$16)-((((G6/100)*$AJ$22)*$AN$22)*$AH$22)+((((G6/100)*$AJ$23)*$AH$23)),IF(Calculator!$O$6="DUALBAND B",SUM((((G6/100)*$AJ$22)*$AH$22))+(((((G6/100)*$AJ$22)*$AN$22)*$AH$22)*Calculator!$G$17)-((((G6/100)*$AJ$22)*$AN$22)*$AH$22)+((((G6/100)*$AJ$23)*$AH$23)),IF(Calculator!$O$6="DUALBAND C",SUM((((G6/100)*$AJ$22)*$AH$22))+(((((G6/100)*$AJ$22)*$AN$22)*$AH$22)*Calculator!$G$18)-((((G6/100)*$AJ$22)*$AN$22)*$AH$22)+((((G6/100)*$AJ$23)*$AH$23)),IF(Calculator!$O$6="DUALBAND D",SUM((((G6/100)*$AJ$22)*$AH$22))+(((((G6/100)*$AJ$22)*$AN$22)*$AH$22)*Calculator!$G$19)-((((G6/100)*$AJ$22)*$AN$22)*$AH$22)+((((G6/100)*$AJ$23)*$AH$23)),IF(Calculator!$O$6="DUALURBANE",SUM((((G6/100)*$AJ$22)*$AH$22))+(((((G6/100)*$AJ$22)*$AN$22)*$AH$22)*Calculator!$G$20)-((((G6/100)*$AJ$22)*$AN$22)*$AH$22)+((((G6/100)*$AJ$23)*$AH$23)),IF(Calculator!$O$6="DUALSILVERANOD",SUM((((G6/100)*$AJ$22)*$AH$22))+(((((G6/100)*$AJ$22)*$AN$22)*$AH$22)*Calculator!$G$21)-((((G6/100)*$AJ$22)*$AN$22)*$AH$22)+((((G6/100)*$AJ$23)*$AH$23)),IF(Calculator!$O$6="DUALANOD",SUM((((G6/100)*$AJ$22)*$AH$22))+(((((G6/100)*$AJ$22)*$AN$22)*$AH$22)*Calculator!$G$22)-((((G6/100)*$AJ$22)*$AN$22)*$AH$22)+((((G6/100)*$AJ$23)*$AH$23))))))))))))))))))))))))</f>
        <v>889.41507049999996</v>
      </c>
      <c r="W6" s="2">
        <f>IF(Calculator!$O$6="SINGLEBASE",SUM((((H6/100)*$AJ$22)*$AH$22))+((((H6/100)*$AJ$23)*$AH$23)),IF(Calculator!$O$6="SINGLEELEMENTS",SUM((((H6/100)*$AJ$22)*$AH$22))+(((((H6/100)*$AJ$22)*$AN$22)*$AH$22)*Calculator!$G$2)-((((H6/100)*$AJ$22)*$AN$22)*$AH$22)+((((H6/100)*$AJ$23)*$AH$23)),IF(Calculator!$O$6="SINGLESPECTRUM",SUM((((H6/100)*$AJ$22)*$AH$22))+(((((H6/100)*$AJ$22)*$AN$22)*$AH$22)*Calculator!$G$4)-((((H6/100)*$AJ$22)*$AN$22)*$AH$22)+((((H6/100)*$AJ$23)*$AH$23)),IF(Calculator!$O$6="SINGLEHOMESTEAD",SUM((((H6/100)*$AJ$22)*$AH$22))+(((((H6/100)*$AJ$22)*$AN$22)*$AH$22)*Calculator!$G$3)-((((H6/100)*$AJ$22)*$AN$22)*$AH$22)+((((H6/100)*$AJ$23)*$AH$23)),IF(Calculator!$O$6="SINGLEBAND A",SUM((((H6/100)*$AJ$22)*$AH$22))+(((((H6/100)*$AJ$22)*$AN$22)*$AH$22)*Calculator!$G$5)-((((H6/100)*$AJ$22)*$AN$22)*$AH$22)+((((H6/100)*$AJ$23)*$AH$23)),IF(Calculator!$O$6="SINGLEBAND B",SUM((((H6/100)*$AJ$22)*$AH$22))+(((((H6/100)*$AJ$22)*$AN$22)*$AH$22)*Calculator!$G$6)-((((H6/100)*$AJ$22)*$AN$22)*$AH$22)+((((H6/100)*$AJ$23)*$AH$23)),IF(Calculator!$O$6="SINGLEBAND C",SUM((((H6/100)*$AJ$22)*$AH$22))+(((((H6/100)*$AJ$22)*$AN$22)*$AH$22)*Calculator!$G$7)-((((H6/100)*$AJ$22)*$AN$22)*$AH$22)+((((H6/100)*$AJ$23)*$AH$23)),IF(Calculator!$O$6="SINGLEBAND D",SUM((((H6/100)*$AJ$22)*$AH$22))+(((((H6/100)*$AJ$22)*$AN$22)*$AH$22)*Calculator!$G$8)-((((H6/100)*$AJ$22)*$AN$22)*$AH$22)+((((H6/100)*$AJ$23)*$AH$23)),IF(Calculator!$O$6="SINGLEURBANE",SUM((((H6/100)*$AJ$22)*$AH$22))+(((((H6/100)*$AJ$22)*$AN$22)*$AH$22)*Calculator!$G$9)-((((H6/100)*$AJ$22)*$AN$22)*$AH$22)+((((H6/100)*$AJ$23)*$AH$23)),IF(Calculator!$O$6="SINGLESILVERANOD",SUM((((H6/100)*$AJ$22)*$AH$22))+(((((H6/100)*$AJ$22)*$AN$22)*$AH$22)*Calculator!$G$10)-((((H6/100)*$AJ$22)*$AN$22)*$AH$22)+((((H6/100)*$AJ$23)*$AH$23)),IF(Calculator!$O$6="SINGLEANOD",SUM((((H6/100)*$AJ$22)*$AH$22))+(((((H6/100)*$AJ$22)*$AN$22)*$AH$22)*Calculator!$G$11)-((((H6/100)*$AJ$22)*$AN$22)*$AH$22)+((((H6/100)*$AJ$23)*$AH$23)),IF(Calculator!$O$6="DUALBASE",SUM((((H6/100)*$AJ$22)*$AH$22))+(((((H6/100)*$AJ$22)*$AN$22)*$AH$22)*Calculator!$G$12)-((((H6/100)*$AJ$22)*$AN$22)*$AH$22)+((((H6/100)*$AJ$23)*$AH$23)),IF(Calculator!$O$6="DUALELEMENTS",SUM((((H6/100)*$AJ$22)*$AH$22))+(((((H6/100)*$AJ$22)*$AN$22)*$AH$22)*Calculator!$G$13)-((((H6/100)*$AJ$22)*$AN$22)*$AH$22)+((((H6/100)*$AJ$23)*$AH$23)),IF(Calculator!$O$6="DUALSPECTRUM",SUM((((H6/100)*$AJ$22)*$AH$22))+(((((H6/100)*$AJ$22)*$AN$22)*$AH$22)*Calculator!$G$15)-((((H6/100)*$AJ$22)*$AN$22)*$AH$22)+((((H6/100)*$AJ$23)*$AH$23)),IF(Calculator!$O$6="DUALHOMESTEAD",SUM((((H6/100)*$AJ$22)*$AH$22))+(((((H6/100)*$AJ$22)*$AN$22)*$AH$22)*Calculator!$G$14)-((((H6/100)*$AJ$22)*$AN$22)*$AH$22)+((((H6/100)*$AJ$23)*$AH$23)),IF(Calculator!$O$6="DUALBAND A",SUM((((H6/100)*$AJ$22)*$AH$22))+(((((H6/100)*$AJ$22)*$AN$22)*$AH$22)*Calculator!$G$16)-((((H6/100)*$AJ$22)*$AN$22)*$AH$22)+((((H6/100)*$AJ$23)*$AH$23)),IF(Calculator!$O$6="DUALBAND B",SUM((((H6/100)*$AJ$22)*$AH$22))+(((((H6/100)*$AJ$22)*$AN$22)*$AH$22)*Calculator!$G$17)-((((H6/100)*$AJ$22)*$AN$22)*$AH$22)+((((H6/100)*$AJ$23)*$AH$23)),IF(Calculator!$O$6="DUALBAND C",SUM((((H6/100)*$AJ$22)*$AH$22))+(((((H6/100)*$AJ$22)*$AN$22)*$AH$22)*Calculator!$G$18)-((((H6/100)*$AJ$22)*$AN$22)*$AH$22)+((((H6/100)*$AJ$23)*$AH$23)),IF(Calculator!$O$6="DUALBAND D",SUM((((H6/100)*$AJ$22)*$AH$22))+(((((H6/100)*$AJ$22)*$AN$22)*$AH$22)*Calculator!$G$19)-((((H6/100)*$AJ$22)*$AN$22)*$AH$22)+((((H6/100)*$AJ$23)*$AH$23)),IF(Calculator!$O$6="DUALURBANE",SUM((((H6/100)*$AJ$22)*$AH$22))+(((((H6/100)*$AJ$22)*$AN$22)*$AH$22)*Calculator!$G$20)-((((H6/100)*$AJ$22)*$AN$22)*$AH$22)+((((H6/100)*$AJ$23)*$AH$23)),IF(Calculator!$O$6="DUALSILVERANOD",SUM((((H6/100)*$AJ$22)*$AH$22))+(((((H6/100)*$AJ$22)*$AN$22)*$AH$22)*Calculator!$G$21)-((((H6/100)*$AJ$22)*$AN$22)*$AH$22)+((((H6/100)*$AJ$23)*$AH$23)),IF(Calculator!$O$6="DUALANOD",SUM((((H6/100)*$AJ$22)*$AH$22))+(((((H6/100)*$AJ$22)*$AN$22)*$AH$22)*Calculator!$G$22)-((((H6/100)*$AJ$22)*$AN$22)*$AH$22)+((((H6/100)*$AJ$23)*$AH$23))))))))))))))))))))))))</f>
        <v>899.33368799999994</v>
      </c>
      <c r="X6" s="2">
        <f>IF(Calculator!$O$6="SINGLEBASE",SUM((((I6/100)*$AJ$22)*$AH$22))+((((I6/100)*$AJ$23)*$AH$23)),IF(Calculator!$O$6="SINGLEELEMENTS",SUM((((I6/100)*$AJ$22)*$AH$22))+(((((I6/100)*$AJ$22)*$AN$22)*$AH$22)*Calculator!$G$2)-((((I6/100)*$AJ$22)*$AN$22)*$AH$22)+((((I6/100)*$AJ$23)*$AH$23)),IF(Calculator!$O$6="SINGLESPECTRUM",SUM((((I6/100)*$AJ$22)*$AH$22))+(((((I6/100)*$AJ$22)*$AN$22)*$AH$22)*Calculator!$G$4)-((((I6/100)*$AJ$22)*$AN$22)*$AH$22)+((((I6/100)*$AJ$23)*$AH$23)),IF(Calculator!$O$6="SINGLEHOMESTEAD",SUM((((I6/100)*$AJ$22)*$AH$22))+(((((I6/100)*$AJ$22)*$AN$22)*$AH$22)*Calculator!$G$3)-((((I6/100)*$AJ$22)*$AN$22)*$AH$22)+((((I6/100)*$AJ$23)*$AH$23)),IF(Calculator!$O$6="SINGLEBAND A",SUM((((I6/100)*$AJ$22)*$AH$22))+(((((I6/100)*$AJ$22)*$AN$22)*$AH$22)*Calculator!$G$5)-((((I6/100)*$AJ$22)*$AN$22)*$AH$22)+((((I6/100)*$AJ$23)*$AH$23)),IF(Calculator!$O$6="SINGLEBAND B",SUM((((I6/100)*$AJ$22)*$AH$22))+(((((I6/100)*$AJ$22)*$AN$22)*$AH$22)*Calculator!$G$6)-((((I6/100)*$AJ$22)*$AN$22)*$AH$22)+((((I6/100)*$AJ$23)*$AH$23)),IF(Calculator!$O$6="SINGLEBAND C",SUM((((I6/100)*$AJ$22)*$AH$22))+(((((I6/100)*$AJ$22)*$AN$22)*$AH$22)*Calculator!$G$7)-((((I6/100)*$AJ$22)*$AN$22)*$AH$22)+((((I6/100)*$AJ$23)*$AH$23)),IF(Calculator!$O$6="SINGLEBAND D",SUM((((I6/100)*$AJ$22)*$AH$22))+(((((I6/100)*$AJ$22)*$AN$22)*$AH$22)*Calculator!$G$8)-((((I6/100)*$AJ$22)*$AN$22)*$AH$22)+((((I6/100)*$AJ$23)*$AH$23)),IF(Calculator!$O$6="SINGLEURBANE",SUM((((I6/100)*$AJ$22)*$AH$22))+(((((I6/100)*$AJ$22)*$AN$22)*$AH$22)*Calculator!$G$9)-((((I6/100)*$AJ$22)*$AN$22)*$AH$22)+((((I6/100)*$AJ$23)*$AH$23)),IF(Calculator!$O$6="SINGLESILVERANOD",SUM((((I6/100)*$AJ$22)*$AH$22))+(((((I6/100)*$AJ$22)*$AN$22)*$AH$22)*Calculator!$G$10)-((((I6/100)*$AJ$22)*$AN$22)*$AH$22)+((((I6/100)*$AJ$23)*$AH$23)),IF(Calculator!$O$6="SINGLEANOD",SUM((((I6/100)*$AJ$22)*$AH$22))+(((((I6/100)*$AJ$22)*$AN$22)*$AH$22)*Calculator!$G$11)-((((I6/100)*$AJ$22)*$AN$22)*$AH$22)+((((I6/100)*$AJ$23)*$AH$23)),IF(Calculator!$O$6="DUALBASE",SUM((((I6/100)*$AJ$22)*$AH$22))+(((((I6/100)*$AJ$22)*$AN$22)*$AH$22)*Calculator!$G$12)-((((I6/100)*$AJ$22)*$AN$22)*$AH$22)+((((I6/100)*$AJ$23)*$AH$23)),IF(Calculator!$O$6="DUALELEMENTS",SUM((((I6/100)*$AJ$22)*$AH$22))+(((((I6/100)*$AJ$22)*$AN$22)*$AH$22)*Calculator!$G$13)-((((I6/100)*$AJ$22)*$AN$22)*$AH$22)+((((I6/100)*$AJ$23)*$AH$23)),IF(Calculator!$O$6="DUALSPECTRUM",SUM((((I6/100)*$AJ$22)*$AH$22))+(((((I6/100)*$AJ$22)*$AN$22)*$AH$22)*Calculator!$G$15)-((((I6/100)*$AJ$22)*$AN$22)*$AH$22)+((((I6/100)*$AJ$23)*$AH$23)),IF(Calculator!$O$6="DUALHOMESTEAD",SUM((((I6/100)*$AJ$22)*$AH$22))+(((((I6/100)*$AJ$22)*$AN$22)*$AH$22)*Calculator!$G$14)-((((I6/100)*$AJ$22)*$AN$22)*$AH$22)+((((I6/100)*$AJ$23)*$AH$23)),IF(Calculator!$O$6="DUALBAND A",SUM((((I6/100)*$AJ$22)*$AH$22))+(((((I6/100)*$AJ$22)*$AN$22)*$AH$22)*Calculator!$G$16)-((((I6/100)*$AJ$22)*$AN$22)*$AH$22)+((((I6/100)*$AJ$23)*$AH$23)),IF(Calculator!$O$6="DUALBAND B",SUM((((I6/100)*$AJ$22)*$AH$22))+(((((I6/100)*$AJ$22)*$AN$22)*$AH$22)*Calculator!$G$17)-((((I6/100)*$AJ$22)*$AN$22)*$AH$22)+((((I6/100)*$AJ$23)*$AH$23)),IF(Calculator!$O$6="DUALBAND C",SUM((((I6/100)*$AJ$22)*$AH$22))+(((((I6/100)*$AJ$22)*$AN$22)*$AH$22)*Calculator!$G$18)-((((I6/100)*$AJ$22)*$AN$22)*$AH$22)+((((I6/100)*$AJ$23)*$AH$23)),IF(Calculator!$O$6="DUALBAND D",SUM((((I6/100)*$AJ$22)*$AH$22))+(((((I6/100)*$AJ$22)*$AN$22)*$AH$22)*Calculator!$G$19)-((((I6/100)*$AJ$22)*$AN$22)*$AH$22)+((((I6/100)*$AJ$23)*$AH$23)),IF(Calculator!$O$6="DUALURBANE",SUM((((I6/100)*$AJ$22)*$AH$22))+(((((I6/100)*$AJ$22)*$AN$22)*$AH$22)*Calculator!$G$20)-((((I6/100)*$AJ$22)*$AN$22)*$AH$22)+((((I6/100)*$AJ$23)*$AH$23)),IF(Calculator!$O$6="DUALSILVERANOD",SUM((((I6/100)*$AJ$22)*$AH$22))+(((((I6/100)*$AJ$22)*$AN$22)*$AH$22)*Calculator!$G$21)-((((I6/100)*$AJ$22)*$AN$22)*$AH$22)+((((I6/100)*$AJ$23)*$AH$23)),IF(Calculator!$O$6="DUALANOD",SUM((((I6/100)*$AJ$22)*$AH$22))+(((((I6/100)*$AJ$22)*$AN$22)*$AH$22)*Calculator!$G$22)-((((I6/100)*$AJ$22)*$AN$22)*$AH$22)+((((I6/100)*$AJ$23)*$AH$23))))))))))))))))))))))))</f>
        <v>909.24802099999977</v>
      </c>
      <c r="Y6" s="2">
        <f>IF(Calculator!$O$6="SINGLEBASE",SUM((((J6/100)*$AJ$22)*$AH$22))+((((J6/100)*$AJ$23)*$AH$23)),IF(Calculator!$O$6="SINGLEELEMENTS",SUM((((J6/100)*$AJ$22)*$AH$22))+(((((J6/100)*$AJ$22)*$AN$22)*$AH$22)*Calculator!$G$2)-((((J6/100)*$AJ$22)*$AN$22)*$AH$22)+((((J6/100)*$AJ$23)*$AH$23)),IF(Calculator!$O$6="SINGLESPECTRUM",SUM((((J6/100)*$AJ$22)*$AH$22))+(((((J6/100)*$AJ$22)*$AN$22)*$AH$22)*Calculator!$G$4)-((((J6/100)*$AJ$22)*$AN$22)*$AH$22)+((((J6/100)*$AJ$23)*$AH$23)),IF(Calculator!$O$6="SINGLEHOMESTEAD",SUM((((J6/100)*$AJ$22)*$AH$22))+(((((J6/100)*$AJ$22)*$AN$22)*$AH$22)*Calculator!$G$3)-((((J6/100)*$AJ$22)*$AN$22)*$AH$22)+((((J6/100)*$AJ$23)*$AH$23)),IF(Calculator!$O$6="SINGLEBAND A",SUM((((J6/100)*$AJ$22)*$AH$22))+(((((J6/100)*$AJ$22)*$AN$22)*$AH$22)*Calculator!$G$5)-((((J6/100)*$AJ$22)*$AN$22)*$AH$22)+((((J6/100)*$AJ$23)*$AH$23)),IF(Calculator!$O$6="SINGLEBAND B",SUM((((J6/100)*$AJ$22)*$AH$22))+(((((J6/100)*$AJ$22)*$AN$22)*$AH$22)*Calculator!$G$6)-((((J6/100)*$AJ$22)*$AN$22)*$AH$22)+((((J6/100)*$AJ$23)*$AH$23)),IF(Calculator!$O$6="SINGLEBAND C",SUM((((J6/100)*$AJ$22)*$AH$22))+(((((J6/100)*$AJ$22)*$AN$22)*$AH$22)*Calculator!$G$7)-((((J6/100)*$AJ$22)*$AN$22)*$AH$22)+((((J6/100)*$AJ$23)*$AH$23)),IF(Calculator!$O$6="SINGLEBAND D",SUM((((J6/100)*$AJ$22)*$AH$22))+(((((J6/100)*$AJ$22)*$AN$22)*$AH$22)*Calculator!$G$8)-((((J6/100)*$AJ$22)*$AN$22)*$AH$22)+((((J6/100)*$AJ$23)*$AH$23)),IF(Calculator!$O$6="SINGLEURBANE",SUM((((J6/100)*$AJ$22)*$AH$22))+(((((J6/100)*$AJ$22)*$AN$22)*$AH$22)*Calculator!$G$9)-((((J6/100)*$AJ$22)*$AN$22)*$AH$22)+((((J6/100)*$AJ$23)*$AH$23)),IF(Calculator!$O$6="SINGLESILVERANOD",SUM((((J6/100)*$AJ$22)*$AH$22))+(((((J6/100)*$AJ$22)*$AN$22)*$AH$22)*Calculator!$G$10)-((((J6/100)*$AJ$22)*$AN$22)*$AH$22)+((((J6/100)*$AJ$23)*$AH$23)),IF(Calculator!$O$6="SINGLEANOD",SUM((((J6/100)*$AJ$22)*$AH$22))+(((((J6/100)*$AJ$22)*$AN$22)*$AH$22)*Calculator!$G$11)-((((J6/100)*$AJ$22)*$AN$22)*$AH$22)+((((J6/100)*$AJ$23)*$AH$23)),IF(Calculator!$O$6="DUALBASE",SUM((((J6/100)*$AJ$22)*$AH$22))+(((((J6/100)*$AJ$22)*$AN$22)*$AH$22)*Calculator!$G$12)-((((J6/100)*$AJ$22)*$AN$22)*$AH$22)+((((J6/100)*$AJ$23)*$AH$23)),IF(Calculator!$O$6="DUALELEMENTS",SUM((((J6/100)*$AJ$22)*$AH$22))+(((((J6/100)*$AJ$22)*$AN$22)*$AH$22)*Calculator!$G$13)-((((J6/100)*$AJ$22)*$AN$22)*$AH$22)+((((J6/100)*$AJ$23)*$AH$23)),IF(Calculator!$O$6="DUALSPECTRUM",SUM((((J6/100)*$AJ$22)*$AH$22))+(((((J6/100)*$AJ$22)*$AN$22)*$AH$22)*Calculator!$G$15)-((((J6/100)*$AJ$22)*$AN$22)*$AH$22)+((((J6/100)*$AJ$23)*$AH$23)),IF(Calculator!$O$6="DUALHOMESTEAD",SUM((((J6/100)*$AJ$22)*$AH$22))+(((((J6/100)*$AJ$22)*$AN$22)*$AH$22)*Calculator!$G$14)-((((J6/100)*$AJ$22)*$AN$22)*$AH$22)+((((J6/100)*$AJ$23)*$AH$23)),IF(Calculator!$O$6="DUALBAND A",SUM((((J6/100)*$AJ$22)*$AH$22))+(((((J6/100)*$AJ$22)*$AN$22)*$AH$22)*Calculator!$G$16)-((((J6/100)*$AJ$22)*$AN$22)*$AH$22)+((((J6/100)*$AJ$23)*$AH$23)),IF(Calculator!$O$6="DUALBAND B",SUM((((J6/100)*$AJ$22)*$AH$22))+(((((J6/100)*$AJ$22)*$AN$22)*$AH$22)*Calculator!$G$17)-((((J6/100)*$AJ$22)*$AN$22)*$AH$22)+((((J6/100)*$AJ$23)*$AH$23)),IF(Calculator!$O$6="DUALBAND C",SUM((((J6/100)*$AJ$22)*$AH$22))+(((((J6/100)*$AJ$22)*$AN$22)*$AH$22)*Calculator!$G$18)-((((J6/100)*$AJ$22)*$AN$22)*$AH$22)+((((J6/100)*$AJ$23)*$AH$23)),IF(Calculator!$O$6="DUALBAND D",SUM((((J6/100)*$AJ$22)*$AH$22))+(((((J6/100)*$AJ$22)*$AN$22)*$AH$22)*Calculator!$G$19)-((((J6/100)*$AJ$22)*$AN$22)*$AH$22)+((((J6/100)*$AJ$23)*$AH$23)),IF(Calculator!$O$6="DUALURBANE",SUM((((J6/100)*$AJ$22)*$AH$22))+(((((J6/100)*$AJ$22)*$AN$22)*$AH$22)*Calculator!$G$20)-((((J6/100)*$AJ$22)*$AN$22)*$AH$22)+((((J6/100)*$AJ$23)*$AH$23)),IF(Calculator!$O$6="DUALSILVERANOD",SUM((((J6/100)*$AJ$22)*$AH$22))+(((((J6/100)*$AJ$22)*$AN$22)*$AH$22)*Calculator!$G$21)-((((J6/100)*$AJ$22)*$AN$22)*$AH$22)+((((J6/100)*$AJ$23)*$AH$23)),IF(Calculator!$O$6="DUALANOD",SUM((((J6/100)*$AJ$22)*$AH$22))+(((((J6/100)*$AJ$22)*$AN$22)*$AH$22)*Calculator!$G$22)-((((J6/100)*$AJ$22)*$AN$22)*$AH$22)+((((J6/100)*$AJ$23)*$AH$23))))))))))))))))))))))))</f>
        <v>919.16235400000005</v>
      </c>
      <c r="Z6" s="2">
        <f>IF(Calculator!$O$6="SINGLEBASE",SUM((((K6/100)*$AJ$22)*$AH$22))+((((K6/100)*$AJ$23)*$AH$23)),IF(Calculator!$O$6="SINGLEELEMENTS",SUM((((K6/100)*$AJ$22)*$AH$22))+(((((K6/100)*$AJ$22)*$AN$22)*$AH$22)*Calculator!$G$2)-((((K6/100)*$AJ$22)*$AN$22)*$AH$22)+((((K6/100)*$AJ$23)*$AH$23)),IF(Calculator!$O$6="SINGLESPECTRUM",SUM((((K6/100)*$AJ$22)*$AH$22))+(((((K6/100)*$AJ$22)*$AN$22)*$AH$22)*Calculator!$G$4)-((((K6/100)*$AJ$22)*$AN$22)*$AH$22)+((((K6/100)*$AJ$23)*$AH$23)),IF(Calculator!$O$6="SINGLEHOMESTEAD",SUM((((K6/100)*$AJ$22)*$AH$22))+(((((K6/100)*$AJ$22)*$AN$22)*$AH$22)*Calculator!$G$3)-((((K6/100)*$AJ$22)*$AN$22)*$AH$22)+((((K6/100)*$AJ$23)*$AH$23)),IF(Calculator!$O$6="SINGLEBAND A",SUM((((K6/100)*$AJ$22)*$AH$22))+(((((K6/100)*$AJ$22)*$AN$22)*$AH$22)*Calculator!$G$5)-((((K6/100)*$AJ$22)*$AN$22)*$AH$22)+((((K6/100)*$AJ$23)*$AH$23)),IF(Calculator!$O$6="SINGLEBAND B",SUM((((K6/100)*$AJ$22)*$AH$22))+(((((K6/100)*$AJ$22)*$AN$22)*$AH$22)*Calculator!$G$6)-((((K6/100)*$AJ$22)*$AN$22)*$AH$22)+((((K6/100)*$AJ$23)*$AH$23)),IF(Calculator!$O$6="SINGLEBAND C",SUM((((K6/100)*$AJ$22)*$AH$22))+(((((K6/100)*$AJ$22)*$AN$22)*$AH$22)*Calculator!$G$7)-((((K6/100)*$AJ$22)*$AN$22)*$AH$22)+((((K6/100)*$AJ$23)*$AH$23)),IF(Calculator!$O$6="SINGLEBAND D",SUM((((K6/100)*$AJ$22)*$AH$22))+(((((K6/100)*$AJ$22)*$AN$22)*$AH$22)*Calculator!$G$8)-((((K6/100)*$AJ$22)*$AN$22)*$AH$22)+((((K6/100)*$AJ$23)*$AH$23)),IF(Calculator!$O$6="SINGLEURBANE",SUM((((K6/100)*$AJ$22)*$AH$22))+(((((K6/100)*$AJ$22)*$AN$22)*$AH$22)*Calculator!$G$9)-((((K6/100)*$AJ$22)*$AN$22)*$AH$22)+((((K6/100)*$AJ$23)*$AH$23)),IF(Calculator!$O$6="SINGLESILVERANOD",SUM((((K6/100)*$AJ$22)*$AH$22))+(((((K6/100)*$AJ$22)*$AN$22)*$AH$22)*Calculator!$G$10)-((((K6/100)*$AJ$22)*$AN$22)*$AH$22)+((((K6/100)*$AJ$23)*$AH$23)),IF(Calculator!$O$6="SINGLEANOD",SUM((((K6/100)*$AJ$22)*$AH$22))+(((((K6/100)*$AJ$22)*$AN$22)*$AH$22)*Calculator!$G$11)-((((K6/100)*$AJ$22)*$AN$22)*$AH$22)+((((K6/100)*$AJ$23)*$AH$23)),IF(Calculator!$O$6="DUALBASE",SUM((((K6/100)*$AJ$22)*$AH$22))+(((((K6/100)*$AJ$22)*$AN$22)*$AH$22)*Calculator!$G$12)-((((K6/100)*$AJ$22)*$AN$22)*$AH$22)+((((K6/100)*$AJ$23)*$AH$23)),IF(Calculator!$O$6="DUALELEMENTS",SUM((((K6/100)*$AJ$22)*$AH$22))+(((((K6/100)*$AJ$22)*$AN$22)*$AH$22)*Calculator!$G$13)-((((K6/100)*$AJ$22)*$AN$22)*$AH$22)+((((K6/100)*$AJ$23)*$AH$23)),IF(Calculator!$O$6="DUALSPECTRUM",SUM((((K6/100)*$AJ$22)*$AH$22))+(((((K6/100)*$AJ$22)*$AN$22)*$AH$22)*Calculator!$G$15)-((((K6/100)*$AJ$22)*$AN$22)*$AH$22)+((((K6/100)*$AJ$23)*$AH$23)),IF(Calculator!$O$6="DUALHOMESTEAD",SUM((((K6/100)*$AJ$22)*$AH$22))+(((((K6/100)*$AJ$22)*$AN$22)*$AH$22)*Calculator!$G$14)-((((K6/100)*$AJ$22)*$AN$22)*$AH$22)+((((K6/100)*$AJ$23)*$AH$23)),IF(Calculator!$O$6="DUALBAND A",SUM((((K6/100)*$AJ$22)*$AH$22))+(((((K6/100)*$AJ$22)*$AN$22)*$AH$22)*Calculator!$G$16)-((((K6/100)*$AJ$22)*$AN$22)*$AH$22)+((((K6/100)*$AJ$23)*$AH$23)),IF(Calculator!$O$6="DUALBAND B",SUM((((K6/100)*$AJ$22)*$AH$22))+(((((K6/100)*$AJ$22)*$AN$22)*$AH$22)*Calculator!$G$17)-((((K6/100)*$AJ$22)*$AN$22)*$AH$22)+((((K6/100)*$AJ$23)*$AH$23)),IF(Calculator!$O$6="DUALBAND C",SUM((((K6/100)*$AJ$22)*$AH$22))+(((((K6/100)*$AJ$22)*$AN$22)*$AH$22)*Calculator!$G$18)-((((K6/100)*$AJ$22)*$AN$22)*$AH$22)+((((K6/100)*$AJ$23)*$AH$23)),IF(Calculator!$O$6="DUALBAND D",SUM((((K6/100)*$AJ$22)*$AH$22))+(((((K6/100)*$AJ$22)*$AN$22)*$AH$22)*Calculator!$G$19)-((((K6/100)*$AJ$22)*$AN$22)*$AH$22)+((((K6/100)*$AJ$23)*$AH$23)),IF(Calculator!$O$6="DUALURBANE",SUM((((K6/100)*$AJ$22)*$AH$22))+(((((K6/100)*$AJ$22)*$AN$22)*$AH$22)*Calculator!$G$20)-((((K6/100)*$AJ$22)*$AN$22)*$AH$22)+((((K6/100)*$AJ$23)*$AH$23)),IF(Calculator!$O$6="DUALSILVERANOD",SUM((((K6/100)*$AJ$22)*$AH$22))+(((((K6/100)*$AJ$22)*$AN$22)*$AH$22)*Calculator!$G$21)-((((K6/100)*$AJ$22)*$AN$22)*$AH$22)+((((K6/100)*$AJ$23)*$AH$23)),IF(Calculator!$O$6="DUALANOD",SUM((((K6/100)*$AJ$22)*$AH$22))+(((((K6/100)*$AJ$22)*$AN$22)*$AH$22)*Calculator!$G$22)-((((K6/100)*$AJ$22)*$AN$22)*$AH$22)+((((K6/100)*$AJ$23)*$AH$23))))))))))))))))))))))))</f>
        <v>929.08097149999992</v>
      </c>
      <c r="AA6" s="2">
        <f>IF(Calculator!$O$6="SINGLEBASE",SUM((((L6/100)*$AJ$22)*$AH$22))+((((L6/100)*$AJ$23)*$AH$23)),IF(Calculator!$O$6="SINGLEELEMENTS",SUM((((L6/100)*$AJ$22)*$AH$22))+(((((L6/100)*$AJ$22)*$AN$22)*$AH$22)*Calculator!$G$2)-((((L6/100)*$AJ$22)*$AN$22)*$AH$22)+((((L6/100)*$AJ$23)*$AH$23)),IF(Calculator!$O$6="SINGLESPECTRUM",SUM((((L6/100)*$AJ$22)*$AH$22))+(((((L6/100)*$AJ$22)*$AN$22)*$AH$22)*Calculator!$G$4)-((((L6/100)*$AJ$22)*$AN$22)*$AH$22)+((((L6/100)*$AJ$23)*$AH$23)),IF(Calculator!$O$6="SINGLEHOMESTEAD",SUM((((L6/100)*$AJ$22)*$AH$22))+(((((L6/100)*$AJ$22)*$AN$22)*$AH$22)*Calculator!$G$3)-((((L6/100)*$AJ$22)*$AN$22)*$AH$22)+((((L6/100)*$AJ$23)*$AH$23)),IF(Calculator!$O$6="SINGLEBAND A",SUM((((L6/100)*$AJ$22)*$AH$22))+(((((L6/100)*$AJ$22)*$AN$22)*$AH$22)*Calculator!$G$5)-((((L6/100)*$AJ$22)*$AN$22)*$AH$22)+((((L6/100)*$AJ$23)*$AH$23)),IF(Calculator!$O$6="SINGLEBAND B",SUM((((L6/100)*$AJ$22)*$AH$22))+(((((L6/100)*$AJ$22)*$AN$22)*$AH$22)*Calculator!$G$6)-((((L6/100)*$AJ$22)*$AN$22)*$AH$22)+((((L6/100)*$AJ$23)*$AH$23)),IF(Calculator!$O$6="SINGLEBAND C",SUM((((L6/100)*$AJ$22)*$AH$22))+(((((L6/100)*$AJ$22)*$AN$22)*$AH$22)*Calculator!$G$7)-((((L6/100)*$AJ$22)*$AN$22)*$AH$22)+((((L6/100)*$AJ$23)*$AH$23)),IF(Calculator!$O$6="SINGLEBAND D",SUM((((L6/100)*$AJ$22)*$AH$22))+(((((L6/100)*$AJ$22)*$AN$22)*$AH$22)*Calculator!$G$8)-((((L6/100)*$AJ$22)*$AN$22)*$AH$22)+((((L6/100)*$AJ$23)*$AH$23)),IF(Calculator!$O$6="SINGLEURBANE",SUM((((L6/100)*$AJ$22)*$AH$22))+(((((L6/100)*$AJ$22)*$AN$22)*$AH$22)*Calculator!$G$9)-((((L6/100)*$AJ$22)*$AN$22)*$AH$22)+((((L6/100)*$AJ$23)*$AH$23)),IF(Calculator!$O$6="SINGLESILVERANOD",SUM((((L6/100)*$AJ$22)*$AH$22))+(((((L6/100)*$AJ$22)*$AN$22)*$AH$22)*Calculator!$G$10)-((((L6/100)*$AJ$22)*$AN$22)*$AH$22)+((((L6/100)*$AJ$23)*$AH$23)),IF(Calculator!$O$6="SINGLEANOD",SUM((((L6/100)*$AJ$22)*$AH$22))+(((((L6/100)*$AJ$22)*$AN$22)*$AH$22)*Calculator!$G$11)-((((L6/100)*$AJ$22)*$AN$22)*$AH$22)+((((L6/100)*$AJ$23)*$AH$23)),IF(Calculator!$O$6="DUALBASE",SUM((((L6/100)*$AJ$22)*$AH$22))+(((((L6/100)*$AJ$22)*$AN$22)*$AH$22)*Calculator!$G$12)-((((L6/100)*$AJ$22)*$AN$22)*$AH$22)+((((L6/100)*$AJ$23)*$AH$23)),IF(Calculator!$O$6="DUALELEMENTS",SUM((((L6/100)*$AJ$22)*$AH$22))+(((((L6/100)*$AJ$22)*$AN$22)*$AH$22)*Calculator!$G$13)-((((L6/100)*$AJ$22)*$AN$22)*$AH$22)+((((L6/100)*$AJ$23)*$AH$23)),IF(Calculator!$O$6="DUALSPECTRUM",SUM((((L6/100)*$AJ$22)*$AH$22))+(((((L6/100)*$AJ$22)*$AN$22)*$AH$22)*Calculator!$G$15)-((((L6/100)*$AJ$22)*$AN$22)*$AH$22)+((((L6/100)*$AJ$23)*$AH$23)),IF(Calculator!$O$6="DUALHOMESTEAD",SUM((((L6/100)*$AJ$22)*$AH$22))+(((((L6/100)*$AJ$22)*$AN$22)*$AH$22)*Calculator!$G$14)-((((L6/100)*$AJ$22)*$AN$22)*$AH$22)+((((L6/100)*$AJ$23)*$AH$23)),IF(Calculator!$O$6="DUALBAND A",SUM((((L6/100)*$AJ$22)*$AH$22))+(((((L6/100)*$AJ$22)*$AN$22)*$AH$22)*Calculator!$G$16)-((((L6/100)*$AJ$22)*$AN$22)*$AH$22)+((((L6/100)*$AJ$23)*$AH$23)),IF(Calculator!$O$6="DUALBAND B",SUM((((L6/100)*$AJ$22)*$AH$22))+(((((L6/100)*$AJ$22)*$AN$22)*$AH$22)*Calculator!$G$17)-((((L6/100)*$AJ$22)*$AN$22)*$AH$22)+((((L6/100)*$AJ$23)*$AH$23)),IF(Calculator!$O$6="DUALBAND C",SUM((((L6/100)*$AJ$22)*$AH$22))+(((((L6/100)*$AJ$22)*$AN$22)*$AH$22)*Calculator!$G$18)-((((L6/100)*$AJ$22)*$AN$22)*$AH$22)+((((L6/100)*$AJ$23)*$AH$23)),IF(Calculator!$O$6="DUALBAND D",SUM((((L6/100)*$AJ$22)*$AH$22))+(((((L6/100)*$AJ$22)*$AN$22)*$AH$22)*Calculator!$G$19)-((((L6/100)*$AJ$22)*$AN$22)*$AH$22)+((((L6/100)*$AJ$23)*$AH$23)),IF(Calculator!$O$6="DUALURBANE",SUM((((L6/100)*$AJ$22)*$AH$22))+(((((L6/100)*$AJ$22)*$AN$22)*$AH$22)*Calculator!$G$20)-((((L6/100)*$AJ$22)*$AN$22)*$AH$22)+((((L6/100)*$AJ$23)*$AH$23)),IF(Calculator!$O$6="DUALSILVERANOD",SUM((((L6/100)*$AJ$22)*$AH$22))+(((((L6/100)*$AJ$22)*$AN$22)*$AH$22)*Calculator!$G$21)-((((L6/100)*$AJ$22)*$AN$22)*$AH$22)+((((L6/100)*$AJ$23)*$AH$23)),IF(Calculator!$O$6="DUALANOD",SUM((((L6/100)*$AJ$22)*$AH$22))+(((((L6/100)*$AJ$22)*$AN$22)*$AH$22)*Calculator!$G$22)-((((L6/100)*$AJ$22)*$AN$22)*$AH$22)+((((L6/100)*$AJ$23)*$AH$23))))))))))))))))))))))))</f>
        <v>938.99530449999997</v>
      </c>
      <c r="AB6" s="2">
        <f>IF(Calculator!$O$6="SINGLEBASE",SUM((((M6/100)*$AJ$22)*$AH$22))+((((M6/100)*$AJ$23)*$AH$23)),IF(Calculator!$O$6="SINGLEELEMENTS",SUM((((M6/100)*$AJ$22)*$AH$22))+(((((M6/100)*$AJ$22)*$AN$22)*$AH$22)*Calculator!$G$2)-((((M6/100)*$AJ$22)*$AN$22)*$AH$22)+((((M6/100)*$AJ$23)*$AH$23)),IF(Calculator!$O$6="SINGLESPECTRUM",SUM((((M6/100)*$AJ$22)*$AH$22))+(((((M6/100)*$AJ$22)*$AN$22)*$AH$22)*Calculator!$G$4)-((((M6/100)*$AJ$22)*$AN$22)*$AH$22)+((((M6/100)*$AJ$23)*$AH$23)),IF(Calculator!$O$6="SINGLEHOMESTEAD",SUM((((M6/100)*$AJ$22)*$AH$22))+(((((M6/100)*$AJ$22)*$AN$22)*$AH$22)*Calculator!$G$3)-((((M6/100)*$AJ$22)*$AN$22)*$AH$22)+((((M6/100)*$AJ$23)*$AH$23)),IF(Calculator!$O$6="SINGLEBAND A",SUM((((M6/100)*$AJ$22)*$AH$22))+(((((M6/100)*$AJ$22)*$AN$22)*$AH$22)*Calculator!$G$5)-((((M6/100)*$AJ$22)*$AN$22)*$AH$22)+((((M6/100)*$AJ$23)*$AH$23)),IF(Calculator!$O$6="SINGLEBAND B",SUM((((M6/100)*$AJ$22)*$AH$22))+(((((M6/100)*$AJ$22)*$AN$22)*$AH$22)*Calculator!$G$6)-((((M6/100)*$AJ$22)*$AN$22)*$AH$22)+((((M6/100)*$AJ$23)*$AH$23)),IF(Calculator!$O$6="SINGLEBAND C",SUM((((M6/100)*$AJ$22)*$AH$22))+(((((M6/100)*$AJ$22)*$AN$22)*$AH$22)*Calculator!$G$7)-((((M6/100)*$AJ$22)*$AN$22)*$AH$22)+((((M6/100)*$AJ$23)*$AH$23)),IF(Calculator!$O$6="SINGLEBAND D",SUM((((M6/100)*$AJ$22)*$AH$22))+(((((M6/100)*$AJ$22)*$AN$22)*$AH$22)*Calculator!$G$8)-((((M6/100)*$AJ$22)*$AN$22)*$AH$22)+((((M6/100)*$AJ$23)*$AH$23)),IF(Calculator!$O$6="SINGLEURBANE",SUM((((M6/100)*$AJ$22)*$AH$22))+(((((M6/100)*$AJ$22)*$AN$22)*$AH$22)*Calculator!$G$9)-((((M6/100)*$AJ$22)*$AN$22)*$AH$22)+((((M6/100)*$AJ$23)*$AH$23)),IF(Calculator!$O$6="SINGLESILVERANOD",SUM((((M6/100)*$AJ$22)*$AH$22))+(((((M6/100)*$AJ$22)*$AN$22)*$AH$22)*Calculator!$G$10)-((((M6/100)*$AJ$22)*$AN$22)*$AH$22)+((((M6/100)*$AJ$23)*$AH$23)),IF(Calculator!$O$6="SINGLEANOD",SUM((((M6/100)*$AJ$22)*$AH$22))+(((((M6/100)*$AJ$22)*$AN$22)*$AH$22)*Calculator!$G$11)-((((M6/100)*$AJ$22)*$AN$22)*$AH$22)+((((M6/100)*$AJ$23)*$AH$23)),IF(Calculator!$O$6="DUALBASE",SUM((((M6/100)*$AJ$22)*$AH$22))+(((((M6/100)*$AJ$22)*$AN$22)*$AH$22)*Calculator!$G$12)-((((M6/100)*$AJ$22)*$AN$22)*$AH$22)+((((M6/100)*$AJ$23)*$AH$23)),IF(Calculator!$O$6="DUALELEMENTS",SUM((((M6/100)*$AJ$22)*$AH$22))+(((((M6/100)*$AJ$22)*$AN$22)*$AH$22)*Calculator!$G$13)-((((M6/100)*$AJ$22)*$AN$22)*$AH$22)+((((M6/100)*$AJ$23)*$AH$23)),IF(Calculator!$O$6="DUALSPECTRUM",SUM((((M6/100)*$AJ$22)*$AH$22))+(((((M6/100)*$AJ$22)*$AN$22)*$AH$22)*Calculator!$G$15)-((((M6/100)*$AJ$22)*$AN$22)*$AH$22)+((((M6/100)*$AJ$23)*$AH$23)),IF(Calculator!$O$6="DUALHOMESTEAD",SUM((((M6/100)*$AJ$22)*$AH$22))+(((((M6/100)*$AJ$22)*$AN$22)*$AH$22)*Calculator!$G$14)-((((M6/100)*$AJ$22)*$AN$22)*$AH$22)+((((M6/100)*$AJ$23)*$AH$23)),IF(Calculator!$O$6="DUALBAND A",SUM((((M6/100)*$AJ$22)*$AH$22))+(((((M6/100)*$AJ$22)*$AN$22)*$AH$22)*Calculator!$G$16)-((((M6/100)*$AJ$22)*$AN$22)*$AH$22)+((((M6/100)*$AJ$23)*$AH$23)),IF(Calculator!$O$6="DUALBAND B",SUM((((M6/100)*$AJ$22)*$AH$22))+(((((M6/100)*$AJ$22)*$AN$22)*$AH$22)*Calculator!$G$17)-((((M6/100)*$AJ$22)*$AN$22)*$AH$22)+((((M6/100)*$AJ$23)*$AH$23)),IF(Calculator!$O$6="DUALBAND C",SUM((((M6/100)*$AJ$22)*$AH$22))+(((((M6/100)*$AJ$22)*$AN$22)*$AH$22)*Calculator!$G$18)-((((M6/100)*$AJ$22)*$AN$22)*$AH$22)+((((M6/100)*$AJ$23)*$AH$23)),IF(Calculator!$O$6="DUALBAND D",SUM((((M6/100)*$AJ$22)*$AH$22))+(((((M6/100)*$AJ$22)*$AN$22)*$AH$22)*Calculator!$G$19)-((((M6/100)*$AJ$22)*$AN$22)*$AH$22)+((((M6/100)*$AJ$23)*$AH$23)),IF(Calculator!$O$6="DUALURBANE",SUM((((M6/100)*$AJ$22)*$AH$22))+(((((M6/100)*$AJ$22)*$AN$22)*$AH$22)*Calculator!$G$20)-((((M6/100)*$AJ$22)*$AN$22)*$AH$22)+((((M6/100)*$AJ$23)*$AH$23)),IF(Calculator!$O$6="DUALSILVERANOD",SUM((((M6/100)*$AJ$22)*$AH$22))+(((((M6/100)*$AJ$22)*$AN$22)*$AH$22)*Calculator!$G$21)-((((M6/100)*$AJ$22)*$AN$22)*$AH$22)+((((M6/100)*$AJ$23)*$AH$23)),IF(Calculator!$O$6="DUALANOD",SUM((((M6/100)*$AJ$22)*$AH$22))+(((((M6/100)*$AJ$22)*$AN$22)*$AH$22)*Calculator!$G$22)-((((M6/100)*$AJ$22)*$AN$22)*$AH$22)+((((M6/100)*$AJ$23)*$AH$23))))))))))))))))))))))))</f>
        <v>948.90963749999992</v>
      </c>
      <c r="AC6" s="2">
        <f>IF(Calculator!$O$6="SINGLEBASE",SUM((((N6/100)*$AJ$22)*$AH$22))+((((N6/100)*$AJ$23)*$AH$23)),IF(Calculator!$O$6="SINGLEELEMENTS",SUM((((N6/100)*$AJ$22)*$AH$22))+(((((N6/100)*$AJ$22)*$AN$22)*$AH$22)*Calculator!$G$2)-((((N6/100)*$AJ$22)*$AN$22)*$AH$22)+((((N6/100)*$AJ$23)*$AH$23)),IF(Calculator!$O$6="SINGLESPECTRUM",SUM((((N6/100)*$AJ$22)*$AH$22))+(((((N6/100)*$AJ$22)*$AN$22)*$AH$22)*Calculator!$G$4)-((((N6/100)*$AJ$22)*$AN$22)*$AH$22)+((((N6/100)*$AJ$23)*$AH$23)),IF(Calculator!$O$6="SINGLEHOMESTEAD",SUM((((N6/100)*$AJ$22)*$AH$22))+(((((N6/100)*$AJ$22)*$AN$22)*$AH$22)*Calculator!$G$3)-((((N6/100)*$AJ$22)*$AN$22)*$AH$22)+((((N6/100)*$AJ$23)*$AH$23)),IF(Calculator!$O$6="SINGLEBAND A",SUM((((N6/100)*$AJ$22)*$AH$22))+(((((N6/100)*$AJ$22)*$AN$22)*$AH$22)*Calculator!$G$5)-((((N6/100)*$AJ$22)*$AN$22)*$AH$22)+((((N6/100)*$AJ$23)*$AH$23)),IF(Calculator!$O$6="SINGLEBAND B",SUM((((N6/100)*$AJ$22)*$AH$22))+(((((N6/100)*$AJ$22)*$AN$22)*$AH$22)*Calculator!$G$6)-((((N6/100)*$AJ$22)*$AN$22)*$AH$22)+((((N6/100)*$AJ$23)*$AH$23)),IF(Calculator!$O$6="SINGLEBAND C",SUM((((N6/100)*$AJ$22)*$AH$22))+(((((N6/100)*$AJ$22)*$AN$22)*$AH$22)*Calculator!$G$7)-((((N6/100)*$AJ$22)*$AN$22)*$AH$22)+((((N6/100)*$AJ$23)*$AH$23)),IF(Calculator!$O$6="SINGLEBAND D",SUM((((N6/100)*$AJ$22)*$AH$22))+(((((N6/100)*$AJ$22)*$AN$22)*$AH$22)*Calculator!$G$8)-((((N6/100)*$AJ$22)*$AN$22)*$AH$22)+((((N6/100)*$AJ$23)*$AH$23)),IF(Calculator!$O$6="SINGLEURBANE",SUM((((N6/100)*$AJ$22)*$AH$22))+(((((N6/100)*$AJ$22)*$AN$22)*$AH$22)*Calculator!$G$9)-((((N6/100)*$AJ$22)*$AN$22)*$AH$22)+((((N6/100)*$AJ$23)*$AH$23)),IF(Calculator!$O$6="SINGLESILVERANOD",SUM((((N6/100)*$AJ$22)*$AH$22))+(((((N6/100)*$AJ$22)*$AN$22)*$AH$22)*Calculator!$G$10)-((((N6/100)*$AJ$22)*$AN$22)*$AH$22)+((((N6/100)*$AJ$23)*$AH$23)),IF(Calculator!$O$6="SINGLEANOD",SUM((((N6/100)*$AJ$22)*$AH$22))+(((((N6/100)*$AJ$22)*$AN$22)*$AH$22)*Calculator!$G$11)-((((N6/100)*$AJ$22)*$AN$22)*$AH$22)+((((N6/100)*$AJ$23)*$AH$23)),IF(Calculator!$O$6="DUALBASE",SUM((((N6/100)*$AJ$22)*$AH$22))+(((((N6/100)*$AJ$22)*$AN$22)*$AH$22)*Calculator!$G$12)-((((N6/100)*$AJ$22)*$AN$22)*$AH$22)+((((N6/100)*$AJ$23)*$AH$23)),IF(Calculator!$O$6="DUALELEMENTS",SUM((((N6/100)*$AJ$22)*$AH$22))+(((((N6/100)*$AJ$22)*$AN$22)*$AH$22)*Calculator!$G$13)-((((N6/100)*$AJ$22)*$AN$22)*$AH$22)+((((N6/100)*$AJ$23)*$AH$23)),IF(Calculator!$O$6="DUALSPECTRUM",SUM((((N6/100)*$AJ$22)*$AH$22))+(((((N6/100)*$AJ$22)*$AN$22)*$AH$22)*Calculator!$G$15)-((((N6/100)*$AJ$22)*$AN$22)*$AH$22)+((((N6/100)*$AJ$23)*$AH$23)),IF(Calculator!$O$6="DUALHOMESTEAD",SUM((((N6/100)*$AJ$22)*$AH$22))+(((((N6/100)*$AJ$22)*$AN$22)*$AH$22)*Calculator!$G$14)-((((N6/100)*$AJ$22)*$AN$22)*$AH$22)+((((N6/100)*$AJ$23)*$AH$23)),IF(Calculator!$O$6="DUALBAND A",SUM((((N6/100)*$AJ$22)*$AH$22))+(((((N6/100)*$AJ$22)*$AN$22)*$AH$22)*Calculator!$G$16)-((((N6/100)*$AJ$22)*$AN$22)*$AH$22)+((((N6/100)*$AJ$23)*$AH$23)),IF(Calculator!$O$6="DUALBAND B",SUM((((N6/100)*$AJ$22)*$AH$22))+(((((N6/100)*$AJ$22)*$AN$22)*$AH$22)*Calculator!$G$17)-((((N6/100)*$AJ$22)*$AN$22)*$AH$22)+((((N6/100)*$AJ$23)*$AH$23)),IF(Calculator!$O$6="DUALBAND C",SUM((((N6/100)*$AJ$22)*$AH$22))+(((((N6/100)*$AJ$22)*$AN$22)*$AH$22)*Calculator!$G$18)-((((N6/100)*$AJ$22)*$AN$22)*$AH$22)+((((N6/100)*$AJ$23)*$AH$23)),IF(Calculator!$O$6="DUALBAND D",SUM((((N6/100)*$AJ$22)*$AH$22))+(((((N6/100)*$AJ$22)*$AN$22)*$AH$22)*Calculator!$G$19)-((((N6/100)*$AJ$22)*$AN$22)*$AH$22)+((((N6/100)*$AJ$23)*$AH$23)),IF(Calculator!$O$6="DUALURBANE",SUM((((N6/100)*$AJ$22)*$AH$22))+(((((N6/100)*$AJ$22)*$AN$22)*$AH$22)*Calculator!$G$20)-((((N6/100)*$AJ$22)*$AN$22)*$AH$22)+((((N6/100)*$AJ$23)*$AH$23)),IF(Calculator!$O$6="DUALSILVERANOD",SUM((((N6/100)*$AJ$22)*$AH$22))+(((((N6/100)*$AJ$22)*$AN$22)*$AH$22)*Calculator!$G$21)-((((N6/100)*$AJ$22)*$AN$22)*$AH$22)+((((N6/100)*$AJ$23)*$AH$23)),IF(Calculator!$O$6="DUALANOD",SUM((((N6/100)*$AJ$22)*$AH$22))+(((((N6/100)*$AJ$22)*$AN$22)*$AH$22)*Calculator!$G$22)-((((N6/100)*$AJ$22)*$AN$22)*$AH$22)+((((N6/100)*$AJ$23)*$AH$23))))))))))))))))))))))))</f>
        <v>958.82397049999997</v>
      </c>
    </row>
    <row r="7" spans="1:40">
      <c r="A7" s="8" t="s">
        <v>1391</v>
      </c>
      <c r="B7" s="2">
        <v>2066.7278499999998</v>
      </c>
      <c r="C7" s="2">
        <v>2090.90915</v>
      </c>
      <c r="D7" s="2">
        <v>2115.0904499999997</v>
      </c>
      <c r="E7" s="2">
        <v>2139.2717499999999</v>
      </c>
      <c r="F7" s="2">
        <v>2163.4634999999998</v>
      </c>
      <c r="G7" s="2">
        <v>2187.6448</v>
      </c>
      <c r="H7" s="2">
        <v>2211.8260999999998</v>
      </c>
      <c r="I7" s="2">
        <v>2236.0073999999995</v>
      </c>
      <c r="J7" s="2">
        <v>2260.1991499999999</v>
      </c>
      <c r="K7" s="2">
        <v>2284.3804500000001</v>
      </c>
      <c r="L7" s="2">
        <v>2308.5617499999998</v>
      </c>
      <c r="M7" s="2">
        <v>2332.7535000000003</v>
      </c>
      <c r="N7" s="2">
        <v>2356.9348</v>
      </c>
      <c r="P7" s="8">
        <v>2100</v>
      </c>
      <c r="Q7" s="2">
        <f>IF(Calculator!$O$6="SINGLEBASE",SUM((((B7/100)*$AJ$22)*$AH$22))+((((B7/100)*$AJ$23)*$AH$23)),IF(Calculator!$O$6="SINGLEELEMENTS",SUM((((B7/100)*$AJ$22)*$AH$22))+(((((B7/100)*$AJ$22)*$AN$22)*$AH$22)*Calculator!$G$2)-((((B7/100)*$AJ$22)*$AN$22)*$AH$22)+((((B7/100)*$AJ$23)*$AH$23)),IF(Calculator!$O$6="SINGLESPECTRUM",SUM((((B7/100)*$AJ$22)*$AH$22))+(((((B7/100)*$AJ$22)*$AN$22)*$AH$22)*Calculator!$G$4)-((((B7/100)*$AJ$22)*$AN$22)*$AH$22)+((((B7/100)*$AJ$23)*$AH$23)),IF(Calculator!$O$6="SINGLEHOMESTEAD",SUM((((B7/100)*$AJ$22)*$AH$22))+(((((B7/100)*$AJ$22)*$AN$22)*$AH$22)*Calculator!$G$3)-((((B7/100)*$AJ$22)*$AN$22)*$AH$22)+((((B7/100)*$AJ$23)*$AH$23)),IF(Calculator!$O$6="SINGLEBAND A",SUM((((B7/100)*$AJ$22)*$AH$22))+(((((B7/100)*$AJ$22)*$AN$22)*$AH$22)*Calculator!$G$5)-((((B7/100)*$AJ$22)*$AN$22)*$AH$22)+((((B7/100)*$AJ$23)*$AH$23)),IF(Calculator!$O$6="SINGLEBAND B",SUM((((B7/100)*$AJ$22)*$AH$22))+(((((B7/100)*$AJ$22)*$AN$22)*$AH$22)*Calculator!$G$6)-((((B7/100)*$AJ$22)*$AN$22)*$AH$22)+((((B7/100)*$AJ$23)*$AH$23)),IF(Calculator!$O$6="SINGLEBAND C",SUM((((B7/100)*$AJ$22)*$AH$22))+(((((B7/100)*$AJ$22)*$AN$22)*$AH$22)*Calculator!$G$7)-((((B7/100)*$AJ$22)*$AN$22)*$AH$22)+((((B7/100)*$AJ$23)*$AH$23)),IF(Calculator!$O$6="SINGLEBAND D",SUM((((B7/100)*$AJ$22)*$AH$22))+(((((B7/100)*$AJ$22)*$AN$22)*$AH$22)*Calculator!$G$8)-((((B7/100)*$AJ$22)*$AN$22)*$AH$22)+((((B7/100)*$AJ$23)*$AH$23)),IF(Calculator!$O$6="SINGLEURBANE",SUM((((B7/100)*$AJ$22)*$AH$22))+(((((B7/100)*$AJ$22)*$AN$22)*$AH$22)*Calculator!$G$9)-((((B7/100)*$AJ$22)*$AN$22)*$AH$22)+((((B7/100)*$AJ$23)*$AH$23)),IF(Calculator!$O$6="SINGLESILVERANOD",SUM((((B7/100)*$AJ$22)*$AH$22))+(((((B7/100)*$AJ$22)*$AN$22)*$AH$22)*Calculator!$G$10)-((((B7/100)*$AJ$22)*$AN$22)*$AH$22)+((((B7/100)*$AJ$23)*$AH$23)),IF(Calculator!$O$6="SINGLEANOD",SUM((((B7/100)*$AJ$22)*$AH$22))+(((((B7/100)*$AJ$22)*$AN$22)*$AH$22)*Calculator!$G$11)-((((B7/100)*$AJ$22)*$AN$22)*$AH$22)+((((B7/100)*$AJ$23)*$AH$23)),IF(Calculator!$O$6="DUALBASE",SUM((((B7/100)*$AJ$22)*$AH$22))+(((((B7/100)*$AJ$22)*$AN$22)*$AH$22)*Calculator!$G$12)-((((B7/100)*$AJ$22)*$AN$22)*$AH$22)+((((B7/100)*$AJ$23)*$AH$23)),IF(Calculator!$O$6="DUALELEMENTS",SUM((((B7/100)*$AJ$22)*$AH$22))+(((((B7/100)*$AJ$22)*$AN$22)*$AH$22)*Calculator!$G$13)-((((B7/100)*$AJ$22)*$AN$22)*$AH$22)+((((B7/100)*$AJ$23)*$AH$23)),IF(Calculator!$O$6="DUALSPECTRUM",SUM((((B7/100)*$AJ$22)*$AH$22))+(((((B7/100)*$AJ$22)*$AN$22)*$AH$22)*Calculator!$G$15)-((((B7/100)*$AJ$22)*$AN$22)*$AH$22)+((((B7/100)*$AJ$23)*$AH$23)),IF(Calculator!$O$6="DUALHOMESTEAD",SUM((((B7/100)*$AJ$22)*$AH$22))+(((((B7/100)*$AJ$22)*$AN$22)*$AH$22)*Calculator!$G$14)-((((B7/100)*$AJ$22)*$AN$22)*$AH$22)+((((B7/100)*$AJ$23)*$AH$23)),IF(Calculator!$O$6="DUALBAND A",SUM((((B7/100)*$AJ$22)*$AH$22))+(((((B7/100)*$AJ$22)*$AN$22)*$AH$22)*Calculator!$G$16)-((((B7/100)*$AJ$22)*$AN$22)*$AH$22)+((((B7/100)*$AJ$23)*$AH$23)),IF(Calculator!$O$6="DUALBAND B",SUM((((B7/100)*$AJ$22)*$AH$22))+(((((B7/100)*$AJ$22)*$AN$22)*$AH$22)*Calculator!$G$17)-((((B7/100)*$AJ$22)*$AN$22)*$AH$22)+((((B7/100)*$AJ$23)*$AH$23)),IF(Calculator!$O$6="DUALBAND C",SUM((((B7/100)*$AJ$22)*$AH$22))+(((((B7/100)*$AJ$22)*$AN$22)*$AH$22)*Calculator!$G$18)-((((B7/100)*$AJ$22)*$AN$22)*$AH$22)+((((B7/100)*$AJ$23)*$AH$23)),IF(Calculator!$O$6="DUALBAND D",SUM((((B7/100)*$AJ$22)*$AH$22))+(((((B7/100)*$AJ$22)*$AN$22)*$AH$22)*Calculator!$G$19)-((((B7/100)*$AJ$22)*$AN$22)*$AH$22)+((((B7/100)*$AJ$23)*$AH$23)),IF(Calculator!$O$6="DUALURBANE",SUM((((B7/100)*$AJ$22)*$AH$22))+(((((B7/100)*$AJ$22)*$AN$22)*$AH$22)*Calculator!$G$20)-((((B7/100)*$AJ$22)*$AN$22)*$AH$22)+((((B7/100)*$AJ$23)*$AH$23)),IF(Calculator!$O$6="DUALSILVERANOD",SUM((((B7/100)*$AJ$22)*$AH$22))+(((((B7/100)*$AJ$22)*$AN$22)*$AH$22)*Calculator!$G$21)-((((B7/100)*$AJ$22)*$AN$22)*$AH$22)+((((B7/100)*$AJ$23)*$AH$23)),IF(Calculator!$O$6="DUALANOD",SUM((((B7/100)*$AJ$22)*$AH$22))+(((((B7/100)*$AJ$22)*$AN$22)*$AH$22)*Calculator!$G$22)-((((B7/100)*$AJ$22)*$AN$22)*$AH$22)+((((B7/100)*$AJ$23)*$AH$23))))))))))))))))))))))))</f>
        <v>847.35841849999997</v>
      </c>
      <c r="R7" s="2">
        <f>IF(Calculator!$O$6="SINGLEBASE",SUM((((C7/100)*$AJ$22)*$AH$22))+((((C7/100)*$AJ$23)*$AH$23)),IF(Calculator!$O$6="SINGLEELEMENTS",SUM((((C7/100)*$AJ$22)*$AH$22))+(((((C7/100)*$AJ$22)*$AN$22)*$AH$22)*Calculator!$G$2)-((((C7/100)*$AJ$22)*$AN$22)*$AH$22)+((((C7/100)*$AJ$23)*$AH$23)),IF(Calculator!$O$6="SINGLESPECTRUM",SUM((((C7/100)*$AJ$22)*$AH$22))+(((((C7/100)*$AJ$22)*$AN$22)*$AH$22)*Calculator!$G$4)-((((C7/100)*$AJ$22)*$AN$22)*$AH$22)+((((C7/100)*$AJ$23)*$AH$23)),IF(Calculator!$O$6="SINGLEHOMESTEAD",SUM((((C7/100)*$AJ$22)*$AH$22))+(((((C7/100)*$AJ$22)*$AN$22)*$AH$22)*Calculator!$G$3)-((((C7/100)*$AJ$22)*$AN$22)*$AH$22)+((((C7/100)*$AJ$23)*$AH$23)),IF(Calculator!$O$6="SINGLEBAND A",SUM((((C7/100)*$AJ$22)*$AH$22))+(((((C7/100)*$AJ$22)*$AN$22)*$AH$22)*Calculator!$G$5)-((((C7/100)*$AJ$22)*$AN$22)*$AH$22)+((((C7/100)*$AJ$23)*$AH$23)),IF(Calculator!$O$6="SINGLEBAND B",SUM((((C7/100)*$AJ$22)*$AH$22))+(((((C7/100)*$AJ$22)*$AN$22)*$AH$22)*Calculator!$G$6)-((((C7/100)*$AJ$22)*$AN$22)*$AH$22)+((((C7/100)*$AJ$23)*$AH$23)),IF(Calculator!$O$6="SINGLEBAND C",SUM((((C7/100)*$AJ$22)*$AH$22))+(((((C7/100)*$AJ$22)*$AN$22)*$AH$22)*Calculator!$G$7)-((((C7/100)*$AJ$22)*$AN$22)*$AH$22)+((((C7/100)*$AJ$23)*$AH$23)),IF(Calculator!$O$6="SINGLEBAND D",SUM((((C7/100)*$AJ$22)*$AH$22))+(((((C7/100)*$AJ$22)*$AN$22)*$AH$22)*Calculator!$G$8)-((((C7/100)*$AJ$22)*$AN$22)*$AH$22)+((((C7/100)*$AJ$23)*$AH$23)),IF(Calculator!$O$6="SINGLEURBANE",SUM((((C7/100)*$AJ$22)*$AH$22))+(((((C7/100)*$AJ$22)*$AN$22)*$AH$22)*Calculator!$G$9)-((((C7/100)*$AJ$22)*$AN$22)*$AH$22)+((((C7/100)*$AJ$23)*$AH$23)),IF(Calculator!$O$6="SINGLESILVERANOD",SUM((((C7/100)*$AJ$22)*$AH$22))+(((((C7/100)*$AJ$22)*$AN$22)*$AH$22)*Calculator!$G$10)-((((C7/100)*$AJ$22)*$AN$22)*$AH$22)+((((C7/100)*$AJ$23)*$AH$23)),IF(Calculator!$O$6="SINGLEANOD",SUM((((C7/100)*$AJ$22)*$AH$22))+(((((C7/100)*$AJ$22)*$AN$22)*$AH$22)*Calculator!$G$11)-((((C7/100)*$AJ$22)*$AN$22)*$AH$22)+((((C7/100)*$AJ$23)*$AH$23)),IF(Calculator!$O$6="DUALBASE",SUM((((C7/100)*$AJ$22)*$AH$22))+(((((C7/100)*$AJ$22)*$AN$22)*$AH$22)*Calculator!$G$12)-((((C7/100)*$AJ$22)*$AN$22)*$AH$22)+((((C7/100)*$AJ$23)*$AH$23)),IF(Calculator!$O$6="DUALELEMENTS",SUM((((C7/100)*$AJ$22)*$AH$22))+(((((C7/100)*$AJ$22)*$AN$22)*$AH$22)*Calculator!$G$13)-((((C7/100)*$AJ$22)*$AN$22)*$AH$22)+((((C7/100)*$AJ$23)*$AH$23)),IF(Calculator!$O$6="DUALSPECTRUM",SUM((((C7/100)*$AJ$22)*$AH$22))+(((((C7/100)*$AJ$22)*$AN$22)*$AH$22)*Calculator!$G$15)-((((C7/100)*$AJ$22)*$AN$22)*$AH$22)+((((C7/100)*$AJ$23)*$AH$23)),IF(Calculator!$O$6="DUALHOMESTEAD",SUM((((C7/100)*$AJ$22)*$AH$22))+(((((C7/100)*$AJ$22)*$AN$22)*$AH$22)*Calculator!$G$14)-((((C7/100)*$AJ$22)*$AN$22)*$AH$22)+((((C7/100)*$AJ$23)*$AH$23)),IF(Calculator!$O$6="DUALBAND A",SUM((((C7/100)*$AJ$22)*$AH$22))+(((((C7/100)*$AJ$22)*$AN$22)*$AH$22)*Calculator!$G$16)-((((C7/100)*$AJ$22)*$AN$22)*$AH$22)+((((C7/100)*$AJ$23)*$AH$23)),IF(Calculator!$O$6="DUALBAND B",SUM((((C7/100)*$AJ$22)*$AH$22))+(((((C7/100)*$AJ$22)*$AN$22)*$AH$22)*Calculator!$G$17)-((((C7/100)*$AJ$22)*$AN$22)*$AH$22)+((((C7/100)*$AJ$23)*$AH$23)),IF(Calculator!$O$6="DUALBAND C",SUM((((C7/100)*$AJ$22)*$AH$22))+(((((C7/100)*$AJ$22)*$AN$22)*$AH$22)*Calculator!$G$18)-((((C7/100)*$AJ$22)*$AN$22)*$AH$22)+((((C7/100)*$AJ$23)*$AH$23)),IF(Calculator!$O$6="DUALBAND D",SUM((((C7/100)*$AJ$22)*$AH$22))+(((((C7/100)*$AJ$22)*$AN$22)*$AH$22)*Calculator!$G$19)-((((C7/100)*$AJ$22)*$AN$22)*$AH$22)+((((C7/100)*$AJ$23)*$AH$23)),IF(Calculator!$O$6="DUALURBANE",SUM((((C7/100)*$AJ$22)*$AH$22))+(((((C7/100)*$AJ$22)*$AN$22)*$AH$22)*Calculator!$G$20)-((((C7/100)*$AJ$22)*$AN$22)*$AH$22)+((((C7/100)*$AJ$23)*$AH$23)),IF(Calculator!$O$6="DUALSILVERANOD",SUM((((C7/100)*$AJ$22)*$AH$22))+(((((C7/100)*$AJ$22)*$AN$22)*$AH$22)*Calculator!$G$21)-((((C7/100)*$AJ$22)*$AN$22)*$AH$22)+((((C7/100)*$AJ$23)*$AH$23)),IF(Calculator!$O$6="DUALANOD",SUM((((C7/100)*$AJ$22)*$AH$22))+(((((C7/100)*$AJ$22)*$AN$22)*$AH$22)*Calculator!$G$22)-((((C7/100)*$AJ$22)*$AN$22)*$AH$22)+((((C7/100)*$AJ$23)*$AH$23))))))))))))))))))))))))</f>
        <v>857.27275149999991</v>
      </c>
      <c r="S7" s="2">
        <f>IF(Calculator!$O$6="SINGLEBASE",SUM((((D7/100)*$AJ$22)*$AH$22))+((((D7/100)*$AJ$23)*$AH$23)),IF(Calculator!$O$6="SINGLEELEMENTS",SUM((((D7/100)*$AJ$22)*$AH$22))+(((((D7/100)*$AJ$22)*$AN$22)*$AH$22)*Calculator!$G$2)-((((D7/100)*$AJ$22)*$AN$22)*$AH$22)+((((D7/100)*$AJ$23)*$AH$23)),IF(Calculator!$O$6="SINGLESPECTRUM",SUM((((D7/100)*$AJ$22)*$AH$22))+(((((D7/100)*$AJ$22)*$AN$22)*$AH$22)*Calculator!$G$4)-((((D7/100)*$AJ$22)*$AN$22)*$AH$22)+((((D7/100)*$AJ$23)*$AH$23)),IF(Calculator!$O$6="SINGLEHOMESTEAD",SUM((((D7/100)*$AJ$22)*$AH$22))+(((((D7/100)*$AJ$22)*$AN$22)*$AH$22)*Calculator!$G$3)-((((D7/100)*$AJ$22)*$AN$22)*$AH$22)+((((D7/100)*$AJ$23)*$AH$23)),IF(Calculator!$O$6="SINGLEBAND A",SUM((((D7/100)*$AJ$22)*$AH$22))+(((((D7/100)*$AJ$22)*$AN$22)*$AH$22)*Calculator!$G$5)-((((D7/100)*$AJ$22)*$AN$22)*$AH$22)+((((D7/100)*$AJ$23)*$AH$23)),IF(Calculator!$O$6="SINGLEBAND B",SUM((((D7/100)*$AJ$22)*$AH$22))+(((((D7/100)*$AJ$22)*$AN$22)*$AH$22)*Calculator!$G$6)-((((D7/100)*$AJ$22)*$AN$22)*$AH$22)+((((D7/100)*$AJ$23)*$AH$23)),IF(Calculator!$O$6="SINGLEBAND C",SUM((((D7/100)*$AJ$22)*$AH$22))+(((((D7/100)*$AJ$22)*$AN$22)*$AH$22)*Calculator!$G$7)-((((D7/100)*$AJ$22)*$AN$22)*$AH$22)+((((D7/100)*$AJ$23)*$AH$23)),IF(Calculator!$O$6="SINGLEBAND D",SUM((((D7/100)*$AJ$22)*$AH$22))+(((((D7/100)*$AJ$22)*$AN$22)*$AH$22)*Calculator!$G$8)-((((D7/100)*$AJ$22)*$AN$22)*$AH$22)+((((D7/100)*$AJ$23)*$AH$23)),IF(Calculator!$O$6="SINGLEURBANE",SUM((((D7/100)*$AJ$22)*$AH$22))+(((((D7/100)*$AJ$22)*$AN$22)*$AH$22)*Calculator!$G$9)-((((D7/100)*$AJ$22)*$AN$22)*$AH$22)+((((D7/100)*$AJ$23)*$AH$23)),IF(Calculator!$O$6="SINGLESILVERANOD",SUM((((D7/100)*$AJ$22)*$AH$22))+(((((D7/100)*$AJ$22)*$AN$22)*$AH$22)*Calculator!$G$10)-((((D7/100)*$AJ$22)*$AN$22)*$AH$22)+((((D7/100)*$AJ$23)*$AH$23)),IF(Calculator!$O$6="SINGLEANOD",SUM((((D7/100)*$AJ$22)*$AH$22))+(((((D7/100)*$AJ$22)*$AN$22)*$AH$22)*Calculator!$G$11)-((((D7/100)*$AJ$22)*$AN$22)*$AH$22)+((((D7/100)*$AJ$23)*$AH$23)),IF(Calculator!$O$6="DUALBASE",SUM((((D7/100)*$AJ$22)*$AH$22))+(((((D7/100)*$AJ$22)*$AN$22)*$AH$22)*Calculator!$G$12)-((((D7/100)*$AJ$22)*$AN$22)*$AH$22)+((((D7/100)*$AJ$23)*$AH$23)),IF(Calculator!$O$6="DUALELEMENTS",SUM((((D7/100)*$AJ$22)*$AH$22))+(((((D7/100)*$AJ$22)*$AN$22)*$AH$22)*Calculator!$G$13)-((((D7/100)*$AJ$22)*$AN$22)*$AH$22)+((((D7/100)*$AJ$23)*$AH$23)),IF(Calculator!$O$6="DUALSPECTRUM",SUM((((D7/100)*$AJ$22)*$AH$22))+(((((D7/100)*$AJ$22)*$AN$22)*$AH$22)*Calculator!$G$15)-((((D7/100)*$AJ$22)*$AN$22)*$AH$22)+((((D7/100)*$AJ$23)*$AH$23)),IF(Calculator!$O$6="DUALHOMESTEAD",SUM((((D7/100)*$AJ$22)*$AH$22))+(((((D7/100)*$AJ$22)*$AN$22)*$AH$22)*Calculator!$G$14)-((((D7/100)*$AJ$22)*$AN$22)*$AH$22)+((((D7/100)*$AJ$23)*$AH$23)),IF(Calculator!$O$6="DUALBAND A",SUM((((D7/100)*$AJ$22)*$AH$22))+(((((D7/100)*$AJ$22)*$AN$22)*$AH$22)*Calculator!$G$16)-((((D7/100)*$AJ$22)*$AN$22)*$AH$22)+((((D7/100)*$AJ$23)*$AH$23)),IF(Calculator!$O$6="DUALBAND B",SUM((((D7/100)*$AJ$22)*$AH$22))+(((((D7/100)*$AJ$22)*$AN$22)*$AH$22)*Calculator!$G$17)-((((D7/100)*$AJ$22)*$AN$22)*$AH$22)+((((D7/100)*$AJ$23)*$AH$23)),IF(Calculator!$O$6="DUALBAND C",SUM((((D7/100)*$AJ$22)*$AH$22))+(((((D7/100)*$AJ$22)*$AN$22)*$AH$22)*Calculator!$G$18)-((((D7/100)*$AJ$22)*$AN$22)*$AH$22)+((((D7/100)*$AJ$23)*$AH$23)),IF(Calculator!$O$6="DUALBAND D",SUM((((D7/100)*$AJ$22)*$AH$22))+(((((D7/100)*$AJ$22)*$AN$22)*$AH$22)*Calculator!$G$19)-((((D7/100)*$AJ$22)*$AN$22)*$AH$22)+((((D7/100)*$AJ$23)*$AH$23)),IF(Calculator!$O$6="DUALURBANE",SUM((((D7/100)*$AJ$22)*$AH$22))+(((((D7/100)*$AJ$22)*$AN$22)*$AH$22)*Calculator!$G$20)-((((D7/100)*$AJ$22)*$AN$22)*$AH$22)+((((D7/100)*$AJ$23)*$AH$23)),IF(Calculator!$O$6="DUALSILVERANOD",SUM((((D7/100)*$AJ$22)*$AH$22))+(((((D7/100)*$AJ$22)*$AN$22)*$AH$22)*Calculator!$G$21)-((((D7/100)*$AJ$22)*$AN$22)*$AH$22)+((((D7/100)*$AJ$23)*$AH$23)),IF(Calculator!$O$6="DUALANOD",SUM((((D7/100)*$AJ$22)*$AH$22))+(((((D7/100)*$AJ$22)*$AN$22)*$AH$22)*Calculator!$G$22)-((((D7/100)*$AJ$22)*$AN$22)*$AH$22)+((((D7/100)*$AJ$23)*$AH$23))))))))))))))))))))))))</f>
        <v>867.18708449999974</v>
      </c>
      <c r="T7" s="2">
        <f>IF(Calculator!$O$6="SINGLEBASE",SUM((((E7/100)*$AJ$22)*$AH$22))+((((E7/100)*$AJ$23)*$AH$23)),IF(Calculator!$O$6="SINGLEELEMENTS",SUM((((E7/100)*$AJ$22)*$AH$22))+(((((E7/100)*$AJ$22)*$AN$22)*$AH$22)*Calculator!$G$2)-((((E7/100)*$AJ$22)*$AN$22)*$AH$22)+((((E7/100)*$AJ$23)*$AH$23)),IF(Calculator!$O$6="SINGLESPECTRUM",SUM((((E7/100)*$AJ$22)*$AH$22))+(((((E7/100)*$AJ$22)*$AN$22)*$AH$22)*Calculator!$G$4)-((((E7/100)*$AJ$22)*$AN$22)*$AH$22)+((((E7/100)*$AJ$23)*$AH$23)),IF(Calculator!$O$6="SINGLEHOMESTEAD",SUM((((E7/100)*$AJ$22)*$AH$22))+(((((E7/100)*$AJ$22)*$AN$22)*$AH$22)*Calculator!$G$3)-((((E7/100)*$AJ$22)*$AN$22)*$AH$22)+((((E7/100)*$AJ$23)*$AH$23)),IF(Calculator!$O$6="SINGLEBAND A",SUM((((E7/100)*$AJ$22)*$AH$22))+(((((E7/100)*$AJ$22)*$AN$22)*$AH$22)*Calculator!$G$5)-((((E7/100)*$AJ$22)*$AN$22)*$AH$22)+((((E7/100)*$AJ$23)*$AH$23)),IF(Calculator!$O$6="SINGLEBAND B",SUM((((E7/100)*$AJ$22)*$AH$22))+(((((E7/100)*$AJ$22)*$AN$22)*$AH$22)*Calculator!$G$6)-((((E7/100)*$AJ$22)*$AN$22)*$AH$22)+((((E7/100)*$AJ$23)*$AH$23)),IF(Calculator!$O$6="SINGLEBAND C",SUM((((E7/100)*$AJ$22)*$AH$22))+(((((E7/100)*$AJ$22)*$AN$22)*$AH$22)*Calculator!$G$7)-((((E7/100)*$AJ$22)*$AN$22)*$AH$22)+((((E7/100)*$AJ$23)*$AH$23)),IF(Calculator!$O$6="SINGLEBAND D",SUM((((E7/100)*$AJ$22)*$AH$22))+(((((E7/100)*$AJ$22)*$AN$22)*$AH$22)*Calculator!$G$8)-((((E7/100)*$AJ$22)*$AN$22)*$AH$22)+((((E7/100)*$AJ$23)*$AH$23)),IF(Calculator!$O$6="SINGLEURBANE",SUM((((E7/100)*$AJ$22)*$AH$22))+(((((E7/100)*$AJ$22)*$AN$22)*$AH$22)*Calculator!$G$9)-((((E7/100)*$AJ$22)*$AN$22)*$AH$22)+((((E7/100)*$AJ$23)*$AH$23)),IF(Calculator!$O$6="SINGLESILVERANOD",SUM((((E7/100)*$AJ$22)*$AH$22))+(((((E7/100)*$AJ$22)*$AN$22)*$AH$22)*Calculator!$G$10)-((((E7/100)*$AJ$22)*$AN$22)*$AH$22)+((((E7/100)*$AJ$23)*$AH$23)),IF(Calculator!$O$6="SINGLEANOD",SUM((((E7/100)*$AJ$22)*$AH$22))+(((((E7/100)*$AJ$22)*$AN$22)*$AH$22)*Calculator!$G$11)-((((E7/100)*$AJ$22)*$AN$22)*$AH$22)+((((E7/100)*$AJ$23)*$AH$23)),IF(Calculator!$O$6="DUALBASE",SUM((((E7/100)*$AJ$22)*$AH$22))+(((((E7/100)*$AJ$22)*$AN$22)*$AH$22)*Calculator!$G$12)-((((E7/100)*$AJ$22)*$AN$22)*$AH$22)+((((E7/100)*$AJ$23)*$AH$23)),IF(Calculator!$O$6="DUALELEMENTS",SUM((((E7/100)*$AJ$22)*$AH$22))+(((((E7/100)*$AJ$22)*$AN$22)*$AH$22)*Calculator!$G$13)-((((E7/100)*$AJ$22)*$AN$22)*$AH$22)+((((E7/100)*$AJ$23)*$AH$23)),IF(Calculator!$O$6="DUALSPECTRUM",SUM((((E7/100)*$AJ$22)*$AH$22))+(((((E7/100)*$AJ$22)*$AN$22)*$AH$22)*Calculator!$G$15)-((((E7/100)*$AJ$22)*$AN$22)*$AH$22)+((((E7/100)*$AJ$23)*$AH$23)),IF(Calculator!$O$6="DUALHOMESTEAD",SUM((((E7/100)*$AJ$22)*$AH$22))+(((((E7/100)*$AJ$22)*$AN$22)*$AH$22)*Calculator!$G$14)-((((E7/100)*$AJ$22)*$AN$22)*$AH$22)+((((E7/100)*$AJ$23)*$AH$23)),IF(Calculator!$O$6="DUALBAND A",SUM((((E7/100)*$AJ$22)*$AH$22))+(((((E7/100)*$AJ$22)*$AN$22)*$AH$22)*Calculator!$G$16)-((((E7/100)*$AJ$22)*$AN$22)*$AH$22)+((((E7/100)*$AJ$23)*$AH$23)),IF(Calculator!$O$6="DUALBAND B",SUM((((E7/100)*$AJ$22)*$AH$22))+(((((E7/100)*$AJ$22)*$AN$22)*$AH$22)*Calculator!$G$17)-((((E7/100)*$AJ$22)*$AN$22)*$AH$22)+((((E7/100)*$AJ$23)*$AH$23)),IF(Calculator!$O$6="DUALBAND C",SUM((((E7/100)*$AJ$22)*$AH$22))+(((((E7/100)*$AJ$22)*$AN$22)*$AH$22)*Calculator!$G$18)-((((E7/100)*$AJ$22)*$AN$22)*$AH$22)+((((E7/100)*$AJ$23)*$AH$23)),IF(Calculator!$O$6="DUALBAND D",SUM((((E7/100)*$AJ$22)*$AH$22))+(((((E7/100)*$AJ$22)*$AN$22)*$AH$22)*Calculator!$G$19)-((((E7/100)*$AJ$22)*$AN$22)*$AH$22)+((((E7/100)*$AJ$23)*$AH$23)),IF(Calculator!$O$6="DUALURBANE",SUM((((E7/100)*$AJ$22)*$AH$22))+(((((E7/100)*$AJ$22)*$AN$22)*$AH$22)*Calculator!$G$20)-((((E7/100)*$AJ$22)*$AN$22)*$AH$22)+((((E7/100)*$AJ$23)*$AH$23)),IF(Calculator!$O$6="DUALSILVERANOD",SUM((((E7/100)*$AJ$22)*$AH$22))+(((((E7/100)*$AJ$22)*$AN$22)*$AH$22)*Calculator!$G$21)-((((E7/100)*$AJ$22)*$AN$22)*$AH$22)+((((E7/100)*$AJ$23)*$AH$23)),IF(Calculator!$O$6="DUALANOD",SUM((((E7/100)*$AJ$22)*$AH$22))+(((((E7/100)*$AJ$22)*$AN$22)*$AH$22)*Calculator!$G$22)-((((E7/100)*$AJ$22)*$AN$22)*$AH$22)+((((E7/100)*$AJ$23)*$AH$23))))))))))))))))))))))))</f>
        <v>877.10141750000003</v>
      </c>
      <c r="U7" s="2">
        <f>IF(Calculator!$O$6="SINGLEBASE",SUM((((F7/100)*$AJ$22)*$AH$22))+((((F7/100)*$AJ$23)*$AH$23)),IF(Calculator!$O$6="SINGLEELEMENTS",SUM((((F7/100)*$AJ$22)*$AH$22))+(((((F7/100)*$AJ$22)*$AN$22)*$AH$22)*Calculator!$G$2)-((((F7/100)*$AJ$22)*$AN$22)*$AH$22)+((((F7/100)*$AJ$23)*$AH$23)),IF(Calculator!$O$6="SINGLESPECTRUM",SUM((((F7/100)*$AJ$22)*$AH$22))+(((((F7/100)*$AJ$22)*$AN$22)*$AH$22)*Calculator!$G$4)-((((F7/100)*$AJ$22)*$AN$22)*$AH$22)+((((F7/100)*$AJ$23)*$AH$23)),IF(Calculator!$O$6="SINGLEHOMESTEAD",SUM((((F7/100)*$AJ$22)*$AH$22))+(((((F7/100)*$AJ$22)*$AN$22)*$AH$22)*Calculator!$G$3)-((((F7/100)*$AJ$22)*$AN$22)*$AH$22)+((((F7/100)*$AJ$23)*$AH$23)),IF(Calculator!$O$6="SINGLEBAND A",SUM((((F7/100)*$AJ$22)*$AH$22))+(((((F7/100)*$AJ$22)*$AN$22)*$AH$22)*Calculator!$G$5)-((((F7/100)*$AJ$22)*$AN$22)*$AH$22)+((((F7/100)*$AJ$23)*$AH$23)),IF(Calculator!$O$6="SINGLEBAND B",SUM((((F7/100)*$AJ$22)*$AH$22))+(((((F7/100)*$AJ$22)*$AN$22)*$AH$22)*Calculator!$G$6)-((((F7/100)*$AJ$22)*$AN$22)*$AH$22)+((((F7/100)*$AJ$23)*$AH$23)),IF(Calculator!$O$6="SINGLEBAND C",SUM((((F7/100)*$AJ$22)*$AH$22))+(((((F7/100)*$AJ$22)*$AN$22)*$AH$22)*Calculator!$G$7)-((((F7/100)*$AJ$22)*$AN$22)*$AH$22)+((((F7/100)*$AJ$23)*$AH$23)),IF(Calculator!$O$6="SINGLEBAND D",SUM((((F7/100)*$AJ$22)*$AH$22))+(((((F7/100)*$AJ$22)*$AN$22)*$AH$22)*Calculator!$G$8)-((((F7/100)*$AJ$22)*$AN$22)*$AH$22)+((((F7/100)*$AJ$23)*$AH$23)),IF(Calculator!$O$6="SINGLEURBANE",SUM((((F7/100)*$AJ$22)*$AH$22))+(((((F7/100)*$AJ$22)*$AN$22)*$AH$22)*Calculator!$G$9)-((((F7/100)*$AJ$22)*$AN$22)*$AH$22)+((((F7/100)*$AJ$23)*$AH$23)),IF(Calculator!$O$6="SINGLESILVERANOD",SUM((((F7/100)*$AJ$22)*$AH$22))+(((((F7/100)*$AJ$22)*$AN$22)*$AH$22)*Calculator!$G$10)-((((F7/100)*$AJ$22)*$AN$22)*$AH$22)+((((F7/100)*$AJ$23)*$AH$23)),IF(Calculator!$O$6="SINGLEANOD",SUM((((F7/100)*$AJ$22)*$AH$22))+(((((F7/100)*$AJ$22)*$AN$22)*$AH$22)*Calculator!$G$11)-((((F7/100)*$AJ$22)*$AN$22)*$AH$22)+((((F7/100)*$AJ$23)*$AH$23)),IF(Calculator!$O$6="DUALBASE",SUM((((F7/100)*$AJ$22)*$AH$22))+(((((F7/100)*$AJ$22)*$AN$22)*$AH$22)*Calculator!$G$12)-((((F7/100)*$AJ$22)*$AN$22)*$AH$22)+((((F7/100)*$AJ$23)*$AH$23)),IF(Calculator!$O$6="DUALELEMENTS",SUM((((F7/100)*$AJ$22)*$AH$22))+(((((F7/100)*$AJ$22)*$AN$22)*$AH$22)*Calculator!$G$13)-((((F7/100)*$AJ$22)*$AN$22)*$AH$22)+((((F7/100)*$AJ$23)*$AH$23)),IF(Calculator!$O$6="DUALSPECTRUM",SUM((((F7/100)*$AJ$22)*$AH$22))+(((((F7/100)*$AJ$22)*$AN$22)*$AH$22)*Calculator!$G$15)-((((F7/100)*$AJ$22)*$AN$22)*$AH$22)+((((F7/100)*$AJ$23)*$AH$23)),IF(Calculator!$O$6="DUALHOMESTEAD",SUM((((F7/100)*$AJ$22)*$AH$22))+(((((F7/100)*$AJ$22)*$AN$22)*$AH$22)*Calculator!$G$14)-((((F7/100)*$AJ$22)*$AN$22)*$AH$22)+((((F7/100)*$AJ$23)*$AH$23)),IF(Calculator!$O$6="DUALBAND A",SUM((((F7/100)*$AJ$22)*$AH$22))+(((((F7/100)*$AJ$22)*$AN$22)*$AH$22)*Calculator!$G$16)-((((F7/100)*$AJ$22)*$AN$22)*$AH$22)+((((F7/100)*$AJ$23)*$AH$23)),IF(Calculator!$O$6="DUALBAND B",SUM((((F7/100)*$AJ$22)*$AH$22))+(((((F7/100)*$AJ$22)*$AN$22)*$AH$22)*Calculator!$G$17)-((((F7/100)*$AJ$22)*$AN$22)*$AH$22)+((((F7/100)*$AJ$23)*$AH$23)),IF(Calculator!$O$6="DUALBAND C",SUM((((F7/100)*$AJ$22)*$AH$22))+(((((F7/100)*$AJ$22)*$AN$22)*$AH$22)*Calculator!$G$18)-((((F7/100)*$AJ$22)*$AN$22)*$AH$22)+((((F7/100)*$AJ$23)*$AH$23)),IF(Calculator!$O$6="DUALBAND D",SUM((((F7/100)*$AJ$22)*$AH$22))+(((((F7/100)*$AJ$22)*$AN$22)*$AH$22)*Calculator!$G$19)-((((F7/100)*$AJ$22)*$AN$22)*$AH$22)+((((F7/100)*$AJ$23)*$AH$23)),IF(Calculator!$O$6="DUALURBANE",SUM((((F7/100)*$AJ$22)*$AH$22))+(((((F7/100)*$AJ$22)*$AN$22)*$AH$22)*Calculator!$G$20)-((((F7/100)*$AJ$22)*$AN$22)*$AH$22)+((((F7/100)*$AJ$23)*$AH$23)),IF(Calculator!$O$6="DUALSILVERANOD",SUM((((F7/100)*$AJ$22)*$AH$22))+(((((F7/100)*$AJ$22)*$AN$22)*$AH$22)*Calculator!$G$21)-((((F7/100)*$AJ$22)*$AN$22)*$AH$22)+((((F7/100)*$AJ$23)*$AH$23)),IF(Calculator!$O$6="DUALANOD",SUM((((F7/100)*$AJ$22)*$AH$22))+(((((F7/100)*$AJ$22)*$AN$22)*$AH$22)*Calculator!$G$22)-((((F7/100)*$AJ$22)*$AN$22)*$AH$22)+((((F7/100)*$AJ$23)*$AH$23))))))))))))))))))))))))</f>
        <v>887.02003500000001</v>
      </c>
      <c r="V7" s="2">
        <f>IF(Calculator!$O$6="SINGLEBASE",SUM((((G7/100)*$AJ$22)*$AH$22))+((((G7/100)*$AJ$23)*$AH$23)),IF(Calculator!$O$6="SINGLEELEMENTS",SUM((((G7/100)*$AJ$22)*$AH$22))+(((((G7/100)*$AJ$22)*$AN$22)*$AH$22)*Calculator!$G$2)-((((G7/100)*$AJ$22)*$AN$22)*$AH$22)+((((G7/100)*$AJ$23)*$AH$23)),IF(Calculator!$O$6="SINGLESPECTRUM",SUM((((G7/100)*$AJ$22)*$AH$22))+(((((G7/100)*$AJ$22)*$AN$22)*$AH$22)*Calculator!$G$4)-((((G7/100)*$AJ$22)*$AN$22)*$AH$22)+((((G7/100)*$AJ$23)*$AH$23)),IF(Calculator!$O$6="SINGLEHOMESTEAD",SUM((((G7/100)*$AJ$22)*$AH$22))+(((((G7/100)*$AJ$22)*$AN$22)*$AH$22)*Calculator!$G$3)-((((G7/100)*$AJ$22)*$AN$22)*$AH$22)+((((G7/100)*$AJ$23)*$AH$23)),IF(Calculator!$O$6="SINGLEBAND A",SUM((((G7/100)*$AJ$22)*$AH$22))+(((((G7/100)*$AJ$22)*$AN$22)*$AH$22)*Calculator!$G$5)-((((G7/100)*$AJ$22)*$AN$22)*$AH$22)+((((G7/100)*$AJ$23)*$AH$23)),IF(Calculator!$O$6="SINGLEBAND B",SUM((((G7/100)*$AJ$22)*$AH$22))+(((((G7/100)*$AJ$22)*$AN$22)*$AH$22)*Calculator!$G$6)-((((G7/100)*$AJ$22)*$AN$22)*$AH$22)+((((G7/100)*$AJ$23)*$AH$23)),IF(Calculator!$O$6="SINGLEBAND C",SUM((((G7/100)*$AJ$22)*$AH$22))+(((((G7/100)*$AJ$22)*$AN$22)*$AH$22)*Calculator!$G$7)-((((G7/100)*$AJ$22)*$AN$22)*$AH$22)+((((G7/100)*$AJ$23)*$AH$23)),IF(Calculator!$O$6="SINGLEBAND D",SUM((((G7/100)*$AJ$22)*$AH$22))+(((((G7/100)*$AJ$22)*$AN$22)*$AH$22)*Calculator!$G$8)-((((G7/100)*$AJ$22)*$AN$22)*$AH$22)+((((G7/100)*$AJ$23)*$AH$23)),IF(Calculator!$O$6="SINGLEURBANE",SUM((((G7/100)*$AJ$22)*$AH$22))+(((((G7/100)*$AJ$22)*$AN$22)*$AH$22)*Calculator!$G$9)-((((G7/100)*$AJ$22)*$AN$22)*$AH$22)+((((G7/100)*$AJ$23)*$AH$23)),IF(Calculator!$O$6="SINGLESILVERANOD",SUM((((G7/100)*$AJ$22)*$AH$22))+(((((G7/100)*$AJ$22)*$AN$22)*$AH$22)*Calculator!$G$10)-((((G7/100)*$AJ$22)*$AN$22)*$AH$22)+((((G7/100)*$AJ$23)*$AH$23)),IF(Calculator!$O$6="SINGLEANOD",SUM((((G7/100)*$AJ$22)*$AH$22))+(((((G7/100)*$AJ$22)*$AN$22)*$AH$22)*Calculator!$G$11)-((((G7/100)*$AJ$22)*$AN$22)*$AH$22)+((((G7/100)*$AJ$23)*$AH$23)),IF(Calculator!$O$6="DUALBASE",SUM((((G7/100)*$AJ$22)*$AH$22))+(((((G7/100)*$AJ$22)*$AN$22)*$AH$22)*Calculator!$G$12)-((((G7/100)*$AJ$22)*$AN$22)*$AH$22)+((((G7/100)*$AJ$23)*$AH$23)),IF(Calculator!$O$6="DUALELEMENTS",SUM((((G7/100)*$AJ$22)*$AH$22))+(((((G7/100)*$AJ$22)*$AN$22)*$AH$22)*Calculator!$G$13)-((((G7/100)*$AJ$22)*$AN$22)*$AH$22)+((((G7/100)*$AJ$23)*$AH$23)),IF(Calculator!$O$6="DUALSPECTRUM",SUM((((G7/100)*$AJ$22)*$AH$22))+(((((G7/100)*$AJ$22)*$AN$22)*$AH$22)*Calculator!$G$15)-((((G7/100)*$AJ$22)*$AN$22)*$AH$22)+((((G7/100)*$AJ$23)*$AH$23)),IF(Calculator!$O$6="DUALHOMESTEAD",SUM((((G7/100)*$AJ$22)*$AH$22))+(((((G7/100)*$AJ$22)*$AN$22)*$AH$22)*Calculator!$G$14)-((((G7/100)*$AJ$22)*$AN$22)*$AH$22)+((((G7/100)*$AJ$23)*$AH$23)),IF(Calculator!$O$6="DUALBAND A",SUM((((G7/100)*$AJ$22)*$AH$22))+(((((G7/100)*$AJ$22)*$AN$22)*$AH$22)*Calculator!$G$16)-((((G7/100)*$AJ$22)*$AN$22)*$AH$22)+((((G7/100)*$AJ$23)*$AH$23)),IF(Calculator!$O$6="DUALBAND B",SUM((((G7/100)*$AJ$22)*$AH$22))+(((((G7/100)*$AJ$22)*$AN$22)*$AH$22)*Calculator!$G$17)-((((G7/100)*$AJ$22)*$AN$22)*$AH$22)+((((G7/100)*$AJ$23)*$AH$23)),IF(Calculator!$O$6="DUALBAND C",SUM((((G7/100)*$AJ$22)*$AH$22))+(((((G7/100)*$AJ$22)*$AN$22)*$AH$22)*Calculator!$G$18)-((((G7/100)*$AJ$22)*$AN$22)*$AH$22)+((((G7/100)*$AJ$23)*$AH$23)),IF(Calculator!$O$6="DUALBAND D",SUM((((G7/100)*$AJ$22)*$AH$22))+(((((G7/100)*$AJ$22)*$AN$22)*$AH$22)*Calculator!$G$19)-((((G7/100)*$AJ$22)*$AN$22)*$AH$22)+((((G7/100)*$AJ$23)*$AH$23)),IF(Calculator!$O$6="DUALURBANE",SUM((((G7/100)*$AJ$22)*$AH$22))+(((((G7/100)*$AJ$22)*$AN$22)*$AH$22)*Calculator!$G$20)-((((G7/100)*$AJ$22)*$AN$22)*$AH$22)+((((G7/100)*$AJ$23)*$AH$23)),IF(Calculator!$O$6="DUALSILVERANOD",SUM((((G7/100)*$AJ$22)*$AH$22))+(((((G7/100)*$AJ$22)*$AN$22)*$AH$22)*Calculator!$G$21)-((((G7/100)*$AJ$22)*$AN$22)*$AH$22)+((((G7/100)*$AJ$23)*$AH$23)),IF(Calculator!$O$6="DUALANOD",SUM((((G7/100)*$AJ$22)*$AH$22))+(((((G7/100)*$AJ$22)*$AN$22)*$AH$22)*Calculator!$G$22)-((((G7/100)*$AJ$22)*$AN$22)*$AH$22)+((((G7/100)*$AJ$23)*$AH$23))))))))))))))))))))))))</f>
        <v>896.93436799999995</v>
      </c>
      <c r="W7" s="2">
        <f>IF(Calculator!$O$6="SINGLEBASE",SUM((((H7/100)*$AJ$22)*$AH$22))+((((H7/100)*$AJ$23)*$AH$23)),IF(Calculator!$O$6="SINGLEELEMENTS",SUM((((H7/100)*$AJ$22)*$AH$22))+(((((H7/100)*$AJ$22)*$AN$22)*$AH$22)*Calculator!$G$2)-((((H7/100)*$AJ$22)*$AN$22)*$AH$22)+((((H7/100)*$AJ$23)*$AH$23)),IF(Calculator!$O$6="SINGLESPECTRUM",SUM((((H7/100)*$AJ$22)*$AH$22))+(((((H7/100)*$AJ$22)*$AN$22)*$AH$22)*Calculator!$G$4)-((((H7/100)*$AJ$22)*$AN$22)*$AH$22)+((((H7/100)*$AJ$23)*$AH$23)),IF(Calculator!$O$6="SINGLEHOMESTEAD",SUM((((H7/100)*$AJ$22)*$AH$22))+(((((H7/100)*$AJ$22)*$AN$22)*$AH$22)*Calculator!$G$3)-((((H7/100)*$AJ$22)*$AN$22)*$AH$22)+((((H7/100)*$AJ$23)*$AH$23)),IF(Calculator!$O$6="SINGLEBAND A",SUM((((H7/100)*$AJ$22)*$AH$22))+(((((H7/100)*$AJ$22)*$AN$22)*$AH$22)*Calculator!$G$5)-((((H7/100)*$AJ$22)*$AN$22)*$AH$22)+((((H7/100)*$AJ$23)*$AH$23)),IF(Calculator!$O$6="SINGLEBAND B",SUM((((H7/100)*$AJ$22)*$AH$22))+(((((H7/100)*$AJ$22)*$AN$22)*$AH$22)*Calculator!$G$6)-((((H7/100)*$AJ$22)*$AN$22)*$AH$22)+((((H7/100)*$AJ$23)*$AH$23)),IF(Calculator!$O$6="SINGLEBAND C",SUM((((H7/100)*$AJ$22)*$AH$22))+(((((H7/100)*$AJ$22)*$AN$22)*$AH$22)*Calculator!$G$7)-((((H7/100)*$AJ$22)*$AN$22)*$AH$22)+((((H7/100)*$AJ$23)*$AH$23)),IF(Calculator!$O$6="SINGLEBAND D",SUM((((H7/100)*$AJ$22)*$AH$22))+(((((H7/100)*$AJ$22)*$AN$22)*$AH$22)*Calculator!$G$8)-((((H7/100)*$AJ$22)*$AN$22)*$AH$22)+((((H7/100)*$AJ$23)*$AH$23)),IF(Calculator!$O$6="SINGLEURBANE",SUM((((H7/100)*$AJ$22)*$AH$22))+(((((H7/100)*$AJ$22)*$AN$22)*$AH$22)*Calculator!$G$9)-((((H7/100)*$AJ$22)*$AN$22)*$AH$22)+((((H7/100)*$AJ$23)*$AH$23)),IF(Calculator!$O$6="SINGLESILVERANOD",SUM((((H7/100)*$AJ$22)*$AH$22))+(((((H7/100)*$AJ$22)*$AN$22)*$AH$22)*Calculator!$G$10)-((((H7/100)*$AJ$22)*$AN$22)*$AH$22)+((((H7/100)*$AJ$23)*$AH$23)),IF(Calculator!$O$6="SINGLEANOD",SUM((((H7/100)*$AJ$22)*$AH$22))+(((((H7/100)*$AJ$22)*$AN$22)*$AH$22)*Calculator!$G$11)-((((H7/100)*$AJ$22)*$AN$22)*$AH$22)+((((H7/100)*$AJ$23)*$AH$23)),IF(Calculator!$O$6="DUALBASE",SUM((((H7/100)*$AJ$22)*$AH$22))+(((((H7/100)*$AJ$22)*$AN$22)*$AH$22)*Calculator!$G$12)-((((H7/100)*$AJ$22)*$AN$22)*$AH$22)+((((H7/100)*$AJ$23)*$AH$23)),IF(Calculator!$O$6="DUALELEMENTS",SUM((((H7/100)*$AJ$22)*$AH$22))+(((((H7/100)*$AJ$22)*$AN$22)*$AH$22)*Calculator!$G$13)-((((H7/100)*$AJ$22)*$AN$22)*$AH$22)+((((H7/100)*$AJ$23)*$AH$23)),IF(Calculator!$O$6="DUALSPECTRUM",SUM((((H7/100)*$AJ$22)*$AH$22))+(((((H7/100)*$AJ$22)*$AN$22)*$AH$22)*Calculator!$G$15)-((((H7/100)*$AJ$22)*$AN$22)*$AH$22)+((((H7/100)*$AJ$23)*$AH$23)),IF(Calculator!$O$6="DUALHOMESTEAD",SUM((((H7/100)*$AJ$22)*$AH$22))+(((((H7/100)*$AJ$22)*$AN$22)*$AH$22)*Calculator!$G$14)-((((H7/100)*$AJ$22)*$AN$22)*$AH$22)+((((H7/100)*$AJ$23)*$AH$23)),IF(Calculator!$O$6="DUALBAND A",SUM((((H7/100)*$AJ$22)*$AH$22))+(((((H7/100)*$AJ$22)*$AN$22)*$AH$22)*Calculator!$G$16)-((((H7/100)*$AJ$22)*$AN$22)*$AH$22)+((((H7/100)*$AJ$23)*$AH$23)),IF(Calculator!$O$6="DUALBAND B",SUM((((H7/100)*$AJ$22)*$AH$22))+(((((H7/100)*$AJ$22)*$AN$22)*$AH$22)*Calculator!$G$17)-((((H7/100)*$AJ$22)*$AN$22)*$AH$22)+((((H7/100)*$AJ$23)*$AH$23)),IF(Calculator!$O$6="DUALBAND C",SUM((((H7/100)*$AJ$22)*$AH$22))+(((((H7/100)*$AJ$22)*$AN$22)*$AH$22)*Calculator!$G$18)-((((H7/100)*$AJ$22)*$AN$22)*$AH$22)+((((H7/100)*$AJ$23)*$AH$23)),IF(Calculator!$O$6="DUALBAND D",SUM((((H7/100)*$AJ$22)*$AH$22))+(((((H7/100)*$AJ$22)*$AN$22)*$AH$22)*Calculator!$G$19)-((((H7/100)*$AJ$22)*$AN$22)*$AH$22)+((((H7/100)*$AJ$23)*$AH$23)),IF(Calculator!$O$6="DUALURBANE",SUM((((H7/100)*$AJ$22)*$AH$22))+(((((H7/100)*$AJ$22)*$AN$22)*$AH$22)*Calculator!$G$20)-((((H7/100)*$AJ$22)*$AN$22)*$AH$22)+((((H7/100)*$AJ$23)*$AH$23)),IF(Calculator!$O$6="DUALSILVERANOD",SUM((((H7/100)*$AJ$22)*$AH$22))+(((((H7/100)*$AJ$22)*$AN$22)*$AH$22)*Calculator!$G$21)-((((H7/100)*$AJ$22)*$AN$22)*$AH$22)+((((H7/100)*$AJ$23)*$AH$23)),IF(Calculator!$O$6="DUALANOD",SUM((((H7/100)*$AJ$22)*$AH$22))+(((((H7/100)*$AJ$22)*$AN$22)*$AH$22)*Calculator!$G$22)-((((H7/100)*$AJ$22)*$AN$22)*$AH$22)+((((H7/100)*$AJ$23)*$AH$23))))))))))))))))))))))))</f>
        <v>906.84870099999989</v>
      </c>
      <c r="X7" s="2">
        <f>IF(Calculator!$O$6="SINGLEBASE",SUM((((I7/100)*$AJ$22)*$AH$22))+((((I7/100)*$AJ$23)*$AH$23)),IF(Calculator!$O$6="SINGLEELEMENTS",SUM((((I7/100)*$AJ$22)*$AH$22))+(((((I7/100)*$AJ$22)*$AN$22)*$AH$22)*Calculator!$G$2)-((((I7/100)*$AJ$22)*$AN$22)*$AH$22)+((((I7/100)*$AJ$23)*$AH$23)),IF(Calculator!$O$6="SINGLESPECTRUM",SUM((((I7/100)*$AJ$22)*$AH$22))+(((((I7/100)*$AJ$22)*$AN$22)*$AH$22)*Calculator!$G$4)-((((I7/100)*$AJ$22)*$AN$22)*$AH$22)+((((I7/100)*$AJ$23)*$AH$23)),IF(Calculator!$O$6="SINGLEHOMESTEAD",SUM((((I7/100)*$AJ$22)*$AH$22))+(((((I7/100)*$AJ$22)*$AN$22)*$AH$22)*Calculator!$G$3)-((((I7/100)*$AJ$22)*$AN$22)*$AH$22)+((((I7/100)*$AJ$23)*$AH$23)),IF(Calculator!$O$6="SINGLEBAND A",SUM((((I7/100)*$AJ$22)*$AH$22))+(((((I7/100)*$AJ$22)*$AN$22)*$AH$22)*Calculator!$G$5)-((((I7/100)*$AJ$22)*$AN$22)*$AH$22)+((((I7/100)*$AJ$23)*$AH$23)),IF(Calculator!$O$6="SINGLEBAND B",SUM((((I7/100)*$AJ$22)*$AH$22))+(((((I7/100)*$AJ$22)*$AN$22)*$AH$22)*Calculator!$G$6)-((((I7/100)*$AJ$22)*$AN$22)*$AH$22)+((((I7/100)*$AJ$23)*$AH$23)),IF(Calculator!$O$6="SINGLEBAND C",SUM((((I7/100)*$AJ$22)*$AH$22))+(((((I7/100)*$AJ$22)*$AN$22)*$AH$22)*Calculator!$G$7)-((((I7/100)*$AJ$22)*$AN$22)*$AH$22)+((((I7/100)*$AJ$23)*$AH$23)),IF(Calculator!$O$6="SINGLEBAND D",SUM((((I7/100)*$AJ$22)*$AH$22))+(((((I7/100)*$AJ$22)*$AN$22)*$AH$22)*Calculator!$G$8)-((((I7/100)*$AJ$22)*$AN$22)*$AH$22)+((((I7/100)*$AJ$23)*$AH$23)),IF(Calculator!$O$6="SINGLEURBANE",SUM((((I7/100)*$AJ$22)*$AH$22))+(((((I7/100)*$AJ$22)*$AN$22)*$AH$22)*Calculator!$G$9)-((((I7/100)*$AJ$22)*$AN$22)*$AH$22)+((((I7/100)*$AJ$23)*$AH$23)),IF(Calculator!$O$6="SINGLESILVERANOD",SUM((((I7/100)*$AJ$22)*$AH$22))+(((((I7/100)*$AJ$22)*$AN$22)*$AH$22)*Calculator!$G$10)-((((I7/100)*$AJ$22)*$AN$22)*$AH$22)+((((I7/100)*$AJ$23)*$AH$23)),IF(Calculator!$O$6="SINGLEANOD",SUM((((I7/100)*$AJ$22)*$AH$22))+(((((I7/100)*$AJ$22)*$AN$22)*$AH$22)*Calculator!$G$11)-((((I7/100)*$AJ$22)*$AN$22)*$AH$22)+((((I7/100)*$AJ$23)*$AH$23)),IF(Calculator!$O$6="DUALBASE",SUM((((I7/100)*$AJ$22)*$AH$22))+(((((I7/100)*$AJ$22)*$AN$22)*$AH$22)*Calculator!$G$12)-((((I7/100)*$AJ$22)*$AN$22)*$AH$22)+((((I7/100)*$AJ$23)*$AH$23)),IF(Calculator!$O$6="DUALELEMENTS",SUM((((I7/100)*$AJ$22)*$AH$22))+(((((I7/100)*$AJ$22)*$AN$22)*$AH$22)*Calculator!$G$13)-((((I7/100)*$AJ$22)*$AN$22)*$AH$22)+((((I7/100)*$AJ$23)*$AH$23)),IF(Calculator!$O$6="DUALSPECTRUM",SUM((((I7/100)*$AJ$22)*$AH$22))+(((((I7/100)*$AJ$22)*$AN$22)*$AH$22)*Calculator!$G$15)-((((I7/100)*$AJ$22)*$AN$22)*$AH$22)+((((I7/100)*$AJ$23)*$AH$23)),IF(Calculator!$O$6="DUALHOMESTEAD",SUM((((I7/100)*$AJ$22)*$AH$22))+(((((I7/100)*$AJ$22)*$AN$22)*$AH$22)*Calculator!$G$14)-((((I7/100)*$AJ$22)*$AN$22)*$AH$22)+((((I7/100)*$AJ$23)*$AH$23)),IF(Calculator!$O$6="DUALBAND A",SUM((((I7/100)*$AJ$22)*$AH$22))+(((((I7/100)*$AJ$22)*$AN$22)*$AH$22)*Calculator!$G$16)-((((I7/100)*$AJ$22)*$AN$22)*$AH$22)+((((I7/100)*$AJ$23)*$AH$23)),IF(Calculator!$O$6="DUALBAND B",SUM((((I7/100)*$AJ$22)*$AH$22))+(((((I7/100)*$AJ$22)*$AN$22)*$AH$22)*Calculator!$G$17)-((((I7/100)*$AJ$22)*$AN$22)*$AH$22)+((((I7/100)*$AJ$23)*$AH$23)),IF(Calculator!$O$6="DUALBAND C",SUM((((I7/100)*$AJ$22)*$AH$22))+(((((I7/100)*$AJ$22)*$AN$22)*$AH$22)*Calculator!$G$18)-((((I7/100)*$AJ$22)*$AN$22)*$AH$22)+((((I7/100)*$AJ$23)*$AH$23)),IF(Calculator!$O$6="DUALBAND D",SUM((((I7/100)*$AJ$22)*$AH$22))+(((((I7/100)*$AJ$22)*$AN$22)*$AH$22)*Calculator!$G$19)-((((I7/100)*$AJ$22)*$AN$22)*$AH$22)+((((I7/100)*$AJ$23)*$AH$23)),IF(Calculator!$O$6="DUALURBANE",SUM((((I7/100)*$AJ$22)*$AH$22))+(((((I7/100)*$AJ$22)*$AN$22)*$AH$22)*Calculator!$G$20)-((((I7/100)*$AJ$22)*$AN$22)*$AH$22)+((((I7/100)*$AJ$23)*$AH$23)),IF(Calculator!$O$6="DUALSILVERANOD",SUM((((I7/100)*$AJ$22)*$AH$22))+(((((I7/100)*$AJ$22)*$AN$22)*$AH$22)*Calculator!$G$21)-((((I7/100)*$AJ$22)*$AN$22)*$AH$22)+((((I7/100)*$AJ$23)*$AH$23)),IF(Calculator!$O$6="DUALANOD",SUM((((I7/100)*$AJ$22)*$AH$22))+(((((I7/100)*$AJ$22)*$AN$22)*$AH$22)*Calculator!$G$22)-((((I7/100)*$AJ$22)*$AN$22)*$AH$22)+((((I7/100)*$AJ$23)*$AH$23))))))))))))))))))))))))</f>
        <v>916.76303399999983</v>
      </c>
      <c r="Y7" s="2">
        <f>IF(Calculator!$O$6="SINGLEBASE",SUM((((J7/100)*$AJ$22)*$AH$22))+((((J7/100)*$AJ$23)*$AH$23)),IF(Calculator!$O$6="SINGLEELEMENTS",SUM((((J7/100)*$AJ$22)*$AH$22))+(((((J7/100)*$AJ$22)*$AN$22)*$AH$22)*Calculator!$G$2)-((((J7/100)*$AJ$22)*$AN$22)*$AH$22)+((((J7/100)*$AJ$23)*$AH$23)),IF(Calculator!$O$6="SINGLESPECTRUM",SUM((((J7/100)*$AJ$22)*$AH$22))+(((((J7/100)*$AJ$22)*$AN$22)*$AH$22)*Calculator!$G$4)-((((J7/100)*$AJ$22)*$AN$22)*$AH$22)+((((J7/100)*$AJ$23)*$AH$23)),IF(Calculator!$O$6="SINGLEHOMESTEAD",SUM((((J7/100)*$AJ$22)*$AH$22))+(((((J7/100)*$AJ$22)*$AN$22)*$AH$22)*Calculator!$G$3)-((((J7/100)*$AJ$22)*$AN$22)*$AH$22)+((((J7/100)*$AJ$23)*$AH$23)),IF(Calculator!$O$6="SINGLEBAND A",SUM((((J7/100)*$AJ$22)*$AH$22))+(((((J7/100)*$AJ$22)*$AN$22)*$AH$22)*Calculator!$G$5)-((((J7/100)*$AJ$22)*$AN$22)*$AH$22)+((((J7/100)*$AJ$23)*$AH$23)),IF(Calculator!$O$6="SINGLEBAND B",SUM((((J7/100)*$AJ$22)*$AH$22))+(((((J7/100)*$AJ$22)*$AN$22)*$AH$22)*Calculator!$G$6)-((((J7/100)*$AJ$22)*$AN$22)*$AH$22)+((((J7/100)*$AJ$23)*$AH$23)),IF(Calculator!$O$6="SINGLEBAND C",SUM((((J7/100)*$AJ$22)*$AH$22))+(((((J7/100)*$AJ$22)*$AN$22)*$AH$22)*Calculator!$G$7)-((((J7/100)*$AJ$22)*$AN$22)*$AH$22)+((((J7/100)*$AJ$23)*$AH$23)),IF(Calculator!$O$6="SINGLEBAND D",SUM((((J7/100)*$AJ$22)*$AH$22))+(((((J7/100)*$AJ$22)*$AN$22)*$AH$22)*Calculator!$G$8)-((((J7/100)*$AJ$22)*$AN$22)*$AH$22)+((((J7/100)*$AJ$23)*$AH$23)),IF(Calculator!$O$6="SINGLEURBANE",SUM((((J7/100)*$AJ$22)*$AH$22))+(((((J7/100)*$AJ$22)*$AN$22)*$AH$22)*Calculator!$G$9)-((((J7/100)*$AJ$22)*$AN$22)*$AH$22)+((((J7/100)*$AJ$23)*$AH$23)),IF(Calculator!$O$6="SINGLESILVERANOD",SUM((((J7/100)*$AJ$22)*$AH$22))+(((((J7/100)*$AJ$22)*$AN$22)*$AH$22)*Calculator!$G$10)-((((J7/100)*$AJ$22)*$AN$22)*$AH$22)+((((J7/100)*$AJ$23)*$AH$23)),IF(Calculator!$O$6="SINGLEANOD",SUM((((J7/100)*$AJ$22)*$AH$22))+(((((J7/100)*$AJ$22)*$AN$22)*$AH$22)*Calculator!$G$11)-((((J7/100)*$AJ$22)*$AN$22)*$AH$22)+((((J7/100)*$AJ$23)*$AH$23)),IF(Calculator!$O$6="DUALBASE",SUM((((J7/100)*$AJ$22)*$AH$22))+(((((J7/100)*$AJ$22)*$AN$22)*$AH$22)*Calculator!$G$12)-((((J7/100)*$AJ$22)*$AN$22)*$AH$22)+((((J7/100)*$AJ$23)*$AH$23)),IF(Calculator!$O$6="DUALELEMENTS",SUM((((J7/100)*$AJ$22)*$AH$22))+(((((J7/100)*$AJ$22)*$AN$22)*$AH$22)*Calculator!$G$13)-((((J7/100)*$AJ$22)*$AN$22)*$AH$22)+((((J7/100)*$AJ$23)*$AH$23)),IF(Calculator!$O$6="DUALSPECTRUM",SUM((((J7/100)*$AJ$22)*$AH$22))+(((((J7/100)*$AJ$22)*$AN$22)*$AH$22)*Calculator!$G$15)-((((J7/100)*$AJ$22)*$AN$22)*$AH$22)+((((J7/100)*$AJ$23)*$AH$23)),IF(Calculator!$O$6="DUALHOMESTEAD",SUM((((J7/100)*$AJ$22)*$AH$22))+(((((J7/100)*$AJ$22)*$AN$22)*$AH$22)*Calculator!$G$14)-((((J7/100)*$AJ$22)*$AN$22)*$AH$22)+((((J7/100)*$AJ$23)*$AH$23)),IF(Calculator!$O$6="DUALBAND A",SUM((((J7/100)*$AJ$22)*$AH$22))+(((((J7/100)*$AJ$22)*$AN$22)*$AH$22)*Calculator!$G$16)-((((J7/100)*$AJ$22)*$AN$22)*$AH$22)+((((J7/100)*$AJ$23)*$AH$23)),IF(Calculator!$O$6="DUALBAND B",SUM((((J7/100)*$AJ$22)*$AH$22))+(((((J7/100)*$AJ$22)*$AN$22)*$AH$22)*Calculator!$G$17)-((((J7/100)*$AJ$22)*$AN$22)*$AH$22)+((((J7/100)*$AJ$23)*$AH$23)),IF(Calculator!$O$6="DUALBAND C",SUM((((J7/100)*$AJ$22)*$AH$22))+(((((J7/100)*$AJ$22)*$AN$22)*$AH$22)*Calculator!$G$18)-((((J7/100)*$AJ$22)*$AN$22)*$AH$22)+((((J7/100)*$AJ$23)*$AH$23)),IF(Calculator!$O$6="DUALBAND D",SUM((((J7/100)*$AJ$22)*$AH$22))+(((((J7/100)*$AJ$22)*$AN$22)*$AH$22)*Calculator!$G$19)-((((J7/100)*$AJ$22)*$AN$22)*$AH$22)+((((J7/100)*$AJ$23)*$AH$23)),IF(Calculator!$O$6="DUALURBANE",SUM((((J7/100)*$AJ$22)*$AH$22))+(((((J7/100)*$AJ$22)*$AN$22)*$AH$22)*Calculator!$G$20)-((((J7/100)*$AJ$22)*$AN$22)*$AH$22)+((((J7/100)*$AJ$23)*$AH$23)),IF(Calculator!$O$6="DUALSILVERANOD",SUM((((J7/100)*$AJ$22)*$AH$22))+(((((J7/100)*$AJ$22)*$AN$22)*$AH$22)*Calculator!$G$21)-((((J7/100)*$AJ$22)*$AN$22)*$AH$22)+((((J7/100)*$AJ$23)*$AH$23)),IF(Calculator!$O$6="DUALANOD",SUM((((J7/100)*$AJ$22)*$AH$22))+(((((J7/100)*$AJ$22)*$AN$22)*$AH$22)*Calculator!$G$22)-((((J7/100)*$AJ$22)*$AN$22)*$AH$22)+((((J7/100)*$AJ$23)*$AH$23))))))))))))))))))))))))</f>
        <v>926.68165150000004</v>
      </c>
      <c r="Z7" s="2">
        <f>IF(Calculator!$O$6="SINGLEBASE",SUM((((K7/100)*$AJ$22)*$AH$22))+((((K7/100)*$AJ$23)*$AH$23)),IF(Calculator!$O$6="SINGLEELEMENTS",SUM((((K7/100)*$AJ$22)*$AH$22))+(((((K7/100)*$AJ$22)*$AN$22)*$AH$22)*Calculator!$G$2)-((((K7/100)*$AJ$22)*$AN$22)*$AH$22)+((((K7/100)*$AJ$23)*$AH$23)),IF(Calculator!$O$6="SINGLESPECTRUM",SUM((((K7/100)*$AJ$22)*$AH$22))+(((((K7/100)*$AJ$22)*$AN$22)*$AH$22)*Calculator!$G$4)-((((K7/100)*$AJ$22)*$AN$22)*$AH$22)+((((K7/100)*$AJ$23)*$AH$23)),IF(Calculator!$O$6="SINGLEHOMESTEAD",SUM((((K7/100)*$AJ$22)*$AH$22))+(((((K7/100)*$AJ$22)*$AN$22)*$AH$22)*Calculator!$G$3)-((((K7/100)*$AJ$22)*$AN$22)*$AH$22)+((((K7/100)*$AJ$23)*$AH$23)),IF(Calculator!$O$6="SINGLEBAND A",SUM((((K7/100)*$AJ$22)*$AH$22))+(((((K7/100)*$AJ$22)*$AN$22)*$AH$22)*Calculator!$G$5)-((((K7/100)*$AJ$22)*$AN$22)*$AH$22)+((((K7/100)*$AJ$23)*$AH$23)),IF(Calculator!$O$6="SINGLEBAND B",SUM((((K7/100)*$AJ$22)*$AH$22))+(((((K7/100)*$AJ$22)*$AN$22)*$AH$22)*Calculator!$G$6)-((((K7/100)*$AJ$22)*$AN$22)*$AH$22)+((((K7/100)*$AJ$23)*$AH$23)),IF(Calculator!$O$6="SINGLEBAND C",SUM((((K7/100)*$AJ$22)*$AH$22))+(((((K7/100)*$AJ$22)*$AN$22)*$AH$22)*Calculator!$G$7)-((((K7/100)*$AJ$22)*$AN$22)*$AH$22)+((((K7/100)*$AJ$23)*$AH$23)),IF(Calculator!$O$6="SINGLEBAND D",SUM((((K7/100)*$AJ$22)*$AH$22))+(((((K7/100)*$AJ$22)*$AN$22)*$AH$22)*Calculator!$G$8)-((((K7/100)*$AJ$22)*$AN$22)*$AH$22)+((((K7/100)*$AJ$23)*$AH$23)),IF(Calculator!$O$6="SINGLEURBANE",SUM((((K7/100)*$AJ$22)*$AH$22))+(((((K7/100)*$AJ$22)*$AN$22)*$AH$22)*Calculator!$G$9)-((((K7/100)*$AJ$22)*$AN$22)*$AH$22)+((((K7/100)*$AJ$23)*$AH$23)),IF(Calculator!$O$6="SINGLESILVERANOD",SUM((((K7/100)*$AJ$22)*$AH$22))+(((((K7/100)*$AJ$22)*$AN$22)*$AH$22)*Calculator!$G$10)-((((K7/100)*$AJ$22)*$AN$22)*$AH$22)+((((K7/100)*$AJ$23)*$AH$23)),IF(Calculator!$O$6="SINGLEANOD",SUM((((K7/100)*$AJ$22)*$AH$22))+(((((K7/100)*$AJ$22)*$AN$22)*$AH$22)*Calculator!$G$11)-((((K7/100)*$AJ$22)*$AN$22)*$AH$22)+((((K7/100)*$AJ$23)*$AH$23)),IF(Calculator!$O$6="DUALBASE",SUM((((K7/100)*$AJ$22)*$AH$22))+(((((K7/100)*$AJ$22)*$AN$22)*$AH$22)*Calculator!$G$12)-((((K7/100)*$AJ$22)*$AN$22)*$AH$22)+((((K7/100)*$AJ$23)*$AH$23)),IF(Calculator!$O$6="DUALELEMENTS",SUM((((K7/100)*$AJ$22)*$AH$22))+(((((K7/100)*$AJ$22)*$AN$22)*$AH$22)*Calculator!$G$13)-((((K7/100)*$AJ$22)*$AN$22)*$AH$22)+((((K7/100)*$AJ$23)*$AH$23)),IF(Calculator!$O$6="DUALSPECTRUM",SUM((((K7/100)*$AJ$22)*$AH$22))+(((((K7/100)*$AJ$22)*$AN$22)*$AH$22)*Calculator!$G$15)-((((K7/100)*$AJ$22)*$AN$22)*$AH$22)+((((K7/100)*$AJ$23)*$AH$23)),IF(Calculator!$O$6="DUALHOMESTEAD",SUM((((K7/100)*$AJ$22)*$AH$22))+(((((K7/100)*$AJ$22)*$AN$22)*$AH$22)*Calculator!$G$14)-((((K7/100)*$AJ$22)*$AN$22)*$AH$22)+((((K7/100)*$AJ$23)*$AH$23)),IF(Calculator!$O$6="DUALBAND A",SUM((((K7/100)*$AJ$22)*$AH$22))+(((((K7/100)*$AJ$22)*$AN$22)*$AH$22)*Calculator!$G$16)-((((K7/100)*$AJ$22)*$AN$22)*$AH$22)+((((K7/100)*$AJ$23)*$AH$23)),IF(Calculator!$O$6="DUALBAND B",SUM((((K7/100)*$AJ$22)*$AH$22))+(((((K7/100)*$AJ$22)*$AN$22)*$AH$22)*Calculator!$G$17)-((((K7/100)*$AJ$22)*$AN$22)*$AH$22)+((((K7/100)*$AJ$23)*$AH$23)),IF(Calculator!$O$6="DUALBAND C",SUM((((K7/100)*$AJ$22)*$AH$22))+(((((K7/100)*$AJ$22)*$AN$22)*$AH$22)*Calculator!$G$18)-((((K7/100)*$AJ$22)*$AN$22)*$AH$22)+((((K7/100)*$AJ$23)*$AH$23)),IF(Calculator!$O$6="DUALBAND D",SUM((((K7/100)*$AJ$22)*$AH$22))+(((((K7/100)*$AJ$22)*$AN$22)*$AH$22)*Calculator!$G$19)-((((K7/100)*$AJ$22)*$AN$22)*$AH$22)+((((K7/100)*$AJ$23)*$AH$23)),IF(Calculator!$O$6="DUALURBANE",SUM((((K7/100)*$AJ$22)*$AH$22))+(((((K7/100)*$AJ$22)*$AN$22)*$AH$22)*Calculator!$G$20)-((((K7/100)*$AJ$22)*$AN$22)*$AH$22)+((((K7/100)*$AJ$23)*$AH$23)),IF(Calculator!$O$6="DUALSILVERANOD",SUM((((K7/100)*$AJ$22)*$AH$22))+(((((K7/100)*$AJ$22)*$AN$22)*$AH$22)*Calculator!$G$21)-((((K7/100)*$AJ$22)*$AN$22)*$AH$22)+((((K7/100)*$AJ$23)*$AH$23)),IF(Calculator!$O$6="DUALANOD",SUM((((K7/100)*$AJ$22)*$AH$22))+(((((K7/100)*$AJ$22)*$AN$22)*$AH$22)*Calculator!$G$22)-((((K7/100)*$AJ$22)*$AN$22)*$AH$22)+((((K7/100)*$AJ$23)*$AH$23))))))))))))))))))))))))</f>
        <v>936.5959845000001</v>
      </c>
      <c r="AA7" s="2">
        <f>IF(Calculator!$O$6="SINGLEBASE",SUM((((L7/100)*$AJ$22)*$AH$22))+((((L7/100)*$AJ$23)*$AH$23)),IF(Calculator!$O$6="SINGLEELEMENTS",SUM((((L7/100)*$AJ$22)*$AH$22))+(((((L7/100)*$AJ$22)*$AN$22)*$AH$22)*Calculator!$G$2)-((((L7/100)*$AJ$22)*$AN$22)*$AH$22)+((((L7/100)*$AJ$23)*$AH$23)),IF(Calculator!$O$6="SINGLESPECTRUM",SUM((((L7/100)*$AJ$22)*$AH$22))+(((((L7/100)*$AJ$22)*$AN$22)*$AH$22)*Calculator!$G$4)-((((L7/100)*$AJ$22)*$AN$22)*$AH$22)+((((L7/100)*$AJ$23)*$AH$23)),IF(Calculator!$O$6="SINGLEHOMESTEAD",SUM((((L7/100)*$AJ$22)*$AH$22))+(((((L7/100)*$AJ$22)*$AN$22)*$AH$22)*Calculator!$G$3)-((((L7/100)*$AJ$22)*$AN$22)*$AH$22)+((((L7/100)*$AJ$23)*$AH$23)),IF(Calculator!$O$6="SINGLEBAND A",SUM((((L7/100)*$AJ$22)*$AH$22))+(((((L7/100)*$AJ$22)*$AN$22)*$AH$22)*Calculator!$G$5)-((((L7/100)*$AJ$22)*$AN$22)*$AH$22)+((((L7/100)*$AJ$23)*$AH$23)),IF(Calculator!$O$6="SINGLEBAND B",SUM((((L7/100)*$AJ$22)*$AH$22))+(((((L7/100)*$AJ$22)*$AN$22)*$AH$22)*Calculator!$G$6)-((((L7/100)*$AJ$22)*$AN$22)*$AH$22)+((((L7/100)*$AJ$23)*$AH$23)),IF(Calculator!$O$6="SINGLEBAND C",SUM((((L7/100)*$AJ$22)*$AH$22))+(((((L7/100)*$AJ$22)*$AN$22)*$AH$22)*Calculator!$G$7)-((((L7/100)*$AJ$22)*$AN$22)*$AH$22)+((((L7/100)*$AJ$23)*$AH$23)),IF(Calculator!$O$6="SINGLEBAND D",SUM((((L7/100)*$AJ$22)*$AH$22))+(((((L7/100)*$AJ$22)*$AN$22)*$AH$22)*Calculator!$G$8)-((((L7/100)*$AJ$22)*$AN$22)*$AH$22)+((((L7/100)*$AJ$23)*$AH$23)),IF(Calculator!$O$6="SINGLEURBANE",SUM((((L7/100)*$AJ$22)*$AH$22))+(((((L7/100)*$AJ$22)*$AN$22)*$AH$22)*Calculator!$G$9)-((((L7/100)*$AJ$22)*$AN$22)*$AH$22)+((((L7/100)*$AJ$23)*$AH$23)),IF(Calculator!$O$6="SINGLESILVERANOD",SUM((((L7/100)*$AJ$22)*$AH$22))+(((((L7/100)*$AJ$22)*$AN$22)*$AH$22)*Calculator!$G$10)-((((L7/100)*$AJ$22)*$AN$22)*$AH$22)+((((L7/100)*$AJ$23)*$AH$23)),IF(Calculator!$O$6="SINGLEANOD",SUM((((L7/100)*$AJ$22)*$AH$22))+(((((L7/100)*$AJ$22)*$AN$22)*$AH$22)*Calculator!$G$11)-((((L7/100)*$AJ$22)*$AN$22)*$AH$22)+((((L7/100)*$AJ$23)*$AH$23)),IF(Calculator!$O$6="DUALBASE",SUM((((L7/100)*$AJ$22)*$AH$22))+(((((L7/100)*$AJ$22)*$AN$22)*$AH$22)*Calculator!$G$12)-((((L7/100)*$AJ$22)*$AN$22)*$AH$22)+((((L7/100)*$AJ$23)*$AH$23)),IF(Calculator!$O$6="DUALELEMENTS",SUM((((L7/100)*$AJ$22)*$AH$22))+(((((L7/100)*$AJ$22)*$AN$22)*$AH$22)*Calculator!$G$13)-((((L7/100)*$AJ$22)*$AN$22)*$AH$22)+((((L7/100)*$AJ$23)*$AH$23)),IF(Calculator!$O$6="DUALSPECTRUM",SUM((((L7/100)*$AJ$22)*$AH$22))+(((((L7/100)*$AJ$22)*$AN$22)*$AH$22)*Calculator!$G$15)-((((L7/100)*$AJ$22)*$AN$22)*$AH$22)+((((L7/100)*$AJ$23)*$AH$23)),IF(Calculator!$O$6="DUALHOMESTEAD",SUM((((L7/100)*$AJ$22)*$AH$22))+(((((L7/100)*$AJ$22)*$AN$22)*$AH$22)*Calculator!$G$14)-((((L7/100)*$AJ$22)*$AN$22)*$AH$22)+((((L7/100)*$AJ$23)*$AH$23)),IF(Calculator!$O$6="DUALBAND A",SUM((((L7/100)*$AJ$22)*$AH$22))+(((((L7/100)*$AJ$22)*$AN$22)*$AH$22)*Calculator!$G$16)-((((L7/100)*$AJ$22)*$AN$22)*$AH$22)+((((L7/100)*$AJ$23)*$AH$23)),IF(Calculator!$O$6="DUALBAND B",SUM((((L7/100)*$AJ$22)*$AH$22))+(((((L7/100)*$AJ$22)*$AN$22)*$AH$22)*Calculator!$G$17)-((((L7/100)*$AJ$22)*$AN$22)*$AH$22)+((((L7/100)*$AJ$23)*$AH$23)),IF(Calculator!$O$6="DUALBAND C",SUM((((L7/100)*$AJ$22)*$AH$22))+(((((L7/100)*$AJ$22)*$AN$22)*$AH$22)*Calculator!$G$18)-((((L7/100)*$AJ$22)*$AN$22)*$AH$22)+((((L7/100)*$AJ$23)*$AH$23)),IF(Calculator!$O$6="DUALBAND D",SUM((((L7/100)*$AJ$22)*$AH$22))+(((((L7/100)*$AJ$22)*$AN$22)*$AH$22)*Calculator!$G$19)-((((L7/100)*$AJ$22)*$AN$22)*$AH$22)+((((L7/100)*$AJ$23)*$AH$23)),IF(Calculator!$O$6="DUALURBANE",SUM((((L7/100)*$AJ$22)*$AH$22))+(((((L7/100)*$AJ$22)*$AN$22)*$AH$22)*Calculator!$G$20)-((((L7/100)*$AJ$22)*$AN$22)*$AH$22)+((((L7/100)*$AJ$23)*$AH$23)),IF(Calculator!$O$6="DUALSILVERANOD",SUM((((L7/100)*$AJ$22)*$AH$22))+(((((L7/100)*$AJ$22)*$AN$22)*$AH$22)*Calculator!$G$21)-((((L7/100)*$AJ$22)*$AN$22)*$AH$22)+((((L7/100)*$AJ$23)*$AH$23)),IF(Calculator!$O$6="DUALANOD",SUM((((L7/100)*$AJ$22)*$AH$22))+(((((L7/100)*$AJ$22)*$AN$22)*$AH$22)*Calculator!$G$22)-((((L7/100)*$AJ$22)*$AN$22)*$AH$22)+((((L7/100)*$AJ$23)*$AH$23))))))))))))))))))))))))</f>
        <v>946.51031749999993</v>
      </c>
      <c r="AB7" s="2">
        <f>IF(Calculator!$O$6="SINGLEBASE",SUM((((M7/100)*$AJ$22)*$AH$22))+((((M7/100)*$AJ$23)*$AH$23)),IF(Calculator!$O$6="SINGLEELEMENTS",SUM((((M7/100)*$AJ$22)*$AH$22))+(((((M7/100)*$AJ$22)*$AN$22)*$AH$22)*Calculator!$G$2)-((((M7/100)*$AJ$22)*$AN$22)*$AH$22)+((((M7/100)*$AJ$23)*$AH$23)),IF(Calculator!$O$6="SINGLESPECTRUM",SUM((((M7/100)*$AJ$22)*$AH$22))+(((((M7/100)*$AJ$22)*$AN$22)*$AH$22)*Calculator!$G$4)-((((M7/100)*$AJ$22)*$AN$22)*$AH$22)+((((M7/100)*$AJ$23)*$AH$23)),IF(Calculator!$O$6="SINGLEHOMESTEAD",SUM((((M7/100)*$AJ$22)*$AH$22))+(((((M7/100)*$AJ$22)*$AN$22)*$AH$22)*Calculator!$G$3)-((((M7/100)*$AJ$22)*$AN$22)*$AH$22)+((((M7/100)*$AJ$23)*$AH$23)),IF(Calculator!$O$6="SINGLEBAND A",SUM((((M7/100)*$AJ$22)*$AH$22))+(((((M7/100)*$AJ$22)*$AN$22)*$AH$22)*Calculator!$G$5)-((((M7/100)*$AJ$22)*$AN$22)*$AH$22)+((((M7/100)*$AJ$23)*$AH$23)),IF(Calculator!$O$6="SINGLEBAND B",SUM((((M7/100)*$AJ$22)*$AH$22))+(((((M7/100)*$AJ$22)*$AN$22)*$AH$22)*Calculator!$G$6)-((((M7/100)*$AJ$22)*$AN$22)*$AH$22)+((((M7/100)*$AJ$23)*$AH$23)),IF(Calculator!$O$6="SINGLEBAND C",SUM((((M7/100)*$AJ$22)*$AH$22))+(((((M7/100)*$AJ$22)*$AN$22)*$AH$22)*Calculator!$G$7)-((((M7/100)*$AJ$22)*$AN$22)*$AH$22)+((((M7/100)*$AJ$23)*$AH$23)),IF(Calculator!$O$6="SINGLEBAND D",SUM((((M7/100)*$AJ$22)*$AH$22))+(((((M7/100)*$AJ$22)*$AN$22)*$AH$22)*Calculator!$G$8)-((((M7/100)*$AJ$22)*$AN$22)*$AH$22)+((((M7/100)*$AJ$23)*$AH$23)),IF(Calculator!$O$6="SINGLEURBANE",SUM((((M7/100)*$AJ$22)*$AH$22))+(((((M7/100)*$AJ$22)*$AN$22)*$AH$22)*Calculator!$G$9)-((((M7/100)*$AJ$22)*$AN$22)*$AH$22)+((((M7/100)*$AJ$23)*$AH$23)),IF(Calculator!$O$6="SINGLESILVERANOD",SUM((((M7/100)*$AJ$22)*$AH$22))+(((((M7/100)*$AJ$22)*$AN$22)*$AH$22)*Calculator!$G$10)-((((M7/100)*$AJ$22)*$AN$22)*$AH$22)+((((M7/100)*$AJ$23)*$AH$23)),IF(Calculator!$O$6="SINGLEANOD",SUM((((M7/100)*$AJ$22)*$AH$22))+(((((M7/100)*$AJ$22)*$AN$22)*$AH$22)*Calculator!$G$11)-((((M7/100)*$AJ$22)*$AN$22)*$AH$22)+((((M7/100)*$AJ$23)*$AH$23)),IF(Calculator!$O$6="DUALBASE",SUM((((M7/100)*$AJ$22)*$AH$22))+(((((M7/100)*$AJ$22)*$AN$22)*$AH$22)*Calculator!$G$12)-((((M7/100)*$AJ$22)*$AN$22)*$AH$22)+((((M7/100)*$AJ$23)*$AH$23)),IF(Calculator!$O$6="DUALELEMENTS",SUM((((M7/100)*$AJ$22)*$AH$22))+(((((M7/100)*$AJ$22)*$AN$22)*$AH$22)*Calculator!$G$13)-((((M7/100)*$AJ$22)*$AN$22)*$AH$22)+((((M7/100)*$AJ$23)*$AH$23)),IF(Calculator!$O$6="DUALSPECTRUM",SUM((((M7/100)*$AJ$22)*$AH$22))+(((((M7/100)*$AJ$22)*$AN$22)*$AH$22)*Calculator!$G$15)-((((M7/100)*$AJ$22)*$AN$22)*$AH$22)+((((M7/100)*$AJ$23)*$AH$23)),IF(Calculator!$O$6="DUALHOMESTEAD",SUM((((M7/100)*$AJ$22)*$AH$22))+(((((M7/100)*$AJ$22)*$AN$22)*$AH$22)*Calculator!$G$14)-((((M7/100)*$AJ$22)*$AN$22)*$AH$22)+((((M7/100)*$AJ$23)*$AH$23)),IF(Calculator!$O$6="DUALBAND A",SUM((((M7/100)*$AJ$22)*$AH$22))+(((((M7/100)*$AJ$22)*$AN$22)*$AH$22)*Calculator!$G$16)-((((M7/100)*$AJ$22)*$AN$22)*$AH$22)+((((M7/100)*$AJ$23)*$AH$23)),IF(Calculator!$O$6="DUALBAND B",SUM((((M7/100)*$AJ$22)*$AH$22))+(((((M7/100)*$AJ$22)*$AN$22)*$AH$22)*Calculator!$G$17)-((((M7/100)*$AJ$22)*$AN$22)*$AH$22)+((((M7/100)*$AJ$23)*$AH$23)),IF(Calculator!$O$6="DUALBAND C",SUM((((M7/100)*$AJ$22)*$AH$22))+(((((M7/100)*$AJ$22)*$AN$22)*$AH$22)*Calculator!$G$18)-((((M7/100)*$AJ$22)*$AN$22)*$AH$22)+((((M7/100)*$AJ$23)*$AH$23)),IF(Calculator!$O$6="DUALBAND D",SUM((((M7/100)*$AJ$22)*$AH$22))+(((((M7/100)*$AJ$22)*$AN$22)*$AH$22)*Calculator!$G$19)-((((M7/100)*$AJ$22)*$AN$22)*$AH$22)+((((M7/100)*$AJ$23)*$AH$23)),IF(Calculator!$O$6="DUALURBANE",SUM((((M7/100)*$AJ$22)*$AH$22))+(((((M7/100)*$AJ$22)*$AN$22)*$AH$22)*Calculator!$G$20)-((((M7/100)*$AJ$22)*$AN$22)*$AH$22)+((((M7/100)*$AJ$23)*$AH$23)),IF(Calculator!$O$6="DUALSILVERANOD",SUM((((M7/100)*$AJ$22)*$AH$22))+(((((M7/100)*$AJ$22)*$AN$22)*$AH$22)*Calculator!$G$21)-((((M7/100)*$AJ$22)*$AN$22)*$AH$22)+((((M7/100)*$AJ$23)*$AH$23)),IF(Calculator!$O$6="DUALANOD",SUM((((M7/100)*$AJ$22)*$AH$22))+(((((M7/100)*$AJ$22)*$AN$22)*$AH$22)*Calculator!$G$22)-((((M7/100)*$AJ$22)*$AN$22)*$AH$22)+((((M7/100)*$AJ$23)*$AH$23))))))))))))))))))))))))</f>
        <v>956.42893500000014</v>
      </c>
      <c r="AC7" s="2">
        <f>IF(Calculator!$O$6="SINGLEBASE",SUM((((N7/100)*$AJ$22)*$AH$22))+((((N7/100)*$AJ$23)*$AH$23)),IF(Calculator!$O$6="SINGLEELEMENTS",SUM((((N7/100)*$AJ$22)*$AH$22))+(((((N7/100)*$AJ$22)*$AN$22)*$AH$22)*Calculator!$G$2)-((((N7/100)*$AJ$22)*$AN$22)*$AH$22)+((((N7/100)*$AJ$23)*$AH$23)),IF(Calculator!$O$6="SINGLESPECTRUM",SUM((((N7/100)*$AJ$22)*$AH$22))+(((((N7/100)*$AJ$22)*$AN$22)*$AH$22)*Calculator!$G$4)-((((N7/100)*$AJ$22)*$AN$22)*$AH$22)+((((N7/100)*$AJ$23)*$AH$23)),IF(Calculator!$O$6="SINGLEHOMESTEAD",SUM((((N7/100)*$AJ$22)*$AH$22))+(((((N7/100)*$AJ$22)*$AN$22)*$AH$22)*Calculator!$G$3)-((((N7/100)*$AJ$22)*$AN$22)*$AH$22)+((((N7/100)*$AJ$23)*$AH$23)),IF(Calculator!$O$6="SINGLEBAND A",SUM((((N7/100)*$AJ$22)*$AH$22))+(((((N7/100)*$AJ$22)*$AN$22)*$AH$22)*Calculator!$G$5)-((((N7/100)*$AJ$22)*$AN$22)*$AH$22)+((((N7/100)*$AJ$23)*$AH$23)),IF(Calculator!$O$6="SINGLEBAND B",SUM((((N7/100)*$AJ$22)*$AH$22))+(((((N7/100)*$AJ$22)*$AN$22)*$AH$22)*Calculator!$G$6)-((((N7/100)*$AJ$22)*$AN$22)*$AH$22)+((((N7/100)*$AJ$23)*$AH$23)),IF(Calculator!$O$6="SINGLEBAND C",SUM((((N7/100)*$AJ$22)*$AH$22))+(((((N7/100)*$AJ$22)*$AN$22)*$AH$22)*Calculator!$G$7)-((((N7/100)*$AJ$22)*$AN$22)*$AH$22)+((((N7/100)*$AJ$23)*$AH$23)),IF(Calculator!$O$6="SINGLEBAND D",SUM((((N7/100)*$AJ$22)*$AH$22))+(((((N7/100)*$AJ$22)*$AN$22)*$AH$22)*Calculator!$G$8)-((((N7/100)*$AJ$22)*$AN$22)*$AH$22)+((((N7/100)*$AJ$23)*$AH$23)),IF(Calculator!$O$6="SINGLEURBANE",SUM((((N7/100)*$AJ$22)*$AH$22))+(((((N7/100)*$AJ$22)*$AN$22)*$AH$22)*Calculator!$G$9)-((((N7/100)*$AJ$22)*$AN$22)*$AH$22)+((((N7/100)*$AJ$23)*$AH$23)),IF(Calculator!$O$6="SINGLESILVERANOD",SUM((((N7/100)*$AJ$22)*$AH$22))+(((((N7/100)*$AJ$22)*$AN$22)*$AH$22)*Calculator!$G$10)-((((N7/100)*$AJ$22)*$AN$22)*$AH$22)+((((N7/100)*$AJ$23)*$AH$23)),IF(Calculator!$O$6="SINGLEANOD",SUM((((N7/100)*$AJ$22)*$AH$22))+(((((N7/100)*$AJ$22)*$AN$22)*$AH$22)*Calculator!$G$11)-((((N7/100)*$AJ$22)*$AN$22)*$AH$22)+((((N7/100)*$AJ$23)*$AH$23)),IF(Calculator!$O$6="DUALBASE",SUM((((N7/100)*$AJ$22)*$AH$22))+(((((N7/100)*$AJ$22)*$AN$22)*$AH$22)*Calculator!$G$12)-((((N7/100)*$AJ$22)*$AN$22)*$AH$22)+((((N7/100)*$AJ$23)*$AH$23)),IF(Calculator!$O$6="DUALELEMENTS",SUM((((N7/100)*$AJ$22)*$AH$22))+(((((N7/100)*$AJ$22)*$AN$22)*$AH$22)*Calculator!$G$13)-((((N7/100)*$AJ$22)*$AN$22)*$AH$22)+((((N7/100)*$AJ$23)*$AH$23)),IF(Calculator!$O$6="DUALSPECTRUM",SUM((((N7/100)*$AJ$22)*$AH$22))+(((((N7/100)*$AJ$22)*$AN$22)*$AH$22)*Calculator!$G$15)-((((N7/100)*$AJ$22)*$AN$22)*$AH$22)+((((N7/100)*$AJ$23)*$AH$23)),IF(Calculator!$O$6="DUALHOMESTEAD",SUM((((N7/100)*$AJ$22)*$AH$22))+(((((N7/100)*$AJ$22)*$AN$22)*$AH$22)*Calculator!$G$14)-((((N7/100)*$AJ$22)*$AN$22)*$AH$22)+((((N7/100)*$AJ$23)*$AH$23)),IF(Calculator!$O$6="DUALBAND A",SUM((((N7/100)*$AJ$22)*$AH$22))+(((((N7/100)*$AJ$22)*$AN$22)*$AH$22)*Calculator!$G$16)-((((N7/100)*$AJ$22)*$AN$22)*$AH$22)+((((N7/100)*$AJ$23)*$AH$23)),IF(Calculator!$O$6="DUALBAND B",SUM((((N7/100)*$AJ$22)*$AH$22))+(((((N7/100)*$AJ$22)*$AN$22)*$AH$22)*Calculator!$G$17)-((((N7/100)*$AJ$22)*$AN$22)*$AH$22)+((((N7/100)*$AJ$23)*$AH$23)),IF(Calculator!$O$6="DUALBAND C",SUM((((N7/100)*$AJ$22)*$AH$22))+(((((N7/100)*$AJ$22)*$AN$22)*$AH$22)*Calculator!$G$18)-((((N7/100)*$AJ$22)*$AN$22)*$AH$22)+((((N7/100)*$AJ$23)*$AH$23)),IF(Calculator!$O$6="DUALBAND D",SUM((((N7/100)*$AJ$22)*$AH$22))+(((((N7/100)*$AJ$22)*$AN$22)*$AH$22)*Calculator!$G$19)-((((N7/100)*$AJ$22)*$AN$22)*$AH$22)+((((N7/100)*$AJ$23)*$AH$23)),IF(Calculator!$O$6="DUALURBANE",SUM((((N7/100)*$AJ$22)*$AH$22))+(((((N7/100)*$AJ$22)*$AN$22)*$AH$22)*Calculator!$G$20)-((((N7/100)*$AJ$22)*$AN$22)*$AH$22)+((((N7/100)*$AJ$23)*$AH$23)),IF(Calculator!$O$6="DUALSILVERANOD",SUM((((N7/100)*$AJ$22)*$AH$22))+(((((N7/100)*$AJ$22)*$AN$22)*$AH$22)*Calculator!$G$21)-((((N7/100)*$AJ$22)*$AN$22)*$AH$22)+((((N7/100)*$AJ$23)*$AH$23)),IF(Calculator!$O$6="DUALANOD",SUM((((N7/100)*$AJ$22)*$AH$22))+(((((N7/100)*$AJ$22)*$AN$22)*$AH$22)*Calculator!$G$22)-((((N7/100)*$AJ$22)*$AN$22)*$AH$22)+((((N7/100)*$AJ$23)*$AH$23))))))))))))))))))))))))</f>
        <v>966.34326800000008</v>
      </c>
      <c r="AE7" t="s">
        <v>1392</v>
      </c>
      <c r="AF7">
        <f>IF('Front Sheet'!$C$6=2000,2,IF('Front Sheet'!$C$6=2100,3,IF('Front Sheet'!$C$6=2200,4,IF('Front Sheet'!$C$6=2300,5,IF('Front Sheet'!$C$6=2400,6,IF('Front Sheet'!$C$6=2500,7,IF('Front Sheet'!$C$6=2600,8,IF('Front Sheet'!$C$6=2700,9,IF('Front Sheet'!$C$6=2800,10,IF('Front Sheet'!$C$6=2900,11,IF('Front Sheet'!$C$6=3000,12,IF('Front Sheet'!$C$6=3100,13,IF('Front Sheet'!$C$6=3200,14,"")))))))))))))</f>
        <v>3</v>
      </c>
    </row>
    <row r="8" spans="1:40">
      <c r="A8" s="8" t="s">
        <v>1393</v>
      </c>
      <c r="B8" s="2">
        <v>2085.0571499999996</v>
      </c>
      <c r="C8" s="2">
        <v>2109.2489</v>
      </c>
      <c r="D8" s="2">
        <v>2133.4301999999998</v>
      </c>
      <c r="E8" s="2">
        <v>2157.6114999999995</v>
      </c>
      <c r="F8" s="2">
        <v>2181.7928000000002</v>
      </c>
      <c r="G8" s="2">
        <v>2205.9845499999997</v>
      </c>
      <c r="H8" s="2">
        <v>2230.1658499999999</v>
      </c>
      <c r="I8" s="2">
        <v>2254.3471499999996</v>
      </c>
      <c r="J8" s="2">
        <v>2278.5284499999998</v>
      </c>
      <c r="K8" s="2">
        <v>2302.7201999999997</v>
      </c>
      <c r="L8" s="2">
        <v>2326.9014999999995</v>
      </c>
      <c r="M8" s="2">
        <v>2351.0828000000001</v>
      </c>
      <c r="N8" s="2">
        <v>2375.2640999999999</v>
      </c>
      <c r="P8" s="8">
        <v>2150</v>
      </c>
      <c r="Q8" s="2">
        <f>IF(Calculator!$O$6="SINGLEBASE",SUM((((B8/100)*$AJ$22)*$AH$22))+((((B8/100)*$AJ$23)*$AH$23)),IF(Calculator!$O$6="SINGLEELEMENTS",SUM((((B8/100)*$AJ$22)*$AH$22))+(((((B8/100)*$AJ$22)*$AN$22)*$AH$22)*Calculator!$G$2)-((((B8/100)*$AJ$22)*$AN$22)*$AH$22)+((((B8/100)*$AJ$23)*$AH$23)),IF(Calculator!$O$6="SINGLESPECTRUM",SUM((((B8/100)*$AJ$22)*$AH$22))+(((((B8/100)*$AJ$22)*$AN$22)*$AH$22)*Calculator!$G$4)-((((B8/100)*$AJ$22)*$AN$22)*$AH$22)+((((B8/100)*$AJ$23)*$AH$23)),IF(Calculator!$O$6="SINGLEHOMESTEAD",SUM((((B8/100)*$AJ$22)*$AH$22))+(((((B8/100)*$AJ$22)*$AN$22)*$AH$22)*Calculator!$G$3)-((((B8/100)*$AJ$22)*$AN$22)*$AH$22)+((((B8/100)*$AJ$23)*$AH$23)),IF(Calculator!$O$6="SINGLEBAND A",SUM((((B8/100)*$AJ$22)*$AH$22))+(((((B8/100)*$AJ$22)*$AN$22)*$AH$22)*Calculator!$G$5)-((((B8/100)*$AJ$22)*$AN$22)*$AH$22)+((((B8/100)*$AJ$23)*$AH$23)),IF(Calculator!$O$6="SINGLEBAND B",SUM((((B8/100)*$AJ$22)*$AH$22))+(((((B8/100)*$AJ$22)*$AN$22)*$AH$22)*Calculator!$G$6)-((((B8/100)*$AJ$22)*$AN$22)*$AH$22)+((((B8/100)*$AJ$23)*$AH$23)),IF(Calculator!$O$6="SINGLEBAND C",SUM((((B8/100)*$AJ$22)*$AH$22))+(((((B8/100)*$AJ$22)*$AN$22)*$AH$22)*Calculator!$G$7)-((((B8/100)*$AJ$22)*$AN$22)*$AH$22)+((((B8/100)*$AJ$23)*$AH$23)),IF(Calculator!$O$6="SINGLEBAND D",SUM((((B8/100)*$AJ$22)*$AH$22))+(((((B8/100)*$AJ$22)*$AN$22)*$AH$22)*Calculator!$G$8)-((((B8/100)*$AJ$22)*$AN$22)*$AH$22)+((((B8/100)*$AJ$23)*$AH$23)),IF(Calculator!$O$6="SINGLEURBANE",SUM((((B8/100)*$AJ$22)*$AH$22))+(((((B8/100)*$AJ$22)*$AN$22)*$AH$22)*Calculator!$G$9)-((((B8/100)*$AJ$22)*$AN$22)*$AH$22)+((((B8/100)*$AJ$23)*$AH$23)),IF(Calculator!$O$6="SINGLESILVERANOD",SUM((((B8/100)*$AJ$22)*$AH$22))+(((((B8/100)*$AJ$22)*$AN$22)*$AH$22)*Calculator!$G$10)-((((B8/100)*$AJ$22)*$AN$22)*$AH$22)+((((B8/100)*$AJ$23)*$AH$23)),IF(Calculator!$O$6="SINGLEANOD",SUM((((B8/100)*$AJ$22)*$AH$22))+(((((B8/100)*$AJ$22)*$AN$22)*$AH$22)*Calculator!$G$11)-((((B8/100)*$AJ$22)*$AN$22)*$AH$22)+((((B8/100)*$AJ$23)*$AH$23)),IF(Calculator!$O$6="DUALBASE",SUM((((B8/100)*$AJ$22)*$AH$22))+(((((B8/100)*$AJ$22)*$AN$22)*$AH$22)*Calculator!$G$12)-((((B8/100)*$AJ$22)*$AN$22)*$AH$22)+((((B8/100)*$AJ$23)*$AH$23)),IF(Calculator!$O$6="DUALELEMENTS",SUM((((B8/100)*$AJ$22)*$AH$22))+(((((B8/100)*$AJ$22)*$AN$22)*$AH$22)*Calculator!$G$13)-((((B8/100)*$AJ$22)*$AN$22)*$AH$22)+((((B8/100)*$AJ$23)*$AH$23)),IF(Calculator!$O$6="DUALSPECTRUM",SUM((((B8/100)*$AJ$22)*$AH$22))+(((((B8/100)*$AJ$22)*$AN$22)*$AH$22)*Calculator!$G$15)-((((B8/100)*$AJ$22)*$AN$22)*$AH$22)+((((B8/100)*$AJ$23)*$AH$23)),IF(Calculator!$O$6="DUALHOMESTEAD",SUM((((B8/100)*$AJ$22)*$AH$22))+(((((B8/100)*$AJ$22)*$AN$22)*$AH$22)*Calculator!$G$14)-((((B8/100)*$AJ$22)*$AN$22)*$AH$22)+((((B8/100)*$AJ$23)*$AH$23)),IF(Calculator!$O$6="DUALBAND A",SUM((((B8/100)*$AJ$22)*$AH$22))+(((((B8/100)*$AJ$22)*$AN$22)*$AH$22)*Calculator!$G$16)-((((B8/100)*$AJ$22)*$AN$22)*$AH$22)+((((B8/100)*$AJ$23)*$AH$23)),IF(Calculator!$O$6="DUALBAND B",SUM((((B8/100)*$AJ$22)*$AH$22))+(((((B8/100)*$AJ$22)*$AN$22)*$AH$22)*Calculator!$G$17)-((((B8/100)*$AJ$22)*$AN$22)*$AH$22)+((((B8/100)*$AJ$23)*$AH$23)),IF(Calculator!$O$6="DUALBAND C",SUM((((B8/100)*$AJ$22)*$AH$22))+(((((B8/100)*$AJ$22)*$AN$22)*$AH$22)*Calculator!$G$18)-((((B8/100)*$AJ$22)*$AN$22)*$AH$22)+((((B8/100)*$AJ$23)*$AH$23)),IF(Calculator!$O$6="DUALBAND D",SUM((((B8/100)*$AJ$22)*$AH$22))+(((((B8/100)*$AJ$22)*$AN$22)*$AH$22)*Calculator!$G$19)-((((B8/100)*$AJ$22)*$AN$22)*$AH$22)+((((B8/100)*$AJ$23)*$AH$23)),IF(Calculator!$O$6="DUALURBANE",SUM((((B8/100)*$AJ$22)*$AH$22))+(((((B8/100)*$AJ$22)*$AN$22)*$AH$22)*Calculator!$G$20)-((((B8/100)*$AJ$22)*$AN$22)*$AH$22)+((((B8/100)*$AJ$23)*$AH$23)),IF(Calculator!$O$6="DUALSILVERANOD",SUM((((B8/100)*$AJ$22)*$AH$22))+(((((B8/100)*$AJ$22)*$AN$22)*$AH$22)*Calculator!$G$21)-((((B8/100)*$AJ$22)*$AN$22)*$AH$22)+((((B8/100)*$AJ$23)*$AH$23)),IF(Calculator!$O$6="DUALANOD",SUM((((B8/100)*$AJ$22)*$AH$22))+(((((B8/100)*$AJ$22)*$AN$22)*$AH$22)*Calculator!$G$22)-((((B8/100)*$AJ$22)*$AN$22)*$AH$22)+((((B8/100)*$AJ$23)*$AH$23))))))))))))))))))))))))</f>
        <v>854.87343149999992</v>
      </c>
      <c r="R8" s="2">
        <f>IF(Calculator!$O$6="SINGLEBASE",SUM((((C8/100)*$AJ$22)*$AH$22))+((((C8/100)*$AJ$23)*$AH$23)),IF(Calculator!$O$6="SINGLEELEMENTS",SUM((((C8/100)*$AJ$22)*$AH$22))+(((((C8/100)*$AJ$22)*$AN$22)*$AH$22)*Calculator!$G$2)-((((C8/100)*$AJ$22)*$AN$22)*$AH$22)+((((C8/100)*$AJ$23)*$AH$23)),IF(Calculator!$O$6="SINGLESPECTRUM",SUM((((C8/100)*$AJ$22)*$AH$22))+(((((C8/100)*$AJ$22)*$AN$22)*$AH$22)*Calculator!$G$4)-((((C8/100)*$AJ$22)*$AN$22)*$AH$22)+((((C8/100)*$AJ$23)*$AH$23)),IF(Calculator!$O$6="SINGLEHOMESTEAD",SUM((((C8/100)*$AJ$22)*$AH$22))+(((((C8/100)*$AJ$22)*$AN$22)*$AH$22)*Calculator!$G$3)-((((C8/100)*$AJ$22)*$AN$22)*$AH$22)+((((C8/100)*$AJ$23)*$AH$23)),IF(Calculator!$O$6="SINGLEBAND A",SUM((((C8/100)*$AJ$22)*$AH$22))+(((((C8/100)*$AJ$22)*$AN$22)*$AH$22)*Calculator!$G$5)-((((C8/100)*$AJ$22)*$AN$22)*$AH$22)+((((C8/100)*$AJ$23)*$AH$23)),IF(Calculator!$O$6="SINGLEBAND B",SUM((((C8/100)*$AJ$22)*$AH$22))+(((((C8/100)*$AJ$22)*$AN$22)*$AH$22)*Calculator!$G$6)-((((C8/100)*$AJ$22)*$AN$22)*$AH$22)+((((C8/100)*$AJ$23)*$AH$23)),IF(Calculator!$O$6="SINGLEBAND C",SUM((((C8/100)*$AJ$22)*$AH$22))+(((((C8/100)*$AJ$22)*$AN$22)*$AH$22)*Calculator!$G$7)-((((C8/100)*$AJ$22)*$AN$22)*$AH$22)+((((C8/100)*$AJ$23)*$AH$23)),IF(Calculator!$O$6="SINGLEBAND D",SUM((((C8/100)*$AJ$22)*$AH$22))+(((((C8/100)*$AJ$22)*$AN$22)*$AH$22)*Calculator!$G$8)-((((C8/100)*$AJ$22)*$AN$22)*$AH$22)+((((C8/100)*$AJ$23)*$AH$23)),IF(Calculator!$O$6="SINGLEURBANE",SUM((((C8/100)*$AJ$22)*$AH$22))+(((((C8/100)*$AJ$22)*$AN$22)*$AH$22)*Calculator!$G$9)-((((C8/100)*$AJ$22)*$AN$22)*$AH$22)+((((C8/100)*$AJ$23)*$AH$23)),IF(Calculator!$O$6="SINGLESILVERANOD",SUM((((C8/100)*$AJ$22)*$AH$22))+(((((C8/100)*$AJ$22)*$AN$22)*$AH$22)*Calculator!$G$10)-((((C8/100)*$AJ$22)*$AN$22)*$AH$22)+((((C8/100)*$AJ$23)*$AH$23)),IF(Calculator!$O$6="SINGLEANOD",SUM((((C8/100)*$AJ$22)*$AH$22))+(((((C8/100)*$AJ$22)*$AN$22)*$AH$22)*Calculator!$G$11)-((((C8/100)*$AJ$22)*$AN$22)*$AH$22)+((((C8/100)*$AJ$23)*$AH$23)),IF(Calculator!$O$6="DUALBASE",SUM((((C8/100)*$AJ$22)*$AH$22))+(((((C8/100)*$AJ$22)*$AN$22)*$AH$22)*Calculator!$G$12)-((((C8/100)*$AJ$22)*$AN$22)*$AH$22)+((((C8/100)*$AJ$23)*$AH$23)),IF(Calculator!$O$6="DUALELEMENTS",SUM((((C8/100)*$AJ$22)*$AH$22))+(((((C8/100)*$AJ$22)*$AN$22)*$AH$22)*Calculator!$G$13)-((((C8/100)*$AJ$22)*$AN$22)*$AH$22)+((((C8/100)*$AJ$23)*$AH$23)),IF(Calculator!$O$6="DUALSPECTRUM",SUM((((C8/100)*$AJ$22)*$AH$22))+(((((C8/100)*$AJ$22)*$AN$22)*$AH$22)*Calculator!$G$15)-((((C8/100)*$AJ$22)*$AN$22)*$AH$22)+((((C8/100)*$AJ$23)*$AH$23)),IF(Calculator!$O$6="DUALHOMESTEAD",SUM((((C8/100)*$AJ$22)*$AH$22))+(((((C8/100)*$AJ$22)*$AN$22)*$AH$22)*Calculator!$G$14)-((((C8/100)*$AJ$22)*$AN$22)*$AH$22)+((((C8/100)*$AJ$23)*$AH$23)),IF(Calculator!$O$6="DUALBAND A",SUM((((C8/100)*$AJ$22)*$AH$22))+(((((C8/100)*$AJ$22)*$AN$22)*$AH$22)*Calculator!$G$16)-((((C8/100)*$AJ$22)*$AN$22)*$AH$22)+((((C8/100)*$AJ$23)*$AH$23)),IF(Calculator!$O$6="DUALBAND B",SUM((((C8/100)*$AJ$22)*$AH$22))+(((((C8/100)*$AJ$22)*$AN$22)*$AH$22)*Calculator!$G$17)-((((C8/100)*$AJ$22)*$AN$22)*$AH$22)+((((C8/100)*$AJ$23)*$AH$23)),IF(Calculator!$O$6="DUALBAND C",SUM((((C8/100)*$AJ$22)*$AH$22))+(((((C8/100)*$AJ$22)*$AN$22)*$AH$22)*Calculator!$G$18)-((((C8/100)*$AJ$22)*$AN$22)*$AH$22)+((((C8/100)*$AJ$23)*$AH$23)),IF(Calculator!$O$6="DUALBAND D",SUM((((C8/100)*$AJ$22)*$AH$22))+(((((C8/100)*$AJ$22)*$AN$22)*$AH$22)*Calculator!$G$19)-((((C8/100)*$AJ$22)*$AN$22)*$AH$22)+((((C8/100)*$AJ$23)*$AH$23)),IF(Calculator!$O$6="DUALURBANE",SUM((((C8/100)*$AJ$22)*$AH$22))+(((((C8/100)*$AJ$22)*$AN$22)*$AH$22)*Calculator!$G$20)-((((C8/100)*$AJ$22)*$AN$22)*$AH$22)+((((C8/100)*$AJ$23)*$AH$23)),IF(Calculator!$O$6="DUALSILVERANOD",SUM((((C8/100)*$AJ$22)*$AH$22))+(((((C8/100)*$AJ$22)*$AN$22)*$AH$22)*Calculator!$G$21)-((((C8/100)*$AJ$22)*$AN$22)*$AH$22)+((((C8/100)*$AJ$23)*$AH$23)),IF(Calculator!$O$6="DUALANOD",SUM((((C8/100)*$AJ$22)*$AH$22))+(((((C8/100)*$AJ$22)*$AN$22)*$AH$22)*Calculator!$G$22)-((((C8/100)*$AJ$22)*$AN$22)*$AH$22)+((((C8/100)*$AJ$23)*$AH$23))))))))))))))))))))))))</f>
        <v>864.79204900000013</v>
      </c>
      <c r="S8" s="2">
        <f>IF(Calculator!$O$6="SINGLEBASE",SUM((((D8/100)*$AJ$22)*$AH$22))+((((D8/100)*$AJ$23)*$AH$23)),IF(Calculator!$O$6="SINGLEELEMENTS",SUM((((D8/100)*$AJ$22)*$AH$22))+(((((D8/100)*$AJ$22)*$AN$22)*$AH$22)*Calculator!$G$2)-((((D8/100)*$AJ$22)*$AN$22)*$AH$22)+((((D8/100)*$AJ$23)*$AH$23)),IF(Calculator!$O$6="SINGLESPECTRUM",SUM((((D8/100)*$AJ$22)*$AH$22))+(((((D8/100)*$AJ$22)*$AN$22)*$AH$22)*Calculator!$G$4)-((((D8/100)*$AJ$22)*$AN$22)*$AH$22)+((((D8/100)*$AJ$23)*$AH$23)),IF(Calculator!$O$6="SINGLEHOMESTEAD",SUM((((D8/100)*$AJ$22)*$AH$22))+(((((D8/100)*$AJ$22)*$AN$22)*$AH$22)*Calculator!$G$3)-((((D8/100)*$AJ$22)*$AN$22)*$AH$22)+((((D8/100)*$AJ$23)*$AH$23)),IF(Calculator!$O$6="SINGLEBAND A",SUM((((D8/100)*$AJ$22)*$AH$22))+(((((D8/100)*$AJ$22)*$AN$22)*$AH$22)*Calculator!$G$5)-((((D8/100)*$AJ$22)*$AN$22)*$AH$22)+((((D8/100)*$AJ$23)*$AH$23)),IF(Calculator!$O$6="SINGLEBAND B",SUM((((D8/100)*$AJ$22)*$AH$22))+(((((D8/100)*$AJ$22)*$AN$22)*$AH$22)*Calculator!$G$6)-((((D8/100)*$AJ$22)*$AN$22)*$AH$22)+((((D8/100)*$AJ$23)*$AH$23)),IF(Calculator!$O$6="SINGLEBAND C",SUM((((D8/100)*$AJ$22)*$AH$22))+(((((D8/100)*$AJ$22)*$AN$22)*$AH$22)*Calculator!$G$7)-((((D8/100)*$AJ$22)*$AN$22)*$AH$22)+((((D8/100)*$AJ$23)*$AH$23)),IF(Calculator!$O$6="SINGLEBAND D",SUM((((D8/100)*$AJ$22)*$AH$22))+(((((D8/100)*$AJ$22)*$AN$22)*$AH$22)*Calculator!$G$8)-((((D8/100)*$AJ$22)*$AN$22)*$AH$22)+((((D8/100)*$AJ$23)*$AH$23)),IF(Calculator!$O$6="SINGLEURBANE",SUM((((D8/100)*$AJ$22)*$AH$22))+(((((D8/100)*$AJ$22)*$AN$22)*$AH$22)*Calculator!$G$9)-((((D8/100)*$AJ$22)*$AN$22)*$AH$22)+((((D8/100)*$AJ$23)*$AH$23)),IF(Calculator!$O$6="SINGLESILVERANOD",SUM((((D8/100)*$AJ$22)*$AH$22))+(((((D8/100)*$AJ$22)*$AN$22)*$AH$22)*Calculator!$G$10)-((((D8/100)*$AJ$22)*$AN$22)*$AH$22)+((((D8/100)*$AJ$23)*$AH$23)),IF(Calculator!$O$6="SINGLEANOD",SUM((((D8/100)*$AJ$22)*$AH$22))+(((((D8/100)*$AJ$22)*$AN$22)*$AH$22)*Calculator!$G$11)-((((D8/100)*$AJ$22)*$AN$22)*$AH$22)+((((D8/100)*$AJ$23)*$AH$23)),IF(Calculator!$O$6="DUALBASE",SUM((((D8/100)*$AJ$22)*$AH$22))+(((((D8/100)*$AJ$22)*$AN$22)*$AH$22)*Calculator!$G$12)-((((D8/100)*$AJ$22)*$AN$22)*$AH$22)+((((D8/100)*$AJ$23)*$AH$23)),IF(Calculator!$O$6="DUALELEMENTS",SUM((((D8/100)*$AJ$22)*$AH$22))+(((((D8/100)*$AJ$22)*$AN$22)*$AH$22)*Calculator!$G$13)-((((D8/100)*$AJ$22)*$AN$22)*$AH$22)+((((D8/100)*$AJ$23)*$AH$23)),IF(Calculator!$O$6="DUALSPECTRUM",SUM((((D8/100)*$AJ$22)*$AH$22))+(((((D8/100)*$AJ$22)*$AN$22)*$AH$22)*Calculator!$G$15)-((((D8/100)*$AJ$22)*$AN$22)*$AH$22)+((((D8/100)*$AJ$23)*$AH$23)),IF(Calculator!$O$6="DUALHOMESTEAD",SUM((((D8/100)*$AJ$22)*$AH$22))+(((((D8/100)*$AJ$22)*$AN$22)*$AH$22)*Calculator!$G$14)-((((D8/100)*$AJ$22)*$AN$22)*$AH$22)+((((D8/100)*$AJ$23)*$AH$23)),IF(Calculator!$O$6="DUALBAND A",SUM((((D8/100)*$AJ$22)*$AH$22))+(((((D8/100)*$AJ$22)*$AN$22)*$AH$22)*Calculator!$G$16)-((((D8/100)*$AJ$22)*$AN$22)*$AH$22)+((((D8/100)*$AJ$23)*$AH$23)),IF(Calculator!$O$6="DUALBAND B",SUM((((D8/100)*$AJ$22)*$AH$22))+(((((D8/100)*$AJ$22)*$AN$22)*$AH$22)*Calculator!$G$17)-((((D8/100)*$AJ$22)*$AN$22)*$AH$22)+((((D8/100)*$AJ$23)*$AH$23)),IF(Calculator!$O$6="DUALBAND C",SUM((((D8/100)*$AJ$22)*$AH$22))+(((((D8/100)*$AJ$22)*$AN$22)*$AH$22)*Calculator!$G$18)-((((D8/100)*$AJ$22)*$AN$22)*$AH$22)+((((D8/100)*$AJ$23)*$AH$23)),IF(Calculator!$O$6="DUALBAND D",SUM((((D8/100)*$AJ$22)*$AH$22))+(((((D8/100)*$AJ$22)*$AN$22)*$AH$22)*Calculator!$G$19)-((((D8/100)*$AJ$22)*$AN$22)*$AH$22)+((((D8/100)*$AJ$23)*$AH$23)),IF(Calculator!$O$6="DUALURBANE",SUM((((D8/100)*$AJ$22)*$AH$22))+(((((D8/100)*$AJ$22)*$AN$22)*$AH$22)*Calculator!$G$20)-((((D8/100)*$AJ$22)*$AN$22)*$AH$22)+((((D8/100)*$AJ$23)*$AH$23)),IF(Calculator!$O$6="DUALSILVERANOD",SUM((((D8/100)*$AJ$22)*$AH$22))+(((((D8/100)*$AJ$22)*$AN$22)*$AH$22)*Calculator!$G$21)-((((D8/100)*$AJ$22)*$AN$22)*$AH$22)+((((D8/100)*$AJ$23)*$AH$23)),IF(Calculator!$O$6="DUALANOD",SUM((((D8/100)*$AJ$22)*$AH$22))+(((((D8/100)*$AJ$22)*$AN$22)*$AH$22)*Calculator!$G$22)-((((D8/100)*$AJ$22)*$AN$22)*$AH$22)+((((D8/100)*$AJ$23)*$AH$23))))))))))))))))))))))))</f>
        <v>874.70638199999985</v>
      </c>
      <c r="T8" s="2">
        <f>IF(Calculator!$O$6="SINGLEBASE",SUM((((E8/100)*$AJ$22)*$AH$22))+((((E8/100)*$AJ$23)*$AH$23)),IF(Calculator!$O$6="SINGLEELEMENTS",SUM((((E8/100)*$AJ$22)*$AH$22))+(((((E8/100)*$AJ$22)*$AN$22)*$AH$22)*Calculator!$G$2)-((((E8/100)*$AJ$22)*$AN$22)*$AH$22)+((((E8/100)*$AJ$23)*$AH$23)),IF(Calculator!$O$6="SINGLESPECTRUM",SUM((((E8/100)*$AJ$22)*$AH$22))+(((((E8/100)*$AJ$22)*$AN$22)*$AH$22)*Calculator!$G$4)-((((E8/100)*$AJ$22)*$AN$22)*$AH$22)+((((E8/100)*$AJ$23)*$AH$23)),IF(Calculator!$O$6="SINGLEHOMESTEAD",SUM((((E8/100)*$AJ$22)*$AH$22))+(((((E8/100)*$AJ$22)*$AN$22)*$AH$22)*Calculator!$G$3)-((((E8/100)*$AJ$22)*$AN$22)*$AH$22)+((((E8/100)*$AJ$23)*$AH$23)),IF(Calculator!$O$6="SINGLEBAND A",SUM((((E8/100)*$AJ$22)*$AH$22))+(((((E8/100)*$AJ$22)*$AN$22)*$AH$22)*Calculator!$G$5)-((((E8/100)*$AJ$22)*$AN$22)*$AH$22)+((((E8/100)*$AJ$23)*$AH$23)),IF(Calculator!$O$6="SINGLEBAND B",SUM((((E8/100)*$AJ$22)*$AH$22))+(((((E8/100)*$AJ$22)*$AN$22)*$AH$22)*Calculator!$G$6)-((((E8/100)*$AJ$22)*$AN$22)*$AH$22)+((((E8/100)*$AJ$23)*$AH$23)),IF(Calculator!$O$6="SINGLEBAND C",SUM((((E8/100)*$AJ$22)*$AH$22))+(((((E8/100)*$AJ$22)*$AN$22)*$AH$22)*Calculator!$G$7)-((((E8/100)*$AJ$22)*$AN$22)*$AH$22)+((((E8/100)*$AJ$23)*$AH$23)),IF(Calculator!$O$6="SINGLEBAND D",SUM((((E8/100)*$AJ$22)*$AH$22))+(((((E8/100)*$AJ$22)*$AN$22)*$AH$22)*Calculator!$G$8)-((((E8/100)*$AJ$22)*$AN$22)*$AH$22)+((((E8/100)*$AJ$23)*$AH$23)),IF(Calculator!$O$6="SINGLEURBANE",SUM((((E8/100)*$AJ$22)*$AH$22))+(((((E8/100)*$AJ$22)*$AN$22)*$AH$22)*Calculator!$G$9)-((((E8/100)*$AJ$22)*$AN$22)*$AH$22)+((((E8/100)*$AJ$23)*$AH$23)),IF(Calculator!$O$6="SINGLESILVERANOD",SUM((((E8/100)*$AJ$22)*$AH$22))+(((((E8/100)*$AJ$22)*$AN$22)*$AH$22)*Calculator!$G$10)-((((E8/100)*$AJ$22)*$AN$22)*$AH$22)+((((E8/100)*$AJ$23)*$AH$23)),IF(Calculator!$O$6="SINGLEANOD",SUM((((E8/100)*$AJ$22)*$AH$22))+(((((E8/100)*$AJ$22)*$AN$22)*$AH$22)*Calculator!$G$11)-((((E8/100)*$AJ$22)*$AN$22)*$AH$22)+((((E8/100)*$AJ$23)*$AH$23)),IF(Calculator!$O$6="DUALBASE",SUM((((E8/100)*$AJ$22)*$AH$22))+(((((E8/100)*$AJ$22)*$AN$22)*$AH$22)*Calculator!$G$12)-((((E8/100)*$AJ$22)*$AN$22)*$AH$22)+((((E8/100)*$AJ$23)*$AH$23)),IF(Calculator!$O$6="DUALELEMENTS",SUM((((E8/100)*$AJ$22)*$AH$22))+(((((E8/100)*$AJ$22)*$AN$22)*$AH$22)*Calculator!$G$13)-((((E8/100)*$AJ$22)*$AN$22)*$AH$22)+((((E8/100)*$AJ$23)*$AH$23)),IF(Calculator!$O$6="DUALSPECTRUM",SUM((((E8/100)*$AJ$22)*$AH$22))+(((((E8/100)*$AJ$22)*$AN$22)*$AH$22)*Calculator!$G$15)-((((E8/100)*$AJ$22)*$AN$22)*$AH$22)+((((E8/100)*$AJ$23)*$AH$23)),IF(Calculator!$O$6="DUALHOMESTEAD",SUM((((E8/100)*$AJ$22)*$AH$22))+(((((E8/100)*$AJ$22)*$AN$22)*$AH$22)*Calculator!$G$14)-((((E8/100)*$AJ$22)*$AN$22)*$AH$22)+((((E8/100)*$AJ$23)*$AH$23)),IF(Calculator!$O$6="DUALBAND A",SUM((((E8/100)*$AJ$22)*$AH$22))+(((((E8/100)*$AJ$22)*$AN$22)*$AH$22)*Calculator!$G$16)-((((E8/100)*$AJ$22)*$AN$22)*$AH$22)+((((E8/100)*$AJ$23)*$AH$23)),IF(Calculator!$O$6="DUALBAND B",SUM((((E8/100)*$AJ$22)*$AH$22))+(((((E8/100)*$AJ$22)*$AN$22)*$AH$22)*Calculator!$G$17)-((((E8/100)*$AJ$22)*$AN$22)*$AH$22)+((((E8/100)*$AJ$23)*$AH$23)),IF(Calculator!$O$6="DUALBAND C",SUM((((E8/100)*$AJ$22)*$AH$22))+(((((E8/100)*$AJ$22)*$AN$22)*$AH$22)*Calculator!$G$18)-((((E8/100)*$AJ$22)*$AN$22)*$AH$22)+((((E8/100)*$AJ$23)*$AH$23)),IF(Calculator!$O$6="DUALBAND D",SUM((((E8/100)*$AJ$22)*$AH$22))+(((((E8/100)*$AJ$22)*$AN$22)*$AH$22)*Calculator!$G$19)-((((E8/100)*$AJ$22)*$AN$22)*$AH$22)+((((E8/100)*$AJ$23)*$AH$23)),IF(Calculator!$O$6="DUALURBANE",SUM((((E8/100)*$AJ$22)*$AH$22))+(((((E8/100)*$AJ$22)*$AN$22)*$AH$22)*Calculator!$G$20)-((((E8/100)*$AJ$22)*$AN$22)*$AH$22)+((((E8/100)*$AJ$23)*$AH$23)),IF(Calculator!$O$6="DUALSILVERANOD",SUM((((E8/100)*$AJ$22)*$AH$22))+(((((E8/100)*$AJ$22)*$AN$22)*$AH$22)*Calculator!$G$21)-((((E8/100)*$AJ$22)*$AN$22)*$AH$22)+((((E8/100)*$AJ$23)*$AH$23)),IF(Calculator!$O$6="DUALANOD",SUM((((E8/100)*$AJ$22)*$AH$22))+(((((E8/100)*$AJ$22)*$AN$22)*$AH$22)*Calculator!$G$22)-((((E8/100)*$AJ$22)*$AN$22)*$AH$22)+((((E8/100)*$AJ$23)*$AH$23))))))))))))))))))))))))</f>
        <v>884.62071499999979</v>
      </c>
      <c r="U8" s="2">
        <f>IF(Calculator!$O$6="SINGLEBASE",SUM((((F8/100)*$AJ$22)*$AH$22))+((((F8/100)*$AJ$23)*$AH$23)),IF(Calculator!$O$6="SINGLEELEMENTS",SUM((((F8/100)*$AJ$22)*$AH$22))+(((((F8/100)*$AJ$22)*$AN$22)*$AH$22)*Calculator!$G$2)-((((F8/100)*$AJ$22)*$AN$22)*$AH$22)+((((F8/100)*$AJ$23)*$AH$23)),IF(Calculator!$O$6="SINGLESPECTRUM",SUM((((F8/100)*$AJ$22)*$AH$22))+(((((F8/100)*$AJ$22)*$AN$22)*$AH$22)*Calculator!$G$4)-((((F8/100)*$AJ$22)*$AN$22)*$AH$22)+((((F8/100)*$AJ$23)*$AH$23)),IF(Calculator!$O$6="SINGLEHOMESTEAD",SUM((((F8/100)*$AJ$22)*$AH$22))+(((((F8/100)*$AJ$22)*$AN$22)*$AH$22)*Calculator!$G$3)-((((F8/100)*$AJ$22)*$AN$22)*$AH$22)+((((F8/100)*$AJ$23)*$AH$23)),IF(Calculator!$O$6="SINGLEBAND A",SUM((((F8/100)*$AJ$22)*$AH$22))+(((((F8/100)*$AJ$22)*$AN$22)*$AH$22)*Calculator!$G$5)-((((F8/100)*$AJ$22)*$AN$22)*$AH$22)+((((F8/100)*$AJ$23)*$AH$23)),IF(Calculator!$O$6="SINGLEBAND B",SUM((((F8/100)*$AJ$22)*$AH$22))+(((((F8/100)*$AJ$22)*$AN$22)*$AH$22)*Calculator!$G$6)-((((F8/100)*$AJ$22)*$AN$22)*$AH$22)+((((F8/100)*$AJ$23)*$AH$23)),IF(Calculator!$O$6="SINGLEBAND C",SUM((((F8/100)*$AJ$22)*$AH$22))+(((((F8/100)*$AJ$22)*$AN$22)*$AH$22)*Calculator!$G$7)-((((F8/100)*$AJ$22)*$AN$22)*$AH$22)+((((F8/100)*$AJ$23)*$AH$23)),IF(Calculator!$O$6="SINGLEBAND D",SUM((((F8/100)*$AJ$22)*$AH$22))+(((((F8/100)*$AJ$22)*$AN$22)*$AH$22)*Calculator!$G$8)-((((F8/100)*$AJ$22)*$AN$22)*$AH$22)+((((F8/100)*$AJ$23)*$AH$23)),IF(Calculator!$O$6="SINGLEURBANE",SUM((((F8/100)*$AJ$22)*$AH$22))+(((((F8/100)*$AJ$22)*$AN$22)*$AH$22)*Calculator!$G$9)-((((F8/100)*$AJ$22)*$AN$22)*$AH$22)+((((F8/100)*$AJ$23)*$AH$23)),IF(Calculator!$O$6="SINGLESILVERANOD",SUM((((F8/100)*$AJ$22)*$AH$22))+(((((F8/100)*$AJ$22)*$AN$22)*$AH$22)*Calculator!$G$10)-((((F8/100)*$AJ$22)*$AN$22)*$AH$22)+((((F8/100)*$AJ$23)*$AH$23)),IF(Calculator!$O$6="SINGLEANOD",SUM((((F8/100)*$AJ$22)*$AH$22))+(((((F8/100)*$AJ$22)*$AN$22)*$AH$22)*Calculator!$G$11)-((((F8/100)*$AJ$22)*$AN$22)*$AH$22)+((((F8/100)*$AJ$23)*$AH$23)),IF(Calculator!$O$6="DUALBASE",SUM((((F8/100)*$AJ$22)*$AH$22))+(((((F8/100)*$AJ$22)*$AN$22)*$AH$22)*Calculator!$G$12)-((((F8/100)*$AJ$22)*$AN$22)*$AH$22)+((((F8/100)*$AJ$23)*$AH$23)),IF(Calculator!$O$6="DUALELEMENTS",SUM((((F8/100)*$AJ$22)*$AH$22))+(((((F8/100)*$AJ$22)*$AN$22)*$AH$22)*Calculator!$G$13)-((((F8/100)*$AJ$22)*$AN$22)*$AH$22)+((((F8/100)*$AJ$23)*$AH$23)),IF(Calculator!$O$6="DUALSPECTRUM",SUM((((F8/100)*$AJ$22)*$AH$22))+(((((F8/100)*$AJ$22)*$AN$22)*$AH$22)*Calculator!$G$15)-((((F8/100)*$AJ$22)*$AN$22)*$AH$22)+((((F8/100)*$AJ$23)*$AH$23)),IF(Calculator!$O$6="DUALHOMESTEAD",SUM((((F8/100)*$AJ$22)*$AH$22))+(((((F8/100)*$AJ$22)*$AN$22)*$AH$22)*Calculator!$G$14)-((((F8/100)*$AJ$22)*$AN$22)*$AH$22)+((((F8/100)*$AJ$23)*$AH$23)),IF(Calculator!$O$6="DUALBAND A",SUM((((F8/100)*$AJ$22)*$AH$22))+(((((F8/100)*$AJ$22)*$AN$22)*$AH$22)*Calculator!$G$16)-((((F8/100)*$AJ$22)*$AN$22)*$AH$22)+((((F8/100)*$AJ$23)*$AH$23)),IF(Calculator!$O$6="DUALBAND B",SUM((((F8/100)*$AJ$22)*$AH$22))+(((((F8/100)*$AJ$22)*$AN$22)*$AH$22)*Calculator!$G$17)-((((F8/100)*$AJ$22)*$AN$22)*$AH$22)+((((F8/100)*$AJ$23)*$AH$23)),IF(Calculator!$O$6="DUALBAND C",SUM((((F8/100)*$AJ$22)*$AH$22))+(((((F8/100)*$AJ$22)*$AN$22)*$AH$22)*Calculator!$G$18)-((((F8/100)*$AJ$22)*$AN$22)*$AH$22)+((((F8/100)*$AJ$23)*$AH$23)),IF(Calculator!$O$6="DUALBAND D",SUM((((F8/100)*$AJ$22)*$AH$22))+(((((F8/100)*$AJ$22)*$AN$22)*$AH$22)*Calculator!$G$19)-((((F8/100)*$AJ$22)*$AN$22)*$AH$22)+((((F8/100)*$AJ$23)*$AH$23)),IF(Calculator!$O$6="DUALURBANE",SUM((((F8/100)*$AJ$22)*$AH$22))+(((((F8/100)*$AJ$22)*$AN$22)*$AH$22)*Calculator!$G$20)-((((F8/100)*$AJ$22)*$AN$22)*$AH$22)+((((F8/100)*$AJ$23)*$AH$23)),IF(Calculator!$O$6="DUALSILVERANOD",SUM((((F8/100)*$AJ$22)*$AH$22))+(((((F8/100)*$AJ$22)*$AN$22)*$AH$22)*Calculator!$G$21)-((((F8/100)*$AJ$22)*$AN$22)*$AH$22)+((((F8/100)*$AJ$23)*$AH$23)),IF(Calculator!$O$6="DUALANOD",SUM((((F8/100)*$AJ$22)*$AH$22))+(((((F8/100)*$AJ$22)*$AN$22)*$AH$22)*Calculator!$G$22)-((((F8/100)*$AJ$22)*$AN$22)*$AH$22)+((((F8/100)*$AJ$23)*$AH$23))))))))))))))))))))))))</f>
        <v>894.53504800000019</v>
      </c>
      <c r="V8" s="2">
        <f>IF(Calculator!$O$6="SINGLEBASE",SUM((((G8/100)*$AJ$22)*$AH$22))+((((G8/100)*$AJ$23)*$AH$23)),IF(Calculator!$O$6="SINGLEELEMENTS",SUM((((G8/100)*$AJ$22)*$AH$22))+(((((G8/100)*$AJ$22)*$AN$22)*$AH$22)*Calculator!$G$2)-((((G8/100)*$AJ$22)*$AN$22)*$AH$22)+((((G8/100)*$AJ$23)*$AH$23)),IF(Calculator!$O$6="SINGLESPECTRUM",SUM((((G8/100)*$AJ$22)*$AH$22))+(((((G8/100)*$AJ$22)*$AN$22)*$AH$22)*Calculator!$G$4)-((((G8/100)*$AJ$22)*$AN$22)*$AH$22)+((((G8/100)*$AJ$23)*$AH$23)),IF(Calculator!$O$6="SINGLEHOMESTEAD",SUM((((G8/100)*$AJ$22)*$AH$22))+(((((G8/100)*$AJ$22)*$AN$22)*$AH$22)*Calculator!$G$3)-((((G8/100)*$AJ$22)*$AN$22)*$AH$22)+((((G8/100)*$AJ$23)*$AH$23)),IF(Calculator!$O$6="SINGLEBAND A",SUM((((G8/100)*$AJ$22)*$AH$22))+(((((G8/100)*$AJ$22)*$AN$22)*$AH$22)*Calculator!$G$5)-((((G8/100)*$AJ$22)*$AN$22)*$AH$22)+((((G8/100)*$AJ$23)*$AH$23)),IF(Calculator!$O$6="SINGLEBAND B",SUM((((G8/100)*$AJ$22)*$AH$22))+(((((G8/100)*$AJ$22)*$AN$22)*$AH$22)*Calculator!$G$6)-((((G8/100)*$AJ$22)*$AN$22)*$AH$22)+((((G8/100)*$AJ$23)*$AH$23)),IF(Calculator!$O$6="SINGLEBAND C",SUM((((G8/100)*$AJ$22)*$AH$22))+(((((G8/100)*$AJ$22)*$AN$22)*$AH$22)*Calculator!$G$7)-((((G8/100)*$AJ$22)*$AN$22)*$AH$22)+((((G8/100)*$AJ$23)*$AH$23)),IF(Calculator!$O$6="SINGLEBAND D",SUM((((G8/100)*$AJ$22)*$AH$22))+(((((G8/100)*$AJ$22)*$AN$22)*$AH$22)*Calculator!$G$8)-((((G8/100)*$AJ$22)*$AN$22)*$AH$22)+((((G8/100)*$AJ$23)*$AH$23)),IF(Calculator!$O$6="SINGLEURBANE",SUM((((G8/100)*$AJ$22)*$AH$22))+(((((G8/100)*$AJ$22)*$AN$22)*$AH$22)*Calculator!$G$9)-((((G8/100)*$AJ$22)*$AN$22)*$AH$22)+((((G8/100)*$AJ$23)*$AH$23)),IF(Calculator!$O$6="SINGLESILVERANOD",SUM((((G8/100)*$AJ$22)*$AH$22))+(((((G8/100)*$AJ$22)*$AN$22)*$AH$22)*Calculator!$G$10)-((((G8/100)*$AJ$22)*$AN$22)*$AH$22)+((((G8/100)*$AJ$23)*$AH$23)),IF(Calculator!$O$6="SINGLEANOD",SUM((((G8/100)*$AJ$22)*$AH$22))+(((((G8/100)*$AJ$22)*$AN$22)*$AH$22)*Calculator!$G$11)-((((G8/100)*$AJ$22)*$AN$22)*$AH$22)+((((G8/100)*$AJ$23)*$AH$23)),IF(Calculator!$O$6="DUALBASE",SUM((((G8/100)*$AJ$22)*$AH$22))+(((((G8/100)*$AJ$22)*$AN$22)*$AH$22)*Calculator!$G$12)-((((G8/100)*$AJ$22)*$AN$22)*$AH$22)+((((G8/100)*$AJ$23)*$AH$23)),IF(Calculator!$O$6="DUALELEMENTS",SUM((((G8/100)*$AJ$22)*$AH$22))+(((((G8/100)*$AJ$22)*$AN$22)*$AH$22)*Calculator!$G$13)-((((G8/100)*$AJ$22)*$AN$22)*$AH$22)+((((G8/100)*$AJ$23)*$AH$23)),IF(Calculator!$O$6="DUALSPECTRUM",SUM((((G8/100)*$AJ$22)*$AH$22))+(((((G8/100)*$AJ$22)*$AN$22)*$AH$22)*Calculator!$G$15)-((((G8/100)*$AJ$22)*$AN$22)*$AH$22)+((((G8/100)*$AJ$23)*$AH$23)),IF(Calculator!$O$6="DUALHOMESTEAD",SUM((((G8/100)*$AJ$22)*$AH$22))+(((((G8/100)*$AJ$22)*$AN$22)*$AH$22)*Calculator!$G$14)-((((G8/100)*$AJ$22)*$AN$22)*$AH$22)+((((G8/100)*$AJ$23)*$AH$23)),IF(Calculator!$O$6="DUALBAND A",SUM((((G8/100)*$AJ$22)*$AH$22))+(((((G8/100)*$AJ$22)*$AN$22)*$AH$22)*Calculator!$G$16)-((((G8/100)*$AJ$22)*$AN$22)*$AH$22)+((((G8/100)*$AJ$23)*$AH$23)),IF(Calculator!$O$6="DUALBAND B",SUM((((G8/100)*$AJ$22)*$AH$22))+(((((G8/100)*$AJ$22)*$AN$22)*$AH$22)*Calculator!$G$17)-((((G8/100)*$AJ$22)*$AN$22)*$AH$22)+((((G8/100)*$AJ$23)*$AH$23)),IF(Calculator!$O$6="DUALBAND C",SUM((((G8/100)*$AJ$22)*$AH$22))+(((((G8/100)*$AJ$22)*$AN$22)*$AH$22)*Calculator!$G$18)-((((G8/100)*$AJ$22)*$AN$22)*$AH$22)+((((G8/100)*$AJ$23)*$AH$23)),IF(Calculator!$O$6="DUALBAND D",SUM((((G8/100)*$AJ$22)*$AH$22))+(((((G8/100)*$AJ$22)*$AN$22)*$AH$22)*Calculator!$G$19)-((((G8/100)*$AJ$22)*$AN$22)*$AH$22)+((((G8/100)*$AJ$23)*$AH$23)),IF(Calculator!$O$6="DUALURBANE",SUM((((G8/100)*$AJ$22)*$AH$22))+(((((G8/100)*$AJ$22)*$AN$22)*$AH$22)*Calculator!$G$20)-((((G8/100)*$AJ$22)*$AN$22)*$AH$22)+((((G8/100)*$AJ$23)*$AH$23)),IF(Calculator!$O$6="DUALSILVERANOD",SUM((((G8/100)*$AJ$22)*$AH$22))+(((((G8/100)*$AJ$22)*$AN$22)*$AH$22)*Calculator!$G$21)-((((G8/100)*$AJ$22)*$AN$22)*$AH$22)+((((G8/100)*$AJ$23)*$AH$23)),IF(Calculator!$O$6="DUALANOD",SUM((((G8/100)*$AJ$22)*$AH$22))+(((((G8/100)*$AJ$22)*$AN$22)*$AH$22)*Calculator!$G$22)-((((G8/100)*$AJ$22)*$AN$22)*$AH$22)+((((G8/100)*$AJ$23)*$AH$23))))))))))))))))))))))))</f>
        <v>904.45366549999994</v>
      </c>
      <c r="W8" s="2">
        <f>IF(Calculator!$O$6="SINGLEBASE",SUM((((H8/100)*$AJ$22)*$AH$22))+((((H8/100)*$AJ$23)*$AH$23)),IF(Calculator!$O$6="SINGLEELEMENTS",SUM((((H8/100)*$AJ$22)*$AH$22))+(((((H8/100)*$AJ$22)*$AN$22)*$AH$22)*Calculator!$G$2)-((((H8/100)*$AJ$22)*$AN$22)*$AH$22)+((((H8/100)*$AJ$23)*$AH$23)),IF(Calculator!$O$6="SINGLESPECTRUM",SUM((((H8/100)*$AJ$22)*$AH$22))+(((((H8/100)*$AJ$22)*$AN$22)*$AH$22)*Calculator!$G$4)-((((H8/100)*$AJ$22)*$AN$22)*$AH$22)+((((H8/100)*$AJ$23)*$AH$23)),IF(Calculator!$O$6="SINGLEHOMESTEAD",SUM((((H8/100)*$AJ$22)*$AH$22))+(((((H8/100)*$AJ$22)*$AN$22)*$AH$22)*Calculator!$G$3)-((((H8/100)*$AJ$22)*$AN$22)*$AH$22)+((((H8/100)*$AJ$23)*$AH$23)),IF(Calculator!$O$6="SINGLEBAND A",SUM((((H8/100)*$AJ$22)*$AH$22))+(((((H8/100)*$AJ$22)*$AN$22)*$AH$22)*Calculator!$G$5)-((((H8/100)*$AJ$22)*$AN$22)*$AH$22)+((((H8/100)*$AJ$23)*$AH$23)),IF(Calculator!$O$6="SINGLEBAND B",SUM((((H8/100)*$AJ$22)*$AH$22))+(((((H8/100)*$AJ$22)*$AN$22)*$AH$22)*Calculator!$G$6)-((((H8/100)*$AJ$22)*$AN$22)*$AH$22)+((((H8/100)*$AJ$23)*$AH$23)),IF(Calculator!$O$6="SINGLEBAND C",SUM((((H8/100)*$AJ$22)*$AH$22))+(((((H8/100)*$AJ$22)*$AN$22)*$AH$22)*Calculator!$G$7)-((((H8/100)*$AJ$22)*$AN$22)*$AH$22)+((((H8/100)*$AJ$23)*$AH$23)),IF(Calculator!$O$6="SINGLEBAND D",SUM((((H8/100)*$AJ$22)*$AH$22))+(((((H8/100)*$AJ$22)*$AN$22)*$AH$22)*Calculator!$G$8)-((((H8/100)*$AJ$22)*$AN$22)*$AH$22)+((((H8/100)*$AJ$23)*$AH$23)),IF(Calculator!$O$6="SINGLEURBANE",SUM((((H8/100)*$AJ$22)*$AH$22))+(((((H8/100)*$AJ$22)*$AN$22)*$AH$22)*Calculator!$G$9)-((((H8/100)*$AJ$22)*$AN$22)*$AH$22)+((((H8/100)*$AJ$23)*$AH$23)),IF(Calculator!$O$6="SINGLESILVERANOD",SUM((((H8/100)*$AJ$22)*$AH$22))+(((((H8/100)*$AJ$22)*$AN$22)*$AH$22)*Calculator!$G$10)-((((H8/100)*$AJ$22)*$AN$22)*$AH$22)+((((H8/100)*$AJ$23)*$AH$23)),IF(Calculator!$O$6="SINGLEANOD",SUM((((H8/100)*$AJ$22)*$AH$22))+(((((H8/100)*$AJ$22)*$AN$22)*$AH$22)*Calculator!$G$11)-((((H8/100)*$AJ$22)*$AN$22)*$AH$22)+((((H8/100)*$AJ$23)*$AH$23)),IF(Calculator!$O$6="DUALBASE",SUM((((H8/100)*$AJ$22)*$AH$22))+(((((H8/100)*$AJ$22)*$AN$22)*$AH$22)*Calculator!$G$12)-((((H8/100)*$AJ$22)*$AN$22)*$AH$22)+((((H8/100)*$AJ$23)*$AH$23)),IF(Calculator!$O$6="DUALELEMENTS",SUM((((H8/100)*$AJ$22)*$AH$22))+(((((H8/100)*$AJ$22)*$AN$22)*$AH$22)*Calculator!$G$13)-((((H8/100)*$AJ$22)*$AN$22)*$AH$22)+((((H8/100)*$AJ$23)*$AH$23)),IF(Calculator!$O$6="DUALSPECTRUM",SUM((((H8/100)*$AJ$22)*$AH$22))+(((((H8/100)*$AJ$22)*$AN$22)*$AH$22)*Calculator!$G$15)-((((H8/100)*$AJ$22)*$AN$22)*$AH$22)+((((H8/100)*$AJ$23)*$AH$23)),IF(Calculator!$O$6="DUALHOMESTEAD",SUM((((H8/100)*$AJ$22)*$AH$22))+(((((H8/100)*$AJ$22)*$AN$22)*$AH$22)*Calculator!$G$14)-((((H8/100)*$AJ$22)*$AN$22)*$AH$22)+((((H8/100)*$AJ$23)*$AH$23)),IF(Calculator!$O$6="DUALBAND A",SUM((((H8/100)*$AJ$22)*$AH$22))+(((((H8/100)*$AJ$22)*$AN$22)*$AH$22)*Calculator!$G$16)-((((H8/100)*$AJ$22)*$AN$22)*$AH$22)+((((H8/100)*$AJ$23)*$AH$23)),IF(Calculator!$O$6="DUALBAND B",SUM((((H8/100)*$AJ$22)*$AH$22))+(((((H8/100)*$AJ$22)*$AN$22)*$AH$22)*Calculator!$G$17)-((((H8/100)*$AJ$22)*$AN$22)*$AH$22)+((((H8/100)*$AJ$23)*$AH$23)),IF(Calculator!$O$6="DUALBAND C",SUM((((H8/100)*$AJ$22)*$AH$22))+(((((H8/100)*$AJ$22)*$AN$22)*$AH$22)*Calculator!$G$18)-((((H8/100)*$AJ$22)*$AN$22)*$AH$22)+((((H8/100)*$AJ$23)*$AH$23)),IF(Calculator!$O$6="DUALBAND D",SUM((((H8/100)*$AJ$22)*$AH$22))+(((((H8/100)*$AJ$22)*$AN$22)*$AH$22)*Calculator!$G$19)-((((H8/100)*$AJ$22)*$AN$22)*$AH$22)+((((H8/100)*$AJ$23)*$AH$23)),IF(Calculator!$O$6="DUALURBANE",SUM((((H8/100)*$AJ$22)*$AH$22))+(((((H8/100)*$AJ$22)*$AN$22)*$AH$22)*Calculator!$G$20)-((((H8/100)*$AJ$22)*$AN$22)*$AH$22)+((((H8/100)*$AJ$23)*$AH$23)),IF(Calculator!$O$6="DUALSILVERANOD",SUM((((H8/100)*$AJ$22)*$AH$22))+(((((H8/100)*$AJ$22)*$AN$22)*$AH$22)*Calculator!$G$21)-((((H8/100)*$AJ$22)*$AN$22)*$AH$22)+((((H8/100)*$AJ$23)*$AH$23)),IF(Calculator!$O$6="DUALANOD",SUM((((H8/100)*$AJ$22)*$AH$22))+(((((H8/100)*$AJ$22)*$AN$22)*$AH$22)*Calculator!$G$22)-((((H8/100)*$AJ$22)*$AN$22)*$AH$22)+((((H8/100)*$AJ$23)*$AH$23))))))))))))))))))))))))</f>
        <v>914.36799849999989</v>
      </c>
      <c r="X8" s="2">
        <f>IF(Calculator!$O$6="SINGLEBASE",SUM((((I8/100)*$AJ$22)*$AH$22))+((((I8/100)*$AJ$23)*$AH$23)),IF(Calculator!$O$6="SINGLEELEMENTS",SUM((((I8/100)*$AJ$22)*$AH$22))+(((((I8/100)*$AJ$22)*$AN$22)*$AH$22)*Calculator!$G$2)-((((I8/100)*$AJ$22)*$AN$22)*$AH$22)+((((I8/100)*$AJ$23)*$AH$23)),IF(Calculator!$O$6="SINGLESPECTRUM",SUM((((I8/100)*$AJ$22)*$AH$22))+(((((I8/100)*$AJ$22)*$AN$22)*$AH$22)*Calculator!$G$4)-((((I8/100)*$AJ$22)*$AN$22)*$AH$22)+((((I8/100)*$AJ$23)*$AH$23)),IF(Calculator!$O$6="SINGLEHOMESTEAD",SUM((((I8/100)*$AJ$22)*$AH$22))+(((((I8/100)*$AJ$22)*$AN$22)*$AH$22)*Calculator!$G$3)-((((I8/100)*$AJ$22)*$AN$22)*$AH$22)+((((I8/100)*$AJ$23)*$AH$23)),IF(Calculator!$O$6="SINGLEBAND A",SUM((((I8/100)*$AJ$22)*$AH$22))+(((((I8/100)*$AJ$22)*$AN$22)*$AH$22)*Calculator!$G$5)-((((I8/100)*$AJ$22)*$AN$22)*$AH$22)+((((I8/100)*$AJ$23)*$AH$23)),IF(Calculator!$O$6="SINGLEBAND B",SUM((((I8/100)*$AJ$22)*$AH$22))+(((((I8/100)*$AJ$22)*$AN$22)*$AH$22)*Calculator!$G$6)-((((I8/100)*$AJ$22)*$AN$22)*$AH$22)+((((I8/100)*$AJ$23)*$AH$23)),IF(Calculator!$O$6="SINGLEBAND C",SUM((((I8/100)*$AJ$22)*$AH$22))+(((((I8/100)*$AJ$22)*$AN$22)*$AH$22)*Calculator!$G$7)-((((I8/100)*$AJ$22)*$AN$22)*$AH$22)+((((I8/100)*$AJ$23)*$AH$23)),IF(Calculator!$O$6="SINGLEBAND D",SUM((((I8/100)*$AJ$22)*$AH$22))+(((((I8/100)*$AJ$22)*$AN$22)*$AH$22)*Calculator!$G$8)-((((I8/100)*$AJ$22)*$AN$22)*$AH$22)+((((I8/100)*$AJ$23)*$AH$23)),IF(Calculator!$O$6="SINGLEURBANE",SUM((((I8/100)*$AJ$22)*$AH$22))+(((((I8/100)*$AJ$22)*$AN$22)*$AH$22)*Calculator!$G$9)-((((I8/100)*$AJ$22)*$AN$22)*$AH$22)+((((I8/100)*$AJ$23)*$AH$23)),IF(Calculator!$O$6="SINGLESILVERANOD",SUM((((I8/100)*$AJ$22)*$AH$22))+(((((I8/100)*$AJ$22)*$AN$22)*$AH$22)*Calculator!$G$10)-((((I8/100)*$AJ$22)*$AN$22)*$AH$22)+((((I8/100)*$AJ$23)*$AH$23)),IF(Calculator!$O$6="SINGLEANOD",SUM((((I8/100)*$AJ$22)*$AH$22))+(((((I8/100)*$AJ$22)*$AN$22)*$AH$22)*Calculator!$G$11)-((((I8/100)*$AJ$22)*$AN$22)*$AH$22)+((((I8/100)*$AJ$23)*$AH$23)),IF(Calculator!$O$6="DUALBASE",SUM((((I8/100)*$AJ$22)*$AH$22))+(((((I8/100)*$AJ$22)*$AN$22)*$AH$22)*Calculator!$G$12)-((((I8/100)*$AJ$22)*$AN$22)*$AH$22)+((((I8/100)*$AJ$23)*$AH$23)),IF(Calculator!$O$6="DUALELEMENTS",SUM((((I8/100)*$AJ$22)*$AH$22))+(((((I8/100)*$AJ$22)*$AN$22)*$AH$22)*Calculator!$G$13)-((((I8/100)*$AJ$22)*$AN$22)*$AH$22)+((((I8/100)*$AJ$23)*$AH$23)),IF(Calculator!$O$6="DUALSPECTRUM",SUM((((I8/100)*$AJ$22)*$AH$22))+(((((I8/100)*$AJ$22)*$AN$22)*$AH$22)*Calculator!$G$15)-((((I8/100)*$AJ$22)*$AN$22)*$AH$22)+((((I8/100)*$AJ$23)*$AH$23)),IF(Calculator!$O$6="DUALHOMESTEAD",SUM((((I8/100)*$AJ$22)*$AH$22))+(((((I8/100)*$AJ$22)*$AN$22)*$AH$22)*Calculator!$G$14)-((((I8/100)*$AJ$22)*$AN$22)*$AH$22)+((((I8/100)*$AJ$23)*$AH$23)),IF(Calculator!$O$6="DUALBAND A",SUM((((I8/100)*$AJ$22)*$AH$22))+(((((I8/100)*$AJ$22)*$AN$22)*$AH$22)*Calculator!$G$16)-((((I8/100)*$AJ$22)*$AN$22)*$AH$22)+((((I8/100)*$AJ$23)*$AH$23)),IF(Calculator!$O$6="DUALBAND B",SUM((((I8/100)*$AJ$22)*$AH$22))+(((((I8/100)*$AJ$22)*$AN$22)*$AH$22)*Calculator!$G$17)-((((I8/100)*$AJ$22)*$AN$22)*$AH$22)+((((I8/100)*$AJ$23)*$AH$23)),IF(Calculator!$O$6="DUALBAND C",SUM((((I8/100)*$AJ$22)*$AH$22))+(((((I8/100)*$AJ$22)*$AN$22)*$AH$22)*Calculator!$G$18)-((((I8/100)*$AJ$22)*$AN$22)*$AH$22)+((((I8/100)*$AJ$23)*$AH$23)),IF(Calculator!$O$6="DUALBAND D",SUM((((I8/100)*$AJ$22)*$AH$22))+(((((I8/100)*$AJ$22)*$AN$22)*$AH$22)*Calculator!$G$19)-((((I8/100)*$AJ$22)*$AN$22)*$AH$22)+((((I8/100)*$AJ$23)*$AH$23)),IF(Calculator!$O$6="DUALURBANE",SUM((((I8/100)*$AJ$22)*$AH$22))+(((((I8/100)*$AJ$22)*$AN$22)*$AH$22)*Calculator!$G$20)-((((I8/100)*$AJ$22)*$AN$22)*$AH$22)+((((I8/100)*$AJ$23)*$AH$23)),IF(Calculator!$O$6="DUALSILVERANOD",SUM((((I8/100)*$AJ$22)*$AH$22))+(((((I8/100)*$AJ$22)*$AN$22)*$AH$22)*Calculator!$G$21)-((((I8/100)*$AJ$22)*$AN$22)*$AH$22)+((((I8/100)*$AJ$23)*$AH$23)),IF(Calculator!$O$6="DUALANOD",SUM((((I8/100)*$AJ$22)*$AH$22))+(((((I8/100)*$AJ$22)*$AN$22)*$AH$22)*Calculator!$G$22)-((((I8/100)*$AJ$22)*$AN$22)*$AH$22)+((((I8/100)*$AJ$23)*$AH$23))))))))))))))))))))))))</f>
        <v>924.28233149999983</v>
      </c>
      <c r="Y8" s="2">
        <f>IF(Calculator!$O$6="SINGLEBASE",SUM((((J8/100)*$AJ$22)*$AH$22))+((((J8/100)*$AJ$23)*$AH$23)),IF(Calculator!$O$6="SINGLEELEMENTS",SUM((((J8/100)*$AJ$22)*$AH$22))+(((((J8/100)*$AJ$22)*$AN$22)*$AH$22)*Calculator!$G$2)-((((J8/100)*$AJ$22)*$AN$22)*$AH$22)+((((J8/100)*$AJ$23)*$AH$23)),IF(Calculator!$O$6="SINGLESPECTRUM",SUM((((J8/100)*$AJ$22)*$AH$22))+(((((J8/100)*$AJ$22)*$AN$22)*$AH$22)*Calculator!$G$4)-((((J8/100)*$AJ$22)*$AN$22)*$AH$22)+((((J8/100)*$AJ$23)*$AH$23)),IF(Calculator!$O$6="SINGLEHOMESTEAD",SUM((((J8/100)*$AJ$22)*$AH$22))+(((((J8/100)*$AJ$22)*$AN$22)*$AH$22)*Calculator!$G$3)-((((J8/100)*$AJ$22)*$AN$22)*$AH$22)+((((J8/100)*$AJ$23)*$AH$23)),IF(Calculator!$O$6="SINGLEBAND A",SUM((((J8/100)*$AJ$22)*$AH$22))+(((((J8/100)*$AJ$22)*$AN$22)*$AH$22)*Calculator!$G$5)-((((J8/100)*$AJ$22)*$AN$22)*$AH$22)+((((J8/100)*$AJ$23)*$AH$23)),IF(Calculator!$O$6="SINGLEBAND B",SUM((((J8/100)*$AJ$22)*$AH$22))+(((((J8/100)*$AJ$22)*$AN$22)*$AH$22)*Calculator!$G$6)-((((J8/100)*$AJ$22)*$AN$22)*$AH$22)+((((J8/100)*$AJ$23)*$AH$23)),IF(Calculator!$O$6="SINGLEBAND C",SUM((((J8/100)*$AJ$22)*$AH$22))+(((((J8/100)*$AJ$22)*$AN$22)*$AH$22)*Calculator!$G$7)-((((J8/100)*$AJ$22)*$AN$22)*$AH$22)+((((J8/100)*$AJ$23)*$AH$23)),IF(Calculator!$O$6="SINGLEBAND D",SUM((((J8/100)*$AJ$22)*$AH$22))+(((((J8/100)*$AJ$22)*$AN$22)*$AH$22)*Calculator!$G$8)-((((J8/100)*$AJ$22)*$AN$22)*$AH$22)+((((J8/100)*$AJ$23)*$AH$23)),IF(Calculator!$O$6="SINGLEURBANE",SUM((((J8/100)*$AJ$22)*$AH$22))+(((((J8/100)*$AJ$22)*$AN$22)*$AH$22)*Calculator!$G$9)-((((J8/100)*$AJ$22)*$AN$22)*$AH$22)+((((J8/100)*$AJ$23)*$AH$23)),IF(Calculator!$O$6="SINGLESILVERANOD",SUM((((J8/100)*$AJ$22)*$AH$22))+(((((J8/100)*$AJ$22)*$AN$22)*$AH$22)*Calculator!$G$10)-((((J8/100)*$AJ$22)*$AN$22)*$AH$22)+((((J8/100)*$AJ$23)*$AH$23)),IF(Calculator!$O$6="SINGLEANOD",SUM((((J8/100)*$AJ$22)*$AH$22))+(((((J8/100)*$AJ$22)*$AN$22)*$AH$22)*Calculator!$G$11)-((((J8/100)*$AJ$22)*$AN$22)*$AH$22)+((((J8/100)*$AJ$23)*$AH$23)),IF(Calculator!$O$6="DUALBASE",SUM((((J8/100)*$AJ$22)*$AH$22))+(((((J8/100)*$AJ$22)*$AN$22)*$AH$22)*Calculator!$G$12)-((((J8/100)*$AJ$22)*$AN$22)*$AH$22)+((((J8/100)*$AJ$23)*$AH$23)),IF(Calculator!$O$6="DUALELEMENTS",SUM((((J8/100)*$AJ$22)*$AH$22))+(((((J8/100)*$AJ$22)*$AN$22)*$AH$22)*Calculator!$G$13)-((((J8/100)*$AJ$22)*$AN$22)*$AH$22)+((((J8/100)*$AJ$23)*$AH$23)),IF(Calculator!$O$6="DUALSPECTRUM",SUM((((J8/100)*$AJ$22)*$AH$22))+(((((J8/100)*$AJ$22)*$AN$22)*$AH$22)*Calculator!$G$15)-((((J8/100)*$AJ$22)*$AN$22)*$AH$22)+((((J8/100)*$AJ$23)*$AH$23)),IF(Calculator!$O$6="DUALHOMESTEAD",SUM((((J8/100)*$AJ$22)*$AH$22))+(((((J8/100)*$AJ$22)*$AN$22)*$AH$22)*Calculator!$G$14)-((((J8/100)*$AJ$22)*$AN$22)*$AH$22)+((((J8/100)*$AJ$23)*$AH$23)),IF(Calculator!$O$6="DUALBAND A",SUM((((J8/100)*$AJ$22)*$AH$22))+(((((J8/100)*$AJ$22)*$AN$22)*$AH$22)*Calculator!$G$16)-((((J8/100)*$AJ$22)*$AN$22)*$AH$22)+((((J8/100)*$AJ$23)*$AH$23)),IF(Calculator!$O$6="DUALBAND B",SUM((((J8/100)*$AJ$22)*$AH$22))+(((((J8/100)*$AJ$22)*$AN$22)*$AH$22)*Calculator!$G$17)-((((J8/100)*$AJ$22)*$AN$22)*$AH$22)+((((J8/100)*$AJ$23)*$AH$23)),IF(Calculator!$O$6="DUALBAND C",SUM((((J8/100)*$AJ$22)*$AH$22))+(((((J8/100)*$AJ$22)*$AN$22)*$AH$22)*Calculator!$G$18)-((((J8/100)*$AJ$22)*$AN$22)*$AH$22)+((((J8/100)*$AJ$23)*$AH$23)),IF(Calculator!$O$6="DUALBAND D",SUM((((J8/100)*$AJ$22)*$AH$22))+(((((J8/100)*$AJ$22)*$AN$22)*$AH$22)*Calculator!$G$19)-((((J8/100)*$AJ$22)*$AN$22)*$AH$22)+((((J8/100)*$AJ$23)*$AH$23)),IF(Calculator!$O$6="DUALURBANE",SUM((((J8/100)*$AJ$22)*$AH$22))+(((((J8/100)*$AJ$22)*$AN$22)*$AH$22)*Calculator!$G$20)-((((J8/100)*$AJ$22)*$AN$22)*$AH$22)+((((J8/100)*$AJ$23)*$AH$23)),IF(Calculator!$O$6="DUALSILVERANOD",SUM((((J8/100)*$AJ$22)*$AH$22))+(((((J8/100)*$AJ$22)*$AN$22)*$AH$22)*Calculator!$G$21)-((((J8/100)*$AJ$22)*$AN$22)*$AH$22)+((((J8/100)*$AJ$23)*$AH$23)),IF(Calculator!$O$6="DUALANOD",SUM((((J8/100)*$AJ$22)*$AH$22))+(((((J8/100)*$AJ$22)*$AN$22)*$AH$22)*Calculator!$G$22)-((((J8/100)*$AJ$22)*$AN$22)*$AH$22)+((((J8/100)*$AJ$23)*$AH$23))))))))))))))))))))))))</f>
        <v>934.1966645</v>
      </c>
      <c r="Z8" s="2">
        <f>IF(Calculator!$O$6="SINGLEBASE",SUM((((K8/100)*$AJ$22)*$AH$22))+((((K8/100)*$AJ$23)*$AH$23)),IF(Calculator!$O$6="SINGLEELEMENTS",SUM((((K8/100)*$AJ$22)*$AH$22))+(((((K8/100)*$AJ$22)*$AN$22)*$AH$22)*Calculator!$G$2)-((((K8/100)*$AJ$22)*$AN$22)*$AH$22)+((((K8/100)*$AJ$23)*$AH$23)),IF(Calculator!$O$6="SINGLESPECTRUM",SUM((((K8/100)*$AJ$22)*$AH$22))+(((((K8/100)*$AJ$22)*$AN$22)*$AH$22)*Calculator!$G$4)-((((K8/100)*$AJ$22)*$AN$22)*$AH$22)+((((K8/100)*$AJ$23)*$AH$23)),IF(Calculator!$O$6="SINGLEHOMESTEAD",SUM((((K8/100)*$AJ$22)*$AH$22))+(((((K8/100)*$AJ$22)*$AN$22)*$AH$22)*Calculator!$G$3)-((((K8/100)*$AJ$22)*$AN$22)*$AH$22)+((((K8/100)*$AJ$23)*$AH$23)),IF(Calculator!$O$6="SINGLEBAND A",SUM((((K8/100)*$AJ$22)*$AH$22))+(((((K8/100)*$AJ$22)*$AN$22)*$AH$22)*Calculator!$G$5)-((((K8/100)*$AJ$22)*$AN$22)*$AH$22)+((((K8/100)*$AJ$23)*$AH$23)),IF(Calculator!$O$6="SINGLEBAND B",SUM((((K8/100)*$AJ$22)*$AH$22))+(((((K8/100)*$AJ$22)*$AN$22)*$AH$22)*Calculator!$G$6)-((((K8/100)*$AJ$22)*$AN$22)*$AH$22)+((((K8/100)*$AJ$23)*$AH$23)),IF(Calculator!$O$6="SINGLEBAND C",SUM((((K8/100)*$AJ$22)*$AH$22))+(((((K8/100)*$AJ$22)*$AN$22)*$AH$22)*Calculator!$G$7)-((((K8/100)*$AJ$22)*$AN$22)*$AH$22)+((((K8/100)*$AJ$23)*$AH$23)),IF(Calculator!$O$6="SINGLEBAND D",SUM((((K8/100)*$AJ$22)*$AH$22))+(((((K8/100)*$AJ$22)*$AN$22)*$AH$22)*Calculator!$G$8)-((((K8/100)*$AJ$22)*$AN$22)*$AH$22)+((((K8/100)*$AJ$23)*$AH$23)),IF(Calculator!$O$6="SINGLEURBANE",SUM((((K8/100)*$AJ$22)*$AH$22))+(((((K8/100)*$AJ$22)*$AN$22)*$AH$22)*Calculator!$G$9)-((((K8/100)*$AJ$22)*$AN$22)*$AH$22)+((((K8/100)*$AJ$23)*$AH$23)),IF(Calculator!$O$6="SINGLESILVERANOD",SUM((((K8/100)*$AJ$22)*$AH$22))+(((((K8/100)*$AJ$22)*$AN$22)*$AH$22)*Calculator!$G$10)-((((K8/100)*$AJ$22)*$AN$22)*$AH$22)+((((K8/100)*$AJ$23)*$AH$23)),IF(Calculator!$O$6="SINGLEANOD",SUM((((K8/100)*$AJ$22)*$AH$22))+(((((K8/100)*$AJ$22)*$AN$22)*$AH$22)*Calculator!$G$11)-((((K8/100)*$AJ$22)*$AN$22)*$AH$22)+((((K8/100)*$AJ$23)*$AH$23)),IF(Calculator!$O$6="DUALBASE",SUM((((K8/100)*$AJ$22)*$AH$22))+(((((K8/100)*$AJ$22)*$AN$22)*$AH$22)*Calculator!$G$12)-((((K8/100)*$AJ$22)*$AN$22)*$AH$22)+((((K8/100)*$AJ$23)*$AH$23)),IF(Calculator!$O$6="DUALELEMENTS",SUM((((K8/100)*$AJ$22)*$AH$22))+(((((K8/100)*$AJ$22)*$AN$22)*$AH$22)*Calculator!$G$13)-((((K8/100)*$AJ$22)*$AN$22)*$AH$22)+((((K8/100)*$AJ$23)*$AH$23)),IF(Calculator!$O$6="DUALSPECTRUM",SUM((((K8/100)*$AJ$22)*$AH$22))+(((((K8/100)*$AJ$22)*$AN$22)*$AH$22)*Calculator!$G$15)-((((K8/100)*$AJ$22)*$AN$22)*$AH$22)+((((K8/100)*$AJ$23)*$AH$23)),IF(Calculator!$O$6="DUALHOMESTEAD",SUM((((K8/100)*$AJ$22)*$AH$22))+(((((K8/100)*$AJ$22)*$AN$22)*$AH$22)*Calculator!$G$14)-((((K8/100)*$AJ$22)*$AN$22)*$AH$22)+((((K8/100)*$AJ$23)*$AH$23)),IF(Calculator!$O$6="DUALBAND A",SUM((((K8/100)*$AJ$22)*$AH$22))+(((((K8/100)*$AJ$22)*$AN$22)*$AH$22)*Calculator!$G$16)-((((K8/100)*$AJ$22)*$AN$22)*$AH$22)+((((K8/100)*$AJ$23)*$AH$23)),IF(Calculator!$O$6="DUALBAND B",SUM((((K8/100)*$AJ$22)*$AH$22))+(((((K8/100)*$AJ$22)*$AN$22)*$AH$22)*Calculator!$G$17)-((((K8/100)*$AJ$22)*$AN$22)*$AH$22)+((((K8/100)*$AJ$23)*$AH$23)),IF(Calculator!$O$6="DUALBAND C",SUM((((K8/100)*$AJ$22)*$AH$22))+(((((K8/100)*$AJ$22)*$AN$22)*$AH$22)*Calculator!$G$18)-((((K8/100)*$AJ$22)*$AN$22)*$AH$22)+((((K8/100)*$AJ$23)*$AH$23)),IF(Calculator!$O$6="DUALBAND D",SUM((((K8/100)*$AJ$22)*$AH$22))+(((((K8/100)*$AJ$22)*$AN$22)*$AH$22)*Calculator!$G$19)-((((K8/100)*$AJ$22)*$AN$22)*$AH$22)+((((K8/100)*$AJ$23)*$AH$23)),IF(Calculator!$O$6="DUALURBANE",SUM((((K8/100)*$AJ$22)*$AH$22))+(((((K8/100)*$AJ$22)*$AN$22)*$AH$22)*Calculator!$G$20)-((((K8/100)*$AJ$22)*$AN$22)*$AH$22)+((((K8/100)*$AJ$23)*$AH$23)),IF(Calculator!$O$6="DUALSILVERANOD",SUM((((K8/100)*$AJ$22)*$AH$22))+(((((K8/100)*$AJ$22)*$AN$22)*$AH$22)*Calculator!$G$21)-((((K8/100)*$AJ$22)*$AN$22)*$AH$22)+((((K8/100)*$AJ$23)*$AH$23)),IF(Calculator!$O$6="DUALANOD",SUM((((K8/100)*$AJ$22)*$AH$22))+(((((K8/100)*$AJ$22)*$AN$22)*$AH$22)*Calculator!$G$22)-((((K8/100)*$AJ$22)*$AN$22)*$AH$22)+((((K8/100)*$AJ$23)*$AH$23))))))))))))))))))))))))</f>
        <v>944.11528199999998</v>
      </c>
      <c r="AA8" s="2">
        <f>IF(Calculator!$O$6="SINGLEBASE",SUM((((L8/100)*$AJ$22)*$AH$22))+((((L8/100)*$AJ$23)*$AH$23)),IF(Calculator!$O$6="SINGLEELEMENTS",SUM((((L8/100)*$AJ$22)*$AH$22))+(((((L8/100)*$AJ$22)*$AN$22)*$AH$22)*Calculator!$G$2)-((((L8/100)*$AJ$22)*$AN$22)*$AH$22)+((((L8/100)*$AJ$23)*$AH$23)),IF(Calculator!$O$6="SINGLESPECTRUM",SUM((((L8/100)*$AJ$22)*$AH$22))+(((((L8/100)*$AJ$22)*$AN$22)*$AH$22)*Calculator!$G$4)-((((L8/100)*$AJ$22)*$AN$22)*$AH$22)+((((L8/100)*$AJ$23)*$AH$23)),IF(Calculator!$O$6="SINGLEHOMESTEAD",SUM((((L8/100)*$AJ$22)*$AH$22))+(((((L8/100)*$AJ$22)*$AN$22)*$AH$22)*Calculator!$G$3)-((((L8/100)*$AJ$22)*$AN$22)*$AH$22)+((((L8/100)*$AJ$23)*$AH$23)),IF(Calculator!$O$6="SINGLEBAND A",SUM((((L8/100)*$AJ$22)*$AH$22))+(((((L8/100)*$AJ$22)*$AN$22)*$AH$22)*Calculator!$G$5)-((((L8/100)*$AJ$22)*$AN$22)*$AH$22)+((((L8/100)*$AJ$23)*$AH$23)),IF(Calculator!$O$6="SINGLEBAND B",SUM((((L8/100)*$AJ$22)*$AH$22))+(((((L8/100)*$AJ$22)*$AN$22)*$AH$22)*Calculator!$G$6)-((((L8/100)*$AJ$22)*$AN$22)*$AH$22)+((((L8/100)*$AJ$23)*$AH$23)),IF(Calculator!$O$6="SINGLEBAND C",SUM((((L8/100)*$AJ$22)*$AH$22))+(((((L8/100)*$AJ$22)*$AN$22)*$AH$22)*Calculator!$G$7)-((((L8/100)*$AJ$22)*$AN$22)*$AH$22)+((((L8/100)*$AJ$23)*$AH$23)),IF(Calculator!$O$6="SINGLEBAND D",SUM((((L8/100)*$AJ$22)*$AH$22))+(((((L8/100)*$AJ$22)*$AN$22)*$AH$22)*Calculator!$G$8)-((((L8/100)*$AJ$22)*$AN$22)*$AH$22)+((((L8/100)*$AJ$23)*$AH$23)),IF(Calculator!$O$6="SINGLEURBANE",SUM((((L8/100)*$AJ$22)*$AH$22))+(((((L8/100)*$AJ$22)*$AN$22)*$AH$22)*Calculator!$G$9)-((((L8/100)*$AJ$22)*$AN$22)*$AH$22)+((((L8/100)*$AJ$23)*$AH$23)),IF(Calculator!$O$6="SINGLESILVERANOD",SUM((((L8/100)*$AJ$22)*$AH$22))+(((((L8/100)*$AJ$22)*$AN$22)*$AH$22)*Calculator!$G$10)-((((L8/100)*$AJ$22)*$AN$22)*$AH$22)+((((L8/100)*$AJ$23)*$AH$23)),IF(Calculator!$O$6="SINGLEANOD",SUM((((L8/100)*$AJ$22)*$AH$22))+(((((L8/100)*$AJ$22)*$AN$22)*$AH$22)*Calculator!$G$11)-((((L8/100)*$AJ$22)*$AN$22)*$AH$22)+((((L8/100)*$AJ$23)*$AH$23)),IF(Calculator!$O$6="DUALBASE",SUM((((L8/100)*$AJ$22)*$AH$22))+(((((L8/100)*$AJ$22)*$AN$22)*$AH$22)*Calculator!$G$12)-((((L8/100)*$AJ$22)*$AN$22)*$AH$22)+((((L8/100)*$AJ$23)*$AH$23)),IF(Calculator!$O$6="DUALELEMENTS",SUM((((L8/100)*$AJ$22)*$AH$22))+(((((L8/100)*$AJ$22)*$AN$22)*$AH$22)*Calculator!$G$13)-((((L8/100)*$AJ$22)*$AN$22)*$AH$22)+((((L8/100)*$AJ$23)*$AH$23)),IF(Calculator!$O$6="DUALSPECTRUM",SUM((((L8/100)*$AJ$22)*$AH$22))+(((((L8/100)*$AJ$22)*$AN$22)*$AH$22)*Calculator!$G$15)-((((L8/100)*$AJ$22)*$AN$22)*$AH$22)+((((L8/100)*$AJ$23)*$AH$23)),IF(Calculator!$O$6="DUALHOMESTEAD",SUM((((L8/100)*$AJ$22)*$AH$22))+(((((L8/100)*$AJ$22)*$AN$22)*$AH$22)*Calculator!$G$14)-((((L8/100)*$AJ$22)*$AN$22)*$AH$22)+((((L8/100)*$AJ$23)*$AH$23)),IF(Calculator!$O$6="DUALBAND A",SUM((((L8/100)*$AJ$22)*$AH$22))+(((((L8/100)*$AJ$22)*$AN$22)*$AH$22)*Calculator!$G$16)-((((L8/100)*$AJ$22)*$AN$22)*$AH$22)+((((L8/100)*$AJ$23)*$AH$23)),IF(Calculator!$O$6="DUALBAND B",SUM((((L8/100)*$AJ$22)*$AH$22))+(((((L8/100)*$AJ$22)*$AN$22)*$AH$22)*Calculator!$G$17)-((((L8/100)*$AJ$22)*$AN$22)*$AH$22)+((((L8/100)*$AJ$23)*$AH$23)),IF(Calculator!$O$6="DUALBAND C",SUM((((L8/100)*$AJ$22)*$AH$22))+(((((L8/100)*$AJ$22)*$AN$22)*$AH$22)*Calculator!$G$18)-((((L8/100)*$AJ$22)*$AN$22)*$AH$22)+((((L8/100)*$AJ$23)*$AH$23)),IF(Calculator!$O$6="DUALBAND D",SUM((((L8/100)*$AJ$22)*$AH$22))+(((((L8/100)*$AJ$22)*$AN$22)*$AH$22)*Calculator!$G$19)-((((L8/100)*$AJ$22)*$AN$22)*$AH$22)+((((L8/100)*$AJ$23)*$AH$23)),IF(Calculator!$O$6="DUALURBANE",SUM((((L8/100)*$AJ$22)*$AH$22))+(((((L8/100)*$AJ$22)*$AN$22)*$AH$22)*Calculator!$G$20)-((((L8/100)*$AJ$22)*$AN$22)*$AH$22)+((((L8/100)*$AJ$23)*$AH$23)),IF(Calculator!$O$6="DUALSILVERANOD",SUM((((L8/100)*$AJ$22)*$AH$22))+(((((L8/100)*$AJ$22)*$AN$22)*$AH$22)*Calculator!$G$21)-((((L8/100)*$AJ$22)*$AN$22)*$AH$22)+((((L8/100)*$AJ$23)*$AH$23)),IF(Calculator!$O$6="DUALANOD",SUM((((L8/100)*$AJ$22)*$AH$22))+(((((L8/100)*$AJ$22)*$AN$22)*$AH$22)*Calculator!$G$22)-((((L8/100)*$AJ$22)*$AN$22)*$AH$22)+((((L8/100)*$AJ$23)*$AH$23))))))))))))))))))))))))</f>
        <v>954.02961499999992</v>
      </c>
      <c r="AB8" s="2">
        <f>IF(Calculator!$O$6="SINGLEBASE",SUM((((M8/100)*$AJ$22)*$AH$22))+((((M8/100)*$AJ$23)*$AH$23)),IF(Calculator!$O$6="SINGLEELEMENTS",SUM((((M8/100)*$AJ$22)*$AH$22))+(((((M8/100)*$AJ$22)*$AN$22)*$AH$22)*Calculator!$G$2)-((((M8/100)*$AJ$22)*$AN$22)*$AH$22)+((((M8/100)*$AJ$23)*$AH$23)),IF(Calculator!$O$6="SINGLESPECTRUM",SUM((((M8/100)*$AJ$22)*$AH$22))+(((((M8/100)*$AJ$22)*$AN$22)*$AH$22)*Calculator!$G$4)-((((M8/100)*$AJ$22)*$AN$22)*$AH$22)+((((M8/100)*$AJ$23)*$AH$23)),IF(Calculator!$O$6="SINGLEHOMESTEAD",SUM((((M8/100)*$AJ$22)*$AH$22))+(((((M8/100)*$AJ$22)*$AN$22)*$AH$22)*Calculator!$G$3)-((((M8/100)*$AJ$22)*$AN$22)*$AH$22)+((((M8/100)*$AJ$23)*$AH$23)),IF(Calculator!$O$6="SINGLEBAND A",SUM((((M8/100)*$AJ$22)*$AH$22))+(((((M8/100)*$AJ$22)*$AN$22)*$AH$22)*Calculator!$G$5)-((((M8/100)*$AJ$22)*$AN$22)*$AH$22)+((((M8/100)*$AJ$23)*$AH$23)),IF(Calculator!$O$6="SINGLEBAND B",SUM((((M8/100)*$AJ$22)*$AH$22))+(((((M8/100)*$AJ$22)*$AN$22)*$AH$22)*Calculator!$G$6)-((((M8/100)*$AJ$22)*$AN$22)*$AH$22)+((((M8/100)*$AJ$23)*$AH$23)),IF(Calculator!$O$6="SINGLEBAND C",SUM((((M8/100)*$AJ$22)*$AH$22))+(((((M8/100)*$AJ$22)*$AN$22)*$AH$22)*Calculator!$G$7)-((((M8/100)*$AJ$22)*$AN$22)*$AH$22)+((((M8/100)*$AJ$23)*$AH$23)),IF(Calculator!$O$6="SINGLEBAND D",SUM((((M8/100)*$AJ$22)*$AH$22))+(((((M8/100)*$AJ$22)*$AN$22)*$AH$22)*Calculator!$G$8)-((((M8/100)*$AJ$22)*$AN$22)*$AH$22)+((((M8/100)*$AJ$23)*$AH$23)),IF(Calculator!$O$6="SINGLEURBANE",SUM((((M8/100)*$AJ$22)*$AH$22))+(((((M8/100)*$AJ$22)*$AN$22)*$AH$22)*Calculator!$G$9)-((((M8/100)*$AJ$22)*$AN$22)*$AH$22)+((((M8/100)*$AJ$23)*$AH$23)),IF(Calculator!$O$6="SINGLESILVERANOD",SUM((((M8/100)*$AJ$22)*$AH$22))+(((((M8/100)*$AJ$22)*$AN$22)*$AH$22)*Calculator!$G$10)-((((M8/100)*$AJ$22)*$AN$22)*$AH$22)+((((M8/100)*$AJ$23)*$AH$23)),IF(Calculator!$O$6="SINGLEANOD",SUM((((M8/100)*$AJ$22)*$AH$22))+(((((M8/100)*$AJ$22)*$AN$22)*$AH$22)*Calculator!$G$11)-((((M8/100)*$AJ$22)*$AN$22)*$AH$22)+((((M8/100)*$AJ$23)*$AH$23)),IF(Calculator!$O$6="DUALBASE",SUM((((M8/100)*$AJ$22)*$AH$22))+(((((M8/100)*$AJ$22)*$AN$22)*$AH$22)*Calculator!$G$12)-((((M8/100)*$AJ$22)*$AN$22)*$AH$22)+((((M8/100)*$AJ$23)*$AH$23)),IF(Calculator!$O$6="DUALELEMENTS",SUM((((M8/100)*$AJ$22)*$AH$22))+(((((M8/100)*$AJ$22)*$AN$22)*$AH$22)*Calculator!$G$13)-((((M8/100)*$AJ$22)*$AN$22)*$AH$22)+((((M8/100)*$AJ$23)*$AH$23)),IF(Calculator!$O$6="DUALSPECTRUM",SUM((((M8/100)*$AJ$22)*$AH$22))+(((((M8/100)*$AJ$22)*$AN$22)*$AH$22)*Calculator!$G$15)-((((M8/100)*$AJ$22)*$AN$22)*$AH$22)+((((M8/100)*$AJ$23)*$AH$23)),IF(Calculator!$O$6="DUALHOMESTEAD",SUM((((M8/100)*$AJ$22)*$AH$22))+(((((M8/100)*$AJ$22)*$AN$22)*$AH$22)*Calculator!$G$14)-((((M8/100)*$AJ$22)*$AN$22)*$AH$22)+((((M8/100)*$AJ$23)*$AH$23)),IF(Calculator!$O$6="DUALBAND A",SUM((((M8/100)*$AJ$22)*$AH$22))+(((((M8/100)*$AJ$22)*$AN$22)*$AH$22)*Calculator!$G$16)-((((M8/100)*$AJ$22)*$AN$22)*$AH$22)+((((M8/100)*$AJ$23)*$AH$23)),IF(Calculator!$O$6="DUALBAND B",SUM((((M8/100)*$AJ$22)*$AH$22))+(((((M8/100)*$AJ$22)*$AN$22)*$AH$22)*Calculator!$G$17)-((((M8/100)*$AJ$22)*$AN$22)*$AH$22)+((((M8/100)*$AJ$23)*$AH$23)),IF(Calculator!$O$6="DUALBAND C",SUM((((M8/100)*$AJ$22)*$AH$22))+(((((M8/100)*$AJ$22)*$AN$22)*$AH$22)*Calculator!$G$18)-((((M8/100)*$AJ$22)*$AN$22)*$AH$22)+((((M8/100)*$AJ$23)*$AH$23)),IF(Calculator!$O$6="DUALBAND D",SUM((((M8/100)*$AJ$22)*$AH$22))+(((((M8/100)*$AJ$22)*$AN$22)*$AH$22)*Calculator!$G$19)-((((M8/100)*$AJ$22)*$AN$22)*$AH$22)+((((M8/100)*$AJ$23)*$AH$23)),IF(Calculator!$O$6="DUALURBANE",SUM((((M8/100)*$AJ$22)*$AH$22))+(((((M8/100)*$AJ$22)*$AN$22)*$AH$22)*Calculator!$G$20)-((((M8/100)*$AJ$22)*$AN$22)*$AH$22)+((((M8/100)*$AJ$23)*$AH$23)),IF(Calculator!$O$6="DUALSILVERANOD",SUM((((M8/100)*$AJ$22)*$AH$22))+(((((M8/100)*$AJ$22)*$AN$22)*$AH$22)*Calculator!$G$21)-((((M8/100)*$AJ$22)*$AN$22)*$AH$22)+((((M8/100)*$AJ$23)*$AH$23)),IF(Calculator!$O$6="DUALANOD",SUM((((M8/100)*$AJ$22)*$AH$22))+(((((M8/100)*$AJ$22)*$AN$22)*$AH$22)*Calculator!$G$22)-((((M8/100)*$AJ$22)*$AN$22)*$AH$22)+((((M8/100)*$AJ$23)*$AH$23))))))))))))))))))))))))</f>
        <v>963.94394800000009</v>
      </c>
      <c r="AC8" s="2">
        <f>IF(Calculator!$O$6="SINGLEBASE",SUM((((N8/100)*$AJ$22)*$AH$22))+((((N8/100)*$AJ$23)*$AH$23)),IF(Calculator!$O$6="SINGLEELEMENTS",SUM((((N8/100)*$AJ$22)*$AH$22))+(((((N8/100)*$AJ$22)*$AN$22)*$AH$22)*Calculator!$G$2)-((((N8/100)*$AJ$22)*$AN$22)*$AH$22)+((((N8/100)*$AJ$23)*$AH$23)),IF(Calculator!$O$6="SINGLESPECTRUM",SUM((((N8/100)*$AJ$22)*$AH$22))+(((((N8/100)*$AJ$22)*$AN$22)*$AH$22)*Calculator!$G$4)-((((N8/100)*$AJ$22)*$AN$22)*$AH$22)+((((N8/100)*$AJ$23)*$AH$23)),IF(Calculator!$O$6="SINGLEHOMESTEAD",SUM((((N8/100)*$AJ$22)*$AH$22))+(((((N8/100)*$AJ$22)*$AN$22)*$AH$22)*Calculator!$G$3)-((((N8/100)*$AJ$22)*$AN$22)*$AH$22)+((((N8/100)*$AJ$23)*$AH$23)),IF(Calculator!$O$6="SINGLEBAND A",SUM((((N8/100)*$AJ$22)*$AH$22))+(((((N8/100)*$AJ$22)*$AN$22)*$AH$22)*Calculator!$G$5)-((((N8/100)*$AJ$22)*$AN$22)*$AH$22)+((((N8/100)*$AJ$23)*$AH$23)),IF(Calculator!$O$6="SINGLEBAND B",SUM((((N8/100)*$AJ$22)*$AH$22))+(((((N8/100)*$AJ$22)*$AN$22)*$AH$22)*Calculator!$G$6)-((((N8/100)*$AJ$22)*$AN$22)*$AH$22)+((((N8/100)*$AJ$23)*$AH$23)),IF(Calculator!$O$6="SINGLEBAND C",SUM((((N8/100)*$AJ$22)*$AH$22))+(((((N8/100)*$AJ$22)*$AN$22)*$AH$22)*Calculator!$G$7)-((((N8/100)*$AJ$22)*$AN$22)*$AH$22)+((((N8/100)*$AJ$23)*$AH$23)),IF(Calculator!$O$6="SINGLEBAND D",SUM((((N8/100)*$AJ$22)*$AH$22))+(((((N8/100)*$AJ$22)*$AN$22)*$AH$22)*Calculator!$G$8)-((((N8/100)*$AJ$22)*$AN$22)*$AH$22)+((((N8/100)*$AJ$23)*$AH$23)),IF(Calculator!$O$6="SINGLEURBANE",SUM((((N8/100)*$AJ$22)*$AH$22))+(((((N8/100)*$AJ$22)*$AN$22)*$AH$22)*Calculator!$G$9)-((((N8/100)*$AJ$22)*$AN$22)*$AH$22)+((((N8/100)*$AJ$23)*$AH$23)),IF(Calculator!$O$6="SINGLESILVERANOD",SUM((((N8/100)*$AJ$22)*$AH$22))+(((((N8/100)*$AJ$22)*$AN$22)*$AH$22)*Calculator!$G$10)-((((N8/100)*$AJ$22)*$AN$22)*$AH$22)+((((N8/100)*$AJ$23)*$AH$23)),IF(Calculator!$O$6="SINGLEANOD",SUM((((N8/100)*$AJ$22)*$AH$22))+(((((N8/100)*$AJ$22)*$AN$22)*$AH$22)*Calculator!$G$11)-((((N8/100)*$AJ$22)*$AN$22)*$AH$22)+((((N8/100)*$AJ$23)*$AH$23)),IF(Calculator!$O$6="DUALBASE",SUM((((N8/100)*$AJ$22)*$AH$22))+(((((N8/100)*$AJ$22)*$AN$22)*$AH$22)*Calculator!$G$12)-((((N8/100)*$AJ$22)*$AN$22)*$AH$22)+((((N8/100)*$AJ$23)*$AH$23)),IF(Calculator!$O$6="DUALELEMENTS",SUM((((N8/100)*$AJ$22)*$AH$22))+(((((N8/100)*$AJ$22)*$AN$22)*$AH$22)*Calculator!$G$13)-((((N8/100)*$AJ$22)*$AN$22)*$AH$22)+((((N8/100)*$AJ$23)*$AH$23)),IF(Calculator!$O$6="DUALSPECTRUM",SUM((((N8/100)*$AJ$22)*$AH$22))+(((((N8/100)*$AJ$22)*$AN$22)*$AH$22)*Calculator!$G$15)-((((N8/100)*$AJ$22)*$AN$22)*$AH$22)+((((N8/100)*$AJ$23)*$AH$23)),IF(Calculator!$O$6="DUALHOMESTEAD",SUM((((N8/100)*$AJ$22)*$AH$22))+(((((N8/100)*$AJ$22)*$AN$22)*$AH$22)*Calculator!$G$14)-((((N8/100)*$AJ$22)*$AN$22)*$AH$22)+((((N8/100)*$AJ$23)*$AH$23)),IF(Calculator!$O$6="DUALBAND A",SUM((((N8/100)*$AJ$22)*$AH$22))+(((((N8/100)*$AJ$22)*$AN$22)*$AH$22)*Calculator!$G$16)-((((N8/100)*$AJ$22)*$AN$22)*$AH$22)+((((N8/100)*$AJ$23)*$AH$23)),IF(Calculator!$O$6="DUALBAND B",SUM((((N8/100)*$AJ$22)*$AH$22))+(((((N8/100)*$AJ$22)*$AN$22)*$AH$22)*Calculator!$G$17)-((((N8/100)*$AJ$22)*$AN$22)*$AH$22)+((((N8/100)*$AJ$23)*$AH$23)),IF(Calculator!$O$6="DUALBAND C",SUM((((N8/100)*$AJ$22)*$AH$22))+(((((N8/100)*$AJ$22)*$AN$22)*$AH$22)*Calculator!$G$18)-((((N8/100)*$AJ$22)*$AN$22)*$AH$22)+((((N8/100)*$AJ$23)*$AH$23)),IF(Calculator!$O$6="DUALBAND D",SUM((((N8/100)*$AJ$22)*$AH$22))+(((((N8/100)*$AJ$22)*$AN$22)*$AH$22)*Calculator!$G$19)-((((N8/100)*$AJ$22)*$AN$22)*$AH$22)+((((N8/100)*$AJ$23)*$AH$23)),IF(Calculator!$O$6="DUALURBANE",SUM((((N8/100)*$AJ$22)*$AH$22))+(((((N8/100)*$AJ$22)*$AN$22)*$AH$22)*Calculator!$G$20)-((((N8/100)*$AJ$22)*$AN$22)*$AH$22)+((((N8/100)*$AJ$23)*$AH$23)),IF(Calculator!$O$6="DUALSILVERANOD",SUM((((N8/100)*$AJ$22)*$AH$22))+(((((N8/100)*$AJ$22)*$AN$22)*$AH$22)*Calculator!$G$21)-((((N8/100)*$AJ$22)*$AN$22)*$AH$22)+((((N8/100)*$AJ$23)*$AH$23)),IF(Calculator!$O$6="DUALANOD",SUM((((N8/100)*$AJ$22)*$AH$22))+(((((N8/100)*$AJ$22)*$AN$22)*$AH$22)*Calculator!$G$22)-((((N8/100)*$AJ$22)*$AN$22)*$AH$22)+((((N8/100)*$AJ$23)*$AH$23))))))))))))))))))))))))</f>
        <v>973.85828099999981</v>
      </c>
      <c r="AE8" t="s">
        <v>1394</v>
      </c>
      <c r="AF8">
        <f>IF(Calculator!U5="GBP",VLOOKUP('Front Sheet'!$C$7,'L&amp;S Dual Rail OX DATA'!P4:AC17,(AF7),FALSE),SUM(VLOOKUP('Front Sheet'!$C$7,'L&amp;S Dual Rail OX DATA'!P4:AC17,(AF7),FALSE))*Currency!$B$2)</f>
        <v>857.27275149999991</v>
      </c>
      <c r="AG8" t="str">
        <f>FIXED(AF8)</f>
        <v>857.27</v>
      </c>
      <c r="AH8" t="str">
        <f>_xlfn.CONCAT(Calculator!$U$6,AG8)</f>
        <v>£857.27</v>
      </c>
    </row>
    <row r="9" spans="1:40">
      <c r="A9" s="8" t="s">
        <v>1395</v>
      </c>
      <c r="B9" s="2">
        <v>2103.3968999999997</v>
      </c>
      <c r="C9" s="2">
        <v>2127.5781999999999</v>
      </c>
      <c r="D9" s="2">
        <v>2151.7594999999997</v>
      </c>
      <c r="E9" s="2">
        <v>2175.9512500000001</v>
      </c>
      <c r="F9" s="2">
        <v>2200.1325499999998</v>
      </c>
      <c r="G9" s="2">
        <v>2224.31385</v>
      </c>
      <c r="H9" s="2">
        <v>2248.4951499999997</v>
      </c>
      <c r="I9" s="2">
        <v>2272.6869000000002</v>
      </c>
      <c r="J9" s="2">
        <v>2296.8681999999999</v>
      </c>
      <c r="K9" s="2">
        <v>2321.0494999999996</v>
      </c>
      <c r="L9" s="2">
        <v>2345.2307999999998</v>
      </c>
      <c r="M9" s="2">
        <v>2369.4225499999998</v>
      </c>
      <c r="N9" s="2">
        <v>2393.60385</v>
      </c>
      <c r="P9" s="8">
        <v>2200</v>
      </c>
      <c r="Q9" s="2">
        <f>IF(Calculator!$O$6="SINGLEBASE",SUM((((B9/100)*$AJ$22)*$AH$22))+((((B9/100)*$AJ$23)*$AH$23)),IF(Calculator!$O$6="SINGLEELEMENTS",SUM((((B9/100)*$AJ$22)*$AH$22))+(((((B9/100)*$AJ$22)*$AN$22)*$AH$22)*Calculator!$G$2)-((((B9/100)*$AJ$22)*$AN$22)*$AH$22)+((((B9/100)*$AJ$23)*$AH$23)),IF(Calculator!$O$6="SINGLESPECTRUM",SUM((((B9/100)*$AJ$22)*$AH$22))+(((((B9/100)*$AJ$22)*$AN$22)*$AH$22)*Calculator!$G$4)-((((B9/100)*$AJ$22)*$AN$22)*$AH$22)+((((B9/100)*$AJ$23)*$AH$23)),IF(Calculator!$O$6="SINGLEHOMESTEAD",SUM((((B9/100)*$AJ$22)*$AH$22))+(((((B9/100)*$AJ$22)*$AN$22)*$AH$22)*Calculator!$G$3)-((((B9/100)*$AJ$22)*$AN$22)*$AH$22)+((((B9/100)*$AJ$23)*$AH$23)),IF(Calculator!$O$6="SINGLEBAND A",SUM((((B9/100)*$AJ$22)*$AH$22))+(((((B9/100)*$AJ$22)*$AN$22)*$AH$22)*Calculator!$G$5)-((((B9/100)*$AJ$22)*$AN$22)*$AH$22)+((((B9/100)*$AJ$23)*$AH$23)),IF(Calculator!$O$6="SINGLEBAND B",SUM((((B9/100)*$AJ$22)*$AH$22))+(((((B9/100)*$AJ$22)*$AN$22)*$AH$22)*Calculator!$G$6)-((((B9/100)*$AJ$22)*$AN$22)*$AH$22)+((((B9/100)*$AJ$23)*$AH$23)),IF(Calculator!$O$6="SINGLEBAND C",SUM((((B9/100)*$AJ$22)*$AH$22))+(((((B9/100)*$AJ$22)*$AN$22)*$AH$22)*Calculator!$G$7)-((((B9/100)*$AJ$22)*$AN$22)*$AH$22)+((((B9/100)*$AJ$23)*$AH$23)),IF(Calculator!$O$6="SINGLEBAND D",SUM((((B9/100)*$AJ$22)*$AH$22))+(((((B9/100)*$AJ$22)*$AN$22)*$AH$22)*Calculator!$G$8)-((((B9/100)*$AJ$22)*$AN$22)*$AH$22)+((((B9/100)*$AJ$23)*$AH$23)),IF(Calculator!$O$6="SINGLEURBANE",SUM((((B9/100)*$AJ$22)*$AH$22))+(((((B9/100)*$AJ$22)*$AN$22)*$AH$22)*Calculator!$G$9)-((((B9/100)*$AJ$22)*$AN$22)*$AH$22)+((((B9/100)*$AJ$23)*$AH$23)),IF(Calculator!$O$6="SINGLESILVERANOD",SUM((((B9/100)*$AJ$22)*$AH$22))+(((((B9/100)*$AJ$22)*$AN$22)*$AH$22)*Calculator!$G$10)-((((B9/100)*$AJ$22)*$AN$22)*$AH$22)+((((B9/100)*$AJ$23)*$AH$23)),IF(Calculator!$O$6="SINGLEANOD",SUM((((B9/100)*$AJ$22)*$AH$22))+(((((B9/100)*$AJ$22)*$AN$22)*$AH$22)*Calculator!$G$11)-((((B9/100)*$AJ$22)*$AN$22)*$AH$22)+((((B9/100)*$AJ$23)*$AH$23)),IF(Calculator!$O$6="DUALBASE",SUM((((B9/100)*$AJ$22)*$AH$22))+(((((B9/100)*$AJ$22)*$AN$22)*$AH$22)*Calculator!$G$12)-((((B9/100)*$AJ$22)*$AN$22)*$AH$22)+((((B9/100)*$AJ$23)*$AH$23)),IF(Calculator!$O$6="DUALELEMENTS",SUM((((B9/100)*$AJ$22)*$AH$22))+(((((B9/100)*$AJ$22)*$AN$22)*$AH$22)*Calculator!$G$13)-((((B9/100)*$AJ$22)*$AN$22)*$AH$22)+((((B9/100)*$AJ$23)*$AH$23)),IF(Calculator!$O$6="DUALSPECTRUM",SUM((((B9/100)*$AJ$22)*$AH$22))+(((((B9/100)*$AJ$22)*$AN$22)*$AH$22)*Calculator!$G$15)-((((B9/100)*$AJ$22)*$AN$22)*$AH$22)+((((B9/100)*$AJ$23)*$AH$23)),IF(Calculator!$O$6="DUALHOMESTEAD",SUM((((B9/100)*$AJ$22)*$AH$22))+(((((B9/100)*$AJ$22)*$AN$22)*$AH$22)*Calculator!$G$14)-((((B9/100)*$AJ$22)*$AN$22)*$AH$22)+((((B9/100)*$AJ$23)*$AH$23)),IF(Calculator!$O$6="DUALBAND A",SUM((((B9/100)*$AJ$22)*$AH$22))+(((((B9/100)*$AJ$22)*$AN$22)*$AH$22)*Calculator!$G$16)-((((B9/100)*$AJ$22)*$AN$22)*$AH$22)+((((B9/100)*$AJ$23)*$AH$23)),IF(Calculator!$O$6="DUALBAND B",SUM((((B9/100)*$AJ$22)*$AH$22))+(((((B9/100)*$AJ$22)*$AN$22)*$AH$22)*Calculator!$G$17)-((((B9/100)*$AJ$22)*$AN$22)*$AH$22)+((((B9/100)*$AJ$23)*$AH$23)),IF(Calculator!$O$6="DUALBAND C",SUM((((B9/100)*$AJ$22)*$AH$22))+(((((B9/100)*$AJ$22)*$AN$22)*$AH$22)*Calculator!$G$18)-((((B9/100)*$AJ$22)*$AN$22)*$AH$22)+((((B9/100)*$AJ$23)*$AH$23)),IF(Calculator!$O$6="DUALBAND D",SUM((((B9/100)*$AJ$22)*$AH$22))+(((((B9/100)*$AJ$22)*$AN$22)*$AH$22)*Calculator!$G$19)-((((B9/100)*$AJ$22)*$AN$22)*$AH$22)+((((B9/100)*$AJ$23)*$AH$23)),IF(Calculator!$O$6="DUALURBANE",SUM((((B9/100)*$AJ$22)*$AH$22))+(((((B9/100)*$AJ$22)*$AN$22)*$AH$22)*Calculator!$G$20)-((((B9/100)*$AJ$22)*$AN$22)*$AH$22)+((((B9/100)*$AJ$23)*$AH$23)),IF(Calculator!$O$6="DUALSILVERANOD",SUM((((B9/100)*$AJ$22)*$AH$22))+(((((B9/100)*$AJ$22)*$AN$22)*$AH$22)*Calculator!$G$21)-((((B9/100)*$AJ$22)*$AN$22)*$AH$22)+((((B9/100)*$AJ$23)*$AH$23)),IF(Calculator!$O$6="DUALANOD",SUM((((B9/100)*$AJ$22)*$AH$22))+(((((B9/100)*$AJ$22)*$AN$22)*$AH$22)*Calculator!$G$22)-((((B9/100)*$AJ$22)*$AN$22)*$AH$22)+((((B9/100)*$AJ$23)*$AH$23))))))))))))))))))))))))</f>
        <v>862.39272899999992</v>
      </c>
      <c r="R9" s="2">
        <f>IF(Calculator!$O$6="SINGLEBASE",SUM((((C9/100)*$AJ$22)*$AH$22))+((((C9/100)*$AJ$23)*$AH$23)),IF(Calculator!$O$6="SINGLEELEMENTS",SUM((((C9/100)*$AJ$22)*$AH$22))+(((((C9/100)*$AJ$22)*$AN$22)*$AH$22)*Calculator!$G$2)-((((C9/100)*$AJ$22)*$AN$22)*$AH$22)+((((C9/100)*$AJ$23)*$AH$23)),IF(Calculator!$O$6="SINGLESPECTRUM",SUM((((C9/100)*$AJ$22)*$AH$22))+(((((C9/100)*$AJ$22)*$AN$22)*$AH$22)*Calculator!$G$4)-((((C9/100)*$AJ$22)*$AN$22)*$AH$22)+((((C9/100)*$AJ$23)*$AH$23)),IF(Calculator!$O$6="SINGLEHOMESTEAD",SUM((((C9/100)*$AJ$22)*$AH$22))+(((((C9/100)*$AJ$22)*$AN$22)*$AH$22)*Calculator!$G$3)-((((C9/100)*$AJ$22)*$AN$22)*$AH$22)+((((C9/100)*$AJ$23)*$AH$23)),IF(Calculator!$O$6="SINGLEBAND A",SUM((((C9/100)*$AJ$22)*$AH$22))+(((((C9/100)*$AJ$22)*$AN$22)*$AH$22)*Calculator!$G$5)-((((C9/100)*$AJ$22)*$AN$22)*$AH$22)+((((C9/100)*$AJ$23)*$AH$23)),IF(Calculator!$O$6="SINGLEBAND B",SUM((((C9/100)*$AJ$22)*$AH$22))+(((((C9/100)*$AJ$22)*$AN$22)*$AH$22)*Calculator!$G$6)-((((C9/100)*$AJ$22)*$AN$22)*$AH$22)+((((C9/100)*$AJ$23)*$AH$23)),IF(Calculator!$O$6="SINGLEBAND C",SUM((((C9/100)*$AJ$22)*$AH$22))+(((((C9/100)*$AJ$22)*$AN$22)*$AH$22)*Calculator!$G$7)-((((C9/100)*$AJ$22)*$AN$22)*$AH$22)+((((C9/100)*$AJ$23)*$AH$23)),IF(Calculator!$O$6="SINGLEBAND D",SUM((((C9/100)*$AJ$22)*$AH$22))+(((((C9/100)*$AJ$22)*$AN$22)*$AH$22)*Calculator!$G$8)-((((C9/100)*$AJ$22)*$AN$22)*$AH$22)+((((C9/100)*$AJ$23)*$AH$23)),IF(Calculator!$O$6="SINGLEURBANE",SUM((((C9/100)*$AJ$22)*$AH$22))+(((((C9/100)*$AJ$22)*$AN$22)*$AH$22)*Calculator!$G$9)-((((C9/100)*$AJ$22)*$AN$22)*$AH$22)+((((C9/100)*$AJ$23)*$AH$23)),IF(Calculator!$O$6="SINGLESILVERANOD",SUM((((C9/100)*$AJ$22)*$AH$22))+(((((C9/100)*$AJ$22)*$AN$22)*$AH$22)*Calculator!$G$10)-((((C9/100)*$AJ$22)*$AN$22)*$AH$22)+((((C9/100)*$AJ$23)*$AH$23)),IF(Calculator!$O$6="SINGLEANOD",SUM((((C9/100)*$AJ$22)*$AH$22))+(((((C9/100)*$AJ$22)*$AN$22)*$AH$22)*Calculator!$G$11)-((((C9/100)*$AJ$22)*$AN$22)*$AH$22)+((((C9/100)*$AJ$23)*$AH$23)),IF(Calculator!$O$6="DUALBASE",SUM((((C9/100)*$AJ$22)*$AH$22))+(((((C9/100)*$AJ$22)*$AN$22)*$AH$22)*Calculator!$G$12)-((((C9/100)*$AJ$22)*$AN$22)*$AH$22)+((((C9/100)*$AJ$23)*$AH$23)),IF(Calculator!$O$6="DUALELEMENTS",SUM((((C9/100)*$AJ$22)*$AH$22))+(((((C9/100)*$AJ$22)*$AN$22)*$AH$22)*Calculator!$G$13)-((((C9/100)*$AJ$22)*$AN$22)*$AH$22)+((((C9/100)*$AJ$23)*$AH$23)),IF(Calculator!$O$6="DUALSPECTRUM",SUM((((C9/100)*$AJ$22)*$AH$22))+(((((C9/100)*$AJ$22)*$AN$22)*$AH$22)*Calculator!$G$15)-((((C9/100)*$AJ$22)*$AN$22)*$AH$22)+((((C9/100)*$AJ$23)*$AH$23)),IF(Calculator!$O$6="DUALHOMESTEAD",SUM((((C9/100)*$AJ$22)*$AH$22))+(((((C9/100)*$AJ$22)*$AN$22)*$AH$22)*Calculator!$G$14)-((((C9/100)*$AJ$22)*$AN$22)*$AH$22)+((((C9/100)*$AJ$23)*$AH$23)),IF(Calculator!$O$6="DUALBAND A",SUM((((C9/100)*$AJ$22)*$AH$22))+(((((C9/100)*$AJ$22)*$AN$22)*$AH$22)*Calculator!$G$16)-((((C9/100)*$AJ$22)*$AN$22)*$AH$22)+((((C9/100)*$AJ$23)*$AH$23)),IF(Calculator!$O$6="DUALBAND B",SUM((((C9/100)*$AJ$22)*$AH$22))+(((((C9/100)*$AJ$22)*$AN$22)*$AH$22)*Calculator!$G$17)-((((C9/100)*$AJ$22)*$AN$22)*$AH$22)+((((C9/100)*$AJ$23)*$AH$23)),IF(Calculator!$O$6="DUALBAND C",SUM((((C9/100)*$AJ$22)*$AH$22))+(((((C9/100)*$AJ$22)*$AN$22)*$AH$22)*Calculator!$G$18)-((((C9/100)*$AJ$22)*$AN$22)*$AH$22)+((((C9/100)*$AJ$23)*$AH$23)),IF(Calculator!$O$6="DUALBAND D",SUM((((C9/100)*$AJ$22)*$AH$22))+(((((C9/100)*$AJ$22)*$AN$22)*$AH$22)*Calculator!$G$19)-((((C9/100)*$AJ$22)*$AN$22)*$AH$22)+((((C9/100)*$AJ$23)*$AH$23)),IF(Calculator!$O$6="DUALURBANE",SUM((((C9/100)*$AJ$22)*$AH$22))+(((((C9/100)*$AJ$22)*$AN$22)*$AH$22)*Calculator!$G$20)-((((C9/100)*$AJ$22)*$AN$22)*$AH$22)+((((C9/100)*$AJ$23)*$AH$23)),IF(Calculator!$O$6="DUALSILVERANOD",SUM((((C9/100)*$AJ$22)*$AH$22))+(((((C9/100)*$AJ$22)*$AN$22)*$AH$22)*Calculator!$G$21)-((((C9/100)*$AJ$22)*$AN$22)*$AH$22)+((((C9/100)*$AJ$23)*$AH$23)),IF(Calculator!$O$6="DUALANOD",SUM((((C9/100)*$AJ$22)*$AH$22))+(((((C9/100)*$AJ$22)*$AN$22)*$AH$22)*Calculator!$G$22)-((((C9/100)*$AJ$22)*$AN$22)*$AH$22)+((((C9/100)*$AJ$23)*$AH$23))))))))))))))))))))))))</f>
        <v>872.30706199999986</v>
      </c>
      <c r="S9" s="2">
        <f>IF(Calculator!$O$6="SINGLEBASE",SUM((((D9/100)*$AJ$22)*$AH$22))+((((D9/100)*$AJ$23)*$AH$23)),IF(Calculator!$O$6="SINGLEELEMENTS",SUM((((D9/100)*$AJ$22)*$AH$22))+(((((D9/100)*$AJ$22)*$AN$22)*$AH$22)*Calculator!$G$2)-((((D9/100)*$AJ$22)*$AN$22)*$AH$22)+((((D9/100)*$AJ$23)*$AH$23)),IF(Calculator!$O$6="SINGLESPECTRUM",SUM((((D9/100)*$AJ$22)*$AH$22))+(((((D9/100)*$AJ$22)*$AN$22)*$AH$22)*Calculator!$G$4)-((((D9/100)*$AJ$22)*$AN$22)*$AH$22)+((((D9/100)*$AJ$23)*$AH$23)),IF(Calculator!$O$6="SINGLEHOMESTEAD",SUM((((D9/100)*$AJ$22)*$AH$22))+(((((D9/100)*$AJ$22)*$AN$22)*$AH$22)*Calculator!$G$3)-((((D9/100)*$AJ$22)*$AN$22)*$AH$22)+((((D9/100)*$AJ$23)*$AH$23)),IF(Calculator!$O$6="SINGLEBAND A",SUM((((D9/100)*$AJ$22)*$AH$22))+(((((D9/100)*$AJ$22)*$AN$22)*$AH$22)*Calculator!$G$5)-((((D9/100)*$AJ$22)*$AN$22)*$AH$22)+((((D9/100)*$AJ$23)*$AH$23)),IF(Calculator!$O$6="SINGLEBAND B",SUM((((D9/100)*$AJ$22)*$AH$22))+(((((D9/100)*$AJ$22)*$AN$22)*$AH$22)*Calculator!$G$6)-((((D9/100)*$AJ$22)*$AN$22)*$AH$22)+((((D9/100)*$AJ$23)*$AH$23)),IF(Calculator!$O$6="SINGLEBAND C",SUM((((D9/100)*$AJ$22)*$AH$22))+(((((D9/100)*$AJ$22)*$AN$22)*$AH$22)*Calculator!$G$7)-((((D9/100)*$AJ$22)*$AN$22)*$AH$22)+((((D9/100)*$AJ$23)*$AH$23)),IF(Calculator!$O$6="SINGLEBAND D",SUM((((D9/100)*$AJ$22)*$AH$22))+(((((D9/100)*$AJ$22)*$AN$22)*$AH$22)*Calculator!$G$8)-((((D9/100)*$AJ$22)*$AN$22)*$AH$22)+((((D9/100)*$AJ$23)*$AH$23)),IF(Calculator!$O$6="SINGLEURBANE",SUM((((D9/100)*$AJ$22)*$AH$22))+(((((D9/100)*$AJ$22)*$AN$22)*$AH$22)*Calculator!$G$9)-((((D9/100)*$AJ$22)*$AN$22)*$AH$22)+((((D9/100)*$AJ$23)*$AH$23)),IF(Calculator!$O$6="SINGLESILVERANOD",SUM((((D9/100)*$AJ$22)*$AH$22))+(((((D9/100)*$AJ$22)*$AN$22)*$AH$22)*Calculator!$G$10)-((((D9/100)*$AJ$22)*$AN$22)*$AH$22)+((((D9/100)*$AJ$23)*$AH$23)),IF(Calculator!$O$6="SINGLEANOD",SUM((((D9/100)*$AJ$22)*$AH$22))+(((((D9/100)*$AJ$22)*$AN$22)*$AH$22)*Calculator!$G$11)-((((D9/100)*$AJ$22)*$AN$22)*$AH$22)+((((D9/100)*$AJ$23)*$AH$23)),IF(Calculator!$O$6="DUALBASE",SUM((((D9/100)*$AJ$22)*$AH$22))+(((((D9/100)*$AJ$22)*$AN$22)*$AH$22)*Calculator!$G$12)-((((D9/100)*$AJ$22)*$AN$22)*$AH$22)+((((D9/100)*$AJ$23)*$AH$23)),IF(Calculator!$O$6="DUALELEMENTS",SUM((((D9/100)*$AJ$22)*$AH$22))+(((((D9/100)*$AJ$22)*$AN$22)*$AH$22)*Calculator!$G$13)-((((D9/100)*$AJ$22)*$AN$22)*$AH$22)+((((D9/100)*$AJ$23)*$AH$23)),IF(Calculator!$O$6="DUALSPECTRUM",SUM((((D9/100)*$AJ$22)*$AH$22))+(((((D9/100)*$AJ$22)*$AN$22)*$AH$22)*Calculator!$G$15)-((((D9/100)*$AJ$22)*$AN$22)*$AH$22)+((((D9/100)*$AJ$23)*$AH$23)),IF(Calculator!$O$6="DUALHOMESTEAD",SUM((((D9/100)*$AJ$22)*$AH$22))+(((((D9/100)*$AJ$22)*$AN$22)*$AH$22)*Calculator!$G$14)-((((D9/100)*$AJ$22)*$AN$22)*$AH$22)+((((D9/100)*$AJ$23)*$AH$23)),IF(Calculator!$O$6="DUALBAND A",SUM((((D9/100)*$AJ$22)*$AH$22))+(((((D9/100)*$AJ$22)*$AN$22)*$AH$22)*Calculator!$G$16)-((((D9/100)*$AJ$22)*$AN$22)*$AH$22)+((((D9/100)*$AJ$23)*$AH$23)),IF(Calculator!$O$6="DUALBAND B",SUM((((D9/100)*$AJ$22)*$AH$22))+(((((D9/100)*$AJ$22)*$AN$22)*$AH$22)*Calculator!$G$17)-((((D9/100)*$AJ$22)*$AN$22)*$AH$22)+((((D9/100)*$AJ$23)*$AH$23)),IF(Calculator!$O$6="DUALBAND C",SUM((((D9/100)*$AJ$22)*$AH$22))+(((((D9/100)*$AJ$22)*$AN$22)*$AH$22)*Calculator!$G$18)-((((D9/100)*$AJ$22)*$AN$22)*$AH$22)+((((D9/100)*$AJ$23)*$AH$23)),IF(Calculator!$O$6="DUALBAND D",SUM((((D9/100)*$AJ$22)*$AH$22))+(((((D9/100)*$AJ$22)*$AN$22)*$AH$22)*Calculator!$G$19)-((((D9/100)*$AJ$22)*$AN$22)*$AH$22)+((((D9/100)*$AJ$23)*$AH$23)),IF(Calculator!$O$6="DUALURBANE",SUM((((D9/100)*$AJ$22)*$AH$22))+(((((D9/100)*$AJ$22)*$AN$22)*$AH$22)*Calculator!$G$20)-((((D9/100)*$AJ$22)*$AN$22)*$AH$22)+((((D9/100)*$AJ$23)*$AH$23)),IF(Calculator!$O$6="DUALSILVERANOD",SUM((((D9/100)*$AJ$22)*$AH$22))+(((((D9/100)*$AJ$22)*$AN$22)*$AH$22)*Calculator!$G$21)-((((D9/100)*$AJ$22)*$AN$22)*$AH$22)+((((D9/100)*$AJ$23)*$AH$23)),IF(Calculator!$O$6="DUALANOD",SUM((((D9/100)*$AJ$22)*$AH$22))+(((((D9/100)*$AJ$22)*$AN$22)*$AH$22)*Calculator!$G$22)-((((D9/100)*$AJ$22)*$AN$22)*$AH$22)+((((D9/100)*$AJ$23)*$AH$23))))))))))))))))))))))))</f>
        <v>882.2213949999998</v>
      </c>
      <c r="T9" s="2">
        <f>IF(Calculator!$O$6="SINGLEBASE",SUM((((E9/100)*$AJ$22)*$AH$22))+((((E9/100)*$AJ$23)*$AH$23)),IF(Calculator!$O$6="SINGLEELEMENTS",SUM((((E9/100)*$AJ$22)*$AH$22))+(((((E9/100)*$AJ$22)*$AN$22)*$AH$22)*Calculator!$G$2)-((((E9/100)*$AJ$22)*$AN$22)*$AH$22)+((((E9/100)*$AJ$23)*$AH$23)),IF(Calculator!$O$6="SINGLESPECTRUM",SUM((((E9/100)*$AJ$22)*$AH$22))+(((((E9/100)*$AJ$22)*$AN$22)*$AH$22)*Calculator!$G$4)-((((E9/100)*$AJ$22)*$AN$22)*$AH$22)+((((E9/100)*$AJ$23)*$AH$23)),IF(Calculator!$O$6="SINGLEHOMESTEAD",SUM((((E9/100)*$AJ$22)*$AH$22))+(((((E9/100)*$AJ$22)*$AN$22)*$AH$22)*Calculator!$G$3)-((((E9/100)*$AJ$22)*$AN$22)*$AH$22)+((((E9/100)*$AJ$23)*$AH$23)),IF(Calculator!$O$6="SINGLEBAND A",SUM((((E9/100)*$AJ$22)*$AH$22))+(((((E9/100)*$AJ$22)*$AN$22)*$AH$22)*Calculator!$G$5)-((((E9/100)*$AJ$22)*$AN$22)*$AH$22)+((((E9/100)*$AJ$23)*$AH$23)),IF(Calculator!$O$6="SINGLEBAND B",SUM((((E9/100)*$AJ$22)*$AH$22))+(((((E9/100)*$AJ$22)*$AN$22)*$AH$22)*Calculator!$G$6)-((((E9/100)*$AJ$22)*$AN$22)*$AH$22)+((((E9/100)*$AJ$23)*$AH$23)),IF(Calculator!$O$6="SINGLEBAND C",SUM((((E9/100)*$AJ$22)*$AH$22))+(((((E9/100)*$AJ$22)*$AN$22)*$AH$22)*Calculator!$G$7)-((((E9/100)*$AJ$22)*$AN$22)*$AH$22)+((((E9/100)*$AJ$23)*$AH$23)),IF(Calculator!$O$6="SINGLEBAND D",SUM((((E9/100)*$AJ$22)*$AH$22))+(((((E9/100)*$AJ$22)*$AN$22)*$AH$22)*Calculator!$G$8)-((((E9/100)*$AJ$22)*$AN$22)*$AH$22)+((((E9/100)*$AJ$23)*$AH$23)),IF(Calculator!$O$6="SINGLEURBANE",SUM((((E9/100)*$AJ$22)*$AH$22))+(((((E9/100)*$AJ$22)*$AN$22)*$AH$22)*Calculator!$G$9)-((((E9/100)*$AJ$22)*$AN$22)*$AH$22)+((((E9/100)*$AJ$23)*$AH$23)),IF(Calculator!$O$6="SINGLESILVERANOD",SUM((((E9/100)*$AJ$22)*$AH$22))+(((((E9/100)*$AJ$22)*$AN$22)*$AH$22)*Calculator!$G$10)-((((E9/100)*$AJ$22)*$AN$22)*$AH$22)+((((E9/100)*$AJ$23)*$AH$23)),IF(Calculator!$O$6="SINGLEANOD",SUM((((E9/100)*$AJ$22)*$AH$22))+(((((E9/100)*$AJ$22)*$AN$22)*$AH$22)*Calculator!$G$11)-((((E9/100)*$AJ$22)*$AN$22)*$AH$22)+((((E9/100)*$AJ$23)*$AH$23)),IF(Calculator!$O$6="DUALBASE",SUM((((E9/100)*$AJ$22)*$AH$22))+(((((E9/100)*$AJ$22)*$AN$22)*$AH$22)*Calculator!$G$12)-((((E9/100)*$AJ$22)*$AN$22)*$AH$22)+((((E9/100)*$AJ$23)*$AH$23)),IF(Calculator!$O$6="DUALELEMENTS",SUM((((E9/100)*$AJ$22)*$AH$22))+(((((E9/100)*$AJ$22)*$AN$22)*$AH$22)*Calculator!$G$13)-((((E9/100)*$AJ$22)*$AN$22)*$AH$22)+((((E9/100)*$AJ$23)*$AH$23)),IF(Calculator!$O$6="DUALSPECTRUM",SUM((((E9/100)*$AJ$22)*$AH$22))+(((((E9/100)*$AJ$22)*$AN$22)*$AH$22)*Calculator!$G$15)-((((E9/100)*$AJ$22)*$AN$22)*$AH$22)+((((E9/100)*$AJ$23)*$AH$23)),IF(Calculator!$O$6="DUALHOMESTEAD",SUM((((E9/100)*$AJ$22)*$AH$22))+(((((E9/100)*$AJ$22)*$AN$22)*$AH$22)*Calculator!$G$14)-((((E9/100)*$AJ$22)*$AN$22)*$AH$22)+((((E9/100)*$AJ$23)*$AH$23)),IF(Calculator!$O$6="DUALBAND A",SUM((((E9/100)*$AJ$22)*$AH$22))+(((((E9/100)*$AJ$22)*$AN$22)*$AH$22)*Calculator!$G$16)-((((E9/100)*$AJ$22)*$AN$22)*$AH$22)+((((E9/100)*$AJ$23)*$AH$23)),IF(Calculator!$O$6="DUALBAND B",SUM((((E9/100)*$AJ$22)*$AH$22))+(((((E9/100)*$AJ$22)*$AN$22)*$AH$22)*Calculator!$G$17)-((((E9/100)*$AJ$22)*$AN$22)*$AH$22)+((((E9/100)*$AJ$23)*$AH$23)),IF(Calculator!$O$6="DUALBAND C",SUM((((E9/100)*$AJ$22)*$AH$22))+(((((E9/100)*$AJ$22)*$AN$22)*$AH$22)*Calculator!$G$18)-((((E9/100)*$AJ$22)*$AN$22)*$AH$22)+((((E9/100)*$AJ$23)*$AH$23)),IF(Calculator!$O$6="DUALBAND D",SUM((((E9/100)*$AJ$22)*$AH$22))+(((((E9/100)*$AJ$22)*$AN$22)*$AH$22)*Calculator!$G$19)-((((E9/100)*$AJ$22)*$AN$22)*$AH$22)+((((E9/100)*$AJ$23)*$AH$23)),IF(Calculator!$O$6="DUALURBANE",SUM((((E9/100)*$AJ$22)*$AH$22))+(((((E9/100)*$AJ$22)*$AN$22)*$AH$22)*Calculator!$G$20)-((((E9/100)*$AJ$22)*$AN$22)*$AH$22)+((((E9/100)*$AJ$23)*$AH$23)),IF(Calculator!$O$6="DUALSILVERANOD",SUM((((E9/100)*$AJ$22)*$AH$22))+(((((E9/100)*$AJ$22)*$AN$22)*$AH$22)*Calculator!$G$21)-((((E9/100)*$AJ$22)*$AN$22)*$AH$22)+((((E9/100)*$AJ$23)*$AH$23)),IF(Calculator!$O$6="DUALANOD",SUM((((E9/100)*$AJ$22)*$AH$22))+(((((E9/100)*$AJ$22)*$AN$22)*$AH$22)*Calculator!$G$22)-((((E9/100)*$AJ$22)*$AN$22)*$AH$22)+((((E9/100)*$AJ$23)*$AH$23))))))))))))))))))))))))</f>
        <v>892.14001250000001</v>
      </c>
      <c r="U9" s="2">
        <f>IF(Calculator!$O$6="SINGLEBASE",SUM((((F9/100)*$AJ$22)*$AH$22))+((((F9/100)*$AJ$23)*$AH$23)),IF(Calculator!$O$6="SINGLEELEMENTS",SUM((((F9/100)*$AJ$22)*$AH$22))+(((((F9/100)*$AJ$22)*$AN$22)*$AH$22)*Calculator!$G$2)-((((F9/100)*$AJ$22)*$AN$22)*$AH$22)+((((F9/100)*$AJ$23)*$AH$23)),IF(Calculator!$O$6="SINGLESPECTRUM",SUM((((F9/100)*$AJ$22)*$AH$22))+(((((F9/100)*$AJ$22)*$AN$22)*$AH$22)*Calculator!$G$4)-((((F9/100)*$AJ$22)*$AN$22)*$AH$22)+((((F9/100)*$AJ$23)*$AH$23)),IF(Calculator!$O$6="SINGLEHOMESTEAD",SUM((((F9/100)*$AJ$22)*$AH$22))+(((((F9/100)*$AJ$22)*$AN$22)*$AH$22)*Calculator!$G$3)-((((F9/100)*$AJ$22)*$AN$22)*$AH$22)+((((F9/100)*$AJ$23)*$AH$23)),IF(Calculator!$O$6="SINGLEBAND A",SUM((((F9/100)*$AJ$22)*$AH$22))+(((((F9/100)*$AJ$22)*$AN$22)*$AH$22)*Calculator!$G$5)-((((F9/100)*$AJ$22)*$AN$22)*$AH$22)+((((F9/100)*$AJ$23)*$AH$23)),IF(Calculator!$O$6="SINGLEBAND B",SUM((((F9/100)*$AJ$22)*$AH$22))+(((((F9/100)*$AJ$22)*$AN$22)*$AH$22)*Calculator!$G$6)-((((F9/100)*$AJ$22)*$AN$22)*$AH$22)+((((F9/100)*$AJ$23)*$AH$23)),IF(Calculator!$O$6="SINGLEBAND C",SUM((((F9/100)*$AJ$22)*$AH$22))+(((((F9/100)*$AJ$22)*$AN$22)*$AH$22)*Calculator!$G$7)-((((F9/100)*$AJ$22)*$AN$22)*$AH$22)+((((F9/100)*$AJ$23)*$AH$23)),IF(Calculator!$O$6="SINGLEBAND D",SUM((((F9/100)*$AJ$22)*$AH$22))+(((((F9/100)*$AJ$22)*$AN$22)*$AH$22)*Calculator!$G$8)-((((F9/100)*$AJ$22)*$AN$22)*$AH$22)+((((F9/100)*$AJ$23)*$AH$23)),IF(Calculator!$O$6="SINGLEURBANE",SUM((((F9/100)*$AJ$22)*$AH$22))+(((((F9/100)*$AJ$22)*$AN$22)*$AH$22)*Calculator!$G$9)-((((F9/100)*$AJ$22)*$AN$22)*$AH$22)+((((F9/100)*$AJ$23)*$AH$23)),IF(Calculator!$O$6="SINGLESILVERANOD",SUM((((F9/100)*$AJ$22)*$AH$22))+(((((F9/100)*$AJ$22)*$AN$22)*$AH$22)*Calculator!$G$10)-((((F9/100)*$AJ$22)*$AN$22)*$AH$22)+((((F9/100)*$AJ$23)*$AH$23)),IF(Calculator!$O$6="SINGLEANOD",SUM((((F9/100)*$AJ$22)*$AH$22))+(((((F9/100)*$AJ$22)*$AN$22)*$AH$22)*Calculator!$G$11)-((((F9/100)*$AJ$22)*$AN$22)*$AH$22)+((((F9/100)*$AJ$23)*$AH$23)),IF(Calculator!$O$6="DUALBASE",SUM((((F9/100)*$AJ$22)*$AH$22))+(((((F9/100)*$AJ$22)*$AN$22)*$AH$22)*Calculator!$G$12)-((((F9/100)*$AJ$22)*$AN$22)*$AH$22)+((((F9/100)*$AJ$23)*$AH$23)),IF(Calculator!$O$6="DUALELEMENTS",SUM((((F9/100)*$AJ$22)*$AH$22))+(((((F9/100)*$AJ$22)*$AN$22)*$AH$22)*Calculator!$G$13)-((((F9/100)*$AJ$22)*$AN$22)*$AH$22)+((((F9/100)*$AJ$23)*$AH$23)),IF(Calculator!$O$6="DUALSPECTRUM",SUM((((F9/100)*$AJ$22)*$AH$22))+(((((F9/100)*$AJ$22)*$AN$22)*$AH$22)*Calculator!$G$15)-((((F9/100)*$AJ$22)*$AN$22)*$AH$22)+((((F9/100)*$AJ$23)*$AH$23)),IF(Calculator!$O$6="DUALHOMESTEAD",SUM((((F9/100)*$AJ$22)*$AH$22))+(((((F9/100)*$AJ$22)*$AN$22)*$AH$22)*Calculator!$G$14)-((((F9/100)*$AJ$22)*$AN$22)*$AH$22)+((((F9/100)*$AJ$23)*$AH$23)),IF(Calculator!$O$6="DUALBAND A",SUM((((F9/100)*$AJ$22)*$AH$22))+(((((F9/100)*$AJ$22)*$AN$22)*$AH$22)*Calculator!$G$16)-((((F9/100)*$AJ$22)*$AN$22)*$AH$22)+((((F9/100)*$AJ$23)*$AH$23)),IF(Calculator!$O$6="DUALBAND B",SUM((((F9/100)*$AJ$22)*$AH$22))+(((((F9/100)*$AJ$22)*$AN$22)*$AH$22)*Calculator!$G$17)-((((F9/100)*$AJ$22)*$AN$22)*$AH$22)+((((F9/100)*$AJ$23)*$AH$23)),IF(Calculator!$O$6="DUALBAND C",SUM((((F9/100)*$AJ$22)*$AH$22))+(((((F9/100)*$AJ$22)*$AN$22)*$AH$22)*Calculator!$G$18)-((((F9/100)*$AJ$22)*$AN$22)*$AH$22)+((((F9/100)*$AJ$23)*$AH$23)),IF(Calculator!$O$6="DUALBAND D",SUM((((F9/100)*$AJ$22)*$AH$22))+(((((F9/100)*$AJ$22)*$AN$22)*$AH$22)*Calculator!$G$19)-((((F9/100)*$AJ$22)*$AN$22)*$AH$22)+((((F9/100)*$AJ$23)*$AH$23)),IF(Calculator!$O$6="DUALURBANE",SUM((((F9/100)*$AJ$22)*$AH$22))+(((((F9/100)*$AJ$22)*$AN$22)*$AH$22)*Calculator!$G$20)-((((F9/100)*$AJ$22)*$AN$22)*$AH$22)+((((F9/100)*$AJ$23)*$AH$23)),IF(Calculator!$O$6="DUALSILVERANOD",SUM((((F9/100)*$AJ$22)*$AH$22))+(((((F9/100)*$AJ$22)*$AN$22)*$AH$22)*Calculator!$G$21)-((((F9/100)*$AJ$22)*$AN$22)*$AH$22)+((((F9/100)*$AJ$23)*$AH$23)),IF(Calculator!$O$6="DUALANOD",SUM((((F9/100)*$AJ$22)*$AH$22))+(((((F9/100)*$AJ$22)*$AN$22)*$AH$22)*Calculator!$G$22)-((((F9/100)*$AJ$22)*$AN$22)*$AH$22)+((((F9/100)*$AJ$23)*$AH$23))))))))))))))))))))))))</f>
        <v>902.05434549999995</v>
      </c>
      <c r="V9" s="2">
        <f>IF(Calculator!$O$6="SINGLEBASE",SUM((((G9/100)*$AJ$22)*$AH$22))+((((G9/100)*$AJ$23)*$AH$23)),IF(Calculator!$O$6="SINGLEELEMENTS",SUM((((G9/100)*$AJ$22)*$AH$22))+(((((G9/100)*$AJ$22)*$AN$22)*$AH$22)*Calculator!$G$2)-((((G9/100)*$AJ$22)*$AN$22)*$AH$22)+((((G9/100)*$AJ$23)*$AH$23)),IF(Calculator!$O$6="SINGLESPECTRUM",SUM((((G9/100)*$AJ$22)*$AH$22))+(((((G9/100)*$AJ$22)*$AN$22)*$AH$22)*Calculator!$G$4)-((((G9/100)*$AJ$22)*$AN$22)*$AH$22)+((((G9/100)*$AJ$23)*$AH$23)),IF(Calculator!$O$6="SINGLEHOMESTEAD",SUM((((G9/100)*$AJ$22)*$AH$22))+(((((G9/100)*$AJ$22)*$AN$22)*$AH$22)*Calculator!$G$3)-((((G9/100)*$AJ$22)*$AN$22)*$AH$22)+((((G9/100)*$AJ$23)*$AH$23)),IF(Calculator!$O$6="SINGLEBAND A",SUM((((G9/100)*$AJ$22)*$AH$22))+(((((G9/100)*$AJ$22)*$AN$22)*$AH$22)*Calculator!$G$5)-((((G9/100)*$AJ$22)*$AN$22)*$AH$22)+((((G9/100)*$AJ$23)*$AH$23)),IF(Calculator!$O$6="SINGLEBAND B",SUM((((G9/100)*$AJ$22)*$AH$22))+(((((G9/100)*$AJ$22)*$AN$22)*$AH$22)*Calculator!$G$6)-((((G9/100)*$AJ$22)*$AN$22)*$AH$22)+((((G9/100)*$AJ$23)*$AH$23)),IF(Calculator!$O$6="SINGLEBAND C",SUM((((G9/100)*$AJ$22)*$AH$22))+(((((G9/100)*$AJ$22)*$AN$22)*$AH$22)*Calculator!$G$7)-((((G9/100)*$AJ$22)*$AN$22)*$AH$22)+((((G9/100)*$AJ$23)*$AH$23)),IF(Calculator!$O$6="SINGLEBAND D",SUM((((G9/100)*$AJ$22)*$AH$22))+(((((G9/100)*$AJ$22)*$AN$22)*$AH$22)*Calculator!$G$8)-((((G9/100)*$AJ$22)*$AN$22)*$AH$22)+((((G9/100)*$AJ$23)*$AH$23)),IF(Calculator!$O$6="SINGLEURBANE",SUM((((G9/100)*$AJ$22)*$AH$22))+(((((G9/100)*$AJ$22)*$AN$22)*$AH$22)*Calculator!$G$9)-((((G9/100)*$AJ$22)*$AN$22)*$AH$22)+((((G9/100)*$AJ$23)*$AH$23)),IF(Calculator!$O$6="SINGLESILVERANOD",SUM((((G9/100)*$AJ$22)*$AH$22))+(((((G9/100)*$AJ$22)*$AN$22)*$AH$22)*Calculator!$G$10)-((((G9/100)*$AJ$22)*$AN$22)*$AH$22)+((((G9/100)*$AJ$23)*$AH$23)),IF(Calculator!$O$6="SINGLEANOD",SUM((((G9/100)*$AJ$22)*$AH$22))+(((((G9/100)*$AJ$22)*$AN$22)*$AH$22)*Calculator!$G$11)-((((G9/100)*$AJ$22)*$AN$22)*$AH$22)+((((G9/100)*$AJ$23)*$AH$23)),IF(Calculator!$O$6="DUALBASE",SUM((((G9/100)*$AJ$22)*$AH$22))+(((((G9/100)*$AJ$22)*$AN$22)*$AH$22)*Calculator!$G$12)-((((G9/100)*$AJ$22)*$AN$22)*$AH$22)+((((G9/100)*$AJ$23)*$AH$23)),IF(Calculator!$O$6="DUALELEMENTS",SUM((((G9/100)*$AJ$22)*$AH$22))+(((((G9/100)*$AJ$22)*$AN$22)*$AH$22)*Calculator!$G$13)-((((G9/100)*$AJ$22)*$AN$22)*$AH$22)+((((G9/100)*$AJ$23)*$AH$23)),IF(Calculator!$O$6="DUALSPECTRUM",SUM((((G9/100)*$AJ$22)*$AH$22))+(((((G9/100)*$AJ$22)*$AN$22)*$AH$22)*Calculator!$G$15)-((((G9/100)*$AJ$22)*$AN$22)*$AH$22)+((((G9/100)*$AJ$23)*$AH$23)),IF(Calculator!$O$6="DUALHOMESTEAD",SUM((((G9/100)*$AJ$22)*$AH$22))+(((((G9/100)*$AJ$22)*$AN$22)*$AH$22)*Calculator!$G$14)-((((G9/100)*$AJ$22)*$AN$22)*$AH$22)+((((G9/100)*$AJ$23)*$AH$23)),IF(Calculator!$O$6="DUALBAND A",SUM((((G9/100)*$AJ$22)*$AH$22))+(((((G9/100)*$AJ$22)*$AN$22)*$AH$22)*Calculator!$G$16)-((((G9/100)*$AJ$22)*$AN$22)*$AH$22)+((((G9/100)*$AJ$23)*$AH$23)),IF(Calculator!$O$6="DUALBAND B",SUM((((G9/100)*$AJ$22)*$AH$22))+(((((G9/100)*$AJ$22)*$AN$22)*$AH$22)*Calculator!$G$17)-((((G9/100)*$AJ$22)*$AN$22)*$AH$22)+((((G9/100)*$AJ$23)*$AH$23)),IF(Calculator!$O$6="DUALBAND C",SUM((((G9/100)*$AJ$22)*$AH$22))+(((((G9/100)*$AJ$22)*$AN$22)*$AH$22)*Calculator!$G$18)-((((G9/100)*$AJ$22)*$AN$22)*$AH$22)+((((G9/100)*$AJ$23)*$AH$23)),IF(Calculator!$O$6="DUALBAND D",SUM((((G9/100)*$AJ$22)*$AH$22))+(((((G9/100)*$AJ$22)*$AN$22)*$AH$22)*Calculator!$G$19)-((((G9/100)*$AJ$22)*$AN$22)*$AH$22)+((((G9/100)*$AJ$23)*$AH$23)),IF(Calculator!$O$6="DUALURBANE",SUM((((G9/100)*$AJ$22)*$AH$22))+(((((G9/100)*$AJ$22)*$AN$22)*$AH$22)*Calculator!$G$20)-((((G9/100)*$AJ$22)*$AN$22)*$AH$22)+((((G9/100)*$AJ$23)*$AH$23)),IF(Calculator!$O$6="DUALSILVERANOD",SUM((((G9/100)*$AJ$22)*$AH$22))+(((((G9/100)*$AJ$22)*$AN$22)*$AH$22)*Calculator!$G$21)-((((G9/100)*$AJ$22)*$AN$22)*$AH$22)+((((G9/100)*$AJ$23)*$AH$23)),IF(Calculator!$O$6="DUALANOD",SUM((((G9/100)*$AJ$22)*$AH$22))+(((((G9/100)*$AJ$22)*$AN$22)*$AH$22)*Calculator!$G$22)-((((G9/100)*$AJ$22)*$AN$22)*$AH$22)+((((G9/100)*$AJ$23)*$AH$23))))))))))))))))))))))))</f>
        <v>911.96867850000001</v>
      </c>
      <c r="W9" s="2">
        <f>IF(Calculator!$O$6="SINGLEBASE",SUM((((H9/100)*$AJ$22)*$AH$22))+((((H9/100)*$AJ$23)*$AH$23)),IF(Calculator!$O$6="SINGLEELEMENTS",SUM((((H9/100)*$AJ$22)*$AH$22))+(((((H9/100)*$AJ$22)*$AN$22)*$AH$22)*Calculator!$G$2)-((((H9/100)*$AJ$22)*$AN$22)*$AH$22)+((((H9/100)*$AJ$23)*$AH$23)),IF(Calculator!$O$6="SINGLESPECTRUM",SUM((((H9/100)*$AJ$22)*$AH$22))+(((((H9/100)*$AJ$22)*$AN$22)*$AH$22)*Calculator!$G$4)-((((H9/100)*$AJ$22)*$AN$22)*$AH$22)+((((H9/100)*$AJ$23)*$AH$23)),IF(Calculator!$O$6="SINGLEHOMESTEAD",SUM((((H9/100)*$AJ$22)*$AH$22))+(((((H9/100)*$AJ$22)*$AN$22)*$AH$22)*Calculator!$G$3)-((((H9/100)*$AJ$22)*$AN$22)*$AH$22)+((((H9/100)*$AJ$23)*$AH$23)),IF(Calculator!$O$6="SINGLEBAND A",SUM((((H9/100)*$AJ$22)*$AH$22))+(((((H9/100)*$AJ$22)*$AN$22)*$AH$22)*Calculator!$G$5)-((((H9/100)*$AJ$22)*$AN$22)*$AH$22)+((((H9/100)*$AJ$23)*$AH$23)),IF(Calculator!$O$6="SINGLEBAND B",SUM((((H9/100)*$AJ$22)*$AH$22))+(((((H9/100)*$AJ$22)*$AN$22)*$AH$22)*Calculator!$G$6)-((((H9/100)*$AJ$22)*$AN$22)*$AH$22)+((((H9/100)*$AJ$23)*$AH$23)),IF(Calculator!$O$6="SINGLEBAND C",SUM((((H9/100)*$AJ$22)*$AH$22))+(((((H9/100)*$AJ$22)*$AN$22)*$AH$22)*Calculator!$G$7)-((((H9/100)*$AJ$22)*$AN$22)*$AH$22)+((((H9/100)*$AJ$23)*$AH$23)),IF(Calculator!$O$6="SINGLEBAND D",SUM((((H9/100)*$AJ$22)*$AH$22))+(((((H9/100)*$AJ$22)*$AN$22)*$AH$22)*Calculator!$G$8)-((((H9/100)*$AJ$22)*$AN$22)*$AH$22)+((((H9/100)*$AJ$23)*$AH$23)),IF(Calculator!$O$6="SINGLEURBANE",SUM((((H9/100)*$AJ$22)*$AH$22))+(((((H9/100)*$AJ$22)*$AN$22)*$AH$22)*Calculator!$G$9)-((((H9/100)*$AJ$22)*$AN$22)*$AH$22)+((((H9/100)*$AJ$23)*$AH$23)),IF(Calculator!$O$6="SINGLESILVERANOD",SUM((((H9/100)*$AJ$22)*$AH$22))+(((((H9/100)*$AJ$22)*$AN$22)*$AH$22)*Calculator!$G$10)-((((H9/100)*$AJ$22)*$AN$22)*$AH$22)+((((H9/100)*$AJ$23)*$AH$23)),IF(Calculator!$O$6="SINGLEANOD",SUM((((H9/100)*$AJ$22)*$AH$22))+(((((H9/100)*$AJ$22)*$AN$22)*$AH$22)*Calculator!$G$11)-((((H9/100)*$AJ$22)*$AN$22)*$AH$22)+((((H9/100)*$AJ$23)*$AH$23)),IF(Calculator!$O$6="DUALBASE",SUM((((H9/100)*$AJ$22)*$AH$22))+(((((H9/100)*$AJ$22)*$AN$22)*$AH$22)*Calculator!$G$12)-((((H9/100)*$AJ$22)*$AN$22)*$AH$22)+((((H9/100)*$AJ$23)*$AH$23)),IF(Calculator!$O$6="DUALELEMENTS",SUM((((H9/100)*$AJ$22)*$AH$22))+(((((H9/100)*$AJ$22)*$AN$22)*$AH$22)*Calculator!$G$13)-((((H9/100)*$AJ$22)*$AN$22)*$AH$22)+((((H9/100)*$AJ$23)*$AH$23)),IF(Calculator!$O$6="DUALSPECTRUM",SUM((((H9/100)*$AJ$22)*$AH$22))+(((((H9/100)*$AJ$22)*$AN$22)*$AH$22)*Calculator!$G$15)-((((H9/100)*$AJ$22)*$AN$22)*$AH$22)+((((H9/100)*$AJ$23)*$AH$23)),IF(Calculator!$O$6="DUALHOMESTEAD",SUM((((H9/100)*$AJ$22)*$AH$22))+(((((H9/100)*$AJ$22)*$AN$22)*$AH$22)*Calculator!$G$14)-((((H9/100)*$AJ$22)*$AN$22)*$AH$22)+((((H9/100)*$AJ$23)*$AH$23)),IF(Calculator!$O$6="DUALBAND A",SUM((((H9/100)*$AJ$22)*$AH$22))+(((((H9/100)*$AJ$22)*$AN$22)*$AH$22)*Calculator!$G$16)-((((H9/100)*$AJ$22)*$AN$22)*$AH$22)+((((H9/100)*$AJ$23)*$AH$23)),IF(Calculator!$O$6="DUALBAND B",SUM((((H9/100)*$AJ$22)*$AH$22))+(((((H9/100)*$AJ$22)*$AN$22)*$AH$22)*Calculator!$G$17)-((((H9/100)*$AJ$22)*$AN$22)*$AH$22)+((((H9/100)*$AJ$23)*$AH$23)),IF(Calculator!$O$6="DUALBAND C",SUM((((H9/100)*$AJ$22)*$AH$22))+(((((H9/100)*$AJ$22)*$AN$22)*$AH$22)*Calculator!$G$18)-((((H9/100)*$AJ$22)*$AN$22)*$AH$22)+((((H9/100)*$AJ$23)*$AH$23)),IF(Calculator!$O$6="DUALBAND D",SUM((((H9/100)*$AJ$22)*$AH$22))+(((((H9/100)*$AJ$22)*$AN$22)*$AH$22)*Calculator!$G$19)-((((H9/100)*$AJ$22)*$AN$22)*$AH$22)+((((H9/100)*$AJ$23)*$AH$23)),IF(Calculator!$O$6="DUALURBANE",SUM((((H9/100)*$AJ$22)*$AH$22))+(((((H9/100)*$AJ$22)*$AN$22)*$AH$22)*Calculator!$G$20)-((((H9/100)*$AJ$22)*$AN$22)*$AH$22)+((((H9/100)*$AJ$23)*$AH$23)),IF(Calculator!$O$6="DUALSILVERANOD",SUM((((H9/100)*$AJ$22)*$AH$22))+(((((H9/100)*$AJ$22)*$AN$22)*$AH$22)*Calculator!$G$21)-((((H9/100)*$AJ$22)*$AN$22)*$AH$22)+((((H9/100)*$AJ$23)*$AH$23)),IF(Calculator!$O$6="DUALANOD",SUM((((H9/100)*$AJ$22)*$AH$22))+(((((H9/100)*$AJ$22)*$AN$22)*$AH$22)*Calculator!$G$22)-((((H9/100)*$AJ$22)*$AN$22)*$AH$22)+((((H9/100)*$AJ$23)*$AH$23))))))))))))))))))))))))</f>
        <v>921.88301149999984</v>
      </c>
      <c r="X9" s="2">
        <f>IF(Calculator!$O$6="SINGLEBASE",SUM((((I9/100)*$AJ$22)*$AH$22))+((((I9/100)*$AJ$23)*$AH$23)),IF(Calculator!$O$6="SINGLEELEMENTS",SUM((((I9/100)*$AJ$22)*$AH$22))+(((((I9/100)*$AJ$22)*$AN$22)*$AH$22)*Calculator!$G$2)-((((I9/100)*$AJ$22)*$AN$22)*$AH$22)+((((I9/100)*$AJ$23)*$AH$23)),IF(Calculator!$O$6="SINGLESPECTRUM",SUM((((I9/100)*$AJ$22)*$AH$22))+(((((I9/100)*$AJ$22)*$AN$22)*$AH$22)*Calculator!$G$4)-((((I9/100)*$AJ$22)*$AN$22)*$AH$22)+((((I9/100)*$AJ$23)*$AH$23)),IF(Calculator!$O$6="SINGLEHOMESTEAD",SUM((((I9/100)*$AJ$22)*$AH$22))+(((((I9/100)*$AJ$22)*$AN$22)*$AH$22)*Calculator!$G$3)-((((I9/100)*$AJ$22)*$AN$22)*$AH$22)+((((I9/100)*$AJ$23)*$AH$23)),IF(Calculator!$O$6="SINGLEBAND A",SUM((((I9/100)*$AJ$22)*$AH$22))+(((((I9/100)*$AJ$22)*$AN$22)*$AH$22)*Calculator!$G$5)-((((I9/100)*$AJ$22)*$AN$22)*$AH$22)+((((I9/100)*$AJ$23)*$AH$23)),IF(Calculator!$O$6="SINGLEBAND B",SUM((((I9/100)*$AJ$22)*$AH$22))+(((((I9/100)*$AJ$22)*$AN$22)*$AH$22)*Calculator!$G$6)-((((I9/100)*$AJ$22)*$AN$22)*$AH$22)+((((I9/100)*$AJ$23)*$AH$23)),IF(Calculator!$O$6="SINGLEBAND C",SUM((((I9/100)*$AJ$22)*$AH$22))+(((((I9/100)*$AJ$22)*$AN$22)*$AH$22)*Calculator!$G$7)-((((I9/100)*$AJ$22)*$AN$22)*$AH$22)+((((I9/100)*$AJ$23)*$AH$23)),IF(Calculator!$O$6="SINGLEBAND D",SUM((((I9/100)*$AJ$22)*$AH$22))+(((((I9/100)*$AJ$22)*$AN$22)*$AH$22)*Calculator!$G$8)-((((I9/100)*$AJ$22)*$AN$22)*$AH$22)+((((I9/100)*$AJ$23)*$AH$23)),IF(Calculator!$O$6="SINGLEURBANE",SUM((((I9/100)*$AJ$22)*$AH$22))+(((((I9/100)*$AJ$22)*$AN$22)*$AH$22)*Calculator!$G$9)-((((I9/100)*$AJ$22)*$AN$22)*$AH$22)+((((I9/100)*$AJ$23)*$AH$23)),IF(Calculator!$O$6="SINGLESILVERANOD",SUM((((I9/100)*$AJ$22)*$AH$22))+(((((I9/100)*$AJ$22)*$AN$22)*$AH$22)*Calculator!$G$10)-((((I9/100)*$AJ$22)*$AN$22)*$AH$22)+((((I9/100)*$AJ$23)*$AH$23)),IF(Calculator!$O$6="SINGLEANOD",SUM((((I9/100)*$AJ$22)*$AH$22))+(((((I9/100)*$AJ$22)*$AN$22)*$AH$22)*Calculator!$G$11)-((((I9/100)*$AJ$22)*$AN$22)*$AH$22)+((((I9/100)*$AJ$23)*$AH$23)),IF(Calculator!$O$6="DUALBASE",SUM((((I9/100)*$AJ$22)*$AH$22))+(((((I9/100)*$AJ$22)*$AN$22)*$AH$22)*Calculator!$G$12)-((((I9/100)*$AJ$22)*$AN$22)*$AH$22)+((((I9/100)*$AJ$23)*$AH$23)),IF(Calculator!$O$6="DUALELEMENTS",SUM((((I9/100)*$AJ$22)*$AH$22))+(((((I9/100)*$AJ$22)*$AN$22)*$AH$22)*Calculator!$G$13)-((((I9/100)*$AJ$22)*$AN$22)*$AH$22)+((((I9/100)*$AJ$23)*$AH$23)),IF(Calculator!$O$6="DUALSPECTRUM",SUM((((I9/100)*$AJ$22)*$AH$22))+(((((I9/100)*$AJ$22)*$AN$22)*$AH$22)*Calculator!$G$15)-((((I9/100)*$AJ$22)*$AN$22)*$AH$22)+((((I9/100)*$AJ$23)*$AH$23)),IF(Calculator!$O$6="DUALHOMESTEAD",SUM((((I9/100)*$AJ$22)*$AH$22))+(((((I9/100)*$AJ$22)*$AN$22)*$AH$22)*Calculator!$G$14)-((((I9/100)*$AJ$22)*$AN$22)*$AH$22)+((((I9/100)*$AJ$23)*$AH$23)),IF(Calculator!$O$6="DUALBAND A",SUM((((I9/100)*$AJ$22)*$AH$22))+(((((I9/100)*$AJ$22)*$AN$22)*$AH$22)*Calculator!$G$16)-((((I9/100)*$AJ$22)*$AN$22)*$AH$22)+((((I9/100)*$AJ$23)*$AH$23)),IF(Calculator!$O$6="DUALBAND B",SUM((((I9/100)*$AJ$22)*$AH$22))+(((((I9/100)*$AJ$22)*$AN$22)*$AH$22)*Calculator!$G$17)-((((I9/100)*$AJ$22)*$AN$22)*$AH$22)+((((I9/100)*$AJ$23)*$AH$23)),IF(Calculator!$O$6="DUALBAND C",SUM((((I9/100)*$AJ$22)*$AH$22))+(((((I9/100)*$AJ$22)*$AN$22)*$AH$22)*Calculator!$G$18)-((((I9/100)*$AJ$22)*$AN$22)*$AH$22)+((((I9/100)*$AJ$23)*$AH$23)),IF(Calculator!$O$6="DUALBAND D",SUM((((I9/100)*$AJ$22)*$AH$22))+(((((I9/100)*$AJ$22)*$AN$22)*$AH$22)*Calculator!$G$19)-((((I9/100)*$AJ$22)*$AN$22)*$AH$22)+((((I9/100)*$AJ$23)*$AH$23)),IF(Calculator!$O$6="DUALURBANE",SUM((((I9/100)*$AJ$22)*$AH$22))+(((((I9/100)*$AJ$22)*$AN$22)*$AH$22)*Calculator!$G$20)-((((I9/100)*$AJ$22)*$AN$22)*$AH$22)+((((I9/100)*$AJ$23)*$AH$23)),IF(Calculator!$O$6="DUALSILVERANOD",SUM((((I9/100)*$AJ$22)*$AH$22))+(((((I9/100)*$AJ$22)*$AN$22)*$AH$22)*Calculator!$G$21)-((((I9/100)*$AJ$22)*$AN$22)*$AH$22)+((((I9/100)*$AJ$23)*$AH$23)),IF(Calculator!$O$6="DUALANOD",SUM((((I9/100)*$AJ$22)*$AH$22))+(((((I9/100)*$AJ$22)*$AN$22)*$AH$22)*Calculator!$G$22)-((((I9/100)*$AJ$22)*$AN$22)*$AH$22)+((((I9/100)*$AJ$23)*$AH$23))))))))))))))))))))))))</f>
        <v>931.80162900000005</v>
      </c>
      <c r="Y9" s="2">
        <f>IF(Calculator!$O$6="SINGLEBASE",SUM((((J9/100)*$AJ$22)*$AH$22))+((((J9/100)*$AJ$23)*$AH$23)),IF(Calculator!$O$6="SINGLEELEMENTS",SUM((((J9/100)*$AJ$22)*$AH$22))+(((((J9/100)*$AJ$22)*$AN$22)*$AH$22)*Calculator!$G$2)-((((J9/100)*$AJ$22)*$AN$22)*$AH$22)+((((J9/100)*$AJ$23)*$AH$23)),IF(Calculator!$O$6="SINGLESPECTRUM",SUM((((J9/100)*$AJ$22)*$AH$22))+(((((J9/100)*$AJ$22)*$AN$22)*$AH$22)*Calculator!$G$4)-((((J9/100)*$AJ$22)*$AN$22)*$AH$22)+((((J9/100)*$AJ$23)*$AH$23)),IF(Calculator!$O$6="SINGLEHOMESTEAD",SUM((((J9/100)*$AJ$22)*$AH$22))+(((((J9/100)*$AJ$22)*$AN$22)*$AH$22)*Calculator!$G$3)-((((J9/100)*$AJ$22)*$AN$22)*$AH$22)+((((J9/100)*$AJ$23)*$AH$23)),IF(Calculator!$O$6="SINGLEBAND A",SUM((((J9/100)*$AJ$22)*$AH$22))+(((((J9/100)*$AJ$22)*$AN$22)*$AH$22)*Calculator!$G$5)-((((J9/100)*$AJ$22)*$AN$22)*$AH$22)+((((J9/100)*$AJ$23)*$AH$23)),IF(Calculator!$O$6="SINGLEBAND B",SUM((((J9/100)*$AJ$22)*$AH$22))+(((((J9/100)*$AJ$22)*$AN$22)*$AH$22)*Calculator!$G$6)-((((J9/100)*$AJ$22)*$AN$22)*$AH$22)+((((J9/100)*$AJ$23)*$AH$23)),IF(Calculator!$O$6="SINGLEBAND C",SUM((((J9/100)*$AJ$22)*$AH$22))+(((((J9/100)*$AJ$22)*$AN$22)*$AH$22)*Calculator!$G$7)-((((J9/100)*$AJ$22)*$AN$22)*$AH$22)+((((J9/100)*$AJ$23)*$AH$23)),IF(Calculator!$O$6="SINGLEBAND D",SUM((((J9/100)*$AJ$22)*$AH$22))+(((((J9/100)*$AJ$22)*$AN$22)*$AH$22)*Calculator!$G$8)-((((J9/100)*$AJ$22)*$AN$22)*$AH$22)+((((J9/100)*$AJ$23)*$AH$23)),IF(Calculator!$O$6="SINGLEURBANE",SUM((((J9/100)*$AJ$22)*$AH$22))+(((((J9/100)*$AJ$22)*$AN$22)*$AH$22)*Calculator!$G$9)-((((J9/100)*$AJ$22)*$AN$22)*$AH$22)+((((J9/100)*$AJ$23)*$AH$23)),IF(Calculator!$O$6="SINGLESILVERANOD",SUM((((J9/100)*$AJ$22)*$AH$22))+(((((J9/100)*$AJ$22)*$AN$22)*$AH$22)*Calculator!$G$10)-((((J9/100)*$AJ$22)*$AN$22)*$AH$22)+((((J9/100)*$AJ$23)*$AH$23)),IF(Calculator!$O$6="SINGLEANOD",SUM((((J9/100)*$AJ$22)*$AH$22))+(((((J9/100)*$AJ$22)*$AN$22)*$AH$22)*Calculator!$G$11)-((((J9/100)*$AJ$22)*$AN$22)*$AH$22)+((((J9/100)*$AJ$23)*$AH$23)),IF(Calculator!$O$6="DUALBASE",SUM((((J9/100)*$AJ$22)*$AH$22))+(((((J9/100)*$AJ$22)*$AN$22)*$AH$22)*Calculator!$G$12)-((((J9/100)*$AJ$22)*$AN$22)*$AH$22)+((((J9/100)*$AJ$23)*$AH$23)),IF(Calculator!$O$6="DUALELEMENTS",SUM((((J9/100)*$AJ$22)*$AH$22))+(((((J9/100)*$AJ$22)*$AN$22)*$AH$22)*Calculator!$G$13)-((((J9/100)*$AJ$22)*$AN$22)*$AH$22)+((((J9/100)*$AJ$23)*$AH$23)),IF(Calculator!$O$6="DUALSPECTRUM",SUM((((J9/100)*$AJ$22)*$AH$22))+(((((J9/100)*$AJ$22)*$AN$22)*$AH$22)*Calculator!$G$15)-((((J9/100)*$AJ$22)*$AN$22)*$AH$22)+((((J9/100)*$AJ$23)*$AH$23)),IF(Calculator!$O$6="DUALHOMESTEAD",SUM((((J9/100)*$AJ$22)*$AH$22))+(((((J9/100)*$AJ$22)*$AN$22)*$AH$22)*Calculator!$G$14)-((((J9/100)*$AJ$22)*$AN$22)*$AH$22)+((((J9/100)*$AJ$23)*$AH$23)),IF(Calculator!$O$6="DUALBAND A",SUM((((J9/100)*$AJ$22)*$AH$22))+(((((J9/100)*$AJ$22)*$AN$22)*$AH$22)*Calculator!$G$16)-((((J9/100)*$AJ$22)*$AN$22)*$AH$22)+((((J9/100)*$AJ$23)*$AH$23)),IF(Calculator!$O$6="DUALBAND B",SUM((((J9/100)*$AJ$22)*$AH$22))+(((((J9/100)*$AJ$22)*$AN$22)*$AH$22)*Calculator!$G$17)-((((J9/100)*$AJ$22)*$AN$22)*$AH$22)+((((J9/100)*$AJ$23)*$AH$23)),IF(Calculator!$O$6="DUALBAND C",SUM((((J9/100)*$AJ$22)*$AH$22))+(((((J9/100)*$AJ$22)*$AN$22)*$AH$22)*Calculator!$G$18)-((((J9/100)*$AJ$22)*$AN$22)*$AH$22)+((((J9/100)*$AJ$23)*$AH$23)),IF(Calculator!$O$6="DUALBAND D",SUM((((J9/100)*$AJ$22)*$AH$22))+(((((J9/100)*$AJ$22)*$AN$22)*$AH$22)*Calculator!$G$19)-((((J9/100)*$AJ$22)*$AN$22)*$AH$22)+((((J9/100)*$AJ$23)*$AH$23)),IF(Calculator!$O$6="DUALURBANE",SUM((((J9/100)*$AJ$22)*$AH$22))+(((((J9/100)*$AJ$22)*$AN$22)*$AH$22)*Calculator!$G$20)-((((J9/100)*$AJ$22)*$AN$22)*$AH$22)+((((J9/100)*$AJ$23)*$AH$23)),IF(Calculator!$O$6="DUALSILVERANOD",SUM((((J9/100)*$AJ$22)*$AH$22))+(((((J9/100)*$AJ$22)*$AN$22)*$AH$22)*Calculator!$G$21)-((((J9/100)*$AJ$22)*$AN$22)*$AH$22)+((((J9/100)*$AJ$23)*$AH$23)),IF(Calculator!$O$6="DUALANOD",SUM((((J9/100)*$AJ$22)*$AH$22))+(((((J9/100)*$AJ$22)*$AN$22)*$AH$22)*Calculator!$G$22)-((((J9/100)*$AJ$22)*$AN$22)*$AH$22)+((((J9/100)*$AJ$23)*$AH$23))))))))))))))))))))))))</f>
        <v>941.71596199999999</v>
      </c>
      <c r="Z9" s="2">
        <f>IF(Calculator!$O$6="SINGLEBASE",SUM((((K9/100)*$AJ$22)*$AH$22))+((((K9/100)*$AJ$23)*$AH$23)),IF(Calculator!$O$6="SINGLEELEMENTS",SUM((((K9/100)*$AJ$22)*$AH$22))+(((((K9/100)*$AJ$22)*$AN$22)*$AH$22)*Calculator!$G$2)-((((K9/100)*$AJ$22)*$AN$22)*$AH$22)+((((K9/100)*$AJ$23)*$AH$23)),IF(Calculator!$O$6="SINGLESPECTRUM",SUM((((K9/100)*$AJ$22)*$AH$22))+(((((K9/100)*$AJ$22)*$AN$22)*$AH$22)*Calculator!$G$4)-((((K9/100)*$AJ$22)*$AN$22)*$AH$22)+((((K9/100)*$AJ$23)*$AH$23)),IF(Calculator!$O$6="SINGLEHOMESTEAD",SUM((((K9/100)*$AJ$22)*$AH$22))+(((((K9/100)*$AJ$22)*$AN$22)*$AH$22)*Calculator!$G$3)-((((K9/100)*$AJ$22)*$AN$22)*$AH$22)+((((K9/100)*$AJ$23)*$AH$23)),IF(Calculator!$O$6="SINGLEBAND A",SUM((((K9/100)*$AJ$22)*$AH$22))+(((((K9/100)*$AJ$22)*$AN$22)*$AH$22)*Calculator!$G$5)-((((K9/100)*$AJ$22)*$AN$22)*$AH$22)+((((K9/100)*$AJ$23)*$AH$23)),IF(Calculator!$O$6="SINGLEBAND B",SUM((((K9/100)*$AJ$22)*$AH$22))+(((((K9/100)*$AJ$22)*$AN$22)*$AH$22)*Calculator!$G$6)-((((K9/100)*$AJ$22)*$AN$22)*$AH$22)+((((K9/100)*$AJ$23)*$AH$23)),IF(Calculator!$O$6="SINGLEBAND C",SUM((((K9/100)*$AJ$22)*$AH$22))+(((((K9/100)*$AJ$22)*$AN$22)*$AH$22)*Calculator!$G$7)-((((K9/100)*$AJ$22)*$AN$22)*$AH$22)+((((K9/100)*$AJ$23)*$AH$23)),IF(Calculator!$O$6="SINGLEBAND D",SUM((((K9/100)*$AJ$22)*$AH$22))+(((((K9/100)*$AJ$22)*$AN$22)*$AH$22)*Calculator!$G$8)-((((K9/100)*$AJ$22)*$AN$22)*$AH$22)+((((K9/100)*$AJ$23)*$AH$23)),IF(Calculator!$O$6="SINGLEURBANE",SUM((((K9/100)*$AJ$22)*$AH$22))+(((((K9/100)*$AJ$22)*$AN$22)*$AH$22)*Calculator!$G$9)-((((K9/100)*$AJ$22)*$AN$22)*$AH$22)+((((K9/100)*$AJ$23)*$AH$23)),IF(Calculator!$O$6="SINGLESILVERANOD",SUM((((K9/100)*$AJ$22)*$AH$22))+(((((K9/100)*$AJ$22)*$AN$22)*$AH$22)*Calculator!$G$10)-((((K9/100)*$AJ$22)*$AN$22)*$AH$22)+((((K9/100)*$AJ$23)*$AH$23)),IF(Calculator!$O$6="SINGLEANOD",SUM((((K9/100)*$AJ$22)*$AH$22))+(((((K9/100)*$AJ$22)*$AN$22)*$AH$22)*Calculator!$G$11)-((((K9/100)*$AJ$22)*$AN$22)*$AH$22)+((((K9/100)*$AJ$23)*$AH$23)),IF(Calculator!$O$6="DUALBASE",SUM((((K9/100)*$AJ$22)*$AH$22))+(((((K9/100)*$AJ$22)*$AN$22)*$AH$22)*Calculator!$G$12)-((((K9/100)*$AJ$22)*$AN$22)*$AH$22)+((((K9/100)*$AJ$23)*$AH$23)),IF(Calculator!$O$6="DUALELEMENTS",SUM((((K9/100)*$AJ$22)*$AH$22))+(((((K9/100)*$AJ$22)*$AN$22)*$AH$22)*Calculator!$G$13)-((((K9/100)*$AJ$22)*$AN$22)*$AH$22)+((((K9/100)*$AJ$23)*$AH$23)),IF(Calculator!$O$6="DUALSPECTRUM",SUM((((K9/100)*$AJ$22)*$AH$22))+(((((K9/100)*$AJ$22)*$AN$22)*$AH$22)*Calculator!$G$15)-((((K9/100)*$AJ$22)*$AN$22)*$AH$22)+((((K9/100)*$AJ$23)*$AH$23)),IF(Calculator!$O$6="DUALHOMESTEAD",SUM((((K9/100)*$AJ$22)*$AH$22))+(((((K9/100)*$AJ$22)*$AN$22)*$AH$22)*Calculator!$G$14)-((((K9/100)*$AJ$22)*$AN$22)*$AH$22)+((((K9/100)*$AJ$23)*$AH$23)),IF(Calculator!$O$6="DUALBAND A",SUM((((K9/100)*$AJ$22)*$AH$22))+(((((K9/100)*$AJ$22)*$AN$22)*$AH$22)*Calculator!$G$16)-((((K9/100)*$AJ$22)*$AN$22)*$AH$22)+((((K9/100)*$AJ$23)*$AH$23)),IF(Calculator!$O$6="DUALBAND B",SUM((((K9/100)*$AJ$22)*$AH$22))+(((((K9/100)*$AJ$22)*$AN$22)*$AH$22)*Calculator!$G$17)-((((K9/100)*$AJ$22)*$AN$22)*$AH$22)+((((K9/100)*$AJ$23)*$AH$23)),IF(Calculator!$O$6="DUALBAND C",SUM((((K9/100)*$AJ$22)*$AH$22))+(((((K9/100)*$AJ$22)*$AN$22)*$AH$22)*Calculator!$G$18)-((((K9/100)*$AJ$22)*$AN$22)*$AH$22)+((((K9/100)*$AJ$23)*$AH$23)),IF(Calculator!$O$6="DUALBAND D",SUM((((K9/100)*$AJ$22)*$AH$22))+(((((K9/100)*$AJ$22)*$AN$22)*$AH$22)*Calculator!$G$19)-((((K9/100)*$AJ$22)*$AN$22)*$AH$22)+((((K9/100)*$AJ$23)*$AH$23)),IF(Calculator!$O$6="DUALURBANE",SUM((((K9/100)*$AJ$22)*$AH$22))+(((((K9/100)*$AJ$22)*$AN$22)*$AH$22)*Calculator!$G$20)-((((K9/100)*$AJ$22)*$AN$22)*$AH$22)+((((K9/100)*$AJ$23)*$AH$23)),IF(Calculator!$O$6="DUALSILVERANOD",SUM((((K9/100)*$AJ$22)*$AH$22))+(((((K9/100)*$AJ$22)*$AN$22)*$AH$22)*Calculator!$G$21)-((((K9/100)*$AJ$22)*$AN$22)*$AH$22)+((((K9/100)*$AJ$23)*$AH$23)),IF(Calculator!$O$6="DUALANOD",SUM((((K9/100)*$AJ$22)*$AH$22))+(((((K9/100)*$AJ$22)*$AN$22)*$AH$22)*Calculator!$G$22)-((((K9/100)*$AJ$22)*$AN$22)*$AH$22)+((((K9/100)*$AJ$23)*$AH$23))))))))))))))))))))))))</f>
        <v>951.63029499999971</v>
      </c>
      <c r="AA9" s="2">
        <f>IF(Calculator!$O$6="SINGLEBASE",SUM((((L9/100)*$AJ$22)*$AH$22))+((((L9/100)*$AJ$23)*$AH$23)),IF(Calculator!$O$6="SINGLEELEMENTS",SUM((((L9/100)*$AJ$22)*$AH$22))+(((((L9/100)*$AJ$22)*$AN$22)*$AH$22)*Calculator!$G$2)-((((L9/100)*$AJ$22)*$AN$22)*$AH$22)+((((L9/100)*$AJ$23)*$AH$23)),IF(Calculator!$O$6="SINGLESPECTRUM",SUM((((L9/100)*$AJ$22)*$AH$22))+(((((L9/100)*$AJ$22)*$AN$22)*$AH$22)*Calculator!$G$4)-((((L9/100)*$AJ$22)*$AN$22)*$AH$22)+((((L9/100)*$AJ$23)*$AH$23)),IF(Calculator!$O$6="SINGLEHOMESTEAD",SUM((((L9/100)*$AJ$22)*$AH$22))+(((((L9/100)*$AJ$22)*$AN$22)*$AH$22)*Calculator!$G$3)-((((L9/100)*$AJ$22)*$AN$22)*$AH$22)+((((L9/100)*$AJ$23)*$AH$23)),IF(Calculator!$O$6="SINGLEBAND A",SUM((((L9/100)*$AJ$22)*$AH$22))+(((((L9/100)*$AJ$22)*$AN$22)*$AH$22)*Calculator!$G$5)-((((L9/100)*$AJ$22)*$AN$22)*$AH$22)+((((L9/100)*$AJ$23)*$AH$23)),IF(Calculator!$O$6="SINGLEBAND B",SUM((((L9/100)*$AJ$22)*$AH$22))+(((((L9/100)*$AJ$22)*$AN$22)*$AH$22)*Calculator!$G$6)-((((L9/100)*$AJ$22)*$AN$22)*$AH$22)+((((L9/100)*$AJ$23)*$AH$23)),IF(Calculator!$O$6="SINGLEBAND C",SUM((((L9/100)*$AJ$22)*$AH$22))+(((((L9/100)*$AJ$22)*$AN$22)*$AH$22)*Calculator!$G$7)-((((L9/100)*$AJ$22)*$AN$22)*$AH$22)+((((L9/100)*$AJ$23)*$AH$23)),IF(Calculator!$O$6="SINGLEBAND D",SUM((((L9/100)*$AJ$22)*$AH$22))+(((((L9/100)*$AJ$22)*$AN$22)*$AH$22)*Calculator!$G$8)-((((L9/100)*$AJ$22)*$AN$22)*$AH$22)+((((L9/100)*$AJ$23)*$AH$23)),IF(Calculator!$O$6="SINGLEURBANE",SUM((((L9/100)*$AJ$22)*$AH$22))+(((((L9/100)*$AJ$22)*$AN$22)*$AH$22)*Calculator!$G$9)-((((L9/100)*$AJ$22)*$AN$22)*$AH$22)+((((L9/100)*$AJ$23)*$AH$23)),IF(Calculator!$O$6="SINGLESILVERANOD",SUM((((L9/100)*$AJ$22)*$AH$22))+(((((L9/100)*$AJ$22)*$AN$22)*$AH$22)*Calculator!$G$10)-((((L9/100)*$AJ$22)*$AN$22)*$AH$22)+((((L9/100)*$AJ$23)*$AH$23)),IF(Calculator!$O$6="SINGLEANOD",SUM((((L9/100)*$AJ$22)*$AH$22))+(((((L9/100)*$AJ$22)*$AN$22)*$AH$22)*Calculator!$G$11)-((((L9/100)*$AJ$22)*$AN$22)*$AH$22)+((((L9/100)*$AJ$23)*$AH$23)),IF(Calculator!$O$6="DUALBASE",SUM((((L9/100)*$AJ$22)*$AH$22))+(((((L9/100)*$AJ$22)*$AN$22)*$AH$22)*Calculator!$G$12)-((((L9/100)*$AJ$22)*$AN$22)*$AH$22)+((((L9/100)*$AJ$23)*$AH$23)),IF(Calculator!$O$6="DUALELEMENTS",SUM((((L9/100)*$AJ$22)*$AH$22))+(((((L9/100)*$AJ$22)*$AN$22)*$AH$22)*Calculator!$G$13)-((((L9/100)*$AJ$22)*$AN$22)*$AH$22)+((((L9/100)*$AJ$23)*$AH$23)),IF(Calculator!$O$6="DUALSPECTRUM",SUM((((L9/100)*$AJ$22)*$AH$22))+(((((L9/100)*$AJ$22)*$AN$22)*$AH$22)*Calculator!$G$15)-((((L9/100)*$AJ$22)*$AN$22)*$AH$22)+((((L9/100)*$AJ$23)*$AH$23)),IF(Calculator!$O$6="DUALHOMESTEAD",SUM((((L9/100)*$AJ$22)*$AH$22))+(((((L9/100)*$AJ$22)*$AN$22)*$AH$22)*Calculator!$G$14)-((((L9/100)*$AJ$22)*$AN$22)*$AH$22)+((((L9/100)*$AJ$23)*$AH$23)),IF(Calculator!$O$6="DUALBAND A",SUM((((L9/100)*$AJ$22)*$AH$22))+(((((L9/100)*$AJ$22)*$AN$22)*$AH$22)*Calculator!$G$16)-((((L9/100)*$AJ$22)*$AN$22)*$AH$22)+((((L9/100)*$AJ$23)*$AH$23)),IF(Calculator!$O$6="DUALBAND B",SUM((((L9/100)*$AJ$22)*$AH$22))+(((((L9/100)*$AJ$22)*$AN$22)*$AH$22)*Calculator!$G$17)-((((L9/100)*$AJ$22)*$AN$22)*$AH$22)+((((L9/100)*$AJ$23)*$AH$23)),IF(Calculator!$O$6="DUALBAND C",SUM((((L9/100)*$AJ$22)*$AH$22))+(((((L9/100)*$AJ$22)*$AN$22)*$AH$22)*Calculator!$G$18)-((((L9/100)*$AJ$22)*$AN$22)*$AH$22)+((((L9/100)*$AJ$23)*$AH$23)),IF(Calculator!$O$6="DUALBAND D",SUM((((L9/100)*$AJ$22)*$AH$22))+(((((L9/100)*$AJ$22)*$AN$22)*$AH$22)*Calculator!$G$19)-((((L9/100)*$AJ$22)*$AN$22)*$AH$22)+((((L9/100)*$AJ$23)*$AH$23)),IF(Calculator!$O$6="DUALURBANE",SUM((((L9/100)*$AJ$22)*$AH$22))+(((((L9/100)*$AJ$22)*$AN$22)*$AH$22)*Calculator!$G$20)-((((L9/100)*$AJ$22)*$AN$22)*$AH$22)+((((L9/100)*$AJ$23)*$AH$23)),IF(Calculator!$O$6="DUALSILVERANOD",SUM((((L9/100)*$AJ$22)*$AH$22))+(((((L9/100)*$AJ$22)*$AN$22)*$AH$22)*Calculator!$G$21)-((((L9/100)*$AJ$22)*$AN$22)*$AH$22)+((((L9/100)*$AJ$23)*$AH$23)),IF(Calculator!$O$6="DUALANOD",SUM((((L9/100)*$AJ$22)*$AH$22))+(((((L9/100)*$AJ$22)*$AN$22)*$AH$22)*Calculator!$G$22)-((((L9/100)*$AJ$22)*$AN$22)*$AH$22)+((((L9/100)*$AJ$23)*$AH$23))))))))))))))))))))))))</f>
        <v>961.54462799999999</v>
      </c>
      <c r="AB9" s="2">
        <f>IF(Calculator!$O$6="SINGLEBASE",SUM((((M9/100)*$AJ$22)*$AH$22))+((((M9/100)*$AJ$23)*$AH$23)),IF(Calculator!$O$6="SINGLEELEMENTS",SUM((((M9/100)*$AJ$22)*$AH$22))+(((((M9/100)*$AJ$22)*$AN$22)*$AH$22)*Calculator!$G$2)-((((M9/100)*$AJ$22)*$AN$22)*$AH$22)+((((M9/100)*$AJ$23)*$AH$23)),IF(Calculator!$O$6="SINGLESPECTRUM",SUM((((M9/100)*$AJ$22)*$AH$22))+(((((M9/100)*$AJ$22)*$AN$22)*$AH$22)*Calculator!$G$4)-((((M9/100)*$AJ$22)*$AN$22)*$AH$22)+((((M9/100)*$AJ$23)*$AH$23)),IF(Calculator!$O$6="SINGLEHOMESTEAD",SUM((((M9/100)*$AJ$22)*$AH$22))+(((((M9/100)*$AJ$22)*$AN$22)*$AH$22)*Calculator!$G$3)-((((M9/100)*$AJ$22)*$AN$22)*$AH$22)+((((M9/100)*$AJ$23)*$AH$23)),IF(Calculator!$O$6="SINGLEBAND A",SUM((((M9/100)*$AJ$22)*$AH$22))+(((((M9/100)*$AJ$22)*$AN$22)*$AH$22)*Calculator!$G$5)-((((M9/100)*$AJ$22)*$AN$22)*$AH$22)+((((M9/100)*$AJ$23)*$AH$23)),IF(Calculator!$O$6="SINGLEBAND B",SUM((((M9/100)*$AJ$22)*$AH$22))+(((((M9/100)*$AJ$22)*$AN$22)*$AH$22)*Calculator!$G$6)-((((M9/100)*$AJ$22)*$AN$22)*$AH$22)+((((M9/100)*$AJ$23)*$AH$23)),IF(Calculator!$O$6="SINGLEBAND C",SUM((((M9/100)*$AJ$22)*$AH$22))+(((((M9/100)*$AJ$22)*$AN$22)*$AH$22)*Calculator!$G$7)-((((M9/100)*$AJ$22)*$AN$22)*$AH$22)+((((M9/100)*$AJ$23)*$AH$23)),IF(Calculator!$O$6="SINGLEBAND D",SUM((((M9/100)*$AJ$22)*$AH$22))+(((((M9/100)*$AJ$22)*$AN$22)*$AH$22)*Calculator!$G$8)-((((M9/100)*$AJ$22)*$AN$22)*$AH$22)+((((M9/100)*$AJ$23)*$AH$23)),IF(Calculator!$O$6="SINGLEURBANE",SUM((((M9/100)*$AJ$22)*$AH$22))+(((((M9/100)*$AJ$22)*$AN$22)*$AH$22)*Calculator!$G$9)-((((M9/100)*$AJ$22)*$AN$22)*$AH$22)+((((M9/100)*$AJ$23)*$AH$23)),IF(Calculator!$O$6="SINGLESILVERANOD",SUM((((M9/100)*$AJ$22)*$AH$22))+(((((M9/100)*$AJ$22)*$AN$22)*$AH$22)*Calculator!$G$10)-((((M9/100)*$AJ$22)*$AN$22)*$AH$22)+((((M9/100)*$AJ$23)*$AH$23)),IF(Calculator!$O$6="SINGLEANOD",SUM((((M9/100)*$AJ$22)*$AH$22))+(((((M9/100)*$AJ$22)*$AN$22)*$AH$22)*Calculator!$G$11)-((((M9/100)*$AJ$22)*$AN$22)*$AH$22)+((((M9/100)*$AJ$23)*$AH$23)),IF(Calculator!$O$6="DUALBASE",SUM((((M9/100)*$AJ$22)*$AH$22))+(((((M9/100)*$AJ$22)*$AN$22)*$AH$22)*Calculator!$G$12)-((((M9/100)*$AJ$22)*$AN$22)*$AH$22)+((((M9/100)*$AJ$23)*$AH$23)),IF(Calculator!$O$6="DUALELEMENTS",SUM((((M9/100)*$AJ$22)*$AH$22))+(((((M9/100)*$AJ$22)*$AN$22)*$AH$22)*Calculator!$G$13)-((((M9/100)*$AJ$22)*$AN$22)*$AH$22)+((((M9/100)*$AJ$23)*$AH$23)),IF(Calculator!$O$6="DUALSPECTRUM",SUM((((M9/100)*$AJ$22)*$AH$22))+(((((M9/100)*$AJ$22)*$AN$22)*$AH$22)*Calculator!$G$15)-((((M9/100)*$AJ$22)*$AN$22)*$AH$22)+((((M9/100)*$AJ$23)*$AH$23)),IF(Calculator!$O$6="DUALHOMESTEAD",SUM((((M9/100)*$AJ$22)*$AH$22))+(((((M9/100)*$AJ$22)*$AN$22)*$AH$22)*Calculator!$G$14)-((((M9/100)*$AJ$22)*$AN$22)*$AH$22)+((((M9/100)*$AJ$23)*$AH$23)),IF(Calculator!$O$6="DUALBAND A",SUM((((M9/100)*$AJ$22)*$AH$22))+(((((M9/100)*$AJ$22)*$AN$22)*$AH$22)*Calculator!$G$16)-((((M9/100)*$AJ$22)*$AN$22)*$AH$22)+((((M9/100)*$AJ$23)*$AH$23)),IF(Calculator!$O$6="DUALBAND B",SUM((((M9/100)*$AJ$22)*$AH$22))+(((((M9/100)*$AJ$22)*$AN$22)*$AH$22)*Calculator!$G$17)-((((M9/100)*$AJ$22)*$AN$22)*$AH$22)+((((M9/100)*$AJ$23)*$AH$23)),IF(Calculator!$O$6="DUALBAND C",SUM((((M9/100)*$AJ$22)*$AH$22))+(((((M9/100)*$AJ$22)*$AN$22)*$AH$22)*Calculator!$G$18)-((((M9/100)*$AJ$22)*$AN$22)*$AH$22)+((((M9/100)*$AJ$23)*$AH$23)),IF(Calculator!$O$6="DUALBAND D",SUM((((M9/100)*$AJ$22)*$AH$22))+(((((M9/100)*$AJ$22)*$AN$22)*$AH$22)*Calculator!$G$19)-((((M9/100)*$AJ$22)*$AN$22)*$AH$22)+((((M9/100)*$AJ$23)*$AH$23)),IF(Calculator!$O$6="DUALURBANE",SUM((((M9/100)*$AJ$22)*$AH$22))+(((((M9/100)*$AJ$22)*$AN$22)*$AH$22)*Calculator!$G$20)-((((M9/100)*$AJ$22)*$AN$22)*$AH$22)+((((M9/100)*$AJ$23)*$AH$23)),IF(Calculator!$O$6="DUALSILVERANOD",SUM((((M9/100)*$AJ$22)*$AH$22))+(((((M9/100)*$AJ$22)*$AN$22)*$AH$22)*Calculator!$G$21)-((((M9/100)*$AJ$22)*$AN$22)*$AH$22)+((((M9/100)*$AJ$23)*$AH$23)),IF(Calculator!$O$6="DUALANOD",SUM((((M9/100)*$AJ$22)*$AH$22))+(((((M9/100)*$AJ$22)*$AN$22)*$AH$22)*Calculator!$G$22)-((((M9/100)*$AJ$22)*$AN$22)*$AH$22)+((((M9/100)*$AJ$23)*$AH$23))))))))))))))))))))))))</f>
        <v>971.46324549999986</v>
      </c>
      <c r="AC9" s="2">
        <f>IF(Calculator!$O$6="SINGLEBASE",SUM((((N9/100)*$AJ$22)*$AH$22))+((((N9/100)*$AJ$23)*$AH$23)),IF(Calculator!$O$6="SINGLEELEMENTS",SUM((((N9/100)*$AJ$22)*$AH$22))+(((((N9/100)*$AJ$22)*$AN$22)*$AH$22)*Calculator!$G$2)-((((N9/100)*$AJ$22)*$AN$22)*$AH$22)+((((N9/100)*$AJ$23)*$AH$23)),IF(Calculator!$O$6="SINGLESPECTRUM",SUM((((N9/100)*$AJ$22)*$AH$22))+(((((N9/100)*$AJ$22)*$AN$22)*$AH$22)*Calculator!$G$4)-((((N9/100)*$AJ$22)*$AN$22)*$AH$22)+((((N9/100)*$AJ$23)*$AH$23)),IF(Calculator!$O$6="SINGLEHOMESTEAD",SUM((((N9/100)*$AJ$22)*$AH$22))+(((((N9/100)*$AJ$22)*$AN$22)*$AH$22)*Calculator!$G$3)-((((N9/100)*$AJ$22)*$AN$22)*$AH$22)+((((N9/100)*$AJ$23)*$AH$23)),IF(Calculator!$O$6="SINGLEBAND A",SUM((((N9/100)*$AJ$22)*$AH$22))+(((((N9/100)*$AJ$22)*$AN$22)*$AH$22)*Calculator!$G$5)-((((N9/100)*$AJ$22)*$AN$22)*$AH$22)+((((N9/100)*$AJ$23)*$AH$23)),IF(Calculator!$O$6="SINGLEBAND B",SUM((((N9/100)*$AJ$22)*$AH$22))+(((((N9/100)*$AJ$22)*$AN$22)*$AH$22)*Calculator!$G$6)-((((N9/100)*$AJ$22)*$AN$22)*$AH$22)+((((N9/100)*$AJ$23)*$AH$23)),IF(Calculator!$O$6="SINGLEBAND C",SUM((((N9/100)*$AJ$22)*$AH$22))+(((((N9/100)*$AJ$22)*$AN$22)*$AH$22)*Calculator!$G$7)-((((N9/100)*$AJ$22)*$AN$22)*$AH$22)+((((N9/100)*$AJ$23)*$AH$23)),IF(Calculator!$O$6="SINGLEBAND D",SUM((((N9/100)*$AJ$22)*$AH$22))+(((((N9/100)*$AJ$22)*$AN$22)*$AH$22)*Calculator!$G$8)-((((N9/100)*$AJ$22)*$AN$22)*$AH$22)+((((N9/100)*$AJ$23)*$AH$23)),IF(Calculator!$O$6="SINGLEURBANE",SUM((((N9/100)*$AJ$22)*$AH$22))+(((((N9/100)*$AJ$22)*$AN$22)*$AH$22)*Calculator!$G$9)-((((N9/100)*$AJ$22)*$AN$22)*$AH$22)+((((N9/100)*$AJ$23)*$AH$23)),IF(Calculator!$O$6="SINGLESILVERANOD",SUM((((N9/100)*$AJ$22)*$AH$22))+(((((N9/100)*$AJ$22)*$AN$22)*$AH$22)*Calculator!$G$10)-((((N9/100)*$AJ$22)*$AN$22)*$AH$22)+((((N9/100)*$AJ$23)*$AH$23)),IF(Calculator!$O$6="SINGLEANOD",SUM((((N9/100)*$AJ$22)*$AH$22))+(((((N9/100)*$AJ$22)*$AN$22)*$AH$22)*Calculator!$G$11)-((((N9/100)*$AJ$22)*$AN$22)*$AH$22)+((((N9/100)*$AJ$23)*$AH$23)),IF(Calculator!$O$6="DUALBASE",SUM((((N9/100)*$AJ$22)*$AH$22))+(((((N9/100)*$AJ$22)*$AN$22)*$AH$22)*Calculator!$G$12)-((((N9/100)*$AJ$22)*$AN$22)*$AH$22)+((((N9/100)*$AJ$23)*$AH$23)),IF(Calculator!$O$6="DUALELEMENTS",SUM((((N9/100)*$AJ$22)*$AH$22))+(((((N9/100)*$AJ$22)*$AN$22)*$AH$22)*Calculator!$G$13)-((((N9/100)*$AJ$22)*$AN$22)*$AH$22)+((((N9/100)*$AJ$23)*$AH$23)),IF(Calculator!$O$6="DUALSPECTRUM",SUM((((N9/100)*$AJ$22)*$AH$22))+(((((N9/100)*$AJ$22)*$AN$22)*$AH$22)*Calculator!$G$15)-((((N9/100)*$AJ$22)*$AN$22)*$AH$22)+((((N9/100)*$AJ$23)*$AH$23)),IF(Calculator!$O$6="DUALHOMESTEAD",SUM((((N9/100)*$AJ$22)*$AH$22))+(((((N9/100)*$AJ$22)*$AN$22)*$AH$22)*Calculator!$G$14)-((((N9/100)*$AJ$22)*$AN$22)*$AH$22)+((((N9/100)*$AJ$23)*$AH$23)),IF(Calculator!$O$6="DUALBAND A",SUM((((N9/100)*$AJ$22)*$AH$22))+(((((N9/100)*$AJ$22)*$AN$22)*$AH$22)*Calculator!$G$16)-((((N9/100)*$AJ$22)*$AN$22)*$AH$22)+((((N9/100)*$AJ$23)*$AH$23)),IF(Calculator!$O$6="DUALBAND B",SUM((((N9/100)*$AJ$22)*$AH$22))+(((((N9/100)*$AJ$22)*$AN$22)*$AH$22)*Calculator!$G$17)-((((N9/100)*$AJ$22)*$AN$22)*$AH$22)+((((N9/100)*$AJ$23)*$AH$23)),IF(Calculator!$O$6="DUALBAND C",SUM((((N9/100)*$AJ$22)*$AH$22))+(((((N9/100)*$AJ$22)*$AN$22)*$AH$22)*Calculator!$G$18)-((((N9/100)*$AJ$22)*$AN$22)*$AH$22)+((((N9/100)*$AJ$23)*$AH$23)),IF(Calculator!$O$6="DUALBAND D",SUM((((N9/100)*$AJ$22)*$AH$22))+(((((N9/100)*$AJ$22)*$AN$22)*$AH$22)*Calculator!$G$19)-((((N9/100)*$AJ$22)*$AN$22)*$AH$22)+((((N9/100)*$AJ$23)*$AH$23)),IF(Calculator!$O$6="DUALURBANE",SUM((((N9/100)*$AJ$22)*$AH$22))+(((((N9/100)*$AJ$22)*$AN$22)*$AH$22)*Calculator!$G$20)-((((N9/100)*$AJ$22)*$AN$22)*$AH$22)+((((N9/100)*$AJ$23)*$AH$23)),IF(Calculator!$O$6="DUALSILVERANOD",SUM((((N9/100)*$AJ$22)*$AH$22))+(((((N9/100)*$AJ$22)*$AN$22)*$AH$22)*Calculator!$G$21)-((((N9/100)*$AJ$22)*$AN$22)*$AH$22)+((((N9/100)*$AJ$23)*$AH$23)),IF(Calculator!$O$6="DUALANOD",SUM((((N9/100)*$AJ$22)*$AH$22))+(((((N9/100)*$AJ$22)*$AN$22)*$AH$22)*Calculator!$G$22)-((((N9/100)*$AJ$22)*$AN$22)*$AH$22)+((((N9/100)*$AJ$23)*$AH$23))))))))))))))))))))))))</f>
        <v>981.37757850000003</v>
      </c>
    </row>
    <row r="10" spans="1:40">
      <c r="A10" s="8" t="s">
        <v>1396</v>
      </c>
      <c r="B10" s="2">
        <v>2121.7261999999996</v>
      </c>
      <c r="C10" s="2">
        <v>2145.91795</v>
      </c>
      <c r="D10" s="2">
        <v>2170.0992499999998</v>
      </c>
      <c r="E10" s="2">
        <v>2194.2805499999999</v>
      </c>
      <c r="F10" s="2">
        <v>2218.4618499999997</v>
      </c>
      <c r="G10" s="2">
        <v>2242.6535999999996</v>
      </c>
      <c r="H10" s="2">
        <v>2266.8348999999998</v>
      </c>
      <c r="I10" s="2">
        <v>2291.0162</v>
      </c>
      <c r="J10" s="2">
        <v>2315.1974999999998</v>
      </c>
      <c r="K10" s="2">
        <v>2339.3892499999997</v>
      </c>
      <c r="L10" s="2">
        <v>2363.5705499999999</v>
      </c>
      <c r="M10" s="2">
        <v>2387.7518499999996</v>
      </c>
      <c r="N10" s="2">
        <v>2411.9331499999998</v>
      </c>
      <c r="P10" s="8">
        <v>2250</v>
      </c>
      <c r="Q10" s="2">
        <f>IF(Calculator!$O$6="SINGLEBASE",SUM((((B10/100)*$AJ$22)*$AH$22))+((((B10/100)*$AJ$23)*$AH$23)),IF(Calculator!$O$6="SINGLEELEMENTS",SUM((((B10/100)*$AJ$22)*$AH$22))+(((((B10/100)*$AJ$22)*$AN$22)*$AH$22)*Calculator!$G$2)-((((B10/100)*$AJ$22)*$AN$22)*$AH$22)+((((B10/100)*$AJ$23)*$AH$23)),IF(Calculator!$O$6="SINGLESPECTRUM",SUM((((B10/100)*$AJ$22)*$AH$22))+(((((B10/100)*$AJ$22)*$AN$22)*$AH$22)*Calculator!$G$4)-((((B10/100)*$AJ$22)*$AN$22)*$AH$22)+((((B10/100)*$AJ$23)*$AH$23)),IF(Calculator!$O$6="SINGLEHOMESTEAD",SUM((((B10/100)*$AJ$22)*$AH$22))+(((((B10/100)*$AJ$22)*$AN$22)*$AH$22)*Calculator!$G$3)-((((B10/100)*$AJ$22)*$AN$22)*$AH$22)+((((B10/100)*$AJ$23)*$AH$23)),IF(Calculator!$O$6="SINGLEBAND A",SUM((((B10/100)*$AJ$22)*$AH$22))+(((((B10/100)*$AJ$22)*$AN$22)*$AH$22)*Calculator!$G$5)-((((B10/100)*$AJ$22)*$AN$22)*$AH$22)+((((B10/100)*$AJ$23)*$AH$23)),IF(Calculator!$O$6="SINGLEBAND B",SUM((((B10/100)*$AJ$22)*$AH$22))+(((((B10/100)*$AJ$22)*$AN$22)*$AH$22)*Calculator!$G$6)-((((B10/100)*$AJ$22)*$AN$22)*$AH$22)+((((B10/100)*$AJ$23)*$AH$23)),IF(Calculator!$O$6="SINGLEBAND C",SUM((((B10/100)*$AJ$22)*$AH$22))+(((((B10/100)*$AJ$22)*$AN$22)*$AH$22)*Calculator!$G$7)-((((B10/100)*$AJ$22)*$AN$22)*$AH$22)+((((B10/100)*$AJ$23)*$AH$23)),IF(Calculator!$O$6="SINGLEBAND D",SUM((((B10/100)*$AJ$22)*$AH$22))+(((((B10/100)*$AJ$22)*$AN$22)*$AH$22)*Calculator!$G$8)-((((B10/100)*$AJ$22)*$AN$22)*$AH$22)+((((B10/100)*$AJ$23)*$AH$23)),IF(Calculator!$O$6="SINGLEURBANE",SUM((((B10/100)*$AJ$22)*$AH$22))+(((((B10/100)*$AJ$22)*$AN$22)*$AH$22)*Calculator!$G$9)-((((B10/100)*$AJ$22)*$AN$22)*$AH$22)+((((B10/100)*$AJ$23)*$AH$23)),IF(Calculator!$O$6="SINGLESILVERANOD",SUM((((B10/100)*$AJ$22)*$AH$22))+(((((B10/100)*$AJ$22)*$AN$22)*$AH$22)*Calculator!$G$10)-((((B10/100)*$AJ$22)*$AN$22)*$AH$22)+((((B10/100)*$AJ$23)*$AH$23)),IF(Calculator!$O$6="SINGLEANOD",SUM((((B10/100)*$AJ$22)*$AH$22))+(((((B10/100)*$AJ$22)*$AN$22)*$AH$22)*Calculator!$G$11)-((((B10/100)*$AJ$22)*$AN$22)*$AH$22)+((((B10/100)*$AJ$23)*$AH$23)),IF(Calculator!$O$6="DUALBASE",SUM((((B10/100)*$AJ$22)*$AH$22))+(((((B10/100)*$AJ$22)*$AN$22)*$AH$22)*Calculator!$G$12)-((((B10/100)*$AJ$22)*$AN$22)*$AH$22)+((((B10/100)*$AJ$23)*$AH$23)),IF(Calculator!$O$6="DUALELEMENTS",SUM((((B10/100)*$AJ$22)*$AH$22))+(((((B10/100)*$AJ$22)*$AN$22)*$AH$22)*Calculator!$G$13)-((((B10/100)*$AJ$22)*$AN$22)*$AH$22)+((((B10/100)*$AJ$23)*$AH$23)),IF(Calculator!$O$6="DUALSPECTRUM",SUM((((B10/100)*$AJ$22)*$AH$22))+(((((B10/100)*$AJ$22)*$AN$22)*$AH$22)*Calculator!$G$15)-((((B10/100)*$AJ$22)*$AN$22)*$AH$22)+((((B10/100)*$AJ$23)*$AH$23)),IF(Calculator!$O$6="DUALHOMESTEAD",SUM((((B10/100)*$AJ$22)*$AH$22))+(((((B10/100)*$AJ$22)*$AN$22)*$AH$22)*Calculator!$G$14)-((((B10/100)*$AJ$22)*$AN$22)*$AH$22)+((((B10/100)*$AJ$23)*$AH$23)),IF(Calculator!$O$6="DUALBAND A",SUM((((B10/100)*$AJ$22)*$AH$22))+(((((B10/100)*$AJ$22)*$AN$22)*$AH$22)*Calculator!$G$16)-((((B10/100)*$AJ$22)*$AN$22)*$AH$22)+((((B10/100)*$AJ$23)*$AH$23)),IF(Calculator!$O$6="DUALBAND B",SUM((((B10/100)*$AJ$22)*$AH$22))+(((((B10/100)*$AJ$22)*$AN$22)*$AH$22)*Calculator!$G$17)-((((B10/100)*$AJ$22)*$AN$22)*$AH$22)+((((B10/100)*$AJ$23)*$AH$23)),IF(Calculator!$O$6="DUALBAND C",SUM((((B10/100)*$AJ$22)*$AH$22))+(((((B10/100)*$AJ$22)*$AN$22)*$AH$22)*Calculator!$G$18)-((((B10/100)*$AJ$22)*$AN$22)*$AH$22)+((((B10/100)*$AJ$23)*$AH$23)),IF(Calculator!$O$6="DUALBAND D",SUM((((B10/100)*$AJ$22)*$AH$22))+(((((B10/100)*$AJ$22)*$AN$22)*$AH$22)*Calculator!$G$19)-((((B10/100)*$AJ$22)*$AN$22)*$AH$22)+((((B10/100)*$AJ$23)*$AH$23)),IF(Calculator!$O$6="DUALURBANE",SUM((((B10/100)*$AJ$22)*$AH$22))+(((((B10/100)*$AJ$22)*$AN$22)*$AH$22)*Calculator!$G$20)-((((B10/100)*$AJ$22)*$AN$22)*$AH$22)+((((B10/100)*$AJ$23)*$AH$23)),IF(Calculator!$O$6="DUALSILVERANOD",SUM((((B10/100)*$AJ$22)*$AH$22))+(((((B10/100)*$AJ$22)*$AN$22)*$AH$22)*Calculator!$G$21)-((((B10/100)*$AJ$22)*$AN$22)*$AH$22)+((((B10/100)*$AJ$23)*$AH$23)),IF(Calculator!$O$6="DUALANOD",SUM((((B10/100)*$AJ$22)*$AH$22))+(((((B10/100)*$AJ$22)*$AN$22)*$AH$22)*Calculator!$G$22)-((((B10/100)*$AJ$22)*$AN$22)*$AH$22)+((((B10/100)*$AJ$23)*$AH$23))))))))))))))))))))))))</f>
        <v>869.90774199999976</v>
      </c>
      <c r="R10" s="2">
        <f>IF(Calculator!$O$6="SINGLEBASE",SUM((((C10/100)*$AJ$22)*$AH$22))+((((C10/100)*$AJ$23)*$AH$23)),IF(Calculator!$O$6="SINGLEELEMENTS",SUM((((C10/100)*$AJ$22)*$AH$22))+(((((C10/100)*$AJ$22)*$AN$22)*$AH$22)*Calculator!$G$2)-((((C10/100)*$AJ$22)*$AN$22)*$AH$22)+((((C10/100)*$AJ$23)*$AH$23)),IF(Calculator!$O$6="SINGLESPECTRUM",SUM((((C10/100)*$AJ$22)*$AH$22))+(((((C10/100)*$AJ$22)*$AN$22)*$AH$22)*Calculator!$G$4)-((((C10/100)*$AJ$22)*$AN$22)*$AH$22)+((((C10/100)*$AJ$23)*$AH$23)),IF(Calculator!$O$6="SINGLEHOMESTEAD",SUM((((C10/100)*$AJ$22)*$AH$22))+(((((C10/100)*$AJ$22)*$AN$22)*$AH$22)*Calculator!$G$3)-((((C10/100)*$AJ$22)*$AN$22)*$AH$22)+((((C10/100)*$AJ$23)*$AH$23)),IF(Calculator!$O$6="SINGLEBAND A",SUM((((C10/100)*$AJ$22)*$AH$22))+(((((C10/100)*$AJ$22)*$AN$22)*$AH$22)*Calculator!$G$5)-((((C10/100)*$AJ$22)*$AN$22)*$AH$22)+((((C10/100)*$AJ$23)*$AH$23)),IF(Calculator!$O$6="SINGLEBAND B",SUM((((C10/100)*$AJ$22)*$AH$22))+(((((C10/100)*$AJ$22)*$AN$22)*$AH$22)*Calculator!$G$6)-((((C10/100)*$AJ$22)*$AN$22)*$AH$22)+((((C10/100)*$AJ$23)*$AH$23)),IF(Calculator!$O$6="SINGLEBAND C",SUM((((C10/100)*$AJ$22)*$AH$22))+(((((C10/100)*$AJ$22)*$AN$22)*$AH$22)*Calculator!$G$7)-((((C10/100)*$AJ$22)*$AN$22)*$AH$22)+((((C10/100)*$AJ$23)*$AH$23)),IF(Calculator!$O$6="SINGLEBAND D",SUM((((C10/100)*$AJ$22)*$AH$22))+(((((C10/100)*$AJ$22)*$AN$22)*$AH$22)*Calculator!$G$8)-((((C10/100)*$AJ$22)*$AN$22)*$AH$22)+((((C10/100)*$AJ$23)*$AH$23)),IF(Calculator!$O$6="SINGLEURBANE",SUM((((C10/100)*$AJ$22)*$AH$22))+(((((C10/100)*$AJ$22)*$AN$22)*$AH$22)*Calculator!$G$9)-((((C10/100)*$AJ$22)*$AN$22)*$AH$22)+((((C10/100)*$AJ$23)*$AH$23)),IF(Calculator!$O$6="SINGLESILVERANOD",SUM((((C10/100)*$AJ$22)*$AH$22))+(((((C10/100)*$AJ$22)*$AN$22)*$AH$22)*Calculator!$G$10)-((((C10/100)*$AJ$22)*$AN$22)*$AH$22)+((((C10/100)*$AJ$23)*$AH$23)),IF(Calculator!$O$6="SINGLEANOD",SUM((((C10/100)*$AJ$22)*$AH$22))+(((((C10/100)*$AJ$22)*$AN$22)*$AH$22)*Calculator!$G$11)-((((C10/100)*$AJ$22)*$AN$22)*$AH$22)+((((C10/100)*$AJ$23)*$AH$23)),IF(Calculator!$O$6="DUALBASE",SUM((((C10/100)*$AJ$22)*$AH$22))+(((((C10/100)*$AJ$22)*$AN$22)*$AH$22)*Calculator!$G$12)-((((C10/100)*$AJ$22)*$AN$22)*$AH$22)+((((C10/100)*$AJ$23)*$AH$23)),IF(Calculator!$O$6="DUALELEMENTS",SUM((((C10/100)*$AJ$22)*$AH$22))+(((((C10/100)*$AJ$22)*$AN$22)*$AH$22)*Calculator!$G$13)-((((C10/100)*$AJ$22)*$AN$22)*$AH$22)+((((C10/100)*$AJ$23)*$AH$23)),IF(Calculator!$O$6="DUALSPECTRUM",SUM((((C10/100)*$AJ$22)*$AH$22))+(((((C10/100)*$AJ$22)*$AN$22)*$AH$22)*Calculator!$G$15)-((((C10/100)*$AJ$22)*$AN$22)*$AH$22)+((((C10/100)*$AJ$23)*$AH$23)),IF(Calculator!$O$6="DUALHOMESTEAD",SUM((((C10/100)*$AJ$22)*$AH$22))+(((((C10/100)*$AJ$22)*$AN$22)*$AH$22)*Calculator!$G$14)-((((C10/100)*$AJ$22)*$AN$22)*$AH$22)+((((C10/100)*$AJ$23)*$AH$23)),IF(Calculator!$O$6="DUALBAND A",SUM((((C10/100)*$AJ$22)*$AH$22))+(((((C10/100)*$AJ$22)*$AN$22)*$AH$22)*Calculator!$G$16)-((((C10/100)*$AJ$22)*$AN$22)*$AH$22)+((((C10/100)*$AJ$23)*$AH$23)),IF(Calculator!$O$6="DUALBAND B",SUM((((C10/100)*$AJ$22)*$AH$22))+(((((C10/100)*$AJ$22)*$AN$22)*$AH$22)*Calculator!$G$17)-((((C10/100)*$AJ$22)*$AN$22)*$AH$22)+((((C10/100)*$AJ$23)*$AH$23)),IF(Calculator!$O$6="DUALBAND C",SUM((((C10/100)*$AJ$22)*$AH$22))+(((((C10/100)*$AJ$22)*$AN$22)*$AH$22)*Calculator!$G$18)-((((C10/100)*$AJ$22)*$AN$22)*$AH$22)+((((C10/100)*$AJ$23)*$AH$23)),IF(Calculator!$O$6="DUALBAND D",SUM((((C10/100)*$AJ$22)*$AH$22))+(((((C10/100)*$AJ$22)*$AN$22)*$AH$22)*Calculator!$G$19)-((((C10/100)*$AJ$22)*$AN$22)*$AH$22)+((((C10/100)*$AJ$23)*$AH$23)),IF(Calculator!$O$6="DUALURBANE",SUM((((C10/100)*$AJ$22)*$AH$22))+(((((C10/100)*$AJ$22)*$AN$22)*$AH$22)*Calculator!$G$20)-((((C10/100)*$AJ$22)*$AN$22)*$AH$22)+((((C10/100)*$AJ$23)*$AH$23)),IF(Calculator!$O$6="DUALSILVERANOD",SUM((((C10/100)*$AJ$22)*$AH$22))+(((((C10/100)*$AJ$22)*$AN$22)*$AH$22)*Calculator!$G$21)-((((C10/100)*$AJ$22)*$AN$22)*$AH$22)+((((C10/100)*$AJ$23)*$AH$23)),IF(Calculator!$O$6="DUALANOD",SUM((((C10/100)*$AJ$22)*$AH$22))+(((((C10/100)*$AJ$22)*$AN$22)*$AH$22)*Calculator!$G$22)-((((C10/100)*$AJ$22)*$AN$22)*$AH$22)+((((C10/100)*$AJ$23)*$AH$23))))))))))))))))))))))))</f>
        <v>879.82635950000008</v>
      </c>
      <c r="S10" s="2">
        <f>IF(Calculator!$O$6="SINGLEBASE",SUM((((D10/100)*$AJ$22)*$AH$22))+((((D10/100)*$AJ$23)*$AH$23)),IF(Calculator!$O$6="SINGLEELEMENTS",SUM((((D10/100)*$AJ$22)*$AH$22))+(((((D10/100)*$AJ$22)*$AN$22)*$AH$22)*Calculator!$G$2)-((((D10/100)*$AJ$22)*$AN$22)*$AH$22)+((((D10/100)*$AJ$23)*$AH$23)),IF(Calculator!$O$6="SINGLESPECTRUM",SUM((((D10/100)*$AJ$22)*$AH$22))+(((((D10/100)*$AJ$22)*$AN$22)*$AH$22)*Calculator!$G$4)-((((D10/100)*$AJ$22)*$AN$22)*$AH$22)+((((D10/100)*$AJ$23)*$AH$23)),IF(Calculator!$O$6="SINGLEHOMESTEAD",SUM((((D10/100)*$AJ$22)*$AH$22))+(((((D10/100)*$AJ$22)*$AN$22)*$AH$22)*Calculator!$G$3)-((((D10/100)*$AJ$22)*$AN$22)*$AH$22)+((((D10/100)*$AJ$23)*$AH$23)),IF(Calculator!$O$6="SINGLEBAND A",SUM((((D10/100)*$AJ$22)*$AH$22))+(((((D10/100)*$AJ$22)*$AN$22)*$AH$22)*Calculator!$G$5)-((((D10/100)*$AJ$22)*$AN$22)*$AH$22)+((((D10/100)*$AJ$23)*$AH$23)),IF(Calculator!$O$6="SINGLEBAND B",SUM((((D10/100)*$AJ$22)*$AH$22))+(((((D10/100)*$AJ$22)*$AN$22)*$AH$22)*Calculator!$G$6)-((((D10/100)*$AJ$22)*$AN$22)*$AH$22)+((((D10/100)*$AJ$23)*$AH$23)),IF(Calculator!$O$6="SINGLEBAND C",SUM((((D10/100)*$AJ$22)*$AH$22))+(((((D10/100)*$AJ$22)*$AN$22)*$AH$22)*Calculator!$G$7)-((((D10/100)*$AJ$22)*$AN$22)*$AH$22)+((((D10/100)*$AJ$23)*$AH$23)),IF(Calculator!$O$6="SINGLEBAND D",SUM((((D10/100)*$AJ$22)*$AH$22))+(((((D10/100)*$AJ$22)*$AN$22)*$AH$22)*Calculator!$G$8)-((((D10/100)*$AJ$22)*$AN$22)*$AH$22)+((((D10/100)*$AJ$23)*$AH$23)),IF(Calculator!$O$6="SINGLEURBANE",SUM((((D10/100)*$AJ$22)*$AH$22))+(((((D10/100)*$AJ$22)*$AN$22)*$AH$22)*Calculator!$G$9)-((((D10/100)*$AJ$22)*$AN$22)*$AH$22)+((((D10/100)*$AJ$23)*$AH$23)),IF(Calculator!$O$6="SINGLESILVERANOD",SUM((((D10/100)*$AJ$22)*$AH$22))+(((((D10/100)*$AJ$22)*$AN$22)*$AH$22)*Calculator!$G$10)-((((D10/100)*$AJ$22)*$AN$22)*$AH$22)+((((D10/100)*$AJ$23)*$AH$23)),IF(Calculator!$O$6="SINGLEANOD",SUM((((D10/100)*$AJ$22)*$AH$22))+(((((D10/100)*$AJ$22)*$AN$22)*$AH$22)*Calculator!$G$11)-((((D10/100)*$AJ$22)*$AN$22)*$AH$22)+((((D10/100)*$AJ$23)*$AH$23)),IF(Calculator!$O$6="DUALBASE",SUM((((D10/100)*$AJ$22)*$AH$22))+(((((D10/100)*$AJ$22)*$AN$22)*$AH$22)*Calculator!$G$12)-((((D10/100)*$AJ$22)*$AN$22)*$AH$22)+((((D10/100)*$AJ$23)*$AH$23)),IF(Calculator!$O$6="DUALELEMENTS",SUM((((D10/100)*$AJ$22)*$AH$22))+(((((D10/100)*$AJ$22)*$AN$22)*$AH$22)*Calculator!$G$13)-((((D10/100)*$AJ$22)*$AN$22)*$AH$22)+((((D10/100)*$AJ$23)*$AH$23)),IF(Calculator!$O$6="DUALSPECTRUM",SUM((((D10/100)*$AJ$22)*$AH$22))+(((((D10/100)*$AJ$22)*$AN$22)*$AH$22)*Calculator!$G$15)-((((D10/100)*$AJ$22)*$AN$22)*$AH$22)+((((D10/100)*$AJ$23)*$AH$23)),IF(Calculator!$O$6="DUALHOMESTEAD",SUM((((D10/100)*$AJ$22)*$AH$22))+(((((D10/100)*$AJ$22)*$AN$22)*$AH$22)*Calculator!$G$14)-((((D10/100)*$AJ$22)*$AN$22)*$AH$22)+((((D10/100)*$AJ$23)*$AH$23)),IF(Calculator!$O$6="DUALBAND A",SUM((((D10/100)*$AJ$22)*$AH$22))+(((((D10/100)*$AJ$22)*$AN$22)*$AH$22)*Calculator!$G$16)-((((D10/100)*$AJ$22)*$AN$22)*$AH$22)+((((D10/100)*$AJ$23)*$AH$23)),IF(Calculator!$O$6="DUALBAND B",SUM((((D10/100)*$AJ$22)*$AH$22))+(((((D10/100)*$AJ$22)*$AN$22)*$AH$22)*Calculator!$G$17)-((((D10/100)*$AJ$22)*$AN$22)*$AH$22)+((((D10/100)*$AJ$23)*$AH$23)),IF(Calculator!$O$6="DUALBAND C",SUM((((D10/100)*$AJ$22)*$AH$22))+(((((D10/100)*$AJ$22)*$AN$22)*$AH$22)*Calculator!$G$18)-((((D10/100)*$AJ$22)*$AN$22)*$AH$22)+((((D10/100)*$AJ$23)*$AH$23)),IF(Calculator!$O$6="DUALBAND D",SUM((((D10/100)*$AJ$22)*$AH$22))+(((((D10/100)*$AJ$22)*$AN$22)*$AH$22)*Calculator!$G$19)-((((D10/100)*$AJ$22)*$AN$22)*$AH$22)+((((D10/100)*$AJ$23)*$AH$23)),IF(Calculator!$O$6="DUALURBANE",SUM((((D10/100)*$AJ$22)*$AH$22))+(((((D10/100)*$AJ$22)*$AN$22)*$AH$22)*Calculator!$G$20)-((((D10/100)*$AJ$22)*$AN$22)*$AH$22)+((((D10/100)*$AJ$23)*$AH$23)),IF(Calculator!$O$6="DUALSILVERANOD",SUM((((D10/100)*$AJ$22)*$AH$22))+(((((D10/100)*$AJ$22)*$AN$22)*$AH$22)*Calculator!$G$21)-((((D10/100)*$AJ$22)*$AN$22)*$AH$22)+((((D10/100)*$AJ$23)*$AH$23)),IF(Calculator!$O$6="DUALANOD",SUM((((D10/100)*$AJ$22)*$AH$22))+(((((D10/100)*$AJ$22)*$AN$22)*$AH$22)*Calculator!$G$22)-((((D10/100)*$AJ$22)*$AN$22)*$AH$22)+((((D10/100)*$AJ$23)*$AH$23))))))))))))))))))))))))</f>
        <v>889.74069249999991</v>
      </c>
      <c r="T10" s="2">
        <f>IF(Calculator!$O$6="SINGLEBASE",SUM((((E10/100)*$AJ$22)*$AH$22))+((((E10/100)*$AJ$23)*$AH$23)),IF(Calculator!$O$6="SINGLEELEMENTS",SUM((((E10/100)*$AJ$22)*$AH$22))+(((((E10/100)*$AJ$22)*$AN$22)*$AH$22)*Calculator!$G$2)-((((E10/100)*$AJ$22)*$AN$22)*$AH$22)+((((E10/100)*$AJ$23)*$AH$23)),IF(Calculator!$O$6="SINGLESPECTRUM",SUM((((E10/100)*$AJ$22)*$AH$22))+(((((E10/100)*$AJ$22)*$AN$22)*$AH$22)*Calculator!$G$4)-((((E10/100)*$AJ$22)*$AN$22)*$AH$22)+((((E10/100)*$AJ$23)*$AH$23)),IF(Calculator!$O$6="SINGLEHOMESTEAD",SUM((((E10/100)*$AJ$22)*$AH$22))+(((((E10/100)*$AJ$22)*$AN$22)*$AH$22)*Calculator!$G$3)-((((E10/100)*$AJ$22)*$AN$22)*$AH$22)+((((E10/100)*$AJ$23)*$AH$23)),IF(Calculator!$O$6="SINGLEBAND A",SUM((((E10/100)*$AJ$22)*$AH$22))+(((((E10/100)*$AJ$22)*$AN$22)*$AH$22)*Calculator!$G$5)-((((E10/100)*$AJ$22)*$AN$22)*$AH$22)+((((E10/100)*$AJ$23)*$AH$23)),IF(Calculator!$O$6="SINGLEBAND B",SUM((((E10/100)*$AJ$22)*$AH$22))+(((((E10/100)*$AJ$22)*$AN$22)*$AH$22)*Calculator!$G$6)-((((E10/100)*$AJ$22)*$AN$22)*$AH$22)+((((E10/100)*$AJ$23)*$AH$23)),IF(Calculator!$O$6="SINGLEBAND C",SUM((((E10/100)*$AJ$22)*$AH$22))+(((((E10/100)*$AJ$22)*$AN$22)*$AH$22)*Calculator!$G$7)-((((E10/100)*$AJ$22)*$AN$22)*$AH$22)+((((E10/100)*$AJ$23)*$AH$23)),IF(Calculator!$O$6="SINGLEBAND D",SUM((((E10/100)*$AJ$22)*$AH$22))+(((((E10/100)*$AJ$22)*$AN$22)*$AH$22)*Calculator!$G$8)-((((E10/100)*$AJ$22)*$AN$22)*$AH$22)+((((E10/100)*$AJ$23)*$AH$23)),IF(Calculator!$O$6="SINGLEURBANE",SUM((((E10/100)*$AJ$22)*$AH$22))+(((((E10/100)*$AJ$22)*$AN$22)*$AH$22)*Calculator!$G$9)-((((E10/100)*$AJ$22)*$AN$22)*$AH$22)+((((E10/100)*$AJ$23)*$AH$23)),IF(Calculator!$O$6="SINGLESILVERANOD",SUM((((E10/100)*$AJ$22)*$AH$22))+(((((E10/100)*$AJ$22)*$AN$22)*$AH$22)*Calculator!$G$10)-((((E10/100)*$AJ$22)*$AN$22)*$AH$22)+((((E10/100)*$AJ$23)*$AH$23)),IF(Calculator!$O$6="SINGLEANOD",SUM((((E10/100)*$AJ$22)*$AH$22))+(((((E10/100)*$AJ$22)*$AN$22)*$AH$22)*Calculator!$G$11)-((((E10/100)*$AJ$22)*$AN$22)*$AH$22)+((((E10/100)*$AJ$23)*$AH$23)),IF(Calculator!$O$6="DUALBASE",SUM((((E10/100)*$AJ$22)*$AH$22))+(((((E10/100)*$AJ$22)*$AN$22)*$AH$22)*Calculator!$G$12)-((((E10/100)*$AJ$22)*$AN$22)*$AH$22)+((((E10/100)*$AJ$23)*$AH$23)),IF(Calculator!$O$6="DUALELEMENTS",SUM((((E10/100)*$AJ$22)*$AH$22))+(((((E10/100)*$AJ$22)*$AN$22)*$AH$22)*Calculator!$G$13)-((((E10/100)*$AJ$22)*$AN$22)*$AH$22)+((((E10/100)*$AJ$23)*$AH$23)),IF(Calculator!$O$6="DUALSPECTRUM",SUM((((E10/100)*$AJ$22)*$AH$22))+(((((E10/100)*$AJ$22)*$AN$22)*$AH$22)*Calculator!$G$15)-((((E10/100)*$AJ$22)*$AN$22)*$AH$22)+((((E10/100)*$AJ$23)*$AH$23)),IF(Calculator!$O$6="DUALHOMESTEAD",SUM((((E10/100)*$AJ$22)*$AH$22))+(((((E10/100)*$AJ$22)*$AN$22)*$AH$22)*Calculator!$G$14)-((((E10/100)*$AJ$22)*$AN$22)*$AH$22)+((((E10/100)*$AJ$23)*$AH$23)),IF(Calculator!$O$6="DUALBAND A",SUM((((E10/100)*$AJ$22)*$AH$22))+(((((E10/100)*$AJ$22)*$AN$22)*$AH$22)*Calculator!$G$16)-((((E10/100)*$AJ$22)*$AN$22)*$AH$22)+((((E10/100)*$AJ$23)*$AH$23)),IF(Calculator!$O$6="DUALBAND B",SUM((((E10/100)*$AJ$22)*$AH$22))+(((((E10/100)*$AJ$22)*$AN$22)*$AH$22)*Calculator!$G$17)-((((E10/100)*$AJ$22)*$AN$22)*$AH$22)+((((E10/100)*$AJ$23)*$AH$23)),IF(Calculator!$O$6="DUALBAND C",SUM((((E10/100)*$AJ$22)*$AH$22))+(((((E10/100)*$AJ$22)*$AN$22)*$AH$22)*Calculator!$G$18)-((((E10/100)*$AJ$22)*$AN$22)*$AH$22)+((((E10/100)*$AJ$23)*$AH$23)),IF(Calculator!$O$6="DUALBAND D",SUM((((E10/100)*$AJ$22)*$AH$22))+(((((E10/100)*$AJ$22)*$AN$22)*$AH$22)*Calculator!$G$19)-((((E10/100)*$AJ$22)*$AN$22)*$AH$22)+((((E10/100)*$AJ$23)*$AH$23)),IF(Calculator!$O$6="DUALURBANE",SUM((((E10/100)*$AJ$22)*$AH$22))+(((((E10/100)*$AJ$22)*$AN$22)*$AH$22)*Calculator!$G$20)-((((E10/100)*$AJ$22)*$AN$22)*$AH$22)+((((E10/100)*$AJ$23)*$AH$23)),IF(Calculator!$O$6="DUALSILVERANOD",SUM((((E10/100)*$AJ$22)*$AH$22))+(((((E10/100)*$AJ$22)*$AN$22)*$AH$22)*Calculator!$G$21)-((((E10/100)*$AJ$22)*$AN$22)*$AH$22)+((((E10/100)*$AJ$23)*$AH$23)),IF(Calculator!$O$6="DUALANOD",SUM((((E10/100)*$AJ$22)*$AH$22))+(((((E10/100)*$AJ$22)*$AN$22)*$AH$22)*Calculator!$G$22)-((((E10/100)*$AJ$22)*$AN$22)*$AH$22)+((((E10/100)*$AJ$23)*$AH$23))))))))))))))))))))))))</f>
        <v>899.65502549999997</v>
      </c>
      <c r="U10" s="2">
        <f>IF(Calculator!$O$6="SINGLEBASE",SUM((((F10/100)*$AJ$22)*$AH$22))+((((F10/100)*$AJ$23)*$AH$23)),IF(Calculator!$O$6="SINGLEELEMENTS",SUM((((F10/100)*$AJ$22)*$AH$22))+(((((F10/100)*$AJ$22)*$AN$22)*$AH$22)*Calculator!$G$2)-((((F10/100)*$AJ$22)*$AN$22)*$AH$22)+((((F10/100)*$AJ$23)*$AH$23)),IF(Calculator!$O$6="SINGLESPECTRUM",SUM((((F10/100)*$AJ$22)*$AH$22))+(((((F10/100)*$AJ$22)*$AN$22)*$AH$22)*Calculator!$G$4)-((((F10/100)*$AJ$22)*$AN$22)*$AH$22)+((((F10/100)*$AJ$23)*$AH$23)),IF(Calculator!$O$6="SINGLEHOMESTEAD",SUM((((F10/100)*$AJ$22)*$AH$22))+(((((F10/100)*$AJ$22)*$AN$22)*$AH$22)*Calculator!$G$3)-((((F10/100)*$AJ$22)*$AN$22)*$AH$22)+((((F10/100)*$AJ$23)*$AH$23)),IF(Calculator!$O$6="SINGLEBAND A",SUM((((F10/100)*$AJ$22)*$AH$22))+(((((F10/100)*$AJ$22)*$AN$22)*$AH$22)*Calculator!$G$5)-((((F10/100)*$AJ$22)*$AN$22)*$AH$22)+((((F10/100)*$AJ$23)*$AH$23)),IF(Calculator!$O$6="SINGLEBAND B",SUM((((F10/100)*$AJ$22)*$AH$22))+(((((F10/100)*$AJ$22)*$AN$22)*$AH$22)*Calculator!$G$6)-((((F10/100)*$AJ$22)*$AN$22)*$AH$22)+((((F10/100)*$AJ$23)*$AH$23)),IF(Calculator!$O$6="SINGLEBAND C",SUM((((F10/100)*$AJ$22)*$AH$22))+(((((F10/100)*$AJ$22)*$AN$22)*$AH$22)*Calculator!$G$7)-((((F10/100)*$AJ$22)*$AN$22)*$AH$22)+((((F10/100)*$AJ$23)*$AH$23)),IF(Calculator!$O$6="SINGLEBAND D",SUM((((F10/100)*$AJ$22)*$AH$22))+(((((F10/100)*$AJ$22)*$AN$22)*$AH$22)*Calculator!$G$8)-((((F10/100)*$AJ$22)*$AN$22)*$AH$22)+((((F10/100)*$AJ$23)*$AH$23)),IF(Calculator!$O$6="SINGLEURBANE",SUM((((F10/100)*$AJ$22)*$AH$22))+(((((F10/100)*$AJ$22)*$AN$22)*$AH$22)*Calculator!$G$9)-((((F10/100)*$AJ$22)*$AN$22)*$AH$22)+((((F10/100)*$AJ$23)*$AH$23)),IF(Calculator!$O$6="SINGLESILVERANOD",SUM((((F10/100)*$AJ$22)*$AH$22))+(((((F10/100)*$AJ$22)*$AN$22)*$AH$22)*Calculator!$G$10)-((((F10/100)*$AJ$22)*$AN$22)*$AH$22)+((((F10/100)*$AJ$23)*$AH$23)),IF(Calculator!$O$6="SINGLEANOD",SUM((((F10/100)*$AJ$22)*$AH$22))+(((((F10/100)*$AJ$22)*$AN$22)*$AH$22)*Calculator!$G$11)-((((F10/100)*$AJ$22)*$AN$22)*$AH$22)+((((F10/100)*$AJ$23)*$AH$23)),IF(Calculator!$O$6="DUALBASE",SUM((((F10/100)*$AJ$22)*$AH$22))+(((((F10/100)*$AJ$22)*$AN$22)*$AH$22)*Calculator!$G$12)-((((F10/100)*$AJ$22)*$AN$22)*$AH$22)+((((F10/100)*$AJ$23)*$AH$23)),IF(Calculator!$O$6="DUALELEMENTS",SUM((((F10/100)*$AJ$22)*$AH$22))+(((((F10/100)*$AJ$22)*$AN$22)*$AH$22)*Calculator!$G$13)-((((F10/100)*$AJ$22)*$AN$22)*$AH$22)+((((F10/100)*$AJ$23)*$AH$23)),IF(Calculator!$O$6="DUALSPECTRUM",SUM((((F10/100)*$AJ$22)*$AH$22))+(((((F10/100)*$AJ$22)*$AN$22)*$AH$22)*Calculator!$G$15)-((((F10/100)*$AJ$22)*$AN$22)*$AH$22)+((((F10/100)*$AJ$23)*$AH$23)),IF(Calculator!$O$6="DUALHOMESTEAD",SUM((((F10/100)*$AJ$22)*$AH$22))+(((((F10/100)*$AJ$22)*$AN$22)*$AH$22)*Calculator!$G$14)-((((F10/100)*$AJ$22)*$AN$22)*$AH$22)+((((F10/100)*$AJ$23)*$AH$23)),IF(Calculator!$O$6="DUALBAND A",SUM((((F10/100)*$AJ$22)*$AH$22))+(((((F10/100)*$AJ$22)*$AN$22)*$AH$22)*Calculator!$G$16)-((((F10/100)*$AJ$22)*$AN$22)*$AH$22)+((((F10/100)*$AJ$23)*$AH$23)),IF(Calculator!$O$6="DUALBAND B",SUM((((F10/100)*$AJ$22)*$AH$22))+(((((F10/100)*$AJ$22)*$AN$22)*$AH$22)*Calculator!$G$17)-((((F10/100)*$AJ$22)*$AN$22)*$AH$22)+((((F10/100)*$AJ$23)*$AH$23)),IF(Calculator!$O$6="DUALBAND C",SUM((((F10/100)*$AJ$22)*$AH$22))+(((((F10/100)*$AJ$22)*$AN$22)*$AH$22)*Calculator!$G$18)-((((F10/100)*$AJ$22)*$AN$22)*$AH$22)+((((F10/100)*$AJ$23)*$AH$23)),IF(Calculator!$O$6="DUALBAND D",SUM((((F10/100)*$AJ$22)*$AH$22))+(((((F10/100)*$AJ$22)*$AN$22)*$AH$22)*Calculator!$G$19)-((((F10/100)*$AJ$22)*$AN$22)*$AH$22)+((((F10/100)*$AJ$23)*$AH$23)),IF(Calculator!$O$6="DUALURBANE",SUM((((F10/100)*$AJ$22)*$AH$22))+(((((F10/100)*$AJ$22)*$AN$22)*$AH$22)*Calculator!$G$20)-((((F10/100)*$AJ$22)*$AN$22)*$AH$22)+((((F10/100)*$AJ$23)*$AH$23)),IF(Calculator!$O$6="DUALSILVERANOD",SUM((((F10/100)*$AJ$22)*$AH$22))+(((((F10/100)*$AJ$22)*$AN$22)*$AH$22)*Calculator!$G$21)-((((F10/100)*$AJ$22)*$AN$22)*$AH$22)+((((F10/100)*$AJ$23)*$AH$23)),IF(Calculator!$O$6="DUALANOD",SUM((((F10/100)*$AJ$22)*$AH$22))+(((((F10/100)*$AJ$22)*$AN$22)*$AH$22)*Calculator!$G$22)-((((F10/100)*$AJ$22)*$AN$22)*$AH$22)+((((F10/100)*$AJ$23)*$AH$23))))))))))))))))))))))))</f>
        <v>909.56935849999991</v>
      </c>
      <c r="V10" s="2">
        <f>IF(Calculator!$O$6="SINGLEBASE",SUM((((G10/100)*$AJ$22)*$AH$22))+((((G10/100)*$AJ$23)*$AH$23)),IF(Calculator!$O$6="SINGLEELEMENTS",SUM((((G10/100)*$AJ$22)*$AH$22))+(((((G10/100)*$AJ$22)*$AN$22)*$AH$22)*Calculator!$G$2)-((((G10/100)*$AJ$22)*$AN$22)*$AH$22)+((((G10/100)*$AJ$23)*$AH$23)),IF(Calculator!$O$6="SINGLESPECTRUM",SUM((((G10/100)*$AJ$22)*$AH$22))+(((((G10/100)*$AJ$22)*$AN$22)*$AH$22)*Calculator!$G$4)-((((G10/100)*$AJ$22)*$AN$22)*$AH$22)+((((G10/100)*$AJ$23)*$AH$23)),IF(Calculator!$O$6="SINGLEHOMESTEAD",SUM((((G10/100)*$AJ$22)*$AH$22))+(((((G10/100)*$AJ$22)*$AN$22)*$AH$22)*Calculator!$G$3)-((((G10/100)*$AJ$22)*$AN$22)*$AH$22)+((((G10/100)*$AJ$23)*$AH$23)),IF(Calculator!$O$6="SINGLEBAND A",SUM((((G10/100)*$AJ$22)*$AH$22))+(((((G10/100)*$AJ$22)*$AN$22)*$AH$22)*Calculator!$G$5)-((((G10/100)*$AJ$22)*$AN$22)*$AH$22)+((((G10/100)*$AJ$23)*$AH$23)),IF(Calculator!$O$6="SINGLEBAND B",SUM((((G10/100)*$AJ$22)*$AH$22))+(((((G10/100)*$AJ$22)*$AN$22)*$AH$22)*Calculator!$G$6)-((((G10/100)*$AJ$22)*$AN$22)*$AH$22)+((((G10/100)*$AJ$23)*$AH$23)),IF(Calculator!$O$6="SINGLEBAND C",SUM((((G10/100)*$AJ$22)*$AH$22))+(((((G10/100)*$AJ$22)*$AN$22)*$AH$22)*Calculator!$G$7)-((((G10/100)*$AJ$22)*$AN$22)*$AH$22)+((((G10/100)*$AJ$23)*$AH$23)),IF(Calculator!$O$6="SINGLEBAND D",SUM((((G10/100)*$AJ$22)*$AH$22))+(((((G10/100)*$AJ$22)*$AN$22)*$AH$22)*Calculator!$G$8)-((((G10/100)*$AJ$22)*$AN$22)*$AH$22)+((((G10/100)*$AJ$23)*$AH$23)),IF(Calculator!$O$6="SINGLEURBANE",SUM((((G10/100)*$AJ$22)*$AH$22))+(((((G10/100)*$AJ$22)*$AN$22)*$AH$22)*Calculator!$G$9)-((((G10/100)*$AJ$22)*$AN$22)*$AH$22)+((((G10/100)*$AJ$23)*$AH$23)),IF(Calculator!$O$6="SINGLESILVERANOD",SUM((((G10/100)*$AJ$22)*$AH$22))+(((((G10/100)*$AJ$22)*$AN$22)*$AH$22)*Calculator!$G$10)-((((G10/100)*$AJ$22)*$AN$22)*$AH$22)+((((G10/100)*$AJ$23)*$AH$23)),IF(Calculator!$O$6="SINGLEANOD",SUM((((G10/100)*$AJ$22)*$AH$22))+(((((G10/100)*$AJ$22)*$AN$22)*$AH$22)*Calculator!$G$11)-((((G10/100)*$AJ$22)*$AN$22)*$AH$22)+((((G10/100)*$AJ$23)*$AH$23)),IF(Calculator!$O$6="DUALBASE",SUM((((G10/100)*$AJ$22)*$AH$22))+(((((G10/100)*$AJ$22)*$AN$22)*$AH$22)*Calculator!$G$12)-((((G10/100)*$AJ$22)*$AN$22)*$AH$22)+((((G10/100)*$AJ$23)*$AH$23)),IF(Calculator!$O$6="DUALELEMENTS",SUM((((G10/100)*$AJ$22)*$AH$22))+(((((G10/100)*$AJ$22)*$AN$22)*$AH$22)*Calculator!$G$13)-((((G10/100)*$AJ$22)*$AN$22)*$AH$22)+((((G10/100)*$AJ$23)*$AH$23)),IF(Calculator!$O$6="DUALSPECTRUM",SUM((((G10/100)*$AJ$22)*$AH$22))+(((((G10/100)*$AJ$22)*$AN$22)*$AH$22)*Calculator!$G$15)-((((G10/100)*$AJ$22)*$AN$22)*$AH$22)+((((G10/100)*$AJ$23)*$AH$23)),IF(Calculator!$O$6="DUALHOMESTEAD",SUM((((G10/100)*$AJ$22)*$AH$22))+(((((G10/100)*$AJ$22)*$AN$22)*$AH$22)*Calculator!$G$14)-((((G10/100)*$AJ$22)*$AN$22)*$AH$22)+((((G10/100)*$AJ$23)*$AH$23)),IF(Calculator!$O$6="DUALBAND A",SUM((((G10/100)*$AJ$22)*$AH$22))+(((((G10/100)*$AJ$22)*$AN$22)*$AH$22)*Calculator!$G$16)-((((G10/100)*$AJ$22)*$AN$22)*$AH$22)+((((G10/100)*$AJ$23)*$AH$23)),IF(Calculator!$O$6="DUALBAND B",SUM((((G10/100)*$AJ$22)*$AH$22))+(((((G10/100)*$AJ$22)*$AN$22)*$AH$22)*Calculator!$G$17)-((((G10/100)*$AJ$22)*$AN$22)*$AH$22)+((((G10/100)*$AJ$23)*$AH$23)),IF(Calculator!$O$6="DUALBAND C",SUM((((G10/100)*$AJ$22)*$AH$22))+(((((G10/100)*$AJ$22)*$AN$22)*$AH$22)*Calculator!$G$18)-((((G10/100)*$AJ$22)*$AN$22)*$AH$22)+((((G10/100)*$AJ$23)*$AH$23)),IF(Calculator!$O$6="DUALBAND D",SUM((((G10/100)*$AJ$22)*$AH$22))+(((((G10/100)*$AJ$22)*$AN$22)*$AH$22)*Calculator!$G$19)-((((G10/100)*$AJ$22)*$AN$22)*$AH$22)+((((G10/100)*$AJ$23)*$AH$23)),IF(Calculator!$O$6="DUALURBANE",SUM((((G10/100)*$AJ$22)*$AH$22))+(((((G10/100)*$AJ$22)*$AN$22)*$AH$22)*Calculator!$G$20)-((((G10/100)*$AJ$22)*$AN$22)*$AH$22)+((((G10/100)*$AJ$23)*$AH$23)),IF(Calculator!$O$6="DUALSILVERANOD",SUM((((G10/100)*$AJ$22)*$AH$22))+(((((G10/100)*$AJ$22)*$AN$22)*$AH$22)*Calculator!$G$21)-((((G10/100)*$AJ$22)*$AN$22)*$AH$22)+((((G10/100)*$AJ$23)*$AH$23)),IF(Calculator!$O$6="DUALANOD",SUM((((G10/100)*$AJ$22)*$AH$22))+(((((G10/100)*$AJ$22)*$AN$22)*$AH$22)*Calculator!$G$22)-((((G10/100)*$AJ$22)*$AN$22)*$AH$22)+((((G10/100)*$AJ$23)*$AH$23))))))))))))))))))))))))</f>
        <v>919.48797599999978</v>
      </c>
      <c r="W10" s="2">
        <f>IF(Calculator!$O$6="SINGLEBASE",SUM((((H10/100)*$AJ$22)*$AH$22))+((((H10/100)*$AJ$23)*$AH$23)),IF(Calculator!$O$6="SINGLEELEMENTS",SUM((((H10/100)*$AJ$22)*$AH$22))+(((((H10/100)*$AJ$22)*$AN$22)*$AH$22)*Calculator!$G$2)-((((H10/100)*$AJ$22)*$AN$22)*$AH$22)+((((H10/100)*$AJ$23)*$AH$23)),IF(Calculator!$O$6="SINGLESPECTRUM",SUM((((H10/100)*$AJ$22)*$AH$22))+(((((H10/100)*$AJ$22)*$AN$22)*$AH$22)*Calculator!$G$4)-((((H10/100)*$AJ$22)*$AN$22)*$AH$22)+((((H10/100)*$AJ$23)*$AH$23)),IF(Calculator!$O$6="SINGLEHOMESTEAD",SUM((((H10/100)*$AJ$22)*$AH$22))+(((((H10/100)*$AJ$22)*$AN$22)*$AH$22)*Calculator!$G$3)-((((H10/100)*$AJ$22)*$AN$22)*$AH$22)+((((H10/100)*$AJ$23)*$AH$23)),IF(Calculator!$O$6="SINGLEBAND A",SUM((((H10/100)*$AJ$22)*$AH$22))+(((((H10/100)*$AJ$22)*$AN$22)*$AH$22)*Calculator!$G$5)-((((H10/100)*$AJ$22)*$AN$22)*$AH$22)+((((H10/100)*$AJ$23)*$AH$23)),IF(Calculator!$O$6="SINGLEBAND B",SUM((((H10/100)*$AJ$22)*$AH$22))+(((((H10/100)*$AJ$22)*$AN$22)*$AH$22)*Calculator!$G$6)-((((H10/100)*$AJ$22)*$AN$22)*$AH$22)+((((H10/100)*$AJ$23)*$AH$23)),IF(Calculator!$O$6="SINGLEBAND C",SUM((((H10/100)*$AJ$22)*$AH$22))+(((((H10/100)*$AJ$22)*$AN$22)*$AH$22)*Calculator!$G$7)-((((H10/100)*$AJ$22)*$AN$22)*$AH$22)+((((H10/100)*$AJ$23)*$AH$23)),IF(Calculator!$O$6="SINGLEBAND D",SUM((((H10/100)*$AJ$22)*$AH$22))+(((((H10/100)*$AJ$22)*$AN$22)*$AH$22)*Calculator!$G$8)-((((H10/100)*$AJ$22)*$AN$22)*$AH$22)+((((H10/100)*$AJ$23)*$AH$23)),IF(Calculator!$O$6="SINGLEURBANE",SUM((((H10/100)*$AJ$22)*$AH$22))+(((((H10/100)*$AJ$22)*$AN$22)*$AH$22)*Calculator!$G$9)-((((H10/100)*$AJ$22)*$AN$22)*$AH$22)+((((H10/100)*$AJ$23)*$AH$23)),IF(Calculator!$O$6="SINGLESILVERANOD",SUM((((H10/100)*$AJ$22)*$AH$22))+(((((H10/100)*$AJ$22)*$AN$22)*$AH$22)*Calculator!$G$10)-((((H10/100)*$AJ$22)*$AN$22)*$AH$22)+((((H10/100)*$AJ$23)*$AH$23)),IF(Calculator!$O$6="SINGLEANOD",SUM((((H10/100)*$AJ$22)*$AH$22))+(((((H10/100)*$AJ$22)*$AN$22)*$AH$22)*Calculator!$G$11)-((((H10/100)*$AJ$22)*$AN$22)*$AH$22)+((((H10/100)*$AJ$23)*$AH$23)),IF(Calculator!$O$6="DUALBASE",SUM((((H10/100)*$AJ$22)*$AH$22))+(((((H10/100)*$AJ$22)*$AN$22)*$AH$22)*Calculator!$G$12)-((((H10/100)*$AJ$22)*$AN$22)*$AH$22)+((((H10/100)*$AJ$23)*$AH$23)),IF(Calculator!$O$6="DUALELEMENTS",SUM((((H10/100)*$AJ$22)*$AH$22))+(((((H10/100)*$AJ$22)*$AN$22)*$AH$22)*Calculator!$G$13)-((((H10/100)*$AJ$22)*$AN$22)*$AH$22)+((((H10/100)*$AJ$23)*$AH$23)),IF(Calculator!$O$6="DUALSPECTRUM",SUM((((H10/100)*$AJ$22)*$AH$22))+(((((H10/100)*$AJ$22)*$AN$22)*$AH$22)*Calculator!$G$15)-((((H10/100)*$AJ$22)*$AN$22)*$AH$22)+((((H10/100)*$AJ$23)*$AH$23)),IF(Calculator!$O$6="DUALHOMESTEAD",SUM((((H10/100)*$AJ$22)*$AH$22))+(((((H10/100)*$AJ$22)*$AN$22)*$AH$22)*Calculator!$G$14)-((((H10/100)*$AJ$22)*$AN$22)*$AH$22)+((((H10/100)*$AJ$23)*$AH$23)),IF(Calculator!$O$6="DUALBAND A",SUM((((H10/100)*$AJ$22)*$AH$22))+(((((H10/100)*$AJ$22)*$AN$22)*$AH$22)*Calculator!$G$16)-((((H10/100)*$AJ$22)*$AN$22)*$AH$22)+((((H10/100)*$AJ$23)*$AH$23)),IF(Calculator!$O$6="DUALBAND B",SUM((((H10/100)*$AJ$22)*$AH$22))+(((((H10/100)*$AJ$22)*$AN$22)*$AH$22)*Calculator!$G$17)-((((H10/100)*$AJ$22)*$AN$22)*$AH$22)+((((H10/100)*$AJ$23)*$AH$23)),IF(Calculator!$O$6="DUALBAND C",SUM((((H10/100)*$AJ$22)*$AH$22))+(((((H10/100)*$AJ$22)*$AN$22)*$AH$22)*Calculator!$G$18)-((((H10/100)*$AJ$22)*$AN$22)*$AH$22)+((((H10/100)*$AJ$23)*$AH$23)),IF(Calculator!$O$6="DUALBAND D",SUM((((H10/100)*$AJ$22)*$AH$22))+(((((H10/100)*$AJ$22)*$AN$22)*$AH$22)*Calculator!$G$19)-((((H10/100)*$AJ$22)*$AN$22)*$AH$22)+((((H10/100)*$AJ$23)*$AH$23)),IF(Calculator!$O$6="DUALURBANE",SUM((((H10/100)*$AJ$22)*$AH$22))+(((((H10/100)*$AJ$22)*$AN$22)*$AH$22)*Calculator!$G$20)-((((H10/100)*$AJ$22)*$AN$22)*$AH$22)+((((H10/100)*$AJ$23)*$AH$23)),IF(Calculator!$O$6="DUALSILVERANOD",SUM((((H10/100)*$AJ$22)*$AH$22))+(((((H10/100)*$AJ$22)*$AN$22)*$AH$22)*Calculator!$G$21)-((((H10/100)*$AJ$22)*$AN$22)*$AH$22)+((((H10/100)*$AJ$23)*$AH$23)),IF(Calculator!$O$6="DUALANOD",SUM((((H10/100)*$AJ$22)*$AH$22))+(((((H10/100)*$AJ$22)*$AN$22)*$AH$22)*Calculator!$G$22)-((((H10/100)*$AJ$22)*$AN$22)*$AH$22)+((((H10/100)*$AJ$23)*$AH$23))))))))))))))))))))))))</f>
        <v>929.40230900000006</v>
      </c>
      <c r="X10" s="2">
        <f>IF(Calculator!$O$6="SINGLEBASE",SUM((((I10/100)*$AJ$22)*$AH$22))+((((I10/100)*$AJ$23)*$AH$23)),IF(Calculator!$O$6="SINGLEELEMENTS",SUM((((I10/100)*$AJ$22)*$AH$22))+(((((I10/100)*$AJ$22)*$AN$22)*$AH$22)*Calculator!$G$2)-((((I10/100)*$AJ$22)*$AN$22)*$AH$22)+((((I10/100)*$AJ$23)*$AH$23)),IF(Calculator!$O$6="SINGLESPECTRUM",SUM((((I10/100)*$AJ$22)*$AH$22))+(((((I10/100)*$AJ$22)*$AN$22)*$AH$22)*Calculator!$G$4)-((((I10/100)*$AJ$22)*$AN$22)*$AH$22)+((((I10/100)*$AJ$23)*$AH$23)),IF(Calculator!$O$6="SINGLEHOMESTEAD",SUM((((I10/100)*$AJ$22)*$AH$22))+(((((I10/100)*$AJ$22)*$AN$22)*$AH$22)*Calculator!$G$3)-((((I10/100)*$AJ$22)*$AN$22)*$AH$22)+((((I10/100)*$AJ$23)*$AH$23)),IF(Calculator!$O$6="SINGLEBAND A",SUM((((I10/100)*$AJ$22)*$AH$22))+(((((I10/100)*$AJ$22)*$AN$22)*$AH$22)*Calculator!$G$5)-((((I10/100)*$AJ$22)*$AN$22)*$AH$22)+((((I10/100)*$AJ$23)*$AH$23)),IF(Calculator!$O$6="SINGLEBAND B",SUM((((I10/100)*$AJ$22)*$AH$22))+(((((I10/100)*$AJ$22)*$AN$22)*$AH$22)*Calculator!$G$6)-((((I10/100)*$AJ$22)*$AN$22)*$AH$22)+((((I10/100)*$AJ$23)*$AH$23)),IF(Calculator!$O$6="SINGLEBAND C",SUM((((I10/100)*$AJ$22)*$AH$22))+(((((I10/100)*$AJ$22)*$AN$22)*$AH$22)*Calculator!$G$7)-((((I10/100)*$AJ$22)*$AN$22)*$AH$22)+((((I10/100)*$AJ$23)*$AH$23)),IF(Calculator!$O$6="SINGLEBAND D",SUM((((I10/100)*$AJ$22)*$AH$22))+(((((I10/100)*$AJ$22)*$AN$22)*$AH$22)*Calculator!$G$8)-((((I10/100)*$AJ$22)*$AN$22)*$AH$22)+((((I10/100)*$AJ$23)*$AH$23)),IF(Calculator!$O$6="SINGLEURBANE",SUM((((I10/100)*$AJ$22)*$AH$22))+(((((I10/100)*$AJ$22)*$AN$22)*$AH$22)*Calculator!$G$9)-((((I10/100)*$AJ$22)*$AN$22)*$AH$22)+((((I10/100)*$AJ$23)*$AH$23)),IF(Calculator!$O$6="SINGLESILVERANOD",SUM((((I10/100)*$AJ$22)*$AH$22))+(((((I10/100)*$AJ$22)*$AN$22)*$AH$22)*Calculator!$G$10)-((((I10/100)*$AJ$22)*$AN$22)*$AH$22)+((((I10/100)*$AJ$23)*$AH$23)),IF(Calculator!$O$6="SINGLEANOD",SUM((((I10/100)*$AJ$22)*$AH$22))+(((((I10/100)*$AJ$22)*$AN$22)*$AH$22)*Calculator!$G$11)-((((I10/100)*$AJ$22)*$AN$22)*$AH$22)+((((I10/100)*$AJ$23)*$AH$23)),IF(Calculator!$O$6="DUALBASE",SUM((((I10/100)*$AJ$22)*$AH$22))+(((((I10/100)*$AJ$22)*$AN$22)*$AH$22)*Calculator!$G$12)-((((I10/100)*$AJ$22)*$AN$22)*$AH$22)+((((I10/100)*$AJ$23)*$AH$23)),IF(Calculator!$O$6="DUALELEMENTS",SUM((((I10/100)*$AJ$22)*$AH$22))+(((((I10/100)*$AJ$22)*$AN$22)*$AH$22)*Calculator!$G$13)-((((I10/100)*$AJ$22)*$AN$22)*$AH$22)+((((I10/100)*$AJ$23)*$AH$23)),IF(Calculator!$O$6="DUALSPECTRUM",SUM((((I10/100)*$AJ$22)*$AH$22))+(((((I10/100)*$AJ$22)*$AN$22)*$AH$22)*Calculator!$G$15)-((((I10/100)*$AJ$22)*$AN$22)*$AH$22)+((((I10/100)*$AJ$23)*$AH$23)),IF(Calculator!$O$6="DUALHOMESTEAD",SUM((((I10/100)*$AJ$22)*$AH$22))+(((((I10/100)*$AJ$22)*$AN$22)*$AH$22)*Calculator!$G$14)-((((I10/100)*$AJ$22)*$AN$22)*$AH$22)+((((I10/100)*$AJ$23)*$AH$23)),IF(Calculator!$O$6="DUALBAND A",SUM((((I10/100)*$AJ$22)*$AH$22))+(((((I10/100)*$AJ$22)*$AN$22)*$AH$22)*Calculator!$G$16)-((((I10/100)*$AJ$22)*$AN$22)*$AH$22)+((((I10/100)*$AJ$23)*$AH$23)),IF(Calculator!$O$6="DUALBAND B",SUM((((I10/100)*$AJ$22)*$AH$22))+(((((I10/100)*$AJ$22)*$AN$22)*$AH$22)*Calculator!$G$17)-((((I10/100)*$AJ$22)*$AN$22)*$AH$22)+((((I10/100)*$AJ$23)*$AH$23)),IF(Calculator!$O$6="DUALBAND C",SUM((((I10/100)*$AJ$22)*$AH$22))+(((((I10/100)*$AJ$22)*$AN$22)*$AH$22)*Calculator!$G$18)-((((I10/100)*$AJ$22)*$AN$22)*$AH$22)+((((I10/100)*$AJ$23)*$AH$23)),IF(Calculator!$O$6="DUALBAND D",SUM((((I10/100)*$AJ$22)*$AH$22))+(((((I10/100)*$AJ$22)*$AN$22)*$AH$22)*Calculator!$G$19)-((((I10/100)*$AJ$22)*$AN$22)*$AH$22)+((((I10/100)*$AJ$23)*$AH$23)),IF(Calculator!$O$6="DUALURBANE",SUM((((I10/100)*$AJ$22)*$AH$22))+(((((I10/100)*$AJ$22)*$AN$22)*$AH$22)*Calculator!$G$20)-((((I10/100)*$AJ$22)*$AN$22)*$AH$22)+((((I10/100)*$AJ$23)*$AH$23)),IF(Calculator!$O$6="DUALSILVERANOD",SUM((((I10/100)*$AJ$22)*$AH$22))+(((((I10/100)*$AJ$22)*$AN$22)*$AH$22)*Calculator!$G$21)-((((I10/100)*$AJ$22)*$AN$22)*$AH$22)+((((I10/100)*$AJ$23)*$AH$23)),IF(Calculator!$O$6="DUALANOD",SUM((((I10/100)*$AJ$22)*$AH$22))+(((((I10/100)*$AJ$22)*$AN$22)*$AH$22)*Calculator!$G$22)-((((I10/100)*$AJ$22)*$AN$22)*$AH$22)+((((I10/100)*$AJ$23)*$AH$23))))))))))))))))))))))))</f>
        <v>939.316642</v>
      </c>
      <c r="Y10" s="2">
        <f>IF(Calculator!$O$6="SINGLEBASE",SUM((((J10/100)*$AJ$22)*$AH$22))+((((J10/100)*$AJ$23)*$AH$23)),IF(Calculator!$O$6="SINGLEELEMENTS",SUM((((J10/100)*$AJ$22)*$AH$22))+(((((J10/100)*$AJ$22)*$AN$22)*$AH$22)*Calculator!$G$2)-((((J10/100)*$AJ$22)*$AN$22)*$AH$22)+((((J10/100)*$AJ$23)*$AH$23)),IF(Calculator!$O$6="SINGLESPECTRUM",SUM((((J10/100)*$AJ$22)*$AH$22))+(((((J10/100)*$AJ$22)*$AN$22)*$AH$22)*Calculator!$G$4)-((((J10/100)*$AJ$22)*$AN$22)*$AH$22)+((((J10/100)*$AJ$23)*$AH$23)),IF(Calculator!$O$6="SINGLEHOMESTEAD",SUM((((J10/100)*$AJ$22)*$AH$22))+(((((J10/100)*$AJ$22)*$AN$22)*$AH$22)*Calculator!$G$3)-((((J10/100)*$AJ$22)*$AN$22)*$AH$22)+((((J10/100)*$AJ$23)*$AH$23)),IF(Calculator!$O$6="SINGLEBAND A",SUM((((J10/100)*$AJ$22)*$AH$22))+(((((J10/100)*$AJ$22)*$AN$22)*$AH$22)*Calculator!$G$5)-((((J10/100)*$AJ$22)*$AN$22)*$AH$22)+((((J10/100)*$AJ$23)*$AH$23)),IF(Calculator!$O$6="SINGLEBAND B",SUM((((J10/100)*$AJ$22)*$AH$22))+(((((J10/100)*$AJ$22)*$AN$22)*$AH$22)*Calculator!$G$6)-((((J10/100)*$AJ$22)*$AN$22)*$AH$22)+((((J10/100)*$AJ$23)*$AH$23)),IF(Calculator!$O$6="SINGLEBAND C",SUM((((J10/100)*$AJ$22)*$AH$22))+(((((J10/100)*$AJ$22)*$AN$22)*$AH$22)*Calculator!$G$7)-((((J10/100)*$AJ$22)*$AN$22)*$AH$22)+((((J10/100)*$AJ$23)*$AH$23)),IF(Calculator!$O$6="SINGLEBAND D",SUM((((J10/100)*$AJ$22)*$AH$22))+(((((J10/100)*$AJ$22)*$AN$22)*$AH$22)*Calculator!$G$8)-((((J10/100)*$AJ$22)*$AN$22)*$AH$22)+((((J10/100)*$AJ$23)*$AH$23)),IF(Calculator!$O$6="SINGLEURBANE",SUM((((J10/100)*$AJ$22)*$AH$22))+(((((J10/100)*$AJ$22)*$AN$22)*$AH$22)*Calculator!$G$9)-((((J10/100)*$AJ$22)*$AN$22)*$AH$22)+((((J10/100)*$AJ$23)*$AH$23)),IF(Calculator!$O$6="SINGLESILVERANOD",SUM((((J10/100)*$AJ$22)*$AH$22))+(((((J10/100)*$AJ$22)*$AN$22)*$AH$22)*Calculator!$G$10)-((((J10/100)*$AJ$22)*$AN$22)*$AH$22)+((((J10/100)*$AJ$23)*$AH$23)),IF(Calculator!$O$6="SINGLEANOD",SUM((((J10/100)*$AJ$22)*$AH$22))+(((((J10/100)*$AJ$22)*$AN$22)*$AH$22)*Calculator!$G$11)-((((J10/100)*$AJ$22)*$AN$22)*$AH$22)+((((J10/100)*$AJ$23)*$AH$23)),IF(Calculator!$O$6="DUALBASE",SUM((((J10/100)*$AJ$22)*$AH$22))+(((((J10/100)*$AJ$22)*$AN$22)*$AH$22)*Calculator!$G$12)-((((J10/100)*$AJ$22)*$AN$22)*$AH$22)+((((J10/100)*$AJ$23)*$AH$23)),IF(Calculator!$O$6="DUALELEMENTS",SUM((((J10/100)*$AJ$22)*$AH$22))+(((((J10/100)*$AJ$22)*$AN$22)*$AH$22)*Calculator!$G$13)-((((J10/100)*$AJ$22)*$AN$22)*$AH$22)+((((J10/100)*$AJ$23)*$AH$23)),IF(Calculator!$O$6="DUALSPECTRUM",SUM((((J10/100)*$AJ$22)*$AH$22))+(((((J10/100)*$AJ$22)*$AN$22)*$AH$22)*Calculator!$G$15)-((((J10/100)*$AJ$22)*$AN$22)*$AH$22)+((((J10/100)*$AJ$23)*$AH$23)),IF(Calculator!$O$6="DUALHOMESTEAD",SUM((((J10/100)*$AJ$22)*$AH$22))+(((((J10/100)*$AJ$22)*$AN$22)*$AH$22)*Calculator!$G$14)-((((J10/100)*$AJ$22)*$AN$22)*$AH$22)+((((J10/100)*$AJ$23)*$AH$23)),IF(Calculator!$O$6="DUALBAND A",SUM((((J10/100)*$AJ$22)*$AH$22))+(((((J10/100)*$AJ$22)*$AN$22)*$AH$22)*Calculator!$G$16)-((((J10/100)*$AJ$22)*$AN$22)*$AH$22)+((((J10/100)*$AJ$23)*$AH$23)),IF(Calculator!$O$6="DUALBAND B",SUM((((J10/100)*$AJ$22)*$AH$22))+(((((J10/100)*$AJ$22)*$AN$22)*$AH$22)*Calculator!$G$17)-((((J10/100)*$AJ$22)*$AN$22)*$AH$22)+((((J10/100)*$AJ$23)*$AH$23)),IF(Calculator!$O$6="DUALBAND C",SUM((((J10/100)*$AJ$22)*$AH$22))+(((((J10/100)*$AJ$22)*$AN$22)*$AH$22)*Calculator!$G$18)-((((J10/100)*$AJ$22)*$AN$22)*$AH$22)+((((J10/100)*$AJ$23)*$AH$23)),IF(Calculator!$O$6="DUALBAND D",SUM((((J10/100)*$AJ$22)*$AH$22))+(((((J10/100)*$AJ$22)*$AN$22)*$AH$22)*Calculator!$G$19)-((((J10/100)*$AJ$22)*$AN$22)*$AH$22)+((((J10/100)*$AJ$23)*$AH$23)),IF(Calculator!$O$6="DUALURBANE",SUM((((J10/100)*$AJ$22)*$AH$22))+(((((J10/100)*$AJ$22)*$AN$22)*$AH$22)*Calculator!$G$20)-((((J10/100)*$AJ$22)*$AN$22)*$AH$22)+((((J10/100)*$AJ$23)*$AH$23)),IF(Calculator!$O$6="DUALSILVERANOD",SUM((((J10/100)*$AJ$22)*$AH$22))+(((((J10/100)*$AJ$22)*$AN$22)*$AH$22)*Calculator!$G$21)-((((J10/100)*$AJ$22)*$AN$22)*$AH$22)+((((J10/100)*$AJ$23)*$AH$23)),IF(Calculator!$O$6="DUALANOD",SUM((((J10/100)*$AJ$22)*$AH$22))+(((((J10/100)*$AJ$22)*$AN$22)*$AH$22)*Calculator!$G$22)-((((J10/100)*$AJ$22)*$AN$22)*$AH$22)+((((J10/100)*$AJ$23)*$AH$23))))))))))))))))))))))))</f>
        <v>949.23097499999994</v>
      </c>
      <c r="Z10" s="2">
        <f>IF(Calculator!$O$6="SINGLEBASE",SUM((((K10/100)*$AJ$22)*$AH$22))+((((K10/100)*$AJ$23)*$AH$23)),IF(Calculator!$O$6="SINGLEELEMENTS",SUM((((K10/100)*$AJ$22)*$AH$22))+(((((K10/100)*$AJ$22)*$AN$22)*$AH$22)*Calculator!$G$2)-((((K10/100)*$AJ$22)*$AN$22)*$AH$22)+((((K10/100)*$AJ$23)*$AH$23)),IF(Calculator!$O$6="SINGLESPECTRUM",SUM((((K10/100)*$AJ$22)*$AH$22))+(((((K10/100)*$AJ$22)*$AN$22)*$AH$22)*Calculator!$G$4)-((((K10/100)*$AJ$22)*$AN$22)*$AH$22)+((((K10/100)*$AJ$23)*$AH$23)),IF(Calculator!$O$6="SINGLEHOMESTEAD",SUM((((K10/100)*$AJ$22)*$AH$22))+(((((K10/100)*$AJ$22)*$AN$22)*$AH$22)*Calculator!$G$3)-((((K10/100)*$AJ$22)*$AN$22)*$AH$22)+((((K10/100)*$AJ$23)*$AH$23)),IF(Calculator!$O$6="SINGLEBAND A",SUM((((K10/100)*$AJ$22)*$AH$22))+(((((K10/100)*$AJ$22)*$AN$22)*$AH$22)*Calculator!$G$5)-((((K10/100)*$AJ$22)*$AN$22)*$AH$22)+((((K10/100)*$AJ$23)*$AH$23)),IF(Calculator!$O$6="SINGLEBAND B",SUM((((K10/100)*$AJ$22)*$AH$22))+(((((K10/100)*$AJ$22)*$AN$22)*$AH$22)*Calculator!$G$6)-((((K10/100)*$AJ$22)*$AN$22)*$AH$22)+((((K10/100)*$AJ$23)*$AH$23)),IF(Calculator!$O$6="SINGLEBAND C",SUM((((K10/100)*$AJ$22)*$AH$22))+(((((K10/100)*$AJ$22)*$AN$22)*$AH$22)*Calculator!$G$7)-((((K10/100)*$AJ$22)*$AN$22)*$AH$22)+((((K10/100)*$AJ$23)*$AH$23)),IF(Calculator!$O$6="SINGLEBAND D",SUM((((K10/100)*$AJ$22)*$AH$22))+(((((K10/100)*$AJ$22)*$AN$22)*$AH$22)*Calculator!$G$8)-((((K10/100)*$AJ$22)*$AN$22)*$AH$22)+((((K10/100)*$AJ$23)*$AH$23)),IF(Calculator!$O$6="SINGLEURBANE",SUM((((K10/100)*$AJ$22)*$AH$22))+(((((K10/100)*$AJ$22)*$AN$22)*$AH$22)*Calculator!$G$9)-((((K10/100)*$AJ$22)*$AN$22)*$AH$22)+((((K10/100)*$AJ$23)*$AH$23)),IF(Calculator!$O$6="SINGLESILVERANOD",SUM((((K10/100)*$AJ$22)*$AH$22))+(((((K10/100)*$AJ$22)*$AN$22)*$AH$22)*Calculator!$G$10)-((((K10/100)*$AJ$22)*$AN$22)*$AH$22)+((((K10/100)*$AJ$23)*$AH$23)),IF(Calculator!$O$6="SINGLEANOD",SUM((((K10/100)*$AJ$22)*$AH$22))+(((((K10/100)*$AJ$22)*$AN$22)*$AH$22)*Calculator!$G$11)-((((K10/100)*$AJ$22)*$AN$22)*$AH$22)+((((K10/100)*$AJ$23)*$AH$23)),IF(Calculator!$O$6="DUALBASE",SUM((((K10/100)*$AJ$22)*$AH$22))+(((((K10/100)*$AJ$22)*$AN$22)*$AH$22)*Calculator!$G$12)-((((K10/100)*$AJ$22)*$AN$22)*$AH$22)+((((K10/100)*$AJ$23)*$AH$23)),IF(Calculator!$O$6="DUALELEMENTS",SUM((((K10/100)*$AJ$22)*$AH$22))+(((((K10/100)*$AJ$22)*$AN$22)*$AH$22)*Calculator!$G$13)-((((K10/100)*$AJ$22)*$AN$22)*$AH$22)+((((K10/100)*$AJ$23)*$AH$23)),IF(Calculator!$O$6="DUALSPECTRUM",SUM((((K10/100)*$AJ$22)*$AH$22))+(((((K10/100)*$AJ$22)*$AN$22)*$AH$22)*Calculator!$G$15)-((((K10/100)*$AJ$22)*$AN$22)*$AH$22)+((((K10/100)*$AJ$23)*$AH$23)),IF(Calculator!$O$6="DUALHOMESTEAD",SUM((((K10/100)*$AJ$22)*$AH$22))+(((((K10/100)*$AJ$22)*$AN$22)*$AH$22)*Calculator!$G$14)-((((K10/100)*$AJ$22)*$AN$22)*$AH$22)+((((K10/100)*$AJ$23)*$AH$23)),IF(Calculator!$O$6="DUALBAND A",SUM((((K10/100)*$AJ$22)*$AH$22))+(((((K10/100)*$AJ$22)*$AN$22)*$AH$22)*Calculator!$G$16)-((((K10/100)*$AJ$22)*$AN$22)*$AH$22)+((((K10/100)*$AJ$23)*$AH$23)),IF(Calculator!$O$6="DUALBAND B",SUM((((K10/100)*$AJ$22)*$AH$22))+(((((K10/100)*$AJ$22)*$AN$22)*$AH$22)*Calculator!$G$17)-((((K10/100)*$AJ$22)*$AN$22)*$AH$22)+((((K10/100)*$AJ$23)*$AH$23)),IF(Calculator!$O$6="DUALBAND C",SUM((((K10/100)*$AJ$22)*$AH$22))+(((((K10/100)*$AJ$22)*$AN$22)*$AH$22)*Calculator!$G$18)-((((K10/100)*$AJ$22)*$AN$22)*$AH$22)+((((K10/100)*$AJ$23)*$AH$23)),IF(Calculator!$O$6="DUALBAND D",SUM((((K10/100)*$AJ$22)*$AH$22))+(((((K10/100)*$AJ$22)*$AN$22)*$AH$22)*Calculator!$G$19)-((((K10/100)*$AJ$22)*$AN$22)*$AH$22)+((((K10/100)*$AJ$23)*$AH$23)),IF(Calculator!$O$6="DUALURBANE",SUM((((K10/100)*$AJ$22)*$AH$22))+(((((K10/100)*$AJ$22)*$AN$22)*$AH$22)*Calculator!$G$20)-((((K10/100)*$AJ$22)*$AN$22)*$AH$22)+((((K10/100)*$AJ$23)*$AH$23)),IF(Calculator!$O$6="DUALSILVERANOD",SUM((((K10/100)*$AJ$22)*$AH$22))+(((((K10/100)*$AJ$22)*$AN$22)*$AH$22)*Calculator!$G$21)-((((K10/100)*$AJ$22)*$AN$22)*$AH$22)+((((K10/100)*$AJ$23)*$AH$23)),IF(Calculator!$O$6="DUALANOD",SUM((((K10/100)*$AJ$22)*$AH$22))+(((((K10/100)*$AJ$22)*$AN$22)*$AH$22)*Calculator!$G$22)-((((K10/100)*$AJ$22)*$AN$22)*$AH$22)+((((K10/100)*$AJ$23)*$AH$23))))))))))))))))))))))))</f>
        <v>959.14959249999993</v>
      </c>
      <c r="AA10" s="2">
        <f>IF(Calculator!$O$6="SINGLEBASE",SUM((((L10/100)*$AJ$22)*$AH$22))+((((L10/100)*$AJ$23)*$AH$23)),IF(Calculator!$O$6="SINGLEELEMENTS",SUM((((L10/100)*$AJ$22)*$AH$22))+(((((L10/100)*$AJ$22)*$AN$22)*$AH$22)*Calculator!$G$2)-((((L10/100)*$AJ$22)*$AN$22)*$AH$22)+((((L10/100)*$AJ$23)*$AH$23)),IF(Calculator!$O$6="SINGLESPECTRUM",SUM((((L10/100)*$AJ$22)*$AH$22))+(((((L10/100)*$AJ$22)*$AN$22)*$AH$22)*Calculator!$G$4)-((((L10/100)*$AJ$22)*$AN$22)*$AH$22)+((((L10/100)*$AJ$23)*$AH$23)),IF(Calculator!$O$6="SINGLEHOMESTEAD",SUM((((L10/100)*$AJ$22)*$AH$22))+(((((L10/100)*$AJ$22)*$AN$22)*$AH$22)*Calculator!$G$3)-((((L10/100)*$AJ$22)*$AN$22)*$AH$22)+((((L10/100)*$AJ$23)*$AH$23)),IF(Calculator!$O$6="SINGLEBAND A",SUM((((L10/100)*$AJ$22)*$AH$22))+(((((L10/100)*$AJ$22)*$AN$22)*$AH$22)*Calculator!$G$5)-((((L10/100)*$AJ$22)*$AN$22)*$AH$22)+((((L10/100)*$AJ$23)*$AH$23)),IF(Calculator!$O$6="SINGLEBAND B",SUM((((L10/100)*$AJ$22)*$AH$22))+(((((L10/100)*$AJ$22)*$AN$22)*$AH$22)*Calculator!$G$6)-((((L10/100)*$AJ$22)*$AN$22)*$AH$22)+((((L10/100)*$AJ$23)*$AH$23)),IF(Calculator!$O$6="SINGLEBAND C",SUM((((L10/100)*$AJ$22)*$AH$22))+(((((L10/100)*$AJ$22)*$AN$22)*$AH$22)*Calculator!$G$7)-((((L10/100)*$AJ$22)*$AN$22)*$AH$22)+((((L10/100)*$AJ$23)*$AH$23)),IF(Calculator!$O$6="SINGLEBAND D",SUM((((L10/100)*$AJ$22)*$AH$22))+(((((L10/100)*$AJ$22)*$AN$22)*$AH$22)*Calculator!$G$8)-((((L10/100)*$AJ$22)*$AN$22)*$AH$22)+((((L10/100)*$AJ$23)*$AH$23)),IF(Calculator!$O$6="SINGLEURBANE",SUM((((L10/100)*$AJ$22)*$AH$22))+(((((L10/100)*$AJ$22)*$AN$22)*$AH$22)*Calculator!$G$9)-((((L10/100)*$AJ$22)*$AN$22)*$AH$22)+((((L10/100)*$AJ$23)*$AH$23)),IF(Calculator!$O$6="SINGLESILVERANOD",SUM((((L10/100)*$AJ$22)*$AH$22))+(((((L10/100)*$AJ$22)*$AN$22)*$AH$22)*Calculator!$G$10)-((((L10/100)*$AJ$22)*$AN$22)*$AH$22)+((((L10/100)*$AJ$23)*$AH$23)),IF(Calculator!$O$6="SINGLEANOD",SUM((((L10/100)*$AJ$22)*$AH$22))+(((((L10/100)*$AJ$22)*$AN$22)*$AH$22)*Calculator!$G$11)-((((L10/100)*$AJ$22)*$AN$22)*$AH$22)+((((L10/100)*$AJ$23)*$AH$23)),IF(Calculator!$O$6="DUALBASE",SUM((((L10/100)*$AJ$22)*$AH$22))+(((((L10/100)*$AJ$22)*$AN$22)*$AH$22)*Calculator!$G$12)-((((L10/100)*$AJ$22)*$AN$22)*$AH$22)+((((L10/100)*$AJ$23)*$AH$23)),IF(Calculator!$O$6="DUALELEMENTS",SUM((((L10/100)*$AJ$22)*$AH$22))+(((((L10/100)*$AJ$22)*$AN$22)*$AH$22)*Calculator!$G$13)-((((L10/100)*$AJ$22)*$AN$22)*$AH$22)+((((L10/100)*$AJ$23)*$AH$23)),IF(Calculator!$O$6="DUALSPECTRUM",SUM((((L10/100)*$AJ$22)*$AH$22))+(((((L10/100)*$AJ$22)*$AN$22)*$AH$22)*Calculator!$G$15)-((((L10/100)*$AJ$22)*$AN$22)*$AH$22)+((((L10/100)*$AJ$23)*$AH$23)),IF(Calculator!$O$6="DUALHOMESTEAD",SUM((((L10/100)*$AJ$22)*$AH$22))+(((((L10/100)*$AJ$22)*$AN$22)*$AH$22)*Calculator!$G$14)-((((L10/100)*$AJ$22)*$AN$22)*$AH$22)+((((L10/100)*$AJ$23)*$AH$23)),IF(Calculator!$O$6="DUALBAND A",SUM((((L10/100)*$AJ$22)*$AH$22))+(((((L10/100)*$AJ$22)*$AN$22)*$AH$22)*Calculator!$G$16)-((((L10/100)*$AJ$22)*$AN$22)*$AH$22)+((((L10/100)*$AJ$23)*$AH$23)),IF(Calculator!$O$6="DUALBAND B",SUM((((L10/100)*$AJ$22)*$AH$22))+(((((L10/100)*$AJ$22)*$AN$22)*$AH$22)*Calculator!$G$17)-((((L10/100)*$AJ$22)*$AN$22)*$AH$22)+((((L10/100)*$AJ$23)*$AH$23)),IF(Calculator!$O$6="DUALBAND C",SUM((((L10/100)*$AJ$22)*$AH$22))+(((((L10/100)*$AJ$22)*$AN$22)*$AH$22)*Calculator!$G$18)-((((L10/100)*$AJ$22)*$AN$22)*$AH$22)+((((L10/100)*$AJ$23)*$AH$23)),IF(Calculator!$O$6="DUALBAND D",SUM((((L10/100)*$AJ$22)*$AH$22))+(((((L10/100)*$AJ$22)*$AN$22)*$AH$22)*Calculator!$G$19)-((((L10/100)*$AJ$22)*$AN$22)*$AH$22)+((((L10/100)*$AJ$23)*$AH$23)),IF(Calculator!$O$6="DUALURBANE",SUM((((L10/100)*$AJ$22)*$AH$22))+(((((L10/100)*$AJ$22)*$AN$22)*$AH$22)*Calculator!$G$20)-((((L10/100)*$AJ$22)*$AN$22)*$AH$22)+((((L10/100)*$AJ$23)*$AH$23)),IF(Calculator!$O$6="DUALSILVERANOD",SUM((((L10/100)*$AJ$22)*$AH$22))+(((((L10/100)*$AJ$22)*$AN$22)*$AH$22)*Calculator!$G$21)-((((L10/100)*$AJ$22)*$AN$22)*$AH$22)+((((L10/100)*$AJ$23)*$AH$23)),IF(Calculator!$O$6="DUALANOD",SUM((((L10/100)*$AJ$22)*$AH$22))+(((((L10/100)*$AJ$22)*$AN$22)*$AH$22)*Calculator!$G$22)-((((L10/100)*$AJ$22)*$AN$22)*$AH$22)+((((L10/100)*$AJ$23)*$AH$23))))))))))))))))))))))))</f>
        <v>969.0639255000001</v>
      </c>
      <c r="AB10" s="2">
        <f>IF(Calculator!$O$6="SINGLEBASE",SUM((((M10/100)*$AJ$22)*$AH$22))+((((M10/100)*$AJ$23)*$AH$23)),IF(Calculator!$O$6="SINGLEELEMENTS",SUM((((M10/100)*$AJ$22)*$AH$22))+(((((M10/100)*$AJ$22)*$AN$22)*$AH$22)*Calculator!$G$2)-((((M10/100)*$AJ$22)*$AN$22)*$AH$22)+((((M10/100)*$AJ$23)*$AH$23)),IF(Calculator!$O$6="SINGLESPECTRUM",SUM((((M10/100)*$AJ$22)*$AH$22))+(((((M10/100)*$AJ$22)*$AN$22)*$AH$22)*Calculator!$G$4)-((((M10/100)*$AJ$22)*$AN$22)*$AH$22)+((((M10/100)*$AJ$23)*$AH$23)),IF(Calculator!$O$6="SINGLEHOMESTEAD",SUM((((M10/100)*$AJ$22)*$AH$22))+(((((M10/100)*$AJ$22)*$AN$22)*$AH$22)*Calculator!$G$3)-((((M10/100)*$AJ$22)*$AN$22)*$AH$22)+((((M10/100)*$AJ$23)*$AH$23)),IF(Calculator!$O$6="SINGLEBAND A",SUM((((M10/100)*$AJ$22)*$AH$22))+(((((M10/100)*$AJ$22)*$AN$22)*$AH$22)*Calculator!$G$5)-((((M10/100)*$AJ$22)*$AN$22)*$AH$22)+((((M10/100)*$AJ$23)*$AH$23)),IF(Calculator!$O$6="SINGLEBAND B",SUM((((M10/100)*$AJ$22)*$AH$22))+(((((M10/100)*$AJ$22)*$AN$22)*$AH$22)*Calculator!$G$6)-((((M10/100)*$AJ$22)*$AN$22)*$AH$22)+((((M10/100)*$AJ$23)*$AH$23)),IF(Calculator!$O$6="SINGLEBAND C",SUM((((M10/100)*$AJ$22)*$AH$22))+(((((M10/100)*$AJ$22)*$AN$22)*$AH$22)*Calculator!$G$7)-((((M10/100)*$AJ$22)*$AN$22)*$AH$22)+((((M10/100)*$AJ$23)*$AH$23)),IF(Calculator!$O$6="SINGLEBAND D",SUM((((M10/100)*$AJ$22)*$AH$22))+(((((M10/100)*$AJ$22)*$AN$22)*$AH$22)*Calculator!$G$8)-((((M10/100)*$AJ$22)*$AN$22)*$AH$22)+((((M10/100)*$AJ$23)*$AH$23)),IF(Calculator!$O$6="SINGLEURBANE",SUM((((M10/100)*$AJ$22)*$AH$22))+(((((M10/100)*$AJ$22)*$AN$22)*$AH$22)*Calculator!$G$9)-((((M10/100)*$AJ$22)*$AN$22)*$AH$22)+((((M10/100)*$AJ$23)*$AH$23)),IF(Calculator!$O$6="SINGLESILVERANOD",SUM((((M10/100)*$AJ$22)*$AH$22))+(((((M10/100)*$AJ$22)*$AN$22)*$AH$22)*Calculator!$G$10)-((((M10/100)*$AJ$22)*$AN$22)*$AH$22)+((((M10/100)*$AJ$23)*$AH$23)),IF(Calculator!$O$6="SINGLEANOD",SUM((((M10/100)*$AJ$22)*$AH$22))+(((((M10/100)*$AJ$22)*$AN$22)*$AH$22)*Calculator!$G$11)-((((M10/100)*$AJ$22)*$AN$22)*$AH$22)+((((M10/100)*$AJ$23)*$AH$23)),IF(Calculator!$O$6="DUALBASE",SUM((((M10/100)*$AJ$22)*$AH$22))+(((((M10/100)*$AJ$22)*$AN$22)*$AH$22)*Calculator!$G$12)-((((M10/100)*$AJ$22)*$AN$22)*$AH$22)+((((M10/100)*$AJ$23)*$AH$23)),IF(Calculator!$O$6="DUALELEMENTS",SUM((((M10/100)*$AJ$22)*$AH$22))+(((((M10/100)*$AJ$22)*$AN$22)*$AH$22)*Calculator!$G$13)-((((M10/100)*$AJ$22)*$AN$22)*$AH$22)+((((M10/100)*$AJ$23)*$AH$23)),IF(Calculator!$O$6="DUALSPECTRUM",SUM((((M10/100)*$AJ$22)*$AH$22))+(((((M10/100)*$AJ$22)*$AN$22)*$AH$22)*Calculator!$G$15)-((((M10/100)*$AJ$22)*$AN$22)*$AH$22)+((((M10/100)*$AJ$23)*$AH$23)),IF(Calculator!$O$6="DUALHOMESTEAD",SUM((((M10/100)*$AJ$22)*$AH$22))+(((((M10/100)*$AJ$22)*$AN$22)*$AH$22)*Calculator!$G$14)-((((M10/100)*$AJ$22)*$AN$22)*$AH$22)+((((M10/100)*$AJ$23)*$AH$23)),IF(Calculator!$O$6="DUALBAND A",SUM((((M10/100)*$AJ$22)*$AH$22))+(((((M10/100)*$AJ$22)*$AN$22)*$AH$22)*Calculator!$G$16)-((((M10/100)*$AJ$22)*$AN$22)*$AH$22)+((((M10/100)*$AJ$23)*$AH$23)),IF(Calculator!$O$6="DUALBAND B",SUM((((M10/100)*$AJ$22)*$AH$22))+(((((M10/100)*$AJ$22)*$AN$22)*$AH$22)*Calculator!$G$17)-((((M10/100)*$AJ$22)*$AN$22)*$AH$22)+((((M10/100)*$AJ$23)*$AH$23)),IF(Calculator!$O$6="DUALBAND C",SUM((((M10/100)*$AJ$22)*$AH$22))+(((((M10/100)*$AJ$22)*$AN$22)*$AH$22)*Calculator!$G$18)-((((M10/100)*$AJ$22)*$AN$22)*$AH$22)+((((M10/100)*$AJ$23)*$AH$23)),IF(Calculator!$O$6="DUALBAND D",SUM((((M10/100)*$AJ$22)*$AH$22))+(((((M10/100)*$AJ$22)*$AN$22)*$AH$22)*Calculator!$G$19)-((((M10/100)*$AJ$22)*$AN$22)*$AH$22)+((((M10/100)*$AJ$23)*$AH$23)),IF(Calculator!$O$6="DUALURBANE",SUM((((M10/100)*$AJ$22)*$AH$22))+(((((M10/100)*$AJ$22)*$AN$22)*$AH$22)*Calculator!$G$20)-((((M10/100)*$AJ$22)*$AN$22)*$AH$22)+((((M10/100)*$AJ$23)*$AH$23)),IF(Calculator!$O$6="DUALSILVERANOD",SUM((((M10/100)*$AJ$22)*$AH$22))+(((((M10/100)*$AJ$22)*$AN$22)*$AH$22)*Calculator!$G$21)-((((M10/100)*$AJ$22)*$AN$22)*$AH$22)+((((M10/100)*$AJ$23)*$AH$23)),IF(Calculator!$O$6="DUALANOD",SUM((((M10/100)*$AJ$22)*$AH$22))+(((((M10/100)*$AJ$22)*$AN$22)*$AH$22)*Calculator!$G$22)-((((M10/100)*$AJ$22)*$AN$22)*$AH$22)+((((M10/100)*$AJ$23)*$AH$23))))))))))))))))))))))))</f>
        <v>978.97825849999981</v>
      </c>
      <c r="AC10" s="2">
        <f>IF(Calculator!$O$6="SINGLEBASE",SUM((((N10/100)*$AJ$22)*$AH$22))+((((N10/100)*$AJ$23)*$AH$23)),IF(Calculator!$O$6="SINGLEELEMENTS",SUM((((N10/100)*$AJ$22)*$AH$22))+(((((N10/100)*$AJ$22)*$AN$22)*$AH$22)*Calculator!$G$2)-((((N10/100)*$AJ$22)*$AN$22)*$AH$22)+((((N10/100)*$AJ$23)*$AH$23)),IF(Calculator!$O$6="SINGLESPECTRUM",SUM((((N10/100)*$AJ$22)*$AH$22))+(((((N10/100)*$AJ$22)*$AN$22)*$AH$22)*Calculator!$G$4)-((((N10/100)*$AJ$22)*$AN$22)*$AH$22)+((((N10/100)*$AJ$23)*$AH$23)),IF(Calculator!$O$6="SINGLEHOMESTEAD",SUM((((N10/100)*$AJ$22)*$AH$22))+(((((N10/100)*$AJ$22)*$AN$22)*$AH$22)*Calculator!$G$3)-((((N10/100)*$AJ$22)*$AN$22)*$AH$22)+((((N10/100)*$AJ$23)*$AH$23)),IF(Calculator!$O$6="SINGLEBAND A",SUM((((N10/100)*$AJ$22)*$AH$22))+(((((N10/100)*$AJ$22)*$AN$22)*$AH$22)*Calculator!$G$5)-((((N10/100)*$AJ$22)*$AN$22)*$AH$22)+((((N10/100)*$AJ$23)*$AH$23)),IF(Calculator!$O$6="SINGLEBAND B",SUM((((N10/100)*$AJ$22)*$AH$22))+(((((N10/100)*$AJ$22)*$AN$22)*$AH$22)*Calculator!$G$6)-((((N10/100)*$AJ$22)*$AN$22)*$AH$22)+((((N10/100)*$AJ$23)*$AH$23)),IF(Calculator!$O$6="SINGLEBAND C",SUM((((N10/100)*$AJ$22)*$AH$22))+(((((N10/100)*$AJ$22)*$AN$22)*$AH$22)*Calculator!$G$7)-((((N10/100)*$AJ$22)*$AN$22)*$AH$22)+((((N10/100)*$AJ$23)*$AH$23)),IF(Calculator!$O$6="SINGLEBAND D",SUM((((N10/100)*$AJ$22)*$AH$22))+(((((N10/100)*$AJ$22)*$AN$22)*$AH$22)*Calculator!$G$8)-((((N10/100)*$AJ$22)*$AN$22)*$AH$22)+((((N10/100)*$AJ$23)*$AH$23)),IF(Calculator!$O$6="SINGLEURBANE",SUM((((N10/100)*$AJ$22)*$AH$22))+(((((N10/100)*$AJ$22)*$AN$22)*$AH$22)*Calculator!$G$9)-((((N10/100)*$AJ$22)*$AN$22)*$AH$22)+((((N10/100)*$AJ$23)*$AH$23)),IF(Calculator!$O$6="SINGLESILVERANOD",SUM((((N10/100)*$AJ$22)*$AH$22))+(((((N10/100)*$AJ$22)*$AN$22)*$AH$22)*Calculator!$G$10)-((((N10/100)*$AJ$22)*$AN$22)*$AH$22)+((((N10/100)*$AJ$23)*$AH$23)),IF(Calculator!$O$6="SINGLEANOD",SUM((((N10/100)*$AJ$22)*$AH$22))+(((((N10/100)*$AJ$22)*$AN$22)*$AH$22)*Calculator!$G$11)-((((N10/100)*$AJ$22)*$AN$22)*$AH$22)+((((N10/100)*$AJ$23)*$AH$23)),IF(Calculator!$O$6="DUALBASE",SUM((((N10/100)*$AJ$22)*$AH$22))+(((((N10/100)*$AJ$22)*$AN$22)*$AH$22)*Calculator!$G$12)-((((N10/100)*$AJ$22)*$AN$22)*$AH$22)+((((N10/100)*$AJ$23)*$AH$23)),IF(Calculator!$O$6="DUALELEMENTS",SUM((((N10/100)*$AJ$22)*$AH$22))+(((((N10/100)*$AJ$22)*$AN$22)*$AH$22)*Calculator!$G$13)-((((N10/100)*$AJ$22)*$AN$22)*$AH$22)+((((N10/100)*$AJ$23)*$AH$23)),IF(Calculator!$O$6="DUALSPECTRUM",SUM((((N10/100)*$AJ$22)*$AH$22))+(((((N10/100)*$AJ$22)*$AN$22)*$AH$22)*Calculator!$G$15)-((((N10/100)*$AJ$22)*$AN$22)*$AH$22)+((((N10/100)*$AJ$23)*$AH$23)),IF(Calculator!$O$6="DUALHOMESTEAD",SUM((((N10/100)*$AJ$22)*$AH$22))+(((((N10/100)*$AJ$22)*$AN$22)*$AH$22)*Calculator!$G$14)-((((N10/100)*$AJ$22)*$AN$22)*$AH$22)+((((N10/100)*$AJ$23)*$AH$23)),IF(Calculator!$O$6="DUALBAND A",SUM((((N10/100)*$AJ$22)*$AH$22))+(((((N10/100)*$AJ$22)*$AN$22)*$AH$22)*Calculator!$G$16)-((((N10/100)*$AJ$22)*$AN$22)*$AH$22)+((((N10/100)*$AJ$23)*$AH$23)),IF(Calculator!$O$6="DUALBAND B",SUM((((N10/100)*$AJ$22)*$AH$22))+(((((N10/100)*$AJ$22)*$AN$22)*$AH$22)*Calculator!$G$17)-((((N10/100)*$AJ$22)*$AN$22)*$AH$22)+((((N10/100)*$AJ$23)*$AH$23)),IF(Calculator!$O$6="DUALBAND C",SUM((((N10/100)*$AJ$22)*$AH$22))+(((((N10/100)*$AJ$22)*$AN$22)*$AH$22)*Calculator!$G$18)-((((N10/100)*$AJ$22)*$AN$22)*$AH$22)+((((N10/100)*$AJ$23)*$AH$23)),IF(Calculator!$O$6="DUALBAND D",SUM((((N10/100)*$AJ$22)*$AH$22))+(((((N10/100)*$AJ$22)*$AN$22)*$AH$22)*Calculator!$G$19)-((((N10/100)*$AJ$22)*$AN$22)*$AH$22)+((((N10/100)*$AJ$23)*$AH$23)),IF(Calculator!$O$6="DUALURBANE",SUM((((N10/100)*$AJ$22)*$AH$22))+(((((N10/100)*$AJ$22)*$AN$22)*$AH$22)*Calculator!$G$20)-((((N10/100)*$AJ$22)*$AN$22)*$AH$22)+((((N10/100)*$AJ$23)*$AH$23)),IF(Calculator!$O$6="DUALSILVERANOD",SUM((((N10/100)*$AJ$22)*$AH$22))+(((((N10/100)*$AJ$22)*$AN$22)*$AH$22)*Calculator!$G$21)-((((N10/100)*$AJ$22)*$AN$22)*$AH$22)+((((N10/100)*$AJ$23)*$AH$23)),IF(Calculator!$O$6="DUALANOD",SUM((((N10/100)*$AJ$22)*$AH$22))+(((((N10/100)*$AJ$22)*$AN$22)*$AH$22)*Calculator!$G$22)-((((N10/100)*$AJ$22)*$AN$22)*$AH$22)+((((N10/100)*$AJ$23)*$AH$23))))))))))))))))))))))))</f>
        <v>988.89259149999998</v>
      </c>
    </row>
    <row r="11" spans="1:40">
      <c r="A11" s="8" t="s">
        <v>1397</v>
      </c>
      <c r="B11" s="2">
        <v>2140.0659500000002</v>
      </c>
      <c r="C11" s="2">
        <v>2164.2472499999999</v>
      </c>
      <c r="D11" s="2">
        <v>2188.4285500000001</v>
      </c>
      <c r="E11" s="2">
        <v>2212.6203</v>
      </c>
      <c r="F11" s="2">
        <v>2236.8015999999998</v>
      </c>
      <c r="G11" s="2">
        <v>2260.9828999999995</v>
      </c>
      <c r="H11" s="2">
        <v>2285.1642000000002</v>
      </c>
      <c r="I11" s="2">
        <v>2309.3559499999997</v>
      </c>
      <c r="J11" s="2">
        <v>2333.5372499999999</v>
      </c>
      <c r="K11" s="2">
        <v>2357.7185500000001</v>
      </c>
      <c r="L11" s="2">
        <v>2381.8998499999998</v>
      </c>
      <c r="M11" s="2">
        <v>2406.0915999999997</v>
      </c>
      <c r="N11" s="2">
        <v>2430.2728999999999</v>
      </c>
      <c r="P11" s="8">
        <v>2300</v>
      </c>
      <c r="Q11" s="2">
        <f>IF(Calculator!$O$6="SINGLEBASE",SUM((((B11/100)*$AJ$22)*$AH$22))+((((B11/100)*$AJ$23)*$AH$23)),IF(Calculator!$O$6="SINGLEELEMENTS",SUM((((B11/100)*$AJ$22)*$AH$22))+(((((B11/100)*$AJ$22)*$AN$22)*$AH$22)*Calculator!$G$2)-((((B11/100)*$AJ$22)*$AN$22)*$AH$22)+((((B11/100)*$AJ$23)*$AH$23)),IF(Calculator!$O$6="SINGLESPECTRUM",SUM((((B11/100)*$AJ$22)*$AH$22))+(((((B11/100)*$AJ$22)*$AN$22)*$AH$22)*Calculator!$G$4)-((((B11/100)*$AJ$22)*$AN$22)*$AH$22)+((((B11/100)*$AJ$23)*$AH$23)),IF(Calculator!$O$6="SINGLEHOMESTEAD",SUM((((B11/100)*$AJ$22)*$AH$22))+(((((B11/100)*$AJ$22)*$AN$22)*$AH$22)*Calculator!$G$3)-((((B11/100)*$AJ$22)*$AN$22)*$AH$22)+((((B11/100)*$AJ$23)*$AH$23)),IF(Calculator!$O$6="SINGLEBAND A",SUM((((B11/100)*$AJ$22)*$AH$22))+(((((B11/100)*$AJ$22)*$AN$22)*$AH$22)*Calculator!$G$5)-((((B11/100)*$AJ$22)*$AN$22)*$AH$22)+((((B11/100)*$AJ$23)*$AH$23)),IF(Calculator!$O$6="SINGLEBAND B",SUM((((B11/100)*$AJ$22)*$AH$22))+(((((B11/100)*$AJ$22)*$AN$22)*$AH$22)*Calculator!$G$6)-((((B11/100)*$AJ$22)*$AN$22)*$AH$22)+((((B11/100)*$AJ$23)*$AH$23)),IF(Calculator!$O$6="SINGLEBAND C",SUM((((B11/100)*$AJ$22)*$AH$22))+(((((B11/100)*$AJ$22)*$AN$22)*$AH$22)*Calculator!$G$7)-((((B11/100)*$AJ$22)*$AN$22)*$AH$22)+((((B11/100)*$AJ$23)*$AH$23)),IF(Calculator!$O$6="SINGLEBAND D",SUM((((B11/100)*$AJ$22)*$AH$22))+(((((B11/100)*$AJ$22)*$AN$22)*$AH$22)*Calculator!$G$8)-((((B11/100)*$AJ$22)*$AN$22)*$AH$22)+((((B11/100)*$AJ$23)*$AH$23)),IF(Calculator!$O$6="SINGLEURBANE",SUM((((B11/100)*$AJ$22)*$AH$22))+(((((B11/100)*$AJ$22)*$AN$22)*$AH$22)*Calculator!$G$9)-((((B11/100)*$AJ$22)*$AN$22)*$AH$22)+((((B11/100)*$AJ$23)*$AH$23)),IF(Calculator!$O$6="SINGLESILVERANOD",SUM((((B11/100)*$AJ$22)*$AH$22))+(((((B11/100)*$AJ$22)*$AN$22)*$AH$22)*Calculator!$G$10)-((((B11/100)*$AJ$22)*$AN$22)*$AH$22)+((((B11/100)*$AJ$23)*$AH$23)),IF(Calculator!$O$6="SINGLEANOD",SUM((((B11/100)*$AJ$22)*$AH$22))+(((((B11/100)*$AJ$22)*$AN$22)*$AH$22)*Calculator!$G$11)-((((B11/100)*$AJ$22)*$AN$22)*$AH$22)+((((B11/100)*$AJ$23)*$AH$23)),IF(Calculator!$O$6="DUALBASE",SUM((((B11/100)*$AJ$22)*$AH$22))+(((((B11/100)*$AJ$22)*$AN$22)*$AH$22)*Calculator!$G$12)-((((B11/100)*$AJ$22)*$AN$22)*$AH$22)+((((B11/100)*$AJ$23)*$AH$23)),IF(Calculator!$O$6="DUALELEMENTS",SUM((((B11/100)*$AJ$22)*$AH$22))+(((((B11/100)*$AJ$22)*$AN$22)*$AH$22)*Calculator!$G$13)-((((B11/100)*$AJ$22)*$AN$22)*$AH$22)+((((B11/100)*$AJ$23)*$AH$23)),IF(Calculator!$O$6="DUALSPECTRUM",SUM((((B11/100)*$AJ$22)*$AH$22))+(((((B11/100)*$AJ$22)*$AN$22)*$AH$22)*Calculator!$G$15)-((((B11/100)*$AJ$22)*$AN$22)*$AH$22)+((((B11/100)*$AJ$23)*$AH$23)),IF(Calculator!$O$6="DUALHOMESTEAD",SUM((((B11/100)*$AJ$22)*$AH$22))+(((((B11/100)*$AJ$22)*$AN$22)*$AH$22)*Calculator!$G$14)-((((B11/100)*$AJ$22)*$AN$22)*$AH$22)+((((B11/100)*$AJ$23)*$AH$23)),IF(Calculator!$O$6="DUALBAND A",SUM((((B11/100)*$AJ$22)*$AH$22))+(((((B11/100)*$AJ$22)*$AN$22)*$AH$22)*Calculator!$G$16)-((((B11/100)*$AJ$22)*$AN$22)*$AH$22)+((((B11/100)*$AJ$23)*$AH$23)),IF(Calculator!$O$6="DUALBAND B",SUM((((B11/100)*$AJ$22)*$AH$22))+(((((B11/100)*$AJ$22)*$AN$22)*$AH$22)*Calculator!$G$17)-((((B11/100)*$AJ$22)*$AN$22)*$AH$22)+((((B11/100)*$AJ$23)*$AH$23)),IF(Calculator!$O$6="DUALBAND C",SUM((((B11/100)*$AJ$22)*$AH$22))+(((((B11/100)*$AJ$22)*$AN$22)*$AH$22)*Calculator!$G$18)-((((B11/100)*$AJ$22)*$AN$22)*$AH$22)+((((B11/100)*$AJ$23)*$AH$23)),IF(Calculator!$O$6="DUALBAND D",SUM((((B11/100)*$AJ$22)*$AH$22))+(((((B11/100)*$AJ$22)*$AN$22)*$AH$22)*Calculator!$G$19)-((((B11/100)*$AJ$22)*$AN$22)*$AH$22)+((((B11/100)*$AJ$23)*$AH$23)),IF(Calculator!$O$6="DUALURBANE",SUM((((B11/100)*$AJ$22)*$AH$22))+(((((B11/100)*$AJ$22)*$AN$22)*$AH$22)*Calculator!$G$20)-((((B11/100)*$AJ$22)*$AN$22)*$AH$22)+((((B11/100)*$AJ$23)*$AH$23)),IF(Calculator!$O$6="DUALSILVERANOD",SUM((((B11/100)*$AJ$22)*$AH$22))+(((((B11/100)*$AJ$22)*$AN$22)*$AH$22)*Calculator!$G$21)-((((B11/100)*$AJ$22)*$AN$22)*$AH$22)+((((B11/100)*$AJ$23)*$AH$23)),IF(Calculator!$O$6="DUALANOD",SUM((((B11/100)*$AJ$22)*$AH$22))+(((((B11/100)*$AJ$22)*$AN$22)*$AH$22)*Calculator!$G$22)-((((B11/100)*$AJ$22)*$AN$22)*$AH$22)+((((B11/100)*$AJ$23)*$AH$23))))))))))))))))))))))))</f>
        <v>877.42703950000009</v>
      </c>
      <c r="R11" s="2">
        <f>IF(Calculator!$O$6="SINGLEBASE",SUM((((C11/100)*$AJ$22)*$AH$22))+((((C11/100)*$AJ$23)*$AH$23)),IF(Calculator!$O$6="SINGLEELEMENTS",SUM((((C11/100)*$AJ$22)*$AH$22))+(((((C11/100)*$AJ$22)*$AN$22)*$AH$22)*Calculator!$G$2)-((((C11/100)*$AJ$22)*$AN$22)*$AH$22)+((((C11/100)*$AJ$23)*$AH$23)),IF(Calculator!$O$6="SINGLESPECTRUM",SUM((((C11/100)*$AJ$22)*$AH$22))+(((((C11/100)*$AJ$22)*$AN$22)*$AH$22)*Calculator!$G$4)-((((C11/100)*$AJ$22)*$AN$22)*$AH$22)+((((C11/100)*$AJ$23)*$AH$23)),IF(Calculator!$O$6="SINGLEHOMESTEAD",SUM((((C11/100)*$AJ$22)*$AH$22))+(((((C11/100)*$AJ$22)*$AN$22)*$AH$22)*Calculator!$G$3)-((((C11/100)*$AJ$22)*$AN$22)*$AH$22)+((((C11/100)*$AJ$23)*$AH$23)),IF(Calculator!$O$6="SINGLEBAND A",SUM((((C11/100)*$AJ$22)*$AH$22))+(((((C11/100)*$AJ$22)*$AN$22)*$AH$22)*Calculator!$G$5)-((((C11/100)*$AJ$22)*$AN$22)*$AH$22)+((((C11/100)*$AJ$23)*$AH$23)),IF(Calculator!$O$6="SINGLEBAND B",SUM((((C11/100)*$AJ$22)*$AH$22))+(((((C11/100)*$AJ$22)*$AN$22)*$AH$22)*Calculator!$G$6)-((((C11/100)*$AJ$22)*$AN$22)*$AH$22)+((((C11/100)*$AJ$23)*$AH$23)),IF(Calculator!$O$6="SINGLEBAND C",SUM((((C11/100)*$AJ$22)*$AH$22))+(((((C11/100)*$AJ$22)*$AN$22)*$AH$22)*Calculator!$G$7)-((((C11/100)*$AJ$22)*$AN$22)*$AH$22)+((((C11/100)*$AJ$23)*$AH$23)),IF(Calculator!$O$6="SINGLEBAND D",SUM((((C11/100)*$AJ$22)*$AH$22))+(((((C11/100)*$AJ$22)*$AN$22)*$AH$22)*Calculator!$G$8)-((((C11/100)*$AJ$22)*$AN$22)*$AH$22)+((((C11/100)*$AJ$23)*$AH$23)),IF(Calculator!$O$6="SINGLEURBANE",SUM((((C11/100)*$AJ$22)*$AH$22))+(((((C11/100)*$AJ$22)*$AN$22)*$AH$22)*Calculator!$G$9)-((((C11/100)*$AJ$22)*$AN$22)*$AH$22)+((((C11/100)*$AJ$23)*$AH$23)),IF(Calculator!$O$6="SINGLESILVERANOD",SUM((((C11/100)*$AJ$22)*$AH$22))+(((((C11/100)*$AJ$22)*$AN$22)*$AH$22)*Calculator!$G$10)-((((C11/100)*$AJ$22)*$AN$22)*$AH$22)+((((C11/100)*$AJ$23)*$AH$23)),IF(Calculator!$O$6="SINGLEANOD",SUM((((C11/100)*$AJ$22)*$AH$22))+(((((C11/100)*$AJ$22)*$AN$22)*$AH$22)*Calculator!$G$11)-((((C11/100)*$AJ$22)*$AN$22)*$AH$22)+((((C11/100)*$AJ$23)*$AH$23)),IF(Calculator!$O$6="DUALBASE",SUM((((C11/100)*$AJ$22)*$AH$22))+(((((C11/100)*$AJ$22)*$AN$22)*$AH$22)*Calculator!$G$12)-((((C11/100)*$AJ$22)*$AN$22)*$AH$22)+((((C11/100)*$AJ$23)*$AH$23)),IF(Calculator!$O$6="DUALELEMENTS",SUM((((C11/100)*$AJ$22)*$AH$22))+(((((C11/100)*$AJ$22)*$AN$22)*$AH$22)*Calculator!$G$13)-((((C11/100)*$AJ$22)*$AN$22)*$AH$22)+((((C11/100)*$AJ$23)*$AH$23)),IF(Calculator!$O$6="DUALSPECTRUM",SUM((((C11/100)*$AJ$22)*$AH$22))+(((((C11/100)*$AJ$22)*$AN$22)*$AH$22)*Calculator!$G$15)-((((C11/100)*$AJ$22)*$AN$22)*$AH$22)+((((C11/100)*$AJ$23)*$AH$23)),IF(Calculator!$O$6="DUALHOMESTEAD",SUM((((C11/100)*$AJ$22)*$AH$22))+(((((C11/100)*$AJ$22)*$AN$22)*$AH$22)*Calculator!$G$14)-((((C11/100)*$AJ$22)*$AN$22)*$AH$22)+((((C11/100)*$AJ$23)*$AH$23)),IF(Calculator!$O$6="DUALBAND A",SUM((((C11/100)*$AJ$22)*$AH$22))+(((((C11/100)*$AJ$22)*$AN$22)*$AH$22)*Calculator!$G$16)-((((C11/100)*$AJ$22)*$AN$22)*$AH$22)+((((C11/100)*$AJ$23)*$AH$23)),IF(Calculator!$O$6="DUALBAND B",SUM((((C11/100)*$AJ$22)*$AH$22))+(((((C11/100)*$AJ$22)*$AN$22)*$AH$22)*Calculator!$G$17)-((((C11/100)*$AJ$22)*$AN$22)*$AH$22)+((((C11/100)*$AJ$23)*$AH$23)),IF(Calculator!$O$6="DUALBAND C",SUM((((C11/100)*$AJ$22)*$AH$22))+(((((C11/100)*$AJ$22)*$AN$22)*$AH$22)*Calculator!$G$18)-((((C11/100)*$AJ$22)*$AN$22)*$AH$22)+((((C11/100)*$AJ$23)*$AH$23)),IF(Calculator!$O$6="DUALBAND D",SUM((((C11/100)*$AJ$22)*$AH$22))+(((((C11/100)*$AJ$22)*$AN$22)*$AH$22)*Calculator!$G$19)-((((C11/100)*$AJ$22)*$AN$22)*$AH$22)+((((C11/100)*$AJ$23)*$AH$23)),IF(Calculator!$O$6="DUALURBANE",SUM((((C11/100)*$AJ$22)*$AH$22))+(((((C11/100)*$AJ$22)*$AN$22)*$AH$22)*Calculator!$G$20)-((((C11/100)*$AJ$22)*$AN$22)*$AH$22)+((((C11/100)*$AJ$23)*$AH$23)),IF(Calculator!$O$6="DUALSILVERANOD",SUM((((C11/100)*$AJ$22)*$AH$22))+(((((C11/100)*$AJ$22)*$AN$22)*$AH$22)*Calculator!$G$21)-((((C11/100)*$AJ$22)*$AN$22)*$AH$22)+((((C11/100)*$AJ$23)*$AH$23)),IF(Calculator!$O$6="DUALANOD",SUM((((C11/100)*$AJ$22)*$AH$22))+(((((C11/100)*$AJ$22)*$AN$22)*$AH$22)*Calculator!$G$22)-((((C11/100)*$AJ$22)*$AN$22)*$AH$22)+((((C11/100)*$AJ$23)*$AH$23))))))))))))))))))))))))</f>
        <v>887.34137250000003</v>
      </c>
      <c r="S11" s="2">
        <f>IF(Calculator!$O$6="SINGLEBASE",SUM((((D11/100)*$AJ$22)*$AH$22))+((((D11/100)*$AJ$23)*$AH$23)),IF(Calculator!$O$6="SINGLEELEMENTS",SUM((((D11/100)*$AJ$22)*$AH$22))+(((((D11/100)*$AJ$22)*$AN$22)*$AH$22)*Calculator!$G$2)-((((D11/100)*$AJ$22)*$AN$22)*$AH$22)+((((D11/100)*$AJ$23)*$AH$23)),IF(Calculator!$O$6="SINGLESPECTRUM",SUM((((D11/100)*$AJ$22)*$AH$22))+(((((D11/100)*$AJ$22)*$AN$22)*$AH$22)*Calculator!$G$4)-((((D11/100)*$AJ$22)*$AN$22)*$AH$22)+((((D11/100)*$AJ$23)*$AH$23)),IF(Calculator!$O$6="SINGLEHOMESTEAD",SUM((((D11/100)*$AJ$22)*$AH$22))+(((((D11/100)*$AJ$22)*$AN$22)*$AH$22)*Calculator!$G$3)-((((D11/100)*$AJ$22)*$AN$22)*$AH$22)+((((D11/100)*$AJ$23)*$AH$23)),IF(Calculator!$O$6="SINGLEBAND A",SUM((((D11/100)*$AJ$22)*$AH$22))+(((((D11/100)*$AJ$22)*$AN$22)*$AH$22)*Calculator!$G$5)-((((D11/100)*$AJ$22)*$AN$22)*$AH$22)+((((D11/100)*$AJ$23)*$AH$23)),IF(Calculator!$O$6="SINGLEBAND B",SUM((((D11/100)*$AJ$22)*$AH$22))+(((((D11/100)*$AJ$22)*$AN$22)*$AH$22)*Calculator!$G$6)-((((D11/100)*$AJ$22)*$AN$22)*$AH$22)+((((D11/100)*$AJ$23)*$AH$23)),IF(Calculator!$O$6="SINGLEBAND C",SUM((((D11/100)*$AJ$22)*$AH$22))+(((((D11/100)*$AJ$22)*$AN$22)*$AH$22)*Calculator!$G$7)-((((D11/100)*$AJ$22)*$AN$22)*$AH$22)+((((D11/100)*$AJ$23)*$AH$23)),IF(Calculator!$O$6="SINGLEBAND D",SUM((((D11/100)*$AJ$22)*$AH$22))+(((((D11/100)*$AJ$22)*$AN$22)*$AH$22)*Calculator!$G$8)-((((D11/100)*$AJ$22)*$AN$22)*$AH$22)+((((D11/100)*$AJ$23)*$AH$23)),IF(Calculator!$O$6="SINGLEURBANE",SUM((((D11/100)*$AJ$22)*$AH$22))+(((((D11/100)*$AJ$22)*$AN$22)*$AH$22)*Calculator!$G$9)-((((D11/100)*$AJ$22)*$AN$22)*$AH$22)+((((D11/100)*$AJ$23)*$AH$23)),IF(Calculator!$O$6="SINGLESILVERANOD",SUM((((D11/100)*$AJ$22)*$AH$22))+(((((D11/100)*$AJ$22)*$AN$22)*$AH$22)*Calculator!$G$10)-((((D11/100)*$AJ$22)*$AN$22)*$AH$22)+((((D11/100)*$AJ$23)*$AH$23)),IF(Calculator!$O$6="SINGLEANOD",SUM((((D11/100)*$AJ$22)*$AH$22))+(((((D11/100)*$AJ$22)*$AN$22)*$AH$22)*Calculator!$G$11)-((((D11/100)*$AJ$22)*$AN$22)*$AH$22)+((((D11/100)*$AJ$23)*$AH$23)),IF(Calculator!$O$6="DUALBASE",SUM((((D11/100)*$AJ$22)*$AH$22))+(((((D11/100)*$AJ$22)*$AN$22)*$AH$22)*Calculator!$G$12)-((((D11/100)*$AJ$22)*$AN$22)*$AH$22)+((((D11/100)*$AJ$23)*$AH$23)),IF(Calculator!$O$6="DUALELEMENTS",SUM((((D11/100)*$AJ$22)*$AH$22))+(((((D11/100)*$AJ$22)*$AN$22)*$AH$22)*Calculator!$G$13)-((((D11/100)*$AJ$22)*$AN$22)*$AH$22)+((((D11/100)*$AJ$23)*$AH$23)),IF(Calculator!$O$6="DUALSPECTRUM",SUM((((D11/100)*$AJ$22)*$AH$22))+(((((D11/100)*$AJ$22)*$AN$22)*$AH$22)*Calculator!$G$15)-((((D11/100)*$AJ$22)*$AN$22)*$AH$22)+((((D11/100)*$AJ$23)*$AH$23)),IF(Calculator!$O$6="DUALHOMESTEAD",SUM((((D11/100)*$AJ$22)*$AH$22))+(((((D11/100)*$AJ$22)*$AN$22)*$AH$22)*Calculator!$G$14)-((((D11/100)*$AJ$22)*$AN$22)*$AH$22)+((((D11/100)*$AJ$23)*$AH$23)),IF(Calculator!$O$6="DUALBAND A",SUM((((D11/100)*$AJ$22)*$AH$22))+(((((D11/100)*$AJ$22)*$AN$22)*$AH$22)*Calculator!$G$16)-((((D11/100)*$AJ$22)*$AN$22)*$AH$22)+((((D11/100)*$AJ$23)*$AH$23)),IF(Calculator!$O$6="DUALBAND B",SUM((((D11/100)*$AJ$22)*$AH$22))+(((((D11/100)*$AJ$22)*$AN$22)*$AH$22)*Calculator!$G$17)-((((D11/100)*$AJ$22)*$AN$22)*$AH$22)+((((D11/100)*$AJ$23)*$AH$23)),IF(Calculator!$O$6="DUALBAND C",SUM((((D11/100)*$AJ$22)*$AH$22))+(((((D11/100)*$AJ$22)*$AN$22)*$AH$22)*Calculator!$G$18)-((((D11/100)*$AJ$22)*$AN$22)*$AH$22)+((((D11/100)*$AJ$23)*$AH$23)),IF(Calculator!$O$6="DUALBAND D",SUM((((D11/100)*$AJ$22)*$AH$22))+(((((D11/100)*$AJ$22)*$AN$22)*$AH$22)*Calculator!$G$19)-((((D11/100)*$AJ$22)*$AN$22)*$AH$22)+((((D11/100)*$AJ$23)*$AH$23)),IF(Calculator!$O$6="DUALURBANE",SUM((((D11/100)*$AJ$22)*$AH$22))+(((((D11/100)*$AJ$22)*$AN$22)*$AH$22)*Calculator!$G$20)-((((D11/100)*$AJ$22)*$AN$22)*$AH$22)+((((D11/100)*$AJ$23)*$AH$23)),IF(Calculator!$O$6="DUALSILVERANOD",SUM((((D11/100)*$AJ$22)*$AH$22))+(((((D11/100)*$AJ$22)*$AN$22)*$AH$22)*Calculator!$G$21)-((((D11/100)*$AJ$22)*$AN$22)*$AH$22)+((((D11/100)*$AJ$23)*$AH$23)),IF(Calculator!$O$6="DUALANOD",SUM((((D11/100)*$AJ$22)*$AH$22))+(((((D11/100)*$AJ$22)*$AN$22)*$AH$22)*Calculator!$G$22)-((((D11/100)*$AJ$22)*$AN$22)*$AH$22)+((((D11/100)*$AJ$23)*$AH$23))))))))))))))))))))))))</f>
        <v>897.25570549999998</v>
      </c>
      <c r="T11" s="2">
        <f>IF(Calculator!$O$6="SINGLEBASE",SUM((((E11/100)*$AJ$22)*$AH$22))+((((E11/100)*$AJ$23)*$AH$23)),IF(Calculator!$O$6="SINGLEELEMENTS",SUM((((E11/100)*$AJ$22)*$AH$22))+(((((E11/100)*$AJ$22)*$AN$22)*$AH$22)*Calculator!$G$2)-((((E11/100)*$AJ$22)*$AN$22)*$AH$22)+((((E11/100)*$AJ$23)*$AH$23)),IF(Calculator!$O$6="SINGLESPECTRUM",SUM((((E11/100)*$AJ$22)*$AH$22))+(((((E11/100)*$AJ$22)*$AN$22)*$AH$22)*Calculator!$G$4)-((((E11/100)*$AJ$22)*$AN$22)*$AH$22)+((((E11/100)*$AJ$23)*$AH$23)),IF(Calculator!$O$6="SINGLEHOMESTEAD",SUM((((E11/100)*$AJ$22)*$AH$22))+(((((E11/100)*$AJ$22)*$AN$22)*$AH$22)*Calculator!$G$3)-((((E11/100)*$AJ$22)*$AN$22)*$AH$22)+((((E11/100)*$AJ$23)*$AH$23)),IF(Calculator!$O$6="SINGLEBAND A",SUM((((E11/100)*$AJ$22)*$AH$22))+(((((E11/100)*$AJ$22)*$AN$22)*$AH$22)*Calculator!$G$5)-((((E11/100)*$AJ$22)*$AN$22)*$AH$22)+((((E11/100)*$AJ$23)*$AH$23)),IF(Calculator!$O$6="SINGLEBAND B",SUM((((E11/100)*$AJ$22)*$AH$22))+(((((E11/100)*$AJ$22)*$AN$22)*$AH$22)*Calculator!$G$6)-((((E11/100)*$AJ$22)*$AN$22)*$AH$22)+((((E11/100)*$AJ$23)*$AH$23)),IF(Calculator!$O$6="SINGLEBAND C",SUM((((E11/100)*$AJ$22)*$AH$22))+(((((E11/100)*$AJ$22)*$AN$22)*$AH$22)*Calculator!$G$7)-((((E11/100)*$AJ$22)*$AN$22)*$AH$22)+((((E11/100)*$AJ$23)*$AH$23)),IF(Calculator!$O$6="SINGLEBAND D",SUM((((E11/100)*$AJ$22)*$AH$22))+(((((E11/100)*$AJ$22)*$AN$22)*$AH$22)*Calculator!$G$8)-((((E11/100)*$AJ$22)*$AN$22)*$AH$22)+((((E11/100)*$AJ$23)*$AH$23)),IF(Calculator!$O$6="SINGLEURBANE",SUM((((E11/100)*$AJ$22)*$AH$22))+(((((E11/100)*$AJ$22)*$AN$22)*$AH$22)*Calculator!$G$9)-((((E11/100)*$AJ$22)*$AN$22)*$AH$22)+((((E11/100)*$AJ$23)*$AH$23)),IF(Calculator!$O$6="SINGLESILVERANOD",SUM((((E11/100)*$AJ$22)*$AH$22))+(((((E11/100)*$AJ$22)*$AN$22)*$AH$22)*Calculator!$G$10)-((((E11/100)*$AJ$22)*$AN$22)*$AH$22)+((((E11/100)*$AJ$23)*$AH$23)),IF(Calculator!$O$6="SINGLEANOD",SUM((((E11/100)*$AJ$22)*$AH$22))+(((((E11/100)*$AJ$22)*$AN$22)*$AH$22)*Calculator!$G$11)-((((E11/100)*$AJ$22)*$AN$22)*$AH$22)+((((E11/100)*$AJ$23)*$AH$23)),IF(Calculator!$O$6="DUALBASE",SUM((((E11/100)*$AJ$22)*$AH$22))+(((((E11/100)*$AJ$22)*$AN$22)*$AH$22)*Calculator!$G$12)-((((E11/100)*$AJ$22)*$AN$22)*$AH$22)+((((E11/100)*$AJ$23)*$AH$23)),IF(Calculator!$O$6="DUALELEMENTS",SUM((((E11/100)*$AJ$22)*$AH$22))+(((((E11/100)*$AJ$22)*$AN$22)*$AH$22)*Calculator!$G$13)-((((E11/100)*$AJ$22)*$AN$22)*$AH$22)+((((E11/100)*$AJ$23)*$AH$23)),IF(Calculator!$O$6="DUALSPECTRUM",SUM((((E11/100)*$AJ$22)*$AH$22))+(((((E11/100)*$AJ$22)*$AN$22)*$AH$22)*Calculator!$G$15)-((((E11/100)*$AJ$22)*$AN$22)*$AH$22)+((((E11/100)*$AJ$23)*$AH$23)),IF(Calculator!$O$6="DUALHOMESTEAD",SUM((((E11/100)*$AJ$22)*$AH$22))+(((((E11/100)*$AJ$22)*$AN$22)*$AH$22)*Calculator!$G$14)-((((E11/100)*$AJ$22)*$AN$22)*$AH$22)+((((E11/100)*$AJ$23)*$AH$23)),IF(Calculator!$O$6="DUALBAND A",SUM((((E11/100)*$AJ$22)*$AH$22))+(((((E11/100)*$AJ$22)*$AN$22)*$AH$22)*Calculator!$G$16)-((((E11/100)*$AJ$22)*$AN$22)*$AH$22)+((((E11/100)*$AJ$23)*$AH$23)),IF(Calculator!$O$6="DUALBAND B",SUM((((E11/100)*$AJ$22)*$AH$22))+(((((E11/100)*$AJ$22)*$AN$22)*$AH$22)*Calculator!$G$17)-((((E11/100)*$AJ$22)*$AN$22)*$AH$22)+((((E11/100)*$AJ$23)*$AH$23)),IF(Calculator!$O$6="DUALBAND C",SUM((((E11/100)*$AJ$22)*$AH$22))+(((((E11/100)*$AJ$22)*$AN$22)*$AH$22)*Calculator!$G$18)-((((E11/100)*$AJ$22)*$AN$22)*$AH$22)+((((E11/100)*$AJ$23)*$AH$23)),IF(Calculator!$O$6="DUALBAND D",SUM((((E11/100)*$AJ$22)*$AH$22))+(((((E11/100)*$AJ$22)*$AN$22)*$AH$22)*Calculator!$G$19)-((((E11/100)*$AJ$22)*$AN$22)*$AH$22)+((((E11/100)*$AJ$23)*$AH$23)),IF(Calculator!$O$6="DUALURBANE",SUM((((E11/100)*$AJ$22)*$AH$22))+(((((E11/100)*$AJ$22)*$AN$22)*$AH$22)*Calculator!$G$20)-((((E11/100)*$AJ$22)*$AN$22)*$AH$22)+((((E11/100)*$AJ$23)*$AH$23)),IF(Calculator!$O$6="DUALSILVERANOD",SUM((((E11/100)*$AJ$22)*$AH$22))+(((((E11/100)*$AJ$22)*$AN$22)*$AH$22)*Calculator!$G$21)-((((E11/100)*$AJ$22)*$AN$22)*$AH$22)+((((E11/100)*$AJ$23)*$AH$23)),IF(Calculator!$O$6="DUALANOD",SUM((((E11/100)*$AJ$22)*$AH$22))+(((((E11/100)*$AJ$22)*$AN$22)*$AH$22)*Calculator!$G$22)-((((E11/100)*$AJ$22)*$AN$22)*$AH$22)+((((E11/100)*$AJ$23)*$AH$23))))))))))))))))))))))))</f>
        <v>907.17432299999996</v>
      </c>
      <c r="U11" s="2">
        <f>IF(Calculator!$O$6="SINGLEBASE",SUM((((F11/100)*$AJ$22)*$AH$22))+((((F11/100)*$AJ$23)*$AH$23)),IF(Calculator!$O$6="SINGLEELEMENTS",SUM((((F11/100)*$AJ$22)*$AH$22))+(((((F11/100)*$AJ$22)*$AN$22)*$AH$22)*Calculator!$G$2)-((((F11/100)*$AJ$22)*$AN$22)*$AH$22)+((((F11/100)*$AJ$23)*$AH$23)),IF(Calculator!$O$6="SINGLESPECTRUM",SUM((((F11/100)*$AJ$22)*$AH$22))+(((((F11/100)*$AJ$22)*$AN$22)*$AH$22)*Calculator!$G$4)-((((F11/100)*$AJ$22)*$AN$22)*$AH$22)+((((F11/100)*$AJ$23)*$AH$23)),IF(Calculator!$O$6="SINGLEHOMESTEAD",SUM((((F11/100)*$AJ$22)*$AH$22))+(((((F11/100)*$AJ$22)*$AN$22)*$AH$22)*Calculator!$G$3)-((((F11/100)*$AJ$22)*$AN$22)*$AH$22)+((((F11/100)*$AJ$23)*$AH$23)),IF(Calculator!$O$6="SINGLEBAND A",SUM((((F11/100)*$AJ$22)*$AH$22))+(((((F11/100)*$AJ$22)*$AN$22)*$AH$22)*Calculator!$G$5)-((((F11/100)*$AJ$22)*$AN$22)*$AH$22)+((((F11/100)*$AJ$23)*$AH$23)),IF(Calculator!$O$6="SINGLEBAND B",SUM((((F11/100)*$AJ$22)*$AH$22))+(((((F11/100)*$AJ$22)*$AN$22)*$AH$22)*Calculator!$G$6)-((((F11/100)*$AJ$22)*$AN$22)*$AH$22)+((((F11/100)*$AJ$23)*$AH$23)),IF(Calculator!$O$6="SINGLEBAND C",SUM((((F11/100)*$AJ$22)*$AH$22))+(((((F11/100)*$AJ$22)*$AN$22)*$AH$22)*Calculator!$G$7)-((((F11/100)*$AJ$22)*$AN$22)*$AH$22)+((((F11/100)*$AJ$23)*$AH$23)),IF(Calculator!$O$6="SINGLEBAND D",SUM((((F11/100)*$AJ$22)*$AH$22))+(((((F11/100)*$AJ$22)*$AN$22)*$AH$22)*Calculator!$G$8)-((((F11/100)*$AJ$22)*$AN$22)*$AH$22)+((((F11/100)*$AJ$23)*$AH$23)),IF(Calculator!$O$6="SINGLEURBANE",SUM((((F11/100)*$AJ$22)*$AH$22))+(((((F11/100)*$AJ$22)*$AN$22)*$AH$22)*Calculator!$G$9)-((((F11/100)*$AJ$22)*$AN$22)*$AH$22)+((((F11/100)*$AJ$23)*$AH$23)),IF(Calculator!$O$6="SINGLESILVERANOD",SUM((((F11/100)*$AJ$22)*$AH$22))+(((((F11/100)*$AJ$22)*$AN$22)*$AH$22)*Calculator!$G$10)-((((F11/100)*$AJ$22)*$AN$22)*$AH$22)+((((F11/100)*$AJ$23)*$AH$23)),IF(Calculator!$O$6="SINGLEANOD",SUM((((F11/100)*$AJ$22)*$AH$22))+(((((F11/100)*$AJ$22)*$AN$22)*$AH$22)*Calculator!$G$11)-((((F11/100)*$AJ$22)*$AN$22)*$AH$22)+((((F11/100)*$AJ$23)*$AH$23)),IF(Calculator!$O$6="DUALBASE",SUM((((F11/100)*$AJ$22)*$AH$22))+(((((F11/100)*$AJ$22)*$AN$22)*$AH$22)*Calculator!$G$12)-((((F11/100)*$AJ$22)*$AN$22)*$AH$22)+((((F11/100)*$AJ$23)*$AH$23)),IF(Calculator!$O$6="DUALELEMENTS",SUM((((F11/100)*$AJ$22)*$AH$22))+(((((F11/100)*$AJ$22)*$AN$22)*$AH$22)*Calculator!$G$13)-((((F11/100)*$AJ$22)*$AN$22)*$AH$22)+((((F11/100)*$AJ$23)*$AH$23)),IF(Calculator!$O$6="DUALSPECTRUM",SUM((((F11/100)*$AJ$22)*$AH$22))+(((((F11/100)*$AJ$22)*$AN$22)*$AH$22)*Calculator!$G$15)-((((F11/100)*$AJ$22)*$AN$22)*$AH$22)+((((F11/100)*$AJ$23)*$AH$23)),IF(Calculator!$O$6="DUALHOMESTEAD",SUM((((F11/100)*$AJ$22)*$AH$22))+(((((F11/100)*$AJ$22)*$AN$22)*$AH$22)*Calculator!$G$14)-((((F11/100)*$AJ$22)*$AN$22)*$AH$22)+((((F11/100)*$AJ$23)*$AH$23)),IF(Calculator!$O$6="DUALBAND A",SUM((((F11/100)*$AJ$22)*$AH$22))+(((((F11/100)*$AJ$22)*$AN$22)*$AH$22)*Calculator!$G$16)-((((F11/100)*$AJ$22)*$AN$22)*$AH$22)+((((F11/100)*$AJ$23)*$AH$23)),IF(Calculator!$O$6="DUALBAND B",SUM((((F11/100)*$AJ$22)*$AH$22))+(((((F11/100)*$AJ$22)*$AN$22)*$AH$22)*Calculator!$G$17)-((((F11/100)*$AJ$22)*$AN$22)*$AH$22)+((((F11/100)*$AJ$23)*$AH$23)),IF(Calculator!$O$6="DUALBAND C",SUM((((F11/100)*$AJ$22)*$AH$22))+(((((F11/100)*$AJ$22)*$AN$22)*$AH$22)*Calculator!$G$18)-((((F11/100)*$AJ$22)*$AN$22)*$AH$22)+((((F11/100)*$AJ$23)*$AH$23)),IF(Calculator!$O$6="DUALBAND D",SUM((((F11/100)*$AJ$22)*$AH$22))+(((((F11/100)*$AJ$22)*$AN$22)*$AH$22)*Calculator!$G$19)-((((F11/100)*$AJ$22)*$AN$22)*$AH$22)+((((F11/100)*$AJ$23)*$AH$23)),IF(Calculator!$O$6="DUALURBANE",SUM((((F11/100)*$AJ$22)*$AH$22))+(((((F11/100)*$AJ$22)*$AN$22)*$AH$22)*Calculator!$G$20)-((((F11/100)*$AJ$22)*$AN$22)*$AH$22)+((((F11/100)*$AJ$23)*$AH$23)),IF(Calculator!$O$6="DUALSILVERANOD",SUM((((F11/100)*$AJ$22)*$AH$22))+(((((F11/100)*$AJ$22)*$AN$22)*$AH$22)*Calculator!$G$21)-((((F11/100)*$AJ$22)*$AN$22)*$AH$22)+((((F11/100)*$AJ$23)*$AH$23)),IF(Calculator!$O$6="DUALANOD",SUM((((F11/100)*$AJ$22)*$AH$22))+(((((F11/100)*$AJ$22)*$AN$22)*$AH$22)*Calculator!$G$22)-((((F11/100)*$AJ$22)*$AN$22)*$AH$22)+((((F11/100)*$AJ$23)*$AH$23))))))))))))))))))))))))</f>
        <v>917.0886559999999</v>
      </c>
      <c r="V11" s="2">
        <f>IF(Calculator!$O$6="SINGLEBASE",SUM((((G11/100)*$AJ$22)*$AH$22))+((((G11/100)*$AJ$23)*$AH$23)),IF(Calculator!$O$6="SINGLEELEMENTS",SUM((((G11/100)*$AJ$22)*$AH$22))+(((((G11/100)*$AJ$22)*$AN$22)*$AH$22)*Calculator!$G$2)-((((G11/100)*$AJ$22)*$AN$22)*$AH$22)+((((G11/100)*$AJ$23)*$AH$23)),IF(Calculator!$O$6="SINGLESPECTRUM",SUM((((G11/100)*$AJ$22)*$AH$22))+(((((G11/100)*$AJ$22)*$AN$22)*$AH$22)*Calculator!$G$4)-((((G11/100)*$AJ$22)*$AN$22)*$AH$22)+((((G11/100)*$AJ$23)*$AH$23)),IF(Calculator!$O$6="SINGLEHOMESTEAD",SUM((((G11/100)*$AJ$22)*$AH$22))+(((((G11/100)*$AJ$22)*$AN$22)*$AH$22)*Calculator!$G$3)-((((G11/100)*$AJ$22)*$AN$22)*$AH$22)+((((G11/100)*$AJ$23)*$AH$23)),IF(Calculator!$O$6="SINGLEBAND A",SUM((((G11/100)*$AJ$22)*$AH$22))+(((((G11/100)*$AJ$22)*$AN$22)*$AH$22)*Calculator!$G$5)-((((G11/100)*$AJ$22)*$AN$22)*$AH$22)+((((G11/100)*$AJ$23)*$AH$23)),IF(Calculator!$O$6="SINGLEBAND B",SUM((((G11/100)*$AJ$22)*$AH$22))+(((((G11/100)*$AJ$22)*$AN$22)*$AH$22)*Calculator!$G$6)-((((G11/100)*$AJ$22)*$AN$22)*$AH$22)+((((G11/100)*$AJ$23)*$AH$23)),IF(Calculator!$O$6="SINGLEBAND C",SUM((((G11/100)*$AJ$22)*$AH$22))+(((((G11/100)*$AJ$22)*$AN$22)*$AH$22)*Calculator!$G$7)-((((G11/100)*$AJ$22)*$AN$22)*$AH$22)+((((G11/100)*$AJ$23)*$AH$23)),IF(Calculator!$O$6="SINGLEBAND D",SUM((((G11/100)*$AJ$22)*$AH$22))+(((((G11/100)*$AJ$22)*$AN$22)*$AH$22)*Calculator!$G$8)-((((G11/100)*$AJ$22)*$AN$22)*$AH$22)+((((G11/100)*$AJ$23)*$AH$23)),IF(Calculator!$O$6="SINGLEURBANE",SUM((((G11/100)*$AJ$22)*$AH$22))+(((((G11/100)*$AJ$22)*$AN$22)*$AH$22)*Calculator!$G$9)-((((G11/100)*$AJ$22)*$AN$22)*$AH$22)+((((G11/100)*$AJ$23)*$AH$23)),IF(Calculator!$O$6="SINGLESILVERANOD",SUM((((G11/100)*$AJ$22)*$AH$22))+(((((G11/100)*$AJ$22)*$AN$22)*$AH$22)*Calculator!$G$10)-((((G11/100)*$AJ$22)*$AN$22)*$AH$22)+((((G11/100)*$AJ$23)*$AH$23)),IF(Calculator!$O$6="SINGLEANOD",SUM((((G11/100)*$AJ$22)*$AH$22))+(((((G11/100)*$AJ$22)*$AN$22)*$AH$22)*Calculator!$G$11)-((((G11/100)*$AJ$22)*$AN$22)*$AH$22)+((((G11/100)*$AJ$23)*$AH$23)),IF(Calculator!$O$6="DUALBASE",SUM((((G11/100)*$AJ$22)*$AH$22))+(((((G11/100)*$AJ$22)*$AN$22)*$AH$22)*Calculator!$G$12)-((((G11/100)*$AJ$22)*$AN$22)*$AH$22)+((((G11/100)*$AJ$23)*$AH$23)),IF(Calculator!$O$6="DUALELEMENTS",SUM((((G11/100)*$AJ$22)*$AH$22))+(((((G11/100)*$AJ$22)*$AN$22)*$AH$22)*Calculator!$G$13)-((((G11/100)*$AJ$22)*$AN$22)*$AH$22)+((((G11/100)*$AJ$23)*$AH$23)),IF(Calculator!$O$6="DUALSPECTRUM",SUM((((G11/100)*$AJ$22)*$AH$22))+(((((G11/100)*$AJ$22)*$AN$22)*$AH$22)*Calculator!$G$15)-((((G11/100)*$AJ$22)*$AN$22)*$AH$22)+((((G11/100)*$AJ$23)*$AH$23)),IF(Calculator!$O$6="DUALHOMESTEAD",SUM((((G11/100)*$AJ$22)*$AH$22))+(((((G11/100)*$AJ$22)*$AN$22)*$AH$22)*Calculator!$G$14)-((((G11/100)*$AJ$22)*$AN$22)*$AH$22)+((((G11/100)*$AJ$23)*$AH$23)),IF(Calculator!$O$6="DUALBAND A",SUM((((G11/100)*$AJ$22)*$AH$22))+(((((G11/100)*$AJ$22)*$AN$22)*$AH$22)*Calculator!$G$16)-((((G11/100)*$AJ$22)*$AN$22)*$AH$22)+((((G11/100)*$AJ$23)*$AH$23)),IF(Calculator!$O$6="DUALBAND B",SUM((((G11/100)*$AJ$22)*$AH$22))+(((((G11/100)*$AJ$22)*$AN$22)*$AH$22)*Calculator!$G$17)-((((G11/100)*$AJ$22)*$AN$22)*$AH$22)+((((G11/100)*$AJ$23)*$AH$23)),IF(Calculator!$O$6="DUALBAND C",SUM((((G11/100)*$AJ$22)*$AH$22))+(((((G11/100)*$AJ$22)*$AN$22)*$AH$22)*Calculator!$G$18)-((((G11/100)*$AJ$22)*$AN$22)*$AH$22)+((((G11/100)*$AJ$23)*$AH$23)),IF(Calculator!$O$6="DUALBAND D",SUM((((G11/100)*$AJ$22)*$AH$22))+(((((G11/100)*$AJ$22)*$AN$22)*$AH$22)*Calculator!$G$19)-((((G11/100)*$AJ$22)*$AN$22)*$AH$22)+((((G11/100)*$AJ$23)*$AH$23)),IF(Calculator!$O$6="DUALURBANE",SUM((((G11/100)*$AJ$22)*$AH$22))+(((((G11/100)*$AJ$22)*$AN$22)*$AH$22)*Calculator!$G$20)-((((G11/100)*$AJ$22)*$AN$22)*$AH$22)+((((G11/100)*$AJ$23)*$AH$23)),IF(Calculator!$O$6="DUALSILVERANOD",SUM((((G11/100)*$AJ$22)*$AH$22))+(((((G11/100)*$AJ$22)*$AN$22)*$AH$22)*Calculator!$G$21)-((((G11/100)*$AJ$22)*$AN$22)*$AH$22)+((((G11/100)*$AJ$23)*$AH$23)),IF(Calculator!$O$6="DUALANOD",SUM((((G11/100)*$AJ$22)*$AH$22))+(((((G11/100)*$AJ$22)*$AN$22)*$AH$22)*Calculator!$G$22)-((((G11/100)*$AJ$22)*$AN$22)*$AH$22)+((((G11/100)*$AJ$23)*$AH$23))))))))))))))))))))))))</f>
        <v>927.00298899999973</v>
      </c>
      <c r="W11" s="2">
        <f>IF(Calculator!$O$6="SINGLEBASE",SUM((((H11/100)*$AJ$22)*$AH$22))+((((H11/100)*$AJ$23)*$AH$23)),IF(Calculator!$O$6="SINGLEELEMENTS",SUM((((H11/100)*$AJ$22)*$AH$22))+(((((H11/100)*$AJ$22)*$AN$22)*$AH$22)*Calculator!$G$2)-((((H11/100)*$AJ$22)*$AN$22)*$AH$22)+((((H11/100)*$AJ$23)*$AH$23)),IF(Calculator!$O$6="SINGLESPECTRUM",SUM((((H11/100)*$AJ$22)*$AH$22))+(((((H11/100)*$AJ$22)*$AN$22)*$AH$22)*Calculator!$G$4)-((((H11/100)*$AJ$22)*$AN$22)*$AH$22)+((((H11/100)*$AJ$23)*$AH$23)),IF(Calculator!$O$6="SINGLEHOMESTEAD",SUM((((H11/100)*$AJ$22)*$AH$22))+(((((H11/100)*$AJ$22)*$AN$22)*$AH$22)*Calculator!$G$3)-((((H11/100)*$AJ$22)*$AN$22)*$AH$22)+((((H11/100)*$AJ$23)*$AH$23)),IF(Calculator!$O$6="SINGLEBAND A",SUM((((H11/100)*$AJ$22)*$AH$22))+(((((H11/100)*$AJ$22)*$AN$22)*$AH$22)*Calculator!$G$5)-((((H11/100)*$AJ$22)*$AN$22)*$AH$22)+((((H11/100)*$AJ$23)*$AH$23)),IF(Calculator!$O$6="SINGLEBAND B",SUM((((H11/100)*$AJ$22)*$AH$22))+(((((H11/100)*$AJ$22)*$AN$22)*$AH$22)*Calculator!$G$6)-((((H11/100)*$AJ$22)*$AN$22)*$AH$22)+((((H11/100)*$AJ$23)*$AH$23)),IF(Calculator!$O$6="SINGLEBAND C",SUM((((H11/100)*$AJ$22)*$AH$22))+(((((H11/100)*$AJ$22)*$AN$22)*$AH$22)*Calculator!$G$7)-((((H11/100)*$AJ$22)*$AN$22)*$AH$22)+((((H11/100)*$AJ$23)*$AH$23)),IF(Calculator!$O$6="SINGLEBAND D",SUM((((H11/100)*$AJ$22)*$AH$22))+(((((H11/100)*$AJ$22)*$AN$22)*$AH$22)*Calculator!$G$8)-((((H11/100)*$AJ$22)*$AN$22)*$AH$22)+((((H11/100)*$AJ$23)*$AH$23)),IF(Calculator!$O$6="SINGLEURBANE",SUM((((H11/100)*$AJ$22)*$AH$22))+(((((H11/100)*$AJ$22)*$AN$22)*$AH$22)*Calculator!$G$9)-((((H11/100)*$AJ$22)*$AN$22)*$AH$22)+((((H11/100)*$AJ$23)*$AH$23)),IF(Calculator!$O$6="SINGLESILVERANOD",SUM((((H11/100)*$AJ$22)*$AH$22))+(((((H11/100)*$AJ$22)*$AN$22)*$AH$22)*Calculator!$G$10)-((((H11/100)*$AJ$22)*$AN$22)*$AH$22)+((((H11/100)*$AJ$23)*$AH$23)),IF(Calculator!$O$6="SINGLEANOD",SUM((((H11/100)*$AJ$22)*$AH$22))+(((((H11/100)*$AJ$22)*$AN$22)*$AH$22)*Calculator!$G$11)-((((H11/100)*$AJ$22)*$AN$22)*$AH$22)+((((H11/100)*$AJ$23)*$AH$23)),IF(Calculator!$O$6="DUALBASE",SUM((((H11/100)*$AJ$22)*$AH$22))+(((((H11/100)*$AJ$22)*$AN$22)*$AH$22)*Calculator!$G$12)-((((H11/100)*$AJ$22)*$AN$22)*$AH$22)+((((H11/100)*$AJ$23)*$AH$23)),IF(Calculator!$O$6="DUALELEMENTS",SUM((((H11/100)*$AJ$22)*$AH$22))+(((((H11/100)*$AJ$22)*$AN$22)*$AH$22)*Calculator!$G$13)-((((H11/100)*$AJ$22)*$AN$22)*$AH$22)+((((H11/100)*$AJ$23)*$AH$23)),IF(Calculator!$O$6="DUALSPECTRUM",SUM((((H11/100)*$AJ$22)*$AH$22))+(((((H11/100)*$AJ$22)*$AN$22)*$AH$22)*Calculator!$G$15)-((((H11/100)*$AJ$22)*$AN$22)*$AH$22)+((((H11/100)*$AJ$23)*$AH$23)),IF(Calculator!$O$6="DUALHOMESTEAD",SUM((((H11/100)*$AJ$22)*$AH$22))+(((((H11/100)*$AJ$22)*$AN$22)*$AH$22)*Calculator!$G$14)-((((H11/100)*$AJ$22)*$AN$22)*$AH$22)+((((H11/100)*$AJ$23)*$AH$23)),IF(Calculator!$O$6="DUALBAND A",SUM((((H11/100)*$AJ$22)*$AH$22))+(((((H11/100)*$AJ$22)*$AN$22)*$AH$22)*Calculator!$G$16)-((((H11/100)*$AJ$22)*$AN$22)*$AH$22)+((((H11/100)*$AJ$23)*$AH$23)),IF(Calculator!$O$6="DUALBAND B",SUM((((H11/100)*$AJ$22)*$AH$22))+(((((H11/100)*$AJ$22)*$AN$22)*$AH$22)*Calculator!$G$17)-((((H11/100)*$AJ$22)*$AN$22)*$AH$22)+((((H11/100)*$AJ$23)*$AH$23)),IF(Calculator!$O$6="DUALBAND C",SUM((((H11/100)*$AJ$22)*$AH$22))+(((((H11/100)*$AJ$22)*$AN$22)*$AH$22)*Calculator!$G$18)-((((H11/100)*$AJ$22)*$AN$22)*$AH$22)+((((H11/100)*$AJ$23)*$AH$23)),IF(Calculator!$O$6="DUALBAND D",SUM((((H11/100)*$AJ$22)*$AH$22))+(((((H11/100)*$AJ$22)*$AN$22)*$AH$22)*Calculator!$G$19)-((((H11/100)*$AJ$22)*$AN$22)*$AH$22)+((((H11/100)*$AJ$23)*$AH$23)),IF(Calculator!$O$6="DUALURBANE",SUM((((H11/100)*$AJ$22)*$AH$22))+(((((H11/100)*$AJ$22)*$AN$22)*$AH$22)*Calculator!$G$20)-((((H11/100)*$AJ$22)*$AN$22)*$AH$22)+((((H11/100)*$AJ$23)*$AH$23)),IF(Calculator!$O$6="DUALSILVERANOD",SUM((((H11/100)*$AJ$22)*$AH$22))+(((((H11/100)*$AJ$22)*$AN$22)*$AH$22)*Calculator!$G$21)-((((H11/100)*$AJ$22)*$AN$22)*$AH$22)+((((H11/100)*$AJ$23)*$AH$23)),IF(Calculator!$O$6="DUALANOD",SUM((((H11/100)*$AJ$22)*$AH$22))+(((((H11/100)*$AJ$22)*$AN$22)*$AH$22)*Calculator!$G$22)-((((H11/100)*$AJ$22)*$AN$22)*$AH$22)+((((H11/100)*$AJ$23)*$AH$23))))))))))))))))))))))))</f>
        <v>936.91732200000001</v>
      </c>
      <c r="X11" s="2">
        <f>IF(Calculator!$O$6="SINGLEBASE",SUM((((I11/100)*$AJ$22)*$AH$22))+((((I11/100)*$AJ$23)*$AH$23)),IF(Calculator!$O$6="SINGLEELEMENTS",SUM((((I11/100)*$AJ$22)*$AH$22))+(((((I11/100)*$AJ$22)*$AN$22)*$AH$22)*Calculator!$G$2)-((((I11/100)*$AJ$22)*$AN$22)*$AH$22)+((((I11/100)*$AJ$23)*$AH$23)),IF(Calculator!$O$6="SINGLESPECTRUM",SUM((((I11/100)*$AJ$22)*$AH$22))+(((((I11/100)*$AJ$22)*$AN$22)*$AH$22)*Calculator!$G$4)-((((I11/100)*$AJ$22)*$AN$22)*$AH$22)+((((I11/100)*$AJ$23)*$AH$23)),IF(Calculator!$O$6="SINGLEHOMESTEAD",SUM((((I11/100)*$AJ$22)*$AH$22))+(((((I11/100)*$AJ$22)*$AN$22)*$AH$22)*Calculator!$G$3)-((((I11/100)*$AJ$22)*$AN$22)*$AH$22)+((((I11/100)*$AJ$23)*$AH$23)),IF(Calculator!$O$6="SINGLEBAND A",SUM((((I11/100)*$AJ$22)*$AH$22))+(((((I11/100)*$AJ$22)*$AN$22)*$AH$22)*Calculator!$G$5)-((((I11/100)*$AJ$22)*$AN$22)*$AH$22)+((((I11/100)*$AJ$23)*$AH$23)),IF(Calculator!$O$6="SINGLEBAND B",SUM((((I11/100)*$AJ$22)*$AH$22))+(((((I11/100)*$AJ$22)*$AN$22)*$AH$22)*Calculator!$G$6)-((((I11/100)*$AJ$22)*$AN$22)*$AH$22)+((((I11/100)*$AJ$23)*$AH$23)),IF(Calculator!$O$6="SINGLEBAND C",SUM((((I11/100)*$AJ$22)*$AH$22))+(((((I11/100)*$AJ$22)*$AN$22)*$AH$22)*Calculator!$G$7)-((((I11/100)*$AJ$22)*$AN$22)*$AH$22)+((((I11/100)*$AJ$23)*$AH$23)),IF(Calculator!$O$6="SINGLEBAND D",SUM((((I11/100)*$AJ$22)*$AH$22))+(((((I11/100)*$AJ$22)*$AN$22)*$AH$22)*Calculator!$G$8)-((((I11/100)*$AJ$22)*$AN$22)*$AH$22)+((((I11/100)*$AJ$23)*$AH$23)),IF(Calculator!$O$6="SINGLEURBANE",SUM((((I11/100)*$AJ$22)*$AH$22))+(((((I11/100)*$AJ$22)*$AN$22)*$AH$22)*Calculator!$G$9)-((((I11/100)*$AJ$22)*$AN$22)*$AH$22)+((((I11/100)*$AJ$23)*$AH$23)),IF(Calculator!$O$6="SINGLESILVERANOD",SUM((((I11/100)*$AJ$22)*$AH$22))+(((((I11/100)*$AJ$22)*$AN$22)*$AH$22)*Calculator!$G$10)-((((I11/100)*$AJ$22)*$AN$22)*$AH$22)+((((I11/100)*$AJ$23)*$AH$23)),IF(Calculator!$O$6="SINGLEANOD",SUM((((I11/100)*$AJ$22)*$AH$22))+(((((I11/100)*$AJ$22)*$AN$22)*$AH$22)*Calculator!$G$11)-((((I11/100)*$AJ$22)*$AN$22)*$AH$22)+((((I11/100)*$AJ$23)*$AH$23)),IF(Calculator!$O$6="DUALBASE",SUM((((I11/100)*$AJ$22)*$AH$22))+(((((I11/100)*$AJ$22)*$AN$22)*$AH$22)*Calculator!$G$12)-((((I11/100)*$AJ$22)*$AN$22)*$AH$22)+((((I11/100)*$AJ$23)*$AH$23)),IF(Calculator!$O$6="DUALELEMENTS",SUM((((I11/100)*$AJ$22)*$AH$22))+(((((I11/100)*$AJ$22)*$AN$22)*$AH$22)*Calculator!$G$13)-((((I11/100)*$AJ$22)*$AN$22)*$AH$22)+((((I11/100)*$AJ$23)*$AH$23)),IF(Calculator!$O$6="DUALSPECTRUM",SUM((((I11/100)*$AJ$22)*$AH$22))+(((((I11/100)*$AJ$22)*$AN$22)*$AH$22)*Calculator!$G$15)-((((I11/100)*$AJ$22)*$AN$22)*$AH$22)+((((I11/100)*$AJ$23)*$AH$23)),IF(Calculator!$O$6="DUALHOMESTEAD",SUM((((I11/100)*$AJ$22)*$AH$22))+(((((I11/100)*$AJ$22)*$AN$22)*$AH$22)*Calculator!$G$14)-((((I11/100)*$AJ$22)*$AN$22)*$AH$22)+((((I11/100)*$AJ$23)*$AH$23)),IF(Calculator!$O$6="DUALBAND A",SUM((((I11/100)*$AJ$22)*$AH$22))+(((((I11/100)*$AJ$22)*$AN$22)*$AH$22)*Calculator!$G$16)-((((I11/100)*$AJ$22)*$AN$22)*$AH$22)+((((I11/100)*$AJ$23)*$AH$23)),IF(Calculator!$O$6="DUALBAND B",SUM((((I11/100)*$AJ$22)*$AH$22))+(((((I11/100)*$AJ$22)*$AN$22)*$AH$22)*Calculator!$G$17)-((((I11/100)*$AJ$22)*$AN$22)*$AH$22)+((((I11/100)*$AJ$23)*$AH$23)),IF(Calculator!$O$6="DUALBAND C",SUM((((I11/100)*$AJ$22)*$AH$22))+(((((I11/100)*$AJ$22)*$AN$22)*$AH$22)*Calculator!$G$18)-((((I11/100)*$AJ$22)*$AN$22)*$AH$22)+((((I11/100)*$AJ$23)*$AH$23)),IF(Calculator!$O$6="DUALBAND D",SUM((((I11/100)*$AJ$22)*$AH$22))+(((((I11/100)*$AJ$22)*$AN$22)*$AH$22)*Calculator!$G$19)-((((I11/100)*$AJ$22)*$AN$22)*$AH$22)+((((I11/100)*$AJ$23)*$AH$23)),IF(Calculator!$O$6="DUALURBANE",SUM((((I11/100)*$AJ$22)*$AH$22))+(((((I11/100)*$AJ$22)*$AN$22)*$AH$22)*Calculator!$G$20)-((((I11/100)*$AJ$22)*$AN$22)*$AH$22)+((((I11/100)*$AJ$23)*$AH$23)),IF(Calculator!$O$6="DUALSILVERANOD",SUM((((I11/100)*$AJ$22)*$AH$22))+(((((I11/100)*$AJ$22)*$AN$22)*$AH$22)*Calculator!$G$21)-((((I11/100)*$AJ$22)*$AN$22)*$AH$22)+((((I11/100)*$AJ$23)*$AH$23)),IF(Calculator!$O$6="DUALANOD",SUM((((I11/100)*$AJ$22)*$AH$22))+(((((I11/100)*$AJ$22)*$AN$22)*$AH$22)*Calculator!$G$22)-((((I11/100)*$AJ$22)*$AN$22)*$AH$22)+((((I11/100)*$AJ$23)*$AH$23))))))))))))))))))))))))</f>
        <v>946.83593949999977</v>
      </c>
      <c r="Y11" s="2">
        <f>IF(Calculator!$O$6="SINGLEBASE",SUM((((J11/100)*$AJ$22)*$AH$22))+((((J11/100)*$AJ$23)*$AH$23)),IF(Calculator!$O$6="SINGLEELEMENTS",SUM((((J11/100)*$AJ$22)*$AH$22))+(((((J11/100)*$AJ$22)*$AN$22)*$AH$22)*Calculator!$G$2)-((((J11/100)*$AJ$22)*$AN$22)*$AH$22)+((((J11/100)*$AJ$23)*$AH$23)),IF(Calculator!$O$6="SINGLESPECTRUM",SUM((((J11/100)*$AJ$22)*$AH$22))+(((((J11/100)*$AJ$22)*$AN$22)*$AH$22)*Calculator!$G$4)-((((J11/100)*$AJ$22)*$AN$22)*$AH$22)+((((J11/100)*$AJ$23)*$AH$23)),IF(Calculator!$O$6="SINGLEHOMESTEAD",SUM((((J11/100)*$AJ$22)*$AH$22))+(((((J11/100)*$AJ$22)*$AN$22)*$AH$22)*Calculator!$G$3)-((((J11/100)*$AJ$22)*$AN$22)*$AH$22)+((((J11/100)*$AJ$23)*$AH$23)),IF(Calculator!$O$6="SINGLEBAND A",SUM((((J11/100)*$AJ$22)*$AH$22))+(((((J11/100)*$AJ$22)*$AN$22)*$AH$22)*Calculator!$G$5)-((((J11/100)*$AJ$22)*$AN$22)*$AH$22)+((((J11/100)*$AJ$23)*$AH$23)),IF(Calculator!$O$6="SINGLEBAND B",SUM((((J11/100)*$AJ$22)*$AH$22))+(((((J11/100)*$AJ$22)*$AN$22)*$AH$22)*Calculator!$G$6)-((((J11/100)*$AJ$22)*$AN$22)*$AH$22)+((((J11/100)*$AJ$23)*$AH$23)),IF(Calculator!$O$6="SINGLEBAND C",SUM((((J11/100)*$AJ$22)*$AH$22))+(((((J11/100)*$AJ$22)*$AN$22)*$AH$22)*Calculator!$G$7)-((((J11/100)*$AJ$22)*$AN$22)*$AH$22)+((((J11/100)*$AJ$23)*$AH$23)),IF(Calculator!$O$6="SINGLEBAND D",SUM((((J11/100)*$AJ$22)*$AH$22))+(((((J11/100)*$AJ$22)*$AN$22)*$AH$22)*Calculator!$G$8)-((((J11/100)*$AJ$22)*$AN$22)*$AH$22)+((((J11/100)*$AJ$23)*$AH$23)),IF(Calculator!$O$6="SINGLEURBANE",SUM((((J11/100)*$AJ$22)*$AH$22))+(((((J11/100)*$AJ$22)*$AN$22)*$AH$22)*Calculator!$G$9)-((((J11/100)*$AJ$22)*$AN$22)*$AH$22)+((((J11/100)*$AJ$23)*$AH$23)),IF(Calculator!$O$6="SINGLESILVERANOD",SUM((((J11/100)*$AJ$22)*$AH$22))+(((((J11/100)*$AJ$22)*$AN$22)*$AH$22)*Calculator!$G$10)-((((J11/100)*$AJ$22)*$AN$22)*$AH$22)+((((J11/100)*$AJ$23)*$AH$23)),IF(Calculator!$O$6="SINGLEANOD",SUM((((J11/100)*$AJ$22)*$AH$22))+(((((J11/100)*$AJ$22)*$AN$22)*$AH$22)*Calculator!$G$11)-((((J11/100)*$AJ$22)*$AN$22)*$AH$22)+((((J11/100)*$AJ$23)*$AH$23)),IF(Calculator!$O$6="DUALBASE",SUM((((J11/100)*$AJ$22)*$AH$22))+(((((J11/100)*$AJ$22)*$AN$22)*$AH$22)*Calculator!$G$12)-((((J11/100)*$AJ$22)*$AN$22)*$AH$22)+((((J11/100)*$AJ$23)*$AH$23)),IF(Calculator!$O$6="DUALELEMENTS",SUM((((J11/100)*$AJ$22)*$AH$22))+(((((J11/100)*$AJ$22)*$AN$22)*$AH$22)*Calculator!$G$13)-((((J11/100)*$AJ$22)*$AN$22)*$AH$22)+((((J11/100)*$AJ$23)*$AH$23)),IF(Calculator!$O$6="DUALSPECTRUM",SUM((((J11/100)*$AJ$22)*$AH$22))+(((((J11/100)*$AJ$22)*$AN$22)*$AH$22)*Calculator!$G$15)-((((J11/100)*$AJ$22)*$AN$22)*$AH$22)+((((J11/100)*$AJ$23)*$AH$23)),IF(Calculator!$O$6="DUALHOMESTEAD",SUM((((J11/100)*$AJ$22)*$AH$22))+(((((J11/100)*$AJ$22)*$AN$22)*$AH$22)*Calculator!$G$14)-((((J11/100)*$AJ$22)*$AN$22)*$AH$22)+((((J11/100)*$AJ$23)*$AH$23)),IF(Calculator!$O$6="DUALBAND A",SUM((((J11/100)*$AJ$22)*$AH$22))+(((((J11/100)*$AJ$22)*$AN$22)*$AH$22)*Calculator!$G$16)-((((J11/100)*$AJ$22)*$AN$22)*$AH$22)+((((J11/100)*$AJ$23)*$AH$23)),IF(Calculator!$O$6="DUALBAND B",SUM((((J11/100)*$AJ$22)*$AH$22))+(((((J11/100)*$AJ$22)*$AN$22)*$AH$22)*Calculator!$G$17)-((((J11/100)*$AJ$22)*$AN$22)*$AH$22)+((((J11/100)*$AJ$23)*$AH$23)),IF(Calculator!$O$6="DUALBAND C",SUM((((J11/100)*$AJ$22)*$AH$22))+(((((J11/100)*$AJ$22)*$AN$22)*$AH$22)*Calculator!$G$18)-((((J11/100)*$AJ$22)*$AN$22)*$AH$22)+((((J11/100)*$AJ$23)*$AH$23)),IF(Calculator!$O$6="DUALBAND D",SUM((((J11/100)*$AJ$22)*$AH$22))+(((((J11/100)*$AJ$22)*$AN$22)*$AH$22)*Calculator!$G$19)-((((J11/100)*$AJ$22)*$AN$22)*$AH$22)+((((J11/100)*$AJ$23)*$AH$23)),IF(Calculator!$O$6="DUALURBANE",SUM((((J11/100)*$AJ$22)*$AH$22))+(((((J11/100)*$AJ$22)*$AN$22)*$AH$22)*Calculator!$G$20)-((((J11/100)*$AJ$22)*$AN$22)*$AH$22)+((((J11/100)*$AJ$23)*$AH$23)),IF(Calculator!$O$6="DUALSILVERANOD",SUM((((J11/100)*$AJ$22)*$AH$22))+(((((J11/100)*$AJ$22)*$AN$22)*$AH$22)*Calculator!$G$21)-((((J11/100)*$AJ$22)*$AN$22)*$AH$22)+((((J11/100)*$AJ$23)*$AH$23)),IF(Calculator!$O$6="DUALANOD",SUM((((J11/100)*$AJ$22)*$AH$22))+(((((J11/100)*$AJ$22)*$AN$22)*$AH$22)*Calculator!$G$22)-((((J11/100)*$AJ$22)*$AN$22)*$AH$22)+((((J11/100)*$AJ$23)*$AH$23))))))))))))))))))))))))</f>
        <v>956.75027249999994</v>
      </c>
      <c r="Z11" s="2">
        <f>IF(Calculator!$O$6="SINGLEBASE",SUM((((K11/100)*$AJ$22)*$AH$22))+((((K11/100)*$AJ$23)*$AH$23)),IF(Calculator!$O$6="SINGLEELEMENTS",SUM((((K11/100)*$AJ$22)*$AH$22))+(((((K11/100)*$AJ$22)*$AN$22)*$AH$22)*Calculator!$G$2)-((((K11/100)*$AJ$22)*$AN$22)*$AH$22)+((((K11/100)*$AJ$23)*$AH$23)),IF(Calculator!$O$6="SINGLESPECTRUM",SUM((((K11/100)*$AJ$22)*$AH$22))+(((((K11/100)*$AJ$22)*$AN$22)*$AH$22)*Calculator!$G$4)-((((K11/100)*$AJ$22)*$AN$22)*$AH$22)+((((K11/100)*$AJ$23)*$AH$23)),IF(Calculator!$O$6="SINGLEHOMESTEAD",SUM((((K11/100)*$AJ$22)*$AH$22))+(((((K11/100)*$AJ$22)*$AN$22)*$AH$22)*Calculator!$G$3)-((((K11/100)*$AJ$22)*$AN$22)*$AH$22)+((((K11/100)*$AJ$23)*$AH$23)),IF(Calculator!$O$6="SINGLEBAND A",SUM((((K11/100)*$AJ$22)*$AH$22))+(((((K11/100)*$AJ$22)*$AN$22)*$AH$22)*Calculator!$G$5)-((((K11/100)*$AJ$22)*$AN$22)*$AH$22)+((((K11/100)*$AJ$23)*$AH$23)),IF(Calculator!$O$6="SINGLEBAND B",SUM((((K11/100)*$AJ$22)*$AH$22))+(((((K11/100)*$AJ$22)*$AN$22)*$AH$22)*Calculator!$G$6)-((((K11/100)*$AJ$22)*$AN$22)*$AH$22)+((((K11/100)*$AJ$23)*$AH$23)),IF(Calculator!$O$6="SINGLEBAND C",SUM((((K11/100)*$AJ$22)*$AH$22))+(((((K11/100)*$AJ$22)*$AN$22)*$AH$22)*Calculator!$G$7)-((((K11/100)*$AJ$22)*$AN$22)*$AH$22)+((((K11/100)*$AJ$23)*$AH$23)),IF(Calculator!$O$6="SINGLEBAND D",SUM((((K11/100)*$AJ$22)*$AH$22))+(((((K11/100)*$AJ$22)*$AN$22)*$AH$22)*Calculator!$G$8)-((((K11/100)*$AJ$22)*$AN$22)*$AH$22)+((((K11/100)*$AJ$23)*$AH$23)),IF(Calculator!$O$6="SINGLEURBANE",SUM((((K11/100)*$AJ$22)*$AH$22))+(((((K11/100)*$AJ$22)*$AN$22)*$AH$22)*Calculator!$G$9)-((((K11/100)*$AJ$22)*$AN$22)*$AH$22)+((((K11/100)*$AJ$23)*$AH$23)),IF(Calculator!$O$6="SINGLESILVERANOD",SUM((((K11/100)*$AJ$22)*$AH$22))+(((((K11/100)*$AJ$22)*$AN$22)*$AH$22)*Calculator!$G$10)-((((K11/100)*$AJ$22)*$AN$22)*$AH$22)+((((K11/100)*$AJ$23)*$AH$23)),IF(Calculator!$O$6="SINGLEANOD",SUM((((K11/100)*$AJ$22)*$AH$22))+(((((K11/100)*$AJ$22)*$AN$22)*$AH$22)*Calculator!$G$11)-((((K11/100)*$AJ$22)*$AN$22)*$AH$22)+((((K11/100)*$AJ$23)*$AH$23)),IF(Calculator!$O$6="DUALBASE",SUM((((K11/100)*$AJ$22)*$AH$22))+(((((K11/100)*$AJ$22)*$AN$22)*$AH$22)*Calculator!$G$12)-((((K11/100)*$AJ$22)*$AN$22)*$AH$22)+((((K11/100)*$AJ$23)*$AH$23)),IF(Calculator!$O$6="DUALELEMENTS",SUM((((K11/100)*$AJ$22)*$AH$22))+(((((K11/100)*$AJ$22)*$AN$22)*$AH$22)*Calculator!$G$13)-((((K11/100)*$AJ$22)*$AN$22)*$AH$22)+((((K11/100)*$AJ$23)*$AH$23)),IF(Calculator!$O$6="DUALSPECTRUM",SUM((((K11/100)*$AJ$22)*$AH$22))+(((((K11/100)*$AJ$22)*$AN$22)*$AH$22)*Calculator!$G$15)-((((K11/100)*$AJ$22)*$AN$22)*$AH$22)+((((K11/100)*$AJ$23)*$AH$23)),IF(Calculator!$O$6="DUALHOMESTEAD",SUM((((K11/100)*$AJ$22)*$AH$22))+(((((K11/100)*$AJ$22)*$AN$22)*$AH$22)*Calculator!$G$14)-((((K11/100)*$AJ$22)*$AN$22)*$AH$22)+((((K11/100)*$AJ$23)*$AH$23)),IF(Calculator!$O$6="DUALBAND A",SUM((((K11/100)*$AJ$22)*$AH$22))+(((((K11/100)*$AJ$22)*$AN$22)*$AH$22)*Calculator!$G$16)-((((K11/100)*$AJ$22)*$AN$22)*$AH$22)+((((K11/100)*$AJ$23)*$AH$23)),IF(Calculator!$O$6="DUALBAND B",SUM((((K11/100)*$AJ$22)*$AH$22))+(((((K11/100)*$AJ$22)*$AN$22)*$AH$22)*Calculator!$G$17)-((((K11/100)*$AJ$22)*$AN$22)*$AH$22)+((((K11/100)*$AJ$23)*$AH$23)),IF(Calculator!$O$6="DUALBAND C",SUM((((K11/100)*$AJ$22)*$AH$22))+(((((K11/100)*$AJ$22)*$AN$22)*$AH$22)*Calculator!$G$18)-((((K11/100)*$AJ$22)*$AN$22)*$AH$22)+((((K11/100)*$AJ$23)*$AH$23)),IF(Calculator!$O$6="DUALBAND D",SUM((((K11/100)*$AJ$22)*$AH$22))+(((((K11/100)*$AJ$22)*$AN$22)*$AH$22)*Calculator!$G$19)-((((K11/100)*$AJ$22)*$AN$22)*$AH$22)+((((K11/100)*$AJ$23)*$AH$23)),IF(Calculator!$O$6="DUALURBANE",SUM((((K11/100)*$AJ$22)*$AH$22))+(((((K11/100)*$AJ$22)*$AN$22)*$AH$22)*Calculator!$G$20)-((((K11/100)*$AJ$22)*$AN$22)*$AH$22)+((((K11/100)*$AJ$23)*$AH$23)),IF(Calculator!$O$6="DUALSILVERANOD",SUM((((K11/100)*$AJ$22)*$AH$22))+(((((K11/100)*$AJ$22)*$AN$22)*$AH$22)*Calculator!$G$21)-((((K11/100)*$AJ$22)*$AN$22)*$AH$22)+((((K11/100)*$AJ$23)*$AH$23)),IF(Calculator!$O$6="DUALANOD",SUM((((K11/100)*$AJ$22)*$AH$22))+(((((K11/100)*$AJ$22)*$AN$22)*$AH$22)*Calculator!$G$22)-((((K11/100)*$AJ$22)*$AN$22)*$AH$22)+((((K11/100)*$AJ$23)*$AH$23))))))))))))))))))))))))</f>
        <v>966.66460549999988</v>
      </c>
      <c r="AA11" s="2">
        <f>IF(Calculator!$O$6="SINGLEBASE",SUM((((L11/100)*$AJ$22)*$AH$22))+((((L11/100)*$AJ$23)*$AH$23)),IF(Calculator!$O$6="SINGLEELEMENTS",SUM((((L11/100)*$AJ$22)*$AH$22))+(((((L11/100)*$AJ$22)*$AN$22)*$AH$22)*Calculator!$G$2)-((((L11/100)*$AJ$22)*$AN$22)*$AH$22)+((((L11/100)*$AJ$23)*$AH$23)),IF(Calculator!$O$6="SINGLESPECTRUM",SUM((((L11/100)*$AJ$22)*$AH$22))+(((((L11/100)*$AJ$22)*$AN$22)*$AH$22)*Calculator!$G$4)-((((L11/100)*$AJ$22)*$AN$22)*$AH$22)+((((L11/100)*$AJ$23)*$AH$23)),IF(Calculator!$O$6="SINGLEHOMESTEAD",SUM((((L11/100)*$AJ$22)*$AH$22))+(((((L11/100)*$AJ$22)*$AN$22)*$AH$22)*Calculator!$G$3)-((((L11/100)*$AJ$22)*$AN$22)*$AH$22)+((((L11/100)*$AJ$23)*$AH$23)),IF(Calculator!$O$6="SINGLEBAND A",SUM((((L11/100)*$AJ$22)*$AH$22))+(((((L11/100)*$AJ$22)*$AN$22)*$AH$22)*Calculator!$G$5)-((((L11/100)*$AJ$22)*$AN$22)*$AH$22)+((((L11/100)*$AJ$23)*$AH$23)),IF(Calculator!$O$6="SINGLEBAND B",SUM((((L11/100)*$AJ$22)*$AH$22))+(((((L11/100)*$AJ$22)*$AN$22)*$AH$22)*Calculator!$G$6)-((((L11/100)*$AJ$22)*$AN$22)*$AH$22)+((((L11/100)*$AJ$23)*$AH$23)),IF(Calculator!$O$6="SINGLEBAND C",SUM((((L11/100)*$AJ$22)*$AH$22))+(((((L11/100)*$AJ$22)*$AN$22)*$AH$22)*Calculator!$G$7)-((((L11/100)*$AJ$22)*$AN$22)*$AH$22)+((((L11/100)*$AJ$23)*$AH$23)),IF(Calculator!$O$6="SINGLEBAND D",SUM((((L11/100)*$AJ$22)*$AH$22))+(((((L11/100)*$AJ$22)*$AN$22)*$AH$22)*Calculator!$G$8)-((((L11/100)*$AJ$22)*$AN$22)*$AH$22)+((((L11/100)*$AJ$23)*$AH$23)),IF(Calculator!$O$6="SINGLEURBANE",SUM((((L11/100)*$AJ$22)*$AH$22))+(((((L11/100)*$AJ$22)*$AN$22)*$AH$22)*Calculator!$G$9)-((((L11/100)*$AJ$22)*$AN$22)*$AH$22)+((((L11/100)*$AJ$23)*$AH$23)),IF(Calculator!$O$6="SINGLESILVERANOD",SUM((((L11/100)*$AJ$22)*$AH$22))+(((((L11/100)*$AJ$22)*$AN$22)*$AH$22)*Calculator!$G$10)-((((L11/100)*$AJ$22)*$AN$22)*$AH$22)+((((L11/100)*$AJ$23)*$AH$23)),IF(Calculator!$O$6="SINGLEANOD",SUM((((L11/100)*$AJ$22)*$AH$22))+(((((L11/100)*$AJ$22)*$AN$22)*$AH$22)*Calculator!$G$11)-((((L11/100)*$AJ$22)*$AN$22)*$AH$22)+((((L11/100)*$AJ$23)*$AH$23)),IF(Calculator!$O$6="DUALBASE",SUM((((L11/100)*$AJ$22)*$AH$22))+(((((L11/100)*$AJ$22)*$AN$22)*$AH$22)*Calculator!$G$12)-((((L11/100)*$AJ$22)*$AN$22)*$AH$22)+((((L11/100)*$AJ$23)*$AH$23)),IF(Calculator!$O$6="DUALELEMENTS",SUM((((L11/100)*$AJ$22)*$AH$22))+(((((L11/100)*$AJ$22)*$AN$22)*$AH$22)*Calculator!$G$13)-((((L11/100)*$AJ$22)*$AN$22)*$AH$22)+((((L11/100)*$AJ$23)*$AH$23)),IF(Calculator!$O$6="DUALSPECTRUM",SUM((((L11/100)*$AJ$22)*$AH$22))+(((((L11/100)*$AJ$22)*$AN$22)*$AH$22)*Calculator!$G$15)-((((L11/100)*$AJ$22)*$AN$22)*$AH$22)+((((L11/100)*$AJ$23)*$AH$23)),IF(Calculator!$O$6="DUALHOMESTEAD",SUM((((L11/100)*$AJ$22)*$AH$22))+(((((L11/100)*$AJ$22)*$AN$22)*$AH$22)*Calculator!$G$14)-((((L11/100)*$AJ$22)*$AN$22)*$AH$22)+((((L11/100)*$AJ$23)*$AH$23)),IF(Calculator!$O$6="DUALBAND A",SUM((((L11/100)*$AJ$22)*$AH$22))+(((((L11/100)*$AJ$22)*$AN$22)*$AH$22)*Calculator!$G$16)-((((L11/100)*$AJ$22)*$AN$22)*$AH$22)+((((L11/100)*$AJ$23)*$AH$23)),IF(Calculator!$O$6="DUALBAND B",SUM((((L11/100)*$AJ$22)*$AH$22))+(((((L11/100)*$AJ$22)*$AN$22)*$AH$22)*Calculator!$G$17)-((((L11/100)*$AJ$22)*$AN$22)*$AH$22)+((((L11/100)*$AJ$23)*$AH$23)),IF(Calculator!$O$6="DUALBAND C",SUM((((L11/100)*$AJ$22)*$AH$22))+(((((L11/100)*$AJ$22)*$AN$22)*$AH$22)*Calculator!$G$18)-((((L11/100)*$AJ$22)*$AN$22)*$AH$22)+((((L11/100)*$AJ$23)*$AH$23)),IF(Calculator!$O$6="DUALBAND D",SUM((((L11/100)*$AJ$22)*$AH$22))+(((((L11/100)*$AJ$22)*$AN$22)*$AH$22)*Calculator!$G$19)-((((L11/100)*$AJ$22)*$AN$22)*$AH$22)+((((L11/100)*$AJ$23)*$AH$23)),IF(Calculator!$O$6="DUALURBANE",SUM((((L11/100)*$AJ$22)*$AH$22))+(((((L11/100)*$AJ$22)*$AN$22)*$AH$22)*Calculator!$G$20)-((((L11/100)*$AJ$22)*$AN$22)*$AH$22)+((((L11/100)*$AJ$23)*$AH$23)),IF(Calculator!$O$6="DUALSILVERANOD",SUM((((L11/100)*$AJ$22)*$AH$22))+(((((L11/100)*$AJ$22)*$AN$22)*$AH$22)*Calculator!$G$21)-((((L11/100)*$AJ$22)*$AN$22)*$AH$22)+((((L11/100)*$AJ$23)*$AH$23)),IF(Calculator!$O$6="DUALANOD",SUM((((L11/100)*$AJ$22)*$AH$22))+(((((L11/100)*$AJ$22)*$AN$22)*$AH$22)*Calculator!$G$22)-((((L11/100)*$AJ$22)*$AN$22)*$AH$22)+((((L11/100)*$AJ$23)*$AH$23))))))))))))))))))))))))</f>
        <v>976.57893850000005</v>
      </c>
      <c r="AB11" s="2">
        <f>IF(Calculator!$O$6="SINGLEBASE",SUM((((M11/100)*$AJ$22)*$AH$22))+((((M11/100)*$AJ$23)*$AH$23)),IF(Calculator!$O$6="SINGLEELEMENTS",SUM((((M11/100)*$AJ$22)*$AH$22))+(((((M11/100)*$AJ$22)*$AN$22)*$AH$22)*Calculator!$G$2)-((((M11/100)*$AJ$22)*$AN$22)*$AH$22)+((((M11/100)*$AJ$23)*$AH$23)),IF(Calculator!$O$6="SINGLESPECTRUM",SUM((((M11/100)*$AJ$22)*$AH$22))+(((((M11/100)*$AJ$22)*$AN$22)*$AH$22)*Calculator!$G$4)-((((M11/100)*$AJ$22)*$AN$22)*$AH$22)+((((M11/100)*$AJ$23)*$AH$23)),IF(Calculator!$O$6="SINGLEHOMESTEAD",SUM((((M11/100)*$AJ$22)*$AH$22))+(((((M11/100)*$AJ$22)*$AN$22)*$AH$22)*Calculator!$G$3)-((((M11/100)*$AJ$22)*$AN$22)*$AH$22)+((((M11/100)*$AJ$23)*$AH$23)),IF(Calculator!$O$6="SINGLEBAND A",SUM((((M11/100)*$AJ$22)*$AH$22))+(((((M11/100)*$AJ$22)*$AN$22)*$AH$22)*Calculator!$G$5)-((((M11/100)*$AJ$22)*$AN$22)*$AH$22)+((((M11/100)*$AJ$23)*$AH$23)),IF(Calculator!$O$6="SINGLEBAND B",SUM((((M11/100)*$AJ$22)*$AH$22))+(((((M11/100)*$AJ$22)*$AN$22)*$AH$22)*Calculator!$G$6)-((((M11/100)*$AJ$22)*$AN$22)*$AH$22)+((((M11/100)*$AJ$23)*$AH$23)),IF(Calculator!$O$6="SINGLEBAND C",SUM((((M11/100)*$AJ$22)*$AH$22))+(((((M11/100)*$AJ$22)*$AN$22)*$AH$22)*Calculator!$G$7)-((((M11/100)*$AJ$22)*$AN$22)*$AH$22)+((((M11/100)*$AJ$23)*$AH$23)),IF(Calculator!$O$6="SINGLEBAND D",SUM((((M11/100)*$AJ$22)*$AH$22))+(((((M11/100)*$AJ$22)*$AN$22)*$AH$22)*Calculator!$G$8)-((((M11/100)*$AJ$22)*$AN$22)*$AH$22)+((((M11/100)*$AJ$23)*$AH$23)),IF(Calculator!$O$6="SINGLEURBANE",SUM((((M11/100)*$AJ$22)*$AH$22))+(((((M11/100)*$AJ$22)*$AN$22)*$AH$22)*Calculator!$G$9)-((((M11/100)*$AJ$22)*$AN$22)*$AH$22)+((((M11/100)*$AJ$23)*$AH$23)),IF(Calculator!$O$6="SINGLESILVERANOD",SUM((((M11/100)*$AJ$22)*$AH$22))+(((((M11/100)*$AJ$22)*$AN$22)*$AH$22)*Calculator!$G$10)-((((M11/100)*$AJ$22)*$AN$22)*$AH$22)+((((M11/100)*$AJ$23)*$AH$23)),IF(Calculator!$O$6="SINGLEANOD",SUM((((M11/100)*$AJ$22)*$AH$22))+(((((M11/100)*$AJ$22)*$AN$22)*$AH$22)*Calculator!$G$11)-((((M11/100)*$AJ$22)*$AN$22)*$AH$22)+((((M11/100)*$AJ$23)*$AH$23)),IF(Calculator!$O$6="DUALBASE",SUM((((M11/100)*$AJ$22)*$AH$22))+(((((M11/100)*$AJ$22)*$AN$22)*$AH$22)*Calculator!$G$12)-((((M11/100)*$AJ$22)*$AN$22)*$AH$22)+((((M11/100)*$AJ$23)*$AH$23)),IF(Calculator!$O$6="DUALELEMENTS",SUM((((M11/100)*$AJ$22)*$AH$22))+(((((M11/100)*$AJ$22)*$AN$22)*$AH$22)*Calculator!$G$13)-((((M11/100)*$AJ$22)*$AN$22)*$AH$22)+((((M11/100)*$AJ$23)*$AH$23)),IF(Calculator!$O$6="DUALSPECTRUM",SUM((((M11/100)*$AJ$22)*$AH$22))+(((((M11/100)*$AJ$22)*$AN$22)*$AH$22)*Calculator!$G$15)-((((M11/100)*$AJ$22)*$AN$22)*$AH$22)+((((M11/100)*$AJ$23)*$AH$23)),IF(Calculator!$O$6="DUALHOMESTEAD",SUM((((M11/100)*$AJ$22)*$AH$22))+(((((M11/100)*$AJ$22)*$AN$22)*$AH$22)*Calculator!$G$14)-((((M11/100)*$AJ$22)*$AN$22)*$AH$22)+((((M11/100)*$AJ$23)*$AH$23)),IF(Calculator!$O$6="DUALBAND A",SUM((((M11/100)*$AJ$22)*$AH$22))+(((((M11/100)*$AJ$22)*$AN$22)*$AH$22)*Calculator!$G$16)-((((M11/100)*$AJ$22)*$AN$22)*$AH$22)+((((M11/100)*$AJ$23)*$AH$23)),IF(Calculator!$O$6="DUALBAND B",SUM((((M11/100)*$AJ$22)*$AH$22))+(((((M11/100)*$AJ$22)*$AN$22)*$AH$22)*Calculator!$G$17)-((((M11/100)*$AJ$22)*$AN$22)*$AH$22)+((((M11/100)*$AJ$23)*$AH$23)),IF(Calculator!$O$6="DUALBAND C",SUM((((M11/100)*$AJ$22)*$AH$22))+(((((M11/100)*$AJ$22)*$AN$22)*$AH$22)*Calculator!$G$18)-((((M11/100)*$AJ$22)*$AN$22)*$AH$22)+((((M11/100)*$AJ$23)*$AH$23)),IF(Calculator!$O$6="DUALBAND D",SUM((((M11/100)*$AJ$22)*$AH$22))+(((((M11/100)*$AJ$22)*$AN$22)*$AH$22)*Calculator!$G$19)-((((M11/100)*$AJ$22)*$AN$22)*$AH$22)+((((M11/100)*$AJ$23)*$AH$23)),IF(Calculator!$O$6="DUALURBANE",SUM((((M11/100)*$AJ$22)*$AH$22))+(((((M11/100)*$AJ$22)*$AN$22)*$AH$22)*Calculator!$G$20)-((((M11/100)*$AJ$22)*$AN$22)*$AH$22)+((((M11/100)*$AJ$23)*$AH$23)),IF(Calculator!$O$6="DUALSILVERANOD",SUM((((M11/100)*$AJ$22)*$AH$22))+(((((M11/100)*$AJ$22)*$AN$22)*$AH$22)*Calculator!$G$21)-((((M11/100)*$AJ$22)*$AN$22)*$AH$22)+((((M11/100)*$AJ$23)*$AH$23)),IF(Calculator!$O$6="DUALANOD",SUM((((M11/100)*$AJ$22)*$AH$22))+(((((M11/100)*$AJ$22)*$AN$22)*$AH$22)*Calculator!$G$22)-((((M11/100)*$AJ$22)*$AN$22)*$AH$22)+((((M11/100)*$AJ$23)*$AH$23))))))))))))))))))))))))</f>
        <v>986.49755599999992</v>
      </c>
      <c r="AC11" s="2">
        <f>IF(Calculator!$O$6="SINGLEBASE",SUM((((N11/100)*$AJ$22)*$AH$22))+((((N11/100)*$AJ$23)*$AH$23)),IF(Calculator!$O$6="SINGLEELEMENTS",SUM((((N11/100)*$AJ$22)*$AH$22))+(((((N11/100)*$AJ$22)*$AN$22)*$AH$22)*Calculator!$G$2)-((((N11/100)*$AJ$22)*$AN$22)*$AH$22)+((((N11/100)*$AJ$23)*$AH$23)),IF(Calculator!$O$6="SINGLESPECTRUM",SUM((((N11/100)*$AJ$22)*$AH$22))+(((((N11/100)*$AJ$22)*$AN$22)*$AH$22)*Calculator!$G$4)-((((N11/100)*$AJ$22)*$AN$22)*$AH$22)+((((N11/100)*$AJ$23)*$AH$23)),IF(Calculator!$O$6="SINGLEHOMESTEAD",SUM((((N11/100)*$AJ$22)*$AH$22))+(((((N11/100)*$AJ$22)*$AN$22)*$AH$22)*Calculator!$G$3)-((((N11/100)*$AJ$22)*$AN$22)*$AH$22)+((((N11/100)*$AJ$23)*$AH$23)),IF(Calculator!$O$6="SINGLEBAND A",SUM((((N11/100)*$AJ$22)*$AH$22))+(((((N11/100)*$AJ$22)*$AN$22)*$AH$22)*Calculator!$G$5)-((((N11/100)*$AJ$22)*$AN$22)*$AH$22)+((((N11/100)*$AJ$23)*$AH$23)),IF(Calculator!$O$6="SINGLEBAND B",SUM((((N11/100)*$AJ$22)*$AH$22))+(((((N11/100)*$AJ$22)*$AN$22)*$AH$22)*Calculator!$G$6)-((((N11/100)*$AJ$22)*$AN$22)*$AH$22)+((((N11/100)*$AJ$23)*$AH$23)),IF(Calculator!$O$6="SINGLEBAND C",SUM((((N11/100)*$AJ$22)*$AH$22))+(((((N11/100)*$AJ$22)*$AN$22)*$AH$22)*Calculator!$G$7)-((((N11/100)*$AJ$22)*$AN$22)*$AH$22)+((((N11/100)*$AJ$23)*$AH$23)),IF(Calculator!$O$6="SINGLEBAND D",SUM((((N11/100)*$AJ$22)*$AH$22))+(((((N11/100)*$AJ$22)*$AN$22)*$AH$22)*Calculator!$G$8)-((((N11/100)*$AJ$22)*$AN$22)*$AH$22)+((((N11/100)*$AJ$23)*$AH$23)),IF(Calculator!$O$6="SINGLEURBANE",SUM((((N11/100)*$AJ$22)*$AH$22))+(((((N11/100)*$AJ$22)*$AN$22)*$AH$22)*Calculator!$G$9)-((((N11/100)*$AJ$22)*$AN$22)*$AH$22)+((((N11/100)*$AJ$23)*$AH$23)),IF(Calculator!$O$6="SINGLESILVERANOD",SUM((((N11/100)*$AJ$22)*$AH$22))+(((((N11/100)*$AJ$22)*$AN$22)*$AH$22)*Calculator!$G$10)-((((N11/100)*$AJ$22)*$AN$22)*$AH$22)+((((N11/100)*$AJ$23)*$AH$23)),IF(Calculator!$O$6="SINGLEANOD",SUM((((N11/100)*$AJ$22)*$AH$22))+(((((N11/100)*$AJ$22)*$AN$22)*$AH$22)*Calculator!$G$11)-((((N11/100)*$AJ$22)*$AN$22)*$AH$22)+((((N11/100)*$AJ$23)*$AH$23)),IF(Calculator!$O$6="DUALBASE",SUM((((N11/100)*$AJ$22)*$AH$22))+(((((N11/100)*$AJ$22)*$AN$22)*$AH$22)*Calculator!$G$12)-((((N11/100)*$AJ$22)*$AN$22)*$AH$22)+((((N11/100)*$AJ$23)*$AH$23)),IF(Calculator!$O$6="DUALELEMENTS",SUM((((N11/100)*$AJ$22)*$AH$22))+(((((N11/100)*$AJ$22)*$AN$22)*$AH$22)*Calculator!$G$13)-((((N11/100)*$AJ$22)*$AN$22)*$AH$22)+((((N11/100)*$AJ$23)*$AH$23)),IF(Calculator!$O$6="DUALSPECTRUM",SUM((((N11/100)*$AJ$22)*$AH$22))+(((((N11/100)*$AJ$22)*$AN$22)*$AH$22)*Calculator!$G$15)-((((N11/100)*$AJ$22)*$AN$22)*$AH$22)+((((N11/100)*$AJ$23)*$AH$23)),IF(Calculator!$O$6="DUALHOMESTEAD",SUM((((N11/100)*$AJ$22)*$AH$22))+(((((N11/100)*$AJ$22)*$AN$22)*$AH$22)*Calculator!$G$14)-((((N11/100)*$AJ$22)*$AN$22)*$AH$22)+((((N11/100)*$AJ$23)*$AH$23)),IF(Calculator!$O$6="DUALBAND A",SUM((((N11/100)*$AJ$22)*$AH$22))+(((((N11/100)*$AJ$22)*$AN$22)*$AH$22)*Calculator!$G$16)-((((N11/100)*$AJ$22)*$AN$22)*$AH$22)+((((N11/100)*$AJ$23)*$AH$23)),IF(Calculator!$O$6="DUALBAND B",SUM((((N11/100)*$AJ$22)*$AH$22))+(((((N11/100)*$AJ$22)*$AN$22)*$AH$22)*Calculator!$G$17)-((((N11/100)*$AJ$22)*$AN$22)*$AH$22)+((((N11/100)*$AJ$23)*$AH$23)),IF(Calculator!$O$6="DUALBAND C",SUM((((N11/100)*$AJ$22)*$AH$22))+(((((N11/100)*$AJ$22)*$AN$22)*$AH$22)*Calculator!$G$18)-((((N11/100)*$AJ$22)*$AN$22)*$AH$22)+((((N11/100)*$AJ$23)*$AH$23)),IF(Calculator!$O$6="DUALBAND D",SUM((((N11/100)*$AJ$22)*$AH$22))+(((((N11/100)*$AJ$22)*$AN$22)*$AH$22)*Calculator!$G$19)-((((N11/100)*$AJ$22)*$AN$22)*$AH$22)+((((N11/100)*$AJ$23)*$AH$23)),IF(Calculator!$O$6="DUALURBANE",SUM((((N11/100)*$AJ$22)*$AH$22))+(((((N11/100)*$AJ$22)*$AN$22)*$AH$22)*Calculator!$G$20)-((((N11/100)*$AJ$22)*$AN$22)*$AH$22)+((((N11/100)*$AJ$23)*$AH$23)),IF(Calculator!$O$6="DUALSILVERANOD",SUM((((N11/100)*$AJ$22)*$AH$22))+(((((N11/100)*$AJ$22)*$AN$22)*$AH$22)*Calculator!$G$21)-((((N11/100)*$AJ$22)*$AN$22)*$AH$22)+((((N11/100)*$AJ$23)*$AH$23)),IF(Calculator!$O$6="DUALANOD",SUM((((N11/100)*$AJ$22)*$AH$22))+(((((N11/100)*$AJ$22)*$AN$22)*$AH$22)*Calculator!$G$22)-((((N11/100)*$AJ$22)*$AN$22)*$AH$22)+((((N11/100)*$AJ$23)*$AH$23))))))))))))))))))))))))</f>
        <v>996.41188899999997</v>
      </c>
    </row>
    <row r="12" spans="1:40">
      <c r="A12" s="8" t="s">
        <v>1398</v>
      </c>
      <c r="B12" s="2">
        <v>2158.3952499999996</v>
      </c>
      <c r="C12" s="2">
        <v>2182.5869999999995</v>
      </c>
      <c r="D12" s="2">
        <v>2206.7682999999997</v>
      </c>
      <c r="E12" s="2">
        <v>2230.9495999999999</v>
      </c>
      <c r="F12" s="2">
        <v>2255.1308999999997</v>
      </c>
      <c r="G12" s="2">
        <v>2279.3226500000001</v>
      </c>
      <c r="H12" s="2">
        <v>2303.5039499999998</v>
      </c>
      <c r="I12" s="2">
        <v>2327.6852499999995</v>
      </c>
      <c r="J12" s="2">
        <v>2351.8665500000002</v>
      </c>
      <c r="K12" s="2">
        <v>2376.0582999999997</v>
      </c>
      <c r="L12" s="2">
        <v>2400.2395999999999</v>
      </c>
      <c r="M12" s="2">
        <v>2424.4208999999996</v>
      </c>
      <c r="N12" s="2">
        <v>2448.6021999999998</v>
      </c>
      <c r="P12" s="8">
        <v>2350</v>
      </c>
      <c r="Q12" s="2">
        <f>IF(Calculator!$O$6="SINGLEBASE",SUM((((B12/100)*$AJ$22)*$AH$22))+((((B12/100)*$AJ$23)*$AH$23)),IF(Calculator!$O$6="SINGLEELEMENTS",SUM((((B12/100)*$AJ$22)*$AH$22))+(((((B12/100)*$AJ$22)*$AN$22)*$AH$22)*Calculator!$G$2)-((((B12/100)*$AJ$22)*$AN$22)*$AH$22)+((((B12/100)*$AJ$23)*$AH$23)),IF(Calculator!$O$6="SINGLESPECTRUM",SUM((((B12/100)*$AJ$22)*$AH$22))+(((((B12/100)*$AJ$22)*$AN$22)*$AH$22)*Calculator!$G$4)-((((B12/100)*$AJ$22)*$AN$22)*$AH$22)+((((B12/100)*$AJ$23)*$AH$23)),IF(Calculator!$O$6="SINGLEHOMESTEAD",SUM((((B12/100)*$AJ$22)*$AH$22))+(((((B12/100)*$AJ$22)*$AN$22)*$AH$22)*Calculator!$G$3)-((((B12/100)*$AJ$22)*$AN$22)*$AH$22)+((((B12/100)*$AJ$23)*$AH$23)),IF(Calculator!$O$6="SINGLEBAND A",SUM((((B12/100)*$AJ$22)*$AH$22))+(((((B12/100)*$AJ$22)*$AN$22)*$AH$22)*Calculator!$G$5)-((((B12/100)*$AJ$22)*$AN$22)*$AH$22)+((((B12/100)*$AJ$23)*$AH$23)),IF(Calculator!$O$6="SINGLEBAND B",SUM((((B12/100)*$AJ$22)*$AH$22))+(((((B12/100)*$AJ$22)*$AN$22)*$AH$22)*Calculator!$G$6)-((((B12/100)*$AJ$22)*$AN$22)*$AH$22)+((((B12/100)*$AJ$23)*$AH$23)),IF(Calculator!$O$6="SINGLEBAND C",SUM((((B12/100)*$AJ$22)*$AH$22))+(((((B12/100)*$AJ$22)*$AN$22)*$AH$22)*Calculator!$G$7)-((((B12/100)*$AJ$22)*$AN$22)*$AH$22)+((((B12/100)*$AJ$23)*$AH$23)),IF(Calculator!$O$6="SINGLEBAND D",SUM((((B12/100)*$AJ$22)*$AH$22))+(((((B12/100)*$AJ$22)*$AN$22)*$AH$22)*Calculator!$G$8)-((((B12/100)*$AJ$22)*$AN$22)*$AH$22)+((((B12/100)*$AJ$23)*$AH$23)),IF(Calculator!$O$6="SINGLEURBANE",SUM((((B12/100)*$AJ$22)*$AH$22))+(((((B12/100)*$AJ$22)*$AN$22)*$AH$22)*Calculator!$G$9)-((((B12/100)*$AJ$22)*$AN$22)*$AH$22)+((((B12/100)*$AJ$23)*$AH$23)),IF(Calculator!$O$6="SINGLESILVERANOD",SUM((((B12/100)*$AJ$22)*$AH$22))+(((((B12/100)*$AJ$22)*$AN$22)*$AH$22)*Calculator!$G$10)-((((B12/100)*$AJ$22)*$AN$22)*$AH$22)+((((B12/100)*$AJ$23)*$AH$23)),IF(Calculator!$O$6="SINGLEANOD",SUM((((B12/100)*$AJ$22)*$AH$22))+(((((B12/100)*$AJ$22)*$AN$22)*$AH$22)*Calculator!$G$11)-((((B12/100)*$AJ$22)*$AN$22)*$AH$22)+((((B12/100)*$AJ$23)*$AH$23)),IF(Calculator!$O$6="DUALBASE",SUM((((B12/100)*$AJ$22)*$AH$22))+(((((B12/100)*$AJ$22)*$AN$22)*$AH$22)*Calculator!$G$12)-((((B12/100)*$AJ$22)*$AN$22)*$AH$22)+((((B12/100)*$AJ$23)*$AH$23)),IF(Calculator!$O$6="DUALELEMENTS",SUM((((B12/100)*$AJ$22)*$AH$22))+(((((B12/100)*$AJ$22)*$AN$22)*$AH$22)*Calculator!$G$13)-((((B12/100)*$AJ$22)*$AN$22)*$AH$22)+((((B12/100)*$AJ$23)*$AH$23)),IF(Calculator!$O$6="DUALSPECTRUM",SUM((((B12/100)*$AJ$22)*$AH$22))+(((((B12/100)*$AJ$22)*$AN$22)*$AH$22)*Calculator!$G$15)-((((B12/100)*$AJ$22)*$AN$22)*$AH$22)+((((B12/100)*$AJ$23)*$AH$23)),IF(Calculator!$O$6="DUALHOMESTEAD",SUM((((B12/100)*$AJ$22)*$AH$22))+(((((B12/100)*$AJ$22)*$AN$22)*$AH$22)*Calculator!$G$14)-((((B12/100)*$AJ$22)*$AN$22)*$AH$22)+((((B12/100)*$AJ$23)*$AH$23)),IF(Calculator!$O$6="DUALBAND A",SUM((((B12/100)*$AJ$22)*$AH$22))+(((((B12/100)*$AJ$22)*$AN$22)*$AH$22)*Calculator!$G$16)-((((B12/100)*$AJ$22)*$AN$22)*$AH$22)+((((B12/100)*$AJ$23)*$AH$23)),IF(Calculator!$O$6="DUALBAND B",SUM((((B12/100)*$AJ$22)*$AH$22))+(((((B12/100)*$AJ$22)*$AN$22)*$AH$22)*Calculator!$G$17)-((((B12/100)*$AJ$22)*$AN$22)*$AH$22)+((((B12/100)*$AJ$23)*$AH$23)),IF(Calculator!$O$6="DUALBAND C",SUM((((B12/100)*$AJ$22)*$AH$22))+(((((B12/100)*$AJ$22)*$AN$22)*$AH$22)*Calculator!$G$18)-((((B12/100)*$AJ$22)*$AN$22)*$AH$22)+((((B12/100)*$AJ$23)*$AH$23)),IF(Calculator!$O$6="DUALBAND D",SUM((((B12/100)*$AJ$22)*$AH$22))+(((((B12/100)*$AJ$22)*$AN$22)*$AH$22)*Calculator!$G$19)-((((B12/100)*$AJ$22)*$AN$22)*$AH$22)+((((B12/100)*$AJ$23)*$AH$23)),IF(Calculator!$O$6="DUALURBANE",SUM((((B12/100)*$AJ$22)*$AH$22))+(((((B12/100)*$AJ$22)*$AN$22)*$AH$22)*Calculator!$G$20)-((((B12/100)*$AJ$22)*$AN$22)*$AH$22)+((((B12/100)*$AJ$23)*$AH$23)),IF(Calculator!$O$6="DUALSILVERANOD",SUM((((B12/100)*$AJ$22)*$AH$22))+(((((B12/100)*$AJ$22)*$AN$22)*$AH$22)*Calculator!$G$21)-((((B12/100)*$AJ$22)*$AN$22)*$AH$22)+((((B12/100)*$AJ$23)*$AH$23)),IF(Calculator!$O$6="DUALANOD",SUM((((B12/100)*$AJ$22)*$AH$22))+(((((B12/100)*$AJ$22)*$AN$22)*$AH$22)*Calculator!$G$22)-((((B12/100)*$AJ$22)*$AN$22)*$AH$22)+((((B12/100)*$AJ$23)*$AH$23))))))))))))))))))))))))</f>
        <v>884.94205249999982</v>
      </c>
      <c r="R12" s="2">
        <f>IF(Calculator!$O$6="SINGLEBASE",SUM((((C12/100)*$AJ$22)*$AH$22))+((((C12/100)*$AJ$23)*$AH$23)),IF(Calculator!$O$6="SINGLEELEMENTS",SUM((((C12/100)*$AJ$22)*$AH$22))+(((((C12/100)*$AJ$22)*$AN$22)*$AH$22)*Calculator!$G$2)-((((C12/100)*$AJ$22)*$AN$22)*$AH$22)+((((C12/100)*$AJ$23)*$AH$23)),IF(Calculator!$O$6="SINGLESPECTRUM",SUM((((C12/100)*$AJ$22)*$AH$22))+(((((C12/100)*$AJ$22)*$AN$22)*$AH$22)*Calculator!$G$4)-((((C12/100)*$AJ$22)*$AN$22)*$AH$22)+((((C12/100)*$AJ$23)*$AH$23)),IF(Calculator!$O$6="SINGLEHOMESTEAD",SUM((((C12/100)*$AJ$22)*$AH$22))+(((((C12/100)*$AJ$22)*$AN$22)*$AH$22)*Calculator!$G$3)-((((C12/100)*$AJ$22)*$AN$22)*$AH$22)+((((C12/100)*$AJ$23)*$AH$23)),IF(Calculator!$O$6="SINGLEBAND A",SUM((((C12/100)*$AJ$22)*$AH$22))+(((((C12/100)*$AJ$22)*$AN$22)*$AH$22)*Calculator!$G$5)-((((C12/100)*$AJ$22)*$AN$22)*$AH$22)+((((C12/100)*$AJ$23)*$AH$23)),IF(Calculator!$O$6="SINGLEBAND B",SUM((((C12/100)*$AJ$22)*$AH$22))+(((((C12/100)*$AJ$22)*$AN$22)*$AH$22)*Calculator!$G$6)-((((C12/100)*$AJ$22)*$AN$22)*$AH$22)+((((C12/100)*$AJ$23)*$AH$23)),IF(Calculator!$O$6="SINGLEBAND C",SUM((((C12/100)*$AJ$22)*$AH$22))+(((((C12/100)*$AJ$22)*$AN$22)*$AH$22)*Calculator!$G$7)-((((C12/100)*$AJ$22)*$AN$22)*$AH$22)+((((C12/100)*$AJ$23)*$AH$23)),IF(Calculator!$O$6="SINGLEBAND D",SUM((((C12/100)*$AJ$22)*$AH$22))+(((((C12/100)*$AJ$22)*$AN$22)*$AH$22)*Calculator!$G$8)-((((C12/100)*$AJ$22)*$AN$22)*$AH$22)+((((C12/100)*$AJ$23)*$AH$23)),IF(Calculator!$O$6="SINGLEURBANE",SUM((((C12/100)*$AJ$22)*$AH$22))+(((((C12/100)*$AJ$22)*$AN$22)*$AH$22)*Calculator!$G$9)-((((C12/100)*$AJ$22)*$AN$22)*$AH$22)+((((C12/100)*$AJ$23)*$AH$23)),IF(Calculator!$O$6="SINGLESILVERANOD",SUM((((C12/100)*$AJ$22)*$AH$22))+(((((C12/100)*$AJ$22)*$AN$22)*$AH$22)*Calculator!$G$10)-((((C12/100)*$AJ$22)*$AN$22)*$AH$22)+((((C12/100)*$AJ$23)*$AH$23)),IF(Calculator!$O$6="SINGLEANOD",SUM((((C12/100)*$AJ$22)*$AH$22))+(((((C12/100)*$AJ$22)*$AN$22)*$AH$22)*Calculator!$G$11)-((((C12/100)*$AJ$22)*$AN$22)*$AH$22)+((((C12/100)*$AJ$23)*$AH$23)),IF(Calculator!$O$6="DUALBASE",SUM((((C12/100)*$AJ$22)*$AH$22))+(((((C12/100)*$AJ$22)*$AN$22)*$AH$22)*Calculator!$G$12)-((((C12/100)*$AJ$22)*$AN$22)*$AH$22)+((((C12/100)*$AJ$23)*$AH$23)),IF(Calculator!$O$6="DUALELEMENTS",SUM((((C12/100)*$AJ$22)*$AH$22))+(((((C12/100)*$AJ$22)*$AN$22)*$AH$22)*Calculator!$G$13)-((((C12/100)*$AJ$22)*$AN$22)*$AH$22)+((((C12/100)*$AJ$23)*$AH$23)),IF(Calculator!$O$6="DUALSPECTRUM",SUM((((C12/100)*$AJ$22)*$AH$22))+(((((C12/100)*$AJ$22)*$AN$22)*$AH$22)*Calculator!$G$15)-((((C12/100)*$AJ$22)*$AN$22)*$AH$22)+((((C12/100)*$AJ$23)*$AH$23)),IF(Calculator!$O$6="DUALHOMESTEAD",SUM((((C12/100)*$AJ$22)*$AH$22))+(((((C12/100)*$AJ$22)*$AN$22)*$AH$22)*Calculator!$G$14)-((((C12/100)*$AJ$22)*$AN$22)*$AH$22)+((((C12/100)*$AJ$23)*$AH$23)),IF(Calculator!$O$6="DUALBAND A",SUM((((C12/100)*$AJ$22)*$AH$22))+(((((C12/100)*$AJ$22)*$AN$22)*$AH$22)*Calculator!$G$16)-((((C12/100)*$AJ$22)*$AN$22)*$AH$22)+((((C12/100)*$AJ$23)*$AH$23)),IF(Calculator!$O$6="DUALBAND B",SUM((((C12/100)*$AJ$22)*$AH$22))+(((((C12/100)*$AJ$22)*$AN$22)*$AH$22)*Calculator!$G$17)-((((C12/100)*$AJ$22)*$AN$22)*$AH$22)+((((C12/100)*$AJ$23)*$AH$23)),IF(Calculator!$O$6="DUALBAND C",SUM((((C12/100)*$AJ$22)*$AH$22))+(((((C12/100)*$AJ$22)*$AN$22)*$AH$22)*Calculator!$G$18)-((((C12/100)*$AJ$22)*$AN$22)*$AH$22)+((((C12/100)*$AJ$23)*$AH$23)),IF(Calculator!$O$6="DUALBAND D",SUM((((C12/100)*$AJ$22)*$AH$22))+(((((C12/100)*$AJ$22)*$AN$22)*$AH$22)*Calculator!$G$19)-((((C12/100)*$AJ$22)*$AN$22)*$AH$22)+((((C12/100)*$AJ$23)*$AH$23)),IF(Calculator!$O$6="DUALURBANE",SUM((((C12/100)*$AJ$22)*$AH$22))+(((((C12/100)*$AJ$22)*$AN$22)*$AH$22)*Calculator!$G$20)-((((C12/100)*$AJ$22)*$AN$22)*$AH$22)+((((C12/100)*$AJ$23)*$AH$23)),IF(Calculator!$O$6="DUALSILVERANOD",SUM((((C12/100)*$AJ$22)*$AH$22))+(((((C12/100)*$AJ$22)*$AN$22)*$AH$22)*Calculator!$G$21)-((((C12/100)*$AJ$22)*$AN$22)*$AH$22)+((((C12/100)*$AJ$23)*$AH$23)),IF(Calculator!$O$6="DUALANOD",SUM((((C12/100)*$AJ$22)*$AH$22))+(((((C12/100)*$AJ$22)*$AN$22)*$AH$22)*Calculator!$G$22)-((((C12/100)*$AJ$22)*$AN$22)*$AH$22)+((((C12/100)*$AJ$23)*$AH$23))))))))))))))))))))))))</f>
        <v>894.8606699999998</v>
      </c>
      <c r="S12" s="2">
        <f>IF(Calculator!$O$6="SINGLEBASE",SUM((((D12/100)*$AJ$22)*$AH$22))+((((D12/100)*$AJ$23)*$AH$23)),IF(Calculator!$O$6="SINGLEELEMENTS",SUM((((D12/100)*$AJ$22)*$AH$22))+(((((D12/100)*$AJ$22)*$AN$22)*$AH$22)*Calculator!$G$2)-((((D12/100)*$AJ$22)*$AN$22)*$AH$22)+((((D12/100)*$AJ$23)*$AH$23)),IF(Calculator!$O$6="SINGLESPECTRUM",SUM((((D12/100)*$AJ$22)*$AH$22))+(((((D12/100)*$AJ$22)*$AN$22)*$AH$22)*Calculator!$G$4)-((((D12/100)*$AJ$22)*$AN$22)*$AH$22)+((((D12/100)*$AJ$23)*$AH$23)),IF(Calculator!$O$6="SINGLEHOMESTEAD",SUM((((D12/100)*$AJ$22)*$AH$22))+(((((D12/100)*$AJ$22)*$AN$22)*$AH$22)*Calculator!$G$3)-((((D12/100)*$AJ$22)*$AN$22)*$AH$22)+((((D12/100)*$AJ$23)*$AH$23)),IF(Calculator!$O$6="SINGLEBAND A",SUM((((D12/100)*$AJ$22)*$AH$22))+(((((D12/100)*$AJ$22)*$AN$22)*$AH$22)*Calculator!$G$5)-((((D12/100)*$AJ$22)*$AN$22)*$AH$22)+((((D12/100)*$AJ$23)*$AH$23)),IF(Calculator!$O$6="SINGLEBAND B",SUM((((D12/100)*$AJ$22)*$AH$22))+(((((D12/100)*$AJ$22)*$AN$22)*$AH$22)*Calculator!$G$6)-((((D12/100)*$AJ$22)*$AN$22)*$AH$22)+((((D12/100)*$AJ$23)*$AH$23)),IF(Calculator!$O$6="SINGLEBAND C",SUM((((D12/100)*$AJ$22)*$AH$22))+(((((D12/100)*$AJ$22)*$AN$22)*$AH$22)*Calculator!$G$7)-((((D12/100)*$AJ$22)*$AN$22)*$AH$22)+((((D12/100)*$AJ$23)*$AH$23)),IF(Calculator!$O$6="SINGLEBAND D",SUM((((D12/100)*$AJ$22)*$AH$22))+(((((D12/100)*$AJ$22)*$AN$22)*$AH$22)*Calculator!$G$8)-((((D12/100)*$AJ$22)*$AN$22)*$AH$22)+((((D12/100)*$AJ$23)*$AH$23)),IF(Calculator!$O$6="SINGLEURBANE",SUM((((D12/100)*$AJ$22)*$AH$22))+(((((D12/100)*$AJ$22)*$AN$22)*$AH$22)*Calculator!$G$9)-((((D12/100)*$AJ$22)*$AN$22)*$AH$22)+((((D12/100)*$AJ$23)*$AH$23)),IF(Calculator!$O$6="SINGLESILVERANOD",SUM((((D12/100)*$AJ$22)*$AH$22))+(((((D12/100)*$AJ$22)*$AN$22)*$AH$22)*Calculator!$G$10)-((((D12/100)*$AJ$22)*$AN$22)*$AH$22)+((((D12/100)*$AJ$23)*$AH$23)),IF(Calculator!$O$6="SINGLEANOD",SUM((((D12/100)*$AJ$22)*$AH$22))+(((((D12/100)*$AJ$22)*$AN$22)*$AH$22)*Calculator!$G$11)-((((D12/100)*$AJ$22)*$AN$22)*$AH$22)+((((D12/100)*$AJ$23)*$AH$23)),IF(Calculator!$O$6="DUALBASE",SUM((((D12/100)*$AJ$22)*$AH$22))+(((((D12/100)*$AJ$22)*$AN$22)*$AH$22)*Calculator!$G$12)-((((D12/100)*$AJ$22)*$AN$22)*$AH$22)+((((D12/100)*$AJ$23)*$AH$23)),IF(Calculator!$O$6="DUALELEMENTS",SUM((((D12/100)*$AJ$22)*$AH$22))+(((((D12/100)*$AJ$22)*$AN$22)*$AH$22)*Calculator!$G$13)-((((D12/100)*$AJ$22)*$AN$22)*$AH$22)+((((D12/100)*$AJ$23)*$AH$23)),IF(Calculator!$O$6="DUALSPECTRUM",SUM((((D12/100)*$AJ$22)*$AH$22))+(((((D12/100)*$AJ$22)*$AN$22)*$AH$22)*Calculator!$G$15)-((((D12/100)*$AJ$22)*$AN$22)*$AH$22)+((((D12/100)*$AJ$23)*$AH$23)),IF(Calculator!$O$6="DUALHOMESTEAD",SUM((((D12/100)*$AJ$22)*$AH$22))+(((((D12/100)*$AJ$22)*$AN$22)*$AH$22)*Calculator!$G$14)-((((D12/100)*$AJ$22)*$AN$22)*$AH$22)+((((D12/100)*$AJ$23)*$AH$23)),IF(Calculator!$O$6="DUALBAND A",SUM((((D12/100)*$AJ$22)*$AH$22))+(((((D12/100)*$AJ$22)*$AN$22)*$AH$22)*Calculator!$G$16)-((((D12/100)*$AJ$22)*$AN$22)*$AH$22)+((((D12/100)*$AJ$23)*$AH$23)),IF(Calculator!$O$6="DUALBAND B",SUM((((D12/100)*$AJ$22)*$AH$22))+(((((D12/100)*$AJ$22)*$AN$22)*$AH$22)*Calculator!$G$17)-((((D12/100)*$AJ$22)*$AN$22)*$AH$22)+((((D12/100)*$AJ$23)*$AH$23)),IF(Calculator!$O$6="DUALBAND C",SUM((((D12/100)*$AJ$22)*$AH$22))+(((((D12/100)*$AJ$22)*$AN$22)*$AH$22)*Calculator!$G$18)-((((D12/100)*$AJ$22)*$AN$22)*$AH$22)+((((D12/100)*$AJ$23)*$AH$23)),IF(Calculator!$O$6="DUALBAND D",SUM((((D12/100)*$AJ$22)*$AH$22))+(((((D12/100)*$AJ$22)*$AN$22)*$AH$22)*Calculator!$G$19)-((((D12/100)*$AJ$22)*$AN$22)*$AH$22)+((((D12/100)*$AJ$23)*$AH$23)),IF(Calculator!$O$6="DUALURBANE",SUM((((D12/100)*$AJ$22)*$AH$22))+(((((D12/100)*$AJ$22)*$AN$22)*$AH$22)*Calculator!$G$20)-((((D12/100)*$AJ$22)*$AN$22)*$AH$22)+((((D12/100)*$AJ$23)*$AH$23)),IF(Calculator!$O$6="DUALSILVERANOD",SUM((((D12/100)*$AJ$22)*$AH$22))+(((((D12/100)*$AJ$22)*$AN$22)*$AH$22)*Calculator!$G$21)-((((D12/100)*$AJ$22)*$AN$22)*$AH$22)+((((D12/100)*$AJ$23)*$AH$23)),IF(Calculator!$O$6="DUALANOD",SUM((((D12/100)*$AJ$22)*$AH$22))+(((((D12/100)*$AJ$22)*$AN$22)*$AH$22)*Calculator!$G$22)-((((D12/100)*$AJ$22)*$AN$22)*$AH$22)+((((D12/100)*$AJ$23)*$AH$23))))))))))))))))))))))))</f>
        <v>904.77500299999997</v>
      </c>
      <c r="T12" s="2">
        <f>IF(Calculator!$O$6="SINGLEBASE",SUM((((E12/100)*$AJ$22)*$AH$22))+((((E12/100)*$AJ$23)*$AH$23)),IF(Calculator!$O$6="SINGLEELEMENTS",SUM((((E12/100)*$AJ$22)*$AH$22))+(((((E12/100)*$AJ$22)*$AN$22)*$AH$22)*Calculator!$G$2)-((((E12/100)*$AJ$22)*$AN$22)*$AH$22)+((((E12/100)*$AJ$23)*$AH$23)),IF(Calculator!$O$6="SINGLESPECTRUM",SUM((((E12/100)*$AJ$22)*$AH$22))+(((((E12/100)*$AJ$22)*$AN$22)*$AH$22)*Calculator!$G$4)-((((E12/100)*$AJ$22)*$AN$22)*$AH$22)+((((E12/100)*$AJ$23)*$AH$23)),IF(Calculator!$O$6="SINGLEHOMESTEAD",SUM((((E12/100)*$AJ$22)*$AH$22))+(((((E12/100)*$AJ$22)*$AN$22)*$AH$22)*Calculator!$G$3)-((((E12/100)*$AJ$22)*$AN$22)*$AH$22)+((((E12/100)*$AJ$23)*$AH$23)),IF(Calculator!$O$6="SINGLEBAND A",SUM((((E12/100)*$AJ$22)*$AH$22))+(((((E12/100)*$AJ$22)*$AN$22)*$AH$22)*Calculator!$G$5)-((((E12/100)*$AJ$22)*$AN$22)*$AH$22)+((((E12/100)*$AJ$23)*$AH$23)),IF(Calculator!$O$6="SINGLEBAND B",SUM((((E12/100)*$AJ$22)*$AH$22))+(((((E12/100)*$AJ$22)*$AN$22)*$AH$22)*Calculator!$G$6)-((((E12/100)*$AJ$22)*$AN$22)*$AH$22)+((((E12/100)*$AJ$23)*$AH$23)),IF(Calculator!$O$6="SINGLEBAND C",SUM((((E12/100)*$AJ$22)*$AH$22))+(((((E12/100)*$AJ$22)*$AN$22)*$AH$22)*Calculator!$G$7)-((((E12/100)*$AJ$22)*$AN$22)*$AH$22)+((((E12/100)*$AJ$23)*$AH$23)),IF(Calculator!$O$6="SINGLEBAND D",SUM((((E12/100)*$AJ$22)*$AH$22))+(((((E12/100)*$AJ$22)*$AN$22)*$AH$22)*Calculator!$G$8)-((((E12/100)*$AJ$22)*$AN$22)*$AH$22)+((((E12/100)*$AJ$23)*$AH$23)),IF(Calculator!$O$6="SINGLEURBANE",SUM((((E12/100)*$AJ$22)*$AH$22))+(((((E12/100)*$AJ$22)*$AN$22)*$AH$22)*Calculator!$G$9)-((((E12/100)*$AJ$22)*$AN$22)*$AH$22)+((((E12/100)*$AJ$23)*$AH$23)),IF(Calculator!$O$6="SINGLESILVERANOD",SUM((((E12/100)*$AJ$22)*$AH$22))+(((((E12/100)*$AJ$22)*$AN$22)*$AH$22)*Calculator!$G$10)-((((E12/100)*$AJ$22)*$AN$22)*$AH$22)+((((E12/100)*$AJ$23)*$AH$23)),IF(Calculator!$O$6="SINGLEANOD",SUM((((E12/100)*$AJ$22)*$AH$22))+(((((E12/100)*$AJ$22)*$AN$22)*$AH$22)*Calculator!$G$11)-((((E12/100)*$AJ$22)*$AN$22)*$AH$22)+((((E12/100)*$AJ$23)*$AH$23)),IF(Calculator!$O$6="DUALBASE",SUM((((E12/100)*$AJ$22)*$AH$22))+(((((E12/100)*$AJ$22)*$AN$22)*$AH$22)*Calculator!$G$12)-((((E12/100)*$AJ$22)*$AN$22)*$AH$22)+((((E12/100)*$AJ$23)*$AH$23)),IF(Calculator!$O$6="DUALELEMENTS",SUM((((E12/100)*$AJ$22)*$AH$22))+(((((E12/100)*$AJ$22)*$AN$22)*$AH$22)*Calculator!$G$13)-((((E12/100)*$AJ$22)*$AN$22)*$AH$22)+((((E12/100)*$AJ$23)*$AH$23)),IF(Calculator!$O$6="DUALSPECTRUM",SUM((((E12/100)*$AJ$22)*$AH$22))+(((((E12/100)*$AJ$22)*$AN$22)*$AH$22)*Calculator!$G$15)-((((E12/100)*$AJ$22)*$AN$22)*$AH$22)+((((E12/100)*$AJ$23)*$AH$23)),IF(Calculator!$O$6="DUALHOMESTEAD",SUM((((E12/100)*$AJ$22)*$AH$22))+(((((E12/100)*$AJ$22)*$AN$22)*$AH$22)*Calculator!$G$14)-((((E12/100)*$AJ$22)*$AN$22)*$AH$22)+((((E12/100)*$AJ$23)*$AH$23)),IF(Calculator!$O$6="DUALBAND A",SUM((((E12/100)*$AJ$22)*$AH$22))+(((((E12/100)*$AJ$22)*$AN$22)*$AH$22)*Calculator!$G$16)-((((E12/100)*$AJ$22)*$AN$22)*$AH$22)+((((E12/100)*$AJ$23)*$AH$23)),IF(Calculator!$O$6="DUALBAND B",SUM((((E12/100)*$AJ$22)*$AH$22))+(((((E12/100)*$AJ$22)*$AN$22)*$AH$22)*Calculator!$G$17)-((((E12/100)*$AJ$22)*$AN$22)*$AH$22)+((((E12/100)*$AJ$23)*$AH$23)),IF(Calculator!$O$6="DUALBAND C",SUM((((E12/100)*$AJ$22)*$AH$22))+(((((E12/100)*$AJ$22)*$AN$22)*$AH$22)*Calculator!$G$18)-((((E12/100)*$AJ$22)*$AN$22)*$AH$22)+((((E12/100)*$AJ$23)*$AH$23)),IF(Calculator!$O$6="DUALBAND D",SUM((((E12/100)*$AJ$22)*$AH$22))+(((((E12/100)*$AJ$22)*$AN$22)*$AH$22)*Calculator!$G$19)-((((E12/100)*$AJ$22)*$AN$22)*$AH$22)+((((E12/100)*$AJ$23)*$AH$23)),IF(Calculator!$O$6="DUALURBANE",SUM((((E12/100)*$AJ$22)*$AH$22))+(((((E12/100)*$AJ$22)*$AN$22)*$AH$22)*Calculator!$G$20)-((((E12/100)*$AJ$22)*$AN$22)*$AH$22)+((((E12/100)*$AJ$23)*$AH$23)),IF(Calculator!$O$6="DUALSILVERANOD",SUM((((E12/100)*$AJ$22)*$AH$22))+(((((E12/100)*$AJ$22)*$AN$22)*$AH$22)*Calculator!$G$21)-((((E12/100)*$AJ$22)*$AN$22)*$AH$22)+((((E12/100)*$AJ$23)*$AH$23)),IF(Calculator!$O$6="DUALANOD",SUM((((E12/100)*$AJ$22)*$AH$22))+(((((E12/100)*$AJ$22)*$AN$22)*$AH$22)*Calculator!$G$22)-((((E12/100)*$AJ$22)*$AN$22)*$AH$22)+((((E12/100)*$AJ$23)*$AH$23))))))))))))))))))))))))</f>
        <v>914.68933600000003</v>
      </c>
      <c r="U12" s="2">
        <f>IF(Calculator!$O$6="SINGLEBASE",SUM((((F12/100)*$AJ$22)*$AH$22))+((((F12/100)*$AJ$23)*$AH$23)),IF(Calculator!$O$6="SINGLEELEMENTS",SUM((((F12/100)*$AJ$22)*$AH$22))+(((((F12/100)*$AJ$22)*$AN$22)*$AH$22)*Calculator!$G$2)-((((F12/100)*$AJ$22)*$AN$22)*$AH$22)+((((F12/100)*$AJ$23)*$AH$23)),IF(Calculator!$O$6="SINGLESPECTRUM",SUM((((F12/100)*$AJ$22)*$AH$22))+(((((F12/100)*$AJ$22)*$AN$22)*$AH$22)*Calculator!$G$4)-((((F12/100)*$AJ$22)*$AN$22)*$AH$22)+((((F12/100)*$AJ$23)*$AH$23)),IF(Calculator!$O$6="SINGLEHOMESTEAD",SUM((((F12/100)*$AJ$22)*$AH$22))+(((((F12/100)*$AJ$22)*$AN$22)*$AH$22)*Calculator!$G$3)-((((F12/100)*$AJ$22)*$AN$22)*$AH$22)+((((F12/100)*$AJ$23)*$AH$23)),IF(Calculator!$O$6="SINGLEBAND A",SUM((((F12/100)*$AJ$22)*$AH$22))+(((((F12/100)*$AJ$22)*$AN$22)*$AH$22)*Calculator!$G$5)-((((F12/100)*$AJ$22)*$AN$22)*$AH$22)+((((F12/100)*$AJ$23)*$AH$23)),IF(Calculator!$O$6="SINGLEBAND B",SUM((((F12/100)*$AJ$22)*$AH$22))+(((((F12/100)*$AJ$22)*$AN$22)*$AH$22)*Calculator!$G$6)-((((F12/100)*$AJ$22)*$AN$22)*$AH$22)+((((F12/100)*$AJ$23)*$AH$23)),IF(Calculator!$O$6="SINGLEBAND C",SUM((((F12/100)*$AJ$22)*$AH$22))+(((((F12/100)*$AJ$22)*$AN$22)*$AH$22)*Calculator!$G$7)-((((F12/100)*$AJ$22)*$AN$22)*$AH$22)+((((F12/100)*$AJ$23)*$AH$23)),IF(Calculator!$O$6="SINGLEBAND D",SUM((((F12/100)*$AJ$22)*$AH$22))+(((((F12/100)*$AJ$22)*$AN$22)*$AH$22)*Calculator!$G$8)-((((F12/100)*$AJ$22)*$AN$22)*$AH$22)+((((F12/100)*$AJ$23)*$AH$23)),IF(Calculator!$O$6="SINGLEURBANE",SUM((((F12/100)*$AJ$22)*$AH$22))+(((((F12/100)*$AJ$22)*$AN$22)*$AH$22)*Calculator!$G$9)-((((F12/100)*$AJ$22)*$AN$22)*$AH$22)+((((F12/100)*$AJ$23)*$AH$23)),IF(Calculator!$O$6="SINGLESILVERANOD",SUM((((F12/100)*$AJ$22)*$AH$22))+(((((F12/100)*$AJ$22)*$AN$22)*$AH$22)*Calculator!$G$10)-((((F12/100)*$AJ$22)*$AN$22)*$AH$22)+((((F12/100)*$AJ$23)*$AH$23)),IF(Calculator!$O$6="SINGLEANOD",SUM((((F12/100)*$AJ$22)*$AH$22))+(((((F12/100)*$AJ$22)*$AN$22)*$AH$22)*Calculator!$G$11)-((((F12/100)*$AJ$22)*$AN$22)*$AH$22)+((((F12/100)*$AJ$23)*$AH$23)),IF(Calculator!$O$6="DUALBASE",SUM((((F12/100)*$AJ$22)*$AH$22))+(((((F12/100)*$AJ$22)*$AN$22)*$AH$22)*Calculator!$G$12)-((((F12/100)*$AJ$22)*$AN$22)*$AH$22)+((((F12/100)*$AJ$23)*$AH$23)),IF(Calculator!$O$6="DUALELEMENTS",SUM((((F12/100)*$AJ$22)*$AH$22))+(((((F12/100)*$AJ$22)*$AN$22)*$AH$22)*Calculator!$G$13)-((((F12/100)*$AJ$22)*$AN$22)*$AH$22)+((((F12/100)*$AJ$23)*$AH$23)),IF(Calculator!$O$6="DUALSPECTRUM",SUM((((F12/100)*$AJ$22)*$AH$22))+(((((F12/100)*$AJ$22)*$AN$22)*$AH$22)*Calculator!$G$15)-((((F12/100)*$AJ$22)*$AN$22)*$AH$22)+((((F12/100)*$AJ$23)*$AH$23)),IF(Calculator!$O$6="DUALHOMESTEAD",SUM((((F12/100)*$AJ$22)*$AH$22))+(((((F12/100)*$AJ$22)*$AN$22)*$AH$22)*Calculator!$G$14)-((((F12/100)*$AJ$22)*$AN$22)*$AH$22)+((((F12/100)*$AJ$23)*$AH$23)),IF(Calculator!$O$6="DUALBAND A",SUM((((F12/100)*$AJ$22)*$AH$22))+(((((F12/100)*$AJ$22)*$AN$22)*$AH$22)*Calculator!$G$16)-((((F12/100)*$AJ$22)*$AN$22)*$AH$22)+((((F12/100)*$AJ$23)*$AH$23)),IF(Calculator!$O$6="DUALBAND B",SUM((((F12/100)*$AJ$22)*$AH$22))+(((((F12/100)*$AJ$22)*$AN$22)*$AH$22)*Calculator!$G$17)-((((F12/100)*$AJ$22)*$AN$22)*$AH$22)+((((F12/100)*$AJ$23)*$AH$23)),IF(Calculator!$O$6="DUALBAND C",SUM((((F12/100)*$AJ$22)*$AH$22))+(((((F12/100)*$AJ$22)*$AN$22)*$AH$22)*Calculator!$G$18)-((((F12/100)*$AJ$22)*$AN$22)*$AH$22)+((((F12/100)*$AJ$23)*$AH$23)),IF(Calculator!$O$6="DUALBAND D",SUM((((F12/100)*$AJ$22)*$AH$22))+(((((F12/100)*$AJ$22)*$AN$22)*$AH$22)*Calculator!$G$19)-((((F12/100)*$AJ$22)*$AN$22)*$AH$22)+((((F12/100)*$AJ$23)*$AH$23)),IF(Calculator!$O$6="DUALURBANE",SUM((((F12/100)*$AJ$22)*$AH$22))+(((((F12/100)*$AJ$22)*$AN$22)*$AH$22)*Calculator!$G$20)-((((F12/100)*$AJ$22)*$AN$22)*$AH$22)+((((F12/100)*$AJ$23)*$AH$23)),IF(Calculator!$O$6="DUALSILVERANOD",SUM((((F12/100)*$AJ$22)*$AH$22))+(((((F12/100)*$AJ$22)*$AN$22)*$AH$22)*Calculator!$G$21)-((((F12/100)*$AJ$22)*$AN$22)*$AH$22)+((((F12/100)*$AJ$23)*$AH$23)),IF(Calculator!$O$6="DUALANOD",SUM((((F12/100)*$AJ$22)*$AH$22))+(((((F12/100)*$AJ$22)*$AN$22)*$AH$22)*Calculator!$G$22)-((((F12/100)*$AJ$22)*$AN$22)*$AH$22)+((((F12/100)*$AJ$23)*$AH$23))))))))))))))))))))))))</f>
        <v>924.60366899999985</v>
      </c>
      <c r="V12" s="2">
        <f>IF(Calculator!$O$6="SINGLEBASE",SUM((((G12/100)*$AJ$22)*$AH$22))+((((G12/100)*$AJ$23)*$AH$23)),IF(Calculator!$O$6="SINGLEELEMENTS",SUM((((G12/100)*$AJ$22)*$AH$22))+(((((G12/100)*$AJ$22)*$AN$22)*$AH$22)*Calculator!$G$2)-((((G12/100)*$AJ$22)*$AN$22)*$AH$22)+((((G12/100)*$AJ$23)*$AH$23)),IF(Calculator!$O$6="SINGLESPECTRUM",SUM((((G12/100)*$AJ$22)*$AH$22))+(((((G12/100)*$AJ$22)*$AN$22)*$AH$22)*Calculator!$G$4)-((((G12/100)*$AJ$22)*$AN$22)*$AH$22)+((((G12/100)*$AJ$23)*$AH$23)),IF(Calculator!$O$6="SINGLEHOMESTEAD",SUM((((G12/100)*$AJ$22)*$AH$22))+(((((G12/100)*$AJ$22)*$AN$22)*$AH$22)*Calculator!$G$3)-((((G12/100)*$AJ$22)*$AN$22)*$AH$22)+((((G12/100)*$AJ$23)*$AH$23)),IF(Calculator!$O$6="SINGLEBAND A",SUM((((G12/100)*$AJ$22)*$AH$22))+(((((G12/100)*$AJ$22)*$AN$22)*$AH$22)*Calculator!$G$5)-((((G12/100)*$AJ$22)*$AN$22)*$AH$22)+((((G12/100)*$AJ$23)*$AH$23)),IF(Calculator!$O$6="SINGLEBAND B",SUM((((G12/100)*$AJ$22)*$AH$22))+(((((G12/100)*$AJ$22)*$AN$22)*$AH$22)*Calculator!$G$6)-((((G12/100)*$AJ$22)*$AN$22)*$AH$22)+((((G12/100)*$AJ$23)*$AH$23)),IF(Calculator!$O$6="SINGLEBAND C",SUM((((G12/100)*$AJ$22)*$AH$22))+(((((G12/100)*$AJ$22)*$AN$22)*$AH$22)*Calculator!$G$7)-((((G12/100)*$AJ$22)*$AN$22)*$AH$22)+((((G12/100)*$AJ$23)*$AH$23)),IF(Calculator!$O$6="SINGLEBAND D",SUM((((G12/100)*$AJ$22)*$AH$22))+(((((G12/100)*$AJ$22)*$AN$22)*$AH$22)*Calculator!$G$8)-((((G12/100)*$AJ$22)*$AN$22)*$AH$22)+((((G12/100)*$AJ$23)*$AH$23)),IF(Calculator!$O$6="SINGLEURBANE",SUM((((G12/100)*$AJ$22)*$AH$22))+(((((G12/100)*$AJ$22)*$AN$22)*$AH$22)*Calculator!$G$9)-((((G12/100)*$AJ$22)*$AN$22)*$AH$22)+((((G12/100)*$AJ$23)*$AH$23)),IF(Calculator!$O$6="SINGLESILVERANOD",SUM((((G12/100)*$AJ$22)*$AH$22))+(((((G12/100)*$AJ$22)*$AN$22)*$AH$22)*Calculator!$G$10)-((((G12/100)*$AJ$22)*$AN$22)*$AH$22)+((((G12/100)*$AJ$23)*$AH$23)),IF(Calculator!$O$6="SINGLEANOD",SUM((((G12/100)*$AJ$22)*$AH$22))+(((((G12/100)*$AJ$22)*$AN$22)*$AH$22)*Calculator!$G$11)-((((G12/100)*$AJ$22)*$AN$22)*$AH$22)+((((G12/100)*$AJ$23)*$AH$23)),IF(Calculator!$O$6="DUALBASE",SUM((((G12/100)*$AJ$22)*$AH$22))+(((((G12/100)*$AJ$22)*$AN$22)*$AH$22)*Calculator!$G$12)-((((G12/100)*$AJ$22)*$AN$22)*$AH$22)+((((G12/100)*$AJ$23)*$AH$23)),IF(Calculator!$O$6="DUALELEMENTS",SUM((((G12/100)*$AJ$22)*$AH$22))+(((((G12/100)*$AJ$22)*$AN$22)*$AH$22)*Calculator!$G$13)-((((G12/100)*$AJ$22)*$AN$22)*$AH$22)+((((G12/100)*$AJ$23)*$AH$23)),IF(Calculator!$O$6="DUALSPECTRUM",SUM((((G12/100)*$AJ$22)*$AH$22))+(((((G12/100)*$AJ$22)*$AN$22)*$AH$22)*Calculator!$G$15)-((((G12/100)*$AJ$22)*$AN$22)*$AH$22)+((((G12/100)*$AJ$23)*$AH$23)),IF(Calculator!$O$6="DUALHOMESTEAD",SUM((((G12/100)*$AJ$22)*$AH$22))+(((((G12/100)*$AJ$22)*$AN$22)*$AH$22)*Calculator!$G$14)-((((G12/100)*$AJ$22)*$AN$22)*$AH$22)+((((G12/100)*$AJ$23)*$AH$23)),IF(Calculator!$O$6="DUALBAND A",SUM((((G12/100)*$AJ$22)*$AH$22))+(((((G12/100)*$AJ$22)*$AN$22)*$AH$22)*Calculator!$G$16)-((((G12/100)*$AJ$22)*$AN$22)*$AH$22)+((((G12/100)*$AJ$23)*$AH$23)),IF(Calculator!$O$6="DUALBAND B",SUM((((G12/100)*$AJ$22)*$AH$22))+(((((G12/100)*$AJ$22)*$AN$22)*$AH$22)*Calculator!$G$17)-((((G12/100)*$AJ$22)*$AN$22)*$AH$22)+((((G12/100)*$AJ$23)*$AH$23)),IF(Calculator!$O$6="DUALBAND C",SUM((((G12/100)*$AJ$22)*$AH$22))+(((((G12/100)*$AJ$22)*$AN$22)*$AH$22)*Calculator!$G$18)-((((G12/100)*$AJ$22)*$AN$22)*$AH$22)+((((G12/100)*$AJ$23)*$AH$23)),IF(Calculator!$O$6="DUALBAND D",SUM((((G12/100)*$AJ$22)*$AH$22))+(((((G12/100)*$AJ$22)*$AN$22)*$AH$22)*Calculator!$G$19)-((((G12/100)*$AJ$22)*$AN$22)*$AH$22)+((((G12/100)*$AJ$23)*$AH$23)),IF(Calculator!$O$6="DUALURBANE",SUM((((G12/100)*$AJ$22)*$AH$22))+(((((G12/100)*$AJ$22)*$AN$22)*$AH$22)*Calculator!$G$20)-((((G12/100)*$AJ$22)*$AN$22)*$AH$22)+((((G12/100)*$AJ$23)*$AH$23)),IF(Calculator!$O$6="DUALSILVERANOD",SUM((((G12/100)*$AJ$22)*$AH$22))+(((((G12/100)*$AJ$22)*$AN$22)*$AH$22)*Calculator!$G$21)-((((G12/100)*$AJ$22)*$AN$22)*$AH$22)+((((G12/100)*$AJ$23)*$AH$23)),IF(Calculator!$O$6="DUALANOD",SUM((((G12/100)*$AJ$22)*$AH$22))+(((((G12/100)*$AJ$22)*$AN$22)*$AH$22)*Calculator!$G$22)-((((G12/100)*$AJ$22)*$AN$22)*$AH$22)+((((G12/100)*$AJ$23)*$AH$23))))))))))))))))))))))))</f>
        <v>934.52228649999995</v>
      </c>
      <c r="W12" s="2">
        <f>IF(Calculator!$O$6="SINGLEBASE",SUM((((H12/100)*$AJ$22)*$AH$22))+((((H12/100)*$AJ$23)*$AH$23)),IF(Calculator!$O$6="SINGLEELEMENTS",SUM((((H12/100)*$AJ$22)*$AH$22))+(((((H12/100)*$AJ$22)*$AN$22)*$AH$22)*Calculator!$G$2)-((((H12/100)*$AJ$22)*$AN$22)*$AH$22)+((((H12/100)*$AJ$23)*$AH$23)),IF(Calculator!$O$6="SINGLESPECTRUM",SUM((((H12/100)*$AJ$22)*$AH$22))+(((((H12/100)*$AJ$22)*$AN$22)*$AH$22)*Calculator!$G$4)-((((H12/100)*$AJ$22)*$AN$22)*$AH$22)+((((H12/100)*$AJ$23)*$AH$23)),IF(Calculator!$O$6="SINGLEHOMESTEAD",SUM((((H12/100)*$AJ$22)*$AH$22))+(((((H12/100)*$AJ$22)*$AN$22)*$AH$22)*Calculator!$G$3)-((((H12/100)*$AJ$22)*$AN$22)*$AH$22)+((((H12/100)*$AJ$23)*$AH$23)),IF(Calculator!$O$6="SINGLEBAND A",SUM((((H12/100)*$AJ$22)*$AH$22))+(((((H12/100)*$AJ$22)*$AN$22)*$AH$22)*Calculator!$G$5)-((((H12/100)*$AJ$22)*$AN$22)*$AH$22)+((((H12/100)*$AJ$23)*$AH$23)),IF(Calculator!$O$6="SINGLEBAND B",SUM((((H12/100)*$AJ$22)*$AH$22))+(((((H12/100)*$AJ$22)*$AN$22)*$AH$22)*Calculator!$G$6)-((((H12/100)*$AJ$22)*$AN$22)*$AH$22)+((((H12/100)*$AJ$23)*$AH$23)),IF(Calculator!$O$6="SINGLEBAND C",SUM((((H12/100)*$AJ$22)*$AH$22))+(((((H12/100)*$AJ$22)*$AN$22)*$AH$22)*Calculator!$G$7)-((((H12/100)*$AJ$22)*$AN$22)*$AH$22)+((((H12/100)*$AJ$23)*$AH$23)),IF(Calculator!$O$6="SINGLEBAND D",SUM((((H12/100)*$AJ$22)*$AH$22))+(((((H12/100)*$AJ$22)*$AN$22)*$AH$22)*Calculator!$G$8)-((((H12/100)*$AJ$22)*$AN$22)*$AH$22)+((((H12/100)*$AJ$23)*$AH$23)),IF(Calculator!$O$6="SINGLEURBANE",SUM((((H12/100)*$AJ$22)*$AH$22))+(((((H12/100)*$AJ$22)*$AN$22)*$AH$22)*Calculator!$G$9)-((((H12/100)*$AJ$22)*$AN$22)*$AH$22)+((((H12/100)*$AJ$23)*$AH$23)),IF(Calculator!$O$6="SINGLESILVERANOD",SUM((((H12/100)*$AJ$22)*$AH$22))+(((((H12/100)*$AJ$22)*$AN$22)*$AH$22)*Calculator!$G$10)-((((H12/100)*$AJ$22)*$AN$22)*$AH$22)+((((H12/100)*$AJ$23)*$AH$23)),IF(Calculator!$O$6="SINGLEANOD",SUM((((H12/100)*$AJ$22)*$AH$22))+(((((H12/100)*$AJ$22)*$AN$22)*$AH$22)*Calculator!$G$11)-((((H12/100)*$AJ$22)*$AN$22)*$AH$22)+((((H12/100)*$AJ$23)*$AH$23)),IF(Calculator!$O$6="DUALBASE",SUM((((H12/100)*$AJ$22)*$AH$22))+(((((H12/100)*$AJ$22)*$AN$22)*$AH$22)*Calculator!$G$12)-((((H12/100)*$AJ$22)*$AN$22)*$AH$22)+((((H12/100)*$AJ$23)*$AH$23)),IF(Calculator!$O$6="DUALELEMENTS",SUM((((H12/100)*$AJ$22)*$AH$22))+(((((H12/100)*$AJ$22)*$AN$22)*$AH$22)*Calculator!$G$13)-((((H12/100)*$AJ$22)*$AN$22)*$AH$22)+((((H12/100)*$AJ$23)*$AH$23)),IF(Calculator!$O$6="DUALSPECTRUM",SUM((((H12/100)*$AJ$22)*$AH$22))+(((((H12/100)*$AJ$22)*$AN$22)*$AH$22)*Calculator!$G$15)-((((H12/100)*$AJ$22)*$AN$22)*$AH$22)+((((H12/100)*$AJ$23)*$AH$23)),IF(Calculator!$O$6="DUALHOMESTEAD",SUM((((H12/100)*$AJ$22)*$AH$22))+(((((H12/100)*$AJ$22)*$AN$22)*$AH$22)*Calculator!$G$14)-((((H12/100)*$AJ$22)*$AN$22)*$AH$22)+((((H12/100)*$AJ$23)*$AH$23)),IF(Calculator!$O$6="DUALBAND A",SUM((((H12/100)*$AJ$22)*$AH$22))+(((((H12/100)*$AJ$22)*$AN$22)*$AH$22)*Calculator!$G$16)-((((H12/100)*$AJ$22)*$AN$22)*$AH$22)+((((H12/100)*$AJ$23)*$AH$23)),IF(Calculator!$O$6="DUALBAND B",SUM((((H12/100)*$AJ$22)*$AH$22))+(((((H12/100)*$AJ$22)*$AN$22)*$AH$22)*Calculator!$G$17)-((((H12/100)*$AJ$22)*$AN$22)*$AH$22)+((((H12/100)*$AJ$23)*$AH$23)),IF(Calculator!$O$6="DUALBAND C",SUM((((H12/100)*$AJ$22)*$AH$22))+(((((H12/100)*$AJ$22)*$AN$22)*$AH$22)*Calculator!$G$18)-((((H12/100)*$AJ$22)*$AN$22)*$AH$22)+((((H12/100)*$AJ$23)*$AH$23)),IF(Calculator!$O$6="DUALBAND D",SUM((((H12/100)*$AJ$22)*$AH$22))+(((((H12/100)*$AJ$22)*$AN$22)*$AH$22)*Calculator!$G$19)-((((H12/100)*$AJ$22)*$AN$22)*$AH$22)+((((H12/100)*$AJ$23)*$AH$23)),IF(Calculator!$O$6="DUALURBANE",SUM((((H12/100)*$AJ$22)*$AH$22))+(((((H12/100)*$AJ$22)*$AN$22)*$AH$22)*Calculator!$G$20)-((((H12/100)*$AJ$22)*$AN$22)*$AH$22)+((((H12/100)*$AJ$23)*$AH$23)),IF(Calculator!$O$6="DUALSILVERANOD",SUM((((H12/100)*$AJ$22)*$AH$22))+(((((H12/100)*$AJ$22)*$AN$22)*$AH$22)*Calculator!$G$21)-((((H12/100)*$AJ$22)*$AN$22)*$AH$22)+((((H12/100)*$AJ$23)*$AH$23)),IF(Calculator!$O$6="DUALANOD",SUM((((H12/100)*$AJ$22)*$AH$22))+(((((H12/100)*$AJ$22)*$AN$22)*$AH$22)*Calculator!$G$22)-((((H12/100)*$AJ$22)*$AN$22)*$AH$22)+((((H12/100)*$AJ$23)*$AH$23))))))))))))))))))))))))</f>
        <v>944.43661949999978</v>
      </c>
      <c r="X12" s="2">
        <f>IF(Calculator!$O$6="SINGLEBASE",SUM((((I12/100)*$AJ$22)*$AH$22))+((((I12/100)*$AJ$23)*$AH$23)),IF(Calculator!$O$6="SINGLEELEMENTS",SUM((((I12/100)*$AJ$22)*$AH$22))+(((((I12/100)*$AJ$22)*$AN$22)*$AH$22)*Calculator!$G$2)-((((I12/100)*$AJ$22)*$AN$22)*$AH$22)+((((I12/100)*$AJ$23)*$AH$23)),IF(Calculator!$O$6="SINGLESPECTRUM",SUM((((I12/100)*$AJ$22)*$AH$22))+(((((I12/100)*$AJ$22)*$AN$22)*$AH$22)*Calculator!$G$4)-((((I12/100)*$AJ$22)*$AN$22)*$AH$22)+((((I12/100)*$AJ$23)*$AH$23)),IF(Calculator!$O$6="SINGLEHOMESTEAD",SUM((((I12/100)*$AJ$22)*$AH$22))+(((((I12/100)*$AJ$22)*$AN$22)*$AH$22)*Calculator!$G$3)-((((I12/100)*$AJ$22)*$AN$22)*$AH$22)+((((I12/100)*$AJ$23)*$AH$23)),IF(Calculator!$O$6="SINGLEBAND A",SUM((((I12/100)*$AJ$22)*$AH$22))+(((((I12/100)*$AJ$22)*$AN$22)*$AH$22)*Calculator!$G$5)-((((I12/100)*$AJ$22)*$AN$22)*$AH$22)+((((I12/100)*$AJ$23)*$AH$23)),IF(Calculator!$O$6="SINGLEBAND B",SUM((((I12/100)*$AJ$22)*$AH$22))+(((((I12/100)*$AJ$22)*$AN$22)*$AH$22)*Calculator!$G$6)-((((I12/100)*$AJ$22)*$AN$22)*$AH$22)+((((I12/100)*$AJ$23)*$AH$23)),IF(Calculator!$O$6="SINGLEBAND C",SUM((((I12/100)*$AJ$22)*$AH$22))+(((((I12/100)*$AJ$22)*$AN$22)*$AH$22)*Calculator!$G$7)-((((I12/100)*$AJ$22)*$AN$22)*$AH$22)+((((I12/100)*$AJ$23)*$AH$23)),IF(Calculator!$O$6="SINGLEBAND D",SUM((((I12/100)*$AJ$22)*$AH$22))+(((((I12/100)*$AJ$22)*$AN$22)*$AH$22)*Calculator!$G$8)-((((I12/100)*$AJ$22)*$AN$22)*$AH$22)+((((I12/100)*$AJ$23)*$AH$23)),IF(Calculator!$O$6="SINGLEURBANE",SUM((((I12/100)*$AJ$22)*$AH$22))+(((((I12/100)*$AJ$22)*$AN$22)*$AH$22)*Calculator!$G$9)-((((I12/100)*$AJ$22)*$AN$22)*$AH$22)+((((I12/100)*$AJ$23)*$AH$23)),IF(Calculator!$O$6="SINGLESILVERANOD",SUM((((I12/100)*$AJ$22)*$AH$22))+(((((I12/100)*$AJ$22)*$AN$22)*$AH$22)*Calculator!$G$10)-((((I12/100)*$AJ$22)*$AN$22)*$AH$22)+((((I12/100)*$AJ$23)*$AH$23)),IF(Calculator!$O$6="SINGLEANOD",SUM((((I12/100)*$AJ$22)*$AH$22))+(((((I12/100)*$AJ$22)*$AN$22)*$AH$22)*Calculator!$G$11)-((((I12/100)*$AJ$22)*$AN$22)*$AH$22)+((((I12/100)*$AJ$23)*$AH$23)),IF(Calculator!$O$6="DUALBASE",SUM((((I12/100)*$AJ$22)*$AH$22))+(((((I12/100)*$AJ$22)*$AN$22)*$AH$22)*Calculator!$G$12)-((((I12/100)*$AJ$22)*$AN$22)*$AH$22)+((((I12/100)*$AJ$23)*$AH$23)),IF(Calculator!$O$6="DUALELEMENTS",SUM((((I12/100)*$AJ$22)*$AH$22))+(((((I12/100)*$AJ$22)*$AN$22)*$AH$22)*Calculator!$G$13)-((((I12/100)*$AJ$22)*$AN$22)*$AH$22)+((((I12/100)*$AJ$23)*$AH$23)),IF(Calculator!$O$6="DUALSPECTRUM",SUM((((I12/100)*$AJ$22)*$AH$22))+(((((I12/100)*$AJ$22)*$AN$22)*$AH$22)*Calculator!$G$15)-((((I12/100)*$AJ$22)*$AN$22)*$AH$22)+((((I12/100)*$AJ$23)*$AH$23)),IF(Calculator!$O$6="DUALHOMESTEAD",SUM((((I12/100)*$AJ$22)*$AH$22))+(((((I12/100)*$AJ$22)*$AN$22)*$AH$22)*Calculator!$G$14)-((((I12/100)*$AJ$22)*$AN$22)*$AH$22)+((((I12/100)*$AJ$23)*$AH$23)),IF(Calculator!$O$6="DUALBAND A",SUM((((I12/100)*$AJ$22)*$AH$22))+(((((I12/100)*$AJ$22)*$AN$22)*$AH$22)*Calculator!$G$16)-((((I12/100)*$AJ$22)*$AN$22)*$AH$22)+((((I12/100)*$AJ$23)*$AH$23)),IF(Calculator!$O$6="DUALBAND B",SUM((((I12/100)*$AJ$22)*$AH$22))+(((((I12/100)*$AJ$22)*$AN$22)*$AH$22)*Calculator!$G$17)-((((I12/100)*$AJ$22)*$AN$22)*$AH$22)+((((I12/100)*$AJ$23)*$AH$23)),IF(Calculator!$O$6="DUALBAND C",SUM((((I12/100)*$AJ$22)*$AH$22))+(((((I12/100)*$AJ$22)*$AN$22)*$AH$22)*Calculator!$G$18)-((((I12/100)*$AJ$22)*$AN$22)*$AH$22)+((((I12/100)*$AJ$23)*$AH$23)),IF(Calculator!$O$6="DUALBAND D",SUM((((I12/100)*$AJ$22)*$AH$22))+(((((I12/100)*$AJ$22)*$AN$22)*$AH$22)*Calculator!$G$19)-((((I12/100)*$AJ$22)*$AN$22)*$AH$22)+((((I12/100)*$AJ$23)*$AH$23)),IF(Calculator!$O$6="DUALURBANE",SUM((((I12/100)*$AJ$22)*$AH$22))+(((((I12/100)*$AJ$22)*$AN$22)*$AH$22)*Calculator!$G$20)-((((I12/100)*$AJ$22)*$AN$22)*$AH$22)+((((I12/100)*$AJ$23)*$AH$23)),IF(Calculator!$O$6="DUALSILVERANOD",SUM((((I12/100)*$AJ$22)*$AH$22))+(((((I12/100)*$AJ$22)*$AN$22)*$AH$22)*Calculator!$G$21)-((((I12/100)*$AJ$22)*$AN$22)*$AH$22)+((((I12/100)*$AJ$23)*$AH$23)),IF(Calculator!$O$6="DUALANOD",SUM((((I12/100)*$AJ$22)*$AH$22))+(((((I12/100)*$AJ$22)*$AN$22)*$AH$22)*Calculator!$G$22)-((((I12/100)*$AJ$22)*$AN$22)*$AH$22)+((((I12/100)*$AJ$23)*$AH$23))))))))))))))))))))))))</f>
        <v>954.35095249999995</v>
      </c>
      <c r="Y12" s="2">
        <f>IF(Calculator!$O$6="SINGLEBASE",SUM((((J12/100)*$AJ$22)*$AH$22))+((((J12/100)*$AJ$23)*$AH$23)),IF(Calculator!$O$6="SINGLEELEMENTS",SUM((((J12/100)*$AJ$22)*$AH$22))+(((((J12/100)*$AJ$22)*$AN$22)*$AH$22)*Calculator!$G$2)-((((J12/100)*$AJ$22)*$AN$22)*$AH$22)+((((J12/100)*$AJ$23)*$AH$23)),IF(Calculator!$O$6="SINGLESPECTRUM",SUM((((J12/100)*$AJ$22)*$AH$22))+(((((J12/100)*$AJ$22)*$AN$22)*$AH$22)*Calculator!$G$4)-((((J12/100)*$AJ$22)*$AN$22)*$AH$22)+((((J12/100)*$AJ$23)*$AH$23)),IF(Calculator!$O$6="SINGLEHOMESTEAD",SUM((((J12/100)*$AJ$22)*$AH$22))+(((((J12/100)*$AJ$22)*$AN$22)*$AH$22)*Calculator!$G$3)-((((J12/100)*$AJ$22)*$AN$22)*$AH$22)+((((J12/100)*$AJ$23)*$AH$23)),IF(Calculator!$O$6="SINGLEBAND A",SUM((((J12/100)*$AJ$22)*$AH$22))+(((((J12/100)*$AJ$22)*$AN$22)*$AH$22)*Calculator!$G$5)-((((J12/100)*$AJ$22)*$AN$22)*$AH$22)+((((J12/100)*$AJ$23)*$AH$23)),IF(Calculator!$O$6="SINGLEBAND B",SUM((((J12/100)*$AJ$22)*$AH$22))+(((((J12/100)*$AJ$22)*$AN$22)*$AH$22)*Calculator!$G$6)-((((J12/100)*$AJ$22)*$AN$22)*$AH$22)+((((J12/100)*$AJ$23)*$AH$23)),IF(Calculator!$O$6="SINGLEBAND C",SUM((((J12/100)*$AJ$22)*$AH$22))+(((((J12/100)*$AJ$22)*$AN$22)*$AH$22)*Calculator!$G$7)-((((J12/100)*$AJ$22)*$AN$22)*$AH$22)+((((J12/100)*$AJ$23)*$AH$23)),IF(Calculator!$O$6="SINGLEBAND D",SUM((((J12/100)*$AJ$22)*$AH$22))+(((((J12/100)*$AJ$22)*$AN$22)*$AH$22)*Calculator!$G$8)-((((J12/100)*$AJ$22)*$AN$22)*$AH$22)+((((J12/100)*$AJ$23)*$AH$23)),IF(Calculator!$O$6="SINGLEURBANE",SUM((((J12/100)*$AJ$22)*$AH$22))+(((((J12/100)*$AJ$22)*$AN$22)*$AH$22)*Calculator!$G$9)-((((J12/100)*$AJ$22)*$AN$22)*$AH$22)+((((J12/100)*$AJ$23)*$AH$23)),IF(Calculator!$O$6="SINGLESILVERANOD",SUM((((J12/100)*$AJ$22)*$AH$22))+(((((J12/100)*$AJ$22)*$AN$22)*$AH$22)*Calculator!$G$10)-((((J12/100)*$AJ$22)*$AN$22)*$AH$22)+((((J12/100)*$AJ$23)*$AH$23)),IF(Calculator!$O$6="SINGLEANOD",SUM((((J12/100)*$AJ$22)*$AH$22))+(((((J12/100)*$AJ$22)*$AN$22)*$AH$22)*Calculator!$G$11)-((((J12/100)*$AJ$22)*$AN$22)*$AH$22)+((((J12/100)*$AJ$23)*$AH$23)),IF(Calculator!$O$6="DUALBASE",SUM((((J12/100)*$AJ$22)*$AH$22))+(((((J12/100)*$AJ$22)*$AN$22)*$AH$22)*Calculator!$G$12)-((((J12/100)*$AJ$22)*$AN$22)*$AH$22)+((((J12/100)*$AJ$23)*$AH$23)),IF(Calculator!$O$6="DUALELEMENTS",SUM((((J12/100)*$AJ$22)*$AH$22))+(((((J12/100)*$AJ$22)*$AN$22)*$AH$22)*Calculator!$G$13)-((((J12/100)*$AJ$22)*$AN$22)*$AH$22)+((((J12/100)*$AJ$23)*$AH$23)),IF(Calculator!$O$6="DUALSPECTRUM",SUM((((J12/100)*$AJ$22)*$AH$22))+(((((J12/100)*$AJ$22)*$AN$22)*$AH$22)*Calculator!$G$15)-((((J12/100)*$AJ$22)*$AN$22)*$AH$22)+((((J12/100)*$AJ$23)*$AH$23)),IF(Calculator!$O$6="DUALHOMESTEAD",SUM((((J12/100)*$AJ$22)*$AH$22))+(((((J12/100)*$AJ$22)*$AN$22)*$AH$22)*Calculator!$G$14)-((((J12/100)*$AJ$22)*$AN$22)*$AH$22)+((((J12/100)*$AJ$23)*$AH$23)),IF(Calculator!$O$6="DUALBAND A",SUM((((J12/100)*$AJ$22)*$AH$22))+(((((J12/100)*$AJ$22)*$AN$22)*$AH$22)*Calculator!$G$16)-((((J12/100)*$AJ$22)*$AN$22)*$AH$22)+((((J12/100)*$AJ$23)*$AH$23)),IF(Calculator!$O$6="DUALBAND B",SUM((((J12/100)*$AJ$22)*$AH$22))+(((((J12/100)*$AJ$22)*$AN$22)*$AH$22)*Calculator!$G$17)-((((J12/100)*$AJ$22)*$AN$22)*$AH$22)+((((J12/100)*$AJ$23)*$AH$23)),IF(Calculator!$O$6="DUALBAND C",SUM((((J12/100)*$AJ$22)*$AH$22))+(((((J12/100)*$AJ$22)*$AN$22)*$AH$22)*Calculator!$G$18)-((((J12/100)*$AJ$22)*$AN$22)*$AH$22)+((((J12/100)*$AJ$23)*$AH$23)),IF(Calculator!$O$6="DUALBAND D",SUM((((J12/100)*$AJ$22)*$AH$22))+(((((J12/100)*$AJ$22)*$AN$22)*$AH$22)*Calculator!$G$19)-((((J12/100)*$AJ$22)*$AN$22)*$AH$22)+((((J12/100)*$AJ$23)*$AH$23)),IF(Calculator!$O$6="DUALURBANE",SUM((((J12/100)*$AJ$22)*$AH$22))+(((((J12/100)*$AJ$22)*$AN$22)*$AH$22)*Calculator!$G$20)-((((J12/100)*$AJ$22)*$AN$22)*$AH$22)+((((J12/100)*$AJ$23)*$AH$23)),IF(Calculator!$O$6="DUALSILVERANOD",SUM((((J12/100)*$AJ$22)*$AH$22))+(((((J12/100)*$AJ$22)*$AN$22)*$AH$22)*Calculator!$G$21)-((((J12/100)*$AJ$22)*$AN$22)*$AH$22)+((((J12/100)*$AJ$23)*$AH$23)),IF(Calculator!$O$6="DUALANOD",SUM((((J12/100)*$AJ$22)*$AH$22))+(((((J12/100)*$AJ$22)*$AN$22)*$AH$22)*Calculator!$G$22)-((((J12/100)*$AJ$22)*$AN$22)*$AH$22)+((((J12/100)*$AJ$23)*$AH$23))))))))))))))))))))))))</f>
        <v>964.26528550000012</v>
      </c>
      <c r="Z12" s="2">
        <f>IF(Calculator!$O$6="SINGLEBASE",SUM((((K12/100)*$AJ$22)*$AH$22))+((((K12/100)*$AJ$23)*$AH$23)),IF(Calculator!$O$6="SINGLEELEMENTS",SUM((((K12/100)*$AJ$22)*$AH$22))+(((((K12/100)*$AJ$22)*$AN$22)*$AH$22)*Calculator!$G$2)-((((K12/100)*$AJ$22)*$AN$22)*$AH$22)+((((K12/100)*$AJ$23)*$AH$23)),IF(Calculator!$O$6="SINGLESPECTRUM",SUM((((K12/100)*$AJ$22)*$AH$22))+(((((K12/100)*$AJ$22)*$AN$22)*$AH$22)*Calculator!$G$4)-((((K12/100)*$AJ$22)*$AN$22)*$AH$22)+((((K12/100)*$AJ$23)*$AH$23)),IF(Calculator!$O$6="SINGLEHOMESTEAD",SUM((((K12/100)*$AJ$22)*$AH$22))+(((((K12/100)*$AJ$22)*$AN$22)*$AH$22)*Calculator!$G$3)-((((K12/100)*$AJ$22)*$AN$22)*$AH$22)+((((K12/100)*$AJ$23)*$AH$23)),IF(Calculator!$O$6="SINGLEBAND A",SUM((((K12/100)*$AJ$22)*$AH$22))+(((((K12/100)*$AJ$22)*$AN$22)*$AH$22)*Calculator!$G$5)-((((K12/100)*$AJ$22)*$AN$22)*$AH$22)+((((K12/100)*$AJ$23)*$AH$23)),IF(Calculator!$O$6="SINGLEBAND B",SUM((((K12/100)*$AJ$22)*$AH$22))+(((((K12/100)*$AJ$22)*$AN$22)*$AH$22)*Calculator!$G$6)-((((K12/100)*$AJ$22)*$AN$22)*$AH$22)+((((K12/100)*$AJ$23)*$AH$23)),IF(Calculator!$O$6="SINGLEBAND C",SUM((((K12/100)*$AJ$22)*$AH$22))+(((((K12/100)*$AJ$22)*$AN$22)*$AH$22)*Calculator!$G$7)-((((K12/100)*$AJ$22)*$AN$22)*$AH$22)+((((K12/100)*$AJ$23)*$AH$23)),IF(Calculator!$O$6="SINGLEBAND D",SUM((((K12/100)*$AJ$22)*$AH$22))+(((((K12/100)*$AJ$22)*$AN$22)*$AH$22)*Calculator!$G$8)-((((K12/100)*$AJ$22)*$AN$22)*$AH$22)+((((K12/100)*$AJ$23)*$AH$23)),IF(Calculator!$O$6="SINGLEURBANE",SUM((((K12/100)*$AJ$22)*$AH$22))+(((((K12/100)*$AJ$22)*$AN$22)*$AH$22)*Calculator!$G$9)-((((K12/100)*$AJ$22)*$AN$22)*$AH$22)+((((K12/100)*$AJ$23)*$AH$23)),IF(Calculator!$O$6="SINGLESILVERANOD",SUM((((K12/100)*$AJ$22)*$AH$22))+(((((K12/100)*$AJ$22)*$AN$22)*$AH$22)*Calculator!$G$10)-((((K12/100)*$AJ$22)*$AN$22)*$AH$22)+((((K12/100)*$AJ$23)*$AH$23)),IF(Calculator!$O$6="SINGLEANOD",SUM((((K12/100)*$AJ$22)*$AH$22))+(((((K12/100)*$AJ$22)*$AN$22)*$AH$22)*Calculator!$G$11)-((((K12/100)*$AJ$22)*$AN$22)*$AH$22)+((((K12/100)*$AJ$23)*$AH$23)),IF(Calculator!$O$6="DUALBASE",SUM((((K12/100)*$AJ$22)*$AH$22))+(((((K12/100)*$AJ$22)*$AN$22)*$AH$22)*Calculator!$G$12)-((((K12/100)*$AJ$22)*$AN$22)*$AH$22)+((((K12/100)*$AJ$23)*$AH$23)),IF(Calculator!$O$6="DUALELEMENTS",SUM((((K12/100)*$AJ$22)*$AH$22))+(((((K12/100)*$AJ$22)*$AN$22)*$AH$22)*Calculator!$G$13)-((((K12/100)*$AJ$22)*$AN$22)*$AH$22)+((((K12/100)*$AJ$23)*$AH$23)),IF(Calculator!$O$6="DUALSPECTRUM",SUM((((K12/100)*$AJ$22)*$AH$22))+(((((K12/100)*$AJ$22)*$AN$22)*$AH$22)*Calculator!$G$15)-((((K12/100)*$AJ$22)*$AN$22)*$AH$22)+((((K12/100)*$AJ$23)*$AH$23)),IF(Calculator!$O$6="DUALHOMESTEAD",SUM((((K12/100)*$AJ$22)*$AH$22))+(((((K12/100)*$AJ$22)*$AN$22)*$AH$22)*Calculator!$G$14)-((((K12/100)*$AJ$22)*$AN$22)*$AH$22)+((((K12/100)*$AJ$23)*$AH$23)),IF(Calculator!$O$6="DUALBAND A",SUM((((K12/100)*$AJ$22)*$AH$22))+(((((K12/100)*$AJ$22)*$AN$22)*$AH$22)*Calculator!$G$16)-((((K12/100)*$AJ$22)*$AN$22)*$AH$22)+((((K12/100)*$AJ$23)*$AH$23)),IF(Calculator!$O$6="DUALBAND B",SUM((((K12/100)*$AJ$22)*$AH$22))+(((((K12/100)*$AJ$22)*$AN$22)*$AH$22)*Calculator!$G$17)-((((K12/100)*$AJ$22)*$AN$22)*$AH$22)+((((K12/100)*$AJ$23)*$AH$23)),IF(Calculator!$O$6="DUALBAND C",SUM((((K12/100)*$AJ$22)*$AH$22))+(((((K12/100)*$AJ$22)*$AN$22)*$AH$22)*Calculator!$G$18)-((((K12/100)*$AJ$22)*$AN$22)*$AH$22)+((((K12/100)*$AJ$23)*$AH$23)),IF(Calculator!$O$6="DUALBAND D",SUM((((K12/100)*$AJ$22)*$AH$22))+(((((K12/100)*$AJ$22)*$AN$22)*$AH$22)*Calculator!$G$19)-((((K12/100)*$AJ$22)*$AN$22)*$AH$22)+((((K12/100)*$AJ$23)*$AH$23)),IF(Calculator!$O$6="DUALURBANE",SUM((((K12/100)*$AJ$22)*$AH$22))+(((((K12/100)*$AJ$22)*$AN$22)*$AH$22)*Calculator!$G$20)-((((K12/100)*$AJ$22)*$AN$22)*$AH$22)+((((K12/100)*$AJ$23)*$AH$23)),IF(Calculator!$O$6="DUALSILVERANOD",SUM((((K12/100)*$AJ$22)*$AH$22))+(((((K12/100)*$AJ$22)*$AN$22)*$AH$22)*Calculator!$G$21)-((((K12/100)*$AJ$22)*$AN$22)*$AH$22)+((((K12/100)*$AJ$23)*$AH$23)),IF(Calculator!$O$6="DUALANOD",SUM((((K12/100)*$AJ$22)*$AH$22))+(((((K12/100)*$AJ$22)*$AN$22)*$AH$22)*Calculator!$G$22)-((((K12/100)*$AJ$22)*$AN$22)*$AH$22)+((((K12/100)*$AJ$23)*$AH$23))))))))))))))))))))))))</f>
        <v>974.18390299999999</v>
      </c>
      <c r="AA12" s="2">
        <f>IF(Calculator!$O$6="SINGLEBASE",SUM((((L12/100)*$AJ$22)*$AH$22))+((((L12/100)*$AJ$23)*$AH$23)),IF(Calculator!$O$6="SINGLEELEMENTS",SUM((((L12/100)*$AJ$22)*$AH$22))+(((((L12/100)*$AJ$22)*$AN$22)*$AH$22)*Calculator!$G$2)-((((L12/100)*$AJ$22)*$AN$22)*$AH$22)+((((L12/100)*$AJ$23)*$AH$23)),IF(Calculator!$O$6="SINGLESPECTRUM",SUM((((L12/100)*$AJ$22)*$AH$22))+(((((L12/100)*$AJ$22)*$AN$22)*$AH$22)*Calculator!$G$4)-((((L12/100)*$AJ$22)*$AN$22)*$AH$22)+((((L12/100)*$AJ$23)*$AH$23)),IF(Calculator!$O$6="SINGLEHOMESTEAD",SUM((((L12/100)*$AJ$22)*$AH$22))+(((((L12/100)*$AJ$22)*$AN$22)*$AH$22)*Calculator!$G$3)-((((L12/100)*$AJ$22)*$AN$22)*$AH$22)+((((L12/100)*$AJ$23)*$AH$23)),IF(Calculator!$O$6="SINGLEBAND A",SUM((((L12/100)*$AJ$22)*$AH$22))+(((((L12/100)*$AJ$22)*$AN$22)*$AH$22)*Calculator!$G$5)-((((L12/100)*$AJ$22)*$AN$22)*$AH$22)+((((L12/100)*$AJ$23)*$AH$23)),IF(Calculator!$O$6="SINGLEBAND B",SUM((((L12/100)*$AJ$22)*$AH$22))+(((((L12/100)*$AJ$22)*$AN$22)*$AH$22)*Calculator!$G$6)-((((L12/100)*$AJ$22)*$AN$22)*$AH$22)+((((L12/100)*$AJ$23)*$AH$23)),IF(Calculator!$O$6="SINGLEBAND C",SUM((((L12/100)*$AJ$22)*$AH$22))+(((((L12/100)*$AJ$22)*$AN$22)*$AH$22)*Calculator!$G$7)-((((L12/100)*$AJ$22)*$AN$22)*$AH$22)+((((L12/100)*$AJ$23)*$AH$23)),IF(Calculator!$O$6="SINGLEBAND D",SUM((((L12/100)*$AJ$22)*$AH$22))+(((((L12/100)*$AJ$22)*$AN$22)*$AH$22)*Calculator!$G$8)-((((L12/100)*$AJ$22)*$AN$22)*$AH$22)+((((L12/100)*$AJ$23)*$AH$23)),IF(Calculator!$O$6="SINGLEURBANE",SUM((((L12/100)*$AJ$22)*$AH$22))+(((((L12/100)*$AJ$22)*$AN$22)*$AH$22)*Calculator!$G$9)-((((L12/100)*$AJ$22)*$AN$22)*$AH$22)+((((L12/100)*$AJ$23)*$AH$23)),IF(Calculator!$O$6="SINGLESILVERANOD",SUM((((L12/100)*$AJ$22)*$AH$22))+(((((L12/100)*$AJ$22)*$AN$22)*$AH$22)*Calculator!$G$10)-((((L12/100)*$AJ$22)*$AN$22)*$AH$22)+((((L12/100)*$AJ$23)*$AH$23)),IF(Calculator!$O$6="SINGLEANOD",SUM((((L12/100)*$AJ$22)*$AH$22))+(((((L12/100)*$AJ$22)*$AN$22)*$AH$22)*Calculator!$G$11)-((((L12/100)*$AJ$22)*$AN$22)*$AH$22)+((((L12/100)*$AJ$23)*$AH$23)),IF(Calculator!$O$6="DUALBASE",SUM((((L12/100)*$AJ$22)*$AH$22))+(((((L12/100)*$AJ$22)*$AN$22)*$AH$22)*Calculator!$G$12)-((((L12/100)*$AJ$22)*$AN$22)*$AH$22)+((((L12/100)*$AJ$23)*$AH$23)),IF(Calculator!$O$6="DUALELEMENTS",SUM((((L12/100)*$AJ$22)*$AH$22))+(((((L12/100)*$AJ$22)*$AN$22)*$AH$22)*Calculator!$G$13)-((((L12/100)*$AJ$22)*$AN$22)*$AH$22)+((((L12/100)*$AJ$23)*$AH$23)),IF(Calculator!$O$6="DUALSPECTRUM",SUM((((L12/100)*$AJ$22)*$AH$22))+(((((L12/100)*$AJ$22)*$AN$22)*$AH$22)*Calculator!$G$15)-((((L12/100)*$AJ$22)*$AN$22)*$AH$22)+((((L12/100)*$AJ$23)*$AH$23)),IF(Calculator!$O$6="DUALHOMESTEAD",SUM((((L12/100)*$AJ$22)*$AH$22))+(((((L12/100)*$AJ$22)*$AN$22)*$AH$22)*Calculator!$G$14)-((((L12/100)*$AJ$22)*$AN$22)*$AH$22)+((((L12/100)*$AJ$23)*$AH$23)),IF(Calculator!$O$6="DUALBAND A",SUM((((L12/100)*$AJ$22)*$AH$22))+(((((L12/100)*$AJ$22)*$AN$22)*$AH$22)*Calculator!$G$16)-((((L12/100)*$AJ$22)*$AN$22)*$AH$22)+((((L12/100)*$AJ$23)*$AH$23)),IF(Calculator!$O$6="DUALBAND B",SUM((((L12/100)*$AJ$22)*$AH$22))+(((((L12/100)*$AJ$22)*$AN$22)*$AH$22)*Calculator!$G$17)-((((L12/100)*$AJ$22)*$AN$22)*$AH$22)+((((L12/100)*$AJ$23)*$AH$23)),IF(Calculator!$O$6="DUALBAND C",SUM((((L12/100)*$AJ$22)*$AH$22))+(((((L12/100)*$AJ$22)*$AN$22)*$AH$22)*Calculator!$G$18)-((((L12/100)*$AJ$22)*$AN$22)*$AH$22)+((((L12/100)*$AJ$23)*$AH$23)),IF(Calculator!$O$6="DUALBAND D",SUM((((L12/100)*$AJ$22)*$AH$22))+(((((L12/100)*$AJ$22)*$AN$22)*$AH$22)*Calculator!$G$19)-((((L12/100)*$AJ$22)*$AN$22)*$AH$22)+((((L12/100)*$AJ$23)*$AH$23)),IF(Calculator!$O$6="DUALURBANE",SUM((((L12/100)*$AJ$22)*$AH$22))+(((((L12/100)*$AJ$22)*$AN$22)*$AH$22)*Calculator!$G$20)-((((L12/100)*$AJ$22)*$AN$22)*$AH$22)+((((L12/100)*$AJ$23)*$AH$23)),IF(Calculator!$O$6="DUALSILVERANOD",SUM((((L12/100)*$AJ$22)*$AH$22))+(((((L12/100)*$AJ$22)*$AN$22)*$AH$22)*Calculator!$G$21)-((((L12/100)*$AJ$22)*$AN$22)*$AH$22)+((((L12/100)*$AJ$23)*$AH$23)),IF(Calculator!$O$6="DUALANOD",SUM((((L12/100)*$AJ$22)*$AH$22))+(((((L12/100)*$AJ$22)*$AN$22)*$AH$22)*Calculator!$G$22)-((((L12/100)*$AJ$22)*$AN$22)*$AH$22)+((((L12/100)*$AJ$23)*$AH$23))))))))))))))))))))))))</f>
        <v>984.09823599999982</v>
      </c>
      <c r="AB12" s="2">
        <f>IF(Calculator!$O$6="SINGLEBASE",SUM((((M12/100)*$AJ$22)*$AH$22))+((((M12/100)*$AJ$23)*$AH$23)),IF(Calculator!$O$6="SINGLEELEMENTS",SUM((((M12/100)*$AJ$22)*$AH$22))+(((((M12/100)*$AJ$22)*$AN$22)*$AH$22)*Calculator!$G$2)-((((M12/100)*$AJ$22)*$AN$22)*$AH$22)+((((M12/100)*$AJ$23)*$AH$23)),IF(Calculator!$O$6="SINGLESPECTRUM",SUM((((M12/100)*$AJ$22)*$AH$22))+(((((M12/100)*$AJ$22)*$AN$22)*$AH$22)*Calculator!$G$4)-((((M12/100)*$AJ$22)*$AN$22)*$AH$22)+((((M12/100)*$AJ$23)*$AH$23)),IF(Calculator!$O$6="SINGLEHOMESTEAD",SUM((((M12/100)*$AJ$22)*$AH$22))+(((((M12/100)*$AJ$22)*$AN$22)*$AH$22)*Calculator!$G$3)-((((M12/100)*$AJ$22)*$AN$22)*$AH$22)+((((M12/100)*$AJ$23)*$AH$23)),IF(Calculator!$O$6="SINGLEBAND A",SUM((((M12/100)*$AJ$22)*$AH$22))+(((((M12/100)*$AJ$22)*$AN$22)*$AH$22)*Calculator!$G$5)-((((M12/100)*$AJ$22)*$AN$22)*$AH$22)+((((M12/100)*$AJ$23)*$AH$23)),IF(Calculator!$O$6="SINGLEBAND B",SUM((((M12/100)*$AJ$22)*$AH$22))+(((((M12/100)*$AJ$22)*$AN$22)*$AH$22)*Calculator!$G$6)-((((M12/100)*$AJ$22)*$AN$22)*$AH$22)+((((M12/100)*$AJ$23)*$AH$23)),IF(Calculator!$O$6="SINGLEBAND C",SUM((((M12/100)*$AJ$22)*$AH$22))+(((((M12/100)*$AJ$22)*$AN$22)*$AH$22)*Calculator!$G$7)-((((M12/100)*$AJ$22)*$AN$22)*$AH$22)+((((M12/100)*$AJ$23)*$AH$23)),IF(Calculator!$O$6="SINGLEBAND D",SUM((((M12/100)*$AJ$22)*$AH$22))+(((((M12/100)*$AJ$22)*$AN$22)*$AH$22)*Calculator!$G$8)-((((M12/100)*$AJ$22)*$AN$22)*$AH$22)+((((M12/100)*$AJ$23)*$AH$23)),IF(Calculator!$O$6="SINGLEURBANE",SUM((((M12/100)*$AJ$22)*$AH$22))+(((((M12/100)*$AJ$22)*$AN$22)*$AH$22)*Calculator!$G$9)-((((M12/100)*$AJ$22)*$AN$22)*$AH$22)+((((M12/100)*$AJ$23)*$AH$23)),IF(Calculator!$O$6="SINGLESILVERANOD",SUM((((M12/100)*$AJ$22)*$AH$22))+(((((M12/100)*$AJ$22)*$AN$22)*$AH$22)*Calculator!$G$10)-((((M12/100)*$AJ$22)*$AN$22)*$AH$22)+((((M12/100)*$AJ$23)*$AH$23)),IF(Calculator!$O$6="SINGLEANOD",SUM((((M12/100)*$AJ$22)*$AH$22))+(((((M12/100)*$AJ$22)*$AN$22)*$AH$22)*Calculator!$G$11)-((((M12/100)*$AJ$22)*$AN$22)*$AH$22)+((((M12/100)*$AJ$23)*$AH$23)),IF(Calculator!$O$6="DUALBASE",SUM((((M12/100)*$AJ$22)*$AH$22))+(((((M12/100)*$AJ$22)*$AN$22)*$AH$22)*Calculator!$G$12)-((((M12/100)*$AJ$22)*$AN$22)*$AH$22)+((((M12/100)*$AJ$23)*$AH$23)),IF(Calculator!$O$6="DUALELEMENTS",SUM((((M12/100)*$AJ$22)*$AH$22))+(((((M12/100)*$AJ$22)*$AN$22)*$AH$22)*Calculator!$G$13)-((((M12/100)*$AJ$22)*$AN$22)*$AH$22)+((((M12/100)*$AJ$23)*$AH$23)),IF(Calculator!$O$6="DUALSPECTRUM",SUM((((M12/100)*$AJ$22)*$AH$22))+(((((M12/100)*$AJ$22)*$AN$22)*$AH$22)*Calculator!$G$15)-((((M12/100)*$AJ$22)*$AN$22)*$AH$22)+((((M12/100)*$AJ$23)*$AH$23)),IF(Calculator!$O$6="DUALHOMESTEAD",SUM((((M12/100)*$AJ$22)*$AH$22))+(((((M12/100)*$AJ$22)*$AN$22)*$AH$22)*Calculator!$G$14)-((((M12/100)*$AJ$22)*$AN$22)*$AH$22)+((((M12/100)*$AJ$23)*$AH$23)),IF(Calculator!$O$6="DUALBAND A",SUM((((M12/100)*$AJ$22)*$AH$22))+(((((M12/100)*$AJ$22)*$AN$22)*$AH$22)*Calculator!$G$16)-((((M12/100)*$AJ$22)*$AN$22)*$AH$22)+((((M12/100)*$AJ$23)*$AH$23)),IF(Calculator!$O$6="DUALBAND B",SUM((((M12/100)*$AJ$22)*$AH$22))+(((((M12/100)*$AJ$22)*$AN$22)*$AH$22)*Calculator!$G$17)-((((M12/100)*$AJ$22)*$AN$22)*$AH$22)+((((M12/100)*$AJ$23)*$AH$23)),IF(Calculator!$O$6="DUALBAND C",SUM((((M12/100)*$AJ$22)*$AH$22))+(((((M12/100)*$AJ$22)*$AN$22)*$AH$22)*Calculator!$G$18)-((((M12/100)*$AJ$22)*$AN$22)*$AH$22)+((((M12/100)*$AJ$23)*$AH$23)),IF(Calculator!$O$6="DUALBAND D",SUM((((M12/100)*$AJ$22)*$AH$22))+(((((M12/100)*$AJ$22)*$AN$22)*$AH$22)*Calculator!$G$19)-((((M12/100)*$AJ$22)*$AN$22)*$AH$22)+((((M12/100)*$AJ$23)*$AH$23)),IF(Calculator!$O$6="DUALURBANE",SUM((((M12/100)*$AJ$22)*$AH$22))+(((((M12/100)*$AJ$22)*$AN$22)*$AH$22)*Calculator!$G$20)-((((M12/100)*$AJ$22)*$AN$22)*$AH$22)+((((M12/100)*$AJ$23)*$AH$23)),IF(Calculator!$O$6="DUALSILVERANOD",SUM((((M12/100)*$AJ$22)*$AH$22))+(((((M12/100)*$AJ$22)*$AN$22)*$AH$22)*Calculator!$G$21)-((((M12/100)*$AJ$22)*$AN$22)*$AH$22)+((((M12/100)*$AJ$23)*$AH$23)),IF(Calculator!$O$6="DUALANOD",SUM((((M12/100)*$AJ$22)*$AH$22))+(((((M12/100)*$AJ$22)*$AN$22)*$AH$22)*Calculator!$G$22)-((((M12/100)*$AJ$22)*$AN$22)*$AH$22)+((((M12/100)*$AJ$23)*$AH$23))))))))))))))))))))))))</f>
        <v>994.01256899999976</v>
      </c>
      <c r="AC12" s="2">
        <f>IF(Calculator!$O$6="SINGLEBASE",SUM((((N12/100)*$AJ$22)*$AH$22))+((((N12/100)*$AJ$23)*$AH$23)),IF(Calculator!$O$6="SINGLEELEMENTS",SUM((((N12/100)*$AJ$22)*$AH$22))+(((((N12/100)*$AJ$22)*$AN$22)*$AH$22)*Calculator!$G$2)-((((N12/100)*$AJ$22)*$AN$22)*$AH$22)+((((N12/100)*$AJ$23)*$AH$23)),IF(Calculator!$O$6="SINGLESPECTRUM",SUM((((N12/100)*$AJ$22)*$AH$22))+(((((N12/100)*$AJ$22)*$AN$22)*$AH$22)*Calculator!$G$4)-((((N12/100)*$AJ$22)*$AN$22)*$AH$22)+((((N12/100)*$AJ$23)*$AH$23)),IF(Calculator!$O$6="SINGLEHOMESTEAD",SUM((((N12/100)*$AJ$22)*$AH$22))+(((((N12/100)*$AJ$22)*$AN$22)*$AH$22)*Calculator!$G$3)-((((N12/100)*$AJ$22)*$AN$22)*$AH$22)+((((N12/100)*$AJ$23)*$AH$23)),IF(Calculator!$O$6="SINGLEBAND A",SUM((((N12/100)*$AJ$22)*$AH$22))+(((((N12/100)*$AJ$22)*$AN$22)*$AH$22)*Calculator!$G$5)-((((N12/100)*$AJ$22)*$AN$22)*$AH$22)+((((N12/100)*$AJ$23)*$AH$23)),IF(Calculator!$O$6="SINGLEBAND B",SUM((((N12/100)*$AJ$22)*$AH$22))+(((((N12/100)*$AJ$22)*$AN$22)*$AH$22)*Calculator!$G$6)-((((N12/100)*$AJ$22)*$AN$22)*$AH$22)+((((N12/100)*$AJ$23)*$AH$23)),IF(Calculator!$O$6="SINGLEBAND C",SUM((((N12/100)*$AJ$22)*$AH$22))+(((((N12/100)*$AJ$22)*$AN$22)*$AH$22)*Calculator!$G$7)-((((N12/100)*$AJ$22)*$AN$22)*$AH$22)+((((N12/100)*$AJ$23)*$AH$23)),IF(Calculator!$O$6="SINGLEBAND D",SUM((((N12/100)*$AJ$22)*$AH$22))+(((((N12/100)*$AJ$22)*$AN$22)*$AH$22)*Calculator!$G$8)-((((N12/100)*$AJ$22)*$AN$22)*$AH$22)+((((N12/100)*$AJ$23)*$AH$23)),IF(Calculator!$O$6="SINGLEURBANE",SUM((((N12/100)*$AJ$22)*$AH$22))+(((((N12/100)*$AJ$22)*$AN$22)*$AH$22)*Calculator!$G$9)-((((N12/100)*$AJ$22)*$AN$22)*$AH$22)+((((N12/100)*$AJ$23)*$AH$23)),IF(Calculator!$O$6="SINGLESILVERANOD",SUM((((N12/100)*$AJ$22)*$AH$22))+(((((N12/100)*$AJ$22)*$AN$22)*$AH$22)*Calculator!$G$10)-((((N12/100)*$AJ$22)*$AN$22)*$AH$22)+((((N12/100)*$AJ$23)*$AH$23)),IF(Calculator!$O$6="SINGLEANOD",SUM((((N12/100)*$AJ$22)*$AH$22))+(((((N12/100)*$AJ$22)*$AN$22)*$AH$22)*Calculator!$G$11)-((((N12/100)*$AJ$22)*$AN$22)*$AH$22)+((((N12/100)*$AJ$23)*$AH$23)),IF(Calculator!$O$6="DUALBASE",SUM((((N12/100)*$AJ$22)*$AH$22))+(((((N12/100)*$AJ$22)*$AN$22)*$AH$22)*Calculator!$G$12)-((((N12/100)*$AJ$22)*$AN$22)*$AH$22)+((((N12/100)*$AJ$23)*$AH$23)),IF(Calculator!$O$6="DUALELEMENTS",SUM((((N12/100)*$AJ$22)*$AH$22))+(((((N12/100)*$AJ$22)*$AN$22)*$AH$22)*Calculator!$G$13)-((((N12/100)*$AJ$22)*$AN$22)*$AH$22)+((((N12/100)*$AJ$23)*$AH$23)),IF(Calculator!$O$6="DUALSPECTRUM",SUM((((N12/100)*$AJ$22)*$AH$22))+(((((N12/100)*$AJ$22)*$AN$22)*$AH$22)*Calculator!$G$15)-((((N12/100)*$AJ$22)*$AN$22)*$AH$22)+((((N12/100)*$AJ$23)*$AH$23)),IF(Calculator!$O$6="DUALHOMESTEAD",SUM((((N12/100)*$AJ$22)*$AH$22))+(((((N12/100)*$AJ$22)*$AN$22)*$AH$22)*Calculator!$G$14)-((((N12/100)*$AJ$22)*$AN$22)*$AH$22)+((((N12/100)*$AJ$23)*$AH$23)),IF(Calculator!$O$6="DUALBAND A",SUM((((N12/100)*$AJ$22)*$AH$22))+(((((N12/100)*$AJ$22)*$AN$22)*$AH$22)*Calculator!$G$16)-((((N12/100)*$AJ$22)*$AN$22)*$AH$22)+((((N12/100)*$AJ$23)*$AH$23)),IF(Calculator!$O$6="DUALBAND B",SUM((((N12/100)*$AJ$22)*$AH$22))+(((((N12/100)*$AJ$22)*$AN$22)*$AH$22)*Calculator!$G$17)-((((N12/100)*$AJ$22)*$AN$22)*$AH$22)+((((N12/100)*$AJ$23)*$AH$23)),IF(Calculator!$O$6="DUALBAND C",SUM((((N12/100)*$AJ$22)*$AH$22))+(((((N12/100)*$AJ$22)*$AN$22)*$AH$22)*Calculator!$G$18)-((((N12/100)*$AJ$22)*$AN$22)*$AH$22)+((((N12/100)*$AJ$23)*$AH$23)),IF(Calculator!$O$6="DUALBAND D",SUM((((N12/100)*$AJ$22)*$AH$22))+(((((N12/100)*$AJ$22)*$AN$22)*$AH$22)*Calculator!$G$19)-((((N12/100)*$AJ$22)*$AN$22)*$AH$22)+((((N12/100)*$AJ$23)*$AH$23)),IF(Calculator!$O$6="DUALURBANE",SUM((((N12/100)*$AJ$22)*$AH$22))+(((((N12/100)*$AJ$22)*$AN$22)*$AH$22)*Calculator!$G$20)-((((N12/100)*$AJ$22)*$AN$22)*$AH$22)+((((N12/100)*$AJ$23)*$AH$23)),IF(Calculator!$O$6="DUALSILVERANOD",SUM((((N12/100)*$AJ$22)*$AH$22))+(((((N12/100)*$AJ$22)*$AN$22)*$AH$22)*Calculator!$G$21)-((((N12/100)*$AJ$22)*$AN$22)*$AH$22)+((((N12/100)*$AJ$23)*$AH$23)),IF(Calculator!$O$6="DUALANOD",SUM((((N12/100)*$AJ$22)*$AH$22))+(((((N12/100)*$AJ$22)*$AN$22)*$AH$22)*Calculator!$G$22)-((((N12/100)*$AJ$22)*$AN$22)*$AH$22)+((((N12/100)*$AJ$23)*$AH$23))))))))))))))))))))))))</f>
        <v>1003.9269019999999</v>
      </c>
    </row>
    <row r="13" spans="1:40">
      <c r="A13" s="8" t="s">
        <v>1399</v>
      </c>
      <c r="B13" s="2">
        <v>2176.7349999999997</v>
      </c>
      <c r="C13" s="2">
        <v>2200.9162999999999</v>
      </c>
      <c r="D13" s="2">
        <v>2225.0976000000001</v>
      </c>
      <c r="E13" s="2">
        <v>2249.2893499999996</v>
      </c>
      <c r="F13" s="2">
        <v>2273.4706500000002</v>
      </c>
      <c r="G13" s="2">
        <v>2297.6519499999999</v>
      </c>
      <c r="H13" s="2">
        <v>2321.8332499999997</v>
      </c>
      <c r="I13" s="2">
        <v>2346.0249999999996</v>
      </c>
      <c r="J13" s="2">
        <v>2370.2062999999998</v>
      </c>
      <c r="K13" s="2">
        <v>2394.3876</v>
      </c>
      <c r="L13" s="2">
        <v>2418.5688999999998</v>
      </c>
      <c r="M13" s="2">
        <v>2442.7606500000002</v>
      </c>
      <c r="N13" s="2">
        <v>2466.9419499999999</v>
      </c>
      <c r="P13" s="8">
        <v>2400</v>
      </c>
      <c r="Q13" s="2">
        <f>IF(Calculator!$O$6="SINGLEBASE",SUM((((B13/100)*$AJ$22)*$AH$22))+((((B13/100)*$AJ$23)*$AH$23)),IF(Calculator!$O$6="SINGLEELEMENTS",SUM((((B13/100)*$AJ$22)*$AH$22))+(((((B13/100)*$AJ$22)*$AN$22)*$AH$22)*Calculator!$G$2)-((((B13/100)*$AJ$22)*$AN$22)*$AH$22)+((((B13/100)*$AJ$23)*$AH$23)),IF(Calculator!$O$6="SINGLESPECTRUM",SUM((((B13/100)*$AJ$22)*$AH$22))+(((((B13/100)*$AJ$22)*$AN$22)*$AH$22)*Calculator!$G$4)-((((B13/100)*$AJ$22)*$AN$22)*$AH$22)+((((B13/100)*$AJ$23)*$AH$23)),IF(Calculator!$O$6="SINGLEHOMESTEAD",SUM((((B13/100)*$AJ$22)*$AH$22))+(((((B13/100)*$AJ$22)*$AN$22)*$AH$22)*Calculator!$G$3)-((((B13/100)*$AJ$22)*$AN$22)*$AH$22)+((((B13/100)*$AJ$23)*$AH$23)),IF(Calculator!$O$6="SINGLEBAND A",SUM((((B13/100)*$AJ$22)*$AH$22))+(((((B13/100)*$AJ$22)*$AN$22)*$AH$22)*Calculator!$G$5)-((((B13/100)*$AJ$22)*$AN$22)*$AH$22)+((((B13/100)*$AJ$23)*$AH$23)),IF(Calculator!$O$6="SINGLEBAND B",SUM((((B13/100)*$AJ$22)*$AH$22))+(((((B13/100)*$AJ$22)*$AN$22)*$AH$22)*Calculator!$G$6)-((((B13/100)*$AJ$22)*$AN$22)*$AH$22)+((((B13/100)*$AJ$23)*$AH$23)),IF(Calculator!$O$6="SINGLEBAND C",SUM((((B13/100)*$AJ$22)*$AH$22))+(((((B13/100)*$AJ$22)*$AN$22)*$AH$22)*Calculator!$G$7)-((((B13/100)*$AJ$22)*$AN$22)*$AH$22)+((((B13/100)*$AJ$23)*$AH$23)),IF(Calculator!$O$6="SINGLEBAND D",SUM((((B13/100)*$AJ$22)*$AH$22))+(((((B13/100)*$AJ$22)*$AN$22)*$AH$22)*Calculator!$G$8)-((((B13/100)*$AJ$22)*$AN$22)*$AH$22)+((((B13/100)*$AJ$23)*$AH$23)),IF(Calculator!$O$6="SINGLEURBANE",SUM((((B13/100)*$AJ$22)*$AH$22))+(((((B13/100)*$AJ$22)*$AN$22)*$AH$22)*Calculator!$G$9)-((((B13/100)*$AJ$22)*$AN$22)*$AH$22)+((((B13/100)*$AJ$23)*$AH$23)),IF(Calculator!$O$6="SINGLESILVERANOD",SUM((((B13/100)*$AJ$22)*$AH$22))+(((((B13/100)*$AJ$22)*$AN$22)*$AH$22)*Calculator!$G$10)-((((B13/100)*$AJ$22)*$AN$22)*$AH$22)+((((B13/100)*$AJ$23)*$AH$23)),IF(Calculator!$O$6="SINGLEANOD",SUM((((B13/100)*$AJ$22)*$AH$22))+(((((B13/100)*$AJ$22)*$AN$22)*$AH$22)*Calculator!$G$11)-((((B13/100)*$AJ$22)*$AN$22)*$AH$22)+((((B13/100)*$AJ$23)*$AH$23)),IF(Calculator!$O$6="DUALBASE",SUM((((B13/100)*$AJ$22)*$AH$22))+(((((B13/100)*$AJ$22)*$AN$22)*$AH$22)*Calculator!$G$12)-((((B13/100)*$AJ$22)*$AN$22)*$AH$22)+((((B13/100)*$AJ$23)*$AH$23)),IF(Calculator!$O$6="DUALELEMENTS",SUM((((B13/100)*$AJ$22)*$AH$22))+(((((B13/100)*$AJ$22)*$AN$22)*$AH$22)*Calculator!$G$13)-((((B13/100)*$AJ$22)*$AN$22)*$AH$22)+((((B13/100)*$AJ$23)*$AH$23)),IF(Calculator!$O$6="DUALSPECTRUM",SUM((((B13/100)*$AJ$22)*$AH$22))+(((((B13/100)*$AJ$22)*$AN$22)*$AH$22)*Calculator!$G$15)-((((B13/100)*$AJ$22)*$AN$22)*$AH$22)+((((B13/100)*$AJ$23)*$AH$23)),IF(Calculator!$O$6="DUALHOMESTEAD",SUM((((B13/100)*$AJ$22)*$AH$22))+(((((B13/100)*$AJ$22)*$AN$22)*$AH$22)*Calculator!$G$14)-((((B13/100)*$AJ$22)*$AN$22)*$AH$22)+((((B13/100)*$AJ$23)*$AH$23)),IF(Calculator!$O$6="DUALBAND A",SUM((((B13/100)*$AJ$22)*$AH$22))+(((((B13/100)*$AJ$22)*$AN$22)*$AH$22)*Calculator!$G$16)-((((B13/100)*$AJ$22)*$AN$22)*$AH$22)+((((B13/100)*$AJ$23)*$AH$23)),IF(Calculator!$O$6="DUALBAND B",SUM((((B13/100)*$AJ$22)*$AH$22))+(((((B13/100)*$AJ$22)*$AN$22)*$AH$22)*Calculator!$G$17)-((((B13/100)*$AJ$22)*$AN$22)*$AH$22)+((((B13/100)*$AJ$23)*$AH$23)),IF(Calculator!$O$6="DUALBAND C",SUM((((B13/100)*$AJ$22)*$AH$22))+(((((B13/100)*$AJ$22)*$AN$22)*$AH$22)*Calculator!$G$18)-((((B13/100)*$AJ$22)*$AN$22)*$AH$22)+((((B13/100)*$AJ$23)*$AH$23)),IF(Calculator!$O$6="DUALBAND D",SUM((((B13/100)*$AJ$22)*$AH$22))+(((((B13/100)*$AJ$22)*$AN$22)*$AH$22)*Calculator!$G$19)-((((B13/100)*$AJ$22)*$AN$22)*$AH$22)+((((B13/100)*$AJ$23)*$AH$23)),IF(Calculator!$O$6="DUALURBANE",SUM((((B13/100)*$AJ$22)*$AH$22))+(((((B13/100)*$AJ$22)*$AN$22)*$AH$22)*Calculator!$G$20)-((((B13/100)*$AJ$22)*$AN$22)*$AH$22)+((((B13/100)*$AJ$23)*$AH$23)),IF(Calculator!$O$6="DUALSILVERANOD",SUM((((B13/100)*$AJ$22)*$AH$22))+(((((B13/100)*$AJ$22)*$AN$22)*$AH$22)*Calculator!$G$21)-((((B13/100)*$AJ$22)*$AN$22)*$AH$22)+((((B13/100)*$AJ$23)*$AH$23)),IF(Calculator!$O$6="DUALANOD",SUM((((B13/100)*$AJ$22)*$AH$22))+(((((B13/100)*$AJ$22)*$AN$22)*$AH$22)*Calculator!$G$22)-((((B13/100)*$AJ$22)*$AN$22)*$AH$22)+((((B13/100)*$AJ$23)*$AH$23))))))))))))))))))))))))</f>
        <v>892.46134999999981</v>
      </c>
      <c r="R13" s="2">
        <f>IF(Calculator!$O$6="SINGLEBASE",SUM((((C13/100)*$AJ$22)*$AH$22))+((((C13/100)*$AJ$23)*$AH$23)),IF(Calculator!$O$6="SINGLEELEMENTS",SUM((((C13/100)*$AJ$22)*$AH$22))+(((((C13/100)*$AJ$22)*$AN$22)*$AH$22)*Calculator!$G$2)-((((C13/100)*$AJ$22)*$AN$22)*$AH$22)+((((C13/100)*$AJ$23)*$AH$23)),IF(Calculator!$O$6="SINGLESPECTRUM",SUM((((C13/100)*$AJ$22)*$AH$22))+(((((C13/100)*$AJ$22)*$AN$22)*$AH$22)*Calculator!$G$4)-((((C13/100)*$AJ$22)*$AN$22)*$AH$22)+((((C13/100)*$AJ$23)*$AH$23)),IF(Calculator!$O$6="SINGLEHOMESTEAD",SUM((((C13/100)*$AJ$22)*$AH$22))+(((((C13/100)*$AJ$22)*$AN$22)*$AH$22)*Calculator!$G$3)-((((C13/100)*$AJ$22)*$AN$22)*$AH$22)+((((C13/100)*$AJ$23)*$AH$23)),IF(Calculator!$O$6="SINGLEBAND A",SUM((((C13/100)*$AJ$22)*$AH$22))+(((((C13/100)*$AJ$22)*$AN$22)*$AH$22)*Calculator!$G$5)-((((C13/100)*$AJ$22)*$AN$22)*$AH$22)+((((C13/100)*$AJ$23)*$AH$23)),IF(Calculator!$O$6="SINGLEBAND B",SUM((((C13/100)*$AJ$22)*$AH$22))+(((((C13/100)*$AJ$22)*$AN$22)*$AH$22)*Calculator!$G$6)-((((C13/100)*$AJ$22)*$AN$22)*$AH$22)+((((C13/100)*$AJ$23)*$AH$23)),IF(Calculator!$O$6="SINGLEBAND C",SUM((((C13/100)*$AJ$22)*$AH$22))+(((((C13/100)*$AJ$22)*$AN$22)*$AH$22)*Calculator!$G$7)-((((C13/100)*$AJ$22)*$AN$22)*$AH$22)+((((C13/100)*$AJ$23)*$AH$23)),IF(Calculator!$O$6="SINGLEBAND D",SUM((((C13/100)*$AJ$22)*$AH$22))+(((((C13/100)*$AJ$22)*$AN$22)*$AH$22)*Calculator!$G$8)-((((C13/100)*$AJ$22)*$AN$22)*$AH$22)+((((C13/100)*$AJ$23)*$AH$23)),IF(Calculator!$O$6="SINGLEURBANE",SUM((((C13/100)*$AJ$22)*$AH$22))+(((((C13/100)*$AJ$22)*$AN$22)*$AH$22)*Calculator!$G$9)-((((C13/100)*$AJ$22)*$AN$22)*$AH$22)+((((C13/100)*$AJ$23)*$AH$23)),IF(Calculator!$O$6="SINGLESILVERANOD",SUM((((C13/100)*$AJ$22)*$AH$22))+(((((C13/100)*$AJ$22)*$AN$22)*$AH$22)*Calculator!$G$10)-((((C13/100)*$AJ$22)*$AN$22)*$AH$22)+((((C13/100)*$AJ$23)*$AH$23)),IF(Calculator!$O$6="SINGLEANOD",SUM((((C13/100)*$AJ$22)*$AH$22))+(((((C13/100)*$AJ$22)*$AN$22)*$AH$22)*Calculator!$G$11)-((((C13/100)*$AJ$22)*$AN$22)*$AH$22)+((((C13/100)*$AJ$23)*$AH$23)),IF(Calculator!$O$6="DUALBASE",SUM((((C13/100)*$AJ$22)*$AH$22))+(((((C13/100)*$AJ$22)*$AN$22)*$AH$22)*Calculator!$G$12)-((((C13/100)*$AJ$22)*$AN$22)*$AH$22)+((((C13/100)*$AJ$23)*$AH$23)),IF(Calculator!$O$6="DUALELEMENTS",SUM((((C13/100)*$AJ$22)*$AH$22))+(((((C13/100)*$AJ$22)*$AN$22)*$AH$22)*Calculator!$G$13)-((((C13/100)*$AJ$22)*$AN$22)*$AH$22)+((((C13/100)*$AJ$23)*$AH$23)),IF(Calculator!$O$6="DUALSPECTRUM",SUM((((C13/100)*$AJ$22)*$AH$22))+(((((C13/100)*$AJ$22)*$AN$22)*$AH$22)*Calculator!$G$15)-((((C13/100)*$AJ$22)*$AN$22)*$AH$22)+((((C13/100)*$AJ$23)*$AH$23)),IF(Calculator!$O$6="DUALHOMESTEAD",SUM((((C13/100)*$AJ$22)*$AH$22))+(((((C13/100)*$AJ$22)*$AN$22)*$AH$22)*Calculator!$G$14)-((((C13/100)*$AJ$22)*$AN$22)*$AH$22)+((((C13/100)*$AJ$23)*$AH$23)),IF(Calculator!$O$6="DUALBAND A",SUM((((C13/100)*$AJ$22)*$AH$22))+(((((C13/100)*$AJ$22)*$AN$22)*$AH$22)*Calculator!$G$16)-((((C13/100)*$AJ$22)*$AN$22)*$AH$22)+((((C13/100)*$AJ$23)*$AH$23)),IF(Calculator!$O$6="DUALBAND B",SUM((((C13/100)*$AJ$22)*$AH$22))+(((((C13/100)*$AJ$22)*$AN$22)*$AH$22)*Calculator!$G$17)-((((C13/100)*$AJ$22)*$AN$22)*$AH$22)+((((C13/100)*$AJ$23)*$AH$23)),IF(Calculator!$O$6="DUALBAND C",SUM((((C13/100)*$AJ$22)*$AH$22))+(((((C13/100)*$AJ$22)*$AN$22)*$AH$22)*Calculator!$G$18)-((((C13/100)*$AJ$22)*$AN$22)*$AH$22)+((((C13/100)*$AJ$23)*$AH$23)),IF(Calculator!$O$6="DUALBAND D",SUM((((C13/100)*$AJ$22)*$AH$22))+(((((C13/100)*$AJ$22)*$AN$22)*$AH$22)*Calculator!$G$19)-((((C13/100)*$AJ$22)*$AN$22)*$AH$22)+((((C13/100)*$AJ$23)*$AH$23)),IF(Calculator!$O$6="DUALURBANE",SUM((((C13/100)*$AJ$22)*$AH$22))+(((((C13/100)*$AJ$22)*$AN$22)*$AH$22)*Calculator!$G$20)-((((C13/100)*$AJ$22)*$AN$22)*$AH$22)+((((C13/100)*$AJ$23)*$AH$23)),IF(Calculator!$O$6="DUALSILVERANOD",SUM((((C13/100)*$AJ$22)*$AH$22))+(((((C13/100)*$AJ$22)*$AN$22)*$AH$22)*Calculator!$G$21)-((((C13/100)*$AJ$22)*$AN$22)*$AH$22)+((((C13/100)*$AJ$23)*$AH$23)),IF(Calculator!$O$6="DUALANOD",SUM((((C13/100)*$AJ$22)*$AH$22))+(((((C13/100)*$AJ$22)*$AN$22)*$AH$22)*Calculator!$G$22)-((((C13/100)*$AJ$22)*$AN$22)*$AH$22)+((((C13/100)*$AJ$23)*$AH$23))))))))))))))))))))))))</f>
        <v>902.37568299999987</v>
      </c>
      <c r="S13" s="2">
        <f>IF(Calculator!$O$6="SINGLEBASE",SUM((((D13/100)*$AJ$22)*$AH$22))+((((D13/100)*$AJ$23)*$AH$23)),IF(Calculator!$O$6="SINGLEELEMENTS",SUM((((D13/100)*$AJ$22)*$AH$22))+(((((D13/100)*$AJ$22)*$AN$22)*$AH$22)*Calculator!$G$2)-((((D13/100)*$AJ$22)*$AN$22)*$AH$22)+((((D13/100)*$AJ$23)*$AH$23)),IF(Calculator!$O$6="SINGLESPECTRUM",SUM((((D13/100)*$AJ$22)*$AH$22))+(((((D13/100)*$AJ$22)*$AN$22)*$AH$22)*Calculator!$G$4)-((((D13/100)*$AJ$22)*$AN$22)*$AH$22)+((((D13/100)*$AJ$23)*$AH$23)),IF(Calculator!$O$6="SINGLEHOMESTEAD",SUM((((D13/100)*$AJ$22)*$AH$22))+(((((D13/100)*$AJ$22)*$AN$22)*$AH$22)*Calculator!$G$3)-((((D13/100)*$AJ$22)*$AN$22)*$AH$22)+((((D13/100)*$AJ$23)*$AH$23)),IF(Calculator!$O$6="SINGLEBAND A",SUM((((D13/100)*$AJ$22)*$AH$22))+(((((D13/100)*$AJ$22)*$AN$22)*$AH$22)*Calculator!$G$5)-((((D13/100)*$AJ$22)*$AN$22)*$AH$22)+((((D13/100)*$AJ$23)*$AH$23)),IF(Calculator!$O$6="SINGLEBAND B",SUM((((D13/100)*$AJ$22)*$AH$22))+(((((D13/100)*$AJ$22)*$AN$22)*$AH$22)*Calculator!$G$6)-((((D13/100)*$AJ$22)*$AN$22)*$AH$22)+((((D13/100)*$AJ$23)*$AH$23)),IF(Calculator!$O$6="SINGLEBAND C",SUM((((D13/100)*$AJ$22)*$AH$22))+(((((D13/100)*$AJ$22)*$AN$22)*$AH$22)*Calculator!$G$7)-((((D13/100)*$AJ$22)*$AN$22)*$AH$22)+((((D13/100)*$AJ$23)*$AH$23)),IF(Calculator!$O$6="SINGLEBAND D",SUM((((D13/100)*$AJ$22)*$AH$22))+(((((D13/100)*$AJ$22)*$AN$22)*$AH$22)*Calculator!$G$8)-((((D13/100)*$AJ$22)*$AN$22)*$AH$22)+((((D13/100)*$AJ$23)*$AH$23)),IF(Calculator!$O$6="SINGLEURBANE",SUM((((D13/100)*$AJ$22)*$AH$22))+(((((D13/100)*$AJ$22)*$AN$22)*$AH$22)*Calculator!$G$9)-((((D13/100)*$AJ$22)*$AN$22)*$AH$22)+((((D13/100)*$AJ$23)*$AH$23)),IF(Calculator!$O$6="SINGLESILVERANOD",SUM((((D13/100)*$AJ$22)*$AH$22))+(((((D13/100)*$AJ$22)*$AN$22)*$AH$22)*Calculator!$G$10)-((((D13/100)*$AJ$22)*$AN$22)*$AH$22)+((((D13/100)*$AJ$23)*$AH$23)),IF(Calculator!$O$6="SINGLEANOD",SUM((((D13/100)*$AJ$22)*$AH$22))+(((((D13/100)*$AJ$22)*$AN$22)*$AH$22)*Calculator!$G$11)-((((D13/100)*$AJ$22)*$AN$22)*$AH$22)+((((D13/100)*$AJ$23)*$AH$23)),IF(Calculator!$O$6="DUALBASE",SUM((((D13/100)*$AJ$22)*$AH$22))+(((((D13/100)*$AJ$22)*$AN$22)*$AH$22)*Calculator!$G$12)-((((D13/100)*$AJ$22)*$AN$22)*$AH$22)+((((D13/100)*$AJ$23)*$AH$23)),IF(Calculator!$O$6="DUALELEMENTS",SUM((((D13/100)*$AJ$22)*$AH$22))+(((((D13/100)*$AJ$22)*$AN$22)*$AH$22)*Calculator!$G$13)-((((D13/100)*$AJ$22)*$AN$22)*$AH$22)+((((D13/100)*$AJ$23)*$AH$23)),IF(Calculator!$O$6="DUALSPECTRUM",SUM((((D13/100)*$AJ$22)*$AH$22))+(((((D13/100)*$AJ$22)*$AN$22)*$AH$22)*Calculator!$G$15)-((((D13/100)*$AJ$22)*$AN$22)*$AH$22)+((((D13/100)*$AJ$23)*$AH$23)),IF(Calculator!$O$6="DUALHOMESTEAD",SUM((((D13/100)*$AJ$22)*$AH$22))+(((((D13/100)*$AJ$22)*$AN$22)*$AH$22)*Calculator!$G$14)-((((D13/100)*$AJ$22)*$AN$22)*$AH$22)+((((D13/100)*$AJ$23)*$AH$23)),IF(Calculator!$O$6="DUALBAND A",SUM((((D13/100)*$AJ$22)*$AH$22))+(((((D13/100)*$AJ$22)*$AN$22)*$AH$22)*Calculator!$G$16)-((((D13/100)*$AJ$22)*$AN$22)*$AH$22)+((((D13/100)*$AJ$23)*$AH$23)),IF(Calculator!$O$6="DUALBAND B",SUM((((D13/100)*$AJ$22)*$AH$22))+(((((D13/100)*$AJ$22)*$AN$22)*$AH$22)*Calculator!$G$17)-((((D13/100)*$AJ$22)*$AN$22)*$AH$22)+((((D13/100)*$AJ$23)*$AH$23)),IF(Calculator!$O$6="DUALBAND C",SUM((((D13/100)*$AJ$22)*$AH$22))+(((((D13/100)*$AJ$22)*$AN$22)*$AH$22)*Calculator!$G$18)-((((D13/100)*$AJ$22)*$AN$22)*$AH$22)+((((D13/100)*$AJ$23)*$AH$23)),IF(Calculator!$O$6="DUALBAND D",SUM((((D13/100)*$AJ$22)*$AH$22))+(((((D13/100)*$AJ$22)*$AN$22)*$AH$22)*Calculator!$G$19)-((((D13/100)*$AJ$22)*$AN$22)*$AH$22)+((((D13/100)*$AJ$23)*$AH$23)),IF(Calculator!$O$6="DUALURBANE",SUM((((D13/100)*$AJ$22)*$AH$22))+(((((D13/100)*$AJ$22)*$AN$22)*$AH$22)*Calculator!$G$20)-((((D13/100)*$AJ$22)*$AN$22)*$AH$22)+((((D13/100)*$AJ$23)*$AH$23)),IF(Calculator!$O$6="DUALSILVERANOD",SUM((((D13/100)*$AJ$22)*$AH$22))+(((((D13/100)*$AJ$22)*$AN$22)*$AH$22)*Calculator!$G$21)-((((D13/100)*$AJ$22)*$AN$22)*$AH$22)+((((D13/100)*$AJ$23)*$AH$23)),IF(Calculator!$O$6="DUALANOD",SUM((((D13/100)*$AJ$22)*$AH$22))+(((((D13/100)*$AJ$22)*$AN$22)*$AH$22)*Calculator!$G$22)-((((D13/100)*$AJ$22)*$AN$22)*$AH$22)+((((D13/100)*$AJ$23)*$AH$23))))))))))))))))))))))))</f>
        <v>912.29001600000015</v>
      </c>
      <c r="T13" s="2">
        <f>IF(Calculator!$O$6="SINGLEBASE",SUM((((E13/100)*$AJ$22)*$AH$22))+((((E13/100)*$AJ$23)*$AH$23)),IF(Calculator!$O$6="SINGLEELEMENTS",SUM((((E13/100)*$AJ$22)*$AH$22))+(((((E13/100)*$AJ$22)*$AN$22)*$AH$22)*Calculator!$G$2)-((((E13/100)*$AJ$22)*$AN$22)*$AH$22)+((((E13/100)*$AJ$23)*$AH$23)),IF(Calculator!$O$6="SINGLESPECTRUM",SUM((((E13/100)*$AJ$22)*$AH$22))+(((((E13/100)*$AJ$22)*$AN$22)*$AH$22)*Calculator!$G$4)-((((E13/100)*$AJ$22)*$AN$22)*$AH$22)+((((E13/100)*$AJ$23)*$AH$23)),IF(Calculator!$O$6="SINGLEHOMESTEAD",SUM((((E13/100)*$AJ$22)*$AH$22))+(((((E13/100)*$AJ$22)*$AN$22)*$AH$22)*Calculator!$G$3)-((((E13/100)*$AJ$22)*$AN$22)*$AH$22)+((((E13/100)*$AJ$23)*$AH$23)),IF(Calculator!$O$6="SINGLEBAND A",SUM((((E13/100)*$AJ$22)*$AH$22))+(((((E13/100)*$AJ$22)*$AN$22)*$AH$22)*Calculator!$G$5)-((((E13/100)*$AJ$22)*$AN$22)*$AH$22)+((((E13/100)*$AJ$23)*$AH$23)),IF(Calculator!$O$6="SINGLEBAND B",SUM((((E13/100)*$AJ$22)*$AH$22))+(((((E13/100)*$AJ$22)*$AN$22)*$AH$22)*Calculator!$G$6)-((((E13/100)*$AJ$22)*$AN$22)*$AH$22)+((((E13/100)*$AJ$23)*$AH$23)),IF(Calculator!$O$6="SINGLEBAND C",SUM((((E13/100)*$AJ$22)*$AH$22))+(((((E13/100)*$AJ$22)*$AN$22)*$AH$22)*Calculator!$G$7)-((((E13/100)*$AJ$22)*$AN$22)*$AH$22)+((((E13/100)*$AJ$23)*$AH$23)),IF(Calculator!$O$6="SINGLEBAND D",SUM((((E13/100)*$AJ$22)*$AH$22))+(((((E13/100)*$AJ$22)*$AN$22)*$AH$22)*Calculator!$G$8)-((((E13/100)*$AJ$22)*$AN$22)*$AH$22)+((((E13/100)*$AJ$23)*$AH$23)),IF(Calculator!$O$6="SINGLEURBANE",SUM((((E13/100)*$AJ$22)*$AH$22))+(((((E13/100)*$AJ$22)*$AN$22)*$AH$22)*Calculator!$G$9)-((((E13/100)*$AJ$22)*$AN$22)*$AH$22)+((((E13/100)*$AJ$23)*$AH$23)),IF(Calculator!$O$6="SINGLESILVERANOD",SUM((((E13/100)*$AJ$22)*$AH$22))+(((((E13/100)*$AJ$22)*$AN$22)*$AH$22)*Calculator!$G$10)-((((E13/100)*$AJ$22)*$AN$22)*$AH$22)+((((E13/100)*$AJ$23)*$AH$23)),IF(Calculator!$O$6="SINGLEANOD",SUM((((E13/100)*$AJ$22)*$AH$22))+(((((E13/100)*$AJ$22)*$AN$22)*$AH$22)*Calculator!$G$11)-((((E13/100)*$AJ$22)*$AN$22)*$AH$22)+((((E13/100)*$AJ$23)*$AH$23)),IF(Calculator!$O$6="DUALBASE",SUM((((E13/100)*$AJ$22)*$AH$22))+(((((E13/100)*$AJ$22)*$AN$22)*$AH$22)*Calculator!$G$12)-((((E13/100)*$AJ$22)*$AN$22)*$AH$22)+((((E13/100)*$AJ$23)*$AH$23)),IF(Calculator!$O$6="DUALELEMENTS",SUM((((E13/100)*$AJ$22)*$AH$22))+(((((E13/100)*$AJ$22)*$AN$22)*$AH$22)*Calculator!$G$13)-((((E13/100)*$AJ$22)*$AN$22)*$AH$22)+((((E13/100)*$AJ$23)*$AH$23)),IF(Calculator!$O$6="DUALSPECTRUM",SUM((((E13/100)*$AJ$22)*$AH$22))+(((((E13/100)*$AJ$22)*$AN$22)*$AH$22)*Calculator!$G$15)-((((E13/100)*$AJ$22)*$AN$22)*$AH$22)+((((E13/100)*$AJ$23)*$AH$23)),IF(Calculator!$O$6="DUALHOMESTEAD",SUM((((E13/100)*$AJ$22)*$AH$22))+(((((E13/100)*$AJ$22)*$AN$22)*$AH$22)*Calculator!$G$14)-((((E13/100)*$AJ$22)*$AN$22)*$AH$22)+((((E13/100)*$AJ$23)*$AH$23)),IF(Calculator!$O$6="DUALBAND A",SUM((((E13/100)*$AJ$22)*$AH$22))+(((((E13/100)*$AJ$22)*$AN$22)*$AH$22)*Calculator!$G$16)-((((E13/100)*$AJ$22)*$AN$22)*$AH$22)+((((E13/100)*$AJ$23)*$AH$23)),IF(Calculator!$O$6="DUALBAND B",SUM((((E13/100)*$AJ$22)*$AH$22))+(((((E13/100)*$AJ$22)*$AN$22)*$AH$22)*Calculator!$G$17)-((((E13/100)*$AJ$22)*$AN$22)*$AH$22)+((((E13/100)*$AJ$23)*$AH$23)),IF(Calculator!$O$6="DUALBAND C",SUM((((E13/100)*$AJ$22)*$AH$22))+(((((E13/100)*$AJ$22)*$AN$22)*$AH$22)*Calculator!$G$18)-((((E13/100)*$AJ$22)*$AN$22)*$AH$22)+((((E13/100)*$AJ$23)*$AH$23)),IF(Calculator!$O$6="DUALBAND D",SUM((((E13/100)*$AJ$22)*$AH$22))+(((((E13/100)*$AJ$22)*$AN$22)*$AH$22)*Calculator!$G$19)-((((E13/100)*$AJ$22)*$AN$22)*$AH$22)+((((E13/100)*$AJ$23)*$AH$23)),IF(Calculator!$O$6="DUALURBANE",SUM((((E13/100)*$AJ$22)*$AH$22))+(((((E13/100)*$AJ$22)*$AN$22)*$AH$22)*Calculator!$G$20)-((((E13/100)*$AJ$22)*$AN$22)*$AH$22)+((((E13/100)*$AJ$23)*$AH$23)),IF(Calculator!$O$6="DUALSILVERANOD",SUM((((E13/100)*$AJ$22)*$AH$22))+(((((E13/100)*$AJ$22)*$AN$22)*$AH$22)*Calculator!$G$21)-((((E13/100)*$AJ$22)*$AN$22)*$AH$22)+((((E13/100)*$AJ$23)*$AH$23)),IF(Calculator!$O$6="DUALANOD",SUM((((E13/100)*$AJ$22)*$AH$22))+(((((E13/100)*$AJ$22)*$AN$22)*$AH$22)*Calculator!$G$22)-((((E13/100)*$AJ$22)*$AN$22)*$AH$22)+((((E13/100)*$AJ$23)*$AH$23))))))))))))))))))))))))</f>
        <v>922.20863349999979</v>
      </c>
      <c r="U13" s="2">
        <f>IF(Calculator!$O$6="SINGLEBASE",SUM((((F13/100)*$AJ$22)*$AH$22))+((((F13/100)*$AJ$23)*$AH$23)),IF(Calculator!$O$6="SINGLEELEMENTS",SUM((((F13/100)*$AJ$22)*$AH$22))+(((((F13/100)*$AJ$22)*$AN$22)*$AH$22)*Calculator!$G$2)-((((F13/100)*$AJ$22)*$AN$22)*$AH$22)+((((F13/100)*$AJ$23)*$AH$23)),IF(Calculator!$O$6="SINGLESPECTRUM",SUM((((F13/100)*$AJ$22)*$AH$22))+(((((F13/100)*$AJ$22)*$AN$22)*$AH$22)*Calculator!$G$4)-((((F13/100)*$AJ$22)*$AN$22)*$AH$22)+((((F13/100)*$AJ$23)*$AH$23)),IF(Calculator!$O$6="SINGLEHOMESTEAD",SUM((((F13/100)*$AJ$22)*$AH$22))+(((((F13/100)*$AJ$22)*$AN$22)*$AH$22)*Calculator!$G$3)-((((F13/100)*$AJ$22)*$AN$22)*$AH$22)+((((F13/100)*$AJ$23)*$AH$23)),IF(Calculator!$O$6="SINGLEBAND A",SUM((((F13/100)*$AJ$22)*$AH$22))+(((((F13/100)*$AJ$22)*$AN$22)*$AH$22)*Calculator!$G$5)-((((F13/100)*$AJ$22)*$AN$22)*$AH$22)+((((F13/100)*$AJ$23)*$AH$23)),IF(Calculator!$O$6="SINGLEBAND B",SUM((((F13/100)*$AJ$22)*$AH$22))+(((((F13/100)*$AJ$22)*$AN$22)*$AH$22)*Calculator!$G$6)-((((F13/100)*$AJ$22)*$AN$22)*$AH$22)+((((F13/100)*$AJ$23)*$AH$23)),IF(Calculator!$O$6="SINGLEBAND C",SUM((((F13/100)*$AJ$22)*$AH$22))+(((((F13/100)*$AJ$22)*$AN$22)*$AH$22)*Calculator!$G$7)-((((F13/100)*$AJ$22)*$AN$22)*$AH$22)+((((F13/100)*$AJ$23)*$AH$23)),IF(Calculator!$O$6="SINGLEBAND D",SUM((((F13/100)*$AJ$22)*$AH$22))+(((((F13/100)*$AJ$22)*$AN$22)*$AH$22)*Calculator!$G$8)-((((F13/100)*$AJ$22)*$AN$22)*$AH$22)+((((F13/100)*$AJ$23)*$AH$23)),IF(Calculator!$O$6="SINGLEURBANE",SUM((((F13/100)*$AJ$22)*$AH$22))+(((((F13/100)*$AJ$22)*$AN$22)*$AH$22)*Calculator!$G$9)-((((F13/100)*$AJ$22)*$AN$22)*$AH$22)+((((F13/100)*$AJ$23)*$AH$23)),IF(Calculator!$O$6="SINGLESILVERANOD",SUM((((F13/100)*$AJ$22)*$AH$22))+(((((F13/100)*$AJ$22)*$AN$22)*$AH$22)*Calculator!$G$10)-((((F13/100)*$AJ$22)*$AN$22)*$AH$22)+((((F13/100)*$AJ$23)*$AH$23)),IF(Calculator!$O$6="SINGLEANOD",SUM((((F13/100)*$AJ$22)*$AH$22))+(((((F13/100)*$AJ$22)*$AN$22)*$AH$22)*Calculator!$G$11)-((((F13/100)*$AJ$22)*$AN$22)*$AH$22)+((((F13/100)*$AJ$23)*$AH$23)),IF(Calculator!$O$6="DUALBASE",SUM((((F13/100)*$AJ$22)*$AH$22))+(((((F13/100)*$AJ$22)*$AN$22)*$AH$22)*Calculator!$G$12)-((((F13/100)*$AJ$22)*$AN$22)*$AH$22)+((((F13/100)*$AJ$23)*$AH$23)),IF(Calculator!$O$6="DUALELEMENTS",SUM((((F13/100)*$AJ$22)*$AH$22))+(((((F13/100)*$AJ$22)*$AN$22)*$AH$22)*Calculator!$G$13)-((((F13/100)*$AJ$22)*$AN$22)*$AH$22)+((((F13/100)*$AJ$23)*$AH$23)),IF(Calculator!$O$6="DUALSPECTRUM",SUM((((F13/100)*$AJ$22)*$AH$22))+(((((F13/100)*$AJ$22)*$AN$22)*$AH$22)*Calculator!$G$15)-((((F13/100)*$AJ$22)*$AN$22)*$AH$22)+((((F13/100)*$AJ$23)*$AH$23)),IF(Calculator!$O$6="DUALHOMESTEAD",SUM((((F13/100)*$AJ$22)*$AH$22))+(((((F13/100)*$AJ$22)*$AN$22)*$AH$22)*Calculator!$G$14)-((((F13/100)*$AJ$22)*$AN$22)*$AH$22)+((((F13/100)*$AJ$23)*$AH$23)),IF(Calculator!$O$6="DUALBAND A",SUM((((F13/100)*$AJ$22)*$AH$22))+(((((F13/100)*$AJ$22)*$AN$22)*$AH$22)*Calculator!$G$16)-((((F13/100)*$AJ$22)*$AN$22)*$AH$22)+((((F13/100)*$AJ$23)*$AH$23)),IF(Calculator!$O$6="DUALBAND B",SUM((((F13/100)*$AJ$22)*$AH$22))+(((((F13/100)*$AJ$22)*$AN$22)*$AH$22)*Calculator!$G$17)-((((F13/100)*$AJ$22)*$AN$22)*$AH$22)+((((F13/100)*$AJ$23)*$AH$23)),IF(Calculator!$O$6="DUALBAND C",SUM((((F13/100)*$AJ$22)*$AH$22))+(((((F13/100)*$AJ$22)*$AN$22)*$AH$22)*Calculator!$G$18)-((((F13/100)*$AJ$22)*$AN$22)*$AH$22)+((((F13/100)*$AJ$23)*$AH$23)),IF(Calculator!$O$6="DUALBAND D",SUM((((F13/100)*$AJ$22)*$AH$22))+(((((F13/100)*$AJ$22)*$AN$22)*$AH$22)*Calculator!$G$19)-((((F13/100)*$AJ$22)*$AN$22)*$AH$22)+((((F13/100)*$AJ$23)*$AH$23)),IF(Calculator!$O$6="DUALURBANE",SUM((((F13/100)*$AJ$22)*$AH$22))+(((((F13/100)*$AJ$22)*$AN$22)*$AH$22)*Calculator!$G$20)-((((F13/100)*$AJ$22)*$AN$22)*$AH$22)+((((F13/100)*$AJ$23)*$AH$23)),IF(Calculator!$O$6="DUALSILVERANOD",SUM((((F13/100)*$AJ$22)*$AH$22))+(((((F13/100)*$AJ$22)*$AN$22)*$AH$22)*Calculator!$G$21)-((((F13/100)*$AJ$22)*$AN$22)*$AH$22)+((((F13/100)*$AJ$23)*$AH$23)),IF(Calculator!$O$6="DUALANOD",SUM((((F13/100)*$AJ$22)*$AH$22))+(((((F13/100)*$AJ$22)*$AN$22)*$AH$22)*Calculator!$G$22)-((((F13/100)*$AJ$22)*$AN$22)*$AH$22)+((((F13/100)*$AJ$23)*$AH$23))))))))))))))))))))))))</f>
        <v>932.12296650000008</v>
      </c>
      <c r="V13" s="2">
        <f>IF(Calculator!$O$6="SINGLEBASE",SUM((((G13/100)*$AJ$22)*$AH$22))+((((G13/100)*$AJ$23)*$AH$23)),IF(Calculator!$O$6="SINGLEELEMENTS",SUM((((G13/100)*$AJ$22)*$AH$22))+(((((G13/100)*$AJ$22)*$AN$22)*$AH$22)*Calculator!$G$2)-((((G13/100)*$AJ$22)*$AN$22)*$AH$22)+((((G13/100)*$AJ$23)*$AH$23)),IF(Calculator!$O$6="SINGLESPECTRUM",SUM((((G13/100)*$AJ$22)*$AH$22))+(((((G13/100)*$AJ$22)*$AN$22)*$AH$22)*Calculator!$G$4)-((((G13/100)*$AJ$22)*$AN$22)*$AH$22)+((((G13/100)*$AJ$23)*$AH$23)),IF(Calculator!$O$6="SINGLEHOMESTEAD",SUM((((G13/100)*$AJ$22)*$AH$22))+(((((G13/100)*$AJ$22)*$AN$22)*$AH$22)*Calculator!$G$3)-((((G13/100)*$AJ$22)*$AN$22)*$AH$22)+((((G13/100)*$AJ$23)*$AH$23)),IF(Calculator!$O$6="SINGLEBAND A",SUM((((G13/100)*$AJ$22)*$AH$22))+(((((G13/100)*$AJ$22)*$AN$22)*$AH$22)*Calculator!$G$5)-((((G13/100)*$AJ$22)*$AN$22)*$AH$22)+((((G13/100)*$AJ$23)*$AH$23)),IF(Calculator!$O$6="SINGLEBAND B",SUM((((G13/100)*$AJ$22)*$AH$22))+(((((G13/100)*$AJ$22)*$AN$22)*$AH$22)*Calculator!$G$6)-((((G13/100)*$AJ$22)*$AN$22)*$AH$22)+((((G13/100)*$AJ$23)*$AH$23)),IF(Calculator!$O$6="SINGLEBAND C",SUM((((G13/100)*$AJ$22)*$AH$22))+(((((G13/100)*$AJ$22)*$AN$22)*$AH$22)*Calculator!$G$7)-((((G13/100)*$AJ$22)*$AN$22)*$AH$22)+((((G13/100)*$AJ$23)*$AH$23)),IF(Calculator!$O$6="SINGLEBAND D",SUM((((G13/100)*$AJ$22)*$AH$22))+(((((G13/100)*$AJ$22)*$AN$22)*$AH$22)*Calculator!$G$8)-((((G13/100)*$AJ$22)*$AN$22)*$AH$22)+((((G13/100)*$AJ$23)*$AH$23)),IF(Calculator!$O$6="SINGLEURBANE",SUM((((G13/100)*$AJ$22)*$AH$22))+(((((G13/100)*$AJ$22)*$AN$22)*$AH$22)*Calculator!$G$9)-((((G13/100)*$AJ$22)*$AN$22)*$AH$22)+((((G13/100)*$AJ$23)*$AH$23)),IF(Calculator!$O$6="SINGLESILVERANOD",SUM((((G13/100)*$AJ$22)*$AH$22))+(((((G13/100)*$AJ$22)*$AN$22)*$AH$22)*Calculator!$G$10)-((((G13/100)*$AJ$22)*$AN$22)*$AH$22)+((((G13/100)*$AJ$23)*$AH$23)),IF(Calculator!$O$6="SINGLEANOD",SUM((((G13/100)*$AJ$22)*$AH$22))+(((((G13/100)*$AJ$22)*$AN$22)*$AH$22)*Calculator!$G$11)-((((G13/100)*$AJ$22)*$AN$22)*$AH$22)+((((G13/100)*$AJ$23)*$AH$23)),IF(Calculator!$O$6="DUALBASE",SUM((((G13/100)*$AJ$22)*$AH$22))+(((((G13/100)*$AJ$22)*$AN$22)*$AH$22)*Calculator!$G$12)-((((G13/100)*$AJ$22)*$AN$22)*$AH$22)+((((G13/100)*$AJ$23)*$AH$23)),IF(Calculator!$O$6="DUALELEMENTS",SUM((((G13/100)*$AJ$22)*$AH$22))+(((((G13/100)*$AJ$22)*$AN$22)*$AH$22)*Calculator!$G$13)-((((G13/100)*$AJ$22)*$AN$22)*$AH$22)+((((G13/100)*$AJ$23)*$AH$23)),IF(Calculator!$O$6="DUALSPECTRUM",SUM((((G13/100)*$AJ$22)*$AH$22))+(((((G13/100)*$AJ$22)*$AN$22)*$AH$22)*Calculator!$G$15)-((((G13/100)*$AJ$22)*$AN$22)*$AH$22)+((((G13/100)*$AJ$23)*$AH$23)),IF(Calculator!$O$6="DUALHOMESTEAD",SUM((((G13/100)*$AJ$22)*$AH$22))+(((((G13/100)*$AJ$22)*$AN$22)*$AH$22)*Calculator!$G$14)-((((G13/100)*$AJ$22)*$AN$22)*$AH$22)+((((G13/100)*$AJ$23)*$AH$23)),IF(Calculator!$O$6="DUALBAND A",SUM((((G13/100)*$AJ$22)*$AH$22))+(((((G13/100)*$AJ$22)*$AN$22)*$AH$22)*Calculator!$G$16)-((((G13/100)*$AJ$22)*$AN$22)*$AH$22)+((((G13/100)*$AJ$23)*$AH$23)),IF(Calculator!$O$6="DUALBAND B",SUM((((G13/100)*$AJ$22)*$AH$22))+(((((G13/100)*$AJ$22)*$AN$22)*$AH$22)*Calculator!$G$17)-((((G13/100)*$AJ$22)*$AN$22)*$AH$22)+((((G13/100)*$AJ$23)*$AH$23)),IF(Calculator!$O$6="DUALBAND C",SUM((((G13/100)*$AJ$22)*$AH$22))+(((((G13/100)*$AJ$22)*$AN$22)*$AH$22)*Calculator!$G$18)-((((G13/100)*$AJ$22)*$AN$22)*$AH$22)+((((G13/100)*$AJ$23)*$AH$23)),IF(Calculator!$O$6="DUALBAND D",SUM((((G13/100)*$AJ$22)*$AH$22))+(((((G13/100)*$AJ$22)*$AN$22)*$AH$22)*Calculator!$G$19)-((((G13/100)*$AJ$22)*$AN$22)*$AH$22)+((((G13/100)*$AJ$23)*$AH$23)),IF(Calculator!$O$6="DUALURBANE",SUM((((G13/100)*$AJ$22)*$AH$22))+(((((G13/100)*$AJ$22)*$AN$22)*$AH$22)*Calculator!$G$20)-((((G13/100)*$AJ$22)*$AN$22)*$AH$22)+((((G13/100)*$AJ$23)*$AH$23)),IF(Calculator!$O$6="DUALSILVERANOD",SUM((((G13/100)*$AJ$22)*$AH$22))+(((((G13/100)*$AJ$22)*$AN$22)*$AH$22)*Calculator!$G$21)-((((G13/100)*$AJ$22)*$AN$22)*$AH$22)+((((G13/100)*$AJ$23)*$AH$23)),IF(Calculator!$O$6="DUALANOD",SUM((((G13/100)*$AJ$22)*$AH$22))+(((((G13/100)*$AJ$22)*$AN$22)*$AH$22)*Calculator!$G$22)-((((G13/100)*$AJ$22)*$AN$22)*$AH$22)+((((G13/100)*$AJ$23)*$AH$23))))))))))))))))))))))))</f>
        <v>942.03729950000002</v>
      </c>
      <c r="W13" s="2">
        <f>IF(Calculator!$O$6="SINGLEBASE",SUM((((H13/100)*$AJ$22)*$AH$22))+((((H13/100)*$AJ$23)*$AH$23)),IF(Calculator!$O$6="SINGLEELEMENTS",SUM((((H13/100)*$AJ$22)*$AH$22))+(((((H13/100)*$AJ$22)*$AN$22)*$AH$22)*Calculator!$G$2)-((((H13/100)*$AJ$22)*$AN$22)*$AH$22)+((((H13/100)*$AJ$23)*$AH$23)),IF(Calculator!$O$6="SINGLESPECTRUM",SUM((((H13/100)*$AJ$22)*$AH$22))+(((((H13/100)*$AJ$22)*$AN$22)*$AH$22)*Calculator!$G$4)-((((H13/100)*$AJ$22)*$AN$22)*$AH$22)+((((H13/100)*$AJ$23)*$AH$23)),IF(Calculator!$O$6="SINGLEHOMESTEAD",SUM((((H13/100)*$AJ$22)*$AH$22))+(((((H13/100)*$AJ$22)*$AN$22)*$AH$22)*Calculator!$G$3)-((((H13/100)*$AJ$22)*$AN$22)*$AH$22)+((((H13/100)*$AJ$23)*$AH$23)),IF(Calculator!$O$6="SINGLEBAND A",SUM((((H13/100)*$AJ$22)*$AH$22))+(((((H13/100)*$AJ$22)*$AN$22)*$AH$22)*Calculator!$G$5)-((((H13/100)*$AJ$22)*$AN$22)*$AH$22)+((((H13/100)*$AJ$23)*$AH$23)),IF(Calculator!$O$6="SINGLEBAND B",SUM((((H13/100)*$AJ$22)*$AH$22))+(((((H13/100)*$AJ$22)*$AN$22)*$AH$22)*Calculator!$G$6)-((((H13/100)*$AJ$22)*$AN$22)*$AH$22)+((((H13/100)*$AJ$23)*$AH$23)),IF(Calculator!$O$6="SINGLEBAND C",SUM((((H13/100)*$AJ$22)*$AH$22))+(((((H13/100)*$AJ$22)*$AN$22)*$AH$22)*Calculator!$G$7)-((((H13/100)*$AJ$22)*$AN$22)*$AH$22)+((((H13/100)*$AJ$23)*$AH$23)),IF(Calculator!$O$6="SINGLEBAND D",SUM((((H13/100)*$AJ$22)*$AH$22))+(((((H13/100)*$AJ$22)*$AN$22)*$AH$22)*Calculator!$G$8)-((((H13/100)*$AJ$22)*$AN$22)*$AH$22)+((((H13/100)*$AJ$23)*$AH$23)),IF(Calculator!$O$6="SINGLEURBANE",SUM((((H13/100)*$AJ$22)*$AH$22))+(((((H13/100)*$AJ$22)*$AN$22)*$AH$22)*Calculator!$G$9)-((((H13/100)*$AJ$22)*$AN$22)*$AH$22)+((((H13/100)*$AJ$23)*$AH$23)),IF(Calculator!$O$6="SINGLESILVERANOD",SUM((((H13/100)*$AJ$22)*$AH$22))+(((((H13/100)*$AJ$22)*$AN$22)*$AH$22)*Calculator!$G$10)-((((H13/100)*$AJ$22)*$AN$22)*$AH$22)+((((H13/100)*$AJ$23)*$AH$23)),IF(Calculator!$O$6="SINGLEANOD",SUM((((H13/100)*$AJ$22)*$AH$22))+(((((H13/100)*$AJ$22)*$AN$22)*$AH$22)*Calculator!$G$11)-((((H13/100)*$AJ$22)*$AN$22)*$AH$22)+((((H13/100)*$AJ$23)*$AH$23)),IF(Calculator!$O$6="DUALBASE",SUM((((H13/100)*$AJ$22)*$AH$22))+(((((H13/100)*$AJ$22)*$AN$22)*$AH$22)*Calculator!$G$12)-((((H13/100)*$AJ$22)*$AN$22)*$AH$22)+((((H13/100)*$AJ$23)*$AH$23)),IF(Calculator!$O$6="DUALELEMENTS",SUM((((H13/100)*$AJ$22)*$AH$22))+(((((H13/100)*$AJ$22)*$AN$22)*$AH$22)*Calculator!$G$13)-((((H13/100)*$AJ$22)*$AN$22)*$AH$22)+((((H13/100)*$AJ$23)*$AH$23)),IF(Calculator!$O$6="DUALSPECTRUM",SUM((((H13/100)*$AJ$22)*$AH$22))+(((((H13/100)*$AJ$22)*$AN$22)*$AH$22)*Calculator!$G$15)-((((H13/100)*$AJ$22)*$AN$22)*$AH$22)+((((H13/100)*$AJ$23)*$AH$23)),IF(Calculator!$O$6="DUALHOMESTEAD",SUM((((H13/100)*$AJ$22)*$AH$22))+(((((H13/100)*$AJ$22)*$AN$22)*$AH$22)*Calculator!$G$14)-((((H13/100)*$AJ$22)*$AN$22)*$AH$22)+((((H13/100)*$AJ$23)*$AH$23)),IF(Calculator!$O$6="DUALBAND A",SUM((((H13/100)*$AJ$22)*$AH$22))+(((((H13/100)*$AJ$22)*$AN$22)*$AH$22)*Calculator!$G$16)-((((H13/100)*$AJ$22)*$AN$22)*$AH$22)+((((H13/100)*$AJ$23)*$AH$23)),IF(Calculator!$O$6="DUALBAND B",SUM((((H13/100)*$AJ$22)*$AH$22))+(((((H13/100)*$AJ$22)*$AN$22)*$AH$22)*Calculator!$G$17)-((((H13/100)*$AJ$22)*$AN$22)*$AH$22)+((((H13/100)*$AJ$23)*$AH$23)),IF(Calculator!$O$6="DUALBAND C",SUM((((H13/100)*$AJ$22)*$AH$22))+(((((H13/100)*$AJ$22)*$AN$22)*$AH$22)*Calculator!$G$18)-((((H13/100)*$AJ$22)*$AN$22)*$AH$22)+((((H13/100)*$AJ$23)*$AH$23)),IF(Calculator!$O$6="DUALBAND D",SUM((((H13/100)*$AJ$22)*$AH$22))+(((((H13/100)*$AJ$22)*$AN$22)*$AH$22)*Calculator!$G$19)-((((H13/100)*$AJ$22)*$AN$22)*$AH$22)+((((H13/100)*$AJ$23)*$AH$23)),IF(Calculator!$O$6="DUALURBANE",SUM((((H13/100)*$AJ$22)*$AH$22))+(((((H13/100)*$AJ$22)*$AN$22)*$AH$22)*Calculator!$G$20)-((((H13/100)*$AJ$22)*$AN$22)*$AH$22)+((((H13/100)*$AJ$23)*$AH$23)),IF(Calculator!$O$6="DUALSILVERANOD",SUM((((H13/100)*$AJ$22)*$AH$22))+(((((H13/100)*$AJ$22)*$AN$22)*$AH$22)*Calculator!$G$21)-((((H13/100)*$AJ$22)*$AN$22)*$AH$22)+((((H13/100)*$AJ$23)*$AH$23)),IF(Calculator!$O$6="DUALANOD",SUM((((H13/100)*$AJ$22)*$AH$22))+(((((H13/100)*$AJ$22)*$AN$22)*$AH$22)*Calculator!$G$22)-((((H13/100)*$AJ$22)*$AN$22)*$AH$22)+((((H13/100)*$AJ$23)*$AH$23))))))))))))))))))))))))</f>
        <v>951.95163249999973</v>
      </c>
      <c r="X13" s="2">
        <f>IF(Calculator!$O$6="SINGLEBASE",SUM((((I13/100)*$AJ$22)*$AH$22))+((((I13/100)*$AJ$23)*$AH$23)),IF(Calculator!$O$6="SINGLEELEMENTS",SUM((((I13/100)*$AJ$22)*$AH$22))+(((((I13/100)*$AJ$22)*$AN$22)*$AH$22)*Calculator!$G$2)-((((I13/100)*$AJ$22)*$AN$22)*$AH$22)+((((I13/100)*$AJ$23)*$AH$23)),IF(Calculator!$O$6="SINGLESPECTRUM",SUM((((I13/100)*$AJ$22)*$AH$22))+(((((I13/100)*$AJ$22)*$AN$22)*$AH$22)*Calculator!$G$4)-((((I13/100)*$AJ$22)*$AN$22)*$AH$22)+((((I13/100)*$AJ$23)*$AH$23)),IF(Calculator!$O$6="SINGLEHOMESTEAD",SUM((((I13/100)*$AJ$22)*$AH$22))+(((((I13/100)*$AJ$22)*$AN$22)*$AH$22)*Calculator!$G$3)-((((I13/100)*$AJ$22)*$AN$22)*$AH$22)+((((I13/100)*$AJ$23)*$AH$23)),IF(Calculator!$O$6="SINGLEBAND A",SUM((((I13/100)*$AJ$22)*$AH$22))+(((((I13/100)*$AJ$22)*$AN$22)*$AH$22)*Calculator!$G$5)-((((I13/100)*$AJ$22)*$AN$22)*$AH$22)+((((I13/100)*$AJ$23)*$AH$23)),IF(Calculator!$O$6="SINGLEBAND B",SUM((((I13/100)*$AJ$22)*$AH$22))+(((((I13/100)*$AJ$22)*$AN$22)*$AH$22)*Calculator!$G$6)-((((I13/100)*$AJ$22)*$AN$22)*$AH$22)+((((I13/100)*$AJ$23)*$AH$23)),IF(Calculator!$O$6="SINGLEBAND C",SUM((((I13/100)*$AJ$22)*$AH$22))+(((((I13/100)*$AJ$22)*$AN$22)*$AH$22)*Calculator!$G$7)-((((I13/100)*$AJ$22)*$AN$22)*$AH$22)+((((I13/100)*$AJ$23)*$AH$23)),IF(Calculator!$O$6="SINGLEBAND D",SUM((((I13/100)*$AJ$22)*$AH$22))+(((((I13/100)*$AJ$22)*$AN$22)*$AH$22)*Calculator!$G$8)-((((I13/100)*$AJ$22)*$AN$22)*$AH$22)+((((I13/100)*$AJ$23)*$AH$23)),IF(Calculator!$O$6="SINGLEURBANE",SUM((((I13/100)*$AJ$22)*$AH$22))+(((((I13/100)*$AJ$22)*$AN$22)*$AH$22)*Calculator!$G$9)-((((I13/100)*$AJ$22)*$AN$22)*$AH$22)+((((I13/100)*$AJ$23)*$AH$23)),IF(Calculator!$O$6="SINGLESILVERANOD",SUM((((I13/100)*$AJ$22)*$AH$22))+(((((I13/100)*$AJ$22)*$AN$22)*$AH$22)*Calculator!$G$10)-((((I13/100)*$AJ$22)*$AN$22)*$AH$22)+((((I13/100)*$AJ$23)*$AH$23)),IF(Calculator!$O$6="SINGLEANOD",SUM((((I13/100)*$AJ$22)*$AH$22))+(((((I13/100)*$AJ$22)*$AN$22)*$AH$22)*Calculator!$G$11)-((((I13/100)*$AJ$22)*$AN$22)*$AH$22)+((((I13/100)*$AJ$23)*$AH$23)),IF(Calculator!$O$6="DUALBASE",SUM((((I13/100)*$AJ$22)*$AH$22))+(((((I13/100)*$AJ$22)*$AN$22)*$AH$22)*Calculator!$G$12)-((((I13/100)*$AJ$22)*$AN$22)*$AH$22)+((((I13/100)*$AJ$23)*$AH$23)),IF(Calculator!$O$6="DUALELEMENTS",SUM((((I13/100)*$AJ$22)*$AH$22))+(((((I13/100)*$AJ$22)*$AN$22)*$AH$22)*Calculator!$G$13)-((((I13/100)*$AJ$22)*$AN$22)*$AH$22)+((((I13/100)*$AJ$23)*$AH$23)),IF(Calculator!$O$6="DUALSPECTRUM",SUM((((I13/100)*$AJ$22)*$AH$22))+(((((I13/100)*$AJ$22)*$AN$22)*$AH$22)*Calculator!$G$15)-((((I13/100)*$AJ$22)*$AN$22)*$AH$22)+((((I13/100)*$AJ$23)*$AH$23)),IF(Calculator!$O$6="DUALHOMESTEAD",SUM((((I13/100)*$AJ$22)*$AH$22))+(((((I13/100)*$AJ$22)*$AN$22)*$AH$22)*Calculator!$G$14)-((((I13/100)*$AJ$22)*$AN$22)*$AH$22)+((((I13/100)*$AJ$23)*$AH$23)),IF(Calculator!$O$6="DUALBAND A",SUM((((I13/100)*$AJ$22)*$AH$22))+(((((I13/100)*$AJ$22)*$AN$22)*$AH$22)*Calculator!$G$16)-((((I13/100)*$AJ$22)*$AN$22)*$AH$22)+((((I13/100)*$AJ$23)*$AH$23)),IF(Calculator!$O$6="DUALBAND B",SUM((((I13/100)*$AJ$22)*$AH$22))+(((((I13/100)*$AJ$22)*$AN$22)*$AH$22)*Calculator!$G$17)-((((I13/100)*$AJ$22)*$AN$22)*$AH$22)+((((I13/100)*$AJ$23)*$AH$23)),IF(Calculator!$O$6="DUALBAND C",SUM((((I13/100)*$AJ$22)*$AH$22))+(((((I13/100)*$AJ$22)*$AN$22)*$AH$22)*Calculator!$G$18)-((((I13/100)*$AJ$22)*$AN$22)*$AH$22)+((((I13/100)*$AJ$23)*$AH$23)),IF(Calculator!$O$6="DUALBAND D",SUM((((I13/100)*$AJ$22)*$AH$22))+(((((I13/100)*$AJ$22)*$AN$22)*$AH$22)*Calculator!$G$19)-((((I13/100)*$AJ$22)*$AN$22)*$AH$22)+((((I13/100)*$AJ$23)*$AH$23)),IF(Calculator!$O$6="DUALURBANE",SUM((((I13/100)*$AJ$22)*$AH$22))+(((((I13/100)*$AJ$22)*$AN$22)*$AH$22)*Calculator!$G$20)-((((I13/100)*$AJ$22)*$AN$22)*$AH$22)+((((I13/100)*$AJ$23)*$AH$23)),IF(Calculator!$O$6="DUALSILVERANOD",SUM((((I13/100)*$AJ$22)*$AH$22))+(((((I13/100)*$AJ$22)*$AN$22)*$AH$22)*Calculator!$G$21)-((((I13/100)*$AJ$22)*$AN$22)*$AH$22)+((((I13/100)*$AJ$23)*$AH$23)),IF(Calculator!$O$6="DUALANOD",SUM((((I13/100)*$AJ$22)*$AH$22))+(((((I13/100)*$AJ$22)*$AN$22)*$AH$22)*Calculator!$G$22)-((((I13/100)*$AJ$22)*$AN$22)*$AH$22)+((((I13/100)*$AJ$23)*$AH$23))))))))))))))))))))))))</f>
        <v>961.87024999999994</v>
      </c>
      <c r="Y13" s="2">
        <f>IF(Calculator!$O$6="SINGLEBASE",SUM((((J13/100)*$AJ$22)*$AH$22))+((((J13/100)*$AJ$23)*$AH$23)),IF(Calculator!$O$6="SINGLEELEMENTS",SUM((((J13/100)*$AJ$22)*$AH$22))+(((((J13/100)*$AJ$22)*$AN$22)*$AH$22)*Calculator!$G$2)-((((J13/100)*$AJ$22)*$AN$22)*$AH$22)+((((J13/100)*$AJ$23)*$AH$23)),IF(Calculator!$O$6="SINGLESPECTRUM",SUM((((J13/100)*$AJ$22)*$AH$22))+(((((J13/100)*$AJ$22)*$AN$22)*$AH$22)*Calculator!$G$4)-((((J13/100)*$AJ$22)*$AN$22)*$AH$22)+((((J13/100)*$AJ$23)*$AH$23)),IF(Calculator!$O$6="SINGLEHOMESTEAD",SUM((((J13/100)*$AJ$22)*$AH$22))+(((((J13/100)*$AJ$22)*$AN$22)*$AH$22)*Calculator!$G$3)-((((J13/100)*$AJ$22)*$AN$22)*$AH$22)+((((J13/100)*$AJ$23)*$AH$23)),IF(Calculator!$O$6="SINGLEBAND A",SUM((((J13/100)*$AJ$22)*$AH$22))+(((((J13/100)*$AJ$22)*$AN$22)*$AH$22)*Calculator!$G$5)-((((J13/100)*$AJ$22)*$AN$22)*$AH$22)+((((J13/100)*$AJ$23)*$AH$23)),IF(Calculator!$O$6="SINGLEBAND B",SUM((((J13/100)*$AJ$22)*$AH$22))+(((((J13/100)*$AJ$22)*$AN$22)*$AH$22)*Calculator!$G$6)-((((J13/100)*$AJ$22)*$AN$22)*$AH$22)+((((J13/100)*$AJ$23)*$AH$23)),IF(Calculator!$O$6="SINGLEBAND C",SUM((((J13/100)*$AJ$22)*$AH$22))+(((((J13/100)*$AJ$22)*$AN$22)*$AH$22)*Calculator!$G$7)-((((J13/100)*$AJ$22)*$AN$22)*$AH$22)+((((J13/100)*$AJ$23)*$AH$23)),IF(Calculator!$O$6="SINGLEBAND D",SUM((((J13/100)*$AJ$22)*$AH$22))+(((((J13/100)*$AJ$22)*$AN$22)*$AH$22)*Calculator!$G$8)-((((J13/100)*$AJ$22)*$AN$22)*$AH$22)+((((J13/100)*$AJ$23)*$AH$23)),IF(Calculator!$O$6="SINGLEURBANE",SUM((((J13/100)*$AJ$22)*$AH$22))+(((((J13/100)*$AJ$22)*$AN$22)*$AH$22)*Calculator!$G$9)-((((J13/100)*$AJ$22)*$AN$22)*$AH$22)+((((J13/100)*$AJ$23)*$AH$23)),IF(Calculator!$O$6="SINGLESILVERANOD",SUM((((J13/100)*$AJ$22)*$AH$22))+(((((J13/100)*$AJ$22)*$AN$22)*$AH$22)*Calculator!$G$10)-((((J13/100)*$AJ$22)*$AN$22)*$AH$22)+((((J13/100)*$AJ$23)*$AH$23)),IF(Calculator!$O$6="SINGLEANOD",SUM((((J13/100)*$AJ$22)*$AH$22))+(((((J13/100)*$AJ$22)*$AN$22)*$AH$22)*Calculator!$G$11)-((((J13/100)*$AJ$22)*$AN$22)*$AH$22)+((((J13/100)*$AJ$23)*$AH$23)),IF(Calculator!$O$6="DUALBASE",SUM((((J13/100)*$AJ$22)*$AH$22))+(((((J13/100)*$AJ$22)*$AN$22)*$AH$22)*Calculator!$G$12)-((((J13/100)*$AJ$22)*$AN$22)*$AH$22)+((((J13/100)*$AJ$23)*$AH$23)),IF(Calculator!$O$6="DUALELEMENTS",SUM((((J13/100)*$AJ$22)*$AH$22))+(((((J13/100)*$AJ$22)*$AN$22)*$AH$22)*Calculator!$G$13)-((((J13/100)*$AJ$22)*$AN$22)*$AH$22)+((((J13/100)*$AJ$23)*$AH$23)),IF(Calculator!$O$6="DUALSPECTRUM",SUM((((J13/100)*$AJ$22)*$AH$22))+(((((J13/100)*$AJ$22)*$AN$22)*$AH$22)*Calculator!$G$15)-((((J13/100)*$AJ$22)*$AN$22)*$AH$22)+((((J13/100)*$AJ$23)*$AH$23)),IF(Calculator!$O$6="DUALHOMESTEAD",SUM((((J13/100)*$AJ$22)*$AH$22))+(((((J13/100)*$AJ$22)*$AN$22)*$AH$22)*Calculator!$G$14)-((((J13/100)*$AJ$22)*$AN$22)*$AH$22)+((((J13/100)*$AJ$23)*$AH$23)),IF(Calculator!$O$6="DUALBAND A",SUM((((J13/100)*$AJ$22)*$AH$22))+(((((J13/100)*$AJ$22)*$AN$22)*$AH$22)*Calculator!$G$16)-((((J13/100)*$AJ$22)*$AN$22)*$AH$22)+((((J13/100)*$AJ$23)*$AH$23)),IF(Calculator!$O$6="DUALBAND B",SUM((((J13/100)*$AJ$22)*$AH$22))+(((((J13/100)*$AJ$22)*$AN$22)*$AH$22)*Calculator!$G$17)-((((J13/100)*$AJ$22)*$AN$22)*$AH$22)+((((J13/100)*$AJ$23)*$AH$23)),IF(Calculator!$O$6="DUALBAND C",SUM((((J13/100)*$AJ$22)*$AH$22))+(((((J13/100)*$AJ$22)*$AN$22)*$AH$22)*Calculator!$G$18)-((((J13/100)*$AJ$22)*$AN$22)*$AH$22)+((((J13/100)*$AJ$23)*$AH$23)),IF(Calculator!$O$6="DUALBAND D",SUM((((J13/100)*$AJ$22)*$AH$22))+(((((J13/100)*$AJ$22)*$AN$22)*$AH$22)*Calculator!$G$19)-((((J13/100)*$AJ$22)*$AN$22)*$AH$22)+((((J13/100)*$AJ$23)*$AH$23)),IF(Calculator!$O$6="DUALURBANE",SUM((((J13/100)*$AJ$22)*$AH$22))+(((((J13/100)*$AJ$22)*$AN$22)*$AH$22)*Calculator!$G$20)-((((J13/100)*$AJ$22)*$AN$22)*$AH$22)+((((J13/100)*$AJ$23)*$AH$23)),IF(Calculator!$O$6="DUALSILVERANOD",SUM((((J13/100)*$AJ$22)*$AH$22))+(((((J13/100)*$AJ$22)*$AN$22)*$AH$22)*Calculator!$G$21)-((((J13/100)*$AJ$22)*$AN$22)*$AH$22)+((((J13/100)*$AJ$23)*$AH$23)),IF(Calculator!$O$6="DUALANOD",SUM((((J13/100)*$AJ$22)*$AH$22))+(((((J13/100)*$AJ$22)*$AN$22)*$AH$22)*Calculator!$G$22)-((((J13/100)*$AJ$22)*$AN$22)*$AH$22)+((((J13/100)*$AJ$23)*$AH$23))))))))))))))))))))))))</f>
        <v>971.78458299999988</v>
      </c>
      <c r="Z13" s="2">
        <f>IF(Calculator!$O$6="SINGLEBASE",SUM((((K13/100)*$AJ$22)*$AH$22))+((((K13/100)*$AJ$23)*$AH$23)),IF(Calculator!$O$6="SINGLEELEMENTS",SUM((((K13/100)*$AJ$22)*$AH$22))+(((((K13/100)*$AJ$22)*$AN$22)*$AH$22)*Calculator!$G$2)-((((K13/100)*$AJ$22)*$AN$22)*$AH$22)+((((K13/100)*$AJ$23)*$AH$23)),IF(Calculator!$O$6="SINGLESPECTRUM",SUM((((K13/100)*$AJ$22)*$AH$22))+(((((K13/100)*$AJ$22)*$AN$22)*$AH$22)*Calculator!$G$4)-((((K13/100)*$AJ$22)*$AN$22)*$AH$22)+((((K13/100)*$AJ$23)*$AH$23)),IF(Calculator!$O$6="SINGLEHOMESTEAD",SUM((((K13/100)*$AJ$22)*$AH$22))+(((((K13/100)*$AJ$22)*$AN$22)*$AH$22)*Calculator!$G$3)-((((K13/100)*$AJ$22)*$AN$22)*$AH$22)+((((K13/100)*$AJ$23)*$AH$23)),IF(Calculator!$O$6="SINGLEBAND A",SUM((((K13/100)*$AJ$22)*$AH$22))+(((((K13/100)*$AJ$22)*$AN$22)*$AH$22)*Calculator!$G$5)-((((K13/100)*$AJ$22)*$AN$22)*$AH$22)+((((K13/100)*$AJ$23)*$AH$23)),IF(Calculator!$O$6="SINGLEBAND B",SUM((((K13/100)*$AJ$22)*$AH$22))+(((((K13/100)*$AJ$22)*$AN$22)*$AH$22)*Calculator!$G$6)-((((K13/100)*$AJ$22)*$AN$22)*$AH$22)+((((K13/100)*$AJ$23)*$AH$23)),IF(Calculator!$O$6="SINGLEBAND C",SUM((((K13/100)*$AJ$22)*$AH$22))+(((((K13/100)*$AJ$22)*$AN$22)*$AH$22)*Calculator!$G$7)-((((K13/100)*$AJ$22)*$AN$22)*$AH$22)+((((K13/100)*$AJ$23)*$AH$23)),IF(Calculator!$O$6="SINGLEBAND D",SUM((((K13/100)*$AJ$22)*$AH$22))+(((((K13/100)*$AJ$22)*$AN$22)*$AH$22)*Calculator!$G$8)-((((K13/100)*$AJ$22)*$AN$22)*$AH$22)+((((K13/100)*$AJ$23)*$AH$23)),IF(Calculator!$O$6="SINGLEURBANE",SUM((((K13/100)*$AJ$22)*$AH$22))+(((((K13/100)*$AJ$22)*$AN$22)*$AH$22)*Calculator!$G$9)-((((K13/100)*$AJ$22)*$AN$22)*$AH$22)+((((K13/100)*$AJ$23)*$AH$23)),IF(Calculator!$O$6="SINGLESILVERANOD",SUM((((K13/100)*$AJ$22)*$AH$22))+(((((K13/100)*$AJ$22)*$AN$22)*$AH$22)*Calculator!$G$10)-((((K13/100)*$AJ$22)*$AN$22)*$AH$22)+((((K13/100)*$AJ$23)*$AH$23)),IF(Calculator!$O$6="SINGLEANOD",SUM((((K13/100)*$AJ$22)*$AH$22))+(((((K13/100)*$AJ$22)*$AN$22)*$AH$22)*Calculator!$G$11)-((((K13/100)*$AJ$22)*$AN$22)*$AH$22)+((((K13/100)*$AJ$23)*$AH$23)),IF(Calculator!$O$6="DUALBASE",SUM((((K13/100)*$AJ$22)*$AH$22))+(((((K13/100)*$AJ$22)*$AN$22)*$AH$22)*Calculator!$G$12)-((((K13/100)*$AJ$22)*$AN$22)*$AH$22)+((((K13/100)*$AJ$23)*$AH$23)),IF(Calculator!$O$6="DUALELEMENTS",SUM((((K13/100)*$AJ$22)*$AH$22))+(((((K13/100)*$AJ$22)*$AN$22)*$AH$22)*Calculator!$G$13)-((((K13/100)*$AJ$22)*$AN$22)*$AH$22)+((((K13/100)*$AJ$23)*$AH$23)),IF(Calculator!$O$6="DUALSPECTRUM",SUM((((K13/100)*$AJ$22)*$AH$22))+(((((K13/100)*$AJ$22)*$AN$22)*$AH$22)*Calculator!$G$15)-((((K13/100)*$AJ$22)*$AN$22)*$AH$22)+((((K13/100)*$AJ$23)*$AH$23)),IF(Calculator!$O$6="DUALHOMESTEAD",SUM((((K13/100)*$AJ$22)*$AH$22))+(((((K13/100)*$AJ$22)*$AN$22)*$AH$22)*Calculator!$G$14)-((((K13/100)*$AJ$22)*$AN$22)*$AH$22)+((((K13/100)*$AJ$23)*$AH$23)),IF(Calculator!$O$6="DUALBAND A",SUM((((K13/100)*$AJ$22)*$AH$22))+(((((K13/100)*$AJ$22)*$AN$22)*$AH$22)*Calculator!$G$16)-((((K13/100)*$AJ$22)*$AN$22)*$AH$22)+((((K13/100)*$AJ$23)*$AH$23)),IF(Calculator!$O$6="DUALBAND B",SUM((((K13/100)*$AJ$22)*$AH$22))+(((((K13/100)*$AJ$22)*$AN$22)*$AH$22)*Calculator!$G$17)-((((K13/100)*$AJ$22)*$AN$22)*$AH$22)+((((K13/100)*$AJ$23)*$AH$23)),IF(Calculator!$O$6="DUALBAND C",SUM((((K13/100)*$AJ$22)*$AH$22))+(((((K13/100)*$AJ$22)*$AN$22)*$AH$22)*Calculator!$G$18)-((((K13/100)*$AJ$22)*$AN$22)*$AH$22)+((((K13/100)*$AJ$23)*$AH$23)),IF(Calculator!$O$6="DUALBAND D",SUM((((K13/100)*$AJ$22)*$AH$22))+(((((K13/100)*$AJ$22)*$AN$22)*$AH$22)*Calculator!$G$19)-((((K13/100)*$AJ$22)*$AN$22)*$AH$22)+((((K13/100)*$AJ$23)*$AH$23)),IF(Calculator!$O$6="DUALURBANE",SUM((((K13/100)*$AJ$22)*$AH$22))+(((((K13/100)*$AJ$22)*$AN$22)*$AH$22)*Calculator!$G$20)-((((K13/100)*$AJ$22)*$AN$22)*$AH$22)+((((K13/100)*$AJ$23)*$AH$23)),IF(Calculator!$O$6="DUALSILVERANOD",SUM((((K13/100)*$AJ$22)*$AH$22))+(((((K13/100)*$AJ$22)*$AN$22)*$AH$22)*Calculator!$G$21)-((((K13/100)*$AJ$22)*$AN$22)*$AH$22)+((((K13/100)*$AJ$23)*$AH$23)),IF(Calculator!$O$6="DUALANOD",SUM((((K13/100)*$AJ$22)*$AH$22))+(((((K13/100)*$AJ$22)*$AN$22)*$AH$22)*Calculator!$G$22)-((((K13/100)*$AJ$22)*$AN$22)*$AH$22)+((((K13/100)*$AJ$23)*$AH$23))))))))))))))))))))))))</f>
        <v>981.69891599999983</v>
      </c>
      <c r="AA13" s="2">
        <f>IF(Calculator!$O$6="SINGLEBASE",SUM((((L13/100)*$AJ$22)*$AH$22))+((((L13/100)*$AJ$23)*$AH$23)),IF(Calculator!$O$6="SINGLEELEMENTS",SUM((((L13/100)*$AJ$22)*$AH$22))+(((((L13/100)*$AJ$22)*$AN$22)*$AH$22)*Calculator!$G$2)-((((L13/100)*$AJ$22)*$AN$22)*$AH$22)+((((L13/100)*$AJ$23)*$AH$23)),IF(Calculator!$O$6="SINGLESPECTRUM",SUM((((L13/100)*$AJ$22)*$AH$22))+(((((L13/100)*$AJ$22)*$AN$22)*$AH$22)*Calculator!$G$4)-((((L13/100)*$AJ$22)*$AN$22)*$AH$22)+((((L13/100)*$AJ$23)*$AH$23)),IF(Calculator!$O$6="SINGLEHOMESTEAD",SUM((((L13/100)*$AJ$22)*$AH$22))+(((((L13/100)*$AJ$22)*$AN$22)*$AH$22)*Calculator!$G$3)-((((L13/100)*$AJ$22)*$AN$22)*$AH$22)+((((L13/100)*$AJ$23)*$AH$23)),IF(Calculator!$O$6="SINGLEBAND A",SUM((((L13/100)*$AJ$22)*$AH$22))+(((((L13/100)*$AJ$22)*$AN$22)*$AH$22)*Calculator!$G$5)-((((L13/100)*$AJ$22)*$AN$22)*$AH$22)+((((L13/100)*$AJ$23)*$AH$23)),IF(Calculator!$O$6="SINGLEBAND B",SUM((((L13/100)*$AJ$22)*$AH$22))+(((((L13/100)*$AJ$22)*$AN$22)*$AH$22)*Calculator!$G$6)-((((L13/100)*$AJ$22)*$AN$22)*$AH$22)+((((L13/100)*$AJ$23)*$AH$23)),IF(Calculator!$O$6="SINGLEBAND C",SUM((((L13/100)*$AJ$22)*$AH$22))+(((((L13/100)*$AJ$22)*$AN$22)*$AH$22)*Calculator!$G$7)-((((L13/100)*$AJ$22)*$AN$22)*$AH$22)+((((L13/100)*$AJ$23)*$AH$23)),IF(Calculator!$O$6="SINGLEBAND D",SUM((((L13/100)*$AJ$22)*$AH$22))+(((((L13/100)*$AJ$22)*$AN$22)*$AH$22)*Calculator!$G$8)-((((L13/100)*$AJ$22)*$AN$22)*$AH$22)+((((L13/100)*$AJ$23)*$AH$23)),IF(Calculator!$O$6="SINGLEURBANE",SUM((((L13/100)*$AJ$22)*$AH$22))+(((((L13/100)*$AJ$22)*$AN$22)*$AH$22)*Calculator!$G$9)-((((L13/100)*$AJ$22)*$AN$22)*$AH$22)+((((L13/100)*$AJ$23)*$AH$23)),IF(Calculator!$O$6="SINGLESILVERANOD",SUM((((L13/100)*$AJ$22)*$AH$22))+(((((L13/100)*$AJ$22)*$AN$22)*$AH$22)*Calculator!$G$10)-((((L13/100)*$AJ$22)*$AN$22)*$AH$22)+((((L13/100)*$AJ$23)*$AH$23)),IF(Calculator!$O$6="SINGLEANOD",SUM((((L13/100)*$AJ$22)*$AH$22))+(((((L13/100)*$AJ$22)*$AN$22)*$AH$22)*Calculator!$G$11)-((((L13/100)*$AJ$22)*$AN$22)*$AH$22)+((((L13/100)*$AJ$23)*$AH$23)),IF(Calculator!$O$6="DUALBASE",SUM((((L13/100)*$AJ$22)*$AH$22))+(((((L13/100)*$AJ$22)*$AN$22)*$AH$22)*Calculator!$G$12)-((((L13/100)*$AJ$22)*$AN$22)*$AH$22)+((((L13/100)*$AJ$23)*$AH$23)),IF(Calculator!$O$6="DUALELEMENTS",SUM((((L13/100)*$AJ$22)*$AH$22))+(((((L13/100)*$AJ$22)*$AN$22)*$AH$22)*Calculator!$G$13)-((((L13/100)*$AJ$22)*$AN$22)*$AH$22)+((((L13/100)*$AJ$23)*$AH$23)),IF(Calculator!$O$6="DUALSPECTRUM",SUM((((L13/100)*$AJ$22)*$AH$22))+(((((L13/100)*$AJ$22)*$AN$22)*$AH$22)*Calculator!$G$15)-((((L13/100)*$AJ$22)*$AN$22)*$AH$22)+((((L13/100)*$AJ$23)*$AH$23)),IF(Calculator!$O$6="DUALHOMESTEAD",SUM((((L13/100)*$AJ$22)*$AH$22))+(((((L13/100)*$AJ$22)*$AN$22)*$AH$22)*Calculator!$G$14)-((((L13/100)*$AJ$22)*$AN$22)*$AH$22)+((((L13/100)*$AJ$23)*$AH$23)),IF(Calculator!$O$6="DUALBAND A",SUM((((L13/100)*$AJ$22)*$AH$22))+(((((L13/100)*$AJ$22)*$AN$22)*$AH$22)*Calculator!$G$16)-((((L13/100)*$AJ$22)*$AN$22)*$AH$22)+((((L13/100)*$AJ$23)*$AH$23)),IF(Calculator!$O$6="DUALBAND B",SUM((((L13/100)*$AJ$22)*$AH$22))+(((((L13/100)*$AJ$22)*$AN$22)*$AH$22)*Calculator!$G$17)-((((L13/100)*$AJ$22)*$AN$22)*$AH$22)+((((L13/100)*$AJ$23)*$AH$23)),IF(Calculator!$O$6="DUALBAND C",SUM((((L13/100)*$AJ$22)*$AH$22))+(((((L13/100)*$AJ$22)*$AN$22)*$AH$22)*Calculator!$G$18)-((((L13/100)*$AJ$22)*$AN$22)*$AH$22)+((((L13/100)*$AJ$23)*$AH$23)),IF(Calculator!$O$6="DUALBAND D",SUM((((L13/100)*$AJ$22)*$AH$22))+(((((L13/100)*$AJ$22)*$AN$22)*$AH$22)*Calculator!$G$19)-((((L13/100)*$AJ$22)*$AN$22)*$AH$22)+((((L13/100)*$AJ$23)*$AH$23)),IF(Calculator!$O$6="DUALURBANE",SUM((((L13/100)*$AJ$22)*$AH$22))+(((((L13/100)*$AJ$22)*$AN$22)*$AH$22)*Calculator!$G$20)-((((L13/100)*$AJ$22)*$AN$22)*$AH$22)+((((L13/100)*$AJ$23)*$AH$23)),IF(Calculator!$O$6="DUALSILVERANOD",SUM((((L13/100)*$AJ$22)*$AH$22))+(((((L13/100)*$AJ$22)*$AN$22)*$AH$22)*Calculator!$G$21)-((((L13/100)*$AJ$22)*$AN$22)*$AH$22)+((((L13/100)*$AJ$23)*$AH$23)),IF(Calculator!$O$6="DUALANOD",SUM((((L13/100)*$AJ$22)*$AH$22))+(((((L13/100)*$AJ$22)*$AN$22)*$AH$22)*Calculator!$G$22)-((((L13/100)*$AJ$22)*$AN$22)*$AH$22)+((((L13/100)*$AJ$23)*$AH$23))))))))))))))))))))))))</f>
        <v>991.61324899999977</v>
      </c>
      <c r="AB13" s="2">
        <f>IF(Calculator!$O$6="SINGLEBASE",SUM((((M13/100)*$AJ$22)*$AH$22))+((((M13/100)*$AJ$23)*$AH$23)),IF(Calculator!$O$6="SINGLEELEMENTS",SUM((((M13/100)*$AJ$22)*$AH$22))+(((((M13/100)*$AJ$22)*$AN$22)*$AH$22)*Calculator!$G$2)-((((M13/100)*$AJ$22)*$AN$22)*$AH$22)+((((M13/100)*$AJ$23)*$AH$23)),IF(Calculator!$O$6="SINGLESPECTRUM",SUM((((M13/100)*$AJ$22)*$AH$22))+(((((M13/100)*$AJ$22)*$AN$22)*$AH$22)*Calculator!$G$4)-((((M13/100)*$AJ$22)*$AN$22)*$AH$22)+((((M13/100)*$AJ$23)*$AH$23)),IF(Calculator!$O$6="SINGLEHOMESTEAD",SUM((((M13/100)*$AJ$22)*$AH$22))+(((((M13/100)*$AJ$22)*$AN$22)*$AH$22)*Calculator!$G$3)-((((M13/100)*$AJ$22)*$AN$22)*$AH$22)+((((M13/100)*$AJ$23)*$AH$23)),IF(Calculator!$O$6="SINGLEBAND A",SUM((((M13/100)*$AJ$22)*$AH$22))+(((((M13/100)*$AJ$22)*$AN$22)*$AH$22)*Calculator!$G$5)-((((M13/100)*$AJ$22)*$AN$22)*$AH$22)+((((M13/100)*$AJ$23)*$AH$23)),IF(Calculator!$O$6="SINGLEBAND B",SUM((((M13/100)*$AJ$22)*$AH$22))+(((((M13/100)*$AJ$22)*$AN$22)*$AH$22)*Calculator!$G$6)-((((M13/100)*$AJ$22)*$AN$22)*$AH$22)+((((M13/100)*$AJ$23)*$AH$23)),IF(Calculator!$O$6="SINGLEBAND C",SUM((((M13/100)*$AJ$22)*$AH$22))+(((((M13/100)*$AJ$22)*$AN$22)*$AH$22)*Calculator!$G$7)-((((M13/100)*$AJ$22)*$AN$22)*$AH$22)+((((M13/100)*$AJ$23)*$AH$23)),IF(Calculator!$O$6="SINGLEBAND D",SUM((((M13/100)*$AJ$22)*$AH$22))+(((((M13/100)*$AJ$22)*$AN$22)*$AH$22)*Calculator!$G$8)-((((M13/100)*$AJ$22)*$AN$22)*$AH$22)+((((M13/100)*$AJ$23)*$AH$23)),IF(Calculator!$O$6="SINGLEURBANE",SUM((((M13/100)*$AJ$22)*$AH$22))+(((((M13/100)*$AJ$22)*$AN$22)*$AH$22)*Calculator!$G$9)-((((M13/100)*$AJ$22)*$AN$22)*$AH$22)+((((M13/100)*$AJ$23)*$AH$23)),IF(Calculator!$O$6="SINGLESILVERANOD",SUM((((M13/100)*$AJ$22)*$AH$22))+(((((M13/100)*$AJ$22)*$AN$22)*$AH$22)*Calculator!$G$10)-((((M13/100)*$AJ$22)*$AN$22)*$AH$22)+((((M13/100)*$AJ$23)*$AH$23)),IF(Calculator!$O$6="SINGLEANOD",SUM((((M13/100)*$AJ$22)*$AH$22))+(((((M13/100)*$AJ$22)*$AN$22)*$AH$22)*Calculator!$G$11)-((((M13/100)*$AJ$22)*$AN$22)*$AH$22)+((((M13/100)*$AJ$23)*$AH$23)),IF(Calculator!$O$6="DUALBASE",SUM((((M13/100)*$AJ$22)*$AH$22))+(((((M13/100)*$AJ$22)*$AN$22)*$AH$22)*Calculator!$G$12)-((((M13/100)*$AJ$22)*$AN$22)*$AH$22)+((((M13/100)*$AJ$23)*$AH$23)),IF(Calculator!$O$6="DUALELEMENTS",SUM((((M13/100)*$AJ$22)*$AH$22))+(((((M13/100)*$AJ$22)*$AN$22)*$AH$22)*Calculator!$G$13)-((((M13/100)*$AJ$22)*$AN$22)*$AH$22)+((((M13/100)*$AJ$23)*$AH$23)),IF(Calculator!$O$6="DUALSPECTRUM",SUM((((M13/100)*$AJ$22)*$AH$22))+(((((M13/100)*$AJ$22)*$AN$22)*$AH$22)*Calculator!$G$15)-((((M13/100)*$AJ$22)*$AN$22)*$AH$22)+((((M13/100)*$AJ$23)*$AH$23)),IF(Calculator!$O$6="DUALHOMESTEAD",SUM((((M13/100)*$AJ$22)*$AH$22))+(((((M13/100)*$AJ$22)*$AN$22)*$AH$22)*Calculator!$G$14)-((((M13/100)*$AJ$22)*$AN$22)*$AH$22)+((((M13/100)*$AJ$23)*$AH$23)),IF(Calculator!$O$6="DUALBAND A",SUM((((M13/100)*$AJ$22)*$AH$22))+(((((M13/100)*$AJ$22)*$AN$22)*$AH$22)*Calculator!$G$16)-((((M13/100)*$AJ$22)*$AN$22)*$AH$22)+((((M13/100)*$AJ$23)*$AH$23)),IF(Calculator!$O$6="DUALBAND B",SUM((((M13/100)*$AJ$22)*$AH$22))+(((((M13/100)*$AJ$22)*$AN$22)*$AH$22)*Calculator!$G$17)-((((M13/100)*$AJ$22)*$AN$22)*$AH$22)+((((M13/100)*$AJ$23)*$AH$23)),IF(Calculator!$O$6="DUALBAND C",SUM((((M13/100)*$AJ$22)*$AH$22))+(((((M13/100)*$AJ$22)*$AN$22)*$AH$22)*Calculator!$G$18)-((((M13/100)*$AJ$22)*$AN$22)*$AH$22)+((((M13/100)*$AJ$23)*$AH$23)),IF(Calculator!$O$6="DUALBAND D",SUM((((M13/100)*$AJ$22)*$AH$22))+(((((M13/100)*$AJ$22)*$AN$22)*$AH$22)*Calculator!$G$19)-((((M13/100)*$AJ$22)*$AN$22)*$AH$22)+((((M13/100)*$AJ$23)*$AH$23)),IF(Calculator!$O$6="DUALURBANE",SUM((((M13/100)*$AJ$22)*$AH$22))+(((((M13/100)*$AJ$22)*$AN$22)*$AH$22)*Calculator!$G$20)-((((M13/100)*$AJ$22)*$AN$22)*$AH$22)+((((M13/100)*$AJ$23)*$AH$23)),IF(Calculator!$O$6="DUALSILVERANOD",SUM((((M13/100)*$AJ$22)*$AH$22))+(((((M13/100)*$AJ$22)*$AN$22)*$AH$22)*Calculator!$G$21)-((((M13/100)*$AJ$22)*$AN$22)*$AH$22)+((((M13/100)*$AJ$23)*$AH$23)),IF(Calculator!$O$6="DUALANOD",SUM((((M13/100)*$AJ$22)*$AH$22))+(((((M13/100)*$AJ$22)*$AN$22)*$AH$22)*Calculator!$G$22)-((((M13/100)*$AJ$22)*$AN$22)*$AH$22)+((((M13/100)*$AJ$23)*$AH$23))))))))))))))))))))))))</f>
        <v>1001.5318665</v>
      </c>
      <c r="AC13" s="2">
        <f>IF(Calculator!$O$6="SINGLEBASE",SUM((((N13/100)*$AJ$22)*$AH$22))+((((N13/100)*$AJ$23)*$AH$23)),IF(Calculator!$O$6="SINGLEELEMENTS",SUM((((N13/100)*$AJ$22)*$AH$22))+(((((N13/100)*$AJ$22)*$AN$22)*$AH$22)*Calculator!$G$2)-((((N13/100)*$AJ$22)*$AN$22)*$AH$22)+((((N13/100)*$AJ$23)*$AH$23)),IF(Calculator!$O$6="SINGLESPECTRUM",SUM((((N13/100)*$AJ$22)*$AH$22))+(((((N13/100)*$AJ$22)*$AN$22)*$AH$22)*Calculator!$G$4)-((((N13/100)*$AJ$22)*$AN$22)*$AH$22)+((((N13/100)*$AJ$23)*$AH$23)),IF(Calculator!$O$6="SINGLEHOMESTEAD",SUM((((N13/100)*$AJ$22)*$AH$22))+(((((N13/100)*$AJ$22)*$AN$22)*$AH$22)*Calculator!$G$3)-((((N13/100)*$AJ$22)*$AN$22)*$AH$22)+((((N13/100)*$AJ$23)*$AH$23)),IF(Calculator!$O$6="SINGLEBAND A",SUM((((N13/100)*$AJ$22)*$AH$22))+(((((N13/100)*$AJ$22)*$AN$22)*$AH$22)*Calculator!$G$5)-((((N13/100)*$AJ$22)*$AN$22)*$AH$22)+((((N13/100)*$AJ$23)*$AH$23)),IF(Calculator!$O$6="SINGLEBAND B",SUM((((N13/100)*$AJ$22)*$AH$22))+(((((N13/100)*$AJ$22)*$AN$22)*$AH$22)*Calculator!$G$6)-((((N13/100)*$AJ$22)*$AN$22)*$AH$22)+((((N13/100)*$AJ$23)*$AH$23)),IF(Calculator!$O$6="SINGLEBAND C",SUM((((N13/100)*$AJ$22)*$AH$22))+(((((N13/100)*$AJ$22)*$AN$22)*$AH$22)*Calculator!$G$7)-((((N13/100)*$AJ$22)*$AN$22)*$AH$22)+((((N13/100)*$AJ$23)*$AH$23)),IF(Calculator!$O$6="SINGLEBAND D",SUM((((N13/100)*$AJ$22)*$AH$22))+(((((N13/100)*$AJ$22)*$AN$22)*$AH$22)*Calculator!$G$8)-((((N13/100)*$AJ$22)*$AN$22)*$AH$22)+((((N13/100)*$AJ$23)*$AH$23)),IF(Calculator!$O$6="SINGLEURBANE",SUM((((N13/100)*$AJ$22)*$AH$22))+(((((N13/100)*$AJ$22)*$AN$22)*$AH$22)*Calculator!$G$9)-((((N13/100)*$AJ$22)*$AN$22)*$AH$22)+((((N13/100)*$AJ$23)*$AH$23)),IF(Calculator!$O$6="SINGLESILVERANOD",SUM((((N13/100)*$AJ$22)*$AH$22))+(((((N13/100)*$AJ$22)*$AN$22)*$AH$22)*Calculator!$G$10)-((((N13/100)*$AJ$22)*$AN$22)*$AH$22)+((((N13/100)*$AJ$23)*$AH$23)),IF(Calculator!$O$6="SINGLEANOD",SUM((((N13/100)*$AJ$22)*$AH$22))+(((((N13/100)*$AJ$22)*$AN$22)*$AH$22)*Calculator!$G$11)-((((N13/100)*$AJ$22)*$AN$22)*$AH$22)+((((N13/100)*$AJ$23)*$AH$23)),IF(Calculator!$O$6="DUALBASE",SUM((((N13/100)*$AJ$22)*$AH$22))+(((((N13/100)*$AJ$22)*$AN$22)*$AH$22)*Calculator!$G$12)-((((N13/100)*$AJ$22)*$AN$22)*$AH$22)+((((N13/100)*$AJ$23)*$AH$23)),IF(Calculator!$O$6="DUALELEMENTS",SUM((((N13/100)*$AJ$22)*$AH$22))+(((((N13/100)*$AJ$22)*$AN$22)*$AH$22)*Calculator!$G$13)-((((N13/100)*$AJ$22)*$AN$22)*$AH$22)+((((N13/100)*$AJ$23)*$AH$23)),IF(Calculator!$O$6="DUALSPECTRUM",SUM((((N13/100)*$AJ$22)*$AH$22))+(((((N13/100)*$AJ$22)*$AN$22)*$AH$22)*Calculator!$G$15)-((((N13/100)*$AJ$22)*$AN$22)*$AH$22)+((((N13/100)*$AJ$23)*$AH$23)),IF(Calculator!$O$6="DUALHOMESTEAD",SUM((((N13/100)*$AJ$22)*$AH$22))+(((((N13/100)*$AJ$22)*$AN$22)*$AH$22)*Calculator!$G$14)-((((N13/100)*$AJ$22)*$AN$22)*$AH$22)+((((N13/100)*$AJ$23)*$AH$23)),IF(Calculator!$O$6="DUALBAND A",SUM((((N13/100)*$AJ$22)*$AH$22))+(((((N13/100)*$AJ$22)*$AN$22)*$AH$22)*Calculator!$G$16)-((((N13/100)*$AJ$22)*$AN$22)*$AH$22)+((((N13/100)*$AJ$23)*$AH$23)),IF(Calculator!$O$6="DUALBAND B",SUM((((N13/100)*$AJ$22)*$AH$22))+(((((N13/100)*$AJ$22)*$AN$22)*$AH$22)*Calculator!$G$17)-((((N13/100)*$AJ$22)*$AN$22)*$AH$22)+((((N13/100)*$AJ$23)*$AH$23)),IF(Calculator!$O$6="DUALBAND C",SUM((((N13/100)*$AJ$22)*$AH$22))+(((((N13/100)*$AJ$22)*$AN$22)*$AH$22)*Calculator!$G$18)-((((N13/100)*$AJ$22)*$AN$22)*$AH$22)+((((N13/100)*$AJ$23)*$AH$23)),IF(Calculator!$O$6="DUALBAND D",SUM((((N13/100)*$AJ$22)*$AH$22))+(((((N13/100)*$AJ$22)*$AN$22)*$AH$22)*Calculator!$G$19)-((((N13/100)*$AJ$22)*$AN$22)*$AH$22)+((((N13/100)*$AJ$23)*$AH$23)),IF(Calculator!$O$6="DUALURBANE",SUM((((N13/100)*$AJ$22)*$AH$22))+(((((N13/100)*$AJ$22)*$AN$22)*$AH$22)*Calculator!$G$20)-((((N13/100)*$AJ$22)*$AN$22)*$AH$22)+((((N13/100)*$AJ$23)*$AH$23)),IF(Calculator!$O$6="DUALSILVERANOD",SUM((((N13/100)*$AJ$22)*$AH$22))+(((((N13/100)*$AJ$22)*$AN$22)*$AH$22)*Calculator!$G$21)-((((N13/100)*$AJ$22)*$AN$22)*$AH$22)+((((N13/100)*$AJ$23)*$AH$23)),IF(Calculator!$O$6="DUALANOD",SUM((((N13/100)*$AJ$22)*$AH$22))+(((((N13/100)*$AJ$22)*$AN$22)*$AH$22)*Calculator!$G$22)-((((N13/100)*$AJ$22)*$AN$22)*$AH$22)+((((N13/100)*$AJ$23)*$AH$23))))))))))))))))))))))))</f>
        <v>1011.4461995000001</v>
      </c>
    </row>
    <row r="14" spans="1:40">
      <c r="A14" s="8" t="s">
        <v>1400</v>
      </c>
      <c r="B14" s="2">
        <v>2195.0643</v>
      </c>
      <c r="C14" s="2">
        <v>2219.25605</v>
      </c>
      <c r="D14" s="2">
        <v>2243.4373499999997</v>
      </c>
      <c r="E14" s="2">
        <v>2267.6186499999994</v>
      </c>
      <c r="F14" s="2">
        <v>2291.7999500000001</v>
      </c>
      <c r="G14" s="2">
        <v>2315.9917</v>
      </c>
      <c r="H14" s="2">
        <v>2340.1729999999998</v>
      </c>
      <c r="I14" s="2">
        <v>2364.3543</v>
      </c>
      <c r="J14" s="2">
        <v>2388.5355999999997</v>
      </c>
      <c r="K14" s="2">
        <v>2412.7273499999997</v>
      </c>
      <c r="L14" s="2">
        <v>2436.9086499999999</v>
      </c>
      <c r="M14" s="2">
        <v>2461.08995</v>
      </c>
      <c r="N14" s="2">
        <v>2485.2712499999998</v>
      </c>
      <c r="P14" s="8">
        <v>2450</v>
      </c>
      <c r="Q14" s="2">
        <f>IF(Calculator!$O$6="SINGLEBASE",SUM((((B14/100)*$AJ$22)*$AH$22))+((((B14/100)*$AJ$23)*$AH$23)),IF(Calculator!$O$6="SINGLEELEMENTS",SUM((((B14/100)*$AJ$22)*$AH$22))+(((((B14/100)*$AJ$22)*$AN$22)*$AH$22)*Calculator!$G$2)-((((B14/100)*$AJ$22)*$AN$22)*$AH$22)+((((B14/100)*$AJ$23)*$AH$23)),IF(Calculator!$O$6="SINGLESPECTRUM",SUM((((B14/100)*$AJ$22)*$AH$22))+(((((B14/100)*$AJ$22)*$AN$22)*$AH$22)*Calculator!$G$4)-((((B14/100)*$AJ$22)*$AN$22)*$AH$22)+((((B14/100)*$AJ$23)*$AH$23)),IF(Calculator!$O$6="SINGLEHOMESTEAD",SUM((((B14/100)*$AJ$22)*$AH$22))+(((((B14/100)*$AJ$22)*$AN$22)*$AH$22)*Calculator!$G$3)-((((B14/100)*$AJ$22)*$AN$22)*$AH$22)+((((B14/100)*$AJ$23)*$AH$23)),IF(Calculator!$O$6="SINGLEBAND A",SUM((((B14/100)*$AJ$22)*$AH$22))+(((((B14/100)*$AJ$22)*$AN$22)*$AH$22)*Calculator!$G$5)-((((B14/100)*$AJ$22)*$AN$22)*$AH$22)+((((B14/100)*$AJ$23)*$AH$23)),IF(Calculator!$O$6="SINGLEBAND B",SUM((((B14/100)*$AJ$22)*$AH$22))+(((((B14/100)*$AJ$22)*$AN$22)*$AH$22)*Calculator!$G$6)-((((B14/100)*$AJ$22)*$AN$22)*$AH$22)+((((B14/100)*$AJ$23)*$AH$23)),IF(Calculator!$O$6="SINGLEBAND C",SUM((((B14/100)*$AJ$22)*$AH$22))+(((((B14/100)*$AJ$22)*$AN$22)*$AH$22)*Calculator!$G$7)-((((B14/100)*$AJ$22)*$AN$22)*$AH$22)+((((B14/100)*$AJ$23)*$AH$23)),IF(Calculator!$O$6="SINGLEBAND D",SUM((((B14/100)*$AJ$22)*$AH$22))+(((((B14/100)*$AJ$22)*$AN$22)*$AH$22)*Calculator!$G$8)-((((B14/100)*$AJ$22)*$AN$22)*$AH$22)+((((B14/100)*$AJ$23)*$AH$23)),IF(Calculator!$O$6="SINGLEURBANE",SUM((((B14/100)*$AJ$22)*$AH$22))+(((((B14/100)*$AJ$22)*$AN$22)*$AH$22)*Calculator!$G$9)-((((B14/100)*$AJ$22)*$AN$22)*$AH$22)+((((B14/100)*$AJ$23)*$AH$23)),IF(Calculator!$O$6="SINGLESILVERANOD",SUM((((B14/100)*$AJ$22)*$AH$22))+(((((B14/100)*$AJ$22)*$AN$22)*$AH$22)*Calculator!$G$10)-((((B14/100)*$AJ$22)*$AN$22)*$AH$22)+((((B14/100)*$AJ$23)*$AH$23)),IF(Calculator!$O$6="SINGLEANOD",SUM((((B14/100)*$AJ$22)*$AH$22))+(((((B14/100)*$AJ$22)*$AN$22)*$AH$22)*Calculator!$G$11)-((((B14/100)*$AJ$22)*$AN$22)*$AH$22)+((((B14/100)*$AJ$23)*$AH$23)),IF(Calculator!$O$6="DUALBASE",SUM((((B14/100)*$AJ$22)*$AH$22))+(((((B14/100)*$AJ$22)*$AN$22)*$AH$22)*Calculator!$G$12)-((((B14/100)*$AJ$22)*$AN$22)*$AH$22)+((((B14/100)*$AJ$23)*$AH$23)),IF(Calculator!$O$6="DUALELEMENTS",SUM((((B14/100)*$AJ$22)*$AH$22))+(((((B14/100)*$AJ$22)*$AN$22)*$AH$22)*Calculator!$G$13)-((((B14/100)*$AJ$22)*$AN$22)*$AH$22)+((((B14/100)*$AJ$23)*$AH$23)),IF(Calculator!$O$6="DUALSPECTRUM",SUM((((B14/100)*$AJ$22)*$AH$22))+(((((B14/100)*$AJ$22)*$AN$22)*$AH$22)*Calculator!$G$15)-((((B14/100)*$AJ$22)*$AN$22)*$AH$22)+((((B14/100)*$AJ$23)*$AH$23)),IF(Calculator!$O$6="DUALHOMESTEAD",SUM((((B14/100)*$AJ$22)*$AH$22))+(((((B14/100)*$AJ$22)*$AN$22)*$AH$22)*Calculator!$G$14)-((((B14/100)*$AJ$22)*$AN$22)*$AH$22)+((((B14/100)*$AJ$23)*$AH$23)),IF(Calculator!$O$6="DUALBAND A",SUM((((B14/100)*$AJ$22)*$AH$22))+(((((B14/100)*$AJ$22)*$AN$22)*$AH$22)*Calculator!$G$16)-((((B14/100)*$AJ$22)*$AN$22)*$AH$22)+((((B14/100)*$AJ$23)*$AH$23)),IF(Calculator!$O$6="DUALBAND B",SUM((((B14/100)*$AJ$22)*$AH$22))+(((((B14/100)*$AJ$22)*$AN$22)*$AH$22)*Calculator!$G$17)-((((B14/100)*$AJ$22)*$AN$22)*$AH$22)+((((B14/100)*$AJ$23)*$AH$23)),IF(Calculator!$O$6="DUALBAND C",SUM((((B14/100)*$AJ$22)*$AH$22))+(((((B14/100)*$AJ$22)*$AN$22)*$AH$22)*Calculator!$G$18)-((((B14/100)*$AJ$22)*$AN$22)*$AH$22)+((((B14/100)*$AJ$23)*$AH$23)),IF(Calculator!$O$6="DUALBAND D",SUM((((B14/100)*$AJ$22)*$AH$22))+(((((B14/100)*$AJ$22)*$AN$22)*$AH$22)*Calculator!$G$19)-((((B14/100)*$AJ$22)*$AN$22)*$AH$22)+((((B14/100)*$AJ$23)*$AH$23)),IF(Calculator!$O$6="DUALURBANE",SUM((((B14/100)*$AJ$22)*$AH$22))+(((((B14/100)*$AJ$22)*$AN$22)*$AH$22)*Calculator!$G$20)-((((B14/100)*$AJ$22)*$AN$22)*$AH$22)+((((B14/100)*$AJ$23)*$AH$23)),IF(Calculator!$O$6="DUALSILVERANOD",SUM((((B14/100)*$AJ$22)*$AH$22))+(((((B14/100)*$AJ$22)*$AN$22)*$AH$22)*Calculator!$G$21)-((((B14/100)*$AJ$22)*$AN$22)*$AH$22)+((((B14/100)*$AJ$23)*$AH$23)),IF(Calculator!$O$6="DUALANOD",SUM((((B14/100)*$AJ$22)*$AH$22))+(((((B14/100)*$AJ$22)*$AN$22)*$AH$22)*Calculator!$G$22)-((((B14/100)*$AJ$22)*$AN$22)*$AH$22)+((((B14/100)*$AJ$23)*$AH$23))))))))))))))))))))))))</f>
        <v>899.97636299999999</v>
      </c>
      <c r="R14" s="2">
        <f>IF(Calculator!$O$6="SINGLEBASE",SUM((((C14/100)*$AJ$22)*$AH$22))+((((C14/100)*$AJ$23)*$AH$23)),IF(Calculator!$O$6="SINGLEELEMENTS",SUM((((C14/100)*$AJ$22)*$AH$22))+(((((C14/100)*$AJ$22)*$AN$22)*$AH$22)*Calculator!$G$2)-((((C14/100)*$AJ$22)*$AN$22)*$AH$22)+((((C14/100)*$AJ$23)*$AH$23)),IF(Calculator!$O$6="SINGLESPECTRUM",SUM((((C14/100)*$AJ$22)*$AH$22))+(((((C14/100)*$AJ$22)*$AN$22)*$AH$22)*Calculator!$G$4)-((((C14/100)*$AJ$22)*$AN$22)*$AH$22)+((((C14/100)*$AJ$23)*$AH$23)),IF(Calculator!$O$6="SINGLEHOMESTEAD",SUM((((C14/100)*$AJ$22)*$AH$22))+(((((C14/100)*$AJ$22)*$AN$22)*$AH$22)*Calculator!$G$3)-((((C14/100)*$AJ$22)*$AN$22)*$AH$22)+((((C14/100)*$AJ$23)*$AH$23)),IF(Calculator!$O$6="SINGLEBAND A",SUM((((C14/100)*$AJ$22)*$AH$22))+(((((C14/100)*$AJ$22)*$AN$22)*$AH$22)*Calculator!$G$5)-((((C14/100)*$AJ$22)*$AN$22)*$AH$22)+((((C14/100)*$AJ$23)*$AH$23)),IF(Calculator!$O$6="SINGLEBAND B",SUM((((C14/100)*$AJ$22)*$AH$22))+(((((C14/100)*$AJ$22)*$AN$22)*$AH$22)*Calculator!$G$6)-((((C14/100)*$AJ$22)*$AN$22)*$AH$22)+((((C14/100)*$AJ$23)*$AH$23)),IF(Calculator!$O$6="SINGLEBAND C",SUM((((C14/100)*$AJ$22)*$AH$22))+(((((C14/100)*$AJ$22)*$AN$22)*$AH$22)*Calculator!$G$7)-((((C14/100)*$AJ$22)*$AN$22)*$AH$22)+((((C14/100)*$AJ$23)*$AH$23)),IF(Calculator!$O$6="SINGLEBAND D",SUM((((C14/100)*$AJ$22)*$AH$22))+(((((C14/100)*$AJ$22)*$AN$22)*$AH$22)*Calculator!$G$8)-((((C14/100)*$AJ$22)*$AN$22)*$AH$22)+((((C14/100)*$AJ$23)*$AH$23)),IF(Calculator!$O$6="SINGLEURBANE",SUM((((C14/100)*$AJ$22)*$AH$22))+(((((C14/100)*$AJ$22)*$AN$22)*$AH$22)*Calculator!$G$9)-((((C14/100)*$AJ$22)*$AN$22)*$AH$22)+((((C14/100)*$AJ$23)*$AH$23)),IF(Calculator!$O$6="SINGLESILVERANOD",SUM((((C14/100)*$AJ$22)*$AH$22))+(((((C14/100)*$AJ$22)*$AN$22)*$AH$22)*Calculator!$G$10)-((((C14/100)*$AJ$22)*$AN$22)*$AH$22)+((((C14/100)*$AJ$23)*$AH$23)),IF(Calculator!$O$6="SINGLEANOD",SUM((((C14/100)*$AJ$22)*$AH$22))+(((((C14/100)*$AJ$22)*$AN$22)*$AH$22)*Calculator!$G$11)-((((C14/100)*$AJ$22)*$AN$22)*$AH$22)+((((C14/100)*$AJ$23)*$AH$23)),IF(Calculator!$O$6="DUALBASE",SUM((((C14/100)*$AJ$22)*$AH$22))+(((((C14/100)*$AJ$22)*$AN$22)*$AH$22)*Calculator!$G$12)-((((C14/100)*$AJ$22)*$AN$22)*$AH$22)+((((C14/100)*$AJ$23)*$AH$23)),IF(Calculator!$O$6="DUALELEMENTS",SUM((((C14/100)*$AJ$22)*$AH$22))+(((((C14/100)*$AJ$22)*$AN$22)*$AH$22)*Calculator!$G$13)-((((C14/100)*$AJ$22)*$AN$22)*$AH$22)+((((C14/100)*$AJ$23)*$AH$23)),IF(Calculator!$O$6="DUALSPECTRUM",SUM((((C14/100)*$AJ$22)*$AH$22))+(((((C14/100)*$AJ$22)*$AN$22)*$AH$22)*Calculator!$G$15)-((((C14/100)*$AJ$22)*$AN$22)*$AH$22)+((((C14/100)*$AJ$23)*$AH$23)),IF(Calculator!$O$6="DUALHOMESTEAD",SUM((((C14/100)*$AJ$22)*$AH$22))+(((((C14/100)*$AJ$22)*$AN$22)*$AH$22)*Calculator!$G$14)-((((C14/100)*$AJ$22)*$AN$22)*$AH$22)+((((C14/100)*$AJ$23)*$AH$23)),IF(Calculator!$O$6="DUALBAND A",SUM((((C14/100)*$AJ$22)*$AH$22))+(((((C14/100)*$AJ$22)*$AN$22)*$AH$22)*Calculator!$G$16)-((((C14/100)*$AJ$22)*$AN$22)*$AH$22)+((((C14/100)*$AJ$23)*$AH$23)),IF(Calculator!$O$6="DUALBAND B",SUM((((C14/100)*$AJ$22)*$AH$22))+(((((C14/100)*$AJ$22)*$AN$22)*$AH$22)*Calculator!$G$17)-((((C14/100)*$AJ$22)*$AN$22)*$AH$22)+((((C14/100)*$AJ$23)*$AH$23)),IF(Calculator!$O$6="DUALBAND C",SUM((((C14/100)*$AJ$22)*$AH$22))+(((((C14/100)*$AJ$22)*$AN$22)*$AH$22)*Calculator!$G$18)-((((C14/100)*$AJ$22)*$AN$22)*$AH$22)+((((C14/100)*$AJ$23)*$AH$23)),IF(Calculator!$O$6="DUALBAND D",SUM((((C14/100)*$AJ$22)*$AH$22))+(((((C14/100)*$AJ$22)*$AN$22)*$AH$22)*Calculator!$G$19)-((((C14/100)*$AJ$22)*$AN$22)*$AH$22)+((((C14/100)*$AJ$23)*$AH$23)),IF(Calculator!$O$6="DUALURBANE",SUM((((C14/100)*$AJ$22)*$AH$22))+(((((C14/100)*$AJ$22)*$AN$22)*$AH$22)*Calculator!$G$20)-((((C14/100)*$AJ$22)*$AN$22)*$AH$22)+((((C14/100)*$AJ$23)*$AH$23)),IF(Calculator!$O$6="DUALSILVERANOD",SUM((((C14/100)*$AJ$22)*$AH$22))+(((((C14/100)*$AJ$22)*$AN$22)*$AH$22)*Calculator!$G$21)-((((C14/100)*$AJ$22)*$AN$22)*$AH$22)+((((C14/100)*$AJ$23)*$AH$23)),IF(Calculator!$O$6="DUALANOD",SUM((((C14/100)*$AJ$22)*$AH$22))+(((((C14/100)*$AJ$22)*$AN$22)*$AH$22)*Calculator!$G$22)-((((C14/100)*$AJ$22)*$AN$22)*$AH$22)+((((C14/100)*$AJ$23)*$AH$23))))))))))))))))))))))))</f>
        <v>909.89498049999997</v>
      </c>
      <c r="S14" s="2">
        <f>IF(Calculator!$O$6="SINGLEBASE",SUM((((D14/100)*$AJ$22)*$AH$22))+((((D14/100)*$AJ$23)*$AH$23)),IF(Calculator!$O$6="SINGLEELEMENTS",SUM((((D14/100)*$AJ$22)*$AH$22))+(((((D14/100)*$AJ$22)*$AN$22)*$AH$22)*Calculator!$G$2)-((((D14/100)*$AJ$22)*$AN$22)*$AH$22)+((((D14/100)*$AJ$23)*$AH$23)),IF(Calculator!$O$6="SINGLESPECTRUM",SUM((((D14/100)*$AJ$22)*$AH$22))+(((((D14/100)*$AJ$22)*$AN$22)*$AH$22)*Calculator!$G$4)-((((D14/100)*$AJ$22)*$AN$22)*$AH$22)+((((D14/100)*$AJ$23)*$AH$23)),IF(Calculator!$O$6="SINGLEHOMESTEAD",SUM((((D14/100)*$AJ$22)*$AH$22))+(((((D14/100)*$AJ$22)*$AN$22)*$AH$22)*Calculator!$G$3)-((((D14/100)*$AJ$22)*$AN$22)*$AH$22)+((((D14/100)*$AJ$23)*$AH$23)),IF(Calculator!$O$6="SINGLEBAND A",SUM((((D14/100)*$AJ$22)*$AH$22))+(((((D14/100)*$AJ$22)*$AN$22)*$AH$22)*Calculator!$G$5)-((((D14/100)*$AJ$22)*$AN$22)*$AH$22)+((((D14/100)*$AJ$23)*$AH$23)),IF(Calculator!$O$6="SINGLEBAND B",SUM((((D14/100)*$AJ$22)*$AH$22))+(((((D14/100)*$AJ$22)*$AN$22)*$AH$22)*Calculator!$G$6)-((((D14/100)*$AJ$22)*$AN$22)*$AH$22)+((((D14/100)*$AJ$23)*$AH$23)),IF(Calculator!$O$6="SINGLEBAND C",SUM((((D14/100)*$AJ$22)*$AH$22))+(((((D14/100)*$AJ$22)*$AN$22)*$AH$22)*Calculator!$G$7)-((((D14/100)*$AJ$22)*$AN$22)*$AH$22)+((((D14/100)*$AJ$23)*$AH$23)),IF(Calculator!$O$6="SINGLEBAND D",SUM((((D14/100)*$AJ$22)*$AH$22))+(((((D14/100)*$AJ$22)*$AN$22)*$AH$22)*Calculator!$G$8)-((((D14/100)*$AJ$22)*$AN$22)*$AH$22)+((((D14/100)*$AJ$23)*$AH$23)),IF(Calculator!$O$6="SINGLEURBANE",SUM((((D14/100)*$AJ$22)*$AH$22))+(((((D14/100)*$AJ$22)*$AN$22)*$AH$22)*Calculator!$G$9)-((((D14/100)*$AJ$22)*$AN$22)*$AH$22)+((((D14/100)*$AJ$23)*$AH$23)),IF(Calculator!$O$6="SINGLESILVERANOD",SUM((((D14/100)*$AJ$22)*$AH$22))+(((((D14/100)*$AJ$22)*$AN$22)*$AH$22)*Calculator!$G$10)-((((D14/100)*$AJ$22)*$AN$22)*$AH$22)+((((D14/100)*$AJ$23)*$AH$23)),IF(Calculator!$O$6="SINGLEANOD",SUM((((D14/100)*$AJ$22)*$AH$22))+(((((D14/100)*$AJ$22)*$AN$22)*$AH$22)*Calculator!$G$11)-((((D14/100)*$AJ$22)*$AN$22)*$AH$22)+((((D14/100)*$AJ$23)*$AH$23)),IF(Calculator!$O$6="DUALBASE",SUM((((D14/100)*$AJ$22)*$AH$22))+(((((D14/100)*$AJ$22)*$AN$22)*$AH$22)*Calculator!$G$12)-((((D14/100)*$AJ$22)*$AN$22)*$AH$22)+((((D14/100)*$AJ$23)*$AH$23)),IF(Calculator!$O$6="DUALELEMENTS",SUM((((D14/100)*$AJ$22)*$AH$22))+(((((D14/100)*$AJ$22)*$AN$22)*$AH$22)*Calculator!$G$13)-((((D14/100)*$AJ$22)*$AN$22)*$AH$22)+((((D14/100)*$AJ$23)*$AH$23)),IF(Calculator!$O$6="DUALSPECTRUM",SUM((((D14/100)*$AJ$22)*$AH$22))+(((((D14/100)*$AJ$22)*$AN$22)*$AH$22)*Calculator!$G$15)-((((D14/100)*$AJ$22)*$AN$22)*$AH$22)+((((D14/100)*$AJ$23)*$AH$23)),IF(Calculator!$O$6="DUALHOMESTEAD",SUM((((D14/100)*$AJ$22)*$AH$22))+(((((D14/100)*$AJ$22)*$AN$22)*$AH$22)*Calculator!$G$14)-((((D14/100)*$AJ$22)*$AN$22)*$AH$22)+((((D14/100)*$AJ$23)*$AH$23)),IF(Calculator!$O$6="DUALBAND A",SUM((((D14/100)*$AJ$22)*$AH$22))+(((((D14/100)*$AJ$22)*$AN$22)*$AH$22)*Calculator!$G$16)-((((D14/100)*$AJ$22)*$AN$22)*$AH$22)+((((D14/100)*$AJ$23)*$AH$23)),IF(Calculator!$O$6="DUALBAND B",SUM((((D14/100)*$AJ$22)*$AH$22))+(((((D14/100)*$AJ$22)*$AN$22)*$AH$22)*Calculator!$G$17)-((((D14/100)*$AJ$22)*$AN$22)*$AH$22)+((((D14/100)*$AJ$23)*$AH$23)),IF(Calculator!$O$6="DUALBAND C",SUM((((D14/100)*$AJ$22)*$AH$22))+(((((D14/100)*$AJ$22)*$AN$22)*$AH$22)*Calculator!$G$18)-((((D14/100)*$AJ$22)*$AN$22)*$AH$22)+((((D14/100)*$AJ$23)*$AH$23)),IF(Calculator!$O$6="DUALBAND D",SUM((((D14/100)*$AJ$22)*$AH$22))+(((((D14/100)*$AJ$22)*$AN$22)*$AH$22)*Calculator!$G$19)-((((D14/100)*$AJ$22)*$AN$22)*$AH$22)+((((D14/100)*$AJ$23)*$AH$23)),IF(Calculator!$O$6="DUALURBANE",SUM((((D14/100)*$AJ$22)*$AH$22))+(((((D14/100)*$AJ$22)*$AN$22)*$AH$22)*Calculator!$G$20)-((((D14/100)*$AJ$22)*$AN$22)*$AH$22)+((((D14/100)*$AJ$23)*$AH$23)),IF(Calculator!$O$6="DUALSILVERANOD",SUM((((D14/100)*$AJ$22)*$AH$22))+(((((D14/100)*$AJ$22)*$AN$22)*$AH$22)*Calculator!$G$21)-((((D14/100)*$AJ$22)*$AN$22)*$AH$22)+((((D14/100)*$AJ$23)*$AH$23)),IF(Calculator!$O$6="DUALANOD",SUM((((D14/100)*$AJ$22)*$AH$22))+(((((D14/100)*$AJ$22)*$AN$22)*$AH$22)*Calculator!$G$22)-((((D14/100)*$AJ$22)*$AN$22)*$AH$22)+((((D14/100)*$AJ$23)*$AH$23))))))))))))))))))))))))</f>
        <v>919.80931349999992</v>
      </c>
      <c r="T14" s="2">
        <f>IF(Calculator!$O$6="SINGLEBASE",SUM((((E14/100)*$AJ$22)*$AH$22))+((((E14/100)*$AJ$23)*$AH$23)),IF(Calculator!$O$6="SINGLEELEMENTS",SUM((((E14/100)*$AJ$22)*$AH$22))+(((((E14/100)*$AJ$22)*$AN$22)*$AH$22)*Calculator!$G$2)-((((E14/100)*$AJ$22)*$AN$22)*$AH$22)+((((E14/100)*$AJ$23)*$AH$23)),IF(Calculator!$O$6="SINGLESPECTRUM",SUM((((E14/100)*$AJ$22)*$AH$22))+(((((E14/100)*$AJ$22)*$AN$22)*$AH$22)*Calculator!$G$4)-((((E14/100)*$AJ$22)*$AN$22)*$AH$22)+((((E14/100)*$AJ$23)*$AH$23)),IF(Calculator!$O$6="SINGLEHOMESTEAD",SUM((((E14/100)*$AJ$22)*$AH$22))+(((((E14/100)*$AJ$22)*$AN$22)*$AH$22)*Calculator!$G$3)-((((E14/100)*$AJ$22)*$AN$22)*$AH$22)+((((E14/100)*$AJ$23)*$AH$23)),IF(Calculator!$O$6="SINGLEBAND A",SUM((((E14/100)*$AJ$22)*$AH$22))+(((((E14/100)*$AJ$22)*$AN$22)*$AH$22)*Calculator!$G$5)-((((E14/100)*$AJ$22)*$AN$22)*$AH$22)+((((E14/100)*$AJ$23)*$AH$23)),IF(Calculator!$O$6="SINGLEBAND B",SUM((((E14/100)*$AJ$22)*$AH$22))+(((((E14/100)*$AJ$22)*$AN$22)*$AH$22)*Calculator!$G$6)-((((E14/100)*$AJ$22)*$AN$22)*$AH$22)+((((E14/100)*$AJ$23)*$AH$23)),IF(Calculator!$O$6="SINGLEBAND C",SUM((((E14/100)*$AJ$22)*$AH$22))+(((((E14/100)*$AJ$22)*$AN$22)*$AH$22)*Calculator!$G$7)-((((E14/100)*$AJ$22)*$AN$22)*$AH$22)+((((E14/100)*$AJ$23)*$AH$23)),IF(Calculator!$O$6="SINGLEBAND D",SUM((((E14/100)*$AJ$22)*$AH$22))+(((((E14/100)*$AJ$22)*$AN$22)*$AH$22)*Calculator!$G$8)-((((E14/100)*$AJ$22)*$AN$22)*$AH$22)+((((E14/100)*$AJ$23)*$AH$23)),IF(Calculator!$O$6="SINGLEURBANE",SUM((((E14/100)*$AJ$22)*$AH$22))+(((((E14/100)*$AJ$22)*$AN$22)*$AH$22)*Calculator!$G$9)-((((E14/100)*$AJ$22)*$AN$22)*$AH$22)+((((E14/100)*$AJ$23)*$AH$23)),IF(Calculator!$O$6="SINGLESILVERANOD",SUM((((E14/100)*$AJ$22)*$AH$22))+(((((E14/100)*$AJ$22)*$AN$22)*$AH$22)*Calculator!$G$10)-((((E14/100)*$AJ$22)*$AN$22)*$AH$22)+((((E14/100)*$AJ$23)*$AH$23)),IF(Calculator!$O$6="SINGLEANOD",SUM((((E14/100)*$AJ$22)*$AH$22))+(((((E14/100)*$AJ$22)*$AN$22)*$AH$22)*Calculator!$G$11)-((((E14/100)*$AJ$22)*$AN$22)*$AH$22)+((((E14/100)*$AJ$23)*$AH$23)),IF(Calculator!$O$6="DUALBASE",SUM((((E14/100)*$AJ$22)*$AH$22))+(((((E14/100)*$AJ$22)*$AN$22)*$AH$22)*Calculator!$G$12)-((((E14/100)*$AJ$22)*$AN$22)*$AH$22)+((((E14/100)*$AJ$23)*$AH$23)),IF(Calculator!$O$6="DUALELEMENTS",SUM((((E14/100)*$AJ$22)*$AH$22))+(((((E14/100)*$AJ$22)*$AN$22)*$AH$22)*Calculator!$G$13)-((((E14/100)*$AJ$22)*$AN$22)*$AH$22)+((((E14/100)*$AJ$23)*$AH$23)),IF(Calculator!$O$6="DUALSPECTRUM",SUM((((E14/100)*$AJ$22)*$AH$22))+(((((E14/100)*$AJ$22)*$AN$22)*$AH$22)*Calculator!$G$15)-((((E14/100)*$AJ$22)*$AN$22)*$AH$22)+((((E14/100)*$AJ$23)*$AH$23)),IF(Calculator!$O$6="DUALHOMESTEAD",SUM((((E14/100)*$AJ$22)*$AH$22))+(((((E14/100)*$AJ$22)*$AN$22)*$AH$22)*Calculator!$G$14)-((((E14/100)*$AJ$22)*$AN$22)*$AH$22)+((((E14/100)*$AJ$23)*$AH$23)),IF(Calculator!$O$6="DUALBAND A",SUM((((E14/100)*$AJ$22)*$AH$22))+(((((E14/100)*$AJ$22)*$AN$22)*$AH$22)*Calculator!$G$16)-((((E14/100)*$AJ$22)*$AN$22)*$AH$22)+((((E14/100)*$AJ$23)*$AH$23)),IF(Calculator!$O$6="DUALBAND B",SUM((((E14/100)*$AJ$22)*$AH$22))+(((((E14/100)*$AJ$22)*$AN$22)*$AH$22)*Calculator!$G$17)-((((E14/100)*$AJ$22)*$AN$22)*$AH$22)+((((E14/100)*$AJ$23)*$AH$23)),IF(Calculator!$O$6="DUALBAND C",SUM((((E14/100)*$AJ$22)*$AH$22))+(((((E14/100)*$AJ$22)*$AN$22)*$AH$22)*Calculator!$G$18)-((((E14/100)*$AJ$22)*$AN$22)*$AH$22)+((((E14/100)*$AJ$23)*$AH$23)),IF(Calculator!$O$6="DUALBAND D",SUM((((E14/100)*$AJ$22)*$AH$22))+(((((E14/100)*$AJ$22)*$AN$22)*$AH$22)*Calculator!$G$19)-((((E14/100)*$AJ$22)*$AN$22)*$AH$22)+((((E14/100)*$AJ$23)*$AH$23)),IF(Calculator!$O$6="DUALURBANE",SUM((((E14/100)*$AJ$22)*$AH$22))+(((((E14/100)*$AJ$22)*$AN$22)*$AH$22)*Calculator!$G$20)-((((E14/100)*$AJ$22)*$AN$22)*$AH$22)+((((E14/100)*$AJ$23)*$AH$23)),IF(Calculator!$O$6="DUALSILVERANOD",SUM((((E14/100)*$AJ$22)*$AH$22))+(((((E14/100)*$AJ$22)*$AN$22)*$AH$22)*Calculator!$G$21)-((((E14/100)*$AJ$22)*$AN$22)*$AH$22)+((((E14/100)*$AJ$23)*$AH$23)),IF(Calculator!$O$6="DUALANOD",SUM((((E14/100)*$AJ$22)*$AH$22))+(((((E14/100)*$AJ$22)*$AN$22)*$AH$22)*Calculator!$G$22)-((((E14/100)*$AJ$22)*$AN$22)*$AH$22)+((((E14/100)*$AJ$23)*$AH$23))))))))))))))))))))))))</f>
        <v>929.72364649999963</v>
      </c>
      <c r="U14" s="2">
        <f>IF(Calculator!$O$6="SINGLEBASE",SUM((((F14/100)*$AJ$22)*$AH$22))+((((F14/100)*$AJ$23)*$AH$23)),IF(Calculator!$O$6="SINGLEELEMENTS",SUM((((F14/100)*$AJ$22)*$AH$22))+(((((F14/100)*$AJ$22)*$AN$22)*$AH$22)*Calculator!$G$2)-((((F14/100)*$AJ$22)*$AN$22)*$AH$22)+((((F14/100)*$AJ$23)*$AH$23)),IF(Calculator!$O$6="SINGLESPECTRUM",SUM((((F14/100)*$AJ$22)*$AH$22))+(((((F14/100)*$AJ$22)*$AN$22)*$AH$22)*Calculator!$G$4)-((((F14/100)*$AJ$22)*$AN$22)*$AH$22)+((((F14/100)*$AJ$23)*$AH$23)),IF(Calculator!$O$6="SINGLEHOMESTEAD",SUM((((F14/100)*$AJ$22)*$AH$22))+(((((F14/100)*$AJ$22)*$AN$22)*$AH$22)*Calculator!$G$3)-((((F14/100)*$AJ$22)*$AN$22)*$AH$22)+((((F14/100)*$AJ$23)*$AH$23)),IF(Calculator!$O$6="SINGLEBAND A",SUM((((F14/100)*$AJ$22)*$AH$22))+(((((F14/100)*$AJ$22)*$AN$22)*$AH$22)*Calculator!$G$5)-((((F14/100)*$AJ$22)*$AN$22)*$AH$22)+((((F14/100)*$AJ$23)*$AH$23)),IF(Calculator!$O$6="SINGLEBAND B",SUM((((F14/100)*$AJ$22)*$AH$22))+(((((F14/100)*$AJ$22)*$AN$22)*$AH$22)*Calculator!$G$6)-((((F14/100)*$AJ$22)*$AN$22)*$AH$22)+((((F14/100)*$AJ$23)*$AH$23)),IF(Calculator!$O$6="SINGLEBAND C",SUM((((F14/100)*$AJ$22)*$AH$22))+(((((F14/100)*$AJ$22)*$AN$22)*$AH$22)*Calculator!$G$7)-((((F14/100)*$AJ$22)*$AN$22)*$AH$22)+((((F14/100)*$AJ$23)*$AH$23)),IF(Calculator!$O$6="SINGLEBAND D",SUM((((F14/100)*$AJ$22)*$AH$22))+(((((F14/100)*$AJ$22)*$AN$22)*$AH$22)*Calculator!$G$8)-((((F14/100)*$AJ$22)*$AN$22)*$AH$22)+((((F14/100)*$AJ$23)*$AH$23)),IF(Calculator!$O$6="SINGLEURBANE",SUM((((F14/100)*$AJ$22)*$AH$22))+(((((F14/100)*$AJ$22)*$AN$22)*$AH$22)*Calculator!$G$9)-((((F14/100)*$AJ$22)*$AN$22)*$AH$22)+((((F14/100)*$AJ$23)*$AH$23)),IF(Calculator!$O$6="SINGLESILVERANOD",SUM((((F14/100)*$AJ$22)*$AH$22))+(((((F14/100)*$AJ$22)*$AN$22)*$AH$22)*Calculator!$G$10)-((((F14/100)*$AJ$22)*$AN$22)*$AH$22)+((((F14/100)*$AJ$23)*$AH$23)),IF(Calculator!$O$6="SINGLEANOD",SUM((((F14/100)*$AJ$22)*$AH$22))+(((((F14/100)*$AJ$22)*$AN$22)*$AH$22)*Calculator!$G$11)-((((F14/100)*$AJ$22)*$AN$22)*$AH$22)+((((F14/100)*$AJ$23)*$AH$23)),IF(Calculator!$O$6="DUALBASE",SUM((((F14/100)*$AJ$22)*$AH$22))+(((((F14/100)*$AJ$22)*$AN$22)*$AH$22)*Calculator!$G$12)-((((F14/100)*$AJ$22)*$AN$22)*$AH$22)+((((F14/100)*$AJ$23)*$AH$23)),IF(Calculator!$O$6="DUALELEMENTS",SUM((((F14/100)*$AJ$22)*$AH$22))+(((((F14/100)*$AJ$22)*$AN$22)*$AH$22)*Calculator!$G$13)-((((F14/100)*$AJ$22)*$AN$22)*$AH$22)+((((F14/100)*$AJ$23)*$AH$23)),IF(Calculator!$O$6="DUALSPECTRUM",SUM((((F14/100)*$AJ$22)*$AH$22))+(((((F14/100)*$AJ$22)*$AN$22)*$AH$22)*Calculator!$G$15)-((((F14/100)*$AJ$22)*$AN$22)*$AH$22)+((((F14/100)*$AJ$23)*$AH$23)),IF(Calculator!$O$6="DUALHOMESTEAD",SUM((((F14/100)*$AJ$22)*$AH$22))+(((((F14/100)*$AJ$22)*$AN$22)*$AH$22)*Calculator!$G$14)-((((F14/100)*$AJ$22)*$AN$22)*$AH$22)+((((F14/100)*$AJ$23)*$AH$23)),IF(Calculator!$O$6="DUALBAND A",SUM((((F14/100)*$AJ$22)*$AH$22))+(((((F14/100)*$AJ$22)*$AN$22)*$AH$22)*Calculator!$G$16)-((((F14/100)*$AJ$22)*$AN$22)*$AH$22)+((((F14/100)*$AJ$23)*$AH$23)),IF(Calculator!$O$6="DUALBAND B",SUM((((F14/100)*$AJ$22)*$AH$22))+(((((F14/100)*$AJ$22)*$AN$22)*$AH$22)*Calculator!$G$17)-((((F14/100)*$AJ$22)*$AN$22)*$AH$22)+((((F14/100)*$AJ$23)*$AH$23)),IF(Calculator!$O$6="DUALBAND C",SUM((((F14/100)*$AJ$22)*$AH$22))+(((((F14/100)*$AJ$22)*$AN$22)*$AH$22)*Calculator!$G$18)-((((F14/100)*$AJ$22)*$AN$22)*$AH$22)+((((F14/100)*$AJ$23)*$AH$23)),IF(Calculator!$O$6="DUALBAND D",SUM((((F14/100)*$AJ$22)*$AH$22))+(((((F14/100)*$AJ$22)*$AN$22)*$AH$22)*Calculator!$G$19)-((((F14/100)*$AJ$22)*$AN$22)*$AH$22)+((((F14/100)*$AJ$23)*$AH$23)),IF(Calculator!$O$6="DUALURBANE",SUM((((F14/100)*$AJ$22)*$AH$22))+(((((F14/100)*$AJ$22)*$AN$22)*$AH$22)*Calculator!$G$20)-((((F14/100)*$AJ$22)*$AN$22)*$AH$22)+((((F14/100)*$AJ$23)*$AH$23)),IF(Calculator!$O$6="DUALSILVERANOD",SUM((((F14/100)*$AJ$22)*$AH$22))+(((((F14/100)*$AJ$22)*$AN$22)*$AH$22)*Calculator!$G$21)-((((F14/100)*$AJ$22)*$AN$22)*$AH$22)+((((F14/100)*$AJ$23)*$AH$23)),IF(Calculator!$O$6="DUALANOD",SUM((((F14/100)*$AJ$22)*$AH$22))+(((((F14/100)*$AJ$22)*$AN$22)*$AH$22)*Calculator!$G$22)-((((F14/100)*$AJ$22)*$AN$22)*$AH$22)+((((F14/100)*$AJ$23)*$AH$23))))))))))))))))))))))))</f>
        <v>939.63797950000003</v>
      </c>
      <c r="V14" s="2">
        <f>IF(Calculator!$O$6="SINGLEBASE",SUM((((G14/100)*$AJ$22)*$AH$22))+((((G14/100)*$AJ$23)*$AH$23)),IF(Calculator!$O$6="SINGLEELEMENTS",SUM((((G14/100)*$AJ$22)*$AH$22))+(((((G14/100)*$AJ$22)*$AN$22)*$AH$22)*Calculator!$G$2)-((((G14/100)*$AJ$22)*$AN$22)*$AH$22)+((((G14/100)*$AJ$23)*$AH$23)),IF(Calculator!$O$6="SINGLESPECTRUM",SUM((((G14/100)*$AJ$22)*$AH$22))+(((((G14/100)*$AJ$22)*$AN$22)*$AH$22)*Calculator!$G$4)-((((G14/100)*$AJ$22)*$AN$22)*$AH$22)+((((G14/100)*$AJ$23)*$AH$23)),IF(Calculator!$O$6="SINGLEHOMESTEAD",SUM((((G14/100)*$AJ$22)*$AH$22))+(((((G14/100)*$AJ$22)*$AN$22)*$AH$22)*Calculator!$G$3)-((((G14/100)*$AJ$22)*$AN$22)*$AH$22)+((((G14/100)*$AJ$23)*$AH$23)),IF(Calculator!$O$6="SINGLEBAND A",SUM((((G14/100)*$AJ$22)*$AH$22))+(((((G14/100)*$AJ$22)*$AN$22)*$AH$22)*Calculator!$G$5)-((((G14/100)*$AJ$22)*$AN$22)*$AH$22)+((((G14/100)*$AJ$23)*$AH$23)),IF(Calculator!$O$6="SINGLEBAND B",SUM((((G14/100)*$AJ$22)*$AH$22))+(((((G14/100)*$AJ$22)*$AN$22)*$AH$22)*Calculator!$G$6)-((((G14/100)*$AJ$22)*$AN$22)*$AH$22)+((((G14/100)*$AJ$23)*$AH$23)),IF(Calculator!$O$6="SINGLEBAND C",SUM((((G14/100)*$AJ$22)*$AH$22))+(((((G14/100)*$AJ$22)*$AN$22)*$AH$22)*Calculator!$G$7)-((((G14/100)*$AJ$22)*$AN$22)*$AH$22)+((((G14/100)*$AJ$23)*$AH$23)),IF(Calculator!$O$6="SINGLEBAND D",SUM((((G14/100)*$AJ$22)*$AH$22))+(((((G14/100)*$AJ$22)*$AN$22)*$AH$22)*Calculator!$G$8)-((((G14/100)*$AJ$22)*$AN$22)*$AH$22)+((((G14/100)*$AJ$23)*$AH$23)),IF(Calculator!$O$6="SINGLEURBANE",SUM((((G14/100)*$AJ$22)*$AH$22))+(((((G14/100)*$AJ$22)*$AN$22)*$AH$22)*Calculator!$G$9)-((((G14/100)*$AJ$22)*$AN$22)*$AH$22)+((((G14/100)*$AJ$23)*$AH$23)),IF(Calculator!$O$6="SINGLESILVERANOD",SUM((((G14/100)*$AJ$22)*$AH$22))+(((((G14/100)*$AJ$22)*$AN$22)*$AH$22)*Calculator!$G$10)-((((G14/100)*$AJ$22)*$AN$22)*$AH$22)+((((G14/100)*$AJ$23)*$AH$23)),IF(Calculator!$O$6="SINGLEANOD",SUM((((G14/100)*$AJ$22)*$AH$22))+(((((G14/100)*$AJ$22)*$AN$22)*$AH$22)*Calculator!$G$11)-((((G14/100)*$AJ$22)*$AN$22)*$AH$22)+((((G14/100)*$AJ$23)*$AH$23)),IF(Calculator!$O$6="DUALBASE",SUM((((G14/100)*$AJ$22)*$AH$22))+(((((G14/100)*$AJ$22)*$AN$22)*$AH$22)*Calculator!$G$12)-((((G14/100)*$AJ$22)*$AN$22)*$AH$22)+((((G14/100)*$AJ$23)*$AH$23)),IF(Calculator!$O$6="DUALELEMENTS",SUM((((G14/100)*$AJ$22)*$AH$22))+(((((G14/100)*$AJ$22)*$AN$22)*$AH$22)*Calculator!$G$13)-((((G14/100)*$AJ$22)*$AN$22)*$AH$22)+((((G14/100)*$AJ$23)*$AH$23)),IF(Calculator!$O$6="DUALSPECTRUM",SUM((((G14/100)*$AJ$22)*$AH$22))+(((((G14/100)*$AJ$22)*$AN$22)*$AH$22)*Calculator!$G$15)-((((G14/100)*$AJ$22)*$AN$22)*$AH$22)+((((G14/100)*$AJ$23)*$AH$23)),IF(Calculator!$O$6="DUALHOMESTEAD",SUM((((G14/100)*$AJ$22)*$AH$22))+(((((G14/100)*$AJ$22)*$AN$22)*$AH$22)*Calculator!$G$14)-((((G14/100)*$AJ$22)*$AN$22)*$AH$22)+((((G14/100)*$AJ$23)*$AH$23)),IF(Calculator!$O$6="DUALBAND A",SUM((((G14/100)*$AJ$22)*$AH$22))+(((((G14/100)*$AJ$22)*$AN$22)*$AH$22)*Calculator!$G$16)-((((G14/100)*$AJ$22)*$AN$22)*$AH$22)+((((G14/100)*$AJ$23)*$AH$23)),IF(Calculator!$O$6="DUALBAND B",SUM((((G14/100)*$AJ$22)*$AH$22))+(((((G14/100)*$AJ$22)*$AN$22)*$AH$22)*Calculator!$G$17)-((((G14/100)*$AJ$22)*$AN$22)*$AH$22)+((((G14/100)*$AJ$23)*$AH$23)),IF(Calculator!$O$6="DUALBAND C",SUM((((G14/100)*$AJ$22)*$AH$22))+(((((G14/100)*$AJ$22)*$AN$22)*$AH$22)*Calculator!$G$18)-((((G14/100)*$AJ$22)*$AN$22)*$AH$22)+((((G14/100)*$AJ$23)*$AH$23)),IF(Calculator!$O$6="DUALBAND D",SUM((((G14/100)*$AJ$22)*$AH$22))+(((((G14/100)*$AJ$22)*$AN$22)*$AH$22)*Calculator!$G$19)-((((G14/100)*$AJ$22)*$AN$22)*$AH$22)+((((G14/100)*$AJ$23)*$AH$23)),IF(Calculator!$O$6="DUALURBANE",SUM((((G14/100)*$AJ$22)*$AH$22))+(((((G14/100)*$AJ$22)*$AN$22)*$AH$22)*Calculator!$G$20)-((((G14/100)*$AJ$22)*$AN$22)*$AH$22)+((((G14/100)*$AJ$23)*$AH$23)),IF(Calculator!$O$6="DUALSILVERANOD",SUM((((G14/100)*$AJ$22)*$AH$22))+(((((G14/100)*$AJ$22)*$AN$22)*$AH$22)*Calculator!$G$21)-((((G14/100)*$AJ$22)*$AN$22)*$AH$22)+((((G14/100)*$AJ$23)*$AH$23)),IF(Calculator!$O$6="DUALANOD",SUM((((G14/100)*$AJ$22)*$AH$22))+(((((G14/100)*$AJ$22)*$AN$22)*$AH$22)*Calculator!$G$22)-((((G14/100)*$AJ$22)*$AN$22)*$AH$22)+((((G14/100)*$AJ$23)*$AH$23))))))))))))))))))))))))</f>
        <v>949.55659700000001</v>
      </c>
      <c r="W14" s="2">
        <f>IF(Calculator!$O$6="SINGLEBASE",SUM((((H14/100)*$AJ$22)*$AH$22))+((((H14/100)*$AJ$23)*$AH$23)),IF(Calculator!$O$6="SINGLEELEMENTS",SUM((((H14/100)*$AJ$22)*$AH$22))+(((((H14/100)*$AJ$22)*$AN$22)*$AH$22)*Calculator!$G$2)-((((H14/100)*$AJ$22)*$AN$22)*$AH$22)+((((H14/100)*$AJ$23)*$AH$23)),IF(Calculator!$O$6="SINGLESPECTRUM",SUM((((H14/100)*$AJ$22)*$AH$22))+(((((H14/100)*$AJ$22)*$AN$22)*$AH$22)*Calculator!$G$4)-((((H14/100)*$AJ$22)*$AN$22)*$AH$22)+((((H14/100)*$AJ$23)*$AH$23)),IF(Calculator!$O$6="SINGLEHOMESTEAD",SUM((((H14/100)*$AJ$22)*$AH$22))+(((((H14/100)*$AJ$22)*$AN$22)*$AH$22)*Calculator!$G$3)-((((H14/100)*$AJ$22)*$AN$22)*$AH$22)+((((H14/100)*$AJ$23)*$AH$23)),IF(Calculator!$O$6="SINGLEBAND A",SUM((((H14/100)*$AJ$22)*$AH$22))+(((((H14/100)*$AJ$22)*$AN$22)*$AH$22)*Calculator!$G$5)-((((H14/100)*$AJ$22)*$AN$22)*$AH$22)+((((H14/100)*$AJ$23)*$AH$23)),IF(Calculator!$O$6="SINGLEBAND B",SUM((((H14/100)*$AJ$22)*$AH$22))+(((((H14/100)*$AJ$22)*$AN$22)*$AH$22)*Calculator!$G$6)-((((H14/100)*$AJ$22)*$AN$22)*$AH$22)+((((H14/100)*$AJ$23)*$AH$23)),IF(Calculator!$O$6="SINGLEBAND C",SUM((((H14/100)*$AJ$22)*$AH$22))+(((((H14/100)*$AJ$22)*$AN$22)*$AH$22)*Calculator!$G$7)-((((H14/100)*$AJ$22)*$AN$22)*$AH$22)+((((H14/100)*$AJ$23)*$AH$23)),IF(Calculator!$O$6="SINGLEBAND D",SUM((((H14/100)*$AJ$22)*$AH$22))+(((((H14/100)*$AJ$22)*$AN$22)*$AH$22)*Calculator!$G$8)-((((H14/100)*$AJ$22)*$AN$22)*$AH$22)+((((H14/100)*$AJ$23)*$AH$23)),IF(Calculator!$O$6="SINGLEURBANE",SUM((((H14/100)*$AJ$22)*$AH$22))+(((((H14/100)*$AJ$22)*$AN$22)*$AH$22)*Calculator!$G$9)-((((H14/100)*$AJ$22)*$AN$22)*$AH$22)+((((H14/100)*$AJ$23)*$AH$23)),IF(Calculator!$O$6="SINGLESILVERANOD",SUM((((H14/100)*$AJ$22)*$AH$22))+(((((H14/100)*$AJ$22)*$AN$22)*$AH$22)*Calculator!$G$10)-((((H14/100)*$AJ$22)*$AN$22)*$AH$22)+((((H14/100)*$AJ$23)*$AH$23)),IF(Calculator!$O$6="SINGLEANOD",SUM((((H14/100)*$AJ$22)*$AH$22))+(((((H14/100)*$AJ$22)*$AN$22)*$AH$22)*Calculator!$G$11)-((((H14/100)*$AJ$22)*$AN$22)*$AH$22)+((((H14/100)*$AJ$23)*$AH$23)),IF(Calculator!$O$6="DUALBASE",SUM((((H14/100)*$AJ$22)*$AH$22))+(((((H14/100)*$AJ$22)*$AN$22)*$AH$22)*Calculator!$G$12)-((((H14/100)*$AJ$22)*$AN$22)*$AH$22)+((((H14/100)*$AJ$23)*$AH$23)),IF(Calculator!$O$6="DUALELEMENTS",SUM((((H14/100)*$AJ$22)*$AH$22))+(((((H14/100)*$AJ$22)*$AN$22)*$AH$22)*Calculator!$G$13)-((((H14/100)*$AJ$22)*$AN$22)*$AH$22)+((((H14/100)*$AJ$23)*$AH$23)),IF(Calculator!$O$6="DUALSPECTRUM",SUM((((H14/100)*$AJ$22)*$AH$22))+(((((H14/100)*$AJ$22)*$AN$22)*$AH$22)*Calculator!$G$15)-((((H14/100)*$AJ$22)*$AN$22)*$AH$22)+((((H14/100)*$AJ$23)*$AH$23)),IF(Calculator!$O$6="DUALHOMESTEAD",SUM((((H14/100)*$AJ$22)*$AH$22))+(((((H14/100)*$AJ$22)*$AN$22)*$AH$22)*Calculator!$G$14)-((((H14/100)*$AJ$22)*$AN$22)*$AH$22)+((((H14/100)*$AJ$23)*$AH$23)),IF(Calculator!$O$6="DUALBAND A",SUM((((H14/100)*$AJ$22)*$AH$22))+(((((H14/100)*$AJ$22)*$AN$22)*$AH$22)*Calculator!$G$16)-((((H14/100)*$AJ$22)*$AN$22)*$AH$22)+((((H14/100)*$AJ$23)*$AH$23)),IF(Calculator!$O$6="DUALBAND B",SUM((((H14/100)*$AJ$22)*$AH$22))+(((((H14/100)*$AJ$22)*$AN$22)*$AH$22)*Calculator!$G$17)-((((H14/100)*$AJ$22)*$AN$22)*$AH$22)+((((H14/100)*$AJ$23)*$AH$23)),IF(Calculator!$O$6="DUALBAND C",SUM((((H14/100)*$AJ$22)*$AH$22))+(((((H14/100)*$AJ$22)*$AN$22)*$AH$22)*Calculator!$G$18)-((((H14/100)*$AJ$22)*$AN$22)*$AH$22)+((((H14/100)*$AJ$23)*$AH$23)),IF(Calculator!$O$6="DUALBAND D",SUM((((H14/100)*$AJ$22)*$AH$22))+(((((H14/100)*$AJ$22)*$AN$22)*$AH$22)*Calculator!$G$19)-((((H14/100)*$AJ$22)*$AN$22)*$AH$22)+((((H14/100)*$AJ$23)*$AH$23)),IF(Calculator!$O$6="DUALURBANE",SUM((((H14/100)*$AJ$22)*$AH$22))+(((((H14/100)*$AJ$22)*$AN$22)*$AH$22)*Calculator!$G$20)-((((H14/100)*$AJ$22)*$AN$22)*$AH$22)+((((H14/100)*$AJ$23)*$AH$23)),IF(Calculator!$O$6="DUALSILVERANOD",SUM((((H14/100)*$AJ$22)*$AH$22))+(((((H14/100)*$AJ$22)*$AN$22)*$AH$22)*Calculator!$G$21)-((((H14/100)*$AJ$22)*$AN$22)*$AH$22)+((((H14/100)*$AJ$23)*$AH$23)),IF(Calculator!$O$6="DUALANOD",SUM((((H14/100)*$AJ$22)*$AH$22))+(((((H14/100)*$AJ$22)*$AN$22)*$AH$22)*Calculator!$G$22)-((((H14/100)*$AJ$22)*$AN$22)*$AH$22)+((((H14/100)*$AJ$23)*$AH$23))))))))))))))))))))))))</f>
        <v>959.47092999999973</v>
      </c>
      <c r="X14" s="2">
        <f>IF(Calculator!$O$6="SINGLEBASE",SUM((((I14/100)*$AJ$22)*$AH$22))+((((I14/100)*$AJ$23)*$AH$23)),IF(Calculator!$O$6="SINGLEELEMENTS",SUM((((I14/100)*$AJ$22)*$AH$22))+(((((I14/100)*$AJ$22)*$AN$22)*$AH$22)*Calculator!$G$2)-((((I14/100)*$AJ$22)*$AN$22)*$AH$22)+((((I14/100)*$AJ$23)*$AH$23)),IF(Calculator!$O$6="SINGLESPECTRUM",SUM((((I14/100)*$AJ$22)*$AH$22))+(((((I14/100)*$AJ$22)*$AN$22)*$AH$22)*Calculator!$G$4)-((((I14/100)*$AJ$22)*$AN$22)*$AH$22)+((((I14/100)*$AJ$23)*$AH$23)),IF(Calculator!$O$6="SINGLEHOMESTEAD",SUM((((I14/100)*$AJ$22)*$AH$22))+(((((I14/100)*$AJ$22)*$AN$22)*$AH$22)*Calculator!$G$3)-((((I14/100)*$AJ$22)*$AN$22)*$AH$22)+((((I14/100)*$AJ$23)*$AH$23)),IF(Calculator!$O$6="SINGLEBAND A",SUM((((I14/100)*$AJ$22)*$AH$22))+(((((I14/100)*$AJ$22)*$AN$22)*$AH$22)*Calculator!$G$5)-((((I14/100)*$AJ$22)*$AN$22)*$AH$22)+((((I14/100)*$AJ$23)*$AH$23)),IF(Calculator!$O$6="SINGLEBAND B",SUM((((I14/100)*$AJ$22)*$AH$22))+(((((I14/100)*$AJ$22)*$AN$22)*$AH$22)*Calculator!$G$6)-((((I14/100)*$AJ$22)*$AN$22)*$AH$22)+((((I14/100)*$AJ$23)*$AH$23)),IF(Calculator!$O$6="SINGLEBAND C",SUM((((I14/100)*$AJ$22)*$AH$22))+(((((I14/100)*$AJ$22)*$AN$22)*$AH$22)*Calculator!$G$7)-((((I14/100)*$AJ$22)*$AN$22)*$AH$22)+((((I14/100)*$AJ$23)*$AH$23)),IF(Calculator!$O$6="SINGLEBAND D",SUM((((I14/100)*$AJ$22)*$AH$22))+(((((I14/100)*$AJ$22)*$AN$22)*$AH$22)*Calculator!$G$8)-((((I14/100)*$AJ$22)*$AN$22)*$AH$22)+((((I14/100)*$AJ$23)*$AH$23)),IF(Calculator!$O$6="SINGLEURBANE",SUM((((I14/100)*$AJ$22)*$AH$22))+(((((I14/100)*$AJ$22)*$AN$22)*$AH$22)*Calculator!$G$9)-((((I14/100)*$AJ$22)*$AN$22)*$AH$22)+((((I14/100)*$AJ$23)*$AH$23)),IF(Calculator!$O$6="SINGLESILVERANOD",SUM((((I14/100)*$AJ$22)*$AH$22))+(((((I14/100)*$AJ$22)*$AN$22)*$AH$22)*Calculator!$G$10)-((((I14/100)*$AJ$22)*$AN$22)*$AH$22)+((((I14/100)*$AJ$23)*$AH$23)),IF(Calculator!$O$6="SINGLEANOD",SUM((((I14/100)*$AJ$22)*$AH$22))+(((((I14/100)*$AJ$22)*$AN$22)*$AH$22)*Calculator!$G$11)-((((I14/100)*$AJ$22)*$AN$22)*$AH$22)+((((I14/100)*$AJ$23)*$AH$23)),IF(Calculator!$O$6="DUALBASE",SUM((((I14/100)*$AJ$22)*$AH$22))+(((((I14/100)*$AJ$22)*$AN$22)*$AH$22)*Calculator!$G$12)-((((I14/100)*$AJ$22)*$AN$22)*$AH$22)+((((I14/100)*$AJ$23)*$AH$23)),IF(Calculator!$O$6="DUALELEMENTS",SUM((((I14/100)*$AJ$22)*$AH$22))+(((((I14/100)*$AJ$22)*$AN$22)*$AH$22)*Calculator!$G$13)-((((I14/100)*$AJ$22)*$AN$22)*$AH$22)+((((I14/100)*$AJ$23)*$AH$23)),IF(Calculator!$O$6="DUALSPECTRUM",SUM((((I14/100)*$AJ$22)*$AH$22))+(((((I14/100)*$AJ$22)*$AN$22)*$AH$22)*Calculator!$G$15)-((((I14/100)*$AJ$22)*$AN$22)*$AH$22)+((((I14/100)*$AJ$23)*$AH$23)),IF(Calculator!$O$6="DUALHOMESTEAD",SUM((((I14/100)*$AJ$22)*$AH$22))+(((((I14/100)*$AJ$22)*$AN$22)*$AH$22)*Calculator!$G$14)-((((I14/100)*$AJ$22)*$AN$22)*$AH$22)+((((I14/100)*$AJ$23)*$AH$23)),IF(Calculator!$O$6="DUALBAND A",SUM((((I14/100)*$AJ$22)*$AH$22))+(((((I14/100)*$AJ$22)*$AN$22)*$AH$22)*Calculator!$G$16)-((((I14/100)*$AJ$22)*$AN$22)*$AH$22)+((((I14/100)*$AJ$23)*$AH$23)),IF(Calculator!$O$6="DUALBAND B",SUM((((I14/100)*$AJ$22)*$AH$22))+(((((I14/100)*$AJ$22)*$AN$22)*$AH$22)*Calculator!$G$17)-((((I14/100)*$AJ$22)*$AN$22)*$AH$22)+((((I14/100)*$AJ$23)*$AH$23)),IF(Calculator!$O$6="DUALBAND C",SUM((((I14/100)*$AJ$22)*$AH$22))+(((((I14/100)*$AJ$22)*$AN$22)*$AH$22)*Calculator!$G$18)-((((I14/100)*$AJ$22)*$AN$22)*$AH$22)+((((I14/100)*$AJ$23)*$AH$23)),IF(Calculator!$O$6="DUALBAND D",SUM((((I14/100)*$AJ$22)*$AH$22))+(((((I14/100)*$AJ$22)*$AN$22)*$AH$22)*Calculator!$G$19)-((((I14/100)*$AJ$22)*$AN$22)*$AH$22)+((((I14/100)*$AJ$23)*$AH$23)),IF(Calculator!$O$6="DUALURBANE",SUM((((I14/100)*$AJ$22)*$AH$22))+(((((I14/100)*$AJ$22)*$AN$22)*$AH$22)*Calculator!$G$20)-((((I14/100)*$AJ$22)*$AN$22)*$AH$22)+((((I14/100)*$AJ$23)*$AH$23)),IF(Calculator!$O$6="DUALSILVERANOD",SUM((((I14/100)*$AJ$22)*$AH$22))+(((((I14/100)*$AJ$22)*$AN$22)*$AH$22)*Calculator!$G$21)-((((I14/100)*$AJ$22)*$AN$22)*$AH$22)+((((I14/100)*$AJ$23)*$AH$23)),IF(Calculator!$O$6="DUALANOD",SUM((((I14/100)*$AJ$22)*$AH$22))+(((((I14/100)*$AJ$22)*$AN$22)*$AH$22)*Calculator!$G$22)-((((I14/100)*$AJ$22)*$AN$22)*$AH$22)+((((I14/100)*$AJ$23)*$AH$23))))))))))))))))))))))))</f>
        <v>969.38526300000012</v>
      </c>
      <c r="Y14" s="2">
        <f>IF(Calculator!$O$6="SINGLEBASE",SUM((((J14/100)*$AJ$22)*$AH$22))+((((J14/100)*$AJ$23)*$AH$23)),IF(Calculator!$O$6="SINGLEELEMENTS",SUM((((J14/100)*$AJ$22)*$AH$22))+(((((J14/100)*$AJ$22)*$AN$22)*$AH$22)*Calculator!$G$2)-((((J14/100)*$AJ$22)*$AN$22)*$AH$22)+((((J14/100)*$AJ$23)*$AH$23)),IF(Calculator!$O$6="SINGLESPECTRUM",SUM((((J14/100)*$AJ$22)*$AH$22))+(((((J14/100)*$AJ$22)*$AN$22)*$AH$22)*Calculator!$G$4)-((((J14/100)*$AJ$22)*$AN$22)*$AH$22)+((((J14/100)*$AJ$23)*$AH$23)),IF(Calculator!$O$6="SINGLEHOMESTEAD",SUM((((J14/100)*$AJ$22)*$AH$22))+(((((J14/100)*$AJ$22)*$AN$22)*$AH$22)*Calculator!$G$3)-((((J14/100)*$AJ$22)*$AN$22)*$AH$22)+((((J14/100)*$AJ$23)*$AH$23)),IF(Calculator!$O$6="SINGLEBAND A",SUM((((J14/100)*$AJ$22)*$AH$22))+(((((J14/100)*$AJ$22)*$AN$22)*$AH$22)*Calculator!$G$5)-((((J14/100)*$AJ$22)*$AN$22)*$AH$22)+((((J14/100)*$AJ$23)*$AH$23)),IF(Calculator!$O$6="SINGLEBAND B",SUM((((J14/100)*$AJ$22)*$AH$22))+(((((J14/100)*$AJ$22)*$AN$22)*$AH$22)*Calculator!$G$6)-((((J14/100)*$AJ$22)*$AN$22)*$AH$22)+((((J14/100)*$AJ$23)*$AH$23)),IF(Calculator!$O$6="SINGLEBAND C",SUM((((J14/100)*$AJ$22)*$AH$22))+(((((J14/100)*$AJ$22)*$AN$22)*$AH$22)*Calculator!$G$7)-((((J14/100)*$AJ$22)*$AN$22)*$AH$22)+((((J14/100)*$AJ$23)*$AH$23)),IF(Calculator!$O$6="SINGLEBAND D",SUM((((J14/100)*$AJ$22)*$AH$22))+(((((J14/100)*$AJ$22)*$AN$22)*$AH$22)*Calculator!$G$8)-((((J14/100)*$AJ$22)*$AN$22)*$AH$22)+((((J14/100)*$AJ$23)*$AH$23)),IF(Calculator!$O$6="SINGLEURBANE",SUM((((J14/100)*$AJ$22)*$AH$22))+(((((J14/100)*$AJ$22)*$AN$22)*$AH$22)*Calculator!$G$9)-((((J14/100)*$AJ$22)*$AN$22)*$AH$22)+((((J14/100)*$AJ$23)*$AH$23)),IF(Calculator!$O$6="SINGLESILVERANOD",SUM((((J14/100)*$AJ$22)*$AH$22))+(((((J14/100)*$AJ$22)*$AN$22)*$AH$22)*Calculator!$G$10)-((((J14/100)*$AJ$22)*$AN$22)*$AH$22)+((((J14/100)*$AJ$23)*$AH$23)),IF(Calculator!$O$6="SINGLEANOD",SUM((((J14/100)*$AJ$22)*$AH$22))+(((((J14/100)*$AJ$22)*$AN$22)*$AH$22)*Calculator!$G$11)-((((J14/100)*$AJ$22)*$AN$22)*$AH$22)+((((J14/100)*$AJ$23)*$AH$23)),IF(Calculator!$O$6="DUALBASE",SUM((((J14/100)*$AJ$22)*$AH$22))+(((((J14/100)*$AJ$22)*$AN$22)*$AH$22)*Calculator!$G$12)-((((J14/100)*$AJ$22)*$AN$22)*$AH$22)+((((J14/100)*$AJ$23)*$AH$23)),IF(Calculator!$O$6="DUALELEMENTS",SUM((((J14/100)*$AJ$22)*$AH$22))+(((((J14/100)*$AJ$22)*$AN$22)*$AH$22)*Calculator!$G$13)-((((J14/100)*$AJ$22)*$AN$22)*$AH$22)+((((J14/100)*$AJ$23)*$AH$23)),IF(Calculator!$O$6="DUALSPECTRUM",SUM((((J14/100)*$AJ$22)*$AH$22))+(((((J14/100)*$AJ$22)*$AN$22)*$AH$22)*Calculator!$G$15)-((((J14/100)*$AJ$22)*$AN$22)*$AH$22)+((((J14/100)*$AJ$23)*$AH$23)),IF(Calculator!$O$6="DUALHOMESTEAD",SUM((((J14/100)*$AJ$22)*$AH$22))+(((((J14/100)*$AJ$22)*$AN$22)*$AH$22)*Calculator!$G$14)-((((J14/100)*$AJ$22)*$AN$22)*$AH$22)+((((J14/100)*$AJ$23)*$AH$23)),IF(Calculator!$O$6="DUALBAND A",SUM((((J14/100)*$AJ$22)*$AH$22))+(((((J14/100)*$AJ$22)*$AN$22)*$AH$22)*Calculator!$G$16)-((((J14/100)*$AJ$22)*$AN$22)*$AH$22)+((((J14/100)*$AJ$23)*$AH$23)),IF(Calculator!$O$6="DUALBAND B",SUM((((J14/100)*$AJ$22)*$AH$22))+(((((J14/100)*$AJ$22)*$AN$22)*$AH$22)*Calculator!$G$17)-((((J14/100)*$AJ$22)*$AN$22)*$AH$22)+((((J14/100)*$AJ$23)*$AH$23)),IF(Calculator!$O$6="DUALBAND C",SUM((((J14/100)*$AJ$22)*$AH$22))+(((((J14/100)*$AJ$22)*$AN$22)*$AH$22)*Calculator!$G$18)-((((J14/100)*$AJ$22)*$AN$22)*$AH$22)+((((J14/100)*$AJ$23)*$AH$23)),IF(Calculator!$O$6="DUALBAND D",SUM((((J14/100)*$AJ$22)*$AH$22))+(((((J14/100)*$AJ$22)*$AN$22)*$AH$22)*Calculator!$G$19)-((((J14/100)*$AJ$22)*$AN$22)*$AH$22)+((((J14/100)*$AJ$23)*$AH$23)),IF(Calculator!$O$6="DUALURBANE",SUM((((J14/100)*$AJ$22)*$AH$22))+(((((J14/100)*$AJ$22)*$AN$22)*$AH$22)*Calculator!$G$20)-((((J14/100)*$AJ$22)*$AN$22)*$AH$22)+((((J14/100)*$AJ$23)*$AH$23)),IF(Calculator!$O$6="DUALSILVERANOD",SUM((((J14/100)*$AJ$22)*$AH$22))+(((((J14/100)*$AJ$22)*$AN$22)*$AH$22)*Calculator!$G$21)-((((J14/100)*$AJ$22)*$AN$22)*$AH$22)+((((J14/100)*$AJ$23)*$AH$23)),IF(Calculator!$O$6="DUALANOD",SUM((((J14/100)*$AJ$22)*$AH$22))+(((((J14/100)*$AJ$22)*$AN$22)*$AH$22)*Calculator!$G$22)-((((J14/100)*$AJ$22)*$AN$22)*$AH$22)+((((J14/100)*$AJ$23)*$AH$23))))))))))))))))))))))))</f>
        <v>979.29959599999984</v>
      </c>
      <c r="Z14" s="2">
        <f>IF(Calculator!$O$6="SINGLEBASE",SUM((((K14/100)*$AJ$22)*$AH$22))+((((K14/100)*$AJ$23)*$AH$23)),IF(Calculator!$O$6="SINGLEELEMENTS",SUM((((K14/100)*$AJ$22)*$AH$22))+(((((K14/100)*$AJ$22)*$AN$22)*$AH$22)*Calculator!$G$2)-((((K14/100)*$AJ$22)*$AN$22)*$AH$22)+((((K14/100)*$AJ$23)*$AH$23)),IF(Calculator!$O$6="SINGLESPECTRUM",SUM((((K14/100)*$AJ$22)*$AH$22))+(((((K14/100)*$AJ$22)*$AN$22)*$AH$22)*Calculator!$G$4)-((((K14/100)*$AJ$22)*$AN$22)*$AH$22)+((((K14/100)*$AJ$23)*$AH$23)),IF(Calculator!$O$6="SINGLEHOMESTEAD",SUM((((K14/100)*$AJ$22)*$AH$22))+(((((K14/100)*$AJ$22)*$AN$22)*$AH$22)*Calculator!$G$3)-((((K14/100)*$AJ$22)*$AN$22)*$AH$22)+((((K14/100)*$AJ$23)*$AH$23)),IF(Calculator!$O$6="SINGLEBAND A",SUM((((K14/100)*$AJ$22)*$AH$22))+(((((K14/100)*$AJ$22)*$AN$22)*$AH$22)*Calculator!$G$5)-((((K14/100)*$AJ$22)*$AN$22)*$AH$22)+((((K14/100)*$AJ$23)*$AH$23)),IF(Calculator!$O$6="SINGLEBAND B",SUM((((K14/100)*$AJ$22)*$AH$22))+(((((K14/100)*$AJ$22)*$AN$22)*$AH$22)*Calculator!$G$6)-((((K14/100)*$AJ$22)*$AN$22)*$AH$22)+((((K14/100)*$AJ$23)*$AH$23)),IF(Calculator!$O$6="SINGLEBAND C",SUM((((K14/100)*$AJ$22)*$AH$22))+(((((K14/100)*$AJ$22)*$AN$22)*$AH$22)*Calculator!$G$7)-((((K14/100)*$AJ$22)*$AN$22)*$AH$22)+((((K14/100)*$AJ$23)*$AH$23)),IF(Calculator!$O$6="SINGLEBAND D",SUM((((K14/100)*$AJ$22)*$AH$22))+(((((K14/100)*$AJ$22)*$AN$22)*$AH$22)*Calculator!$G$8)-((((K14/100)*$AJ$22)*$AN$22)*$AH$22)+((((K14/100)*$AJ$23)*$AH$23)),IF(Calculator!$O$6="SINGLEURBANE",SUM((((K14/100)*$AJ$22)*$AH$22))+(((((K14/100)*$AJ$22)*$AN$22)*$AH$22)*Calculator!$G$9)-((((K14/100)*$AJ$22)*$AN$22)*$AH$22)+((((K14/100)*$AJ$23)*$AH$23)),IF(Calculator!$O$6="SINGLESILVERANOD",SUM((((K14/100)*$AJ$22)*$AH$22))+(((((K14/100)*$AJ$22)*$AN$22)*$AH$22)*Calculator!$G$10)-((((K14/100)*$AJ$22)*$AN$22)*$AH$22)+((((K14/100)*$AJ$23)*$AH$23)),IF(Calculator!$O$6="SINGLEANOD",SUM((((K14/100)*$AJ$22)*$AH$22))+(((((K14/100)*$AJ$22)*$AN$22)*$AH$22)*Calculator!$G$11)-((((K14/100)*$AJ$22)*$AN$22)*$AH$22)+((((K14/100)*$AJ$23)*$AH$23)),IF(Calculator!$O$6="DUALBASE",SUM((((K14/100)*$AJ$22)*$AH$22))+(((((K14/100)*$AJ$22)*$AN$22)*$AH$22)*Calculator!$G$12)-((((K14/100)*$AJ$22)*$AN$22)*$AH$22)+((((K14/100)*$AJ$23)*$AH$23)),IF(Calculator!$O$6="DUALELEMENTS",SUM((((K14/100)*$AJ$22)*$AH$22))+(((((K14/100)*$AJ$22)*$AN$22)*$AH$22)*Calculator!$G$13)-((((K14/100)*$AJ$22)*$AN$22)*$AH$22)+((((K14/100)*$AJ$23)*$AH$23)),IF(Calculator!$O$6="DUALSPECTRUM",SUM((((K14/100)*$AJ$22)*$AH$22))+(((((K14/100)*$AJ$22)*$AN$22)*$AH$22)*Calculator!$G$15)-((((K14/100)*$AJ$22)*$AN$22)*$AH$22)+((((K14/100)*$AJ$23)*$AH$23)),IF(Calculator!$O$6="DUALHOMESTEAD",SUM((((K14/100)*$AJ$22)*$AH$22))+(((((K14/100)*$AJ$22)*$AN$22)*$AH$22)*Calculator!$G$14)-((((K14/100)*$AJ$22)*$AN$22)*$AH$22)+((((K14/100)*$AJ$23)*$AH$23)),IF(Calculator!$O$6="DUALBAND A",SUM((((K14/100)*$AJ$22)*$AH$22))+(((((K14/100)*$AJ$22)*$AN$22)*$AH$22)*Calculator!$G$16)-((((K14/100)*$AJ$22)*$AN$22)*$AH$22)+((((K14/100)*$AJ$23)*$AH$23)),IF(Calculator!$O$6="DUALBAND B",SUM((((K14/100)*$AJ$22)*$AH$22))+(((((K14/100)*$AJ$22)*$AN$22)*$AH$22)*Calculator!$G$17)-((((K14/100)*$AJ$22)*$AN$22)*$AH$22)+((((K14/100)*$AJ$23)*$AH$23)),IF(Calculator!$O$6="DUALBAND C",SUM((((K14/100)*$AJ$22)*$AH$22))+(((((K14/100)*$AJ$22)*$AN$22)*$AH$22)*Calculator!$G$18)-((((K14/100)*$AJ$22)*$AN$22)*$AH$22)+((((K14/100)*$AJ$23)*$AH$23)),IF(Calculator!$O$6="DUALBAND D",SUM((((K14/100)*$AJ$22)*$AH$22))+(((((K14/100)*$AJ$22)*$AN$22)*$AH$22)*Calculator!$G$19)-((((K14/100)*$AJ$22)*$AN$22)*$AH$22)+((((K14/100)*$AJ$23)*$AH$23)),IF(Calculator!$O$6="DUALURBANE",SUM((((K14/100)*$AJ$22)*$AH$22))+(((((K14/100)*$AJ$22)*$AN$22)*$AH$22)*Calculator!$G$20)-((((K14/100)*$AJ$22)*$AN$22)*$AH$22)+((((K14/100)*$AJ$23)*$AH$23)),IF(Calculator!$O$6="DUALSILVERANOD",SUM((((K14/100)*$AJ$22)*$AH$22))+(((((K14/100)*$AJ$22)*$AN$22)*$AH$22)*Calculator!$G$21)-((((K14/100)*$AJ$22)*$AN$22)*$AH$22)+((((K14/100)*$AJ$23)*$AH$23)),IF(Calculator!$O$6="DUALANOD",SUM((((K14/100)*$AJ$22)*$AH$22))+(((((K14/100)*$AJ$22)*$AN$22)*$AH$22)*Calculator!$G$22)-((((K14/100)*$AJ$22)*$AN$22)*$AH$22)+((((K14/100)*$AJ$23)*$AH$23))))))))))))))))))))))))</f>
        <v>989.21821349999993</v>
      </c>
      <c r="AA14" s="2">
        <f>IF(Calculator!$O$6="SINGLEBASE",SUM((((L14/100)*$AJ$22)*$AH$22))+((((L14/100)*$AJ$23)*$AH$23)),IF(Calculator!$O$6="SINGLEELEMENTS",SUM((((L14/100)*$AJ$22)*$AH$22))+(((((L14/100)*$AJ$22)*$AN$22)*$AH$22)*Calculator!$G$2)-((((L14/100)*$AJ$22)*$AN$22)*$AH$22)+((((L14/100)*$AJ$23)*$AH$23)),IF(Calculator!$O$6="SINGLESPECTRUM",SUM((((L14/100)*$AJ$22)*$AH$22))+(((((L14/100)*$AJ$22)*$AN$22)*$AH$22)*Calculator!$G$4)-((((L14/100)*$AJ$22)*$AN$22)*$AH$22)+((((L14/100)*$AJ$23)*$AH$23)),IF(Calculator!$O$6="SINGLEHOMESTEAD",SUM((((L14/100)*$AJ$22)*$AH$22))+(((((L14/100)*$AJ$22)*$AN$22)*$AH$22)*Calculator!$G$3)-((((L14/100)*$AJ$22)*$AN$22)*$AH$22)+((((L14/100)*$AJ$23)*$AH$23)),IF(Calculator!$O$6="SINGLEBAND A",SUM((((L14/100)*$AJ$22)*$AH$22))+(((((L14/100)*$AJ$22)*$AN$22)*$AH$22)*Calculator!$G$5)-((((L14/100)*$AJ$22)*$AN$22)*$AH$22)+((((L14/100)*$AJ$23)*$AH$23)),IF(Calculator!$O$6="SINGLEBAND B",SUM((((L14/100)*$AJ$22)*$AH$22))+(((((L14/100)*$AJ$22)*$AN$22)*$AH$22)*Calculator!$G$6)-((((L14/100)*$AJ$22)*$AN$22)*$AH$22)+((((L14/100)*$AJ$23)*$AH$23)),IF(Calculator!$O$6="SINGLEBAND C",SUM((((L14/100)*$AJ$22)*$AH$22))+(((((L14/100)*$AJ$22)*$AN$22)*$AH$22)*Calculator!$G$7)-((((L14/100)*$AJ$22)*$AN$22)*$AH$22)+((((L14/100)*$AJ$23)*$AH$23)),IF(Calculator!$O$6="SINGLEBAND D",SUM((((L14/100)*$AJ$22)*$AH$22))+(((((L14/100)*$AJ$22)*$AN$22)*$AH$22)*Calculator!$G$8)-((((L14/100)*$AJ$22)*$AN$22)*$AH$22)+((((L14/100)*$AJ$23)*$AH$23)),IF(Calculator!$O$6="SINGLEURBANE",SUM((((L14/100)*$AJ$22)*$AH$22))+(((((L14/100)*$AJ$22)*$AN$22)*$AH$22)*Calculator!$G$9)-((((L14/100)*$AJ$22)*$AN$22)*$AH$22)+((((L14/100)*$AJ$23)*$AH$23)),IF(Calculator!$O$6="SINGLESILVERANOD",SUM((((L14/100)*$AJ$22)*$AH$22))+(((((L14/100)*$AJ$22)*$AN$22)*$AH$22)*Calculator!$G$10)-((((L14/100)*$AJ$22)*$AN$22)*$AH$22)+((((L14/100)*$AJ$23)*$AH$23)),IF(Calculator!$O$6="SINGLEANOD",SUM((((L14/100)*$AJ$22)*$AH$22))+(((((L14/100)*$AJ$22)*$AN$22)*$AH$22)*Calculator!$G$11)-((((L14/100)*$AJ$22)*$AN$22)*$AH$22)+((((L14/100)*$AJ$23)*$AH$23)),IF(Calculator!$O$6="DUALBASE",SUM((((L14/100)*$AJ$22)*$AH$22))+(((((L14/100)*$AJ$22)*$AN$22)*$AH$22)*Calculator!$G$12)-((((L14/100)*$AJ$22)*$AN$22)*$AH$22)+((((L14/100)*$AJ$23)*$AH$23)),IF(Calculator!$O$6="DUALELEMENTS",SUM((((L14/100)*$AJ$22)*$AH$22))+(((((L14/100)*$AJ$22)*$AN$22)*$AH$22)*Calculator!$G$13)-((((L14/100)*$AJ$22)*$AN$22)*$AH$22)+((((L14/100)*$AJ$23)*$AH$23)),IF(Calculator!$O$6="DUALSPECTRUM",SUM((((L14/100)*$AJ$22)*$AH$22))+(((((L14/100)*$AJ$22)*$AN$22)*$AH$22)*Calculator!$G$15)-((((L14/100)*$AJ$22)*$AN$22)*$AH$22)+((((L14/100)*$AJ$23)*$AH$23)),IF(Calculator!$O$6="DUALHOMESTEAD",SUM((((L14/100)*$AJ$22)*$AH$22))+(((((L14/100)*$AJ$22)*$AN$22)*$AH$22)*Calculator!$G$14)-((((L14/100)*$AJ$22)*$AN$22)*$AH$22)+((((L14/100)*$AJ$23)*$AH$23)),IF(Calculator!$O$6="DUALBAND A",SUM((((L14/100)*$AJ$22)*$AH$22))+(((((L14/100)*$AJ$22)*$AN$22)*$AH$22)*Calculator!$G$16)-((((L14/100)*$AJ$22)*$AN$22)*$AH$22)+((((L14/100)*$AJ$23)*$AH$23)),IF(Calculator!$O$6="DUALBAND B",SUM((((L14/100)*$AJ$22)*$AH$22))+(((((L14/100)*$AJ$22)*$AN$22)*$AH$22)*Calculator!$G$17)-((((L14/100)*$AJ$22)*$AN$22)*$AH$22)+((((L14/100)*$AJ$23)*$AH$23)),IF(Calculator!$O$6="DUALBAND C",SUM((((L14/100)*$AJ$22)*$AH$22))+(((((L14/100)*$AJ$22)*$AN$22)*$AH$22)*Calculator!$G$18)-((((L14/100)*$AJ$22)*$AN$22)*$AH$22)+((((L14/100)*$AJ$23)*$AH$23)),IF(Calculator!$O$6="DUALBAND D",SUM((((L14/100)*$AJ$22)*$AH$22))+(((((L14/100)*$AJ$22)*$AN$22)*$AH$22)*Calculator!$G$19)-((((L14/100)*$AJ$22)*$AN$22)*$AH$22)+((((L14/100)*$AJ$23)*$AH$23)),IF(Calculator!$O$6="DUALURBANE",SUM((((L14/100)*$AJ$22)*$AH$22))+(((((L14/100)*$AJ$22)*$AN$22)*$AH$22)*Calculator!$G$20)-((((L14/100)*$AJ$22)*$AN$22)*$AH$22)+((((L14/100)*$AJ$23)*$AH$23)),IF(Calculator!$O$6="DUALSILVERANOD",SUM((((L14/100)*$AJ$22)*$AH$22))+(((((L14/100)*$AJ$22)*$AN$22)*$AH$22)*Calculator!$G$21)-((((L14/100)*$AJ$22)*$AN$22)*$AH$22)+((((L14/100)*$AJ$23)*$AH$23)),IF(Calculator!$O$6="DUALANOD",SUM((((L14/100)*$AJ$22)*$AH$22))+(((((L14/100)*$AJ$22)*$AN$22)*$AH$22)*Calculator!$G$22)-((((L14/100)*$AJ$22)*$AN$22)*$AH$22)+((((L14/100)*$AJ$23)*$AH$23))))))))))))))))))))))))</f>
        <v>999.13254649999988</v>
      </c>
      <c r="AB14" s="2">
        <f>IF(Calculator!$O$6="SINGLEBASE",SUM((((M14/100)*$AJ$22)*$AH$22))+((((M14/100)*$AJ$23)*$AH$23)),IF(Calculator!$O$6="SINGLEELEMENTS",SUM((((M14/100)*$AJ$22)*$AH$22))+(((((M14/100)*$AJ$22)*$AN$22)*$AH$22)*Calculator!$G$2)-((((M14/100)*$AJ$22)*$AN$22)*$AH$22)+((((M14/100)*$AJ$23)*$AH$23)),IF(Calculator!$O$6="SINGLESPECTRUM",SUM((((M14/100)*$AJ$22)*$AH$22))+(((((M14/100)*$AJ$22)*$AN$22)*$AH$22)*Calculator!$G$4)-((((M14/100)*$AJ$22)*$AN$22)*$AH$22)+((((M14/100)*$AJ$23)*$AH$23)),IF(Calculator!$O$6="SINGLEHOMESTEAD",SUM((((M14/100)*$AJ$22)*$AH$22))+(((((M14/100)*$AJ$22)*$AN$22)*$AH$22)*Calculator!$G$3)-((((M14/100)*$AJ$22)*$AN$22)*$AH$22)+((((M14/100)*$AJ$23)*$AH$23)),IF(Calculator!$O$6="SINGLEBAND A",SUM((((M14/100)*$AJ$22)*$AH$22))+(((((M14/100)*$AJ$22)*$AN$22)*$AH$22)*Calculator!$G$5)-((((M14/100)*$AJ$22)*$AN$22)*$AH$22)+((((M14/100)*$AJ$23)*$AH$23)),IF(Calculator!$O$6="SINGLEBAND B",SUM((((M14/100)*$AJ$22)*$AH$22))+(((((M14/100)*$AJ$22)*$AN$22)*$AH$22)*Calculator!$G$6)-((((M14/100)*$AJ$22)*$AN$22)*$AH$22)+((((M14/100)*$AJ$23)*$AH$23)),IF(Calculator!$O$6="SINGLEBAND C",SUM((((M14/100)*$AJ$22)*$AH$22))+(((((M14/100)*$AJ$22)*$AN$22)*$AH$22)*Calculator!$G$7)-((((M14/100)*$AJ$22)*$AN$22)*$AH$22)+((((M14/100)*$AJ$23)*$AH$23)),IF(Calculator!$O$6="SINGLEBAND D",SUM((((M14/100)*$AJ$22)*$AH$22))+(((((M14/100)*$AJ$22)*$AN$22)*$AH$22)*Calculator!$G$8)-((((M14/100)*$AJ$22)*$AN$22)*$AH$22)+((((M14/100)*$AJ$23)*$AH$23)),IF(Calculator!$O$6="SINGLEURBANE",SUM((((M14/100)*$AJ$22)*$AH$22))+(((((M14/100)*$AJ$22)*$AN$22)*$AH$22)*Calculator!$G$9)-((((M14/100)*$AJ$22)*$AN$22)*$AH$22)+((((M14/100)*$AJ$23)*$AH$23)),IF(Calculator!$O$6="SINGLESILVERANOD",SUM((((M14/100)*$AJ$22)*$AH$22))+(((((M14/100)*$AJ$22)*$AN$22)*$AH$22)*Calculator!$G$10)-((((M14/100)*$AJ$22)*$AN$22)*$AH$22)+((((M14/100)*$AJ$23)*$AH$23)),IF(Calculator!$O$6="SINGLEANOD",SUM((((M14/100)*$AJ$22)*$AH$22))+(((((M14/100)*$AJ$22)*$AN$22)*$AH$22)*Calculator!$G$11)-((((M14/100)*$AJ$22)*$AN$22)*$AH$22)+((((M14/100)*$AJ$23)*$AH$23)),IF(Calculator!$O$6="DUALBASE",SUM((((M14/100)*$AJ$22)*$AH$22))+(((((M14/100)*$AJ$22)*$AN$22)*$AH$22)*Calculator!$G$12)-((((M14/100)*$AJ$22)*$AN$22)*$AH$22)+((((M14/100)*$AJ$23)*$AH$23)),IF(Calculator!$O$6="DUALELEMENTS",SUM((((M14/100)*$AJ$22)*$AH$22))+(((((M14/100)*$AJ$22)*$AN$22)*$AH$22)*Calculator!$G$13)-((((M14/100)*$AJ$22)*$AN$22)*$AH$22)+((((M14/100)*$AJ$23)*$AH$23)),IF(Calculator!$O$6="DUALSPECTRUM",SUM((((M14/100)*$AJ$22)*$AH$22))+(((((M14/100)*$AJ$22)*$AN$22)*$AH$22)*Calculator!$G$15)-((((M14/100)*$AJ$22)*$AN$22)*$AH$22)+((((M14/100)*$AJ$23)*$AH$23)),IF(Calculator!$O$6="DUALHOMESTEAD",SUM((((M14/100)*$AJ$22)*$AH$22))+(((((M14/100)*$AJ$22)*$AN$22)*$AH$22)*Calculator!$G$14)-((((M14/100)*$AJ$22)*$AN$22)*$AH$22)+((((M14/100)*$AJ$23)*$AH$23)),IF(Calculator!$O$6="DUALBAND A",SUM((((M14/100)*$AJ$22)*$AH$22))+(((((M14/100)*$AJ$22)*$AN$22)*$AH$22)*Calculator!$G$16)-((((M14/100)*$AJ$22)*$AN$22)*$AH$22)+((((M14/100)*$AJ$23)*$AH$23)),IF(Calculator!$O$6="DUALBAND B",SUM((((M14/100)*$AJ$22)*$AH$22))+(((((M14/100)*$AJ$22)*$AN$22)*$AH$22)*Calculator!$G$17)-((((M14/100)*$AJ$22)*$AN$22)*$AH$22)+((((M14/100)*$AJ$23)*$AH$23)),IF(Calculator!$O$6="DUALBAND C",SUM((((M14/100)*$AJ$22)*$AH$22))+(((((M14/100)*$AJ$22)*$AN$22)*$AH$22)*Calculator!$G$18)-((((M14/100)*$AJ$22)*$AN$22)*$AH$22)+((((M14/100)*$AJ$23)*$AH$23)),IF(Calculator!$O$6="DUALBAND D",SUM((((M14/100)*$AJ$22)*$AH$22))+(((((M14/100)*$AJ$22)*$AN$22)*$AH$22)*Calculator!$G$19)-((((M14/100)*$AJ$22)*$AN$22)*$AH$22)+((((M14/100)*$AJ$23)*$AH$23)),IF(Calculator!$O$6="DUALURBANE",SUM((((M14/100)*$AJ$22)*$AH$22))+(((((M14/100)*$AJ$22)*$AN$22)*$AH$22)*Calculator!$G$20)-((((M14/100)*$AJ$22)*$AN$22)*$AH$22)+((((M14/100)*$AJ$23)*$AH$23)),IF(Calculator!$O$6="DUALSILVERANOD",SUM((((M14/100)*$AJ$22)*$AH$22))+(((((M14/100)*$AJ$22)*$AN$22)*$AH$22)*Calculator!$G$21)-((((M14/100)*$AJ$22)*$AN$22)*$AH$22)+((((M14/100)*$AJ$23)*$AH$23)),IF(Calculator!$O$6="DUALANOD",SUM((((M14/100)*$AJ$22)*$AH$22))+(((((M14/100)*$AJ$22)*$AN$22)*$AH$22)*Calculator!$G$22)-((((M14/100)*$AJ$22)*$AN$22)*$AH$22)+((((M14/100)*$AJ$23)*$AH$23))))))))))))))))))))))))</f>
        <v>1009.0468795000002</v>
      </c>
      <c r="AC14" s="2">
        <f>IF(Calculator!$O$6="SINGLEBASE",SUM((((N14/100)*$AJ$22)*$AH$22))+((((N14/100)*$AJ$23)*$AH$23)),IF(Calculator!$O$6="SINGLEELEMENTS",SUM((((N14/100)*$AJ$22)*$AH$22))+(((((N14/100)*$AJ$22)*$AN$22)*$AH$22)*Calculator!$G$2)-((((N14/100)*$AJ$22)*$AN$22)*$AH$22)+((((N14/100)*$AJ$23)*$AH$23)),IF(Calculator!$O$6="SINGLESPECTRUM",SUM((((N14/100)*$AJ$22)*$AH$22))+(((((N14/100)*$AJ$22)*$AN$22)*$AH$22)*Calculator!$G$4)-((((N14/100)*$AJ$22)*$AN$22)*$AH$22)+((((N14/100)*$AJ$23)*$AH$23)),IF(Calculator!$O$6="SINGLEHOMESTEAD",SUM((((N14/100)*$AJ$22)*$AH$22))+(((((N14/100)*$AJ$22)*$AN$22)*$AH$22)*Calculator!$G$3)-((((N14/100)*$AJ$22)*$AN$22)*$AH$22)+((((N14/100)*$AJ$23)*$AH$23)),IF(Calculator!$O$6="SINGLEBAND A",SUM((((N14/100)*$AJ$22)*$AH$22))+(((((N14/100)*$AJ$22)*$AN$22)*$AH$22)*Calculator!$G$5)-((((N14/100)*$AJ$22)*$AN$22)*$AH$22)+((((N14/100)*$AJ$23)*$AH$23)),IF(Calculator!$O$6="SINGLEBAND B",SUM((((N14/100)*$AJ$22)*$AH$22))+(((((N14/100)*$AJ$22)*$AN$22)*$AH$22)*Calculator!$G$6)-((((N14/100)*$AJ$22)*$AN$22)*$AH$22)+((((N14/100)*$AJ$23)*$AH$23)),IF(Calculator!$O$6="SINGLEBAND C",SUM((((N14/100)*$AJ$22)*$AH$22))+(((((N14/100)*$AJ$22)*$AN$22)*$AH$22)*Calculator!$G$7)-((((N14/100)*$AJ$22)*$AN$22)*$AH$22)+((((N14/100)*$AJ$23)*$AH$23)),IF(Calculator!$O$6="SINGLEBAND D",SUM((((N14/100)*$AJ$22)*$AH$22))+(((((N14/100)*$AJ$22)*$AN$22)*$AH$22)*Calculator!$G$8)-((((N14/100)*$AJ$22)*$AN$22)*$AH$22)+((((N14/100)*$AJ$23)*$AH$23)),IF(Calculator!$O$6="SINGLEURBANE",SUM((((N14/100)*$AJ$22)*$AH$22))+(((((N14/100)*$AJ$22)*$AN$22)*$AH$22)*Calculator!$G$9)-((((N14/100)*$AJ$22)*$AN$22)*$AH$22)+((((N14/100)*$AJ$23)*$AH$23)),IF(Calculator!$O$6="SINGLESILVERANOD",SUM((((N14/100)*$AJ$22)*$AH$22))+(((((N14/100)*$AJ$22)*$AN$22)*$AH$22)*Calculator!$G$10)-((((N14/100)*$AJ$22)*$AN$22)*$AH$22)+((((N14/100)*$AJ$23)*$AH$23)),IF(Calculator!$O$6="SINGLEANOD",SUM((((N14/100)*$AJ$22)*$AH$22))+(((((N14/100)*$AJ$22)*$AN$22)*$AH$22)*Calculator!$G$11)-((((N14/100)*$AJ$22)*$AN$22)*$AH$22)+((((N14/100)*$AJ$23)*$AH$23)),IF(Calculator!$O$6="DUALBASE",SUM((((N14/100)*$AJ$22)*$AH$22))+(((((N14/100)*$AJ$22)*$AN$22)*$AH$22)*Calculator!$G$12)-((((N14/100)*$AJ$22)*$AN$22)*$AH$22)+((((N14/100)*$AJ$23)*$AH$23)),IF(Calculator!$O$6="DUALELEMENTS",SUM((((N14/100)*$AJ$22)*$AH$22))+(((((N14/100)*$AJ$22)*$AN$22)*$AH$22)*Calculator!$G$13)-((((N14/100)*$AJ$22)*$AN$22)*$AH$22)+((((N14/100)*$AJ$23)*$AH$23)),IF(Calculator!$O$6="DUALSPECTRUM",SUM((((N14/100)*$AJ$22)*$AH$22))+(((((N14/100)*$AJ$22)*$AN$22)*$AH$22)*Calculator!$G$15)-((((N14/100)*$AJ$22)*$AN$22)*$AH$22)+((((N14/100)*$AJ$23)*$AH$23)),IF(Calculator!$O$6="DUALHOMESTEAD",SUM((((N14/100)*$AJ$22)*$AH$22))+(((((N14/100)*$AJ$22)*$AN$22)*$AH$22)*Calculator!$G$14)-((((N14/100)*$AJ$22)*$AN$22)*$AH$22)+((((N14/100)*$AJ$23)*$AH$23)),IF(Calculator!$O$6="DUALBAND A",SUM((((N14/100)*$AJ$22)*$AH$22))+(((((N14/100)*$AJ$22)*$AN$22)*$AH$22)*Calculator!$G$16)-((((N14/100)*$AJ$22)*$AN$22)*$AH$22)+((((N14/100)*$AJ$23)*$AH$23)),IF(Calculator!$O$6="DUALBAND B",SUM((((N14/100)*$AJ$22)*$AH$22))+(((((N14/100)*$AJ$22)*$AN$22)*$AH$22)*Calculator!$G$17)-((((N14/100)*$AJ$22)*$AN$22)*$AH$22)+((((N14/100)*$AJ$23)*$AH$23)),IF(Calculator!$O$6="DUALBAND C",SUM((((N14/100)*$AJ$22)*$AH$22))+(((((N14/100)*$AJ$22)*$AN$22)*$AH$22)*Calculator!$G$18)-((((N14/100)*$AJ$22)*$AN$22)*$AH$22)+((((N14/100)*$AJ$23)*$AH$23)),IF(Calculator!$O$6="DUALBAND D",SUM((((N14/100)*$AJ$22)*$AH$22))+(((((N14/100)*$AJ$22)*$AN$22)*$AH$22)*Calculator!$G$19)-((((N14/100)*$AJ$22)*$AN$22)*$AH$22)+((((N14/100)*$AJ$23)*$AH$23)),IF(Calculator!$O$6="DUALURBANE",SUM((((N14/100)*$AJ$22)*$AH$22))+(((((N14/100)*$AJ$22)*$AN$22)*$AH$22)*Calculator!$G$20)-((((N14/100)*$AJ$22)*$AN$22)*$AH$22)+((((N14/100)*$AJ$23)*$AH$23)),IF(Calculator!$O$6="DUALSILVERANOD",SUM((((N14/100)*$AJ$22)*$AH$22))+(((((N14/100)*$AJ$22)*$AN$22)*$AH$22)*Calculator!$G$21)-((((N14/100)*$AJ$22)*$AN$22)*$AH$22)+((((N14/100)*$AJ$23)*$AH$23)),IF(Calculator!$O$6="DUALANOD",SUM((((N14/100)*$AJ$22)*$AH$22))+(((((N14/100)*$AJ$22)*$AN$22)*$AH$22)*Calculator!$G$22)-((((N14/100)*$AJ$22)*$AN$22)*$AH$22)+((((N14/100)*$AJ$23)*$AH$23))))))))))))))))))))))))</f>
        <v>1018.9612124999999</v>
      </c>
    </row>
    <row r="15" spans="1:40">
      <c r="A15" s="8" t="s">
        <v>1401</v>
      </c>
      <c r="B15" s="2">
        <v>2213.4040500000001</v>
      </c>
      <c r="C15" s="2">
        <v>2237.5853499999998</v>
      </c>
      <c r="D15" s="2">
        <v>2261.7666499999996</v>
      </c>
      <c r="E15" s="2">
        <v>2285.9584</v>
      </c>
      <c r="F15" s="2">
        <v>2310.1396999999997</v>
      </c>
      <c r="G15" s="2">
        <v>2334.3209999999999</v>
      </c>
      <c r="H15" s="2">
        <v>2358.5023000000001</v>
      </c>
      <c r="I15" s="2">
        <v>2382.6940500000001</v>
      </c>
      <c r="J15" s="2">
        <v>2406.8753499999998</v>
      </c>
      <c r="K15" s="2">
        <v>2431.0566499999995</v>
      </c>
      <c r="L15" s="2">
        <v>2455.2379500000002</v>
      </c>
      <c r="M15" s="2">
        <v>2479.4296999999997</v>
      </c>
      <c r="N15" s="2">
        <v>2503.6109999999999</v>
      </c>
      <c r="P15" s="8">
        <v>2500</v>
      </c>
      <c r="Q15" s="2">
        <f>IF(Calculator!$O$6="SINGLEBASE",SUM((((B15/100)*$AJ$22)*$AH$22))+((((B15/100)*$AJ$23)*$AH$23)),IF(Calculator!$O$6="SINGLEELEMENTS",SUM((((B15/100)*$AJ$22)*$AH$22))+(((((B15/100)*$AJ$22)*$AN$22)*$AH$22)*Calculator!$G$2)-((((B15/100)*$AJ$22)*$AN$22)*$AH$22)+((((B15/100)*$AJ$23)*$AH$23)),IF(Calculator!$O$6="SINGLESPECTRUM",SUM((((B15/100)*$AJ$22)*$AH$22))+(((((B15/100)*$AJ$22)*$AN$22)*$AH$22)*Calculator!$G$4)-((((B15/100)*$AJ$22)*$AN$22)*$AH$22)+((((B15/100)*$AJ$23)*$AH$23)),IF(Calculator!$O$6="SINGLEHOMESTEAD",SUM((((B15/100)*$AJ$22)*$AH$22))+(((((B15/100)*$AJ$22)*$AN$22)*$AH$22)*Calculator!$G$3)-((((B15/100)*$AJ$22)*$AN$22)*$AH$22)+((((B15/100)*$AJ$23)*$AH$23)),IF(Calculator!$O$6="SINGLEBAND A",SUM((((B15/100)*$AJ$22)*$AH$22))+(((((B15/100)*$AJ$22)*$AN$22)*$AH$22)*Calculator!$G$5)-((((B15/100)*$AJ$22)*$AN$22)*$AH$22)+((((B15/100)*$AJ$23)*$AH$23)),IF(Calculator!$O$6="SINGLEBAND B",SUM((((B15/100)*$AJ$22)*$AH$22))+(((((B15/100)*$AJ$22)*$AN$22)*$AH$22)*Calculator!$G$6)-((((B15/100)*$AJ$22)*$AN$22)*$AH$22)+((((B15/100)*$AJ$23)*$AH$23)),IF(Calculator!$O$6="SINGLEBAND C",SUM((((B15/100)*$AJ$22)*$AH$22))+(((((B15/100)*$AJ$22)*$AN$22)*$AH$22)*Calculator!$G$7)-((((B15/100)*$AJ$22)*$AN$22)*$AH$22)+((((B15/100)*$AJ$23)*$AH$23)),IF(Calculator!$O$6="SINGLEBAND D",SUM((((B15/100)*$AJ$22)*$AH$22))+(((((B15/100)*$AJ$22)*$AN$22)*$AH$22)*Calculator!$G$8)-((((B15/100)*$AJ$22)*$AN$22)*$AH$22)+((((B15/100)*$AJ$23)*$AH$23)),IF(Calculator!$O$6="SINGLEURBANE",SUM((((B15/100)*$AJ$22)*$AH$22))+(((((B15/100)*$AJ$22)*$AN$22)*$AH$22)*Calculator!$G$9)-((((B15/100)*$AJ$22)*$AN$22)*$AH$22)+((((B15/100)*$AJ$23)*$AH$23)),IF(Calculator!$O$6="SINGLESILVERANOD",SUM((((B15/100)*$AJ$22)*$AH$22))+(((((B15/100)*$AJ$22)*$AN$22)*$AH$22)*Calculator!$G$10)-((((B15/100)*$AJ$22)*$AN$22)*$AH$22)+((((B15/100)*$AJ$23)*$AH$23)),IF(Calculator!$O$6="SINGLEANOD",SUM((((B15/100)*$AJ$22)*$AH$22))+(((((B15/100)*$AJ$22)*$AN$22)*$AH$22)*Calculator!$G$11)-((((B15/100)*$AJ$22)*$AN$22)*$AH$22)+((((B15/100)*$AJ$23)*$AH$23)),IF(Calculator!$O$6="DUALBASE",SUM((((B15/100)*$AJ$22)*$AH$22))+(((((B15/100)*$AJ$22)*$AN$22)*$AH$22)*Calculator!$G$12)-((((B15/100)*$AJ$22)*$AN$22)*$AH$22)+((((B15/100)*$AJ$23)*$AH$23)),IF(Calculator!$O$6="DUALELEMENTS",SUM((((B15/100)*$AJ$22)*$AH$22))+(((((B15/100)*$AJ$22)*$AN$22)*$AH$22)*Calculator!$G$13)-((((B15/100)*$AJ$22)*$AN$22)*$AH$22)+((((B15/100)*$AJ$23)*$AH$23)),IF(Calculator!$O$6="DUALSPECTRUM",SUM((((B15/100)*$AJ$22)*$AH$22))+(((((B15/100)*$AJ$22)*$AN$22)*$AH$22)*Calculator!$G$15)-((((B15/100)*$AJ$22)*$AN$22)*$AH$22)+((((B15/100)*$AJ$23)*$AH$23)),IF(Calculator!$O$6="DUALHOMESTEAD",SUM((((B15/100)*$AJ$22)*$AH$22))+(((((B15/100)*$AJ$22)*$AN$22)*$AH$22)*Calculator!$G$14)-((((B15/100)*$AJ$22)*$AN$22)*$AH$22)+((((B15/100)*$AJ$23)*$AH$23)),IF(Calculator!$O$6="DUALBAND A",SUM((((B15/100)*$AJ$22)*$AH$22))+(((((B15/100)*$AJ$22)*$AN$22)*$AH$22)*Calculator!$G$16)-((((B15/100)*$AJ$22)*$AN$22)*$AH$22)+((((B15/100)*$AJ$23)*$AH$23)),IF(Calculator!$O$6="DUALBAND B",SUM((((B15/100)*$AJ$22)*$AH$22))+(((((B15/100)*$AJ$22)*$AN$22)*$AH$22)*Calculator!$G$17)-((((B15/100)*$AJ$22)*$AN$22)*$AH$22)+((((B15/100)*$AJ$23)*$AH$23)),IF(Calculator!$O$6="DUALBAND C",SUM((((B15/100)*$AJ$22)*$AH$22))+(((((B15/100)*$AJ$22)*$AN$22)*$AH$22)*Calculator!$G$18)-((((B15/100)*$AJ$22)*$AN$22)*$AH$22)+((((B15/100)*$AJ$23)*$AH$23)),IF(Calculator!$O$6="DUALBAND D",SUM((((B15/100)*$AJ$22)*$AH$22))+(((((B15/100)*$AJ$22)*$AN$22)*$AH$22)*Calculator!$G$19)-((((B15/100)*$AJ$22)*$AN$22)*$AH$22)+((((B15/100)*$AJ$23)*$AH$23)),IF(Calculator!$O$6="DUALURBANE",SUM((((B15/100)*$AJ$22)*$AH$22))+(((((B15/100)*$AJ$22)*$AN$22)*$AH$22)*Calculator!$G$20)-((((B15/100)*$AJ$22)*$AN$22)*$AH$22)+((((B15/100)*$AJ$23)*$AH$23)),IF(Calculator!$O$6="DUALSILVERANOD",SUM((((B15/100)*$AJ$22)*$AH$22))+(((((B15/100)*$AJ$22)*$AN$22)*$AH$22)*Calculator!$G$21)-((((B15/100)*$AJ$22)*$AN$22)*$AH$22)+((((B15/100)*$AJ$23)*$AH$23)),IF(Calculator!$O$6="DUALANOD",SUM((((B15/100)*$AJ$22)*$AH$22))+(((((B15/100)*$AJ$22)*$AN$22)*$AH$22)*Calculator!$G$22)-((((B15/100)*$AJ$22)*$AN$22)*$AH$22)+((((B15/100)*$AJ$23)*$AH$23))))))))))))))))))))))))</f>
        <v>907.49566049999999</v>
      </c>
      <c r="R15" s="2">
        <f>IF(Calculator!$O$6="SINGLEBASE",SUM((((C15/100)*$AJ$22)*$AH$22))+((((C15/100)*$AJ$23)*$AH$23)),IF(Calculator!$O$6="SINGLEELEMENTS",SUM((((C15/100)*$AJ$22)*$AH$22))+(((((C15/100)*$AJ$22)*$AN$22)*$AH$22)*Calculator!$G$2)-((((C15/100)*$AJ$22)*$AN$22)*$AH$22)+((((C15/100)*$AJ$23)*$AH$23)),IF(Calculator!$O$6="SINGLESPECTRUM",SUM((((C15/100)*$AJ$22)*$AH$22))+(((((C15/100)*$AJ$22)*$AN$22)*$AH$22)*Calculator!$G$4)-((((C15/100)*$AJ$22)*$AN$22)*$AH$22)+((((C15/100)*$AJ$23)*$AH$23)),IF(Calculator!$O$6="SINGLEHOMESTEAD",SUM((((C15/100)*$AJ$22)*$AH$22))+(((((C15/100)*$AJ$22)*$AN$22)*$AH$22)*Calculator!$G$3)-((((C15/100)*$AJ$22)*$AN$22)*$AH$22)+((((C15/100)*$AJ$23)*$AH$23)),IF(Calculator!$O$6="SINGLEBAND A",SUM((((C15/100)*$AJ$22)*$AH$22))+(((((C15/100)*$AJ$22)*$AN$22)*$AH$22)*Calculator!$G$5)-((((C15/100)*$AJ$22)*$AN$22)*$AH$22)+((((C15/100)*$AJ$23)*$AH$23)),IF(Calculator!$O$6="SINGLEBAND B",SUM((((C15/100)*$AJ$22)*$AH$22))+(((((C15/100)*$AJ$22)*$AN$22)*$AH$22)*Calculator!$G$6)-((((C15/100)*$AJ$22)*$AN$22)*$AH$22)+((((C15/100)*$AJ$23)*$AH$23)),IF(Calculator!$O$6="SINGLEBAND C",SUM((((C15/100)*$AJ$22)*$AH$22))+(((((C15/100)*$AJ$22)*$AN$22)*$AH$22)*Calculator!$G$7)-((((C15/100)*$AJ$22)*$AN$22)*$AH$22)+((((C15/100)*$AJ$23)*$AH$23)),IF(Calculator!$O$6="SINGLEBAND D",SUM((((C15/100)*$AJ$22)*$AH$22))+(((((C15/100)*$AJ$22)*$AN$22)*$AH$22)*Calculator!$G$8)-((((C15/100)*$AJ$22)*$AN$22)*$AH$22)+((((C15/100)*$AJ$23)*$AH$23)),IF(Calculator!$O$6="SINGLEURBANE",SUM((((C15/100)*$AJ$22)*$AH$22))+(((((C15/100)*$AJ$22)*$AN$22)*$AH$22)*Calculator!$G$9)-((((C15/100)*$AJ$22)*$AN$22)*$AH$22)+((((C15/100)*$AJ$23)*$AH$23)),IF(Calculator!$O$6="SINGLESILVERANOD",SUM((((C15/100)*$AJ$22)*$AH$22))+(((((C15/100)*$AJ$22)*$AN$22)*$AH$22)*Calculator!$G$10)-((((C15/100)*$AJ$22)*$AN$22)*$AH$22)+((((C15/100)*$AJ$23)*$AH$23)),IF(Calculator!$O$6="SINGLEANOD",SUM((((C15/100)*$AJ$22)*$AH$22))+(((((C15/100)*$AJ$22)*$AN$22)*$AH$22)*Calculator!$G$11)-((((C15/100)*$AJ$22)*$AN$22)*$AH$22)+((((C15/100)*$AJ$23)*$AH$23)),IF(Calculator!$O$6="DUALBASE",SUM((((C15/100)*$AJ$22)*$AH$22))+(((((C15/100)*$AJ$22)*$AN$22)*$AH$22)*Calculator!$G$12)-((((C15/100)*$AJ$22)*$AN$22)*$AH$22)+((((C15/100)*$AJ$23)*$AH$23)),IF(Calculator!$O$6="DUALELEMENTS",SUM((((C15/100)*$AJ$22)*$AH$22))+(((((C15/100)*$AJ$22)*$AN$22)*$AH$22)*Calculator!$G$13)-((((C15/100)*$AJ$22)*$AN$22)*$AH$22)+((((C15/100)*$AJ$23)*$AH$23)),IF(Calculator!$O$6="DUALSPECTRUM",SUM((((C15/100)*$AJ$22)*$AH$22))+(((((C15/100)*$AJ$22)*$AN$22)*$AH$22)*Calculator!$G$15)-((((C15/100)*$AJ$22)*$AN$22)*$AH$22)+((((C15/100)*$AJ$23)*$AH$23)),IF(Calculator!$O$6="DUALHOMESTEAD",SUM((((C15/100)*$AJ$22)*$AH$22))+(((((C15/100)*$AJ$22)*$AN$22)*$AH$22)*Calculator!$G$14)-((((C15/100)*$AJ$22)*$AN$22)*$AH$22)+((((C15/100)*$AJ$23)*$AH$23)),IF(Calculator!$O$6="DUALBAND A",SUM((((C15/100)*$AJ$22)*$AH$22))+(((((C15/100)*$AJ$22)*$AN$22)*$AH$22)*Calculator!$G$16)-((((C15/100)*$AJ$22)*$AN$22)*$AH$22)+((((C15/100)*$AJ$23)*$AH$23)),IF(Calculator!$O$6="DUALBAND B",SUM((((C15/100)*$AJ$22)*$AH$22))+(((((C15/100)*$AJ$22)*$AN$22)*$AH$22)*Calculator!$G$17)-((((C15/100)*$AJ$22)*$AN$22)*$AH$22)+((((C15/100)*$AJ$23)*$AH$23)),IF(Calculator!$O$6="DUALBAND C",SUM((((C15/100)*$AJ$22)*$AH$22))+(((((C15/100)*$AJ$22)*$AN$22)*$AH$22)*Calculator!$G$18)-((((C15/100)*$AJ$22)*$AN$22)*$AH$22)+((((C15/100)*$AJ$23)*$AH$23)),IF(Calculator!$O$6="DUALBAND D",SUM((((C15/100)*$AJ$22)*$AH$22))+(((((C15/100)*$AJ$22)*$AN$22)*$AH$22)*Calculator!$G$19)-((((C15/100)*$AJ$22)*$AN$22)*$AH$22)+((((C15/100)*$AJ$23)*$AH$23)),IF(Calculator!$O$6="DUALURBANE",SUM((((C15/100)*$AJ$22)*$AH$22))+(((((C15/100)*$AJ$22)*$AN$22)*$AH$22)*Calculator!$G$20)-((((C15/100)*$AJ$22)*$AN$22)*$AH$22)+((((C15/100)*$AJ$23)*$AH$23)),IF(Calculator!$O$6="DUALSILVERANOD",SUM((((C15/100)*$AJ$22)*$AH$22))+(((((C15/100)*$AJ$22)*$AN$22)*$AH$22)*Calculator!$G$21)-((((C15/100)*$AJ$22)*$AN$22)*$AH$22)+((((C15/100)*$AJ$23)*$AH$23)),IF(Calculator!$O$6="DUALANOD",SUM((((C15/100)*$AJ$22)*$AH$22))+(((((C15/100)*$AJ$22)*$AN$22)*$AH$22)*Calculator!$G$22)-((((C15/100)*$AJ$22)*$AN$22)*$AH$22)+((((C15/100)*$AJ$23)*$AH$23))))))))))))))))))))))))</f>
        <v>917.40999349999993</v>
      </c>
      <c r="S15" s="2">
        <f>IF(Calculator!$O$6="SINGLEBASE",SUM((((D15/100)*$AJ$22)*$AH$22))+((((D15/100)*$AJ$23)*$AH$23)),IF(Calculator!$O$6="SINGLEELEMENTS",SUM((((D15/100)*$AJ$22)*$AH$22))+(((((D15/100)*$AJ$22)*$AN$22)*$AH$22)*Calculator!$G$2)-((((D15/100)*$AJ$22)*$AN$22)*$AH$22)+((((D15/100)*$AJ$23)*$AH$23)),IF(Calculator!$O$6="SINGLESPECTRUM",SUM((((D15/100)*$AJ$22)*$AH$22))+(((((D15/100)*$AJ$22)*$AN$22)*$AH$22)*Calculator!$G$4)-((((D15/100)*$AJ$22)*$AN$22)*$AH$22)+((((D15/100)*$AJ$23)*$AH$23)),IF(Calculator!$O$6="SINGLEHOMESTEAD",SUM((((D15/100)*$AJ$22)*$AH$22))+(((((D15/100)*$AJ$22)*$AN$22)*$AH$22)*Calculator!$G$3)-((((D15/100)*$AJ$22)*$AN$22)*$AH$22)+((((D15/100)*$AJ$23)*$AH$23)),IF(Calculator!$O$6="SINGLEBAND A",SUM((((D15/100)*$AJ$22)*$AH$22))+(((((D15/100)*$AJ$22)*$AN$22)*$AH$22)*Calculator!$G$5)-((((D15/100)*$AJ$22)*$AN$22)*$AH$22)+((((D15/100)*$AJ$23)*$AH$23)),IF(Calculator!$O$6="SINGLEBAND B",SUM((((D15/100)*$AJ$22)*$AH$22))+(((((D15/100)*$AJ$22)*$AN$22)*$AH$22)*Calculator!$G$6)-((((D15/100)*$AJ$22)*$AN$22)*$AH$22)+((((D15/100)*$AJ$23)*$AH$23)),IF(Calculator!$O$6="SINGLEBAND C",SUM((((D15/100)*$AJ$22)*$AH$22))+(((((D15/100)*$AJ$22)*$AN$22)*$AH$22)*Calculator!$G$7)-((((D15/100)*$AJ$22)*$AN$22)*$AH$22)+((((D15/100)*$AJ$23)*$AH$23)),IF(Calculator!$O$6="SINGLEBAND D",SUM((((D15/100)*$AJ$22)*$AH$22))+(((((D15/100)*$AJ$22)*$AN$22)*$AH$22)*Calculator!$G$8)-((((D15/100)*$AJ$22)*$AN$22)*$AH$22)+((((D15/100)*$AJ$23)*$AH$23)),IF(Calculator!$O$6="SINGLEURBANE",SUM((((D15/100)*$AJ$22)*$AH$22))+(((((D15/100)*$AJ$22)*$AN$22)*$AH$22)*Calculator!$G$9)-((((D15/100)*$AJ$22)*$AN$22)*$AH$22)+((((D15/100)*$AJ$23)*$AH$23)),IF(Calculator!$O$6="SINGLESILVERANOD",SUM((((D15/100)*$AJ$22)*$AH$22))+(((((D15/100)*$AJ$22)*$AN$22)*$AH$22)*Calculator!$G$10)-((((D15/100)*$AJ$22)*$AN$22)*$AH$22)+((((D15/100)*$AJ$23)*$AH$23)),IF(Calculator!$O$6="SINGLEANOD",SUM((((D15/100)*$AJ$22)*$AH$22))+(((((D15/100)*$AJ$22)*$AN$22)*$AH$22)*Calculator!$G$11)-((((D15/100)*$AJ$22)*$AN$22)*$AH$22)+((((D15/100)*$AJ$23)*$AH$23)),IF(Calculator!$O$6="DUALBASE",SUM((((D15/100)*$AJ$22)*$AH$22))+(((((D15/100)*$AJ$22)*$AN$22)*$AH$22)*Calculator!$G$12)-((((D15/100)*$AJ$22)*$AN$22)*$AH$22)+((((D15/100)*$AJ$23)*$AH$23)),IF(Calculator!$O$6="DUALELEMENTS",SUM((((D15/100)*$AJ$22)*$AH$22))+(((((D15/100)*$AJ$22)*$AN$22)*$AH$22)*Calculator!$G$13)-((((D15/100)*$AJ$22)*$AN$22)*$AH$22)+((((D15/100)*$AJ$23)*$AH$23)),IF(Calculator!$O$6="DUALSPECTRUM",SUM((((D15/100)*$AJ$22)*$AH$22))+(((((D15/100)*$AJ$22)*$AN$22)*$AH$22)*Calculator!$G$15)-((((D15/100)*$AJ$22)*$AN$22)*$AH$22)+((((D15/100)*$AJ$23)*$AH$23)),IF(Calculator!$O$6="DUALHOMESTEAD",SUM((((D15/100)*$AJ$22)*$AH$22))+(((((D15/100)*$AJ$22)*$AN$22)*$AH$22)*Calculator!$G$14)-((((D15/100)*$AJ$22)*$AN$22)*$AH$22)+((((D15/100)*$AJ$23)*$AH$23)),IF(Calculator!$O$6="DUALBAND A",SUM((((D15/100)*$AJ$22)*$AH$22))+(((((D15/100)*$AJ$22)*$AN$22)*$AH$22)*Calculator!$G$16)-((((D15/100)*$AJ$22)*$AN$22)*$AH$22)+((((D15/100)*$AJ$23)*$AH$23)),IF(Calculator!$O$6="DUALBAND B",SUM((((D15/100)*$AJ$22)*$AH$22))+(((((D15/100)*$AJ$22)*$AN$22)*$AH$22)*Calculator!$G$17)-((((D15/100)*$AJ$22)*$AN$22)*$AH$22)+((((D15/100)*$AJ$23)*$AH$23)),IF(Calculator!$O$6="DUALBAND C",SUM((((D15/100)*$AJ$22)*$AH$22))+(((((D15/100)*$AJ$22)*$AN$22)*$AH$22)*Calculator!$G$18)-((((D15/100)*$AJ$22)*$AN$22)*$AH$22)+((((D15/100)*$AJ$23)*$AH$23)),IF(Calculator!$O$6="DUALBAND D",SUM((((D15/100)*$AJ$22)*$AH$22))+(((((D15/100)*$AJ$22)*$AN$22)*$AH$22)*Calculator!$G$19)-((((D15/100)*$AJ$22)*$AN$22)*$AH$22)+((((D15/100)*$AJ$23)*$AH$23)),IF(Calculator!$O$6="DUALURBANE",SUM((((D15/100)*$AJ$22)*$AH$22))+(((((D15/100)*$AJ$22)*$AN$22)*$AH$22)*Calculator!$G$20)-((((D15/100)*$AJ$22)*$AN$22)*$AH$22)+((((D15/100)*$AJ$23)*$AH$23)),IF(Calculator!$O$6="DUALSILVERANOD",SUM((((D15/100)*$AJ$22)*$AH$22))+(((((D15/100)*$AJ$22)*$AN$22)*$AH$22)*Calculator!$G$21)-((((D15/100)*$AJ$22)*$AN$22)*$AH$22)+((((D15/100)*$AJ$23)*$AH$23)),IF(Calculator!$O$6="DUALANOD",SUM((((D15/100)*$AJ$22)*$AH$22))+(((((D15/100)*$AJ$22)*$AN$22)*$AH$22)*Calculator!$G$22)-((((D15/100)*$AJ$22)*$AN$22)*$AH$22)+((((D15/100)*$AJ$23)*$AH$23))))))))))))))))))))))))</f>
        <v>927.32432649999987</v>
      </c>
      <c r="T15" s="2">
        <f>IF(Calculator!$O$6="SINGLEBASE",SUM((((E15/100)*$AJ$22)*$AH$22))+((((E15/100)*$AJ$23)*$AH$23)),IF(Calculator!$O$6="SINGLEELEMENTS",SUM((((E15/100)*$AJ$22)*$AH$22))+(((((E15/100)*$AJ$22)*$AN$22)*$AH$22)*Calculator!$G$2)-((((E15/100)*$AJ$22)*$AN$22)*$AH$22)+((((E15/100)*$AJ$23)*$AH$23)),IF(Calculator!$O$6="SINGLESPECTRUM",SUM((((E15/100)*$AJ$22)*$AH$22))+(((((E15/100)*$AJ$22)*$AN$22)*$AH$22)*Calculator!$G$4)-((((E15/100)*$AJ$22)*$AN$22)*$AH$22)+((((E15/100)*$AJ$23)*$AH$23)),IF(Calculator!$O$6="SINGLEHOMESTEAD",SUM((((E15/100)*$AJ$22)*$AH$22))+(((((E15/100)*$AJ$22)*$AN$22)*$AH$22)*Calculator!$G$3)-((((E15/100)*$AJ$22)*$AN$22)*$AH$22)+((((E15/100)*$AJ$23)*$AH$23)),IF(Calculator!$O$6="SINGLEBAND A",SUM((((E15/100)*$AJ$22)*$AH$22))+(((((E15/100)*$AJ$22)*$AN$22)*$AH$22)*Calculator!$G$5)-((((E15/100)*$AJ$22)*$AN$22)*$AH$22)+((((E15/100)*$AJ$23)*$AH$23)),IF(Calculator!$O$6="SINGLEBAND B",SUM((((E15/100)*$AJ$22)*$AH$22))+(((((E15/100)*$AJ$22)*$AN$22)*$AH$22)*Calculator!$G$6)-((((E15/100)*$AJ$22)*$AN$22)*$AH$22)+((((E15/100)*$AJ$23)*$AH$23)),IF(Calculator!$O$6="SINGLEBAND C",SUM((((E15/100)*$AJ$22)*$AH$22))+(((((E15/100)*$AJ$22)*$AN$22)*$AH$22)*Calculator!$G$7)-((((E15/100)*$AJ$22)*$AN$22)*$AH$22)+((((E15/100)*$AJ$23)*$AH$23)),IF(Calculator!$O$6="SINGLEBAND D",SUM((((E15/100)*$AJ$22)*$AH$22))+(((((E15/100)*$AJ$22)*$AN$22)*$AH$22)*Calculator!$G$8)-((((E15/100)*$AJ$22)*$AN$22)*$AH$22)+((((E15/100)*$AJ$23)*$AH$23)),IF(Calculator!$O$6="SINGLEURBANE",SUM((((E15/100)*$AJ$22)*$AH$22))+(((((E15/100)*$AJ$22)*$AN$22)*$AH$22)*Calculator!$G$9)-((((E15/100)*$AJ$22)*$AN$22)*$AH$22)+((((E15/100)*$AJ$23)*$AH$23)),IF(Calculator!$O$6="SINGLESILVERANOD",SUM((((E15/100)*$AJ$22)*$AH$22))+(((((E15/100)*$AJ$22)*$AN$22)*$AH$22)*Calculator!$G$10)-((((E15/100)*$AJ$22)*$AN$22)*$AH$22)+((((E15/100)*$AJ$23)*$AH$23)),IF(Calculator!$O$6="SINGLEANOD",SUM((((E15/100)*$AJ$22)*$AH$22))+(((((E15/100)*$AJ$22)*$AN$22)*$AH$22)*Calculator!$G$11)-((((E15/100)*$AJ$22)*$AN$22)*$AH$22)+((((E15/100)*$AJ$23)*$AH$23)),IF(Calculator!$O$6="DUALBASE",SUM((((E15/100)*$AJ$22)*$AH$22))+(((((E15/100)*$AJ$22)*$AN$22)*$AH$22)*Calculator!$G$12)-((((E15/100)*$AJ$22)*$AN$22)*$AH$22)+((((E15/100)*$AJ$23)*$AH$23)),IF(Calculator!$O$6="DUALELEMENTS",SUM((((E15/100)*$AJ$22)*$AH$22))+(((((E15/100)*$AJ$22)*$AN$22)*$AH$22)*Calculator!$G$13)-((((E15/100)*$AJ$22)*$AN$22)*$AH$22)+((((E15/100)*$AJ$23)*$AH$23)),IF(Calculator!$O$6="DUALSPECTRUM",SUM((((E15/100)*$AJ$22)*$AH$22))+(((((E15/100)*$AJ$22)*$AN$22)*$AH$22)*Calculator!$G$15)-((((E15/100)*$AJ$22)*$AN$22)*$AH$22)+((((E15/100)*$AJ$23)*$AH$23)),IF(Calculator!$O$6="DUALHOMESTEAD",SUM((((E15/100)*$AJ$22)*$AH$22))+(((((E15/100)*$AJ$22)*$AN$22)*$AH$22)*Calculator!$G$14)-((((E15/100)*$AJ$22)*$AN$22)*$AH$22)+((((E15/100)*$AJ$23)*$AH$23)),IF(Calculator!$O$6="DUALBAND A",SUM((((E15/100)*$AJ$22)*$AH$22))+(((((E15/100)*$AJ$22)*$AN$22)*$AH$22)*Calculator!$G$16)-((((E15/100)*$AJ$22)*$AN$22)*$AH$22)+((((E15/100)*$AJ$23)*$AH$23)),IF(Calculator!$O$6="DUALBAND B",SUM((((E15/100)*$AJ$22)*$AH$22))+(((((E15/100)*$AJ$22)*$AN$22)*$AH$22)*Calculator!$G$17)-((((E15/100)*$AJ$22)*$AN$22)*$AH$22)+((((E15/100)*$AJ$23)*$AH$23)),IF(Calculator!$O$6="DUALBAND C",SUM((((E15/100)*$AJ$22)*$AH$22))+(((((E15/100)*$AJ$22)*$AN$22)*$AH$22)*Calculator!$G$18)-((((E15/100)*$AJ$22)*$AN$22)*$AH$22)+((((E15/100)*$AJ$23)*$AH$23)),IF(Calculator!$O$6="DUALBAND D",SUM((((E15/100)*$AJ$22)*$AH$22))+(((((E15/100)*$AJ$22)*$AN$22)*$AH$22)*Calculator!$G$19)-((((E15/100)*$AJ$22)*$AN$22)*$AH$22)+((((E15/100)*$AJ$23)*$AH$23)),IF(Calculator!$O$6="DUALURBANE",SUM((((E15/100)*$AJ$22)*$AH$22))+(((((E15/100)*$AJ$22)*$AN$22)*$AH$22)*Calculator!$G$20)-((((E15/100)*$AJ$22)*$AN$22)*$AH$22)+((((E15/100)*$AJ$23)*$AH$23)),IF(Calculator!$O$6="DUALSILVERANOD",SUM((((E15/100)*$AJ$22)*$AH$22))+(((((E15/100)*$AJ$22)*$AN$22)*$AH$22)*Calculator!$G$21)-((((E15/100)*$AJ$22)*$AN$22)*$AH$22)+((((E15/100)*$AJ$23)*$AH$23)),IF(Calculator!$O$6="DUALANOD",SUM((((E15/100)*$AJ$22)*$AH$22))+(((((E15/100)*$AJ$22)*$AN$22)*$AH$22)*Calculator!$G$22)-((((E15/100)*$AJ$22)*$AN$22)*$AH$22)+((((E15/100)*$AJ$23)*$AH$23))))))))))))))))))))))))</f>
        <v>937.24294399999997</v>
      </c>
      <c r="U15" s="2">
        <f>IF(Calculator!$O$6="SINGLEBASE",SUM((((F15/100)*$AJ$22)*$AH$22))+((((F15/100)*$AJ$23)*$AH$23)),IF(Calculator!$O$6="SINGLEELEMENTS",SUM((((F15/100)*$AJ$22)*$AH$22))+(((((F15/100)*$AJ$22)*$AN$22)*$AH$22)*Calculator!$G$2)-((((F15/100)*$AJ$22)*$AN$22)*$AH$22)+((((F15/100)*$AJ$23)*$AH$23)),IF(Calculator!$O$6="SINGLESPECTRUM",SUM((((F15/100)*$AJ$22)*$AH$22))+(((((F15/100)*$AJ$22)*$AN$22)*$AH$22)*Calculator!$G$4)-((((F15/100)*$AJ$22)*$AN$22)*$AH$22)+((((F15/100)*$AJ$23)*$AH$23)),IF(Calculator!$O$6="SINGLEHOMESTEAD",SUM((((F15/100)*$AJ$22)*$AH$22))+(((((F15/100)*$AJ$22)*$AN$22)*$AH$22)*Calculator!$G$3)-((((F15/100)*$AJ$22)*$AN$22)*$AH$22)+((((F15/100)*$AJ$23)*$AH$23)),IF(Calculator!$O$6="SINGLEBAND A",SUM((((F15/100)*$AJ$22)*$AH$22))+(((((F15/100)*$AJ$22)*$AN$22)*$AH$22)*Calculator!$G$5)-((((F15/100)*$AJ$22)*$AN$22)*$AH$22)+((((F15/100)*$AJ$23)*$AH$23)),IF(Calculator!$O$6="SINGLEBAND B",SUM((((F15/100)*$AJ$22)*$AH$22))+(((((F15/100)*$AJ$22)*$AN$22)*$AH$22)*Calculator!$G$6)-((((F15/100)*$AJ$22)*$AN$22)*$AH$22)+((((F15/100)*$AJ$23)*$AH$23)),IF(Calculator!$O$6="SINGLEBAND C",SUM((((F15/100)*$AJ$22)*$AH$22))+(((((F15/100)*$AJ$22)*$AN$22)*$AH$22)*Calculator!$G$7)-((((F15/100)*$AJ$22)*$AN$22)*$AH$22)+((((F15/100)*$AJ$23)*$AH$23)),IF(Calculator!$O$6="SINGLEBAND D",SUM((((F15/100)*$AJ$22)*$AH$22))+(((((F15/100)*$AJ$22)*$AN$22)*$AH$22)*Calculator!$G$8)-((((F15/100)*$AJ$22)*$AN$22)*$AH$22)+((((F15/100)*$AJ$23)*$AH$23)),IF(Calculator!$O$6="SINGLEURBANE",SUM((((F15/100)*$AJ$22)*$AH$22))+(((((F15/100)*$AJ$22)*$AN$22)*$AH$22)*Calculator!$G$9)-((((F15/100)*$AJ$22)*$AN$22)*$AH$22)+((((F15/100)*$AJ$23)*$AH$23)),IF(Calculator!$O$6="SINGLESILVERANOD",SUM((((F15/100)*$AJ$22)*$AH$22))+(((((F15/100)*$AJ$22)*$AN$22)*$AH$22)*Calculator!$G$10)-((((F15/100)*$AJ$22)*$AN$22)*$AH$22)+((((F15/100)*$AJ$23)*$AH$23)),IF(Calculator!$O$6="SINGLEANOD",SUM((((F15/100)*$AJ$22)*$AH$22))+(((((F15/100)*$AJ$22)*$AN$22)*$AH$22)*Calculator!$G$11)-((((F15/100)*$AJ$22)*$AN$22)*$AH$22)+((((F15/100)*$AJ$23)*$AH$23)),IF(Calculator!$O$6="DUALBASE",SUM((((F15/100)*$AJ$22)*$AH$22))+(((((F15/100)*$AJ$22)*$AN$22)*$AH$22)*Calculator!$G$12)-((((F15/100)*$AJ$22)*$AN$22)*$AH$22)+((((F15/100)*$AJ$23)*$AH$23)),IF(Calculator!$O$6="DUALELEMENTS",SUM((((F15/100)*$AJ$22)*$AH$22))+(((((F15/100)*$AJ$22)*$AN$22)*$AH$22)*Calculator!$G$13)-((((F15/100)*$AJ$22)*$AN$22)*$AH$22)+((((F15/100)*$AJ$23)*$AH$23)),IF(Calculator!$O$6="DUALSPECTRUM",SUM((((F15/100)*$AJ$22)*$AH$22))+(((((F15/100)*$AJ$22)*$AN$22)*$AH$22)*Calculator!$G$15)-((((F15/100)*$AJ$22)*$AN$22)*$AH$22)+((((F15/100)*$AJ$23)*$AH$23)),IF(Calculator!$O$6="DUALHOMESTEAD",SUM((((F15/100)*$AJ$22)*$AH$22))+(((((F15/100)*$AJ$22)*$AN$22)*$AH$22)*Calculator!$G$14)-((((F15/100)*$AJ$22)*$AN$22)*$AH$22)+((((F15/100)*$AJ$23)*$AH$23)),IF(Calculator!$O$6="DUALBAND A",SUM((((F15/100)*$AJ$22)*$AH$22))+(((((F15/100)*$AJ$22)*$AN$22)*$AH$22)*Calculator!$G$16)-((((F15/100)*$AJ$22)*$AN$22)*$AH$22)+((((F15/100)*$AJ$23)*$AH$23)),IF(Calculator!$O$6="DUALBAND B",SUM((((F15/100)*$AJ$22)*$AH$22))+(((((F15/100)*$AJ$22)*$AN$22)*$AH$22)*Calculator!$G$17)-((((F15/100)*$AJ$22)*$AN$22)*$AH$22)+((((F15/100)*$AJ$23)*$AH$23)),IF(Calculator!$O$6="DUALBAND C",SUM((((F15/100)*$AJ$22)*$AH$22))+(((((F15/100)*$AJ$22)*$AN$22)*$AH$22)*Calculator!$G$18)-((((F15/100)*$AJ$22)*$AN$22)*$AH$22)+((((F15/100)*$AJ$23)*$AH$23)),IF(Calculator!$O$6="DUALBAND D",SUM((((F15/100)*$AJ$22)*$AH$22))+(((((F15/100)*$AJ$22)*$AN$22)*$AH$22)*Calculator!$G$19)-((((F15/100)*$AJ$22)*$AN$22)*$AH$22)+((((F15/100)*$AJ$23)*$AH$23)),IF(Calculator!$O$6="DUALURBANE",SUM((((F15/100)*$AJ$22)*$AH$22))+(((((F15/100)*$AJ$22)*$AN$22)*$AH$22)*Calculator!$G$20)-((((F15/100)*$AJ$22)*$AN$22)*$AH$22)+((((F15/100)*$AJ$23)*$AH$23)),IF(Calculator!$O$6="DUALSILVERANOD",SUM((((F15/100)*$AJ$22)*$AH$22))+(((((F15/100)*$AJ$22)*$AN$22)*$AH$22)*Calculator!$G$21)-((((F15/100)*$AJ$22)*$AN$22)*$AH$22)+((((F15/100)*$AJ$23)*$AH$23)),IF(Calculator!$O$6="DUALANOD",SUM((((F15/100)*$AJ$22)*$AH$22))+(((((F15/100)*$AJ$22)*$AN$22)*$AH$22)*Calculator!$G$22)-((((F15/100)*$AJ$22)*$AN$22)*$AH$22)+((((F15/100)*$AJ$23)*$AH$23))))))))))))))))))))))))</f>
        <v>947.15727699999991</v>
      </c>
      <c r="V15" s="2">
        <f>IF(Calculator!$O$6="SINGLEBASE",SUM((((G15/100)*$AJ$22)*$AH$22))+((((G15/100)*$AJ$23)*$AH$23)),IF(Calculator!$O$6="SINGLEELEMENTS",SUM((((G15/100)*$AJ$22)*$AH$22))+(((((G15/100)*$AJ$22)*$AN$22)*$AH$22)*Calculator!$G$2)-((((G15/100)*$AJ$22)*$AN$22)*$AH$22)+((((G15/100)*$AJ$23)*$AH$23)),IF(Calculator!$O$6="SINGLESPECTRUM",SUM((((G15/100)*$AJ$22)*$AH$22))+(((((G15/100)*$AJ$22)*$AN$22)*$AH$22)*Calculator!$G$4)-((((G15/100)*$AJ$22)*$AN$22)*$AH$22)+((((G15/100)*$AJ$23)*$AH$23)),IF(Calculator!$O$6="SINGLEHOMESTEAD",SUM((((G15/100)*$AJ$22)*$AH$22))+(((((G15/100)*$AJ$22)*$AN$22)*$AH$22)*Calculator!$G$3)-((((G15/100)*$AJ$22)*$AN$22)*$AH$22)+((((G15/100)*$AJ$23)*$AH$23)),IF(Calculator!$O$6="SINGLEBAND A",SUM((((G15/100)*$AJ$22)*$AH$22))+(((((G15/100)*$AJ$22)*$AN$22)*$AH$22)*Calculator!$G$5)-((((G15/100)*$AJ$22)*$AN$22)*$AH$22)+((((G15/100)*$AJ$23)*$AH$23)),IF(Calculator!$O$6="SINGLEBAND B",SUM((((G15/100)*$AJ$22)*$AH$22))+(((((G15/100)*$AJ$22)*$AN$22)*$AH$22)*Calculator!$G$6)-((((G15/100)*$AJ$22)*$AN$22)*$AH$22)+((((G15/100)*$AJ$23)*$AH$23)),IF(Calculator!$O$6="SINGLEBAND C",SUM((((G15/100)*$AJ$22)*$AH$22))+(((((G15/100)*$AJ$22)*$AN$22)*$AH$22)*Calculator!$G$7)-((((G15/100)*$AJ$22)*$AN$22)*$AH$22)+((((G15/100)*$AJ$23)*$AH$23)),IF(Calculator!$O$6="SINGLEBAND D",SUM((((G15/100)*$AJ$22)*$AH$22))+(((((G15/100)*$AJ$22)*$AN$22)*$AH$22)*Calculator!$G$8)-((((G15/100)*$AJ$22)*$AN$22)*$AH$22)+((((G15/100)*$AJ$23)*$AH$23)),IF(Calculator!$O$6="SINGLEURBANE",SUM((((G15/100)*$AJ$22)*$AH$22))+(((((G15/100)*$AJ$22)*$AN$22)*$AH$22)*Calculator!$G$9)-((((G15/100)*$AJ$22)*$AN$22)*$AH$22)+((((G15/100)*$AJ$23)*$AH$23)),IF(Calculator!$O$6="SINGLESILVERANOD",SUM((((G15/100)*$AJ$22)*$AH$22))+(((((G15/100)*$AJ$22)*$AN$22)*$AH$22)*Calculator!$G$10)-((((G15/100)*$AJ$22)*$AN$22)*$AH$22)+((((G15/100)*$AJ$23)*$AH$23)),IF(Calculator!$O$6="SINGLEANOD",SUM((((G15/100)*$AJ$22)*$AH$22))+(((((G15/100)*$AJ$22)*$AN$22)*$AH$22)*Calculator!$G$11)-((((G15/100)*$AJ$22)*$AN$22)*$AH$22)+((((G15/100)*$AJ$23)*$AH$23)),IF(Calculator!$O$6="DUALBASE",SUM((((G15/100)*$AJ$22)*$AH$22))+(((((G15/100)*$AJ$22)*$AN$22)*$AH$22)*Calculator!$G$12)-((((G15/100)*$AJ$22)*$AN$22)*$AH$22)+((((G15/100)*$AJ$23)*$AH$23)),IF(Calculator!$O$6="DUALELEMENTS",SUM((((G15/100)*$AJ$22)*$AH$22))+(((((G15/100)*$AJ$22)*$AN$22)*$AH$22)*Calculator!$G$13)-((((G15/100)*$AJ$22)*$AN$22)*$AH$22)+((((G15/100)*$AJ$23)*$AH$23)),IF(Calculator!$O$6="DUALSPECTRUM",SUM((((G15/100)*$AJ$22)*$AH$22))+(((((G15/100)*$AJ$22)*$AN$22)*$AH$22)*Calculator!$G$15)-((((G15/100)*$AJ$22)*$AN$22)*$AH$22)+((((G15/100)*$AJ$23)*$AH$23)),IF(Calculator!$O$6="DUALHOMESTEAD",SUM((((G15/100)*$AJ$22)*$AH$22))+(((((G15/100)*$AJ$22)*$AN$22)*$AH$22)*Calculator!$G$14)-((((G15/100)*$AJ$22)*$AN$22)*$AH$22)+((((G15/100)*$AJ$23)*$AH$23)),IF(Calculator!$O$6="DUALBAND A",SUM((((G15/100)*$AJ$22)*$AH$22))+(((((G15/100)*$AJ$22)*$AN$22)*$AH$22)*Calculator!$G$16)-((((G15/100)*$AJ$22)*$AN$22)*$AH$22)+((((G15/100)*$AJ$23)*$AH$23)),IF(Calculator!$O$6="DUALBAND B",SUM((((G15/100)*$AJ$22)*$AH$22))+(((((G15/100)*$AJ$22)*$AN$22)*$AH$22)*Calculator!$G$17)-((((G15/100)*$AJ$22)*$AN$22)*$AH$22)+((((G15/100)*$AJ$23)*$AH$23)),IF(Calculator!$O$6="DUALBAND C",SUM((((G15/100)*$AJ$22)*$AH$22))+(((((G15/100)*$AJ$22)*$AN$22)*$AH$22)*Calculator!$G$18)-((((G15/100)*$AJ$22)*$AN$22)*$AH$22)+((((G15/100)*$AJ$23)*$AH$23)),IF(Calculator!$O$6="DUALBAND D",SUM((((G15/100)*$AJ$22)*$AH$22))+(((((G15/100)*$AJ$22)*$AN$22)*$AH$22)*Calculator!$G$19)-((((G15/100)*$AJ$22)*$AN$22)*$AH$22)+((((G15/100)*$AJ$23)*$AH$23)),IF(Calculator!$O$6="DUALURBANE",SUM((((G15/100)*$AJ$22)*$AH$22))+(((((G15/100)*$AJ$22)*$AN$22)*$AH$22)*Calculator!$G$20)-((((G15/100)*$AJ$22)*$AN$22)*$AH$22)+((((G15/100)*$AJ$23)*$AH$23)),IF(Calculator!$O$6="DUALSILVERANOD",SUM((((G15/100)*$AJ$22)*$AH$22))+(((((G15/100)*$AJ$22)*$AN$22)*$AH$22)*Calculator!$G$21)-((((G15/100)*$AJ$22)*$AN$22)*$AH$22)+((((G15/100)*$AJ$23)*$AH$23)),IF(Calculator!$O$6="DUALANOD",SUM((((G15/100)*$AJ$22)*$AH$22))+(((((G15/100)*$AJ$22)*$AN$22)*$AH$22)*Calculator!$G$22)-((((G15/100)*$AJ$22)*$AN$22)*$AH$22)+((((G15/100)*$AJ$23)*$AH$23))))))))))))))))))))))))</f>
        <v>957.07160999999996</v>
      </c>
      <c r="W15" s="2">
        <f>IF(Calculator!$O$6="SINGLEBASE",SUM((((H15/100)*$AJ$22)*$AH$22))+((((H15/100)*$AJ$23)*$AH$23)),IF(Calculator!$O$6="SINGLEELEMENTS",SUM((((H15/100)*$AJ$22)*$AH$22))+(((((H15/100)*$AJ$22)*$AN$22)*$AH$22)*Calculator!$G$2)-((((H15/100)*$AJ$22)*$AN$22)*$AH$22)+((((H15/100)*$AJ$23)*$AH$23)),IF(Calculator!$O$6="SINGLESPECTRUM",SUM((((H15/100)*$AJ$22)*$AH$22))+(((((H15/100)*$AJ$22)*$AN$22)*$AH$22)*Calculator!$G$4)-((((H15/100)*$AJ$22)*$AN$22)*$AH$22)+((((H15/100)*$AJ$23)*$AH$23)),IF(Calculator!$O$6="SINGLEHOMESTEAD",SUM((((H15/100)*$AJ$22)*$AH$22))+(((((H15/100)*$AJ$22)*$AN$22)*$AH$22)*Calculator!$G$3)-((((H15/100)*$AJ$22)*$AN$22)*$AH$22)+((((H15/100)*$AJ$23)*$AH$23)),IF(Calculator!$O$6="SINGLEBAND A",SUM((((H15/100)*$AJ$22)*$AH$22))+(((((H15/100)*$AJ$22)*$AN$22)*$AH$22)*Calculator!$G$5)-((((H15/100)*$AJ$22)*$AN$22)*$AH$22)+((((H15/100)*$AJ$23)*$AH$23)),IF(Calculator!$O$6="SINGLEBAND B",SUM((((H15/100)*$AJ$22)*$AH$22))+(((((H15/100)*$AJ$22)*$AN$22)*$AH$22)*Calculator!$G$6)-((((H15/100)*$AJ$22)*$AN$22)*$AH$22)+((((H15/100)*$AJ$23)*$AH$23)),IF(Calculator!$O$6="SINGLEBAND C",SUM((((H15/100)*$AJ$22)*$AH$22))+(((((H15/100)*$AJ$22)*$AN$22)*$AH$22)*Calculator!$G$7)-((((H15/100)*$AJ$22)*$AN$22)*$AH$22)+((((H15/100)*$AJ$23)*$AH$23)),IF(Calculator!$O$6="SINGLEBAND D",SUM((((H15/100)*$AJ$22)*$AH$22))+(((((H15/100)*$AJ$22)*$AN$22)*$AH$22)*Calculator!$G$8)-((((H15/100)*$AJ$22)*$AN$22)*$AH$22)+((((H15/100)*$AJ$23)*$AH$23)),IF(Calculator!$O$6="SINGLEURBANE",SUM((((H15/100)*$AJ$22)*$AH$22))+(((((H15/100)*$AJ$22)*$AN$22)*$AH$22)*Calculator!$G$9)-((((H15/100)*$AJ$22)*$AN$22)*$AH$22)+((((H15/100)*$AJ$23)*$AH$23)),IF(Calculator!$O$6="SINGLESILVERANOD",SUM((((H15/100)*$AJ$22)*$AH$22))+(((((H15/100)*$AJ$22)*$AN$22)*$AH$22)*Calculator!$G$10)-((((H15/100)*$AJ$22)*$AN$22)*$AH$22)+((((H15/100)*$AJ$23)*$AH$23)),IF(Calculator!$O$6="SINGLEANOD",SUM((((H15/100)*$AJ$22)*$AH$22))+(((((H15/100)*$AJ$22)*$AN$22)*$AH$22)*Calculator!$G$11)-((((H15/100)*$AJ$22)*$AN$22)*$AH$22)+((((H15/100)*$AJ$23)*$AH$23)),IF(Calculator!$O$6="DUALBASE",SUM((((H15/100)*$AJ$22)*$AH$22))+(((((H15/100)*$AJ$22)*$AN$22)*$AH$22)*Calculator!$G$12)-((((H15/100)*$AJ$22)*$AN$22)*$AH$22)+((((H15/100)*$AJ$23)*$AH$23)),IF(Calculator!$O$6="DUALELEMENTS",SUM((((H15/100)*$AJ$22)*$AH$22))+(((((H15/100)*$AJ$22)*$AN$22)*$AH$22)*Calculator!$G$13)-((((H15/100)*$AJ$22)*$AN$22)*$AH$22)+((((H15/100)*$AJ$23)*$AH$23)),IF(Calculator!$O$6="DUALSPECTRUM",SUM((((H15/100)*$AJ$22)*$AH$22))+(((((H15/100)*$AJ$22)*$AN$22)*$AH$22)*Calculator!$G$15)-((((H15/100)*$AJ$22)*$AN$22)*$AH$22)+((((H15/100)*$AJ$23)*$AH$23)),IF(Calculator!$O$6="DUALHOMESTEAD",SUM((((H15/100)*$AJ$22)*$AH$22))+(((((H15/100)*$AJ$22)*$AN$22)*$AH$22)*Calculator!$G$14)-((((H15/100)*$AJ$22)*$AN$22)*$AH$22)+((((H15/100)*$AJ$23)*$AH$23)),IF(Calculator!$O$6="DUALBAND A",SUM((((H15/100)*$AJ$22)*$AH$22))+(((((H15/100)*$AJ$22)*$AN$22)*$AH$22)*Calculator!$G$16)-((((H15/100)*$AJ$22)*$AN$22)*$AH$22)+((((H15/100)*$AJ$23)*$AH$23)),IF(Calculator!$O$6="DUALBAND B",SUM((((H15/100)*$AJ$22)*$AH$22))+(((((H15/100)*$AJ$22)*$AN$22)*$AH$22)*Calculator!$G$17)-((((H15/100)*$AJ$22)*$AN$22)*$AH$22)+((((H15/100)*$AJ$23)*$AH$23)),IF(Calculator!$O$6="DUALBAND C",SUM((((H15/100)*$AJ$22)*$AH$22))+(((((H15/100)*$AJ$22)*$AN$22)*$AH$22)*Calculator!$G$18)-((((H15/100)*$AJ$22)*$AN$22)*$AH$22)+((((H15/100)*$AJ$23)*$AH$23)),IF(Calculator!$O$6="DUALBAND D",SUM((((H15/100)*$AJ$22)*$AH$22))+(((((H15/100)*$AJ$22)*$AN$22)*$AH$22)*Calculator!$G$19)-((((H15/100)*$AJ$22)*$AN$22)*$AH$22)+((((H15/100)*$AJ$23)*$AH$23)),IF(Calculator!$O$6="DUALURBANE",SUM((((H15/100)*$AJ$22)*$AH$22))+(((((H15/100)*$AJ$22)*$AN$22)*$AH$22)*Calculator!$G$20)-((((H15/100)*$AJ$22)*$AN$22)*$AH$22)+((((H15/100)*$AJ$23)*$AH$23)),IF(Calculator!$O$6="DUALSILVERANOD",SUM((((H15/100)*$AJ$22)*$AH$22))+(((((H15/100)*$AJ$22)*$AN$22)*$AH$22)*Calculator!$G$21)-((((H15/100)*$AJ$22)*$AN$22)*$AH$22)+((((H15/100)*$AJ$23)*$AH$23)),IF(Calculator!$O$6="DUALANOD",SUM((((H15/100)*$AJ$22)*$AH$22))+(((((H15/100)*$AJ$22)*$AN$22)*$AH$22)*Calculator!$G$22)-((((H15/100)*$AJ$22)*$AN$22)*$AH$22)+((((H15/100)*$AJ$23)*$AH$23))))))))))))))))))))))))</f>
        <v>966.98594299999991</v>
      </c>
      <c r="X15" s="2">
        <f>IF(Calculator!$O$6="SINGLEBASE",SUM((((I15/100)*$AJ$22)*$AH$22))+((((I15/100)*$AJ$23)*$AH$23)),IF(Calculator!$O$6="SINGLEELEMENTS",SUM((((I15/100)*$AJ$22)*$AH$22))+(((((I15/100)*$AJ$22)*$AN$22)*$AH$22)*Calculator!$G$2)-((((I15/100)*$AJ$22)*$AN$22)*$AH$22)+((((I15/100)*$AJ$23)*$AH$23)),IF(Calculator!$O$6="SINGLESPECTRUM",SUM((((I15/100)*$AJ$22)*$AH$22))+(((((I15/100)*$AJ$22)*$AN$22)*$AH$22)*Calculator!$G$4)-((((I15/100)*$AJ$22)*$AN$22)*$AH$22)+((((I15/100)*$AJ$23)*$AH$23)),IF(Calculator!$O$6="SINGLEHOMESTEAD",SUM((((I15/100)*$AJ$22)*$AH$22))+(((((I15/100)*$AJ$22)*$AN$22)*$AH$22)*Calculator!$G$3)-((((I15/100)*$AJ$22)*$AN$22)*$AH$22)+((((I15/100)*$AJ$23)*$AH$23)),IF(Calculator!$O$6="SINGLEBAND A",SUM((((I15/100)*$AJ$22)*$AH$22))+(((((I15/100)*$AJ$22)*$AN$22)*$AH$22)*Calculator!$G$5)-((((I15/100)*$AJ$22)*$AN$22)*$AH$22)+((((I15/100)*$AJ$23)*$AH$23)),IF(Calculator!$O$6="SINGLEBAND B",SUM((((I15/100)*$AJ$22)*$AH$22))+(((((I15/100)*$AJ$22)*$AN$22)*$AH$22)*Calculator!$G$6)-((((I15/100)*$AJ$22)*$AN$22)*$AH$22)+((((I15/100)*$AJ$23)*$AH$23)),IF(Calculator!$O$6="SINGLEBAND C",SUM((((I15/100)*$AJ$22)*$AH$22))+(((((I15/100)*$AJ$22)*$AN$22)*$AH$22)*Calculator!$G$7)-((((I15/100)*$AJ$22)*$AN$22)*$AH$22)+((((I15/100)*$AJ$23)*$AH$23)),IF(Calculator!$O$6="SINGLEBAND D",SUM((((I15/100)*$AJ$22)*$AH$22))+(((((I15/100)*$AJ$22)*$AN$22)*$AH$22)*Calculator!$G$8)-((((I15/100)*$AJ$22)*$AN$22)*$AH$22)+((((I15/100)*$AJ$23)*$AH$23)),IF(Calculator!$O$6="SINGLEURBANE",SUM((((I15/100)*$AJ$22)*$AH$22))+(((((I15/100)*$AJ$22)*$AN$22)*$AH$22)*Calculator!$G$9)-((((I15/100)*$AJ$22)*$AN$22)*$AH$22)+((((I15/100)*$AJ$23)*$AH$23)),IF(Calculator!$O$6="SINGLESILVERANOD",SUM((((I15/100)*$AJ$22)*$AH$22))+(((((I15/100)*$AJ$22)*$AN$22)*$AH$22)*Calculator!$G$10)-((((I15/100)*$AJ$22)*$AN$22)*$AH$22)+((((I15/100)*$AJ$23)*$AH$23)),IF(Calculator!$O$6="SINGLEANOD",SUM((((I15/100)*$AJ$22)*$AH$22))+(((((I15/100)*$AJ$22)*$AN$22)*$AH$22)*Calculator!$G$11)-((((I15/100)*$AJ$22)*$AN$22)*$AH$22)+((((I15/100)*$AJ$23)*$AH$23)),IF(Calculator!$O$6="DUALBASE",SUM((((I15/100)*$AJ$22)*$AH$22))+(((((I15/100)*$AJ$22)*$AN$22)*$AH$22)*Calculator!$G$12)-((((I15/100)*$AJ$22)*$AN$22)*$AH$22)+((((I15/100)*$AJ$23)*$AH$23)),IF(Calculator!$O$6="DUALELEMENTS",SUM((((I15/100)*$AJ$22)*$AH$22))+(((((I15/100)*$AJ$22)*$AN$22)*$AH$22)*Calculator!$G$13)-((((I15/100)*$AJ$22)*$AN$22)*$AH$22)+((((I15/100)*$AJ$23)*$AH$23)),IF(Calculator!$O$6="DUALSPECTRUM",SUM((((I15/100)*$AJ$22)*$AH$22))+(((((I15/100)*$AJ$22)*$AN$22)*$AH$22)*Calculator!$G$15)-((((I15/100)*$AJ$22)*$AN$22)*$AH$22)+((((I15/100)*$AJ$23)*$AH$23)),IF(Calculator!$O$6="DUALHOMESTEAD",SUM((((I15/100)*$AJ$22)*$AH$22))+(((((I15/100)*$AJ$22)*$AN$22)*$AH$22)*Calculator!$G$14)-((((I15/100)*$AJ$22)*$AN$22)*$AH$22)+((((I15/100)*$AJ$23)*$AH$23)),IF(Calculator!$O$6="DUALBAND A",SUM((((I15/100)*$AJ$22)*$AH$22))+(((((I15/100)*$AJ$22)*$AN$22)*$AH$22)*Calculator!$G$16)-((((I15/100)*$AJ$22)*$AN$22)*$AH$22)+((((I15/100)*$AJ$23)*$AH$23)),IF(Calculator!$O$6="DUALBAND B",SUM((((I15/100)*$AJ$22)*$AH$22))+(((((I15/100)*$AJ$22)*$AN$22)*$AH$22)*Calculator!$G$17)-((((I15/100)*$AJ$22)*$AN$22)*$AH$22)+((((I15/100)*$AJ$23)*$AH$23)),IF(Calculator!$O$6="DUALBAND C",SUM((((I15/100)*$AJ$22)*$AH$22))+(((((I15/100)*$AJ$22)*$AN$22)*$AH$22)*Calculator!$G$18)-((((I15/100)*$AJ$22)*$AN$22)*$AH$22)+((((I15/100)*$AJ$23)*$AH$23)),IF(Calculator!$O$6="DUALBAND D",SUM((((I15/100)*$AJ$22)*$AH$22))+(((((I15/100)*$AJ$22)*$AN$22)*$AH$22)*Calculator!$G$19)-((((I15/100)*$AJ$22)*$AN$22)*$AH$22)+((((I15/100)*$AJ$23)*$AH$23)),IF(Calculator!$O$6="DUALURBANE",SUM((((I15/100)*$AJ$22)*$AH$22))+(((((I15/100)*$AJ$22)*$AN$22)*$AH$22)*Calculator!$G$20)-((((I15/100)*$AJ$22)*$AN$22)*$AH$22)+((((I15/100)*$AJ$23)*$AH$23)),IF(Calculator!$O$6="DUALSILVERANOD",SUM((((I15/100)*$AJ$22)*$AH$22))+(((((I15/100)*$AJ$22)*$AN$22)*$AH$22)*Calculator!$G$21)-((((I15/100)*$AJ$22)*$AN$22)*$AH$22)+((((I15/100)*$AJ$23)*$AH$23)),IF(Calculator!$O$6="DUALANOD",SUM((((I15/100)*$AJ$22)*$AH$22))+(((((I15/100)*$AJ$22)*$AN$22)*$AH$22)*Calculator!$G$22)-((((I15/100)*$AJ$22)*$AN$22)*$AH$22)+((((I15/100)*$AJ$23)*$AH$23))))))))))))))))))))))))</f>
        <v>976.9045605</v>
      </c>
      <c r="Y15" s="2">
        <f>IF(Calculator!$O$6="SINGLEBASE",SUM((((J15/100)*$AJ$22)*$AH$22))+((((J15/100)*$AJ$23)*$AH$23)),IF(Calculator!$O$6="SINGLEELEMENTS",SUM((((J15/100)*$AJ$22)*$AH$22))+(((((J15/100)*$AJ$22)*$AN$22)*$AH$22)*Calculator!$G$2)-((((J15/100)*$AJ$22)*$AN$22)*$AH$22)+((((J15/100)*$AJ$23)*$AH$23)),IF(Calculator!$O$6="SINGLESPECTRUM",SUM((((J15/100)*$AJ$22)*$AH$22))+(((((J15/100)*$AJ$22)*$AN$22)*$AH$22)*Calculator!$G$4)-((((J15/100)*$AJ$22)*$AN$22)*$AH$22)+((((J15/100)*$AJ$23)*$AH$23)),IF(Calculator!$O$6="SINGLEHOMESTEAD",SUM((((J15/100)*$AJ$22)*$AH$22))+(((((J15/100)*$AJ$22)*$AN$22)*$AH$22)*Calculator!$G$3)-((((J15/100)*$AJ$22)*$AN$22)*$AH$22)+((((J15/100)*$AJ$23)*$AH$23)),IF(Calculator!$O$6="SINGLEBAND A",SUM((((J15/100)*$AJ$22)*$AH$22))+(((((J15/100)*$AJ$22)*$AN$22)*$AH$22)*Calculator!$G$5)-((((J15/100)*$AJ$22)*$AN$22)*$AH$22)+((((J15/100)*$AJ$23)*$AH$23)),IF(Calculator!$O$6="SINGLEBAND B",SUM((((J15/100)*$AJ$22)*$AH$22))+(((((J15/100)*$AJ$22)*$AN$22)*$AH$22)*Calculator!$G$6)-((((J15/100)*$AJ$22)*$AN$22)*$AH$22)+((((J15/100)*$AJ$23)*$AH$23)),IF(Calculator!$O$6="SINGLEBAND C",SUM((((J15/100)*$AJ$22)*$AH$22))+(((((J15/100)*$AJ$22)*$AN$22)*$AH$22)*Calculator!$G$7)-((((J15/100)*$AJ$22)*$AN$22)*$AH$22)+((((J15/100)*$AJ$23)*$AH$23)),IF(Calculator!$O$6="SINGLEBAND D",SUM((((J15/100)*$AJ$22)*$AH$22))+(((((J15/100)*$AJ$22)*$AN$22)*$AH$22)*Calculator!$G$8)-((((J15/100)*$AJ$22)*$AN$22)*$AH$22)+((((J15/100)*$AJ$23)*$AH$23)),IF(Calculator!$O$6="SINGLEURBANE",SUM((((J15/100)*$AJ$22)*$AH$22))+(((((J15/100)*$AJ$22)*$AN$22)*$AH$22)*Calculator!$G$9)-((((J15/100)*$AJ$22)*$AN$22)*$AH$22)+((((J15/100)*$AJ$23)*$AH$23)),IF(Calculator!$O$6="SINGLESILVERANOD",SUM((((J15/100)*$AJ$22)*$AH$22))+(((((J15/100)*$AJ$22)*$AN$22)*$AH$22)*Calculator!$G$10)-((((J15/100)*$AJ$22)*$AN$22)*$AH$22)+((((J15/100)*$AJ$23)*$AH$23)),IF(Calculator!$O$6="SINGLEANOD",SUM((((J15/100)*$AJ$22)*$AH$22))+(((((J15/100)*$AJ$22)*$AN$22)*$AH$22)*Calculator!$G$11)-((((J15/100)*$AJ$22)*$AN$22)*$AH$22)+((((J15/100)*$AJ$23)*$AH$23)),IF(Calculator!$O$6="DUALBASE",SUM((((J15/100)*$AJ$22)*$AH$22))+(((((J15/100)*$AJ$22)*$AN$22)*$AH$22)*Calculator!$G$12)-((((J15/100)*$AJ$22)*$AN$22)*$AH$22)+((((J15/100)*$AJ$23)*$AH$23)),IF(Calculator!$O$6="DUALELEMENTS",SUM((((J15/100)*$AJ$22)*$AH$22))+(((((J15/100)*$AJ$22)*$AN$22)*$AH$22)*Calculator!$G$13)-((((J15/100)*$AJ$22)*$AN$22)*$AH$22)+((((J15/100)*$AJ$23)*$AH$23)),IF(Calculator!$O$6="DUALSPECTRUM",SUM((((J15/100)*$AJ$22)*$AH$22))+(((((J15/100)*$AJ$22)*$AN$22)*$AH$22)*Calculator!$G$15)-((((J15/100)*$AJ$22)*$AN$22)*$AH$22)+((((J15/100)*$AJ$23)*$AH$23)),IF(Calculator!$O$6="DUALHOMESTEAD",SUM((((J15/100)*$AJ$22)*$AH$22))+(((((J15/100)*$AJ$22)*$AN$22)*$AH$22)*Calculator!$G$14)-((((J15/100)*$AJ$22)*$AN$22)*$AH$22)+((((J15/100)*$AJ$23)*$AH$23)),IF(Calculator!$O$6="DUALBAND A",SUM((((J15/100)*$AJ$22)*$AH$22))+(((((J15/100)*$AJ$22)*$AN$22)*$AH$22)*Calculator!$G$16)-((((J15/100)*$AJ$22)*$AN$22)*$AH$22)+((((J15/100)*$AJ$23)*$AH$23)),IF(Calculator!$O$6="DUALBAND B",SUM((((J15/100)*$AJ$22)*$AH$22))+(((((J15/100)*$AJ$22)*$AN$22)*$AH$22)*Calculator!$G$17)-((((J15/100)*$AJ$22)*$AN$22)*$AH$22)+((((J15/100)*$AJ$23)*$AH$23)),IF(Calculator!$O$6="DUALBAND C",SUM((((J15/100)*$AJ$22)*$AH$22))+(((((J15/100)*$AJ$22)*$AN$22)*$AH$22)*Calculator!$G$18)-((((J15/100)*$AJ$22)*$AN$22)*$AH$22)+((((J15/100)*$AJ$23)*$AH$23)),IF(Calculator!$O$6="DUALBAND D",SUM((((J15/100)*$AJ$22)*$AH$22))+(((((J15/100)*$AJ$22)*$AN$22)*$AH$22)*Calculator!$G$19)-((((J15/100)*$AJ$22)*$AN$22)*$AH$22)+((((J15/100)*$AJ$23)*$AH$23)),IF(Calculator!$O$6="DUALURBANE",SUM((((J15/100)*$AJ$22)*$AH$22))+(((((J15/100)*$AJ$22)*$AN$22)*$AH$22)*Calculator!$G$20)-((((J15/100)*$AJ$22)*$AN$22)*$AH$22)+((((J15/100)*$AJ$23)*$AH$23)),IF(Calculator!$O$6="DUALSILVERANOD",SUM((((J15/100)*$AJ$22)*$AH$22))+(((((J15/100)*$AJ$22)*$AN$22)*$AH$22)*Calculator!$G$21)-((((J15/100)*$AJ$22)*$AN$22)*$AH$22)+((((J15/100)*$AJ$23)*$AH$23)),IF(Calculator!$O$6="DUALANOD",SUM((((J15/100)*$AJ$22)*$AH$22))+(((((J15/100)*$AJ$22)*$AN$22)*$AH$22)*Calculator!$G$22)-((((J15/100)*$AJ$22)*$AN$22)*$AH$22)+((((J15/100)*$AJ$23)*$AH$23))))))))))))))))))))))))</f>
        <v>986.81889350000006</v>
      </c>
      <c r="Z15" s="2">
        <f>IF(Calculator!$O$6="SINGLEBASE",SUM((((K15/100)*$AJ$22)*$AH$22))+((((K15/100)*$AJ$23)*$AH$23)),IF(Calculator!$O$6="SINGLEELEMENTS",SUM((((K15/100)*$AJ$22)*$AH$22))+(((((K15/100)*$AJ$22)*$AN$22)*$AH$22)*Calculator!$G$2)-((((K15/100)*$AJ$22)*$AN$22)*$AH$22)+((((K15/100)*$AJ$23)*$AH$23)),IF(Calculator!$O$6="SINGLESPECTRUM",SUM((((K15/100)*$AJ$22)*$AH$22))+(((((K15/100)*$AJ$22)*$AN$22)*$AH$22)*Calculator!$G$4)-((((K15/100)*$AJ$22)*$AN$22)*$AH$22)+((((K15/100)*$AJ$23)*$AH$23)),IF(Calculator!$O$6="SINGLEHOMESTEAD",SUM((((K15/100)*$AJ$22)*$AH$22))+(((((K15/100)*$AJ$22)*$AN$22)*$AH$22)*Calculator!$G$3)-((((K15/100)*$AJ$22)*$AN$22)*$AH$22)+((((K15/100)*$AJ$23)*$AH$23)),IF(Calculator!$O$6="SINGLEBAND A",SUM((((K15/100)*$AJ$22)*$AH$22))+(((((K15/100)*$AJ$22)*$AN$22)*$AH$22)*Calculator!$G$5)-((((K15/100)*$AJ$22)*$AN$22)*$AH$22)+((((K15/100)*$AJ$23)*$AH$23)),IF(Calculator!$O$6="SINGLEBAND B",SUM((((K15/100)*$AJ$22)*$AH$22))+(((((K15/100)*$AJ$22)*$AN$22)*$AH$22)*Calculator!$G$6)-((((K15/100)*$AJ$22)*$AN$22)*$AH$22)+((((K15/100)*$AJ$23)*$AH$23)),IF(Calculator!$O$6="SINGLEBAND C",SUM((((K15/100)*$AJ$22)*$AH$22))+(((((K15/100)*$AJ$22)*$AN$22)*$AH$22)*Calculator!$G$7)-((((K15/100)*$AJ$22)*$AN$22)*$AH$22)+((((K15/100)*$AJ$23)*$AH$23)),IF(Calculator!$O$6="SINGLEBAND D",SUM((((K15/100)*$AJ$22)*$AH$22))+(((((K15/100)*$AJ$22)*$AN$22)*$AH$22)*Calculator!$G$8)-((((K15/100)*$AJ$22)*$AN$22)*$AH$22)+((((K15/100)*$AJ$23)*$AH$23)),IF(Calculator!$O$6="SINGLEURBANE",SUM((((K15/100)*$AJ$22)*$AH$22))+(((((K15/100)*$AJ$22)*$AN$22)*$AH$22)*Calculator!$G$9)-((((K15/100)*$AJ$22)*$AN$22)*$AH$22)+((((K15/100)*$AJ$23)*$AH$23)),IF(Calculator!$O$6="SINGLESILVERANOD",SUM((((K15/100)*$AJ$22)*$AH$22))+(((((K15/100)*$AJ$22)*$AN$22)*$AH$22)*Calculator!$G$10)-((((K15/100)*$AJ$22)*$AN$22)*$AH$22)+((((K15/100)*$AJ$23)*$AH$23)),IF(Calculator!$O$6="SINGLEANOD",SUM((((K15/100)*$AJ$22)*$AH$22))+(((((K15/100)*$AJ$22)*$AN$22)*$AH$22)*Calculator!$G$11)-((((K15/100)*$AJ$22)*$AN$22)*$AH$22)+((((K15/100)*$AJ$23)*$AH$23)),IF(Calculator!$O$6="DUALBASE",SUM((((K15/100)*$AJ$22)*$AH$22))+(((((K15/100)*$AJ$22)*$AN$22)*$AH$22)*Calculator!$G$12)-((((K15/100)*$AJ$22)*$AN$22)*$AH$22)+((((K15/100)*$AJ$23)*$AH$23)),IF(Calculator!$O$6="DUALELEMENTS",SUM((((K15/100)*$AJ$22)*$AH$22))+(((((K15/100)*$AJ$22)*$AN$22)*$AH$22)*Calculator!$G$13)-((((K15/100)*$AJ$22)*$AN$22)*$AH$22)+((((K15/100)*$AJ$23)*$AH$23)),IF(Calculator!$O$6="DUALSPECTRUM",SUM((((K15/100)*$AJ$22)*$AH$22))+(((((K15/100)*$AJ$22)*$AN$22)*$AH$22)*Calculator!$G$15)-((((K15/100)*$AJ$22)*$AN$22)*$AH$22)+((((K15/100)*$AJ$23)*$AH$23)),IF(Calculator!$O$6="DUALHOMESTEAD",SUM((((K15/100)*$AJ$22)*$AH$22))+(((((K15/100)*$AJ$22)*$AN$22)*$AH$22)*Calculator!$G$14)-((((K15/100)*$AJ$22)*$AN$22)*$AH$22)+((((K15/100)*$AJ$23)*$AH$23)),IF(Calculator!$O$6="DUALBAND A",SUM((((K15/100)*$AJ$22)*$AH$22))+(((((K15/100)*$AJ$22)*$AN$22)*$AH$22)*Calculator!$G$16)-((((K15/100)*$AJ$22)*$AN$22)*$AH$22)+((((K15/100)*$AJ$23)*$AH$23)),IF(Calculator!$O$6="DUALBAND B",SUM((((K15/100)*$AJ$22)*$AH$22))+(((((K15/100)*$AJ$22)*$AN$22)*$AH$22)*Calculator!$G$17)-((((K15/100)*$AJ$22)*$AN$22)*$AH$22)+((((K15/100)*$AJ$23)*$AH$23)),IF(Calculator!$O$6="DUALBAND C",SUM((((K15/100)*$AJ$22)*$AH$22))+(((((K15/100)*$AJ$22)*$AN$22)*$AH$22)*Calculator!$G$18)-((((K15/100)*$AJ$22)*$AN$22)*$AH$22)+((((K15/100)*$AJ$23)*$AH$23)),IF(Calculator!$O$6="DUALBAND D",SUM((((K15/100)*$AJ$22)*$AH$22))+(((((K15/100)*$AJ$22)*$AN$22)*$AH$22)*Calculator!$G$19)-((((K15/100)*$AJ$22)*$AN$22)*$AH$22)+((((K15/100)*$AJ$23)*$AH$23)),IF(Calculator!$O$6="DUALURBANE",SUM((((K15/100)*$AJ$22)*$AH$22))+(((((K15/100)*$AJ$22)*$AN$22)*$AH$22)*Calculator!$G$20)-((((K15/100)*$AJ$22)*$AN$22)*$AH$22)+((((K15/100)*$AJ$23)*$AH$23)),IF(Calculator!$O$6="DUALSILVERANOD",SUM((((K15/100)*$AJ$22)*$AH$22))+(((((K15/100)*$AJ$22)*$AN$22)*$AH$22)*Calculator!$G$21)-((((K15/100)*$AJ$22)*$AN$22)*$AH$22)+((((K15/100)*$AJ$23)*$AH$23)),IF(Calculator!$O$6="DUALANOD",SUM((((K15/100)*$AJ$22)*$AH$22))+(((((K15/100)*$AJ$22)*$AN$22)*$AH$22)*Calculator!$G$22)-((((K15/100)*$AJ$22)*$AN$22)*$AH$22)+((((K15/100)*$AJ$23)*$AH$23))))))))))))))))))))))))</f>
        <v>996.73322649999977</v>
      </c>
      <c r="AA15" s="2">
        <f>IF(Calculator!$O$6="SINGLEBASE",SUM((((L15/100)*$AJ$22)*$AH$22))+((((L15/100)*$AJ$23)*$AH$23)),IF(Calculator!$O$6="SINGLEELEMENTS",SUM((((L15/100)*$AJ$22)*$AH$22))+(((((L15/100)*$AJ$22)*$AN$22)*$AH$22)*Calculator!$G$2)-((((L15/100)*$AJ$22)*$AN$22)*$AH$22)+((((L15/100)*$AJ$23)*$AH$23)),IF(Calculator!$O$6="SINGLESPECTRUM",SUM((((L15/100)*$AJ$22)*$AH$22))+(((((L15/100)*$AJ$22)*$AN$22)*$AH$22)*Calculator!$G$4)-((((L15/100)*$AJ$22)*$AN$22)*$AH$22)+((((L15/100)*$AJ$23)*$AH$23)),IF(Calculator!$O$6="SINGLEHOMESTEAD",SUM((((L15/100)*$AJ$22)*$AH$22))+(((((L15/100)*$AJ$22)*$AN$22)*$AH$22)*Calculator!$G$3)-((((L15/100)*$AJ$22)*$AN$22)*$AH$22)+((((L15/100)*$AJ$23)*$AH$23)),IF(Calculator!$O$6="SINGLEBAND A",SUM((((L15/100)*$AJ$22)*$AH$22))+(((((L15/100)*$AJ$22)*$AN$22)*$AH$22)*Calculator!$G$5)-((((L15/100)*$AJ$22)*$AN$22)*$AH$22)+((((L15/100)*$AJ$23)*$AH$23)),IF(Calculator!$O$6="SINGLEBAND B",SUM((((L15/100)*$AJ$22)*$AH$22))+(((((L15/100)*$AJ$22)*$AN$22)*$AH$22)*Calculator!$G$6)-((((L15/100)*$AJ$22)*$AN$22)*$AH$22)+((((L15/100)*$AJ$23)*$AH$23)),IF(Calculator!$O$6="SINGLEBAND C",SUM((((L15/100)*$AJ$22)*$AH$22))+(((((L15/100)*$AJ$22)*$AN$22)*$AH$22)*Calculator!$G$7)-((((L15/100)*$AJ$22)*$AN$22)*$AH$22)+((((L15/100)*$AJ$23)*$AH$23)),IF(Calculator!$O$6="SINGLEBAND D",SUM((((L15/100)*$AJ$22)*$AH$22))+(((((L15/100)*$AJ$22)*$AN$22)*$AH$22)*Calculator!$G$8)-((((L15/100)*$AJ$22)*$AN$22)*$AH$22)+((((L15/100)*$AJ$23)*$AH$23)),IF(Calculator!$O$6="SINGLEURBANE",SUM((((L15/100)*$AJ$22)*$AH$22))+(((((L15/100)*$AJ$22)*$AN$22)*$AH$22)*Calculator!$G$9)-((((L15/100)*$AJ$22)*$AN$22)*$AH$22)+((((L15/100)*$AJ$23)*$AH$23)),IF(Calculator!$O$6="SINGLESILVERANOD",SUM((((L15/100)*$AJ$22)*$AH$22))+(((((L15/100)*$AJ$22)*$AN$22)*$AH$22)*Calculator!$G$10)-((((L15/100)*$AJ$22)*$AN$22)*$AH$22)+((((L15/100)*$AJ$23)*$AH$23)),IF(Calculator!$O$6="SINGLEANOD",SUM((((L15/100)*$AJ$22)*$AH$22))+(((((L15/100)*$AJ$22)*$AN$22)*$AH$22)*Calculator!$G$11)-((((L15/100)*$AJ$22)*$AN$22)*$AH$22)+((((L15/100)*$AJ$23)*$AH$23)),IF(Calculator!$O$6="DUALBASE",SUM((((L15/100)*$AJ$22)*$AH$22))+(((((L15/100)*$AJ$22)*$AN$22)*$AH$22)*Calculator!$G$12)-((((L15/100)*$AJ$22)*$AN$22)*$AH$22)+((((L15/100)*$AJ$23)*$AH$23)),IF(Calculator!$O$6="DUALELEMENTS",SUM((((L15/100)*$AJ$22)*$AH$22))+(((((L15/100)*$AJ$22)*$AN$22)*$AH$22)*Calculator!$G$13)-((((L15/100)*$AJ$22)*$AN$22)*$AH$22)+((((L15/100)*$AJ$23)*$AH$23)),IF(Calculator!$O$6="DUALSPECTRUM",SUM((((L15/100)*$AJ$22)*$AH$22))+(((((L15/100)*$AJ$22)*$AN$22)*$AH$22)*Calculator!$G$15)-((((L15/100)*$AJ$22)*$AN$22)*$AH$22)+((((L15/100)*$AJ$23)*$AH$23)),IF(Calculator!$O$6="DUALHOMESTEAD",SUM((((L15/100)*$AJ$22)*$AH$22))+(((((L15/100)*$AJ$22)*$AN$22)*$AH$22)*Calculator!$G$14)-((((L15/100)*$AJ$22)*$AN$22)*$AH$22)+((((L15/100)*$AJ$23)*$AH$23)),IF(Calculator!$O$6="DUALBAND A",SUM((((L15/100)*$AJ$22)*$AH$22))+(((((L15/100)*$AJ$22)*$AN$22)*$AH$22)*Calculator!$G$16)-((((L15/100)*$AJ$22)*$AN$22)*$AH$22)+((((L15/100)*$AJ$23)*$AH$23)),IF(Calculator!$O$6="DUALBAND B",SUM((((L15/100)*$AJ$22)*$AH$22))+(((((L15/100)*$AJ$22)*$AN$22)*$AH$22)*Calculator!$G$17)-((((L15/100)*$AJ$22)*$AN$22)*$AH$22)+((((L15/100)*$AJ$23)*$AH$23)),IF(Calculator!$O$6="DUALBAND C",SUM((((L15/100)*$AJ$22)*$AH$22))+(((((L15/100)*$AJ$22)*$AN$22)*$AH$22)*Calculator!$G$18)-((((L15/100)*$AJ$22)*$AN$22)*$AH$22)+((((L15/100)*$AJ$23)*$AH$23)),IF(Calculator!$O$6="DUALBAND D",SUM((((L15/100)*$AJ$22)*$AH$22))+(((((L15/100)*$AJ$22)*$AN$22)*$AH$22)*Calculator!$G$19)-((((L15/100)*$AJ$22)*$AN$22)*$AH$22)+((((L15/100)*$AJ$23)*$AH$23)),IF(Calculator!$O$6="DUALURBANE",SUM((((L15/100)*$AJ$22)*$AH$22))+(((((L15/100)*$AJ$22)*$AN$22)*$AH$22)*Calculator!$G$20)-((((L15/100)*$AJ$22)*$AN$22)*$AH$22)+((((L15/100)*$AJ$23)*$AH$23)),IF(Calculator!$O$6="DUALSILVERANOD",SUM((((L15/100)*$AJ$22)*$AH$22))+(((((L15/100)*$AJ$22)*$AN$22)*$AH$22)*Calculator!$G$21)-((((L15/100)*$AJ$22)*$AN$22)*$AH$22)+((((L15/100)*$AJ$23)*$AH$23)),IF(Calculator!$O$6="DUALANOD",SUM((((L15/100)*$AJ$22)*$AH$22))+(((((L15/100)*$AJ$22)*$AN$22)*$AH$22)*Calculator!$G$22)-((((L15/100)*$AJ$22)*$AN$22)*$AH$22)+((((L15/100)*$AJ$23)*$AH$23))))))))))))))))))))))))</f>
        <v>1006.6475594999999</v>
      </c>
      <c r="AB15" s="2">
        <f>IF(Calculator!$O$6="SINGLEBASE",SUM((((M15/100)*$AJ$22)*$AH$22))+((((M15/100)*$AJ$23)*$AH$23)),IF(Calculator!$O$6="SINGLEELEMENTS",SUM((((M15/100)*$AJ$22)*$AH$22))+(((((M15/100)*$AJ$22)*$AN$22)*$AH$22)*Calculator!$G$2)-((((M15/100)*$AJ$22)*$AN$22)*$AH$22)+((((M15/100)*$AJ$23)*$AH$23)),IF(Calculator!$O$6="SINGLESPECTRUM",SUM((((M15/100)*$AJ$22)*$AH$22))+(((((M15/100)*$AJ$22)*$AN$22)*$AH$22)*Calculator!$G$4)-((((M15/100)*$AJ$22)*$AN$22)*$AH$22)+((((M15/100)*$AJ$23)*$AH$23)),IF(Calculator!$O$6="SINGLEHOMESTEAD",SUM((((M15/100)*$AJ$22)*$AH$22))+(((((M15/100)*$AJ$22)*$AN$22)*$AH$22)*Calculator!$G$3)-((((M15/100)*$AJ$22)*$AN$22)*$AH$22)+((((M15/100)*$AJ$23)*$AH$23)),IF(Calculator!$O$6="SINGLEBAND A",SUM((((M15/100)*$AJ$22)*$AH$22))+(((((M15/100)*$AJ$22)*$AN$22)*$AH$22)*Calculator!$G$5)-((((M15/100)*$AJ$22)*$AN$22)*$AH$22)+((((M15/100)*$AJ$23)*$AH$23)),IF(Calculator!$O$6="SINGLEBAND B",SUM((((M15/100)*$AJ$22)*$AH$22))+(((((M15/100)*$AJ$22)*$AN$22)*$AH$22)*Calculator!$G$6)-((((M15/100)*$AJ$22)*$AN$22)*$AH$22)+((((M15/100)*$AJ$23)*$AH$23)),IF(Calculator!$O$6="SINGLEBAND C",SUM((((M15/100)*$AJ$22)*$AH$22))+(((((M15/100)*$AJ$22)*$AN$22)*$AH$22)*Calculator!$G$7)-((((M15/100)*$AJ$22)*$AN$22)*$AH$22)+((((M15/100)*$AJ$23)*$AH$23)),IF(Calculator!$O$6="SINGLEBAND D",SUM((((M15/100)*$AJ$22)*$AH$22))+(((((M15/100)*$AJ$22)*$AN$22)*$AH$22)*Calculator!$G$8)-((((M15/100)*$AJ$22)*$AN$22)*$AH$22)+((((M15/100)*$AJ$23)*$AH$23)),IF(Calculator!$O$6="SINGLEURBANE",SUM((((M15/100)*$AJ$22)*$AH$22))+(((((M15/100)*$AJ$22)*$AN$22)*$AH$22)*Calculator!$G$9)-((((M15/100)*$AJ$22)*$AN$22)*$AH$22)+((((M15/100)*$AJ$23)*$AH$23)),IF(Calculator!$O$6="SINGLESILVERANOD",SUM((((M15/100)*$AJ$22)*$AH$22))+(((((M15/100)*$AJ$22)*$AN$22)*$AH$22)*Calculator!$G$10)-((((M15/100)*$AJ$22)*$AN$22)*$AH$22)+((((M15/100)*$AJ$23)*$AH$23)),IF(Calculator!$O$6="SINGLEANOD",SUM((((M15/100)*$AJ$22)*$AH$22))+(((((M15/100)*$AJ$22)*$AN$22)*$AH$22)*Calculator!$G$11)-((((M15/100)*$AJ$22)*$AN$22)*$AH$22)+((((M15/100)*$AJ$23)*$AH$23)),IF(Calculator!$O$6="DUALBASE",SUM((((M15/100)*$AJ$22)*$AH$22))+(((((M15/100)*$AJ$22)*$AN$22)*$AH$22)*Calculator!$G$12)-((((M15/100)*$AJ$22)*$AN$22)*$AH$22)+((((M15/100)*$AJ$23)*$AH$23)),IF(Calculator!$O$6="DUALELEMENTS",SUM((((M15/100)*$AJ$22)*$AH$22))+(((((M15/100)*$AJ$22)*$AN$22)*$AH$22)*Calculator!$G$13)-((((M15/100)*$AJ$22)*$AN$22)*$AH$22)+((((M15/100)*$AJ$23)*$AH$23)),IF(Calculator!$O$6="DUALSPECTRUM",SUM((((M15/100)*$AJ$22)*$AH$22))+(((((M15/100)*$AJ$22)*$AN$22)*$AH$22)*Calculator!$G$15)-((((M15/100)*$AJ$22)*$AN$22)*$AH$22)+((((M15/100)*$AJ$23)*$AH$23)),IF(Calculator!$O$6="DUALHOMESTEAD",SUM((((M15/100)*$AJ$22)*$AH$22))+(((((M15/100)*$AJ$22)*$AN$22)*$AH$22)*Calculator!$G$14)-((((M15/100)*$AJ$22)*$AN$22)*$AH$22)+((((M15/100)*$AJ$23)*$AH$23)),IF(Calculator!$O$6="DUALBAND A",SUM((((M15/100)*$AJ$22)*$AH$22))+(((((M15/100)*$AJ$22)*$AN$22)*$AH$22)*Calculator!$G$16)-((((M15/100)*$AJ$22)*$AN$22)*$AH$22)+((((M15/100)*$AJ$23)*$AH$23)),IF(Calculator!$O$6="DUALBAND B",SUM((((M15/100)*$AJ$22)*$AH$22))+(((((M15/100)*$AJ$22)*$AN$22)*$AH$22)*Calculator!$G$17)-((((M15/100)*$AJ$22)*$AN$22)*$AH$22)+((((M15/100)*$AJ$23)*$AH$23)),IF(Calculator!$O$6="DUALBAND C",SUM((((M15/100)*$AJ$22)*$AH$22))+(((((M15/100)*$AJ$22)*$AN$22)*$AH$22)*Calculator!$G$18)-((((M15/100)*$AJ$22)*$AN$22)*$AH$22)+((((M15/100)*$AJ$23)*$AH$23)),IF(Calculator!$O$6="DUALBAND D",SUM((((M15/100)*$AJ$22)*$AH$22))+(((((M15/100)*$AJ$22)*$AN$22)*$AH$22)*Calculator!$G$19)-((((M15/100)*$AJ$22)*$AN$22)*$AH$22)+((((M15/100)*$AJ$23)*$AH$23)),IF(Calculator!$O$6="DUALURBANE",SUM((((M15/100)*$AJ$22)*$AH$22))+(((((M15/100)*$AJ$22)*$AN$22)*$AH$22)*Calculator!$G$20)-((((M15/100)*$AJ$22)*$AN$22)*$AH$22)+((((M15/100)*$AJ$23)*$AH$23)),IF(Calculator!$O$6="DUALSILVERANOD",SUM((((M15/100)*$AJ$22)*$AH$22))+(((((M15/100)*$AJ$22)*$AN$22)*$AH$22)*Calculator!$G$21)-((((M15/100)*$AJ$22)*$AN$22)*$AH$22)+((((M15/100)*$AJ$23)*$AH$23)),IF(Calculator!$O$6="DUALANOD",SUM((((M15/100)*$AJ$22)*$AH$22))+(((((M15/100)*$AJ$22)*$AN$22)*$AH$22)*Calculator!$G$22)-((((M15/100)*$AJ$22)*$AN$22)*$AH$22)+((((M15/100)*$AJ$23)*$AH$23))))))))))))))))))))))))</f>
        <v>1016.5661769999998</v>
      </c>
      <c r="AC15" s="2">
        <f>IF(Calculator!$O$6="SINGLEBASE",SUM((((N15/100)*$AJ$22)*$AH$22))+((((N15/100)*$AJ$23)*$AH$23)),IF(Calculator!$O$6="SINGLEELEMENTS",SUM((((N15/100)*$AJ$22)*$AH$22))+(((((N15/100)*$AJ$22)*$AN$22)*$AH$22)*Calculator!$G$2)-((((N15/100)*$AJ$22)*$AN$22)*$AH$22)+((((N15/100)*$AJ$23)*$AH$23)),IF(Calculator!$O$6="SINGLESPECTRUM",SUM((((N15/100)*$AJ$22)*$AH$22))+(((((N15/100)*$AJ$22)*$AN$22)*$AH$22)*Calculator!$G$4)-((((N15/100)*$AJ$22)*$AN$22)*$AH$22)+((((N15/100)*$AJ$23)*$AH$23)),IF(Calculator!$O$6="SINGLEHOMESTEAD",SUM((((N15/100)*$AJ$22)*$AH$22))+(((((N15/100)*$AJ$22)*$AN$22)*$AH$22)*Calculator!$G$3)-((((N15/100)*$AJ$22)*$AN$22)*$AH$22)+((((N15/100)*$AJ$23)*$AH$23)),IF(Calculator!$O$6="SINGLEBAND A",SUM((((N15/100)*$AJ$22)*$AH$22))+(((((N15/100)*$AJ$22)*$AN$22)*$AH$22)*Calculator!$G$5)-((((N15/100)*$AJ$22)*$AN$22)*$AH$22)+((((N15/100)*$AJ$23)*$AH$23)),IF(Calculator!$O$6="SINGLEBAND B",SUM((((N15/100)*$AJ$22)*$AH$22))+(((((N15/100)*$AJ$22)*$AN$22)*$AH$22)*Calculator!$G$6)-((((N15/100)*$AJ$22)*$AN$22)*$AH$22)+((((N15/100)*$AJ$23)*$AH$23)),IF(Calculator!$O$6="SINGLEBAND C",SUM((((N15/100)*$AJ$22)*$AH$22))+(((((N15/100)*$AJ$22)*$AN$22)*$AH$22)*Calculator!$G$7)-((((N15/100)*$AJ$22)*$AN$22)*$AH$22)+((((N15/100)*$AJ$23)*$AH$23)),IF(Calculator!$O$6="SINGLEBAND D",SUM((((N15/100)*$AJ$22)*$AH$22))+(((((N15/100)*$AJ$22)*$AN$22)*$AH$22)*Calculator!$G$8)-((((N15/100)*$AJ$22)*$AN$22)*$AH$22)+((((N15/100)*$AJ$23)*$AH$23)),IF(Calculator!$O$6="SINGLEURBANE",SUM((((N15/100)*$AJ$22)*$AH$22))+(((((N15/100)*$AJ$22)*$AN$22)*$AH$22)*Calculator!$G$9)-((((N15/100)*$AJ$22)*$AN$22)*$AH$22)+((((N15/100)*$AJ$23)*$AH$23)),IF(Calculator!$O$6="SINGLESILVERANOD",SUM((((N15/100)*$AJ$22)*$AH$22))+(((((N15/100)*$AJ$22)*$AN$22)*$AH$22)*Calculator!$G$10)-((((N15/100)*$AJ$22)*$AN$22)*$AH$22)+((((N15/100)*$AJ$23)*$AH$23)),IF(Calculator!$O$6="SINGLEANOD",SUM((((N15/100)*$AJ$22)*$AH$22))+(((((N15/100)*$AJ$22)*$AN$22)*$AH$22)*Calculator!$G$11)-((((N15/100)*$AJ$22)*$AN$22)*$AH$22)+((((N15/100)*$AJ$23)*$AH$23)),IF(Calculator!$O$6="DUALBASE",SUM((((N15/100)*$AJ$22)*$AH$22))+(((((N15/100)*$AJ$22)*$AN$22)*$AH$22)*Calculator!$G$12)-((((N15/100)*$AJ$22)*$AN$22)*$AH$22)+((((N15/100)*$AJ$23)*$AH$23)),IF(Calculator!$O$6="DUALELEMENTS",SUM((((N15/100)*$AJ$22)*$AH$22))+(((((N15/100)*$AJ$22)*$AN$22)*$AH$22)*Calculator!$G$13)-((((N15/100)*$AJ$22)*$AN$22)*$AH$22)+((((N15/100)*$AJ$23)*$AH$23)),IF(Calculator!$O$6="DUALSPECTRUM",SUM((((N15/100)*$AJ$22)*$AH$22))+(((((N15/100)*$AJ$22)*$AN$22)*$AH$22)*Calculator!$G$15)-((((N15/100)*$AJ$22)*$AN$22)*$AH$22)+((((N15/100)*$AJ$23)*$AH$23)),IF(Calculator!$O$6="DUALHOMESTEAD",SUM((((N15/100)*$AJ$22)*$AH$22))+(((((N15/100)*$AJ$22)*$AN$22)*$AH$22)*Calculator!$G$14)-((((N15/100)*$AJ$22)*$AN$22)*$AH$22)+((((N15/100)*$AJ$23)*$AH$23)),IF(Calculator!$O$6="DUALBAND A",SUM((((N15/100)*$AJ$22)*$AH$22))+(((((N15/100)*$AJ$22)*$AN$22)*$AH$22)*Calculator!$G$16)-((((N15/100)*$AJ$22)*$AN$22)*$AH$22)+((((N15/100)*$AJ$23)*$AH$23)),IF(Calculator!$O$6="DUALBAND B",SUM((((N15/100)*$AJ$22)*$AH$22))+(((((N15/100)*$AJ$22)*$AN$22)*$AH$22)*Calculator!$G$17)-((((N15/100)*$AJ$22)*$AN$22)*$AH$22)+((((N15/100)*$AJ$23)*$AH$23)),IF(Calculator!$O$6="DUALBAND C",SUM((((N15/100)*$AJ$22)*$AH$22))+(((((N15/100)*$AJ$22)*$AN$22)*$AH$22)*Calculator!$G$18)-((((N15/100)*$AJ$22)*$AN$22)*$AH$22)+((((N15/100)*$AJ$23)*$AH$23)),IF(Calculator!$O$6="DUALBAND D",SUM((((N15/100)*$AJ$22)*$AH$22))+(((((N15/100)*$AJ$22)*$AN$22)*$AH$22)*Calculator!$G$19)-((((N15/100)*$AJ$22)*$AN$22)*$AH$22)+((((N15/100)*$AJ$23)*$AH$23)),IF(Calculator!$O$6="DUALURBANE",SUM((((N15/100)*$AJ$22)*$AH$22))+(((((N15/100)*$AJ$22)*$AN$22)*$AH$22)*Calculator!$G$20)-((((N15/100)*$AJ$22)*$AN$22)*$AH$22)+((((N15/100)*$AJ$23)*$AH$23)),IF(Calculator!$O$6="DUALSILVERANOD",SUM((((N15/100)*$AJ$22)*$AH$22))+(((((N15/100)*$AJ$22)*$AN$22)*$AH$22)*Calculator!$G$21)-((((N15/100)*$AJ$22)*$AN$22)*$AH$22)+((((N15/100)*$AJ$23)*$AH$23)),IF(Calculator!$O$6="DUALANOD",SUM((((N15/100)*$AJ$22)*$AH$22))+(((((N15/100)*$AJ$22)*$AN$22)*$AH$22)*Calculator!$G$22)-((((N15/100)*$AJ$22)*$AN$22)*$AH$22)+((((N15/100)*$AJ$23)*$AH$23))))))))))))))))))))))))</f>
        <v>1026.4805099999999</v>
      </c>
    </row>
    <row r="16" spans="1:40">
      <c r="A16" s="8" t="s">
        <v>1402</v>
      </c>
      <c r="B16" s="2">
        <v>2231.73335</v>
      </c>
      <c r="C16" s="2">
        <v>2255.9250999999999</v>
      </c>
      <c r="D16" s="2">
        <v>2280.1064000000001</v>
      </c>
      <c r="E16" s="2">
        <v>2304.2876999999999</v>
      </c>
      <c r="F16" s="2">
        <v>2280.1064000000001</v>
      </c>
      <c r="G16" s="2">
        <v>2292.1970499999998</v>
      </c>
      <c r="H16" s="2">
        <v>2304.2876999999999</v>
      </c>
      <c r="I16" s="2">
        <v>2316.37835</v>
      </c>
      <c r="J16" s="2">
        <v>2328.4689999999996</v>
      </c>
      <c r="K16" s="2">
        <v>2340.5700999999999</v>
      </c>
      <c r="L16" s="2">
        <v>2352.6607499999996</v>
      </c>
      <c r="M16" s="2">
        <v>2364.7514000000001</v>
      </c>
      <c r="N16" s="2">
        <v>2376.8420499999997</v>
      </c>
      <c r="P16" s="8">
        <v>2550</v>
      </c>
      <c r="Q16" s="2">
        <f>IF(Calculator!$O$6="SINGLEBASE",SUM((((B16/100)*$AJ$22)*$AH$22))+((((B16/100)*$AJ$23)*$AH$23)),IF(Calculator!$O$6="SINGLEELEMENTS",SUM((((B16/100)*$AJ$22)*$AH$22))+(((((B16/100)*$AJ$22)*$AN$22)*$AH$22)*Calculator!$G$2)-((((B16/100)*$AJ$22)*$AN$22)*$AH$22)+((((B16/100)*$AJ$23)*$AH$23)),IF(Calculator!$O$6="SINGLESPECTRUM",SUM((((B16/100)*$AJ$22)*$AH$22))+(((((B16/100)*$AJ$22)*$AN$22)*$AH$22)*Calculator!$G$4)-((((B16/100)*$AJ$22)*$AN$22)*$AH$22)+((((B16/100)*$AJ$23)*$AH$23)),IF(Calculator!$O$6="SINGLEHOMESTEAD",SUM((((B16/100)*$AJ$22)*$AH$22))+(((((B16/100)*$AJ$22)*$AN$22)*$AH$22)*Calculator!$G$3)-((((B16/100)*$AJ$22)*$AN$22)*$AH$22)+((((B16/100)*$AJ$23)*$AH$23)),IF(Calculator!$O$6="SINGLEBAND A",SUM((((B16/100)*$AJ$22)*$AH$22))+(((((B16/100)*$AJ$22)*$AN$22)*$AH$22)*Calculator!$G$5)-((((B16/100)*$AJ$22)*$AN$22)*$AH$22)+((((B16/100)*$AJ$23)*$AH$23)),IF(Calculator!$O$6="SINGLEBAND B",SUM((((B16/100)*$AJ$22)*$AH$22))+(((((B16/100)*$AJ$22)*$AN$22)*$AH$22)*Calculator!$G$6)-((((B16/100)*$AJ$22)*$AN$22)*$AH$22)+((((B16/100)*$AJ$23)*$AH$23)),IF(Calculator!$O$6="SINGLEBAND C",SUM((((B16/100)*$AJ$22)*$AH$22))+(((((B16/100)*$AJ$22)*$AN$22)*$AH$22)*Calculator!$G$7)-((((B16/100)*$AJ$22)*$AN$22)*$AH$22)+((((B16/100)*$AJ$23)*$AH$23)),IF(Calculator!$O$6="SINGLEBAND D",SUM((((B16/100)*$AJ$22)*$AH$22))+(((((B16/100)*$AJ$22)*$AN$22)*$AH$22)*Calculator!$G$8)-((((B16/100)*$AJ$22)*$AN$22)*$AH$22)+((((B16/100)*$AJ$23)*$AH$23)),IF(Calculator!$O$6="SINGLEURBANE",SUM((((B16/100)*$AJ$22)*$AH$22))+(((((B16/100)*$AJ$22)*$AN$22)*$AH$22)*Calculator!$G$9)-((((B16/100)*$AJ$22)*$AN$22)*$AH$22)+((((B16/100)*$AJ$23)*$AH$23)),IF(Calculator!$O$6="SINGLESILVERANOD",SUM((((B16/100)*$AJ$22)*$AH$22))+(((((B16/100)*$AJ$22)*$AN$22)*$AH$22)*Calculator!$G$10)-((((B16/100)*$AJ$22)*$AN$22)*$AH$22)+((((B16/100)*$AJ$23)*$AH$23)),IF(Calculator!$O$6="SINGLEANOD",SUM((((B16/100)*$AJ$22)*$AH$22))+(((((B16/100)*$AJ$22)*$AN$22)*$AH$22)*Calculator!$G$11)-((((B16/100)*$AJ$22)*$AN$22)*$AH$22)+((((B16/100)*$AJ$23)*$AH$23)),IF(Calculator!$O$6="DUALBASE",SUM((((B16/100)*$AJ$22)*$AH$22))+(((((B16/100)*$AJ$22)*$AN$22)*$AH$22)*Calculator!$G$12)-((((B16/100)*$AJ$22)*$AN$22)*$AH$22)+((((B16/100)*$AJ$23)*$AH$23)),IF(Calculator!$O$6="DUALELEMENTS",SUM((((B16/100)*$AJ$22)*$AH$22))+(((((B16/100)*$AJ$22)*$AN$22)*$AH$22)*Calculator!$G$13)-((((B16/100)*$AJ$22)*$AN$22)*$AH$22)+((((B16/100)*$AJ$23)*$AH$23)),IF(Calculator!$O$6="DUALSPECTRUM",SUM((((B16/100)*$AJ$22)*$AH$22))+(((((B16/100)*$AJ$22)*$AN$22)*$AH$22)*Calculator!$G$15)-((((B16/100)*$AJ$22)*$AN$22)*$AH$22)+((((B16/100)*$AJ$23)*$AH$23)),IF(Calculator!$O$6="DUALHOMESTEAD",SUM((((B16/100)*$AJ$22)*$AH$22))+(((((B16/100)*$AJ$22)*$AN$22)*$AH$22)*Calculator!$G$14)-((((B16/100)*$AJ$22)*$AN$22)*$AH$22)+((((B16/100)*$AJ$23)*$AH$23)),IF(Calculator!$O$6="DUALBAND A",SUM((((B16/100)*$AJ$22)*$AH$22))+(((((B16/100)*$AJ$22)*$AN$22)*$AH$22)*Calculator!$G$16)-((((B16/100)*$AJ$22)*$AN$22)*$AH$22)+((((B16/100)*$AJ$23)*$AH$23)),IF(Calculator!$O$6="DUALBAND B",SUM((((B16/100)*$AJ$22)*$AH$22))+(((((B16/100)*$AJ$22)*$AN$22)*$AH$22)*Calculator!$G$17)-((((B16/100)*$AJ$22)*$AN$22)*$AH$22)+((((B16/100)*$AJ$23)*$AH$23)),IF(Calculator!$O$6="DUALBAND C",SUM((((B16/100)*$AJ$22)*$AH$22))+(((((B16/100)*$AJ$22)*$AN$22)*$AH$22)*Calculator!$G$18)-((((B16/100)*$AJ$22)*$AN$22)*$AH$22)+((((B16/100)*$AJ$23)*$AH$23)),IF(Calculator!$O$6="DUALBAND D",SUM((((B16/100)*$AJ$22)*$AH$22))+(((((B16/100)*$AJ$22)*$AN$22)*$AH$22)*Calculator!$G$19)-((((B16/100)*$AJ$22)*$AN$22)*$AH$22)+((((B16/100)*$AJ$23)*$AH$23)),IF(Calculator!$O$6="DUALURBANE",SUM((((B16/100)*$AJ$22)*$AH$22))+(((((B16/100)*$AJ$22)*$AN$22)*$AH$22)*Calculator!$G$20)-((((B16/100)*$AJ$22)*$AN$22)*$AH$22)+((((B16/100)*$AJ$23)*$AH$23)),IF(Calculator!$O$6="DUALSILVERANOD",SUM((((B16/100)*$AJ$22)*$AH$22))+(((((B16/100)*$AJ$22)*$AN$22)*$AH$22)*Calculator!$G$21)-((((B16/100)*$AJ$22)*$AN$22)*$AH$22)+((((B16/100)*$AJ$23)*$AH$23)),IF(Calculator!$O$6="DUALANOD",SUM((((B16/100)*$AJ$22)*$AH$22))+(((((B16/100)*$AJ$22)*$AN$22)*$AH$22)*Calculator!$G$22)-((((B16/100)*$AJ$22)*$AN$22)*$AH$22)+((((B16/100)*$AJ$23)*$AH$23))))))))))))))))))))))))</f>
        <v>915.01067349999994</v>
      </c>
      <c r="R16" s="2">
        <f>IF(Calculator!$O$6="SINGLEBASE",SUM((((C16/100)*$AJ$22)*$AH$22))+((((C16/100)*$AJ$23)*$AH$23)),IF(Calculator!$O$6="SINGLEELEMENTS",SUM((((C16/100)*$AJ$22)*$AH$22))+(((((C16/100)*$AJ$22)*$AN$22)*$AH$22)*Calculator!$G$2)-((((C16/100)*$AJ$22)*$AN$22)*$AH$22)+((((C16/100)*$AJ$23)*$AH$23)),IF(Calculator!$O$6="SINGLESPECTRUM",SUM((((C16/100)*$AJ$22)*$AH$22))+(((((C16/100)*$AJ$22)*$AN$22)*$AH$22)*Calculator!$G$4)-((((C16/100)*$AJ$22)*$AN$22)*$AH$22)+((((C16/100)*$AJ$23)*$AH$23)),IF(Calculator!$O$6="SINGLEHOMESTEAD",SUM((((C16/100)*$AJ$22)*$AH$22))+(((((C16/100)*$AJ$22)*$AN$22)*$AH$22)*Calculator!$G$3)-((((C16/100)*$AJ$22)*$AN$22)*$AH$22)+((((C16/100)*$AJ$23)*$AH$23)),IF(Calculator!$O$6="SINGLEBAND A",SUM((((C16/100)*$AJ$22)*$AH$22))+(((((C16/100)*$AJ$22)*$AN$22)*$AH$22)*Calculator!$G$5)-((((C16/100)*$AJ$22)*$AN$22)*$AH$22)+((((C16/100)*$AJ$23)*$AH$23)),IF(Calculator!$O$6="SINGLEBAND B",SUM((((C16/100)*$AJ$22)*$AH$22))+(((((C16/100)*$AJ$22)*$AN$22)*$AH$22)*Calculator!$G$6)-((((C16/100)*$AJ$22)*$AN$22)*$AH$22)+((((C16/100)*$AJ$23)*$AH$23)),IF(Calculator!$O$6="SINGLEBAND C",SUM((((C16/100)*$AJ$22)*$AH$22))+(((((C16/100)*$AJ$22)*$AN$22)*$AH$22)*Calculator!$G$7)-((((C16/100)*$AJ$22)*$AN$22)*$AH$22)+((((C16/100)*$AJ$23)*$AH$23)),IF(Calculator!$O$6="SINGLEBAND D",SUM((((C16/100)*$AJ$22)*$AH$22))+(((((C16/100)*$AJ$22)*$AN$22)*$AH$22)*Calculator!$G$8)-((((C16/100)*$AJ$22)*$AN$22)*$AH$22)+((((C16/100)*$AJ$23)*$AH$23)),IF(Calculator!$O$6="SINGLEURBANE",SUM((((C16/100)*$AJ$22)*$AH$22))+(((((C16/100)*$AJ$22)*$AN$22)*$AH$22)*Calculator!$G$9)-((((C16/100)*$AJ$22)*$AN$22)*$AH$22)+((((C16/100)*$AJ$23)*$AH$23)),IF(Calculator!$O$6="SINGLESILVERANOD",SUM((((C16/100)*$AJ$22)*$AH$22))+(((((C16/100)*$AJ$22)*$AN$22)*$AH$22)*Calculator!$G$10)-((((C16/100)*$AJ$22)*$AN$22)*$AH$22)+((((C16/100)*$AJ$23)*$AH$23)),IF(Calculator!$O$6="SINGLEANOD",SUM((((C16/100)*$AJ$22)*$AH$22))+(((((C16/100)*$AJ$22)*$AN$22)*$AH$22)*Calculator!$G$11)-((((C16/100)*$AJ$22)*$AN$22)*$AH$22)+((((C16/100)*$AJ$23)*$AH$23)),IF(Calculator!$O$6="DUALBASE",SUM((((C16/100)*$AJ$22)*$AH$22))+(((((C16/100)*$AJ$22)*$AN$22)*$AH$22)*Calculator!$G$12)-((((C16/100)*$AJ$22)*$AN$22)*$AH$22)+((((C16/100)*$AJ$23)*$AH$23)),IF(Calculator!$O$6="DUALELEMENTS",SUM((((C16/100)*$AJ$22)*$AH$22))+(((((C16/100)*$AJ$22)*$AN$22)*$AH$22)*Calculator!$G$13)-((((C16/100)*$AJ$22)*$AN$22)*$AH$22)+((((C16/100)*$AJ$23)*$AH$23)),IF(Calculator!$O$6="DUALSPECTRUM",SUM((((C16/100)*$AJ$22)*$AH$22))+(((((C16/100)*$AJ$22)*$AN$22)*$AH$22)*Calculator!$G$15)-((((C16/100)*$AJ$22)*$AN$22)*$AH$22)+((((C16/100)*$AJ$23)*$AH$23)),IF(Calculator!$O$6="DUALHOMESTEAD",SUM((((C16/100)*$AJ$22)*$AH$22))+(((((C16/100)*$AJ$22)*$AN$22)*$AH$22)*Calculator!$G$14)-((((C16/100)*$AJ$22)*$AN$22)*$AH$22)+((((C16/100)*$AJ$23)*$AH$23)),IF(Calculator!$O$6="DUALBAND A",SUM((((C16/100)*$AJ$22)*$AH$22))+(((((C16/100)*$AJ$22)*$AN$22)*$AH$22)*Calculator!$G$16)-((((C16/100)*$AJ$22)*$AN$22)*$AH$22)+((((C16/100)*$AJ$23)*$AH$23)),IF(Calculator!$O$6="DUALBAND B",SUM((((C16/100)*$AJ$22)*$AH$22))+(((((C16/100)*$AJ$22)*$AN$22)*$AH$22)*Calculator!$G$17)-((((C16/100)*$AJ$22)*$AN$22)*$AH$22)+((((C16/100)*$AJ$23)*$AH$23)),IF(Calculator!$O$6="DUALBAND C",SUM((((C16/100)*$AJ$22)*$AH$22))+(((((C16/100)*$AJ$22)*$AN$22)*$AH$22)*Calculator!$G$18)-((((C16/100)*$AJ$22)*$AN$22)*$AH$22)+((((C16/100)*$AJ$23)*$AH$23)),IF(Calculator!$O$6="DUALBAND D",SUM((((C16/100)*$AJ$22)*$AH$22))+(((((C16/100)*$AJ$22)*$AN$22)*$AH$22)*Calculator!$G$19)-((((C16/100)*$AJ$22)*$AN$22)*$AH$22)+((((C16/100)*$AJ$23)*$AH$23)),IF(Calculator!$O$6="DUALURBANE",SUM((((C16/100)*$AJ$22)*$AH$22))+(((((C16/100)*$AJ$22)*$AN$22)*$AH$22)*Calculator!$G$20)-((((C16/100)*$AJ$22)*$AN$22)*$AH$22)+((((C16/100)*$AJ$23)*$AH$23)),IF(Calculator!$O$6="DUALSILVERANOD",SUM((((C16/100)*$AJ$22)*$AH$22))+(((((C16/100)*$AJ$22)*$AN$22)*$AH$22)*Calculator!$G$21)-((((C16/100)*$AJ$22)*$AN$22)*$AH$22)+((((C16/100)*$AJ$23)*$AH$23)),IF(Calculator!$O$6="DUALANOD",SUM((((C16/100)*$AJ$22)*$AH$22))+(((((C16/100)*$AJ$22)*$AN$22)*$AH$22)*Calculator!$G$22)-((((C16/100)*$AJ$22)*$AN$22)*$AH$22)+((((C16/100)*$AJ$23)*$AH$23))))))))))))))))))))))))</f>
        <v>924.92929099999992</v>
      </c>
      <c r="S16" s="2">
        <f>IF(Calculator!$O$6="SINGLEBASE",SUM((((D16/100)*$AJ$22)*$AH$22))+((((D16/100)*$AJ$23)*$AH$23)),IF(Calculator!$O$6="SINGLEELEMENTS",SUM((((D16/100)*$AJ$22)*$AH$22))+(((((D16/100)*$AJ$22)*$AN$22)*$AH$22)*Calculator!$G$2)-((((D16/100)*$AJ$22)*$AN$22)*$AH$22)+((((D16/100)*$AJ$23)*$AH$23)),IF(Calculator!$O$6="SINGLESPECTRUM",SUM((((D16/100)*$AJ$22)*$AH$22))+(((((D16/100)*$AJ$22)*$AN$22)*$AH$22)*Calculator!$G$4)-((((D16/100)*$AJ$22)*$AN$22)*$AH$22)+((((D16/100)*$AJ$23)*$AH$23)),IF(Calculator!$O$6="SINGLEHOMESTEAD",SUM((((D16/100)*$AJ$22)*$AH$22))+(((((D16/100)*$AJ$22)*$AN$22)*$AH$22)*Calculator!$G$3)-((((D16/100)*$AJ$22)*$AN$22)*$AH$22)+((((D16/100)*$AJ$23)*$AH$23)),IF(Calculator!$O$6="SINGLEBAND A",SUM((((D16/100)*$AJ$22)*$AH$22))+(((((D16/100)*$AJ$22)*$AN$22)*$AH$22)*Calculator!$G$5)-((((D16/100)*$AJ$22)*$AN$22)*$AH$22)+((((D16/100)*$AJ$23)*$AH$23)),IF(Calculator!$O$6="SINGLEBAND B",SUM((((D16/100)*$AJ$22)*$AH$22))+(((((D16/100)*$AJ$22)*$AN$22)*$AH$22)*Calculator!$G$6)-((((D16/100)*$AJ$22)*$AN$22)*$AH$22)+((((D16/100)*$AJ$23)*$AH$23)),IF(Calculator!$O$6="SINGLEBAND C",SUM((((D16/100)*$AJ$22)*$AH$22))+(((((D16/100)*$AJ$22)*$AN$22)*$AH$22)*Calculator!$G$7)-((((D16/100)*$AJ$22)*$AN$22)*$AH$22)+((((D16/100)*$AJ$23)*$AH$23)),IF(Calculator!$O$6="SINGLEBAND D",SUM((((D16/100)*$AJ$22)*$AH$22))+(((((D16/100)*$AJ$22)*$AN$22)*$AH$22)*Calculator!$G$8)-((((D16/100)*$AJ$22)*$AN$22)*$AH$22)+((((D16/100)*$AJ$23)*$AH$23)),IF(Calculator!$O$6="SINGLEURBANE",SUM((((D16/100)*$AJ$22)*$AH$22))+(((((D16/100)*$AJ$22)*$AN$22)*$AH$22)*Calculator!$G$9)-((((D16/100)*$AJ$22)*$AN$22)*$AH$22)+((((D16/100)*$AJ$23)*$AH$23)),IF(Calculator!$O$6="SINGLESILVERANOD",SUM((((D16/100)*$AJ$22)*$AH$22))+(((((D16/100)*$AJ$22)*$AN$22)*$AH$22)*Calculator!$G$10)-((((D16/100)*$AJ$22)*$AN$22)*$AH$22)+((((D16/100)*$AJ$23)*$AH$23)),IF(Calculator!$O$6="SINGLEANOD",SUM((((D16/100)*$AJ$22)*$AH$22))+(((((D16/100)*$AJ$22)*$AN$22)*$AH$22)*Calculator!$G$11)-((((D16/100)*$AJ$22)*$AN$22)*$AH$22)+((((D16/100)*$AJ$23)*$AH$23)),IF(Calculator!$O$6="DUALBASE",SUM((((D16/100)*$AJ$22)*$AH$22))+(((((D16/100)*$AJ$22)*$AN$22)*$AH$22)*Calculator!$G$12)-((((D16/100)*$AJ$22)*$AN$22)*$AH$22)+((((D16/100)*$AJ$23)*$AH$23)),IF(Calculator!$O$6="DUALELEMENTS",SUM((((D16/100)*$AJ$22)*$AH$22))+(((((D16/100)*$AJ$22)*$AN$22)*$AH$22)*Calculator!$G$13)-((((D16/100)*$AJ$22)*$AN$22)*$AH$22)+((((D16/100)*$AJ$23)*$AH$23)),IF(Calculator!$O$6="DUALSPECTRUM",SUM((((D16/100)*$AJ$22)*$AH$22))+(((((D16/100)*$AJ$22)*$AN$22)*$AH$22)*Calculator!$G$15)-((((D16/100)*$AJ$22)*$AN$22)*$AH$22)+((((D16/100)*$AJ$23)*$AH$23)),IF(Calculator!$O$6="DUALHOMESTEAD",SUM((((D16/100)*$AJ$22)*$AH$22))+(((((D16/100)*$AJ$22)*$AN$22)*$AH$22)*Calculator!$G$14)-((((D16/100)*$AJ$22)*$AN$22)*$AH$22)+((((D16/100)*$AJ$23)*$AH$23)),IF(Calculator!$O$6="DUALBAND A",SUM((((D16/100)*$AJ$22)*$AH$22))+(((((D16/100)*$AJ$22)*$AN$22)*$AH$22)*Calculator!$G$16)-((((D16/100)*$AJ$22)*$AN$22)*$AH$22)+((((D16/100)*$AJ$23)*$AH$23)),IF(Calculator!$O$6="DUALBAND B",SUM((((D16/100)*$AJ$22)*$AH$22))+(((((D16/100)*$AJ$22)*$AN$22)*$AH$22)*Calculator!$G$17)-((((D16/100)*$AJ$22)*$AN$22)*$AH$22)+((((D16/100)*$AJ$23)*$AH$23)),IF(Calculator!$O$6="DUALBAND C",SUM((((D16/100)*$AJ$22)*$AH$22))+(((((D16/100)*$AJ$22)*$AN$22)*$AH$22)*Calculator!$G$18)-((((D16/100)*$AJ$22)*$AN$22)*$AH$22)+((((D16/100)*$AJ$23)*$AH$23)),IF(Calculator!$O$6="DUALBAND D",SUM((((D16/100)*$AJ$22)*$AH$22))+(((((D16/100)*$AJ$22)*$AN$22)*$AH$22)*Calculator!$G$19)-((((D16/100)*$AJ$22)*$AN$22)*$AH$22)+((((D16/100)*$AJ$23)*$AH$23)),IF(Calculator!$O$6="DUALURBANE",SUM((((D16/100)*$AJ$22)*$AH$22))+(((((D16/100)*$AJ$22)*$AN$22)*$AH$22)*Calculator!$G$20)-((((D16/100)*$AJ$22)*$AN$22)*$AH$22)+((((D16/100)*$AJ$23)*$AH$23)),IF(Calculator!$O$6="DUALSILVERANOD",SUM((((D16/100)*$AJ$22)*$AH$22))+(((((D16/100)*$AJ$22)*$AN$22)*$AH$22)*Calculator!$G$21)-((((D16/100)*$AJ$22)*$AN$22)*$AH$22)+((((D16/100)*$AJ$23)*$AH$23)),IF(Calculator!$O$6="DUALANOD",SUM((((D16/100)*$AJ$22)*$AH$22))+(((((D16/100)*$AJ$22)*$AN$22)*$AH$22)*Calculator!$G$22)-((((D16/100)*$AJ$22)*$AN$22)*$AH$22)+((((D16/100)*$AJ$23)*$AH$23))))))))))))))))))))))))</f>
        <v>934.84362399999998</v>
      </c>
      <c r="T16" s="2">
        <f>IF(Calculator!$O$6="SINGLEBASE",SUM((((E16/100)*$AJ$22)*$AH$22))+((((E16/100)*$AJ$23)*$AH$23)),IF(Calculator!$O$6="SINGLEELEMENTS",SUM((((E16/100)*$AJ$22)*$AH$22))+(((((E16/100)*$AJ$22)*$AN$22)*$AH$22)*Calculator!$G$2)-((((E16/100)*$AJ$22)*$AN$22)*$AH$22)+((((E16/100)*$AJ$23)*$AH$23)),IF(Calculator!$O$6="SINGLESPECTRUM",SUM((((E16/100)*$AJ$22)*$AH$22))+(((((E16/100)*$AJ$22)*$AN$22)*$AH$22)*Calculator!$G$4)-((((E16/100)*$AJ$22)*$AN$22)*$AH$22)+((((E16/100)*$AJ$23)*$AH$23)),IF(Calculator!$O$6="SINGLEHOMESTEAD",SUM((((E16/100)*$AJ$22)*$AH$22))+(((((E16/100)*$AJ$22)*$AN$22)*$AH$22)*Calculator!$G$3)-((((E16/100)*$AJ$22)*$AN$22)*$AH$22)+((((E16/100)*$AJ$23)*$AH$23)),IF(Calculator!$O$6="SINGLEBAND A",SUM((((E16/100)*$AJ$22)*$AH$22))+(((((E16/100)*$AJ$22)*$AN$22)*$AH$22)*Calculator!$G$5)-((((E16/100)*$AJ$22)*$AN$22)*$AH$22)+((((E16/100)*$AJ$23)*$AH$23)),IF(Calculator!$O$6="SINGLEBAND B",SUM((((E16/100)*$AJ$22)*$AH$22))+(((((E16/100)*$AJ$22)*$AN$22)*$AH$22)*Calculator!$G$6)-((((E16/100)*$AJ$22)*$AN$22)*$AH$22)+((((E16/100)*$AJ$23)*$AH$23)),IF(Calculator!$O$6="SINGLEBAND C",SUM((((E16/100)*$AJ$22)*$AH$22))+(((((E16/100)*$AJ$22)*$AN$22)*$AH$22)*Calculator!$G$7)-((((E16/100)*$AJ$22)*$AN$22)*$AH$22)+((((E16/100)*$AJ$23)*$AH$23)),IF(Calculator!$O$6="SINGLEBAND D",SUM((((E16/100)*$AJ$22)*$AH$22))+(((((E16/100)*$AJ$22)*$AN$22)*$AH$22)*Calculator!$G$8)-((((E16/100)*$AJ$22)*$AN$22)*$AH$22)+((((E16/100)*$AJ$23)*$AH$23)),IF(Calculator!$O$6="SINGLEURBANE",SUM((((E16/100)*$AJ$22)*$AH$22))+(((((E16/100)*$AJ$22)*$AN$22)*$AH$22)*Calculator!$G$9)-((((E16/100)*$AJ$22)*$AN$22)*$AH$22)+((((E16/100)*$AJ$23)*$AH$23)),IF(Calculator!$O$6="SINGLESILVERANOD",SUM((((E16/100)*$AJ$22)*$AH$22))+(((((E16/100)*$AJ$22)*$AN$22)*$AH$22)*Calculator!$G$10)-((((E16/100)*$AJ$22)*$AN$22)*$AH$22)+((((E16/100)*$AJ$23)*$AH$23)),IF(Calculator!$O$6="SINGLEANOD",SUM((((E16/100)*$AJ$22)*$AH$22))+(((((E16/100)*$AJ$22)*$AN$22)*$AH$22)*Calculator!$G$11)-((((E16/100)*$AJ$22)*$AN$22)*$AH$22)+((((E16/100)*$AJ$23)*$AH$23)),IF(Calculator!$O$6="DUALBASE",SUM((((E16/100)*$AJ$22)*$AH$22))+(((((E16/100)*$AJ$22)*$AN$22)*$AH$22)*Calculator!$G$12)-((((E16/100)*$AJ$22)*$AN$22)*$AH$22)+((((E16/100)*$AJ$23)*$AH$23)),IF(Calculator!$O$6="DUALELEMENTS",SUM((((E16/100)*$AJ$22)*$AH$22))+(((((E16/100)*$AJ$22)*$AN$22)*$AH$22)*Calculator!$G$13)-((((E16/100)*$AJ$22)*$AN$22)*$AH$22)+((((E16/100)*$AJ$23)*$AH$23)),IF(Calculator!$O$6="DUALSPECTRUM",SUM((((E16/100)*$AJ$22)*$AH$22))+(((((E16/100)*$AJ$22)*$AN$22)*$AH$22)*Calculator!$G$15)-((((E16/100)*$AJ$22)*$AN$22)*$AH$22)+((((E16/100)*$AJ$23)*$AH$23)),IF(Calculator!$O$6="DUALHOMESTEAD",SUM((((E16/100)*$AJ$22)*$AH$22))+(((((E16/100)*$AJ$22)*$AN$22)*$AH$22)*Calculator!$G$14)-((((E16/100)*$AJ$22)*$AN$22)*$AH$22)+((((E16/100)*$AJ$23)*$AH$23)),IF(Calculator!$O$6="DUALBAND A",SUM((((E16/100)*$AJ$22)*$AH$22))+(((((E16/100)*$AJ$22)*$AN$22)*$AH$22)*Calculator!$G$16)-((((E16/100)*$AJ$22)*$AN$22)*$AH$22)+((((E16/100)*$AJ$23)*$AH$23)),IF(Calculator!$O$6="DUALBAND B",SUM((((E16/100)*$AJ$22)*$AH$22))+(((((E16/100)*$AJ$22)*$AN$22)*$AH$22)*Calculator!$G$17)-((((E16/100)*$AJ$22)*$AN$22)*$AH$22)+((((E16/100)*$AJ$23)*$AH$23)),IF(Calculator!$O$6="DUALBAND C",SUM((((E16/100)*$AJ$22)*$AH$22))+(((((E16/100)*$AJ$22)*$AN$22)*$AH$22)*Calculator!$G$18)-((((E16/100)*$AJ$22)*$AN$22)*$AH$22)+((((E16/100)*$AJ$23)*$AH$23)),IF(Calculator!$O$6="DUALBAND D",SUM((((E16/100)*$AJ$22)*$AH$22))+(((((E16/100)*$AJ$22)*$AN$22)*$AH$22)*Calculator!$G$19)-((((E16/100)*$AJ$22)*$AN$22)*$AH$22)+((((E16/100)*$AJ$23)*$AH$23)),IF(Calculator!$O$6="DUALURBANE",SUM((((E16/100)*$AJ$22)*$AH$22))+(((((E16/100)*$AJ$22)*$AN$22)*$AH$22)*Calculator!$G$20)-((((E16/100)*$AJ$22)*$AN$22)*$AH$22)+((((E16/100)*$AJ$23)*$AH$23)),IF(Calculator!$O$6="DUALSILVERANOD",SUM((((E16/100)*$AJ$22)*$AH$22))+(((((E16/100)*$AJ$22)*$AN$22)*$AH$22)*Calculator!$G$21)-((((E16/100)*$AJ$22)*$AN$22)*$AH$22)+((((E16/100)*$AJ$23)*$AH$23)),IF(Calculator!$O$6="DUALANOD",SUM((((E16/100)*$AJ$22)*$AH$22))+(((((E16/100)*$AJ$22)*$AN$22)*$AH$22)*Calculator!$G$22)-((((E16/100)*$AJ$22)*$AN$22)*$AH$22)+((((E16/100)*$AJ$23)*$AH$23))))))))))))))))))))))))</f>
        <v>944.75795699999981</v>
      </c>
      <c r="U16" s="2">
        <f>IF(Calculator!$O$6="SINGLEBASE",SUM((((F16/100)*$AJ$22)*$AH$22))+((((F16/100)*$AJ$23)*$AH$23)),IF(Calculator!$O$6="SINGLEELEMENTS",SUM((((F16/100)*$AJ$22)*$AH$22))+(((((F16/100)*$AJ$22)*$AN$22)*$AH$22)*Calculator!$G$2)-((((F16/100)*$AJ$22)*$AN$22)*$AH$22)+((((F16/100)*$AJ$23)*$AH$23)),IF(Calculator!$O$6="SINGLESPECTRUM",SUM((((F16/100)*$AJ$22)*$AH$22))+(((((F16/100)*$AJ$22)*$AN$22)*$AH$22)*Calculator!$G$4)-((((F16/100)*$AJ$22)*$AN$22)*$AH$22)+((((F16/100)*$AJ$23)*$AH$23)),IF(Calculator!$O$6="SINGLEHOMESTEAD",SUM((((F16/100)*$AJ$22)*$AH$22))+(((((F16/100)*$AJ$22)*$AN$22)*$AH$22)*Calculator!$G$3)-((((F16/100)*$AJ$22)*$AN$22)*$AH$22)+((((F16/100)*$AJ$23)*$AH$23)),IF(Calculator!$O$6="SINGLEBAND A",SUM((((F16/100)*$AJ$22)*$AH$22))+(((((F16/100)*$AJ$22)*$AN$22)*$AH$22)*Calculator!$G$5)-((((F16/100)*$AJ$22)*$AN$22)*$AH$22)+((((F16/100)*$AJ$23)*$AH$23)),IF(Calculator!$O$6="SINGLEBAND B",SUM((((F16/100)*$AJ$22)*$AH$22))+(((((F16/100)*$AJ$22)*$AN$22)*$AH$22)*Calculator!$G$6)-((((F16/100)*$AJ$22)*$AN$22)*$AH$22)+((((F16/100)*$AJ$23)*$AH$23)),IF(Calculator!$O$6="SINGLEBAND C",SUM((((F16/100)*$AJ$22)*$AH$22))+(((((F16/100)*$AJ$22)*$AN$22)*$AH$22)*Calculator!$G$7)-((((F16/100)*$AJ$22)*$AN$22)*$AH$22)+((((F16/100)*$AJ$23)*$AH$23)),IF(Calculator!$O$6="SINGLEBAND D",SUM((((F16/100)*$AJ$22)*$AH$22))+(((((F16/100)*$AJ$22)*$AN$22)*$AH$22)*Calculator!$G$8)-((((F16/100)*$AJ$22)*$AN$22)*$AH$22)+((((F16/100)*$AJ$23)*$AH$23)),IF(Calculator!$O$6="SINGLEURBANE",SUM((((F16/100)*$AJ$22)*$AH$22))+(((((F16/100)*$AJ$22)*$AN$22)*$AH$22)*Calculator!$G$9)-((((F16/100)*$AJ$22)*$AN$22)*$AH$22)+((((F16/100)*$AJ$23)*$AH$23)),IF(Calculator!$O$6="SINGLESILVERANOD",SUM((((F16/100)*$AJ$22)*$AH$22))+(((((F16/100)*$AJ$22)*$AN$22)*$AH$22)*Calculator!$G$10)-((((F16/100)*$AJ$22)*$AN$22)*$AH$22)+((((F16/100)*$AJ$23)*$AH$23)),IF(Calculator!$O$6="SINGLEANOD",SUM((((F16/100)*$AJ$22)*$AH$22))+(((((F16/100)*$AJ$22)*$AN$22)*$AH$22)*Calculator!$G$11)-((((F16/100)*$AJ$22)*$AN$22)*$AH$22)+((((F16/100)*$AJ$23)*$AH$23)),IF(Calculator!$O$6="DUALBASE",SUM((((F16/100)*$AJ$22)*$AH$22))+(((((F16/100)*$AJ$22)*$AN$22)*$AH$22)*Calculator!$G$12)-((((F16/100)*$AJ$22)*$AN$22)*$AH$22)+((((F16/100)*$AJ$23)*$AH$23)),IF(Calculator!$O$6="DUALELEMENTS",SUM((((F16/100)*$AJ$22)*$AH$22))+(((((F16/100)*$AJ$22)*$AN$22)*$AH$22)*Calculator!$G$13)-((((F16/100)*$AJ$22)*$AN$22)*$AH$22)+((((F16/100)*$AJ$23)*$AH$23)),IF(Calculator!$O$6="DUALSPECTRUM",SUM((((F16/100)*$AJ$22)*$AH$22))+(((((F16/100)*$AJ$22)*$AN$22)*$AH$22)*Calculator!$G$15)-((((F16/100)*$AJ$22)*$AN$22)*$AH$22)+((((F16/100)*$AJ$23)*$AH$23)),IF(Calculator!$O$6="DUALHOMESTEAD",SUM((((F16/100)*$AJ$22)*$AH$22))+(((((F16/100)*$AJ$22)*$AN$22)*$AH$22)*Calculator!$G$14)-((((F16/100)*$AJ$22)*$AN$22)*$AH$22)+((((F16/100)*$AJ$23)*$AH$23)),IF(Calculator!$O$6="DUALBAND A",SUM((((F16/100)*$AJ$22)*$AH$22))+(((((F16/100)*$AJ$22)*$AN$22)*$AH$22)*Calculator!$G$16)-((((F16/100)*$AJ$22)*$AN$22)*$AH$22)+((((F16/100)*$AJ$23)*$AH$23)),IF(Calculator!$O$6="DUALBAND B",SUM((((F16/100)*$AJ$22)*$AH$22))+(((((F16/100)*$AJ$22)*$AN$22)*$AH$22)*Calculator!$G$17)-((((F16/100)*$AJ$22)*$AN$22)*$AH$22)+((((F16/100)*$AJ$23)*$AH$23)),IF(Calculator!$O$6="DUALBAND C",SUM((((F16/100)*$AJ$22)*$AH$22))+(((((F16/100)*$AJ$22)*$AN$22)*$AH$22)*Calculator!$G$18)-((((F16/100)*$AJ$22)*$AN$22)*$AH$22)+((((F16/100)*$AJ$23)*$AH$23)),IF(Calculator!$O$6="DUALBAND D",SUM((((F16/100)*$AJ$22)*$AH$22))+(((((F16/100)*$AJ$22)*$AN$22)*$AH$22)*Calculator!$G$19)-((((F16/100)*$AJ$22)*$AN$22)*$AH$22)+((((F16/100)*$AJ$23)*$AH$23)),IF(Calculator!$O$6="DUALURBANE",SUM((((F16/100)*$AJ$22)*$AH$22))+(((((F16/100)*$AJ$22)*$AN$22)*$AH$22)*Calculator!$G$20)-((((F16/100)*$AJ$22)*$AN$22)*$AH$22)+((((F16/100)*$AJ$23)*$AH$23)),IF(Calculator!$O$6="DUALSILVERANOD",SUM((((F16/100)*$AJ$22)*$AH$22))+(((((F16/100)*$AJ$22)*$AN$22)*$AH$22)*Calculator!$G$21)-((((F16/100)*$AJ$22)*$AN$22)*$AH$22)+((((F16/100)*$AJ$23)*$AH$23)),IF(Calculator!$O$6="DUALANOD",SUM((((F16/100)*$AJ$22)*$AH$22))+(((((F16/100)*$AJ$22)*$AN$22)*$AH$22)*Calculator!$G$22)-((((F16/100)*$AJ$22)*$AN$22)*$AH$22)+((((F16/100)*$AJ$23)*$AH$23))))))))))))))))))))))))</f>
        <v>934.84362399999998</v>
      </c>
      <c r="V16" s="2">
        <f>IF(Calculator!$O$6="SINGLEBASE",SUM((((G16/100)*$AJ$22)*$AH$22))+((((G16/100)*$AJ$23)*$AH$23)),IF(Calculator!$O$6="SINGLEELEMENTS",SUM((((G16/100)*$AJ$22)*$AH$22))+(((((G16/100)*$AJ$22)*$AN$22)*$AH$22)*Calculator!$G$2)-((((G16/100)*$AJ$22)*$AN$22)*$AH$22)+((((G16/100)*$AJ$23)*$AH$23)),IF(Calculator!$O$6="SINGLESPECTRUM",SUM((((G16/100)*$AJ$22)*$AH$22))+(((((G16/100)*$AJ$22)*$AN$22)*$AH$22)*Calculator!$G$4)-((((G16/100)*$AJ$22)*$AN$22)*$AH$22)+((((G16/100)*$AJ$23)*$AH$23)),IF(Calculator!$O$6="SINGLEHOMESTEAD",SUM((((G16/100)*$AJ$22)*$AH$22))+(((((G16/100)*$AJ$22)*$AN$22)*$AH$22)*Calculator!$G$3)-((((G16/100)*$AJ$22)*$AN$22)*$AH$22)+((((G16/100)*$AJ$23)*$AH$23)),IF(Calculator!$O$6="SINGLEBAND A",SUM((((G16/100)*$AJ$22)*$AH$22))+(((((G16/100)*$AJ$22)*$AN$22)*$AH$22)*Calculator!$G$5)-((((G16/100)*$AJ$22)*$AN$22)*$AH$22)+((((G16/100)*$AJ$23)*$AH$23)),IF(Calculator!$O$6="SINGLEBAND B",SUM((((G16/100)*$AJ$22)*$AH$22))+(((((G16/100)*$AJ$22)*$AN$22)*$AH$22)*Calculator!$G$6)-((((G16/100)*$AJ$22)*$AN$22)*$AH$22)+((((G16/100)*$AJ$23)*$AH$23)),IF(Calculator!$O$6="SINGLEBAND C",SUM((((G16/100)*$AJ$22)*$AH$22))+(((((G16/100)*$AJ$22)*$AN$22)*$AH$22)*Calculator!$G$7)-((((G16/100)*$AJ$22)*$AN$22)*$AH$22)+((((G16/100)*$AJ$23)*$AH$23)),IF(Calculator!$O$6="SINGLEBAND D",SUM((((G16/100)*$AJ$22)*$AH$22))+(((((G16/100)*$AJ$22)*$AN$22)*$AH$22)*Calculator!$G$8)-((((G16/100)*$AJ$22)*$AN$22)*$AH$22)+((((G16/100)*$AJ$23)*$AH$23)),IF(Calculator!$O$6="SINGLEURBANE",SUM((((G16/100)*$AJ$22)*$AH$22))+(((((G16/100)*$AJ$22)*$AN$22)*$AH$22)*Calculator!$G$9)-((((G16/100)*$AJ$22)*$AN$22)*$AH$22)+((((G16/100)*$AJ$23)*$AH$23)),IF(Calculator!$O$6="SINGLESILVERANOD",SUM((((G16/100)*$AJ$22)*$AH$22))+(((((G16/100)*$AJ$22)*$AN$22)*$AH$22)*Calculator!$G$10)-((((G16/100)*$AJ$22)*$AN$22)*$AH$22)+((((G16/100)*$AJ$23)*$AH$23)),IF(Calculator!$O$6="SINGLEANOD",SUM((((G16/100)*$AJ$22)*$AH$22))+(((((G16/100)*$AJ$22)*$AN$22)*$AH$22)*Calculator!$G$11)-((((G16/100)*$AJ$22)*$AN$22)*$AH$22)+((((G16/100)*$AJ$23)*$AH$23)),IF(Calculator!$O$6="DUALBASE",SUM((((G16/100)*$AJ$22)*$AH$22))+(((((G16/100)*$AJ$22)*$AN$22)*$AH$22)*Calculator!$G$12)-((((G16/100)*$AJ$22)*$AN$22)*$AH$22)+((((G16/100)*$AJ$23)*$AH$23)),IF(Calculator!$O$6="DUALELEMENTS",SUM((((G16/100)*$AJ$22)*$AH$22))+(((((G16/100)*$AJ$22)*$AN$22)*$AH$22)*Calculator!$G$13)-((((G16/100)*$AJ$22)*$AN$22)*$AH$22)+((((G16/100)*$AJ$23)*$AH$23)),IF(Calculator!$O$6="DUALSPECTRUM",SUM((((G16/100)*$AJ$22)*$AH$22))+(((((G16/100)*$AJ$22)*$AN$22)*$AH$22)*Calculator!$G$15)-((((G16/100)*$AJ$22)*$AN$22)*$AH$22)+((((G16/100)*$AJ$23)*$AH$23)),IF(Calculator!$O$6="DUALHOMESTEAD",SUM((((G16/100)*$AJ$22)*$AH$22))+(((((G16/100)*$AJ$22)*$AN$22)*$AH$22)*Calculator!$G$14)-((((G16/100)*$AJ$22)*$AN$22)*$AH$22)+((((G16/100)*$AJ$23)*$AH$23)),IF(Calculator!$O$6="DUALBAND A",SUM((((G16/100)*$AJ$22)*$AH$22))+(((((G16/100)*$AJ$22)*$AN$22)*$AH$22)*Calculator!$G$16)-((((G16/100)*$AJ$22)*$AN$22)*$AH$22)+((((G16/100)*$AJ$23)*$AH$23)),IF(Calculator!$O$6="DUALBAND B",SUM((((G16/100)*$AJ$22)*$AH$22))+(((((G16/100)*$AJ$22)*$AN$22)*$AH$22)*Calculator!$G$17)-((((G16/100)*$AJ$22)*$AN$22)*$AH$22)+((((G16/100)*$AJ$23)*$AH$23)),IF(Calculator!$O$6="DUALBAND C",SUM((((G16/100)*$AJ$22)*$AH$22))+(((((G16/100)*$AJ$22)*$AN$22)*$AH$22)*Calculator!$G$18)-((((G16/100)*$AJ$22)*$AN$22)*$AH$22)+((((G16/100)*$AJ$23)*$AH$23)),IF(Calculator!$O$6="DUALBAND D",SUM((((G16/100)*$AJ$22)*$AH$22))+(((((G16/100)*$AJ$22)*$AN$22)*$AH$22)*Calculator!$G$19)-((((G16/100)*$AJ$22)*$AN$22)*$AH$22)+((((G16/100)*$AJ$23)*$AH$23)),IF(Calculator!$O$6="DUALURBANE",SUM((((G16/100)*$AJ$22)*$AH$22))+(((((G16/100)*$AJ$22)*$AN$22)*$AH$22)*Calculator!$G$20)-((((G16/100)*$AJ$22)*$AN$22)*$AH$22)+((((G16/100)*$AJ$23)*$AH$23)),IF(Calculator!$O$6="DUALSILVERANOD",SUM((((G16/100)*$AJ$22)*$AH$22))+(((((G16/100)*$AJ$22)*$AN$22)*$AH$22)*Calculator!$G$21)-((((G16/100)*$AJ$22)*$AN$22)*$AH$22)+((((G16/100)*$AJ$23)*$AH$23)),IF(Calculator!$O$6="DUALANOD",SUM((((G16/100)*$AJ$22)*$AH$22))+(((((G16/100)*$AJ$22)*$AN$22)*$AH$22)*Calculator!$G$22)-((((G16/100)*$AJ$22)*$AN$22)*$AH$22)+((((G16/100)*$AJ$23)*$AH$23))))))))))))))))))))))))</f>
        <v>939.80079049999995</v>
      </c>
      <c r="W16" s="2">
        <f>IF(Calculator!$O$6="SINGLEBASE",SUM((((H16/100)*$AJ$22)*$AH$22))+((((H16/100)*$AJ$23)*$AH$23)),IF(Calculator!$O$6="SINGLEELEMENTS",SUM((((H16/100)*$AJ$22)*$AH$22))+(((((H16/100)*$AJ$22)*$AN$22)*$AH$22)*Calculator!$G$2)-((((H16/100)*$AJ$22)*$AN$22)*$AH$22)+((((H16/100)*$AJ$23)*$AH$23)),IF(Calculator!$O$6="SINGLESPECTRUM",SUM((((H16/100)*$AJ$22)*$AH$22))+(((((H16/100)*$AJ$22)*$AN$22)*$AH$22)*Calculator!$G$4)-((((H16/100)*$AJ$22)*$AN$22)*$AH$22)+((((H16/100)*$AJ$23)*$AH$23)),IF(Calculator!$O$6="SINGLEHOMESTEAD",SUM((((H16/100)*$AJ$22)*$AH$22))+(((((H16/100)*$AJ$22)*$AN$22)*$AH$22)*Calculator!$G$3)-((((H16/100)*$AJ$22)*$AN$22)*$AH$22)+((((H16/100)*$AJ$23)*$AH$23)),IF(Calculator!$O$6="SINGLEBAND A",SUM((((H16/100)*$AJ$22)*$AH$22))+(((((H16/100)*$AJ$22)*$AN$22)*$AH$22)*Calculator!$G$5)-((((H16/100)*$AJ$22)*$AN$22)*$AH$22)+((((H16/100)*$AJ$23)*$AH$23)),IF(Calculator!$O$6="SINGLEBAND B",SUM((((H16/100)*$AJ$22)*$AH$22))+(((((H16/100)*$AJ$22)*$AN$22)*$AH$22)*Calculator!$G$6)-((((H16/100)*$AJ$22)*$AN$22)*$AH$22)+((((H16/100)*$AJ$23)*$AH$23)),IF(Calculator!$O$6="SINGLEBAND C",SUM((((H16/100)*$AJ$22)*$AH$22))+(((((H16/100)*$AJ$22)*$AN$22)*$AH$22)*Calculator!$G$7)-((((H16/100)*$AJ$22)*$AN$22)*$AH$22)+((((H16/100)*$AJ$23)*$AH$23)),IF(Calculator!$O$6="SINGLEBAND D",SUM((((H16/100)*$AJ$22)*$AH$22))+(((((H16/100)*$AJ$22)*$AN$22)*$AH$22)*Calculator!$G$8)-((((H16/100)*$AJ$22)*$AN$22)*$AH$22)+((((H16/100)*$AJ$23)*$AH$23)),IF(Calculator!$O$6="SINGLEURBANE",SUM((((H16/100)*$AJ$22)*$AH$22))+(((((H16/100)*$AJ$22)*$AN$22)*$AH$22)*Calculator!$G$9)-((((H16/100)*$AJ$22)*$AN$22)*$AH$22)+((((H16/100)*$AJ$23)*$AH$23)),IF(Calculator!$O$6="SINGLESILVERANOD",SUM((((H16/100)*$AJ$22)*$AH$22))+(((((H16/100)*$AJ$22)*$AN$22)*$AH$22)*Calculator!$G$10)-((((H16/100)*$AJ$22)*$AN$22)*$AH$22)+((((H16/100)*$AJ$23)*$AH$23)),IF(Calculator!$O$6="SINGLEANOD",SUM((((H16/100)*$AJ$22)*$AH$22))+(((((H16/100)*$AJ$22)*$AN$22)*$AH$22)*Calculator!$G$11)-((((H16/100)*$AJ$22)*$AN$22)*$AH$22)+((((H16/100)*$AJ$23)*$AH$23)),IF(Calculator!$O$6="DUALBASE",SUM((((H16/100)*$AJ$22)*$AH$22))+(((((H16/100)*$AJ$22)*$AN$22)*$AH$22)*Calculator!$G$12)-((((H16/100)*$AJ$22)*$AN$22)*$AH$22)+((((H16/100)*$AJ$23)*$AH$23)),IF(Calculator!$O$6="DUALELEMENTS",SUM((((H16/100)*$AJ$22)*$AH$22))+(((((H16/100)*$AJ$22)*$AN$22)*$AH$22)*Calculator!$G$13)-((((H16/100)*$AJ$22)*$AN$22)*$AH$22)+((((H16/100)*$AJ$23)*$AH$23)),IF(Calculator!$O$6="DUALSPECTRUM",SUM((((H16/100)*$AJ$22)*$AH$22))+(((((H16/100)*$AJ$22)*$AN$22)*$AH$22)*Calculator!$G$15)-((((H16/100)*$AJ$22)*$AN$22)*$AH$22)+((((H16/100)*$AJ$23)*$AH$23)),IF(Calculator!$O$6="DUALHOMESTEAD",SUM((((H16/100)*$AJ$22)*$AH$22))+(((((H16/100)*$AJ$22)*$AN$22)*$AH$22)*Calculator!$G$14)-((((H16/100)*$AJ$22)*$AN$22)*$AH$22)+((((H16/100)*$AJ$23)*$AH$23)),IF(Calculator!$O$6="DUALBAND A",SUM((((H16/100)*$AJ$22)*$AH$22))+(((((H16/100)*$AJ$22)*$AN$22)*$AH$22)*Calculator!$G$16)-((((H16/100)*$AJ$22)*$AN$22)*$AH$22)+((((H16/100)*$AJ$23)*$AH$23)),IF(Calculator!$O$6="DUALBAND B",SUM((((H16/100)*$AJ$22)*$AH$22))+(((((H16/100)*$AJ$22)*$AN$22)*$AH$22)*Calculator!$G$17)-((((H16/100)*$AJ$22)*$AN$22)*$AH$22)+((((H16/100)*$AJ$23)*$AH$23)),IF(Calculator!$O$6="DUALBAND C",SUM((((H16/100)*$AJ$22)*$AH$22))+(((((H16/100)*$AJ$22)*$AN$22)*$AH$22)*Calculator!$G$18)-((((H16/100)*$AJ$22)*$AN$22)*$AH$22)+((((H16/100)*$AJ$23)*$AH$23)),IF(Calculator!$O$6="DUALBAND D",SUM((((H16/100)*$AJ$22)*$AH$22))+(((((H16/100)*$AJ$22)*$AN$22)*$AH$22)*Calculator!$G$19)-((((H16/100)*$AJ$22)*$AN$22)*$AH$22)+((((H16/100)*$AJ$23)*$AH$23)),IF(Calculator!$O$6="DUALURBANE",SUM((((H16/100)*$AJ$22)*$AH$22))+(((((H16/100)*$AJ$22)*$AN$22)*$AH$22)*Calculator!$G$20)-((((H16/100)*$AJ$22)*$AN$22)*$AH$22)+((((H16/100)*$AJ$23)*$AH$23)),IF(Calculator!$O$6="DUALSILVERANOD",SUM((((H16/100)*$AJ$22)*$AH$22))+(((((H16/100)*$AJ$22)*$AN$22)*$AH$22)*Calculator!$G$21)-((((H16/100)*$AJ$22)*$AN$22)*$AH$22)+((((H16/100)*$AJ$23)*$AH$23)),IF(Calculator!$O$6="DUALANOD",SUM((((H16/100)*$AJ$22)*$AH$22))+(((((H16/100)*$AJ$22)*$AN$22)*$AH$22)*Calculator!$G$22)-((((H16/100)*$AJ$22)*$AN$22)*$AH$22)+((((H16/100)*$AJ$23)*$AH$23))))))))))))))))))))))))</f>
        <v>944.75795699999981</v>
      </c>
      <c r="X16" s="2">
        <f>IF(Calculator!$O$6="SINGLEBASE",SUM((((I16/100)*$AJ$22)*$AH$22))+((((I16/100)*$AJ$23)*$AH$23)),IF(Calculator!$O$6="SINGLEELEMENTS",SUM((((I16/100)*$AJ$22)*$AH$22))+(((((I16/100)*$AJ$22)*$AN$22)*$AH$22)*Calculator!$G$2)-((((I16/100)*$AJ$22)*$AN$22)*$AH$22)+((((I16/100)*$AJ$23)*$AH$23)),IF(Calculator!$O$6="SINGLESPECTRUM",SUM((((I16/100)*$AJ$22)*$AH$22))+(((((I16/100)*$AJ$22)*$AN$22)*$AH$22)*Calculator!$G$4)-((((I16/100)*$AJ$22)*$AN$22)*$AH$22)+((((I16/100)*$AJ$23)*$AH$23)),IF(Calculator!$O$6="SINGLEHOMESTEAD",SUM((((I16/100)*$AJ$22)*$AH$22))+(((((I16/100)*$AJ$22)*$AN$22)*$AH$22)*Calculator!$G$3)-((((I16/100)*$AJ$22)*$AN$22)*$AH$22)+((((I16/100)*$AJ$23)*$AH$23)),IF(Calculator!$O$6="SINGLEBAND A",SUM((((I16/100)*$AJ$22)*$AH$22))+(((((I16/100)*$AJ$22)*$AN$22)*$AH$22)*Calculator!$G$5)-((((I16/100)*$AJ$22)*$AN$22)*$AH$22)+((((I16/100)*$AJ$23)*$AH$23)),IF(Calculator!$O$6="SINGLEBAND B",SUM((((I16/100)*$AJ$22)*$AH$22))+(((((I16/100)*$AJ$22)*$AN$22)*$AH$22)*Calculator!$G$6)-((((I16/100)*$AJ$22)*$AN$22)*$AH$22)+((((I16/100)*$AJ$23)*$AH$23)),IF(Calculator!$O$6="SINGLEBAND C",SUM((((I16/100)*$AJ$22)*$AH$22))+(((((I16/100)*$AJ$22)*$AN$22)*$AH$22)*Calculator!$G$7)-((((I16/100)*$AJ$22)*$AN$22)*$AH$22)+((((I16/100)*$AJ$23)*$AH$23)),IF(Calculator!$O$6="SINGLEBAND D",SUM((((I16/100)*$AJ$22)*$AH$22))+(((((I16/100)*$AJ$22)*$AN$22)*$AH$22)*Calculator!$G$8)-((((I16/100)*$AJ$22)*$AN$22)*$AH$22)+((((I16/100)*$AJ$23)*$AH$23)),IF(Calculator!$O$6="SINGLEURBANE",SUM((((I16/100)*$AJ$22)*$AH$22))+(((((I16/100)*$AJ$22)*$AN$22)*$AH$22)*Calculator!$G$9)-((((I16/100)*$AJ$22)*$AN$22)*$AH$22)+((((I16/100)*$AJ$23)*$AH$23)),IF(Calculator!$O$6="SINGLESILVERANOD",SUM((((I16/100)*$AJ$22)*$AH$22))+(((((I16/100)*$AJ$22)*$AN$22)*$AH$22)*Calculator!$G$10)-((((I16/100)*$AJ$22)*$AN$22)*$AH$22)+((((I16/100)*$AJ$23)*$AH$23)),IF(Calculator!$O$6="SINGLEANOD",SUM((((I16/100)*$AJ$22)*$AH$22))+(((((I16/100)*$AJ$22)*$AN$22)*$AH$22)*Calculator!$G$11)-((((I16/100)*$AJ$22)*$AN$22)*$AH$22)+((((I16/100)*$AJ$23)*$AH$23)),IF(Calculator!$O$6="DUALBASE",SUM((((I16/100)*$AJ$22)*$AH$22))+(((((I16/100)*$AJ$22)*$AN$22)*$AH$22)*Calculator!$G$12)-((((I16/100)*$AJ$22)*$AN$22)*$AH$22)+((((I16/100)*$AJ$23)*$AH$23)),IF(Calculator!$O$6="DUALELEMENTS",SUM((((I16/100)*$AJ$22)*$AH$22))+(((((I16/100)*$AJ$22)*$AN$22)*$AH$22)*Calculator!$G$13)-((((I16/100)*$AJ$22)*$AN$22)*$AH$22)+((((I16/100)*$AJ$23)*$AH$23)),IF(Calculator!$O$6="DUALSPECTRUM",SUM((((I16/100)*$AJ$22)*$AH$22))+(((((I16/100)*$AJ$22)*$AN$22)*$AH$22)*Calculator!$G$15)-((((I16/100)*$AJ$22)*$AN$22)*$AH$22)+((((I16/100)*$AJ$23)*$AH$23)),IF(Calculator!$O$6="DUALHOMESTEAD",SUM((((I16/100)*$AJ$22)*$AH$22))+(((((I16/100)*$AJ$22)*$AN$22)*$AH$22)*Calculator!$G$14)-((((I16/100)*$AJ$22)*$AN$22)*$AH$22)+((((I16/100)*$AJ$23)*$AH$23)),IF(Calculator!$O$6="DUALBAND A",SUM((((I16/100)*$AJ$22)*$AH$22))+(((((I16/100)*$AJ$22)*$AN$22)*$AH$22)*Calculator!$G$16)-((((I16/100)*$AJ$22)*$AN$22)*$AH$22)+((((I16/100)*$AJ$23)*$AH$23)),IF(Calculator!$O$6="DUALBAND B",SUM((((I16/100)*$AJ$22)*$AH$22))+(((((I16/100)*$AJ$22)*$AN$22)*$AH$22)*Calculator!$G$17)-((((I16/100)*$AJ$22)*$AN$22)*$AH$22)+((((I16/100)*$AJ$23)*$AH$23)),IF(Calculator!$O$6="DUALBAND C",SUM((((I16/100)*$AJ$22)*$AH$22))+(((((I16/100)*$AJ$22)*$AN$22)*$AH$22)*Calculator!$G$18)-((((I16/100)*$AJ$22)*$AN$22)*$AH$22)+((((I16/100)*$AJ$23)*$AH$23)),IF(Calculator!$O$6="DUALBAND D",SUM((((I16/100)*$AJ$22)*$AH$22))+(((((I16/100)*$AJ$22)*$AN$22)*$AH$22)*Calculator!$G$19)-((((I16/100)*$AJ$22)*$AN$22)*$AH$22)+((((I16/100)*$AJ$23)*$AH$23)),IF(Calculator!$O$6="DUALURBANE",SUM((((I16/100)*$AJ$22)*$AH$22))+(((((I16/100)*$AJ$22)*$AN$22)*$AH$22)*Calculator!$G$20)-((((I16/100)*$AJ$22)*$AN$22)*$AH$22)+((((I16/100)*$AJ$23)*$AH$23)),IF(Calculator!$O$6="DUALSILVERANOD",SUM((((I16/100)*$AJ$22)*$AH$22))+(((((I16/100)*$AJ$22)*$AN$22)*$AH$22)*Calculator!$G$21)-((((I16/100)*$AJ$22)*$AN$22)*$AH$22)+((((I16/100)*$AJ$23)*$AH$23)),IF(Calculator!$O$6="DUALANOD",SUM((((I16/100)*$AJ$22)*$AH$22))+(((((I16/100)*$AJ$22)*$AN$22)*$AH$22)*Calculator!$G$22)-((((I16/100)*$AJ$22)*$AN$22)*$AH$22)+((((I16/100)*$AJ$23)*$AH$23))))))))))))))))))))))))</f>
        <v>949.71512350000012</v>
      </c>
      <c r="Y16" s="2">
        <f>IF(Calculator!$O$6="SINGLEBASE",SUM((((J16/100)*$AJ$22)*$AH$22))+((((J16/100)*$AJ$23)*$AH$23)),IF(Calculator!$O$6="SINGLEELEMENTS",SUM((((J16/100)*$AJ$22)*$AH$22))+(((((J16/100)*$AJ$22)*$AN$22)*$AH$22)*Calculator!$G$2)-((((J16/100)*$AJ$22)*$AN$22)*$AH$22)+((((J16/100)*$AJ$23)*$AH$23)),IF(Calculator!$O$6="SINGLESPECTRUM",SUM((((J16/100)*$AJ$22)*$AH$22))+(((((J16/100)*$AJ$22)*$AN$22)*$AH$22)*Calculator!$G$4)-((((J16/100)*$AJ$22)*$AN$22)*$AH$22)+((((J16/100)*$AJ$23)*$AH$23)),IF(Calculator!$O$6="SINGLEHOMESTEAD",SUM((((J16/100)*$AJ$22)*$AH$22))+(((((J16/100)*$AJ$22)*$AN$22)*$AH$22)*Calculator!$G$3)-((((J16/100)*$AJ$22)*$AN$22)*$AH$22)+((((J16/100)*$AJ$23)*$AH$23)),IF(Calculator!$O$6="SINGLEBAND A",SUM((((J16/100)*$AJ$22)*$AH$22))+(((((J16/100)*$AJ$22)*$AN$22)*$AH$22)*Calculator!$G$5)-((((J16/100)*$AJ$22)*$AN$22)*$AH$22)+((((J16/100)*$AJ$23)*$AH$23)),IF(Calculator!$O$6="SINGLEBAND B",SUM((((J16/100)*$AJ$22)*$AH$22))+(((((J16/100)*$AJ$22)*$AN$22)*$AH$22)*Calculator!$G$6)-((((J16/100)*$AJ$22)*$AN$22)*$AH$22)+((((J16/100)*$AJ$23)*$AH$23)),IF(Calculator!$O$6="SINGLEBAND C",SUM((((J16/100)*$AJ$22)*$AH$22))+(((((J16/100)*$AJ$22)*$AN$22)*$AH$22)*Calculator!$G$7)-((((J16/100)*$AJ$22)*$AN$22)*$AH$22)+((((J16/100)*$AJ$23)*$AH$23)),IF(Calculator!$O$6="SINGLEBAND D",SUM((((J16/100)*$AJ$22)*$AH$22))+(((((J16/100)*$AJ$22)*$AN$22)*$AH$22)*Calculator!$G$8)-((((J16/100)*$AJ$22)*$AN$22)*$AH$22)+((((J16/100)*$AJ$23)*$AH$23)),IF(Calculator!$O$6="SINGLEURBANE",SUM((((J16/100)*$AJ$22)*$AH$22))+(((((J16/100)*$AJ$22)*$AN$22)*$AH$22)*Calculator!$G$9)-((((J16/100)*$AJ$22)*$AN$22)*$AH$22)+((((J16/100)*$AJ$23)*$AH$23)),IF(Calculator!$O$6="SINGLESILVERANOD",SUM((((J16/100)*$AJ$22)*$AH$22))+(((((J16/100)*$AJ$22)*$AN$22)*$AH$22)*Calculator!$G$10)-((((J16/100)*$AJ$22)*$AN$22)*$AH$22)+((((J16/100)*$AJ$23)*$AH$23)),IF(Calculator!$O$6="SINGLEANOD",SUM((((J16/100)*$AJ$22)*$AH$22))+(((((J16/100)*$AJ$22)*$AN$22)*$AH$22)*Calculator!$G$11)-((((J16/100)*$AJ$22)*$AN$22)*$AH$22)+((((J16/100)*$AJ$23)*$AH$23)),IF(Calculator!$O$6="DUALBASE",SUM((((J16/100)*$AJ$22)*$AH$22))+(((((J16/100)*$AJ$22)*$AN$22)*$AH$22)*Calculator!$G$12)-((((J16/100)*$AJ$22)*$AN$22)*$AH$22)+((((J16/100)*$AJ$23)*$AH$23)),IF(Calculator!$O$6="DUALELEMENTS",SUM((((J16/100)*$AJ$22)*$AH$22))+(((((J16/100)*$AJ$22)*$AN$22)*$AH$22)*Calculator!$G$13)-((((J16/100)*$AJ$22)*$AN$22)*$AH$22)+((((J16/100)*$AJ$23)*$AH$23)),IF(Calculator!$O$6="DUALSPECTRUM",SUM((((J16/100)*$AJ$22)*$AH$22))+(((((J16/100)*$AJ$22)*$AN$22)*$AH$22)*Calculator!$G$15)-((((J16/100)*$AJ$22)*$AN$22)*$AH$22)+((((J16/100)*$AJ$23)*$AH$23)),IF(Calculator!$O$6="DUALHOMESTEAD",SUM((((J16/100)*$AJ$22)*$AH$22))+(((((J16/100)*$AJ$22)*$AN$22)*$AH$22)*Calculator!$G$14)-((((J16/100)*$AJ$22)*$AN$22)*$AH$22)+((((J16/100)*$AJ$23)*$AH$23)),IF(Calculator!$O$6="DUALBAND A",SUM((((J16/100)*$AJ$22)*$AH$22))+(((((J16/100)*$AJ$22)*$AN$22)*$AH$22)*Calculator!$G$16)-((((J16/100)*$AJ$22)*$AN$22)*$AH$22)+((((J16/100)*$AJ$23)*$AH$23)),IF(Calculator!$O$6="DUALBAND B",SUM((((J16/100)*$AJ$22)*$AH$22))+(((((J16/100)*$AJ$22)*$AN$22)*$AH$22)*Calculator!$G$17)-((((J16/100)*$AJ$22)*$AN$22)*$AH$22)+((((J16/100)*$AJ$23)*$AH$23)),IF(Calculator!$O$6="DUALBAND C",SUM((((J16/100)*$AJ$22)*$AH$22))+(((((J16/100)*$AJ$22)*$AN$22)*$AH$22)*Calculator!$G$18)-((((J16/100)*$AJ$22)*$AN$22)*$AH$22)+((((J16/100)*$AJ$23)*$AH$23)),IF(Calculator!$O$6="DUALBAND D",SUM((((J16/100)*$AJ$22)*$AH$22))+(((((J16/100)*$AJ$22)*$AN$22)*$AH$22)*Calculator!$G$19)-((((J16/100)*$AJ$22)*$AN$22)*$AH$22)+((((J16/100)*$AJ$23)*$AH$23)),IF(Calculator!$O$6="DUALURBANE",SUM((((J16/100)*$AJ$22)*$AH$22))+(((((J16/100)*$AJ$22)*$AN$22)*$AH$22)*Calculator!$G$20)-((((J16/100)*$AJ$22)*$AN$22)*$AH$22)+((((J16/100)*$AJ$23)*$AH$23)),IF(Calculator!$O$6="DUALSILVERANOD",SUM((((J16/100)*$AJ$22)*$AH$22))+(((((J16/100)*$AJ$22)*$AN$22)*$AH$22)*Calculator!$G$21)-((((J16/100)*$AJ$22)*$AN$22)*$AH$22)+((((J16/100)*$AJ$23)*$AH$23)),IF(Calculator!$O$6="DUALANOD",SUM((((J16/100)*$AJ$22)*$AH$22))+(((((J16/100)*$AJ$22)*$AN$22)*$AH$22)*Calculator!$G$22)-((((J16/100)*$AJ$22)*$AN$22)*$AH$22)+((((J16/100)*$AJ$23)*$AH$23))))))))))))))))))))))))</f>
        <v>954.67228999999998</v>
      </c>
      <c r="Z16" s="2">
        <f>IF(Calculator!$O$6="SINGLEBASE",SUM((((K16/100)*$AJ$22)*$AH$22))+((((K16/100)*$AJ$23)*$AH$23)),IF(Calculator!$O$6="SINGLEELEMENTS",SUM((((K16/100)*$AJ$22)*$AH$22))+(((((K16/100)*$AJ$22)*$AN$22)*$AH$22)*Calculator!$G$2)-((((K16/100)*$AJ$22)*$AN$22)*$AH$22)+((((K16/100)*$AJ$23)*$AH$23)),IF(Calculator!$O$6="SINGLESPECTRUM",SUM((((K16/100)*$AJ$22)*$AH$22))+(((((K16/100)*$AJ$22)*$AN$22)*$AH$22)*Calculator!$G$4)-((((K16/100)*$AJ$22)*$AN$22)*$AH$22)+((((K16/100)*$AJ$23)*$AH$23)),IF(Calculator!$O$6="SINGLEHOMESTEAD",SUM((((K16/100)*$AJ$22)*$AH$22))+(((((K16/100)*$AJ$22)*$AN$22)*$AH$22)*Calculator!$G$3)-((((K16/100)*$AJ$22)*$AN$22)*$AH$22)+((((K16/100)*$AJ$23)*$AH$23)),IF(Calculator!$O$6="SINGLEBAND A",SUM((((K16/100)*$AJ$22)*$AH$22))+(((((K16/100)*$AJ$22)*$AN$22)*$AH$22)*Calculator!$G$5)-((((K16/100)*$AJ$22)*$AN$22)*$AH$22)+((((K16/100)*$AJ$23)*$AH$23)),IF(Calculator!$O$6="SINGLEBAND B",SUM((((K16/100)*$AJ$22)*$AH$22))+(((((K16/100)*$AJ$22)*$AN$22)*$AH$22)*Calculator!$G$6)-((((K16/100)*$AJ$22)*$AN$22)*$AH$22)+((((K16/100)*$AJ$23)*$AH$23)),IF(Calculator!$O$6="SINGLEBAND C",SUM((((K16/100)*$AJ$22)*$AH$22))+(((((K16/100)*$AJ$22)*$AN$22)*$AH$22)*Calculator!$G$7)-((((K16/100)*$AJ$22)*$AN$22)*$AH$22)+((((K16/100)*$AJ$23)*$AH$23)),IF(Calculator!$O$6="SINGLEBAND D",SUM((((K16/100)*$AJ$22)*$AH$22))+(((((K16/100)*$AJ$22)*$AN$22)*$AH$22)*Calculator!$G$8)-((((K16/100)*$AJ$22)*$AN$22)*$AH$22)+((((K16/100)*$AJ$23)*$AH$23)),IF(Calculator!$O$6="SINGLEURBANE",SUM((((K16/100)*$AJ$22)*$AH$22))+(((((K16/100)*$AJ$22)*$AN$22)*$AH$22)*Calculator!$G$9)-((((K16/100)*$AJ$22)*$AN$22)*$AH$22)+((((K16/100)*$AJ$23)*$AH$23)),IF(Calculator!$O$6="SINGLESILVERANOD",SUM((((K16/100)*$AJ$22)*$AH$22))+(((((K16/100)*$AJ$22)*$AN$22)*$AH$22)*Calculator!$G$10)-((((K16/100)*$AJ$22)*$AN$22)*$AH$22)+((((K16/100)*$AJ$23)*$AH$23)),IF(Calculator!$O$6="SINGLEANOD",SUM((((K16/100)*$AJ$22)*$AH$22))+(((((K16/100)*$AJ$22)*$AN$22)*$AH$22)*Calculator!$G$11)-((((K16/100)*$AJ$22)*$AN$22)*$AH$22)+((((K16/100)*$AJ$23)*$AH$23)),IF(Calculator!$O$6="DUALBASE",SUM((((K16/100)*$AJ$22)*$AH$22))+(((((K16/100)*$AJ$22)*$AN$22)*$AH$22)*Calculator!$G$12)-((((K16/100)*$AJ$22)*$AN$22)*$AH$22)+((((K16/100)*$AJ$23)*$AH$23)),IF(Calculator!$O$6="DUALELEMENTS",SUM((((K16/100)*$AJ$22)*$AH$22))+(((((K16/100)*$AJ$22)*$AN$22)*$AH$22)*Calculator!$G$13)-((((K16/100)*$AJ$22)*$AN$22)*$AH$22)+((((K16/100)*$AJ$23)*$AH$23)),IF(Calculator!$O$6="DUALSPECTRUM",SUM((((K16/100)*$AJ$22)*$AH$22))+(((((K16/100)*$AJ$22)*$AN$22)*$AH$22)*Calculator!$G$15)-((((K16/100)*$AJ$22)*$AN$22)*$AH$22)+((((K16/100)*$AJ$23)*$AH$23)),IF(Calculator!$O$6="DUALHOMESTEAD",SUM((((K16/100)*$AJ$22)*$AH$22))+(((((K16/100)*$AJ$22)*$AN$22)*$AH$22)*Calculator!$G$14)-((((K16/100)*$AJ$22)*$AN$22)*$AH$22)+((((K16/100)*$AJ$23)*$AH$23)),IF(Calculator!$O$6="DUALBAND A",SUM((((K16/100)*$AJ$22)*$AH$22))+(((((K16/100)*$AJ$22)*$AN$22)*$AH$22)*Calculator!$G$16)-((((K16/100)*$AJ$22)*$AN$22)*$AH$22)+((((K16/100)*$AJ$23)*$AH$23)),IF(Calculator!$O$6="DUALBAND B",SUM((((K16/100)*$AJ$22)*$AH$22))+(((((K16/100)*$AJ$22)*$AN$22)*$AH$22)*Calculator!$G$17)-((((K16/100)*$AJ$22)*$AN$22)*$AH$22)+((((K16/100)*$AJ$23)*$AH$23)),IF(Calculator!$O$6="DUALBAND C",SUM((((K16/100)*$AJ$22)*$AH$22))+(((((K16/100)*$AJ$22)*$AN$22)*$AH$22)*Calculator!$G$18)-((((K16/100)*$AJ$22)*$AN$22)*$AH$22)+((((K16/100)*$AJ$23)*$AH$23)),IF(Calculator!$O$6="DUALBAND D",SUM((((K16/100)*$AJ$22)*$AH$22))+(((((K16/100)*$AJ$22)*$AN$22)*$AH$22)*Calculator!$G$19)-((((K16/100)*$AJ$22)*$AN$22)*$AH$22)+((((K16/100)*$AJ$23)*$AH$23)),IF(Calculator!$O$6="DUALURBANE",SUM((((K16/100)*$AJ$22)*$AH$22))+(((((K16/100)*$AJ$22)*$AN$22)*$AH$22)*Calculator!$G$20)-((((K16/100)*$AJ$22)*$AN$22)*$AH$22)+((((K16/100)*$AJ$23)*$AH$23)),IF(Calculator!$O$6="DUALSILVERANOD",SUM((((K16/100)*$AJ$22)*$AH$22))+(((((K16/100)*$AJ$22)*$AN$22)*$AH$22)*Calculator!$G$21)-((((K16/100)*$AJ$22)*$AN$22)*$AH$22)+((((K16/100)*$AJ$23)*$AH$23)),IF(Calculator!$O$6="DUALANOD",SUM((((K16/100)*$AJ$22)*$AH$22))+(((((K16/100)*$AJ$22)*$AN$22)*$AH$22)*Calculator!$G$22)-((((K16/100)*$AJ$22)*$AN$22)*$AH$22)+((((K16/100)*$AJ$23)*$AH$23))))))))))))))))))))))))</f>
        <v>959.63374099999999</v>
      </c>
      <c r="AA16" s="2">
        <f>IF(Calculator!$O$6="SINGLEBASE",SUM((((L16/100)*$AJ$22)*$AH$22))+((((L16/100)*$AJ$23)*$AH$23)),IF(Calculator!$O$6="SINGLEELEMENTS",SUM((((L16/100)*$AJ$22)*$AH$22))+(((((L16/100)*$AJ$22)*$AN$22)*$AH$22)*Calculator!$G$2)-((((L16/100)*$AJ$22)*$AN$22)*$AH$22)+((((L16/100)*$AJ$23)*$AH$23)),IF(Calculator!$O$6="SINGLESPECTRUM",SUM((((L16/100)*$AJ$22)*$AH$22))+(((((L16/100)*$AJ$22)*$AN$22)*$AH$22)*Calculator!$G$4)-((((L16/100)*$AJ$22)*$AN$22)*$AH$22)+((((L16/100)*$AJ$23)*$AH$23)),IF(Calculator!$O$6="SINGLEHOMESTEAD",SUM((((L16/100)*$AJ$22)*$AH$22))+(((((L16/100)*$AJ$22)*$AN$22)*$AH$22)*Calculator!$G$3)-((((L16/100)*$AJ$22)*$AN$22)*$AH$22)+((((L16/100)*$AJ$23)*$AH$23)),IF(Calculator!$O$6="SINGLEBAND A",SUM((((L16/100)*$AJ$22)*$AH$22))+(((((L16/100)*$AJ$22)*$AN$22)*$AH$22)*Calculator!$G$5)-((((L16/100)*$AJ$22)*$AN$22)*$AH$22)+((((L16/100)*$AJ$23)*$AH$23)),IF(Calculator!$O$6="SINGLEBAND B",SUM((((L16/100)*$AJ$22)*$AH$22))+(((((L16/100)*$AJ$22)*$AN$22)*$AH$22)*Calculator!$G$6)-((((L16/100)*$AJ$22)*$AN$22)*$AH$22)+((((L16/100)*$AJ$23)*$AH$23)),IF(Calculator!$O$6="SINGLEBAND C",SUM((((L16/100)*$AJ$22)*$AH$22))+(((((L16/100)*$AJ$22)*$AN$22)*$AH$22)*Calculator!$G$7)-((((L16/100)*$AJ$22)*$AN$22)*$AH$22)+((((L16/100)*$AJ$23)*$AH$23)),IF(Calculator!$O$6="SINGLEBAND D",SUM((((L16/100)*$AJ$22)*$AH$22))+(((((L16/100)*$AJ$22)*$AN$22)*$AH$22)*Calculator!$G$8)-((((L16/100)*$AJ$22)*$AN$22)*$AH$22)+((((L16/100)*$AJ$23)*$AH$23)),IF(Calculator!$O$6="SINGLEURBANE",SUM((((L16/100)*$AJ$22)*$AH$22))+(((((L16/100)*$AJ$22)*$AN$22)*$AH$22)*Calculator!$G$9)-((((L16/100)*$AJ$22)*$AN$22)*$AH$22)+((((L16/100)*$AJ$23)*$AH$23)),IF(Calculator!$O$6="SINGLESILVERANOD",SUM((((L16/100)*$AJ$22)*$AH$22))+(((((L16/100)*$AJ$22)*$AN$22)*$AH$22)*Calculator!$G$10)-((((L16/100)*$AJ$22)*$AN$22)*$AH$22)+((((L16/100)*$AJ$23)*$AH$23)),IF(Calculator!$O$6="SINGLEANOD",SUM((((L16/100)*$AJ$22)*$AH$22))+(((((L16/100)*$AJ$22)*$AN$22)*$AH$22)*Calculator!$G$11)-((((L16/100)*$AJ$22)*$AN$22)*$AH$22)+((((L16/100)*$AJ$23)*$AH$23)),IF(Calculator!$O$6="DUALBASE",SUM((((L16/100)*$AJ$22)*$AH$22))+(((((L16/100)*$AJ$22)*$AN$22)*$AH$22)*Calculator!$G$12)-((((L16/100)*$AJ$22)*$AN$22)*$AH$22)+((((L16/100)*$AJ$23)*$AH$23)),IF(Calculator!$O$6="DUALELEMENTS",SUM((((L16/100)*$AJ$22)*$AH$22))+(((((L16/100)*$AJ$22)*$AN$22)*$AH$22)*Calculator!$G$13)-((((L16/100)*$AJ$22)*$AN$22)*$AH$22)+((((L16/100)*$AJ$23)*$AH$23)),IF(Calculator!$O$6="DUALSPECTRUM",SUM((((L16/100)*$AJ$22)*$AH$22))+(((((L16/100)*$AJ$22)*$AN$22)*$AH$22)*Calculator!$G$15)-((((L16/100)*$AJ$22)*$AN$22)*$AH$22)+((((L16/100)*$AJ$23)*$AH$23)),IF(Calculator!$O$6="DUALHOMESTEAD",SUM((((L16/100)*$AJ$22)*$AH$22))+(((((L16/100)*$AJ$22)*$AN$22)*$AH$22)*Calculator!$G$14)-((((L16/100)*$AJ$22)*$AN$22)*$AH$22)+((((L16/100)*$AJ$23)*$AH$23)),IF(Calculator!$O$6="DUALBAND A",SUM((((L16/100)*$AJ$22)*$AH$22))+(((((L16/100)*$AJ$22)*$AN$22)*$AH$22)*Calculator!$G$16)-((((L16/100)*$AJ$22)*$AN$22)*$AH$22)+((((L16/100)*$AJ$23)*$AH$23)),IF(Calculator!$O$6="DUALBAND B",SUM((((L16/100)*$AJ$22)*$AH$22))+(((((L16/100)*$AJ$22)*$AN$22)*$AH$22)*Calculator!$G$17)-((((L16/100)*$AJ$22)*$AN$22)*$AH$22)+((((L16/100)*$AJ$23)*$AH$23)),IF(Calculator!$O$6="DUALBAND C",SUM((((L16/100)*$AJ$22)*$AH$22))+(((((L16/100)*$AJ$22)*$AN$22)*$AH$22)*Calculator!$G$18)-((((L16/100)*$AJ$22)*$AN$22)*$AH$22)+((((L16/100)*$AJ$23)*$AH$23)),IF(Calculator!$O$6="DUALBAND D",SUM((((L16/100)*$AJ$22)*$AH$22))+(((((L16/100)*$AJ$22)*$AN$22)*$AH$22)*Calculator!$G$19)-((((L16/100)*$AJ$22)*$AN$22)*$AH$22)+((((L16/100)*$AJ$23)*$AH$23)),IF(Calculator!$O$6="DUALURBANE",SUM((((L16/100)*$AJ$22)*$AH$22))+(((((L16/100)*$AJ$22)*$AN$22)*$AH$22)*Calculator!$G$20)-((((L16/100)*$AJ$22)*$AN$22)*$AH$22)+((((L16/100)*$AJ$23)*$AH$23)),IF(Calculator!$O$6="DUALSILVERANOD",SUM((((L16/100)*$AJ$22)*$AH$22))+(((((L16/100)*$AJ$22)*$AN$22)*$AH$22)*Calculator!$G$21)-((((L16/100)*$AJ$22)*$AN$22)*$AH$22)+((((L16/100)*$AJ$23)*$AH$23)),IF(Calculator!$O$6="DUALANOD",SUM((((L16/100)*$AJ$22)*$AH$22))+(((((L16/100)*$AJ$22)*$AN$22)*$AH$22)*Calculator!$G$22)-((((L16/100)*$AJ$22)*$AN$22)*$AH$22)+((((L16/100)*$AJ$23)*$AH$23))))))))))))))))))))))))</f>
        <v>964.59090749999984</v>
      </c>
      <c r="AB16" s="2">
        <f>IF(Calculator!$O$6="SINGLEBASE",SUM((((M16/100)*$AJ$22)*$AH$22))+((((M16/100)*$AJ$23)*$AH$23)),IF(Calculator!$O$6="SINGLEELEMENTS",SUM((((M16/100)*$AJ$22)*$AH$22))+(((((M16/100)*$AJ$22)*$AN$22)*$AH$22)*Calculator!$G$2)-((((M16/100)*$AJ$22)*$AN$22)*$AH$22)+((((M16/100)*$AJ$23)*$AH$23)),IF(Calculator!$O$6="SINGLESPECTRUM",SUM((((M16/100)*$AJ$22)*$AH$22))+(((((M16/100)*$AJ$22)*$AN$22)*$AH$22)*Calculator!$G$4)-((((M16/100)*$AJ$22)*$AN$22)*$AH$22)+((((M16/100)*$AJ$23)*$AH$23)),IF(Calculator!$O$6="SINGLEHOMESTEAD",SUM((((M16/100)*$AJ$22)*$AH$22))+(((((M16/100)*$AJ$22)*$AN$22)*$AH$22)*Calculator!$G$3)-((((M16/100)*$AJ$22)*$AN$22)*$AH$22)+((((M16/100)*$AJ$23)*$AH$23)),IF(Calculator!$O$6="SINGLEBAND A",SUM((((M16/100)*$AJ$22)*$AH$22))+(((((M16/100)*$AJ$22)*$AN$22)*$AH$22)*Calculator!$G$5)-((((M16/100)*$AJ$22)*$AN$22)*$AH$22)+((((M16/100)*$AJ$23)*$AH$23)),IF(Calculator!$O$6="SINGLEBAND B",SUM((((M16/100)*$AJ$22)*$AH$22))+(((((M16/100)*$AJ$22)*$AN$22)*$AH$22)*Calculator!$G$6)-((((M16/100)*$AJ$22)*$AN$22)*$AH$22)+((((M16/100)*$AJ$23)*$AH$23)),IF(Calculator!$O$6="SINGLEBAND C",SUM((((M16/100)*$AJ$22)*$AH$22))+(((((M16/100)*$AJ$22)*$AN$22)*$AH$22)*Calculator!$G$7)-((((M16/100)*$AJ$22)*$AN$22)*$AH$22)+((((M16/100)*$AJ$23)*$AH$23)),IF(Calculator!$O$6="SINGLEBAND D",SUM((((M16/100)*$AJ$22)*$AH$22))+(((((M16/100)*$AJ$22)*$AN$22)*$AH$22)*Calculator!$G$8)-((((M16/100)*$AJ$22)*$AN$22)*$AH$22)+((((M16/100)*$AJ$23)*$AH$23)),IF(Calculator!$O$6="SINGLEURBANE",SUM((((M16/100)*$AJ$22)*$AH$22))+(((((M16/100)*$AJ$22)*$AN$22)*$AH$22)*Calculator!$G$9)-((((M16/100)*$AJ$22)*$AN$22)*$AH$22)+((((M16/100)*$AJ$23)*$AH$23)),IF(Calculator!$O$6="SINGLESILVERANOD",SUM((((M16/100)*$AJ$22)*$AH$22))+(((((M16/100)*$AJ$22)*$AN$22)*$AH$22)*Calculator!$G$10)-((((M16/100)*$AJ$22)*$AN$22)*$AH$22)+((((M16/100)*$AJ$23)*$AH$23)),IF(Calculator!$O$6="SINGLEANOD",SUM((((M16/100)*$AJ$22)*$AH$22))+(((((M16/100)*$AJ$22)*$AN$22)*$AH$22)*Calculator!$G$11)-((((M16/100)*$AJ$22)*$AN$22)*$AH$22)+((((M16/100)*$AJ$23)*$AH$23)),IF(Calculator!$O$6="DUALBASE",SUM((((M16/100)*$AJ$22)*$AH$22))+(((((M16/100)*$AJ$22)*$AN$22)*$AH$22)*Calculator!$G$12)-((((M16/100)*$AJ$22)*$AN$22)*$AH$22)+((((M16/100)*$AJ$23)*$AH$23)),IF(Calculator!$O$6="DUALELEMENTS",SUM((((M16/100)*$AJ$22)*$AH$22))+(((((M16/100)*$AJ$22)*$AN$22)*$AH$22)*Calculator!$G$13)-((((M16/100)*$AJ$22)*$AN$22)*$AH$22)+((((M16/100)*$AJ$23)*$AH$23)),IF(Calculator!$O$6="DUALSPECTRUM",SUM((((M16/100)*$AJ$22)*$AH$22))+(((((M16/100)*$AJ$22)*$AN$22)*$AH$22)*Calculator!$G$15)-((((M16/100)*$AJ$22)*$AN$22)*$AH$22)+((((M16/100)*$AJ$23)*$AH$23)),IF(Calculator!$O$6="DUALHOMESTEAD",SUM((((M16/100)*$AJ$22)*$AH$22))+(((((M16/100)*$AJ$22)*$AN$22)*$AH$22)*Calculator!$G$14)-((((M16/100)*$AJ$22)*$AN$22)*$AH$22)+((((M16/100)*$AJ$23)*$AH$23)),IF(Calculator!$O$6="DUALBAND A",SUM((((M16/100)*$AJ$22)*$AH$22))+(((((M16/100)*$AJ$22)*$AN$22)*$AH$22)*Calculator!$G$16)-((((M16/100)*$AJ$22)*$AN$22)*$AH$22)+((((M16/100)*$AJ$23)*$AH$23)),IF(Calculator!$O$6="DUALBAND B",SUM((((M16/100)*$AJ$22)*$AH$22))+(((((M16/100)*$AJ$22)*$AN$22)*$AH$22)*Calculator!$G$17)-((((M16/100)*$AJ$22)*$AN$22)*$AH$22)+((((M16/100)*$AJ$23)*$AH$23)),IF(Calculator!$O$6="DUALBAND C",SUM((((M16/100)*$AJ$22)*$AH$22))+(((((M16/100)*$AJ$22)*$AN$22)*$AH$22)*Calculator!$G$18)-((((M16/100)*$AJ$22)*$AN$22)*$AH$22)+((((M16/100)*$AJ$23)*$AH$23)),IF(Calculator!$O$6="DUALBAND D",SUM((((M16/100)*$AJ$22)*$AH$22))+(((((M16/100)*$AJ$22)*$AN$22)*$AH$22)*Calculator!$G$19)-((((M16/100)*$AJ$22)*$AN$22)*$AH$22)+((((M16/100)*$AJ$23)*$AH$23)),IF(Calculator!$O$6="DUALURBANE",SUM((((M16/100)*$AJ$22)*$AH$22))+(((((M16/100)*$AJ$22)*$AN$22)*$AH$22)*Calculator!$G$20)-((((M16/100)*$AJ$22)*$AN$22)*$AH$22)+((((M16/100)*$AJ$23)*$AH$23)),IF(Calculator!$O$6="DUALSILVERANOD",SUM((((M16/100)*$AJ$22)*$AH$22))+(((((M16/100)*$AJ$22)*$AN$22)*$AH$22)*Calculator!$G$21)-((((M16/100)*$AJ$22)*$AN$22)*$AH$22)+((((M16/100)*$AJ$23)*$AH$23)),IF(Calculator!$O$6="DUALANOD",SUM((((M16/100)*$AJ$22)*$AH$22))+(((((M16/100)*$AJ$22)*$AN$22)*$AH$22)*Calculator!$G$22)-((((M16/100)*$AJ$22)*$AN$22)*$AH$22)+((((M16/100)*$AJ$23)*$AH$23))))))))))))))))))))))))</f>
        <v>969.54807400000004</v>
      </c>
      <c r="AC16" s="2">
        <f>IF(Calculator!$O$6="SINGLEBASE",SUM((((N16/100)*$AJ$22)*$AH$22))+((((N16/100)*$AJ$23)*$AH$23)),IF(Calculator!$O$6="SINGLEELEMENTS",SUM((((N16/100)*$AJ$22)*$AH$22))+(((((N16/100)*$AJ$22)*$AN$22)*$AH$22)*Calculator!$G$2)-((((N16/100)*$AJ$22)*$AN$22)*$AH$22)+((((N16/100)*$AJ$23)*$AH$23)),IF(Calculator!$O$6="SINGLESPECTRUM",SUM((((N16/100)*$AJ$22)*$AH$22))+(((((N16/100)*$AJ$22)*$AN$22)*$AH$22)*Calculator!$G$4)-((((N16/100)*$AJ$22)*$AN$22)*$AH$22)+((((N16/100)*$AJ$23)*$AH$23)),IF(Calculator!$O$6="SINGLEHOMESTEAD",SUM((((N16/100)*$AJ$22)*$AH$22))+(((((N16/100)*$AJ$22)*$AN$22)*$AH$22)*Calculator!$G$3)-((((N16/100)*$AJ$22)*$AN$22)*$AH$22)+((((N16/100)*$AJ$23)*$AH$23)),IF(Calculator!$O$6="SINGLEBAND A",SUM((((N16/100)*$AJ$22)*$AH$22))+(((((N16/100)*$AJ$22)*$AN$22)*$AH$22)*Calculator!$G$5)-((((N16/100)*$AJ$22)*$AN$22)*$AH$22)+((((N16/100)*$AJ$23)*$AH$23)),IF(Calculator!$O$6="SINGLEBAND B",SUM((((N16/100)*$AJ$22)*$AH$22))+(((((N16/100)*$AJ$22)*$AN$22)*$AH$22)*Calculator!$G$6)-((((N16/100)*$AJ$22)*$AN$22)*$AH$22)+((((N16/100)*$AJ$23)*$AH$23)),IF(Calculator!$O$6="SINGLEBAND C",SUM((((N16/100)*$AJ$22)*$AH$22))+(((((N16/100)*$AJ$22)*$AN$22)*$AH$22)*Calculator!$G$7)-((((N16/100)*$AJ$22)*$AN$22)*$AH$22)+((((N16/100)*$AJ$23)*$AH$23)),IF(Calculator!$O$6="SINGLEBAND D",SUM((((N16/100)*$AJ$22)*$AH$22))+(((((N16/100)*$AJ$22)*$AN$22)*$AH$22)*Calculator!$G$8)-((((N16/100)*$AJ$22)*$AN$22)*$AH$22)+((((N16/100)*$AJ$23)*$AH$23)),IF(Calculator!$O$6="SINGLEURBANE",SUM((((N16/100)*$AJ$22)*$AH$22))+(((((N16/100)*$AJ$22)*$AN$22)*$AH$22)*Calculator!$G$9)-((((N16/100)*$AJ$22)*$AN$22)*$AH$22)+((((N16/100)*$AJ$23)*$AH$23)),IF(Calculator!$O$6="SINGLESILVERANOD",SUM((((N16/100)*$AJ$22)*$AH$22))+(((((N16/100)*$AJ$22)*$AN$22)*$AH$22)*Calculator!$G$10)-((((N16/100)*$AJ$22)*$AN$22)*$AH$22)+((((N16/100)*$AJ$23)*$AH$23)),IF(Calculator!$O$6="SINGLEANOD",SUM((((N16/100)*$AJ$22)*$AH$22))+(((((N16/100)*$AJ$22)*$AN$22)*$AH$22)*Calculator!$G$11)-((((N16/100)*$AJ$22)*$AN$22)*$AH$22)+((((N16/100)*$AJ$23)*$AH$23)),IF(Calculator!$O$6="DUALBASE",SUM((((N16/100)*$AJ$22)*$AH$22))+(((((N16/100)*$AJ$22)*$AN$22)*$AH$22)*Calculator!$G$12)-((((N16/100)*$AJ$22)*$AN$22)*$AH$22)+((((N16/100)*$AJ$23)*$AH$23)),IF(Calculator!$O$6="DUALELEMENTS",SUM((((N16/100)*$AJ$22)*$AH$22))+(((((N16/100)*$AJ$22)*$AN$22)*$AH$22)*Calculator!$G$13)-((((N16/100)*$AJ$22)*$AN$22)*$AH$22)+((((N16/100)*$AJ$23)*$AH$23)),IF(Calculator!$O$6="DUALSPECTRUM",SUM((((N16/100)*$AJ$22)*$AH$22))+(((((N16/100)*$AJ$22)*$AN$22)*$AH$22)*Calculator!$G$15)-((((N16/100)*$AJ$22)*$AN$22)*$AH$22)+((((N16/100)*$AJ$23)*$AH$23)),IF(Calculator!$O$6="DUALHOMESTEAD",SUM((((N16/100)*$AJ$22)*$AH$22))+(((((N16/100)*$AJ$22)*$AN$22)*$AH$22)*Calculator!$G$14)-((((N16/100)*$AJ$22)*$AN$22)*$AH$22)+((((N16/100)*$AJ$23)*$AH$23)),IF(Calculator!$O$6="DUALBAND A",SUM((((N16/100)*$AJ$22)*$AH$22))+(((((N16/100)*$AJ$22)*$AN$22)*$AH$22)*Calculator!$G$16)-((((N16/100)*$AJ$22)*$AN$22)*$AH$22)+((((N16/100)*$AJ$23)*$AH$23)),IF(Calculator!$O$6="DUALBAND B",SUM((((N16/100)*$AJ$22)*$AH$22))+(((((N16/100)*$AJ$22)*$AN$22)*$AH$22)*Calculator!$G$17)-((((N16/100)*$AJ$22)*$AN$22)*$AH$22)+((((N16/100)*$AJ$23)*$AH$23)),IF(Calculator!$O$6="DUALBAND C",SUM((((N16/100)*$AJ$22)*$AH$22))+(((((N16/100)*$AJ$22)*$AN$22)*$AH$22)*Calculator!$G$18)-((((N16/100)*$AJ$22)*$AN$22)*$AH$22)+((((N16/100)*$AJ$23)*$AH$23)),IF(Calculator!$O$6="DUALBAND D",SUM((((N16/100)*$AJ$22)*$AH$22))+(((((N16/100)*$AJ$22)*$AN$22)*$AH$22)*Calculator!$G$19)-((((N16/100)*$AJ$22)*$AN$22)*$AH$22)+((((N16/100)*$AJ$23)*$AH$23)),IF(Calculator!$O$6="DUALURBANE",SUM((((N16/100)*$AJ$22)*$AH$22))+(((((N16/100)*$AJ$22)*$AN$22)*$AH$22)*Calculator!$G$20)-((((N16/100)*$AJ$22)*$AN$22)*$AH$22)+((((N16/100)*$AJ$23)*$AH$23)),IF(Calculator!$O$6="DUALSILVERANOD",SUM((((N16/100)*$AJ$22)*$AH$22))+(((((N16/100)*$AJ$22)*$AN$22)*$AH$22)*Calculator!$G$21)-((((N16/100)*$AJ$22)*$AN$22)*$AH$22)+((((N16/100)*$AJ$23)*$AH$23)),IF(Calculator!$O$6="DUALANOD",SUM((((N16/100)*$AJ$22)*$AH$22))+(((((N16/100)*$AJ$22)*$AN$22)*$AH$22)*Calculator!$G$22)-((((N16/100)*$AJ$22)*$AN$22)*$AH$22)+((((N16/100)*$AJ$23)*$AH$23))))))))))))))))))))))))</f>
        <v>974.5052404999999</v>
      </c>
    </row>
    <row r="17" spans="1:40">
      <c r="A17" s="8" t="s">
        <v>1403</v>
      </c>
      <c r="B17" s="2">
        <v>2250.0730999999996</v>
      </c>
      <c r="C17" s="2">
        <v>2262.1637499999997</v>
      </c>
      <c r="D17" s="2">
        <v>2274.2543999999998</v>
      </c>
      <c r="E17" s="2">
        <v>2286.3450499999999</v>
      </c>
      <c r="F17" s="2">
        <v>2298.4357</v>
      </c>
      <c r="G17" s="2">
        <v>2310.5367999999999</v>
      </c>
      <c r="H17" s="2">
        <v>2322.62745</v>
      </c>
      <c r="I17" s="2">
        <v>2334.7180999999996</v>
      </c>
      <c r="J17" s="2">
        <v>2346.8087499999997</v>
      </c>
      <c r="K17" s="2">
        <v>2358.8993999999998</v>
      </c>
      <c r="L17" s="2">
        <v>2370.9900499999999</v>
      </c>
      <c r="M17" s="2">
        <v>2383.0807</v>
      </c>
      <c r="N17" s="2">
        <v>2395.1713500000001</v>
      </c>
      <c r="P17" s="8">
        <v>2600</v>
      </c>
      <c r="Q17" s="2">
        <f>IF(Calculator!$O$6="SINGLEBASE",SUM((((B17/100)*$AJ$22)*$AH$22))+((((B17/100)*$AJ$23)*$AH$23)),IF(Calculator!$O$6="SINGLEELEMENTS",SUM((((B17/100)*$AJ$22)*$AH$22))+(((((B17/100)*$AJ$22)*$AN$22)*$AH$22)*Calculator!$G$2)-((((B17/100)*$AJ$22)*$AN$22)*$AH$22)+((((B17/100)*$AJ$23)*$AH$23)),IF(Calculator!$O$6="SINGLESPECTRUM",SUM((((B17/100)*$AJ$22)*$AH$22))+(((((B17/100)*$AJ$22)*$AN$22)*$AH$22)*Calculator!$G$4)-((((B17/100)*$AJ$22)*$AN$22)*$AH$22)+((((B17/100)*$AJ$23)*$AH$23)),IF(Calculator!$O$6="SINGLEHOMESTEAD",SUM((((B17/100)*$AJ$22)*$AH$22))+(((((B17/100)*$AJ$22)*$AN$22)*$AH$22)*Calculator!$G$3)-((((B17/100)*$AJ$22)*$AN$22)*$AH$22)+((((B17/100)*$AJ$23)*$AH$23)),IF(Calculator!$O$6="SINGLEBAND A",SUM((((B17/100)*$AJ$22)*$AH$22))+(((((B17/100)*$AJ$22)*$AN$22)*$AH$22)*Calculator!$G$5)-((((B17/100)*$AJ$22)*$AN$22)*$AH$22)+((((B17/100)*$AJ$23)*$AH$23)),IF(Calculator!$O$6="SINGLEBAND B",SUM((((B17/100)*$AJ$22)*$AH$22))+(((((B17/100)*$AJ$22)*$AN$22)*$AH$22)*Calculator!$G$6)-((((B17/100)*$AJ$22)*$AN$22)*$AH$22)+((((B17/100)*$AJ$23)*$AH$23)),IF(Calculator!$O$6="SINGLEBAND C",SUM((((B17/100)*$AJ$22)*$AH$22))+(((((B17/100)*$AJ$22)*$AN$22)*$AH$22)*Calculator!$G$7)-((((B17/100)*$AJ$22)*$AN$22)*$AH$22)+((((B17/100)*$AJ$23)*$AH$23)),IF(Calculator!$O$6="SINGLEBAND D",SUM((((B17/100)*$AJ$22)*$AH$22))+(((((B17/100)*$AJ$22)*$AN$22)*$AH$22)*Calculator!$G$8)-((((B17/100)*$AJ$22)*$AN$22)*$AH$22)+((((B17/100)*$AJ$23)*$AH$23)),IF(Calculator!$O$6="SINGLEURBANE",SUM((((B17/100)*$AJ$22)*$AH$22))+(((((B17/100)*$AJ$22)*$AN$22)*$AH$22)*Calculator!$G$9)-((((B17/100)*$AJ$22)*$AN$22)*$AH$22)+((((B17/100)*$AJ$23)*$AH$23)),IF(Calculator!$O$6="SINGLESILVERANOD",SUM((((B17/100)*$AJ$22)*$AH$22))+(((((B17/100)*$AJ$22)*$AN$22)*$AH$22)*Calculator!$G$10)-((((B17/100)*$AJ$22)*$AN$22)*$AH$22)+((((B17/100)*$AJ$23)*$AH$23)),IF(Calculator!$O$6="SINGLEANOD",SUM((((B17/100)*$AJ$22)*$AH$22))+(((((B17/100)*$AJ$22)*$AN$22)*$AH$22)*Calculator!$G$11)-((((B17/100)*$AJ$22)*$AN$22)*$AH$22)+((((B17/100)*$AJ$23)*$AH$23)),IF(Calculator!$O$6="DUALBASE",SUM((((B17/100)*$AJ$22)*$AH$22))+(((((B17/100)*$AJ$22)*$AN$22)*$AH$22)*Calculator!$G$12)-((((B17/100)*$AJ$22)*$AN$22)*$AH$22)+((((B17/100)*$AJ$23)*$AH$23)),IF(Calculator!$O$6="DUALELEMENTS",SUM((((B17/100)*$AJ$22)*$AH$22))+(((((B17/100)*$AJ$22)*$AN$22)*$AH$22)*Calculator!$G$13)-((((B17/100)*$AJ$22)*$AN$22)*$AH$22)+((((B17/100)*$AJ$23)*$AH$23)),IF(Calculator!$O$6="DUALSPECTRUM",SUM((((B17/100)*$AJ$22)*$AH$22))+(((((B17/100)*$AJ$22)*$AN$22)*$AH$22)*Calculator!$G$15)-((((B17/100)*$AJ$22)*$AN$22)*$AH$22)+((((B17/100)*$AJ$23)*$AH$23)),IF(Calculator!$O$6="DUALHOMESTEAD",SUM((((B17/100)*$AJ$22)*$AH$22))+(((((B17/100)*$AJ$22)*$AN$22)*$AH$22)*Calculator!$G$14)-((((B17/100)*$AJ$22)*$AN$22)*$AH$22)+((((B17/100)*$AJ$23)*$AH$23)),IF(Calculator!$O$6="DUALBAND A",SUM((((B17/100)*$AJ$22)*$AH$22))+(((((B17/100)*$AJ$22)*$AN$22)*$AH$22)*Calculator!$G$16)-((((B17/100)*$AJ$22)*$AN$22)*$AH$22)+((((B17/100)*$AJ$23)*$AH$23)),IF(Calculator!$O$6="DUALBAND B",SUM((((B17/100)*$AJ$22)*$AH$22))+(((((B17/100)*$AJ$22)*$AN$22)*$AH$22)*Calculator!$G$17)-((((B17/100)*$AJ$22)*$AN$22)*$AH$22)+((((B17/100)*$AJ$23)*$AH$23)),IF(Calculator!$O$6="DUALBAND C",SUM((((B17/100)*$AJ$22)*$AH$22))+(((((B17/100)*$AJ$22)*$AN$22)*$AH$22)*Calculator!$G$18)-((((B17/100)*$AJ$22)*$AN$22)*$AH$22)+((((B17/100)*$AJ$23)*$AH$23)),IF(Calculator!$O$6="DUALBAND D",SUM((((B17/100)*$AJ$22)*$AH$22))+(((((B17/100)*$AJ$22)*$AN$22)*$AH$22)*Calculator!$G$19)-((((B17/100)*$AJ$22)*$AN$22)*$AH$22)+((((B17/100)*$AJ$23)*$AH$23)),IF(Calculator!$O$6="DUALURBANE",SUM((((B17/100)*$AJ$22)*$AH$22))+(((((B17/100)*$AJ$22)*$AN$22)*$AH$22)*Calculator!$G$20)-((((B17/100)*$AJ$22)*$AN$22)*$AH$22)+((((B17/100)*$AJ$23)*$AH$23)),IF(Calculator!$O$6="DUALSILVERANOD",SUM((((B17/100)*$AJ$22)*$AH$22))+(((((B17/100)*$AJ$22)*$AN$22)*$AH$22)*Calculator!$G$21)-((((B17/100)*$AJ$22)*$AN$22)*$AH$22)+((((B17/100)*$AJ$23)*$AH$23)),IF(Calculator!$O$6="DUALANOD",SUM((((B17/100)*$AJ$22)*$AH$22))+(((((B17/100)*$AJ$22)*$AN$22)*$AH$22)*Calculator!$G$22)-((((B17/100)*$AJ$22)*$AN$22)*$AH$22)+((((B17/100)*$AJ$23)*$AH$23))))))))))))))))))))))))</f>
        <v>922.5299709999997</v>
      </c>
      <c r="R17" s="2">
        <f>IF(Calculator!$O$6="SINGLEBASE",SUM((((C17/100)*$AJ$22)*$AH$22))+((((C17/100)*$AJ$23)*$AH$23)),IF(Calculator!$O$6="SINGLEELEMENTS",SUM((((C17/100)*$AJ$22)*$AH$22))+(((((C17/100)*$AJ$22)*$AN$22)*$AH$22)*Calculator!$G$2)-((((C17/100)*$AJ$22)*$AN$22)*$AH$22)+((((C17/100)*$AJ$23)*$AH$23)),IF(Calculator!$O$6="SINGLESPECTRUM",SUM((((C17/100)*$AJ$22)*$AH$22))+(((((C17/100)*$AJ$22)*$AN$22)*$AH$22)*Calculator!$G$4)-((((C17/100)*$AJ$22)*$AN$22)*$AH$22)+((((C17/100)*$AJ$23)*$AH$23)),IF(Calculator!$O$6="SINGLEHOMESTEAD",SUM((((C17/100)*$AJ$22)*$AH$22))+(((((C17/100)*$AJ$22)*$AN$22)*$AH$22)*Calculator!$G$3)-((((C17/100)*$AJ$22)*$AN$22)*$AH$22)+((((C17/100)*$AJ$23)*$AH$23)),IF(Calculator!$O$6="SINGLEBAND A",SUM((((C17/100)*$AJ$22)*$AH$22))+(((((C17/100)*$AJ$22)*$AN$22)*$AH$22)*Calculator!$G$5)-((((C17/100)*$AJ$22)*$AN$22)*$AH$22)+((((C17/100)*$AJ$23)*$AH$23)),IF(Calculator!$O$6="SINGLEBAND B",SUM((((C17/100)*$AJ$22)*$AH$22))+(((((C17/100)*$AJ$22)*$AN$22)*$AH$22)*Calculator!$G$6)-((((C17/100)*$AJ$22)*$AN$22)*$AH$22)+((((C17/100)*$AJ$23)*$AH$23)),IF(Calculator!$O$6="SINGLEBAND C",SUM((((C17/100)*$AJ$22)*$AH$22))+(((((C17/100)*$AJ$22)*$AN$22)*$AH$22)*Calculator!$G$7)-((((C17/100)*$AJ$22)*$AN$22)*$AH$22)+((((C17/100)*$AJ$23)*$AH$23)),IF(Calculator!$O$6="SINGLEBAND D",SUM((((C17/100)*$AJ$22)*$AH$22))+(((((C17/100)*$AJ$22)*$AN$22)*$AH$22)*Calculator!$G$8)-((((C17/100)*$AJ$22)*$AN$22)*$AH$22)+((((C17/100)*$AJ$23)*$AH$23)),IF(Calculator!$O$6="SINGLEURBANE",SUM((((C17/100)*$AJ$22)*$AH$22))+(((((C17/100)*$AJ$22)*$AN$22)*$AH$22)*Calculator!$G$9)-((((C17/100)*$AJ$22)*$AN$22)*$AH$22)+((((C17/100)*$AJ$23)*$AH$23)),IF(Calculator!$O$6="SINGLESILVERANOD",SUM((((C17/100)*$AJ$22)*$AH$22))+(((((C17/100)*$AJ$22)*$AN$22)*$AH$22)*Calculator!$G$10)-((((C17/100)*$AJ$22)*$AN$22)*$AH$22)+((((C17/100)*$AJ$23)*$AH$23)),IF(Calculator!$O$6="SINGLEANOD",SUM((((C17/100)*$AJ$22)*$AH$22))+(((((C17/100)*$AJ$22)*$AN$22)*$AH$22)*Calculator!$G$11)-((((C17/100)*$AJ$22)*$AN$22)*$AH$22)+((((C17/100)*$AJ$23)*$AH$23)),IF(Calculator!$O$6="DUALBASE",SUM((((C17/100)*$AJ$22)*$AH$22))+(((((C17/100)*$AJ$22)*$AN$22)*$AH$22)*Calculator!$G$12)-((((C17/100)*$AJ$22)*$AN$22)*$AH$22)+((((C17/100)*$AJ$23)*$AH$23)),IF(Calculator!$O$6="DUALELEMENTS",SUM((((C17/100)*$AJ$22)*$AH$22))+(((((C17/100)*$AJ$22)*$AN$22)*$AH$22)*Calculator!$G$13)-((((C17/100)*$AJ$22)*$AN$22)*$AH$22)+((((C17/100)*$AJ$23)*$AH$23)),IF(Calculator!$O$6="DUALSPECTRUM",SUM((((C17/100)*$AJ$22)*$AH$22))+(((((C17/100)*$AJ$22)*$AN$22)*$AH$22)*Calculator!$G$15)-((((C17/100)*$AJ$22)*$AN$22)*$AH$22)+((((C17/100)*$AJ$23)*$AH$23)),IF(Calculator!$O$6="DUALHOMESTEAD",SUM((((C17/100)*$AJ$22)*$AH$22))+(((((C17/100)*$AJ$22)*$AN$22)*$AH$22)*Calculator!$G$14)-((((C17/100)*$AJ$22)*$AN$22)*$AH$22)+((((C17/100)*$AJ$23)*$AH$23)),IF(Calculator!$O$6="DUALBAND A",SUM((((C17/100)*$AJ$22)*$AH$22))+(((((C17/100)*$AJ$22)*$AN$22)*$AH$22)*Calculator!$G$16)-((((C17/100)*$AJ$22)*$AN$22)*$AH$22)+((((C17/100)*$AJ$23)*$AH$23)),IF(Calculator!$O$6="DUALBAND B",SUM((((C17/100)*$AJ$22)*$AH$22))+(((((C17/100)*$AJ$22)*$AN$22)*$AH$22)*Calculator!$G$17)-((((C17/100)*$AJ$22)*$AN$22)*$AH$22)+((((C17/100)*$AJ$23)*$AH$23)),IF(Calculator!$O$6="DUALBAND C",SUM((((C17/100)*$AJ$22)*$AH$22))+(((((C17/100)*$AJ$22)*$AN$22)*$AH$22)*Calculator!$G$18)-((((C17/100)*$AJ$22)*$AN$22)*$AH$22)+((((C17/100)*$AJ$23)*$AH$23)),IF(Calculator!$O$6="DUALBAND D",SUM((((C17/100)*$AJ$22)*$AH$22))+(((((C17/100)*$AJ$22)*$AN$22)*$AH$22)*Calculator!$G$19)-((((C17/100)*$AJ$22)*$AN$22)*$AH$22)+((((C17/100)*$AJ$23)*$AH$23)),IF(Calculator!$O$6="DUALURBANE",SUM((((C17/100)*$AJ$22)*$AH$22))+(((((C17/100)*$AJ$22)*$AN$22)*$AH$22)*Calculator!$G$20)-((((C17/100)*$AJ$22)*$AN$22)*$AH$22)+((((C17/100)*$AJ$23)*$AH$23)),IF(Calculator!$O$6="DUALSILVERANOD",SUM((((C17/100)*$AJ$22)*$AH$22))+(((((C17/100)*$AJ$22)*$AN$22)*$AH$22)*Calculator!$G$21)-((((C17/100)*$AJ$22)*$AN$22)*$AH$22)+((((C17/100)*$AJ$23)*$AH$23)),IF(Calculator!$O$6="DUALANOD",SUM((((C17/100)*$AJ$22)*$AH$22))+(((((C17/100)*$AJ$22)*$AN$22)*$AH$22)*Calculator!$G$22)-((((C17/100)*$AJ$22)*$AN$22)*$AH$22)+((((C17/100)*$AJ$23)*$AH$23))))))))))))))))))))))))</f>
        <v>927.4871374999999</v>
      </c>
      <c r="S17" s="2">
        <f>IF(Calculator!$O$6="SINGLEBASE",SUM((((D17/100)*$AJ$22)*$AH$22))+((((D17/100)*$AJ$23)*$AH$23)),IF(Calculator!$O$6="SINGLEELEMENTS",SUM((((D17/100)*$AJ$22)*$AH$22))+(((((D17/100)*$AJ$22)*$AN$22)*$AH$22)*Calculator!$G$2)-((((D17/100)*$AJ$22)*$AN$22)*$AH$22)+((((D17/100)*$AJ$23)*$AH$23)),IF(Calculator!$O$6="SINGLESPECTRUM",SUM((((D17/100)*$AJ$22)*$AH$22))+(((((D17/100)*$AJ$22)*$AN$22)*$AH$22)*Calculator!$G$4)-((((D17/100)*$AJ$22)*$AN$22)*$AH$22)+((((D17/100)*$AJ$23)*$AH$23)),IF(Calculator!$O$6="SINGLEHOMESTEAD",SUM((((D17/100)*$AJ$22)*$AH$22))+(((((D17/100)*$AJ$22)*$AN$22)*$AH$22)*Calculator!$G$3)-((((D17/100)*$AJ$22)*$AN$22)*$AH$22)+((((D17/100)*$AJ$23)*$AH$23)),IF(Calculator!$O$6="SINGLEBAND A",SUM((((D17/100)*$AJ$22)*$AH$22))+(((((D17/100)*$AJ$22)*$AN$22)*$AH$22)*Calculator!$G$5)-((((D17/100)*$AJ$22)*$AN$22)*$AH$22)+((((D17/100)*$AJ$23)*$AH$23)),IF(Calculator!$O$6="SINGLEBAND B",SUM((((D17/100)*$AJ$22)*$AH$22))+(((((D17/100)*$AJ$22)*$AN$22)*$AH$22)*Calculator!$G$6)-((((D17/100)*$AJ$22)*$AN$22)*$AH$22)+((((D17/100)*$AJ$23)*$AH$23)),IF(Calculator!$O$6="SINGLEBAND C",SUM((((D17/100)*$AJ$22)*$AH$22))+(((((D17/100)*$AJ$22)*$AN$22)*$AH$22)*Calculator!$G$7)-((((D17/100)*$AJ$22)*$AN$22)*$AH$22)+((((D17/100)*$AJ$23)*$AH$23)),IF(Calculator!$O$6="SINGLEBAND D",SUM((((D17/100)*$AJ$22)*$AH$22))+(((((D17/100)*$AJ$22)*$AN$22)*$AH$22)*Calculator!$G$8)-((((D17/100)*$AJ$22)*$AN$22)*$AH$22)+((((D17/100)*$AJ$23)*$AH$23)),IF(Calculator!$O$6="SINGLEURBANE",SUM((((D17/100)*$AJ$22)*$AH$22))+(((((D17/100)*$AJ$22)*$AN$22)*$AH$22)*Calculator!$G$9)-((((D17/100)*$AJ$22)*$AN$22)*$AH$22)+((((D17/100)*$AJ$23)*$AH$23)),IF(Calculator!$O$6="SINGLESILVERANOD",SUM((((D17/100)*$AJ$22)*$AH$22))+(((((D17/100)*$AJ$22)*$AN$22)*$AH$22)*Calculator!$G$10)-((((D17/100)*$AJ$22)*$AN$22)*$AH$22)+((((D17/100)*$AJ$23)*$AH$23)),IF(Calculator!$O$6="SINGLEANOD",SUM((((D17/100)*$AJ$22)*$AH$22))+(((((D17/100)*$AJ$22)*$AN$22)*$AH$22)*Calculator!$G$11)-((((D17/100)*$AJ$22)*$AN$22)*$AH$22)+((((D17/100)*$AJ$23)*$AH$23)),IF(Calculator!$O$6="DUALBASE",SUM((((D17/100)*$AJ$22)*$AH$22))+(((((D17/100)*$AJ$22)*$AN$22)*$AH$22)*Calculator!$G$12)-((((D17/100)*$AJ$22)*$AN$22)*$AH$22)+((((D17/100)*$AJ$23)*$AH$23)),IF(Calculator!$O$6="DUALELEMENTS",SUM((((D17/100)*$AJ$22)*$AH$22))+(((((D17/100)*$AJ$22)*$AN$22)*$AH$22)*Calculator!$G$13)-((((D17/100)*$AJ$22)*$AN$22)*$AH$22)+((((D17/100)*$AJ$23)*$AH$23)),IF(Calculator!$O$6="DUALSPECTRUM",SUM((((D17/100)*$AJ$22)*$AH$22))+(((((D17/100)*$AJ$22)*$AN$22)*$AH$22)*Calculator!$G$15)-((((D17/100)*$AJ$22)*$AN$22)*$AH$22)+((((D17/100)*$AJ$23)*$AH$23)),IF(Calculator!$O$6="DUALHOMESTEAD",SUM((((D17/100)*$AJ$22)*$AH$22))+(((((D17/100)*$AJ$22)*$AN$22)*$AH$22)*Calculator!$G$14)-((((D17/100)*$AJ$22)*$AN$22)*$AH$22)+((((D17/100)*$AJ$23)*$AH$23)),IF(Calculator!$O$6="DUALBAND A",SUM((((D17/100)*$AJ$22)*$AH$22))+(((((D17/100)*$AJ$22)*$AN$22)*$AH$22)*Calculator!$G$16)-((((D17/100)*$AJ$22)*$AN$22)*$AH$22)+((((D17/100)*$AJ$23)*$AH$23)),IF(Calculator!$O$6="DUALBAND B",SUM((((D17/100)*$AJ$22)*$AH$22))+(((((D17/100)*$AJ$22)*$AN$22)*$AH$22)*Calculator!$G$17)-((((D17/100)*$AJ$22)*$AN$22)*$AH$22)+((((D17/100)*$AJ$23)*$AH$23)),IF(Calculator!$O$6="DUALBAND C",SUM((((D17/100)*$AJ$22)*$AH$22))+(((((D17/100)*$AJ$22)*$AN$22)*$AH$22)*Calculator!$G$18)-((((D17/100)*$AJ$22)*$AN$22)*$AH$22)+((((D17/100)*$AJ$23)*$AH$23)),IF(Calculator!$O$6="DUALBAND D",SUM((((D17/100)*$AJ$22)*$AH$22))+(((((D17/100)*$AJ$22)*$AN$22)*$AH$22)*Calculator!$G$19)-((((D17/100)*$AJ$22)*$AN$22)*$AH$22)+((((D17/100)*$AJ$23)*$AH$23)),IF(Calculator!$O$6="DUALURBANE",SUM((((D17/100)*$AJ$22)*$AH$22))+(((((D17/100)*$AJ$22)*$AN$22)*$AH$22)*Calculator!$G$20)-((((D17/100)*$AJ$22)*$AN$22)*$AH$22)+((((D17/100)*$AJ$23)*$AH$23)),IF(Calculator!$O$6="DUALSILVERANOD",SUM((((D17/100)*$AJ$22)*$AH$22))+(((((D17/100)*$AJ$22)*$AN$22)*$AH$22)*Calculator!$G$21)-((((D17/100)*$AJ$22)*$AN$22)*$AH$22)+((((D17/100)*$AJ$23)*$AH$23)),IF(Calculator!$O$6="DUALANOD",SUM((((D17/100)*$AJ$22)*$AH$22))+(((((D17/100)*$AJ$22)*$AN$22)*$AH$22)*Calculator!$G$22)-((((D17/100)*$AJ$22)*$AN$22)*$AH$22)+((((D17/100)*$AJ$23)*$AH$23))))))))))))))))))))))))</f>
        <v>932.44430399999999</v>
      </c>
      <c r="T17" s="2">
        <f>IF(Calculator!$O$6="SINGLEBASE",SUM((((E17/100)*$AJ$22)*$AH$22))+((((E17/100)*$AJ$23)*$AH$23)),IF(Calculator!$O$6="SINGLEELEMENTS",SUM((((E17/100)*$AJ$22)*$AH$22))+(((((E17/100)*$AJ$22)*$AN$22)*$AH$22)*Calculator!$G$2)-((((E17/100)*$AJ$22)*$AN$22)*$AH$22)+((((E17/100)*$AJ$23)*$AH$23)),IF(Calculator!$O$6="SINGLESPECTRUM",SUM((((E17/100)*$AJ$22)*$AH$22))+(((((E17/100)*$AJ$22)*$AN$22)*$AH$22)*Calculator!$G$4)-((((E17/100)*$AJ$22)*$AN$22)*$AH$22)+((((E17/100)*$AJ$23)*$AH$23)),IF(Calculator!$O$6="SINGLEHOMESTEAD",SUM((((E17/100)*$AJ$22)*$AH$22))+(((((E17/100)*$AJ$22)*$AN$22)*$AH$22)*Calculator!$G$3)-((((E17/100)*$AJ$22)*$AN$22)*$AH$22)+((((E17/100)*$AJ$23)*$AH$23)),IF(Calculator!$O$6="SINGLEBAND A",SUM((((E17/100)*$AJ$22)*$AH$22))+(((((E17/100)*$AJ$22)*$AN$22)*$AH$22)*Calculator!$G$5)-((((E17/100)*$AJ$22)*$AN$22)*$AH$22)+((((E17/100)*$AJ$23)*$AH$23)),IF(Calculator!$O$6="SINGLEBAND B",SUM((((E17/100)*$AJ$22)*$AH$22))+(((((E17/100)*$AJ$22)*$AN$22)*$AH$22)*Calculator!$G$6)-((((E17/100)*$AJ$22)*$AN$22)*$AH$22)+((((E17/100)*$AJ$23)*$AH$23)),IF(Calculator!$O$6="SINGLEBAND C",SUM((((E17/100)*$AJ$22)*$AH$22))+(((((E17/100)*$AJ$22)*$AN$22)*$AH$22)*Calculator!$G$7)-((((E17/100)*$AJ$22)*$AN$22)*$AH$22)+((((E17/100)*$AJ$23)*$AH$23)),IF(Calculator!$O$6="SINGLEBAND D",SUM((((E17/100)*$AJ$22)*$AH$22))+(((((E17/100)*$AJ$22)*$AN$22)*$AH$22)*Calculator!$G$8)-((((E17/100)*$AJ$22)*$AN$22)*$AH$22)+((((E17/100)*$AJ$23)*$AH$23)),IF(Calculator!$O$6="SINGLEURBANE",SUM((((E17/100)*$AJ$22)*$AH$22))+(((((E17/100)*$AJ$22)*$AN$22)*$AH$22)*Calculator!$G$9)-((((E17/100)*$AJ$22)*$AN$22)*$AH$22)+((((E17/100)*$AJ$23)*$AH$23)),IF(Calculator!$O$6="SINGLESILVERANOD",SUM((((E17/100)*$AJ$22)*$AH$22))+(((((E17/100)*$AJ$22)*$AN$22)*$AH$22)*Calculator!$G$10)-((((E17/100)*$AJ$22)*$AN$22)*$AH$22)+((((E17/100)*$AJ$23)*$AH$23)),IF(Calculator!$O$6="SINGLEANOD",SUM((((E17/100)*$AJ$22)*$AH$22))+(((((E17/100)*$AJ$22)*$AN$22)*$AH$22)*Calculator!$G$11)-((((E17/100)*$AJ$22)*$AN$22)*$AH$22)+((((E17/100)*$AJ$23)*$AH$23)),IF(Calculator!$O$6="DUALBASE",SUM((((E17/100)*$AJ$22)*$AH$22))+(((((E17/100)*$AJ$22)*$AN$22)*$AH$22)*Calculator!$G$12)-((((E17/100)*$AJ$22)*$AN$22)*$AH$22)+((((E17/100)*$AJ$23)*$AH$23)),IF(Calculator!$O$6="DUALELEMENTS",SUM((((E17/100)*$AJ$22)*$AH$22))+(((((E17/100)*$AJ$22)*$AN$22)*$AH$22)*Calculator!$G$13)-((((E17/100)*$AJ$22)*$AN$22)*$AH$22)+((((E17/100)*$AJ$23)*$AH$23)),IF(Calculator!$O$6="DUALSPECTRUM",SUM((((E17/100)*$AJ$22)*$AH$22))+(((((E17/100)*$AJ$22)*$AN$22)*$AH$22)*Calculator!$G$15)-((((E17/100)*$AJ$22)*$AN$22)*$AH$22)+((((E17/100)*$AJ$23)*$AH$23)),IF(Calculator!$O$6="DUALHOMESTEAD",SUM((((E17/100)*$AJ$22)*$AH$22))+(((((E17/100)*$AJ$22)*$AN$22)*$AH$22)*Calculator!$G$14)-((((E17/100)*$AJ$22)*$AN$22)*$AH$22)+((((E17/100)*$AJ$23)*$AH$23)),IF(Calculator!$O$6="DUALBAND A",SUM((((E17/100)*$AJ$22)*$AH$22))+(((((E17/100)*$AJ$22)*$AN$22)*$AH$22)*Calculator!$G$16)-((((E17/100)*$AJ$22)*$AN$22)*$AH$22)+((((E17/100)*$AJ$23)*$AH$23)),IF(Calculator!$O$6="DUALBAND B",SUM((((E17/100)*$AJ$22)*$AH$22))+(((((E17/100)*$AJ$22)*$AN$22)*$AH$22)*Calculator!$G$17)-((((E17/100)*$AJ$22)*$AN$22)*$AH$22)+((((E17/100)*$AJ$23)*$AH$23)),IF(Calculator!$O$6="DUALBAND C",SUM((((E17/100)*$AJ$22)*$AH$22))+(((((E17/100)*$AJ$22)*$AN$22)*$AH$22)*Calculator!$G$18)-((((E17/100)*$AJ$22)*$AN$22)*$AH$22)+((((E17/100)*$AJ$23)*$AH$23)),IF(Calculator!$O$6="DUALBAND D",SUM((((E17/100)*$AJ$22)*$AH$22))+(((((E17/100)*$AJ$22)*$AN$22)*$AH$22)*Calculator!$G$19)-((((E17/100)*$AJ$22)*$AN$22)*$AH$22)+((((E17/100)*$AJ$23)*$AH$23)),IF(Calculator!$O$6="DUALURBANE",SUM((((E17/100)*$AJ$22)*$AH$22))+(((((E17/100)*$AJ$22)*$AN$22)*$AH$22)*Calculator!$G$20)-((((E17/100)*$AJ$22)*$AN$22)*$AH$22)+((((E17/100)*$AJ$23)*$AH$23)),IF(Calculator!$O$6="DUALSILVERANOD",SUM((((E17/100)*$AJ$22)*$AH$22))+(((((E17/100)*$AJ$22)*$AN$22)*$AH$22)*Calculator!$G$21)-((((E17/100)*$AJ$22)*$AN$22)*$AH$22)+((((E17/100)*$AJ$23)*$AH$23)),IF(Calculator!$O$6="DUALANOD",SUM((((E17/100)*$AJ$22)*$AH$22))+(((((E17/100)*$AJ$22)*$AN$22)*$AH$22)*Calculator!$G$22)-((((E17/100)*$AJ$22)*$AN$22)*$AH$22)+((((E17/100)*$AJ$23)*$AH$23))))))))))))))))))))))))</f>
        <v>937.40147049999996</v>
      </c>
      <c r="U17" s="2">
        <f>IF(Calculator!$O$6="SINGLEBASE",SUM((((F17/100)*$AJ$22)*$AH$22))+((((F17/100)*$AJ$23)*$AH$23)),IF(Calculator!$O$6="SINGLEELEMENTS",SUM((((F17/100)*$AJ$22)*$AH$22))+(((((F17/100)*$AJ$22)*$AN$22)*$AH$22)*Calculator!$G$2)-((((F17/100)*$AJ$22)*$AN$22)*$AH$22)+((((F17/100)*$AJ$23)*$AH$23)),IF(Calculator!$O$6="SINGLESPECTRUM",SUM((((F17/100)*$AJ$22)*$AH$22))+(((((F17/100)*$AJ$22)*$AN$22)*$AH$22)*Calculator!$G$4)-((((F17/100)*$AJ$22)*$AN$22)*$AH$22)+((((F17/100)*$AJ$23)*$AH$23)),IF(Calculator!$O$6="SINGLEHOMESTEAD",SUM((((F17/100)*$AJ$22)*$AH$22))+(((((F17/100)*$AJ$22)*$AN$22)*$AH$22)*Calculator!$G$3)-((((F17/100)*$AJ$22)*$AN$22)*$AH$22)+((((F17/100)*$AJ$23)*$AH$23)),IF(Calculator!$O$6="SINGLEBAND A",SUM((((F17/100)*$AJ$22)*$AH$22))+(((((F17/100)*$AJ$22)*$AN$22)*$AH$22)*Calculator!$G$5)-((((F17/100)*$AJ$22)*$AN$22)*$AH$22)+((((F17/100)*$AJ$23)*$AH$23)),IF(Calculator!$O$6="SINGLEBAND B",SUM((((F17/100)*$AJ$22)*$AH$22))+(((((F17/100)*$AJ$22)*$AN$22)*$AH$22)*Calculator!$G$6)-((((F17/100)*$AJ$22)*$AN$22)*$AH$22)+((((F17/100)*$AJ$23)*$AH$23)),IF(Calculator!$O$6="SINGLEBAND C",SUM((((F17/100)*$AJ$22)*$AH$22))+(((((F17/100)*$AJ$22)*$AN$22)*$AH$22)*Calculator!$G$7)-((((F17/100)*$AJ$22)*$AN$22)*$AH$22)+((((F17/100)*$AJ$23)*$AH$23)),IF(Calculator!$O$6="SINGLEBAND D",SUM((((F17/100)*$AJ$22)*$AH$22))+(((((F17/100)*$AJ$22)*$AN$22)*$AH$22)*Calculator!$G$8)-((((F17/100)*$AJ$22)*$AN$22)*$AH$22)+((((F17/100)*$AJ$23)*$AH$23)),IF(Calculator!$O$6="SINGLEURBANE",SUM((((F17/100)*$AJ$22)*$AH$22))+(((((F17/100)*$AJ$22)*$AN$22)*$AH$22)*Calculator!$G$9)-((((F17/100)*$AJ$22)*$AN$22)*$AH$22)+((((F17/100)*$AJ$23)*$AH$23)),IF(Calculator!$O$6="SINGLESILVERANOD",SUM((((F17/100)*$AJ$22)*$AH$22))+(((((F17/100)*$AJ$22)*$AN$22)*$AH$22)*Calculator!$G$10)-((((F17/100)*$AJ$22)*$AN$22)*$AH$22)+((((F17/100)*$AJ$23)*$AH$23)),IF(Calculator!$O$6="SINGLEANOD",SUM((((F17/100)*$AJ$22)*$AH$22))+(((((F17/100)*$AJ$22)*$AN$22)*$AH$22)*Calculator!$G$11)-((((F17/100)*$AJ$22)*$AN$22)*$AH$22)+((((F17/100)*$AJ$23)*$AH$23)),IF(Calculator!$O$6="DUALBASE",SUM((((F17/100)*$AJ$22)*$AH$22))+(((((F17/100)*$AJ$22)*$AN$22)*$AH$22)*Calculator!$G$12)-((((F17/100)*$AJ$22)*$AN$22)*$AH$22)+((((F17/100)*$AJ$23)*$AH$23)),IF(Calculator!$O$6="DUALELEMENTS",SUM((((F17/100)*$AJ$22)*$AH$22))+(((((F17/100)*$AJ$22)*$AN$22)*$AH$22)*Calculator!$G$13)-((((F17/100)*$AJ$22)*$AN$22)*$AH$22)+((((F17/100)*$AJ$23)*$AH$23)),IF(Calculator!$O$6="DUALSPECTRUM",SUM((((F17/100)*$AJ$22)*$AH$22))+(((((F17/100)*$AJ$22)*$AN$22)*$AH$22)*Calculator!$G$15)-((((F17/100)*$AJ$22)*$AN$22)*$AH$22)+((((F17/100)*$AJ$23)*$AH$23)),IF(Calculator!$O$6="DUALHOMESTEAD",SUM((((F17/100)*$AJ$22)*$AH$22))+(((((F17/100)*$AJ$22)*$AN$22)*$AH$22)*Calculator!$G$14)-((((F17/100)*$AJ$22)*$AN$22)*$AH$22)+((((F17/100)*$AJ$23)*$AH$23)),IF(Calculator!$O$6="DUALBAND A",SUM((((F17/100)*$AJ$22)*$AH$22))+(((((F17/100)*$AJ$22)*$AN$22)*$AH$22)*Calculator!$G$16)-((((F17/100)*$AJ$22)*$AN$22)*$AH$22)+((((F17/100)*$AJ$23)*$AH$23)),IF(Calculator!$O$6="DUALBAND B",SUM((((F17/100)*$AJ$22)*$AH$22))+(((((F17/100)*$AJ$22)*$AN$22)*$AH$22)*Calculator!$G$17)-((((F17/100)*$AJ$22)*$AN$22)*$AH$22)+((((F17/100)*$AJ$23)*$AH$23)),IF(Calculator!$O$6="DUALBAND C",SUM((((F17/100)*$AJ$22)*$AH$22))+(((((F17/100)*$AJ$22)*$AN$22)*$AH$22)*Calculator!$G$18)-((((F17/100)*$AJ$22)*$AN$22)*$AH$22)+((((F17/100)*$AJ$23)*$AH$23)),IF(Calculator!$O$6="DUALBAND D",SUM((((F17/100)*$AJ$22)*$AH$22))+(((((F17/100)*$AJ$22)*$AN$22)*$AH$22)*Calculator!$G$19)-((((F17/100)*$AJ$22)*$AN$22)*$AH$22)+((((F17/100)*$AJ$23)*$AH$23)),IF(Calculator!$O$6="DUALURBANE",SUM((((F17/100)*$AJ$22)*$AH$22))+(((((F17/100)*$AJ$22)*$AN$22)*$AH$22)*Calculator!$G$20)-((((F17/100)*$AJ$22)*$AN$22)*$AH$22)+((((F17/100)*$AJ$23)*$AH$23)),IF(Calculator!$O$6="DUALSILVERANOD",SUM((((F17/100)*$AJ$22)*$AH$22))+(((((F17/100)*$AJ$22)*$AN$22)*$AH$22)*Calculator!$G$21)-((((F17/100)*$AJ$22)*$AN$22)*$AH$22)+((((F17/100)*$AJ$23)*$AH$23)),IF(Calculator!$O$6="DUALANOD",SUM((((F17/100)*$AJ$22)*$AH$22))+(((((F17/100)*$AJ$22)*$AN$22)*$AH$22)*Calculator!$G$22)-((((F17/100)*$AJ$22)*$AN$22)*$AH$22)+((((F17/100)*$AJ$23)*$AH$23))))))))))))))))))))))))</f>
        <v>942.35863700000004</v>
      </c>
      <c r="V17" s="2">
        <f>IF(Calculator!$O$6="SINGLEBASE",SUM((((G17/100)*$AJ$22)*$AH$22))+((((G17/100)*$AJ$23)*$AH$23)),IF(Calculator!$O$6="SINGLEELEMENTS",SUM((((G17/100)*$AJ$22)*$AH$22))+(((((G17/100)*$AJ$22)*$AN$22)*$AH$22)*Calculator!$G$2)-((((G17/100)*$AJ$22)*$AN$22)*$AH$22)+((((G17/100)*$AJ$23)*$AH$23)),IF(Calculator!$O$6="SINGLESPECTRUM",SUM((((G17/100)*$AJ$22)*$AH$22))+(((((G17/100)*$AJ$22)*$AN$22)*$AH$22)*Calculator!$G$4)-((((G17/100)*$AJ$22)*$AN$22)*$AH$22)+((((G17/100)*$AJ$23)*$AH$23)),IF(Calculator!$O$6="SINGLEHOMESTEAD",SUM((((G17/100)*$AJ$22)*$AH$22))+(((((G17/100)*$AJ$22)*$AN$22)*$AH$22)*Calculator!$G$3)-((((G17/100)*$AJ$22)*$AN$22)*$AH$22)+((((G17/100)*$AJ$23)*$AH$23)),IF(Calculator!$O$6="SINGLEBAND A",SUM((((G17/100)*$AJ$22)*$AH$22))+(((((G17/100)*$AJ$22)*$AN$22)*$AH$22)*Calculator!$G$5)-((((G17/100)*$AJ$22)*$AN$22)*$AH$22)+((((G17/100)*$AJ$23)*$AH$23)),IF(Calculator!$O$6="SINGLEBAND B",SUM((((G17/100)*$AJ$22)*$AH$22))+(((((G17/100)*$AJ$22)*$AN$22)*$AH$22)*Calculator!$G$6)-((((G17/100)*$AJ$22)*$AN$22)*$AH$22)+((((G17/100)*$AJ$23)*$AH$23)),IF(Calculator!$O$6="SINGLEBAND C",SUM((((G17/100)*$AJ$22)*$AH$22))+(((((G17/100)*$AJ$22)*$AN$22)*$AH$22)*Calculator!$G$7)-((((G17/100)*$AJ$22)*$AN$22)*$AH$22)+((((G17/100)*$AJ$23)*$AH$23)),IF(Calculator!$O$6="SINGLEBAND D",SUM((((G17/100)*$AJ$22)*$AH$22))+(((((G17/100)*$AJ$22)*$AN$22)*$AH$22)*Calculator!$G$8)-((((G17/100)*$AJ$22)*$AN$22)*$AH$22)+((((G17/100)*$AJ$23)*$AH$23)),IF(Calculator!$O$6="SINGLEURBANE",SUM((((G17/100)*$AJ$22)*$AH$22))+(((((G17/100)*$AJ$22)*$AN$22)*$AH$22)*Calculator!$G$9)-((((G17/100)*$AJ$22)*$AN$22)*$AH$22)+((((G17/100)*$AJ$23)*$AH$23)),IF(Calculator!$O$6="SINGLESILVERANOD",SUM((((G17/100)*$AJ$22)*$AH$22))+(((((G17/100)*$AJ$22)*$AN$22)*$AH$22)*Calculator!$G$10)-((((G17/100)*$AJ$22)*$AN$22)*$AH$22)+((((G17/100)*$AJ$23)*$AH$23)),IF(Calculator!$O$6="SINGLEANOD",SUM((((G17/100)*$AJ$22)*$AH$22))+(((((G17/100)*$AJ$22)*$AN$22)*$AH$22)*Calculator!$G$11)-((((G17/100)*$AJ$22)*$AN$22)*$AH$22)+((((G17/100)*$AJ$23)*$AH$23)),IF(Calculator!$O$6="DUALBASE",SUM((((G17/100)*$AJ$22)*$AH$22))+(((((G17/100)*$AJ$22)*$AN$22)*$AH$22)*Calculator!$G$12)-((((G17/100)*$AJ$22)*$AN$22)*$AH$22)+((((G17/100)*$AJ$23)*$AH$23)),IF(Calculator!$O$6="DUALELEMENTS",SUM((((G17/100)*$AJ$22)*$AH$22))+(((((G17/100)*$AJ$22)*$AN$22)*$AH$22)*Calculator!$G$13)-((((G17/100)*$AJ$22)*$AN$22)*$AH$22)+((((G17/100)*$AJ$23)*$AH$23)),IF(Calculator!$O$6="DUALSPECTRUM",SUM((((G17/100)*$AJ$22)*$AH$22))+(((((G17/100)*$AJ$22)*$AN$22)*$AH$22)*Calculator!$G$15)-((((G17/100)*$AJ$22)*$AN$22)*$AH$22)+((((G17/100)*$AJ$23)*$AH$23)),IF(Calculator!$O$6="DUALHOMESTEAD",SUM((((G17/100)*$AJ$22)*$AH$22))+(((((G17/100)*$AJ$22)*$AN$22)*$AH$22)*Calculator!$G$14)-((((G17/100)*$AJ$22)*$AN$22)*$AH$22)+((((G17/100)*$AJ$23)*$AH$23)),IF(Calculator!$O$6="DUALBAND A",SUM((((G17/100)*$AJ$22)*$AH$22))+(((((G17/100)*$AJ$22)*$AN$22)*$AH$22)*Calculator!$G$16)-((((G17/100)*$AJ$22)*$AN$22)*$AH$22)+((((G17/100)*$AJ$23)*$AH$23)),IF(Calculator!$O$6="DUALBAND B",SUM((((G17/100)*$AJ$22)*$AH$22))+(((((G17/100)*$AJ$22)*$AN$22)*$AH$22)*Calculator!$G$17)-((((G17/100)*$AJ$22)*$AN$22)*$AH$22)+((((G17/100)*$AJ$23)*$AH$23)),IF(Calculator!$O$6="DUALBAND C",SUM((((G17/100)*$AJ$22)*$AH$22))+(((((G17/100)*$AJ$22)*$AN$22)*$AH$22)*Calculator!$G$18)-((((G17/100)*$AJ$22)*$AN$22)*$AH$22)+((((G17/100)*$AJ$23)*$AH$23)),IF(Calculator!$O$6="DUALBAND D",SUM((((G17/100)*$AJ$22)*$AH$22))+(((((G17/100)*$AJ$22)*$AN$22)*$AH$22)*Calculator!$G$19)-((((G17/100)*$AJ$22)*$AN$22)*$AH$22)+((((G17/100)*$AJ$23)*$AH$23)),IF(Calculator!$O$6="DUALURBANE",SUM((((G17/100)*$AJ$22)*$AH$22))+(((((G17/100)*$AJ$22)*$AN$22)*$AH$22)*Calculator!$G$20)-((((G17/100)*$AJ$22)*$AN$22)*$AH$22)+((((G17/100)*$AJ$23)*$AH$23)),IF(Calculator!$O$6="DUALSILVERANOD",SUM((((G17/100)*$AJ$22)*$AH$22))+(((((G17/100)*$AJ$22)*$AN$22)*$AH$22)*Calculator!$G$21)-((((G17/100)*$AJ$22)*$AN$22)*$AH$22)+((((G17/100)*$AJ$23)*$AH$23)),IF(Calculator!$O$6="DUALANOD",SUM((((G17/100)*$AJ$22)*$AH$22))+(((((G17/100)*$AJ$22)*$AN$22)*$AH$22)*Calculator!$G$22)-((((G17/100)*$AJ$22)*$AN$22)*$AH$22)+((((G17/100)*$AJ$23)*$AH$23))))))))))))))))))))))))</f>
        <v>947.32008799999994</v>
      </c>
      <c r="W17" s="2">
        <f>IF(Calculator!$O$6="SINGLEBASE",SUM((((H17/100)*$AJ$22)*$AH$22))+((((H17/100)*$AJ$23)*$AH$23)),IF(Calculator!$O$6="SINGLEELEMENTS",SUM((((H17/100)*$AJ$22)*$AH$22))+(((((H17/100)*$AJ$22)*$AN$22)*$AH$22)*Calculator!$G$2)-((((H17/100)*$AJ$22)*$AN$22)*$AH$22)+((((H17/100)*$AJ$23)*$AH$23)),IF(Calculator!$O$6="SINGLESPECTRUM",SUM((((H17/100)*$AJ$22)*$AH$22))+(((((H17/100)*$AJ$22)*$AN$22)*$AH$22)*Calculator!$G$4)-((((H17/100)*$AJ$22)*$AN$22)*$AH$22)+((((H17/100)*$AJ$23)*$AH$23)),IF(Calculator!$O$6="SINGLEHOMESTEAD",SUM((((H17/100)*$AJ$22)*$AH$22))+(((((H17/100)*$AJ$22)*$AN$22)*$AH$22)*Calculator!$G$3)-((((H17/100)*$AJ$22)*$AN$22)*$AH$22)+((((H17/100)*$AJ$23)*$AH$23)),IF(Calculator!$O$6="SINGLEBAND A",SUM((((H17/100)*$AJ$22)*$AH$22))+(((((H17/100)*$AJ$22)*$AN$22)*$AH$22)*Calculator!$G$5)-((((H17/100)*$AJ$22)*$AN$22)*$AH$22)+((((H17/100)*$AJ$23)*$AH$23)),IF(Calculator!$O$6="SINGLEBAND B",SUM((((H17/100)*$AJ$22)*$AH$22))+(((((H17/100)*$AJ$22)*$AN$22)*$AH$22)*Calculator!$G$6)-((((H17/100)*$AJ$22)*$AN$22)*$AH$22)+((((H17/100)*$AJ$23)*$AH$23)),IF(Calculator!$O$6="SINGLEBAND C",SUM((((H17/100)*$AJ$22)*$AH$22))+(((((H17/100)*$AJ$22)*$AN$22)*$AH$22)*Calculator!$G$7)-((((H17/100)*$AJ$22)*$AN$22)*$AH$22)+((((H17/100)*$AJ$23)*$AH$23)),IF(Calculator!$O$6="SINGLEBAND D",SUM((((H17/100)*$AJ$22)*$AH$22))+(((((H17/100)*$AJ$22)*$AN$22)*$AH$22)*Calculator!$G$8)-((((H17/100)*$AJ$22)*$AN$22)*$AH$22)+((((H17/100)*$AJ$23)*$AH$23)),IF(Calculator!$O$6="SINGLEURBANE",SUM((((H17/100)*$AJ$22)*$AH$22))+(((((H17/100)*$AJ$22)*$AN$22)*$AH$22)*Calculator!$G$9)-((((H17/100)*$AJ$22)*$AN$22)*$AH$22)+((((H17/100)*$AJ$23)*$AH$23)),IF(Calculator!$O$6="SINGLESILVERANOD",SUM((((H17/100)*$AJ$22)*$AH$22))+(((((H17/100)*$AJ$22)*$AN$22)*$AH$22)*Calculator!$G$10)-((((H17/100)*$AJ$22)*$AN$22)*$AH$22)+((((H17/100)*$AJ$23)*$AH$23)),IF(Calculator!$O$6="SINGLEANOD",SUM((((H17/100)*$AJ$22)*$AH$22))+(((((H17/100)*$AJ$22)*$AN$22)*$AH$22)*Calculator!$G$11)-((((H17/100)*$AJ$22)*$AN$22)*$AH$22)+((((H17/100)*$AJ$23)*$AH$23)),IF(Calculator!$O$6="DUALBASE",SUM((((H17/100)*$AJ$22)*$AH$22))+(((((H17/100)*$AJ$22)*$AN$22)*$AH$22)*Calculator!$G$12)-((((H17/100)*$AJ$22)*$AN$22)*$AH$22)+((((H17/100)*$AJ$23)*$AH$23)),IF(Calculator!$O$6="DUALELEMENTS",SUM((((H17/100)*$AJ$22)*$AH$22))+(((((H17/100)*$AJ$22)*$AN$22)*$AH$22)*Calculator!$G$13)-((((H17/100)*$AJ$22)*$AN$22)*$AH$22)+((((H17/100)*$AJ$23)*$AH$23)),IF(Calculator!$O$6="DUALSPECTRUM",SUM((((H17/100)*$AJ$22)*$AH$22))+(((((H17/100)*$AJ$22)*$AN$22)*$AH$22)*Calculator!$G$15)-((((H17/100)*$AJ$22)*$AN$22)*$AH$22)+((((H17/100)*$AJ$23)*$AH$23)),IF(Calculator!$O$6="DUALHOMESTEAD",SUM((((H17/100)*$AJ$22)*$AH$22))+(((((H17/100)*$AJ$22)*$AN$22)*$AH$22)*Calculator!$G$14)-((((H17/100)*$AJ$22)*$AN$22)*$AH$22)+((((H17/100)*$AJ$23)*$AH$23)),IF(Calculator!$O$6="DUALBAND A",SUM((((H17/100)*$AJ$22)*$AH$22))+(((((H17/100)*$AJ$22)*$AN$22)*$AH$22)*Calculator!$G$16)-((((H17/100)*$AJ$22)*$AN$22)*$AH$22)+((((H17/100)*$AJ$23)*$AH$23)),IF(Calculator!$O$6="DUALBAND B",SUM((((H17/100)*$AJ$22)*$AH$22))+(((((H17/100)*$AJ$22)*$AN$22)*$AH$22)*Calculator!$G$17)-((((H17/100)*$AJ$22)*$AN$22)*$AH$22)+((((H17/100)*$AJ$23)*$AH$23)),IF(Calculator!$O$6="DUALBAND C",SUM((((H17/100)*$AJ$22)*$AH$22))+(((((H17/100)*$AJ$22)*$AN$22)*$AH$22)*Calculator!$G$18)-((((H17/100)*$AJ$22)*$AN$22)*$AH$22)+((((H17/100)*$AJ$23)*$AH$23)),IF(Calculator!$O$6="DUALBAND D",SUM((((H17/100)*$AJ$22)*$AH$22))+(((((H17/100)*$AJ$22)*$AN$22)*$AH$22)*Calculator!$G$19)-((((H17/100)*$AJ$22)*$AN$22)*$AH$22)+((((H17/100)*$AJ$23)*$AH$23)),IF(Calculator!$O$6="DUALURBANE",SUM((((H17/100)*$AJ$22)*$AH$22))+(((((H17/100)*$AJ$22)*$AN$22)*$AH$22)*Calculator!$G$20)-((((H17/100)*$AJ$22)*$AN$22)*$AH$22)+((((H17/100)*$AJ$23)*$AH$23)),IF(Calculator!$O$6="DUALSILVERANOD",SUM((((H17/100)*$AJ$22)*$AH$22))+(((((H17/100)*$AJ$22)*$AN$22)*$AH$22)*Calculator!$G$21)-((((H17/100)*$AJ$22)*$AN$22)*$AH$22)+((((H17/100)*$AJ$23)*$AH$23)),IF(Calculator!$O$6="DUALANOD",SUM((((H17/100)*$AJ$22)*$AH$22))+(((((H17/100)*$AJ$22)*$AN$22)*$AH$22)*Calculator!$G$22)-((((H17/100)*$AJ$22)*$AN$22)*$AH$22)+((((H17/100)*$AJ$23)*$AH$23))))))))))))))))))))))))</f>
        <v>952.27725450000003</v>
      </c>
      <c r="X17" s="2">
        <f>IF(Calculator!$O$6="SINGLEBASE",SUM((((I17/100)*$AJ$22)*$AH$22))+((((I17/100)*$AJ$23)*$AH$23)),IF(Calculator!$O$6="SINGLEELEMENTS",SUM((((I17/100)*$AJ$22)*$AH$22))+(((((I17/100)*$AJ$22)*$AN$22)*$AH$22)*Calculator!$G$2)-((((I17/100)*$AJ$22)*$AN$22)*$AH$22)+((((I17/100)*$AJ$23)*$AH$23)),IF(Calculator!$O$6="SINGLESPECTRUM",SUM((((I17/100)*$AJ$22)*$AH$22))+(((((I17/100)*$AJ$22)*$AN$22)*$AH$22)*Calculator!$G$4)-((((I17/100)*$AJ$22)*$AN$22)*$AH$22)+((((I17/100)*$AJ$23)*$AH$23)),IF(Calculator!$O$6="SINGLEHOMESTEAD",SUM((((I17/100)*$AJ$22)*$AH$22))+(((((I17/100)*$AJ$22)*$AN$22)*$AH$22)*Calculator!$G$3)-((((I17/100)*$AJ$22)*$AN$22)*$AH$22)+((((I17/100)*$AJ$23)*$AH$23)),IF(Calculator!$O$6="SINGLEBAND A",SUM((((I17/100)*$AJ$22)*$AH$22))+(((((I17/100)*$AJ$22)*$AN$22)*$AH$22)*Calculator!$G$5)-((((I17/100)*$AJ$22)*$AN$22)*$AH$22)+((((I17/100)*$AJ$23)*$AH$23)),IF(Calculator!$O$6="SINGLEBAND B",SUM((((I17/100)*$AJ$22)*$AH$22))+(((((I17/100)*$AJ$22)*$AN$22)*$AH$22)*Calculator!$G$6)-((((I17/100)*$AJ$22)*$AN$22)*$AH$22)+((((I17/100)*$AJ$23)*$AH$23)),IF(Calculator!$O$6="SINGLEBAND C",SUM((((I17/100)*$AJ$22)*$AH$22))+(((((I17/100)*$AJ$22)*$AN$22)*$AH$22)*Calculator!$G$7)-((((I17/100)*$AJ$22)*$AN$22)*$AH$22)+((((I17/100)*$AJ$23)*$AH$23)),IF(Calculator!$O$6="SINGLEBAND D",SUM((((I17/100)*$AJ$22)*$AH$22))+(((((I17/100)*$AJ$22)*$AN$22)*$AH$22)*Calculator!$G$8)-((((I17/100)*$AJ$22)*$AN$22)*$AH$22)+((((I17/100)*$AJ$23)*$AH$23)),IF(Calculator!$O$6="SINGLEURBANE",SUM((((I17/100)*$AJ$22)*$AH$22))+(((((I17/100)*$AJ$22)*$AN$22)*$AH$22)*Calculator!$G$9)-((((I17/100)*$AJ$22)*$AN$22)*$AH$22)+((((I17/100)*$AJ$23)*$AH$23)),IF(Calculator!$O$6="SINGLESILVERANOD",SUM((((I17/100)*$AJ$22)*$AH$22))+(((((I17/100)*$AJ$22)*$AN$22)*$AH$22)*Calculator!$G$10)-((((I17/100)*$AJ$22)*$AN$22)*$AH$22)+((((I17/100)*$AJ$23)*$AH$23)),IF(Calculator!$O$6="SINGLEANOD",SUM((((I17/100)*$AJ$22)*$AH$22))+(((((I17/100)*$AJ$22)*$AN$22)*$AH$22)*Calculator!$G$11)-((((I17/100)*$AJ$22)*$AN$22)*$AH$22)+((((I17/100)*$AJ$23)*$AH$23)),IF(Calculator!$O$6="DUALBASE",SUM((((I17/100)*$AJ$22)*$AH$22))+(((((I17/100)*$AJ$22)*$AN$22)*$AH$22)*Calculator!$G$12)-((((I17/100)*$AJ$22)*$AN$22)*$AH$22)+((((I17/100)*$AJ$23)*$AH$23)),IF(Calculator!$O$6="DUALELEMENTS",SUM((((I17/100)*$AJ$22)*$AH$22))+(((((I17/100)*$AJ$22)*$AN$22)*$AH$22)*Calculator!$G$13)-((((I17/100)*$AJ$22)*$AN$22)*$AH$22)+((((I17/100)*$AJ$23)*$AH$23)),IF(Calculator!$O$6="DUALSPECTRUM",SUM((((I17/100)*$AJ$22)*$AH$22))+(((((I17/100)*$AJ$22)*$AN$22)*$AH$22)*Calculator!$G$15)-((((I17/100)*$AJ$22)*$AN$22)*$AH$22)+((((I17/100)*$AJ$23)*$AH$23)),IF(Calculator!$O$6="DUALHOMESTEAD",SUM((((I17/100)*$AJ$22)*$AH$22))+(((((I17/100)*$AJ$22)*$AN$22)*$AH$22)*Calculator!$G$14)-((((I17/100)*$AJ$22)*$AN$22)*$AH$22)+((((I17/100)*$AJ$23)*$AH$23)),IF(Calculator!$O$6="DUALBAND A",SUM((((I17/100)*$AJ$22)*$AH$22))+(((((I17/100)*$AJ$22)*$AN$22)*$AH$22)*Calculator!$G$16)-((((I17/100)*$AJ$22)*$AN$22)*$AH$22)+((((I17/100)*$AJ$23)*$AH$23)),IF(Calculator!$O$6="DUALBAND B",SUM((((I17/100)*$AJ$22)*$AH$22))+(((((I17/100)*$AJ$22)*$AN$22)*$AH$22)*Calculator!$G$17)-((((I17/100)*$AJ$22)*$AN$22)*$AH$22)+((((I17/100)*$AJ$23)*$AH$23)),IF(Calculator!$O$6="DUALBAND C",SUM((((I17/100)*$AJ$22)*$AH$22))+(((((I17/100)*$AJ$22)*$AN$22)*$AH$22)*Calculator!$G$18)-((((I17/100)*$AJ$22)*$AN$22)*$AH$22)+((((I17/100)*$AJ$23)*$AH$23)),IF(Calculator!$O$6="DUALBAND D",SUM((((I17/100)*$AJ$22)*$AH$22))+(((((I17/100)*$AJ$22)*$AN$22)*$AH$22)*Calculator!$G$19)-((((I17/100)*$AJ$22)*$AN$22)*$AH$22)+((((I17/100)*$AJ$23)*$AH$23)),IF(Calculator!$O$6="DUALURBANE",SUM((((I17/100)*$AJ$22)*$AH$22))+(((((I17/100)*$AJ$22)*$AN$22)*$AH$22)*Calculator!$G$20)-((((I17/100)*$AJ$22)*$AN$22)*$AH$22)+((((I17/100)*$AJ$23)*$AH$23)),IF(Calculator!$O$6="DUALSILVERANOD",SUM((((I17/100)*$AJ$22)*$AH$22))+(((((I17/100)*$AJ$22)*$AN$22)*$AH$22)*Calculator!$G$21)-((((I17/100)*$AJ$22)*$AN$22)*$AH$22)+((((I17/100)*$AJ$23)*$AH$23)),IF(Calculator!$O$6="DUALANOD",SUM((((I17/100)*$AJ$22)*$AH$22))+(((((I17/100)*$AJ$22)*$AN$22)*$AH$22)*Calculator!$G$22)-((((I17/100)*$AJ$22)*$AN$22)*$AH$22)+((((I17/100)*$AJ$23)*$AH$23))))))))))))))))))))))))</f>
        <v>957.23442099999977</v>
      </c>
      <c r="Y17" s="2">
        <f>IF(Calculator!$O$6="SINGLEBASE",SUM((((J17/100)*$AJ$22)*$AH$22))+((((J17/100)*$AJ$23)*$AH$23)),IF(Calculator!$O$6="SINGLEELEMENTS",SUM((((J17/100)*$AJ$22)*$AH$22))+(((((J17/100)*$AJ$22)*$AN$22)*$AH$22)*Calculator!$G$2)-((((J17/100)*$AJ$22)*$AN$22)*$AH$22)+((((J17/100)*$AJ$23)*$AH$23)),IF(Calculator!$O$6="SINGLESPECTRUM",SUM((((J17/100)*$AJ$22)*$AH$22))+(((((J17/100)*$AJ$22)*$AN$22)*$AH$22)*Calculator!$G$4)-((((J17/100)*$AJ$22)*$AN$22)*$AH$22)+((((J17/100)*$AJ$23)*$AH$23)),IF(Calculator!$O$6="SINGLEHOMESTEAD",SUM((((J17/100)*$AJ$22)*$AH$22))+(((((J17/100)*$AJ$22)*$AN$22)*$AH$22)*Calculator!$G$3)-((((J17/100)*$AJ$22)*$AN$22)*$AH$22)+((((J17/100)*$AJ$23)*$AH$23)),IF(Calculator!$O$6="SINGLEBAND A",SUM((((J17/100)*$AJ$22)*$AH$22))+(((((J17/100)*$AJ$22)*$AN$22)*$AH$22)*Calculator!$G$5)-((((J17/100)*$AJ$22)*$AN$22)*$AH$22)+((((J17/100)*$AJ$23)*$AH$23)),IF(Calculator!$O$6="SINGLEBAND B",SUM((((J17/100)*$AJ$22)*$AH$22))+(((((J17/100)*$AJ$22)*$AN$22)*$AH$22)*Calculator!$G$6)-((((J17/100)*$AJ$22)*$AN$22)*$AH$22)+((((J17/100)*$AJ$23)*$AH$23)),IF(Calculator!$O$6="SINGLEBAND C",SUM((((J17/100)*$AJ$22)*$AH$22))+(((((J17/100)*$AJ$22)*$AN$22)*$AH$22)*Calculator!$G$7)-((((J17/100)*$AJ$22)*$AN$22)*$AH$22)+((((J17/100)*$AJ$23)*$AH$23)),IF(Calculator!$O$6="SINGLEBAND D",SUM((((J17/100)*$AJ$22)*$AH$22))+(((((J17/100)*$AJ$22)*$AN$22)*$AH$22)*Calculator!$G$8)-((((J17/100)*$AJ$22)*$AN$22)*$AH$22)+((((J17/100)*$AJ$23)*$AH$23)),IF(Calculator!$O$6="SINGLEURBANE",SUM((((J17/100)*$AJ$22)*$AH$22))+(((((J17/100)*$AJ$22)*$AN$22)*$AH$22)*Calculator!$G$9)-((((J17/100)*$AJ$22)*$AN$22)*$AH$22)+((((J17/100)*$AJ$23)*$AH$23)),IF(Calculator!$O$6="SINGLESILVERANOD",SUM((((J17/100)*$AJ$22)*$AH$22))+(((((J17/100)*$AJ$22)*$AN$22)*$AH$22)*Calculator!$G$10)-((((J17/100)*$AJ$22)*$AN$22)*$AH$22)+((((J17/100)*$AJ$23)*$AH$23)),IF(Calculator!$O$6="SINGLEANOD",SUM((((J17/100)*$AJ$22)*$AH$22))+(((((J17/100)*$AJ$22)*$AN$22)*$AH$22)*Calculator!$G$11)-((((J17/100)*$AJ$22)*$AN$22)*$AH$22)+((((J17/100)*$AJ$23)*$AH$23)),IF(Calculator!$O$6="DUALBASE",SUM((((J17/100)*$AJ$22)*$AH$22))+(((((J17/100)*$AJ$22)*$AN$22)*$AH$22)*Calculator!$G$12)-((((J17/100)*$AJ$22)*$AN$22)*$AH$22)+((((J17/100)*$AJ$23)*$AH$23)),IF(Calculator!$O$6="DUALELEMENTS",SUM((((J17/100)*$AJ$22)*$AH$22))+(((((J17/100)*$AJ$22)*$AN$22)*$AH$22)*Calculator!$G$13)-((((J17/100)*$AJ$22)*$AN$22)*$AH$22)+((((J17/100)*$AJ$23)*$AH$23)),IF(Calculator!$O$6="DUALSPECTRUM",SUM((((J17/100)*$AJ$22)*$AH$22))+(((((J17/100)*$AJ$22)*$AN$22)*$AH$22)*Calculator!$G$15)-((((J17/100)*$AJ$22)*$AN$22)*$AH$22)+((((J17/100)*$AJ$23)*$AH$23)),IF(Calculator!$O$6="DUALHOMESTEAD",SUM((((J17/100)*$AJ$22)*$AH$22))+(((((J17/100)*$AJ$22)*$AN$22)*$AH$22)*Calculator!$G$14)-((((J17/100)*$AJ$22)*$AN$22)*$AH$22)+((((J17/100)*$AJ$23)*$AH$23)),IF(Calculator!$O$6="DUALBAND A",SUM((((J17/100)*$AJ$22)*$AH$22))+(((((J17/100)*$AJ$22)*$AN$22)*$AH$22)*Calculator!$G$16)-((((J17/100)*$AJ$22)*$AN$22)*$AH$22)+((((J17/100)*$AJ$23)*$AH$23)),IF(Calculator!$O$6="DUALBAND B",SUM((((J17/100)*$AJ$22)*$AH$22))+(((((J17/100)*$AJ$22)*$AN$22)*$AH$22)*Calculator!$G$17)-((((J17/100)*$AJ$22)*$AN$22)*$AH$22)+((((J17/100)*$AJ$23)*$AH$23)),IF(Calculator!$O$6="DUALBAND C",SUM((((J17/100)*$AJ$22)*$AH$22))+(((((J17/100)*$AJ$22)*$AN$22)*$AH$22)*Calculator!$G$18)-((((J17/100)*$AJ$22)*$AN$22)*$AH$22)+((((J17/100)*$AJ$23)*$AH$23)),IF(Calculator!$O$6="DUALBAND D",SUM((((J17/100)*$AJ$22)*$AH$22))+(((((J17/100)*$AJ$22)*$AN$22)*$AH$22)*Calculator!$G$19)-((((J17/100)*$AJ$22)*$AN$22)*$AH$22)+((((J17/100)*$AJ$23)*$AH$23)),IF(Calculator!$O$6="DUALURBANE",SUM((((J17/100)*$AJ$22)*$AH$22))+(((((J17/100)*$AJ$22)*$AN$22)*$AH$22)*Calculator!$G$20)-((((J17/100)*$AJ$22)*$AN$22)*$AH$22)+((((J17/100)*$AJ$23)*$AH$23)),IF(Calculator!$O$6="DUALSILVERANOD",SUM((((J17/100)*$AJ$22)*$AH$22))+(((((J17/100)*$AJ$22)*$AN$22)*$AH$22)*Calculator!$G$21)-((((J17/100)*$AJ$22)*$AN$22)*$AH$22)+((((J17/100)*$AJ$23)*$AH$23)),IF(Calculator!$O$6="DUALANOD",SUM((((J17/100)*$AJ$22)*$AH$22))+(((((J17/100)*$AJ$22)*$AN$22)*$AH$22)*Calculator!$G$22)-((((J17/100)*$AJ$22)*$AN$22)*$AH$22)+((((J17/100)*$AJ$23)*$AH$23))))))))))))))))))))))))</f>
        <v>962.19158749999986</v>
      </c>
      <c r="Z17" s="2">
        <f>IF(Calculator!$O$6="SINGLEBASE",SUM((((K17/100)*$AJ$22)*$AH$22))+((((K17/100)*$AJ$23)*$AH$23)),IF(Calculator!$O$6="SINGLEELEMENTS",SUM((((K17/100)*$AJ$22)*$AH$22))+(((((K17/100)*$AJ$22)*$AN$22)*$AH$22)*Calculator!$G$2)-((((K17/100)*$AJ$22)*$AN$22)*$AH$22)+((((K17/100)*$AJ$23)*$AH$23)),IF(Calculator!$O$6="SINGLESPECTRUM",SUM((((K17/100)*$AJ$22)*$AH$22))+(((((K17/100)*$AJ$22)*$AN$22)*$AH$22)*Calculator!$G$4)-((((K17/100)*$AJ$22)*$AN$22)*$AH$22)+((((K17/100)*$AJ$23)*$AH$23)),IF(Calculator!$O$6="SINGLEHOMESTEAD",SUM((((K17/100)*$AJ$22)*$AH$22))+(((((K17/100)*$AJ$22)*$AN$22)*$AH$22)*Calculator!$G$3)-((((K17/100)*$AJ$22)*$AN$22)*$AH$22)+((((K17/100)*$AJ$23)*$AH$23)),IF(Calculator!$O$6="SINGLEBAND A",SUM((((K17/100)*$AJ$22)*$AH$22))+(((((K17/100)*$AJ$22)*$AN$22)*$AH$22)*Calculator!$G$5)-((((K17/100)*$AJ$22)*$AN$22)*$AH$22)+((((K17/100)*$AJ$23)*$AH$23)),IF(Calculator!$O$6="SINGLEBAND B",SUM((((K17/100)*$AJ$22)*$AH$22))+(((((K17/100)*$AJ$22)*$AN$22)*$AH$22)*Calculator!$G$6)-((((K17/100)*$AJ$22)*$AN$22)*$AH$22)+((((K17/100)*$AJ$23)*$AH$23)),IF(Calculator!$O$6="SINGLEBAND C",SUM((((K17/100)*$AJ$22)*$AH$22))+(((((K17/100)*$AJ$22)*$AN$22)*$AH$22)*Calculator!$G$7)-((((K17/100)*$AJ$22)*$AN$22)*$AH$22)+((((K17/100)*$AJ$23)*$AH$23)),IF(Calculator!$O$6="SINGLEBAND D",SUM((((K17/100)*$AJ$22)*$AH$22))+(((((K17/100)*$AJ$22)*$AN$22)*$AH$22)*Calculator!$G$8)-((((K17/100)*$AJ$22)*$AN$22)*$AH$22)+((((K17/100)*$AJ$23)*$AH$23)),IF(Calculator!$O$6="SINGLEURBANE",SUM((((K17/100)*$AJ$22)*$AH$22))+(((((K17/100)*$AJ$22)*$AN$22)*$AH$22)*Calculator!$G$9)-((((K17/100)*$AJ$22)*$AN$22)*$AH$22)+((((K17/100)*$AJ$23)*$AH$23)),IF(Calculator!$O$6="SINGLESILVERANOD",SUM((((K17/100)*$AJ$22)*$AH$22))+(((((K17/100)*$AJ$22)*$AN$22)*$AH$22)*Calculator!$G$10)-((((K17/100)*$AJ$22)*$AN$22)*$AH$22)+((((K17/100)*$AJ$23)*$AH$23)),IF(Calculator!$O$6="SINGLEANOD",SUM((((K17/100)*$AJ$22)*$AH$22))+(((((K17/100)*$AJ$22)*$AN$22)*$AH$22)*Calculator!$G$11)-((((K17/100)*$AJ$22)*$AN$22)*$AH$22)+((((K17/100)*$AJ$23)*$AH$23)),IF(Calculator!$O$6="DUALBASE",SUM((((K17/100)*$AJ$22)*$AH$22))+(((((K17/100)*$AJ$22)*$AN$22)*$AH$22)*Calculator!$G$12)-((((K17/100)*$AJ$22)*$AN$22)*$AH$22)+((((K17/100)*$AJ$23)*$AH$23)),IF(Calculator!$O$6="DUALELEMENTS",SUM((((K17/100)*$AJ$22)*$AH$22))+(((((K17/100)*$AJ$22)*$AN$22)*$AH$22)*Calculator!$G$13)-((((K17/100)*$AJ$22)*$AN$22)*$AH$22)+((((K17/100)*$AJ$23)*$AH$23)),IF(Calculator!$O$6="DUALSPECTRUM",SUM((((K17/100)*$AJ$22)*$AH$22))+(((((K17/100)*$AJ$22)*$AN$22)*$AH$22)*Calculator!$G$15)-((((K17/100)*$AJ$22)*$AN$22)*$AH$22)+((((K17/100)*$AJ$23)*$AH$23)),IF(Calculator!$O$6="DUALHOMESTEAD",SUM((((K17/100)*$AJ$22)*$AH$22))+(((((K17/100)*$AJ$22)*$AN$22)*$AH$22)*Calculator!$G$14)-((((K17/100)*$AJ$22)*$AN$22)*$AH$22)+((((K17/100)*$AJ$23)*$AH$23)),IF(Calculator!$O$6="DUALBAND A",SUM((((K17/100)*$AJ$22)*$AH$22))+(((((K17/100)*$AJ$22)*$AN$22)*$AH$22)*Calculator!$G$16)-((((K17/100)*$AJ$22)*$AN$22)*$AH$22)+((((K17/100)*$AJ$23)*$AH$23)),IF(Calculator!$O$6="DUALBAND B",SUM((((K17/100)*$AJ$22)*$AH$22))+(((((K17/100)*$AJ$22)*$AN$22)*$AH$22)*Calculator!$G$17)-((((K17/100)*$AJ$22)*$AN$22)*$AH$22)+((((K17/100)*$AJ$23)*$AH$23)),IF(Calculator!$O$6="DUALBAND C",SUM((((K17/100)*$AJ$22)*$AH$22))+(((((K17/100)*$AJ$22)*$AN$22)*$AH$22)*Calculator!$G$18)-((((K17/100)*$AJ$22)*$AN$22)*$AH$22)+((((K17/100)*$AJ$23)*$AH$23)),IF(Calculator!$O$6="DUALBAND D",SUM((((K17/100)*$AJ$22)*$AH$22))+(((((K17/100)*$AJ$22)*$AN$22)*$AH$22)*Calculator!$G$19)-((((K17/100)*$AJ$22)*$AN$22)*$AH$22)+((((K17/100)*$AJ$23)*$AH$23)),IF(Calculator!$O$6="DUALURBANE",SUM((((K17/100)*$AJ$22)*$AH$22))+(((((K17/100)*$AJ$22)*$AN$22)*$AH$22)*Calculator!$G$20)-((((K17/100)*$AJ$22)*$AN$22)*$AH$22)+((((K17/100)*$AJ$23)*$AH$23)),IF(Calculator!$O$6="DUALSILVERANOD",SUM((((K17/100)*$AJ$22)*$AH$22))+(((((K17/100)*$AJ$22)*$AN$22)*$AH$22)*Calculator!$G$21)-((((K17/100)*$AJ$22)*$AN$22)*$AH$22)+((((K17/100)*$AJ$23)*$AH$23)),IF(Calculator!$O$6="DUALANOD",SUM((((K17/100)*$AJ$22)*$AH$22))+(((((K17/100)*$AJ$22)*$AN$22)*$AH$22)*Calculator!$G$22)-((((K17/100)*$AJ$22)*$AN$22)*$AH$22)+((((K17/100)*$AJ$23)*$AH$23))))))))))))))))))))))))</f>
        <v>967.14875399999994</v>
      </c>
      <c r="AA17" s="2">
        <f>IF(Calculator!$O$6="SINGLEBASE",SUM((((L17/100)*$AJ$22)*$AH$22))+((((L17/100)*$AJ$23)*$AH$23)),IF(Calculator!$O$6="SINGLEELEMENTS",SUM((((L17/100)*$AJ$22)*$AH$22))+(((((L17/100)*$AJ$22)*$AN$22)*$AH$22)*Calculator!$G$2)-((((L17/100)*$AJ$22)*$AN$22)*$AH$22)+((((L17/100)*$AJ$23)*$AH$23)),IF(Calculator!$O$6="SINGLESPECTRUM",SUM((((L17/100)*$AJ$22)*$AH$22))+(((((L17/100)*$AJ$22)*$AN$22)*$AH$22)*Calculator!$G$4)-((((L17/100)*$AJ$22)*$AN$22)*$AH$22)+((((L17/100)*$AJ$23)*$AH$23)),IF(Calculator!$O$6="SINGLEHOMESTEAD",SUM((((L17/100)*$AJ$22)*$AH$22))+(((((L17/100)*$AJ$22)*$AN$22)*$AH$22)*Calculator!$G$3)-((((L17/100)*$AJ$22)*$AN$22)*$AH$22)+((((L17/100)*$AJ$23)*$AH$23)),IF(Calculator!$O$6="SINGLEBAND A",SUM((((L17/100)*$AJ$22)*$AH$22))+(((((L17/100)*$AJ$22)*$AN$22)*$AH$22)*Calculator!$G$5)-((((L17/100)*$AJ$22)*$AN$22)*$AH$22)+((((L17/100)*$AJ$23)*$AH$23)),IF(Calculator!$O$6="SINGLEBAND B",SUM((((L17/100)*$AJ$22)*$AH$22))+(((((L17/100)*$AJ$22)*$AN$22)*$AH$22)*Calculator!$G$6)-((((L17/100)*$AJ$22)*$AN$22)*$AH$22)+((((L17/100)*$AJ$23)*$AH$23)),IF(Calculator!$O$6="SINGLEBAND C",SUM((((L17/100)*$AJ$22)*$AH$22))+(((((L17/100)*$AJ$22)*$AN$22)*$AH$22)*Calculator!$G$7)-((((L17/100)*$AJ$22)*$AN$22)*$AH$22)+((((L17/100)*$AJ$23)*$AH$23)),IF(Calculator!$O$6="SINGLEBAND D",SUM((((L17/100)*$AJ$22)*$AH$22))+(((((L17/100)*$AJ$22)*$AN$22)*$AH$22)*Calculator!$G$8)-((((L17/100)*$AJ$22)*$AN$22)*$AH$22)+((((L17/100)*$AJ$23)*$AH$23)),IF(Calculator!$O$6="SINGLEURBANE",SUM((((L17/100)*$AJ$22)*$AH$22))+(((((L17/100)*$AJ$22)*$AN$22)*$AH$22)*Calculator!$G$9)-((((L17/100)*$AJ$22)*$AN$22)*$AH$22)+((((L17/100)*$AJ$23)*$AH$23)),IF(Calculator!$O$6="SINGLESILVERANOD",SUM((((L17/100)*$AJ$22)*$AH$22))+(((((L17/100)*$AJ$22)*$AN$22)*$AH$22)*Calculator!$G$10)-((((L17/100)*$AJ$22)*$AN$22)*$AH$22)+((((L17/100)*$AJ$23)*$AH$23)),IF(Calculator!$O$6="SINGLEANOD",SUM((((L17/100)*$AJ$22)*$AH$22))+(((((L17/100)*$AJ$22)*$AN$22)*$AH$22)*Calculator!$G$11)-((((L17/100)*$AJ$22)*$AN$22)*$AH$22)+((((L17/100)*$AJ$23)*$AH$23)),IF(Calculator!$O$6="DUALBASE",SUM((((L17/100)*$AJ$22)*$AH$22))+(((((L17/100)*$AJ$22)*$AN$22)*$AH$22)*Calculator!$G$12)-((((L17/100)*$AJ$22)*$AN$22)*$AH$22)+((((L17/100)*$AJ$23)*$AH$23)),IF(Calculator!$O$6="DUALELEMENTS",SUM((((L17/100)*$AJ$22)*$AH$22))+(((((L17/100)*$AJ$22)*$AN$22)*$AH$22)*Calculator!$G$13)-((((L17/100)*$AJ$22)*$AN$22)*$AH$22)+((((L17/100)*$AJ$23)*$AH$23)),IF(Calculator!$O$6="DUALSPECTRUM",SUM((((L17/100)*$AJ$22)*$AH$22))+(((((L17/100)*$AJ$22)*$AN$22)*$AH$22)*Calculator!$G$15)-((((L17/100)*$AJ$22)*$AN$22)*$AH$22)+((((L17/100)*$AJ$23)*$AH$23)),IF(Calculator!$O$6="DUALHOMESTEAD",SUM((((L17/100)*$AJ$22)*$AH$22))+(((((L17/100)*$AJ$22)*$AN$22)*$AH$22)*Calculator!$G$14)-((((L17/100)*$AJ$22)*$AN$22)*$AH$22)+((((L17/100)*$AJ$23)*$AH$23)),IF(Calculator!$O$6="DUALBAND A",SUM((((L17/100)*$AJ$22)*$AH$22))+(((((L17/100)*$AJ$22)*$AN$22)*$AH$22)*Calculator!$G$16)-((((L17/100)*$AJ$22)*$AN$22)*$AH$22)+((((L17/100)*$AJ$23)*$AH$23)),IF(Calculator!$O$6="DUALBAND B",SUM((((L17/100)*$AJ$22)*$AH$22))+(((((L17/100)*$AJ$22)*$AN$22)*$AH$22)*Calculator!$G$17)-((((L17/100)*$AJ$22)*$AN$22)*$AH$22)+((((L17/100)*$AJ$23)*$AH$23)),IF(Calculator!$O$6="DUALBAND C",SUM((((L17/100)*$AJ$22)*$AH$22))+(((((L17/100)*$AJ$22)*$AN$22)*$AH$22)*Calculator!$G$18)-((((L17/100)*$AJ$22)*$AN$22)*$AH$22)+((((L17/100)*$AJ$23)*$AH$23)),IF(Calculator!$O$6="DUALBAND D",SUM((((L17/100)*$AJ$22)*$AH$22))+(((((L17/100)*$AJ$22)*$AN$22)*$AH$22)*Calculator!$G$19)-((((L17/100)*$AJ$22)*$AN$22)*$AH$22)+((((L17/100)*$AJ$23)*$AH$23)),IF(Calculator!$O$6="DUALURBANE",SUM((((L17/100)*$AJ$22)*$AH$22))+(((((L17/100)*$AJ$22)*$AN$22)*$AH$22)*Calculator!$G$20)-((((L17/100)*$AJ$22)*$AN$22)*$AH$22)+((((L17/100)*$AJ$23)*$AH$23)),IF(Calculator!$O$6="DUALSILVERANOD",SUM((((L17/100)*$AJ$22)*$AH$22))+(((((L17/100)*$AJ$22)*$AN$22)*$AH$22)*Calculator!$G$21)-((((L17/100)*$AJ$22)*$AN$22)*$AH$22)+((((L17/100)*$AJ$23)*$AH$23)),IF(Calculator!$O$6="DUALANOD",SUM((((L17/100)*$AJ$22)*$AH$22))+(((((L17/100)*$AJ$22)*$AN$22)*$AH$22)*Calculator!$G$22)-((((L17/100)*$AJ$22)*$AN$22)*$AH$22)+((((L17/100)*$AJ$23)*$AH$23))))))))))))))))))))))))</f>
        <v>972.10592049999991</v>
      </c>
      <c r="AB17" s="2">
        <f>IF(Calculator!$O$6="SINGLEBASE",SUM((((M17/100)*$AJ$22)*$AH$22))+((((M17/100)*$AJ$23)*$AH$23)),IF(Calculator!$O$6="SINGLEELEMENTS",SUM((((M17/100)*$AJ$22)*$AH$22))+(((((M17/100)*$AJ$22)*$AN$22)*$AH$22)*Calculator!$G$2)-((((M17/100)*$AJ$22)*$AN$22)*$AH$22)+((((M17/100)*$AJ$23)*$AH$23)),IF(Calculator!$O$6="SINGLESPECTRUM",SUM((((M17/100)*$AJ$22)*$AH$22))+(((((M17/100)*$AJ$22)*$AN$22)*$AH$22)*Calculator!$G$4)-((((M17/100)*$AJ$22)*$AN$22)*$AH$22)+((((M17/100)*$AJ$23)*$AH$23)),IF(Calculator!$O$6="SINGLEHOMESTEAD",SUM((((M17/100)*$AJ$22)*$AH$22))+(((((M17/100)*$AJ$22)*$AN$22)*$AH$22)*Calculator!$G$3)-((((M17/100)*$AJ$22)*$AN$22)*$AH$22)+((((M17/100)*$AJ$23)*$AH$23)),IF(Calculator!$O$6="SINGLEBAND A",SUM((((M17/100)*$AJ$22)*$AH$22))+(((((M17/100)*$AJ$22)*$AN$22)*$AH$22)*Calculator!$G$5)-((((M17/100)*$AJ$22)*$AN$22)*$AH$22)+((((M17/100)*$AJ$23)*$AH$23)),IF(Calculator!$O$6="SINGLEBAND B",SUM((((M17/100)*$AJ$22)*$AH$22))+(((((M17/100)*$AJ$22)*$AN$22)*$AH$22)*Calculator!$G$6)-((((M17/100)*$AJ$22)*$AN$22)*$AH$22)+((((M17/100)*$AJ$23)*$AH$23)),IF(Calculator!$O$6="SINGLEBAND C",SUM((((M17/100)*$AJ$22)*$AH$22))+(((((M17/100)*$AJ$22)*$AN$22)*$AH$22)*Calculator!$G$7)-((((M17/100)*$AJ$22)*$AN$22)*$AH$22)+((((M17/100)*$AJ$23)*$AH$23)),IF(Calculator!$O$6="SINGLEBAND D",SUM((((M17/100)*$AJ$22)*$AH$22))+(((((M17/100)*$AJ$22)*$AN$22)*$AH$22)*Calculator!$G$8)-((((M17/100)*$AJ$22)*$AN$22)*$AH$22)+((((M17/100)*$AJ$23)*$AH$23)),IF(Calculator!$O$6="SINGLEURBANE",SUM((((M17/100)*$AJ$22)*$AH$22))+(((((M17/100)*$AJ$22)*$AN$22)*$AH$22)*Calculator!$G$9)-((((M17/100)*$AJ$22)*$AN$22)*$AH$22)+((((M17/100)*$AJ$23)*$AH$23)),IF(Calculator!$O$6="SINGLESILVERANOD",SUM((((M17/100)*$AJ$22)*$AH$22))+(((((M17/100)*$AJ$22)*$AN$22)*$AH$22)*Calculator!$G$10)-((((M17/100)*$AJ$22)*$AN$22)*$AH$22)+((((M17/100)*$AJ$23)*$AH$23)),IF(Calculator!$O$6="SINGLEANOD",SUM((((M17/100)*$AJ$22)*$AH$22))+(((((M17/100)*$AJ$22)*$AN$22)*$AH$22)*Calculator!$G$11)-((((M17/100)*$AJ$22)*$AN$22)*$AH$22)+((((M17/100)*$AJ$23)*$AH$23)),IF(Calculator!$O$6="DUALBASE",SUM((((M17/100)*$AJ$22)*$AH$22))+(((((M17/100)*$AJ$22)*$AN$22)*$AH$22)*Calculator!$G$12)-((((M17/100)*$AJ$22)*$AN$22)*$AH$22)+((((M17/100)*$AJ$23)*$AH$23)),IF(Calculator!$O$6="DUALELEMENTS",SUM((((M17/100)*$AJ$22)*$AH$22))+(((((M17/100)*$AJ$22)*$AN$22)*$AH$22)*Calculator!$G$13)-((((M17/100)*$AJ$22)*$AN$22)*$AH$22)+((((M17/100)*$AJ$23)*$AH$23)),IF(Calculator!$O$6="DUALSPECTRUM",SUM((((M17/100)*$AJ$22)*$AH$22))+(((((M17/100)*$AJ$22)*$AN$22)*$AH$22)*Calculator!$G$15)-((((M17/100)*$AJ$22)*$AN$22)*$AH$22)+((((M17/100)*$AJ$23)*$AH$23)),IF(Calculator!$O$6="DUALHOMESTEAD",SUM((((M17/100)*$AJ$22)*$AH$22))+(((((M17/100)*$AJ$22)*$AN$22)*$AH$22)*Calculator!$G$14)-((((M17/100)*$AJ$22)*$AN$22)*$AH$22)+((((M17/100)*$AJ$23)*$AH$23)),IF(Calculator!$O$6="DUALBAND A",SUM((((M17/100)*$AJ$22)*$AH$22))+(((((M17/100)*$AJ$22)*$AN$22)*$AH$22)*Calculator!$G$16)-((((M17/100)*$AJ$22)*$AN$22)*$AH$22)+((((M17/100)*$AJ$23)*$AH$23)),IF(Calculator!$O$6="DUALBAND B",SUM((((M17/100)*$AJ$22)*$AH$22))+(((((M17/100)*$AJ$22)*$AN$22)*$AH$22)*Calculator!$G$17)-((((M17/100)*$AJ$22)*$AN$22)*$AH$22)+((((M17/100)*$AJ$23)*$AH$23)),IF(Calculator!$O$6="DUALBAND C",SUM((((M17/100)*$AJ$22)*$AH$22))+(((((M17/100)*$AJ$22)*$AN$22)*$AH$22)*Calculator!$G$18)-((((M17/100)*$AJ$22)*$AN$22)*$AH$22)+((((M17/100)*$AJ$23)*$AH$23)),IF(Calculator!$O$6="DUALBAND D",SUM((((M17/100)*$AJ$22)*$AH$22))+(((((M17/100)*$AJ$22)*$AN$22)*$AH$22)*Calculator!$G$19)-((((M17/100)*$AJ$22)*$AN$22)*$AH$22)+((((M17/100)*$AJ$23)*$AH$23)),IF(Calculator!$O$6="DUALURBANE",SUM((((M17/100)*$AJ$22)*$AH$22))+(((((M17/100)*$AJ$22)*$AN$22)*$AH$22)*Calculator!$G$20)-((((M17/100)*$AJ$22)*$AN$22)*$AH$22)+((((M17/100)*$AJ$23)*$AH$23)),IF(Calculator!$O$6="DUALSILVERANOD",SUM((((M17/100)*$AJ$22)*$AH$22))+(((((M17/100)*$AJ$22)*$AN$22)*$AH$22)*Calculator!$G$21)-((((M17/100)*$AJ$22)*$AN$22)*$AH$22)+((((M17/100)*$AJ$23)*$AH$23)),IF(Calculator!$O$6="DUALANOD",SUM((((M17/100)*$AJ$22)*$AH$22))+(((((M17/100)*$AJ$22)*$AN$22)*$AH$22)*Calculator!$G$22)-((((M17/100)*$AJ$22)*$AN$22)*$AH$22)+((((M17/100)*$AJ$23)*$AH$23))))))))))))))))))))))))</f>
        <v>977.063087</v>
      </c>
      <c r="AC17" s="2">
        <f>IF(Calculator!$O$6="SINGLEBASE",SUM((((N17/100)*$AJ$22)*$AH$22))+((((N17/100)*$AJ$23)*$AH$23)),IF(Calculator!$O$6="SINGLEELEMENTS",SUM((((N17/100)*$AJ$22)*$AH$22))+(((((N17/100)*$AJ$22)*$AN$22)*$AH$22)*Calculator!$G$2)-((((N17/100)*$AJ$22)*$AN$22)*$AH$22)+((((N17/100)*$AJ$23)*$AH$23)),IF(Calculator!$O$6="SINGLESPECTRUM",SUM((((N17/100)*$AJ$22)*$AH$22))+(((((N17/100)*$AJ$22)*$AN$22)*$AH$22)*Calculator!$G$4)-((((N17/100)*$AJ$22)*$AN$22)*$AH$22)+((((N17/100)*$AJ$23)*$AH$23)),IF(Calculator!$O$6="SINGLEHOMESTEAD",SUM((((N17/100)*$AJ$22)*$AH$22))+(((((N17/100)*$AJ$22)*$AN$22)*$AH$22)*Calculator!$G$3)-((((N17/100)*$AJ$22)*$AN$22)*$AH$22)+((((N17/100)*$AJ$23)*$AH$23)),IF(Calculator!$O$6="SINGLEBAND A",SUM((((N17/100)*$AJ$22)*$AH$22))+(((((N17/100)*$AJ$22)*$AN$22)*$AH$22)*Calculator!$G$5)-((((N17/100)*$AJ$22)*$AN$22)*$AH$22)+((((N17/100)*$AJ$23)*$AH$23)),IF(Calculator!$O$6="SINGLEBAND B",SUM((((N17/100)*$AJ$22)*$AH$22))+(((((N17/100)*$AJ$22)*$AN$22)*$AH$22)*Calculator!$G$6)-((((N17/100)*$AJ$22)*$AN$22)*$AH$22)+((((N17/100)*$AJ$23)*$AH$23)),IF(Calculator!$O$6="SINGLEBAND C",SUM((((N17/100)*$AJ$22)*$AH$22))+(((((N17/100)*$AJ$22)*$AN$22)*$AH$22)*Calculator!$G$7)-((((N17/100)*$AJ$22)*$AN$22)*$AH$22)+((((N17/100)*$AJ$23)*$AH$23)),IF(Calculator!$O$6="SINGLEBAND D",SUM((((N17/100)*$AJ$22)*$AH$22))+(((((N17/100)*$AJ$22)*$AN$22)*$AH$22)*Calculator!$G$8)-((((N17/100)*$AJ$22)*$AN$22)*$AH$22)+((((N17/100)*$AJ$23)*$AH$23)),IF(Calculator!$O$6="SINGLEURBANE",SUM((((N17/100)*$AJ$22)*$AH$22))+(((((N17/100)*$AJ$22)*$AN$22)*$AH$22)*Calculator!$G$9)-((((N17/100)*$AJ$22)*$AN$22)*$AH$22)+((((N17/100)*$AJ$23)*$AH$23)),IF(Calculator!$O$6="SINGLESILVERANOD",SUM((((N17/100)*$AJ$22)*$AH$22))+(((((N17/100)*$AJ$22)*$AN$22)*$AH$22)*Calculator!$G$10)-((((N17/100)*$AJ$22)*$AN$22)*$AH$22)+((((N17/100)*$AJ$23)*$AH$23)),IF(Calculator!$O$6="SINGLEANOD",SUM((((N17/100)*$AJ$22)*$AH$22))+(((((N17/100)*$AJ$22)*$AN$22)*$AH$22)*Calculator!$G$11)-((((N17/100)*$AJ$22)*$AN$22)*$AH$22)+((((N17/100)*$AJ$23)*$AH$23)),IF(Calculator!$O$6="DUALBASE",SUM((((N17/100)*$AJ$22)*$AH$22))+(((((N17/100)*$AJ$22)*$AN$22)*$AH$22)*Calculator!$G$12)-((((N17/100)*$AJ$22)*$AN$22)*$AH$22)+((((N17/100)*$AJ$23)*$AH$23)),IF(Calculator!$O$6="DUALELEMENTS",SUM((((N17/100)*$AJ$22)*$AH$22))+(((((N17/100)*$AJ$22)*$AN$22)*$AH$22)*Calculator!$G$13)-((((N17/100)*$AJ$22)*$AN$22)*$AH$22)+((((N17/100)*$AJ$23)*$AH$23)),IF(Calculator!$O$6="DUALSPECTRUM",SUM((((N17/100)*$AJ$22)*$AH$22))+(((((N17/100)*$AJ$22)*$AN$22)*$AH$22)*Calculator!$G$15)-((((N17/100)*$AJ$22)*$AN$22)*$AH$22)+((((N17/100)*$AJ$23)*$AH$23)),IF(Calculator!$O$6="DUALHOMESTEAD",SUM((((N17/100)*$AJ$22)*$AH$22))+(((((N17/100)*$AJ$22)*$AN$22)*$AH$22)*Calculator!$G$14)-((((N17/100)*$AJ$22)*$AN$22)*$AH$22)+((((N17/100)*$AJ$23)*$AH$23)),IF(Calculator!$O$6="DUALBAND A",SUM((((N17/100)*$AJ$22)*$AH$22))+(((((N17/100)*$AJ$22)*$AN$22)*$AH$22)*Calculator!$G$16)-((((N17/100)*$AJ$22)*$AN$22)*$AH$22)+((((N17/100)*$AJ$23)*$AH$23)),IF(Calculator!$O$6="DUALBAND B",SUM((((N17/100)*$AJ$22)*$AH$22))+(((((N17/100)*$AJ$22)*$AN$22)*$AH$22)*Calculator!$G$17)-((((N17/100)*$AJ$22)*$AN$22)*$AH$22)+((((N17/100)*$AJ$23)*$AH$23)),IF(Calculator!$O$6="DUALBAND C",SUM((((N17/100)*$AJ$22)*$AH$22))+(((((N17/100)*$AJ$22)*$AN$22)*$AH$22)*Calculator!$G$18)-((((N17/100)*$AJ$22)*$AN$22)*$AH$22)+((((N17/100)*$AJ$23)*$AH$23)),IF(Calculator!$O$6="DUALBAND D",SUM((((N17/100)*$AJ$22)*$AH$22))+(((((N17/100)*$AJ$22)*$AN$22)*$AH$22)*Calculator!$G$19)-((((N17/100)*$AJ$22)*$AN$22)*$AH$22)+((((N17/100)*$AJ$23)*$AH$23)),IF(Calculator!$O$6="DUALURBANE",SUM((((N17/100)*$AJ$22)*$AH$22))+(((((N17/100)*$AJ$22)*$AN$22)*$AH$22)*Calculator!$G$20)-((((N17/100)*$AJ$22)*$AN$22)*$AH$22)+((((N17/100)*$AJ$23)*$AH$23)),IF(Calculator!$O$6="DUALSILVERANOD",SUM((((N17/100)*$AJ$22)*$AH$22))+(((((N17/100)*$AJ$22)*$AN$22)*$AH$22)*Calculator!$G$21)-((((N17/100)*$AJ$22)*$AN$22)*$AH$22)+((((N17/100)*$AJ$23)*$AH$23)),IF(Calculator!$O$6="DUALANOD",SUM((((N17/100)*$AJ$22)*$AH$22))+(((((N17/100)*$AJ$22)*$AN$22)*$AH$22)*Calculator!$G$22)-((((N17/100)*$AJ$22)*$AN$22)*$AH$22)+((((N17/100)*$AJ$23)*$AH$23))))))))))))))))))))))))</f>
        <v>982.02025350000008</v>
      </c>
    </row>
    <row r="20" spans="1:40">
      <c r="G20" s="3" t="s">
        <v>1404</v>
      </c>
      <c r="V20" s="3" t="s">
        <v>1404</v>
      </c>
      <c r="AG20" s="3" t="s">
        <v>1404</v>
      </c>
    </row>
    <row r="21" spans="1:40">
      <c r="AE21" t="s">
        <v>1370</v>
      </c>
      <c r="AG21" t="s">
        <v>53</v>
      </c>
      <c r="AI21" t="s">
        <v>1371</v>
      </c>
      <c r="AL21" t="s">
        <v>1372</v>
      </c>
    </row>
    <row r="22" spans="1:40">
      <c r="A22" s="7" t="s">
        <v>1373</v>
      </c>
      <c r="B22" s="9" t="s">
        <v>1374</v>
      </c>
      <c r="C22" s="9" t="s">
        <v>1375</v>
      </c>
      <c r="D22" s="9" t="s">
        <v>1376</v>
      </c>
      <c r="E22" s="9" t="s">
        <v>1377</v>
      </c>
      <c r="F22" s="9" t="s">
        <v>1378</v>
      </c>
      <c r="G22" s="9" t="s">
        <v>1379</v>
      </c>
      <c r="H22" s="9" t="s">
        <v>1380</v>
      </c>
      <c r="I22" s="9" t="s">
        <v>1381</v>
      </c>
      <c r="J22" s="9" t="s">
        <v>1382</v>
      </c>
      <c r="K22" s="9" t="s">
        <v>1383</v>
      </c>
      <c r="L22" s="9" t="s">
        <v>1384</v>
      </c>
      <c r="M22" s="9" t="s">
        <v>1385</v>
      </c>
      <c r="N22" s="9" t="s">
        <v>1386</v>
      </c>
      <c r="P22" s="7" t="s">
        <v>1373</v>
      </c>
      <c r="Q22" s="9" t="s">
        <v>1374</v>
      </c>
      <c r="R22" s="9" t="s">
        <v>1375</v>
      </c>
      <c r="S22" s="9" t="s">
        <v>1376</v>
      </c>
      <c r="T22" s="9" t="s">
        <v>1377</v>
      </c>
      <c r="U22" s="9" t="s">
        <v>1378</v>
      </c>
      <c r="V22" s="9" t="s">
        <v>1379</v>
      </c>
      <c r="W22" s="9" t="s">
        <v>1380</v>
      </c>
      <c r="X22" s="9" t="s">
        <v>1381</v>
      </c>
      <c r="Y22" s="9" t="s">
        <v>1382</v>
      </c>
      <c r="Z22" s="9" t="s">
        <v>1383</v>
      </c>
      <c r="AA22" s="9" t="s">
        <v>1384</v>
      </c>
      <c r="AB22" s="9" t="s">
        <v>1385</v>
      </c>
      <c r="AC22" s="9" t="s">
        <v>1386</v>
      </c>
      <c r="AE22" s="1" t="s">
        <v>31</v>
      </c>
      <c r="AF22" s="6">
        <f>SUM('Front Sheet'!$C$15*100)</f>
        <v>59</v>
      </c>
      <c r="AG22" s="1" t="s">
        <v>31</v>
      </c>
      <c r="AH22">
        <f>SUM(100-AF22)/100</f>
        <v>0.41</v>
      </c>
      <c r="AI22" s="1" t="s">
        <v>31</v>
      </c>
      <c r="AJ22">
        <v>55.177614835643993</v>
      </c>
      <c r="AL22" t="s">
        <v>1387</v>
      </c>
      <c r="AM22">
        <v>88.139337983308479</v>
      </c>
      <c r="AN22">
        <f>AM22/100</f>
        <v>0.88139337983308474</v>
      </c>
    </row>
    <row r="23" spans="1:40">
      <c r="A23" s="8" t="s">
        <v>1388</v>
      </c>
      <c r="B23" s="2">
        <v>2178.6891499999997</v>
      </c>
      <c r="C23" s="2">
        <v>2202.4942499999997</v>
      </c>
      <c r="D23" s="2">
        <v>2225.1080499999998</v>
      </c>
      <c r="E23" s="2">
        <v>2250.9404500000001</v>
      </c>
      <c r="F23" s="2">
        <v>2273.5646999999999</v>
      </c>
      <c r="G23" s="2">
        <v>2296.1889499999997</v>
      </c>
      <c r="H23" s="2">
        <v>2318.8132000000001</v>
      </c>
      <c r="I23" s="2">
        <v>2342.9735999999998</v>
      </c>
      <c r="J23" s="2">
        <v>2365.5978499999997</v>
      </c>
      <c r="K23" s="2">
        <v>2395.21315</v>
      </c>
      <c r="L23" s="2">
        <v>2417.8269499999997</v>
      </c>
      <c r="M23" s="2">
        <v>2440.4512</v>
      </c>
      <c r="N23" s="2">
        <v>2463.0754500000003</v>
      </c>
      <c r="P23" s="8">
        <v>2000</v>
      </c>
      <c r="Q23" s="2">
        <f>IF(Calculator!$O$6="SINGLEBASE",SUM((((B23/100)*$AJ$22)*$AH$22))+((((B23/100)*$AJ$23)*$AH$23)),IF(Calculator!$O$6="SINGLEELEMENTS",SUM((((B23/100)*$AJ$22)*$AH$22))+(((((B23/100)*$AJ$22)*$AN$22)*$AH$22)*Calculator!$G$2)-((((B23/100)*$AJ$22)*$AN$22)*$AH$22)+((((B23/100)*$AJ$23)*$AH$23)),IF(Calculator!$O$6="SINGLESPECTRUM",SUM((((B23/100)*$AJ$22)*$AH$22))+(((((B23/100)*$AJ$22)*$AN$22)*$AH$22)*Calculator!$G$4)-((((B23/100)*$AJ$22)*$AN$22)*$AH$22)+((((B23/100)*$AJ$23)*$AH$23)),IF(Calculator!$O$6="SINGLEHOMESTEAD",SUM((((B23/100)*$AJ$22)*$AH$22))+(((((B23/100)*$AJ$22)*$AN$22)*$AH$22)*Calculator!$G$3)-((((B23/100)*$AJ$22)*$AN$22)*$AH$22)+((((B23/100)*$AJ$23)*$AH$23)),IF(Calculator!$O$6="SINGLEBAND A",SUM((((B23/100)*$AJ$22)*$AH$22))+(((((B23/100)*$AJ$22)*$AN$22)*$AH$22)*Calculator!$G$5)-((((B23/100)*$AJ$22)*$AN$22)*$AH$22)+((((B23/100)*$AJ$23)*$AH$23)),IF(Calculator!$O$6="SINGLEBAND B",SUM((((B23/100)*$AJ$22)*$AH$22))+(((((B23/100)*$AJ$22)*$AN$22)*$AH$22)*Calculator!$G$6)-((((B23/100)*$AJ$22)*$AN$22)*$AH$22)+((((B23/100)*$AJ$23)*$AH$23)),IF(Calculator!$O$6="SINGLEBAND C",SUM((((B23/100)*$AJ$22)*$AH$22))+(((((B23/100)*$AJ$22)*$AN$22)*$AH$22)*Calculator!$G$7)-((((B23/100)*$AJ$22)*$AN$22)*$AH$22)+((((B23/100)*$AJ$23)*$AH$23)),IF(Calculator!$O$6="SINGLEBAND D",SUM((((B23/100)*$AJ$22)*$AH$22))+(((((B23/100)*$AJ$22)*$AN$22)*$AH$22)*Calculator!$G$8)-((((B23/100)*$AJ$22)*$AN$22)*$AH$22)+((((B23/100)*$AJ$23)*$AH$23)),IF(Calculator!$O$6="SINGLEURBANE",SUM((((B23/100)*$AJ$22)*$AH$22))+(((((B23/100)*$AJ$22)*$AN$22)*$AH$22)*Calculator!$G$9)-((((B23/100)*$AJ$22)*$AN$22)*$AH$22)+((((B23/100)*$AJ$23)*$AH$23)),IF(Calculator!$O$6="SINGLESILVERANOD",SUM((((B23/100)*$AJ$22)*$AH$22))+(((((B23/100)*$AJ$22)*$AN$22)*$AH$22)*Calculator!$G$10)-((((B23/100)*$AJ$22)*$AN$22)*$AH$22)+((((B23/100)*$AJ$23)*$AH$23)),IF(Calculator!$O$6="SINGLEANOD",SUM((((B23/100)*$AJ$22)*$AH$22))+(((((B23/100)*$AJ$22)*$AN$22)*$AH$22)*Calculator!$G$11)-((((B23/100)*$AJ$22)*$AN$22)*$AH$22)+((((B23/100)*$AJ$23)*$AH$23)),IF(Calculator!$O$6="DUALBASE",SUM((((B23/100)*$AJ$22)*$AH$22))+(((((B23/100)*$AJ$22)*$AN$22)*$AH$22)*Calculator!$G$12)-((((B23/100)*$AJ$22)*$AN$22)*$AH$22)+((((B23/100)*$AJ$23)*$AH$23)),IF(Calculator!$O$6="DUALELEMENTS",SUM((((B23/100)*$AJ$22)*$AH$22))+(((((B23/100)*$AJ$22)*$AN$22)*$AH$22)*Calculator!$G$13)-((((B23/100)*$AJ$22)*$AN$22)*$AH$22)+((((B23/100)*$AJ$23)*$AH$23)),IF(Calculator!$O$6="DUALSPECTRUM",SUM((((B23/100)*$AJ$22)*$AH$22))+(((((B23/100)*$AJ$22)*$AN$22)*$AH$22)*Calculator!$G$15)-((((B23/100)*$AJ$22)*$AN$22)*$AH$22)+((((B23/100)*$AJ$23)*$AH$23)),IF(Calculator!$O$6="DUALHOMESTEAD",SUM((((B23/100)*$AJ$22)*$AH$22))+(((((B23/100)*$AJ$22)*$AN$22)*$AH$22)*Calculator!$G$14)-((((B23/100)*$AJ$22)*$AN$22)*$AH$22)+((((B23/100)*$AJ$23)*$AH$23)),IF(Calculator!$O$6="DUALBAND A",SUM((((B23/100)*$AJ$22)*$AH$22))+(((((B23/100)*$AJ$22)*$AN$22)*$AH$22)*Calculator!$G$16)-((((B23/100)*$AJ$22)*$AN$22)*$AH$22)+((((B23/100)*$AJ$23)*$AH$23)),IF(Calculator!$O$6="DUALBAND B",SUM((((B23/100)*$AJ$22)*$AH$22))+(((((B23/100)*$AJ$22)*$AN$22)*$AH$22)*Calculator!$G$17)-((((B23/100)*$AJ$22)*$AN$22)*$AH$22)+((((B23/100)*$AJ$23)*$AH$23)),IF(Calculator!$O$6="DUALBAND C",SUM((((B23/100)*$AJ$22)*$AH$22))+(((((B23/100)*$AJ$22)*$AN$22)*$AH$22)*Calculator!$G$18)-((((B23/100)*$AJ$22)*$AN$22)*$AH$22)+((((B23/100)*$AJ$23)*$AH$23)),IF(Calculator!$O$6="DUALBAND D",SUM((((B23/100)*$AJ$22)*$AH$22))+(((((B23/100)*$AJ$22)*$AN$22)*$AH$22)*Calculator!$G$19)-((((B23/100)*$AJ$22)*$AN$22)*$AH$22)+((((B23/100)*$AJ$23)*$AH$23)),IF(Calculator!$O$6="DUALURBANE",SUM((((B23/100)*$AJ$22)*$AH$22))+(((((B23/100)*$AJ$22)*$AN$22)*$AH$22)*Calculator!$G$20)-((((B23/100)*$AJ$22)*$AN$22)*$AH$22)+((((B23/100)*$AJ$23)*$AH$23)),IF(Calculator!$O$6="DUALSILVERANOD",SUM((((B23/100)*$AJ$22)*$AH$22))+(((((B23/100)*$AJ$22)*$AN$22)*$AH$22)*Calculator!$G$21)-((((B23/100)*$AJ$22)*$AN$22)*$AH$22)+((((B23/100)*$AJ$23)*$AH$23)),IF(Calculator!$O$6="DUALANOD",SUM((((B23/100)*$AJ$22)*$AH$22))+(((((B23/100)*$AJ$22)*$AN$22)*$AH$22)*Calculator!$G$22)-((((B23/100)*$AJ$22)*$AN$22)*$AH$22)+((((B23/100)*$AJ$23)*$AH$23))))))))))))))))))))))))</f>
        <v>893.26255149999986</v>
      </c>
      <c r="R23" s="2">
        <f>IF(Calculator!$O$6="SINGLEBASE",SUM((((C23/100)*$AJ$22)*$AH$22))+((((C23/100)*$AJ$23)*$AH$23)),IF(Calculator!$O$6="SINGLEELEMENTS",SUM((((C23/100)*$AJ$22)*$AH$22))+(((((C23/100)*$AJ$22)*$AN$22)*$AH$22)*Calculator!$G$2)-((((C23/100)*$AJ$22)*$AN$22)*$AH$22)+((((C23/100)*$AJ$23)*$AH$23)),IF(Calculator!$O$6="SINGLESPECTRUM",SUM((((C23/100)*$AJ$22)*$AH$22))+(((((C23/100)*$AJ$22)*$AN$22)*$AH$22)*Calculator!$G$4)-((((C23/100)*$AJ$22)*$AN$22)*$AH$22)+((((C23/100)*$AJ$23)*$AH$23)),IF(Calculator!$O$6="SINGLEHOMESTEAD",SUM((((C23/100)*$AJ$22)*$AH$22))+(((((C23/100)*$AJ$22)*$AN$22)*$AH$22)*Calculator!$G$3)-((((C23/100)*$AJ$22)*$AN$22)*$AH$22)+((((C23/100)*$AJ$23)*$AH$23)),IF(Calculator!$O$6="SINGLEBAND A",SUM((((C23/100)*$AJ$22)*$AH$22))+(((((C23/100)*$AJ$22)*$AN$22)*$AH$22)*Calculator!$G$5)-((((C23/100)*$AJ$22)*$AN$22)*$AH$22)+((((C23/100)*$AJ$23)*$AH$23)),IF(Calculator!$O$6="SINGLEBAND B",SUM((((C23/100)*$AJ$22)*$AH$22))+(((((C23/100)*$AJ$22)*$AN$22)*$AH$22)*Calculator!$G$6)-((((C23/100)*$AJ$22)*$AN$22)*$AH$22)+((((C23/100)*$AJ$23)*$AH$23)),IF(Calculator!$O$6="SINGLEBAND C",SUM((((C23/100)*$AJ$22)*$AH$22))+(((((C23/100)*$AJ$22)*$AN$22)*$AH$22)*Calculator!$G$7)-((((C23/100)*$AJ$22)*$AN$22)*$AH$22)+((((C23/100)*$AJ$23)*$AH$23)),IF(Calculator!$O$6="SINGLEBAND D",SUM((((C23/100)*$AJ$22)*$AH$22))+(((((C23/100)*$AJ$22)*$AN$22)*$AH$22)*Calculator!$G$8)-((((C23/100)*$AJ$22)*$AN$22)*$AH$22)+((((C23/100)*$AJ$23)*$AH$23)),IF(Calculator!$O$6="SINGLEURBANE",SUM((((C23/100)*$AJ$22)*$AH$22))+(((((C23/100)*$AJ$22)*$AN$22)*$AH$22)*Calculator!$G$9)-((((C23/100)*$AJ$22)*$AN$22)*$AH$22)+((((C23/100)*$AJ$23)*$AH$23)),IF(Calculator!$O$6="SINGLESILVERANOD",SUM((((C23/100)*$AJ$22)*$AH$22))+(((((C23/100)*$AJ$22)*$AN$22)*$AH$22)*Calculator!$G$10)-((((C23/100)*$AJ$22)*$AN$22)*$AH$22)+((((C23/100)*$AJ$23)*$AH$23)),IF(Calculator!$O$6="SINGLEANOD",SUM((((C23/100)*$AJ$22)*$AH$22))+(((((C23/100)*$AJ$22)*$AN$22)*$AH$22)*Calculator!$G$11)-((((C23/100)*$AJ$22)*$AN$22)*$AH$22)+((((C23/100)*$AJ$23)*$AH$23)),IF(Calculator!$O$6="DUALBASE",SUM((((C23/100)*$AJ$22)*$AH$22))+(((((C23/100)*$AJ$22)*$AN$22)*$AH$22)*Calculator!$G$12)-((((C23/100)*$AJ$22)*$AN$22)*$AH$22)+((((C23/100)*$AJ$23)*$AH$23)),IF(Calculator!$O$6="DUALELEMENTS",SUM((((C23/100)*$AJ$22)*$AH$22))+(((((C23/100)*$AJ$22)*$AN$22)*$AH$22)*Calculator!$G$13)-((((C23/100)*$AJ$22)*$AN$22)*$AH$22)+((((C23/100)*$AJ$23)*$AH$23)),IF(Calculator!$O$6="DUALSPECTRUM",SUM((((C23/100)*$AJ$22)*$AH$22))+(((((C23/100)*$AJ$22)*$AN$22)*$AH$22)*Calculator!$G$15)-((((C23/100)*$AJ$22)*$AN$22)*$AH$22)+((((C23/100)*$AJ$23)*$AH$23)),IF(Calculator!$O$6="DUALHOMESTEAD",SUM((((C23/100)*$AJ$22)*$AH$22))+(((((C23/100)*$AJ$22)*$AN$22)*$AH$22)*Calculator!$G$14)-((((C23/100)*$AJ$22)*$AN$22)*$AH$22)+((((C23/100)*$AJ$23)*$AH$23)),IF(Calculator!$O$6="DUALBAND A",SUM((((C23/100)*$AJ$22)*$AH$22))+(((((C23/100)*$AJ$22)*$AN$22)*$AH$22)*Calculator!$G$16)-((((C23/100)*$AJ$22)*$AN$22)*$AH$22)+((((C23/100)*$AJ$23)*$AH$23)),IF(Calculator!$O$6="DUALBAND B",SUM((((C23/100)*$AJ$22)*$AH$22))+(((((C23/100)*$AJ$22)*$AN$22)*$AH$22)*Calculator!$G$17)-((((C23/100)*$AJ$22)*$AN$22)*$AH$22)+((((C23/100)*$AJ$23)*$AH$23)),IF(Calculator!$O$6="DUALBAND C",SUM((((C23/100)*$AJ$22)*$AH$22))+(((((C23/100)*$AJ$22)*$AN$22)*$AH$22)*Calculator!$G$18)-((((C23/100)*$AJ$22)*$AN$22)*$AH$22)+((((C23/100)*$AJ$23)*$AH$23)),IF(Calculator!$O$6="DUALBAND D",SUM((((C23/100)*$AJ$22)*$AH$22))+(((((C23/100)*$AJ$22)*$AN$22)*$AH$22)*Calculator!$G$19)-((((C23/100)*$AJ$22)*$AN$22)*$AH$22)+((((C23/100)*$AJ$23)*$AH$23)),IF(Calculator!$O$6="DUALURBANE",SUM((((C23/100)*$AJ$22)*$AH$22))+(((((C23/100)*$AJ$22)*$AN$22)*$AH$22)*Calculator!$G$20)-((((C23/100)*$AJ$22)*$AN$22)*$AH$22)+((((C23/100)*$AJ$23)*$AH$23)),IF(Calculator!$O$6="DUALSILVERANOD",SUM((((C23/100)*$AJ$22)*$AH$22))+(((((C23/100)*$AJ$22)*$AN$22)*$AH$22)*Calculator!$G$21)-((((C23/100)*$AJ$22)*$AN$22)*$AH$22)+((((C23/100)*$AJ$23)*$AH$23)),IF(Calculator!$O$6="DUALANOD",SUM((((C23/100)*$AJ$22)*$AH$22))+(((((C23/100)*$AJ$22)*$AN$22)*$AH$22)*Calculator!$G$22)-((((C23/100)*$AJ$22)*$AN$22)*$AH$22)+((((C23/100)*$AJ$23)*$AH$23))))))))))))))))))))))))</f>
        <v>903.02264249999985</v>
      </c>
      <c r="S23" s="2">
        <f>IF(Calculator!$O$6="SINGLEBASE",SUM((((D23/100)*$AJ$22)*$AH$22))+((((D23/100)*$AJ$23)*$AH$23)),IF(Calculator!$O$6="SINGLEELEMENTS",SUM((((D23/100)*$AJ$22)*$AH$22))+(((((D23/100)*$AJ$22)*$AN$22)*$AH$22)*Calculator!$G$2)-((((D23/100)*$AJ$22)*$AN$22)*$AH$22)+((((D23/100)*$AJ$23)*$AH$23)),IF(Calculator!$O$6="SINGLESPECTRUM",SUM((((D23/100)*$AJ$22)*$AH$22))+(((((D23/100)*$AJ$22)*$AN$22)*$AH$22)*Calculator!$G$4)-((((D23/100)*$AJ$22)*$AN$22)*$AH$22)+((((D23/100)*$AJ$23)*$AH$23)),IF(Calculator!$O$6="SINGLEHOMESTEAD",SUM((((D23/100)*$AJ$22)*$AH$22))+(((((D23/100)*$AJ$22)*$AN$22)*$AH$22)*Calculator!$G$3)-((((D23/100)*$AJ$22)*$AN$22)*$AH$22)+((((D23/100)*$AJ$23)*$AH$23)),IF(Calculator!$O$6="SINGLEBAND A",SUM((((D23/100)*$AJ$22)*$AH$22))+(((((D23/100)*$AJ$22)*$AN$22)*$AH$22)*Calculator!$G$5)-((((D23/100)*$AJ$22)*$AN$22)*$AH$22)+((((D23/100)*$AJ$23)*$AH$23)),IF(Calculator!$O$6="SINGLEBAND B",SUM((((D23/100)*$AJ$22)*$AH$22))+(((((D23/100)*$AJ$22)*$AN$22)*$AH$22)*Calculator!$G$6)-((((D23/100)*$AJ$22)*$AN$22)*$AH$22)+((((D23/100)*$AJ$23)*$AH$23)),IF(Calculator!$O$6="SINGLEBAND C",SUM((((D23/100)*$AJ$22)*$AH$22))+(((((D23/100)*$AJ$22)*$AN$22)*$AH$22)*Calculator!$G$7)-((((D23/100)*$AJ$22)*$AN$22)*$AH$22)+((((D23/100)*$AJ$23)*$AH$23)),IF(Calculator!$O$6="SINGLEBAND D",SUM((((D23/100)*$AJ$22)*$AH$22))+(((((D23/100)*$AJ$22)*$AN$22)*$AH$22)*Calculator!$G$8)-((((D23/100)*$AJ$22)*$AN$22)*$AH$22)+((((D23/100)*$AJ$23)*$AH$23)),IF(Calculator!$O$6="SINGLEURBANE",SUM((((D23/100)*$AJ$22)*$AH$22))+(((((D23/100)*$AJ$22)*$AN$22)*$AH$22)*Calculator!$G$9)-((((D23/100)*$AJ$22)*$AN$22)*$AH$22)+((((D23/100)*$AJ$23)*$AH$23)),IF(Calculator!$O$6="SINGLESILVERANOD",SUM((((D23/100)*$AJ$22)*$AH$22))+(((((D23/100)*$AJ$22)*$AN$22)*$AH$22)*Calculator!$G$10)-((((D23/100)*$AJ$22)*$AN$22)*$AH$22)+((((D23/100)*$AJ$23)*$AH$23)),IF(Calculator!$O$6="SINGLEANOD",SUM((((D23/100)*$AJ$22)*$AH$22))+(((((D23/100)*$AJ$22)*$AN$22)*$AH$22)*Calculator!$G$11)-((((D23/100)*$AJ$22)*$AN$22)*$AH$22)+((((D23/100)*$AJ$23)*$AH$23)),IF(Calculator!$O$6="DUALBASE",SUM((((D23/100)*$AJ$22)*$AH$22))+(((((D23/100)*$AJ$22)*$AN$22)*$AH$22)*Calculator!$G$12)-((((D23/100)*$AJ$22)*$AN$22)*$AH$22)+((((D23/100)*$AJ$23)*$AH$23)),IF(Calculator!$O$6="DUALELEMENTS",SUM((((D23/100)*$AJ$22)*$AH$22))+(((((D23/100)*$AJ$22)*$AN$22)*$AH$22)*Calculator!$G$13)-((((D23/100)*$AJ$22)*$AN$22)*$AH$22)+((((D23/100)*$AJ$23)*$AH$23)),IF(Calculator!$O$6="DUALSPECTRUM",SUM((((D23/100)*$AJ$22)*$AH$22))+(((((D23/100)*$AJ$22)*$AN$22)*$AH$22)*Calculator!$G$15)-((((D23/100)*$AJ$22)*$AN$22)*$AH$22)+((((D23/100)*$AJ$23)*$AH$23)),IF(Calculator!$O$6="DUALHOMESTEAD",SUM((((D23/100)*$AJ$22)*$AH$22))+(((((D23/100)*$AJ$22)*$AN$22)*$AH$22)*Calculator!$G$14)-((((D23/100)*$AJ$22)*$AN$22)*$AH$22)+((((D23/100)*$AJ$23)*$AH$23)),IF(Calculator!$O$6="DUALBAND A",SUM((((D23/100)*$AJ$22)*$AH$22))+(((((D23/100)*$AJ$22)*$AN$22)*$AH$22)*Calculator!$G$16)-((((D23/100)*$AJ$22)*$AN$22)*$AH$22)+((((D23/100)*$AJ$23)*$AH$23)),IF(Calculator!$O$6="DUALBAND B",SUM((((D23/100)*$AJ$22)*$AH$22))+(((((D23/100)*$AJ$22)*$AN$22)*$AH$22)*Calculator!$G$17)-((((D23/100)*$AJ$22)*$AN$22)*$AH$22)+((((D23/100)*$AJ$23)*$AH$23)),IF(Calculator!$O$6="DUALBAND C",SUM((((D23/100)*$AJ$22)*$AH$22))+(((((D23/100)*$AJ$22)*$AN$22)*$AH$22)*Calculator!$G$18)-((((D23/100)*$AJ$22)*$AN$22)*$AH$22)+((((D23/100)*$AJ$23)*$AH$23)),IF(Calculator!$O$6="DUALBAND D",SUM((((D23/100)*$AJ$22)*$AH$22))+(((((D23/100)*$AJ$22)*$AN$22)*$AH$22)*Calculator!$G$19)-((((D23/100)*$AJ$22)*$AN$22)*$AH$22)+((((D23/100)*$AJ$23)*$AH$23)),IF(Calculator!$O$6="DUALURBANE",SUM((((D23/100)*$AJ$22)*$AH$22))+(((((D23/100)*$AJ$22)*$AN$22)*$AH$22)*Calculator!$G$20)-((((D23/100)*$AJ$22)*$AN$22)*$AH$22)+((((D23/100)*$AJ$23)*$AH$23)),IF(Calculator!$O$6="DUALSILVERANOD",SUM((((D23/100)*$AJ$22)*$AH$22))+(((((D23/100)*$AJ$22)*$AN$22)*$AH$22)*Calculator!$G$21)-((((D23/100)*$AJ$22)*$AN$22)*$AH$22)+((((D23/100)*$AJ$23)*$AH$23)),IF(Calculator!$O$6="DUALANOD",SUM((((D23/100)*$AJ$22)*$AH$22))+(((((D23/100)*$AJ$22)*$AN$22)*$AH$22)*Calculator!$G$22)-((((D23/100)*$AJ$22)*$AN$22)*$AH$22)+((((D23/100)*$AJ$23)*$AH$23))))))))))))))))))))))))</f>
        <v>912.29430049999996</v>
      </c>
      <c r="T23" s="2">
        <f>IF(Calculator!$O$6="SINGLEBASE",SUM((((E23/100)*$AJ$22)*$AH$22))+((((E23/100)*$AJ$23)*$AH$23)),IF(Calculator!$O$6="SINGLEELEMENTS",SUM((((E23/100)*$AJ$22)*$AH$22))+(((((E23/100)*$AJ$22)*$AN$22)*$AH$22)*Calculator!$G$2)-((((E23/100)*$AJ$22)*$AN$22)*$AH$22)+((((E23/100)*$AJ$23)*$AH$23)),IF(Calculator!$O$6="SINGLESPECTRUM",SUM((((E23/100)*$AJ$22)*$AH$22))+(((((E23/100)*$AJ$22)*$AN$22)*$AH$22)*Calculator!$G$4)-((((E23/100)*$AJ$22)*$AN$22)*$AH$22)+((((E23/100)*$AJ$23)*$AH$23)),IF(Calculator!$O$6="SINGLEHOMESTEAD",SUM((((E23/100)*$AJ$22)*$AH$22))+(((((E23/100)*$AJ$22)*$AN$22)*$AH$22)*Calculator!$G$3)-((((E23/100)*$AJ$22)*$AN$22)*$AH$22)+((((E23/100)*$AJ$23)*$AH$23)),IF(Calculator!$O$6="SINGLEBAND A",SUM((((E23/100)*$AJ$22)*$AH$22))+(((((E23/100)*$AJ$22)*$AN$22)*$AH$22)*Calculator!$G$5)-((((E23/100)*$AJ$22)*$AN$22)*$AH$22)+((((E23/100)*$AJ$23)*$AH$23)),IF(Calculator!$O$6="SINGLEBAND B",SUM((((E23/100)*$AJ$22)*$AH$22))+(((((E23/100)*$AJ$22)*$AN$22)*$AH$22)*Calculator!$G$6)-((((E23/100)*$AJ$22)*$AN$22)*$AH$22)+((((E23/100)*$AJ$23)*$AH$23)),IF(Calculator!$O$6="SINGLEBAND C",SUM((((E23/100)*$AJ$22)*$AH$22))+(((((E23/100)*$AJ$22)*$AN$22)*$AH$22)*Calculator!$G$7)-((((E23/100)*$AJ$22)*$AN$22)*$AH$22)+((((E23/100)*$AJ$23)*$AH$23)),IF(Calculator!$O$6="SINGLEBAND D",SUM((((E23/100)*$AJ$22)*$AH$22))+(((((E23/100)*$AJ$22)*$AN$22)*$AH$22)*Calculator!$G$8)-((((E23/100)*$AJ$22)*$AN$22)*$AH$22)+((((E23/100)*$AJ$23)*$AH$23)),IF(Calculator!$O$6="SINGLEURBANE",SUM((((E23/100)*$AJ$22)*$AH$22))+(((((E23/100)*$AJ$22)*$AN$22)*$AH$22)*Calculator!$G$9)-((((E23/100)*$AJ$22)*$AN$22)*$AH$22)+((((E23/100)*$AJ$23)*$AH$23)),IF(Calculator!$O$6="SINGLESILVERANOD",SUM((((E23/100)*$AJ$22)*$AH$22))+(((((E23/100)*$AJ$22)*$AN$22)*$AH$22)*Calculator!$G$10)-((((E23/100)*$AJ$22)*$AN$22)*$AH$22)+((((E23/100)*$AJ$23)*$AH$23)),IF(Calculator!$O$6="SINGLEANOD",SUM((((E23/100)*$AJ$22)*$AH$22))+(((((E23/100)*$AJ$22)*$AN$22)*$AH$22)*Calculator!$G$11)-((((E23/100)*$AJ$22)*$AN$22)*$AH$22)+((((E23/100)*$AJ$23)*$AH$23)),IF(Calculator!$O$6="DUALBASE",SUM((((E23/100)*$AJ$22)*$AH$22))+(((((E23/100)*$AJ$22)*$AN$22)*$AH$22)*Calculator!$G$12)-((((E23/100)*$AJ$22)*$AN$22)*$AH$22)+((((E23/100)*$AJ$23)*$AH$23)),IF(Calculator!$O$6="DUALELEMENTS",SUM((((E23/100)*$AJ$22)*$AH$22))+(((((E23/100)*$AJ$22)*$AN$22)*$AH$22)*Calculator!$G$13)-((((E23/100)*$AJ$22)*$AN$22)*$AH$22)+((((E23/100)*$AJ$23)*$AH$23)),IF(Calculator!$O$6="DUALSPECTRUM",SUM((((E23/100)*$AJ$22)*$AH$22))+(((((E23/100)*$AJ$22)*$AN$22)*$AH$22)*Calculator!$G$15)-((((E23/100)*$AJ$22)*$AN$22)*$AH$22)+((((E23/100)*$AJ$23)*$AH$23)),IF(Calculator!$O$6="DUALHOMESTEAD",SUM((((E23/100)*$AJ$22)*$AH$22))+(((((E23/100)*$AJ$22)*$AN$22)*$AH$22)*Calculator!$G$14)-((((E23/100)*$AJ$22)*$AN$22)*$AH$22)+((((E23/100)*$AJ$23)*$AH$23)),IF(Calculator!$O$6="DUALBAND A",SUM((((E23/100)*$AJ$22)*$AH$22))+(((((E23/100)*$AJ$22)*$AN$22)*$AH$22)*Calculator!$G$16)-((((E23/100)*$AJ$22)*$AN$22)*$AH$22)+((((E23/100)*$AJ$23)*$AH$23)),IF(Calculator!$O$6="DUALBAND B",SUM((((E23/100)*$AJ$22)*$AH$22))+(((((E23/100)*$AJ$22)*$AN$22)*$AH$22)*Calculator!$G$17)-((((E23/100)*$AJ$22)*$AN$22)*$AH$22)+((((E23/100)*$AJ$23)*$AH$23)),IF(Calculator!$O$6="DUALBAND C",SUM((((E23/100)*$AJ$22)*$AH$22))+(((((E23/100)*$AJ$22)*$AN$22)*$AH$22)*Calculator!$G$18)-((((E23/100)*$AJ$22)*$AN$22)*$AH$22)+((((E23/100)*$AJ$23)*$AH$23)),IF(Calculator!$O$6="DUALBAND D",SUM((((E23/100)*$AJ$22)*$AH$22))+(((((E23/100)*$AJ$22)*$AN$22)*$AH$22)*Calculator!$G$19)-((((E23/100)*$AJ$22)*$AN$22)*$AH$22)+((((E23/100)*$AJ$23)*$AH$23)),IF(Calculator!$O$6="DUALURBANE",SUM((((E23/100)*$AJ$22)*$AH$22))+(((((E23/100)*$AJ$22)*$AN$22)*$AH$22)*Calculator!$G$20)-((((E23/100)*$AJ$22)*$AN$22)*$AH$22)+((((E23/100)*$AJ$23)*$AH$23)),IF(Calculator!$O$6="DUALSILVERANOD",SUM((((E23/100)*$AJ$22)*$AH$22))+(((((E23/100)*$AJ$22)*$AN$22)*$AH$22)*Calculator!$G$21)-((((E23/100)*$AJ$22)*$AN$22)*$AH$22)+((((E23/100)*$AJ$23)*$AH$23)),IF(Calculator!$O$6="DUALANOD",SUM((((E23/100)*$AJ$22)*$AH$22))+(((((E23/100)*$AJ$22)*$AN$22)*$AH$22)*Calculator!$G$22)-((((E23/100)*$AJ$22)*$AN$22)*$AH$22)+((((E23/100)*$AJ$23)*$AH$23))))))))))))))))))))))))</f>
        <v>922.88558450000016</v>
      </c>
      <c r="U23" s="2">
        <f>IF(Calculator!$O$6="SINGLEBASE",SUM((((F23/100)*$AJ$22)*$AH$22))+((((F23/100)*$AJ$23)*$AH$23)),IF(Calculator!$O$6="SINGLEELEMENTS",SUM((((F23/100)*$AJ$22)*$AH$22))+(((((F23/100)*$AJ$22)*$AN$22)*$AH$22)*Calculator!$G$2)-((((F23/100)*$AJ$22)*$AN$22)*$AH$22)+((((F23/100)*$AJ$23)*$AH$23)),IF(Calculator!$O$6="SINGLESPECTRUM",SUM((((F23/100)*$AJ$22)*$AH$22))+(((((F23/100)*$AJ$22)*$AN$22)*$AH$22)*Calculator!$G$4)-((((F23/100)*$AJ$22)*$AN$22)*$AH$22)+((((F23/100)*$AJ$23)*$AH$23)),IF(Calculator!$O$6="SINGLEHOMESTEAD",SUM((((F23/100)*$AJ$22)*$AH$22))+(((((F23/100)*$AJ$22)*$AN$22)*$AH$22)*Calculator!$G$3)-((((F23/100)*$AJ$22)*$AN$22)*$AH$22)+((((F23/100)*$AJ$23)*$AH$23)),IF(Calculator!$O$6="SINGLEBAND A",SUM((((F23/100)*$AJ$22)*$AH$22))+(((((F23/100)*$AJ$22)*$AN$22)*$AH$22)*Calculator!$G$5)-((((F23/100)*$AJ$22)*$AN$22)*$AH$22)+((((F23/100)*$AJ$23)*$AH$23)),IF(Calculator!$O$6="SINGLEBAND B",SUM((((F23/100)*$AJ$22)*$AH$22))+(((((F23/100)*$AJ$22)*$AN$22)*$AH$22)*Calculator!$G$6)-((((F23/100)*$AJ$22)*$AN$22)*$AH$22)+((((F23/100)*$AJ$23)*$AH$23)),IF(Calculator!$O$6="SINGLEBAND C",SUM((((F23/100)*$AJ$22)*$AH$22))+(((((F23/100)*$AJ$22)*$AN$22)*$AH$22)*Calculator!$G$7)-((((F23/100)*$AJ$22)*$AN$22)*$AH$22)+((((F23/100)*$AJ$23)*$AH$23)),IF(Calculator!$O$6="SINGLEBAND D",SUM((((F23/100)*$AJ$22)*$AH$22))+(((((F23/100)*$AJ$22)*$AN$22)*$AH$22)*Calculator!$G$8)-((((F23/100)*$AJ$22)*$AN$22)*$AH$22)+((((F23/100)*$AJ$23)*$AH$23)),IF(Calculator!$O$6="SINGLEURBANE",SUM((((F23/100)*$AJ$22)*$AH$22))+(((((F23/100)*$AJ$22)*$AN$22)*$AH$22)*Calculator!$G$9)-((((F23/100)*$AJ$22)*$AN$22)*$AH$22)+((((F23/100)*$AJ$23)*$AH$23)),IF(Calculator!$O$6="SINGLESILVERANOD",SUM((((F23/100)*$AJ$22)*$AH$22))+(((((F23/100)*$AJ$22)*$AN$22)*$AH$22)*Calculator!$G$10)-((((F23/100)*$AJ$22)*$AN$22)*$AH$22)+((((F23/100)*$AJ$23)*$AH$23)),IF(Calculator!$O$6="SINGLEANOD",SUM((((F23/100)*$AJ$22)*$AH$22))+(((((F23/100)*$AJ$22)*$AN$22)*$AH$22)*Calculator!$G$11)-((((F23/100)*$AJ$22)*$AN$22)*$AH$22)+((((F23/100)*$AJ$23)*$AH$23)),IF(Calculator!$O$6="DUALBASE",SUM((((F23/100)*$AJ$22)*$AH$22))+(((((F23/100)*$AJ$22)*$AN$22)*$AH$22)*Calculator!$G$12)-((((F23/100)*$AJ$22)*$AN$22)*$AH$22)+((((F23/100)*$AJ$23)*$AH$23)),IF(Calculator!$O$6="DUALELEMENTS",SUM((((F23/100)*$AJ$22)*$AH$22))+(((((F23/100)*$AJ$22)*$AN$22)*$AH$22)*Calculator!$G$13)-((((F23/100)*$AJ$22)*$AN$22)*$AH$22)+((((F23/100)*$AJ$23)*$AH$23)),IF(Calculator!$O$6="DUALSPECTRUM",SUM((((F23/100)*$AJ$22)*$AH$22))+(((((F23/100)*$AJ$22)*$AN$22)*$AH$22)*Calculator!$G$15)-((((F23/100)*$AJ$22)*$AN$22)*$AH$22)+((((F23/100)*$AJ$23)*$AH$23)),IF(Calculator!$O$6="DUALHOMESTEAD",SUM((((F23/100)*$AJ$22)*$AH$22))+(((((F23/100)*$AJ$22)*$AN$22)*$AH$22)*Calculator!$G$14)-((((F23/100)*$AJ$22)*$AN$22)*$AH$22)+((((F23/100)*$AJ$23)*$AH$23)),IF(Calculator!$O$6="DUALBAND A",SUM((((F23/100)*$AJ$22)*$AH$22))+(((((F23/100)*$AJ$22)*$AN$22)*$AH$22)*Calculator!$G$16)-((((F23/100)*$AJ$22)*$AN$22)*$AH$22)+((((F23/100)*$AJ$23)*$AH$23)),IF(Calculator!$O$6="DUALBAND B",SUM((((F23/100)*$AJ$22)*$AH$22))+(((((F23/100)*$AJ$22)*$AN$22)*$AH$22)*Calculator!$G$17)-((((F23/100)*$AJ$22)*$AN$22)*$AH$22)+((((F23/100)*$AJ$23)*$AH$23)),IF(Calculator!$O$6="DUALBAND C",SUM((((F23/100)*$AJ$22)*$AH$22))+(((((F23/100)*$AJ$22)*$AN$22)*$AH$22)*Calculator!$G$18)-((((F23/100)*$AJ$22)*$AN$22)*$AH$22)+((((F23/100)*$AJ$23)*$AH$23)),IF(Calculator!$O$6="DUALBAND D",SUM((((F23/100)*$AJ$22)*$AH$22))+(((((F23/100)*$AJ$22)*$AN$22)*$AH$22)*Calculator!$G$19)-((((F23/100)*$AJ$22)*$AN$22)*$AH$22)+((((F23/100)*$AJ$23)*$AH$23)),IF(Calculator!$O$6="DUALURBANE",SUM((((F23/100)*$AJ$22)*$AH$22))+(((((F23/100)*$AJ$22)*$AN$22)*$AH$22)*Calculator!$G$20)-((((F23/100)*$AJ$22)*$AN$22)*$AH$22)+((((F23/100)*$AJ$23)*$AH$23)),IF(Calculator!$O$6="DUALSILVERANOD",SUM((((F23/100)*$AJ$22)*$AH$22))+(((((F23/100)*$AJ$22)*$AN$22)*$AH$22)*Calculator!$G$21)-((((F23/100)*$AJ$22)*$AN$22)*$AH$22)+((((F23/100)*$AJ$23)*$AH$23)),IF(Calculator!$O$6="DUALANOD",SUM((((F23/100)*$AJ$22)*$AH$22))+(((((F23/100)*$AJ$22)*$AN$22)*$AH$22)*Calculator!$G$22)-((((F23/100)*$AJ$22)*$AN$22)*$AH$22)+((((F23/100)*$AJ$23)*$AH$23))))))))))))))))))))))))</f>
        <v>932.16152699999998</v>
      </c>
      <c r="V23" s="2">
        <f>IF(Calculator!$O$6="SINGLEBASE",SUM((((G23/100)*$AJ$22)*$AH$22))+((((G23/100)*$AJ$23)*$AH$23)),IF(Calculator!$O$6="SINGLEELEMENTS",SUM((((G23/100)*$AJ$22)*$AH$22))+(((((G23/100)*$AJ$22)*$AN$22)*$AH$22)*Calculator!$G$2)-((((G23/100)*$AJ$22)*$AN$22)*$AH$22)+((((G23/100)*$AJ$23)*$AH$23)),IF(Calculator!$O$6="SINGLESPECTRUM",SUM((((G23/100)*$AJ$22)*$AH$22))+(((((G23/100)*$AJ$22)*$AN$22)*$AH$22)*Calculator!$G$4)-((((G23/100)*$AJ$22)*$AN$22)*$AH$22)+((((G23/100)*$AJ$23)*$AH$23)),IF(Calculator!$O$6="SINGLEHOMESTEAD",SUM((((G23/100)*$AJ$22)*$AH$22))+(((((G23/100)*$AJ$22)*$AN$22)*$AH$22)*Calculator!$G$3)-((((G23/100)*$AJ$22)*$AN$22)*$AH$22)+((((G23/100)*$AJ$23)*$AH$23)),IF(Calculator!$O$6="SINGLEBAND A",SUM((((G23/100)*$AJ$22)*$AH$22))+(((((G23/100)*$AJ$22)*$AN$22)*$AH$22)*Calculator!$G$5)-((((G23/100)*$AJ$22)*$AN$22)*$AH$22)+((((G23/100)*$AJ$23)*$AH$23)),IF(Calculator!$O$6="SINGLEBAND B",SUM((((G23/100)*$AJ$22)*$AH$22))+(((((G23/100)*$AJ$22)*$AN$22)*$AH$22)*Calculator!$G$6)-((((G23/100)*$AJ$22)*$AN$22)*$AH$22)+((((G23/100)*$AJ$23)*$AH$23)),IF(Calculator!$O$6="SINGLEBAND C",SUM((((G23/100)*$AJ$22)*$AH$22))+(((((G23/100)*$AJ$22)*$AN$22)*$AH$22)*Calculator!$G$7)-((((G23/100)*$AJ$22)*$AN$22)*$AH$22)+((((G23/100)*$AJ$23)*$AH$23)),IF(Calculator!$O$6="SINGLEBAND D",SUM((((G23/100)*$AJ$22)*$AH$22))+(((((G23/100)*$AJ$22)*$AN$22)*$AH$22)*Calculator!$G$8)-((((G23/100)*$AJ$22)*$AN$22)*$AH$22)+((((G23/100)*$AJ$23)*$AH$23)),IF(Calculator!$O$6="SINGLEURBANE",SUM((((G23/100)*$AJ$22)*$AH$22))+(((((G23/100)*$AJ$22)*$AN$22)*$AH$22)*Calculator!$G$9)-((((G23/100)*$AJ$22)*$AN$22)*$AH$22)+((((G23/100)*$AJ$23)*$AH$23)),IF(Calculator!$O$6="SINGLESILVERANOD",SUM((((G23/100)*$AJ$22)*$AH$22))+(((((G23/100)*$AJ$22)*$AN$22)*$AH$22)*Calculator!$G$10)-((((G23/100)*$AJ$22)*$AN$22)*$AH$22)+((((G23/100)*$AJ$23)*$AH$23)),IF(Calculator!$O$6="SINGLEANOD",SUM((((G23/100)*$AJ$22)*$AH$22))+(((((G23/100)*$AJ$22)*$AN$22)*$AH$22)*Calculator!$G$11)-((((G23/100)*$AJ$22)*$AN$22)*$AH$22)+((((G23/100)*$AJ$23)*$AH$23)),IF(Calculator!$O$6="DUALBASE",SUM((((G23/100)*$AJ$22)*$AH$22))+(((((G23/100)*$AJ$22)*$AN$22)*$AH$22)*Calculator!$G$12)-((((G23/100)*$AJ$22)*$AN$22)*$AH$22)+((((G23/100)*$AJ$23)*$AH$23)),IF(Calculator!$O$6="DUALELEMENTS",SUM((((G23/100)*$AJ$22)*$AH$22))+(((((G23/100)*$AJ$22)*$AN$22)*$AH$22)*Calculator!$G$13)-((((G23/100)*$AJ$22)*$AN$22)*$AH$22)+((((G23/100)*$AJ$23)*$AH$23)),IF(Calculator!$O$6="DUALSPECTRUM",SUM((((G23/100)*$AJ$22)*$AH$22))+(((((G23/100)*$AJ$22)*$AN$22)*$AH$22)*Calculator!$G$15)-((((G23/100)*$AJ$22)*$AN$22)*$AH$22)+((((G23/100)*$AJ$23)*$AH$23)),IF(Calculator!$O$6="DUALHOMESTEAD",SUM((((G23/100)*$AJ$22)*$AH$22))+(((((G23/100)*$AJ$22)*$AN$22)*$AH$22)*Calculator!$G$14)-((((G23/100)*$AJ$22)*$AN$22)*$AH$22)+((((G23/100)*$AJ$23)*$AH$23)),IF(Calculator!$O$6="DUALBAND A",SUM((((G23/100)*$AJ$22)*$AH$22))+(((((G23/100)*$AJ$22)*$AN$22)*$AH$22)*Calculator!$G$16)-((((G23/100)*$AJ$22)*$AN$22)*$AH$22)+((((G23/100)*$AJ$23)*$AH$23)),IF(Calculator!$O$6="DUALBAND B",SUM((((G23/100)*$AJ$22)*$AH$22))+(((((G23/100)*$AJ$22)*$AN$22)*$AH$22)*Calculator!$G$17)-((((G23/100)*$AJ$22)*$AN$22)*$AH$22)+((((G23/100)*$AJ$23)*$AH$23)),IF(Calculator!$O$6="DUALBAND C",SUM((((G23/100)*$AJ$22)*$AH$22))+(((((G23/100)*$AJ$22)*$AN$22)*$AH$22)*Calculator!$G$18)-((((G23/100)*$AJ$22)*$AN$22)*$AH$22)+((((G23/100)*$AJ$23)*$AH$23)),IF(Calculator!$O$6="DUALBAND D",SUM((((G23/100)*$AJ$22)*$AH$22))+(((((G23/100)*$AJ$22)*$AN$22)*$AH$22)*Calculator!$G$19)-((((G23/100)*$AJ$22)*$AN$22)*$AH$22)+((((G23/100)*$AJ$23)*$AH$23)),IF(Calculator!$O$6="DUALURBANE",SUM((((G23/100)*$AJ$22)*$AH$22))+(((((G23/100)*$AJ$22)*$AN$22)*$AH$22)*Calculator!$G$20)-((((G23/100)*$AJ$22)*$AN$22)*$AH$22)+((((G23/100)*$AJ$23)*$AH$23)),IF(Calculator!$O$6="DUALSILVERANOD",SUM((((G23/100)*$AJ$22)*$AH$22))+(((((G23/100)*$AJ$22)*$AN$22)*$AH$22)*Calculator!$G$21)-((((G23/100)*$AJ$22)*$AN$22)*$AH$22)+((((G23/100)*$AJ$23)*$AH$23)),IF(Calculator!$O$6="DUALANOD",SUM((((G23/100)*$AJ$22)*$AH$22))+(((((G23/100)*$AJ$22)*$AN$22)*$AH$22)*Calculator!$G$22)-((((G23/100)*$AJ$22)*$AN$22)*$AH$22)+((((G23/100)*$AJ$23)*$AH$23))))))))))))))))))))))))</f>
        <v>941.43746949999991</v>
      </c>
      <c r="W23" s="2">
        <f>IF(Calculator!$O$6="SINGLEBASE",SUM((((H23/100)*$AJ$22)*$AH$22))+((((H23/100)*$AJ$23)*$AH$23)),IF(Calculator!$O$6="SINGLEELEMENTS",SUM((((H23/100)*$AJ$22)*$AH$22))+(((((H23/100)*$AJ$22)*$AN$22)*$AH$22)*Calculator!$G$2)-((((H23/100)*$AJ$22)*$AN$22)*$AH$22)+((((H23/100)*$AJ$23)*$AH$23)),IF(Calculator!$O$6="SINGLESPECTRUM",SUM((((H23/100)*$AJ$22)*$AH$22))+(((((H23/100)*$AJ$22)*$AN$22)*$AH$22)*Calculator!$G$4)-((((H23/100)*$AJ$22)*$AN$22)*$AH$22)+((((H23/100)*$AJ$23)*$AH$23)),IF(Calculator!$O$6="SINGLEHOMESTEAD",SUM((((H23/100)*$AJ$22)*$AH$22))+(((((H23/100)*$AJ$22)*$AN$22)*$AH$22)*Calculator!$G$3)-((((H23/100)*$AJ$22)*$AN$22)*$AH$22)+((((H23/100)*$AJ$23)*$AH$23)),IF(Calculator!$O$6="SINGLEBAND A",SUM((((H23/100)*$AJ$22)*$AH$22))+(((((H23/100)*$AJ$22)*$AN$22)*$AH$22)*Calculator!$G$5)-((((H23/100)*$AJ$22)*$AN$22)*$AH$22)+((((H23/100)*$AJ$23)*$AH$23)),IF(Calculator!$O$6="SINGLEBAND B",SUM((((H23/100)*$AJ$22)*$AH$22))+(((((H23/100)*$AJ$22)*$AN$22)*$AH$22)*Calculator!$G$6)-((((H23/100)*$AJ$22)*$AN$22)*$AH$22)+((((H23/100)*$AJ$23)*$AH$23)),IF(Calculator!$O$6="SINGLEBAND C",SUM((((H23/100)*$AJ$22)*$AH$22))+(((((H23/100)*$AJ$22)*$AN$22)*$AH$22)*Calculator!$G$7)-((((H23/100)*$AJ$22)*$AN$22)*$AH$22)+((((H23/100)*$AJ$23)*$AH$23)),IF(Calculator!$O$6="SINGLEBAND D",SUM((((H23/100)*$AJ$22)*$AH$22))+(((((H23/100)*$AJ$22)*$AN$22)*$AH$22)*Calculator!$G$8)-((((H23/100)*$AJ$22)*$AN$22)*$AH$22)+((((H23/100)*$AJ$23)*$AH$23)),IF(Calculator!$O$6="SINGLEURBANE",SUM((((H23/100)*$AJ$22)*$AH$22))+(((((H23/100)*$AJ$22)*$AN$22)*$AH$22)*Calculator!$G$9)-((((H23/100)*$AJ$22)*$AN$22)*$AH$22)+((((H23/100)*$AJ$23)*$AH$23)),IF(Calculator!$O$6="SINGLESILVERANOD",SUM((((H23/100)*$AJ$22)*$AH$22))+(((((H23/100)*$AJ$22)*$AN$22)*$AH$22)*Calculator!$G$10)-((((H23/100)*$AJ$22)*$AN$22)*$AH$22)+((((H23/100)*$AJ$23)*$AH$23)),IF(Calculator!$O$6="SINGLEANOD",SUM((((H23/100)*$AJ$22)*$AH$22))+(((((H23/100)*$AJ$22)*$AN$22)*$AH$22)*Calculator!$G$11)-((((H23/100)*$AJ$22)*$AN$22)*$AH$22)+((((H23/100)*$AJ$23)*$AH$23)),IF(Calculator!$O$6="DUALBASE",SUM((((H23/100)*$AJ$22)*$AH$22))+(((((H23/100)*$AJ$22)*$AN$22)*$AH$22)*Calculator!$G$12)-((((H23/100)*$AJ$22)*$AN$22)*$AH$22)+((((H23/100)*$AJ$23)*$AH$23)),IF(Calculator!$O$6="DUALELEMENTS",SUM((((H23/100)*$AJ$22)*$AH$22))+(((((H23/100)*$AJ$22)*$AN$22)*$AH$22)*Calculator!$G$13)-((((H23/100)*$AJ$22)*$AN$22)*$AH$22)+((((H23/100)*$AJ$23)*$AH$23)),IF(Calculator!$O$6="DUALSPECTRUM",SUM((((H23/100)*$AJ$22)*$AH$22))+(((((H23/100)*$AJ$22)*$AN$22)*$AH$22)*Calculator!$G$15)-((((H23/100)*$AJ$22)*$AN$22)*$AH$22)+((((H23/100)*$AJ$23)*$AH$23)),IF(Calculator!$O$6="DUALHOMESTEAD",SUM((((H23/100)*$AJ$22)*$AH$22))+(((((H23/100)*$AJ$22)*$AN$22)*$AH$22)*Calculator!$G$14)-((((H23/100)*$AJ$22)*$AN$22)*$AH$22)+((((H23/100)*$AJ$23)*$AH$23)),IF(Calculator!$O$6="DUALBAND A",SUM((((H23/100)*$AJ$22)*$AH$22))+(((((H23/100)*$AJ$22)*$AN$22)*$AH$22)*Calculator!$G$16)-((((H23/100)*$AJ$22)*$AN$22)*$AH$22)+((((H23/100)*$AJ$23)*$AH$23)),IF(Calculator!$O$6="DUALBAND B",SUM((((H23/100)*$AJ$22)*$AH$22))+(((((H23/100)*$AJ$22)*$AN$22)*$AH$22)*Calculator!$G$17)-((((H23/100)*$AJ$22)*$AN$22)*$AH$22)+((((H23/100)*$AJ$23)*$AH$23)),IF(Calculator!$O$6="DUALBAND C",SUM((((H23/100)*$AJ$22)*$AH$22))+(((((H23/100)*$AJ$22)*$AN$22)*$AH$22)*Calculator!$G$18)-((((H23/100)*$AJ$22)*$AN$22)*$AH$22)+((((H23/100)*$AJ$23)*$AH$23)),IF(Calculator!$O$6="DUALBAND D",SUM((((H23/100)*$AJ$22)*$AH$22))+(((((H23/100)*$AJ$22)*$AN$22)*$AH$22)*Calculator!$G$19)-((((H23/100)*$AJ$22)*$AN$22)*$AH$22)+((((H23/100)*$AJ$23)*$AH$23)),IF(Calculator!$O$6="DUALURBANE",SUM((((H23/100)*$AJ$22)*$AH$22))+(((((H23/100)*$AJ$22)*$AN$22)*$AH$22)*Calculator!$G$20)-((((H23/100)*$AJ$22)*$AN$22)*$AH$22)+((((H23/100)*$AJ$23)*$AH$23)),IF(Calculator!$O$6="DUALSILVERANOD",SUM((((H23/100)*$AJ$22)*$AH$22))+(((((H23/100)*$AJ$22)*$AN$22)*$AH$22)*Calculator!$G$21)-((((H23/100)*$AJ$22)*$AN$22)*$AH$22)+((((H23/100)*$AJ$23)*$AH$23)),IF(Calculator!$O$6="DUALANOD",SUM((((H23/100)*$AJ$22)*$AH$22))+(((((H23/100)*$AJ$22)*$AN$22)*$AH$22)*Calculator!$G$22)-((((H23/100)*$AJ$22)*$AN$22)*$AH$22)+((((H23/100)*$AJ$23)*$AH$23))))))))))))))))))))))))</f>
        <v>950.71341199999995</v>
      </c>
      <c r="X23" s="2">
        <f>IF(Calculator!$O$6="SINGLEBASE",SUM((((I23/100)*$AJ$22)*$AH$22))+((((I23/100)*$AJ$23)*$AH$23)),IF(Calculator!$O$6="SINGLEELEMENTS",SUM((((I23/100)*$AJ$22)*$AH$22))+(((((I23/100)*$AJ$22)*$AN$22)*$AH$22)*Calculator!$G$2)-((((I23/100)*$AJ$22)*$AN$22)*$AH$22)+((((I23/100)*$AJ$23)*$AH$23)),IF(Calculator!$O$6="SINGLESPECTRUM",SUM((((I23/100)*$AJ$22)*$AH$22))+(((((I23/100)*$AJ$22)*$AN$22)*$AH$22)*Calculator!$G$4)-((((I23/100)*$AJ$22)*$AN$22)*$AH$22)+((((I23/100)*$AJ$23)*$AH$23)),IF(Calculator!$O$6="SINGLEHOMESTEAD",SUM((((I23/100)*$AJ$22)*$AH$22))+(((((I23/100)*$AJ$22)*$AN$22)*$AH$22)*Calculator!$G$3)-((((I23/100)*$AJ$22)*$AN$22)*$AH$22)+((((I23/100)*$AJ$23)*$AH$23)),IF(Calculator!$O$6="SINGLEBAND A",SUM((((I23/100)*$AJ$22)*$AH$22))+(((((I23/100)*$AJ$22)*$AN$22)*$AH$22)*Calculator!$G$5)-((((I23/100)*$AJ$22)*$AN$22)*$AH$22)+((((I23/100)*$AJ$23)*$AH$23)),IF(Calculator!$O$6="SINGLEBAND B",SUM((((I23/100)*$AJ$22)*$AH$22))+(((((I23/100)*$AJ$22)*$AN$22)*$AH$22)*Calculator!$G$6)-((((I23/100)*$AJ$22)*$AN$22)*$AH$22)+((((I23/100)*$AJ$23)*$AH$23)),IF(Calculator!$O$6="SINGLEBAND C",SUM((((I23/100)*$AJ$22)*$AH$22))+(((((I23/100)*$AJ$22)*$AN$22)*$AH$22)*Calculator!$G$7)-((((I23/100)*$AJ$22)*$AN$22)*$AH$22)+((((I23/100)*$AJ$23)*$AH$23)),IF(Calculator!$O$6="SINGLEBAND D",SUM((((I23/100)*$AJ$22)*$AH$22))+(((((I23/100)*$AJ$22)*$AN$22)*$AH$22)*Calculator!$G$8)-((((I23/100)*$AJ$22)*$AN$22)*$AH$22)+((((I23/100)*$AJ$23)*$AH$23)),IF(Calculator!$O$6="SINGLEURBANE",SUM((((I23/100)*$AJ$22)*$AH$22))+(((((I23/100)*$AJ$22)*$AN$22)*$AH$22)*Calculator!$G$9)-((((I23/100)*$AJ$22)*$AN$22)*$AH$22)+((((I23/100)*$AJ$23)*$AH$23)),IF(Calculator!$O$6="SINGLESILVERANOD",SUM((((I23/100)*$AJ$22)*$AH$22))+(((((I23/100)*$AJ$22)*$AN$22)*$AH$22)*Calculator!$G$10)-((((I23/100)*$AJ$22)*$AN$22)*$AH$22)+((((I23/100)*$AJ$23)*$AH$23)),IF(Calculator!$O$6="SINGLEANOD",SUM((((I23/100)*$AJ$22)*$AH$22))+(((((I23/100)*$AJ$22)*$AN$22)*$AH$22)*Calculator!$G$11)-((((I23/100)*$AJ$22)*$AN$22)*$AH$22)+((((I23/100)*$AJ$23)*$AH$23)),IF(Calculator!$O$6="DUALBASE",SUM((((I23/100)*$AJ$22)*$AH$22))+(((((I23/100)*$AJ$22)*$AN$22)*$AH$22)*Calculator!$G$12)-((((I23/100)*$AJ$22)*$AN$22)*$AH$22)+((((I23/100)*$AJ$23)*$AH$23)),IF(Calculator!$O$6="DUALELEMENTS",SUM((((I23/100)*$AJ$22)*$AH$22))+(((((I23/100)*$AJ$22)*$AN$22)*$AH$22)*Calculator!$G$13)-((((I23/100)*$AJ$22)*$AN$22)*$AH$22)+((((I23/100)*$AJ$23)*$AH$23)),IF(Calculator!$O$6="DUALSPECTRUM",SUM((((I23/100)*$AJ$22)*$AH$22))+(((((I23/100)*$AJ$22)*$AN$22)*$AH$22)*Calculator!$G$15)-((((I23/100)*$AJ$22)*$AN$22)*$AH$22)+((((I23/100)*$AJ$23)*$AH$23)),IF(Calculator!$O$6="DUALHOMESTEAD",SUM((((I23/100)*$AJ$22)*$AH$22))+(((((I23/100)*$AJ$22)*$AN$22)*$AH$22)*Calculator!$G$14)-((((I23/100)*$AJ$22)*$AN$22)*$AH$22)+((((I23/100)*$AJ$23)*$AH$23)),IF(Calculator!$O$6="DUALBAND A",SUM((((I23/100)*$AJ$22)*$AH$22))+(((((I23/100)*$AJ$22)*$AN$22)*$AH$22)*Calculator!$G$16)-((((I23/100)*$AJ$22)*$AN$22)*$AH$22)+((((I23/100)*$AJ$23)*$AH$23)),IF(Calculator!$O$6="DUALBAND B",SUM((((I23/100)*$AJ$22)*$AH$22))+(((((I23/100)*$AJ$22)*$AN$22)*$AH$22)*Calculator!$G$17)-((((I23/100)*$AJ$22)*$AN$22)*$AH$22)+((((I23/100)*$AJ$23)*$AH$23)),IF(Calculator!$O$6="DUALBAND C",SUM((((I23/100)*$AJ$22)*$AH$22))+(((((I23/100)*$AJ$22)*$AN$22)*$AH$22)*Calculator!$G$18)-((((I23/100)*$AJ$22)*$AN$22)*$AH$22)+((((I23/100)*$AJ$23)*$AH$23)),IF(Calculator!$O$6="DUALBAND D",SUM((((I23/100)*$AJ$22)*$AH$22))+(((((I23/100)*$AJ$22)*$AN$22)*$AH$22)*Calculator!$G$19)-((((I23/100)*$AJ$22)*$AN$22)*$AH$22)+((((I23/100)*$AJ$23)*$AH$23)),IF(Calculator!$O$6="DUALURBANE",SUM((((I23/100)*$AJ$22)*$AH$22))+(((((I23/100)*$AJ$22)*$AN$22)*$AH$22)*Calculator!$G$20)-((((I23/100)*$AJ$22)*$AN$22)*$AH$22)+((((I23/100)*$AJ$23)*$AH$23)),IF(Calculator!$O$6="DUALSILVERANOD",SUM((((I23/100)*$AJ$22)*$AH$22))+(((((I23/100)*$AJ$22)*$AN$22)*$AH$22)*Calculator!$G$21)-((((I23/100)*$AJ$22)*$AN$22)*$AH$22)+((((I23/100)*$AJ$23)*$AH$23)),IF(Calculator!$O$6="DUALANOD",SUM((((I23/100)*$AJ$22)*$AH$22))+(((((I23/100)*$AJ$22)*$AN$22)*$AH$22)*Calculator!$G$22)-((((I23/100)*$AJ$22)*$AN$22)*$AH$22)+((((I23/100)*$AJ$23)*$AH$23))))))))))))))))))))))))</f>
        <v>960.61917599999992</v>
      </c>
      <c r="Y23" s="2">
        <f>IF(Calculator!$O$6="SINGLEBASE",SUM((((J23/100)*$AJ$22)*$AH$22))+((((J23/100)*$AJ$23)*$AH$23)),IF(Calculator!$O$6="SINGLEELEMENTS",SUM((((J23/100)*$AJ$22)*$AH$22))+(((((J23/100)*$AJ$22)*$AN$22)*$AH$22)*Calculator!$G$2)-((((J23/100)*$AJ$22)*$AN$22)*$AH$22)+((((J23/100)*$AJ$23)*$AH$23)),IF(Calculator!$O$6="SINGLESPECTRUM",SUM((((J23/100)*$AJ$22)*$AH$22))+(((((J23/100)*$AJ$22)*$AN$22)*$AH$22)*Calculator!$G$4)-((((J23/100)*$AJ$22)*$AN$22)*$AH$22)+((((J23/100)*$AJ$23)*$AH$23)),IF(Calculator!$O$6="SINGLEHOMESTEAD",SUM((((J23/100)*$AJ$22)*$AH$22))+(((((J23/100)*$AJ$22)*$AN$22)*$AH$22)*Calculator!$G$3)-((((J23/100)*$AJ$22)*$AN$22)*$AH$22)+((((J23/100)*$AJ$23)*$AH$23)),IF(Calculator!$O$6="SINGLEBAND A",SUM((((J23/100)*$AJ$22)*$AH$22))+(((((J23/100)*$AJ$22)*$AN$22)*$AH$22)*Calculator!$G$5)-((((J23/100)*$AJ$22)*$AN$22)*$AH$22)+((((J23/100)*$AJ$23)*$AH$23)),IF(Calculator!$O$6="SINGLEBAND B",SUM((((J23/100)*$AJ$22)*$AH$22))+(((((J23/100)*$AJ$22)*$AN$22)*$AH$22)*Calculator!$G$6)-((((J23/100)*$AJ$22)*$AN$22)*$AH$22)+((((J23/100)*$AJ$23)*$AH$23)),IF(Calculator!$O$6="SINGLEBAND C",SUM((((J23/100)*$AJ$22)*$AH$22))+(((((J23/100)*$AJ$22)*$AN$22)*$AH$22)*Calculator!$G$7)-((((J23/100)*$AJ$22)*$AN$22)*$AH$22)+((((J23/100)*$AJ$23)*$AH$23)),IF(Calculator!$O$6="SINGLEBAND D",SUM((((J23/100)*$AJ$22)*$AH$22))+(((((J23/100)*$AJ$22)*$AN$22)*$AH$22)*Calculator!$G$8)-((((J23/100)*$AJ$22)*$AN$22)*$AH$22)+((((J23/100)*$AJ$23)*$AH$23)),IF(Calculator!$O$6="SINGLEURBANE",SUM((((J23/100)*$AJ$22)*$AH$22))+(((((J23/100)*$AJ$22)*$AN$22)*$AH$22)*Calculator!$G$9)-((((J23/100)*$AJ$22)*$AN$22)*$AH$22)+((((J23/100)*$AJ$23)*$AH$23)),IF(Calculator!$O$6="SINGLESILVERANOD",SUM((((J23/100)*$AJ$22)*$AH$22))+(((((J23/100)*$AJ$22)*$AN$22)*$AH$22)*Calculator!$G$10)-((((J23/100)*$AJ$22)*$AN$22)*$AH$22)+((((J23/100)*$AJ$23)*$AH$23)),IF(Calculator!$O$6="SINGLEANOD",SUM((((J23/100)*$AJ$22)*$AH$22))+(((((J23/100)*$AJ$22)*$AN$22)*$AH$22)*Calculator!$G$11)-((((J23/100)*$AJ$22)*$AN$22)*$AH$22)+((((J23/100)*$AJ$23)*$AH$23)),IF(Calculator!$O$6="DUALBASE",SUM((((J23/100)*$AJ$22)*$AH$22))+(((((J23/100)*$AJ$22)*$AN$22)*$AH$22)*Calculator!$G$12)-((((J23/100)*$AJ$22)*$AN$22)*$AH$22)+((((J23/100)*$AJ$23)*$AH$23)),IF(Calculator!$O$6="DUALELEMENTS",SUM((((J23/100)*$AJ$22)*$AH$22))+(((((J23/100)*$AJ$22)*$AN$22)*$AH$22)*Calculator!$G$13)-((((J23/100)*$AJ$22)*$AN$22)*$AH$22)+((((J23/100)*$AJ$23)*$AH$23)),IF(Calculator!$O$6="DUALSPECTRUM",SUM((((J23/100)*$AJ$22)*$AH$22))+(((((J23/100)*$AJ$22)*$AN$22)*$AH$22)*Calculator!$G$15)-((((J23/100)*$AJ$22)*$AN$22)*$AH$22)+((((J23/100)*$AJ$23)*$AH$23)),IF(Calculator!$O$6="DUALHOMESTEAD",SUM((((J23/100)*$AJ$22)*$AH$22))+(((((J23/100)*$AJ$22)*$AN$22)*$AH$22)*Calculator!$G$14)-((((J23/100)*$AJ$22)*$AN$22)*$AH$22)+((((J23/100)*$AJ$23)*$AH$23)),IF(Calculator!$O$6="DUALBAND A",SUM((((J23/100)*$AJ$22)*$AH$22))+(((((J23/100)*$AJ$22)*$AN$22)*$AH$22)*Calculator!$G$16)-((((J23/100)*$AJ$22)*$AN$22)*$AH$22)+((((J23/100)*$AJ$23)*$AH$23)),IF(Calculator!$O$6="DUALBAND B",SUM((((J23/100)*$AJ$22)*$AH$22))+(((((J23/100)*$AJ$22)*$AN$22)*$AH$22)*Calculator!$G$17)-((((J23/100)*$AJ$22)*$AN$22)*$AH$22)+((((J23/100)*$AJ$23)*$AH$23)),IF(Calculator!$O$6="DUALBAND C",SUM((((J23/100)*$AJ$22)*$AH$22))+(((((J23/100)*$AJ$22)*$AN$22)*$AH$22)*Calculator!$G$18)-((((J23/100)*$AJ$22)*$AN$22)*$AH$22)+((((J23/100)*$AJ$23)*$AH$23)),IF(Calculator!$O$6="DUALBAND D",SUM((((J23/100)*$AJ$22)*$AH$22))+(((((J23/100)*$AJ$22)*$AN$22)*$AH$22)*Calculator!$G$19)-((((J23/100)*$AJ$22)*$AN$22)*$AH$22)+((((J23/100)*$AJ$23)*$AH$23)),IF(Calculator!$O$6="DUALURBANE",SUM((((J23/100)*$AJ$22)*$AH$22))+(((((J23/100)*$AJ$22)*$AN$22)*$AH$22)*Calculator!$G$20)-((((J23/100)*$AJ$22)*$AN$22)*$AH$22)+((((J23/100)*$AJ$23)*$AH$23)),IF(Calculator!$O$6="DUALSILVERANOD",SUM((((J23/100)*$AJ$22)*$AH$22))+(((((J23/100)*$AJ$22)*$AN$22)*$AH$22)*Calculator!$G$21)-((((J23/100)*$AJ$22)*$AN$22)*$AH$22)+((((J23/100)*$AJ$23)*$AH$23)),IF(Calculator!$O$6="DUALANOD",SUM((((J23/100)*$AJ$22)*$AH$22))+(((((J23/100)*$AJ$22)*$AN$22)*$AH$22)*Calculator!$G$22)-((((J23/100)*$AJ$22)*$AN$22)*$AH$22)+((((J23/100)*$AJ$23)*$AH$23))))))))))))))))))))))))</f>
        <v>969.89511849999985</v>
      </c>
      <c r="Z23" s="2">
        <f>IF(Calculator!$O$6="SINGLEBASE",SUM((((K23/100)*$AJ$22)*$AH$22))+((((K23/100)*$AJ$23)*$AH$23)),IF(Calculator!$O$6="SINGLEELEMENTS",SUM((((K23/100)*$AJ$22)*$AH$22))+(((((K23/100)*$AJ$22)*$AN$22)*$AH$22)*Calculator!$G$2)-((((K23/100)*$AJ$22)*$AN$22)*$AH$22)+((((K23/100)*$AJ$23)*$AH$23)),IF(Calculator!$O$6="SINGLESPECTRUM",SUM((((K23/100)*$AJ$22)*$AH$22))+(((((K23/100)*$AJ$22)*$AN$22)*$AH$22)*Calculator!$G$4)-((((K23/100)*$AJ$22)*$AN$22)*$AH$22)+((((K23/100)*$AJ$23)*$AH$23)),IF(Calculator!$O$6="SINGLEHOMESTEAD",SUM((((K23/100)*$AJ$22)*$AH$22))+(((((K23/100)*$AJ$22)*$AN$22)*$AH$22)*Calculator!$G$3)-((((K23/100)*$AJ$22)*$AN$22)*$AH$22)+((((K23/100)*$AJ$23)*$AH$23)),IF(Calculator!$O$6="SINGLEBAND A",SUM((((K23/100)*$AJ$22)*$AH$22))+(((((K23/100)*$AJ$22)*$AN$22)*$AH$22)*Calculator!$G$5)-((((K23/100)*$AJ$22)*$AN$22)*$AH$22)+((((K23/100)*$AJ$23)*$AH$23)),IF(Calculator!$O$6="SINGLEBAND B",SUM((((K23/100)*$AJ$22)*$AH$22))+(((((K23/100)*$AJ$22)*$AN$22)*$AH$22)*Calculator!$G$6)-((((K23/100)*$AJ$22)*$AN$22)*$AH$22)+((((K23/100)*$AJ$23)*$AH$23)),IF(Calculator!$O$6="SINGLEBAND C",SUM((((K23/100)*$AJ$22)*$AH$22))+(((((K23/100)*$AJ$22)*$AN$22)*$AH$22)*Calculator!$G$7)-((((K23/100)*$AJ$22)*$AN$22)*$AH$22)+((((K23/100)*$AJ$23)*$AH$23)),IF(Calculator!$O$6="SINGLEBAND D",SUM((((K23/100)*$AJ$22)*$AH$22))+(((((K23/100)*$AJ$22)*$AN$22)*$AH$22)*Calculator!$G$8)-((((K23/100)*$AJ$22)*$AN$22)*$AH$22)+((((K23/100)*$AJ$23)*$AH$23)),IF(Calculator!$O$6="SINGLEURBANE",SUM((((K23/100)*$AJ$22)*$AH$22))+(((((K23/100)*$AJ$22)*$AN$22)*$AH$22)*Calculator!$G$9)-((((K23/100)*$AJ$22)*$AN$22)*$AH$22)+((((K23/100)*$AJ$23)*$AH$23)),IF(Calculator!$O$6="SINGLESILVERANOD",SUM((((K23/100)*$AJ$22)*$AH$22))+(((((K23/100)*$AJ$22)*$AN$22)*$AH$22)*Calculator!$G$10)-((((K23/100)*$AJ$22)*$AN$22)*$AH$22)+((((K23/100)*$AJ$23)*$AH$23)),IF(Calculator!$O$6="SINGLEANOD",SUM((((K23/100)*$AJ$22)*$AH$22))+(((((K23/100)*$AJ$22)*$AN$22)*$AH$22)*Calculator!$G$11)-((((K23/100)*$AJ$22)*$AN$22)*$AH$22)+((((K23/100)*$AJ$23)*$AH$23)),IF(Calculator!$O$6="DUALBASE",SUM((((K23/100)*$AJ$22)*$AH$22))+(((((K23/100)*$AJ$22)*$AN$22)*$AH$22)*Calculator!$G$12)-((((K23/100)*$AJ$22)*$AN$22)*$AH$22)+((((K23/100)*$AJ$23)*$AH$23)),IF(Calculator!$O$6="DUALELEMENTS",SUM((((K23/100)*$AJ$22)*$AH$22))+(((((K23/100)*$AJ$22)*$AN$22)*$AH$22)*Calculator!$G$13)-((((K23/100)*$AJ$22)*$AN$22)*$AH$22)+((((K23/100)*$AJ$23)*$AH$23)),IF(Calculator!$O$6="DUALSPECTRUM",SUM((((K23/100)*$AJ$22)*$AH$22))+(((((K23/100)*$AJ$22)*$AN$22)*$AH$22)*Calculator!$G$15)-((((K23/100)*$AJ$22)*$AN$22)*$AH$22)+((((K23/100)*$AJ$23)*$AH$23)),IF(Calculator!$O$6="DUALHOMESTEAD",SUM((((K23/100)*$AJ$22)*$AH$22))+(((((K23/100)*$AJ$22)*$AN$22)*$AH$22)*Calculator!$G$14)-((((K23/100)*$AJ$22)*$AN$22)*$AH$22)+((((K23/100)*$AJ$23)*$AH$23)),IF(Calculator!$O$6="DUALBAND A",SUM((((K23/100)*$AJ$22)*$AH$22))+(((((K23/100)*$AJ$22)*$AN$22)*$AH$22)*Calculator!$G$16)-((((K23/100)*$AJ$22)*$AN$22)*$AH$22)+((((K23/100)*$AJ$23)*$AH$23)),IF(Calculator!$O$6="DUALBAND B",SUM((((K23/100)*$AJ$22)*$AH$22))+(((((K23/100)*$AJ$22)*$AN$22)*$AH$22)*Calculator!$G$17)-((((K23/100)*$AJ$22)*$AN$22)*$AH$22)+((((K23/100)*$AJ$23)*$AH$23)),IF(Calculator!$O$6="DUALBAND C",SUM((((K23/100)*$AJ$22)*$AH$22))+(((((K23/100)*$AJ$22)*$AN$22)*$AH$22)*Calculator!$G$18)-((((K23/100)*$AJ$22)*$AN$22)*$AH$22)+((((K23/100)*$AJ$23)*$AH$23)),IF(Calculator!$O$6="DUALBAND D",SUM((((K23/100)*$AJ$22)*$AH$22))+(((((K23/100)*$AJ$22)*$AN$22)*$AH$22)*Calculator!$G$19)-((((K23/100)*$AJ$22)*$AN$22)*$AH$22)+((((K23/100)*$AJ$23)*$AH$23)),IF(Calculator!$O$6="DUALURBANE",SUM((((K23/100)*$AJ$22)*$AH$22))+(((((K23/100)*$AJ$22)*$AN$22)*$AH$22)*Calculator!$G$20)-((((K23/100)*$AJ$22)*$AN$22)*$AH$22)+((((K23/100)*$AJ$23)*$AH$23)),IF(Calculator!$O$6="DUALSILVERANOD",SUM((((K23/100)*$AJ$22)*$AH$22))+(((((K23/100)*$AJ$22)*$AN$22)*$AH$22)*Calculator!$G$21)-((((K23/100)*$AJ$22)*$AN$22)*$AH$22)+((((K23/100)*$AJ$23)*$AH$23)),IF(Calculator!$O$6="DUALANOD",SUM((((K23/100)*$AJ$22)*$AH$22))+(((((K23/100)*$AJ$22)*$AN$22)*$AH$22)*Calculator!$G$22)-((((K23/100)*$AJ$22)*$AN$22)*$AH$22)+((((K23/100)*$AJ$23)*$AH$23))))))))))))))))))))))))</f>
        <v>982.03739150000001</v>
      </c>
      <c r="AA23" s="2">
        <f>IF(Calculator!$O$6="SINGLEBASE",SUM((((L23/100)*$AJ$22)*$AH$22))+((((L23/100)*$AJ$23)*$AH$23)),IF(Calculator!$O$6="SINGLEELEMENTS",SUM((((L23/100)*$AJ$22)*$AH$22))+(((((L23/100)*$AJ$22)*$AN$22)*$AH$22)*Calculator!$G$2)-((((L23/100)*$AJ$22)*$AN$22)*$AH$22)+((((L23/100)*$AJ$23)*$AH$23)),IF(Calculator!$O$6="SINGLESPECTRUM",SUM((((L23/100)*$AJ$22)*$AH$22))+(((((L23/100)*$AJ$22)*$AN$22)*$AH$22)*Calculator!$G$4)-((((L23/100)*$AJ$22)*$AN$22)*$AH$22)+((((L23/100)*$AJ$23)*$AH$23)),IF(Calculator!$O$6="SINGLEHOMESTEAD",SUM((((L23/100)*$AJ$22)*$AH$22))+(((((L23/100)*$AJ$22)*$AN$22)*$AH$22)*Calculator!$G$3)-((((L23/100)*$AJ$22)*$AN$22)*$AH$22)+((((L23/100)*$AJ$23)*$AH$23)),IF(Calculator!$O$6="SINGLEBAND A",SUM((((L23/100)*$AJ$22)*$AH$22))+(((((L23/100)*$AJ$22)*$AN$22)*$AH$22)*Calculator!$G$5)-((((L23/100)*$AJ$22)*$AN$22)*$AH$22)+((((L23/100)*$AJ$23)*$AH$23)),IF(Calculator!$O$6="SINGLEBAND B",SUM((((L23/100)*$AJ$22)*$AH$22))+(((((L23/100)*$AJ$22)*$AN$22)*$AH$22)*Calculator!$G$6)-((((L23/100)*$AJ$22)*$AN$22)*$AH$22)+((((L23/100)*$AJ$23)*$AH$23)),IF(Calculator!$O$6="SINGLEBAND C",SUM((((L23/100)*$AJ$22)*$AH$22))+(((((L23/100)*$AJ$22)*$AN$22)*$AH$22)*Calculator!$G$7)-((((L23/100)*$AJ$22)*$AN$22)*$AH$22)+((((L23/100)*$AJ$23)*$AH$23)),IF(Calculator!$O$6="SINGLEBAND D",SUM((((L23/100)*$AJ$22)*$AH$22))+(((((L23/100)*$AJ$22)*$AN$22)*$AH$22)*Calculator!$G$8)-((((L23/100)*$AJ$22)*$AN$22)*$AH$22)+((((L23/100)*$AJ$23)*$AH$23)),IF(Calculator!$O$6="SINGLEURBANE",SUM((((L23/100)*$AJ$22)*$AH$22))+(((((L23/100)*$AJ$22)*$AN$22)*$AH$22)*Calculator!$G$9)-((((L23/100)*$AJ$22)*$AN$22)*$AH$22)+((((L23/100)*$AJ$23)*$AH$23)),IF(Calculator!$O$6="SINGLESILVERANOD",SUM((((L23/100)*$AJ$22)*$AH$22))+(((((L23/100)*$AJ$22)*$AN$22)*$AH$22)*Calculator!$G$10)-((((L23/100)*$AJ$22)*$AN$22)*$AH$22)+((((L23/100)*$AJ$23)*$AH$23)),IF(Calculator!$O$6="SINGLEANOD",SUM((((L23/100)*$AJ$22)*$AH$22))+(((((L23/100)*$AJ$22)*$AN$22)*$AH$22)*Calculator!$G$11)-((((L23/100)*$AJ$22)*$AN$22)*$AH$22)+((((L23/100)*$AJ$23)*$AH$23)),IF(Calculator!$O$6="DUALBASE",SUM((((L23/100)*$AJ$22)*$AH$22))+(((((L23/100)*$AJ$22)*$AN$22)*$AH$22)*Calculator!$G$12)-((((L23/100)*$AJ$22)*$AN$22)*$AH$22)+((((L23/100)*$AJ$23)*$AH$23)),IF(Calculator!$O$6="DUALELEMENTS",SUM((((L23/100)*$AJ$22)*$AH$22))+(((((L23/100)*$AJ$22)*$AN$22)*$AH$22)*Calculator!$G$13)-((((L23/100)*$AJ$22)*$AN$22)*$AH$22)+((((L23/100)*$AJ$23)*$AH$23)),IF(Calculator!$O$6="DUALSPECTRUM",SUM((((L23/100)*$AJ$22)*$AH$22))+(((((L23/100)*$AJ$22)*$AN$22)*$AH$22)*Calculator!$G$15)-((((L23/100)*$AJ$22)*$AN$22)*$AH$22)+((((L23/100)*$AJ$23)*$AH$23)),IF(Calculator!$O$6="DUALHOMESTEAD",SUM((((L23/100)*$AJ$22)*$AH$22))+(((((L23/100)*$AJ$22)*$AN$22)*$AH$22)*Calculator!$G$14)-((((L23/100)*$AJ$22)*$AN$22)*$AH$22)+((((L23/100)*$AJ$23)*$AH$23)),IF(Calculator!$O$6="DUALBAND A",SUM((((L23/100)*$AJ$22)*$AH$22))+(((((L23/100)*$AJ$22)*$AN$22)*$AH$22)*Calculator!$G$16)-((((L23/100)*$AJ$22)*$AN$22)*$AH$22)+((((L23/100)*$AJ$23)*$AH$23)),IF(Calculator!$O$6="DUALBAND B",SUM((((L23/100)*$AJ$22)*$AH$22))+(((((L23/100)*$AJ$22)*$AN$22)*$AH$22)*Calculator!$G$17)-((((L23/100)*$AJ$22)*$AN$22)*$AH$22)+((((L23/100)*$AJ$23)*$AH$23)),IF(Calculator!$O$6="DUALBAND C",SUM((((L23/100)*$AJ$22)*$AH$22))+(((((L23/100)*$AJ$22)*$AN$22)*$AH$22)*Calculator!$G$18)-((((L23/100)*$AJ$22)*$AN$22)*$AH$22)+((((L23/100)*$AJ$23)*$AH$23)),IF(Calculator!$O$6="DUALBAND D",SUM((((L23/100)*$AJ$22)*$AH$22))+(((((L23/100)*$AJ$22)*$AN$22)*$AH$22)*Calculator!$G$19)-((((L23/100)*$AJ$22)*$AN$22)*$AH$22)+((((L23/100)*$AJ$23)*$AH$23)),IF(Calculator!$O$6="DUALURBANE",SUM((((L23/100)*$AJ$22)*$AH$22))+(((((L23/100)*$AJ$22)*$AN$22)*$AH$22)*Calculator!$G$20)-((((L23/100)*$AJ$22)*$AN$22)*$AH$22)+((((L23/100)*$AJ$23)*$AH$23)),IF(Calculator!$O$6="DUALSILVERANOD",SUM((((L23/100)*$AJ$22)*$AH$22))+(((((L23/100)*$AJ$22)*$AN$22)*$AH$22)*Calculator!$G$21)-((((L23/100)*$AJ$22)*$AN$22)*$AH$22)+((((L23/100)*$AJ$23)*$AH$23)),IF(Calculator!$O$6="DUALANOD",SUM((((L23/100)*$AJ$22)*$AH$22))+(((((L23/100)*$AJ$22)*$AN$22)*$AH$22)*Calculator!$G$22)-((((L23/100)*$AJ$22)*$AN$22)*$AH$22)+((((L23/100)*$AJ$23)*$AH$23))))))))))))))))))))))))</f>
        <v>991.3090494999999</v>
      </c>
      <c r="AB23" s="2">
        <f>IF(Calculator!$O$6="SINGLEBASE",SUM((((M23/100)*$AJ$22)*$AH$22))+((((M23/100)*$AJ$23)*$AH$23)),IF(Calculator!$O$6="SINGLEELEMENTS",SUM((((M23/100)*$AJ$22)*$AH$22))+(((((M23/100)*$AJ$22)*$AN$22)*$AH$22)*Calculator!$G$2)-((((M23/100)*$AJ$22)*$AN$22)*$AH$22)+((((M23/100)*$AJ$23)*$AH$23)),IF(Calculator!$O$6="SINGLESPECTRUM",SUM((((M23/100)*$AJ$22)*$AH$22))+(((((M23/100)*$AJ$22)*$AN$22)*$AH$22)*Calculator!$G$4)-((((M23/100)*$AJ$22)*$AN$22)*$AH$22)+((((M23/100)*$AJ$23)*$AH$23)),IF(Calculator!$O$6="SINGLEHOMESTEAD",SUM((((M23/100)*$AJ$22)*$AH$22))+(((((M23/100)*$AJ$22)*$AN$22)*$AH$22)*Calculator!$G$3)-((((M23/100)*$AJ$22)*$AN$22)*$AH$22)+((((M23/100)*$AJ$23)*$AH$23)),IF(Calculator!$O$6="SINGLEBAND A",SUM((((M23/100)*$AJ$22)*$AH$22))+(((((M23/100)*$AJ$22)*$AN$22)*$AH$22)*Calculator!$G$5)-((((M23/100)*$AJ$22)*$AN$22)*$AH$22)+((((M23/100)*$AJ$23)*$AH$23)),IF(Calculator!$O$6="SINGLEBAND B",SUM((((M23/100)*$AJ$22)*$AH$22))+(((((M23/100)*$AJ$22)*$AN$22)*$AH$22)*Calculator!$G$6)-((((M23/100)*$AJ$22)*$AN$22)*$AH$22)+((((M23/100)*$AJ$23)*$AH$23)),IF(Calculator!$O$6="SINGLEBAND C",SUM((((M23/100)*$AJ$22)*$AH$22))+(((((M23/100)*$AJ$22)*$AN$22)*$AH$22)*Calculator!$G$7)-((((M23/100)*$AJ$22)*$AN$22)*$AH$22)+((((M23/100)*$AJ$23)*$AH$23)),IF(Calculator!$O$6="SINGLEBAND D",SUM((((M23/100)*$AJ$22)*$AH$22))+(((((M23/100)*$AJ$22)*$AN$22)*$AH$22)*Calculator!$G$8)-((((M23/100)*$AJ$22)*$AN$22)*$AH$22)+((((M23/100)*$AJ$23)*$AH$23)),IF(Calculator!$O$6="SINGLEURBANE",SUM((((M23/100)*$AJ$22)*$AH$22))+(((((M23/100)*$AJ$22)*$AN$22)*$AH$22)*Calculator!$G$9)-((((M23/100)*$AJ$22)*$AN$22)*$AH$22)+((((M23/100)*$AJ$23)*$AH$23)),IF(Calculator!$O$6="SINGLESILVERANOD",SUM((((M23/100)*$AJ$22)*$AH$22))+(((((M23/100)*$AJ$22)*$AN$22)*$AH$22)*Calculator!$G$10)-((((M23/100)*$AJ$22)*$AN$22)*$AH$22)+((((M23/100)*$AJ$23)*$AH$23)),IF(Calculator!$O$6="SINGLEANOD",SUM((((M23/100)*$AJ$22)*$AH$22))+(((((M23/100)*$AJ$22)*$AN$22)*$AH$22)*Calculator!$G$11)-((((M23/100)*$AJ$22)*$AN$22)*$AH$22)+((((M23/100)*$AJ$23)*$AH$23)),IF(Calculator!$O$6="DUALBASE",SUM((((M23/100)*$AJ$22)*$AH$22))+(((((M23/100)*$AJ$22)*$AN$22)*$AH$22)*Calculator!$G$12)-((((M23/100)*$AJ$22)*$AN$22)*$AH$22)+((((M23/100)*$AJ$23)*$AH$23)),IF(Calculator!$O$6="DUALELEMENTS",SUM((((M23/100)*$AJ$22)*$AH$22))+(((((M23/100)*$AJ$22)*$AN$22)*$AH$22)*Calculator!$G$13)-((((M23/100)*$AJ$22)*$AN$22)*$AH$22)+((((M23/100)*$AJ$23)*$AH$23)),IF(Calculator!$O$6="DUALSPECTRUM",SUM((((M23/100)*$AJ$22)*$AH$22))+(((((M23/100)*$AJ$22)*$AN$22)*$AH$22)*Calculator!$G$15)-((((M23/100)*$AJ$22)*$AN$22)*$AH$22)+((((M23/100)*$AJ$23)*$AH$23)),IF(Calculator!$O$6="DUALHOMESTEAD",SUM((((M23/100)*$AJ$22)*$AH$22))+(((((M23/100)*$AJ$22)*$AN$22)*$AH$22)*Calculator!$G$14)-((((M23/100)*$AJ$22)*$AN$22)*$AH$22)+((((M23/100)*$AJ$23)*$AH$23)),IF(Calculator!$O$6="DUALBAND A",SUM((((M23/100)*$AJ$22)*$AH$22))+(((((M23/100)*$AJ$22)*$AN$22)*$AH$22)*Calculator!$G$16)-((((M23/100)*$AJ$22)*$AN$22)*$AH$22)+((((M23/100)*$AJ$23)*$AH$23)),IF(Calculator!$O$6="DUALBAND B",SUM((((M23/100)*$AJ$22)*$AH$22))+(((((M23/100)*$AJ$22)*$AN$22)*$AH$22)*Calculator!$G$17)-((((M23/100)*$AJ$22)*$AN$22)*$AH$22)+((((M23/100)*$AJ$23)*$AH$23)),IF(Calculator!$O$6="DUALBAND C",SUM((((M23/100)*$AJ$22)*$AH$22))+(((((M23/100)*$AJ$22)*$AN$22)*$AH$22)*Calculator!$G$18)-((((M23/100)*$AJ$22)*$AN$22)*$AH$22)+((((M23/100)*$AJ$23)*$AH$23)),IF(Calculator!$O$6="DUALBAND D",SUM((((M23/100)*$AJ$22)*$AH$22))+(((((M23/100)*$AJ$22)*$AN$22)*$AH$22)*Calculator!$G$19)-((((M23/100)*$AJ$22)*$AN$22)*$AH$22)+((((M23/100)*$AJ$23)*$AH$23)),IF(Calculator!$O$6="DUALURBANE",SUM((((M23/100)*$AJ$22)*$AH$22))+(((((M23/100)*$AJ$22)*$AN$22)*$AH$22)*Calculator!$G$20)-((((M23/100)*$AJ$22)*$AN$22)*$AH$22)+((((M23/100)*$AJ$23)*$AH$23)),IF(Calculator!$O$6="DUALSILVERANOD",SUM((((M23/100)*$AJ$22)*$AH$22))+(((((M23/100)*$AJ$22)*$AN$22)*$AH$22)*Calculator!$G$21)-((((M23/100)*$AJ$22)*$AN$22)*$AH$22)+((((M23/100)*$AJ$23)*$AH$23)),IF(Calculator!$O$6="DUALANOD",SUM((((M23/100)*$AJ$22)*$AH$22))+(((((M23/100)*$AJ$22)*$AN$22)*$AH$22)*Calculator!$G$22)-((((M23/100)*$AJ$22)*$AN$22)*$AH$22)+((((M23/100)*$AJ$23)*$AH$23))))))))))))))))))))))))</f>
        <v>1000.5849920000001</v>
      </c>
      <c r="AC23" s="2">
        <f>IF(Calculator!$O$6="SINGLEBASE",SUM((((N23/100)*$AJ$22)*$AH$22))+((((N23/100)*$AJ$23)*$AH$23)),IF(Calculator!$O$6="SINGLEELEMENTS",SUM((((N23/100)*$AJ$22)*$AH$22))+(((((N23/100)*$AJ$22)*$AN$22)*$AH$22)*Calculator!$G$2)-((((N23/100)*$AJ$22)*$AN$22)*$AH$22)+((((N23/100)*$AJ$23)*$AH$23)),IF(Calculator!$O$6="SINGLESPECTRUM",SUM((((N23/100)*$AJ$22)*$AH$22))+(((((N23/100)*$AJ$22)*$AN$22)*$AH$22)*Calculator!$G$4)-((((N23/100)*$AJ$22)*$AN$22)*$AH$22)+((((N23/100)*$AJ$23)*$AH$23)),IF(Calculator!$O$6="SINGLEHOMESTEAD",SUM((((N23/100)*$AJ$22)*$AH$22))+(((((N23/100)*$AJ$22)*$AN$22)*$AH$22)*Calculator!$G$3)-((((N23/100)*$AJ$22)*$AN$22)*$AH$22)+((((N23/100)*$AJ$23)*$AH$23)),IF(Calculator!$O$6="SINGLEBAND A",SUM((((N23/100)*$AJ$22)*$AH$22))+(((((N23/100)*$AJ$22)*$AN$22)*$AH$22)*Calculator!$G$5)-((((N23/100)*$AJ$22)*$AN$22)*$AH$22)+((((N23/100)*$AJ$23)*$AH$23)),IF(Calculator!$O$6="SINGLEBAND B",SUM((((N23/100)*$AJ$22)*$AH$22))+(((((N23/100)*$AJ$22)*$AN$22)*$AH$22)*Calculator!$G$6)-((((N23/100)*$AJ$22)*$AN$22)*$AH$22)+((((N23/100)*$AJ$23)*$AH$23)),IF(Calculator!$O$6="SINGLEBAND C",SUM((((N23/100)*$AJ$22)*$AH$22))+(((((N23/100)*$AJ$22)*$AN$22)*$AH$22)*Calculator!$G$7)-((((N23/100)*$AJ$22)*$AN$22)*$AH$22)+((((N23/100)*$AJ$23)*$AH$23)),IF(Calculator!$O$6="SINGLEBAND D",SUM((((N23/100)*$AJ$22)*$AH$22))+(((((N23/100)*$AJ$22)*$AN$22)*$AH$22)*Calculator!$G$8)-((((N23/100)*$AJ$22)*$AN$22)*$AH$22)+((((N23/100)*$AJ$23)*$AH$23)),IF(Calculator!$O$6="SINGLEURBANE",SUM((((N23/100)*$AJ$22)*$AH$22))+(((((N23/100)*$AJ$22)*$AN$22)*$AH$22)*Calculator!$G$9)-((((N23/100)*$AJ$22)*$AN$22)*$AH$22)+((((N23/100)*$AJ$23)*$AH$23)),IF(Calculator!$O$6="SINGLESILVERANOD",SUM((((N23/100)*$AJ$22)*$AH$22))+(((((N23/100)*$AJ$22)*$AN$22)*$AH$22)*Calculator!$G$10)-((((N23/100)*$AJ$22)*$AN$22)*$AH$22)+((((N23/100)*$AJ$23)*$AH$23)),IF(Calculator!$O$6="SINGLEANOD",SUM((((N23/100)*$AJ$22)*$AH$22))+(((((N23/100)*$AJ$22)*$AN$22)*$AH$22)*Calculator!$G$11)-((((N23/100)*$AJ$22)*$AN$22)*$AH$22)+((((N23/100)*$AJ$23)*$AH$23)),IF(Calculator!$O$6="DUALBASE",SUM((((N23/100)*$AJ$22)*$AH$22))+(((((N23/100)*$AJ$22)*$AN$22)*$AH$22)*Calculator!$G$12)-((((N23/100)*$AJ$22)*$AN$22)*$AH$22)+((((N23/100)*$AJ$23)*$AH$23)),IF(Calculator!$O$6="DUALELEMENTS",SUM((((N23/100)*$AJ$22)*$AH$22))+(((((N23/100)*$AJ$22)*$AN$22)*$AH$22)*Calculator!$G$13)-((((N23/100)*$AJ$22)*$AN$22)*$AH$22)+((((N23/100)*$AJ$23)*$AH$23)),IF(Calculator!$O$6="DUALSPECTRUM",SUM((((N23/100)*$AJ$22)*$AH$22))+(((((N23/100)*$AJ$22)*$AN$22)*$AH$22)*Calculator!$G$15)-((((N23/100)*$AJ$22)*$AN$22)*$AH$22)+((((N23/100)*$AJ$23)*$AH$23)),IF(Calculator!$O$6="DUALHOMESTEAD",SUM((((N23/100)*$AJ$22)*$AH$22))+(((((N23/100)*$AJ$22)*$AN$22)*$AH$22)*Calculator!$G$14)-((((N23/100)*$AJ$22)*$AN$22)*$AH$22)+((((N23/100)*$AJ$23)*$AH$23)),IF(Calculator!$O$6="DUALBAND A",SUM((((N23/100)*$AJ$22)*$AH$22))+(((((N23/100)*$AJ$22)*$AN$22)*$AH$22)*Calculator!$G$16)-((((N23/100)*$AJ$22)*$AN$22)*$AH$22)+((((N23/100)*$AJ$23)*$AH$23)),IF(Calculator!$O$6="DUALBAND B",SUM((((N23/100)*$AJ$22)*$AH$22))+(((((N23/100)*$AJ$22)*$AN$22)*$AH$22)*Calculator!$G$17)-((((N23/100)*$AJ$22)*$AN$22)*$AH$22)+((((N23/100)*$AJ$23)*$AH$23)),IF(Calculator!$O$6="DUALBAND C",SUM((((N23/100)*$AJ$22)*$AH$22))+(((((N23/100)*$AJ$22)*$AN$22)*$AH$22)*Calculator!$G$18)-((((N23/100)*$AJ$22)*$AN$22)*$AH$22)+((((N23/100)*$AJ$23)*$AH$23)),IF(Calculator!$O$6="DUALBAND D",SUM((((N23/100)*$AJ$22)*$AH$22))+(((((N23/100)*$AJ$22)*$AN$22)*$AH$22)*Calculator!$G$19)-((((N23/100)*$AJ$22)*$AN$22)*$AH$22)+((((N23/100)*$AJ$23)*$AH$23)),IF(Calculator!$O$6="DUALURBANE",SUM((((N23/100)*$AJ$22)*$AH$22))+(((((N23/100)*$AJ$22)*$AN$22)*$AH$22)*Calculator!$G$20)-((((N23/100)*$AJ$22)*$AN$22)*$AH$22)+((((N23/100)*$AJ$23)*$AH$23)),IF(Calculator!$O$6="DUALSILVERANOD",SUM((((N23/100)*$AJ$22)*$AH$22))+(((((N23/100)*$AJ$22)*$AN$22)*$AH$22)*Calculator!$G$21)-((((N23/100)*$AJ$22)*$AN$22)*$AH$22)+((((N23/100)*$AJ$23)*$AH$23)),IF(Calculator!$O$6="DUALANOD",SUM((((N23/100)*$AJ$22)*$AH$22))+(((((N23/100)*$AJ$22)*$AN$22)*$AH$22)*Calculator!$G$22)-((((N23/100)*$AJ$22)*$AN$22)*$AH$22)+((((N23/100)*$AJ$23)*$AH$23))))))))))))))))))))))))</f>
        <v>1009.8609345000002</v>
      </c>
      <c r="AE23" t="s">
        <v>33</v>
      </c>
      <c r="AF23" s="6">
        <f>SUM('Front Sheet'!$C$16*100)</f>
        <v>59</v>
      </c>
      <c r="AG23" t="s">
        <v>33</v>
      </c>
      <c r="AH23">
        <f>SUM(100-AF23)/100</f>
        <v>0.41</v>
      </c>
      <c r="AI23" t="s">
        <v>33</v>
      </c>
      <c r="AJ23">
        <v>44.822385164356014</v>
      </c>
      <c r="AL23" t="s">
        <v>1389</v>
      </c>
      <c r="AM23">
        <v>11.860662016691531</v>
      </c>
      <c r="AN23">
        <f>AM23/100</f>
        <v>0.11860662016691531</v>
      </c>
    </row>
    <row r="24" spans="1:40">
      <c r="A24" s="8" t="s">
        <v>1390</v>
      </c>
      <c r="B24" s="2">
        <v>2207.1653999999999</v>
      </c>
      <c r="C24" s="2">
        <v>2230.9704999999999</v>
      </c>
      <c r="D24" s="2">
        <v>2256.8028999999997</v>
      </c>
      <c r="E24" s="2">
        <v>2279.42715</v>
      </c>
      <c r="F24" s="2">
        <v>2302.0513999999998</v>
      </c>
      <c r="G24" s="2">
        <v>2324.6756500000001</v>
      </c>
      <c r="H24" s="2">
        <v>2347.2894499999998</v>
      </c>
      <c r="I24" s="2">
        <v>2371.44985</v>
      </c>
      <c r="J24" s="2">
        <v>2394.0740999999998</v>
      </c>
      <c r="K24" s="2">
        <v>2423.6894000000002</v>
      </c>
      <c r="L24" s="2">
        <v>2446.3136499999996</v>
      </c>
      <c r="M24" s="2">
        <v>2468.9378999999999</v>
      </c>
      <c r="N24" s="2">
        <v>2491.5621499999997</v>
      </c>
      <c r="P24" s="8">
        <v>2050</v>
      </c>
      <c r="Q24" s="2">
        <f>IF(Calculator!$O$6="SINGLEBASE",SUM((((B24/100)*$AJ$22)*$AH$22))+((((B24/100)*$AJ$23)*$AH$23)),IF(Calculator!$O$6="SINGLEELEMENTS",SUM((((B24/100)*$AJ$22)*$AH$22))+(((((B24/100)*$AJ$22)*$AN$22)*$AH$22)*Calculator!$G$2)-((((B24/100)*$AJ$22)*$AN$22)*$AH$22)+((((B24/100)*$AJ$23)*$AH$23)),IF(Calculator!$O$6="SINGLESPECTRUM",SUM((((B24/100)*$AJ$22)*$AH$22))+(((((B24/100)*$AJ$22)*$AN$22)*$AH$22)*Calculator!$G$4)-((((B24/100)*$AJ$22)*$AN$22)*$AH$22)+((((B24/100)*$AJ$23)*$AH$23)),IF(Calculator!$O$6="SINGLEHOMESTEAD",SUM((((B24/100)*$AJ$22)*$AH$22))+(((((B24/100)*$AJ$22)*$AN$22)*$AH$22)*Calculator!$G$3)-((((B24/100)*$AJ$22)*$AN$22)*$AH$22)+((((B24/100)*$AJ$23)*$AH$23)),IF(Calculator!$O$6="SINGLEBAND A",SUM((((B24/100)*$AJ$22)*$AH$22))+(((((B24/100)*$AJ$22)*$AN$22)*$AH$22)*Calculator!$G$5)-((((B24/100)*$AJ$22)*$AN$22)*$AH$22)+((((B24/100)*$AJ$23)*$AH$23)),IF(Calculator!$O$6="SINGLEBAND B",SUM((((B24/100)*$AJ$22)*$AH$22))+(((((B24/100)*$AJ$22)*$AN$22)*$AH$22)*Calculator!$G$6)-((((B24/100)*$AJ$22)*$AN$22)*$AH$22)+((((B24/100)*$AJ$23)*$AH$23)),IF(Calculator!$O$6="SINGLEBAND C",SUM((((B24/100)*$AJ$22)*$AH$22))+(((((B24/100)*$AJ$22)*$AN$22)*$AH$22)*Calculator!$G$7)-((((B24/100)*$AJ$22)*$AN$22)*$AH$22)+((((B24/100)*$AJ$23)*$AH$23)),IF(Calculator!$O$6="SINGLEBAND D",SUM((((B24/100)*$AJ$22)*$AH$22))+(((((B24/100)*$AJ$22)*$AN$22)*$AH$22)*Calculator!$G$8)-((((B24/100)*$AJ$22)*$AN$22)*$AH$22)+((((B24/100)*$AJ$23)*$AH$23)),IF(Calculator!$O$6="SINGLEURBANE",SUM((((B24/100)*$AJ$22)*$AH$22))+(((((B24/100)*$AJ$22)*$AN$22)*$AH$22)*Calculator!$G$9)-((((B24/100)*$AJ$22)*$AN$22)*$AH$22)+((((B24/100)*$AJ$23)*$AH$23)),IF(Calculator!$O$6="SINGLESILVERANOD",SUM((((B24/100)*$AJ$22)*$AH$22))+(((((B24/100)*$AJ$22)*$AN$22)*$AH$22)*Calculator!$G$10)-((((B24/100)*$AJ$22)*$AN$22)*$AH$22)+((((B24/100)*$AJ$23)*$AH$23)),IF(Calculator!$O$6="SINGLEANOD",SUM((((B24/100)*$AJ$22)*$AH$22))+(((((B24/100)*$AJ$22)*$AN$22)*$AH$22)*Calculator!$G$11)-((((B24/100)*$AJ$22)*$AN$22)*$AH$22)+((((B24/100)*$AJ$23)*$AH$23)),IF(Calculator!$O$6="DUALBASE",SUM((((B24/100)*$AJ$22)*$AH$22))+(((((B24/100)*$AJ$22)*$AN$22)*$AH$22)*Calculator!$G$12)-((((B24/100)*$AJ$22)*$AN$22)*$AH$22)+((((B24/100)*$AJ$23)*$AH$23)),IF(Calculator!$O$6="DUALELEMENTS",SUM((((B24/100)*$AJ$22)*$AH$22))+(((((B24/100)*$AJ$22)*$AN$22)*$AH$22)*Calculator!$G$13)-((((B24/100)*$AJ$22)*$AN$22)*$AH$22)+((((B24/100)*$AJ$23)*$AH$23)),IF(Calculator!$O$6="DUALSPECTRUM",SUM((((B24/100)*$AJ$22)*$AH$22))+(((((B24/100)*$AJ$22)*$AN$22)*$AH$22)*Calculator!$G$15)-((((B24/100)*$AJ$22)*$AN$22)*$AH$22)+((((B24/100)*$AJ$23)*$AH$23)),IF(Calculator!$O$6="DUALHOMESTEAD",SUM((((B24/100)*$AJ$22)*$AH$22))+(((((B24/100)*$AJ$22)*$AN$22)*$AH$22)*Calculator!$G$14)-((((B24/100)*$AJ$22)*$AN$22)*$AH$22)+((((B24/100)*$AJ$23)*$AH$23)),IF(Calculator!$O$6="DUALBAND A",SUM((((B24/100)*$AJ$22)*$AH$22))+(((((B24/100)*$AJ$22)*$AN$22)*$AH$22)*Calculator!$G$16)-((((B24/100)*$AJ$22)*$AN$22)*$AH$22)+((((B24/100)*$AJ$23)*$AH$23)),IF(Calculator!$O$6="DUALBAND B",SUM((((B24/100)*$AJ$22)*$AH$22))+(((((B24/100)*$AJ$22)*$AN$22)*$AH$22)*Calculator!$G$17)-((((B24/100)*$AJ$22)*$AN$22)*$AH$22)+((((B24/100)*$AJ$23)*$AH$23)),IF(Calculator!$O$6="DUALBAND C",SUM((((B24/100)*$AJ$22)*$AH$22))+(((((B24/100)*$AJ$22)*$AN$22)*$AH$22)*Calculator!$G$18)-((((B24/100)*$AJ$22)*$AN$22)*$AH$22)+((((B24/100)*$AJ$23)*$AH$23)),IF(Calculator!$O$6="DUALBAND D",SUM((((B24/100)*$AJ$22)*$AH$22))+(((((B24/100)*$AJ$22)*$AN$22)*$AH$22)*Calculator!$G$19)-((((B24/100)*$AJ$22)*$AN$22)*$AH$22)+((((B24/100)*$AJ$23)*$AH$23)),IF(Calculator!$O$6="DUALURBANE",SUM((((B24/100)*$AJ$22)*$AH$22))+(((((B24/100)*$AJ$22)*$AN$22)*$AH$22)*Calculator!$G$20)-((((B24/100)*$AJ$22)*$AN$22)*$AH$22)+((((B24/100)*$AJ$23)*$AH$23)),IF(Calculator!$O$6="DUALSILVERANOD",SUM((((B24/100)*$AJ$22)*$AH$22))+(((((B24/100)*$AJ$22)*$AN$22)*$AH$22)*Calculator!$G$21)-((((B24/100)*$AJ$22)*$AN$22)*$AH$22)+((((B24/100)*$AJ$23)*$AH$23)),IF(Calculator!$O$6="DUALANOD",SUM((((B24/100)*$AJ$22)*$AH$22))+(((((B24/100)*$AJ$22)*$AN$22)*$AH$22)*Calculator!$G$22)-((((B24/100)*$AJ$22)*$AN$22)*$AH$22)+((((B24/100)*$AJ$23)*$AH$23))))))))))))))))))))))))</f>
        <v>904.93781399999989</v>
      </c>
      <c r="R24" s="2">
        <f>IF(Calculator!$O$6="SINGLEBASE",SUM((((C24/100)*$AJ$22)*$AH$22))+((((C24/100)*$AJ$23)*$AH$23)),IF(Calculator!$O$6="SINGLEELEMENTS",SUM((((C24/100)*$AJ$22)*$AH$22))+(((((C24/100)*$AJ$22)*$AN$22)*$AH$22)*Calculator!$G$2)-((((C24/100)*$AJ$22)*$AN$22)*$AH$22)+((((C24/100)*$AJ$23)*$AH$23)),IF(Calculator!$O$6="SINGLESPECTRUM",SUM((((C24/100)*$AJ$22)*$AH$22))+(((((C24/100)*$AJ$22)*$AN$22)*$AH$22)*Calculator!$G$4)-((((C24/100)*$AJ$22)*$AN$22)*$AH$22)+((((C24/100)*$AJ$23)*$AH$23)),IF(Calculator!$O$6="SINGLEHOMESTEAD",SUM((((C24/100)*$AJ$22)*$AH$22))+(((((C24/100)*$AJ$22)*$AN$22)*$AH$22)*Calculator!$G$3)-((((C24/100)*$AJ$22)*$AN$22)*$AH$22)+((((C24/100)*$AJ$23)*$AH$23)),IF(Calculator!$O$6="SINGLEBAND A",SUM((((C24/100)*$AJ$22)*$AH$22))+(((((C24/100)*$AJ$22)*$AN$22)*$AH$22)*Calculator!$G$5)-((((C24/100)*$AJ$22)*$AN$22)*$AH$22)+((((C24/100)*$AJ$23)*$AH$23)),IF(Calculator!$O$6="SINGLEBAND B",SUM((((C24/100)*$AJ$22)*$AH$22))+(((((C24/100)*$AJ$22)*$AN$22)*$AH$22)*Calculator!$G$6)-((((C24/100)*$AJ$22)*$AN$22)*$AH$22)+((((C24/100)*$AJ$23)*$AH$23)),IF(Calculator!$O$6="SINGLEBAND C",SUM((((C24/100)*$AJ$22)*$AH$22))+(((((C24/100)*$AJ$22)*$AN$22)*$AH$22)*Calculator!$G$7)-((((C24/100)*$AJ$22)*$AN$22)*$AH$22)+((((C24/100)*$AJ$23)*$AH$23)),IF(Calculator!$O$6="SINGLEBAND D",SUM((((C24/100)*$AJ$22)*$AH$22))+(((((C24/100)*$AJ$22)*$AN$22)*$AH$22)*Calculator!$G$8)-((((C24/100)*$AJ$22)*$AN$22)*$AH$22)+((((C24/100)*$AJ$23)*$AH$23)),IF(Calculator!$O$6="SINGLEURBANE",SUM((((C24/100)*$AJ$22)*$AH$22))+(((((C24/100)*$AJ$22)*$AN$22)*$AH$22)*Calculator!$G$9)-((((C24/100)*$AJ$22)*$AN$22)*$AH$22)+((((C24/100)*$AJ$23)*$AH$23)),IF(Calculator!$O$6="SINGLESILVERANOD",SUM((((C24/100)*$AJ$22)*$AH$22))+(((((C24/100)*$AJ$22)*$AN$22)*$AH$22)*Calculator!$G$10)-((((C24/100)*$AJ$22)*$AN$22)*$AH$22)+((((C24/100)*$AJ$23)*$AH$23)),IF(Calculator!$O$6="SINGLEANOD",SUM((((C24/100)*$AJ$22)*$AH$22))+(((((C24/100)*$AJ$22)*$AN$22)*$AH$22)*Calculator!$G$11)-((((C24/100)*$AJ$22)*$AN$22)*$AH$22)+((((C24/100)*$AJ$23)*$AH$23)),IF(Calculator!$O$6="DUALBASE",SUM((((C24/100)*$AJ$22)*$AH$22))+(((((C24/100)*$AJ$22)*$AN$22)*$AH$22)*Calculator!$G$12)-((((C24/100)*$AJ$22)*$AN$22)*$AH$22)+((((C24/100)*$AJ$23)*$AH$23)),IF(Calculator!$O$6="DUALELEMENTS",SUM((((C24/100)*$AJ$22)*$AH$22))+(((((C24/100)*$AJ$22)*$AN$22)*$AH$22)*Calculator!$G$13)-((((C24/100)*$AJ$22)*$AN$22)*$AH$22)+((((C24/100)*$AJ$23)*$AH$23)),IF(Calculator!$O$6="DUALSPECTRUM",SUM((((C24/100)*$AJ$22)*$AH$22))+(((((C24/100)*$AJ$22)*$AN$22)*$AH$22)*Calculator!$G$15)-((((C24/100)*$AJ$22)*$AN$22)*$AH$22)+((((C24/100)*$AJ$23)*$AH$23)),IF(Calculator!$O$6="DUALHOMESTEAD",SUM((((C24/100)*$AJ$22)*$AH$22))+(((((C24/100)*$AJ$22)*$AN$22)*$AH$22)*Calculator!$G$14)-((((C24/100)*$AJ$22)*$AN$22)*$AH$22)+((((C24/100)*$AJ$23)*$AH$23)),IF(Calculator!$O$6="DUALBAND A",SUM((((C24/100)*$AJ$22)*$AH$22))+(((((C24/100)*$AJ$22)*$AN$22)*$AH$22)*Calculator!$G$16)-((((C24/100)*$AJ$22)*$AN$22)*$AH$22)+((((C24/100)*$AJ$23)*$AH$23)),IF(Calculator!$O$6="DUALBAND B",SUM((((C24/100)*$AJ$22)*$AH$22))+(((((C24/100)*$AJ$22)*$AN$22)*$AH$22)*Calculator!$G$17)-((((C24/100)*$AJ$22)*$AN$22)*$AH$22)+((((C24/100)*$AJ$23)*$AH$23)),IF(Calculator!$O$6="DUALBAND C",SUM((((C24/100)*$AJ$22)*$AH$22))+(((((C24/100)*$AJ$22)*$AN$22)*$AH$22)*Calculator!$G$18)-((((C24/100)*$AJ$22)*$AN$22)*$AH$22)+((((C24/100)*$AJ$23)*$AH$23)),IF(Calculator!$O$6="DUALBAND D",SUM((((C24/100)*$AJ$22)*$AH$22))+(((((C24/100)*$AJ$22)*$AN$22)*$AH$22)*Calculator!$G$19)-((((C24/100)*$AJ$22)*$AN$22)*$AH$22)+((((C24/100)*$AJ$23)*$AH$23)),IF(Calculator!$O$6="DUALURBANE",SUM((((C24/100)*$AJ$22)*$AH$22))+(((((C24/100)*$AJ$22)*$AN$22)*$AH$22)*Calculator!$G$20)-((((C24/100)*$AJ$22)*$AN$22)*$AH$22)+((((C24/100)*$AJ$23)*$AH$23)),IF(Calculator!$O$6="DUALSILVERANOD",SUM((((C24/100)*$AJ$22)*$AH$22))+(((((C24/100)*$AJ$22)*$AN$22)*$AH$22)*Calculator!$G$21)-((((C24/100)*$AJ$22)*$AN$22)*$AH$22)+((((C24/100)*$AJ$23)*$AH$23)),IF(Calculator!$O$6="DUALANOD",SUM((((C24/100)*$AJ$22)*$AH$22))+(((((C24/100)*$AJ$22)*$AN$22)*$AH$22)*Calculator!$G$22)-((((C24/100)*$AJ$22)*$AN$22)*$AH$22)+((((C24/100)*$AJ$23)*$AH$23))))))))))))))))))))))))</f>
        <v>914.69790499999999</v>
      </c>
      <c r="S24" s="2">
        <f>IF(Calculator!$O$6="SINGLEBASE",SUM((((D24/100)*$AJ$22)*$AH$22))+((((D24/100)*$AJ$23)*$AH$23)),IF(Calculator!$O$6="SINGLEELEMENTS",SUM((((D24/100)*$AJ$22)*$AH$22))+(((((D24/100)*$AJ$22)*$AN$22)*$AH$22)*Calculator!$G$2)-((((D24/100)*$AJ$22)*$AN$22)*$AH$22)+((((D24/100)*$AJ$23)*$AH$23)),IF(Calculator!$O$6="SINGLESPECTRUM",SUM((((D24/100)*$AJ$22)*$AH$22))+(((((D24/100)*$AJ$22)*$AN$22)*$AH$22)*Calculator!$G$4)-((((D24/100)*$AJ$22)*$AN$22)*$AH$22)+((((D24/100)*$AJ$23)*$AH$23)),IF(Calculator!$O$6="SINGLEHOMESTEAD",SUM((((D24/100)*$AJ$22)*$AH$22))+(((((D24/100)*$AJ$22)*$AN$22)*$AH$22)*Calculator!$G$3)-((((D24/100)*$AJ$22)*$AN$22)*$AH$22)+((((D24/100)*$AJ$23)*$AH$23)),IF(Calculator!$O$6="SINGLEBAND A",SUM((((D24/100)*$AJ$22)*$AH$22))+(((((D24/100)*$AJ$22)*$AN$22)*$AH$22)*Calculator!$G$5)-((((D24/100)*$AJ$22)*$AN$22)*$AH$22)+((((D24/100)*$AJ$23)*$AH$23)),IF(Calculator!$O$6="SINGLEBAND B",SUM((((D24/100)*$AJ$22)*$AH$22))+(((((D24/100)*$AJ$22)*$AN$22)*$AH$22)*Calculator!$G$6)-((((D24/100)*$AJ$22)*$AN$22)*$AH$22)+((((D24/100)*$AJ$23)*$AH$23)),IF(Calculator!$O$6="SINGLEBAND C",SUM((((D24/100)*$AJ$22)*$AH$22))+(((((D24/100)*$AJ$22)*$AN$22)*$AH$22)*Calculator!$G$7)-((((D24/100)*$AJ$22)*$AN$22)*$AH$22)+((((D24/100)*$AJ$23)*$AH$23)),IF(Calculator!$O$6="SINGLEBAND D",SUM((((D24/100)*$AJ$22)*$AH$22))+(((((D24/100)*$AJ$22)*$AN$22)*$AH$22)*Calculator!$G$8)-((((D24/100)*$AJ$22)*$AN$22)*$AH$22)+((((D24/100)*$AJ$23)*$AH$23)),IF(Calculator!$O$6="SINGLEURBANE",SUM((((D24/100)*$AJ$22)*$AH$22))+(((((D24/100)*$AJ$22)*$AN$22)*$AH$22)*Calculator!$G$9)-((((D24/100)*$AJ$22)*$AN$22)*$AH$22)+((((D24/100)*$AJ$23)*$AH$23)),IF(Calculator!$O$6="SINGLESILVERANOD",SUM((((D24/100)*$AJ$22)*$AH$22))+(((((D24/100)*$AJ$22)*$AN$22)*$AH$22)*Calculator!$G$10)-((((D24/100)*$AJ$22)*$AN$22)*$AH$22)+((((D24/100)*$AJ$23)*$AH$23)),IF(Calculator!$O$6="SINGLEANOD",SUM((((D24/100)*$AJ$22)*$AH$22))+(((((D24/100)*$AJ$22)*$AN$22)*$AH$22)*Calculator!$G$11)-((((D24/100)*$AJ$22)*$AN$22)*$AH$22)+((((D24/100)*$AJ$23)*$AH$23)),IF(Calculator!$O$6="DUALBASE",SUM((((D24/100)*$AJ$22)*$AH$22))+(((((D24/100)*$AJ$22)*$AN$22)*$AH$22)*Calculator!$G$12)-((((D24/100)*$AJ$22)*$AN$22)*$AH$22)+((((D24/100)*$AJ$23)*$AH$23)),IF(Calculator!$O$6="DUALELEMENTS",SUM((((D24/100)*$AJ$22)*$AH$22))+(((((D24/100)*$AJ$22)*$AN$22)*$AH$22)*Calculator!$G$13)-((((D24/100)*$AJ$22)*$AN$22)*$AH$22)+((((D24/100)*$AJ$23)*$AH$23)),IF(Calculator!$O$6="DUALSPECTRUM",SUM((((D24/100)*$AJ$22)*$AH$22))+(((((D24/100)*$AJ$22)*$AN$22)*$AH$22)*Calculator!$G$15)-((((D24/100)*$AJ$22)*$AN$22)*$AH$22)+((((D24/100)*$AJ$23)*$AH$23)),IF(Calculator!$O$6="DUALHOMESTEAD",SUM((((D24/100)*$AJ$22)*$AH$22))+(((((D24/100)*$AJ$22)*$AN$22)*$AH$22)*Calculator!$G$14)-((((D24/100)*$AJ$22)*$AN$22)*$AH$22)+((((D24/100)*$AJ$23)*$AH$23)),IF(Calculator!$O$6="DUALBAND A",SUM((((D24/100)*$AJ$22)*$AH$22))+(((((D24/100)*$AJ$22)*$AN$22)*$AH$22)*Calculator!$G$16)-((((D24/100)*$AJ$22)*$AN$22)*$AH$22)+((((D24/100)*$AJ$23)*$AH$23)),IF(Calculator!$O$6="DUALBAND B",SUM((((D24/100)*$AJ$22)*$AH$22))+(((((D24/100)*$AJ$22)*$AN$22)*$AH$22)*Calculator!$G$17)-((((D24/100)*$AJ$22)*$AN$22)*$AH$22)+((((D24/100)*$AJ$23)*$AH$23)),IF(Calculator!$O$6="DUALBAND C",SUM((((D24/100)*$AJ$22)*$AH$22))+(((((D24/100)*$AJ$22)*$AN$22)*$AH$22)*Calculator!$G$18)-((((D24/100)*$AJ$22)*$AN$22)*$AH$22)+((((D24/100)*$AJ$23)*$AH$23)),IF(Calculator!$O$6="DUALBAND D",SUM((((D24/100)*$AJ$22)*$AH$22))+(((((D24/100)*$AJ$22)*$AN$22)*$AH$22)*Calculator!$G$19)-((((D24/100)*$AJ$22)*$AN$22)*$AH$22)+((((D24/100)*$AJ$23)*$AH$23)),IF(Calculator!$O$6="DUALURBANE",SUM((((D24/100)*$AJ$22)*$AH$22))+(((((D24/100)*$AJ$22)*$AN$22)*$AH$22)*Calculator!$G$20)-((((D24/100)*$AJ$22)*$AN$22)*$AH$22)+((((D24/100)*$AJ$23)*$AH$23)),IF(Calculator!$O$6="DUALSILVERANOD",SUM((((D24/100)*$AJ$22)*$AH$22))+(((((D24/100)*$AJ$22)*$AN$22)*$AH$22)*Calculator!$G$21)-((((D24/100)*$AJ$22)*$AN$22)*$AH$22)+((((D24/100)*$AJ$23)*$AH$23)),IF(Calculator!$O$6="DUALANOD",SUM((((D24/100)*$AJ$22)*$AH$22))+(((((D24/100)*$AJ$22)*$AN$22)*$AH$22)*Calculator!$G$22)-((((D24/100)*$AJ$22)*$AN$22)*$AH$22)+((((D24/100)*$AJ$23)*$AH$23))))))))))))))))))))))))</f>
        <v>925.28918899999985</v>
      </c>
      <c r="T24" s="2">
        <f>IF(Calculator!$O$6="SINGLEBASE",SUM((((E24/100)*$AJ$22)*$AH$22))+((((E24/100)*$AJ$23)*$AH$23)),IF(Calculator!$O$6="SINGLEELEMENTS",SUM((((E24/100)*$AJ$22)*$AH$22))+(((((E24/100)*$AJ$22)*$AN$22)*$AH$22)*Calculator!$G$2)-((((E24/100)*$AJ$22)*$AN$22)*$AH$22)+((((E24/100)*$AJ$23)*$AH$23)),IF(Calculator!$O$6="SINGLESPECTRUM",SUM((((E24/100)*$AJ$22)*$AH$22))+(((((E24/100)*$AJ$22)*$AN$22)*$AH$22)*Calculator!$G$4)-((((E24/100)*$AJ$22)*$AN$22)*$AH$22)+((((E24/100)*$AJ$23)*$AH$23)),IF(Calculator!$O$6="SINGLEHOMESTEAD",SUM((((E24/100)*$AJ$22)*$AH$22))+(((((E24/100)*$AJ$22)*$AN$22)*$AH$22)*Calculator!$G$3)-((((E24/100)*$AJ$22)*$AN$22)*$AH$22)+((((E24/100)*$AJ$23)*$AH$23)),IF(Calculator!$O$6="SINGLEBAND A",SUM((((E24/100)*$AJ$22)*$AH$22))+(((((E24/100)*$AJ$22)*$AN$22)*$AH$22)*Calculator!$G$5)-((((E24/100)*$AJ$22)*$AN$22)*$AH$22)+((((E24/100)*$AJ$23)*$AH$23)),IF(Calculator!$O$6="SINGLEBAND B",SUM((((E24/100)*$AJ$22)*$AH$22))+(((((E24/100)*$AJ$22)*$AN$22)*$AH$22)*Calculator!$G$6)-((((E24/100)*$AJ$22)*$AN$22)*$AH$22)+((((E24/100)*$AJ$23)*$AH$23)),IF(Calculator!$O$6="SINGLEBAND C",SUM((((E24/100)*$AJ$22)*$AH$22))+(((((E24/100)*$AJ$22)*$AN$22)*$AH$22)*Calculator!$G$7)-((((E24/100)*$AJ$22)*$AN$22)*$AH$22)+((((E24/100)*$AJ$23)*$AH$23)),IF(Calculator!$O$6="SINGLEBAND D",SUM((((E24/100)*$AJ$22)*$AH$22))+(((((E24/100)*$AJ$22)*$AN$22)*$AH$22)*Calculator!$G$8)-((((E24/100)*$AJ$22)*$AN$22)*$AH$22)+((((E24/100)*$AJ$23)*$AH$23)),IF(Calculator!$O$6="SINGLEURBANE",SUM((((E24/100)*$AJ$22)*$AH$22))+(((((E24/100)*$AJ$22)*$AN$22)*$AH$22)*Calculator!$G$9)-((((E24/100)*$AJ$22)*$AN$22)*$AH$22)+((((E24/100)*$AJ$23)*$AH$23)),IF(Calculator!$O$6="SINGLESILVERANOD",SUM((((E24/100)*$AJ$22)*$AH$22))+(((((E24/100)*$AJ$22)*$AN$22)*$AH$22)*Calculator!$G$10)-((((E24/100)*$AJ$22)*$AN$22)*$AH$22)+((((E24/100)*$AJ$23)*$AH$23)),IF(Calculator!$O$6="SINGLEANOD",SUM((((E24/100)*$AJ$22)*$AH$22))+(((((E24/100)*$AJ$22)*$AN$22)*$AH$22)*Calculator!$G$11)-((((E24/100)*$AJ$22)*$AN$22)*$AH$22)+((((E24/100)*$AJ$23)*$AH$23)),IF(Calculator!$O$6="DUALBASE",SUM((((E24/100)*$AJ$22)*$AH$22))+(((((E24/100)*$AJ$22)*$AN$22)*$AH$22)*Calculator!$G$12)-((((E24/100)*$AJ$22)*$AN$22)*$AH$22)+((((E24/100)*$AJ$23)*$AH$23)),IF(Calculator!$O$6="DUALELEMENTS",SUM((((E24/100)*$AJ$22)*$AH$22))+(((((E24/100)*$AJ$22)*$AN$22)*$AH$22)*Calculator!$G$13)-((((E24/100)*$AJ$22)*$AN$22)*$AH$22)+((((E24/100)*$AJ$23)*$AH$23)),IF(Calculator!$O$6="DUALSPECTRUM",SUM((((E24/100)*$AJ$22)*$AH$22))+(((((E24/100)*$AJ$22)*$AN$22)*$AH$22)*Calculator!$G$15)-((((E24/100)*$AJ$22)*$AN$22)*$AH$22)+((((E24/100)*$AJ$23)*$AH$23)),IF(Calculator!$O$6="DUALHOMESTEAD",SUM((((E24/100)*$AJ$22)*$AH$22))+(((((E24/100)*$AJ$22)*$AN$22)*$AH$22)*Calculator!$G$14)-((((E24/100)*$AJ$22)*$AN$22)*$AH$22)+((((E24/100)*$AJ$23)*$AH$23)),IF(Calculator!$O$6="DUALBAND A",SUM((((E24/100)*$AJ$22)*$AH$22))+(((((E24/100)*$AJ$22)*$AN$22)*$AH$22)*Calculator!$G$16)-((((E24/100)*$AJ$22)*$AN$22)*$AH$22)+((((E24/100)*$AJ$23)*$AH$23)),IF(Calculator!$O$6="DUALBAND B",SUM((((E24/100)*$AJ$22)*$AH$22))+(((((E24/100)*$AJ$22)*$AN$22)*$AH$22)*Calculator!$G$17)-((((E24/100)*$AJ$22)*$AN$22)*$AH$22)+((((E24/100)*$AJ$23)*$AH$23)),IF(Calculator!$O$6="DUALBAND C",SUM((((E24/100)*$AJ$22)*$AH$22))+(((((E24/100)*$AJ$22)*$AN$22)*$AH$22)*Calculator!$G$18)-((((E24/100)*$AJ$22)*$AN$22)*$AH$22)+((((E24/100)*$AJ$23)*$AH$23)),IF(Calculator!$O$6="DUALBAND D",SUM((((E24/100)*$AJ$22)*$AH$22))+(((((E24/100)*$AJ$22)*$AN$22)*$AH$22)*Calculator!$G$19)-((((E24/100)*$AJ$22)*$AN$22)*$AH$22)+((((E24/100)*$AJ$23)*$AH$23)),IF(Calculator!$O$6="DUALURBANE",SUM((((E24/100)*$AJ$22)*$AH$22))+(((((E24/100)*$AJ$22)*$AN$22)*$AH$22)*Calculator!$G$20)-((((E24/100)*$AJ$22)*$AN$22)*$AH$22)+((((E24/100)*$AJ$23)*$AH$23)),IF(Calculator!$O$6="DUALSILVERANOD",SUM((((E24/100)*$AJ$22)*$AH$22))+(((((E24/100)*$AJ$22)*$AN$22)*$AH$22)*Calculator!$G$21)-((((E24/100)*$AJ$22)*$AN$22)*$AH$22)+((((E24/100)*$AJ$23)*$AH$23)),IF(Calculator!$O$6="DUALANOD",SUM((((E24/100)*$AJ$22)*$AH$22))+(((((E24/100)*$AJ$22)*$AN$22)*$AH$22)*Calculator!$G$22)-((((E24/100)*$AJ$22)*$AN$22)*$AH$22)+((((E24/100)*$AJ$23)*$AH$23))))))))))))))))))))))))</f>
        <v>934.56513150000001</v>
      </c>
      <c r="U24" s="2">
        <f>IF(Calculator!$O$6="SINGLEBASE",SUM((((F24/100)*$AJ$22)*$AH$22))+((((F24/100)*$AJ$23)*$AH$23)),IF(Calculator!$O$6="SINGLEELEMENTS",SUM((((F24/100)*$AJ$22)*$AH$22))+(((((F24/100)*$AJ$22)*$AN$22)*$AH$22)*Calculator!$G$2)-((((F24/100)*$AJ$22)*$AN$22)*$AH$22)+((((F24/100)*$AJ$23)*$AH$23)),IF(Calculator!$O$6="SINGLESPECTRUM",SUM((((F24/100)*$AJ$22)*$AH$22))+(((((F24/100)*$AJ$22)*$AN$22)*$AH$22)*Calculator!$G$4)-((((F24/100)*$AJ$22)*$AN$22)*$AH$22)+((((F24/100)*$AJ$23)*$AH$23)),IF(Calculator!$O$6="SINGLEHOMESTEAD",SUM((((F24/100)*$AJ$22)*$AH$22))+(((((F24/100)*$AJ$22)*$AN$22)*$AH$22)*Calculator!$G$3)-((((F24/100)*$AJ$22)*$AN$22)*$AH$22)+((((F24/100)*$AJ$23)*$AH$23)),IF(Calculator!$O$6="SINGLEBAND A",SUM((((F24/100)*$AJ$22)*$AH$22))+(((((F24/100)*$AJ$22)*$AN$22)*$AH$22)*Calculator!$G$5)-((((F24/100)*$AJ$22)*$AN$22)*$AH$22)+((((F24/100)*$AJ$23)*$AH$23)),IF(Calculator!$O$6="SINGLEBAND B",SUM((((F24/100)*$AJ$22)*$AH$22))+(((((F24/100)*$AJ$22)*$AN$22)*$AH$22)*Calculator!$G$6)-((((F24/100)*$AJ$22)*$AN$22)*$AH$22)+((((F24/100)*$AJ$23)*$AH$23)),IF(Calculator!$O$6="SINGLEBAND C",SUM((((F24/100)*$AJ$22)*$AH$22))+(((((F24/100)*$AJ$22)*$AN$22)*$AH$22)*Calculator!$G$7)-((((F24/100)*$AJ$22)*$AN$22)*$AH$22)+((((F24/100)*$AJ$23)*$AH$23)),IF(Calculator!$O$6="SINGLEBAND D",SUM((((F24/100)*$AJ$22)*$AH$22))+(((((F24/100)*$AJ$22)*$AN$22)*$AH$22)*Calculator!$G$8)-((((F24/100)*$AJ$22)*$AN$22)*$AH$22)+((((F24/100)*$AJ$23)*$AH$23)),IF(Calculator!$O$6="SINGLEURBANE",SUM((((F24/100)*$AJ$22)*$AH$22))+(((((F24/100)*$AJ$22)*$AN$22)*$AH$22)*Calculator!$G$9)-((((F24/100)*$AJ$22)*$AN$22)*$AH$22)+((((F24/100)*$AJ$23)*$AH$23)),IF(Calculator!$O$6="SINGLESILVERANOD",SUM((((F24/100)*$AJ$22)*$AH$22))+(((((F24/100)*$AJ$22)*$AN$22)*$AH$22)*Calculator!$G$10)-((((F24/100)*$AJ$22)*$AN$22)*$AH$22)+((((F24/100)*$AJ$23)*$AH$23)),IF(Calculator!$O$6="SINGLEANOD",SUM((((F24/100)*$AJ$22)*$AH$22))+(((((F24/100)*$AJ$22)*$AN$22)*$AH$22)*Calculator!$G$11)-((((F24/100)*$AJ$22)*$AN$22)*$AH$22)+((((F24/100)*$AJ$23)*$AH$23)),IF(Calculator!$O$6="DUALBASE",SUM((((F24/100)*$AJ$22)*$AH$22))+(((((F24/100)*$AJ$22)*$AN$22)*$AH$22)*Calculator!$G$12)-((((F24/100)*$AJ$22)*$AN$22)*$AH$22)+((((F24/100)*$AJ$23)*$AH$23)),IF(Calculator!$O$6="DUALELEMENTS",SUM((((F24/100)*$AJ$22)*$AH$22))+(((((F24/100)*$AJ$22)*$AN$22)*$AH$22)*Calculator!$G$13)-((((F24/100)*$AJ$22)*$AN$22)*$AH$22)+((((F24/100)*$AJ$23)*$AH$23)),IF(Calculator!$O$6="DUALSPECTRUM",SUM((((F24/100)*$AJ$22)*$AH$22))+(((((F24/100)*$AJ$22)*$AN$22)*$AH$22)*Calculator!$G$15)-((((F24/100)*$AJ$22)*$AN$22)*$AH$22)+((((F24/100)*$AJ$23)*$AH$23)),IF(Calculator!$O$6="DUALHOMESTEAD",SUM((((F24/100)*$AJ$22)*$AH$22))+(((((F24/100)*$AJ$22)*$AN$22)*$AH$22)*Calculator!$G$14)-((((F24/100)*$AJ$22)*$AN$22)*$AH$22)+((((F24/100)*$AJ$23)*$AH$23)),IF(Calculator!$O$6="DUALBAND A",SUM((((F24/100)*$AJ$22)*$AH$22))+(((((F24/100)*$AJ$22)*$AN$22)*$AH$22)*Calculator!$G$16)-((((F24/100)*$AJ$22)*$AN$22)*$AH$22)+((((F24/100)*$AJ$23)*$AH$23)),IF(Calculator!$O$6="DUALBAND B",SUM((((F24/100)*$AJ$22)*$AH$22))+(((((F24/100)*$AJ$22)*$AN$22)*$AH$22)*Calculator!$G$17)-((((F24/100)*$AJ$22)*$AN$22)*$AH$22)+((((F24/100)*$AJ$23)*$AH$23)),IF(Calculator!$O$6="DUALBAND C",SUM((((F24/100)*$AJ$22)*$AH$22))+(((((F24/100)*$AJ$22)*$AN$22)*$AH$22)*Calculator!$G$18)-((((F24/100)*$AJ$22)*$AN$22)*$AH$22)+((((F24/100)*$AJ$23)*$AH$23)),IF(Calculator!$O$6="DUALBAND D",SUM((((F24/100)*$AJ$22)*$AH$22))+(((((F24/100)*$AJ$22)*$AN$22)*$AH$22)*Calculator!$G$19)-((((F24/100)*$AJ$22)*$AN$22)*$AH$22)+((((F24/100)*$AJ$23)*$AH$23)),IF(Calculator!$O$6="DUALURBANE",SUM((((F24/100)*$AJ$22)*$AH$22))+(((((F24/100)*$AJ$22)*$AN$22)*$AH$22)*Calculator!$G$20)-((((F24/100)*$AJ$22)*$AN$22)*$AH$22)+((((F24/100)*$AJ$23)*$AH$23)),IF(Calculator!$O$6="DUALSILVERANOD",SUM((((F24/100)*$AJ$22)*$AH$22))+(((((F24/100)*$AJ$22)*$AN$22)*$AH$22)*Calculator!$G$21)-((((F24/100)*$AJ$22)*$AN$22)*$AH$22)+((((F24/100)*$AJ$23)*$AH$23)),IF(Calculator!$O$6="DUALANOD",SUM((((F24/100)*$AJ$22)*$AH$22))+(((((F24/100)*$AJ$22)*$AN$22)*$AH$22)*Calculator!$G$22)-((((F24/100)*$AJ$22)*$AN$22)*$AH$22)+((((F24/100)*$AJ$23)*$AH$23))))))))))))))))))))))))</f>
        <v>943.84107399999994</v>
      </c>
      <c r="V24" s="2">
        <f>IF(Calculator!$O$6="SINGLEBASE",SUM((((G24/100)*$AJ$22)*$AH$22))+((((G24/100)*$AJ$23)*$AH$23)),IF(Calculator!$O$6="SINGLEELEMENTS",SUM((((G24/100)*$AJ$22)*$AH$22))+(((((G24/100)*$AJ$22)*$AN$22)*$AH$22)*Calculator!$G$2)-((((G24/100)*$AJ$22)*$AN$22)*$AH$22)+((((G24/100)*$AJ$23)*$AH$23)),IF(Calculator!$O$6="SINGLESPECTRUM",SUM((((G24/100)*$AJ$22)*$AH$22))+(((((G24/100)*$AJ$22)*$AN$22)*$AH$22)*Calculator!$G$4)-((((G24/100)*$AJ$22)*$AN$22)*$AH$22)+((((G24/100)*$AJ$23)*$AH$23)),IF(Calculator!$O$6="SINGLEHOMESTEAD",SUM((((G24/100)*$AJ$22)*$AH$22))+(((((G24/100)*$AJ$22)*$AN$22)*$AH$22)*Calculator!$G$3)-((((G24/100)*$AJ$22)*$AN$22)*$AH$22)+((((G24/100)*$AJ$23)*$AH$23)),IF(Calculator!$O$6="SINGLEBAND A",SUM((((G24/100)*$AJ$22)*$AH$22))+(((((G24/100)*$AJ$22)*$AN$22)*$AH$22)*Calculator!$G$5)-((((G24/100)*$AJ$22)*$AN$22)*$AH$22)+((((G24/100)*$AJ$23)*$AH$23)),IF(Calculator!$O$6="SINGLEBAND B",SUM((((G24/100)*$AJ$22)*$AH$22))+(((((G24/100)*$AJ$22)*$AN$22)*$AH$22)*Calculator!$G$6)-((((G24/100)*$AJ$22)*$AN$22)*$AH$22)+((((G24/100)*$AJ$23)*$AH$23)),IF(Calculator!$O$6="SINGLEBAND C",SUM((((G24/100)*$AJ$22)*$AH$22))+(((((G24/100)*$AJ$22)*$AN$22)*$AH$22)*Calculator!$G$7)-((((G24/100)*$AJ$22)*$AN$22)*$AH$22)+((((G24/100)*$AJ$23)*$AH$23)),IF(Calculator!$O$6="SINGLEBAND D",SUM((((G24/100)*$AJ$22)*$AH$22))+(((((G24/100)*$AJ$22)*$AN$22)*$AH$22)*Calculator!$G$8)-((((G24/100)*$AJ$22)*$AN$22)*$AH$22)+((((G24/100)*$AJ$23)*$AH$23)),IF(Calculator!$O$6="SINGLEURBANE",SUM((((G24/100)*$AJ$22)*$AH$22))+(((((G24/100)*$AJ$22)*$AN$22)*$AH$22)*Calculator!$G$9)-((((G24/100)*$AJ$22)*$AN$22)*$AH$22)+((((G24/100)*$AJ$23)*$AH$23)),IF(Calculator!$O$6="SINGLESILVERANOD",SUM((((G24/100)*$AJ$22)*$AH$22))+(((((G24/100)*$AJ$22)*$AN$22)*$AH$22)*Calculator!$G$10)-((((G24/100)*$AJ$22)*$AN$22)*$AH$22)+((((G24/100)*$AJ$23)*$AH$23)),IF(Calculator!$O$6="SINGLEANOD",SUM((((G24/100)*$AJ$22)*$AH$22))+(((((G24/100)*$AJ$22)*$AN$22)*$AH$22)*Calculator!$G$11)-((((G24/100)*$AJ$22)*$AN$22)*$AH$22)+((((G24/100)*$AJ$23)*$AH$23)),IF(Calculator!$O$6="DUALBASE",SUM((((G24/100)*$AJ$22)*$AH$22))+(((((G24/100)*$AJ$22)*$AN$22)*$AH$22)*Calculator!$G$12)-((((G24/100)*$AJ$22)*$AN$22)*$AH$22)+((((G24/100)*$AJ$23)*$AH$23)),IF(Calculator!$O$6="DUALELEMENTS",SUM((((G24/100)*$AJ$22)*$AH$22))+(((((G24/100)*$AJ$22)*$AN$22)*$AH$22)*Calculator!$G$13)-((((G24/100)*$AJ$22)*$AN$22)*$AH$22)+((((G24/100)*$AJ$23)*$AH$23)),IF(Calculator!$O$6="DUALSPECTRUM",SUM((((G24/100)*$AJ$22)*$AH$22))+(((((G24/100)*$AJ$22)*$AN$22)*$AH$22)*Calculator!$G$15)-((((G24/100)*$AJ$22)*$AN$22)*$AH$22)+((((G24/100)*$AJ$23)*$AH$23)),IF(Calculator!$O$6="DUALHOMESTEAD",SUM((((G24/100)*$AJ$22)*$AH$22))+(((((G24/100)*$AJ$22)*$AN$22)*$AH$22)*Calculator!$G$14)-((((G24/100)*$AJ$22)*$AN$22)*$AH$22)+((((G24/100)*$AJ$23)*$AH$23)),IF(Calculator!$O$6="DUALBAND A",SUM((((G24/100)*$AJ$22)*$AH$22))+(((((G24/100)*$AJ$22)*$AN$22)*$AH$22)*Calculator!$G$16)-((((G24/100)*$AJ$22)*$AN$22)*$AH$22)+((((G24/100)*$AJ$23)*$AH$23)),IF(Calculator!$O$6="DUALBAND B",SUM((((G24/100)*$AJ$22)*$AH$22))+(((((G24/100)*$AJ$22)*$AN$22)*$AH$22)*Calculator!$G$17)-((((G24/100)*$AJ$22)*$AN$22)*$AH$22)+((((G24/100)*$AJ$23)*$AH$23)),IF(Calculator!$O$6="DUALBAND C",SUM((((G24/100)*$AJ$22)*$AH$22))+(((((G24/100)*$AJ$22)*$AN$22)*$AH$22)*Calculator!$G$18)-((((G24/100)*$AJ$22)*$AN$22)*$AH$22)+((((G24/100)*$AJ$23)*$AH$23)),IF(Calculator!$O$6="DUALBAND D",SUM((((G24/100)*$AJ$22)*$AH$22))+(((((G24/100)*$AJ$22)*$AN$22)*$AH$22)*Calculator!$G$19)-((((G24/100)*$AJ$22)*$AN$22)*$AH$22)+((((G24/100)*$AJ$23)*$AH$23)),IF(Calculator!$O$6="DUALURBANE",SUM((((G24/100)*$AJ$22)*$AH$22))+(((((G24/100)*$AJ$22)*$AN$22)*$AH$22)*Calculator!$G$20)-((((G24/100)*$AJ$22)*$AN$22)*$AH$22)+((((G24/100)*$AJ$23)*$AH$23)),IF(Calculator!$O$6="DUALSILVERANOD",SUM((((G24/100)*$AJ$22)*$AH$22))+(((((G24/100)*$AJ$22)*$AN$22)*$AH$22)*Calculator!$G$21)-((((G24/100)*$AJ$22)*$AN$22)*$AH$22)+((((G24/100)*$AJ$23)*$AH$23)),IF(Calculator!$O$6="DUALANOD",SUM((((G24/100)*$AJ$22)*$AH$22))+(((((G24/100)*$AJ$22)*$AN$22)*$AH$22)*Calculator!$G$22)-((((G24/100)*$AJ$22)*$AN$22)*$AH$22)+((((G24/100)*$AJ$23)*$AH$23))))))))))))))))))))))))</f>
        <v>953.11701649999998</v>
      </c>
      <c r="W24" s="2">
        <f>IF(Calculator!$O$6="SINGLEBASE",SUM((((H24/100)*$AJ$22)*$AH$22))+((((H24/100)*$AJ$23)*$AH$23)),IF(Calculator!$O$6="SINGLEELEMENTS",SUM((((H24/100)*$AJ$22)*$AH$22))+(((((H24/100)*$AJ$22)*$AN$22)*$AH$22)*Calculator!$G$2)-((((H24/100)*$AJ$22)*$AN$22)*$AH$22)+((((H24/100)*$AJ$23)*$AH$23)),IF(Calculator!$O$6="SINGLESPECTRUM",SUM((((H24/100)*$AJ$22)*$AH$22))+(((((H24/100)*$AJ$22)*$AN$22)*$AH$22)*Calculator!$G$4)-((((H24/100)*$AJ$22)*$AN$22)*$AH$22)+((((H24/100)*$AJ$23)*$AH$23)),IF(Calculator!$O$6="SINGLEHOMESTEAD",SUM((((H24/100)*$AJ$22)*$AH$22))+(((((H24/100)*$AJ$22)*$AN$22)*$AH$22)*Calculator!$G$3)-((((H24/100)*$AJ$22)*$AN$22)*$AH$22)+((((H24/100)*$AJ$23)*$AH$23)),IF(Calculator!$O$6="SINGLEBAND A",SUM((((H24/100)*$AJ$22)*$AH$22))+(((((H24/100)*$AJ$22)*$AN$22)*$AH$22)*Calculator!$G$5)-((((H24/100)*$AJ$22)*$AN$22)*$AH$22)+((((H24/100)*$AJ$23)*$AH$23)),IF(Calculator!$O$6="SINGLEBAND B",SUM((((H24/100)*$AJ$22)*$AH$22))+(((((H24/100)*$AJ$22)*$AN$22)*$AH$22)*Calculator!$G$6)-((((H24/100)*$AJ$22)*$AN$22)*$AH$22)+((((H24/100)*$AJ$23)*$AH$23)),IF(Calculator!$O$6="SINGLEBAND C",SUM((((H24/100)*$AJ$22)*$AH$22))+(((((H24/100)*$AJ$22)*$AN$22)*$AH$22)*Calculator!$G$7)-((((H24/100)*$AJ$22)*$AN$22)*$AH$22)+((((H24/100)*$AJ$23)*$AH$23)),IF(Calculator!$O$6="SINGLEBAND D",SUM((((H24/100)*$AJ$22)*$AH$22))+(((((H24/100)*$AJ$22)*$AN$22)*$AH$22)*Calculator!$G$8)-((((H24/100)*$AJ$22)*$AN$22)*$AH$22)+((((H24/100)*$AJ$23)*$AH$23)),IF(Calculator!$O$6="SINGLEURBANE",SUM((((H24/100)*$AJ$22)*$AH$22))+(((((H24/100)*$AJ$22)*$AN$22)*$AH$22)*Calculator!$G$9)-((((H24/100)*$AJ$22)*$AN$22)*$AH$22)+((((H24/100)*$AJ$23)*$AH$23)),IF(Calculator!$O$6="SINGLESILVERANOD",SUM((((H24/100)*$AJ$22)*$AH$22))+(((((H24/100)*$AJ$22)*$AN$22)*$AH$22)*Calculator!$G$10)-((((H24/100)*$AJ$22)*$AN$22)*$AH$22)+((((H24/100)*$AJ$23)*$AH$23)),IF(Calculator!$O$6="SINGLEANOD",SUM((((H24/100)*$AJ$22)*$AH$22))+(((((H24/100)*$AJ$22)*$AN$22)*$AH$22)*Calculator!$G$11)-((((H24/100)*$AJ$22)*$AN$22)*$AH$22)+((((H24/100)*$AJ$23)*$AH$23)),IF(Calculator!$O$6="DUALBASE",SUM((((H24/100)*$AJ$22)*$AH$22))+(((((H24/100)*$AJ$22)*$AN$22)*$AH$22)*Calculator!$G$12)-((((H24/100)*$AJ$22)*$AN$22)*$AH$22)+((((H24/100)*$AJ$23)*$AH$23)),IF(Calculator!$O$6="DUALELEMENTS",SUM((((H24/100)*$AJ$22)*$AH$22))+(((((H24/100)*$AJ$22)*$AN$22)*$AH$22)*Calculator!$G$13)-((((H24/100)*$AJ$22)*$AN$22)*$AH$22)+((((H24/100)*$AJ$23)*$AH$23)),IF(Calculator!$O$6="DUALSPECTRUM",SUM((((H24/100)*$AJ$22)*$AH$22))+(((((H24/100)*$AJ$22)*$AN$22)*$AH$22)*Calculator!$G$15)-((((H24/100)*$AJ$22)*$AN$22)*$AH$22)+((((H24/100)*$AJ$23)*$AH$23)),IF(Calculator!$O$6="DUALHOMESTEAD",SUM((((H24/100)*$AJ$22)*$AH$22))+(((((H24/100)*$AJ$22)*$AN$22)*$AH$22)*Calculator!$G$14)-((((H24/100)*$AJ$22)*$AN$22)*$AH$22)+((((H24/100)*$AJ$23)*$AH$23)),IF(Calculator!$O$6="DUALBAND A",SUM((((H24/100)*$AJ$22)*$AH$22))+(((((H24/100)*$AJ$22)*$AN$22)*$AH$22)*Calculator!$G$16)-((((H24/100)*$AJ$22)*$AN$22)*$AH$22)+((((H24/100)*$AJ$23)*$AH$23)),IF(Calculator!$O$6="DUALBAND B",SUM((((H24/100)*$AJ$22)*$AH$22))+(((((H24/100)*$AJ$22)*$AN$22)*$AH$22)*Calculator!$G$17)-((((H24/100)*$AJ$22)*$AN$22)*$AH$22)+((((H24/100)*$AJ$23)*$AH$23)),IF(Calculator!$O$6="DUALBAND C",SUM((((H24/100)*$AJ$22)*$AH$22))+(((((H24/100)*$AJ$22)*$AN$22)*$AH$22)*Calculator!$G$18)-((((H24/100)*$AJ$22)*$AN$22)*$AH$22)+((((H24/100)*$AJ$23)*$AH$23)),IF(Calculator!$O$6="DUALBAND D",SUM((((H24/100)*$AJ$22)*$AH$22))+(((((H24/100)*$AJ$22)*$AN$22)*$AH$22)*Calculator!$G$19)-((((H24/100)*$AJ$22)*$AN$22)*$AH$22)+((((H24/100)*$AJ$23)*$AH$23)),IF(Calculator!$O$6="DUALURBANE",SUM((((H24/100)*$AJ$22)*$AH$22))+(((((H24/100)*$AJ$22)*$AN$22)*$AH$22)*Calculator!$G$20)-((((H24/100)*$AJ$22)*$AN$22)*$AH$22)+((((H24/100)*$AJ$23)*$AH$23)),IF(Calculator!$O$6="DUALSILVERANOD",SUM((((H24/100)*$AJ$22)*$AH$22))+(((((H24/100)*$AJ$22)*$AN$22)*$AH$22)*Calculator!$G$21)-((((H24/100)*$AJ$22)*$AN$22)*$AH$22)+((((H24/100)*$AJ$23)*$AH$23)),IF(Calculator!$O$6="DUALANOD",SUM((((H24/100)*$AJ$22)*$AH$22))+(((((H24/100)*$AJ$22)*$AN$22)*$AH$22)*Calculator!$G$22)-((((H24/100)*$AJ$22)*$AN$22)*$AH$22)+((((H24/100)*$AJ$23)*$AH$23))))))))))))))))))))))))</f>
        <v>962.38867449999998</v>
      </c>
      <c r="X24" s="2">
        <f>IF(Calculator!$O$6="SINGLEBASE",SUM((((I24/100)*$AJ$22)*$AH$22))+((((I24/100)*$AJ$23)*$AH$23)),IF(Calculator!$O$6="SINGLEELEMENTS",SUM((((I24/100)*$AJ$22)*$AH$22))+(((((I24/100)*$AJ$22)*$AN$22)*$AH$22)*Calculator!$G$2)-((((I24/100)*$AJ$22)*$AN$22)*$AH$22)+((((I24/100)*$AJ$23)*$AH$23)),IF(Calculator!$O$6="SINGLESPECTRUM",SUM((((I24/100)*$AJ$22)*$AH$22))+(((((I24/100)*$AJ$22)*$AN$22)*$AH$22)*Calculator!$G$4)-((((I24/100)*$AJ$22)*$AN$22)*$AH$22)+((((I24/100)*$AJ$23)*$AH$23)),IF(Calculator!$O$6="SINGLEHOMESTEAD",SUM((((I24/100)*$AJ$22)*$AH$22))+(((((I24/100)*$AJ$22)*$AN$22)*$AH$22)*Calculator!$G$3)-((((I24/100)*$AJ$22)*$AN$22)*$AH$22)+((((I24/100)*$AJ$23)*$AH$23)),IF(Calculator!$O$6="SINGLEBAND A",SUM((((I24/100)*$AJ$22)*$AH$22))+(((((I24/100)*$AJ$22)*$AN$22)*$AH$22)*Calculator!$G$5)-((((I24/100)*$AJ$22)*$AN$22)*$AH$22)+((((I24/100)*$AJ$23)*$AH$23)),IF(Calculator!$O$6="SINGLEBAND B",SUM((((I24/100)*$AJ$22)*$AH$22))+(((((I24/100)*$AJ$22)*$AN$22)*$AH$22)*Calculator!$G$6)-((((I24/100)*$AJ$22)*$AN$22)*$AH$22)+((((I24/100)*$AJ$23)*$AH$23)),IF(Calculator!$O$6="SINGLEBAND C",SUM((((I24/100)*$AJ$22)*$AH$22))+(((((I24/100)*$AJ$22)*$AN$22)*$AH$22)*Calculator!$G$7)-((((I24/100)*$AJ$22)*$AN$22)*$AH$22)+((((I24/100)*$AJ$23)*$AH$23)),IF(Calculator!$O$6="SINGLEBAND D",SUM((((I24/100)*$AJ$22)*$AH$22))+(((((I24/100)*$AJ$22)*$AN$22)*$AH$22)*Calculator!$G$8)-((((I24/100)*$AJ$22)*$AN$22)*$AH$22)+((((I24/100)*$AJ$23)*$AH$23)),IF(Calculator!$O$6="SINGLEURBANE",SUM((((I24/100)*$AJ$22)*$AH$22))+(((((I24/100)*$AJ$22)*$AN$22)*$AH$22)*Calculator!$G$9)-((((I24/100)*$AJ$22)*$AN$22)*$AH$22)+((((I24/100)*$AJ$23)*$AH$23)),IF(Calculator!$O$6="SINGLESILVERANOD",SUM((((I24/100)*$AJ$22)*$AH$22))+(((((I24/100)*$AJ$22)*$AN$22)*$AH$22)*Calculator!$G$10)-((((I24/100)*$AJ$22)*$AN$22)*$AH$22)+((((I24/100)*$AJ$23)*$AH$23)),IF(Calculator!$O$6="SINGLEANOD",SUM((((I24/100)*$AJ$22)*$AH$22))+(((((I24/100)*$AJ$22)*$AN$22)*$AH$22)*Calculator!$G$11)-((((I24/100)*$AJ$22)*$AN$22)*$AH$22)+((((I24/100)*$AJ$23)*$AH$23)),IF(Calculator!$O$6="DUALBASE",SUM((((I24/100)*$AJ$22)*$AH$22))+(((((I24/100)*$AJ$22)*$AN$22)*$AH$22)*Calculator!$G$12)-((((I24/100)*$AJ$22)*$AN$22)*$AH$22)+((((I24/100)*$AJ$23)*$AH$23)),IF(Calculator!$O$6="DUALELEMENTS",SUM((((I24/100)*$AJ$22)*$AH$22))+(((((I24/100)*$AJ$22)*$AN$22)*$AH$22)*Calculator!$G$13)-((((I24/100)*$AJ$22)*$AN$22)*$AH$22)+((((I24/100)*$AJ$23)*$AH$23)),IF(Calculator!$O$6="DUALSPECTRUM",SUM((((I24/100)*$AJ$22)*$AH$22))+(((((I24/100)*$AJ$22)*$AN$22)*$AH$22)*Calculator!$G$15)-((((I24/100)*$AJ$22)*$AN$22)*$AH$22)+((((I24/100)*$AJ$23)*$AH$23)),IF(Calculator!$O$6="DUALHOMESTEAD",SUM((((I24/100)*$AJ$22)*$AH$22))+(((((I24/100)*$AJ$22)*$AN$22)*$AH$22)*Calculator!$G$14)-((((I24/100)*$AJ$22)*$AN$22)*$AH$22)+((((I24/100)*$AJ$23)*$AH$23)),IF(Calculator!$O$6="DUALBAND A",SUM((((I24/100)*$AJ$22)*$AH$22))+(((((I24/100)*$AJ$22)*$AN$22)*$AH$22)*Calculator!$G$16)-((((I24/100)*$AJ$22)*$AN$22)*$AH$22)+((((I24/100)*$AJ$23)*$AH$23)),IF(Calculator!$O$6="DUALBAND B",SUM((((I24/100)*$AJ$22)*$AH$22))+(((((I24/100)*$AJ$22)*$AN$22)*$AH$22)*Calculator!$G$17)-((((I24/100)*$AJ$22)*$AN$22)*$AH$22)+((((I24/100)*$AJ$23)*$AH$23)),IF(Calculator!$O$6="DUALBAND C",SUM((((I24/100)*$AJ$22)*$AH$22))+(((((I24/100)*$AJ$22)*$AN$22)*$AH$22)*Calculator!$G$18)-((((I24/100)*$AJ$22)*$AN$22)*$AH$22)+((((I24/100)*$AJ$23)*$AH$23)),IF(Calculator!$O$6="DUALBAND D",SUM((((I24/100)*$AJ$22)*$AH$22))+(((((I24/100)*$AJ$22)*$AN$22)*$AH$22)*Calculator!$G$19)-((((I24/100)*$AJ$22)*$AN$22)*$AH$22)+((((I24/100)*$AJ$23)*$AH$23)),IF(Calculator!$O$6="DUALURBANE",SUM((((I24/100)*$AJ$22)*$AH$22))+(((((I24/100)*$AJ$22)*$AN$22)*$AH$22)*Calculator!$G$20)-((((I24/100)*$AJ$22)*$AN$22)*$AH$22)+((((I24/100)*$AJ$23)*$AH$23)),IF(Calculator!$O$6="DUALSILVERANOD",SUM((((I24/100)*$AJ$22)*$AH$22))+(((((I24/100)*$AJ$22)*$AN$22)*$AH$22)*Calculator!$G$21)-((((I24/100)*$AJ$22)*$AN$22)*$AH$22)+((((I24/100)*$AJ$23)*$AH$23)),IF(Calculator!$O$6="DUALANOD",SUM((((I24/100)*$AJ$22)*$AH$22))+(((((I24/100)*$AJ$22)*$AN$22)*$AH$22)*Calculator!$G$22)-((((I24/100)*$AJ$22)*$AN$22)*$AH$22)+((((I24/100)*$AJ$23)*$AH$23))))))))))))))))))))))))</f>
        <v>972.29443850000007</v>
      </c>
      <c r="Y24" s="2">
        <f>IF(Calculator!$O$6="SINGLEBASE",SUM((((J24/100)*$AJ$22)*$AH$22))+((((J24/100)*$AJ$23)*$AH$23)),IF(Calculator!$O$6="SINGLEELEMENTS",SUM((((J24/100)*$AJ$22)*$AH$22))+(((((J24/100)*$AJ$22)*$AN$22)*$AH$22)*Calculator!$G$2)-((((J24/100)*$AJ$22)*$AN$22)*$AH$22)+((((J24/100)*$AJ$23)*$AH$23)),IF(Calculator!$O$6="SINGLESPECTRUM",SUM((((J24/100)*$AJ$22)*$AH$22))+(((((J24/100)*$AJ$22)*$AN$22)*$AH$22)*Calculator!$G$4)-((((J24/100)*$AJ$22)*$AN$22)*$AH$22)+((((J24/100)*$AJ$23)*$AH$23)),IF(Calculator!$O$6="SINGLEHOMESTEAD",SUM((((J24/100)*$AJ$22)*$AH$22))+(((((J24/100)*$AJ$22)*$AN$22)*$AH$22)*Calculator!$G$3)-((((J24/100)*$AJ$22)*$AN$22)*$AH$22)+((((J24/100)*$AJ$23)*$AH$23)),IF(Calculator!$O$6="SINGLEBAND A",SUM((((J24/100)*$AJ$22)*$AH$22))+(((((J24/100)*$AJ$22)*$AN$22)*$AH$22)*Calculator!$G$5)-((((J24/100)*$AJ$22)*$AN$22)*$AH$22)+((((J24/100)*$AJ$23)*$AH$23)),IF(Calculator!$O$6="SINGLEBAND B",SUM((((J24/100)*$AJ$22)*$AH$22))+(((((J24/100)*$AJ$22)*$AN$22)*$AH$22)*Calculator!$G$6)-((((J24/100)*$AJ$22)*$AN$22)*$AH$22)+((((J24/100)*$AJ$23)*$AH$23)),IF(Calculator!$O$6="SINGLEBAND C",SUM((((J24/100)*$AJ$22)*$AH$22))+(((((J24/100)*$AJ$22)*$AN$22)*$AH$22)*Calculator!$G$7)-((((J24/100)*$AJ$22)*$AN$22)*$AH$22)+((((J24/100)*$AJ$23)*$AH$23)),IF(Calculator!$O$6="SINGLEBAND D",SUM((((J24/100)*$AJ$22)*$AH$22))+(((((J24/100)*$AJ$22)*$AN$22)*$AH$22)*Calculator!$G$8)-((((J24/100)*$AJ$22)*$AN$22)*$AH$22)+((((J24/100)*$AJ$23)*$AH$23)),IF(Calculator!$O$6="SINGLEURBANE",SUM((((J24/100)*$AJ$22)*$AH$22))+(((((J24/100)*$AJ$22)*$AN$22)*$AH$22)*Calculator!$G$9)-((((J24/100)*$AJ$22)*$AN$22)*$AH$22)+((((J24/100)*$AJ$23)*$AH$23)),IF(Calculator!$O$6="SINGLESILVERANOD",SUM((((J24/100)*$AJ$22)*$AH$22))+(((((J24/100)*$AJ$22)*$AN$22)*$AH$22)*Calculator!$G$10)-((((J24/100)*$AJ$22)*$AN$22)*$AH$22)+((((J24/100)*$AJ$23)*$AH$23)),IF(Calculator!$O$6="SINGLEANOD",SUM((((J24/100)*$AJ$22)*$AH$22))+(((((J24/100)*$AJ$22)*$AN$22)*$AH$22)*Calculator!$G$11)-((((J24/100)*$AJ$22)*$AN$22)*$AH$22)+((((J24/100)*$AJ$23)*$AH$23)),IF(Calculator!$O$6="DUALBASE",SUM((((J24/100)*$AJ$22)*$AH$22))+(((((J24/100)*$AJ$22)*$AN$22)*$AH$22)*Calculator!$G$12)-((((J24/100)*$AJ$22)*$AN$22)*$AH$22)+((((J24/100)*$AJ$23)*$AH$23)),IF(Calculator!$O$6="DUALELEMENTS",SUM((((J24/100)*$AJ$22)*$AH$22))+(((((J24/100)*$AJ$22)*$AN$22)*$AH$22)*Calculator!$G$13)-((((J24/100)*$AJ$22)*$AN$22)*$AH$22)+((((J24/100)*$AJ$23)*$AH$23)),IF(Calculator!$O$6="DUALSPECTRUM",SUM((((J24/100)*$AJ$22)*$AH$22))+(((((J24/100)*$AJ$22)*$AN$22)*$AH$22)*Calculator!$G$15)-((((J24/100)*$AJ$22)*$AN$22)*$AH$22)+((((J24/100)*$AJ$23)*$AH$23)),IF(Calculator!$O$6="DUALHOMESTEAD",SUM((((J24/100)*$AJ$22)*$AH$22))+(((((J24/100)*$AJ$22)*$AN$22)*$AH$22)*Calculator!$G$14)-((((J24/100)*$AJ$22)*$AN$22)*$AH$22)+((((J24/100)*$AJ$23)*$AH$23)),IF(Calculator!$O$6="DUALBAND A",SUM((((J24/100)*$AJ$22)*$AH$22))+(((((J24/100)*$AJ$22)*$AN$22)*$AH$22)*Calculator!$G$16)-((((J24/100)*$AJ$22)*$AN$22)*$AH$22)+((((J24/100)*$AJ$23)*$AH$23)),IF(Calculator!$O$6="DUALBAND B",SUM((((J24/100)*$AJ$22)*$AH$22))+(((((J24/100)*$AJ$22)*$AN$22)*$AH$22)*Calculator!$G$17)-((((J24/100)*$AJ$22)*$AN$22)*$AH$22)+((((J24/100)*$AJ$23)*$AH$23)),IF(Calculator!$O$6="DUALBAND C",SUM((((J24/100)*$AJ$22)*$AH$22))+(((((J24/100)*$AJ$22)*$AN$22)*$AH$22)*Calculator!$G$18)-((((J24/100)*$AJ$22)*$AN$22)*$AH$22)+((((J24/100)*$AJ$23)*$AH$23)),IF(Calculator!$O$6="DUALBAND D",SUM((((J24/100)*$AJ$22)*$AH$22))+(((((J24/100)*$AJ$22)*$AN$22)*$AH$22)*Calculator!$G$19)-((((J24/100)*$AJ$22)*$AN$22)*$AH$22)+((((J24/100)*$AJ$23)*$AH$23)),IF(Calculator!$O$6="DUALURBANE",SUM((((J24/100)*$AJ$22)*$AH$22))+(((((J24/100)*$AJ$22)*$AN$22)*$AH$22)*Calculator!$G$20)-((((J24/100)*$AJ$22)*$AN$22)*$AH$22)+((((J24/100)*$AJ$23)*$AH$23)),IF(Calculator!$O$6="DUALSILVERANOD",SUM((((J24/100)*$AJ$22)*$AH$22))+(((((J24/100)*$AJ$22)*$AN$22)*$AH$22)*Calculator!$G$21)-((((J24/100)*$AJ$22)*$AN$22)*$AH$22)+((((J24/100)*$AJ$23)*$AH$23)),IF(Calculator!$O$6="DUALANOD",SUM((((J24/100)*$AJ$22)*$AH$22))+(((((J24/100)*$AJ$22)*$AN$22)*$AH$22)*Calculator!$G$22)-((((J24/100)*$AJ$22)*$AN$22)*$AH$22)+((((J24/100)*$AJ$23)*$AH$23))))))))))))))))))))))))</f>
        <v>981.57038100000011</v>
      </c>
      <c r="Z24" s="2">
        <f>IF(Calculator!$O$6="SINGLEBASE",SUM((((K24/100)*$AJ$22)*$AH$22))+((((K24/100)*$AJ$23)*$AH$23)),IF(Calculator!$O$6="SINGLEELEMENTS",SUM((((K24/100)*$AJ$22)*$AH$22))+(((((K24/100)*$AJ$22)*$AN$22)*$AH$22)*Calculator!$G$2)-((((K24/100)*$AJ$22)*$AN$22)*$AH$22)+((((K24/100)*$AJ$23)*$AH$23)),IF(Calculator!$O$6="SINGLESPECTRUM",SUM((((K24/100)*$AJ$22)*$AH$22))+(((((K24/100)*$AJ$22)*$AN$22)*$AH$22)*Calculator!$G$4)-((((K24/100)*$AJ$22)*$AN$22)*$AH$22)+((((K24/100)*$AJ$23)*$AH$23)),IF(Calculator!$O$6="SINGLEHOMESTEAD",SUM((((K24/100)*$AJ$22)*$AH$22))+(((((K24/100)*$AJ$22)*$AN$22)*$AH$22)*Calculator!$G$3)-((((K24/100)*$AJ$22)*$AN$22)*$AH$22)+((((K24/100)*$AJ$23)*$AH$23)),IF(Calculator!$O$6="SINGLEBAND A",SUM((((K24/100)*$AJ$22)*$AH$22))+(((((K24/100)*$AJ$22)*$AN$22)*$AH$22)*Calculator!$G$5)-((((K24/100)*$AJ$22)*$AN$22)*$AH$22)+((((K24/100)*$AJ$23)*$AH$23)),IF(Calculator!$O$6="SINGLEBAND B",SUM((((K24/100)*$AJ$22)*$AH$22))+(((((K24/100)*$AJ$22)*$AN$22)*$AH$22)*Calculator!$G$6)-((((K24/100)*$AJ$22)*$AN$22)*$AH$22)+((((K24/100)*$AJ$23)*$AH$23)),IF(Calculator!$O$6="SINGLEBAND C",SUM((((K24/100)*$AJ$22)*$AH$22))+(((((K24/100)*$AJ$22)*$AN$22)*$AH$22)*Calculator!$G$7)-((((K24/100)*$AJ$22)*$AN$22)*$AH$22)+((((K24/100)*$AJ$23)*$AH$23)),IF(Calculator!$O$6="SINGLEBAND D",SUM((((K24/100)*$AJ$22)*$AH$22))+(((((K24/100)*$AJ$22)*$AN$22)*$AH$22)*Calculator!$G$8)-((((K24/100)*$AJ$22)*$AN$22)*$AH$22)+((((K24/100)*$AJ$23)*$AH$23)),IF(Calculator!$O$6="SINGLEURBANE",SUM((((K24/100)*$AJ$22)*$AH$22))+(((((K24/100)*$AJ$22)*$AN$22)*$AH$22)*Calculator!$G$9)-((((K24/100)*$AJ$22)*$AN$22)*$AH$22)+((((K24/100)*$AJ$23)*$AH$23)),IF(Calculator!$O$6="SINGLESILVERANOD",SUM((((K24/100)*$AJ$22)*$AH$22))+(((((K24/100)*$AJ$22)*$AN$22)*$AH$22)*Calculator!$G$10)-((((K24/100)*$AJ$22)*$AN$22)*$AH$22)+((((K24/100)*$AJ$23)*$AH$23)),IF(Calculator!$O$6="SINGLEANOD",SUM((((K24/100)*$AJ$22)*$AH$22))+(((((K24/100)*$AJ$22)*$AN$22)*$AH$22)*Calculator!$G$11)-((((K24/100)*$AJ$22)*$AN$22)*$AH$22)+((((K24/100)*$AJ$23)*$AH$23)),IF(Calculator!$O$6="DUALBASE",SUM((((K24/100)*$AJ$22)*$AH$22))+(((((K24/100)*$AJ$22)*$AN$22)*$AH$22)*Calculator!$G$12)-((((K24/100)*$AJ$22)*$AN$22)*$AH$22)+((((K24/100)*$AJ$23)*$AH$23)),IF(Calculator!$O$6="DUALELEMENTS",SUM((((K24/100)*$AJ$22)*$AH$22))+(((((K24/100)*$AJ$22)*$AN$22)*$AH$22)*Calculator!$G$13)-((((K24/100)*$AJ$22)*$AN$22)*$AH$22)+((((K24/100)*$AJ$23)*$AH$23)),IF(Calculator!$O$6="DUALSPECTRUM",SUM((((K24/100)*$AJ$22)*$AH$22))+(((((K24/100)*$AJ$22)*$AN$22)*$AH$22)*Calculator!$G$15)-((((K24/100)*$AJ$22)*$AN$22)*$AH$22)+((((K24/100)*$AJ$23)*$AH$23)),IF(Calculator!$O$6="DUALHOMESTEAD",SUM((((K24/100)*$AJ$22)*$AH$22))+(((((K24/100)*$AJ$22)*$AN$22)*$AH$22)*Calculator!$G$14)-((((K24/100)*$AJ$22)*$AN$22)*$AH$22)+((((K24/100)*$AJ$23)*$AH$23)),IF(Calculator!$O$6="DUALBAND A",SUM((((K24/100)*$AJ$22)*$AH$22))+(((((K24/100)*$AJ$22)*$AN$22)*$AH$22)*Calculator!$G$16)-((((K24/100)*$AJ$22)*$AN$22)*$AH$22)+((((K24/100)*$AJ$23)*$AH$23)),IF(Calculator!$O$6="DUALBAND B",SUM((((K24/100)*$AJ$22)*$AH$22))+(((((K24/100)*$AJ$22)*$AN$22)*$AH$22)*Calculator!$G$17)-((((K24/100)*$AJ$22)*$AN$22)*$AH$22)+((((K24/100)*$AJ$23)*$AH$23)),IF(Calculator!$O$6="DUALBAND C",SUM((((K24/100)*$AJ$22)*$AH$22))+(((((K24/100)*$AJ$22)*$AN$22)*$AH$22)*Calculator!$G$18)-((((K24/100)*$AJ$22)*$AN$22)*$AH$22)+((((K24/100)*$AJ$23)*$AH$23)),IF(Calculator!$O$6="DUALBAND D",SUM((((K24/100)*$AJ$22)*$AH$22))+(((((K24/100)*$AJ$22)*$AN$22)*$AH$22)*Calculator!$G$19)-((((K24/100)*$AJ$22)*$AN$22)*$AH$22)+((((K24/100)*$AJ$23)*$AH$23)),IF(Calculator!$O$6="DUALURBANE",SUM((((K24/100)*$AJ$22)*$AH$22))+(((((K24/100)*$AJ$22)*$AN$22)*$AH$22)*Calculator!$G$20)-((((K24/100)*$AJ$22)*$AN$22)*$AH$22)+((((K24/100)*$AJ$23)*$AH$23)),IF(Calculator!$O$6="DUALSILVERANOD",SUM((((K24/100)*$AJ$22)*$AH$22))+(((((K24/100)*$AJ$22)*$AN$22)*$AH$22)*Calculator!$G$21)-((((K24/100)*$AJ$22)*$AN$22)*$AH$22)+((((K24/100)*$AJ$23)*$AH$23)),IF(Calculator!$O$6="DUALANOD",SUM((((K24/100)*$AJ$22)*$AH$22))+(((((K24/100)*$AJ$22)*$AN$22)*$AH$22)*Calculator!$G$22)-((((K24/100)*$AJ$22)*$AN$22)*$AH$22)+((((K24/100)*$AJ$23)*$AH$23))))))))))))))))))))))))</f>
        <v>993.71265400000016</v>
      </c>
      <c r="AA24" s="2">
        <f>IF(Calculator!$O$6="SINGLEBASE",SUM((((L24/100)*$AJ$22)*$AH$22))+((((L24/100)*$AJ$23)*$AH$23)),IF(Calculator!$O$6="SINGLEELEMENTS",SUM((((L24/100)*$AJ$22)*$AH$22))+(((((L24/100)*$AJ$22)*$AN$22)*$AH$22)*Calculator!$G$2)-((((L24/100)*$AJ$22)*$AN$22)*$AH$22)+((((L24/100)*$AJ$23)*$AH$23)),IF(Calculator!$O$6="SINGLESPECTRUM",SUM((((L24/100)*$AJ$22)*$AH$22))+(((((L24/100)*$AJ$22)*$AN$22)*$AH$22)*Calculator!$G$4)-((((L24/100)*$AJ$22)*$AN$22)*$AH$22)+((((L24/100)*$AJ$23)*$AH$23)),IF(Calculator!$O$6="SINGLEHOMESTEAD",SUM((((L24/100)*$AJ$22)*$AH$22))+(((((L24/100)*$AJ$22)*$AN$22)*$AH$22)*Calculator!$G$3)-((((L24/100)*$AJ$22)*$AN$22)*$AH$22)+((((L24/100)*$AJ$23)*$AH$23)),IF(Calculator!$O$6="SINGLEBAND A",SUM((((L24/100)*$AJ$22)*$AH$22))+(((((L24/100)*$AJ$22)*$AN$22)*$AH$22)*Calculator!$G$5)-((((L24/100)*$AJ$22)*$AN$22)*$AH$22)+((((L24/100)*$AJ$23)*$AH$23)),IF(Calculator!$O$6="SINGLEBAND B",SUM((((L24/100)*$AJ$22)*$AH$22))+(((((L24/100)*$AJ$22)*$AN$22)*$AH$22)*Calculator!$G$6)-((((L24/100)*$AJ$22)*$AN$22)*$AH$22)+((((L24/100)*$AJ$23)*$AH$23)),IF(Calculator!$O$6="SINGLEBAND C",SUM((((L24/100)*$AJ$22)*$AH$22))+(((((L24/100)*$AJ$22)*$AN$22)*$AH$22)*Calculator!$G$7)-((((L24/100)*$AJ$22)*$AN$22)*$AH$22)+((((L24/100)*$AJ$23)*$AH$23)),IF(Calculator!$O$6="SINGLEBAND D",SUM((((L24/100)*$AJ$22)*$AH$22))+(((((L24/100)*$AJ$22)*$AN$22)*$AH$22)*Calculator!$G$8)-((((L24/100)*$AJ$22)*$AN$22)*$AH$22)+((((L24/100)*$AJ$23)*$AH$23)),IF(Calculator!$O$6="SINGLEURBANE",SUM((((L24/100)*$AJ$22)*$AH$22))+(((((L24/100)*$AJ$22)*$AN$22)*$AH$22)*Calculator!$G$9)-((((L24/100)*$AJ$22)*$AN$22)*$AH$22)+((((L24/100)*$AJ$23)*$AH$23)),IF(Calculator!$O$6="SINGLESILVERANOD",SUM((((L24/100)*$AJ$22)*$AH$22))+(((((L24/100)*$AJ$22)*$AN$22)*$AH$22)*Calculator!$G$10)-((((L24/100)*$AJ$22)*$AN$22)*$AH$22)+((((L24/100)*$AJ$23)*$AH$23)),IF(Calculator!$O$6="SINGLEANOD",SUM((((L24/100)*$AJ$22)*$AH$22))+(((((L24/100)*$AJ$22)*$AN$22)*$AH$22)*Calculator!$G$11)-((((L24/100)*$AJ$22)*$AN$22)*$AH$22)+((((L24/100)*$AJ$23)*$AH$23)),IF(Calculator!$O$6="DUALBASE",SUM((((L24/100)*$AJ$22)*$AH$22))+(((((L24/100)*$AJ$22)*$AN$22)*$AH$22)*Calculator!$G$12)-((((L24/100)*$AJ$22)*$AN$22)*$AH$22)+((((L24/100)*$AJ$23)*$AH$23)),IF(Calculator!$O$6="DUALELEMENTS",SUM((((L24/100)*$AJ$22)*$AH$22))+(((((L24/100)*$AJ$22)*$AN$22)*$AH$22)*Calculator!$G$13)-((((L24/100)*$AJ$22)*$AN$22)*$AH$22)+((((L24/100)*$AJ$23)*$AH$23)),IF(Calculator!$O$6="DUALSPECTRUM",SUM((((L24/100)*$AJ$22)*$AH$22))+(((((L24/100)*$AJ$22)*$AN$22)*$AH$22)*Calculator!$G$15)-((((L24/100)*$AJ$22)*$AN$22)*$AH$22)+((((L24/100)*$AJ$23)*$AH$23)),IF(Calculator!$O$6="DUALHOMESTEAD",SUM((((L24/100)*$AJ$22)*$AH$22))+(((((L24/100)*$AJ$22)*$AN$22)*$AH$22)*Calculator!$G$14)-((((L24/100)*$AJ$22)*$AN$22)*$AH$22)+((((L24/100)*$AJ$23)*$AH$23)),IF(Calculator!$O$6="DUALBAND A",SUM((((L24/100)*$AJ$22)*$AH$22))+(((((L24/100)*$AJ$22)*$AN$22)*$AH$22)*Calculator!$G$16)-((((L24/100)*$AJ$22)*$AN$22)*$AH$22)+((((L24/100)*$AJ$23)*$AH$23)),IF(Calculator!$O$6="DUALBAND B",SUM((((L24/100)*$AJ$22)*$AH$22))+(((((L24/100)*$AJ$22)*$AN$22)*$AH$22)*Calculator!$G$17)-((((L24/100)*$AJ$22)*$AN$22)*$AH$22)+((((L24/100)*$AJ$23)*$AH$23)),IF(Calculator!$O$6="DUALBAND C",SUM((((L24/100)*$AJ$22)*$AH$22))+(((((L24/100)*$AJ$22)*$AN$22)*$AH$22)*Calculator!$G$18)-((((L24/100)*$AJ$22)*$AN$22)*$AH$22)+((((L24/100)*$AJ$23)*$AH$23)),IF(Calculator!$O$6="DUALBAND D",SUM((((L24/100)*$AJ$22)*$AH$22))+(((((L24/100)*$AJ$22)*$AN$22)*$AH$22)*Calculator!$G$19)-((((L24/100)*$AJ$22)*$AN$22)*$AH$22)+((((L24/100)*$AJ$23)*$AH$23)),IF(Calculator!$O$6="DUALURBANE",SUM((((L24/100)*$AJ$22)*$AH$22))+(((((L24/100)*$AJ$22)*$AN$22)*$AH$22)*Calculator!$G$20)-((((L24/100)*$AJ$22)*$AN$22)*$AH$22)+((((L24/100)*$AJ$23)*$AH$23)),IF(Calculator!$O$6="DUALSILVERANOD",SUM((((L24/100)*$AJ$22)*$AH$22))+(((((L24/100)*$AJ$22)*$AN$22)*$AH$22)*Calculator!$G$21)-((((L24/100)*$AJ$22)*$AN$22)*$AH$22)+((((L24/100)*$AJ$23)*$AH$23)),IF(Calculator!$O$6="DUALANOD",SUM((((L24/100)*$AJ$22)*$AH$22))+(((((L24/100)*$AJ$22)*$AN$22)*$AH$22)*Calculator!$G$22)-((((L24/100)*$AJ$22)*$AN$22)*$AH$22)+((((L24/100)*$AJ$23)*$AH$23))))))))))))))))))))))))</f>
        <v>1002.9885965</v>
      </c>
      <c r="AB24" s="2">
        <f>IF(Calculator!$O$6="SINGLEBASE",SUM((((M24/100)*$AJ$22)*$AH$22))+((((M24/100)*$AJ$23)*$AH$23)),IF(Calculator!$O$6="SINGLEELEMENTS",SUM((((M24/100)*$AJ$22)*$AH$22))+(((((M24/100)*$AJ$22)*$AN$22)*$AH$22)*Calculator!$G$2)-((((M24/100)*$AJ$22)*$AN$22)*$AH$22)+((((M24/100)*$AJ$23)*$AH$23)),IF(Calculator!$O$6="SINGLESPECTRUM",SUM((((M24/100)*$AJ$22)*$AH$22))+(((((M24/100)*$AJ$22)*$AN$22)*$AH$22)*Calculator!$G$4)-((((M24/100)*$AJ$22)*$AN$22)*$AH$22)+((((M24/100)*$AJ$23)*$AH$23)),IF(Calculator!$O$6="SINGLEHOMESTEAD",SUM((((M24/100)*$AJ$22)*$AH$22))+(((((M24/100)*$AJ$22)*$AN$22)*$AH$22)*Calculator!$G$3)-((((M24/100)*$AJ$22)*$AN$22)*$AH$22)+((((M24/100)*$AJ$23)*$AH$23)),IF(Calculator!$O$6="SINGLEBAND A",SUM((((M24/100)*$AJ$22)*$AH$22))+(((((M24/100)*$AJ$22)*$AN$22)*$AH$22)*Calculator!$G$5)-((((M24/100)*$AJ$22)*$AN$22)*$AH$22)+((((M24/100)*$AJ$23)*$AH$23)),IF(Calculator!$O$6="SINGLEBAND B",SUM((((M24/100)*$AJ$22)*$AH$22))+(((((M24/100)*$AJ$22)*$AN$22)*$AH$22)*Calculator!$G$6)-((((M24/100)*$AJ$22)*$AN$22)*$AH$22)+((((M24/100)*$AJ$23)*$AH$23)),IF(Calculator!$O$6="SINGLEBAND C",SUM((((M24/100)*$AJ$22)*$AH$22))+(((((M24/100)*$AJ$22)*$AN$22)*$AH$22)*Calculator!$G$7)-((((M24/100)*$AJ$22)*$AN$22)*$AH$22)+((((M24/100)*$AJ$23)*$AH$23)),IF(Calculator!$O$6="SINGLEBAND D",SUM((((M24/100)*$AJ$22)*$AH$22))+(((((M24/100)*$AJ$22)*$AN$22)*$AH$22)*Calculator!$G$8)-((((M24/100)*$AJ$22)*$AN$22)*$AH$22)+((((M24/100)*$AJ$23)*$AH$23)),IF(Calculator!$O$6="SINGLEURBANE",SUM((((M24/100)*$AJ$22)*$AH$22))+(((((M24/100)*$AJ$22)*$AN$22)*$AH$22)*Calculator!$G$9)-((((M24/100)*$AJ$22)*$AN$22)*$AH$22)+((((M24/100)*$AJ$23)*$AH$23)),IF(Calculator!$O$6="SINGLESILVERANOD",SUM((((M24/100)*$AJ$22)*$AH$22))+(((((M24/100)*$AJ$22)*$AN$22)*$AH$22)*Calculator!$G$10)-((((M24/100)*$AJ$22)*$AN$22)*$AH$22)+((((M24/100)*$AJ$23)*$AH$23)),IF(Calculator!$O$6="SINGLEANOD",SUM((((M24/100)*$AJ$22)*$AH$22))+(((((M24/100)*$AJ$22)*$AN$22)*$AH$22)*Calculator!$G$11)-((((M24/100)*$AJ$22)*$AN$22)*$AH$22)+((((M24/100)*$AJ$23)*$AH$23)),IF(Calculator!$O$6="DUALBASE",SUM((((M24/100)*$AJ$22)*$AH$22))+(((((M24/100)*$AJ$22)*$AN$22)*$AH$22)*Calculator!$G$12)-((((M24/100)*$AJ$22)*$AN$22)*$AH$22)+((((M24/100)*$AJ$23)*$AH$23)),IF(Calculator!$O$6="DUALELEMENTS",SUM((((M24/100)*$AJ$22)*$AH$22))+(((((M24/100)*$AJ$22)*$AN$22)*$AH$22)*Calculator!$G$13)-((((M24/100)*$AJ$22)*$AN$22)*$AH$22)+((((M24/100)*$AJ$23)*$AH$23)),IF(Calculator!$O$6="DUALSPECTRUM",SUM((((M24/100)*$AJ$22)*$AH$22))+(((((M24/100)*$AJ$22)*$AN$22)*$AH$22)*Calculator!$G$15)-((((M24/100)*$AJ$22)*$AN$22)*$AH$22)+((((M24/100)*$AJ$23)*$AH$23)),IF(Calculator!$O$6="DUALHOMESTEAD",SUM((((M24/100)*$AJ$22)*$AH$22))+(((((M24/100)*$AJ$22)*$AN$22)*$AH$22)*Calculator!$G$14)-((((M24/100)*$AJ$22)*$AN$22)*$AH$22)+((((M24/100)*$AJ$23)*$AH$23)),IF(Calculator!$O$6="DUALBAND A",SUM((((M24/100)*$AJ$22)*$AH$22))+(((((M24/100)*$AJ$22)*$AN$22)*$AH$22)*Calculator!$G$16)-((((M24/100)*$AJ$22)*$AN$22)*$AH$22)+((((M24/100)*$AJ$23)*$AH$23)),IF(Calculator!$O$6="DUALBAND B",SUM((((M24/100)*$AJ$22)*$AH$22))+(((((M24/100)*$AJ$22)*$AN$22)*$AH$22)*Calculator!$G$17)-((((M24/100)*$AJ$22)*$AN$22)*$AH$22)+((((M24/100)*$AJ$23)*$AH$23)),IF(Calculator!$O$6="DUALBAND C",SUM((((M24/100)*$AJ$22)*$AH$22))+(((((M24/100)*$AJ$22)*$AN$22)*$AH$22)*Calculator!$G$18)-((((M24/100)*$AJ$22)*$AN$22)*$AH$22)+((((M24/100)*$AJ$23)*$AH$23)),IF(Calculator!$O$6="DUALBAND D",SUM((((M24/100)*$AJ$22)*$AH$22))+(((((M24/100)*$AJ$22)*$AN$22)*$AH$22)*Calculator!$G$19)-((((M24/100)*$AJ$22)*$AN$22)*$AH$22)+((((M24/100)*$AJ$23)*$AH$23)),IF(Calculator!$O$6="DUALURBANE",SUM((((M24/100)*$AJ$22)*$AH$22))+(((((M24/100)*$AJ$22)*$AN$22)*$AH$22)*Calculator!$G$20)-((((M24/100)*$AJ$22)*$AN$22)*$AH$22)+((((M24/100)*$AJ$23)*$AH$23)),IF(Calculator!$O$6="DUALSILVERANOD",SUM((((M24/100)*$AJ$22)*$AH$22))+(((((M24/100)*$AJ$22)*$AN$22)*$AH$22)*Calculator!$G$21)-((((M24/100)*$AJ$22)*$AN$22)*$AH$22)+((((M24/100)*$AJ$23)*$AH$23)),IF(Calculator!$O$6="DUALANOD",SUM((((M24/100)*$AJ$22)*$AH$22))+(((((M24/100)*$AJ$22)*$AN$22)*$AH$22)*Calculator!$G$22)-((((M24/100)*$AJ$22)*$AN$22)*$AH$22)+((((M24/100)*$AJ$23)*$AH$23))))))))))))))))))))))))</f>
        <v>1012.264539</v>
      </c>
      <c r="AC24" s="2">
        <f>IF(Calculator!$O$6="SINGLEBASE",SUM((((N24/100)*$AJ$22)*$AH$22))+((((N24/100)*$AJ$23)*$AH$23)),IF(Calculator!$O$6="SINGLEELEMENTS",SUM((((N24/100)*$AJ$22)*$AH$22))+(((((N24/100)*$AJ$22)*$AN$22)*$AH$22)*Calculator!$G$2)-((((N24/100)*$AJ$22)*$AN$22)*$AH$22)+((((N24/100)*$AJ$23)*$AH$23)),IF(Calculator!$O$6="SINGLESPECTRUM",SUM((((N24/100)*$AJ$22)*$AH$22))+(((((N24/100)*$AJ$22)*$AN$22)*$AH$22)*Calculator!$G$4)-((((N24/100)*$AJ$22)*$AN$22)*$AH$22)+((((N24/100)*$AJ$23)*$AH$23)),IF(Calculator!$O$6="SINGLEHOMESTEAD",SUM((((N24/100)*$AJ$22)*$AH$22))+(((((N24/100)*$AJ$22)*$AN$22)*$AH$22)*Calculator!$G$3)-((((N24/100)*$AJ$22)*$AN$22)*$AH$22)+((((N24/100)*$AJ$23)*$AH$23)),IF(Calculator!$O$6="SINGLEBAND A",SUM((((N24/100)*$AJ$22)*$AH$22))+(((((N24/100)*$AJ$22)*$AN$22)*$AH$22)*Calculator!$G$5)-((((N24/100)*$AJ$22)*$AN$22)*$AH$22)+((((N24/100)*$AJ$23)*$AH$23)),IF(Calculator!$O$6="SINGLEBAND B",SUM((((N24/100)*$AJ$22)*$AH$22))+(((((N24/100)*$AJ$22)*$AN$22)*$AH$22)*Calculator!$G$6)-((((N24/100)*$AJ$22)*$AN$22)*$AH$22)+((((N24/100)*$AJ$23)*$AH$23)),IF(Calculator!$O$6="SINGLEBAND C",SUM((((N24/100)*$AJ$22)*$AH$22))+(((((N24/100)*$AJ$22)*$AN$22)*$AH$22)*Calculator!$G$7)-((((N24/100)*$AJ$22)*$AN$22)*$AH$22)+((((N24/100)*$AJ$23)*$AH$23)),IF(Calculator!$O$6="SINGLEBAND D",SUM((((N24/100)*$AJ$22)*$AH$22))+(((((N24/100)*$AJ$22)*$AN$22)*$AH$22)*Calculator!$G$8)-((((N24/100)*$AJ$22)*$AN$22)*$AH$22)+((((N24/100)*$AJ$23)*$AH$23)),IF(Calculator!$O$6="SINGLEURBANE",SUM((((N24/100)*$AJ$22)*$AH$22))+(((((N24/100)*$AJ$22)*$AN$22)*$AH$22)*Calculator!$G$9)-((((N24/100)*$AJ$22)*$AN$22)*$AH$22)+((((N24/100)*$AJ$23)*$AH$23)),IF(Calculator!$O$6="SINGLESILVERANOD",SUM((((N24/100)*$AJ$22)*$AH$22))+(((((N24/100)*$AJ$22)*$AN$22)*$AH$22)*Calculator!$G$10)-((((N24/100)*$AJ$22)*$AN$22)*$AH$22)+((((N24/100)*$AJ$23)*$AH$23)),IF(Calculator!$O$6="SINGLEANOD",SUM((((N24/100)*$AJ$22)*$AH$22))+(((((N24/100)*$AJ$22)*$AN$22)*$AH$22)*Calculator!$G$11)-((((N24/100)*$AJ$22)*$AN$22)*$AH$22)+((((N24/100)*$AJ$23)*$AH$23)),IF(Calculator!$O$6="DUALBASE",SUM((((N24/100)*$AJ$22)*$AH$22))+(((((N24/100)*$AJ$22)*$AN$22)*$AH$22)*Calculator!$G$12)-((((N24/100)*$AJ$22)*$AN$22)*$AH$22)+((((N24/100)*$AJ$23)*$AH$23)),IF(Calculator!$O$6="DUALELEMENTS",SUM((((N24/100)*$AJ$22)*$AH$22))+(((((N24/100)*$AJ$22)*$AN$22)*$AH$22)*Calculator!$G$13)-((((N24/100)*$AJ$22)*$AN$22)*$AH$22)+((((N24/100)*$AJ$23)*$AH$23)),IF(Calculator!$O$6="DUALSPECTRUM",SUM((((N24/100)*$AJ$22)*$AH$22))+(((((N24/100)*$AJ$22)*$AN$22)*$AH$22)*Calculator!$G$15)-((((N24/100)*$AJ$22)*$AN$22)*$AH$22)+((((N24/100)*$AJ$23)*$AH$23)),IF(Calculator!$O$6="DUALHOMESTEAD",SUM((((N24/100)*$AJ$22)*$AH$22))+(((((N24/100)*$AJ$22)*$AN$22)*$AH$22)*Calculator!$G$14)-((((N24/100)*$AJ$22)*$AN$22)*$AH$22)+((((N24/100)*$AJ$23)*$AH$23)),IF(Calculator!$O$6="DUALBAND A",SUM((((N24/100)*$AJ$22)*$AH$22))+(((((N24/100)*$AJ$22)*$AN$22)*$AH$22)*Calculator!$G$16)-((((N24/100)*$AJ$22)*$AN$22)*$AH$22)+((((N24/100)*$AJ$23)*$AH$23)),IF(Calculator!$O$6="DUALBAND B",SUM((((N24/100)*$AJ$22)*$AH$22))+(((((N24/100)*$AJ$22)*$AN$22)*$AH$22)*Calculator!$G$17)-((((N24/100)*$AJ$22)*$AN$22)*$AH$22)+((((N24/100)*$AJ$23)*$AH$23)),IF(Calculator!$O$6="DUALBAND C",SUM((((N24/100)*$AJ$22)*$AH$22))+(((((N24/100)*$AJ$22)*$AN$22)*$AH$22)*Calculator!$G$18)-((((N24/100)*$AJ$22)*$AN$22)*$AH$22)+((((N24/100)*$AJ$23)*$AH$23)),IF(Calculator!$O$6="DUALBAND D",SUM((((N24/100)*$AJ$22)*$AH$22))+(((((N24/100)*$AJ$22)*$AN$22)*$AH$22)*Calculator!$G$19)-((((N24/100)*$AJ$22)*$AN$22)*$AH$22)+((((N24/100)*$AJ$23)*$AH$23)),IF(Calculator!$O$6="DUALURBANE",SUM((((N24/100)*$AJ$22)*$AH$22))+(((((N24/100)*$AJ$22)*$AN$22)*$AH$22)*Calculator!$G$20)-((((N24/100)*$AJ$22)*$AN$22)*$AH$22)+((((N24/100)*$AJ$23)*$AH$23)),IF(Calculator!$O$6="DUALSILVERANOD",SUM((((N24/100)*$AJ$22)*$AH$22))+(((((N24/100)*$AJ$22)*$AN$22)*$AH$22)*Calculator!$G$21)-((((N24/100)*$AJ$22)*$AN$22)*$AH$22)+((((N24/100)*$AJ$23)*$AH$23)),IF(Calculator!$O$6="DUALANOD",SUM((((N24/100)*$AJ$22)*$AH$22))+(((((N24/100)*$AJ$22)*$AN$22)*$AH$22)*Calculator!$G$22)-((((N24/100)*$AJ$22)*$AN$22)*$AH$22)+((((N24/100)*$AJ$23)*$AH$23))))))))))))))))))))))))</f>
        <v>1021.5404814999999</v>
      </c>
    </row>
    <row r="25" spans="1:40">
      <c r="A25" s="8" t="s">
        <v>1391</v>
      </c>
      <c r="B25" s="2">
        <v>2230.0822499999999</v>
      </c>
      <c r="C25" s="2">
        <v>2257.0954999999999</v>
      </c>
      <c r="D25" s="2">
        <v>2279.7093</v>
      </c>
      <c r="E25" s="2">
        <v>2302.3335499999998</v>
      </c>
      <c r="F25" s="2">
        <v>2324.9578000000001</v>
      </c>
      <c r="G25" s="2">
        <v>2347.5820499999995</v>
      </c>
      <c r="H25" s="2">
        <v>2370.2062999999998</v>
      </c>
      <c r="I25" s="2">
        <v>2394.3667</v>
      </c>
      <c r="J25" s="2">
        <v>2416.9909499999999</v>
      </c>
      <c r="K25" s="2">
        <v>2446.5957999999996</v>
      </c>
      <c r="L25" s="2">
        <v>2469.2200499999999</v>
      </c>
      <c r="M25" s="2">
        <v>2491.8442999999997</v>
      </c>
      <c r="N25" s="2">
        <v>2514.4685500000001</v>
      </c>
      <c r="P25" s="8">
        <v>2100</v>
      </c>
      <c r="Q25" s="2">
        <f>IF(Calculator!$O$6="SINGLEBASE",SUM((((B25/100)*$AJ$22)*$AH$22))+((((B25/100)*$AJ$23)*$AH$23)),IF(Calculator!$O$6="SINGLEELEMENTS",SUM((((B25/100)*$AJ$22)*$AH$22))+(((((B25/100)*$AJ$22)*$AN$22)*$AH$22)*Calculator!$G$2)-((((B25/100)*$AJ$22)*$AN$22)*$AH$22)+((((B25/100)*$AJ$23)*$AH$23)),IF(Calculator!$O$6="SINGLESPECTRUM",SUM((((B25/100)*$AJ$22)*$AH$22))+(((((B25/100)*$AJ$22)*$AN$22)*$AH$22)*Calculator!$G$4)-((((B25/100)*$AJ$22)*$AN$22)*$AH$22)+((((B25/100)*$AJ$23)*$AH$23)),IF(Calculator!$O$6="SINGLEHOMESTEAD",SUM((((B25/100)*$AJ$22)*$AH$22))+(((((B25/100)*$AJ$22)*$AN$22)*$AH$22)*Calculator!$G$3)-((((B25/100)*$AJ$22)*$AN$22)*$AH$22)+((((B25/100)*$AJ$23)*$AH$23)),IF(Calculator!$O$6="SINGLEBAND A",SUM((((B25/100)*$AJ$22)*$AH$22))+(((((B25/100)*$AJ$22)*$AN$22)*$AH$22)*Calculator!$G$5)-((((B25/100)*$AJ$22)*$AN$22)*$AH$22)+((((B25/100)*$AJ$23)*$AH$23)),IF(Calculator!$O$6="SINGLEBAND B",SUM((((B25/100)*$AJ$22)*$AH$22))+(((((B25/100)*$AJ$22)*$AN$22)*$AH$22)*Calculator!$G$6)-((((B25/100)*$AJ$22)*$AN$22)*$AH$22)+((((B25/100)*$AJ$23)*$AH$23)),IF(Calculator!$O$6="SINGLEBAND C",SUM((((B25/100)*$AJ$22)*$AH$22))+(((((B25/100)*$AJ$22)*$AN$22)*$AH$22)*Calculator!$G$7)-((((B25/100)*$AJ$22)*$AN$22)*$AH$22)+((((B25/100)*$AJ$23)*$AH$23)),IF(Calculator!$O$6="SINGLEBAND D",SUM((((B25/100)*$AJ$22)*$AH$22))+(((((B25/100)*$AJ$22)*$AN$22)*$AH$22)*Calculator!$G$8)-((((B25/100)*$AJ$22)*$AN$22)*$AH$22)+((((B25/100)*$AJ$23)*$AH$23)),IF(Calculator!$O$6="SINGLEURBANE",SUM((((B25/100)*$AJ$22)*$AH$22))+(((((B25/100)*$AJ$22)*$AN$22)*$AH$22)*Calculator!$G$9)-((((B25/100)*$AJ$22)*$AN$22)*$AH$22)+((((B25/100)*$AJ$23)*$AH$23)),IF(Calculator!$O$6="SINGLESILVERANOD",SUM((((B25/100)*$AJ$22)*$AH$22))+(((((B25/100)*$AJ$22)*$AN$22)*$AH$22)*Calculator!$G$10)-((((B25/100)*$AJ$22)*$AN$22)*$AH$22)+((((B25/100)*$AJ$23)*$AH$23)),IF(Calculator!$O$6="SINGLEANOD",SUM((((B25/100)*$AJ$22)*$AH$22))+(((((B25/100)*$AJ$22)*$AN$22)*$AH$22)*Calculator!$G$11)-((((B25/100)*$AJ$22)*$AN$22)*$AH$22)+((((B25/100)*$AJ$23)*$AH$23)),IF(Calculator!$O$6="DUALBASE",SUM((((B25/100)*$AJ$22)*$AH$22))+(((((B25/100)*$AJ$22)*$AN$22)*$AH$22)*Calculator!$G$12)-((((B25/100)*$AJ$22)*$AN$22)*$AH$22)+((((B25/100)*$AJ$23)*$AH$23)),IF(Calculator!$O$6="DUALELEMENTS",SUM((((B25/100)*$AJ$22)*$AH$22))+(((((B25/100)*$AJ$22)*$AN$22)*$AH$22)*Calculator!$G$13)-((((B25/100)*$AJ$22)*$AN$22)*$AH$22)+((((B25/100)*$AJ$23)*$AH$23)),IF(Calculator!$O$6="DUALSPECTRUM",SUM((((B25/100)*$AJ$22)*$AH$22))+(((((B25/100)*$AJ$22)*$AN$22)*$AH$22)*Calculator!$G$15)-((((B25/100)*$AJ$22)*$AN$22)*$AH$22)+((((B25/100)*$AJ$23)*$AH$23)),IF(Calculator!$O$6="DUALHOMESTEAD",SUM((((B25/100)*$AJ$22)*$AH$22))+(((((B25/100)*$AJ$22)*$AN$22)*$AH$22)*Calculator!$G$14)-((((B25/100)*$AJ$22)*$AN$22)*$AH$22)+((((B25/100)*$AJ$23)*$AH$23)),IF(Calculator!$O$6="DUALBAND A",SUM((((B25/100)*$AJ$22)*$AH$22))+(((((B25/100)*$AJ$22)*$AN$22)*$AH$22)*Calculator!$G$16)-((((B25/100)*$AJ$22)*$AN$22)*$AH$22)+((((B25/100)*$AJ$23)*$AH$23)),IF(Calculator!$O$6="DUALBAND B",SUM((((B25/100)*$AJ$22)*$AH$22))+(((((B25/100)*$AJ$22)*$AN$22)*$AH$22)*Calculator!$G$17)-((((B25/100)*$AJ$22)*$AN$22)*$AH$22)+((((B25/100)*$AJ$23)*$AH$23)),IF(Calculator!$O$6="DUALBAND C",SUM((((B25/100)*$AJ$22)*$AH$22))+(((((B25/100)*$AJ$22)*$AN$22)*$AH$22)*Calculator!$G$18)-((((B25/100)*$AJ$22)*$AN$22)*$AH$22)+((((B25/100)*$AJ$23)*$AH$23)),IF(Calculator!$O$6="DUALBAND D",SUM((((B25/100)*$AJ$22)*$AH$22))+(((((B25/100)*$AJ$22)*$AN$22)*$AH$22)*Calculator!$G$19)-((((B25/100)*$AJ$22)*$AN$22)*$AH$22)+((((B25/100)*$AJ$23)*$AH$23)),IF(Calculator!$O$6="DUALURBANE",SUM((((B25/100)*$AJ$22)*$AH$22))+(((((B25/100)*$AJ$22)*$AN$22)*$AH$22)*Calculator!$G$20)-((((B25/100)*$AJ$22)*$AN$22)*$AH$22)+((((B25/100)*$AJ$23)*$AH$23)),IF(Calculator!$O$6="DUALSILVERANOD",SUM((((B25/100)*$AJ$22)*$AH$22))+(((((B25/100)*$AJ$22)*$AN$22)*$AH$22)*Calculator!$G$21)-((((B25/100)*$AJ$22)*$AN$22)*$AH$22)+((((B25/100)*$AJ$23)*$AH$23)),IF(Calculator!$O$6="DUALANOD",SUM((((B25/100)*$AJ$22)*$AH$22))+(((((B25/100)*$AJ$22)*$AN$22)*$AH$22)*Calculator!$G$22)-((((B25/100)*$AJ$22)*$AN$22)*$AH$22)+((((B25/100)*$AJ$23)*$AH$23))))))))))))))))))))))))</f>
        <v>914.33372250000002</v>
      </c>
      <c r="R25" s="2">
        <f>IF(Calculator!$O$6="SINGLEBASE",SUM((((C25/100)*$AJ$22)*$AH$22))+((((C25/100)*$AJ$23)*$AH$23)),IF(Calculator!$O$6="SINGLEELEMENTS",SUM((((C25/100)*$AJ$22)*$AH$22))+(((((C25/100)*$AJ$22)*$AN$22)*$AH$22)*Calculator!$G$2)-((((C25/100)*$AJ$22)*$AN$22)*$AH$22)+((((C25/100)*$AJ$23)*$AH$23)),IF(Calculator!$O$6="SINGLESPECTRUM",SUM((((C25/100)*$AJ$22)*$AH$22))+(((((C25/100)*$AJ$22)*$AN$22)*$AH$22)*Calculator!$G$4)-((((C25/100)*$AJ$22)*$AN$22)*$AH$22)+((((C25/100)*$AJ$23)*$AH$23)),IF(Calculator!$O$6="SINGLEHOMESTEAD",SUM((((C25/100)*$AJ$22)*$AH$22))+(((((C25/100)*$AJ$22)*$AN$22)*$AH$22)*Calculator!$G$3)-((((C25/100)*$AJ$22)*$AN$22)*$AH$22)+((((C25/100)*$AJ$23)*$AH$23)),IF(Calculator!$O$6="SINGLEBAND A",SUM((((C25/100)*$AJ$22)*$AH$22))+(((((C25/100)*$AJ$22)*$AN$22)*$AH$22)*Calculator!$G$5)-((((C25/100)*$AJ$22)*$AN$22)*$AH$22)+((((C25/100)*$AJ$23)*$AH$23)),IF(Calculator!$O$6="SINGLEBAND B",SUM((((C25/100)*$AJ$22)*$AH$22))+(((((C25/100)*$AJ$22)*$AN$22)*$AH$22)*Calculator!$G$6)-((((C25/100)*$AJ$22)*$AN$22)*$AH$22)+((((C25/100)*$AJ$23)*$AH$23)),IF(Calculator!$O$6="SINGLEBAND C",SUM((((C25/100)*$AJ$22)*$AH$22))+(((((C25/100)*$AJ$22)*$AN$22)*$AH$22)*Calculator!$G$7)-((((C25/100)*$AJ$22)*$AN$22)*$AH$22)+((((C25/100)*$AJ$23)*$AH$23)),IF(Calculator!$O$6="SINGLEBAND D",SUM((((C25/100)*$AJ$22)*$AH$22))+(((((C25/100)*$AJ$22)*$AN$22)*$AH$22)*Calculator!$G$8)-((((C25/100)*$AJ$22)*$AN$22)*$AH$22)+((((C25/100)*$AJ$23)*$AH$23)),IF(Calculator!$O$6="SINGLEURBANE",SUM((((C25/100)*$AJ$22)*$AH$22))+(((((C25/100)*$AJ$22)*$AN$22)*$AH$22)*Calculator!$G$9)-((((C25/100)*$AJ$22)*$AN$22)*$AH$22)+((((C25/100)*$AJ$23)*$AH$23)),IF(Calculator!$O$6="SINGLESILVERANOD",SUM((((C25/100)*$AJ$22)*$AH$22))+(((((C25/100)*$AJ$22)*$AN$22)*$AH$22)*Calculator!$G$10)-((((C25/100)*$AJ$22)*$AN$22)*$AH$22)+((((C25/100)*$AJ$23)*$AH$23)),IF(Calculator!$O$6="SINGLEANOD",SUM((((C25/100)*$AJ$22)*$AH$22))+(((((C25/100)*$AJ$22)*$AN$22)*$AH$22)*Calculator!$G$11)-((((C25/100)*$AJ$22)*$AN$22)*$AH$22)+((((C25/100)*$AJ$23)*$AH$23)),IF(Calculator!$O$6="DUALBASE",SUM((((C25/100)*$AJ$22)*$AH$22))+(((((C25/100)*$AJ$22)*$AN$22)*$AH$22)*Calculator!$G$12)-((((C25/100)*$AJ$22)*$AN$22)*$AH$22)+((((C25/100)*$AJ$23)*$AH$23)),IF(Calculator!$O$6="DUALELEMENTS",SUM((((C25/100)*$AJ$22)*$AH$22))+(((((C25/100)*$AJ$22)*$AN$22)*$AH$22)*Calculator!$G$13)-((((C25/100)*$AJ$22)*$AN$22)*$AH$22)+((((C25/100)*$AJ$23)*$AH$23)),IF(Calculator!$O$6="DUALSPECTRUM",SUM((((C25/100)*$AJ$22)*$AH$22))+(((((C25/100)*$AJ$22)*$AN$22)*$AH$22)*Calculator!$G$15)-((((C25/100)*$AJ$22)*$AN$22)*$AH$22)+((((C25/100)*$AJ$23)*$AH$23)),IF(Calculator!$O$6="DUALHOMESTEAD",SUM((((C25/100)*$AJ$22)*$AH$22))+(((((C25/100)*$AJ$22)*$AN$22)*$AH$22)*Calculator!$G$14)-((((C25/100)*$AJ$22)*$AN$22)*$AH$22)+((((C25/100)*$AJ$23)*$AH$23)),IF(Calculator!$O$6="DUALBAND A",SUM((((C25/100)*$AJ$22)*$AH$22))+(((((C25/100)*$AJ$22)*$AN$22)*$AH$22)*Calculator!$G$16)-((((C25/100)*$AJ$22)*$AN$22)*$AH$22)+((((C25/100)*$AJ$23)*$AH$23)),IF(Calculator!$O$6="DUALBAND B",SUM((((C25/100)*$AJ$22)*$AH$22))+(((((C25/100)*$AJ$22)*$AN$22)*$AH$22)*Calculator!$G$17)-((((C25/100)*$AJ$22)*$AN$22)*$AH$22)+((((C25/100)*$AJ$23)*$AH$23)),IF(Calculator!$O$6="DUALBAND C",SUM((((C25/100)*$AJ$22)*$AH$22))+(((((C25/100)*$AJ$22)*$AN$22)*$AH$22)*Calculator!$G$18)-((((C25/100)*$AJ$22)*$AN$22)*$AH$22)+((((C25/100)*$AJ$23)*$AH$23)),IF(Calculator!$O$6="DUALBAND D",SUM((((C25/100)*$AJ$22)*$AH$22))+(((((C25/100)*$AJ$22)*$AN$22)*$AH$22)*Calculator!$G$19)-((((C25/100)*$AJ$22)*$AN$22)*$AH$22)+((((C25/100)*$AJ$23)*$AH$23)),IF(Calculator!$O$6="DUALURBANE",SUM((((C25/100)*$AJ$22)*$AH$22))+(((((C25/100)*$AJ$22)*$AN$22)*$AH$22)*Calculator!$G$20)-((((C25/100)*$AJ$22)*$AN$22)*$AH$22)+((((C25/100)*$AJ$23)*$AH$23)),IF(Calculator!$O$6="DUALSILVERANOD",SUM((((C25/100)*$AJ$22)*$AH$22))+(((((C25/100)*$AJ$22)*$AN$22)*$AH$22)*Calculator!$G$21)-((((C25/100)*$AJ$22)*$AN$22)*$AH$22)+((((C25/100)*$AJ$23)*$AH$23)),IF(Calculator!$O$6="DUALANOD",SUM((((C25/100)*$AJ$22)*$AH$22))+(((((C25/100)*$AJ$22)*$AN$22)*$AH$22)*Calculator!$G$22)-((((C25/100)*$AJ$22)*$AN$22)*$AH$22)+((((C25/100)*$AJ$23)*$AH$23))))))))))))))))))))))))</f>
        <v>925.40915499999983</v>
      </c>
      <c r="S25" s="2">
        <f>IF(Calculator!$O$6="SINGLEBASE",SUM((((D25/100)*$AJ$22)*$AH$22))+((((D25/100)*$AJ$23)*$AH$23)),IF(Calculator!$O$6="SINGLEELEMENTS",SUM((((D25/100)*$AJ$22)*$AH$22))+(((((D25/100)*$AJ$22)*$AN$22)*$AH$22)*Calculator!$G$2)-((((D25/100)*$AJ$22)*$AN$22)*$AH$22)+((((D25/100)*$AJ$23)*$AH$23)),IF(Calculator!$O$6="SINGLESPECTRUM",SUM((((D25/100)*$AJ$22)*$AH$22))+(((((D25/100)*$AJ$22)*$AN$22)*$AH$22)*Calculator!$G$4)-((((D25/100)*$AJ$22)*$AN$22)*$AH$22)+((((D25/100)*$AJ$23)*$AH$23)),IF(Calculator!$O$6="SINGLEHOMESTEAD",SUM((((D25/100)*$AJ$22)*$AH$22))+(((((D25/100)*$AJ$22)*$AN$22)*$AH$22)*Calculator!$G$3)-((((D25/100)*$AJ$22)*$AN$22)*$AH$22)+((((D25/100)*$AJ$23)*$AH$23)),IF(Calculator!$O$6="SINGLEBAND A",SUM((((D25/100)*$AJ$22)*$AH$22))+(((((D25/100)*$AJ$22)*$AN$22)*$AH$22)*Calculator!$G$5)-((((D25/100)*$AJ$22)*$AN$22)*$AH$22)+((((D25/100)*$AJ$23)*$AH$23)),IF(Calculator!$O$6="SINGLEBAND B",SUM((((D25/100)*$AJ$22)*$AH$22))+(((((D25/100)*$AJ$22)*$AN$22)*$AH$22)*Calculator!$G$6)-((((D25/100)*$AJ$22)*$AN$22)*$AH$22)+((((D25/100)*$AJ$23)*$AH$23)),IF(Calculator!$O$6="SINGLEBAND C",SUM((((D25/100)*$AJ$22)*$AH$22))+(((((D25/100)*$AJ$22)*$AN$22)*$AH$22)*Calculator!$G$7)-((((D25/100)*$AJ$22)*$AN$22)*$AH$22)+((((D25/100)*$AJ$23)*$AH$23)),IF(Calculator!$O$6="SINGLEBAND D",SUM((((D25/100)*$AJ$22)*$AH$22))+(((((D25/100)*$AJ$22)*$AN$22)*$AH$22)*Calculator!$G$8)-((((D25/100)*$AJ$22)*$AN$22)*$AH$22)+((((D25/100)*$AJ$23)*$AH$23)),IF(Calculator!$O$6="SINGLEURBANE",SUM((((D25/100)*$AJ$22)*$AH$22))+(((((D25/100)*$AJ$22)*$AN$22)*$AH$22)*Calculator!$G$9)-((((D25/100)*$AJ$22)*$AN$22)*$AH$22)+((((D25/100)*$AJ$23)*$AH$23)),IF(Calculator!$O$6="SINGLESILVERANOD",SUM((((D25/100)*$AJ$22)*$AH$22))+(((((D25/100)*$AJ$22)*$AN$22)*$AH$22)*Calculator!$G$10)-((((D25/100)*$AJ$22)*$AN$22)*$AH$22)+((((D25/100)*$AJ$23)*$AH$23)),IF(Calculator!$O$6="SINGLEANOD",SUM((((D25/100)*$AJ$22)*$AH$22))+(((((D25/100)*$AJ$22)*$AN$22)*$AH$22)*Calculator!$G$11)-((((D25/100)*$AJ$22)*$AN$22)*$AH$22)+((((D25/100)*$AJ$23)*$AH$23)),IF(Calculator!$O$6="DUALBASE",SUM((((D25/100)*$AJ$22)*$AH$22))+(((((D25/100)*$AJ$22)*$AN$22)*$AH$22)*Calculator!$G$12)-((((D25/100)*$AJ$22)*$AN$22)*$AH$22)+((((D25/100)*$AJ$23)*$AH$23)),IF(Calculator!$O$6="DUALELEMENTS",SUM((((D25/100)*$AJ$22)*$AH$22))+(((((D25/100)*$AJ$22)*$AN$22)*$AH$22)*Calculator!$G$13)-((((D25/100)*$AJ$22)*$AN$22)*$AH$22)+((((D25/100)*$AJ$23)*$AH$23)),IF(Calculator!$O$6="DUALSPECTRUM",SUM((((D25/100)*$AJ$22)*$AH$22))+(((((D25/100)*$AJ$22)*$AN$22)*$AH$22)*Calculator!$G$15)-((((D25/100)*$AJ$22)*$AN$22)*$AH$22)+((((D25/100)*$AJ$23)*$AH$23)),IF(Calculator!$O$6="DUALHOMESTEAD",SUM((((D25/100)*$AJ$22)*$AH$22))+(((((D25/100)*$AJ$22)*$AN$22)*$AH$22)*Calculator!$G$14)-((((D25/100)*$AJ$22)*$AN$22)*$AH$22)+((((D25/100)*$AJ$23)*$AH$23)),IF(Calculator!$O$6="DUALBAND A",SUM((((D25/100)*$AJ$22)*$AH$22))+(((((D25/100)*$AJ$22)*$AN$22)*$AH$22)*Calculator!$G$16)-((((D25/100)*$AJ$22)*$AN$22)*$AH$22)+((((D25/100)*$AJ$23)*$AH$23)),IF(Calculator!$O$6="DUALBAND B",SUM((((D25/100)*$AJ$22)*$AH$22))+(((((D25/100)*$AJ$22)*$AN$22)*$AH$22)*Calculator!$G$17)-((((D25/100)*$AJ$22)*$AN$22)*$AH$22)+((((D25/100)*$AJ$23)*$AH$23)),IF(Calculator!$O$6="DUALBAND C",SUM((((D25/100)*$AJ$22)*$AH$22))+(((((D25/100)*$AJ$22)*$AN$22)*$AH$22)*Calculator!$G$18)-((((D25/100)*$AJ$22)*$AN$22)*$AH$22)+((((D25/100)*$AJ$23)*$AH$23)),IF(Calculator!$O$6="DUALBAND D",SUM((((D25/100)*$AJ$22)*$AH$22))+(((((D25/100)*$AJ$22)*$AN$22)*$AH$22)*Calculator!$G$19)-((((D25/100)*$AJ$22)*$AN$22)*$AH$22)+((((D25/100)*$AJ$23)*$AH$23)),IF(Calculator!$O$6="DUALURBANE",SUM((((D25/100)*$AJ$22)*$AH$22))+(((((D25/100)*$AJ$22)*$AN$22)*$AH$22)*Calculator!$G$20)-((((D25/100)*$AJ$22)*$AN$22)*$AH$22)+((((D25/100)*$AJ$23)*$AH$23)),IF(Calculator!$O$6="DUALSILVERANOD",SUM((((D25/100)*$AJ$22)*$AH$22))+(((((D25/100)*$AJ$22)*$AN$22)*$AH$22)*Calculator!$G$21)-((((D25/100)*$AJ$22)*$AN$22)*$AH$22)+((((D25/100)*$AJ$23)*$AH$23)),IF(Calculator!$O$6="DUALANOD",SUM((((D25/100)*$AJ$22)*$AH$22))+(((((D25/100)*$AJ$22)*$AN$22)*$AH$22)*Calculator!$G$22)-((((D25/100)*$AJ$22)*$AN$22)*$AH$22)+((((D25/100)*$AJ$23)*$AH$23))))))))))))))))))))))))</f>
        <v>934.68081299999994</v>
      </c>
      <c r="T25" s="2">
        <f>IF(Calculator!$O$6="SINGLEBASE",SUM((((E25/100)*$AJ$22)*$AH$22))+((((E25/100)*$AJ$23)*$AH$23)),IF(Calculator!$O$6="SINGLEELEMENTS",SUM((((E25/100)*$AJ$22)*$AH$22))+(((((E25/100)*$AJ$22)*$AN$22)*$AH$22)*Calculator!$G$2)-((((E25/100)*$AJ$22)*$AN$22)*$AH$22)+((((E25/100)*$AJ$23)*$AH$23)),IF(Calculator!$O$6="SINGLESPECTRUM",SUM((((E25/100)*$AJ$22)*$AH$22))+(((((E25/100)*$AJ$22)*$AN$22)*$AH$22)*Calculator!$G$4)-((((E25/100)*$AJ$22)*$AN$22)*$AH$22)+((((E25/100)*$AJ$23)*$AH$23)),IF(Calculator!$O$6="SINGLEHOMESTEAD",SUM((((E25/100)*$AJ$22)*$AH$22))+(((((E25/100)*$AJ$22)*$AN$22)*$AH$22)*Calculator!$G$3)-((((E25/100)*$AJ$22)*$AN$22)*$AH$22)+((((E25/100)*$AJ$23)*$AH$23)),IF(Calculator!$O$6="SINGLEBAND A",SUM((((E25/100)*$AJ$22)*$AH$22))+(((((E25/100)*$AJ$22)*$AN$22)*$AH$22)*Calculator!$G$5)-((((E25/100)*$AJ$22)*$AN$22)*$AH$22)+((((E25/100)*$AJ$23)*$AH$23)),IF(Calculator!$O$6="SINGLEBAND B",SUM((((E25/100)*$AJ$22)*$AH$22))+(((((E25/100)*$AJ$22)*$AN$22)*$AH$22)*Calculator!$G$6)-((((E25/100)*$AJ$22)*$AN$22)*$AH$22)+((((E25/100)*$AJ$23)*$AH$23)),IF(Calculator!$O$6="SINGLEBAND C",SUM((((E25/100)*$AJ$22)*$AH$22))+(((((E25/100)*$AJ$22)*$AN$22)*$AH$22)*Calculator!$G$7)-((((E25/100)*$AJ$22)*$AN$22)*$AH$22)+((((E25/100)*$AJ$23)*$AH$23)),IF(Calculator!$O$6="SINGLEBAND D",SUM((((E25/100)*$AJ$22)*$AH$22))+(((((E25/100)*$AJ$22)*$AN$22)*$AH$22)*Calculator!$G$8)-((((E25/100)*$AJ$22)*$AN$22)*$AH$22)+((((E25/100)*$AJ$23)*$AH$23)),IF(Calculator!$O$6="SINGLEURBANE",SUM((((E25/100)*$AJ$22)*$AH$22))+(((((E25/100)*$AJ$22)*$AN$22)*$AH$22)*Calculator!$G$9)-((((E25/100)*$AJ$22)*$AN$22)*$AH$22)+((((E25/100)*$AJ$23)*$AH$23)),IF(Calculator!$O$6="SINGLESILVERANOD",SUM((((E25/100)*$AJ$22)*$AH$22))+(((((E25/100)*$AJ$22)*$AN$22)*$AH$22)*Calculator!$G$10)-((((E25/100)*$AJ$22)*$AN$22)*$AH$22)+((((E25/100)*$AJ$23)*$AH$23)),IF(Calculator!$O$6="SINGLEANOD",SUM((((E25/100)*$AJ$22)*$AH$22))+(((((E25/100)*$AJ$22)*$AN$22)*$AH$22)*Calculator!$G$11)-((((E25/100)*$AJ$22)*$AN$22)*$AH$22)+((((E25/100)*$AJ$23)*$AH$23)),IF(Calculator!$O$6="DUALBASE",SUM((((E25/100)*$AJ$22)*$AH$22))+(((((E25/100)*$AJ$22)*$AN$22)*$AH$22)*Calculator!$G$12)-((((E25/100)*$AJ$22)*$AN$22)*$AH$22)+((((E25/100)*$AJ$23)*$AH$23)),IF(Calculator!$O$6="DUALELEMENTS",SUM((((E25/100)*$AJ$22)*$AH$22))+(((((E25/100)*$AJ$22)*$AN$22)*$AH$22)*Calculator!$G$13)-((((E25/100)*$AJ$22)*$AN$22)*$AH$22)+((((E25/100)*$AJ$23)*$AH$23)),IF(Calculator!$O$6="DUALSPECTRUM",SUM((((E25/100)*$AJ$22)*$AH$22))+(((((E25/100)*$AJ$22)*$AN$22)*$AH$22)*Calculator!$G$15)-((((E25/100)*$AJ$22)*$AN$22)*$AH$22)+((((E25/100)*$AJ$23)*$AH$23)),IF(Calculator!$O$6="DUALHOMESTEAD",SUM((((E25/100)*$AJ$22)*$AH$22))+(((((E25/100)*$AJ$22)*$AN$22)*$AH$22)*Calculator!$G$14)-((((E25/100)*$AJ$22)*$AN$22)*$AH$22)+((((E25/100)*$AJ$23)*$AH$23)),IF(Calculator!$O$6="DUALBAND A",SUM((((E25/100)*$AJ$22)*$AH$22))+(((((E25/100)*$AJ$22)*$AN$22)*$AH$22)*Calculator!$G$16)-((((E25/100)*$AJ$22)*$AN$22)*$AH$22)+((((E25/100)*$AJ$23)*$AH$23)),IF(Calculator!$O$6="DUALBAND B",SUM((((E25/100)*$AJ$22)*$AH$22))+(((((E25/100)*$AJ$22)*$AN$22)*$AH$22)*Calculator!$G$17)-((((E25/100)*$AJ$22)*$AN$22)*$AH$22)+((((E25/100)*$AJ$23)*$AH$23)),IF(Calculator!$O$6="DUALBAND C",SUM((((E25/100)*$AJ$22)*$AH$22))+(((((E25/100)*$AJ$22)*$AN$22)*$AH$22)*Calculator!$G$18)-((((E25/100)*$AJ$22)*$AN$22)*$AH$22)+((((E25/100)*$AJ$23)*$AH$23)),IF(Calculator!$O$6="DUALBAND D",SUM((((E25/100)*$AJ$22)*$AH$22))+(((((E25/100)*$AJ$22)*$AN$22)*$AH$22)*Calculator!$G$19)-((((E25/100)*$AJ$22)*$AN$22)*$AH$22)+((((E25/100)*$AJ$23)*$AH$23)),IF(Calculator!$O$6="DUALURBANE",SUM((((E25/100)*$AJ$22)*$AH$22))+(((((E25/100)*$AJ$22)*$AN$22)*$AH$22)*Calculator!$G$20)-((((E25/100)*$AJ$22)*$AN$22)*$AH$22)+((((E25/100)*$AJ$23)*$AH$23)),IF(Calculator!$O$6="DUALSILVERANOD",SUM((((E25/100)*$AJ$22)*$AH$22))+(((((E25/100)*$AJ$22)*$AN$22)*$AH$22)*Calculator!$G$21)-((((E25/100)*$AJ$22)*$AN$22)*$AH$22)+((((E25/100)*$AJ$23)*$AH$23)),IF(Calculator!$O$6="DUALANOD",SUM((((E25/100)*$AJ$22)*$AH$22))+(((((E25/100)*$AJ$22)*$AN$22)*$AH$22)*Calculator!$G$22)-((((E25/100)*$AJ$22)*$AN$22)*$AH$22)+((((E25/100)*$AJ$23)*$AH$23))))))))))))))))))))))))</f>
        <v>943.95675549999987</v>
      </c>
      <c r="U25" s="2">
        <f>IF(Calculator!$O$6="SINGLEBASE",SUM((((F25/100)*$AJ$22)*$AH$22))+((((F25/100)*$AJ$23)*$AH$23)),IF(Calculator!$O$6="SINGLEELEMENTS",SUM((((F25/100)*$AJ$22)*$AH$22))+(((((F25/100)*$AJ$22)*$AN$22)*$AH$22)*Calculator!$G$2)-((((F25/100)*$AJ$22)*$AN$22)*$AH$22)+((((F25/100)*$AJ$23)*$AH$23)),IF(Calculator!$O$6="SINGLESPECTRUM",SUM((((F25/100)*$AJ$22)*$AH$22))+(((((F25/100)*$AJ$22)*$AN$22)*$AH$22)*Calculator!$G$4)-((((F25/100)*$AJ$22)*$AN$22)*$AH$22)+((((F25/100)*$AJ$23)*$AH$23)),IF(Calculator!$O$6="SINGLEHOMESTEAD",SUM((((F25/100)*$AJ$22)*$AH$22))+(((((F25/100)*$AJ$22)*$AN$22)*$AH$22)*Calculator!$G$3)-((((F25/100)*$AJ$22)*$AN$22)*$AH$22)+((((F25/100)*$AJ$23)*$AH$23)),IF(Calculator!$O$6="SINGLEBAND A",SUM((((F25/100)*$AJ$22)*$AH$22))+(((((F25/100)*$AJ$22)*$AN$22)*$AH$22)*Calculator!$G$5)-((((F25/100)*$AJ$22)*$AN$22)*$AH$22)+((((F25/100)*$AJ$23)*$AH$23)),IF(Calculator!$O$6="SINGLEBAND B",SUM((((F25/100)*$AJ$22)*$AH$22))+(((((F25/100)*$AJ$22)*$AN$22)*$AH$22)*Calculator!$G$6)-((((F25/100)*$AJ$22)*$AN$22)*$AH$22)+((((F25/100)*$AJ$23)*$AH$23)),IF(Calculator!$O$6="SINGLEBAND C",SUM((((F25/100)*$AJ$22)*$AH$22))+(((((F25/100)*$AJ$22)*$AN$22)*$AH$22)*Calculator!$G$7)-((((F25/100)*$AJ$22)*$AN$22)*$AH$22)+((((F25/100)*$AJ$23)*$AH$23)),IF(Calculator!$O$6="SINGLEBAND D",SUM((((F25/100)*$AJ$22)*$AH$22))+(((((F25/100)*$AJ$22)*$AN$22)*$AH$22)*Calculator!$G$8)-((((F25/100)*$AJ$22)*$AN$22)*$AH$22)+((((F25/100)*$AJ$23)*$AH$23)),IF(Calculator!$O$6="SINGLEURBANE",SUM((((F25/100)*$AJ$22)*$AH$22))+(((((F25/100)*$AJ$22)*$AN$22)*$AH$22)*Calculator!$G$9)-((((F25/100)*$AJ$22)*$AN$22)*$AH$22)+((((F25/100)*$AJ$23)*$AH$23)),IF(Calculator!$O$6="SINGLESILVERANOD",SUM((((F25/100)*$AJ$22)*$AH$22))+(((((F25/100)*$AJ$22)*$AN$22)*$AH$22)*Calculator!$G$10)-((((F25/100)*$AJ$22)*$AN$22)*$AH$22)+((((F25/100)*$AJ$23)*$AH$23)),IF(Calculator!$O$6="SINGLEANOD",SUM((((F25/100)*$AJ$22)*$AH$22))+(((((F25/100)*$AJ$22)*$AN$22)*$AH$22)*Calculator!$G$11)-((((F25/100)*$AJ$22)*$AN$22)*$AH$22)+((((F25/100)*$AJ$23)*$AH$23)),IF(Calculator!$O$6="DUALBASE",SUM((((F25/100)*$AJ$22)*$AH$22))+(((((F25/100)*$AJ$22)*$AN$22)*$AH$22)*Calculator!$G$12)-((((F25/100)*$AJ$22)*$AN$22)*$AH$22)+((((F25/100)*$AJ$23)*$AH$23)),IF(Calculator!$O$6="DUALELEMENTS",SUM((((F25/100)*$AJ$22)*$AH$22))+(((((F25/100)*$AJ$22)*$AN$22)*$AH$22)*Calculator!$G$13)-((((F25/100)*$AJ$22)*$AN$22)*$AH$22)+((((F25/100)*$AJ$23)*$AH$23)),IF(Calculator!$O$6="DUALSPECTRUM",SUM((((F25/100)*$AJ$22)*$AH$22))+(((((F25/100)*$AJ$22)*$AN$22)*$AH$22)*Calculator!$G$15)-((((F25/100)*$AJ$22)*$AN$22)*$AH$22)+((((F25/100)*$AJ$23)*$AH$23)),IF(Calculator!$O$6="DUALHOMESTEAD",SUM((((F25/100)*$AJ$22)*$AH$22))+(((((F25/100)*$AJ$22)*$AN$22)*$AH$22)*Calculator!$G$14)-((((F25/100)*$AJ$22)*$AN$22)*$AH$22)+((((F25/100)*$AJ$23)*$AH$23)),IF(Calculator!$O$6="DUALBAND A",SUM((((F25/100)*$AJ$22)*$AH$22))+(((((F25/100)*$AJ$22)*$AN$22)*$AH$22)*Calculator!$G$16)-((((F25/100)*$AJ$22)*$AN$22)*$AH$22)+((((F25/100)*$AJ$23)*$AH$23)),IF(Calculator!$O$6="DUALBAND B",SUM((((F25/100)*$AJ$22)*$AH$22))+(((((F25/100)*$AJ$22)*$AN$22)*$AH$22)*Calculator!$G$17)-((((F25/100)*$AJ$22)*$AN$22)*$AH$22)+((((F25/100)*$AJ$23)*$AH$23)),IF(Calculator!$O$6="DUALBAND C",SUM((((F25/100)*$AJ$22)*$AH$22))+(((((F25/100)*$AJ$22)*$AN$22)*$AH$22)*Calculator!$G$18)-((((F25/100)*$AJ$22)*$AN$22)*$AH$22)+((((F25/100)*$AJ$23)*$AH$23)),IF(Calculator!$O$6="DUALBAND D",SUM((((F25/100)*$AJ$22)*$AH$22))+(((((F25/100)*$AJ$22)*$AN$22)*$AH$22)*Calculator!$G$19)-((((F25/100)*$AJ$22)*$AN$22)*$AH$22)+((((F25/100)*$AJ$23)*$AH$23)),IF(Calculator!$O$6="DUALURBANE",SUM((((F25/100)*$AJ$22)*$AH$22))+(((((F25/100)*$AJ$22)*$AN$22)*$AH$22)*Calculator!$G$20)-((((F25/100)*$AJ$22)*$AN$22)*$AH$22)+((((F25/100)*$AJ$23)*$AH$23)),IF(Calculator!$O$6="DUALSILVERANOD",SUM((((F25/100)*$AJ$22)*$AH$22))+(((((F25/100)*$AJ$22)*$AN$22)*$AH$22)*Calculator!$G$21)-((((F25/100)*$AJ$22)*$AN$22)*$AH$22)+((((F25/100)*$AJ$23)*$AH$23)),IF(Calculator!$O$6="DUALANOD",SUM((((F25/100)*$AJ$22)*$AH$22))+(((((F25/100)*$AJ$22)*$AN$22)*$AH$22)*Calculator!$G$22)-((((F25/100)*$AJ$22)*$AN$22)*$AH$22)+((((F25/100)*$AJ$23)*$AH$23))))))))))))))))))))))))</f>
        <v>953.23269800000003</v>
      </c>
      <c r="V25" s="2">
        <f>IF(Calculator!$O$6="SINGLEBASE",SUM((((G25/100)*$AJ$22)*$AH$22))+((((G25/100)*$AJ$23)*$AH$23)),IF(Calculator!$O$6="SINGLEELEMENTS",SUM((((G25/100)*$AJ$22)*$AH$22))+(((((G25/100)*$AJ$22)*$AN$22)*$AH$22)*Calculator!$G$2)-((((G25/100)*$AJ$22)*$AN$22)*$AH$22)+((((G25/100)*$AJ$23)*$AH$23)),IF(Calculator!$O$6="SINGLESPECTRUM",SUM((((G25/100)*$AJ$22)*$AH$22))+(((((G25/100)*$AJ$22)*$AN$22)*$AH$22)*Calculator!$G$4)-((((G25/100)*$AJ$22)*$AN$22)*$AH$22)+((((G25/100)*$AJ$23)*$AH$23)),IF(Calculator!$O$6="SINGLEHOMESTEAD",SUM((((G25/100)*$AJ$22)*$AH$22))+(((((G25/100)*$AJ$22)*$AN$22)*$AH$22)*Calculator!$G$3)-((((G25/100)*$AJ$22)*$AN$22)*$AH$22)+((((G25/100)*$AJ$23)*$AH$23)),IF(Calculator!$O$6="SINGLEBAND A",SUM((((G25/100)*$AJ$22)*$AH$22))+(((((G25/100)*$AJ$22)*$AN$22)*$AH$22)*Calculator!$G$5)-((((G25/100)*$AJ$22)*$AN$22)*$AH$22)+((((G25/100)*$AJ$23)*$AH$23)),IF(Calculator!$O$6="SINGLEBAND B",SUM((((G25/100)*$AJ$22)*$AH$22))+(((((G25/100)*$AJ$22)*$AN$22)*$AH$22)*Calculator!$G$6)-((((G25/100)*$AJ$22)*$AN$22)*$AH$22)+((((G25/100)*$AJ$23)*$AH$23)),IF(Calculator!$O$6="SINGLEBAND C",SUM((((G25/100)*$AJ$22)*$AH$22))+(((((G25/100)*$AJ$22)*$AN$22)*$AH$22)*Calculator!$G$7)-((((G25/100)*$AJ$22)*$AN$22)*$AH$22)+((((G25/100)*$AJ$23)*$AH$23)),IF(Calculator!$O$6="SINGLEBAND D",SUM((((G25/100)*$AJ$22)*$AH$22))+(((((G25/100)*$AJ$22)*$AN$22)*$AH$22)*Calculator!$G$8)-((((G25/100)*$AJ$22)*$AN$22)*$AH$22)+((((G25/100)*$AJ$23)*$AH$23)),IF(Calculator!$O$6="SINGLEURBANE",SUM((((G25/100)*$AJ$22)*$AH$22))+(((((G25/100)*$AJ$22)*$AN$22)*$AH$22)*Calculator!$G$9)-((((G25/100)*$AJ$22)*$AN$22)*$AH$22)+((((G25/100)*$AJ$23)*$AH$23)),IF(Calculator!$O$6="SINGLESILVERANOD",SUM((((G25/100)*$AJ$22)*$AH$22))+(((((G25/100)*$AJ$22)*$AN$22)*$AH$22)*Calculator!$G$10)-((((G25/100)*$AJ$22)*$AN$22)*$AH$22)+((((G25/100)*$AJ$23)*$AH$23)),IF(Calculator!$O$6="SINGLEANOD",SUM((((G25/100)*$AJ$22)*$AH$22))+(((((G25/100)*$AJ$22)*$AN$22)*$AH$22)*Calculator!$G$11)-((((G25/100)*$AJ$22)*$AN$22)*$AH$22)+((((G25/100)*$AJ$23)*$AH$23)),IF(Calculator!$O$6="DUALBASE",SUM((((G25/100)*$AJ$22)*$AH$22))+(((((G25/100)*$AJ$22)*$AN$22)*$AH$22)*Calculator!$G$12)-((((G25/100)*$AJ$22)*$AN$22)*$AH$22)+((((G25/100)*$AJ$23)*$AH$23)),IF(Calculator!$O$6="DUALELEMENTS",SUM((((G25/100)*$AJ$22)*$AH$22))+(((((G25/100)*$AJ$22)*$AN$22)*$AH$22)*Calculator!$G$13)-((((G25/100)*$AJ$22)*$AN$22)*$AH$22)+((((G25/100)*$AJ$23)*$AH$23)),IF(Calculator!$O$6="DUALSPECTRUM",SUM((((G25/100)*$AJ$22)*$AH$22))+(((((G25/100)*$AJ$22)*$AN$22)*$AH$22)*Calculator!$G$15)-((((G25/100)*$AJ$22)*$AN$22)*$AH$22)+((((G25/100)*$AJ$23)*$AH$23)),IF(Calculator!$O$6="DUALHOMESTEAD",SUM((((G25/100)*$AJ$22)*$AH$22))+(((((G25/100)*$AJ$22)*$AN$22)*$AH$22)*Calculator!$G$14)-((((G25/100)*$AJ$22)*$AN$22)*$AH$22)+((((G25/100)*$AJ$23)*$AH$23)),IF(Calculator!$O$6="DUALBAND A",SUM((((G25/100)*$AJ$22)*$AH$22))+(((((G25/100)*$AJ$22)*$AN$22)*$AH$22)*Calculator!$G$16)-((((G25/100)*$AJ$22)*$AN$22)*$AH$22)+((((G25/100)*$AJ$23)*$AH$23)),IF(Calculator!$O$6="DUALBAND B",SUM((((G25/100)*$AJ$22)*$AH$22))+(((((G25/100)*$AJ$22)*$AN$22)*$AH$22)*Calculator!$G$17)-((((G25/100)*$AJ$22)*$AN$22)*$AH$22)+((((G25/100)*$AJ$23)*$AH$23)),IF(Calculator!$O$6="DUALBAND C",SUM((((G25/100)*$AJ$22)*$AH$22))+(((((G25/100)*$AJ$22)*$AN$22)*$AH$22)*Calculator!$G$18)-((((G25/100)*$AJ$22)*$AN$22)*$AH$22)+((((G25/100)*$AJ$23)*$AH$23)),IF(Calculator!$O$6="DUALBAND D",SUM((((G25/100)*$AJ$22)*$AH$22))+(((((G25/100)*$AJ$22)*$AN$22)*$AH$22)*Calculator!$G$19)-((((G25/100)*$AJ$22)*$AN$22)*$AH$22)+((((G25/100)*$AJ$23)*$AH$23)),IF(Calculator!$O$6="DUALURBANE",SUM((((G25/100)*$AJ$22)*$AH$22))+(((((G25/100)*$AJ$22)*$AN$22)*$AH$22)*Calculator!$G$20)-((((G25/100)*$AJ$22)*$AN$22)*$AH$22)+((((G25/100)*$AJ$23)*$AH$23)),IF(Calculator!$O$6="DUALSILVERANOD",SUM((((G25/100)*$AJ$22)*$AH$22))+(((((G25/100)*$AJ$22)*$AN$22)*$AH$22)*Calculator!$G$21)-((((G25/100)*$AJ$22)*$AN$22)*$AH$22)+((((G25/100)*$AJ$23)*$AH$23)),IF(Calculator!$O$6="DUALANOD",SUM((((G25/100)*$AJ$22)*$AH$22))+(((((G25/100)*$AJ$22)*$AN$22)*$AH$22)*Calculator!$G$22)-((((G25/100)*$AJ$22)*$AN$22)*$AH$22)+((((G25/100)*$AJ$23)*$AH$23))))))))))))))))))))))))</f>
        <v>962.50864049999973</v>
      </c>
      <c r="W25" s="2">
        <f>IF(Calculator!$O$6="SINGLEBASE",SUM((((H25/100)*$AJ$22)*$AH$22))+((((H25/100)*$AJ$23)*$AH$23)),IF(Calculator!$O$6="SINGLEELEMENTS",SUM((((H25/100)*$AJ$22)*$AH$22))+(((((H25/100)*$AJ$22)*$AN$22)*$AH$22)*Calculator!$G$2)-((((H25/100)*$AJ$22)*$AN$22)*$AH$22)+((((H25/100)*$AJ$23)*$AH$23)),IF(Calculator!$O$6="SINGLESPECTRUM",SUM((((H25/100)*$AJ$22)*$AH$22))+(((((H25/100)*$AJ$22)*$AN$22)*$AH$22)*Calculator!$G$4)-((((H25/100)*$AJ$22)*$AN$22)*$AH$22)+((((H25/100)*$AJ$23)*$AH$23)),IF(Calculator!$O$6="SINGLEHOMESTEAD",SUM((((H25/100)*$AJ$22)*$AH$22))+(((((H25/100)*$AJ$22)*$AN$22)*$AH$22)*Calculator!$G$3)-((((H25/100)*$AJ$22)*$AN$22)*$AH$22)+((((H25/100)*$AJ$23)*$AH$23)),IF(Calculator!$O$6="SINGLEBAND A",SUM((((H25/100)*$AJ$22)*$AH$22))+(((((H25/100)*$AJ$22)*$AN$22)*$AH$22)*Calculator!$G$5)-((((H25/100)*$AJ$22)*$AN$22)*$AH$22)+((((H25/100)*$AJ$23)*$AH$23)),IF(Calculator!$O$6="SINGLEBAND B",SUM((((H25/100)*$AJ$22)*$AH$22))+(((((H25/100)*$AJ$22)*$AN$22)*$AH$22)*Calculator!$G$6)-((((H25/100)*$AJ$22)*$AN$22)*$AH$22)+((((H25/100)*$AJ$23)*$AH$23)),IF(Calculator!$O$6="SINGLEBAND C",SUM((((H25/100)*$AJ$22)*$AH$22))+(((((H25/100)*$AJ$22)*$AN$22)*$AH$22)*Calculator!$G$7)-((((H25/100)*$AJ$22)*$AN$22)*$AH$22)+((((H25/100)*$AJ$23)*$AH$23)),IF(Calculator!$O$6="SINGLEBAND D",SUM((((H25/100)*$AJ$22)*$AH$22))+(((((H25/100)*$AJ$22)*$AN$22)*$AH$22)*Calculator!$G$8)-((((H25/100)*$AJ$22)*$AN$22)*$AH$22)+((((H25/100)*$AJ$23)*$AH$23)),IF(Calculator!$O$6="SINGLEURBANE",SUM((((H25/100)*$AJ$22)*$AH$22))+(((((H25/100)*$AJ$22)*$AN$22)*$AH$22)*Calculator!$G$9)-((((H25/100)*$AJ$22)*$AN$22)*$AH$22)+((((H25/100)*$AJ$23)*$AH$23)),IF(Calculator!$O$6="SINGLESILVERANOD",SUM((((H25/100)*$AJ$22)*$AH$22))+(((((H25/100)*$AJ$22)*$AN$22)*$AH$22)*Calculator!$G$10)-((((H25/100)*$AJ$22)*$AN$22)*$AH$22)+((((H25/100)*$AJ$23)*$AH$23)),IF(Calculator!$O$6="SINGLEANOD",SUM((((H25/100)*$AJ$22)*$AH$22))+(((((H25/100)*$AJ$22)*$AN$22)*$AH$22)*Calculator!$G$11)-((((H25/100)*$AJ$22)*$AN$22)*$AH$22)+((((H25/100)*$AJ$23)*$AH$23)),IF(Calculator!$O$6="DUALBASE",SUM((((H25/100)*$AJ$22)*$AH$22))+(((((H25/100)*$AJ$22)*$AN$22)*$AH$22)*Calculator!$G$12)-((((H25/100)*$AJ$22)*$AN$22)*$AH$22)+((((H25/100)*$AJ$23)*$AH$23)),IF(Calculator!$O$6="DUALELEMENTS",SUM((((H25/100)*$AJ$22)*$AH$22))+(((((H25/100)*$AJ$22)*$AN$22)*$AH$22)*Calculator!$G$13)-((((H25/100)*$AJ$22)*$AN$22)*$AH$22)+((((H25/100)*$AJ$23)*$AH$23)),IF(Calculator!$O$6="DUALSPECTRUM",SUM((((H25/100)*$AJ$22)*$AH$22))+(((((H25/100)*$AJ$22)*$AN$22)*$AH$22)*Calculator!$G$15)-((((H25/100)*$AJ$22)*$AN$22)*$AH$22)+((((H25/100)*$AJ$23)*$AH$23)),IF(Calculator!$O$6="DUALHOMESTEAD",SUM((((H25/100)*$AJ$22)*$AH$22))+(((((H25/100)*$AJ$22)*$AN$22)*$AH$22)*Calculator!$G$14)-((((H25/100)*$AJ$22)*$AN$22)*$AH$22)+((((H25/100)*$AJ$23)*$AH$23)),IF(Calculator!$O$6="DUALBAND A",SUM((((H25/100)*$AJ$22)*$AH$22))+(((((H25/100)*$AJ$22)*$AN$22)*$AH$22)*Calculator!$G$16)-((((H25/100)*$AJ$22)*$AN$22)*$AH$22)+((((H25/100)*$AJ$23)*$AH$23)),IF(Calculator!$O$6="DUALBAND B",SUM((((H25/100)*$AJ$22)*$AH$22))+(((((H25/100)*$AJ$22)*$AN$22)*$AH$22)*Calculator!$G$17)-((((H25/100)*$AJ$22)*$AN$22)*$AH$22)+((((H25/100)*$AJ$23)*$AH$23)),IF(Calculator!$O$6="DUALBAND C",SUM((((H25/100)*$AJ$22)*$AH$22))+(((((H25/100)*$AJ$22)*$AN$22)*$AH$22)*Calculator!$G$18)-((((H25/100)*$AJ$22)*$AN$22)*$AH$22)+((((H25/100)*$AJ$23)*$AH$23)),IF(Calculator!$O$6="DUALBAND D",SUM((((H25/100)*$AJ$22)*$AH$22))+(((((H25/100)*$AJ$22)*$AN$22)*$AH$22)*Calculator!$G$19)-((((H25/100)*$AJ$22)*$AN$22)*$AH$22)+((((H25/100)*$AJ$23)*$AH$23)),IF(Calculator!$O$6="DUALURBANE",SUM((((H25/100)*$AJ$22)*$AH$22))+(((((H25/100)*$AJ$22)*$AN$22)*$AH$22)*Calculator!$G$20)-((((H25/100)*$AJ$22)*$AN$22)*$AH$22)+((((H25/100)*$AJ$23)*$AH$23)),IF(Calculator!$O$6="DUALSILVERANOD",SUM((((H25/100)*$AJ$22)*$AH$22))+(((((H25/100)*$AJ$22)*$AN$22)*$AH$22)*Calculator!$G$21)-((((H25/100)*$AJ$22)*$AN$22)*$AH$22)+((((H25/100)*$AJ$23)*$AH$23)),IF(Calculator!$O$6="DUALANOD",SUM((((H25/100)*$AJ$22)*$AH$22))+(((((H25/100)*$AJ$22)*$AN$22)*$AH$22)*Calculator!$G$22)-((((H25/100)*$AJ$22)*$AN$22)*$AH$22)+((((H25/100)*$AJ$23)*$AH$23))))))))))))))))))))))))</f>
        <v>971.78458299999988</v>
      </c>
      <c r="X25" s="2">
        <f>IF(Calculator!$O$6="SINGLEBASE",SUM((((I25/100)*$AJ$22)*$AH$22))+((((I25/100)*$AJ$23)*$AH$23)),IF(Calculator!$O$6="SINGLEELEMENTS",SUM((((I25/100)*$AJ$22)*$AH$22))+(((((I25/100)*$AJ$22)*$AN$22)*$AH$22)*Calculator!$G$2)-((((I25/100)*$AJ$22)*$AN$22)*$AH$22)+((((I25/100)*$AJ$23)*$AH$23)),IF(Calculator!$O$6="SINGLESPECTRUM",SUM((((I25/100)*$AJ$22)*$AH$22))+(((((I25/100)*$AJ$22)*$AN$22)*$AH$22)*Calculator!$G$4)-((((I25/100)*$AJ$22)*$AN$22)*$AH$22)+((((I25/100)*$AJ$23)*$AH$23)),IF(Calculator!$O$6="SINGLEHOMESTEAD",SUM((((I25/100)*$AJ$22)*$AH$22))+(((((I25/100)*$AJ$22)*$AN$22)*$AH$22)*Calculator!$G$3)-((((I25/100)*$AJ$22)*$AN$22)*$AH$22)+((((I25/100)*$AJ$23)*$AH$23)),IF(Calculator!$O$6="SINGLEBAND A",SUM((((I25/100)*$AJ$22)*$AH$22))+(((((I25/100)*$AJ$22)*$AN$22)*$AH$22)*Calculator!$G$5)-((((I25/100)*$AJ$22)*$AN$22)*$AH$22)+((((I25/100)*$AJ$23)*$AH$23)),IF(Calculator!$O$6="SINGLEBAND B",SUM((((I25/100)*$AJ$22)*$AH$22))+(((((I25/100)*$AJ$22)*$AN$22)*$AH$22)*Calculator!$G$6)-((((I25/100)*$AJ$22)*$AN$22)*$AH$22)+((((I25/100)*$AJ$23)*$AH$23)),IF(Calculator!$O$6="SINGLEBAND C",SUM((((I25/100)*$AJ$22)*$AH$22))+(((((I25/100)*$AJ$22)*$AN$22)*$AH$22)*Calculator!$G$7)-((((I25/100)*$AJ$22)*$AN$22)*$AH$22)+((((I25/100)*$AJ$23)*$AH$23)),IF(Calculator!$O$6="SINGLEBAND D",SUM((((I25/100)*$AJ$22)*$AH$22))+(((((I25/100)*$AJ$22)*$AN$22)*$AH$22)*Calculator!$G$8)-((((I25/100)*$AJ$22)*$AN$22)*$AH$22)+((((I25/100)*$AJ$23)*$AH$23)),IF(Calculator!$O$6="SINGLEURBANE",SUM((((I25/100)*$AJ$22)*$AH$22))+(((((I25/100)*$AJ$22)*$AN$22)*$AH$22)*Calculator!$G$9)-((((I25/100)*$AJ$22)*$AN$22)*$AH$22)+((((I25/100)*$AJ$23)*$AH$23)),IF(Calculator!$O$6="SINGLESILVERANOD",SUM((((I25/100)*$AJ$22)*$AH$22))+(((((I25/100)*$AJ$22)*$AN$22)*$AH$22)*Calculator!$G$10)-((((I25/100)*$AJ$22)*$AN$22)*$AH$22)+((((I25/100)*$AJ$23)*$AH$23)),IF(Calculator!$O$6="SINGLEANOD",SUM((((I25/100)*$AJ$22)*$AH$22))+(((((I25/100)*$AJ$22)*$AN$22)*$AH$22)*Calculator!$G$11)-((((I25/100)*$AJ$22)*$AN$22)*$AH$22)+((((I25/100)*$AJ$23)*$AH$23)),IF(Calculator!$O$6="DUALBASE",SUM((((I25/100)*$AJ$22)*$AH$22))+(((((I25/100)*$AJ$22)*$AN$22)*$AH$22)*Calculator!$G$12)-((((I25/100)*$AJ$22)*$AN$22)*$AH$22)+((((I25/100)*$AJ$23)*$AH$23)),IF(Calculator!$O$6="DUALELEMENTS",SUM((((I25/100)*$AJ$22)*$AH$22))+(((((I25/100)*$AJ$22)*$AN$22)*$AH$22)*Calculator!$G$13)-((((I25/100)*$AJ$22)*$AN$22)*$AH$22)+((((I25/100)*$AJ$23)*$AH$23)),IF(Calculator!$O$6="DUALSPECTRUM",SUM((((I25/100)*$AJ$22)*$AH$22))+(((((I25/100)*$AJ$22)*$AN$22)*$AH$22)*Calculator!$G$15)-((((I25/100)*$AJ$22)*$AN$22)*$AH$22)+((((I25/100)*$AJ$23)*$AH$23)),IF(Calculator!$O$6="DUALHOMESTEAD",SUM((((I25/100)*$AJ$22)*$AH$22))+(((((I25/100)*$AJ$22)*$AN$22)*$AH$22)*Calculator!$G$14)-((((I25/100)*$AJ$22)*$AN$22)*$AH$22)+((((I25/100)*$AJ$23)*$AH$23)),IF(Calculator!$O$6="DUALBAND A",SUM((((I25/100)*$AJ$22)*$AH$22))+(((((I25/100)*$AJ$22)*$AN$22)*$AH$22)*Calculator!$G$16)-((((I25/100)*$AJ$22)*$AN$22)*$AH$22)+((((I25/100)*$AJ$23)*$AH$23)),IF(Calculator!$O$6="DUALBAND B",SUM((((I25/100)*$AJ$22)*$AH$22))+(((((I25/100)*$AJ$22)*$AN$22)*$AH$22)*Calculator!$G$17)-((((I25/100)*$AJ$22)*$AN$22)*$AH$22)+((((I25/100)*$AJ$23)*$AH$23)),IF(Calculator!$O$6="DUALBAND C",SUM((((I25/100)*$AJ$22)*$AH$22))+(((((I25/100)*$AJ$22)*$AN$22)*$AH$22)*Calculator!$G$18)-((((I25/100)*$AJ$22)*$AN$22)*$AH$22)+((((I25/100)*$AJ$23)*$AH$23)),IF(Calculator!$O$6="DUALBAND D",SUM((((I25/100)*$AJ$22)*$AH$22))+(((((I25/100)*$AJ$22)*$AN$22)*$AH$22)*Calculator!$G$19)-((((I25/100)*$AJ$22)*$AN$22)*$AH$22)+((((I25/100)*$AJ$23)*$AH$23)),IF(Calculator!$O$6="DUALURBANE",SUM((((I25/100)*$AJ$22)*$AH$22))+(((((I25/100)*$AJ$22)*$AN$22)*$AH$22)*Calculator!$G$20)-((((I25/100)*$AJ$22)*$AN$22)*$AH$22)+((((I25/100)*$AJ$23)*$AH$23)),IF(Calculator!$O$6="DUALSILVERANOD",SUM((((I25/100)*$AJ$22)*$AH$22))+(((((I25/100)*$AJ$22)*$AN$22)*$AH$22)*Calculator!$G$21)-((((I25/100)*$AJ$22)*$AN$22)*$AH$22)+((((I25/100)*$AJ$23)*$AH$23)),IF(Calculator!$O$6="DUALANOD",SUM((((I25/100)*$AJ$22)*$AH$22))+(((((I25/100)*$AJ$22)*$AN$22)*$AH$22)*Calculator!$G$22)-((((I25/100)*$AJ$22)*$AN$22)*$AH$22)+((((I25/100)*$AJ$23)*$AH$23))))))))))))))))))))))))</f>
        <v>981.69034699999997</v>
      </c>
      <c r="Y25" s="2">
        <f>IF(Calculator!$O$6="SINGLEBASE",SUM((((J25/100)*$AJ$22)*$AH$22))+((((J25/100)*$AJ$23)*$AH$23)),IF(Calculator!$O$6="SINGLEELEMENTS",SUM((((J25/100)*$AJ$22)*$AH$22))+(((((J25/100)*$AJ$22)*$AN$22)*$AH$22)*Calculator!$G$2)-((((J25/100)*$AJ$22)*$AN$22)*$AH$22)+((((J25/100)*$AJ$23)*$AH$23)),IF(Calculator!$O$6="SINGLESPECTRUM",SUM((((J25/100)*$AJ$22)*$AH$22))+(((((J25/100)*$AJ$22)*$AN$22)*$AH$22)*Calculator!$G$4)-((((J25/100)*$AJ$22)*$AN$22)*$AH$22)+((((J25/100)*$AJ$23)*$AH$23)),IF(Calculator!$O$6="SINGLEHOMESTEAD",SUM((((J25/100)*$AJ$22)*$AH$22))+(((((J25/100)*$AJ$22)*$AN$22)*$AH$22)*Calculator!$G$3)-((((J25/100)*$AJ$22)*$AN$22)*$AH$22)+((((J25/100)*$AJ$23)*$AH$23)),IF(Calculator!$O$6="SINGLEBAND A",SUM((((J25/100)*$AJ$22)*$AH$22))+(((((J25/100)*$AJ$22)*$AN$22)*$AH$22)*Calculator!$G$5)-((((J25/100)*$AJ$22)*$AN$22)*$AH$22)+((((J25/100)*$AJ$23)*$AH$23)),IF(Calculator!$O$6="SINGLEBAND B",SUM((((J25/100)*$AJ$22)*$AH$22))+(((((J25/100)*$AJ$22)*$AN$22)*$AH$22)*Calculator!$G$6)-((((J25/100)*$AJ$22)*$AN$22)*$AH$22)+((((J25/100)*$AJ$23)*$AH$23)),IF(Calculator!$O$6="SINGLEBAND C",SUM((((J25/100)*$AJ$22)*$AH$22))+(((((J25/100)*$AJ$22)*$AN$22)*$AH$22)*Calculator!$G$7)-((((J25/100)*$AJ$22)*$AN$22)*$AH$22)+((((J25/100)*$AJ$23)*$AH$23)),IF(Calculator!$O$6="SINGLEBAND D",SUM((((J25/100)*$AJ$22)*$AH$22))+(((((J25/100)*$AJ$22)*$AN$22)*$AH$22)*Calculator!$G$8)-((((J25/100)*$AJ$22)*$AN$22)*$AH$22)+((((J25/100)*$AJ$23)*$AH$23)),IF(Calculator!$O$6="SINGLEURBANE",SUM((((J25/100)*$AJ$22)*$AH$22))+(((((J25/100)*$AJ$22)*$AN$22)*$AH$22)*Calculator!$G$9)-((((J25/100)*$AJ$22)*$AN$22)*$AH$22)+((((J25/100)*$AJ$23)*$AH$23)),IF(Calculator!$O$6="SINGLESILVERANOD",SUM((((J25/100)*$AJ$22)*$AH$22))+(((((J25/100)*$AJ$22)*$AN$22)*$AH$22)*Calculator!$G$10)-((((J25/100)*$AJ$22)*$AN$22)*$AH$22)+((((J25/100)*$AJ$23)*$AH$23)),IF(Calculator!$O$6="SINGLEANOD",SUM((((J25/100)*$AJ$22)*$AH$22))+(((((J25/100)*$AJ$22)*$AN$22)*$AH$22)*Calculator!$G$11)-((((J25/100)*$AJ$22)*$AN$22)*$AH$22)+((((J25/100)*$AJ$23)*$AH$23)),IF(Calculator!$O$6="DUALBASE",SUM((((J25/100)*$AJ$22)*$AH$22))+(((((J25/100)*$AJ$22)*$AN$22)*$AH$22)*Calculator!$G$12)-((((J25/100)*$AJ$22)*$AN$22)*$AH$22)+((((J25/100)*$AJ$23)*$AH$23)),IF(Calculator!$O$6="DUALELEMENTS",SUM((((J25/100)*$AJ$22)*$AH$22))+(((((J25/100)*$AJ$22)*$AN$22)*$AH$22)*Calculator!$G$13)-((((J25/100)*$AJ$22)*$AN$22)*$AH$22)+((((J25/100)*$AJ$23)*$AH$23)),IF(Calculator!$O$6="DUALSPECTRUM",SUM((((J25/100)*$AJ$22)*$AH$22))+(((((J25/100)*$AJ$22)*$AN$22)*$AH$22)*Calculator!$G$15)-((((J25/100)*$AJ$22)*$AN$22)*$AH$22)+((((J25/100)*$AJ$23)*$AH$23)),IF(Calculator!$O$6="DUALHOMESTEAD",SUM((((J25/100)*$AJ$22)*$AH$22))+(((((J25/100)*$AJ$22)*$AN$22)*$AH$22)*Calculator!$G$14)-((((J25/100)*$AJ$22)*$AN$22)*$AH$22)+((((J25/100)*$AJ$23)*$AH$23)),IF(Calculator!$O$6="DUALBAND A",SUM((((J25/100)*$AJ$22)*$AH$22))+(((((J25/100)*$AJ$22)*$AN$22)*$AH$22)*Calculator!$G$16)-((((J25/100)*$AJ$22)*$AN$22)*$AH$22)+((((J25/100)*$AJ$23)*$AH$23)),IF(Calculator!$O$6="DUALBAND B",SUM((((J25/100)*$AJ$22)*$AH$22))+(((((J25/100)*$AJ$22)*$AN$22)*$AH$22)*Calculator!$G$17)-((((J25/100)*$AJ$22)*$AN$22)*$AH$22)+((((J25/100)*$AJ$23)*$AH$23)),IF(Calculator!$O$6="DUALBAND C",SUM((((J25/100)*$AJ$22)*$AH$22))+(((((J25/100)*$AJ$22)*$AN$22)*$AH$22)*Calculator!$G$18)-((((J25/100)*$AJ$22)*$AN$22)*$AH$22)+((((J25/100)*$AJ$23)*$AH$23)),IF(Calculator!$O$6="DUALBAND D",SUM((((J25/100)*$AJ$22)*$AH$22))+(((((J25/100)*$AJ$22)*$AN$22)*$AH$22)*Calculator!$G$19)-((((J25/100)*$AJ$22)*$AN$22)*$AH$22)+((((J25/100)*$AJ$23)*$AH$23)),IF(Calculator!$O$6="DUALURBANE",SUM((((J25/100)*$AJ$22)*$AH$22))+(((((J25/100)*$AJ$22)*$AN$22)*$AH$22)*Calculator!$G$20)-((((J25/100)*$AJ$22)*$AN$22)*$AH$22)+((((J25/100)*$AJ$23)*$AH$23)),IF(Calculator!$O$6="DUALSILVERANOD",SUM((((J25/100)*$AJ$22)*$AH$22))+(((((J25/100)*$AJ$22)*$AN$22)*$AH$22)*Calculator!$G$21)-((((J25/100)*$AJ$22)*$AN$22)*$AH$22)+((((J25/100)*$AJ$23)*$AH$23)),IF(Calculator!$O$6="DUALANOD",SUM((((J25/100)*$AJ$22)*$AH$22))+(((((J25/100)*$AJ$22)*$AN$22)*$AH$22)*Calculator!$G$22)-((((J25/100)*$AJ$22)*$AN$22)*$AH$22)+((((J25/100)*$AJ$23)*$AH$23))))))))))))))))))))))))</f>
        <v>990.9662894999999</v>
      </c>
      <c r="Z25" s="2">
        <f>IF(Calculator!$O$6="SINGLEBASE",SUM((((K25/100)*$AJ$22)*$AH$22))+((((K25/100)*$AJ$23)*$AH$23)),IF(Calculator!$O$6="SINGLEELEMENTS",SUM((((K25/100)*$AJ$22)*$AH$22))+(((((K25/100)*$AJ$22)*$AN$22)*$AH$22)*Calculator!$G$2)-((((K25/100)*$AJ$22)*$AN$22)*$AH$22)+((((K25/100)*$AJ$23)*$AH$23)),IF(Calculator!$O$6="SINGLESPECTRUM",SUM((((K25/100)*$AJ$22)*$AH$22))+(((((K25/100)*$AJ$22)*$AN$22)*$AH$22)*Calculator!$G$4)-((((K25/100)*$AJ$22)*$AN$22)*$AH$22)+((((K25/100)*$AJ$23)*$AH$23)),IF(Calculator!$O$6="SINGLEHOMESTEAD",SUM((((K25/100)*$AJ$22)*$AH$22))+(((((K25/100)*$AJ$22)*$AN$22)*$AH$22)*Calculator!$G$3)-((((K25/100)*$AJ$22)*$AN$22)*$AH$22)+((((K25/100)*$AJ$23)*$AH$23)),IF(Calculator!$O$6="SINGLEBAND A",SUM((((K25/100)*$AJ$22)*$AH$22))+(((((K25/100)*$AJ$22)*$AN$22)*$AH$22)*Calculator!$G$5)-((((K25/100)*$AJ$22)*$AN$22)*$AH$22)+((((K25/100)*$AJ$23)*$AH$23)),IF(Calculator!$O$6="SINGLEBAND B",SUM((((K25/100)*$AJ$22)*$AH$22))+(((((K25/100)*$AJ$22)*$AN$22)*$AH$22)*Calculator!$G$6)-((((K25/100)*$AJ$22)*$AN$22)*$AH$22)+((((K25/100)*$AJ$23)*$AH$23)),IF(Calculator!$O$6="SINGLEBAND C",SUM((((K25/100)*$AJ$22)*$AH$22))+(((((K25/100)*$AJ$22)*$AN$22)*$AH$22)*Calculator!$G$7)-((((K25/100)*$AJ$22)*$AN$22)*$AH$22)+((((K25/100)*$AJ$23)*$AH$23)),IF(Calculator!$O$6="SINGLEBAND D",SUM((((K25/100)*$AJ$22)*$AH$22))+(((((K25/100)*$AJ$22)*$AN$22)*$AH$22)*Calculator!$G$8)-((((K25/100)*$AJ$22)*$AN$22)*$AH$22)+((((K25/100)*$AJ$23)*$AH$23)),IF(Calculator!$O$6="SINGLEURBANE",SUM((((K25/100)*$AJ$22)*$AH$22))+(((((K25/100)*$AJ$22)*$AN$22)*$AH$22)*Calculator!$G$9)-((((K25/100)*$AJ$22)*$AN$22)*$AH$22)+((((K25/100)*$AJ$23)*$AH$23)),IF(Calculator!$O$6="SINGLESILVERANOD",SUM((((K25/100)*$AJ$22)*$AH$22))+(((((K25/100)*$AJ$22)*$AN$22)*$AH$22)*Calculator!$G$10)-((((K25/100)*$AJ$22)*$AN$22)*$AH$22)+((((K25/100)*$AJ$23)*$AH$23)),IF(Calculator!$O$6="SINGLEANOD",SUM((((K25/100)*$AJ$22)*$AH$22))+(((((K25/100)*$AJ$22)*$AN$22)*$AH$22)*Calculator!$G$11)-((((K25/100)*$AJ$22)*$AN$22)*$AH$22)+((((K25/100)*$AJ$23)*$AH$23)),IF(Calculator!$O$6="DUALBASE",SUM((((K25/100)*$AJ$22)*$AH$22))+(((((K25/100)*$AJ$22)*$AN$22)*$AH$22)*Calculator!$G$12)-((((K25/100)*$AJ$22)*$AN$22)*$AH$22)+((((K25/100)*$AJ$23)*$AH$23)),IF(Calculator!$O$6="DUALELEMENTS",SUM((((K25/100)*$AJ$22)*$AH$22))+(((((K25/100)*$AJ$22)*$AN$22)*$AH$22)*Calculator!$G$13)-((((K25/100)*$AJ$22)*$AN$22)*$AH$22)+((((K25/100)*$AJ$23)*$AH$23)),IF(Calculator!$O$6="DUALSPECTRUM",SUM((((K25/100)*$AJ$22)*$AH$22))+(((((K25/100)*$AJ$22)*$AN$22)*$AH$22)*Calculator!$G$15)-((((K25/100)*$AJ$22)*$AN$22)*$AH$22)+((((K25/100)*$AJ$23)*$AH$23)),IF(Calculator!$O$6="DUALHOMESTEAD",SUM((((K25/100)*$AJ$22)*$AH$22))+(((((K25/100)*$AJ$22)*$AN$22)*$AH$22)*Calculator!$G$14)-((((K25/100)*$AJ$22)*$AN$22)*$AH$22)+((((K25/100)*$AJ$23)*$AH$23)),IF(Calculator!$O$6="DUALBAND A",SUM((((K25/100)*$AJ$22)*$AH$22))+(((((K25/100)*$AJ$22)*$AN$22)*$AH$22)*Calculator!$G$16)-((((K25/100)*$AJ$22)*$AN$22)*$AH$22)+((((K25/100)*$AJ$23)*$AH$23)),IF(Calculator!$O$6="DUALBAND B",SUM((((K25/100)*$AJ$22)*$AH$22))+(((((K25/100)*$AJ$22)*$AN$22)*$AH$22)*Calculator!$G$17)-((((K25/100)*$AJ$22)*$AN$22)*$AH$22)+((((K25/100)*$AJ$23)*$AH$23)),IF(Calculator!$O$6="DUALBAND C",SUM((((K25/100)*$AJ$22)*$AH$22))+(((((K25/100)*$AJ$22)*$AN$22)*$AH$22)*Calculator!$G$18)-((((K25/100)*$AJ$22)*$AN$22)*$AH$22)+((((K25/100)*$AJ$23)*$AH$23)),IF(Calculator!$O$6="DUALBAND D",SUM((((K25/100)*$AJ$22)*$AH$22))+(((((K25/100)*$AJ$22)*$AN$22)*$AH$22)*Calculator!$G$19)-((((K25/100)*$AJ$22)*$AN$22)*$AH$22)+((((K25/100)*$AJ$23)*$AH$23)),IF(Calculator!$O$6="DUALURBANE",SUM((((K25/100)*$AJ$22)*$AH$22))+(((((K25/100)*$AJ$22)*$AN$22)*$AH$22)*Calculator!$G$20)-((((K25/100)*$AJ$22)*$AN$22)*$AH$22)+((((K25/100)*$AJ$23)*$AH$23)),IF(Calculator!$O$6="DUALSILVERANOD",SUM((((K25/100)*$AJ$22)*$AH$22))+(((((K25/100)*$AJ$22)*$AN$22)*$AH$22)*Calculator!$G$21)-((((K25/100)*$AJ$22)*$AN$22)*$AH$22)+((((K25/100)*$AJ$23)*$AH$23)),IF(Calculator!$O$6="DUALANOD",SUM((((K25/100)*$AJ$22)*$AH$22))+(((((K25/100)*$AJ$22)*$AN$22)*$AH$22)*Calculator!$G$22)-((((K25/100)*$AJ$22)*$AN$22)*$AH$22)+((((K25/100)*$AJ$23)*$AH$23))))))))))))))))))))))))</f>
        <v>1003.1042779999998</v>
      </c>
      <c r="AA25" s="2">
        <f>IF(Calculator!$O$6="SINGLEBASE",SUM((((L25/100)*$AJ$22)*$AH$22))+((((L25/100)*$AJ$23)*$AH$23)),IF(Calculator!$O$6="SINGLEELEMENTS",SUM((((L25/100)*$AJ$22)*$AH$22))+(((((L25/100)*$AJ$22)*$AN$22)*$AH$22)*Calculator!$G$2)-((((L25/100)*$AJ$22)*$AN$22)*$AH$22)+((((L25/100)*$AJ$23)*$AH$23)),IF(Calculator!$O$6="SINGLESPECTRUM",SUM((((L25/100)*$AJ$22)*$AH$22))+(((((L25/100)*$AJ$22)*$AN$22)*$AH$22)*Calculator!$G$4)-((((L25/100)*$AJ$22)*$AN$22)*$AH$22)+((((L25/100)*$AJ$23)*$AH$23)),IF(Calculator!$O$6="SINGLEHOMESTEAD",SUM((((L25/100)*$AJ$22)*$AH$22))+(((((L25/100)*$AJ$22)*$AN$22)*$AH$22)*Calculator!$G$3)-((((L25/100)*$AJ$22)*$AN$22)*$AH$22)+((((L25/100)*$AJ$23)*$AH$23)),IF(Calculator!$O$6="SINGLEBAND A",SUM((((L25/100)*$AJ$22)*$AH$22))+(((((L25/100)*$AJ$22)*$AN$22)*$AH$22)*Calculator!$G$5)-((((L25/100)*$AJ$22)*$AN$22)*$AH$22)+((((L25/100)*$AJ$23)*$AH$23)),IF(Calculator!$O$6="SINGLEBAND B",SUM((((L25/100)*$AJ$22)*$AH$22))+(((((L25/100)*$AJ$22)*$AN$22)*$AH$22)*Calculator!$G$6)-((((L25/100)*$AJ$22)*$AN$22)*$AH$22)+((((L25/100)*$AJ$23)*$AH$23)),IF(Calculator!$O$6="SINGLEBAND C",SUM((((L25/100)*$AJ$22)*$AH$22))+(((((L25/100)*$AJ$22)*$AN$22)*$AH$22)*Calculator!$G$7)-((((L25/100)*$AJ$22)*$AN$22)*$AH$22)+((((L25/100)*$AJ$23)*$AH$23)),IF(Calculator!$O$6="SINGLEBAND D",SUM((((L25/100)*$AJ$22)*$AH$22))+(((((L25/100)*$AJ$22)*$AN$22)*$AH$22)*Calculator!$G$8)-((((L25/100)*$AJ$22)*$AN$22)*$AH$22)+((((L25/100)*$AJ$23)*$AH$23)),IF(Calculator!$O$6="SINGLEURBANE",SUM((((L25/100)*$AJ$22)*$AH$22))+(((((L25/100)*$AJ$22)*$AN$22)*$AH$22)*Calculator!$G$9)-((((L25/100)*$AJ$22)*$AN$22)*$AH$22)+((((L25/100)*$AJ$23)*$AH$23)),IF(Calculator!$O$6="SINGLESILVERANOD",SUM((((L25/100)*$AJ$22)*$AH$22))+(((((L25/100)*$AJ$22)*$AN$22)*$AH$22)*Calculator!$G$10)-((((L25/100)*$AJ$22)*$AN$22)*$AH$22)+((((L25/100)*$AJ$23)*$AH$23)),IF(Calculator!$O$6="SINGLEANOD",SUM((((L25/100)*$AJ$22)*$AH$22))+(((((L25/100)*$AJ$22)*$AN$22)*$AH$22)*Calculator!$G$11)-((((L25/100)*$AJ$22)*$AN$22)*$AH$22)+((((L25/100)*$AJ$23)*$AH$23)),IF(Calculator!$O$6="DUALBASE",SUM((((L25/100)*$AJ$22)*$AH$22))+(((((L25/100)*$AJ$22)*$AN$22)*$AH$22)*Calculator!$G$12)-((((L25/100)*$AJ$22)*$AN$22)*$AH$22)+((((L25/100)*$AJ$23)*$AH$23)),IF(Calculator!$O$6="DUALELEMENTS",SUM((((L25/100)*$AJ$22)*$AH$22))+(((((L25/100)*$AJ$22)*$AN$22)*$AH$22)*Calculator!$G$13)-((((L25/100)*$AJ$22)*$AN$22)*$AH$22)+((((L25/100)*$AJ$23)*$AH$23)),IF(Calculator!$O$6="DUALSPECTRUM",SUM((((L25/100)*$AJ$22)*$AH$22))+(((((L25/100)*$AJ$22)*$AN$22)*$AH$22)*Calculator!$G$15)-((((L25/100)*$AJ$22)*$AN$22)*$AH$22)+((((L25/100)*$AJ$23)*$AH$23)),IF(Calculator!$O$6="DUALHOMESTEAD",SUM((((L25/100)*$AJ$22)*$AH$22))+(((((L25/100)*$AJ$22)*$AN$22)*$AH$22)*Calculator!$G$14)-((((L25/100)*$AJ$22)*$AN$22)*$AH$22)+((((L25/100)*$AJ$23)*$AH$23)),IF(Calculator!$O$6="DUALBAND A",SUM((((L25/100)*$AJ$22)*$AH$22))+(((((L25/100)*$AJ$22)*$AN$22)*$AH$22)*Calculator!$G$16)-((((L25/100)*$AJ$22)*$AN$22)*$AH$22)+((((L25/100)*$AJ$23)*$AH$23)),IF(Calculator!$O$6="DUALBAND B",SUM((((L25/100)*$AJ$22)*$AH$22))+(((((L25/100)*$AJ$22)*$AN$22)*$AH$22)*Calculator!$G$17)-((((L25/100)*$AJ$22)*$AN$22)*$AH$22)+((((L25/100)*$AJ$23)*$AH$23)),IF(Calculator!$O$6="DUALBAND C",SUM((((L25/100)*$AJ$22)*$AH$22))+(((((L25/100)*$AJ$22)*$AN$22)*$AH$22)*Calculator!$G$18)-((((L25/100)*$AJ$22)*$AN$22)*$AH$22)+((((L25/100)*$AJ$23)*$AH$23)),IF(Calculator!$O$6="DUALBAND D",SUM((((L25/100)*$AJ$22)*$AH$22))+(((((L25/100)*$AJ$22)*$AN$22)*$AH$22)*Calculator!$G$19)-((((L25/100)*$AJ$22)*$AN$22)*$AH$22)+((((L25/100)*$AJ$23)*$AH$23)),IF(Calculator!$O$6="DUALURBANE",SUM((((L25/100)*$AJ$22)*$AH$22))+(((((L25/100)*$AJ$22)*$AN$22)*$AH$22)*Calculator!$G$20)-((((L25/100)*$AJ$22)*$AN$22)*$AH$22)+((((L25/100)*$AJ$23)*$AH$23)),IF(Calculator!$O$6="DUALSILVERANOD",SUM((((L25/100)*$AJ$22)*$AH$22))+(((((L25/100)*$AJ$22)*$AN$22)*$AH$22)*Calculator!$G$21)-((((L25/100)*$AJ$22)*$AN$22)*$AH$22)+((((L25/100)*$AJ$23)*$AH$23)),IF(Calculator!$O$6="DUALANOD",SUM((((L25/100)*$AJ$22)*$AH$22))+(((((L25/100)*$AJ$22)*$AN$22)*$AH$22)*Calculator!$G$22)-((((L25/100)*$AJ$22)*$AN$22)*$AH$22)+((((L25/100)*$AJ$23)*$AH$23))))))))))))))))))))))))</f>
        <v>1012.3802205</v>
      </c>
      <c r="AB25" s="2">
        <f>IF(Calculator!$O$6="SINGLEBASE",SUM((((M25/100)*$AJ$22)*$AH$22))+((((M25/100)*$AJ$23)*$AH$23)),IF(Calculator!$O$6="SINGLEELEMENTS",SUM((((M25/100)*$AJ$22)*$AH$22))+(((((M25/100)*$AJ$22)*$AN$22)*$AH$22)*Calculator!$G$2)-((((M25/100)*$AJ$22)*$AN$22)*$AH$22)+((((M25/100)*$AJ$23)*$AH$23)),IF(Calculator!$O$6="SINGLESPECTRUM",SUM((((M25/100)*$AJ$22)*$AH$22))+(((((M25/100)*$AJ$22)*$AN$22)*$AH$22)*Calculator!$G$4)-((((M25/100)*$AJ$22)*$AN$22)*$AH$22)+((((M25/100)*$AJ$23)*$AH$23)),IF(Calculator!$O$6="SINGLEHOMESTEAD",SUM((((M25/100)*$AJ$22)*$AH$22))+(((((M25/100)*$AJ$22)*$AN$22)*$AH$22)*Calculator!$G$3)-((((M25/100)*$AJ$22)*$AN$22)*$AH$22)+((((M25/100)*$AJ$23)*$AH$23)),IF(Calculator!$O$6="SINGLEBAND A",SUM((((M25/100)*$AJ$22)*$AH$22))+(((((M25/100)*$AJ$22)*$AN$22)*$AH$22)*Calculator!$G$5)-((((M25/100)*$AJ$22)*$AN$22)*$AH$22)+((((M25/100)*$AJ$23)*$AH$23)),IF(Calculator!$O$6="SINGLEBAND B",SUM((((M25/100)*$AJ$22)*$AH$22))+(((((M25/100)*$AJ$22)*$AN$22)*$AH$22)*Calculator!$G$6)-((((M25/100)*$AJ$22)*$AN$22)*$AH$22)+((((M25/100)*$AJ$23)*$AH$23)),IF(Calculator!$O$6="SINGLEBAND C",SUM((((M25/100)*$AJ$22)*$AH$22))+(((((M25/100)*$AJ$22)*$AN$22)*$AH$22)*Calculator!$G$7)-((((M25/100)*$AJ$22)*$AN$22)*$AH$22)+((((M25/100)*$AJ$23)*$AH$23)),IF(Calculator!$O$6="SINGLEBAND D",SUM((((M25/100)*$AJ$22)*$AH$22))+(((((M25/100)*$AJ$22)*$AN$22)*$AH$22)*Calculator!$G$8)-((((M25/100)*$AJ$22)*$AN$22)*$AH$22)+((((M25/100)*$AJ$23)*$AH$23)),IF(Calculator!$O$6="SINGLEURBANE",SUM((((M25/100)*$AJ$22)*$AH$22))+(((((M25/100)*$AJ$22)*$AN$22)*$AH$22)*Calculator!$G$9)-((((M25/100)*$AJ$22)*$AN$22)*$AH$22)+((((M25/100)*$AJ$23)*$AH$23)),IF(Calculator!$O$6="SINGLESILVERANOD",SUM((((M25/100)*$AJ$22)*$AH$22))+(((((M25/100)*$AJ$22)*$AN$22)*$AH$22)*Calculator!$G$10)-((((M25/100)*$AJ$22)*$AN$22)*$AH$22)+((((M25/100)*$AJ$23)*$AH$23)),IF(Calculator!$O$6="SINGLEANOD",SUM((((M25/100)*$AJ$22)*$AH$22))+(((((M25/100)*$AJ$22)*$AN$22)*$AH$22)*Calculator!$G$11)-((((M25/100)*$AJ$22)*$AN$22)*$AH$22)+((((M25/100)*$AJ$23)*$AH$23)),IF(Calculator!$O$6="DUALBASE",SUM((((M25/100)*$AJ$22)*$AH$22))+(((((M25/100)*$AJ$22)*$AN$22)*$AH$22)*Calculator!$G$12)-((((M25/100)*$AJ$22)*$AN$22)*$AH$22)+((((M25/100)*$AJ$23)*$AH$23)),IF(Calculator!$O$6="DUALELEMENTS",SUM((((M25/100)*$AJ$22)*$AH$22))+(((((M25/100)*$AJ$22)*$AN$22)*$AH$22)*Calculator!$G$13)-((((M25/100)*$AJ$22)*$AN$22)*$AH$22)+((((M25/100)*$AJ$23)*$AH$23)),IF(Calculator!$O$6="DUALSPECTRUM",SUM((((M25/100)*$AJ$22)*$AH$22))+(((((M25/100)*$AJ$22)*$AN$22)*$AH$22)*Calculator!$G$15)-((((M25/100)*$AJ$22)*$AN$22)*$AH$22)+((((M25/100)*$AJ$23)*$AH$23)),IF(Calculator!$O$6="DUALHOMESTEAD",SUM((((M25/100)*$AJ$22)*$AH$22))+(((((M25/100)*$AJ$22)*$AN$22)*$AH$22)*Calculator!$G$14)-((((M25/100)*$AJ$22)*$AN$22)*$AH$22)+((((M25/100)*$AJ$23)*$AH$23)),IF(Calculator!$O$6="DUALBAND A",SUM((((M25/100)*$AJ$22)*$AH$22))+(((((M25/100)*$AJ$22)*$AN$22)*$AH$22)*Calculator!$G$16)-((((M25/100)*$AJ$22)*$AN$22)*$AH$22)+((((M25/100)*$AJ$23)*$AH$23)),IF(Calculator!$O$6="DUALBAND B",SUM((((M25/100)*$AJ$22)*$AH$22))+(((((M25/100)*$AJ$22)*$AN$22)*$AH$22)*Calculator!$G$17)-((((M25/100)*$AJ$22)*$AN$22)*$AH$22)+((((M25/100)*$AJ$23)*$AH$23)),IF(Calculator!$O$6="DUALBAND C",SUM((((M25/100)*$AJ$22)*$AH$22))+(((((M25/100)*$AJ$22)*$AN$22)*$AH$22)*Calculator!$G$18)-((((M25/100)*$AJ$22)*$AN$22)*$AH$22)+((((M25/100)*$AJ$23)*$AH$23)),IF(Calculator!$O$6="DUALBAND D",SUM((((M25/100)*$AJ$22)*$AH$22))+(((((M25/100)*$AJ$22)*$AN$22)*$AH$22)*Calculator!$G$19)-((((M25/100)*$AJ$22)*$AN$22)*$AH$22)+((((M25/100)*$AJ$23)*$AH$23)),IF(Calculator!$O$6="DUALURBANE",SUM((((M25/100)*$AJ$22)*$AH$22))+(((((M25/100)*$AJ$22)*$AN$22)*$AH$22)*Calculator!$G$20)-((((M25/100)*$AJ$22)*$AN$22)*$AH$22)+((((M25/100)*$AJ$23)*$AH$23)),IF(Calculator!$O$6="DUALSILVERANOD",SUM((((M25/100)*$AJ$22)*$AH$22))+(((((M25/100)*$AJ$22)*$AN$22)*$AH$22)*Calculator!$G$21)-((((M25/100)*$AJ$22)*$AN$22)*$AH$22)+((((M25/100)*$AJ$23)*$AH$23)),IF(Calculator!$O$6="DUALANOD",SUM((((M25/100)*$AJ$22)*$AH$22))+(((((M25/100)*$AJ$22)*$AN$22)*$AH$22)*Calculator!$G$22)-((((M25/100)*$AJ$22)*$AN$22)*$AH$22)+((((M25/100)*$AJ$23)*$AH$23))))))))))))))))))))))))</f>
        <v>1021.6561629999999</v>
      </c>
      <c r="AC25" s="2">
        <f>IF(Calculator!$O$6="SINGLEBASE",SUM((((N25/100)*$AJ$22)*$AH$22))+((((N25/100)*$AJ$23)*$AH$23)),IF(Calculator!$O$6="SINGLEELEMENTS",SUM((((N25/100)*$AJ$22)*$AH$22))+(((((N25/100)*$AJ$22)*$AN$22)*$AH$22)*Calculator!$G$2)-((((N25/100)*$AJ$22)*$AN$22)*$AH$22)+((((N25/100)*$AJ$23)*$AH$23)),IF(Calculator!$O$6="SINGLESPECTRUM",SUM((((N25/100)*$AJ$22)*$AH$22))+(((((N25/100)*$AJ$22)*$AN$22)*$AH$22)*Calculator!$G$4)-((((N25/100)*$AJ$22)*$AN$22)*$AH$22)+((((N25/100)*$AJ$23)*$AH$23)),IF(Calculator!$O$6="SINGLEHOMESTEAD",SUM((((N25/100)*$AJ$22)*$AH$22))+(((((N25/100)*$AJ$22)*$AN$22)*$AH$22)*Calculator!$G$3)-((((N25/100)*$AJ$22)*$AN$22)*$AH$22)+((((N25/100)*$AJ$23)*$AH$23)),IF(Calculator!$O$6="SINGLEBAND A",SUM((((N25/100)*$AJ$22)*$AH$22))+(((((N25/100)*$AJ$22)*$AN$22)*$AH$22)*Calculator!$G$5)-((((N25/100)*$AJ$22)*$AN$22)*$AH$22)+((((N25/100)*$AJ$23)*$AH$23)),IF(Calculator!$O$6="SINGLEBAND B",SUM((((N25/100)*$AJ$22)*$AH$22))+(((((N25/100)*$AJ$22)*$AN$22)*$AH$22)*Calculator!$G$6)-((((N25/100)*$AJ$22)*$AN$22)*$AH$22)+((((N25/100)*$AJ$23)*$AH$23)),IF(Calculator!$O$6="SINGLEBAND C",SUM((((N25/100)*$AJ$22)*$AH$22))+(((((N25/100)*$AJ$22)*$AN$22)*$AH$22)*Calculator!$G$7)-((((N25/100)*$AJ$22)*$AN$22)*$AH$22)+((((N25/100)*$AJ$23)*$AH$23)),IF(Calculator!$O$6="SINGLEBAND D",SUM((((N25/100)*$AJ$22)*$AH$22))+(((((N25/100)*$AJ$22)*$AN$22)*$AH$22)*Calculator!$G$8)-((((N25/100)*$AJ$22)*$AN$22)*$AH$22)+((((N25/100)*$AJ$23)*$AH$23)),IF(Calculator!$O$6="SINGLEURBANE",SUM((((N25/100)*$AJ$22)*$AH$22))+(((((N25/100)*$AJ$22)*$AN$22)*$AH$22)*Calculator!$G$9)-((((N25/100)*$AJ$22)*$AN$22)*$AH$22)+((((N25/100)*$AJ$23)*$AH$23)),IF(Calculator!$O$6="SINGLESILVERANOD",SUM((((N25/100)*$AJ$22)*$AH$22))+(((((N25/100)*$AJ$22)*$AN$22)*$AH$22)*Calculator!$G$10)-((((N25/100)*$AJ$22)*$AN$22)*$AH$22)+((((N25/100)*$AJ$23)*$AH$23)),IF(Calculator!$O$6="SINGLEANOD",SUM((((N25/100)*$AJ$22)*$AH$22))+(((((N25/100)*$AJ$22)*$AN$22)*$AH$22)*Calculator!$G$11)-((((N25/100)*$AJ$22)*$AN$22)*$AH$22)+((((N25/100)*$AJ$23)*$AH$23)),IF(Calculator!$O$6="DUALBASE",SUM((((N25/100)*$AJ$22)*$AH$22))+(((((N25/100)*$AJ$22)*$AN$22)*$AH$22)*Calculator!$G$12)-((((N25/100)*$AJ$22)*$AN$22)*$AH$22)+((((N25/100)*$AJ$23)*$AH$23)),IF(Calculator!$O$6="DUALELEMENTS",SUM((((N25/100)*$AJ$22)*$AH$22))+(((((N25/100)*$AJ$22)*$AN$22)*$AH$22)*Calculator!$G$13)-((((N25/100)*$AJ$22)*$AN$22)*$AH$22)+((((N25/100)*$AJ$23)*$AH$23)),IF(Calculator!$O$6="DUALSPECTRUM",SUM((((N25/100)*$AJ$22)*$AH$22))+(((((N25/100)*$AJ$22)*$AN$22)*$AH$22)*Calculator!$G$15)-((((N25/100)*$AJ$22)*$AN$22)*$AH$22)+((((N25/100)*$AJ$23)*$AH$23)),IF(Calculator!$O$6="DUALHOMESTEAD",SUM((((N25/100)*$AJ$22)*$AH$22))+(((((N25/100)*$AJ$22)*$AN$22)*$AH$22)*Calculator!$G$14)-((((N25/100)*$AJ$22)*$AN$22)*$AH$22)+((((N25/100)*$AJ$23)*$AH$23)),IF(Calculator!$O$6="DUALBAND A",SUM((((N25/100)*$AJ$22)*$AH$22))+(((((N25/100)*$AJ$22)*$AN$22)*$AH$22)*Calculator!$G$16)-((((N25/100)*$AJ$22)*$AN$22)*$AH$22)+((((N25/100)*$AJ$23)*$AH$23)),IF(Calculator!$O$6="DUALBAND B",SUM((((N25/100)*$AJ$22)*$AH$22))+(((((N25/100)*$AJ$22)*$AN$22)*$AH$22)*Calculator!$G$17)-((((N25/100)*$AJ$22)*$AN$22)*$AH$22)+((((N25/100)*$AJ$23)*$AH$23)),IF(Calculator!$O$6="DUALBAND C",SUM((((N25/100)*$AJ$22)*$AH$22))+(((((N25/100)*$AJ$22)*$AN$22)*$AH$22)*Calculator!$G$18)-((((N25/100)*$AJ$22)*$AN$22)*$AH$22)+((((N25/100)*$AJ$23)*$AH$23)),IF(Calculator!$O$6="DUALBAND D",SUM((((N25/100)*$AJ$22)*$AH$22))+(((((N25/100)*$AJ$22)*$AN$22)*$AH$22)*Calculator!$G$19)-((((N25/100)*$AJ$22)*$AN$22)*$AH$22)+((((N25/100)*$AJ$23)*$AH$23)),IF(Calculator!$O$6="DUALURBANE",SUM((((N25/100)*$AJ$22)*$AH$22))+(((((N25/100)*$AJ$22)*$AN$22)*$AH$22)*Calculator!$G$20)-((((N25/100)*$AJ$22)*$AN$22)*$AH$22)+((((N25/100)*$AJ$23)*$AH$23)),IF(Calculator!$O$6="DUALSILVERANOD",SUM((((N25/100)*$AJ$22)*$AH$22))+(((((N25/100)*$AJ$22)*$AN$22)*$AH$22)*Calculator!$G$21)-((((N25/100)*$AJ$22)*$AN$22)*$AH$22)+((((N25/100)*$AJ$23)*$AH$23)),IF(Calculator!$O$6="DUALANOD",SUM((((N25/100)*$AJ$22)*$AH$22))+(((((N25/100)*$AJ$22)*$AN$22)*$AH$22)*Calculator!$G$22)-((((N25/100)*$AJ$22)*$AN$22)*$AH$22)+((((N25/100)*$AJ$23)*$AH$23))))))))))))))))))))))))</f>
        <v>1030.9321055</v>
      </c>
      <c r="AE25" t="s">
        <v>1392</v>
      </c>
      <c r="AF25">
        <f>IF('Front Sheet'!$C$6=2000,2,IF('Front Sheet'!$C$6=2100,3,IF('Front Sheet'!$C$6=2200,4,IF('Front Sheet'!$C$6=2300,5,IF('Front Sheet'!$C$6=2400,6,IF('Front Sheet'!$C$6=2500,7,IF('Front Sheet'!$C$6=2600,8,IF('Front Sheet'!$C$6=2700,9,IF('Front Sheet'!$C$6=2800,10,IF('Front Sheet'!$C$6=2900,11,IF('Front Sheet'!$C$6=3000,12,IF('Front Sheet'!$C$6=3100,13,IF('Front Sheet'!$C$6=3200,14,"")))))))))))))</f>
        <v>3</v>
      </c>
    </row>
    <row r="26" spans="1:40">
      <c r="A26" s="8" t="s">
        <v>1393</v>
      </c>
      <c r="B26" s="2">
        <v>2254.2321999999999</v>
      </c>
      <c r="C26" s="2">
        <v>2278.0373</v>
      </c>
      <c r="D26" s="2">
        <v>2300.6615499999998</v>
      </c>
      <c r="E26" s="2">
        <v>2323.2857999999997</v>
      </c>
      <c r="F26" s="2">
        <v>2345.9100499999995</v>
      </c>
      <c r="G26" s="2">
        <v>2368.52385</v>
      </c>
      <c r="H26" s="2">
        <v>2391.1480999999999</v>
      </c>
      <c r="I26" s="2">
        <v>2415.3085000000001</v>
      </c>
      <c r="J26" s="2">
        <v>2437.9327499999995</v>
      </c>
      <c r="K26" s="2">
        <v>2467.5480499999999</v>
      </c>
      <c r="L26" s="2">
        <v>2490.1722999999997</v>
      </c>
      <c r="M26" s="2">
        <v>2512.79655</v>
      </c>
      <c r="N26" s="2">
        <v>2535.4207999999994</v>
      </c>
      <c r="P26" s="8">
        <v>2150</v>
      </c>
      <c r="Q26" s="2">
        <f>IF(Calculator!$O$6="SINGLEBASE",SUM((((B26/100)*$AJ$22)*$AH$22))+((((B26/100)*$AJ$23)*$AH$23)),IF(Calculator!$O$6="SINGLEELEMENTS",SUM((((B26/100)*$AJ$22)*$AH$22))+(((((B26/100)*$AJ$22)*$AN$22)*$AH$22)*Calculator!$G$2)-((((B26/100)*$AJ$22)*$AN$22)*$AH$22)+((((B26/100)*$AJ$23)*$AH$23)),IF(Calculator!$O$6="SINGLESPECTRUM",SUM((((B26/100)*$AJ$22)*$AH$22))+(((((B26/100)*$AJ$22)*$AN$22)*$AH$22)*Calculator!$G$4)-((((B26/100)*$AJ$22)*$AN$22)*$AH$22)+((((B26/100)*$AJ$23)*$AH$23)),IF(Calculator!$O$6="SINGLEHOMESTEAD",SUM((((B26/100)*$AJ$22)*$AH$22))+(((((B26/100)*$AJ$22)*$AN$22)*$AH$22)*Calculator!$G$3)-((((B26/100)*$AJ$22)*$AN$22)*$AH$22)+((((B26/100)*$AJ$23)*$AH$23)),IF(Calculator!$O$6="SINGLEBAND A",SUM((((B26/100)*$AJ$22)*$AH$22))+(((((B26/100)*$AJ$22)*$AN$22)*$AH$22)*Calculator!$G$5)-((((B26/100)*$AJ$22)*$AN$22)*$AH$22)+((((B26/100)*$AJ$23)*$AH$23)),IF(Calculator!$O$6="SINGLEBAND B",SUM((((B26/100)*$AJ$22)*$AH$22))+(((((B26/100)*$AJ$22)*$AN$22)*$AH$22)*Calculator!$G$6)-((((B26/100)*$AJ$22)*$AN$22)*$AH$22)+((((B26/100)*$AJ$23)*$AH$23)),IF(Calculator!$O$6="SINGLEBAND C",SUM((((B26/100)*$AJ$22)*$AH$22))+(((((B26/100)*$AJ$22)*$AN$22)*$AH$22)*Calculator!$G$7)-((((B26/100)*$AJ$22)*$AN$22)*$AH$22)+((((B26/100)*$AJ$23)*$AH$23)),IF(Calculator!$O$6="SINGLEBAND D",SUM((((B26/100)*$AJ$22)*$AH$22))+(((((B26/100)*$AJ$22)*$AN$22)*$AH$22)*Calculator!$G$8)-((((B26/100)*$AJ$22)*$AN$22)*$AH$22)+((((B26/100)*$AJ$23)*$AH$23)),IF(Calculator!$O$6="SINGLEURBANE",SUM((((B26/100)*$AJ$22)*$AH$22))+(((((B26/100)*$AJ$22)*$AN$22)*$AH$22)*Calculator!$G$9)-((((B26/100)*$AJ$22)*$AN$22)*$AH$22)+((((B26/100)*$AJ$23)*$AH$23)),IF(Calculator!$O$6="SINGLESILVERANOD",SUM((((B26/100)*$AJ$22)*$AH$22))+(((((B26/100)*$AJ$22)*$AN$22)*$AH$22)*Calculator!$G$10)-((((B26/100)*$AJ$22)*$AN$22)*$AH$22)+((((B26/100)*$AJ$23)*$AH$23)),IF(Calculator!$O$6="SINGLEANOD",SUM((((B26/100)*$AJ$22)*$AH$22))+(((((B26/100)*$AJ$22)*$AN$22)*$AH$22)*Calculator!$G$11)-((((B26/100)*$AJ$22)*$AN$22)*$AH$22)+((((B26/100)*$AJ$23)*$AH$23)),IF(Calculator!$O$6="DUALBASE",SUM((((B26/100)*$AJ$22)*$AH$22))+(((((B26/100)*$AJ$22)*$AN$22)*$AH$22)*Calculator!$G$12)-((((B26/100)*$AJ$22)*$AN$22)*$AH$22)+((((B26/100)*$AJ$23)*$AH$23)),IF(Calculator!$O$6="DUALELEMENTS",SUM((((B26/100)*$AJ$22)*$AH$22))+(((((B26/100)*$AJ$22)*$AN$22)*$AH$22)*Calculator!$G$13)-((((B26/100)*$AJ$22)*$AN$22)*$AH$22)+((((B26/100)*$AJ$23)*$AH$23)),IF(Calculator!$O$6="DUALSPECTRUM",SUM((((B26/100)*$AJ$22)*$AH$22))+(((((B26/100)*$AJ$22)*$AN$22)*$AH$22)*Calculator!$G$15)-((((B26/100)*$AJ$22)*$AN$22)*$AH$22)+((((B26/100)*$AJ$23)*$AH$23)),IF(Calculator!$O$6="DUALHOMESTEAD",SUM((((B26/100)*$AJ$22)*$AH$22))+(((((B26/100)*$AJ$22)*$AN$22)*$AH$22)*Calculator!$G$14)-((((B26/100)*$AJ$22)*$AN$22)*$AH$22)+((((B26/100)*$AJ$23)*$AH$23)),IF(Calculator!$O$6="DUALBAND A",SUM((((B26/100)*$AJ$22)*$AH$22))+(((((B26/100)*$AJ$22)*$AN$22)*$AH$22)*Calculator!$G$16)-((((B26/100)*$AJ$22)*$AN$22)*$AH$22)+((((B26/100)*$AJ$23)*$AH$23)),IF(Calculator!$O$6="DUALBAND B",SUM((((B26/100)*$AJ$22)*$AH$22))+(((((B26/100)*$AJ$22)*$AN$22)*$AH$22)*Calculator!$G$17)-((((B26/100)*$AJ$22)*$AN$22)*$AH$22)+((((B26/100)*$AJ$23)*$AH$23)),IF(Calculator!$O$6="DUALBAND C",SUM((((B26/100)*$AJ$22)*$AH$22))+(((((B26/100)*$AJ$22)*$AN$22)*$AH$22)*Calculator!$G$18)-((((B26/100)*$AJ$22)*$AN$22)*$AH$22)+((((B26/100)*$AJ$23)*$AH$23)),IF(Calculator!$O$6="DUALBAND D",SUM((((B26/100)*$AJ$22)*$AH$22))+(((((B26/100)*$AJ$22)*$AN$22)*$AH$22)*Calculator!$G$19)-((((B26/100)*$AJ$22)*$AN$22)*$AH$22)+((((B26/100)*$AJ$23)*$AH$23)),IF(Calculator!$O$6="DUALURBANE",SUM((((B26/100)*$AJ$22)*$AH$22))+(((((B26/100)*$AJ$22)*$AN$22)*$AH$22)*Calculator!$G$20)-((((B26/100)*$AJ$22)*$AN$22)*$AH$22)+((((B26/100)*$AJ$23)*$AH$23)),IF(Calculator!$O$6="DUALSILVERANOD",SUM((((B26/100)*$AJ$22)*$AH$22))+(((((B26/100)*$AJ$22)*$AN$22)*$AH$22)*Calculator!$G$21)-((((B26/100)*$AJ$22)*$AN$22)*$AH$22)+((((B26/100)*$AJ$23)*$AH$23)),IF(Calculator!$O$6="DUALANOD",SUM((((B26/100)*$AJ$22)*$AH$22))+(((((B26/100)*$AJ$22)*$AN$22)*$AH$22)*Calculator!$G$22)-((((B26/100)*$AJ$22)*$AN$22)*$AH$22)+((((B26/100)*$AJ$23)*$AH$23))))))))))))))))))))))))</f>
        <v>924.23520200000007</v>
      </c>
      <c r="R26" s="2">
        <f>IF(Calculator!$O$6="SINGLEBASE",SUM((((C26/100)*$AJ$22)*$AH$22))+((((C26/100)*$AJ$23)*$AH$23)),IF(Calculator!$O$6="SINGLEELEMENTS",SUM((((C26/100)*$AJ$22)*$AH$22))+(((((C26/100)*$AJ$22)*$AN$22)*$AH$22)*Calculator!$G$2)-((((C26/100)*$AJ$22)*$AN$22)*$AH$22)+((((C26/100)*$AJ$23)*$AH$23)),IF(Calculator!$O$6="SINGLESPECTRUM",SUM((((C26/100)*$AJ$22)*$AH$22))+(((((C26/100)*$AJ$22)*$AN$22)*$AH$22)*Calculator!$G$4)-((((C26/100)*$AJ$22)*$AN$22)*$AH$22)+((((C26/100)*$AJ$23)*$AH$23)),IF(Calculator!$O$6="SINGLEHOMESTEAD",SUM((((C26/100)*$AJ$22)*$AH$22))+(((((C26/100)*$AJ$22)*$AN$22)*$AH$22)*Calculator!$G$3)-((((C26/100)*$AJ$22)*$AN$22)*$AH$22)+((((C26/100)*$AJ$23)*$AH$23)),IF(Calculator!$O$6="SINGLEBAND A",SUM((((C26/100)*$AJ$22)*$AH$22))+(((((C26/100)*$AJ$22)*$AN$22)*$AH$22)*Calculator!$G$5)-((((C26/100)*$AJ$22)*$AN$22)*$AH$22)+((((C26/100)*$AJ$23)*$AH$23)),IF(Calculator!$O$6="SINGLEBAND B",SUM((((C26/100)*$AJ$22)*$AH$22))+(((((C26/100)*$AJ$22)*$AN$22)*$AH$22)*Calculator!$G$6)-((((C26/100)*$AJ$22)*$AN$22)*$AH$22)+((((C26/100)*$AJ$23)*$AH$23)),IF(Calculator!$O$6="SINGLEBAND C",SUM((((C26/100)*$AJ$22)*$AH$22))+(((((C26/100)*$AJ$22)*$AN$22)*$AH$22)*Calculator!$G$7)-((((C26/100)*$AJ$22)*$AN$22)*$AH$22)+((((C26/100)*$AJ$23)*$AH$23)),IF(Calculator!$O$6="SINGLEBAND D",SUM((((C26/100)*$AJ$22)*$AH$22))+(((((C26/100)*$AJ$22)*$AN$22)*$AH$22)*Calculator!$G$8)-((((C26/100)*$AJ$22)*$AN$22)*$AH$22)+((((C26/100)*$AJ$23)*$AH$23)),IF(Calculator!$O$6="SINGLEURBANE",SUM((((C26/100)*$AJ$22)*$AH$22))+(((((C26/100)*$AJ$22)*$AN$22)*$AH$22)*Calculator!$G$9)-((((C26/100)*$AJ$22)*$AN$22)*$AH$22)+((((C26/100)*$AJ$23)*$AH$23)),IF(Calculator!$O$6="SINGLESILVERANOD",SUM((((C26/100)*$AJ$22)*$AH$22))+(((((C26/100)*$AJ$22)*$AN$22)*$AH$22)*Calculator!$G$10)-((((C26/100)*$AJ$22)*$AN$22)*$AH$22)+((((C26/100)*$AJ$23)*$AH$23)),IF(Calculator!$O$6="SINGLEANOD",SUM((((C26/100)*$AJ$22)*$AH$22))+(((((C26/100)*$AJ$22)*$AN$22)*$AH$22)*Calculator!$G$11)-((((C26/100)*$AJ$22)*$AN$22)*$AH$22)+((((C26/100)*$AJ$23)*$AH$23)),IF(Calculator!$O$6="DUALBASE",SUM((((C26/100)*$AJ$22)*$AH$22))+(((((C26/100)*$AJ$22)*$AN$22)*$AH$22)*Calculator!$G$12)-((((C26/100)*$AJ$22)*$AN$22)*$AH$22)+((((C26/100)*$AJ$23)*$AH$23)),IF(Calculator!$O$6="DUALELEMENTS",SUM((((C26/100)*$AJ$22)*$AH$22))+(((((C26/100)*$AJ$22)*$AN$22)*$AH$22)*Calculator!$G$13)-((((C26/100)*$AJ$22)*$AN$22)*$AH$22)+((((C26/100)*$AJ$23)*$AH$23)),IF(Calculator!$O$6="DUALSPECTRUM",SUM((((C26/100)*$AJ$22)*$AH$22))+(((((C26/100)*$AJ$22)*$AN$22)*$AH$22)*Calculator!$G$15)-((((C26/100)*$AJ$22)*$AN$22)*$AH$22)+((((C26/100)*$AJ$23)*$AH$23)),IF(Calculator!$O$6="DUALHOMESTEAD",SUM((((C26/100)*$AJ$22)*$AH$22))+(((((C26/100)*$AJ$22)*$AN$22)*$AH$22)*Calculator!$G$14)-((((C26/100)*$AJ$22)*$AN$22)*$AH$22)+((((C26/100)*$AJ$23)*$AH$23)),IF(Calculator!$O$6="DUALBAND A",SUM((((C26/100)*$AJ$22)*$AH$22))+(((((C26/100)*$AJ$22)*$AN$22)*$AH$22)*Calculator!$G$16)-((((C26/100)*$AJ$22)*$AN$22)*$AH$22)+((((C26/100)*$AJ$23)*$AH$23)),IF(Calculator!$O$6="DUALBAND B",SUM((((C26/100)*$AJ$22)*$AH$22))+(((((C26/100)*$AJ$22)*$AN$22)*$AH$22)*Calculator!$G$17)-((((C26/100)*$AJ$22)*$AN$22)*$AH$22)+((((C26/100)*$AJ$23)*$AH$23)),IF(Calculator!$O$6="DUALBAND C",SUM((((C26/100)*$AJ$22)*$AH$22))+(((((C26/100)*$AJ$22)*$AN$22)*$AH$22)*Calculator!$G$18)-((((C26/100)*$AJ$22)*$AN$22)*$AH$22)+((((C26/100)*$AJ$23)*$AH$23)),IF(Calculator!$O$6="DUALBAND D",SUM((((C26/100)*$AJ$22)*$AH$22))+(((((C26/100)*$AJ$22)*$AN$22)*$AH$22)*Calculator!$G$19)-((((C26/100)*$AJ$22)*$AN$22)*$AH$22)+((((C26/100)*$AJ$23)*$AH$23)),IF(Calculator!$O$6="DUALURBANE",SUM((((C26/100)*$AJ$22)*$AH$22))+(((((C26/100)*$AJ$22)*$AN$22)*$AH$22)*Calculator!$G$20)-((((C26/100)*$AJ$22)*$AN$22)*$AH$22)+((((C26/100)*$AJ$23)*$AH$23)),IF(Calculator!$O$6="DUALSILVERANOD",SUM((((C26/100)*$AJ$22)*$AH$22))+(((((C26/100)*$AJ$22)*$AN$22)*$AH$22)*Calculator!$G$21)-((((C26/100)*$AJ$22)*$AN$22)*$AH$22)+((((C26/100)*$AJ$23)*$AH$23)),IF(Calculator!$O$6="DUALANOD",SUM((((C26/100)*$AJ$22)*$AH$22))+(((((C26/100)*$AJ$22)*$AN$22)*$AH$22)*Calculator!$G$22)-((((C26/100)*$AJ$22)*$AN$22)*$AH$22)+((((C26/100)*$AJ$23)*$AH$23))))))))))))))))))))))))</f>
        <v>933.99529300000006</v>
      </c>
      <c r="S26" s="2">
        <f>IF(Calculator!$O$6="SINGLEBASE",SUM((((D26/100)*$AJ$22)*$AH$22))+((((D26/100)*$AJ$23)*$AH$23)),IF(Calculator!$O$6="SINGLEELEMENTS",SUM((((D26/100)*$AJ$22)*$AH$22))+(((((D26/100)*$AJ$22)*$AN$22)*$AH$22)*Calculator!$G$2)-((((D26/100)*$AJ$22)*$AN$22)*$AH$22)+((((D26/100)*$AJ$23)*$AH$23)),IF(Calculator!$O$6="SINGLESPECTRUM",SUM((((D26/100)*$AJ$22)*$AH$22))+(((((D26/100)*$AJ$22)*$AN$22)*$AH$22)*Calculator!$G$4)-((((D26/100)*$AJ$22)*$AN$22)*$AH$22)+((((D26/100)*$AJ$23)*$AH$23)),IF(Calculator!$O$6="SINGLEHOMESTEAD",SUM((((D26/100)*$AJ$22)*$AH$22))+(((((D26/100)*$AJ$22)*$AN$22)*$AH$22)*Calculator!$G$3)-((((D26/100)*$AJ$22)*$AN$22)*$AH$22)+((((D26/100)*$AJ$23)*$AH$23)),IF(Calculator!$O$6="SINGLEBAND A",SUM((((D26/100)*$AJ$22)*$AH$22))+(((((D26/100)*$AJ$22)*$AN$22)*$AH$22)*Calculator!$G$5)-((((D26/100)*$AJ$22)*$AN$22)*$AH$22)+((((D26/100)*$AJ$23)*$AH$23)),IF(Calculator!$O$6="SINGLEBAND B",SUM((((D26/100)*$AJ$22)*$AH$22))+(((((D26/100)*$AJ$22)*$AN$22)*$AH$22)*Calculator!$G$6)-((((D26/100)*$AJ$22)*$AN$22)*$AH$22)+((((D26/100)*$AJ$23)*$AH$23)),IF(Calculator!$O$6="SINGLEBAND C",SUM((((D26/100)*$AJ$22)*$AH$22))+(((((D26/100)*$AJ$22)*$AN$22)*$AH$22)*Calculator!$G$7)-((((D26/100)*$AJ$22)*$AN$22)*$AH$22)+((((D26/100)*$AJ$23)*$AH$23)),IF(Calculator!$O$6="SINGLEBAND D",SUM((((D26/100)*$AJ$22)*$AH$22))+(((((D26/100)*$AJ$22)*$AN$22)*$AH$22)*Calculator!$G$8)-((((D26/100)*$AJ$22)*$AN$22)*$AH$22)+((((D26/100)*$AJ$23)*$AH$23)),IF(Calculator!$O$6="SINGLEURBANE",SUM((((D26/100)*$AJ$22)*$AH$22))+(((((D26/100)*$AJ$22)*$AN$22)*$AH$22)*Calculator!$G$9)-((((D26/100)*$AJ$22)*$AN$22)*$AH$22)+((((D26/100)*$AJ$23)*$AH$23)),IF(Calculator!$O$6="SINGLESILVERANOD",SUM((((D26/100)*$AJ$22)*$AH$22))+(((((D26/100)*$AJ$22)*$AN$22)*$AH$22)*Calculator!$G$10)-((((D26/100)*$AJ$22)*$AN$22)*$AH$22)+((((D26/100)*$AJ$23)*$AH$23)),IF(Calculator!$O$6="SINGLEANOD",SUM((((D26/100)*$AJ$22)*$AH$22))+(((((D26/100)*$AJ$22)*$AN$22)*$AH$22)*Calculator!$G$11)-((((D26/100)*$AJ$22)*$AN$22)*$AH$22)+((((D26/100)*$AJ$23)*$AH$23)),IF(Calculator!$O$6="DUALBASE",SUM((((D26/100)*$AJ$22)*$AH$22))+(((((D26/100)*$AJ$22)*$AN$22)*$AH$22)*Calculator!$G$12)-((((D26/100)*$AJ$22)*$AN$22)*$AH$22)+((((D26/100)*$AJ$23)*$AH$23)),IF(Calculator!$O$6="DUALELEMENTS",SUM((((D26/100)*$AJ$22)*$AH$22))+(((((D26/100)*$AJ$22)*$AN$22)*$AH$22)*Calculator!$G$13)-((((D26/100)*$AJ$22)*$AN$22)*$AH$22)+((((D26/100)*$AJ$23)*$AH$23)),IF(Calculator!$O$6="DUALSPECTRUM",SUM((((D26/100)*$AJ$22)*$AH$22))+(((((D26/100)*$AJ$22)*$AN$22)*$AH$22)*Calculator!$G$15)-((((D26/100)*$AJ$22)*$AN$22)*$AH$22)+((((D26/100)*$AJ$23)*$AH$23)),IF(Calculator!$O$6="DUALHOMESTEAD",SUM((((D26/100)*$AJ$22)*$AH$22))+(((((D26/100)*$AJ$22)*$AN$22)*$AH$22)*Calculator!$G$14)-((((D26/100)*$AJ$22)*$AN$22)*$AH$22)+((((D26/100)*$AJ$23)*$AH$23)),IF(Calculator!$O$6="DUALBAND A",SUM((((D26/100)*$AJ$22)*$AH$22))+(((((D26/100)*$AJ$22)*$AN$22)*$AH$22)*Calculator!$G$16)-((((D26/100)*$AJ$22)*$AN$22)*$AH$22)+((((D26/100)*$AJ$23)*$AH$23)),IF(Calculator!$O$6="DUALBAND B",SUM((((D26/100)*$AJ$22)*$AH$22))+(((((D26/100)*$AJ$22)*$AN$22)*$AH$22)*Calculator!$G$17)-((((D26/100)*$AJ$22)*$AN$22)*$AH$22)+((((D26/100)*$AJ$23)*$AH$23)),IF(Calculator!$O$6="DUALBAND C",SUM((((D26/100)*$AJ$22)*$AH$22))+(((((D26/100)*$AJ$22)*$AN$22)*$AH$22)*Calculator!$G$18)-((((D26/100)*$AJ$22)*$AN$22)*$AH$22)+((((D26/100)*$AJ$23)*$AH$23)),IF(Calculator!$O$6="DUALBAND D",SUM((((D26/100)*$AJ$22)*$AH$22))+(((((D26/100)*$AJ$22)*$AN$22)*$AH$22)*Calculator!$G$19)-((((D26/100)*$AJ$22)*$AN$22)*$AH$22)+((((D26/100)*$AJ$23)*$AH$23)),IF(Calculator!$O$6="DUALURBANE",SUM((((D26/100)*$AJ$22)*$AH$22))+(((((D26/100)*$AJ$22)*$AN$22)*$AH$22)*Calculator!$G$20)-((((D26/100)*$AJ$22)*$AN$22)*$AH$22)+((((D26/100)*$AJ$23)*$AH$23)),IF(Calculator!$O$6="DUALSILVERANOD",SUM((((D26/100)*$AJ$22)*$AH$22))+(((((D26/100)*$AJ$22)*$AN$22)*$AH$22)*Calculator!$G$21)-((((D26/100)*$AJ$22)*$AN$22)*$AH$22)+((((D26/100)*$AJ$23)*$AH$23)),IF(Calculator!$O$6="DUALANOD",SUM((((D26/100)*$AJ$22)*$AH$22))+(((((D26/100)*$AJ$22)*$AN$22)*$AH$22)*Calculator!$G$22)-((((D26/100)*$AJ$22)*$AN$22)*$AH$22)+((((D26/100)*$AJ$23)*$AH$23))))))))))))))))))))))))</f>
        <v>943.27123549999999</v>
      </c>
      <c r="T26" s="2">
        <f>IF(Calculator!$O$6="SINGLEBASE",SUM((((E26/100)*$AJ$22)*$AH$22))+((((E26/100)*$AJ$23)*$AH$23)),IF(Calculator!$O$6="SINGLEELEMENTS",SUM((((E26/100)*$AJ$22)*$AH$22))+(((((E26/100)*$AJ$22)*$AN$22)*$AH$22)*Calculator!$G$2)-((((E26/100)*$AJ$22)*$AN$22)*$AH$22)+((((E26/100)*$AJ$23)*$AH$23)),IF(Calculator!$O$6="SINGLESPECTRUM",SUM((((E26/100)*$AJ$22)*$AH$22))+(((((E26/100)*$AJ$22)*$AN$22)*$AH$22)*Calculator!$G$4)-((((E26/100)*$AJ$22)*$AN$22)*$AH$22)+((((E26/100)*$AJ$23)*$AH$23)),IF(Calculator!$O$6="SINGLEHOMESTEAD",SUM((((E26/100)*$AJ$22)*$AH$22))+(((((E26/100)*$AJ$22)*$AN$22)*$AH$22)*Calculator!$G$3)-((((E26/100)*$AJ$22)*$AN$22)*$AH$22)+((((E26/100)*$AJ$23)*$AH$23)),IF(Calculator!$O$6="SINGLEBAND A",SUM((((E26/100)*$AJ$22)*$AH$22))+(((((E26/100)*$AJ$22)*$AN$22)*$AH$22)*Calculator!$G$5)-((((E26/100)*$AJ$22)*$AN$22)*$AH$22)+((((E26/100)*$AJ$23)*$AH$23)),IF(Calculator!$O$6="SINGLEBAND B",SUM((((E26/100)*$AJ$22)*$AH$22))+(((((E26/100)*$AJ$22)*$AN$22)*$AH$22)*Calculator!$G$6)-((((E26/100)*$AJ$22)*$AN$22)*$AH$22)+((((E26/100)*$AJ$23)*$AH$23)),IF(Calculator!$O$6="SINGLEBAND C",SUM((((E26/100)*$AJ$22)*$AH$22))+(((((E26/100)*$AJ$22)*$AN$22)*$AH$22)*Calculator!$G$7)-((((E26/100)*$AJ$22)*$AN$22)*$AH$22)+((((E26/100)*$AJ$23)*$AH$23)),IF(Calculator!$O$6="SINGLEBAND D",SUM((((E26/100)*$AJ$22)*$AH$22))+(((((E26/100)*$AJ$22)*$AN$22)*$AH$22)*Calculator!$G$8)-((((E26/100)*$AJ$22)*$AN$22)*$AH$22)+((((E26/100)*$AJ$23)*$AH$23)),IF(Calculator!$O$6="SINGLEURBANE",SUM((((E26/100)*$AJ$22)*$AH$22))+(((((E26/100)*$AJ$22)*$AN$22)*$AH$22)*Calculator!$G$9)-((((E26/100)*$AJ$22)*$AN$22)*$AH$22)+((((E26/100)*$AJ$23)*$AH$23)),IF(Calculator!$O$6="SINGLESILVERANOD",SUM((((E26/100)*$AJ$22)*$AH$22))+(((((E26/100)*$AJ$22)*$AN$22)*$AH$22)*Calculator!$G$10)-((((E26/100)*$AJ$22)*$AN$22)*$AH$22)+((((E26/100)*$AJ$23)*$AH$23)),IF(Calculator!$O$6="SINGLEANOD",SUM((((E26/100)*$AJ$22)*$AH$22))+(((((E26/100)*$AJ$22)*$AN$22)*$AH$22)*Calculator!$G$11)-((((E26/100)*$AJ$22)*$AN$22)*$AH$22)+((((E26/100)*$AJ$23)*$AH$23)),IF(Calculator!$O$6="DUALBASE",SUM((((E26/100)*$AJ$22)*$AH$22))+(((((E26/100)*$AJ$22)*$AN$22)*$AH$22)*Calculator!$G$12)-((((E26/100)*$AJ$22)*$AN$22)*$AH$22)+((((E26/100)*$AJ$23)*$AH$23)),IF(Calculator!$O$6="DUALELEMENTS",SUM((((E26/100)*$AJ$22)*$AH$22))+(((((E26/100)*$AJ$22)*$AN$22)*$AH$22)*Calculator!$G$13)-((((E26/100)*$AJ$22)*$AN$22)*$AH$22)+((((E26/100)*$AJ$23)*$AH$23)),IF(Calculator!$O$6="DUALSPECTRUM",SUM((((E26/100)*$AJ$22)*$AH$22))+(((((E26/100)*$AJ$22)*$AN$22)*$AH$22)*Calculator!$G$15)-((((E26/100)*$AJ$22)*$AN$22)*$AH$22)+((((E26/100)*$AJ$23)*$AH$23)),IF(Calculator!$O$6="DUALHOMESTEAD",SUM((((E26/100)*$AJ$22)*$AH$22))+(((((E26/100)*$AJ$22)*$AN$22)*$AH$22)*Calculator!$G$14)-((((E26/100)*$AJ$22)*$AN$22)*$AH$22)+((((E26/100)*$AJ$23)*$AH$23)),IF(Calculator!$O$6="DUALBAND A",SUM((((E26/100)*$AJ$22)*$AH$22))+(((((E26/100)*$AJ$22)*$AN$22)*$AH$22)*Calculator!$G$16)-((((E26/100)*$AJ$22)*$AN$22)*$AH$22)+((((E26/100)*$AJ$23)*$AH$23)),IF(Calculator!$O$6="DUALBAND B",SUM((((E26/100)*$AJ$22)*$AH$22))+(((((E26/100)*$AJ$22)*$AN$22)*$AH$22)*Calculator!$G$17)-((((E26/100)*$AJ$22)*$AN$22)*$AH$22)+((((E26/100)*$AJ$23)*$AH$23)),IF(Calculator!$O$6="DUALBAND C",SUM((((E26/100)*$AJ$22)*$AH$22))+(((((E26/100)*$AJ$22)*$AN$22)*$AH$22)*Calculator!$G$18)-((((E26/100)*$AJ$22)*$AN$22)*$AH$22)+((((E26/100)*$AJ$23)*$AH$23)),IF(Calculator!$O$6="DUALBAND D",SUM((((E26/100)*$AJ$22)*$AH$22))+(((((E26/100)*$AJ$22)*$AN$22)*$AH$22)*Calculator!$G$19)-((((E26/100)*$AJ$22)*$AN$22)*$AH$22)+((((E26/100)*$AJ$23)*$AH$23)),IF(Calculator!$O$6="DUALURBANE",SUM((((E26/100)*$AJ$22)*$AH$22))+(((((E26/100)*$AJ$22)*$AN$22)*$AH$22)*Calculator!$G$20)-((((E26/100)*$AJ$22)*$AN$22)*$AH$22)+((((E26/100)*$AJ$23)*$AH$23)),IF(Calculator!$O$6="DUALSILVERANOD",SUM((((E26/100)*$AJ$22)*$AH$22))+(((((E26/100)*$AJ$22)*$AN$22)*$AH$22)*Calculator!$G$21)-((((E26/100)*$AJ$22)*$AN$22)*$AH$22)+((((E26/100)*$AJ$23)*$AH$23)),IF(Calculator!$O$6="DUALANOD",SUM((((E26/100)*$AJ$22)*$AH$22))+(((((E26/100)*$AJ$22)*$AN$22)*$AH$22)*Calculator!$G$22)-((((E26/100)*$AJ$22)*$AN$22)*$AH$22)+((((E26/100)*$AJ$23)*$AH$23))))))))))))))))))))))))</f>
        <v>952.5471779999998</v>
      </c>
      <c r="U26" s="2">
        <f>IF(Calculator!$O$6="SINGLEBASE",SUM((((F26/100)*$AJ$22)*$AH$22))+((((F26/100)*$AJ$23)*$AH$23)),IF(Calculator!$O$6="SINGLEELEMENTS",SUM((((F26/100)*$AJ$22)*$AH$22))+(((((F26/100)*$AJ$22)*$AN$22)*$AH$22)*Calculator!$G$2)-((((F26/100)*$AJ$22)*$AN$22)*$AH$22)+((((F26/100)*$AJ$23)*$AH$23)),IF(Calculator!$O$6="SINGLESPECTRUM",SUM((((F26/100)*$AJ$22)*$AH$22))+(((((F26/100)*$AJ$22)*$AN$22)*$AH$22)*Calculator!$G$4)-((((F26/100)*$AJ$22)*$AN$22)*$AH$22)+((((F26/100)*$AJ$23)*$AH$23)),IF(Calculator!$O$6="SINGLEHOMESTEAD",SUM((((F26/100)*$AJ$22)*$AH$22))+(((((F26/100)*$AJ$22)*$AN$22)*$AH$22)*Calculator!$G$3)-((((F26/100)*$AJ$22)*$AN$22)*$AH$22)+((((F26/100)*$AJ$23)*$AH$23)),IF(Calculator!$O$6="SINGLEBAND A",SUM((((F26/100)*$AJ$22)*$AH$22))+(((((F26/100)*$AJ$22)*$AN$22)*$AH$22)*Calculator!$G$5)-((((F26/100)*$AJ$22)*$AN$22)*$AH$22)+((((F26/100)*$AJ$23)*$AH$23)),IF(Calculator!$O$6="SINGLEBAND B",SUM((((F26/100)*$AJ$22)*$AH$22))+(((((F26/100)*$AJ$22)*$AN$22)*$AH$22)*Calculator!$G$6)-((((F26/100)*$AJ$22)*$AN$22)*$AH$22)+((((F26/100)*$AJ$23)*$AH$23)),IF(Calculator!$O$6="SINGLEBAND C",SUM((((F26/100)*$AJ$22)*$AH$22))+(((((F26/100)*$AJ$22)*$AN$22)*$AH$22)*Calculator!$G$7)-((((F26/100)*$AJ$22)*$AN$22)*$AH$22)+((((F26/100)*$AJ$23)*$AH$23)),IF(Calculator!$O$6="SINGLEBAND D",SUM((((F26/100)*$AJ$22)*$AH$22))+(((((F26/100)*$AJ$22)*$AN$22)*$AH$22)*Calculator!$G$8)-((((F26/100)*$AJ$22)*$AN$22)*$AH$22)+((((F26/100)*$AJ$23)*$AH$23)),IF(Calculator!$O$6="SINGLEURBANE",SUM((((F26/100)*$AJ$22)*$AH$22))+(((((F26/100)*$AJ$22)*$AN$22)*$AH$22)*Calculator!$G$9)-((((F26/100)*$AJ$22)*$AN$22)*$AH$22)+((((F26/100)*$AJ$23)*$AH$23)),IF(Calculator!$O$6="SINGLESILVERANOD",SUM((((F26/100)*$AJ$22)*$AH$22))+(((((F26/100)*$AJ$22)*$AN$22)*$AH$22)*Calculator!$G$10)-((((F26/100)*$AJ$22)*$AN$22)*$AH$22)+((((F26/100)*$AJ$23)*$AH$23)),IF(Calculator!$O$6="SINGLEANOD",SUM((((F26/100)*$AJ$22)*$AH$22))+(((((F26/100)*$AJ$22)*$AN$22)*$AH$22)*Calculator!$G$11)-((((F26/100)*$AJ$22)*$AN$22)*$AH$22)+((((F26/100)*$AJ$23)*$AH$23)),IF(Calculator!$O$6="DUALBASE",SUM((((F26/100)*$AJ$22)*$AH$22))+(((((F26/100)*$AJ$22)*$AN$22)*$AH$22)*Calculator!$G$12)-((((F26/100)*$AJ$22)*$AN$22)*$AH$22)+((((F26/100)*$AJ$23)*$AH$23)),IF(Calculator!$O$6="DUALELEMENTS",SUM((((F26/100)*$AJ$22)*$AH$22))+(((((F26/100)*$AJ$22)*$AN$22)*$AH$22)*Calculator!$G$13)-((((F26/100)*$AJ$22)*$AN$22)*$AH$22)+((((F26/100)*$AJ$23)*$AH$23)),IF(Calculator!$O$6="DUALSPECTRUM",SUM((((F26/100)*$AJ$22)*$AH$22))+(((((F26/100)*$AJ$22)*$AN$22)*$AH$22)*Calculator!$G$15)-((((F26/100)*$AJ$22)*$AN$22)*$AH$22)+((((F26/100)*$AJ$23)*$AH$23)),IF(Calculator!$O$6="DUALHOMESTEAD",SUM((((F26/100)*$AJ$22)*$AH$22))+(((((F26/100)*$AJ$22)*$AN$22)*$AH$22)*Calculator!$G$14)-((((F26/100)*$AJ$22)*$AN$22)*$AH$22)+((((F26/100)*$AJ$23)*$AH$23)),IF(Calculator!$O$6="DUALBAND A",SUM((((F26/100)*$AJ$22)*$AH$22))+(((((F26/100)*$AJ$22)*$AN$22)*$AH$22)*Calculator!$G$16)-((((F26/100)*$AJ$22)*$AN$22)*$AH$22)+((((F26/100)*$AJ$23)*$AH$23)),IF(Calculator!$O$6="DUALBAND B",SUM((((F26/100)*$AJ$22)*$AH$22))+(((((F26/100)*$AJ$22)*$AN$22)*$AH$22)*Calculator!$G$17)-((((F26/100)*$AJ$22)*$AN$22)*$AH$22)+((((F26/100)*$AJ$23)*$AH$23)),IF(Calculator!$O$6="DUALBAND C",SUM((((F26/100)*$AJ$22)*$AH$22))+(((((F26/100)*$AJ$22)*$AN$22)*$AH$22)*Calculator!$G$18)-((((F26/100)*$AJ$22)*$AN$22)*$AH$22)+((((F26/100)*$AJ$23)*$AH$23)),IF(Calculator!$O$6="DUALBAND D",SUM((((F26/100)*$AJ$22)*$AH$22))+(((((F26/100)*$AJ$22)*$AN$22)*$AH$22)*Calculator!$G$19)-((((F26/100)*$AJ$22)*$AN$22)*$AH$22)+((((F26/100)*$AJ$23)*$AH$23)),IF(Calculator!$O$6="DUALURBANE",SUM((((F26/100)*$AJ$22)*$AH$22))+(((((F26/100)*$AJ$22)*$AN$22)*$AH$22)*Calculator!$G$20)-((((F26/100)*$AJ$22)*$AN$22)*$AH$22)+((((F26/100)*$AJ$23)*$AH$23)),IF(Calculator!$O$6="DUALSILVERANOD",SUM((((F26/100)*$AJ$22)*$AH$22))+(((((F26/100)*$AJ$22)*$AN$22)*$AH$22)*Calculator!$G$21)-((((F26/100)*$AJ$22)*$AN$22)*$AH$22)+((((F26/100)*$AJ$23)*$AH$23)),IF(Calculator!$O$6="DUALANOD",SUM((((F26/100)*$AJ$22)*$AH$22))+(((((F26/100)*$AJ$22)*$AN$22)*$AH$22)*Calculator!$G$22)-((((F26/100)*$AJ$22)*$AN$22)*$AH$22)+((((F26/100)*$AJ$23)*$AH$23))))))))))))))))))))))))</f>
        <v>961.82312049999985</v>
      </c>
      <c r="V26" s="2">
        <f>IF(Calculator!$O$6="SINGLEBASE",SUM((((G26/100)*$AJ$22)*$AH$22))+((((G26/100)*$AJ$23)*$AH$23)),IF(Calculator!$O$6="SINGLEELEMENTS",SUM((((G26/100)*$AJ$22)*$AH$22))+(((((G26/100)*$AJ$22)*$AN$22)*$AH$22)*Calculator!$G$2)-((((G26/100)*$AJ$22)*$AN$22)*$AH$22)+((((G26/100)*$AJ$23)*$AH$23)),IF(Calculator!$O$6="SINGLESPECTRUM",SUM((((G26/100)*$AJ$22)*$AH$22))+(((((G26/100)*$AJ$22)*$AN$22)*$AH$22)*Calculator!$G$4)-((((G26/100)*$AJ$22)*$AN$22)*$AH$22)+((((G26/100)*$AJ$23)*$AH$23)),IF(Calculator!$O$6="SINGLEHOMESTEAD",SUM((((G26/100)*$AJ$22)*$AH$22))+(((((G26/100)*$AJ$22)*$AN$22)*$AH$22)*Calculator!$G$3)-((((G26/100)*$AJ$22)*$AN$22)*$AH$22)+((((G26/100)*$AJ$23)*$AH$23)),IF(Calculator!$O$6="SINGLEBAND A",SUM((((G26/100)*$AJ$22)*$AH$22))+(((((G26/100)*$AJ$22)*$AN$22)*$AH$22)*Calculator!$G$5)-((((G26/100)*$AJ$22)*$AN$22)*$AH$22)+((((G26/100)*$AJ$23)*$AH$23)),IF(Calculator!$O$6="SINGLEBAND B",SUM((((G26/100)*$AJ$22)*$AH$22))+(((((G26/100)*$AJ$22)*$AN$22)*$AH$22)*Calculator!$G$6)-((((G26/100)*$AJ$22)*$AN$22)*$AH$22)+((((G26/100)*$AJ$23)*$AH$23)),IF(Calculator!$O$6="SINGLEBAND C",SUM((((G26/100)*$AJ$22)*$AH$22))+(((((G26/100)*$AJ$22)*$AN$22)*$AH$22)*Calculator!$G$7)-((((G26/100)*$AJ$22)*$AN$22)*$AH$22)+((((G26/100)*$AJ$23)*$AH$23)),IF(Calculator!$O$6="SINGLEBAND D",SUM((((G26/100)*$AJ$22)*$AH$22))+(((((G26/100)*$AJ$22)*$AN$22)*$AH$22)*Calculator!$G$8)-((((G26/100)*$AJ$22)*$AN$22)*$AH$22)+((((G26/100)*$AJ$23)*$AH$23)),IF(Calculator!$O$6="SINGLEURBANE",SUM((((G26/100)*$AJ$22)*$AH$22))+(((((G26/100)*$AJ$22)*$AN$22)*$AH$22)*Calculator!$G$9)-((((G26/100)*$AJ$22)*$AN$22)*$AH$22)+((((G26/100)*$AJ$23)*$AH$23)),IF(Calculator!$O$6="SINGLESILVERANOD",SUM((((G26/100)*$AJ$22)*$AH$22))+(((((G26/100)*$AJ$22)*$AN$22)*$AH$22)*Calculator!$G$10)-((((G26/100)*$AJ$22)*$AN$22)*$AH$22)+((((G26/100)*$AJ$23)*$AH$23)),IF(Calculator!$O$6="SINGLEANOD",SUM((((G26/100)*$AJ$22)*$AH$22))+(((((G26/100)*$AJ$22)*$AN$22)*$AH$22)*Calculator!$G$11)-((((G26/100)*$AJ$22)*$AN$22)*$AH$22)+((((G26/100)*$AJ$23)*$AH$23)),IF(Calculator!$O$6="DUALBASE",SUM((((G26/100)*$AJ$22)*$AH$22))+(((((G26/100)*$AJ$22)*$AN$22)*$AH$22)*Calculator!$G$12)-((((G26/100)*$AJ$22)*$AN$22)*$AH$22)+((((G26/100)*$AJ$23)*$AH$23)),IF(Calculator!$O$6="DUALELEMENTS",SUM((((G26/100)*$AJ$22)*$AH$22))+(((((G26/100)*$AJ$22)*$AN$22)*$AH$22)*Calculator!$G$13)-((((G26/100)*$AJ$22)*$AN$22)*$AH$22)+((((G26/100)*$AJ$23)*$AH$23)),IF(Calculator!$O$6="DUALSPECTRUM",SUM((((G26/100)*$AJ$22)*$AH$22))+(((((G26/100)*$AJ$22)*$AN$22)*$AH$22)*Calculator!$G$15)-((((G26/100)*$AJ$22)*$AN$22)*$AH$22)+((((G26/100)*$AJ$23)*$AH$23)),IF(Calculator!$O$6="DUALHOMESTEAD",SUM((((G26/100)*$AJ$22)*$AH$22))+(((((G26/100)*$AJ$22)*$AN$22)*$AH$22)*Calculator!$G$14)-((((G26/100)*$AJ$22)*$AN$22)*$AH$22)+((((G26/100)*$AJ$23)*$AH$23)),IF(Calculator!$O$6="DUALBAND A",SUM((((G26/100)*$AJ$22)*$AH$22))+(((((G26/100)*$AJ$22)*$AN$22)*$AH$22)*Calculator!$G$16)-((((G26/100)*$AJ$22)*$AN$22)*$AH$22)+((((G26/100)*$AJ$23)*$AH$23)),IF(Calculator!$O$6="DUALBAND B",SUM((((G26/100)*$AJ$22)*$AH$22))+(((((G26/100)*$AJ$22)*$AN$22)*$AH$22)*Calculator!$G$17)-((((G26/100)*$AJ$22)*$AN$22)*$AH$22)+((((G26/100)*$AJ$23)*$AH$23)),IF(Calculator!$O$6="DUALBAND C",SUM((((G26/100)*$AJ$22)*$AH$22))+(((((G26/100)*$AJ$22)*$AN$22)*$AH$22)*Calculator!$G$18)-((((G26/100)*$AJ$22)*$AN$22)*$AH$22)+((((G26/100)*$AJ$23)*$AH$23)),IF(Calculator!$O$6="DUALBAND D",SUM((((G26/100)*$AJ$22)*$AH$22))+(((((G26/100)*$AJ$22)*$AN$22)*$AH$22)*Calculator!$G$19)-((((G26/100)*$AJ$22)*$AN$22)*$AH$22)+((((G26/100)*$AJ$23)*$AH$23)),IF(Calculator!$O$6="DUALURBANE",SUM((((G26/100)*$AJ$22)*$AH$22))+(((((G26/100)*$AJ$22)*$AN$22)*$AH$22)*Calculator!$G$20)-((((G26/100)*$AJ$22)*$AN$22)*$AH$22)+((((G26/100)*$AJ$23)*$AH$23)),IF(Calculator!$O$6="DUALSILVERANOD",SUM((((G26/100)*$AJ$22)*$AH$22))+(((((G26/100)*$AJ$22)*$AN$22)*$AH$22)*Calculator!$G$21)-((((G26/100)*$AJ$22)*$AN$22)*$AH$22)+((((G26/100)*$AJ$23)*$AH$23)),IF(Calculator!$O$6="DUALANOD",SUM((((G26/100)*$AJ$22)*$AH$22))+(((((G26/100)*$AJ$22)*$AN$22)*$AH$22)*Calculator!$G$22)-((((G26/100)*$AJ$22)*$AN$22)*$AH$22)+((((G26/100)*$AJ$23)*$AH$23))))))))))))))))))))))))</f>
        <v>971.09477850000007</v>
      </c>
      <c r="W26" s="2">
        <f>IF(Calculator!$O$6="SINGLEBASE",SUM((((H26/100)*$AJ$22)*$AH$22))+((((H26/100)*$AJ$23)*$AH$23)),IF(Calculator!$O$6="SINGLEELEMENTS",SUM((((H26/100)*$AJ$22)*$AH$22))+(((((H26/100)*$AJ$22)*$AN$22)*$AH$22)*Calculator!$G$2)-((((H26/100)*$AJ$22)*$AN$22)*$AH$22)+((((H26/100)*$AJ$23)*$AH$23)),IF(Calculator!$O$6="SINGLESPECTRUM",SUM((((H26/100)*$AJ$22)*$AH$22))+(((((H26/100)*$AJ$22)*$AN$22)*$AH$22)*Calculator!$G$4)-((((H26/100)*$AJ$22)*$AN$22)*$AH$22)+((((H26/100)*$AJ$23)*$AH$23)),IF(Calculator!$O$6="SINGLEHOMESTEAD",SUM((((H26/100)*$AJ$22)*$AH$22))+(((((H26/100)*$AJ$22)*$AN$22)*$AH$22)*Calculator!$G$3)-((((H26/100)*$AJ$22)*$AN$22)*$AH$22)+((((H26/100)*$AJ$23)*$AH$23)),IF(Calculator!$O$6="SINGLEBAND A",SUM((((H26/100)*$AJ$22)*$AH$22))+(((((H26/100)*$AJ$22)*$AN$22)*$AH$22)*Calculator!$G$5)-((((H26/100)*$AJ$22)*$AN$22)*$AH$22)+((((H26/100)*$AJ$23)*$AH$23)),IF(Calculator!$O$6="SINGLEBAND B",SUM((((H26/100)*$AJ$22)*$AH$22))+(((((H26/100)*$AJ$22)*$AN$22)*$AH$22)*Calculator!$G$6)-((((H26/100)*$AJ$22)*$AN$22)*$AH$22)+((((H26/100)*$AJ$23)*$AH$23)),IF(Calculator!$O$6="SINGLEBAND C",SUM((((H26/100)*$AJ$22)*$AH$22))+(((((H26/100)*$AJ$22)*$AN$22)*$AH$22)*Calculator!$G$7)-((((H26/100)*$AJ$22)*$AN$22)*$AH$22)+((((H26/100)*$AJ$23)*$AH$23)),IF(Calculator!$O$6="SINGLEBAND D",SUM((((H26/100)*$AJ$22)*$AH$22))+(((((H26/100)*$AJ$22)*$AN$22)*$AH$22)*Calculator!$G$8)-((((H26/100)*$AJ$22)*$AN$22)*$AH$22)+((((H26/100)*$AJ$23)*$AH$23)),IF(Calculator!$O$6="SINGLEURBANE",SUM((((H26/100)*$AJ$22)*$AH$22))+(((((H26/100)*$AJ$22)*$AN$22)*$AH$22)*Calculator!$G$9)-((((H26/100)*$AJ$22)*$AN$22)*$AH$22)+((((H26/100)*$AJ$23)*$AH$23)),IF(Calculator!$O$6="SINGLESILVERANOD",SUM((((H26/100)*$AJ$22)*$AH$22))+(((((H26/100)*$AJ$22)*$AN$22)*$AH$22)*Calculator!$G$10)-((((H26/100)*$AJ$22)*$AN$22)*$AH$22)+((((H26/100)*$AJ$23)*$AH$23)),IF(Calculator!$O$6="SINGLEANOD",SUM((((H26/100)*$AJ$22)*$AH$22))+(((((H26/100)*$AJ$22)*$AN$22)*$AH$22)*Calculator!$G$11)-((((H26/100)*$AJ$22)*$AN$22)*$AH$22)+((((H26/100)*$AJ$23)*$AH$23)),IF(Calculator!$O$6="DUALBASE",SUM((((H26/100)*$AJ$22)*$AH$22))+(((((H26/100)*$AJ$22)*$AN$22)*$AH$22)*Calculator!$G$12)-((((H26/100)*$AJ$22)*$AN$22)*$AH$22)+((((H26/100)*$AJ$23)*$AH$23)),IF(Calculator!$O$6="DUALELEMENTS",SUM((((H26/100)*$AJ$22)*$AH$22))+(((((H26/100)*$AJ$22)*$AN$22)*$AH$22)*Calculator!$G$13)-((((H26/100)*$AJ$22)*$AN$22)*$AH$22)+((((H26/100)*$AJ$23)*$AH$23)),IF(Calculator!$O$6="DUALSPECTRUM",SUM((((H26/100)*$AJ$22)*$AH$22))+(((((H26/100)*$AJ$22)*$AN$22)*$AH$22)*Calculator!$G$15)-((((H26/100)*$AJ$22)*$AN$22)*$AH$22)+((((H26/100)*$AJ$23)*$AH$23)),IF(Calculator!$O$6="DUALHOMESTEAD",SUM((((H26/100)*$AJ$22)*$AH$22))+(((((H26/100)*$AJ$22)*$AN$22)*$AH$22)*Calculator!$G$14)-((((H26/100)*$AJ$22)*$AN$22)*$AH$22)+((((H26/100)*$AJ$23)*$AH$23)),IF(Calculator!$O$6="DUALBAND A",SUM((((H26/100)*$AJ$22)*$AH$22))+(((((H26/100)*$AJ$22)*$AN$22)*$AH$22)*Calculator!$G$16)-((((H26/100)*$AJ$22)*$AN$22)*$AH$22)+((((H26/100)*$AJ$23)*$AH$23)),IF(Calculator!$O$6="DUALBAND B",SUM((((H26/100)*$AJ$22)*$AH$22))+(((((H26/100)*$AJ$22)*$AN$22)*$AH$22)*Calculator!$G$17)-((((H26/100)*$AJ$22)*$AN$22)*$AH$22)+((((H26/100)*$AJ$23)*$AH$23)),IF(Calculator!$O$6="DUALBAND C",SUM((((H26/100)*$AJ$22)*$AH$22))+(((((H26/100)*$AJ$22)*$AN$22)*$AH$22)*Calculator!$G$18)-((((H26/100)*$AJ$22)*$AN$22)*$AH$22)+((((H26/100)*$AJ$23)*$AH$23)),IF(Calculator!$O$6="DUALBAND D",SUM((((H26/100)*$AJ$22)*$AH$22))+(((((H26/100)*$AJ$22)*$AN$22)*$AH$22)*Calculator!$G$19)-((((H26/100)*$AJ$22)*$AN$22)*$AH$22)+((((H26/100)*$AJ$23)*$AH$23)),IF(Calculator!$O$6="DUALURBANE",SUM((((H26/100)*$AJ$22)*$AH$22))+(((((H26/100)*$AJ$22)*$AN$22)*$AH$22)*Calculator!$G$20)-((((H26/100)*$AJ$22)*$AN$22)*$AH$22)+((((H26/100)*$AJ$23)*$AH$23)),IF(Calculator!$O$6="DUALSILVERANOD",SUM((((H26/100)*$AJ$22)*$AH$22))+(((((H26/100)*$AJ$22)*$AN$22)*$AH$22)*Calculator!$G$21)-((((H26/100)*$AJ$22)*$AN$22)*$AH$22)+((((H26/100)*$AJ$23)*$AH$23)),IF(Calculator!$O$6="DUALANOD",SUM((((H26/100)*$AJ$22)*$AH$22))+(((((H26/100)*$AJ$22)*$AN$22)*$AH$22)*Calculator!$G$22)-((((H26/100)*$AJ$22)*$AN$22)*$AH$22)+((((H26/100)*$AJ$23)*$AH$23))))))))))))))))))))))))</f>
        <v>980.37072099999989</v>
      </c>
      <c r="X26" s="2">
        <f>IF(Calculator!$O$6="SINGLEBASE",SUM((((I26/100)*$AJ$22)*$AH$22))+((((I26/100)*$AJ$23)*$AH$23)),IF(Calculator!$O$6="SINGLEELEMENTS",SUM((((I26/100)*$AJ$22)*$AH$22))+(((((I26/100)*$AJ$22)*$AN$22)*$AH$22)*Calculator!$G$2)-((((I26/100)*$AJ$22)*$AN$22)*$AH$22)+((((I26/100)*$AJ$23)*$AH$23)),IF(Calculator!$O$6="SINGLESPECTRUM",SUM((((I26/100)*$AJ$22)*$AH$22))+(((((I26/100)*$AJ$22)*$AN$22)*$AH$22)*Calculator!$G$4)-((((I26/100)*$AJ$22)*$AN$22)*$AH$22)+((((I26/100)*$AJ$23)*$AH$23)),IF(Calculator!$O$6="SINGLEHOMESTEAD",SUM((((I26/100)*$AJ$22)*$AH$22))+(((((I26/100)*$AJ$22)*$AN$22)*$AH$22)*Calculator!$G$3)-((((I26/100)*$AJ$22)*$AN$22)*$AH$22)+((((I26/100)*$AJ$23)*$AH$23)),IF(Calculator!$O$6="SINGLEBAND A",SUM((((I26/100)*$AJ$22)*$AH$22))+(((((I26/100)*$AJ$22)*$AN$22)*$AH$22)*Calculator!$G$5)-((((I26/100)*$AJ$22)*$AN$22)*$AH$22)+((((I26/100)*$AJ$23)*$AH$23)),IF(Calculator!$O$6="SINGLEBAND B",SUM((((I26/100)*$AJ$22)*$AH$22))+(((((I26/100)*$AJ$22)*$AN$22)*$AH$22)*Calculator!$G$6)-((((I26/100)*$AJ$22)*$AN$22)*$AH$22)+((((I26/100)*$AJ$23)*$AH$23)),IF(Calculator!$O$6="SINGLEBAND C",SUM((((I26/100)*$AJ$22)*$AH$22))+(((((I26/100)*$AJ$22)*$AN$22)*$AH$22)*Calculator!$G$7)-((((I26/100)*$AJ$22)*$AN$22)*$AH$22)+((((I26/100)*$AJ$23)*$AH$23)),IF(Calculator!$O$6="SINGLEBAND D",SUM((((I26/100)*$AJ$22)*$AH$22))+(((((I26/100)*$AJ$22)*$AN$22)*$AH$22)*Calculator!$G$8)-((((I26/100)*$AJ$22)*$AN$22)*$AH$22)+((((I26/100)*$AJ$23)*$AH$23)),IF(Calculator!$O$6="SINGLEURBANE",SUM((((I26/100)*$AJ$22)*$AH$22))+(((((I26/100)*$AJ$22)*$AN$22)*$AH$22)*Calculator!$G$9)-((((I26/100)*$AJ$22)*$AN$22)*$AH$22)+((((I26/100)*$AJ$23)*$AH$23)),IF(Calculator!$O$6="SINGLESILVERANOD",SUM((((I26/100)*$AJ$22)*$AH$22))+(((((I26/100)*$AJ$22)*$AN$22)*$AH$22)*Calculator!$G$10)-((((I26/100)*$AJ$22)*$AN$22)*$AH$22)+((((I26/100)*$AJ$23)*$AH$23)),IF(Calculator!$O$6="SINGLEANOD",SUM((((I26/100)*$AJ$22)*$AH$22))+(((((I26/100)*$AJ$22)*$AN$22)*$AH$22)*Calculator!$G$11)-((((I26/100)*$AJ$22)*$AN$22)*$AH$22)+((((I26/100)*$AJ$23)*$AH$23)),IF(Calculator!$O$6="DUALBASE",SUM((((I26/100)*$AJ$22)*$AH$22))+(((((I26/100)*$AJ$22)*$AN$22)*$AH$22)*Calculator!$G$12)-((((I26/100)*$AJ$22)*$AN$22)*$AH$22)+((((I26/100)*$AJ$23)*$AH$23)),IF(Calculator!$O$6="DUALELEMENTS",SUM((((I26/100)*$AJ$22)*$AH$22))+(((((I26/100)*$AJ$22)*$AN$22)*$AH$22)*Calculator!$G$13)-((((I26/100)*$AJ$22)*$AN$22)*$AH$22)+((((I26/100)*$AJ$23)*$AH$23)),IF(Calculator!$O$6="DUALSPECTRUM",SUM((((I26/100)*$AJ$22)*$AH$22))+(((((I26/100)*$AJ$22)*$AN$22)*$AH$22)*Calculator!$G$15)-((((I26/100)*$AJ$22)*$AN$22)*$AH$22)+((((I26/100)*$AJ$23)*$AH$23)),IF(Calculator!$O$6="DUALHOMESTEAD",SUM((((I26/100)*$AJ$22)*$AH$22))+(((((I26/100)*$AJ$22)*$AN$22)*$AH$22)*Calculator!$G$14)-((((I26/100)*$AJ$22)*$AN$22)*$AH$22)+((((I26/100)*$AJ$23)*$AH$23)),IF(Calculator!$O$6="DUALBAND A",SUM((((I26/100)*$AJ$22)*$AH$22))+(((((I26/100)*$AJ$22)*$AN$22)*$AH$22)*Calculator!$G$16)-((((I26/100)*$AJ$22)*$AN$22)*$AH$22)+((((I26/100)*$AJ$23)*$AH$23)),IF(Calculator!$O$6="DUALBAND B",SUM((((I26/100)*$AJ$22)*$AH$22))+(((((I26/100)*$AJ$22)*$AN$22)*$AH$22)*Calculator!$G$17)-((((I26/100)*$AJ$22)*$AN$22)*$AH$22)+((((I26/100)*$AJ$23)*$AH$23)),IF(Calculator!$O$6="DUALBAND C",SUM((((I26/100)*$AJ$22)*$AH$22))+(((((I26/100)*$AJ$22)*$AN$22)*$AH$22)*Calculator!$G$18)-((((I26/100)*$AJ$22)*$AN$22)*$AH$22)+((((I26/100)*$AJ$23)*$AH$23)),IF(Calculator!$O$6="DUALBAND D",SUM((((I26/100)*$AJ$22)*$AH$22))+(((((I26/100)*$AJ$22)*$AN$22)*$AH$22)*Calculator!$G$19)-((((I26/100)*$AJ$22)*$AN$22)*$AH$22)+((((I26/100)*$AJ$23)*$AH$23)),IF(Calculator!$O$6="DUALURBANE",SUM((((I26/100)*$AJ$22)*$AH$22))+(((((I26/100)*$AJ$22)*$AN$22)*$AH$22)*Calculator!$G$20)-((((I26/100)*$AJ$22)*$AN$22)*$AH$22)+((((I26/100)*$AJ$23)*$AH$23)),IF(Calculator!$O$6="DUALSILVERANOD",SUM((((I26/100)*$AJ$22)*$AH$22))+(((((I26/100)*$AJ$22)*$AN$22)*$AH$22)*Calculator!$G$21)-((((I26/100)*$AJ$22)*$AN$22)*$AH$22)+((((I26/100)*$AJ$23)*$AH$23)),IF(Calculator!$O$6="DUALANOD",SUM((((I26/100)*$AJ$22)*$AH$22))+(((((I26/100)*$AJ$22)*$AN$22)*$AH$22)*Calculator!$G$22)-((((I26/100)*$AJ$22)*$AN$22)*$AH$22)+((((I26/100)*$AJ$23)*$AH$23))))))))))))))))))))))))</f>
        <v>990.27648499999998</v>
      </c>
      <c r="Y26" s="2">
        <f>IF(Calculator!$O$6="SINGLEBASE",SUM((((J26/100)*$AJ$22)*$AH$22))+((((J26/100)*$AJ$23)*$AH$23)),IF(Calculator!$O$6="SINGLEELEMENTS",SUM((((J26/100)*$AJ$22)*$AH$22))+(((((J26/100)*$AJ$22)*$AN$22)*$AH$22)*Calculator!$G$2)-((((J26/100)*$AJ$22)*$AN$22)*$AH$22)+((((J26/100)*$AJ$23)*$AH$23)),IF(Calculator!$O$6="SINGLESPECTRUM",SUM((((J26/100)*$AJ$22)*$AH$22))+(((((J26/100)*$AJ$22)*$AN$22)*$AH$22)*Calculator!$G$4)-((((J26/100)*$AJ$22)*$AN$22)*$AH$22)+((((J26/100)*$AJ$23)*$AH$23)),IF(Calculator!$O$6="SINGLEHOMESTEAD",SUM((((J26/100)*$AJ$22)*$AH$22))+(((((J26/100)*$AJ$22)*$AN$22)*$AH$22)*Calculator!$G$3)-((((J26/100)*$AJ$22)*$AN$22)*$AH$22)+((((J26/100)*$AJ$23)*$AH$23)),IF(Calculator!$O$6="SINGLEBAND A",SUM((((J26/100)*$AJ$22)*$AH$22))+(((((J26/100)*$AJ$22)*$AN$22)*$AH$22)*Calculator!$G$5)-((((J26/100)*$AJ$22)*$AN$22)*$AH$22)+((((J26/100)*$AJ$23)*$AH$23)),IF(Calculator!$O$6="SINGLEBAND B",SUM((((J26/100)*$AJ$22)*$AH$22))+(((((J26/100)*$AJ$22)*$AN$22)*$AH$22)*Calculator!$G$6)-((((J26/100)*$AJ$22)*$AN$22)*$AH$22)+((((J26/100)*$AJ$23)*$AH$23)),IF(Calculator!$O$6="SINGLEBAND C",SUM((((J26/100)*$AJ$22)*$AH$22))+(((((J26/100)*$AJ$22)*$AN$22)*$AH$22)*Calculator!$G$7)-((((J26/100)*$AJ$22)*$AN$22)*$AH$22)+((((J26/100)*$AJ$23)*$AH$23)),IF(Calculator!$O$6="SINGLEBAND D",SUM((((J26/100)*$AJ$22)*$AH$22))+(((((J26/100)*$AJ$22)*$AN$22)*$AH$22)*Calculator!$G$8)-((((J26/100)*$AJ$22)*$AN$22)*$AH$22)+((((J26/100)*$AJ$23)*$AH$23)),IF(Calculator!$O$6="SINGLEURBANE",SUM((((J26/100)*$AJ$22)*$AH$22))+(((((J26/100)*$AJ$22)*$AN$22)*$AH$22)*Calculator!$G$9)-((((J26/100)*$AJ$22)*$AN$22)*$AH$22)+((((J26/100)*$AJ$23)*$AH$23)),IF(Calculator!$O$6="SINGLESILVERANOD",SUM((((J26/100)*$AJ$22)*$AH$22))+(((((J26/100)*$AJ$22)*$AN$22)*$AH$22)*Calculator!$G$10)-((((J26/100)*$AJ$22)*$AN$22)*$AH$22)+((((J26/100)*$AJ$23)*$AH$23)),IF(Calculator!$O$6="SINGLEANOD",SUM((((J26/100)*$AJ$22)*$AH$22))+(((((J26/100)*$AJ$22)*$AN$22)*$AH$22)*Calculator!$G$11)-((((J26/100)*$AJ$22)*$AN$22)*$AH$22)+((((J26/100)*$AJ$23)*$AH$23)),IF(Calculator!$O$6="DUALBASE",SUM((((J26/100)*$AJ$22)*$AH$22))+(((((J26/100)*$AJ$22)*$AN$22)*$AH$22)*Calculator!$G$12)-((((J26/100)*$AJ$22)*$AN$22)*$AH$22)+((((J26/100)*$AJ$23)*$AH$23)),IF(Calculator!$O$6="DUALELEMENTS",SUM((((J26/100)*$AJ$22)*$AH$22))+(((((J26/100)*$AJ$22)*$AN$22)*$AH$22)*Calculator!$G$13)-((((J26/100)*$AJ$22)*$AN$22)*$AH$22)+((((J26/100)*$AJ$23)*$AH$23)),IF(Calculator!$O$6="DUALSPECTRUM",SUM((((J26/100)*$AJ$22)*$AH$22))+(((((J26/100)*$AJ$22)*$AN$22)*$AH$22)*Calculator!$G$15)-((((J26/100)*$AJ$22)*$AN$22)*$AH$22)+((((J26/100)*$AJ$23)*$AH$23)),IF(Calculator!$O$6="DUALHOMESTEAD",SUM((((J26/100)*$AJ$22)*$AH$22))+(((((J26/100)*$AJ$22)*$AN$22)*$AH$22)*Calculator!$G$14)-((((J26/100)*$AJ$22)*$AN$22)*$AH$22)+((((J26/100)*$AJ$23)*$AH$23)),IF(Calculator!$O$6="DUALBAND A",SUM((((J26/100)*$AJ$22)*$AH$22))+(((((J26/100)*$AJ$22)*$AN$22)*$AH$22)*Calculator!$G$16)-((((J26/100)*$AJ$22)*$AN$22)*$AH$22)+((((J26/100)*$AJ$23)*$AH$23)),IF(Calculator!$O$6="DUALBAND B",SUM((((J26/100)*$AJ$22)*$AH$22))+(((((J26/100)*$AJ$22)*$AN$22)*$AH$22)*Calculator!$G$17)-((((J26/100)*$AJ$22)*$AN$22)*$AH$22)+((((J26/100)*$AJ$23)*$AH$23)),IF(Calculator!$O$6="DUALBAND C",SUM((((J26/100)*$AJ$22)*$AH$22))+(((((J26/100)*$AJ$22)*$AN$22)*$AH$22)*Calculator!$G$18)-((((J26/100)*$AJ$22)*$AN$22)*$AH$22)+((((J26/100)*$AJ$23)*$AH$23)),IF(Calculator!$O$6="DUALBAND D",SUM((((J26/100)*$AJ$22)*$AH$22))+(((((J26/100)*$AJ$22)*$AN$22)*$AH$22)*Calculator!$G$19)-((((J26/100)*$AJ$22)*$AN$22)*$AH$22)+((((J26/100)*$AJ$23)*$AH$23)),IF(Calculator!$O$6="DUALURBANE",SUM((((J26/100)*$AJ$22)*$AH$22))+(((((J26/100)*$AJ$22)*$AN$22)*$AH$22)*Calculator!$G$20)-((((J26/100)*$AJ$22)*$AN$22)*$AH$22)+((((J26/100)*$AJ$23)*$AH$23)),IF(Calculator!$O$6="DUALSILVERANOD",SUM((((J26/100)*$AJ$22)*$AH$22))+(((((J26/100)*$AJ$22)*$AN$22)*$AH$22)*Calculator!$G$21)-((((J26/100)*$AJ$22)*$AN$22)*$AH$22)+((((J26/100)*$AJ$23)*$AH$23)),IF(Calculator!$O$6="DUALANOD",SUM((((J26/100)*$AJ$22)*$AH$22))+(((((J26/100)*$AJ$22)*$AN$22)*$AH$22)*Calculator!$G$22)-((((J26/100)*$AJ$22)*$AN$22)*$AH$22)+((((J26/100)*$AJ$23)*$AH$23))))))))))))))))))))))))</f>
        <v>999.55242749999979</v>
      </c>
      <c r="Z26" s="2">
        <f>IF(Calculator!$O$6="SINGLEBASE",SUM((((K26/100)*$AJ$22)*$AH$22))+((((K26/100)*$AJ$23)*$AH$23)),IF(Calculator!$O$6="SINGLEELEMENTS",SUM((((K26/100)*$AJ$22)*$AH$22))+(((((K26/100)*$AJ$22)*$AN$22)*$AH$22)*Calculator!$G$2)-((((K26/100)*$AJ$22)*$AN$22)*$AH$22)+((((K26/100)*$AJ$23)*$AH$23)),IF(Calculator!$O$6="SINGLESPECTRUM",SUM((((K26/100)*$AJ$22)*$AH$22))+(((((K26/100)*$AJ$22)*$AN$22)*$AH$22)*Calculator!$G$4)-((((K26/100)*$AJ$22)*$AN$22)*$AH$22)+((((K26/100)*$AJ$23)*$AH$23)),IF(Calculator!$O$6="SINGLEHOMESTEAD",SUM((((K26/100)*$AJ$22)*$AH$22))+(((((K26/100)*$AJ$22)*$AN$22)*$AH$22)*Calculator!$G$3)-((((K26/100)*$AJ$22)*$AN$22)*$AH$22)+((((K26/100)*$AJ$23)*$AH$23)),IF(Calculator!$O$6="SINGLEBAND A",SUM((((K26/100)*$AJ$22)*$AH$22))+(((((K26/100)*$AJ$22)*$AN$22)*$AH$22)*Calculator!$G$5)-((((K26/100)*$AJ$22)*$AN$22)*$AH$22)+((((K26/100)*$AJ$23)*$AH$23)),IF(Calculator!$O$6="SINGLEBAND B",SUM((((K26/100)*$AJ$22)*$AH$22))+(((((K26/100)*$AJ$22)*$AN$22)*$AH$22)*Calculator!$G$6)-((((K26/100)*$AJ$22)*$AN$22)*$AH$22)+((((K26/100)*$AJ$23)*$AH$23)),IF(Calculator!$O$6="SINGLEBAND C",SUM((((K26/100)*$AJ$22)*$AH$22))+(((((K26/100)*$AJ$22)*$AN$22)*$AH$22)*Calculator!$G$7)-((((K26/100)*$AJ$22)*$AN$22)*$AH$22)+((((K26/100)*$AJ$23)*$AH$23)),IF(Calculator!$O$6="SINGLEBAND D",SUM((((K26/100)*$AJ$22)*$AH$22))+(((((K26/100)*$AJ$22)*$AN$22)*$AH$22)*Calculator!$G$8)-((((K26/100)*$AJ$22)*$AN$22)*$AH$22)+((((K26/100)*$AJ$23)*$AH$23)),IF(Calculator!$O$6="SINGLEURBANE",SUM((((K26/100)*$AJ$22)*$AH$22))+(((((K26/100)*$AJ$22)*$AN$22)*$AH$22)*Calculator!$G$9)-((((K26/100)*$AJ$22)*$AN$22)*$AH$22)+((((K26/100)*$AJ$23)*$AH$23)),IF(Calculator!$O$6="SINGLESILVERANOD",SUM((((K26/100)*$AJ$22)*$AH$22))+(((((K26/100)*$AJ$22)*$AN$22)*$AH$22)*Calculator!$G$10)-((((K26/100)*$AJ$22)*$AN$22)*$AH$22)+((((K26/100)*$AJ$23)*$AH$23)),IF(Calculator!$O$6="SINGLEANOD",SUM((((K26/100)*$AJ$22)*$AH$22))+(((((K26/100)*$AJ$22)*$AN$22)*$AH$22)*Calculator!$G$11)-((((K26/100)*$AJ$22)*$AN$22)*$AH$22)+((((K26/100)*$AJ$23)*$AH$23)),IF(Calculator!$O$6="DUALBASE",SUM((((K26/100)*$AJ$22)*$AH$22))+(((((K26/100)*$AJ$22)*$AN$22)*$AH$22)*Calculator!$G$12)-((((K26/100)*$AJ$22)*$AN$22)*$AH$22)+((((K26/100)*$AJ$23)*$AH$23)),IF(Calculator!$O$6="DUALELEMENTS",SUM((((K26/100)*$AJ$22)*$AH$22))+(((((K26/100)*$AJ$22)*$AN$22)*$AH$22)*Calculator!$G$13)-((((K26/100)*$AJ$22)*$AN$22)*$AH$22)+((((K26/100)*$AJ$23)*$AH$23)),IF(Calculator!$O$6="DUALSPECTRUM",SUM((((K26/100)*$AJ$22)*$AH$22))+(((((K26/100)*$AJ$22)*$AN$22)*$AH$22)*Calculator!$G$15)-((((K26/100)*$AJ$22)*$AN$22)*$AH$22)+((((K26/100)*$AJ$23)*$AH$23)),IF(Calculator!$O$6="DUALHOMESTEAD",SUM((((K26/100)*$AJ$22)*$AH$22))+(((((K26/100)*$AJ$22)*$AN$22)*$AH$22)*Calculator!$G$14)-((((K26/100)*$AJ$22)*$AN$22)*$AH$22)+((((K26/100)*$AJ$23)*$AH$23)),IF(Calculator!$O$6="DUALBAND A",SUM((((K26/100)*$AJ$22)*$AH$22))+(((((K26/100)*$AJ$22)*$AN$22)*$AH$22)*Calculator!$G$16)-((((K26/100)*$AJ$22)*$AN$22)*$AH$22)+((((K26/100)*$AJ$23)*$AH$23)),IF(Calculator!$O$6="DUALBAND B",SUM((((K26/100)*$AJ$22)*$AH$22))+(((((K26/100)*$AJ$22)*$AN$22)*$AH$22)*Calculator!$G$17)-((((K26/100)*$AJ$22)*$AN$22)*$AH$22)+((((K26/100)*$AJ$23)*$AH$23)),IF(Calculator!$O$6="DUALBAND C",SUM((((K26/100)*$AJ$22)*$AH$22))+(((((K26/100)*$AJ$22)*$AN$22)*$AH$22)*Calculator!$G$18)-((((K26/100)*$AJ$22)*$AN$22)*$AH$22)+((((K26/100)*$AJ$23)*$AH$23)),IF(Calculator!$O$6="DUALBAND D",SUM((((K26/100)*$AJ$22)*$AH$22))+(((((K26/100)*$AJ$22)*$AN$22)*$AH$22)*Calculator!$G$19)-((((K26/100)*$AJ$22)*$AN$22)*$AH$22)+((((K26/100)*$AJ$23)*$AH$23)),IF(Calculator!$O$6="DUALURBANE",SUM((((K26/100)*$AJ$22)*$AH$22))+(((((K26/100)*$AJ$22)*$AN$22)*$AH$22)*Calculator!$G$20)-((((K26/100)*$AJ$22)*$AN$22)*$AH$22)+((((K26/100)*$AJ$23)*$AH$23)),IF(Calculator!$O$6="DUALSILVERANOD",SUM((((K26/100)*$AJ$22)*$AH$22))+(((((K26/100)*$AJ$22)*$AN$22)*$AH$22)*Calculator!$G$21)-((((K26/100)*$AJ$22)*$AN$22)*$AH$22)+((((K26/100)*$AJ$23)*$AH$23)),IF(Calculator!$O$6="DUALANOD",SUM((((K26/100)*$AJ$22)*$AH$22))+(((((K26/100)*$AJ$22)*$AN$22)*$AH$22)*Calculator!$G$22)-((((K26/100)*$AJ$22)*$AN$22)*$AH$22)+((((K26/100)*$AJ$23)*$AH$23))))))))))))))))))))))))</f>
        <v>1011.6947005</v>
      </c>
      <c r="AA26" s="2">
        <f>IF(Calculator!$O$6="SINGLEBASE",SUM((((L26/100)*$AJ$22)*$AH$22))+((((L26/100)*$AJ$23)*$AH$23)),IF(Calculator!$O$6="SINGLEELEMENTS",SUM((((L26/100)*$AJ$22)*$AH$22))+(((((L26/100)*$AJ$22)*$AN$22)*$AH$22)*Calculator!$G$2)-((((L26/100)*$AJ$22)*$AN$22)*$AH$22)+((((L26/100)*$AJ$23)*$AH$23)),IF(Calculator!$O$6="SINGLESPECTRUM",SUM((((L26/100)*$AJ$22)*$AH$22))+(((((L26/100)*$AJ$22)*$AN$22)*$AH$22)*Calculator!$G$4)-((((L26/100)*$AJ$22)*$AN$22)*$AH$22)+((((L26/100)*$AJ$23)*$AH$23)),IF(Calculator!$O$6="SINGLEHOMESTEAD",SUM((((L26/100)*$AJ$22)*$AH$22))+(((((L26/100)*$AJ$22)*$AN$22)*$AH$22)*Calculator!$G$3)-((((L26/100)*$AJ$22)*$AN$22)*$AH$22)+((((L26/100)*$AJ$23)*$AH$23)),IF(Calculator!$O$6="SINGLEBAND A",SUM((((L26/100)*$AJ$22)*$AH$22))+(((((L26/100)*$AJ$22)*$AN$22)*$AH$22)*Calculator!$G$5)-((((L26/100)*$AJ$22)*$AN$22)*$AH$22)+((((L26/100)*$AJ$23)*$AH$23)),IF(Calculator!$O$6="SINGLEBAND B",SUM((((L26/100)*$AJ$22)*$AH$22))+(((((L26/100)*$AJ$22)*$AN$22)*$AH$22)*Calculator!$G$6)-((((L26/100)*$AJ$22)*$AN$22)*$AH$22)+((((L26/100)*$AJ$23)*$AH$23)),IF(Calculator!$O$6="SINGLEBAND C",SUM((((L26/100)*$AJ$22)*$AH$22))+(((((L26/100)*$AJ$22)*$AN$22)*$AH$22)*Calculator!$G$7)-((((L26/100)*$AJ$22)*$AN$22)*$AH$22)+((((L26/100)*$AJ$23)*$AH$23)),IF(Calculator!$O$6="SINGLEBAND D",SUM((((L26/100)*$AJ$22)*$AH$22))+(((((L26/100)*$AJ$22)*$AN$22)*$AH$22)*Calculator!$G$8)-((((L26/100)*$AJ$22)*$AN$22)*$AH$22)+((((L26/100)*$AJ$23)*$AH$23)),IF(Calculator!$O$6="SINGLEURBANE",SUM((((L26/100)*$AJ$22)*$AH$22))+(((((L26/100)*$AJ$22)*$AN$22)*$AH$22)*Calculator!$G$9)-((((L26/100)*$AJ$22)*$AN$22)*$AH$22)+((((L26/100)*$AJ$23)*$AH$23)),IF(Calculator!$O$6="SINGLESILVERANOD",SUM((((L26/100)*$AJ$22)*$AH$22))+(((((L26/100)*$AJ$22)*$AN$22)*$AH$22)*Calculator!$G$10)-((((L26/100)*$AJ$22)*$AN$22)*$AH$22)+((((L26/100)*$AJ$23)*$AH$23)),IF(Calculator!$O$6="SINGLEANOD",SUM((((L26/100)*$AJ$22)*$AH$22))+(((((L26/100)*$AJ$22)*$AN$22)*$AH$22)*Calculator!$G$11)-((((L26/100)*$AJ$22)*$AN$22)*$AH$22)+((((L26/100)*$AJ$23)*$AH$23)),IF(Calculator!$O$6="DUALBASE",SUM((((L26/100)*$AJ$22)*$AH$22))+(((((L26/100)*$AJ$22)*$AN$22)*$AH$22)*Calculator!$G$12)-((((L26/100)*$AJ$22)*$AN$22)*$AH$22)+((((L26/100)*$AJ$23)*$AH$23)),IF(Calculator!$O$6="DUALELEMENTS",SUM((((L26/100)*$AJ$22)*$AH$22))+(((((L26/100)*$AJ$22)*$AN$22)*$AH$22)*Calculator!$G$13)-((((L26/100)*$AJ$22)*$AN$22)*$AH$22)+((((L26/100)*$AJ$23)*$AH$23)),IF(Calculator!$O$6="DUALSPECTRUM",SUM((((L26/100)*$AJ$22)*$AH$22))+(((((L26/100)*$AJ$22)*$AN$22)*$AH$22)*Calculator!$G$15)-((((L26/100)*$AJ$22)*$AN$22)*$AH$22)+((((L26/100)*$AJ$23)*$AH$23)),IF(Calculator!$O$6="DUALHOMESTEAD",SUM((((L26/100)*$AJ$22)*$AH$22))+(((((L26/100)*$AJ$22)*$AN$22)*$AH$22)*Calculator!$G$14)-((((L26/100)*$AJ$22)*$AN$22)*$AH$22)+((((L26/100)*$AJ$23)*$AH$23)),IF(Calculator!$O$6="DUALBAND A",SUM((((L26/100)*$AJ$22)*$AH$22))+(((((L26/100)*$AJ$22)*$AN$22)*$AH$22)*Calculator!$G$16)-((((L26/100)*$AJ$22)*$AN$22)*$AH$22)+((((L26/100)*$AJ$23)*$AH$23)),IF(Calculator!$O$6="DUALBAND B",SUM((((L26/100)*$AJ$22)*$AH$22))+(((((L26/100)*$AJ$22)*$AN$22)*$AH$22)*Calculator!$G$17)-((((L26/100)*$AJ$22)*$AN$22)*$AH$22)+((((L26/100)*$AJ$23)*$AH$23)),IF(Calculator!$O$6="DUALBAND C",SUM((((L26/100)*$AJ$22)*$AH$22))+(((((L26/100)*$AJ$22)*$AN$22)*$AH$22)*Calculator!$G$18)-((((L26/100)*$AJ$22)*$AN$22)*$AH$22)+((((L26/100)*$AJ$23)*$AH$23)),IF(Calculator!$O$6="DUALBAND D",SUM((((L26/100)*$AJ$22)*$AH$22))+(((((L26/100)*$AJ$22)*$AN$22)*$AH$22)*Calculator!$G$19)-((((L26/100)*$AJ$22)*$AN$22)*$AH$22)+((((L26/100)*$AJ$23)*$AH$23)),IF(Calculator!$O$6="DUALURBANE",SUM((((L26/100)*$AJ$22)*$AH$22))+(((((L26/100)*$AJ$22)*$AN$22)*$AH$22)*Calculator!$G$20)-((((L26/100)*$AJ$22)*$AN$22)*$AH$22)+((((L26/100)*$AJ$23)*$AH$23)),IF(Calculator!$O$6="DUALSILVERANOD",SUM((((L26/100)*$AJ$22)*$AH$22))+(((((L26/100)*$AJ$22)*$AN$22)*$AH$22)*Calculator!$G$21)-((((L26/100)*$AJ$22)*$AN$22)*$AH$22)+((((L26/100)*$AJ$23)*$AH$23)),IF(Calculator!$O$6="DUALANOD",SUM((((L26/100)*$AJ$22)*$AH$22))+(((((L26/100)*$AJ$22)*$AN$22)*$AH$22)*Calculator!$G$22)-((((L26/100)*$AJ$22)*$AN$22)*$AH$22)+((((L26/100)*$AJ$23)*$AH$23))))))))))))))))))))))))</f>
        <v>1020.9706429999999</v>
      </c>
      <c r="AB26" s="2">
        <f>IF(Calculator!$O$6="SINGLEBASE",SUM((((M26/100)*$AJ$22)*$AH$22))+((((M26/100)*$AJ$23)*$AH$23)),IF(Calculator!$O$6="SINGLEELEMENTS",SUM((((M26/100)*$AJ$22)*$AH$22))+(((((M26/100)*$AJ$22)*$AN$22)*$AH$22)*Calculator!$G$2)-((((M26/100)*$AJ$22)*$AN$22)*$AH$22)+((((M26/100)*$AJ$23)*$AH$23)),IF(Calculator!$O$6="SINGLESPECTRUM",SUM((((M26/100)*$AJ$22)*$AH$22))+(((((M26/100)*$AJ$22)*$AN$22)*$AH$22)*Calculator!$G$4)-((((M26/100)*$AJ$22)*$AN$22)*$AH$22)+((((M26/100)*$AJ$23)*$AH$23)),IF(Calculator!$O$6="SINGLEHOMESTEAD",SUM((((M26/100)*$AJ$22)*$AH$22))+(((((M26/100)*$AJ$22)*$AN$22)*$AH$22)*Calculator!$G$3)-((((M26/100)*$AJ$22)*$AN$22)*$AH$22)+((((M26/100)*$AJ$23)*$AH$23)),IF(Calculator!$O$6="SINGLEBAND A",SUM((((M26/100)*$AJ$22)*$AH$22))+(((((M26/100)*$AJ$22)*$AN$22)*$AH$22)*Calculator!$G$5)-((((M26/100)*$AJ$22)*$AN$22)*$AH$22)+((((M26/100)*$AJ$23)*$AH$23)),IF(Calculator!$O$6="SINGLEBAND B",SUM((((M26/100)*$AJ$22)*$AH$22))+(((((M26/100)*$AJ$22)*$AN$22)*$AH$22)*Calculator!$G$6)-((((M26/100)*$AJ$22)*$AN$22)*$AH$22)+((((M26/100)*$AJ$23)*$AH$23)),IF(Calculator!$O$6="SINGLEBAND C",SUM((((M26/100)*$AJ$22)*$AH$22))+(((((M26/100)*$AJ$22)*$AN$22)*$AH$22)*Calculator!$G$7)-((((M26/100)*$AJ$22)*$AN$22)*$AH$22)+((((M26/100)*$AJ$23)*$AH$23)),IF(Calculator!$O$6="SINGLEBAND D",SUM((((M26/100)*$AJ$22)*$AH$22))+(((((M26/100)*$AJ$22)*$AN$22)*$AH$22)*Calculator!$G$8)-((((M26/100)*$AJ$22)*$AN$22)*$AH$22)+((((M26/100)*$AJ$23)*$AH$23)),IF(Calculator!$O$6="SINGLEURBANE",SUM((((M26/100)*$AJ$22)*$AH$22))+(((((M26/100)*$AJ$22)*$AN$22)*$AH$22)*Calculator!$G$9)-((((M26/100)*$AJ$22)*$AN$22)*$AH$22)+((((M26/100)*$AJ$23)*$AH$23)),IF(Calculator!$O$6="SINGLESILVERANOD",SUM((((M26/100)*$AJ$22)*$AH$22))+(((((M26/100)*$AJ$22)*$AN$22)*$AH$22)*Calculator!$G$10)-((((M26/100)*$AJ$22)*$AN$22)*$AH$22)+((((M26/100)*$AJ$23)*$AH$23)),IF(Calculator!$O$6="SINGLEANOD",SUM((((M26/100)*$AJ$22)*$AH$22))+(((((M26/100)*$AJ$22)*$AN$22)*$AH$22)*Calculator!$G$11)-((((M26/100)*$AJ$22)*$AN$22)*$AH$22)+((((M26/100)*$AJ$23)*$AH$23)),IF(Calculator!$O$6="DUALBASE",SUM((((M26/100)*$AJ$22)*$AH$22))+(((((M26/100)*$AJ$22)*$AN$22)*$AH$22)*Calculator!$G$12)-((((M26/100)*$AJ$22)*$AN$22)*$AH$22)+((((M26/100)*$AJ$23)*$AH$23)),IF(Calculator!$O$6="DUALELEMENTS",SUM((((M26/100)*$AJ$22)*$AH$22))+(((((M26/100)*$AJ$22)*$AN$22)*$AH$22)*Calculator!$G$13)-((((M26/100)*$AJ$22)*$AN$22)*$AH$22)+((((M26/100)*$AJ$23)*$AH$23)),IF(Calculator!$O$6="DUALSPECTRUM",SUM((((M26/100)*$AJ$22)*$AH$22))+(((((M26/100)*$AJ$22)*$AN$22)*$AH$22)*Calculator!$G$15)-((((M26/100)*$AJ$22)*$AN$22)*$AH$22)+((((M26/100)*$AJ$23)*$AH$23)),IF(Calculator!$O$6="DUALHOMESTEAD",SUM((((M26/100)*$AJ$22)*$AH$22))+(((((M26/100)*$AJ$22)*$AN$22)*$AH$22)*Calculator!$G$14)-((((M26/100)*$AJ$22)*$AN$22)*$AH$22)+((((M26/100)*$AJ$23)*$AH$23)),IF(Calculator!$O$6="DUALBAND A",SUM((((M26/100)*$AJ$22)*$AH$22))+(((((M26/100)*$AJ$22)*$AN$22)*$AH$22)*Calculator!$G$16)-((((M26/100)*$AJ$22)*$AN$22)*$AH$22)+((((M26/100)*$AJ$23)*$AH$23)),IF(Calculator!$O$6="DUALBAND B",SUM((((M26/100)*$AJ$22)*$AH$22))+(((((M26/100)*$AJ$22)*$AN$22)*$AH$22)*Calculator!$G$17)-((((M26/100)*$AJ$22)*$AN$22)*$AH$22)+((((M26/100)*$AJ$23)*$AH$23)),IF(Calculator!$O$6="DUALBAND C",SUM((((M26/100)*$AJ$22)*$AH$22))+(((((M26/100)*$AJ$22)*$AN$22)*$AH$22)*Calculator!$G$18)-((((M26/100)*$AJ$22)*$AN$22)*$AH$22)+((((M26/100)*$AJ$23)*$AH$23)),IF(Calculator!$O$6="DUALBAND D",SUM((((M26/100)*$AJ$22)*$AH$22))+(((((M26/100)*$AJ$22)*$AN$22)*$AH$22)*Calculator!$G$19)-((((M26/100)*$AJ$22)*$AN$22)*$AH$22)+((((M26/100)*$AJ$23)*$AH$23)),IF(Calculator!$O$6="DUALURBANE",SUM((((M26/100)*$AJ$22)*$AH$22))+(((((M26/100)*$AJ$22)*$AN$22)*$AH$22)*Calculator!$G$20)-((((M26/100)*$AJ$22)*$AN$22)*$AH$22)+((((M26/100)*$AJ$23)*$AH$23)),IF(Calculator!$O$6="DUALSILVERANOD",SUM((((M26/100)*$AJ$22)*$AH$22))+(((((M26/100)*$AJ$22)*$AN$22)*$AH$22)*Calculator!$G$21)-((((M26/100)*$AJ$22)*$AN$22)*$AH$22)+((((M26/100)*$AJ$23)*$AH$23)),IF(Calculator!$O$6="DUALANOD",SUM((((M26/100)*$AJ$22)*$AH$22))+(((((M26/100)*$AJ$22)*$AN$22)*$AH$22)*Calculator!$G$22)-((((M26/100)*$AJ$22)*$AN$22)*$AH$22)+((((M26/100)*$AJ$23)*$AH$23))))))))))))))))))))))))</f>
        <v>1030.2465855</v>
      </c>
      <c r="AC26" s="2">
        <f>IF(Calculator!$O$6="SINGLEBASE",SUM((((N26/100)*$AJ$22)*$AH$22))+((((N26/100)*$AJ$23)*$AH$23)),IF(Calculator!$O$6="SINGLEELEMENTS",SUM((((N26/100)*$AJ$22)*$AH$22))+(((((N26/100)*$AJ$22)*$AN$22)*$AH$22)*Calculator!$G$2)-((((N26/100)*$AJ$22)*$AN$22)*$AH$22)+((((N26/100)*$AJ$23)*$AH$23)),IF(Calculator!$O$6="SINGLESPECTRUM",SUM((((N26/100)*$AJ$22)*$AH$22))+(((((N26/100)*$AJ$22)*$AN$22)*$AH$22)*Calculator!$G$4)-((((N26/100)*$AJ$22)*$AN$22)*$AH$22)+((((N26/100)*$AJ$23)*$AH$23)),IF(Calculator!$O$6="SINGLEHOMESTEAD",SUM((((N26/100)*$AJ$22)*$AH$22))+(((((N26/100)*$AJ$22)*$AN$22)*$AH$22)*Calculator!$G$3)-((((N26/100)*$AJ$22)*$AN$22)*$AH$22)+((((N26/100)*$AJ$23)*$AH$23)),IF(Calculator!$O$6="SINGLEBAND A",SUM((((N26/100)*$AJ$22)*$AH$22))+(((((N26/100)*$AJ$22)*$AN$22)*$AH$22)*Calculator!$G$5)-((((N26/100)*$AJ$22)*$AN$22)*$AH$22)+((((N26/100)*$AJ$23)*$AH$23)),IF(Calculator!$O$6="SINGLEBAND B",SUM((((N26/100)*$AJ$22)*$AH$22))+(((((N26/100)*$AJ$22)*$AN$22)*$AH$22)*Calculator!$G$6)-((((N26/100)*$AJ$22)*$AN$22)*$AH$22)+((((N26/100)*$AJ$23)*$AH$23)),IF(Calculator!$O$6="SINGLEBAND C",SUM((((N26/100)*$AJ$22)*$AH$22))+(((((N26/100)*$AJ$22)*$AN$22)*$AH$22)*Calculator!$G$7)-((((N26/100)*$AJ$22)*$AN$22)*$AH$22)+((((N26/100)*$AJ$23)*$AH$23)),IF(Calculator!$O$6="SINGLEBAND D",SUM((((N26/100)*$AJ$22)*$AH$22))+(((((N26/100)*$AJ$22)*$AN$22)*$AH$22)*Calculator!$G$8)-((((N26/100)*$AJ$22)*$AN$22)*$AH$22)+((((N26/100)*$AJ$23)*$AH$23)),IF(Calculator!$O$6="SINGLEURBANE",SUM((((N26/100)*$AJ$22)*$AH$22))+(((((N26/100)*$AJ$22)*$AN$22)*$AH$22)*Calculator!$G$9)-((((N26/100)*$AJ$22)*$AN$22)*$AH$22)+((((N26/100)*$AJ$23)*$AH$23)),IF(Calculator!$O$6="SINGLESILVERANOD",SUM((((N26/100)*$AJ$22)*$AH$22))+(((((N26/100)*$AJ$22)*$AN$22)*$AH$22)*Calculator!$G$10)-((((N26/100)*$AJ$22)*$AN$22)*$AH$22)+((((N26/100)*$AJ$23)*$AH$23)),IF(Calculator!$O$6="SINGLEANOD",SUM((((N26/100)*$AJ$22)*$AH$22))+(((((N26/100)*$AJ$22)*$AN$22)*$AH$22)*Calculator!$G$11)-((((N26/100)*$AJ$22)*$AN$22)*$AH$22)+((((N26/100)*$AJ$23)*$AH$23)),IF(Calculator!$O$6="DUALBASE",SUM((((N26/100)*$AJ$22)*$AH$22))+(((((N26/100)*$AJ$22)*$AN$22)*$AH$22)*Calculator!$G$12)-((((N26/100)*$AJ$22)*$AN$22)*$AH$22)+((((N26/100)*$AJ$23)*$AH$23)),IF(Calculator!$O$6="DUALELEMENTS",SUM((((N26/100)*$AJ$22)*$AH$22))+(((((N26/100)*$AJ$22)*$AN$22)*$AH$22)*Calculator!$G$13)-((((N26/100)*$AJ$22)*$AN$22)*$AH$22)+((((N26/100)*$AJ$23)*$AH$23)),IF(Calculator!$O$6="DUALSPECTRUM",SUM((((N26/100)*$AJ$22)*$AH$22))+(((((N26/100)*$AJ$22)*$AN$22)*$AH$22)*Calculator!$G$15)-((((N26/100)*$AJ$22)*$AN$22)*$AH$22)+((((N26/100)*$AJ$23)*$AH$23)),IF(Calculator!$O$6="DUALHOMESTEAD",SUM((((N26/100)*$AJ$22)*$AH$22))+(((((N26/100)*$AJ$22)*$AN$22)*$AH$22)*Calculator!$G$14)-((((N26/100)*$AJ$22)*$AN$22)*$AH$22)+((((N26/100)*$AJ$23)*$AH$23)),IF(Calculator!$O$6="DUALBAND A",SUM((((N26/100)*$AJ$22)*$AH$22))+(((((N26/100)*$AJ$22)*$AN$22)*$AH$22)*Calculator!$G$16)-((((N26/100)*$AJ$22)*$AN$22)*$AH$22)+((((N26/100)*$AJ$23)*$AH$23)),IF(Calculator!$O$6="DUALBAND B",SUM((((N26/100)*$AJ$22)*$AH$22))+(((((N26/100)*$AJ$22)*$AN$22)*$AH$22)*Calculator!$G$17)-((((N26/100)*$AJ$22)*$AN$22)*$AH$22)+((((N26/100)*$AJ$23)*$AH$23)),IF(Calculator!$O$6="DUALBAND C",SUM((((N26/100)*$AJ$22)*$AH$22))+(((((N26/100)*$AJ$22)*$AN$22)*$AH$22)*Calculator!$G$18)-((((N26/100)*$AJ$22)*$AN$22)*$AH$22)+((((N26/100)*$AJ$23)*$AH$23)),IF(Calculator!$O$6="DUALBAND D",SUM((((N26/100)*$AJ$22)*$AH$22))+(((((N26/100)*$AJ$22)*$AN$22)*$AH$22)*Calculator!$G$19)-((((N26/100)*$AJ$22)*$AN$22)*$AH$22)+((((N26/100)*$AJ$23)*$AH$23)),IF(Calculator!$O$6="DUALURBANE",SUM((((N26/100)*$AJ$22)*$AH$22))+(((((N26/100)*$AJ$22)*$AN$22)*$AH$22)*Calculator!$G$20)-((((N26/100)*$AJ$22)*$AN$22)*$AH$22)+((((N26/100)*$AJ$23)*$AH$23)),IF(Calculator!$O$6="DUALSILVERANOD",SUM((((N26/100)*$AJ$22)*$AH$22))+(((((N26/100)*$AJ$22)*$AN$22)*$AH$22)*Calculator!$G$21)-((((N26/100)*$AJ$22)*$AN$22)*$AH$22)+((((N26/100)*$AJ$23)*$AH$23)),IF(Calculator!$O$6="DUALANOD",SUM((((N26/100)*$AJ$22)*$AH$22))+(((((N26/100)*$AJ$22)*$AN$22)*$AH$22)*Calculator!$G$22)-((((N26/100)*$AJ$22)*$AN$22)*$AH$22)+((((N26/100)*$AJ$23)*$AH$23))))))))))))))))))))))))</f>
        <v>1039.5225279999995</v>
      </c>
      <c r="AE26" t="s">
        <v>1394</v>
      </c>
      <c r="AF26">
        <f>IF(Calculator!$U$5="GBP",VLOOKUP('Front Sheet'!$C$7,'L&amp;S Dual Rail OX DATA'!P22:AC35,(AF25),FALSE),SUM(VLOOKUP('Front Sheet'!$C$7,'L&amp;S Dual Rail OX DATA'!P22:AC35,(AF25),FALSE))*Currency!$B$2)</f>
        <v>925.40915499999983</v>
      </c>
      <c r="AG26" t="str">
        <f>FIXED(AF26)</f>
        <v>925.41</v>
      </c>
      <c r="AH26" t="str">
        <f>_xlfn.CONCAT(Calculator!$U$6,AG26)</f>
        <v>£925.41</v>
      </c>
    </row>
    <row r="27" spans="1:40">
      <c r="A27" s="8" t="s">
        <v>1395</v>
      </c>
      <c r="B27" s="2">
        <v>2275.1844499999997</v>
      </c>
      <c r="C27" s="2">
        <v>2298.9791</v>
      </c>
      <c r="D27" s="2">
        <v>2321.6033499999999</v>
      </c>
      <c r="E27" s="2">
        <v>2344.2276000000002</v>
      </c>
      <c r="F27" s="2">
        <v>2366.8518499999996</v>
      </c>
      <c r="G27" s="2">
        <v>2389.4760999999999</v>
      </c>
      <c r="H27" s="2">
        <v>2412.1003499999997</v>
      </c>
      <c r="I27" s="2">
        <v>2436.2607499999999</v>
      </c>
      <c r="J27" s="2">
        <v>2458.8849999999998</v>
      </c>
      <c r="K27" s="2">
        <v>2488.4898499999999</v>
      </c>
      <c r="L27" s="2">
        <v>2511.1140999999998</v>
      </c>
      <c r="M27" s="2">
        <v>2533.7383500000001</v>
      </c>
      <c r="N27" s="2">
        <v>2556.3625999999999</v>
      </c>
      <c r="P27" s="8">
        <v>2200</v>
      </c>
      <c r="Q27" s="2">
        <f>IF(Calculator!$O$6="SINGLEBASE",SUM((((B27/100)*$AJ$22)*$AH$22))+((((B27/100)*$AJ$23)*$AH$23)),IF(Calculator!$O$6="SINGLEELEMENTS",SUM((((B27/100)*$AJ$22)*$AH$22))+(((((B27/100)*$AJ$22)*$AN$22)*$AH$22)*Calculator!$G$2)-((((B27/100)*$AJ$22)*$AN$22)*$AH$22)+((((B27/100)*$AJ$23)*$AH$23)),IF(Calculator!$O$6="SINGLESPECTRUM",SUM((((B27/100)*$AJ$22)*$AH$22))+(((((B27/100)*$AJ$22)*$AN$22)*$AH$22)*Calculator!$G$4)-((((B27/100)*$AJ$22)*$AN$22)*$AH$22)+((((B27/100)*$AJ$23)*$AH$23)),IF(Calculator!$O$6="SINGLEHOMESTEAD",SUM((((B27/100)*$AJ$22)*$AH$22))+(((((B27/100)*$AJ$22)*$AN$22)*$AH$22)*Calculator!$G$3)-((((B27/100)*$AJ$22)*$AN$22)*$AH$22)+((((B27/100)*$AJ$23)*$AH$23)),IF(Calculator!$O$6="SINGLEBAND A",SUM((((B27/100)*$AJ$22)*$AH$22))+(((((B27/100)*$AJ$22)*$AN$22)*$AH$22)*Calculator!$G$5)-((((B27/100)*$AJ$22)*$AN$22)*$AH$22)+((((B27/100)*$AJ$23)*$AH$23)),IF(Calculator!$O$6="SINGLEBAND B",SUM((((B27/100)*$AJ$22)*$AH$22))+(((((B27/100)*$AJ$22)*$AN$22)*$AH$22)*Calculator!$G$6)-((((B27/100)*$AJ$22)*$AN$22)*$AH$22)+((((B27/100)*$AJ$23)*$AH$23)),IF(Calculator!$O$6="SINGLEBAND C",SUM((((B27/100)*$AJ$22)*$AH$22))+(((((B27/100)*$AJ$22)*$AN$22)*$AH$22)*Calculator!$G$7)-((((B27/100)*$AJ$22)*$AN$22)*$AH$22)+((((B27/100)*$AJ$23)*$AH$23)),IF(Calculator!$O$6="SINGLEBAND D",SUM((((B27/100)*$AJ$22)*$AH$22))+(((((B27/100)*$AJ$22)*$AN$22)*$AH$22)*Calculator!$G$8)-((((B27/100)*$AJ$22)*$AN$22)*$AH$22)+((((B27/100)*$AJ$23)*$AH$23)),IF(Calculator!$O$6="SINGLEURBANE",SUM((((B27/100)*$AJ$22)*$AH$22))+(((((B27/100)*$AJ$22)*$AN$22)*$AH$22)*Calculator!$G$9)-((((B27/100)*$AJ$22)*$AN$22)*$AH$22)+((((B27/100)*$AJ$23)*$AH$23)),IF(Calculator!$O$6="SINGLESILVERANOD",SUM((((B27/100)*$AJ$22)*$AH$22))+(((((B27/100)*$AJ$22)*$AN$22)*$AH$22)*Calculator!$G$10)-((((B27/100)*$AJ$22)*$AN$22)*$AH$22)+((((B27/100)*$AJ$23)*$AH$23)),IF(Calculator!$O$6="SINGLEANOD",SUM((((B27/100)*$AJ$22)*$AH$22))+(((((B27/100)*$AJ$22)*$AN$22)*$AH$22)*Calculator!$G$11)-((((B27/100)*$AJ$22)*$AN$22)*$AH$22)+((((B27/100)*$AJ$23)*$AH$23)),IF(Calculator!$O$6="DUALBASE",SUM((((B27/100)*$AJ$22)*$AH$22))+(((((B27/100)*$AJ$22)*$AN$22)*$AH$22)*Calculator!$G$12)-((((B27/100)*$AJ$22)*$AN$22)*$AH$22)+((((B27/100)*$AJ$23)*$AH$23)),IF(Calculator!$O$6="DUALELEMENTS",SUM((((B27/100)*$AJ$22)*$AH$22))+(((((B27/100)*$AJ$22)*$AN$22)*$AH$22)*Calculator!$G$13)-((((B27/100)*$AJ$22)*$AN$22)*$AH$22)+((((B27/100)*$AJ$23)*$AH$23)),IF(Calculator!$O$6="DUALSPECTRUM",SUM((((B27/100)*$AJ$22)*$AH$22))+(((((B27/100)*$AJ$22)*$AN$22)*$AH$22)*Calculator!$G$15)-((((B27/100)*$AJ$22)*$AN$22)*$AH$22)+((((B27/100)*$AJ$23)*$AH$23)),IF(Calculator!$O$6="DUALHOMESTEAD",SUM((((B27/100)*$AJ$22)*$AH$22))+(((((B27/100)*$AJ$22)*$AN$22)*$AH$22)*Calculator!$G$14)-((((B27/100)*$AJ$22)*$AN$22)*$AH$22)+((((B27/100)*$AJ$23)*$AH$23)),IF(Calculator!$O$6="DUALBAND A",SUM((((B27/100)*$AJ$22)*$AH$22))+(((((B27/100)*$AJ$22)*$AN$22)*$AH$22)*Calculator!$G$16)-((((B27/100)*$AJ$22)*$AN$22)*$AH$22)+((((B27/100)*$AJ$23)*$AH$23)),IF(Calculator!$O$6="DUALBAND B",SUM((((B27/100)*$AJ$22)*$AH$22))+(((((B27/100)*$AJ$22)*$AN$22)*$AH$22)*Calculator!$G$17)-((((B27/100)*$AJ$22)*$AN$22)*$AH$22)+((((B27/100)*$AJ$23)*$AH$23)),IF(Calculator!$O$6="DUALBAND C",SUM((((B27/100)*$AJ$22)*$AH$22))+(((((B27/100)*$AJ$22)*$AN$22)*$AH$22)*Calculator!$G$18)-((((B27/100)*$AJ$22)*$AN$22)*$AH$22)+((((B27/100)*$AJ$23)*$AH$23)),IF(Calculator!$O$6="DUALBAND D",SUM((((B27/100)*$AJ$22)*$AH$22))+(((((B27/100)*$AJ$22)*$AN$22)*$AH$22)*Calculator!$G$19)-((((B27/100)*$AJ$22)*$AN$22)*$AH$22)+((((B27/100)*$AJ$23)*$AH$23)),IF(Calculator!$O$6="DUALURBANE",SUM((((B27/100)*$AJ$22)*$AH$22))+(((((B27/100)*$AJ$22)*$AN$22)*$AH$22)*Calculator!$G$20)-((((B27/100)*$AJ$22)*$AN$22)*$AH$22)+((((B27/100)*$AJ$23)*$AH$23)),IF(Calculator!$O$6="DUALSILVERANOD",SUM((((B27/100)*$AJ$22)*$AH$22))+(((((B27/100)*$AJ$22)*$AN$22)*$AH$22)*Calculator!$G$21)-((((B27/100)*$AJ$22)*$AN$22)*$AH$22)+((((B27/100)*$AJ$23)*$AH$23)),IF(Calculator!$O$6="DUALANOD",SUM((((B27/100)*$AJ$22)*$AH$22))+(((((B27/100)*$AJ$22)*$AN$22)*$AH$22)*Calculator!$G$22)-((((B27/100)*$AJ$22)*$AN$22)*$AH$22)+((((B27/100)*$AJ$23)*$AH$23))))))))))))))))))))))))</f>
        <v>932.82562449999989</v>
      </c>
      <c r="R27" s="2">
        <f>IF(Calculator!$O$6="SINGLEBASE",SUM((((C27/100)*$AJ$22)*$AH$22))+((((C27/100)*$AJ$23)*$AH$23)),IF(Calculator!$O$6="SINGLEELEMENTS",SUM((((C27/100)*$AJ$22)*$AH$22))+(((((C27/100)*$AJ$22)*$AN$22)*$AH$22)*Calculator!$G$2)-((((C27/100)*$AJ$22)*$AN$22)*$AH$22)+((((C27/100)*$AJ$23)*$AH$23)),IF(Calculator!$O$6="SINGLESPECTRUM",SUM((((C27/100)*$AJ$22)*$AH$22))+(((((C27/100)*$AJ$22)*$AN$22)*$AH$22)*Calculator!$G$4)-((((C27/100)*$AJ$22)*$AN$22)*$AH$22)+((((C27/100)*$AJ$23)*$AH$23)),IF(Calculator!$O$6="SINGLEHOMESTEAD",SUM((((C27/100)*$AJ$22)*$AH$22))+(((((C27/100)*$AJ$22)*$AN$22)*$AH$22)*Calculator!$G$3)-((((C27/100)*$AJ$22)*$AN$22)*$AH$22)+((((C27/100)*$AJ$23)*$AH$23)),IF(Calculator!$O$6="SINGLEBAND A",SUM((((C27/100)*$AJ$22)*$AH$22))+(((((C27/100)*$AJ$22)*$AN$22)*$AH$22)*Calculator!$G$5)-((((C27/100)*$AJ$22)*$AN$22)*$AH$22)+((((C27/100)*$AJ$23)*$AH$23)),IF(Calculator!$O$6="SINGLEBAND B",SUM((((C27/100)*$AJ$22)*$AH$22))+(((((C27/100)*$AJ$22)*$AN$22)*$AH$22)*Calculator!$G$6)-((((C27/100)*$AJ$22)*$AN$22)*$AH$22)+((((C27/100)*$AJ$23)*$AH$23)),IF(Calculator!$O$6="SINGLEBAND C",SUM((((C27/100)*$AJ$22)*$AH$22))+(((((C27/100)*$AJ$22)*$AN$22)*$AH$22)*Calculator!$G$7)-((((C27/100)*$AJ$22)*$AN$22)*$AH$22)+((((C27/100)*$AJ$23)*$AH$23)),IF(Calculator!$O$6="SINGLEBAND D",SUM((((C27/100)*$AJ$22)*$AH$22))+(((((C27/100)*$AJ$22)*$AN$22)*$AH$22)*Calculator!$G$8)-((((C27/100)*$AJ$22)*$AN$22)*$AH$22)+((((C27/100)*$AJ$23)*$AH$23)),IF(Calculator!$O$6="SINGLEURBANE",SUM((((C27/100)*$AJ$22)*$AH$22))+(((((C27/100)*$AJ$22)*$AN$22)*$AH$22)*Calculator!$G$9)-((((C27/100)*$AJ$22)*$AN$22)*$AH$22)+((((C27/100)*$AJ$23)*$AH$23)),IF(Calculator!$O$6="SINGLESILVERANOD",SUM((((C27/100)*$AJ$22)*$AH$22))+(((((C27/100)*$AJ$22)*$AN$22)*$AH$22)*Calculator!$G$10)-((((C27/100)*$AJ$22)*$AN$22)*$AH$22)+((((C27/100)*$AJ$23)*$AH$23)),IF(Calculator!$O$6="SINGLEANOD",SUM((((C27/100)*$AJ$22)*$AH$22))+(((((C27/100)*$AJ$22)*$AN$22)*$AH$22)*Calculator!$G$11)-((((C27/100)*$AJ$22)*$AN$22)*$AH$22)+((((C27/100)*$AJ$23)*$AH$23)),IF(Calculator!$O$6="DUALBASE",SUM((((C27/100)*$AJ$22)*$AH$22))+(((((C27/100)*$AJ$22)*$AN$22)*$AH$22)*Calculator!$G$12)-((((C27/100)*$AJ$22)*$AN$22)*$AH$22)+((((C27/100)*$AJ$23)*$AH$23)),IF(Calculator!$O$6="DUALELEMENTS",SUM((((C27/100)*$AJ$22)*$AH$22))+(((((C27/100)*$AJ$22)*$AN$22)*$AH$22)*Calculator!$G$13)-((((C27/100)*$AJ$22)*$AN$22)*$AH$22)+((((C27/100)*$AJ$23)*$AH$23)),IF(Calculator!$O$6="DUALSPECTRUM",SUM((((C27/100)*$AJ$22)*$AH$22))+(((((C27/100)*$AJ$22)*$AN$22)*$AH$22)*Calculator!$G$15)-((((C27/100)*$AJ$22)*$AN$22)*$AH$22)+((((C27/100)*$AJ$23)*$AH$23)),IF(Calculator!$O$6="DUALHOMESTEAD",SUM((((C27/100)*$AJ$22)*$AH$22))+(((((C27/100)*$AJ$22)*$AN$22)*$AH$22)*Calculator!$G$14)-((((C27/100)*$AJ$22)*$AN$22)*$AH$22)+((((C27/100)*$AJ$23)*$AH$23)),IF(Calculator!$O$6="DUALBAND A",SUM((((C27/100)*$AJ$22)*$AH$22))+(((((C27/100)*$AJ$22)*$AN$22)*$AH$22)*Calculator!$G$16)-((((C27/100)*$AJ$22)*$AN$22)*$AH$22)+((((C27/100)*$AJ$23)*$AH$23)),IF(Calculator!$O$6="DUALBAND B",SUM((((C27/100)*$AJ$22)*$AH$22))+(((((C27/100)*$AJ$22)*$AN$22)*$AH$22)*Calculator!$G$17)-((((C27/100)*$AJ$22)*$AN$22)*$AH$22)+((((C27/100)*$AJ$23)*$AH$23)),IF(Calculator!$O$6="DUALBAND C",SUM((((C27/100)*$AJ$22)*$AH$22))+(((((C27/100)*$AJ$22)*$AN$22)*$AH$22)*Calculator!$G$18)-((((C27/100)*$AJ$22)*$AN$22)*$AH$22)+((((C27/100)*$AJ$23)*$AH$23)),IF(Calculator!$O$6="DUALBAND D",SUM((((C27/100)*$AJ$22)*$AH$22))+(((((C27/100)*$AJ$22)*$AN$22)*$AH$22)*Calculator!$G$19)-((((C27/100)*$AJ$22)*$AN$22)*$AH$22)+((((C27/100)*$AJ$23)*$AH$23)),IF(Calculator!$O$6="DUALURBANE",SUM((((C27/100)*$AJ$22)*$AH$22))+(((((C27/100)*$AJ$22)*$AN$22)*$AH$22)*Calculator!$G$20)-((((C27/100)*$AJ$22)*$AN$22)*$AH$22)+((((C27/100)*$AJ$23)*$AH$23)),IF(Calculator!$O$6="DUALSILVERANOD",SUM((((C27/100)*$AJ$22)*$AH$22))+(((((C27/100)*$AJ$22)*$AN$22)*$AH$22)*Calculator!$G$21)-((((C27/100)*$AJ$22)*$AN$22)*$AH$22)+((((C27/100)*$AJ$23)*$AH$23)),IF(Calculator!$O$6="DUALANOD",SUM((((C27/100)*$AJ$22)*$AH$22))+(((((C27/100)*$AJ$22)*$AN$22)*$AH$22)*Calculator!$G$22)-((((C27/100)*$AJ$22)*$AN$22)*$AH$22)+((((C27/100)*$AJ$23)*$AH$23))))))))))))))))))))))))</f>
        <v>942.58143100000007</v>
      </c>
      <c r="S27" s="2">
        <f>IF(Calculator!$O$6="SINGLEBASE",SUM((((D27/100)*$AJ$22)*$AH$22))+((((D27/100)*$AJ$23)*$AH$23)),IF(Calculator!$O$6="SINGLEELEMENTS",SUM((((D27/100)*$AJ$22)*$AH$22))+(((((D27/100)*$AJ$22)*$AN$22)*$AH$22)*Calculator!$G$2)-((((D27/100)*$AJ$22)*$AN$22)*$AH$22)+((((D27/100)*$AJ$23)*$AH$23)),IF(Calculator!$O$6="SINGLESPECTRUM",SUM((((D27/100)*$AJ$22)*$AH$22))+(((((D27/100)*$AJ$22)*$AN$22)*$AH$22)*Calculator!$G$4)-((((D27/100)*$AJ$22)*$AN$22)*$AH$22)+((((D27/100)*$AJ$23)*$AH$23)),IF(Calculator!$O$6="SINGLEHOMESTEAD",SUM((((D27/100)*$AJ$22)*$AH$22))+(((((D27/100)*$AJ$22)*$AN$22)*$AH$22)*Calculator!$G$3)-((((D27/100)*$AJ$22)*$AN$22)*$AH$22)+((((D27/100)*$AJ$23)*$AH$23)),IF(Calculator!$O$6="SINGLEBAND A",SUM((((D27/100)*$AJ$22)*$AH$22))+(((((D27/100)*$AJ$22)*$AN$22)*$AH$22)*Calculator!$G$5)-((((D27/100)*$AJ$22)*$AN$22)*$AH$22)+((((D27/100)*$AJ$23)*$AH$23)),IF(Calculator!$O$6="SINGLEBAND B",SUM((((D27/100)*$AJ$22)*$AH$22))+(((((D27/100)*$AJ$22)*$AN$22)*$AH$22)*Calculator!$G$6)-((((D27/100)*$AJ$22)*$AN$22)*$AH$22)+((((D27/100)*$AJ$23)*$AH$23)),IF(Calculator!$O$6="SINGLEBAND C",SUM((((D27/100)*$AJ$22)*$AH$22))+(((((D27/100)*$AJ$22)*$AN$22)*$AH$22)*Calculator!$G$7)-((((D27/100)*$AJ$22)*$AN$22)*$AH$22)+((((D27/100)*$AJ$23)*$AH$23)),IF(Calculator!$O$6="SINGLEBAND D",SUM((((D27/100)*$AJ$22)*$AH$22))+(((((D27/100)*$AJ$22)*$AN$22)*$AH$22)*Calculator!$G$8)-((((D27/100)*$AJ$22)*$AN$22)*$AH$22)+((((D27/100)*$AJ$23)*$AH$23)),IF(Calculator!$O$6="SINGLEURBANE",SUM((((D27/100)*$AJ$22)*$AH$22))+(((((D27/100)*$AJ$22)*$AN$22)*$AH$22)*Calculator!$G$9)-((((D27/100)*$AJ$22)*$AN$22)*$AH$22)+((((D27/100)*$AJ$23)*$AH$23)),IF(Calculator!$O$6="SINGLESILVERANOD",SUM((((D27/100)*$AJ$22)*$AH$22))+(((((D27/100)*$AJ$22)*$AN$22)*$AH$22)*Calculator!$G$10)-((((D27/100)*$AJ$22)*$AN$22)*$AH$22)+((((D27/100)*$AJ$23)*$AH$23)),IF(Calculator!$O$6="SINGLEANOD",SUM((((D27/100)*$AJ$22)*$AH$22))+(((((D27/100)*$AJ$22)*$AN$22)*$AH$22)*Calculator!$G$11)-((((D27/100)*$AJ$22)*$AN$22)*$AH$22)+((((D27/100)*$AJ$23)*$AH$23)),IF(Calculator!$O$6="DUALBASE",SUM((((D27/100)*$AJ$22)*$AH$22))+(((((D27/100)*$AJ$22)*$AN$22)*$AH$22)*Calculator!$G$12)-((((D27/100)*$AJ$22)*$AN$22)*$AH$22)+((((D27/100)*$AJ$23)*$AH$23)),IF(Calculator!$O$6="DUALELEMENTS",SUM((((D27/100)*$AJ$22)*$AH$22))+(((((D27/100)*$AJ$22)*$AN$22)*$AH$22)*Calculator!$G$13)-((((D27/100)*$AJ$22)*$AN$22)*$AH$22)+((((D27/100)*$AJ$23)*$AH$23)),IF(Calculator!$O$6="DUALSPECTRUM",SUM((((D27/100)*$AJ$22)*$AH$22))+(((((D27/100)*$AJ$22)*$AN$22)*$AH$22)*Calculator!$G$15)-((((D27/100)*$AJ$22)*$AN$22)*$AH$22)+((((D27/100)*$AJ$23)*$AH$23)),IF(Calculator!$O$6="DUALHOMESTEAD",SUM((((D27/100)*$AJ$22)*$AH$22))+(((((D27/100)*$AJ$22)*$AN$22)*$AH$22)*Calculator!$G$14)-((((D27/100)*$AJ$22)*$AN$22)*$AH$22)+((((D27/100)*$AJ$23)*$AH$23)),IF(Calculator!$O$6="DUALBAND A",SUM((((D27/100)*$AJ$22)*$AH$22))+(((((D27/100)*$AJ$22)*$AN$22)*$AH$22)*Calculator!$G$16)-((((D27/100)*$AJ$22)*$AN$22)*$AH$22)+((((D27/100)*$AJ$23)*$AH$23)),IF(Calculator!$O$6="DUALBAND B",SUM((((D27/100)*$AJ$22)*$AH$22))+(((((D27/100)*$AJ$22)*$AN$22)*$AH$22)*Calculator!$G$17)-((((D27/100)*$AJ$22)*$AN$22)*$AH$22)+((((D27/100)*$AJ$23)*$AH$23)),IF(Calculator!$O$6="DUALBAND C",SUM((((D27/100)*$AJ$22)*$AH$22))+(((((D27/100)*$AJ$22)*$AN$22)*$AH$22)*Calculator!$G$18)-((((D27/100)*$AJ$22)*$AN$22)*$AH$22)+((((D27/100)*$AJ$23)*$AH$23)),IF(Calculator!$O$6="DUALBAND D",SUM((((D27/100)*$AJ$22)*$AH$22))+(((((D27/100)*$AJ$22)*$AN$22)*$AH$22)*Calculator!$G$19)-((((D27/100)*$AJ$22)*$AN$22)*$AH$22)+((((D27/100)*$AJ$23)*$AH$23)),IF(Calculator!$O$6="DUALURBANE",SUM((((D27/100)*$AJ$22)*$AH$22))+(((((D27/100)*$AJ$22)*$AN$22)*$AH$22)*Calculator!$G$20)-((((D27/100)*$AJ$22)*$AN$22)*$AH$22)+((((D27/100)*$AJ$23)*$AH$23)),IF(Calculator!$O$6="DUALSILVERANOD",SUM((((D27/100)*$AJ$22)*$AH$22))+(((((D27/100)*$AJ$22)*$AN$22)*$AH$22)*Calculator!$G$21)-((((D27/100)*$AJ$22)*$AN$22)*$AH$22)+((((D27/100)*$AJ$23)*$AH$23)),IF(Calculator!$O$6="DUALANOD",SUM((((D27/100)*$AJ$22)*$AH$22))+(((((D27/100)*$AJ$22)*$AN$22)*$AH$22)*Calculator!$G$22)-((((D27/100)*$AJ$22)*$AN$22)*$AH$22)+((((D27/100)*$AJ$23)*$AH$23))))))))))))))))))))))))</f>
        <v>951.85737349999999</v>
      </c>
      <c r="T27" s="2">
        <f>IF(Calculator!$O$6="SINGLEBASE",SUM((((E27/100)*$AJ$22)*$AH$22))+((((E27/100)*$AJ$23)*$AH$23)),IF(Calculator!$O$6="SINGLEELEMENTS",SUM((((E27/100)*$AJ$22)*$AH$22))+(((((E27/100)*$AJ$22)*$AN$22)*$AH$22)*Calculator!$G$2)-((((E27/100)*$AJ$22)*$AN$22)*$AH$22)+((((E27/100)*$AJ$23)*$AH$23)),IF(Calculator!$O$6="SINGLESPECTRUM",SUM((((E27/100)*$AJ$22)*$AH$22))+(((((E27/100)*$AJ$22)*$AN$22)*$AH$22)*Calculator!$G$4)-((((E27/100)*$AJ$22)*$AN$22)*$AH$22)+((((E27/100)*$AJ$23)*$AH$23)),IF(Calculator!$O$6="SINGLEHOMESTEAD",SUM((((E27/100)*$AJ$22)*$AH$22))+(((((E27/100)*$AJ$22)*$AN$22)*$AH$22)*Calculator!$G$3)-((((E27/100)*$AJ$22)*$AN$22)*$AH$22)+((((E27/100)*$AJ$23)*$AH$23)),IF(Calculator!$O$6="SINGLEBAND A",SUM((((E27/100)*$AJ$22)*$AH$22))+(((((E27/100)*$AJ$22)*$AN$22)*$AH$22)*Calculator!$G$5)-((((E27/100)*$AJ$22)*$AN$22)*$AH$22)+((((E27/100)*$AJ$23)*$AH$23)),IF(Calculator!$O$6="SINGLEBAND B",SUM((((E27/100)*$AJ$22)*$AH$22))+(((((E27/100)*$AJ$22)*$AN$22)*$AH$22)*Calculator!$G$6)-((((E27/100)*$AJ$22)*$AN$22)*$AH$22)+((((E27/100)*$AJ$23)*$AH$23)),IF(Calculator!$O$6="SINGLEBAND C",SUM((((E27/100)*$AJ$22)*$AH$22))+(((((E27/100)*$AJ$22)*$AN$22)*$AH$22)*Calculator!$G$7)-((((E27/100)*$AJ$22)*$AN$22)*$AH$22)+((((E27/100)*$AJ$23)*$AH$23)),IF(Calculator!$O$6="SINGLEBAND D",SUM((((E27/100)*$AJ$22)*$AH$22))+(((((E27/100)*$AJ$22)*$AN$22)*$AH$22)*Calculator!$G$8)-((((E27/100)*$AJ$22)*$AN$22)*$AH$22)+((((E27/100)*$AJ$23)*$AH$23)),IF(Calculator!$O$6="SINGLEURBANE",SUM((((E27/100)*$AJ$22)*$AH$22))+(((((E27/100)*$AJ$22)*$AN$22)*$AH$22)*Calculator!$G$9)-((((E27/100)*$AJ$22)*$AN$22)*$AH$22)+((((E27/100)*$AJ$23)*$AH$23)),IF(Calculator!$O$6="SINGLESILVERANOD",SUM((((E27/100)*$AJ$22)*$AH$22))+(((((E27/100)*$AJ$22)*$AN$22)*$AH$22)*Calculator!$G$10)-((((E27/100)*$AJ$22)*$AN$22)*$AH$22)+((((E27/100)*$AJ$23)*$AH$23)),IF(Calculator!$O$6="SINGLEANOD",SUM((((E27/100)*$AJ$22)*$AH$22))+(((((E27/100)*$AJ$22)*$AN$22)*$AH$22)*Calculator!$G$11)-((((E27/100)*$AJ$22)*$AN$22)*$AH$22)+((((E27/100)*$AJ$23)*$AH$23)),IF(Calculator!$O$6="DUALBASE",SUM((((E27/100)*$AJ$22)*$AH$22))+(((((E27/100)*$AJ$22)*$AN$22)*$AH$22)*Calculator!$G$12)-((((E27/100)*$AJ$22)*$AN$22)*$AH$22)+((((E27/100)*$AJ$23)*$AH$23)),IF(Calculator!$O$6="DUALELEMENTS",SUM((((E27/100)*$AJ$22)*$AH$22))+(((((E27/100)*$AJ$22)*$AN$22)*$AH$22)*Calculator!$G$13)-((((E27/100)*$AJ$22)*$AN$22)*$AH$22)+((((E27/100)*$AJ$23)*$AH$23)),IF(Calculator!$O$6="DUALSPECTRUM",SUM((((E27/100)*$AJ$22)*$AH$22))+(((((E27/100)*$AJ$22)*$AN$22)*$AH$22)*Calculator!$G$15)-((((E27/100)*$AJ$22)*$AN$22)*$AH$22)+((((E27/100)*$AJ$23)*$AH$23)),IF(Calculator!$O$6="DUALHOMESTEAD",SUM((((E27/100)*$AJ$22)*$AH$22))+(((((E27/100)*$AJ$22)*$AN$22)*$AH$22)*Calculator!$G$14)-((((E27/100)*$AJ$22)*$AN$22)*$AH$22)+((((E27/100)*$AJ$23)*$AH$23)),IF(Calculator!$O$6="DUALBAND A",SUM((((E27/100)*$AJ$22)*$AH$22))+(((((E27/100)*$AJ$22)*$AN$22)*$AH$22)*Calculator!$G$16)-((((E27/100)*$AJ$22)*$AN$22)*$AH$22)+((((E27/100)*$AJ$23)*$AH$23)),IF(Calculator!$O$6="DUALBAND B",SUM((((E27/100)*$AJ$22)*$AH$22))+(((((E27/100)*$AJ$22)*$AN$22)*$AH$22)*Calculator!$G$17)-((((E27/100)*$AJ$22)*$AN$22)*$AH$22)+((((E27/100)*$AJ$23)*$AH$23)),IF(Calculator!$O$6="DUALBAND C",SUM((((E27/100)*$AJ$22)*$AH$22))+(((((E27/100)*$AJ$22)*$AN$22)*$AH$22)*Calculator!$G$18)-((((E27/100)*$AJ$22)*$AN$22)*$AH$22)+((((E27/100)*$AJ$23)*$AH$23)),IF(Calculator!$O$6="DUALBAND D",SUM((((E27/100)*$AJ$22)*$AH$22))+(((((E27/100)*$AJ$22)*$AN$22)*$AH$22)*Calculator!$G$19)-((((E27/100)*$AJ$22)*$AN$22)*$AH$22)+((((E27/100)*$AJ$23)*$AH$23)),IF(Calculator!$O$6="DUALURBANE",SUM((((E27/100)*$AJ$22)*$AH$22))+(((((E27/100)*$AJ$22)*$AN$22)*$AH$22)*Calculator!$G$20)-((((E27/100)*$AJ$22)*$AN$22)*$AH$22)+((((E27/100)*$AJ$23)*$AH$23)),IF(Calculator!$O$6="DUALSILVERANOD",SUM((((E27/100)*$AJ$22)*$AH$22))+(((((E27/100)*$AJ$22)*$AN$22)*$AH$22)*Calculator!$G$21)-((((E27/100)*$AJ$22)*$AN$22)*$AH$22)+((((E27/100)*$AJ$23)*$AH$23)),IF(Calculator!$O$6="DUALANOD",SUM((((E27/100)*$AJ$22)*$AH$22))+(((((E27/100)*$AJ$22)*$AN$22)*$AH$22)*Calculator!$G$22)-((((E27/100)*$AJ$22)*$AN$22)*$AH$22)+((((E27/100)*$AJ$23)*$AH$23))))))))))))))))))))))))</f>
        <v>961.13331600000015</v>
      </c>
      <c r="U27" s="2">
        <f>IF(Calculator!$O$6="SINGLEBASE",SUM((((F27/100)*$AJ$22)*$AH$22))+((((F27/100)*$AJ$23)*$AH$23)),IF(Calculator!$O$6="SINGLEELEMENTS",SUM((((F27/100)*$AJ$22)*$AH$22))+(((((F27/100)*$AJ$22)*$AN$22)*$AH$22)*Calculator!$G$2)-((((F27/100)*$AJ$22)*$AN$22)*$AH$22)+((((F27/100)*$AJ$23)*$AH$23)),IF(Calculator!$O$6="SINGLESPECTRUM",SUM((((F27/100)*$AJ$22)*$AH$22))+(((((F27/100)*$AJ$22)*$AN$22)*$AH$22)*Calculator!$G$4)-((((F27/100)*$AJ$22)*$AN$22)*$AH$22)+((((F27/100)*$AJ$23)*$AH$23)),IF(Calculator!$O$6="SINGLEHOMESTEAD",SUM((((F27/100)*$AJ$22)*$AH$22))+(((((F27/100)*$AJ$22)*$AN$22)*$AH$22)*Calculator!$G$3)-((((F27/100)*$AJ$22)*$AN$22)*$AH$22)+((((F27/100)*$AJ$23)*$AH$23)),IF(Calculator!$O$6="SINGLEBAND A",SUM((((F27/100)*$AJ$22)*$AH$22))+(((((F27/100)*$AJ$22)*$AN$22)*$AH$22)*Calculator!$G$5)-((((F27/100)*$AJ$22)*$AN$22)*$AH$22)+((((F27/100)*$AJ$23)*$AH$23)),IF(Calculator!$O$6="SINGLEBAND B",SUM((((F27/100)*$AJ$22)*$AH$22))+(((((F27/100)*$AJ$22)*$AN$22)*$AH$22)*Calculator!$G$6)-((((F27/100)*$AJ$22)*$AN$22)*$AH$22)+((((F27/100)*$AJ$23)*$AH$23)),IF(Calculator!$O$6="SINGLEBAND C",SUM((((F27/100)*$AJ$22)*$AH$22))+(((((F27/100)*$AJ$22)*$AN$22)*$AH$22)*Calculator!$G$7)-((((F27/100)*$AJ$22)*$AN$22)*$AH$22)+((((F27/100)*$AJ$23)*$AH$23)),IF(Calculator!$O$6="SINGLEBAND D",SUM((((F27/100)*$AJ$22)*$AH$22))+(((((F27/100)*$AJ$22)*$AN$22)*$AH$22)*Calculator!$G$8)-((((F27/100)*$AJ$22)*$AN$22)*$AH$22)+((((F27/100)*$AJ$23)*$AH$23)),IF(Calculator!$O$6="SINGLEURBANE",SUM((((F27/100)*$AJ$22)*$AH$22))+(((((F27/100)*$AJ$22)*$AN$22)*$AH$22)*Calculator!$G$9)-((((F27/100)*$AJ$22)*$AN$22)*$AH$22)+((((F27/100)*$AJ$23)*$AH$23)),IF(Calculator!$O$6="SINGLESILVERANOD",SUM((((F27/100)*$AJ$22)*$AH$22))+(((((F27/100)*$AJ$22)*$AN$22)*$AH$22)*Calculator!$G$10)-((((F27/100)*$AJ$22)*$AN$22)*$AH$22)+((((F27/100)*$AJ$23)*$AH$23)),IF(Calculator!$O$6="SINGLEANOD",SUM((((F27/100)*$AJ$22)*$AH$22))+(((((F27/100)*$AJ$22)*$AN$22)*$AH$22)*Calculator!$G$11)-((((F27/100)*$AJ$22)*$AN$22)*$AH$22)+((((F27/100)*$AJ$23)*$AH$23)),IF(Calculator!$O$6="DUALBASE",SUM((((F27/100)*$AJ$22)*$AH$22))+(((((F27/100)*$AJ$22)*$AN$22)*$AH$22)*Calculator!$G$12)-((((F27/100)*$AJ$22)*$AN$22)*$AH$22)+((((F27/100)*$AJ$23)*$AH$23)),IF(Calculator!$O$6="DUALELEMENTS",SUM((((F27/100)*$AJ$22)*$AH$22))+(((((F27/100)*$AJ$22)*$AN$22)*$AH$22)*Calculator!$G$13)-((((F27/100)*$AJ$22)*$AN$22)*$AH$22)+((((F27/100)*$AJ$23)*$AH$23)),IF(Calculator!$O$6="DUALSPECTRUM",SUM((((F27/100)*$AJ$22)*$AH$22))+(((((F27/100)*$AJ$22)*$AN$22)*$AH$22)*Calculator!$G$15)-((((F27/100)*$AJ$22)*$AN$22)*$AH$22)+((((F27/100)*$AJ$23)*$AH$23)),IF(Calculator!$O$6="DUALHOMESTEAD",SUM((((F27/100)*$AJ$22)*$AH$22))+(((((F27/100)*$AJ$22)*$AN$22)*$AH$22)*Calculator!$G$14)-((((F27/100)*$AJ$22)*$AN$22)*$AH$22)+((((F27/100)*$AJ$23)*$AH$23)),IF(Calculator!$O$6="DUALBAND A",SUM((((F27/100)*$AJ$22)*$AH$22))+(((((F27/100)*$AJ$22)*$AN$22)*$AH$22)*Calculator!$G$16)-((((F27/100)*$AJ$22)*$AN$22)*$AH$22)+((((F27/100)*$AJ$23)*$AH$23)),IF(Calculator!$O$6="DUALBAND B",SUM((((F27/100)*$AJ$22)*$AH$22))+(((((F27/100)*$AJ$22)*$AN$22)*$AH$22)*Calculator!$G$17)-((((F27/100)*$AJ$22)*$AN$22)*$AH$22)+((((F27/100)*$AJ$23)*$AH$23)),IF(Calculator!$O$6="DUALBAND C",SUM((((F27/100)*$AJ$22)*$AH$22))+(((((F27/100)*$AJ$22)*$AN$22)*$AH$22)*Calculator!$G$18)-((((F27/100)*$AJ$22)*$AN$22)*$AH$22)+((((F27/100)*$AJ$23)*$AH$23)),IF(Calculator!$O$6="DUALBAND D",SUM((((F27/100)*$AJ$22)*$AH$22))+(((((F27/100)*$AJ$22)*$AN$22)*$AH$22)*Calculator!$G$19)-((((F27/100)*$AJ$22)*$AN$22)*$AH$22)+((((F27/100)*$AJ$23)*$AH$23)),IF(Calculator!$O$6="DUALURBANE",SUM((((F27/100)*$AJ$22)*$AH$22))+(((((F27/100)*$AJ$22)*$AN$22)*$AH$22)*Calculator!$G$20)-((((F27/100)*$AJ$22)*$AN$22)*$AH$22)+((((F27/100)*$AJ$23)*$AH$23)),IF(Calculator!$O$6="DUALSILVERANOD",SUM((((F27/100)*$AJ$22)*$AH$22))+(((((F27/100)*$AJ$22)*$AN$22)*$AH$22)*Calculator!$G$21)-((((F27/100)*$AJ$22)*$AN$22)*$AH$22)+((((F27/100)*$AJ$23)*$AH$23)),IF(Calculator!$O$6="DUALANOD",SUM((((F27/100)*$AJ$22)*$AH$22))+(((((F27/100)*$AJ$22)*$AN$22)*$AH$22)*Calculator!$G$22)-((((F27/100)*$AJ$22)*$AN$22)*$AH$22)+((((F27/100)*$AJ$23)*$AH$23))))))))))))))))))))))))</f>
        <v>970.40925849999974</v>
      </c>
      <c r="V27" s="2">
        <f>IF(Calculator!$O$6="SINGLEBASE",SUM((((G27/100)*$AJ$22)*$AH$22))+((((G27/100)*$AJ$23)*$AH$23)),IF(Calculator!$O$6="SINGLEELEMENTS",SUM((((G27/100)*$AJ$22)*$AH$22))+(((((G27/100)*$AJ$22)*$AN$22)*$AH$22)*Calculator!$G$2)-((((G27/100)*$AJ$22)*$AN$22)*$AH$22)+((((G27/100)*$AJ$23)*$AH$23)),IF(Calculator!$O$6="SINGLESPECTRUM",SUM((((G27/100)*$AJ$22)*$AH$22))+(((((G27/100)*$AJ$22)*$AN$22)*$AH$22)*Calculator!$G$4)-((((G27/100)*$AJ$22)*$AN$22)*$AH$22)+((((G27/100)*$AJ$23)*$AH$23)),IF(Calculator!$O$6="SINGLEHOMESTEAD",SUM((((G27/100)*$AJ$22)*$AH$22))+(((((G27/100)*$AJ$22)*$AN$22)*$AH$22)*Calculator!$G$3)-((((G27/100)*$AJ$22)*$AN$22)*$AH$22)+((((G27/100)*$AJ$23)*$AH$23)),IF(Calculator!$O$6="SINGLEBAND A",SUM((((G27/100)*$AJ$22)*$AH$22))+(((((G27/100)*$AJ$22)*$AN$22)*$AH$22)*Calculator!$G$5)-((((G27/100)*$AJ$22)*$AN$22)*$AH$22)+((((G27/100)*$AJ$23)*$AH$23)),IF(Calculator!$O$6="SINGLEBAND B",SUM((((G27/100)*$AJ$22)*$AH$22))+(((((G27/100)*$AJ$22)*$AN$22)*$AH$22)*Calculator!$G$6)-((((G27/100)*$AJ$22)*$AN$22)*$AH$22)+((((G27/100)*$AJ$23)*$AH$23)),IF(Calculator!$O$6="SINGLEBAND C",SUM((((G27/100)*$AJ$22)*$AH$22))+(((((G27/100)*$AJ$22)*$AN$22)*$AH$22)*Calculator!$G$7)-((((G27/100)*$AJ$22)*$AN$22)*$AH$22)+((((G27/100)*$AJ$23)*$AH$23)),IF(Calculator!$O$6="SINGLEBAND D",SUM((((G27/100)*$AJ$22)*$AH$22))+(((((G27/100)*$AJ$22)*$AN$22)*$AH$22)*Calculator!$G$8)-((((G27/100)*$AJ$22)*$AN$22)*$AH$22)+((((G27/100)*$AJ$23)*$AH$23)),IF(Calculator!$O$6="SINGLEURBANE",SUM((((G27/100)*$AJ$22)*$AH$22))+(((((G27/100)*$AJ$22)*$AN$22)*$AH$22)*Calculator!$G$9)-((((G27/100)*$AJ$22)*$AN$22)*$AH$22)+((((G27/100)*$AJ$23)*$AH$23)),IF(Calculator!$O$6="SINGLESILVERANOD",SUM((((G27/100)*$AJ$22)*$AH$22))+(((((G27/100)*$AJ$22)*$AN$22)*$AH$22)*Calculator!$G$10)-((((G27/100)*$AJ$22)*$AN$22)*$AH$22)+((((G27/100)*$AJ$23)*$AH$23)),IF(Calculator!$O$6="SINGLEANOD",SUM((((G27/100)*$AJ$22)*$AH$22))+(((((G27/100)*$AJ$22)*$AN$22)*$AH$22)*Calculator!$G$11)-((((G27/100)*$AJ$22)*$AN$22)*$AH$22)+((((G27/100)*$AJ$23)*$AH$23)),IF(Calculator!$O$6="DUALBASE",SUM((((G27/100)*$AJ$22)*$AH$22))+(((((G27/100)*$AJ$22)*$AN$22)*$AH$22)*Calculator!$G$12)-((((G27/100)*$AJ$22)*$AN$22)*$AH$22)+((((G27/100)*$AJ$23)*$AH$23)),IF(Calculator!$O$6="DUALELEMENTS",SUM((((G27/100)*$AJ$22)*$AH$22))+(((((G27/100)*$AJ$22)*$AN$22)*$AH$22)*Calculator!$G$13)-((((G27/100)*$AJ$22)*$AN$22)*$AH$22)+((((G27/100)*$AJ$23)*$AH$23)),IF(Calculator!$O$6="DUALSPECTRUM",SUM((((G27/100)*$AJ$22)*$AH$22))+(((((G27/100)*$AJ$22)*$AN$22)*$AH$22)*Calculator!$G$15)-((((G27/100)*$AJ$22)*$AN$22)*$AH$22)+((((G27/100)*$AJ$23)*$AH$23)),IF(Calculator!$O$6="DUALHOMESTEAD",SUM((((G27/100)*$AJ$22)*$AH$22))+(((((G27/100)*$AJ$22)*$AN$22)*$AH$22)*Calculator!$G$14)-((((G27/100)*$AJ$22)*$AN$22)*$AH$22)+((((G27/100)*$AJ$23)*$AH$23)),IF(Calculator!$O$6="DUALBAND A",SUM((((G27/100)*$AJ$22)*$AH$22))+(((((G27/100)*$AJ$22)*$AN$22)*$AH$22)*Calculator!$G$16)-((((G27/100)*$AJ$22)*$AN$22)*$AH$22)+((((G27/100)*$AJ$23)*$AH$23)),IF(Calculator!$O$6="DUALBAND B",SUM((((G27/100)*$AJ$22)*$AH$22))+(((((G27/100)*$AJ$22)*$AN$22)*$AH$22)*Calculator!$G$17)-((((G27/100)*$AJ$22)*$AN$22)*$AH$22)+((((G27/100)*$AJ$23)*$AH$23)),IF(Calculator!$O$6="DUALBAND C",SUM((((G27/100)*$AJ$22)*$AH$22))+(((((G27/100)*$AJ$22)*$AN$22)*$AH$22)*Calculator!$G$18)-((((G27/100)*$AJ$22)*$AN$22)*$AH$22)+((((G27/100)*$AJ$23)*$AH$23)),IF(Calculator!$O$6="DUALBAND D",SUM((((G27/100)*$AJ$22)*$AH$22))+(((((G27/100)*$AJ$22)*$AN$22)*$AH$22)*Calculator!$G$19)-((((G27/100)*$AJ$22)*$AN$22)*$AH$22)+((((G27/100)*$AJ$23)*$AH$23)),IF(Calculator!$O$6="DUALURBANE",SUM((((G27/100)*$AJ$22)*$AH$22))+(((((G27/100)*$AJ$22)*$AN$22)*$AH$22)*Calculator!$G$20)-((((G27/100)*$AJ$22)*$AN$22)*$AH$22)+((((G27/100)*$AJ$23)*$AH$23)),IF(Calculator!$O$6="DUALSILVERANOD",SUM((((G27/100)*$AJ$22)*$AH$22))+(((((G27/100)*$AJ$22)*$AN$22)*$AH$22)*Calculator!$G$21)-((((G27/100)*$AJ$22)*$AN$22)*$AH$22)+((((G27/100)*$AJ$23)*$AH$23)),IF(Calculator!$O$6="DUALANOD",SUM((((G27/100)*$AJ$22)*$AH$22))+(((((G27/100)*$AJ$22)*$AN$22)*$AH$22)*Calculator!$G$22)-((((G27/100)*$AJ$22)*$AN$22)*$AH$22)+((((G27/100)*$AJ$23)*$AH$23))))))))))))))))))))))))</f>
        <v>979.68520100000001</v>
      </c>
      <c r="W27" s="2">
        <f>IF(Calculator!$O$6="SINGLEBASE",SUM((((H27/100)*$AJ$22)*$AH$22))+((((H27/100)*$AJ$23)*$AH$23)),IF(Calculator!$O$6="SINGLEELEMENTS",SUM((((H27/100)*$AJ$22)*$AH$22))+(((((H27/100)*$AJ$22)*$AN$22)*$AH$22)*Calculator!$G$2)-((((H27/100)*$AJ$22)*$AN$22)*$AH$22)+((((H27/100)*$AJ$23)*$AH$23)),IF(Calculator!$O$6="SINGLESPECTRUM",SUM((((H27/100)*$AJ$22)*$AH$22))+(((((H27/100)*$AJ$22)*$AN$22)*$AH$22)*Calculator!$G$4)-((((H27/100)*$AJ$22)*$AN$22)*$AH$22)+((((H27/100)*$AJ$23)*$AH$23)),IF(Calculator!$O$6="SINGLEHOMESTEAD",SUM((((H27/100)*$AJ$22)*$AH$22))+(((((H27/100)*$AJ$22)*$AN$22)*$AH$22)*Calculator!$G$3)-((((H27/100)*$AJ$22)*$AN$22)*$AH$22)+((((H27/100)*$AJ$23)*$AH$23)),IF(Calculator!$O$6="SINGLEBAND A",SUM((((H27/100)*$AJ$22)*$AH$22))+(((((H27/100)*$AJ$22)*$AN$22)*$AH$22)*Calculator!$G$5)-((((H27/100)*$AJ$22)*$AN$22)*$AH$22)+((((H27/100)*$AJ$23)*$AH$23)),IF(Calculator!$O$6="SINGLEBAND B",SUM((((H27/100)*$AJ$22)*$AH$22))+(((((H27/100)*$AJ$22)*$AN$22)*$AH$22)*Calculator!$G$6)-((((H27/100)*$AJ$22)*$AN$22)*$AH$22)+((((H27/100)*$AJ$23)*$AH$23)),IF(Calculator!$O$6="SINGLEBAND C",SUM((((H27/100)*$AJ$22)*$AH$22))+(((((H27/100)*$AJ$22)*$AN$22)*$AH$22)*Calculator!$G$7)-((((H27/100)*$AJ$22)*$AN$22)*$AH$22)+((((H27/100)*$AJ$23)*$AH$23)),IF(Calculator!$O$6="SINGLEBAND D",SUM((((H27/100)*$AJ$22)*$AH$22))+(((((H27/100)*$AJ$22)*$AN$22)*$AH$22)*Calculator!$G$8)-((((H27/100)*$AJ$22)*$AN$22)*$AH$22)+((((H27/100)*$AJ$23)*$AH$23)),IF(Calculator!$O$6="SINGLEURBANE",SUM((((H27/100)*$AJ$22)*$AH$22))+(((((H27/100)*$AJ$22)*$AN$22)*$AH$22)*Calculator!$G$9)-((((H27/100)*$AJ$22)*$AN$22)*$AH$22)+((((H27/100)*$AJ$23)*$AH$23)),IF(Calculator!$O$6="SINGLESILVERANOD",SUM((((H27/100)*$AJ$22)*$AH$22))+(((((H27/100)*$AJ$22)*$AN$22)*$AH$22)*Calculator!$G$10)-((((H27/100)*$AJ$22)*$AN$22)*$AH$22)+((((H27/100)*$AJ$23)*$AH$23)),IF(Calculator!$O$6="SINGLEANOD",SUM((((H27/100)*$AJ$22)*$AH$22))+(((((H27/100)*$AJ$22)*$AN$22)*$AH$22)*Calculator!$G$11)-((((H27/100)*$AJ$22)*$AN$22)*$AH$22)+((((H27/100)*$AJ$23)*$AH$23)),IF(Calculator!$O$6="DUALBASE",SUM((((H27/100)*$AJ$22)*$AH$22))+(((((H27/100)*$AJ$22)*$AN$22)*$AH$22)*Calculator!$G$12)-((((H27/100)*$AJ$22)*$AN$22)*$AH$22)+((((H27/100)*$AJ$23)*$AH$23)),IF(Calculator!$O$6="DUALELEMENTS",SUM((((H27/100)*$AJ$22)*$AH$22))+(((((H27/100)*$AJ$22)*$AN$22)*$AH$22)*Calculator!$G$13)-((((H27/100)*$AJ$22)*$AN$22)*$AH$22)+((((H27/100)*$AJ$23)*$AH$23)),IF(Calculator!$O$6="DUALSPECTRUM",SUM((((H27/100)*$AJ$22)*$AH$22))+(((((H27/100)*$AJ$22)*$AN$22)*$AH$22)*Calculator!$G$15)-((((H27/100)*$AJ$22)*$AN$22)*$AH$22)+((((H27/100)*$AJ$23)*$AH$23)),IF(Calculator!$O$6="DUALHOMESTEAD",SUM((((H27/100)*$AJ$22)*$AH$22))+(((((H27/100)*$AJ$22)*$AN$22)*$AH$22)*Calculator!$G$14)-((((H27/100)*$AJ$22)*$AN$22)*$AH$22)+((((H27/100)*$AJ$23)*$AH$23)),IF(Calculator!$O$6="DUALBAND A",SUM((((H27/100)*$AJ$22)*$AH$22))+(((((H27/100)*$AJ$22)*$AN$22)*$AH$22)*Calculator!$G$16)-((((H27/100)*$AJ$22)*$AN$22)*$AH$22)+((((H27/100)*$AJ$23)*$AH$23)),IF(Calculator!$O$6="DUALBAND B",SUM((((H27/100)*$AJ$22)*$AH$22))+(((((H27/100)*$AJ$22)*$AN$22)*$AH$22)*Calculator!$G$17)-((((H27/100)*$AJ$22)*$AN$22)*$AH$22)+((((H27/100)*$AJ$23)*$AH$23)),IF(Calculator!$O$6="DUALBAND C",SUM((((H27/100)*$AJ$22)*$AH$22))+(((((H27/100)*$AJ$22)*$AN$22)*$AH$22)*Calculator!$G$18)-((((H27/100)*$AJ$22)*$AN$22)*$AH$22)+((((H27/100)*$AJ$23)*$AH$23)),IF(Calculator!$O$6="DUALBAND D",SUM((((H27/100)*$AJ$22)*$AH$22))+(((((H27/100)*$AJ$22)*$AN$22)*$AH$22)*Calculator!$G$19)-((((H27/100)*$AJ$22)*$AN$22)*$AH$22)+((((H27/100)*$AJ$23)*$AH$23)),IF(Calculator!$O$6="DUALURBANE",SUM((((H27/100)*$AJ$22)*$AH$22))+(((((H27/100)*$AJ$22)*$AN$22)*$AH$22)*Calculator!$G$20)-((((H27/100)*$AJ$22)*$AN$22)*$AH$22)+((((H27/100)*$AJ$23)*$AH$23)),IF(Calculator!$O$6="DUALSILVERANOD",SUM((((H27/100)*$AJ$22)*$AH$22))+(((((H27/100)*$AJ$22)*$AN$22)*$AH$22)*Calculator!$G$21)-((((H27/100)*$AJ$22)*$AN$22)*$AH$22)+((((H27/100)*$AJ$23)*$AH$23)),IF(Calculator!$O$6="DUALANOD",SUM((((H27/100)*$AJ$22)*$AH$22))+(((((H27/100)*$AJ$22)*$AN$22)*$AH$22)*Calculator!$G$22)-((((H27/100)*$AJ$22)*$AN$22)*$AH$22)+((((H27/100)*$AJ$23)*$AH$23))))))))))))))))))))))))</f>
        <v>988.96114349999993</v>
      </c>
      <c r="X27" s="2">
        <f>IF(Calculator!$O$6="SINGLEBASE",SUM((((I27/100)*$AJ$22)*$AH$22))+((((I27/100)*$AJ$23)*$AH$23)),IF(Calculator!$O$6="SINGLEELEMENTS",SUM((((I27/100)*$AJ$22)*$AH$22))+(((((I27/100)*$AJ$22)*$AN$22)*$AH$22)*Calculator!$G$2)-((((I27/100)*$AJ$22)*$AN$22)*$AH$22)+((((I27/100)*$AJ$23)*$AH$23)),IF(Calculator!$O$6="SINGLESPECTRUM",SUM((((I27/100)*$AJ$22)*$AH$22))+(((((I27/100)*$AJ$22)*$AN$22)*$AH$22)*Calculator!$G$4)-((((I27/100)*$AJ$22)*$AN$22)*$AH$22)+((((I27/100)*$AJ$23)*$AH$23)),IF(Calculator!$O$6="SINGLEHOMESTEAD",SUM((((I27/100)*$AJ$22)*$AH$22))+(((((I27/100)*$AJ$22)*$AN$22)*$AH$22)*Calculator!$G$3)-((((I27/100)*$AJ$22)*$AN$22)*$AH$22)+((((I27/100)*$AJ$23)*$AH$23)),IF(Calculator!$O$6="SINGLEBAND A",SUM((((I27/100)*$AJ$22)*$AH$22))+(((((I27/100)*$AJ$22)*$AN$22)*$AH$22)*Calculator!$G$5)-((((I27/100)*$AJ$22)*$AN$22)*$AH$22)+((((I27/100)*$AJ$23)*$AH$23)),IF(Calculator!$O$6="SINGLEBAND B",SUM((((I27/100)*$AJ$22)*$AH$22))+(((((I27/100)*$AJ$22)*$AN$22)*$AH$22)*Calculator!$G$6)-((((I27/100)*$AJ$22)*$AN$22)*$AH$22)+((((I27/100)*$AJ$23)*$AH$23)),IF(Calculator!$O$6="SINGLEBAND C",SUM((((I27/100)*$AJ$22)*$AH$22))+(((((I27/100)*$AJ$22)*$AN$22)*$AH$22)*Calculator!$G$7)-((((I27/100)*$AJ$22)*$AN$22)*$AH$22)+((((I27/100)*$AJ$23)*$AH$23)),IF(Calculator!$O$6="SINGLEBAND D",SUM((((I27/100)*$AJ$22)*$AH$22))+(((((I27/100)*$AJ$22)*$AN$22)*$AH$22)*Calculator!$G$8)-((((I27/100)*$AJ$22)*$AN$22)*$AH$22)+((((I27/100)*$AJ$23)*$AH$23)),IF(Calculator!$O$6="SINGLEURBANE",SUM((((I27/100)*$AJ$22)*$AH$22))+(((((I27/100)*$AJ$22)*$AN$22)*$AH$22)*Calculator!$G$9)-((((I27/100)*$AJ$22)*$AN$22)*$AH$22)+((((I27/100)*$AJ$23)*$AH$23)),IF(Calculator!$O$6="SINGLESILVERANOD",SUM((((I27/100)*$AJ$22)*$AH$22))+(((((I27/100)*$AJ$22)*$AN$22)*$AH$22)*Calculator!$G$10)-((((I27/100)*$AJ$22)*$AN$22)*$AH$22)+((((I27/100)*$AJ$23)*$AH$23)),IF(Calculator!$O$6="SINGLEANOD",SUM((((I27/100)*$AJ$22)*$AH$22))+(((((I27/100)*$AJ$22)*$AN$22)*$AH$22)*Calculator!$G$11)-((((I27/100)*$AJ$22)*$AN$22)*$AH$22)+((((I27/100)*$AJ$23)*$AH$23)),IF(Calculator!$O$6="DUALBASE",SUM((((I27/100)*$AJ$22)*$AH$22))+(((((I27/100)*$AJ$22)*$AN$22)*$AH$22)*Calculator!$G$12)-((((I27/100)*$AJ$22)*$AN$22)*$AH$22)+((((I27/100)*$AJ$23)*$AH$23)),IF(Calculator!$O$6="DUALELEMENTS",SUM((((I27/100)*$AJ$22)*$AH$22))+(((((I27/100)*$AJ$22)*$AN$22)*$AH$22)*Calculator!$G$13)-((((I27/100)*$AJ$22)*$AN$22)*$AH$22)+((((I27/100)*$AJ$23)*$AH$23)),IF(Calculator!$O$6="DUALSPECTRUM",SUM((((I27/100)*$AJ$22)*$AH$22))+(((((I27/100)*$AJ$22)*$AN$22)*$AH$22)*Calculator!$G$15)-((((I27/100)*$AJ$22)*$AN$22)*$AH$22)+((((I27/100)*$AJ$23)*$AH$23)),IF(Calculator!$O$6="DUALHOMESTEAD",SUM((((I27/100)*$AJ$22)*$AH$22))+(((((I27/100)*$AJ$22)*$AN$22)*$AH$22)*Calculator!$G$14)-((((I27/100)*$AJ$22)*$AN$22)*$AH$22)+((((I27/100)*$AJ$23)*$AH$23)),IF(Calculator!$O$6="DUALBAND A",SUM((((I27/100)*$AJ$22)*$AH$22))+(((((I27/100)*$AJ$22)*$AN$22)*$AH$22)*Calculator!$G$16)-((((I27/100)*$AJ$22)*$AN$22)*$AH$22)+((((I27/100)*$AJ$23)*$AH$23)),IF(Calculator!$O$6="DUALBAND B",SUM((((I27/100)*$AJ$22)*$AH$22))+(((((I27/100)*$AJ$22)*$AN$22)*$AH$22)*Calculator!$G$17)-((((I27/100)*$AJ$22)*$AN$22)*$AH$22)+((((I27/100)*$AJ$23)*$AH$23)),IF(Calculator!$O$6="DUALBAND C",SUM((((I27/100)*$AJ$22)*$AH$22))+(((((I27/100)*$AJ$22)*$AN$22)*$AH$22)*Calculator!$G$18)-((((I27/100)*$AJ$22)*$AN$22)*$AH$22)+((((I27/100)*$AJ$23)*$AH$23)),IF(Calculator!$O$6="DUALBAND D",SUM((((I27/100)*$AJ$22)*$AH$22))+(((((I27/100)*$AJ$22)*$AN$22)*$AH$22)*Calculator!$G$19)-((((I27/100)*$AJ$22)*$AN$22)*$AH$22)+((((I27/100)*$AJ$23)*$AH$23)),IF(Calculator!$O$6="DUALURBANE",SUM((((I27/100)*$AJ$22)*$AH$22))+(((((I27/100)*$AJ$22)*$AN$22)*$AH$22)*Calculator!$G$20)-((((I27/100)*$AJ$22)*$AN$22)*$AH$22)+((((I27/100)*$AJ$23)*$AH$23)),IF(Calculator!$O$6="DUALSILVERANOD",SUM((((I27/100)*$AJ$22)*$AH$22))+(((((I27/100)*$AJ$22)*$AN$22)*$AH$22)*Calculator!$G$21)-((((I27/100)*$AJ$22)*$AN$22)*$AH$22)+((((I27/100)*$AJ$23)*$AH$23)),IF(Calculator!$O$6="DUALANOD",SUM((((I27/100)*$AJ$22)*$AH$22))+(((((I27/100)*$AJ$22)*$AN$22)*$AH$22)*Calculator!$G$22)-((((I27/100)*$AJ$22)*$AN$22)*$AH$22)+((((I27/100)*$AJ$23)*$AH$23))))))))))))))))))))))))</f>
        <v>998.86690750000002</v>
      </c>
      <c r="Y27" s="2">
        <f>IF(Calculator!$O$6="SINGLEBASE",SUM((((J27/100)*$AJ$22)*$AH$22))+((((J27/100)*$AJ$23)*$AH$23)),IF(Calculator!$O$6="SINGLEELEMENTS",SUM((((J27/100)*$AJ$22)*$AH$22))+(((((J27/100)*$AJ$22)*$AN$22)*$AH$22)*Calculator!$G$2)-((((J27/100)*$AJ$22)*$AN$22)*$AH$22)+((((J27/100)*$AJ$23)*$AH$23)),IF(Calculator!$O$6="SINGLESPECTRUM",SUM((((J27/100)*$AJ$22)*$AH$22))+(((((J27/100)*$AJ$22)*$AN$22)*$AH$22)*Calculator!$G$4)-((((J27/100)*$AJ$22)*$AN$22)*$AH$22)+((((J27/100)*$AJ$23)*$AH$23)),IF(Calculator!$O$6="SINGLEHOMESTEAD",SUM((((J27/100)*$AJ$22)*$AH$22))+(((((J27/100)*$AJ$22)*$AN$22)*$AH$22)*Calculator!$G$3)-((((J27/100)*$AJ$22)*$AN$22)*$AH$22)+((((J27/100)*$AJ$23)*$AH$23)),IF(Calculator!$O$6="SINGLEBAND A",SUM((((J27/100)*$AJ$22)*$AH$22))+(((((J27/100)*$AJ$22)*$AN$22)*$AH$22)*Calculator!$G$5)-((((J27/100)*$AJ$22)*$AN$22)*$AH$22)+((((J27/100)*$AJ$23)*$AH$23)),IF(Calculator!$O$6="SINGLEBAND B",SUM((((J27/100)*$AJ$22)*$AH$22))+(((((J27/100)*$AJ$22)*$AN$22)*$AH$22)*Calculator!$G$6)-((((J27/100)*$AJ$22)*$AN$22)*$AH$22)+((((J27/100)*$AJ$23)*$AH$23)),IF(Calculator!$O$6="SINGLEBAND C",SUM((((J27/100)*$AJ$22)*$AH$22))+(((((J27/100)*$AJ$22)*$AN$22)*$AH$22)*Calculator!$G$7)-((((J27/100)*$AJ$22)*$AN$22)*$AH$22)+((((J27/100)*$AJ$23)*$AH$23)),IF(Calculator!$O$6="SINGLEBAND D",SUM((((J27/100)*$AJ$22)*$AH$22))+(((((J27/100)*$AJ$22)*$AN$22)*$AH$22)*Calculator!$G$8)-((((J27/100)*$AJ$22)*$AN$22)*$AH$22)+((((J27/100)*$AJ$23)*$AH$23)),IF(Calculator!$O$6="SINGLEURBANE",SUM((((J27/100)*$AJ$22)*$AH$22))+(((((J27/100)*$AJ$22)*$AN$22)*$AH$22)*Calculator!$G$9)-((((J27/100)*$AJ$22)*$AN$22)*$AH$22)+((((J27/100)*$AJ$23)*$AH$23)),IF(Calculator!$O$6="SINGLESILVERANOD",SUM((((J27/100)*$AJ$22)*$AH$22))+(((((J27/100)*$AJ$22)*$AN$22)*$AH$22)*Calculator!$G$10)-((((J27/100)*$AJ$22)*$AN$22)*$AH$22)+((((J27/100)*$AJ$23)*$AH$23)),IF(Calculator!$O$6="SINGLEANOD",SUM((((J27/100)*$AJ$22)*$AH$22))+(((((J27/100)*$AJ$22)*$AN$22)*$AH$22)*Calculator!$G$11)-((((J27/100)*$AJ$22)*$AN$22)*$AH$22)+((((J27/100)*$AJ$23)*$AH$23)),IF(Calculator!$O$6="DUALBASE",SUM((((J27/100)*$AJ$22)*$AH$22))+(((((J27/100)*$AJ$22)*$AN$22)*$AH$22)*Calculator!$G$12)-((((J27/100)*$AJ$22)*$AN$22)*$AH$22)+((((J27/100)*$AJ$23)*$AH$23)),IF(Calculator!$O$6="DUALELEMENTS",SUM((((J27/100)*$AJ$22)*$AH$22))+(((((J27/100)*$AJ$22)*$AN$22)*$AH$22)*Calculator!$G$13)-((((J27/100)*$AJ$22)*$AN$22)*$AH$22)+((((J27/100)*$AJ$23)*$AH$23)),IF(Calculator!$O$6="DUALSPECTRUM",SUM((((J27/100)*$AJ$22)*$AH$22))+(((((J27/100)*$AJ$22)*$AN$22)*$AH$22)*Calculator!$G$15)-((((J27/100)*$AJ$22)*$AN$22)*$AH$22)+((((J27/100)*$AJ$23)*$AH$23)),IF(Calculator!$O$6="DUALHOMESTEAD",SUM((((J27/100)*$AJ$22)*$AH$22))+(((((J27/100)*$AJ$22)*$AN$22)*$AH$22)*Calculator!$G$14)-((((J27/100)*$AJ$22)*$AN$22)*$AH$22)+((((J27/100)*$AJ$23)*$AH$23)),IF(Calculator!$O$6="DUALBAND A",SUM((((J27/100)*$AJ$22)*$AH$22))+(((((J27/100)*$AJ$22)*$AN$22)*$AH$22)*Calculator!$G$16)-((((J27/100)*$AJ$22)*$AN$22)*$AH$22)+((((J27/100)*$AJ$23)*$AH$23)),IF(Calculator!$O$6="DUALBAND B",SUM((((J27/100)*$AJ$22)*$AH$22))+(((((J27/100)*$AJ$22)*$AN$22)*$AH$22)*Calculator!$G$17)-((((J27/100)*$AJ$22)*$AN$22)*$AH$22)+((((J27/100)*$AJ$23)*$AH$23)),IF(Calculator!$O$6="DUALBAND C",SUM((((J27/100)*$AJ$22)*$AH$22))+(((((J27/100)*$AJ$22)*$AN$22)*$AH$22)*Calculator!$G$18)-((((J27/100)*$AJ$22)*$AN$22)*$AH$22)+((((J27/100)*$AJ$23)*$AH$23)),IF(Calculator!$O$6="DUALBAND D",SUM((((J27/100)*$AJ$22)*$AH$22))+(((((J27/100)*$AJ$22)*$AN$22)*$AH$22)*Calculator!$G$19)-((((J27/100)*$AJ$22)*$AN$22)*$AH$22)+((((J27/100)*$AJ$23)*$AH$23)),IF(Calculator!$O$6="DUALURBANE",SUM((((J27/100)*$AJ$22)*$AH$22))+(((((J27/100)*$AJ$22)*$AN$22)*$AH$22)*Calculator!$G$20)-((((J27/100)*$AJ$22)*$AN$22)*$AH$22)+((((J27/100)*$AJ$23)*$AH$23)),IF(Calculator!$O$6="DUALSILVERANOD",SUM((((J27/100)*$AJ$22)*$AH$22))+(((((J27/100)*$AJ$22)*$AN$22)*$AH$22)*Calculator!$G$21)-((((J27/100)*$AJ$22)*$AN$22)*$AH$22)+((((J27/100)*$AJ$23)*$AH$23)),IF(Calculator!$O$6="DUALANOD",SUM((((J27/100)*$AJ$22)*$AH$22))+(((((J27/100)*$AJ$22)*$AN$22)*$AH$22)*Calculator!$G$22)-((((J27/100)*$AJ$22)*$AN$22)*$AH$22)+((((J27/100)*$AJ$23)*$AH$23))))))))))))))))))))))))</f>
        <v>1008.14285</v>
      </c>
      <c r="Z27" s="2">
        <f>IF(Calculator!$O$6="SINGLEBASE",SUM((((K27/100)*$AJ$22)*$AH$22))+((((K27/100)*$AJ$23)*$AH$23)),IF(Calculator!$O$6="SINGLEELEMENTS",SUM((((K27/100)*$AJ$22)*$AH$22))+(((((K27/100)*$AJ$22)*$AN$22)*$AH$22)*Calculator!$G$2)-((((K27/100)*$AJ$22)*$AN$22)*$AH$22)+((((K27/100)*$AJ$23)*$AH$23)),IF(Calculator!$O$6="SINGLESPECTRUM",SUM((((K27/100)*$AJ$22)*$AH$22))+(((((K27/100)*$AJ$22)*$AN$22)*$AH$22)*Calculator!$G$4)-((((K27/100)*$AJ$22)*$AN$22)*$AH$22)+((((K27/100)*$AJ$23)*$AH$23)),IF(Calculator!$O$6="SINGLEHOMESTEAD",SUM((((K27/100)*$AJ$22)*$AH$22))+(((((K27/100)*$AJ$22)*$AN$22)*$AH$22)*Calculator!$G$3)-((((K27/100)*$AJ$22)*$AN$22)*$AH$22)+((((K27/100)*$AJ$23)*$AH$23)),IF(Calculator!$O$6="SINGLEBAND A",SUM((((K27/100)*$AJ$22)*$AH$22))+(((((K27/100)*$AJ$22)*$AN$22)*$AH$22)*Calculator!$G$5)-((((K27/100)*$AJ$22)*$AN$22)*$AH$22)+((((K27/100)*$AJ$23)*$AH$23)),IF(Calculator!$O$6="SINGLEBAND B",SUM((((K27/100)*$AJ$22)*$AH$22))+(((((K27/100)*$AJ$22)*$AN$22)*$AH$22)*Calculator!$G$6)-((((K27/100)*$AJ$22)*$AN$22)*$AH$22)+((((K27/100)*$AJ$23)*$AH$23)),IF(Calculator!$O$6="SINGLEBAND C",SUM((((K27/100)*$AJ$22)*$AH$22))+(((((K27/100)*$AJ$22)*$AN$22)*$AH$22)*Calculator!$G$7)-((((K27/100)*$AJ$22)*$AN$22)*$AH$22)+((((K27/100)*$AJ$23)*$AH$23)),IF(Calculator!$O$6="SINGLEBAND D",SUM((((K27/100)*$AJ$22)*$AH$22))+(((((K27/100)*$AJ$22)*$AN$22)*$AH$22)*Calculator!$G$8)-((((K27/100)*$AJ$22)*$AN$22)*$AH$22)+((((K27/100)*$AJ$23)*$AH$23)),IF(Calculator!$O$6="SINGLEURBANE",SUM((((K27/100)*$AJ$22)*$AH$22))+(((((K27/100)*$AJ$22)*$AN$22)*$AH$22)*Calculator!$G$9)-((((K27/100)*$AJ$22)*$AN$22)*$AH$22)+((((K27/100)*$AJ$23)*$AH$23)),IF(Calculator!$O$6="SINGLESILVERANOD",SUM((((K27/100)*$AJ$22)*$AH$22))+(((((K27/100)*$AJ$22)*$AN$22)*$AH$22)*Calculator!$G$10)-((((K27/100)*$AJ$22)*$AN$22)*$AH$22)+((((K27/100)*$AJ$23)*$AH$23)),IF(Calculator!$O$6="SINGLEANOD",SUM((((K27/100)*$AJ$22)*$AH$22))+(((((K27/100)*$AJ$22)*$AN$22)*$AH$22)*Calculator!$G$11)-((((K27/100)*$AJ$22)*$AN$22)*$AH$22)+((((K27/100)*$AJ$23)*$AH$23)),IF(Calculator!$O$6="DUALBASE",SUM((((K27/100)*$AJ$22)*$AH$22))+(((((K27/100)*$AJ$22)*$AN$22)*$AH$22)*Calculator!$G$12)-((((K27/100)*$AJ$22)*$AN$22)*$AH$22)+((((K27/100)*$AJ$23)*$AH$23)),IF(Calculator!$O$6="DUALELEMENTS",SUM((((K27/100)*$AJ$22)*$AH$22))+(((((K27/100)*$AJ$22)*$AN$22)*$AH$22)*Calculator!$G$13)-((((K27/100)*$AJ$22)*$AN$22)*$AH$22)+((((K27/100)*$AJ$23)*$AH$23)),IF(Calculator!$O$6="DUALSPECTRUM",SUM((((K27/100)*$AJ$22)*$AH$22))+(((((K27/100)*$AJ$22)*$AN$22)*$AH$22)*Calculator!$G$15)-((((K27/100)*$AJ$22)*$AN$22)*$AH$22)+((((K27/100)*$AJ$23)*$AH$23)),IF(Calculator!$O$6="DUALHOMESTEAD",SUM((((K27/100)*$AJ$22)*$AH$22))+(((((K27/100)*$AJ$22)*$AN$22)*$AH$22)*Calculator!$G$14)-((((K27/100)*$AJ$22)*$AN$22)*$AH$22)+((((K27/100)*$AJ$23)*$AH$23)),IF(Calculator!$O$6="DUALBAND A",SUM((((K27/100)*$AJ$22)*$AH$22))+(((((K27/100)*$AJ$22)*$AN$22)*$AH$22)*Calculator!$G$16)-((((K27/100)*$AJ$22)*$AN$22)*$AH$22)+((((K27/100)*$AJ$23)*$AH$23)),IF(Calculator!$O$6="DUALBAND B",SUM((((K27/100)*$AJ$22)*$AH$22))+(((((K27/100)*$AJ$22)*$AN$22)*$AH$22)*Calculator!$G$17)-((((K27/100)*$AJ$22)*$AN$22)*$AH$22)+((((K27/100)*$AJ$23)*$AH$23)),IF(Calculator!$O$6="DUALBAND C",SUM((((K27/100)*$AJ$22)*$AH$22))+(((((K27/100)*$AJ$22)*$AN$22)*$AH$22)*Calculator!$G$18)-((((K27/100)*$AJ$22)*$AN$22)*$AH$22)+((((K27/100)*$AJ$23)*$AH$23)),IF(Calculator!$O$6="DUALBAND D",SUM((((K27/100)*$AJ$22)*$AH$22))+(((((K27/100)*$AJ$22)*$AN$22)*$AH$22)*Calculator!$G$19)-((((K27/100)*$AJ$22)*$AN$22)*$AH$22)+((((K27/100)*$AJ$23)*$AH$23)),IF(Calculator!$O$6="DUALURBANE",SUM((((K27/100)*$AJ$22)*$AH$22))+(((((K27/100)*$AJ$22)*$AN$22)*$AH$22)*Calculator!$G$20)-((((K27/100)*$AJ$22)*$AN$22)*$AH$22)+((((K27/100)*$AJ$23)*$AH$23)),IF(Calculator!$O$6="DUALSILVERANOD",SUM((((K27/100)*$AJ$22)*$AH$22))+(((((K27/100)*$AJ$22)*$AN$22)*$AH$22)*Calculator!$G$21)-((((K27/100)*$AJ$22)*$AN$22)*$AH$22)+((((K27/100)*$AJ$23)*$AH$23)),IF(Calculator!$O$6="DUALANOD",SUM((((K27/100)*$AJ$22)*$AH$22))+(((((K27/100)*$AJ$22)*$AN$22)*$AH$22)*Calculator!$G$22)-((((K27/100)*$AJ$22)*$AN$22)*$AH$22)+((((K27/100)*$AJ$23)*$AH$23))))))))))))))))))))))))</f>
        <v>1020.2808385</v>
      </c>
      <c r="AA27" s="2">
        <f>IF(Calculator!$O$6="SINGLEBASE",SUM((((L27/100)*$AJ$22)*$AH$22))+((((L27/100)*$AJ$23)*$AH$23)),IF(Calculator!$O$6="SINGLEELEMENTS",SUM((((L27/100)*$AJ$22)*$AH$22))+(((((L27/100)*$AJ$22)*$AN$22)*$AH$22)*Calculator!$G$2)-((((L27/100)*$AJ$22)*$AN$22)*$AH$22)+((((L27/100)*$AJ$23)*$AH$23)),IF(Calculator!$O$6="SINGLESPECTRUM",SUM((((L27/100)*$AJ$22)*$AH$22))+(((((L27/100)*$AJ$22)*$AN$22)*$AH$22)*Calculator!$G$4)-((((L27/100)*$AJ$22)*$AN$22)*$AH$22)+((((L27/100)*$AJ$23)*$AH$23)),IF(Calculator!$O$6="SINGLEHOMESTEAD",SUM((((L27/100)*$AJ$22)*$AH$22))+(((((L27/100)*$AJ$22)*$AN$22)*$AH$22)*Calculator!$G$3)-((((L27/100)*$AJ$22)*$AN$22)*$AH$22)+((((L27/100)*$AJ$23)*$AH$23)),IF(Calculator!$O$6="SINGLEBAND A",SUM((((L27/100)*$AJ$22)*$AH$22))+(((((L27/100)*$AJ$22)*$AN$22)*$AH$22)*Calculator!$G$5)-((((L27/100)*$AJ$22)*$AN$22)*$AH$22)+((((L27/100)*$AJ$23)*$AH$23)),IF(Calculator!$O$6="SINGLEBAND B",SUM((((L27/100)*$AJ$22)*$AH$22))+(((((L27/100)*$AJ$22)*$AN$22)*$AH$22)*Calculator!$G$6)-((((L27/100)*$AJ$22)*$AN$22)*$AH$22)+((((L27/100)*$AJ$23)*$AH$23)),IF(Calculator!$O$6="SINGLEBAND C",SUM((((L27/100)*$AJ$22)*$AH$22))+(((((L27/100)*$AJ$22)*$AN$22)*$AH$22)*Calculator!$G$7)-((((L27/100)*$AJ$22)*$AN$22)*$AH$22)+((((L27/100)*$AJ$23)*$AH$23)),IF(Calculator!$O$6="SINGLEBAND D",SUM((((L27/100)*$AJ$22)*$AH$22))+(((((L27/100)*$AJ$22)*$AN$22)*$AH$22)*Calculator!$G$8)-((((L27/100)*$AJ$22)*$AN$22)*$AH$22)+((((L27/100)*$AJ$23)*$AH$23)),IF(Calculator!$O$6="SINGLEURBANE",SUM((((L27/100)*$AJ$22)*$AH$22))+(((((L27/100)*$AJ$22)*$AN$22)*$AH$22)*Calculator!$G$9)-((((L27/100)*$AJ$22)*$AN$22)*$AH$22)+((((L27/100)*$AJ$23)*$AH$23)),IF(Calculator!$O$6="SINGLESILVERANOD",SUM((((L27/100)*$AJ$22)*$AH$22))+(((((L27/100)*$AJ$22)*$AN$22)*$AH$22)*Calculator!$G$10)-((((L27/100)*$AJ$22)*$AN$22)*$AH$22)+((((L27/100)*$AJ$23)*$AH$23)),IF(Calculator!$O$6="SINGLEANOD",SUM((((L27/100)*$AJ$22)*$AH$22))+(((((L27/100)*$AJ$22)*$AN$22)*$AH$22)*Calculator!$G$11)-((((L27/100)*$AJ$22)*$AN$22)*$AH$22)+((((L27/100)*$AJ$23)*$AH$23)),IF(Calculator!$O$6="DUALBASE",SUM((((L27/100)*$AJ$22)*$AH$22))+(((((L27/100)*$AJ$22)*$AN$22)*$AH$22)*Calculator!$G$12)-((((L27/100)*$AJ$22)*$AN$22)*$AH$22)+((((L27/100)*$AJ$23)*$AH$23)),IF(Calculator!$O$6="DUALELEMENTS",SUM((((L27/100)*$AJ$22)*$AH$22))+(((((L27/100)*$AJ$22)*$AN$22)*$AH$22)*Calculator!$G$13)-((((L27/100)*$AJ$22)*$AN$22)*$AH$22)+((((L27/100)*$AJ$23)*$AH$23)),IF(Calculator!$O$6="DUALSPECTRUM",SUM((((L27/100)*$AJ$22)*$AH$22))+(((((L27/100)*$AJ$22)*$AN$22)*$AH$22)*Calculator!$G$15)-((((L27/100)*$AJ$22)*$AN$22)*$AH$22)+((((L27/100)*$AJ$23)*$AH$23)),IF(Calculator!$O$6="DUALHOMESTEAD",SUM((((L27/100)*$AJ$22)*$AH$22))+(((((L27/100)*$AJ$22)*$AN$22)*$AH$22)*Calculator!$G$14)-((((L27/100)*$AJ$22)*$AN$22)*$AH$22)+((((L27/100)*$AJ$23)*$AH$23)),IF(Calculator!$O$6="DUALBAND A",SUM((((L27/100)*$AJ$22)*$AH$22))+(((((L27/100)*$AJ$22)*$AN$22)*$AH$22)*Calculator!$G$16)-((((L27/100)*$AJ$22)*$AN$22)*$AH$22)+((((L27/100)*$AJ$23)*$AH$23)),IF(Calculator!$O$6="DUALBAND B",SUM((((L27/100)*$AJ$22)*$AH$22))+(((((L27/100)*$AJ$22)*$AN$22)*$AH$22)*Calculator!$G$17)-((((L27/100)*$AJ$22)*$AN$22)*$AH$22)+((((L27/100)*$AJ$23)*$AH$23)),IF(Calculator!$O$6="DUALBAND C",SUM((((L27/100)*$AJ$22)*$AH$22))+(((((L27/100)*$AJ$22)*$AN$22)*$AH$22)*Calculator!$G$18)-((((L27/100)*$AJ$22)*$AN$22)*$AH$22)+((((L27/100)*$AJ$23)*$AH$23)),IF(Calculator!$O$6="DUALBAND D",SUM((((L27/100)*$AJ$22)*$AH$22))+(((((L27/100)*$AJ$22)*$AN$22)*$AH$22)*Calculator!$G$19)-((((L27/100)*$AJ$22)*$AN$22)*$AH$22)+((((L27/100)*$AJ$23)*$AH$23)),IF(Calculator!$O$6="DUALURBANE",SUM((((L27/100)*$AJ$22)*$AH$22))+(((((L27/100)*$AJ$22)*$AN$22)*$AH$22)*Calculator!$G$20)-((((L27/100)*$AJ$22)*$AN$22)*$AH$22)+((((L27/100)*$AJ$23)*$AH$23)),IF(Calculator!$O$6="DUALSILVERANOD",SUM((((L27/100)*$AJ$22)*$AH$22))+(((((L27/100)*$AJ$22)*$AN$22)*$AH$22)*Calculator!$G$21)-((((L27/100)*$AJ$22)*$AN$22)*$AH$22)+((((L27/100)*$AJ$23)*$AH$23)),IF(Calculator!$O$6="DUALANOD",SUM((((L27/100)*$AJ$22)*$AH$22))+(((((L27/100)*$AJ$22)*$AN$22)*$AH$22)*Calculator!$G$22)-((((L27/100)*$AJ$22)*$AN$22)*$AH$22)+((((L27/100)*$AJ$23)*$AH$23))))))))))))))))))))))))</f>
        <v>1029.5567809999998</v>
      </c>
      <c r="AB27" s="2">
        <f>IF(Calculator!$O$6="SINGLEBASE",SUM((((M27/100)*$AJ$22)*$AH$22))+((((M27/100)*$AJ$23)*$AH$23)),IF(Calculator!$O$6="SINGLEELEMENTS",SUM((((M27/100)*$AJ$22)*$AH$22))+(((((M27/100)*$AJ$22)*$AN$22)*$AH$22)*Calculator!$G$2)-((((M27/100)*$AJ$22)*$AN$22)*$AH$22)+((((M27/100)*$AJ$23)*$AH$23)),IF(Calculator!$O$6="SINGLESPECTRUM",SUM((((M27/100)*$AJ$22)*$AH$22))+(((((M27/100)*$AJ$22)*$AN$22)*$AH$22)*Calculator!$G$4)-((((M27/100)*$AJ$22)*$AN$22)*$AH$22)+((((M27/100)*$AJ$23)*$AH$23)),IF(Calculator!$O$6="SINGLEHOMESTEAD",SUM((((M27/100)*$AJ$22)*$AH$22))+(((((M27/100)*$AJ$22)*$AN$22)*$AH$22)*Calculator!$G$3)-((((M27/100)*$AJ$22)*$AN$22)*$AH$22)+((((M27/100)*$AJ$23)*$AH$23)),IF(Calculator!$O$6="SINGLEBAND A",SUM((((M27/100)*$AJ$22)*$AH$22))+(((((M27/100)*$AJ$22)*$AN$22)*$AH$22)*Calculator!$G$5)-((((M27/100)*$AJ$22)*$AN$22)*$AH$22)+((((M27/100)*$AJ$23)*$AH$23)),IF(Calculator!$O$6="SINGLEBAND B",SUM((((M27/100)*$AJ$22)*$AH$22))+(((((M27/100)*$AJ$22)*$AN$22)*$AH$22)*Calculator!$G$6)-((((M27/100)*$AJ$22)*$AN$22)*$AH$22)+((((M27/100)*$AJ$23)*$AH$23)),IF(Calculator!$O$6="SINGLEBAND C",SUM((((M27/100)*$AJ$22)*$AH$22))+(((((M27/100)*$AJ$22)*$AN$22)*$AH$22)*Calculator!$G$7)-((((M27/100)*$AJ$22)*$AN$22)*$AH$22)+((((M27/100)*$AJ$23)*$AH$23)),IF(Calculator!$O$6="SINGLEBAND D",SUM((((M27/100)*$AJ$22)*$AH$22))+(((((M27/100)*$AJ$22)*$AN$22)*$AH$22)*Calculator!$G$8)-((((M27/100)*$AJ$22)*$AN$22)*$AH$22)+((((M27/100)*$AJ$23)*$AH$23)),IF(Calculator!$O$6="SINGLEURBANE",SUM((((M27/100)*$AJ$22)*$AH$22))+(((((M27/100)*$AJ$22)*$AN$22)*$AH$22)*Calculator!$G$9)-((((M27/100)*$AJ$22)*$AN$22)*$AH$22)+((((M27/100)*$AJ$23)*$AH$23)),IF(Calculator!$O$6="SINGLESILVERANOD",SUM((((M27/100)*$AJ$22)*$AH$22))+(((((M27/100)*$AJ$22)*$AN$22)*$AH$22)*Calculator!$G$10)-((((M27/100)*$AJ$22)*$AN$22)*$AH$22)+((((M27/100)*$AJ$23)*$AH$23)),IF(Calculator!$O$6="SINGLEANOD",SUM((((M27/100)*$AJ$22)*$AH$22))+(((((M27/100)*$AJ$22)*$AN$22)*$AH$22)*Calculator!$G$11)-((((M27/100)*$AJ$22)*$AN$22)*$AH$22)+((((M27/100)*$AJ$23)*$AH$23)),IF(Calculator!$O$6="DUALBASE",SUM((((M27/100)*$AJ$22)*$AH$22))+(((((M27/100)*$AJ$22)*$AN$22)*$AH$22)*Calculator!$G$12)-((((M27/100)*$AJ$22)*$AN$22)*$AH$22)+((((M27/100)*$AJ$23)*$AH$23)),IF(Calculator!$O$6="DUALELEMENTS",SUM((((M27/100)*$AJ$22)*$AH$22))+(((((M27/100)*$AJ$22)*$AN$22)*$AH$22)*Calculator!$G$13)-((((M27/100)*$AJ$22)*$AN$22)*$AH$22)+((((M27/100)*$AJ$23)*$AH$23)),IF(Calculator!$O$6="DUALSPECTRUM",SUM((((M27/100)*$AJ$22)*$AH$22))+(((((M27/100)*$AJ$22)*$AN$22)*$AH$22)*Calculator!$G$15)-((((M27/100)*$AJ$22)*$AN$22)*$AH$22)+((((M27/100)*$AJ$23)*$AH$23)),IF(Calculator!$O$6="DUALHOMESTEAD",SUM((((M27/100)*$AJ$22)*$AH$22))+(((((M27/100)*$AJ$22)*$AN$22)*$AH$22)*Calculator!$G$14)-((((M27/100)*$AJ$22)*$AN$22)*$AH$22)+((((M27/100)*$AJ$23)*$AH$23)),IF(Calculator!$O$6="DUALBAND A",SUM((((M27/100)*$AJ$22)*$AH$22))+(((((M27/100)*$AJ$22)*$AN$22)*$AH$22)*Calculator!$G$16)-((((M27/100)*$AJ$22)*$AN$22)*$AH$22)+((((M27/100)*$AJ$23)*$AH$23)),IF(Calculator!$O$6="DUALBAND B",SUM((((M27/100)*$AJ$22)*$AH$22))+(((((M27/100)*$AJ$22)*$AN$22)*$AH$22)*Calculator!$G$17)-((((M27/100)*$AJ$22)*$AN$22)*$AH$22)+((((M27/100)*$AJ$23)*$AH$23)),IF(Calculator!$O$6="DUALBAND C",SUM((((M27/100)*$AJ$22)*$AH$22))+(((((M27/100)*$AJ$22)*$AN$22)*$AH$22)*Calculator!$G$18)-((((M27/100)*$AJ$22)*$AN$22)*$AH$22)+((((M27/100)*$AJ$23)*$AH$23)),IF(Calculator!$O$6="DUALBAND D",SUM((((M27/100)*$AJ$22)*$AH$22))+(((((M27/100)*$AJ$22)*$AN$22)*$AH$22)*Calculator!$G$19)-((((M27/100)*$AJ$22)*$AN$22)*$AH$22)+((((M27/100)*$AJ$23)*$AH$23)),IF(Calculator!$O$6="DUALURBANE",SUM((((M27/100)*$AJ$22)*$AH$22))+(((((M27/100)*$AJ$22)*$AN$22)*$AH$22)*Calculator!$G$20)-((((M27/100)*$AJ$22)*$AN$22)*$AH$22)+((((M27/100)*$AJ$23)*$AH$23)),IF(Calculator!$O$6="DUALSILVERANOD",SUM((((M27/100)*$AJ$22)*$AH$22))+(((((M27/100)*$AJ$22)*$AN$22)*$AH$22)*Calculator!$G$21)-((((M27/100)*$AJ$22)*$AN$22)*$AH$22)+((((M27/100)*$AJ$23)*$AH$23)),IF(Calculator!$O$6="DUALANOD",SUM((((M27/100)*$AJ$22)*$AH$22))+(((((M27/100)*$AJ$22)*$AN$22)*$AH$22)*Calculator!$G$22)-((((M27/100)*$AJ$22)*$AN$22)*$AH$22)+((((M27/100)*$AJ$23)*$AH$23))))))))))))))))))))))))</f>
        <v>1038.8327235000002</v>
      </c>
      <c r="AC27" s="2">
        <f>IF(Calculator!$O$6="SINGLEBASE",SUM((((N27/100)*$AJ$22)*$AH$22))+((((N27/100)*$AJ$23)*$AH$23)),IF(Calculator!$O$6="SINGLEELEMENTS",SUM((((N27/100)*$AJ$22)*$AH$22))+(((((N27/100)*$AJ$22)*$AN$22)*$AH$22)*Calculator!$G$2)-((((N27/100)*$AJ$22)*$AN$22)*$AH$22)+((((N27/100)*$AJ$23)*$AH$23)),IF(Calculator!$O$6="SINGLESPECTRUM",SUM((((N27/100)*$AJ$22)*$AH$22))+(((((N27/100)*$AJ$22)*$AN$22)*$AH$22)*Calculator!$G$4)-((((N27/100)*$AJ$22)*$AN$22)*$AH$22)+((((N27/100)*$AJ$23)*$AH$23)),IF(Calculator!$O$6="SINGLEHOMESTEAD",SUM((((N27/100)*$AJ$22)*$AH$22))+(((((N27/100)*$AJ$22)*$AN$22)*$AH$22)*Calculator!$G$3)-((((N27/100)*$AJ$22)*$AN$22)*$AH$22)+((((N27/100)*$AJ$23)*$AH$23)),IF(Calculator!$O$6="SINGLEBAND A",SUM((((N27/100)*$AJ$22)*$AH$22))+(((((N27/100)*$AJ$22)*$AN$22)*$AH$22)*Calculator!$G$5)-((((N27/100)*$AJ$22)*$AN$22)*$AH$22)+((((N27/100)*$AJ$23)*$AH$23)),IF(Calculator!$O$6="SINGLEBAND B",SUM((((N27/100)*$AJ$22)*$AH$22))+(((((N27/100)*$AJ$22)*$AN$22)*$AH$22)*Calculator!$G$6)-((((N27/100)*$AJ$22)*$AN$22)*$AH$22)+((((N27/100)*$AJ$23)*$AH$23)),IF(Calculator!$O$6="SINGLEBAND C",SUM((((N27/100)*$AJ$22)*$AH$22))+(((((N27/100)*$AJ$22)*$AN$22)*$AH$22)*Calculator!$G$7)-((((N27/100)*$AJ$22)*$AN$22)*$AH$22)+((((N27/100)*$AJ$23)*$AH$23)),IF(Calculator!$O$6="SINGLEBAND D",SUM((((N27/100)*$AJ$22)*$AH$22))+(((((N27/100)*$AJ$22)*$AN$22)*$AH$22)*Calculator!$G$8)-((((N27/100)*$AJ$22)*$AN$22)*$AH$22)+((((N27/100)*$AJ$23)*$AH$23)),IF(Calculator!$O$6="SINGLEURBANE",SUM((((N27/100)*$AJ$22)*$AH$22))+(((((N27/100)*$AJ$22)*$AN$22)*$AH$22)*Calculator!$G$9)-((((N27/100)*$AJ$22)*$AN$22)*$AH$22)+((((N27/100)*$AJ$23)*$AH$23)),IF(Calculator!$O$6="SINGLESILVERANOD",SUM((((N27/100)*$AJ$22)*$AH$22))+(((((N27/100)*$AJ$22)*$AN$22)*$AH$22)*Calculator!$G$10)-((((N27/100)*$AJ$22)*$AN$22)*$AH$22)+((((N27/100)*$AJ$23)*$AH$23)),IF(Calculator!$O$6="SINGLEANOD",SUM((((N27/100)*$AJ$22)*$AH$22))+(((((N27/100)*$AJ$22)*$AN$22)*$AH$22)*Calculator!$G$11)-((((N27/100)*$AJ$22)*$AN$22)*$AH$22)+((((N27/100)*$AJ$23)*$AH$23)),IF(Calculator!$O$6="DUALBASE",SUM((((N27/100)*$AJ$22)*$AH$22))+(((((N27/100)*$AJ$22)*$AN$22)*$AH$22)*Calculator!$G$12)-((((N27/100)*$AJ$22)*$AN$22)*$AH$22)+((((N27/100)*$AJ$23)*$AH$23)),IF(Calculator!$O$6="DUALELEMENTS",SUM((((N27/100)*$AJ$22)*$AH$22))+(((((N27/100)*$AJ$22)*$AN$22)*$AH$22)*Calculator!$G$13)-((((N27/100)*$AJ$22)*$AN$22)*$AH$22)+((((N27/100)*$AJ$23)*$AH$23)),IF(Calculator!$O$6="DUALSPECTRUM",SUM((((N27/100)*$AJ$22)*$AH$22))+(((((N27/100)*$AJ$22)*$AN$22)*$AH$22)*Calculator!$G$15)-((((N27/100)*$AJ$22)*$AN$22)*$AH$22)+((((N27/100)*$AJ$23)*$AH$23)),IF(Calculator!$O$6="DUALHOMESTEAD",SUM((((N27/100)*$AJ$22)*$AH$22))+(((((N27/100)*$AJ$22)*$AN$22)*$AH$22)*Calculator!$G$14)-((((N27/100)*$AJ$22)*$AN$22)*$AH$22)+((((N27/100)*$AJ$23)*$AH$23)),IF(Calculator!$O$6="DUALBAND A",SUM((((N27/100)*$AJ$22)*$AH$22))+(((((N27/100)*$AJ$22)*$AN$22)*$AH$22)*Calculator!$G$16)-((((N27/100)*$AJ$22)*$AN$22)*$AH$22)+((((N27/100)*$AJ$23)*$AH$23)),IF(Calculator!$O$6="DUALBAND B",SUM((((N27/100)*$AJ$22)*$AH$22))+(((((N27/100)*$AJ$22)*$AN$22)*$AH$22)*Calculator!$G$17)-((((N27/100)*$AJ$22)*$AN$22)*$AH$22)+((((N27/100)*$AJ$23)*$AH$23)),IF(Calculator!$O$6="DUALBAND C",SUM((((N27/100)*$AJ$22)*$AH$22))+(((((N27/100)*$AJ$22)*$AN$22)*$AH$22)*Calculator!$G$18)-((((N27/100)*$AJ$22)*$AN$22)*$AH$22)+((((N27/100)*$AJ$23)*$AH$23)),IF(Calculator!$O$6="DUALBAND D",SUM((((N27/100)*$AJ$22)*$AH$22))+(((((N27/100)*$AJ$22)*$AN$22)*$AH$22)*Calculator!$G$19)-((((N27/100)*$AJ$22)*$AN$22)*$AH$22)+((((N27/100)*$AJ$23)*$AH$23)),IF(Calculator!$O$6="DUALURBANE",SUM((((N27/100)*$AJ$22)*$AH$22))+(((((N27/100)*$AJ$22)*$AN$22)*$AH$22)*Calculator!$G$20)-((((N27/100)*$AJ$22)*$AN$22)*$AH$22)+((((N27/100)*$AJ$23)*$AH$23)),IF(Calculator!$O$6="DUALSILVERANOD",SUM((((N27/100)*$AJ$22)*$AH$22))+(((((N27/100)*$AJ$22)*$AN$22)*$AH$22)*Calculator!$G$21)-((((N27/100)*$AJ$22)*$AN$22)*$AH$22)+((((N27/100)*$AJ$23)*$AH$23)),IF(Calculator!$O$6="DUALANOD",SUM((((N27/100)*$AJ$22)*$AH$22))+(((((N27/100)*$AJ$22)*$AN$22)*$AH$22)*Calculator!$G$22)-((((N27/100)*$AJ$22)*$AN$22)*$AH$22)+((((N27/100)*$AJ$23)*$AH$23))))))))))))))))))))))))</f>
        <v>1048.1086660000001</v>
      </c>
    </row>
    <row r="28" spans="1:40">
      <c r="A28" s="8" t="s">
        <v>1396</v>
      </c>
      <c r="B28" s="2">
        <v>2296.1262499999998</v>
      </c>
      <c r="C28" s="2">
        <v>2319.9313499999998</v>
      </c>
      <c r="D28" s="2">
        <v>2342.5555999999997</v>
      </c>
      <c r="E28" s="2">
        <v>2365.17985</v>
      </c>
      <c r="F28" s="2">
        <v>2387.8040999999998</v>
      </c>
      <c r="G28" s="2">
        <v>2410.4178999999999</v>
      </c>
      <c r="H28" s="2">
        <v>2433.0421499999998</v>
      </c>
      <c r="I28" s="2">
        <v>2457.2025499999995</v>
      </c>
      <c r="J28" s="2">
        <v>2479.8267999999998</v>
      </c>
      <c r="K28" s="2">
        <v>2509.4420999999998</v>
      </c>
      <c r="L28" s="2">
        <v>2532.0663500000001</v>
      </c>
      <c r="M28" s="2">
        <v>2554.6905999999994</v>
      </c>
      <c r="N28" s="2">
        <v>2577.3148499999998</v>
      </c>
      <c r="P28" s="8">
        <v>2250</v>
      </c>
      <c r="Q28" s="2">
        <f>IF(Calculator!$O$6="SINGLEBASE",SUM((((B28/100)*$AJ$22)*$AH$22))+((((B28/100)*$AJ$23)*$AH$23)),IF(Calculator!$O$6="SINGLEELEMENTS",SUM((((B28/100)*$AJ$22)*$AH$22))+(((((B28/100)*$AJ$22)*$AN$22)*$AH$22)*Calculator!$G$2)-((((B28/100)*$AJ$22)*$AN$22)*$AH$22)+((((B28/100)*$AJ$23)*$AH$23)),IF(Calculator!$O$6="SINGLESPECTRUM",SUM((((B28/100)*$AJ$22)*$AH$22))+(((((B28/100)*$AJ$22)*$AN$22)*$AH$22)*Calculator!$G$4)-((((B28/100)*$AJ$22)*$AN$22)*$AH$22)+((((B28/100)*$AJ$23)*$AH$23)),IF(Calculator!$O$6="SINGLEHOMESTEAD",SUM((((B28/100)*$AJ$22)*$AH$22))+(((((B28/100)*$AJ$22)*$AN$22)*$AH$22)*Calculator!$G$3)-((((B28/100)*$AJ$22)*$AN$22)*$AH$22)+((((B28/100)*$AJ$23)*$AH$23)),IF(Calculator!$O$6="SINGLEBAND A",SUM((((B28/100)*$AJ$22)*$AH$22))+(((((B28/100)*$AJ$22)*$AN$22)*$AH$22)*Calculator!$G$5)-((((B28/100)*$AJ$22)*$AN$22)*$AH$22)+((((B28/100)*$AJ$23)*$AH$23)),IF(Calculator!$O$6="SINGLEBAND B",SUM((((B28/100)*$AJ$22)*$AH$22))+(((((B28/100)*$AJ$22)*$AN$22)*$AH$22)*Calculator!$G$6)-((((B28/100)*$AJ$22)*$AN$22)*$AH$22)+((((B28/100)*$AJ$23)*$AH$23)),IF(Calculator!$O$6="SINGLEBAND C",SUM((((B28/100)*$AJ$22)*$AH$22))+(((((B28/100)*$AJ$22)*$AN$22)*$AH$22)*Calculator!$G$7)-((((B28/100)*$AJ$22)*$AN$22)*$AH$22)+((((B28/100)*$AJ$23)*$AH$23)),IF(Calculator!$O$6="SINGLEBAND D",SUM((((B28/100)*$AJ$22)*$AH$22))+(((((B28/100)*$AJ$22)*$AN$22)*$AH$22)*Calculator!$G$8)-((((B28/100)*$AJ$22)*$AN$22)*$AH$22)+((((B28/100)*$AJ$23)*$AH$23)),IF(Calculator!$O$6="SINGLEURBANE",SUM((((B28/100)*$AJ$22)*$AH$22))+(((((B28/100)*$AJ$22)*$AN$22)*$AH$22)*Calculator!$G$9)-((((B28/100)*$AJ$22)*$AN$22)*$AH$22)+((((B28/100)*$AJ$23)*$AH$23)),IF(Calculator!$O$6="SINGLESILVERANOD",SUM((((B28/100)*$AJ$22)*$AH$22))+(((((B28/100)*$AJ$22)*$AN$22)*$AH$22)*Calculator!$G$10)-((((B28/100)*$AJ$22)*$AN$22)*$AH$22)+((((B28/100)*$AJ$23)*$AH$23)),IF(Calculator!$O$6="SINGLEANOD",SUM((((B28/100)*$AJ$22)*$AH$22))+(((((B28/100)*$AJ$22)*$AN$22)*$AH$22)*Calculator!$G$11)-((((B28/100)*$AJ$22)*$AN$22)*$AH$22)+((((B28/100)*$AJ$23)*$AH$23)),IF(Calculator!$O$6="DUALBASE",SUM((((B28/100)*$AJ$22)*$AH$22))+(((((B28/100)*$AJ$22)*$AN$22)*$AH$22)*Calculator!$G$12)-((((B28/100)*$AJ$22)*$AN$22)*$AH$22)+((((B28/100)*$AJ$23)*$AH$23)),IF(Calculator!$O$6="DUALELEMENTS",SUM((((B28/100)*$AJ$22)*$AH$22))+(((((B28/100)*$AJ$22)*$AN$22)*$AH$22)*Calculator!$G$13)-((((B28/100)*$AJ$22)*$AN$22)*$AH$22)+((((B28/100)*$AJ$23)*$AH$23)),IF(Calculator!$O$6="DUALSPECTRUM",SUM((((B28/100)*$AJ$22)*$AH$22))+(((((B28/100)*$AJ$22)*$AN$22)*$AH$22)*Calculator!$G$15)-((((B28/100)*$AJ$22)*$AN$22)*$AH$22)+((((B28/100)*$AJ$23)*$AH$23)),IF(Calculator!$O$6="DUALHOMESTEAD",SUM((((B28/100)*$AJ$22)*$AH$22))+(((((B28/100)*$AJ$22)*$AN$22)*$AH$22)*Calculator!$G$14)-((((B28/100)*$AJ$22)*$AN$22)*$AH$22)+((((B28/100)*$AJ$23)*$AH$23)),IF(Calculator!$O$6="DUALBAND A",SUM((((B28/100)*$AJ$22)*$AH$22))+(((((B28/100)*$AJ$22)*$AN$22)*$AH$22)*Calculator!$G$16)-((((B28/100)*$AJ$22)*$AN$22)*$AH$22)+((((B28/100)*$AJ$23)*$AH$23)),IF(Calculator!$O$6="DUALBAND B",SUM((((B28/100)*$AJ$22)*$AH$22))+(((((B28/100)*$AJ$22)*$AN$22)*$AH$22)*Calculator!$G$17)-((((B28/100)*$AJ$22)*$AN$22)*$AH$22)+((((B28/100)*$AJ$23)*$AH$23)),IF(Calculator!$O$6="DUALBAND C",SUM((((B28/100)*$AJ$22)*$AH$22))+(((((B28/100)*$AJ$22)*$AN$22)*$AH$22)*Calculator!$G$18)-((((B28/100)*$AJ$22)*$AN$22)*$AH$22)+((((B28/100)*$AJ$23)*$AH$23)),IF(Calculator!$O$6="DUALBAND D",SUM((((B28/100)*$AJ$22)*$AH$22))+(((((B28/100)*$AJ$22)*$AN$22)*$AH$22)*Calculator!$G$19)-((((B28/100)*$AJ$22)*$AN$22)*$AH$22)+((((B28/100)*$AJ$23)*$AH$23)),IF(Calculator!$O$6="DUALURBANE",SUM((((B28/100)*$AJ$22)*$AH$22))+(((((B28/100)*$AJ$22)*$AN$22)*$AH$22)*Calculator!$G$20)-((((B28/100)*$AJ$22)*$AN$22)*$AH$22)+((((B28/100)*$AJ$23)*$AH$23)),IF(Calculator!$O$6="DUALSILVERANOD",SUM((((B28/100)*$AJ$22)*$AH$22))+(((((B28/100)*$AJ$22)*$AN$22)*$AH$22)*Calculator!$G$21)-((((B28/100)*$AJ$22)*$AN$22)*$AH$22)+((((B28/100)*$AJ$23)*$AH$23)),IF(Calculator!$O$6="DUALANOD",SUM((((B28/100)*$AJ$22)*$AH$22))+(((((B28/100)*$AJ$22)*$AN$22)*$AH$22)*Calculator!$G$22)-((((B28/100)*$AJ$22)*$AN$22)*$AH$22)+((((B28/100)*$AJ$23)*$AH$23))))))))))))))))))))))))</f>
        <v>941.4117624999999</v>
      </c>
      <c r="R28" s="2">
        <f>IF(Calculator!$O$6="SINGLEBASE",SUM((((C28/100)*$AJ$22)*$AH$22))+((((C28/100)*$AJ$23)*$AH$23)),IF(Calculator!$O$6="SINGLEELEMENTS",SUM((((C28/100)*$AJ$22)*$AH$22))+(((((C28/100)*$AJ$22)*$AN$22)*$AH$22)*Calculator!$G$2)-((((C28/100)*$AJ$22)*$AN$22)*$AH$22)+((((C28/100)*$AJ$23)*$AH$23)),IF(Calculator!$O$6="SINGLESPECTRUM",SUM((((C28/100)*$AJ$22)*$AH$22))+(((((C28/100)*$AJ$22)*$AN$22)*$AH$22)*Calculator!$G$4)-((((C28/100)*$AJ$22)*$AN$22)*$AH$22)+((((C28/100)*$AJ$23)*$AH$23)),IF(Calculator!$O$6="SINGLEHOMESTEAD",SUM((((C28/100)*$AJ$22)*$AH$22))+(((((C28/100)*$AJ$22)*$AN$22)*$AH$22)*Calculator!$G$3)-((((C28/100)*$AJ$22)*$AN$22)*$AH$22)+((((C28/100)*$AJ$23)*$AH$23)),IF(Calculator!$O$6="SINGLEBAND A",SUM((((C28/100)*$AJ$22)*$AH$22))+(((((C28/100)*$AJ$22)*$AN$22)*$AH$22)*Calculator!$G$5)-((((C28/100)*$AJ$22)*$AN$22)*$AH$22)+((((C28/100)*$AJ$23)*$AH$23)),IF(Calculator!$O$6="SINGLEBAND B",SUM((((C28/100)*$AJ$22)*$AH$22))+(((((C28/100)*$AJ$22)*$AN$22)*$AH$22)*Calculator!$G$6)-((((C28/100)*$AJ$22)*$AN$22)*$AH$22)+((((C28/100)*$AJ$23)*$AH$23)),IF(Calculator!$O$6="SINGLEBAND C",SUM((((C28/100)*$AJ$22)*$AH$22))+(((((C28/100)*$AJ$22)*$AN$22)*$AH$22)*Calculator!$G$7)-((((C28/100)*$AJ$22)*$AN$22)*$AH$22)+((((C28/100)*$AJ$23)*$AH$23)),IF(Calculator!$O$6="SINGLEBAND D",SUM((((C28/100)*$AJ$22)*$AH$22))+(((((C28/100)*$AJ$22)*$AN$22)*$AH$22)*Calculator!$G$8)-((((C28/100)*$AJ$22)*$AN$22)*$AH$22)+((((C28/100)*$AJ$23)*$AH$23)),IF(Calculator!$O$6="SINGLEURBANE",SUM((((C28/100)*$AJ$22)*$AH$22))+(((((C28/100)*$AJ$22)*$AN$22)*$AH$22)*Calculator!$G$9)-((((C28/100)*$AJ$22)*$AN$22)*$AH$22)+((((C28/100)*$AJ$23)*$AH$23)),IF(Calculator!$O$6="SINGLESILVERANOD",SUM((((C28/100)*$AJ$22)*$AH$22))+(((((C28/100)*$AJ$22)*$AN$22)*$AH$22)*Calculator!$G$10)-((((C28/100)*$AJ$22)*$AN$22)*$AH$22)+((((C28/100)*$AJ$23)*$AH$23)),IF(Calculator!$O$6="SINGLEANOD",SUM((((C28/100)*$AJ$22)*$AH$22))+(((((C28/100)*$AJ$22)*$AN$22)*$AH$22)*Calculator!$G$11)-((((C28/100)*$AJ$22)*$AN$22)*$AH$22)+((((C28/100)*$AJ$23)*$AH$23)),IF(Calculator!$O$6="DUALBASE",SUM((((C28/100)*$AJ$22)*$AH$22))+(((((C28/100)*$AJ$22)*$AN$22)*$AH$22)*Calculator!$G$12)-((((C28/100)*$AJ$22)*$AN$22)*$AH$22)+((((C28/100)*$AJ$23)*$AH$23)),IF(Calculator!$O$6="DUALELEMENTS",SUM((((C28/100)*$AJ$22)*$AH$22))+(((((C28/100)*$AJ$22)*$AN$22)*$AH$22)*Calculator!$G$13)-((((C28/100)*$AJ$22)*$AN$22)*$AH$22)+((((C28/100)*$AJ$23)*$AH$23)),IF(Calculator!$O$6="DUALSPECTRUM",SUM((((C28/100)*$AJ$22)*$AH$22))+(((((C28/100)*$AJ$22)*$AN$22)*$AH$22)*Calculator!$G$15)-((((C28/100)*$AJ$22)*$AN$22)*$AH$22)+((((C28/100)*$AJ$23)*$AH$23)),IF(Calculator!$O$6="DUALHOMESTEAD",SUM((((C28/100)*$AJ$22)*$AH$22))+(((((C28/100)*$AJ$22)*$AN$22)*$AH$22)*Calculator!$G$14)-((((C28/100)*$AJ$22)*$AN$22)*$AH$22)+((((C28/100)*$AJ$23)*$AH$23)),IF(Calculator!$O$6="DUALBAND A",SUM((((C28/100)*$AJ$22)*$AH$22))+(((((C28/100)*$AJ$22)*$AN$22)*$AH$22)*Calculator!$G$16)-((((C28/100)*$AJ$22)*$AN$22)*$AH$22)+((((C28/100)*$AJ$23)*$AH$23)),IF(Calculator!$O$6="DUALBAND B",SUM((((C28/100)*$AJ$22)*$AH$22))+(((((C28/100)*$AJ$22)*$AN$22)*$AH$22)*Calculator!$G$17)-((((C28/100)*$AJ$22)*$AN$22)*$AH$22)+((((C28/100)*$AJ$23)*$AH$23)),IF(Calculator!$O$6="DUALBAND C",SUM((((C28/100)*$AJ$22)*$AH$22))+(((((C28/100)*$AJ$22)*$AN$22)*$AH$22)*Calculator!$G$18)-((((C28/100)*$AJ$22)*$AN$22)*$AH$22)+((((C28/100)*$AJ$23)*$AH$23)),IF(Calculator!$O$6="DUALBAND D",SUM((((C28/100)*$AJ$22)*$AH$22))+(((((C28/100)*$AJ$22)*$AN$22)*$AH$22)*Calculator!$G$19)-((((C28/100)*$AJ$22)*$AN$22)*$AH$22)+((((C28/100)*$AJ$23)*$AH$23)),IF(Calculator!$O$6="DUALURBANE",SUM((((C28/100)*$AJ$22)*$AH$22))+(((((C28/100)*$AJ$22)*$AN$22)*$AH$22)*Calculator!$G$20)-((((C28/100)*$AJ$22)*$AN$22)*$AH$22)+((((C28/100)*$AJ$23)*$AH$23)),IF(Calculator!$O$6="DUALSILVERANOD",SUM((((C28/100)*$AJ$22)*$AH$22))+(((((C28/100)*$AJ$22)*$AN$22)*$AH$22)*Calculator!$G$21)-((((C28/100)*$AJ$22)*$AN$22)*$AH$22)+((((C28/100)*$AJ$23)*$AH$23)),IF(Calculator!$O$6="DUALANOD",SUM((((C28/100)*$AJ$22)*$AH$22))+(((((C28/100)*$AJ$22)*$AN$22)*$AH$22)*Calculator!$G$22)-((((C28/100)*$AJ$22)*$AN$22)*$AH$22)+((((C28/100)*$AJ$23)*$AH$23))))))))))))))))))))))))</f>
        <v>951.1718535</v>
      </c>
      <c r="S28" s="2">
        <f>IF(Calculator!$O$6="SINGLEBASE",SUM((((D28/100)*$AJ$22)*$AH$22))+((((D28/100)*$AJ$23)*$AH$23)),IF(Calculator!$O$6="SINGLEELEMENTS",SUM((((D28/100)*$AJ$22)*$AH$22))+(((((D28/100)*$AJ$22)*$AN$22)*$AH$22)*Calculator!$G$2)-((((D28/100)*$AJ$22)*$AN$22)*$AH$22)+((((D28/100)*$AJ$23)*$AH$23)),IF(Calculator!$O$6="SINGLESPECTRUM",SUM((((D28/100)*$AJ$22)*$AH$22))+(((((D28/100)*$AJ$22)*$AN$22)*$AH$22)*Calculator!$G$4)-((((D28/100)*$AJ$22)*$AN$22)*$AH$22)+((((D28/100)*$AJ$23)*$AH$23)),IF(Calculator!$O$6="SINGLEHOMESTEAD",SUM((((D28/100)*$AJ$22)*$AH$22))+(((((D28/100)*$AJ$22)*$AN$22)*$AH$22)*Calculator!$G$3)-((((D28/100)*$AJ$22)*$AN$22)*$AH$22)+((((D28/100)*$AJ$23)*$AH$23)),IF(Calculator!$O$6="SINGLEBAND A",SUM((((D28/100)*$AJ$22)*$AH$22))+(((((D28/100)*$AJ$22)*$AN$22)*$AH$22)*Calculator!$G$5)-((((D28/100)*$AJ$22)*$AN$22)*$AH$22)+((((D28/100)*$AJ$23)*$AH$23)),IF(Calculator!$O$6="SINGLEBAND B",SUM((((D28/100)*$AJ$22)*$AH$22))+(((((D28/100)*$AJ$22)*$AN$22)*$AH$22)*Calculator!$G$6)-((((D28/100)*$AJ$22)*$AN$22)*$AH$22)+((((D28/100)*$AJ$23)*$AH$23)),IF(Calculator!$O$6="SINGLEBAND C",SUM((((D28/100)*$AJ$22)*$AH$22))+(((((D28/100)*$AJ$22)*$AN$22)*$AH$22)*Calculator!$G$7)-((((D28/100)*$AJ$22)*$AN$22)*$AH$22)+((((D28/100)*$AJ$23)*$AH$23)),IF(Calculator!$O$6="SINGLEBAND D",SUM((((D28/100)*$AJ$22)*$AH$22))+(((((D28/100)*$AJ$22)*$AN$22)*$AH$22)*Calculator!$G$8)-((((D28/100)*$AJ$22)*$AN$22)*$AH$22)+((((D28/100)*$AJ$23)*$AH$23)),IF(Calculator!$O$6="SINGLEURBANE",SUM((((D28/100)*$AJ$22)*$AH$22))+(((((D28/100)*$AJ$22)*$AN$22)*$AH$22)*Calculator!$G$9)-((((D28/100)*$AJ$22)*$AN$22)*$AH$22)+((((D28/100)*$AJ$23)*$AH$23)),IF(Calculator!$O$6="SINGLESILVERANOD",SUM((((D28/100)*$AJ$22)*$AH$22))+(((((D28/100)*$AJ$22)*$AN$22)*$AH$22)*Calculator!$G$10)-((((D28/100)*$AJ$22)*$AN$22)*$AH$22)+((((D28/100)*$AJ$23)*$AH$23)),IF(Calculator!$O$6="SINGLEANOD",SUM((((D28/100)*$AJ$22)*$AH$22))+(((((D28/100)*$AJ$22)*$AN$22)*$AH$22)*Calculator!$G$11)-((((D28/100)*$AJ$22)*$AN$22)*$AH$22)+((((D28/100)*$AJ$23)*$AH$23)),IF(Calculator!$O$6="DUALBASE",SUM((((D28/100)*$AJ$22)*$AH$22))+(((((D28/100)*$AJ$22)*$AN$22)*$AH$22)*Calculator!$G$12)-((((D28/100)*$AJ$22)*$AN$22)*$AH$22)+((((D28/100)*$AJ$23)*$AH$23)),IF(Calculator!$O$6="DUALELEMENTS",SUM((((D28/100)*$AJ$22)*$AH$22))+(((((D28/100)*$AJ$22)*$AN$22)*$AH$22)*Calculator!$G$13)-((((D28/100)*$AJ$22)*$AN$22)*$AH$22)+((((D28/100)*$AJ$23)*$AH$23)),IF(Calculator!$O$6="DUALSPECTRUM",SUM((((D28/100)*$AJ$22)*$AH$22))+(((((D28/100)*$AJ$22)*$AN$22)*$AH$22)*Calculator!$G$15)-((((D28/100)*$AJ$22)*$AN$22)*$AH$22)+((((D28/100)*$AJ$23)*$AH$23)),IF(Calculator!$O$6="DUALHOMESTEAD",SUM((((D28/100)*$AJ$22)*$AH$22))+(((((D28/100)*$AJ$22)*$AN$22)*$AH$22)*Calculator!$G$14)-((((D28/100)*$AJ$22)*$AN$22)*$AH$22)+((((D28/100)*$AJ$23)*$AH$23)),IF(Calculator!$O$6="DUALBAND A",SUM((((D28/100)*$AJ$22)*$AH$22))+(((((D28/100)*$AJ$22)*$AN$22)*$AH$22)*Calculator!$G$16)-((((D28/100)*$AJ$22)*$AN$22)*$AH$22)+((((D28/100)*$AJ$23)*$AH$23)),IF(Calculator!$O$6="DUALBAND B",SUM((((D28/100)*$AJ$22)*$AH$22))+(((((D28/100)*$AJ$22)*$AN$22)*$AH$22)*Calculator!$G$17)-((((D28/100)*$AJ$22)*$AN$22)*$AH$22)+((((D28/100)*$AJ$23)*$AH$23)),IF(Calculator!$O$6="DUALBAND C",SUM((((D28/100)*$AJ$22)*$AH$22))+(((((D28/100)*$AJ$22)*$AN$22)*$AH$22)*Calculator!$G$18)-((((D28/100)*$AJ$22)*$AN$22)*$AH$22)+((((D28/100)*$AJ$23)*$AH$23)),IF(Calculator!$O$6="DUALBAND D",SUM((((D28/100)*$AJ$22)*$AH$22))+(((((D28/100)*$AJ$22)*$AN$22)*$AH$22)*Calculator!$G$19)-((((D28/100)*$AJ$22)*$AN$22)*$AH$22)+((((D28/100)*$AJ$23)*$AH$23)),IF(Calculator!$O$6="DUALURBANE",SUM((((D28/100)*$AJ$22)*$AH$22))+(((((D28/100)*$AJ$22)*$AN$22)*$AH$22)*Calculator!$G$20)-((((D28/100)*$AJ$22)*$AN$22)*$AH$22)+((((D28/100)*$AJ$23)*$AH$23)),IF(Calculator!$O$6="DUALSILVERANOD",SUM((((D28/100)*$AJ$22)*$AH$22))+(((((D28/100)*$AJ$22)*$AN$22)*$AH$22)*Calculator!$G$21)-((((D28/100)*$AJ$22)*$AN$22)*$AH$22)+((((D28/100)*$AJ$23)*$AH$23)),IF(Calculator!$O$6="DUALANOD",SUM((((D28/100)*$AJ$22)*$AH$22))+(((((D28/100)*$AJ$22)*$AN$22)*$AH$22)*Calculator!$G$22)-((((D28/100)*$AJ$22)*$AN$22)*$AH$22)+((((D28/100)*$AJ$23)*$AH$23))))))))))))))))))))))))</f>
        <v>960.44779599999993</v>
      </c>
      <c r="T28" s="2">
        <f>IF(Calculator!$O$6="SINGLEBASE",SUM((((E28/100)*$AJ$22)*$AH$22))+((((E28/100)*$AJ$23)*$AH$23)),IF(Calculator!$O$6="SINGLEELEMENTS",SUM((((E28/100)*$AJ$22)*$AH$22))+(((((E28/100)*$AJ$22)*$AN$22)*$AH$22)*Calculator!$G$2)-((((E28/100)*$AJ$22)*$AN$22)*$AH$22)+((((E28/100)*$AJ$23)*$AH$23)),IF(Calculator!$O$6="SINGLESPECTRUM",SUM((((E28/100)*$AJ$22)*$AH$22))+(((((E28/100)*$AJ$22)*$AN$22)*$AH$22)*Calculator!$G$4)-((((E28/100)*$AJ$22)*$AN$22)*$AH$22)+((((E28/100)*$AJ$23)*$AH$23)),IF(Calculator!$O$6="SINGLEHOMESTEAD",SUM((((E28/100)*$AJ$22)*$AH$22))+(((((E28/100)*$AJ$22)*$AN$22)*$AH$22)*Calculator!$G$3)-((((E28/100)*$AJ$22)*$AN$22)*$AH$22)+((((E28/100)*$AJ$23)*$AH$23)),IF(Calculator!$O$6="SINGLEBAND A",SUM((((E28/100)*$AJ$22)*$AH$22))+(((((E28/100)*$AJ$22)*$AN$22)*$AH$22)*Calculator!$G$5)-((((E28/100)*$AJ$22)*$AN$22)*$AH$22)+((((E28/100)*$AJ$23)*$AH$23)),IF(Calculator!$O$6="SINGLEBAND B",SUM((((E28/100)*$AJ$22)*$AH$22))+(((((E28/100)*$AJ$22)*$AN$22)*$AH$22)*Calculator!$G$6)-((((E28/100)*$AJ$22)*$AN$22)*$AH$22)+((((E28/100)*$AJ$23)*$AH$23)),IF(Calculator!$O$6="SINGLEBAND C",SUM((((E28/100)*$AJ$22)*$AH$22))+(((((E28/100)*$AJ$22)*$AN$22)*$AH$22)*Calculator!$G$7)-((((E28/100)*$AJ$22)*$AN$22)*$AH$22)+((((E28/100)*$AJ$23)*$AH$23)),IF(Calculator!$O$6="SINGLEBAND D",SUM((((E28/100)*$AJ$22)*$AH$22))+(((((E28/100)*$AJ$22)*$AN$22)*$AH$22)*Calculator!$G$8)-((((E28/100)*$AJ$22)*$AN$22)*$AH$22)+((((E28/100)*$AJ$23)*$AH$23)),IF(Calculator!$O$6="SINGLEURBANE",SUM((((E28/100)*$AJ$22)*$AH$22))+(((((E28/100)*$AJ$22)*$AN$22)*$AH$22)*Calculator!$G$9)-((((E28/100)*$AJ$22)*$AN$22)*$AH$22)+((((E28/100)*$AJ$23)*$AH$23)),IF(Calculator!$O$6="SINGLESILVERANOD",SUM((((E28/100)*$AJ$22)*$AH$22))+(((((E28/100)*$AJ$22)*$AN$22)*$AH$22)*Calculator!$G$10)-((((E28/100)*$AJ$22)*$AN$22)*$AH$22)+((((E28/100)*$AJ$23)*$AH$23)),IF(Calculator!$O$6="SINGLEANOD",SUM((((E28/100)*$AJ$22)*$AH$22))+(((((E28/100)*$AJ$22)*$AN$22)*$AH$22)*Calculator!$G$11)-((((E28/100)*$AJ$22)*$AN$22)*$AH$22)+((((E28/100)*$AJ$23)*$AH$23)),IF(Calculator!$O$6="DUALBASE",SUM((((E28/100)*$AJ$22)*$AH$22))+(((((E28/100)*$AJ$22)*$AN$22)*$AH$22)*Calculator!$G$12)-((((E28/100)*$AJ$22)*$AN$22)*$AH$22)+((((E28/100)*$AJ$23)*$AH$23)),IF(Calculator!$O$6="DUALELEMENTS",SUM((((E28/100)*$AJ$22)*$AH$22))+(((((E28/100)*$AJ$22)*$AN$22)*$AH$22)*Calculator!$G$13)-((((E28/100)*$AJ$22)*$AN$22)*$AH$22)+((((E28/100)*$AJ$23)*$AH$23)),IF(Calculator!$O$6="DUALSPECTRUM",SUM((((E28/100)*$AJ$22)*$AH$22))+(((((E28/100)*$AJ$22)*$AN$22)*$AH$22)*Calculator!$G$15)-((((E28/100)*$AJ$22)*$AN$22)*$AH$22)+((((E28/100)*$AJ$23)*$AH$23)),IF(Calculator!$O$6="DUALHOMESTEAD",SUM((((E28/100)*$AJ$22)*$AH$22))+(((((E28/100)*$AJ$22)*$AN$22)*$AH$22)*Calculator!$G$14)-((((E28/100)*$AJ$22)*$AN$22)*$AH$22)+((((E28/100)*$AJ$23)*$AH$23)),IF(Calculator!$O$6="DUALBAND A",SUM((((E28/100)*$AJ$22)*$AH$22))+(((((E28/100)*$AJ$22)*$AN$22)*$AH$22)*Calculator!$G$16)-((((E28/100)*$AJ$22)*$AN$22)*$AH$22)+((((E28/100)*$AJ$23)*$AH$23)),IF(Calculator!$O$6="DUALBAND B",SUM((((E28/100)*$AJ$22)*$AH$22))+(((((E28/100)*$AJ$22)*$AN$22)*$AH$22)*Calculator!$G$17)-((((E28/100)*$AJ$22)*$AN$22)*$AH$22)+((((E28/100)*$AJ$23)*$AH$23)),IF(Calculator!$O$6="DUALBAND C",SUM((((E28/100)*$AJ$22)*$AH$22))+(((((E28/100)*$AJ$22)*$AN$22)*$AH$22)*Calculator!$G$18)-((((E28/100)*$AJ$22)*$AN$22)*$AH$22)+((((E28/100)*$AJ$23)*$AH$23)),IF(Calculator!$O$6="DUALBAND D",SUM((((E28/100)*$AJ$22)*$AH$22))+(((((E28/100)*$AJ$22)*$AN$22)*$AH$22)*Calculator!$G$19)-((((E28/100)*$AJ$22)*$AN$22)*$AH$22)+((((E28/100)*$AJ$23)*$AH$23)),IF(Calculator!$O$6="DUALURBANE",SUM((((E28/100)*$AJ$22)*$AH$22))+(((((E28/100)*$AJ$22)*$AN$22)*$AH$22)*Calculator!$G$20)-((((E28/100)*$AJ$22)*$AN$22)*$AH$22)+((((E28/100)*$AJ$23)*$AH$23)),IF(Calculator!$O$6="DUALSILVERANOD",SUM((((E28/100)*$AJ$22)*$AH$22))+(((((E28/100)*$AJ$22)*$AN$22)*$AH$22)*Calculator!$G$21)-((((E28/100)*$AJ$22)*$AN$22)*$AH$22)+((((E28/100)*$AJ$23)*$AH$23)),IF(Calculator!$O$6="DUALANOD",SUM((((E28/100)*$AJ$22)*$AH$22))+(((((E28/100)*$AJ$22)*$AN$22)*$AH$22)*Calculator!$G$22)-((((E28/100)*$AJ$22)*$AN$22)*$AH$22)+((((E28/100)*$AJ$23)*$AH$23))))))))))))))))))))))))</f>
        <v>969.72373849999985</v>
      </c>
      <c r="U28" s="2">
        <f>IF(Calculator!$O$6="SINGLEBASE",SUM((((F28/100)*$AJ$22)*$AH$22))+((((F28/100)*$AJ$23)*$AH$23)),IF(Calculator!$O$6="SINGLEELEMENTS",SUM((((F28/100)*$AJ$22)*$AH$22))+(((((F28/100)*$AJ$22)*$AN$22)*$AH$22)*Calculator!$G$2)-((((F28/100)*$AJ$22)*$AN$22)*$AH$22)+((((F28/100)*$AJ$23)*$AH$23)),IF(Calculator!$O$6="SINGLESPECTRUM",SUM((((F28/100)*$AJ$22)*$AH$22))+(((((F28/100)*$AJ$22)*$AN$22)*$AH$22)*Calculator!$G$4)-((((F28/100)*$AJ$22)*$AN$22)*$AH$22)+((((F28/100)*$AJ$23)*$AH$23)),IF(Calculator!$O$6="SINGLEHOMESTEAD",SUM((((F28/100)*$AJ$22)*$AH$22))+(((((F28/100)*$AJ$22)*$AN$22)*$AH$22)*Calculator!$G$3)-((((F28/100)*$AJ$22)*$AN$22)*$AH$22)+((((F28/100)*$AJ$23)*$AH$23)),IF(Calculator!$O$6="SINGLEBAND A",SUM((((F28/100)*$AJ$22)*$AH$22))+(((((F28/100)*$AJ$22)*$AN$22)*$AH$22)*Calculator!$G$5)-((((F28/100)*$AJ$22)*$AN$22)*$AH$22)+((((F28/100)*$AJ$23)*$AH$23)),IF(Calculator!$O$6="SINGLEBAND B",SUM((((F28/100)*$AJ$22)*$AH$22))+(((((F28/100)*$AJ$22)*$AN$22)*$AH$22)*Calculator!$G$6)-((((F28/100)*$AJ$22)*$AN$22)*$AH$22)+((((F28/100)*$AJ$23)*$AH$23)),IF(Calculator!$O$6="SINGLEBAND C",SUM((((F28/100)*$AJ$22)*$AH$22))+(((((F28/100)*$AJ$22)*$AN$22)*$AH$22)*Calculator!$G$7)-((((F28/100)*$AJ$22)*$AN$22)*$AH$22)+((((F28/100)*$AJ$23)*$AH$23)),IF(Calculator!$O$6="SINGLEBAND D",SUM((((F28/100)*$AJ$22)*$AH$22))+(((((F28/100)*$AJ$22)*$AN$22)*$AH$22)*Calculator!$G$8)-((((F28/100)*$AJ$22)*$AN$22)*$AH$22)+((((F28/100)*$AJ$23)*$AH$23)),IF(Calculator!$O$6="SINGLEURBANE",SUM((((F28/100)*$AJ$22)*$AH$22))+(((((F28/100)*$AJ$22)*$AN$22)*$AH$22)*Calculator!$G$9)-((((F28/100)*$AJ$22)*$AN$22)*$AH$22)+((((F28/100)*$AJ$23)*$AH$23)),IF(Calculator!$O$6="SINGLESILVERANOD",SUM((((F28/100)*$AJ$22)*$AH$22))+(((((F28/100)*$AJ$22)*$AN$22)*$AH$22)*Calculator!$G$10)-((((F28/100)*$AJ$22)*$AN$22)*$AH$22)+((((F28/100)*$AJ$23)*$AH$23)),IF(Calculator!$O$6="SINGLEANOD",SUM((((F28/100)*$AJ$22)*$AH$22))+(((((F28/100)*$AJ$22)*$AN$22)*$AH$22)*Calculator!$G$11)-((((F28/100)*$AJ$22)*$AN$22)*$AH$22)+((((F28/100)*$AJ$23)*$AH$23)),IF(Calculator!$O$6="DUALBASE",SUM((((F28/100)*$AJ$22)*$AH$22))+(((((F28/100)*$AJ$22)*$AN$22)*$AH$22)*Calculator!$G$12)-((((F28/100)*$AJ$22)*$AN$22)*$AH$22)+((((F28/100)*$AJ$23)*$AH$23)),IF(Calculator!$O$6="DUALELEMENTS",SUM((((F28/100)*$AJ$22)*$AH$22))+(((((F28/100)*$AJ$22)*$AN$22)*$AH$22)*Calculator!$G$13)-((((F28/100)*$AJ$22)*$AN$22)*$AH$22)+((((F28/100)*$AJ$23)*$AH$23)),IF(Calculator!$O$6="DUALSPECTRUM",SUM((((F28/100)*$AJ$22)*$AH$22))+(((((F28/100)*$AJ$22)*$AN$22)*$AH$22)*Calculator!$G$15)-((((F28/100)*$AJ$22)*$AN$22)*$AH$22)+((((F28/100)*$AJ$23)*$AH$23)),IF(Calculator!$O$6="DUALHOMESTEAD",SUM((((F28/100)*$AJ$22)*$AH$22))+(((((F28/100)*$AJ$22)*$AN$22)*$AH$22)*Calculator!$G$14)-((((F28/100)*$AJ$22)*$AN$22)*$AH$22)+((((F28/100)*$AJ$23)*$AH$23)),IF(Calculator!$O$6="DUALBAND A",SUM((((F28/100)*$AJ$22)*$AH$22))+(((((F28/100)*$AJ$22)*$AN$22)*$AH$22)*Calculator!$G$16)-((((F28/100)*$AJ$22)*$AN$22)*$AH$22)+((((F28/100)*$AJ$23)*$AH$23)),IF(Calculator!$O$6="DUALBAND B",SUM((((F28/100)*$AJ$22)*$AH$22))+(((((F28/100)*$AJ$22)*$AN$22)*$AH$22)*Calculator!$G$17)-((((F28/100)*$AJ$22)*$AN$22)*$AH$22)+((((F28/100)*$AJ$23)*$AH$23)),IF(Calculator!$O$6="DUALBAND C",SUM((((F28/100)*$AJ$22)*$AH$22))+(((((F28/100)*$AJ$22)*$AN$22)*$AH$22)*Calculator!$G$18)-((((F28/100)*$AJ$22)*$AN$22)*$AH$22)+((((F28/100)*$AJ$23)*$AH$23)),IF(Calculator!$O$6="DUALBAND D",SUM((((F28/100)*$AJ$22)*$AH$22))+(((((F28/100)*$AJ$22)*$AN$22)*$AH$22)*Calculator!$G$19)-((((F28/100)*$AJ$22)*$AN$22)*$AH$22)+((((F28/100)*$AJ$23)*$AH$23)),IF(Calculator!$O$6="DUALURBANE",SUM((((F28/100)*$AJ$22)*$AH$22))+(((((F28/100)*$AJ$22)*$AN$22)*$AH$22)*Calculator!$G$20)-((((F28/100)*$AJ$22)*$AN$22)*$AH$22)+((((F28/100)*$AJ$23)*$AH$23)),IF(Calculator!$O$6="DUALSILVERANOD",SUM((((F28/100)*$AJ$22)*$AH$22))+(((((F28/100)*$AJ$22)*$AN$22)*$AH$22)*Calculator!$G$21)-((((F28/100)*$AJ$22)*$AN$22)*$AH$22)+((((F28/100)*$AJ$23)*$AH$23)),IF(Calculator!$O$6="DUALANOD",SUM((((F28/100)*$AJ$22)*$AH$22))+(((((F28/100)*$AJ$22)*$AN$22)*$AH$22)*Calculator!$G$22)-((((F28/100)*$AJ$22)*$AN$22)*$AH$22)+((((F28/100)*$AJ$23)*$AH$23))))))))))))))))))))))))</f>
        <v>978.99968100000001</v>
      </c>
      <c r="V28" s="2">
        <f>IF(Calculator!$O$6="SINGLEBASE",SUM((((G28/100)*$AJ$22)*$AH$22))+((((G28/100)*$AJ$23)*$AH$23)),IF(Calculator!$O$6="SINGLEELEMENTS",SUM((((G28/100)*$AJ$22)*$AH$22))+(((((G28/100)*$AJ$22)*$AN$22)*$AH$22)*Calculator!$G$2)-((((G28/100)*$AJ$22)*$AN$22)*$AH$22)+((((G28/100)*$AJ$23)*$AH$23)),IF(Calculator!$O$6="SINGLESPECTRUM",SUM((((G28/100)*$AJ$22)*$AH$22))+(((((G28/100)*$AJ$22)*$AN$22)*$AH$22)*Calculator!$G$4)-((((G28/100)*$AJ$22)*$AN$22)*$AH$22)+((((G28/100)*$AJ$23)*$AH$23)),IF(Calculator!$O$6="SINGLEHOMESTEAD",SUM((((G28/100)*$AJ$22)*$AH$22))+(((((G28/100)*$AJ$22)*$AN$22)*$AH$22)*Calculator!$G$3)-((((G28/100)*$AJ$22)*$AN$22)*$AH$22)+((((G28/100)*$AJ$23)*$AH$23)),IF(Calculator!$O$6="SINGLEBAND A",SUM((((G28/100)*$AJ$22)*$AH$22))+(((((G28/100)*$AJ$22)*$AN$22)*$AH$22)*Calculator!$G$5)-((((G28/100)*$AJ$22)*$AN$22)*$AH$22)+((((G28/100)*$AJ$23)*$AH$23)),IF(Calculator!$O$6="SINGLEBAND B",SUM((((G28/100)*$AJ$22)*$AH$22))+(((((G28/100)*$AJ$22)*$AN$22)*$AH$22)*Calculator!$G$6)-((((G28/100)*$AJ$22)*$AN$22)*$AH$22)+((((G28/100)*$AJ$23)*$AH$23)),IF(Calculator!$O$6="SINGLEBAND C",SUM((((G28/100)*$AJ$22)*$AH$22))+(((((G28/100)*$AJ$22)*$AN$22)*$AH$22)*Calculator!$G$7)-((((G28/100)*$AJ$22)*$AN$22)*$AH$22)+((((G28/100)*$AJ$23)*$AH$23)),IF(Calculator!$O$6="SINGLEBAND D",SUM((((G28/100)*$AJ$22)*$AH$22))+(((((G28/100)*$AJ$22)*$AN$22)*$AH$22)*Calculator!$G$8)-((((G28/100)*$AJ$22)*$AN$22)*$AH$22)+((((G28/100)*$AJ$23)*$AH$23)),IF(Calculator!$O$6="SINGLEURBANE",SUM((((G28/100)*$AJ$22)*$AH$22))+(((((G28/100)*$AJ$22)*$AN$22)*$AH$22)*Calculator!$G$9)-((((G28/100)*$AJ$22)*$AN$22)*$AH$22)+((((G28/100)*$AJ$23)*$AH$23)),IF(Calculator!$O$6="SINGLESILVERANOD",SUM((((G28/100)*$AJ$22)*$AH$22))+(((((G28/100)*$AJ$22)*$AN$22)*$AH$22)*Calculator!$G$10)-((((G28/100)*$AJ$22)*$AN$22)*$AH$22)+((((G28/100)*$AJ$23)*$AH$23)),IF(Calculator!$O$6="SINGLEANOD",SUM((((G28/100)*$AJ$22)*$AH$22))+(((((G28/100)*$AJ$22)*$AN$22)*$AH$22)*Calculator!$G$11)-((((G28/100)*$AJ$22)*$AN$22)*$AH$22)+((((G28/100)*$AJ$23)*$AH$23)),IF(Calculator!$O$6="DUALBASE",SUM((((G28/100)*$AJ$22)*$AH$22))+(((((G28/100)*$AJ$22)*$AN$22)*$AH$22)*Calculator!$G$12)-((((G28/100)*$AJ$22)*$AN$22)*$AH$22)+((((G28/100)*$AJ$23)*$AH$23)),IF(Calculator!$O$6="DUALELEMENTS",SUM((((G28/100)*$AJ$22)*$AH$22))+(((((G28/100)*$AJ$22)*$AN$22)*$AH$22)*Calculator!$G$13)-((((G28/100)*$AJ$22)*$AN$22)*$AH$22)+((((G28/100)*$AJ$23)*$AH$23)),IF(Calculator!$O$6="DUALSPECTRUM",SUM((((G28/100)*$AJ$22)*$AH$22))+(((((G28/100)*$AJ$22)*$AN$22)*$AH$22)*Calculator!$G$15)-((((G28/100)*$AJ$22)*$AN$22)*$AH$22)+((((G28/100)*$AJ$23)*$AH$23)),IF(Calculator!$O$6="DUALHOMESTEAD",SUM((((G28/100)*$AJ$22)*$AH$22))+(((((G28/100)*$AJ$22)*$AN$22)*$AH$22)*Calculator!$G$14)-((((G28/100)*$AJ$22)*$AN$22)*$AH$22)+((((G28/100)*$AJ$23)*$AH$23)),IF(Calculator!$O$6="DUALBAND A",SUM((((G28/100)*$AJ$22)*$AH$22))+(((((G28/100)*$AJ$22)*$AN$22)*$AH$22)*Calculator!$G$16)-((((G28/100)*$AJ$22)*$AN$22)*$AH$22)+((((G28/100)*$AJ$23)*$AH$23)),IF(Calculator!$O$6="DUALBAND B",SUM((((G28/100)*$AJ$22)*$AH$22))+(((((G28/100)*$AJ$22)*$AN$22)*$AH$22)*Calculator!$G$17)-((((G28/100)*$AJ$22)*$AN$22)*$AH$22)+((((G28/100)*$AJ$23)*$AH$23)),IF(Calculator!$O$6="DUALBAND C",SUM((((G28/100)*$AJ$22)*$AH$22))+(((((G28/100)*$AJ$22)*$AN$22)*$AH$22)*Calculator!$G$18)-((((G28/100)*$AJ$22)*$AN$22)*$AH$22)+((((G28/100)*$AJ$23)*$AH$23)),IF(Calculator!$O$6="DUALBAND D",SUM((((G28/100)*$AJ$22)*$AH$22))+(((((G28/100)*$AJ$22)*$AN$22)*$AH$22)*Calculator!$G$19)-((((G28/100)*$AJ$22)*$AN$22)*$AH$22)+((((G28/100)*$AJ$23)*$AH$23)),IF(Calculator!$O$6="DUALURBANE",SUM((((G28/100)*$AJ$22)*$AH$22))+(((((G28/100)*$AJ$22)*$AN$22)*$AH$22)*Calculator!$G$20)-((((G28/100)*$AJ$22)*$AN$22)*$AH$22)+((((G28/100)*$AJ$23)*$AH$23)),IF(Calculator!$O$6="DUALSILVERANOD",SUM((((G28/100)*$AJ$22)*$AH$22))+(((((G28/100)*$AJ$22)*$AN$22)*$AH$22)*Calculator!$G$21)-((((G28/100)*$AJ$22)*$AN$22)*$AH$22)+((((G28/100)*$AJ$23)*$AH$23)),IF(Calculator!$O$6="DUALANOD",SUM((((G28/100)*$AJ$22)*$AH$22))+(((((G28/100)*$AJ$22)*$AN$22)*$AH$22)*Calculator!$G$22)-((((G28/100)*$AJ$22)*$AN$22)*$AH$22)+((((G28/100)*$AJ$23)*$AH$23))))))))))))))))))))))))</f>
        <v>988.2713389999999</v>
      </c>
      <c r="W28" s="2">
        <f>IF(Calculator!$O$6="SINGLEBASE",SUM((((H28/100)*$AJ$22)*$AH$22))+((((H28/100)*$AJ$23)*$AH$23)),IF(Calculator!$O$6="SINGLEELEMENTS",SUM((((H28/100)*$AJ$22)*$AH$22))+(((((H28/100)*$AJ$22)*$AN$22)*$AH$22)*Calculator!$G$2)-((((H28/100)*$AJ$22)*$AN$22)*$AH$22)+((((H28/100)*$AJ$23)*$AH$23)),IF(Calculator!$O$6="SINGLESPECTRUM",SUM((((H28/100)*$AJ$22)*$AH$22))+(((((H28/100)*$AJ$22)*$AN$22)*$AH$22)*Calculator!$G$4)-((((H28/100)*$AJ$22)*$AN$22)*$AH$22)+((((H28/100)*$AJ$23)*$AH$23)),IF(Calculator!$O$6="SINGLEHOMESTEAD",SUM((((H28/100)*$AJ$22)*$AH$22))+(((((H28/100)*$AJ$22)*$AN$22)*$AH$22)*Calculator!$G$3)-((((H28/100)*$AJ$22)*$AN$22)*$AH$22)+((((H28/100)*$AJ$23)*$AH$23)),IF(Calculator!$O$6="SINGLEBAND A",SUM((((H28/100)*$AJ$22)*$AH$22))+(((((H28/100)*$AJ$22)*$AN$22)*$AH$22)*Calculator!$G$5)-((((H28/100)*$AJ$22)*$AN$22)*$AH$22)+((((H28/100)*$AJ$23)*$AH$23)),IF(Calculator!$O$6="SINGLEBAND B",SUM((((H28/100)*$AJ$22)*$AH$22))+(((((H28/100)*$AJ$22)*$AN$22)*$AH$22)*Calculator!$G$6)-((((H28/100)*$AJ$22)*$AN$22)*$AH$22)+((((H28/100)*$AJ$23)*$AH$23)),IF(Calculator!$O$6="SINGLEBAND C",SUM((((H28/100)*$AJ$22)*$AH$22))+(((((H28/100)*$AJ$22)*$AN$22)*$AH$22)*Calculator!$G$7)-((((H28/100)*$AJ$22)*$AN$22)*$AH$22)+((((H28/100)*$AJ$23)*$AH$23)),IF(Calculator!$O$6="SINGLEBAND D",SUM((((H28/100)*$AJ$22)*$AH$22))+(((((H28/100)*$AJ$22)*$AN$22)*$AH$22)*Calculator!$G$8)-((((H28/100)*$AJ$22)*$AN$22)*$AH$22)+((((H28/100)*$AJ$23)*$AH$23)),IF(Calculator!$O$6="SINGLEURBANE",SUM((((H28/100)*$AJ$22)*$AH$22))+(((((H28/100)*$AJ$22)*$AN$22)*$AH$22)*Calculator!$G$9)-((((H28/100)*$AJ$22)*$AN$22)*$AH$22)+((((H28/100)*$AJ$23)*$AH$23)),IF(Calculator!$O$6="SINGLESILVERANOD",SUM((((H28/100)*$AJ$22)*$AH$22))+(((((H28/100)*$AJ$22)*$AN$22)*$AH$22)*Calculator!$G$10)-((((H28/100)*$AJ$22)*$AN$22)*$AH$22)+((((H28/100)*$AJ$23)*$AH$23)),IF(Calculator!$O$6="SINGLEANOD",SUM((((H28/100)*$AJ$22)*$AH$22))+(((((H28/100)*$AJ$22)*$AN$22)*$AH$22)*Calculator!$G$11)-((((H28/100)*$AJ$22)*$AN$22)*$AH$22)+((((H28/100)*$AJ$23)*$AH$23)),IF(Calculator!$O$6="DUALBASE",SUM((((H28/100)*$AJ$22)*$AH$22))+(((((H28/100)*$AJ$22)*$AN$22)*$AH$22)*Calculator!$G$12)-((((H28/100)*$AJ$22)*$AN$22)*$AH$22)+((((H28/100)*$AJ$23)*$AH$23)),IF(Calculator!$O$6="DUALELEMENTS",SUM((((H28/100)*$AJ$22)*$AH$22))+(((((H28/100)*$AJ$22)*$AN$22)*$AH$22)*Calculator!$G$13)-((((H28/100)*$AJ$22)*$AN$22)*$AH$22)+((((H28/100)*$AJ$23)*$AH$23)),IF(Calculator!$O$6="DUALSPECTRUM",SUM((((H28/100)*$AJ$22)*$AH$22))+(((((H28/100)*$AJ$22)*$AN$22)*$AH$22)*Calculator!$G$15)-((((H28/100)*$AJ$22)*$AN$22)*$AH$22)+((((H28/100)*$AJ$23)*$AH$23)),IF(Calculator!$O$6="DUALHOMESTEAD",SUM((((H28/100)*$AJ$22)*$AH$22))+(((((H28/100)*$AJ$22)*$AN$22)*$AH$22)*Calculator!$G$14)-((((H28/100)*$AJ$22)*$AN$22)*$AH$22)+((((H28/100)*$AJ$23)*$AH$23)),IF(Calculator!$O$6="DUALBAND A",SUM((((H28/100)*$AJ$22)*$AH$22))+(((((H28/100)*$AJ$22)*$AN$22)*$AH$22)*Calculator!$G$16)-((((H28/100)*$AJ$22)*$AN$22)*$AH$22)+((((H28/100)*$AJ$23)*$AH$23)),IF(Calculator!$O$6="DUALBAND B",SUM((((H28/100)*$AJ$22)*$AH$22))+(((((H28/100)*$AJ$22)*$AN$22)*$AH$22)*Calculator!$G$17)-((((H28/100)*$AJ$22)*$AN$22)*$AH$22)+((((H28/100)*$AJ$23)*$AH$23)),IF(Calculator!$O$6="DUALBAND C",SUM((((H28/100)*$AJ$22)*$AH$22))+(((((H28/100)*$AJ$22)*$AN$22)*$AH$22)*Calculator!$G$18)-((((H28/100)*$AJ$22)*$AN$22)*$AH$22)+((((H28/100)*$AJ$23)*$AH$23)),IF(Calculator!$O$6="DUALBAND D",SUM((((H28/100)*$AJ$22)*$AH$22))+(((((H28/100)*$AJ$22)*$AN$22)*$AH$22)*Calculator!$G$19)-((((H28/100)*$AJ$22)*$AN$22)*$AH$22)+((((H28/100)*$AJ$23)*$AH$23)),IF(Calculator!$O$6="DUALURBANE",SUM((((H28/100)*$AJ$22)*$AH$22))+(((((H28/100)*$AJ$22)*$AN$22)*$AH$22)*Calculator!$G$20)-((((H28/100)*$AJ$22)*$AN$22)*$AH$22)+((((H28/100)*$AJ$23)*$AH$23)),IF(Calculator!$O$6="DUALSILVERANOD",SUM((((H28/100)*$AJ$22)*$AH$22))+(((((H28/100)*$AJ$22)*$AN$22)*$AH$22)*Calculator!$G$21)-((((H28/100)*$AJ$22)*$AN$22)*$AH$22)+((((H28/100)*$AJ$23)*$AH$23)),IF(Calculator!$O$6="DUALANOD",SUM((((H28/100)*$AJ$22)*$AH$22))+(((((H28/100)*$AJ$22)*$AN$22)*$AH$22)*Calculator!$G$22)-((((H28/100)*$AJ$22)*$AN$22)*$AH$22)+((((H28/100)*$AJ$23)*$AH$23))))))))))))))))))))))))</f>
        <v>997.54728149999983</v>
      </c>
      <c r="X28" s="2">
        <f>IF(Calculator!$O$6="SINGLEBASE",SUM((((I28/100)*$AJ$22)*$AH$22))+((((I28/100)*$AJ$23)*$AH$23)),IF(Calculator!$O$6="SINGLEELEMENTS",SUM((((I28/100)*$AJ$22)*$AH$22))+(((((I28/100)*$AJ$22)*$AN$22)*$AH$22)*Calculator!$G$2)-((((I28/100)*$AJ$22)*$AN$22)*$AH$22)+((((I28/100)*$AJ$23)*$AH$23)),IF(Calculator!$O$6="SINGLESPECTRUM",SUM((((I28/100)*$AJ$22)*$AH$22))+(((((I28/100)*$AJ$22)*$AN$22)*$AH$22)*Calculator!$G$4)-((((I28/100)*$AJ$22)*$AN$22)*$AH$22)+((((I28/100)*$AJ$23)*$AH$23)),IF(Calculator!$O$6="SINGLEHOMESTEAD",SUM((((I28/100)*$AJ$22)*$AH$22))+(((((I28/100)*$AJ$22)*$AN$22)*$AH$22)*Calculator!$G$3)-((((I28/100)*$AJ$22)*$AN$22)*$AH$22)+((((I28/100)*$AJ$23)*$AH$23)),IF(Calculator!$O$6="SINGLEBAND A",SUM((((I28/100)*$AJ$22)*$AH$22))+(((((I28/100)*$AJ$22)*$AN$22)*$AH$22)*Calculator!$G$5)-((((I28/100)*$AJ$22)*$AN$22)*$AH$22)+((((I28/100)*$AJ$23)*$AH$23)),IF(Calculator!$O$6="SINGLEBAND B",SUM((((I28/100)*$AJ$22)*$AH$22))+(((((I28/100)*$AJ$22)*$AN$22)*$AH$22)*Calculator!$G$6)-((((I28/100)*$AJ$22)*$AN$22)*$AH$22)+((((I28/100)*$AJ$23)*$AH$23)),IF(Calculator!$O$6="SINGLEBAND C",SUM((((I28/100)*$AJ$22)*$AH$22))+(((((I28/100)*$AJ$22)*$AN$22)*$AH$22)*Calculator!$G$7)-((((I28/100)*$AJ$22)*$AN$22)*$AH$22)+((((I28/100)*$AJ$23)*$AH$23)),IF(Calculator!$O$6="SINGLEBAND D",SUM((((I28/100)*$AJ$22)*$AH$22))+(((((I28/100)*$AJ$22)*$AN$22)*$AH$22)*Calculator!$G$8)-((((I28/100)*$AJ$22)*$AN$22)*$AH$22)+((((I28/100)*$AJ$23)*$AH$23)),IF(Calculator!$O$6="SINGLEURBANE",SUM((((I28/100)*$AJ$22)*$AH$22))+(((((I28/100)*$AJ$22)*$AN$22)*$AH$22)*Calculator!$G$9)-((((I28/100)*$AJ$22)*$AN$22)*$AH$22)+((((I28/100)*$AJ$23)*$AH$23)),IF(Calculator!$O$6="SINGLESILVERANOD",SUM((((I28/100)*$AJ$22)*$AH$22))+(((((I28/100)*$AJ$22)*$AN$22)*$AH$22)*Calculator!$G$10)-((((I28/100)*$AJ$22)*$AN$22)*$AH$22)+((((I28/100)*$AJ$23)*$AH$23)),IF(Calculator!$O$6="SINGLEANOD",SUM((((I28/100)*$AJ$22)*$AH$22))+(((((I28/100)*$AJ$22)*$AN$22)*$AH$22)*Calculator!$G$11)-((((I28/100)*$AJ$22)*$AN$22)*$AH$22)+((((I28/100)*$AJ$23)*$AH$23)),IF(Calculator!$O$6="DUALBASE",SUM((((I28/100)*$AJ$22)*$AH$22))+(((((I28/100)*$AJ$22)*$AN$22)*$AH$22)*Calculator!$G$12)-((((I28/100)*$AJ$22)*$AN$22)*$AH$22)+((((I28/100)*$AJ$23)*$AH$23)),IF(Calculator!$O$6="DUALELEMENTS",SUM((((I28/100)*$AJ$22)*$AH$22))+(((((I28/100)*$AJ$22)*$AN$22)*$AH$22)*Calculator!$G$13)-((((I28/100)*$AJ$22)*$AN$22)*$AH$22)+((((I28/100)*$AJ$23)*$AH$23)),IF(Calculator!$O$6="DUALSPECTRUM",SUM((((I28/100)*$AJ$22)*$AH$22))+(((((I28/100)*$AJ$22)*$AN$22)*$AH$22)*Calculator!$G$15)-((((I28/100)*$AJ$22)*$AN$22)*$AH$22)+((((I28/100)*$AJ$23)*$AH$23)),IF(Calculator!$O$6="DUALHOMESTEAD",SUM((((I28/100)*$AJ$22)*$AH$22))+(((((I28/100)*$AJ$22)*$AN$22)*$AH$22)*Calculator!$G$14)-((((I28/100)*$AJ$22)*$AN$22)*$AH$22)+((((I28/100)*$AJ$23)*$AH$23)),IF(Calculator!$O$6="DUALBAND A",SUM((((I28/100)*$AJ$22)*$AH$22))+(((((I28/100)*$AJ$22)*$AN$22)*$AH$22)*Calculator!$G$16)-((((I28/100)*$AJ$22)*$AN$22)*$AH$22)+((((I28/100)*$AJ$23)*$AH$23)),IF(Calculator!$O$6="DUALBAND B",SUM((((I28/100)*$AJ$22)*$AH$22))+(((((I28/100)*$AJ$22)*$AN$22)*$AH$22)*Calculator!$G$17)-((((I28/100)*$AJ$22)*$AN$22)*$AH$22)+((((I28/100)*$AJ$23)*$AH$23)),IF(Calculator!$O$6="DUALBAND C",SUM((((I28/100)*$AJ$22)*$AH$22))+(((((I28/100)*$AJ$22)*$AN$22)*$AH$22)*Calculator!$G$18)-((((I28/100)*$AJ$22)*$AN$22)*$AH$22)+((((I28/100)*$AJ$23)*$AH$23)),IF(Calculator!$O$6="DUALBAND D",SUM((((I28/100)*$AJ$22)*$AH$22))+(((((I28/100)*$AJ$22)*$AN$22)*$AH$22)*Calculator!$G$19)-((((I28/100)*$AJ$22)*$AN$22)*$AH$22)+((((I28/100)*$AJ$23)*$AH$23)),IF(Calculator!$O$6="DUALURBANE",SUM((((I28/100)*$AJ$22)*$AH$22))+(((((I28/100)*$AJ$22)*$AN$22)*$AH$22)*Calculator!$G$20)-((((I28/100)*$AJ$22)*$AN$22)*$AH$22)+((((I28/100)*$AJ$23)*$AH$23)),IF(Calculator!$O$6="DUALSILVERANOD",SUM((((I28/100)*$AJ$22)*$AH$22))+(((((I28/100)*$AJ$22)*$AN$22)*$AH$22)*Calculator!$G$21)-((((I28/100)*$AJ$22)*$AN$22)*$AH$22)+((((I28/100)*$AJ$23)*$AH$23)),IF(Calculator!$O$6="DUALANOD",SUM((((I28/100)*$AJ$22)*$AH$22))+(((((I28/100)*$AJ$22)*$AN$22)*$AH$22)*Calculator!$G$22)-((((I28/100)*$AJ$22)*$AN$22)*$AH$22)+((((I28/100)*$AJ$23)*$AH$23))))))))))))))))))))))))</f>
        <v>1007.4530454999998</v>
      </c>
      <c r="Y28" s="2">
        <f>IF(Calculator!$O$6="SINGLEBASE",SUM((((J28/100)*$AJ$22)*$AH$22))+((((J28/100)*$AJ$23)*$AH$23)),IF(Calculator!$O$6="SINGLEELEMENTS",SUM((((J28/100)*$AJ$22)*$AH$22))+(((((J28/100)*$AJ$22)*$AN$22)*$AH$22)*Calculator!$G$2)-((((J28/100)*$AJ$22)*$AN$22)*$AH$22)+((((J28/100)*$AJ$23)*$AH$23)),IF(Calculator!$O$6="SINGLESPECTRUM",SUM((((J28/100)*$AJ$22)*$AH$22))+(((((J28/100)*$AJ$22)*$AN$22)*$AH$22)*Calculator!$G$4)-((((J28/100)*$AJ$22)*$AN$22)*$AH$22)+((((J28/100)*$AJ$23)*$AH$23)),IF(Calculator!$O$6="SINGLEHOMESTEAD",SUM((((J28/100)*$AJ$22)*$AH$22))+(((((J28/100)*$AJ$22)*$AN$22)*$AH$22)*Calculator!$G$3)-((((J28/100)*$AJ$22)*$AN$22)*$AH$22)+((((J28/100)*$AJ$23)*$AH$23)),IF(Calculator!$O$6="SINGLEBAND A",SUM((((J28/100)*$AJ$22)*$AH$22))+(((((J28/100)*$AJ$22)*$AN$22)*$AH$22)*Calculator!$G$5)-((((J28/100)*$AJ$22)*$AN$22)*$AH$22)+((((J28/100)*$AJ$23)*$AH$23)),IF(Calculator!$O$6="SINGLEBAND B",SUM((((J28/100)*$AJ$22)*$AH$22))+(((((J28/100)*$AJ$22)*$AN$22)*$AH$22)*Calculator!$G$6)-((((J28/100)*$AJ$22)*$AN$22)*$AH$22)+((((J28/100)*$AJ$23)*$AH$23)),IF(Calculator!$O$6="SINGLEBAND C",SUM((((J28/100)*$AJ$22)*$AH$22))+(((((J28/100)*$AJ$22)*$AN$22)*$AH$22)*Calculator!$G$7)-((((J28/100)*$AJ$22)*$AN$22)*$AH$22)+((((J28/100)*$AJ$23)*$AH$23)),IF(Calculator!$O$6="SINGLEBAND D",SUM((((J28/100)*$AJ$22)*$AH$22))+(((((J28/100)*$AJ$22)*$AN$22)*$AH$22)*Calculator!$G$8)-((((J28/100)*$AJ$22)*$AN$22)*$AH$22)+((((J28/100)*$AJ$23)*$AH$23)),IF(Calculator!$O$6="SINGLEURBANE",SUM((((J28/100)*$AJ$22)*$AH$22))+(((((J28/100)*$AJ$22)*$AN$22)*$AH$22)*Calculator!$G$9)-((((J28/100)*$AJ$22)*$AN$22)*$AH$22)+((((J28/100)*$AJ$23)*$AH$23)),IF(Calculator!$O$6="SINGLESILVERANOD",SUM((((J28/100)*$AJ$22)*$AH$22))+(((((J28/100)*$AJ$22)*$AN$22)*$AH$22)*Calculator!$G$10)-((((J28/100)*$AJ$22)*$AN$22)*$AH$22)+((((J28/100)*$AJ$23)*$AH$23)),IF(Calculator!$O$6="SINGLEANOD",SUM((((J28/100)*$AJ$22)*$AH$22))+(((((J28/100)*$AJ$22)*$AN$22)*$AH$22)*Calculator!$G$11)-((((J28/100)*$AJ$22)*$AN$22)*$AH$22)+((((J28/100)*$AJ$23)*$AH$23)),IF(Calculator!$O$6="DUALBASE",SUM((((J28/100)*$AJ$22)*$AH$22))+(((((J28/100)*$AJ$22)*$AN$22)*$AH$22)*Calculator!$G$12)-((((J28/100)*$AJ$22)*$AN$22)*$AH$22)+((((J28/100)*$AJ$23)*$AH$23)),IF(Calculator!$O$6="DUALELEMENTS",SUM((((J28/100)*$AJ$22)*$AH$22))+(((((J28/100)*$AJ$22)*$AN$22)*$AH$22)*Calculator!$G$13)-((((J28/100)*$AJ$22)*$AN$22)*$AH$22)+((((J28/100)*$AJ$23)*$AH$23)),IF(Calculator!$O$6="DUALSPECTRUM",SUM((((J28/100)*$AJ$22)*$AH$22))+(((((J28/100)*$AJ$22)*$AN$22)*$AH$22)*Calculator!$G$15)-((((J28/100)*$AJ$22)*$AN$22)*$AH$22)+((((J28/100)*$AJ$23)*$AH$23)),IF(Calculator!$O$6="DUALHOMESTEAD",SUM((((J28/100)*$AJ$22)*$AH$22))+(((((J28/100)*$AJ$22)*$AN$22)*$AH$22)*Calculator!$G$14)-((((J28/100)*$AJ$22)*$AN$22)*$AH$22)+((((J28/100)*$AJ$23)*$AH$23)),IF(Calculator!$O$6="DUALBAND A",SUM((((J28/100)*$AJ$22)*$AH$22))+(((((J28/100)*$AJ$22)*$AN$22)*$AH$22)*Calculator!$G$16)-((((J28/100)*$AJ$22)*$AN$22)*$AH$22)+((((J28/100)*$AJ$23)*$AH$23)),IF(Calculator!$O$6="DUALBAND B",SUM((((J28/100)*$AJ$22)*$AH$22))+(((((J28/100)*$AJ$22)*$AN$22)*$AH$22)*Calculator!$G$17)-((((J28/100)*$AJ$22)*$AN$22)*$AH$22)+((((J28/100)*$AJ$23)*$AH$23)),IF(Calculator!$O$6="DUALBAND C",SUM((((J28/100)*$AJ$22)*$AH$22))+(((((J28/100)*$AJ$22)*$AN$22)*$AH$22)*Calculator!$G$18)-((((J28/100)*$AJ$22)*$AN$22)*$AH$22)+((((J28/100)*$AJ$23)*$AH$23)),IF(Calculator!$O$6="DUALBAND D",SUM((((J28/100)*$AJ$22)*$AH$22))+(((((J28/100)*$AJ$22)*$AN$22)*$AH$22)*Calculator!$G$19)-((((J28/100)*$AJ$22)*$AN$22)*$AH$22)+((((J28/100)*$AJ$23)*$AH$23)),IF(Calculator!$O$6="DUALURBANE",SUM((((J28/100)*$AJ$22)*$AH$22))+(((((J28/100)*$AJ$22)*$AN$22)*$AH$22)*Calculator!$G$20)-((((J28/100)*$AJ$22)*$AN$22)*$AH$22)+((((J28/100)*$AJ$23)*$AH$23)),IF(Calculator!$O$6="DUALSILVERANOD",SUM((((J28/100)*$AJ$22)*$AH$22))+(((((J28/100)*$AJ$22)*$AN$22)*$AH$22)*Calculator!$G$21)-((((J28/100)*$AJ$22)*$AN$22)*$AH$22)+((((J28/100)*$AJ$23)*$AH$23)),IF(Calculator!$O$6="DUALANOD",SUM((((J28/100)*$AJ$22)*$AH$22))+(((((J28/100)*$AJ$22)*$AN$22)*$AH$22)*Calculator!$G$22)-((((J28/100)*$AJ$22)*$AN$22)*$AH$22)+((((J28/100)*$AJ$23)*$AH$23))))))))))))))))))))))))</f>
        <v>1016.7289879999998</v>
      </c>
      <c r="Z28" s="2">
        <f>IF(Calculator!$O$6="SINGLEBASE",SUM((((K28/100)*$AJ$22)*$AH$22))+((((K28/100)*$AJ$23)*$AH$23)),IF(Calculator!$O$6="SINGLEELEMENTS",SUM((((K28/100)*$AJ$22)*$AH$22))+(((((K28/100)*$AJ$22)*$AN$22)*$AH$22)*Calculator!$G$2)-((((K28/100)*$AJ$22)*$AN$22)*$AH$22)+((((K28/100)*$AJ$23)*$AH$23)),IF(Calculator!$O$6="SINGLESPECTRUM",SUM((((K28/100)*$AJ$22)*$AH$22))+(((((K28/100)*$AJ$22)*$AN$22)*$AH$22)*Calculator!$G$4)-((((K28/100)*$AJ$22)*$AN$22)*$AH$22)+((((K28/100)*$AJ$23)*$AH$23)),IF(Calculator!$O$6="SINGLEHOMESTEAD",SUM((((K28/100)*$AJ$22)*$AH$22))+(((((K28/100)*$AJ$22)*$AN$22)*$AH$22)*Calculator!$G$3)-((((K28/100)*$AJ$22)*$AN$22)*$AH$22)+((((K28/100)*$AJ$23)*$AH$23)),IF(Calculator!$O$6="SINGLEBAND A",SUM((((K28/100)*$AJ$22)*$AH$22))+(((((K28/100)*$AJ$22)*$AN$22)*$AH$22)*Calculator!$G$5)-((((K28/100)*$AJ$22)*$AN$22)*$AH$22)+((((K28/100)*$AJ$23)*$AH$23)),IF(Calculator!$O$6="SINGLEBAND B",SUM((((K28/100)*$AJ$22)*$AH$22))+(((((K28/100)*$AJ$22)*$AN$22)*$AH$22)*Calculator!$G$6)-((((K28/100)*$AJ$22)*$AN$22)*$AH$22)+((((K28/100)*$AJ$23)*$AH$23)),IF(Calculator!$O$6="SINGLEBAND C",SUM((((K28/100)*$AJ$22)*$AH$22))+(((((K28/100)*$AJ$22)*$AN$22)*$AH$22)*Calculator!$G$7)-((((K28/100)*$AJ$22)*$AN$22)*$AH$22)+((((K28/100)*$AJ$23)*$AH$23)),IF(Calculator!$O$6="SINGLEBAND D",SUM((((K28/100)*$AJ$22)*$AH$22))+(((((K28/100)*$AJ$22)*$AN$22)*$AH$22)*Calculator!$G$8)-((((K28/100)*$AJ$22)*$AN$22)*$AH$22)+((((K28/100)*$AJ$23)*$AH$23)),IF(Calculator!$O$6="SINGLEURBANE",SUM((((K28/100)*$AJ$22)*$AH$22))+(((((K28/100)*$AJ$22)*$AN$22)*$AH$22)*Calculator!$G$9)-((((K28/100)*$AJ$22)*$AN$22)*$AH$22)+((((K28/100)*$AJ$23)*$AH$23)),IF(Calculator!$O$6="SINGLESILVERANOD",SUM((((K28/100)*$AJ$22)*$AH$22))+(((((K28/100)*$AJ$22)*$AN$22)*$AH$22)*Calculator!$G$10)-((((K28/100)*$AJ$22)*$AN$22)*$AH$22)+((((K28/100)*$AJ$23)*$AH$23)),IF(Calculator!$O$6="SINGLEANOD",SUM((((K28/100)*$AJ$22)*$AH$22))+(((((K28/100)*$AJ$22)*$AN$22)*$AH$22)*Calculator!$G$11)-((((K28/100)*$AJ$22)*$AN$22)*$AH$22)+((((K28/100)*$AJ$23)*$AH$23)),IF(Calculator!$O$6="DUALBASE",SUM((((K28/100)*$AJ$22)*$AH$22))+(((((K28/100)*$AJ$22)*$AN$22)*$AH$22)*Calculator!$G$12)-((((K28/100)*$AJ$22)*$AN$22)*$AH$22)+((((K28/100)*$AJ$23)*$AH$23)),IF(Calculator!$O$6="DUALELEMENTS",SUM((((K28/100)*$AJ$22)*$AH$22))+(((((K28/100)*$AJ$22)*$AN$22)*$AH$22)*Calculator!$G$13)-((((K28/100)*$AJ$22)*$AN$22)*$AH$22)+((((K28/100)*$AJ$23)*$AH$23)),IF(Calculator!$O$6="DUALSPECTRUM",SUM((((K28/100)*$AJ$22)*$AH$22))+(((((K28/100)*$AJ$22)*$AN$22)*$AH$22)*Calculator!$G$15)-((((K28/100)*$AJ$22)*$AN$22)*$AH$22)+((((K28/100)*$AJ$23)*$AH$23)),IF(Calculator!$O$6="DUALHOMESTEAD",SUM((((K28/100)*$AJ$22)*$AH$22))+(((((K28/100)*$AJ$22)*$AN$22)*$AH$22)*Calculator!$G$14)-((((K28/100)*$AJ$22)*$AN$22)*$AH$22)+((((K28/100)*$AJ$23)*$AH$23)),IF(Calculator!$O$6="DUALBAND A",SUM((((K28/100)*$AJ$22)*$AH$22))+(((((K28/100)*$AJ$22)*$AN$22)*$AH$22)*Calculator!$G$16)-((((K28/100)*$AJ$22)*$AN$22)*$AH$22)+((((K28/100)*$AJ$23)*$AH$23)),IF(Calculator!$O$6="DUALBAND B",SUM((((K28/100)*$AJ$22)*$AH$22))+(((((K28/100)*$AJ$22)*$AN$22)*$AH$22)*Calculator!$G$17)-((((K28/100)*$AJ$22)*$AN$22)*$AH$22)+((((K28/100)*$AJ$23)*$AH$23)),IF(Calculator!$O$6="DUALBAND C",SUM((((K28/100)*$AJ$22)*$AH$22))+(((((K28/100)*$AJ$22)*$AN$22)*$AH$22)*Calculator!$G$18)-((((K28/100)*$AJ$22)*$AN$22)*$AH$22)+((((K28/100)*$AJ$23)*$AH$23)),IF(Calculator!$O$6="DUALBAND D",SUM((((K28/100)*$AJ$22)*$AH$22))+(((((K28/100)*$AJ$22)*$AN$22)*$AH$22)*Calculator!$G$19)-((((K28/100)*$AJ$22)*$AN$22)*$AH$22)+((((K28/100)*$AJ$23)*$AH$23)),IF(Calculator!$O$6="DUALURBANE",SUM((((K28/100)*$AJ$22)*$AH$22))+(((((K28/100)*$AJ$22)*$AN$22)*$AH$22)*Calculator!$G$20)-((((K28/100)*$AJ$22)*$AN$22)*$AH$22)+((((K28/100)*$AJ$23)*$AH$23)),IF(Calculator!$O$6="DUALSILVERANOD",SUM((((K28/100)*$AJ$22)*$AH$22))+(((((K28/100)*$AJ$22)*$AN$22)*$AH$22)*Calculator!$G$21)-((((K28/100)*$AJ$22)*$AN$22)*$AH$22)+((((K28/100)*$AJ$23)*$AH$23)),IF(Calculator!$O$6="DUALANOD",SUM((((K28/100)*$AJ$22)*$AH$22))+(((((K28/100)*$AJ$22)*$AN$22)*$AH$22)*Calculator!$G$22)-((((K28/100)*$AJ$22)*$AN$22)*$AH$22)+((((K28/100)*$AJ$23)*$AH$23))))))))))))))))))))))))</f>
        <v>1028.8712609999998</v>
      </c>
      <c r="AA28" s="2">
        <f>IF(Calculator!$O$6="SINGLEBASE",SUM((((L28/100)*$AJ$22)*$AH$22))+((((L28/100)*$AJ$23)*$AH$23)),IF(Calculator!$O$6="SINGLEELEMENTS",SUM((((L28/100)*$AJ$22)*$AH$22))+(((((L28/100)*$AJ$22)*$AN$22)*$AH$22)*Calculator!$G$2)-((((L28/100)*$AJ$22)*$AN$22)*$AH$22)+((((L28/100)*$AJ$23)*$AH$23)),IF(Calculator!$O$6="SINGLESPECTRUM",SUM((((L28/100)*$AJ$22)*$AH$22))+(((((L28/100)*$AJ$22)*$AN$22)*$AH$22)*Calculator!$G$4)-((((L28/100)*$AJ$22)*$AN$22)*$AH$22)+((((L28/100)*$AJ$23)*$AH$23)),IF(Calculator!$O$6="SINGLEHOMESTEAD",SUM((((L28/100)*$AJ$22)*$AH$22))+(((((L28/100)*$AJ$22)*$AN$22)*$AH$22)*Calculator!$G$3)-((((L28/100)*$AJ$22)*$AN$22)*$AH$22)+((((L28/100)*$AJ$23)*$AH$23)),IF(Calculator!$O$6="SINGLEBAND A",SUM((((L28/100)*$AJ$22)*$AH$22))+(((((L28/100)*$AJ$22)*$AN$22)*$AH$22)*Calculator!$G$5)-((((L28/100)*$AJ$22)*$AN$22)*$AH$22)+((((L28/100)*$AJ$23)*$AH$23)),IF(Calculator!$O$6="SINGLEBAND B",SUM((((L28/100)*$AJ$22)*$AH$22))+(((((L28/100)*$AJ$22)*$AN$22)*$AH$22)*Calculator!$G$6)-((((L28/100)*$AJ$22)*$AN$22)*$AH$22)+((((L28/100)*$AJ$23)*$AH$23)),IF(Calculator!$O$6="SINGLEBAND C",SUM((((L28/100)*$AJ$22)*$AH$22))+(((((L28/100)*$AJ$22)*$AN$22)*$AH$22)*Calculator!$G$7)-((((L28/100)*$AJ$22)*$AN$22)*$AH$22)+((((L28/100)*$AJ$23)*$AH$23)),IF(Calculator!$O$6="SINGLEBAND D",SUM((((L28/100)*$AJ$22)*$AH$22))+(((((L28/100)*$AJ$22)*$AN$22)*$AH$22)*Calculator!$G$8)-((((L28/100)*$AJ$22)*$AN$22)*$AH$22)+((((L28/100)*$AJ$23)*$AH$23)),IF(Calculator!$O$6="SINGLEURBANE",SUM((((L28/100)*$AJ$22)*$AH$22))+(((((L28/100)*$AJ$22)*$AN$22)*$AH$22)*Calculator!$G$9)-((((L28/100)*$AJ$22)*$AN$22)*$AH$22)+((((L28/100)*$AJ$23)*$AH$23)),IF(Calculator!$O$6="SINGLESILVERANOD",SUM((((L28/100)*$AJ$22)*$AH$22))+(((((L28/100)*$AJ$22)*$AN$22)*$AH$22)*Calculator!$G$10)-((((L28/100)*$AJ$22)*$AN$22)*$AH$22)+((((L28/100)*$AJ$23)*$AH$23)),IF(Calculator!$O$6="SINGLEANOD",SUM((((L28/100)*$AJ$22)*$AH$22))+(((((L28/100)*$AJ$22)*$AN$22)*$AH$22)*Calculator!$G$11)-((((L28/100)*$AJ$22)*$AN$22)*$AH$22)+((((L28/100)*$AJ$23)*$AH$23)),IF(Calculator!$O$6="DUALBASE",SUM((((L28/100)*$AJ$22)*$AH$22))+(((((L28/100)*$AJ$22)*$AN$22)*$AH$22)*Calculator!$G$12)-((((L28/100)*$AJ$22)*$AN$22)*$AH$22)+((((L28/100)*$AJ$23)*$AH$23)),IF(Calculator!$O$6="DUALELEMENTS",SUM((((L28/100)*$AJ$22)*$AH$22))+(((((L28/100)*$AJ$22)*$AN$22)*$AH$22)*Calculator!$G$13)-((((L28/100)*$AJ$22)*$AN$22)*$AH$22)+((((L28/100)*$AJ$23)*$AH$23)),IF(Calculator!$O$6="DUALSPECTRUM",SUM((((L28/100)*$AJ$22)*$AH$22))+(((((L28/100)*$AJ$22)*$AN$22)*$AH$22)*Calculator!$G$15)-((((L28/100)*$AJ$22)*$AN$22)*$AH$22)+((((L28/100)*$AJ$23)*$AH$23)),IF(Calculator!$O$6="DUALHOMESTEAD",SUM((((L28/100)*$AJ$22)*$AH$22))+(((((L28/100)*$AJ$22)*$AN$22)*$AH$22)*Calculator!$G$14)-((((L28/100)*$AJ$22)*$AN$22)*$AH$22)+((((L28/100)*$AJ$23)*$AH$23)),IF(Calculator!$O$6="DUALBAND A",SUM((((L28/100)*$AJ$22)*$AH$22))+(((((L28/100)*$AJ$22)*$AN$22)*$AH$22)*Calculator!$G$16)-((((L28/100)*$AJ$22)*$AN$22)*$AH$22)+((((L28/100)*$AJ$23)*$AH$23)),IF(Calculator!$O$6="DUALBAND B",SUM((((L28/100)*$AJ$22)*$AH$22))+(((((L28/100)*$AJ$22)*$AN$22)*$AH$22)*Calculator!$G$17)-((((L28/100)*$AJ$22)*$AN$22)*$AH$22)+((((L28/100)*$AJ$23)*$AH$23)),IF(Calculator!$O$6="DUALBAND C",SUM((((L28/100)*$AJ$22)*$AH$22))+(((((L28/100)*$AJ$22)*$AN$22)*$AH$22)*Calculator!$G$18)-((((L28/100)*$AJ$22)*$AN$22)*$AH$22)+((((L28/100)*$AJ$23)*$AH$23)),IF(Calculator!$O$6="DUALBAND D",SUM((((L28/100)*$AJ$22)*$AH$22))+(((((L28/100)*$AJ$22)*$AN$22)*$AH$22)*Calculator!$G$19)-((((L28/100)*$AJ$22)*$AN$22)*$AH$22)+((((L28/100)*$AJ$23)*$AH$23)),IF(Calculator!$O$6="DUALURBANE",SUM((((L28/100)*$AJ$22)*$AH$22))+(((((L28/100)*$AJ$22)*$AN$22)*$AH$22)*Calculator!$G$20)-((((L28/100)*$AJ$22)*$AN$22)*$AH$22)+((((L28/100)*$AJ$23)*$AH$23)),IF(Calculator!$O$6="DUALSILVERANOD",SUM((((L28/100)*$AJ$22)*$AH$22))+(((((L28/100)*$AJ$22)*$AN$22)*$AH$22)*Calculator!$G$21)-((((L28/100)*$AJ$22)*$AN$22)*$AH$22)+((((L28/100)*$AJ$23)*$AH$23)),IF(Calculator!$O$6="DUALANOD",SUM((((L28/100)*$AJ$22)*$AH$22))+(((((L28/100)*$AJ$22)*$AN$22)*$AH$22)*Calculator!$G$22)-((((L28/100)*$AJ$22)*$AN$22)*$AH$22)+((((L28/100)*$AJ$23)*$AH$23))))))))))))))))))))))))</f>
        <v>1038.1472035000002</v>
      </c>
      <c r="AB28" s="2">
        <f>IF(Calculator!$O$6="SINGLEBASE",SUM((((M28/100)*$AJ$22)*$AH$22))+((((M28/100)*$AJ$23)*$AH$23)),IF(Calculator!$O$6="SINGLEELEMENTS",SUM((((M28/100)*$AJ$22)*$AH$22))+(((((M28/100)*$AJ$22)*$AN$22)*$AH$22)*Calculator!$G$2)-((((M28/100)*$AJ$22)*$AN$22)*$AH$22)+((((M28/100)*$AJ$23)*$AH$23)),IF(Calculator!$O$6="SINGLESPECTRUM",SUM((((M28/100)*$AJ$22)*$AH$22))+(((((M28/100)*$AJ$22)*$AN$22)*$AH$22)*Calculator!$G$4)-((((M28/100)*$AJ$22)*$AN$22)*$AH$22)+((((M28/100)*$AJ$23)*$AH$23)),IF(Calculator!$O$6="SINGLEHOMESTEAD",SUM((((M28/100)*$AJ$22)*$AH$22))+(((((M28/100)*$AJ$22)*$AN$22)*$AH$22)*Calculator!$G$3)-((((M28/100)*$AJ$22)*$AN$22)*$AH$22)+((((M28/100)*$AJ$23)*$AH$23)),IF(Calculator!$O$6="SINGLEBAND A",SUM((((M28/100)*$AJ$22)*$AH$22))+(((((M28/100)*$AJ$22)*$AN$22)*$AH$22)*Calculator!$G$5)-((((M28/100)*$AJ$22)*$AN$22)*$AH$22)+((((M28/100)*$AJ$23)*$AH$23)),IF(Calculator!$O$6="SINGLEBAND B",SUM((((M28/100)*$AJ$22)*$AH$22))+(((((M28/100)*$AJ$22)*$AN$22)*$AH$22)*Calculator!$G$6)-((((M28/100)*$AJ$22)*$AN$22)*$AH$22)+((((M28/100)*$AJ$23)*$AH$23)),IF(Calculator!$O$6="SINGLEBAND C",SUM((((M28/100)*$AJ$22)*$AH$22))+(((((M28/100)*$AJ$22)*$AN$22)*$AH$22)*Calculator!$G$7)-((((M28/100)*$AJ$22)*$AN$22)*$AH$22)+((((M28/100)*$AJ$23)*$AH$23)),IF(Calculator!$O$6="SINGLEBAND D",SUM((((M28/100)*$AJ$22)*$AH$22))+(((((M28/100)*$AJ$22)*$AN$22)*$AH$22)*Calculator!$G$8)-((((M28/100)*$AJ$22)*$AN$22)*$AH$22)+((((M28/100)*$AJ$23)*$AH$23)),IF(Calculator!$O$6="SINGLEURBANE",SUM((((M28/100)*$AJ$22)*$AH$22))+(((((M28/100)*$AJ$22)*$AN$22)*$AH$22)*Calculator!$G$9)-((((M28/100)*$AJ$22)*$AN$22)*$AH$22)+((((M28/100)*$AJ$23)*$AH$23)),IF(Calculator!$O$6="SINGLESILVERANOD",SUM((((M28/100)*$AJ$22)*$AH$22))+(((((M28/100)*$AJ$22)*$AN$22)*$AH$22)*Calculator!$G$10)-((((M28/100)*$AJ$22)*$AN$22)*$AH$22)+((((M28/100)*$AJ$23)*$AH$23)),IF(Calculator!$O$6="SINGLEANOD",SUM((((M28/100)*$AJ$22)*$AH$22))+(((((M28/100)*$AJ$22)*$AN$22)*$AH$22)*Calculator!$G$11)-((((M28/100)*$AJ$22)*$AN$22)*$AH$22)+((((M28/100)*$AJ$23)*$AH$23)),IF(Calculator!$O$6="DUALBASE",SUM((((M28/100)*$AJ$22)*$AH$22))+(((((M28/100)*$AJ$22)*$AN$22)*$AH$22)*Calculator!$G$12)-((((M28/100)*$AJ$22)*$AN$22)*$AH$22)+((((M28/100)*$AJ$23)*$AH$23)),IF(Calculator!$O$6="DUALELEMENTS",SUM((((M28/100)*$AJ$22)*$AH$22))+(((((M28/100)*$AJ$22)*$AN$22)*$AH$22)*Calculator!$G$13)-((((M28/100)*$AJ$22)*$AN$22)*$AH$22)+((((M28/100)*$AJ$23)*$AH$23)),IF(Calculator!$O$6="DUALSPECTRUM",SUM((((M28/100)*$AJ$22)*$AH$22))+(((((M28/100)*$AJ$22)*$AN$22)*$AH$22)*Calculator!$G$15)-((((M28/100)*$AJ$22)*$AN$22)*$AH$22)+((((M28/100)*$AJ$23)*$AH$23)),IF(Calculator!$O$6="DUALHOMESTEAD",SUM((((M28/100)*$AJ$22)*$AH$22))+(((((M28/100)*$AJ$22)*$AN$22)*$AH$22)*Calculator!$G$14)-((((M28/100)*$AJ$22)*$AN$22)*$AH$22)+((((M28/100)*$AJ$23)*$AH$23)),IF(Calculator!$O$6="DUALBAND A",SUM((((M28/100)*$AJ$22)*$AH$22))+(((((M28/100)*$AJ$22)*$AN$22)*$AH$22)*Calculator!$G$16)-((((M28/100)*$AJ$22)*$AN$22)*$AH$22)+((((M28/100)*$AJ$23)*$AH$23)),IF(Calculator!$O$6="DUALBAND B",SUM((((M28/100)*$AJ$22)*$AH$22))+(((((M28/100)*$AJ$22)*$AN$22)*$AH$22)*Calculator!$G$17)-((((M28/100)*$AJ$22)*$AN$22)*$AH$22)+((((M28/100)*$AJ$23)*$AH$23)),IF(Calculator!$O$6="DUALBAND C",SUM((((M28/100)*$AJ$22)*$AH$22))+(((((M28/100)*$AJ$22)*$AN$22)*$AH$22)*Calculator!$G$18)-((((M28/100)*$AJ$22)*$AN$22)*$AH$22)+((((M28/100)*$AJ$23)*$AH$23)),IF(Calculator!$O$6="DUALBAND D",SUM((((M28/100)*$AJ$22)*$AH$22))+(((((M28/100)*$AJ$22)*$AN$22)*$AH$22)*Calculator!$G$19)-((((M28/100)*$AJ$22)*$AN$22)*$AH$22)+((((M28/100)*$AJ$23)*$AH$23)),IF(Calculator!$O$6="DUALURBANE",SUM((((M28/100)*$AJ$22)*$AH$22))+(((((M28/100)*$AJ$22)*$AN$22)*$AH$22)*Calculator!$G$20)-((((M28/100)*$AJ$22)*$AN$22)*$AH$22)+((((M28/100)*$AJ$23)*$AH$23)),IF(Calculator!$O$6="DUALSILVERANOD",SUM((((M28/100)*$AJ$22)*$AH$22))+(((((M28/100)*$AJ$22)*$AN$22)*$AH$22)*Calculator!$G$21)-((((M28/100)*$AJ$22)*$AN$22)*$AH$22)+((((M28/100)*$AJ$23)*$AH$23)),IF(Calculator!$O$6="DUALANOD",SUM((((M28/100)*$AJ$22)*$AH$22))+(((((M28/100)*$AJ$22)*$AN$22)*$AH$22)*Calculator!$G$22)-((((M28/100)*$AJ$22)*$AN$22)*$AH$22)+((((M28/100)*$AJ$23)*$AH$23))))))))))))))))))))))))</f>
        <v>1047.4231459999996</v>
      </c>
      <c r="AC28" s="2">
        <f>IF(Calculator!$O$6="SINGLEBASE",SUM((((N28/100)*$AJ$22)*$AH$22))+((((N28/100)*$AJ$23)*$AH$23)),IF(Calculator!$O$6="SINGLEELEMENTS",SUM((((N28/100)*$AJ$22)*$AH$22))+(((((N28/100)*$AJ$22)*$AN$22)*$AH$22)*Calculator!$G$2)-((((N28/100)*$AJ$22)*$AN$22)*$AH$22)+((((N28/100)*$AJ$23)*$AH$23)),IF(Calculator!$O$6="SINGLESPECTRUM",SUM((((N28/100)*$AJ$22)*$AH$22))+(((((N28/100)*$AJ$22)*$AN$22)*$AH$22)*Calculator!$G$4)-((((N28/100)*$AJ$22)*$AN$22)*$AH$22)+((((N28/100)*$AJ$23)*$AH$23)),IF(Calculator!$O$6="SINGLEHOMESTEAD",SUM((((N28/100)*$AJ$22)*$AH$22))+(((((N28/100)*$AJ$22)*$AN$22)*$AH$22)*Calculator!$G$3)-((((N28/100)*$AJ$22)*$AN$22)*$AH$22)+((((N28/100)*$AJ$23)*$AH$23)),IF(Calculator!$O$6="SINGLEBAND A",SUM((((N28/100)*$AJ$22)*$AH$22))+(((((N28/100)*$AJ$22)*$AN$22)*$AH$22)*Calculator!$G$5)-((((N28/100)*$AJ$22)*$AN$22)*$AH$22)+((((N28/100)*$AJ$23)*$AH$23)),IF(Calculator!$O$6="SINGLEBAND B",SUM((((N28/100)*$AJ$22)*$AH$22))+(((((N28/100)*$AJ$22)*$AN$22)*$AH$22)*Calculator!$G$6)-((((N28/100)*$AJ$22)*$AN$22)*$AH$22)+((((N28/100)*$AJ$23)*$AH$23)),IF(Calculator!$O$6="SINGLEBAND C",SUM((((N28/100)*$AJ$22)*$AH$22))+(((((N28/100)*$AJ$22)*$AN$22)*$AH$22)*Calculator!$G$7)-((((N28/100)*$AJ$22)*$AN$22)*$AH$22)+((((N28/100)*$AJ$23)*$AH$23)),IF(Calculator!$O$6="SINGLEBAND D",SUM((((N28/100)*$AJ$22)*$AH$22))+(((((N28/100)*$AJ$22)*$AN$22)*$AH$22)*Calculator!$G$8)-((((N28/100)*$AJ$22)*$AN$22)*$AH$22)+((((N28/100)*$AJ$23)*$AH$23)),IF(Calculator!$O$6="SINGLEURBANE",SUM((((N28/100)*$AJ$22)*$AH$22))+(((((N28/100)*$AJ$22)*$AN$22)*$AH$22)*Calculator!$G$9)-((((N28/100)*$AJ$22)*$AN$22)*$AH$22)+((((N28/100)*$AJ$23)*$AH$23)),IF(Calculator!$O$6="SINGLESILVERANOD",SUM((((N28/100)*$AJ$22)*$AH$22))+(((((N28/100)*$AJ$22)*$AN$22)*$AH$22)*Calculator!$G$10)-((((N28/100)*$AJ$22)*$AN$22)*$AH$22)+((((N28/100)*$AJ$23)*$AH$23)),IF(Calculator!$O$6="SINGLEANOD",SUM((((N28/100)*$AJ$22)*$AH$22))+(((((N28/100)*$AJ$22)*$AN$22)*$AH$22)*Calculator!$G$11)-((((N28/100)*$AJ$22)*$AN$22)*$AH$22)+((((N28/100)*$AJ$23)*$AH$23)),IF(Calculator!$O$6="DUALBASE",SUM((((N28/100)*$AJ$22)*$AH$22))+(((((N28/100)*$AJ$22)*$AN$22)*$AH$22)*Calculator!$G$12)-((((N28/100)*$AJ$22)*$AN$22)*$AH$22)+((((N28/100)*$AJ$23)*$AH$23)),IF(Calculator!$O$6="DUALELEMENTS",SUM((((N28/100)*$AJ$22)*$AH$22))+(((((N28/100)*$AJ$22)*$AN$22)*$AH$22)*Calculator!$G$13)-((((N28/100)*$AJ$22)*$AN$22)*$AH$22)+((((N28/100)*$AJ$23)*$AH$23)),IF(Calculator!$O$6="DUALSPECTRUM",SUM((((N28/100)*$AJ$22)*$AH$22))+(((((N28/100)*$AJ$22)*$AN$22)*$AH$22)*Calculator!$G$15)-((((N28/100)*$AJ$22)*$AN$22)*$AH$22)+((((N28/100)*$AJ$23)*$AH$23)),IF(Calculator!$O$6="DUALHOMESTEAD",SUM((((N28/100)*$AJ$22)*$AH$22))+(((((N28/100)*$AJ$22)*$AN$22)*$AH$22)*Calculator!$G$14)-((((N28/100)*$AJ$22)*$AN$22)*$AH$22)+((((N28/100)*$AJ$23)*$AH$23)),IF(Calculator!$O$6="DUALBAND A",SUM((((N28/100)*$AJ$22)*$AH$22))+(((((N28/100)*$AJ$22)*$AN$22)*$AH$22)*Calculator!$G$16)-((((N28/100)*$AJ$22)*$AN$22)*$AH$22)+((((N28/100)*$AJ$23)*$AH$23)),IF(Calculator!$O$6="DUALBAND B",SUM((((N28/100)*$AJ$22)*$AH$22))+(((((N28/100)*$AJ$22)*$AN$22)*$AH$22)*Calculator!$G$17)-((((N28/100)*$AJ$22)*$AN$22)*$AH$22)+((((N28/100)*$AJ$23)*$AH$23)),IF(Calculator!$O$6="DUALBAND C",SUM((((N28/100)*$AJ$22)*$AH$22))+(((((N28/100)*$AJ$22)*$AN$22)*$AH$22)*Calculator!$G$18)-((((N28/100)*$AJ$22)*$AN$22)*$AH$22)+((((N28/100)*$AJ$23)*$AH$23)),IF(Calculator!$O$6="DUALBAND D",SUM((((N28/100)*$AJ$22)*$AH$22))+(((((N28/100)*$AJ$22)*$AN$22)*$AH$22)*Calculator!$G$19)-((((N28/100)*$AJ$22)*$AN$22)*$AH$22)+((((N28/100)*$AJ$23)*$AH$23)),IF(Calculator!$O$6="DUALURBANE",SUM((((N28/100)*$AJ$22)*$AH$22))+(((((N28/100)*$AJ$22)*$AN$22)*$AH$22)*Calculator!$G$20)-((((N28/100)*$AJ$22)*$AN$22)*$AH$22)+((((N28/100)*$AJ$23)*$AH$23)),IF(Calculator!$O$6="DUALSILVERANOD",SUM((((N28/100)*$AJ$22)*$AH$22))+(((((N28/100)*$AJ$22)*$AN$22)*$AH$22)*Calculator!$G$21)-((((N28/100)*$AJ$22)*$AN$22)*$AH$22)+((((N28/100)*$AJ$23)*$AH$23)),IF(Calculator!$O$6="DUALANOD",SUM((((N28/100)*$AJ$22)*$AH$22))+(((((N28/100)*$AJ$22)*$AN$22)*$AH$22)*Calculator!$G$22)-((((N28/100)*$AJ$22)*$AN$22)*$AH$22)+((((N28/100)*$AJ$23)*$AH$23))))))))))))))))))))))))</f>
        <v>1056.6990885</v>
      </c>
    </row>
    <row r="29" spans="1:40">
      <c r="A29" s="8" t="s">
        <v>1397</v>
      </c>
      <c r="B29" s="2">
        <v>2317.0680499999999</v>
      </c>
      <c r="C29" s="2">
        <v>2340.8731499999999</v>
      </c>
      <c r="D29" s="2">
        <v>2363.4973999999997</v>
      </c>
      <c r="E29" s="2">
        <v>2386.1216499999996</v>
      </c>
      <c r="F29" s="2">
        <v>2408.7458999999999</v>
      </c>
      <c r="G29" s="2">
        <v>2431.3701499999997</v>
      </c>
      <c r="H29" s="2">
        <v>2453.9944</v>
      </c>
      <c r="I29" s="2">
        <v>2478.1547999999998</v>
      </c>
      <c r="J29" s="2">
        <v>2500.7790500000001</v>
      </c>
      <c r="K29" s="2">
        <v>2530.3838999999998</v>
      </c>
      <c r="L29" s="2">
        <v>2553.0081500000001</v>
      </c>
      <c r="M29" s="2">
        <v>2575.6323999999995</v>
      </c>
      <c r="N29" s="2">
        <v>2598.2566499999998</v>
      </c>
      <c r="P29" s="8">
        <v>2300</v>
      </c>
      <c r="Q29" s="2">
        <f>IF(Calculator!$O$6="SINGLEBASE",SUM((((B29/100)*$AJ$22)*$AH$22))+((((B29/100)*$AJ$23)*$AH$23)),IF(Calculator!$O$6="SINGLEELEMENTS",SUM((((B29/100)*$AJ$22)*$AH$22))+(((((B29/100)*$AJ$22)*$AN$22)*$AH$22)*Calculator!$G$2)-((((B29/100)*$AJ$22)*$AN$22)*$AH$22)+((((B29/100)*$AJ$23)*$AH$23)),IF(Calculator!$O$6="SINGLESPECTRUM",SUM((((B29/100)*$AJ$22)*$AH$22))+(((((B29/100)*$AJ$22)*$AN$22)*$AH$22)*Calculator!$G$4)-((((B29/100)*$AJ$22)*$AN$22)*$AH$22)+((((B29/100)*$AJ$23)*$AH$23)),IF(Calculator!$O$6="SINGLEHOMESTEAD",SUM((((B29/100)*$AJ$22)*$AH$22))+(((((B29/100)*$AJ$22)*$AN$22)*$AH$22)*Calculator!$G$3)-((((B29/100)*$AJ$22)*$AN$22)*$AH$22)+((((B29/100)*$AJ$23)*$AH$23)),IF(Calculator!$O$6="SINGLEBAND A",SUM((((B29/100)*$AJ$22)*$AH$22))+(((((B29/100)*$AJ$22)*$AN$22)*$AH$22)*Calculator!$G$5)-((((B29/100)*$AJ$22)*$AN$22)*$AH$22)+((((B29/100)*$AJ$23)*$AH$23)),IF(Calculator!$O$6="SINGLEBAND B",SUM((((B29/100)*$AJ$22)*$AH$22))+(((((B29/100)*$AJ$22)*$AN$22)*$AH$22)*Calculator!$G$6)-((((B29/100)*$AJ$22)*$AN$22)*$AH$22)+((((B29/100)*$AJ$23)*$AH$23)),IF(Calculator!$O$6="SINGLEBAND C",SUM((((B29/100)*$AJ$22)*$AH$22))+(((((B29/100)*$AJ$22)*$AN$22)*$AH$22)*Calculator!$G$7)-((((B29/100)*$AJ$22)*$AN$22)*$AH$22)+((((B29/100)*$AJ$23)*$AH$23)),IF(Calculator!$O$6="SINGLEBAND D",SUM((((B29/100)*$AJ$22)*$AH$22))+(((((B29/100)*$AJ$22)*$AN$22)*$AH$22)*Calculator!$G$8)-((((B29/100)*$AJ$22)*$AN$22)*$AH$22)+((((B29/100)*$AJ$23)*$AH$23)),IF(Calculator!$O$6="SINGLEURBANE",SUM((((B29/100)*$AJ$22)*$AH$22))+(((((B29/100)*$AJ$22)*$AN$22)*$AH$22)*Calculator!$G$9)-((((B29/100)*$AJ$22)*$AN$22)*$AH$22)+((((B29/100)*$AJ$23)*$AH$23)),IF(Calculator!$O$6="SINGLESILVERANOD",SUM((((B29/100)*$AJ$22)*$AH$22))+(((((B29/100)*$AJ$22)*$AN$22)*$AH$22)*Calculator!$G$10)-((((B29/100)*$AJ$22)*$AN$22)*$AH$22)+((((B29/100)*$AJ$23)*$AH$23)),IF(Calculator!$O$6="SINGLEANOD",SUM((((B29/100)*$AJ$22)*$AH$22))+(((((B29/100)*$AJ$22)*$AN$22)*$AH$22)*Calculator!$G$11)-((((B29/100)*$AJ$22)*$AN$22)*$AH$22)+((((B29/100)*$AJ$23)*$AH$23)),IF(Calculator!$O$6="DUALBASE",SUM((((B29/100)*$AJ$22)*$AH$22))+(((((B29/100)*$AJ$22)*$AN$22)*$AH$22)*Calculator!$G$12)-((((B29/100)*$AJ$22)*$AN$22)*$AH$22)+((((B29/100)*$AJ$23)*$AH$23)),IF(Calculator!$O$6="DUALELEMENTS",SUM((((B29/100)*$AJ$22)*$AH$22))+(((((B29/100)*$AJ$22)*$AN$22)*$AH$22)*Calculator!$G$13)-((((B29/100)*$AJ$22)*$AN$22)*$AH$22)+((((B29/100)*$AJ$23)*$AH$23)),IF(Calculator!$O$6="DUALSPECTRUM",SUM((((B29/100)*$AJ$22)*$AH$22))+(((((B29/100)*$AJ$22)*$AN$22)*$AH$22)*Calculator!$G$15)-((((B29/100)*$AJ$22)*$AN$22)*$AH$22)+((((B29/100)*$AJ$23)*$AH$23)),IF(Calculator!$O$6="DUALHOMESTEAD",SUM((((B29/100)*$AJ$22)*$AH$22))+(((((B29/100)*$AJ$22)*$AN$22)*$AH$22)*Calculator!$G$14)-((((B29/100)*$AJ$22)*$AN$22)*$AH$22)+((((B29/100)*$AJ$23)*$AH$23)),IF(Calculator!$O$6="DUALBAND A",SUM((((B29/100)*$AJ$22)*$AH$22))+(((((B29/100)*$AJ$22)*$AN$22)*$AH$22)*Calculator!$G$16)-((((B29/100)*$AJ$22)*$AN$22)*$AH$22)+((((B29/100)*$AJ$23)*$AH$23)),IF(Calculator!$O$6="DUALBAND B",SUM((((B29/100)*$AJ$22)*$AH$22))+(((((B29/100)*$AJ$22)*$AN$22)*$AH$22)*Calculator!$G$17)-((((B29/100)*$AJ$22)*$AN$22)*$AH$22)+((((B29/100)*$AJ$23)*$AH$23)),IF(Calculator!$O$6="DUALBAND C",SUM((((B29/100)*$AJ$22)*$AH$22))+(((((B29/100)*$AJ$22)*$AN$22)*$AH$22)*Calculator!$G$18)-((((B29/100)*$AJ$22)*$AN$22)*$AH$22)+((((B29/100)*$AJ$23)*$AH$23)),IF(Calculator!$O$6="DUALBAND D",SUM((((B29/100)*$AJ$22)*$AH$22))+(((((B29/100)*$AJ$22)*$AN$22)*$AH$22)*Calculator!$G$19)-((((B29/100)*$AJ$22)*$AN$22)*$AH$22)+((((B29/100)*$AJ$23)*$AH$23)),IF(Calculator!$O$6="DUALURBANE",SUM((((B29/100)*$AJ$22)*$AH$22))+(((((B29/100)*$AJ$22)*$AN$22)*$AH$22)*Calculator!$G$20)-((((B29/100)*$AJ$22)*$AN$22)*$AH$22)+((((B29/100)*$AJ$23)*$AH$23)),IF(Calculator!$O$6="DUALSILVERANOD",SUM((((B29/100)*$AJ$22)*$AH$22))+(((((B29/100)*$AJ$22)*$AN$22)*$AH$22)*Calculator!$G$21)-((((B29/100)*$AJ$22)*$AN$22)*$AH$22)+((((B29/100)*$AJ$23)*$AH$23)),IF(Calculator!$O$6="DUALANOD",SUM((((B29/100)*$AJ$22)*$AH$22))+(((((B29/100)*$AJ$22)*$AN$22)*$AH$22)*Calculator!$G$22)-((((B29/100)*$AJ$22)*$AN$22)*$AH$22)+((((B29/100)*$AJ$23)*$AH$23))))))))))))))))))))))))</f>
        <v>949.99790050000001</v>
      </c>
      <c r="R29" s="2">
        <f>IF(Calculator!$O$6="SINGLEBASE",SUM((((C29/100)*$AJ$22)*$AH$22))+((((C29/100)*$AJ$23)*$AH$23)),IF(Calculator!$O$6="SINGLEELEMENTS",SUM((((C29/100)*$AJ$22)*$AH$22))+(((((C29/100)*$AJ$22)*$AN$22)*$AH$22)*Calculator!$G$2)-((((C29/100)*$AJ$22)*$AN$22)*$AH$22)+((((C29/100)*$AJ$23)*$AH$23)),IF(Calculator!$O$6="SINGLESPECTRUM",SUM((((C29/100)*$AJ$22)*$AH$22))+(((((C29/100)*$AJ$22)*$AN$22)*$AH$22)*Calculator!$G$4)-((((C29/100)*$AJ$22)*$AN$22)*$AH$22)+((((C29/100)*$AJ$23)*$AH$23)),IF(Calculator!$O$6="SINGLEHOMESTEAD",SUM((((C29/100)*$AJ$22)*$AH$22))+(((((C29/100)*$AJ$22)*$AN$22)*$AH$22)*Calculator!$G$3)-((((C29/100)*$AJ$22)*$AN$22)*$AH$22)+((((C29/100)*$AJ$23)*$AH$23)),IF(Calculator!$O$6="SINGLEBAND A",SUM((((C29/100)*$AJ$22)*$AH$22))+(((((C29/100)*$AJ$22)*$AN$22)*$AH$22)*Calculator!$G$5)-((((C29/100)*$AJ$22)*$AN$22)*$AH$22)+((((C29/100)*$AJ$23)*$AH$23)),IF(Calculator!$O$6="SINGLEBAND B",SUM((((C29/100)*$AJ$22)*$AH$22))+(((((C29/100)*$AJ$22)*$AN$22)*$AH$22)*Calculator!$G$6)-((((C29/100)*$AJ$22)*$AN$22)*$AH$22)+((((C29/100)*$AJ$23)*$AH$23)),IF(Calculator!$O$6="SINGLEBAND C",SUM((((C29/100)*$AJ$22)*$AH$22))+(((((C29/100)*$AJ$22)*$AN$22)*$AH$22)*Calculator!$G$7)-((((C29/100)*$AJ$22)*$AN$22)*$AH$22)+((((C29/100)*$AJ$23)*$AH$23)),IF(Calculator!$O$6="SINGLEBAND D",SUM((((C29/100)*$AJ$22)*$AH$22))+(((((C29/100)*$AJ$22)*$AN$22)*$AH$22)*Calculator!$G$8)-((((C29/100)*$AJ$22)*$AN$22)*$AH$22)+((((C29/100)*$AJ$23)*$AH$23)),IF(Calculator!$O$6="SINGLEURBANE",SUM((((C29/100)*$AJ$22)*$AH$22))+(((((C29/100)*$AJ$22)*$AN$22)*$AH$22)*Calculator!$G$9)-((((C29/100)*$AJ$22)*$AN$22)*$AH$22)+((((C29/100)*$AJ$23)*$AH$23)),IF(Calculator!$O$6="SINGLESILVERANOD",SUM((((C29/100)*$AJ$22)*$AH$22))+(((((C29/100)*$AJ$22)*$AN$22)*$AH$22)*Calculator!$G$10)-((((C29/100)*$AJ$22)*$AN$22)*$AH$22)+((((C29/100)*$AJ$23)*$AH$23)),IF(Calculator!$O$6="SINGLEANOD",SUM((((C29/100)*$AJ$22)*$AH$22))+(((((C29/100)*$AJ$22)*$AN$22)*$AH$22)*Calculator!$G$11)-((((C29/100)*$AJ$22)*$AN$22)*$AH$22)+((((C29/100)*$AJ$23)*$AH$23)),IF(Calculator!$O$6="DUALBASE",SUM((((C29/100)*$AJ$22)*$AH$22))+(((((C29/100)*$AJ$22)*$AN$22)*$AH$22)*Calculator!$G$12)-((((C29/100)*$AJ$22)*$AN$22)*$AH$22)+((((C29/100)*$AJ$23)*$AH$23)),IF(Calculator!$O$6="DUALELEMENTS",SUM((((C29/100)*$AJ$22)*$AH$22))+(((((C29/100)*$AJ$22)*$AN$22)*$AH$22)*Calculator!$G$13)-((((C29/100)*$AJ$22)*$AN$22)*$AH$22)+((((C29/100)*$AJ$23)*$AH$23)),IF(Calculator!$O$6="DUALSPECTRUM",SUM((((C29/100)*$AJ$22)*$AH$22))+(((((C29/100)*$AJ$22)*$AN$22)*$AH$22)*Calculator!$G$15)-((((C29/100)*$AJ$22)*$AN$22)*$AH$22)+((((C29/100)*$AJ$23)*$AH$23)),IF(Calculator!$O$6="DUALHOMESTEAD",SUM((((C29/100)*$AJ$22)*$AH$22))+(((((C29/100)*$AJ$22)*$AN$22)*$AH$22)*Calculator!$G$14)-((((C29/100)*$AJ$22)*$AN$22)*$AH$22)+((((C29/100)*$AJ$23)*$AH$23)),IF(Calculator!$O$6="DUALBAND A",SUM((((C29/100)*$AJ$22)*$AH$22))+(((((C29/100)*$AJ$22)*$AN$22)*$AH$22)*Calculator!$G$16)-((((C29/100)*$AJ$22)*$AN$22)*$AH$22)+((((C29/100)*$AJ$23)*$AH$23)),IF(Calculator!$O$6="DUALBAND B",SUM((((C29/100)*$AJ$22)*$AH$22))+(((((C29/100)*$AJ$22)*$AN$22)*$AH$22)*Calculator!$G$17)-((((C29/100)*$AJ$22)*$AN$22)*$AH$22)+((((C29/100)*$AJ$23)*$AH$23)),IF(Calculator!$O$6="DUALBAND C",SUM((((C29/100)*$AJ$22)*$AH$22))+(((((C29/100)*$AJ$22)*$AN$22)*$AH$22)*Calculator!$G$18)-((((C29/100)*$AJ$22)*$AN$22)*$AH$22)+((((C29/100)*$AJ$23)*$AH$23)),IF(Calculator!$O$6="DUALBAND D",SUM((((C29/100)*$AJ$22)*$AH$22))+(((((C29/100)*$AJ$22)*$AN$22)*$AH$22)*Calculator!$G$19)-((((C29/100)*$AJ$22)*$AN$22)*$AH$22)+((((C29/100)*$AJ$23)*$AH$23)),IF(Calculator!$O$6="DUALURBANE",SUM((((C29/100)*$AJ$22)*$AH$22))+(((((C29/100)*$AJ$22)*$AN$22)*$AH$22)*Calculator!$G$20)-((((C29/100)*$AJ$22)*$AN$22)*$AH$22)+((((C29/100)*$AJ$23)*$AH$23)),IF(Calculator!$O$6="DUALSILVERANOD",SUM((((C29/100)*$AJ$22)*$AH$22))+(((((C29/100)*$AJ$22)*$AN$22)*$AH$22)*Calculator!$G$21)-((((C29/100)*$AJ$22)*$AN$22)*$AH$22)+((((C29/100)*$AJ$23)*$AH$23)),IF(Calculator!$O$6="DUALANOD",SUM((((C29/100)*$AJ$22)*$AH$22))+(((((C29/100)*$AJ$22)*$AN$22)*$AH$22)*Calculator!$G$22)-((((C29/100)*$AJ$22)*$AN$22)*$AH$22)+((((C29/100)*$AJ$23)*$AH$23))))))))))))))))))))))))</f>
        <v>959.75799149999989</v>
      </c>
      <c r="S29" s="2">
        <f>IF(Calculator!$O$6="SINGLEBASE",SUM((((D29/100)*$AJ$22)*$AH$22))+((((D29/100)*$AJ$23)*$AH$23)),IF(Calculator!$O$6="SINGLEELEMENTS",SUM((((D29/100)*$AJ$22)*$AH$22))+(((((D29/100)*$AJ$22)*$AN$22)*$AH$22)*Calculator!$G$2)-((((D29/100)*$AJ$22)*$AN$22)*$AH$22)+((((D29/100)*$AJ$23)*$AH$23)),IF(Calculator!$O$6="SINGLESPECTRUM",SUM((((D29/100)*$AJ$22)*$AH$22))+(((((D29/100)*$AJ$22)*$AN$22)*$AH$22)*Calculator!$G$4)-((((D29/100)*$AJ$22)*$AN$22)*$AH$22)+((((D29/100)*$AJ$23)*$AH$23)),IF(Calculator!$O$6="SINGLEHOMESTEAD",SUM((((D29/100)*$AJ$22)*$AH$22))+(((((D29/100)*$AJ$22)*$AN$22)*$AH$22)*Calculator!$G$3)-((((D29/100)*$AJ$22)*$AN$22)*$AH$22)+((((D29/100)*$AJ$23)*$AH$23)),IF(Calculator!$O$6="SINGLEBAND A",SUM((((D29/100)*$AJ$22)*$AH$22))+(((((D29/100)*$AJ$22)*$AN$22)*$AH$22)*Calculator!$G$5)-((((D29/100)*$AJ$22)*$AN$22)*$AH$22)+((((D29/100)*$AJ$23)*$AH$23)),IF(Calculator!$O$6="SINGLEBAND B",SUM((((D29/100)*$AJ$22)*$AH$22))+(((((D29/100)*$AJ$22)*$AN$22)*$AH$22)*Calculator!$G$6)-((((D29/100)*$AJ$22)*$AN$22)*$AH$22)+((((D29/100)*$AJ$23)*$AH$23)),IF(Calculator!$O$6="SINGLEBAND C",SUM((((D29/100)*$AJ$22)*$AH$22))+(((((D29/100)*$AJ$22)*$AN$22)*$AH$22)*Calculator!$G$7)-((((D29/100)*$AJ$22)*$AN$22)*$AH$22)+((((D29/100)*$AJ$23)*$AH$23)),IF(Calculator!$O$6="SINGLEBAND D",SUM((((D29/100)*$AJ$22)*$AH$22))+(((((D29/100)*$AJ$22)*$AN$22)*$AH$22)*Calculator!$G$8)-((((D29/100)*$AJ$22)*$AN$22)*$AH$22)+((((D29/100)*$AJ$23)*$AH$23)),IF(Calculator!$O$6="SINGLEURBANE",SUM((((D29/100)*$AJ$22)*$AH$22))+(((((D29/100)*$AJ$22)*$AN$22)*$AH$22)*Calculator!$G$9)-((((D29/100)*$AJ$22)*$AN$22)*$AH$22)+((((D29/100)*$AJ$23)*$AH$23)),IF(Calculator!$O$6="SINGLESILVERANOD",SUM((((D29/100)*$AJ$22)*$AH$22))+(((((D29/100)*$AJ$22)*$AN$22)*$AH$22)*Calculator!$G$10)-((((D29/100)*$AJ$22)*$AN$22)*$AH$22)+((((D29/100)*$AJ$23)*$AH$23)),IF(Calculator!$O$6="SINGLEANOD",SUM((((D29/100)*$AJ$22)*$AH$22))+(((((D29/100)*$AJ$22)*$AN$22)*$AH$22)*Calculator!$G$11)-((((D29/100)*$AJ$22)*$AN$22)*$AH$22)+((((D29/100)*$AJ$23)*$AH$23)),IF(Calculator!$O$6="DUALBASE",SUM((((D29/100)*$AJ$22)*$AH$22))+(((((D29/100)*$AJ$22)*$AN$22)*$AH$22)*Calculator!$G$12)-((((D29/100)*$AJ$22)*$AN$22)*$AH$22)+((((D29/100)*$AJ$23)*$AH$23)),IF(Calculator!$O$6="DUALELEMENTS",SUM((((D29/100)*$AJ$22)*$AH$22))+(((((D29/100)*$AJ$22)*$AN$22)*$AH$22)*Calculator!$G$13)-((((D29/100)*$AJ$22)*$AN$22)*$AH$22)+((((D29/100)*$AJ$23)*$AH$23)),IF(Calculator!$O$6="DUALSPECTRUM",SUM((((D29/100)*$AJ$22)*$AH$22))+(((((D29/100)*$AJ$22)*$AN$22)*$AH$22)*Calculator!$G$15)-((((D29/100)*$AJ$22)*$AN$22)*$AH$22)+((((D29/100)*$AJ$23)*$AH$23)),IF(Calculator!$O$6="DUALHOMESTEAD",SUM((((D29/100)*$AJ$22)*$AH$22))+(((((D29/100)*$AJ$22)*$AN$22)*$AH$22)*Calculator!$G$14)-((((D29/100)*$AJ$22)*$AN$22)*$AH$22)+((((D29/100)*$AJ$23)*$AH$23)),IF(Calculator!$O$6="DUALBAND A",SUM((((D29/100)*$AJ$22)*$AH$22))+(((((D29/100)*$AJ$22)*$AN$22)*$AH$22)*Calculator!$G$16)-((((D29/100)*$AJ$22)*$AN$22)*$AH$22)+((((D29/100)*$AJ$23)*$AH$23)),IF(Calculator!$O$6="DUALBAND B",SUM((((D29/100)*$AJ$22)*$AH$22))+(((((D29/100)*$AJ$22)*$AN$22)*$AH$22)*Calculator!$G$17)-((((D29/100)*$AJ$22)*$AN$22)*$AH$22)+((((D29/100)*$AJ$23)*$AH$23)),IF(Calculator!$O$6="DUALBAND C",SUM((((D29/100)*$AJ$22)*$AH$22))+(((((D29/100)*$AJ$22)*$AN$22)*$AH$22)*Calculator!$G$18)-((((D29/100)*$AJ$22)*$AN$22)*$AH$22)+((((D29/100)*$AJ$23)*$AH$23)),IF(Calculator!$O$6="DUALBAND D",SUM((((D29/100)*$AJ$22)*$AH$22))+(((((D29/100)*$AJ$22)*$AN$22)*$AH$22)*Calculator!$G$19)-((((D29/100)*$AJ$22)*$AN$22)*$AH$22)+((((D29/100)*$AJ$23)*$AH$23)),IF(Calculator!$O$6="DUALURBANE",SUM((((D29/100)*$AJ$22)*$AH$22))+(((((D29/100)*$AJ$22)*$AN$22)*$AH$22)*Calculator!$G$20)-((((D29/100)*$AJ$22)*$AN$22)*$AH$22)+((((D29/100)*$AJ$23)*$AH$23)),IF(Calculator!$O$6="DUALSILVERANOD",SUM((((D29/100)*$AJ$22)*$AH$22))+(((((D29/100)*$AJ$22)*$AN$22)*$AH$22)*Calculator!$G$21)-((((D29/100)*$AJ$22)*$AN$22)*$AH$22)+((((D29/100)*$AJ$23)*$AH$23)),IF(Calculator!$O$6="DUALANOD",SUM((((D29/100)*$AJ$22)*$AH$22))+(((((D29/100)*$AJ$22)*$AN$22)*$AH$22)*Calculator!$G$22)-((((D29/100)*$AJ$22)*$AN$22)*$AH$22)+((((D29/100)*$AJ$23)*$AH$23))))))))))))))))))))))))</f>
        <v>969.03393399999982</v>
      </c>
      <c r="T29" s="2">
        <f>IF(Calculator!$O$6="SINGLEBASE",SUM((((E29/100)*$AJ$22)*$AH$22))+((((E29/100)*$AJ$23)*$AH$23)),IF(Calculator!$O$6="SINGLEELEMENTS",SUM((((E29/100)*$AJ$22)*$AH$22))+(((((E29/100)*$AJ$22)*$AN$22)*$AH$22)*Calculator!$G$2)-((((E29/100)*$AJ$22)*$AN$22)*$AH$22)+((((E29/100)*$AJ$23)*$AH$23)),IF(Calculator!$O$6="SINGLESPECTRUM",SUM((((E29/100)*$AJ$22)*$AH$22))+(((((E29/100)*$AJ$22)*$AN$22)*$AH$22)*Calculator!$G$4)-((((E29/100)*$AJ$22)*$AN$22)*$AH$22)+((((E29/100)*$AJ$23)*$AH$23)),IF(Calculator!$O$6="SINGLEHOMESTEAD",SUM((((E29/100)*$AJ$22)*$AH$22))+(((((E29/100)*$AJ$22)*$AN$22)*$AH$22)*Calculator!$G$3)-((((E29/100)*$AJ$22)*$AN$22)*$AH$22)+((((E29/100)*$AJ$23)*$AH$23)),IF(Calculator!$O$6="SINGLEBAND A",SUM((((E29/100)*$AJ$22)*$AH$22))+(((((E29/100)*$AJ$22)*$AN$22)*$AH$22)*Calculator!$G$5)-((((E29/100)*$AJ$22)*$AN$22)*$AH$22)+((((E29/100)*$AJ$23)*$AH$23)),IF(Calculator!$O$6="SINGLEBAND B",SUM((((E29/100)*$AJ$22)*$AH$22))+(((((E29/100)*$AJ$22)*$AN$22)*$AH$22)*Calculator!$G$6)-((((E29/100)*$AJ$22)*$AN$22)*$AH$22)+((((E29/100)*$AJ$23)*$AH$23)),IF(Calculator!$O$6="SINGLEBAND C",SUM((((E29/100)*$AJ$22)*$AH$22))+(((((E29/100)*$AJ$22)*$AN$22)*$AH$22)*Calculator!$G$7)-((((E29/100)*$AJ$22)*$AN$22)*$AH$22)+((((E29/100)*$AJ$23)*$AH$23)),IF(Calculator!$O$6="SINGLEBAND D",SUM((((E29/100)*$AJ$22)*$AH$22))+(((((E29/100)*$AJ$22)*$AN$22)*$AH$22)*Calculator!$G$8)-((((E29/100)*$AJ$22)*$AN$22)*$AH$22)+((((E29/100)*$AJ$23)*$AH$23)),IF(Calculator!$O$6="SINGLEURBANE",SUM((((E29/100)*$AJ$22)*$AH$22))+(((((E29/100)*$AJ$22)*$AN$22)*$AH$22)*Calculator!$G$9)-((((E29/100)*$AJ$22)*$AN$22)*$AH$22)+((((E29/100)*$AJ$23)*$AH$23)),IF(Calculator!$O$6="SINGLESILVERANOD",SUM((((E29/100)*$AJ$22)*$AH$22))+(((((E29/100)*$AJ$22)*$AN$22)*$AH$22)*Calculator!$G$10)-((((E29/100)*$AJ$22)*$AN$22)*$AH$22)+((((E29/100)*$AJ$23)*$AH$23)),IF(Calculator!$O$6="SINGLEANOD",SUM((((E29/100)*$AJ$22)*$AH$22))+(((((E29/100)*$AJ$22)*$AN$22)*$AH$22)*Calculator!$G$11)-((((E29/100)*$AJ$22)*$AN$22)*$AH$22)+((((E29/100)*$AJ$23)*$AH$23)),IF(Calculator!$O$6="DUALBASE",SUM((((E29/100)*$AJ$22)*$AH$22))+(((((E29/100)*$AJ$22)*$AN$22)*$AH$22)*Calculator!$G$12)-((((E29/100)*$AJ$22)*$AN$22)*$AH$22)+((((E29/100)*$AJ$23)*$AH$23)),IF(Calculator!$O$6="DUALELEMENTS",SUM((((E29/100)*$AJ$22)*$AH$22))+(((((E29/100)*$AJ$22)*$AN$22)*$AH$22)*Calculator!$G$13)-((((E29/100)*$AJ$22)*$AN$22)*$AH$22)+((((E29/100)*$AJ$23)*$AH$23)),IF(Calculator!$O$6="DUALSPECTRUM",SUM((((E29/100)*$AJ$22)*$AH$22))+(((((E29/100)*$AJ$22)*$AN$22)*$AH$22)*Calculator!$G$15)-((((E29/100)*$AJ$22)*$AN$22)*$AH$22)+((((E29/100)*$AJ$23)*$AH$23)),IF(Calculator!$O$6="DUALHOMESTEAD",SUM((((E29/100)*$AJ$22)*$AH$22))+(((((E29/100)*$AJ$22)*$AN$22)*$AH$22)*Calculator!$G$14)-((((E29/100)*$AJ$22)*$AN$22)*$AH$22)+((((E29/100)*$AJ$23)*$AH$23)),IF(Calculator!$O$6="DUALBAND A",SUM((((E29/100)*$AJ$22)*$AH$22))+(((((E29/100)*$AJ$22)*$AN$22)*$AH$22)*Calculator!$G$16)-((((E29/100)*$AJ$22)*$AN$22)*$AH$22)+((((E29/100)*$AJ$23)*$AH$23)),IF(Calculator!$O$6="DUALBAND B",SUM((((E29/100)*$AJ$22)*$AH$22))+(((((E29/100)*$AJ$22)*$AN$22)*$AH$22)*Calculator!$G$17)-((((E29/100)*$AJ$22)*$AN$22)*$AH$22)+((((E29/100)*$AJ$23)*$AH$23)),IF(Calculator!$O$6="DUALBAND C",SUM((((E29/100)*$AJ$22)*$AH$22))+(((((E29/100)*$AJ$22)*$AN$22)*$AH$22)*Calculator!$G$18)-((((E29/100)*$AJ$22)*$AN$22)*$AH$22)+((((E29/100)*$AJ$23)*$AH$23)),IF(Calculator!$O$6="DUALBAND D",SUM((((E29/100)*$AJ$22)*$AH$22))+(((((E29/100)*$AJ$22)*$AN$22)*$AH$22)*Calculator!$G$19)-((((E29/100)*$AJ$22)*$AN$22)*$AH$22)+((((E29/100)*$AJ$23)*$AH$23)),IF(Calculator!$O$6="DUALURBANE",SUM((((E29/100)*$AJ$22)*$AH$22))+(((((E29/100)*$AJ$22)*$AN$22)*$AH$22)*Calculator!$G$20)-((((E29/100)*$AJ$22)*$AN$22)*$AH$22)+((((E29/100)*$AJ$23)*$AH$23)),IF(Calculator!$O$6="DUALSILVERANOD",SUM((((E29/100)*$AJ$22)*$AH$22))+(((((E29/100)*$AJ$22)*$AN$22)*$AH$22)*Calculator!$G$21)-((((E29/100)*$AJ$22)*$AN$22)*$AH$22)+((((E29/100)*$AJ$23)*$AH$23)),IF(Calculator!$O$6="DUALANOD",SUM((((E29/100)*$AJ$22)*$AH$22))+(((((E29/100)*$AJ$22)*$AN$22)*$AH$22)*Calculator!$G$22)-((((E29/100)*$AJ$22)*$AN$22)*$AH$22)+((((E29/100)*$AJ$23)*$AH$23))))))))))))))))))))))))</f>
        <v>978.30987649999997</v>
      </c>
      <c r="U29" s="2">
        <f>IF(Calculator!$O$6="SINGLEBASE",SUM((((F29/100)*$AJ$22)*$AH$22))+((((F29/100)*$AJ$23)*$AH$23)),IF(Calculator!$O$6="SINGLEELEMENTS",SUM((((F29/100)*$AJ$22)*$AH$22))+(((((F29/100)*$AJ$22)*$AN$22)*$AH$22)*Calculator!$G$2)-((((F29/100)*$AJ$22)*$AN$22)*$AH$22)+((((F29/100)*$AJ$23)*$AH$23)),IF(Calculator!$O$6="SINGLESPECTRUM",SUM((((F29/100)*$AJ$22)*$AH$22))+(((((F29/100)*$AJ$22)*$AN$22)*$AH$22)*Calculator!$G$4)-((((F29/100)*$AJ$22)*$AN$22)*$AH$22)+((((F29/100)*$AJ$23)*$AH$23)),IF(Calculator!$O$6="SINGLEHOMESTEAD",SUM((((F29/100)*$AJ$22)*$AH$22))+(((((F29/100)*$AJ$22)*$AN$22)*$AH$22)*Calculator!$G$3)-((((F29/100)*$AJ$22)*$AN$22)*$AH$22)+((((F29/100)*$AJ$23)*$AH$23)),IF(Calculator!$O$6="SINGLEBAND A",SUM((((F29/100)*$AJ$22)*$AH$22))+(((((F29/100)*$AJ$22)*$AN$22)*$AH$22)*Calculator!$G$5)-((((F29/100)*$AJ$22)*$AN$22)*$AH$22)+((((F29/100)*$AJ$23)*$AH$23)),IF(Calculator!$O$6="SINGLEBAND B",SUM((((F29/100)*$AJ$22)*$AH$22))+(((((F29/100)*$AJ$22)*$AN$22)*$AH$22)*Calculator!$G$6)-((((F29/100)*$AJ$22)*$AN$22)*$AH$22)+((((F29/100)*$AJ$23)*$AH$23)),IF(Calculator!$O$6="SINGLEBAND C",SUM((((F29/100)*$AJ$22)*$AH$22))+(((((F29/100)*$AJ$22)*$AN$22)*$AH$22)*Calculator!$G$7)-((((F29/100)*$AJ$22)*$AN$22)*$AH$22)+((((F29/100)*$AJ$23)*$AH$23)),IF(Calculator!$O$6="SINGLEBAND D",SUM((((F29/100)*$AJ$22)*$AH$22))+(((((F29/100)*$AJ$22)*$AN$22)*$AH$22)*Calculator!$G$8)-((((F29/100)*$AJ$22)*$AN$22)*$AH$22)+((((F29/100)*$AJ$23)*$AH$23)),IF(Calculator!$O$6="SINGLEURBANE",SUM((((F29/100)*$AJ$22)*$AH$22))+(((((F29/100)*$AJ$22)*$AN$22)*$AH$22)*Calculator!$G$9)-((((F29/100)*$AJ$22)*$AN$22)*$AH$22)+((((F29/100)*$AJ$23)*$AH$23)),IF(Calculator!$O$6="SINGLESILVERANOD",SUM((((F29/100)*$AJ$22)*$AH$22))+(((((F29/100)*$AJ$22)*$AN$22)*$AH$22)*Calculator!$G$10)-((((F29/100)*$AJ$22)*$AN$22)*$AH$22)+((((F29/100)*$AJ$23)*$AH$23)),IF(Calculator!$O$6="SINGLEANOD",SUM((((F29/100)*$AJ$22)*$AH$22))+(((((F29/100)*$AJ$22)*$AN$22)*$AH$22)*Calculator!$G$11)-((((F29/100)*$AJ$22)*$AN$22)*$AH$22)+((((F29/100)*$AJ$23)*$AH$23)),IF(Calculator!$O$6="DUALBASE",SUM((((F29/100)*$AJ$22)*$AH$22))+(((((F29/100)*$AJ$22)*$AN$22)*$AH$22)*Calculator!$G$12)-((((F29/100)*$AJ$22)*$AN$22)*$AH$22)+((((F29/100)*$AJ$23)*$AH$23)),IF(Calculator!$O$6="DUALELEMENTS",SUM((((F29/100)*$AJ$22)*$AH$22))+(((((F29/100)*$AJ$22)*$AN$22)*$AH$22)*Calculator!$G$13)-((((F29/100)*$AJ$22)*$AN$22)*$AH$22)+((((F29/100)*$AJ$23)*$AH$23)),IF(Calculator!$O$6="DUALSPECTRUM",SUM((((F29/100)*$AJ$22)*$AH$22))+(((((F29/100)*$AJ$22)*$AN$22)*$AH$22)*Calculator!$G$15)-((((F29/100)*$AJ$22)*$AN$22)*$AH$22)+((((F29/100)*$AJ$23)*$AH$23)),IF(Calculator!$O$6="DUALHOMESTEAD",SUM((((F29/100)*$AJ$22)*$AH$22))+(((((F29/100)*$AJ$22)*$AN$22)*$AH$22)*Calculator!$G$14)-((((F29/100)*$AJ$22)*$AN$22)*$AH$22)+((((F29/100)*$AJ$23)*$AH$23)),IF(Calculator!$O$6="DUALBAND A",SUM((((F29/100)*$AJ$22)*$AH$22))+(((((F29/100)*$AJ$22)*$AN$22)*$AH$22)*Calculator!$G$16)-((((F29/100)*$AJ$22)*$AN$22)*$AH$22)+((((F29/100)*$AJ$23)*$AH$23)),IF(Calculator!$O$6="DUALBAND B",SUM((((F29/100)*$AJ$22)*$AH$22))+(((((F29/100)*$AJ$22)*$AN$22)*$AH$22)*Calculator!$G$17)-((((F29/100)*$AJ$22)*$AN$22)*$AH$22)+((((F29/100)*$AJ$23)*$AH$23)),IF(Calculator!$O$6="DUALBAND C",SUM((((F29/100)*$AJ$22)*$AH$22))+(((((F29/100)*$AJ$22)*$AN$22)*$AH$22)*Calculator!$G$18)-((((F29/100)*$AJ$22)*$AN$22)*$AH$22)+((((F29/100)*$AJ$23)*$AH$23)),IF(Calculator!$O$6="DUALBAND D",SUM((((F29/100)*$AJ$22)*$AH$22))+(((((F29/100)*$AJ$22)*$AN$22)*$AH$22)*Calculator!$G$19)-((((F29/100)*$AJ$22)*$AN$22)*$AH$22)+((((F29/100)*$AJ$23)*$AH$23)),IF(Calculator!$O$6="DUALURBANE",SUM((((F29/100)*$AJ$22)*$AH$22))+(((((F29/100)*$AJ$22)*$AN$22)*$AH$22)*Calculator!$G$20)-((((F29/100)*$AJ$22)*$AN$22)*$AH$22)+((((F29/100)*$AJ$23)*$AH$23)),IF(Calculator!$O$6="DUALSILVERANOD",SUM((((F29/100)*$AJ$22)*$AH$22))+(((((F29/100)*$AJ$22)*$AN$22)*$AH$22)*Calculator!$G$21)-((((F29/100)*$AJ$22)*$AN$22)*$AH$22)+((((F29/100)*$AJ$23)*$AH$23)),IF(Calculator!$O$6="DUALANOD",SUM((((F29/100)*$AJ$22)*$AH$22))+(((((F29/100)*$AJ$22)*$AN$22)*$AH$22)*Calculator!$G$22)-((((F29/100)*$AJ$22)*$AN$22)*$AH$22)+((((F29/100)*$AJ$23)*$AH$23))))))))))))))))))))))))</f>
        <v>987.58581900000001</v>
      </c>
      <c r="V29" s="2">
        <f>IF(Calculator!$O$6="SINGLEBASE",SUM((((G29/100)*$AJ$22)*$AH$22))+((((G29/100)*$AJ$23)*$AH$23)),IF(Calculator!$O$6="SINGLEELEMENTS",SUM((((G29/100)*$AJ$22)*$AH$22))+(((((G29/100)*$AJ$22)*$AN$22)*$AH$22)*Calculator!$G$2)-((((G29/100)*$AJ$22)*$AN$22)*$AH$22)+((((G29/100)*$AJ$23)*$AH$23)),IF(Calculator!$O$6="SINGLESPECTRUM",SUM((((G29/100)*$AJ$22)*$AH$22))+(((((G29/100)*$AJ$22)*$AN$22)*$AH$22)*Calculator!$G$4)-((((G29/100)*$AJ$22)*$AN$22)*$AH$22)+((((G29/100)*$AJ$23)*$AH$23)),IF(Calculator!$O$6="SINGLEHOMESTEAD",SUM((((G29/100)*$AJ$22)*$AH$22))+(((((G29/100)*$AJ$22)*$AN$22)*$AH$22)*Calculator!$G$3)-((((G29/100)*$AJ$22)*$AN$22)*$AH$22)+((((G29/100)*$AJ$23)*$AH$23)),IF(Calculator!$O$6="SINGLEBAND A",SUM((((G29/100)*$AJ$22)*$AH$22))+(((((G29/100)*$AJ$22)*$AN$22)*$AH$22)*Calculator!$G$5)-((((G29/100)*$AJ$22)*$AN$22)*$AH$22)+((((G29/100)*$AJ$23)*$AH$23)),IF(Calculator!$O$6="SINGLEBAND B",SUM((((G29/100)*$AJ$22)*$AH$22))+(((((G29/100)*$AJ$22)*$AN$22)*$AH$22)*Calculator!$G$6)-((((G29/100)*$AJ$22)*$AN$22)*$AH$22)+((((G29/100)*$AJ$23)*$AH$23)),IF(Calculator!$O$6="SINGLEBAND C",SUM((((G29/100)*$AJ$22)*$AH$22))+(((((G29/100)*$AJ$22)*$AN$22)*$AH$22)*Calculator!$G$7)-((((G29/100)*$AJ$22)*$AN$22)*$AH$22)+((((G29/100)*$AJ$23)*$AH$23)),IF(Calculator!$O$6="SINGLEBAND D",SUM((((G29/100)*$AJ$22)*$AH$22))+(((((G29/100)*$AJ$22)*$AN$22)*$AH$22)*Calculator!$G$8)-((((G29/100)*$AJ$22)*$AN$22)*$AH$22)+((((G29/100)*$AJ$23)*$AH$23)),IF(Calculator!$O$6="SINGLEURBANE",SUM((((G29/100)*$AJ$22)*$AH$22))+(((((G29/100)*$AJ$22)*$AN$22)*$AH$22)*Calculator!$G$9)-((((G29/100)*$AJ$22)*$AN$22)*$AH$22)+((((G29/100)*$AJ$23)*$AH$23)),IF(Calculator!$O$6="SINGLESILVERANOD",SUM((((G29/100)*$AJ$22)*$AH$22))+(((((G29/100)*$AJ$22)*$AN$22)*$AH$22)*Calculator!$G$10)-((((G29/100)*$AJ$22)*$AN$22)*$AH$22)+((((G29/100)*$AJ$23)*$AH$23)),IF(Calculator!$O$6="SINGLEANOD",SUM((((G29/100)*$AJ$22)*$AH$22))+(((((G29/100)*$AJ$22)*$AN$22)*$AH$22)*Calculator!$G$11)-((((G29/100)*$AJ$22)*$AN$22)*$AH$22)+((((G29/100)*$AJ$23)*$AH$23)),IF(Calculator!$O$6="DUALBASE",SUM((((G29/100)*$AJ$22)*$AH$22))+(((((G29/100)*$AJ$22)*$AN$22)*$AH$22)*Calculator!$G$12)-((((G29/100)*$AJ$22)*$AN$22)*$AH$22)+((((G29/100)*$AJ$23)*$AH$23)),IF(Calculator!$O$6="DUALELEMENTS",SUM((((G29/100)*$AJ$22)*$AH$22))+(((((G29/100)*$AJ$22)*$AN$22)*$AH$22)*Calculator!$G$13)-((((G29/100)*$AJ$22)*$AN$22)*$AH$22)+((((G29/100)*$AJ$23)*$AH$23)),IF(Calculator!$O$6="DUALSPECTRUM",SUM((((G29/100)*$AJ$22)*$AH$22))+(((((G29/100)*$AJ$22)*$AN$22)*$AH$22)*Calculator!$G$15)-((((G29/100)*$AJ$22)*$AN$22)*$AH$22)+((((G29/100)*$AJ$23)*$AH$23)),IF(Calculator!$O$6="DUALHOMESTEAD",SUM((((G29/100)*$AJ$22)*$AH$22))+(((((G29/100)*$AJ$22)*$AN$22)*$AH$22)*Calculator!$G$14)-((((G29/100)*$AJ$22)*$AN$22)*$AH$22)+((((G29/100)*$AJ$23)*$AH$23)),IF(Calculator!$O$6="DUALBAND A",SUM((((G29/100)*$AJ$22)*$AH$22))+(((((G29/100)*$AJ$22)*$AN$22)*$AH$22)*Calculator!$G$16)-((((G29/100)*$AJ$22)*$AN$22)*$AH$22)+((((G29/100)*$AJ$23)*$AH$23)),IF(Calculator!$O$6="DUALBAND B",SUM((((G29/100)*$AJ$22)*$AH$22))+(((((G29/100)*$AJ$22)*$AN$22)*$AH$22)*Calculator!$G$17)-((((G29/100)*$AJ$22)*$AN$22)*$AH$22)+((((G29/100)*$AJ$23)*$AH$23)),IF(Calculator!$O$6="DUALBAND C",SUM((((G29/100)*$AJ$22)*$AH$22))+(((((G29/100)*$AJ$22)*$AN$22)*$AH$22)*Calculator!$G$18)-((((G29/100)*$AJ$22)*$AN$22)*$AH$22)+((((G29/100)*$AJ$23)*$AH$23)),IF(Calculator!$O$6="DUALBAND D",SUM((((G29/100)*$AJ$22)*$AH$22))+(((((G29/100)*$AJ$22)*$AN$22)*$AH$22)*Calculator!$G$19)-((((G29/100)*$AJ$22)*$AN$22)*$AH$22)+((((G29/100)*$AJ$23)*$AH$23)),IF(Calculator!$O$6="DUALURBANE",SUM((((G29/100)*$AJ$22)*$AH$22))+(((((G29/100)*$AJ$22)*$AN$22)*$AH$22)*Calculator!$G$20)-((((G29/100)*$AJ$22)*$AN$22)*$AH$22)+((((G29/100)*$AJ$23)*$AH$23)),IF(Calculator!$O$6="DUALSILVERANOD",SUM((((G29/100)*$AJ$22)*$AH$22))+(((((G29/100)*$AJ$22)*$AN$22)*$AH$22)*Calculator!$G$21)-((((G29/100)*$AJ$22)*$AN$22)*$AH$22)+((((G29/100)*$AJ$23)*$AH$23)),IF(Calculator!$O$6="DUALANOD",SUM((((G29/100)*$AJ$22)*$AH$22))+(((((G29/100)*$AJ$22)*$AN$22)*$AH$22)*Calculator!$G$22)-((((G29/100)*$AJ$22)*$AN$22)*$AH$22)+((((G29/100)*$AJ$23)*$AH$23))))))))))))))))))))))))</f>
        <v>996.86176150000006</v>
      </c>
      <c r="W29" s="2">
        <f>IF(Calculator!$O$6="SINGLEBASE",SUM((((H29/100)*$AJ$22)*$AH$22))+((((H29/100)*$AJ$23)*$AH$23)),IF(Calculator!$O$6="SINGLEELEMENTS",SUM((((H29/100)*$AJ$22)*$AH$22))+(((((H29/100)*$AJ$22)*$AN$22)*$AH$22)*Calculator!$G$2)-((((H29/100)*$AJ$22)*$AN$22)*$AH$22)+((((H29/100)*$AJ$23)*$AH$23)),IF(Calculator!$O$6="SINGLESPECTRUM",SUM((((H29/100)*$AJ$22)*$AH$22))+(((((H29/100)*$AJ$22)*$AN$22)*$AH$22)*Calculator!$G$4)-((((H29/100)*$AJ$22)*$AN$22)*$AH$22)+((((H29/100)*$AJ$23)*$AH$23)),IF(Calculator!$O$6="SINGLEHOMESTEAD",SUM((((H29/100)*$AJ$22)*$AH$22))+(((((H29/100)*$AJ$22)*$AN$22)*$AH$22)*Calculator!$G$3)-((((H29/100)*$AJ$22)*$AN$22)*$AH$22)+((((H29/100)*$AJ$23)*$AH$23)),IF(Calculator!$O$6="SINGLEBAND A",SUM((((H29/100)*$AJ$22)*$AH$22))+(((((H29/100)*$AJ$22)*$AN$22)*$AH$22)*Calculator!$G$5)-((((H29/100)*$AJ$22)*$AN$22)*$AH$22)+((((H29/100)*$AJ$23)*$AH$23)),IF(Calculator!$O$6="SINGLEBAND B",SUM((((H29/100)*$AJ$22)*$AH$22))+(((((H29/100)*$AJ$22)*$AN$22)*$AH$22)*Calculator!$G$6)-((((H29/100)*$AJ$22)*$AN$22)*$AH$22)+((((H29/100)*$AJ$23)*$AH$23)),IF(Calculator!$O$6="SINGLEBAND C",SUM((((H29/100)*$AJ$22)*$AH$22))+(((((H29/100)*$AJ$22)*$AN$22)*$AH$22)*Calculator!$G$7)-((((H29/100)*$AJ$22)*$AN$22)*$AH$22)+((((H29/100)*$AJ$23)*$AH$23)),IF(Calculator!$O$6="SINGLEBAND D",SUM((((H29/100)*$AJ$22)*$AH$22))+(((((H29/100)*$AJ$22)*$AN$22)*$AH$22)*Calculator!$G$8)-((((H29/100)*$AJ$22)*$AN$22)*$AH$22)+((((H29/100)*$AJ$23)*$AH$23)),IF(Calculator!$O$6="SINGLEURBANE",SUM((((H29/100)*$AJ$22)*$AH$22))+(((((H29/100)*$AJ$22)*$AN$22)*$AH$22)*Calculator!$G$9)-((((H29/100)*$AJ$22)*$AN$22)*$AH$22)+((((H29/100)*$AJ$23)*$AH$23)),IF(Calculator!$O$6="SINGLESILVERANOD",SUM((((H29/100)*$AJ$22)*$AH$22))+(((((H29/100)*$AJ$22)*$AN$22)*$AH$22)*Calculator!$G$10)-((((H29/100)*$AJ$22)*$AN$22)*$AH$22)+((((H29/100)*$AJ$23)*$AH$23)),IF(Calculator!$O$6="SINGLEANOD",SUM((((H29/100)*$AJ$22)*$AH$22))+(((((H29/100)*$AJ$22)*$AN$22)*$AH$22)*Calculator!$G$11)-((((H29/100)*$AJ$22)*$AN$22)*$AH$22)+((((H29/100)*$AJ$23)*$AH$23)),IF(Calculator!$O$6="DUALBASE",SUM((((H29/100)*$AJ$22)*$AH$22))+(((((H29/100)*$AJ$22)*$AN$22)*$AH$22)*Calculator!$G$12)-((((H29/100)*$AJ$22)*$AN$22)*$AH$22)+((((H29/100)*$AJ$23)*$AH$23)),IF(Calculator!$O$6="DUALELEMENTS",SUM((((H29/100)*$AJ$22)*$AH$22))+(((((H29/100)*$AJ$22)*$AN$22)*$AH$22)*Calculator!$G$13)-((((H29/100)*$AJ$22)*$AN$22)*$AH$22)+((((H29/100)*$AJ$23)*$AH$23)),IF(Calculator!$O$6="DUALSPECTRUM",SUM((((H29/100)*$AJ$22)*$AH$22))+(((((H29/100)*$AJ$22)*$AN$22)*$AH$22)*Calculator!$G$15)-((((H29/100)*$AJ$22)*$AN$22)*$AH$22)+((((H29/100)*$AJ$23)*$AH$23)),IF(Calculator!$O$6="DUALHOMESTEAD",SUM((((H29/100)*$AJ$22)*$AH$22))+(((((H29/100)*$AJ$22)*$AN$22)*$AH$22)*Calculator!$G$14)-((((H29/100)*$AJ$22)*$AN$22)*$AH$22)+((((H29/100)*$AJ$23)*$AH$23)),IF(Calculator!$O$6="DUALBAND A",SUM((((H29/100)*$AJ$22)*$AH$22))+(((((H29/100)*$AJ$22)*$AN$22)*$AH$22)*Calculator!$G$16)-((((H29/100)*$AJ$22)*$AN$22)*$AH$22)+((((H29/100)*$AJ$23)*$AH$23)),IF(Calculator!$O$6="DUALBAND B",SUM((((H29/100)*$AJ$22)*$AH$22))+(((((H29/100)*$AJ$22)*$AN$22)*$AH$22)*Calculator!$G$17)-((((H29/100)*$AJ$22)*$AN$22)*$AH$22)+((((H29/100)*$AJ$23)*$AH$23)),IF(Calculator!$O$6="DUALBAND C",SUM((((H29/100)*$AJ$22)*$AH$22))+(((((H29/100)*$AJ$22)*$AN$22)*$AH$22)*Calculator!$G$18)-((((H29/100)*$AJ$22)*$AN$22)*$AH$22)+((((H29/100)*$AJ$23)*$AH$23)),IF(Calculator!$O$6="DUALBAND D",SUM((((H29/100)*$AJ$22)*$AH$22))+(((((H29/100)*$AJ$22)*$AN$22)*$AH$22)*Calculator!$G$19)-((((H29/100)*$AJ$22)*$AN$22)*$AH$22)+((((H29/100)*$AJ$23)*$AH$23)),IF(Calculator!$O$6="DUALURBANE",SUM((((H29/100)*$AJ$22)*$AH$22))+(((((H29/100)*$AJ$22)*$AN$22)*$AH$22)*Calculator!$G$20)-((((H29/100)*$AJ$22)*$AN$22)*$AH$22)+((((H29/100)*$AJ$23)*$AH$23)),IF(Calculator!$O$6="DUALSILVERANOD",SUM((((H29/100)*$AJ$22)*$AH$22))+(((((H29/100)*$AJ$22)*$AN$22)*$AH$22)*Calculator!$G$21)-((((H29/100)*$AJ$22)*$AN$22)*$AH$22)+((((H29/100)*$AJ$23)*$AH$23)),IF(Calculator!$O$6="DUALANOD",SUM((((H29/100)*$AJ$22)*$AH$22))+(((((H29/100)*$AJ$22)*$AN$22)*$AH$22)*Calculator!$G$22)-((((H29/100)*$AJ$22)*$AN$22)*$AH$22)+((((H29/100)*$AJ$23)*$AH$23))))))))))))))))))))))))</f>
        <v>1006.137704</v>
      </c>
      <c r="X29" s="2">
        <f>IF(Calculator!$O$6="SINGLEBASE",SUM((((I29/100)*$AJ$22)*$AH$22))+((((I29/100)*$AJ$23)*$AH$23)),IF(Calculator!$O$6="SINGLEELEMENTS",SUM((((I29/100)*$AJ$22)*$AH$22))+(((((I29/100)*$AJ$22)*$AN$22)*$AH$22)*Calculator!$G$2)-((((I29/100)*$AJ$22)*$AN$22)*$AH$22)+((((I29/100)*$AJ$23)*$AH$23)),IF(Calculator!$O$6="SINGLESPECTRUM",SUM((((I29/100)*$AJ$22)*$AH$22))+(((((I29/100)*$AJ$22)*$AN$22)*$AH$22)*Calculator!$G$4)-((((I29/100)*$AJ$22)*$AN$22)*$AH$22)+((((I29/100)*$AJ$23)*$AH$23)),IF(Calculator!$O$6="SINGLEHOMESTEAD",SUM((((I29/100)*$AJ$22)*$AH$22))+(((((I29/100)*$AJ$22)*$AN$22)*$AH$22)*Calculator!$G$3)-((((I29/100)*$AJ$22)*$AN$22)*$AH$22)+((((I29/100)*$AJ$23)*$AH$23)),IF(Calculator!$O$6="SINGLEBAND A",SUM((((I29/100)*$AJ$22)*$AH$22))+(((((I29/100)*$AJ$22)*$AN$22)*$AH$22)*Calculator!$G$5)-((((I29/100)*$AJ$22)*$AN$22)*$AH$22)+((((I29/100)*$AJ$23)*$AH$23)),IF(Calculator!$O$6="SINGLEBAND B",SUM((((I29/100)*$AJ$22)*$AH$22))+(((((I29/100)*$AJ$22)*$AN$22)*$AH$22)*Calculator!$G$6)-((((I29/100)*$AJ$22)*$AN$22)*$AH$22)+((((I29/100)*$AJ$23)*$AH$23)),IF(Calculator!$O$6="SINGLEBAND C",SUM((((I29/100)*$AJ$22)*$AH$22))+(((((I29/100)*$AJ$22)*$AN$22)*$AH$22)*Calculator!$G$7)-((((I29/100)*$AJ$22)*$AN$22)*$AH$22)+((((I29/100)*$AJ$23)*$AH$23)),IF(Calculator!$O$6="SINGLEBAND D",SUM((((I29/100)*$AJ$22)*$AH$22))+(((((I29/100)*$AJ$22)*$AN$22)*$AH$22)*Calculator!$G$8)-((((I29/100)*$AJ$22)*$AN$22)*$AH$22)+((((I29/100)*$AJ$23)*$AH$23)),IF(Calculator!$O$6="SINGLEURBANE",SUM((((I29/100)*$AJ$22)*$AH$22))+(((((I29/100)*$AJ$22)*$AN$22)*$AH$22)*Calculator!$G$9)-((((I29/100)*$AJ$22)*$AN$22)*$AH$22)+((((I29/100)*$AJ$23)*$AH$23)),IF(Calculator!$O$6="SINGLESILVERANOD",SUM((((I29/100)*$AJ$22)*$AH$22))+(((((I29/100)*$AJ$22)*$AN$22)*$AH$22)*Calculator!$G$10)-((((I29/100)*$AJ$22)*$AN$22)*$AH$22)+((((I29/100)*$AJ$23)*$AH$23)),IF(Calculator!$O$6="SINGLEANOD",SUM((((I29/100)*$AJ$22)*$AH$22))+(((((I29/100)*$AJ$22)*$AN$22)*$AH$22)*Calculator!$G$11)-((((I29/100)*$AJ$22)*$AN$22)*$AH$22)+((((I29/100)*$AJ$23)*$AH$23)),IF(Calculator!$O$6="DUALBASE",SUM((((I29/100)*$AJ$22)*$AH$22))+(((((I29/100)*$AJ$22)*$AN$22)*$AH$22)*Calculator!$G$12)-((((I29/100)*$AJ$22)*$AN$22)*$AH$22)+((((I29/100)*$AJ$23)*$AH$23)),IF(Calculator!$O$6="DUALELEMENTS",SUM((((I29/100)*$AJ$22)*$AH$22))+(((((I29/100)*$AJ$22)*$AN$22)*$AH$22)*Calculator!$G$13)-((((I29/100)*$AJ$22)*$AN$22)*$AH$22)+((((I29/100)*$AJ$23)*$AH$23)),IF(Calculator!$O$6="DUALSPECTRUM",SUM((((I29/100)*$AJ$22)*$AH$22))+(((((I29/100)*$AJ$22)*$AN$22)*$AH$22)*Calculator!$G$15)-((((I29/100)*$AJ$22)*$AN$22)*$AH$22)+((((I29/100)*$AJ$23)*$AH$23)),IF(Calculator!$O$6="DUALHOMESTEAD",SUM((((I29/100)*$AJ$22)*$AH$22))+(((((I29/100)*$AJ$22)*$AN$22)*$AH$22)*Calculator!$G$14)-((((I29/100)*$AJ$22)*$AN$22)*$AH$22)+((((I29/100)*$AJ$23)*$AH$23)),IF(Calculator!$O$6="DUALBAND A",SUM((((I29/100)*$AJ$22)*$AH$22))+(((((I29/100)*$AJ$22)*$AN$22)*$AH$22)*Calculator!$G$16)-((((I29/100)*$AJ$22)*$AN$22)*$AH$22)+((((I29/100)*$AJ$23)*$AH$23)),IF(Calculator!$O$6="DUALBAND B",SUM((((I29/100)*$AJ$22)*$AH$22))+(((((I29/100)*$AJ$22)*$AN$22)*$AH$22)*Calculator!$G$17)-((((I29/100)*$AJ$22)*$AN$22)*$AH$22)+((((I29/100)*$AJ$23)*$AH$23)),IF(Calculator!$O$6="DUALBAND C",SUM((((I29/100)*$AJ$22)*$AH$22))+(((((I29/100)*$AJ$22)*$AN$22)*$AH$22)*Calculator!$G$18)-((((I29/100)*$AJ$22)*$AN$22)*$AH$22)+((((I29/100)*$AJ$23)*$AH$23)),IF(Calculator!$O$6="DUALBAND D",SUM((((I29/100)*$AJ$22)*$AH$22))+(((((I29/100)*$AJ$22)*$AN$22)*$AH$22)*Calculator!$G$19)-((((I29/100)*$AJ$22)*$AN$22)*$AH$22)+((((I29/100)*$AJ$23)*$AH$23)),IF(Calculator!$O$6="DUALURBANE",SUM((((I29/100)*$AJ$22)*$AH$22))+(((((I29/100)*$AJ$22)*$AN$22)*$AH$22)*Calculator!$G$20)-((((I29/100)*$AJ$22)*$AN$22)*$AH$22)+((((I29/100)*$AJ$23)*$AH$23)),IF(Calculator!$O$6="DUALSILVERANOD",SUM((((I29/100)*$AJ$22)*$AH$22))+(((((I29/100)*$AJ$22)*$AN$22)*$AH$22)*Calculator!$G$21)-((((I29/100)*$AJ$22)*$AN$22)*$AH$22)+((((I29/100)*$AJ$23)*$AH$23)),IF(Calculator!$O$6="DUALANOD",SUM((((I29/100)*$AJ$22)*$AH$22))+(((((I29/100)*$AJ$22)*$AN$22)*$AH$22)*Calculator!$G$22)-((((I29/100)*$AJ$22)*$AN$22)*$AH$22)+((((I29/100)*$AJ$23)*$AH$23))))))))))))))))))))))))</f>
        <v>1016.0434679999998</v>
      </c>
      <c r="Y29" s="2">
        <f>IF(Calculator!$O$6="SINGLEBASE",SUM((((J29/100)*$AJ$22)*$AH$22))+((((J29/100)*$AJ$23)*$AH$23)),IF(Calculator!$O$6="SINGLEELEMENTS",SUM((((J29/100)*$AJ$22)*$AH$22))+(((((J29/100)*$AJ$22)*$AN$22)*$AH$22)*Calculator!$G$2)-((((J29/100)*$AJ$22)*$AN$22)*$AH$22)+((((J29/100)*$AJ$23)*$AH$23)),IF(Calculator!$O$6="SINGLESPECTRUM",SUM((((J29/100)*$AJ$22)*$AH$22))+(((((J29/100)*$AJ$22)*$AN$22)*$AH$22)*Calculator!$G$4)-((((J29/100)*$AJ$22)*$AN$22)*$AH$22)+((((J29/100)*$AJ$23)*$AH$23)),IF(Calculator!$O$6="SINGLEHOMESTEAD",SUM((((J29/100)*$AJ$22)*$AH$22))+(((((J29/100)*$AJ$22)*$AN$22)*$AH$22)*Calculator!$G$3)-((((J29/100)*$AJ$22)*$AN$22)*$AH$22)+((((J29/100)*$AJ$23)*$AH$23)),IF(Calculator!$O$6="SINGLEBAND A",SUM((((J29/100)*$AJ$22)*$AH$22))+(((((J29/100)*$AJ$22)*$AN$22)*$AH$22)*Calculator!$G$5)-((((J29/100)*$AJ$22)*$AN$22)*$AH$22)+((((J29/100)*$AJ$23)*$AH$23)),IF(Calculator!$O$6="SINGLEBAND B",SUM((((J29/100)*$AJ$22)*$AH$22))+(((((J29/100)*$AJ$22)*$AN$22)*$AH$22)*Calculator!$G$6)-((((J29/100)*$AJ$22)*$AN$22)*$AH$22)+((((J29/100)*$AJ$23)*$AH$23)),IF(Calculator!$O$6="SINGLEBAND C",SUM((((J29/100)*$AJ$22)*$AH$22))+(((((J29/100)*$AJ$22)*$AN$22)*$AH$22)*Calculator!$G$7)-((((J29/100)*$AJ$22)*$AN$22)*$AH$22)+((((J29/100)*$AJ$23)*$AH$23)),IF(Calculator!$O$6="SINGLEBAND D",SUM((((J29/100)*$AJ$22)*$AH$22))+(((((J29/100)*$AJ$22)*$AN$22)*$AH$22)*Calculator!$G$8)-((((J29/100)*$AJ$22)*$AN$22)*$AH$22)+((((J29/100)*$AJ$23)*$AH$23)),IF(Calculator!$O$6="SINGLEURBANE",SUM((((J29/100)*$AJ$22)*$AH$22))+(((((J29/100)*$AJ$22)*$AN$22)*$AH$22)*Calculator!$G$9)-((((J29/100)*$AJ$22)*$AN$22)*$AH$22)+((((J29/100)*$AJ$23)*$AH$23)),IF(Calculator!$O$6="SINGLESILVERANOD",SUM((((J29/100)*$AJ$22)*$AH$22))+(((((J29/100)*$AJ$22)*$AN$22)*$AH$22)*Calculator!$G$10)-((((J29/100)*$AJ$22)*$AN$22)*$AH$22)+((((J29/100)*$AJ$23)*$AH$23)),IF(Calculator!$O$6="SINGLEANOD",SUM((((J29/100)*$AJ$22)*$AH$22))+(((((J29/100)*$AJ$22)*$AN$22)*$AH$22)*Calculator!$G$11)-((((J29/100)*$AJ$22)*$AN$22)*$AH$22)+((((J29/100)*$AJ$23)*$AH$23)),IF(Calculator!$O$6="DUALBASE",SUM((((J29/100)*$AJ$22)*$AH$22))+(((((J29/100)*$AJ$22)*$AN$22)*$AH$22)*Calculator!$G$12)-((((J29/100)*$AJ$22)*$AN$22)*$AH$22)+((((J29/100)*$AJ$23)*$AH$23)),IF(Calculator!$O$6="DUALELEMENTS",SUM((((J29/100)*$AJ$22)*$AH$22))+(((((J29/100)*$AJ$22)*$AN$22)*$AH$22)*Calculator!$G$13)-((((J29/100)*$AJ$22)*$AN$22)*$AH$22)+((((J29/100)*$AJ$23)*$AH$23)),IF(Calculator!$O$6="DUALSPECTRUM",SUM((((J29/100)*$AJ$22)*$AH$22))+(((((J29/100)*$AJ$22)*$AN$22)*$AH$22)*Calculator!$G$15)-((((J29/100)*$AJ$22)*$AN$22)*$AH$22)+((((J29/100)*$AJ$23)*$AH$23)),IF(Calculator!$O$6="DUALHOMESTEAD",SUM((((J29/100)*$AJ$22)*$AH$22))+(((((J29/100)*$AJ$22)*$AN$22)*$AH$22)*Calculator!$G$14)-((((J29/100)*$AJ$22)*$AN$22)*$AH$22)+((((J29/100)*$AJ$23)*$AH$23)),IF(Calculator!$O$6="DUALBAND A",SUM((((J29/100)*$AJ$22)*$AH$22))+(((((J29/100)*$AJ$22)*$AN$22)*$AH$22)*Calculator!$G$16)-((((J29/100)*$AJ$22)*$AN$22)*$AH$22)+((((J29/100)*$AJ$23)*$AH$23)),IF(Calculator!$O$6="DUALBAND B",SUM((((J29/100)*$AJ$22)*$AH$22))+(((((J29/100)*$AJ$22)*$AN$22)*$AH$22)*Calculator!$G$17)-((((J29/100)*$AJ$22)*$AN$22)*$AH$22)+((((J29/100)*$AJ$23)*$AH$23)),IF(Calculator!$O$6="DUALBAND C",SUM((((J29/100)*$AJ$22)*$AH$22))+(((((J29/100)*$AJ$22)*$AN$22)*$AH$22)*Calculator!$G$18)-((((J29/100)*$AJ$22)*$AN$22)*$AH$22)+((((J29/100)*$AJ$23)*$AH$23)),IF(Calculator!$O$6="DUALBAND D",SUM((((J29/100)*$AJ$22)*$AH$22))+(((((J29/100)*$AJ$22)*$AN$22)*$AH$22)*Calculator!$G$19)-((((J29/100)*$AJ$22)*$AN$22)*$AH$22)+((((J29/100)*$AJ$23)*$AH$23)),IF(Calculator!$O$6="DUALURBANE",SUM((((J29/100)*$AJ$22)*$AH$22))+(((((J29/100)*$AJ$22)*$AN$22)*$AH$22)*Calculator!$G$20)-((((J29/100)*$AJ$22)*$AN$22)*$AH$22)+((((J29/100)*$AJ$23)*$AH$23)),IF(Calculator!$O$6="DUALSILVERANOD",SUM((((J29/100)*$AJ$22)*$AH$22))+(((((J29/100)*$AJ$22)*$AN$22)*$AH$22)*Calculator!$G$21)-((((J29/100)*$AJ$22)*$AN$22)*$AH$22)+((((J29/100)*$AJ$23)*$AH$23)),IF(Calculator!$O$6="DUALANOD",SUM((((J29/100)*$AJ$22)*$AH$22))+(((((J29/100)*$AJ$22)*$AN$22)*$AH$22)*Calculator!$G$22)-((((J29/100)*$AJ$22)*$AN$22)*$AH$22)+((((J29/100)*$AJ$23)*$AH$23))))))))))))))))))))))))</f>
        <v>1025.3194105000002</v>
      </c>
      <c r="Z29" s="2">
        <f>IF(Calculator!$O$6="SINGLEBASE",SUM((((K29/100)*$AJ$22)*$AH$22))+((((K29/100)*$AJ$23)*$AH$23)),IF(Calculator!$O$6="SINGLEELEMENTS",SUM((((K29/100)*$AJ$22)*$AH$22))+(((((K29/100)*$AJ$22)*$AN$22)*$AH$22)*Calculator!$G$2)-((((K29/100)*$AJ$22)*$AN$22)*$AH$22)+((((K29/100)*$AJ$23)*$AH$23)),IF(Calculator!$O$6="SINGLESPECTRUM",SUM((((K29/100)*$AJ$22)*$AH$22))+(((((K29/100)*$AJ$22)*$AN$22)*$AH$22)*Calculator!$G$4)-((((K29/100)*$AJ$22)*$AN$22)*$AH$22)+((((K29/100)*$AJ$23)*$AH$23)),IF(Calculator!$O$6="SINGLEHOMESTEAD",SUM((((K29/100)*$AJ$22)*$AH$22))+(((((K29/100)*$AJ$22)*$AN$22)*$AH$22)*Calculator!$G$3)-((((K29/100)*$AJ$22)*$AN$22)*$AH$22)+((((K29/100)*$AJ$23)*$AH$23)),IF(Calculator!$O$6="SINGLEBAND A",SUM((((K29/100)*$AJ$22)*$AH$22))+(((((K29/100)*$AJ$22)*$AN$22)*$AH$22)*Calculator!$G$5)-((((K29/100)*$AJ$22)*$AN$22)*$AH$22)+((((K29/100)*$AJ$23)*$AH$23)),IF(Calculator!$O$6="SINGLEBAND B",SUM((((K29/100)*$AJ$22)*$AH$22))+(((((K29/100)*$AJ$22)*$AN$22)*$AH$22)*Calculator!$G$6)-((((K29/100)*$AJ$22)*$AN$22)*$AH$22)+((((K29/100)*$AJ$23)*$AH$23)),IF(Calculator!$O$6="SINGLEBAND C",SUM((((K29/100)*$AJ$22)*$AH$22))+(((((K29/100)*$AJ$22)*$AN$22)*$AH$22)*Calculator!$G$7)-((((K29/100)*$AJ$22)*$AN$22)*$AH$22)+((((K29/100)*$AJ$23)*$AH$23)),IF(Calculator!$O$6="SINGLEBAND D",SUM((((K29/100)*$AJ$22)*$AH$22))+(((((K29/100)*$AJ$22)*$AN$22)*$AH$22)*Calculator!$G$8)-((((K29/100)*$AJ$22)*$AN$22)*$AH$22)+((((K29/100)*$AJ$23)*$AH$23)),IF(Calculator!$O$6="SINGLEURBANE",SUM((((K29/100)*$AJ$22)*$AH$22))+(((((K29/100)*$AJ$22)*$AN$22)*$AH$22)*Calculator!$G$9)-((((K29/100)*$AJ$22)*$AN$22)*$AH$22)+((((K29/100)*$AJ$23)*$AH$23)),IF(Calculator!$O$6="SINGLESILVERANOD",SUM((((K29/100)*$AJ$22)*$AH$22))+(((((K29/100)*$AJ$22)*$AN$22)*$AH$22)*Calculator!$G$10)-((((K29/100)*$AJ$22)*$AN$22)*$AH$22)+((((K29/100)*$AJ$23)*$AH$23)),IF(Calculator!$O$6="SINGLEANOD",SUM((((K29/100)*$AJ$22)*$AH$22))+(((((K29/100)*$AJ$22)*$AN$22)*$AH$22)*Calculator!$G$11)-((((K29/100)*$AJ$22)*$AN$22)*$AH$22)+((((K29/100)*$AJ$23)*$AH$23)),IF(Calculator!$O$6="DUALBASE",SUM((((K29/100)*$AJ$22)*$AH$22))+(((((K29/100)*$AJ$22)*$AN$22)*$AH$22)*Calculator!$G$12)-((((K29/100)*$AJ$22)*$AN$22)*$AH$22)+((((K29/100)*$AJ$23)*$AH$23)),IF(Calculator!$O$6="DUALELEMENTS",SUM((((K29/100)*$AJ$22)*$AH$22))+(((((K29/100)*$AJ$22)*$AN$22)*$AH$22)*Calculator!$G$13)-((((K29/100)*$AJ$22)*$AN$22)*$AH$22)+((((K29/100)*$AJ$23)*$AH$23)),IF(Calculator!$O$6="DUALSPECTRUM",SUM((((K29/100)*$AJ$22)*$AH$22))+(((((K29/100)*$AJ$22)*$AN$22)*$AH$22)*Calculator!$G$15)-((((K29/100)*$AJ$22)*$AN$22)*$AH$22)+((((K29/100)*$AJ$23)*$AH$23)),IF(Calculator!$O$6="DUALHOMESTEAD",SUM((((K29/100)*$AJ$22)*$AH$22))+(((((K29/100)*$AJ$22)*$AN$22)*$AH$22)*Calculator!$G$14)-((((K29/100)*$AJ$22)*$AN$22)*$AH$22)+((((K29/100)*$AJ$23)*$AH$23)),IF(Calculator!$O$6="DUALBAND A",SUM((((K29/100)*$AJ$22)*$AH$22))+(((((K29/100)*$AJ$22)*$AN$22)*$AH$22)*Calculator!$G$16)-((((K29/100)*$AJ$22)*$AN$22)*$AH$22)+((((K29/100)*$AJ$23)*$AH$23)),IF(Calculator!$O$6="DUALBAND B",SUM((((K29/100)*$AJ$22)*$AH$22))+(((((K29/100)*$AJ$22)*$AN$22)*$AH$22)*Calculator!$G$17)-((((K29/100)*$AJ$22)*$AN$22)*$AH$22)+((((K29/100)*$AJ$23)*$AH$23)),IF(Calculator!$O$6="DUALBAND C",SUM((((K29/100)*$AJ$22)*$AH$22))+(((((K29/100)*$AJ$22)*$AN$22)*$AH$22)*Calculator!$G$18)-((((K29/100)*$AJ$22)*$AN$22)*$AH$22)+((((K29/100)*$AJ$23)*$AH$23)),IF(Calculator!$O$6="DUALBAND D",SUM((((K29/100)*$AJ$22)*$AH$22))+(((((K29/100)*$AJ$22)*$AN$22)*$AH$22)*Calculator!$G$19)-((((K29/100)*$AJ$22)*$AN$22)*$AH$22)+((((K29/100)*$AJ$23)*$AH$23)),IF(Calculator!$O$6="DUALURBANE",SUM((((K29/100)*$AJ$22)*$AH$22))+(((((K29/100)*$AJ$22)*$AN$22)*$AH$22)*Calculator!$G$20)-((((K29/100)*$AJ$22)*$AN$22)*$AH$22)+((((K29/100)*$AJ$23)*$AH$23)),IF(Calculator!$O$6="DUALSILVERANOD",SUM((((K29/100)*$AJ$22)*$AH$22))+(((((K29/100)*$AJ$22)*$AN$22)*$AH$22)*Calculator!$G$21)-((((K29/100)*$AJ$22)*$AN$22)*$AH$22)+((((K29/100)*$AJ$23)*$AH$23)),IF(Calculator!$O$6="DUALANOD",SUM((((K29/100)*$AJ$22)*$AH$22))+(((((K29/100)*$AJ$22)*$AN$22)*$AH$22)*Calculator!$G$22)-((((K29/100)*$AJ$22)*$AN$22)*$AH$22)+((((K29/100)*$AJ$23)*$AH$23))))))))))))))))))))))))</f>
        <v>1037.4573989999999</v>
      </c>
      <c r="AA29" s="2">
        <f>IF(Calculator!$O$6="SINGLEBASE",SUM((((L29/100)*$AJ$22)*$AH$22))+((((L29/100)*$AJ$23)*$AH$23)),IF(Calculator!$O$6="SINGLEELEMENTS",SUM((((L29/100)*$AJ$22)*$AH$22))+(((((L29/100)*$AJ$22)*$AN$22)*$AH$22)*Calculator!$G$2)-((((L29/100)*$AJ$22)*$AN$22)*$AH$22)+((((L29/100)*$AJ$23)*$AH$23)),IF(Calculator!$O$6="SINGLESPECTRUM",SUM((((L29/100)*$AJ$22)*$AH$22))+(((((L29/100)*$AJ$22)*$AN$22)*$AH$22)*Calculator!$G$4)-((((L29/100)*$AJ$22)*$AN$22)*$AH$22)+((((L29/100)*$AJ$23)*$AH$23)),IF(Calculator!$O$6="SINGLEHOMESTEAD",SUM((((L29/100)*$AJ$22)*$AH$22))+(((((L29/100)*$AJ$22)*$AN$22)*$AH$22)*Calculator!$G$3)-((((L29/100)*$AJ$22)*$AN$22)*$AH$22)+((((L29/100)*$AJ$23)*$AH$23)),IF(Calculator!$O$6="SINGLEBAND A",SUM((((L29/100)*$AJ$22)*$AH$22))+(((((L29/100)*$AJ$22)*$AN$22)*$AH$22)*Calculator!$G$5)-((((L29/100)*$AJ$22)*$AN$22)*$AH$22)+((((L29/100)*$AJ$23)*$AH$23)),IF(Calculator!$O$6="SINGLEBAND B",SUM((((L29/100)*$AJ$22)*$AH$22))+(((((L29/100)*$AJ$22)*$AN$22)*$AH$22)*Calculator!$G$6)-((((L29/100)*$AJ$22)*$AN$22)*$AH$22)+((((L29/100)*$AJ$23)*$AH$23)),IF(Calculator!$O$6="SINGLEBAND C",SUM((((L29/100)*$AJ$22)*$AH$22))+(((((L29/100)*$AJ$22)*$AN$22)*$AH$22)*Calculator!$G$7)-((((L29/100)*$AJ$22)*$AN$22)*$AH$22)+((((L29/100)*$AJ$23)*$AH$23)),IF(Calculator!$O$6="SINGLEBAND D",SUM((((L29/100)*$AJ$22)*$AH$22))+(((((L29/100)*$AJ$22)*$AN$22)*$AH$22)*Calculator!$G$8)-((((L29/100)*$AJ$22)*$AN$22)*$AH$22)+((((L29/100)*$AJ$23)*$AH$23)),IF(Calculator!$O$6="SINGLEURBANE",SUM((((L29/100)*$AJ$22)*$AH$22))+(((((L29/100)*$AJ$22)*$AN$22)*$AH$22)*Calculator!$G$9)-((((L29/100)*$AJ$22)*$AN$22)*$AH$22)+((((L29/100)*$AJ$23)*$AH$23)),IF(Calculator!$O$6="SINGLESILVERANOD",SUM((((L29/100)*$AJ$22)*$AH$22))+(((((L29/100)*$AJ$22)*$AN$22)*$AH$22)*Calculator!$G$10)-((((L29/100)*$AJ$22)*$AN$22)*$AH$22)+((((L29/100)*$AJ$23)*$AH$23)),IF(Calculator!$O$6="SINGLEANOD",SUM((((L29/100)*$AJ$22)*$AH$22))+(((((L29/100)*$AJ$22)*$AN$22)*$AH$22)*Calculator!$G$11)-((((L29/100)*$AJ$22)*$AN$22)*$AH$22)+((((L29/100)*$AJ$23)*$AH$23)),IF(Calculator!$O$6="DUALBASE",SUM((((L29/100)*$AJ$22)*$AH$22))+(((((L29/100)*$AJ$22)*$AN$22)*$AH$22)*Calculator!$G$12)-((((L29/100)*$AJ$22)*$AN$22)*$AH$22)+((((L29/100)*$AJ$23)*$AH$23)),IF(Calculator!$O$6="DUALELEMENTS",SUM((((L29/100)*$AJ$22)*$AH$22))+(((((L29/100)*$AJ$22)*$AN$22)*$AH$22)*Calculator!$G$13)-((((L29/100)*$AJ$22)*$AN$22)*$AH$22)+((((L29/100)*$AJ$23)*$AH$23)),IF(Calculator!$O$6="DUALSPECTRUM",SUM((((L29/100)*$AJ$22)*$AH$22))+(((((L29/100)*$AJ$22)*$AN$22)*$AH$22)*Calculator!$G$15)-((((L29/100)*$AJ$22)*$AN$22)*$AH$22)+((((L29/100)*$AJ$23)*$AH$23)),IF(Calculator!$O$6="DUALHOMESTEAD",SUM((((L29/100)*$AJ$22)*$AH$22))+(((((L29/100)*$AJ$22)*$AN$22)*$AH$22)*Calculator!$G$14)-((((L29/100)*$AJ$22)*$AN$22)*$AH$22)+((((L29/100)*$AJ$23)*$AH$23)),IF(Calculator!$O$6="DUALBAND A",SUM((((L29/100)*$AJ$22)*$AH$22))+(((((L29/100)*$AJ$22)*$AN$22)*$AH$22)*Calculator!$G$16)-((((L29/100)*$AJ$22)*$AN$22)*$AH$22)+((((L29/100)*$AJ$23)*$AH$23)),IF(Calculator!$O$6="DUALBAND B",SUM((((L29/100)*$AJ$22)*$AH$22))+(((((L29/100)*$AJ$22)*$AN$22)*$AH$22)*Calculator!$G$17)-((((L29/100)*$AJ$22)*$AN$22)*$AH$22)+((((L29/100)*$AJ$23)*$AH$23)),IF(Calculator!$O$6="DUALBAND C",SUM((((L29/100)*$AJ$22)*$AH$22))+(((((L29/100)*$AJ$22)*$AN$22)*$AH$22)*Calculator!$G$18)-((((L29/100)*$AJ$22)*$AN$22)*$AH$22)+((((L29/100)*$AJ$23)*$AH$23)),IF(Calculator!$O$6="DUALBAND D",SUM((((L29/100)*$AJ$22)*$AH$22))+(((((L29/100)*$AJ$22)*$AN$22)*$AH$22)*Calculator!$G$19)-((((L29/100)*$AJ$22)*$AN$22)*$AH$22)+((((L29/100)*$AJ$23)*$AH$23)),IF(Calculator!$O$6="DUALURBANE",SUM((((L29/100)*$AJ$22)*$AH$22))+(((((L29/100)*$AJ$22)*$AN$22)*$AH$22)*Calculator!$G$20)-((((L29/100)*$AJ$22)*$AN$22)*$AH$22)+((((L29/100)*$AJ$23)*$AH$23)),IF(Calculator!$O$6="DUALSILVERANOD",SUM((((L29/100)*$AJ$22)*$AH$22))+(((((L29/100)*$AJ$22)*$AN$22)*$AH$22)*Calculator!$G$21)-((((L29/100)*$AJ$22)*$AN$22)*$AH$22)+((((L29/100)*$AJ$23)*$AH$23)),IF(Calculator!$O$6="DUALANOD",SUM((((L29/100)*$AJ$22)*$AH$22))+(((((L29/100)*$AJ$22)*$AN$22)*$AH$22)*Calculator!$G$22)-((((L29/100)*$AJ$22)*$AN$22)*$AH$22)+((((L29/100)*$AJ$23)*$AH$23))))))))))))))))))))))))</f>
        <v>1046.7333415000001</v>
      </c>
      <c r="AB29" s="2">
        <f>IF(Calculator!$O$6="SINGLEBASE",SUM((((M29/100)*$AJ$22)*$AH$22))+((((M29/100)*$AJ$23)*$AH$23)),IF(Calculator!$O$6="SINGLEELEMENTS",SUM((((M29/100)*$AJ$22)*$AH$22))+(((((M29/100)*$AJ$22)*$AN$22)*$AH$22)*Calculator!$G$2)-((((M29/100)*$AJ$22)*$AN$22)*$AH$22)+((((M29/100)*$AJ$23)*$AH$23)),IF(Calculator!$O$6="SINGLESPECTRUM",SUM((((M29/100)*$AJ$22)*$AH$22))+(((((M29/100)*$AJ$22)*$AN$22)*$AH$22)*Calculator!$G$4)-((((M29/100)*$AJ$22)*$AN$22)*$AH$22)+((((M29/100)*$AJ$23)*$AH$23)),IF(Calculator!$O$6="SINGLEHOMESTEAD",SUM((((M29/100)*$AJ$22)*$AH$22))+(((((M29/100)*$AJ$22)*$AN$22)*$AH$22)*Calculator!$G$3)-((((M29/100)*$AJ$22)*$AN$22)*$AH$22)+((((M29/100)*$AJ$23)*$AH$23)),IF(Calculator!$O$6="SINGLEBAND A",SUM((((M29/100)*$AJ$22)*$AH$22))+(((((M29/100)*$AJ$22)*$AN$22)*$AH$22)*Calculator!$G$5)-((((M29/100)*$AJ$22)*$AN$22)*$AH$22)+((((M29/100)*$AJ$23)*$AH$23)),IF(Calculator!$O$6="SINGLEBAND B",SUM((((M29/100)*$AJ$22)*$AH$22))+(((((M29/100)*$AJ$22)*$AN$22)*$AH$22)*Calculator!$G$6)-((((M29/100)*$AJ$22)*$AN$22)*$AH$22)+((((M29/100)*$AJ$23)*$AH$23)),IF(Calculator!$O$6="SINGLEBAND C",SUM((((M29/100)*$AJ$22)*$AH$22))+(((((M29/100)*$AJ$22)*$AN$22)*$AH$22)*Calculator!$G$7)-((((M29/100)*$AJ$22)*$AN$22)*$AH$22)+((((M29/100)*$AJ$23)*$AH$23)),IF(Calculator!$O$6="SINGLEBAND D",SUM((((M29/100)*$AJ$22)*$AH$22))+(((((M29/100)*$AJ$22)*$AN$22)*$AH$22)*Calculator!$G$8)-((((M29/100)*$AJ$22)*$AN$22)*$AH$22)+((((M29/100)*$AJ$23)*$AH$23)),IF(Calculator!$O$6="SINGLEURBANE",SUM((((M29/100)*$AJ$22)*$AH$22))+(((((M29/100)*$AJ$22)*$AN$22)*$AH$22)*Calculator!$G$9)-((((M29/100)*$AJ$22)*$AN$22)*$AH$22)+((((M29/100)*$AJ$23)*$AH$23)),IF(Calculator!$O$6="SINGLESILVERANOD",SUM((((M29/100)*$AJ$22)*$AH$22))+(((((M29/100)*$AJ$22)*$AN$22)*$AH$22)*Calculator!$G$10)-((((M29/100)*$AJ$22)*$AN$22)*$AH$22)+((((M29/100)*$AJ$23)*$AH$23)),IF(Calculator!$O$6="SINGLEANOD",SUM((((M29/100)*$AJ$22)*$AH$22))+(((((M29/100)*$AJ$22)*$AN$22)*$AH$22)*Calculator!$G$11)-((((M29/100)*$AJ$22)*$AN$22)*$AH$22)+((((M29/100)*$AJ$23)*$AH$23)),IF(Calculator!$O$6="DUALBASE",SUM((((M29/100)*$AJ$22)*$AH$22))+(((((M29/100)*$AJ$22)*$AN$22)*$AH$22)*Calculator!$G$12)-((((M29/100)*$AJ$22)*$AN$22)*$AH$22)+((((M29/100)*$AJ$23)*$AH$23)),IF(Calculator!$O$6="DUALELEMENTS",SUM((((M29/100)*$AJ$22)*$AH$22))+(((((M29/100)*$AJ$22)*$AN$22)*$AH$22)*Calculator!$G$13)-((((M29/100)*$AJ$22)*$AN$22)*$AH$22)+((((M29/100)*$AJ$23)*$AH$23)),IF(Calculator!$O$6="DUALSPECTRUM",SUM((((M29/100)*$AJ$22)*$AH$22))+(((((M29/100)*$AJ$22)*$AN$22)*$AH$22)*Calculator!$G$15)-((((M29/100)*$AJ$22)*$AN$22)*$AH$22)+((((M29/100)*$AJ$23)*$AH$23)),IF(Calculator!$O$6="DUALHOMESTEAD",SUM((((M29/100)*$AJ$22)*$AH$22))+(((((M29/100)*$AJ$22)*$AN$22)*$AH$22)*Calculator!$G$14)-((((M29/100)*$AJ$22)*$AN$22)*$AH$22)+((((M29/100)*$AJ$23)*$AH$23)),IF(Calculator!$O$6="DUALBAND A",SUM((((M29/100)*$AJ$22)*$AH$22))+(((((M29/100)*$AJ$22)*$AN$22)*$AH$22)*Calculator!$G$16)-((((M29/100)*$AJ$22)*$AN$22)*$AH$22)+((((M29/100)*$AJ$23)*$AH$23)),IF(Calculator!$O$6="DUALBAND B",SUM((((M29/100)*$AJ$22)*$AH$22))+(((((M29/100)*$AJ$22)*$AN$22)*$AH$22)*Calculator!$G$17)-((((M29/100)*$AJ$22)*$AN$22)*$AH$22)+((((M29/100)*$AJ$23)*$AH$23)),IF(Calculator!$O$6="DUALBAND C",SUM((((M29/100)*$AJ$22)*$AH$22))+(((((M29/100)*$AJ$22)*$AN$22)*$AH$22)*Calculator!$G$18)-((((M29/100)*$AJ$22)*$AN$22)*$AH$22)+((((M29/100)*$AJ$23)*$AH$23)),IF(Calculator!$O$6="DUALBAND D",SUM((((M29/100)*$AJ$22)*$AH$22))+(((((M29/100)*$AJ$22)*$AN$22)*$AH$22)*Calculator!$G$19)-((((M29/100)*$AJ$22)*$AN$22)*$AH$22)+((((M29/100)*$AJ$23)*$AH$23)),IF(Calculator!$O$6="DUALURBANE",SUM((((M29/100)*$AJ$22)*$AH$22))+(((((M29/100)*$AJ$22)*$AN$22)*$AH$22)*Calculator!$G$20)-((((M29/100)*$AJ$22)*$AN$22)*$AH$22)+((((M29/100)*$AJ$23)*$AH$23)),IF(Calculator!$O$6="DUALSILVERANOD",SUM((((M29/100)*$AJ$22)*$AH$22))+(((((M29/100)*$AJ$22)*$AN$22)*$AH$22)*Calculator!$G$21)-((((M29/100)*$AJ$22)*$AN$22)*$AH$22)+((((M29/100)*$AJ$23)*$AH$23)),IF(Calculator!$O$6="DUALANOD",SUM((((M29/100)*$AJ$22)*$AH$22))+(((((M29/100)*$AJ$22)*$AN$22)*$AH$22)*Calculator!$G$22)-((((M29/100)*$AJ$22)*$AN$22)*$AH$22)+((((M29/100)*$AJ$23)*$AH$23))))))))))))))))))))))))</f>
        <v>1056.0092839999998</v>
      </c>
      <c r="AC29" s="2">
        <f>IF(Calculator!$O$6="SINGLEBASE",SUM((((N29/100)*$AJ$22)*$AH$22))+((((N29/100)*$AJ$23)*$AH$23)),IF(Calculator!$O$6="SINGLEELEMENTS",SUM((((N29/100)*$AJ$22)*$AH$22))+(((((N29/100)*$AJ$22)*$AN$22)*$AH$22)*Calculator!$G$2)-((((N29/100)*$AJ$22)*$AN$22)*$AH$22)+((((N29/100)*$AJ$23)*$AH$23)),IF(Calculator!$O$6="SINGLESPECTRUM",SUM((((N29/100)*$AJ$22)*$AH$22))+(((((N29/100)*$AJ$22)*$AN$22)*$AH$22)*Calculator!$G$4)-((((N29/100)*$AJ$22)*$AN$22)*$AH$22)+((((N29/100)*$AJ$23)*$AH$23)),IF(Calculator!$O$6="SINGLEHOMESTEAD",SUM((((N29/100)*$AJ$22)*$AH$22))+(((((N29/100)*$AJ$22)*$AN$22)*$AH$22)*Calculator!$G$3)-((((N29/100)*$AJ$22)*$AN$22)*$AH$22)+((((N29/100)*$AJ$23)*$AH$23)),IF(Calculator!$O$6="SINGLEBAND A",SUM((((N29/100)*$AJ$22)*$AH$22))+(((((N29/100)*$AJ$22)*$AN$22)*$AH$22)*Calculator!$G$5)-((((N29/100)*$AJ$22)*$AN$22)*$AH$22)+((((N29/100)*$AJ$23)*$AH$23)),IF(Calculator!$O$6="SINGLEBAND B",SUM((((N29/100)*$AJ$22)*$AH$22))+(((((N29/100)*$AJ$22)*$AN$22)*$AH$22)*Calculator!$G$6)-((((N29/100)*$AJ$22)*$AN$22)*$AH$22)+((((N29/100)*$AJ$23)*$AH$23)),IF(Calculator!$O$6="SINGLEBAND C",SUM((((N29/100)*$AJ$22)*$AH$22))+(((((N29/100)*$AJ$22)*$AN$22)*$AH$22)*Calculator!$G$7)-((((N29/100)*$AJ$22)*$AN$22)*$AH$22)+((((N29/100)*$AJ$23)*$AH$23)),IF(Calculator!$O$6="SINGLEBAND D",SUM((((N29/100)*$AJ$22)*$AH$22))+(((((N29/100)*$AJ$22)*$AN$22)*$AH$22)*Calculator!$G$8)-((((N29/100)*$AJ$22)*$AN$22)*$AH$22)+((((N29/100)*$AJ$23)*$AH$23)),IF(Calculator!$O$6="SINGLEURBANE",SUM((((N29/100)*$AJ$22)*$AH$22))+(((((N29/100)*$AJ$22)*$AN$22)*$AH$22)*Calculator!$G$9)-((((N29/100)*$AJ$22)*$AN$22)*$AH$22)+((((N29/100)*$AJ$23)*$AH$23)),IF(Calculator!$O$6="SINGLESILVERANOD",SUM((((N29/100)*$AJ$22)*$AH$22))+(((((N29/100)*$AJ$22)*$AN$22)*$AH$22)*Calculator!$G$10)-((((N29/100)*$AJ$22)*$AN$22)*$AH$22)+((((N29/100)*$AJ$23)*$AH$23)),IF(Calculator!$O$6="SINGLEANOD",SUM((((N29/100)*$AJ$22)*$AH$22))+(((((N29/100)*$AJ$22)*$AN$22)*$AH$22)*Calculator!$G$11)-((((N29/100)*$AJ$22)*$AN$22)*$AH$22)+((((N29/100)*$AJ$23)*$AH$23)),IF(Calculator!$O$6="DUALBASE",SUM((((N29/100)*$AJ$22)*$AH$22))+(((((N29/100)*$AJ$22)*$AN$22)*$AH$22)*Calculator!$G$12)-((((N29/100)*$AJ$22)*$AN$22)*$AH$22)+((((N29/100)*$AJ$23)*$AH$23)),IF(Calculator!$O$6="DUALELEMENTS",SUM((((N29/100)*$AJ$22)*$AH$22))+(((((N29/100)*$AJ$22)*$AN$22)*$AH$22)*Calculator!$G$13)-((((N29/100)*$AJ$22)*$AN$22)*$AH$22)+((((N29/100)*$AJ$23)*$AH$23)),IF(Calculator!$O$6="DUALSPECTRUM",SUM((((N29/100)*$AJ$22)*$AH$22))+(((((N29/100)*$AJ$22)*$AN$22)*$AH$22)*Calculator!$G$15)-((((N29/100)*$AJ$22)*$AN$22)*$AH$22)+((((N29/100)*$AJ$23)*$AH$23)),IF(Calculator!$O$6="DUALHOMESTEAD",SUM((((N29/100)*$AJ$22)*$AH$22))+(((((N29/100)*$AJ$22)*$AN$22)*$AH$22)*Calculator!$G$14)-((((N29/100)*$AJ$22)*$AN$22)*$AH$22)+((((N29/100)*$AJ$23)*$AH$23)),IF(Calculator!$O$6="DUALBAND A",SUM((((N29/100)*$AJ$22)*$AH$22))+(((((N29/100)*$AJ$22)*$AN$22)*$AH$22)*Calculator!$G$16)-((((N29/100)*$AJ$22)*$AN$22)*$AH$22)+((((N29/100)*$AJ$23)*$AH$23)),IF(Calculator!$O$6="DUALBAND B",SUM((((N29/100)*$AJ$22)*$AH$22))+(((((N29/100)*$AJ$22)*$AN$22)*$AH$22)*Calculator!$G$17)-((((N29/100)*$AJ$22)*$AN$22)*$AH$22)+((((N29/100)*$AJ$23)*$AH$23)),IF(Calculator!$O$6="DUALBAND C",SUM((((N29/100)*$AJ$22)*$AH$22))+(((((N29/100)*$AJ$22)*$AN$22)*$AH$22)*Calculator!$G$18)-((((N29/100)*$AJ$22)*$AN$22)*$AH$22)+((((N29/100)*$AJ$23)*$AH$23)),IF(Calculator!$O$6="DUALBAND D",SUM((((N29/100)*$AJ$22)*$AH$22))+(((((N29/100)*$AJ$22)*$AN$22)*$AH$22)*Calculator!$G$19)-((((N29/100)*$AJ$22)*$AN$22)*$AH$22)+((((N29/100)*$AJ$23)*$AH$23)),IF(Calculator!$O$6="DUALURBANE",SUM((((N29/100)*$AJ$22)*$AH$22))+(((((N29/100)*$AJ$22)*$AN$22)*$AH$22)*Calculator!$G$20)-((((N29/100)*$AJ$22)*$AN$22)*$AH$22)+((((N29/100)*$AJ$23)*$AH$23)),IF(Calculator!$O$6="DUALSILVERANOD",SUM((((N29/100)*$AJ$22)*$AH$22))+(((((N29/100)*$AJ$22)*$AN$22)*$AH$22)*Calculator!$G$21)-((((N29/100)*$AJ$22)*$AN$22)*$AH$22)+((((N29/100)*$AJ$23)*$AH$23)),IF(Calculator!$O$6="DUALANOD",SUM((((N29/100)*$AJ$22)*$AH$22))+(((((N29/100)*$AJ$22)*$AN$22)*$AH$22)*Calculator!$G$22)-((((N29/100)*$AJ$22)*$AN$22)*$AH$22)+((((N29/100)*$AJ$23)*$AH$23))))))))))))))))))))))))</f>
        <v>1065.2852264999997</v>
      </c>
    </row>
    <row r="30" spans="1:40">
      <c r="A30" s="8" t="s">
        <v>1398</v>
      </c>
      <c r="B30" s="2">
        <v>2338.0203000000001</v>
      </c>
      <c r="C30" s="2">
        <v>2361.8253999999997</v>
      </c>
      <c r="D30" s="2">
        <v>2384.44965</v>
      </c>
      <c r="E30" s="2">
        <v>2407.0738999999999</v>
      </c>
      <c r="F30" s="2">
        <v>2429.6876999999999</v>
      </c>
      <c r="G30" s="2">
        <v>2452.3119499999998</v>
      </c>
      <c r="H30" s="2">
        <v>2474.9362000000001</v>
      </c>
      <c r="I30" s="2">
        <v>2499.0965999999999</v>
      </c>
      <c r="J30" s="2">
        <v>2521.7208500000002</v>
      </c>
      <c r="K30" s="2">
        <v>2551.3361499999996</v>
      </c>
      <c r="L30" s="2">
        <v>2573.9603999999999</v>
      </c>
      <c r="M30" s="2">
        <v>2596.5846499999998</v>
      </c>
      <c r="N30" s="2">
        <v>2619.2089000000001</v>
      </c>
      <c r="P30" s="8">
        <v>2350</v>
      </c>
      <c r="Q30" s="2">
        <f>IF(Calculator!$O$6="SINGLEBASE",SUM((((B30/100)*$AJ$22)*$AH$22))+((((B30/100)*$AJ$23)*$AH$23)),IF(Calculator!$O$6="SINGLEELEMENTS",SUM((((B30/100)*$AJ$22)*$AH$22))+(((((B30/100)*$AJ$22)*$AN$22)*$AH$22)*Calculator!$G$2)-((((B30/100)*$AJ$22)*$AN$22)*$AH$22)+((((B30/100)*$AJ$23)*$AH$23)),IF(Calculator!$O$6="SINGLESPECTRUM",SUM((((B30/100)*$AJ$22)*$AH$22))+(((((B30/100)*$AJ$22)*$AN$22)*$AH$22)*Calculator!$G$4)-((((B30/100)*$AJ$22)*$AN$22)*$AH$22)+((((B30/100)*$AJ$23)*$AH$23)),IF(Calculator!$O$6="SINGLEHOMESTEAD",SUM((((B30/100)*$AJ$22)*$AH$22))+(((((B30/100)*$AJ$22)*$AN$22)*$AH$22)*Calculator!$G$3)-((((B30/100)*$AJ$22)*$AN$22)*$AH$22)+((((B30/100)*$AJ$23)*$AH$23)),IF(Calculator!$O$6="SINGLEBAND A",SUM((((B30/100)*$AJ$22)*$AH$22))+(((((B30/100)*$AJ$22)*$AN$22)*$AH$22)*Calculator!$G$5)-((((B30/100)*$AJ$22)*$AN$22)*$AH$22)+((((B30/100)*$AJ$23)*$AH$23)),IF(Calculator!$O$6="SINGLEBAND B",SUM((((B30/100)*$AJ$22)*$AH$22))+(((((B30/100)*$AJ$22)*$AN$22)*$AH$22)*Calculator!$G$6)-((((B30/100)*$AJ$22)*$AN$22)*$AH$22)+((((B30/100)*$AJ$23)*$AH$23)),IF(Calculator!$O$6="SINGLEBAND C",SUM((((B30/100)*$AJ$22)*$AH$22))+(((((B30/100)*$AJ$22)*$AN$22)*$AH$22)*Calculator!$G$7)-((((B30/100)*$AJ$22)*$AN$22)*$AH$22)+((((B30/100)*$AJ$23)*$AH$23)),IF(Calculator!$O$6="SINGLEBAND D",SUM((((B30/100)*$AJ$22)*$AH$22))+(((((B30/100)*$AJ$22)*$AN$22)*$AH$22)*Calculator!$G$8)-((((B30/100)*$AJ$22)*$AN$22)*$AH$22)+((((B30/100)*$AJ$23)*$AH$23)),IF(Calculator!$O$6="SINGLEURBANE",SUM((((B30/100)*$AJ$22)*$AH$22))+(((((B30/100)*$AJ$22)*$AN$22)*$AH$22)*Calculator!$G$9)-((((B30/100)*$AJ$22)*$AN$22)*$AH$22)+((((B30/100)*$AJ$23)*$AH$23)),IF(Calculator!$O$6="SINGLESILVERANOD",SUM((((B30/100)*$AJ$22)*$AH$22))+(((((B30/100)*$AJ$22)*$AN$22)*$AH$22)*Calculator!$G$10)-((((B30/100)*$AJ$22)*$AN$22)*$AH$22)+((((B30/100)*$AJ$23)*$AH$23)),IF(Calculator!$O$6="SINGLEANOD",SUM((((B30/100)*$AJ$22)*$AH$22))+(((((B30/100)*$AJ$22)*$AN$22)*$AH$22)*Calculator!$G$11)-((((B30/100)*$AJ$22)*$AN$22)*$AH$22)+((((B30/100)*$AJ$23)*$AH$23)),IF(Calculator!$O$6="DUALBASE",SUM((((B30/100)*$AJ$22)*$AH$22))+(((((B30/100)*$AJ$22)*$AN$22)*$AH$22)*Calculator!$G$12)-((((B30/100)*$AJ$22)*$AN$22)*$AH$22)+((((B30/100)*$AJ$23)*$AH$23)),IF(Calculator!$O$6="DUALELEMENTS",SUM((((B30/100)*$AJ$22)*$AH$22))+(((((B30/100)*$AJ$22)*$AN$22)*$AH$22)*Calculator!$G$13)-((((B30/100)*$AJ$22)*$AN$22)*$AH$22)+((((B30/100)*$AJ$23)*$AH$23)),IF(Calculator!$O$6="DUALSPECTRUM",SUM((((B30/100)*$AJ$22)*$AH$22))+(((((B30/100)*$AJ$22)*$AN$22)*$AH$22)*Calculator!$G$15)-((((B30/100)*$AJ$22)*$AN$22)*$AH$22)+((((B30/100)*$AJ$23)*$AH$23)),IF(Calculator!$O$6="DUALHOMESTEAD",SUM((((B30/100)*$AJ$22)*$AH$22))+(((((B30/100)*$AJ$22)*$AN$22)*$AH$22)*Calculator!$G$14)-((((B30/100)*$AJ$22)*$AN$22)*$AH$22)+((((B30/100)*$AJ$23)*$AH$23)),IF(Calculator!$O$6="DUALBAND A",SUM((((B30/100)*$AJ$22)*$AH$22))+(((((B30/100)*$AJ$22)*$AN$22)*$AH$22)*Calculator!$G$16)-((((B30/100)*$AJ$22)*$AN$22)*$AH$22)+((((B30/100)*$AJ$23)*$AH$23)),IF(Calculator!$O$6="DUALBAND B",SUM((((B30/100)*$AJ$22)*$AH$22))+(((((B30/100)*$AJ$22)*$AN$22)*$AH$22)*Calculator!$G$17)-((((B30/100)*$AJ$22)*$AN$22)*$AH$22)+((((B30/100)*$AJ$23)*$AH$23)),IF(Calculator!$O$6="DUALBAND C",SUM((((B30/100)*$AJ$22)*$AH$22))+(((((B30/100)*$AJ$22)*$AN$22)*$AH$22)*Calculator!$G$18)-((((B30/100)*$AJ$22)*$AN$22)*$AH$22)+((((B30/100)*$AJ$23)*$AH$23)),IF(Calculator!$O$6="DUALBAND D",SUM((((B30/100)*$AJ$22)*$AH$22))+(((((B30/100)*$AJ$22)*$AN$22)*$AH$22)*Calculator!$G$19)-((((B30/100)*$AJ$22)*$AN$22)*$AH$22)+((((B30/100)*$AJ$23)*$AH$23)),IF(Calculator!$O$6="DUALURBANE",SUM((((B30/100)*$AJ$22)*$AH$22))+(((((B30/100)*$AJ$22)*$AN$22)*$AH$22)*Calculator!$G$20)-((((B30/100)*$AJ$22)*$AN$22)*$AH$22)+((((B30/100)*$AJ$23)*$AH$23)),IF(Calculator!$O$6="DUALSILVERANOD",SUM((((B30/100)*$AJ$22)*$AH$22))+(((((B30/100)*$AJ$22)*$AN$22)*$AH$22)*Calculator!$G$21)-((((B30/100)*$AJ$22)*$AN$22)*$AH$22)+((((B30/100)*$AJ$23)*$AH$23)),IF(Calculator!$O$6="DUALANOD",SUM((((B30/100)*$AJ$22)*$AH$22))+(((((B30/100)*$AJ$22)*$AN$22)*$AH$22)*Calculator!$G$22)-((((B30/100)*$AJ$22)*$AN$22)*$AH$22)+((((B30/100)*$AJ$23)*$AH$23))))))))))))))))))))))))</f>
        <v>958.58832300000006</v>
      </c>
      <c r="R30" s="2">
        <f>IF(Calculator!$O$6="SINGLEBASE",SUM((((C30/100)*$AJ$22)*$AH$22))+((((C30/100)*$AJ$23)*$AH$23)),IF(Calculator!$O$6="SINGLEELEMENTS",SUM((((C30/100)*$AJ$22)*$AH$22))+(((((C30/100)*$AJ$22)*$AN$22)*$AH$22)*Calculator!$G$2)-((((C30/100)*$AJ$22)*$AN$22)*$AH$22)+((((C30/100)*$AJ$23)*$AH$23)),IF(Calculator!$O$6="SINGLESPECTRUM",SUM((((C30/100)*$AJ$22)*$AH$22))+(((((C30/100)*$AJ$22)*$AN$22)*$AH$22)*Calculator!$G$4)-((((C30/100)*$AJ$22)*$AN$22)*$AH$22)+((((C30/100)*$AJ$23)*$AH$23)),IF(Calculator!$O$6="SINGLEHOMESTEAD",SUM((((C30/100)*$AJ$22)*$AH$22))+(((((C30/100)*$AJ$22)*$AN$22)*$AH$22)*Calculator!$G$3)-((((C30/100)*$AJ$22)*$AN$22)*$AH$22)+((((C30/100)*$AJ$23)*$AH$23)),IF(Calculator!$O$6="SINGLEBAND A",SUM((((C30/100)*$AJ$22)*$AH$22))+(((((C30/100)*$AJ$22)*$AN$22)*$AH$22)*Calculator!$G$5)-((((C30/100)*$AJ$22)*$AN$22)*$AH$22)+((((C30/100)*$AJ$23)*$AH$23)),IF(Calculator!$O$6="SINGLEBAND B",SUM((((C30/100)*$AJ$22)*$AH$22))+(((((C30/100)*$AJ$22)*$AN$22)*$AH$22)*Calculator!$G$6)-((((C30/100)*$AJ$22)*$AN$22)*$AH$22)+((((C30/100)*$AJ$23)*$AH$23)),IF(Calculator!$O$6="SINGLEBAND C",SUM((((C30/100)*$AJ$22)*$AH$22))+(((((C30/100)*$AJ$22)*$AN$22)*$AH$22)*Calculator!$G$7)-((((C30/100)*$AJ$22)*$AN$22)*$AH$22)+((((C30/100)*$AJ$23)*$AH$23)),IF(Calculator!$O$6="SINGLEBAND D",SUM((((C30/100)*$AJ$22)*$AH$22))+(((((C30/100)*$AJ$22)*$AN$22)*$AH$22)*Calculator!$G$8)-((((C30/100)*$AJ$22)*$AN$22)*$AH$22)+((((C30/100)*$AJ$23)*$AH$23)),IF(Calculator!$O$6="SINGLEURBANE",SUM((((C30/100)*$AJ$22)*$AH$22))+(((((C30/100)*$AJ$22)*$AN$22)*$AH$22)*Calculator!$G$9)-((((C30/100)*$AJ$22)*$AN$22)*$AH$22)+((((C30/100)*$AJ$23)*$AH$23)),IF(Calculator!$O$6="SINGLESILVERANOD",SUM((((C30/100)*$AJ$22)*$AH$22))+(((((C30/100)*$AJ$22)*$AN$22)*$AH$22)*Calculator!$G$10)-((((C30/100)*$AJ$22)*$AN$22)*$AH$22)+((((C30/100)*$AJ$23)*$AH$23)),IF(Calculator!$O$6="SINGLEANOD",SUM((((C30/100)*$AJ$22)*$AH$22))+(((((C30/100)*$AJ$22)*$AN$22)*$AH$22)*Calculator!$G$11)-((((C30/100)*$AJ$22)*$AN$22)*$AH$22)+((((C30/100)*$AJ$23)*$AH$23)),IF(Calculator!$O$6="DUALBASE",SUM((((C30/100)*$AJ$22)*$AH$22))+(((((C30/100)*$AJ$22)*$AN$22)*$AH$22)*Calculator!$G$12)-((((C30/100)*$AJ$22)*$AN$22)*$AH$22)+((((C30/100)*$AJ$23)*$AH$23)),IF(Calculator!$O$6="DUALELEMENTS",SUM((((C30/100)*$AJ$22)*$AH$22))+(((((C30/100)*$AJ$22)*$AN$22)*$AH$22)*Calculator!$G$13)-((((C30/100)*$AJ$22)*$AN$22)*$AH$22)+((((C30/100)*$AJ$23)*$AH$23)),IF(Calculator!$O$6="DUALSPECTRUM",SUM((((C30/100)*$AJ$22)*$AH$22))+(((((C30/100)*$AJ$22)*$AN$22)*$AH$22)*Calculator!$G$15)-((((C30/100)*$AJ$22)*$AN$22)*$AH$22)+((((C30/100)*$AJ$23)*$AH$23)),IF(Calculator!$O$6="DUALHOMESTEAD",SUM((((C30/100)*$AJ$22)*$AH$22))+(((((C30/100)*$AJ$22)*$AN$22)*$AH$22)*Calculator!$G$14)-((((C30/100)*$AJ$22)*$AN$22)*$AH$22)+((((C30/100)*$AJ$23)*$AH$23)),IF(Calculator!$O$6="DUALBAND A",SUM((((C30/100)*$AJ$22)*$AH$22))+(((((C30/100)*$AJ$22)*$AN$22)*$AH$22)*Calculator!$G$16)-((((C30/100)*$AJ$22)*$AN$22)*$AH$22)+((((C30/100)*$AJ$23)*$AH$23)),IF(Calculator!$O$6="DUALBAND B",SUM((((C30/100)*$AJ$22)*$AH$22))+(((((C30/100)*$AJ$22)*$AN$22)*$AH$22)*Calculator!$G$17)-((((C30/100)*$AJ$22)*$AN$22)*$AH$22)+((((C30/100)*$AJ$23)*$AH$23)),IF(Calculator!$O$6="DUALBAND C",SUM((((C30/100)*$AJ$22)*$AH$22))+(((((C30/100)*$AJ$22)*$AN$22)*$AH$22)*Calculator!$G$18)-((((C30/100)*$AJ$22)*$AN$22)*$AH$22)+((((C30/100)*$AJ$23)*$AH$23)),IF(Calculator!$O$6="DUALBAND D",SUM((((C30/100)*$AJ$22)*$AH$22))+(((((C30/100)*$AJ$22)*$AN$22)*$AH$22)*Calculator!$G$19)-((((C30/100)*$AJ$22)*$AN$22)*$AH$22)+((((C30/100)*$AJ$23)*$AH$23)),IF(Calculator!$O$6="DUALURBANE",SUM((((C30/100)*$AJ$22)*$AH$22))+(((((C30/100)*$AJ$22)*$AN$22)*$AH$22)*Calculator!$G$20)-((((C30/100)*$AJ$22)*$AN$22)*$AH$22)+((((C30/100)*$AJ$23)*$AH$23)),IF(Calculator!$O$6="DUALSILVERANOD",SUM((((C30/100)*$AJ$22)*$AH$22))+(((((C30/100)*$AJ$22)*$AN$22)*$AH$22)*Calculator!$G$21)-((((C30/100)*$AJ$22)*$AN$22)*$AH$22)+((((C30/100)*$AJ$23)*$AH$23)),IF(Calculator!$O$6="DUALANOD",SUM((((C30/100)*$AJ$22)*$AH$22))+(((((C30/100)*$AJ$22)*$AN$22)*$AH$22)*Calculator!$G$22)-((((C30/100)*$AJ$22)*$AN$22)*$AH$22)+((((C30/100)*$AJ$23)*$AH$23))))))))))))))))))))))))</f>
        <v>968.34841399999993</v>
      </c>
      <c r="S30" s="2">
        <f>IF(Calculator!$O$6="SINGLEBASE",SUM((((D30/100)*$AJ$22)*$AH$22))+((((D30/100)*$AJ$23)*$AH$23)),IF(Calculator!$O$6="SINGLEELEMENTS",SUM((((D30/100)*$AJ$22)*$AH$22))+(((((D30/100)*$AJ$22)*$AN$22)*$AH$22)*Calculator!$G$2)-((((D30/100)*$AJ$22)*$AN$22)*$AH$22)+((((D30/100)*$AJ$23)*$AH$23)),IF(Calculator!$O$6="SINGLESPECTRUM",SUM((((D30/100)*$AJ$22)*$AH$22))+(((((D30/100)*$AJ$22)*$AN$22)*$AH$22)*Calculator!$G$4)-((((D30/100)*$AJ$22)*$AN$22)*$AH$22)+((((D30/100)*$AJ$23)*$AH$23)),IF(Calculator!$O$6="SINGLEHOMESTEAD",SUM((((D30/100)*$AJ$22)*$AH$22))+(((((D30/100)*$AJ$22)*$AN$22)*$AH$22)*Calculator!$G$3)-((((D30/100)*$AJ$22)*$AN$22)*$AH$22)+((((D30/100)*$AJ$23)*$AH$23)),IF(Calculator!$O$6="SINGLEBAND A",SUM((((D30/100)*$AJ$22)*$AH$22))+(((((D30/100)*$AJ$22)*$AN$22)*$AH$22)*Calculator!$G$5)-((((D30/100)*$AJ$22)*$AN$22)*$AH$22)+((((D30/100)*$AJ$23)*$AH$23)),IF(Calculator!$O$6="SINGLEBAND B",SUM((((D30/100)*$AJ$22)*$AH$22))+(((((D30/100)*$AJ$22)*$AN$22)*$AH$22)*Calculator!$G$6)-((((D30/100)*$AJ$22)*$AN$22)*$AH$22)+((((D30/100)*$AJ$23)*$AH$23)),IF(Calculator!$O$6="SINGLEBAND C",SUM((((D30/100)*$AJ$22)*$AH$22))+(((((D30/100)*$AJ$22)*$AN$22)*$AH$22)*Calculator!$G$7)-((((D30/100)*$AJ$22)*$AN$22)*$AH$22)+((((D30/100)*$AJ$23)*$AH$23)),IF(Calculator!$O$6="SINGLEBAND D",SUM((((D30/100)*$AJ$22)*$AH$22))+(((((D30/100)*$AJ$22)*$AN$22)*$AH$22)*Calculator!$G$8)-((((D30/100)*$AJ$22)*$AN$22)*$AH$22)+((((D30/100)*$AJ$23)*$AH$23)),IF(Calculator!$O$6="SINGLEURBANE",SUM((((D30/100)*$AJ$22)*$AH$22))+(((((D30/100)*$AJ$22)*$AN$22)*$AH$22)*Calculator!$G$9)-((((D30/100)*$AJ$22)*$AN$22)*$AH$22)+((((D30/100)*$AJ$23)*$AH$23)),IF(Calculator!$O$6="SINGLESILVERANOD",SUM((((D30/100)*$AJ$22)*$AH$22))+(((((D30/100)*$AJ$22)*$AN$22)*$AH$22)*Calculator!$G$10)-((((D30/100)*$AJ$22)*$AN$22)*$AH$22)+((((D30/100)*$AJ$23)*$AH$23)),IF(Calculator!$O$6="SINGLEANOD",SUM((((D30/100)*$AJ$22)*$AH$22))+(((((D30/100)*$AJ$22)*$AN$22)*$AH$22)*Calculator!$G$11)-((((D30/100)*$AJ$22)*$AN$22)*$AH$22)+((((D30/100)*$AJ$23)*$AH$23)),IF(Calculator!$O$6="DUALBASE",SUM((((D30/100)*$AJ$22)*$AH$22))+(((((D30/100)*$AJ$22)*$AN$22)*$AH$22)*Calculator!$G$12)-((((D30/100)*$AJ$22)*$AN$22)*$AH$22)+((((D30/100)*$AJ$23)*$AH$23)),IF(Calculator!$O$6="DUALELEMENTS",SUM((((D30/100)*$AJ$22)*$AH$22))+(((((D30/100)*$AJ$22)*$AN$22)*$AH$22)*Calculator!$G$13)-((((D30/100)*$AJ$22)*$AN$22)*$AH$22)+((((D30/100)*$AJ$23)*$AH$23)),IF(Calculator!$O$6="DUALSPECTRUM",SUM((((D30/100)*$AJ$22)*$AH$22))+(((((D30/100)*$AJ$22)*$AN$22)*$AH$22)*Calculator!$G$15)-((((D30/100)*$AJ$22)*$AN$22)*$AH$22)+((((D30/100)*$AJ$23)*$AH$23)),IF(Calculator!$O$6="DUALHOMESTEAD",SUM((((D30/100)*$AJ$22)*$AH$22))+(((((D30/100)*$AJ$22)*$AN$22)*$AH$22)*Calculator!$G$14)-((((D30/100)*$AJ$22)*$AN$22)*$AH$22)+((((D30/100)*$AJ$23)*$AH$23)),IF(Calculator!$O$6="DUALBAND A",SUM((((D30/100)*$AJ$22)*$AH$22))+(((((D30/100)*$AJ$22)*$AN$22)*$AH$22)*Calculator!$G$16)-((((D30/100)*$AJ$22)*$AN$22)*$AH$22)+((((D30/100)*$AJ$23)*$AH$23)),IF(Calculator!$O$6="DUALBAND B",SUM((((D30/100)*$AJ$22)*$AH$22))+(((((D30/100)*$AJ$22)*$AN$22)*$AH$22)*Calculator!$G$17)-((((D30/100)*$AJ$22)*$AN$22)*$AH$22)+((((D30/100)*$AJ$23)*$AH$23)),IF(Calculator!$O$6="DUALBAND C",SUM((((D30/100)*$AJ$22)*$AH$22))+(((((D30/100)*$AJ$22)*$AN$22)*$AH$22)*Calculator!$G$18)-((((D30/100)*$AJ$22)*$AN$22)*$AH$22)+((((D30/100)*$AJ$23)*$AH$23)),IF(Calculator!$O$6="DUALBAND D",SUM((((D30/100)*$AJ$22)*$AH$22))+(((((D30/100)*$AJ$22)*$AN$22)*$AH$22)*Calculator!$G$19)-((((D30/100)*$AJ$22)*$AN$22)*$AH$22)+((((D30/100)*$AJ$23)*$AH$23)),IF(Calculator!$O$6="DUALURBANE",SUM((((D30/100)*$AJ$22)*$AH$22))+(((((D30/100)*$AJ$22)*$AN$22)*$AH$22)*Calculator!$G$20)-((((D30/100)*$AJ$22)*$AN$22)*$AH$22)+((((D30/100)*$AJ$23)*$AH$23)),IF(Calculator!$O$6="DUALSILVERANOD",SUM((((D30/100)*$AJ$22)*$AH$22))+(((((D30/100)*$AJ$22)*$AN$22)*$AH$22)*Calculator!$G$21)-((((D30/100)*$AJ$22)*$AN$22)*$AH$22)+((((D30/100)*$AJ$23)*$AH$23)),IF(Calculator!$O$6="DUALANOD",SUM((((D30/100)*$AJ$22)*$AH$22))+(((((D30/100)*$AJ$22)*$AN$22)*$AH$22)*Calculator!$G$22)-((((D30/100)*$AJ$22)*$AN$22)*$AH$22)+((((D30/100)*$AJ$23)*$AH$23))))))))))))))))))))))))</f>
        <v>977.62435650000009</v>
      </c>
      <c r="T30" s="2">
        <f>IF(Calculator!$O$6="SINGLEBASE",SUM((((E30/100)*$AJ$22)*$AH$22))+((((E30/100)*$AJ$23)*$AH$23)),IF(Calculator!$O$6="SINGLEELEMENTS",SUM((((E30/100)*$AJ$22)*$AH$22))+(((((E30/100)*$AJ$22)*$AN$22)*$AH$22)*Calculator!$G$2)-((((E30/100)*$AJ$22)*$AN$22)*$AH$22)+((((E30/100)*$AJ$23)*$AH$23)),IF(Calculator!$O$6="SINGLESPECTRUM",SUM((((E30/100)*$AJ$22)*$AH$22))+(((((E30/100)*$AJ$22)*$AN$22)*$AH$22)*Calculator!$G$4)-((((E30/100)*$AJ$22)*$AN$22)*$AH$22)+((((E30/100)*$AJ$23)*$AH$23)),IF(Calculator!$O$6="SINGLEHOMESTEAD",SUM((((E30/100)*$AJ$22)*$AH$22))+(((((E30/100)*$AJ$22)*$AN$22)*$AH$22)*Calculator!$G$3)-((((E30/100)*$AJ$22)*$AN$22)*$AH$22)+((((E30/100)*$AJ$23)*$AH$23)),IF(Calculator!$O$6="SINGLEBAND A",SUM((((E30/100)*$AJ$22)*$AH$22))+(((((E30/100)*$AJ$22)*$AN$22)*$AH$22)*Calculator!$G$5)-((((E30/100)*$AJ$22)*$AN$22)*$AH$22)+((((E30/100)*$AJ$23)*$AH$23)),IF(Calculator!$O$6="SINGLEBAND B",SUM((((E30/100)*$AJ$22)*$AH$22))+(((((E30/100)*$AJ$22)*$AN$22)*$AH$22)*Calculator!$G$6)-((((E30/100)*$AJ$22)*$AN$22)*$AH$22)+((((E30/100)*$AJ$23)*$AH$23)),IF(Calculator!$O$6="SINGLEBAND C",SUM((((E30/100)*$AJ$22)*$AH$22))+(((((E30/100)*$AJ$22)*$AN$22)*$AH$22)*Calculator!$G$7)-((((E30/100)*$AJ$22)*$AN$22)*$AH$22)+((((E30/100)*$AJ$23)*$AH$23)),IF(Calculator!$O$6="SINGLEBAND D",SUM((((E30/100)*$AJ$22)*$AH$22))+(((((E30/100)*$AJ$22)*$AN$22)*$AH$22)*Calculator!$G$8)-((((E30/100)*$AJ$22)*$AN$22)*$AH$22)+((((E30/100)*$AJ$23)*$AH$23)),IF(Calculator!$O$6="SINGLEURBANE",SUM((((E30/100)*$AJ$22)*$AH$22))+(((((E30/100)*$AJ$22)*$AN$22)*$AH$22)*Calculator!$G$9)-((((E30/100)*$AJ$22)*$AN$22)*$AH$22)+((((E30/100)*$AJ$23)*$AH$23)),IF(Calculator!$O$6="SINGLESILVERANOD",SUM((((E30/100)*$AJ$22)*$AH$22))+(((((E30/100)*$AJ$22)*$AN$22)*$AH$22)*Calculator!$G$10)-((((E30/100)*$AJ$22)*$AN$22)*$AH$22)+((((E30/100)*$AJ$23)*$AH$23)),IF(Calculator!$O$6="SINGLEANOD",SUM((((E30/100)*$AJ$22)*$AH$22))+(((((E30/100)*$AJ$22)*$AN$22)*$AH$22)*Calculator!$G$11)-((((E30/100)*$AJ$22)*$AN$22)*$AH$22)+((((E30/100)*$AJ$23)*$AH$23)),IF(Calculator!$O$6="DUALBASE",SUM((((E30/100)*$AJ$22)*$AH$22))+(((((E30/100)*$AJ$22)*$AN$22)*$AH$22)*Calculator!$G$12)-((((E30/100)*$AJ$22)*$AN$22)*$AH$22)+((((E30/100)*$AJ$23)*$AH$23)),IF(Calculator!$O$6="DUALELEMENTS",SUM((((E30/100)*$AJ$22)*$AH$22))+(((((E30/100)*$AJ$22)*$AN$22)*$AH$22)*Calculator!$G$13)-((((E30/100)*$AJ$22)*$AN$22)*$AH$22)+((((E30/100)*$AJ$23)*$AH$23)),IF(Calculator!$O$6="DUALSPECTRUM",SUM((((E30/100)*$AJ$22)*$AH$22))+(((((E30/100)*$AJ$22)*$AN$22)*$AH$22)*Calculator!$G$15)-((((E30/100)*$AJ$22)*$AN$22)*$AH$22)+((((E30/100)*$AJ$23)*$AH$23)),IF(Calculator!$O$6="DUALHOMESTEAD",SUM((((E30/100)*$AJ$22)*$AH$22))+(((((E30/100)*$AJ$22)*$AN$22)*$AH$22)*Calculator!$G$14)-((((E30/100)*$AJ$22)*$AN$22)*$AH$22)+((((E30/100)*$AJ$23)*$AH$23)),IF(Calculator!$O$6="DUALBAND A",SUM((((E30/100)*$AJ$22)*$AH$22))+(((((E30/100)*$AJ$22)*$AN$22)*$AH$22)*Calculator!$G$16)-((((E30/100)*$AJ$22)*$AN$22)*$AH$22)+((((E30/100)*$AJ$23)*$AH$23)),IF(Calculator!$O$6="DUALBAND B",SUM((((E30/100)*$AJ$22)*$AH$22))+(((((E30/100)*$AJ$22)*$AN$22)*$AH$22)*Calculator!$G$17)-((((E30/100)*$AJ$22)*$AN$22)*$AH$22)+((((E30/100)*$AJ$23)*$AH$23)),IF(Calculator!$O$6="DUALBAND C",SUM((((E30/100)*$AJ$22)*$AH$22))+(((((E30/100)*$AJ$22)*$AN$22)*$AH$22)*Calculator!$G$18)-((((E30/100)*$AJ$22)*$AN$22)*$AH$22)+((((E30/100)*$AJ$23)*$AH$23)),IF(Calculator!$O$6="DUALBAND D",SUM((((E30/100)*$AJ$22)*$AH$22))+(((((E30/100)*$AJ$22)*$AN$22)*$AH$22)*Calculator!$G$19)-((((E30/100)*$AJ$22)*$AN$22)*$AH$22)+((((E30/100)*$AJ$23)*$AH$23)),IF(Calculator!$O$6="DUALURBANE",SUM((((E30/100)*$AJ$22)*$AH$22))+(((((E30/100)*$AJ$22)*$AN$22)*$AH$22)*Calculator!$G$20)-((((E30/100)*$AJ$22)*$AN$22)*$AH$22)+((((E30/100)*$AJ$23)*$AH$23)),IF(Calculator!$O$6="DUALSILVERANOD",SUM((((E30/100)*$AJ$22)*$AH$22))+(((((E30/100)*$AJ$22)*$AN$22)*$AH$22)*Calculator!$G$21)-((((E30/100)*$AJ$22)*$AN$22)*$AH$22)+((((E30/100)*$AJ$23)*$AH$23)),IF(Calculator!$O$6="DUALANOD",SUM((((E30/100)*$AJ$22)*$AH$22))+(((((E30/100)*$AJ$22)*$AN$22)*$AH$22)*Calculator!$G$22)-((((E30/100)*$AJ$22)*$AN$22)*$AH$22)+((((E30/100)*$AJ$23)*$AH$23))))))))))))))))))))))))</f>
        <v>986.90029900000013</v>
      </c>
      <c r="U30" s="2">
        <f>IF(Calculator!$O$6="SINGLEBASE",SUM((((F30/100)*$AJ$22)*$AH$22))+((((F30/100)*$AJ$23)*$AH$23)),IF(Calculator!$O$6="SINGLEELEMENTS",SUM((((F30/100)*$AJ$22)*$AH$22))+(((((F30/100)*$AJ$22)*$AN$22)*$AH$22)*Calculator!$G$2)-((((F30/100)*$AJ$22)*$AN$22)*$AH$22)+((((F30/100)*$AJ$23)*$AH$23)),IF(Calculator!$O$6="SINGLESPECTRUM",SUM((((F30/100)*$AJ$22)*$AH$22))+(((((F30/100)*$AJ$22)*$AN$22)*$AH$22)*Calculator!$G$4)-((((F30/100)*$AJ$22)*$AN$22)*$AH$22)+((((F30/100)*$AJ$23)*$AH$23)),IF(Calculator!$O$6="SINGLEHOMESTEAD",SUM((((F30/100)*$AJ$22)*$AH$22))+(((((F30/100)*$AJ$22)*$AN$22)*$AH$22)*Calculator!$G$3)-((((F30/100)*$AJ$22)*$AN$22)*$AH$22)+((((F30/100)*$AJ$23)*$AH$23)),IF(Calculator!$O$6="SINGLEBAND A",SUM((((F30/100)*$AJ$22)*$AH$22))+(((((F30/100)*$AJ$22)*$AN$22)*$AH$22)*Calculator!$G$5)-((((F30/100)*$AJ$22)*$AN$22)*$AH$22)+((((F30/100)*$AJ$23)*$AH$23)),IF(Calculator!$O$6="SINGLEBAND B",SUM((((F30/100)*$AJ$22)*$AH$22))+(((((F30/100)*$AJ$22)*$AN$22)*$AH$22)*Calculator!$G$6)-((((F30/100)*$AJ$22)*$AN$22)*$AH$22)+((((F30/100)*$AJ$23)*$AH$23)),IF(Calculator!$O$6="SINGLEBAND C",SUM((((F30/100)*$AJ$22)*$AH$22))+(((((F30/100)*$AJ$22)*$AN$22)*$AH$22)*Calculator!$G$7)-((((F30/100)*$AJ$22)*$AN$22)*$AH$22)+((((F30/100)*$AJ$23)*$AH$23)),IF(Calculator!$O$6="SINGLEBAND D",SUM((((F30/100)*$AJ$22)*$AH$22))+(((((F30/100)*$AJ$22)*$AN$22)*$AH$22)*Calculator!$G$8)-((((F30/100)*$AJ$22)*$AN$22)*$AH$22)+((((F30/100)*$AJ$23)*$AH$23)),IF(Calculator!$O$6="SINGLEURBANE",SUM((((F30/100)*$AJ$22)*$AH$22))+(((((F30/100)*$AJ$22)*$AN$22)*$AH$22)*Calculator!$G$9)-((((F30/100)*$AJ$22)*$AN$22)*$AH$22)+((((F30/100)*$AJ$23)*$AH$23)),IF(Calculator!$O$6="SINGLESILVERANOD",SUM((((F30/100)*$AJ$22)*$AH$22))+(((((F30/100)*$AJ$22)*$AN$22)*$AH$22)*Calculator!$G$10)-((((F30/100)*$AJ$22)*$AN$22)*$AH$22)+((((F30/100)*$AJ$23)*$AH$23)),IF(Calculator!$O$6="SINGLEANOD",SUM((((F30/100)*$AJ$22)*$AH$22))+(((((F30/100)*$AJ$22)*$AN$22)*$AH$22)*Calculator!$G$11)-((((F30/100)*$AJ$22)*$AN$22)*$AH$22)+((((F30/100)*$AJ$23)*$AH$23)),IF(Calculator!$O$6="DUALBASE",SUM((((F30/100)*$AJ$22)*$AH$22))+(((((F30/100)*$AJ$22)*$AN$22)*$AH$22)*Calculator!$G$12)-((((F30/100)*$AJ$22)*$AN$22)*$AH$22)+((((F30/100)*$AJ$23)*$AH$23)),IF(Calculator!$O$6="DUALELEMENTS",SUM((((F30/100)*$AJ$22)*$AH$22))+(((((F30/100)*$AJ$22)*$AN$22)*$AH$22)*Calculator!$G$13)-((((F30/100)*$AJ$22)*$AN$22)*$AH$22)+((((F30/100)*$AJ$23)*$AH$23)),IF(Calculator!$O$6="DUALSPECTRUM",SUM((((F30/100)*$AJ$22)*$AH$22))+(((((F30/100)*$AJ$22)*$AN$22)*$AH$22)*Calculator!$G$15)-((((F30/100)*$AJ$22)*$AN$22)*$AH$22)+((((F30/100)*$AJ$23)*$AH$23)),IF(Calculator!$O$6="DUALHOMESTEAD",SUM((((F30/100)*$AJ$22)*$AH$22))+(((((F30/100)*$AJ$22)*$AN$22)*$AH$22)*Calculator!$G$14)-((((F30/100)*$AJ$22)*$AN$22)*$AH$22)+((((F30/100)*$AJ$23)*$AH$23)),IF(Calculator!$O$6="DUALBAND A",SUM((((F30/100)*$AJ$22)*$AH$22))+(((((F30/100)*$AJ$22)*$AN$22)*$AH$22)*Calculator!$G$16)-((((F30/100)*$AJ$22)*$AN$22)*$AH$22)+((((F30/100)*$AJ$23)*$AH$23)),IF(Calculator!$O$6="DUALBAND B",SUM((((F30/100)*$AJ$22)*$AH$22))+(((((F30/100)*$AJ$22)*$AN$22)*$AH$22)*Calculator!$G$17)-((((F30/100)*$AJ$22)*$AN$22)*$AH$22)+((((F30/100)*$AJ$23)*$AH$23)),IF(Calculator!$O$6="DUALBAND C",SUM((((F30/100)*$AJ$22)*$AH$22))+(((((F30/100)*$AJ$22)*$AN$22)*$AH$22)*Calculator!$G$18)-((((F30/100)*$AJ$22)*$AN$22)*$AH$22)+((((F30/100)*$AJ$23)*$AH$23)),IF(Calculator!$O$6="DUALBAND D",SUM((((F30/100)*$AJ$22)*$AH$22))+(((((F30/100)*$AJ$22)*$AN$22)*$AH$22)*Calculator!$G$19)-((((F30/100)*$AJ$22)*$AN$22)*$AH$22)+((((F30/100)*$AJ$23)*$AH$23)),IF(Calculator!$O$6="DUALURBANE",SUM((((F30/100)*$AJ$22)*$AH$22))+(((((F30/100)*$AJ$22)*$AN$22)*$AH$22)*Calculator!$G$20)-((((F30/100)*$AJ$22)*$AN$22)*$AH$22)+((((F30/100)*$AJ$23)*$AH$23)),IF(Calculator!$O$6="DUALSILVERANOD",SUM((((F30/100)*$AJ$22)*$AH$22))+(((((F30/100)*$AJ$22)*$AN$22)*$AH$22)*Calculator!$G$21)-((((F30/100)*$AJ$22)*$AN$22)*$AH$22)+((((F30/100)*$AJ$23)*$AH$23)),IF(Calculator!$O$6="DUALANOD",SUM((((F30/100)*$AJ$22)*$AH$22))+(((((F30/100)*$AJ$22)*$AN$22)*$AH$22)*Calculator!$G$22)-((((F30/100)*$AJ$22)*$AN$22)*$AH$22)+((((F30/100)*$AJ$23)*$AH$23))))))))))))))))))))))))</f>
        <v>996.17195700000002</v>
      </c>
      <c r="V30" s="2">
        <f>IF(Calculator!$O$6="SINGLEBASE",SUM((((G30/100)*$AJ$22)*$AH$22))+((((G30/100)*$AJ$23)*$AH$23)),IF(Calculator!$O$6="SINGLEELEMENTS",SUM((((G30/100)*$AJ$22)*$AH$22))+(((((G30/100)*$AJ$22)*$AN$22)*$AH$22)*Calculator!$G$2)-((((G30/100)*$AJ$22)*$AN$22)*$AH$22)+((((G30/100)*$AJ$23)*$AH$23)),IF(Calculator!$O$6="SINGLESPECTRUM",SUM((((G30/100)*$AJ$22)*$AH$22))+(((((G30/100)*$AJ$22)*$AN$22)*$AH$22)*Calculator!$G$4)-((((G30/100)*$AJ$22)*$AN$22)*$AH$22)+((((G30/100)*$AJ$23)*$AH$23)),IF(Calculator!$O$6="SINGLEHOMESTEAD",SUM((((G30/100)*$AJ$22)*$AH$22))+(((((G30/100)*$AJ$22)*$AN$22)*$AH$22)*Calculator!$G$3)-((((G30/100)*$AJ$22)*$AN$22)*$AH$22)+((((G30/100)*$AJ$23)*$AH$23)),IF(Calculator!$O$6="SINGLEBAND A",SUM((((G30/100)*$AJ$22)*$AH$22))+(((((G30/100)*$AJ$22)*$AN$22)*$AH$22)*Calculator!$G$5)-((((G30/100)*$AJ$22)*$AN$22)*$AH$22)+((((G30/100)*$AJ$23)*$AH$23)),IF(Calculator!$O$6="SINGLEBAND B",SUM((((G30/100)*$AJ$22)*$AH$22))+(((((G30/100)*$AJ$22)*$AN$22)*$AH$22)*Calculator!$G$6)-((((G30/100)*$AJ$22)*$AN$22)*$AH$22)+((((G30/100)*$AJ$23)*$AH$23)),IF(Calculator!$O$6="SINGLEBAND C",SUM((((G30/100)*$AJ$22)*$AH$22))+(((((G30/100)*$AJ$22)*$AN$22)*$AH$22)*Calculator!$G$7)-((((G30/100)*$AJ$22)*$AN$22)*$AH$22)+((((G30/100)*$AJ$23)*$AH$23)),IF(Calculator!$O$6="SINGLEBAND D",SUM((((G30/100)*$AJ$22)*$AH$22))+(((((G30/100)*$AJ$22)*$AN$22)*$AH$22)*Calculator!$G$8)-((((G30/100)*$AJ$22)*$AN$22)*$AH$22)+((((G30/100)*$AJ$23)*$AH$23)),IF(Calculator!$O$6="SINGLEURBANE",SUM((((G30/100)*$AJ$22)*$AH$22))+(((((G30/100)*$AJ$22)*$AN$22)*$AH$22)*Calculator!$G$9)-((((G30/100)*$AJ$22)*$AN$22)*$AH$22)+((((G30/100)*$AJ$23)*$AH$23)),IF(Calculator!$O$6="SINGLESILVERANOD",SUM((((G30/100)*$AJ$22)*$AH$22))+(((((G30/100)*$AJ$22)*$AN$22)*$AH$22)*Calculator!$G$10)-((((G30/100)*$AJ$22)*$AN$22)*$AH$22)+((((G30/100)*$AJ$23)*$AH$23)),IF(Calculator!$O$6="SINGLEANOD",SUM((((G30/100)*$AJ$22)*$AH$22))+(((((G30/100)*$AJ$22)*$AN$22)*$AH$22)*Calculator!$G$11)-((((G30/100)*$AJ$22)*$AN$22)*$AH$22)+((((G30/100)*$AJ$23)*$AH$23)),IF(Calculator!$O$6="DUALBASE",SUM((((G30/100)*$AJ$22)*$AH$22))+(((((G30/100)*$AJ$22)*$AN$22)*$AH$22)*Calculator!$G$12)-((((G30/100)*$AJ$22)*$AN$22)*$AH$22)+((((G30/100)*$AJ$23)*$AH$23)),IF(Calculator!$O$6="DUALELEMENTS",SUM((((G30/100)*$AJ$22)*$AH$22))+(((((G30/100)*$AJ$22)*$AN$22)*$AH$22)*Calculator!$G$13)-((((G30/100)*$AJ$22)*$AN$22)*$AH$22)+((((G30/100)*$AJ$23)*$AH$23)),IF(Calculator!$O$6="DUALSPECTRUM",SUM((((G30/100)*$AJ$22)*$AH$22))+(((((G30/100)*$AJ$22)*$AN$22)*$AH$22)*Calculator!$G$15)-((((G30/100)*$AJ$22)*$AN$22)*$AH$22)+((((G30/100)*$AJ$23)*$AH$23)),IF(Calculator!$O$6="DUALHOMESTEAD",SUM((((G30/100)*$AJ$22)*$AH$22))+(((((G30/100)*$AJ$22)*$AN$22)*$AH$22)*Calculator!$G$14)-((((G30/100)*$AJ$22)*$AN$22)*$AH$22)+((((G30/100)*$AJ$23)*$AH$23)),IF(Calculator!$O$6="DUALBAND A",SUM((((G30/100)*$AJ$22)*$AH$22))+(((((G30/100)*$AJ$22)*$AN$22)*$AH$22)*Calculator!$G$16)-((((G30/100)*$AJ$22)*$AN$22)*$AH$22)+((((G30/100)*$AJ$23)*$AH$23)),IF(Calculator!$O$6="DUALBAND B",SUM((((G30/100)*$AJ$22)*$AH$22))+(((((G30/100)*$AJ$22)*$AN$22)*$AH$22)*Calculator!$G$17)-((((G30/100)*$AJ$22)*$AN$22)*$AH$22)+((((G30/100)*$AJ$23)*$AH$23)),IF(Calculator!$O$6="DUALBAND C",SUM((((G30/100)*$AJ$22)*$AH$22))+(((((G30/100)*$AJ$22)*$AN$22)*$AH$22)*Calculator!$G$18)-((((G30/100)*$AJ$22)*$AN$22)*$AH$22)+((((G30/100)*$AJ$23)*$AH$23)),IF(Calculator!$O$6="DUALBAND D",SUM((((G30/100)*$AJ$22)*$AH$22))+(((((G30/100)*$AJ$22)*$AN$22)*$AH$22)*Calculator!$G$19)-((((G30/100)*$AJ$22)*$AN$22)*$AH$22)+((((G30/100)*$AJ$23)*$AH$23)),IF(Calculator!$O$6="DUALURBANE",SUM((((G30/100)*$AJ$22)*$AH$22))+(((((G30/100)*$AJ$22)*$AN$22)*$AH$22)*Calculator!$G$20)-((((G30/100)*$AJ$22)*$AN$22)*$AH$22)+((((G30/100)*$AJ$23)*$AH$23)),IF(Calculator!$O$6="DUALSILVERANOD",SUM((((G30/100)*$AJ$22)*$AH$22))+(((((G30/100)*$AJ$22)*$AN$22)*$AH$22)*Calculator!$G$21)-((((G30/100)*$AJ$22)*$AN$22)*$AH$22)+((((G30/100)*$AJ$23)*$AH$23)),IF(Calculator!$O$6="DUALANOD",SUM((((G30/100)*$AJ$22)*$AH$22))+(((((G30/100)*$AJ$22)*$AN$22)*$AH$22)*Calculator!$G$22)-((((G30/100)*$AJ$22)*$AN$22)*$AH$22)+((((G30/100)*$AJ$23)*$AH$23))))))))))))))))))))))))</f>
        <v>1005.4478994999999</v>
      </c>
      <c r="W30" s="2">
        <f>IF(Calculator!$O$6="SINGLEBASE",SUM((((H30/100)*$AJ$22)*$AH$22))+((((H30/100)*$AJ$23)*$AH$23)),IF(Calculator!$O$6="SINGLEELEMENTS",SUM((((H30/100)*$AJ$22)*$AH$22))+(((((H30/100)*$AJ$22)*$AN$22)*$AH$22)*Calculator!$G$2)-((((H30/100)*$AJ$22)*$AN$22)*$AH$22)+((((H30/100)*$AJ$23)*$AH$23)),IF(Calculator!$O$6="SINGLESPECTRUM",SUM((((H30/100)*$AJ$22)*$AH$22))+(((((H30/100)*$AJ$22)*$AN$22)*$AH$22)*Calculator!$G$4)-((((H30/100)*$AJ$22)*$AN$22)*$AH$22)+((((H30/100)*$AJ$23)*$AH$23)),IF(Calculator!$O$6="SINGLEHOMESTEAD",SUM((((H30/100)*$AJ$22)*$AH$22))+(((((H30/100)*$AJ$22)*$AN$22)*$AH$22)*Calculator!$G$3)-((((H30/100)*$AJ$22)*$AN$22)*$AH$22)+((((H30/100)*$AJ$23)*$AH$23)),IF(Calculator!$O$6="SINGLEBAND A",SUM((((H30/100)*$AJ$22)*$AH$22))+(((((H30/100)*$AJ$22)*$AN$22)*$AH$22)*Calculator!$G$5)-((((H30/100)*$AJ$22)*$AN$22)*$AH$22)+((((H30/100)*$AJ$23)*$AH$23)),IF(Calculator!$O$6="SINGLEBAND B",SUM((((H30/100)*$AJ$22)*$AH$22))+(((((H30/100)*$AJ$22)*$AN$22)*$AH$22)*Calculator!$G$6)-((((H30/100)*$AJ$22)*$AN$22)*$AH$22)+((((H30/100)*$AJ$23)*$AH$23)),IF(Calculator!$O$6="SINGLEBAND C",SUM((((H30/100)*$AJ$22)*$AH$22))+(((((H30/100)*$AJ$22)*$AN$22)*$AH$22)*Calculator!$G$7)-((((H30/100)*$AJ$22)*$AN$22)*$AH$22)+((((H30/100)*$AJ$23)*$AH$23)),IF(Calculator!$O$6="SINGLEBAND D",SUM((((H30/100)*$AJ$22)*$AH$22))+(((((H30/100)*$AJ$22)*$AN$22)*$AH$22)*Calculator!$G$8)-((((H30/100)*$AJ$22)*$AN$22)*$AH$22)+((((H30/100)*$AJ$23)*$AH$23)),IF(Calculator!$O$6="SINGLEURBANE",SUM((((H30/100)*$AJ$22)*$AH$22))+(((((H30/100)*$AJ$22)*$AN$22)*$AH$22)*Calculator!$G$9)-((((H30/100)*$AJ$22)*$AN$22)*$AH$22)+((((H30/100)*$AJ$23)*$AH$23)),IF(Calculator!$O$6="SINGLESILVERANOD",SUM((((H30/100)*$AJ$22)*$AH$22))+(((((H30/100)*$AJ$22)*$AN$22)*$AH$22)*Calculator!$G$10)-((((H30/100)*$AJ$22)*$AN$22)*$AH$22)+((((H30/100)*$AJ$23)*$AH$23)),IF(Calculator!$O$6="SINGLEANOD",SUM((((H30/100)*$AJ$22)*$AH$22))+(((((H30/100)*$AJ$22)*$AN$22)*$AH$22)*Calculator!$G$11)-((((H30/100)*$AJ$22)*$AN$22)*$AH$22)+((((H30/100)*$AJ$23)*$AH$23)),IF(Calculator!$O$6="DUALBASE",SUM((((H30/100)*$AJ$22)*$AH$22))+(((((H30/100)*$AJ$22)*$AN$22)*$AH$22)*Calculator!$G$12)-((((H30/100)*$AJ$22)*$AN$22)*$AH$22)+((((H30/100)*$AJ$23)*$AH$23)),IF(Calculator!$O$6="DUALELEMENTS",SUM((((H30/100)*$AJ$22)*$AH$22))+(((((H30/100)*$AJ$22)*$AN$22)*$AH$22)*Calculator!$G$13)-((((H30/100)*$AJ$22)*$AN$22)*$AH$22)+((((H30/100)*$AJ$23)*$AH$23)),IF(Calculator!$O$6="DUALSPECTRUM",SUM((((H30/100)*$AJ$22)*$AH$22))+(((((H30/100)*$AJ$22)*$AN$22)*$AH$22)*Calculator!$G$15)-((((H30/100)*$AJ$22)*$AN$22)*$AH$22)+((((H30/100)*$AJ$23)*$AH$23)),IF(Calculator!$O$6="DUALHOMESTEAD",SUM((((H30/100)*$AJ$22)*$AH$22))+(((((H30/100)*$AJ$22)*$AN$22)*$AH$22)*Calculator!$G$14)-((((H30/100)*$AJ$22)*$AN$22)*$AH$22)+((((H30/100)*$AJ$23)*$AH$23)),IF(Calculator!$O$6="DUALBAND A",SUM((((H30/100)*$AJ$22)*$AH$22))+(((((H30/100)*$AJ$22)*$AN$22)*$AH$22)*Calculator!$G$16)-((((H30/100)*$AJ$22)*$AN$22)*$AH$22)+((((H30/100)*$AJ$23)*$AH$23)),IF(Calculator!$O$6="DUALBAND B",SUM((((H30/100)*$AJ$22)*$AH$22))+(((((H30/100)*$AJ$22)*$AN$22)*$AH$22)*Calculator!$G$17)-((((H30/100)*$AJ$22)*$AN$22)*$AH$22)+((((H30/100)*$AJ$23)*$AH$23)),IF(Calculator!$O$6="DUALBAND C",SUM((((H30/100)*$AJ$22)*$AH$22))+(((((H30/100)*$AJ$22)*$AN$22)*$AH$22)*Calculator!$G$18)-((((H30/100)*$AJ$22)*$AN$22)*$AH$22)+((((H30/100)*$AJ$23)*$AH$23)),IF(Calculator!$O$6="DUALBAND D",SUM((((H30/100)*$AJ$22)*$AH$22))+(((((H30/100)*$AJ$22)*$AN$22)*$AH$22)*Calculator!$G$19)-((((H30/100)*$AJ$22)*$AN$22)*$AH$22)+((((H30/100)*$AJ$23)*$AH$23)),IF(Calculator!$O$6="DUALURBANE",SUM((((H30/100)*$AJ$22)*$AH$22))+(((((H30/100)*$AJ$22)*$AN$22)*$AH$22)*Calculator!$G$20)-((((H30/100)*$AJ$22)*$AN$22)*$AH$22)+((((H30/100)*$AJ$23)*$AH$23)),IF(Calculator!$O$6="DUALSILVERANOD",SUM((((H30/100)*$AJ$22)*$AH$22))+(((((H30/100)*$AJ$22)*$AN$22)*$AH$22)*Calculator!$G$21)-((((H30/100)*$AJ$22)*$AN$22)*$AH$22)+((((H30/100)*$AJ$23)*$AH$23)),IF(Calculator!$O$6="DUALANOD",SUM((((H30/100)*$AJ$22)*$AH$22))+(((((H30/100)*$AJ$22)*$AN$22)*$AH$22)*Calculator!$G$22)-((((H30/100)*$AJ$22)*$AN$22)*$AH$22)+((((H30/100)*$AJ$23)*$AH$23))))))))))))))))))))))))</f>
        <v>1014.7238420000001</v>
      </c>
      <c r="X30" s="2">
        <f>IF(Calculator!$O$6="SINGLEBASE",SUM((((I30/100)*$AJ$22)*$AH$22))+((((I30/100)*$AJ$23)*$AH$23)),IF(Calculator!$O$6="SINGLEELEMENTS",SUM((((I30/100)*$AJ$22)*$AH$22))+(((((I30/100)*$AJ$22)*$AN$22)*$AH$22)*Calculator!$G$2)-((((I30/100)*$AJ$22)*$AN$22)*$AH$22)+((((I30/100)*$AJ$23)*$AH$23)),IF(Calculator!$O$6="SINGLESPECTRUM",SUM((((I30/100)*$AJ$22)*$AH$22))+(((((I30/100)*$AJ$22)*$AN$22)*$AH$22)*Calculator!$G$4)-((((I30/100)*$AJ$22)*$AN$22)*$AH$22)+((((I30/100)*$AJ$23)*$AH$23)),IF(Calculator!$O$6="SINGLEHOMESTEAD",SUM((((I30/100)*$AJ$22)*$AH$22))+(((((I30/100)*$AJ$22)*$AN$22)*$AH$22)*Calculator!$G$3)-((((I30/100)*$AJ$22)*$AN$22)*$AH$22)+((((I30/100)*$AJ$23)*$AH$23)),IF(Calculator!$O$6="SINGLEBAND A",SUM((((I30/100)*$AJ$22)*$AH$22))+(((((I30/100)*$AJ$22)*$AN$22)*$AH$22)*Calculator!$G$5)-((((I30/100)*$AJ$22)*$AN$22)*$AH$22)+((((I30/100)*$AJ$23)*$AH$23)),IF(Calculator!$O$6="SINGLEBAND B",SUM((((I30/100)*$AJ$22)*$AH$22))+(((((I30/100)*$AJ$22)*$AN$22)*$AH$22)*Calculator!$G$6)-((((I30/100)*$AJ$22)*$AN$22)*$AH$22)+((((I30/100)*$AJ$23)*$AH$23)),IF(Calculator!$O$6="SINGLEBAND C",SUM((((I30/100)*$AJ$22)*$AH$22))+(((((I30/100)*$AJ$22)*$AN$22)*$AH$22)*Calculator!$G$7)-((((I30/100)*$AJ$22)*$AN$22)*$AH$22)+((((I30/100)*$AJ$23)*$AH$23)),IF(Calculator!$O$6="SINGLEBAND D",SUM((((I30/100)*$AJ$22)*$AH$22))+(((((I30/100)*$AJ$22)*$AN$22)*$AH$22)*Calculator!$G$8)-((((I30/100)*$AJ$22)*$AN$22)*$AH$22)+((((I30/100)*$AJ$23)*$AH$23)),IF(Calculator!$O$6="SINGLEURBANE",SUM((((I30/100)*$AJ$22)*$AH$22))+(((((I30/100)*$AJ$22)*$AN$22)*$AH$22)*Calculator!$G$9)-((((I30/100)*$AJ$22)*$AN$22)*$AH$22)+((((I30/100)*$AJ$23)*$AH$23)),IF(Calculator!$O$6="SINGLESILVERANOD",SUM((((I30/100)*$AJ$22)*$AH$22))+(((((I30/100)*$AJ$22)*$AN$22)*$AH$22)*Calculator!$G$10)-((((I30/100)*$AJ$22)*$AN$22)*$AH$22)+((((I30/100)*$AJ$23)*$AH$23)),IF(Calculator!$O$6="SINGLEANOD",SUM((((I30/100)*$AJ$22)*$AH$22))+(((((I30/100)*$AJ$22)*$AN$22)*$AH$22)*Calculator!$G$11)-((((I30/100)*$AJ$22)*$AN$22)*$AH$22)+((((I30/100)*$AJ$23)*$AH$23)),IF(Calculator!$O$6="DUALBASE",SUM((((I30/100)*$AJ$22)*$AH$22))+(((((I30/100)*$AJ$22)*$AN$22)*$AH$22)*Calculator!$G$12)-((((I30/100)*$AJ$22)*$AN$22)*$AH$22)+((((I30/100)*$AJ$23)*$AH$23)),IF(Calculator!$O$6="DUALELEMENTS",SUM((((I30/100)*$AJ$22)*$AH$22))+(((((I30/100)*$AJ$22)*$AN$22)*$AH$22)*Calculator!$G$13)-((((I30/100)*$AJ$22)*$AN$22)*$AH$22)+((((I30/100)*$AJ$23)*$AH$23)),IF(Calculator!$O$6="DUALSPECTRUM",SUM((((I30/100)*$AJ$22)*$AH$22))+(((((I30/100)*$AJ$22)*$AN$22)*$AH$22)*Calculator!$G$15)-((((I30/100)*$AJ$22)*$AN$22)*$AH$22)+((((I30/100)*$AJ$23)*$AH$23)),IF(Calculator!$O$6="DUALHOMESTEAD",SUM((((I30/100)*$AJ$22)*$AH$22))+(((((I30/100)*$AJ$22)*$AN$22)*$AH$22)*Calculator!$G$14)-((((I30/100)*$AJ$22)*$AN$22)*$AH$22)+((((I30/100)*$AJ$23)*$AH$23)),IF(Calculator!$O$6="DUALBAND A",SUM((((I30/100)*$AJ$22)*$AH$22))+(((((I30/100)*$AJ$22)*$AN$22)*$AH$22)*Calculator!$G$16)-((((I30/100)*$AJ$22)*$AN$22)*$AH$22)+((((I30/100)*$AJ$23)*$AH$23)),IF(Calculator!$O$6="DUALBAND B",SUM((((I30/100)*$AJ$22)*$AH$22))+(((((I30/100)*$AJ$22)*$AN$22)*$AH$22)*Calculator!$G$17)-((((I30/100)*$AJ$22)*$AN$22)*$AH$22)+((((I30/100)*$AJ$23)*$AH$23)),IF(Calculator!$O$6="DUALBAND C",SUM((((I30/100)*$AJ$22)*$AH$22))+(((((I30/100)*$AJ$22)*$AN$22)*$AH$22)*Calculator!$G$18)-((((I30/100)*$AJ$22)*$AN$22)*$AH$22)+((((I30/100)*$AJ$23)*$AH$23)),IF(Calculator!$O$6="DUALBAND D",SUM((((I30/100)*$AJ$22)*$AH$22))+(((((I30/100)*$AJ$22)*$AN$22)*$AH$22)*Calculator!$G$19)-((((I30/100)*$AJ$22)*$AN$22)*$AH$22)+((((I30/100)*$AJ$23)*$AH$23)),IF(Calculator!$O$6="DUALURBANE",SUM((((I30/100)*$AJ$22)*$AH$22))+(((((I30/100)*$AJ$22)*$AN$22)*$AH$22)*Calculator!$G$20)-((((I30/100)*$AJ$22)*$AN$22)*$AH$22)+((((I30/100)*$AJ$23)*$AH$23)),IF(Calculator!$O$6="DUALSILVERANOD",SUM((((I30/100)*$AJ$22)*$AH$22))+(((((I30/100)*$AJ$22)*$AN$22)*$AH$22)*Calculator!$G$21)-((((I30/100)*$AJ$22)*$AN$22)*$AH$22)+((((I30/100)*$AJ$23)*$AH$23)),IF(Calculator!$O$6="DUALANOD",SUM((((I30/100)*$AJ$22)*$AH$22))+(((((I30/100)*$AJ$22)*$AN$22)*$AH$22)*Calculator!$G$22)-((((I30/100)*$AJ$22)*$AN$22)*$AH$22)+((((I30/100)*$AJ$23)*$AH$23))))))))))))))))))))))))</f>
        <v>1024.629606</v>
      </c>
      <c r="Y30" s="2">
        <f>IF(Calculator!$O$6="SINGLEBASE",SUM((((J30/100)*$AJ$22)*$AH$22))+((((J30/100)*$AJ$23)*$AH$23)),IF(Calculator!$O$6="SINGLEELEMENTS",SUM((((J30/100)*$AJ$22)*$AH$22))+(((((J30/100)*$AJ$22)*$AN$22)*$AH$22)*Calculator!$G$2)-((((J30/100)*$AJ$22)*$AN$22)*$AH$22)+((((J30/100)*$AJ$23)*$AH$23)),IF(Calculator!$O$6="SINGLESPECTRUM",SUM((((J30/100)*$AJ$22)*$AH$22))+(((((J30/100)*$AJ$22)*$AN$22)*$AH$22)*Calculator!$G$4)-((((J30/100)*$AJ$22)*$AN$22)*$AH$22)+((((J30/100)*$AJ$23)*$AH$23)),IF(Calculator!$O$6="SINGLEHOMESTEAD",SUM((((J30/100)*$AJ$22)*$AH$22))+(((((J30/100)*$AJ$22)*$AN$22)*$AH$22)*Calculator!$G$3)-((((J30/100)*$AJ$22)*$AN$22)*$AH$22)+((((J30/100)*$AJ$23)*$AH$23)),IF(Calculator!$O$6="SINGLEBAND A",SUM((((J30/100)*$AJ$22)*$AH$22))+(((((J30/100)*$AJ$22)*$AN$22)*$AH$22)*Calculator!$G$5)-((((J30/100)*$AJ$22)*$AN$22)*$AH$22)+((((J30/100)*$AJ$23)*$AH$23)),IF(Calculator!$O$6="SINGLEBAND B",SUM((((J30/100)*$AJ$22)*$AH$22))+(((((J30/100)*$AJ$22)*$AN$22)*$AH$22)*Calculator!$G$6)-((((J30/100)*$AJ$22)*$AN$22)*$AH$22)+((((J30/100)*$AJ$23)*$AH$23)),IF(Calculator!$O$6="SINGLEBAND C",SUM((((J30/100)*$AJ$22)*$AH$22))+(((((J30/100)*$AJ$22)*$AN$22)*$AH$22)*Calculator!$G$7)-((((J30/100)*$AJ$22)*$AN$22)*$AH$22)+((((J30/100)*$AJ$23)*$AH$23)),IF(Calculator!$O$6="SINGLEBAND D",SUM((((J30/100)*$AJ$22)*$AH$22))+(((((J30/100)*$AJ$22)*$AN$22)*$AH$22)*Calculator!$G$8)-((((J30/100)*$AJ$22)*$AN$22)*$AH$22)+((((J30/100)*$AJ$23)*$AH$23)),IF(Calculator!$O$6="SINGLEURBANE",SUM((((J30/100)*$AJ$22)*$AH$22))+(((((J30/100)*$AJ$22)*$AN$22)*$AH$22)*Calculator!$G$9)-((((J30/100)*$AJ$22)*$AN$22)*$AH$22)+((((J30/100)*$AJ$23)*$AH$23)),IF(Calculator!$O$6="SINGLESILVERANOD",SUM((((J30/100)*$AJ$22)*$AH$22))+(((((J30/100)*$AJ$22)*$AN$22)*$AH$22)*Calculator!$G$10)-((((J30/100)*$AJ$22)*$AN$22)*$AH$22)+((((J30/100)*$AJ$23)*$AH$23)),IF(Calculator!$O$6="SINGLEANOD",SUM((((J30/100)*$AJ$22)*$AH$22))+(((((J30/100)*$AJ$22)*$AN$22)*$AH$22)*Calculator!$G$11)-((((J30/100)*$AJ$22)*$AN$22)*$AH$22)+((((J30/100)*$AJ$23)*$AH$23)),IF(Calculator!$O$6="DUALBASE",SUM((((J30/100)*$AJ$22)*$AH$22))+(((((J30/100)*$AJ$22)*$AN$22)*$AH$22)*Calculator!$G$12)-((((J30/100)*$AJ$22)*$AN$22)*$AH$22)+((((J30/100)*$AJ$23)*$AH$23)),IF(Calculator!$O$6="DUALELEMENTS",SUM((((J30/100)*$AJ$22)*$AH$22))+(((((J30/100)*$AJ$22)*$AN$22)*$AH$22)*Calculator!$G$13)-((((J30/100)*$AJ$22)*$AN$22)*$AH$22)+((((J30/100)*$AJ$23)*$AH$23)),IF(Calculator!$O$6="DUALSPECTRUM",SUM((((J30/100)*$AJ$22)*$AH$22))+(((((J30/100)*$AJ$22)*$AN$22)*$AH$22)*Calculator!$G$15)-((((J30/100)*$AJ$22)*$AN$22)*$AH$22)+((((J30/100)*$AJ$23)*$AH$23)),IF(Calculator!$O$6="DUALHOMESTEAD",SUM((((J30/100)*$AJ$22)*$AH$22))+(((((J30/100)*$AJ$22)*$AN$22)*$AH$22)*Calculator!$G$14)-((((J30/100)*$AJ$22)*$AN$22)*$AH$22)+((((J30/100)*$AJ$23)*$AH$23)),IF(Calculator!$O$6="DUALBAND A",SUM((((J30/100)*$AJ$22)*$AH$22))+(((((J30/100)*$AJ$22)*$AN$22)*$AH$22)*Calculator!$G$16)-((((J30/100)*$AJ$22)*$AN$22)*$AH$22)+((((J30/100)*$AJ$23)*$AH$23)),IF(Calculator!$O$6="DUALBAND B",SUM((((J30/100)*$AJ$22)*$AH$22))+(((((J30/100)*$AJ$22)*$AN$22)*$AH$22)*Calculator!$G$17)-((((J30/100)*$AJ$22)*$AN$22)*$AH$22)+((((J30/100)*$AJ$23)*$AH$23)),IF(Calculator!$O$6="DUALBAND C",SUM((((J30/100)*$AJ$22)*$AH$22))+(((((J30/100)*$AJ$22)*$AN$22)*$AH$22)*Calculator!$G$18)-((((J30/100)*$AJ$22)*$AN$22)*$AH$22)+((((J30/100)*$AJ$23)*$AH$23)),IF(Calculator!$O$6="DUALBAND D",SUM((((J30/100)*$AJ$22)*$AH$22))+(((((J30/100)*$AJ$22)*$AN$22)*$AH$22)*Calculator!$G$19)-((((J30/100)*$AJ$22)*$AN$22)*$AH$22)+((((J30/100)*$AJ$23)*$AH$23)),IF(Calculator!$O$6="DUALURBANE",SUM((((J30/100)*$AJ$22)*$AH$22))+(((((J30/100)*$AJ$22)*$AN$22)*$AH$22)*Calculator!$G$20)-((((J30/100)*$AJ$22)*$AN$22)*$AH$22)+((((J30/100)*$AJ$23)*$AH$23)),IF(Calculator!$O$6="DUALSILVERANOD",SUM((((J30/100)*$AJ$22)*$AH$22))+(((((J30/100)*$AJ$22)*$AN$22)*$AH$22)*Calculator!$G$21)-((((J30/100)*$AJ$22)*$AN$22)*$AH$22)+((((J30/100)*$AJ$23)*$AH$23)),IF(Calculator!$O$6="DUALANOD",SUM((((J30/100)*$AJ$22)*$AH$22))+(((((J30/100)*$AJ$22)*$AN$22)*$AH$22)*Calculator!$G$22)-((((J30/100)*$AJ$22)*$AN$22)*$AH$22)+((((J30/100)*$AJ$23)*$AH$23))))))))))))))))))))))))</f>
        <v>1033.9055485000001</v>
      </c>
      <c r="Z30" s="2">
        <f>IF(Calculator!$O$6="SINGLEBASE",SUM((((K30/100)*$AJ$22)*$AH$22))+((((K30/100)*$AJ$23)*$AH$23)),IF(Calculator!$O$6="SINGLEELEMENTS",SUM((((K30/100)*$AJ$22)*$AH$22))+(((((K30/100)*$AJ$22)*$AN$22)*$AH$22)*Calculator!$G$2)-((((K30/100)*$AJ$22)*$AN$22)*$AH$22)+((((K30/100)*$AJ$23)*$AH$23)),IF(Calculator!$O$6="SINGLESPECTRUM",SUM((((K30/100)*$AJ$22)*$AH$22))+(((((K30/100)*$AJ$22)*$AN$22)*$AH$22)*Calculator!$G$4)-((((K30/100)*$AJ$22)*$AN$22)*$AH$22)+((((K30/100)*$AJ$23)*$AH$23)),IF(Calculator!$O$6="SINGLEHOMESTEAD",SUM((((K30/100)*$AJ$22)*$AH$22))+(((((K30/100)*$AJ$22)*$AN$22)*$AH$22)*Calculator!$G$3)-((((K30/100)*$AJ$22)*$AN$22)*$AH$22)+((((K30/100)*$AJ$23)*$AH$23)),IF(Calculator!$O$6="SINGLEBAND A",SUM((((K30/100)*$AJ$22)*$AH$22))+(((((K30/100)*$AJ$22)*$AN$22)*$AH$22)*Calculator!$G$5)-((((K30/100)*$AJ$22)*$AN$22)*$AH$22)+((((K30/100)*$AJ$23)*$AH$23)),IF(Calculator!$O$6="SINGLEBAND B",SUM((((K30/100)*$AJ$22)*$AH$22))+(((((K30/100)*$AJ$22)*$AN$22)*$AH$22)*Calculator!$G$6)-((((K30/100)*$AJ$22)*$AN$22)*$AH$22)+((((K30/100)*$AJ$23)*$AH$23)),IF(Calculator!$O$6="SINGLEBAND C",SUM((((K30/100)*$AJ$22)*$AH$22))+(((((K30/100)*$AJ$22)*$AN$22)*$AH$22)*Calculator!$G$7)-((((K30/100)*$AJ$22)*$AN$22)*$AH$22)+((((K30/100)*$AJ$23)*$AH$23)),IF(Calculator!$O$6="SINGLEBAND D",SUM((((K30/100)*$AJ$22)*$AH$22))+(((((K30/100)*$AJ$22)*$AN$22)*$AH$22)*Calculator!$G$8)-((((K30/100)*$AJ$22)*$AN$22)*$AH$22)+((((K30/100)*$AJ$23)*$AH$23)),IF(Calculator!$O$6="SINGLEURBANE",SUM((((K30/100)*$AJ$22)*$AH$22))+(((((K30/100)*$AJ$22)*$AN$22)*$AH$22)*Calculator!$G$9)-((((K30/100)*$AJ$22)*$AN$22)*$AH$22)+((((K30/100)*$AJ$23)*$AH$23)),IF(Calculator!$O$6="SINGLESILVERANOD",SUM((((K30/100)*$AJ$22)*$AH$22))+(((((K30/100)*$AJ$22)*$AN$22)*$AH$22)*Calculator!$G$10)-((((K30/100)*$AJ$22)*$AN$22)*$AH$22)+((((K30/100)*$AJ$23)*$AH$23)),IF(Calculator!$O$6="SINGLEANOD",SUM((((K30/100)*$AJ$22)*$AH$22))+(((((K30/100)*$AJ$22)*$AN$22)*$AH$22)*Calculator!$G$11)-((((K30/100)*$AJ$22)*$AN$22)*$AH$22)+((((K30/100)*$AJ$23)*$AH$23)),IF(Calculator!$O$6="DUALBASE",SUM((((K30/100)*$AJ$22)*$AH$22))+(((((K30/100)*$AJ$22)*$AN$22)*$AH$22)*Calculator!$G$12)-((((K30/100)*$AJ$22)*$AN$22)*$AH$22)+((((K30/100)*$AJ$23)*$AH$23)),IF(Calculator!$O$6="DUALELEMENTS",SUM((((K30/100)*$AJ$22)*$AH$22))+(((((K30/100)*$AJ$22)*$AN$22)*$AH$22)*Calculator!$G$13)-((((K30/100)*$AJ$22)*$AN$22)*$AH$22)+((((K30/100)*$AJ$23)*$AH$23)),IF(Calculator!$O$6="DUALSPECTRUM",SUM((((K30/100)*$AJ$22)*$AH$22))+(((((K30/100)*$AJ$22)*$AN$22)*$AH$22)*Calculator!$G$15)-((((K30/100)*$AJ$22)*$AN$22)*$AH$22)+((((K30/100)*$AJ$23)*$AH$23)),IF(Calculator!$O$6="DUALHOMESTEAD",SUM((((K30/100)*$AJ$22)*$AH$22))+(((((K30/100)*$AJ$22)*$AN$22)*$AH$22)*Calculator!$G$14)-((((K30/100)*$AJ$22)*$AN$22)*$AH$22)+((((K30/100)*$AJ$23)*$AH$23)),IF(Calculator!$O$6="DUALBAND A",SUM((((K30/100)*$AJ$22)*$AH$22))+(((((K30/100)*$AJ$22)*$AN$22)*$AH$22)*Calculator!$G$16)-((((K30/100)*$AJ$22)*$AN$22)*$AH$22)+((((K30/100)*$AJ$23)*$AH$23)),IF(Calculator!$O$6="DUALBAND B",SUM((((K30/100)*$AJ$22)*$AH$22))+(((((K30/100)*$AJ$22)*$AN$22)*$AH$22)*Calculator!$G$17)-((((K30/100)*$AJ$22)*$AN$22)*$AH$22)+((((K30/100)*$AJ$23)*$AH$23)),IF(Calculator!$O$6="DUALBAND C",SUM((((K30/100)*$AJ$22)*$AH$22))+(((((K30/100)*$AJ$22)*$AN$22)*$AH$22)*Calculator!$G$18)-((((K30/100)*$AJ$22)*$AN$22)*$AH$22)+((((K30/100)*$AJ$23)*$AH$23)),IF(Calculator!$O$6="DUALBAND D",SUM((((K30/100)*$AJ$22)*$AH$22))+(((((K30/100)*$AJ$22)*$AN$22)*$AH$22)*Calculator!$G$19)-((((K30/100)*$AJ$22)*$AN$22)*$AH$22)+((((K30/100)*$AJ$23)*$AH$23)),IF(Calculator!$O$6="DUALURBANE",SUM((((K30/100)*$AJ$22)*$AH$22))+(((((K30/100)*$AJ$22)*$AN$22)*$AH$22)*Calculator!$G$20)-((((K30/100)*$AJ$22)*$AN$22)*$AH$22)+((((K30/100)*$AJ$23)*$AH$23)),IF(Calculator!$O$6="DUALSILVERANOD",SUM((((K30/100)*$AJ$22)*$AH$22))+(((((K30/100)*$AJ$22)*$AN$22)*$AH$22)*Calculator!$G$21)-((((K30/100)*$AJ$22)*$AN$22)*$AH$22)+((((K30/100)*$AJ$23)*$AH$23)),IF(Calculator!$O$6="DUALANOD",SUM((((K30/100)*$AJ$22)*$AH$22))+(((((K30/100)*$AJ$22)*$AN$22)*$AH$22)*Calculator!$G$22)-((((K30/100)*$AJ$22)*$AN$22)*$AH$22)+((((K30/100)*$AJ$23)*$AH$23))))))))))))))))))))))))</f>
        <v>1046.0478214999998</v>
      </c>
      <c r="AA30" s="2">
        <f>IF(Calculator!$O$6="SINGLEBASE",SUM((((L30/100)*$AJ$22)*$AH$22))+((((L30/100)*$AJ$23)*$AH$23)),IF(Calculator!$O$6="SINGLEELEMENTS",SUM((((L30/100)*$AJ$22)*$AH$22))+(((((L30/100)*$AJ$22)*$AN$22)*$AH$22)*Calculator!$G$2)-((((L30/100)*$AJ$22)*$AN$22)*$AH$22)+((((L30/100)*$AJ$23)*$AH$23)),IF(Calculator!$O$6="SINGLESPECTRUM",SUM((((L30/100)*$AJ$22)*$AH$22))+(((((L30/100)*$AJ$22)*$AN$22)*$AH$22)*Calculator!$G$4)-((((L30/100)*$AJ$22)*$AN$22)*$AH$22)+((((L30/100)*$AJ$23)*$AH$23)),IF(Calculator!$O$6="SINGLEHOMESTEAD",SUM((((L30/100)*$AJ$22)*$AH$22))+(((((L30/100)*$AJ$22)*$AN$22)*$AH$22)*Calculator!$G$3)-((((L30/100)*$AJ$22)*$AN$22)*$AH$22)+((((L30/100)*$AJ$23)*$AH$23)),IF(Calculator!$O$6="SINGLEBAND A",SUM((((L30/100)*$AJ$22)*$AH$22))+(((((L30/100)*$AJ$22)*$AN$22)*$AH$22)*Calculator!$G$5)-((((L30/100)*$AJ$22)*$AN$22)*$AH$22)+((((L30/100)*$AJ$23)*$AH$23)),IF(Calculator!$O$6="SINGLEBAND B",SUM((((L30/100)*$AJ$22)*$AH$22))+(((((L30/100)*$AJ$22)*$AN$22)*$AH$22)*Calculator!$G$6)-((((L30/100)*$AJ$22)*$AN$22)*$AH$22)+((((L30/100)*$AJ$23)*$AH$23)),IF(Calculator!$O$6="SINGLEBAND C",SUM((((L30/100)*$AJ$22)*$AH$22))+(((((L30/100)*$AJ$22)*$AN$22)*$AH$22)*Calculator!$G$7)-((((L30/100)*$AJ$22)*$AN$22)*$AH$22)+((((L30/100)*$AJ$23)*$AH$23)),IF(Calculator!$O$6="SINGLEBAND D",SUM((((L30/100)*$AJ$22)*$AH$22))+(((((L30/100)*$AJ$22)*$AN$22)*$AH$22)*Calculator!$G$8)-((((L30/100)*$AJ$22)*$AN$22)*$AH$22)+((((L30/100)*$AJ$23)*$AH$23)),IF(Calculator!$O$6="SINGLEURBANE",SUM((((L30/100)*$AJ$22)*$AH$22))+(((((L30/100)*$AJ$22)*$AN$22)*$AH$22)*Calculator!$G$9)-((((L30/100)*$AJ$22)*$AN$22)*$AH$22)+((((L30/100)*$AJ$23)*$AH$23)),IF(Calculator!$O$6="SINGLESILVERANOD",SUM((((L30/100)*$AJ$22)*$AH$22))+(((((L30/100)*$AJ$22)*$AN$22)*$AH$22)*Calculator!$G$10)-((((L30/100)*$AJ$22)*$AN$22)*$AH$22)+((((L30/100)*$AJ$23)*$AH$23)),IF(Calculator!$O$6="SINGLEANOD",SUM((((L30/100)*$AJ$22)*$AH$22))+(((((L30/100)*$AJ$22)*$AN$22)*$AH$22)*Calculator!$G$11)-((((L30/100)*$AJ$22)*$AN$22)*$AH$22)+((((L30/100)*$AJ$23)*$AH$23)),IF(Calculator!$O$6="DUALBASE",SUM((((L30/100)*$AJ$22)*$AH$22))+(((((L30/100)*$AJ$22)*$AN$22)*$AH$22)*Calculator!$G$12)-((((L30/100)*$AJ$22)*$AN$22)*$AH$22)+((((L30/100)*$AJ$23)*$AH$23)),IF(Calculator!$O$6="DUALELEMENTS",SUM((((L30/100)*$AJ$22)*$AH$22))+(((((L30/100)*$AJ$22)*$AN$22)*$AH$22)*Calculator!$G$13)-((((L30/100)*$AJ$22)*$AN$22)*$AH$22)+((((L30/100)*$AJ$23)*$AH$23)),IF(Calculator!$O$6="DUALSPECTRUM",SUM((((L30/100)*$AJ$22)*$AH$22))+(((((L30/100)*$AJ$22)*$AN$22)*$AH$22)*Calculator!$G$15)-((((L30/100)*$AJ$22)*$AN$22)*$AH$22)+((((L30/100)*$AJ$23)*$AH$23)),IF(Calculator!$O$6="DUALHOMESTEAD",SUM((((L30/100)*$AJ$22)*$AH$22))+(((((L30/100)*$AJ$22)*$AN$22)*$AH$22)*Calculator!$G$14)-((((L30/100)*$AJ$22)*$AN$22)*$AH$22)+((((L30/100)*$AJ$23)*$AH$23)),IF(Calculator!$O$6="DUALBAND A",SUM((((L30/100)*$AJ$22)*$AH$22))+(((((L30/100)*$AJ$22)*$AN$22)*$AH$22)*Calculator!$G$16)-((((L30/100)*$AJ$22)*$AN$22)*$AH$22)+((((L30/100)*$AJ$23)*$AH$23)),IF(Calculator!$O$6="DUALBAND B",SUM((((L30/100)*$AJ$22)*$AH$22))+(((((L30/100)*$AJ$22)*$AN$22)*$AH$22)*Calculator!$G$17)-((((L30/100)*$AJ$22)*$AN$22)*$AH$22)+((((L30/100)*$AJ$23)*$AH$23)),IF(Calculator!$O$6="DUALBAND C",SUM((((L30/100)*$AJ$22)*$AH$22))+(((((L30/100)*$AJ$22)*$AN$22)*$AH$22)*Calculator!$G$18)-((((L30/100)*$AJ$22)*$AN$22)*$AH$22)+((((L30/100)*$AJ$23)*$AH$23)),IF(Calculator!$O$6="DUALBAND D",SUM((((L30/100)*$AJ$22)*$AH$22))+(((((L30/100)*$AJ$22)*$AN$22)*$AH$22)*Calculator!$G$19)-((((L30/100)*$AJ$22)*$AN$22)*$AH$22)+((((L30/100)*$AJ$23)*$AH$23)),IF(Calculator!$O$6="DUALURBANE",SUM((((L30/100)*$AJ$22)*$AH$22))+(((((L30/100)*$AJ$22)*$AN$22)*$AH$22)*Calculator!$G$20)-((((L30/100)*$AJ$22)*$AN$22)*$AH$22)+((((L30/100)*$AJ$23)*$AH$23)),IF(Calculator!$O$6="DUALSILVERANOD",SUM((((L30/100)*$AJ$22)*$AH$22))+(((((L30/100)*$AJ$22)*$AN$22)*$AH$22)*Calculator!$G$21)-((((L30/100)*$AJ$22)*$AN$22)*$AH$22)+((((L30/100)*$AJ$23)*$AH$23)),IF(Calculator!$O$6="DUALANOD",SUM((((L30/100)*$AJ$22)*$AH$22))+(((((L30/100)*$AJ$22)*$AN$22)*$AH$22)*Calculator!$G$22)-((((L30/100)*$AJ$22)*$AN$22)*$AH$22)+((((L30/100)*$AJ$23)*$AH$23))))))))))))))))))))))))</f>
        <v>1055.323764</v>
      </c>
      <c r="AB30" s="2">
        <f>IF(Calculator!$O$6="SINGLEBASE",SUM((((M30/100)*$AJ$22)*$AH$22))+((((M30/100)*$AJ$23)*$AH$23)),IF(Calculator!$O$6="SINGLEELEMENTS",SUM((((M30/100)*$AJ$22)*$AH$22))+(((((M30/100)*$AJ$22)*$AN$22)*$AH$22)*Calculator!$G$2)-((((M30/100)*$AJ$22)*$AN$22)*$AH$22)+((((M30/100)*$AJ$23)*$AH$23)),IF(Calculator!$O$6="SINGLESPECTRUM",SUM((((M30/100)*$AJ$22)*$AH$22))+(((((M30/100)*$AJ$22)*$AN$22)*$AH$22)*Calculator!$G$4)-((((M30/100)*$AJ$22)*$AN$22)*$AH$22)+((((M30/100)*$AJ$23)*$AH$23)),IF(Calculator!$O$6="SINGLEHOMESTEAD",SUM((((M30/100)*$AJ$22)*$AH$22))+(((((M30/100)*$AJ$22)*$AN$22)*$AH$22)*Calculator!$G$3)-((((M30/100)*$AJ$22)*$AN$22)*$AH$22)+((((M30/100)*$AJ$23)*$AH$23)),IF(Calculator!$O$6="SINGLEBAND A",SUM((((M30/100)*$AJ$22)*$AH$22))+(((((M30/100)*$AJ$22)*$AN$22)*$AH$22)*Calculator!$G$5)-((((M30/100)*$AJ$22)*$AN$22)*$AH$22)+((((M30/100)*$AJ$23)*$AH$23)),IF(Calculator!$O$6="SINGLEBAND B",SUM((((M30/100)*$AJ$22)*$AH$22))+(((((M30/100)*$AJ$22)*$AN$22)*$AH$22)*Calculator!$G$6)-((((M30/100)*$AJ$22)*$AN$22)*$AH$22)+((((M30/100)*$AJ$23)*$AH$23)),IF(Calculator!$O$6="SINGLEBAND C",SUM((((M30/100)*$AJ$22)*$AH$22))+(((((M30/100)*$AJ$22)*$AN$22)*$AH$22)*Calculator!$G$7)-((((M30/100)*$AJ$22)*$AN$22)*$AH$22)+((((M30/100)*$AJ$23)*$AH$23)),IF(Calculator!$O$6="SINGLEBAND D",SUM((((M30/100)*$AJ$22)*$AH$22))+(((((M30/100)*$AJ$22)*$AN$22)*$AH$22)*Calculator!$G$8)-((((M30/100)*$AJ$22)*$AN$22)*$AH$22)+((((M30/100)*$AJ$23)*$AH$23)),IF(Calculator!$O$6="SINGLEURBANE",SUM((((M30/100)*$AJ$22)*$AH$22))+(((((M30/100)*$AJ$22)*$AN$22)*$AH$22)*Calculator!$G$9)-((((M30/100)*$AJ$22)*$AN$22)*$AH$22)+((((M30/100)*$AJ$23)*$AH$23)),IF(Calculator!$O$6="SINGLESILVERANOD",SUM((((M30/100)*$AJ$22)*$AH$22))+(((((M30/100)*$AJ$22)*$AN$22)*$AH$22)*Calculator!$G$10)-((((M30/100)*$AJ$22)*$AN$22)*$AH$22)+((((M30/100)*$AJ$23)*$AH$23)),IF(Calculator!$O$6="SINGLEANOD",SUM((((M30/100)*$AJ$22)*$AH$22))+(((((M30/100)*$AJ$22)*$AN$22)*$AH$22)*Calculator!$G$11)-((((M30/100)*$AJ$22)*$AN$22)*$AH$22)+((((M30/100)*$AJ$23)*$AH$23)),IF(Calculator!$O$6="DUALBASE",SUM((((M30/100)*$AJ$22)*$AH$22))+(((((M30/100)*$AJ$22)*$AN$22)*$AH$22)*Calculator!$G$12)-((((M30/100)*$AJ$22)*$AN$22)*$AH$22)+((((M30/100)*$AJ$23)*$AH$23)),IF(Calculator!$O$6="DUALELEMENTS",SUM((((M30/100)*$AJ$22)*$AH$22))+(((((M30/100)*$AJ$22)*$AN$22)*$AH$22)*Calculator!$G$13)-((((M30/100)*$AJ$22)*$AN$22)*$AH$22)+((((M30/100)*$AJ$23)*$AH$23)),IF(Calculator!$O$6="DUALSPECTRUM",SUM((((M30/100)*$AJ$22)*$AH$22))+(((((M30/100)*$AJ$22)*$AN$22)*$AH$22)*Calculator!$G$15)-((((M30/100)*$AJ$22)*$AN$22)*$AH$22)+((((M30/100)*$AJ$23)*$AH$23)),IF(Calculator!$O$6="DUALHOMESTEAD",SUM((((M30/100)*$AJ$22)*$AH$22))+(((((M30/100)*$AJ$22)*$AN$22)*$AH$22)*Calculator!$G$14)-((((M30/100)*$AJ$22)*$AN$22)*$AH$22)+((((M30/100)*$AJ$23)*$AH$23)),IF(Calculator!$O$6="DUALBAND A",SUM((((M30/100)*$AJ$22)*$AH$22))+(((((M30/100)*$AJ$22)*$AN$22)*$AH$22)*Calculator!$G$16)-((((M30/100)*$AJ$22)*$AN$22)*$AH$22)+((((M30/100)*$AJ$23)*$AH$23)),IF(Calculator!$O$6="DUALBAND B",SUM((((M30/100)*$AJ$22)*$AH$22))+(((((M30/100)*$AJ$22)*$AN$22)*$AH$22)*Calculator!$G$17)-((((M30/100)*$AJ$22)*$AN$22)*$AH$22)+((((M30/100)*$AJ$23)*$AH$23)),IF(Calculator!$O$6="DUALBAND C",SUM((((M30/100)*$AJ$22)*$AH$22))+(((((M30/100)*$AJ$22)*$AN$22)*$AH$22)*Calculator!$G$18)-((((M30/100)*$AJ$22)*$AN$22)*$AH$22)+((((M30/100)*$AJ$23)*$AH$23)),IF(Calculator!$O$6="DUALBAND D",SUM((((M30/100)*$AJ$22)*$AH$22))+(((((M30/100)*$AJ$22)*$AN$22)*$AH$22)*Calculator!$G$19)-((((M30/100)*$AJ$22)*$AN$22)*$AH$22)+((((M30/100)*$AJ$23)*$AH$23)),IF(Calculator!$O$6="DUALURBANE",SUM((((M30/100)*$AJ$22)*$AH$22))+(((((M30/100)*$AJ$22)*$AN$22)*$AH$22)*Calculator!$G$20)-((((M30/100)*$AJ$22)*$AN$22)*$AH$22)+((((M30/100)*$AJ$23)*$AH$23)),IF(Calculator!$O$6="DUALSILVERANOD",SUM((((M30/100)*$AJ$22)*$AH$22))+(((((M30/100)*$AJ$22)*$AN$22)*$AH$22)*Calculator!$G$21)-((((M30/100)*$AJ$22)*$AN$22)*$AH$22)+((((M30/100)*$AJ$23)*$AH$23)),IF(Calculator!$O$6="DUALANOD",SUM((((M30/100)*$AJ$22)*$AH$22))+(((((M30/100)*$AJ$22)*$AN$22)*$AH$22)*Calculator!$G$22)-((((M30/100)*$AJ$22)*$AN$22)*$AH$22)+((((M30/100)*$AJ$23)*$AH$23))))))))))))))))))))))))</f>
        <v>1064.5997064999999</v>
      </c>
      <c r="AC30" s="2">
        <f>IF(Calculator!$O$6="SINGLEBASE",SUM((((N30/100)*$AJ$22)*$AH$22))+((((N30/100)*$AJ$23)*$AH$23)),IF(Calculator!$O$6="SINGLEELEMENTS",SUM((((N30/100)*$AJ$22)*$AH$22))+(((((N30/100)*$AJ$22)*$AN$22)*$AH$22)*Calculator!$G$2)-((((N30/100)*$AJ$22)*$AN$22)*$AH$22)+((((N30/100)*$AJ$23)*$AH$23)),IF(Calculator!$O$6="SINGLESPECTRUM",SUM((((N30/100)*$AJ$22)*$AH$22))+(((((N30/100)*$AJ$22)*$AN$22)*$AH$22)*Calculator!$G$4)-((((N30/100)*$AJ$22)*$AN$22)*$AH$22)+((((N30/100)*$AJ$23)*$AH$23)),IF(Calculator!$O$6="SINGLEHOMESTEAD",SUM((((N30/100)*$AJ$22)*$AH$22))+(((((N30/100)*$AJ$22)*$AN$22)*$AH$22)*Calculator!$G$3)-((((N30/100)*$AJ$22)*$AN$22)*$AH$22)+((((N30/100)*$AJ$23)*$AH$23)),IF(Calculator!$O$6="SINGLEBAND A",SUM((((N30/100)*$AJ$22)*$AH$22))+(((((N30/100)*$AJ$22)*$AN$22)*$AH$22)*Calculator!$G$5)-((((N30/100)*$AJ$22)*$AN$22)*$AH$22)+((((N30/100)*$AJ$23)*$AH$23)),IF(Calculator!$O$6="SINGLEBAND B",SUM((((N30/100)*$AJ$22)*$AH$22))+(((((N30/100)*$AJ$22)*$AN$22)*$AH$22)*Calculator!$G$6)-((((N30/100)*$AJ$22)*$AN$22)*$AH$22)+((((N30/100)*$AJ$23)*$AH$23)),IF(Calculator!$O$6="SINGLEBAND C",SUM((((N30/100)*$AJ$22)*$AH$22))+(((((N30/100)*$AJ$22)*$AN$22)*$AH$22)*Calculator!$G$7)-((((N30/100)*$AJ$22)*$AN$22)*$AH$22)+((((N30/100)*$AJ$23)*$AH$23)),IF(Calculator!$O$6="SINGLEBAND D",SUM((((N30/100)*$AJ$22)*$AH$22))+(((((N30/100)*$AJ$22)*$AN$22)*$AH$22)*Calculator!$G$8)-((((N30/100)*$AJ$22)*$AN$22)*$AH$22)+((((N30/100)*$AJ$23)*$AH$23)),IF(Calculator!$O$6="SINGLEURBANE",SUM((((N30/100)*$AJ$22)*$AH$22))+(((((N30/100)*$AJ$22)*$AN$22)*$AH$22)*Calculator!$G$9)-((((N30/100)*$AJ$22)*$AN$22)*$AH$22)+((((N30/100)*$AJ$23)*$AH$23)),IF(Calculator!$O$6="SINGLESILVERANOD",SUM((((N30/100)*$AJ$22)*$AH$22))+(((((N30/100)*$AJ$22)*$AN$22)*$AH$22)*Calculator!$G$10)-((((N30/100)*$AJ$22)*$AN$22)*$AH$22)+((((N30/100)*$AJ$23)*$AH$23)),IF(Calculator!$O$6="SINGLEANOD",SUM((((N30/100)*$AJ$22)*$AH$22))+(((((N30/100)*$AJ$22)*$AN$22)*$AH$22)*Calculator!$G$11)-((((N30/100)*$AJ$22)*$AN$22)*$AH$22)+((((N30/100)*$AJ$23)*$AH$23)),IF(Calculator!$O$6="DUALBASE",SUM((((N30/100)*$AJ$22)*$AH$22))+(((((N30/100)*$AJ$22)*$AN$22)*$AH$22)*Calculator!$G$12)-((((N30/100)*$AJ$22)*$AN$22)*$AH$22)+((((N30/100)*$AJ$23)*$AH$23)),IF(Calculator!$O$6="DUALELEMENTS",SUM((((N30/100)*$AJ$22)*$AH$22))+(((((N30/100)*$AJ$22)*$AN$22)*$AH$22)*Calculator!$G$13)-((((N30/100)*$AJ$22)*$AN$22)*$AH$22)+((((N30/100)*$AJ$23)*$AH$23)),IF(Calculator!$O$6="DUALSPECTRUM",SUM((((N30/100)*$AJ$22)*$AH$22))+(((((N30/100)*$AJ$22)*$AN$22)*$AH$22)*Calculator!$G$15)-((((N30/100)*$AJ$22)*$AN$22)*$AH$22)+((((N30/100)*$AJ$23)*$AH$23)),IF(Calculator!$O$6="DUALHOMESTEAD",SUM((((N30/100)*$AJ$22)*$AH$22))+(((((N30/100)*$AJ$22)*$AN$22)*$AH$22)*Calculator!$G$14)-((((N30/100)*$AJ$22)*$AN$22)*$AH$22)+((((N30/100)*$AJ$23)*$AH$23)),IF(Calculator!$O$6="DUALBAND A",SUM((((N30/100)*$AJ$22)*$AH$22))+(((((N30/100)*$AJ$22)*$AN$22)*$AH$22)*Calculator!$G$16)-((((N30/100)*$AJ$22)*$AN$22)*$AH$22)+((((N30/100)*$AJ$23)*$AH$23)),IF(Calculator!$O$6="DUALBAND B",SUM((((N30/100)*$AJ$22)*$AH$22))+(((((N30/100)*$AJ$22)*$AN$22)*$AH$22)*Calculator!$G$17)-((((N30/100)*$AJ$22)*$AN$22)*$AH$22)+((((N30/100)*$AJ$23)*$AH$23)),IF(Calculator!$O$6="DUALBAND C",SUM((((N30/100)*$AJ$22)*$AH$22))+(((((N30/100)*$AJ$22)*$AN$22)*$AH$22)*Calculator!$G$18)-((((N30/100)*$AJ$22)*$AN$22)*$AH$22)+((((N30/100)*$AJ$23)*$AH$23)),IF(Calculator!$O$6="DUALBAND D",SUM((((N30/100)*$AJ$22)*$AH$22))+(((((N30/100)*$AJ$22)*$AN$22)*$AH$22)*Calculator!$G$19)-((((N30/100)*$AJ$22)*$AN$22)*$AH$22)+((((N30/100)*$AJ$23)*$AH$23)),IF(Calculator!$O$6="DUALURBANE",SUM((((N30/100)*$AJ$22)*$AH$22))+(((((N30/100)*$AJ$22)*$AN$22)*$AH$22)*Calculator!$G$20)-((((N30/100)*$AJ$22)*$AN$22)*$AH$22)+((((N30/100)*$AJ$23)*$AH$23)),IF(Calculator!$O$6="DUALSILVERANOD",SUM((((N30/100)*$AJ$22)*$AH$22))+(((((N30/100)*$AJ$22)*$AN$22)*$AH$22)*Calculator!$G$21)-((((N30/100)*$AJ$22)*$AN$22)*$AH$22)+((((N30/100)*$AJ$23)*$AH$23)),IF(Calculator!$O$6="DUALANOD",SUM((((N30/100)*$AJ$22)*$AH$22))+(((((N30/100)*$AJ$22)*$AN$22)*$AH$22)*Calculator!$G$22)-((((N30/100)*$AJ$22)*$AN$22)*$AH$22)+((((N30/100)*$AJ$23)*$AH$23))))))))))))))))))))))))</f>
        <v>1073.8756490000001</v>
      </c>
    </row>
    <row r="31" spans="1:40">
      <c r="A31" s="8" t="s">
        <v>1399</v>
      </c>
      <c r="B31" s="2">
        <v>2358.9620999999997</v>
      </c>
      <c r="C31" s="2">
        <v>2382.7671999999998</v>
      </c>
      <c r="D31" s="2">
        <v>2405.3914499999996</v>
      </c>
      <c r="E31" s="2">
        <v>2428.0156999999999</v>
      </c>
      <c r="F31" s="2">
        <v>2450.6399499999998</v>
      </c>
      <c r="G31" s="2">
        <v>2473.2642000000001</v>
      </c>
      <c r="H31" s="2">
        <v>2495.8884499999995</v>
      </c>
      <c r="I31" s="2">
        <v>2520.0488500000001</v>
      </c>
      <c r="J31" s="2">
        <v>2542.6626499999998</v>
      </c>
      <c r="K31" s="2">
        <v>2572.2779500000001</v>
      </c>
      <c r="L31" s="2">
        <v>2594.9021999999995</v>
      </c>
      <c r="M31" s="2">
        <v>2617.5264499999998</v>
      </c>
      <c r="N31" s="2">
        <v>2640.1506999999997</v>
      </c>
      <c r="P31" s="8">
        <v>2400</v>
      </c>
      <c r="Q31" s="2">
        <f>IF(Calculator!$O$6="SINGLEBASE",SUM((((B31/100)*$AJ$22)*$AH$22))+((((B31/100)*$AJ$23)*$AH$23)),IF(Calculator!$O$6="SINGLEELEMENTS",SUM((((B31/100)*$AJ$22)*$AH$22))+(((((B31/100)*$AJ$22)*$AN$22)*$AH$22)*Calculator!$G$2)-((((B31/100)*$AJ$22)*$AN$22)*$AH$22)+((((B31/100)*$AJ$23)*$AH$23)),IF(Calculator!$O$6="SINGLESPECTRUM",SUM((((B31/100)*$AJ$22)*$AH$22))+(((((B31/100)*$AJ$22)*$AN$22)*$AH$22)*Calculator!$G$4)-((((B31/100)*$AJ$22)*$AN$22)*$AH$22)+((((B31/100)*$AJ$23)*$AH$23)),IF(Calculator!$O$6="SINGLEHOMESTEAD",SUM((((B31/100)*$AJ$22)*$AH$22))+(((((B31/100)*$AJ$22)*$AN$22)*$AH$22)*Calculator!$G$3)-((((B31/100)*$AJ$22)*$AN$22)*$AH$22)+((((B31/100)*$AJ$23)*$AH$23)),IF(Calculator!$O$6="SINGLEBAND A",SUM((((B31/100)*$AJ$22)*$AH$22))+(((((B31/100)*$AJ$22)*$AN$22)*$AH$22)*Calculator!$G$5)-((((B31/100)*$AJ$22)*$AN$22)*$AH$22)+((((B31/100)*$AJ$23)*$AH$23)),IF(Calculator!$O$6="SINGLEBAND B",SUM((((B31/100)*$AJ$22)*$AH$22))+(((((B31/100)*$AJ$22)*$AN$22)*$AH$22)*Calculator!$G$6)-((((B31/100)*$AJ$22)*$AN$22)*$AH$22)+((((B31/100)*$AJ$23)*$AH$23)),IF(Calculator!$O$6="SINGLEBAND C",SUM((((B31/100)*$AJ$22)*$AH$22))+(((((B31/100)*$AJ$22)*$AN$22)*$AH$22)*Calculator!$G$7)-((((B31/100)*$AJ$22)*$AN$22)*$AH$22)+((((B31/100)*$AJ$23)*$AH$23)),IF(Calculator!$O$6="SINGLEBAND D",SUM((((B31/100)*$AJ$22)*$AH$22))+(((((B31/100)*$AJ$22)*$AN$22)*$AH$22)*Calculator!$G$8)-((((B31/100)*$AJ$22)*$AN$22)*$AH$22)+((((B31/100)*$AJ$23)*$AH$23)),IF(Calculator!$O$6="SINGLEURBANE",SUM((((B31/100)*$AJ$22)*$AH$22))+(((((B31/100)*$AJ$22)*$AN$22)*$AH$22)*Calculator!$G$9)-((((B31/100)*$AJ$22)*$AN$22)*$AH$22)+((((B31/100)*$AJ$23)*$AH$23)),IF(Calculator!$O$6="SINGLESILVERANOD",SUM((((B31/100)*$AJ$22)*$AH$22))+(((((B31/100)*$AJ$22)*$AN$22)*$AH$22)*Calculator!$G$10)-((((B31/100)*$AJ$22)*$AN$22)*$AH$22)+((((B31/100)*$AJ$23)*$AH$23)),IF(Calculator!$O$6="SINGLEANOD",SUM((((B31/100)*$AJ$22)*$AH$22))+(((((B31/100)*$AJ$22)*$AN$22)*$AH$22)*Calculator!$G$11)-((((B31/100)*$AJ$22)*$AN$22)*$AH$22)+((((B31/100)*$AJ$23)*$AH$23)),IF(Calculator!$O$6="DUALBASE",SUM((((B31/100)*$AJ$22)*$AH$22))+(((((B31/100)*$AJ$22)*$AN$22)*$AH$22)*Calculator!$G$12)-((((B31/100)*$AJ$22)*$AN$22)*$AH$22)+((((B31/100)*$AJ$23)*$AH$23)),IF(Calculator!$O$6="DUALELEMENTS",SUM((((B31/100)*$AJ$22)*$AH$22))+(((((B31/100)*$AJ$22)*$AN$22)*$AH$22)*Calculator!$G$13)-((((B31/100)*$AJ$22)*$AN$22)*$AH$22)+((((B31/100)*$AJ$23)*$AH$23)),IF(Calculator!$O$6="DUALSPECTRUM",SUM((((B31/100)*$AJ$22)*$AH$22))+(((((B31/100)*$AJ$22)*$AN$22)*$AH$22)*Calculator!$G$15)-((((B31/100)*$AJ$22)*$AN$22)*$AH$22)+((((B31/100)*$AJ$23)*$AH$23)),IF(Calculator!$O$6="DUALHOMESTEAD",SUM((((B31/100)*$AJ$22)*$AH$22))+(((((B31/100)*$AJ$22)*$AN$22)*$AH$22)*Calculator!$G$14)-((((B31/100)*$AJ$22)*$AN$22)*$AH$22)+((((B31/100)*$AJ$23)*$AH$23)),IF(Calculator!$O$6="DUALBAND A",SUM((((B31/100)*$AJ$22)*$AH$22))+(((((B31/100)*$AJ$22)*$AN$22)*$AH$22)*Calculator!$G$16)-((((B31/100)*$AJ$22)*$AN$22)*$AH$22)+((((B31/100)*$AJ$23)*$AH$23)),IF(Calculator!$O$6="DUALBAND B",SUM((((B31/100)*$AJ$22)*$AH$22))+(((((B31/100)*$AJ$22)*$AN$22)*$AH$22)*Calculator!$G$17)-((((B31/100)*$AJ$22)*$AN$22)*$AH$22)+((((B31/100)*$AJ$23)*$AH$23)),IF(Calculator!$O$6="DUALBAND C",SUM((((B31/100)*$AJ$22)*$AH$22))+(((((B31/100)*$AJ$22)*$AN$22)*$AH$22)*Calculator!$G$18)-((((B31/100)*$AJ$22)*$AN$22)*$AH$22)+((((B31/100)*$AJ$23)*$AH$23)),IF(Calculator!$O$6="DUALBAND D",SUM((((B31/100)*$AJ$22)*$AH$22))+(((((B31/100)*$AJ$22)*$AN$22)*$AH$22)*Calculator!$G$19)-((((B31/100)*$AJ$22)*$AN$22)*$AH$22)+((((B31/100)*$AJ$23)*$AH$23)),IF(Calculator!$O$6="DUALURBANE",SUM((((B31/100)*$AJ$22)*$AH$22))+(((((B31/100)*$AJ$22)*$AN$22)*$AH$22)*Calculator!$G$20)-((((B31/100)*$AJ$22)*$AN$22)*$AH$22)+((((B31/100)*$AJ$23)*$AH$23)),IF(Calculator!$O$6="DUALSILVERANOD",SUM((((B31/100)*$AJ$22)*$AH$22))+(((((B31/100)*$AJ$22)*$AN$22)*$AH$22)*Calculator!$G$21)-((((B31/100)*$AJ$22)*$AN$22)*$AH$22)+((((B31/100)*$AJ$23)*$AH$23)),IF(Calculator!$O$6="DUALANOD",SUM((((B31/100)*$AJ$22)*$AH$22))+(((((B31/100)*$AJ$22)*$AN$22)*$AH$22)*Calculator!$G$22)-((((B31/100)*$AJ$22)*$AN$22)*$AH$22)+((((B31/100)*$AJ$23)*$AH$23))))))))))))))))))))))))</f>
        <v>967.17446099999984</v>
      </c>
      <c r="R31" s="2">
        <f>IF(Calculator!$O$6="SINGLEBASE",SUM((((C31/100)*$AJ$22)*$AH$22))+((((C31/100)*$AJ$23)*$AH$23)),IF(Calculator!$O$6="SINGLEELEMENTS",SUM((((C31/100)*$AJ$22)*$AH$22))+(((((C31/100)*$AJ$22)*$AN$22)*$AH$22)*Calculator!$G$2)-((((C31/100)*$AJ$22)*$AN$22)*$AH$22)+((((C31/100)*$AJ$23)*$AH$23)),IF(Calculator!$O$6="SINGLESPECTRUM",SUM((((C31/100)*$AJ$22)*$AH$22))+(((((C31/100)*$AJ$22)*$AN$22)*$AH$22)*Calculator!$G$4)-((((C31/100)*$AJ$22)*$AN$22)*$AH$22)+((((C31/100)*$AJ$23)*$AH$23)),IF(Calculator!$O$6="SINGLEHOMESTEAD",SUM((((C31/100)*$AJ$22)*$AH$22))+(((((C31/100)*$AJ$22)*$AN$22)*$AH$22)*Calculator!$G$3)-((((C31/100)*$AJ$22)*$AN$22)*$AH$22)+((((C31/100)*$AJ$23)*$AH$23)),IF(Calculator!$O$6="SINGLEBAND A",SUM((((C31/100)*$AJ$22)*$AH$22))+(((((C31/100)*$AJ$22)*$AN$22)*$AH$22)*Calculator!$G$5)-((((C31/100)*$AJ$22)*$AN$22)*$AH$22)+((((C31/100)*$AJ$23)*$AH$23)),IF(Calculator!$O$6="SINGLEBAND B",SUM((((C31/100)*$AJ$22)*$AH$22))+(((((C31/100)*$AJ$22)*$AN$22)*$AH$22)*Calculator!$G$6)-((((C31/100)*$AJ$22)*$AN$22)*$AH$22)+((((C31/100)*$AJ$23)*$AH$23)),IF(Calculator!$O$6="SINGLEBAND C",SUM((((C31/100)*$AJ$22)*$AH$22))+(((((C31/100)*$AJ$22)*$AN$22)*$AH$22)*Calculator!$G$7)-((((C31/100)*$AJ$22)*$AN$22)*$AH$22)+((((C31/100)*$AJ$23)*$AH$23)),IF(Calculator!$O$6="SINGLEBAND D",SUM((((C31/100)*$AJ$22)*$AH$22))+(((((C31/100)*$AJ$22)*$AN$22)*$AH$22)*Calculator!$G$8)-((((C31/100)*$AJ$22)*$AN$22)*$AH$22)+((((C31/100)*$AJ$23)*$AH$23)),IF(Calculator!$O$6="SINGLEURBANE",SUM((((C31/100)*$AJ$22)*$AH$22))+(((((C31/100)*$AJ$22)*$AN$22)*$AH$22)*Calculator!$G$9)-((((C31/100)*$AJ$22)*$AN$22)*$AH$22)+((((C31/100)*$AJ$23)*$AH$23)),IF(Calculator!$O$6="SINGLESILVERANOD",SUM((((C31/100)*$AJ$22)*$AH$22))+(((((C31/100)*$AJ$22)*$AN$22)*$AH$22)*Calculator!$G$10)-((((C31/100)*$AJ$22)*$AN$22)*$AH$22)+((((C31/100)*$AJ$23)*$AH$23)),IF(Calculator!$O$6="SINGLEANOD",SUM((((C31/100)*$AJ$22)*$AH$22))+(((((C31/100)*$AJ$22)*$AN$22)*$AH$22)*Calculator!$G$11)-((((C31/100)*$AJ$22)*$AN$22)*$AH$22)+((((C31/100)*$AJ$23)*$AH$23)),IF(Calculator!$O$6="DUALBASE",SUM((((C31/100)*$AJ$22)*$AH$22))+(((((C31/100)*$AJ$22)*$AN$22)*$AH$22)*Calculator!$G$12)-((((C31/100)*$AJ$22)*$AN$22)*$AH$22)+((((C31/100)*$AJ$23)*$AH$23)),IF(Calculator!$O$6="DUALELEMENTS",SUM((((C31/100)*$AJ$22)*$AH$22))+(((((C31/100)*$AJ$22)*$AN$22)*$AH$22)*Calculator!$G$13)-((((C31/100)*$AJ$22)*$AN$22)*$AH$22)+((((C31/100)*$AJ$23)*$AH$23)),IF(Calculator!$O$6="DUALSPECTRUM",SUM((((C31/100)*$AJ$22)*$AH$22))+(((((C31/100)*$AJ$22)*$AN$22)*$AH$22)*Calculator!$G$15)-((((C31/100)*$AJ$22)*$AN$22)*$AH$22)+((((C31/100)*$AJ$23)*$AH$23)),IF(Calculator!$O$6="DUALHOMESTEAD",SUM((((C31/100)*$AJ$22)*$AH$22))+(((((C31/100)*$AJ$22)*$AN$22)*$AH$22)*Calculator!$G$14)-((((C31/100)*$AJ$22)*$AN$22)*$AH$22)+((((C31/100)*$AJ$23)*$AH$23)),IF(Calculator!$O$6="DUALBAND A",SUM((((C31/100)*$AJ$22)*$AH$22))+(((((C31/100)*$AJ$22)*$AN$22)*$AH$22)*Calculator!$G$16)-((((C31/100)*$AJ$22)*$AN$22)*$AH$22)+((((C31/100)*$AJ$23)*$AH$23)),IF(Calculator!$O$6="DUALBAND B",SUM((((C31/100)*$AJ$22)*$AH$22))+(((((C31/100)*$AJ$22)*$AN$22)*$AH$22)*Calculator!$G$17)-((((C31/100)*$AJ$22)*$AN$22)*$AH$22)+((((C31/100)*$AJ$23)*$AH$23)),IF(Calculator!$O$6="DUALBAND C",SUM((((C31/100)*$AJ$22)*$AH$22))+(((((C31/100)*$AJ$22)*$AN$22)*$AH$22)*Calculator!$G$18)-((((C31/100)*$AJ$22)*$AN$22)*$AH$22)+((((C31/100)*$AJ$23)*$AH$23)),IF(Calculator!$O$6="DUALBAND D",SUM((((C31/100)*$AJ$22)*$AH$22))+(((((C31/100)*$AJ$22)*$AN$22)*$AH$22)*Calculator!$G$19)-((((C31/100)*$AJ$22)*$AN$22)*$AH$22)+((((C31/100)*$AJ$23)*$AH$23)),IF(Calculator!$O$6="DUALURBANE",SUM((((C31/100)*$AJ$22)*$AH$22))+(((((C31/100)*$AJ$22)*$AN$22)*$AH$22)*Calculator!$G$20)-((((C31/100)*$AJ$22)*$AN$22)*$AH$22)+((((C31/100)*$AJ$23)*$AH$23)),IF(Calculator!$O$6="DUALSILVERANOD",SUM((((C31/100)*$AJ$22)*$AH$22))+(((((C31/100)*$AJ$22)*$AN$22)*$AH$22)*Calculator!$G$21)-((((C31/100)*$AJ$22)*$AN$22)*$AH$22)+((((C31/100)*$AJ$23)*$AH$23)),IF(Calculator!$O$6="DUALANOD",SUM((((C31/100)*$AJ$22)*$AH$22))+(((((C31/100)*$AJ$22)*$AN$22)*$AH$22)*Calculator!$G$22)-((((C31/100)*$AJ$22)*$AN$22)*$AH$22)+((((C31/100)*$AJ$23)*$AH$23))))))))))))))))))))))))</f>
        <v>976.93455199999983</v>
      </c>
      <c r="S31" s="2">
        <f>IF(Calculator!$O$6="SINGLEBASE",SUM((((D31/100)*$AJ$22)*$AH$22))+((((D31/100)*$AJ$23)*$AH$23)),IF(Calculator!$O$6="SINGLEELEMENTS",SUM((((D31/100)*$AJ$22)*$AH$22))+(((((D31/100)*$AJ$22)*$AN$22)*$AH$22)*Calculator!$G$2)-((((D31/100)*$AJ$22)*$AN$22)*$AH$22)+((((D31/100)*$AJ$23)*$AH$23)),IF(Calculator!$O$6="SINGLESPECTRUM",SUM((((D31/100)*$AJ$22)*$AH$22))+(((((D31/100)*$AJ$22)*$AN$22)*$AH$22)*Calculator!$G$4)-((((D31/100)*$AJ$22)*$AN$22)*$AH$22)+((((D31/100)*$AJ$23)*$AH$23)),IF(Calculator!$O$6="SINGLEHOMESTEAD",SUM((((D31/100)*$AJ$22)*$AH$22))+(((((D31/100)*$AJ$22)*$AN$22)*$AH$22)*Calculator!$G$3)-((((D31/100)*$AJ$22)*$AN$22)*$AH$22)+((((D31/100)*$AJ$23)*$AH$23)),IF(Calculator!$O$6="SINGLEBAND A",SUM((((D31/100)*$AJ$22)*$AH$22))+(((((D31/100)*$AJ$22)*$AN$22)*$AH$22)*Calculator!$G$5)-((((D31/100)*$AJ$22)*$AN$22)*$AH$22)+((((D31/100)*$AJ$23)*$AH$23)),IF(Calculator!$O$6="SINGLEBAND B",SUM((((D31/100)*$AJ$22)*$AH$22))+(((((D31/100)*$AJ$22)*$AN$22)*$AH$22)*Calculator!$G$6)-((((D31/100)*$AJ$22)*$AN$22)*$AH$22)+((((D31/100)*$AJ$23)*$AH$23)),IF(Calculator!$O$6="SINGLEBAND C",SUM((((D31/100)*$AJ$22)*$AH$22))+(((((D31/100)*$AJ$22)*$AN$22)*$AH$22)*Calculator!$G$7)-((((D31/100)*$AJ$22)*$AN$22)*$AH$22)+((((D31/100)*$AJ$23)*$AH$23)),IF(Calculator!$O$6="SINGLEBAND D",SUM((((D31/100)*$AJ$22)*$AH$22))+(((((D31/100)*$AJ$22)*$AN$22)*$AH$22)*Calculator!$G$8)-((((D31/100)*$AJ$22)*$AN$22)*$AH$22)+((((D31/100)*$AJ$23)*$AH$23)),IF(Calculator!$O$6="SINGLEURBANE",SUM((((D31/100)*$AJ$22)*$AH$22))+(((((D31/100)*$AJ$22)*$AN$22)*$AH$22)*Calculator!$G$9)-((((D31/100)*$AJ$22)*$AN$22)*$AH$22)+((((D31/100)*$AJ$23)*$AH$23)),IF(Calculator!$O$6="SINGLESILVERANOD",SUM((((D31/100)*$AJ$22)*$AH$22))+(((((D31/100)*$AJ$22)*$AN$22)*$AH$22)*Calculator!$G$10)-((((D31/100)*$AJ$22)*$AN$22)*$AH$22)+((((D31/100)*$AJ$23)*$AH$23)),IF(Calculator!$O$6="SINGLEANOD",SUM((((D31/100)*$AJ$22)*$AH$22))+(((((D31/100)*$AJ$22)*$AN$22)*$AH$22)*Calculator!$G$11)-((((D31/100)*$AJ$22)*$AN$22)*$AH$22)+((((D31/100)*$AJ$23)*$AH$23)),IF(Calculator!$O$6="DUALBASE",SUM((((D31/100)*$AJ$22)*$AH$22))+(((((D31/100)*$AJ$22)*$AN$22)*$AH$22)*Calculator!$G$12)-((((D31/100)*$AJ$22)*$AN$22)*$AH$22)+((((D31/100)*$AJ$23)*$AH$23)),IF(Calculator!$O$6="DUALELEMENTS",SUM((((D31/100)*$AJ$22)*$AH$22))+(((((D31/100)*$AJ$22)*$AN$22)*$AH$22)*Calculator!$G$13)-((((D31/100)*$AJ$22)*$AN$22)*$AH$22)+((((D31/100)*$AJ$23)*$AH$23)),IF(Calculator!$O$6="DUALSPECTRUM",SUM((((D31/100)*$AJ$22)*$AH$22))+(((((D31/100)*$AJ$22)*$AN$22)*$AH$22)*Calculator!$G$15)-((((D31/100)*$AJ$22)*$AN$22)*$AH$22)+((((D31/100)*$AJ$23)*$AH$23)),IF(Calculator!$O$6="DUALHOMESTEAD",SUM((((D31/100)*$AJ$22)*$AH$22))+(((((D31/100)*$AJ$22)*$AN$22)*$AH$22)*Calculator!$G$14)-((((D31/100)*$AJ$22)*$AN$22)*$AH$22)+((((D31/100)*$AJ$23)*$AH$23)),IF(Calculator!$O$6="DUALBAND A",SUM((((D31/100)*$AJ$22)*$AH$22))+(((((D31/100)*$AJ$22)*$AN$22)*$AH$22)*Calculator!$G$16)-((((D31/100)*$AJ$22)*$AN$22)*$AH$22)+((((D31/100)*$AJ$23)*$AH$23)),IF(Calculator!$O$6="DUALBAND B",SUM((((D31/100)*$AJ$22)*$AH$22))+(((((D31/100)*$AJ$22)*$AN$22)*$AH$22)*Calculator!$G$17)-((((D31/100)*$AJ$22)*$AN$22)*$AH$22)+((((D31/100)*$AJ$23)*$AH$23)),IF(Calculator!$O$6="DUALBAND C",SUM((((D31/100)*$AJ$22)*$AH$22))+(((((D31/100)*$AJ$22)*$AN$22)*$AH$22)*Calculator!$G$18)-((((D31/100)*$AJ$22)*$AN$22)*$AH$22)+((((D31/100)*$AJ$23)*$AH$23)),IF(Calculator!$O$6="DUALBAND D",SUM((((D31/100)*$AJ$22)*$AH$22))+(((((D31/100)*$AJ$22)*$AN$22)*$AH$22)*Calculator!$G$19)-((((D31/100)*$AJ$22)*$AN$22)*$AH$22)+((((D31/100)*$AJ$23)*$AH$23)),IF(Calculator!$O$6="DUALURBANE",SUM((((D31/100)*$AJ$22)*$AH$22))+(((((D31/100)*$AJ$22)*$AN$22)*$AH$22)*Calculator!$G$20)-((((D31/100)*$AJ$22)*$AN$22)*$AH$22)+((((D31/100)*$AJ$23)*$AH$23)),IF(Calculator!$O$6="DUALSILVERANOD",SUM((((D31/100)*$AJ$22)*$AH$22))+(((((D31/100)*$AJ$22)*$AN$22)*$AH$22)*Calculator!$G$21)-((((D31/100)*$AJ$22)*$AN$22)*$AH$22)+((((D31/100)*$AJ$23)*$AH$23)),IF(Calculator!$O$6="DUALANOD",SUM((((D31/100)*$AJ$22)*$AH$22))+(((((D31/100)*$AJ$22)*$AN$22)*$AH$22)*Calculator!$G$22)-((((D31/100)*$AJ$22)*$AN$22)*$AH$22)+((((D31/100)*$AJ$23)*$AH$23))))))))))))))))))))))))</f>
        <v>986.2104945000001</v>
      </c>
      <c r="T31" s="2">
        <f>IF(Calculator!$O$6="SINGLEBASE",SUM((((E31/100)*$AJ$22)*$AH$22))+((((E31/100)*$AJ$23)*$AH$23)),IF(Calculator!$O$6="SINGLEELEMENTS",SUM((((E31/100)*$AJ$22)*$AH$22))+(((((E31/100)*$AJ$22)*$AN$22)*$AH$22)*Calculator!$G$2)-((((E31/100)*$AJ$22)*$AN$22)*$AH$22)+((((E31/100)*$AJ$23)*$AH$23)),IF(Calculator!$O$6="SINGLESPECTRUM",SUM((((E31/100)*$AJ$22)*$AH$22))+(((((E31/100)*$AJ$22)*$AN$22)*$AH$22)*Calculator!$G$4)-((((E31/100)*$AJ$22)*$AN$22)*$AH$22)+((((E31/100)*$AJ$23)*$AH$23)),IF(Calculator!$O$6="SINGLEHOMESTEAD",SUM((((E31/100)*$AJ$22)*$AH$22))+(((((E31/100)*$AJ$22)*$AN$22)*$AH$22)*Calculator!$G$3)-((((E31/100)*$AJ$22)*$AN$22)*$AH$22)+((((E31/100)*$AJ$23)*$AH$23)),IF(Calculator!$O$6="SINGLEBAND A",SUM((((E31/100)*$AJ$22)*$AH$22))+(((((E31/100)*$AJ$22)*$AN$22)*$AH$22)*Calculator!$G$5)-((((E31/100)*$AJ$22)*$AN$22)*$AH$22)+((((E31/100)*$AJ$23)*$AH$23)),IF(Calculator!$O$6="SINGLEBAND B",SUM((((E31/100)*$AJ$22)*$AH$22))+(((((E31/100)*$AJ$22)*$AN$22)*$AH$22)*Calculator!$G$6)-((((E31/100)*$AJ$22)*$AN$22)*$AH$22)+((((E31/100)*$AJ$23)*$AH$23)),IF(Calculator!$O$6="SINGLEBAND C",SUM((((E31/100)*$AJ$22)*$AH$22))+(((((E31/100)*$AJ$22)*$AN$22)*$AH$22)*Calculator!$G$7)-((((E31/100)*$AJ$22)*$AN$22)*$AH$22)+((((E31/100)*$AJ$23)*$AH$23)),IF(Calculator!$O$6="SINGLEBAND D",SUM((((E31/100)*$AJ$22)*$AH$22))+(((((E31/100)*$AJ$22)*$AN$22)*$AH$22)*Calculator!$G$8)-((((E31/100)*$AJ$22)*$AN$22)*$AH$22)+((((E31/100)*$AJ$23)*$AH$23)),IF(Calculator!$O$6="SINGLEURBANE",SUM((((E31/100)*$AJ$22)*$AH$22))+(((((E31/100)*$AJ$22)*$AN$22)*$AH$22)*Calculator!$G$9)-((((E31/100)*$AJ$22)*$AN$22)*$AH$22)+((((E31/100)*$AJ$23)*$AH$23)),IF(Calculator!$O$6="SINGLESILVERANOD",SUM((((E31/100)*$AJ$22)*$AH$22))+(((((E31/100)*$AJ$22)*$AN$22)*$AH$22)*Calculator!$G$10)-((((E31/100)*$AJ$22)*$AN$22)*$AH$22)+((((E31/100)*$AJ$23)*$AH$23)),IF(Calculator!$O$6="SINGLEANOD",SUM((((E31/100)*$AJ$22)*$AH$22))+(((((E31/100)*$AJ$22)*$AN$22)*$AH$22)*Calculator!$G$11)-((((E31/100)*$AJ$22)*$AN$22)*$AH$22)+((((E31/100)*$AJ$23)*$AH$23)),IF(Calculator!$O$6="DUALBASE",SUM((((E31/100)*$AJ$22)*$AH$22))+(((((E31/100)*$AJ$22)*$AN$22)*$AH$22)*Calculator!$G$12)-((((E31/100)*$AJ$22)*$AN$22)*$AH$22)+((((E31/100)*$AJ$23)*$AH$23)),IF(Calculator!$O$6="DUALELEMENTS",SUM((((E31/100)*$AJ$22)*$AH$22))+(((((E31/100)*$AJ$22)*$AN$22)*$AH$22)*Calculator!$G$13)-((((E31/100)*$AJ$22)*$AN$22)*$AH$22)+((((E31/100)*$AJ$23)*$AH$23)),IF(Calculator!$O$6="DUALSPECTRUM",SUM((((E31/100)*$AJ$22)*$AH$22))+(((((E31/100)*$AJ$22)*$AN$22)*$AH$22)*Calculator!$G$15)-((((E31/100)*$AJ$22)*$AN$22)*$AH$22)+((((E31/100)*$AJ$23)*$AH$23)),IF(Calculator!$O$6="DUALHOMESTEAD",SUM((((E31/100)*$AJ$22)*$AH$22))+(((((E31/100)*$AJ$22)*$AN$22)*$AH$22)*Calculator!$G$14)-((((E31/100)*$AJ$22)*$AN$22)*$AH$22)+((((E31/100)*$AJ$23)*$AH$23)),IF(Calculator!$O$6="DUALBAND A",SUM((((E31/100)*$AJ$22)*$AH$22))+(((((E31/100)*$AJ$22)*$AN$22)*$AH$22)*Calculator!$G$16)-((((E31/100)*$AJ$22)*$AN$22)*$AH$22)+((((E31/100)*$AJ$23)*$AH$23)),IF(Calculator!$O$6="DUALBAND B",SUM((((E31/100)*$AJ$22)*$AH$22))+(((((E31/100)*$AJ$22)*$AN$22)*$AH$22)*Calculator!$G$17)-((((E31/100)*$AJ$22)*$AN$22)*$AH$22)+((((E31/100)*$AJ$23)*$AH$23)),IF(Calculator!$O$6="DUALBAND C",SUM((((E31/100)*$AJ$22)*$AH$22))+(((((E31/100)*$AJ$22)*$AN$22)*$AH$22)*Calculator!$G$18)-((((E31/100)*$AJ$22)*$AN$22)*$AH$22)+((((E31/100)*$AJ$23)*$AH$23)),IF(Calculator!$O$6="DUALBAND D",SUM((((E31/100)*$AJ$22)*$AH$22))+(((((E31/100)*$AJ$22)*$AN$22)*$AH$22)*Calculator!$G$19)-((((E31/100)*$AJ$22)*$AN$22)*$AH$22)+((((E31/100)*$AJ$23)*$AH$23)),IF(Calculator!$O$6="DUALURBANE",SUM((((E31/100)*$AJ$22)*$AH$22))+(((((E31/100)*$AJ$22)*$AN$22)*$AH$22)*Calculator!$G$20)-((((E31/100)*$AJ$22)*$AN$22)*$AH$22)+((((E31/100)*$AJ$23)*$AH$23)),IF(Calculator!$O$6="DUALSILVERANOD",SUM((((E31/100)*$AJ$22)*$AH$22))+(((((E31/100)*$AJ$22)*$AN$22)*$AH$22)*Calculator!$G$21)-((((E31/100)*$AJ$22)*$AN$22)*$AH$22)+((((E31/100)*$AJ$23)*$AH$23)),IF(Calculator!$O$6="DUALANOD",SUM((((E31/100)*$AJ$22)*$AH$22))+(((((E31/100)*$AJ$22)*$AN$22)*$AH$22)*Calculator!$G$22)-((((E31/100)*$AJ$22)*$AN$22)*$AH$22)+((((E31/100)*$AJ$23)*$AH$23))))))))))))))))))))))))</f>
        <v>995.48643700000002</v>
      </c>
      <c r="U31" s="2">
        <f>IF(Calculator!$O$6="SINGLEBASE",SUM((((F31/100)*$AJ$22)*$AH$22))+((((F31/100)*$AJ$23)*$AH$23)),IF(Calculator!$O$6="SINGLEELEMENTS",SUM((((F31/100)*$AJ$22)*$AH$22))+(((((F31/100)*$AJ$22)*$AN$22)*$AH$22)*Calculator!$G$2)-((((F31/100)*$AJ$22)*$AN$22)*$AH$22)+((((F31/100)*$AJ$23)*$AH$23)),IF(Calculator!$O$6="SINGLESPECTRUM",SUM((((F31/100)*$AJ$22)*$AH$22))+(((((F31/100)*$AJ$22)*$AN$22)*$AH$22)*Calculator!$G$4)-((((F31/100)*$AJ$22)*$AN$22)*$AH$22)+((((F31/100)*$AJ$23)*$AH$23)),IF(Calculator!$O$6="SINGLEHOMESTEAD",SUM((((F31/100)*$AJ$22)*$AH$22))+(((((F31/100)*$AJ$22)*$AN$22)*$AH$22)*Calculator!$G$3)-((((F31/100)*$AJ$22)*$AN$22)*$AH$22)+((((F31/100)*$AJ$23)*$AH$23)),IF(Calculator!$O$6="SINGLEBAND A",SUM((((F31/100)*$AJ$22)*$AH$22))+(((((F31/100)*$AJ$22)*$AN$22)*$AH$22)*Calculator!$G$5)-((((F31/100)*$AJ$22)*$AN$22)*$AH$22)+((((F31/100)*$AJ$23)*$AH$23)),IF(Calculator!$O$6="SINGLEBAND B",SUM((((F31/100)*$AJ$22)*$AH$22))+(((((F31/100)*$AJ$22)*$AN$22)*$AH$22)*Calculator!$G$6)-((((F31/100)*$AJ$22)*$AN$22)*$AH$22)+((((F31/100)*$AJ$23)*$AH$23)),IF(Calculator!$O$6="SINGLEBAND C",SUM((((F31/100)*$AJ$22)*$AH$22))+(((((F31/100)*$AJ$22)*$AN$22)*$AH$22)*Calculator!$G$7)-((((F31/100)*$AJ$22)*$AN$22)*$AH$22)+((((F31/100)*$AJ$23)*$AH$23)),IF(Calculator!$O$6="SINGLEBAND D",SUM((((F31/100)*$AJ$22)*$AH$22))+(((((F31/100)*$AJ$22)*$AN$22)*$AH$22)*Calculator!$G$8)-((((F31/100)*$AJ$22)*$AN$22)*$AH$22)+((((F31/100)*$AJ$23)*$AH$23)),IF(Calculator!$O$6="SINGLEURBANE",SUM((((F31/100)*$AJ$22)*$AH$22))+(((((F31/100)*$AJ$22)*$AN$22)*$AH$22)*Calculator!$G$9)-((((F31/100)*$AJ$22)*$AN$22)*$AH$22)+((((F31/100)*$AJ$23)*$AH$23)),IF(Calculator!$O$6="SINGLESILVERANOD",SUM((((F31/100)*$AJ$22)*$AH$22))+(((((F31/100)*$AJ$22)*$AN$22)*$AH$22)*Calculator!$G$10)-((((F31/100)*$AJ$22)*$AN$22)*$AH$22)+((((F31/100)*$AJ$23)*$AH$23)),IF(Calculator!$O$6="SINGLEANOD",SUM((((F31/100)*$AJ$22)*$AH$22))+(((((F31/100)*$AJ$22)*$AN$22)*$AH$22)*Calculator!$G$11)-((((F31/100)*$AJ$22)*$AN$22)*$AH$22)+((((F31/100)*$AJ$23)*$AH$23)),IF(Calculator!$O$6="DUALBASE",SUM((((F31/100)*$AJ$22)*$AH$22))+(((((F31/100)*$AJ$22)*$AN$22)*$AH$22)*Calculator!$G$12)-((((F31/100)*$AJ$22)*$AN$22)*$AH$22)+((((F31/100)*$AJ$23)*$AH$23)),IF(Calculator!$O$6="DUALELEMENTS",SUM((((F31/100)*$AJ$22)*$AH$22))+(((((F31/100)*$AJ$22)*$AN$22)*$AH$22)*Calculator!$G$13)-((((F31/100)*$AJ$22)*$AN$22)*$AH$22)+((((F31/100)*$AJ$23)*$AH$23)),IF(Calculator!$O$6="DUALSPECTRUM",SUM((((F31/100)*$AJ$22)*$AH$22))+(((((F31/100)*$AJ$22)*$AN$22)*$AH$22)*Calculator!$G$15)-((((F31/100)*$AJ$22)*$AN$22)*$AH$22)+((((F31/100)*$AJ$23)*$AH$23)),IF(Calculator!$O$6="DUALHOMESTEAD",SUM((((F31/100)*$AJ$22)*$AH$22))+(((((F31/100)*$AJ$22)*$AN$22)*$AH$22)*Calculator!$G$14)-((((F31/100)*$AJ$22)*$AN$22)*$AH$22)+((((F31/100)*$AJ$23)*$AH$23)),IF(Calculator!$O$6="DUALBAND A",SUM((((F31/100)*$AJ$22)*$AH$22))+(((((F31/100)*$AJ$22)*$AN$22)*$AH$22)*Calculator!$G$16)-((((F31/100)*$AJ$22)*$AN$22)*$AH$22)+((((F31/100)*$AJ$23)*$AH$23)),IF(Calculator!$O$6="DUALBAND B",SUM((((F31/100)*$AJ$22)*$AH$22))+(((((F31/100)*$AJ$22)*$AN$22)*$AH$22)*Calculator!$G$17)-((((F31/100)*$AJ$22)*$AN$22)*$AH$22)+((((F31/100)*$AJ$23)*$AH$23)),IF(Calculator!$O$6="DUALBAND C",SUM((((F31/100)*$AJ$22)*$AH$22))+(((((F31/100)*$AJ$22)*$AN$22)*$AH$22)*Calculator!$G$18)-((((F31/100)*$AJ$22)*$AN$22)*$AH$22)+((((F31/100)*$AJ$23)*$AH$23)),IF(Calculator!$O$6="DUALBAND D",SUM((((F31/100)*$AJ$22)*$AH$22))+(((((F31/100)*$AJ$22)*$AN$22)*$AH$22)*Calculator!$G$19)-((((F31/100)*$AJ$22)*$AN$22)*$AH$22)+((((F31/100)*$AJ$23)*$AH$23)),IF(Calculator!$O$6="DUALURBANE",SUM((((F31/100)*$AJ$22)*$AH$22))+(((((F31/100)*$AJ$22)*$AN$22)*$AH$22)*Calculator!$G$20)-((((F31/100)*$AJ$22)*$AN$22)*$AH$22)+((((F31/100)*$AJ$23)*$AH$23)),IF(Calculator!$O$6="DUALSILVERANOD",SUM((((F31/100)*$AJ$22)*$AH$22))+(((((F31/100)*$AJ$22)*$AN$22)*$AH$22)*Calculator!$G$21)-((((F31/100)*$AJ$22)*$AN$22)*$AH$22)+((((F31/100)*$AJ$23)*$AH$23)),IF(Calculator!$O$6="DUALANOD",SUM((((F31/100)*$AJ$22)*$AH$22))+(((((F31/100)*$AJ$22)*$AN$22)*$AH$22)*Calculator!$G$22)-((((F31/100)*$AJ$22)*$AN$22)*$AH$22)+((((F31/100)*$AJ$23)*$AH$23))))))))))))))))))))))))</f>
        <v>1004.7623794999998</v>
      </c>
      <c r="V31" s="2">
        <f>IF(Calculator!$O$6="SINGLEBASE",SUM((((G31/100)*$AJ$22)*$AH$22))+((((G31/100)*$AJ$23)*$AH$23)),IF(Calculator!$O$6="SINGLEELEMENTS",SUM((((G31/100)*$AJ$22)*$AH$22))+(((((G31/100)*$AJ$22)*$AN$22)*$AH$22)*Calculator!$G$2)-((((G31/100)*$AJ$22)*$AN$22)*$AH$22)+((((G31/100)*$AJ$23)*$AH$23)),IF(Calculator!$O$6="SINGLESPECTRUM",SUM((((G31/100)*$AJ$22)*$AH$22))+(((((G31/100)*$AJ$22)*$AN$22)*$AH$22)*Calculator!$G$4)-((((G31/100)*$AJ$22)*$AN$22)*$AH$22)+((((G31/100)*$AJ$23)*$AH$23)),IF(Calculator!$O$6="SINGLEHOMESTEAD",SUM((((G31/100)*$AJ$22)*$AH$22))+(((((G31/100)*$AJ$22)*$AN$22)*$AH$22)*Calculator!$G$3)-((((G31/100)*$AJ$22)*$AN$22)*$AH$22)+((((G31/100)*$AJ$23)*$AH$23)),IF(Calculator!$O$6="SINGLEBAND A",SUM((((G31/100)*$AJ$22)*$AH$22))+(((((G31/100)*$AJ$22)*$AN$22)*$AH$22)*Calculator!$G$5)-((((G31/100)*$AJ$22)*$AN$22)*$AH$22)+((((G31/100)*$AJ$23)*$AH$23)),IF(Calculator!$O$6="SINGLEBAND B",SUM((((G31/100)*$AJ$22)*$AH$22))+(((((G31/100)*$AJ$22)*$AN$22)*$AH$22)*Calculator!$G$6)-((((G31/100)*$AJ$22)*$AN$22)*$AH$22)+((((G31/100)*$AJ$23)*$AH$23)),IF(Calculator!$O$6="SINGLEBAND C",SUM((((G31/100)*$AJ$22)*$AH$22))+(((((G31/100)*$AJ$22)*$AN$22)*$AH$22)*Calculator!$G$7)-((((G31/100)*$AJ$22)*$AN$22)*$AH$22)+((((G31/100)*$AJ$23)*$AH$23)),IF(Calculator!$O$6="SINGLEBAND D",SUM((((G31/100)*$AJ$22)*$AH$22))+(((((G31/100)*$AJ$22)*$AN$22)*$AH$22)*Calculator!$G$8)-((((G31/100)*$AJ$22)*$AN$22)*$AH$22)+((((G31/100)*$AJ$23)*$AH$23)),IF(Calculator!$O$6="SINGLEURBANE",SUM((((G31/100)*$AJ$22)*$AH$22))+(((((G31/100)*$AJ$22)*$AN$22)*$AH$22)*Calculator!$G$9)-((((G31/100)*$AJ$22)*$AN$22)*$AH$22)+((((G31/100)*$AJ$23)*$AH$23)),IF(Calculator!$O$6="SINGLESILVERANOD",SUM((((G31/100)*$AJ$22)*$AH$22))+(((((G31/100)*$AJ$22)*$AN$22)*$AH$22)*Calculator!$G$10)-((((G31/100)*$AJ$22)*$AN$22)*$AH$22)+((((G31/100)*$AJ$23)*$AH$23)),IF(Calculator!$O$6="SINGLEANOD",SUM((((G31/100)*$AJ$22)*$AH$22))+(((((G31/100)*$AJ$22)*$AN$22)*$AH$22)*Calculator!$G$11)-((((G31/100)*$AJ$22)*$AN$22)*$AH$22)+((((G31/100)*$AJ$23)*$AH$23)),IF(Calculator!$O$6="DUALBASE",SUM((((G31/100)*$AJ$22)*$AH$22))+(((((G31/100)*$AJ$22)*$AN$22)*$AH$22)*Calculator!$G$12)-((((G31/100)*$AJ$22)*$AN$22)*$AH$22)+((((G31/100)*$AJ$23)*$AH$23)),IF(Calculator!$O$6="DUALELEMENTS",SUM((((G31/100)*$AJ$22)*$AH$22))+(((((G31/100)*$AJ$22)*$AN$22)*$AH$22)*Calculator!$G$13)-((((G31/100)*$AJ$22)*$AN$22)*$AH$22)+((((G31/100)*$AJ$23)*$AH$23)),IF(Calculator!$O$6="DUALSPECTRUM",SUM((((G31/100)*$AJ$22)*$AH$22))+(((((G31/100)*$AJ$22)*$AN$22)*$AH$22)*Calculator!$G$15)-((((G31/100)*$AJ$22)*$AN$22)*$AH$22)+((((G31/100)*$AJ$23)*$AH$23)),IF(Calculator!$O$6="DUALHOMESTEAD",SUM((((G31/100)*$AJ$22)*$AH$22))+(((((G31/100)*$AJ$22)*$AN$22)*$AH$22)*Calculator!$G$14)-((((G31/100)*$AJ$22)*$AN$22)*$AH$22)+((((G31/100)*$AJ$23)*$AH$23)),IF(Calculator!$O$6="DUALBAND A",SUM((((G31/100)*$AJ$22)*$AH$22))+(((((G31/100)*$AJ$22)*$AN$22)*$AH$22)*Calculator!$G$16)-((((G31/100)*$AJ$22)*$AN$22)*$AH$22)+((((G31/100)*$AJ$23)*$AH$23)),IF(Calculator!$O$6="DUALBAND B",SUM((((G31/100)*$AJ$22)*$AH$22))+(((((G31/100)*$AJ$22)*$AN$22)*$AH$22)*Calculator!$G$17)-((((G31/100)*$AJ$22)*$AN$22)*$AH$22)+((((G31/100)*$AJ$23)*$AH$23)),IF(Calculator!$O$6="DUALBAND C",SUM((((G31/100)*$AJ$22)*$AH$22))+(((((G31/100)*$AJ$22)*$AN$22)*$AH$22)*Calculator!$G$18)-((((G31/100)*$AJ$22)*$AN$22)*$AH$22)+((((G31/100)*$AJ$23)*$AH$23)),IF(Calculator!$O$6="DUALBAND D",SUM((((G31/100)*$AJ$22)*$AH$22))+(((((G31/100)*$AJ$22)*$AN$22)*$AH$22)*Calculator!$G$19)-((((G31/100)*$AJ$22)*$AN$22)*$AH$22)+((((G31/100)*$AJ$23)*$AH$23)),IF(Calculator!$O$6="DUALURBANE",SUM((((G31/100)*$AJ$22)*$AH$22))+(((((G31/100)*$AJ$22)*$AN$22)*$AH$22)*Calculator!$G$20)-((((G31/100)*$AJ$22)*$AN$22)*$AH$22)+((((G31/100)*$AJ$23)*$AH$23)),IF(Calculator!$O$6="DUALSILVERANOD",SUM((((G31/100)*$AJ$22)*$AH$22))+(((((G31/100)*$AJ$22)*$AN$22)*$AH$22)*Calculator!$G$21)-((((G31/100)*$AJ$22)*$AN$22)*$AH$22)+((((G31/100)*$AJ$23)*$AH$23)),IF(Calculator!$O$6="DUALANOD",SUM((((G31/100)*$AJ$22)*$AH$22))+(((((G31/100)*$AJ$22)*$AN$22)*$AH$22)*Calculator!$G$22)-((((G31/100)*$AJ$22)*$AN$22)*$AH$22)+((((G31/100)*$AJ$23)*$AH$23))))))))))))))))))))))))</f>
        <v>1014.0383220000001</v>
      </c>
      <c r="W31" s="2">
        <f>IF(Calculator!$O$6="SINGLEBASE",SUM((((H31/100)*$AJ$22)*$AH$22))+((((H31/100)*$AJ$23)*$AH$23)),IF(Calculator!$O$6="SINGLEELEMENTS",SUM((((H31/100)*$AJ$22)*$AH$22))+(((((H31/100)*$AJ$22)*$AN$22)*$AH$22)*Calculator!$G$2)-((((H31/100)*$AJ$22)*$AN$22)*$AH$22)+((((H31/100)*$AJ$23)*$AH$23)),IF(Calculator!$O$6="SINGLESPECTRUM",SUM((((H31/100)*$AJ$22)*$AH$22))+(((((H31/100)*$AJ$22)*$AN$22)*$AH$22)*Calculator!$G$4)-((((H31/100)*$AJ$22)*$AN$22)*$AH$22)+((((H31/100)*$AJ$23)*$AH$23)),IF(Calculator!$O$6="SINGLEHOMESTEAD",SUM((((H31/100)*$AJ$22)*$AH$22))+(((((H31/100)*$AJ$22)*$AN$22)*$AH$22)*Calculator!$G$3)-((((H31/100)*$AJ$22)*$AN$22)*$AH$22)+((((H31/100)*$AJ$23)*$AH$23)),IF(Calculator!$O$6="SINGLEBAND A",SUM((((H31/100)*$AJ$22)*$AH$22))+(((((H31/100)*$AJ$22)*$AN$22)*$AH$22)*Calculator!$G$5)-((((H31/100)*$AJ$22)*$AN$22)*$AH$22)+((((H31/100)*$AJ$23)*$AH$23)),IF(Calculator!$O$6="SINGLEBAND B",SUM((((H31/100)*$AJ$22)*$AH$22))+(((((H31/100)*$AJ$22)*$AN$22)*$AH$22)*Calculator!$G$6)-((((H31/100)*$AJ$22)*$AN$22)*$AH$22)+((((H31/100)*$AJ$23)*$AH$23)),IF(Calculator!$O$6="SINGLEBAND C",SUM((((H31/100)*$AJ$22)*$AH$22))+(((((H31/100)*$AJ$22)*$AN$22)*$AH$22)*Calculator!$G$7)-((((H31/100)*$AJ$22)*$AN$22)*$AH$22)+((((H31/100)*$AJ$23)*$AH$23)),IF(Calculator!$O$6="SINGLEBAND D",SUM((((H31/100)*$AJ$22)*$AH$22))+(((((H31/100)*$AJ$22)*$AN$22)*$AH$22)*Calculator!$G$8)-((((H31/100)*$AJ$22)*$AN$22)*$AH$22)+((((H31/100)*$AJ$23)*$AH$23)),IF(Calculator!$O$6="SINGLEURBANE",SUM((((H31/100)*$AJ$22)*$AH$22))+(((((H31/100)*$AJ$22)*$AN$22)*$AH$22)*Calculator!$G$9)-((((H31/100)*$AJ$22)*$AN$22)*$AH$22)+((((H31/100)*$AJ$23)*$AH$23)),IF(Calculator!$O$6="SINGLESILVERANOD",SUM((((H31/100)*$AJ$22)*$AH$22))+(((((H31/100)*$AJ$22)*$AN$22)*$AH$22)*Calculator!$G$10)-((((H31/100)*$AJ$22)*$AN$22)*$AH$22)+((((H31/100)*$AJ$23)*$AH$23)),IF(Calculator!$O$6="SINGLEANOD",SUM((((H31/100)*$AJ$22)*$AH$22))+(((((H31/100)*$AJ$22)*$AN$22)*$AH$22)*Calculator!$G$11)-((((H31/100)*$AJ$22)*$AN$22)*$AH$22)+((((H31/100)*$AJ$23)*$AH$23)),IF(Calculator!$O$6="DUALBASE",SUM((((H31/100)*$AJ$22)*$AH$22))+(((((H31/100)*$AJ$22)*$AN$22)*$AH$22)*Calculator!$G$12)-((((H31/100)*$AJ$22)*$AN$22)*$AH$22)+((((H31/100)*$AJ$23)*$AH$23)),IF(Calculator!$O$6="DUALELEMENTS",SUM((((H31/100)*$AJ$22)*$AH$22))+(((((H31/100)*$AJ$22)*$AN$22)*$AH$22)*Calculator!$G$13)-((((H31/100)*$AJ$22)*$AN$22)*$AH$22)+((((H31/100)*$AJ$23)*$AH$23)),IF(Calculator!$O$6="DUALSPECTRUM",SUM((((H31/100)*$AJ$22)*$AH$22))+(((((H31/100)*$AJ$22)*$AN$22)*$AH$22)*Calculator!$G$15)-((((H31/100)*$AJ$22)*$AN$22)*$AH$22)+((((H31/100)*$AJ$23)*$AH$23)),IF(Calculator!$O$6="DUALHOMESTEAD",SUM((((H31/100)*$AJ$22)*$AH$22))+(((((H31/100)*$AJ$22)*$AN$22)*$AH$22)*Calculator!$G$14)-((((H31/100)*$AJ$22)*$AN$22)*$AH$22)+((((H31/100)*$AJ$23)*$AH$23)),IF(Calculator!$O$6="DUALBAND A",SUM((((H31/100)*$AJ$22)*$AH$22))+(((((H31/100)*$AJ$22)*$AN$22)*$AH$22)*Calculator!$G$16)-((((H31/100)*$AJ$22)*$AN$22)*$AH$22)+((((H31/100)*$AJ$23)*$AH$23)),IF(Calculator!$O$6="DUALBAND B",SUM((((H31/100)*$AJ$22)*$AH$22))+(((((H31/100)*$AJ$22)*$AN$22)*$AH$22)*Calculator!$G$17)-((((H31/100)*$AJ$22)*$AN$22)*$AH$22)+((((H31/100)*$AJ$23)*$AH$23)),IF(Calculator!$O$6="DUALBAND C",SUM((((H31/100)*$AJ$22)*$AH$22))+(((((H31/100)*$AJ$22)*$AN$22)*$AH$22)*Calculator!$G$18)-((((H31/100)*$AJ$22)*$AN$22)*$AH$22)+((((H31/100)*$AJ$23)*$AH$23)),IF(Calculator!$O$6="DUALBAND D",SUM((((H31/100)*$AJ$22)*$AH$22))+(((((H31/100)*$AJ$22)*$AN$22)*$AH$22)*Calculator!$G$19)-((((H31/100)*$AJ$22)*$AN$22)*$AH$22)+((((H31/100)*$AJ$23)*$AH$23)),IF(Calculator!$O$6="DUALURBANE",SUM((((H31/100)*$AJ$22)*$AH$22))+(((((H31/100)*$AJ$22)*$AN$22)*$AH$22)*Calculator!$G$20)-((((H31/100)*$AJ$22)*$AN$22)*$AH$22)+((((H31/100)*$AJ$23)*$AH$23)),IF(Calculator!$O$6="DUALSILVERANOD",SUM((((H31/100)*$AJ$22)*$AH$22))+(((((H31/100)*$AJ$22)*$AN$22)*$AH$22)*Calculator!$G$21)-((((H31/100)*$AJ$22)*$AN$22)*$AH$22)+((((H31/100)*$AJ$23)*$AH$23)),IF(Calculator!$O$6="DUALANOD",SUM((((H31/100)*$AJ$22)*$AH$22))+(((((H31/100)*$AJ$22)*$AN$22)*$AH$22)*Calculator!$G$22)-((((H31/100)*$AJ$22)*$AN$22)*$AH$22)+((((H31/100)*$AJ$23)*$AH$23))))))))))))))))))))))))</f>
        <v>1023.3142644999998</v>
      </c>
      <c r="X31" s="2">
        <f>IF(Calculator!$O$6="SINGLEBASE",SUM((((I31/100)*$AJ$22)*$AH$22))+((((I31/100)*$AJ$23)*$AH$23)),IF(Calculator!$O$6="SINGLEELEMENTS",SUM((((I31/100)*$AJ$22)*$AH$22))+(((((I31/100)*$AJ$22)*$AN$22)*$AH$22)*Calculator!$G$2)-((((I31/100)*$AJ$22)*$AN$22)*$AH$22)+((((I31/100)*$AJ$23)*$AH$23)),IF(Calculator!$O$6="SINGLESPECTRUM",SUM((((I31/100)*$AJ$22)*$AH$22))+(((((I31/100)*$AJ$22)*$AN$22)*$AH$22)*Calculator!$G$4)-((((I31/100)*$AJ$22)*$AN$22)*$AH$22)+((((I31/100)*$AJ$23)*$AH$23)),IF(Calculator!$O$6="SINGLEHOMESTEAD",SUM((((I31/100)*$AJ$22)*$AH$22))+(((((I31/100)*$AJ$22)*$AN$22)*$AH$22)*Calculator!$G$3)-((((I31/100)*$AJ$22)*$AN$22)*$AH$22)+((((I31/100)*$AJ$23)*$AH$23)),IF(Calculator!$O$6="SINGLEBAND A",SUM((((I31/100)*$AJ$22)*$AH$22))+(((((I31/100)*$AJ$22)*$AN$22)*$AH$22)*Calculator!$G$5)-((((I31/100)*$AJ$22)*$AN$22)*$AH$22)+((((I31/100)*$AJ$23)*$AH$23)),IF(Calculator!$O$6="SINGLEBAND B",SUM((((I31/100)*$AJ$22)*$AH$22))+(((((I31/100)*$AJ$22)*$AN$22)*$AH$22)*Calculator!$G$6)-((((I31/100)*$AJ$22)*$AN$22)*$AH$22)+((((I31/100)*$AJ$23)*$AH$23)),IF(Calculator!$O$6="SINGLEBAND C",SUM((((I31/100)*$AJ$22)*$AH$22))+(((((I31/100)*$AJ$22)*$AN$22)*$AH$22)*Calculator!$G$7)-((((I31/100)*$AJ$22)*$AN$22)*$AH$22)+((((I31/100)*$AJ$23)*$AH$23)),IF(Calculator!$O$6="SINGLEBAND D",SUM((((I31/100)*$AJ$22)*$AH$22))+(((((I31/100)*$AJ$22)*$AN$22)*$AH$22)*Calculator!$G$8)-((((I31/100)*$AJ$22)*$AN$22)*$AH$22)+((((I31/100)*$AJ$23)*$AH$23)),IF(Calculator!$O$6="SINGLEURBANE",SUM((((I31/100)*$AJ$22)*$AH$22))+(((((I31/100)*$AJ$22)*$AN$22)*$AH$22)*Calculator!$G$9)-((((I31/100)*$AJ$22)*$AN$22)*$AH$22)+((((I31/100)*$AJ$23)*$AH$23)),IF(Calculator!$O$6="SINGLESILVERANOD",SUM((((I31/100)*$AJ$22)*$AH$22))+(((((I31/100)*$AJ$22)*$AN$22)*$AH$22)*Calculator!$G$10)-((((I31/100)*$AJ$22)*$AN$22)*$AH$22)+((((I31/100)*$AJ$23)*$AH$23)),IF(Calculator!$O$6="SINGLEANOD",SUM((((I31/100)*$AJ$22)*$AH$22))+(((((I31/100)*$AJ$22)*$AN$22)*$AH$22)*Calculator!$G$11)-((((I31/100)*$AJ$22)*$AN$22)*$AH$22)+((((I31/100)*$AJ$23)*$AH$23)),IF(Calculator!$O$6="DUALBASE",SUM((((I31/100)*$AJ$22)*$AH$22))+(((((I31/100)*$AJ$22)*$AN$22)*$AH$22)*Calculator!$G$12)-((((I31/100)*$AJ$22)*$AN$22)*$AH$22)+((((I31/100)*$AJ$23)*$AH$23)),IF(Calculator!$O$6="DUALELEMENTS",SUM((((I31/100)*$AJ$22)*$AH$22))+(((((I31/100)*$AJ$22)*$AN$22)*$AH$22)*Calculator!$G$13)-((((I31/100)*$AJ$22)*$AN$22)*$AH$22)+((((I31/100)*$AJ$23)*$AH$23)),IF(Calculator!$O$6="DUALSPECTRUM",SUM((((I31/100)*$AJ$22)*$AH$22))+(((((I31/100)*$AJ$22)*$AN$22)*$AH$22)*Calculator!$G$15)-((((I31/100)*$AJ$22)*$AN$22)*$AH$22)+((((I31/100)*$AJ$23)*$AH$23)),IF(Calculator!$O$6="DUALHOMESTEAD",SUM((((I31/100)*$AJ$22)*$AH$22))+(((((I31/100)*$AJ$22)*$AN$22)*$AH$22)*Calculator!$G$14)-((((I31/100)*$AJ$22)*$AN$22)*$AH$22)+((((I31/100)*$AJ$23)*$AH$23)),IF(Calculator!$O$6="DUALBAND A",SUM((((I31/100)*$AJ$22)*$AH$22))+(((((I31/100)*$AJ$22)*$AN$22)*$AH$22)*Calculator!$G$16)-((((I31/100)*$AJ$22)*$AN$22)*$AH$22)+((((I31/100)*$AJ$23)*$AH$23)),IF(Calculator!$O$6="DUALBAND B",SUM((((I31/100)*$AJ$22)*$AH$22))+(((((I31/100)*$AJ$22)*$AN$22)*$AH$22)*Calculator!$G$17)-((((I31/100)*$AJ$22)*$AN$22)*$AH$22)+((((I31/100)*$AJ$23)*$AH$23)),IF(Calculator!$O$6="DUALBAND C",SUM((((I31/100)*$AJ$22)*$AH$22))+(((((I31/100)*$AJ$22)*$AN$22)*$AH$22)*Calculator!$G$18)-((((I31/100)*$AJ$22)*$AN$22)*$AH$22)+((((I31/100)*$AJ$23)*$AH$23)),IF(Calculator!$O$6="DUALBAND D",SUM((((I31/100)*$AJ$22)*$AH$22))+(((((I31/100)*$AJ$22)*$AN$22)*$AH$22)*Calculator!$G$19)-((((I31/100)*$AJ$22)*$AN$22)*$AH$22)+((((I31/100)*$AJ$23)*$AH$23)),IF(Calculator!$O$6="DUALURBANE",SUM((((I31/100)*$AJ$22)*$AH$22))+(((((I31/100)*$AJ$22)*$AN$22)*$AH$22)*Calculator!$G$20)-((((I31/100)*$AJ$22)*$AN$22)*$AH$22)+((((I31/100)*$AJ$23)*$AH$23)),IF(Calculator!$O$6="DUALSILVERANOD",SUM((((I31/100)*$AJ$22)*$AH$22))+(((((I31/100)*$AJ$22)*$AN$22)*$AH$22)*Calculator!$G$21)-((((I31/100)*$AJ$22)*$AN$22)*$AH$22)+((((I31/100)*$AJ$23)*$AH$23)),IF(Calculator!$O$6="DUALANOD",SUM((((I31/100)*$AJ$22)*$AH$22))+(((((I31/100)*$AJ$22)*$AN$22)*$AH$22)*Calculator!$G$22)-((((I31/100)*$AJ$22)*$AN$22)*$AH$22)+((((I31/100)*$AJ$23)*$AH$23))))))))))))))))))))))))</f>
        <v>1033.2200285000001</v>
      </c>
      <c r="Y31" s="2">
        <f>IF(Calculator!$O$6="SINGLEBASE",SUM((((J31/100)*$AJ$22)*$AH$22))+((((J31/100)*$AJ$23)*$AH$23)),IF(Calculator!$O$6="SINGLEELEMENTS",SUM((((J31/100)*$AJ$22)*$AH$22))+(((((J31/100)*$AJ$22)*$AN$22)*$AH$22)*Calculator!$G$2)-((((J31/100)*$AJ$22)*$AN$22)*$AH$22)+((((J31/100)*$AJ$23)*$AH$23)),IF(Calculator!$O$6="SINGLESPECTRUM",SUM((((J31/100)*$AJ$22)*$AH$22))+(((((J31/100)*$AJ$22)*$AN$22)*$AH$22)*Calculator!$G$4)-((((J31/100)*$AJ$22)*$AN$22)*$AH$22)+((((J31/100)*$AJ$23)*$AH$23)),IF(Calculator!$O$6="SINGLEHOMESTEAD",SUM((((J31/100)*$AJ$22)*$AH$22))+(((((J31/100)*$AJ$22)*$AN$22)*$AH$22)*Calculator!$G$3)-((((J31/100)*$AJ$22)*$AN$22)*$AH$22)+((((J31/100)*$AJ$23)*$AH$23)),IF(Calculator!$O$6="SINGLEBAND A",SUM((((J31/100)*$AJ$22)*$AH$22))+(((((J31/100)*$AJ$22)*$AN$22)*$AH$22)*Calculator!$G$5)-((((J31/100)*$AJ$22)*$AN$22)*$AH$22)+((((J31/100)*$AJ$23)*$AH$23)),IF(Calculator!$O$6="SINGLEBAND B",SUM((((J31/100)*$AJ$22)*$AH$22))+(((((J31/100)*$AJ$22)*$AN$22)*$AH$22)*Calculator!$G$6)-((((J31/100)*$AJ$22)*$AN$22)*$AH$22)+((((J31/100)*$AJ$23)*$AH$23)),IF(Calculator!$O$6="SINGLEBAND C",SUM((((J31/100)*$AJ$22)*$AH$22))+(((((J31/100)*$AJ$22)*$AN$22)*$AH$22)*Calculator!$G$7)-((((J31/100)*$AJ$22)*$AN$22)*$AH$22)+((((J31/100)*$AJ$23)*$AH$23)),IF(Calculator!$O$6="SINGLEBAND D",SUM((((J31/100)*$AJ$22)*$AH$22))+(((((J31/100)*$AJ$22)*$AN$22)*$AH$22)*Calculator!$G$8)-((((J31/100)*$AJ$22)*$AN$22)*$AH$22)+((((J31/100)*$AJ$23)*$AH$23)),IF(Calculator!$O$6="SINGLEURBANE",SUM((((J31/100)*$AJ$22)*$AH$22))+(((((J31/100)*$AJ$22)*$AN$22)*$AH$22)*Calculator!$G$9)-((((J31/100)*$AJ$22)*$AN$22)*$AH$22)+((((J31/100)*$AJ$23)*$AH$23)),IF(Calculator!$O$6="SINGLESILVERANOD",SUM((((J31/100)*$AJ$22)*$AH$22))+(((((J31/100)*$AJ$22)*$AN$22)*$AH$22)*Calculator!$G$10)-((((J31/100)*$AJ$22)*$AN$22)*$AH$22)+((((J31/100)*$AJ$23)*$AH$23)),IF(Calculator!$O$6="SINGLEANOD",SUM((((J31/100)*$AJ$22)*$AH$22))+(((((J31/100)*$AJ$22)*$AN$22)*$AH$22)*Calculator!$G$11)-((((J31/100)*$AJ$22)*$AN$22)*$AH$22)+((((J31/100)*$AJ$23)*$AH$23)),IF(Calculator!$O$6="DUALBASE",SUM((((J31/100)*$AJ$22)*$AH$22))+(((((J31/100)*$AJ$22)*$AN$22)*$AH$22)*Calculator!$G$12)-((((J31/100)*$AJ$22)*$AN$22)*$AH$22)+((((J31/100)*$AJ$23)*$AH$23)),IF(Calculator!$O$6="DUALELEMENTS",SUM((((J31/100)*$AJ$22)*$AH$22))+(((((J31/100)*$AJ$22)*$AN$22)*$AH$22)*Calculator!$G$13)-((((J31/100)*$AJ$22)*$AN$22)*$AH$22)+((((J31/100)*$AJ$23)*$AH$23)),IF(Calculator!$O$6="DUALSPECTRUM",SUM((((J31/100)*$AJ$22)*$AH$22))+(((((J31/100)*$AJ$22)*$AN$22)*$AH$22)*Calculator!$G$15)-((((J31/100)*$AJ$22)*$AN$22)*$AH$22)+((((J31/100)*$AJ$23)*$AH$23)),IF(Calculator!$O$6="DUALHOMESTEAD",SUM((((J31/100)*$AJ$22)*$AH$22))+(((((J31/100)*$AJ$22)*$AN$22)*$AH$22)*Calculator!$G$14)-((((J31/100)*$AJ$22)*$AN$22)*$AH$22)+((((J31/100)*$AJ$23)*$AH$23)),IF(Calculator!$O$6="DUALBAND A",SUM((((J31/100)*$AJ$22)*$AH$22))+(((((J31/100)*$AJ$22)*$AN$22)*$AH$22)*Calculator!$G$16)-((((J31/100)*$AJ$22)*$AN$22)*$AH$22)+((((J31/100)*$AJ$23)*$AH$23)),IF(Calculator!$O$6="DUALBAND B",SUM((((J31/100)*$AJ$22)*$AH$22))+(((((J31/100)*$AJ$22)*$AN$22)*$AH$22)*Calculator!$G$17)-((((J31/100)*$AJ$22)*$AN$22)*$AH$22)+((((J31/100)*$AJ$23)*$AH$23)),IF(Calculator!$O$6="DUALBAND C",SUM((((J31/100)*$AJ$22)*$AH$22))+(((((J31/100)*$AJ$22)*$AN$22)*$AH$22)*Calculator!$G$18)-((((J31/100)*$AJ$22)*$AN$22)*$AH$22)+((((J31/100)*$AJ$23)*$AH$23)),IF(Calculator!$O$6="DUALBAND D",SUM((((J31/100)*$AJ$22)*$AH$22))+(((((J31/100)*$AJ$22)*$AN$22)*$AH$22)*Calculator!$G$19)-((((J31/100)*$AJ$22)*$AN$22)*$AH$22)+((((J31/100)*$AJ$23)*$AH$23)),IF(Calculator!$O$6="DUALURBANE",SUM((((J31/100)*$AJ$22)*$AH$22))+(((((J31/100)*$AJ$22)*$AN$22)*$AH$22)*Calculator!$G$20)-((((J31/100)*$AJ$22)*$AN$22)*$AH$22)+((((J31/100)*$AJ$23)*$AH$23)),IF(Calculator!$O$6="DUALSILVERANOD",SUM((((J31/100)*$AJ$22)*$AH$22))+(((((J31/100)*$AJ$22)*$AN$22)*$AH$22)*Calculator!$G$21)-((((J31/100)*$AJ$22)*$AN$22)*$AH$22)+((((J31/100)*$AJ$23)*$AH$23)),IF(Calculator!$O$6="DUALANOD",SUM((((J31/100)*$AJ$22)*$AH$22))+(((((J31/100)*$AJ$22)*$AN$22)*$AH$22)*Calculator!$G$22)-((((J31/100)*$AJ$22)*$AN$22)*$AH$22)+((((J31/100)*$AJ$23)*$AH$23))))))))))))))))))))))))</f>
        <v>1042.4916865</v>
      </c>
      <c r="Z31" s="2">
        <f>IF(Calculator!$O$6="SINGLEBASE",SUM((((K31/100)*$AJ$22)*$AH$22))+((((K31/100)*$AJ$23)*$AH$23)),IF(Calculator!$O$6="SINGLEELEMENTS",SUM((((K31/100)*$AJ$22)*$AH$22))+(((((K31/100)*$AJ$22)*$AN$22)*$AH$22)*Calculator!$G$2)-((((K31/100)*$AJ$22)*$AN$22)*$AH$22)+((((K31/100)*$AJ$23)*$AH$23)),IF(Calculator!$O$6="SINGLESPECTRUM",SUM((((K31/100)*$AJ$22)*$AH$22))+(((((K31/100)*$AJ$22)*$AN$22)*$AH$22)*Calculator!$G$4)-((((K31/100)*$AJ$22)*$AN$22)*$AH$22)+((((K31/100)*$AJ$23)*$AH$23)),IF(Calculator!$O$6="SINGLEHOMESTEAD",SUM((((K31/100)*$AJ$22)*$AH$22))+(((((K31/100)*$AJ$22)*$AN$22)*$AH$22)*Calculator!$G$3)-((((K31/100)*$AJ$22)*$AN$22)*$AH$22)+((((K31/100)*$AJ$23)*$AH$23)),IF(Calculator!$O$6="SINGLEBAND A",SUM((((K31/100)*$AJ$22)*$AH$22))+(((((K31/100)*$AJ$22)*$AN$22)*$AH$22)*Calculator!$G$5)-((((K31/100)*$AJ$22)*$AN$22)*$AH$22)+((((K31/100)*$AJ$23)*$AH$23)),IF(Calculator!$O$6="SINGLEBAND B",SUM((((K31/100)*$AJ$22)*$AH$22))+(((((K31/100)*$AJ$22)*$AN$22)*$AH$22)*Calculator!$G$6)-((((K31/100)*$AJ$22)*$AN$22)*$AH$22)+((((K31/100)*$AJ$23)*$AH$23)),IF(Calculator!$O$6="SINGLEBAND C",SUM((((K31/100)*$AJ$22)*$AH$22))+(((((K31/100)*$AJ$22)*$AN$22)*$AH$22)*Calculator!$G$7)-((((K31/100)*$AJ$22)*$AN$22)*$AH$22)+((((K31/100)*$AJ$23)*$AH$23)),IF(Calculator!$O$6="SINGLEBAND D",SUM((((K31/100)*$AJ$22)*$AH$22))+(((((K31/100)*$AJ$22)*$AN$22)*$AH$22)*Calculator!$G$8)-((((K31/100)*$AJ$22)*$AN$22)*$AH$22)+((((K31/100)*$AJ$23)*$AH$23)),IF(Calculator!$O$6="SINGLEURBANE",SUM((((K31/100)*$AJ$22)*$AH$22))+(((((K31/100)*$AJ$22)*$AN$22)*$AH$22)*Calculator!$G$9)-((((K31/100)*$AJ$22)*$AN$22)*$AH$22)+((((K31/100)*$AJ$23)*$AH$23)),IF(Calculator!$O$6="SINGLESILVERANOD",SUM((((K31/100)*$AJ$22)*$AH$22))+(((((K31/100)*$AJ$22)*$AN$22)*$AH$22)*Calculator!$G$10)-((((K31/100)*$AJ$22)*$AN$22)*$AH$22)+((((K31/100)*$AJ$23)*$AH$23)),IF(Calculator!$O$6="SINGLEANOD",SUM((((K31/100)*$AJ$22)*$AH$22))+(((((K31/100)*$AJ$22)*$AN$22)*$AH$22)*Calculator!$G$11)-((((K31/100)*$AJ$22)*$AN$22)*$AH$22)+((((K31/100)*$AJ$23)*$AH$23)),IF(Calculator!$O$6="DUALBASE",SUM((((K31/100)*$AJ$22)*$AH$22))+(((((K31/100)*$AJ$22)*$AN$22)*$AH$22)*Calculator!$G$12)-((((K31/100)*$AJ$22)*$AN$22)*$AH$22)+((((K31/100)*$AJ$23)*$AH$23)),IF(Calculator!$O$6="DUALELEMENTS",SUM((((K31/100)*$AJ$22)*$AH$22))+(((((K31/100)*$AJ$22)*$AN$22)*$AH$22)*Calculator!$G$13)-((((K31/100)*$AJ$22)*$AN$22)*$AH$22)+((((K31/100)*$AJ$23)*$AH$23)),IF(Calculator!$O$6="DUALSPECTRUM",SUM((((K31/100)*$AJ$22)*$AH$22))+(((((K31/100)*$AJ$22)*$AN$22)*$AH$22)*Calculator!$G$15)-((((K31/100)*$AJ$22)*$AN$22)*$AH$22)+((((K31/100)*$AJ$23)*$AH$23)),IF(Calculator!$O$6="DUALHOMESTEAD",SUM((((K31/100)*$AJ$22)*$AH$22))+(((((K31/100)*$AJ$22)*$AN$22)*$AH$22)*Calculator!$G$14)-((((K31/100)*$AJ$22)*$AN$22)*$AH$22)+((((K31/100)*$AJ$23)*$AH$23)),IF(Calculator!$O$6="DUALBAND A",SUM((((K31/100)*$AJ$22)*$AH$22))+(((((K31/100)*$AJ$22)*$AN$22)*$AH$22)*Calculator!$G$16)-((((K31/100)*$AJ$22)*$AN$22)*$AH$22)+((((K31/100)*$AJ$23)*$AH$23)),IF(Calculator!$O$6="DUALBAND B",SUM((((K31/100)*$AJ$22)*$AH$22))+(((((K31/100)*$AJ$22)*$AN$22)*$AH$22)*Calculator!$G$17)-((((K31/100)*$AJ$22)*$AN$22)*$AH$22)+((((K31/100)*$AJ$23)*$AH$23)),IF(Calculator!$O$6="DUALBAND C",SUM((((K31/100)*$AJ$22)*$AH$22))+(((((K31/100)*$AJ$22)*$AN$22)*$AH$22)*Calculator!$G$18)-((((K31/100)*$AJ$22)*$AN$22)*$AH$22)+((((K31/100)*$AJ$23)*$AH$23)),IF(Calculator!$O$6="DUALBAND D",SUM((((K31/100)*$AJ$22)*$AH$22))+(((((K31/100)*$AJ$22)*$AN$22)*$AH$22)*Calculator!$G$19)-((((K31/100)*$AJ$22)*$AN$22)*$AH$22)+((((K31/100)*$AJ$23)*$AH$23)),IF(Calculator!$O$6="DUALURBANE",SUM((((K31/100)*$AJ$22)*$AH$22))+(((((K31/100)*$AJ$22)*$AN$22)*$AH$22)*Calculator!$G$20)-((((K31/100)*$AJ$22)*$AN$22)*$AH$22)+((((K31/100)*$AJ$23)*$AH$23)),IF(Calculator!$O$6="DUALSILVERANOD",SUM((((K31/100)*$AJ$22)*$AH$22))+(((((K31/100)*$AJ$22)*$AN$22)*$AH$22)*Calculator!$G$21)-((((K31/100)*$AJ$22)*$AN$22)*$AH$22)+((((K31/100)*$AJ$23)*$AH$23)),IF(Calculator!$O$6="DUALANOD",SUM((((K31/100)*$AJ$22)*$AH$22))+(((((K31/100)*$AJ$22)*$AN$22)*$AH$22)*Calculator!$G$22)-((((K31/100)*$AJ$22)*$AN$22)*$AH$22)+((((K31/100)*$AJ$23)*$AH$23))))))))))))))))))))))))</f>
        <v>1054.6339594999999</v>
      </c>
      <c r="AA31" s="2">
        <f>IF(Calculator!$O$6="SINGLEBASE",SUM((((L31/100)*$AJ$22)*$AH$22))+((((L31/100)*$AJ$23)*$AH$23)),IF(Calculator!$O$6="SINGLEELEMENTS",SUM((((L31/100)*$AJ$22)*$AH$22))+(((((L31/100)*$AJ$22)*$AN$22)*$AH$22)*Calculator!$G$2)-((((L31/100)*$AJ$22)*$AN$22)*$AH$22)+((((L31/100)*$AJ$23)*$AH$23)),IF(Calculator!$O$6="SINGLESPECTRUM",SUM((((L31/100)*$AJ$22)*$AH$22))+(((((L31/100)*$AJ$22)*$AN$22)*$AH$22)*Calculator!$G$4)-((((L31/100)*$AJ$22)*$AN$22)*$AH$22)+((((L31/100)*$AJ$23)*$AH$23)),IF(Calculator!$O$6="SINGLEHOMESTEAD",SUM((((L31/100)*$AJ$22)*$AH$22))+(((((L31/100)*$AJ$22)*$AN$22)*$AH$22)*Calculator!$G$3)-((((L31/100)*$AJ$22)*$AN$22)*$AH$22)+((((L31/100)*$AJ$23)*$AH$23)),IF(Calculator!$O$6="SINGLEBAND A",SUM((((L31/100)*$AJ$22)*$AH$22))+(((((L31/100)*$AJ$22)*$AN$22)*$AH$22)*Calculator!$G$5)-((((L31/100)*$AJ$22)*$AN$22)*$AH$22)+((((L31/100)*$AJ$23)*$AH$23)),IF(Calculator!$O$6="SINGLEBAND B",SUM((((L31/100)*$AJ$22)*$AH$22))+(((((L31/100)*$AJ$22)*$AN$22)*$AH$22)*Calculator!$G$6)-((((L31/100)*$AJ$22)*$AN$22)*$AH$22)+((((L31/100)*$AJ$23)*$AH$23)),IF(Calculator!$O$6="SINGLEBAND C",SUM((((L31/100)*$AJ$22)*$AH$22))+(((((L31/100)*$AJ$22)*$AN$22)*$AH$22)*Calculator!$G$7)-((((L31/100)*$AJ$22)*$AN$22)*$AH$22)+((((L31/100)*$AJ$23)*$AH$23)),IF(Calculator!$O$6="SINGLEBAND D",SUM((((L31/100)*$AJ$22)*$AH$22))+(((((L31/100)*$AJ$22)*$AN$22)*$AH$22)*Calculator!$G$8)-((((L31/100)*$AJ$22)*$AN$22)*$AH$22)+((((L31/100)*$AJ$23)*$AH$23)),IF(Calculator!$O$6="SINGLEURBANE",SUM((((L31/100)*$AJ$22)*$AH$22))+(((((L31/100)*$AJ$22)*$AN$22)*$AH$22)*Calculator!$G$9)-((((L31/100)*$AJ$22)*$AN$22)*$AH$22)+((((L31/100)*$AJ$23)*$AH$23)),IF(Calculator!$O$6="SINGLESILVERANOD",SUM((((L31/100)*$AJ$22)*$AH$22))+(((((L31/100)*$AJ$22)*$AN$22)*$AH$22)*Calculator!$G$10)-((((L31/100)*$AJ$22)*$AN$22)*$AH$22)+((((L31/100)*$AJ$23)*$AH$23)),IF(Calculator!$O$6="SINGLEANOD",SUM((((L31/100)*$AJ$22)*$AH$22))+(((((L31/100)*$AJ$22)*$AN$22)*$AH$22)*Calculator!$G$11)-((((L31/100)*$AJ$22)*$AN$22)*$AH$22)+((((L31/100)*$AJ$23)*$AH$23)),IF(Calculator!$O$6="DUALBASE",SUM((((L31/100)*$AJ$22)*$AH$22))+(((((L31/100)*$AJ$22)*$AN$22)*$AH$22)*Calculator!$G$12)-((((L31/100)*$AJ$22)*$AN$22)*$AH$22)+((((L31/100)*$AJ$23)*$AH$23)),IF(Calculator!$O$6="DUALELEMENTS",SUM((((L31/100)*$AJ$22)*$AH$22))+(((((L31/100)*$AJ$22)*$AN$22)*$AH$22)*Calculator!$G$13)-((((L31/100)*$AJ$22)*$AN$22)*$AH$22)+((((L31/100)*$AJ$23)*$AH$23)),IF(Calculator!$O$6="DUALSPECTRUM",SUM((((L31/100)*$AJ$22)*$AH$22))+(((((L31/100)*$AJ$22)*$AN$22)*$AH$22)*Calculator!$G$15)-((((L31/100)*$AJ$22)*$AN$22)*$AH$22)+((((L31/100)*$AJ$23)*$AH$23)),IF(Calculator!$O$6="DUALHOMESTEAD",SUM((((L31/100)*$AJ$22)*$AH$22))+(((((L31/100)*$AJ$22)*$AN$22)*$AH$22)*Calculator!$G$14)-((((L31/100)*$AJ$22)*$AN$22)*$AH$22)+((((L31/100)*$AJ$23)*$AH$23)),IF(Calculator!$O$6="DUALBAND A",SUM((((L31/100)*$AJ$22)*$AH$22))+(((((L31/100)*$AJ$22)*$AN$22)*$AH$22)*Calculator!$G$16)-((((L31/100)*$AJ$22)*$AN$22)*$AH$22)+((((L31/100)*$AJ$23)*$AH$23)),IF(Calculator!$O$6="DUALBAND B",SUM((((L31/100)*$AJ$22)*$AH$22))+(((((L31/100)*$AJ$22)*$AN$22)*$AH$22)*Calculator!$G$17)-((((L31/100)*$AJ$22)*$AN$22)*$AH$22)+((((L31/100)*$AJ$23)*$AH$23)),IF(Calculator!$O$6="DUALBAND C",SUM((((L31/100)*$AJ$22)*$AH$22))+(((((L31/100)*$AJ$22)*$AN$22)*$AH$22)*Calculator!$G$18)-((((L31/100)*$AJ$22)*$AN$22)*$AH$22)+((((L31/100)*$AJ$23)*$AH$23)),IF(Calculator!$O$6="DUALBAND D",SUM((((L31/100)*$AJ$22)*$AH$22))+(((((L31/100)*$AJ$22)*$AN$22)*$AH$22)*Calculator!$G$19)-((((L31/100)*$AJ$22)*$AN$22)*$AH$22)+((((L31/100)*$AJ$23)*$AH$23)),IF(Calculator!$O$6="DUALURBANE",SUM((((L31/100)*$AJ$22)*$AH$22))+(((((L31/100)*$AJ$22)*$AN$22)*$AH$22)*Calculator!$G$20)-((((L31/100)*$AJ$22)*$AN$22)*$AH$22)+((((L31/100)*$AJ$23)*$AH$23)),IF(Calculator!$O$6="DUALSILVERANOD",SUM((((L31/100)*$AJ$22)*$AH$22))+(((((L31/100)*$AJ$22)*$AN$22)*$AH$22)*Calculator!$G$21)-((((L31/100)*$AJ$22)*$AN$22)*$AH$22)+((((L31/100)*$AJ$23)*$AH$23)),IF(Calculator!$O$6="DUALANOD",SUM((((L31/100)*$AJ$22)*$AH$22))+(((((L31/100)*$AJ$22)*$AN$22)*$AH$22)*Calculator!$G$22)-((((L31/100)*$AJ$22)*$AN$22)*$AH$22)+((((L31/100)*$AJ$23)*$AH$23))))))))))))))))))))))))</f>
        <v>1063.9099019999999</v>
      </c>
      <c r="AB31" s="2">
        <f>IF(Calculator!$O$6="SINGLEBASE",SUM((((M31/100)*$AJ$22)*$AH$22))+((((M31/100)*$AJ$23)*$AH$23)),IF(Calculator!$O$6="SINGLEELEMENTS",SUM((((M31/100)*$AJ$22)*$AH$22))+(((((M31/100)*$AJ$22)*$AN$22)*$AH$22)*Calculator!$G$2)-((((M31/100)*$AJ$22)*$AN$22)*$AH$22)+((((M31/100)*$AJ$23)*$AH$23)),IF(Calculator!$O$6="SINGLESPECTRUM",SUM((((M31/100)*$AJ$22)*$AH$22))+(((((M31/100)*$AJ$22)*$AN$22)*$AH$22)*Calculator!$G$4)-((((M31/100)*$AJ$22)*$AN$22)*$AH$22)+((((M31/100)*$AJ$23)*$AH$23)),IF(Calculator!$O$6="SINGLEHOMESTEAD",SUM((((M31/100)*$AJ$22)*$AH$22))+(((((M31/100)*$AJ$22)*$AN$22)*$AH$22)*Calculator!$G$3)-((((M31/100)*$AJ$22)*$AN$22)*$AH$22)+((((M31/100)*$AJ$23)*$AH$23)),IF(Calculator!$O$6="SINGLEBAND A",SUM((((M31/100)*$AJ$22)*$AH$22))+(((((M31/100)*$AJ$22)*$AN$22)*$AH$22)*Calculator!$G$5)-((((M31/100)*$AJ$22)*$AN$22)*$AH$22)+((((M31/100)*$AJ$23)*$AH$23)),IF(Calculator!$O$6="SINGLEBAND B",SUM((((M31/100)*$AJ$22)*$AH$22))+(((((M31/100)*$AJ$22)*$AN$22)*$AH$22)*Calculator!$G$6)-((((M31/100)*$AJ$22)*$AN$22)*$AH$22)+((((M31/100)*$AJ$23)*$AH$23)),IF(Calculator!$O$6="SINGLEBAND C",SUM((((M31/100)*$AJ$22)*$AH$22))+(((((M31/100)*$AJ$22)*$AN$22)*$AH$22)*Calculator!$G$7)-((((M31/100)*$AJ$22)*$AN$22)*$AH$22)+((((M31/100)*$AJ$23)*$AH$23)),IF(Calculator!$O$6="SINGLEBAND D",SUM((((M31/100)*$AJ$22)*$AH$22))+(((((M31/100)*$AJ$22)*$AN$22)*$AH$22)*Calculator!$G$8)-((((M31/100)*$AJ$22)*$AN$22)*$AH$22)+((((M31/100)*$AJ$23)*$AH$23)),IF(Calculator!$O$6="SINGLEURBANE",SUM((((M31/100)*$AJ$22)*$AH$22))+(((((M31/100)*$AJ$22)*$AN$22)*$AH$22)*Calculator!$G$9)-((((M31/100)*$AJ$22)*$AN$22)*$AH$22)+((((M31/100)*$AJ$23)*$AH$23)),IF(Calculator!$O$6="SINGLESILVERANOD",SUM((((M31/100)*$AJ$22)*$AH$22))+(((((M31/100)*$AJ$22)*$AN$22)*$AH$22)*Calculator!$G$10)-((((M31/100)*$AJ$22)*$AN$22)*$AH$22)+((((M31/100)*$AJ$23)*$AH$23)),IF(Calculator!$O$6="SINGLEANOD",SUM((((M31/100)*$AJ$22)*$AH$22))+(((((M31/100)*$AJ$22)*$AN$22)*$AH$22)*Calculator!$G$11)-((((M31/100)*$AJ$22)*$AN$22)*$AH$22)+((((M31/100)*$AJ$23)*$AH$23)),IF(Calculator!$O$6="DUALBASE",SUM((((M31/100)*$AJ$22)*$AH$22))+(((((M31/100)*$AJ$22)*$AN$22)*$AH$22)*Calculator!$G$12)-((((M31/100)*$AJ$22)*$AN$22)*$AH$22)+((((M31/100)*$AJ$23)*$AH$23)),IF(Calculator!$O$6="DUALELEMENTS",SUM((((M31/100)*$AJ$22)*$AH$22))+(((((M31/100)*$AJ$22)*$AN$22)*$AH$22)*Calculator!$G$13)-((((M31/100)*$AJ$22)*$AN$22)*$AH$22)+((((M31/100)*$AJ$23)*$AH$23)),IF(Calculator!$O$6="DUALSPECTRUM",SUM((((M31/100)*$AJ$22)*$AH$22))+(((((M31/100)*$AJ$22)*$AN$22)*$AH$22)*Calculator!$G$15)-((((M31/100)*$AJ$22)*$AN$22)*$AH$22)+((((M31/100)*$AJ$23)*$AH$23)),IF(Calculator!$O$6="DUALHOMESTEAD",SUM((((M31/100)*$AJ$22)*$AH$22))+(((((M31/100)*$AJ$22)*$AN$22)*$AH$22)*Calculator!$G$14)-((((M31/100)*$AJ$22)*$AN$22)*$AH$22)+((((M31/100)*$AJ$23)*$AH$23)),IF(Calculator!$O$6="DUALBAND A",SUM((((M31/100)*$AJ$22)*$AH$22))+(((((M31/100)*$AJ$22)*$AN$22)*$AH$22)*Calculator!$G$16)-((((M31/100)*$AJ$22)*$AN$22)*$AH$22)+((((M31/100)*$AJ$23)*$AH$23)),IF(Calculator!$O$6="DUALBAND B",SUM((((M31/100)*$AJ$22)*$AH$22))+(((((M31/100)*$AJ$22)*$AN$22)*$AH$22)*Calculator!$G$17)-((((M31/100)*$AJ$22)*$AN$22)*$AH$22)+((((M31/100)*$AJ$23)*$AH$23)),IF(Calculator!$O$6="DUALBAND C",SUM((((M31/100)*$AJ$22)*$AH$22))+(((((M31/100)*$AJ$22)*$AN$22)*$AH$22)*Calculator!$G$18)-((((M31/100)*$AJ$22)*$AN$22)*$AH$22)+((((M31/100)*$AJ$23)*$AH$23)),IF(Calculator!$O$6="DUALBAND D",SUM((((M31/100)*$AJ$22)*$AH$22))+(((((M31/100)*$AJ$22)*$AN$22)*$AH$22)*Calculator!$G$19)-((((M31/100)*$AJ$22)*$AN$22)*$AH$22)+((((M31/100)*$AJ$23)*$AH$23)),IF(Calculator!$O$6="DUALURBANE",SUM((((M31/100)*$AJ$22)*$AH$22))+(((((M31/100)*$AJ$22)*$AN$22)*$AH$22)*Calculator!$G$20)-((((M31/100)*$AJ$22)*$AN$22)*$AH$22)+((((M31/100)*$AJ$23)*$AH$23)),IF(Calculator!$O$6="DUALSILVERANOD",SUM((((M31/100)*$AJ$22)*$AH$22))+(((((M31/100)*$AJ$22)*$AN$22)*$AH$22)*Calculator!$G$21)-((((M31/100)*$AJ$22)*$AN$22)*$AH$22)+((((M31/100)*$AJ$23)*$AH$23)),IF(Calculator!$O$6="DUALANOD",SUM((((M31/100)*$AJ$22)*$AH$22))+(((((M31/100)*$AJ$22)*$AN$22)*$AH$22)*Calculator!$G$22)-((((M31/100)*$AJ$22)*$AN$22)*$AH$22)+((((M31/100)*$AJ$23)*$AH$23))))))))))))))))))))))))</f>
        <v>1073.1858444999998</v>
      </c>
      <c r="AC31" s="2">
        <f>IF(Calculator!$O$6="SINGLEBASE",SUM((((N31/100)*$AJ$22)*$AH$22))+((((N31/100)*$AJ$23)*$AH$23)),IF(Calculator!$O$6="SINGLEELEMENTS",SUM((((N31/100)*$AJ$22)*$AH$22))+(((((N31/100)*$AJ$22)*$AN$22)*$AH$22)*Calculator!$G$2)-((((N31/100)*$AJ$22)*$AN$22)*$AH$22)+((((N31/100)*$AJ$23)*$AH$23)),IF(Calculator!$O$6="SINGLESPECTRUM",SUM((((N31/100)*$AJ$22)*$AH$22))+(((((N31/100)*$AJ$22)*$AN$22)*$AH$22)*Calculator!$G$4)-((((N31/100)*$AJ$22)*$AN$22)*$AH$22)+((((N31/100)*$AJ$23)*$AH$23)),IF(Calculator!$O$6="SINGLEHOMESTEAD",SUM((((N31/100)*$AJ$22)*$AH$22))+(((((N31/100)*$AJ$22)*$AN$22)*$AH$22)*Calculator!$G$3)-((((N31/100)*$AJ$22)*$AN$22)*$AH$22)+((((N31/100)*$AJ$23)*$AH$23)),IF(Calculator!$O$6="SINGLEBAND A",SUM((((N31/100)*$AJ$22)*$AH$22))+(((((N31/100)*$AJ$22)*$AN$22)*$AH$22)*Calculator!$G$5)-((((N31/100)*$AJ$22)*$AN$22)*$AH$22)+((((N31/100)*$AJ$23)*$AH$23)),IF(Calculator!$O$6="SINGLEBAND B",SUM((((N31/100)*$AJ$22)*$AH$22))+(((((N31/100)*$AJ$22)*$AN$22)*$AH$22)*Calculator!$G$6)-((((N31/100)*$AJ$22)*$AN$22)*$AH$22)+((((N31/100)*$AJ$23)*$AH$23)),IF(Calculator!$O$6="SINGLEBAND C",SUM((((N31/100)*$AJ$22)*$AH$22))+(((((N31/100)*$AJ$22)*$AN$22)*$AH$22)*Calculator!$G$7)-((((N31/100)*$AJ$22)*$AN$22)*$AH$22)+((((N31/100)*$AJ$23)*$AH$23)),IF(Calculator!$O$6="SINGLEBAND D",SUM((((N31/100)*$AJ$22)*$AH$22))+(((((N31/100)*$AJ$22)*$AN$22)*$AH$22)*Calculator!$G$8)-((((N31/100)*$AJ$22)*$AN$22)*$AH$22)+((((N31/100)*$AJ$23)*$AH$23)),IF(Calculator!$O$6="SINGLEURBANE",SUM((((N31/100)*$AJ$22)*$AH$22))+(((((N31/100)*$AJ$22)*$AN$22)*$AH$22)*Calculator!$G$9)-((((N31/100)*$AJ$22)*$AN$22)*$AH$22)+((((N31/100)*$AJ$23)*$AH$23)),IF(Calculator!$O$6="SINGLESILVERANOD",SUM((((N31/100)*$AJ$22)*$AH$22))+(((((N31/100)*$AJ$22)*$AN$22)*$AH$22)*Calculator!$G$10)-((((N31/100)*$AJ$22)*$AN$22)*$AH$22)+((((N31/100)*$AJ$23)*$AH$23)),IF(Calculator!$O$6="SINGLEANOD",SUM((((N31/100)*$AJ$22)*$AH$22))+(((((N31/100)*$AJ$22)*$AN$22)*$AH$22)*Calculator!$G$11)-((((N31/100)*$AJ$22)*$AN$22)*$AH$22)+((((N31/100)*$AJ$23)*$AH$23)),IF(Calculator!$O$6="DUALBASE",SUM((((N31/100)*$AJ$22)*$AH$22))+(((((N31/100)*$AJ$22)*$AN$22)*$AH$22)*Calculator!$G$12)-((((N31/100)*$AJ$22)*$AN$22)*$AH$22)+((((N31/100)*$AJ$23)*$AH$23)),IF(Calculator!$O$6="DUALELEMENTS",SUM((((N31/100)*$AJ$22)*$AH$22))+(((((N31/100)*$AJ$22)*$AN$22)*$AH$22)*Calculator!$G$13)-((((N31/100)*$AJ$22)*$AN$22)*$AH$22)+((((N31/100)*$AJ$23)*$AH$23)),IF(Calculator!$O$6="DUALSPECTRUM",SUM((((N31/100)*$AJ$22)*$AH$22))+(((((N31/100)*$AJ$22)*$AN$22)*$AH$22)*Calculator!$G$15)-((((N31/100)*$AJ$22)*$AN$22)*$AH$22)+((((N31/100)*$AJ$23)*$AH$23)),IF(Calculator!$O$6="DUALHOMESTEAD",SUM((((N31/100)*$AJ$22)*$AH$22))+(((((N31/100)*$AJ$22)*$AN$22)*$AH$22)*Calculator!$G$14)-((((N31/100)*$AJ$22)*$AN$22)*$AH$22)+((((N31/100)*$AJ$23)*$AH$23)),IF(Calculator!$O$6="DUALBAND A",SUM((((N31/100)*$AJ$22)*$AH$22))+(((((N31/100)*$AJ$22)*$AN$22)*$AH$22)*Calculator!$G$16)-((((N31/100)*$AJ$22)*$AN$22)*$AH$22)+((((N31/100)*$AJ$23)*$AH$23)),IF(Calculator!$O$6="DUALBAND B",SUM((((N31/100)*$AJ$22)*$AH$22))+(((((N31/100)*$AJ$22)*$AN$22)*$AH$22)*Calculator!$G$17)-((((N31/100)*$AJ$22)*$AN$22)*$AH$22)+((((N31/100)*$AJ$23)*$AH$23)),IF(Calculator!$O$6="DUALBAND C",SUM((((N31/100)*$AJ$22)*$AH$22))+(((((N31/100)*$AJ$22)*$AN$22)*$AH$22)*Calculator!$G$18)-((((N31/100)*$AJ$22)*$AN$22)*$AH$22)+((((N31/100)*$AJ$23)*$AH$23)),IF(Calculator!$O$6="DUALBAND D",SUM((((N31/100)*$AJ$22)*$AH$22))+(((((N31/100)*$AJ$22)*$AN$22)*$AH$22)*Calculator!$G$19)-((((N31/100)*$AJ$22)*$AN$22)*$AH$22)+((((N31/100)*$AJ$23)*$AH$23)),IF(Calculator!$O$6="DUALURBANE",SUM((((N31/100)*$AJ$22)*$AH$22))+(((((N31/100)*$AJ$22)*$AN$22)*$AH$22)*Calculator!$G$20)-((((N31/100)*$AJ$22)*$AN$22)*$AH$22)+((((N31/100)*$AJ$23)*$AH$23)),IF(Calculator!$O$6="DUALSILVERANOD",SUM((((N31/100)*$AJ$22)*$AH$22))+(((((N31/100)*$AJ$22)*$AN$22)*$AH$22)*Calculator!$G$21)-((((N31/100)*$AJ$22)*$AN$22)*$AH$22)+((((N31/100)*$AJ$23)*$AH$23)),IF(Calculator!$O$6="DUALANOD",SUM((((N31/100)*$AJ$22)*$AH$22))+(((((N31/100)*$AJ$22)*$AN$22)*$AH$22)*Calculator!$G$22)-((((N31/100)*$AJ$22)*$AN$22)*$AH$22)+((((N31/100)*$AJ$23)*$AH$23))))))))))))))))))))))))</f>
        <v>1082.4617869999997</v>
      </c>
    </row>
    <row r="32" spans="1:40">
      <c r="A32" s="8" t="s">
        <v>1400</v>
      </c>
      <c r="B32" s="2">
        <v>2379.9143499999996</v>
      </c>
      <c r="C32" s="2">
        <v>2403.7194500000001</v>
      </c>
      <c r="D32" s="2">
        <v>2426.3436999999999</v>
      </c>
      <c r="E32" s="2">
        <v>2448.9679500000002</v>
      </c>
      <c r="F32" s="2">
        <v>2471.5817499999998</v>
      </c>
      <c r="G32" s="2">
        <v>2494.2060000000001</v>
      </c>
      <c r="H32" s="2">
        <v>2516.8302499999995</v>
      </c>
      <c r="I32" s="2">
        <v>2540.9906500000002</v>
      </c>
      <c r="J32" s="2">
        <v>2563.6148999999996</v>
      </c>
      <c r="K32" s="2">
        <v>2593.2302</v>
      </c>
      <c r="L32" s="2">
        <v>2615.8544499999998</v>
      </c>
      <c r="M32" s="2">
        <v>2638.4787000000001</v>
      </c>
      <c r="N32" s="2">
        <v>2661.0924999999997</v>
      </c>
      <c r="P32" s="8">
        <v>2450</v>
      </c>
      <c r="Q32" s="2">
        <f>IF(Calculator!$O$6="SINGLEBASE",SUM((((B32/100)*$AJ$22)*$AH$22))+((((B32/100)*$AJ$23)*$AH$23)),IF(Calculator!$O$6="SINGLEELEMENTS",SUM((((B32/100)*$AJ$22)*$AH$22))+(((((B32/100)*$AJ$22)*$AN$22)*$AH$22)*Calculator!$G$2)-((((B32/100)*$AJ$22)*$AN$22)*$AH$22)+((((B32/100)*$AJ$23)*$AH$23)),IF(Calculator!$O$6="SINGLESPECTRUM",SUM((((B32/100)*$AJ$22)*$AH$22))+(((((B32/100)*$AJ$22)*$AN$22)*$AH$22)*Calculator!$G$4)-((((B32/100)*$AJ$22)*$AN$22)*$AH$22)+((((B32/100)*$AJ$23)*$AH$23)),IF(Calculator!$O$6="SINGLEHOMESTEAD",SUM((((B32/100)*$AJ$22)*$AH$22))+(((((B32/100)*$AJ$22)*$AN$22)*$AH$22)*Calculator!$G$3)-((((B32/100)*$AJ$22)*$AN$22)*$AH$22)+((((B32/100)*$AJ$23)*$AH$23)),IF(Calculator!$O$6="SINGLEBAND A",SUM((((B32/100)*$AJ$22)*$AH$22))+(((((B32/100)*$AJ$22)*$AN$22)*$AH$22)*Calculator!$G$5)-((((B32/100)*$AJ$22)*$AN$22)*$AH$22)+((((B32/100)*$AJ$23)*$AH$23)),IF(Calculator!$O$6="SINGLEBAND B",SUM((((B32/100)*$AJ$22)*$AH$22))+(((((B32/100)*$AJ$22)*$AN$22)*$AH$22)*Calculator!$G$6)-((((B32/100)*$AJ$22)*$AN$22)*$AH$22)+((((B32/100)*$AJ$23)*$AH$23)),IF(Calculator!$O$6="SINGLEBAND C",SUM((((B32/100)*$AJ$22)*$AH$22))+(((((B32/100)*$AJ$22)*$AN$22)*$AH$22)*Calculator!$G$7)-((((B32/100)*$AJ$22)*$AN$22)*$AH$22)+((((B32/100)*$AJ$23)*$AH$23)),IF(Calculator!$O$6="SINGLEBAND D",SUM((((B32/100)*$AJ$22)*$AH$22))+(((((B32/100)*$AJ$22)*$AN$22)*$AH$22)*Calculator!$G$8)-((((B32/100)*$AJ$22)*$AN$22)*$AH$22)+((((B32/100)*$AJ$23)*$AH$23)),IF(Calculator!$O$6="SINGLEURBANE",SUM((((B32/100)*$AJ$22)*$AH$22))+(((((B32/100)*$AJ$22)*$AN$22)*$AH$22)*Calculator!$G$9)-((((B32/100)*$AJ$22)*$AN$22)*$AH$22)+((((B32/100)*$AJ$23)*$AH$23)),IF(Calculator!$O$6="SINGLESILVERANOD",SUM((((B32/100)*$AJ$22)*$AH$22))+(((((B32/100)*$AJ$22)*$AN$22)*$AH$22)*Calculator!$G$10)-((((B32/100)*$AJ$22)*$AN$22)*$AH$22)+((((B32/100)*$AJ$23)*$AH$23)),IF(Calculator!$O$6="SINGLEANOD",SUM((((B32/100)*$AJ$22)*$AH$22))+(((((B32/100)*$AJ$22)*$AN$22)*$AH$22)*Calculator!$G$11)-((((B32/100)*$AJ$22)*$AN$22)*$AH$22)+((((B32/100)*$AJ$23)*$AH$23)),IF(Calculator!$O$6="DUALBASE",SUM((((B32/100)*$AJ$22)*$AH$22))+(((((B32/100)*$AJ$22)*$AN$22)*$AH$22)*Calculator!$G$12)-((((B32/100)*$AJ$22)*$AN$22)*$AH$22)+((((B32/100)*$AJ$23)*$AH$23)),IF(Calculator!$O$6="DUALELEMENTS",SUM((((B32/100)*$AJ$22)*$AH$22))+(((((B32/100)*$AJ$22)*$AN$22)*$AH$22)*Calculator!$G$13)-((((B32/100)*$AJ$22)*$AN$22)*$AH$22)+((((B32/100)*$AJ$23)*$AH$23)),IF(Calculator!$O$6="DUALSPECTRUM",SUM((((B32/100)*$AJ$22)*$AH$22))+(((((B32/100)*$AJ$22)*$AN$22)*$AH$22)*Calculator!$G$15)-((((B32/100)*$AJ$22)*$AN$22)*$AH$22)+((((B32/100)*$AJ$23)*$AH$23)),IF(Calculator!$O$6="DUALHOMESTEAD",SUM((((B32/100)*$AJ$22)*$AH$22))+(((((B32/100)*$AJ$22)*$AN$22)*$AH$22)*Calculator!$G$14)-((((B32/100)*$AJ$22)*$AN$22)*$AH$22)+((((B32/100)*$AJ$23)*$AH$23)),IF(Calculator!$O$6="DUALBAND A",SUM((((B32/100)*$AJ$22)*$AH$22))+(((((B32/100)*$AJ$22)*$AN$22)*$AH$22)*Calculator!$G$16)-((((B32/100)*$AJ$22)*$AN$22)*$AH$22)+((((B32/100)*$AJ$23)*$AH$23)),IF(Calculator!$O$6="DUALBAND B",SUM((((B32/100)*$AJ$22)*$AH$22))+(((((B32/100)*$AJ$22)*$AN$22)*$AH$22)*Calculator!$G$17)-((((B32/100)*$AJ$22)*$AN$22)*$AH$22)+((((B32/100)*$AJ$23)*$AH$23)),IF(Calculator!$O$6="DUALBAND C",SUM((((B32/100)*$AJ$22)*$AH$22))+(((((B32/100)*$AJ$22)*$AN$22)*$AH$22)*Calculator!$G$18)-((((B32/100)*$AJ$22)*$AN$22)*$AH$22)+((((B32/100)*$AJ$23)*$AH$23)),IF(Calculator!$O$6="DUALBAND D",SUM((((B32/100)*$AJ$22)*$AH$22))+(((((B32/100)*$AJ$22)*$AN$22)*$AH$22)*Calculator!$G$19)-((((B32/100)*$AJ$22)*$AN$22)*$AH$22)+((((B32/100)*$AJ$23)*$AH$23)),IF(Calculator!$O$6="DUALURBANE",SUM((((B32/100)*$AJ$22)*$AH$22))+(((((B32/100)*$AJ$22)*$AN$22)*$AH$22)*Calculator!$G$20)-((((B32/100)*$AJ$22)*$AN$22)*$AH$22)+((((B32/100)*$AJ$23)*$AH$23)),IF(Calculator!$O$6="DUALSILVERANOD",SUM((((B32/100)*$AJ$22)*$AH$22))+(((((B32/100)*$AJ$22)*$AN$22)*$AH$22)*Calculator!$G$21)-((((B32/100)*$AJ$22)*$AN$22)*$AH$22)+((((B32/100)*$AJ$23)*$AH$23)),IF(Calculator!$O$6="DUALANOD",SUM((((B32/100)*$AJ$22)*$AH$22))+(((((B32/100)*$AJ$22)*$AN$22)*$AH$22)*Calculator!$G$22)-((((B32/100)*$AJ$22)*$AN$22)*$AH$22)+((((B32/100)*$AJ$23)*$AH$23))))))))))))))))))))))))</f>
        <v>975.76488349999988</v>
      </c>
      <c r="R32" s="2">
        <f>IF(Calculator!$O$6="SINGLEBASE",SUM((((C32/100)*$AJ$22)*$AH$22))+((((C32/100)*$AJ$23)*$AH$23)),IF(Calculator!$O$6="SINGLEELEMENTS",SUM((((C32/100)*$AJ$22)*$AH$22))+(((((C32/100)*$AJ$22)*$AN$22)*$AH$22)*Calculator!$G$2)-((((C32/100)*$AJ$22)*$AN$22)*$AH$22)+((((C32/100)*$AJ$23)*$AH$23)),IF(Calculator!$O$6="SINGLESPECTRUM",SUM((((C32/100)*$AJ$22)*$AH$22))+(((((C32/100)*$AJ$22)*$AN$22)*$AH$22)*Calculator!$G$4)-((((C32/100)*$AJ$22)*$AN$22)*$AH$22)+((((C32/100)*$AJ$23)*$AH$23)),IF(Calculator!$O$6="SINGLEHOMESTEAD",SUM((((C32/100)*$AJ$22)*$AH$22))+(((((C32/100)*$AJ$22)*$AN$22)*$AH$22)*Calculator!$G$3)-((((C32/100)*$AJ$22)*$AN$22)*$AH$22)+((((C32/100)*$AJ$23)*$AH$23)),IF(Calculator!$O$6="SINGLEBAND A",SUM((((C32/100)*$AJ$22)*$AH$22))+(((((C32/100)*$AJ$22)*$AN$22)*$AH$22)*Calculator!$G$5)-((((C32/100)*$AJ$22)*$AN$22)*$AH$22)+((((C32/100)*$AJ$23)*$AH$23)),IF(Calculator!$O$6="SINGLEBAND B",SUM((((C32/100)*$AJ$22)*$AH$22))+(((((C32/100)*$AJ$22)*$AN$22)*$AH$22)*Calculator!$G$6)-((((C32/100)*$AJ$22)*$AN$22)*$AH$22)+((((C32/100)*$AJ$23)*$AH$23)),IF(Calculator!$O$6="SINGLEBAND C",SUM((((C32/100)*$AJ$22)*$AH$22))+(((((C32/100)*$AJ$22)*$AN$22)*$AH$22)*Calculator!$G$7)-((((C32/100)*$AJ$22)*$AN$22)*$AH$22)+((((C32/100)*$AJ$23)*$AH$23)),IF(Calculator!$O$6="SINGLEBAND D",SUM((((C32/100)*$AJ$22)*$AH$22))+(((((C32/100)*$AJ$22)*$AN$22)*$AH$22)*Calculator!$G$8)-((((C32/100)*$AJ$22)*$AN$22)*$AH$22)+((((C32/100)*$AJ$23)*$AH$23)),IF(Calculator!$O$6="SINGLEURBANE",SUM((((C32/100)*$AJ$22)*$AH$22))+(((((C32/100)*$AJ$22)*$AN$22)*$AH$22)*Calculator!$G$9)-((((C32/100)*$AJ$22)*$AN$22)*$AH$22)+((((C32/100)*$AJ$23)*$AH$23)),IF(Calculator!$O$6="SINGLESILVERANOD",SUM((((C32/100)*$AJ$22)*$AH$22))+(((((C32/100)*$AJ$22)*$AN$22)*$AH$22)*Calculator!$G$10)-((((C32/100)*$AJ$22)*$AN$22)*$AH$22)+((((C32/100)*$AJ$23)*$AH$23)),IF(Calculator!$O$6="SINGLEANOD",SUM((((C32/100)*$AJ$22)*$AH$22))+(((((C32/100)*$AJ$22)*$AN$22)*$AH$22)*Calculator!$G$11)-((((C32/100)*$AJ$22)*$AN$22)*$AH$22)+((((C32/100)*$AJ$23)*$AH$23)),IF(Calculator!$O$6="DUALBASE",SUM((((C32/100)*$AJ$22)*$AH$22))+(((((C32/100)*$AJ$22)*$AN$22)*$AH$22)*Calculator!$G$12)-((((C32/100)*$AJ$22)*$AN$22)*$AH$22)+((((C32/100)*$AJ$23)*$AH$23)),IF(Calculator!$O$6="DUALELEMENTS",SUM((((C32/100)*$AJ$22)*$AH$22))+(((((C32/100)*$AJ$22)*$AN$22)*$AH$22)*Calculator!$G$13)-((((C32/100)*$AJ$22)*$AN$22)*$AH$22)+((((C32/100)*$AJ$23)*$AH$23)),IF(Calculator!$O$6="DUALSPECTRUM",SUM((((C32/100)*$AJ$22)*$AH$22))+(((((C32/100)*$AJ$22)*$AN$22)*$AH$22)*Calculator!$G$15)-((((C32/100)*$AJ$22)*$AN$22)*$AH$22)+((((C32/100)*$AJ$23)*$AH$23)),IF(Calculator!$O$6="DUALHOMESTEAD",SUM((((C32/100)*$AJ$22)*$AH$22))+(((((C32/100)*$AJ$22)*$AN$22)*$AH$22)*Calculator!$G$14)-((((C32/100)*$AJ$22)*$AN$22)*$AH$22)+((((C32/100)*$AJ$23)*$AH$23)),IF(Calculator!$O$6="DUALBAND A",SUM((((C32/100)*$AJ$22)*$AH$22))+(((((C32/100)*$AJ$22)*$AN$22)*$AH$22)*Calculator!$G$16)-((((C32/100)*$AJ$22)*$AN$22)*$AH$22)+((((C32/100)*$AJ$23)*$AH$23)),IF(Calculator!$O$6="DUALBAND B",SUM((((C32/100)*$AJ$22)*$AH$22))+(((((C32/100)*$AJ$22)*$AN$22)*$AH$22)*Calculator!$G$17)-((((C32/100)*$AJ$22)*$AN$22)*$AH$22)+((((C32/100)*$AJ$23)*$AH$23)),IF(Calculator!$O$6="DUALBAND C",SUM((((C32/100)*$AJ$22)*$AH$22))+(((((C32/100)*$AJ$22)*$AN$22)*$AH$22)*Calculator!$G$18)-((((C32/100)*$AJ$22)*$AN$22)*$AH$22)+((((C32/100)*$AJ$23)*$AH$23)),IF(Calculator!$O$6="DUALBAND D",SUM((((C32/100)*$AJ$22)*$AH$22))+(((((C32/100)*$AJ$22)*$AN$22)*$AH$22)*Calculator!$G$19)-((((C32/100)*$AJ$22)*$AN$22)*$AH$22)+((((C32/100)*$AJ$23)*$AH$23)),IF(Calculator!$O$6="DUALURBANE",SUM((((C32/100)*$AJ$22)*$AH$22))+(((((C32/100)*$AJ$22)*$AN$22)*$AH$22)*Calculator!$G$20)-((((C32/100)*$AJ$22)*$AN$22)*$AH$22)+((((C32/100)*$AJ$23)*$AH$23)),IF(Calculator!$O$6="DUALSILVERANOD",SUM((((C32/100)*$AJ$22)*$AH$22))+(((((C32/100)*$AJ$22)*$AN$22)*$AH$22)*Calculator!$G$21)-((((C32/100)*$AJ$22)*$AN$22)*$AH$22)+((((C32/100)*$AJ$23)*$AH$23)),IF(Calculator!$O$6="DUALANOD",SUM((((C32/100)*$AJ$22)*$AH$22))+(((((C32/100)*$AJ$22)*$AN$22)*$AH$22)*Calculator!$G$22)-((((C32/100)*$AJ$22)*$AN$22)*$AH$22)+((((C32/100)*$AJ$23)*$AH$23))))))))))))))))))))))))</f>
        <v>985.5249745000001</v>
      </c>
      <c r="S32" s="2">
        <f>IF(Calculator!$O$6="SINGLEBASE",SUM((((D32/100)*$AJ$22)*$AH$22))+((((D32/100)*$AJ$23)*$AH$23)),IF(Calculator!$O$6="SINGLEELEMENTS",SUM((((D32/100)*$AJ$22)*$AH$22))+(((((D32/100)*$AJ$22)*$AN$22)*$AH$22)*Calculator!$G$2)-((((D32/100)*$AJ$22)*$AN$22)*$AH$22)+((((D32/100)*$AJ$23)*$AH$23)),IF(Calculator!$O$6="SINGLESPECTRUM",SUM((((D32/100)*$AJ$22)*$AH$22))+(((((D32/100)*$AJ$22)*$AN$22)*$AH$22)*Calculator!$G$4)-((((D32/100)*$AJ$22)*$AN$22)*$AH$22)+((((D32/100)*$AJ$23)*$AH$23)),IF(Calculator!$O$6="SINGLEHOMESTEAD",SUM((((D32/100)*$AJ$22)*$AH$22))+(((((D32/100)*$AJ$22)*$AN$22)*$AH$22)*Calculator!$G$3)-((((D32/100)*$AJ$22)*$AN$22)*$AH$22)+((((D32/100)*$AJ$23)*$AH$23)),IF(Calculator!$O$6="SINGLEBAND A",SUM((((D32/100)*$AJ$22)*$AH$22))+(((((D32/100)*$AJ$22)*$AN$22)*$AH$22)*Calculator!$G$5)-((((D32/100)*$AJ$22)*$AN$22)*$AH$22)+((((D32/100)*$AJ$23)*$AH$23)),IF(Calculator!$O$6="SINGLEBAND B",SUM((((D32/100)*$AJ$22)*$AH$22))+(((((D32/100)*$AJ$22)*$AN$22)*$AH$22)*Calculator!$G$6)-((((D32/100)*$AJ$22)*$AN$22)*$AH$22)+((((D32/100)*$AJ$23)*$AH$23)),IF(Calculator!$O$6="SINGLEBAND C",SUM((((D32/100)*$AJ$22)*$AH$22))+(((((D32/100)*$AJ$22)*$AN$22)*$AH$22)*Calculator!$G$7)-((((D32/100)*$AJ$22)*$AN$22)*$AH$22)+((((D32/100)*$AJ$23)*$AH$23)),IF(Calculator!$O$6="SINGLEBAND D",SUM((((D32/100)*$AJ$22)*$AH$22))+(((((D32/100)*$AJ$22)*$AN$22)*$AH$22)*Calculator!$G$8)-((((D32/100)*$AJ$22)*$AN$22)*$AH$22)+((((D32/100)*$AJ$23)*$AH$23)),IF(Calculator!$O$6="SINGLEURBANE",SUM((((D32/100)*$AJ$22)*$AH$22))+(((((D32/100)*$AJ$22)*$AN$22)*$AH$22)*Calculator!$G$9)-((((D32/100)*$AJ$22)*$AN$22)*$AH$22)+((((D32/100)*$AJ$23)*$AH$23)),IF(Calculator!$O$6="SINGLESILVERANOD",SUM((((D32/100)*$AJ$22)*$AH$22))+(((((D32/100)*$AJ$22)*$AN$22)*$AH$22)*Calculator!$G$10)-((((D32/100)*$AJ$22)*$AN$22)*$AH$22)+((((D32/100)*$AJ$23)*$AH$23)),IF(Calculator!$O$6="SINGLEANOD",SUM((((D32/100)*$AJ$22)*$AH$22))+(((((D32/100)*$AJ$22)*$AN$22)*$AH$22)*Calculator!$G$11)-((((D32/100)*$AJ$22)*$AN$22)*$AH$22)+((((D32/100)*$AJ$23)*$AH$23)),IF(Calculator!$O$6="DUALBASE",SUM((((D32/100)*$AJ$22)*$AH$22))+(((((D32/100)*$AJ$22)*$AN$22)*$AH$22)*Calculator!$G$12)-((((D32/100)*$AJ$22)*$AN$22)*$AH$22)+((((D32/100)*$AJ$23)*$AH$23)),IF(Calculator!$O$6="DUALELEMENTS",SUM((((D32/100)*$AJ$22)*$AH$22))+(((((D32/100)*$AJ$22)*$AN$22)*$AH$22)*Calculator!$G$13)-((((D32/100)*$AJ$22)*$AN$22)*$AH$22)+((((D32/100)*$AJ$23)*$AH$23)),IF(Calculator!$O$6="DUALSPECTRUM",SUM((((D32/100)*$AJ$22)*$AH$22))+(((((D32/100)*$AJ$22)*$AN$22)*$AH$22)*Calculator!$G$15)-((((D32/100)*$AJ$22)*$AN$22)*$AH$22)+((((D32/100)*$AJ$23)*$AH$23)),IF(Calculator!$O$6="DUALHOMESTEAD",SUM((((D32/100)*$AJ$22)*$AH$22))+(((((D32/100)*$AJ$22)*$AN$22)*$AH$22)*Calculator!$G$14)-((((D32/100)*$AJ$22)*$AN$22)*$AH$22)+((((D32/100)*$AJ$23)*$AH$23)),IF(Calculator!$O$6="DUALBAND A",SUM((((D32/100)*$AJ$22)*$AH$22))+(((((D32/100)*$AJ$22)*$AN$22)*$AH$22)*Calculator!$G$16)-((((D32/100)*$AJ$22)*$AN$22)*$AH$22)+((((D32/100)*$AJ$23)*$AH$23)),IF(Calculator!$O$6="DUALBAND B",SUM((((D32/100)*$AJ$22)*$AH$22))+(((((D32/100)*$AJ$22)*$AN$22)*$AH$22)*Calculator!$G$17)-((((D32/100)*$AJ$22)*$AN$22)*$AH$22)+((((D32/100)*$AJ$23)*$AH$23)),IF(Calculator!$O$6="DUALBAND C",SUM((((D32/100)*$AJ$22)*$AH$22))+(((((D32/100)*$AJ$22)*$AN$22)*$AH$22)*Calculator!$G$18)-((((D32/100)*$AJ$22)*$AN$22)*$AH$22)+((((D32/100)*$AJ$23)*$AH$23)),IF(Calculator!$O$6="DUALBAND D",SUM((((D32/100)*$AJ$22)*$AH$22))+(((((D32/100)*$AJ$22)*$AN$22)*$AH$22)*Calculator!$G$19)-((((D32/100)*$AJ$22)*$AN$22)*$AH$22)+((((D32/100)*$AJ$23)*$AH$23)),IF(Calculator!$O$6="DUALURBANE",SUM((((D32/100)*$AJ$22)*$AH$22))+(((((D32/100)*$AJ$22)*$AN$22)*$AH$22)*Calculator!$G$20)-((((D32/100)*$AJ$22)*$AN$22)*$AH$22)+((((D32/100)*$AJ$23)*$AH$23)),IF(Calculator!$O$6="DUALSILVERANOD",SUM((((D32/100)*$AJ$22)*$AH$22))+(((((D32/100)*$AJ$22)*$AN$22)*$AH$22)*Calculator!$G$21)-((((D32/100)*$AJ$22)*$AN$22)*$AH$22)+((((D32/100)*$AJ$23)*$AH$23)),IF(Calculator!$O$6="DUALANOD",SUM((((D32/100)*$AJ$22)*$AH$22))+(((((D32/100)*$AJ$22)*$AN$22)*$AH$22)*Calculator!$G$22)-((((D32/100)*$AJ$22)*$AN$22)*$AH$22)+((((D32/100)*$AJ$23)*$AH$23))))))))))))))))))))))))</f>
        <v>994.80091700000003</v>
      </c>
      <c r="T32" s="2">
        <f>IF(Calculator!$O$6="SINGLEBASE",SUM((((E32/100)*$AJ$22)*$AH$22))+((((E32/100)*$AJ$23)*$AH$23)),IF(Calculator!$O$6="SINGLEELEMENTS",SUM((((E32/100)*$AJ$22)*$AH$22))+(((((E32/100)*$AJ$22)*$AN$22)*$AH$22)*Calculator!$G$2)-((((E32/100)*$AJ$22)*$AN$22)*$AH$22)+((((E32/100)*$AJ$23)*$AH$23)),IF(Calculator!$O$6="SINGLESPECTRUM",SUM((((E32/100)*$AJ$22)*$AH$22))+(((((E32/100)*$AJ$22)*$AN$22)*$AH$22)*Calculator!$G$4)-((((E32/100)*$AJ$22)*$AN$22)*$AH$22)+((((E32/100)*$AJ$23)*$AH$23)),IF(Calculator!$O$6="SINGLEHOMESTEAD",SUM((((E32/100)*$AJ$22)*$AH$22))+(((((E32/100)*$AJ$22)*$AN$22)*$AH$22)*Calculator!$G$3)-((((E32/100)*$AJ$22)*$AN$22)*$AH$22)+((((E32/100)*$AJ$23)*$AH$23)),IF(Calculator!$O$6="SINGLEBAND A",SUM((((E32/100)*$AJ$22)*$AH$22))+(((((E32/100)*$AJ$22)*$AN$22)*$AH$22)*Calculator!$G$5)-((((E32/100)*$AJ$22)*$AN$22)*$AH$22)+((((E32/100)*$AJ$23)*$AH$23)),IF(Calculator!$O$6="SINGLEBAND B",SUM((((E32/100)*$AJ$22)*$AH$22))+(((((E32/100)*$AJ$22)*$AN$22)*$AH$22)*Calculator!$G$6)-((((E32/100)*$AJ$22)*$AN$22)*$AH$22)+((((E32/100)*$AJ$23)*$AH$23)),IF(Calculator!$O$6="SINGLEBAND C",SUM((((E32/100)*$AJ$22)*$AH$22))+(((((E32/100)*$AJ$22)*$AN$22)*$AH$22)*Calculator!$G$7)-((((E32/100)*$AJ$22)*$AN$22)*$AH$22)+((((E32/100)*$AJ$23)*$AH$23)),IF(Calculator!$O$6="SINGLEBAND D",SUM((((E32/100)*$AJ$22)*$AH$22))+(((((E32/100)*$AJ$22)*$AN$22)*$AH$22)*Calculator!$G$8)-((((E32/100)*$AJ$22)*$AN$22)*$AH$22)+((((E32/100)*$AJ$23)*$AH$23)),IF(Calculator!$O$6="SINGLEURBANE",SUM((((E32/100)*$AJ$22)*$AH$22))+(((((E32/100)*$AJ$22)*$AN$22)*$AH$22)*Calculator!$G$9)-((((E32/100)*$AJ$22)*$AN$22)*$AH$22)+((((E32/100)*$AJ$23)*$AH$23)),IF(Calculator!$O$6="SINGLESILVERANOD",SUM((((E32/100)*$AJ$22)*$AH$22))+(((((E32/100)*$AJ$22)*$AN$22)*$AH$22)*Calculator!$G$10)-((((E32/100)*$AJ$22)*$AN$22)*$AH$22)+((((E32/100)*$AJ$23)*$AH$23)),IF(Calculator!$O$6="SINGLEANOD",SUM((((E32/100)*$AJ$22)*$AH$22))+(((((E32/100)*$AJ$22)*$AN$22)*$AH$22)*Calculator!$G$11)-((((E32/100)*$AJ$22)*$AN$22)*$AH$22)+((((E32/100)*$AJ$23)*$AH$23)),IF(Calculator!$O$6="DUALBASE",SUM((((E32/100)*$AJ$22)*$AH$22))+(((((E32/100)*$AJ$22)*$AN$22)*$AH$22)*Calculator!$G$12)-((((E32/100)*$AJ$22)*$AN$22)*$AH$22)+((((E32/100)*$AJ$23)*$AH$23)),IF(Calculator!$O$6="DUALELEMENTS",SUM((((E32/100)*$AJ$22)*$AH$22))+(((((E32/100)*$AJ$22)*$AN$22)*$AH$22)*Calculator!$G$13)-((((E32/100)*$AJ$22)*$AN$22)*$AH$22)+((((E32/100)*$AJ$23)*$AH$23)),IF(Calculator!$O$6="DUALSPECTRUM",SUM((((E32/100)*$AJ$22)*$AH$22))+(((((E32/100)*$AJ$22)*$AN$22)*$AH$22)*Calculator!$G$15)-((((E32/100)*$AJ$22)*$AN$22)*$AH$22)+((((E32/100)*$AJ$23)*$AH$23)),IF(Calculator!$O$6="DUALHOMESTEAD",SUM((((E32/100)*$AJ$22)*$AH$22))+(((((E32/100)*$AJ$22)*$AN$22)*$AH$22)*Calculator!$G$14)-((((E32/100)*$AJ$22)*$AN$22)*$AH$22)+((((E32/100)*$AJ$23)*$AH$23)),IF(Calculator!$O$6="DUALBAND A",SUM((((E32/100)*$AJ$22)*$AH$22))+(((((E32/100)*$AJ$22)*$AN$22)*$AH$22)*Calculator!$G$16)-((((E32/100)*$AJ$22)*$AN$22)*$AH$22)+((((E32/100)*$AJ$23)*$AH$23)),IF(Calculator!$O$6="DUALBAND B",SUM((((E32/100)*$AJ$22)*$AH$22))+(((((E32/100)*$AJ$22)*$AN$22)*$AH$22)*Calculator!$G$17)-((((E32/100)*$AJ$22)*$AN$22)*$AH$22)+((((E32/100)*$AJ$23)*$AH$23)),IF(Calculator!$O$6="DUALBAND C",SUM((((E32/100)*$AJ$22)*$AH$22))+(((((E32/100)*$AJ$22)*$AN$22)*$AH$22)*Calculator!$G$18)-((((E32/100)*$AJ$22)*$AN$22)*$AH$22)+((((E32/100)*$AJ$23)*$AH$23)),IF(Calculator!$O$6="DUALBAND D",SUM((((E32/100)*$AJ$22)*$AH$22))+(((((E32/100)*$AJ$22)*$AN$22)*$AH$22)*Calculator!$G$19)-((((E32/100)*$AJ$22)*$AN$22)*$AH$22)+((((E32/100)*$AJ$23)*$AH$23)),IF(Calculator!$O$6="DUALURBANE",SUM((((E32/100)*$AJ$22)*$AH$22))+(((((E32/100)*$AJ$22)*$AN$22)*$AH$22)*Calculator!$G$20)-((((E32/100)*$AJ$22)*$AN$22)*$AH$22)+((((E32/100)*$AJ$23)*$AH$23)),IF(Calculator!$O$6="DUALSILVERANOD",SUM((((E32/100)*$AJ$22)*$AH$22))+(((((E32/100)*$AJ$22)*$AN$22)*$AH$22)*Calculator!$G$21)-((((E32/100)*$AJ$22)*$AN$22)*$AH$22)+((((E32/100)*$AJ$23)*$AH$23)),IF(Calculator!$O$6="DUALANOD",SUM((((E32/100)*$AJ$22)*$AH$22))+(((((E32/100)*$AJ$22)*$AN$22)*$AH$22)*Calculator!$G$22)-((((E32/100)*$AJ$22)*$AN$22)*$AH$22)+((((E32/100)*$AJ$23)*$AH$23))))))))))))))))))))))))</f>
        <v>1004.0768595000001</v>
      </c>
      <c r="U32" s="2">
        <f>IF(Calculator!$O$6="SINGLEBASE",SUM((((F32/100)*$AJ$22)*$AH$22))+((((F32/100)*$AJ$23)*$AH$23)),IF(Calculator!$O$6="SINGLEELEMENTS",SUM((((F32/100)*$AJ$22)*$AH$22))+(((((F32/100)*$AJ$22)*$AN$22)*$AH$22)*Calculator!$G$2)-((((F32/100)*$AJ$22)*$AN$22)*$AH$22)+((((F32/100)*$AJ$23)*$AH$23)),IF(Calculator!$O$6="SINGLESPECTRUM",SUM((((F32/100)*$AJ$22)*$AH$22))+(((((F32/100)*$AJ$22)*$AN$22)*$AH$22)*Calculator!$G$4)-((((F32/100)*$AJ$22)*$AN$22)*$AH$22)+((((F32/100)*$AJ$23)*$AH$23)),IF(Calculator!$O$6="SINGLEHOMESTEAD",SUM((((F32/100)*$AJ$22)*$AH$22))+(((((F32/100)*$AJ$22)*$AN$22)*$AH$22)*Calculator!$G$3)-((((F32/100)*$AJ$22)*$AN$22)*$AH$22)+((((F32/100)*$AJ$23)*$AH$23)),IF(Calculator!$O$6="SINGLEBAND A",SUM((((F32/100)*$AJ$22)*$AH$22))+(((((F32/100)*$AJ$22)*$AN$22)*$AH$22)*Calculator!$G$5)-((((F32/100)*$AJ$22)*$AN$22)*$AH$22)+((((F32/100)*$AJ$23)*$AH$23)),IF(Calculator!$O$6="SINGLEBAND B",SUM((((F32/100)*$AJ$22)*$AH$22))+(((((F32/100)*$AJ$22)*$AN$22)*$AH$22)*Calculator!$G$6)-((((F32/100)*$AJ$22)*$AN$22)*$AH$22)+((((F32/100)*$AJ$23)*$AH$23)),IF(Calculator!$O$6="SINGLEBAND C",SUM((((F32/100)*$AJ$22)*$AH$22))+(((((F32/100)*$AJ$22)*$AN$22)*$AH$22)*Calculator!$G$7)-((((F32/100)*$AJ$22)*$AN$22)*$AH$22)+((((F32/100)*$AJ$23)*$AH$23)),IF(Calculator!$O$6="SINGLEBAND D",SUM((((F32/100)*$AJ$22)*$AH$22))+(((((F32/100)*$AJ$22)*$AN$22)*$AH$22)*Calculator!$G$8)-((((F32/100)*$AJ$22)*$AN$22)*$AH$22)+((((F32/100)*$AJ$23)*$AH$23)),IF(Calculator!$O$6="SINGLEURBANE",SUM((((F32/100)*$AJ$22)*$AH$22))+(((((F32/100)*$AJ$22)*$AN$22)*$AH$22)*Calculator!$G$9)-((((F32/100)*$AJ$22)*$AN$22)*$AH$22)+((((F32/100)*$AJ$23)*$AH$23)),IF(Calculator!$O$6="SINGLESILVERANOD",SUM((((F32/100)*$AJ$22)*$AH$22))+(((((F32/100)*$AJ$22)*$AN$22)*$AH$22)*Calculator!$G$10)-((((F32/100)*$AJ$22)*$AN$22)*$AH$22)+((((F32/100)*$AJ$23)*$AH$23)),IF(Calculator!$O$6="SINGLEANOD",SUM((((F32/100)*$AJ$22)*$AH$22))+(((((F32/100)*$AJ$22)*$AN$22)*$AH$22)*Calculator!$G$11)-((((F32/100)*$AJ$22)*$AN$22)*$AH$22)+((((F32/100)*$AJ$23)*$AH$23)),IF(Calculator!$O$6="DUALBASE",SUM((((F32/100)*$AJ$22)*$AH$22))+(((((F32/100)*$AJ$22)*$AN$22)*$AH$22)*Calculator!$G$12)-((((F32/100)*$AJ$22)*$AN$22)*$AH$22)+((((F32/100)*$AJ$23)*$AH$23)),IF(Calculator!$O$6="DUALELEMENTS",SUM((((F32/100)*$AJ$22)*$AH$22))+(((((F32/100)*$AJ$22)*$AN$22)*$AH$22)*Calculator!$G$13)-((((F32/100)*$AJ$22)*$AN$22)*$AH$22)+((((F32/100)*$AJ$23)*$AH$23)),IF(Calculator!$O$6="DUALSPECTRUM",SUM((((F32/100)*$AJ$22)*$AH$22))+(((((F32/100)*$AJ$22)*$AN$22)*$AH$22)*Calculator!$G$15)-((((F32/100)*$AJ$22)*$AN$22)*$AH$22)+((((F32/100)*$AJ$23)*$AH$23)),IF(Calculator!$O$6="DUALHOMESTEAD",SUM((((F32/100)*$AJ$22)*$AH$22))+(((((F32/100)*$AJ$22)*$AN$22)*$AH$22)*Calculator!$G$14)-((((F32/100)*$AJ$22)*$AN$22)*$AH$22)+((((F32/100)*$AJ$23)*$AH$23)),IF(Calculator!$O$6="DUALBAND A",SUM((((F32/100)*$AJ$22)*$AH$22))+(((((F32/100)*$AJ$22)*$AN$22)*$AH$22)*Calculator!$G$16)-((((F32/100)*$AJ$22)*$AN$22)*$AH$22)+((((F32/100)*$AJ$23)*$AH$23)),IF(Calculator!$O$6="DUALBAND B",SUM((((F32/100)*$AJ$22)*$AH$22))+(((((F32/100)*$AJ$22)*$AN$22)*$AH$22)*Calculator!$G$17)-((((F32/100)*$AJ$22)*$AN$22)*$AH$22)+((((F32/100)*$AJ$23)*$AH$23)),IF(Calculator!$O$6="DUALBAND C",SUM((((F32/100)*$AJ$22)*$AH$22))+(((((F32/100)*$AJ$22)*$AN$22)*$AH$22)*Calculator!$G$18)-((((F32/100)*$AJ$22)*$AN$22)*$AH$22)+((((F32/100)*$AJ$23)*$AH$23)),IF(Calculator!$O$6="DUALBAND D",SUM((((F32/100)*$AJ$22)*$AH$22))+(((((F32/100)*$AJ$22)*$AN$22)*$AH$22)*Calculator!$G$19)-((((F32/100)*$AJ$22)*$AN$22)*$AH$22)+((((F32/100)*$AJ$23)*$AH$23)),IF(Calculator!$O$6="DUALURBANE",SUM((((F32/100)*$AJ$22)*$AH$22))+(((((F32/100)*$AJ$22)*$AN$22)*$AH$22)*Calculator!$G$20)-((((F32/100)*$AJ$22)*$AN$22)*$AH$22)+((((F32/100)*$AJ$23)*$AH$23)),IF(Calculator!$O$6="DUALSILVERANOD",SUM((((F32/100)*$AJ$22)*$AH$22))+(((((F32/100)*$AJ$22)*$AN$22)*$AH$22)*Calculator!$G$21)-((((F32/100)*$AJ$22)*$AN$22)*$AH$22)+((((F32/100)*$AJ$23)*$AH$23)),IF(Calculator!$O$6="DUALANOD",SUM((((F32/100)*$AJ$22)*$AH$22))+(((((F32/100)*$AJ$22)*$AN$22)*$AH$22)*Calculator!$G$22)-((((F32/100)*$AJ$22)*$AN$22)*$AH$22)+((((F32/100)*$AJ$23)*$AH$23))))))))))))))))))))))))</f>
        <v>1013.3485175000001</v>
      </c>
      <c r="V32" s="2">
        <f>IF(Calculator!$O$6="SINGLEBASE",SUM((((G32/100)*$AJ$22)*$AH$22))+((((G32/100)*$AJ$23)*$AH$23)),IF(Calculator!$O$6="SINGLEELEMENTS",SUM((((G32/100)*$AJ$22)*$AH$22))+(((((G32/100)*$AJ$22)*$AN$22)*$AH$22)*Calculator!$G$2)-((((G32/100)*$AJ$22)*$AN$22)*$AH$22)+((((G32/100)*$AJ$23)*$AH$23)),IF(Calculator!$O$6="SINGLESPECTRUM",SUM((((G32/100)*$AJ$22)*$AH$22))+(((((G32/100)*$AJ$22)*$AN$22)*$AH$22)*Calculator!$G$4)-((((G32/100)*$AJ$22)*$AN$22)*$AH$22)+((((G32/100)*$AJ$23)*$AH$23)),IF(Calculator!$O$6="SINGLEHOMESTEAD",SUM((((G32/100)*$AJ$22)*$AH$22))+(((((G32/100)*$AJ$22)*$AN$22)*$AH$22)*Calculator!$G$3)-((((G32/100)*$AJ$22)*$AN$22)*$AH$22)+((((G32/100)*$AJ$23)*$AH$23)),IF(Calculator!$O$6="SINGLEBAND A",SUM((((G32/100)*$AJ$22)*$AH$22))+(((((G32/100)*$AJ$22)*$AN$22)*$AH$22)*Calculator!$G$5)-((((G32/100)*$AJ$22)*$AN$22)*$AH$22)+((((G32/100)*$AJ$23)*$AH$23)),IF(Calculator!$O$6="SINGLEBAND B",SUM((((G32/100)*$AJ$22)*$AH$22))+(((((G32/100)*$AJ$22)*$AN$22)*$AH$22)*Calculator!$G$6)-((((G32/100)*$AJ$22)*$AN$22)*$AH$22)+((((G32/100)*$AJ$23)*$AH$23)),IF(Calculator!$O$6="SINGLEBAND C",SUM((((G32/100)*$AJ$22)*$AH$22))+(((((G32/100)*$AJ$22)*$AN$22)*$AH$22)*Calculator!$G$7)-((((G32/100)*$AJ$22)*$AN$22)*$AH$22)+((((G32/100)*$AJ$23)*$AH$23)),IF(Calculator!$O$6="SINGLEBAND D",SUM((((G32/100)*$AJ$22)*$AH$22))+(((((G32/100)*$AJ$22)*$AN$22)*$AH$22)*Calculator!$G$8)-((((G32/100)*$AJ$22)*$AN$22)*$AH$22)+((((G32/100)*$AJ$23)*$AH$23)),IF(Calculator!$O$6="SINGLEURBANE",SUM((((G32/100)*$AJ$22)*$AH$22))+(((((G32/100)*$AJ$22)*$AN$22)*$AH$22)*Calculator!$G$9)-((((G32/100)*$AJ$22)*$AN$22)*$AH$22)+((((G32/100)*$AJ$23)*$AH$23)),IF(Calculator!$O$6="SINGLESILVERANOD",SUM((((G32/100)*$AJ$22)*$AH$22))+(((((G32/100)*$AJ$22)*$AN$22)*$AH$22)*Calculator!$G$10)-((((G32/100)*$AJ$22)*$AN$22)*$AH$22)+((((G32/100)*$AJ$23)*$AH$23)),IF(Calculator!$O$6="SINGLEANOD",SUM((((G32/100)*$AJ$22)*$AH$22))+(((((G32/100)*$AJ$22)*$AN$22)*$AH$22)*Calculator!$G$11)-((((G32/100)*$AJ$22)*$AN$22)*$AH$22)+((((G32/100)*$AJ$23)*$AH$23)),IF(Calculator!$O$6="DUALBASE",SUM((((G32/100)*$AJ$22)*$AH$22))+(((((G32/100)*$AJ$22)*$AN$22)*$AH$22)*Calculator!$G$12)-((((G32/100)*$AJ$22)*$AN$22)*$AH$22)+((((G32/100)*$AJ$23)*$AH$23)),IF(Calculator!$O$6="DUALELEMENTS",SUM((((G32/100)*$AJ$22)*$AH$22))+(((((G32/100)*$AJ$22)*$AN$22)*$AH$22)*Calculator!$G$13)-((((G32/100)*$AJ$22)*$AN$22)*$AH$22)+((((G32/100)*$AJ$23)*$AH$23)),IF(Calculator!$O$6="DUALSPECTRUM",SUM((((G32/100)*$AJ$22)*$AH$22))+(((((G32/100)*$AJ$22)*$AN$22)*$AH$22)*Calculator!$G$15)-((((G32/100)*$AJ$22)*$AN$22)*$AH$22)+((((G32/100)*$AJ$23)*$AH$23)),IF(Calculator!$O$6="DUALHOMESTEAD",SUM((((G32/100)*$AJ$22)*$AH$22))+(((((G32/100)*$AJ$22)*$AN$22)*$AH$22)*Calculator!$G$14)-((((G32/100)*$AJ$22)*$AN$22)*$AH$22)+((((G32/100)*$AJ$23)*$AH$23)),IF(Calculator!$O$6="DUALBAND A",SUM((((G32/100)*$AJ$22)*$AH$22))+(((((G32/100)*$AJ$22)*$AN$22)*$AH$22)*Calculator!$G$16)-((((G32/100)*$AJ$22)*$AN$22)*$AH$22)+((((G32/100)*$AJ$23)*$AH$23)),IF(Calculator!$O$6="DUALBAND B",SUM((((G32/100)*$AJ$22)*$AH$22))+(((((G32/100)*$AJ$22)*$AN$22)*$AH$22)*Calculator!$G$17)-((((G32/100)*$AJ$22)*$AN$22)*$AH$22)+((((G32/100)*$AJ$23)*$AH$23)),IF(Calculator!$O$6="DUALBAND C",SUM((((G32/100)*$AJ$22)*$AH$22))+(((((G32/100)*$AJ$22)*$AN$22)*$AH$22)*Calculator!$G$18)-((((G32/100)*$AJ$22)*$AN$22)*$AH$22)+((((G32/100)*$AJ$23)*$AH$23)),IF(Calculator!$O$6="DUALBAND D",SUM((((G32/100)*$AJ$22)*$AH$22))+(((((G32/100)*$AJ$22)*$AN$22)*$AH$22)*Calculator!$G$19)-((((G32/100)*$AJ$22)*$AN$22)*$AH$22)+((((G32/100)*$AJ$23)*$AH$23)),IF(Calculator!$O$6="DUALURBANE",SUM((((G32/100)*$AJ$22)*$AH$22))+(((((G32/100)*$AJ$22)*$AN$22)*$AH$22)*Calculator!$G$20)-((((G32/100)*$AJ$22)*$AN$22)*$AH$22)+((((G32/100)*$AJ$23)*$AH$23)),IF(Calculator!$O$6="DUALSILVERANOD",SUM((((G32/100)*$AJ$22)*$AH$22))+(((((G32/100)*$AJ$22)*$AN$22)*$AH$22)*Calculator!$G$21)-((((G32/100)*$AJ$22)*$AN$22)*$AH$22)+((((G32/100)*$AJ$23)*$AH$23)),IF(Calculator!$O$6="DUALANOD",SUM((((G32/100)*$AJ$22)*$AH$22))+(((((G32/100)*$AJ$22)*$AN$22)*$AH$22)*Calculator!$G$22)-((((G32/100)*$AJ$22)*$AN$22)*$AH$22)+((((G32/100)*$AJ$23)*$AH$23))))))))))))))))))))))))</f>
        <v>1022.62446</v>
      </c>
      <c r="W32" s="2">
        <f>IF(Calculator!$O$6="SINGLEBASE",SUM((((H32/100)*$AJ$22)*$AH$22))+((((H32/100)*$AJ$23)*$AH$23)),IF(Calculator!$O$6="SINGLEELEMENTS",SUM((((H32/100)*$AJ$22)*$AH$22))+(((((H32/100)*$AJ$22)*$AN$22)*$AH$22)*Calculator!$G$2)-((((H32/100)*$AJ$22)*$AN$22)*$AH$22)+((((H32/100)*$AJ$23)*$AH$23)),IF(Calculator!$O$6="SINGLESPECTRUM",SUM((((H32/100)*$AJ$22)*$AH$22))+(((((H32/100)*$AJ$22)*$AN$22)*$AH$22)*Calculator!$G$4)-((((H32/100)*$AJ$22)*$AN$22)*$AH$22)+((((H32/100)*$AJ$23)*$AH$23)),IF(Calculator!$O$6="SINGLEHOMESTEAD",SUM((((H32/100)*$AJ$22)*$AH$22))+(((((H32/100)*$AJ$22)*$AN$22)*$AH$22)*Calculator!$G$3)-((((H32/100)*$AJ$22)*$AN$22)*$AH$22)+((((H32/100)*$AJ$23)*$AH$23)),IF(Calculator!$O$6="SINGLEBAND A",SUM((((H32/100)*$AJ$22)*$AH$22))+(((((H32/100)*$AJ$22)*$AN$22)*$AH$22)*Calculator!$G$5)-((((H32/100)*$AJ$22)*$AN$22)*$AH$22)+((((H32/100)*$AJ$23)*$AH$23)),IF(Calculator!$O$6="SINGLEBAND B",SUM((((H32/100)*$AJ$22)*$AH$22))+(((((H32/100)*$AJ$22)*$AN$22)*$AH$22)*Calculator!$G$6)-((((H32/100)*$AJ$22)*$AN$22)*$AH$22)+((((H32/100)*$AJ$23)*$AH$23)),IF(Calculator!$O$6="SINGLEBAND C",SUM((((H32/100)*$AJ$22)*$AH$22))+(((((H32/100)*$AJ$22)*$AN$22)*$AH$22)*Calculator!$G$7)-((((H32/100)*$AJ$22)*$AN$22)*$AH$22)+((((H32/100)*$AJ$23)*$AH$23)),IF(Calculator!$O$6="SINGLEBAND D",SUM((((H32/100)*$AJ$22)*$AH$22))+(((((H32/100)*$AJ$22)*$AN$22)*$AH$22)*Calculator!$G$8)-((((H32/100)*$AJ$22)*$AN$22)*$AH$22)+((((H32/100)*$AJ$23)*$AH$23)),IF(Calculator!$O$6="SINGLEURBANE",SUM((((H32/100)*$AJ$22)*$AH$22))+(((((H32/100)*$AJ$22)*$AN$22)*$AH$22)*Calculator!$G$9)-((((H32/100)*$AJ$22)*$AN$22)*$AH$22)+((((H32/100)*$AJ$23)*$AH$23)),IF(Calculator!$O$6="SINGLESILVERANOD",SUM((((H32/100)*$AJ$22)*$AH$22))+(((((H32/100)*$AJ$22)*$AN$22)*$AH$22)*Calculator!$G$10)-((((H32/100)*$AJ$22)*$AN$22)*$AH$22)+((((H32/100)*$AJ$23)*$AH$23)),IF(Calculator!$O$6="SINGLEANOD",SUM((((H32/100)*$AJ$22)*$AH$22))+(((((H32/100)*$AJ$22)*$AN$22)*$AH$22)*Calculator!$G$11)-((((H32/100)*$AJ$22)*$AN$22)*$AH$22)+((((H32/100)*$AJ$23)*$AH$23)),IF(Calculator!$O$6="DUALBASE",SUM((((H32/100)*$AJ$22)*$AH$22))+(((((H32/100)*$AJ$22)*$AN$22)*$AH$22)*Calculator!$G$12)-((((H32/100)*$AJ$22)*$AN$22)*$AH$22)+((((H32/100)*$AJ$23)*$AH$23)),IF(Calculator!$O$6="DUALELEMENTS",SUM((((H32/100)*$AJ$22)*$AH$22))+(((((H32/100)*$AJ$22)*$AN$22)*$AH$22)*Calculator!$G$13)-((((H32/100)*$AJ$22)*$AN$22)*$AH$22)+((((H32/100)*$AJ$23)*$AH$23)),IF(Calculator!$O$6="DUALSPECTRUM",SUM((((H32/100)*$AJ$22)*$AH$22))+(((((H32/100)*$AJ$22)*$AN$22)*$AH$22)*Calculator!$G$15)-((((H32/100)*$AJ$22)*$AN$22)*$AH$22)+((((H32/100)*$AJ$23)*$AH$23)),IF(Calculator!$O$6="DUALHOMESTEAD",SUM((((H32/100)*$AJ$22)*$AH$22))+(((((H32/100)*$AJ$22)*$AN$22)*$AH$22)*Calculator!$G$14)-((((H32/100)*$AJ$22)*$AN$22)*$AH$22)+((((H32/100)*$AJ$23)*$AH$23)),IF(Calculator!$O$6="DUALBAND A",SUM((((H32/100)*$AJ$22)*$AH$22))+(((((H32/100)*$AJ$22)*$AN$22)*$AH$22)*Calculator!$G$16)-((((H32/100)*$AJ$22)*$AN$22)*$AH$22)+((((H32/100)*$AJ$23)*$AH$23)),IF(Calculator!$O$6="DUALBAND B",SUM((((H32/100)*$AJ$22)*$AH$22))+(((((H32/100)*$AJ$22)*$AN$22)*$AH$22)*Calculator!$G$17)-((((H32/100)*$AJ$22)*$AN$22)*$AH$22)+((((H32/100)*$AJ$23)*$AH$23)),IF(Calculator!$O$6="DUALBAND C",SUM((((H32/100)*$AJ$22)*$AH$22))+(((((H32/100)*$AJ$22)*$AN$22)*$AH$22)*Calculator!$G$18)-((((H32/100)*$AJ$22)*$AN$22)*$AH$22)+((((H32/100)*$AJ$23)*$AH$23)),IF(Calculator!$O$6="DUALBAND D",SUM((((H32/100)*$AJ$22)*$AH$22))+(((((H32/100)*$AJ$22)*$AN$22)*$AH$22)*Calculator!$G$19)-((((H32/100)*$AJ$22)*$AN$22)*$AH$22)+((((H32/100)*$AJ$23)*$AH$23)),IF(Calculator!$O$6="DUALURBANE",SUM((((H32/100)*$AJ$22)*$AH$22))+(((((H32/100)*$AJ$22)*$AN$22)*$AH$22)*Calculator!$G$20)-((((H32/100)*$AJ$22)*$AN$22)*$AH$22)+((((H32/100)*$AJ$23)*$AH$23)),IF(Calculator!$O$6="DUALSILVERANOD",SUM((((H32/100)*$AJ$22)*$AH$22))+(((((H32/100)*$AJ$22)*$AN$22)*$AH$22)*Calculator!$G$21)-((((H32/100)*$AJ$22)*$AN$22)*$AH$22)+((((H32/100)*$AJ$23)*$AH$23)),IF(Calculator!$O$6="DUALANOD",SUM((((H32/100)*$AJ$22)*$AH$22))+(((((H32/100)*$AJ$22)*$AN$22)*$AH$22)*Calculator!$G$22)-((((H32/100)*$AJ$22)*$AN$22)*$AH$22)+((((H32/100)*$AJ$23)*$AH$23))))))))))))))))))))))))</f>
        <v>1031.9004024999999</v>
      </c>
      <c r="X32" s="2">
        <f>IF(Calculator!$O$6="SINGLEBASE",SUM((((I32/100)*$AJ$22)*$AH$22))+((((I32/100)*$AJ$23)*$AH$23)),IF(Calculator!$O$6="SINGLEELEMENTS",SUM((((I32/100)*$AJ$22)*$AH$22))+(((((I32/100)*$AJ$22)*$AN$22)*$AH$22)*Calculator!$G$2)-((((I32/100)*$AJ$22)*$AN$22)*$AH$22)+((((I32/100)*$AJ$23)*$AH$23)),IF(Calculator!$O$6="SINGLESPECTRUM",SUM((((I32/100)*$AJ$22)*$AH$22))+(((((I32/100)*$AJ$22)*$AN$22)*$AH$22)*Calculator!$G$4)-((((I32/100)*$AJ$22)*$AN$22)*$AH$22)+((((I32/100)*$AJ$23)*$AH$23)),IF(Calculator!$O$6="SINGLEHOMESTEAD",SUM((((I32/100)*$AJ$22)*$AH$22))+(((((I32/100)*$AJ$22)*$AN$22)*$AH$22)*Calculator!$G$3)-((((I32/100)*$AJ$22)*$AN$22)*$AH$22)+((((I32/100)*$AJ$23)*$AH$23)),IF(Calculator!$O$6="SINGLEBAND A",SUM((((I32/100)*$AJ$22)*$AH$22))+(((((I32/100)*$AJ$22)*$AN$22)*$AH$22)*Calculator!$G$5)-((((I32/100)*$AJ$22)*$AN$22)*$AH$22)+((((I32/100)*$AJ$23)*$AH$23)),IF(Calculator!$O$6="SINGLEBAND B",SUM((((I32/100)*$AJ$22)*$AH$22))+(((((I32/100)*$AJ$22)*$AN$22)*$AH$22)*Calculator!$G$6)-((((I32/100)*$AJ$22)*$AN$22)*$AH$22)+((((I32/100)*$AJ$23)*$AH$23)),IF(Calculator!$O$6="SINGLEBAND C",SUM((((I32/100)*$AJ$22)*$AH$22))+(((((I32/100)*$AJ$22)*$AN$22)*$AH$22)*Calculator!$G$7)-((((I32/100)*$AJ$22)*$AN$22)*$AH$22)+((((I32/100)*$AJ$23)*$AH$23)),IF(Calculator!$O$6="SINGLEBAND D",SUM((((I32/100)*$AJ$22)*$AH$22))+(((((I32/100)*$AJ$22)*$AN$22)*$AH$22)*Calculator!$G$8)-((((I32/100)*$AJ$22)*$AN$22)*$AH$22)+((((I32/100)*$AJ$23)*$AH$23)),IF(Calculator!$O$6="SINGLEURBANE",SUM((((I32/100)*$AJ$22)*$AH$22))+(((((I32/100)*$AJ$22)*$AN$22)*$AH$22)*Calculator!$G$9)-((((I32/100)*$AJ$22)*$AN$22)*$AH$22)+((((I32/100)*$AJ$23)*$AH$23)),IF(Calculator!$O$6="SINGLESILVERANOD",SUM((((I32/100)*$AJ$22)*$AH$22))+(((((I32/100)*$AJ$22)*$AN$22)*$AH$22)*Calculator!$G$10)-((((I32/100)*$AJ$22)*$AN$22)*$AH$22)+((((I32/100)*$AJ$23)*$AH$23)),IF(Calculator!$O$6="SINGLEANOD",SUM((((I32/100)*$AJ$22)*$AH$22))+(((((I32/100)*$AJ$22)*$AN$22)*$AH$22)*Calculator!$G$11)-((((I32/100)*$AJ$22)*$AN$22)*$AH$22)+((((I32/100)*$AJ$23)*$AH$23)),IF(Calculator!$O$6="DUALBASE",SUM((((I32/100)*$AJ$22)*$AH$22))+(((((I32/100)*$AJ$22)*$AN$22)*$AH$22)*Calculator!$G$12)-((((I32/100)*$AJ$22)*$AN$22)*$AH$22)+((((I32/100)*$AJ$23)*$AH$23)),IF(Calculator!$O$6="DUALELEMENTS",SUM((((I32/100)*$AJ$22)*$AH$22))+(((((I32/100)*$AJ$22)*$AN$22)*$AH$22)*Calculator!$G$13)-((((I32/100)*$AJ$22)*$AN$22)*$AH$22)+((((I32/100)*$AJ$23)*$AH$23)),IF(Calculator!$O$6="DUALSPECTRUM",SUM((((I32/100)*$AJ$22)*$AH$22))+(((((I32/100)*$AJ$22)*$AN$22)*$AH$22)*Calculator!$G$15)-((((I32/100)*$AJ$22)*$AN$22)*$AH$22)+((((I32/100)*$AJ$23)*$AH$23)),IF(Calculator!$O$6="DUALHOMESTEAD",SUM((((I32/100)*$AJ$22)*$AH$22))+(((((I32/100)*$AJ$22)*$AN$22)*$AH$22)*Calculator!$G$14)-((((I32/100)*$AJ$22)*$AN$22)*$AH$22)+((((I32/100)*$AJ$23)*$AH$23)),IF(Calculator!$O$6="DUALBAND A",SUM((((I32/100)*$AJ$22)*$AH$22))+(((((I32/100)*$AJ$22)*$AN$22)*$AH$22)*Calculator!$G$16)-((((I32/100)*$AJ$22)*$AN$22)*$AH$22)+((((I32/100)*$AJ$23)*$AH$23)),IF(Calculator!$O$6="DUALBAND B",SUM((((I32/100)*$AJ$22)*$AH$22))+(((((I32/100)*$AJ$22)*$AN$22)*$AH$22)*Calculator!$G$17)-((((I32/100)*$AJ$22)*$AN$22)*$AH$22)+((((I32/100)*$AJ$23)*$AH$23)),IF(Calculator!$O$6="DUALBAND C",SUM((((I32/100)*$AJ$22)*$AH$22))+(((((I32/100)*$AJ$22)*$AN$22)*$AH$22)*Calculator!$G$18)-((((I32/100)*$AJ$22)*$AN$22)*$AH$22)+((((I32/100)*$AJ$23)*$AH$23)),IF(Calculator!$O$6="DUALBAND D",SUM((((I32/100)*$AJ$22)*$AH$22))+(((((I32/100)*$AJ$22)*$AN$22)*$AH$22)*Calculator!$G$19)-((((I32/100)*$AJ$22)*$AN$22)*$AH$22)+((((I32/100)*$AJ$23)*$AH$23)),IF(Calculator!$O$6="DUALURBANE",SUM((((I32/100)*$AJ$22)*$AH$22))+(((((I32/100)*$AJ$22)*$AN$22)*$AH$22)*Calculator!$G$20)-((((I32/100)*$AJ$22)*$AN$22)*$AH$22)+((((I32/100)*$AJ$23)*$AH$23)),IF(Calculator!$O$6="DUALSILVERANOD",SUM((((I32/100)*$AJ$22)*$AH$22))+(((((I32/100)*$AJ$22)*$AN$22)*$AH$22)*Calculator!$G$21)-((((I32/100)*$AJ$22)*$AN$22)*$AH$22)+((((I32/100)*$AJ$23)*$AH$23)),IF(Calculator!$O$6="DUALANOD",SUM((((I32/100)*$AJ$22)*$AH$22))+(((((I32/100)*$AJ$22)*$AN$22)*$AH$22)*Calculator!$G$22)-((((I32/100)*$AJ$22)*$AN$22)*$AH$22)+((((I32/100)*$AJ$23)*$AH$23))))))))))))))))))))))))</f>
        <v>1041.8061665</v>
      </c>
      <c r="Y32" s="2">
        <f>IF(Calculator!$O$6="SINGLEBASE",SUM((((J32/100)*$AJ$22)*$AH$22))+((((J32/100)*$AJ$23)*$AH$23)),IF(Calculator!$O$6="SINGLEELEMENTS",SUM((((J32/100)*$AJ$22)*$AH$22))+(((((J32/100)*$AJ$22)*$AN$22)*$AH$22)*Calculator!$G$2)-((((J32/100)*$AJ$22)*$AN$22)*$AH$22)+((((J32/100)*$AJ$23)*$AH$23)),IF(Calculator!$O$6="SINGLESPECTRUM",SUM((((J32/100)*$AJ$22)*$AH$22))+(((((J32/100)*$AJ$22)*$AN$22)*$AH$22)*Calculator!$G$4)-((((J32/100)*$AJ$22)*$AN$22)*$AH$22)+((((J32/100)*$AJ$23)*$AH$23)),IF(Calculator!$O$6="SINGLEHOMESTEAD",SUM((((J32/100)*$AJ$22)*$AH$22))+(((((J32/100)*$AJ$22)*$AN$22)*$AH$22)*Calculator!$G$3)-((((J32/100)*$AJ$22)*$AN$22)*$AH$22)+((((J32/100)*$AJ$23)*$AH$23)),IF(Calculator!$O$6="SINGLEBAND A",SUM((((J32/100)*$AJ$22)*$AH$22))+(((((J32/100)*$AJ$22)*$AN$22)*$AH$22)*Calculator!$G$5)-((((J32/100)*$AJ$22)*$AN$22)*$AH$22)+((((J32/100)*$AJ$23)*$AH$23)),IF(Calculator!$O$6="SINGLEBAND B",SUM((((J32/100)*$AJ$22)*$AH$22))+(((((J32/100)*$AJ$22)*$AN$22)*$AH$22)*Calculator!$G$6)-((((J32/100)*$AJ$22)*$AN$22)*$AH$22)+((((J32/100)*$AJ$23)*$AH$23)),IF(Calculator!$O$6="SINGLEBAND C",SUM((((J32/100)*$AJ$22)*$AH$22))+(((((J32/100)*$AJ$22)*$AN$22)*$AH$22)*Calculator!$G$7)-((((J32/100)*$AJ$22)*$AN$22)*$AH$22)+((((J32/100)*$AJ$23)*$AH$23)),IF(Calculator!$O$6="SINGLEBAND D",SUM((((J32/100)*$AJ$22)*$AH$22))+(((((J32/100)*$AJ$22)*$AN$22)*$AH$22)*Calculator!$G$8)-((((J32/100)*$AJ$22)*$AN$22)*$AH$22)+((((J32/100)*$AJ$23)*$AH$23)),IF(Calculator!$O$6="SINGLEURBANE",SUM((((J32/100)*$AJ$22)*$AH$22))+(((((J32/100)*$AJ$22)*$AN$22)*$AH$22)*Calculator!$G$9)-((((J32/100)*$AJ$22)*$AN$22)*$AH$22)+((((J32/100)*$AJ$23)*$AH$23)),IF(Calculator!$O$6="SINGLESILVERANOD",SUM((((J32/100)*$AJ$22)*$AH$22))+(((((J32/100)*$AJ$22)*$AN$22)*$AH$22)*Calculator!$G$10)-((((J32/100)*$AJ$22)*$AN$22)*$AH$22)+((((J32/100)*$AJ$23)*$AH$23)),IF(Calculator!$O$6="SINGLEANOD",SUM((((J32/100)*$AJ$22)*$AH$22))+(((((J32/100)*$AJ$22)*$AN$22)*$AH$22)*Calculator!$G$11)-((((J32/100)*$AJ$22)*$AN$22)*$AH$22)+((((J32/100)*$AJ$23)*$AH$23)),IF(Calculator!$O$6="DUALBASE",SUM((((J32/100)*$AJ$22)*$AH$22))+(((((J32/100)*$AJ$22)*$AN$22)*$AH$22)*Calculator!$G$12)-((((J32/100)*$AJ$22)*$AN$22)*$AH$22)+((((J32/100)*$AJ$23)*$AH$23)),IF(Calculator!$O$6="DUALELEMENTS",SUM((((J32/100)*$AJ$22)*$AH$22))+(((((J32/100)*$AJ$22)*$AN$22)*$AH$22)*Calculator!$G$13)-((((J32/100)*$AJ$22)*$AN$22)*$AH$22)+((((J32/100)*$AJ$23)*$AH$23)),IF(Calculator!$O$6="DUALSPECTRUM",SUM((((J32/100)*$AJ$22)*$AH$22))+(((((J32/100)*$AJ$22)*$AN$22)*$AH$22)*Calculator!$G$15)-((((J32/100)*$AJ$22)*$AN$22)*$AH$22)+((((J32/100)*$AJ$23)*$AH$23)),IF(Calculator!$O$6="DUALHOMESTEAD",SUM((((J32/100)*$AJ$22)*$AH$22))+(((((J32/100)*$AJ$22)*$AN$22)*$AH$22)*Calculator!$G$14)-((((J32/100)*$AJ$22)*$AN$22)*$AH$22)+((((J32/100)*$AJ$23)*$AH$23)),IF(Calculator!$O$6="DUALBAND A",SUM((((J32/100)*$AJ$22)*$AH$22))+(((((J32/100)*$AJ$22)*$AN$22)*$AH$22)*Calculator!$G$16)-((((J32/100)*$AJ$22)*$AN$22)*$AH$22)+((((J32/100)*$AJ$23)*$AH$23)),IF(Calculator!$O$6="DUALBAND B",SUM((((J32/100)*$AJ$22)*$AH$22))+(((((J32/100)*$AJ$22)*$AN$22)*$AH$22)*Calculator!$G$17)-((((J32/100)*$AJ$22)*$AN$22)*$AH$22)+((((J32/100)*$AJ$23)*$AH$23)),IF(Calculator!$O$6="DUALBAND C",SUM((((J32/100)*$AJ$22)*$AH$22))+(((((J32/100)*$AJ$22)*$AN$22)*$AH$22)*Calculator!$G$18)-((((J32/100)*$AJ$22)*$AN$22)*$AH$22)+((((J32/100)*$AJ$23)*$AH$23)),IF(Calculator!$O$6="DUALBAND D",SUM((((J32/100)*$AJ$22)*$AH$22))+(((((J32/100)*$AJ$22)*$AN$22)*$AH$22)*Calculator!$G$19)-((((J32/100)*$AJ$22)*$AN$22)*$AH$22)+((((J32/100)*$AJ$23)*$AH$23)),IF(Calculator!$O$6="DUALURBANE",SUM((((J32/100)*$AJ$22)*$AH$22))+(((((J32/100)*$AJ$22)*$AN$22)*$AH$22)*Calculator!$G$20)-((((J32/100)*$AJ$22)*$AN$22)*$AH$22)+((((J32/100)*$AJ$23)*$AH$23)),IF(Calculator!$O$6="DUALSILVERANOD",SUM((((J32/100)*$AJ$22)*$AH$22))+(((((J32/100)*$AJ$22)*$AN$22)*$AH$22)*Calculator!$G$21)-((((J32/100)*$AJ$22)*$AN$22)*$AH$22)+((((J32/100)*$AJ$23)*$AH$23)),IF(Calculator!$O$6="DUALANOD",SUM((((J32/100)*$AJ$22)*$AH$22))+(((((J32/100)*$AJ$22)*$AN$22)*$AH$22)*Calculator!$G$22)-((((J32/100)*$AJ$22)*$AN$22)*$AH$22)+((((J32/100)*$AJ$23)*$AH$23))))))))))))))))))))))))</f>
        <v>1051.0821089999997</v>
      </c>
      <c r="Z32" s="2">
        <f>IF(Calculator!$O$6="SINGLEBASE",SUM((((K32/100)*$AJ$22)*$AH$22))+((((K32/100)*$AJ$23)*$AH$23)),IF(Calculator!$O$6="SINGLEELEMENTS",SUM((((K32/100)*$AJ$22)*$AH$22))+(((((K32/100)*$AJ$22)*$AN$22)*$AH$22)*Calculator!$G$2)-((((K32/100)*$AJ$22)*$AN$22)*$AH$22)+((((K32/100)*$AJ$23)*$AH$23)),IF(Calculator!$O$6="SINGLESPECTRUM",SUM((((K32/100)*$AJ$22)*$AH$22))+(((((K32/100)*$AJ$22)*$AN$22)*$AH$22)*Calculator!$G$4)-((((K32/100)*$AJ$22)*$AN$22)*$AH$22)+((((K32/100)*$AJ$23)*$AH$23)),IF(Calculator!$O$6="SINGLEHOMESTEAD",SUM((((K32/100)*$AJ$22)*$AH$22))+(((((K32/100)*$AJ$22)*$AN$22)*$AH$22)*Calculator!$G$3)-((((K32/100)*$AJ$22)*$AN$22)*$AH$22)+((((K32/100)*$AJ$23)*$AH$23)),IF(Calculator!$O$6="SINGLEBAND A",SUM((((K32/100)*$AJ$22)*$AH$22))+(((((K32/100)*$AJ$22)*$AN$22)*$AH$22)*Calculator!$G$5)-((((K32/100)*$AJ$22)*$AN$22)*$AH$22)+((((K32/100)*$AJ$23)*$AH$23)),IF(Calculator!$O$6="SINGLEBAND B",SUM((((K32/100)*$AJ$22)*$AH$22))+(((((K32/100)*$AJ$22)*$AN$22)*$AH$22)*Calculator!$G$6)-((((K32/100)*$AJ$22)*$AN$22)*$AH$22)+((((K32/100)*$AJ$23)*$AH$23)),IF(Calculator!$O$6="SINGLEBAND C",SUM((((K32/100)*$AJ$22)*$AH$22))+(((((K32/100)*$AJ$22)*$AN$22)*$AH$22)*Calculator!$G$7)-((((K32/100)*$AJ$22)*$AN$22)*$AH$22)+((((K32/100)*$AJ$23)*$AH$23)),IF(Calculator!$O$6="SINGLEBAND D",SUM((((K32/100)*$AJ$22)*$AH$22))+(((((K32/100)*$AJ$22)*$AN$22)*$AH$22)*Calculator!$G$8)-((((K32/100)*$AJ$22)*$AN$22)*$AH$22)+((((K32/100)*$AJ$23)*$AH$23)),IF(Calculator!$O$6="SINGLEURBANE",SUM((((K32/100)*$AJ$22)*$AH$22))+(((((K32/100)*$AJ$22)*$AN$22)*$AH$22)*Calculator!$G$9)-((((K32/100)*$AJ$22)*$AN$22)*$AH$22)+((((K32/100)*$AJ$23)*$AH$23)),IF(Calculator!$O$6="SINGLESILVERANOD",SUM((((K32/100)*$AJ$22)*$AH$22))+(((((K32/100)*$AJ$22)*$AN$22)*$AH$22)*Calculator!$G$10)-((((K32/100)*$AJ$22)*$AN$22)*$AH$22)+((((K32/100)*$AJ$23)*$AH$23)),IF(Calculator!$O$6="SINGLEANOD",SUM((((K32/100)*$AJ$22)*$AH$22))+(((((K32/100)*$AJ$22)*$AN$22)*$AH$22)*Calculator!$G$11)-((((K32/100)*$AJ$22)*$AN$22)*$AH$22)+((((K32/100)*$AJ$23)*$AH$23)),IF(Calculator!$O$6="DUALBASE",SUM((((K32/100)*$AJ$22)*$AH$22))+(((((K32/100)*$AJ$22)*$AN$22)*$AH$22)*Calculator!$G$12)-((((K32/100)*$AJ$22)*$AN$22)*$AH$22)+((((K32/100)*$AJ$23)*$AH$23)),IF(Calculator!$O$6="DUALELEMENTS",SUM((((K32/100)*$AJ$22)*$AH$22))+(((((K32/100)*$AJ$22)*$AN$22)*$AH$22)*Calculator!$G$13)-((((K32/100)*$AJ$22)*$AN$22)*$AH$22)+((((K32/100)*$AJ$23)*$AH$23)),IF(Calculator!$O$6="DUALSPECTRUM",SUM((((K32/100)*$AJ$22)*$AH$22))+(((((K32/100)*$AJ$22)*$AN$22)*$AH$22)*Calculator!$G$15)-((((K32/100)*$AJ$22)*$AN$22)*$AH$22)+((((K32/100)*$AJ$23)*$AH$23)),IF(Calculator!$O$6="DUALHOMESTEAD",SUM((((K32/100)*$AJ$22)*$AH$22))+(((((K32/100)*$AJ$22)*$AN$22)*$AH$22)*Calculator!$G$14)-((((K32/100)*$AJ$22)*$AN$22)*$AH$22)+((((K32/100)*$AJ$23)*$AH$23)),IF(Calculator!$O$6="DUALBAND A",SUM((((K32/100)*$AJ$22)*$AH$22))+(((((K32/100)*$AJ$22)*$AN$22)*$AH$22)*Calculator!$G$16)-((((K32/100)*$AJ$22)*$AN$22)*$AH$22)+((((K32/100)*$AJ$23)*$AH$23)),IF(Calculator!$O$6="DUALBAND B",SUM((((K32/100)*$AJ$22)*$AH$22))+(((((K32/100)*$AJ$22)*$AN$22)*$AH$22)*Calculator!$G$17)-((((K32/100)*$AJ$22)*$AN$22)*$AH$22)+((((K32/100)*$AJ$23)*$AH$23)),IF(Calculator!$O$6="DUALBAND C",SUM((((K32/100)*$AJ$22)*$AH$22))+(((((K32/100)*$AJ$22)*$AN$22)*$AH$22)*Calculator!$G$18)-((((K32/100)*$AJ$22)*$AN$22)*$AH$22)+((((K32/100)*$AJ$23)*$AH$23)),IF(Calculator!$O$6="DUALBAND D",SUM((((K32/100)*$AJ$22)*$AH$22))+(((((K32/100)*$AJ$22)*$AN$22)*$AH$22)*Calculator!$G$19)-((((K32/100)*$AJ$22)*$AN$22)*$AH$22)+((((K32/100)*$AJ$23)*$AH$23)),IF(Calculator!$O$6="DUALURBANE",SUM((((K32/100)*$AJ$22)*$AH$22))+(((((K32/100)*$AJ$22)*$AN$22)*$AH$22)*Calculator!$G$20)-((((K32/100)*$AJ$22)*$AN$22)*$AH$22)+((((K32/100)*$AJ$23)*$AH$23)),IF(Calculator!$O$6="DUALSILVERANOD",SUM((((K32/100)*$AJ$22)*$AH$22))+(((((K32/100)*$AJ$22)*$AN$22)*$AH$22)*Calculator!$G$21)-((((K32/100)*$AJ$22)*$AN$22)*$AH$22)+((((K32/100)*$AJ$23)*$AH$23)),IF(Calculator!$O$6="DUALANOD",SUM((((K32/100)*$AJ$22)*$AH$22))+(((((K32/100)*$AJ$22)*$AN$22)*$AH$22)*Calculator!$G$22)-((((K32/100)*$AJ$22)*$AN$22)*$AH$22)+((((K32/100)*$AJ$23)*$AH$23))))))))))))))))))))))))</f>
        <v>1063.2243819999999</v>
      </c>
      <c r="AA32" s="2">
        <f>IF(Calculator!$O$6="SINGLEBASE",SUM((((L32/100)*$AJ$22)*$AH$22))+((((L32/100)*$AJ$23)*$AH$23)),IF(Calculator!$O$6="SINGLEELEMENTS",SUM((((L32/100)*$AJ$22)*$AH$22))+(((((L32/100)*$AJ$22)*$AN$22)*$AH$22)*Calculator!$G$2)-((((L32/100)*$AJ$22)*$AN$22)*$AH$22)+((((L32/100)*$AJ$23)*$AH$23)),IF(Calculator!$O$6="SINGLESPECTRUM",SUM((((L32/100)*$AJ$22)*$AH$22))+(((((L32/100)*$AJ$22)*$AN$22)*$AH$22)*Calculator!$G$4)-((((L32/100)*$AJ$22)*$AN$22)*$AH$22)+((((L32/100)*$AJ$23)*$AH$23)),IF(Calculator!$O$6="SINGLEHOMESTEAD",SUM((((L32/100)*$AJ$22)*$AH$22))+(((((L32/100)*$AJ$22)*$AN$22)*$AH$22)*Calculator!$G$3)-((((L32/100)*$AJ$22)*$AN$22)*$AH$22)+((((L32/100)*$AJ$23)*$AH$23)),IF(Calculator!$O$6="SINGLEBAND A",SUM((((L32/100)*$AJ$22)*$AH$22))+(((((L32/100)*$AJ$22)*$AN$22)*$AH$22)*Calculator!$G$5)-((((L32/100)*$AJ$22)*$AN$22)*$AH$22)+((((L32/100)*$AJ$23)*$AH$23)),IF(Calculator!$O$6="SINGLEBAND B",SUM((((L32/100)*$AJ$22)*$AH$22))+(((((L32/100)*$AJ$22)*$AN$22)*$AH$22)*Calculator!$G$6)-((((L32/100)*$AJ$22)*$AN$22)*$AH$22)+((((L32/100)*$AJ$23)*$AH$23)),IF(Calculator!$O$6="SINGLEBAND C",SUM((((L32/100)*$AJ$22)*$AH$22))+(((((L32/100)*$AJ$22)*$AN$22)*$AH$22)*Calculator!$G$7)-((((L32/100)*$AJ$22)*$AN$22)*$AH$22)+((((L32/100)*$AJ$23)*$AH$23)),IF(Calculator!$O$6="SINGLEBAND D",SUM((((L32/100)*$AJ$22)*$AH$22))+(((((L32/100)*$AJ$22)*$AN$22)*$AH$22)*Calculator!$G$8)-((((L32/100)*$AJ$22)*$AN$22)*$AH$22)+((((L32/100)*$AJ$23)*$AH$23)),IF(Calculator!$O$6="SINGLEURBANE",SUM((((L32/100)*$AJ$22)*$AH$22))+(((((L32/100)*$AJ$22)*$AN$22)*$AH$22)*Calculator!$G$9)-((((L32/100)*$AJ$22)*$AN$22)*$AH$22)+((((L32/100)*$AJ$23)*$AH$23)),IF(Calculator!$O$6="SINGLESILVERANOD",SUM((((L32/100)*$AJ$22)*$AH$22))+(((((L32/100)*$AJ$22)*$AN$22)*$AH$22)*Calculator!$G$10)-((((L32/100)*$AJ$22)*$AN$22)*$AH$22)+((((L32/100)*$AJ$23)*$AH$23)),IF(Calculator!$O$6="SINGLEANOD",SUM((((L32/100)*$AJ$22)*$AH$22))+(((((L32/100)*$AJ$22)*$AN$22)*$AH$22)*Calculator!$G$11)-((((L32/100)*$AJ$22)*$AN$22)*$AH$22)+((((L32/100)*$AJ$23)*$AH$23)),IF(Calculator!$O$6="DUALBASE",SUM((((L32/100)*$AJ$22)*$AH$22))+(((((L32/100)*$AJ$22)*$AN$22)*$AH$22)*Calculator!$G$12)-((((L32/100)*$AJ$22)*$AN$22)*$AH$22)+((((L32/100)*$AJ$23)*$AH$23)),IF(Calculator!$O$6="DUALELEMENTS",SUM((((L32/100)*$AJ$22)*$AH$22))+(((((L32/100)*$AJ$22)*$AN$22)*$AH$22)*Calculator!$G$13)-((((L32/100)*$AJ$22)*$AN$22)*$AH$22)+((((L32/100)*$AJ$23)*$AH$23)),IF(Calculator!$O$6="DUALSPECTRUM",SUM((((L32/100)*$AJ$22)*$AH$22))+(((((L32/100)*$AJ$22)*$AN$22)*$AH$22)*Calculator!$G$15)-((((L32/100)*$AJ$22)*$AN$22)*$AH$22)+((((L32/100)*$AJ$23)*$AH$23)),IF(Calculator!$O$6="DUALHOMESTEAD",SUM((((L32/100)*$AJ$22)*$AH$22))+(((((L32/100)*$AJ$22)*$AN$22)*$AH$22)*Calculator!$G$14)-((((L32/100)*$AJ$22)*$AN$22)*$AH$22)+((((L32/100)*$AJ$23)*$AH$23)),IF(Calculator!$O$6="DUALBAND A",SUM((((L32/100)*$AJ$22)*$AH$22))+(((((L32/100)*$AJ$22)*$AN$22)*$AH$22)*Calculator!$G$16)-((((L32/100)*$AJ$22)*$AN$22)*$AH$22)+((((L32/100)*$AJ$23)*$AH$23)),IF(Calculator!$O$6="DUALBAND B",SUM((((L32/100)*$AJ$22)*$AH$22))+(((((L32/100)*$AJ$22)*$AN$22)*$AH$22)*Calculator!$G$17)-((((L32/100)*$AJ$22)*$AN$22)*$AH$22)+((((L32/100)*$AJ$23)*$AH$23)),IF(Calculator!$O$6="DUALBAND C",SUM((((L32/100)*$AJ$22)*$AH$22))+(((((L32/100)*$AJ$22)*$AN$22)*$AH$22)*Calculator!$G$18)-((((L32/100)*$AJ$22)*$AN$22)*$AH$22)+((((L32/100)*$AJ$23)*$AH$23)),IF(Calculator!$O$6="DUALBAND D",SUM((((L32/100)*$AJ$22)*$AH$22))+(((((L32/100)*$AJ$22)*$AN$22)*$AH$22)*Calculator!$G$19)-((((L32/100)*$AJ$22)*$AN$22)*$AH$22)+((((L32/100)*$AJ$23)*$AH$23)),IF(Calculator!$O$6="DUALURBANE",SUM((((L32/100)*$AJ$22)*$AH$22))+(((((L32/100)*$AJ$22)*$AN$22)*$AH$22)*Calculator!$G$20)-((((L32/100)*$AJ$22)*$AN$22)*$AH$22)+((((L32/100)*$AJ$23)*$AH$23)),IF(Calculator!$O$6="DUALSILVERANOD",SUM((((L32/100)*$AJ$22)*$AH$22))+(((((L32/100)*$AJ$22)*$AN$22)*$AH$22)*Calculator!$G$21)-((((L32/100)*$AJ$22)*$AN$22)*$AH$22)+((((L32/100)*$AJ$23)*$AH$23)),IF(Calculator!$O$6="DUALANOD",SUM((((L32/100)*$AJ$22)*$AH$22))+(((((L32/100)*$AJ$22)*$AN$22)*$AH$22)*Calculator!$G$22)-((((L32/100)*$AJ$22)*$AN$22)*$AH$22)+((((L32/100)*$AJ$23)*$AH$23))))))))))))))))))))))))</f>
        <v>1072.5003245</v>
      </c>
      <c r="AB32" s="2">
        <f>IF(Calculator!$O$6="SINGLEBASE",SUM((((M32/100)*$AJ$22)*$AH$22))+((((M32/100)*$AJ$23)*$AH$23)),IF(Calculator!$O$6="SINGLEELEMENTS",SUM((((M32/100)*$AJ$22)*$AH$22))+(((((M32/100)*$AJ$22)*$AN$22)*$AH$22)*Calculator!$G$2)-((((M32/100)*$AJ$22)*$AN$22)*$AH$22)+((((M32/100)*$AJ$23)*$AH$23)),IF(Calculator!$O$6="SINGLESPECTRUM",SUM((((M32/100)*$AJ$22)*$AH$22))+(((((M32/100)*$AJ$22)*$AN$22)*$AH$22)*Calculator!$G$4)-((((M32/100)*$AJ$22)*$AN$22)*$AH$22)+((((M32/100)*$AJ$23)*$AH$23)),IF(Calculator!$O$6="SINGLEHOMESTEAD",SUM((((M32/100)*$AJ$22)*$AH$22))+(((((M32/100)*$AJ$22)*$AN$22)*$AH$22)*Calculator!$G$3)-((((M32/100)*$AJ$22)*$AN$22)*$AH$22)+((((M32/100)*$AJ$23)*$AH$23)),IF(Calculator!$O$6="SINGLEBAND A",SUM((((M32/100)*$AJ$22)*$AH$22))+(((((M32/100)*$AJ$22)*$AN$22)*$AH$22)*Calculator!$G$5)-((((M32/100)*$AJ$22)*$AN$22)*$AH$22)+((((M32/100)*$AJ$23)*$AH$23)),IF(Calculator!$O$6="SINGLEBAND B",SUM((((M32/100)*$AJ$22)*$AH$22))+(((((M32/100)*$AJ$22)*$AN$22)*$AH$22)*Calculator!$G$6)-((((M32/100)*$AJ$22)*$AN$22)*$AH$22)+((((M32/100)*$AJ$23)*$AH$23)),IF(Calculator!$O$6="SINGLEBAND C",SUM((((M32/100)*$AJ$22)*$AH$22))+(((((M32/100)*$AJ$22)*$AN$22)*$AH$22)*Calculator!$G$7)-((((M32/100)*$AJ$22)*$AN$22)*$AH$22)+((((M32/100)*$AJ$23)*$AH$23)),IF(Calculator!$O$6="SINGLEBAND D",SUM((((M32/100)*$AJ$22)*$AH$22))+(((((M32/100)*$AJ$22)*$AN$22)*$AH$22)*Calculator!$G$8)-((((M32/100)*$AJ$22)*$AN$22)*$AH$22)+((((M32/100)*$AJ$23)*$AH$23)),IF(Calculator!$O$6="SINGLEURBANE",SUM((((M32/100)*$AJ$22)*$AH$22))+(((((M32/100)*$AJ$22)*$AN$22)*$AH$22)*Calculator!$G$9)-((((M32/100)*$AJ$22)*$AN$22)*$AH$22)+((((M32/100)*$AJ$23)*$AH$23)),IF(Calculator!$O$6="SINGLESILVERANOD",SUM((((M32/100)*$AJ$22)*$AH$22))+(((((M32/100)*$AJ$22)*$AN$22)*$AH$22)*Calculator!$G$10)-((((M32/100)*$AJ$22)*$AN$22)*$AH$22)+((((M32/100)*$AJ$23)*$AH$23)),IF(Calculator!$O$6="SINGLEANOD",SUM((((M32/100)*$AJ$22)*$AH$22))+(((((M32/100)*$AJ$22)*$AN$22)*$AH$22)*Calculator!$G$11)-((((M32/100)*$AJ$22)*$AN$22)*$AH$22)+((((M32/100)*$AJ$23)*$AH$23)),IF(Calculator!$O$6="DUALBASE",SUM((((M32/100)*$AJ$22)*$AH$22))+(((((M32/100)*$AJ$22)*$AN$22)*$AH$22)*Calculator!$G$12)-((((M32/100)*$AJ$22)*$AN$22)*$AH$22)+((((M32/100)*$AJ$23)*$AH$23)),IF(Calculator!$O$6="DUALELEMENTS",SUM((((M32/100)*$AJ$22)*$AH$22))+(((((M32/100)*$AJ$22)*$AN$22)*$AH$22)*Calculator!$G$13)-((((M32/100)*$AJ$22)*$AN$22)*$AH$22)+((((M32/100)*$AJ$23)*$AH$23)),IF(Calculator!$O$6="DUALSPECTRUM",SUM((((M32/100)*$AJ$22)*$AH$22))+(((((M32/100)*$AJ$22)*$AN$22)*$AH$22)*Calculator!$G$15)-((((M32/100)*$AJ$22)*$AN$22)*$AH$22)+((((M32/100)*$AJ$23)*$AH$23)),IF(Calculator!$O$6="DUALHOMESTEAD",SUM((((M32/100)*$AJ$22)*$AH$22))+(((((M32/100)*$AJ$22)*$AN$22)*$AH$22)*Calculator!$G$14)-((((M32/100)*$AJ$22)*$AN$22)*$AH$22)+((((M32/100)*$AJ$23)*$AH$23)),IF(Calculator!$O$6="DUALBAND A",SUM((((M32/100)*$AJ$22)*$AH$22))+(((((M32/100)*$AJ$22)*$AN$22)*$AH$22)*Calculator!$G$16)-((((M32/100)*$AJ$22)*$AN$22)*$AH$22)+((((M32/100)*$AJ$23)*$AH$23)),IF(Calculator!$O$6="DUALBAND B",SUM((((M32/100)*$AJ$22)*$AH$22))+(((((M32/100)*$AJ$22)*$AN$22)*$AH$22)*Calculator!$G$17)-((((M32/100)*$AJ$22)*$AN$22)*$AH$22)+((((M32/100)*$AJ$23)*$AH$23)),IF(Calculator!$O$6="DUALBAND C",SUM((((M32/100)*$AJ$22)*$AH$22))+(((((M32/100)*$AJ$22)*$AN$22)*$AH$22)*Calculator!$G$18)-((((M32/100)*$AJ$22)*$AN$22)*$AH$22)+((((M32/100)*$AJ$23)*$AH$23)),IF(Calculator!$O$6="DUALBAND D",SUM((((M32/100)*$AJ$22)*$AH$22))+(((((M32/100)*$AJ$22)*$AN$22)*$AH$22)*Calculator!$G$19)-((((M32/100)*$AJ$22)*$AN$22)*$AH$22)+((((M32/100)*$AJ$23)*$AH$23)),IF(Calculator!$O$6="DUALURBANE",SUM((((M32/100)*$AJ$22)*$AH$22))+(((((M32/100)*$AJ$22)*$AN$22)*$AH$22)*Calculator!$G$20)-((((M32/100)*$AJ$22)*$AN$22)*$AH$22)+((((M32/100)*$AJ$23)*$AH$23)),IF(Calculator!$O$6="DUALSILVERANOD",SUM((((M32/100)*$AJ$22)*$AH$22))+(((((M32/100)*$AJ$22)*$AN$22)*$AH$22)*Calculator!$G$21)-((((M32/100)*$AJ$22)*$AN$22)*$AH$22)+((((M32/100)*$AJ$23)*$AH$23)),IF(Calculator!$O$6="DUALANOD",SUM((((M32/100)*$AJ$22)*$AH$22))+(((((M32/100)*$AJ$22)*$AN$22)*$AH$22)*Calculator!$G$22)-((((M32/100)*$AJ$22)*$AN$22)*$AH$22)+((((M32/100)*$AJ$23)*$AH$23))))))))))))))))))))))))</f>
        <v>1081.7762670000002</v>
      </c>
      <c r="AC32" s="2">
        <f>IF(Calculator!$O$6="SINGLEBASE",SUM((((N32/100)*$AJ$22)*$AH$22))+((((N32/100)*$AJ$23)*$AH$23)),IF(Calculator!$O$6="SINGLEELEMENTS",SUM((((N32/100)*$AJ$22)*$AH$22))+(((((N32/100)*$AJ$22)*$AN$22)*$AH$22)*Calculator!$G$2)-((((N32/100)*$AJ$22)*$AN$22)*$AH$22)+((((N32/100)*$AJ$23)*$AH$23)),IF(Calculator!$O$6="SINGLESPECTRUM",SUM((((N32/100)*$AJ$22)*$AH$22))+(((((N32/100)*$AJ$22)*$AN$22)*$AH$22)*Calculator!$G$4)-((((N32/100)*$AJ$22)*$AN$22)*$AH$22)+((((N32/100)*$AJ$23)*$AH$23)),IF(Calculator!$O$6="SINGLEHOMESTEAD",SUM((((N32/100)*$AJ$22)*$AH$22))+(((((N32/100)*$AJ$22)*$AN$22)*$AH$22)*Calculator!$G$3)-((((N32/100)*$AJ$22)*$AN$22)*$AH$22)+((((N32/100)*$AJ$23)*$AH$23)),IF(Calculator!$O$6="SINGLEBAND A",SUM((((N32/100)*$AJ$22)*$AH$22))+(((((N32/100)*$AJ$22)*$AN$22)*$AH$22)*Calculator!$G$5)-((((N32/100)*$AJ$22)*$AN$22)*$AH$22)+((((N32/100)*$AJ$23)*$AH$23)),IF(Calculator!$O$6="SINGLEBAND B",SUM((((N32/100)*$AJ$22)*$AH$22))+(((((N32/100)*$AJ$22)*$AN$22)*$AH$22)*Calculator!$G$6)-((((N32/100)*$AJ$22)*$AN$22)*$AH$22)+((((N32/100)*$AJ$23)*$AH$23)),IF(Calculator!$O$6="SINGLEBAND C",SUM((((N32/100)*$AJ$22)*$AH$22))+(((((N32/100)*$AJ$22)*$AN$22)*$AH$22)*Calculator!$G$7)-((((N32/100)*$AJ$22)*$AN$22)*$AH$22)+((((N32/100)*$AJ$23)*$AH$23)),IF(Calculator!$O$6="SINGLEBAND D",SUM((((N32/100)*$AJ$22)*$AH$22))+(((((N32/100)*$AJ$22)*$AN$22)*$AH$22)*Calculator!$G$8)-((((N32/100)*$AJ$22)*$AN$22)*$AH$22)+((((N32/100)*$AJ$23)*$AH$23)),IF(Calculator!$O$6="SINGLEURBANE",SUM((((N32/100)*$AJ$22)*$AH$22))+(((((N32/100)*$AJ$22)*$AN$22)*$AH$22)*Calculator!$G$9)-((((N32/100)*$AJ$22)*$AN$22)*$AH$22)+((((N32/100)*$AJ$23)*$AH$23)),IF(Calculator!$O$6="SINGLESILVERANOD",SUM((((N32/100)*$AJ$22)*$AH$22))+(((((N32/100)*$AJ$22)*$AN$22)*$AH$22)*Calculator!$G$10)-((((N32/100)*$AJ$22)*$AN$22)*$AH$22)+((((N32/100)*$AJ$23)*$AH$23)),IF(Calculator!$O$6="SINGLEANOD",SUM((((N32/100)*$AJ$22)*$AH$22))+(((((N32/100)*$AJ$22)*$AN$22)*$AH$22)*Calculator!$G$11)-((((N32/100)*$AJ$22)*$AN$22)*$AH$22)+((((N32/100)*$AJ$23)*$AH$23)),IF(Calculator!$O$6="DUALBASE",SUM((((N32/100)*$AJ$22)*$AH$22))+(((((N32/100)*$AJ$22)*$AN$22)*$AH$22)*Calculator!$G$12)-((((N32/100)*$AJ$22)*$AN$22)*$AH$22)+((((N32/100)*$AJ$23)*$AH$23)),IF(Calculator!$O$6="DUALELEMENTS",SUM((((N32/100)*$AJ$22)*$AH$22))+(((((N32/100)*$AJ$22)*$AN$22)*$AH$22)*Calculator!$G$13)-((((N32/100)*$AJ$22)*$AN$22)*$AH$22)+((((N32/100)*$AJ$23)*$AH$23)),IF(Calculator!$O$6="DUALSPECTRUM",SUM((((N32/100)*$AJ$22)*$AH$22))+(((((N32/100)*$AJ$22)*$AN$22)*$AH$22)*Calculator!$G$15)-((((N32/100)*$AJ$22)*$AN$22)*$AH$22)+((((N32/100)*$AJ$23)*$AH$23)),IF(Calculator!$O$6="DUALHOMESTEAD",SUM((((N32/100)*$AJ$22)*$AH$22))+(((((N32/100)*$AJ$22)*$AN$22)*$AH$22)*Calculator!$G$14)-((((N32/100)*$AJ$22)*$AN$22)*$AH$22)+((((N32/100)*$AJ$23)*$AH$23)),IF(Calculator!$O$6="DUALBAND A",SUM((((N32/100)*$AJ$22)*$AH$22))+(((((N32/100)*$AJ$22)*$AN$22)*$AH$22)*Calculator!$G$16)-((((N32/100)*$AJ$22)*$AN$22)*$AH$22)+((((N32/100)*$AJ$23)*$AH$23)),IF(Calculator!$O$6="DUALBAND B",SUM((((N32/100)*$AJ$22)*$AH$22))+(((((N32/100)*$AJ$22)*$AN$22)*$AH$22)*Calculator!$G$17)-((((N32/100)*$AJ$22)*$AN$22)*$AH$22)+((((N32/100)*$AJ$23)*$AH$23)),IF(Calculator!$O$6="DUALBAND C",SUM((((N32/100)*$AJ$22)*$AH$22))+(((((N32/100)*$AJ$22)*$AN$22)*$AH$22)*Calculator!$G$18)-((((N32/100)*$AJ$22)*$AN$22)*$AH$22)+((((N32/100)*$AJ$23)*$AH$23)),IF(Calculator!$O$6="DUALBAND D",SUM((((N32/100)*$AJ$22)*$AH$22))+(((((N32/100)*$AJ$22)*$AN$22)*$AH$22)*Calculator!$G$19)-((((N32/100)*$AJ$22)*$AN$22)*$AH$22)+((((N32/100)*$AJ$23)*$AH$23)),IF(Calculator!$O$6="DUALURBANE",SUM((((N32/100)*$AJ$22)*$AH$22))+(((((N32/100)*$AJ$22)*$AN$22)*$AH$22)*Calculator!$G$20)-((((N32/100)*$AJ$22)*$AN$22)*$AH$22)+((((N32/100)*$AJ$23)*$AH$23)),IF(Calculator!$O$6="DUALSILVERANOD",SUM((((N32/100)*$AJ$22)*$AH$22))+(((((N32/100)*$AJ$22)*$AN$22)*$AH$22)*Calculator!$G$21)-((((N32/100)*$AJ$22)*$AN$22)*$AH$22)+((((N32/100)*$AJ$23)*$AH$23)),IF(Calculator!$O$6="DUALANOD",SUM((((N32/100)*$AJ$22)*$AH$22))+(((((N32/100)*$AJ$22)*$AN$22)*$AH$22)*Calculator!$G$22)-((((N32/100)*$AJ$22)*$AN$22)*$AH$22)+((((N32/100)*$AJ$23)*$AH$23))))))))))))))))))))))))</f>
        <v>1091.0479249999999</v>
      </c>
    </row>
    <row r="33" spans="1:40">
      <c r="A33" s="8" t="s">
        <v>1401</v>
      </c>
      <c r="B33" s="2">
        <v>2400.8561499999996</v>
      </c>
      <c r="C33" s="2">
        <v>2424.6612499999997</v>
      </c>
      <c r="D33" s="2">
        <v>2447.2855</v>
      </c>
      <c r="E33" s="2">
        <v>2469.9097499999998</v>
      </c>
      <c r="F33" s="2">
        <v>2492.5339999999997</v>
      </c>
      <c r="G33" s="2">
        <v>2515.15825</v>
      </c>
      <c r="H33" s="2">
        <v>2537.7824999999998</v>
      </c>
      <c r="I33" s="2">
        <v>2561.9428999999996</v>
      </c>
      <c r="J33" s="2">
        <v>2584.5567000000001</v>
      </c>
      <c r="K33" s="2">
        <v>2614.1719999999996</v>
      </c>
      <c r="L33" s="2">
        <v>2636.7962499999999</v>
      </c>
      <c r="M33" s="2">
        <v>2659.4204999999997</v>
      </c>
      <c r="N33" s="2">
        <v>2682.04475</v>
      </c>
      <c r="P33" s="8">
        <v>2500</v>
      </c>
      <c r="Q33" s="2">
        <f>IF(Calculator!$O$6="SINGLEBASE",SUM((((B33/100)*$AJ$22)*$AH$22))+((((B33/100)*$AJ$23)*$AH$23)),IF(Calculator!$O$6="SINGLEELEMENTS",SUM((((B33/100)*$AJ$22)*$AH$22))+(((((B33/100)*$AJ$22)*$AN$22)*$AH$22)*Calculator!$G$2)-((((B33/100)*$AJ$22)*$AN$22)*$AH$22)+((((B33/100)*$AJ$23)*$AH$23)),IF(Calculator!$O$6="SINGLESPECTRUM",SUM((((B33/100)*$AJ$22)*$AH$22))+(((((B33/100)*$AJ$22)*$AN$22)*$AH$22)*Calculator!$G$4)-((((B33/100)*$AJ$22)*$AN$22)*$AH$22)+((((B33/100)*$AJ$23)*$AH$23)),IF(Calculator!$O$6="SINGLEHOMESTEAD",SUM((((B33/100)*$AJ$22)*$AH$22))+(((((B33/100)*$AJ$22)*$AN$22)*$AH$22)*Calculator!$G$3)-((((B33/100)*$AJ$22)*$AN$22)*$AH$22)+((((B33/100)*$AJ$23)*$AH$23)),IF(Calculator!$O$6="SINGLEBAND A",SUM((((B33/100)*$AJ$22)*$AH$22))+(((((B33/100)*$AJ$22)*$AN$22)*$AH$22)*Calculator!$G$5)-((((B33/100)*$AJ$22)*$AN$22)*$AH$22)+((((B33/100)*$AJ$23)*$AH$23)),IF(Calculator!$O$6="SINGLEBAND B",SUM((((B33/100)*$AJ$22)*$AH$22))+(((((B33/100)*$AJ$22)*$AN$22)*$AH$22)*Calculator!$G$6)-((((B33/100)*$AJ$22)*$AN$22)*$AH$22)+((((B33/100)*$AJ$23)*$AH$23)),IF(Calculator!$O$6="SINGLEBAND C",SUM((((B33/100)*$AJ$22)*$AH$22))+(((((B33/100)*$AJ$22)*$AN$22)*$AH$22)*Calculator!$G$7)-((((B33/100)*$AJ$22)*$AN$22)*$AH$22)+((((B33/100)*$AJ$23)*$AH$23)),IF(Calculator!$O$6="SINGLEBAND D",SUM((((B33/100)*$AJ$22)*$AH$22))+(((((B33/100)*$AJ$22)*$AN$22)*$AH$22)*Calculator!$G$8)-((((B33/100)*$AJ$22)*$AN$22)*$AH$22)+((((B33/100)*$AJ$23)*$AH$23)),IF(Calculator!$O$6="SINGLEURBANE",SUM((((B33/100)*$AJ$22)*$AH$22))+(((((B33/100)*$AJ$22)*$AN$22)*$AH$22)*Calculator!$G$9)-((((B33/100)*$AJ$22)*$AN$22)*$AH$22)+((((B33/100)*$AJ$23)*$AH$23)),IF(Calculator!$O$6="SINGLESILVERANOD",SUM((((B33/100)*$AJ$22)*$AH$22))+(((((B33/100)*$AJ$22)*$AN$22)*$AH$22)*Calculator!$G$10)-((((B33/100)*$AJ$22)*$AN$22)*$AH$22)+((((B33/100)*$AJ$23)*$AH$23)),IF(Calculator!$O$6="SINGLEANOD",SUM((((B33/100)*$AJ$22)*$AH$22))+(((((B33/100)*$AJ$22)*$AN$22)*$AH$22)*Calculator!$G$11)-((((B33/100)*$AJ$22)*$AN$22)*$AH$22)+((((B33/100)*$AJ$23)*$AH$23)),IF(Calculator!$O$6="DUALBASE",SUM((((B33/100)*$AJ$22)*$AH$22))+(((((B33/100)*$AJ$22)*$AN$22)*$AH$22)*Calculator!$G$12)-((((B33/100)*$AJ$22)*$AN$22)*$AH$22)+((((B33/100)*$AJ$23)*$AH$23)),IF(Calculator!$O$6="DUALELEMENTS",SUM((((B33/100)*$AJ$22)*$AH$22))+(((((B33/100)*$AJ$22)*$AN$22)*$AH$22)*Calculator!$G$13)-((((B33/100)*$AJ$22)*$AN$22)*$AH$22)+((((B33/100)*$AJ$23)*$AH$23)),IF(Calculator!$O$6="DUALSPECTRUM",SUM((((B33/100)*$AJ$22)*$AH$22))+(((((B33/100)*$AJ$22)*$AN$22)*$AH$22)*Calculator!$G$15)-((((B33/100)*$AJ$22)*$AN$22)*$AH$22)+((((B33/100)*$AJ$23)*$AH$23)),IF(Calculator!$O$6="DUALHOMESTEAD",SUM((((B33/100)*$AJ$22)*$AH$22))+(((((B33/100)*$AJ$22)*$AN$22)*$AH$22)*Calculator!$G$14)-((((B33/100)*$AJ$22)*$AN$22)*$AH$22)+((((B33/100)*$AJ$23)*$AH$23)),IF(Calculator!$O$6="DUALBAND A",SUM((((B33/100)*$AJ$22)*$AH$22))+(((((B33/100)*$AJ$22)*$AN$22)*$AH$22)*Calculator!$G$16)-((((B33/100)*$AJ$22)*$AN$22)*$AH$22)+((((B33/100)*$AJ$23)*$AH$23)),IF(Calculator!$O$6="DUALBAND B",SUM((((B33/100)*$AJ$22)*$AH$22))+(((((B33/100)*$AJ$22)*$AN$22)*$AH$22)*Calculator!$G$17)-((((B33/100)*$AJ$22)*$AN$22)*$AH$22)+((((B33/100)*$AJ$23)*$AH$23)),IF(Calculator!$O$6="DUALBAND C",SUM((((B33/100)*$AJ$22)*$AH$22))+(((((B33/100)*$AJ$22)*$AN$22)*$AH$22)*Calculator!$G$18)-((((B33/100)*$AJ$22)*$AN$22)*$AH$22)+((((B33/100)*$AJ$23)*$AH$23)),IF(Calculator!$O$6="DUALBAND D",SUM((((B33/100)*$AJ$22)*$AH$22))+(((((B33/100)*$AJ$22)*$AN$22)*$AH$22)*Calculator!$G$19)-((((B33/100)*$AJ$22)*$AN$22)*$AH$22)+((((B33/100)*$AJ$23)*$AH$23)),IF(Calculator!$O$6="DUALURBANE",SUM((((B33/100)*$AJ$22)*$AH$22))+(((((B33/100)*$AJ$22)*$AN$22)*$AH$22)*Calculator!$G$20)-((((B33/100)*$AJ$22)*$AN$22)*$AH$22)+((((B33/100)*$AJ$23)*$AH$23)),IF(Calculator!$O$6="DUALSILVERANOD",SUM((((B33/100)*$AJ$22)*$AH$22))+(((((B33/100)*$AJ$22)*$AN$22)*$AH$22)*Calculator!$G$21)-((((B33/100)*$AJ$22)*$AN$22)*$AH$22)+((((B33/100)*$AJ$23)*$AH$23)),IF(Calculator!$O$6="DUALANOD",SUM((((B33/100)*$AJ$22)*$AH$22))+(((((B33/100)*$AJ$22)*$AN$22)*$AH$22)*Calculator!$G$22)-((((B33/100)*$AJ$22)*$AN$22)*$AH$22)+((((B33/100)*$AJ$23)*$AH$23))))))))))))))))))))))))</f>
        <v>984.35102149999989</v>
      </c>
      <c r="R33" s="2">
        <f>IF(Calculator!$O$6="SINGLEBASE",SUM((((C33/100)*$AJ$22)*$AH$22))+((((C33/100)*$AJ$23)*$AH$23)),IF(Calculator!$O$6="SINGLEELEMENTS",SUM((((C33/100)*$AJ$22)*$AH$22))+(((((C33/100)*$AJ$22)*$AN$22)*$AH$22)*Calculator!$G$2)-((((C33/100)*$AJ$22)*$AN$22)*$AH$22)+((((C33/100)*$AJ$23)*$AH$23)),IF(Calculator!$O$6="SINGLESPECTRUM",SUM((((C33/100)*$AJ$22)*$AH$22))+(((((C33/100)*$AJ$22)*$AN$22)*$AH$22)*Calculator!$G$4)-((((C33/100)*$AJ$22)*$AN$22)*$AH$22)+((((C33/100)*$AJ$23)*$AH$23)),IF(Calculator!$O$6="SINGLEHOMESTEAD",SUM((((C33/100)*$AJ$22)*$AH$22))+(((((C33/100)*$AJ$22)*$AN$22)*$AH$22)*Calculator!$G$3)-((((C33/100)*$AJ$22)*$AN$22)*$AH$22)+((((C33/100)*$AJ$23)*$AH$23)),IF(Calculator!$O$6="SINGLEBAND A",SUM((((C33/100)*$AJ$22)*$AH$22))+(((((C33/100)*$AJ$22)*$AN$22)*$AH$22)*Calculator!$G$5)-((((C33/100)*$AJ$22)*$AN$22)*$AH$22)+((((C33/100)*$AJ$23)*$AH$23)),IF(Calculator!$O$6="SINGLEBAND B",SUM((((C33/100)*$AJ$22)*$AH$22))+(((((C33/100)*$AJ$22)*$AN$22)*$AH$22)*Calculator!$G$6)-((((C33/100)*$AJ$22)*$AN$22)*$AH$22)+((((C33/100)*$AJ$23)*$AH$23)),IF(Calculator!$O$6="SINGLEBAND C",SUM((((C33/100)*$AJ$22)*$AH$22))+(((((C33/100)*$AJ$22)*$AN$22)*$AH$22)*Calculator!$G$7)-((((C33/100)*$AJ$22)*$AN$22)*$AH$22)+((((C33/100)*$AJ$23)*$AH$23)),IF(Calculator!$O$6="SINGLEBAND D",SUM((((C33/100)*$AJ$22)*$AH$22))+(((((C33/100)*$AJ$22)*$AN$22)*$AH$22)*Calculator!$G$8)-((((C33/100)*$AJ$22)*$AN$22)*$AH$22)+((((C33/100)*$AJ$23)*$AH$23)),IF(Calculator!$O$6="SINGLEURBANE",SUM((((C33/100)*$AJ$22)*$AH$22))+(((((C33/100)*$AJ$22)*$AN$22)*$AH$22)*Calculator!$G$9)-((((C33/100)*$AJ$22)*$AN$22)*$AH$22)+((((C33/100)*$AJ$23)*$AH$23)),IF(Calculator!$O$6="SINGLESILVERANOD",SUM((((C33/100)*$AJ$22)*$AH$22))+(((((C33/100)*$AJ$22)*$AN$22)*$AH$22)*Calculator!$G$10)-((((C33/100)*$AJ$22)*$AN$22)*$AH$22)+((((C33/100)*$AJ$23)*$AH$23)),IF(Calculator!$O$6="SINGLEANOD",SUM((((C33/100)*$AJ$22)*$AH$22))+(((((C33/100)*$AJ$22)*$AN$22)*$AH$22)*Calculator!$G$11)-((((C33/100)*$AJ$22)*$AN$22)*$AH$22)+((((C33/100)*$AJ$23)*$AH$23)),IF(Calculator!$O$6="DUALBASE",SUM((((C33/100)*$AJ$22)*$AH$22))+(((((C33/100)*$AJ$22)*$AN$22)*$AH$22)*Calculator!$G$12)-((((C33/100)*$AJ$22)*$AN$22)*$AH$22)+((((C33/100)*$AJ$23)*$AH$23)),IF(Calculator!$O$6="DUALELEMENTS",SUM((((C33/100)*$AJ$22)*$AH$22))+(((((C33/100)*$AJ$22)*$AN$22)*$AH$22)*Calculator!$G$13)-((((C33/100)*$AJ$22)*$AN$22)*$AH$22)+((((C33/100)*$AJ$23)*$AH$23)),IF(Calculator!$O$6="DUALSPECTRUM",SUM((((C33/100)*$AJ$22)*$AH$22))+(((((C33/100)*$AJ$22)*$AN$22)*$AH$22)*Calculator!$G$15)-((((C33/100)*$AJ$22)*$AN$22)*$AH$22)+((((C33/100)*$AJ$23)*$AH$23)),IF(Calculator!$O$6="DUALHOMESTEAD",SUM((((C33/100)*$AJ$22)*$AH$22))+(((((C33/100)*$AJ$22)*$AN$22)*$AH$22)*Calculator!$G$14)-((((C33/100)*$AJ$22)*$AN$22)*$AH$22)+((((C33/100)*$AJ$23)*$AH$23)),IF(Calculator!$O$6="DUALBAND A",SUM((((C33/100)*$AJ$22)*$AH$22))+(((((C33/100)*$AJ$22)*$AN$22)*$AH$22)*Calculator!$G$16)-((((C33/100)*$AJ$22)*$AN$22)*$AH$22)+((((C33/100)*$AJ$23)*$AH$23)),IF(Calculator!$O$6="DUALBAND B",SUM((((C33/100)*$AJ$22)*$AH$22))+(((((C33/100)*$AJ$22)*$AN$22)*$AH$22)*Calculator!$G$17)-((((C33/100)*$AJ$22)*$AN$22)*$AH$22)+((((C33/100)*$AJ$23)*$AH$23)),IF(Calculator!$O$6="DUALBAND C",SUM((((C33/100)*$AJ$22)*$AH$22))+(((((C33/100)*$AJ$22)*$AN$22)*$AH$22)*Calculator!$G$18)-((((C33/100)*$AJ$22)*$AN$22)*$AH$22)+((((C33/100)*$AJ$23)*$AH$23)),IF(Calculator!$O$6="DUALBAND D",SUM((((C33/100)*$AJ$22)*$AH$22))+(((((C33/100)*$AJ$22)*$AN$22)*$AH$22)*Calculator!$G$19)-((((C33/100)*$AJ$22)*$AN$22)*$AH$22)+((((C33/100)*$AJ$23)*$AH$23)),IF(Calculator!$O$6="DUALURBANE",SUM((((C33/100)*$AJ$22)*$AH$22))+(((((C33/100)*$AJ$22)*$AN$22)*$AH$22)*Calculator!$G$20)-((((C33/100)*$AJ$22)*$AN$22)*$AH$22)+((((C33/100)*$AJ$23)*$AH$23)),IF(Calculator!$O$6="DUALSILVERANOD",SUM((((C33/100)*$AJ$22)*$AH$22))+(((((C33/100)*$AJ$22)*$AN$22)*$AH$22)*Calculator!$G$21)-((((C33/100)*$AJ$22)*$AN$22)*$AH$22)+((((C33/100)*$AJ$23)*$AH$23)),IF(Calculator!$O$6="DUALANOD",SUM((((C33/100)*$AJ$22)*$AH$22))+(((((C33/100)*$AJ$22)*$AN$22)*$AH$22)*Calculator!$G$22)-((((C33/100)*$AJ$22)*$AN$22)*$AH$22)+((((C33/100)*$AJ$23)*$AH$23))))))))))))))))))))))))</f>
        <v>994.11111249999988</v>
      </c>
      <c r="S33" s="2">
        <f>IF(Calculator!$O$6="SINGLEBASE",SUM((((D33/100)*$AJ$22)*$AH$22))+((((D33/100)*$AJ$23)*$AH$23)),IF(Calculator!$O$6="SINGLEELEMENTS",SUM((((D33/100)*$AJ$22)*$AH$22))+(((((D33/100)*$AJ$22)*$AN$22)*$AH$22)*Calculator!$G$2)-((((D33/100)*$AJ$22)*$AN$22)*$AH$22)+((((D33/100)*$AJ$23)*$AH$23)),IF(Calculator!$O$6="SINGLESPECTRUM",SUM((((D33/100)*$AJ$22)*$AH$22))+(((((D33/100)*$AJ$22)*$AN$22)*$AH$22)*Calculator!$G$4)-((((D33/100)*$AJ$22)*$AN$22)*$AH$22)+((((D33/100)*$AJ$23)*$AH$23)),IF(Calculator!$O$6="SINGLEHOMESTEAD",SUM((((D33/100)*$AJ$22)*$AH$22))+(((((D33/100)*$AJ$22)*$AN$22)*$AH$22)*Calculator!$G$3)-((((D33/100)*$AJ$22)*$AN$22)*$AH$22)+((((D33/100)*$AJ$23)*$AH$23)),IF(Calculator!$O$6="SINGLEBAND A",SUM((((D33/100)*$AJ$22)*$AH$22))+(((((D33/100)*$AJ$22)*$AN$22)*$AH$22)*Calculator!$G$5)-((((D33/100)*$AJ$22)*$AN$22)*$AH$22)+((((D33/100)*$AJ$23)*$AH$23)),IF(Calculator!$O$6="SINGLEBAND B",SUM((((D33/100)*$AJ$22)*$AH$22))+(((((D33/100)*$AJ$22)*$AN$22)*$AH$22)*Calculator!$G$6)-((((D33/100)*$AJ$22)*$AN$22)*$AH$22)+((((D33/100)*$AJ$23)*$AH$23)),IF(Calculator!$O$6="SINGLEBAND C",SUM((((D33/100)*$AJ$22)*$AH$22))+(((((D33/100)*$AJ$22)*$AN$22)*$AH$22)*Calculator!$G$7)-((((D33/100)*$AJ$22)*$AN$22)*$AH$22)+((((D33/100)*$AJ$23)*$AH$23)),IF(Calculator!$O$6="SINGLEBAND D",SUM((((D33/100)*$AJ$22)*$AH$22))+(((((D33/100)*$AJ$22)*$AN$22)*$AH$22)*Calculator!$G$8)-((((D33/100)*$AJ$22)*$AN$22)*$AH$22)+((((D33/100)*$AJ$23)*$AH$23)),IF(Calculator!$O$6="SINGLEURBANE",SUM((((D33/100)*$AJ$22)*$AH$22))+(((((D33/100)*$AJ$22)*$AN$22)*$AH$22)*Calculator!$G$9)-((((D33/100)*$AJ$22)*$AN$22)*$AH$22)+((((D33/100)*$AJ$23)*$AH$23)),IF(Calculator!$O$6="SINGLESILVERANOD",SUM((((D33/100)*$AJ$22)*$AH$22))+(((((D33/100)*$AJ$22)*$AN$22)*$AH$22)*Calculator!$G$10)-((((D33/100)*$AJ$22)*$AN$22)*$AH$22)+((((D33/100)*$AJ$23)*$AH$23)),IF(Calculator!$O$6="SINGLEANOD",SUM((((D33/100)*$AJ$22)*$AH$22))+(((((D33/100)*$AJ$22)*$AN$22)*$AH$22)*Calculator!$G$11)-((((D33/100)*$AJ$22)*$AN$22)*$AH$22)+((((D33/100)*$AJ$23)*$AH$23)),IF(Calculator!$O$6="DUALBASE",SUM((((D33/100)*$AJ$22)*$AH$22))+(((((D33/100)*$AJ$22)*$AN$22)*$AH$22)*Calculator!$G$12)-((((D33/100)*$AJ$22)*$AN$22)*$AH$22)+((((D33/100)*$AJ$23)*$AH$23)),IF(Calculator!$O$6="DUALELEMENTS",SUM((((D33/100)*$AJ$22)*$AH$22))+(((((D33/100)*$AJ$22)*$AN$22)*$AH$22)*Calculator!$G$13)-((((D33/100)*$AJ$22)*$AN$22)*$AH$22)+((((D33/100)*$AJ$23)*$AH$23)),IF(Calculator!$O$6="DUALSPECTRUM",SUM((((D33/100)*$AJ$22)*$AH$22))+(((((D33/100)*$AJ$22)*$AN$22)*$AH$22)*Calculator!$G$15)-((((D33/100)*$AJ$22)*$AN$22)*$AH$22)+((((D33/100)*$AJ$23)*$AH$23)),IF(Calculator!$O$6="DUALHOMESTEAD",SUM((((D33/100)*$AJ$22)*$AH$22))+(((((D33/100)*$AJ$22)*$AN$22)*$AH$22)*Calculator!$G$14)-((((D33/100)*$AJ$22)*$AN$22)*$AH$22)+((((D33/100)*$AJ$23)*$AH$23)),IF(Calculator!$O$6="DUALBAND A",SUM((((D33/100)*$AJ$22)*$AH$22))+(((((D33/100)*$AJ$22)*$AN$22)*$AH$22)*Calculator!$G$16)-((((D33/100)*$AJ$22)*$AN$22)*$AH$22)+((((D33/100)*$AJ$23)*$AH$23)),IF(Calculator!$O$6="DUALBAND B",SUM((((D33/100)*$AJ$22)*$AH$22))+(((((D33/100)*$AJ$22)*$AN$22)*$AH$22)*Calculator!$G$17)-((((D33/100)*$AJ$22)*$AN$22)*$AH$22)+((((D33/100)*$AJ$23)*$AH$23)),IF(Calculator!$O$6="DUALBAND C",SUM((((D33/100)*$AJ$22)*$AH$22))+(((((D33/100)*$AJ$22)*$AN$22)*$AH$22)*Calculator!$G$18)-((((D33/100)*$AJ$22)*$AN$22)*$AH$22)+((((D33/100)*$AJ$23)*$AH$23)),IF(Calculator!$O$6="DUALBAND D",SUM((((D33/100)*$AJ$22)*$AH$22))+(((((D33/100)*$AJ$22)*$AN$22)*$AH$22)*Calculator!$G$19)-((((D33/100)*$AJ$22)*$AN$22)*$AH$22)+((((D33/100)*$AJ$23)*$AH$23)),IF(Calculator!$O$6="DUALURBANE",SUM((((D33/100)*$AJ$22)*$AH$22))+(((((D33/100)*$AJ$22)*$AN$22)*$AH$22)*Calculator!$G$20)-((((D33/100)*$AJ$22)*$AN$22)*$AH$22)+((((D33/100)*$AJ$23)*$AH$23)),IF(Calculator!$O$6="DUALSILVERANOD",SUM((((D33/100)*$AJ$22)*$AH$22))+(((((D33/100)*$AJ$22)*$AN$22)*$AH$22)*Calculator!$G$21)-((((D33/100)*$AJ$22)*$AN$22)*$AH$22)+((((D33/100)*$AJ$23)*$AH$23)),IF(Calculator!$O$6="DUALANOD",SUM((((D33/100)*$AJ$22)*$AH$22))+(((((D33/100)*$AJ$22)*$AN$22)*$AH$22)*Calculator!$G$22)-((((D33/100)*$AJ$22)*$AN$22)*$AH$22)+((((D33/100)*$AJ$23)*$AH$23))))))))))))))))))))))))</f>
        <v>1003.387055</v>
      </c>
      <c r="T33" s="2">
        <f>IF(Calculator!$O$6="SINGLEBASE",SUM((((E33/100)*$AJ$22)*$AH$22))+((((E33/100)*$AJ$23)*$AH$23)),IF(Calculator!$O$6="SINGLEELEMENTS",SUM((((E33/100)*$AJ$22)*$AH$22))+(((((E33/100)*$AJ$22)*$AN$22)*$AH$22)*Calculator!$G$2)-((((E33/100)*$AJ$22)*$AN$22)*$AH$22)+((((E33/100)*$AJ$23)*$AH$23)),IF(Calculator!$O$6="SINGLESPECTRUM",SUM((((E33/100)*$AJ$22)*$AH$22))+(((((E33/100)*$AJ$22)*$AN$22)*$AH$22)*Calculator!$G$4)-((((E33/100)*$AJ$22)*$AN$22)*$AH$22)+((((E33/100)*$AJ$23)*$AH$23)),IF(Calculator!$O$6="SINGLEHOMESTEAD",SUM((((E33/100)*$AJ$22)*$AH$22))+(((((E33/100)*$AJ$22)*$AN$22)*$AH$22)*Calculator!$G$3)-((((E33/100)*$AJ$22)*$AN$22)*$AH$22)+((((E33/100)*$AJ$23)*$AH$23)),IF(Calculator!$O$6="SINGLEBAND A",SUM((((E33/100)*$AJ$22)*$AH$22))+(((((E33/100)*$AJ$22)*$AN$22)*$AH$22)*Calculator!$G$5)-((((E33/100)*$AJ$22)*$AN$22)*$AH$22)+((((E33/100)*$AJ$23)*$AH$23)),IF(Calculator!$O$6="SINGLEBAND B",SUM((((E33/100)*$AJ$22)*$AH$22))+(((((E33/100)*$AJ$22)*$AN$22)*$AH$22)*Calculator!$G$6)-((((E33/100)*$AJ$22)*$AN$22)*$AH$22)+((((E33/100)*$AJ$23)*$AH$23)),IF(Calculator!$O$6="SINGLEBAND C",SUM((((E33/100)*$AJ$22)*$AH$22))+(((((E33/100)*$AJ$22)*$AN$22)*$AH$22)*Calculator!$G$7)-((((E33/100)*$AJ$22)*$AN$22)*$AH$22)+((((E33/100)*$AJ$23)*$AH$23)),IF(Calculator!$O$6="SINGLEBAND D",SUM((((E33/100)*$AJ$22)*$AH$22))+(((((E33/100)*$AJ$22)*$AN$22)*$AH$22)*Calculator!$G$8)-((((E33/100)*$AJ$22)*$AN$22)*$AH$22)+((((E33/100)*$AJ$23)*$AH$23)),IF(Calculator!$O$6="SINGLEURBANE",SUM((((E33/100)*$AJ$22)*$AH$22))+(((((E33/100)*$AJ$22)*$AN$22)*$AH$22)*Calculator!$G$9)-((((E33/100)*$AJ$22)*$AN$22)*$AH$22)+((((E33/100)*$AJ$23)*$AH$23)),IF(Calculator!$O$6="SINGLESILVERANOD",SUM((((E33/100)*$AJ$22)*$AH$22))+(((((E33/100)*$AJ$22)*$AN$22)*$AH$22)*Calculator!$G$10)-((((E33/100)*$AJ$22)*$AN$22)*$AH$22)+((((E33/100)*$AJ$23)*$AH$23)),IF(Calculator!$O$6="SINGLEANOD",SUM((((E33/100)*$AJ$22)*$AH$22))+(((((E33/100)*$AJ$22)*$AN$22)*$AH$22)*Calculator!$G$11)-((((E33/100)*$AJ$22)*$AN$22)*$AH$22)+((((E33/100)*$AJ$23)*$AH$23)),IF(Calculator!$O$6="DUALBASE",SUM((((E33/100)*$AJ$22)*$AH$22))+(((((E33/100)*$AJ$22)*$AN$22)*$AH$22)*Calculator!$G$12)-((((E33/100)*$AJ$22)*$AN$22)*$AH$22)+((((E33/100)*$AJ$23)*$AH$23)),IF(Calculator!$O$6="DUALELEMENTS",SUM((((E33/100)*$AJ$22)*$AH$22))+(((((E33/100)*$AJ$22)*$AN$22)*$AH$22)*Calculator!$G$13)-((((E33/100)*$AJ$22)*$AN$22)*$AH$22)+((((E33/100)*$AJ$23)*$AH$23)),IF(Calculator!$O$6="DUALSPECTRUM",SUM((((E33/100)*$AJ$22)*$AH$22))+(((((E33/100)*$AJ$22)*$AN$22)*$AH$22)*Calculator!$G$15)-((((E33/100)*$AJ$22)*$AN$22)*$AH$22)+((((E33/100)*$AJ$23)*$AH$23)),IF(Calculator!$O$6="DUALHOMESTEAD",SUM((((E33/100)*$AJ$22)*$AH$22))+(((((E33/100)*$AJ$22)*$AN$22)*$AH$22)*Calculator!$G$14)-((((E33/100)*$AJ$22)*$AN$22)*$AH$22)+((((E33/100)*$AJ$23)*$AH$23)),IF(Calculator!$O$6="DUALBAND A",SUM((((E33/100)*$AJ$22)*$AH$22))+(((((E33/100)*$AJ$22)*$AN$22)*$AH$22)*Calculator!$G$16)-((((E33/100)*$AJ$22)*$AN$22)*$AH$22)+((((E33/100)*$AJ$23)*$AH$23)),IF(Calculator!$O$6="DUALBAND B",SUM((((E33/100)*$AJ$22)*$AH$22))+(((((E33/100)*$AJ$22)*$AN$22)*$AH$22)*Calculator!$G$17)-((((E33/100)*$AJ$22)*$AN$22)*$AH$22)+((((E33/100)*$AJ$23)*$AH$23)),IF(Calculator!$O$6="DUALBAND C",SUM((((E33/100)*$AJ$22)*$AH$22))+(((((E33/100)*$AJ$22)*$AN$22)*$AH$22)*Calculator!$G$18)-((((E33/100)*$AJ$22)*$AN$22)*$AH$22)+((((E33/100)*$AJ$23)*$AH$23)),IF(Calculator!$O$6="DUALBAND D",SUM((((E33/100)*$AJ$22)*$AH$22))+(((((E33/100)*$AJ$22)*$AN$22)*$AH$22)*Calculator!$G$19)-((((E33/100)*$AJ$22)*$AN$22)*$AH$22)+((((E33/100)*$AJ$23)*$AH$23)),IF(Calculator!$O$6="DUALURBANE",SUM((((E33/100)*$AJ$22)*$AH$22))+(((((E33/100)*$AJ$22)*$AN$22)*$AH$22)*Calculator!$G$20)-((((E33/100)*$AJ$22)*$AN$22)*$AH$22)+((((E33/100)*$AJ$23)*$AH$23)),IF(Calculator!$O$6="DUALSILVERANOD",SUM((((E33/100)*$AJ$22)*$AH$22))+(((((E33/100)*$AJ$22)*$AN$22)*$AH$22)*Calculator!$G$21)-((((E33/100)*$AJ$22)*$AN$22)*$AH$22)+((((E33/100)*$AJ$23)*$AH$23)),IF(Calculator!$O$6="DUALANOD",SUM((((E33/100)*$AJ$22)*$AH$22))+(((((E33/100)*$AJ$22)*$AN$22)*$AH$22)*Calculator!$G$22)-((((E33/100)*$AJ$22)*$AN$22)*$AH$22)+((((E33/100)*$AJ$23)*$AH$23))))))))))))))))))))))))</f>
        <v>1012.6629974999998</v>
      </c>
      <c r="U33" s="2">
        <f>IF(Calculator!$O$6="SINGLEBASE",SUM((((F33/100)*$AJ$22)*$AH$22))+((((F33/100)*$AJ$23)*$AH$23)),IF(Calculator!$O$6="SINGLEELEMENTS",SUM((((F33/100)*$AJ$22)*$AH$22))+(((((F33/100)*$AJ$22)*$AN$22)*$AH$22)*Calculator!$G$2)-((((F33/100)*$AJ$22)*$AN$22)*$AH$22)+((((F33/100)*$AJ$23)*$AH$23)),IF(Calculator!$O$6="SINGLESPECTRUM",SUM((((F33/100)*$AJ$22)*$AH$22))+(((((F33/100)*$AJ$22)*$AN$22)*$AH$22)*Calculator!$G$4)-((((F33/100)*$AJ$22)*$AN$22)*$AH$22)+((((F33/100)*$AJ$23)*$AH$23)),IF(Calculator!$O$6="SINGLEHOMESTEAD",SUM((((F33/100)*$AJ$22)*$AH$22))+(((((F33/100)*$AJ$22)*$AN$22)*$AH$22)*Calculator!$G$3)-((((F33/100)*$AJ$22)*$AN$22)*$AH$22)+((((F33/100)*$AJ$23)*$AH$23)),IF(Calculator!$O$6="SINGLEBAND A",SUM((((F33/100)*$AJ$22)*$AH$22))+(((((F33/100)*$AJ$22)*$AN$22)*$AH$22)*Calculator!$G$5)-((((F33/100)*$AJ$22)*$AN$22)*$AH$22)+((((F33/100)*$AJ$23)*$AH$23)),IF(Calculator!$O$6="SINGLEBAND B",SUM((((F33/100)*$AJ$22)*$AH$22))+(((((F33/100)*$AJ$22)*$AN$22)*$AH$22)*Calculator!$G$6)-((((F33/100)*$AJ$22)*$AN$22)*$AH$22)+((((F33/100)*$AJ$23)*$AH$23)),IF(Calculator!$O$6="SINGLEBAND C",SUM((((F33/100)*$AJ$22)*$AH$22))+(((((F33/100)*$AJ$22)*$AN$22)*$AH$22)*Calculator!$G$7)-((((F33/100)*$AJ$22)*$AN$22)*$AH$22)+((((F33/100)*$AJ$23)*$AH$23)),IF(Calculator!$O$6="SINGLEBAND D",SUM((((F33/100)*$AJ$22)*$AH$22))+(((((F33/100)*$AJ$22)*$AN$22)*$AH$22)*Calculator!$G$8)-((((F33/100)*$AJ$22)*$AN$22)*$AH$22)+((((F33/100)*$AJ$23)*$AH$23)),IF(Calculator!$O$6="SINGLEURBANE",SUM((((F33/100)*$AJ$22)*$AH$22))+(((((F33/100)*$AJ$22)*$AN$22)*$AH$22)*Calculator!$G$9)-((((F33/100)*$AJ$22)*$AN$22)*$AH$22)+((((F33/100)*$AJ$23)*$AH$23)),IF(Calculator!$O$6="SINGLESILVERANOD",SUM((((F33/100)*$AJ$22)*$AH$22))+(((((F33/100)*$AJ$22)*$AN$22)*$AH$22)*Calculator!$G$10)-((((F33/100)*$AJ$22)*$AN$22)*$AH$22)+((((F33/100)*$AJ$23)*$AH$23)),IF(Calculator!$O$6="SINGLEANOD",SUM((((F33/100)*$AJ$22)*$AH$22))+(((((F33/100)*$AJ$22)*$AN$22)*$AH$22)*Calculator!$G$11)-((((F33/100)*$AJ$22)*$AN$22)*$AH$22)+((((F33/100)*$AJ$23)*$AH$23)),IF(Calculator!$O$6="DUALBASE",SUM((((F33/100)*$AJ$22)*$AH$22))+(((((F33/100)*$AJ$22)*$AN$22)*$AH$22)*Calculator!$G$12)-((((F33/100)*$AJ$22)*$AN$22)*$AH$22)+((((F33/100)*$AJ$23)*$AH$23)),IF(Calculator!$O$6="DUALELEMENTS",SUM((((F33/100)*$AJ$22)*$AH$22))+(((((F33/100)*$AJ$22)*$AN$22)*$AH$22)*Calculator!$G$13)-((((F33/100)*$AJ$22)*$AN$22)*$AH$22)+((((F33/100)*$AJ$23)*$AH$23)),IF(Calculator!$O$6="DUALSPECTRUM",SUM((((F33/100)*$AJ$22)*$AH$22))+(((((F33/100)*$AJ$22)*$AN$22)*$AH$22)*Calculator!$G$15)-((((F33/100)*$AJ$22)*$AN$22)*$AH$22)+((((F33/100)*$AJ$23)*$AH$23)),IF(Calculator!$O$6="DUALHOMESTEAD",SUM((((F33/100)*$AJ$22)*$AH$22))+(((((F33/100)*$AJ$22)*$AN$22)*$AH$22)*Calculator!$G$14)-((((F33/100)*$AJ$22)*$AN$22)*$AH$22)+((((F33/100)*$AJ$23)*$AH$23)),IF(Calculator!$O$6="DUALBAND A",SUM((((F33/100)*$AJ$22)*$AH$22))+(((((F33/100)*$AJ$22)*$AN$22)*$AH$22)*Calculator!$G$16)-((((F33/100)*$AJ$22)*$AN$22)*$AH$22)+((((F33/100)*$AJ$23)*$AH$23)),IF(Calculator!$O$6="DUALBAND B",SUM((((F33/100)*$AJ$22)*$AH$22))+(((((F33/100)*$AJ$22)*$AN$22)*$AH$22)*Calculator!$G$17)-((((F33/100)*$AJ$22)*$AN$22)*$AH$22)+((((F33/100)*$AJ$23)*$AH$23)),IF(Calculator!$O$6="DUALBAND C",SUM((((F33/100)*$AJ$22)*$AH$22))+(((((F33/100)*$AJ$22)*$AN$22)*$AH$22)*Calculator!$G$18)-((((F33/100)*$AJ$22)*$AN$22)*$AH$22)+((((F33/100)*$AJ$23)*$AH$23)),IF(Calculator!$O$6="DUALBAND D",SUM((((F33/100)*$AJ$22)*$AH$22))+(((((F33/100)*$AJ$22)*$AN$22)*$AH$22)*Calculator!$G$19)-((((F33/100)*$AJ$22)*$AN$22)*$AH$22)+((((F33/100)*$AJ$23)*$AH$23)),IF(Calculator!$O$6="DUALURBANE",SUM((((F33/100)*$AJ$22)*$AH$22))+(((((F33/100)*$AJ$22)*$AN$22)*$AH$22)*Calculator!$G$20)-((((F33/100)*$AJ$22)*$AN$22)*$AH$22)+((((F33/100)*$AJ$23)*$AH$23)),IF(Calculator!$O$6="DUALSILVERANOD",SUM((((F33/100)*$AJ$22)*$AH$22))+(((((F33/100)*$AJ$22)*$AN$22)*$AH$22)*Calculator!$G$21)-((((F33/100)*$AJ$22)*$AN$22)*$AH$22)+((((F33/100)*$AJ$23)*$AH$23)),IF(Calculator!$O$6="DUALANOD",SUM((((F33/100)*$AJ$22)*$AH$22))+(((((F33/100)*$AJ$22)*$AN$22)*$AH$22)*Calculator!$G$22)-((((F33/100)*$AJ$22)*$AN$22)*$AH$22)+((((F33/100)*$AJ$23)*$AH$23))))))))))))))))))))))))</f>
        <v>1021.9389399999998</v>
      </c>
      <c r="V33" s="2">
        <f>IF(Calculator!$O$6="SINGLEBASE",SUM((((G33/100)*$AJ$22)*$AH$22))+((((G33/100)*$AJ$23)*$AH$23)),IF(Calculator!$O$6="SINGLEELEMENTS",SUM((((G33/100)*$AJ$22)*$AH$22))+(((((G33/100)*$AJ$22)*$AN$22)*$AH$22)*Calculator!$G$2)-((((G33/100)*$AJ$22)*$AN$22)*$AH$22)+((((G33/100)*$AJ$23)*$AH$23)),IF(Calculator!$O$6="SINGLESPECTRUM",SUM((((G33/100)*$AJ$22)*$AH$22))+(((((G33/100)*$AJ$22)*$AN$22)*$AH$22)*Calculator!$G$4)-((((G33/100)*$AJ$22)*$AN$22)*$AH$22)+((((G33/100)*$AJ$23)*$AH$23)),IF(Calculator!$O$6="SINGLEHOMESTEAD",SUM((((G33/100)*$AJ$22)*$AH$22))+(((((G33/100)*$AJ$22)*$AN$22)*$AH$22)*Calculator!$G$3)-((((G33/100)*$AJ$22)*$AN$22)*$AH$22)+((((G33/100)*$AJ$23)*$AH$23)),IF(Calculator!$O$6="SINGLEBAND A",SUM((((G33/100)*$AJ$22)*$AH$22))+(((((G33/100)*$AJ$22)*$AN$22)*$AH$22)*Calculator!$G$5)-((((G33/100)*$AJ$22)*$AN$22)*$AH$22)+((((G33/100)*$AJ$23)*$AH$23)),IF(Calculator!$O$6="SINGLEBAND B",SUM((((G33/100)*$AJ$22)*$AH$22))+(((((G33/100)*$AJ$22)*$AN$22)*$AH$22)*Calculator!$G$6)-((((G33/100)*$AJ$22)*$AN$22)*$AH$22)+((((G33/100)*$AJ$23)*$AH$23)),IF(Calculator!$O$6="SINGLEBAND C",SUM((((G33/100)*$AJ$22)*$AH$22))+(((((G33/100)*$AJ$22)*$AN$22)*$AH$22)*Calculator!$G$7)-((((G33/100)*$AJ$22)*$AN$22)*$AH$22)+((((G33/100)*$AJ$23)*$AH$23)),IF(Calculator!$O$6="SINGLEBAND D",SUM((((G33/100)*$AJ$22)*$AH$22))+(((((G33/100)*$AJ$22)*$AN$22)*$AH$22)*Calculator!$G$8)-((((G33/100)*$AJ$22)*$AN$22)*$AH$22)+((((G33/100)*$AJ$23)*$AH$23)),IF(Calculator!$O$6="SINGLEURBANE",SUM((((G33/100)*$AJ$22)*$AH$22))+(((((G33/100)*$AJ$22)*$AN$22)*$AH$22)*Calculator!$G$9)-((((G33/100)*$AJ$22)*$AN$22)*$AH$22)+((((G33/100)*$AJ$23)*$AH$23)),IF(Calculator!$O$6="SINGLESILVERANOD",SUM((((G33/100)*$AJ$22)*$AH$22))+(((((G33/100)*$AJ$22)*$AN$22)*$AH$22)*Calculator!$G$10)-((((G33/100)*$AJ$22)*$AN$22)*$AH$22)+((((G33/100)*$AJ$23)*$AH$23)),IF(Calculator!$O$6="SINGLEANOD",SUM((((G33/100)*$AJ$22)*$AH$22))+(((((G33/100)*$AJ$22)*$AN$22)*$AH$22)*Calculator!$G$11)-((((G33/100)*$AJ$22)*$AN$22)*$AH$22)+((((G33/100)*$AJ$23)*$AH$23)),IF(Calculator!$O$6="DUALBASE",SUM((((G33/100)*$AJ$22)*$AH$22))+(((((G33/100)*$AJ$22)*$AN$22)*$AH$22)*Calculator!$G$12)-((((G33/100)*$AJ$22)*$AN$22)*$AH$22)+((((G33/100)*$AJ$23)*$AH$23)),IF(Calculator!$O$6="DUALELEMENTS",SUM((((G33/100)*$AJ$22)*$AH$22))+(((((G33/100)*$AJ$22)*$AN$22)*$AH$22)*Calculator!$G$13)-((((G33/100)*$AJ$22)*$AN$22)*$AH$22)+((((G33/100)*$AJ$23)*$AH$23)),IF(Calculator!$O$6="DUALSPECTRUM",SUM((((G33/100)*$AJ$22)*$AH$22))+(((((G33/100)*$AJ$22)*$AN$22)*$AH$22)*Calculator!$G$15)-((((G33/100)*$AJ$22)*$AN$22)*$AH$22)+((((G33/100)*$AJ$23)*$AH$23)),IF(Calculator!$O$6="DUALHOMESTEAD",SUM((((G33/100)*$AJ$22)*$AH$22))+(((((G33/100)*$AJ$22)*$AN$22)*$AH$22)*Calculator!$G$14)-((((G33/100)*$AJ$22)*$AN$22)*$AH$22)+((((G33/100)*$AJ$23)*$AH$23)),IF(Calculator!$O$6="DUALBAND A",SUM((((G33/100)*$AJ$22)*$AH$22))+(((((G33/100)*$AJ$22)*$AN$22)*$AH$22)*Calculator!$G$16)-((((G33/100)*$AJ$22)*$AN$22)*$AH$22)+((((G33/100)*$AJ$23)*$AH$23)),IF(Calculator!$O$6="DUALBAND B",SUM((((G33/100)*$AJ$22)*$AH$22))+(((((G33/100)*$AJ$22)*$AN$22)*$AH$22)*Calculator!$G$17)-((((G33/100)*$AJ$22)*$AN$22)*$AH$22)+((((G33/100)*$AJ$23)*$AH$23)),IF(Calculator!$O$6="DUALBAND C",SUM((((G33/100)*$AJ$22)*$AH$22))+(((((G33/100)*$AJ$22)*$AN$22)*$AH$22)*Calculator!$G$18)-((((G33/100)*$AJ$22)*$AN$22)*$AH$22)+((((G33/100)*$AJ$23)*$AH$23)),IF(Calculator!$O$6="DUALBAND D",SUM((((G33/100)*$AJ$22)*$AH$22))+(((((G33/100)*$AJ$22)*$AN$22)*$AH$22)*Calculator!$G$19)-((((G33/100)*$AJ$22)*$AN$22)*$AH$22)+((((G33/100)*$AJ$23)*$AH$23)),IF(Calculator!$O$6="DUALURBANE",SUM((((G33/100)*$AJ$22)*$AH$22))+(((((G33/100)*$AJ$22)*$AN$22)*$AH$22)*Calculator!$G$20)-((((G33/100)*$AJ$22)*$AN$22)*$AH$22)+((((G33/100)*$AJ$23)*$AH$23)),IF(Calculator!$O$6="DUALSILVERANOD",SUM((((G33/100)*$AJ$22)*$AH$22))+(((((G33/100)*$AJ$22)*$AN$22)*$AH$22)*Calculator!$G$21)-((((G33/100)*$AJ$22)*$AN$22)*$AH$22)+((((G33/100)*$AJ$23)*$AH$23)),IF(Calculator!$O$6="DUALANOD",SUM((((G33/100)*$AJ$22)*$AH$22))+(((((G33/100)*$AJ$22)*$AN$22)*$AH$22)*Calculator!$G$22)-((((G33/100)*$AJ$22)*$AN$22)*$AH$22)+((((G33/100)*$AJ$23)*$AH$23))))))))))))))))))))))))</f>
        <v>1031.2148824999999</v>
      </c>
      <c r="W33" s="2">
        <f>IF(Calculator!$O$6="SINGLEBASE",SUM((((H33/100)*$AJ$22)*$AH$22))+((((H33/100)*$AJ$23)*$AH$23)),IF(Calculator!$O$6="SINGLEELEMENTS",SUM((((H33/100)*$AJ$22)*$AH$22))+(((((H33/100)*$AJ$22)*$AN$22)*$AH$22)*Calculator!$G$2)-((((H33/100)*$AJ$22)*$AN$22)*$AH$22)+((((H33/100)*$AJ$23)*$AH$23)),IF(Calculator!$O$6="SINGLESPECTRUM",SUM((((H33/100)*$AJ$22)*$AH$22))+(((((H33/100)*$AJ$22)*$AN$22)*$AH$22)*Calculator!$G$4)-((((H33/100)*$AJ$22)*$AN$22)*$AH$22)+((((H33/100)*$AJ$23)*$AH$23)),IF(Calculator!$O$6="SINGLEHOMESTEAD",SUM((((H33/100)*$AJ$22)*$AH$22))+(((((H33/100)*$AJ$22)*$AN$22)*$AH$22)*Calculator!$G$3)-((((H33/100)*$AJ$22)*$AN$22)*$AH$22)+((((H33/100)*$AJ$23)*$AH$23)),IF(Calculator!$O$6="SINGLEBAND A",SUM((((H33/100)*$AJ$22)*$AH$22))+(((((H33/100)*$AJ$22)*$AN$22)*$AH$22)*Calculator!$G$5)-((((H33/100)*$AJ$22)*$AN$22)*$AH$22)+((((H33/100)*$AJ$23)*$AH$23)),IF(Calculator!$O$6="SINGLEBAND B",SUM((((H33/100)*$AJ$22)*$AH$22))+(((((H33/100)*$AJ$22)*$AN$22)*$AH$22)*Calculator!$G$6)-((((H33/100)*$AJ$22)*$AN$22)*$AH$22)+((((H33/100)*$AJ$23)*$AH$23)),IF(Calculator!$O$6="SINGLEBAND C",SUM((((H33/100)*$AJ$22)*$AH$22))+(((((H33/100)*$AJ$22)*$AN$22)*$AH$22)*Calculator!$G$7)-((((H33/100)*$AJ$22)*$AN$22)*$AH$22)+((((H33/100)*$AJ$23)*$AH$23)),IF(Calculator!$O$6="SINGLEBAND D",SUM((((H33/100)*$AJ$22)*$AH$22))+(((((H33/100)*$AJ$22)*$AN$22)*$AH$22)*Calculator!$G$8)-((((H33/100)*$AJ$22)*$AN$22)*$AH$22)+((((H33/100)*$AJ$23)*$AH$23)),IF(Calculator!$O$6="SINGLEURBANE",SUM((((H33/100)*$AJ$22)*$AH$22))+(((((H33/100)*$AJ$22)*$AN$22)*$AH$22)*Calculator!$G$9)-((((H33/100)*$AJ$22)*$AN$22)*$AH$22)+((((H33/100)*$AJ$23)*$AH$23)),IF(Calculator!$O$6="SINGLESILVERANOD",SUM((((H33/100)*$AJ$22)*$AH$22))+(((((H33/100)*$AJ$22)*$AN$22)*$AH$22)*Calculator!$G$10)-((((H33/100)*$AJ$22)*$AN$22)*$AH$22)+((((H33/100)*$AJ$23)*$AH$23)),IF(Calculator!$O$6="SINGLEANOD",SUM((((H33/100)*$AJ$22)*$AH$22))+(((((H33/100)*$AJ$22)*$AN$22)*$AH$22)*Calculator!$G$11)-((((H33/100)*$AJ$22)*$AN$22)*$AH$22)+((((H33/100)*$AJ$23)*$AH$23)),IF(Calculator!$O$6="DUALBASE",SUM((((H33/100)*$AJ$22)*$AH$22))+(((((H33/100)*$AJ$22)*$AN$22)*$AH$22)*Calculator!$G$12)-((((H33/100)*$AJ$22)*$AN$22)*$AH$22)+((((H33/100)*$AJ$23)*$AH$23)),IF(Calculator!$O$6="DUALELEMENTS",SUM((((H33/100)*$AJ$22)*$AH$22))+(((((H33/100)*$AJ$22)*$AN$22)*$AH$22)*Calculator!$G$13)-((((H33/100)*$AJ$22)*$AN$22)*$AH$22)+((((H33/100)*$AJ$23)*$AH$23)),IF(Calculator!$O$6="DUALSPECTRUM",SUM((((H33/100)*$AJ$22)*$AH$22))+(((((H33/100)*$AJ$22)*$AN$22)*$AH$22)*Calculator!$G$15)-((((H33/100)*$AJ$22)*$AN$22)*$AH$22)+((((H33/100)*$AJ$23)*$AH$23)),IF(Calculator!$O$6="DUALHOMESTEAD",SUM((((H33/100)*$AJ$22)*$AH$22))+(((((H33/100)*$AJ$22)*$AN$22)*$AH$22)*Calculator!$G$14)-((((H33/100)*$AJ$22)*$AN$22)*$AH$22)+((((H33/100)*$AJ$23)*$AH$23)),IF(Calculator!$O$6="DUALBAND A",SUM((((H33/100)*$AJ$22)*$AH$22))+(((((H33/100)*$AJ$22)*$AN$22)*$AH$22)*Calculator!$G$16)-((((H33/100)*$AJ$22)*$AN$22)*$AH$22)+((((H33/100)*$AJ$23)*$AH$23)),IF(Calculator!$O$6="DUALBAND B",SUM((((H33/100)*$AJ$22)*$AH$22))+(((((H33/100)*$AJ$22)*$AN$22)*$AH$22)*Calculator!$G$17)-((((H33/100)*$AJ$22)*$AN$22)*$AH$22)+((((H33/100)*$AJ$23)*$AH$23)),IF(Calculator!$O$6="DUALBAND C",SUM((((H33/100)*$AJ$22)*$AH$22))+(((((H33/100)*$AJ$22)*$AN$22)*$AH$22)*Calculator!$G$18)-((((H33/100)*$AJ$22)*$AN$22)*$AH$22)+((((H33/100)*$AJ$23)*$AH$23)),IF(Calculator!$O$6="DUALBAND D",SUM((((H33/100)*$AJ$22)*$AH$22))+(((((H33/100)*$AJ$22)*$AN$22)*$AH$22)*Calculator!$G$19)-((((H33/100)*$AJ$22)*$AN$22)*$AH$22)+((((H33/100)*$AJ$23)*$AH$23)),IF(Calculator!$O$6="DUALURBANE",SUM((((H33/100)*$AJ$22)*$AH$22))+(((((H33/100)*$AJ$22)*$AN$22)*$AH$22)*Calculator!$G$20)-((((H33/100)*$AJ$22)*$AN$22)*$AH$22)+((((H33/100)*$AJ$23)*$AH$23)),IF(Calculator!$O$6="DUALSILVERANOD",SUM((((H33/100)*$AJ$22)*$AH$22))+(((((H33/100)*$AJ$22)*$AN$22)*$AH$22)*Calculator!$G$21)-((((H33/100)*$AJ$22)*$AN$22)*$AH$22)+((((H33/100)*$AJ$23)*$AH$23)),IF(Calculator!$O$6="DUALANOD",SUM((((H33/100)*$AJ$22)*$AH$22))+(((((H33/100)*$AJ$22)*$AN$22)*$AH$22)*Calculator!$G$22)-((((H33/100)*$AJ$22)*$AN$22)*$AH$22)+((((H33/100)*$AJ$23)*$AH$23))))))))))))))))))))))))</f>
        <v>1040.4908249999999</v>
      </c>
      <c r="X33" s="2">
        <f>IF(Calculator!$O$6="SINGLEBASE",SUM((((I33/100)*$AJ$22)*$AH$22))+((((I33/100)*$AJ$23)*$AH$23)),IF(Calculator!$O$6="SINGLEELEMENTS",SUM((((I33/100)*$AJ$22)*$AH$22))+(((((I33/100)*$AJ$22)*$AN$22)*$AH$22)*Calculator!$G$2)-((((I33/100)*$AJ$22)*$AN$22)*$AH$22)+((((I33/100)*$AJ$23)*$AH$23)),IF(Calculator!$O$6="SINGLESPECTRUM",SUM((((I33/100)*$AJ$22)*$AH$22))+(((((I33/100)*$AJ$22)*$AN$22)*$AH$22)*Calculator!$G$4)-((((I33/100)*$AJ$22)*$AN$22)*$AH$22)+((((I33/100)*$AJ$23)*$AH$23)),IF(Calculator!$O$6="SINGLEHOMESTEAD",SUM((((I33/100)*$AJ$22)*$AH$22))+(((((I33/100)*$AJ$22)*$AN$22)*$AH$22)*Calculator!$G$3)-((((I33/100)*$AJ$22)*$AN$22)*$AH$22)+((((I33/100)*$AJ$23)*$AH$23)),IF(Calculator!$O$6="SINGLEBAND A",SUM((((I33/100)*$AJ$22)*$AH$22))+(((((I33/100)*$AJ$22)*$AN$22)*$AH$22)*Calculator!$G$5)-((((I33/100)*$AJ$22)*$AN$22)*$AH$22)+((((I33/100)*$AJ$23)*$AH$23)),IF(Calculator!$O$6="SINGLEBAND B",SUM((((I33/100)*$AJ$22)*$AH$22))+(((((I33/100)*$AJ$22)*$AN$22)*$AH$22)*Calculator!$G$6)-((((I33/100)*$AJ$22)*$AN$22)*$AH$22)+((((I33/100)*$AJ$23)*$AH$23)),IF(Calculator!$O$6="SINGLEBAND C",SUM((((I33/100)*$AJ$22)*$AH$22))+(((((I33/100)*$AJ$22)*$AN$22)*$AH$22)*Calculator!$G$7)-((((I33/100)*$AJ$22)*$AN$22)*$AH$22)+((((I33/100)*$AJ$23)*$AH$23)),IF(Calculator!$O$6="SINGLEBAND D",SUM((((I33/100)*$AJ$22)*$AH$22))+(((((I33/100)*$AJ$22)*$AN$22)*$AH$22)*Calculator!$G$8)-((((I33/100)*$AJ$22)*$AN$22)*$AH$22)+((((I33/100)*$AJ$23)*$AH$23)),IF(Calculator!$O$6="SINGLEURBANE",SUM((((I33/100)*$AJ$22)*$AH$22))+(((((I33/100)*$AJ$22)*$AN$22)*$AH$22)*Calculator!$G$9)-((((I33/100)*$AJ$22)*$AN$22)*$AH$22)+((((I33/100)*$AJ$23)*$AH$23)),IF(Calculator!$O$6="SINGLESILVERANOD",SUM((((I33/100)*$AJ$22)*$AH$22))+(((((I33/100)*$AJ$22)*$AN$22)*$AH$22)*Calculator!$G$10)-((((I33/100)*$AJ$22)*$AN$22)*$AH$22)+((((I33/100)*$AJ$23)*$AH$23)),IF(Calculator!$O$6="SINGLEANOD",SUM((((I33/100)*$AJ$22)*$AH$22))+(((((I33/100)*$AJ$22)*$AN$22)*$AH$22)*Calculator!$G$11)-((((I33/100)*$AJ$22)*$AN$22)*$AH$22)+((((I33/100)*$AJ$23)*$AH$23)),IF(Calculator!$O$6="DUALBASE",SUM((((I33/100)*$AJ$22)*$AH$22))+(((((I33/100)*$AJ$22)*$AN$22)*$AH$22)*Calculator!$G$12)-((((I33/100)*$AJ$22)*$AN$22)*$AH$22)+((((I33/100)*$AJ$23)*$AH$23)),IF(Calculator!$O$6="DUALELEMENTS",SUM((((I33/100)*$AJ$22)*$AH$22))+(((((I33/100)*$AJ$22)*$AN$22)*$AH$22)*Calculator!$G$13)-((((I33/100)*$AJ$22)*$AN$22)*$AH$22)+((((I33/100)*$AJ$23)*$AH$23)),IF(Calculator!$O$6="DUALSPECTRUM",SUM((((I33/100)*$AJ$22)*$AH$22))+(((((I33/100)*$AJ$22)*$AN$22)*$AH$22)*Calculator!$G$15)-((((I33/100)*$AJ$22)*$AN$22)*$AH$22)+((((I33/100)*$AJ$23)*$AH$23)),IF(Calculator!$O$6="DUALHOMESTEAD",SUM((((I33/100)*$AJ$22)*$AH$22))+(((((I33/100)*$AJ$22)*$AN$22)*$AH$22)*Calculator!$G$14)-((((I33/100)*$AJ$22)*$AN$22)*$AH$22)+((((I33/100)*$AJ$23)*$AH$23)),IF(Calculator!$O$6="DUALBAND A",SUM((((I33/100)*$AJ$22)*$AH$22))+(((((I33/100)*$AJ$22)*$AN$22)*$AH$22)*Calculator!$G$16)-((((I33/100)*$AJ$22)*$AN$22)*$AH$22)+((((I33/100)*$AJ$23)*$AH$23)),IF(Calculator!$O$6="DUALBAND B",SUM((((I33/100)*$AJ$22)*$AH$22))+(((((I33/100)*$AJ$22)*$AN$22)*$AH$22)*Calculator!$G$17)-((((I33/100)*$AJ$22)*$AN$22)*$AH$22)+((((I33/100)*$AJ$23)*$AH$23)),IF(Calculator!$O$6="DUALBAND C",SUM((((I33/100)*$AJ$22)*$AH$22))+(((((I33/100)*$AJ$22)*$AN$22)*$AH$22)*Calculator!$G$18)-((((I33/100)*$AJ$22)*$AN$22)*$AH$22)+((((I33/100)*$AJ$23)*$AH$23)),IF(Calculator!$O$6="DUALBAND D",SUM((((I33/100)*$AJ$22)*$AH$22))+(((((I33/100)*$AJ$22)*$AN$22)*$AH$22)*Calculator!$G$19)-((((I33/100)*$AJ$22)*$AN$22)*$AH$22)+((((I33/100)*$AJ$23)*$AH$23)),IF(Calculator!$O$6="DUALURBANE",SUM((((I33/100)*$AJ$22)*$AH$22))+(((((I33/100)*$AJ$22)*$AN$22)*$AH$22)*Calculator!$G$20)-((((I33/100)*$AJ$22)*$AN$22)*$AH$22)+((((I33/100)*$AJ$23)*$AH$23)),IF(Calculator!$O$6="DUALSILVERANOD",SUM((((I33/100)*$AJ$22)*$AH$22))+(((((I33/100)*$AJ$22)*$AN$22)*$AH$22)*Calculator!$G$21)-((((I33/100)*$AJ$22)*$AN$22)*$AH$22)+((((I33/100)*$AJ$23)*$AH$23)),IF(Calculator!$O$6="DUALANOD",SUM((((I33/100)*$AJ$22)*$AH$22))+(((((I33/100)*$AJ$22)*$AN$22)*$AH$22)*Calculator!$G$22)-((((I33/100)*$AJ$22)*$AN$22)*$AH$22)+((((I33/100)*$AJ$23)*$AH$23))))))))))))))))))))))))</f>
        <v>1050.3965889999997</v>
      </c>
      <c r="Y33" s="2">
        <f>IF(Calculator!$O$6="SINGLEBASE",SUM((((J33/100)*$AJ$22)*$AH$22))+((((J33/100)*$AJ$23)*$AH$23)),IF(Calculator!$O$6="SINGLEELEMENTS",SUM((((J33/100)*$AJ$22)*$AH$22))+(((((J33/100)*$AJ$22)*$AN$22)*$AH$22)*Calculator!$G$2)-((((J33/100)*$AJ$22)*$AN$22)*$AH$22)+((((J33/100)*$AJ$23)*$AH$23)),IF(Calculator!$O$6="SINGLESPECTRUM",SUM((((J33/100)*$AJ$22)*$AH$22))+(((((J33/100)*$AJ$22)*$AN$22)*$AH$22)*Calculator!$G$4)-((((J33/100)*$AJ$22)*$AN$22)*$AH$22)+((((J33/100)*$AJ$23)*$AH$23)),IF(Calculator!$O$6="SINGLEHOMESTEAD",SUM((((J33/100)*$AJ$22)*$AH$22))+(((((J33/100)*$AJ$22)*$AN$22)*$AH$22)*Calculator!$G$3)-((((J33/100)*$AJ$22)*$AN$22)*$AH$22)+((((J33/100)*$AJ$23)*$AH$23)),IF(Calculator!$O$6="SINGLEBAND A",SUM((((J33/100)*$AJ$22)*$AH$22))+(((((J33/100)*$AJ$22)*$AN$22)*$AH$22)*Calculator!$G$5)-((((J33/100)*$AJ$22)*$AN$22)*$AH$22)+((((J33/100)*$AJ$23)*$AH$23)),IF(Calculator!$O$6="SINGLEBAND B",SUM((((J33/100)*$AJ$22)*$AH$22))+(((((J33/100)*$AJ$22)*$AN$22)*$AH$22)*Calculator!$G$6)-((((J33/100)*$AJ$22)*$AN$22)*$AH$22)+((((J33/100)*$AJ$23)*$AH$23)),IF(Calculator!$O$6="SINGLEBAND C",SUM((((J33/100)*$AJ$22)*$AH$22))+(((((J33/100)*$AJ$22)*$AN$22)*$AH$22)*Calculator!$G$7)-((((J33/100)*$AJ$22)*$AN$22)*$AH$22)+((((J33/100)*$AJ$23)*$AH$23)),IF(Calculator!$O$6="SINGLEBAND D",SUM((((J33/100)*$AJ$22)*$AH$22))+(((((J33/100)*$AJ$22)*$AN$22)*$AH$22)*Calculator!$G$8)-((((J33/100)*$AJ$22)*$AN$22)*$AH$22)+((((J33/100)*$AJ$23)*$AH$23)),IF(Calculator!$O$6="SINGLEURBANE",SUM((((J33/100)*$AJ$22)*$AH$22))+(((((J33/100)*$AJ$22)*$AN$22)*$AH$22)*Calculator!$G$9)-((((J33/100)*$AJ$22)*$AN$22)*$AH$22)+((((J33/100)*$AJ$23)*$AH$23)),IF(Calculator!$O$6="SINGLESILVERANOD",SUM((((J33/100)*$AJ$22)*$AH$22))+(((((J33/100)*$AJ$22)*$AN$22)*$AH$22)*Calculator!$G$10)-((((J33/100)*$AJ$22)*$AN$22)*$AH$22)+((((J33/100)*$AJ$23)*$AH$23)),IF(Calculator!$O$6="SINGLEANOD",SUM((((J33/100)*$AJ$22)*$AH$22))+(((((J33/100)*$AJ$22)*$AN$22)*$AH$22)*Calculator!$G$11)-((((J33/100)*$AJ$22)*$AN$22)*$AH$22)+((((J33/100)*$AJ$23)*$AH$23)),IF(Calculator!$O$6="DUALBASE",SUM((((J33/100)*$AJ$22)*$AH$22))+(((((J33/100)*$AJ$22)*$AN$22)*$AH$22)*Calculator!$G$12)-((((J33/100)*$AJ$22)*$AN$22)*$AH$22)+((((J33/100)*$AJ$23)*$AH$23)),IF(Calculator!$O$6="DUALELEMENTS",SUM((((J33/100)*$AJ$22)*$AH$22))+(((((J33/100)*$AJ$22)*$AN$22)*$AH$22)*Calculator!$G$13)-((((J33/100)*$AJ$22)*$AN$22)*$AH$22)+((((J33/100)*$AJ$23)*$AH$23)),IF(Calculator!$O$6="DUALSPECTRUM",SUM((((J33/100)*$AJ$22)*$AH$22))+(((((J33/100)*$AJ$22)*$AN$22)*$AH$22)*Calculator!$G$15)-((((J33/100)*$AJ$22)*$AN$22)*$AH$22)+((((J33/100)*$AJ$23)*$AH$23)),IF(Calculator!$O$6="DUALHOMESTEAD",SUM((((J33/100)*$AJ$22)*$AH$22))+(((((J33/100)*$AJ$22)*$AN$22)*$AH$22)*Calculator!$G$14)-((((J33/100)*$AJ$22)*$AN$22)*$AH$22)+((((J33/100)*$AJ$23)*$AH$23)),IF(Calculator!$O$6="DUALBAND A",SUM((((J33/100)*$AJ$22)*$AH$22))+(((((J33/100)*$AJ$22)*$AN$22)*$AH$22)*Calculator!$G$16)-((((J33/100)*$AJ$22)*$AN$22)*$AH$22)+((((J33/100)*$AJ$23)*$AH$23)),IF(Calculator!$O$6="DUALBAND B",SUM((((J33/100)*$AJ$22)*$AH$22))+(((((J33/100)*$AJ$22)*$AN$22)*$AH$22)*Calculator!$G$17)-((((J33/100)*$AJ$22)*$AN$22)*$AH$22)+((((J33/100)*$AJ$23)*$AH$23)),IF(Calculator!$O$6="DUALBAND C",SUM((((J33/100)*$AJ$22)*$AH$22))+(((((J33/100)*$AJ$22)*$AN$22)*$AH$22)*Calculator!$G$18)-((((J33/100)*$AJ$22)*$AN$22)*$AH$22)+((((J33/100)*$AJ$23)*$AH$23)),IF(Calculator!$O$6="DUALBAND D",SUM((((J33/100)*$AJ$22)*$AH$22))+(((((J33/100)*$AJ$22)*$AN$22)*$AH$22)*Calculator!$G$19)-((((J33/100)*$AJ$22)*$AN$22)*$AH$22)+((((J33/100)*$AJ$23)*$AH$23)),IF(Calculator!$O$6="DUALURBANE",SUM((((J33/100)*$AJ$22)*$AH$22))+(((((J33/100)*$AJ$22)*$AN$22)*$AH$22)*Calculator!$G$20)-((((J33/100)*$AJ$22)*$AN$22)*$AH$22)+((((J33/100)*$AJ$23)*$AH$23)),IF(Calculator!$O$6="DUALSILVERANOD",SUM((((J33/100)*$AJ$22)*$AH$22))+(((((J33/100)*$AJ$22)*$AN$22)*$AH$22)*Calculator!$G$21)-((((J33/100)*$AJ$22)*$AN$22)*$AH$22)+((((J33/100)*$AJ$23)*$AH$23)),IF(Calculator!$O$6="DUALANOD",SUM((((J33/100)*$AJ$22)*$AH$22))+(((((J33/100)*$AJ$22)*$AN$22)*$AH$22)*Calculator!$G$22)-((((J33/100)*$AJ$22)*$AN$22)*$AH$22)+((((J33/100)*$AJ$23)*$AH$23))))))))))))))))))))))))</f>
        <v>1059.6682470000001</v>
      </c>
      <c r="Z33" s="2">
        <f>IF(Calculator!$O$6="SINGLEBASE",SUM((((K33/100)*$AJ$22)*$AH$22))+((((K33/100)*$AJ$23)*$AH$23)),IF(Calculator!$O$6="SINGLEELEMENTS",SUM((((K33/100)*$AJ$22)*$AH$22))+(((((K33/100)*$AJ$22)*$AN$22)*$AH$22)*Calculator!$G$2)-((((K33/100)*$AJ$22)*$AN$22)*$AH$22)+((((K33/100)*$AJ$23)*$AH$23)),IF(Calculator!$O$6="SINGLESPECTRUM",SUM((((K33/100)*$AJ$22)*$AH$22))+(((((K33/100)*$AJ$22)*$AN$22)*$AH$22)*Calculator!$G$4)-((((K33/100)*$AJ$22)*$AN$22)*$AH$22)+((((K33/100)*$AJ$23)*$AH$23)),IF(Calculator!$O$6="SINGLEHOMESTEAD",SUM((((K33/100)*$AJ$22)*$AH$22))+(((((K33/100)*$AJ$22)*$AN$22)*$AH$22)*Calculator!$G$3)-((((K33/100)*$AJ$22)*$AN$22)*$AH$22)+((((K33/100)*$AJ$23)*$AH$23)),IF(Calculator!$O$6="SINGLEBAND A",SUM((((K33/100)*$AJ$22)*$AH$22))+(((((K33/100)*$AJ$22)*$AN$22)*$AH$22)*Calculator!$G$5)-((((K33/100)*$AJ$22)*$AN$22)*$AH$22)+((((K33/100)*$AJ$23)*$AH$23)),IF(Calculator!$O$6="SINGLEBAND B",SUM((((K33/100)*$AJ$22)*$AH$22))+(((((K33/100)*$AJ$22)*$AN$22)*$AH$22)*Calculator!$G$6)-((((K33/100)*$AJ$22)*$AN$22)*$AH$22)+((((K33/100)*$AJ$23)*$AH$23)),IF(Calculator!$O$6="SINGLEBAND C",SUM((((K33/100)*$AJ$22)*$AH$22))+(((((K33/100)*$AJ$22)*$AN$22)*$AH$22)*Calculator!$G$7)-((((K33/100)*$AJ$22)*$AN$22)*$AH$22)+((((K33/100)*$AJ$23)*$AH$23)),IF(Calculator!$O$6="SINGLEBAND D",SUM((((K33/100)*$AJ$22)*$AH$22))+(((((K33/100)*$AJ$22)*$AN$22)*$AH$22)*Calculator!$G$8)-((((K33/100)*$AJ$22)*$AN$22)*$AH$22)+((((K33/100)*$AJ$23)*$AH$23)),IF(Calculator!$O$6="SINGLEURBANE",SUM((((K33/100)*$AJ$22)*$AH$22))+(((((K33/100)*$AJ$22)*$AN$22)*$AH$22)*Calculator!$G$9)-((((K33/100)*$AJ$22)*$AN$22)*$AH$22)+((((K33/100)*$AJ$23)*$AH$23)),IF(Calculator!$O$6="SINGLESILVERANOD",SUM((((K33/100)*$AJ$22)*$AH$22))+(((((K33/100)*$AJ$22)*$AN$22)*$AH$22)*Calculator!$G$10)-((((K33/100)*$AJ$22)*$AN$22)*$AH$22)+((((K33/100)*$AJ$23)*$AH$23)),IF(Calculator!$O$6="SINGLEANOD",SUM((((K33/100)*$AJ$22)*$AH$22))+(((((K33/100)*$AJ$22)*$AN$22)*$AH$22)*Calculator!$G$11)-((((K33/100)*$AJ$22)*$AN$22)*$AH$22)+((((K33/100)*$AJ$23)*$AH$23)),IF(Calculator!$O$6="DUALBASE",SUM((((K33/100)*$AJ$22)*$AH$22))+(((((K33/100)*$AJ$22)*$AN$22)*$AH$22)*Calculator!$G$12)-((((K33/100)*$AJ$22)*$AN$22)*$AH$22)+((((K33/100)*$AJ$23)*$AH$23)),IF(Calculator!$O$6="DUALELEMENTS",SUM((((K33/100)*$AJ$22)*$AH$22))+(((((K33/100)*$AJ$22)*$AN$22)*$AH$22)*Calculator!$G$13)-((((K33/100)*$AJ$22)*$AN$22)*$AH$22)+((((K33/100)*$AJ$23)*$AH$23)),IF(Calculator!$O$6="DUALSPECTRUM",SUM((((K33/100)*$AJ$22)*$AH$22))+(((((K33/100)*$AJ$22)*$AN$22)*$AH$22)*Calculator!$G$15)-((((K33/100)*$AJ$22)*$AN$22)*$AH$22)+((((K33/100)*$AJ$23)*$AH$23)),IF(Calculator!$O$6="DUALHOMESTEAD",SUM((((K33/100)*$AJ$22)*$AH$22))+(((((K33/100)*$AJ$22)*$AN$22)*$AH$22)*Calculator!$G$14)-((((K33/100)*$AJ$22)*$AN$22)*$AH$22)+((((K33/100)*$AJ$23)*$AH$23)),IF(Calculator!$O$6="DUALBAND A",SUM((((K33/100)*$AJ$22)*$AH$22))+(((((K33/100)*$AJ$22)*$AN$22)*$AH$22)*Calculator!$G$16)-((((K33/100)*$AJ$22)*$AN$22)*$AH$22)+((((K33/100)*$AJ$23)*$AH$23)),IF(Calculator!$O$6="DUALBAND B",SUM((((K33/100)*$AJ$22)*$AH$22))+(((((K33/100)*$AJ$22)*$AN$22)*$AH$22)*Calculator!$G$17)-((((K33/100)*$AJ$22)*$AN$22)*$AH$22)+((((K33/100)*$AJ$23)*$AH$23)),IF(Calculator!$O$6="DUALBAND C",SUM((((K33/100)*$AJ$22)*$AH$22))+(((((K33/100)*$AJ$22)*$AN$22)*$AH$22)*Calculator!$G$18)-((((K33/100)*$AJ$22)*$AN$22)*$AH$22)+((((K33/100)*$AJ$23)*$AH$23)),IF(Calculator!$O$6="DUALBAND D",SUM((((K33/100)*$AJ$22)*$AH$22))+(((((K33/100)*$AJ$22)*$AN$22)*$AH$22)*Calculator!$G$19)-((((K33/100)*$AJ$22)*$AN$22)*$AH$22)+((((K33/100)*$AJ$23)*$AH$23)),IF(Calculator!$O$6="DUALURBANE",SUM((((K33/100)*$AJ$22)*$AH$22))+(((((K33/100)*$AJ$22)*$AN$22)*$AH$22)*Calculator!$G$20)-((((K33/100)*$AJ$22)*$AN$22)*$AH$22)+((((K33/100)*$AJ$23)*$AH$23)),IF(Calculator!$O$6="DUALSILVERANOD",SUM((((K33/100)*$AJ$22)*$AH$22))+(((((K33/100)*$AJ$22)*$AN$22)*$AH$22)*Calculator!$G$21)-((((K33/100)*$AJ$22)*$AN$22)*$AH$22)+((((K33/100)*$AJ$23)*$AH$23)),IF(Calculator!$O$6="DUALANOD",SUM((((K33/100)*$AJ$22)*$AH$22))+(((((K33/100)*$AJ$22)*$AN$22)*$AH$22)*Calculator!$G$22)-((((K33/100)*$AJ$22)*$AN$22)*$AH$22)+((((K33/100)*$AJ$23)*$AH$23))))))))))))))))))))))))</f>
        <v>1071.8105199999998</v>
      </c>
      <c r="AA33" s="2">
        <f>IF(Calculator!$O$6="SINGLEBASE",SUM((((L33/100)*$AJ$22)*$AH$22))+((((L33/100)*$AJ$23)*$AH$23)),IF(Calculator!$O$6="SINGLEELEMENTS",SUM((((L33/100)*$AJ$22)*$AH$22))+(((((L33/100)*$AJ$22)*$AN$22)*$AH$22)*Calculator!$G$2)-((((L33/100)*$AJ$22)*$AN$22)*$AH$22)+((((L33/100)*$AJ$23)*$AH$23)),IF(Calculator!$O$6="SINGLESPECTRUM",SUM((((L33/100)*$AJ$22)*$AH$22))+(((((L33/100)*$AJ$22)*$AN$22)*$AH$22)*Calculator!$G$4)-((((L33/100)*$AJ$22)*$AN$22)*$AH$22)+((((L33/100)*$AJ$23)*$AH$23)),IF(Calculator!$O$6="SINGLEHOMESTEAD",SUM((((L33/100)*$AJ$22)*$AH$22))+(((((L33/100)*$AJ$22)*$AN$22)*$AH$22)*Calculator!$G$3)-((((L33/100)*$AJ$22)*$AN$22)*$AH$22)+((((L33/100)*$AJ$23)*$AH$23)),IF(Calculator!$O$6="SINGLEBAND A",SUM((((L33/100)*$AJ$22)*$AH$22))+(((((L33/100)*$AJ$22)*$AN$22)*$AH$22)*Calculator!$G$5)-((((L33/100)*$AJ$22)*$AN$22)*$AH$22)+((((L33/100)*$AJ$23)*$AH$23)),IF(Calculator!$O$6="SINGLEBAND B",SUM((((L33/100)*$AJ$22)*$AH$22))+(((((L33/100)*$AJ$22)*$AN$22)*$AH$22)*Calculator!$G$6)-((((L33/100)*$AJ$22)*$AN$22)*$AH$22)+((((L33/100)*$AJ$23)*$AH$23)),IF(Calculator!$O$6="SINGLEBAND C",SUM((((L33/100)*$AJ$22)*$AH$22))+(((((L33/100)*$AJ$22)*$AN$22)*$AH$22)*Calculator!$G$7)-((((L33/100)*$AJ$22)*$AN$22)*$AH$22)+((((L33/100)*$AJ$23)*$AH$23)),IF(Calculator!$O$6="SINGLEBAND D",SUM((((L33/100)*$AJ$22)*$AH$22))+(((((L33/100)*$AJ$22)*$AN$22)*$AH$22)*Calculator!$G$8)-((((L33/100)*$AJ$22)*$AN$22)*$AH$22)+((((L33/100)*$AJ$23)*$AH$23)),IF(Calculator!$O$6="SINGLEURBANE",SUM((((L33/100)*$AJ$22)*$AH$22))+(((((L33/100)*$AJ$22)*$AN$22)*$AH$22)*Calculator!$G$9)-((((L33/100)*$AJ$22)*$AN$22)*$AH$22)+((((L33/100)*$AJ$23)*$AH$23)),IF(Calculator!$O$6="SINGLESILVERANOD",SUM((((L33/100)*$AJ$22)*$AH$22))+(((((L33/100)*$AJ$22)*$AN$22)*$AH$22)*Calculator!$G$10)-((((L33/100)*$AJ$22)*$AN$22)*$AH$22)+((((L33/100)*$AJ$23)*$AH$23)),IF(Calculator!$O$6="SINGLEANOD",SUM((((L33/100)*$AJ$22)*$AH$22))+(((((L33/100)*$AJ$22)*$AN$22)*$AH$22)*Calculator!$G$11)-((((L33/100)*$AJ$22)*$AN$22)*$AH$22)+((((L33/100)*$AJ$23)*$AH$23)),IF(Calculator!$O$6="DUALBASE",SUM((((L33/100)*$AJ$22)*$AH$22))+(((((L33/100)*$AJ$22)*$AN$22)*$AH$22)*Calculator!$G$12)-((((L33/100)*$AJ$22)*$AN$22)*$AH$22)+((((L33/100)*$AJ$23)*$AH$23)),IF(Calculator!$O$6="DUALELEMENTS",SUM((((L33/100)*$AJ$22)*$AH$22))+(((((L33/100)*$AJ$22)*$AN$22)*$AH$22)*Calculator!$G$13)-((((L33/100)*$AJ$22)*$AN$22)*$AH$22)+((((L33/100)*$AJ$23)*$AH$23)),IF(Calculator!$O$6="DUALSPECTRUM",SUM((((L33/100)*$AJ$22)*$AH$22))+(((((L33/100)*$AJ$22)*$AN$22)*$AH$22)*Calculator!$G$15)-((((L33/100)*$AJ$22)*$AN$22)*$AH$22)+((((L33/100)*$AJ$23)*$AH$23)),IF(Calculator!$O$6="DUALHOMESTEAD",SUM((((L33/100)*$AJ$22)*$AH$22))+(((((L33/100)*$AJ$22)*$AN$22)*$AH$22)*Calculator!$G$14)-((((L33/100)*$AJ$22)*$AN$22)*$AH$22)+((((L33/100)*$AJ$23)*$AH$23)),IF(Calculator!$O$6="DUALBAND A",SUM((((L33/100)*$AJ$22)*$AH$22))+(((((L33/100)*$AJ$22)*$AN$22)*$AH$22)*Calculator!$G$16)-((((L33/100)*$AJ$22)*$AN$22)*$AH$22)+((((L33/100)*$AJ$23)*$AH$23)),IF(Calculator!$O$6="DUALBAND B",SUM((((L33/100)*$AJ$22)*$AH$22))+(((((L33/100)*$AJ$22)*$AN$22)*$AH$22)*Calculator!$G$17)-((((L33/100)*$AJ$22)*$AN$22)*$AH$22)+((((L33/100)*$AJ$23)*$AH$23)),IF(Calculator!$O$6="DUALBAND C",SUM((((L33/100)*$AJ$22)*$AH$22))+(((((L33/100)*$AJ$22)*$AN$22)*$AH$22)*Calculator!$G$18)-((((L33/100)*$AJ$22)*$AN$22)*$AH$22)+((((L33/100)*$AJ$23)*$AH$23)),IF(Calculator!$O$6="DUALBAND D",SUM((((L33/100)*$AJ$22)*$AH$22))+(((((L33/100)*$AJ$22)*$AN$22)*$AH$22)*Calculator!$G$19)-((((L33/100)*$AJ$22)*$AN$22)*$AH$22)+((((L33/100)*$AJ$23)*$AH$23)),IF(Calculator!$O$6="DUALURBANE",SUM((((L33/100)*$AJ$22)*$AH$22))+(((((L33/100)*$AJ$22)*$AN$22)*$AH$22)*Calculator!$G$20)-((((L33/100)*$AJ$22)*$AN$22)*$AH$22)+((((L33/100)*$AJ$23)*$AH$23)),IF(Calculator!$O$6="DUALSILVERANOD",SUM((((L33/100)*$AJ$22)*$AH$22))+(((((L33/100)*$AJ$22)*$AN$22)*$AH$22)*Calculator!$G$21)-((((L33/100)*$AJ$22)*$AN$22)*$AH$22)+((((L33/100)*$AJ$23)*$AH$23)),IF(Calculator!$O$6="DUALANOD",SUM((((L33/100)*$AJ$22)*$AH$22))+(((((L33/100)*$AJ$22)*$AN$22)*$AH$22)*Calculator!$G$22)-((((L33/100)*$AJ$22)*$AN$22)*$AH$22)+((((L33/100)*$AJ$23)*$AH$23))))))))))))))))))))))))</f>
        <v>1081.0864624999999</v>
      </c>
      <c r="AB33" s="2">
        <f>IF(Calculator!$O$6="SINGLEBASE",SUM((((M33/100)*$AJ$22)*$AH$22))+((((M33/100)*$AJ$23)*$AH$23)),IF(Calculator!$O$6="SINGLEELEMENTS",SUM((((M33/100)*$AJ$22)*$AH$22))+(((((M33/100)*$AJ$22)*$AN$22)*$AH$22)*Calculator!$G$2)-((((M33/100)*$AJ$22)*$AN$22)*$AH$22)+((((M33/100)*$AJ$23)*$AH$23)),IF(Calculator!$O$6="SINGLESPECTRUM",SUM((((M33/100)*$AJ$22)*$AH$22))+(((((M33/100)*$AJ$22)*$AN$22)*$AH$22)*Calculator!$G$4)-((((M33/100)*$AJ$22)*$AN$22)*$AH$22)+((((M33/100)*$AJ$23)*$AH$23)),IF(Calculator!$O$6="SINGLEHOMESTEAD",SUM((((M33/100)*$AJ$22)*$AH$22))+(((((M33/100)*$AJ$22)*$AN$22)*$AH$22)*Calculator!$G$3)-((((M33/100)*$AJ$22)*$AN$22)*$AH$22)+((((M33/100)*$AJ$23)*$AH$23)),IF(Calculator!$O$6="SINGLEBAND A",SUM((((M33/100)*$AJ$22)*$AH$22))+(((((M33/100)*$AJ$22)*$AN$22)*$AH$22)*Calculator!$G$5)-((((M33/100)*$AJ$22)*$AN$22)*$AH$22)+((((M33/100)*$AJ$23)*$AH$23)),IF(Calculator!$O$6="SINGLEBAND B",SUM((((M33/100)*$AJ$22)*$AH$22))+(((((M33/100)*$AJ$22)*$AN$22)*$AH$22)*Calculator!$G$6)-((((M33/100)*$AJ$22)*$AN$22)*$AH$22)+((((M33/100)*$AJ$23)*$AH$23)),IF(Calculator!$O$6="SINGLEBAND C",SUM((((M33/100)*$AJ$22)*$AH$22))+(((((M33/100)*$AJ$22)*$AN$22)*$AH$22)*Calculator!$G$7)-((((M33/100)*$AJ$22)*$AN$22)*$AH$22)+((((M33/100)*$AJ$23)*$AH$23)),IF(Calculator!$O$6="SINGLEBAND D",SUM((((M33/100)*$AJ$22)*$AH$22))+(((((M33/100)*$AJ$22)*$AN$22)*$AH$22)*Calculator!$G$8)-((((M33/100)*$AJ$22)*$AN$22)*$AH$22)+((((M33/100)*$AJ$23)*$AH$23)),IF(Calculator!$O$6="SINGLEURBANE",SUM((((M33/100)*$AJ$22)*$AH$22))+(((((M33/100)*$AJ$22)*$AN$22)*$AH$22)*Calculator!$G$9)-((((M33/100)*$AJ$22)*$AN$22)*$AH$22)+((((M33/100)*$AJ$23)*$AH$23)),IF(Calculator!$O$6="SINGLESILVERANOD",SUM((((M33/100)*$AJ$22)*$AH$22))+(((((M33/100)*$AJ$22)*$AN$22)*$AH$22)*Calculator!$G$10)-((((M33/100)*$AJ$22)*$AN$22)*$AH$22)+((((M33/100)*$AJ$23)*$AH$23)),IF(Calculator!$O$6="SINGLEANOD",SUM((((M33/100)*$AJ$22)*$AH$22))+(((((M33/100)*$AJ$22)*$AN$22)*$AH$22)*Calculator!$G$11)-((((M33/100)*$AJ$22)*$AN$22)*$AH$22)+((((M33/100)*$AJ$23)*$AH$23)),IF(Calculator!$O$6="DUALBASE",SUM((((M33/100)*$AJ$22)*$AH$22))+(((((M33/100)*$AJ$22)*$AN$22)*$AH$22)*Calculator!$G$12)-((((M33/100)*$AJ$22)*$AN$22)*$AH$22)+((((M33/100)*$AJ$23)*$AH$23)),IF(Calculator!$O$6="DUALELEMENTS",SUM((((M33/100)*$AJ$22)*$AH$22))+(((((M33/100)*$AJ$22)*$AN$22)*$AH$22)*Calculator!$G$13)-((((M33/100)*$AJ$22)*$AN$22)*$AH$22)+((((M33/100)*$AJ$23)*$AH$23)),IF(Calculator!$O$6="DUALSPECTRUM",SUM((((M33/100)*$AJ$22)*$AH$22))+(((((M33/100)*$AJ$22)*$AN$22)*$AH$22)*Calculator!$G$15)-((((M33/100)*$AJ$22)*$AN$22)*$AH$22)+((((M33/100)*$AJ$23)*$AH$23)),IF(Calculator!$O$6="DUALHOMESTEAD",SUM((((M33/100)*$AJ$22)*$AH$22))+(((((M33/100)*$AJ$22)*$AN$22)*$AH$22)*Calculator!$G$14)-((((M33/100)*$AJ$22)*$AN$22)*$AH$22)+((((M33/100)*$AJ$23)*$AH$23)),IF(Calculator!$O$6="DUALBAND A",SUM((((M33/100)*$AJ$22)*$AH$22))+(((((M33/100)*$AJ$22)*$AN$22)*$AH$22)*Calculator!$G$16)-((((M33/100)*$AJ$22)*$AN$22)*$AH$22)+((((M33/100)*$AJ$23)*$AH$23)),IF(Calculator!$O$6="DUALBAND B",SUM((((M33/100)*$AJ$22)*$AH$22))+(((((M33/100)*$AJ$22)*$AN$22)*$AH$22)*Calculator!$G$17)-((((M33/100)*$AJ$22)*$AN$22)*$AH$22)+((((M33/100)*$AJ$23)*$AH$23)),IF(Calculator!$O$6="DUALBAND C",SUM((((M33/100)*$AJ$22)*$AH$22))+(((((M33/100)*$AJ$22)*$AN$22)*$AH$22)*Calculator!$G$18)-((((M33/100)*$AJ$22)*$AN$22)*$AH$22)+((((M33/100)*$AJ$23)*$AH$23)),IF(Calculator!$O$6="DUALBAND D",SUM((((M33/100)*$AJ$22)*$AH$22))+(((((M33/100)*$AJ$22)*$AN$22)*$AH$22)*Calculator!$G$19)-((((M33/100)*$AJ$22)*$AN$22)*$AH$22)+((((M33/100)*$AJ$23)*$AH$23)),IF(Calculator!$O$6="DUALURBANE",SUM((((M33/100)*$AJ$22)*$AH$22))+(((((M33/100)*$AJ$22)*$AN$22)*$AH$22)*Calculator!$G$20)-((((M33/100)*$AJ$22)*$AN$22)*$AH$22)+((((M33/100)*$AJ$23)*$AH$23)),IF(Calculator!$O$6="DUALSILVERANOD",SUM((((M33/100)*$AJ$22)*$AH$22))+(((((M33/100)*$AJ$22)*$AN$22)*$AH$22)*Calculator!$G$21)-((((M33/100)*$AJ$22)*$AN$22)*$AH$22)+((((M33/100)*$AJ$23)*$AH$23)),IF(Calculator!$O$6="DUALANOD",SUM((((M33/100)*$AJ$22)*$AH$22))+(((((M33/100)*$AJ$22)*$AN$22)*$AH$22)*Calculator!$G$22)-((((M33/100)*$AJ$22)*$AN$22)*$AH$22)+((((M33/100)*$AJ$23)*$AH$23))))))))))))))))))))))))</f>
        <v>1090.3624049999999</v>
      </c>
      <c r="AC33" s="2">
        <f>IF(Calculator!$O$6="SINGLEBASE",SUM((((N33/100)*$AJ$22)*$AH$22))+((((N33/100)*$AJ$23)*$AH$23)),IF(Calculator!$O$6="SINGLEELEMENTS",SUM((((N33/100)*$AJ$22)*$AH$22))+(((((N33/100)*$AJ$22)*$AN$22)*$AH$22)*Calculator!$G$2)-((((N33/100)*$AJ$22)*$AN$22)*$AH$22)+((((N33/100)*$AJ$23)*$AH$23)),IF(Calculator!$O$6="SINGLESPECTRUM",SUM((((N33/100)*$AJ$22)*$AH$22))+(((((N33/100)*$AJ$22)*$AN$22)*$AH$22)*Calculator!$G$4)-((((N33/100)*$AJ$22)*$AN$22)*$AH$22)+((((N33/100)*$AJ$23)*$AH$23)),IF(Calculator!$O$6="SINGLEHOMESTEAD",SUM((((N33/100)*$AJ$22)*$AH$22))+(((((N33/100)*$AJ$22)*$AN$22)*$AH$22)*Calculator!$G$3)-((((N33/100)*$AJ$22)*$AN$22)*$AH$22)+((((N33/100)*$AJ$23)*$AH$23)),IF(Calculator!$O$6="SINGLEBAND A",SUM((((N33/100)*$AJ$22)*$AH$22))+(((((N33/100)*$AJ$22)*$AN$22)*$AH$22)*Calculator!$G$5)-((((N33/100)*$AJ$22)*$AN$22)*$AH$22)+((((N33/100)*$AJ$23)*$AH$23)),IF(Calculator!$O$6="SINGLEBAND B",SUM((((N33/100)*$AJ$22)*$AH$22))+(((((N33/100)*$AJ$22)*$AN$22)*$AH$22)*Calculator!$G$6)-((((N33/100)*$AJ$22)*$AN$22)*$AH$22)+((((N33/100)*$AJ$23)*$AH$23)),IF(Calculator!$O$6="SINGLEBAND C",SUM((((N33/100)*$AJ$22)*$AH$22))+(((((N33/100)*$AJ$22)*$AN$22)*$AH$22)*Calculator!$G$7)-((((N33/100)*$AJ$22)*$AN$22)*$AH$22)+((((N33/100)*$AJ$23)*$AH$23)),IF(Calculator!$O$6="SINGLEBAND D",SUM((((N33/100)*$AJ$22)*$AH$22))+(((((N33/100)*$AJ$22)*$AN$22)*$AH$22)*Calculator!$G$8)-((((N33/100)*$AJ$22)*$AN$22)*$AH$22)+((((N33/100)*$AJ$23)*$AH$23)),IF(Calculator!$O$6="SINGLEURBANE",SUM((((N33/100)*$AJ$22)*$AH$22))+(((((N33/100)*$AJ$22)*$AN$22)*$AH$22)*Calculator!$G$9)-((((N33/100)*$AJ$22)*$AN$22)*$AH$22)+((((N33/100)*$AJ$23)*$AH$23)),IF(Calculator!$O$6="SINGLESILVERANOD",SUM((((N33/100)*$AJ$22)*$AH$22))+(((((N33/100)*$AJ$22)*$AN$22)*$AH$22)*Calculator!$G$10)-((((N33/100)*$AJ$22)*$AN$22)*$AH$22)+((((N33/100)*$AJ$23)*$AH$23)),IF(Calculator!$O$6="SINGLEANOD",SUM((((N33/100)*$AJ$22)*$AH$22))+(((((N33/100)*$AJ$22)*$AN$22)*$AH$22)*Calculator!$G$11)-((((N33/100)*$AJ$22)*$AN$22)*$AH$22)+((((N33/100)*$AJ$23)*$AH$23)),IF(Calculator!$O$6="DUALBASE",SUM((((N33/100)*$AJ$22)*$AH$22))+(((((N33/100)*$AJ$22)*$AN$22)*$AH$22)*Calculator!$G$12)-((((N33/100)*$AJ$22)*$AN$22)*$AH$22)+((((N33/100)*$AJ$23)*$AH$23)),IF(Calculator!$O$6="DUALELEMENTS",SUM((((N33/100)*$AJ$22)*$AH$22))+(((((N33/100)*$AJ$22)*$AN$22)*$AH$22)*Calculator!$G$13)-((((N33/100)*$AJ$22)*$AN$22)*$AH$22)+((((N33/100)*$AJ$23)*$AH$23)),IF(Calculator!$O$6="DUALSPECTRUM",SUM((((N33/100)*$AJ$22)*$AH$22))+(((((N33/100)*$AJ$22)*$AN$22)*$AH$22)*Calculator!$G$15)-((((N33/100)*$AJ$22)*$AN$22)*$AH$22)+((((N33/100)*$AJ$23)*$AH$23)),IF(Calculator!$O$6="DUALHOMESTEAD",SUM((((N33/100)*$AJ$22)*$AH$22))+(((((N33/100)*$AJ$22)*$AN$22)*$AH$22)*Calculator!$G$14)-((((N33/100)*$AJ$22)*$AN$22)*$AH$22)+((((N33/100)*$AJ$23)*$AH$23)),IF(Calculator!$O$6="DUALBAND A",SUM((((N33/100)*$AJ$22)*$AH$22))+(((((N33/100)*$AJ$22)*$AN$22)*$AH$22)*Calculator!$G$16)-((((N33/100)*$AJ$22)*$AN$22)*$AH$22)+((((N33/100)*$AJ$23)*$AH$23)),IF(Calculator!$O$6="DUALBAND B",SUM((((N33/100)*$AJ$22)*$AH$22))+(((((N33/100)*$AJ$22)*$AN$22)*$AH$22)*Calculator!$G$17)-((((N33/100)*$AJ$22)*$AN$22)*$AH$22)+((((N33/100)*$AJ$23)*$AH$23)),IF(Calculator!$O$6="DUALBAND C",SUM((((N33/100)*$AJ$22)*$AH$22))+(((((N33/100)*$AJ$22)*$AN$22)*$AH$22)*Calculator!$G$18)-((((N33/100)*$AJ$22)*$AN$22)*$AH$22)+((((N33/100)*$AJ$23)*$AH$23)),IF(Calculator!$O$6="DUALBAND D",SUM((((N33/100)*$AJ$22)*$AH$22))+(((((N33/100)*$AJ$22)*$AN$22)*$AH$22)*Calculator!$G$19)-((((N33/100)*$AJ$22)*$AN$22)*$AH$22)+((((N33/100)*$AJ$23)*$AH$23)),IF(Calculator!$O$6="DUALURBANE",SUM((((N33/100)*$AJ$22)*$AH$22))+(((((N33/100)*$AJ$22)*$AN$22)*$AH$22)*Calculator!$G$20)-((((N33/100)*$AJ$22)*$AN$22)*$AH$22)+((((N33/100)*$AJ$23)*$AH$23)),IF(Calculator!$O$6="DUALSILVERANOD",SUM((((N33/100)*$AJ$22)*$AH$22))+(((((N33/100)*$AJ$22)*$AN$22)*$AH$22)*Calculator!$G$21)-((((N33/100)*$AJ$22)*$AN$22)*$AH$22)+((((N33/100)*$AJ$23)*$AH$23)),IF(Calculator!$O$6="DUALANOD",SUM((((N33/100)*$AJ$22)*$AH$22))+(((((N33/100)*$AJ$22)*$AN$22)*$AH$22)*Calculator!$G$22)-((((N33/100)*$AJ$22)*$AN$22)*$AH$22)+((((N33/100)*$AJ$23)*$AH$23))))))))))))))))))))))))</f>
        <v>1099.6383475</v>
      </c>
    </row>
    <row r="34" spans="1:40">
      <c r="A34" s="8" t="s">
        <v>1402</v>
      </c>
      <c r="B34" s="2">
        <v>2421.8083999999999</v>
      </c>
      <c r="C34" s="2">
        <v>2445.6134999999999</v>
      </c>
      <c r="D34" s="2">
        <v>2468.2377499999998</v>
      </c>
      <c r="E34" s="2">
        <v>2490.8515499999999</v>
      </c>
      <c r="F34" s="2">
        <v>2513.4757999999997</v>
      </c>
      <c r="G34" s="2">
        <v>2536.1000499999996</v>
      </c>
      <c r="H34" s="2">
        <v>2558.7242999999999</v>
      </c>
      <c r="I34" s="2">
        <v>2582.8846999999996</v>
      </c>
      <c r="J34" s="2">
        <v>2605.5089499999999</v>
      </c>
      <c r="K34" s="2">
        <v>2635.1242499999998</v>
      </c>
      <c r="L34" s="2">
        <v>2657.7485000000001</v>
      </c>
      <c r="M34" s="2">
        <v>2680.3622999999998</v>
      </c>
      <c r="N34" s="2">
        <v>2706.1946999999996</v>
      </c>
      <c r="P34" s="8">
        <v>2550</v>
      </c>
      <c r="Q34" s="2">
        <f>IF(Calculator!$O$6="SINGLEBASE",SUM((((B34/100)*$AJ$22)*$AH$22))+((((B34/100)*$AJ$23)*$AH$23)),IF(Calculator!$O$6="SINGLEELEMENTS",SUM((((B34/100)*$AJ$22)*$AH$22))+(((((B34/100)*$AJ$22)*$AN$22)*$AH$22)*Calculator!$G$2)-((((B34/100)*$AJ$22)*$AN$22)*$AH$22)+((((B34/100)*$AJ$23)*$AH$23)),IF(Calculator!$O$6="SINGLESPECTRUM",SUM((((B34/100)*$AJ$22)*$AH$22))+(((((B34/100)*$AJ$22)*$AN$22)*$AH$22)*Calculator!$G$4)-((((B34/100)*$AJ$22)*$AN$22)*$AH$22)+((((B34/100)*$AJ$23)*$AH$23)),IF(Calculator!$O$6="SINGLEHOMESTEAD",SUM((((B34/100)*$AJ$22)*$AH$22))+(((((B34/100)*$AJ$22)*$AN$22)*$AH$22)*Calculator!$G$3)-((((B34/100)*$AJ$22)*$AN$22)*$AH$22)+((((B34/100)*$AJ$23)*$AH$23)),IF(Calculator!$O$6="SINGLEBAND A",SUM((((B34/100)*$AJ$22)*$AH$22))+(((((B34/100)*$AJ$22)*$AN$22)*$AH$22)*Calculator!$G$5)-((((B34/100)*$AJ$22)*$AN$22)*$AH$22)+((((B34/100)*$AJ$23)*$AH$23)),IF(Calculator!$O$6="SINGLEBAND B",SUM((((B34/100)*$AJ$22)*$AH$22))+(((((B34/100)*$AJ$22)*$AN$22)*$AH$22)*Calculator!$G$6)-((((B34/100)*$AJ$22)*$AN$22)*$AH$22)+((((B34/100)*$AJ$23)*$AH$23)),IF(Calculator!$O$6="SINGLEBAND C",SUM((((B34/100)*$AJ$22)*$AH$22))+(((((B34/100)*$AJ$22)*$AN$22)*$AH$22)*Calculator!$G$7)-((((B34/100)*$AJ$22)*$AN$22)*$AH$22)+((((B34/100)*$AJ$23)*$AH$23)),IF(Calculator!$O$6="SINGLEBAND D",SUM((((B34/100)*$AJ$22)*$AH$22))+(((((B34/100)*$AJ$22)*$AN$22)*$AH$22)*Calculator!$G$8)-((((B34/100)*$AJ$22)*$AN$22)*$AH$22)+((((B34/100)*$AJ$23)*$AH$23)),IF(Calculator!$O$6="SINGLEURBANE",SUM((((B34/100)*$AJ$22)*$AH$22))+(((((B34/100)*$AJ$22)*$AN$22)*$AH$22)*Calculator!$G$9)-((((B34/100)*$AJ$22)*$AN$22)*$AH$22)+((((B34/100)*$AJ$23)*$AH$23)),IF(Calculator!$O$6="SINGLESILVERANOD",SUM((((B34/100)*$AJ$22)*$AH$22))+(((((B34/100)*$AJ$22)*$AN$22)*$AH$22)*Calculator!$G$10)-((((B34/100)*$AJ$22)*$AN$22)*$AH$22)+((((B34/100)*$AJ$23)*$AH$23)),IF(Calculator!$O$6="SINGLEANOD",SUM((((B34/100)*$AJ$22)*$AH$22))+(((((B34/100)*$AJ$22)*$AN$22)*$AH$22)*Calculator!$G$11)-((((B34/100)*$AJ$22)*$AN$22)*$AH$22)+((((B34/100)*$AJ$23)*$AH$23)),IF(Calculator!$O$6="DUALBASE",SUM((((B34/100)*$AJ$22)*$AH$22))+(((((B34/100)*$AJ$22)*$AN$22)*$AH$22)*Calculator!$G$12)-((((B34/100)*$AJ$22)*$AN$22)*$AH$22)+((((B34/100)*$AJ$23)*$AH$23)),IF(Calculator!$O$6="DUALELEMENTS",SUM((((B34/100)*$AJ$22)*$AH$22))+(((((B34/100)*$AJ$22)*$AN$22)*$AH$22)*Calculator!$G$13)-((((B34/100)*$AJ$22)*$AN$22)*$AH$22)+((((B34/100)*$AJ$23)*$AH$23)),IF(Calculator!$O$6="DUALSPECTRUM",SUM((((B34/100)*$AJ$22)*$AH$22))+(((((B34/100)*$AJ$22)*$AN$22)*$AH$22)*Calculator!$G$15)-((((B34/100)*$AJ$22)*$AN$22)*$AH$22)+((((B34/100)*$AJ$23)*$AH$23)),IF(Calculator!$O$6="DUALHOMESTEAD",SUM((((B34/100)*$AJ$22)*$AH$22))+(((((B34/100)*$AJ$22)*$AN$22)*$AH$22)*Calculator!$G$14)-((((B34/100)*$AJ$22)*$AN$22)*$AH$22)+((((B34/100)*$AJ$23)*$AH$23)),IF(Calculator!$O$6="DUALBAND A",SUM((((B34/100)*$AJ$22)*$AH$22))+(((((B34/100)*$AJ$22)*$AN$22)*$AH$22)*Calculator!$G$16)-((((B34/100)*$AJ$22)*$AN$22)*$AH$22)+((((B34/100)*$AJ$23)*$AH$23)),IF(Calculator!$O$6="DUALBAND B",SUM((((B34/100)*$AJ$22)*$AH$22))+(((((B34/100)*$AJ$22)*$AN$22)*$AH$22)*Calculator!$G$17)-((((B34/100)*$AJ$22)*$AN$22)*$AH$22)+((((B34/100)*$AJ$23)*$AH$23)),IF(Calculator!$O$6="DUALBAND C",SUM((((B34/100)*$AJ$22)*$AH$22))+(((((B34/100)*$AJ$22)*$AN$22)*$AH$22)*Calculator!$G$18)-((((B34/100)*$AJ$22)*$AN$22)*$AH$22)+((((B34/100)*$AJ$23)*$AH$23)),IF(Calculator!$O$6="DUALBAND D",SUM((((B34/100)*$AJ$22)*$AH$22))+(((((B34/100)*$AJ$22)*$AN$22)*$AH$22)*Calculator!$G$19)-((((B34/100)*$AJ$22)*$AN$22)*$AH$22)+((((B34/100)*$AJ$23)*$AH$23)),IF(Calculator!$O$6="DUALURBANE",SUM((((B34/100)*$AJ$22)*$AH$22))+(((((B34/100)*$AJ$22)*$AN$22)*$AH$22)*Calculator!$G$20)-((((B34/100)*$AJ$22)*$AN$22)*$AH$22)+((((B34/100)*$AJ$23)*$AH$23)),IF(Calculator!$O$6="DUALSILVERANOD",SUM((((B34/100)*$AJ$22)*$AH$22))+(((((B34/100)*$AJ$22)*$AN$22)*$AH$22)*Calculator!$G$21)-((((B34/100)*$AJ$22)*$AN$22)*$AH$22)+((((B34/100)*$AJ$23)*$AH$23)),IF(Calculator!$O$6="DUALANOD",SUM((((B34/100)*$AJ$22)*$AH$22))+(((((B34/100)*$AJ$22)*$AN$22)*$AH$22)*Calculator!$G$22)-((((B34/100)*$AJ$22)*$AN$22)*$AH$22)+((((B34/100)*$AJ$23)*$AH$23))))))))))))))))))))))))</f>
        <v>992.94144399999993</v>
      </c>
      <c r="R34" s="2">
        <f>IF(Calculator!$O$6="SINGLEBASE",SUM((((C34/100)*$AJ$22)*$AH$22))+((((C34/100)*$AJ$23)*$AH$23)),IF(Calculator!$O$6="SINGLEELEMENTS",SUM((((C34/100)*$AJ$22)*$AH$22))+(((((C34/100)*$AJ$22)*$AN$22)*$AH$22)*Calculator!$G$2)-((((C34/100)*$AJ$22)*$AN$22)*$AH$22)+((((C34/100)*$AJ$23)*$AH$23)),IF(Calculator!$O$6="SINGLESPECTRUM",SUM((((C34/100)*$AJ$22)*$AH$22))+(((((C34/100)*$AJ$22)*$AN$22)*$AH$22)*Calculator!$G$4)-((((C34/100)*$AJ$22)*$AN$22)*$AH$22)+((((C34/100)*$AJ$23)*$AH$23)),IF(Calculator!$O$6="SINGLEHOMESTEAD",SUM((((C34/100)*$AJ$22)*$AH$22))+(((((C34/100)*$AJ$22)*$AN$22)*$AH$22)*Calculator!$G$3)-((((C34/100)*$AJ$22)*$AN$22)*$AH$22)+((((C34/100)*$AJ$23)*$AH$23)),IF(Calculator!$O$6="SINGLEBAND A",SUM((((C34/100)*$AJ$22)*$AH$22))+(((((C34/100)*$AJ$22)*$AN$22)*$AH$22)*Calculator!$G$5)-((((C34/100)*$AJ$22)*$AN$22)*$AH$22)+((((C34/100)*$AJ$23)*$AH$23)),IF(Calculator!$O$6="SINGLEBAND B",SUM((((C34/100)*$AJ$22)*$AH$22))+(((((C34/100)*$AJ$22)*$AN$22)*$AH$22)*Calculator!$G$6)-((((C34/100)*$AJ$22)*$AN$22)*$AH$22)+((((C34/100)*$AJ$23)*$AH$23)),IF(Calculator!$O$6="SINGLEBAND C",SUM((((C34/100)*$AJ$22)*$AH$22))+(((((C34/100)*$AJ$22)*$AN$22)*$AH$22)*Calculator!$G$7)-((((C34/100)*$AJ$22)*$AN$22)*$AH$22)+((((C34/100)*$AJ$23)*$AH$23)),IF(Calculator!$O$6="SINGLEBAND D",SUM((((C34/100)*$AJ$22)*$AH$22))+(((((C34/100)*$AJ$22)*$AN$22)*$AH$22)*Calculator!$G$8)-((((C34/100)*$AJ$22)*$AN$22)*$AH$22)+((((C34/100)*$AJ$23)*$AH$23)),IF(Calculator!$O$6="SINGLEURBANE",SUM((((C34/100)*$AJ$22)*$AH$22))+(((((C34/100)*$AJ$22)*$AN$22)*$AH$22)*Calculator!$G$9)-((((C34/100)*$AJ$22)*$AN$22)*$AH$22)+((((C34/100)*$AJ$23)*$AH$23)),IF(Calculator!$O$6="SINGLESILVERANOD",SUM((((C34/100)*$AJ$22)*$AH$22))+(((((C34/100)*$AJ$22)*$AN$22)*$AH$22)*Calculator!$G$10)-((((C34/100)*$AJ$22)*$AN$22)*$AH$22)+((((C34/100)*$AJ$23)*$AH$23)),IF(Calculator!$O$6="SINGLEANOD",SUM((((C34/100)*$AJ$22)*$AH$22))+(((((C34/100)*$AJ$22)*$AN$22)*$AH$22)*Calculator!$G$11)-((((C34/100)*$AJ$22)*$AN$22)*$AH$22)+((((C34/100)*$AJ$23)*$AH$23)),IF(Calculator!$O$6="DUALBASE",SUM((((C34/100)*$AJ$22)*$AH$22))+(((((C34/100)*$AJ$22)*$AN$22)*$AH$22)*Calculator!$G$12)-((((C34/100)*$AJ$22)*$AN$22)*$AH$22)+((((C34/100)*$AJ$23)*$AH$23)),IF(Calculator!$O$6="DUALELEMENTS",SUM((((C34/100)*$AJ$22)*$AH$22))+(((((C34/100)*$AJ$22)*$AN$22)*$AH$22)*Calculator!$G$13)-((((C34/100)*$AJ$22)*$AN$22)*$AH$22)+((((C34/100)*$AJ$23)*$AH$23)),IF(Calculator!$O$6="DUALSPECTRUM",SUM((((C34/100)*$AJ$22)*$AH$22))+(((((C34/100)*$AJ$22)*$AN$22)*$AH$22)*Calculator!$G$15)-((((C34/100)*$AJ$22)*$AN$22)*$AH$22)+((((C34/100)*$AJ$23)*$AH$23)),IF(Calculator!$O$6="DUALHOMESTEAD",SUM((((C34/100)*$AJ$22)*$AH$22))+(((((C34/100)*$AJ$22)*$AN$22)*$AH$22)*Calculator!$G$14)-((((C34/100)*$AJ$22)*$AN$22)*$AH$22)+((((C34/100)*$AJ$23)*$AH$23)),IF(Calculator!$O$6="DUALBAND A",SUM((((C34/100)*$AJ$22)*$AH$22))+(((((C34/100)*$AJ$22)*$AN$22)*$AH$22)*Calculator!$G$16)-((((C34/100)*$AJ$22)*$AN$22)*$AH$22)+((((C34/100)*$AJ$23)*$AH$23)),IF(Calculator!$O$6="DUALBAND B",SUM((((C34/100)*$AJ$22)*$AH$22))+(((((C34/100)*$AJ$22)*$AN$22)*$AH$22)*Calculator!$G$17)-((((C34/100)*$AJ$22)*$AN$22)*$AH$22)+((((C34/100)*$AJ$23)*$AH$23)),IF(Calculator!$O$6="DUALBAND C",SUM((((C34/100)*$AJ$22)*$AH$22))+(((((C34/100)*$AJ$22)*$AN$22)*$AH$22)*Calculator!$G$18)-((((C34/100)*$AJ$22)*$AN$22)*$AH$22)+((((C34/100)*$AJ$23)*$AH$23)),IF(Calculator!$O$6="DUALBAND D",SUM((((C34/100)*$AJ$22)*$AH$22))+(((((C34/100)*$AJ$22)*$AN$22)*$AH$22)*Calculator!$G$19)-((((C34/100)*$AJ$22)*$AN$22)*$AH$22)+((((C34/100)*$AJ$23)*$AH$23)),IF(Calculator!$O$6="DUALURBANE",SUM((((C34/100)*$AJ$22)*$AH$22))+(((((C34/100)*$AJ$22)*$AN$22)*$AH$22)*Calculator!$G$20)-((((C34/100)*$AJ$22)*$AN$22)*$AH$22)+((((C34/100)*$AJ$23)*$AH$23)),IF(Calculator!$O$6="DUALSILVERANOD",SUM((((C34/100)*$AJ$22)*$AH$22))+(((((C34/100)*$AJ$22)*$AN$22)*$AH$22)*Calculator!$G$21)-((((C34/100)*$AJ$22)*$AN$22)*$AH$22)+((((C34/100)*$AJ$23)*$AH$23)),IF(Calculator!$O$6="DUALANOD",SUM((((C34/100)*$AJ$22)*$AH$22))+(((((C34/100)*$AJ$22)*$AN$22)*$AH$22)*Calculator!$G$22)-((((C34/100)*$AJ$22)*$AN$22)*$AH$22)+((((C34/100)*$AJ$23)*$AH$23))))))))))))))))))))))))</f>
        <v>1002.7015349999999</v>
      </c>
      <c r="S34" s="2">
        <f>IF(Calculator!$O$6="SINGLEBASE",SUM((((D34/100)*$AJ$22)*$AH$22))+((((D34/100)*$AJ$23)*$AH$23)),IF(Calculator!$O$6="SINGLEELEMENTS",SUM((((D34/100)*$AJ$22)*$AH$22))+(((((D34/100)*$AJ$22)*$AN$22)*$AH$22)*Calculator!$G$2)-((((D34/100)*$AJ$22)*$AN$22)*$AH$22)+((((D34/100)*$AJ$23)*$AH$23)),IF(Calculator!$O$6="SINGLESPECTRUM",SUM((((D34/100)*$AJ$22)*$AH$22))+(((((D34/100)*$AJ$22)*$AN$22)*$AH$22)*Calculator!$G$4)-((((D34/100)*$AJ$22)*$AN$22)*$AH$22)+((((D34/100)*$AJ$23)*$AH$23)),IF(Calculator!$O$6="SINGLEHOMESTEAD",SUM((((D34/100)*$AJ$22)*$AH$22))+(((((D34/100)*$AJ$22)*$AN$22)*$AH$22)*Calculator!$G$3)-((((D34/100)*$AJ$22)*$AN$22)*$AH$22)+((((D34/100)*$AJ$23)*$AH$23)),IF(Calculator!$O$6="SINGLEBAND A",SUM((((D34/100)*$AJ$22)*$AH$22))+(((((D34/100)*$AJ$22)*$AN$22)*$AH$22)*Calculator!$G$5)-((((D34/100)*$AJ$22)*$AN$22)*$AH$22)+((((D34/100)*$AJ$23)*$AH$23)),IF(Calculator!$O$6="SINGLEBAND B",SUM((((D34/100)*$AJ$22)*$AH$22))+(((((D34/100)*$AJ$22)*$AN$22)*$AH$22)*Calculator!$G$6)-((((D34/100)*$AJ$22)*$AN$22)*$AH$22)+((((D34/100)*$AJ$23)*$AH$23)),IF(Calculator!$O$6="SINGLEBAND C",SUM((((D34/100)*$AJ$22)*$AH$22))+(((((D34/100)*$AJ$22)*$AN$22)*$AH$22)*Calculator!$G$7)-((((D34/100)*$AJ$22)*$AN$22)*$AH$22)+((((D34/100)*$AJ$23)*$AH$23)),IF(Calculator!$O$6="SINGLEBAND D",SUM((((D34/100)*$AJ$22)*$AH$22))+(((((D34/100)*$AJ$22)*$AN$22)*$AH$22)*Calculator!$G$8)-((((D34/100)*$AJ$22)*$AN$22)*$AH$22)+((((D34/100)*$AJ$23)*$AH$23)),IF(Calculator!$O$6="SINGLEURBANE",SUM((((D34/100)*$AJ$22)*$AH$22))+(((((D34/100)*$AJ$22)*$AN$22)*$AH$22)*Calculator!$G$9)-((((D34/100)*$AJ$22)*$AN$22)*$AH$22)+((((D34/100)*$AJ$23)*$AH$23)),IF(Calculator!$O$6="SINGLESILVERANOD",SUM((((D34/100)*$AJ$22)*$AH$22))+(((((D34/100)*$AJ$22)*$AN$22)*$AH$22)*Calculator!$G$10)-((((D34/100)*$AJ$22)*$AN$22)*$AH$22)+((((D34/100)*$AJ$23)*$AH$23)),IF(Calculator!$O$6="SINGLEANOD",SUM((((D34/100)*$AJ$22)*$AH$22))+(((((D34/100)*$AJ$22)*$AN$22)*$AH$22)*Calculator!$G$11)-((((D34/100)*$AJ$22)*$AN$22)*$AH$22)+((((D34/100)*$AJ$23)*$AH$23)),IF(Calculator!$O$6="DUALBASE",SUM((((D34/100)*$AJ$22)*$AH$22))+(((((D34/100)*$AJ$22)*$AN$22)*$AH$22)*Calculator!$G$12)-((((D34/100)*$AJ$22)*$AN$22)*$AH$22)+((((D34/100)*$AJ$23)*$AH$23)),IF(Calculator!$O$6="DUALELEMENTS",SUM((((D34/100)*$AJ$22)*$AH$22))+(((((D34/100)*$AJ$22)*$AN$22)*$AH$22)*Calculator!$G$13)-((((D34/100)*$AJ$22)*$AN$22)*$AH$22)+((((D34/100)*$AJ$23)*$AH$23)),IF(Calculator!$O$6="DUALSPECTRUM",SUM((((D34/100)*$AJ$22)*$AH$22))+(((((D34/100)*$AJ$22)*$AN$22)*$AH$22)*Calculator!$G$15)-((((D34/100)*$AJ$22)*$AN$22)*$AH$22)+((((D34/100)*$AJ$23)*$AH$23)),IF(Calculator!$O$6="DUALHOMESTEAD",SUM((((D34/100)*$AJ$22)*$AH$22))+(((((D34/100)*$AJ$22)*$AN$22)*$AH$22)*Calculator!$G$14)-((((D34/100)*$AJ$22)*$AN$22)*$AH$22)+((((D34/100)*$AJ$23)*$AH$23)),IF(Calculator!$O$6="DUALBAND A",SUM((((D34/100)*$AJ$22)*$AH$22))+(((((D34/100)*$AJ$22)*$AN$22)*$AH$22)*Calculator!$G$16)-((((D34/100)*$AJ$22)*$AN$22)*$AH$22)+((((D34/100)*$AJ$23)*$AH$23)),IF(Calculator!$O$6="DUALBAND B",SUM((((D34/100)*$AJ$22)*$AH$22))+(((((D34/100)*$AJ$22)*$AN$22)*$AH$22)*Calculator!$G$17)-((((D34/100)*$AJ$22)*$AN$22)*$AH$22)+((((D34/100)*$AJ$23)*$AH$23)),IF(Calculator!$O$6="DUALBAND C",SUM((((D34/100)*$AJ$22)*$AH$22))+(((((D34/100)*$AJ$22)*$AN$22)*$AH$22)*Calculator!$G$18)-((((D34/100)*$AJ$22)*$AN$22)*$AH$22)+((((D34/100)*$AJ$23)*$AH$23)),IF(Calculator!$O$6="DUALBAND D",SUM((((D34/100)*$AJ$22)*$AH$22))+(((((D34/100)*$AJ$22)*$AN$22)*$AH$22)*Calculator!$G$19)-((((D34/100)*$AJ$22)*$AN$22)*$AH$22)+((((D34/100)*$AJ$23)*$AH$23)),IF(Calculator!$O$6="DUALURBANE",SUM((((D34/100)*$AJ$22)*$AH$22))+(((((D34/100)*$AJ$22)*$AN$22)*$AH$22)*Calculator!$G$20)-((((D34/100)*$AJ$22)*$AN$22)*$AH$22)+((((D34/100)*$AJ$23)*$AH$23)),IF(Calculator!$O$6="DUALSILVERANOD",SUM((((D34/100)*$AJ$22)*$AH$22))+(((((D34/100)*$AJ$22)*$AN$22)*$AH$22)*Calculator!$G$21)-((((D34/100)*$AJ$22)*$AN$22)*$AH$22)+((((D34/100)*$AJ$23)*$AH$23)),IF(Calculator!$O$6="DUALANOD",SUM((((D34/100)*$AJ$22)*$AH$22))+(((((D34/100)*$AJ$22)*$AN$22)*$AH$22)*Calculator!$G$22)-((((D34/100)*$AJ$22)*$AN$22)*$AH$22)+((((D34/100)*$AJ$23)*$AH$23))))))))))))))))))))))))</f>
        <v>1011.9774775</v>
      </c>
      <c r="T34" s="2">
        <f>IF(Calculator!$O$6="SINGLEBASE",SUM((((E34/100)*$AJ$22)*$AH$22))+((((E34/100)*$AJ$23)*$AH$23)),IF(Calculator!$O$6="SINGLEELEMENTS",SUM((((E34/100)*$AJ$22)*$AH$22))+(((((E34/100)*$AJ$22)*$AN$22)*$AH$22)*Calculator!$G$2)-((((E34/100)*$AJ$22)*$AN$22)*$AH$22)+((((E34/100)*$AJ$23)*$AH$23)),IF(Calculator!$O$6="SINGLESPECTRUM",SUM((((E34/100)*$AJ$22)*$AH$22))+(((((E34/100)*$AJ$22)*$AN$22)*$AH$22)*Calculator!$G$4)-((((E34/100)*$AJ$22)*$AN$22)*$AH$22)+((((E34/100)*$AJ$23)*$AH$23)),IF(Calculator!$O$6="SINGLEHOMESTEAD",SUM((((E34/100)*$AJ$22)*$AH$22))+(((((E34/100)*$AJ$22)*$AN$22)*$AH$22)*Calculator!$G$3)-((((E34/100)*$AJ$22)*$AN$22)*$AH$22)+((((E34/100)*$AJ$23)*$AH$23)),IF(Calculator!$O$6="SINGLEBAND A",SUM((((E34/100)*$AJ$22)*$AH$22))+(((((E34/100)*$AJ$22)*$AN$22)*$AH$22)*Calculator!$G$5)-((((E34/100)*$AJ$22)*$AN$22)*$AH$22)+((((E34/100)*$AJ$23)*$AH$23)),IF(Calculator!$O$6="SINGLEBAND B",SUM((((E34/100)*$AJ$22)*$AH$22))+(((((E34/100)*$AJ$22)*$AN$22)*$AH$22)*Calculator!$G$6)-((((E34/100)*$AJ$22)*$AN$22)*$AH$22)+((((E34/100)*$AJ$23)*$AH$23)),IF(Calculator!$O$6="SINGLEBAND C",SUM((((E34/100)*$AJ$22)*$AH$22))+(((((E34/100)*$AJ$22)*$AN$22)*$AH$22)*Calculator!$G$7)-((((E34/100)*$AJ$22)*$AN$22)*$AH$22)+((((E34/100)*$AJ$23)*$AH$23)),IF(Calculator!$O$6="SINGLEBAND D",SUM((((E34/100)*$AJ$22)*$AH$22))+(((((E34/100)*$AJ$22)*$AN$22)*$AH$22)*Calculator!$G$8)-((((E34/100)*$AJ$22)*$AN$22)*$AH$22)+((((E34/100)*$AJ$23)*$AH$23)),IF(Calculator!$O$6="SINGLEURBANE",SUM((((E34/100)*$AJ$22)*$AH$22))+(((((E34/100)*$AJ$22)*$AN$22)*$AH$22)*Calculator!$G$9)-((((E34/100)*$AJ$22)*$AN$22)*$AH$22)+((((E34/100)*$AJ$23)*$AH$23)),IF(Calculator!$O$6="SINGLESILVERANOD",SUM((((E34/100)*$AJ$22)*$AH$22))+(((((E34/100)*$AJ$22)*$AN$22)*$AH$22)*Calculator!$G$10)-((((E34/100)*$AJ$22)*$AN$22)*$AH$22)+((((E34/100)*$AJ$23)*$AH$23)),IF(Calculator!$O$6="SINGLEANOD",SUM((((E34/100)*$AJ$22)*$AH$22))+(((((E34/100)*$AJ$22)*$AN$22)*$AH$22)*Calculator!$G$11)-((((E34/100)*$AJ$22)*$AN$22)*$AH$22)+((((E34/100)*$AJ$23)*$AH$23)),IF(Calculator!$O$6="DUALBASE",SUM((((E34/100)*$AJ$22)*$AH$22))+(((((E34/100)*$AJ$22)*$AN$22)*$AH$22)*Calculator!$G$12)-((((E34/100)*$AJ$22)*$AN$22)*$AH$22)+((((E34/100)*$AJ$23)*$AH$23)),IF(Calculator!$O$6="DUALELEMENTS",SUM((((E34/100)*$AJ$22)*$AH$22))+(((((E34/100)*$AJ$22)*$AN$22)*$AH$22)*Calculator!$G$13)-((((E34/100)*$AJ$22)*$AN$22)*$AH$22)+((((E34/100)*$AJ$23)*$AH$23)),IF(Calculator!$O$6="DUALSPECTRUM",SUM((((E34/100)*$AJ$22)*$AH$22))+(((((E34/100)*$AJ$22)*$AN$22)*$AH$22)*Calculator!$G$15)-((((E34/100)*$AJ$22)*$AN$22)*$AH$22)+((((E34/100)*$AJ$23)*$AH$23)),IF(Calculator!$O$6="DUALHOMESTEAD",SUM((((E34/100)*$AJ$22)*$AH$22))+(((((E34/100)*$AJ$22)*$AN$22)*$AH$22)*Calculator!$G$14)-((((E34/100)*$AJ$22)*$AN$22)*$AH$22)+((((E34/100)*$AJ$23)*$AH$23)),IF(Calculator!$O$6="DUALBAND A",SUM((((E34/100)*$AJ$22)*$AH$22))+(((((E34/100)*$AJ$22)*$AN$22)*$AH$22)*Calculator!$G$16)-((((E34/100)*$AJ$22)*$AN$22)*$AH$22)+((((E34/100)*$AJ$23)*$AH$23)),IF(Calculator!$O$6="DUALBAND B",SUM((((E34/100)*$AJ$22)*$AH$22))+(((((E34/100)*$AJ$22)*$AN$22)*$AH$22)*Calculator!$G$17)-((((E34/100)*$AJ$22)*$AN$22)*$AH$22)+((((E34/100)*$AJ$23)*$AH$23)),IF(Calculator!$O$6="DUALBAND C",SUM((((E34/100)*$AJ$22)*$AH$22))+(((((E34/100)*$AJ$22)*$AN$22)*$AH$22)*Calculator!$G$18)-((((E34/100)*$AJ$22)*$AN$22)*$AH$22)+((((E34/100)*$AJ$23)*$AH$23)),IF(Calculator!$O$6="DUALBAND D",SUM((((E34/100)*$AJ$22)*$AH$22))+(((((E34/100)*$AJ$22)*$AN$22)*$AH$22)*Calculator!$G$19)-((((E34/100)*$AJ$22)*$AN$22)*$AH$22)+((((E34/100)*$AJ$23)*$AH$23)),IF(Calculator!$O$6="DUALURBANE",SUM((((E34/100)*$AJ$22)*$AH$22))+(((((E34/100)*$AJ$22)*$AN$22)*$AH$22)*Calculator!$G$20)-((((E34/100)*$AJ$22)*$AN$22)*$AH$22)+((((E34/100)*$AJ$23)*$AH$23)),IF(Calculator!$O$6="DUALSILVERANOD",SUM((((E34/100)*$AJ$22)*$AH$22))+(((((E34/100)*$AJ$22)*$AN$22)*$AH$22)*Calculator!$G$21)-((((E34/100)*$AJ$22)*$AN$22)*$AH$22)+((((E34/100)*$AJ$23)*$AH$23)),IF(Calculator!$O$6="DUALANOD",SUM((((E34/100)*$AJ$22)*$AH$22))+(((((E34/100)*$AJ$22)*$AN$22)*$AH$22)*Calculator!$G$22)-((((E34/100)*$AJ$22)*$AN$22)*$AH$22)+((((E34/100)*$AJ$23)*$AH$23))))))))))))))))))))))))</f>
        <v>1021.2491355</v>
      </c>
      <c r="U34" s="2">
        <f>IF(Calculator!$O$6="SINGLEBASE",SUM((((F34/100)*$AJ$22)*$AH$22))+((((F34/100)*$AJ$23)*$AH$23)),IF(Calculator!$O$6="SINGLEELEMENTS",SUM((((F34/100)*$AJ$22)*$AH$22))+(((((F34/100)*$AJ$22)*$AN$22)*$AH$22)*Calculator!$G$2)-((((F34/100)*$AJ$22)*$AN$22)*$AH$22)+((((F34/100)*$AJ$23)*$AH$23)),IF(Calculator!$O$6="SINGLESPECTRUM",SUM((((F34/100)*$AJ$22)*$AH$22))+(((((F34/100)*$AJ$22)*$AN$22)*$AH$22)*Calculator!$G$4)-((((F34/100)*$AJ$22)*$AN$22)*$AH$22)+((((F34/100)*$AJ$23)*$AH$23)),IF(Calculator!$O$6="SINGLEHOMESTEAD",SUM((((F34/100)*$AJ$22)*$AH$22))+(((((F34/100)*$AJ$22)*$AN$22)*$AH$22)*Calculator!$G$3)-((((F34/100)*$AJ$22)*$AN$22)*$AH$22)+((((F34/100)*$AJ$23)*$AH$23)),IF(Calculator!$O$6="SINGLEBAND A",SUM((((F34/100)*$AJ$22)*$AH$22))+(((((F34/100)*$AJ$22)*$AN$22)*$AH$22)*Calculator!$G$5)-((((F34/100)*$AJ$22)*$AN$22)*$AH$22)+((((F34/100)*$AJ$23)*$AH$23)),IF(Calculator!$O$6="SINGLEBAND B",SUM((((F34/100)*$AJ$22)*$AH$22))+(((((F34/100)*$AJ$22)*$AN$22)*$AH$22)*Calculator!$G$6)-((((F34/100)*$AJ$22)*$AN$22)*$AH$22)+((((F34/100)*$AJ$23)*$AH$23)),IF(Calculator!$O$6="SINGLEBAND C",SUM((((F34/100)*$AJ$22)*$AH$22))+(((((F34/100)*$AJ$22)*$AN$22)*$AH$22)*Calculator!$G$7)-((((F34/100)*$AJ$22)*$AN$22)*$AH$22)+((((F34/100)*$AJ$23)*$AH$23)),IF(Calculator!$O$6="SINGLEBAND D",SUM((((F34/100)*$AJ$22)*$AH$22))+(((((F34/100)*$AJ$22)*$AN$22)*$AH$22)*Calculator!$G$8)-((((F34/100)*$AJ$22)*$AN$22)*$AH$22)+((((F34/100)*$AJ$23)*$AH$23)),IF(Calculator!$O$6="SINGLEURBANE",SUM((((F34/100)*$AJ$22)*$AH$22))+(((((F34/100)*$AJ$22)*$AN$22)*$AH$22)*Calculator!$G$9)-((((F34/100)*$AJ$22)*$AN$22)*$AH$22)+((((F34/100)*$AJ$23)*$AH$23)),IF(Calculator!$O$6="SINGLESILVERANOD",SUM((((F34/100)*$AJ$22)*$AH$22))+(((((F34/100)*$AJ$22)*$AN$22)*$AH$22)*Calculator!$G$10)-((((F34/100)*$AJ$22)*$AN$22)*$AH$22)+((((F34/100)*$AJ$23)*$AH$23)),IF(Calculator!$O$6="SINGLEANOD",SUM((((F34/100)*$AJ$22)*$AH$22))+(((((F34/100)*$AJ$22)*$AN$22)*$AH$22)*Calculator!$G$11)-((((F34/100)*$AJ$22)*$AN$22)*$AH$22)+((((F34/100)*$AJ$23)*$AH$23)),IF(Calculator!$O$6="DUALBASE",SUM((((F34/100)*$AJ$22)*$AH$22))+(((((F34/100)*$AJ$22)*$AN$22)*$AH$22)*Calculator!$G$12)-((((F34/100)*$AJ$22)*$AN$22)*$AH$22)+((((F34/100)*$AJ$23)*$AH$23)),IF(Calculator!$O$6="DUALELEMENTS",SUM((((F34/100)*$AJ$22)*$AH$22))+(((((F34/100)*$AJ$22)*$AN$22)*$AH$22)*Calculator!$G$13)-((((F34/100)*$AJ$22)*$AN$22)*$AH$22)+((((F34/100)*$AJ$23)*$AH$23)),IF(Calculator!$O$6="DUALSPECTRUM",SUM((((F34/100)*$AJ$22)*$AH$22))+(((((F34/100)*$AJ$22)*$AN$22)*$AH$22)*Calculator!$G$15)-((((F34/100)*$AJ$22)*$AN$22)*$AH$22)+((((F34/100)*$AJ$23)*$AH$23)),IF(Calculator!$O$6="DUALHOMESTEAD",SUM((((F34/100)*$AJ$22)*$AH$22))+(((((F34/100)*$AJ$22)*$AN$22)*$AH$22)*Calculator!$G$14)-((((F34/100)*$AJ$22)*$AN$22)*$AH$22)+((((F34/100)*$AJ$23)*$AH$23)),IF(Calculator!$O$6="DUALBAND A",SUM((((F34/100)*$AJ$22)*$AH$22))+(((((F34/100)*$AJ$22)*$AN$22)*$AH$22)*Calculator!$G$16)-((((F34/100)*$AJ$22)*$AN$22)*$AH$22)+((((F34/100)*$AJ$23)*$AH$23)),IF(Calculator!$O$6="DUALBAND B",SUM((((F34/100)*$AJ$22)*$AH$22))+(((((F34/100)*$AJ$22)*$AN$22)*$AH$22)*Calculator!$G$17)-((((F34/100)*$AJ$22)*$AN$22)*$AH$22)+((((F34/100)*$AJ$23)*$AH$23)),IF(Calculator!$O$6="DUALBAND C",SUM((((F34/100)*$AJ$22)*$AH$22))+(((((F34/100)*$AJ$22)*$AN$22)*$AH$22)*Calculator!$G$18)-((((F34/100)*$AJ$22)*$AN$22)*$AH$22)+((((F34/100)*$AJ$23)*$AH$23)),IF(Calculator!$O$6="DUALBAND D",SUM((((F34/100)*$AJ$22)*$AH$22))+(((((F34/100)*$AJ$22)*$AN$22)*$AH$22)*Calculator!$G$19)-((((F34/100)*$AJ$22)*$AN$22)*$AH$22)+((((F34/100)*$AJ$23)*$AH$23)),IF(Calculator!$O$6="DUALURBANE",SUM((((F34/100)*$AJ$22)*$AH$22))+(((((F34/100)*$AJ$22)*$AN$22)*$AH$22)*Calculator!$G$20)-((((F34/100)*$AJ$22)*$AN$22)*$AH$22)+((((F34/100)*$AJ$23)*$AH$23)),IF(Calculator!$O$6="DUALSILVERANOD",SUM((((F34/100)*$AJ$22)*$AH$22))+(((((F34/100)*$AJ$22)*$AN$22)*$AH$22)*Calculator!$G$21)-((((F34/100)*$AJ$22)*$AN$22)*$AH$22)+((((F34/100)*$AJ$23)*$AH$23)),IF(Calculator!$O$6="DUALANOD",SUM((((F34/100)*$AJ$22)*$AH$22))+(((((F34/100)*$AJ$22)*$AN$22)*$AH$22)*Calculator!$G$22)-((((F34/100)*$AJ$22)*$AN$22)*$AH$22)+((((F34/100)*$AJ$23)*$AH$23))))))))))))))))))))))))</f>
        <v>1030.5250779999999</v>
      </c>
      <c r="V34" s="2">
        <f>IF(Calculator!$O$6="SINGLEBASE",SUM((((G34/100)*$AJ$22)*$AH$22))+((((G34/100)*$AJ$23)*$AH$23)),IF(Calculator!$O$6="SINGLEELEMENTS",SUM((((G34/100)*$AJ$22)*$AH$22))+(((((G34/100)*$AJ$22)*$AN$22)*$AH$22)*Calculator!$G$2)-((((G34/100)*$AJ$22)*$AN$22)*$AH$22)+((((G34/100)*$AJ$23)*$AH$23)),IF(Calculator!$O$6="SINGLESPECTRUM",SUM((((G34/100)*$AJ$22)*$AH$22))+(((((G34/100)*$AJ$22)*$AN$22)*$AH$22)*Calculator!$G$4)-((((G34/100)*$AJ$22)*$AN$22)*$AH$22)+((((G34/100)*$AJ$23)*$AH$23)),IF(Calculator!$O$6="SINGLEHOMESTEAD",SUM((((G34/100)*$AJ$22)*$AH$22))+(((((G34/100)*$AJ$22)*$AN$22)*$AH$22)*Calculator!$G$3)-((((G34/100)*$AJ$22)*$AN$22)*$AH$22)+((((G34/100)*$AJ$23)*$AH$23)),IF(Calculator!$O$6="SINGLEBAND A",SUM((((G34/100)*$AJ$22)*$AH$22))+(((((G34/100)*$AJ$22)*$AN$22)*$AH$22)*Calculator!$G$5)-((((G34/100)*$AJ$22)*$AN$22)*$AH$22)+((((G34/100)*$AJ$23)*$AH$23)),IF(Calculator!$O$6="SINGLEBAND B",SUM((((G34/100)*$AJ$22)*$AH$22))+(((((G34/100)*$AJ$22)*$AN$22)*$AH$22)*Calculator!$G$6)-((((G34/100)*$AJ$22)*$AN$22)*$AH$22)+((((G34/100)*$AJ$23)*$AH$23)),IF(Calculator!$O$6="SINGLEBAND C",SUM((((G34/100)*$AJ$22)*$AH$22))+(((((G34/100)*$AJ$22)*$AN$22)*$AH$22)*Calculator!$G$7)-((((G34/100)*$AJ$22)*$AN$22)*$AH$22)+((((G34/100)*$AJ$23)*$AH$23)),IF(Calculator!$O$6="SINGLEBAND D",SUM((((G34/100)*$AJ$22)*$AH$22))+(((((G34/100)*$AJ$22)*$AN$22)*$AH$22)*Calculator!$G$8)-((((G34/100)*$AJ$22)*$AN$22)*$AH$22)+((((G34/100)*$AJ$23)*$AH$23)),IF(Calculator!$O$6="SINGLEURBANE",SUM((((G34/100)*$AJ$22)*$AH$22))+(((((G34/100)*$AJ$22)*$AN$22)*$AH$22)*Calculator!$G$9)-((((G34/100)*$AJ$22)*$AN$22)*$AH$22)+((((G34/100)*$AJ$23)*$AH$23)),IF(Calculator!$O$6="SINGLESILVERANOD",SUM((((G34/100)*$AJ$22)*$AH$22))+(((((G34/100)*$AJ$22)*$AN$22)*$AH$22)*Calculator!$G$10)-((((G34/100)*$AJ$22)*$AN$22)*$AH$22)+((((G34/100)*$AJ$23)*$AH$23)),IF(Calculator!$O$6="SINGLEANOD",SUM((((G34/100)*$AJ$22)*$AH$22))+(((((G34/100)*$AJ$22)*$AN$22)*$AH$22)*Calculator!$G$11)-((((G34/100)*$AJ$22)*$AN$22)*$AH$22)+((((G34/100)*$AJ$23)*$AH$23)),IF(Calculator!$O$6="DUALBASE",SUM((((G34/100)*$AJ$22)*$AH$22))+(((((G34/100)*$AJ$22)*$AN$22)*$AH$22)*Calculator!$G$12)-((((G34/100)*$AJ$22)*$AN$22)*$AH$22)+((((G34/100)*$AJ$23)*$AH$23)),IF(Calculator!$O$6="DUALELEMENTS",SUM((((G34/100)*$AJ$22)*$AH$22))+(((((G34/100)*$AJ$22)*$AN$22)*$AH$22)*Calculator!$G$13)-((((G34/100)*$AJ$22)*$AN$22)*$AH$22)+((((G34/100)*$AJ$23)*$AH$23)),IF(Calculator!$O$6="DUALSPECTRUM",SUM((((G34/100)*$AJ$22)*$AH$22))+(((((G34/100)*$AJ$22)*$AN$22)*$AH$22)*Calculator!$G$15)-((((G34/100)*$AJ$22)*$AN$22)*$AH$22)+((((G34/100)*$AJ$23)*$AH$23)),IF(Calculator!$O$6="DUALHOMESTEAD",SUM((((G34/100)*$AJ$22)*$AH$22))+(((((G34/100)*$AJ$22)*$AN$22)*$AH$22)*Calculator!$G$14)-((((G34/100)*$AJ$22)*$AN$22)*$AH$22)+((((G34/100)*$AJ$23)*$AH$23)),IF(Calculator!$O$6="DUALBAND A",SUM((((G34/100)*$AJ$22)*$AH$22))+(((((G34/100)*$AJ$22)*$AN$22)*$AH$22)*Calculator!$G$16)-((((G34/100)*$AJ$22)*$AN$22)*$AH$22)+((((G34/100)*$AJ$23)*$AH$23)),IF(Calculator!$O$6="DUALBAND B",SUM((((G34/100)*$AJ$22)*$AH$22))+(((((G34/100)*$AJ$22)*$AN$22)*$AH$22)*Calculator!$G$17)-((((G34/100)*$AJ$22)*$AN$22)*$AH$22)+((((G34/100)*$AJ$23)*$AH$23)),IF(Calculator!$O$6="DUALBAND C",SUM((((G34/100)*$AJ$22)*$AH$22))+(((((G34/100)*$AJ$22)*$AN$22)*$AH$22)*Calculator!$G$18)-((((G34/100)*$AJ$22)*$AN$22)*$AH$22)+((((G34/100)*$AJ$23)*$AH$23)),IF(Calculator!$O$6="DUALBAND D",SUM((((G34/100)*$AJ$22)*$AH$22))+(((((G34/100)*$AJ$22)*$AN$22)*$AH$22)*Calculator!$G$19)-((((G34/100)*$AJ$22)*$AN$22)*$AH$22)+((((G34/100)*$AJ$23)*$AH$23)),IF(Calculator!$O$6="DUALURBANE",SUM((((G34/100)*$AJ$22)*$AH$22))+(((((G34/100)*$AJ$22)*$AN$22)*$AH$22)*Calculator!$G$20)-((((G34/100)*$AJ$22)*$AN$22)*$AH$22)+((((G34/100)*$AJ$23)*$AH$23)),IF(Calculator!$O$6="DUALSILVERANOD",SUM((((G34/100)*$AJ$22)*$AH$22))+(((((G34/100)*$AJ$22)*$AN$22)*$AH$22)*Calculator!$G$21)-((((G34/100)*$AJ$22)*$AN$22)*$AH$22)+((((G34/100)*$AJ$23)*$AH$23)),IF(Calculator!$O$6="DUALANOD",SUM((((G34/100)*$AJ$22)*$AH$22))+(((((G34/100)*$AJ$22)*$AN$22)*$AH$22)*Calculator!$G$22)-((((G34/100)*$AJ$22)*$AN$22)*$AH$22)+((((G34/100)*$AJ$23)*$AH$23))))))))))))))))))))))))</f>
        <v>1039.8010204999998</v>
      </c>
      <c r="W34" s="2">
        <f>IF(Calculator!$O$6="SINGLEBASE",SUM((((H34/100)*$AJ$22)*$AH$22))+((((H34/100)*$AJ$23)*$AH$23)),IF(Calculator!$O$6="SINGLEELEMENTS",SUM((((H34/100)*$AJ$22)*$AH$22))+(((((H34/100)*$AJ$22)*$AN$22)*$AH$22)*Calculator!$G$2)-((((H34/100)*$AJ$22)*$AN$22)*$AH$22)+((((H34/100)*$AJ$23)*$AH$23)),IF(Calculator!$O$6="SINGLESPECTRUM",SUM((((H34/100)*$AJ$22)*$AH$22))+(((((H34/100)*$AJ$22)*$AN$22)*$AH$22)*Calculator!$G$4)-((((H34/100)*$AJ$22)*$AN$22)*$AH$22)+((((H34/100)*$AJ$23)*$AH$23)),IF(Calculator!$O$6="SINGLEHOMESTEAD",SUM((((H34/100)*$AJ$22)*$AH$22))+(((((H34/100)*$AJ$22)*$AN$22)*$AH$22)*Calculator!$G$3)-((((H34/100)*$AJ$22)*$AN$22)*$AH$22)+((((H34/100)*$AJ$23)*$AH$23)),IF(Calculator!$O$6="SINGLEBAND A",SUM((((H34/100)*$AJ$22)*$AH$22))+(((((H34/100)*$AJ$22)*$AN$22)*$AH$22)*Calculator!$G$5)-((((H34/100)*$AJ$22)*$AN$22)*$AH$22)+((((H34/100)*$AJ$23)*$AH$23)),IF(Calculator!$O$6="SINGLEBAND B",SUM((((H34/100)*$AJ$22)*$AH$22))+(((((H34/100)*$AJ$22)*$AN$22)*$AH$22)*Calculator!$G$6)-((((H34/100)*$AJ$22)*$AN$22)*$AH$22)+((((H34/100)*$AJ$23)*$AH$23)),IF(Calculator!$O$6="SINGLEBAND C",SUM((((H34/100)*$AJ$22)*$AH$22))+(((((H34/100)*$AJ$22)*$AN$22)*$AH$22)*Calculator!$G$7)-((((H34/100)*$AJ$22)*$AN$22)*$AH$22)+((((H34/100)*$AJ$23)*$AH$23)),IF(Calculator!$O$6="SINGLEBAND D",SUM((((H34/100)*$AJ$22)*$AH$22))+(((((H34/100)*$AJ$22)*$AN$22)*$AH$22)*Calculator!$G$8)-((((H34/100)*$AJ$22)*$AN$22)*$AH$22)+((((H34/100)*$AJ$23)*$AH$23)),IF(Calculator!$O$6="SINGLEURBANE",SUM((((H34/100)*$AJ$22)*$AH$22))+(((((H34/100)*$AJ$22)*$AN$22)*$AH$22)*Calculator!$G$9)-((((H34/100)*$AJ$22)*$AN$22)*$AH$22)+((((H34/100)*$AJ$23)*$AH$23)),IF(Calculator!$O$6="SINGLESILVERANOD",SUM((((H34/100)*$AJ$22)*$AH$22))+(((((H34/100)*$AJ$22)*$AN$22)*$AH$22)*Calculator!$G$10)-((((H34/100)*$AJ$22)*$AN$22)*$AH$22)+((((H34/100)*$AJ$23)*$AH$23)),IF(Calculator!$O$6="SINGLEANOD",SUM((((H34/100)*$AJ$22)*$AH$22))+(((((H34/100)*$AJ$22)*$AN$22)*$AH$22)*Calculator!$G$11)-((((H34/100)*$AJ$22)*$AN$22)*$AH$22)+((((H34/100)*$AJ$23)*$AH$23)),IF(Calculator!$O$6="DUALBASE",SUM((((H34/100)*$AJ$22)*$AH$22))+(((((H34/100)*$AJ$22)*$AN$22)*$AH$22)*Calculator!$G$12)-((((H34/100)*$AJ$22)*$AN$22)*$AH$22)+((((H34/100)*$AJ$23)*$AH$23)),IF(Calculator!$O$6="DUALELEMENTS",SUM((((H34/100)*$AJ$22)*$AH$22))+(((((H34/100)*$AJ$22)*$AN$22)*$AH$22)*Calculator!$G$13)-((((H34/100)*$AJ$22)*$AN$22)*$AH$22)+((((H34/100)*$AJ$23)*$AH$23)),IF(Calculator!$O$6="DUALSPECTRUM",SUM((((H34/100)*$AJ$22)*$AH$22))+(((((H34/100)*$AJ$22)*$AN$22)*$AH$22)*Calculator!$G$15)-((((H34/100)*$AJ$22)*$AN$22)*$AH$22)+((((H34/100)*$AJ$23)*$AH$23)),IF(Calculator!$O$6="DUALHOMESTEAD",SUM((((H34/100)*$AJ$22)*$AH$22))+(((((H34/100)*$AJ$22)*$AN$22)*$AH$22)*Calculator!$G$14)-((((H34/100)*$AJ$22)*$AN$22)*$AH$22)+((((H34/100)*$AJ$23)*$AH$23)),IF(Calculator!$O$6="DUALBAND A",SUM((((H34/100)*$AJ$22)*$AH$22))+(((((H34/100)*$AJ$22)*$AN$22)*$AH$22)*Calculator!$G$16)-((((H34/100)*$AJ$22)*$AN$22)*$AH$22)+((((H34/100)*$AJ$23)*$AH$23)),IF(Calculator!$O$6="DUALBAND B",SUM((((H34/100)*$AJ$22)*$AH$22))+(((((H34/100)*$AJ$22)*$AN$22)*$AH$22)*Calculator!$G$17)-((((H34/100)*$AJ$22)*$AN$22)*$AH$22)+((((H34/100)*$AJ$23)*$AH$23)),IF(Calculator!$O$6="DUALBAND C",SUM((((H34/100)*$AJ$22)*$AH$22))+(((((H34/100)*$AJ$22)*$AN$22)*$AH$22)*Calculator!$G$18)-((((H34/100)*$AJ$22)*$AN$22)*$AH$22)+((((H34/100)*$AJ$23)*$AH$23)),IF(Calculator!$O$6="DUALBAND D",SUM((((H34/100)*$AJ$22)*$AH$22))+(((((H34/100)*$AJ$22)*$AN$22)*$AH$22)*Calculator!$G$19)-((((H34/100)*$AJ$22)*$AN$22)*$AH$22)+((((H34/100)*$AJ$23)*$AH$23)),IF(Calculator!$O$6="DUALURBANE",SUM((((H34/100)*$AJ$22)*$AH$22))+(((((H34/100)*$AJ$22)*$AN$22)*$AH$22)*Calculator!$G$20)-((((H34/100)*$AJ$22)*$AN$22)*$AH$22)+((((H34/100)*$AJ$23)*$AH$23)),IF(Calculator!$O$6="DUALSILVERANOD",SUM((((H34/100)*$AJ$22)*$AH$22))+(((((H34/100)*$AJ$22)*$AN$22)*$AH$22)*Calculator!$G$21)-((((H34/100)*$AJ$22)*$AN$22)*$AH$22)+((((H34/100)*$AJ$23)*$AH$23)),IF(Calculator!$O$6="DUALANOD",SUM((((H34/100)*$AJ$22)*$AH$22))+(((((H34/100)*$AJ$22)*$AN$22)*$AH$22)*Calculator!$G$22)-((((H34/100)*$AJ$22)*$AN$22)*$AH$22)+((((H34/100)*$AJ$23)*$AH$23))))))))))))))))))))))))</f>
        <v>1049.076963</v>
      </c>
      <c r="X34" s="2">
        <f>IF(Calculator!$O$6="SINGLEBASE",SUM((((I34/100)*$AJ$22)*$AH$22))+((((I34/100)*$AJ$23)*$AH$23)),IF(Calculator!$O$6="SINGLEELEMENTS",SUM((((I34/100)*$AJ$22)*$AH$22))+(((((I34/100)*$AJ$22)*$AN$22)*$AH$22)*Calculator!$G$2)-((((I34/100)*$AJ$22)*$AN$22)*$AH$22)+((((I34/100)*$AJ$23)*$AH$23)),IF(Calculator!$O$6="SINGLESPECTRUM",SUM((((I34/100)*$AJ$22)*$AH$22))+(((((I34/100)*$AJ$22)*$AN$22)*$AH$22)*Calculator!$G$4)-((((I34/100)*$AJ$22)*$AN$22)*$AH$22)+((((I34/100)*$AJ$23)*$AH$23)),IF(Calculator!$O$6="SINGLEHOMESTEAD",SUM((((I34/100)*$AJ$22)*$AH$22))+(((((I34/100)*$AJ$22)*$AN$22)*$AH$22)*Calculator!$G$3)-((((I34/100)*$AJ$22)*$AN$22)*$AH$22)+((((I34/100)*$AJ$23)*$AH$23)),IF(Calculator!$O$6="SINGLEBAND A",SUM((((I34/100)*$AJ$22)*$AH$22))+(((((I34/100)*$AJ$22)*$AN$22)*$AH$22)*Calculator!$G$5)-((((I34/100)*$AJ$22)*$AN$22)*$AH$22)+((((I34/100)*$AJ$23)*$AH$23)),IF(Calculator!$O$6="SINGLEBAND B",SUM((((I34/100)*$AJ$22)*$AH$22))+(((((I34/100)*$AJ$22)*$AN$22)*$AH$22)*Calculator!$G$6)-((((I34/100)*$AJ$22)*$AN$22)*$AH$22)+((((I34/100)*$AJ$23)*$AH$23)),IF(Calculator!$O$6="SINGLEBAND C",SUM((((I34/100)*$AJ$22)*$AH$22))+(((((I34/100)*$AJ$22)*$AN$22)*$AH$22)*Calculator!$G$7)-((((I34/100)*$AJ$22)*$AN$22)*$AH$22)+((((I34/100)*$AJ$23)*$AH$23)),IF(Calculator!$O$6="SINGLEBAND D",SUM((((I34/100)*$AJ$22)*$AH$22))+(((((I34/100)*$AJ$22)*$AN$22)*$AH$22)*Calculator!$G$8)-((((I34/100)*$AJ$22)*$AN$22)*$AH$22)+((((I34/100)*$AJ$23)*$AH$23)),IF(Calculator!$O$6="SINGLEURBANE",SUM((((I34/100)*$AJ$22)*$AH$22))+(((((I34/100)*$AJ$22)*$AN$22)*$AH$22)*Calculator!$G$9)-((((I34/100)*$AJ$22)*$AN$22)*$AH$22)+((((I34/100)*$AJ$23)*$AH$23)),IF(Calculator!$O$6="SINGLESILVERANOD",SUM((((I34/100)*$AJ$22)*$AH$22))+(((((I34/100)*$AJ$22)*$AN$22)*$AH$22)*Calculator!$G$10)-((((I34/100)*$AJ$22)*$AN$22)*$AH$22)+((((I34/100)*$AJ$23)*$AH$23)),IF(Calculator!$O$6="SINGLEANOD",SUM((((I34/100)*$AJ$22)*$AH$22))+(((((I34/100)*$AJ$22)*$AN$22)*$AH$22)*Calculator!$G$11)-((((I34/100)*$AJ$22)*$AN$22)*$AH$22)+((((I34/100)*$AJ$23)*$AH$23)),IF(Calculator!$O$6="DUALBASE",SUM((((I34/100)*$AJ$22)*$AH$22))+(((((I34/100)*$AJ$22)*$AN$22)*$AH$22)*Calculator!$G$12)-((((I34/100)*$AJ$22)*$AN$22)*$AH$22)+((((I34/100)*$AJ$23)*$AH$23)),IF(Calculator!$O$6="DUALELEMENTS",SUM((((I34/100)*$AJ$22)*$AH$22))+(((((I34/100)*$AJ$22)*$AN$22)*$AH$22)*Calculator!$G$13)-((((I34/100)*$AJ$22)*$AN$22)*$AH$22)+((((I34/100)*$AJ$23)*$AH$23)),IF(Calculator!$O$6="DUALSPECTRUM",SUM((((I34/100)*$AJ$22)*$AH$22))+(((((I34/100)*$AJ$22)*$AN$22)*$AH$22)*Calculator!$G$15)-((((I34/100)*$AJ$22)*$AN$22)*$AH$22)+((((I34/100)*$AJ$23)*$AH$23)),IF(Calculator!$O$6="DUALHOMESTEAD",SUM((((I34/100)*$AJ$22)*$AH$22))+(((((I34/100)*$AJ$22)*$AN$22)*$AH$22)*Calculator!$G$14)-((((I34/100)*$AJ$22)*$AN$22)*$AH$22)+((((I34/100)*$AJ$23)*$AH$23)),IF(Calculator!$O$6="DUALBAND A",SUM((((I34/100)*$AJ$22)*$AH$22))+(((((I34/100)*$AJ$22)*$AN$22)*$AH$22)*Calculator!$G$16)-((((I34/100)*$AJ$22)*$AN$22)*$AH$22)+((((I34/100)*$AJ$23)*$AH$23)),IF(Calculator!$O$6="DUALBAND B",SUM((((I34/100)*$AJ$22)*$AH$22))+(((((I34/100)*$AJ$22)*$AN$22)*$AH$22)*Calculator!$G$17)-((((I34/100)*$AJ$22)*$AN$22)*$AH$22)+((((I34/100)*$AJ$23)*$AH$23)),IF(Calculator!$O$6="DUALBAND C",SUM((((I34/100)*$AJ$22)*$AH$22))+(((((I34/100)*$AJ$22)*$AN$22)*$AH$22)*Calculator!$G$18)-((((I34/100)*$AJ$22)*$AN$22)*$AH$22)+((((I34/100)*$AJ$23)*$AH$23)),IF(Calculator!$O$6="DUALBAND D",SUM((((I34/100)*$AJ$22)*$AH$22))+(((((I34/100)*$AJ$22)*$AN$22)*$AH$22)*Calculator!$G$19)-((((I34/100)*$AJ$22)*$AN$22)*$AH$22)+((((I34/100)*$AJ$23)*$AH$23)),IF(Calculator!$O$6="DUALURBANE",SUM((((I34/100)*$AJ$22)*$AH$22))+(((((I34/100)*$AJ$22)*$AN$22)*$AH$22)*Calculator!$G$20)-((((I34/100)*$AJ$22)*$AN$22)*$AH$22)+((((I34/100)*$AJ$23)*$AH$23)),IF(Calculator!$O$6="DUALSILVERANOD",SUM((((I34/100)*$AJ$22)*$AH$22))+(((((I34/100)*$AJ$22)*$AN$22)*$AH$22)*Calculator!$G$21)-((((I34/100)*$AJ$22)*$AN$22)*$AH$22)+((((I34/100)*$AJ$23)*$AH$23)),IF(Calculator!$O$6="DUALANOD",SUM((((I34/100)*$AJ$22)*$AH$22))+(((((I34/100)*$AJ$22)*$AN$22)*$AH$22)*Calculator!$G$22)-((((I34/100)*$AJ$22)*$AN$22)*$AH$22)+((((I34/100)*$AJ$23)*$AH$23))))))))))))))))))))))))</f>
        <v>1058.9827270000001</v>
      </c>
      <c r="Y34" s="2">
        <f>IF(Calculator!$O$6="SINGLEBASE",SUM((((J34/100)*$AJ$22)*$AH$22))+((((J34/100)*$AJ$23)*$AH$23)),IF(Calculator!$O$6="SINGLEELEMENTS",SUM((((J34/100)*$AJ$22)*$AH$22))+(((((J34/100)*$AJ$22)*$AN$22)*$AH$22)*Calculator!$G$2)-((((J34/100)*$AJ$22)*$AN$22)*$AH$22)+((((J34/100)*$AJ$23)*$AH$23)),IF(Calculator!$O$6="SINGLESPECTRUM",SUM((((J34/100)*$AJ$22)*$AH$22))+(((((J34/100)*$AJ$22)*$AN$22)*$AH$22)*Calculator!$G$4)-((((J34/100)*$AJ$22)*$AN$22)*$AH$22)+((((J34/100)*$AJ$23)*$AH$23)),IF(Calculator!$O$6="SINGLEHOMESTEAD",SUM((((J34/100)*$AJ$22)*$AH$22))+(((((J34/100)*$AJ$22)*$AN$22)*$AH$22)*Calculator!$G$3)-((((J34/100)*$AJ$22)*$AN$22)*$AH$22)+((((J34/100)*$AJ$23)*$AH$23)),IF(Calculator!$O$6="SINGLEBAND A",SUM((((J34/100)*$AJ$22)*$AH$22))+(((((J34/100)*$AJ$22)*$AN$22)*$AH$22)*Calculator!$G$5)-((((J34/100)*$AJ$22)*$AN$22)*$AH$22)+((((J34/100)*$AJ$23)*$AH$23)),IF(Calculator!$O$6="SINGLEBAND B",SUM((((J34/100)*$AJ$22)*$AH$22))+(((((J34/100)*$AJ$22)*$AN$22)*$AH$22)*Calculator!$G$6)-((((J34/100)*$AJ$22)*$AN$22)*$AH$22)+((((J34/100)*$AJ$23)*$AH$23)),IF(Calculator!$O$6="SINGLEBAND C",SUM((((J34/100)*$AJ$22)*$AH$22))+(((((J34/100)*$AJ$22)*$AN$22)*$AH$22)*Calculator!$G$7)-((((J34/100)*$AJ$22)*$AN$22)*$AH$22)+((((J34/100)*$AJ$23)*$AH$23)),IF(Calculator!$O$6="SINGLEBAND D",SUM((((J34/100)*$AJ$22)*$AH$22))+(((((J34/100)*$AJ$22)*$AN$22)*$AH$22)*Calculator!$G$8)-((((J34/100)*$AJ$22)*$AN$22)*$AH$22)+((((J34/100)*$AJ$23)*$AH$23)),IF(Calculator!$O$6="SINGLEURBANE",SUM((((J34/100)*$AJ$22)*$AH$22))+(((((J34/100)*$AJ$22)*$AN$22)*$AH$22)*Calculator!$G$9)-((((J34/100)*$AJ$22)*$AN$22)*$AH$22)+((((J34/100)*$AJ$23)*$AH$23)),IF(Calculator!$O$6="SINGLESILVERANOD",SUM((((J34/100)*$AJ$22)*$AH$22))+(((((J34/100)*$AJ$22)*$AN$22)*$AH$22)*Calculator!$G$10)-((((J34/100)*$AJ$22)*$AN$22)*$AH$22)+((((J34/100)*$AJ$23)*$AH$23)),IF(Calculator!$O$6="SINGLEANOD",SUM((((J34/100)*$AJ$22)*$AH$22))+(((((J34/100)*$AJ$22)*$AN$22)*$AH$22)*Calculator!$G$11)-((((J34/100)*$AJ$22)*$AN$22)*$AH$22)+((((J34/100)*$AJ$23)*$AH$23)),IF(Calculator!$O$6="DUALBASE",SUM((((J34/100)*$AJ$22)*$AH$22))+(((((J34/100)*$AJ$22)*$AN$22)*$AH$22)*Calculator!$G$12)-((((J34/100)*$AJ$22)*$AN$22)*$AH$22)+((((J34/100)*$AJ$23)*$AH$23)),IF(Calculator!$O$6="DUALELEMENTS",SUM((((J34/100)*$AJ$22)*$AH$22))+(((((J34/100)*$AJ$22)*$AN$22)*$AH$22)*Calculator!$G$13)-((((J34/100)*$AJ$22)*$AN$22)*$AH$22)+((((J34/100)*$AJ$23)*$AH$23)),IF(Calculator!$O$6="DUALSPECTRUM",SUM((((J34/100)*$AJ$22)*$AH$22))+(((((J34/100)*$AJ$22)*$AN$22)*$AH$22)*Calculator!$G$15)-((((J34/100)*$AJ$22)*$AN$22)*$AH$22)+((((J34/100)*$AJ$23)*$AH$23)),IF(Calculator!$O$6="DUALHOMESTEAD",SUM((((J34/100)*$AJ$22)*$AH$22))+(((((J34/100)*$AJ$22)*$AN$22)*$AH$22)*Calculator!$G$14)-((((J34/100)*$AJ$22)*$AN$22)*$AH$22)+((((J34/100)*$AJ$23)*$AH$23)),IF(Calculator!$O$6="DUALBAND A",SUM((((J34/100)*$AJ$22)*$AH$22))+(((((J34/100)*$AJ$22)*$AN$22)*$AH$22)*Calculator!$G$16)-((((J34/100)*$AJ$22)*$AN$22)*$AH$22)+((((J34/100)*$AJ$23)*$AH$23)),IF(Calculator!$O$6="DUALBAND B",SUM((((J34/100)*$AJ$22)*$AH$22))+(((((J34/100)*$AJ$22)*$AN$22)*$AH$22)*Calculator!$G$17)-((((J34/100)*$AJ$22)*$AN$22)*$AH$22)+((((J34/100)*$AJ$23)*$AH$23)),IF(Calculator!$O$6="DUALBAND C",SUM((((J34/100)*$AJ$22)*$AH$22))+(((((J34/100)*$AJ$22)*$AN$22)*$AH$22)*Calculator!$G$18)-((((J34/100)*$AJ$22)*$AN$22)*$AH$22)+((((J34/100)*$AJ$23)*$AH$23)),IF(Calculator!$O$6="DUALBAND D",SUM((((J34/100)*$AJ$22)*$AH$22))+(((((J34/100)*$AJ$22)*$AN$22)*$AH$22)*Calculator!$G$19)-((((J34/100)*$AJ$22)*$AN$22)*$AH$22)+((((J34/100)*$AJ$23)*$AH$23)),IF(Calculator!$O$6="DUALURBANE",SUM((((J34/100)*$AJ$22)*$AH$22))+(((((J34/100)*$AJ$22)*$AN$22)*$AH$22)*Calculator!$G$20)-((((J34/100)*$AJ$22)*$AN$22)*$AH$22)+((((J34/100)*$AJ$23)*$AH$23)),IF(Calculator!$O$6="DUALSILVERANOD",SUM((((J34/100)*$AJ$22)*$AH$22))+(((((J34/100)*$AJ$22)*$AN$22)*$AH$22)*Calculator!$G$21)-((((J34/100)*$AJ$22)*$AN$22)*$AH$22)+((((J34/100)*$AJ$23)*$AH$23)),IF(Calculator!$O$6="DUALANOD",SUM((((J34/100)*$AJ$22)*$AH$22))+(((((J34/100)*$AJ$22)*$AN$22)*$AH$22)*Calculator!$G$22)-((((J34/100)*$AJ$22)*$AN$22)*$AH$22)+((((J34/100)*$AJ$23)*$AH$23))))))))))))))))))))))))</f>
        <v>1068.2586695</v>
      </c>
      <c r="Z34" s="2">
        <f>IF(Calculator!$O$6="SINGLEBASE",SUM((((K34/100)*$AJ$22)*$AH$22))+((((K34/100)*$AJ$23)*$AH$23)),IF(Calculator!$O$6="SINGLEELEMENTS",SUM((((K34/100)*$AJ$22)*$AH$22))+(((((K34/100)*$AJ$22)*$AN$22)*$AH$22)*Calculator!$G$2)-((((K34/100)*$AJ$22)*$AN$22)*$AH$22)+((((K34/100)*$AJ$23)*$AH$23)),IF(Calculator!$O$6="SINGLESPECTRUM",SUM((((K34/100)*$AJ$22)*$AH$22))+(((((K34/100)*$AJ$22)*$AN$22)*$AH$22)*Calculator!$G$4)-((((K34/100)*$AJ$22)*$AN$22)*$AH$22)+((((K34/100)*$AJ$23)*$AH$23)),IF(Calculator!$O$6="SINGLEHOMESTEAD",SUM((((K34/100)*$AJ$22)*$AH$22))+(((((K34/100)*$AJ$22)*$AN$22)*$AH$22)*Calculator!$G$3)-((((K34/100)*$AJ$22)*$AN$22)*$AH$22)+((((K34/100)*$AJ$23)*$AH$23)),IF(Calculator!$O$6="SINGLEBAND A",SUM((((K34/100)*$AJ$22)*$AH$22))+(((((K34/100)*$AJ$22)*$AN$22)*$AH$22)*Calculator!$G$5)-((((K34/100)*$AJ$22)*$AN$22)*$AH$22)+((((K34/100)*$AJ$23)*$AH$23)),IF(Calculator!$O$6="SINGLEBAND B",SUM((((K34/100)*$AJ$22)*$AH$22))+(((((K34/100)*$AJ$22)*$AN$22)*$AH$22)*Calculator!$G$6)-((((K34/100)*$AJ$22)*$AN$22)*$AH$22)+((((K34/100)*$AJ$23)*$AH$23)),IF(Calculator!$O$6="SINGLEBAND C",SUM((((K34/100)*$AJ$22)*$AH$22))+(((((K34/100)*$AJ$22)*$AN$22)*$AH$22)*Calculator!$G$7)-((((K34/100)*$AJ$22)*$AN$22)*$AH$22)+((((K34/100)*$AJ$23)*$AH$23)),IF(Calculator!$O$6="SINGLEBAND D",SUM((((K34/100)*$AJ$22)*$AH$22))+(((((K34/100)*$AJ$22)*$AN$22)*$AH$22)*Calculator!$G$8)-((((K34/100)*$AJ$22)*$AN$22)*$AH$22)+((((K34/100)*$AJ$23)*$AH$23)),IF(Calculator!$O$6="SINGLEURBANE",SUM((((K34/100)*$AJ$22)*$AH$22))+(((((K34/100)*$AJ$22)*$AN$22)*$AH$22)*Calculator!$G$9)-((((K34/100)*$AJ$22)*$AN$22)*$AH$22)+((((K34/100)*$AJ$23)*$AH$23)),IF(Calculator!$O$6="SINGLESILVERANOD",SUM((((K34/100)*$AJ$22)*$AH$22))+(((((K34/100)*$AJ$22)*$AN$22)*$AH$22)*Calculator!$G$10)-((((K34/100)*$AJ$22)*$AN$22)*$AH$22)+((((K34/100)*$AJ$23)*$AH$23)),IF(Calculator!$O$6="SINGLEANOD",SUM((((K34/100)*$AJ$22)*$AH$22))+(((((K34/100)*$AJ$22)*$AN$22)*$AH$22)*Calculator!$G$11)-((((K34/100)*$AJ$22)*$AN$22)*$AH$22)+((((K34/100)*$AJ$23)*$AH$23)),IF(Calculator!$O$6="DUALBASE",SUM((((K34/100)*$AJ$22)*$AH$22))+(((((K34/100)*$AJ$22)*$AN$22)*$AH$22)*Calculator!$G$12)-((((K34/100)*$AJ$22)*$AN$22)*$AH$22)+((((K34/100)*$AJ$23)*$AH$23)),IF(Calculator!$O$6="DUALELEMENTS",SUM((((K34/100)*$AJ$22)*$AH$22))+(((((K34/100)*$AJ$22)*$AN$22)*$AH$22)*Calculator!$G$13)-((((K34/100)*$AJ$22)*$AN$22)*$AH$22)+((((K34/100)*$AJ$23)*$AH$23)),IF(Calculator!$O$6="DUALSPECTRUM",SUM((((K34/100)*$AJ$22)*$AH$22))+(((((K34/100)*$AJ$22)*$AN$22)*$AH$22)*Calculator!$G$15)-((((K34/100)*$AJ$22)*$AN$22)*$AH$22)+((((K34/100)*$AJ$23)*$AH$23)),IF(Calculator!$O$6="DUALHOMESTEAD",SUM((((K34/100)*$AJ$22)*$AH$22))+(((((K34/100)*$AJ$22)*$AN$22)*$AH$22)*Calculator!$G$14)-((((K34/100)*$AJ$22)*$AN$22)*$AH$22)+((((K34/100)*$AJ$23)*$AH$23)),IF(Calculator!$O$6="DUALBAND A",SUM((((K34/100)*$AJ$22)*$AH$22))+(((((K34/100)*$AJ$22)*$AN$22)*$AH$22)*Calculator!$G$16)-((((K34/100)*$AJ$22)*$AN$22)*$AH$22)+((((K34/100)*$AJ$23)*$AH$23)),IF(Calculator!$O$6="DUALBAND B",SUM((((K34/100)*$AJ$22)*$AH$22))+(((((K34/100)*$AJ$22)*$AN$22)*$AH$22)*Calculator!$G$17)-((((K34/100)*$AJ$22)*$AN$22)*$AH$22)+((((K34/100)*$AJ$23)*$AH$23)),IF(Calculator!$O$6="DUALBAND C",SUM((((K34/100)*$AJ$22)*$AH$22))+(((((K34/100)*$AJ$22)*$AN$22)*$AH$22)*Calculator!$G$18)-((((K34/100)*$AJ$22)*$AN$22)*$AH$22)+((((K34/100)*$AJ$23)*$AH$23)),IF(Calculator!$O$6="DUALBAND D",SUM((((K34/100)*$AJ$22)*$AH$22))+(((((K34/100)*$AJ$22)*$AN$22)*$AH$22)*Calculator!$G$19)-((((K34/100)*$AJ$22)*$AN$22)*$AH$22)+((((K34/100)*$AJ$23)*$AH$23)),IF(Calculator!$O$6="DUALURBANE",SUM((((K34/100)*$AJ$22)*$AH$22))+(((((K34/100)*$AJ$22)*$AN$22)*$AH$22)*Calculator!$G$20)-((((K34/100)*$AJ$22)*$AN$22)*$AH$22)+((((K34/100)*$AJ$23)*$AH$23)),IF(Calculator!$O$6="DUALSILVERANOD",SUM((((K34/100)*$AJ$22)*$AH$22))+(((((K34/100)*$AJ$22)*$AN$22)*$AH$22)*Calculator!$G$21)-((((K34/100)*$AJ$22)*$AN$22)*$AH$22)+((((K34/100)*$AJ$23)*$AH$23)),IF(Calculator!$O$6="DUALANOD",SUM((((K34/100)*$AJ$22)*$AH$22))+(((((K34/100)*$AJ$22)*$AN$22)*$AH$22)*Calculator!$G$22)-((((K34/100)*$AJ$22)*$AN$22)*$AH$22)+((((K34/100)*$AJ$23)*$AH$23))))))))))))))))))))))))</f>
        <v>1080.4009424999999</v>
      </c>
      <c r="AA34" s="2">
        <f>IF(Calculator!$O$6="SINGLEBASE",SUM((((L34/100)*$AJ$22)*$AH$22))+((((L34/100)*$AJ$23)*$AH$23)),IF(Calculator!$O$6="SINGLEELEMENTS",SUM((((L34/100)*$AJ$22)*$AH$22))+(((((L34/100)*$AJ$22)*$AN$22)*$AH$22)*Calculator!$G$2)-((((L34/100)*$AJ$22)*$AN$22)*$AH$22)+((((L34/100)*$AJ$23)*$AH$23)),IF(Calculator!$O$6="SINGLESPECTRUM",SUM((((L34/100)*$AJ$22)*$AH$22))+(((((L34/100)*$AJ$22)*$AN$22)*$AH$22)*Calculator!$G$4)-((((L34/100)*$AJ$22)*$AN$22)*$AH$22)+((((L34/100)*$AJ$23)*$AH$23)),IF(Calculator!$O$6="SINGLEHOMESTEAD",SUM((((L34/100)*$AJ$22)*$AH$22))+(((((L34/100)*$AJ$22)*$AN$22)*$AH$22)*Calculator!$G$3)-((((L34/100)*$AJ$22)*$AN$22)*$AH$22)+((((L34/100)*$AJ$23)*$AH$23)),IF(Calculator!$O$6="SINGLEBAND A",SUM((((L34/100)*$AJ$22)*$AH$22))+(((((L34/100)*$AJ$22)*$AN$22)*$AH$22)*Calculator!$G$5)-((((L34/100)*$AJ$22)*$AN$22)*$AH$22)+((((L34/100)*$AJ$23)*$AH$23)),IF(Calculator!$O$6="SINGLEBAND B",SUM((((L34/100)*$AJ$22)*$AH$22))+(((((L34/100)*$AJ$22)*$AN$22)*$AH$22)*Calculator!$G$6)-((((L34/100)*$AJ$22)*$AN$22)*$AH$22)+((((L34/100)*$AJ$23)*$AH$23)),IF(Calculator!$O$6="SINGLEBAND C",SUM((((L34/100)*$AJ$22)*$AH$22))+(((((L34/100)*$AJ$22)*$AN$22)*$AH$22)*Calculator!$G$7)-((((L34/100)*$AJ$22)*$AN$22)*$AH$22)+((((L34/100)*$AJ$23)*$AH$23)),IF(Calculator!$O$6="SINGLEBAND D",SUM((((L34/100)*$AJ$22)*$AH$22))+(((((L34/100)*$AJ$22)*$AN$22)*$AH$22)*Calculator!$G$8)-((((L34/100)*$AJ$22)*$AN$22)*$AH$22)+((((L34/100)*$AJ$23)*$AH$23)),IF(Calculator!$O$6="SINGLEURBANE",SUM((((L34/100)*$AJ$22)*$AH$22))+(((((L34/100)*$AJ$22)*$AN$22)*$AH$22)*Calculator!$G$9)-((((L34/100)*$AJ$22)*$AN$22)*$AH$22)+((((L34/100)*$AJ$23)*$AH$23)),IF(Calculator!$O$6="SINGLESILVERANOD",SUM((((L34/100)*$AJ$22)*$AH$22))+(((((L34/100)*$AJ$22)*$AN$22)*$AH$22)*Calculator!$G$10)-((((L34/100)*$AJ$22)*$AN$22)*$AH$22)+((((L34/100)*$AJ$23)*$AH$23)),IF(Calculator!$O$6="SINGLEANOD",SUM((((L34/100)*$AJ$22)*$AH$22))+(((((L34/100)*$AJ$22)*$AN$22)*$AH$22)*Calculator!$G$11)-((((L34/100)*$AJ$22)*$AN$22)*$AH$22)+((((L34/100)*$AJ$23)*$AH$23)),IF(Calculator!$O$6="DUALBASE",SUM((((L34/100)*$AJ$22)*$AH$22))+(((((L34/100)*$AJ$22)*$AN$22)*$AH$22)*Calculator!$G$12)-((((L34/100)*$AJ$22)*$AN$22)*$AH$22)+((((L34/100)*$AJ$23)*$AH$23)),IF(Calculator!$O$6="DUALELEMENTS",SUM((((L34/100)*$AJ$22)*$AH$22))+(((((L34/100)*$AJ$22)*$AN$22)*$AH$22)*Calculator!$G$13)-((((L34/100)*$AJ$22)*$AN$22)*$AH$22)+((((L34/100)*$AJ$23)*$AH$23)),IF(Calculator!$O$6="DUALSPECTRUM",SUM((((L34/100)*$AJ$22)*$AH$22))+(((((L34/100)*$AJ$22)*$AN$22)*$AH$22)*Calculator!$G$15)-((((L34/100)*$AJ$22)*$AN$22)*$AH$22)+((((L34/100)*$AJ$23)*$AH$23)),IF(Calculator!$O$6="DUALHOMESTEAD",SUM((((L34/100)*$AJ$22)*$AH$22))+(((((L34/100)*$AJ$22)*$AN$22)*$AH$22)*Calculator!$G$14)-((((L34/100)*$AJ$22)*$AN$22)*$AH$22)+((((L34/100)*$AJ$23)*$AH$23)),IF(Calculator!$O$6="DUALBAND A",SUM((((L34/100)*$AJ$22)*$AH$22))+(((((L34/100)*$AJ$22)*$AN$22)*$AH$22)*Calculator!$G$16)-((((L34/100)*$AJ$22)*$AN$22)*$AH$22)+((((L34/100)*$AJ$23)*$AH$23)),IF(Calculator!$O$6="DUALBAND B",SUM((((L34/100)*$AJ$22)*$AH$22))+(((((L34/100)*$AJ$22)*$AN$22)*$AH$22)*Calculator!$G$17)-((((L34/100)*$AJ$22)*$AN$22)*$AH$22)+((((L34/100)*$AJ$23)*$AH$23)),IF(Calculator!$O$6="DUALBAND C",SUM((((L34/100)*$AJ$22)*$AH$22))+(((((L34/100)*$AJ$22)*$AN$22)*$AH$22)*Calculator!$G$18)-((((L34/100)*$AJ$22)*$AN$22)*$AH$22)+((((L34/100)*$AJ$23)*$AH$23)),IF(Calculator!$O$6="DUALBAND D",SUM((((L34/100)*$AJ$22)*$AH$22))+(((((L34/100)*$AJ$22)*$AN$22)*$AH$22)*Calculator!$G$19)-((((L34/100)*$AJ$22)*$AN$22)*$AH$22)+((((L34/100)*$AJ$23)*$AH$23)),IF(Calculator!$O$6="DUALURBANE",SUM((((L34/100)*$AJ$22)*$AH$22))+(((((L34/100)*$AJ$22)*$AN$22)*$AH$22)*Calculator!$G$20)-((((L34/100)*$AJ$22)*$AN$22)*$AH$22)+((((L34/100)*$AJ$23)*$AH$23)),IF(Calculator!$O$6="DUALSILVERANOD",SUM((((L34/100)*$AJ$22)*$AH$22))+(((((L34/100)*$AJ$22)*$AN$22)*$AH$22)*Calculator!$G$21)-((((L34/100)*$AJ$22)*$AN$22)*$AH$22)+((((L34/100)*$AJ$23)*$AH$23)),IF(Calculator!$O$6="DUALANOD",SUM((((L34/100)*$AJ$22)*$AH$22))+(((((L34/100)*$AJ$22)*$AN$22)*$AH$22)*Calculator!$G$22)-((((L34/100)*$AJ$22)*$AN$22)*$AH$22)+((((L34/100)*$AJ$23)*$AH$23))))))))))))))))))))))))</f>
        <v>1089.6768850000003</v>
      </c>
      <c r="AB34" s="2">
        <f>IF(Calculator!$O$6="SINGLEBASE",SUM((((M34/100)*$AJ$22)*$AH$22))+((((M34/100)*$AJ$23)*$AH$23)),IF(Calculator!$O$6="SINGLEELEMENTS",SUM((((M34/100)*$AJ$22)*$AH$22))+(((((M34/100)*$AJ$22)*$AN$22)*$AH$22)*Calculator!$G$2)-((((M34/100)*$AJ$22)*$AN$22)*$AH$22)+((((M34/100)*$AJ$23)*$AH$23)),IF(Calculator!$O$6="SINGLESPECTRUM",SUM((((M34/100)*$AJ$22)*$AH$22))+(((((M34/100)*$AJ$22)*$AN$22)*$AH$22)*Calculator!$G$4)-((((M34/100)*$AJ$22)*$AN$22)*$AH$22)+((((M34/100)*$AJ$23)*$AH$23)),IF(Calculator!$O$6="SINGLEHOMESTEAD",SUM((((M34/100)*$AJ$22)*$AH$22))+(((((M34/100)*$AJ$22)*$AN$22)*$AH$22)*Calculator!$G$3)-((((M34/100)*$AJ$22)*$AN$22)*$AH$22)+((((M34/100)*$AJ$23)*$AH$23)),IF(Calculator!$O$6="SINGLEBAND A",SUM((((M34/100)*$AJ$22)*$AH$22))+(((((M34/100)*$AJ$22)*$AN$22)*$AH$22)*Calculator!$G$5)-((((M34/100)*$AJ$22)*$AN$22)*$AH$22)+((((M34/100)*$AJ$23)*$AH$23)),IF(Calculator!$O$6="SINGLEBAND B",SUM((((M34/100)*$AJ$22)*$AH$22))+(((((M34/100)*$AJ$22)*$AN$22)*$AH$22)*Calculator!$G$6)-((((M34/100)*$AJ$22)*$AN$22)*$AH$22)+((((M34/100)*$AJ$23)*$AH$23)),IF(Calculator!$O$6="SINGLEBAND C",SUM((((M34/100)*$AJ$22)*$AH$22))+(((((M34/100)*$AJ$22)*$AN$22)*$AH$22)*Calculator!$G$7)-((((M34/100)*$AJ$22)*$AN$22)*$AH$22)+((((M34/100)*$AJ$23)*$AH$23)),IF(Calculator!$O$6="SINGLEBAND D",SUM((((M34/100)*$AJ$22)*$AH$22))+(((((M34/100)*$AJ$22)*$AN$22)*$AH$22)*Calculator!$G$8)-((((M34/100)*$AJ$22)*$AN$22)*$AH$22)+((((M34/100)*$AJ$23)*$AH$23)),IF(Calculator!$O$6="SINGLEURBANE",SUM((((M34/100)*$AJ$22)*$AH$22))+(((((M34/100)*$AJ$22)*$AN$22)*$AH$22)*Calculator!$G$9)-((((M34/100)*$AJ$22)*$AN$22)*$AH$22)+((((M34/100)*$AJ$23)*$AH$23)),IF(Calculator!$O$6="SINGLESILVERANOD",SUM((((M34/100)*$AJ$22)*$AH$22))+(((((M34/100)*$AJ$22)*$AN$22)*$AH$22)*Calculator!$G$10)-((((M34/100)*$AJ$22)*$AN$22)*$AH$22)+((((M34/100)*$AJ$23)*$AH$23)),IF(Calculator!$O$6="SINGLEANOD",SUM((((M34/100)*$AJ$22)*$AH$22))+(((((M34/100)*$AJ$22)*$AN$22)*$AH$22)*Calculator!$G$11)-((((M34/100)*$AJ$22)*$AN$22)*$AH$22)+((((M34/100)*$AJ$23)*$AH$23)),IF(Calculator!$O$6="DUALBASE",SUM((((M34/100)*$AJ$22)*$AH$22))+(((((M34/100)*$AJ$22)*$AN$22)*$AH$22)*Calculator!$G$12)-((((M34/100)*$AJ$22)*$AN$22)*$AH$22)+((((M34/100)*$AJ$23)*$AH$23)),IF(Calculator!$O$6="DUALELEMENTS",SUM((((M34/100)*$AJ$22)*$AH$22))+(((((M34/100)*$AJ$22)*$AN$22)*$AH$22)*Calculator!$G$13)-((((M34/100)*$AJ$22)*$AN$22)*$AH$22)+((((M34/100)*$AJ$23)*$AH$23)),IF(Calculator!$O$6="DUALSPECTRUM",SUM((((M34/100)*$AJ$22)*$AH$22))+(((((M34/100)*$AJ$22)*$AN$22)*$AH$22)*Calculator!$G$15)-((((M34/100)*$AJ$22)*$AN$22)*$AH$22)+((((M34/100)*$AJ$23)*$AH$23)),IF(Calculator!$O$6="DUALHOMESTEAD",SUM((((M34/100)*$AJ$22)*$AH$22))+(((((M34/100)*$AJ$22)*$AN$22)*$AH$22)*Calculator!$G$14)-((((M34/100)*$AJ$22)*$AN$22)*$AH$22)+((((M34/100)*$AJ$23)*$AH$23)),IF(Calculator!$O$6="DUALBAND A",SUM((((M34/100)*$AJ$22)*$AH$22))+(((((M34/100)*$AJ$22)*$AN$22)*$AH$22)*Calculator!$G$16)-((((M34/100)*$AJ$22)*$AN$22)*$AH$22)+((((M34/100)*$AJ$23)*$AH$23)),IF(Calculator!$O$6="DUALBAND B",SUM((((M34/100)*$AJ$22)*$AH$22))+(((((M34/100)*$AJ$22)*$AN$22)*$AH$22)*Calculator!$G$17)-((((M34/100)*$AJ$22)*$AN$22)*$AH$22)+((((M34/100)*$AJ$23)*$AH$23)),IF(Calculator!$O$6="DUALBAND C",SUM((((M34/100)*$AJ$22)*$AH$22))+(((((M34/100)*$AJ$22)*$AN$22)*$AH$22)*Calculator!$G$18)-((((M34/100)*$AJ$22)*$AN$22)*$AH$22)+((((M34/100)*$AJ$23)*$AH$23)),IF(Calculator!$O$6="DUALBAND D",SUM((((M34/100)*$AJ$22)*$AH$22))+(((((M34/100)*$AJ$22)*$AN$22)*$AH$22)*Calculator!$G$19)-((((M34/100)*$AJ$22)*$AN$22)*$AH$22)+((((M34/100)*$AJ$23)*$AH$23)),IF(Calculator!$O$6="DUALURBANE",SUM((((M34/100)*$AJ$22)*$AH$22))+(((((M34/100)*$AJ$22)*$AN$22)*$AH$22)*Calculator!$G$20)-((((M34/100)*$AJ$22)*$AN$22)*$AH$22)+((((M34/100)*$AJ$23)*$AH$23)),IF(Calculator!$O$6="DUALSILVERANOD",SUM((((M34/100)*$AJ$22)*$AH$22))+(((((M34/100)*$AJ$22)*$AN$22)*$AH$22)*Calculator!$G$21)-((((M34/100)*$AJ$22)*$AN$22)*$AH$22)+((((M34/100)*$AJ$23)*$AH$23)),IF(Calculator!$O$6="DUALANOD",SUM((((M34/100)*$AJ$22)*$AH$22))+(((((M34/100)*$AJ$22)*$AN$22)*$AH$22)*Calculator!$G$22)-((((M34/100)*$AJ$22)*$AN$22)*$AH$22)+((((M34/100)*$AJ$23)*$AH$23))))))))))))))))))))))))</f>
        <v>1098.948543</v>
      </c>
      <c r="AC34" s="2">
        <f>IF(Calculator!$O$6="SINGLEBASE",SUM((((N34/100)*$AJ$22)*$AH$22))+((((N34/100)*$AJ$23)*$AH$23)),IF(Calculator!$O$6="SINGLEELEMENTS",SUM((((N34/100)*$AJ$22)*$AH$22))+(((((N34/100)*$AJ$22)*$AN$22)*$AH$22)*Calculator!$G$2)-((((N34/100)*$AJ$22)*$AN$22)*$AH$22)+((((N34/100)*$AJ$23)*$AH$23)),IF(Calculator!$O$6="SINGLESPECTRUM",SUM((((N34/100)*$AJ$22)*$AH$22))+(((((N34/100)*$AJ$22)*$AN$22)*$AH$22)*Calculator!$G$4)-((((N34/100)*$AJ$22)*$AN$22)*$AH$22)+((((N34/100)*$AJ$23)*$AH$23)),IF(Calculator!$O$6="SINGLEHOMESTEAD",SUM((((N34/100)*$AJ$22)*$AH$22))+(((((N34/100)*$AJ$22)*$AN$22)*$AH$22)*Calculator!$G$3)-((((N34/100)*$AJ$22)*$AN$22)*$AH$22)+((((N34/100)*$AJ$23)*$AH$23)),IF(Calculator!$O$6="SINGLEBAND A",SUM((((N34/100)*$AJ$22)*$AH$22))+(((((N34/100)*$AJ$22)*$AN$22)*$AH$22)*Calculator!$G$5)-((((N34/100)*$AJ$22)*$AN$22)*$AH$22)+((((N34/100)*$AJ$23)*$AH$23)),IF(Calculator!$O$6="SINGLEBAND B",SUM((((N34/100)*$AJ$22)*$AH$22))+(((((N34/100)*$AJ$22)*$AN$22)*$AH$22)*Calculator!$G$6)-((((N34/100)*$AJ$22)*$AN$22)*$AH$22)+((((N34/100)*$AJ$23)*$AH$23)),IF(Calculator!$O$6="SINGLEBAND C",SUM((((N34/100)*$AJ$22)*$AH$22))+(((((N34/100)*$AJ$22)*$AN$22)*$AH$22)*Calculator!$G$7)-((((N34/100)*$AJ$22)*$AN$22)*$AH$22)+((((N34/100)*$AJ$23)*$AH$23)),IF(Calculator!$O$6="SINGLEBAND D",SUM((((N34/100)*$AJ$22)*$AH$22))+(((((N34/100)*$AJ$22)*$AN$22)*$AH$22)*Calculator!$G$8)-((((N34/100)*$AJ$22)*$AN$22)*$AH$22)+((((N34/100)*$AJ$23)*$AH$23)),IF(Calculator!$O$6="SINGLEURBANE",SUM((((N34/100)*$AJ$22)*$AH$22))+(((((N34/100)*$AJ$22)*$AN$22)*$AH$22)*Calculator!$G$9)-((((N34/100)*$AJ$22)*$AN$22)*$AH$22)+((((N34/100)*$AJ$23)*$AH$23)),IF(Calculator!$O$6="SINGLESILVERANOD",SUM((((N34/100)*$AJ$22)*$AH$22))+(((((N34/100)*$AJ$22)*$AN$22)*$AH$22)*Calculator!$G$10)-((((N34/100)*$AJ$22)*$AN$22)*$AH$22)+((((N34/100)*$AJ$23)*$AH$23)),IF(Calculator!$O$6="SINGLEANOD",SUM((((N34/100)*$AJ$22)*$AH$22))+(((((N34/100)*$AJ$22)*$AN$22)*$AH$22)*Calculator!$G$11)-((((N34/100)*$AJ$22)*$AN$22)*$AH$22)+((((N34/100)*$AJ$23)*$AH$23)),IF(Calculator!$O$6="DUALBASE",SUM((((N34/100)*$AJ$22)*$AH$22))+(((((N34/100)*$AJ$22)*$AN$22)*$AH$22)*Calculator!$G$12)-((((N34/100)*$AJ$22)*$AN$22)*$AH$22)+((((N34/100)*$AJ$23)*$AH$23)),IF(Calculator!$O$6="DUALELEMENTS",SUM((((N34/100)*$AJ$22)*$AH$22))+(((((N34/100)*$AJ$22)*$AN$22)*$AH$22)*Calculator!$G$13)-((((N34/100)*$AJ$22)*$AN$22)*$AH$22)+((((N34/100)*$AJ$23)*$AH$23)),IF(Calculator!$O$6="DUALSPECTRUM",SUM((((N34/100)*$AJ$22)*$AH$22))+(((((N34/100)*$AJ$22)*$AN$22)*$AH$22)*Calculator!$G$15)-((((N34/100)*$AJ$22)*$AN$22)*$AH$22)+((((N34/100)*$AJ$23)*$AH$23)),IF(Calculator!$O$6="DUALHOMESTEAD",SUM((((N34/100)*$AJ$22)*$AH$22))+(((((N34/100)*$AJ$22)*$AN$22)*$AH$22)*Calculator!$G$14)-((((N34/100)*$AJ$22)*$AN$22)*$AH$22)+((((N34/100)*$AJ$23)*$AH$23)),IF(Calculator!$O$6="DUALBAND A",SUM((((N34/100)*$AJ$22)*$AH$22))+(((((N34/100)*$AJ$22)*$AN$22)*$AH$22)*Calculator!$G$16)-((((N34/100)*$AJ$22)*$AN$22)*$AH$22)+((((N34/100)*$AJ$23)*$AH$23)),IF(Calculator!$O$6="DUALBAND B",SUM((((N34/100)*$AJ$22)*$AH$22))+(((((N34/100)*$AJ$22)*$AN$22)*$AH$22)*Calculator!$G$17)-((((N34/100)*$AJ$22)*$AN$22)*$AH$22)+((((N34/100)*$AJ$23)*$AH$23)),IF(Calculator!$O$6="DUALBAND C",SUM((((N34/100)*$AJ$22)*$AH$22))+(((((N34/100)*$AJ$22)*$AN$22)*$AH$22)*Calculator!$G$18)-((((N34/100)*$AJ$22)*$AN$22)*$AH$22)+((((N34/100)*$AJ$23)*$AH$23)),IF(Calculator!$O$6="DUALBAND D",SUM((((N34/100)*$AJ$22)*$AH$22))+(((((N34/100)*$AJ$22)*$AN$22)*$AH$22)*Calculator!$G$19)-((((N34/100)*$AJ$22)*$AN$22)*$AH$22)+((((N34/100)*$AJ$23)*$AH$23)),IF(Calculator!$O$6="DUALURBANE",SUM((((N34/100)*$AJ$22)*$AH$22))+(((((N34/100)*$AJ$22)*$AN$22)*$AH$22)*Calculator!$G$20)-((((N34/100)*$AJ$22)*$AN$22)*$AH$22)+((((N34/100)*$AJ$23)*$AH$23)),IF(Calculator!$O$6="DUALSILVERANOD",SUM((((N34/100)*$AJ$22)*$AH$22))+(((((N34/100)*$AJ$22)*$AN$22)*$AH$22)*Calculator!$G$21)-((((N34/100)*$AJ$22)*$AN$22)*$AH$22)+((((N34/100)*$AJ$23)*$AH$23)),IF(Calculator!$O$6="DUALANOD",SUM((((N34/100)*$AJ$22)*$AH$22))+(((((N34/100)*$AJ$22)*$AN$22)*$AH$22)*Calculator!$G$22)-((((N34/100)*$AJ$22)*$AN$22)*$AH$22)+((((N34/100)*$AJ$23)*$AH$23))))))))))))))))))))))))</f>
        <v>1109.5398269999998</v>
      </c>
    </row>
    <row r="35" spans="1:40">
      <c r="A35" s="8" t="s">
        <v>1403</v>
      </c>
      <c r="B35" s="2">
        <v>2442.7501999999999</v>
      </c>
      <c r="C35" s="2">
        <v>2466.5553</v>
      </c>
      <c r="D35" s="2">
        <v>2489.1795499999994</v>
      </c>
      <c r="E35" s="2">
        <v>2511.8037999999997</v>
      </c>
      <c r="F35" s="2">
        <v>2534.42805</v>
      </c>
      <c r="G35" s="2">
        <v>2557.0522999999998</v>
      </c>
      <c r="H35" s="2">
        <v>2579.6765500000001</v>
      </c>
      <c r="I35" s="2">
        <v>2603.8264999999997</v>
      </c>
      <c r="J35" s="2">
        <v>2626.4507499999995</v>
      </c>
      <c r="K35" s="2">
        <v>2656.0660499999999</v>
      </c>
      <c r="L35" s="2">
        <v>2678.6902999999998</v>
      </c>
      <c r="M35" s="2">
        <v>2704.5227</v>
      </c>
      <c r="N35" s="2">
        <v>2727.1469499999998</v>
      </c>
      <c r="P35" s="8">
        <v>2600</v>
      </c>
      <c r="Q35" s="2">
        <f>IF(Calculator!$O$6="SINGLEBASE",SUM((((B35/100)*$AJ$22)*$AH$22))+((((B35/100)*$AJ$23)*$AH$23)),IF(Calculator!$O$6="SINGLEELEMENTS",SUM((((B35/100)*$AJ$22)*$AH$22))+(((((B35/100)*$AJ$22)*$AN$22)*$AH$22)*Calculator!$G$2)-((((B35/100)*$AJ$22)*$AN$22)*$AH$22)+((((B35/100)*$AJ$23)*$AH$23)),IF(Calculator!$O$6="SINGLESPECTRUM",SUM((((B35/100)*$AJ$22)*$AH$22))+(((((B35/100)*$AJ$22)*$AN$22)*$AH$22)*Calculator!$G$4)-((((B35/100)*$AJ$22)*$AN$22)*$AH$22)+((((B35/100)*$AJ$23)*$AH$23)),IF(Calculator!$O$6="SINGLEHOMESTEAD",SUM((((B35/100)*$AJ$22)*$AH$22))+(((((B35/100)*$AJ$22)*$AN$22)*$AH$22)*Calculator!$G$3)-((((B35/100)*$AJ$22)*$AN$22)*$AH$22)+((((B35/100)*$AJ$23)*$AH$23)),IF(Calculator!$O$6="SINGLEBAND A",SUM((((B35/100)*$AJ$22)*$AH$22))+(((((B35/100)*$AJ$22)*$AN$22)*$AH$22)*Calculator!$G$5)-((((B35/100)*$AJ$22)*$AN$22)*$AH$22)+((((B35/100)*$AJ$23)*$AH$23)),IF(Calculator!$O$6="SINGLEBAND B",SUM((((B35/100)*$AJ$22)*$AH$22))+(((((B35/100)*$AJ$22)*$AN$22)*$AH$22)*Calculator!$G$6)-((((B35/100)*$AJ$22)*$AN$22)*$AH$22)+((((B35/100)*$AJ$23)*$AH$23)),IF(Calculator!$O$6="SINGLEBAND C",SUM((((B35/100)*$AJ$22)*$AH$22))+(((((B35/100)*$AJ$22)*$AN$22)*$AH$22)*Calculator!$G$7)-((((B35/100)*$AJ$22)*$AN$22)*$AH$22)+((((B35/100)*$AJ$23)*$AH$23)),IF(Calculator!$O$6="SINGLEBAND D",SUM((((B35/100)*$AJ$22)*$AH$22))+(((((B35/100)*$AJ$22)*$AN$22)*$AH$22)*Calculator!$G$8)-((((B35/100)*$AJ$22)*$AN$22)*$AH$22)+((((B35/100)*$AJ$23)*$AH$23)),IF(Calculator!$O$6="SINGLEURBANE",SUM((((B35/100)*$AJ$22)*$AH$22))+(((((B35/100)*$AJ$22)*$AN$22)*$AH$22)*Calculator!$G$9)-((((B35/100)*$AJ$22)*$AN$22)*$AH$22)+((((B35/100)*$AJ$23)*$AH$23)),IF(Calculator!$O$6="SINGLESILVERANOD",SUM((((B35/100)*$AJ$22)*$AH$22))+(((((B35/100)*$AJ$22)*$AN$22)*$AH$22)*Calculator!$G$10)-((((B35/100)*$AJ$22)*$AN$22)*$AH$22)+((((B35/100)*$AJ$23)*$AH$23)),IF(Calculator!$O$6="SINGLEANOD",SUM((((B35/100)*$AJ$22)*$AH$22))+(((((B35/100)*$AJ$22)*$AN$22)*$AH$22)*Calculator!$G$11)-((((B35/100)*$AJ$22)*$AN$22)*$AH$22)+((((B35/100)*$AJ$23)*$AH$23)),IF(Calculator!$O$6="DUALBASE",SUM((((B35/100)*$AJ$22)*$AH$22))+(((((B35/100)*$AJ$22)*$AN$22)*$AH$22)*Calculator!$G$12)-((((B35/100)*$AJ$22)*$AN$22)*$AH$22)+((((B35/100)*$AJ$23)*$AH$23)),IF(Calculator!$O$6="DUALELEMENTS",SUM((((B35/100)*$AJ$22)*$AH$22))+(((((B35/100)*$AJ$22)*$AN$22)*$AH$22)*Calculator!$G$13)-((((B35/100)*$AJ$22)*$AN$22)*$AH$22)+((((B35/100)*$AJ$23)*$AH$23)),IF(Calculator!$O$6="DUALSPECTRUM",SUM((((B35/100)*$AJ$22)*$AH$22))+(((((B35/100)*$AJ$22)*$AN$22)*$AH$22)*Calculator!$G$15)-((((B35/100)*$AJ$22)*$AN$22)*$AH$22)+((((B35/100)*$AJ$23)*$AH$23)),IF(Calculator!$O$6="DUALHOMESTEAD",SUM((((B35/100)*$AJ$22)*$AH$22))+(((((B35/100)*$AJ$22)*$AN$22)*$AH$22)*Calculator!$G$14)-((((B35/100)*$AJ$22)*$AN$22)*$AH$22)+((((B35/100)*$AJ$23)*$AH$23)),IF(Calculator!$O$6="DUALBAND A",SUM((((B35/100)*$AJ$22)*$AH$22))+(((((B35/100)*$AJ$22)*$AN$22)*$AH$22)*Calculator!$G$16)-((((B35/100)*$AJ$22)*$AN$22)*$AH$22)+((((B35/100)*$AJ$23)*$AH$23)),IF(Calculator!$O$6="DUALBAND B",SUM((((B35/100)*$AJ$22)*$AH$22))+(((((B35/100)*$AJ$22)*$AN$22)*$AH$22)*Calculator!$G$17)-((((B35/100)*$AJ$22)*$AN$22)*$AH$22)+((((B35/100)*$AJ$23)*$AH$23)),IF(Calculator!$O$6="DUALBAND C",SUM((((B35/100)*$AJ$22)*$AH$22))+(((((B35/100)*$AJ$22)*$AN$22)*$AH$22)*Calculator!$G$18)-((((B35/100)*$AJ$22)*$AN$22)*$AH$22)+((((B35/100)*$AJ$23)*$AH$23)),IF(Calculator!$O$6="DUALBAND D",SUM((((B35/100)*$AJ$22)*$AH$22))+(((((B35/100)*$AJ$22)*$AN$22)*$AH$22)*Calculator!$G$19)-((((B35/100)*$AJ$22)*$AN$22)*$AH$22)+((((B35/100)*$AJ$23)*$AH$23)),IF(Calculator!$O$6="DUALURBANE",SUM((((B35/100)*$AJ$22)*$AH$22))+(((((B35/100)*$AJ$22)*$AN$22)*$AH$22)*Calculator!$G$20)-((((B35/100)*$AJ$22)*$AN$22)*$AH$22)+((((B35/100)*$AJ$23)*$AH$23)),IF(Calculator!$O$6="DUALSILVERANOD",SUM((((B35/100)*$AJ$22)*$AH$22))+(((((B35/100)*$AJ$22)*$AN$22)*$AH$22)*Calculator!$G$21)-((((B35/100)*$AJ$22)*$AN$22)*$AH$22)+((((B35/100)*$AJ$23)*$AH$23)),IF(Calculator!$O$6="DUALANOD",SUM((((B35/100)*$AJ$22)*$AH$22))+(((((B35/100)*$AJ$22)*$AN$22)*$AH$22)*Calculator!$G$22)-((((B35/100)*$AJ$22)*$AN$22)*$AH$22)+((((B35/100)*$AJ$23)*$AH$23))))))))))))))))))))))))</f>
        <v>1001.5275820000001</v>
      </c>
      <c r="R35" s="2">
        <f>IF(Calculator!$O$6="SINGLEBASE",SUM((((C35/100)*$AJ$22)*$AH$22))+((((C35/100)*$AJ$23)*$AH$23)),IF(Calculator!$O$6="SINGLEELEMENTS",SUM((((C35/100)*$AJ$22)*$AH$22))+(((((C35/100)*$AJ$22)*$AN$22)*$AH$22)*Calculator!$G$2)-((((C35/100)*$AJ$22)*$AN$22)*$AH$22)+((((C35/100)*$AJ$23)*$AH$23)),IF(Calculator!$O$6="SINGLESPECTRUM",SUM((((C35/100)*$AJ$22)*$AH$22))+(((((C35/100)*$AJ$22)*$AN$22)*$AH$22)*Calculator!$G$4)-((((C35/100)*$AJ$22)*$AN$22)*$AH$22)+((((C35/100)*$AJ$23)*$AH$23)),IF(Calculator!$O$6="SINGLEHOMESTEAD",SUM((((C35/100)*$AJ$22)*$AH$22))+(((((C35/100)*$AJ$22)*$AN$22)*$AH$22)*Calculator!$G$3)-((((C35/100)*$AJ$22)*$AN$22)*$AH$22)+((((C35/100)*$AJ$23)*$AH$23)),IF(Calculator!$O$6="SINGLEBAND A",SUM((((C35/100)*$AJ$22)*$AH$22))+(((((C35/100)*$AJ$22)*$AN$22)*$AH$22)*Calculator!$G$5)-((((C35/100)*$AJ$22)*$AN$22)*$AH$22)+((((C35/100)*$AJ$23)*$AH$23)),IF(Calculator!$O$6="SINGLEBAND B",SUM((((C35/100)*$AJ$22)*$AH$22))+(((((C35/100)*$AJ$22)*$AN$22)*$AH$22)*Calculator!$G$6)-((((C35/100)*$AJ$22)*$AN$22)*$AH$22)+((((C35/100)*$AJ$23)*$AH$23)),IF(Calculator!$O$6="SINGLEBAND C",SUM((((C35/100)*$AJ$22)*$AH$22))+(((((C35/100)*$AJ$22)*$AN$22)*$AH$22)*Calculator!$G$7)-((((C35/100)*$AJ$22)*$AN$22)*$AH$22)+((((C35/100)*$AJ$23)*$AH$23)),IF(Calculator!$O$6="SINGLEBAND D",SUM((((C35/100)*$AJ$22)*$AH$22))+(((((C35/100)*$AJ$22)*$AN$22)*$AH$22)*Calculator!$G$8)-((((C35/100)*$AJ$22)*$AN$22)*$AH$22)+((((C35/100)*$AJ$23)*$AH$23)),IF(Calculator!$O$6="SINGLEURBANE",SUM((((C35/100)*$AJ$22)*$AH$22))+(((((C35/100)*$AJ$22)*$AN$22)*$AH$22)*Calculator!$G$9)-((((C35/100)*$AJ$22)*$AN$22)*$AH$22)+((((C35/100)*$AJ$23)*$AH$23)),IF(Calculator!$O$6="SINGLESILVERANOD",SUM((((C35/100)*$AJ$22)*$AH$22))+(((((C35/100)*$AJ$22)*$AN$22)*$AH$22)*Calculator!$G$10)-((((C35/100)*$AJ$22)*$AN$22)*$AH$22)+((((C35/100)*$AJ$23)*$AH$23)),IF(Calculator!$O$6="SINGLEANOD",SUM((((C35/100)*$AJ$22)*$AH$22))+(((((C35/100)*$AJ$22)*$AN$22)*$AH$22)*Calculator!$G$11)-((((C35/100)*$AJ$22)*$AN$22)*$AH$22)+((((C35/100)*$AJ$23)*$AH$23)),IF(Calculator!$O$6="DUALBASE",SUM((((C35/100)*$AJ$22)*$AH$22))+(((((C35/100)*$AJ$22)*$AN$22)*$AH$22)*Calculator!$G$12)-((((C35/100)*$AJ$22)*$AN$22)*$AH$22)+((((C35/100)*$AJ$23)*$AH$23)),IF(Calculator!$O$6="DUALELEMENTS",SUM((((C35/100)*$AJ$22)*$AH$22))+(((((C35/100)*$AJ$22)*$AN$22)*$AH$22)*Calculator!$G$13)-((((C35/100)*$AJ$22)*$AN$22)*$AH$22)+((((C35/100)*$AJ$23)*$AH$23)),IF(Calculator!$O$6="DUALSPECTRUM",SUM((((C35/100)*$AJ$22)*$AH$22))+(((((C35/100)*$AJ$22)*$AN$22)*$AH$22)*Calculator!$G$15)-((((C35/100)*$AJ$22)*$AN$22)*$AH$22)+((((C35/100)*$AJ$23)*$AH$23)),IF(Calculator!$O$6="DUALHOMESTEAD",SUM((((C35/100)*$AJ$22)*$AH$22))+(((((C35/100)*$AJ$22)*$AN$22)*$AH$22)*Calculator!$G$14)-((((C35/100)*$AJ$22)*$AN$22)*$AH$22)+((((C35/100)*$AJ$23)*$AH$23)),IF(Calculator!$O$6="DUALBAND A",SUM((((C35/100)*$AJ$22)*$AH$22))+(((((C35/100)*$AJ$22)*$AN$22)*$AH$22)*Calculator!$G$16)-((((C35/100)*$AJ$22)*$AN$22)*$AH$22)+((((C35/100)*$AJ$23)*$AH$23)),IF(Calculator!$O$6="DUALBAND B",SUM((((C35/100)*$AJ$22)*$AH$22))+(((((C35/100)*$AJ$22)*$AN$22)*$AH$22)*Calculator!$G$17)-((((C35/100)*$AJ$22)*$AN$22)*$AH$22)+((((C35/100)*$AJ$23)*$AH$23)),IF(Calculator!$O$6="DUALBAND C",SUM((((C35/100)*$AJ$22)*$AH$22))+(((((C35/100)*$AJ$22)*$AN$22)*$AH$22)*Calculator!$G$18)-((((C35/100)*$AJ$22)*$AN$22)*$AH$22)+((((C35/100)*$AJ$23)*$AH$23)),IF(Calculator!$O$6="DUALBAND D",SUM((((C35/100)*$AJ$22)*$AH$22))+(((((C35/100)*$AJ$22)*$AN$22)*$AH$22)*Calculator!$G$19)-((((C35/100)*$AJ$22)*$AN$22)*$AH$22)+((((C35/100)*$AJ$23)*$AH$23)),IF(Calculator!$O$6="DUALURBANE",SUM((((C35/100)*$AJ$22)*$AH$22))+(((((C35/100)*$AJ$22)*$AN$22)*$AH$22)*Calculator!$G$20)-((((C35/100)*$AJ$22)*$AN$22)*$AH$22)+((((C35/100)*$AJ$23)*$AH$23)),IF(Calculator!$O$6="DUALSILVERANOD",SUM((((C35/100)*$AJ$22)*$AH$22))+(((((C35/100)*$AJ$22)*$AN$22)*$AH$22)*Calculator!$G$21)-((((C35/100)*$AJ$22)*$AN$22)*$AH$22)+((((C35/100)*$AJ$23)*$AH$23)),IF(Calculator!$O$6="DUALANOD",SUM((((C35/100)*$AJ$22)*$AH$22))+(((((C35/100)*$AJ$22)*$AN$22)*$AH$22)*Calculator!$G$22)-((((C35/100)*$AJ$22)*$AN$22)*$AH$22)+((((C35/100)*$AJ$23)*$AH$23))))))))))))))))))))))))</f>
        <v>1011.2876729999999</v>
      </c>
      <c r="S35" s="2">
        <f>IF(Calculator!$O$6="SINGLEBASE",SUM((((D35/100)*$AJ$22)*$AH$22))+((((D35/100)*$AJ$23)*$AH$23)),IF(Calculator!$O$6="SINGLEELEMENTS",SUM((((D35/100)*$AJ$22)*$AH$22))+(((((D35/100)*$AJ$22)*$AN$22)*$AH$22)*Calculator!$G$2)-((((D35/100)*$AJ$22)*$AN$22)*$AH$22)+((((D35/100)*$AJ$23)*$AH$23)),IF(Calculator!$O$6="SINGLESPECTRUM",SUM((((D35/100)*$AJ$22)*$AH$22))+(((((D35/100)*$AJ$22)*$AN$22)*$AH$22)*Calculator!$G$4)-((((D35/100)*$AJ$22)*$AN$22)*$AH$22)+((((D35/100)*$AJ$23)*$AH$23)),IF(Calculator!$O$6="SINGLEHOMESTEAD",SUM((((D35/100)*$AJ$22)*$AH$22))+(((((D35/100)*$AJ$22)*$AN$22)*$AH$22)*Calculator!$G$3)-((((D35/100)*$AJ$22)*$AN$22)*$AH$22)+((((D35/100)*$AJ$23)*$AH$23)),IF(Calculator!$O$6="SINGLEBAND A",SUM((((D35/100)*$AJ$22)*$AH$22))+(((((D35/100)*$AJ$22)*$AN$22)*$AH$22)*Calculator!$G$5)-((((D35/100)*$AJ$22)*$AN$22)*$AH$22)+((((D35/100)*$AJ$23)*$AH$23)),IF(Calculator!$O$6="SINGLEBAND B",SUM((((D35/100)*$AJ$22)*$AH$22))+(((((D35/100)*$AJ$22)*$AN$22)*$AH$22)*Calculator!$G$6)-((((D35/100)*$AJ$22)*$AN$22)*$AH$22)+((((D35/100)*$AJ$23)*$AH$23)),IF(Calculator!$O$6="SINGLEBAND C",SUM((((D35/100)*$AJ$22)*$AH$22))+(((((D35/100)*$AJ$22)*$AN$22)*$AH$22)*Calculator!$G$7)-((((D35/100)*$AJ$22)*$AN$22)*$AH$22)+((((D35/100)*$AJ$23)*$AH$23)),IF(Calculator!$O$6="SINGLEBAND D",SUM((((D35/100)*$AJ$22)*$AH$22))+(((((D35/100)*$AJ$22)*$AN$22)*$AH$22)*Calculator!$G$8)-((((D35/100)*$AJ$22)*$AN$22)*$AH$22)+((((D35/100)*$AJ$23)*$AH$23)),IF(Calculator!$O$6="SINGLEURBANE",SUM((((D35/100)*$AJ$22)*$AH$22))+(((((D35/100)*$AJ$22)*$AN$22)*$AH$22)*Calculator!$G$9)-((((D35/100)*$AJ$22)*$AN$22)*$AH$22)+((((D35/100)*$AJ$23)*$AH$23)),IF(Calculator!$O$6="SINGLESILVERANOD",SUM((((D35/100)*$AJ$22)*$AH$22))+(((((D35/100)*$AJ$22)*$AN$22)*$AH$22)*Calculator!$G$10)-((((D35/100)*$AJ$22)*$AN$22)*$AH$22)+((((D35/100)*$AJ$23)*$AH$23)),IF(Calculator!$O$6="SINGLEANOD",SUM((((D35/100)*$AJ$22)*$AH$22))+(((((D35/100)*$AJ$22)*$AN$22)*$AH$22)*Calculator!$G$11)-((((D35/100)*$AJ$22)*$AN$22)*$AH$22)+((((D35/100)*$AJ$23)*$AH$23)),IF(Calculator!$O$6="DUALBASE",SUM((((D35/100)*$AJ$22)*$AH$22))+(((((D35/100)*$AJ$22)*$AN$22)*$AH$22)*Calculator!$G$12)-((((D35/100)*$AJ$22)*$AN$22)*$AH$22)+((((D35/100)*$AJ$23)*$AH$23)),IF(Calculator!$O$6="DUALELEMENTS",SUM((((D35/100)*$AJ$22)*$AH$22))+(((((D35/100)*$AJ$22)*$AN$22)*$AH$22)*Calculator!$G$13)-((((D35/100)*$AJ$22)*$AN$22)*$AH$22)+((((D35/100)*$AJ$23)*$AH$23)),IF(Calculator!$O$6="DUALSPECTRUM",SUM((((D35/100)*$AJ$22)*$AH$22))+(((((D35/100)*$AJ$22)*$AN$22)*$AH$22)*Calculator!$G$15)-((((D35/100)*$AJ$22)*$AN$22)*$AH$22)+((((D35/100)*$AJ$23)*$AH$23)),IF(Calculator!$O$6="DUALHOMESTEAD",SUM((((D35/100)*$AJ$22)*$AH$22))+(((((D35/100)*$AJ$22)*$AN$22)*$AH$22)*Calculator!$G$14)-((((D35/100)*$AJ$22)*$AN$22)*$AH$22)+((((D35/100)*$AJ$23)*$AH$23)),IF(Calculator!$O$6="DUALBAND A",SUM((((D35/100)*$AJ$22)*$AH$22))+(((((D35/100)*$AJ$22)*$AN$22)*$AH$22)*Calculator!$G$16)-((((D35/100)*$AJ$22)*$AN$22)*$AH$22)+((((D35/100)*$AJ$23)*$AH$23)),IF(Calculator!$O$6="DUALBAND B",SUM((((D35/100)*$AJ$22)*$AH$22))+(((((D35/100)*$AJ$22)*$AN$22)*$AH$22)*Calculator!$G$17)-((((D35/100)*$AJ$22)*$AN$22)*$AH$22)+((((D35/100)*$AJ$23)*$AH$23)),IF(Calculator!$O$6="DUALBAND C",SUM((((D35/100)*$AJ$22)*$AH$22))+(((((D35/100)*$AJ$22)*$AN$22)*$AH$22)*Calculator!$G$18)-((((D35/100)*$AJ$22)*$AN$22)*$AH$22)+((((D35/100)*$AJ$23)*$AH$23)),IF(Calculator!$O$6="DUALBAND D",SUM((((D35/100)*$AJ$22)*$AH$22))+(((((D35/100)*$AJ$22)*$AN$22)*$AH$22)*Calculator!$G$19)-((((D35/100)*$AJ$22)*$AN$22)*$AH$22)+((((D35/100)*$AJ$23)*$AH$23)),IF(Calculator!$O$6="DUALURBANE",SUM((((D35/100)*$AJ$22)*$AH$22))+(((((D35/100)*$AJ$22)*$AN$22)*$AH$22)*Calculator!$G$20)-((((D35/100)*$AJ$22)*$AN$22)*$AH$22)+((((D35/100)*$AJ$23)*$AH$23)),IF(Calculator!$O$6="DUALSILVERANOD",SUM((((D35/100)*$AJ$22)*$AH$22))+(((((D35/100)*$AJ$22)*$AN$22)*$AH$22)*Calculator!$G$21)-((((D35/100)*$AJ$22)*$AN$22)*$AH$22)+((((D35/100)*$AJ$23)*$AH$23)),IF(Calculator!$O$6="DUALANOD",SUM((((D35/100)*$AJ$22)*$AH$22))+(((((D35/100)*$AJ$22)*$AN$22)*$AH$22)*Calculator!$G$22)-((((D35/100)*$AJ$22)*$AN$22)*$AH$22)+((((D35/100)*$AJ$23)*$AH$23))))))))))))))))))))))))</f>
        <v>1020.5636154999997</v>
      </c>
      <c r="T35" s="2">
        <f>IF(Calculator!$O$6="SINGLEBASE",SUM((((E35/100)*$AJ$22)*$AH$22))+((((E35/100)*$AJ$23)*$AH$23)),IF(Calculator!$O$6="SINGLEELEMENTS",SUM((((E35/100)*$AJ$22)*$AH$22))+(((((E35/100)*$AJ$22)*$AN$22)*$AH$22)*Calculator!$G$2)-((((E35/100)*$AJ$22)*$AN$22)*$AH$22)+((((E35/100)*$AJ$23)*$AH$23)),IF(Calculator!$O$6="SINGLESPECTRUM",SUM((((E35/100)*$AJ$22)*$AH$22))+(((((E35/100)*$AJ$22)*$AN$22)*$AH$22)*Calculator!$G$4)-((((E35/100)*$AJ$22)*$AN$22)*$AH$22)+((((E35/100)*$AJ$23)*$AH$23)),IF(Calculator!$O$6="SINGLEHOMESTEAD",SUM((((E35/100)*$AJ$22)*$AH$22))+(((((E35/100)*$AJ$22)*$AN$22)*$AH$22)*Calculator!$G$3)-((((E35/100)*$AJ$22)*$AN$22)*$AH$22)+((((E35/100)*$AJ$23)*$AH$23)),IF(Calculator!$O$6="SINGLEBAND A",SUM((((E35/100)*$AJ$22)*$AH$22))+(((((E35/100)*$AJ$22)*$AN$22)*$AH$22)*Calculator!$G$5)-((((E35/100)*$AJ$22)*$AN$22)*$AH$22)+((((E35/100)*$AJ$23)*$AH$23)),IF(Calculator!$O$6="SINGLEBAND B",SUM((((E35/100)*$AJ$22)*$AH$22))+(((((E35/100)*$AJ$22)*$AN$22)*$AH$22)*Calculator!$G$6)-((((E35/100)*$AJ$22)*$AN$22)*$AH$22)+((((E35/100)*$AJ$23)*$AH$23)),IF(Calculator!$O$6="SINGLEBAND C",SUM((((E35/100)*$AJ$22)*$AH$22))+(((((E35/100)*$AJ$22)*$AN$22)*$AH$22)*Calculator!$G$7)-((((E35/100)*$AJ$22)*$AN$22)*$AH$22)+((((E35/100)*$AJ$23)*$AH$23)),IF(Calculator!$O$6="SINGLEBAND D",SUM((((E35/100)*$AJ$22)*$AH$22))+(((((E35/100)*$AJ$22)*$AN$22)*$AH$22)*Calculator!$G$8)-((((E35/100)*$AJ$22)*$AN$22)*$AH$22)+((((E35/100)*$AJ$23)*$AH$23)),IF(Calculator!$O$6="SINGLEURBANE",SUM((((E35/100)*$AJ$22)*$AH$22))+(((((E35/100)*$AJ$22)*$AN$22)*$AH$22)*Calculator!$G$9)-((((E35/100)*$AJ$22)*$AN$22)*$AH$22)+((((E35/100)*$AJ$23)*$AH$23)),IF(Calculator!$O$6="SINGLESILVERANOD",SUM((((E35/100)*$AJ$22)*$AH$22))+(((((E35/100)*$AJ$22)*$AN$22)*$AH$22)*Calculator!$G$10)-((((E35/100)*$AJ$22)*$AN$22)*$AH$22)+((((E35/100)*$AJ$23)*$AH$23)),IF(Calculator!$O$6="SINGLEANOD",SUM((((E35/100)*$AJ$22)*$AH$22))+(((((E35/100)*$AJ$22)*$AN$22)*$AH$22)*Calculator!$G$11)-((((E35/100)*$AJ$22)*$AN$22)*$AH$22)+((((E35/100)*$AJ$23)*$AH$23)),IF(Calculator!$O$6="DUALBASE",SUM((((E35/100)*$AJ$22)*$AH$22))+(((((E35/100)*$AJ$22)*$AN$22)*$AH$22)*Calculator!$G$12)-((((E35/100)*$AJ$22)*$AN$22)*$AH$22)+((((E35/100)*$AJ$23)*$AH$23)),IF(Calculator!$O$6="DUALELEMENTS",SUM((((E35/100)*$AJ$22)*$AH$22))+(((((E35/100)*$AJ$22)*$AN$22)*$AH$22)*Calculator!$G$13)-((((E35/100)*$AJ$22)*$AN$22)*$AH$22)+((((E35/100)*$AJ$23)*$AH$23)),IF(Calculator!$O$6="DUALSPECTRUM",SUM((((E35/100)*$AJ$22)*$AH$22))+(((((E35/100)*$AJ$22)*$AN$22)*$AH$22)*Calculator!$G$15)-((((E35/100)*$AJ$22)*$AN$22)*$AH$22)+((((E35/100)*$AJ$23)*$AH$23)),IF(Calculator!$O$6="DUALHOMESTEAD",SUM((((E35/100)*$AJ$22)*$AH$22))+(((((E35/100)*$AJ$22)*$AN$22)*$AH$22)*Calculator!$G$14)-((((E35/100)*$AJ$22)*$AN$22)*$AH$22)+((((E35/100)*$AJ$23)*$AH$23)),IF(Calculator!$O$6="DUALBAND A",SUM((((E35/100)*$AJ$22)*$AH$22))+(((((E35/100)*$AJ$22)*$AN$22)*$AH$22)*Calculator!$G$16)-((((E35/100)*$AJ$22)*$AN$22)*$AH$22)+((((E35/100)*$AJ$23)*$AH$23)),IF(Calculator!$O$6="DUALBAND B",SUM((((E35/100)*$AJ$22)*$AH$22))+(((((E35/100)*$AJ$22)*$AN$22)*$AH$22)*Calculator!$G$17)-((((E35/100)*$AJ$22)*$AN$22)*$AH$22)+((((E35/100)*$AJ$23)*$AH$23)),IF(Calculator!$O$6="DUALBAND C",SUM((((E35/100)*$AJ$22)*$AH$22))+(((((E35/100)*$AJ$22)*$AN$22)*$AH$22)*Calculator!$G$18)-((((E35/100)*$AJ$22)*$AN$22)*$AH$22)+((((E35/100)*$AJ$23)*$AH$23)),IF(Calculator!$O$6="DUALBAND D",SUM((((E35/100)*$AJ$22)*$AH$22))+(((((E35/100)*$AJ$22)*$AN$22)*$AH$22)*Calculator!$G$19)-((((E35/100)*$AJ$22)*$AN$22)*$AH$22)+((((E35/100)*$AJ$23)*$AH$23)),IF(Calculator!$O$6="DUALURBANE",SUM((((E35/100)*$AJ$22)*$AH$22))+(((((E35/100)*$AJ$22)*$AN$22)*$AH$22)*Calculator!$G$20)-((((E35/100)*$AJ$22)*$AN$22)*$AH$22)+((((E35/100)*$AJ$23)*$AH$23)),IF(Calculator!$O$6="DUALSILVERANOD",SUM((((E35/100)*$AJ$22)*$AH$22))+(((((E35/100)*$AJ$22)*$AN$22)*$AH$22)*Calculator!$G$21)-((((E35/100)*$AJ$22)*$AN$22)*$AH$22)+((((E35/100)*$AJ$23)*$AH$23)),IF(Calculator!$O$6="DUALANOD",SUM((((E35/100)*$AJ$22)*$AH$22))+(((((E35/100)*$AJ$22)*$AN$22)*$AH$22)*Calculator!$G$22)-((((E35/100)*$AJ$22)*$AN$22)*$AH$22)+((((E35/100)*$AJ$23)*$AH$23))))))))))))))))))))))))</f>
        <v>1029.8395579999999</v>
      </c>
      <c r="U35" s="2">
        <f>IF(Calculator!$O$6="SINGLEBASE",SUM((((F35/100)*$AJ$22)*$AH$22))+((((F35/100)*$AJ$23)*$AH$23)),IF(Calculator!$O$6="SINGLEELEMENTS",SUM((((F35/100)*$AJ$22)*$AH$22))+(((((F35/100)*$AJ$22)*$AN$22)*$AH$22)*Calculator!$G$2)-((((F35/100)*$AJ$22)*$AN$22)*$AH$22)+((((F35/100)*$AJ$23)*$AH$23)),IF(Calculator!$O$6="SINGLESPECTRUM",SUM((((F35/100)*$AJ$22)*$AH$22))+(((((F35/100)*$AJ$22)*$AN$22)*$AH$22)*Calculator!$G$4)-((((F35/100)*$AJ$22)*$AN$22)*$AH$22)+((((F35/100)*$AJ$23)*$AH$23)),IF(Calculator!$O$6="SINGLEHOMESTEAD",SUM((((F35/100)*$AJ$22)*$AH$22))+(((((F35/100)*$AJ$22)*$AN$22)*$AH$22)*Calculator!$G$3)-((((F35/100)*$AJ$22)*$AN$22)*$AH$22)+((((F35/100)*$AJ$23)*$AH$23)),IF(Calculator!$O$6="SINGLEBAND A",SUM((((F35/100)*$AJ$22)*$AH$22))+(((((F35/100)*$AJ$22)*$AN$22)*$AH$22)*Calculator!$G$5)-((((F35/100)*$AJ$22)*$AN$22)*$AH$22)+((((F35/100)*$AJ$23)*$AH$23)),IF(Calculator!$O$6="SINGLEBAND B",SUM((((F35/100)*$AJ$22)*$AH$22))+(((((F35/100)*$AJ$22)*$AN$22)*$AH$22)*Calculator!$G$6)-((((F35/100)*$AJ$22)*$AN$22)*$AH$22)+((((F35/100)*$AJ$23)*$AH$23)),IF(Calculator!$O$6="SINGLEBAND C",SUM((((F35/100)*$AJ$22)*$AH$22))+(((((F35/100)*$AJ$22)*$AN$22)*$AH$22)*Calculator!$G$7)-((((F35/100)*$AJ$22)*$AN$22)*$AH$22)+((((F35/100)*$AJ$23)*$AH$23)),IF(Calculator!$O$6="SINGLEBAND D",SUM((((F35/100)*$AJ$22)*$AH$22))+(((((F35/100)*$AJ$22)*$AN$22)*$AH$22)*Calculator!$G$8)-((((F35/100)*$AJ$22)*$AN$22)*$AH$22)+((((F35/100)*$AJ$23)*$AH$23)),IF(Calculator!$O$6="SINGLEURBANE",SUM((((F35/100)*$AJ$22)*$AH$22))+(((((F35/100)*$AJ$22)*$AN$22)*$AH$22)*Calculator!$G$9)-((((F35/100)*$AJ$22)*$AN$22)*$AH$22)+((((F35/100)*$AJ$23)*$AH$23)),IF(Calculator!$O$6="SINGLESILVERANOD",SUM((((F35/100)*$AJ$22)*$AH$22))+(((((F35/100)*$AJ$22)*$AN$22)*$AH$22)*Calculator!$G$10)-((((F35/100)*$AJ$22)*$AN$22)*$AH$22)+((((F35/100)*$AJ$23)*$AH$23)),IF(Calculator!$O$6="SINGLEANOD",SUM((((F35/100)*$AJ$22)*$AH$22))+(((((F35/100)*$AJ$22)*$AN$22)*$AH$22)*Calculator!$G$11)-((((F35/100)*$AJ$22)*$AN$22)*$AH$22)+((((F35/100)*$AJ$23)*$AH$23)),IF(Calculator!$O$6="DUALBASE",SUM((((F35/100)*$AJ$22)*$AH$22))+(((((F35/100)*$AJ$22)*$AN$22)*$AH$22)*Calculator!$G$12)-((((F35/100)*$AJ$22)*$AN$22)*$AH$22)+((((F35/100)*$AJ$23)*$AH$23)),IF(Calculator!$O$6="DUALELEMENTS",SUM((((F35/100)*$AJ$22)*$AH$22))+(((((F35/100)*$AJ$22)*$AN$22)*$AH$22)*Calculator!$G$13)-((((F35/100)*$AJ$22)*$AN$22)*$AH$22)+((((F35/100)*$AJ$23)*$AH$23)),IF(Calculator!$O$6="DUALSPECTRUM",SUM((((F35/100)*$AJ$22)*$AH$22))+(((((F35/100)*$AJ$22)*$AN$22)*$AH$22)*Calculator!$G$15)-((((F35/100)*$AJ$22)*$AN$22)*$AH$22)+((((F35/100)*$AJ$23)*$AH$23)),IF(Calculator!$O$6="DUALHOMESTEAD",SUM((((F35/100)*$AJ$22)*$AH$22))+(((((F35/100)*$AJ$22)*$AN$22)*$AH$22)*Calculator!$G$14)-((((F35/100)*$AJ$22)*$AN$22)*$AH$22)+((((F35/100)*$AJ$23)*$AH$23)),IF(Calculator!$O$6="DUALBAND A",SUM((((F35/100)*$AJ$22)*$AH$22))+(((((F35/100)*$AJ$22)*$AN$22)*$AH$22)*Calculator!$G$16)-((((F35/100)*$AJ$22)*$AN$22)*$AH$22)+((((F35/100)*$AJ$23)*$AH$23)),IF(Calculator!$O$6="DUALBAND B",SUM((((F35/100)*$AJ$22)*$AH$22))+(((((F35/100)*$AJ$22)*$AN$22)*$AH$22)*Calculator!$G$17)-((((F35/100)*$AJ$22)*$AN$22)*$AH$22)+((((F35/100)*$AJ$23)*$AH$23)),IF(Calculator!$O$6="DUALBAND C",SUM((((F35/100)*$AJ$22)*$AH$22))+(((((F35/100)*$AJ$22)*$AN$22)*$AH$22)*Calculator!$G$18)-((((F35/100)*$AJ$22)*$AN$22)*$AH$22)+((((F35/100)*$AJ$23)*$AH$23)),IF(Calculator!$O$6="DUALBAND D",SUM((((F35/100)*$AJ$22)*$AH$22))+(((((F35/100)*$AJ$22)*$AN$22)*$AH$22)*Calculator!$G$19)-((((F35/100)*$AJ$22)*$AN$22)*$AH$22)+((((F35/100)*$AJ$23)*$AH$23)),IF(Calculator!$O$6="DUALURBANE",SUM((((F35/100)*$AJ$22)*$AH$22))+(((((F35/100)*$AJ$22)*$AN$22)*$AH$22)*Calculator!$G$20)-((((F35/100)*$AJ$22)*$AN$22)*$AH$22)+((((F35/100)*$AJ$23)*$AH$23)),IF(Calculator!$O$6="DUALSILVERANOD",SUM((((F35/100)*$AJ$22)*$AH$22))+(((((F35/100)*$AJ$22)*$AN$22)*$AH$22)*Calculator!$G$21)-((((F35/100)*$AJ$22)*$AN$22)*$AH$22)+((((F35/100)*$AJ$23)*$AH$23)),IF(Calculator!$O$6="DUALANOD",SUM((((F35/100)*$AJ$22)*$AH$22))+(((((F35/100)*$AJ$22)*$AN$22)*$AH$22)*Calculator!$G$22)-((((F35/100)*$AJ$22)*$AN$22)*$AH$22)+((((F35/100)*$AJ$23)*$AH$23))))))))))))))))))))))))</f>
        <v>1039.1155005000001</v>
      </c>
      <c r="V35" s="2">
        <f>IF(Calculator!$O$6="SINGLEBASE",SUM((((G35/100)*$AJ$22)*$AH$22))+((((G35/100)*$AJ$23)*$AH$23)),IF(Calculator!$O$6="SINGLEELEMENTS",SUM((((G35/100)*$AJ$22)*$AH$22))+(((((G35/100)*$AJ$22)*$AN$22)*$AH$22)*Calculator!$G$2)-((((G35/100)*$AJ$22)*$AN$22)*$AH$22)+((((G35/100)*$AJ$23)*$AH$23)),IF(Calculator!$O$6="SINGLESPECTRUM",SUM((((G35/100)*$AJ$22)*$AH$22))+(((((G35/100)*$AJ$22)*$AN$22)*$AH$22)*Calculator!$G$4)-((((G35/100)*$AJ$22)*$AN$22)*$AH$22)+((((G35/100)*$AJ$23)*$AH$23)),IF(Calculator!$O$6="SINGLEHOMESTEAD",SUM((((G35/100)*$AJ$22)*$AH$22))+(((((G35/100)*$AJ$22)*$AN$22)*$AH$22)*Calculator!$G$3)-((((G35/100)*$AJ$22)*$AN$22)*$AH$22)+((((G35/100)*$AJ$23)*$AH$23)),IF(Calculator!$O$6="SINGLEBAND A",SUM((((G35/100)*$AJ$22)*$AH$22))+(((((G35/100)*$AJ$22)*$AN$22)*$AH$22)*Calculator!$G$5)-((((G35/100)*$AJ$22)*$AN$22)*$AH$22)+((((G35/100)*$AJ$23)*$AH$23)),IF(Calculator!$O$6="SINGLEBAND B",SUM((((G35/100)*$AJ$22)*$AH$22))+(((((G35/100)*$AJ$22)*$AN$22)*$AH$22)*Calculator!$G$6)-((((G35/100)*$AJ$22)*$AN$22)*$AH$22)+((((G35/100)*$AJ$23)*$AH$23)),IF(Calculator!$O$6="SINGLEBAND C",SUM((((G35/100)*$AJ$22)*$AH$22))+(((((G35/100)*$AJ$22)*$AN$22)*$AH$22)*Calculator!$G$7)-((((G35/100)*$AJ$22)*$AN$22)*$AH$22)+((((G35/100)*$AJ$23)*$AH$23)),IF(Calculator!$O$6="SINGLEBAND D",SUM((((G35/100)*$AJ$22)*$AH$22))+(((((G35/100)*$AJ$22)*$AN$22)*$AH$22)*Calculator!$G$8)-((((G35/100)*$AJ$22)*$AN$22)*$AH$22)+((((G35/100)*$AJ$23)*$AH$23)),IF(Calculator!$O$6="SINGLEURBANE",SUM((((G35/100)*$AJ$22)*$AH$22))+(((((G35/100)*$AJ$22)*$AN$22)*$AH$22)*Calculator!$G$9)-((((G35/100)*$AJ$22)*$AN$22)*$AH$22)+((((G35/100)*$AJ$23)*$AH$23)),IF(Calculator!$O$6="SINGLESILVERANOD",SUM((((G35/100)*$AJ$22)*$AH$22))+(((((G35/100)*$AJ$22)*$AN$22)*$AH$22)*Calculator!$G$10)-((((G35/100)*$AJ$22)*$AN$22)*$AH$22)+((((G35/100)*$AJ$23)*$AH$23)),IF(Calculator!$O$6="SINGLEANOD",SUM((((G35/100)*$AJ$22)*$AH$22))+(((((G35/100)*$AJ$22)*$AN$22)*$AH$22)*Calculator!$G$11)-((((G35/100)*$AJ$22)*$AN$22)*$AH$22)+((((G35/100)*$AJ$23)*$AH$23)),IF(Calculator!$O$6="DUALBASE",SUM((((G35/100)*$AJ$22)*$AH$22))+(((((G35/100)*$AJ$22)*$AN$22)*$AH$22)*Calculator!$G$12)-((((G35/100)*$AJ$22)*$AN$22)*$AH$22)+((((G35/100)*$AJ$23)*$AH$23)),IF(Calculator!$O$6="DUALELEMENTS",SUM((((G35/100)*$AJ$22)*$AH$22))+(((((G35/100)*$AJ$22)*$AN$22)*$AH$22)*Calculator!$G$13)-((((G35/100)*$AJ$22)*$AN$22)*$AH$22)+((((G35/100)*$AJ$23)*$AH$23)),IF(Calculator!$O$6="DUALSPECTRUM",SUM((((G35/100)*$AJ$22)*$AH$22))+(((((G35/100)*$AJ$22)*$AN$22)*$AH$22)*Calculator!$G$15)-((((G35/100)*$AJ$22)*$AN$22)*$AH$22)+((((G35/100)*$AJ$23)*$AH$23)),IF(Calculator!$O$6="DUALHOMESTEAD",SUM((((G35/100)*$AJ$22)*$AH$22))+(((((G35/100)*$AJ$22)*$AN$22)*$AH$22)*Calculator!$G$14)-((((G35/100)*$AJ$22)*$AN$22)*$AH$22)+((((G35/100)*$AJ$23)*$AH$23)),IF(Calculator!$O$6="DUALBAND A",SUM((((G35/100)*$AJ$22)*$AH$22))+(((((G35/100)*$AJ$22)*$AN$22)*$AH$22)*Calculator!$G$16)-((((G35/100)*$AJ$22)*$AN$22)*$AH$22)+((((G35/100)*$AJ$23)*$AH$23)),IF(Calculator!$O$6="DUALBAND B",SUM((((G35/100)*$AJ$22)*$AH$22))+(((((G35/100)*$AJ$22)*$AN$22)*$AH$22)*Calculator!$G$17)-((((G35/100)*$AJ$22)*$AN$22)*$AH$22)+((((G35/100)*$AJ$23)*$AH$23)),IF(Calculator!$O$6="DUALBAND C",SUM((((G35/100)*$AJ$22)*$AH$22))+(((((G35/100)*$AJ$22)*$AN$22)*$AH$22)*Calculator!$G$18)-((((G35/100)*$AJ$22)*$AN$22)*$AH$22)+((((G35/100)*$AJ$23)*$AH$23)),IF(Calculator!$O$6="DUALBAND D",SUM((((G35/100)*$AJ$22)*$AH$22))+(((((G35/100)*$AJ$22)*$AN$22)*$AH$22)*Calculator!$G$19)-((((G35/100)*$AJ$22)*$AN$22)*$AH$22)+((((G35/100)*$AJ$23)*$AH$23)),IF(Calculator!$O$6="DUALURBANE",SUM((((G35/100)*$AJ$22)*$AH$22))+(((((G35/100)*$AJ$22)*$AN$22)*$AH$22)*Calculator!$G$20)-((((G35/100)*$AJ$22)*$AN$22)*$AH$22)+((((G35/100)*$AJ$23)*$AH$23)),IF(Calculator!$O$6="DUALSILVERANOD",SUM((((G35/100)*$AJ$22)*$AH$22))+(((((G35/100)*$AJ$22)*$AN$22)*$AH$22)*Calculator!$G$21)-((((G35/100)*$AJ$22)*$AN$22)*$AH$22)+((((G35/100)*$AJ$23)*$AH$23)),IF(Calculator!$O$6="DUALANOD",SUM((((G35/100)*$AJ$22)*$AH$22))+(((((G35/100)*$AJ$22)*$AN$22)*$AH$22)*Calculator!$G$22)-((((G35/100)*$AJ$22)*$AN$22)*$AH$22)+((((G35/100)*$AJ$23)*$AH$23))))))))))))))))))))))))</f>
        <v>1048.391443</v>
      </c>
      <c r="W35" s="2">
        <f>IF(Calculator!$O$6="SINGLEBASE",SUM((((H35/100)*$AJ$22)*$AH$22))+((((H35/100)*$AJ$23)*$AH$23)),IF(Calculator!$O$6="SINGLEELEMENTS",SUM((((H35/100)*$AJ$22)*$AH$22))+(((((H35/100)*$AJ$22)*$AN$22)*$AH$22)*Calculator!$G$2)-((((H35/100)*$AJ$22)*$AN$22)*$AH$22)+((((H35/100)*$AJ$23)*$AH$23)),IF(Calculator!$O$6="SINGLESPECTRUM",SUM((((H35/100)*$AJ$22)*$AH$22))+(((((H35/100)*$AJ$22)*$AN$22)*$AH$22)*Calculator!$G$4)-((((H35/100)*$AJ$22)*$AN$22)*$AH$22)+((((H35/100)*$AJ$23)*$AH$23)),IF(Calculator!$O$6="SINGLEHOMESTEAD",SUM((((H35/100)*$AJ$22)*$AH$22))+(((((H35/100)*$AJ$22)*$AN$22)*$AH$22)*Calculator!$G$3)-((((H35/100)*$AJ$22)*$AN$22)*$AH$22)+((((H35/100)*$AJ$23)*$AH$23)),IF(Calculator!$O$6="SINGLEBAND A",SUM((((H35/100)*$AJ$22)*$AH$22))+(((((H35/100)*$AJ$22)*$AN$22)*$AH$22)*Calculator!$G$5)-((((H35/100)*$AJ$22)*$AN$22)*$AH$22)+((((H35/100)*$AJ$23)*$AH$23)),IF(Calculator!$O$6="SINGLEBAND B",SUM((((H35/100)*$AJ$22)*$AH$22))+(((((H35/100)*$AJ$22)*$AN$22)*$AH$22)*Calculator!$G$6)-((((H35/100)*$AJ$22)*$AN$22)*$AH$22)+((((H35/100)*$AJ$23)*$AH$23)),IF(Calculator!$O$6="SINGLEBAND C",SUM((((H35/100)*$AJ$22)*$AH$22))+(((((H35/100)*$AJ$22)*$AN$22)*$AH$22)*Calculator!$G$7)-((((H35/100)*$AJ$22)*$AN$22)*$AH$22)+((((H35/100)*$AJ$23)*$AH$23)),IF(Calculator!$O$6="SINGLEBAND D",SUM((((H35/100)*$AJ$22)*$AH$22))+(((((H35/100)*$AJ$22)*$AN$22)*$AH$22)*Calculator!$G$8)-((((H35/100)*$AJ$22)*$AN$22)*$AH$22)+((((H35/100)*$AJ$23)*$AH$23)),IF(Calculator!$O$6="SINGLEURBANE",SUM((((H35/100)*$AJ$22)*$AH$22))+(((((H35/100)*$AJ$22)*$AN$22)*$AH$22)*Calculator!$G$9)-((((H35/100)*$AJ$22)*$AN$22)*$AH$22)+((((H35/100)*$AJ$23)*$AH$23)),IF(Calculator!$O$6="SINGLESILVERANOD",SUM((((H35/100)*$AJ$22)*$AH$22))+(((((H35/100)*$AJ$22)*$AN$22)*$AH$22)*Calculator!$G$10)-((((H35/100)*$AJ$22)*$AN$22)*$AH$22)+((((H35/100)*$AJ$23)*$AH$23)),IF(Calculator!$O$6="SINGLEANOD",SUM((((H35/100)*$AJ$22)*$AH$22))+(((((H35/100)*$AJ$22)*$AN$22)*$AH$22)*Calculator!$G$11)-((((H35/100)*$AJ$22)*$AN$22)*$AH$22)+((((H35/100)*$AJ$23)*$AH$23)),IF(Calculator!$O$6="DUALBASE",SUM((((H35/100)*$AJ$22)*$AH$22))+(((((H35/100)*$AJ$22)*$AN$22)*$AH$22)*Calculator!$G$12)-((((H35/100)*$AJ$22)*$AN$22)*$AH$22)+((((H35/100)*$AJ$23)*$AH$23)),IF(Calculator!$O$6="DUALELEMENTS",SUM((((H35/100)*$AJ$22)*$AH$22))+(((((H35/100)*$AJ$22)*$AN$22)*$AH$22)*Calculator!$G$13)-((((H35/100)*$AJ$22)*$AN$22)*$AH$22)+((((H35/100)*$AJ$23)*$AH$23)),IF(Calculator!$O$6="DUALSPECTRUM",SUM((((H35/100)*$AJ$22)*$AH$22))+(((((H35/100)*$AJ$22)*$AN$22)*$AH$22)*Calculator!$G$15)-((((H35/100)*$AJ$22)*$AN$22)*$AH$22)+((((H35/100)*$AJ$23)*$AH$23)),IF(Calculator!$O$6="DUALHOMESTEAD",SUM((((H35/100)*$AJ$22)*$AH$22))+(((((H35/100)*$AJ$22)*$AN$22)*$AH$22)*Calculator!$G$14)-((((H35/100)*$AJ$22)*$AN$22)*$AH$22)+((((H35/100)*$AJ$23)*$AH$23)),IF(Calculator!$O$6="DUALBAND A",SUM((((H35/100)*$AJ$22)*$AH$22))+(((((H35/100)*$AJ$22)*$AN$22)*$AH$22)*Calculator!$G$16)-((((H35/100)*$AJ$22)*$AN$22)*$AH$22)+((((H35/100)*$AJ$23)*$AH$23)),IF(Calculator!$O$6="DUALBAND B",SUM((((H35/100)*$AJ$22)*$AH$22))+(((((H35/100)*$AJ$22)*$AN$22)*$AH$22)*Calculator!$G$17)-((((H35/100)*$AJ$22)*$AN$22)*$AH$22)+((((H35/100)*$AJ$23)*$AH$23)),IF(Calculator!$O$6="DUALBAND C",SUM((((H35/100)*$AJ$22)*$AH$22))+(((((H35/100)*$AJ$22)*$AN$22)*$AH$22)*Calculator!$G$18)-((((H35/100)*$AJ$22)*$AN$22)*$AH$22)+((((H35/100)*$AJ$23)*$AH$23)),IF(Calculator!$O$6="DUALBAND D",SUM((((H35/100)*$AJ$22)*$AH$22))+(((((H35/100)*$AJ$22)*$AN$22)*$AH$22)*Calculator!$G$19)-((((H35/100)*$AJ$22)*$AN$22)*$AH$22)+((((H35/100)*$AJ$23)*$AH$23)),IF(Calculator!$O$6="DUALURBANE",SUM((((H35/100)*$AJ$22)*$AH$22))+(((((H35/100)*$AJ$22)*$AN$22)*$AH$22)*Calculator!$G$20)-((((H35/100)*$AJ$22)*$AN$22)*$AH$22)+((((H35/100)*$AJ$23)*$AH$23)),IF(Calculator!$O$6="DUALSILVERANOD",SUM((((H35/100)*$AJ$22)*$AH$22))+(((((H35/100)*$AJ$22)*$AN$22)*$AH$22)*Calculator!$G$21)-((((H35/100)*$AJ$22)*$AN$22)*$AH$22)+((((H35/100)*$AJ$23)*$AH$23)),IF(Calculator!$O$6="DUALANOD",SUM((((H35/100)*$AJ$22)*$AH$22))+(((((H35/100)*$AJ$22)*$AN$22)*$AH$22)*Calculator!$G$22)-((((H35/100)*$AJ$22)*$AN$22)*$AH$22)+((((H35/100)*$AJ$23)*$AH$23))))))))))))))))))))))))</f>
        <v>1057.6673855000001</v>
      </c>
      <c r="X35" s="2">
        <f>IF(Calculator!$O$6="SINGLEBASE",SUM((((I35/100)*$AJ$22)*$AH$22))+((((I35/100)*$AJ$23)*$AH$23)),IF(Calculator!$O$6="SINGLEELEMENTS",SUM((((I35/100)*$AJ$22)*$AH$22))+(((((I35/100)*$AJ$22)*$AN$22)*$AH$22)*Calculator!$G$2)-((((I35/100)*$AJ$22)*$AN$22)*$AH$22)+((((I35/100)*$AJ$23)*$AH$23)),IF(Calculator!$O$6="SINGLESPECTRUM",SUM((((I35/100)*$AJ$22)*$AH$22))+(((((I35/100)*$AJ$22)*$AN$22)*$AH$22)*Calculator!$G$4)-((((I35/100)*$AJ$22)*$AN$22)*$AH$22)+((((I35/100)*$AJ$23)*$AH$23)),IF(Calculator!$O$6="SINGLEHOMESTEAD",SUM((((I35/100)*$AJ$22)*$AH$22))+(((((I35/100)*$AJ$22)*$AN$22)*$AH$22)*Calculator!$G$3)-((((I35/100)*$AJ$22)*$AN$22)*$AH$22)+((((I35/100)*$AJ$23)*$AH$23)),IF(Calculator!$O$6="SINGLEBAND A",SUM((((I35/100)*$AJ$22)*$AH$22))+(((((I35/100)*$AJ$22)*$AN$22)*$AH$22)*Calculator!$G$5)-((((I35/100)*$AJ$22)*$AN$22)*$AH$22)+((((I35/100)*$AJ$23)*$AH$23)),IF(Calculator!$O$6="SINGLEBAND B",SUM((((I35/100)*$AJ$22)*$AH$22))+(((((I35/100)*$AJ$22)*$AN$22)*$AH$22)*Calculator!$G$6)-((((I35/100)*$AJ$22)*$AN$22)*$AH$22)+((((I35/100)*$AJ$23)*$AH$23)),IF(Calculator!$O$6="SINGLEBAND C",SUM((((I35/100)*$AJ$22)*$AH$22))+(((((I35/100)*$AJ$22)*$AN$22)*$AH$22)*Calculator!$G$7)-((((I35/100)*$AJ$22)*$AN$22)*$AH$22)+((((I35/100)*$AJ$23)*$AH$23)),IF(Calculator!$O$6="SINGLEBAND D",SUM((((I35/100)*$AJ$22)*$AH$22))+(((((I35/100)*$AJ$22)*$AN$22)*$AH$22)*Calculator!$G$8)-((((I35/100)*$AJ$22)*$AN$22)*$AH$22)+((((I35/100)*$AJ$23)*$AH$23)),IF(Calculator!$O$6="SINGLEURBANE",SUM((((I35/100)*$AJ$22)*$AH$22))+(((((I35/100)*$AJ$22)*$AN$22)*$AH$22)*Calculator!$G$9)-((((I35/100)*$AJ$22)*$AN$22)*$AH$22)+((((I35/100)*$AJ$23)*$AH$23)),IF(Calculator!$O$6="SINGLESILVERANOD",SUM((((I35/100)*$AJ$22)*$AH$22))+(((((I35/100)*$AJ$22)*$AN$22)*$AH$22)*Calculator!$G$10)-((((I35/100)*$AJ$22)*$AN$22)*$AH$22)+((((I35/100)*$AJ$23)*$AH$23)),IF(Calculator!$O$6="SINGLEANOD",SUM((((I35/100)*$AJ$22)*$AH$22))+(((((I35/100)*$AJ$22)*$AN$22)*$AH$22)*Calculator!$G$11)-((((I35/100)*$AJ$22)*$AN$22)*$AH$22)+((((I35/100)*$AJ$23)*$AH$23)),IF(Calculator!$O$6="DUALBASE",SUM((((I35/100)*$AJ$22)*$AH$22))+(((((I35/100)*$AJ$22)*$AN$22)*$AH$22)*Calculator!$G$12)-((((I35/100)*$AJ$22)*$AN$22)*$AH$22)+((((I35/100)*$AJ$23)*$AH$23)),IF(Calculator!$O$6="DUALELEMENTS",SUM((((I35/100)*$AJ$22)*$AH$22))+(((((I35/100)*$AJ$22)*$AN$22)*$AH$22)*Calculator!$G$13)-((((I35/100)*$AJ$22)*$AN$22)*$AH$22)+((((I35/100)*$AJ$23)*$AH$23)),IF(Calculator!$O$6="DUALSPECTRUM",SUM((((I35/100)*$AJ$22)*$AH$22))+(((((I35/100)*$AJ$22)*$AN$22)*$AH$22)*Calculator!$G$15)-((((I35/100)*$AJ$22)*$AN$22)*$AH$22)+((((I35/100)*$AJ$23)*$AH$23)),IF(Calculator!$O$6="DUALHOMESTEAD",SUM((((I35/100)*$AJ$22)*$AH$22))+(((((I35/100)*$AJ$22)*$AN$22)*$AH$22)*Calculator!$G$14)-((((I35/100)*$AJ$22)*$AN$22)*$AH$22)+((((I35/100)*$AJ$23)*$AH$23)),IF(Calculator!$O$6="DUALBAND A",SUM((((I35/100)*$AJ$22)*$AH$22))+(((((I35/100)*$AJ$22)*$AN$22)*$AH$22)*Calculator!$G$16)-((((I35/100)*$AJ$22)*$AN$22)*$AH$22)+((((I35/100)*$AJ$23)*$AH$23)),IF(Calculator!$O$6="DUALBAND B",SUM((((I35/100)*$AJ$22)*$AH$22))+(((((I35/100)*$AJ$22)*$AN$22)*$AH$22)*Calculator!$G$17)-((((I35/100)*$AJ$22)*$AN$22)*$AH$22)+((((I35/100)*$AJ$23)*$AH$23)),IF(Calculator!$O$6="DUALBAND C",SUM((((I35/100)*$AJ$22)*$AH$22))+(((((I35/100)*$AJ$22)*$AN$22)*$AH$22)*Calculator!$G$18)-((((I35/100)*$AJ$22)*$AN$22)*$AH$22)+((((I35/100)*$AJ$23)*$AH$23)),IF(Calculator!$O$6="DUALBAND D",SUM((((I35/100)*$AJ$22)*$AH$22))+(((((I35/100)*$AJ$22)*$AN$22)*$AH$22)*Calculator!$G$19)-((((I35/100)*$AJ$22)*$AN$22)*$AH$22)+((((I35/100)*$AJ$23)*$AH$23)),IF(Calculator!$O$6="DUALURBANE",SUM((((I35/100)*$AJ$22)*$AH$22))+(((((I35/100)*$AJ$22)*$AN$22)*$AH$22)*Calculator!$G$20)-((((I35/100)*$AJ$22)*$AN$22)*$AH$22)+((((I35/100)*$AJ$23)*$AH$23)),IF(Calculator!$O$6="DUALSILVERANOD",SUM((((I35/100)*$AJ$22)*$AH$22))+(((((I35/100)*$AJ$22)*$AN$22)*$AH$22)*Calculator!$G$21)-((((I35/100)*$AJ$22)*$AN$22)*$AH$22)+((((I35/100)*$AJ$23)*$AH$23)),IF(Calculator!$O$6="DUALANOD",SUM((((I35/100)*$AJ$22)*$AH$22))+(((((I35/100)*$AJ$22)*$AN$22)*$AH$22)*Calculator!$G$22)-((((I35/100)*$AJ$22)*$AN$22)*$AH$22)+((((I35/100)*$AJ$23)*$AH$23))))))))))))))))))))))))</f>
        <v>1067.5688649999997</v>
      </c>
      <c r="Y35" s="2">
        <f>IF(Calculator!$O$6="SINGLEBASE",SUM((((J35/100)*$AJ$22)*$AH$22))+((((J35/100)*$AJ$23)*$AH$23)),IF(Calculator!$O$6="SINGLEELEMENTS",SUM((((J35/100)*$AJ$22)*$AH$22))+(((((J35/100)*$AJ$22)*$AN$22)*$AH$22)*Calculator!$G$2)-((((J35/100)*$AJ$22)*$AN$22)*$AH$22)+((((J35/100)*$AJ$23)*$AH$23)),IF(Calculator!$O$6="SINGLESPECTRUM",SUM((((J35/100)*$AJ$22)*$AH$22))+(((((J35/100)*$AJ$22)*$AN$22)*$AH$22)*Calculator!$G$4)-((((J35/100)*$AJ$22)*$AN$22)*$AH$22)+((((J35/100)*$AJ$23)*$AH$23)),IF(Calculator!$O$6="SINGLEHOMESTEAD",SUM((((J35/100)*$AJ$22)*$AH$22))+(((((J35/100)*$AJ$22)*$AN$22)*$AH$22)*Calculator!$G$3)-((((J35/100)*$AJ$22)*$AN$22)*$AH$22)+((((J35/100)*$AJ$23)*$AH$23)),IF(Calculator!$O$6="SINGLEBAND A",SUM((((J35/100)*$AJ$22)*$AH$22))+(((((J35/100)*$AJ$22)*$AN$22)*$AH$22)*Calculator!$G$5)-((((J35/100)*$AJ$22)*$AN$22)*$AH$22)+((((J35/100)*$AJ$23)*$AH$23)),IF(Calculator!$O$6="SINGLEBAND B",SUM((((J35/100)*$AJ$22)*$AH$22))+(((((J35/100)*$AJ$22)*$AN$22)*$AH$22)*Calculator!$G$6)-((((J35/100)*$AJ$22)*$AN$22)*$AH$22)+((((J35/100)*$AJ$23)*$AH$23)),IF(Calculator!$O$6="SINGLEBAND C",SUM((((J35/100)*$AJ$22)*$AH$22))+(((((J35/100)*$AJ$22)*$AN$22)*$AH$22)*Calculator!$G$7)-((((J35/100)*$AJ$22)*$AN$22)*$AH$22)+((((J35/100)*$AJ$23)*$AH$23)),IF(Calculator!$O$6="SINGLEBAND D",SUM((((J35/100)*$AJ$22)*$AH$22))+(((((J35/100)*$AJ$22)*$AN$22)*$AH$22)*Calculator!$G$8)-((((J35/100)*$AJ$22)*$AN$22)*$AH$22)+((((J35/100)*$AJ$23)*$AH$23)),IF(Calculator!$O$6="SINGLEURBANE",SUM((((J35/100)*$AJ$22)*$AH$22))+(((((J35/100)*$AJ$22)*$AN$22)*$AH$22)*Calculator!$G$9)-((((J35/100)*$AJ$22)*$AN$22)*$AH$22)+((((J35/100)*$AJ$23)*$AH$23)),IF(Calculator!$O$6="SINGLESILVERANOD",SUM((((J35/100)*$AJ$22)*$AH$22))+(((((J35/100)*$AJ$22)*$AN$22)*$AH$22)*Calculator!$G$10)-((((J35/100)*$AJ$22)*$AN$22)*$AH$22)+((((J35/100)*$AJ$23)*$AH$23)),IF(Calculator!$O$6="SINGLEANOD",SUM((((J35/100)*$AJ$22)*$AH$22))+(((((J35/100)*$AJ$22)*$AN$22)*$AH$22)*Calculator!$G$11)-((((J35/100)*$AJ$22)*$AN$22)*$AH$22)+((((J35/100)*$AJ$23)*$AH$23)),IF(Calculator!$O$6="DUALBASE",SUM((((J35/100)*$AJ$22)*$AH$22))+(((((J35/100)*$AJ$22)*$AN$22)*$AH$22)*Calculator!$G$12)-((((J35/100)*$AJ$22)*$AN$22)*$AH$22)+((((J35/100)*$AJ$23)*$AH$23)),IF(Calculator!$O$6="DUALELEMENTS",SUM((((J35/100)*$AJ$22)*$AH$22))+(((((J35/100)*$AJ$22)*$AN$22)*$AH$22)*Calculator!$G$13)-((((J35/100)*$AJ$22)*$AN$22)*$AH$22)+((((J35/100)*$AJ$23)*$AH$23)),IF(Calculator!$O$6="DUALSPECTRUM",SUM((((J35/100)*$AJ$22)*$AH$22))+(((((J35/100)*$AJ$22)*$AN$22)*$AH$22)*Calculator!$G$15)-((((J35/100)*$AJ$22)*$AN$22)*$AH$22)+((((J35/100)*$AJ$23)*$AH$23)),IF(Calculator!$O$6="DUALHOMESTEAD",SUM((((J35/100)*$AJ$22)*$AH$22))+(((((J35/100)*$AJ$22)*$AN$22)*$AH$22)*Calculator!$G$14)-((((J35/100)*$AJ$22)*$AN$22)*$AH$22)+((((J35/100)*$AJ$23)*$AH$23)),IF(Calculator!$O$6="DUALBAND A",SUM((((J35/100)*$AJ$22)*$AH$22))+(((((J35/100)*$AJ$22)*$AN$22)*$AH$22)*Calculator!$G$16)-((((J35/100)*$AJ$22)*$AN$22)*$AH$22)+((((J35/100)*$AJ$23)*$AH$23)),IF(Calculator!$O$6="DUALBAND B",SUM((((J35/100)*$AJ$22)*$AH$22))+(((((J35/100)*$AJ$22)*$AN$22)*$AH$22)*Calculator!$G$17)-((((J35/100)*$AJ$22)*$AN$22)*$AH$22)+((((J35/100)*$AJ$23)*$AH$23)),IF(Calculator!$O$6="DUALBAND C",SUM((((J35/100)*$AJ$22)*$AH$22))+(((((J35/100)*$AJ$22)*$AN$22)*$AH$22)*Calculator!$G$18)-((((J35/100)*$AJ$22)*$AN$22)*$AH$22)+((((J35/100)*$AJ$23)*$AH$23)),IF(Calculator!$O$6="DUALBAND D",SUM((((J35/100)*$AJ$22)*$AH$22))+(((((J35/100)*$AJ$22)*$AN$22)*$AH$22)*Calculator!$G$19)-((((J35/100)*$AJ$22)*$AN$22)*$AH$22)+((((J35/100)*$AJ$23)*$AH$23)),IF(Calculator!$O$6="DUALURBANE",SUM((((J35/100)*$AJ$22)*$AH$22))+(((((J35/100)*$AJ$22)*$AN$22)*$AH$22)*Calculator!$G$20)-((((J35/100)*$AJ$22)*$AN$22)*$AH$22)+((((J35/100)*$AJ$23)*$AH$23)),IF(Calculator!$O$6="DUALSILVERANOD",SUM((((J35/100)*$AJ$22)*$AH$22))+(((((J35/100)*$AJ$22)*$AN$22)*$AH$22)*Calculator!$G$21)-((((J35/100)*$AJ$22)*$AN$22)*$AH$22)+((((J35/100)*$AJ$23)*$AH$23)),IF(Calculator!$O$6="DUALANOD",SUM((((J35/100)*$AJ$22)*$AH$22))+(((((J35/100)*$AJ$22)*$AN$22)*$AH$22)*Calculator!$G$22)-((((J35/100)*$AJ$22)*$AN$22)*$AH$22)+((((J35/100)*$AJ$23)*$AH$23))))))))))))))))))))))))</f>
        <v>1076.8448074999997</v>
      </c>
      <c r="Z35" s="2">
        <f>IF(Calculator!$O$6="SINGLEBASE",SUM((((K35/100)*$AJ$22)*$AH$22))+((((K35/100)*$AJ$23)*$AH$23)),IF(Calculator!$O$6="SINGLEELEMENTS",SUM((((K35/100)*$AJ$22)*$AH$22))+(((((K35/100)*$AJ$22)*$AN$22)*$AH$22)*Calculator!$G$2)-((((K35/100)*$AJ$22)*$AN$22)*$AH$22)+((((K35/100)*$AJ$23)*$AH$23)),IF(Calculator!$O$6="SINGLESPECTRUM",SUM((((K35/100)*$AJ$22)*$AH$22))+(((((K35/100)*$AJ$22)*$AN$22)*$AH$22)*Calculator!$G$4)-((((K35/100)*$AJ$22)*$AN$22)*$AH$22)+((((K35/100)*$AJ$23)*$AH$23)),IF(Calculator!$O$6="SINGLEHOMESTEAD",SUM((((K35/100)*$AJ$22)*$AH$22))+(((((K35/100)*$AJ$22)*$AN$22)*$AH$22)*Calculator!$G$3)-((((K35/100)*$AJ$22)*$AN$22)*$AH$22)+((((K35/100)*$AJ$23)*$AH$23)),IF(Calculator!$O$6="SINGLEBAND A",SUM((((K35/100)*$AJ$22)*$AH$22))+(((((K35/100)*$AJ$22)*$AN$22)*$AH$22)*Calculator!$G$5)-((((K35/100)*$AJ$22)*$AN$22)*$AH$22)+((((K35/100)*$AJ$23)*$AH$23)),IF(Calculator!$O$6="SINGLEBAND B",SUM((((K35/100)*$AJ$22)*$AH$22))+(((((K35/100)*$AJ$22)*$AN$22)*$AH$22)*Calculator!$G$6)-((((K35/100)*$AJ$22)*$AN$22)*$AH$22)+((((K35/100)*$AJ$23)*$AH$23)),IF(Calculator!$O$6="SINGLEBAND C",SUM((((K35/100)*$AJ$22)*$AH$22))+(((((K35/100)*$AJ$22)*$AN$22)*$AH$22)*Calculator!$G$7)-((((K35/100)*$AJ$22)*$AN$22)*$AH$22)+((((K35/100)*$AJ$23)*$AH$23)),IF(Calculator!$O$6="SINGLEBAND D",SUM((((K35/100)*$AJ$22)*$AH$22))+(((((K35/100)*$AJ$22)*$AN$22)*$AH$22)*Calculator!$G$8)-((((K35/100)*$AJ$22)*$AN$22)*$AH$22)+((((K35/100)*$AJ$23)*$AH$23)),IF(Calculator!$O$6="SINGLEURBANE",SUM((((K35/100)*$AJ$22)*$AH$22))+(((((K35/100)*$AJ$22)*$AN$22)*$AH$22)*Calculator!$G$9)-((((K35/100)*$AJ$22)*$AN$22)*$AH$22)+((((K35/100)*$AJ$23)*$AH$23)),IF(Calculator!$O$6="SINGLESILVERANOD",SUM((((K35/100)*$AJ$22)*$AH$22))+(((((K35/100)*$AJ$22)*$AN$22)*$AH$22)*Calculator!$G$10)-((((K35/100)*$AJ$22)*$AN$22)*$AH$22)+((((K35/100)*$AJ$23)*$AH$23)),IF(Calculator!$O$6="SINGLEANOD",SUM((((K35/100)*$AJ$22)*$AH$22))+(((((K35/100)*$AJ$22)*$AN$22)*$AH$22)*Calculator!$G$11)-((((K35/100)*$AJ$22)*$AN$22)*$AH$22)+((((K35/100)*$AJ$23)*$AH$23)),IF(Calculator!$O$6="DUALBASE",SUM((((K35/100)*$AJ$22)*$AH$22))+(((((K35/100)*$AJ$22)*$AN$22)*$AH$22)*Calculator!$G$12)-((((K35/100)*$AJ$22)*$AN$22)*$AH$22)+((((K35/100)*$AJ$23)*$AH$23)),IF(Calculator!$O$6="DUALELEMENTS",SUM((((K35/100)*$AJ$22)*$AH$22))+(((((K35/100)*$AJ$22)*$AN$22)*$AH$22)*Calculator!$G$13)-((((K35/100)*$AJ$22)*$AN$22)*$AH$22)+((((K35/100)*$AJ$23)*$AH$23)),IF(Calculator!$O$6="DUALSPECTRUM",SUM((((K35/100)*$AJ$22)*$AH$22))+(((((K35/100)*$AJ$22)*$AN$22)*$AH$22)*Calculator!$G$15)-((((K35/100)*$AJ$22)*$AN$22)*$AH$22)+((((K35/100)*$AJ$23)*$AH$23)),IF(Calculator!$O$6="DUALHOMESTEAD",SUM((((K35/100)*$AJ$22)*$AH$22))+(((((K35/100)*$AJ$22)*$AN$22)*$AH$22)*Calculator!$G$14)-((((K35/100)*$AJ$22)*$AN$22)*$AH$22)+((((K35/100)*$AJ$23)*$AH$23)),IF(Calculator!$O$6="DUALBAND A",SUM((((K35/100)*$AJ$22)*$AH$22))+(((((K35/100)*$AJ$22)*$AN$22)*$AH$22)*Calculator!$G$16)-((((K35/100)*$AJ$22)*$AN$22)*$AH$22)+((((K35/100)*$AJ$23)*$AH$23)),IF(Calculator!$O$6="DUALBAND B",SUM((((K35/100)*$AJ$22)*$AH$22))+(((((K35/100)*$AJ$22)*$AN$22)*$AH$22)*Calculator!$G$17)-((((K35/100)*$AJ$22)*$AN$22)*$AH$22)+((((K35/100)*$AJ$23)*$AH$23)),IF(Calculator!$O$6="DUALBAND C",SUM((((K35/100)*$AJ$22)*$AH$22))+(((((K35/100)*$AJ$22)*$AN$22)*$AH$22)*Calculator!$G$18)-((((K35/100)*$AJ$22)*$AN$22)*$AH$22)+((((K35/100)*$AJ$23)*$AH$23)),IF(Calculator!$O$6="DUALBAND D",SUM((((K35/100)*$AJ$22)*$AH$22))+(((((K35/100)*$AJ$22)*$AN$22)*$AH$22)*Calculator!$G$19)-((((K35/100)*$AJ$22)*$AN$22)*$AH$22)+((((K35/100)*$AJ$23)*$AH$23)),IF(Calculator!$O$6="DUALURBANE",SUM((((K35/100)*$AJ$22)*$AH$22))+(((((K35/100)*$AJ$22)*$AN$22)*$AH$22)*Calculator!$G$20)-((((K35/100)*$AJ$22)*$AN$22)*$AH$22)+((((K35/100)*$AJ$23)*$AH$23)),IF(Calculator!$O$6="DUALSILVERANOD",SUM((((K35/100)*$AJ$22)*$AH$22))+(((((K35/100)*$AJ$22)*$AN$22)*$AH$22)*Calculator!$G$21)-((((K35/100)*$AJ$22)*$AN$22)*$AH$22)+((((K35/100)*$AJ$23)*$AH$23)),IF(Calculator!$O$6="DUALANOD",SUM((((K35/100)*$AJ$22)*$AH$22))+(((((K35/100)*$AJ$22)*$AN$22)*$AH$22)*Calculator!$G$22)-((((K35/100)*$AJ$22)*$AN$22)*$AH$22)+((((K35/100)*$AJ$23)*$AH$23))))))))))))))))))))))))</f>
        <v>1088.9870804999998</v>
      </c>
      <c r="AA35" s="2">
        <f>IF(Calculator!$O$6="SINGLEBASE",SUM((((L35/100)*$AJ$22)*$AH$22))+((((L35/100)*$AJ$23)*$AH$23)),IF(Calculator!$O$6="SINGLEELEMENTS",SUM((((L35/100)*$AJ$22)*$AH$22))+(((((L35/100)*$AJ$22)*$AN$22)*$AH$22)*Calculator!$G$2)-((((L35/100)*$AJ$22)*$AN$22)*$AH$22)+((((L35/100)*$AJ$23)*$AH$23)),IF(Calculator!$O$6="SINGLESPECTRUM",SUM((((L35/100)*$AJ$22)*$AH$22))+(((((L35/100)*$AJ$22)*$AN$22)*$AH$22)*Calculator!$G$4)-((((L35/100)*$AJ$22)*$AN$22)*$AH$22)+((((L35/100)*$AJ$23)*$AH$23)),IF(Calculator!$O$6="SINGLEHOMESTEAD",SUM((((L35/100)*$AJ$22)*$AH$22))+(((((L35/100)*$AJ$22)*$AN$22)*$AH$22)*Calculator!$G$3)-((((L35/100)*$AJ$22)*$AN$22)*$AH$22)+((((L35/100)*$AJ$23)*$AH$23)),IF(Calculator!$O$6="SINGLEBAND A",SUM((((L35/100)*$AJ$22)*$AH$22))+(((((L35/100)*$AJ$22)*$AN$22)*$AH$22)*Calculator!$G$5)-((((L35/100)*$AJ$22)*$AN$22)*$AH$22)+((((L35/100)*$AJ$23)*$AH$23)),IF(Calculator!$O$6="SINGLEBAND B",SUM((((L35/100)*$AJ$22)*$AH$22))+(((((L35/100)*$AJ$22)*$AN$22)*$AH$22)*Calculator!$G$6)-((((L35/100)*$AJ$22)*$AN$22)*$AH$22)+((((L35/100)*$AJ$23)*$AH$23)),IF(Calculator!$O$6="SINGLEBAND C",SUM((((L35/100)*$AJ$22)*$AH$22))+(((((L35/100)*$AJ$22)*$AN$22)*$AH$22)*Calculator!$G$7)-((((L35/100)*$AJ$22)*$AN$22)*$AH$22)+((((L35/100)*$AJ$23)*$AH$23)),IF(Calculator!$O$6="SINGLEBAND D",SUM((((L35/100)*$AJ$22)*$AH$22))+(((((L35/100)*$AJ$22)*$AN$22)*$AH$22)*Calculator!$G$8)-((((L35/100)*$AJ$22)*$AN$22)*$AH$22)+((((L35/100)*$AJ$23)*$AH$23)),IF(Calculator!$O$6="SINGLEURBANE",SUM((((L35/100)*$AJ$22)*$AH$22))+(((((L35/100)*$AJ$22)*$AN$22)*$AH$22)*Calculator!$G$9)-((((L35/100)*$AJ$22)*$AN$22)*$AH$22)+((((L35/100)*$AJ$23)*$AH$23)),IF(Calculator!$O$6="SINGLESILVERANOD",SUM((((L35/100)*$AJ$22)*$AH$22))+(((((L35/100)*$AJ$22)*$AN$22)*$AH$22)*Calculator!$G$10)-((((L35/100)*$AJ$22)*$AN$22)*$AH$22)+((((L35/100)*$AJ$23)*$AH$23)),IF(Calculator!$O$6="SINGLEANOD",SUM((((L35/100)*$AJ$22)*$AH$22))+(((((L35/100)*$AJ$22)*$AN$22)*$AH$22)*Calculator!$G$11)-((((L35/100)*$AJ$22)*$AN$22)*$AH$22)+((((L35/100)*$AJ$23)*$AH$23)),IF(Calculator!$O$6="DUALBASE",SUM((((L35/100)*$AJ$22)*$AH$22))+(((((L35/100)*$AJ$22)*$AN$22)*$AH$22)*Calculator!$G$12)-((((L35/100)*$AJ$22)*$AN$22)*$AH$22)+((((L35/100)*$AJ$23)*$AH$23)),IF(Calculator!$O$6="DUALELEMENTS",SUM((((L35/100)*$AJ$22)*$AH$22))+(((((L35/100)*$AJ$22)*$AN$22)*$AH$22)*Calculator!$G$13)-((((L35/100)*$AJ$22)*$AN$22)*$AH$22)+((((L35/100)*$AJ$23)*$AH$23)),IF(Calculator!$O$6="DUALSPECTRUM",SUM((((L35/100)*$AJ$22)*$AH$22))+(((((L35/100)*$AJ$22)*$AN$22)*$AH$22)*Calculator!$G$15)-((((L35/100)*$AJ$22)*$AN$22)*$AH$22)+((((L35/100)*$AJ$23)*$AH$23)),IF(Calculator!$O$6="DUALHOMESTEAD",SUM((((L35/100)*$AJ$22)*$AH$22))+(((((L35/100)*$AJ$22)*$AN$22)*$AH$22)*Calculator!$G$14)-((((L35/100)*$AJ$22)*$AN$22)*$AH$22)+((((L35/100)*$AJ$23)*$AH$23)),IF(Calculator!$O$6="DUALBAND A",SUM((((L35/100)*$AJ$22)*$AH$22))+(((((L35/100)*$AJ$22)*$AN$22)*$AH$22)*Calculator!$G$16)-((((L35/100)*$AJ$22)*$AN$22)*$AH$22)+((((L35/100)*$AJ$23)*$AH$23)),IF(Calculator!$O$6="DUALBAND B",SUM((((L35/100)*$AJ$22)*$AH$22))+(((((L35/100)*$AJ$22)*$AN$22)*$AH$22)*Calculator!$G$17)-((((L35/100)*$AJ$22)*$AN$22)*$AH$22)+((((L35/100)*$AJ$23)*$AH$23)),IF(Calculator!$O$6="DUALBAND C",SUM((((L35/100)*$AJ$22)*$AH$22))+(((((L35/100)*$AJ$22)*$AN$22)*$AH$22)*Calculator!$G$18)-((((L35/100)*$AJ$22)*$AN$22)*$AH$22)+((((L35/100)*$AJ$23)*$AH$23)),IF(Calculator!$O$6="DUALBAND D",SUM((((L35/100)*$AJ$22)*$AH$22))+(((((L35/100)*$AJ$22)*$AN$22)*$AH$22)*Calculator!$G$19)-((((L35/100)*$AJ$22)*$AN$22)*$AH$22)+((((L35/100)*$AJ$23)*$AH$23)),IF(Calculator!$O$6="DUALURBANE",SUM((((L35/100)*$AJ$22)*$AH$22))+(((((L35/100)*$AJ$22)*$AN$22)*$AH$22)*Calculator!$G$20)-((((L35/100)*$AJ$22)*$AN$22)*$AH$22)+((((L35/100)*$AJ$23)*$AH$23)),IF(Calculator!$O$6="DUALSILVERANOD",SUM((((L35/100)*$AJ$22)*$AH$22))+(((((L35/100)*$AJ$22)*$AN$22)*$AH$22)*Calculator!$G$21)-((((L35/100)*$AJ$22)*$AN$22)*$AH$22)+((((L35/100)*$AJ$23)*$AH$23)),IF(Calculator!$O$6="DUALANOD",SUM((((L35/100)*$AJ$22)*$AH$22))+(((((L35/100)*$AJ$22)*$AN$22)*$AH$22)*Calculator!$G$22)-((((L35/100)*$AJ$22)*$AN$22)*$AH$22)+((((L35/100)*$AJ$23)*$AH$23))))))))))))))))))))))))</f>
        <v>1098.263023</v>
      </c>
      <c r="AB35" s="2">
        <f>IF(Calculator!$O$6="SINGLEBASE",SUM((((M35/100)*$AJ$22)*$AH$22))+((((M35/100)*$AJ$23)*$AH$23)),IF(Calculator!$O$6="SINGLEELEMENTS",SUM((((M35/100)*$AJ$22)*$AH$22))+(((((M35/100)*$AJ$22)*$AN$22)*$AH$22)*Calculator!$G$2)-((((M35/100)*$AJ$22)*$AN$22)*$AH$22)+((((M35/100)*$AJ$23)*$AH$23)),IF(Calculator!$O$6="SINGLESPECTRUM",SUM((((M35/100)*$AJ$22)*$AH$22))+(((((M35/100)*$AJ$22)*$AN$22)*$AH$22)*Calculator!$G$4)-((((M35/100)*$AJ$22)*$AN$22)*$AH$22)+((((M35/100)*$AJ$23)*$AH$23)),IF(Calculator!$O$6="SINGLEHOMESTEAD",SUM((((M35/100)*$AJ$22)*$AH$22))+(((((M35/100)*$AJ$22)*$AN$22)*$AH$22)*Calculator!$G$3)-((((M35/100)*$AJ$22)*$AN$22)*$AH$22)+((((M35/100)*$AJ$23)*$AH$23)),IF(Calculator!$O$6="SINGLEBAND A",SUM((((M35/100)*$AJ$22)*$AH$22))+(((((M35/100)*$AJ$22)*$AN$22)*$AH$22)*Calculator!$G$5)-((((M35/100)*$AJ$22)*$AN$22)*$AH$22)+((((M35/100)*$AJ$23)*$AH$23)),IF(Calculator!$O$6="SINGLEBAND B",SUM((((M35/100)*$AJ$22)*$AH$22))+(((((M35/100)*$AJ$22)*$AN$22)*$AH$22)*Calculator!$G$6)-((((M35/100)*$AJ$22)*$AN$22)*$AH$22)+((((M35/100)*$AJ$23)*$AH$23)),IF(Calculator!$O$6="SINGLEBAND C",SUM((((M35/100)*$AJ$22)*$AH$22))+(((((M35/100)*$AJ$22)*$AN$22)*$AH$22)*Calculator!$G$7)-((((M35/100)*$AJ$22)*$AN$22)*$AH$22)+((((M35/100)*$AJ$23)*$AH$23)),IF(Calculator!$O$6="SINGLEBAND D",SUM((((M35/100)*$AJ$22)*$AH$22))+(((((M35/100)*$AJ$22)*$AN$22)*$AH$22)*Calculator!$G$8)-((((M35/100)*$AJ$22)*$AN$22)*$AH$22)+((((M35/100)*$AJ$23)*$AH$23)),IF(Calculator!$O$6="SINGLEURBANE",SUM((((M35/100)*$AJ$22)*$AH$22))+(((((M35/100)*$AJ$22)*$AN$22)*$AH$22)*Calculator!$G$9)-((((M35/100)*$AJ$22)*$AN$22)*$AH$22)+((((M35/100)*$AJ$23)*$AH$23)),IF(Calculator!$O$6="SINGLESILVERANOD",SUM((((M35/100)*$AJ$22)*$AH$22))+(((((M35/100)*$AJ$22)*$AN$22)*$AH$22)*Calculator!$G$10)-((((M35/100)*$AJ$22)*$AN$22)*$AH$22)+((((M35/100)*$AJ$23)*$AH$23)),IF(Calculator!$O$6="SINGLEANOD",SUM((((M35/100)*$AJ$22)*$AH$22))+(((((M35/100)*$AJ$22)*$AN$22)*$AH$22)*Calculator!$G$11)-((((M35/100)*$AJ$22)*$AN$22)*$AH$22)+((((M35/100)*$AJ$23)*$AH$23)),IF(Calculator!$O$6="DUALBASE",SUM((((M35/100)*$AJ$22)*$AH$22))+(((((M35/100)*$AJ$22)*$AN$22)*$AH$22)*Calculator!$G$12)-((((M35/100)*$AJ$22)*$AN$22)*$AH$22)+((((M35/100)*$AJ$23)*$AH$23)),IF(Calculator!$O$6="DUALELEMENTS",SUM((((M35/100)*$AJ$22)*$AH$22))+(((((M35/100)*$AJ$22)*$AN$22)*$AH$22)*Calculator!$G$13)-((((M35/100)*$AJ$22)*$AN$22)*$AH$22)+((((M35/100)*$AJ$23)*$AH$23)),IF(Calculator!$O$6="DUALSPECTRUM",SUM((((M35/100)*$AJ$22)*$AH$22))+(((((M35/100)*$AJ$22)*$AN$22)*$AH$22)*Calculator!$G$15)-((((M35/100)*$AJ$22)*$AN$22)*$AH$22)+((((M35/100)*$AJ$23)*$AH$23)),IF(Calculator!$O$6="DUALHOMESTEAD",SUM((((M35/100)*$AJ$22)*$AH$22))+(((((M35/100)*$AJ$22)*$AN$22)*$AH$22)*Calculator!$G$14)-((((M35/100)*$AJ$22)*$AN$22)*$AH$22)+((((M35/100)*$AJ$23)*$AH$23)),IF(Calculator!$O$6="DUALBAND A",SUM((((M35/100)*$AJ$22)*$AH$22))+(((((M35/100)*$AJ$22)*$AN$22)*$AH$22)*Calculator!$G$16)-((((M35/100)*$AJ$22)*$AN$22)*$AH$22)+((((M35/100)*$AJ$23)*$AH$23)),IF(Calculator!$O$6="DUALBAND B",SUM((((M35/100)*$AJ$22)*$AH$22))+(((((M35/100)*$AJ$22)*$AN$22)*$AH$22)*Calculator!$G$17)-((((M35/100)*$AJ$22)*$AN$22)*$AH$22)+((((M35/100)*$AJ$23)*$AH$23)),IF(Calculator!$O$6="DUALBAND C",SUM((((M35/100)*$AJ$22)*$AH$22))+(((((M35/100)*$AJ$22)*$AN$22)*$AH$22)*Calculator!$G$18)-((((M35/100)*$AJ$22)*$AN$22)*$AH$22)+((((M35/100)*$AJ$23)*$AH$23)),IF(Calculator!$O$6="DUALBAND D",SUM((((M35/100)*$AJ$22)*$AH$22))+(((((M35/100)*$AJ$22)*$AN$22)*$AH$22)*Calculator!$G$19)-((((M35/100)*$AJ$22)*$AN$22)*$AH$22)+((((M35/100)*$AJ$23)*$AH$23)),IF(Calculator!$O$6="DUALURBANE",SUM((((M35/100)*$AJ$22)*$AH$22))+(((((M35/100)*$AJ$22)*$AN$22)*$AH$22)*Calculator!$G$20)-((((M35/100)*$AJ$22)*$AN$22)*$AH$22)+((((M35/100)*$AJ$23)*$AH$23)),IF(Calculator!$O$6="DUALSILVERANOD",SUM((((M35/100)*$AJ$22)*$AH$22))+(((((M35/100)*$AJ$22)*$AN$22)*$AH$22)*Calculator!$G$21)-((((M35/100)*$AJ$22)*$AN$22)*$AH$22)+((((M35/100)*$AJ$23)*$AH$23)),IF(Calculator!$O$6="DUALANOD",SUM((((M35/100)*$AJ$22)*$AH$22))+(((((M35/100)*$AJ$22)*$AN$22)*$AH$22)*Calculator!$G$22)-((((M35/100)*$AJ$22)*$AN$22)*$AH$22)+((((M35/100)*$AJ$23)*$AH$23))))))))))))))))))))))))</f>
        <v>1108.8543070000001</v>
      </c>
      <c r="AC35" s="2">
        <f>IF(Calculator!$O$6="SINGLEBASE",SUM((((N35/100)*$AJ$22)*$AH$22))+((((N35/100)*$AJ$23)*$AH$23)),IF(Calculator!$O$6="SINGLEELEMENTS",SUM((((N35/100)*$AJ$22)*$AH$22))+(((((N35/100)*$AJ$22)*$AN$22)*$AH$22)*Calculator!$G$2)-((((N35/100)*$AJ$22)*$AN$22)*$AH$22)+((((N35/100)*$AJ$23)*$AH$23)),IF(Calculator!$O$6="SINGLESPECTRUM",SUM((((N35/100)*$AJ$22)*$AH$22))+(((((N35/100)*$AJ$22)*$AN$22)*$AH$22)*Calculator!$G$4)-((((N35/100)*$AJ$22)*$AN$22)*$AH$22)+((((N35/100)*$AJ$23)*$AH$23)),IF(Calculator!$O$6="SINGLEHOMESTEAD",SUM((((N35/100)*$AJ$22)*$AH$22))+(((((N35/100)*$AJ$22)*$AN$22)*$AH$22)*Calculator!$G$3)-((((N35/100)*$AJ$22)*$AN$22)*$AH$22)+((((N35/100)*$AJ$23)*$AH$23)),IF(Calculator!$O$6="SINGLEBAND A",SUM((((N35/100)*$AJ$22)*$AH$22))+(((((N35/100)*$AJ$22)*$AN$22)*$AH$22)*Calculator!$G$5)-((((N35/100)*$AJ$22)*$AN$22)*$AH$22)+((((N35/100)*$AJ$23)*$AH$23)),IF(Calculator!$O$6="SINGLEBAND B",SUM((((N35/100)*$AJ$22)*$AH$22))+(((((N35/100)*$AJ$22)*$AN$22)*$AH$22)*Calculator!$G$6)-((((N35/100)*$AJ$22)*$AN$22)*$AH$22)+((((N35/100)*$AJ$23)*$AH$23)),IF(Calculator!$O$6="SINGLEBAND C",SUM((((N35/100)*$AJ$22)*$AH$22))+(((((N35/100)*$AJ$22)*$AN$22)*$AH$22)*Calculator!$G$7)-((((N35/100)*$AJ$22)*$AN$22)*$AH$22)+((((N35/100)*$AJ$23)*$AH$23)),IF(Calculator!$O$6="SINGLEBAND D",SUM((((N35/100)*$AJ$22)*$AH$22))+(((((N35/100)*$AJ$22)*$AN$22)*$AH$22)*Calculator!$G$8)-((((N35/100)*$AJ$22)*$AN$22)*$AH$22)+((((N35/100)*$AJ$23)*$AH$23)),IF(Calculator!$O$6="SINGLEURBANE",SUM((((N35/100)*$AJ$22)*$AH$22))+(((((N35/100)*$AJ$22)*$AN$22)*$AH$22)*Calculator!$G$9)-((((N35/100)*$AJ$22)*$AN$22)*$AH$22)+((((N35/100)*$AJ$23)*$AH$23)),IF(Calculator!$O$6="SINGLESILVERANOD",SUM((((N35/100)*$AJ$22)*$AH$22))+(((((N35/100)*$AJ$22)*$AN$22)*$AH$22)*Calculator!$G$10)-((((N35/100)*$AJ$22)*$AN$22)*$AH$22)+((((N35/100)*$AJ$23)*$AH$23)),IF(Calculator!$O$6="SINGLEANOD",SUM((((N35/100)*$AJ$22)*$AH$22))+(((((N35/100)*$AJ$22)*$AN$22)*$AH$22)*Calculator!$G$11)-((((N35/100)*$AJ$22)*$AN$22)*$AH$22)+((((N35/100)*$AJ$23)*$AH$23)),IF(Calculator!$O$6="DUALBASE",SUM((((N35/100)*$AJ$22)*$AH$22))+(((((N35/100)*$AJ$22)*$AN$22)*$AH$22)*Calculator!$G$12)-((((N35/100)*$AJ$22)*$AN$22)*$AH$22)+((((N35/100)*$AJ$23)*$AH$23)),IF(Calculator!$O$6="DUALELEMENTS",SUM((((N35/100)*$AJ$22)*$AH$22))+(((((N35/100)*$AJ$22)*$AN$22)*$AH$22)*Calculator!$G$13)-((((N35/100)*$AJ$22)*$AN$22)*$AH$22)+((((N35/100)*$AJ$23)*$AH$23)),IF(Calculator!$O$6="DUALSPECTRUM",SUM((((N35/100)*$AJ$22)*$AH$22))+(((((N35/100)*$AJ$22)*$AN$22)*$AH$22)*Calculator!$G$15)-((((N35/100)*$AJ$22)*$AN$22)*$AH$22)+((((N35/100)*$AJ$23)*$AH$23)),IF(Calculator!$O$6="DUALHOMESTEAD",SUM((((N35/100)*$AJ$22)*$AH$22))+(((((N35/100)*$AJ$22)*$AN$22)*$AH$22)*Calculator!$G$14)-((((N35/100)*$AJ$22)*$AN$22)*$AH$22)+((((N35/100)*$AJ$23)*$AH$23)),IF(Calculator!$O$6="DUALBAND A",SUM((((N35/100)*$AJ$22)*$AH$22))+(((((N35/100)*$AJ$22)*$AN$22)*$AH$22)*Calculator!$G$16)-((((N35/100)*$AJ$22)*$AN$22)*$AH$22)+((((N35/100)*$AJ$23)*$AH$23)),IF(Calculator!$O$6="DUALBAND B",SUM((((N35/100)*$AJ$22)*$AH$22))+(((((N35/100)*$AJ$22)*$AN$22)*$AH$22)*Calculator!$G$17)-((((N35/100)*$AJ$22)*$AN$22)*$AH$22)+((((N35/100)*$AJ$23)*$AH$23)),IF(Calculator!$O$6="DUALBAND C",SUM((((N35/100)*$AJ$22)*$AH$22))+(((((N35/100)*$AJ$22)*$AN$22)*$AH$22)*Calculator!$G$18)-((((N35/100)*$AJ$22)*$AN$22)*$AH$22)+((((N35/100)*$AJ$23)*$AH$23)),IF(Calculator!$O$6="DUALBAND D",SUM((((N35/100)*$AJ$22)*$AH$22))+(((((N35/100)*$AJ$22)*$AN$22)*$AH$22)*Calculator!$G$19)-((((N35/100)*$AJ$22)*$AN$22)*$AH$22)+((((N35/100)*$AJ$23)*$AH$23)),IF(Calculator!$O$6="DUALURBANE",SUM((((N35/100)*$AJ$22)*$AH$22))+(((((N35/100)*$AJ$22)*$AN$22)*$AH$22)*Calculator!$G$20)-((((N35/100)*$AJ$22)*$AN$22)*$AH$22)+((((N35/100)*$AJ$23)*$AH$23)),IF(Calculator!$O$6="DUALSILVERANOD",SUM((((N35/100)*$AJ$22)*$AH$22))+(((((N35/100)*$AJ$22)*$AN$22)*$AH$22)*Calculator!$G$21)-((((N35/100)*$AJ$22)*$AN$22)*$AH$22)+((((N35/100)*$AJ$23)*$AH$23)),IF(Calculator!$O$6="DUALANOD",SUM((((N35/100)*$AJ$22)*$AH$22))+(((((N35/100)*$AJ$22)*$AN$22)*$AH$22)*Calculator!$G$22)-((((N35/100)*$AJ$22)*$AN$22)*$AH$22)+((((N35/100)*$AJ$23)*$AH$23))))))))))))))))))))))))</f>
        <v>1118.1302495</v>
      </c>
    </row>
    <row r="38" spans="1:40">
      <c r="G38" s="3" t="s">
        <v>1405</v>
      </c>
      <c r="V38" s="3" t="s">
        <v>1405</v>
      </c>
      <c r="AG38" s="3" t="s">
        <v>1405</v>
      </c>
    </row>
    <row r="39" spans="1:40">
      <c r="AE39" t="s">
        <v>1370</v>
      </c>
      <c r="AG39" t="s">
        <v>53</v>
      </c>
      <c r="AI39" t="s">
        <v>1371</v>
      </c>
      <c r="AL39" t="s">
        <v>1372</v>
      </c>
    </row>
    <row r="40" spans="1:40">
      <c r="A40" s="7" t="s">
        <v>1373</v>
      </c>
      <c r="B40" s="9" t="s">
        <v>1374</v>
      </c>
      <c r="C40" s="9" t="s">
        <v>1375</v>
      </c>
      <c r="D40" s="9" t="s">
        <v>1376</v>
      </c>
      <c r="E40" s="9" t="s">
        <v>1377</v>
      </c>
      <c r="F40" s="9" t="s">
        <v>1378</v>
      </c>
      <c r="G40" s="9" t="s">
        <v>1379</v>
      </c>
      <c r="H40" s="9" t="s">
        <v>1380</v>
      </c>
      <c r="I40" s="9" t="s">
        <v>1381</v>
      </c>
      <c r="J40" s="9" t="s">
        <v>1382</v>
      </c>
      <c r="K40" s="9" t="s">
        <v>1383</v>
      </c>
      <c r="L40" s="9" t="s">
        <v>1384</v>
      </c>
      <c r="M40" s="9" t="s">
        <v>1385</v>
      </c>
      <c r="N40" s="9" t="s">
        <v>1386</v>
      </c>
      <c r="P40" s="7" t="s">
        <v>1373</v>
      </c>
      <c r="Q40" s="9" t="s">
        <v>1374</v>
      </c>
      <c r="R40" s="9" t="s">
        <v>1375</v>
      </c>
      <c r="S40" s="9" t="s">
        <v>1376</v>
      </c>
      <c r="T40" s="9" t="s">
        <v>1377</v>
      </c>
      <c r="U40" s="9" t="s">
        <v>1378</v>
      </c>
      <c r="V40" s="9" t="s">
        <v>1379</v>
      </c>
      <c r="W40" s="9" t="s">
        <v>1380</v>
      </c>
      <c r="X40" s="9" t="s">
        <v>1381</v>
      </c>
      <c r="Y40" s="9" t="s">
        <v>1382</v>
      </c>
      <c r="Z40" s="9" t="s">
        <v>1383</v>
      </c>
      <c r="AA40" s="9" t="s">
        <v>1384</v>
      </c>
      <c r="AB40" s="9" t="s">
        <v>1385</v>
      </c>
      <c r="AC40" s="9" t="s">
        <v>1386</v>
      </c>
      <c r="AE40" s="1" t="s">
        <v>31</v>
      </c>
      <c r="AF40" s="6">
        <f>SUM('Front Sheet'!$C$15*100)</f>
        <v>59</v>
      </c>
      <c r="AG40" s="1" t="s">
        <v>31</v>
      </c>
      <c r="AH40">
        <f>SUM(100-AF40)/100</f>
        <v>0.41</v>
      </c>
      <c r="AI40" s="1" t="s">
        <v>31</v>
      </c>
      <c r="AJ40">
        <v>56.094598631659885</v>
      </c>
      <c r="AL40" t="s">
        <v>1387</v>
      </c>
      <c r="AM40">
        <v>92.735225556360717</v>
      </c>
      <c r="AN40">
        <f>AM40/100</f>
        <v>0.92735225556360712</v>
      </c>
    </row>
    <row r="41" spans="1:40">
      <c r="A41" s="8" t="s">
        <v>1388</v>
      </c>
      <c r="B41" s="2">
        <v>2232.1617999999999</v>
      </c>
      <c r="C41" s="2">
        <v>2255.0890999999997</v>
      </c>
      <c r="D41" s="2">
        <v>2279.5839000000001</v>
      </c>
      <c r="E41" s="2">
        <v>2302.7828999999997</v>
      </c>
      <c r="F41" s="2">
        <v>2327.2776999999996</v>
      </c>
      <c r="G41" s="2">
        <v>2350.4662499999999</v>
      </c>
      <c r="H41" s="2">
        <v>2373.3935499999998</v>
      </c>
      <c r="I41" s="2">
        <v>2397.8883500000002</v>
      </c>
      <c r="J41" s="2">
        <v>2420.8051999999998</v>
      </c>
      <c r="K41" s="2">
        <v>2445.3104499999999</v>
      </c>
      <c r="L41" s="2">
        <v>2473.4940999999999</v>
      </c>
      <c r="M41" s="2">
        <v>2496.4213999999997</v>
      </c>
      <c r="N41" s="2">
        <v>2520.9162000000001</v>
      </c>
      <c r="P41" s="8">
        <v>2000</v>
      </c>
      <c r="Q41" s="2">
        <f>IF(Calculator!$O$6="SINGLEBASE",SUM((((B41/100)*$AJ$22)*$AH$22))+((((B41/100)*$AJ$23)*$AH$23)),IF(Calculator!$O$6="SINGLEELEMENTS",SUM((((B41/100)*$AJ$22)*$AH$22))+(((((B41/100)*$AJ$22)*$AN$22)*$AH$22)*Calculator!$G$2)-((((B41/100)*$AJ$22)*$AN$22)*$AH$22)+((((B41/100)*$AJ$23)*$AH$23)),IF(Calculator!$O$6="SINGLESPECTRUM",SUM((((B41/100)*$AJ$22)*$AH$22))+(((((B41/100)*$AJ$22)*$AN$22)*$AH$22)*Calculator!$G$4)-((((B41/100)*$AJ$22)*$AN$22)*$AH$22)+((((B41/100)*$AJ$23)*$AH$23)),IF(Calculator!$O$6="SINGLEHOMESTEAD",SUM((((B41/100)*$AJ$22)*$AH$22))+(((((B41/100)*$AJ$22)*$AN$22)*$AH$22)*Calculator!$G$3)-((((B41/100)*$AJ$22)*$AN$22)*$AH$22)+((((B41/100)*$AJ$23)*$AH$23)),IF(Calculator!$O$6="SINGLEBAND A",SUM((((B41/100)*$AJ$22)*$AH$22))+(((((B41/100)*$AJ$22)*$AN$22)*$AH$22)*Calculator!$G$5)-((((B41/100)*$AJ$22)*$AN$22)*$AH$22)+((((B41/100)*$AJ$23)*$AH$23)),IF(Calculator!$O$6="SINGLEBAND B",SUM((((B41/100)*$AJ$22)*$AH$22))+(((((B41/100)*$AJ$22)*$AN$22)*$AH$22)*Calculator!$G$6)-((((B41/100)*$AJ$22)*$AN$22)*$AH$22)+((((B41/100)*$AJ$23)*$AH$23)),IF(Calculator!$O$6="SINGLEBAND C",SUM((((B41/100)*$AJ$22)*$AH$22))+(((((B41/100)*$AJ$22)*$AN$22)*$AH$22)*Calculator!$G$7)-((((B41/100)*$AJ$22)*$AN$22)*$AH$22)+((((B41/100)*$AJ$23)*$AH$23)),IF(Calculator!$O$6="SINGLEBAND D",SUM((((B41/100)*$AJ$22)*$AH$22))+(((((B41/100)*$AJ$22)*$AN$22)*$AH$22)*Calculator!$G$8)-((((B41/100)*$AJ$22)*$AN$22)*$AH$22)+((((B41/100)*$AJ$23)*$AH$23)),IF(Calculator!$O$6="SINGLEURBANE",SUM((((B41/100)*$AJ$22)*$AH$22))+(((((B41/100)*$AJ$22)*$AN$22)*$AH$22)*Calculator!$G$9)-((((B41/100)*$AJ$22)*$AN$22)*$AH$22)+((((B41/100)*$AJ$23)*$AH$23)),IF(Calculator!$O$6="SINGLESILVERANOD",SUM((((B41/100)*$AJ$22)*$AH$22))+(((((B41/100)*$AJ$22)*$AN$22)*$AH$22)*Calculator!$G$10)-((((B41/100)*$AJ$22)*$AN$22)*$AH$22)+((((B41/100)*$AJ$23)*$AH$23)),IF(Calculator!$O$6="SINGLEANOD",SUM((((B41/100)*$AJ$22)*$AH$22))+(((((B41/100)*$AJ$22)*$AN$22)*$AH$22)*Calculator!$G$11)-((((B41/100)*$AJ$22)*$AN$22)*$AH$22)+((((B41/100)*$AJ$23)*$AH$23)),IF(Calculator!$O$6="DUALBASE",SUM((((B41/100)*$AJ$22)*$AH$22))+(((((B41/100)*$AJ$22)*$AN$22)*$AH$22)*Calculator!$G$12)-((((B41/100)*$AJ$22)*$AN$22)*$AH$22)+((((B41/100)*$AJ$23)*$AH$23)),IF(Calculator!$O$6="DUALELEMENTS",SUM((((B41/100)*$AJ$22)*$AH$22))+(((((B41/100)*$AJ$22)*$AN$22)*$AH$22)*Calculator!$G$13)-((((B41/100)*$AJ$22)*$AN$22)*$AH$22)+((((B41/100)*$AJ$23)*$AH$23)),IF(Calculator!$O$6="DUALSPECTRUM",SUM((((B41/100)*$AJ$22)*$AH$22))+(((((B41/100)*$AJ$22)*$AN$22)*$AH$22)*Calculator!$G$15)-((((B41/100)*$AJ$22)*$AN$22)*$AH$22)+((((B41/100)*$AJ$23)*$AH$23)),IF(Calculator!$O$6="DUALHOMESTEAD",SUM((((B41/100)*$AJ$22)*$AH$22))+(((((B41/100)*$AJ$22)*$AN$22)*$AH$22)*Calculator!$G$14)-((((B41/100)*$AJ$22)*$AN$22)*$AH$22)+((((B41/100)*$AJ$23)*$AH$23)),IF(Calculator!$O$6="DUALBAND A",SUM((((B41/100)*$AJ$22)*$AH$22))+(((((B41/100)*$AJ$22)*$AN$22)*$AH$22)*Calculator!$G$16)-((((B41/100)*$AJ$22)*$AN$22)*$AH$22)+((((B41/100)*$AJ$23)*$AH$23)),IF(Calculator!$O$6="DUALBAND B",SUM((((B41/100)*$AJ$22)*$AH$22))+(((((B41/100)*$AJ$22)*$AN$22)*$AH$22)*Calculator!$G$17)-((((B41/100)*$AJ$22)*$AN$22)*$AH$22)+((((B41/100)*$AJ$23)*$AH$23)),IF(Calculator!$O$6="DUALBAND C",SUM((((B41/100)*$AJ$22)*$AH$22))+(((((B41/100)*$AJ$22)*$AN$22)*$AH$22)*Calculator!$G$18)-((((B41/100)*$AJ$22)*$AN$22)*$AH$22)+((((B41/100)*$AJ$23)*$AH$23)),IF(Calculator!$O$6="DUALBAND D",SUM((((B41/100)*$AJ$22)*$AH$22))+(((((B41/100)*$AJ$22)*$AN$22)*$AH$22)*Calculator!$G$19)-((((B41/100)*$AJ$22)*$AN$22)*$AH$22)+((((B41/100)*$AJ$23)*$AH$23)),IF(Calculator!$O$6="DUALURBANE",SUM((((B41/100)*$AJ$22)*$AH$22))+(((((B41/100)*$AJ$22)*$AN$22)*$AH$22)*Calculator!$G$20)-((((B41/100)*$AJ$22)*$AN$22)*$AH$22)+((((B41/100)*$AJ$23)*$AH$23)),IF(Calculator!$O$6="DUALSILVERANOD",SUM((((B41/100)*$AJ$22)*$AH$22))+(((((B41/100)*$AJ$22)*$AN$22)*$AH$22)*Calculator!$G$21)-((((B41/100)*$AJ$22)*$AN$22)*$AH$22)+((((B41/100)*$AJ$23)*$AH$23)),IF(Calculator!$O$6="DUALANOD",SUM((((B41/100)*$AJ$22)*$AH$22))+(((((B41/100)*$AJ$22)*$AN$22)*$AH$22)*Calculator!$G$22)-((((B41/100)*$AJ$22)*$AN$22)*$AH$22)+((((B41/100)*$AJ$23)*$AH$23))))))))))))))))))))))))</f>
        <v>915.18633799999998</v>
      </c>
      <c r="R41" s="2">
        <f>IF(Calculator!$O$6="SINGLEBASE",SUM((((C41/100)*$AJ$22)*$AH$22))+((((C41/100)*$AJ$23)*$AH$23)),IF(Calculator!$O$6="SINGLEELEMENTS",SUM((((C41/100)*$AJ$22)*$AH$22))+(((((C41/100)*$AJ$22)*$AN$22)*$AH$22)*Calculator!$G$2)-((((C41/100)*$AJ$22)*$AN$22)*$AH$22)+((((C41/100)*$AJ$23)*$AH$23)),IF(Calculator!$O$6="SINGLESPECTRUM",SUM((((C41/100)*$AJ$22)*$AH$22))+(((((C41/100)*$AJ$22)*$AN$22)*$AH$22)*Calculator!$G$4)-((((C41/100)*$AJ$22)*$AN$22)*$AH$22)+((((C41/100)*$AJ$23)*$AH$23)),IF(Calculator!$O$6="SINGLEHOMESTEAD",SUM((((C41/100)*$AJ$22)*$AH$22))+(((((C41/100)*$AJ$22)*$AN$22)*$AH$22)*Calculator!$G$3)-((((C41/100)*$AJ$22)*$AN$22)*$AH$22)+((((C41/100)*$AJ$23)*$AH$23)),IF(Calculator!$O$6="SINGLEBAND A",SUM((((C41/100)*$AJ$22)*$AH$22))+(((((C41/100)*$AJ$22)*$AN$22)*$AH$22)*Calculator!$G$5)-((((C41/100)*$AJ$22)*$AN$22)*$AH$22)+((((C41/100)*$AJ$23)*$AH$23)),IF(Calculator!$O$6="SINGLEBAND B",SUM((((C41/100)*$AJ$22)*$AH$22))+(((((C41/100)*$AJ$22)*$AN$22)*$AH$22)*Calculator!$G$6)-((((C41/100)*$AJ$22)*$AN$22)*$AH$22)+((((C41/100)*$AJ$23)*$AH$23)),IF(Calculator!$O$6="SINGLEBAND C",SUM((((C41/100)*$AJ$22)*$AH$22))+(((((C41/100)*$AJ$22)*$AN$22)*$AH$22)*Calculator!$G$7)-((((C41/100)*$AJ$22)*$AN$22)*$AH$22)+((((C41/100)*$AJ$23)*$AH$23)),IF(Calculator!$O$6="SINGLEBAND D",SUM((((C41/100)*$AJ$22)*$AH$22))+(((((C41/100)*$AJ$22)*$AN$22)*$AH$22)*Calculator!$G$8)-((((C41/100)*$AJ$22)*$AN$22)*$AH$22)+((((C41/100)*$AJ$23)*$AH$23)),IF(Calculator!$O$6="SINGLEURBANE",SUM((((C41/100)*$AJ$22)*$AH$22))+(((((C41/100)*$AJ$22)*$AN$22)*$AH$22)*Calculator!$G$9)-((((C41/100)*$AJ$22)*$AN$22)*$AH$22)+((((C41/100)*$AJ$23)*$AH$23)),IF(Calculator!$O$6="SINGLESILVERANOD",SUM((((C41/100)*$AJ$22)*$AH$22))+(((((C41/100)*$AJ$22)*$AN$22)*$AH$22)*Calculator!$G$10)-((((C41/100)*$AJ$22)*$AN$22)*$AH$22)+((((C41/100)*$AJ$23)*$AH$23)),IF(Calculator!$O$6="SINGLEANOD",SUM((((C41/100)*$AJ$22)*$AH$22))+(((((C41/100)*$AJ$22)*$AN$22)*$AH$22)*Calculator!$G$11)-((((C41/100)*$AJ$22)*$AN$22)*$AH$22)+((((C41/100)*$AJ$23)*$AH$23)),IF(Calculator!$O$6="DUALBASE",SUM((((C41/100)*$AJ$22)*$AH$22))+(((((C41/100)*$AJ$22)*$AN$22)*$AH$22)*Calculator!$G$12)-((((C41/100)*$AJ$22)*$AN$22)*$AH$22)+((((C41/100)*$AJ$23)*$AH$23)),IF(Calculator!$O$6="DUALELEMENTS",SUM((((C41/100)*$AJ$22)*$AH$22))+(((((C41/100)*$AJ$22)*$AN$22)*$AH$22)*Calculator!$G$13)-((((C41/100)*$AJ$22)*$AN$22)*$AH$22)+((((C41/100)*$AJ$23)*$AH$23)),IF(Calculator!$O$6="DUALSPECTRUM",SUM((((C41/100)*$AJ$22)*$AH$22))+(((((C41/100)*$AJ$22)*$AN$22)*$AH$22)*Calculator!$G$15)-((((C41/100)*$AJ$22)*$AN$22)*$AH$22)+((((C41/100)*$AJ$23)*$AH$23)),IF(Calculator!$O$6="DUALHOMESTEAD",SUM((((C41/100)*$AJ$22)*$AH$22))+(((((C41/100)*$AJ$22)*$AN$22)*$AH$22)*Calculator!$G$14)-((((C41/100)*$AJ$22)*$AN$22)*$AH$22)+((((C41/100)*$AJ$23)*$AH$23)),IF(Calculator!$O$6="DUALBAND A",SUM((((C41/100)*$AJ$22)*$AH$22))+(((((C41/100)*$AJ$22)*$AN$22)*$AH$22)*Calculator!$G$16)-((((C41/100)*$AJ$22)*$AN$22)*$AH$22)+((((C41/100)*$AJ$23)*$AH$23)),IF(Calculator!$O$6="DUALBAND B",SUM((((C41/100)*$AJ$22)*$AH$22))+(((((C41/100)*$AJ$22)*$AN$22)*$AH$22)*Calculator!$G$17)-((((C41/100)*$AJ$22)*$AN$22)*$AH$22)+((((C41/100)*$AJ$23)*$AH$23)),IF(Calculator!$O$6="DUALBAND C",SUM((((C41/100)*$AJ$22)*$AH$22))+(((((C41/100)*$AJ$22)*$AN$22)*$AH$22)*Calculator!$G$18)-((((C41/100)*$AJ$22)*$AN$22)*$AH$22)+((((C41/100)*$AJ$23)*$AH$23)),IF(Calculator!$O$6="DUALBAND D",SUM((((C41/100)*$AJ$22)*$AH$22))+(((((C41/100)*$AJ$22)*$AN$22)*$AH$22)*Calculator!$G$19)-((((C41/100)*$AJ$22)*$AN$22)*$AH$22)+((((C41/100)*$AJ$23)*$AH$23)),IF(Calculator!$O$6="DUALURBANE",SUM((((C41/100)*$AJ$22)*$AH$22))+(((((C41/100)*$AJ$22)*$AN$22)*$AH$22)*Calculator!$G$20)-((((C41/100)*$AJ$22)*$AN$22)*$AH$22)+((((C41/100)*$AJ$23)*$AH$23)),IF(Calculator!$O$6="DUALSILVERANOD",SUM((((C41/100)*$AJ$22)*$AH$22))+(((((C41/100)*$AJ$22)*$AN$22)*$AH$22)*Calculator!$G$21)-((((C41/100)*$AJ$22)*$AN$22)*$AH$22)+((((C41/100)*$AJ$23)*$AH$23)),IF(Calculator!$O$6="DUALANOD",SUM((((C41/100)*$AJ$22)*$AH$22))+(((((C41/100)*$AJ$22)*$AN$22)*$AH$22)*Calculator!$G$22)-((((C41/100)*$AJ$22)*$AN$22)*$AH$22)+((((C41/100)*$AJ$23)*$AH$23))))))))))))))))))))))))</f>
        <v>924.58653099999992</v>
      </c>
      <c r="S41" s="2">
        <f>IF(Calculator!$O$6="SINGLEBASE",SUM((((D41/100)*$AJ$22)*$AH$22))+((((D41/100)*$AJ$23)*$AH$23)),IF(Calculator!$O$6="SINGLEELEMENTS",SUM((((D41/100)*$AJ$22)*$AH$22))+(((((D41/100)*$AJ$22)*$AN$22)*$AH$22)*Calculator!$G$2)-((((D41/100)*$AJ$22)*$AN$22)*$AH$22)+((((D41/100)*$AJ$23)*$AH$23)),IF(Calculator!$O$6="SINGLESPECTRUM",SUM((((D41/100)*$AJ$22)*$AH$22))+(((((D41/100)*$AJ$22)*$AN$22)*$AH$22)*Calculator!$G$4)-((((D41/100)*$AJ$22)*$AN$22)*$AH$22)+((((D41/100)*$AJ$23)*$AH$23)),IF(Calculator!$O$6="SINGLEHOMESTEAD",SUM((((D41/100)*$AJ$22)*$AH$22))+(((((D41/100)*$AJ$22)*$AN$22)*$AH$22)*Calculator!$G$3)-((((D41/100)*$AJ$22)*$AN$22)*$AH$22)+((((D41/100)*$AJ$23)*$AH$23)),IF(Calculator!$O$6="SINGLEBAND A",SUM((((D41/100)*$AJ$22)*$AH$22))+(((((D41/100)*$AJ$22)*$AN$22)*$AH$22)*Calculator!$G$5)-((((D41/100)*$AJ$22)*$AN$22)*$AH$22)+((((D41/100)*$AJ$23)*$AH$23)),IF(Calculator!$O$6="SINGLEBAND B",SUM((((D41/100)*$AJ$22)*$AH$22))+(((((D41/100)*$AJ$22)*$AN$22)*$AH$22)*Calculator!$G$6)-((((D41/100)*$AJ$22)*$AN$22)*$AH$22)+((((D41/100)*$AJ$23)*$AH$23)),IF(Calculator!$O$6="SINGLEBAND C",SUM((((D41/100)*$AJ$22)*$AH$22))+(((((D41/100)*$AJ$22)*$AN$22)*$AH$22)*Calculator!$G$7)-((((D41/100)*$AJ$22)*$AN$22)*$AH$22)+((((D41/100)*$AJ$23)*$AH$23)),IF(Calculator!$O$6="SINGLEBAND D",SUM((((D41/100)*$AJ$22)*$AH$22))+(((((D41/100)*$AJ$22)*$AN$22)*$AH$22)*Calculator!$G$8)-((((D41/100)*$AJ$22)*$AN$22)*$AH$22)+((((D41/100)*$AJ$23)*$AH$23)),IF(Calculator!$O$6="SINGLEURBANE",SUM((((D41/100)*$AJ$22)*$AH$22))+(((((D41/100)*$AJ$22)*$AN$22)*$AH$22)*Calculator!$G$9)-((((D41/100)*$AJ$22)*$AN$22)*$AH$22)+((((D41/100)*$AJ$23)*$AH$23)),IF(Calculator!$O$6="SINGLESILVERANOD",SUM((((D41/100)*$AJ$22)*$AH$22))+(((((D41/100)*$AJ$22)*$AN$22)*$AH$22)*Calculator!$G$10)-((((D41/100)*$AJ$22)*$AN$22)*$AH$22)+((((D41/100)*$AJ$23)*$AH$23)),IF(Calculator!$O$6="SINGLEANOD",SUM((((D41/100)*$AJ$22)*$AH$22))+(((((D41/100)*$AJ$22)*$AN$22)*$AH$22)*Calculator!$G$11)-((((D41/100)*$AJ$22)*$AN$22)*$AH$22)+((((D41/100)*$AJ$23)*$AH$23)),IF(Calculator!$O$6="DUALBASE",SUM((((D41/100)*$AJ$22)*$AH$22))+(((((D41/100)*$AJ$22)*$AN$22)*$AH$22)*Calculator!$G$12)-((((D41/100)*$AJ$22)*$AN$22)*$AH$22)+((((D41/100)*$AJ$23)*$AH$23)),IF(Calculator!$O$6="DUALELEMENTS",SUM((((D41/100)*$AJ$22)*$AH$22))+(((((D41/100)*$AJ$22)*$AN$22)*$AH$22)*Calculator!$G$13)-((((D41/100)*$AJ$22)*$AN$22)*$AH$22)+((((D41/100)*$AJ$23)*$AH$23)),IF(Calculator!$O$6="DUALSPECTRUM",SUM((((D41/100)*$AJ$22)*$AH$22))+(((((D41/100)*$AJ$22)*$AN$22)*$AH$22)*Calculator!$G$15)-((((D41/100)*$AJ$22)*$AN$22)*$AH$22)+((((D41/100)*$AJ$23)*$AH$23)),IF(Calculator!$O$6="DUALHOMESTEAD",SUM((((D41/100)*$AJ$22)*$AH$22))+(((((D41/100)*$AJ$22)*$AN$22)*$AH$22)*Calculator!$G$14)-((((D41/100)*$AJ$22)*$AN$22)*$AH$22)+((((D41/100)*$AJ$23)*$AH$23)),IF(Calculator!$O$6="DUALBAND A",SUM((((D41/100)*$AJ$22)*$AH$22))+(((((D41/100)*$AJ$22)*$AN$22)*$AH$22)*Calculator!$G$16)-((((D41/100)*$AJ$22)*$AN$22)*$AH$22)+((((D41/100)*$AJ$23)*$AH$23)),IF(Calculator!$O$6="DUALBAND B",SUM((((D41/100)*$AJ$22)*$AH$22))+(((((D41/100)*$AJ$22)*$AN$22)*$AH$22)*Calculator!$G$17)-((((D41/100)*$AJ$22)*$AN$22)*$AH$22)+((((D41/100)*$AJ$23)*$AH$23)),IF(Calculator!$O$6="DUALBAND C",SUM((((D41/100)*$AJ$22)*$AH$22))+(((((D41/100)*$AJ$22)*$AN$22)*$AH$22)*Calculator!$G$18)-((((D41/100)*$AJ$22)*$AN$22)*$AH$22)+((((D41/100)*$AJ$23)*$AH$23)),IF(Calculator!$O$6="DUALBAND D",SUM((((D41/100)*$AJ$22)*$AH$22))+(((((D41/100)*$AJ$22)*$AN$22)*$AH$22)*Calculator!$G$19)-((((D41/100)*$AJ$22)*$AN$22)*$AH$22)+((((D41/100)*$AJ$23)*$AH$23)),IF(Calculator!$O$6="DUALURBANE",SUM((((D41/100)*$AJ$22)*$AH$22))+(((((D41/100)*$AJ$22)*$AN$22)*$AH$22)*Calculator!$G$20)-((((D41/100)*$AJ$22)*$AN$22)*$AH$22)+((((D41/100)*$AJ$23)*$AH$23)),IF(Calculator!$O$6="DUALSILVERANOD",SUM((((D41/100)*$AJ$22)*$AH$22))+(((((D41/100)*$AJ$22)*$AN$22)*$AH$22)*Calculator!$G$21)-((((D41/100)*$AJ$22)*$AN$22)*$AH$22)+((((D41/100)*$AJ$23)*$AH$23)),IF(Calculator!$O$6="DUALANOD",SUM((((D41/100)*$AJ$22)*$AH$22))+(((((D41/100)*$AJ$22)*$AN$22)*$AH$22)*Calculator!$G$22)-((((D41/100)*$AJ$22)*$AN$22)*$AH$22)+((((D41/100)*$AJ$23)*$AH$23))))))))))))))))))))))))</f>
        <v>934.62939900000003</v>
      </c>
      <c r="T41" s="2">
        <f>IF(Calculator!$O$6="SINGLEBASE",SUM((((E41/100)*$AJ$22)*$AH$22))+((((E41/100)*$AJ$23)*$AH$23)),IF(Calculator!$O$6="SINGLEELEMENTS",SUM((((E41/100)*$AJ$22)*$AH$22))+(((((E41/100)*$AJ$22)*$AN$22)*$AH$22)*Calculator!$G$2)-((((E41/100)*$AJ$22)*$AN$22)*$AH$22)+((((E41/100)*$AJ$23)*$AH$23)),IF(Calculator!$O$6="SINGLESPECTRUM",SUM((((E41/100)*$AJ$22)*$AH$22))+(((((E41/100)*$AJ$22)*$AN$22)*$AH$22)*Calculator!$G$4)-((((E41/100)*$AJ$22)*$AN$22)*$AH$22)+((((E41/100)*$AJ$23)*$AH$23)),IF(Calculator!$O$6="SINGLEHOMESTEAD",SUM((((E41/100)*$AJ$22)*$AH$22))+(((((E41/100)*$AJ$22)*$AN$22)*$AH$22)*Calculator!$G$3)-((((E41/100)*$AJ$22)*$AN$22)*$AH$22)+((((E41/100)*$AJ$23)*$AH$23)),IF(Calculator!$O$6="SINGLEBAND A",SUM((((E41/100)*$AJ$22)*$AH$22))+(((((E41/100)*$AJ$22)*$AN$22)*$AH$22)*Calculator!$G$5)-((((E41/100)*$AJ$22)*$AN$22)*$AH$22)+((((E41/100)*$AJ$23)*$AH$23)),IF(Calculator!$O$6="SINGLEBAND B",SUM((((E41/100)*$AJ$22)*$AH$22))+(((((E41/100)*$AJ$22)*$AN$22)*$AH$22)*Calculator!$G$6)-((((E41/100)*$AJ$22)*$AN$22)*$AH$22)+((((E41/100)*$AJ$23)*$AH$23)),IF(Calculator!$O$6="SINGLEBAND C",SUM((((E41/100)*$AJ$22)*$AH$22))+(((((E41/100)*$AJ$22)*$AN$22)*$AH$22)*Calculator!$G$7)-((((E41/100)*$AJ$22)*$AN$22)*$AH$22)+((((E41/100)*$AJ$23)*$AH$23)),IF(Calculator!$O$6="SINGLEBAND D",SUM((((E41/100)*$AJ$22)*$AH$22))+(((((E41/100)*$AJ$22)*$AN$22)*$AH$22)*Calculator!$G$8)-((((E41/100)*$AJ$22)*$AN$22)*$AH$22)+((((E41/100)*$AJ$23)*$AH$23)),IF(Calculator!$O$6="SINGLEURBANE",SUM((((E41/100)*$AJ$22)*$AH$22))+(((((E41/100)*$AJ$22)*$AN$22)*$AH$22)*Calculator!$G$9)-((((E41/100)*$AJ$22)*$AN$22)*$AH$22)+((((E41/100)*$AJ$23)*$AH$23)),IF(Calculator!$O$6="SINGLESILVERANOD",SUM((((E41/100)*$AJ$22)*$AH$22))+(((((E41/100)*$AJ$22)*$AN$22)*$AH$22)*Calculator!$G$10)-((((E41/100)*$AJ$22)*$AN$22)*$AH$22)+((((E41/100)*$AJ$23)*$AH$23)),IF(Calculator!$O$6="SINGLEANOD",SUM((((E41/100)*$AJ$22)*$AH$22))+(((((E41/100)*$AJ$22)*$AN$22)*$AH$22)*Calculator!$G$11)-((((E41/100)*$AJ$22)*$AN$22)*$AH$22)+((((E41/100)*$AJ$23)*$AH$23)),IF(Calculator!$O$6="DUALBASE",SUM((((E41/100)*$AJ$22)*$AH$22))+(((((E41/100)*$AJ$22)*$AN$22)*$AH$22)*Calculator!$G$12)-((((E41/100)*$AJ$22)*$AN$22)*$AH$22)+((((E41/100)*$AJ$23)*$AH$23)),IF(Calculator!$O$6="DUALELEMENTS",SUM((((E41/100)*$AJ$22)*$AH$22))+(((((E41/100)*$AJ$22)*$AN$22)*$AH$22)*Calculator!$G$13)-((((E41/100)*$AJ$22)*$AN$22)*$AH$22)+((((E41/100)*$AJ$23)*$AH$23)),IF(Calculator!$O$6="DUALSPECTRUM",SUM((((E41/100)*$AJ$22)*$AH$22))+(((((E41/100)*$AJ$22)*$AN$22)*$AH$22)*Calculator!$G$15)-((((E41/100)*$AJ$22)*$AN$22)*$AH$22)+((((E41/100)*$AJ$23)*$AH$23)),IF(Calculator!$O$6="DUALHOMESTEAD",SUM((((E41/100)*$AJ$22)*$AH$22))+(((((E41/100)*$AJ$22)*$AN$22)*$AH$22)*Calculator!$G$14)-((((E41/100)*$AJ$22)*$AN$22)*$AH$22)+((((E41/100)*$AJ$23)*$AH$23)),IF(Calculator!$O$6="DUALBAND A",SUM((((E41/100)*$AJ$22)*$AH$22))+(((((E41/100)*$AJ$22)*$AN$22)*$AH$22)*Calculator!$G$16)-((((E41/100)*$AJ$22)*$AN$22)*$AH$22)+((((E41/100)*$AJ$23)*$AH$23)),IF(Calculator!$O$6="DUALBAND B",SUM((((E41/100)*$AJ$22)*$AH$22))+(((((E41/100)*$AJ$22)*$AN$22)*$AH$22)*Calculator!$G$17)-((((E41/100)*$AJ$22)*$AN$22)*$AH$22)+((((E41/100)*$AJ$23)*$AH$23)),IF(Calculator!$O$6="DUALBAND C",SUM((((E41/100)*$AJ$22)*$AH$22))+(((((E41/100)*$AJ$22)*$AN$22)*$AH$22)*Calculator!$G$18)-((((E41/100)*$AJ$22)*$AN$22)*$AH$22)+((((E41/100)*$AJ$23)*$AH$23)),IF(Calculator!$O$6="DUALBAND D",SUM((((E41/100)*$AJ$22)*$AH$22))+(((((E41/100)*$AJ$22)*$AN$22)*$AH$22)*Calculator!$G$19)-((((E41/100)*$AJ$22)*$AN$22)*$AH$22)+((((E41/100)*$AJ$23)*$AH$23)),IF(Calculator!$O$6="DUALURBANE",SUM((((E41/100)*$AJ$22)*$AH$22))+(((((E41/100)*$AJ$22)*$AN$22)*$AH$22)*Calculator!$G$20)-((((E41/100)*$AJ$22)*$AN$22)*$AH$22)+((((E41/100)*$AJ$23)*$AH$23)),IF(Calculator!$O$6="DUALSILVERANOD",SUM((((E41/100)*$AJ$22)*$AH$22))+(((((E41/100)*$AJ$22)*$AN$22)*$AH$22)*Calculator!$G$21)-((((E41/100)*$AJ$22)*$AN$22)*$AH$22)+((((E41/100)*$AJ$23)*$AH$23)),IF(Calculator!$O$6="DUALANOD",SUM((((E41/100)*$AJ$22)*$AH$22))+(((((E41/100)*$AJ$22)*$AN$22)*$AH$22)*Calculator!$G$22)-((((E41/100)*$AJ$22)*$AN$22)*$AH$22)+((((E41/100)*$AJ$23)*$AH$23))))))))))))))))))))))))</f>
        <v>944.14098899999999</v>
      </c>
      <c r="U41" s="2">
        <f>IF(Calculator!$O$6="SINGLEBASE",SUM((((F41/100)*$AJ$22)*$AH$22))+((((F41/100)*$AJ$23)*$AH$23)),IF(Calculator!$O$6="SINGLEELEMENTS",SUM((((F41/100)*$AJ$22)*$AH$22))+(((((F41/100)*$AJ$22)*$AN$22)*$AH$22)*Calculator!$G$2)-((((F41/100)*$AJ$22)*$AN$22)*$AH$22)+((((F41/100)*$AJ$23)*$AH$23)),IF(Calculator!$O$6="SINGLESPECTRUM",SUM((((F41/100)*$AJ$22)*$AH$22))+(((((F41/100)*$AJ$22)*$AN$22)*$AH$22)*Calculator!$G$4)-((((F41/100)*$AJ$22)*$AN$22)*$AH$22)+((((F41/100)*$AJ$23)*$AH$23)),IF(Calculator!$O$6="SINGLEHOMESTEAD",SUM((((F41/100)*$AJ$22)*$AH$22))+(((((F41/100)*$AJ$22)*$AN$22)*$AH$22)*Calculator!$G$3)-((((F41/100)*$AJ$22)*$AN$22)*$AH$22)+((((F41/100)*$AJ$23)*$AH$23)),IF(Calculator!$O$6="SINGLEBAND A",SUM((((F41/100)*$AJ$22)*$AH$22))+(((((F41/100)*$AJ$22)*$AN$22)*$AH$22)*Calculator!$G$5)-((((F41/100)*$AJ$22)*$AN$22)*$AH$22)+((((F41/100)*$AJ$23)*$AH$23)),IF(Calculator!$O$6="SINGLEBAND B",SUM((((F41/100)*$AJ$22)*$AH$22))+(((((F41/100)*$AJ$22)*$AN$22)*$AH$22)*Calculator!$G$6)-((((F41/100)*$AJ$22)*$AN$22)*$AH$22)+((((F41/100)*$AJ$23)*$AH$23)),IF(Calculator!$O$6="SINGLEBAND C",SUM((((F41/100)*$AJ$22)*$AH$22))+(((((F41/100)*$AJ$22)*$AN$22)*$AH$22)*Calculator!$G$7)-((((F41/100)*$AJ$22)*$AN$22)*$AH$22)+((((F41/100)*$AJ$23)*$AH$23)),IF(Calculator!$O$6="SINGLEBAND D",SUM((((F41/100)*$AJ$22)*$AH$22))+(((((F41/100)*$AJ$22)*$AN$22)*$AH$22)*Calculator!$G$8)-((((F41/100)*$AJ$22)*$AN$22)*$AH$22)+((((F41/100)*$AJ$23)*$AH$23)),IF(Calculator!$O$6="SINGLEURBANE",SUM((((F41/100)*$AJ$22)*$AH$22))+(((((F41/100)*$AJ$22)*$AN$22)*$AH$22)*Calculator!$G$9)-((((F41/100)*$AJ$22)*$AN$22)*$AH$22)+((((F41/100)*$AJ$23)*$AH$23)),IF(Calculator!$O$6="SINGLESILVERANOD",SUM((((F41/100)*$AJ$22)*$AH$22))+(((((F41/100)*$AJ$22)*$AN$22)*$AH$22)*Calculator!$G$10)-((((F41/100)*$AJ$22)*$AN$22)*$AH$22)+((((F41/100)*$AJ$23)*$AH$23)),IF(Calculator!$O$6="SINGLEANOD",SUM((((F41/100)*$AJ$22)*$AH$22))+(((((F41/100)*$AJ$22)*$AN$22)*$AH$22)*Calculator!$G$11)-((((F41/100)*$AJ$22)*$AN$22)*$AH$22)+((((F41/100)*$AJ$23)*$AH$23)),IF(Calculator!$O$6="DUALBASE",SUM((((F41/100)*$AJ$22)*$AH$22))+(((((F41/100)*$AJ$22)*$AN$22)*$AH$22)*Calculator!$G$12)-((((F41/100)*$AJ$22)*$AN$22)*$AH$22)+((((F41/100)*$AJ$23)*$AH$23)),IF(Calculator!$O$6="DUALELEMENTS",SUM((((F41/100)*$AJ$22)*$AH$22))+(((((F41/100)*$AJ$22)*$AN$22)*$AH$22)*Calculator!$G$13)-((((F41/100)*$AJ$22)*$AN$22)*$AH$22)+((((F41/100)*$AJ$23)*$AH$23)),IF(Calculator!$O$6="DUALSPECTRUM",SUM((((F41/100)*$AJ$22)*$AH$22))+(((((F41/100)*$AJ$22)*$AN$22)*$AH$22)*Calculator!$G$15)-((((F41/100)*$AJ$22)*$AN$22)*$AH$22)+((((F41/100)*$AJ$23)*$AH$23)),IF(Calculator!$O$6="DUALHOMESTEAD",SUM((((F41/100)*$AJ$22)*$AH$22))+(((((F41/100)*$AJ$22)*$AN$22)*$AH$22)*Calculator!$G$14)-((((F41/100)*$AJ$22)*$AN$22)*$AH$22)+((((F41/100)*$AJ$23)*$AH$23)),IF(Calculator!$O$6="DUALBAND A",SUM((((F41/100)*$AJ$22)*$AH$22))+(((((F41/100)*$AJ$22)*$AN$22)*$AH$22)*Calculator!$G$16)-((((F41/100)*$AJ$22)*$AN$22)*$AH$22)+((((F41/100)*$AJ$23)*$AH$23)),IF(Calculator!$O$6="DUALBAND B",SUM((((F41/100)*$AJ$22)*$AH$22))+(((((F41/100)*$AJ$22)*$AN$22)*$AH$22)*Calculator!$G$17)-((((F41/100)*$AJ$22)*$AN$22)*$AH$22)+((((F41/100)*$AJ$23)*$AH$23)),IF(Calculator!$O$6="DUALBAND C",SUM((((F41/100)*$AJ$22)*$AH$22))+(((((F41/100)*$AJ$22)*$AN$22)*$AH$22)*Calculator!$G$18)-((((F41/100)*$AJ$22)*$AN$22)*$AH$22)+((((F41/100)*$AJ$23)*$AH$23)),IF(Calculator!$O$6="DUALBAND D",SUM((((F41/100)*$AJ$22)*$AH$22))+(((((F41/100)*$AJ$22)*$AN$22)*$AH$22)*Calculator!$G$19)-((((F41/100)*$AJ$22)*$AN$22)*$AH$22)+((((F41/100)*$AJ$23)*$AH$23)),IF(Calculator!$O$6="DUALURBANE",SUM((((F41/100)*$AJ$22)*$AH$22))+(((((F41/100)*$AJ$22)*$AN$22)*$AH$22)*Calculator!$G$20)-((((F41/100)*$AJ$22)*$AN$22)*$AH$22)+((((F41/100)*$AJ$23)*$AH$23)),IF(Calculator!$O$6="DUALSILVERANOD",SUM((((F41/100)*$AJ$22)*$AH$22))+(((((F41/100)*$AJ$22)*$AN$22)*$AH$22)*Calculator!$G$21)-((((F41/100)*$AJ$22)*$AN$22)*$AH$22)+((((F41/100)*$AJ$23)*$AH$23)),IF(Calculator!$O$6="DUALANOD",SUM((((F41/100)*$AJ$22)*$AH$22))+(((((F41/100)*$AJ$22)*$AN$22)*$AH$22)*Calculator!$G$22)-((((F41/100)*$AJ$22)*$AN$22)*$AH$22)+((((F41/100)*$AJ$23)*$AH$23))))))))))))))))))))))))</f>
        <v>954.18385699999988</v>
      </c>
      <c r="V41" s="2">
        <f>IF(Calculator!$O$6="SINGLEBASE",SUM((((G41/100)*$AJ$22)*$AH$22))+((((G41/100)*$AJ$23)*$AH$23)),IF(Calculator!$O$6="SINGLEELEMENTS",SUM((((G41/100)*$AJ$22)*$AH$22))+(((((G41/100)*$AJ$22)*$AN$22)*$AH$22)*Calculator!$G$2)-((((G41/100)*$AJ$22)*$AN$22)*$AH$22)+((((G41/100)*$AJ$23)*$AH$23)),IF(Calculator!$O$6="SINGLESPECTRUM",SUM((((G41/100)*$AJ$22)*$AH$22))+(((((G41/100)*$AJ$22)*$AN$22)*$AH$22)*Calculator!$G$4)-((((G41/100)*$AJ$22)*$AN$22)*$AH$22)+((((G41/100)*$AJ$23)*$AH$23)),IF(Calculator!$O$6="SINGLEHOMESTEAD",SUM((((G41/100)*$AJ$22)*$AH$22))+(((((G41/100)*$AJ$22)*$AN$22)*$AH$22)*Calculator!$G$3)-((((G41/100)*$AJ$22)*$AN$22)*$AH$22)+((((G41/100)*$AJ$23)*$AH$23)),IF(Calculator!$O$6="SINGLEBAND A",SUM((((G41/100)*$AJ$22)*$AH$22))+(((((G41/100)*$AJ$22)*$AN$22)*$AH$22)*Calculator!$G$5)-((((G41/100)*$AJ$22)*$AN$22)*$AH$22)+((((G41/100)*$AJ$23)*$AH$23)),IF(Calculator!$O$6="SINGLEBAND B",SUM((((G41/100)*$AJ$22)*$AH$22))+(((((G41/100)*$AJ$22)*$AN$22)*$AH$22)*Calculator!$G$6)-((((G41/100)*$AJ$22)*$AN$22)*$AH$22)+((((G41/100)*$AJ$23)*$AH$23)),IF(Calculator!$O$6="SINGLEBAND C",SUM((((G41/100)*$AJ$22)*$AH$22))+(((((G41/100)*$AJ$22)*$AN$22)*$AH$22)*Calculator!$G$7)-((((G41/100)*$AJ$22)*$AN$22)*$AH$22)+((((G41/100)*$AJ$23)*$AH$23)),IF(Calculator!$O$6="SINGLEBAND D",SUM((((G41/100)*$AJ$22)*$AH$22))+(((((G41/100)*$AJ$22)*$AN$22)*$AH$22)*Calculator!$G$8)-((((G41/100)*$AJ$22)*$AN$22)*$AH$22)+((((G41/100)*$AJ$23)*$AH$23)),IF(Calculator!$O$6="SINGLEURBANE",SUM((((G41/100)*$AJ$22)*$AH$22))+(((((G41/100)*$AJ$22)*$AN$22)*$AH$22)*Calculator!$G$9)-((((G41/100)*$AJ$22)*$AN$22)*$AH$22)+((((G41/100)*$AJ$23)*$AH$23)),IF(Calculator!$O$6="SINGLESILVERANOD",SUM((((G41/100)*$AJ$22)*$AH$22))+(((((G41/100)*$AJ$22)*$AN$22)*$AH$22)*Calculator!$G$10)-((((G41/100)*$AJ$22)*$AN$22)*$AH$22)+((((G41/100)*$AJ$23)*$AH$23)),IF(Calculator!$O$6="SINGLEANOD",SUM((((G41/100)*$AJ$22)*$AH$22))+(((((G41/100)*$AJ$22)*$AN$22)*$AH$22)*Calculator!$G$11)-((((G41/100)*$AJ$22)*$AN$22)*$AH$22)+((((G41/100)*$AJ$23)*$AH$23)),IF(Calculator!$O$6="DUALBASE",SUM((((G41/100)*$AJ$22)*$AH$22))+(((((G41/100)*$AJ$22)*$AN$22)*$AH$22)*Calculator!$G$12)-((((G41/100)*$AJ$22)*$AN$22)*$AH$22)+((((G41/100)*$AJ$23)*$AH$23)),IF(Calculator!$O$6="DUALELEMENTS",SUM((((G41/100)*$AJ$22)*$AH$22))+(((((G41/100)*$AJ$22)*$AN$22)*$AH$22)*Calculator!$G$13)-((((G41/100)*$AJ$22)*$AN$22)*$AH$22)+((((G41/100)*$AJ$23)*$AH$23)),IF(Calculator!$O$6="DUALSPECTRUM",SUM((((G41/100)*$AJ$22)*$AH$22))+(((((G41/100)*$AJ$22)*$AN$22)*$AH$22)*Calculator!$G$15)-((((G41/100)*$AJ$22)*$AN$22)*$AH$22)+((((G41/100)*$AJ$23)*$AH$23)),IF(Calculator!$O$6="DUALHOMESTEAD",SUM((((G41/100)*$AJ$22)*$AH$22))+(((((G41/100)*$AJ$22)*$AN$22)*$AH$22)*Calculator!$G$14)-((((G41/100)*$AJ$22)*$AN$22)*$AH$22)+((((G41/100)*$AJ$23)*$AH$23)),IF(Calculator!$O$6="DUALBAND A",SUM((((G41/100)*$AJ$22)*$AH$22))+(((((G41/100)*$AJ$22)*$AN$22)*$AH$22)*Calculator!$G$16)-((((G41/100)*$AJ$22)*$AN$22)*$AH$22)+((((G41/100)*$AJ$23)*$AH$23)),IF(Calculator!$O$6="DUALBAND B",SUM((((G41/100)*$AJ$22)*$AH$22))+(((((G41/100)*$AJ$22)*$AN$22)*$AH$22)*Calculator!$G$17)-((((G41/100)*$AJ$22)*$AN$22)*$AH$22)+((((G41/100)*$AJ$23)*$AH$23)),IF(Calculator!$O$6="DUALBAND C",SUM((((G41/100)*$AJ$22)*$AH$22))+(((((G41/100)*$AJ$22)*$AN$22)*$AH$22)*Calculator!$G$18)-((((G41/100)*$AJ$22)*$AN$22)*$AH$22)+((((G41/100)*$AJ$23)*$AH$23)),IF(Calculator!$O$6="DUALBAND D",SUM((((G41/100)*$AJ$22)*$AH$22))+(((((G41/100)*$AJ$22)*$AN$22)*$AH$22)*Calculator!$G$19)-((((G41/100)*$AJ$22)*$AN$22)*$AH$22)+((((G41/100)*$AJ$23)*$AH$23)),IF(Calculator!$O$6="DUALURBANE",SUM((((G41/100)*$AJ$22)*$AH$22))+(((((G41/100)*$AJ$22)*$AN$22)*$AH$22)*Calculator!$G$20)-((((G41/100)*$AJ$22)*$AN$22)*$AH$22)+((((G41/100)*$AJ$23)*$AH$23)),IF(Calculator!$O$6="DUALSILVERANOD",SUM((((G41/100)*$AJ$22)*$AH$22))+(((((G41/100)*$AJ$22)*$AN$22)*$AH$22)*Calculator!$G$21)-((((G41/100)*$AJ$22)*$AN$22)*$AH$22)+((((G41/100)*$AJ$23)*$AH$23)),IF(Calculator!$O$6="DUALANOD",SUM((((G41/100)*$AJ$22)*$AH$22))+(((((G41/100)*$AJ$22)*$AN$22)*$AH$22)*Calculator!$G$22)-((((G41/100)*$AJ$22)*$AN$22)*$AH$22)+((((G41/100)*$AJ$23)*$AH$23))))))))))))))))))))))))</f>
        <v>963.69116250000002</v>
      </c>
      <c r="W41" s="2">
        <f>IF(Calculator!$O$6="SINGLEBASE",SUM((((H41/100)*$AJ$22)*$AH$22))+((((H41/100)*$AJ$23)*$AH$23)),IF(Calculator!$O$6="SINGLEELEMENTS",SUM((((H41/100)*$AJ$22)*$AH$22))+(((((H41/100)*$AJ$22)*$AN$22)*$AH$22)*Calculator!$G$2)-((((H41/100)*$AJ$22)*$AN$22)*$AH$22)+((((H41/100)*$AJ$23)*$AH$23)),IF(Calculator!$O$6="SINGLESPECTRUM",SUM((((H41/100)*$AJ$22)*$AH$22))+(((((H41/100)*$AJ$22)*$AN$22)*$AH$22)*Calculator!$G$4)-((((H41/100)*$AJ$22)*$AN$22)*$AH$22)+((((H41/100)*$AJ$23)*$AH$23)),IF(Calculator!$O$6="SINGLEHOMESTEAD",SUM((((H41/100)*$AJ$22)*$AH$22))+(((((H41/100)*$AJ$22)*$AN$22)*$AH$22)*Calculator!$G$3)-((((H41/100)*$AJ$22)*$AN$22)*$AH$22)+((((H41/100)*$AJ$23)*$AH$23)),IF(Calculator!$O$6="SINGLEBAND A",SUM((((H41/100)*$AJ$22)*$AH$22))+(((((H41/100)*$AJ$22)*$AN$22)*$AH$22)*Calculator!$G$5)-((((H41/100)*$AJ$22)*$AN$22)*$AH$22)+((((H41/100)*$AJ$23)*$AH$23)),IF(Calculator!$O$6="SINGLEBAND B",SUM((((H41/100)*$AJ$22)*$AH$22))+(((((H41/100)*$AJ$22)*$AN$22)*$AH$22)*Calculator!$G$6)-((((H41/100)*$AJ$22)*$AN$22)*$AH$22)+((((H41/100)*$AJ$23)*$AH$23)),IF(Calculator!$O$6="SINGLEBAND C",SUM((((H41/100)*$AJ$22)*$AH$22))+(((((H41/100)*$AJ$22)*$AN$22)*$AH$22)*Calculator!$G$7)-((((H41/100)*$AJ$22)*$AN$22)*$AH$22)+((((H41/100)*$AJ$23)*$AH$23)),IF(Calculator!$O$6="SINGLEBAND D",SUM((((H41/100)*$AJ$22)*$AH$22))+(((((H41/100)*$AJ$22)*$AN$22)*$AH$22)*Calculator!$G$8)-((((H41/100)*$AJ$22)*$AN$22)*$AH$22)+((((H41/100)*$AJ$23)*$AH$23)),IF(Calculator!$O$6="SINGLEURBANE",SUM((((H41/100)*$AJ$22)*$AH$22))+(((((H41/100)*$AJ$22)*$AN$22)*$AH$22)*Calculator!$G$9)-((((H41/100)*$AJ$22)*$AN$22)*$AH$22)+((((H41/100)*$AJ$23)*$AH$23)),IF(Calculator!$O$6="SINGLESILVERANOD",SUM((((H41/100)*$AJ$22)*$AH$22))+(((((H41/100)*$AJ$22)*$AN$22)*$AH$22)*Calculator!$G$10)-((((H41/100)*$AJ$22)*$AN$22)*$AH$22)+((((H41/100)*$AJ$23)*$AH$23)),IF(Calculator!$O$6="SINGLEANOD",SUM((((H41/100)*$AJ$22)*$AH$22))+(((((H41/100)*$AJ$22)*$AN$22)*$AH$22)*Calculator!$G$11)-((((H41/100)*$AJ$22)*$AN$22)*$AH$22)+((((H41/100)*$AJ$23)*$AH$23)),IF(Calculator!$O$6="DUALBASE",SUM((((H41/100)*$AJ$22)*$AH$22))+(((((H41/100)*$AJ$22)*$AN$22)*$AH$22)*Calculator!$G$12)-((((H41/100)*$AJ$22)*$AN$22)*$AH$22)+((((H41/100)*$AJ$23)*$AH$23)),IF(Calculator!$O$6="DUALELEMENTS",SUM((((H41/100)*$AJ$22)*$AH$22))+(((((H41/100)*$AJ$22)*$AN$22)*$AH$22)*Calculator!$G$13)-((((H41/100)*$AJ$22)*$AN$22)*$AH$22)+((((H41/100)*$AJ$23)*$AH$23)),IF(Calculator!$O$6="DUALSPECTRUM",SUM((((H41/100)*$AJ$22)*$AH$22))+(((((H41/100)*$AJ$22)*$AN$22)*$AH$22)*Calculator!$G$15)-((((H41/100)*$AJ$22)*$AN$22)*$AH$22)+((((H41/100)*$AJ$23)*$AH$23)),IF(Calculator!$O$6="DUALHOMESTEAD",SUM((((H41/100)*$AJ$22)*$AH$22))+(((((H41/100)*$AJ$22)*$AN$22)*$AH$22)*Calculator!$G$14)-((((H41/100)*$AJ$22)*$AN$22)*$AH$22)+((((H41/100)*$AJ$23)*$AH$23)),IF(Calculator!$O$6="DUALBAND A",SUM((((H41/100)*$AJ$22)*$AH$22))+(((((H41/100)*$AJ$22)*$AN$22)*$AH$22)*Calculator!$G$16)-((((H41/100)*$AJ$22)*$AN$22)*$AH$22)+((((H41/100)*$AJ$23)*$AH$23)),IF(Calculator!$O$6="DUALBAND B",SUM((((H41/100)*$AJ$22)*$AH$22))+(((((H41/100)*$AJ$22)*$AN$22)*$AH$22)*Calculator!$G$17)-((((H41/100)*$AJ$22)*$AN$22)*$AH$22)+((((H41/100)*$AJ$23)*$AH$23)),IF(Calculator!$O$6="DUALBAND C",SUM((((H41/100)*$AJ$22)*$AH$22))+(((((H41/100)*$AJ$22)*$AN$22)*$AH$22)*Calculator!$G$18)-((((H41/100)*$AJ$22)*$AN$22)*$AH$22)+((((H41/100)*$AJ$23)*$AH$23)),IF(Calculator!$O$6="DUALBAND D",SUM((((H41/100)*$AJ$22)*$AH$22))+(((((H41/100)*$AJ$22)*$AN$22)*$AH$22)*Calculator!$G$19)-((((H41/100)*$AJ$22)*$AN$22)*$AH$22)+((((H41/100)*$AJ$23)*$AH$23)),IF(Calculator!$O$6="DUALURBANE",SUM((((H41/100)*$AJ$22)*$AH$22))+(((((H41/100)*$AJ$22)*$AN$22)*$AH$22)*Calculator!$G$20)-((((H41/100)*$AJ$22)*$AN$22)*$AH$22)+((((H41/100)*$AJ$23)*$AH$23)),IF(Calculator!$O$6="DUALSILVERANOD",SUM((((H41/100)*$AJ$22)*$AH$22))+(((((H41/100)*$AJ$22)*$AN$22)*$AH$22)*Calculator!$G$21)-((((H41/100)*$AJ$22)*$AN$22)*$AH$22)+((((H41/100)*$AJ$23)*$AH$23)),IF(Calculator!$O$6="DUALANOD",SUM((((H41/100)*$AJ$22)*$AH$22))+(((((H41/100)*$AJ$22)*$AN$22)*$AH$22)*Calculator!$G$22)-((((H41/100)*$AJ$22)*$AN$22)*$AH$22)+((((H41/100)*$AJ$23)*$AH$23))))))))))))))))))))))))</f>
        <v>973.09135549999985</v>
      </c>
      <c r="X41" s="2">
        <f>IF(Calculator!$O$6="SINGLEBASE",SUM((((I41/100)*$AJ$22)*$AH$22))+((((I41/100)*$AJ$23)*$AH$23)),IF(Calculator!$O$6="SINGLEELEMENTS",SUM((((I41/100)*$AJ$22)*$AH$22))+(((((I41/100)*$AJ$22)*$AN$22)*$AH$22)*Calculator!$G$2)-((((I41/100)*$AJ$22)*$AN$22)*$AH$22)+((((I41/100)*$AJ$23)*$AH$23)),IF(Calculator!$O$6="SINGLESPECTRUM",SUM((((I41/100)*$AJ$22)*$AH$22))+(((((I41/100)*$AJ$22)*$AN$22)*$AH$22)*Calculator!$G$4)-((((I41/100)*$AJ$22)*$AN$22)*$AH$22)+((((I41/100)*$AJ$23)*$AH$23)),IF(Calculator!$O$6="SINGLEHOMESTEAD",SUM((((I41/100)*$AJ$22)*$AH$22))+(((((I41/100)*$AJ$22)*$AN$22)*$AH$22)*Calculator!$G$3)-((((I41/100)*$AJ$22)*$AN$22)*$AH$22)+((((I41/100)*$AJ$23)*$AH$23)),IF(Calculator!$O$6="SINGLEBAND A",SUM((((I41/100)*$AJ$22)*$AH$22))+(((((I41/100)*$AJ$22)*$AN$22)*$AH$22)*Calculator!$G$5)-((((I41/100)*$AJ$22)*$AN$22)*$AH$22)+((((I41/100)*$AJ$23)*$AH$23)),IF(Calculator!$O$6="SINGLEBAND B",SUM((((I41/100)*$AJ$22)*$AH$22))+(((((I41/100)*$AJ$22)*$AN$22)*$AH$22)*Calculator!$G$6)-((((I41/100)*$AJ$22)*$AN$22)*$AH$22)+((((I41/100)*$AJ$23)*$AH$23)),IF(Calculator!$O$6="SINGLEBAND C",SUM((((I41/100)*$AJ$22)*$AH$22))+(((((I41/100)*$AJ$22)*$AN$22)*$AH$22)*Calculator!$G$7)-((((I41/100)*$AJ$22)*$AN$22)*$AH$22)+((((I41/100)*$AJ$23)*$AH$23)),IF(Calculator!$O$6="SINGLEBAND D",SUM((((I41/100)*$AJ$22)*$AH$22))+(((((I41/100)*$AJ$22)*$AN$22)*$AH$22)*Calculator!$G$8)-((((I41/100)*$AJ$22)*$AN$22)*$AH$22)+((((I41/100)*$AJ$23)*$AH$23)),IF(Calculator!$O$6="SINGLEURBANE",SUM((((I41/100)*$AJ$22)*$AH$22))+(((((I41/100)*$AJ$22)*$AN$22)*$AH$22)*Calculator!$G$9)-((((I41/100)*$AJ$22)*$AN$22)*$AH$22)+((((I41/100)*$AJ$23)*$AH$23)),IF(Calculator!$O$6="SINGLESILVERANOD",SUM((((I41/100)*$AJ$22)*$AH$22))+(((((I41/100)*$AJ$22)*$AN$22)*$AH$22)*Calculator!$G$10)-((((I41/100)*$AJ$22)*$AN$22)*$AH$22)+((((I41/100)*$AJ$23)*$AH$23)),IF(Calculator!$O$6="SINGLEANOD",SUM((((I41/100)*$AJ$22)*$AH$22))+(((((I41/100)*$AJ$22)*$AN$22)*$AH$22)*Calculator!$G$11)-((((I41/100)*$AJ$22)*$AN$22)*$AH$22)+((((I41/100)*$AJ$23)*$AH$23)),IF(Calculator!$O$6="DUALBASE",SUM((((I41/100)*$AJ$22)*$AH$22))+(((((I41/100)*$AJ$22)*$AN$22)*$AH$22)*Calculator!$G$12)-((((I41/100)*$AJ$22)*$AN$22)*$AH$22)+((((I41/100)*$AJ$23)*$AH$23)),IF(Calculator!$O$6="DUALELEMENTS",SUM((((I41/100)*$AJ$22)*$AH$22))+(((((I41/100)*$AJ$22)*$AN$22)*$AH$22)*Calculator!$G$13)-((((I41/100)*$AJ$22)*$AN$22)*$AH$22)+((((I41/100)*$AJ$23)*$AH$23)),IF(Calculator!$O$6="DUALSPECTRUM",SUM((((I41/100)*$AJ$22)*$AH$22))+(((((I41/100)*$AJ$22)*$AN$22)*$AH$22)*Calculator!$G$15)-((((I41/100)*$AJ$22)*$AN$22)*$AH$22)+((((I41/100)*$AJ$23)*$AH$23)),IF(Calculator!$O$6="DUALHOMESTEAD",SUM((((I41/100)*$AJ$22)*$AH$22))+(((((I41/100)*$AJ$22)*$AN$22)*$AH$22)*Calculator!$G$14)-((((I41/100)*$AJ$22)*$AN$22)*$AH$22)+((((I41/100)*$AJ$23)*$AH$23)),IF(Calculator!$O$6="DUALBAND A",SUM((((I41/100)*$AJ$22)*$AH$22))+(((((I41/100)*$AJ$22)*$AN$22)*$AH$22)*Calculator!$G$16)-((((I41/100)*$AJ$22)*$AN$22)*$AH$22)+((((I41/100)*$AJ$23)*$AH$23)),IF(Calculator!$O$6="DUALBAND B",SUM((((I41/100)*$AJ$22)*$AH$22))+(((((I41/100)*$AJ$22)*$AN$22)*$AH$22)*Calculator!$G$17)-((((I41/100)*$AJ$22)*$AN$22)*$AH$22)+((((I41/100)*$AJ$23)*$AH$23)),IF(Calculator!$O$6="DUALBAND C",SUM((((I41/100)*$AJ$22)*$AH$22))+(((((I41/100)*$AJ$22)*$AN$22)*$AH$22)*Calculator!$G$18)-((((I41/100)*$AJ$22)*$AN$22)*$AH$22)+((((I41/100)*$AJ$23)*$AH$23)),IF(Calculator!$O$6="DUALBAND D",SUM((((I41/100)*$AJ$22)*$AH$22))+(((((I41/100)*$AJ$22)*$AN$22)*$AH$22)*Calculator!$G$19)-((((I41/100)*$AJ$22)*$AN$22)*$AH$22)+((((I41/100)*$AJ$23)*$AH$23)),IF(Calculator!$O$6="DUALURBANE",SUM((((I41/100)*$AJ$22)*$AH$22))+(((((I41/100)*$AJ$22)*$AN$22)*$AH$22)*Calculator!$G$20)-((((I41/100)*$AJ$22)*$AN$22)*$AH$22)+((((I41/100)*$AJ$23)*$AH$23)),IF(Calculator!$O$6="DUALSILVERANOD",SUM((((I41/100)*$AJ$22)*$AH$22))+(((((I41/100)*$AJ$22)*$AN$22)*$AH$22)*Calculator!$G$21)-((((I41/100)*$AJ$22)*$AN$22)*$AH$22)+((((I41/100)*$AJ$23)*$AH$23)),IF(Calculator!$O$6="DUALANOD",SUM((((I41/100)*$AJ$22)*$AH$22))+(((((I41/100)*$AJ$22)*$AN$22)*$AH$22)*Calculator!$G$22)-((((I41/100)*$AJ$22)*$AN$22)*$AH$22)+((((I41/100)*$AJ$23)*$AH$23))))))))))))))))))))))))</f>
        <v>983.13422350000019</v>
      </c>
      <c r="Y41" s="2">
        <f>IF(Calculator!$O$6="SINGLEBASE",SUM((((J41/100)*$AJ$22)*$AH$22))+((((J41/100)*$AJ$23)*$AH$23)),IF(Calculator!$O$6="SINGLEELEMENTS",SUM((((J41/100)*$AJ$22)*$AH$22))+(((((J41/100)*$AJ$22)*$AN$22)*$AH$22)*Calculator!$G$2)-((((J41/100)*$AJ$22)*$AN$22)*$AH$22)+((((J41/100)*$AJ$23)*$AH$23)),IF(Calculator!$O$6="SINGLESPECTRUM",SUM((((J41/100)*$AJ$22)*$AH$22))+(((((J41/100)*$AJ$22)*$AN$22)*$AH$22)*Calculator!$G$4)-((((J41/100)*$AJ$22)*$AN$22)*$AH$22)+((((J41/100)*$AJ$23)*$AH$23)),IF(Calculator!$O$6="SINGLEHOMESTEAD",SUM((((J41/100)*$AJ$22)*$AH$22))+(((((J41/100)*$AJ$22)*$AN$22)*$AH$22)*Calculator!$G$3)-((((J41/100)*$AJ$22)*$AN$22)*$AH$22)+((((J41/100)*$AJ$23)*$AH$23)),IF(Calculator!$O$6="SINGLEBAND A",SUM((((J41/100)*$AJ$22)*$AH$22))+(((((J41/100)*$AJ$22)*$AN$22)*$AH$22)*Calculator!$G$5)-((((J41/100)*$AJ$22)*$AN$22)*$AH$22)+((((J41/100)*$AJ$23)*$AH$23)),IF(Calculator!$O$6="SINGLEBAND B",SUM((((J41/100)*$AJ$22)*$AH$22))+(((((J41/100)*$AJ$22)*$AN$22)*$AH$22)*Calculator!$G$6)-((((J41/100)*$AJ$22)*$AN$22)*$AH$22)+((((J41/100)*$AJ$23)*$AH$23)),IF(Calculator!$O$6="SINGLEBAND C",SUM((((J41/100)*$AJ$22)*$AH$22))+(((((J41/100)*$AJ$22)*$AN$22)*$AH$22)*Calculator!$G$7)-((((J41/100)*$AJ$22)*$AN$22)*$AH$22)+((((J41/100)*$AJ$23)*$AH$23)),IF(Calculator!$O$6="SINGLEBAND D",SUM((((J41/100)*$AJ$22)*$AH$22))+(((((J41/100)*$AJ$22)*$AN$22)*$AH$22)*Calculator!$G$8)-((((J41/100)*$AJ$22)*$AN$22)*$AH$22)+((((J41/100)*$AJ$23)*$AH$23)),IF(Calculator!$O$6="SINGLEURBANE",SUM((((J41/100)*$AJ$22)*$AH$22))+(((((J41/100)*$AJ$22)*$AN$22)*$AH$22)*Calculator!$G$9)-((((J41/100)*$AJ$22)*$AN$22)*$AH$22)+((((J41/100)*$AJ$23)*$AH$23)),IF(Calculator!$O$6="SINGLESILVERANOD",SUM((((J41/100)*$AJ$22)*$AH$22))+(((((J41/100)*$AJ$22)*$AN$22)*$AH$22)*Calculator!$G$10)-((((J41/100)*$AJ$22)*$AN$22)*$AH$22)+((((J41/100)*$AJ$23)*$AH$23)),IF(Calculator!$O$6="SINGLEANOD",SUM((((J41/100)*$AJ$22)*$AH$22))+(((((J41/100)*$AJ$22)*$AN$22)*$AH$22)*Calculator!$G$11)-((((J41/100)*$AJ$22)*$AN$22)*$AH$22)+((((J41/100)*$AJ$23)*$AH$23)),IF(Calculator!$O$6="DUALBASE",SUM((((J41/100)*$AJ$22)*$AH$22))+(((((J41/100)*$AJ$22)*$AN$22)*$AH$22)*Calculator!$G$12)-((((J41/100)*$AJ$22)*$AN$22)*$AH$22)+((((J41/100)*$AJ$23)*$AH$23)),IF(Calculator!$O$6="DUALELEMENTS",SUM((((J41/100)*$AJ$22)*$AH$22))+(((((J41/100)*$AJ$22)*$AN$22)*$AH$22)*Calculator!$G$13)-((((J41/100)*$AJ$22)*$AN$22)*$AH$22)+((((J41/100)*$AJ$23)*$AH$23)),IF(Calculator!$O$6="DUALSPECTRUM",SUM((((J41/100)*$AJ$22)*$AH$22))+(((((J41/100)*$AJ$22)*$AN$22)*$AH$22)*Calculator!$G$15)-((((J41/100)*$AJ$22)*$AN$22)*$AH$22)+((((J41/100)*$AJ$23)*$AH$23)),IF(Calculator!$O$6="DUALHOMESTEAD",SUM((((J41/100)*$AJ$22)*$AH$22))+(((((J41/100)*$AJ$22)*$AN$22)*$AH$22)*Calculator!$G$14)-((((J41/100)*$AJ$22)*$AN$22)*$AH$22)+((((J41/100)*$AJ$23)*$AH$23)),IF(Calculator!$O$6="DUALBAND A",SUM((((J41/100)*$AJ$22)*$AH$22))+(((((J41/100)*$AJ$22)*$AN$22)*$AH$22)*Calculator!$G$16)-((((J41/100)*$AJ$22)*$AN$22)*$AH$22)+((((J41/100)*$AJ$23)*$AH$23)),IF(Calculator!$O$6="DUALBAND B",SUM((((J41/100)*$AJ$22)*$AH$22))+(((((J41/100)*$AJ$22)*$AN$22)*$AH$22)*Calculator!$G$17)-((((J41/100)*$AJ$22)*$AN$22)*$AH$22)+((((J41/100)*$AJ$23)*$AH$23)),IF(Calculator!$O$6="DUALBAND C",SUM((((J41/100)*$AJ$22)*$AH$22))+(((((J41/100)*$AJ$22)*$AN$22)*$AH$22)*Calculator!$G$18)-((((J41/100)*$AJ$22)*$AN$22)*$AH$22)+((((J41/100)*$AJ$23)*$AH$23)),IF(Calculator!$O$6="DUALBAND D",SUM((((J41/100)*$AJ$22)*$AH$22))+(((((J41/100)*$AJ$22)*$AN$22)*$AH$22)*Calculator!$G$19)-((((J41/100)*$AJ$22)*$AN$22)*$AH$22)+((((J41/100)*$AJ$23)*$AH$23)),IF(Calculator!$O$6="DUALURBANE",SUM((((J41/100)*$AJ$22)*$AH$22))+(((((J41/100)*$AJ$22)*$AN$22)*$AH$22)*Calculator!$G$20)-((((J41/100)*$AJ$22)*$AN$22)*$AH$22)+((((J41/100)*$AJ$23)*$AH$23)),IF(Calculator!$O$6="DUALSILVERANOD",SUM((((J41/100)*$AJ$22)*$AH$22))+(((((J41/100)*$AJ$22)*$AN$22)*$AH$22)*Calculator!$G$21)-((((J41/100)*$AJ$22)*$AN$22)*$AH$22)+((((J41/100)*$AJ$23)*$AH$23)),IF(Calculator!$O$6="DUALANOD",SUM((((J41/100)*$AJ$22)*$AH$22))+(((((J41/100)*$AJ$22)*$AN$22)*$AH$22)*Calculator!$G$22)-((((J41/100)*$AJ$22)*$AN$22)*$AH$22)+((((J41/100)*$AJ$23)*$AH$23))))))))))))))))))))))))</f>
        <v>992.53013199999987</v>
      </c>
      <c r="Z41" s="2">
        <f>IF(Calculator!$O$6="SINGLEBASE",SUM((((K41/100)*$AJ$22)*$AH$22))+((((K41/100)*$AJ$23)*$AH$23)),IF(Calculator!$O$6="SINGLEELEMENTS",SUM((((K41/100)*$AJ$22)*$AH$22))+(((((K41/100)*$AJ$22)*$AN$22)*$AH$22)*Calculator!$G$2)-((((K41/100)*$AJ$22)*$AN$22)*$AH$22)+((((K41/100)*$AJ$23)*$AH$23)),IF(Calculator!$O$6="SINGLESPECTRUM",SUM((((K41/100)*$AJ$22)*$AH$22))+(((((K41/100)*$AJ$22)*$AN$22)*$AH$22)*Calculator!$G$4)-((((K41/100)*$AJ$22)*$AN$22)*$AH$22)+((((K41/100)*$AJ$23)*$AH$23)),IF(Calculator!$O$6="SINGLEHOMESTEAD",SUM((((K41/100)*$AJ$22)*$AH$22))+(((((K41/100)*$AJ$22)*$AN$22)*$AH$22)*Calculator!$G$3)-((((K41/100)*$AJ$22)*$AN$22)*$AH$22)+((((K41/100)*$AJ$23)*$AH$23)),IF(Calculator!$O$6="SINGLEBAND A",SUM((((K41/100)*$AJ$22)*$AH$22))+(((((K41/100)*$AJ$22)*$AN$22)*$AH$22)*Calculator!$G$5)-((((K41/100)*$AJ$22)*$AN$22)*$AH$22)+((((K41/100)*$AJ$23)*$AH$23)),IF(Calculator!$O$6="SINGLEBAND B",SUM((((K41/100)*$AJ$22)*$AH$22))+(((((K41/100)*$AJ$22)*$AN$22)*$AH$22)*Calculator!$G$6)-((((K41/100)*$AJ$22)*$AN$22)*$AH$22)+((((K41/100)*$AJ$23)*$AH$23)),IF(Calculator!$O$6="SINGLEBAND C",SUM((((K41/100)*$AJ$22)*$AH$22))+(((((K41/100)*$AJ$22)*$AN$22)*$AH$22)*Calculator!$G$7)-((((K41/100)*$AJ$22)*$AN$22)*$AH$22)+((((K41/100)*$AJ$23)*$AH$23)),IF(Calculator!$O$6="SINGLEBAND D",SUM((((K41/100)*$AJ$22)*$AH$22))+(((((K41/100)*$AJ$22)*$AN$22)*$AH$22)*Calculator!$G$8)-((((K41/100)*$AJ$22)*$AN$22)*$AH$22)+((((K41/100)*$AJ$23)*$AH$23)),IF(Calculator!$O$6="SINGLEURBANE",SUM((((K41/100)*$AJ$22)*$AH$22))+(((((K41/100)*$AJ$22)*$AN$22)*$AH$22)*Calculator!$G$9)-((((K41/100)*$AJ$22)*$AN$22)*$AH$22)+((((K41/100)*$AJ$23)*$AH$23)),IF(Calculator!$O$6="SINGLESILVERANOD",SUM((((K41/100)*$AJ$22)*$AH$22))+(((((K41/100)*$AJ$22)*$AN$22)*$AH$22)*Calculator!$G$10)-((((K41/100)*$AJ$22)*$AN$22)*$AH$22)+((((K41/100)*$AJ$23)*$AH$23)),IF(Calculator!$O$6="SINGLEANOD",SUM((((K41/100)*$AJ$22)*$AH$22))+(((((K41/100)*$AJ$22)*$AN$22)*$AH$22)*Calculator!$G$11)-((((K41/100)*$AJ$22)*$AN$22)*$AH$22)+((((K41/100)*$AJ$23)*$AH$23)),IF(Calculator!$O$6="DUALBASE",SUM((((K41/100)*$AJ$22)*$AH$22))+(((((K41/100)*$AJ$22)*$AN$22)*$AH$22)*Calculator!$G$12)-((((K41/100)*$AJ$22)*$AN$22)*$AH$22)+((((K41/100)*$AJ$23)*$AH$23)),IF(Calculator!$O$6="DUALELEMENTS",SUM((((K41/100)*$AJ$22)*$AH$22))+(((((K41/100)*$AJ$22)*$AN$22)*$AH$22)*Calculator!$G$13)-((((K41/100)*$AJ$22)*$AN$22)*$AH$22)+((((K41/100)*$AJ$23)*$AH$23)),IF(Calculator!$O$6="DUALSPECTRUM",SUM((((K41/100)*$AJ$22)*$AH$22))+(((((K41/100)*$AJ$22)*$AN$22)*$AH$22)*Calculator!$G$15)-((((K41/100)*$AJ$22)*$AN$22)*$AH$22)+((((K41/100)*$AJ$23)*$AH$23)),IF(Calculator!$O$6="DUALHOMESTEAD",SUM((((K41/100)*$AJ$22)*$AH$22))+(((((K41/100)*$AJ$22)*$AN$22)*$AH$22)*Calculator!$G$14)-((((K41/100)*$AJ$22)*$AN$22)*$AH$22)+((((K41/100)*$AJ$23)*$AH$23)),IF(Calculator!$O$6="DUALBAND A",SUM((((K41/100)*$AJ$22)*$AH$22))+(((((K41/100)*$AJ$22)*$AN$22)*$AH$22)*Calculator!$G$16)-((((K41/100)*$AJ$22)*$AN$22)*$AH$22)+((((K41/100)*$AJ$23)*$AH$23)),IF(Calculator!$O$6="DUALBAND B",SUM((((K41/100)*$AJ$22)*$AH$22))+(((((K41/100)*$AJ$22)*$AN$22)*$AH$22)*Calculator!$G$17)-((((K41/100)*$AJ$22)*$AN$22)*$AH$22)+((((K41/100)*$AJ$23)*$AH$23)),IF(Calculator!$O$6="DUALBAND C",SUM((((K41/100)*$AJ$22)*$AH$22))+(((((K41/100)*$AJ$22)*$AN$22)*$AH$22)*Calculator!$G$18)-((((K41/100)*$AJ$22)*$AN$22)*$AH$22)+((((K41/100)*$AJ$23)*$AH$23)),IF(Calculator!$O$6="DUALBAND D",SUM((((K41/100)*$AJ$22)*$AH$22))+(((((K41/100)*$AJ$22)*$AN$22)*$AH$22)*Calculator!$G$19)-((((K41/100)*$AJ$22)*$AN$22)*$AH$22)+((((K41/100)*$AJ$23)*$AH$23)),IF(Calculator!$O$6="DUALURBANE",SUM((((K41/100)*$AJ$22)*$AH$22))+(((((K41/100)*$AJ$22)*$AN$22)*$AH$22)*Calculator!$G$20)-((((K41/100)*$AJ$22)*$AN$22)*$AH$22)+((((K41/100)*$AJ$23)*$AH$23)),IF(Calculator!$O$6="DUALSILVERANOD",SUM((((K41/100)*$AJ$22)*$AH$22))+(((((K41/100)*$AJ$22)*$AN$22)*$AH$22)*Calculator!$G$21)-((((K41/100)*$AJ$22)*$AN$22)*$AH$22)+((((K41/100)*$AJ$23)*$AH$23)),IF(Calculator!$O$6="DUALANOD",SUM((((K41/100)*$AJ$22)*$AH$22))+(((((K41/100)*$AJ$22)*$AN$22)*$AH$22)*Calculator!$G$22)-((((K41/100)*$AJ$22)*$AN$22)*$AH$22)+((((K41/100)*$AJ$23)*$AH$23))))))))))))))))))))))))</f>
        <v>1002.5772844999999</v>
      </c>
      <c r="AA41" s="2">
        <f>IF(Calculator!$O$6="SINGLEBASE",SUM((((L41/100)*$AJ$22)*$AH$22))+((((L41/100)*$AJ$23)*$AH$23)),IF(Calculator!$O$6="SINGLEELEMENTS",SUM((((L41/100)*$AJ$22)*$AH$22))+(((((L41/100)*$AJ$22)*$AN$22)*$AH$22)*Calculator!$G$2)-((((L41/100)*$AJ$22)*$AN$22)*$AH$22)+((((L41/100)*$AJ$23)*$AH$23)),IF(Calculator!$O$6="SINGLESPECTRUM",SUM((((L41/100)*$AJ$22)*$AH$22))+(((((L41/100)*$AJ$22)*$AN$22)*$AH$22)*Calculator!$G$4)-((((L41/100)*$AJ$22)*$AN$22)*$AH$22)+((((L41/100)*$AJ$23)*$AH$23)),IF(Calculator!$O$6="SINGLEHOMESTEAD",SUM((((L41/100)*$AJ$22)*$AH$22))+(((((L41/100)*$AJ$22)*$AN$22)*$AH$22)*Calculator!$G$3)-((((L41/100)*$AJ$22)*$AN$22)*$AH$22)+((((L41/100)*$AJ$23)*$AH$23)),IF(Calculator!$O$6="SINGLEBAND A",SUM((((L41/100)*$AJ$22)*$AH$22))+(((((L41/100)*$AJ$22)*$AN$22)*$AH$22)*Calculator!$G$5)-((((L41/100)*$AJ$22)*$AN$22)*$AH$22)+((((L41/100)*$AJ$23)*$AH$23)),IF(Calculator!$O$6="SINGLEBAND B",SUM((((L41/100)*$AJ$22)*$AH$22))+(((((L41/100)*$AJ$22)*$AN$22)*$AH$22)*Calculator!$G$6)-((((L41/100)*$AJ$22)*$AN$22)*$AH$22)+((((L41/100)*$AJ$23)*$AH$23)),IF(Calculator!$O$6="SINGLEBAND C",SUM((((L41/100)*$AJ$22)*$AH$22))+(((((L41/100)*$AJ$22)*$AN$22)*$AH$22)*Calculator!$G$7)-((((L41/100)*$AJ$22)*$AN$22)*$AH$22)+((((L41/100)*$AJ$23)*$AH$23)),IF(Calculator!$O$6="SINGLEBAND D",SUM((((L41/100)*$AJ$22)*$AH$22))+(((((L41/100)*$AJ$22)*$AN$22)*$AH$22)*Calculator!$G$8)-((((L41/100)*$AJ$22)*$AN$22)*$AH$22)+((((L41/100)*$AJ$23)*$AH$23)),IF(Calculator!$O$6="SINGLEURBANE",SUM((((L41/100)*$AJ$22)*$AH$22))+(((((L41/100)*$AJ$22)*$AN$22)*$AH$22)*Calculator!$G$9)-((((L41/100)*$AJ$22)*$AN$22)*$AH$22)+((((L41/100)*$AJ$23)*$AH$23)),IF(Calculator!$O$6="SINGLESILVERANOD",SUM((((L41/100)*$AJ$22)*$AH$22))+(((((L41/100)*$AJ$22)*$AN$22)*$AH$22)*Calculator!$G$10)-((((L41/100)*$AJ$22)*$AN$22)*$AH$22)+((((L41/100)*$AJ$23)*$AH$23)),IF(Calculator!$O$6="SINGLEANOD",SUM((((L41/100)*$AJ$22)*$AH$22))+(((((L41/100)*$AJ$22)*$AN$22)*$AH$22)*Calculator!$G$11)-((((L41/100)*$AJ$22)*$AN$22)*$AH$22)+((((L41/100)*$AJ$23)*$AH$23)),IF(Calculator!$O$6="DUALBASE",SUM((((L41/100)*$AJ$22)*$AH$22))+(((((L41/100)*$AJ$22)*$AN$22)*$AH$22)*Calculator!$G$12)-((((L41/100)*$AJ$22)*$AN$22)*$AH$22)+((((L41/100)*$AJ$23)*$AH$23)),IF(Calculator!$O$6="DUALELEMENTS",SUM((((L41/100)*$AJ$22)*$AH$22))+(((((L41/100)*$AJ$22)*$AN$22)*$AH$22)*Calculator!$G$13)-((((L41/100)*$AJ$22)*$AN$22)*$AH$22)+((((L41/100)*$AJ$23)*$AH$23)),IF(Calculator!$O$6="DUALSPECTRUM",SUM((((L41/100)*$AJ$22)*$AH$22))+(((((L41/100)*$AJ$22)*$AN$22)*$AH$22)*Calculator!$G$15)-((((L41/100)*$AJ$22)*$AN$22)*$AH$22)+((((L41/100)*$AJ$23)*$AH$23)),IF(Calculator!$O$6="DUALHOMESTEAD",SUM((((L41/100)*$AJ$22)*$AH$22))+(((((L41/100)*$AJ$22)*$AN$22)*$AH$22)*Calculator!$G$14)-((((L41/100)*$AJ$22)*$AN$22)*$AH$22)+((((L41/100)*$AJ$23)*$AH$23)),IF(Calculator!$O$6="DUALBAND A",SUM((((L41/100)*$AJ$22)*$AH$22))+(((((L41/100)*$AJ$22)*$AN$22)*$AH$22)*Calculator!$G$16)-((((L41/100)*$AJ$22)*$AN$22)*$AH$22)+((((L41/100)*$AJ$23)*$AH$23)),IF(Calculator!$O$6="DUALBAND B",SUM((((L41/100)*$AJ$22)*$AH$22))+(((((L41/100)*$AJ$22)*$AN$22)*$AH$22)*Calculator!$G$17)-((((L41/100)*$AJ$22)*$AN$22)*$AH$22)+((((L41/100)*$AJ$23)*$AH$23)),IF(Calculator!$O$6="DUALBAND C",SUM((((L41/100)*$AJ$22)*$AH$22))+(((((L41/100)*$AJ$22)*$AN$22)*$AH$22)*Calculator!$G$18)-((((L41/100)*$AJ$22)*$AN$22)*$AH$22)+((((L41/100)*$AJ$23)*$AH$23)),IF(Calculator!$O$6="DUALBAND D",SUM((((L41/100)*$AJ$22)*$AH$22))+(((((L41/100)*$AJ$22)*$AN$22)*$AH$22)*Calculator!$G$19)-((((L41/100)*$AJ$22)*$AN$22)*$AH$22)+((((L41/100)*$AJ$23)*$AH$23)),IF(Calculator!$O$6="DUALURBANE",SUM((((L41/100)*$AJ$22)*$AH$22))+(((((L41/100)*$AJ$22)*$AN$22)*$AH$22)*Calculator!$G$20)-((((L41/100)*$AJ$22)*$AN$22)*$AH$22)+((((L41/100)*$AJ$23)*$AH$23)),IF(Calculator!$O$6="DUALSILVERANOD",SUM((((L41/100)*$AJ$22)*$AH$22))+(((((L41/100)*$AJ$22)*$AN$22)*$AH$22)*Calculator!$G$21)-((((L41/100)*$AJ$22)*$AN$22)*$AH$22)+((((L41/100)*$AJ$23)*$AH$23)),IF(Calculator!$O$6="DUALANOD",SUM((((L41/100)*$AJ$22)*$AH$22))+(((((L41/100)*$AJ$22)*$AN$22)*$AH$22)*Calculator!$G$22)-((((L41/100)*$AJ$22)*$AN$22)*$AH$22)+((((L41/100)*$AJ$23)*$AH$23))))))))))))))))))))))))</f>
        <v>1014.132581</v>
      </c>
      <c r="AB41" s="2">
        <f>IF(Calculator!$O$6="SINGLEBASE",SUM((((M41/100)*$AJ$22)*$AH$22))+((((M41/100)*$AJ$23)*$AH$23)),IF(Calculator!$O$6="SINGLEELEMENTS",SUM((((M41/100)*$AJ$22)*$AH$22))+(((((M41/100)*$AJ$22)*$AN$22)*$AH$22)*Calculator!$G$2)-((((M41/100)*$AJ$22)*$AN$22)*$AH$22)+((((M41/100)*$AJ$23)*$AH$23)),IF(Calculator!$O$6="SINGLESPECTRUM",SUM((((M41/100)*$AJ$22)*$AH$22))+(((((M41/100)*$AJ$22)*$AN$22)*$AH$22)*Calculator!$G$4)-((((M41/100)*$AJ$22)*$AN$22)*$AH$22)+((((M41/100)*$AJ$23)*$AH$23)),IF(Calculator!$O$6="SINGLEHOMESTEAD",SUM((((M41/100)*$AJ$22)*$AH$22))+(((((M41/100)*$AJ$22)*$AN$22)*$AH$22)*Calculator!$G$3)-((((M41/100)*$AJ$22)*$AN$22)*$AH$22)+((((M41/100)*$AJ$23)*$AH$23)),IF(Calculator!$O$6="SINGLEBAND A",SUM((((M41/100)*$AJ$22)*$AH$22))+(((((M41/100)*$AJ$22)*$AN$22)*$AH$22)*Calculator!$G$5)-((((M41/100)*$AJ$22)*$AN$22)*$AH$22)+((((M41/100)*$AJ$23)*$AH$23)),IF(Calculator!$O$6="SINGLEBAND B",SUM((((M41/100)*$AJ$22)*$AH$22))+(((((M41/100)*$AJ$22)*$AN$22)*$AH$22)*Calculator!$G$6)-((((M41/100)*$AJ$22)*$AN$22)*$AH$22)+((((M41/100)*$AJ$23)*$AH$23)),IF(Calculator!$O$6="SINGLEBAND C",SUM((((M41/100)*$AJ$22)*$AH$22))+(((((M41/100)*$AJ$22)*$AN$22)*$AH$22)*Calculator!$G$7)-((((M41/100)*$AJ$22)*$AN$22)*$AH$22)+((((M41/100)*$AJ$23)*$AH$23)),IF(Calculator!$O$6="SINGLEBAND D",SUM((((M41/100)*$AJ$22)*$AH$22))+(((((M41/100)*$AJ$22)*$AN$22)*$AH$22)*Calculator!$G$8)-((((M41/100)*$AJ$22)*$AN$22)*$AH$22)+((((M41/100)*$AJ$23)*$AH$23)),IF(Calculator!$O$6="SINGLEURBANE",SUM((((M41/100)*$AJ$22)*$AH$22))+(((((M41/100)*$AJ$22)*$AN$22)*$AH$22)*Calculator!$G$9)-((((M41/100)*$AJ$22)*$AN$22)*$AH$22)+((((M41/100)*$AJ$23)*$AH$23)),IF(Calculator!$O$6="SINGLESILVERANOD",SUM((((M41/100)*$AJ$22)*$AH$22))+(((((M41/100)*$AJ$22)*$AN$22)*$AH$22)*Calculator!$G$10)-((((M41/100)*$AJ$22)*$AN$22)*$AH$22)+((((M41/100)*$AJ$23)*$AH$23)),IF(Calculator!$O$6="SINGLEANOD",SUM((((M41/100)*$AJ$22)*$AH$22))+(((((M41/100)*$AJ$22)*$AN$22)*$AH$22)*Calculator!$G$11)-((((M41/100)*$AJ$22)*$AN$22)*$AH$22)+((((M41/100)*$AJ$23)*$AH$23)),IF(Calculator!$O$6="DUALBASE",SUM((((M41/100)*$AJ$22)*$AH$22))+(((((M41/100)*$AJ$22)*$AN$22)*$AH$22)*Calculator!$G$12)-((((M41/100)*$AJ$22)*$AN$22)*$AH$22)+((((M41/100)*$AJ$23)*$AH$23)),IF(Calculator!$O$6="DUALELEMENTS",SUM((((M41/100)*$AJ$22)*$AH$22))+(((((M41/100)*$AJ$22)*$AN$22)*$AH$22)*Calculator!$G$13)-((((M41/100)*$AJ$22)*$AN$22)*$AH$22)+((((M41/100)*$AJ$23)*$AH$23)),IF(Calculator!$O$6="DUALSPECTRUM",SUM((((M41/100)*$AJ$22)*$AH$22))+(((((M41/100)*$AJ$22)*$AN$22)*$AH$22)*Calculator!$G$15)-((((M41/100)*$AJ$22)*$AN$22)*$AH$22)+((((M41/100)*$AJ$23)*$AH$23)),IF(Calculator!$O$6="DUALHOMESTEAD",SUM((((M41/100)*$AJ$22)*$AH$22))+(((((M41/100)*$AJ$22)*$AN$22)*$AH$22)*Calculator!$G$14)-((((M41/100)*$AJ$22)*$AN$22)*$AH$22)+((((M41/100)*$AJ$23)*$AH$23)),IF(Calculator!$O$6="DUALBAND A",SUM((((M41/100)*$AJ$22)*$AH$22))+(((((M41/100)*$AJ$22)*$AN$22)*$AH$22)*Calculator!$G$16)-((((M41/100)*$AJ$22)*$AN$22)*$AH$22)+((((M41/100)*$AJ$23)*$AH$23)),IF(Calculator!$O$6="DUALBAND B",SUM((((M41/100)*$AJ$22)*$AH$22))+(((((M41/100)*$AJ$22)*$AN$22)*$AH$22)*Calculator!$G$17)-((((M41/100)*$AJ$22)*$AN$22)*$AH$22)+((((M41/100)*$AJ$23)*$AH$23)),IF(Calculator!$O$6="DUALBAND C",SUM((((M41/100)*$AJ$22)*$AH$22))+(((((M41/100)*$AJ$22)*$AN$22)*$AH$22)*Calculator!$G$18)-((((M41/100)*$AJ$22)*$AN$22)*$AH$22)+((((M41/100)*$AJ$23)*$AH$23)),IF(Calculator!$O$6="DUALBAND D",SUM((((M41/100)*$AJ$22)*$AH$22))+(((((M41/100)*$AJ$22)*$AN$22)*$AH$22)*Calculator!$G$19)-((((M41/100)*$AJ$22)*$AN$22)*$AH$22)+((((M41/100)*$AJ$23)*$AH$23)),IF(Calculator!$O$6="DUALURBANE",SUM((((M41/100)*$AJ$22)*$AH$22))+(((((M41/100)*$AJ$22)*$AN$22)*$AH$22)*Calculator!$G$20)-((((M41/100)*$AJ$22)*$AN$22)*$AH$22)+((((M41/100)*$AJ$23)*$AH$23)),IF(Calculator!$O$6="DUALSILVERANOD",SUM((((M41/100)*$AJ$22)*$AH$22))+(((((M41/100)*$AJ$22)*$AN$22)*$AH$22)*Calculator!$G$21)-((((M41/100)*$AJ$22)*$AN$22)*$AH$22)+((((M41/100)*$AJ$23)*$AH$23)),IF(Calculator!$O$6="DUALANOD",SUM((((M41/100)*$AJ$22)*$AH$22))+(((((M41/100)*$AJ$22)*$AN$22)*$AH$22)*Calculator!$G$22)-((((M41/100)*$AJ$22)*$AN$22)*$AH$22)+((((M41/100)*$AJ$23)*$AH$23))))))))))))))))))))))))</f>
        <v>1023.532774</v>
      </c>
      <c r="AC41" s="2">
        <f>IF(Calculator!$O$6="SINGLEBASE",SUM((((N41/100)*$AJ$22)*$AH$22))+((((N41/100)*$AJ$23)*$AH$23)),IF(Calculator!$O$6="SINGLEELEMENTS",SUM((((N41/100)*$AJ$22)*$AH$22))+(((((N41/100)*$AJ$22)*$AN$22)*$AH$22)*Calculator!$G$2)-((((N41/100)*$AJ$22)*$AN$22)*$AH$22)+((((N41/100)*$AJ$23)*$AH$23)),IF(Calculator!$O$6="SINGLESPECTRUM",SUM((((N41/100)*$AJ$22)*$AH$22))+(((((N41/100)*$AJ$22)*$AN$22)*$AH$22)*Calculator!$G$4)-((((N41/100)*$AJ$22)*$AN$22)*$AH$22)+((((N41/100)*$AJ$23)*$AH$23)),IF(Calculator!$O$6="SINGLEHOMESTEAD",SUM((((N41/100)*$AJ$22)*$AH$22))+(((((N41/100)*$AJ$22)*$AN$22)*$AH$22)*Calculator!$G$3)-((((N41/100)*$AJ$22)*$AN$22)*$AH$22)+((((N41/100)*$AJ$23)*$AH$23)),IF(Calculator!$O$6="SINGLEBAND A",SUM((((N41/100)*$AJ$22)*$AH$22))+(((((N41/100)*$AJ$22)*$AN$22)*$AH$22)*Calculator!$G$5)-((((N41/100)*$AJ$22)*$AN$22)*$AH$22)+((((N41/100)*$AJ$23)*$AH$23)),IF(Calculator!$O$6="SINGLEBAND B",SUM((((N41/100)*$AJ$22)*$AH$22))+(((((N41/100)*$AJ$22)*$AN$22)*$AH$22)*Calculator!$G$6)-((((N41/100)*$AJ$22)*$AN$22)*$AH$22)+((((N41/100)*$AJ$23)*$AH$23)),IF(Calculator!$O$6="SINGLEBAND C",SUM((((N41/100)*$AJ$22)*$AH$22))+(((((N41/100)*$AJ$22)*$AN$22)*$AH$22)*Calculator!$G$7)-((((N41/100)*$AJ$22)*$AN$22)*$AH$22)+((((N41/100)*$AJ$23)*$AH$23)),IF(Calculator!$O$6="SINGLEBAND D",SUM((((N41/100)*$AJ$22)*$AH$22))+(((((N41/100)*$AJ$22)*$AN$22)*$AH$22)*Calculator!$G$8)-((((N41/100)*$AJ$22)*$AN$22)*$AH$22)+((((N41/100)*$AJ$23)*$AH$23)),IF(Calculator!$O$6="SINGLEURBANE",SUM((((N41/100)*$AJ$22)*$AH$22))+(((((N41/100)*$AJ$22)*$AN$22)*$AH$22)*Calculator!$G$9)-((((N41/100)*$AJ$22)*$AN$22)*$AH$22)+((((N41/100)*$AJ$23)*$AH$23)),IF(Calculator!$O$6="SINGLESILVERANOD",SUM((((N41/100)*$AJ$22)*$AH$22))+(((((N41/100)*$AJ$22)*$AN$22)*$AH$22)*Calculator!$G$10)-((((N41/100)*$AJ$22)*$AN$22)*$AH$22)+((((N41/100)*$AJ$23)*$AH$23)),IF(Calculator!$O$6="SINGLEANOD",SUM((((N41/100)*$AJ$22)*$AH$22))+(((((N41/100)*$AJ$22)*$AN$22)*$AH$22)*Calculator!$G$11)-((((N41/100)*$AJ$22)*$AN$22)*$AH$22)+((((N41/100)*$AJ$23)*$AH$23)),IF(Calculator!$O$6="DUALBASE",SUM((((N41/100)*$AJ$22)*$AH$22))+(((((N41/100)*$AJ$22)*$AN$22)*$AH$22)*Calculator!$G$12)-((((N41/100)*$AJ$22)*$AN$22)*$AH$22)+((((N41/100)*$AJ$23)*$AH$23)),IF(Calculator!$O$6="DUALELEMENTS",SUM((((N41/100)*$AJ$22)*$AH$22))+(((((N41/100)*$AJ$22)*$AN$22)*$AH$22)*Calculator!$G$13)-((((N41/100)*$AJ$22)*$AN$22)*$AH$22)+((((N41/100)*$AJ$23)*$AH$23)),IF(Calculator!$O$6="DUALSPECTRUM",SUM((((N41/100)*$AJ$22)*$AH$22))+(((((N41/100)*$AJ$22)*$AN$22)*$AH$22)*Calculator!$G$15)-((((N41/100)*$AJ$22)*$AN$22)*$AH$22)+((((N41/100)*$AJ$23)*$AH$23)),IF(Calculator!$O$6="DUALHOMESTEAD",SUM((((N41/100)*$AJ$22)*$AH$22))+(((((N41/100)*$AJ$22)*$AN$22)*$AH$22)*Calculator!$G$14)-((((N41/100)*$AJ$22)*$AN$22)*$AH$22)+((((N41/100)*$AJ$23)*$AH$23)),IF(Calculator!$O$6="DUALBAND A",SUM((((N41/100)*$AJ$22)*$AH$22))+(((((N41/100)*$AJ$22)*$AN$22)*$AH$22)*Calculator!$G$16)-((((N41/100)*$AJ$22)*$AN$22)*$AH$22)+((((N41/100)*$AJ$23)*$AH$23)),IF(Calculator!$O$6="DUALBAND B",SUM((((N41/100)*$AJ$22)*$AH$22))+(((((N41/100)*$AJ$22)*$AN$22)*$AH$22)*Calculator!$G$17)-((((N41/100)*$AJ$22)*$AN$22)*$AH$22)+((((N41/100)*$AJ$23)*$AH$23)),IF(Calculator!$O$6="DUALBAND C",SUM((((N41/100)*$AJ$22)*$AH$22))+(((((N41/100)*$AJ$22)*$AN$22)*$AH$22)*Calculator!$G$18)-((((N41/100)*$AJ$22)*$AN$22)*$AH$22)+((((N41/100)*$AJ$23)*$AH$23)),IF(Calculator!$O$6="DUALBAND D",SUM((((N41/100)*$AJ$22)*$AH$22))+(((((N41/100)*$AJ$22)*$AN$22)*$AH$22)*Calculator!$G$19)-((((N41/100)*$AJ$22)*$AN$22)*$AH$22)+((((N41/100)*$AJ$23)*$AH$23)),IF(Calculator!$O$6="DUALURBANE",SUM((((N41/100)*$AJ$22)*$AH$22))+(((((N41/100)*$AJ$22)*$AN$22)*$AH$22)*Calculator!$G$20)-((((N41/100)*$AJ$22)*$AN$22)*$AH$22)+((((N41/100)*$AJ$23)*$AH$23)),IF(Calculator!$O$6="DUALSILVERANOD",SUM((((N41/100)*$AJ$22)*$AH$22))+(((((N41/100)*$AJ$22)*$AN$22)*$AH$22)*Calculator!$G$21)-((((N41/100)*$AJ$22)*$AN$22)*$AH$22)+((((N41/100)*$AJ$23)*$AH$23)),IF(Calculator!$O$6="DUALANOD",SUM((((N41/100)*$AJ$22)*$AH$22))+(((((N41/100)*$AJ$22)*$AN$22)*$AH$22)*Calculator!$G$22)-((((N41/100)*$AJ$22)*$AN$22)*$AH$22)+((((N41/100)*$AJ$23)*$AH$23))))))))))))))))))))))))</f>
        <v>1033.575642</v>
      </c>
      <c r="AE41" t="s">
        <v>33</v>
      </c>
      <c r="AF41" s="6">
        <f>SUM('Front Sheet'!$C$16*100)</f>
        <v>59</v>
      </c>
      <c r="AG41" t="s">
        <v>33</v>
      </c>
      <c r="AH41">
        <f>SUM(100-AF41)/100</f>
        <v>0.41</v>
      </c>
      <c r="AI41" t="s">
        <v>33</v>
      </c>
      <c r="AJ41">
        <v>43.905401368340115</v>
      </c>
      <c r="AL41" t="s">
        <v>1389</v>
      </c>
      <c r="AM41">
        <v>7.2647744436392836</v>
      </c>
      <c r="AN41">
        <f>AM41/100</f>
        <v>7.2647744436392839E-2</v>
      </c>
    </row>
    <row r="42" spans="1:40">
      <c r="A42" s="8" t="s">
        <v>1390</v>
      </c>
      <c r="B42" s="2">
        <v>2249.7700499999996</v>
      </c>
      <c r="C42" s="2">
        <v>2272.6973499999999</v>
      </c>
      <c r="D42" s="2">
        <v>2297.1921499999999</v>
      </c>
      <c r="E42" s="2">
        <v>2320.3806999999997</v>
      </c>
      <c r="F42" s="2">
        <v>2344.8859499999999</v>
      </c>
      <c r="G42" s="2">
        <v>2368.0744999999997</v>
      </c>
      <c r="H42" s="2">
        <v>2391.0018</v>
      </c>
      <c r="I42" s="2">
        <v>2415.4965999999999</v>
      </c>
      <c r="J42" s="2">
        <v>2438.4134499999996</v>
      </c>
      <c r="K42" s="2">
        <v>2462.9187000000002</v>
      </c>
      <c r="L42" s="2">
        <v>2491.1023499999997</v>
      </c>
      <c r="M42" s="2">
        <v>2514.0296499999999</v>
      </c>
      <c r="N42" s="2">
        <v>2538.5244499999999</v>
      </c>
      <c r="P42" s="8">
        <v>2050</v>
      </c>
      <c r="Q42" s="2">
        <f>IF(Calculator!$O$6="SINGLEBASE",SUM((((B42/100)*$AJ$22)*$AH$22))+((((B42/100)*$AJ$23)*$AH$23)),IF(Calculator!$O$6="SINGLEELEMENTS",SUM((((B42/100)*$AJ$22)*$AH$22))+(((((B42/100)*$AJ$22)*$AN$22)*$AH$22)*Calculator!$G$2)-((((B42/100)*$AJ$22)*$AN$22)*$AH$22)+((((B42/100)*$AJ$23)*$AH$23)),IF(Calculator!$O$6="SINGLESPECTRUM",SUM((((B42/100)*$AJ$22)*$AH$22))+(((((B42/100)*$AJ$22)*$AN$22)*$AH$22)*Calculator!$G$4)-((((B42/100)*$AJ$22)*$AN$22)*$AH$22)+((((B42/100)*$AJ$23)*$AH$23)),IF(Calculator!$O$6="SINGLEHOMESTEAD",SUM((((B42/100)*$AJ$22)*$AH$22))+(((((B42/100)*$AJ$22)*$AN$22)*$AH$22)*Calculator!$G$3)-((((B42/100)*$AJ$22)*$AN$22)*$AH$22)+((((B42/100)*$AJ$23)*$AH$23)),IF(Calculator!$O$6="SINGLEBAND A",SUM((((B42/100)*$AJ$22)*$AH$22))+(((((B42/100)*$AJ$22)*$AN$22)*$AH$22)*Calculator!$G$5)-((((B42/100)*$AJ$22)*$AN$22)*$AH$22)+((((B42/100)*$AJ$23)*$AH$23)),IF(Calculator!$O$6="SINGLEBAND B",SUM((((B42/100)*$AJ$22)*$AH$22))+(((((B42/100)*$AJ$22)*$AN$22)*$AH$22)*Calculator!$G$6)-((((B42/100)*$AJ$22)*$AN$22)*$AH$22)+((((B42/100)*$AJ$23)*$AH$23)),IF(Calculator!$O$6="SINGLEBAND C",SUM((((B42/100)*$AJ$22)*$AH$22))+(((((B42/100)*$AJ$22)*$AN$22)*$AH$22)*Calculator!$G$7)-((((B42/100)*$AJ$22)*$AN$22)*$AH$22)+((((B42/100)*$AJ$23)*$AH$23)),IF(Calculator!$O$6="SINGLEBAND D",SUM((((B42/100)*$AJ$22)*$AH$22))+(((((B42/100)*$AJ$22)*$AN$22)*$AH$22)*Calculator!$G$8)-((((B42/100)*$AJ$22)*$AN$22)*$AH$22)+((((B42/100)*$AJ$23)*$AH$23)),IF(Calculator!$O$6="SINGLEURBANE",SUM((((B42/100)*$AJ$22)*$AH$22))+(((((B42/100)*$AJ$22)*$AN$22)*$AH$22)*Calculator!$G$9)-((((B42/100)*$AJ$22)*$AN$22)*$AH$22)+((((B42/100)*$AJ$23)*$AH$23)),IF(Calculator!$O$6="SINGLESILVERANOD",SUM((((B42/100)*$AJ$22)*$AH$22))+(((((B42/100)*$AJ$22)*$AN$22)*$AH$22)*Calculator!$G$10)-((((B42/100)*$AJ$22)*$AN$22)*$AH$22)+((((B42/100)*$AJ$23)*$AH$23)),IF(Calculator!$O$6="SINGLEANOD",SUM((((B42/100)*$AJ$22)*$AH$22))+(((((B42/100)*$AJ$22)*$AN$22)*$AH$22)*Calculator!$G$11)-((((B42/100)*$AJ$22)*$AN$22)*$AH$22)+((((B42/100)*$AJ$23)*$AH$23)),IF(Calculator!$O$6="DUALBASE",SUM((((B42/100)*$AJ$22)*$AH$22))+(((((B42/100)*$AJ$22)*$AN$22)*$AH$22)*Calculator!$G$12)-((((B42/100)*$AJ$22)*$AN$22)*$AH$22)+((((B42/100)*$AJ$23)*$AH$23)),IF(Calculator!$O$6="DUALELEMENTS",SUM((((B42/100)*$AJ$22)*$AH$22))+(((((B42/100)*$AJ$22)*$AN$22)*$AH$22)*Calculator!$G$13)-((((B42/100)*$AJ$22)*$AN$22)*$AH$22)+((((B42/100)*$AJ$23)*$AH$23)),IF(Calculator!$O$6="DUALSPECTRUM",SUM((((B42/100)*$AJ$22)*$AH$22))+(((((B42/100)*$AJ$22)*$AN$22)*$AH$22)*Calculator!$G$15)-((((B42/100)*$AJ$22)*$AN$22)*$AH$22)+((((B42/100)*$AJ$23)*$AH$23)),IF(Calculator!$O$6="DUALHOMESTEAD",SUM((((B42/100)*$AJ$22)*$AH$22))+(((((B42/100)*$AJ$22)*$AN$22)*$AH$22)*Calculator!$G$14)-((((B42/100)*$AJ$22)*$AN$22)*$AH$22)+((((B42/100)*$AJ$23)*$AH$23)),IF(Calculator!$O$6="DUALBAND A",SUM((((B42/100)*$AJ$22)*$AH$22))+(((((B42/100)*$AJ$22)*$AN$22)*$AH$22)*Calculator!$G$16)-((((B42/100)*$AJ$22)*$AN$22)*$AH$22)+((((B42/100)*$AJ$23)*$AH$23)),IF(Calculator!$O$6="DUALBAND B",SUM((((B42/100)*$AJ$22)*$AH$22))+(((((B42/100)*$AJ$22)*$AN$22)*$AH$22)*Calculator!$G$17)-((((B42/100)*$AJ$22)*$AN$22)*$AH$22)+((((B42/100)*$AJ$23)*$AH$23)),IF(Calculator!$O$6="DUALBAND C",SUM((((B42/100)*$AJ$22)*$AH$22))+(((((B42/100)*$AJ$22)*$AN$22)*$AH$22)*Calculator!$G$18)-((((B42/100)*$AJ$22)*$AN$22)*$AH$22)+((((B42/100)*$AJ$23)*$AH$23)),IF(Calculator!$O$6="DUALBAND D",SUM((((B42/100)*$AJ$22)*$AH$22))+(((((B42/100)*$AJ$22)*$AN$22)*$AH$22)*Calculator!$G$19)-((((B42/100)*$AJ$22)*$AN$22)*$AH$22)+((((B42/100)*$AJ$23)*$AH$23)),IF(Calculator!$O$6="DUALURBANE",SUM((((B42/100)*$AJ$22)*$AH$22))+(((((B42/100)*$AJ$22)*$AN$22)*$AH$22)*Calculator!$G$20)-((((B42/100)*$AJ$22)*$AN$22)*$AH$22)+((((B42/100)*$AJ$23)*$AH$23)),IF(Calculator!$O$6="DUALSILVERANOD",SUM((((B42/100)*$AJ$22)*$AH$22))+(((((B42/100)*$AJ$22)*$AN$22)*$AH$22)*Calculator!$G$21)-((((B42/100)*$AJ$22)*$AN$22)*$AH$22)+((((B42/100)*$AJ$23)*$AH$23)),IF(Calculator!$O$6="DUALANOD",SUM((((B42/100)*$AJ$22)*$AH$22))+(((((B42/100)*$AJ$22)*$AN$22)*$AH$22)*Calculator!$G$22)-((((B42/100)*$AJ$22)*$AN$22)*$AH$22)+((((B42/100)*$AJ$23)*$AH$23))))))))))))))))))))))))</f>
        <v>922.4057204999998</v>
      </c>
      <c r="R42" s="2">
        <f>IF(Calculator!$O$6="SINGLEBASE",SUM((((C42/100)*$AJ$22)*$AH$22))+((((C42/100)*$AJ$23)*$AH$23)),IF(Calculator!$O$6="SINGLEELEMENTS",SUM((((C42/100)*$AJ$22)*$AH$22))+(((((C42/100)*$AJ$22)*$AN$22)*$AH$22)*Calculator!$G$2)-((((C42/100)*$AJ$22)*$AN$22)*$AH$22)+((((C42/100)*$AJ$23)*$AH$23)),IF(Calculator!$O$6="SINGLESPECTRUM",SUM((((C42/100)*$AJ$22)*$AH$22))+(((((C42/100)*$AJ$22)*$AN$22)*$AH$22)*Calculator!$G$4)-((((C42/100)*$AJ$22)*$AN$22)*$AH$22)+((((C42/100)*$AJ$23)*$AH$23)),IF(Calculator!$O$6="SINGLEHOMESTEAD",SUM((((C42/100)*$AJ$22)*$AH$22))+(((((C42/100)*$AJ$22)*$AN$22)*$AH$22)*Calculator!$G$3)-((((C42/100)*$AJ$22)*$AN$22)*$AH$22)+((((C42/100)*$AJ$23)*$AH$23)),IF(Calculator!$O$6="SINGLEBAND A",SUM((((C42/100)*$AJ$22)*$AH$22))+(((((C42/100)*$AJ$22)*$AN$22)*$AH$22)*Calculator!$G$5)-((((C42/100)*$AJ$22)*$AN$22)*$AH$22)+((((C42/100)*$AJ$23)*$AH$23)),IF(Calculator!$O$6="SINGLEBAND B",SUM((((C42/100)*$AJ$22)*$AH$22))+(((((C42/100)*$AJ$22)*$AN$22)*$AH$22)*Calculator!$G$6)-((((C42/100)*$AJ$22)*$AN$22)*$AH$22)+((((C42/100)*$AJ$23)*$AH$23)),IF(Calculator!$O$6="SINGLEBAND C",SUM((((C42/100)*$AJ$22)*$AH$22))+(((((C42/100)*$AJ$22)*$AN$22)*$AH$22)*Calculator!$G$7)-((((C42/100)*$AJ$22)*$AN$22)*$AH$22)+((((C42/100)*$AJ$23)*$AH$23)),IF(Calculator!$O$6="SINGLEBAND D",SUM((((C42/100)*$AJ$22)*$AH$22))+(((((C42/100)*$AJ$22)*$AN$22)*$AH$22)*Calculator!$G$8)-((((C42/100)*$AJ$22)*$AN$22)*$AH$22)+((((C42/100)*$AJ$23)*$AH$23)),IF(Calculator!$O$6="SINGLEURBANE",SUM((((C42/100)*$AJ$22)*$AH$22))+(((((C42/100)*$AJ$22)*$AN$22)*$AH$22)*Calculator!$G$9)-((((C42/100)*$AJ$22)*$AN$22)*$AH$22)+((((C42/100)*$AJ$23)*$AH$23)),IF(Calculator!$O$6="SINGLESILVERANOD",SUM((((C42/100)*$AJ$22)*$AH$22))+(((((C42/100)*$AJ$22)*$AN$22)*$AH$22)*Calculator!$G$10)-((((C42/100)*$AJ$22)*$AN$22)*$AH$22)+((((C42/100)*$AJ$23)*$AH$23)),IF(Calculator!$O$6="SINGLEANOD",SUM((((C42/100)*$AJ$22)*$AH$22))+(((((C42/100)*$AJ$22)*$AN$22)*$AH$22)*Calculator!$G$11)-((((C42/100)*$AJ$22)*$AN$22)*$AH$22)+((((C42/100)*$AJ$23)*$AH$23)),IF(Calculator!$O$6="DUALBASE",SUM((((C42/100)*$AJ$22)*$AH$22))+(((((C42/100)*$AJ$22)*$AN$22)*$AH$22)*Calculator!$G$12)-((((C42/100)*$AJ$22)*$AN$22)*$AH$22)+((((C42/100)*$AJ$23)*$AH$23)),IF(Calculator!$O$6="DUALELEMENTS",SUM((((C42/100)*$AJ$22)*$AH$22))+(((((C42/100)*$AJ$22)*$AN$22)*$AH$22)*Calculator!$G$13)-((((C42/100)*$AJ$22)*$AN$22)*$AH$22)+((((C42/100)*$AJ$23)*$AH$23)),IF(Calculator!$O$6="DUALSPECTRUM",SUM((((C42/100)*$AJ$22)*$AH$22))+(((((C42/100)*$AJ$22)*$AN$22)*$AH$22)*Calculator!$G$15)-((((C42/100)*$AJ$22)*$AN$22)*$AH$22)+((((C42/100)*$AJ$23)*$AH$23)),IF(Calculator!$O$6="DUALHOMESTEAD",SUM((((C42/100)*$AJ$22)*$AH$22))+(((((C42/100)*$AJ$22)*$AN$22)*$AH$22)*Calculator!$G$14)-((((C42/100)*$AJ$22)*$AN$22)*$AH$22)+((((C42/100)*$AJ$23)*$AH$23)),IF(Calculator!$O$6="DUALBAND A",SUM((((C42/100)*$AJ$22)*$AH$22))+(((((C42/100)*$AJ$22)*$AN$22)*$AH$22)*Calculator!$G$16)-((((C42/100)*$AJ$22)*$AN$22)*$AH$22)+((((C42/100)*$AJ$23)*$AH$23)),IF(Calculator!$O$6="DUALBAND B",SUM((((C42/100)*$AJ$22)*$AH$22))+(((((C42/100)*$AJ$22)*$AN$22)*$AH$22)*Calculator!$G$17)-((((C42/100)*$AJ$22)*$AN$22)*$AH$22)+((((C42/100)*$AJ$23)*$AH$23)),IF(Calculator!$O$6="DUALBAND C",SUM((((C42/100)*$AJ$22)*$AH$22))+(((((C42/100)*$AJ$22)*$AN$22)*$AH$22)*Calculator!$G$18)-((((C42/100)*$AJ$22)*$AN$22)*$AH$22)+((((C42/100)*$AJ$23)*$AH$23)),IF(Calculator!$O$6="DUALBAND D",SUM((((C42/100)*$AJ$22)*$AH$22))+(((((C42/100)*$AJ$22)*$AN$22)*$AH$22)*Calculator!$G$19)-((((C42/100)*$AJ$22)*$AN$22)*$AH$22)+((((C42/100)*$AJ$23)*$AH$23)),IF(Calculator!$O$6="DUALURBANE",SUM((((C42/100)*$AJ$22)*$AH$22))+(((((C42/100)*$AJ$22)*$AN$22)*$AH$22)*Calculator!$G$20)-((((C42/100)*$AJ$22)*$AN$22)*$AH$22)+((((C42/100)*$AJ$23)*$AH$23)),IF(Calculator!$O$6="DUALSILVERANOD",SUM((((C42/100)*$AJ$22)*$AH$22))+(((((C42/100)*$AJ$22)*$AN$22)*$AH$22)*Calculator!$G$21)-((((C42/100)*$AJ$22)*$AN$22)*$AH$22)+((((C42/100)*$AJ$23)*$AH$23)),IF(Calculator!$O$6="DUALANOD",SUM((((C42/100)*$AJ$22)*$AH$22))+(((((C42/100)*$AJ$22)*$AN$22)*$AH$22)*Calculator!$G$22)-((((C42/100)*$AJ$22)*$AN$22)*$AH$22)+((((C42/100)*$AJ$23)*$AH$23))))))))))))))))))))))))</f>
        <v>931.80591350000009</v>
      </c>
      <c r="S42" s="2">
        <f>IF(Calculator!$O$6="SINGLEBASE",SUM((((D42/100)*$AJ$22)*$AH$22))+((((D42/100)*$AJ$23)*$AH$23)),IF(Calculator!$O$6="SINGLEELEMENTS",SUM((((D42/100)*$AJ$22)*$AH$22))+(((((D42/100)*$AJ$22)*$AN$22)*$AH$22)*Calculator!$G$2)-((((D42/100)*$AJ$22)*$AN$22)*$AH$22)+((((D42/100)*$AJ$23)*$AH$23)),IF(Calculator!$O$6="SINGLESPECTRUM",SUM((((D42/100)*$AJ$22)*$AH$22))+(((((D42/100)*$AJ$22)*$AN$22)*$AH$22)*Calculator!$G$4)-((((D42/100)*$AJ$22)*$AN$22)*$AH$22)+((((D42/100)*$AJ$23)*$AH$23)),IF(Calculator!$O$6="SINGLEHOMESTEAD",SUM((((D42/100)*$AJ$22)*$AH$22))+(((((D42/100)*$AJ$22)*$AN$22)*$AH$22)*Calculator!$G$3)-((((D42/100)*$AJ$22)*$AN$22)*$AH$22)+((((D42/100)*$AJ$23)*$AH$23)),IF(Calculator!$O$6="SINGLEBAND A",SUM((((D42/100)*$AJ$22)*$AH$22))+(((((D42/100)*$AJ$22)*$AN$22)*$AH$22)*Calculator!$G$5)-((((D42/100)*$AJ$22)*$AN$22)*$AH$22)+((((D42/100)*$AJ$23)*$AH$23)),IF(Calculator!$O$6="SINGLEBAND B",SUM((((D42/100)*$AJ$22)*$AH$22))+(((((D42/100)*$AJ$22)*$AN$22)*$AH$22)*Calculator!$G$6)-((((D42/100)*$AJ$22)*$AN$22)*$AH$22)+((((D42/100)*$AJ$23)*$AH$23)),IF(Calculator!$O$6="SINGLEBAND C",SUM((((D42/100)*$AJ$22)*$AH$22))+(((((D42/100)*$AJ$22)*$AN$22)*$AH$22)*Calculator!$G$7)-((((D42/100)*$AJ$22)*$AN$22)*$AH$22)+((((D42/100)*$AJ$23)*$AH$23)),IF(Calculator!$O$6="SINGLEBAND D",SUM((((D42/100)*$AJ$22)*$AH$22))+(((((D42/100)*$AJ$22)*$AN$22)*$AH$22)*Calculator!$G$8)-((((D42/100)*$AJ$22)*$AN$22)*$AH$22)+((((D42/100)*$AJ$23)*$AH$23)),IF(Calculator!$O$6="SINGLEURBANE",SUM((((D42/100)*$AJ$22)*$AH$22))+(((((D42/100)*$AJ$22)*$AN$22)*$AH$22)*Calculator!$G$9)-((((D42/100)*$AJ$22)*$AN$22)*$AH$22)+((((D42/100)*$AJ$23)*$AH$23)),IF(Calculator!$O$6="SINGLESILVERANOD",SUM((((D42/100)*$AJ$22)*$AH$22))+(((((D42/100)*$AJ$22)*$AN$22)*$AH$22)*Calculator!$G$10)-((((D42/100)*$AJ$22)*$AN$22)*$AH$22)+((((D42/100)*$AJ$23)*$AH$23)),IF(Calculator!$O$6="SINGLEANOD",SUM((((D42/100)*$AJ$22)*$AH$22))+(((((D42/100)*$AJ$22)*$AN$22)*$AH$22)*Calculator!$G$11)-((((D42/100)*$AJ$22)*$AN$22)*$AH$22)+((((D42/100)*$AJ$23)*$AH$23)),IF(Calculator!$O$6="DUALBASE",SUM((((D42/100)*$AJ$22)*$AH$22))+(((((D42/100)*$AJ$22)*$AN$22)*$AH$22)*Calculator!$G$12)-((((D42/100)*$AJ$22)*$AN$22)*$AH$22)+((((D42/100)*$AJ$23)*$AH$23)),IF(Calculator!$O$6="DUALELEMENTS",SUM((((D42/100)*$AJ$22)*$AH$22))+(((((D42/100)*$AJ$22)*$AN$22)*$AH$22)*Calculator!$G$13)-((((D42/100)*$AJ$22)*$AN$22)*$AH$22)+((((D42/100)*$AJ$23)*$AH$23)),IF(Calculator!$O$6="DUALSPECTRUM",SUM((((D42/100)*$AJ$22)*$AH$22))+(((((D42/100)*$AJ$22)*$AN$22)*$AH$22)*Calculator!$G$15)-((((D42/100)*$AJ$22)*$AN$22)*$AH$22)+((((D42/100)*$AJ$23)*$AH$23)),IF(Calculator!$O$6="DUALHOMESTEAD",SUM((((D42/100)*$AJ$22)*$AH$22))+(((((D42/100)*$AJ$22)*$AN$22)*$AH$22)*Calculator!$G$14)-((((D42/100)*$AJ$22)*$AN$22)*$AH$22)+((((D42/100)*$AJ$23)*$AH$23)),IF(Calculator!$O$6="DUALBAND A",SUM((((D42/100)*$AJ$22)*$AH$22))+(((((D42/100)*$AJ$22)*$AN$22)*$AH$22)*Calculator!$G$16)-((((D42/100)*$AJ$22)*$AN$22)*$AH$22)+((((D42/100)*$AJ$23)*$AH$23)),IF(Calculator!$O$6="DUALBAND B",SUM((((D42/100)*$AJ$22)*$AH$22))+(((((D42/100)*$AJ$22)*$AN$22)*$AH$22)*Calculator!$G$17)-((((D42/100)*$AJ$22)*$AN$22)*$AH$22)+((((D42/100)*$AJ$23)*$AH$23)),IF(Calculator!$O$6="DUALBAND C",SUM((((D42/100)*$AJ$22)*$AH$22))+(((((D42/100)*$AJ$22)*$AN$22)*$AH$22)*Calculator!$G$18)-((((D42/100)*$AJ$22)*$AN$22)*$AH$22)+((((D42/100)*$AJ$23)*$AH$23)),IF(Calculator!$O$6="DUALBAND D",SUM((((D42/100)*$AJ$22)*$AH$22))+(((((D42/100)*$AJ$22)*$AN$22)*$AH$22)*Calculator!$G$19)-((((D42/100)*$AJ$22)*$AN$22)*$AH$22)+((((D42/100)*$AJ$23)*$AH$23)),IF(Calculator!$O$6="DUALURBANE",SUM((((D42/100)*$AJ$22)*$AH$22))+(((((D42/100)*$AJ$22)*$AN$22)*$AH$22)*Calculator!$G$20)-((((D42/100)*$AJ$22)*$AN$22)*$AH$22)+((((D42/100)*$AJ$23)*$AH$23)),IF(Calculator!$O$6="DUALSILVERANOD",SUM((((D42/100)*$AJ$22)*$AH$22))+(((((D42/100)*$AJ$22)*$AN$22)*$AH$22)*Calculator!$G$21)-((((D42/100)*$AJ$22)*$AN$22)*$AH$22)+((((D42/100)*$AJ$23)*$AH$23)),IF(Calculator!$O$6="DUALANOD",SUM((((D42/100)*$AJ$22)*$AH$22))+(((((D42/100)*$AJ$22)*$AN$22)*$AH$22)*Calculator!$G$22)-((((D42/100)*$AJ$22)*$AN$22)*$AH$22)+((((D42/100)*$AJ$23)*$AH$23))))))))))))))))))))))))</f>
        <v>941.84878149999986</v>
      </c>
      <c r="T42" s="2">
        <f>IF(Calculator!$O$6="SINGLEBASE",SUM((((E42/100)*$AJ$22)*$AH$22))+((((E42/100)*$AJ$23)*$AH$23)),IF(Calculator!$O$6="SINGLEELEMENTS",SUM((((E42/100)*$AJ$22)*$AH$22))+(((((E42/100)*$AJ$22)*$AN$22)*$AH$22)*Calculator!$G$2)-((((E42/100)*$AJ$22)*$AN$22)*$AH$22)+((((E42/100)*$AJ$23)*$AH$23)),IF(Calculator!$O$6="SINGLESPECTRUM",SUM((((E42/100)*$AJ$22)*$AH$22))+(((((E42/100)*$AJ$22)*$AN$22)*$AH$22)*Calculator!$G$4)-((((E42/100)*$AJ$22)*$AN$22)*$AH$22)+((((E42/100)*$AJ$23)*$AH$23)),IF(Calculator!$O$6="SINGLEHOMESTEAD",SUM((((E42/100)*$AJ$22)*$AH$22))+(((((E42/100)*$AJ$22)*$AN$22)*$AH$22)*Calculator!$G$3)-((((E42/100)*$AJ$22)*$AN$22)*$AH$22)+((((E42/100)*$AJ$23)*$AH$23)),IF(Calculator!$O$6="SINGLEBAND A",SUM((((E42/100)*$AJ$22)*$AH$22))+(((((E42/100)*$AJ$22)*$AN$22)*$AH$22)*Calculator!$G$5)-((((E42/100)*$AJ$22)*$AN$22)*$AH$22)+((((E42/100)*$AJ$23)*$AH$23)),IF(Calculator!$O$6="SINGLEBAND B",SUM((((E42/100)*$AJ$22)*$AH$22))+(((((E42/100)*$AJ$22)*$AN$22)*$AH$22)*Calculator!$G$6)-((((E42/100)*$AJ$22)*$AN$22)*$AH$22)+((((E42/100)*$AJ$23)*$AH$23)),IF(Calculator!$O$6="SINGLEBAND C",SUM((((E42/100)*$AJ$22)*$AH$22))+(((((E42/100)*$AJ$22)*$AN$22)*$AH$22)*Calculator!$G$7)-((((E42/100)*$AJ$22)*$AN$22)*$AH$22)+((((E42/100)*$AJ$23)*$AH$23)),IF(Calculator!$O$6="SINGLEBAND D",SUM((((E42/100)*$AJ$22)*$AH$22))+(((((E42/100)*$AJ$22)*$AN$22)*$AH$22)*Calculator!$G$8)-((((E42/100)*$AJ$22)*$AN$22)*$AH$22)+((((E42/100)*$AJ$23)*$AH$23)),IF(Calculator!$O$6="SINGLEURBANE",SUM((((E42/100)*$AJ$22)*$AH$22))+(((((E42/100)*$AJ$22)*$AN$22)*$AH$22)*Calculator!$G$9)-((((E42/100)*$AJ$22)*$AN$22)*$AH$22)+((((E42/100)*$AJ$23)*$AH$23)),IF(Calculator!$O$6="SINGLESILVERANOD",SUM((((E42/100)*$AJ$22)*$AH$22))+(((((E42/100)*$AJ$22)*$AN$22)*$AH$22)*Calculator!$G$10)-((((E42/100)*$AJ$22)*$AN$22)*$AH$22)+((((E42/100)*$AJ$23)*$AH$23)),IF(Calculator!$O$6="SINGLEANOD",SUM((((E42/100)*$AJ$22)*$AH$22))+(((((E42/100)*$AJ$22)*$AN$22)*$AH$22)*Calculator!$G$11)-((((E42/100)*$AJ$22)*$AN$22)*$AH$22)+((((E42/100)*$AJ$23)*$AH$23)),IF(Calculator!$O$6="DUALBASE",SUM((((E42/100)*$AJ$22)*$AH$22))+(((((E42/100)*$AJ$22)*$AN$22)*$AH$22)*Calculator!$G$12)-((((E42/100)*$AJ$22)*$AN$22)*$AH$22)+((((E42/100)*$AJ$23)*$AH$23)),IF(Calculator!$O$6="DUALELEMENTS",SUM((((E42/100)*$AJ$22)*$AH$22))+(((((E42/100)*$AJ$22)*$AN$22)*$AH$22)*Calculator!$G$13)-((((E42/100)*$AJ$22)*$AN$22)*$AH$22)+((((E42/100)*$AJ$23)*$AH$23)),IF(Calculator!$O$6="DUALSPECTRUM",SUM((((E42/100)*$AJ$22)*$AH$22))+(((((E42/100)*$AJ$22)*$AN$22)*$AH$22)*Calculator!$G$15)-((((E42/100)*$AJ$22)*$AN$22)*$AH$22)+((((E42/100)*$AJ$23)*$AH$23)),IF(Calculator!$O$6="DUALHOMESTEAD",SUM((((E42/100)*$AJ$22)*$AH$22))+(((((E42/100)*$AJ$22)*$AN$22)*$AH$22)*Calculator!$G$14)-((((E42/100)*$AJ$22)*$AN$22)*$AH$22)+((((E42/100)*$AJ$23)*$AH$23)),IF(Calculator!$O$6="DUALBAND A",SUM((((E42/100)*$AJ$22)*$AH$22))+(((((E42/100)*$AJ$22)*$AN$22)*$AH$22)*Calculator!$G$16)-((((E42/100)*$AJ$22)*$AN$22)*$AH$22)+((((E42/100)*$AJ$23)*$AH$23)),IF(Calculator!$O$6="DUALBAND B",SUM((((E42/100)*$AJ$22)*$AH$22))+(((((E42/100)*$AJ$22)*$AN$22)*$AH$22)*Calculator!$G$17)-((((E42/100)*$AJ$22)*$AN$22)*$AH$22)+((((E42/100)*$AJ$23)*$AH$23)),IF(Calculator!$O$6="DUALBAND C",SUM((((E42/100)*$AJ$22)*$AH$22))+(((((E42/100)*$AJ$22)*$AN$22)*$AH$22)*Calculator!$G$18)-((((E42/100)*$AJ$22)*$AN$22)*$AH$22)+((((E42/100)*$AJ$23)*$AH$23)),IF(Calculator!$O$6="DUALBAND D",SUM((((E42/100)*$AJ$22)*$AH$22))+(((((E42/100)*$AJ$22)*$AN$22)*$AH$22)*Calculator!$G$19)-((((E42/100)*$AJ$22)*$AN$22)*$AH$22)+((((E42/100)*$AJ$23)*$AH$23)),IF(Calculator!$O$6="DUALURBANE",SUM((((E42/100)*$AJ$22)*$AH$22))+(((((E42/100)*$AJ$22)*$AN$22)*$AH$22)*Calculator!$G$20)-((((E42/100)*$AJ$22)*$AN$22)*$AH$22)+((((E42/100)*$AJ$23)*$AH$23)),IF(Calculator!$O$6="DUALSILVERANOD",SUM((((E42/100)*$AJ$22)*$AH$22))+(((((E42/100)*$AJ$22)*$AN$22)*$AH$22)*Calculator!$G$21)-((((E42/100)*$AJ$22)*$AN$22)*$AH$22)+((((E42/100)*$AJ$23)*$AH$23)),IF(Calculator!$O$6="DUALANOD",SUM((((E42/100)*$AJ$22)*$AH$22))+(((((E42/100)*$AJ$22)*$AN$22)*$AH$22)*Calculator!$G$22)-((((E42/100)*$AJ$22)*$AN$22)*$AH$22)+((((E42/100)*$AJ$23)*$AH$23))))))))))))))))))))))))</f>
        <v>951.35608699999989</v>
      </c>
      <c r="U42" s="2">
        <f>IF(Calculator!$O$6="SINGLEBASE",SUM((((F42/100)*$AJ$22)*$AH$22))+((((F42/100)*$AJ$23)*$AH$23)),IF(Calculator!$O$6="SINGLEELEMENTS",SUM((((F42/100)*$AJ$22)*$AH$22))+(((((F42/100)*$AJ$22)*$AN$22)*$AH$22)*Calculator!$G$2)-((((F42/100)*$AJ$22)*$AN$22)*$AH$22)+((((F42/100)*$AJ$23)*$AH$23)),IF(Calculator!$O$6="SINGLESPECTRUM",SUM((((F42/100)*$AJ$22)*$AH$22))+(((((F42/100)*$AJ$22)*$AN$22)*$AH$22)*Calculator!$G$4)-((((F42/100)*$AJ$22)*$AN$22)*$AH$22)+((((F42/100)*$AJ$23)*$AH$23)),IF(Calculator!$O$6="SINGLEHOMESTEAD",SUM((((F42/100)*$AJ$22)*$AH$22))+(((((F42/100)*$AJ$22)*$AN$22)*$AH$22)*Calculator!$G$3)-((((F42/100)*$AJ$22)*$AN$22)*$AH$22)+((((F42/100)*$AJ$23)*$AH$23)),IF(Calculator!$O$6="SINGLEBAND A",SUM((((F42/100)*$AJ$22)*$AH$22))+(((((F42/100)*$AJ$22)*$AN$22)*$AH$22)*Calculator!$G$5)-((((F42/100)*$AJ$22)*$AN$22)*$AH$22)+((((F42/100)*$AJ$23)*$AH$23)),IF(Calculator!$O$6="SINGLEBAND B",SUM((((F42/100)*$AJ$22)*$AH$22))+(((((F42/100)*$AJ$22)*$AN$22)*$AH$22)*Calculator!$G$6)-((((F42/100)*$AJ$22)*$AN$22)*$AH$22)+((((F42/100)*$AJ$23)*$AH$23)),IF(Calculator!$O$6="SINGLEBAND C",SUM((((F42/100)*$AJ$22)*$AH$22))+(((((F42/100)*$AJ$22)*$AN$22)*$AH$22)*Calculator!$G$7)-((((F42/100)*$AJ$22)*$AN$22)*$AH$22)+((((F42/100)*$AJ$23)*$AH$23)),IF(Calculator!$O$6="SINGLEBAND D",SUM((((F42/100)*$AJ$22)*$AH$22))+(((((F42/100)*$AJ$22)*$AN$22)*$AH$22)*Calculator!$G$8)-((((F42/100)*$AJ$22)*$AN$22)*$AH$22)+((((F42/100)*$AJ$23)*$AH$23)),IF(Calculator!$O$6="SINGLEURBANE",SUM((((F42/100)*$AJ$22)*$AH$22))+(((((F42/100)*$AJ$22)*$AN$22)*$AH$22)*Calculator!$G$9)-((((F42/100)*$AJ$22)*$AN$22)*$AH$22)+((((F42/100)*$AJ$23)*$AH$23)),IF(Calculator!$O$6="SINGLESILVERANOD",SUM((((F42/100)*$AJ$22)*$AH$22))+(((((F42/100)*$AJ$22)*$AN$22)*$AH$22)*Calculator!$G$10)-((((F42/100)*$AJ$22)*$AN$22)*$AH$22)+((((F42/100)*$AJ$23)*$AH$23)),IF(Calculator!$O$6="SINGLEANOD",SUM((((F42/100)*$AJ$22)*$AH$22))+(((((F42/100)*$AJ$22)*$AN$22)*$AH$22)*Calculator!$G$11)-((((F42/100)*$AJ$22)*$AN$22)*$AH$22)+((((F42/100)*$AJ$23)*$AH$23)),IF(Calculator!$O$6="DUALBASE",SUM((((F42/100)*$AJ$22)*$AH$22))+(((((F42/100)*$AJ$22)*$AN$22)*$AH$22)*Calculator!$G$12)-((((F42/100)*$AJ$22)*$AN$22)*$AH$22)+((((F42/100)*$AJ$23)*$AH$23)),IF(Calculator!$O$6="DUALELEMENTS",SUM((((F42/100)*$AJ$22)*$AH$22))+(((((F42/100)*$AJ$22)*$AN$22)*$AH$22)*Calculator!$G$13)-((((F42/100)*$AJ$22)*$AN$22)*$AH$22)+((((F42/100)*$AJ$23)*$AH$23)),IF(Calculator!$O$6="DUALSPECTRUM",SUM((((F42/100)*$AJ$22)*$AH$22))+(((((F42/100)*$AJ$22)*$AN$22)*$AH$22)*Calculator!$G$15)-((((F42/100)*$AJ$22)*$AN$22)*$AH$22)+((((F42/100)*$AJ$23)*$AH$23)),IF(Calculator!$O$6="DUALHOMESTEAD",SUM((((F42/100)*$AJ$22)*$AH$22))+(((((F42/100)*$AJ$22)*$AN$22)*$AH$22)*Calculator!$G$14)-((((F42/100)*$AJ$22)*$AN$22)*$AH$22)+((((F42/100)*$AJ$23)*$AH$23)),IF(Calculator!$O$6="DUALBAND A",SUM((((F42/100)*$AJ$22)*$AH$22))+(((((F42/100)*$AJ$22)*$AN$22)*$AH$22)*Calculator!$G$16)-((((F42/100)*$AJ$22)*$AN$22)*$AH$22)+((((F42/100)*$AJ$23)*$AH$23)),IF(Calculator!$O$6="DUALBAND B",SUM((((F42/100)*$AJ$22)*$AH$22))+(((((F42/100)*$AJ$22)*$AN$22)*$AH$22)*Calculator!$G$17)-((((F42/100)*$AJ$22)*$AN$22)*$AH$22)+((((F42/100)*$AJ$23)*$AH$23)),IF(Calculator!$O$6="DUALBAND C",SUM((((F42/100)*$AJ$22)*$AH$22))+(((((F42/100)*$AJ$22)*$AN$22)*$AH$22)*Calculator!$G$18)-((((F42/100)*$AJ$22)*$AN$22)*$AH$22)+((((F42/100)*$AJ$23)*$AH$23)),IF(Calculator!$O$6="DUALBAND D",SUM((((F42/100)*$AJ$22)*$AH$22))+(((((F42/100)*$AJ$22)*$AN$22)*$AH$22)*Calculator!$G$19)-((((F42/100)*$AJ$22)*$AN$22)*$AH$22)+((((F42/100)*$AJ$23)*$AH$23)),IF(Calculator!$O$6="DUALURBANE",SUM((((F42/100)*$AJ$22)*$AH$22))+(((((F42/100)*$AJ$22)*$AN$22)*$AH$22)*Calculator!$G$20)-((((F42/100)*$AJ$22)*$AN$22)*$AH$22)+((((F42/100)*$AJ$23)*$AH$23)),IF(Calculator!$O$6="DUALSILVERANOD",SUM((((F42/100)*$AJ$22)*$AH$22))+(((((F42/100)*$AJ$22)*$AN$22)*$AH$22)*Calculator!$G$21)-((((F42/100)*$AJ$22)*$AN$22)*$AH$22)+((((F42/100)*$AJ$23)*$AH$23)),IF(Calculator!$O$6="DUALANOD",SUM((((F42/100)*$AJ$22)*$AH$22))+(((((F42/100)*$AJ$22)*$AN$22)*$AH$22)*Calculator!$G$22)-((((F42/100)*$AJ$22)*$AN$22)*$AH$22)+((((F42/100)*$AJ$23)*$AH$23))))))))))))))))))))))))</f>
        <v>961.40323949999993</v>
      </c>
      <c r="V42" s="2">
        <f>IF(Calculator!$O$6="SINGLEBASE",SUM((((G42/100)*$AJ$22)*$AH$22))+((((G42/100)*$AJ$23)*$AH$23)),IF(Calculator!$O$6="SINGLEELEMENTS",SUM((((G42/100)*$AJ$22)*$AH$22))+(((((G42/100)*$AJ$22)*$AN$22)*$AH$22)*Calculator!$G$2)-((((G42/100)*$AJ$22)*$AN$22)*$AH$22)+((((G42/100)*$AJ$23)*$AH$23)),IF(Calculator!$O$6="SINGLESPECTRUM",SUM((((G42/100)*$AJ$22)*$AH$22))+(((((G42/100)*$AJ$22)*$AN$22)*$AH$22)*Calculator!$G$4)-((((G42/100)*$AJ$22)*$AN$22)*$AH$22)+((((G42/100)*$AJ$23)*$AH$23)),IF(Calculator!$O$6="SINGLEHOMESTEAD",SUM((((G42/100)*$AJ$22)*$AH$22))+(((((G42/100)*$AJ$22)*$AN$22)*$AH$22)*Calculator!$G$3)-((((G42/100)*$AJ$22)*$AN$22)*$AH$22)+((((G42/100)*$AJ$23)*$AH$23)),IF(Calculator!$O$6="SINGLEBAND A",SUM((((G42/100)*$AJ$22)*$AH$22))+(((((G42/100)*$AJ$22)*$AN$22)*$AH$22)*Calculator!$G$5)-((((G42/100)*$AJ$22)*$AN$22)*$AH$22)+((((G42/100)*$AJ$23)*$AH$23)),IF(Calculator!$O$6="SINGLEBAND B",SUM((((G42/100)*$AJ$22)*$AH$22))+(((((G42/100)*$AJ$22)*$AN$22)*$AH$22)*Calculator!$G$6)-((((G42/100)*$AJ$22)*$AN$22)*$AH$22)+((((G42/100)*$AJ$23)*$AH$23)),IF(Calculator!$O$6="SINGLEBAND C",SUM((((G42/100)*$AJ$22)*$AH$22))+(((((G42/100)*$AJ$22)*$AN$22)*$AH$22)*Calculator!$G$7)-((((G42/100)*$AJ$22)*$AN$22)*$AH$22)+((((G42/100)*$AJ$23)*$AH$23)),IF(Calculator!$O$6="SINGLEBAND D",SUM((((G42/100)*$AJ$22)*$AH$22))+(((((G42/100)*$AJ$22)*$AN$22)*$AH$22)*Calculator!$G$8)-((((G42/100)*$AJ$22)*$AN$22)*$AH$22)+((((G42/100)*$AJ$23)*$AH$23)),IF(Calculator!$O$6="SINGLEURBANE",SUM((((G42/100)*$AJ$22)*$AH$22))+(((((G42/100)*$AJ$22)*$AN$22)*$AH$22)*Calculator!$G$9)-((((G42/100)*$AJ$22)*$AN$22)*$AH$22)+((((G42/100)*$AJ$23)*$AH$23)),IF(Calculator!$O$6="SINGLESILVERANOD",SUM((((G42/100)*$AJ$22)*$AH$22))+(((((G42/100)*$AJ$22)*$AN$22)*$AH$22)*Calculator!$G$10)-((((G42/100)*$AJ$22)*$AN$22)*$AH$22)+((((G42/100)*$AJ$23)*$AH$23)),IF(Calculator!$O$6="SINGLEANOD",SUM((((G42/100)*$AJ$22)*$AH$22))+(((((G42/100)*$AJ$22)*$AN$22)*$AH$22)*Calculator!$G$11)-((((G42/100)*$AJ$22)*$AN$22)*$AH$22)+((((G42/100)*$AJ$23)*$AH$23)),IF(Calculator!$O$6="DUALBASE",SUM((((G42/100)*$AJ$22)*$AH$22))+(((((G42/100)*$AJ$22)*$AN$22)*$AH$22)*Calculator!$G$12)-((((G42/100)*$AJ$22)*$AN$22)*$AH$22)+((((G42/100)*$AJ$23)*$AH$23)),IF(Calculator!$O$6="DUALELEMENTS",SUM((((G42/100)*$AJ$22)*$AH$22))+(((((G42/100)*$AJ$22)*$AN$22)*$AH$22)*Calculator!$G$13)-((((G42/100)*$AJ$22)*$AN$22)*$AH$22)+((((G42/100)*$AJ$23)*$AH$23)),IF(Calculator!$O$6="DUALSPECTRUM",SUM((((G42/100)*$AJ$22)*$AH$22))+(((((G42/100)*$AJ$22)*$AN$22)*$AH$22)*Calculator!$G$15)-((((G42/100)*$AJ$22)*$AN$22)*$AH$22)+((((G42/100)*$AJ$23)*$AH$23)),IF(Calculator!$O$6="DUALHOMESTEAD",SUM((((G42/100)*$AJ$22)*$AH$22))+(((((G42/100)*$AJ$22)*$AN$22)*$AH$22)*Calculator!$G$14)-((((G42/100)*$AJ$22)*$AN$22)*$AH$22)+((((G42/100)*$AJ$23)*$AH$23)),IF(Calculator!$O$6="DUALBAND A",SUM((((G42/100)*$AJ$22)*$AH$22))+(((((G42/100)*$AJ$22)*$AN$22)*$AH$22)*Calculator!$G$16)-((((G42/100)*$AJ$22)*$AN$22)*$AH$22)+((((G42/100)*$AJ$23)*$AH$23)),IF(Calculator!$O$6="DUALBAND B",SUM((((G42/100)*$AJ$22)*$AH$22))+(((((G42/100)*$AJ$22)*$AN$22)*$AH$22)*Calculator!$G$17)-((((G42/100)*$AJ$22)*$AN$22)*$AH$22)+((((G42/100)*$AJ$23)*$AH$23)),IF(Calculator!$O$6="DUALBAND C",SUM((((G42/100)*$AJ$22)*$AH$22))+(((((G42/100)*$AJ$22)*$AN$22)*$AH$22)*Calculator!$G$18)-((((G42/100)*$AJ$22)*$AN$22)*$AH$22)+((((G42/100)*$AJ$23)*$AH$23)),IF(Calculator!$O$6="DUALBAND D",SUM((((G42/100)*$AJ$22)*$AH$22))+(((((G42/100)*$AJ$22)*$AN$22)*$AH$22)*Calculator!$G$19)-((((G42/100)*$AJ$22)*$AN$22)*$AH$22)+((((G42/100)*$AJ$23)*$AH$23)),IF(Calculator!$O$6="DUALURBANE",SUM((((G42/100)*$AJ$22)*$AH$22))+(((((G42/100)*$AJ$22)*$AN$22)*$AH$22)*Calculator!$G$20)-((((G42/100)*$AJ$22)*$AN$22)*$AH$22)+((((G42/100)*$AJ$23)*$AH$23)),IF(Calculator!$O$6="DUALSILVERANOD",SUM((((G42/100)*$AJ$22)*$AH$22))+(((((G42/100)*$AJ$22)*$AN$22)*$AH$22)*Calculator!$G$21)-((((G42/100)*$AJ$22)*$AN$22)*$AH$22)+((((G42/100)*$AJ$23)*$AH$23)),IF(Calculator!$O$6="DUALANOD",SUM((((G42/100)*$AJ$22)*$AH$22))+(((((G42/100)*$AJ$22)*$AN$22)*$AH$22)*Calculator!$G$22)-((((G42/100)*$AJ$22)*$AN$22)*$AH$22)+((((G42/100)*$AJ$23)*$AH$23))))))))))))))))))))))))</f>
        <v>970.91054499999996</v>
      </c>
      <c r="W42" s="2">
        <f>IF(Calculator!$O$6="SINGLEBASE",SUM((((H42/100)*$AJ$22)*$AH$22))+((((H42/100)*$AJ$23)*$AH$23)),IF(Calculator!$O$6="SINGLEELEMENTS",SUM((((H42/100)*$AJ$22)*$AH$22))+(((((H42/100)*$AJ$22)*$AN$22)*$AH$22)*Calculator!$G$2)-((((H42/100)*$AJ$22)*$AN$22)*$AH$22)+((((H42/100)*$AJ$23)*$AH$23)),IF(Calculator!$O$6="SINGLESPECTRUM",SUM((((H42/100)*$AJ$22)*$AH$22))+(((((H42/100)*$AJ$22)*$AN$22)*$AH$22)*Calculator!$G$4)-((((H42/100)*$AJ$22)*$AN$22)*$AH$22)+((((H42/100)*$AJ$23)*$AH$23)),IF(Calculator!$O$6="SINGLEHOMESTEAD",SUM((((H42/100)*$AJ$22)*$AH$22))+(((((H42/100)*$AJ$22)*$AN$22)*$AH$22)*Calculator!$G$3)-((((H42/100)*$AJ$22)*$AN$22)*$AH$22)+((((H42/100)*$AJ$23)*$AH$23)),IF(Calculator!$O$6="SINGLEBAND A",SUM((((H42/100)*$AJ$22)*$AH$22))+(((((H42/100)*$AJ$22)*$AN$22)*$AH$22)*Calculator!$G$5)-((((H42/100)*$AJ$22)*$AN$22)*$AH$22)+((((H42/100)*$AJ$23)*$AH$23)),IF(Calculator!$O$6="SINGLEBAND B",SUM((((H42/100)*$AJ$22)*$AH$22))+(((((H42/100)*$AJ$22)*$AN$22)*$AH$22)*Calculator!$G$6)-((((H42/100)*$AJ$22)*$AN$22)*$AH$22)+((((H42/100)*$AJ$23)*$AH$23)),IF(Calculator!$O$6="SINGLEBAND C",SUM((((H42/100)*$AJ$22)*$AH$22))+(((((H42/100)*$AJ$22)*$AN$22)*$AH$22)*Calculator!$G$7)-((((H42/100)*$AJ$22)*$AN$22)*$AH$22)+((((H42/100)*$AJ$23)*$AH$23)),IF(Calculator!$O$6="SINGLEBAND D",SUM((((H42/100)*$AJ$22)*$AH$22))+(((((H42/100)*$AJ$22)*$AN$22)*$AH$22)*Calculator!$G$8)-((((H42/100)*$AJ$22)*$AN$22)*$AH$22)+((((H42/100)*$AJ$23)*$AH$23)),IF(Calculator!$O$6="SINGLEURBANE",SUM((((H42/100)*$AJ$22)*$AH$22))+(((((H42/100)*$AJ$22)*$AN$22)*$AH$22)*Calculator!$G$9)-((((H42/100)*$AJ$22)*$AN$22)*$AH$22)+((((H42/100)*$AJ$23)*$AH$23)),IF(Calculator!$O$6="SINGLESILVERANOD",SUM((((H42/100)*$AJ$22)*$AH$22))+(((((H42/100)*$AJ$22)*$AN$22)*$AH$22)*Calculator!$G$10)-((((H42/100)*$AJ$22)*$AN$22)*$AH$22)+((((H42/100)*$AJ$23)*$AH$23)),IF(Calculator!$O$6="SINGLEANOD",SUM((((H42/100)*$AJ$22)*$AH$22))+(((((H42/100)*$AJ$22)*$AN$22)*$AH$22)*Calculator!$G$11)-((((H42/100)*$AJ$22)*$AN$22)*$AH$22)+((((H42/100)*$AJ$23)*$AH$23)),IF(Calculator!$O$6="DUALBASE",SUM((((H42/100)*$AJ$22)*$AH$22))+(((((H42/100)*$AJ$22)*$AN$22)*$AH$22)*Calculator!$G$12)-((((H42/100)*$AJ$22)*$AN$22)*$AH$22)+((((H42/100)*$AJ$23)*$AH$23)),IF(Calculator!$O$6="DUALELEMENTS",SUM((((H42/100)*$AJ$22)*$AH$22))+(((((H42/100)*$AJ$22)*$AN$22)*$AH$22)*Calculator!$G$13)-((((H42/100)*$AJ$22)*$AN$22)*$AH$22)+((((H42/100)*$AJ$23)*$AH$23)),IF(Calculator!$O$6="DUALSPECTRUM",SUM((((H42/100)*$AJ$22)*$AH$22))+(((((H42/100)*$AJ$22)*$AN$22)*$AH$22)*Calculator!$G$15)-((((H42/100)*$AJ$22)*$AN$22)*$AH$22)+((((H42/100)*$AJ$23)*$AH$23)),IF(Calculator!$O$6="DUALHOMESTEAD",SUM((((H42/100)*$AJ$22)*$AH$22))+(((((H42/100)*$AJ$22)*$AN$22)*$AH$22)*Calculator!$G$14)-((((H42/100)*$AJ$22)*$AN$22)*$AH$22)+((((H42/100)*$AJ$23)*$AH$23)),IF(Calculator!$O$6="DUALBAND A",SUM((((H42/100)*$AJ$22)*$AH$22))+(((((H42/100)*$AJ$22)*$AN$22)*$AH$22)*Calculator!$G$16)-((((H42/100)*$AJ$22)*$AN$22)*$AH$22)+((((H42/100)*$AJ$23)*$AH$23)),IF(Calculator!$O$6="DUALBAND B",SUM((((H42/100)*$AJ$22)*$AH$22))+(((((H42/100)*$AJ$22)*$AN$22)*$AH$22)*Calculator!$G$17)-((((H42/100)*$AJ$22)*$AN$22)*$AH$22)+((((H42/100)*$AJ$23)*$AH$23)),IF(Calculator!$O$6="DUALBAND C",SUM((((H42/100)*$AJ$22)*$AH$22))+(((((H42/100)*$AJ$22)*$AN$22)*$AH$22)*Calculator!$G$18)-((((H42/100)*$AJ$22)*$AN$22)*$AH$22)+((((H42/100)*$AJ$23)*$AH$23)),IF(Calculator!$O$6="DUALBAND D",SUM((((H42/100)*$AJ$22)*$AH$22))+(((((H42/100)*$AJ$22)*$AN$22)*$AH$22)*Calculator!$G$19)-((((H42/100)*$AJ$22)*$AN$22)*$AH$22)+((((H42/100)*$AJ$23)*$AH$23)),IF(Calculator!$O$6="DUALURBANE",SUM((((H42/100)*$AJ$22)*$AH$22))+(((((H42/100)*$AJ$22)*$AN$22)*$AH$22)*Calculator!$G$20)-((((H42/100)*$AJ$22)*$AN$22)*$AH$22)+((((H42/100)*$AJ$23)*$AH$23)),IF(Calculator!$O$6="DUALSILVERANOD",SUM((((H42/100)*$AJ$22)*$AH$22))+(((((H42/100)*$AJ$22)*$AN$22)*$AH$22)*Calculator!$G$21)-((((H42/100)*$AJ$22)*$AN$22)*$AH$22)+((((H42/100)*$AJ$23)*$AH$23)),IF(Calculator!$O$6="DUALANOD",SUM((((H42/100)*$AJ$22)*$AH$22))+(((((H42/100)*$AJ$22)*$AN$22)*$AH$22)*Calculator!$G$22)-((((H42/100)*$AJ$22)*$AN$22)*$AH$22)+((((H42/100)*$AJ$23)*$AH$23))))))))))))))))))))))))</f>
        <v>980.31073800000013</v>
      </c>
      <c r="X42" s="2">
        <f>IF(Calculator!$O$6="SINGLEBASE",SUM((((I42/100)*$AJ$22)*$AH$22))+((((I42/100)*$AJ$23)*$AH$23)),IF(Calculator!$O$6="SINGLEELEMENTS",SUM((((I42/100)*$AJ$22)*$AH$22))+(((((I42/100)*$AJ$22)*$AN$22)*$AH$22)*Calculator!$G$2)-((((I42/100)*$AJ$22)*$AN$22)*$AH$22)+((((I42/100)*$AJ$23)*$AH$23)),IF(Calculator!$O$6="SINGLESPECTRUM",SUM((((I42/100)*$AJ$22)*$AH$22))+(((((I42/100)*$AJ$22)*$AN$22)*$AH$22)*Calculator!$G$4)-((((I42/100)*$AJ$22)*$AN$22)*$AH$22)+((((I42/100)*$AJ$23)*$AH$23)),IF(Calculator!$O$6="SINGLEHOMESTEAD",SUM((((I42/100)*$AJ$22)*$AH$22))+(((((I42/100)*$AJ$22)*$AN$22)*$AH$22)*Calculator!$G$3)-((((I42/100)*$AJ$22)*$AN$22)*$AH$22)+((((I42/100)*$AJ$23)*$AH$23)),IF(Calculator!$O$6="SINGLEBAND A",SUM((((I42/100)*$AJ$22)*$AH$22))+(((((I42/100)*$AJ$22)*$AN$22)*$AH$22)*Calculator!$G$5)-((((I42/100)*$AJ$22)*$AN$22)*$AH$22)+((((I42/100)*$AJ$23)*$AH$23)),IF(Calculator!$O$6="SINGLEBAND B",SUM((((I42/100)*$AJ$22)*$AH$22))+(((((I42/100)*$AJ$22)*$AN$22)*$AH$22)*Calculator!$G$6)-((((I42/100)*$AJ$22)*$AN$22)*$AH$22)+((((I42/100)*$AJ$23)*$AH$23)),IF(Calculator!$O$6="SINGLEBAND C",SUM((((I42/100)*$AJ$22)*$AH$22))+(((((I42/100)*$AJ$22)*$AN$22)*$AH$22)*Calculator!$G$7)-((((I42/100)*$AJ$22)*$AN$22)*$AH$22)+((((I42/100)*$AJ$23)*$AH$23)),IF(Calculator!$O$6="SINGLEBAND D",SUM((((I42/100)*$AJ$22)*$AH$22))+(((((I42/100)*$AJ$22)*$AN$22)*$AH$22)*Calculator!$G$8)-((((I42/100)*$AJ$22)*$AN$22)*$AH$22)+((((I42/100)*$AJ$23)*$AH$23)),IF(Calculator!$O$6="SINGLEURBANE",SUM((((I42/100)*$AJ$22)*$AH$22))+(((((I42/100)*$AJ$22)*$AN$22)*$AH$22)*Calculator!$G$9)-((((I42/100)*$AJ$22)*$AN$22)*$AH$22)+((((I42/100)*$AJ$23)*$AH$23)),IF(Calculator!$O$6="SINGLESILVERANOD",SUM((((I42/100)*$AJ$22)*$AH$22))+(((((I42/100)*$AJ$22)*$AN$22)*$AH$22)*Calculator!$G$10)-((((I42/100)*$AJ$22)*$AN$22)*$AH$22)+((((I42/100)*$AJ$23)*$AH$23)),IF(Calculator!$O$6="SINGLEANOD",SUM((((I42/100)*$AJ$22)*$AH$22))+(((((I42/100)*$AJ$22)*$AN$22)*$AH$22)*Calculator!$G$11)-((((I42/100)*$AJ$22)*$AN$22)*$AH$22)+((((I42/100)*$AJ$23)*$AH$23)),IF(Calculator!$O$6="DUALBASE",SUM((((I42/100)*$AJ$22)*$AH$22))+(((((I42/100)*$AJ$22)*$AN$22)*$AH$22)*Calculator!$G$12)-((((I42/100)*$AJ$22)*$AN$22)*$AH$22)+((((I42/100)*$AJ$23)*$AH$23)),IF(Calculator!$O$6="DUALELEMENTS",SUM((((I42/100)*$AJ$22)*$AH$22))+(((((I42/100)*$AJ$22)*$AN$22)*$AH$22)*Calculator!$G$13)-((((I42/100)*$AJ$22)*$AN$22)*$AH$22)+((((I42/100)*$AJ$23)*$AH$23)),IF(Calculator!$O$6="DUALSPECTRUM",SUM((((I42/100)*$AJ$22)*$AH$22))+(((((I42/100)*$AJ$22)*$AN$22)*$AH$22)*Calculator!$G$15)-((((I42/100)*$AJ$22)*$AN$22)*$AH$22)+((((I42/100)*$AJ$23)*$AH$23)),IF(Calculator!$O$6="DUALHOMESTEAD",SUM((((I42/100)*$AJ$22)*$AH$22))+(((((I42/100)*$AJ$22)*$AN$22)*$AH$22)*Calculator!$G$14)-((((I42/100)*$AJ$22)*$AN$22)*$AH$22)+((((I42/100)*$AJ$23)*$AH$23)),IF(Calculator!$O$6="DUALBAND A",SUM((((I42/100)*$AJ$22)*$AH$22))+(((((I42/100)*$AJ$22)*$AN$22)*$AH$22)*Calculator!$G$16)-((((I42/100)*$AJ$22)*$AN$22)*$AH$22)+((((I42/100)*$AJ$23)*$AH$23)),IF(Calculator!$O$6="DUALBAND B",SUM((((I42/100)*$AJ$22)*$AH$22))+(((((I42/100)*$AJ$22)*$AN$22)*$AH$22)*Calculator!$G$17)-((((I42/100)*$AJ$22)*$AN$22)*$AH$22)+((((I42/100)*$AJ$23)*$AH$23)),IF(Calculator!$O$6="DUALBAND C",SUM((((I42/100)*$AJ$22)*$AH$22))+(((((I42/100)*$AJ$22)*$AN$22)*$AH$22)*Calculator!$G$18)-((((I42/100)*$AJ$22)*$AN$22)*$AH$22)+((((I42/100)*$AJ$23)*$AH$23)),IF(Calculator!$O$6="DUALBAND D",SUM((((I42/100)*$AJ$22)*$AH$22))+(((((I42/100)*$AJ$22)*$AN$22)*$AH$22)*Calculator!$G$19)-((((I42/100)*$AJ$22)*$AN$22)*$AH$22)+((((I42/100)*$AJ$23)*$AH$23)),IF(Calculator!$O$6="DUALURBANE",SUM((((I42/100)*$AJ$22)*$AH$22))+(((((I42/100)*$AJ$22)*$AN$22)*$AH$22)*Calculator!$G$20)-((((I42/100)*$AJ$22)*$AN$22)*$AH$22)+((((I42/100)*$AJ$23)*$AH$23)),IF(Calculator!$O$6="DUALSILVERANOD",SUM((((I42/100)*$AJ$22)*$AH$22))+(((((I42/100)*$AJ$22)*$AN$22)*$AH$22)*Calculator!$G$21)-((((I42/100)*$AJ$22)*$AN$22)*$AH$22)+((((I42/100)*$AJ$23)*$AH$23)),IF(Calculator!$O$6="DUALANOD",SUM((((I42/100)*$AJ$22)*$AH$22))+(((((I42/100)*$AJ$22)*$AN$22)*$AH$22)*Calculator!$G$22)-((((I42/100)*$AJ$22)*$AN$22)*$AH$22)+((((I42/100)*$AJ$23)*$AH$23))))))))))))))))))))))))</f>
        <v>990.35360600000001</v>
      </c>
      <c r="Y42" s="2">
        <f>IF(Calculator!$O$6="SINGLEBASE",SUM((((J42/100)*$AJ$22)*$AH$22))+((((J42/100)*$AJ$23)*$AH$23)),IF(Calculator!$O$6="SINGLEELEMENTS",SUM((((J42/100)*$AJ$22)*$AH$22))+(((((J42/100)*$AJ$22)*$AN$22)*$AH$22)*Calculator!$G$2)-((((J42/100)*$AJ$22)*$AN$22)*$AH$22)+((((J42/100)*$AJ$23)*$AH$23)),IF(Calculator!$O$6="SINGLESPECTRUM",SUM((((J42/100)*$AJ$22)*$AH$22))+(((((J42/100)*$AJ$22)*$AN$22)*$AH$22)*Calculator!$G$4)-((((J42/100)*$AJ$22)*$AN$22)*$AH$22)+((((J42/100)*$AJ$23)*$AH$23)),IF(Calculator!$O$6="SINGLEHOMESTEAD",SUM((((J42/100)*$AJ$22)*$AH$22))+(((((J42/100)*$AJ$22)*$AN$22)*$AH$22)*Calculator!$G$3)-((((J42/100)*$AJ$22)*$AN$22)*$AH$22)+((((J42/100)*$AJ$23)*$AH$23)),IF(Calculator!$O$6="SINGLEBAND A",SUM((((J42/100)*$AJ$22)*$AH$22))+(((((J42/100)*$AJ$22)*$AN$22)*$AH$22)*Calculator!$G$5)-((((J42/100)*$AJ$22)*$AN$22)*$AH$22)+((((J42/100)*$AJ$23)*$AH$23)),IF(Calculator!$O$6="SINGLEBAND B",SUM((((J42/100)*$AJ$22)*$AH$22))+(((((J42/100)*$AJ$22)*$AN$22)*$AH$22)*Calculator!$G$6)-((((J42/100)*$AJ$22)*$AN$22)*$AH$22)+((((J42/100)*$AJ$23)*$AH$23)),IF(Calculator!$O$6="SINGLEBAND C",SUM((((J42/100)*$AJ$22)*$AH$22))+(((((J42/100)*$AJ$22)*$AN$22)*$AH$22)*Calculator!$G$7)-((((J42/100)*$AJ$22)*$AN$22)*$AH$22)+((((J42/100)*$AJ$23)*$AH$23)),IF(Calculator!$O$6="SINGLEBAND D",SUM((((J42/100)*$AJ$22)*$AH$22))+(((((J42/100)*$AJ$22)*$AN$22)*$AH$22)*Calculator!$G$8)-((((J42/100)*$AJ$22)*$AN$22)*$AH$22)+((((J42/100)*$AJ$23)*$AH$23)),IF(Calculator!$O$6="SINGLEURBANE",SUM((((J42/100)*$AJ$22)*$AH$22))+(((((J42/100)*$AJ$22)*$AN$22)*$AH$22)*Calculator!$G$9)-((((J42/100)*$AJ$22)*$AN$22)*$AH$22)+((((J42/100)*$AJ$23)*$AH$23)),IF(Calculator!$O$6="SINGLESILVERANOD",SUM((((J42/100)*$AJ$22)*$AH$22))+(((((J42/100)*$AJ$22)*$AN$22)*$AH$22)*Calculator!$G$10)-((((J42/100)*$AJ$22)*$AN$22)*$AH$22)+((((J42/100)*$AJ$23)*$AH$23)),IF(Calculator!$O$6="SINGLEANOD",SUM((((J42/100)*$AJ$22)*$AH$22))+(((((J42/100)*$AJ$22)*$AN$22)*$AH$22)*Calculator!$G$11)-((((J42/100)*$AJ$22)*$AN$22)*$AH$22)+((((J42/100)*$AJ$23)*$AH$23)),IF(Calculator!$O$6="DUALBASE",SUM((((J42/100)*$AJ$22)*$AH$22))+(((((J42/100)*$AJ$22)*$AN$22)*$AH$22)*Calculator!$G$12)-((((J42/100)*$AJ$22)*$AN$22)*$AH$22)+((((J42/100)*$AJ$23)*$AH$23)),IF(Calculator!$O$6="DUALELEMENTS",SUM((((J42/100)*$AJ$22)*$AH$22))+(((((J42/100)*$AJ$22)*$AN$22)*$AH$22)*Calculator!$G$13)-((((J42/100)*$AJ$22)*$AN$22)*$AH$22)+((((J42/100)*$AJ$23)*$AH$23)),IF(Calculator!$O$6="DUALSPECTRUM",SUM((((J42/100)*$AJ$22)*$AH$22))+(((((J42/100)*$AJ$22)*$AN$22)*$AH$22)*Calculator!$G$15)-((((J42/100)*$AJ$22)*$AN$22)*$AH$22)+((((J42/100)*$AJ$23)*$AH$23)),IF(Calculator!$O$6="DUALHOMESTEAD",SUM((((J42/100)*$AJ$22)*$AH$22))+(((((J42/100)*$AJ$22)*$AN$22)*$AH$22)*Calculator!$G$14)-((((J42/100)*$AJ$22)*$AN$22)*$AH$22)+((((J42/100)*$AJ$23)*$AH$23)),IF(Calculator!$O$6="DUALBAND A",SUM((((J42/100)*$AJ$22)*$AH$22))+(((((J42/100)*$AJ$22)*$AN$22)*$AH$22)*Calculator!$G$16)-((((J42/100)*$AJ$22)*$AN$22)*$AH$22)+((((J42/100)*$AJ$23)*$AH$23)),IF(Calculator!$O$6="DUALBAND B",SUM((((J42/100)*$AJ$22)*$AH$22))+(((((J42/100)*$AJ$22)*$AN$22)*$AH$22)*Calculator!$G$17)-((((J42/100)*$AJ$22)*$AN$22)*$AH$22)+((((J42/100)*$AJ$23)*$AH$23)),IF(Calculator!$O$6="DUALBAND C",SUM((((J42/100)*$AJ$22)*$AH$22))+(((((J42/100)*$AJ$22)*$AN$22)*$AH$22)*Calculator!$G$18)-((((J42/100)*$AJ$22)*$AN$22)*$AH$22)+((((J42/100)*$AJ$23)*$AH$23)),IF(Calculator!$O$6="DUALBAND D",SUM((((J42/100)*$AJ$22)*$AH$22))+(((((J42/100)*$AJ$22)*$AN$22)*$AH$22)*Calculator!$G$19)-((((J42/100)*$AJ$22)*$AN$22)*$AH$22)+((((J42/100)*$AJ$23)*$AH$23)),IF(Calculator!$O$6="DUALURBANE",SUM((((J42/100)*$AJ$22)*$AH$22))+(((((J42/100)*$AJ$22)*$AN$22)*$AH$22)*Calculator!$G$20)-((((J42/100)*$AJ$22)*$AN$22)*$AH$22)+((((J42/100)*$AJ$23)*$AH$23)),IF(Calculator!$O$6="DUALSILVERANOD",SUM((((J42/100)*$AJ$22)*$AH$22))+(((((J42/100)*$AJ$22)*$AN$22)*$AH$22)*Calculator!$G$21)-((((J42/100)*$AJ$22)*$AN$22)*$AH$22)+((((J42/100)*$AJ$23)*$AH$23)),IF(Calculator!$O$6="DUALANOD",SUM((((J42/100)*$AJ$22)*$AH$22))+(((((J42/100)*$AJ$22)*$AN$22)*$AH$22)*Calculator!$G$22)-((((J42/100)*$AJ$22)*$AN$22)*$AH$22)+((((J42/100)*$AJ$23)*$AH$23))))))))))))))))))))))))</f>
        <v>999.7495144999998</v>
      </c>
      <c r="Z42" s="2">
        <f>IF(Calculator!$O$6="SINGLEBASE",SUM((((K42/100)*$AJ$22)*$AH$22))+((((K42/100)*$AJ$23)*$AH$23)),IF(Calculator!$O$6="SINGLEELEMENTS",SUM((((K42/100)*$AJ$22)*$AH$22))+(((((K42/100)*$AJ$22)*$AN$22)*$AH$22)*Calculator!$G$2)-((((K42/100)*$AJ$22)*$AN$22)*$AH$22)+((((K42/100)*$AJ$23)*$AH$23)),IF(Calculator!$O$6="SINGLESPECTRUM",SUM((((K42/100)*$AJ$22)*$AH$22))+(((((K42/100)*$AJ$22)*$AN$22)*$AH$22)*Calculator!$G$4)-((((K42/100)*$AJ$22)*$AN$22)*$AH$22)+((((K42/100)*$AJ$23)*$AH$23)),IF(Calculator!$O$6="SINGLEHOMESTEAD",SUM((((K42/100)*$AJ$22)*$AH$22))+(((((K42/100)*$AJ$22)*$AN$22)*$AH$22)*Calculator!$G$3)-((((K42/100)*$AJ$22)*$AN$22)*$AH$22)+((((K42/100)*$AJ$23)*$AH$23)),IF(Calculator!$O$6="SINGLEBAND A",SUM((((K42/100)*$AJ$22)*$AH$22))+(((((K42/100)*$AJ$22)*$AN$22)*$AH$22)*Calculator!$G$5)-((((K42/100)*$AJ$22)*$AN$22)*$AH$22)+((((K42/100)*$AJ$23)*$AH$23)),IF(Calculator!$O$6="SINGLEBAND B",SUM((((K42/100)*$AJ$22)*$AH$22))+(((((K42/100)*$AJ$22)*$AN$22)*$AH$22)*Calculator!$G$6)-((((K42/100)*$AJ$22)*$AN$22)*$AH$22)+((((K42/100)*$AJ$23)*$AH$23)),IF(Calculator!$O$6="SINGLEBAND C",SUM((((K42/100)*$AJ$22)*$AH$22))+(((((K42/100)*$AJ$22)*$AN$22)*$AH$22)*Calculator!$G$7)-((((K42/100)*$AJ$22)*$AN$22)*$AH$22)+((((K42/100)*$AJ$23)*$AH$23)),IF(Calculator!$O$6="SINGLEBAND D",SUM((((K42/100)*$AJ$22)*$AH$22))+(((((K42/100)*$AJ$22)*$AN$22)*$AH$22)*Calculator!$G$8)-((((K42/100)*$AJ$22)*$AN$22)*$AH$22)+((((K42/100)*$AJ$23)*$AH$23)),IF(Calculator!$O$6="SINGLEURBANE",SUM((((K42/100)*$AJ$22)*$AH$22))+(((((K42/100)*$AJ$22)*$AN$22)*$AH$22)*Calculator!$G$9)-((((K42/100)*$AJ$22)*$AN$22)*$AH$22)+((((K42/100)*$AJ$23)*$AH$23)),IF(Calculator!$O$6="SINGLESILVERANOD",SUM((((K42/100)*$AJ$22)*$AH$22))+(((((K42/100)*$AJ$22)*$AN$22)*$AH$22)*Calculator!$G$10)-((((K42/100)*$AJ$22)*$AN$22)*$AH$22)+((((K42/100)*$AJ$23)*$AH$23)),IF(Calculator!$O$6="SINGLEANOD",SUM((((K42/100)*$AJ$22)*$AH$22))+(((((K42/100)*$AJ$22)*$AN$22)*$AH$22)*Calculator!$G$11)-((((K42/100)*$AJ$22)*$AN$22)*$AH$22)+((((K42/100)*$AJ$23)*$AH$23)),IF(Calculator!$O$6="DUALBASE",SUM((((K42/100)*$AJ$22)*$AH$22))+(((((K42/100)*$AJ$22)*$AN$22)*$AH$22)*Calculator!$G$12)-((((K42/100)*$AJ$22)*$AN$22)*$AH$22)+((((K42/100)*$AJ$23)*$AH$23)),IF(Calculator!$O$6="DUALELEMENTS",SUM((((K42/100)*$AJ$22)*$AH$22))+(((((K42/100)*$AJ$22)*$AN$22)*$AH$22)*Calculator!$G$13)-((((K42/100)*$AJ$22)*$AN$22)*$AH$22)+((((K42/100)*$AJ$23)*$AH$23)),IF(Calculator!$O$6="DUALSPECTRUM",SUM((((K42/100)*$AJ$22)*$AH$22))+(((((K42/100)*$AJ$22)*$AN$22)*$AH$22)*Calculator!$G$15)-((((K42/100)*$AJ$22)*$AN$22)*$AH$22)+((((K42/100)*$AJ$23)*$AH$23)),IF(Calculator!$O$6="DUALHOMESTEAD",SUM((((K42/100)*$AJ$22)*$AH$22))+(((((K42/100)*$AJ$22)*$AN$22)*$AH$22)*Calculator!$G$14)-((((K42/100)*$AJ$22)*$AN$22)*$AH$22)+((((K42/100)*$AJ$23)*$AH$23)),IF(Calculator!$O$6="DUALBAND A",SUM((((K42/100)*$AJ$22)*$AH$22))+(((((K42/100)*$AJ$22)*$AN$22)*$AH$22)*Calculator!$G$16)-((((K42/100)*$AJ$22)*$AN$22)*$AH$22)+((((K42/100)*$AJ$23)*$AH$23)),IF(Calculator!$O$6="DUALBAND B",SUM((((K42/100)*$AJ$22)*$AH$22))+(((((K42/100)*$AJ$22)*$AN$22)*$AH$22)*Calculator!$G$17)-((((K42/100)*$AJ$22)*$AN$22)*$AH$22)+((((K42/100)*$AJ$23)*$AH$23)),IF(Calculator!$O$6="DUALBAND C",SUM((((K42/100)*$AJ$22)*$AH$22))+(((((K42/100)*$AJ$22)*$AN$22)*$AH$22)*Calculator!$G$18)-((((K42/100)*$AJ$22)*$AN$22)*$AH$22)+((((K42/100)*$AJ$23)*$AH$23)),IF(Calculator!$O$6="DUALBAND D",SUM((((K42/100)*$AJ$22)*$AH$22))+(((((K42/100)*$AJ$22)*$AN$22)*$AH$22)*Calculator!$G$19)-((((K42/100)*$AJ$22)*$AN$22)*$AH$22)+((((K42/100)*$AJ$23)*$AH$23)),IF(Calculator!$O$6="DUALURBANE",SUM((((K42/100)*$AJ$22)*$AH$22))+(((((K42/100)*$AJ$22)*$AN$22)*$AH$22)*Calculator!$G$20)-((((K42/100)*$AJ$22)*$AN$22)*$AH$22)+((((K42/100)*$AJ$23)*$AH$23)),IF(Calculator!$O$6="DUALSILVERANOD",SUM((((K42/100)*$AJ$22)*$AH$22))+(((((K42/100)*$AJ$22)*$AN$22)*$AH$22)*Calculator!$G$21)-((((K42/100)*$AJ$22)*$AN$22)*$AH$22)+((((K42/100)*$AJ$23)*$AH$23)),IF(Calculator!$O$6="DUALANOD",SUM((((K42/100)*$AJ$22)*$AH$22))+(((((K42/100)*$AJ$22)*$AN$22)*$AH$22)*Calculator!$G$22)-((((K42/100)*$AJ$22)*$AN$22)*$AH$22)+((((K42/100)*$AJ$23)*$AH$23))))))))))))))))))))))))</f>
        <v>1009.7966670000001</v>
      </c>
      <c r="AA42" s="2">
        <f>IF(Calculator!$O$6="SINGLEBASE",SUM((((L42/100)*$AJ$22)*$AH$22))+((((L42/100)*$AJ$23)*$AH$23)),IF(Calculator!$O$6="SINGLEELEMENTS",SUM((((L42/100)*$AJ$22)*$AH$22))+(((((L42/100)*$AJ$22)*$AN$22)*$AH$22)*Calculator!$G$2)-((((L42/100)*$AJ$22)*$AN$22)*$AH$22)+((((L42/100)*$AJ$23)*$AH$23)),IF(Calculator!$O$6="SINGLESPECTRUM",SUM((((L42/100)*$AJ$22)*$AH$22))+(((((L42/100)*$AJ$22)*$AN$22)*$AH$22)*Calculator!$G$4)-((((L42/100)*$AJ$22)*$AN$22)*$AH$22)+((((L42/100)*$AJ$23)*$AH$23)),IF(Calculator!$O$6="SINGLEHOMESTEAD",SUM((((L42/100)*$AJ$22)*$AH$22))+(((((L42/100)*$AJ$22)*$AN$22)*$AH$22)*Calculator!$G$3)-((((L42/100)*$AJ$22)*$AN$22)*$AH$22)+((((L42/100)*$AJ$23)*$AH$23)),IF(Calculator!$O$6="SINGLEBAND A",SUM((((L42/100)*$AJ$22)*$AH$22))+(((((L42/100)*$AJ$22)*$AN$22)*$AH$22)*Calculator!$G$5)-((((L42/100)*$AJ$22)*$AN$22)*$AH$22)+((((L42/100)*$AJ$23)*$AH$23)),IF(Calculator!$O$6="SINGLEBAND B",SUM((((L42/100)*$AJ$22)*$AH$22))+(((((L42/100)*$AJ$22)*$AN$22)*$AH$22)*Calculator!$G$6)-((((L42/100)*$AJ$22)*$AN$22)*$AH$22)+((((L42/100)*$AJ$23)*$AH$23)),IF(Calculator!$O$6="SINGLEBAND C",SUM((((L42/100)*$AJ$22)*$AH$22))+(((((L42/100)*$AJ$22)*$AN$22)*$AH$22)*Calculator!$G$7)-((((L42/100)*$AJ$22)*$AN$22)*$AH$22)+((((L42/100)*$AJ$23)*$AH$23)),IF(Calculator!$O$6="SINGLEBAND D",SUM((((L42/100)*$AJ$22)*$AH$22))+(((((L42/100)*$AJ$22)*$AN$22)*$AH$22)*Calculator!$G$8)-((((L42/100)*$AJ$22)*$AN$22)*$AH$22)+((((L42/100)*$AJ$23)*$AH$23)),IF(Calculator!$O$6="SINGLEURBANE",SUM((((L42/100)*$AJ$22)*$AH$22))+(((((L42/100)*$AJ$22)*$AN$22)*$AH$22)*Calculator!$G$9)-((((L42/100)*$AJ$22)*$AN$22)*$AH$22)+((((L42/100)*$AJ$23)*$AH$23)),IF(Calculator!$O$6="SINGLESILVERANOD",SUM((((L42/100)*$AJ$22)*$AH$22))+(((((L42/100)*$AJ$22)*$AN$22)*$AH$22)*Calculator!$G$10)-((((L42/100)*$AJ$22)*$AN$22)*$AH$22)+((((L42/100)*$AJ$23)*$AH$23)),IF(Calculator!$O$6="SINGLEANOD",SUM((((L42/100)*$AJ$22)*$AH$22))+(((((L42/100)*$AJ$22)*$AN$22)*$AH$22)*Calculator!$G$11)-((((L42/100)*$AJ$22)*$AN$22)*$AH$22)+((((L42/100)*$AJ$23)*$AH$23)),IF(Calculator!$O$6="DUALBASE",SUM((((L42/100)*$AJ$22)*$AH$22))+(((((L42/100)*$AJ$22)*$AN$22)*$AH$22)*Calculator!$G$12)-((((L42/100)*$AJ$22)*$AN$22)*$AH$22)+((((L42/100)*$AJ$23)*$AH$23)),IF(Calculator!$O$6="DUALELEMENTS",SUM((((L42/100)*$AJ$22)*$AH$22))+(((((L42/100)*$AJ$22)*$AN$22)*$AH$22)*Calculator!$G$13)-((((L42/100)*$AJ$22)*$AN$22)*$AH$22)+((((L42/100)*$AJ$23)*$AH$23)),IF(Calculator!$O$6="DUALSPECTRUM",SUM((((L42/100)*$AJ$22)*$AH$22))+(((((L42/100)*$AJ$22)*$AN$22)*$AH$22)*Calculator!$G$15)-((((L42/100)*$AJ$22)*$AN$22)*$AH$22)+((((L42/100)*$AJ$23)*$AH$23)),IF(Calculator!$O$6="DUALHOMESTEAD",SUM((((L42/100)*$AJ$22)*$AH$22))+(((((L42/100)*$AJ$22)*$AN$22)*$AH$22)*Calculator!$G$14)-((((L42/100)*$AJ$22)*$AN$22)*$AH$22)+((((L42/100)*$AJ$23)*$AH$23)),IF(Calculator!$O$6="DUALBAND A",SUM((((L42/100)*$AJ$22)*$AH$22))+(((((L42/100)*$AJ$22)*$AN$22)*$AH$22)*Calculator!$G$16)-((((L42/100)*$AJ$22)*$AN$22)*$AH$22)+((((L42/100)*$AJ$23)*$AH$23)),IF(Calculator!$O$6="DUALBAND B",SUM((((L42/100)*$AJ$22)*$AH$22))+(((((L42/100)*$AJ$22)*$AN$22)*$AH$22)*Calculator!$G$17)-((((L42/100)*$AJ$22)*$AN$22)*$AH$22)+((((L42/100)*$AJ$23)*$AH$23)),IF(Calculator!$O$6="DUALBAND C",SUM((((L42/100)*$AJ$22)*$AH$22))+(((((L42/100)*$AJ$22)*$AN$22)*$AH$22)*Calculator!$G$18)-((((L42/100)*$AJ$22)*$AN$22)*$AH$22)+((((L42/100)*$AJ$23)*$AH$23)),IF(Calculator!$O$6="DUALBAND D",SUM((((L42/100)*$AJ$22)*$AH$22))+(((((L42/100)*$AJ$22)*$AN$22)*$AH$22)*Calculator!$G$19)-((((L42/100)*$AJ$22)*$AN$22)*$AH$22)+((((L42/100)*$AJ$23)*$AH$23)),IF(Calculator!$O$6="DUALURBANE",SUM((((L42/100)*$AJ$22)*$AH$22))+(((((L42/100)*$AJ$22)*$AN$22)*$AH$22)*Calculator!$G$20)-((((L42/100)*$AJ$22)*$AN$22)*$AH$22)+((((L42/100)*$AJ$23)*$AH$23)),IF(Calculator!$O$6="DUALSILVERANOD",SUM((((L42/100)*$AJ$22)*$AH$22))+(((((L42/100)*$AJ$22)*$AN$22)*$AH$22)*Calculator!$G$21)-((((L42/100)*$AJ$22)*$AN$22)*$AH$22)+((((L42/100)*$AJ$23)*$AH$23)),IF(Calculator!$O$6="DUALANOD",SUM((((L42/100)*$AJ$22)*$AH$22))+(((((L42/100)*$AJ$22)*$AN$22)*$AH$22)*Calculator!$G$22)-((((L42/100)*$AJ$22)*$AN$22)*$AH$22)+((((L42/100)*$AJ$23)*$AH$23))))))))))))))))))))))))</f>
        <v>1021.3519634999998</v>
      </c>
      <c r="AB42" s="2">
        <f>IF(Calculator!$O$6="SINGLEBASE",SUM((((M42/100)*$AJ$22)*$AH$22))+((((M42/100)*$AJ$23)*$AH$23)),IF(Calculator!$O$6="SINGLEELEMENTS",SUM((((M42/100)*$AJ$22)*$AH$22))+(((((M42/100)*$AJ$22)*$AN$22)*$AH$22)*Calculator!$G$2)-((((M42/100)*$AJ$22)*$AN$22)*$AH$22)+((((M42/100)*$AJ$23)*$AH$23)),IF(Calculator!$O$6="SINGLESPECTRUM",SUM((((M42/100)*$AJ$22)*$AH$22))+(((((M42/100)*$AJ$22)*$AN$22)*$AH$22)*Calculator!$G$4)-((((M42/100)*$AJ$22)*$AN$22)*$AH$22)+((((M42/100)*$AJ$23)*$AH$23)),IF(Calculator!$O$6="SINGLEHOMESTEAD",SUM((((M42/100)*$AJ$22)*$AH$22))+(((((M42/100)*$AJ$22)*$AN$22)*$AH$22)*Calculator!$G$3)-((((M42/100)*$AJ$22)*$AN$22)*$AH$22)+((((M42/100)*$AJ$23)*$AH$23)),IF(Calculator!$O$6="SINGLEBAND A",SUM((((M42/100)*$AJ$22)*$AH$22))+(((((M42/100)*$AJ$22)*$AN$22)*$AH$22)*Calculator!$G$5)-((((M42/100)*$AJ$22)*$AN$22)*$AH$22)+((((M42/100)*$AJ$23)*$AH$23)),IF(Calculator!$O$6="SINGLEBAND B",SUM((((M42/100)*$AJ$22)*$AH$22))+(((((M42/100)*$AJ$22)*$AN$22)*$AH$22)*Calculator!$G$6)-((((M42/100)*$AJ$22)*$AN$22)*$AH$22)+((((M42/100)*$AJ$23)*$AH$23)),IF(Calculator!$O$6="SINGLEBAND C",SUM((((M42/100)*$AJ$22)*$AH$22))+(((((M42/100)*$AJ$22)*$AN$22)*$AH$22)*Calculator!$G$7)-((((M42/100)*$AJ$22)*$AN$22)*$AH$22)+((((M42/100)*$AJ$23)*$AH$23)),IF(Calculator!$O$6="SINGLEBAND D",SUM((((M42/100)*$AJ$22)*$AH$22))+(((((M42/100)*$AJ$22)*$AN$22)*$AH$22)*Calculator!$G$8)-((((M42/100)*$AJ$22)*$AN$22)*$AH$22)+((((M42/100)*$AJ$23)*$AH$23)),IF(Calculator!$O$6="SINGLEURBANE",SUM((((M42/100)*$AJ$22)*$AH$22))+(((((M42/100)*$AJ$22)*$AN$22)*$AH$22)*Calculator!$G$9)-((((M42/100)*$AJ$22)*$AN$22)*$AH$22)+((((M42/100)*$AJ$23)*$AH$23)),IF(Calculator!$O$6="SINGLESILVERANOD",SUM((((M42/100)*$AJ$22)*$AH$22))+(((((M42/100)*$AJ$22)*$AN$22)*$AH$22)*Calculator!$G$10)-((((M42/100)*$AJ$22)*$AN$22)*$AH$22)+((((M42/100)*$AJ$23)*$AH$23)),IF(Calculator!$O$6="SINGLEANOD",SUM((((M42/100)*$AJ$22)*$AH$22))+(((((M42/100)*$AJ$22)*$AN$22)*$AH$22)*Calculator!$G$11)-((((M42/100)*$AJ$22)*$AN$22)*$AH$22)+((((M42/100)*$AJ$23)*$AH$23)),IF(Calculator!$O$6="DUALBASE",SUM((((M42/100)*$AJ$22)*$AH$22))+(((((M42/100)*$AJ$22)*$AN$22)*$AH$22)*Calculator!$G$12)-((((M42/100)*$AJ$22)*$AN$22)*$AH$22)+((((M42/100)*$AJ$23)*$AH$23)),IF(Calculator!$O$6="DUALELEMENTS",SUM((((M42/100)*$AJ$22)*$AH$22))+(((((M42/100)*$AJ$22)*$AN$22)*$AH$22)*Calculator!$G$13)-((((M42/100)*$AJ$22)*$AN$22)*$AH$22)+((((M42/100)*$AJ$23)*$AH$23)),IF(Calculator!$O$6="DUALSPECTRUM",SUM((((M42/100)*$AJ$22)*$AH$22))+(((((M42/100)*$AJ$22)*$AN$22)*$AH$22)*Calculator!$G$15)-((((M42/100)*$AJ$22)*$AN$22)*$AH$22)+((((M42/100)*$AJ$23)*$AH$23)),IF(Calculator!$O$6="DUALHOMESTEAD",SUM((((M42/100)*$AJ$22)*$AH$22))+(((((M42/100)*$AJ$22)*$AN$22)*$AH$22)*Calculator!$G$14)-((((M42/100)*$AJ$22)*$AN$22)*$AH$22)+((((M42/100)*$AJ$23)*$AH$23)),IF(Calculator!$O$6="DUALBAND A",SUM((((M42/100)*$AJ$22)*$AH$22))+(((((M42/100)*$AJ$22)*$AN$22)*$AH$22)*Calculator!$G$16)-((((M42/100)*$AJ$22)*$AN$22)*$AH$22)+((((M42/100)*$AJ$23)*$AH$23)),IF(Calculator!$O$6="DUALBAND B",SUM((((M42/100)*$AJ$22)*$AH$22))+(((((M42/100)*$AJ$22)*$AN$22)*$AH$22)*Calculator!$G$17)-((((M42/100)*$AJ$22)*$AN$22)*$AH$22)+((((M42/100)*$AJ$23)*$AH$23)),IF(Calculator!$O$6="DUALBAND C",SUM((((M42/100)*$AJ$22)*$AH$22))+(((((M42/100)*$AJ$22)*$AN$22)*$AH$22)*Calculator!$G$18)-((((M42/100)*$AJ$22)*$AN$22)*$AH$22)+((((M42/100)*$AJ$23)*$AH$23)),IF(Calculator!$O$6="DUALBAND D",SUM((((M42/100)*$AJ$22)*$AH$22))+(((((M42/100)*$AJ$22)*$AN$22)*$AH$22)*Calculator!$G$19)-((((M42/100)*$AJ$22)*$AN$22)*$AH$22)+((((M42/100)*$AJ$23)*$AH$23)),IF(Calculator!$O$6="DUALURBANE",SUM((((M42/100)*$AJ$22)*$AH$22))+(((((M42/100)*$AJ$22)*$AN$22)*$AH$22)*Calculator!$G$20)-((((M42/100)*$AJ$22)*$AN$22)*$AH$22)+((((M42/100)*$AJ$23)*$AH$23)),IF(Calculator!$O$6="DUALSILVERANOD",SUM((((M42/100)*$AJ$22)*$AH$22))+(((((M42/100)*$AJ$22)*$AN$22)*$AH$22)*Calculator!$G$21)-((((M42/100)*$AJ$22)*$AN$22)*$AH$22)+((((M42/100)*$AJ$23)*$AH$23)),IF(Calculator!$O$6="DUALANOD",SUM((((M42/100)*$AJ$22)*$AH$22))+(((((M42/100)*$AJ$22)*$AN$22)*$AH$22)*Calculator!$G$22)-((((M42/100)*$AJ$22)*$AN$22)*$AH$22)+((((M42/100)*$AJ$23)*$AH$23))))))))))))))))))))))))</f>
        <v>1030.7521564999997</v>
      </c>
      <c r="AC42" s="2">
        <f>IF(Calculator!$O$6="SINGLEBASE",SUM((((N42/100)*$AJ$22)*$AH$22))+((((N42/100)*$AJ$23)*$AH$23)),IF(Calculator!$O$6="SINGLEELEMENTS",SUM((((N42/100)*$AJ$22)*$AH$22))+(((((N42/100)*$AJ$22)*$AN$22)*$AH$22)*Calculator!$G$2)-((((N42/100)*$AJ$22)*$AN$22)*$AH$22)+((((N42/100)*$AJ$23)*$AH$23)),IF(Calculator!$O$6="SINGLESPECTRUM",SUM((((N42/100)*$AJ$22)*$AH$22))+(((((N42/100)*$AJ$22)*$AN$22)*$AH$22)*Calculator!$G$4)-((((N42/100)*$AJ$22)*$AN$22)*$AH$22)+((((N42/100)*$AJ$23)*$AH$23)),IF(Calculator!$O$6="SINGLEHOMESTEAD",SUM((((N42/100)*$AJ$22)*$AH$22))+(((((N42/100)*$AJ$22)*$AN$22)*$AH$22)*Calculator!$G$3)-((((N42/100)*$AJ$22)*$AN$22)*$AH$22)+((((N42/100)*$AJ$23)*$AH$23)),IF(Calculator!$O$6="SINGLEBAND A",SUM((((N42/100)*$AJ$22)*$AH$22))+(((((N42/100)*$AJ$22)*$AN$22)*$AH$22)*Calculator!$G$5)-((((N42/100)*$AJ$22)*$AN$22)*$AH$22)+((((N42/100)*$AJ$23)*$AH$23)),IF(Calculator!$O$6="SINGLEBAND B",SUM((((N42/100)*$AJ$22)*$AH$22))+(((((N42/100)*$AJ$22)*$AN$22)*$AH$22)*Calculator!$G$6)-((((N42/100)*$AJ$22)*$AN$22)*$AH$22)+((((N42/100)*$AJ$23)*$AH$23)),IF(Calculator!$O$6="SINGLEBAND C",SUM((((N42/100)*$AJ$22)*$AH$22))+(((((N42/100)*$AJ$22)*$AN$22)*$AH$22)*Calculator!$G$7)-((((N42/100)*$AJ$22)*$AN$22)*$AH$22)+((((N42/100)*$AJ$23)*$AH$23)),IF(Calculator!$O$6="SINGLEBAND D",SUM((((N42/100)*$AJ$22)*$AH$22))+(((((N42/100)*$AJ$22)*$AN$22)*$AH$22)*Calculator!$G$8)-((((N42/100)*$AJ$22)*$AN$22)*$AH$22)+((((N42/100)*$AJ$23)*$AH$23)),IF(Calculator!$O$6="SINGLEURBANE",SUM((((N42/100)*$AJ$22)*$AH$22))+(((((N42/100)*$AJ$22)*$AN$22)*$AH$22)*Calculator!$G$9)-((((N42/100)*$AJ$22)*$AN$22)*$AH$22)+((((N42/100)*$AJ$23)*$AH$23)),IF(Calculator!$O$6="SINGLESILVERANOD",SUM((((N42/100)*$AJ$22)*$AH$22))+(((((N42/100)*$AJ$22)*$AN$22)*$AH$22)*Calculator!$G$10)-((((N42/100)*$AJ$22)*$AN$22)*$AH$22)+((((N42/100)*$AJ$23)*$AH$23)),IF(Calculator!$O$6="SINGLEANOD",SUM((((N42/100)*$AJ$22)*$AH$22))+(((((N42/100)*$AJ$22)*$AN$22)*$AH$22)*Calculator!$G$11)-((((N42/100)*$AJ$22)*$AN$22)*$AH$22)+((((N42/100)*$AJ$23)*$AH$23)),IF(Calculator!$O$6="DUALBASE",SUM((((N42/100)*$AJ$22)*$AH$22))+(((((N42/100)*$AJ$22)*$AN$22)*$AH$22)*Calculator!$G$12)-((((N42/100)*$AJ$22)*$AN$22)*$AH$22)+((((N42/100)*$AJ$23)*$AH$23)),IF(Calculator!$O$6="DUALELEMENTS",SUM((((N42/100)*$AJ$22)*$AH$22))+(((((N42/100)*$AJ$22)*$AN$22)*$AH$22)*Calculator!$G$13)-((((N42/100)*$AJ$22)*$AN$22)*$AH$22)+((((N42/100)*$AJ$23)*$AH$23)),IF(Calculator!$O$6="DUALSPECTRUM",SUM((((N42/100)*$AJ$22)*$AH$22))+(((((N42/100)*$AJ$22)*$AN$22)*$AH$22)*Calculator!$G$15)-((((N42/100)*$AJ$22)*$AN$22)*$AH$22)+((((N42/100)*$AJ$23)*$AH$23)),IF(Calculator!$O$6="DUALHOMESTEAD",SUM((((N42/100)*$AJ$22)*$AH$22))+(((((N42/100)*$AJ$22)*$AN$22)*$AH$22)*Calculator!$G$14)-((((N42/100)*$AJ$22)*$AN$22)*$AH$22)+((((N42/100)*$AJ$23)*$AH$23)),IF(Calculator!$O$6="DUALBAND A",SUM((((N42/100)*$AJ$22)*$AH$22))+(((((N42/100)*$AJ$22)*$AN$22)*$AH$22)*Calculator!$G$16)-((((N42/100)*$AJ$22)*$AN$22)*$AH$22)+((((N42/100)*$AJ$23)*$AH$23)),IF(Calculator!$O$6="DUALBAND B",SUM((((N42/100)*$AJ$22)*$AH$22))+(((((N42/100)*$AJ$22)*$AN$22)*$AH$22)*Calculator!$G$17)-((((N42/100)*$AJ$22)*$AN$22)*$AH$22)+((((N42/100)*$AJ$23)*$AH$23)),IF(Calculator!$O$6="DUALBAND C",SUM((((N42/100)*$AJ$22)*$AH$22))+(((((N42/100)*$AJ$22)*$AN$22)*$AH$22)*Calculator!$G$18)-((((N42/100)*$AJ$22)*$AN$22)*$AH$22)+((((N42/100)*$AJ$23)*$AH$23)),IF(Calculator!$O$6="DUALBAND D",SUM((((N42/100)*$AJ$22)*$AH$22))+(((((N42/100)*$AJ$22)*$AN$22)*$AH$22)*Calculator!$G$19)-((((N42/100)*$AJ$22)*$AN$22)*$AH$22)+((((N42/100)*$AJ$23)*$AH$23)),IF(Calculator!$O$6="DUALURBANE",SUM((((N42/100)*$AJ$22)*$AH$22))+(((((N42/100)*$AJ$22)*$AN$22)*$AH$22)*Calculator!$G$20)-((((N42/100)*$AJ$22)*$AN$22)*$AH$22)+((((N42/100)*$AJ$23)*$AH$23)),IF(Calculator!$O$6="DUALSILVERANOD",SUM((((N42/100)*$AJ$22)*$AH$22))+(((((N42/100)*$AJ$22)*$AN$22)*$AH$22)*Calculator!$G$21)-((((N42/100)*$AJ$22)*$AN$22)*$AH$22)+((((N42/100)*$AJ$23)*$AH$23)),IF(Calculator!$O$6="DUALANOD",SUM((((N42/100)*$AJ$22)*$AH$22))+(((((N42/100)*$AJ$22)*$AN$22)*$AH$22)*Calculator!$G$22)-((((N42/100)*$AJ$22)*$AN$22)*$AH$22)+((((N42/100)*$AJ$23)*$AH$23))))))))))))))))))))))))</f>
        <v>1040.7950245</v>
      </c>
    </row>
    <row r="43" spans="1:40">
      <c r="A43" s="8" t="s">
        <v>1391</v>
      </c>
      <c r="B43" s="2">
        <v>2267.3782999999994</v>
      </c>
      <c r="C43" s="2">
        <v>2290.3055999999997</v>
      </c>
      <c r="D43" s="2">
        <v>2314.8003999999996</v>
      </c>
      <c r="E43" s="2">
        <v>2337.9889499999999</v>
      </c>
      <c r="F43" s="2">
        <v>2362.4942000000001</v>
      </c>
      <c r="G43" s="2">
        <v>2385.6827499999995</v>
      </c>
      <c r="H43" s="2">
        <v>2408.6100499999998</v>
      </c>
      <c r="I43" s="2">
        <v>2433.1048499999997</v>
      </c>
      <c r="J43" s="2">
        <v>2456.0217000000002</v>
      </c>
      <c r="K43" s="2">
        <v>2480.5269499999999</v>
      </c>
      <c r="L43" s="2">
        <v>2508.7105999999994</v>
      </c>
      <c r="M43" s="2">
        <v>2531.62745</v>
      </c>
      <c r="N43" s="2">
        <v>2556.1326999999997</v>
      </c>
      <c r="P43" s="8">
        <v>2100</v>
      </c>
      <c r="Q43" s="2">
        <f>IF(Calculator!$O$6="SINGLEBASE",SUM((((B43/100)*$AJ$22)*$AH$22))+((((B43/100)*$AJ$23)*$AH$23)),IF(Calculator!$O$6="SINGLEELEMENTS",SUM((((B43/100)*$AJ$22)*$AH$22))+(((((B43/100)*$AJ$22)*$AN$22)*$AH$22)*Calculator!$G$2)-((((B43/100)*$AJ$22)*$AN$22)*$AH$22)+((((B43/100)*$AJ$23)*$AH$23)),IF(Calculator!$O$6="SINGLESPECTRUM",SUM((((B43/100)*$AJ$22)*$AH$22))+(((((B43/100)*$AJ$22)*$AN$22)*$AH$22)*Calculator!$G$4)-((((B43/100)*$AJ$22)*$AN$22)*$AH$22)+((((B43/100)*$AJ$23)*$AH$23)),IF(Calculator!$O$6="SINGLEHOMESTEAD",SUM((((B43/100)*$AJ$22)*$AH$22))+(((((B43/100)*$AJ$22)*$AN$22)*$AH$22)*Calculator!$G$3)-((((B43/100)*$AJ$22)*$AN$22)*$AH$22)+((((B43/100)*$AJ$23)*$AH$23)),IF(Calculator!$O$6="SINGLEBAND A",SUM((((B43/100)*$AJ$22)*$AH$22))+(((((B43/100)*$AJ$22)*$AN$22)*$AH$22)*Calculator!$G$5)-((((B43/100)*$AJ$22)*$AN$22)*$AH$22)+((((B43/100)*$AJ$23)*$AH$23)),IF(Calculator!$O$6="SINGLEBAND B",SUM((((B43/100)*$AJ$22)*$AH$22))+(((((B43/100)*$AJ$22)*$AN$22)*$AH$22)*Calculator!$G$6)-((((B43/100)*$AJ$22)*$AN$22)*$AH$22)+((((B43/100)*$AJ$23)*$AH$23)),IF(Calculator!$O$6="SINGLEBAND C",SUM((((B43/100)*$AJ$22)*$AH$22))+(((((B43/100)*$AJ$22)*$AN$22)*$AH$22)*Calculator!$G$7)-((((B43/100)*$AJ$22)*$AN$22)*$AH$22)+((((B43/100)*$AJ$23)*$AH$23)),IF(Calculator!$O$6="SINGLEBAND D",SUM((((B43/100)*$AJ$22)*$AH$22))+(((((B43/100)*$AJ$22)*$AN$22)*$AH$22)*Calculator!$G$8)-((((B43/100)*$AJ$22)*$AN$22)*$AH$22)+((((B43/100)*$AJ$23)*$AH$23)),IF(Calculator!$O$6="SINGLEURBANE",SUM((((B43/100)*$AJ$22)*$AH$22))+(((((B43/100)*$AJ$22)*$AN$22)*$AH$22)*Calculator!$G$9)-((((B43/100)*$AJ$22)*$AN$22)*$AH$22)+((((B43/100)*$AJ$23)*$AH$23)),IF(Calculator!$O$6="SINGLESILVERANOD",SUM((((B43/100)*$AJ$22)*$AH$22))+(((((B43/100)*$AJ$22)*$AN$22)*$AH$22)*Calculator!$G$10)-((((B43/100)*$AJ$22)*$AN$22)*$AH$22)+((((B43/100)*$AJ$23)*$AH$23)),IF(Calculator!$O$6="SINGLEANOD",SUM((((B43/100)*$AJ$22)*$AH$22))+(((((B43/100)*$AJ$22)*$AN$22)*$AH$22)*Calculator!$G$11)-((((B43/100)*$AJ$22)*$AN$22)*$AH$22)+((((B43/100)*$AJ$23)*$AH$23)),IF(Calculator!$O$6="DUALBASE",SUM((((B43/100)*$AJ$22)*$AH$22))+(((((B43/100)*$AJ$22)*$AN$22)*$AH$22)*Calculator!$G$12)-((((B43/100)*$AJ$22)*$AN$22)*$AH$22)+((((B43/100)*$AJ$23)*$AH$23)),IF(Calculator!$O$6="DUALELEMENTS",SUM((((B43/100)*$AJ$22)*$AH$22))+(((((B43/100)*$AJ$22)*$AN$22)*$AH$22)*Calculator!$G$13)-((((B43/100)*$AJ$22)*$AN$22)*$AH$22)+((((B43/100)*$AJ$23)*$AH$23)),IF(Calculator!$O$6="DUALSPECTRUM",SUM((((B43/100)*$AJ$22)*$AH$22))+(((((B43/100)*$AJ$22)*$AN$22)*$AH$22)*Calculator!$G$15)-((((B43/100)*$AJ$22)*$AN$22)*$AH$22)+((((B43/100)*$AJ$23)*$AH$23)),IF(Calculator!$O$6="DUALHOMESTEAD",SUM((((B43/100)*$AJ$22)*$AH$22))+(((((B43/100)*$AJ$22)*$AN$22)*$AH$22)*Calculator!$G$14)-((((B43/100)*$AJ$22)*$AN$22)*$AH$22)+((((B43/100)*$AJ$23)*$AH$23)),IF(Calculator!$O$6="DUALBAND A",SUM((((B43/100)*$AJ$22)*$AH$22))+(((((B43/100)*$AJ$22)*$AN$22)*$AH$22)*Calculator!$G$16)-((((B43/100)*$AJ$22)*$AN$22)*$AH$22)+((((B43/100)*$AJ$23)*$AH$23)),IF(Calculator!$O$6="DUALBAND B",SUM((((B43/100)*$AJ$22)*$AH$22))+(((((B43/100)*$AJ$22)*$AN$22)*$AH$22)*Calculator!$G$17)-((((B43/100)*$AJ$22)*$AN$22)*$AH$22)+((((B43/100)*$AJ$23)*$AH$23)),IF(Calculator!$O$6="DUALBAND C",SUM((((B43/100)*$AJ$22)*$AH$22))+(((((B43/100)*$AJ$22)*$AN$22)*$AH$22)*Calculator!$G$18)-((((B43/100)*$AJ$22)*$AN$22)*$AH$22)+((((B43/100)*$AJ$23)*$AH$23)),IF(Calculator!$O$6="DUALBAND D",SUM((((B43/100)*$AJ$22)*$AH$22))+(((((B43/100)*$AJ$22)*$AN$22)*$AH$22)*Calculator!$G$19)-((((B43/100)*$AJ$22)*$AN$22)*$AH$22)+((((B43/100)*$AJ$23)*$AH$23)),IF(Calculator!$O$6="DUALURBANE",SUM((((B43/100)*$AJ$22)*$AH$22))+(((((B43/100)*$AJ$22)*$AN$22)*$AH$22)*Calculator!$G$20)-((((B43/100)*$AJ$22)*$AN$22)*$AH$22)+((((B43/100)*$AJ$23)*$AH$23)),IF(Calculator!$O$6="DUALSILVERANOD",SUM((((B43/100)*$AJ$22)*$AH$22))+(((((B43/100)*$AJ$22)*$AN$22)*$AH$22)*Calculator!$G$21)-((((B43/100)*$AJ$22)*$AN$22)*$AH$22)+((((B43/100)*$AJ$23)*$AH$23)),IF(Calculator!$O$6="DUALANOD",SUM((((B43/100)*$AJ$22)*$AH$22))+(((((B43/100)*$AJ$22)*$AN$22)*$AH$22)*Calculator!$G$22)-((((B43/100)*$AJ$22)*$AN$22)*$AH$22)+((((B43/100)*$AJ$23)*$AH$23))))))))))))))))))))))))</f>
        <v>929.62510299999963</v>
      </c>
      <c r="R43" s="2">
        <f>IF(Calculator!$O$6="SINGLEBASE",SUM((((C43/100)*$AJ$22)*$AH$22))+((((C43/100)*$AJ$23)*$AH$23)),IF(Calculator!$O$6="SINGLEELEMENTS",SUM((((C43/100)*$AJ$22)*$AH$22))+(((((C43/100)*$AJ$22)*$AN$22)*$AH$22)*Calculator!$G$2)-((((C43/100)*$AJ$22)*$AN$22)*$AH$22)+((((C43/100)*$AJ$23)*$AH$23)),IF(Calculator!$O$6="SINGLESPECTRUM",SUM((((C43/100)*$AJ$22)*$AH$22))+(((((C43/100)*$AJ$22)*$AN$22)*$AH$22)*Calculator!$G$4)-((((C43/100)*$AJ$22)*$AN$22)*$AH$22)+((((C43/100)*$AJ$23)*$AH$23)),IF(Calculator!$O$6="SINGLEHOMESTEAD",SUM((((C43/100)*$AJ$22)*$AH$22))+(((((C43/100)*$AJ$22)*$AN$22)*$AH$22)*Calculator!$G$3)-((((C43/100)*$AJ$22)*$AN$22)*$AH$22)+((((C43/100)*$AJ$23)*$AH$23)),IF(Calculator!$O$6="SINGLEBAND A",SUM((((C43/100)*$AJ$22)*$AH$22))+(((((C43/100)*$AJ$22)*$AN$22)*$AH$22)*Calculator!$G$5)-((((C43/100)*$AJ$22)*$AN$22)*$AH$22)+((((C43/100)*$AJ$23)*$AH$23)),IF(Calculator!$O$6="SINGLEBAND B",SUM((((C43/100)*$AJ$22)*$AH$22))+(((((C43/100)*$AJ$22)*$AN$22)*$AH$22)*Calculator!$G$6)-((((C43/100)*$AJ$22)*$AN$22)*$AH$22)+((((C43/100)*$AJ$23)*$AH$23)),IF(Calculator!$O$6="SINGLEBAND C",SUM((((C43/100)*$AJ$22)*$AH$22))+(((((C43/100)*$AJ$22)*$AN$22)*$AH$22)*Calculator!$G$7)-((((C43/100)*$AJ$22)*$AN$22)*$AH$22)+((((C43/100)*$AJ$23)*$AH$23)),IF(Calculator!$O$6="SINGLEBAND D",SUM((((C43/100)*$AJ$22)*$AH$22))+(((((C43/100)*$AJ$22)*$AN$22)*$AH$22)*Calculator!$G$8)-((((C43/100)*$AJ$22)*$AN$22)*$AH$22)+((((C43/100)*$AJ$23)*$AH$23)),IF(Calculator!$O$6="SINGLEURBANE",SUM((((C43/100)*$AJ$22)*$AH$22))+(((((C43/100)*$AJ$22)*$AN$22)*$AH$22)*Calculator!$G$9)-((((C43/100)*$AJ$22)*$AN$22)*$AH$22)+((((C43/100)*$AJ$23)*$AH$23)),IF(Calculator!$O$6="SINGLESILVERANOD",SUM((((C43/100)*$AJ$22)*$AH$22))+(((((C43/100)*$AJ$22)*$AN$22)*$AH$22)*Calculator!$G$10)-((((C43/100)*$AJ$22)*$AN$22)*$AH$22)+((((C43/100)*$AJ$23)*$AH$23)),IF(Calculator!$O$6="SINGLEANOD",SUM((((C43/100)*$AJ$22)*$AH$22))+(((((C43/100)*$AJ$22)*$AN$22)*$AH$22)*Calculator!$G$11)-((((C43/100)*$AJ$22)*$AN$22)*$AH$22)+((((C43/100)*$AJ$23)*$AH$23)),IF(Calculator!$O$6="DUALBASE",SUM((((C43/100)*$AJ$22)*$AH$22))+(((((C43/100)*$AJ$22)*$AN$22)*$AH$22)*Calculator!$G$12)-((((C43/100)*$AJ$22)*$AN$22)*$AH$22)+((((C43/100)*$AJ$23)*$AH$23)),IF(Calculator!$O$6="DUALELEMENTS",SUM((((C43/100)*$AJ$22)*$AH$22))+(((((C43/100)*$AJ$22)*$AN$22)*$AH$22)*Calculator!$G$13)-((((C43/100)*$AJ$22)*$AN$22)*$AH$22)+((((C43/100)*$AJ$23)*$AH$23)),IF(Calculator!$O$6="DUALSPECTRUM",SUM((((C43/100)*$AJ$22)*$AH$22))+(((((C43/100)*$AJ$22)*$AN$22)*$AH$22)*Calculator!$G$15)-((((C43/100)*$AJ$22)*$AN$22)*$AH$22)+((((C43/100)*$AJ$23)*$AH$23)),IF(Calculator!$O$6="DUALHOMESTEAD",SUM((((C43/100)*$AJ$22)*$AH$22))+(((((C43/100)*$AJ$22)*$AN$22)*$AH$22)*Calculator!$G$14)-((((C43/100)*$AJ$22)*$AN$22)*$AH$22)+((((C43/100)*$AJ$23)*$AH$23)),IF(Calculator!$O$6="DUALBAND A",SUM((((C43/100)*$AJ$22)*$AH$22))+(((((C43/100)*$AJ$22)*$AN$22)*$AH$22)*Calculator!$G$16)-((((C43/100)*$AJ$22)*$AN$22)*$AH$22)+((((C43/100)*$AJ$23)*$AH$23)),IF(Calculator!$O$6="DUALBAND B",SUM((((C43/100)*$AJ$22)*$AH$22))+(((((C43/100)*$AJ$22)*$AN$22)*$AH$22)*Calculator!$G$17)-((((C43/100)*$AJ$22)*$AN$22)*$AH$22)+((((C43/100)*$AJ$23)*$AH$23)),IF(Calculator!$O$6="DUALBAND C",SUM((((C43/100)*$AJ$22)*$AH$22))+(((((C43/100)*$AJ$22)*$AN$22)*$AH$22)*Calculator!$G$18)-((((C43/100)*$AJ$22)*$AN$22)*$AH$22)+((((C43/100)*$AJ$23)*$AH$23)),IF(Calculator!$O$6="DUALBAND D",SUM((((C43/100)*$AJ$22)*$AH$22))+(((((C43/100)*$AJ$22)*$AN$22)*$AH$22)*Calculator!$G$19)-((((C43/100)*$AJ$22)*$AN$22)*$AH$22)+((((C43/100)*$AJ$23)*$AH$23)),IF(Calculator!$O$6="DUALURBANE",SUM((((C43/100)*$AJ$22)*$AH$22))+(((((C43/100)*$AJ$22)*$AN$22)*$AH$22)*Calculator!$G$20)-((((C43/100)*$AJ$22)*$AN$22)*$AH$22)+((((C43/100)*$AJ$23)*$AH$23)),IF(Calculator!$O$6="DUALSILVERANOD",SUM((((C43/100)*$AJ$22)*$AH$22))+(((((C43/100)*$AJ$22)*$AN$22)*$AH$22)*Calculator!$G$21)-((((C43/100)*$AJ$22)*$AN$22)*$AH$22)+((((C43/100)*$AJ$23)*$AH$23)),IF(Calculator!$O$6="DUALANOD",SUM((((C43/100)*$AJ$22)*$AH$22))+(((((C43/100)*$AJ$22)*$AN$22)*$AH$22)*Calculator!$G$22)-((((C43/100)*$AJ$22)*$AN$22)*$AH$22)+((((C43/100)*$AJ$23)*$AH$23))))))))))))))))))))))))</f>
        <v>939.0252959999998</v>
      </c>
      <c r="S43" s="2">
        <f>IF(Calculator!$O$6="SINGLEBASE",SUM((((D43/100)*$AJ$22)*$AH$22))+((((D43/100)*$AJ$23)*$AH$23)),IF(Calculator!$O$6="SINGLEELEMENTS",SUM((((D43/100)*$AJ$22)*$AH$22))+(((((D43/100)*$AJ$22)*$AN$22)*$AH$22)*Calculator!$G$2)-((((D43/100)*$AJ$22)*$AN$22)*$AH$22)+((((D43/100)*$AJ$23)*$AH$23)),IF(Calculator!$O$6="SINGLESPECTRUM",SUM((((D43/100)*$AJ$22)*$AH$22))+(((((D43/100)*$AJ$22)*$AN$22)*$AH$22)*Calculator!$G$4)-((((D43/100)*$AJ$22)*$AN$22)*$AH$22)+((((D43/100)*$AJ$23)*$AH$23)),IF(Calculator!$O$6="SINGLEHOMESTEAD",SUM((((D43/100)*$AJ$22)*$AH$22))+(((((D43/100)*$AJ$22)*$AN$22)*$AH$22)*Calculator!$G$3)-((((D43/100)*$AJ$22)*$AN$22)*$AH$22)+((((D43/100)*$AJ$23)*$AH$23)),IF(Calculator!$O$6="SINGLEBAND A",SUM((((D43/100)*$AJ$22)*$AH$22))+(((((D43/100)*$AJ$22)*$AN$22)*$AH$22)*Calculator!$G$5)-((((D43/100)*$AJ$22)*$AN$22)*$AH$22)+((((D43/100)*$AJ$23)*$AH$23)),IF(Calculator!$O$6="SINGLEBAND B",SUM((((D43/100)*$AJ$22)*$AH$22))+(((((D43/100)*$AJ$22)*$AN$22)*$AH$22)*Calculator!$G$6)-((((D43/100)*$AJ$22)*$AN$22)*$AH$22)+((((D43/100)*$AJ$23)*$AH$23)),IF(Calculator!$O$6="SINGLEBAND C",SUM((((D43/100)*$AJ$22)*$AH$22))+(((((D43/100)*$AJ$22)*$AN$22)*$AH$22)*Calculator!$G$7)-((((D43/100)*$AJ$22)*$AN$22)*$AH$22)+((((D43/100)*$AJ$23)*$AH$23)),IF(Calculator!$O$6="SINGLEBAND D",SUM((((D43/100)*$AJ$22)*$AH$22))+(((((D43/100)*$AJ$22)*$AN$22)*$AH$22)*Calculator!$G$8)-((((D43/100)*$AJ$22)*$AN$22)*$AH$22)+((((D43/100)*$AJ$23)*$AH$23)),IF(Calculator!$O$6="SINGLEURBANE",SUM((((D43/100)*$AJ$22)*$AH$22))+(((((D43/100)*$AJ$22)*$AN$22)*$AH$22)*Calculator!$G$9)-((((D43/100)*$AJ$22)*$AN$22)*$AH$22)+((((D43/100)*$AJ$23)*$AH$23)),IF(Calculator!$O$6="SINGLESILVERANOD",SUM((((D43/100)*$AJ$22)*$AH$22))+(((((D43/100)*$AJ$22)*$AN$22)*$AH$22)*Calculator!$G$10)-((((D43/100)*$AJ$22)*$AN$22)*$AH$22)+((((D43/100)*$AJ$23)*$AH$23)),IF(Calculator!$O$6="SINGLEANOD",SUM((((D43/100)*$AJ$22)*$AH$22))+(((((D43/100)*$AJ$22)*$AN$22)*$AH$22)*Calculator!$G$11)-((((D43/100)*$AJ$22)*$AN$22)*$AH$22)+((((D43/100)*$AJ$23)*$AH$23)),IF(Calculator!$O$6="DUALBASE",SUM((((D43/100)*$AJ$22)*$AH$22))+(((((D43/100)*$AJ$22)*$AN$22)*$AH$22)*Calculator!$G$12)-((((D43/100)*$AJ$22)*$AN$22)*$AH$22)+((((D43/100)*$AJ$23)*$AH$23)),IF(Calculator!$O$6="DUALELEMENTS",SUM((((D43/100)*$AJ$22)*$AH$22))+(((((D43/100)*$AJ$22)*$AN$22)*$AH$22)*Calculator!$G$13)-((((D43/100)*$AJ$22)*$AN$22)*$AH$22)+((((D43/100)*$AJ$23)*$AH$23)),IF(Calculator!$O$6="DUALSPECTRUM",SUM((((D43/100)*$AJ$22)*$AH$22))+(((((D43/100)*$AJ$22)*$AN$22)*$AH$22)*Calculator!$G$15)-((((D43/100)*$AJ$22)*$AN$22)*$AH$22)+((((D43/100)*$AJ$23)*$AH$23)),IF(Calculator!$O$6="DUALHOMESTEAD",SUM((((D43/100)*$AJ$22)*$AH$22))+(((((D43/100)*$AJ$22)*$AN$22)*$AH$22)*Calculator!$G$14)-((((D43/100)*$AJ$22)*$AN$22)*$AH$22)+((((D43/100)*$AJ$23)*$AH$23)),IF(Calculator!$O$6="DUALBAND A",SUM((((D43/100)*$AJ$22)*$AH$22))+(((((D43/100)*$AJ$22)*$AN$22)*$AH$22)*Calculator!$G$16)-((((D43/100)*$AJ$22)*$AN$22)*$AH$22)+((((D43/100)*$AJ$23)*$AH$23)),IF(Calculator!$O$6="DUALBAND B",SUM((((D43/100)*$AJ$22)*$AH$22))+(((((D43/100)*$AJ$22)*$AN$22)*$AH$22)*Calculator!$G$17)-((((D43/100)*$AJ$22)*$AN$22)*$AH$22)+((((D43/100)*$AJ$23)*$AH$23)),IF(Calculator!$O$6="DUALBAND C",SUM((((D43/100)*$AJ$22)*$AH$22))+(((((D43/100)*$AJ$22)*$AN$22)*$AH$22)*Calculator!$G$18)-((((D43/100)*$AJ$22)*$AN$22)*$AH$22)+((((D43/100)*$AJ$23)*$AH$23)),IF(Calculator!$O$6="DUALBAND D",SUM((((D43/100)*$AJ$22)*$AH$22))+(((((D43/100)*$AJ$22)*$AN$22)*$AH$22)*Calculator!$G$19)-((((D43/100)*$AJ$22)*$AN$22)*$AH$22)+((((D43/100)*$AJ$23)*$AH$23)),IF(Calculator!$O$6="DUALURBANE",SUM((((D43/100)*$AJ$22)*$AH$22))+(((((D43/100)*$AJ$22)*$AN$22)*$AH$22)*Calculator!$G$20)-((((D43/100)*$AJ$22)*$AN$22)*$AH$22)+((((D43/100)*$AJ$23)*$AH$23)),IF(Calculator!$O$6="DUALSILVERANOD",SUM((((D43/100)*$AJ$22)*$AH$22))+(((((D43/100)*$AJ$22)*$AN$22)*$AH$22)*Calculator!$G$21)-((((D43/100)*$AJ$22)*$AN$22)*$AH$22)+((((D43/100)*$AJ$23)*$AH$23)),IF(Calculator!$O$6="DUALANOD",SUM((((D43/100)*$AJ$22)*$AH$22))+(((((D43/100)*$AJ$22)*$AN$22)*$AH$22)*Calculator!$G$22)-((((D43/100)*$AJ$22)*$AN$22)*$AH$22)+((((D43/100)*$AJ$23)*$AH$23))))))))))))))))))))))))</f>
        <v>949.06816399999991</v>
      </c>
      <c r="T43" s="2">
        <f>IF(Calculator!$O$6="SINGLEBASE",SUM((((E43/100)*$AJ$22)*$AH$22))+((((E43/100)*$AJ$23)*$AH$23)),IF(Calculator!$O$6="SINGLEELEMENTS",SUM((((E43/100)*$AJ$22)*$AH$22))+(((((E43/100)*$AJ$22)*$AN$22)*$AH$22)*Calculator!$G$2)-((((E43/100)*$AJ$22)*$AN$22)*$AH$22)+((((E43/100)*$AJ$23)*$AH$23)),IF(Calculator!$O$6="SINGLESPECTRUM",SUM((((E43/100)*$AJ$22)*$AH$22))+(((((E43/100)*$AJ$22)*$AN$22)*$AH$22)*Calculator!$G$4)-((((E43/100)*$AJ$22)*$AN$22)*$AH$22)+((((E43/100)*$AJ$23)*$AH$23)),IF(Calculator!$O$6="SINGLEHOMESTEAD",SUM((((E43/100)*$AJ$22)*$AH$22))+(((((E43/100)*$AJ$22)*$AN$22)*$AH$22)*Calculator!$G$3)-((((E43/100)*$AJ$22)*$AN$22)*$AH$22)+((((E43/100)*$AJ$23)*$AH$23)),IF(Calculator!$O$6="SINGLEBAND A",SUM((((E43/100)*$AJ$22)*$AH$22))+(((((E43/100)*$AJ$22)*$AN$22)*$AH$22)*Calculator!$G$5)-((((E43/100)*$AJ$22)*$AN$22)*$AH$22)+((((E43/100)*$AJ$23)*$AH$23)),IF(Calculator!$O$6="SINGLEBAND B",SUM((((E43/100)*$AJ$22)*$AH$22))+(((((E43/100)*$AJ$22)*$AN$22)*$AH$22)*Calculator!$G$6)-((((E43/100)*$AJ$22)*$AN$22)*$AH$22)+((((E43/100)*$AJ$23)*$AH$23)),IF(Calculator!$O$6="SINGLEBAND C",SUM((((E43/100)*$AJ$22)*$AH$22))+(((((E43/100)*$AJ$22)*$AN$22)*$AH$22)*Calculator!$G$7)-((((E43/100)*$AJ$22)*$AN$22)*$AH$22)+((((E43/100)*$AJ$23)*$AH$23)),IF(Calculator!$O$6="SINGLEBAND D",SUM((((E43/100)*$AJ$22)*$AH$22))+(((((E43/100)*$AJ$22)*$AN$22)*$AH$22)*Calculator!$G$8)-((((E43/100)*$AJ$22)*$AN$22)*$AH$22)+((((E43/100)*$AJ$23)*$AH$23)),IF(Calculator!$O$6="SINGLEURBANE",SUM((((E43/100)*$AJ$22)*$AH$22))+(((((E43/100)*$AJ$22)*$AN$22)*$AH$22)*Calculator!$G$9)-((((E43/100)*$AJ$22)*$AN$22)*$AH$22)+((((E43/100)*$AJ$23)*$AH$23)),IF(Calculator!$O$6="SINGLESILVERANOD",SUM((((E43/100)*$AJ$22)*$AH$22))+(((((E43/100)*$AJ$22)*$AN$22)*$AH$22)*Calculator!$G$10)-((((E43/100)*$AJ$22)*$AN$22)*$AH$22)+((((E43/100)*$AJ$23)*$AH$23)),IF(Calculator!$O$6="SINGLEANOD",SUM((((E43/100)*$AJ$22)*$AH$22))+(((((E43/100)*$AJ$22)*$AN$22)*$AH$22)*Calculator!$G$11)-((((E43/100)*$AJ$22)*$AN$22)*$AH$22)+((((E43/100)*$AJ$23)*$AH$23)),IF(Calculator!$O$6="DUALBASE",SUM((((E43/100)*$AJ$22)*$AH$22))+(((((E43/100)*$AJ$22)*$AN$22)*$AH$22)*Calculator!$G$12)-((((E43/100)*$AJ$22)*$AN$22)*$AH$22)+((((E43/100)*$AJ$23)*$AH$23)),IF(Calculator!$O$6="DUALELEMENTS",SUM((((E43/100)*$AJ$22)*$AH$22))+(((((E43/100)*$AJ$22)*$AN$22)*$AH$22)*Calculator!$G$13)-((((E43/100)*$AJ$22)*$AN$22)*$AH$22)+((((E43/100)*$AJ$23)*$AH$23)),IF(Calculator!$O$6="DUALSPECTRUM",SUM((((E43/100)*$AJ$22)*$AH$22))+(((((E43/100)*$AJ$22)*$AN$22)*$AH$22)*Calculator!$G$15)-((((E43/100)*$AJ$22)*$AN$22)*$AH$22)+((((E43/100)*$AJ$23)*$AH$23)),IF(Calculator!$O$6="DUALHOMESTEAD",SUM((((E43/100)*$AJ$22)*$AH$22))+(((((E43/100)*$AJ$22)*$AN$22)*$AH$22)*Calculator!$G$14)-((((E43/100)*$AJ$22)*$AN$22)*$AH$22)+((((E43/100)*$AJ$23)*$AH$23)),IF(Calculator!$O$6="DUALBAND A",SUM((((E43/100)*$AJ$22)*$AH$22))+(((((E43/100)*$AJ$22)*$AN$22)*$AH$22)*Calculator!$G$16)-((((E43/100)*$AJ$22)*$AN$22)*$AH$22)+((((E43/100)*$AJ$23)*$AH$23)),IF(Calculator!$O$6="DUALBAND B",SUM((((E43/100)*$AJ$22)*$AH$22))+(((((E43/100)*$AJ$22)*$AN$22)*$AH$22)*Calculator!$G$17)-((((E43/100)*$AJ$22)*$AN$22)*$AH$22)+((((E43/100)*$AJ$23)*$AH$23)),IF(Calculator!$O$6="DUALBAND C",SUM((((E43/100)*$AJ$22)*$AH$22))+(((((E43/100)*$AJ$22)*$AN$22)*$AH$22)*Calculator!$G$18)-((((E43/100)*$AJ$22)*$AN$22)*$AH$22)+((((E43/100)*$AJ$23)*$AH$23)),IF(Calculator!$O$6="DUALBAND D",SUM((((E43/100)*$AJ$22)*$AH$22))+(((((E43/100)*$AJ$22)*$AN$22)*$AH$22)*Calculator!$G$19)-((((E43/100)*$AJ$22)*$AN$22)*$AH$22)+((((E43/100)*$AJ$23)*$AH$23)),IF(Calculator!$O$6="DUALURBANE",SUM((((E43/100)*$AJ$22)*$AH$22))+(((((E43/100)*$AJ$22)*$AN$22)*$AH$22)*Calculator!$G$20)-((((E43/100)*$AJ$22)*$AN$22)*$AH$22)+((((E43/100)*$AJ$23)*$AH$23)),IF(Calculator!$O$6="DUALSILVERANOD",SUM((((E43/100)*$AJ$22)*$AH$22))+(((((E43/100)*$AJ$22)*$AN$22)*$AH$22)*Calculator!$G$21)-((((E43/100)*$AJ$22)*$AN$22)*$AH$22)+((((E43/100)*$AJ$23)*$AH$23)),IF(Calculator!$O$6="DUALANOD",SUM((((E43/100)*$AJ$22)*$AH$22))+(((((E43/100)*$AJ$22)*$AN$22)*$AH$22)*Calculator!$G$22)-((((E43/100)*$AJ$22)*$AN$22)*$AH$22)+((((E43/100)*$AJ$23)*$AH$23))))))))))))))))))))))))</f>
        <v>958.57546950000005</v>
      </c>
      <c r="U43" s="2">
        <f>IF(Calculator!$O$6="SINGLEBASE",SUM((((F43/100)*$AJ$22)*$AH$22))+((((F43/100)*$AJ$23)*$AH$23)),IF(Calculator!$O$6="SINGLEELEMENTS",SUM((((F43/100)*$AJ$22)*$AH$22))+(((((F43/100)*$AJ$22)*$AN$22)*$AH$22)*Calculator!$G$2)-((((F43/100)*$AJ$22)*$AN$22)*$AH$22)+((((F43/100)*$AJ$23)*$AH$23)),IF(Calculator!$O$6="SINGLESPECTRUM",SUM((((F43/100)*$AJ$22)*$AH$22))+(((((F43/100)*$AJ$22)*$AN$22)*$AH$22)*Calculator!$G$4)-((((F43/100)*$AJ$22)*$AN$22)*$AH$22)+((((F43/100)*$AJ$23)*$AH$23)),IF(Calculator!$O$6="SINGLEHOMESTEAD",SUM((((F43/100)*$AJ$22)*$AH$22))+(((((F43/100)*$AJ$22)*$AN$22)*$AH$22)*Calculator!$G$3)-((((F43/100)*$AJ$22)*$AN$22)*$AH$22)+((((F43/100)*$AJ$23)*$AH$23)),IF(Calculator!$O$6="SINGLEBAND A",SUM((((F43/100)*$AJ$22)*$AH$22))+(((((F43/100)*$AJ$22)*$AN$22)*$AH$22)*Calculator!$G$5)-((((F43/100)*$AJ$22)*$AN$22)*$AH$22)+((((F43/100)*$AJ$23)*$AH$23)),IF(Calculator!$O$6="SINGLEBAND B",SUM((((F43/100)*$AJ$22)*$AH$22))+(((((F43/100)*$AJ$22)*$AN$22)*$AH$22)*Calculator!$G$6)-((((F43/100)*$AJ$22)*$AN$22)*$AH$22)+((((F43/100)*$AJ$23)*$AH$23)),IF(Calculator!$O$6="SINGLEBAND C",SUM((((F43/100)*$AJ$22)*$AH$22))+(((((F43/100)*$AJ$22)*$AN$22)*$AH$22)*Calculator!$G$7)-((((F43/100)*$AJ$22)*$AN$22)*$AH$22)+((((F43/100)*$AJ$23)*$AH$23)),IF(Calculator!$O$6="SINGLEBAND D",SUM((((F43/100)*$AJ$22)*$AH$22))+(((((F43/100)*$AJ$22)*$AN$22)*$AH$22)*Calculator!$G$8)-((((F43/100)*$AJ$22)*$AN$22)*$AH$22)+((((F43/100)*$AJ$23)*$AH$23)),IF(Calculator!$O$6="SINGLEURBANE",SUM((((F43/100)*$AJ$22)*$AH$22))+(((((F43/100)*$AJ$22)*$AN$22)*$AH$22)*Calculator!$G$9)-((((F43/100)*$AJ$22)*$AN$22)*$AH$22)+((((F43/100)*$AJ$23)*$AH$23)),IF(Calculator!$O$6="SINGLESILVERANOD",SUM((((F43/100)*$AJ$22)*$AH$22))+(((((F43/100)*$AJ$22)*$AN$22)*$AH$22)*Calculator!$G$10)-((((F43/100)*$AJ$22)*$AN$22)*$AH$22)+((((F43/100)*$AJ$23)*$AH$23)),IF(Calculator!$O$6="SINGLEANOD",SUM((((F43/100)*$AJ$22)*$AH$22))+(((((F43/100)*$AJ$22)*$AN$22)*$AH$22)*Calculator!$G$11)-((((F43/100)*$AJ$22)*$AN$22)*$AH$22)+((((F43/100)*$AJ$23)*$AH$23)),IF(Calculator!$O$6="DUALBASE",SUM((((F43/100)*$AJ$22)*$AH$22))+(((((F43/100)*$AJ$22)*$AN$22)*$AH$22)*Calculator!$G$12)-((((F43/100)*$AJ$22)*$AN$22)*$AH$22)+((((F43/100)*$AJ$23)*$AH$23)),IF(Calculator!$O$6="DUALELEMENTS",SUM((((F43/100)*$AJ$22)*$AH$22))+(((((F43/100)*$AJ$22)*$AN$22)*$AH$22)*Calculator!$G$13)-((((F43/100)*$AJ$22)*$AN$22)*$AH$22)+((((F43/100)*$AJ$23)*$AH$23)),IF(Calculator!$O$6="DUALSPECTRUM",SUM((((F43/100)*$AJ$22)*$AH$22))+(((((F43/100)*$AJ$22)*$AN$22)*$AH$22)*Calculator!$G$15)-((((F43/100)*$AJ$22)*$AN$22)*$AH$22)+((((F43/100)*$AJ$23)*$AH$23)),IF(Calculator!$O$6="DUALHOMESTEAD",SUM((((F43/100)*$AJ$22)*$AH$22))+(((((F43/100)*$AJ$22)*$AN$22)*$AH$22)*Calculator!$G$14)-((((F43/100)*$AJ$22)*$AN$22)*$AH$22)+((((F43/100)*$AJ$23)*$AH$23)),IF(Calculator!$O$6="DUALBAND A",SUM((((F43/100)*$AJ$22)*$AH$22))+(((((F43/100)*$AJ$22)*$AN$22)*$AH$22)*Calculator!$G$16)-((((F43/100)*$AJ$22)*$AN$22)*$AH$22)+((((F43/100)*$AJ$23)*$AH$23)),IF(Calculator!$O$6="DUALBAND B",SUM((((F43/100)*$AJ$22)*$AH$22))+(((((F43/100)*$AJ$22)*$AN$22)*$AH$22)*Calculator!$G$17)-((((F43/100)*$AJ$22)*$AN$22)*$AH$22)+((((F43/100)*$AJ$23)*$AH$23)),IF(Calculator!$O$6="DUALBAND C",SUM((((F43/100)*$AJ$22)*$AH$22))+(((((F43/100)*$AJ$22)*$AN$22)*$AH$22)*Calculator!$G$18)-((((F43/100)*$AJ$22)*$AN$22)*$AH$22)+((((F43/100)*$AJ$23)*$AH$23)),IF(Calculator!$O$6="DUALBAND D",SUM((((F43/100)*$AJ$22)*$AH$22))+(((((F43/100)*$AJ$22)*$AN$22)*$AH$22)*Calculator!$G$19)-((((F43/100)*$AJ$22)*$AN$22)*$AH$22)+((((F43/100)*$AJ$23)*$AH$23)),IF(Calculator!$O$6="DUALURBANE",SUM((((F43/100)*$AJ$22)*$AH$22))+(((((F43/100)*$AJ$22)*$AN$22)*$AH$22)*Calculator!$G$20)-((((F43/100)*$AJ$22)*$AN$22)*$AH$22)+((((F43/100)*$AJ$23)*$AH$23)),IF(Calculator!$O$6="DUALSILVERANOD",SUM((((F43/100)*$AJ$22)*$AH$22))+(((((F43/100)*$AJ$22)*$AN$22)*$AH$22)*Calculator!$G$21)-((((F43/100)*$AJ$22)*$AN$22)*$AH$22)+((((F43/100)*$AJ$23)*$AH$23)),IF(Calculator!$O$6="DUALANOD",SUM((((F43/100)*$AJ$22)*$AH$22))+(((((F43/100)*$AJ$22)*$AN$22)*$AH$22)*Calculator!$G$22)-((((F43/100)*$AJ$22)*$AN$22)*$AH$22)+((((F43/100)*$AJ$23)*$AH$23))))))))))))))))))))))))</f>
        <v>968.62262200000009</v>
      </c>
      <c r="V43" s="2">
        <f>IF(Calculator!$O$6="SINGLEBASE",SUM((((G43/100)*$AJ$22)*$AH$22))+((((G43/100)*$AJ$23)*$AH$23)),IF(Calculator!$O$6="SINGLEELEMENTS",SUM((((G43/100)*$AJ$22)*$AH$22))+(((((G43/100)*$AJ$22)*$AN$22)*$AH$22)*Calculator!$G$2)-((((G43/100)*$AJ$22)*$AN$22)*$AH$22)+((((G43/100)*$AJ$23)*$AH$23)),IF(Calculator!$O$6="SINGLESPECTRUM",SUM((((G43/100)*$AJ$22)*$AH$22))+(((((G43/100)*$AJ$22)*$AN$22)*$AH$22)*Calculator!$G$4)-((((G43/100)*$AJ$22)*$AN$22)*$AH$22)+((((G43/100)*$AJ$23)*$AH$23)),IF(Calculator!$O$6="SINGLEHOMESTEAD",SUM((((G43/100)*$AJ$22)*$AH$22))+(((((G43/100)*$AJ$22)*$AN$22)*$AH$22)*Calculator!$G$3)-((((G43/100)*$AJ$22)*$AN$22)*$AH$22)+((((G43/100)*$AJ$23)*$AH$23)),IF(Calculator!$O$6="SINGLEBAND A",SUM((((G43/100)*$AJ$22)*$AH$22))+(((((G43/100)*$AJ$22)*$AN$22)*$AH$22)*Calculator!$G$5)-((((G43/100)*$AJ$22)*$AN$22)*$AH$22)+((((G43/100)*$AJ$23)*$AH$23)),IF(Calculator!$O$6="SINGLEBAND B",SUM((((G43/100)*$AJ$22)*$AH$22))+(((((G43/100)*$AJ$22)*$AN$22)*$AH$22)*Calculator!$G$6)-((((G43/100)*$AJ$22)*$AN$22)*$AH$22)+((((G43/100)*$AJ$23)*$AH$23)),IF(Calculator!$O$6="SINGLEBAND C",SUM((((G43/100)*$AJ$22)*$AH$22))+(((((G43/100)*$AJ$22)*$AN$22)*$AH$22)*Calculator!$G$7)-((((G43/100)*$AJ$22)*$AN$22)*$AH$22)+((((G43/100)*$AJ$23)*$AH$23)),IF(Calculator!$O$6="SINGLEBAND D",SUM((((G43/100)*$AJ$22)*$AH$22))+(((((G43/100)*$AJ$22)*$AN$22)*$AH$22)*Calculator!$G$8)-((((G43/100)*$AJ$22)*$AN$22)*$AH$22)+((((G43/100)*$AJ$23)*$AH$23)),IF(Calculator!$O$6="SINGLEURBANE",SUM((((G43/100)*$AJ$22)*$AH$22))+(((((G43/100)*$AJ$22)*$AN$22)*$AH$22)*Calculator!$G$9)-((((G43/100)*$AJ$22)*$AN$22)*$AH$22)+((((G43/100)*$AJ$23)*$AH$23)),IF(Calculator!$O$6="SINGLESILVERANOD",SUM((((G43/100)*$AJ$22)*$AH$22))+(((((G43/100)*$AJ$22)*$AN$22)*$AH$22)*Calculator!$G$10)-((((G43/100)*$AJ$22)*$AN$22)*$AH$22)+((((G43/100)*$AJ$23)*$AH$23)),IF(Calculator!$O$6="SINGLEANOD",SUM((((G43/100)*$AJ$22)*$AH$22))+(((((G43/100)*$AJ$22)*$AN$22)*$AH$22)*Calculator!$G$11)-((((G43/100)*$AJ$22)*$AN$22)*$AH$22)+((((G43/100)*$AJ$23)*$AH$23)),IF(Calculator!$O$6="DUALBASE",SUM((((G43/100)*$AJ$22)*$AH$22))+(((((G43/100)*$AJ$22)*$AN$22)*$AH$22)*Calculator!$G$12)-((((G43/100)*$AJ$22)*$AN$22)*$AH$22)+((((G43/100)*$AJ$23)*$AH$23)),IF(Calculator!$O$6="DUALELEMENTS",SUM((((G43/100)*$AJ$22)*$AH$22))+(((((G43/100)*$AJ$22)*$AN$22)*$AH$22)*Calculator!$G$13)-((((G43/100)*$AJ$22)*$AN$22)*$AH$22)+((((G43/100)*$AJ$23)*$AH$23)),IF(Calculator!$O$6="DUALSPECTRUM",SUM((((G43/100)*$AJ$22)*$AH$22))+(((((G43/100)*$AJ$22)*$AN$22)*$AH$22)*Calculator!$G$15)-((((G43/100)*$AJ$22)*$AN$22)*$AH$22)+((((G43/100)*$AJ$23)*$AH$23)),IF(Calculator!$O$6="DUALHOMESTEAD",SUM((((G43/100)*$AJ$22)*$AH$22))+(((((G43/100)*$AJ$22)*$AN$22)*$AH$22)*Calculator!$G$14)-((((G43/100)*$AJ$22)*$AN$22)*$AH$22)+((((G43/100)*$AJ$23)*$AH$23)),IF(Calculator!$O$6="DUALBAND A",SUM((((G43/100)*$AJ$22)*$AH$22))+(((((G43/100)*$AJ$22)*$AN$22)*$AH$22)*Calculator!$G$16)-((((G43/100)*$AJ$22)*$AN$22)*$AH$22)+((((G43/100)*$AJ$23)*$AH$23)),IF(Calculator!$O$6="DUALBAND B",SUM((((G43/100)*$AJ$22)*$AH$22))+(((((G43/100)*$AJ$22)*$AN$22)*$AH$22)*Calculator!$G$17)-((((G43/100)*$AJ$22)*$AN$22)*$AH$22)+((((G43/100)*$AJ$23)*$AH$23)),IF(Calculator!$O$6="DUALBAND C",SUM((((G43/100)*$AJ$22)*$AH$22))+(((((G43/100)*$AJ$22)*$AN$22)*$AH$22)*Calculator!$G$18)-((((G43/100)*$AJ$22)*$AN$22)*$AH$22)+((((G43/100)*$AJ$23)*$AH$23)),IF(Calculator!$O$6="DUALBAND D",SUM((((G43/100)*$AJ$22)*$AH$22))+(((((G43/100)*$AJ$22)*$AN$22)*$AH$22)*Calculator!$G$19)-((((G43/100)*$AJ$22)*$AN$22)*$AH$22)+((((G43/100)*$AJ$23)*$AH$23)),IF(Calculator!$O$6="DUALURBANE",SUM((((G43/100)*$AJ$22)*$AH$22))+(((((G43/100)*$AJ$22)*$AN$22)*$AH$22)*Calculator!$G$20)-((((G43/100)*$AJ$22)*$AN$22)*$AH$22)+((((G43/100)*$AJ$23)*$AH$23)),IF(Calculator!$O$6="DUALSILVERANOD",SUM((((G43/100)*$AJ$22)*$AH$22))+(((((G43/100)*$AJ$22)*$AN$22)*$AH$22)*Calculator!$G$21)-((((G43/100)*$AJ$22)*$AN$22)*$AH$22)+((((G43/100)*$AJ$23)*$AH$23)),IF(Calculator!$O$6="DUALANOD",SUM((((G43/100)*$AJ$22)*$AH$22))+(((((G43/100)*$AJ$22)*$AN$22)*$AH$22)*Calculator!$G$22)-((((G43/100)*$AJ$22)*$AN$22)*$AH$22)+((((G43/100)*$AJ$23)*$AH$23))))))))))))))))))))))))</f>
        <v>978.12992749999978</v>
      </c>
      <c r="W43" s="2">
        <f>IF(Calculator!$O$6="SINGLEBASE",SUM((((H43/100)*$AJ$22)*$AH$22))+((((H43/100)*$AJ$23)*$AH$23)),IF(Calculator!$O$6="SINGLEELEMENTS",SUM((((H43/100)*$AJ$22)*$AH$22))+(((((H43/100)*$AJ$22)*$AN$22)*$AH$22)*Calculator!$G$2)-((((H43/100)*$AJ$22)*$AN$22)*$AH$22)+((((H43/100)*$AJ$23)*$AH$23)),IF(Calculator!$O$6="SINGLESPECTRUM",SUM((((H43/100)*$AJ$22)*$AH$22))+(((((H43/100)*$AJ$22)*$AN$22)*$AH$22)*Calculator!$G$4)-((((H43/100)*$AJ$22)*$AN$22)*$AH$22)+((((H43/100)*$AJ$23)*$AH$23)),IF(Calculator!$O$6="SINGLEHOMESTEAD",SUM((((H43/100)*$AJ$22)*$AH$22))+(((((H43/100)*$AJ$22)*$AN$22)*$AH$22)*Calculator!$G$3)-((((H43/100)*$AJ$22)*$AN$22)*$AH$22)+((((H43/100)*$AJ$23)*$AH$23)),IF(Calculator!$O$6="SINGLEBAND A",SUM((((H43/100)*$AJ$22)*$AH$22))+(((((H43/100)*$AJ$22)*$AN$22)*$AH$22)*Calculator!$G$5)-((((H43/100)*$AJ$22)*$AN$22)*$AH$22)+((((H43/100)*$AJ$23)*$AH$23)),IF(Calculator!$O$6="SINGLEBAND B",SUM((((H43/100)*$AJ$22)*$AH$22))+(((((H43/100)*$AJ$22)*$AN$22)*$AH$22)*Calculator!$G$6)-((((H43/100)*$AJ$22)*$AN$22)*$AH$22)+((((H43/100)*$AJ$23)*$AH$23)),IF(Calculator!$O$6="SINGLEBAND C",SUM((((H43/100)*$AJ$22)*$AH$22))+(((((H43/100)*$AJ$22)*$AN$22)*$AH$22)*Calculator!$G$7)-((((H43/100)*$AJ$22)*$AN$22)*$AH$22)+((((H43/100)*$AJ$23)*$AH$23)),IF(Calculator!$O$6="SINGLEBAND D",SUM((((H43/100)*$AJ$22)*$AH$22))+(((((H43/100)*$AJ$22)*$AN$22)*$AH$22)*Calculator!$G$8)-((((H43/100)*$AJ$22)*$AN$22)*$AH$22)+((((H43/100)*$AJ$23)*$AH$23)),IF(Calculator!$O$6="SINGLEURBANE",SUM((((H43/100)*$AJ$22)*$AH$22))+(((((H43/100)*$AJ$22)*$AN$22)*$AH$22)*Calculator!$G$9)-((((H43/100)*$AJ$22)*$AN$22)*$AH$22)+((((H43/100)*$AJ$23)*$AH$23)),IF(Calculator!$O$6="SINGLESILVERANOD",SUM((((H43/100)*$AJ$22)*$AH$22))+(((((H43/100)*$AJ$22)*$AN$22)*$AH$22)*Calculator!$G$10)-((((H43/100)*$AJ$22)*$AN$22)*$AH$22)+((((H43/100)*$AJ$23)*$AH$23)),IF(Calculator!$O$6="SINGLEANOD",SUM((((H43/100)*$AJ$22)*$AH$22))+(((((H43/100)*$AJ$22)*$AN$22)*$AH$22)*Calculator!$G$11)-((((H43/100)*$AJ$22)*$AN$22)*$AH$22)+((((H43/100)*$AJ$23)*$AH$23)),IF(Calculator!$O$6="DUALBASE",SUM((((H43/100)*$AJ$22)*$AH$22))+(((((H43/100)*$AJ$22)*$AN$22)*$AH$22)*Calculator!$G$12)-((((H43/100)*$AJ$22)*$AN$22)*$AH$22)+((((H43/100)*$AJ$23)*$AH$23)),IF(Calculator!$O$6="DUALELEMENTS",SUM((((H43/100)*$AJ$22)*$AH$22))+(((((H43/100)*$AJ$22)*$AN$22)*$AH$22)*Calculator!$G$13)-((((H43/100)*$AJ$22)*$AN$22)*$AH$22)+((((H43/100)*$AJ$23)*$AH$23)),IF(Calculator!$O$6="DUALSPECTRUM",SUM((((H43/100)*$AJ$22)*$AH$22))+(((((H43/100)*$AJ$22)*$AN$22)*$AH$22)*Calculator!$G$15)-((((H43/100)*$AJ$22)*$AN$22)*$AH$22)+((((H43/100)*$AJ$23)*$AH$23)),IF(Calculator!$O$6="DUALHOMESTEAD",SUM((((H43/100)*$AJ$22)*$AH$22))+(((((H43/100)*$AJ$22)*$AN$22)*$AH$22)*Calculator!$G$14)-((((H43/100)*$AJ$22)*$AN$22)*$AH$22)+((((H43/100)*$AJ$23)*$AH$23)),IF(Calculator!$O$6="DUALBAND A",SUM((((H43/100)*$AJ$22)*$AH$22))+(((((H43/100)*$AJ$22)*$AN$22)*$AH$22)*Calculator!$G$16)-((((H43/100)*$AJ$22)*$AN$22)*$AH$22)+((((H43/100)*$AJ$23)*$AH$23)),IF(Calculator!$O$6="DUALBAND B",SUM((((H43/100)*$AJ$22)*$AH$22))+(((((H43/100)*$AJ$22)*$AN$22)*$AH$22)*Calculator!$G$17)-((((H43/100)*$AJ$22)*$AN$22)*$AH$22)+((((H43/100)*$AJ$23)*$AH$23)),IF(Calculator!$O$6="DUALBAND C",SUM((((H43/100)*$AJ$22)*$AH$22))+(((((H43/100)*$AJ$22)*$AN$22)*$AH$22)*Calculator!$G$18)-((((H43/100)*$AJ$22)*$AN$22)*$AH$22)+((((H43/100)*$AJ$23)*$AH$23)),IF(Calculator!$O$6="DUALBAND D",SUM((((H43/100)*$AJ$22)*$AH$22))+(((((H43/100)*$AJ$22)*$AN$22)*$AH$22)*Calculator!$G$19)-((((H43/100)*$AJ$22)*$AN$22)*$AH$22)+((((H43/100)*$AJ$23)*$AH$23)),IF(Calculator!$O$6="DUALURBANE",SUM((((H43/100)*$AJ$22)*$AH$22))+(((((H43/100)*$AJ$22)*$AN$22)*$AH$22)*Calculator!$G$20)-((((H43/100)*$AJ$22)*$AN$22)*$AH$22)+((((H43/100)*$AJ$23)*$AH$23)),IF(Calculator!$O$6="DUALSILVERANOD",SUM((((H43/100)*$AJ$22)*$AH$22))+(((((H43/100)*$AJ$22)*$AN$22)*$AH$22)*Calculator!$G$21)-((((H43/100)*$AJ$22)*$AN$22)*$AH$22)+((((H43/100)*$AJ$23)*$AH$23)),IF(Calculator!$O$6="DUALANOD",SUM((((H43/100)*$AJ$22)*$AH$22))+(((((H43/100)*$AJ$22)*$AN$22)*$AH$22)*Calculator!$G$22)-((((H43/100)*$AJ$22)*$AN$22)*$AH$22)+((((H43/100)*$AJ$23)*$AH$23))))))))))))))))))))))))</f>
        <v>987.53012049999995</v>
      </c>
      <c r="X43" s="2">
        <f>IF(Calculator!$O$6="SINGLEBASE",SUM((((I43/100)*$AJ$22)*$AH$22))+((((I43/100)*$AJ$23)*$AH$23)),IF(Calculator!$O$6="SINGLEELEMENTS",SUM((((I43/100)*$AJ$22)*$AH$22))+(((((I43/100)*$AJ$22)*$AN$22)*$AH$22)*Calculator!$G$2)-((((I43/100)*$AJ$22)*$AN$22)*$AH$22)+((((I43/100)*$AJ$23)*$AH$23)),IF(Calculator!$O$6="SINGLESPECTRUM",SUM((((I43/100)*$AJ$22)*$AH$22))+(((((I43/100)*$AJ$22)*$AN$22)*$AH$22)*Calculator!$G$4)-((((I43/100)*$AJ$22)*$AN$22)*$AH$22)+((((I43/100)*$AJ$23)*$AH$23)),IF(Calculator!$O$6="SINGLEHOMESTEAD",SUM((((I43/100)*$AJ$22)*$AH$22))+(((((I43/100)*$AJ$22)*$AN$22)*$AH$22)*Calculator!$G$3)-((((I43/100)*$AJ$22)*$AN$22)*$AH$22)+((((I43/100)*$AJ$23)*$AH$23)),IF(Calculator!$O$6="SINGLEBAND A",SUM((((I43/100)*$AJ$22)*$AH$22))+(((((I43/100)*$AJ$22)*$AN$22)*$AH$22)*Calculator!$G$5)-((((I43/100)*$AJ$22)*$AN$22)*$AH$22)+((((I43/100)*$AJ$23)*$AH$23)),IF(Calculator!$O$6="SINGLEBAND B",SUM((((I43/100)*$AJ$22)*$AH$22))+(((((I43/100)*$AJ$22)*$AN$22)*$AH$22)*Calculator!$G$6)-((((I43/100)*$AJ$22)*$AN$22)*$AH$22)+((((I43/100)*$AJ$23)*$AH$23)),IF(Calculator!$O$6="SINGLEBAND C",SUM((((I43/100)*$AJ$22)*$AH$22))+(((((I43/100)*$AJ$22)*$AN$22)*$AH$22)*Calculator!$G$7)-((((I43/100)*$AJ$22)*$AN$22)*$AH$22)+((((I43/100)*$AJ$23)*$AH$23)),IF(Calculator!$O$6="SINGLEBAND D",SUM((((I43/100)*$AJ$22)*$AH$22))+(((((I43/100)*$AJ$22)*$AN$22)*$AH$22)*Calculator!$G$8)-((((I43/100)*$AJ$22)*$AN$22)*$AH$22)+((((I43/100)*$AJ$23)*$AH$23)),IF(Calculator!$O$6="SINGLEURBANE",SUM((((I43/100)*$AJ$22)*$AH$22))+(((((I43/100)*$AJ$22)*$AN$22)*$AH$22)*Calculator!$G$9)-((((I43/100)*$AJ$22)*$AN$22)*$AH$22)+((((I43/100)*$AJ$23)*$AH$23)),IF(Calculator!$O$6="SINGLESILVERANOD",SUM((((I43/100)*$AJ$22)*$AH$22))+(((((I43/100)*$AJ$22)*$AN$22)*$AH$22)*Calculator!$G$10)-((((I43/100)*$AJ$22)*$AN$22)*$AH$22)+((((I43/100)*$AJ$23)*$AH$23)),IF(Calculator!$O$6="SINGLEANOD",SUM((((I43/100)*$AJ$22)*$AH$22))+(((((I43/100)*$AJ$22)*$AN$22)*$AH$22)*Calculator!$G$11)-((((I43/100)*$AJ$22)*$AN$22)*$AH$22)+((((I43/100)*$AJ$23)*$AH$23)),IF(Calculator!$O$6="DUALBASE",SUM((((I43/100)*$AJ$22)*$AH$22))+(((((I43/100)*$AJ$22)*$AN$22)*$AH$22)*Calculator!$G$12)-((((I43/100)*$AJ$22)*$AN$22)*$AH$22)+((((I43/100)*$AJ$23)*$AH$23)),IF(Calculator!$O$6="DUALELEMENTS",SUM((((I43/100)*$AJ$22)*$AH$22))+(((((I43/100)*$AJ$22)*$AN$22)*$AH$22)*Calculator!$G$13)-((((I43/100)*$AJ$22)*$AN$22)*$AH$22)+((((I43/100)*$AJ$23)*$AH$23)),IF(Calculator!$O$6="DUALSPECTRUM",SUM((((I43/100)*$AJ$22)*$AH$22))+(((((I43/100)*$AJ$22)*$AN$22)*$AH$22)*Calculator!$G$15)-((((I43/100)*$AJ$22)*$AN$22)*$AH$22)+((((I43/100)*$AJ$23)*$AH$23)),IF(Calculator!$O$6="DUALHOMESTEAD",SUM((((I43/100)*$AJ$22)*$AH$22))+(((((I43/100)*$AJ$22)*$AN$22)*$AH$22)*Calculator!$G$14)-((((I43/100)*$AJ$22)*$AN$22)*$AH$22)+((((I43/100)*$AJ$23)*$AH$23)),IF(Calculator!$O$6="DUALBAND A",SUM((((I43/100)*$AJ$22)*$AH$22))+(((((I43/100)*$AJ$22)*$AN$22)*$AH$22)*Calculator!$G$16)-((((I43/100)*$AJ$22)*$AN$22)*$AH$22)+((((I43/100)*$AJ$23)*$AH$23)),IF(Calculator!$O$6="DUALBAND B",SUM((((I43/100)*$AJ$22)*$AH$22))+(((((I43/100)*$AJ$22)*$AN$22)*$AH$22)*Calculator!$G$17)-((((I43/100)*$AJ$22)*$AN$22)*$AH$22)+((((I43/100)*$AJ$23)*$AH$23)),IF(Calculator!$O$6="DUALBAND C",SUM((((I43/100)*$AJ$22)*$AH$22))+(((((I43/100)*$AJ$22)*$AN$22)*$AH$22)*Calculator!$G$18)-((((I43/100)*$AJ$22)*$AN$22)*$AH$22)+((((I43/100)*$AJ$23)*$AH$23)),IF(Calculator!$O$6="DUALBAND D",SUM((((I43/100)*$AJ$22)*$AH$22))+(((((I43/100)*$AJ$22)*$AN$22)*$AH$22)*Calculator!$G$19)-((((I43/100)*$AJ$22)*$AN$22)*$AH$22)+((((I43/100)*$AJ$23)*$AH$23)),IF(Calculator!$O$6="DUALURBANE",SUM((((I43/100)*$AJ$22)*$AH$22))+(((((I43/100)*$AJ$22)*$AN$22)*$AH$22)*Calculator!$G$20)-((((I43/100)*$AJ$22)*$AN$22)*$AH$22)+((((I43/100)*$AJ$23)*$AH$23)),IF(Calculator!$O$6="DUALSILVERANOD",SUM((((I43/100)*$AJ$22)*$AH$22))+(((((I43/100)*$AJ$22)*$AN$22)*$AH$22)*Calculator!$G$21)-((((I43/100)*$AJ$22)*$AN$22)*$AH$22)+((((I43/100)*$AJ$23)*$AH$23)),IF(Calculator!$O$6="DUALANOD",SUM((((I43/100)*$AJ$22)*$AH$22))+(((((I43/100)*$AJ$22)*$AN$22)*$AH$22)*Calculator!$G$22)-((((I43/100)*$AJ$22)*$AN$22)*$AH$22)+((((I43/100)*$AJ$23)*$AH$23))))))))))))))))))))))))</f>
        <v>997.57298849999984</v>
      </c>
      <c r="Y43" s="2">
        <f>IF(Calculator!$O$6="SINGLEBASE",SUM((((J43/100)*$AJ$22)*$AH$22))+((((J43/100)*$AJ$23)*$AH$23)),IF(Calculator!$O$6="SINGLEELEMENTS",SUM((((J43/100)*$AJ$22)*$AH$22))+(((((J43/100)*$AJ$22)*$AN$22)*$AH$22)*Calculator!$G$2)-((((J43/100)*$AJ$22)*$AN$22)*$AH$22)+((((J43/100)*$AJ$23)*$AH$23)),IF(Calculator!$O$6="SINGLESPECTRUM",SUM((((J43/100)*$AJ$22)*$AH$22))+(((((J43/100)*$AJ$22)*$AN$22)*$AH$22)*Calculator!$G$4)-((((J43/100)*$AJ$22)*$AN$22)*$AH$22)+((((J43/100)*$AJ$23)*$AH$23)),IF(Calculator!$O$6="SINGLEHOMESTEAD",SUM((((J43/100)*$AJ$22)*$AH$22))+(((((J43/100)*$AJ$22)*$AN$22)*$AH$22)*Calculator!$G$3)-((((J43/100)*$AJ$22)*$AN$22)*$AH$22)+((((J43/100)*$AJ$23)*$AH$23)),IF(Calculator!$O$6="SINGLEBAND A",SUM((((J43/100)*$AJ$22)*$AH$22))+(((((J43/100)*$AJ$22)*$AN$22)*$AH$22)*Calculator!$G$5)-((((J43/100)*$AJ$22)*$AN$22)*$AH$22)+((((J43/100)*$AJ$23)*$AH$23)),IF(Calculator!$O$6="SINGLEBAND B",SUM((((J43/100)*$AJ$22)*$AH$22))+(((((J43/100)*$AJ$22)*$AN$22)*$AH$22)*Calculator!$G$6)-((((J43/100)*$AJ$22)*$AN$22)*$AH$22)+((((J43/100)*$AJ$23)*$AH$23)),IF(Calculator!$O$6="SINGLEBAND C",SUM((((J43/100)*$AJ$22)*$AH$22))+(((((J43/100)*$AJ$22)*$AN$22)*$AH$22)*Calculator!$G$7)-((((J43/100)*$AJ$22)*$AN$22)*$AH$22)+((((J43/100)*$AJ$23)*$AH$23)),IF(Calculator!$O$6="SINGLEBAND D",SUM((((J43/100)*$AJ$22)*$AH$22))+(((((J43/100)*$AJ$22)*$AN$22)*$AH$22)*Calculator!$G$8)-((((J43/100)*$AJ$22)*$AN$22)*$AH$22)+((((J43/100)*$AJ$23)*$AH$23)),IF(Calculator!$O$6="SINGLEURBANE",SUM((((J43/100)*$AJ$22)*$AH$22))+(((((J43/100)*$AJ$22)*$AN$22)*$AH$22)*Calculator!$G$9)-((((J43/100)*$AJ$22)*$AN$22)*$AH$22)+((((J43/100)*$AJ$23)*$AH$23)),IF(Calculator!$O$6="SINGLESILVERANOD",SUM((((J43/100)*$AJ$22)*$AH$22))+(((((J43/100)*$AJ$22)*$AN$22)*$AH$22)*Calculator!$G$10)-((((J43/100)*$AJ$22)*$AN$22)*$AH$22)+((((J43/100)*$AJ$23)*$AH$23)),IF(Calculator!$O$6="SINGLEANOD",SUM((((J43/100)*$AJ$22)*$AH$22))+(((((J43/100)*$AJ$22)*$AN$22)*$AH$22)*Calculator!$G$11)-((((J43/100)*$AJ$22)*$AN$22)*$AH$22)+((((J43/100)*$AJ$23)*$AH$23)),IF(Calculator!$O$6="DUALBASE",SUM((((J43/100)*$AJ$22)*$AH$22))+(((((J43/100)*$AJ$22)*$AN$22)*$AH$22)*Calculator!$G$12)-((((J43/100)*$AJ$22)*$AN$22)*$AH$22)+((((J43/100)*$AJ$23)*$AH$23)),IF(Calculator!$O$6="DUALELEMENTS",SUM((((J43/100)*$AJ$22)*$AH$22))+(((((J43/100)*$AJ$22)*$AN$22)*$AH$22)*Calculator!$G$13)-((((J43/100)*$AJ$22)*$AN$22)*$AH$22)+((((J43/100)*$AJ$23)*$AH$23)),IF(Calculator!$O$6="DUALSPECTRUM",SUM((((J43/100)*$AJ$22)*$AH$22))+(((((J43/100)*$AJ$22)*$AN$22)*$AH$22)*Calculator!$G$15)-((((J43/100)*$AJ$22)*$AN$22)*$AH$22)+((((J43/100)*$AJ$23)*$AH$23)),IF(Calculator!$O$6="DUALHOMESTEAD",SUM((((J43/100)*$AJ$22)*$AH$22))+(((((J43/100)*$AJ$22)*$AN$22)*$AH$22)*Calculator!$G$14)-((((J43/100)*$AJ$22)*$AN$22)*$AH$22)+((((J43/100)*$AJ$23)*$AH$23)),IF(Calculator!$O$6="DUALBAND A",SUM((((J43/100)*$AJ$22)*$AH$22))+(((((J43/100)*$AJ$22)*$AN$22)*$AH$22)*Calculator!$G$16)-((((J43/100)*$AJ$22)*$AN$22)*$AH$22)+((((J43/100)*$AJ$23)*$AH$23)),IF(Calculator!$O$6="DUALBAND B",SUM((((J43/100)*$AJ$22)*$AH$22))+(((((J43/100)*$AJ$22)*$AN$22)*$AH$22)*Calculator!$G$17)-((((J43/100)*$AJ$22)*$AN$22)*$AH$22)+((((J43/100)*$AJ$23)*$AH$23)),IF(Calculator!$O$6="DUALBAND C",SUM((((J43/100)*$AJ$22)*$AH$22))+(((((J43/100)*$AJ$22)*$AN$22)*$AH$22)*Calculator!$G$18)-((((J43/100)*$AJ$22)*$AN$22)*$AH$22)+((((J43/100)*$AJ$23)*$AH$23)),IF(Calculator!$O$6="DUALBAND D",SUM((((J43/100)*$AJ$22)*$AH$22))+(((((J43/100)*$AJ$22)*$AN$22)*$AH$22)*Calculator!$G$19)-((((J43/100)*$AJ$22)*$AN$22)*$AH$22)+((((J43/100)*$AJ$23)*$AH$23)),IF(Calculator!$O$6="DUALURBANE",SUM((((J43/100)*$AJ$22)*$AH$22))+(((((J43/100)*$AJ$22)*$AN$22)*$AH$22)*Calculator!$G$20)-((((J43/100)*$AJ$22)*$AN$22)*$AH$22)+((((J43/100)*$AJ$23)*$AH$23)),IF(Calculator!$O$6="DUALSILVERANOD",SUM((((J43/100)*$AJ$22)*$AH$22))+(((((J43/100)*$AJ$22)*$AN$22)*$AH$22)*Calculator!$G$21)-((((J43/100)*$AJ$22)*$AN$22)*$AH$22)+((((J43/100)*$AJ$23)*$AH$23)),IF(Calculator!$O$6="DUALANOD",SUM((((J43/100)*$AJ$22)*$AH$22))+(((((J43/100)*$AJ$22)*$AN$22)*$AH$22)*Calculator!$G$22)-((((J43/100)*$AJ$22)*$AN$22)*$AH$22)+((((J43/100)*$AJ$23)*$AH$23))))))))))))))))))))))))</f>
        <v>1006.968897</v>
      </c>
      <c r="Z43" s="2">
        <f>IF(Calculator!$O$6="SINGLEBASE",SUM((((K43/100)*$AJ$22)*$AH$22))+((((K43/100)*$AJ$23)*$AH$23)),IF(Calculator!$O$6="SINGLEELEMENTS",SUM((((K43/100)*$AJ$22)*$AH$22))+(((((K43/100)*$AJ$22)*$AN$22)*$AH$22)*Calculator!$G$2)-((((K43/100)*$AJ$22)*$AN$22)*$AH$22)+((((K43/100)*$AJ$23)*$AH$23)),IF(Calculator!$O$6="SINGLESPECTRUM",SUM((((K43/100)*$AJ$22)*$AH$22))+(((((K43/100)*$AJ$22)*$AN$22)*$AH$22)*Calculator!$G$4)-((((K43/100)*$AJ$22)*$AN$22)*$AH$22)+((((K43/100)*$AJ$23)*$AH$23)),IF(Calculator!$O$6="SINGLEHOMESTEAD",SUM((((K43/100)*$AJ$22)*$AH$22))+(((((K43/100)*$AJ$22)*$AN$22)*$AH$22)*Calculator!$G$3)-((((K43/100)*$AJ$22)*$AN$22)*$AH$22)+((((K43/100)*$AJ$23)*$AH$23)),IF(Calculator!$O$6="SINGLEBAND A",SUM((((K43/100)*$AJ$22)*$AH$22))+(((((K43/100)*$AJ$22)*$AN$22)*$AH$22)*Calculator!$G$5)-((((K43/100)*$AJ$22)*$AN$22)*$AH$22)+((((K43/100)*$AJ$23)*$AH$23)),IF(Calculator!$O$6="SINGLEBAND B",SUM((((K43/100)*$AJ$22)*$AH$22))+(((((K43/100)*$AJ$22)*$AN$22)*$AH$22)*Calculator!$G$6)-((((K43/100)*$AJ$22)*$AN$22)*$AH$22)+((((K43/100)*$AJ$23)*$AH$23)),IF(Calculator!$O$6="SINGLEBAND C",SUM((((K43/100)*$AJ$22)*$AH$22))+(((((K43/100)*$AJ$22)*$AN$22)*$AH$22)*Calculator!$G$7)-((((K43/100)*$AJ$22)*$AN$22)*$AH$22)+((((K43/100)*$AJ$23)*$AH$23)),IF(Calculator!$O$6="SINGLEBAND D",SUM((((K43/100)*$AJ$22)*$AH$22))+(((((K43/100)*$AJ$22)*$AN$22)*$AH$22)*Calculator!$G$8)-((((K43/100)*$AJ$22)*$AN$22)*$AH$22)+((((K43/100)*$AJ$23)*$AH$23)),IF(Calculator!$O$6="SINGLEURBANE",SUM((((K43/100)*$AJ$22)*$AH$22))+(((((K43/100)*$AJ$22)*$AN$22)*$AH$22)*Calculator!$G$9)-((((K43/100)*$AJ$22)*$AN$22)*$AH$22)+((((K43/100)*$AJ$23)*$AH$23)),IF(Calculator!$O$6="SINGLESILVERANOD",SUM((((K43/100)*$AJ$22)*$AH$22))+(((((K43/100)*$AJ$22)*$AN$22)*$AH$22)*Calculator!$G$10)-((((K43/100)*$AJ$22)*$AN$22)*$AH$22)+((((K43/100)*$AJ$23)*$AH$23)),IF(Calculator!$O$6="SINGLEANOD",SUM((((K43/100)*$AJ$22)*$AH$22))+(((((K43/100)*$AJ$22)*$AN$22)*$AH$22)*Calculator!$G$11)-((((K43/100)*$AJ$22)*$AN$22)*$AH$22)+((((K43/100)*$AJ$23)*$AH$23)),IF(Calculator!$O$6="DUALBASE",SUM((((K43/100)*$AJ$22)*$AH$22))+(((((K43/100)*$AJ$22)*$AN$22)*$AH$22)*Calculator!$G$12)-((((K43/100)*$AJ$22)*$AN$22)*$AH$22)+((((K43/100)*$AJ$23)*$AH$23)),IF(Calculator!$O$6="DUALELEMENTS",SUM((((K43/100)*$AJ$22)*$AH$22))+(((((K43/100)*$AJ$22)*$AN$22)*$AH$22)*Calculator!$G$13)-((((K43/100)*$AJ$22)*$AN$22)*$AH$22)+((((K43/100)*$AJ$23)*$AH$23)),IF(Calculator!$O$6="DUALSPECTRUM",SUM((((K43/100)*$AJ$22)*$AH$22))+(((((K43/100)*$AJ$22)*$AN$22)*$AH$22)*Calculator!$G$15)-((((K43/100)*$AJ$22)*$AN$22)*$AH$22)+((((K43/100)*$AJ$23)*$AH$23)),IF(Calculator!$O$6="DUALHOMESTEAD",SUM((((K43/100)*$AJ$22)*$AH$22))+(((((K43/100)*$AJ$22)*$AN$22)*$AH$22)*Calculator!$G$14)-((((K43/100)*$AJ$22)*$AN$22)*$AH$22)+((((K43/100)*$AJ$23)*$AH$23)),IF(Calculator!$O$6="DUALBAND A",SUM((((K43/100)*$AJ$22)*$AH$22))+(((((K43/100)*$AJ$22)*$AN$22)*$AH$22)*Calculator!$G$16)-((((K43/100)*$AJ$22)*$AN$22)*$AH$22)+((((K43/100)*$AJ$23)*$AH$23)),IF(Calculator!$O$6="DUALBAND B",SUM((((K43/100)*$AJ$22)*$AH$22))+(((((K43/100)*$AJ$22)*$AN$22)*$AH$22)*Calculator!$G$17)-((((K43/100)*$AJ$22)*$AN$22)*$AH$22)+((((K43/100)*$AJ$23)*$AH$23)),IF(Calculator!$O$6="DUALBAND C",SUM((((K43/100)*$AJ$22)*$AH$22))+(((((K43/100)*$AJ$22)*$AN$22)*$AH$22)*Calculator!$G$18)-((((K43/100)*$AJ$22)*$AN$22)*$AH$22)+((((K43/100)*$AJ$23)*$AH$23)),IF(Calculator!$O$6="DUALBAND D",SUM((((K43/100)*$AJ$22)*$AH$22))+(((((K43/100)*$AJ$22)*$AN$22)*$AH$22)*Calculator!$G$19)-((((K43/100)*$AJ$22)*$AN$22)*$AH$22)+((((K43/100)*$AJ$23)*$AH$23)),IF(Calculator!$O$6="DUALURBANE",SUM((((K43/100)*$AJ$22)*$AH$22))+(((((K43/100)*$AJ$22)*$AN$22)*$AH$22)*Calculator!$G$20)-((((K43/100)*$AJ$22)*$AN$22)*$AH$22)+((((K43/100)*$AJ$23)*$AH$23)),IF(Calculator!$O$6="DUALSILVERANOD",SUM((((K43/100)*$AJ$22)*$AH$22))+(((((K43/100)*$AJ$22)*$AN$22)*$AH$22)*Calculator!$G$21)-((((K43/100)*$AJ$22)*$AN$22)*$AH$22)+((((K43/100)*$AJ$23)*$AH$23)),IF(Calculator!$O$6="DUALANOD",SUM((((K43/100)*$AJ$22)*$AH$22))+(((((K43/100)*$AJ$22)*$AN$22)*$AH$22)*Calculator!$G$22)-((((K43/100)*$AJ$22)*$AN$22)*$AH$22)+((((K43/100)*$AJ$23)*$AH$23))))))))))))))))))))))))</f>
        <v>1017.0160495</v>
      </c>
      <c r="AA43" s="2">
        <f>IF(Calculator!$O$6="SINGLEBASE",SUM((((L43/100)*$AJ$22)*$AH$22))+((((L43/100)*$AJ$23)*$AH$23)),IF(Calculator!$O$6="SINGLEELEMENTS",SUM((((L43/100)*$AJ$22)*$AH$22))+(((((L43/100)*$AJ$22)*$AN$22)*$AH$22)*Calculator!$G$2)-((((L43/100)*$AJ$22)*$AN$22)*$AH$22)+((((L43/100)*$AJ$23)*$AH$23)),IF(Calculator!$O$6="SINGLESPECTRUM",SUM((((L43/100)*$AJ$22)*$AH$22))+(((((L43/100)*$AJ$22)*$AN$22)*$AH$22)*Calculator!$G$4)-((((L43/100)*$AJ$22)*$AN$22)*$AH$22)+((((L43/100)*$AJ$23)*$AH$23)),IF(Calculator!$O$6="SINGLEHOMESTEAD",SUM((((L43/100)*$AJ$22)*$AH$22))+(((((L43/100)*$AJ$22)*$AN$22)*$AH$22)*Calculator!$G$3)-((((L43/100)*$AJ$22)*$AN$22)*$AH$22)+((((L43/100)*$AJ$23)*$AH$23)),IF(Calculator!$O$6="SINGLEBAND A",SUM((((L43/100)*$AJ$22)*$AH$22))+(((((L43/100)*$AJ$22)*$AN$22)*$AH$22)*Calculator!$G$5)-((((L43/100)*$AJ$22)*$AN$22)*$AH$22)+((((L43/100)*$AJ$23)*$AH$23)),IF(Calculator!$O$6="SINGLEBAND B",SUM((((L43/100)*$AJ$22)*$AH$22))+(((((L43/100)*$AJ$22)*$AN$22)*$AH$22)*Calculator!$G$6)-((((L43/100)*$AJ$22)*$AN$22)*$AH$22)+((((L43/100)*$AJ$23)*$AH$23)),IF(Calculator!$O$6="SINGLEBAND C",SUM((((L43/100)*$AJ$22)*$AH$22))+(((((L43/100)*$AJ$22)*$AN$22)*$AH$22)*Calculator!$G$7)-((((L43/100)*$AJ$22)*$AN$22)*$AH$22)+((((L43/100)*$AJ$23)*$AH$23)),IF(Calculator!$O$6="SINGLEBAND D",SUM((((L43/100)*$AJ$22)*$AH$22))+(((((L43/100)*$AJ$22)*$AN$22)*$AH$22)*Calculator!$G$8)-((((L43/100)*$AJ$22)*$AN$22)*$AH$22)+((((L43/100)*$AJ$23)*$AH$23)),IF(Calculator!$O$6="SINGLEURBANE",SUM((((L43/100)*$AJ$22)*$AH$22))+(((((L43/100)*$AJ$22)*$AN$22)*$AH$22)*Calculator!$G$9)-((((L43/100)*$AJ$22)*$AN$22)*$AH$22)+((((L43/100)*$AJ$23)*$AH$23)),IF(Calculator!$O$6="SINGLESILVERANOD",SUM((((L43/100)*$AJ$22)*$AH$22))+(((((L43/100)*$AJ$22)*$AN$22)*$AH$22)*Calculator!$G$10)-((((L43/100)*$AJ$22)*$AN$22)*$AH$22)+((((L43/100)*$AJ$23)*$AH$23)),IF(Calculator!$O$6="SINGLEANOD",SUM((((L43/100)*$AJ$22)*$AH$22))+(((((L43/100)*$AJ$22)*$AN$22)*$AH$22)*Calculator!$G$11)-((((L43/100)*$AJ$22)*$AN$22)*$AH$22)+((((L43/100)*$AJ$23)*$AH$23)),IF(Calculator!$O$6="DUALBASE",SUM((((L43/100)*$AJ$22)*$AH$22))+(((((L43/100)*$AJ$22)*$AN$22)*$AH$22)*Calculator!$G$12)-((((L43/100)*$AJ$22)*$AN$22)*$AH$22)+((((L43/100)*$AJ$23)*$AH$23)),IF(Calculator!$O$6="DUALELEMENTS",SUM((((L43/100)*$AJ$22)*$AH$22))+(((((L43/100)*$AJ$22)*$AN$22)*$AH$22)*Calculator!$G$13)-((((L43/100)*$AJ$22)*$AN$22)*$AH$22)+((((L43/100)*$AJ$23)*$AH$23)),IF(Calculator!$O$6="DUALSPECTRUM",SUM((((L43/100)*$AJ$22)*$AH$22))+(((((L43/100)*$AJ$22)*$AN$22)*$AH$22)*Calculator!$G$15)-((((L43/100)*$AJ$22)*$AN$22)*$AH$22)+((((L43/100)*$AJ$23)*$AH$23)),IF(Calculator!$O$6="DUALHOMESTEAD",SUM((((L43/100)*$AJ$22)*$AH$22))+(((((L43/100)*$AJ$22)*$AN$22)*$AH$22)*Calculator!$G$14)-((((L43/100)*$AJ$22)*$AN$22)*$AH$22)+((((L43/100)*$AJ$23)*$AH$23)),IF(Calculator!$O$6="DUALBAND A",SUM((((L43/100)*$AJ$22)*$AH$22))+(((((L43/100)*$AJ$22)*$AN$22)*$AH$22)*Calculator!$G$16)-((((L43/100)*$AJ$22)*$AN$22)*$AH$22)+((((L43/100)*$AJ$23)*$AH$23)),IF(Calculator!$O$6="DUALBAND B",SUM((((L43/100)*$AJ$22)*$AH$22))+(((((L43/100)*$AJ$22)*$AN$22)*$AH$22)*Calculator!$G$17)-((((L43/100)*$AJ$22)*$AN$22)*$AH$22)+((((L43/100)*$AJ$23)*$AH$23)),IF(Calculator!$O$6="DUALBAND C",SUM((((L43/100)*$AJ$22)*$AH$22))+(((((L43/100)*$AJ$22)*$AN$22)*$AH$22)*Calculator!$G$18)-((((L43/100)*$AJ$22)*$AN$22)*$AH$22)+((((L43/100)*$AJ$23)*$AH$23)),IF(Calculator!$O$6="DUALBAND D",SUM((((L43/100)*$AJ$22)*$AH$22))+(((((L43/100)*$AJ$22)*$AN$22)*$AH$22)*Calculator!$G$19)-((((L43/100)*$AJ$22)*$AN$22)*$AH$22)+((((L43/100)*$AJ$23)*$AH$23)),IF(Calculator!$O$6="DUALURBANE",SUM((((L43/100)*$AJ$22)*$AH$22))+(((((L43/100)*$AJ$22)*$AN$22)*$AH$22)*Calculator!$G$20)-((((L43/100)*$AJ$22)*$AN$22)*$AH$22)+((((L43/100)*$AJ$23)*$AH$23)),IF(Calculator!$O$6="DUALSILVERANOD",SUM((((L43/100)*$AJ$22)*$AH$22))+(((((L43/100)*$AJ$22)*$AN$22)*$AH$22)*Calculator!$G$21)-((((L43/100)*$AJ$22)*$AN$22)*$AH$22)+((((L43/100)*$AJ$23)*$AH$23)),IF(Calculator!$O$6="DUALANOD",SUM((((L43/100)*$AJ$22)*$AH$22))+(((((L43/100)*$AJ$22)*$AN$22)*$AH$22)*Calculator!$G$22)-((((L43/100)*$AJ$22)*$AN$22)*$AH$22)+((((L43/100)*$AJ$23)*$AH$23))))))))))))))))))))))))</f>
        <v>1028.5713459999997</v>
      </c>
      <c r="AB43" s="2">
        <f>IF(Calculator!$O$6="SINGLEBASE",SUM((((M43/100)*$AJ$22)*$AH$22))+((((M43/100)*$AJ$23)*$AH$23)),IF(Calculator!$O$6="SINGLEELEMENTS",SUM((((M43/100)*$AJ$22)*$AH$22))+(((((M43/100)*$AJ$22)*$AN$22)*$AH$22)*Calculator!$G$2)-((((M43/100)*$AJ$22)*$AN$22)*$AH$22)+((((M43/100)*$AJ$23)*$AH$23)),IF(Calculator!$O$6="SINGLESPECTRUM",SUM((((M43/100)*$AJ$22)*$AH$22))+(((((M43/100)*$AJ$22)*$AN$22)*$AH$22)*Calculator!$G$4)-((((M43/100)*$AJ$22)*$AN$22)*$AH$22)+((((M43/100)*$AJ$23)*$AH$23)),IF(Calculator!$O$6="SINGLEHOMESTEAD",SUM((((M43/100)*$AJ$22)*$AH$22))+(((((M43/100)*$AJ$22)*$AN$22)*$AH$22)*Calculator!$G$3)-((((M43/100)*$AJ$22)*$AN$22)*$AH$22)+((((M43/100)*$AJ$23)*$AH$23)),IF(Calculator!$O$6="SINGLEBAND A",SUM((((M43/100)*$AJ$22)*$AH$22))+(((((M43/100)*$AJ$22)*$AN$22)*$AH$22)*Calculator!$G$5)-((((M43/100)*$AJ$22)*$AN$22)*$AH$22)+((((M43/100)*$AJ$23)*$AH$23)),IF(Calculator!$O$6="SINGLEBAND B",SUM((((M43/100)*$AJ$22)*$AH$22))+(((((M43/100)*$AJ$22)*$AN$22)*$AH$22)*Calculator!$G$6)-((((M43/100)*$AJ$22)*$AN$22)*$AH$22)+((((M43/100)*$AJ$23)*$AH$23)),IF(Calculator!$O$6="SINGLEBAND C",SUM((((M43/100)*$AJ$22)*$AH$22))+(((((M43/100)*$AJ$22)*$AN$22)*$AH$22)*Calculator!$G$7)-((((M43/100)*$AJ$22)*$AN$22)*$AH$22)+((((M43/100)*$AJ$23)*$AH$23)),IF(Calculator!$O$6="SINGLEBAND D",SUM((((M43/100)*$AJ$22)*$AH$22))+(((((M43/100)*$AJ$22)*$AN$22)*$AH$22)*Calculator!$G$8)-((((M43/100)*$AJ$22)*$AN$22)*$AH$22)+((((M43/100)*$AJ$23)*$AH$23)),IF(Calculator!$O$6="SINGLEURBANE",SUM((((M43/100)*$AJ$22)*$AH$22))+(((((M43/100)*$AJ$22)*$AN$22)*$AH$22)*Calculator!$G$9)-((((M43/100)*$AJ$22)*$AN$22)*$AH$22)+((((M43/100)*$AJ$23)*$AH$23)),IF(Calculator!$O$6="SINGLESILVERANOD",SUM((((M43/100)*$AJ$22)*$AH$22))+(((((M43/100)*$AJ$22)*$AN$22)*$AH$22)*Calculator!$G$10)-((((M43/100)*$AJ$22)*$AN$22)*$AH$22)+((((M43/100)*$AJ$23)*$AH$23)),IF(Calculator!$O$6="SINGLEANOD",SUM((((M43/100)*$AJ$22)*$AH$22))+(((((M43/100)*$AJ$22)*$AN$22)*$AH$22)*Calculator!$G$11)-((((M43/100)*$AJ$22)*$AN$22)*$AH$22)+((((M43/100)*$AJ$23)*$AH$23)),IF(Calculator!$O$6="DUALBASE",SUM((((M43/100)*$AJ$22)*$AH$22))+(((((M43/100)*$AJ$22)*$AN$22)*$AH$22)*Calculator!$G$12)-((((M43/100)*$AJ$22)*$AN$22)*$AH$22)+((((M43/100)*$AJ$23)*$AH$23)),IF(Calculator!$O$6="DUALELEMENTS",SUM((((M43/100)*$AJ$22)*$AH$22))+(((((M43/100)*$AJ$22)*$AN$22)*$AH$22)*Calculator!$G$13)-((((M43/100)*$AJ$22)*$AN$22)*$AH$22)+((((M43/100)*$AJ$23)*$AH$23)),IF(Calculator!$O$6="DUALSPECTRUM",SUM((((M43/100)*$AJ$22)*$AH$22))+(((((M43/100)*$AJ$22)*$AN$22)*$AH$22)*Calculator!$G$15)-((((M43/100)*$AJ$22)*$AN$22)*$AH$22)+((((M43/100)*$AJ$23)*$AH$23)),IF(Calculator!$O$6="DUALHOMESTEAD",SUM((((M43/100)*$AJ$22)*$AH$22))+(((((M43/100)*$AJ$22)*$AN$22)*$AH$22)*Calculator!$G$14)-((((M43/100)*$AJ$22)*$AN$22)*$AH$22)+((((M43/100)*$AJ$23)*$AH$23)),IF(Calculator!$O$6="DUALBAND A",SUM((((M43/100)*$AJ$22)*$AH$22))+(((((M43/100)*$AJ$22)*$AN$22)*$AH$22)*Calculator!$G$16)-((((M43/100)*$AJ$22)*$AN$22)*$AH$22)+((((M43/100)*$AJ$23)*$AH$23)),IF(Calculator!$O$6="DUALBAND B",SUM((((M43/100)*$AJ$22)*$AH$22))+(((((M43/100)*$AJ$22)*$AN$22)*$AH$22)*Calculator!$G$17)-((((M43/100)*$AJ$22)*$AN$22)*$AH$22)+((((M43/100)*$AJ$23)*$AH$23)),IF(Calculator!$O$6="DUALBAND C",SUM((((M43/100)*$AJ$22)*$AH$22))+(((((M43/100)*$AJ$22)*$AN$22)*$AH$22)*Calculator!$G$18)-((((M43/100)*$AJ$22)*$AN$22)*$AH$22)+((((M43/100)*$AJ$23)*$AH$23)),IF(Calculator!$O$6="DUALBAND D",SUM((((M43/100)*$AJ$22)*$AH$22))+(((((M43/100)*$AJ$22)*$AN$22)*$AH$22)*Calculator!$G$19)-((((M43/100)*$AJ$22)*$AN$22)*$AH$22)+((((M43/100)*$AJ$23)*$AH$23)),IF(Calculator!$O$6="DUALURBANE",SUM((((M43/100)*$AJ$22)*$AH$22))+(((((M43/100)*$AJ$22)*$AN$22)*$AH$22)*Calculator!$G$20)-((((M43/100)*$AJ$22)*$AN$22)*$AH$22)+((((M43/100)*$AJ$23)*$AH$23)),IF(Calculator!$O$6="DUALSILVERANOD",SUM((((M43/100)*$AJ$22)*$AH$22))+(((((M43/100)*$AJ$22)*$AN$22)*$AH$22)*Calculator!$G$21)-((((M43/100)*$AJ$22)*$AN$22)*$AH$22)+((((M43/100)*$AJ$23)*$AH$23)),IF(Calculator!$O$6="DUALANOD",SUM((((M43/100)*$AJ$22)*$AH$22))+(((((M43/100)*$AJ$22)*$AN$22)*$AH$22)*Calculator!$G$22)-((((M43/100)*$AJ$22)*$AN$22)*$AH$22)+((((M43/100)*$AJ$23)*$AH$23))))))))))))))))))))))))</f>
        <v>1037.9672544999999</v>
      </c>
      <c r="AC43" s="2">
        <f>IF(Calculator!$O$6="SINGLEBASE",SUM((((N43/100)*$AJ$22)*$AH$22))+((((N43/100)*$AJ$23)*$AH$23)),IF(Calculator!$O$6="SINGLEELEMENTS",SUM((((N43/100)*$AJ$22)*$AH$22))+(((((N43/100)*$AJ$22)*$AN$22)*$AH$22)*Calculator!$G$2)-((((N43/100)*$AJ$22)*$AN$22)*$AH$22)+((((N43/100)*$AJ$23)*$AH$23)),IF(Calculator!$O$6="SINGLESPECTRUM",SUM((((N43/100)*$AJ$22)*$AH$22))+(((((N43/100)*$AJ$22)*$AN$22)*$AH$22)*Calculator!$G$4)-((((N43/100)*$AJ$22)*$AN$22)*$AH$22)+((((N43/100)*$AJ$23)*$AH$23)),IF(Calculator!$O$6="SINGLEHOMESTEAD",SUM((((N43/100)*$AJ$22)*$AH$22))+(((((N43/100)*$AJ$22)*$AN$22)*$AH$22)*Calculator!$G$3)-((((N43/100)*$AJ$22)*$AN$22)*$AH$22)+((((N43/100)*$AJ$23)*$AH$23)),IF(Calculator!$O$6="SINGLEBAND A",SUM((((N43/100)*$AJ$22)*$AH$22))+(((((N43/100)*$AJ$22)*$AN$22)*$AH$22)*Calculator!$G$5)-((((N43/100)*$AJ$22)*$AN$22)*$AH$22)+((((N43/100)*$AJ$23)*$AH$23)),IF(Calculator!$O$6="SINGLEBAND B",SUM((((N43/100)*$AJ$22)*$AH$22))+(((((N43/100)*$AJ$22)*$AN$22)*$AH$22)*Calculator!$G$6)-((((N43/100)*$AJ$22)*$AN$22)*$AH$22)+((((N43/100)*$AJ$23)*$AH$23)),IF(Calculator!$O$6="SINGLEBAND C",SUM((((N43/100)*$AJ$22)*$AH$22))+(((((N43/100)*$AJ$22)*$AN$22)*$AH$22)*Calculator!$G$7)-((((N43/100)*$AJ$22)*$AN$22)*$AH$22)+((((N43/100)*$AJ$23)*$AH$23)),IF(Calculator!$O$6="SINGLEBAND D",SUM((((N43/100)*$AJ$22)*$AH$22))+(((((N43/100)*$AJ$22)*$AN$22)*$AH$22)*Calculator!$G$8)-((((N43/100)*$AJ$22)*$AN$22)*$AH$22)+((((N43/100)*$AJ$23)*$AH$23)),IF(Calculator!$O$6="SINGLEURBANE",SUM((((N43/100)*$AJ$22)*$AH$22))+(((((N43/100)*$AJ$22)*$AN$22)*$AH$22)*Calculator!$G$9)-((((N43/100)*$AJ$22)*$AN$22)*$AH$22)+((((N43/100)*$AJ$23)*$AH$23)),IF(Calculator!$O$6="SINGLESILVERANOD",SUM((((N43/100)*$AJ$22)*$AH$22))+(((((N43/100)*$AJ$22)*$AN$22)*$AH$22)*Calculator!$G$10)-((((N43/100)*$AJ$22)*$AN$22)*$AH$22)+((((N43/100)*$AJ$23)*$AH$23)),IF(Calculator!$O$6="SINGLEANOD",SUM((((N43/100)*$AJ$22)*$AH$22))+(((((N43/100)*$AJ$22)*$AN$22)*$AH$22)*Calculator!$G$11)-((((N43/100)*$AJ$22)*$AN$22)*$AH$22)+((((N43/100)*$AJ$23)*$AH$23)),IF(Calculator!$O$6="DUALBASE",SUM((((N43/100)*$AJ$22)*$AH$22))+(((((N43/100)*$AJ$22)*$AN$22)*$AH$22)*Calculator!$G$12)-((((N43/100)*$AJ$22)*$AN$22)*$AH$22)+((((N43/100)*$AJ$23)*$AH$23)),IF(Calculator!$O$6="DUALELEMENTS",SUM((((N43/100)*$AJ$22)*$AH$22))+(((((N43/100)*$AJ$22)*$AN$22)*$AH$22)*Calculator!$G$13)-((((N43/100)*$AJ$22)*$AN$22)*$AH$22)+((((N43/100)*$AJ$23)*$AH$23)),IF(Calculator!$O$6="DUALSPECTRUM",SUM((((N43/100)*$AJ$22)*$AH$22))+(((((N43/100)*$AJ$22)*$AN$22)*$AH$22)*Calculator!$G$15)-((((N43/100)*$AJ$22)*$AN$22)*$AH$22)+((((N43/100)*$AJ$23)*$AH$23)),IF(Calculator!$O$6="DUALHOMESTEAD",SUM((((N43/100)*$AJ$22)*$AH$22))+(((((N43/100)*$AJ$22)*$AN$22)*$AH$22)*Calculator!$G$14)-((((N43/100)*$AJ$22)*$AN$22)*$AH$22)+((((N43/100)*$AJ$23)*$AH$23)),IF(Calculator!$O$6="DUALBAND A",SUM((((N43/100)*$AJ$22)*$AH$22))+(((((N43/100)*$AJ$22)*$AN$22)*$AH$22)*Calculator!$G$16)-((((N43/100)*$AJ$22)*$AN$22)*$AH$22)+((((N43/100)*$AJ$23)*$AH$23)),IF(Calculator!$O$6="DUALBAND B",SUM((((N43/100)*$AJ$22)*$AH$22))+(((((N43/100)*$AJ$22)*$AN$22)*$AH$22)*Calculator!$G$17)-((((N43/100)*$AJ$22)*$AN$22)*$AH$22)+((((N43/100)*$AJ$23)*$AH$23)),IF(Calculator!$O$6="DUALBAND C",SUM((((N43/100)*$AJ$22)*$AH$22))+(((((N43/100)*$AJ$22)*$AN$22)*$AH$22)*Calculator!$G$18)-((((N43/100)*$AJ$22)*$AN$22)*$AH$22)+((((N43/100)*$AJ$23)*$AH$23)),IF(Calculator!$O$6="DUALBAND D",SUM((((N43/100)*$AJ$22)*$AH$22))+(((((N43/100)*$AJ$22)*$AN$22)*$AH$22)*Calculator!$G$19)-((((N43/100)*$AJ$22)*$AN$22)*$AH$22)+((((N43/100)*$AJ$23)*$AH$23)),IF(Calculator!$O$6="DUALURBANE",SUM((((N43/100)*$AJ$22)*$AH$22))+(((((N43/100)*$AJ$22)*$AN$22)*$AH$22)*Calculator!$G$20)-((((N43/100)*$AJ$22)*$AN$22)*$AH$22)+((((N43/100)*$AJ$23)*$AH$23)),IF(Calculator!$O$6="DUALSILVERANOD",SUM((((N43/100)*$AJ$22)*$AH$22))+(((((N43/100)*$AJ$22)*$AN$22)*$AH$22)*Calculator!$G$21)-((((N43/100)*$AJ$22)*$AN$22)*$AH$22)+((((N43/100)*$AJ$23)*$AH$23)),IF(Calculator!$O$6="DUALANOD",SUM((((N43/100)*$AJ$22)*$AH$22))+(((((N43/100)*$AJ$22)*$AN$22)*$AH$22)*Calculator!$G$22)-((((N43/100)*$AJ$22)*$AN$22)*$AH$22)+((((N43/100)*$AJ$23)*$AH$23))))))))))))))))))))))))</f>
        <v>1048.0144069999999</v>
      </c>
      <c r="AE43" t="s">
        <v>1392</v>
      </c>
      <c r="AF43">
        <f>IF('Front Sheet'!$C$6=2000,2,IF('Front Sheet'!$C$6=2100,3,IF('Front Sheet'!$C$6=2200,4,IF('Front Sheet'!$C$6=2300,5,IF('Front Sheet'!$C$6=2400,6,IF('Front Sheet'!$C$6=2500,7,IF('Front Sheet'!$C$6=2600,8,IF('Front Sheet'!$C$6=2700,9,IF('Front Sheet'!$C$6=2800,10,IF('Front Sheet'!$C$6=2900,11,IF('Front Sheet'!$C$6=3000,12,IF('Front Sheet'!$C$6=3100,13,IF('Front Sheet'!$C$6=3200,14,"")))))))))))))</f>
        <v>3</v>
      </c>
    </row>
    <row r="44" spans="1:40">
      <c r="A44" s="8" t="s">
        <v>1393</v>
      </c>
      <c r="B44" s="2">
        <v>2284.9865500000001</v>
      </c>
      <c r="C44" s="2">
        <v>2307.9033999999997</v>
      </c>
      <c r="D44" s="2">
        <v>2332.4086499999999</v>
      </c>
      <c r="E44" s="2">
        <v>2355.5971999999997</v>
      </c>
      <c r="F44" s="2">
        <v>2380.1024499999999</v>
      </c>
      <c r="G44" s="2">
        <v>2403.2910000000002</v>
      </c>
      <c r="H44" s="2">
        <v>2426.2078499999998</v>
      </c>
      <c r="I44" s="2">
        <v>2450.7130999999995</v>
      </c>
      <c r="J44" s="2">
        <v>2473.62995</v>
      </c>
      <c r="K44" s="2">
        <v>2498.1351999999997</v>
      </c>
      <c r="L44" s="2">
        <v>2526.3188500000001</v>
      </c>
      <c r="M44" s="2">
        <v>2549.2356999999997</v>
      </c>
      <c r="N44" s="2">
        <v>2573.7409499999999</v>
      </c>
      <c r="P44" s="8">
        <v>2150</v>
      </c>
      <c r="Q44" s="2">
        <f>IF(Calculator!$O$6="SINGLEBASE",SUM((((B44/100)*$AJ$22)*$AH$22))+((((B44/100)*$AJ$23)*$AH$23)),IF(Calculator!$O$6="SINGLEELEMENTS",SUM((((B44/100)*$AJ$22)*$AH$22))+(((((B44/100)*$AJ$22)*$AN$22)*$AH$22)*Calculator!$G$2)-((((B44/100)*$AJ$22)*$AN$22)*$AH$22)+((((B44/100)*$AJ$23)*$AH$23)),IF(Calculator!$O$6="SINGLESPECTRUM",SUM((((B44/100)*$AJ$22)*$AH$22))+(((((B44/100)*$AJ$22)*$AN$22)*$AH$22)*Calculator!$G$4)-((((B44/100)*$AJ$22)*$AN$22)*$AH$22)+((((B44/100)*$AJ$23)*$AH$23)),IF(Calculator!$O$6="SINGLEHOMESTEAD",SUM((((B44/100)*$AJ$22)*$AH$22))+(((((B44/100)*$AJ$22)*$AN$22)*$AH$22)*Calculator!$G$3)-((((B44/100)*$AJ$22)*$AN$22)*$AH$22)+((((B44/100)*$AJ$23)*$AH$23)),IF(Calculator!$O$6="SINGLEBAND A",SUM((((B44/100)*$AJ$22)*$AH$22))+(((((B44/100)*$AJ$22)*$AN$22)*$AH$22)*Calculator!$G$5)-((((B44/100)*$AJ$22)*$AN$22)*$AH$22)+((((B44/100)*$AJ$23)*$AH$23)),IF(Calculator!$O$6="SINGLEBAND B",SUM((((B44/100)*$AJ$22)*$AH$22))+(((((B44/100)*$AJ$22)*$AN$22)*$AH$22)*Calculator!$G$6)-((((B44/100)*$AJ$22)*$AN$22)*$AH$22)+((((B44/100)*$AJ$23)*$AH$23)),IF(Calculator!$O$6="SINGLEBAND C",SUM((((B44/100)*$AJ$22)*$AH$22))+(((((B44/100)*$AJ$22)*$AN$22)*$AH$22)*Calculator!$G$7)-((((B44/100)*$AJ$22)*$AN$22)*$AH$22)+((((B44/100)*$AJ$23)*$AH$23)),IF(Calculator!$O$6="SINGLEBAND D",SUM((((B44/100)*$AJ$22)*$AH$22))+(((((B44/100)*$AJ$22)*$AN$22)*$AH$22)*Calculator!$G$8)-((((B44/100)*$AJ$22)*$AN$22)*$AH$22)+((((B44/100)*$AJ$23)*$AH$23)),IF(Calculator!$O$6="SINGLEURBANE",SUM((((B44/100)*$AJ$22)*$AH$22))+(((((B44/100)*$AJ$22)*$AN$22)*$AH$22)*Calculator!$G$9)-((((B44/100)*$AJ$22)*$AN$22)*$AH$22)+((((B44/100)*$AJ$23)*$AH$23)),IF(Calculator!$O$6="SINGLESILVERANOD",SUM((((B44/100)*$AJ$22)*$AH$22))+(((((B44/100)*$AJ$22)*$AN$22)*$AH$22)*Calculator!$G$10)-((((B44/100)*$AJ$22)*$AN$22)*$AH$22)+((((B44/100)*$AJ$23)*$AH$23)),IF(Calculator!$O$6="SINGLEANOD",SUM((((B44/100)*$AJ$22)*$AH$22))+(((((B44/100)*$AJ$22)*$AN$22)*$AH$22)*Calculator!$G$11)-((((B44/100)*$AJ$22)*$AN$22)*$AH$22)+((((B44/100)*$AJ$23)*$AH$23)),IF(Calculator!$O$6="DUALBASE",SUM((((B44/100)*$AJ$22)*$AH$22))+(((((B44/100)*$AJ$22)*$AN$22)*$AH$22)*Calculator!$G$12)-((((B44/100)*$AJ$22)*$AN$22)*$AH$22)+((((B44/100)*$AJ$23)*$AH$23)),IF(Calculator!$O$6="DUALELEMENTS",SUM((((B44/100)*$AJ$22)*$AH$22))+(((((B44/100)*$AJ$22)*$AN$22)*$AH$22)*Calculator!$G$13)-((((B44/100)*$AJ$22)*$AN$22)*$AH$22)+((((B44/100)*$AJ$23)*$AH$23)),IF(Calculator!$O$6="DUALSPECTRUM",SUM((((B44/100)*$AJ$22)*$AH$22))+(((((B44/100)*$AJ$22)*$AN$22)*$AH$22)*Calculator!$G$15)-((((B44/100)*$AJ$22)*$AN$22)*$AH$22)+((((B44/100)*$AJ$23)*$AH$23)),IF(Calculator!$O$6="DUALHOMESTEAD",SUM((((B44/100)*$AJ$22)*$AH$22))+(((((B44/100)*$AJ$22)*$AN$22)*$AH$22)*Calculator!$G$14)-((((B44/100)*$AJ$22)*$AN$22)*$AH$22)+((((B44/100)*$AJ$23)*$AH$23)),IF(Calculator!$O$6="DUALBAND A",SUM((((B44/100)*$AJ$22)*$AH$22))+(((((B44/100)*$AJ$22)*$AN$22)*$AH$22)*Calculator!$G$16)-((((B44/100)*$AJ$22)*$AN$22)*$AH$22)+((((B44/100)*$AJ$23)*$AH$23)),IF(Calculator!$O$6="DUALBAND B",SUM((((B44/100)*$AJ$22)*$AH$22))+(((((B44/100)*$AJ$22)*$AN$22)*$AH$22)*Calculator!$G$17)-((((B44/100)*$AJ$22)*$AN$22)*$AH$22)+((((B44/100)*$AJ$23)*$AH$23)),IF(Calculator!$O$6="DUALBAND C",SUM((((B44/100)*$AJ$22)*$AH$22))+(((((B44/100)*$AJ$22)*$AN$22)*$AH$22)*Calculator!$G$18)-((((B44/100)*$AJ$22)*$AN$22)*$AH$22)+((((B44/100)*$AJ$23)*$AH$23)),IF(Calculator!$O$6="DUALBAND D",SUM((((B44/100)*$AJ$22)*$AH$22))+(((((B44/100)*$AJ$22)*$AN$22)*$AH$22)*Calculator!$G$19)-((((B44/100)*$AJ$22)*$AN$22)*$AH$22)+((((B44/100)*$AJ$23)*$AH$23)),IF(Calculator!$O$6="DUALURBANE",SUM((((B44/100)*$AJ$22)*$AH$22))+(((((B44/100)*$AJ$22)*$AN$22)*$AH$22)*Calculator!$G$20)-((((B44/100)*$AJ$22)*$AN$22)*$AH$22)+((((B44/100)*$AJ$23)*$AH$23)),IF(Calculator!$O$6="DUALSILVERANOD",SUM((((B44/100)*$AJ$22)*$AH$22))+(((((B44/100)*$AJ$22)*$AN$22)*$AH$22)*Calculator!$G$21)-((((B44/100)*$AJ$22)*$AN$22)*$AH$22)+((((B44/100)*$AJ$23)*$AH$23)),IF(Calculator!$O$6="DUALANOD",SUM((((B44/100)*$AJ$22)*$AH$22))+(((((B44/100)*$AJ$22)*$AN$22)*$AH$22)*Calculator!$G$22)-((((B44/100)*$AJ$22)*$AN$22)*$AH$22)+((((B44/100)*$AJ$23)*$AH$23))))))))))))))))))))))))</f>
        <v>936.84448550000002</v>
      </c>
      <c r="R44" s="2">
        <f>IF(Calculator!$O$6="SINGLEBASE",SUM((((C44/100)*$AJ$22)*$AH$22))+((((C44/100)*$AJ$23)*$AH$23)),IF(Calculator!$O$6="SINGLEELEMENTS",SUM((((C44/100)*$AJ$22)*$AH$22))+(((((C44/100)*$AJ$22)*$AN$22)*$AH$22)*Calculator!$G$2)-((((C44/100)*$AJ$22)*$AN$22)*$AH$22)+((((C44/100)*$AJ$23)*$AH$23)),IF(Calculator!$O$6="SINGLESPECTRUM",SUM((((C44/100)*$AJ$22)*$AH$22))+(((((C44/100)*$AJ$22)*$AN$22)*$AH$22)*Calculator!$G$4)-((((C44/100)*$AJ$22)*$AN$22)*$AH$22)+((((C44/100)*$AJ$23)*$AH$23)),IF(Calculator!$O$6="SINGLEHOMESTEAD",SUM((((C44/100)*$AJ$22)*$AH$22))+(((((C44/100)*$AJ$22)*$AN$22)*$AH$22)*Calculator!$G$3)-((((C44/100)*$AJ$22)*$AN$22)*$AH$22)+((((C44/100)*$AJ$23)*$AH$23)),IF(Calculator!$O$6="SINGLEBAND A",SUM((((C44/100)*$AJ$22)*$AH$22))+(((((C44/100)*$AJ$22)*$AN$22)*$AH$22)*Calculator!$G$5)-((((C44/100)*$AJ$22)*$AN$22)*$AH$22)+((((C44/100)*$AJ$23)*$AH$23)),IF(Calculator!$O$6="SINGLEBAND B",SUM((((C44/100)*$AJ$22)*$AH$22))+(((((C44/100)*$AJ$22)*$AN$22)*$AH$22)*Calculator!$G$6)-((((C44/100)*$AJ$22)*$AN$22)*$AH$22)+((((C44/100)*$AJ$23)*$AH$23)),IF(Calculator!$O$6="SINGLEBAND C",SUM((((C44/100)*$AJ$22)*$AH$22))+(((((C44/100)*$AJ$22)*$AN$22)*$AH$22)*Calculator!$G$7)-((((C44/100)*$AJ$22)*$AN$22)*$AH$22)+((((C44/100)*$AJ$23)*$AH$23)),IF(Calculator!$O$6="SINGLEBAND D",SUM((((C44/100)*$AJ$22)*$AH$22))+(((((C44/100)*$AJ$22)*$AN$22)*$AH$22)*Calculator!$G$8)-((((C44/100)*$AJ$22)*$AN$22)*$AH$22)+((((C44/100)*$AJ$23)*$AH$23)),IF(Calculator!$O$6="SINGLEURBANE",SUM((((C44/100)*$AJ$22)*$AH$22))+(((((C44/100)*$AJ$22)*$AN$22)*$AH$22)*Calculator!$G$9)-((((C44/100)*$AJ$22)*$AN$22)*$AH$22)+((((C44/100)*$AJ$23)*$AH$23)),IF(Calculator!$O$6="SINGLESILVERANOD",SUM((((C44/100)*$AJ$22)*$AH$22))+(((((C44/100)*$AJ$22)*$AN$22)*$AH$22)*Calculator!$G$10)-((((C44/100)*$AJ$22)*$AN$22)*$AH$22)+((((C44/100)*$AJ$23)*$AH$23)),IF(Calculator!$O$6="SINGLEANOD",SUM((((C44/100)*$AJ$22)*$AH$22))+(((((C44/100)*$AJ$22)*$AN$22)*$AH$22)*Calculator!$G$11)-((((C44/100)*$AJ$22)*$AN$22)*$AH$22)+((((C44/100)*$AJ$23)*$AH$23)),IF(Calculator!$O$6="DUALBASE",SUM((((C44/100)*$AJ$22)*$AH$22))+(((((C44/100)*$AJ$22)*$AN$22)*$AH$22)*Calculator!$G$12)-((((C44/100)*$AJ$22)*$AN$22)*$AH$22)+((((C44/100)*$AJ$23)*$AH$23)),IF(Calculator!$O$6="DUALELEMENTS",SUM((((C44/100)*$AJ$22)*$AH$22))+(((((C44/100)*$AJ$22)*$AN$22)*$AH$22)*Calculator!$G$13)-((((C44/100)*$AJ$22)*$AN$22)*$AH$22)+((((C44/100)*$AJ$23)*$AH$23)),IF(Calculator!$O$6="DUALSPECTRUM",SUM((((C44/100)*$AJ$22)*$AH$22))+(((((C44/100)*$AJ$22)*$AN$22)*$AH$22)*Calculator!$G$15)-((((C44/100)*$AJ$22)*$AN$22)*$AH$22)+((((C44/100)*$AJ$23)*$AH$23)),IF(Calculator!$O$6="DUALHOMESTEAD",SUM((((C44/100)*$AJ$22)*$AH$22))+(((((C44/100)*$AJ$22)*$AN$22)*$AH$22)*Calculator!$G$14)-((((C44/100)*$AJ$22)*$AN$22)*$AH$22)+((((C44/100)*$AJ$23)*$AH$23)),IF(Calculator!$O$6="DUALBAND A",SUM((((C44/100)*$AJ$22)*$AH$22))+(((((C44/100)*$AJ$22)*$AN$22)*$AH$22)*Calculator!$G$16)-((((C44/100)*$AJ$22)*$AN$22)*$AH$22)+((((C44/100)*$AJ$23)*$AH$23)),IF(Calculator!$O$6="DUALBAND B",SUM((((C44/100)*$AJ$22)*$AH$22))+(((((C44/100)*$AJ$22)*$AN$22)*$AH$22)*Calculator!$G$17)-((((C44/100)*$AJ$22)*$AN$22)*$AH$22)+((((C44/100)*$AJ$23)*$AH$23)),IF(Calculator!$O$6="DUALBAND C",SUM((((C44/100)*$AJ$22)*$AH$22))+(((((C44/100)*$AJ$22)*$AN$22)*$AH$22)*Calculator!$G$18)-((((C44/100)*$AJ$22)*$AN$22)*$AH$22)+((((C44/100)*$AJ$23)*$AH$23)),IF(Calculator!$O$6="DUALBAND D",SUM((((C44/100)*$AJ$22)*$AH$22))+(((((C44/100)*$AJ$22)*$AN$22)*$AH$22)*Calculator!$G$19)-((((C44/100)*$AJ$22)*$AN$22)*$AH$22)+((((C44/100)*$AJ$23)*$AH$23)),IF(Calculator!$O$6="DUALURBANE",SUM((((C44/100)*$AJ$22)*$AH$22))+(((((C44/100)*$AJ$22)*$AN$22)*$AH$22)*Calculator!$G$20)-((((C44/100)*$AJ$22)*$AN$22)*$AH$22)+((((C44/100)*$AJ$23)*$AH$23)),IF(Calculator!$O$6="DUALSILVERANOD",SUM((((C44/100)*$AJ$22)*$AH$22))+(((((C44/100)*$AJ$22)*$AN$22)*$AH$22)*Calculator!$G$21)-((((C44/100)*$AJ$22)*$AN$22)*$AH$22)+((((C44/100)*$AJ$23)*$AH$23)),IF(Calculator!$O$6="DUALANOD",SUM((((C44/100)*$AJ$22)*$AH$22))+(((((C44/100)*$AJ$22)*$AN$22)*$AH$22)*Calculator!$G$22)-((((C44/100)*$AJ$22)*$AN$22)*$AH$22)+((((C44/100)*$AJ$23)*$AH$23))))))))))))))))))))))))</f>
        <v>946.24039399999992</v>
      </c>
      <c r="S44" s="2">
        <f>IF(Calculator!$O$6="SINGLEBASE",SUM((((D44/100)*$AJ$22)*$AH$22))+((((D44/100)*$AJ$23)*$AH$23)),IF(Calculator!$O$6="SINGLEELEMENTS",SUM((((D44/100)*$AJ$22)*$AH$22))+(((((D44/100)*$AJ$22)*$AN$22)*$AH$22)*Calculator!$G$2)-((((D44/100)*$AJ$22)*$AN$22)*$AH$22)+((((D44/100)*$AJ$23)*$AH$23)),IF(Calculator!$O$6="SINGLESPECTRUM",SUM((((D44/100)*$AJ$22)*$AH$22))+(((((D44/100)*$AJ$22)*$AN$22)*$AH$22)*Calculator!$G$4)-((((D44/100)*$AJ$22)*$AN$22)*$AH$22)+((((D44/100)*$AJ$23)*$AH$23)),IF(Calculator!$O$6="SINGLEHOMESTEAD",SUM((((D44/100)*$AJ$22)*$AH$22))+(((((D44/100)*$AJ$22)*$AN$22)*$AH$22)*Calculator!$G$3)-((((D44/100)*$AJ$22)*$AN$22)*$AH$22)+((((D44/100)*$AJ$23)*$AH$23)),IF(Calculator!$O$6="SINGLEBAND A",SUM((((D44/100)*$AJ$22)*$AH$22))+(((((D44/100)*$AJ$22)*$AN$22)*$AH$22)*Calculator!$G$5)-((((D44/100)*$AJ$22)*$AN$22)*$AH$22)+((((D44/100)*$AJ$23)*$AH$23)),IF(Calculator!$O$6="SINGLEBAND B",SUM((((D44/100)*$AJ$22)*$AH$22))+(((((D44/100)*$AJ$22)*$AN$22)*$AH$22)*Calculator!$G$6)-((((D44/100)*$AJ$22)*$AN$22)*$AH$22)+((((D44/100)*$AJ$23)*$AH$23)),IF(Calculator!$O$6="SINGLEBAND C",SUM((((D44/100)*$AJ$22)*$AH$22))+(((((D44/100)*$AJ$22)*$AN$22)*$AH$22)*Calculator!$G$7)-((((D44/100)*$AJ$22)*$AN$22)*$AH$22)+((((D44/100)*$AJ$23)*$AH$23)),IF(Calculator!$O$6="SINGLEBAND D",SUM((((D44/100)*$AJ$22)*$AH$22))+(((((D44/100)*$AJ$22)*$AN$22)*$AH$22)*Calculator!$G$8)-((((D44/100)*$AJ$22)*$AN$22)*$AH$22)+((((D44/100)*$AJ$23)*$AH$23)),IF(Calculator!$O$6="SINGLEURBANE",SUM((((D44/100)*$AJ$22)*$AH$22))+(((((D44/100)*$AJ$22)*$AN$22)*$AH$22)*Calculator!$G$9)-((((D44/100)*$AJ$22)*$AN$22)*$AH$22)+((((D44/100)*$AJ$23)*$AH$23)),IF(Calculator!$O$6="SINGLESILVERANOD",SUM((((D44/100)*$AJ$22)*$AH$22))+(((((D44/100)*$AJ$22)*$AN$22)*$AH$22)*Calculator!$G$10)-((((D44/100)*$AJ$22)*$AN$22)*$AH$22)+((((D44/100)*$AJ$23)*$AH$23)),IF(Calculator!$O$6="SINGLEANOD",SUM((((D44/100)*$AJ$22)*$AH$22))+(((((D44/100)*$AJ$22)*$AN$22)*$AH$22)*Calculator!$G$11)-((((D44/100)*$AJ$22)*$AN$22)*$AH$22)+((((D44/100)*$AJ$23)*$AH$23)),IF(Calculator!$O$6="DUALBASE",SUM((((D44/100)*$AJ$22)*$AH$22))+(((((D44/100)*$AJ$22)*$AN$22)*$AH$22)*Calculator!$G$12)-((((D44/100)*$AJ$22)*$AN$22)*$AH$22)+((((D44/100)*$AJ$23)*$AH$23)),IF(Calculator!$O$6="DUALELEMENTS",SUM((((D44/100)*$AJ$22)*$AH$22))+(((((D44/100)*$AJ$22)*$AN$22)*$AH$22)*Calculator!$G$13)-((((D44/100)*$AJ$22)*$AN$22)*$AH$22)+((((D44/100)*$AJ$23)*$AH$23)),IF(Calculator!$O$6="DUALSPECTRUM",SUM((((D44/100)*$AJ$22)*$AH$22))+(((((D44/100)*$AJ$22)*$AN$22)*$AH$22)*Calculator!$G$15)-((((D44/100)*$AJ$22)*$AN$22)*$AH$22)+((((D44/100)*$AJ$23)*$AH$23)),IF(Calculator!$O$6="DUALHOMESTEAD",SUM((((D44/100)*$AJ$22)*$AH$22))+(((((D44/100)*$AJ$22)*$AN$22)*$AH$22)*Calculator!$G$14)-((((D44/100)*$AJ$22)*$AN$22)*$AH$22)+((((D44/100)*$AJ$23)*$AH$23)),IF(Calculator!$O$6="DUALBAND A",SUM((((D44/100)*$AJ$22)*$AH$22))+(((((D44/100)*$AJ$22)*$AN$22)*$AH$22)*Calculator!$G$16)-((((D44/100)*$AJ$22)*$AN$22)*$AH$22)+((((D44/100)*$AJ$23)*$AH$23)),IF(Calculator!$O$6="DUALBAND B",SUM((((D44/100)*$AJ$22)*$AH$22))+(((((D44/100)*$AJ$22)*$AN$22)*$AH$22)*Calculator!$G$17)-((((D44/100)*$AJ$22)*$AN$22)*$AH$22)+((((D44/100)*$AJ$23)*$AH$23)),IF(Calculator!$O$6="DUALBAND C",SUM((((D44/100)*$AJ$22)*$AH$22))+(((((D44/100)*$AJ$22)*$AN$22)*$AH$22)*Calculator!$G$18)-((((D44/100)*$AJ$22)*$AN$22)*$AH$22)+((((D44/100)*$AJ$23)*$AH$23)),IF(Calculator!$O$6="DUALBAND D",SUM((((D44/100)*$AJ$22)*$AH$22))+(((((D44/100)*$AJ$22)*$AN$22)*$AH$22)*Calculator!$G$19)-((((D44/100)*$AJ$22)*$AN$22)*$AH$22)+((((D44/100)*$AJ$23)*$AH$23)),IF(Calculator!$O$6="DUALURBANE",SUM((((D44/100)*$AJ$22)*$AH$22))+(((((D44/100)*$AJ$22)*$AN$22)*$AH$22)*Calculator!$G$20)-((((D44/100)*$AJ$22)*$AN$22)*$AH$22)+((((D44/100)*$AJ$23)*$AH$23)),IF(Calculator!$O$6="DUALSILVERANOD",SUM((((D44/100)*$AJ$22)*$AH$22))+(((((D44/100)*$AJ$22)*$AN$22)*$AH$22)*Calculator!$G$21)-((((D44/100)*$AJ$22)*$AN$22)*$AH$22)+((((D44/100)*$AJ$23)*$AH$23)),IF(Calculator!$O$6="DUALANOD",SUM((((D44/100)*$AJ$22)*$AH$22))+(((((D44/100)*$AJ$22)*$AN$22)*$AH$22)*Calculator!$G$22)-((((D44/100)*$AJ$22)*$AN$22)*$AH$22)+((((D44/100)*$AJ$23)*$AH$23))))))))))))))))))))))))</f>
        <v>956.28754650000019</v>
      </c>
      <c r="T44" s="2">
        <f>IF(Calculator!$O$6="SINGLEBASE",SUM((((E44/100)*$AJ$22)*$AH$22))+((((E44/100)*$AJ$23)*$AH$23)),IF(Calculator!$O$6="SINGLEELEMENTS",SUM((((E44/100)*$AJ$22)*$AH$22))+(((((E44/100)*$AJ$22)*$AN$22)*$AH$22)*Calculator!$G$2)-((((E44/100)*$AJ$22)*$AN$22)*$AH$22)+((((E44/100)*$AJ$23)*$AH$23)),IF(Calculator!$O$6="SINGLESPECTRUM",SUM((((E44/100)*$AJ$22)*$AH$22))+(((((E44/100)*$AJ$22)*$AN$22)*$AH$22)*Calculator!$G$4)-((((E44/100)*$AJ$22)*$AN$22)*$AH$22)+((((E44/100)*$AJ$23)*$AH$23)),IF(Calculator!$O$6="SINGLEHOMESTEAD",SUM((((E44/100)*$AJ$22)*$AH$22))+(((((E44/100)*$AJ$22)*$AN$22)*$AH$22)*Calculator!$G$3)-((((E44/100)*$AJ$22)*$AN$22)*$AH$22)+((((E44/100)*$AJ$23)*$AH$23)),IF(Calculator!$O$6="SINGLEBAND A",SUM((((E44/100)*$AJ$22)*$AH$22))+(((((E44/100)*$AJ$22)*$AN$22)*$AH$22)*Calculator!$G$5)-((((E44/100)*$AJ$22)*$AN$22)*$AH$22)+((((E44/100)*$AJ$23)*$AH$23)),IF(Calculator!$O$6="SINGLEBAND B",SUM((((E44/100)*$AJ$22)*$AH$22))+(((((E44/100)*$AJ$22)*$AN$22)*$AH$22)*Calculator!$G$6)-((((E44/100)*$AJ$22)*$AN$22)*$AH$22)+((((E44/100)*$AJ$23)*$AH$23)),IF(Calculator!$O$6="SINGLEBAND C",SUM((((E44/100)*$AJ$22)*$AH$22))+(((((E44/100)*$AJ$22)*$AN$22)*$AH$22)*Calculator!$G$7)-((((E44/100)*$AJ$22)*$AN$22)*$AH$22)+((((E44/100)*$AJ$23)*$AH$23)),IF(Calculator!$O$6="SINGLEBAND D",SUM((((E44/100)*$AJ$22)*$AH$22))+(((((E44/100)*$AJ$22)*$AN$22)*$AH$22)*Calculator!$G$8)-((((E44/100)*$AJ$22)*$AN$22)*$AH$22)+((((E44/100)*$AJ$23)*$AH$23)),IF(Calculator!$O$6="SINGLEURBANE",SUM((((E44/100)*$AJ$22)*$AH$22))+(((((E44/100)*$AJ$22)*$AN$22)*$AH$22)*Calculator!$G$9)-((((E44/100)*$AJ$22)*$AN$22)*$AH$22)+((((E44/100)*$AJ$23)*$AH$23)),IF(Calculator!$O$6="SINGLESILVERANOD",SUM((((E44/100)*$AJ$22)*$AH$22))+(((((E44/100)*$AJ$22)*$AN$22)*$AH$22)*Calculator!$G$10)-((((E44/100)*$AJ$22)*$AN$22)*$AH$22)+((((E44/100)*$AJ$23)*$AH$23)),IF(Calculator!$O$6="SINGLEANOD",SUM((((E44/100)*$AJ$22)*$AH$22))+(((((E44/100)*$AJ$22)*$AN$22)*$AH$22)*Calculator!$G$11)-((((E44/100)*$AJ$22)*$AN$22)*$AH$22)+((((E44/100)*$AJ$23)*$AH$23)),IF(Calculator!$O$6="DUALBASE",SUM((((E44/100)*$AJ$22)*$AH$22))+(((((E44/100)*$AJ$22)*$AN$22)*$AH$22)*Calculator!$G$12)-((((E44/100)*$AJ$22)*$AN$22)*$AH$22)+((((E44/100)*$AJ$23)*$AH$23)),IF(Calculator!$O$6="DUALELEMENTS",SUM((((E44/100)*$AJ$22)*$AH$22))+(((((E44/100)*$AJ$22)*$AN$22)*$AH$22)*Calculator!$G$13)-((((E44/100)*$AJ$22)*$AN$22)*$AH$22)+((((E44/100)*$AJ$23)*$AH$23)),IF(Calculator!$O$6="DUALSPECTRUM",SUM((((E44/100)*$AJ$22)*$AH$22))+(((((E44/100)*$AJ$22)*$AN$22)*$AH$22)*Calculator!$G$15)-((((E44/100)*$AJ$22)*$AN$22)*$AH$22)+((((E44/100)*$AJ$23)*$AH$23)),IF(Calculator!$O$6="DUALHOMESTEAD",SUM((((E44/100)*$AJ$22)*$AH$22))+(((((E44/100)*$AJ$22)*$AN$22)*$AH$22)*Calculator!$G$14)-((((E44/100)*$AJ$22)*$AN$22)*$AH$22)+((((E44/100)*$AJ$23)*$AH$23)),IF(Calculator!$O$6="DUALBAND A",SUM((((E44/100)*$AJ$22)*$AH$22))+(((((E44/100)*$AJ$22)*$AN$22)*$AH$22)*Calculator!$G$16)-((((E44/100)*$AJ$22)*$AN$22)*$AH$22)+((((E44/100)*$AJ$23)*$AH$23)),IF(Calculator!$O$6="DUALBAND B",SUM((((E44/100)*$AJ$22)*$AH$22))+(((((E44/100)*$AJ$22)*$AN$22)*$AH$22)*Calculator!$G$17)-((((E44/100)*$AJ$22)*$AN$22)*$AH$22)+((((E44/100)*$AJ$23)*$AH$23)),IF(Calculator!$O$6="DUALBAND C",SUM((((E44/100)*$AJ$22)*$AH$22))+(((((E44/100)*$AJ$22)*$AN$22)*$AH$22)*Calculator!$G$18)-((((E44/100)*$AJ$22)*$AN$22)*$AH$22)+((((E44/100)*$AJ$23)*$AH$23)),IF(Calculator!$O$6="DUALBAND D",SUM((((E44/100)*$AJ$22)*$AH$22))+(((((E44/100)*$AJ$22)*$AN$22)*$AH$22)*Calculator!$G$19)-((((E44/100)*$AJ$22)*$AN$22)*$AH$22)+((((E44/100)*$AJ$23)*$AH$23)),IF(Calculator!$O$6="DUALURBANE",SUM((((E44/100)*$AJ$22)*$AH$22))+(((((E44/100)*$AJ$22)*$AN$22)*$AH$22)*Calculator!$G$20)-((((E44/100)*$AJ$22)*$AN$22)*$AH$22)+((((E44/100)*$AJ$23)*$AH$23)),IF(Calculator!$O$6="DUALSILVERANOD",SUM((((E44/100)*$AJ$22)*$AH$22))+(((((E44/100)*$AJ$22)*$AN$22)*$AH$22)*Calculator!$G$21)-((((E44/100)*$AJ$22)*$AN$22)*$AH$22)+((((E44/100)*$AJ$23)*$AH$23)),IF(Calculator!$O$6="DUALANOD",SUM((((E44/100)*$AJ$22)*$AH$22))+(((((E44/100)*$AJ$22)*$AN$22)*$AH$22)*Calculator!$G$22)-((((E44/100)*$AJ$22)*$AN$22)*$AH$22)+((((E44/100)*$AJ$23)*$AH$23))))))))))))))))))))))))</f>
        <v>965.79485199999976</v>
      </c>
      <c r="U44" s="2">
        <f>IF(Calculator!$O$6="SINGLEBASE",SUM((((F44/100)*$AJ$22)*$AH$22))+((((F44/100)*$AJ$23)*$AH$23)),IF(Calculator!$O$6="SINGLEELEMENTS",SUM((((F44/100)*$AJ$22)*$AH$22))+(((((F44/100)*$AJ$22)*$AN$22)*$AH$22)*Calculator!$G$2)-((((F44/100)*$AJ$22)*$AN$22)*$AH$22)+((((F44/100)*$AJ$23)*$AH$23)),IF(Calculator!$O$6="SINGLESPECTRUM",SUM((((F44/100)*$AJ$22)*$AH$22))+(((((F44/100)*$AJ$22)*$AN$22)*$AH$22)*Calculator!$G$4)-((((F44/100)*$AJ$22)*$AN$22)*$AH$22)+((((F44/100)*$AJ$23)*$AH$23)),IF(Calculator!$O$6="SINGLEHOMESTEAD",SUM((((F44/100)*$AJ$22)*$AH$22))+(((((F44/100)*$AJ$22)*$AN$22)*$AH$22)*Calculator!$G$3)-((((F44/100)*$AJ$22)*$AN$22)*$AH$22)+((((F44/100)*$AJ$23)*$AH$23)),IF(Calculator!$O$6="SINGLEBAND A",SUM((((F44/100)*$AJ$22)*$AH$22))+(((((F44/100)*$AJ$22)*$AN$22)*$AH$22)*Calculator!$G$5)-((((F44/100)*$AJ$22)*$AN$22)*$AH$22)+((((F44/100)*$AJ$23)*$AH$23)),IF(Calculator!$O$6="SINGLEBAND B",SUM((((F44/100)*$AJ$22)*$AH$22))+(((((F44/100)*$AJ$22)*$AN$22)*$AH$22)*Calculator!$G$6)-((((F44/100)*$AJ$22)*$AN$22)*$AH$22)+((((F44/100)*$AJ$23)*$AH$23)),IF(Calculator!$O$6="SINGLEBAND C",SUM((((F44/100)*$AJ$22)*$AH$22))+(((((F44/100)*$AJ$22)*$AN$22)*$AH$22)*Calculator!$G$7)-((((F44/100)*$AJ$22)*$AN$22)*$AH$22)+((((F44/100)*$AJ$23)*$AH$23)),IF(Calculator!$O$6="SINGLEBAND D",SUM((((F44/100)*$AJ$22)*$AH$22))+(((((F44/100)*$AJ$22)*$AN$22)*$AH$22)*Calculator!$G$8)-((((F44/100)*$AJ$22)*$AN$22)*$AH$22)+((((F44/100)*$AJ$23)*$AH$23)),IF(Calculator!$O$6="SINGLEURBANE",SUM((((F44/100)*$AJ$22)*$AH$22))+(((((F44/100)*$AJ$22)*$AN$22)*$AH$22)*Calculator!$G$9)-((((F44/100)*$AJ$22)*$AN$22)*$AH$22)+((((F44/100)*$AJ$23)*$AH$23)),IF(Calculator!$O$6="SINGLESILVERANOD",SUM((((F44/100)*$AJ$22)*$AH$22))+(((((F44/100)*$AJ$22)*$AN$22)*$AH$22)*Calculator!$G$10)-((((F44/100)*$AJ$22)*$AN$22)*$AH$22)+((((F44/100)*$AJ$23)*$AH$23)),IF(Calculator!$O$6="SINGLEANOD",SUM((((F44/100)*$AJ$22)*$AH$22))+(((((F44/100)*$AJ$22)*$AN$22)*$AH$22)*Calculator!$G$11)-((((F44/100)*$AJ$22)*$AN$22)*$AH$22)+((((F44/100)*$AJ$23)*$AH$23)),IF(Calculator!$O$6="DUALBASE",SUM((((F44/100)*$AJ$22)*$AH$22))+(((((F44/100)*$AJ$22)*$AN$22)*$AH$22)*Calculator!$G$12)-((((F44/100)*$AJ$22)*$AN$22)*$AH$22)+((((F44/100)*$AJ$23)*$AH$23)),IF(Calculator!$O$6="DUALELEMENTS",SUM((((F44/100)*$AJ$22)*$AH$22))+(((((F44/100)*$AJ$22)*$AN$22)*$AH$22)*Calculator!$G$13)-((((F44/100)*$AJ$22)*$AN$22)*$AH$22)+((((F44/100)*$AJ$23)*$AH$23)),IF(Calculator!$O$6="DUALSPECTRUM",SUM((((F44/100)*$AJ$22)*$AH$22))+(((((F44/100)*$AJ$22)*$AN$22)*$AH$22)*Calculator!$G$15)-((((F44/100)*$AJ$22)*$AN$22)*$AH$22)+((((F44/100)*$AJ$23)*$AH$23)),IF(Calculator!$O$6="DUALHOMESTEAD",SUM((((F44/100)*$AJ$22)*$AH$22))+(((((F44/100)*$AJ$22)*$AN$22)*$AH$22)*Calculator!$G$14)-((((F44/100)*$AJ$22)*$AN$22)*$AH$22)+((((F44/100)*$AJ$23)*$AH$23)),IF(Calculator!$O$6="DUALBAND A",SUM((((F44/100)*$AJ$22)*$AH$22))+(((((F44/100)*$AJ$22)*$AN$22)*$AH$22)*Calculator!$G$16)-((((F44/100)*$AJ$22)*$AN$22)*$AH$22)+((((F44/100)*$AJ$23)*$AH$23)),IF(Calculator!$O$6="DUALBAND B",SUM((((F44/100)*$AJ$22)*$AH$22))+(((((F44/100)*$AJ$22)*$AN$22)*$AH$22)*Calculator!$G$17)-((((F44/100)*$AJ$22)*$AN$22)*$AH$22)+((((F44/100)*$AJ$23)*$AH$23)),IF(Calculator!$O$6="DUALBAND C",SUM((((F44/100)*$AJ$22)*$AH$22))+(((((F44/100)*$AJ$22)*$AN$22)*$AH$22)*Calculator!$G$18)-((((F44/100)*$AJ$22)*$AN$22)*$AH$22)+((((F44/100)*$AJ$23)*$AH$23)),IF(Calculator!$O$6="DUALBAND D",SUM((((F44/100)*$AJ$22)*$AH$22))+(((((F44/100)*$AJ$22)*$AN$22)*$AH$22)*Calculator!$G$19)-((((F44/100)*$AJ$22)*$AN$22)*$AH$22)+((((F44/100)*$AJ$23)*$AH$23)),IF(Calculator!$O$6="DUALURBANE",SUM((((F44/100)*$AJ$22)*$AH$22))+(((((F44/100)*$AJ$22)*$AN$22)*$AH$22)*Calculator!$G$20)-((((F44/100)*$AJ$22)*$AN$22)*$AH$22)+((((F44/100)*$AJ$23)*$AH$23)),IF(Calculator!$O$6="DUALSILVERANOD",SUM((((F44/100)*$AJ$22)*$AH$22))+(((((F44/100)*$AJ$22)*$AN$22)*$AH$22)*Calculator!$G$21)-((((F44/100)*$AJ$22)*$AN$22)*$AH$22)+((((F44/100)*$AJ$23)*$AH$23)),IF(Calculator!$O$6="DUALANOD",SUM((((F44/100)*$AJ$22)*$AH$22))+(((((F44/100)*$AJ$22)*$AN$22)*$AH$22)*Calculator!$G$22)-((((F44/100)*$AJ$22)*$AN$22)*$AH$22)+((((F44/100)*$AJ$23)*$AH$23))))))))))))))))))))))))</f>
        <v>975.8420044999998</v>
      </c>
      <c r="V44" s="2">
        <f>IF(Calculator!$O$6="SINGLEBASE",SUM((((G44/100)*$AJ$22)*$AH$22))+((((G44/100)*$AJ$23)*$AH$23)),IF(Calculator!$O$6="SINGLEELEMENTS",SUM((((G44/100)*$AJ$22)*$AH$22))+(((((G44/100)*$AJ$22)*$AN$22)*$AH$22)*Calculator!$G$2)-((((G44/100)*$AJ$22)*$AN$22)*$AH$22)+((((G44/100)*$AJ$23)*$AH$23)),IF(Calculator!$O$6="SINGLESPECTRUM",SUM((((G44/100)*$AJ$22)*$AH$22))+(((((G44/100)*$AJ$22)*$AN$22)*$AH$22)*Calculator!$G$4)-((((G44/100)*$AJ$22)*$AN$22)*$AH$22)+((((G44/100)*$AJ$23)*$AH$23)),IF(Calculator!$O$6="SINGLEHOMESTEAD",SUM((((G44/100)*$AJ$22)*$AH$22))+(((((G44/100)*$AJ$22)*$AN$22)*$AH$22)*Calculator!$G$3)-((((G44/100)*$AJ$22)*$AN$22)*$AH$22)+((((G44/100)*$AJ$23)*$AH$23)),IF(Calculator!$O$6="SINGLEBAND A",SUM((((G44/100)*$AJ$22)*$AH$22))+(((((G44/100)*$AJ$22)*$AN$22)*$AH$22)*Calculator!$G$5)-((((G44/100)*$AJ$22)*$AN$22)*$AH$22)+((((G44/100)*$AJ$23)*$AH$23)),IF(Calculator!$O$6="SINGLEBAND B",SUM((((G44/100)*$AJ$22)*$AH$22))+(((((G44/100)*$AJ$22)*$AN$22)*$AH$22)*Calculator!$G$6)-((((G44/100)*$AJ$22)*$AN$22)*$AH$22)+((((G44/100)*$AJ$23)*$AH$23)),IF(Calculator!$O$6="SINGLEBAND C",SUM((((G44/100)*$AJ$22)*$AH$22))+(((((G44/100)*$AJ$22)*$AN$22)*$AH$22)*Calculator!$G$7)-((((G44/100)*$AJ$22)*$AN$22)*$AH$22)+((((G44/100)*$AJ$23)*$AH$23)),IF(Calculator!$O$6="SINGLEBAND D",SUM((((G44/100)*$AJ$22)*$AH$22))+(((((G44/100)*$AJ$22)*$AN$22)*$AH$22)*Calculator!$G$8)-((((G44/100)*$AJ$22)*$AN$22)*$AH$22)+((((G44/100)*$AJ$23)*$AH$23)),IF(Calculator!$O$6="SINGLEURBANE",SUM((((G44/100)*$AJ$22)*$AH$22))+(((((G44/100)*$AJ$22)*$AN$22)*$AH$22)*Calculator!$G$9)-((((G44/100)*$AJ$22)*$AN$22)*$AH$22)+((((G44/100)*$AJ$23)*$AH$23)),IF(Calculator!$O$6="SINGLESILVERANOD",SUM((((G44/100)*$AJ$22)*$AH$22))+(((((G44/100)*$AJ$22)*$AN$22)*$AH$22)*Calculator!$G$10)-((((G44/100)*$AJ$22)*$AN$22)*$AH$22)+((((G44/100)*$AJ$23)*$AH$23)),IF(Calculator!$O$6="SINGLEANOD",SUM((((G44/100)*$AJ$22)*$AH$22))+(((((G44/100)*$AJ$22)*$AN$22)*$AH$22)*Calculator!$G$11)-((((G44/100)*$AJ$22)*$AN$22)*$AH$22)+((((G44/100)*$AJ$23)*$AH$23)),IF(Calculator!$O$6="DUALBASE",SUM((((G44/100)*$AJ$22)*$AH$22))+(((((G44/100)*$AJ$22)*$AN$22)*$AH$22)*Calculator!$G$12)-((((G44/100)*$AJ$22)*$AN$22)*$AH$22)+((((G44/100)*$AJ$23)*$AH$23)),IF(Calculator!$O$6="DUALELEMENTS",SUM((((G44/100)*$AJ$22)*$AH$22))+(((((G44/100)*$AJ$22)*$AN$22)*$AH$22)*Calculator!$G$13)-((((G44/100)*$AJ$22)*$AN$22)*$AH$22)+((((G44/100)*$AJ$23)*$AH$23)),IF(Calculator!$O$6="DUALSPECTRUM",SUM((((G44/100)*$AJ$22)*$AH$22))+(((((G44/100)*$AJ$22)*$AN$22)*$AH$22)*Calculator!$G$15)-((((G44/100)*$AJ$22)*$AN$22)*$AH$22)+((((G44/100)*$AJ$23)*$AH$23)),IF(Calculator!$O$6="DUALHOMESTEAD",SUM((((G44/100)*$AJ$22)*$AH$22))+(((((G44/100)*$AJ$22)*$AN$22)*$AH$22)*Calculator!$G$14)-((((G44/100)*$AJ$22)*$AN$22)*$AH$22)+((((G44/100)*$AJ$23)*$AH$23)),IF(Calculator!$O$6="DUALBAND A",SUM((((G44/100)*$AJ$22)*$AH$22))+(((((G44/100)*$AJ$22)*$AN$22)*$AH$22)*Calculator!$G$16)-((((G44/100)*$AJ$22)*$AN$22)*$AH$22)+((((G44/100)*$AJ$23)*$AH$23)),IF(Calculator!$O$6="DUALBAND B",SUM((((G44/100)*$AJ$22)*$AH$22))+(((((G44/100)*$AJ$22)*$AN$22)*$AH$22)*Calculator!$G$17)-((((G44/100)*$AJ$22)*$AN$22)*$AH$22)+((((G44/100)*$AJ$23)*$AH$23)),IF(Calculator!$O$6="DUALBAND C",SUM((((G44/100)*$AJ$22)*$AH$22))+(((((G44/100)*$AJ$22)*$AN$22)*$AH$22)*Calculator!$G$18)-((((G44/100)*$AJ$22)*$AN$22)*$AH$22)+((((G44/100)*$AJ$23)*$AH$23)),IF(Calculator!$O$6="DUALBAND D",SUM((((G44/100)*$AJ$22)*$AH$22))+(((((G44/100)*$AJ$22)*$AN$22)*$AH$22)*Calculator!$G$19)-((((G44/100)*$AJ$22)*$AN$22)*$AH$22)+((((G44/100)*$AJ$23)*$AH$23)),IF(Calculator!$O$6="DUALURBANE",SUM((((G44/100)*$AJ$22)*$AH$22))+(((((G44/100)*$AJ$22)*$AN$22)*$AH$22)*Calculator!$G$20)-((((G44/100)*$AJ$22)*$AN$22)*$AH$22)+((((G44/100)*$AJ$23)*$AH$23)),IF(Calculator!$O$6="DUALSILVERANOD",SUM((((G44/100)*$AJ$22)*$AH$22))+(((((G44/100)*$AJ$22)*$AN$22)*$AH$22)*Calculator!$G$21)-((((G44/100)*$AJ$22)*$AN$22)*$AH$22)+((((G44/100)*$AJ$23)*$AH$23)),IF(Calculator!$O$6="DUALANOD",SUM((((G44/100)*$AJ$22)*$AH$22))+(((((G44/100)*$AJ$22)*$AN$22)*$AH$22)*Calculator!$G$22)-((((G44/100)*$AJ$22)*$AN$22)*$AH$22)+((((G44/100)*$AJ$23)*$AH$23))))))))))))))))))))))))</f>
        <v>985.34931000000006</v>
      </c>
      <c r="W44" s="2">
        <f>IF(Calculator!$O$6="SINGLEBASE",SUM((((H44/100)*$AJ$22)*$AH$22))+((((H44/100)*$AJ$23)*$AH$23)),IF(Calculator!$O$6="SINGLEELEMENTS",SUM((((H44/100)*$AJ$22)*$AH$22))+(((((H44/100)*$AJ$22)*$AN$22)*$AH$22)*Calculator!$G$2)-((((H44/100)*$AJ$22)*$AN$22)*$AH$22)+((((H44/100)*$AJ$23)*$AH$23)),IF(Calculator!$O$6="SINGLESPECTRUM",SUM((((H44/100)*$AJ$22)*$AH$22))+(((((H44/100)*$AJ$22)*$AN$22)*$AH$22)*Calculator!$G$4)-((((H44/100)*$AJ$22)*$AN$22)*$AH$22)+((((H44/100)*$AJ$23)*$AH$23)),IF(Calculator!$O$6="SINGLEHOMESTEAD",SUM((((H44/100)*$AJ$22)*$AH$22))+(((((H44/100)*$AJ$22)*$AN$22)*$AH$22)*Calculator!$G$3)-((((H44/100)*$AJ$22)*$AN$22)*$AH$22)+((((H44/100)*$AJ$23)*$AH$23)),IF(Calculator!$O$6="SINGLEBAND A",SUM((((H44/100)*$AJ$22)*$AH$22))+(((((H44/100)*$AJ$22)*$AN$22)*$AH$22)*Calculator!$G$5)-((((H44/100)*$AJ$22)*$AN$22)*$AH$22)+((((H44/100)*$AJ$23)*$AH$23)),IF(Calculator!$O$6="SINGLEBAND B",SUM((((H44/100)*$AJ$22)*$AH$22))+(((((H44/100)*$AJ$22)*$AN$22)*$AH$22)*Calculator!$G$6)-((((H44/100)*$AJ$22)*$AN$22)*$AH$22)+((((H44/100)*$AJ$23)*$AH$23)),IF(Calculator!$O$6="SINGLEBAND C",SUM((((H44/100)*$AJ$22)*$AH$22))+(((((H44/100)*$AJ$22)*$AN$22)*$AH$22)*Calculator!$G$7)-((((H44/100)*$AJ$22)*$AN$22)*$AH$22)+((((H44/100)*$AJ$23)*$AH$23)),IF(Calculator!$O$6="SINGLEBAND D",SUM((((H44/100)*$AJ$22)*$AH$22))+(((((H44/100)*$AJ$22)*$AN$22)*$AH$22)*Calculator!$G$8)-((((H44/100)*$AJ$22)*$AN$22)*$AH$22)+((((H44/100)*$AJ$23)*$AH$23)),IF(Calculator!$O$6="SINGLEURBANE",SUM((((H44/100)*$AJ$22)*$AH$22))+(((((H44/100)*$AJ$22)*$AN$22)*$AH$22)*Calculator!$G$9)-((((H44/100)*$AJ$22)*$AN$22)*$AH$22)+((((H44/100)*$AJ$23)*$AH$23)),IF(Calculator!$O$6="SINGLESILVERANOD",SUM((((H44/100)*$AJ$22)*$AH$22))+(((((H44/100)*$AJ$22)*$AN$22)*$AH$22)*Calculator!$G$10)-((((H44/100)*$AJ$22)*$AN$22)*$AH$22)+((((H44/100)*$AJ$23)*$AH$23)),IF(Calculator!$O$6="SINGLEANOD",SUM((((H44/100)*$AJ$22)*$AH$22))+(((((H44/100)*$AJ$22)*$AN$22)*$AH$22)*Calculator!$G$11)-((((H44/100)*$AJ$22)*$AN$22)*$AH$22)+((((H44/100)*$AJ$23)*$AH$23)),IF(Calculator!$O$6="DUALBASE",SUM((((H44/100)*$AJ$22)*$AH$22))+(((((H44/100)*$AJ$22)*$AN$22)*$AH$22)*Calculator!$G$12)-((((H44/100)*$AJ$22)*$AN$22)*$AH$22)+((((H44/100)*$AJ$23)*$AH$23)),IF(Calculator!$O$6="DUALELEMENTS",SUM((((H44/100)*$AJ$22)*$AH$22))+(((((H44/100)*$AJ$22)*$AN$22)*$AH$22)*Calculator!$G$13)-((((H44/100)*$AJ$22)*$AN$22)*$AH$22)+((((H44/100)*$AJ$23)*$AH$23)),IF(Calculator!$O$6="DUALSPECTRUM",SUM((((H44/100)*$AJ$22)*$AH$22))+(((((H44/100)*$AJ$22)*$AN$22)*$AH$22)*Calculator!$G$15)-((((H44/100)*$AJ$22)*$AN$22)*$AH$22)+((((H44/100)*$AJ$23)*$AH$23)),IF(Calculator!$O$6="DUALHOMESTEAD",SUM((((H44/100)*$AJ$22)*$AH$22))+(((((H44/100)*$AJ$22)*$AN$22)*$AH$22)*Calculator!$G$14)-((((H44/100)*$AJ$22)*$AN$22)*$AH$22)+((((H44/100)*$AJ$23)*$AH$23)),IF(Calculator!$O$6="DUALBAND A",SUM((((H44/100)*$AJ$22)*$AH$22))+(((((H44/100)*$AJ$22)*$AN$22)*$AH$22)*Calculator!$G$16)-((((H44/100)*$AJ$22)*$AN$22)*$AH$22)+((((H44/100)*$AJ$23)*$AH$23)),IF(Calculator!$O$6="DUALBAND B",SUM((((H44/100)*$AJ$22)*$AH$22))+(((((H44/100)*$AJ$22)*$AN$22)*$AH$22)*Calculator!$G$17)-((((H44/100)*$AJ$22)*$AN$22)*$AH$22)+((((H44/100)*$AJ$23)*$AH$23)),IF(Calculator!$O$6="DUALBAND C",SUM((((H44/100)*$AJ$22)*$AH$22))+(((((H44/100)*$AJ$22)*$AN$22)*$AH$22)*Calculator!$G$18)-((((H44/100)*$AJ$22)*$AN$22)*$AH$22)+((((H44/100)*$AJ$23)*$AH$23)),IF(Calculator!$O$6="DUALBAND D",SUM((((H44/100)*$AJ$22)*$AH$22))+(((((H44/100)*$AJ$22)*$AN$22)*$AH$22)*Calculator!$G$19)-((((H44/100)*$AJ$22)*$AN$22)*$AH$22)+((((H44/100)*$AJ$23)*$AH$23)),IF(Calculator!$O$6="DUALURBANE",SUM((((H44/100)*$AJ$22)*$AH$22))+(((((H44/100)*$AJ$22)*$AN$22)*$AH$22)*Calculator!$G$20)-((((H44/100)*$AJ$22)*$AN$22)*$AH$22)+((((H44/100)*$AJ$23)*$AH$23)),IF(Calculator!$O$6="DUALSILVERANOD",SUM((((H44/100)*$AJ$22)*$AH$22))+(((((H44/100)*$AJ$22)*$AN$22)*$AH$22)*Calculator!$G$21)-((((H44/100)*$AJ$22)*$AN$22)*$AH$22)+((((H44/100)*$AJ$23)*$AH$23)),IF(Calculator!$O$6="DUALANOD",SUM((((H44/100)*$AJ$22)*$AH$22))+(((((H44/100)*$AJ$22)*$AN$22)*$AH$22)*Calculator!$G$22)-((((H44/100)*$AJ$22)*$AN$22)*$AH$22)+((((H44/100)*$AJ$23)*$AH$23))))))))))))))))))))))))</f>
        <v>994.74521849999996</v>
      </c>
      <c r="X44" s="2">
        <f>IF(Calculator!$O$6="SINGLEBASE",SUM((((I44/100)*$AJ$22)*$AH$22))+((((I44/100)*$AJ$23)*$AH$23)),IF(Calculator!$O$6="SINGLEELEMENTS",SUM((((I44/100)*$AJ$22)*$AH$22))+(((((I44/100)*$AJ$22)*$AN$22)*$AH$22)*Calculator!$G$2)-((((I44/100)*$AJ$22)*$AN$22)*$AH$22)+((((I44/100)*$AJ$23)*$AH$23)),IF(Calculator!$O$6="SINGLESPECTRUM",SUM((((I44/100)*$AJ$22)*$AH$22))+(((((I44/100)*$AJ$22)*$AN$22)*$AH$22)*Calculator!$G$4)-((((I44/100)*$AJ$22)*$AN$22)*$AH$22)+((((I44/100)*$AJ$23)*$AH$23)),IF(Calculator!$O$6="SINGLEHOMESTEAD",SUM((((I44/100)*$AJ$22)*$AH$22))+(((((I44/100)*$AJ$22)*$AN$22)*$AH$22)*Calculator!$G$3)-((((I44/100)*$AJ$22)*$AN$22)*$AH$22)+((((I44/100)*$AJ$23)*$AH$23)),IF(Calculator!$O$6="SINGLEBAND A",SUM((((I44/100)*$AJ$22)*$AH$22))+(((((I44/100)*$AJ$22)*$AN$22)*$AH$22)*Calculator!$G$5)-((((I44/100)*$AJ$22)*$AN$22)*$AH$22)+((((I44/100)*$AJ$23)*$AH$23)),IF(Calculator!$O$6="SINGLEBAND B",SUM((((I44/100)*$AJ$22)*$AH$22))+(((((I44/100)*$AJ$22)*$AN$22)*$AH$22)*Calculator!$G$6)-((((I44/100)*$AJ$22)*$AN$22)*$AH$22)+((((I44/100)*$AJ$23)*$AH$23)),IF(Calculator!$O$6="SINGLEBAND C",SUM((((I44/100)*$AJ$22)*$AH$22))+(((((I44/100)*$AJ$22)*$AN$22)*$AH$22)*Calculator!$G$7)-((((I44/100)*$AJ$22)*$AN$22)*$AH$22)+((((I44/100)*$AJ$23)*$AH$23)),IF(Calculator!$O$6="SINGLEBAND D",SUM((((I44/100)*$AJ$22)*$AH$22))+(((((I44/100)*$AJ$22)*$AN$22)*$AH$22)*Calculator!$G$8)-((((I44/100)*$AJ$22)*$AN$22)*$AH$22)+((((I44/100)*$AJ$23)*$AH$23)),IF(Calculator!$O$6="SINGLEURBANE",SUM((((I44/100)*$AJ$22)*$AH$22))+(((((I44/100)*$AJ$22)*$AN$22)*$AH$22)*Calculator!$G$9)-((((I44/100)*$AJ$22)*$AN$22)*$AH$22)+((((I44/100)*$AJ$23)*$AH$23)),IF(Calculator!$O$6="SINGLESILVERANOD",SUM((((I44/100)*$AJ$22)*$AH$22))+(((((I44/100)*$AJ$22)*$AN$22)*$AH$22)*Calculator!$G$10)-((((I44/100)*$AJ$22)*$AN$22)*$AH$22)+((((I44/100)*$AJ$23)*$AH$23)),IF(Calculator!$O$6="SINGLEANOD",SUM((((I44/100)*$AJ$22)*$AH$22))+(((((I44/100)*$AJ$22)*$AN$22)*$AH$22)*Calculator!$G$11)-((((I44/100)*$AJ$22)*$AN$22)*$AH$22)+((((I44/100)*$AJ$23)*$AH$23)),IF(Calculator!$O$6="DUALBASE",SUM((((I44/100)*$AJ$22)*$AH$22))+(((((I44/100)*$AJ$22)*$AN$22)*$AH$22)*Calculator!$G$12)-((((I44/100)*$AJ$22)*$AN$22)*$AH$22)+((((I44/100)*$AJ$23)*$AH$23)),IF(Calculator!$O$6="DUALELEMENTS",SUM((((I44/100)*$AJ$22)*$AH$22))+(((((I44/100)*$AJ$22)*$AN$22)*$AH$22)*Calculator!$G$13)-((((I44/100)*$AJ$22)*$AN$22)*$AH$22)+((((I44/100)*$AJ$23)*$AH$23)),IF(Calculator!$O$6="DUALSPECTRUM",SUM((((I44/100)*$AJ$22)*$AH$22))+(((((I44/100)*$AJ$22)*$AN$22)*$AH$22)*Calculator!$G$15)-((((I44/100)*$AJ$22)*$AN$22)*$AH$22)+((((I44/100)*$AJ$23)*$AH$23)),IF(Calculator!$O$6="DUALHOMESTEAD",SUM((((I44/100)*$AJ$22)*$AH$22))+(((((I44/100)*$AJ$22)*$AN$22)*$AH$22)*Calculator!$G$14)-((((I44/100)*$AJ$22)*$AN$22)*$AH$22)+((((I44/100)*$AJ$23)*$AH$23)),IF(Calculator!$O$6="DUALBAND A",SUM((((I44/100)*$AJ$22)*$AH$22))+(((((I44/100)*$AJ$22)*$AN$22)*$AH$22)*Calculator!$G$16)-((((I44/100)*$AJ$22)*$AN$22)*$AH$22)+((((I44/100)*$AJ$23)*$AH$23)),IF(Calculator!$O$6="DUALBAND B",SUM((((I44/100)*$AJ$22)*$AH$22))+(((((I44/100)*$AJ$22)*$AN$22)*$AH$22)*Calculator!$G$17)-((((I44/100)*$AJ$22)*$AN$22)*$AH$22)+((((I44/100)*$AJ$23)*$AH$23)),IF(Calculator!$O$6="DUALBAND C",SUM((((I44/100)*$AJ$22)*$AH$22))+(((((I44/100)*$AJ$22)*$AN$22)*$AH$22)*Calculator!$G$18)-((((I44/100)*$AJ$22)*$AN$22)*$AH$22)+((((I44/100)*$AJ$23)*$AH$23)),IF(Calculator!$O$6="DUALBAND D",SUM((((I44/100)*$AJ$22)*$AH$22))+(((((I44/100)*$AJ$22)*$AN$22)*$AH$22)*Calculator!$G$19)-((((I44/100)*$AJ$22)*$AN$22)*$AH$22)+((((I44/100)*$AJ$23)*$AH$23)),IF(Calculator!$O$6="DUALURBANE",SUM((((I44/100)*$AJ$22)*$AH$22))+(((((I44/100)*$AJ$22)*$AN$22)*$AH$22)*Calculator!$G$20)-((((I44/100)*$AJ$22)*$AN$22)*$AH$22)+((((I44/100)*$AJ$23)*$AH$23)),IF(Calculator!$O$6="DUALSILVERANOD",SUM((((I44/100)*$AJ$22)*$AH$22))+(((((I44/100)*$AJ$22)*$AN$22)*$AH$22)*Calculator!$G$21)-((((I44/100)*$AJ$22)*$AN$22)*$AH$22)+((((I44/100)*$AJ$23)*$AH$23)),IF(Calculator!$O$6="DUALANOD",SUM((((I44/100)*$AJ$22)*$AH$22))+(((((I44/100)*$AJ$22)*$AN$22)*$AH$22)*Calculator!$G$22)-((((I44/100)*$AJ$22)*$AN$22)*$AH$22)+((((I44/100)*$AJ$23)*$AH$23))))))))))))))))))))))))</f>
        <v>1004.7923709999998</v>
      </c>
      <c r="Y44" s="2">
        <f>IF(Calculator!$O$6="SINGLEBASE",SUM((((J44/100)*$AJ$22)*$AH$22))+((((J44/100)*$AJ$23)*$AH$23)),IF(Calculator!$O$6="SINGLEELEMENTS",SUM((((J44/100)*$AJ$22)*$AH$22))+(((((J44/100)*$AJ$22)*$AN$22)*$AH$22)*Calculator!$G$2)-((((J44/100)*$AJ$22)*$AN$22)*$AH$22)+((((J44/100)*$AJ$23)*$AH$23)),IF(Calculator!$O$6="SINGLESPECTRUM",SUM((((J44/100)*$AJ$22)*$AH$22))+(((((J44/100)*$AJ$22)*$AN$22)*$AH$22)*Calculator!$G$4)-((((J44/100)*$AJ$22)*$AN$22)*$AH$22)+((((J44/100)*$AJ$23)*$AH$23)),IF(Calculator!$O$6="SINGLEHOMESTEAD",SUM((((J44/100)*$AJ$22)*$AH$22))+(((((J44/100)*$AJ$22)*$AN$22)*$AH$22)*Calculator!$G$3)-((((J44/100)*$AJ$22)*$AN$22)*$AH$22)+((((J44/100)*$AJ$23)*$AH$23)),IF(Calculator!$O$6="SINGLEBAND A",SUM((((J44/100)*$AJ$22)*$AH$22))+(((((J44/100)*$AJ$22)*$AN$22)*$AH$22)*Calculator!$G$5)-((((J44/100)*$AJ$22)*$AN$22)*$AH$22)+((((J44/100)*$AJ$23)*$AH$23)),IF(Calculator!$O$6="SINGLEBAND B",SUM((((J44/100)*$AJ$22)*$AH$22))+(((((J44/100)*$AJ$22)*$AN$22)*$AH$22)*Calculator!$G$6)-((((J44/100)*$AJ$22)*$AN$22)*$AH$22)+((((J44/100)*$AJ$23)*$AH$23)),IF(Calculator!$O$6="SINGLEBAND C",SUM((((J44/100)*$AJ$22)*$AH$22))+(((((J44/100)*$AJ$22)*$AN$22)*$AH$22)*Calculator!$G$7)-((((J44/100)*$AJ$22)*$AN$22)*$AH$22)+((((J44/100)*$AJ$23)*$AH$23)),IF(Calculator!$O$6="SINGLEBAND D",SUM((((J44/100)*$AJ$22)*$AH$22))+(((((J44/100)*$AJ$22)*$AN$22)*$AH$22)*Calculator!$G$8)-((((J44/100)*$AJ$22)*$AN$22)*$AH$22)+((((J44/100)*$AJ$23)*$AH$23)),IF(Calculator!$O$6="SINGLEURBANE",SUM((((J44/100)*$AJ$22)*$AH$22))+(((((J44/100)*$AJ$22)*$AN$22)*$AH$22)*Calculator!$G$9)-((((J44/100)*$AJ$22)*$AN$22)*$AH$22)+((((J44/100)*$AJ$23)*$AH$23)),IF(Calculator!$O$6="SINGLESILVERANOD",SUM((((J44/100)*$AJ$22)*$AH$22))+(((((J44/100)*$AJ$22)*$AN$22)*$AH$22)*Calculator!$G$10)-((((J44/100)*$AJ$22)*$AN$22)*$AH$22)+((((J44/100)*$AJ$23)*$AH$23)),IF(Calculator!$O$6="SINGLEANOD",SUM((((J44/100)*$AJ$22)*$AH$22))+(((((J44/100)*$AJ$22)*$AN$22)*$AH$22)*Calculator!$G$11)-((((J44/100)*$AJ$22)*$AN$22)*$AH$22)+((((J44/100)*$AJ$23)*$AH$23)),IF(Calculator!$O$6="DUALBASE",SUM((((J44/100)*$AJ$22)*$AH$22))+(((((J44/100)*$AJ$22)*$AN$22)*$AH$22)*Calculator!$G$12)-((((J44/100)*$AJ$22)*$AN$22)*$AH$22)+((((J44/100)*$AJ$23)*$AH$23)),IF(Calculator!$O$6="DUALELEMENTS",SUM((((J44/100)*$AJ$22)*$AH$22))+(((((J44/100)*$AJ$22)*$AN$22)*$AH$22)*Calculator!$G$13)-((((J44/100)*$AJ$22)*$AN$22)*$AH$22)+((((J44/100)*$AJ$23)*$AH$23)),IF(Calculator!$O$6="DUALSPECTRUM",SUM((((J44/100)*$AJ$22)*$AH$22))+(((((J44/100)*$AJ$22)*$AN$22)*$AH$22)*Calculator!$G$15)-((((J44/100)*$AJ$22)*$AN$22)*$AH$22)+((((J44/100)*$AJ$23)*$AH$23)),IF(Calculator!$O$6="DUALHOMESTEAD",SUM((((J44/100)*$AJ$22)*$AH$22))+(((((J44/100)*$AJ$22)*$AN$22)*$AH$22)*Calculator!$G$14)-((((J44/100)*$AJ$22)*$AN$22)*$AH$22)+((((J44/100)*$AJ$23)*$AH$23)),IF(Calculator!$O$6="DUALBAND A",SUM((((J44/100)*$AJ$22)*$AH$22))+(((((J44/100)*$AJ$22)*$AN$22)*$AH$22)*Calculator!$G$16)-((((J44/100)*$AJ$22)*$AN$22)*$AH$22)+((((J44/100)*$AJ$23)*$AH$23)),IF(Calculator!$O$6="DUALBAND B",SUM((((J44/100)*$AJ$22)*$AH$22))+(((((J44/100)*$AJ$22)*$AN$22)*$AH$22)*Calculator!$G$17)-((((J44/100)*$AJ$22)*$AN$22)*$AH$22)+((((J44/100)*$AJ$23)*$AH$23)),IF(Calculator!$O$6="DUALBAND C",SUM((((J44/100)*$AJ$22)*$AH$22))+(((((J44/100)*$AJ$22)*$AN$22)*$AH$22)*Calculator!$G$18)-((((J44/100)*$AJ$22)*$AN$22)*$AH$22)+((((J44/100)*$AJ$23)*$AH$23)),IF(Calculator!$O$6="DUALBAND D",SUM((((J44/100)*$AJ$22)*$AH$22))+(((((J44/100)*$AJ$22)*$AN$22)*$AH$22)*Calculator!$G$19)-((((J44/100)*$AJ$22)*$AN$22)*$AH$22)+((((J44/100)*$AJ$23)*$AH$23)),IF(Calculator!$O$6="DUALURBANE",SUM((((J44/100)*$AJ$22)*$AH$22))+(((((J44/100)*$AJ$22)*$AN$22)*$AH$22)*Calculator!$G$20)-((((J44/100)*$AJ$22)*$AN$22)*$AH$22)+((((J44/100)*$AJ$23)*$AH$23)),IF(Calculator!$O$6="DUALSILVERANOD",SUM((((J44/100)*$AJ$22)*$AH$22))+(((((J44/100)*$AJ$22)*$AN$22)*$AH$22)*Calculator!$G$21)-((((J44/100)*$AJ$22)*$AN$22)*$AH$22)+((((J44/100)*$AJ$23)*$AH$23)),IF(Calculator!$O$6="DUALANOD",SUM((((J44/100)*$AJ$22)*$AH$22))+(((((J44/100)*$AJ$22)*$AN$22)*$AH$22)*Calculator!$G$22)-((((J44/100)*$AJ$22)*$AN$22)*$AH$22)+((((J44/100)*$AJ$23)*$AH$23))))))))))))))))))))))))</f>
        <v>1014.1882795</v>
      </c>
      <c r="Z44" s="2">
        <f>IF(Calculator!$O$6="SINGLEBASE",SUM((((K44/100)*$AJ$22)*$AH$22))+((((K44/100)*$AJ$23)*$AH$23)),IF(Calculator!$O$6="SINGLEELEMENTS",SUM((((K44/100)*$AJ$22)*$AH$22))+(((((K44/100)*$AJ$22)*$AN$22)*$AH$22)*Calculator!$G$2)-((((K44/100)*$AJ$22)*$AN$22)*$AH$22)+((((K44/100)*$AJ$23)*$AH$23)),IF(Calculator!$O$6="SINGLESPECTRUM",SUM((((K44/100)*$AJ$22)*$AH$22))+(((((K44/100)*$AJ$22)*$AN$22)*$AH$22)*Calculator!$G$4)-((((K44/100)*$AJ$22)*$AN$22)*$AH$22)+((((K44/100)*$AJ$23)*$AH$23)),IF(Calculator!$O$6="SINGLEHOMESTEAD",SUM((((K44/100)*$AJ$22)*$AH$22))+(((((K44/100)*$AJ$22)*$AN$22)*$AH$22)*Calculator!$G$3)-((((K44/100)*$AJ$22)*$AN$22)*$AH$22)+((((K44/100)*$AJ$23)*$AH$23)),IF(Calculator!$O$6="SINGLEBAND A",SUM((((K44/100)*$AJ$22)*$AH$22))+(((((K44/100)*$AJ$22)*$AN$22)*$AH$22)*Calculator!$G$5)-((((K44/100)*$AJ$22)*$AN$22)*$AH$22)+((((K44/100)*$AJ$23)*$AH$23)),IF(Calculator!$O$6="SINGLEBAND B",SUM((((K44/100)*$AJ$22)*$AH$22))+(((((K44/100)*$AJ$22)*$AN$22)*$AH$22)*Calculator!$G$6)-((((K44/100)*$AJ$22)*$AN$22)*$AH$22)+((((K44/100)*$AJ$23)*$AH$23)),IF(Calculator!$O$6="SINGLEBAND C",SUM((((K44/100)*$AJ$22)*$AH$22))+(((((K44/100)*$AJ$22)*$AN$22)*$AH$22)*Calculator!$G$7)-((((K44/100)*$AJ$22)*$AN$22)*$AH$22)+((((K44/100)*$AJ$23)*$AH$23)),IF(Calculator!$O$6="SINGLEBAND D",SUM((((K44/100)*$AJ$22)*$AH$22))+(((((K44/100)*$AJ$22)*$AN$22)*$AH$22)*Calculator!$G$8)-((((K44/100)*$AJ$22)*$AN$22)*$AH$22)+((((K44/100)*$AJ$23)*$AH$23)),IF(Calculator!$O$6="SINGLEURBANE",SUM((((K44/100)*$AJ$22)*$AH$22))+(((((K44/100)*$AJ$22)*$AN$22)*$AH$22)*Calculator!$G$9)-((((K44/100)*$AJ$22)*$AN$22)*$AH$22)+((((K44/100)*$AJ$23)*$AH$23)),IF(Calculator!$O$6="SINGLESILVERANOD",SUM((((K44/100)*$AJ$22)*$AH$22))+(((((K44/100)*$AJ$22)*$AN$22)*$AH$22)*Calculator!$G$10)-((((K44/100)*$AJ$22)*$AN$22)*$AH$22)+((((K44/100)*$AJ$23)*$AH$23)),IF(Calculator!$O$6="SINGLEANOD",SUM((((K44/100)*$AJ$22)*$AH$22))+(((((K44/100)*$AJ$22)*$AN$22)*$AH$22)*Calculator!$G$11)-((((K44/100)*$AJ$22)*$AN$22)*$AH$22)+((((K44/100)*$AJ$23)*$AH$23)),IF(Calculator!$O$6="DUALBASE",SUM((((K44/100)*$AJ$22)*$AH$22))+(((((K44/100)*$AJ$22)*$AN$22)*$AH$22)*Calculator!$G$12)-((((K44/100)*$AJ$22)*$AN$22)*$AH$22)+((((K44/100)*$AJ$23)*$AH$23)),IF(Calculator!$O$6="DUALELEMENTS",SUM((((K44/100)*$AJ$22)*$AH$22))+(((((K44/100)*$AJ$22)*$AN$22)*$AH$22)*Calculator!$G$13)-((((K44/100)*$AJ$22)*$AN$22)*$AH$22)+((((K44/100)*$AJ$23)*$AH$23)),IF(Calculator!$O$6="DUALSPECTRUM",SUM((((K44/100)*$AJ$22)*$AH$22))+(((((K44/100)*$AJ$22)*$AN$22)*$AH$22)*Calculator!$G$15)-((((K44/100)*$AJ$22)*$AN$22)*$AH$22)+((((K44/100)*$AJ$23)*$AH$23)),IF(Calculator!$O$6="DUALHOMESTEAD",SUM((((K44/100)*$AJ$22)*$AH$22))+(((((K44/100)*$AJ$22)*$AN$22)*$AH$22)*Calculator!$G$14)-((((K44/100)*$AJ$22)*$AN$22)*$AH$22)+((((K44/100)*$AJ$23)*$AH$23)),IF(Calculator!$O$6="DUALBAND A",SUM((((K44/100)*$AJ$22)*$AH$22))+(((((K44/100)*$AJ$22)*$AN$22)*$AH$22)*Calculator!$G$16)-((((K44/100)*$AJ$22)*$AN$22)*$AH$22)+((((K44/100)*$AJ$23)*$AH$23)),IF(Calculator!$O$6="DUALBAND B",SUM((((K44/100)*$AJ$22)*$AH$22))+(((((K44/100)*$AJ$22)*$AN$22)*$AH$22)*Calculator!$G$17)-((((K44/100)*$AJ$22)*$AN$22)*$AH$22)+((((K44/100)*$AJ$23)*$AH$23)),IF(Calculator!$O$6="DUALBAND C",SUM((((K44/100)*$AJ$22)*$AH$22))+(((((K44/100)*$AJ$22)*$AN$22)*$AH$22)*Calculator!$G$18)-((((K44/100)*$AJ$22)*$AN$22)*$AH$22)+((((K44/100)*$AJ$23)*$AH$23)),IF(Calculator!$O$6="DUALBAND D",SUM((((K44/100)*$AJ$22)*$AH$22))+(((((K44/100)*$AJ$22)*$AN$22)*$AH$22)*Calculator!$G$19)-((((K44/100)*$AJ$22)*$AN$22)*$AH$22)+((((K44/100)*$AJ$23)*$AH$23)),IF(Calculator!$O$6="DUALURBANE",SUM((((K44/100)*$AJ$22)*$AH$22))+(((((K44/100)*$AJ$22)*$AN$22)*$AH$22)*Calculator!$G$20)-((((K44/100)*$AJ$22)*$AN$22)*$AH$22)+((((K44/100)*$AJ$23)*$AH$23)),IF(Calculator!$O$6="DUALSILVERANOD",SUM((((K44/100)*$AJ$22)*$AH$22))+(((((K44/100)*$AJ$22)*$AN$22)*$AH$22)*Calculator!$G$21)-((((K44/100)*$AJ$22)*$AN$22)*$AH$22)+((((K44/100)*$AJ$23)*$AH$23)),IF(Calculator!$O$6="DUALANOD",SUM((((K44/100)*$AJ$22)*$AH$22))+(((((K44/100)*$AJ$22)*$AN$22)*$AH$22)*Calculator!$G$22)-((((K44/100)*$AJ$22)*$AN$22)*$AH$22)+((((K44/100)*$AJ$23)*$AH$23))))))))))))))))))))))))</f>
        <v>1024.2354319999999</v>
      </c>
      <c r="AA44" s="2">
        <f>IF(Calculator!$O$6="SINGLEBASE",SUM((((L44/100)*$AJ$22)*$AH$22))+((((L44/100)*$AJ$23)*$AH$23)),IF(Calculator!$O$6="SINGLEELEMENTS",SUM((((L44/100)*$AJ$22)*$AH$22))+(((((L44/100)*$AJ$22)*$AN$22)*$AH$22)*Calculator!$G$2)-((((L44/100)*$AJ$22)*$AN$22)*$AH$22)+((((L44/100)*$AJ$23)*$AH$23)),IF(Calculator!$O$6="SINGLESPECTRUM",SUM((((L44/100)*$AJ$22)*$AH$22))+(((((L44/100)*$AJ$22)*$AN$22)*$AH$22)*Calculator!$G$4)-((((L44/100)*$AJ$22)*$AN$22)*$AH$22)+((((L44/100)*$AJ$23)*$AH$23)),IF(Calculator!$O$6="SINGLEHOMESTEAD",SUM((((L44/100)*$AJ$22)*$AH$22))+(((((L44/100)*$AJ$22)*$AN$22)*$AH$22)*Calculator!$G$3)-((((L44/100)*$AJ$22)*$AN$22)*$AH$22)+((((L44/100)*$AJ$23)*$AH$23)),IF(Calculator!$O$6="SINGLEBAND A",SUM((((L44/100)*$AJ$22)*$AH$22))+(((((L44/100)*$AJ$22)*$AN$22)*$AH$22)*Calculator!$G$5)-((((L44/100)*$AJ$22)*$AN$22)*$AH$22)+((((L44/100)*$AJ$23)*$AH$23)),IF(Calculator!$O$6="SINGLEBAND B",SUM((((L44/100)*$AJ$22)*$AH$22))+(((((L44/100)*$AJ$22)*$AN$22)*$AH$22)*Calculator!$G$6)-((((L44/100)*$AJ$22)*$AN$22)*$AH$22)+((((L44/100)*$AJ$23)*$AH$23)),IF(Calculator!$O$6="SINGLEBAND C",SUM((((L44/100)*$AJ$22)*$AH$22))+(((((L44/100)*$AJ$22)*$AN$22)*$AH$22)*Calculator!$G$7)-((((L44/100)*$AJ$22)*$AN$22)*$AH$22)+((((L44/100)*$AJ$23)*$AH$23)),IF(Calculator!$O$6="SINGLEBAND D",SUM((((L44/100)*$AJ$22)*$AH$22))+(((((L44/100)*$AJ$22)*$AN$22)*$AH$22)*Calculator!$G$8)-((((L44/100)*$AJ$22)*$AN$22)*$AH$22)+((((L44/100)*$AJ$23)*$AH$23)),IF(Calculator!$O$6="SINGLEURBANE",SUM((((L44/100)*$AJ$22)*$AH$22))+(((((L44/100)*$AJ$22)*$AN$22)*$AH$22)*Calculator!$G$9)-((((L44/100)*$AJ$22)*$AN$22)*$AH$22)+((((L44/100)*$AJ$23)*$AH$23)),IF(Calculator!$O$6="SINGLESILVERANOD",SUM((((L44/100)*$AJ$22)*$AH$22))+(((((L44/100)*$AJ$22)*$AN$22)*$AH$22)*Calculator!$G$10)-((((L44/100)*$AJ$22)*$AN$22)*$AH$22)+((((L44/100)*$AJ$23)*$AH$23)),IF(Calculator!$O$6="SINGLEANOD",SUM((((L44/100)*$AJ$22)*$AH$22))+(((((L44/100)*$AJ$22)*$AN$22)*$AH$22)*Calculator!$G$11)-((((L44/100)*$AJ$22)*$AN$22)*$AH$22)+((((L44/100)*$AJ$23)*$AH$23)),IF(Calculator!$O$6="DUALBASE",SUM((((L44/100)*$AJ$22)*$AH$22))+(((((L44/100)*$AJ$22)*$AN$22)*$AH$22)*Calculator!$G$12)-((((L44/100)*$AJ$22)*$AN$22)*$AH$22)+((((L44/100)*$AJ$23)*$AH$23)),IF(Calculator!$O$6="DUALELEMENTS",SUM((((L44/100)*$AJ$22)*$AH$22))+(((((L44/100)*$AJ$22)*$AN$22)*$AH$22)*Calculator!$G$13)-((((L44/100)*$AJ$22)*$AN$22)*$AH$22)+((((L44/100)*$AJ$23)*$AH$23)),IF(Calculator!$O$6="DUALSPECTRUM",SUM((((L44/100)*$AJ$22)*$AH$22))+(((((L44/100)*$AJ$22)*$AN$22)*$AH$22)*Calculator!$G$15)-((((L44/100)*$AJ$22)*$AN$22)*$AH$22)+((((L44/100)*$AJ$23)*$AH$23)),IF(Calculator!$O$6="DUALHOMESTEAD",SUM((((L44/100)*$AJ$22)*$AH$22))+(((((L44/100)*$AJ$22)*$AN$22)*$AH$22)*Calculator!$G$14)-((((L44/100)*$AJ$22)*$AN$22)*$AH$22)+((((L44/100)*$AJ$23)*$AH$23)),IF(Calculator!$O$6="DUALBAND A",SUM((((L44/100)*$AJ$22)*$AH$22))+(((((L44/100)*$AJ$22)*$AN$22)*$AH$22)*Calculator!$G$16)-((((L44/100)*$AJ$22)*$AN$22)*$AH$22)+((((L44/100)*$AJ$23)*$AH$23)),IF(Calculator!$O$6="DUALBAND B",SUM((((L44/100)*$AJ$22)*$AH$22))+(((((L44/100)*$AJ$22)*$AN$22)*$AH$22)*Calculator!$G$17)-((((L44/100)*$AJ$22)*$AN$22)*$AH$22)+((((L44/100)*$AJ$23)*$AH$23)),IF(Calculator!$O$6="DUALBAND C",SUM((((L44/100)*$AJ$22)*$AH$22))+(((((L44/100)*$AJ$22)*$AN$22)*$AH$22)*Calculator!$G$18)-((((L44/100)*$AJ$22)*$AN$22)*$AH$22)+((((L44/100)*$AJ$23)*$AH$23)),IF(Calculator!$O$6="DUALBAND D",SUM((((L44/100)*$AJ$22)*$AH$22))+(((((L44/100)*$AJ$22)*$AN$22)*$AH$22)*Calculator!$G$19)-((((L44/100)*$AJ$22)*$AN$22)*$AH$22)+((((L44/100)*$AJ$23)*$AH$23)),IF(Calculator!$O$6="DUALURBANE",SUM((((L44/100)*$AJ$22)*$AH$22))+(((((L44/100)*$AJ$22)*$AN$22)*$AH$22)*Calculator!$G$20)-((((L44/100)*$AJ$22)*$AN$22)*$AH$22)+((((L44/100)*$AJ$23)*$AH$23)),IF(Calculator!$O$6="DUALSILVERANOD",SUM((((L44/100)*$AJ$22)*$AH$22))+(((((L44/100)*$AJ$22)*$AN$22)*$AH$22)*Calculator!$G$21)-((((L44/100)*$AJ$22)*$AN$22)*$AH$22)+((((L44/100)*$AJ$23)*$AH$23)),IF(Calculator!$O$6="DUALANOD",SUM((((L44/100)*$AJ$22)*$AH$22))+(((((L44/100)*$AJ$22)*$AN$22)*$AH$22)*Calculator!$G$22)-((((L44/100)*$AJ$22)*$AN$22)*$AH$22)+((((L44/100)*$AJ$23)*$AH$23))))))))))))))))))))))))</f>
        <v>1035.7907285000001</v>
      </c>
      <c r="AB44" s="2">
        <f>IF(Calculator!$O$6="SINGLEBASE",SUM((((M44/100)*$AJ$22)*$AH$22))+((((M44/100)*$AJ$23)*$AH$23)),IF(Calculator!$O$6="SINGLEELEMENTS",SUM((((M44/100)*$AJ$22)*$AH$22))+(((((M44/100)*$AJ$22)*$AN$22)*$AH$22)*Calculator!$G$2)-((((M44/100)*$AJ$22)*$AN$22)*$AH$22)+((((M44/100)*$AJ$23)*$AH$23)),IF(Calculator!$O$6="SINGLESPECTRUM",SUM((((M44/100)*$AJ$22)*$AH$22))+(((((M44/100)*$AJ$22)*$AN$22)*$AH$22)*Calculator!$G$4)-((((M44/100)*$AJ$22)*$AN$22)*$AH$22)+((((M44/100)*$AJ$23)*$AH$23)),IF(Calculator!$O$6="SINGLEHOMESTEAD",SUM((((M44/100)*$AJ$22)*$AH$22))+(((((M44/100)*$AJ$22)*$AN$22)*$AH$22)*Calculator!$G$3)-((((M44/100)*$AJ$22)*$AN$22)*$AH$22)+((((M44/100)*$AJ$23)*$AH$23)),IF(Calculator!$O$6="SINGLEBAND A",SUM((((M44/100)*$AJ$22)*$AH$22))+(((((M44/100)*$AJ$22)*$AN$22)*$AH$22)*Calculator!$G$5)-((((M44/100)*$AJ$22)*$AN$22)*$AH$22)+((((M44/100)*$AJ$23)*$AH$23)),IF(Calculator!$O$6="SINGLEBAND B",SUM((((M44/100)*$AJ$22)*$AH$22))+(((((M44/100)*$AJ$22)*$AN$22)*$AH$22)*Calculator!$G$6)-((((M44/100)*$AJ$22)*$AN$22)*$AH$22)+((((M44/100)*$AJ$23)*$AH$23)),IF(Calculator!$O$6="SINGLEBAND C",SUM((((M44/100)*$AJ$22)*$AH$22))+(((((M44/100)*$AJ$22)*$AN$22)*$AH$22)*Calculator!$G$7)-((((M44/100)*$AJ$22)*$AN$22)*$AH$22)+((((M44/100)*$AJ$23)*$AH$23)),IF(Calculator!$O$6="SINGLEBAND D",SUM((((M44/100)*$AJ$22)*$AH$22))+(((((M44/100)*$AJ$22)*$AN$22)*$AH$22)*Calculator!$G$8)-((((M44/100)*$AJ$22)*$AN$22)*$AH$22)+((((M44/100)*$AJ$23)*$AH$23)),IF(Calculator!$O$6="SINGLEURBANE",SUM((((M44/100)*$AJ$22)*$AH$22))+(((((M44/100)*$AJ$22)*$AN$22)*$AH$22)*Calculator!$G$9)-((((M44/100)*$AJ$22)*$AN$22)*$AH$22)+((((M44/100)*$AJ$23)*$AH$23)),IF(Calculator!$O$6="SINGLESILVERANOD",SUM((((M44/100)*$AJ$22)*$AH$22))+(((((M44/100)*$AJ$22)*$AN$22)*$AH$22)*Calculator!$G$10)-((((M44/100)*$AJ$22)*$AN$22)*$AH$22)+((((M44/100)*$AJ$23)*$AH$23)),IF(Calculator!$O$6="SINGLEANOD",SUM((((M44/100)*$AJ$22)*$AH$22))+(((((M44/100)*$AJ$22)*$AN$22)*$AH$22)*Calculator!$G$11)-((((M44/100)*$AJ$22)*$AN$22)*$AH$22)+((((M44/100)*$AJ$23)*$AH$23)),IF(Calculator!$O$6="DUALBASE",SUM((((M44/100)*$AJ$22)*$AH$22))+(((((M44/100)*$AJ$22)*$AN$22)*$AH$22)*Calculator!$G$12)-((((M44/100)*$AJ$22)*$AN$22)*$AH$22)+((((M44/100)*$AJ$23)*$AH$23)),IF(Calculator!$O$6="DUALELEMENTS",SUM((((M44/100)*$AJ$22)*$AH$22))+(((((M44/100)*$AJ$22)*$AN$22)*$AH$22)*Calculator!$G$13)-((((M44/100)*$AJ$22)*$AN$22)*$AH$22)+((((M44/100)*$AJ$23)*$AH$23)),IF(Calculator!$O$6="DUALSPECTRUM",SUM((((M44/100)*$AJ$22)*$AH$22))+(((((M44/100)*$AJ$22)*$AN$22)*$AH$22)*Calculator!$G$15)-((((M44/100)*$AJ$22)*$AN$22)*$AH$22)+((((M44/100)*$AJ$23)*$AH$23)),IF(Calculator!$O$6="DUALHOMESTEAD",SUM((((M44/100)*$AJ$22)*$AH$22))+(((((M44/100)*$AJ$22)*$AN$22)*$AH$22)*Calculator!$G$14)-((((M44/100)*$AJ$22)*$AN$22)*$AH$22)+((((M44/100)*$AJ$23)*$AH$23)),IF(Calculator!$O$6="DUALBAND A",SUM((((M44/100)*$AJ$22)*$AH$22))+(((((M44/100)*$AJ$22)*$AN$22)*$AH$22)*Calculator!$G$16)-((((M44/100)*$AJ$22)*$AN$22)*$AH$22)+((((M44/100)*$AJ$23)*$AH$23)),IF(Calculator!$O$6="DUALBAND B",SUM((((M44/100)*$AJ$22)*$AH$22))+(((((M44/100)*$AJ$22)*$AN$22)*$AH$22)*Calculator!$G$17)-((((M44/100)*$AJ$22)*$AN$22)*$AH$22)+((((M44/100)*$AJ$23)*$AH$23)),IF(Calculator!$O$6="DUALBAND C",SUM((((M44/100)*$AJ$22)*$AH$22))+(((((M44/100)*$AJ$22)*$AN$22)*$AH$22)*Calculator!$G$18)-((((M44/100)*$AJ$22)*$AN$22)*$AH$22)+((((M44/100)*$AJ$23)*$AH$23)),IF(Calculator!$O$6="DUALBAND D",SUM((((M44/100)*$AJ$22)*$AH$22))+(((((M44/100)*$AJ$22)*$AN$22)*$AH$22)*Calculator!$G$19)-((((M44/100)*$AJ$22)*$AN$22)*$AH$22)+((((M44/100)*$AJ$23)*$AH$23)),IF(Calculator!$O$6="DUALURBANE",SUM((((M44/100)*$AJ$22)*$AH$22))+(((((M44/100)*$AJ$22)*$AN$22)*$AH$22)*Calculator!$G$20)-((((M44/100)*$AJ$22)*$AN$22)*$AH$22)+((((M44/100)*$AJ$23)*$AH$23)),IF(Calculator!$O$6="DUALSILVERANOD",SUM((((M44/100)*$AJ$22)*$AH$22))+(((((M44/100)*$AJ$22)*$AN$22)*$AH$22)*Calculator!$G$21)-((((M44/100)*$AJ$22)*$AN$22)*$AH$22)+((((M44/100)*$AJ$23)*$AH$23)),IF(Calculator!$O$6="DUALANOD",SUM((((M44/100)*$AJ$22)*$AH$22))+(((((M44/100)*$AJ$22)*$AN$22)*$AH$22)*Calculator!$G$22)-((((M44/100)*$AJ$22)*$AN$22)*$AH$22)+((((M44/100)*$AJ$23)*$AH$23))))))))))))))))))))))))</f>
        <v>1045.1866369999998</v>
      </c>
      <c r="AC44" s="2">
        <f>IF(Calculator!$O$6="SINGLEBASE",SUM((((N44/100)*$AJ$22)*$AH$22))+((((N44/100)*$AJ$23)*$AH$23)),IF(Calculator!$O$6="SINGLEELEMENTS",SUM((((N44/100)*$AJ$22)*$AH$22))+(((((N44/100)*$AJ$22)*$AN$22)*$AH$22)*Calculator!$G$2)-((((N44/100)*$AJ$22)*$AN$22)*$AH$22)+((((N44/100)*$AJ$23)*$AH$23)),IF(Calculator!$O$6="SINGLESPECTRUM",SUM((((N44/100)*$AJ$22)*$AH$22))+(((((N44/100)*$AJ$22)*$AN$22)*$AH$22)*Calculator!$G$4)-((((N44/100)*$AJ$22)*$AN$22)*$AH$22)+((((N44/100)*$AJ$23)*$AH$23)),IF(Calculator!$O$6="SINGLEHOMESTEAD",SUM((((N44/100)*$AJ$22)*$AH$22))+(((((N44/100)*$AJ$22)*$AN$22)*$AH$22)*Calculator!$G$3)-((((N44/100)*$AJ$22)*$AN$22)*$AH$22)+((((N44/100)*$AJ$23)*$AH$23)),IF(Calculator!$O$6="SINGLEBAND A",SUM((((N44/100)*$AJ$22)*$AH$22))+(((((N44/100)*$AJ$22)*$AN$22)*$AH$22)*Calculator!$G$5)-((((N44/100)*$AJ$22)*$AN$22)*$AH$22)+((((N44/100)*$AJ$23)*$AH$23)),IF(Calculator!$O$6="SINGLEBAND B",SUM((((N44/100)*$AJ$22)*$AH$22))+(((((N44/100)*$AJ$22)*$AN$22)*$AH$22)*Calculator!$G$6)-((((N44/100)*$AJ$22)*$AN$22)*$AH$22)+((((N44/100)*$AJ$23)*$AH$23)),IF(Calculator!$O$6="SINGLEBAND C",SUM((((N44/100)*$AJ$22)*$AH$22))+(((((N44/100)*$AJ$22)*$AN$22)*$AH$22)*Calculator!$G$7)-((((N44/100)*$AJ$22)*$AN$22)*$AH$22)+((((N44/100)*$AJ$23)*$AH$23)),IF(Calculator!$O$6="SINGLEBAND D",SUM((((N44/100)*$AJ$22)*$AH$22))+(((((N44/100)*$AJ$22)*$AN$22)*$AH$22)*Calculator!$G$8)-((((N44/100)*$AJ$22)*$AN$22)*$AH$22)+((((N44/100)*$AJ$23)*$AH$23)),IF(Calculator!$O$6="SINGLEURBANE",SUM((((N44/100)*$AJ$22)*$AH$22))+(((((N44/100)*$AJ$22)*$AN$22)*$AH$22)*Calculator!$G$9)-((((N44/100)*$AJ$22)*$AN$22)*$AH$22)+((((N44/100)*$AJ$23)*$AH$23)),IF(Calculator!$O$6="SINGLESILVERANOD",SUM((((N44/100)*$AJ$22)*$AH$22))+(((((N44/100)*$AJ$22)*$AN$22)*$AH$22)*Calculator!$G$10)-((((N44/100)*$AJ$22)*$AN$22)*$AH$22)+((((N44/100)*$AJ$23)*$AH$23)),IF(Calculator!$O$6="SINGLEANOD",SUM((((N44/100)*$AJ$22)*$AH$22))+(((((N44/100)*$AJ$22)*$AN$22)*$AH$22)*Calculator!$G$11)-((((N44/100)*$AJ$22)*$AN$22)*$AH$22)+((((N44/100)*$AJ$23)*$AH$23)),IF(Calculator!$O$6="DUALBASE",SUM((((N44/100)*$AJ$22)*$AH$22))+(((((N44/100)*$AJ$22)*$AN$22)*$AH$22)*Calculator!$G$12)-((((N44/100)*$AJ$22)*$AN$22)*$AH$22)+((((N44/100)*$AJ$23)*$AH$23)),IF(Calculator!$O$6="DUALELEMENTS",SUM((((N44/100)*$AJ$22)*$AH$22))+(((((N44/100)*$AJ$22)*$AN$22)*$AH$22)*Calculator!$G$13)-((((N44/100)*$AJ$22)*$AN$22)*$AH$22)+((((N44/100)*$AJ$23)*$AH$23)),IF(Calculator!$O$6="DUALSPECTRUM",SUM((((N44/100)*$AJ$22)*$AH$22))+(((((N44/100)*$AJ$22)*$AN$22)*$AH$22)*Calculator!$G$15)-((((N44/100)*$AJ$22)*$AN$22)*$AH$22)+((((N44/100)*$AJ$23)*$AH$23)),IF(Calculator!$O$6="DUALHOMESTEAD",SUM((((N44/100)*$AJ$22)*$AH$22))+(((((N44/100)*$AJ$22)*$AN$22)*$AH$22)*Calculator!$G$14)-((((N44/100)*$AJ$22)*$AN$22)*$AH$22)+((((N44/100)*$AJ$23)*$AH$23)),IF(Calculator!$O$6="DUALBAND A",SUM((((N44/100)*$AJ$22)*$AH$22))+(((((N44/100)*$AJ$22)*$AN$22)*$AH$22)*Calculator!$G$16)-((((N44/100)*$AJ$22)*$AN$22)*$AH$22)+((((N44/100)*$AJ$23)*$AH$23)),IF(Calculator!$O$6="DUALBAND B",SUM((((N44/100)*$AJ$22)*$AH$22))+(((((N44/100)*$AJ$22)*$AN$22)*$AH$22)*Calculator!$G$17)-((((N44/100)*$AJ$22)*$AN$22)*$AH$22)+((((N44/100)*$AJ$23)*$AH$23)),IF(Calculator!$O$6="DUALBAND C",SUM((((N44/100)*$AJ$22)*$AH$22))+(((((N44/100)*$AJ$22)*$AN$22)*$AH$22)*Calculator!$G$18)-((((N44/100)*$AJ$22)*$AN$22)*$AH$22)+((((N44/100)*$AJ$23)*$AH$23)),IF(Calculator!$O$6="DUALBAND D",SUM((((N44/100)*$AJ$22)*$AH$22))+(((((N44/100)*$AJ$22)*$AN$22)*$AH$22)*Calculator!$G$19)-((((N44/100)*$AJ$22)*$AN$22)*$AH$22)+((((N44/100)*$AJ$23)*$AH$23)),IF(Calculator!$O$6="DUALURBANE",SUM((((N44/100)*$AJ$22)*$AH$22))+(((((N44/100)*$AJ$22)*$AN$22)*$AH$22)*Calculator!$G$20)-((((N44/100)*$AJ$22)*$AN$22)*$AH$22)+((((N44/100)*$AJ$23)*$AH$23)),IF(Calculator!$O$6="DUALSILVERANOD",SUM((((N44/100)*$AJ$22)*$AH$22))+(((((N44/100)*$AJ$22)*$AN$22)*$AH$22)*Calculator!$G$21)-((((N44/100)*$AJ$22)*$AN$22)*$AH$22)+((((N44/100)*$AJ$23)*$AH$23)),IF(Calculator!$O$6="DUALANOD",SUM((((N44/100)*$AJ$22)*$AH$22))+(((((N44/100)*$AJ$22)*$AN$22)*$AH$22)*Calculator!$G$22)-((((N44/100)*$AJ$22)*$AN$22)*$AH$22)+((((N44/100)*$AJ$23)*$AH$23))))))))))))))))))))))))</f>
        <v>1055.2337895000001</v>
      </c>
      <c r="AE44" t="s">
        <v>1394</v>
      </c>
      <c r="AF44">
        <f>IF(Calculator!$U$5="GBP",VLOOKUP('Front Sheet'!$C$7,'L&amp;S Dual Rail OX DATA'!P40:AC53,(AF43),FALSE),VLOOKUP('Front Sheet'!$C$7,'L&amp;S Dual Rail OX DATA'!P40:AC53,(AF43),FALSE)*Currency!$B$2)</f>
        <v>939.0252959999998</v>
      </c>
      <c r="AG44" t="str">
        <f>FIXED(AF44)</f>
        <v>939.03</v>
      </c>
      <c r="AH44" t="str">
        <f>_xlfn.CONCAT(Calculator!$U$6,AG44)</f>
        <v>£939.03</v>
      </c>
    </row>
    <row r="45" spans="1:40">
      <c r="A45" s="8" t="s">
        <v>1395</v>
      </c>
      <c r="B45" s="2">
        <v>2057.2810500000001</v>
      </c>
      <c r="C45" s="2">
        <v>2080.1978999999997</v>
      </c>
      <c r="D45" s="2">
        <v>2104.7031499999998</v>
      </c>
      <c r="E45" s="2">
        <v>2127.8916999999997</v>
      </c>
      <c r="F45" s="2">
        <v>2152.3969499999998</v>
      </c>
      <c r="G45" s="2">
        <v>2175.5855000000001</v>
      </c>
      <c r="H45" s="2">
        <v>2198.5023499999998</v>
      </c>
      <c r="I45" s="2">
        <v>2223.0075999999999</v>
      </c>
      <c r="J45" s="2">
        <v>2245.92445</v>
      </c>
      <c r="K45" s="2">
        <v>2270.4296999999997</v>
      </c>
      <c r="L45" s="2">
        <v>2293.3465500000002</v>
      </c>
      <c r="M45" s="2">
        <v>2316.2633999999998</v>
      </c>
      <c r="N45" s="2">
        <v>2340.7686499999995</v>
      </c>
      <c r="P45" s="8">
        <v>2200</v>
      </c>
      <c r="Q45" s="2">
        <f>IF(Calculator!$O$6="SINGLEBASE",SUM((((B45/100)*$AJ$22)*$AH$22))+((((B45/100)*$AJ$23)*$AH$23)),IF(Calculator!$O$6="SINGLEELEMENTS",SUM((((B45/100)*$AJ$22)*$AH$22))+(((((B45/100)*$AJ$22)*$AN$22)*$AH$22)*Calculator!$G$2)-((((B45/100)*$AJ$22)*$AN$22)*$AH$22)+((((B45/100)*$AJ$23)*$AH$23)),IF(Calculator!$O$6="SINGLESPECTRUM",SUM((((B45/100)*$AJ$22)*$AH$22))+(((((B45/100)*$AJ$22)*$AN$22)*$AH$22)*Calculator!$G$4)-((((B45/100)*$AJ$22)*$AN$22)*$AH$22)+((((B45/100)*$AJ$23)*$AH$23)),IF(Calculator!$O$6="SINGLEHOMESTEAD",SUM((((B45/100)*$AJ$22)*$AH$22))+(((((B45/100)*$AJ$22)*$AN$22)*$AH$22)*Calculator!$G$3)-((((B45/100)*$AJ$22)*$AN$22)*$AH$22)+((((B45/100)*$AJ$23)*$AH$23)),IF(Calculator!$O$6="SINGLEBAND A",SUM((((B45/100)*$AJ$22)*$AH$22))+(((((B45/100)*$AJ$22)*$AN$22)*$AH$22)*Calculator!$G$5)-((((B45/100)*$AJ$22)*$AN$22)*$AH$22)+((((B45/100)*$AJ$23)*$AH$23)),IF(Calculator!$O$6="SINGLEBAND B",SUM((((B45/100)*$AJ$22)*$AH$22))+(((((B45/100)*$AJ$22)*$AN$22)*$AH$22)*Calculator!$G$6)-((((B45/100)*$AJ$22)*$AN$22)*$AH$22)+((((B45/100)*$AJ$23)*$AH$23)),IF(Calculator!$O$6="SINGLEBAND C",SUM((((B45/100)*$AJ$22)*$AH$22))+(((((B45/100)*$AJ$22)*$AN$22)*$AH$22)*Calculator!$G$7)-((((B45/100)*$AJ$22)*$AN$22)*$AH$22)+((((B45/100)*$AJ$23)*$AH$23)),IF(Calculator!$O$6="SINGLEBAND D",SUM((((B45/100)*$AJ$22)*$AH$22))+(((((B45/100)*$AJ$22)*$AN$22)*$AH$22)*Calculator!$G$8)-((((B45/100)*$AJ$22)*$AN$22)*$AH$22)+((((B45/100)*$AJ$23)*$AH$23)),IF(Calculator!$O$6="SINGLEURBANE",SUM((((B45/100)*$AJ$22)*$AH$22))+(((((B45/100)*$AJ$22)*$AN$22)*$AH$22)*Calculator!$G$9)-((((B45/100)*$AJ$22)*$AN$22)*$AH$22)+((((B45/100)*$AJ$23)*$AH$23)),IF(Calculator!$O$6="SINGLESILVERANOD",SUM((((B45/100)*$AJ$22)*$AH$22))+(((((B45/100)*$AJ$22)*$AN$22)*$AH$22)*Calculator!$G$10)-((((B45/100)*$AJ$22)*$AN$22)*$AH$22)+((((B45/100)*$AJ$23)*$AH$23)),IF(Calculator!$O$6="SINGLEANOD",SUM((((B45/100)*$AJ$22)*$AH$22))+(((((B45/100)*$AJ$22)*$AN$22)*$AH$22)*Calculator!$G$11)-((((B45/100)*$AJ$22)*$AN$22)*$AH$22)+((((B45/100)*$AJ$23)*$AH$23)),IF(Calculator!$O$6="DUALBASE",SUM((((B45/100)*$AJ$22)*$AH$22))+(((((B45/100)*$AJ$22)*$AN$22)*$AH$22)*Calculator!$G$12)-((((B45/100)*$AJ$22)*$AN$22)*$AH$22)+((((B45/100)*$AJ$23)*$AH$23)),IF(Calculator!$O$6="DUALELEMENTS",SUM((((B45/100)*$AJ$22)*$AH$22))+(((((B45/100)*$AJ$22)*$AN$22)*$AH$22)*Calculator!$G$13)-((((B45/100)*$AJ$22)*$AN$22)*$AH$22)+((((B45/100)*$AJ$23)*$AH$23)),IF(Calculator!$O$6="DUALSPECTRUM",SUM((((B45/100)*$AJ$22)*$AH$22))+(((((B45/100)*$AJ$22)*$AN$22)*$AH$22)*Calculator!$G$15)-((((B45/100)*$AJ$22)*$AN$22)*$AH$22)+((((B45/100)*$AJ$23)*$AH$23)),IF(Calculator!$O$6="DUALHOMESTEAD",SUM((((B45/100)*$AJ$22)*$AH$22))+(((((B45/100)*$AJ$22)*$AN$22)*$AH$22)*Calculator!$G$14)-((((B45/100)*$AJ$22)*$AN$22)*$AH$22)+((((B45/100)*$AJ$23)*$AH$23)),IF(Calculator!$O$6="DUALBAND A",SUM((((B45/100)*$AJ$22)*$AH$22))+(((((B45/100)*$AJ$22)*$AN$22)*$AH$22)*Calculator!$G$16)-((((B45/100)*$AJ$22)*$AN$22)*$AH$22)+((((B45/100)*$AJ$23)*$AH$23)),IF(Calculator!$O$6="DUALBAND B",SUM((((B45/100)*$AJ$22)*$AH$22))+(((((B45/100)*$AJ$22)*$AN$22)*$AH$22)*Calculator!$G$17)-((((B45/100)*$AJ$22)*$AN$22)*$AH$22)+((((B45/100)*$AJ$23)*$AH$23)),IF(Calculator!$O$6="DUALBAND C",SUM((((B45/100)*$AJ$22)*$AH$22))+(((((B45/100)*$AJ$22)*$AN$22)*$AH$22)*Calculator!$G$18)-((((B45/100)*$AJ$22)*$AN$22)*$AH$22)+((((B45/100)*$AJ$23)*$AH$23)),IF(Calculator!$O$6="DUALBAND D",SUM((((B45/100)*$AJ$22)*$AH$22))+(((((B45/100)*$AJ$22)*$AN$22)*$AH$22)*Calculator!$G$19)-((((B45/100)*$AJ$22)*$AN$22)*$AH$22)+((((B45/100)*$AJ$23)*$AH$23)),IF(Calculator!$O$6="DUALURBANE",SUM((((B45/100)*$AJ$22)*$AH$22))+(((((B45/100)*$AJ$22)*$AN$22)*$AH$22)*Calculator!$G$20)-((((B45/100)*$AJ$22)*$AN$22)*$AH$22)+((((B45/100)*$AJ$23)*$AH$23)),IF(Calculator!$O$6="DUALSILVERANOD",SUM((((B45/100)*$AJ$22)*$AH$22))+(((((B45/100)*$AJ$22)*$AN$22)*$AH$22)*Calculator!$G$21)-((((B45/100)*$AJ$22)*$AN$22)*$AH$22)+((((B45/100)*$AJ$23)*$AH$23)),IF(Calculator!$O$6="DUALANOD",SUM((((B45/100)*$AJ$22)*$AH$22))+(((((B45/100)*$AJ$22)*$AN$22)*$AH$22)*Calculator!$G$22)-((((B45/100)*$AJ$22)*$AN$22)*$AH$22)+((((B45/100)*$AJ$23)*$AH$23))))))))))))))))))))))))</f>
        <v>843.48523049999994</v>
      </c>
      <c r="R45" s="2">
        <f>IF(Calculator!$O$6="SINGLEBASE",SUM((((C45/100)*$AJ$22)*$AH$22))+((((C45/100)*$AJ$23)*$AH$23)),IF(Calculator!$O$6="SINGLEELEMENTS",SUM((((C45/100)*$AJ$22)*$AH$22))+(((((C45/100)*$AJ$22)*$AN$22)*$AH$22)*Calculator!$G$2)-((((C45/100)*$AJ$22)*$AN$22)*$AH$22)+((((C45/100)*$AJ$23)*$AH$23)),IF(Calculator!$O$6="SINGLESPECTRUM",SUM((((C45/100)*$AJ$22)*$AH$22))+(((((C45/100)*$AJ$22)*$AN$22)*$AH$22)*Calculator!$G$4)-((((C45/100)*$AJ$22)*$AN$22)*$AH$22)+((((C45/100)*$AJ$23)*$AH$23)),IF(Calculator!$O$6="SINGLEHOMESTEAD",SUM((((C45/100)*$AJ$22)*$AH$22))+(((((C45/100)*$AJ$22)*$AN$22)*$AH$22)*Calculator!$G$3)-((((C45/100)*$AJ$22)*$AN$22)*$AH$22)+((((C45/100)*$AJ$23)*$AH$23)),IF(Calculator!$O$6="SINGLEBAND A",SUM((((C45/100)*$AJ$22)*$AH$22))+(((((C45/100)*$AJ$22)*$AN$22)*$AH$22)*Calculator!$G$5)-((((C45/100)*$AJ$22)*$AN$22)*$AH$22)+((((C45/100)*$AJ$23)*$AH$23)),IF(Calculator!$O$6="SINGLEBAND B",SUM((((C45/100)*$AJ$22)*$AH$22))+(((((C45/100)*$AJ$22)*$AN$22)*$AH$22)*Calculator!$G$6)-((((C45/100)*$AJ$22)*$AN$22)*$AH$22)+((((C45/100)*$AJ$23)*$AH$23)),IF(Calculator!$O$6="SINGLEBAND C",SUM((((C45/100)*$AJ$22)*$AH$22))+(((((C45/100)*$AJ$22)*$AN$22)*$AH$22)*Calculator!$G$7)-((((C45/100)*$AJ$22)*$AN$22)*$AH$22)+((((C45/100)*$AJ$23)*$AH$23)),IF(Calculator!$O$6="SINGLEBAND D",SUM((((C45/100)*$AJ$22)*$AH$22))+(((((C45/100)*$AJ$22)*$AN$22)*$AH$22)*Calculator!$G$8)-((((C45/100)*$AJ$22)*$AN$22)*$AH$22)+((((C45/100)*$AJ$23)*$AH$23)),IF(Calculator!$O$6="SINGLEURBANE",SUM((((C45/100)*$AJ$22)*$AH$22))+(((((C45/100)*$AJ$22)*$AN$22)*$AH$22)*Calculator!$G$9)-((((C45/100)*$AJ$22)*$AN$22)*$AH$22)+((((C45/100)*$AJ$23)*$AH$23)),IF(Calculator!$O$6="SINGLESILVERANOD",SUM((((C45/100)*$AJ$22)*$AH$22))+(((((C45/100)*$AJ$22)*$AN$22)*$AH$22)*Calculator!$G$10)-((((C45/100)*$AJ$22)*$AN$22)*$AH$22)+((((C45/100)*$AJ$23)*$AH$23)),IF(Calculator!$O$6="SINGLEANOD",SUM((((C45/100)*$AJ$22)*$AH$22))+(((((C45/100)*$AJ$22)*$AN$22)*$AH$22)*Calculator!$G$11)-((((C45/100)*$AJ$22)*$AN$22)*$AH$22)+((((C45/100)*$AJ$23)*$AH$23)),IF(Calculator!$O$6="DUALBASE",SUM((((C45/100)*$AJ$22)*$AH$22))+(((((C45/100)*$AJ$22)*$AN$22)*$AH$22)*Calculator!$G$12)-((((C45/100)*$AJ$22)*$AN$22)*$AH$22)+((((C45/100)*$AJ$23)*$AH$23)),IF(Calculator!$O$6="DUALELEMENTS",SUM((((C45/100)*$AJ$22)*$AH$22))+(((((C45/100)*$AJ$22)*$AN$22)*$AH$22)*Calculator!$G$13)-((((C45/100)*$AJ$22)*$AN$22)*$AH$22)+((((C45/100)*$AJ$23)*$AH$23)),IF(Calculator!$O$6="DUALSPECTRUM",SUM((((C45/100)*$AJ$22)*$AH$22))+(((((C45/100)*$AJ$22)*$AN$22)*$AH$22)*Calculator!$G$15)-((((C45/100)*$AJ$22)*$AN$22)*$AH$22)+((((C45/100)*$AJ$23)*$AH$23)),IF(Calculator!$O$6="DUALHOMESTEAD",SUM((((C45/100)*$AJ$22)*$AH$22))+(((((C45/100)*$AJ$22)*$AN$22)*$AH$22)*Calculator!$G$14)-((((C45/100)*$AJ$22)*$AN$22)*$AH$22)+((((C45/100)*$AJ$23)*$AH$23)),IF(Calculator!$O$6="DUALBAND A",SUM((((C45/100)*$AJ$22)*$AH$22))+(((((C45/100)*$AJ$22)*$AN$22)*$AH$22)*Calculator!$G$16)-((((C45/100)*$AJ$22)*$AN$22)*$AH$22)+((((C45/100)*$AJ$23)*$AH$23)),IF(Calculator!$O$6="DUALBAND B",SUM((((C45/100)*$AJ$22)*$AH$22))+(((((C45/100)*$AJ$22)*$AN$22)*$AH$22)*Calculator!$G$17)-((((C45/100)*$AJ$22)*$AN$22)*$AH$22)+((((C45/100)*$AJ$23)*$AH$23)),IF(Calculator!$O$6="DUALBAND C",SUM((((C45/100)*$AJ$22)*$AH$22))+(((((C45/100)*$AJ$22)*$AN$22)*$AH$22)*Calculator!$G$18)-((((C45/100)*$AJ$22)*$AN$22)*$AH$22)+((((C45/100)*$AJ$23)*$AH$23)),IF(Calculator!$O$6="DUALBAND D",SUM((((C45/100)*$AJ$22)*$AH$22))+(((((C45/100)*$AJ$22)*$AN$22)*$AH$22)*Calculator!$G$19)-((((C45/100)*$AJ$22)*$AN$22)*$AH$22)+((((C45/100)*$AJ$23)*$AH$23)),IF(Calculator!$O$6="DUALURBANE",SUM((((C45/100)*$AJ$22)*$AH$22))+(((((C45/100)*$AJ$22)*$AN$22)*$AH$22)*Calculator!$G$20)-((((C45/100)*$AJ$22)*$AN$22)*$AH$22)+((((C45/100)*$AJ$23)*$AH$23)),IF(Calculator!$O$6="DUALSILVERANOD",SUM((((C45/100)*$AJ$22)*$AH$22))+(((((C45/100)*$AJ$22)*$AN$22)*$AH$22)*Calculator!$G$21)-((((C45/100)*$AJ$22)*$AN$22)*$AH$22)+((((C45/100)*$AJ$23)*$AH$23)),IF(Calculator!$O$6="DUALANOD",SUM((((C45/100)*$AJ$22)*$AH$22))+(((((C45/100)*$AJ$22)*$AN$22)*$AH$22)*Calculator!$G$22)-((((C45/100)*$AJ$22)*$AN$22)*$AH$22)+((((C45/100)*$AJ$23)*$AH$23))))))))))))))))))))))))</f>
        <v>852.88113899999985</v>
      </c>
      <c r="S45" s="2">
        <f>IF(Calculator!$O$6="SINGLEBASE",SUM((((D45/100)*$AJ$22)*$AH$22))+((((D45/100)*$AJ$23)*$AH$23)),IF(Calculator!$O$6="SINGLEELEMENTS",SUM((((D45/100)*$AJ$22)*$AH$22))+(((((D45/100)*$AJ$22)*$AN$22)*$AH$22)*Calculator!$G$2)-((((D45/100)*$AJ$22)*$AN$22)*$AH$22)+((((D45/100)*$AJ$23)*$AH$23)),IF(Calculator!$O$6="SINGLESPECTRUM",SUM((((D45/100)*$AJ$22)*$AH$22))+(((((D45/100)*$AJ$22)*$AN$22)*$AH$22)*Calculator!$G$4)-((((D45/100)*$AJ$22)*$AN$22)*$AH$22)+((((D45/100)*$AJ$23)*$AH$23)),IF(Calculator!$O$6="SINGLEHOMESTEAD",SUM((((D45/100)*$AJ$22)*$AH$22))+(((((D45/100)*$AJ$22)*$AN$22)*$AH$22)*Calculator!$G$3)-((((D45/100)*$AJ$22)*$AN$22)*$AH$22)+((((D45/100)*$AJ$23)*$AH$23)),IF(Calculator!$O$6="SINGLEBAND A",SUM((((D45/100)*$AJ$22)*$AH$22))+(((((D45/100)*$AJ$22)*$AN$22)*$AH$22)*Calculator!$G$5)-((((D45/100)*$AJ$22)*$AN$22)*$AH$22)+((((D45/100)*$AJ$23)*$AH$23)),IF(Calculator!$O$6="SINGLEBAND B",SUM((((D45/100)*$AJ$22)*$AH$22))+(((((D45/100)*$AJ$22)*$AN$22)*$AH$22)*Calculator!$G$6)-((((D45/100)*$AJ$22)*$AN$22)*$AH$22)+((((D45/100)*$AJ$23)*$AH$23)),IF(Calculator!$O$6="SINGLEBAND C",SUM((((D45/100)*$AJ$22)*$AH$22))+(((((D45/100)*$AJ$22)*$AN$22)*$AH$22)*Calculator!$G$7)-((((D45/100)*$AJ$22)*$AN$22)*$AH$22)+((((D45/100)*$AJ$23)*$AH$23)),IF(Calculator!$O$6="SINGLEBAND D",SUM((((D45/100)*$AJ$22)*$AH$22))+(((((D45/100)*$AJ$22)*$AN$22)*$AH$22)*Calculator!$G$8)-((((D45/100)*$AJ$22)*$AN$22)*$AH$22)+((((D45/100)*$AJ$23)*$AH$23)),IF(Calculator!$O$6="SINGLEURBANE",SUM((((D45/100)*$AJ$22)*$AH$22))+(((((D45/100)*$AJ$22)*$AN$22)*$AH$22)*Calculator!$G$9)-((((D45/100)*$AJ$22)*$AN$22)*$AH$22)+((((D45/100)*$AJ$23)*$AH$23)),IF(Calculator!$O$6="SINGLESILVERANOD",SUM((((D45/100)*$AJ$22)*$AH$22))+(((((D45/100)*$AJ$22)*$AN$22)*$AH$22)*Calculator!$G$10)-((((D45/100)*$AJ$22)*$AN$22)*$AH$22)+((((D45/100)*$AJ$23)*$AH$23)),IF(Calculator!$O$6="SINGLEANOD",SUM((((D45/100)*$AJ$22)*$AH$22))+(((((D45/100)*$AJ$22)*$AN$22)*$AH$22)*Calculator!$G$11)-((((D45/100)*$AJ$22)*$AN$22)*$AH$22)+((((D45/100)*$AJ$23)*$AH$23)),IF(Calculator!$O$6="DUALBASE",SUM((((D45/100)*$AJ$22)*$AH$22))+(((((D45/100)*$AJ$22)*$AN$22)*$AH$22)*Calculator!$G$12)-((((D45/100)*$AJ$22)*$AN$22)*$AH$22)+((((D45/100)*$AJ$23)*$AH$23)),IF(Calculator!$O$6="DUALELEMENTS",SUM((((D45/100)*$AJ$22)*$AH$22))+(((((D45/100)*$AJ$22)*$AN$22)*$AH$22)*Calculator!$G$13)-((((D45/100)*$AJ$22)*$AN$22)*$AH$22)+((((D45/100)*$AJ$23)*$AH$23)),IF(Calculator!$O$6="DUALSPECTRUM",SUM((((D45/100)*$AJ$22)*$AH$22))+(((((D45/100)*$AJ$22)*$AN$22)*$AH$22)*Calculator!$G$15)-((((D45/100)*$AJ$22)*$AN$22)*$AH$22)+((((D45/100)*$AJ$23)*$AH$23)),IF(Calculator!$O$6="DUALHOMESTEAD",SUM((((D45/100)*$AJ$22)*$AH$22))+(((((D45/100)*$AJ$22)*$AN$22)*$AH$22)*Calculator!$G$14)-((((D45/100)*$AJ$22)*$AN$22)*$AH$22)+((((D45/100)*$AJ$23)*$AH$23)),IF(Calculator!$O$6="DUALBAND A",SUM((((D45/100)*$AJ$22)*$AH$22))+(((((D45/100)*$AJ$22)*$AN$22)*$AH$22)*Calculator!$G$16)-((((D45/100)*$AJ$22)*$AN$22)*$AH$22)+((((D45/100)*$AJ$23)*$AH$23)),IF(Calculator!$O$6="DUALBAND B",SUM((((D45/100)*$AJ$22)*$AH$22))+(((((D45/100)*$AJ$22)*$AN$22)*$AH$22)*Calculator!$G$17)-((((D45/100)*$AJ$22)*$AN$22)*$AH$22)+((((D45/100)*$AJ$23)*$AH$23)),IF(Calculator!$O$6="DUALBAND C",SUM((((D45/100)*$AJ$22)*$AH$22))+(((((D45/100)*$AJ$22)*$AN$22)*$AH$22)*Calculator!$G$18)-((((D45/100)*$AJ$22)*$AN$22)*$AH$22)+((((D45/100)*$AJ$23)*$AH$23)),IF(Calculator!$O$6="DUALBAND D",SUM((((D45/100)*$AJ$22)*$AH$22))+(((((D45/100)*$AJ$22)*$AN$22)*$AH$22)*Calculator!$G$19)-((((D45/100)*$AJ$22)*$AN$22)*$AH$22)+((((D45/100)*$AJ$23)*$AH$23)),IF(Calculator!$O$6="DUALURBANE",SUM((((D45/100)*$AJ$22)*$AH$22))+(((((D45/100)*$AJ$22)*$AN$22)*$AH$22)*Calculator!$G$20)-((((D45/100)*$AJ$22)*$AN$22)*$AH$22)+((((D45/100)*$AJ$23)*$AH$23)),IF(Calculator!$O$6="DUALSILVERANOD",SUM((((D45/100)*$AJ$22)*$AH$22))+(((((D45/100)*$AJ$22)*$AN$22)*$AH$22)*Calculator!$G$21)-((((D45/100)*$AJ$22)*$AN$22)*$AH$22)+((((D45/100)*$AJ$23)*$AH$23)),IF(Calculator!$O$6="DUALANOD",SUM((((D45/100)*$AJ$22)*$AH$22))+(((((D45/100)*$AJ$22)*$AN$22)*$AH$22)*Calculator!$G$22)-((((D45/100)*$AJ$22)*$AN$22)*$AH$22)+((((D45/100)*$AJ$23)*$AH$23))))))))))))))))))))))))</f>
        <v>862.92829149999989</v>
      </c>
      <c r="T45" s="2">
        <f>IF(Calculator!$O$6="SINGLEBASE",SUM((((E45/100)*$AJ$22)*$AH$22))+((((E45/100)*$AJ$23)*$AH$23)),IF(Calculator!$O$6="SINGLEELEMENTS",SUM((((E45/100)*$AJ$22)*$AH$22))+(((((E45/100)*$AJ$22)*$AN$22)*$AH$22)*Calculator!$G$2)-((((E45/100)*$AJ$22)*$AN$22)*$AH$22)+((((E45/100)*$AJ$23)*$AH$23)),IF(Calculator!$O$6="SINGLESPECTRUM",SUM((((E45/100)*$AJ$22)*$AH$22))+(((((E45/100)*$AJ$22)*$AN$22)*$AH$22)*Calculator!$G$4)-((((E45/100)*$AJ$22)*$AN$22)*$AH$22)+((((E45/100)*$AJ$23)*$AH$23)),IF(Calculator!$O$6="SINGLEHOMESTEAD",SUM((((E45/100)*$AJ$22)*$AH$22))+(((((E45/100)*$AJ$22)*$AN$22)*$AH$22)*Calculator!$G$3)-((((E45/100)*$AJ$22)*$AN$22)*$AH$22)+((((E45/100)*$AJ$23)*$AH$23)),IF(Calculator!$O$6="SINGLEBAND A",SUM((((E45/100)*$AJ$22)*$AH$22))+(((((E45/100)*$AJ$22)*$AN$22)*$AH$22)*Calculator!$G$5)-((((E45/100)*$AJ$22)*$AN$22)*$AH$22)+((((E45/100)*$AJ$23)*$AH$23)),IF(Calculator!$O$6="SINGLEBAND B",SUM((((E45/100)*$AJ$22)*$AH$22))+(((((E45/100)*$AJ$22)*$AN$22)*$AH$22)*Calculator!$G$6)-((((E45/100)*$AJ$22)*$AN$22)*$AH$22)+((((E45/100)*$AJ$23)*$AH$23)),IF(Calculator!$O$6="SINGLEBAND C",SUM((((E45/100)*$AJ$22)*$AH$22))+(((((E45/100)*$AJ$22)*$AN$22)*$AH$22)*Calculator!$G$7)-((((E45/100)*$AJ$22)*$AN$22)*$AH$22)+((((E45/100)*$AJ$23)*$AH$23)),IF(Calculator!$O$6="SINGLEBAND D",SUM((((E45/100)*$AJ$22)*$AH$22))+(((((E45/100)*$AJ$22)*$AN$22)*$AH$22)*Calculator!$G$8)-((((E45/100)*$AJ$22)*$AN$22)*$AH$22)+((((E45/100)*$AJ$23)*$AH$23)),IF(Calculator!$O$6="SINGLEURBANE",SUM((((E45/100)*$AJ$22)*$AH$22))+(((((E45/100)*$AJ$22)*$AN$22)*$AH$22)*Calculator!$G$9)-((((E45/100)*$AJ$22)*$AN$22)*$AH$22)+((((E45/100)*$AJ$23)*$AH$23)),IF(Calculator!$O$6="SINGLESILVERANOD",SUM((((E45/100)*$AJ$22)*$AH$22))+(((((E45/100)*$AJ$22)*$AN$22)*$AH$22)*Calculator!$G$10)-((((E45/100)*$AJ$22)*$AN$22)*$AH$22)+((((E45/100)*$AJ$23)*$AH$23)),IF(Calculator!$O$6="SINGLEANOD",SUM((((E45/100)*$AJ$22)*$AH$22))+(((((E45/100)*$AJ$22)*$AN$22)*$AH$22)*Calculator!$G$11)-((((E45/100)*$AJ$22)*$AN$22)*$AH$22)+((((E45/100)*$AJ$23)*$AH$23)),IF(Calculator!$O$6="DUALBASE",SUM((((E45/100)*$AJ$22)*$AH$22))+(((((E45/100)*$AJ$22)*$AN$22)*$AH$22)*Calculator!$G$12)-((((E45/100)*$AJ$22)*$AN$22)*$AH$22)+((((E45/100)*$AJ$23)*$AH$23)),IF(Calculator!$O$6="DUALELEMENTS",SUM((((E45/100)*$AJ$22)*$AH$22))+(((((E45/100)*$AJ$22)*$AN$22)*$AH$22)*Calculator!$G$13)-((((E45/100)*$AJ$22)*$AN$22)*$AH$22)+((((E45/100)*$AJ$23)*$AH$23)),IF(Calculator!$O$6="DUALSPECTRUM",SUM((((E45/100)*$AJ$22)*$AH$22))+(((((E45/100)*$AJ$22)*$AN$22)*$AH$22)*Calculator!$G$15)-((((E45/100)*$AJ$22)*$AN$22)*$AH$22)+((((E45/100)*$AJ$23)*$AH$23)),IF(Calculator!$O$6="DUALHOMESTEAD",SUM((((E45/100)*$AJ$22)*$AH$22))+(((((E45/100)*$AJ$22)*$AN$22)*$AH$22)*Calculator!$G$14)-((((E45/100)*$AJ$22)*$AN$22)*$AH$22)+((((E45/100)*$AJ$23)*$AH$23)),IF(Calculator!$O$6="DUALBAND A",SUM((((E45/100)*$AJ$22)*$AH$22))+(((((E45/100)*$AJ$22)*$AN$22)*$AH$22)*Calculator!$G$16)-((((E45/100)*$AJ$22)*$AN$22)*$AH$22)+((((E45/100)*$AJ$23)*$AH$23)),IF(Calculator!$O$6="DUALBAND B",SUM((((E45/100)*$AJ$22)*$AH$22))+(((((E45/100)*$AJ$22)*$AN$22)*$AH$22)*Calculator!$G$17)-((((E45/100)*$AJ$22)*$AN$22)*$AH$22)+((((E45/100)*$AJ$23)*$AH$23)),IF(Calculator!$O$6="DUALBAND C",SUM((((E45/100)*$AJ$22)*$AH$22))+(((((E45/100)*$AJ$22)*$AN$22)*$AH$22)*Calculator!$G$18)-((((E45/100)*$AJ$22)*$AN$22)*$AH$22)+((((E45/100)*$AJ$23)*$AH$23)),IF(Calculator!$O$6="DUALBAND D",SUM((((E45/100)*$AJ$22)*$AH$22))+(((((E45/100)*$AJ$22)*$AN$22)*$AH$22)*Calculator!$G$19)-((((E45/100)*$AJ$22)*$AN$22)*$AH$22)+((((E45/100)*$AJ$23)*$AH$23)),IF(Calculator!$O$6="DUALURBANE",SUM((((E45/100)*$AJ$22)*$AH$22))+(((((E45/100)*$AJ$22)*$AN$22)*$AH$22)*Calculator!$G$20)-((((E45/100)*$AJ$22)*$AN$22)*$AH$22)+((((E45/100)*$AJ$23)*$AH$23)),IF(Calculator!$O$6="DUALSILVERANOD",SUM((((E45/100)*$AJ$22)*$AH$22))+(((((E45/100)*$AJ$22)*$AN$22)*$AH$22)*Calculator!$G$21)-((((E45/100)*$AJ$22)*$AN$22)*$AH$22)+((((E45/100)*$AJ$23)*$AH$23)),IF(Calculator!$O$6="DUALANOD",SUM((((E45/100)*$AJ$22)*$AH$22))+(((((E45/100)*$AJ$22)*$AN$22)*$AH$22)*Calculator!$G$22)-((((E45/100)*$AJ$22)*$AN$22)*$AH$22)+((((E45/100)*$AJ$23)*$AH$23))))))))))))))))))))))))</f>
        <v>872.43559699999992</v>
      </c>
      <c r="U45" s="2">
        <f>IF(Calculator!$O$6="SINGLEBASE",SUM((((F45/100)*$AJ$22)*$AH$22))+((((F45/100)*$AJ$23)*$AH$23)),IF(Calculator!$O$6="SINGLEELEMENTS",SUM((((F45/100)*$AJ$22)*$AH$22))+(((((F45/100)*$AJ$22)*$AN$22)*$AH$22)*Calculator!$G$2)-((((F45/100)*$AJ$22)*$AN$22)*$AH$22)+((((F45/100)*$AJ$23)*$AH$23)),IF(Calculator!$O$6="SINGLESPECTRUM",SUM((((F45/100)*$AJ$22)*$AH$22))+(((((F45/100)*$AJ$22)*$AN$22)*$AH$22)*Calculator!$G$4)-((((F45/100)*$AJ$22)*$AN$22)*$AH$22)+((((F45/100)*$AJ$23)*$AH$23)),IF(Calculator!$O$6="SINGLEHOMESTEAD",SUM((((F45/100)*$AJ$22)*$AH$22))+(((((F45/100)*$AJ$22)*$AN$22)*$AH$22)*Calculator!$G$3)-((((F45/100)*$AJ$22)*$AN$22)*$AH$22)+((((F45/100)*$AJ$23)*$AH$23)),IF(Calculator!$O$6="SINGLEBAND A",SUM((((F45/100)*$AJ$22)*$AH$22))+(((((F45/100)*$AJ$22)*$AN$22)*$AH$22)*Calculator!$G$5)-((((F45/100)*$AJ$22)*$AN$22)*$AH$22)+((((F45/100)*$AJ$23)*$AH$23)),IF(Calculator!$O$6="SINGLEBAND B",SUM((((F45/100)*$AJ$22)*$AH$22))+(((((F45/100)*$AJ$22)*$AN$22)*$AH$22)*Calculator!$G$6)-((((F45/100)*$AJ$22)*$AN$22)*$AH$22)+((((F45/100)*$AJ$23)*$AH$23)),IF(Calculator!$O$6="SINGLEBAND C",SUM((((F45/100)*$AJ$22)*$AH$22))+(((((F45/100)*$AJ$22)*$AN$22)*$AH$22)*Calculator!$G$7)-((((F45/100)*$AJ$22)*$AN$22)*$AH$22)+((((F45/100)*$AJ$23)*$AH$23)),IF(Calculator!$O$6="SINGLEBAND D",SUM((((F45/100)*$AJ$22)*$AH$22))+(((((F45/100)*$AJ$22)*$AN$22)*$AH$22)*Calculator!$G$8)-((((F45/100)*$AJ$22)*$AN$22)*$AH$22)+((((F45/100)*$AJ$23)*$AH$23)),IF(Calculator!$O$6="SINGLEURBANE",SUM((((F45/100)*$AJ$22)*$AH$22))+(((((F45/100)*$AJ$22)*$AN$22)*$AH$22)*Calculator!$G$9)-((((F45/100)*$AJ$22)*$AN$22)*$AH$22)+((((F45/100)*$AJ$23)*$AH$23)),IF(Calculator!$O$6="SINGLESILVERANOD",SUM((((F45/100)*$AJ$22)*$AH$22))+(((((F45/100)*$AJ$22)*$AN$22)*$AH$22)*Calculator!$G$10)-((((F45/100)*$AJ$22)*$AN$22)*$AH$22)+((((F45/100)*$AJ$23)*$AH$23)),IF(Calculator!$O$6="SINGLEANOD",SUM((((F45/100)*$AJ$22)*$AH$22))+(((((F45/100)*$AJ$22)*$AN$22)*$AH$22)*Calculator!$G$11)-((((F45/100)*$AJ$22)*$AN$22)*$AH$22)+((((F45/100)*$AJ$23)*$AH$23)),IF(Calculator!$O$6="DUALBASE",SUM((((F45/100)*$AJ$22)*$AH$22))+(((((F45/100)*$AJ$22)*$AN$22)*$AH$22)*Calculator!$G$12)-((((F45/100)*$AJ$22)*$AN$22)*$AH$22)+((((F45/100)*$AJ$23)*$AH$23)),IF(Calculator!$O$6="DUALELEMENTS",SUM((((F45/100)*$AJ$22)*$AH$22))+(((((F45/100)*$AJ$22)*$AN$22)*$AH$22)*Calculator!$G$13)-((((F45/100)*$AJ$22)*$AN$22)*$AH$22)+((((F45/100)*$AJ$23)*$AH$23)),IF(Calculator!$O$6="DUALSPECTRUM",SUM((((F45/100)*$AJ$22)*$AH$22))+(((((F45/100)*$AJ$22)*$AN$22)*$AH$22)*Calculator!$G$15)-((((F45/100)*$AJ$22)*$AN$22)*$AH$22)+((((F45/100)*$AJ$23)*$AH$23)),IF(Calculator!$O$6="DUALHOMESTEAD",SUM((((F45/100)*$AJ$22)*$AH$22))+(((((F45/100)*$AJ$22)*$AN$22)*$AH$22)*Calculator!$G$14)-((((F45/100)*$AJ$22)*$AN$22)*$AH$22)+((((F45/100)*$AJ$23)*$AH$23)),IF(Calculator!$O$6="DUALBAND A",SUM((((F45/100)*$AJ$22)*$AH$22))+(((((F45/100)*$AJ$22)*$AN$22)*$AH$22)*Calculator!$G$16)-((((F45/100)*$AJ$22)*$AN$22)*$AH$22)+((((F45/100)*$AJ$23)*$AH$23)),IF(Calculator!$O$6="DUALBAND B",SUM((((F45/100)*$AJ$22)*$AH$22))+(((((F45/100)*$AJ$22)*$AN$22)*$AH$22)*Calculator!$G$17)-((((F45/100)*$AJ$22)*$AN$22)*$AH$22)+((((F45/100)*$AJ$23)*$AH$23)),IF(Calculator!$O$6="DUALBAND C",SUM((((F45/100)*$AJ$22)*$AH$22))+(((((F45/100)*$AJ$22)*$AN$22)*$AH$22)*Calculator!$G$18)-((((F45/100)*$AJ$22)*$AN$22)*$AH$22)+((((F45/100)*$AJ$23)*$AH$23)),IF(Calculator!$O$6="DUALBAND D",SUM((((F45/100)*$AJ$22)*$AH$22))+(((((F45/100)*$AJ$22)*$AN$22)*$AH$22)*Calculator!$G$19)-((((F45/100)*$AJ$22)*$AN$22)*$AH$22)+((((F45/100)*$AJ$23)*$AH$23)),IF(Calculator!$O$6="DUALURBANE",SUM((((F45/100)*$AJ$22)*$AH$22))+(((((F45/100)*$AJ$22)*$AN$22)*$AH$22)*Calculator!$G$20)-((((F45/100)*$AJ$22)*$AN$22)*$AH$22)+((((F45/100)*$AJ$23)*$AH$23)),IF(Calculator!$O$6="DUALSILVERANOD",SUM((((F45/100)*$AJ$22)*$AH$22))+(((((F45/100)*$AJ$22)*$AN$22)*$AH$22)*Calculator!$G$21)-((((F45/100)*$AJ$22)*$AN$22)*$AH$22)+((((F45/100)*$AJ$23)*$AH$23)),IF(Calculator!$O$6="DUALANOD",SUM((((F45/100)*$AJ$22)*$AH$22))+(((((F45/100)*$AJ$22)*$AN$22)*$AH$22)*Calculator!$G$22)-((((F45/100)*$AJ$22)*$AN$22)*$AH$22)+((((F45/100)*$AJ$23)*$AH$23))))))))))))))))))))))))</f>
        <v>882.48274950000007</v>
      </c>
      <c r="V45" s="2">
        <f>IF(Calculator!$O$6="SINGLEBASE",SUM((((G45/100)*$AJ$22)*$AH$22))+((((G45/100)*$AJ$23)*$AH$23)),IF(Calculator!$O$6="SINGLEELEMENTS",SUM((((G45/100)*$AJ$22)*$AH$22))+(((((G45/100)*$AJ$22)*$AN$22)*$AH$22)*Calculator!$G$2)-((((G45/100)*$AJ$22)*$AN$22)*$AH$22)+((((G45/100)*$AJ$23)*$AH$23)),IF(Calculator!$O$6="SINGLESPECTRUM",SUM((((G45/100)*$AJ$22)*$AH$22))+(((((G45/100)*$AJ$22)*$AN$22)*$AH$22)*Calculator!$G$4)-((((G45/100)*$AJ$22)*$AN$22)*$AH$22)+((((G45/100)*$AJ$23)*$AH$23)),IF(Calculator!$O$6="SINGLEHOMESTEAD",SUM((((G45/100)*$AJ$22)*$AH$22))+(((((G45/100)*$AJ$22)*$AN$22)*$AH$22)*Calculator!$G$3)-((((G45/100)*$AJ$22)*$AN$22)*$AH$22)+((((G45/100)*$AJ$23)*$AH$23)),IF(Calculator!$O$6="SINGLEBAND A",SUM((((G45/100)*$AJ$22)*$AH$22))+(((((G45/100)*$AJ$22)*$AN$22)*$AH$22)*Calculator!$G$5)-((((G45/100)*$AJ$22)*$AN$22)*$AH$22)+((((G45/100)*$AJ$23)*$AH$23)),IF(Calculator!$O$6="SINGLEBAND B",SUM((((G45/100)*$AJ$22)*$AH$22))+(((((G45/100)*$AJ$22)*$AN$22)*$AH$22)*Calculator!$G$6)-((((G45/100)*$AJ$22)*$AN$22)*$AH$22)+((((G45/100)*$AJ$23)*$AH$23)),IF(Calculator!$O$6="SINGLEBAND C",SUM((((G45/100)*$AJ$22)*$AH$22))+(((((G45/100)*$AJ$22)*$AN$22)*$AH$22)*Calculator!$G$7)-((((G45/100)*$AJ$22)*$AN$22)*$AH$22)+((((G45/100)*$AJ$23)*$AH$23)),IF(Calculator!$O$6="SINGLEBAND D",SUM((((G45/100)*$AJ$22)*$AH$22))+(((((G45/100)*$AJ$22)*$AN$22)*$AH$22)*Calculator!$G$8)-((((G45/100)*$AJ$22)*$AN$22)*$AH$22)+((((G45/100)*$AJ$23)*$AH$23)),IF(Calculator!$O$6="SINGLEURBANE",SUM((((G45/100)*$AJ$22)*$AH$22))+(((((G45/100)*$AJ$22)*$AN$22)*$AH$22)*Calculator!$G$9)-((((G45/100)*$AJ$22)*$AN$22)*$AH$22)+((((G45/100)*$AJ$23)*$AH$23)),IF(Calculator!$O$6="SINGLESILVERANOD",SUM((((G45/100)*$AJ$22)*$AH$22))+(((((G45/100)*$AJ$22)*$AN$22)*$AH$22)*Calculator!$G$10)-((((G45/100)*$AJ$22)*$AN$22)*$AH$22)+((((G45/100)*$AJ$23)*$AH$23)),IF(Calculator!$O$6="SINGLEANOD",SUM((((G45/100)*$AJ$22)*$AH$22))+(((((G45/100)*$AJ$22)*$AN$22)*$AH$22)*Calculator!$G$11)-((((G45/100)*$AJ$22)*$AN$22)*$AH$22)+((((G45/100)*$AJ$23)*$AH$23)),IF(Calculator!$O$6="DUALBASE",SUM((((G45/100)*$AJ$22)*$AH$22))+(((((G45/100)*$AJ$22)*$AN$22)*$AH$22)*Calculator!$G$12)-((((G45/100)*$AJ$22)*$AN$22)*$AH$22)+((((G45/100)*$AJ$23)*$AH$23)),IF(Calculator!$O$6="DUALELEMENTS",SUM((((G45/100)*$AJ$22)*$AH$22))+(((((G45/100)*$AJ$22)*$AN$22)*$AH$22)*Calculator!$G$13)-((((G45/100)*$AJ$22)*$AN$22)*$AH$22)+((((G45/100)*$AJ$23)*$AH$23)),IF(Calculator!$O$6="DUALSPECTRUM",SUM((((G45/100)*$AJ$22)*$AH$22))+(((((G45/100)*$AJ$22)*$AN$22)*$AH$22)*Calculator!$G$15)-((((G45/100)*$AJ$22)*$AN$22)*$AH$22)+((((G45/100)*$AJ$23)*$AH$23)),IF(Calculator!$O$6="DUALHOMESTEAD",SUM((((G45/100)*$AJ$22)*$AH$22))+(((((G45/100)*$AJ$22)*$AN$22)*$AH$22)*Calculator!$G$14)-((((G45/100)*$AJ$22)*$AN$22)*$AH$22)+((((G45/100)*$AJ$23)*$AH$23)),IF(Calculator!$O$6="DUALBAND A",SUM((((G45/100)*$AJ$22)*$AH$22))+(((((G45/100)*$AJ$22)*$AN$22)*$AH$22)*Calculator!$G$16)-((((G45/100)*$AJ$22)*$AN$22)*$AH$22)+((((G45/100)*$AJ$23)*$AH$23)),IF(Calculator!$O$6="DUALBAND B",SUM((((G45/100)*$AJ$22)*$AH$22))+(((((G45/100)*$AJ$22)*$AN$22)*$AH$22)*Calculator!$G$17)-((((G45/100)*$AJ$22)*$AN$22)*$AH$22)+((((G45/100)*$AJ$23)*$AH$23)),IF(Calculator!$O$6="DUALBAND C",SUM((((G45/100)*$AJ$22)*$AH$22))+(((((G45/100)*$AJ$22)*$AN$22)*$AH$22)*Calculator!$G$18)-((((G45/100)*$AJ$22)*$AN$22)*$AH$22)+((((G45/100)*$AJ$23)*$AH$23)),IF(Calculator!$O$6="DUALBAND D",SUM((((G45/100)*$AJ$22)*$AH$22))+(((((G45/100)*$AJ$22)*$AN$22)*$AH$22)*Calculator!$G$19)-((((G45/100)*$AJ$22)*$AN$22)*$AH$22)+((((G45/100)*$AJ$23)*$AH$23)),IF(Calculator!$O$6="DUALURBANE",SUM((((G45/100)*$AJ$22)*$AH$22))+(((((G45/100)*$AJ$22)*$AN$22)*$AH$22)*Calculator!$G$20)-((((G45/100)*$AJ$22)*$AN$22)*$AH$22)+((((G45/100)*$AJ$23)*$AH$23)),IF(Calculator!$O$6="DUALSILVERANOD",SUM((((G45/100)*$AJ$22)*$AH$22))+(((((G45/100)*$AJ$22)*$AN$22)*$AH$22)*Calculator!$G$21)-((((G45/100)*$AJ$22)*$AN$22)*$AH$22)+((((G45/100)*$AJ$23)*$AH$23)),IF(Calculator!$O$6="DUALANOD",SUM((((G45/100)*$AJ$22)*$AH$22))+(((((G45/100)*$AJ$22)*$AN$22)*$AH$22)*Calculator!$G$22)-((((G45/100)*$AJ$22)*$AN$22)*$AH$22)+((((G45/100)*$AJ$23)*$AH$23))))))))))))))))))))))))</f>
        <v>891.99005499999998</v>
      </c>
      <c r="W45" s="2">
        <f>IF(Calculator!$O$6="SINGLEBASE",SUM((((H45/100)*$AJ$22)*$AH$22))+((((H45/100)*$AJ$23)*$AH$23)),IF(Calculator!$O$6="SINGLEELEMENTS",SUM((((H45/100)*$AJ$22)*$AH$22))+(((((H45/100)*$AJ$22)*$AN$22)*$AH$22)*Calculator!$G$2)-((((H45/100)*$AJ$22)*$AN$22)*$AH$22)+((((H45/100)*$AJ$23)*$AH$23)),IF(Calculator!$O$6="SINGLESPECTRUM",SUM((((H45/100)*$AJ$22)*$AH$22))+(((((H45/100)*$AJ$22)*$AN$22)*$AH$22)*Calculator!$G$4)-((((H45/100)*$AJ$22)*$AN$22)*$AH$22)+((((H45/100)*$AJ$23)*$AH$23)),IF(Calculator!$O$6="SINGLEHOMESTEAD",SUM((((H45/100)*$AJ$22)*$AH$22))+(((((H45/100)*$AJ$22)*$AN$22)*$AH$22)*Calculator!$G$3)-((((H45/100)*$AJ$22)*$AN$22)*$AH$22)+((((H45/100)*$AJ$23)*$AH$23)),IF(Calculator!$O$6="SINGLEBAND A",SUM((((H45/100)*$AJ$22)*$AH$22))+(((((H45/100)*$AJ$22)*$AN$22)*$AH$22)*Calculator!$G$5)-((((H45/100)*$AJ$22)*$AN$22)*$AH$22)+((((H45/100)*$AJ$23)*$AH$23)),IF(Calculator!$O$6="SINGLEBAND B",SUM((((H45/100)*$AJ$22)*$AH$22))+(((((H45/100)*$AJ$22)*$AN$22)*$AH$22)*Calculator!$G$6)-((((H45/100)*$AJ$22)*$AN$22)*$AH$22)+((((H45/100)*$AJ$23)*$AH$23)),IF(Calculator!$O$6="SINGLEBAND C",SUM((((H45/100)*$AJ$22)*$AH$22))+(((((H45/100)*$AJ$22)*$AN$22)*$AH$22)*Calculator!$G$7)-((((H45/100)*$AJ$22)*$AN$22)*$AH$22)+((((H45/100)*$AJ$23)*$AH$23)),IF(Calculator!$O$6="SINGLEBAND D",SUM((((H45/100)*$AJ$22)*$AH$22))+(((((H45/100)*$AJ$22)*$AN$22)*$AH$22)*Calculator!$G$8)-((((H45/100)*$AJ$22)*$AN$22)*$AH$22)+((((H45/100)*$AJ$23)*$AH$23)),IF(Calculator!$O$6="SINGLEURBANE",SUM((((H45/100)*$AJ$22)*$AH$22))+(((((H45/100)*$AJ$22)*$AN$22)*$AH$22)*Calculator!$G$9)-((((H45/100)*$AJ$22)*$AN$22)*$AH$22)+((((H45/100)*$AJ$23)*$AH$23)),IF(Calculator!$O$6="SINGLESILVERANOD",SUM((((H45/100)*$AJ$22)*$AH$22))+(((((H45/100)*$AJ$22)*$AN$22)*$AH$22)*Calculator!$G$10)-((((H45/100)*$AJ$22)*$AN$22)*$AH$22)+((((H45/100)*$AJ$23)*$AH$23)),IF(Calculator!$O$6="SINGLEANOD",SUM((((H45/100)*$AJ$22)*$AH$22))+(((((H45/100)*$AJ$22)*$AN$22)*$AH$22)*Calculator!$G$11)-((((H45/100)*$AJ$22)*$AN$22)*$AH$22)+((((H45/100)*$AJ$23)*$AH$23)),IF(Calculator!$O$6="DUALBASE",SUM((((H45/100)*$AJ$22)*$AH$22))+(((((H45/100)*$AJ$22)*$AN$22)*$AH$22)*Calculator!$G$12)-((((H45/100)*$AJ$22)*$AN$22)*$AH$22)+((((H45/100)*$AJ$23)*$AH$23)),IF(Calculator!$O$6="DUALELEMENTS",SUM((((H45/100)*$AJ$22)*$AH$22))+(((((H45/100)*$AJ$22)*$AN$22)*$AH$22)*Calculator!$G$13)-((((H45/100)*$AJ$22)*$AN$22)*$AH$22)+((((H45/100)*$AJ$23)*$AH$23)),IF(Calculator!$O$6="DUALSPECTRUM",SUM((((H45/100)*$AJ$22)*$AH$22))+(((((H45/100)*$AJ$22)*$AN$22)*$AH$22)*Calculator!$G$15)-((((H45/100)*$AJ$22)*$AN$22)*$AH$22)+((((H45/100)*$AJ$23)*$AH$23)),IF(Calculator!$O$6="DUALHOMESTEAD",SUM((((H45/100)*$AJ$22)*$AH$22))+(((((H45/100)*$AJ$22)*$AN$22)*$AH$22)*Calculator!$G$14)-((((H45/100)*$AJ$22)*$AN$22)*$AH$22)+((((H45/100)*$AJ$23)*$AH$23)),IF(Calculator!$O$6="DUALBAND A",SUM((((H45/100)*$AJ$22)*$AH$22))+(((((H45/100)*$AJ$22)*$AN$22)*$AH$22)*Calculator!$G$16)-((((H45/100)*$AJ$22)*$AN$22)*$AH$22)+((((H45/100)*$AJ$23)*$AH$23)),IF(Calculator!$O$6="DUALBAND B",SUM((((H45/100)*$AJ$22)*$AH$22))+(((((H45/100)*$AJ$22)*$AN$22)*$AH$22)*Calculator!$G$17)-((((H45/100)*$AJ$22)*$AN$22)*$AH$22)+((((H45/100)*$AJ$23)*$AH$23)),IF(Calculator!$O$6="DUALBAND C",SUM((((H45/100)*$AJ$22)*$AH$22))+(((((H45/100)*$AJ$22)*$AN$22)*$AH$22)*Calculator!$G$18)-((((H45/100)*$AJ$22)*$AN$22)*$AH$22)+((((H45/100)*$AJ$23)*$AH$23)),IF(Calculator!$O$6="DUALBAND D",SUM((((H45/100)*$AJ$22)*$AH$22))+(((((H45/100)*$AJ$22)*$AN$22)*$AH$22)*Calculator!$G$19)-((((H45/100)*$AJ$22)*$AN$22)*$AH$22)+((((H45/100)*$AJ$23)*$AH$23)),IF(Calculator!$O$6="DUALURBANE",SUM((((H45/100)*$AJ$22)*$AH$22))+(((((H45/100)*$AJ$22)*$AN$22)*$AH$22)*Calculator!$G$20)-((((H45/100)*$AJ$22)*$AN$22)*$AH$22)+((((H45/100)*$AJ$23)*$AH$23)),IF(Calculator!$O$6="DUALSILVERANOD",SUM((((H45/100)*$AJ$22)*$AH$22))+(((((H45/100)*$AJ$22)*$AN$22)*$AH$22)*Calculator!$G$21)-((((H45/100)*$AJ$22)*$AN$22)*$AH$22)+((((H45/100)*$AJ$23)*$AH$23)),IF(Calculator!$O$6="DUALANOD",SUM((((H45/100)*$AJ$22)*$AH$22))+(((((H45/100)*$AJ$22)*$AN$22)*$AH$22)*Calculator!$G$22)-((((H45/100)*$AJ$22)*$AN$22)*$AH$22)+((((H45/100)*$AJ$23)*$AH$23))))))))))))))))))))))))</f>
        <v>901.38596349999989</v>
      </c>
      <c r="X45" s="2">
        <f>IF(Calculator!$O$6="SINGLEBASE",SUM((((I45/100)*$AJ$22)*$AH$22))+((((I45/100)*$AJ$23)*$AH$23)),IF(Calculator!$O$6="SINGLEELEMENTS",SUM((((I45/100)*$AJ$22)*$AH$22))+(((((I45/100)*$AJ$22)*$AN$22)*$AH$22)*Calculator!$G$2)-((((I45/100)*$AJ$22)*$AN$22)*$AH$22)+((((I45/100)*$AJ$23)*$AH$23)),IF(Calculator!$O$6="SINGLESPECTRUM",SUM((((I45/100)*$AJ$22)*$AH$22))+(((((I45/100)*$AJ$22)*$AN$22)*$AH$22)*Calculator!$G$4)-((((I45/100)*$AJ$22)*$AN$22)*$AH$22)+((((I45/100)*$AJ$23)*$AH$23)),IF(Calculator!$O$6="SINGLEHOMESTEAD",SUM((((I45/100)*$AJ$22)*$AH$22))+(((((I45/100)*$AJ$22)*$AN$22)*$AH$22)*Calculator!$G$3)-((((I45/100)*$AJ$22)*$AN$22)*$AH$22)+((((I45/100)*$AJ$23)*$AH$23)),IF(Calculator!$O$6="SINGLEBAND A",SUM((((I45/100)*$AJ$22)*$AH$22))+(((((I45/100)*$AJ$22)*$AN$22)*$AH$22)*Calculator!$G$5)-((((I45/100)*$AJ$22)*$AN$22)*$AH$22)+((((I45/100)*$AJ$23)*$AH$23)),IF(Calculator!$O$6="SINGLEBAND B",SUM((((I45/100)*$AJ$22)*$AH$22))+(((((I45/100)*$AJ$22)*$AN$22)*$AH$22)*Calculator!$G$6)-((((I45/100)*$AJ$22)*$AN$22)*$AH$22)+((((I45/100)*$AJ$23)*$AH$23)),IF(Calculator!$O$6="SINGLEBAND C",SUM((((I45/100)*$AJ$22)*$AH$22))+(((((I45/100)*$AJ$22)*$AN$22)*$AH$22)*Calculator!$G$7)-((((I45/100)*$AJ$22)*$AN$22)*$AH$22)+((((I45/100)*$AJ$23)*$AH$23)),IF(Calculator!$O$6="SINGLEBAND D",SUM((((I45/100)*$AJ$22)*$AH$22))+(((((I45/100)*$AJ$22)*$AN$22)*$AH$22)*Calculator!$G$8)-((((I45/100)*$AJ$22)*$AN$22)*$AH$22)+((((I45/100)*$AJ$23)*$AH$23)),IF(Calculator!$O$6="SINGLEURBANE",SUM((((I45/100)*$AJ$22)*$AH$22))+(((((I45/100)*$AJ$22)*$AN$22)*$AH$22)*Calculator!$G$9)-((((I45/100)*$AJ$22)*$AN$22)*$AH$22)+((((I45/100)*$AJ$23)*$AH$23)),IF(Calculator!$O$6="SINGLESILVERANOD",SUM((((I45/100)*$AJ$22)*$AH$22))+(((((I45/100)*$AJ$22)*$AN$22)*$AH$22)*Calculator!$G$10)-((((I45/100)*$AJ$22)*$AN$22)*$AH$22)+((((I45/100)*$AJ$23)*$AH$23)),IF(Calculator!$O$6="SINGLEANOD",SUM((((I45/100)*$AJ$22)*$AH$22))+(((((I45/100)*$AJ$22)*$AN$22)*$AH$22)*Calculator!$G$11)-((((I45/100)*$AJ$22)*$AN$22)*$AH$22)+((((I45/100)*$AJ$23)*$AH$23)),IF(Calculator!$O$6="DUALBASE",SUM((((I45/100)*$AJ$22)*$AH$22))+(((((I45/100)*$AJ$22)*$AN$22)*$AH$22)*Calculator!$G$12)-((((I45/100)*$AJ$22)*$AN$22)*$AH$22)+((((I45/100)*$AJ$23)*$AH$23)),IF(Calculator!$O$6="DUALELEMENTS",SUM((((I45/100)*$AJ$22)*$AH$22))+(((((I45/100)*$AJ$22)*$AN$22)*$AH$22)*Calculator!$G$13)-((((I45/100)*$AJ$22)*$AN$22)*$AH$22)+((((I45/100)*$AJ$23)*$AH$23)),IF(Calculator!$O$6="DUALSPECTRUM",SUM((((I45/100)*$AJ$22)*$AH$22))+(((((I45/100)*$AJ$22)*$AN$22)*$AH$22)*Calculator!$G$15)-((((I45/100)*$AJ$22)*$AN$22)*$AH$22)+((((I45/100)*$AJ$23)*$AH$23)),IF(Calculator!$O$6="DUALHOMESTEAD",SUM((((I45/100)*$AJ$22)*$AH$22))+(((((I45/100)*$AJ$22)*$AN$22)*$AH$22)*Calculator!$G$14)-((((I45/100)*$AJ$22)*$AN$22)*$AH$22)+((((I45/100)*$AJ$23)*$AH$23)),IF(Calculator!$O$6="DUALBAND A",SUM((((I45/100)*$AJ$22)*$AH$22))+(((((I45/100)*$AJ$22)*$AN$22)*$AH$22)*Calculator!$G$16)-((((I45/100)*$AJ$22)*$AN$22)*$AH$22)+((((I45/100)*$AJ$23)*$AH$23)),IF(Calculator!$O$6="DUALBAND B",SUM((((I45/100)*$AJ$22)*$AH$22))+(((((I45/100)*$AJ$22)*$AN$22)*$AH$22)*Calculator!$G$17)-((((I45/100)*$AJ$22)*$AN$22)*$AH$22)+((((I45/100)*$AJ$23)*$AH$23)),IF(Calculator!$O$6="DUALBAND C",SUM((((I45/100)*$AJ$22)*$AH$22))+(((((I45/100)*$AJ$22)*$AN$22)*$AH$22)*Calculator!$G$18)-((((I45/100)*$AJ$22)*$AN$22)*$AH$22)+((((I45/100)*$AJ$23)*$AH$23)),IF(Calculator!$O$6="DUALBAND D",SUM((((I45/100)*$AJ$22)*$AH$22))+(((((I45/100)*$AJ$22)*$AN$22)*$AH$22)*Calculator!$G$19)-((((I45/100)*$AJ$22)*$AN$22)*$AH$22)+((((I45/100)*$AJ$23)*$AH$23)),IF(Calculator!$O$6="DUALURBANE",SUM((((I45/100)*$AJ$22)*$AH$22))+(((((I45/100)*$AJ$22)*$AN$22)*$AH$22)*Calculator!$G$20)-((((I45/100)*$AJ$22)*$AN$22)*$AH$22)+((((I45/100)*$AJ$23)*$AH$23)),IF(Calculator!$O$6="DUALSILVERANOD",SUM((((I45/100)*$AJ$22)*$AH$22))+(((((I45/100)*$AJ$22)*$AN$22)*$AH$22)*Calculator!$G$21)-((((I45/100)*$AJ$22)*$AN$22)*$AH$22)+((((I45/100)*$AJ$23)*$AH$23)),IF(Calculator!$O$6="DUALANOD",SUM((((I45/100)*$AJ$22)*$AH$22))+(((((I45/100)*$AJ$22)*$AN$22)*$AH$22)*Calculator!$G$22)-((((I45/100)*$AJ$22)*$AN$22)*$AH$22)+((((I45/100)*$AJ$23)*$AH$23))))))))))))))))))))))))</f>
        <v>911.43311599999993</v>
      </c>
      <c r="Y45" s="2">
        <f>IF(Calculator!$O$6="SINGLEBASE",SUM((((J45/100)*$AJ$22)*$AH$22))+((((J45/100)*$AJ$23)*$AH$23)),IF(Calculator!$O$6="SINGLEELEMENTS",SUM((((J45/100)*$AJ$22)*$AH$22))+(((((J45/100)*$AJ$22)*$AN$22)*$AH$22)*Calculator!$G$2)-((((J45/100)*$AJ$22)*$AN$22)*$AH$22)+((((J45/100)*$AJ$23)*$AH$23)),IF(Calculator!$O$6="SINGLESPECTRUM",SUM((((J45/100)*$AJ$22)*$AH$22))+(((((J45/100)*$AJ$22)*$AN$22)*$AH$22)*Calculator!$G$4)-((((J45/100)*$AJ$22)*$AN$22)*$AH$22)+((((J45/100)*$AJ$23)*$AH$23)),IF(Calculator!$O$6="SINGLEHOMESTEAD",SUM((((J45/100)*$AJ$22)*$AH$22))+(((((J45/100)*$AJ$22)*$AN$22)*$AH$22)*Calculator!$G$3)-((((J45/100)*$AJ$22)*$AN$22)*$AH$22)+((((J45/100)*$AJ$23)*$AH$23)),IF(Calculator!$O$6="SINGLEBAND A",SUM((((J45/100)*$AJ$22)*$AH$22))+(((((J45/100)*$AJ$22)*$AN$22)*$AH$22)*Calculator!$G$5)-((((J45/100)*$AJ$22)*$AN$22)*$AH$22)+((((J45/100)*$AJ$23)*$AH$23)),IF(Calculator!$O$6="SINGLEBAND B",SUM((((J45/100)*$AJ$22)*$AH$22))+(((((J45/100)*$AJ$22)*$AN$22)*$AH$22)*Calculator!$G$6)-((((J45/100)*$AJ$22)*$AN$22)*$AH$22)+((((J45/100)*$AJ$23)*$AH$23)),IF(Calculator!$O$6="SINGLEBAND C",SUM((((J45/100)*$AJ$22)*$AH$22))+(((((J45/100)*$AJ$22)*$AN$22)*$AH$22)*Calculator!$G$7)-((((J45/100)*$AJ$22)*$AN$22)*$AH$22)+((((J45/100)*$AJ$23)*$AH$23)),IF(Calculator!$O$6="SINGLEBAND D",SUM((((J45/100)*$AJ$22)*$AH$22))+(((((J45/100)*$AJ$22)*$AN$22)*$AH$22)*Calculator!$G$8)-((((J45/100)*$AJ$22)*$AN$22)*$AH$22)+((((J45/100)*$AJ$23)*$AH$23)),IF(Calculator!$O$6="SINGLEURBANE",SUM((((J45/100)*$AJ$22)*$AH$22))+(((((J45/100)*$AJ$22)*$AN$22)*$AH$22)*Calculator!$G$9)-((((J45/100)*$AJ$22)*$AN$22)*$AH$22)+((((J45/100)*$AJ$23)*$AH$23)),IF(Calculator!$O$6="SINGLESILVERANOD",SUM((((J45/100)*$AJ$22)*$AH$22))+(((((J45/100)*$AJ$22)*$AN$22)*$AH$22)*Calculator!$G$10)-((((J45/100)*$AJ$22)*$AN$22)*$AH$22)+((((J45/100)*$AJ$23)*$AH$23)),IF(Calculator!$O$6="SINGLEANOD",SUM((((J45/100)*$AJ$22)*$AH$22))+(((((J45/100)*$AJ$22)*$AN$22)*$AH$22)*Calculator!$G$11)-((((J45/100)*$AJ$22)*$AN$22)*$AH$22)+((((J45/100)*$AJ$23)*$AH$23)),IF(Calculator!$O$6="DUALBASE",SUM((((J45/100)*$AJ$22)*$AH$22))+(((((J45/100)*$AJ$22)*$AN$22)*$AH$22)*Calculator!$G$12)-((((J45/100)*$AJ$22)*$AN$22)*$AH$22)+((((J45/100)*$AJ$23)*$AH$23)),IF(Calculator!$O$6="DUALELEMENTS",SUM((((J45/100)*$AJ$22)*$AH$22))+(((((J45/100)*$AJ$22)*$AN$22)*$AH$22)*Calculator!$G$13)-((((J45/100)*$AJ$22)*$AN$22)*$AH$22)+((((J45/100)*$AJ$23)*$AH$23)),IF(Calculator!$O$6="DUALSPECTRUM",SUM((((J45/100)*$AJ$22)*$AH$22))+(((((J45/100)*$AJ$22)*$AN$22)*$AH$22)*Calculator!$G$15)-((((J45/100)*$AJ$22)*$AN$22)*$AH$22)+((((J45/100)*$AJ$23)*$AH$23)),IF(Calculator!$O$6="DUALHOMESTEAD",SUM((((J45/100)*$AJ$22)*$AH$22))+(((((J45/100)*$AJ$22)*$AN$22)*$AH$22)*Calculator!$G$14)-((((J45/100)*$AJ$22)*$AN$22)*$AH$22)+((((J45/100)*$AJ$23)*$AH$23)),IF(Calculator!$O$6="DUALBAND A",SUM((((J45/100)*$AJ$22)*$AH$22))+(((((J45/100)*$AJ$22)*$AN$22)*$AH$22)*Calculator!$G$16)-((((J45/100)*$AJ$22)*$AN$22)*$AH$22)+((((J45/100)*$AJ$23)*$AH$23)),IF(Calculator!$O$6="DUALBAND B",SUM((((J45/100)*$AJ$22)*$AH$22))+(((((J45/100)*$AJ$22)*$AN$22)*$AH$22)*Calculator!$G$17)-((((J45/100)*$AJ$22)*$AN$22)*$AH$22)+((((J45/100)*$AJ$23)*$AH$23)),IF(Calculator!$O$6="DUALBAND C",SUM((((J45/100)*$AJ$22)*$AH$22))+(((((J45/100)*$AJ$22)*$AN$22)*$AH$22)*Calculator!$G$18)-((((J45/100)*$AJ$22)*$AN$22)*$AH$22)+((((J45/100)*$AJ$23)*$AH$23)),IF(Calculator!$O$6="DUALBAND D",SUM((((J45/100)*$AJ$22)*$AH$22))+(((((J45/100)*$AJ$22)*$AN$22)*$AH$22)*Calculator!$G$19)-((((J45/100)*$AJ$22)*$AN$22)*$AH$22)+((((J45/100)*$AJ$23)*$AH$23)),IF(Calculator!$O$6="DUALURBANE",SUM((((J45/100)*$AJ$22)*$AH$22))+(((((J45/100)*$AJ$22)*$AN$22)*$AH$22)*Calculator!$G$20)-((((J45/100)*$AJ$22)*$AN$22)*$AH$22)+((((J45/100)*$AJ$23)*$AH$23)),IF(Calculator!$O$6="DUALSILVERANOD",SUM((((J45/100)*$AJ$22)*$AH$22))+(((((J45/100)*$AJ$22)*$AN$22)*$AH$22)*Calculator!$G$21)-((((J45/100)*$AJ$22)*$AN$22)*$AH$22)+((((J45/100)*$AJ$23)*$AH$23)),IF(Calculator!$O$6="DUALANOD",SUM((((J45/100)*$AJ$22)*$AH$22))+(((((J45/100)*$AJ$22)*$AN$22)*$AH$22)*Calculator!$G$22)-((((J45/100)*$AJ$22)*$AN$22)*$AH$22)+((((J45/100)*$AJ$23)*$AH$23))))))))))))))))))))))))</f>
        <v>920.82902450000006</v>
      </c>
      <c r="Z45" s="2">
        <f>IF(Calculator!$O$6="SINGLEBASE",SUM((((K45/100)*$AJ$22)*$AH$22))+((((K45/100)*$AJ$23)*$AH$23)),IF(Calculator!$O$6="SINGLEELEMENTS",SUM((((K45/100)*$AJ$22)*$AH$22))+(((((K45/100)*$AJ$22)*$AN$22)*$AH$22)*Calculator!$G$2)-((((K45/100)*$AJ$22)*$AN$22)*$AH$22)+((((K45/100)*$AJ$23)*$AH$23)),IF(Calculator!$O$6="SINGLESPECTRUM",SUM((((K45/100)*$AJ$22)*$AH$22))+(((((K45/100)*$AJ$22)*$AN$22)*$AH$22)*Calculator!$G$4)-((((K45/100)*$AJ$22)*$AN$22)*$AH$22)+((((K45/100)*$AJ$23)*$AH$23)),IF(Calculator!$O$6="SINGLEHOMESTEAD",SUM((((K45/100)*$AJ$22)*$AH$22))+(((((K45/100)*$AJ$22)*$AN$22)*$AH$22)*Calculator!$G$3)-((((K45/100)*$AJ$22)*$AN$22)*$AH$22)+((((K45/100)*$AJ$23)*$AH$23)),IF(Calculator!$O$6="SINGLEBAND A",SUM((((K45/100)*$AJ$22)*$AH$22))+(((((K45/100)*$AJ$22)*$AN$22)*$AH$22)*Calculator!$G$5)-((((K45/100)*$AJ$22)*$AN$22)*$AH$22)+((((K45/100)*$AJ$23)*$AH$23)),IF(Calculator!$O$6="SINGLEBAND B",SUM((((K45/100)*$AJ$22)*$AH$22))+(((((K45/100)*$AJ$22)*$AN$22)*$AH$22)*Calculator!$G$6)-((((K45/100)*$AJ$22)*$AN$22)*$AH$22)+((((K45/100)*$AJ$23)*$AH$23)),IF(Calculator!$O$6="SINGLEBAND C",SUM((((K45/100)*$AJ$22)*$AH$22))+(((((K45/100)*$AJ$22)*$AN$22)*$AH$22)*Calculator!$G$7)-((((K45/100)*$AJ$22)*$AN$22)*$AH$22)+((((K45/100)*$AJ$23)*$AH$23)),IF(Calculator!$O$6="SINGLEBAND D",SUM((((K45/100)*$AJ$22)*$AH$22))+(((((K45/100)*$AJ$22)*$AN$22)*$AH$22)*Calculator!$G$8)-((((K45/100)*$AJ$22)*$AN$22)*$AH$22)+((((K45/100)*$AJ$23)*$AH$23)),IF(Calculator!$O$6="SINGLEURBANE",SUM((((K45/100)*$AJ$22)*$AH$22))+(((((K45/100)*$AJ$22)*$AN$22)*$AH$22)*Calculator!$G$9)-((((K45/100)*$AJ$22)*$AN$22)*$AH$22)+((((K45/100)*$AJ$23)*$AH$23)),IF(Calculator!$O$6="SINGLESILVERANOD",SUM((((K45/100)*$AJ$22)*$AH$22))+(((((K45/100)*$AJ$22)*$AN$22)*$AH$22)*Calculator!$G$10)-((((K45/100)*$AJ$22)*$AN$22)*$AH$22)+((((K45/100)*$AJ$23)*$AH$23)),IF(Calculator!$O$6="SINGLEANOD",SUM((((K45/100)*$AJ$22)*$AH$22))+(((((K45/100)*$AJ$22)*$AN$22)*$AH$22)*Calculator!$G$11)-((((K45/100)*$AJ$22)*$AN$22)*$AH$22)+((((K45/100)*$AJ$23)*$AH$23)),IF(Calculator!$O$6="DUALBASE",SUM((((K45/100)*$AJ$22)*$AH$22))+(((((K45/100)*$AJ$22)*$AN$22)*$AH$22)*Calculator!$G$12)-((((K45/100)*$AJ$22)*$AN$22)*$AH$22)+((((K45/100)*$AJ$23)*$AH$23)),IF(Calculator!$O$6="DUALELEMENTS",SUM((((K45/100)*$AJ$22)*$AH$22))+(((((K45/100)*$AJ$22)*$AN$22)*$AH$22)*Calculator!$G$13)-((((K45/100)*$AJ$22)*$AN$22)*$AH$22)+((((K45/100)*$AJ$23)*$AH$23)),IF(Calculator!$O$6="DUALSPECTRUM",SUM((((K45/100)*$AJ$22)*$AH$22))+(((((K45/100)*$AJ$22)*$AN$22)*$AH$22)*Calculator!$G$15)-((((K45/100)*$AJ$22)*$AN$22)*$AH$22)+((((K45/100)*$AJ$23)*$AH$23)),IF(Calculator!$O$6="DUALHOMESTEAD",SUM((((K45/100)*$AJ$22)*$AH$22))+(((((K45/100)*$AJ$22)*$AN$22)*$AH$22)*Calculator!$G$14)-((((K45/100)*$AJ$22)*$AN$22)*$AH$22)+((((K45/100)*$AJ$23)*$AH$23)),IF(Calculator!$O$6="DUALBAND A",SUM((((K45/100)*$AJ$22)*$AH$22))+(((((K45/100)*$AJ$22)*$AN$22)*$AH$22)*Calculator!$G$16)-((((K45/100)*$AJ$22)*$AN$22)*$AH$22)+((((K45/100)*$AJ$23)*$AH$23)),IF(Calculator!$O$6="DUALBAND B",SUM((((K45/100)*$AJ$22)*$AH$22))+(((((K45/100)*$AJ$22)*$AN$22)*$AH$22)*Calculator!$G$17)-((((K45/100)*$AJ$22)*$AN$22)*$AH$22)+((((K45/100)*$AJ$23)*$AH$23)),IF(Calculator!$O$6="DUALBAND C",SUM((((K45/100)*$AJ$22)*$AH$22))+(((((K45/100)*$AJ$22)*$AN$22)*$AH$22)*Calculator!$G$18)-((((K45/100)*$AJ$22)*$AN$22)*$AH$22)+((((K45/100)*$AJ$23)*$AH$23)),IF(Calculator!$O$6="DUALBAND D",SUM((((K45/100)*$AJ$22)*$AH$22))+(((((K45/100)*$AJ$22)*$AN$22)*$AH$22)*Calculator!$G$19)-((((K45/100)*$AJ$22)*$AN$22)*$AH$22)+((((K45/100)*$AJ$23)*$AH$23)),IF(Calculator!$O$6="DUALURBANE",SUM((((K45/100)*$AJ$22)*$AH$22))+(((((K45/100)*$AJ$22)*$AN$22)*$AH$22)*Calculator!$G$20)-((((K45/100)*$AJ$22)*$AN$22)*$AH$22)+((((K45/100)*$AJ$23)*$AH$23)),IF(Calculator!$O$6="DUALSILVERANOD",SUM((((K45/100)*$AJ$22)*$AH$22))+(((((K45/100)*$AJ$22)*$AN$22)*$AH$22)*Calculator!$G$21)-((((K45/100)*$AJ$22)*$AN$22)*$AH$22)+((((K45/100)*$AJ$23)*$AH$23)),IF(Calculator!$O$6="DUALANOD",SUM((((K45/100)*$AJ$22)*$AH$22))+(((((K45/100)*$AJ$22)*$AN$22)*$AH$22)*Calculator!$G$22)-((((K45/100)*$AJ$22)*$AN$22)*$AH$22)+((((K45/100)*$AJ$23)*$AH$23))))))))))))))))))))))))</f>
        <v>930.87617699999987</v>
      </c>
      <c r="AA45" s="2">
        <f>IF(Calculator!$O$6="SINGLEBASE",SUM((((L45/100)*$AJ$22)*$AH$22))+((((L45/100)*$AJ$23)*$AH$23)),IF(Calculator!$O$6="SINGLEELEMENTS",SUM((((L45/100)*$AJ$22)*$AH$22))+(((((L45/100)*$AJ$22)*$AN$22)*$AH$22)*Calculator!$G$2)-((((L45/100)*$AJ$22)*$AN$22)*$AH$22)+((((L45/100)*$AJ$23)*$AH$23)),IF(Calculator!$O$6="SINGLESPECTRUM",SUM((((L45/100)*$AJ$22)*$AH$22))+(((((L45/100)*$AJ$22)*$AN$22)*$AH$22)*Calculator!$G$4)-((((L45/100)*$AJ$22)*$AN$22)*$AH$22)+((((L45/100)*$AJ$23)*$AH$23)),IF(Calculator!$O$6="SINGLEHOMESTEAD",SUM((((L45/100)*$AJ$22)*$AH$22))+(((((L45/100)*$AJ$22)*$AN$22)*$AH$22)*Calculator!$G$3)-((((L45/100)*$AJ$22)*$AN$22)*$AH$22)+((((L45/100)*$AJ$23)*$AH$23)),IF(Calculator!$O$6="SINGLEBAND A",SUM((((L45/100)*$AJ$22)*$AH$22))+(((((L45/100)*$AJ$22)*$AN$22)*$AH$22)*Calculator!$G$5)-((((L45/100)*$AJ$22)*$AN$22)*$AH$22)+((((L45/100)*$AJ$23)*$AH$23)),IF(Calculator!$O$6="SINGLEBAND B",SUM((((L45/100)*$AJ$22)*$AH$22))+(((((L45/100)*$AJ$22)*$AN$22)*$AH$22)*Calculator!$G$6)-((((L45/100)*$AJ$22)*$AN$22)*$AH$22)+((((L45/100)*$AJ$23)*$AH$23)),IF(Calculator!$O$6="SINGLEBAND C",SUM((((L45/100)*$AJ$22)*$AH$22))+(((((L45/100)*$AJ$22)*$AN$22)*$AH$22)*Calculator!$G$7)-((((L45/100)*$AJ$22)*$AN$22)*$AH$22)+((((L45/100)*$AJ$23)*$AH$23)),IF(Calculator!$O$6="SINGLEBAND D",SUM((((L45/100)*$AJ$22)*$AH$22))+(((((L45/100)*$AJ$22)*$AN$22)*$AH$22)*Calculator!$G$8)-((((L45/100)*$AJ$22)*$AN$22)*$AH$22)+((((L45/100)*$AJ$23)*$AH$23)),IF(Calculator!$O$6="SINGLEURBANE",SUM((((L45/100)*$AJ$22)*$AH$22))+(((((L45/100)*$AJ$22)*$AN$22)*$AH$22)*Calculator!$G$9)-((((L45/100)*$AJ$22)*$AN$22)*$AH$22)+((((L45/100)*$AJ$23)*$AH$23)),IF(Calculator!$O$6="SINGLESILVERANOD",SUM((((L45/100)*$AJ$22)*$AH$22))+(((((L45/100)*$AJ$22)*$AN$22)*$AH$22)*Calculator!$G$10)-((((L45/100)*$AJ$22)*$AN$22)*$AH$22)+((((L45/100)*$AJ$23)*$AH$23)),IF(Calculator!$O$6="SINGLEANOD",SUM((((L45/100)*$AJ$22)*$AH$22))+(((((L45/100)*$AJ$22)*$AN$22)*$AH$22)*Calculator!$G$11)-((((L45/100)*$AJ$22)*$AN$22)*$AH$22)+((((L45/100)*$AJ$23)*$AH$23)),IF(Calculator!$O$6="DUALBASE",SUM((((L45/100)*$AJ$22)*$AH$22))+(((((L45/100)*$AJ$22)*$AN$22)*$AH$22)*Calculator!$G$12)-((((L45/100)*$AJ$22)*$AN$22)*$AH$22)+((((L45/100)*$AJ$23)*$AH$23)),IF(Calculator!$O$6="DUALELEMENTS",SUM((((L45/100)*$AJ$22)*$AH$22))+(((((L45/100)*$AJ$22)*$AN$22)*$AH$22)*Calculator!$G$13)-((((L45/100)*$AJ$22)*$AN$22)*$AH$22)+((((L45/100)*$AJ$23)*$AH$23)),IF(Calculator!$O$6="DUALSPECTRUM",SUM((((L45/100)*$AJ$22)*$AH$22))+(((((L45/100)*$AJ$22)*$AN$22)*$AH$22)*Calculator!$G$15)-((((L45/100)*$AJ$22)*$AN$22)*$AH$22)+((((L45/100)*$AJ$23)*$AH$23)),IF(Calculator!$O$6="DUALHOMESTEAD",SUM((((L45/100)*$AJ$22)*$AH$22))+(((((L45/100)*$AJ$22)*$AN$22)*$AH$22)*Calculator!$G$14)-((((L45/100)*$AJ$22)*$AN$22)*$AH$22)+((((L45/100)*$AJ$23)*$AH$23)),IF(Calculator!$O$6="DUALBAND A",SUM((((L45/100)*$AJ$22)*$AH$22))+(((((L45/100)*$AJ$22)*$AN$22)*$AH$22)*Calculator!$G$16)-((((L45/100)*$AJ$22)*$AN$22)*$AH$22)+((((L45/100)*$AJ$23)*$AH$23)),IF(Calculator!$O$6="DUALBAND B",SUM((((L45/100)*$AJ$22)*$AH$22))+(((((L45/100)*$AJ$22)*$AN$22)*$AH$22)*Calculator!$G$17)-((((L45/100)*$AJ$22)*$AN$22)*$AH$22)+((((L45/100)*$AJ$23)*$AH$23)),IF(Calculator!$O$6="DUALBAND C",SUM((((L45/100)*$AJ$22)*$AH$22))+(((((L45/100)*$AJ$22)*$AN$22)*$AH$22)*Calculator!$G$18)-((((L45/100)*$AJ$22)*$AN$22)*$AH$22)+((((L45/100)*$AJ$23)*$AH$23)),IF(Calculator!$O$6="DUALBAND D",SUM((((L45/100)*$AJ$22)*$AH$22))+(((((L45/100)*$AJ$22)*$AN$22)*$AH$22)*Calculator!$G$19)-((((L45/100)*$AJ$22)*$AN$22)*$AH$22)+((((L45/100)*$AJ$23)*$AH$23)),IF(Calculator!$O$6="DUALURBANE",SUM((((L45/100)*$AJ$22)*$AH$22))+(((((L45/100)*$AJ$22)*$AN$22)*$AH$22)*Calculator!$G$20)-((((L45/100)*$AJ$22)*$AN$22)*$AH$22)+((((L45/100)*$AJ$23)*$AH$23)),IF(Calculator!$O$6="DUALSILVERANOD",SUM((((L45/100)*$AJ$22)*$AH$22))+(((((L45/100)*$AJ$22)*$AN$22)*$AH$22)*Calculator!$G$21)-((((L45/100)*$AJ$22)*$AN$22)*$AH$22)+((((L45/100)*$AJ$23)*$AH$23)),IF(Calculator!$O$6="DUALANOD",SUM((((L45/100)*$AJ$22)*$AH$22))+(((((L45/100)*$AJ$22)*$AN$22)*$AH$22)*Calculator!$G$22)-((((L45/100)*$AJ$22)*$AN$22)*$AH$22)+((((L45/100)*$AJ$23)*$AH$23))))))))))))))))))))))))</f>
        <v>940.2720855</v>
      </c>
      <c r="AB45" s="2">
        <f>IF(Calculator!$O$6="SINGLEBASE",SUM((((M45/100)*$AJ$22)*$AH$22))+((((M45/100)*$AJ$23)*$AH$23)),IF(Calculator!$O$6="SINGLEELEMENTS",SUM((((M45/100)*$AJ$22)*$AH$22))+(((((M45/100)*$AJ$22)*$AN$22)*$AH$22)*Calculator!$G$2)-((((M45/100)*$AJ$22)*$AN$22)*$AH$22)+((((M45/100)*$AJ$23)*$AH$23)),IF(Calculator!$O$6="SINGLESPECTRUM",SUM((((M45/100)*$AJ$22)*$AH$22))+(((((M45/100)*$AJ$22)*$AN$22)*$AH$22)*Calculator!$G$4)-((((M45/100)*$AJ$22)*$AN$22)*$AH$22)+((((M45/100)*$AJ$23)*$AH$23)),IF(Calculator!$O$6="SINGLEHOMESTEAD",SUM((((M45/100)*$AJ$22)*$AH$22))+(((((M45/100)*$AJ$22)*$AN$22)*$AH$22)*Calculator!$G$3)-((((M45/100)*$AJ$22)*$AN$22)*$AH$22)+((((M45/100)*$AJ$23)*$AH$23)),IF(Calculator!$O$6="SINGLEBAND A",SUM((((M45/100)*$AJ$22)*$AH$22))+(((((M45/100)*$AJ$22)*$AN$22)*$AH$22)*Calculator!$G$5)-((((M45/100)*$AJ$22)*$AN$22)*$AH$22)+((((M45/100)*$AJ$23)*$AH$23)),IF(Calculator!$O$6="SINGLEBAND B",SUM((((M45/100)*$AJ$22)*$AH$22))+(((((M45/100)*$AJ$22)*$AN$22)*$AH$22)*Calculator!$G$6)-((((M45/100)*$AJ$22)*$AN$22)*$AH$22)+((((M45/100)*$AJ$23)*$AH$23)),IF(Calculator!$O$6="SINGLEBAND C",SUM((((M45/100)*$AJ$22)*$AH$22))+(((((M45/100)*$AJ$22)*$AN$22)*$AH$22)*Calculator!$G$7)-((((M45/100)*$AJ$22)*$AN$22)*$AH$22)+((((M45/100)*$AJ$23)*$AH$23)),IF(Calculator!$O$6="SINGLEBAND D",SUM((((M45/100)*$AJ$22)*$AH$22))+(((((M45/100)*$AJ$22)*$AN$22)*$AH$22)*Calculator!$G$8)-((((M45/100)*$AJ$22)*$AN$22)*$AH$22)+((((M45/100)*$AJ$23)*$AH$23)),IF(Calculator!$O$6="SINGLEURBANE",SUM((((M45/100)*$AJ$22)*$AH$22))+(((((M45/100)*$AJ$22)*$AN$22)*$AH$22)*Calculator!$G$9)-((((M45/100)*$AJ$22)*$AN$22)*$AH$22)+((((M45/100)*$AJ$23)*$AH$23)),IF(Calculator!$O$6="SINGLESILVERANOD",SUM((((M45/100)*$AJ$22)*$AH$22))+(((((M45/100)*$AJ$22)*$AN$22)*$AH$22)*Calculator!$G$10)-((((M45/100)*$AJ$22)*$AN$22)*$AH$22)+((((M45/100)*$AJ$23)*$AH$23)),IF(Calculator!$O$6="SINGLEANOD",SUM((((M45/100)*$AJ$22)*$AH$22))+(((((M45/100)*$AJ$22)*$AN$22)*$AH$22)*Calculator!$G$11)-((((M45/100)*$AJ$22)*$AN$22)*$AH$22)+((((M45/100)*$AJ$23)*$AH$23)),IF(Calculator!$O$6="DUALBASE",SUM((((M45/100)*$AJ$22)*$AH$22))+(((((M45/100)*$AJ$22)*$AN$22)*$AH$22)*Calculator!$G$12)-((((M45/100)*$AJ$22)*$AN$22)*$AH$22)+((((M45/100)*$AJ$23)*$AH$23)),IF(Calculator!$O$6="DUALELEMENTS",SUM((((M45/100)*$AJ$22)*$AH$22))+(((((M45/100)*$AJ$22)*$AN$22)*$AH$22)*Calculator!$G$13)-((((M45/100)*$AJ$22)*$AN$22)*$AH$22)+((((M45/100)*$AJ$23)*$AH$23)),IF(Calculator!$O$6="DUALSPECTRUM",SUM((((M45/100)*$AJ$22)*$AH$22))+(((((M45/100)*$AJ$22)*$AN$22)*$AH$22)*Calculator!$G$15)-((((M45/100)*$AJ$22)*$AN$22)*$AH$22)+((((M45/100)*$AJ$23)*$AH$23)),IF(Calculator!$O$6="DUALHOMESTEAD",SUM((((M45/100)*$AJ$22)*$AH$22))+(((((M45/100)*$AJ$22)*$AN$22)*$AH$22)*Calculator!$G$14)-((((M45/100)*$AJ$22)*$AN$22)*$AH$22)+((((M45/100)*$AJ$23)*$AH$23)),IF(Calculator!$O$6="DUALBAND A",SUM((((M45/100)*$AJ$22)*$AH$22))+(((((M45/100)*$AJ$22)*$AN$22)*$AH$22)*Calculator!$G$16)-((((M45/100)*$AJ$22)*$AN$22)*$AH$22)+((((M45/100)*$AJ$23)*$AH$23)),IF(Calculator!$O$6="DUALBAND B",SUM((((M45/100)*$AJ$22)*$AH$22))+(((((M45/100)*$AJ$22)*$AN$22)*$AH$22)*Calculator!$G$17)-((((M45/100)*$AJ$22)*$AN$22)*$AH$22)+((((M45/100)*$AJ$23)*$AH$23)),IF(Calculator!$O$6="DUALBAND C",SUM((((M45/100)*$AJ$22)*$AH$22))+(((((M45/100)*$AJ$22)*$AN$22)*$AH$22)*Calculator!$G$18)-((((M45/100)*$AJ$22)*$AN$22)*$AH$22)+((((M45/100)*$AJ$23)*$AH$23)),IF(Calculator!$O$6="DUALBAND D",SUM((((M45/100)*$AJ$22)*$AH$22))+(((((M45/100)*$AJ$22)*$AN$22)*$AH$22)*Calculator!$G$19)-((((M45/100)*$AJ$22)*$AN$22)*$AH$22)+((((M45/100)*$AJ$23)*$AH$23)),IF(Calculator!$O$6="DUALURBANE",SUM((((M45/100)*$AJ$22)*$AH$22))+(((((M45/100)*$AJ$22)*$AN$22)*$AH$22)*Calculator!$G$20)-((((M45/100)*$AJ$22)*$AN$22)*$AH$22)+((((M45/100)*$AJ$23)*$AH$23)),IF(Calculator!$O$6="DUALSILVERANOD",SUM((((M45/100)*$AJ$22)*$AH$22))+(((((M45/100)*$AJ$22)*$AN$22)*$AH$22)*Calculator!$G$21)-((((M45/100)*$AJ$22)*$AN$22)*$AH$22)+((((M45/100)*$AJ$23)*$AH$23)),IF(Calculator!$O$6="DUALANOD",SUM((((M45/100)*$AJ$22)*$AH$22))+(((((M45/100)*$AJ$22)*$AN$22)*$AH$22)*Calculator!$G$22)-((((M45/100)*$AJ$22)*$AN$22)*$AH$22)+((((M45/100)*$AJ$23)*$AH$23))))))))))))))))))))))))</f>
        <v>949.66799399999991</v>
      </c>
      <c r="AC45" s="2">
        <f>IF(Calculator!$O$6="SINGLEBASE",SUM((((N45/100)*$AJ$22)*$AH$22))+((((N45/100)*$AJ$23)*$AH$23)),IF(Calculator!$O$6="SINGLEELEMENTS",SUM((((N45/100)*$AJ$22)*$AH$22))+(((((N45/100)*$AJ$22)*$AN$22)*$AH$22)*Calculator!$G$2)-((((N45/100)*$AJ$22)*$AN$22)*$AH$22)+((((N45/100)*$AJ$23)*$AH$23)),IF(Calculator!$O$6="SINGLESPECTRUM",SUM((((N45/100)*$AJ$22)*$AH$22))+(((((N45/100)*$AJ$22)*$AN$22)*$AH$22)*Calculator!$G$4)-((((N45/100)*$AJ$22)*$AN$22)*$AH$22)+((((N45/100)*$AJ$23)*$AH$23)),IF(Calculator!$O$6="SINGLEHOMESTEAD",SUM((((N45/100)*$AJ$22)*$AH$22))+(((((N45/100)*$AJ$22)*$AN$22)*$AH$22)*Calculator!$G$3)-((((N45/100)*$AJ$22)*$AN$22)*$AH$22)+((((N45/100)*$AJ$23)*$AH$23)),IF(Calculator!$O$6="SINGLEBAND A",SUM((((N45/100)*$AJ$22)*$AH$22))+(((((N45/100)*$AJ$22)*$AN$22)*$AH$22)*Calculator!$G$5)-((((N45/100)*$AJ$22)*$AN$22)*$AH$22)+((((N45/100)*$AJ$23)*$AH$23)),IF(Calculator!$O$6="SINGLEBAND B",SUM((((N45/100)*$AJ$22)*$AH$22))+(((((N45/100)*$AJ$22)*$AN$22)*$AH$22)*Calculator!$G$6)-((((N45/100)*$AJ$22)*$AN$22)*$AH$22)+((((N45/100)*$AJ$23)*$AH$23)),IF(Calculator!$O$6="SINGLEBAND C",SUM((((N45/100)*$AJ$22)*$AH$22))+(((((N45/100)*$AJ$22)*$AN$22)*$AH$22)*Calculator!$G$7)-((((N45/100)*$AJ$22)*$AN$22)*$AH$22)+((((N45/100)*$AJ$23)*$AH$23)),IF(Calculator!$O$6="SINGLEBAND D",SUM((((N45/100)*$AJ$22)*$AH$22))+(((((N45/100)*$AJ$22)*$AN$22)*$AH$22)*Calculator!$G$8)-((((N45/100)*$AJ$22)*$AN$22)*$AH$22)+((((N45/100)*$AJ$23)*$AH$23)),IF(Calculator!$O$6="SINGLEURBANE",SUM((((N45/100)*$AJ$22)*$AH$22))+(((((N45/100)*$AJ$22)*$AN$22)*$AH$22)*Calculator!$G$9)-((((N45/100)*$AJ$22)*$AN$22)*$AH$22)+((((N45/100)*$AJ$23)*$AH$23)),IF(Calculator!$O$6="SINGLESILVERANOD",SUM((((N45/100)*$AJ$22)*$AH$22))+(((((N45/100)*$AJ$22)*$AN$22)*$AH$22)*Calculator!$G$10)-((((N45/100)*$AJ$22)*$AN$22)*$AH$22)+((((N45/100)*$AJ$23)*$AH$23)),IF(Calculator!$O$6="SINGLEANOD",SUM((((N45/100)*$AJ$22)*$AH$22))+(((((N45/100)*$AJ$22)*$AN$22)*$AH$22)*Calculator!$G$11)-((((N45/100)*$AJ$22)*$AN$22)*$AH$22)+((((N45/100)*$AJ$23)*$AH$23)),IF(Calculator!$O$6="DUALBASE",SUM((((N45/100)*$AJ$22)*$AH$22))+(((((N45/100)*$AJ$22)*$AN$22)*$AH$22)*Calculator!$G$12)-((((N45/100)*$AJ$22)*$AN$22)*$AH$22)+((((N45/100)*$AJ$23)*$AH$23)),IF(Calculator!$O$6="DUALELEMENTS",SUM((((N45/100)*$AJ$22)*$AH$22))+(((((N45/100)*$AJ$22)*$AN$22)*$AH$22)*Calculator!$G$13)-((((N45/100)*$AJ$22)*$AN$22)*$AH$22)+((((N45/100)*$AJ$23)*$AH$23)),IF(Calculator!$O$6="DUALSPECTRUM",SUM((((N45/100)*$AJ$22)*$AH$22))+(((((N45/100)*$AJ$22)*$AN$22)*$AH$22)*Calculator!$G$15)-((((N45/100)*$AJ$22)*$AN$22)*$AH$22)+((((N45/100)*$AJ$23)*$AH$23)),IF(Calculator!$O$6="DUALHOMESTEAD",SUM((((N45/100)*$AJ$22)*$AH$22))+(((((N45/100)*$AJ$22)*$AN$22)*$AH$22)*Calculator!$G$14)-((((N45/100)*$AJ$22)*$AN$22)*$AH$22)+((((N45/100)*$AJ$23)*$AH$23)),IF(Calculator!$O$6="DUALBAND A",SUM((((N45/100)*$AJ$22)*$AH$22))+(((((N45/100)*$AJ$22)*$AN$22)*$AH$22)*Calculator!$G$16)-((((N45/100)*$AJ$22)*$AN$22)*$AH$22)+((((N45/100)*$AJ$23)*$AH$23)),IF(Calculator!$O$6="DUALBAND B",SUM((((N45/100)*$AJ$22)*$AH$22))+(((((N45/100)*$AJ$22)*$AN$22)*$AH$22)*Calculator!$G$17)-((((N45/100)*$AJ$22)*$AN$22)*$AH$22)+((((N45/100)*$AJ$23)*$AH$23)),IF(Calculator!$O$6="DUALBAND C",SUM((((N45/100)*$AJ$22)*$AH$22))+(((((N45/100)*$AJ$22)*$AN$22)*$AH$22)*Calculator!$G$18)-((((N45/100)*$AJ$22)*$AN$22)*$AH$22)+((((N45/100)*$AJ$23)*$AH$23)),IF(Calculator!$O$6="DUALBAND D",SUM((((N45/100)*$AJ$22)*$AH$22))+(((((N45/100)*$AJ$22)*$AN$22)*$AH$22)*Calculator!$G$19)-((((N45/100)*$AJ$22)*$AN$22)*$AH$22)+((((N45/100)*$AJ$23)*$AH$23)),IF(Calculator!$O$6="DUALURBANE",SUM((((N45/100)*$AJ$22)*$AH$22))+(((((N45/100)*$AJ$22)*$AN$22)*$AH$22)*Calculator!$G$20)-((((N45/100)*$AJ$22)*$AN$22)*$AH$22)+((((N45/100)*$AJ$23)*$AH$23)),IF(Calculator!$O$6="DUALSILVERANOD",SUM((((N45/100)*$AJ$22)*$AH$22))+(((((N45/100)*$AJ$22)*$AN$22)*$AH$22)*Calculator!$G$21)-((((N45/100)*$AJ$22)*$AN$22)*$AH$22)+((((N45/100)*$AJ$23)*$AH$23)),IF(Calculator!$O$6="DUALANOD",SUM((((N45/100)*$AJ$22)*$AH$22))+(((((N45/100)*$AJ$22)*$AN$22)*$AH$22)*Calculator!$G$22)-((((N45/100)*$AJ$22)*$AN$22)*$AH$22)+((((N45/100)*$AJ$23)*$AH$23))))))))))))))))))))))))</f>
        <v>959.71514649999995</v>
      </c>
    </row>
    <row r="46" spans="1:40">
      <c r="A46" s="8" t="s">
        <v>1396</v>
      </c>
      <c r="B46" s="2">
        <v>2074.8892999999998</v>
      </c>
      <c r="C46" s="2">
        <v>2097.8061499999999</v>
      </c>
      <c r="D46" s="2">
        <v>2122.3114</v>
      </c>
      <c r="E46" s="2">
        <v>2145.4999499999999</v>
      </c>
      <c r="F46" s="2">
        <v>2170.0051999999996</v>
      </c>
      <c r="G46" s="2">
        <v>2193.1937499999999</v>
      </c>
      <c r="H46" s="2">
        <v>2216.1105999999995</v>
      </c>
      <c r="I46" s="2">
        <v>2240.6158500000001</v>
      </c>
      <c r="J46" s="2">
        <v>2263.5326999999997</v>
      </c>
      <c r="K46" s="2">
        <v>2288.0274999999997</v>
      </c>
      <c r="L46" s="2">
        <v>2310.9548</v>
      </c>
      <c r="M46" s="2">
        <v>2333.8716499999996</v>
      </c>
      <c r="N46" s="2">
        <v>2358.3769000000002</v>
      </c>
      <c r="P46" s="8">
        <v>2250</v>
      </c>
      <c r="Q46" s="2">
        <f>IF(Calculator!$O$6="SINGLEBASE",SUM((((B46/100)*$AJ$22)*$AH$22))+((((B46/100)*$AJ$23)*$AH$23)),IF(Calculator!$O$6="SINGLEELEMENTS",SUM((((B46/100)*$AJ$22)*$AH$22))+(((((B46/100)*$AJ$22)*$AN$22)*$AH$22)*Calculator!$G$2)-((((B46/100)*$AJ$22)*$AN$22)*$AH$22)+((((B46/100)*$AJ$23)*$AH$23)),IF(Calculator!$O$6="SINGLESPECTRUM",SUM((((B46/100)*$AJ$22)*$AH$22))+(((((B46/100)*$AJ$22)*$AN$22)*$AH$22)*Calculator!$G$4)-((((B46/100)*$AJ$22)*$AN$22)*$AH$22)+((((B46/100)*$AJ$23)*$AH$23)),IF(Calculator!$O$6="SINGLEHOMESTEAD",SUM((((B46/100)*$AJ$22)*$AH$22))+(((((B46/100)*$AJ$22)*$AN$22)*$AH$22)*Calculator!$G$3)-((((B46/100)*$AJ$22)*$AN$22)*$AH$22)+((((B46/100)*$AJ$23)*$AH$23)),IF(Calculator!$O$6="SINGLEBAND A",SUM((((B46/100)*$AJ$22)*$AH$22))+(((((B46/100)*$AJ$22)*$AN$22)*$AH$22)*Calculator!$G$5)-((((B46/100)*$AJ$22)*$AN$22)*$AH$22)+((((B46/100)*$AJ$23)*$AH$23)),IF(Calculator!$O$6="SINGLEBAND B",SUM((((B46/100)*$AJ$22)*$AH$22))+(((((B46/100)*$AJ$22)*$AN$22)*$AH$22)*Calculator!$G$6)-((((B46/100)*$AJ$22)*$AN$22)*$AH$22)+((((B46/100)*$AJ$23)*$AH$23)),IF(Calculator!$O$6="SINGLEBAND C",SUM((((B46/100)*$AJ$22)*$AH$22))+(((((B46/100)*$AJ$22)*$AN$22)*$AH$22)*Calculator!$G$7)-((((B46/100)*$AJ$22)*$AN$22)*$AH$22)+((((B46/100)*$AJ$23)*$AH$23)),IF(Calculator!$O$6="SINGLEBAND D",SUM((((B46/100)*$AJ$22)*$AH$22))+(((((B46/100)*$AJ$22)*$AN$22)*$AH$22)*Calculator!$G$8)-((((B46/100)*$AJ$22)*$AN$22)*$AH$22)+((((B46/100)*$AJ$23)*$AH$23)),IF(Calculator!$O$6="SINGLEURBANE",SUM((((B46/100)*$AJ$22)*$AH$22))+(((((B46/100)*$AJ$22)*$AN$22)*$AH$22)*Calculator!$G$9)-((((B46/100)*$AJ$22)*$AN$22)*$AH$22)+((((B46/100)*$AJ$23)*$AH$23)),IF(Calculator!$O$6="SINGLESILVERANOD",SUM((((B46/100)*$AJ$22)*$AH$22))+(((((B46/100)*$AJ$22)*$AN$22)*$AH$22)*Calculator!$G$10)-((((B46/100)*$AJ$22)*$AN$22)*$AH$22)+((((B46/100)*$AJ$23)*$AH$23)),IF(Calculator!$O$6="SINGLEANOD",SUM((((B46/100)*$AJ$22)*$AH$22))+(((((B46/100)*$AJ$22)*$AN$22)*$AH$22)*Calculator!$G$11)-((((B46/100)*$AJ$22)*$AN$22)*$AH$22)+((((B46/100)*$AJ$23)*$AH$23)),IF(Calculator!$O$6="DUALBASE",SUM((((B46/100)*$AJ$22)*$AH$22))+(((((B46/100)*$AJ$22)*$AN$22)*$AH$22)*Calculator!$G$12)-((((B46/100)*$AJ$22)*$AN$22)*$AH$22)+((((B46/100)*$AJ$23)*$AH$23)),IF(Calculator!$O$6="DUALELEMENTS",SUM((((B46/100)*$AJ$22)*$AH$22))+(((((B46/100)*$AJ$22)*$AN$22)*$AH$22)*Calculator!$G$13)-((((B46/100)*$AJ$22)*$AN$22)*$AH$22)+((((B46/100)*$AJ$23)*$AH$23)),IF(Calculator!$O$6="DUALSPECTRUM",SUM((((B46/100)*$AJ$22)*$AH$22))+(((((B46/100)*$AJ$22)*$AN$22)*$AH$22)*Calculator!$G$15)-((((B46/100)*$AJ$22)*$AN$22)*$AH$22)+((((B46/100)*$AJ$23)*$AH$23)),IF(Calculator!$O$6="DUALHOMESTEAD",SUM((((B46/100)*$AJ$22)*$AH$22))+(((((B46/100)*$AJ$22)*$AN$22)*$AH$22)*Calculator!$G$14)-((((B46/100)*$AJ$22)*$AN$22)*$AH$22)+((((B46/100)*$AJ$23)*$AH$23)),IF(Calculator!$O$6="DUALBAND A",SUM((((B46/100)*$AJ$22)*$AH$22))+(((((B46/100)*$AJ$22)*$AN$22)*$AH$22)*Calculator!$G$16)-((((B46/100)*$AJ$22)*$AN$22)*$AH$22)+((((B46/100)*$AJ$23)*$AH$23)),IF(Calculator!$O$6="DUALBAND B",SUM((((B46/100)*$AJ$22)*$AH$22))+(((((B46/100)*$AJ$22)*$AN$22)*$AH$22)*Calculator!$G$17)-((((B46/100)*$AJ$22)*$AN$22)*$AH$22)+((((B46/100)*$AJ$23)*$AH$23)),IF(Calculator!$O$6="DUALBAND C",SUM((((B46/100)*$AJ$22)*$AH$22))+(((((B46/100)*$AJ$22)*$AN$22)*$AH$22)*Calculator!$G$18)-((((B46/100)*$AJ$22)*$AN$22)*$AH$22)+((((B46/100)*$AJ$23)*$AH$23)),IF(Calculator!$O$6="DUALBAND D",SUM((((B46/100)*$AJ$22)*$AH$22))+(((((B46/100)*$AJ$22)*$AN$22)*$AH$22)*Calculator!$G$19)-((((B46/100)*$AJ$22)*$AN$22)*$AH$22)+((((B46/100)*$AJ$23)*$AH$23)),IF(Calculator!$O$6="DUALURBANE",SUM((((B46/100)*$AJ$22)*$AH$22))+(((((B46/100)*$AJ$22)*$AN$22)*$AH$22)*Calculator!$G$20)-((((B46/100)*$AJ$22)*$AN$22)*$AH$22)+((((B46/100)*$AJ$23)*$AH$23)),IF(Calculator!$O$6="DUALSILVERANOD",SUM((((B46/100)*$AJ$22)*$AH$22))+(((((B46/100)*$AJ$22)*$AN$22)*$AH$22)*Calculator!$G$21)-((((B46/100)*$AJ$22)*$AN$22)*$AH$22)+((((B46/100)*$AJ$23)*$AH$23)),IF(Calculator!$O$6="DUALANOD",SUM((((B46/100)*$AJ$22)*$AH$22))+(((((B46/100)*$AJ$22)*$AN$22)*$AH$22)*Calculator!$G$22)-((((B46/100)*$AJ$22)*$AN$22)*$AH$22)+((((B46/100)*$AJ$23)*$AH$23))))))))))))))))))))))))</f>
        <v>850.70461299999988</v>
      </c>
      <c r="R46" s="2">
        <f>IF(Calculator!$O$6="SINGLEBASE",SUM((((C46/100)*$AJ$22)*$AH$22))+((((C46/100)*$AJ$23)*$AH$23)),IF(Calculator!$O$6="SINGLEELEMENTS",SUM((((C46/100)*$AJ$22)*$AH$22))+(((((C46/100)*$AJ$22)*$AN$22)*$AH$22)*Calculator!$G$2)-((((C46/100)*$AJ$22)*$AN$22)*$AH$22)+((((C46/100)*$AJ$23)*$AH$23)),IF(Calculator!$O$6="SINGLESPECTRUM",SUM((((C46/100)*$AJ$22)*$AH$22))+(((((C46/100)*$AJ$22)*$AN$22)*$AH$22)*Calculator!$G$4)-((((C46/100)*$AJ$22)*$AN$22)*$AH$22)+((((C46/100)*$AJ$23)*$AH$23)),IF(Calculator!$O$6="SINGLEHOMESTEAD",SUM((((C46/100)*$AJ$22)*$AH$22))+(((((C46/100)*$AJ$22)*$AN$22)*$AH$22)*Calculator!$G$3)-((((C46/100)*$AJ$22)*$AN$22)*$AH$22)+((((C46/100)*$AJ$23)*$AH$23)),IF(Calculator!$O$6="SINGLEBAND A",SUM((((C46/100)*$AJ$22)*$AH$22))+(((((C46/100)*$AJ$22)*$AN$22)*$AH$22)*Calculator!$G$5)-((((C46/100)*$AJ$22)*$AN$22)*$AH$22)+((((C46/100)*$AJ$23)*$AH$23)),IF(Calculator!$O$6="SINGLEBAND B",SUM((((C46/100)*$AJ$22)*$AH$22))+(((((C46/100)*$AJ$22)*$AN$22)*$AH$22)*Calculator!$G$6)-((((C46/100)*$AJ$22)*$AN$22)*$AH$22)+((((C46/100)*$AJ$23)*$AH$23)),IF(Calculator!$O$6="SINGLEBAND C",SUM((((C46/100)*$AJ$22)*$AH$22))+(((((C46/100)*$AJ$22)*$AN$22)*$AH$22)*Calculator!$G$7)-((((C46/100)*$AJ$22)*$AN$22)*$AH$22)+((((C46/100)*$AJ$23)*$AH$23)),IF(Calculator!$O$6="SINGLEBAND D",SUM((((C46/100)*$AJ$22)*$AH$22))+(((((C46/100)*$AJ$22)*$AN$22)*$AH$22)*Calculator!$G$8)-((((C46/100)*$AJ$22)*$AN$22)*$AH$22)+((((C46/100)*$AJ$23)*$AH$23)),IF(Calculator!$O$6="SINGLEURBANE",SUM((((C46/100)*$AJ$22)*$AH$22))+(((((C46/100)*$AJ$22)*$AN$22)*$AH$22)*Calculator!$G$9)-((((C46/100)*$AJ$22)*$AN$22)*$AH$22)+((((C46/100)*$AJ$23)*$AH$23)),IF(Calculator!$O$6="SINGLESILVERANOD",SUM((((C46/100)*$AJ$22)*$AH$22))+(((((C46/100)*$AJ$22)*$AN$22)*$AH$22)*Calculator!$G$10)-((((C46/100)*$AJ$22)*$AN$22)*$AH$22)+((((C46/100)*$AJ$23)*$AH$23)),IF(Calculator!$O$6="SINGLEANOD",SUM((((C46/100)*$AJ$22)*$AH$22))+(((((C46/100)*$AJ$22)*$AN$22)*$AH$22)*Calculator!$G$11)-((((C46/100)*$AJ$22)*$AN$22)*$AH$22)+((((C46/100)*$AJ$23)*$AH$23)),IF(Calculator!$O$6="DUALBASE",SUM((((C46/100)*$AJ$22)*$AH$22))+(((((C46/100)*$AJ$22)*$AN$22)*$AH$22)*Calculator!$G$12)-((((C46/100)*$AJ$22)*$AN$22)*$AH$22)+((((C46/100)*$AJ$23)*$AH$23)),IF(Calculator!$O$6="DUALELEMENTS",SUM((((C46/100)*$AJ$22)*$AH$22))+(((((C46/100)*$AJ$22)*$AN$22)*$AH$22)*Calculator!$G$13)-((((C46/100)*$AJ$22)*$AN$22)*$AH$22)+((((C46/100)*$AJ$23)*$AH$23)),IF(Calculator!$O$6="DUALSPECTRUM",SUM((((C46/100)*$AJ$22)*$AH$22))+(((((C46/100)*$AJ$22)*$AN$22)*$AH$22)*Calculator!$G$15)-((((C46/100)*$AJ$22)*$AN$22)*$AH$22)+((((C46/100)*$AJ$23)*$AH$23)),IF(Calculator!$O$6="DUALHOMESTEAD",SUM((((C46/100)*$AJ$22)*$AH$22))+(((((C46/100)*$AJ$22)*$AN$22)*$AH$22)*Calculator!$G$14)-((((C46/100)*$AJ$22)*$AN$22)*$AH$22)+((((C46/100)*$AJ$23)*$AH$23)),IF(Calculator!$O$6="DUALBAND A",SUM((((C46/100)*$AJ$22)*$AH$22))+(((((C46/100)*$AJ$22)*$AN$22)*$AH$22)*Calculator!$G$16)-((((C46/100)*$AJ$22)*$AN$22)*$AH$22)+((((C46/100)*$AJ$23)*$AH$23)),IF(Calculator!$O$6="DUALBAND B",SUM((((C46/100)*$AJ$22)*$AH$22))+(((((C46/100)*$AJ$22)*$AN$22)*$AH$22)*Calculator!$G$17)-((((C46/100)*$AJ$22)*$AN$22)*$AH$22)+((((C46/100)*$AJ$23)*$AH$23)),IF(Calculator!$O$6="DUALBAND C",SUM((((C46/100)*$AJ$22)*$AH$22))+(((((C46/100)*$AJ$22)*$AN$22)*$AH$22)*Calculator!$G$18)-((((C46/100)*$AJ$22)*$AN$22)*$AH$22)+((((C46/100)*$AJ$23)*$AH$23)),IF(Calculator!$O$6="DUALBAND D",SUM((((C46/100)*$AJ$22)*$AH$22))+(((((C46/100)*$AJ$22)*$AN$22)*$AH$22)*Calculator!$G$19)-((((C46/100)*$AJ$22)*$AN$22)*$AH$22)+((((C46/100)*$AJ$23)*$AH$23)),IF(Calculator!$O$6="DUALURBANE",SUM((((C46/100)*$AJ$22)*$AH$22))+(((((C46/100)*$AJ$22)*$AN$22)*$AH$22)*Calculator!$G$20)-((((C46/100)*$AJ$22)*$AN$22)*$AH$22)+((((C46/100)*$AJ$23)*$AH$23)),IF(Calculator!$O$6="DUALSILVERANOD",SUM((((C46/100)*$AJ$22)*$AH$22))+(((((C46/100)*$AJ$22)*$AN$22)*$AH$22)*Calculator!$G$21)-((((C46/100)*$AJ$22)*$AN$22)*$AH$22)+((((C46/100)*$AJ$23)*$AH$23)),IF(Calculator!$O$6="DUALANOD",SUM((((C46/100)*$AJ$22)*$AH$22))+(((((C46/100)*$AJ$22)*$AN$22)*$AH$22)*Calculator!$G$22)-((((C46/100)*$AJ$22)*$AN$22)*$AH$22)+((((C46/100)*$AJ$23)*$AH$23))))))))))))))))))))))))</f>
        <v>860.10052150000001</v>
      </c>
      <c r="S46" s="2">
        <f>IF(Calculator!$O$6="SINGLEBASE",SUM((((D46/100)*$AJ$22)*$AH$22))+((((D46/100)*$AJ$23)*$AH$23)),IF(Calculator!$O$6="SINGLEELEMENTS",SUM((((D46/100)*$AJ$22)*$AH$22))+(((((D46/100)*$AJ$22)*$AN$22)*$AH$22)*Calculator!$G$2)-((((D46/100)*$AJ$22)*$AN$22)*$AH$22)+((((D46/100)*$AJ$23)*$AH$23)),IF(Calculator!$O$6="SINGLESPECTRUM",SUM((((D46/100)*$AJ$22)*$AH$22))+(((((D46/100)*$AJ$22)*$AN$22)*$AH$22)*Calculator!$G$4)-((((D46/100)*$AJ$22)*$AN$22)*$AH$22)+((((D46/100)*$AJ$23)*$AH$23)),IF(Calculator!$O$6="SINGLEHOMESTEAD",SUM((((D46/100)*$AJ$22)*$AH$22))+(((((D46/100)*$AJ$22)*$AN$22)*$AH$22)*Calculator!$G$3)-((((D46/100)*$AJ$22)*$AN$22)*$AH$22)+((((D46/100)*$AJ$23)*$AH$23)),IF(Calculator!$O$6="SINGLEBAND A",SUM((((D46/100)*$AJ$22)*$AH$22))+(((((D46/100)*$AJ$22)*$AN$22)*$AH$22)*Calculator!$G$5)-((((D46/100)*$AJ$22)*$AN$22)*$AH$22)+((((D46/100)*$AJ$23)*$AH$23)),IF(Calculator!$O$6="SINGLEBAND B",SUM((((D46/100)*$AJ$22)*$AH$22))+(((((D46/100)*$AJ$22)*$AN$22)*$AH$22)*Calculator!$G$6)-((((D46/100)*$AJ$22)*$AN$22)*$AH$22)+((((D46/100)*$AJ$23)*$AH$23)),IF(Calculator!$O$6="SINGLEBAND C",SUM((((D46/100)*$AJ$22)*$AH$22))+(((((D46/100)*$AJ$22)*$AN$22)*$AH$22)*Calculator!$G$7)-((((D46/100)*$AJ$22)*$AN$22)*$AH$22)+((((D46/100)*$AJ$23)*$AH$23)),IF(Calculator!$O$6="SINGLEBAND D",SUM((((D46/100)*$AJ$22)*$AH$22))+(((((D46/100)*$AJ$22)*$AN$22)*$AH$22)*Calculator!$G$8)-((((D46/100)*$AJ$22)*$AN$22)*$AH$22)+((((D46/100)*$AJ$23)*$AH$23)),IF(Calculator!$O$6="SINGLEURBANE",SUM((((D46/100)*$AJ$22)*$AH$22))+(((((D46/100)*$AJ$22)*$AN$22)*$AH$22)*Calculator!$G$9)-((((D46/100)*$AJ$22)*$AN$22)*$AH$22)+((((D46/100)*$AJ$23)*$AH$23)),IF(Calculator!$O$6="SINGLESILVERANOD",SUM((((D46/100)*$AJ$22)*$AH$22))+(((((D46/100)*$AJ$22)*$AN$22)*$AH$22)*Calculator!$G$10)-((((D46/100)*$AJ$22)*$AN$22)*$AH$22)+((((D46/100)*$AJ$23)*$AH$23)),IF(Calculator!$O$6="SINGLEANOD",SUM((((D46/100)*$AJ$22)*$AH$22))+(((((D46/100)*$AJ$22)*$AN$22)*$AH$22)*Calculator!$G$11)-((((D46/100)*$AJ$22)*$AN$22)*$AH$22)+((((D46/100)*$AJ$23)*$AH$23)),IF(Calculator!$O$6="DUALBASE",SUM((((D46/100)*$AJ$22)*$AH$22))+(((((D46/100)*$AJ$22)*$AN$22)*$AH$22)*Calculator!$G$12)-((((D46/100)*$AJ$22)*$AN$22)*$AH$22)+((((D46/100)*$AJ$23)*$AH$23)),IF(Calculator!$O$6="DUALELEMENTS",SUM((((D46/100)*$AJ$22)*$AH$22))+(((((D46/100)*$AJ$22)*$AN$22)*$AH$22)*Calculator!$G$13)-((((D46/100)*$AJ$22)*$AN$22)*$AH$22)+((((D46/100)*$AJ$23)*$AH$23)),IF(Calculator!$O$6="DUALSPECTRUM",SUM((((D46/100)*$AJ$22)*$AH$22))+(((((D46/100)*$AJ$22)*$AN$22)*$AH$22)*Calculator!$G$15)-((((D46/100)*$AJ$22)*$AN$22)*$AH$22)+((((D46/100)*$AJ$23)*$AH$23)),IF(Calculator!$O$6="DUALHOMESTEAD",SUM((((D46/100)*$AJ$22)*$AH$22))+(((((D46/100)*$AJ$22)*$AN$22)*$AH$22)*Calculator!$G$14)-((((D46/100)*$AJ$22)*$AN$22)*$AH$22)+((((D46/100)*$AJ$23)*$AH$23)),IF(Calculator!$O$6="DUALBAND A",SUM((((D46/100)*$AJ$22)*$AH$22))+(((((D46/100)*$AJ$22)*$AN$22)*$AH$22)*Calculator!$G$16)-((((D46/100)*$AJ$22)*$AN$22)*$AH$22)+((((D46/100)*$AJ$23)*$AH$23)),IF(Calculator!$O$6="DUALBAND B",SUM((((D46/100)*$AJ$22)*$AH$22))+(((((D46/100)*$AJ$22)*$AN$22)*$AH$22)*Calculator!$G$17)-((((D46/100)*$AJ$22)*$AN$22)*$AH$22)+((((D46/100)*$AJ$23)*$AH$23)),IF(Calculator!$O$6="DUALBAND C",SUM((((D46/100)*$AJ$22)*$AH$22))+(((((D46/100)*$AJ$22)*$AN$22)*$AH$22)*Calculator!$G$18)-((((D46/100)*$AJ$22)*$AN$22)*$AH$22)+((((D46/100)*$AJ$23)*$AH$23)),IF(Calculator!$O$6="DUALBAND D",SUM((((D46/100)*$AJ$22)*$AH$22))+(((((D46/100)*$AJ$22)*$AN$22)*$AH$22)*Calculator!$G$19)-((((D46/100)*$AJ$22)*$AN$22)*$AH$22)+((((D46/100)*$AJ$23)*$AH$23)),IF(Calculator!$O$6="DUALURBANE",SUM((((D46/100)*$AJ$22)*$AH$22))+(((((D46/100)*$AJ$22)*$AN$22)*$AH$22)*Calculator!$G$20)-((((D46/100)*$AJ$22)*$AN$22)*$AH$22)+((((D46/100)*$AJ$23)*$AH$23)),IF(Calculator!$O$6="DUALSILVERANOD",SUM((((D46/100)*$AJ$22)*$AH$22))+(((((D46/100)*$AJ$22)*$AN$22)*$AH$22)*Calculator!$G$21)-((((D46/100)*$AJ$22)*$AN$22)*$AH$22)+((((D46/100)*$AJ$23)*$AH$23)),IF(Calculator!$O$6="DUALANOD",SUM((((D46/100)*$AJ$22)*$AH$22))+(((((D46/100)*$AJ$22)*$AN$22)*$AH$22)*Calculator!$G$22)-((((D46/100)*$AJ$22)*$AN$22)*$AH$22)+((((D46/100)*$AJ$23)*$AH$23))))))))))))))))))))))))</f>
        <v>870.14767399999994</v>
      </c>
      <c r="T46" s="2">
        <f>IF(Calculator!$O$6="SINGLEBASE",SUM((((E46/100)*$AJ$22)*$AH$22))+((((E46/100)*$AJ$23)*$AH$23)),IF(Calculator!$O$6="SINGLEELEMENTS",SUM((((E46/100)*$AJ$22)*$AH$22))+(((((E46/100)*$AJ$22)*$AN$22)*$AH$22)*Calculator!$G$2)-((((E46/100)*$AJ$22)*$AN$22)*$AH$22)+((((E46/100)*$AJ$23)*$AH$23)),IF(Calculator!$O$6="SINGLESPECTRUM",SUM((((E46/100)*$AJ$22)*$AH$22))+(((((E46/100)*$AJ$22)*$AN$22)*$AH$22)*Calculator!$G$4)-((((E46/100)*$AJ$22)*$AN$22)*$AH$22)+((((E46/100)*$AJ$23)*$AH$23)),IF(Calculator!$O$6="SINGLEHOMESTEAD",SUM((((E46/100)*$AJ$22)*$AH$22))+(((((E46/100)*$AJ$22)*$AN$22)*$AH$22)*Calculator!$G$3)-((((E46/100)*$AJ$22)*$AN$22)*$AH$22)+((((E46/100)*$AJ$23)*$AH$23)),IF(Calculator!$O$6="SINGLEBAND A",SUM((((E46/100)*$AJ$22)*$AH$22))+(((((E46/100)*$AJ$22)*$AN$22)*$AH$22)*Calculator!$G$5)-((((E46/100)*$AJ$22)*$AN$22)*$AH$22)+((((E46/100)*$AJ$23)*$AH$23)),IF(Calculator!$O$6="SINGLEBAND B",SUM((((E46/100)*$AJ$22)*$AH$22))+(((((E46/100)*$AJ$22)*$AN$22)*$AH$22)*Calculator!$G$6)-((((E46/100)*$AJ$22)*$AN$22)*$AH$22)+((((E46/100)*$AJ$23)*$AH$23)),IF(Calculator!$O$6="SINGLEBAND C",SUM((((E46/100)*$AJ$22)*$AH$22))+(((((E46/100)*$AJ$22)*$AN$22)*$AH$22)*Calculator!$G$7)-((((E46/100)*$AJ$22)*$AN$22)*$AH$22)+((((E46/100)*$AJ$23)*$AH$23)),IF(Calculator!$O$6="SINGLEBAND D",SUM((((E46/100)*$AJ$22)*$AH$22))+(((((E46/100)*$AJ$22)*$AN$22)*$AH$22)*Calculator!$G$8)-((((E46/100)*$AJ$22)*$AN$22)*$AH$22)+((((E46/100)*$AJ$23)*$AH$23)),IF(Calculator!$O$6="SINGLEURBANE",SUM((((E46/100)*$AJ$22)*$AH$22))+(((((E46/100)*$AJ$22)*$AN$22)*$AH$22)*Calculator!$G$9)-((((E46/100)*$AJ$22)*$AN$22)*$AH$22)+((((E46/100)*$AJ$23)*$AH$23)),IF(Calculator!$O$6="SINGLESILVERANOD",SUM((((E46/100)*$AJ$22)*$AH$22))+(((((E46/100)*$AJ$22)*$AN$22)*$AH$22)*Calculator!$G$10)-((((E46/100)*$AJ$22)*$AN$22)*$AH$22)+((((E46/100)*$AJ$23)*$AH$23)),IF(Calculator!$O$6="SINGLEANOD",SUM((((E46/100)*$AJ$22)*$AH$22))+(((((E46/100)*$AJ$22)*$AN$22)*$AH$22)*Calculator!$G$11)-((((E46/100)*$AJ$22)*$AN$22)*$AH$22)+((((E46/100)*$AJ$23)*$AH$23)),IF(Calculator!$O$6="DUALBASE",SUM((((E46/100)*$AJ$22)*$AH$22))+(((((E46/100)*$AJ$22)*$AN$22)*$AH$22)*Calculator!$G$12)-((((E46/100)*$AJ$22)*$AN$22)*$AH$22)+((((E46/100)*$AJ$23)*$AH$23)),IF(Calculator!$O$6="DUALELEMENTS",SUM((((E46/100)*$AJ$22)*$AH$22))+(((((E46/100)*$AJ$22)*$AN$22)*$AH$22)*Calculator!$G$13)-((((E46/100)*$AJ$22)*$AN$22)*$AH$22)+((((E46/100)*$AJ$23)*$AH$23)),IF(Calculator!$O$6="DUALSPECTRUM",SUM((((E46/100)*$AJ$22)*$AH$22))+(((((E46/100)*$AJ$22)*$AN$22)*$AH$22)*Calculator!$G$15)-((((E46/100)*$AJ$22)*$AN$22)*$AH$22)+((((E46/100)*$AJ$23)*$AH$23)),IF(Calculator!$O$6="DUALHOMESTEAD",SUM((((E46/100)*$AJ$22)*$AH$22))+(((((E46/100)*$AJ$22)*$AN$22)*$AH$22)*Calculator!$G$14)-((((E46/100)*$AJ$22)*$AN$22)*$AH$22)+((((E46/100)*$AJ$23)*$AH$23)),IF(Calculator!$O$6="DUALBAND A",SUM((((E46/100)*$AJ$22)*$AH$22))+(((((E46/100)*$AJ$22)*$AN$22)*$AH$22)*Calculator!$G$16)-((((E46/100)*$AJ$22)*$AN$22)*$AH$22)+((((E46/100)*$AJ$23)*$AH$23)),IF(Calculator!$O$6="DUALBAND B",SUM((((E46/100)*$AJ$22)*$AH$22))+(((((E46/100)*$AJ$22)*$AN$22)*$AH$22)*Calculator!$G$17)-((((E46/100)*$AJ$22)*$AN$22)*$AH$22)+((((E46/100)*$AJ$23)*$AH$23)),IF(Calculator!$O$6="DUALBAND C",SUM((((E46/100)*$AJ$22)*$AH$22))+(((((E46/100)*$AJ$22)*$AN$22)*$AH$22)*Calculator!$G$18)-((((E46/100)*$AJ$22)*$AN$22)*$AH$22)+((((E46/100)*$AJ$23)*$AH$23)),IF(Calculator!$O$6="DUALBAND D",SUM((((E46/100)*$AJ$22)*$AH$22))+(((((E46/100)*$AJ$22)*$AN$22)*$AH$22)*Calculator!$G$19)-((((E46/100)*$AJ$22)*$AN$22)*$AH$22)+((((E46/100)*$AJ$23)*$AH$23)),IF(Calculator!$O$6="DUALURBANE",SUM((((E46/100)*$AJ$22)*$AH$22))+(((((E46/100)*$AJ$22)*$AN$22)*$AH$22)*Calculator!$G$20)-((((E46/100)*$AJ$22)*$AN$22)*$AH$22)+((((E46/100)*$AJ$23)*$AH$23)),IF(Calculator!$O$6="DUALSILVERANOD",SUM((((E46/100)*$AJ$22)*$AH$22))+(((((E46/100)*$AJ$22)*$AN$22)*$AH$22)*Calculator!$G$21)-((((E46/100)*$AJ$22)*$AN$22)*$AH$22)+((((E46/100)*$AJ$23)*$AH$23)),IF(Calculator!$O$6="DUALANOD",SUM((((E46/100)*$AJ$22)*$AH$22))+(((((E46/100)*$AJ$22)*$AN$22)*$AH$22)*Calculator!$G$22)-((((E46/100)*$AJ$22)*$AN$22)*$AH$22)+((((E46/100)*$AJ$23)*$AH$23))))))))))))))))))))))))</f>
        <v>879.65497949999997</v>
      </c>
      <c r="U46" s="2">
        <f>IF(Calculator!$O$6="SINGLEBASE",SUM((((F46/100)*$AJ$22)*$AH$22))+((((F46/100)*$AJ$23)*$AH$23)),IF(Calculator!$O$6="SINGLEELEMENTS",SUM((((F46/100)*$AJ$22)*$AH$22))+(((((F46/100)*$AJ$22)*$AN$22)*$AH$22)*Calculator!$G$2)-((((F46/100)*$AJ$22)*$AN$22)*$AH$22)+((((F46/100)*$AJ$23)*$AH$23)),IF(Calculator!$O$6="SINGLESPECTRUM",SUM((((F46/100)*$AJ$22)*$AH$22))+(((((F46/100)*$AJ$22)*$AN$22)*$AH$22)*Calculator!$G$4)-((((F46/100)*$AJ$22)*$AN$22)*$AH$22)+((((F46/100)*$AJ$23)*$AH$23)),IF(Calculator!$O$6="SINGLEHOMESTEAD",SUM((((F46/100)*$AJ$22)*$AH$22))+(((((F46/100)*$AJ$22)*$AN$22)*$AH$22)*Calculator!$G$3)-((((F46/100)*$AJ$22)*$AN$22)*$AH$22)+((((F46/100)*$AJ$23)*$AH$23)),IF(Calculator!$O$6="SINGLEBAND A",SUM((((F46/100)*$AJ$22)*$AH$22))+(((((F46/100)*$AJ$22)*$AN$22)*$AH$22)*Calculator!$G$5)-((((F46/100)*$AJ$22)*$AN$22)*$AH$22)+((((F46/100)*$AJ$23)*$AH$23)),IF(Calculator!$O$6="SINGLEBAND B",SUM((((F46/100)*$AJ$22)*$AH$22))+(((((F46/100)*$AJ$22)*$AN$22)*$AH$22)*Calculator!$G$6)-((((F46/100)*$AJ$22)*$AN$22)*$AH$22)+((((F46/100)*$AJ$23)*$AH$23)),IF(Calculator!$O$6="SINGLEBAND C",SUM((((F46/100)*$AJ$22)*$AH$22))+(((((F46/100)*$AJ$22)*$AN$22)*$AH$22)*Calculator!$G$7)-((((F46/100)*$AJ$22)*$AN$22)*$AH$22)+((((F46/100)*$AJ$23)*$AH$23)),IF(Calculator!$O$6="SINGLEBAND D",SUM((((F46/100)*$AJ$22)*$AH$22))+(((((F46/100)*$AJ$22)*$AN$22)*$AH$22)*Calculator!$G$8)-((((F46/100)*$AJ$22)*$AN$22)*$AH$22)+((((F46/100)*$AJ$23)*$AH$23)),IF(Calculator!$O$6="SINGLEURBANE",SUM((((F46/100)*$AJ$22)*$AH$22))+(((((F46/100)*$AJ$22)*$AN$22)*$AH$22)*Calculator!$G$9)-((((F46/100)*$AJ$22)*$AN$22)*$AH$22)+((((F46/100)*$AJ$23)*$AH$23)),IF(Calculator!$O$6="SINGLESILVERANOD",SUM((((F46/100)*$AJ$22)*$AH$22))+(((((F46/100)*$AJ$22)*$AN$22)*$AH$22)*Calculator!$G$10)-((((F46/100)*$AJ$22)*$AN$22)*$AH$22)+((((F46/100)*$AJ$23)*$AH$23)),IF(Calculator!$O$6="SINGLEANOD",SUM((((F46/100)*$AJ$22)*$AH$22))+(((((F46/100)*$AJ$22)*$AN$22)*$AH$22)*Calculator!$G$11)-((((F46/100)*$AJ$22)*$AN$22)*$AH$22)+((((F46/100)*$AJ$23)*$AH$23)),IF(Calculator!$O$6="DUALBASE",SUM((((F46/100)*$AJ$22)*$AH$22))+(((((F46/100)*$AJ$22)*$AN$22)*$AH$22)*Calculator!$G$12)-((((F46/100)*$AJ$22)*$AN$22)*$AH$22)+((((F46/100)*$AJ$23)*$AH$23)),IF(Calculator!$O$6="DUALELEMENTS",SUM((((F46/100)*$AJ$22)*$AH$22))+(((((F46/100)*$AJ$22)*$AN$22)*$AH$22)*Calculator!$G$13)-((((F46/100)*$AJ$22)*$AN$22)*$AH$22)+((((F46/100)*$AJ$23)*$AH$23)),IF(Calculator!$O$6="DUALSPECTRUM",SUM((((F46/100)*$AJ$22)*$AH$22))+(((((F46/100)*$AJ$22)*$AN$22)*$AH$22)*Calculator!$G$15)-((((F46/100)*$AJ$22)*$AN$22)*$AH$22)+((((F46/100)*$AJ$23)*$AH$23)),IF(Calculator!$O$6="DUALHOMESTEAD",SUM((((F46/100)*$AJ$22)*$AH$22))+(((((F46/100)*$AJ$22)*$AN$22)*$AH$22)*Calculator!$G$14)-((((F46/100)*$AJ$22)*$AN$22)*$AH$22)+((((F46/100)*$AJ$23)*$AH$23)),IF(Calculator!$O$6="DUALBAND A",SUM((((F46/100)*$AJ$22)*$AH$22))+(((((F46/100)*$AJ$22)*$AN$22)*$AH$22)*Calculator!$G$16)-((((F46/100)*$AJ$22)*$AN$22)*$AH$22)+((((F46/100)*$AJ$23)*$AH$23)),IF(Calculator!$O$6="DUALBAND B",SUM((((F46/100)*$AJ$22)*$AH$22))+(((((F46/100)*$AJ$22)*$AN$22)*$AH$22)*Calculator!$G$17)-((((F46/100)*$AJ$22)*$AN$22)*$AH$22)+((((F46/100)*$AJ$23)*$AH$23)),IF(Calculator!$O$6="DUALBAND C",SUM((((F46/100)*$AJ$22)*$AH$22))+(((((F46/100)*$AJ$22)*$AN$22)*$AH$22)*Calculator!$G$18)-((((F46/100)*$AJ$22)*$AN$22)*$AH$22)+((((F46/100)*$AJ$23)*$AH$23)),IF(Calculator!$O$6="DUALBAND D",SUM((((F46/100)*$AJ$22)*$AH$22))+(((((F46/100)*$AJ$22)*$AN$22)*$AH$22)*Calculator!$G$19)-((((F46/100)*$AJ$22)*$AN$22)*$AH$22)+((((F46/100)*$AJ$23)*$AH$23)),IF(Calculator!$O$6="DUALURBANE",SUM((((F46/100)*$AJ$22)*$AH$22))+(((((F46/100)*$AJ$22)*$AN$22)*$AH$22)*Calculator!$G$20)-((((F46/100)*$AJ$22)*$AN$22)*$AH$22)+((((F46/100)*$AJ$23)*$AH$23)),IF(Calculator!$O$6="DUALSILVERANOD",SUM((((F46/100)*$AJ$22)*$AH$22))+(((((F46/100)*$AJ$22)*$AN$22)*$AH$22)*Calculator!$G$21)-((((F46/100)*$AJ$22)*$AN$22)*$AH$22)+((((F46/100)*$AJ$23)*$AH$23)),IF(Calculator!$O$6="DUALANOD",SUM((((F46/100)*$AJ$22)*$AH$22))+(((((F46/100)*$AJ$22)*$AN$22)*$AH$22)*Calculator!$G$22)-((((F46/100)*$AJ$22)*$AN$22)*$AH$22)+((((F46/100)*$AJ$23)*$AH$23))))))))))))))))))))))))</f>
        <v>889.70213199999989</v>
      </c>
      <c r="V46" s="2">
        <f>IF(Calculator!$O$6="SINGLEBASE",SUM((((G46/100)*$AJ$22)*$AH$22))+((((G46/100)*$AJ$23)*$AH$23)),IF(Calculator!$O$6="SINGLEELEMENTS",SUM((((G46/100)*$AJ$22)*$AH$22))+(((((G46/100)*$AJ$22)*$AN$22)*$AH$22)*Calculator!$G$2)-((((G46/100)*$AJ$22)*$AN$22)*$AH$22)+((((G46/100)*$AJ$23)*$AH$23)),IF(Calculator!$O$6="SINGLESPECTRUM",SUM((((G46/100)*$AJ$22)*$AH$22))+(((((G46/100)*$AJ$22)*$AN$22)*$AH$22)*Calculator!$G$4)-((((G46/100)*$AJ$22)*$AN$22)*$AH$22)+((((G46/100)*$AJ$23)*$AH$23)),IF(Calculator!$O$6="SINGLEHOMESTEAD",SUM((((G46/100)*$AJ$22)*$AH$22))+(((((G46/100)*$AJ$22)*$AN$22)*$AH$22)*Calculator!$G$3)-((((G46/100)*$AJ$22)*$AN$22)*$AH$22)+((((G46/100)*$AJ$23)*$AH$23)),IF(Calculator!$O$6="SINGLEBAND A",SUM((((G46/100)*$AJ$22)*$AH$22))+(((((G46/100)*$AJ$22)*$AN$22)*$AH$22)*Calculator!$G$5)-((((G46/100)*$AJ$22)*$AN$22)*$AH$22)+((((G46/100)*$AJ$23)*$AH$23)),IF(Calculator!$O$6="SINGLEBAND B",SUM((((G46/100)*$AJ$22)*$AH$22))+(((((G46/100)*$AJ$22)*$AN$22)*$AH$22)*Calculator!$G$6)-((((G46/100)*$AJ$22)*$AN$22)*$AH$22)+((((G46/100)*$AJ$23)*$AH$23)),IF(Calculator!$O$6="SINGLEBAND C",SUM((((G46/100)*$AJ$22)*$AH$22))+(((((G46/100)*$AJ$22)*$AN$22)*$AH$22)*Calculator!$G$7)-((((G46/100)*$AJ$22)*$AN$22)*$AH$22)+((((G46/100)*$AJ$23)*$AH$23)),IF(Calculator!$O$6="SINGLEBAND D",SUM((((G46/100)*$AJ$22)*$AH$22))+(((((G46/100)*$AJ$22)*$AN$22)*$AH$22)*Calculator!$G$8)-((((G46/100)*$AJ$22)*$AN$22)*$AH$22)+((((G46/100)*$AJ$23)*$AH$23)),IF(Calculator!$O$6="SINGLEURBANE",SUM((((G46/100)*$AJ$22)*$AH$22))+(((((G46/100)*$AJ$22)*$AN$22)*$AH$22)*Calculator!$G$9)-((((G46/100)*$AJ$22)*$AN$22)*$AH$22)+((((G46/100)*$AJ$23)*$AH$23)),IF(Calculator!$O$6="SINGLESILVERANOD",SUM((((G46/100)*$AJ$22)*$AH$22))+(((((G46/100)*$AJ$22)*$AN$22)*$AH$22)*Calculator!$G$10)-((((G46/100)*$AJ$22)*$AN$22)*$AH$22)+((((G46/100)*$AJ$23)*$AH$23)),IF(Calculator!$O$6="SINGLEANOD",SUM((((G46/100)*$AJ$22)*$AH$22))+(((((G46/100)*$AJ$22)*$AN$22)*$AH$22)*Calculator!$G$11)-((((G46/100)*$AJ$22)*$AN$22)*$AH$22)+((((G46/100)*$AJ$23)*$AH$23)),IF(Calculator!$O$6="DUALBASE",SUM((((G46/100)*$AJ$22)*$AH$22))+(((((G46/100)*$AJ$22)*$AN$22)*$AH$22)*Calculator!$G$12)-((((G46/100)*$AJ$22)*$AN$22)*$AH$22)+((((G46/100)*$AJ$23)*$AH$23)),IF(Calculator!$O$6="DUALELEMENTS",SUM((((G46/100)*$AJ$22)*$AH$22))+(((((G46/100)*$AJ$22)*$AN$22)*$AH$22)*Calculator!$G$13)-((((G46/100)*$AJ$22)*$AN$22)*$AH$22)+((((G46/100)*$AJ$23)*$AH$23)),IF(Calculator!$O$6="DUALSPECTRUM",SUM((((G46/100)*$AJ$22)*$AH$22))+(((((G46/100)*$AJ$22)*$AN$22)*$AH$22)*Calculator!$G$15)-((((G46/100)*$AJ$22)*$AN$22)*$AH$22)+((((G46/100)*$AJ$23)*$AH$23)),IF(Calculator!$O$6="DUALHOMESTEAD",SUM((((G46/100)*$AJ$22)*$AH$22))+(((((G46/100)*$AJ$22)*$AN$22)*$AH$22)*Calculator!$G$14)-((((G46/100)*$AJ$22)*$AN$22)*$AH$22)+((((G46/100)*$AJ$23)*$AH$23)),IF(Calculator!$O$6="DUALBAND A",SUM((((G46/100)*$AJ$22)*$AH$22))+(((((G46/100)*$AJ$22)*$AN$22)*$AH$22)*Calculator!$G$16)-((((G46/100)*$AJ$22)*$AN$22)*$AH$22)+((((G46/100)*$AJ$23)*$AH$23)),IF(Calculator!$O$6="DUALBAND B",SUM((((G46/100)*$AJ$22)*$AH$22))+(((((G46/100)*$AJ$22)*$AN$22)*$AH$22)*Calculator!$G$17)-((((G46/100)*$AJ$22)*$AN$22)*$AH$22)+((((G46/100)*$AJ$23)*$AH$23)),IF(Calculator!$O$6="DUALBAND C",SUM((((G46/100)*$AJ$22)*$AH$22))+(((((G46/100)*$AJ$22)*$AN$22)*$AH$22)*Calculator!$G$18)-((((G46/100)*$AJ$22)*$AN$22)*$AH$22)+((((G46/100)*$AJ$23)*$AH$23)),IF(Calculator!$O$6="DUALBAND D",SUM((((G46/100)*$AJ$22)*$AH$22))+(((((G46/100)*$AJ$22)*$AN$22)*$AH$22)*Calculator!$G$19)-((((G46/100)*$AJ$22)*$AN$22)*$AH$22)+((((G46/100)*$AJ$23)*$AH$23)),IF(Calculator!$O$6="DUALURBANE",SUM((((G46/100)*$AJ$22)*$AH$22))+(((((G46/100)*$AJ$22)*$AN$22)*$AH$22)*Calculator!$G$20)-((((G46/100)*$AJ$22)*$AN$22)*$AH$22)+((((G46/100)*$AJ$23)*$AH$23)),IF(Calculator!$O$6="DUALSILVERANOD",SUM((((G46/100)*$AJ$22)*$AH$22))+(((((G46/100)*$AJ$22)*$AN$22)*$AH$22)*Calculator!$G$21)-((((G46/100)*$AJ$22)*$AN$22)*$AH$22)+((((G46/100)*$AJ$23)*$AH$23)),IF(Calculator!$O$6="DUALANOD",SUM((((G46/100)*$AJ$22)*$AH$22))+(((((G46/100)*$AJ$22)*$AN$22)*$AH$22)*Calculator!$G$22)-((((G46/100)*$AJ$22)*$AN$22)*$AH$22)+((((G46/100)*$AJ$23)*$AH$23))))))))))))))))))))))))</f>
        <v>899.20943750000004</v>
      </c>
      <c r="W46" s="2">
        <f>IF(Calculator!$O$6="SINGLEBASE",SUM((((H46/100)*$AJ$22)*$AH$22))+((((H46/100)*$AJ$23)*$AH$23)),IF(Calculator!$O$6="SINGLEELEMENTS",SUM((((H46/100)*$AJ$22)*$AH$22))+(((((H46/100)*$AJ$22)*$AN$22)*$AH$22)*Calculator!$G$2)-((((H46/100)*$AJ$22)*$AN$22)*$AH$22)+((((H46/100)*$AJ$23)*$AH$23)),IF(Calculator!$O$6="SINGLESPECTRUM",SUM((((H46/100)*$AJ$22)*$AH$22))+(((((H46/100)*$AJ$22)*$AN$22)*$AH$22)*Calculator!$G$4)-((((H46/100)*$AJ$22)*$AN$22)*$AH$22)+((((H46/100)*$AJ$23)*$AH$23)),IF(Calculator!$O$6="SINGLEHOMESTEAD",SUM((((H46/100)*$AJ$22)*$AH$22))+(((((H46/100)*$AJ$22)*$AN$22)*$AH$22)*Calculator!$G$3)-((((H46/100)*$AJ$22)*$AN$22)*$AH$22)+((((H46/100)*$AJ$23)*$AH$23)),IF(Calculator!$O$6="SINGLEBAND A",SUM((((H46/100)*$AJ$22)*$AH$22))+(((((H46/100)*$AJ$22)*$AN$22)*$AH$22)*Calculator!$G$5)-((((H46/100)*$AJ$22)*$AN$22)*$AH$22)+((((H46/100)*$AJ$23)*$AH$23)),IF(Calculator!$O$6="SINGLEBAND B",SUM((((H46/100)*$AJ$22)*$AH$22))+(((((H46/100)*$AJ$22)*$AN$22)*$AH$22)*Calculator!$G$6)-((((H46/100)*$AJ$22)*$AN$22)*$AH$22)+((((H46/100)*$AJ$23)*$AH$23)),IF(Calculator!$O$6="SINGLEBAND C",SUM((((H46/100)*$AJ$22)*$AH$22))+(((((H46/100)*$AJ$22)*$AN$22)*$AH$22)*Calculator!$G$7)-((((H46/100)*$AJ$22)*$AN$22)*$AH$22)+((((H46/100)*$AJ$23)*$AH$23)),IF(Calculator!$O$6="SINGLEBAND D",SUM((((H46/100)*$AJ$22)*$AH$22))+(((((H46/100)*$AJ$22)*$AN$22)*$AH$22)*Calculator!$G$8)-((((H46/100)*$AJ$22)*$AN$22)*$AH$22)+((((H46/100)*$AJ$23)*$AH$23)),IF(Calculator!$O$6="SINGLEURBANE",SUM((((H46/100)*$AJ$22)*$AH$22))+(((((H46/100)*$AJ$22)*$AN$22)*$AH$22)*Calculator!$G$9)-((((H46/100)*$AJ$22)*$AN$22)*$AH$22)+((((H46/100)*$AJ$23)*$AH$23)),IF(Calculator!$O$6="SINGLESILVERANOD",SUM((((H46/100)*$AJ$22)*$AH$22))+(((((H46/100)*$AJ$22)*$AN$22)*$AH$22)*Calculator!$G$10)-((((H46/100)*$AJ$22)*$AN$22)*$AH$22)+((((H46/100)*$AJ$23)*$AH$23)),IF(Calculator!$O$6="SINGLEANOD",SUM((((H46/100)*$AJ$22)*$AH$22))+(((((H46/100)*$AJ$22)*$AN$22)*$AH$22)*Calculator!$G$11)-((((H46/100)*$AJ$22)*$AN$22)*$AH$22)+((((H46/100)*$AJ$23)*$AH$23)),IF(Calculator!$O$6="DUALBASE",SUM((((H46/100)*$AJ$22)*$AH$22))+(((((H46/100)*$AJ$22)*$AN$22)*$AH$22)*Calculator!$G$12)-((((H46/100)*$AJ$22)*$AN$22)*$AH$22)+((((H46/100)*$AJ$23)*$AH$23)),IF(Calculator!$O$6="DUALELEMENTS",SUM((((H46/100)*$AJ$22)*$AH$22))+(((((H46/100)*$AJ$22)*$AN$22)*$AH$22)*Calculator!$G$13)-((((H46/100)*$AJ$22)*$AN$22)*$AH$22)+((((H46/100)*$AJ$23)*$AH$23)),IF(Calculator!$O$6="DUALSPECTRUM",SUM((((H46/100)*$AJ$22)*$AH$22))+(((((H46/100)*$AJ$22)*$AN$22)*$AH$22)*Calculator!$G$15)-((((H46/100)*$AJ$22)*$AN$22)*$AH$22)+((((H46/100)*$AJ$23)*$AH$23)),IF(Calculator!$O$6="DUALHOMESTEAD",SUM((((H46/100)*$AJ$22)*$AH$22))+(((((H46/100)*$AJ$22)*$AN$22)*$AH$22)*Calculator!$G$14)-((((H46/100)*$AJ$22)*$AN$22)*$AH$22)+((((H46/100)*$AJ$23)*$AH$23)),IF(Calculator!$O$6="DUALBAND A",SUM((((H46/100)*$AJ$22)*$AH$22))+(((((H46/100)*$AJ$22)*$AN$22)*$AH$22)*Calculator!$G$16)-((((H46/100)*$AJ$22)*$AN$22)*$AH$22)+((((H46/100)*$AJ$23)*$AH$23)),IF(Calculator!$O$6="DUALBAND B",SUM((((H46/100)*$AJ$22)*$AH$22))+(((((H46/100)*$AJ$22)*$AN$22)*$AH$22)*Calculator!$G$17)-((((H46/100)*$AJ$22)*$AN$22)*$AH$22)+((((H46/100)*$AJ$23)*$AH$23)),IF(Calculator!$O$6="DUALBAND C",SUM((((H46/100)*$AJ$22)*$AH$22))+(((((H46/100)*$AJ$22)*$AN$22)*$AH$22)*Calculator!$G$18)-((((H46/100)*$AJ$22)*$AN$22)*$AH$22)+((((H46/100)*$AJ$23)*$AH$23)),IF(Calculator!$O$6="DUALBAND D",SUM((((H46/100)*$AJ$22)*$AH$22))+(((((H46/100)*$AJ$22)*$AN$22)*$AH$22)*Calculator!$G$19)-((((H46/100)*$AJ$22)*$AN$22)*$AH$22)+((((H46/100)*$AJ$23)*$AH$23)),IF(Calculator!$O$6="DUALURBANE",SUM((((H46/100)*$AJ$22)*$AH$22))+(((((H46/100)*$AJ$22)*$AN$22)*$AH$22)*Calculator!$G$20)-((((H46/100)*$AJ$22)*$AN$22)*$AH$22)+((((H46/100)*$AJ$23)*$AH$23)),IF(Calculator!$O$6="DUALSILVERANOD",SUM((((H46/100)*$AJ$22)*$AH$22))+(((((H46/100)*$AJ$22)*$AN$22)*$AH$22)*Calculator!$G$21)-((((H46/100)*$AJ$22)*$AN$22)*$AH$22)+((((H46/100)*$AJ$23)*$AH$23)),IF(Calculator!$O$6="DUALANOD",SUM((((H46/100)*$AJ$22)*$AH$22))+(((((H46/100)*$AJ$22)*$AN$22)*$AH$22)*Calculator!$G$22)-((((H46/100)*$AJ$22)*$AN$22)*$AH$22)+((((H46/100)*$AJ$23)*$AH$23))))))))))))))))))))))))</f>
        <v>908.60534599999983</v>
      </c>
      <c r="X46" s="2">
        <f>IF(Calculator!$O$6="SINGLEBASE",SUM((((I46/100)*$AJ$22)*$AH$22))+((((I46/100)*$AJ$23)*$AH$23)),IF(Calculator!$O$6="SINGLEELEMENTS",SUM((((I46/100)*$AJ$22)*$AH$22))+(((((I46/100)*$AJ$22)*$AN$22)*$AH$22)*Calculator!$G$2)-((((I46/100)*$AJ$22)*$AN$22)*$AH$22)+((((I46/100)*$AJ$23)*$AH$23)),IF(Calculator!$O$6="SINGLESPECTRUM",SUM((((I46/100)*$AJ$22)*$AH$22))+(((((I46/100)*$AJ$22)*$AN$22)*$AH$22)*Calculator!$G$4)-((((I46/100)*$AJ$22)*$AN$22)*$AH$22)+((((I46/100)*$AJ$23)*$AH$23)),IF(Calculator!$O$6="SINGLEHOMESTEAD",SUM((((I46/100)*$AJ$22)*$AH$22))+(((((I46/100)*$AJ$22)*$AN$22)*$AH$22)*Calculator!$G$3)-((((I46/100)*$AJ$22)*$AN$22)*$AH$22)+((((I46/100)*$AJ$23)*$AH$23)),IF(Calculator!$O$6="SINGLEBAND A",SUM((((I46/100)*$AJ$22)*$AH$22))+(((((I46/100)*$AJ$22)*$AN$22)*$AH$22)*Calculator!$G$5)-((((I46/100)*$AJ$22)*$AN$22)*$AH$22)+((((I46/100)*$AJ$23)*$AH$23)),IF(Calculator!$O$6="SINGLEBAND B",SUM((((I46/100)*$AJ$22)*$AH$22))+(((((I46/100)*$AJ$22)*$AN$22)*$AH$22)*Calculator!$G$6)-((((I46/100)*$AJ$22)*$AN$22)*$AH$22)+((((I46/100)*$AJ$23)*$AH$23)),IF(Calculator!$O$6="SINGLEBAND C",SUM((((I46/100)*$AJ$22)*$AH$22))+(((((I46/100)*$AJ$22)*$AN$22)*$AH$22)*Calculator!$G$7)-((((I46/100)*$AJ$22)*$AN$22)*$AH$22)+((((I46/100)*$AJ$23)*$AH$23)),IF(Calculator!$O$6="SINGLEBAND D",SUM((((I46/100)*$AJ$22)*$AH$22))+(((((I46/100)*$AJ$22)*$AN$22)*$AH$22)*Calculator!$G$8)-((((I46/100)*$AJ$22)*$AN$22)*$AH$22)+((((I46/100)*$AJ$23)*$AH$23)),IF(Calculator!$O$6="SINGLEURBANE",SUM((((I46/100)*$AJ$22)*$AH$22))+(((((I46/100)*$AJ$22)*$AN$22)*$AH$22)*Calculator!$G$9)-((((I46/100)*$AJ$22)*$AN$22)*$AH$22)+((((I46/100)*$AJ$23)*$AH$23)),IF(Calculator!$O$6="SINGLESILVERANOD",SUM((((I46/100)*$AJ$22)*$AH$22))+(((((I46/100)*$AJ$22)*$AN$22)*$AH$22)*Calculator!$G$10)-((((I46/100)*$AJ$22)*$AN$22)*$AH$22)+((((I46/100)*$AJ$23)*$AH$23)),IF(Calculator!$O$6="SINGLEANOD",SUM((((I46/100)*$AJ$22)*$AH$22))+(((((I46/100)*$AJ$22)*$AN$22)*$AH$22)*Calculator!$G$11)-((((I46/100)*$AJ$22)*$AN$22)*$AH$22)+((((I46/100)*$AJ$23)*$AH$23)),IF(Calculator!$O$6="DUALBASE",SUM((((I46/100)*$AJ$22)*$AH$22))+(((((I46/100)*$AJ$22)*$AN$22)*$AH$22)*Calculator!$G$12)-((((I46/100)*$AJ$22)*$AN$22)*$AH$22)+((((I46/100)*$AJ$23)*$AH$23)),IF(Calculator!$O$6="DUALELEMENTS",SUM((((I46/100)*$AJ$22)*$AH$22))+(((((I46/100)*$AJ$22)*$AN$22)*$AH$22)*Calculator!$G$13)-((((I46/100)*$AJ$22)*$AN$22)*$AH$22)+((((I46/100)*$AJ$23)*$AH$23)),IF(Calculator!$O$6="DUALSPECTRUM",SUM((((I46/100)*$AJ$22)*$AH$22))+(((((I46/100)*$AJ$22)*$AN$22)*$AH$22)*Calculator!$G$15)-((((I46/100)*$AJ$22)*$AN$22)*$AH$22)+((((I46/100)*$AJ$23)*$AH$23)),IF(Calculator!$O$6="DUALHOMESTEAD",SUM((((I46/100)*$AJ$22)*$AH$22))+(((((I46/100)*$AJ$22)*$AN$22)*$AH$22)*Calculator!$G$14)-((((I46/100)*$AJ$22)*$AN$22)*$AH$22)+((((I46/100)*$AJ$23)*$AH$23)),IF(Calculator!$O$6="DUALBAND A",SUM((((I46/100)*$AJ$22)*$AH$22))+(((((I46/100)*$AJ$22)*$AN$22)*$AH$22)*Calculator!$G$16)-((((I46/100)*$AJ$22)*$AN$22)*$AH$22)+((((I46/100)*$AJ$23)*$AH$23)),IF(Calculator!$O$6="DUALBAND B",SUM((((I46/100)*$AJ$22)*$AH$22))+(((((I46/100)*$AJ$22)*$AN$22)*$AH$22)*Calculator!$G$17)-((((I46/100)*$AJ$22)*$AN$22)*$AH$22)+((((I46/100)*$AJ$23)*$AH$23)),IF(Calculator!$O$6="DUALBAND C",SUM((((I46/100)*$AJ$22)*$AH$22))+(((((I46/100)*$AJ$22)*$AN$22)*$AH$22)*Calculator!$G$18)-((((I46/100)*$AJ$22)*$AN$22)*$AH$22)+((((I46/100)*$AJ$23)*$AH$23)),IF(Calculator!$O$6="DUALBAND D",SUM((((I46/100)*$AJ$22)*$AH$22))+(((((I46/100)*$AJ$22)*$AN$22)*$AH$22)*Calculator!$G$19)-((((I46/100)*$AJ$22)*$AN$22)*$AH$22)+((((I46/100)*$AJ$23)*$AH$23)),IF(Calculator!$O$6="DUALURBANE",SUM((((I46/100)*$AJ$22)*$AH$22))+(((((I46/100)*$AJ$22)*$AN$22)*$AH$22)*Calculator!$G$20)-((((I46/100)*$AJ$22)*$AN$22)*$AH$22)+((((I46/100)*$AJ$23)*$AH$23)),IF(Calculator!$O$6="DUALSILVERANOD",SUM((((I46/100)*$AJ$22)*$AH$22))+(((((I46/100)*$AJ$22)*$AN$22)*$AH$22)*Calculator!$G$21)-((((I46/100)*$AJ$22)*$AN$22)*$AH$22)+((((I46/100)*$AJ$23)*$AH$23)),IF(Calculator!$O$6="DUALANOD",SUM((((I46/100)*$AJ$22)*$AH$22))+(((((I46/100)*$AJ$22)*$AN$22)*$AH$22)*Calculator!$G$22)-((((I46/100)*$AJ$22)*$AN$22)*$AH$22)+((((I46/100)*$AJ$23)*$AH$23))))))))))))))))))))))))</f>
        <v>918.65249849999998</v>
      </c>
      <c r="Y46" s="2">
        <f>IF(Calculator!$O$6="SINGLEBASE",SUM((((J46/100)*$AJ$22)*$AH$22))+((((J46/100)*$AJ$23)*$AH$23)),IF(Calculator!$O$6="SINGLEELEMENTS",SUM((((J46/100)*$AJ$22)*$AH$22))+(((((J46/100)*$AJ$22)*$AN$22)*$AH$22)*Calculator!$G$2)-((((J46/100)*$AJ$22)*$AN$22)*$AH$22)+((((J46/100)*$AJ$23)*$AH$23)),IF(Calculator!$O$6="SINGLESPECTRUM",SUM((((J46/100)*$AJ$22)*$AH$22))+(((((J46/100)*$AJ$22)*$AN$22)*$AH$22)*Calculator!$G$4)-((((J46/100)*$AJ$22)*$AN$22)*$AH$22)+((((J46/100)*$AJ$23)*$AH$23)),IF(Calculator!$O$6="SINGLEHOMESTEAD",SUM((((J46/100)*$AJ$22)*$AH$22))+(((((J46/100)*$AJ$22)*$AN$22)*$AH$22)*Calculator!$G$3)-((((J46/100)*$AJ$22)*$AN$22)*$AH$22)+((((J46/100)*$AJ$23)*$AH$23)),IF(Calculator!$O$6="SINGLEBAND A",SUM((((J46/100)*$AJ$22)*$AH$22))+(((((J46/100)*$AJ$22)*$AN$22)*$AH$22)*Calculator!$G$5)-((((J46/100)*$AJ$22)*$AN$22)*$AH$22)+((((J46/100)*$AJ$23)*$AH$23)),IF(Calculator!$O$6="SINGLEBAND B",SUM((((J46/100)*$AJ$22)*$AH$22))+(((((J46/100)*$AJ$22)*$AN$22)*$AH$22)*Calculator!$G$6)-((((J46/100)*$AJ$22)*$AN$22)*$AH$22)+((((J46/100)*$AJ$23)*$AH$23)),IF(Calculator!$O$6="SINGLEBAND C",SUM((((J46/100)*$AJ$22)*$AH$22))+(((((J46/100)*$AJ$22)*$AN$22)*$AH$22)*Calculator!$G$7)-((((J46/100)*$AJ$22)*$AN$22)*$AH$22)+((((J46/100)*$AJ$23)*$AH$23)),IF(Calculator!$O$6="SINGLEBAND D",SUM((((J46/100)*$AJ$22)*$AH$22))+(((((J46/100)*$AJ$22)*$AN$22)*$AH$22)*Calculator!$G$8)-((((J46/100)*$AJ$22)*$AN$22)*$AH$22)+((((J46/100)*$AJ$23)*$AH$23)),IF(Calculator!$O$6="SINGLEURBANE",SUM((((J46/100)*$AJ$22)*$AH$22))+(((((J46/100)*$AJ$22)*$AN$22)*$AH$22)*Calculator!$G$9)-((((J46/100)*$AJ$22)*$AN$22)*$AH$22)+((((J46/100)*$AJ$23)*$AH$23)),IF(Calculator!$O$6="SINGLESILVERANOD",SUM((((J46/100)*$AJ$22)*$AH$22))+(((((J46/100)*$AJ$22)*$AN$22)*$AH$22)*Calculator!$G$10)-((((J46/100)*$AJ$22)*$AN$22)*$AH$22)+((((J46/100)*$AJ$23)*$AH$23)),IF(Calculator!$O$6="SINGLEANOD",SUM((((J46/100)*$AJ$22)*$AH$22))+(((((J46/100)*$AJ$22)*$AN$22)*$AH$22)*Calculator!$G$11)-((((J46/100)*$AJ$22)*$AN$22)*$AH$22)+((((J46/100)*$AJ$23)*$AH$23)),IF(Calculator!$O$6="DUALBASE",SUM((((J46/100)*$AJ$22)*$AH$22))+(((((J46/100)*$AJ$22)*$AN$22)*$AH$22)*Calculator!$G$12)-((((J46/100)*$AJ$22)*$AN$22)*$AH$22)+((((J46/100)*$AJ$23)*$AH$23)),IF(Calculator!$O$6="DUALELEMENTS",SUM((((J46/100)*$AJ$22)*$AH$22))+(((((J46/100)*$AJ$22)*$AN$22)*$AH$22)*Calculator!$G$13)-((((J46/100)*$AJ$22)*$AN$22)*$AH$22)+((((J46/100)*$AJ$23)*$AH$23)),IF(Calculator!$O$6="DUALSPECTRUM",SUM((((J46/100)*$AJ$22)*$AH$22))+(((((J46/100)*$AJ$22)*$AN$22)*$AH$22)*Calculator!$G$15)-((((J46/100)*$AJ$22)*$AN$22)*$AH$22)+((((J46/100)*$AJ$23)*$AH$23)),IF(Calculator!$O$6="DUALHOMESTEAD",SUM((((J46/100)*$AJ$22)*$AH$22))+(((((J46/100)*$AJ$22)*$AN$22)*$AH$22)*Calculator!$G$14)-((((J46/100)*$AJ$22)*$AN$22)*$AH$22)+((((J46/100)*$AJ$23)*$AH$23)),IF(Calculator!$O$6="DUALBAND A",SUM((((J46/100)*$AJ$22)*$AH$22))+(((((J46/100)*$AJ$22)*$AN$22)*$AH$22)*Calculator!$G$16)-((((J46/100)*$AJ$22)*$AN$22)*$AH$22)+((((J46/100)*$AJ$23)*$AH$23)),IF(Calculator!$O$6="DUALBAND B",SUM((((J46/100)*$AJ$22)*$AH$22))+(((((J46/100)*$AJ$22)*$AN$22)*$AH$22)*Calculator!$G$17)-((((J46/100)*$AJ$22)*$AN$22)*$AH$22)+((((J46/100)*$AJ$23)*$AH$23)),IF(Calculator!$O$6="DUALBAND C",SUM((((J46/100)*$AJ$22)*$AH$22))+(((((J46/100)*$AJ$22)*$AN$22)*$AH$22)*Calculator!$G$18)-((((J46/100)*$AJ$22)*$AN$22)*$AH$22)+((((J46/100)*$AJ$23)*$AH$23)),IF(Calculator!$O$6="DUALBAND D",SUM((((J46/100)*$AJ$22)*$AH$22))+(((((J46/100)*$AJ$22)*$AN$22)*$AH$22)*Calculator!$G$19)-((((J46/100)*$AJ$22)*$AN$22)*$AH$22)+((((J46/100)*$AJ$23)*$AH$23)),IF(Calculator!$O$6="DUALURBANE",SUM((((J46/100)*$AJ$22)*$AH$22))+(((((J46/100)*$AJ$22)*$AN$22)*$AH$22)*Calculator!$G$20)-((((J46/100)*$AJ$22)*$AN$22)*$AH$22)+((((J46/100)*$AJ$23)*$AH$23)),IF(Calculator!$O$6="DUALSILVERANOD",SUM((((J46/100)*$AJ$22)*$AH$22))+(((((J46/100)*$AJ$22)*$AN$22)*$AH$22)*Calculator!$G$21)-((((J46/100)*$AJ$22)*$AN$22)*$AH$22)+((((J46/100)*$AJ$23)*$AH$23)),IF(Calculator!$O$6="DUALANOD",SUM((((J46/100)*$AJ$22)*$AH$22))+(((((J46/100)*$AJ$22)*$AN$22)*$AH$22)*Calculator!$G$22)-((((J46/100)*$AJ$22)*$AN$22)*$AH$22)+((((J46/100)*$AJ$23)*$AH$23))))))))))))))))))))))))</f>
        <v>928.04840699999977</v>
      </c>
      <c r="Z46" s="2">
        <f>IF(Calculator!$O$6="SINGLEBASE",SUM((((K46/100)*$AJ$22)*$AH$22))+((((K46/100)*$AJ$23)*$AH$23)),IF(Calculator!$O$6="SINGLEELEMENTS",SUM((((K46/100)*$AJ$22)*$AH$22))+(((((K46/100)*$AJ$22)*$AN$22)*$AH$22)*Calculator!$G$2)-((((K46/100)*$AJ$22)*$AN$22)*$AH$22)+((((K46/100)*$AJ$23)*$AH$23)),IF(Calculator!$O$6="SINGLESPECTRUM",SUM((((K46/100)*$AJ$22)*$AH$22))+(((((K46/100)*$AJ$22)*$AN$22)*$AH$22)*Calculator!$G$4)-((((K46/100)*$AJ$22)*$AN$22)*$AH$22)+((((K46/100)*$AJ$23)*$AH$23)),IF(Calculator!$O$6="SINGLEHOMESTEAD",SUM((((K46/100)*$AJ$22)*$AH$22))+(((((K46/100)*$AJ$22)*$AN$22)*$AH$22)*Calculator!$G$3)-((((K46/100)*$AJ$22)*$AN$22)*$AH$22)+((((K46/100)*$AJ$23)*$AH$23)),IF(Calculator!$O$6="SINGLEBAND A",SUM((((K46/100)*$AJ$22)*$AH$22))+(((((K46/100)*$AJ$22)*$AN$22)*$AH$22)*Calculator!$G$5)-((((K46/100)*$AJ$22)*$AN$22)*$AH$22)+((((K46/100)*$AJ$23)*$AH$23)),IF(Calculator!$O$6="SINGLEBAND B",SUM((((K46/100)*$AJ$22)*$AH$22))+(((((K46/100)*$AJ$22)*$AN$22)*$AH$22)*Calculator!$G$6)-((((K46/100)*$AJ$22)*$AN$22)*$AH$22)+((((K46/100)*$AJ$23)*$AH$23)),IF(Calculator!$O$6="SINGLEBAND C",SUM((((K46/100)*$AJ$22)*$AH$22))+(((((K46/100)*$AJ$22)*$AN$22)*$AH$22)*Calculator!$G$7)-((((K46/100)*$AJ$22)*$AN$22)*$AH$22)+((((K46/100)*$AJ$23)*$AH$23)),IF(Calculator!$O$6="SINGLEBAND D",SUM((((K46/100)*$AJ$22)*$AH$22))+(((((K46/100)*$AJ$22)*$AN$22)*$AH$22)*Calculator!$G$8)-((((K46/100)*$AJ$22)*$AN$22)*$AH$22)+((((K46/100)*$AJ$23)*$AH$23)),IF(Calculator!$O$6="SINGLEURBANE",SUM((((K46/100)*$AJ$22)*$AH$22))+(((((K46/100)*$AJ$22)*$AN$22)*$AH$22)*Calculator!$G$9)-((((K46/100)*$AJ$22)*$AN$22)*$AH$22)+((((K46/100)*$AJ$23)*$AH$23)),IF(Calculator!$O$6="SINGLESILVERANOD",SUM((((K46/100)*$AJ$22)*$AH$22))+(((((K46/100)*$AJ$22)*$AN$22)*$AH$22)*Calculator!$G$10)-((((K46/100)*$AJ$22)*$AN$22)*$AH$22)+((((K46/100)*$AJ$23)*$AH$23)),IF(Calculator!$O$6="SINGLEANOD",SUM((((K46/100)*$AJ$22)*$AH$22))+(((((K46/100)*$AJ$22)*$AN$22)*$AH$22)*Calculator!$G$11)-((((K46/100)*$AJ$22)*$AN$22)*$AH$22)+((((K46/100)*$AJ$23)*$AH$23)),IF(Calculator!$O$6="DUALBASE",SUM((((K46/100)*$AJ$22)*$AH$22))+(((((K46/100)*$AJ$22)*$AN$22)*$AH$22)*Calculator!$G$12)-((((K46/100)*$AJ$22)*$AN$22)*$AH$22)+((((K46/100)*$AJ$23)*$AH$23)),IF(Calculator!$O$6="DUALELEMENTS",SUM((((K46/100)*$AJ$22)*$AH$22))+(((((K46/100)*$AJ$22)*$AN$22)*$AH$22)*Calculator!$G$13)-((((K46/100)*$AJ$22)*$AN$22)*$AH$22)+((((K46/100)*$AJ$23)*$AH$23)),IF(Calculator!$O$6="DUALSPECTRUM",SUM((((K46/100)*$AJ$22)*$AH$22))+(((((K46/100)*$AJ$22)*$AN$22)*$AH$22)*Calculator!$G$15)-((((K46/100)*$AJ$22)*$AN$22)*$AH$22)+((((K46/100)*$AJ$23)*$AH$23)),IF(Calculator!$O$6="DUALHOMESTEAD",SUM((((K46/100)*$AJ$22)*$AH$22))+(((((K46/100)*$AJ$22)*$AN$22)*$AH$22)*Calculator!$G$14)-((((K46/100)*$AJ$22)*$AN$22)*$AH$22)+((((K46/100)*$AJ$23)*$AH$23)),IF(Calculator!$O$6="DUALBAND A",SUM((((K46/100)*$AJ$22)*$AH$22))+(((((K46/100)*$AJ$22)*$AN$22)*$AH$22)*Calculator!$G$16)-((((K46/100)*$AJ$22)*$AN$22)*$AH$22)+((((K46/100)*$AJ$23)*$AH$23)),IF(Calculator!$O$6="DUALBAND B",SUM((((K46/100)*$AJ$22)*$AH$22))+(((((K46/100)*$AJ$22)*$AN$22)*$AH$22)*Calculator!$G$17)-((((K46/100)*$AJ$22)*$AN$22)*$AH$22)+((((K46/100)*$AJ$23)*$AH$23)),IF(Calculator!$O$6="DUALBAND C",SUM((((K46/100)*$AJ$22)*$AH$22))+(((((K46/100)*$AJ$22)*$AN$22)*$AH$22)*Calculator!$G$18)-((((K46/100)*$AJ$22)*$AN$22)*$AH$22)+((((K46/100)*$AJ$23)*$AH$23)),IF(Calculator!$O$6="DUALBAND D",SUM((((K46/100)*$AJ$22)*$AH$22))+(((((K46/100)*$AJ$22)*$AN$22)*$AH$22)*Calculator!$G$19)-((((K46/100)*$AJ$22)*$AN$22)*$AH$22)+((((K46/100)*$AJ$23)*$AH$23)),IF(Calculator!$O$6="DUALURBANE",SUM((((K46/100)*$AJ$22)*$AH$22))+(((((K46/100)*$AJ$22)*$AN$22)*$AH$22)*Calculator!$G$20)-((((K46/100)*$AJ$22)*$AN$22)*$AH$22)+((((K46/100)*$AJ$23)*$AH$23)),IF(Calculator!$O$6="DUALSILVERANOD",SUM((((K46/100)*$AJ$22)*$AH$22))+(((((K46/100)*$AJ$22)*$AN$22)*$AH$22)*Calculator!$G$21)-((((K46/100)*$AJ$22)*$AN$22)*$AH$22)+((((K46/100)*$AJ$23)*$AH$23)),IF(Calculator!$O$6="DUALANOD",SUM((((K46/100)*$AJ$22)*$AH$22))+(((((K46/100)*$AJ$22)*$AN$22)*$AH$22)*Calculator!$G$22)-((((K46/100)*$AJ$22)*$AN$22)*$AH$22)+((((K46/100)*$AJ$23)*$AH$23))))))))))))))))))))))))</f>
        <v>938.091275</v>
      </c>
      <c r="AA46" s="2">
        <f>IF(Calculator!$O$6="SINGLEBASE",SUM((((L46/100)*$AJ$22)*$AH$22))+((((L46/100)*$AJ$23)*$AH$23)),IF(Calculator!$O$6="SINGLEELEMENTS",SUM((((L46/100)*$AJ$22)*$AH$22))+(((((L46/100)*$AJ$22)*$AN$22)*$AH$22)*Calculator!$G$2)-((((L46/100)*$AJ$22)*$AN$22)*$AH$22)+((((L46/100)*$AJ$23)*$AH$23)),IF(Calculator!$O$6="SINGLESPECTRUM",SUM((((L46/100)*$AJ$22)*$AH$22))+(((((L46/100)*$AJ$22)*$AN$22)*$AH$22)*Calculator!$G$4)-((((L46/100)*$AJ$22)*$AN$22)*$AH$22)+((((L46/100)*$AJ$23)*$AH$23)),IF(Calculator!$O$6="SINGLEHOMESTEAD",SUM((((L46/100)*$AJ$22)*$AH$22))+(((((L46/100)*$AJ$22)*$AN$22)*$AH$22)*Calculator!$G$3)-((((L46/100)*$AJ$22)*$AN$22)*$AH$22)+((((L46/100)*$AJ$23)*$AH$23)),IF(Calculator!$O$6="SINGLEBAND A",SUM((((L46/100)*$AJ$22)*$AH$22))+(((((L46/100)*$AJ$22)*$AN$22)*$AH$22)*Calculator!$G$5)-((((L46/100)*$AJ$22)*$AN$22)*$AH$22)+((((L46/100)*$AJ$23)*$AH$23)),IF(Calculator!$O$6="SINGLEBAND B",SUM((((L46/100)*$AJ$22)*$AH$22))+(((((L46/100)*$AJ$22)*$AN$22)*$AH$22)*Calculator!$G$6)-((((L46/100)*$AJ$22)*$AN$22)*$AH$22)+((((L46/100)*$AJ$23)*$AH$23)),IF(Calculator!$O$6="SINGLEBAND C",SUM((((L46/100)*$AJ$22)*$AH$22))+(((((L46/100)*$AJ$22)*$AN$22)*$AH$22)*Calculator!$G$7)-((((L46/100)*$AJ$22)*$AN$22)*$AH$22)+((((L46/100)*$AJ$23)*$AH$23)),IF(Calculator!$O$6="SINGLEBAND D",SUM((((L46/100)*$AJ$22)*$AH$22))+(((((L46/100)*$AJ$22)*$AN$22)*$AH$22)*Calculator!$G$8)-((((L46/100)*$AJ$22)*$AN$22)*$AH$22)+((((L46/100)*$AJ$23)*$AH$23)),IF(Calculator!$O$6="SINGLEURBANE",SUM((((L46/100)*$AJ$22)*$AH$22))+(((((L46/100)*$AJ$22)*$AN$22)*$AH$22)*Calculator!$G$9)-((((L46/100)*$AJ$22)*$AN$22)*$AH$22)+((((L46/100)*$AJ$23)*$AH$23)),IF(Calculator!$O$6="SINGLESILVERANOD",SUM((((L46/100)*$AJ$22)*$AH$22))+(((((L46/100)*$AJ$22)*$AN$22)*$AH$22)*Calculator!$G$10)-((((L46/100)*$AJ$22)*$AN$22)*$AH$22)+((((L46/100)*$AJ$23)*$AH$23)),IF(Calculator!$O$6="SINGLEANOD",SUM((((L46/100)*$AJ$22)*$AH$22))+(((((L46/100)*$AJ$22)*$AN$22)*$AH$22)*Calculator!$G$11)-((((L46/100)*$AJ$22)*$AN$22)*$AH$22)+((((L46/100)*$AJ$23)*$AH$23)),IF(Calculator!$O$6="DUALBASE",SUM((((L46/100)*$AJ$22)*$AH$22))+(((((L46/100)*$AJ$22)*$AN$22)*$AH$22)*Calculator!$G$12)-((((L46/100)*$AJ$22)*$AN$22)*$AH$22)+((((L46/100)*$AJ$23)*$AH$23)),IF(Calculator!$O$6="DUALELEMENTS",SUM((((L46/100)*$AJ$22)*$AH$22))+(((((L46/100)*$AJ$22)*$AN$22)*$AH$22)*Calculator!$G$13)-((((L46/100)*$AJ$22)*$AN$22)*$AH$22)+((((L46/100)*$AJ$23)*$AH$23)),IF(Calculator!$O$6="DUALSPECTRUM",SUM((((L46/100)*$AJ$22)*$AH$22))+(((((L46/100)*$AJ$22)*$AN$22)*$AH$22)*Calculator!$G$15)-((((L46/100)*$AJ$22)*$AN$22)*$AH$22)+((((L46/100)*$AJ$23)*$AH$23)),IF(Calculator!$O$6="DUALHOMESTEAD",SUM((((L46/100)*$AJ$22)*$AH$22))+(((((L46/100)*$AJ$22)*$AN$22)*$AH$22)*Calculator!$G$14)-((((L46/100)*$AJ$22)*$AN$22)*$AH$22)+((((L46/100)*$AJ$23)*$AH$23)),IF(Calculator!$O$6="DUALBAND A",SUM((((L46/100)*$AJ$22)*$AH$22))+(((((L46/100)*$AJ$22)*$AN$22)*$AH$22)*Calculator!$G$16)-((((L46/100)*$AJ$22)*$AN$22)*$AH$22)+((((L46/100)*$AJ$23)*$AH$23)),IF(Calculator!$O$6="DUALBAND B",SUM((((L46/100)*$AJ$22)*$AH$22))+(((((L46/100)*$AJ$22)*$AN$22)*$AH$22)*Calculator!$G$17)-((((L46/100)*$AJ$22)*$AN$22)*$AH$22)+((((L46/100)*$AJ$23)*$AH$23)),IF(Calculator!$O$6="DUALBAND C",SUM((((L46/100)*$AJ$22)*$AH$22))+(((((L46/100)*$AJ$22)*$AN$22)*$AH$22)*Calculator!$G$18)-((((L46/100)*$AJ$22)*$AN$22)*$AH$22)+((((L46/100)*$AJ$23)*$AH$23)),IF(Calculator!$O$6="DUALBAND D",SUM((((L46/100)*$AJ$22)*$AH$22))+(((((L46/100)*$AJ$22)*$AN$22)*$AH$22)*Calculator!$G$19)-((((L46/100)*$AJ$22)*$AN$22)*$AH$22)+((((L46/100)*$AJ$23)*$AH$23)),IF(Calculator!$O$6="DUALURBANE",SUM((((L46/100)*$AJ$22)*$AH$22))+(((((L46/100)*$AJ$22)*$AN$22)*$AH$22)*Calculator!$G$20)-((((L46/100)*$AJ$22)*$AN$22)*$AH$22)+((((L46/100)*$AJ$23)*$AH$23)),IF(Calculator!$O$6="DUALSILVERANOD",SUM((((L46/100)*$AJ$22)*$AH$22))+(((((L46/100)*$AJ$22)*$AN$22)*$AH$22)*Calculator!$G$21)-((((L46/100)*$AJ$22)*$AN$22)*$AH$22)+((((L46/100)*$AJ$23)*$AH$23)),IF(Calculator!$O$6="DUALANOD",SUM((((L46/100)*$AJ$22)*$AH$22))+(((((L46/100)*$AJ$22)*$AN$22)*$AH$22)*Calculator!$G$22)-((((L46/100)*$AJ$22)*$AN$22)*$AH$22)+((((L46/100)*$AJ$23)*$AH$23))))))))))))))))))))))))</f>
        <v>947.49146800000005</v>
      </c>
      <c r="AB46" s="2">
        <f>IF(Calculator!$O$6="SINGLEBASE",SUM((((M46/100)*$AJ$22)*$AH$22))+((((M46/100)*$AJ$23)*$AH$23)),IF(Calculator!$O$6="SINGLEELEMENTS",SUM((((M46/100)*$AJ$22)*$AH$22))+(((((M46/100)*$AJ$22)*$AN$22)*$AH$22)*Calculator!$G$2)-((((M46/100)*$AJ$22)*$AN$22)*$AH$22)+((((M46/100)*$AJ$23)*$AH$23)),IF(Calculator!$O$6="SINGLESPECTRUM",SUM((((M46/100)*$AJ$22)*$AH$22))+(((((M46/100)*$AJ$22)*$AN$22)*$AH$22)*Calculator!$G$4)-((((M46/100)*$AJ$22)*$AN$22)*$AH$22)+((((M46/100)*$AJ$23)*$AH$23)),IF(Calculator!$O$6="SINGLEHOMESTEAD",SUM((((M46/100)*$AJ$22)*$AH$22))+(((((M46/100)*$AJ$22)*$AN$22)*$AH$22)*Calculator!$G$3)-((((M46/100)*$AJ$22)*$AN$22)*$AH$22)+((((M46/100)*$AJ$23)*$AH$23)),IF(Calculator!$O$6="SINGLEBAND A",SUM((((M46/100)*$AJ$22)*$AH$22))+(((((M46/100)*$AJ$22)*$AN$22)*$AH$22)*Calculator!$G$5)-((((M46/100)*$AJ$22)*$AN$22)*$AH$22)+((((M46/100)*$AJ$23)*$AH$23)),IF(Calculator!$O$6="SINGLEBAND B",SUM((((M46/100)*$AJ$22)*$AH$22))+(((((M46/100)*$AJ$22)*$AN$22)*$AH$22)*Calculator!$G$6)-((((M46/100)*$AJ$22)*$AN$22)*$AH$22)+((((M46/100)*$AJ$23)*$AH$23)),IF(Calculator!$O$6="SINGLEBAND C",SUM((((M46/100)*$AJ$22)*$AH$22))+(((((M46/100)*$AJ$22)*$AN$22)*$AH$22)*Calculator!$G$7)-((((M46/100)*$AJ$22)*$AN$22)*$AH$22)+((((M46/100)*$AJ$23)*$AH$23)),IF(Calculator!$O$6="SINGLEBAND D",SUM((((M46/100)*$AJ$22)*$AH$22))+(((((M46/100)*$AJ$22)*$AN$22)*$AH$22)*Calculator!$G$8)-((((M46/100)*$AJ$22)*$AN$22)*$AH$22)+((((M46/100)*$AJ$23)*$AH$23)),IF(Calculator!$O$6="SINGLEURBANE",SUM((((M46/100)*$AJ$22)*$AH$22))+(((((M46/100)*$AJ$22)*$AN$22)*$AH$22)*Calculator!$G$9)-((((M46/100)*$AJ$22)*$AN$22)*$AH$22)+((((M46/100)*$AJ$23)*$AH$23)),IF(Calculator!$O$6="SINGLESILVERANOD",SUM((((M46/100)*$AJ$22)*$AH$22))+(((((M46/100)*$AJ$22)*$AN$22)*$AH$22)*Calculator!$G$10)-((((M46/100)*$AJ$22)*$AN$22)*$AH$22)+((((M46/100)*$AJ$23)*$AH$23)),IF(Calculator!$O$6="SINGLEANOD",SUM((((M46/100)*$AJ$22)*$AH$22))+(((((M46/100)*$AJ$22)*$AN$22)*$AH$22)*Calculator!$G$11)-((((M46/100)*$AJ$22)*$AN$22)*$AH$22)+((((M46/100)*$AJ$23)*$AH$23)),IF(Calculator!$O$6="DUALBASE",SUM((((M46/100)*$AJ$22)*$AH$22))+(((((M46/100)*$AJ$22)*$AN$22)*$AH$22)*Calculator!$G$12)-((((M46/100)*$AJ$22)*$AN$22)*$AH$22)+((((M46/100)*$AJ$23)*$AH$23)),IF(Calculator!$O$6="DUALELEMENTS",SUM((((M46/100)*$AJ$22)*$AH$22))+(((((M46/100)*$AJ$22)*$AN$22)*$AH$22)*Calculator!$G$13)-((((M46/100)*$AJ$22)*$AN$22)*$AH$22)+((((M46/100)*$AJ$23)*$AH$23)),IF(Calculator!$O$6="DUALSPECTRUM",SUM((((M46/100)*$AJ$22)*$AH$22))+(((((M46/100)*$AJ$22)*$AN$22)*$AH$22)*Calculator!$G$15)-((((M46/100)*$AJ$22)*$AN$22)*$AH$22)+((((M46/100)*$AJ$23)*$AH$23)),IF(Calculator!$O$6="DUALHOMESTEAD",SUM((((M46/100)*$AJ$22)*$AH$22))+(((((M46/100)*$AJ$22)*$AN$22)*$AH$22)*Calculator!$G$14)-((((M46/100)*$AJ$22)*$AN$22)*$AH$22)+((((M46/100)*$AJ$23)*$AH$23)),IF(Calculator!$O$6="DUALBAND A",SUM((((M46/100)*$AJ$22)*$AH$22))+(((((M46/100)*$AJ$22)*$AN$22)*$AH$22)*Calculator!$G$16)-((((M46/100)*$AJ$22)*$AN$22)*$AH$22)+((((M46/100)*$AJ$23)*$AH$23)),IF(Calculator!$O$6="DUALBAND B",SUM((((M46/100)*$AJ$22)*$AH$22))+(((((M46/100)*$AJ$22)*$AN$22)*$AH$22)*Calculator!$G$17)-((((M46/100)*$AJ$22)*$AN$22)*$AH$22)+((((M46/100)*$AJ$23)*$AH$23)),IF(Calculator!$O$6="DUALBAND C",SUM((((M46/100)*$AJ$22)*$AH$22))+(((((M46/100)*$AJ$22)*$AN$22)*$AH$22)*Calculator!$G$18)-((((M46/100)*$AJ$22)*$AN$22)*$AH$22)+((((M46/100)*$AJ$23)*$AH$23)),IF(Calculator!$O$6="DUALBAND D",SUM((((M46/100)*$AJ$22)*$AH$22))+(((((M46/100)*$AJ$22)*$AN$22)*$AH$22)*Calculator!$G$19)-((((M46/100)*$AJ$22)*$AN$22)*$AH$22)+((((M46/100)*$AJ$23)*$AH$23)),IF(Calculator!$O$6="DUALURBANE",SUM((((M46/100)*$AJ$22)*$AH$22))+(((((M46/100)*$AJ$22)*$AN$22)*$AH$22)*Calculator!$G$20)-((((M46/100)*$AJ$22)*$AN$22)*$AH$22)+((((M46/100)*$AJ$23)*$AH$23)),IF(Calculator!$O$6="DUALSILVERANOD",SUM((((M46/100)*$AJ$22)*$AH$22))+(((((M46/100)*$AJ$22)*$AN$22)*$AH$22)*Calculator!$G$21)-((((M46/100)*$AJ$22)*$AN$22)*$AH$22)+((((M46/100)*$AJ$23)*$AH$23)),IF(Calculator!$O$6="DUALANOD",SUM((((M46/100)*$AJ$22)*$AH$22))+(((((M46/100)*$AJ$22)*$AN$22)*$AH$22)*Calculator!$G$22)-((((M46/100)*$AJ$22)*$AN$22)*$AH$22)+((((M46/100)*$AJ$23)*$AH$23))))))))))))))))))))))))</f>
        <v>956.88737649999985</v>
      </c>
      <c r="AC46" s="2">
        <f>IF(Calculator!$O$6="SINGLEBASE",SUM((((N46/100)*$AJ$22)*$AH$22))+((((N46/100)*$AJ$23)*$AH$23)),IF(Calculator!$O$6="SINGLEELEMENTS",SUM((((N46/100)*$AJ$22)*$AH$22))+(((((N46/100)*$AJ$22)*$AN$22)*$AH$22)*Calculator!$G$2)-((((N46/100)*$AJ$22)*$AN$22)*$AH$22)+((((N46/100)*$AJ$23)*$AH$23)),IF(Calculator!$O$6="SINGLESPECTRUM",SUM((((N46/100)*$AJ$22)*$AH$22))+(((((N46/100)*$AJ$22)*$AN$22)*$AH$22)*Calculator!$G$4)-((((N46/100)*$AJ$22)*$AN$22)*$AH$22)+((((N46/100)*$AJ$23)*$AH$23)),IF(Calculator!$O$6="SINGLEHOMESTEAD",SUM((((N46/100)*$AJ$22)*$AH$22))+(((((N46/100)*$AJ$22)*$AN$22)*$AH$22)*Calculator!$G$3)-((((N46/100)*$AJ$22)*$AN$22)*$AH$22)+((((N46/100)*$AJ$23)*$AH$23)),IF(Calculator!$O$6="SINGLEBAND A",SUM((((N46/100)*$AJ$22)*$AH$22))+(((((N46/100)*$AJ$22)*$AN$22)*$AH$22)*Calculator!$G$5)-((((N46/100)*$AJ$22)*$AN$22)*$AH$22)+((((N46/100)*$AJ$23)*$AH$23)),IF(Calculator!$O$6="SINGLEBAND B",SUM((((N46/100)*$AJ$22)*$AH$22))+(((((N46/100)*$AJ$22)*$AN$22)*$AH$22)*Calculator!$G$6)-((((N46/100)*$AJ$22)*$AN$22)*$AH$22)+((((N46/100)*$AJ$23)*$AH$23)),IF(Calculator!$O$6="SINGLEBAND C",SUM((((N46/100)*$AJ$22)*$AH$22))+(((((N46/100)*$AJ$22)*$AN$22)*$AH$22)*Calculator!$G$7)-((((N46/100)*$AJ$22)*$AN$22)*$AH$22)+((((N46/100)*$AJ$23)*$AH$23)),IF(Calculator!$O$6="SINGLEBAND D",SUM((((N46/100)*$AJ$22)*$AH$22))+(((((N46/100)*$AJ$22)*$AN$22)*$AH$22)*Calculator!$G$8)-((((N46/100)*$AJ$22)*$AN$22)*$AH$22)+((((N46/100)*$AJ$23)*$AH$23)),IF(Calculator!$O$6="SINGLEURBANE",SUM((((N46/100)*$AJ$22)*$AH$22))+(((((N46/100)*$AJ$22)*$AN$22)*$AH$22)*Calculator!$G$9)-((((N46/100)*$AJ$22)*$AN$22)*$AH$22)+((((N46/100)*$AJ$23)*$AH$23)),IF(Calculator!$O$6="SINGLESILVERANOD",SUM((((N46/100)*$AJ$22)*$AH$22))+(((((N46/100)*$AJ$22)*$AN$22)*$AH$22)*Calculator!$G$10)-((((N46/100)*$AJ$22)*$AN$22)*$AH$22)+((((N46/100)*$AJ$23)*$AH$23)),IF(Calculator!$O$6="SINGLEANOD",SUM((((N46/100)*$AJ$22)*$AH$22))+(((((N46/100)*$AJ$22)*$AN$22)*$AH$22)*Calculator!$G$11)-((((N46/100)*$AJ$22)*$AN$22)*$AH$22)+((((N46/100)*$AJ$23)*$AH$23)),IF(Calculator!$O$6="DUALBASE",SUM((((N46/100)*$AJ$22)*$AH$22))+(((((N46/100)*$AJ$22)*$AN$22)*$AH$22)*Calculator!$G$12)-((((N46/100)*$AJ$22)*$AN$22)*$AH$22)+((((N46/100)*$AJ$23)*$AH$23)),IF(Calculator!$O$6="DUALELEMENTS",SUM((((N46/100)*$AJ$22)*$AH$22))+(((((N46/100)*$AJ$22)*$AN$22)*$AH$22)*Calculator!$G$13)-((((N46/100)*$AJ$22)*$AN$22)*$AH$22)+((((N46/100)*$AJ$23)*$AH$23)),IF(Calculator!$O$6="DUALSPECTRUM",SUM((((N46/100)*$AJ$22)*$AH$22))+(((((N46/100)*$AJ$22)*$AN$22)*$AH$22)*Calculator!$G$15)-((((N46/100)*$AJ$22)*$AN$22)*$AH$22)+((((N46/100)*$AJ$23)*$AH$23)),IF(Calculator!$O$6="DUALHOMESTEAD",SUM((((N46/100)*$AJ$22)*$AH$22))+(((((N46/100)*$AJ$22)*$AN$22)*$AH$22)*Calculator!$G$14)-((((N46/100)*$AJ$22)*$AN$22)*$AH$22)+((((N46/100)*$AJ$23)*$AH$23)),IF(Calculator!$O$6="DUALBAND A",SUM((((N46/100)*$AJ$22)*$AH$22))+(((((N46/100)*$AJ$22)*$AN$22)*$AH$22)*Calculator!$G$16)-((((N46/100)*$AJ$22)*$AN$22)*$AH$22)+((((N46/100)*$AJ$23)*$AH$23)),IF(Calculator!$O$6="DUALBAND B",SUM((((N46/100)*$AJ$22)*$AH$22))+(((((N46/100)*$AJ$22)*$AN$22)*$AH$22)*Calculator!$G$17)-((((N46/100)*$AJ$22)*$AN$22)*$AH$22)+((((N46/100)*$AJ$23)*$AH$23)),IF(Calculator!$O$6="DUALBAND C",SUM((((N46/100)*$AJ$22)*$AH$22))+(((((N46/100)*$AJ$22)*$AN$22)*$AH$22)*Calculator!$G$18)-((((N46/100)*$AJ$22)*$AN$22)*$AH$22)+((((N46/100)*$AJ$23)*$AH$23)),IF(Calculator!$O$6="DUALBAND D",SUM((((N46/100)*$AJ$22)*$AH$22))+(((((N46/100)*$AJ$22)*$AN$22)*$AH$22)*Calculator!$G$19)-((((N46/100)*$AJ$22)*$AN$22)*$AH$22)+((((N46/100)*$AJ$23)*$AH$23)),IF(Calculator!$O$6="DUALURBANE",SUM((((N46/100)*$AJ$22)*$AH$22))+(((((N46/100)*$AJ$22)*$AN$22)*$AH$22)*Calculator!$G$20)-((((N46/100)*$AJ$22)*$AN$22)*$AH$22)+((((N46/100)*$AJ$23)*$AH$23)),IF(Calculator!$O$6="DUALSILVERANOD",SUM((((N46/100)*$AJ$22)*$AH$22))+(((((N46/100)*$AJ$22)*$AN$22)*$AH$22)*Calculator!$G$21)-((((N46/100)*$AJ$22)*$AN$22)*$AH$22)+((((N46/100)*$AJ$23)*$AH$23)),IF(Calculator!$O$6="DUALANOD",SUM((((N46/100)*$AJ$22)*$AH$22))+(((((N46/100)*$AJ$22)*$AN$22)*$AH$22)*Calculator!$G$22)-((((N46/100)*$AJ$22)*$AN$22)*$AH$22)+((((N46/100)*$AJ$23)*$AH$23))))))))))))))))))))))))</f>
        <v>966.93452900000011</v>
      </c>
    </row>
    <row r="47" spans="1:40">
      <c r="A47" s="8" t="s">
        <v>1397</v>
      </c>
      <c r="B47" s="2">
        <v>2092.49755</v>
      </c>
      <c r="C47" s="2">
        <v>2115.4143999999997</v>
      </c>
      <c r="D47" s="2">
        <v>2139.9196499999998</v>
      </c>
      <c r="E47" s="2">
        <v>2163.1081999999997</v>
      </c>
      <c r="F47" s="2">
        <v>2187.6030000000001</v>
      </c>
      <c r="G47" s="2">
        <v>2210.8019999999997</v>
      </c>
      <c r="H47" s="2">
        <v>2233.7188500000002</v>
      </c>
      <c r="I47" s="2">
        <v>2258.2240999999999</v>
      </c>
      <c r="J47" s="2">
        <v>2281.1409499999995</v>
      </c>
      <c r="K47" s="2">
        <v>2305.6357499999999</v>
      </c>
      <c r="L47" s="2">
        <v>2328.5630499999997</v>
      </c>
      <c r="M47" s="2">
        <v>2351.4798999999998</v>
      </c>
      <c r="N47" s="2">
        <v>2375.98515</v>
      </c>
      <c r="P47" s="8">
        <v>2300</v>
      </c>
      <c r="Q47" s="2">
        <f>IF(Calculator!$O$6="SINGLEBASE",SUM((((B47/100)*$AJ$22)*$AH$22))+((((B47/100)*$AJ$23)*$AH$23)),IF(Calculator!$O$6="SINGLEELEMENTS",SUM((((B47/100)*$AJ$22)*$AH$22))+(((((B47/100)*$AJ$22)*$AN$22)*$AH$22)*Calculator!$G$2)-((((B47/100)*$AJ$22)*$AN$22)*$AH$22)+((((B47/100)*$AJ$23)*$AH$23)),IF(Calculator!$O$6="SINGLESPECTRUM",SUM((((B47/100)*$AJ$22)*$AH$22))+(((((B47/100)*$AJ$22)*$AN$22)*$AH$22)*Calculator!$G$4)-((((B47/100)*$AJ$22)*$AN$22)*$AH$22)+((((B47/100)*$AJ$23)*$AH$23)),IF(Calculator!$O$6="SINGLEHOMESTEAD",SUM((((B47/100)*$AJ$22)*$AH$22))+(((((B47/100)*$AJ$22)*$AN$22)*$AH$22)*Calculator!$G$3)-((((B47/100)*$AJ$22)*$AN$22)*$AH$22)+((((B47/100)*$AJ$23)*$AH$23)),IF(Calculator!$O$6="SINGLEBAND A",SUM((((B47/100)*$AJ$22)*$AH$22))+(((((B47/100)*$AJ$22)*$AN$22)*$AH$22)*Calculator!$G$5)-((((B47/100)*$AJ$22)*$AN$22)*$AH$22)+((((B47/100)*$AJ$23)*$AH$23)),IF(Calculator!$O$6="SINGLEBAND B",SUM((((B47/100)*$AJ$22)*$AH$22))+(((((B47/100)*$AJ$22)*$AN$22)*$AH$22)*Calculator!$G$6)-((((B47/100)*$AJ$22)*$AN$22)*$AH$22)+((((B47/100)*$AJ$23)*$AH$23)),IF(Calculator!$O$6="SINGLEBAND C",SUM((((B47/100)*$AJ$22)*$AH$22))+(((((B47/100)*$AJ$22)*$AN$22)*$AH$22)*Calculator!$G$7)-((((B47/100)*$AJ$22)*$AN$22)*$AH$22)+((((B47/100)*$AJ$23)*$AH$23)),IF(Calculator!$O$6="SINGLEBAND D",SUM((((B47/100)*$AJ$22)*$AH$22))+(((((B47/100)*$AJ$22)*$AN$22)*$AH$22)*Calculator!$G$8)-((((B47/100)*$AJ$22)*$AN$22)*$AH$22)+((((B47/100)*$AJ$23)*$AH$23)),IF(Calculator!$O$6="SINGLEURBANE",SUM((((B47/100)*$AJ$22)*$AH$22))+(((((B47/100)*$AJ$22)*$AN$22)*$AH$22)*Calculator!$G$9)-((((B47/100)*$AJ$22)*$AN$22)*$AH$22)+((((B47/100)*$AJ$23)*$AH$23)),IF(Calculator!$O$6="SINGLESILVERANOD",SUM((((B47/100)*$AJ$22)*$AH$22))+(((((B47/100)*$AJ$22)*$AN$22)*$AH$22)*Calculator!$G$10)-((((B47/100)*$AJ$22)*$AN$22)*$AH$22)+((((B47/100)*$AJ$23)*$AH$23)),IF(Calculator!$O$6="SINGLEANOD",SUM((((B47/100)*$AJ$22)*$AH$22))+(((((B47/100)*$AJ$22)*$AN$22)*$AH$22)*Calculator!$G$11)-((((B47/100)*$AJ$22)*$AN$22)*$AH$22)+((((B47/100)*$AJ$23)*$AH$23)),IF(Calculator!$O$6="DUALBASE",SUM((((B47/100)*$AJ$22)*$AH$22))+(((((B47/100)*$AJ$22)*$AN$22)*$AH$22)*Calculator!$G$12)-((((B47/100)*$AJ$22)*$AN$22)*$AH$22)+((((B47/100)*$AJ$23)*$AH$23)),IF(Calculator!$O$6="DUALELEMENTS",SUM((((B47/100)*$AJ$22)*$AH$22))+(((((B47/100)*$AJ$22)*$AN$22)*$AH$22)*Calculator!$G$13)-((((B47/100)*$AJ$22)*$AN$22)*$AH$22)+((((B47/100)*$AJ$23)*$AH$23)),IF(Calculator!$O$6="DUALSPECTRUM",SUM((((B47/100)*$AJ$22)*$AH$22))+(((((B47/100)*$AJ$22)*$AN$22)*$AH$22)*Calculator!$G$15)-((((B47/100)*$AJ$22)*$AN$22)*$AH$22)+((((B47/100)*$AJ$23)*$AH$23)),IF(Calculator!$O$6="DUALHOMESTEAD",SUM((((B47/100)*$AJ$22)*$AH$22))+(((((B47/100)*$AJ$22)*$AN$22)*$AH$22)*Calculator!$G$14)-((((B47/100)*$AJ$22)*$AN$22)*$AH$22)+((((B47/100)*$AJ$23)*$AH$23)),IF(Calculator!$O$6="DUALBAND A",SUM((((B47/100)*$AJ$22)*$AH$22))+(((((B47/100)*$AJ$22)*$AN$22)*$AH$22)*Calculator!$G$16)-((((B47/100)*$AJ$22)*$AN$22)*$AH$22)+((((B47/100)*$AJ$23)*$AH$23)),IF(Calculator!$O$6="DUALBAND B",SUM((((B47/100)*$AJ$22)*$AH$22))+(((((B47/100)*$AJ$22)*$AN$22)*$AH$22)*Calculator!$G$17)-((((B47/100)*$AJ$22)*$AN$22)*$AH$22)+((((B47/100)*$AJ$23)*$AH$23)),IF(Calculator!$O$6="DUALBAND C",SUM((((B47/100)*$AJ$22)*$AH$22))+(((((B47/100)*$AJ$22)*$AN$22)*$AH$22)*Calculator!$G$18)-((((B47/100)*$AJ$22)*$AN$22)*$AH$22)+((((B47/100)*$AJ$23)*$AH$23)),IF(Calculator!$O$6="DUALBAND D",SUM((((B47/100)*$AJ$22)*$AH$22))+(((((B47/100)*$AJ$22)*$AN$22)*$AH$22)*Calculator!$G$19)-((((B47/100)*$AJ$22)*$AN$22)*$AH$22)+((((B47/100)*$AJ$23)*$AH$23)),IF(Calculator!$O$6="DUALURBANE",SUM((((B47/100)*$AJ$22)*$AH$22))+(((((B47/100)*$AJ$22)*$AN$22)*$AH$22)*Calculator!$G$20)-((((B47/100)*$AJ$22)*$AN$22)*$AH$22)+((((B47/100)*$AJ$23)*$AH$23)),IF(Calculator!$O$6="DUALSILVERANOD",SUM((((B47/100)*$AJ$22)*$AH$22))+(((((B47/100)*$AJ$22)*$AN$22)*$AH$22)*Calculator!$G$21)-((((B47/100)*$AJ$22)*$AN$22)*$AH$22)+((((B47/100)*$AJ$23)*$AH$23)),IF(Calculator!$O$6="DUALANOD",SUM((((B47/100)*$AJ$22)*$AH$22))+(((((B47/100)*$AJ$22)*$AN$22)*$AH$22)*Calculator!$G$22)-((((B47/100)*$AJ$22)*$AN$22)*$AH$22)+((((B47/100)*$AJ$23)*$AH$23))))))))))))))))))))))))</f>
        <v>857.92399550000005</v>
      </c>
      <c r="R47" s="2">
        <f>IF(Calculator!$O$6="SINGLEBASE",SUM((((C47/100)*$AJ$22)*$AH$22))+((((C47/100)*$AJ$23)*$AH$23)),IF(Calculator!$O$6="SINGLEELEMENTS",SUM((((C47/100)*$AJ$22)*$AH$22))+(((((C47/100)*$AJ$22)*$AN$22)*$AH$22)*Calculator!$G$2)-((((C47/100)*$AJ$22)*$AN$22)*$AH$22)+((((C47/100)*$AJ$23)*$AH$23)),IF(Calculator!$O$6="SINGLESPECTRUM",SUM((((C47/100)*$AJ$22)*$AH$22))+(((((C47/100)*$AJ$22)*$AN$22)*$AH$22)*Calculator!$G$4)-((((C47/100)*$AJ$22)*$AN$22)*$AH$22)+((((C47/100)*$AJ$23)*$AH$23)),IF(Calculator!$O$6="SINGLEHOMESTEAD",SUM((((C47/100)*$AJ$22)*$AH$22))+(((((C47/100)*$AJ$22)*$AN$22)*$AH$22)*Calculator!$G$3)-((((C47/100)*$AJ$22)*$AN$22)*$AH$22)+((((C47/100)*$AJ$23)*$AH$23)),IF(Calculator!$O$6="SINGLEBAND A",SUM((((C47/100)*$AJ$22)*$AH$22))+(((((C47/100)*$AJ$22)*$AN$22)*$AH$22)*Calculator!$G$5)-((((C47/100)*$AJ$22)*$AN$22)*$AH$22)+((((C47/100)*$AJ$23)*$AH$23)),IF(Calculator!$O$6="SINGLEBAND B",SUM((((C47/100)*$AJ$22)*$AH$22))+(((((C47/100)*$AJ$22)*$AN$22)*$AH$22)*Calculator!$G$6)-((((C47/100)*$AJ$22)*$AN$22)*$AH$22)+((((C47/100)*$AJ$23)*$AH$23)),IF(Calculator!$O$6="SINGLEBAND C",SUM((((C47/100)*$AJ$22)*$AH$22))+(((((C47/100)*$AJ$22)*$AN$22)*$AH$22)*Calculator!$G$7)-((((C47/100)*$AJ$22)*$AN$22)*$AH$22)+((((C47/100)*$AJ$23)*$AH$23)),IF(Calculator!$O$6="SINGLEBAND D",SUM((((C47/100)*$AJ$22)*$AH$22))+(((((C47/100)*$AJ$22)*$AN$22)*$AH$22)*Calculator!$G$8)-((((C47/100)*$AJ$22)*$AN$22)*$AH$22)+((((C47/100)*$AJ$23)*$AH$23)),IF(Calculator!$O$6="SINGLEURBANE",SUM((((C47/100)*$AJ$22)*$AH$22))+(((((C47/100)*$AJ$22)*$AN$22)*$AH$22)*Calculator!$G$9)-((((C47/100)*$AJ$22)*$AN$22)*$AH$22)+((((C47/100)*$AJ$23)*$AH$23)),IF(Calculator!$O$6="SINGLESILVERANOD",SUM((((C47/100)*$AJ$22)*$AH$22))+(((((C47/100)*$AJ$22)*$AN$22)*$AH$22)*Calculator!$G$10)-((((C47/100)*$AJ$22)*$AN$22)*$AH$22)+((((C47/100)*$AJ$23)*$AH$23)),IF(Calculator!$O$6="SINGLEANOD",SUM((((C47/100)*$AJ$22)*$AH$22))+(((((C47/100)*$AJ$22)*$AN$22)*$AH$22)*Calculator!$G$11)-((((C47/100)*$AJ$22)*$AN$22)*$AH$22)+((((C47/100)*$AJ$23)*$AH$23)),IF(Calculator!$O$6="DUALBASE",SUM((((C47/100)*$AJ$22)*$AH$22))+(((((C47/100)*$AJ$22)*$AN$22)*$AH$22)*Calculator!$G$12)-((((C47/100)*$AJ$22)*$AN$22)*$AH$22)+((((C47/100)*$AJ$23)*$AH$23)),IF(Calculator!$O$6="DUALELEMENTS",SUM((((C47/100)*$AJ$22)*$AH$22))+(((((C47/100)*$AJ$22)*$AN$22)*$AH$22)*Calculator!$G$13)-((((C47/100)*$AJ$22)*$AN$22)*$AH$22)+((((C47/100)*$AJ$23)*$AH$23)),IF(Calculator!$O$6="DUALSPECTRUM",SUM((((C47/100)*$AJ$22)*$AH$22))+(((((C47/100)*$AJ$22)*$AN$22)*$AH$22)*Calculator!$G$15)-((((C47/100)*$AJ$22)*$AN$22)*$AH$22)+((((C47/100)*$AJ$23)*$AH$23)),IF(Calculator!$O$6="DUALHOMESTEAD",SUM((((C47/100)*$AJ$22)*$AH$22))+(((((C47/100)*$AJ$22)*$AN$22)*$AH$22)*Calculator!$G$14)-((((C47/100)*$AJ$22)*$AN$22)*$AH$22)+((((C47/100)*$AJ$23)*$AH$23)),IF(Calculator!$O$6="DUALBAND A",SUM((((C47/100)*$AJ$22)*$AH$22))+(((((C47/100)*$AJ$22)*$AN$22)*$AH$22)*Calculator!$G$16)-((((C47/100)*$AJ$22)*$AN$22)*$AH$22)+((((C47/100)*$AJ$23)*$AH$23)),IF(Calculator!$O$6="DUALBAND B",SUM((((C47/100)*$AJ$22)*$AH$22))+(((((C47/100)*$AJ$22)*$AN$22)*$AH$22)*Calculator!$G$17)-((((C47/100)*$AJ$22)*$AN$22)*$AH$22)+((((C47/100)*$AJ$23)*$AH$23)),IF(Calculator!$O$6="DUALBAND C",SUM((((C47/100)*$AJ$22)*$AH$22))+(((((C47/100)*$AJ$22)*$AN$22)*$AH$22)*Calculator!$G$18)-((((C47/100)*$AJ$22)*$AN$22)*$AH$22)+((((C47/100)*$AJ$23)*$AH$23)),IF(Calculator!$O$6="DUALBAND D",SUM((((C47/100)*$AJ$22)*$AH$22))+(((((C47/100)*$AJ$22)*$AN$22)*$AH$22)*Calculator!$G$19)-((((C47/100)*$AJ$22)*$AN$22)*$AH$22)+((((C47/100)*$AJ$23)*$AH$23)),IF(Calculator!$O$6="DUALURBANE",SUM((((C47/100)*$AJ$22)*$AH$22))+(((((C47/100)*$AJ$22)*$AN$22)*$AH$22)*Calculator!$G$20)-((((C47/100)*$AJ$22)*$AN$22)*$AH$22)+((((C47/100)*$AJ$23)*$AH$23)),IF(Calculator!$O$6="DUALSILVERANOD",SUM((((C47/100)*$AJ$22)*$AH$22))+(((((C47/100)*$AJ$22)*$AN$22)*$AH$22)*Calculator!$G$21)-((((C47/100)*$AJ$22)*$AN$22)*$AH$22)+((((C47/100)*$AJ$23)*$AH$23)),IF(Calculator!$O$6="DUALANOD",SUM((((C47/100)*$AJ$22)*$AH$22))+(((((C47/100)*$AJ$22)*$AN$22)*$AH$22)*Calculator!$G$22)-((((C47/100)*$AJ$22)*$AN$22)*$AH$22)+((((C47/100)*$AJ$23)*$AH$23))))))))))))))))))))))))</f>
        <v>867.31990399999972</v>
      </c>
      <c r="S47" s="2">
        <f>IF(Calculator!$O$6="SINGLEBASE",SUM((((D47/100)*$AJ$22)*$AH$22))+((((D47/100)*$AJ$23)*$AH$23)),IF(Calculator!$O$6="SINGLEELEMENTS",SUM((((D47/100)*$AJ$22)*$AH$22))+(((((D47/100)*$AJ$22)*$AN$22)*$AH$22)*Calculator!$G$2)-((((D47/100)*$AJ$22)*$AN$22)*$AH$22)+((((D47/100)*$AJ$23)*$AH$23)),IF(Calculator!$O$6="SINGLESPECTRUM",SUM((((D47/100)*$AJ$22)*$AH$22))+(((((D47/100)*$AJ$22)*$AN$22)*$AH$22)*Calculator!$G$4)-((((D47/100)*$AJ$22)*$AN$22)*$AH$22)+((((D47/100)*$AJ$23)*$AH$23)),IF(Calculator!$O$6="SINGLEHOMESTEAD",SUM((((D47/100)*$AJ$22)*$AH$22))+(((((D47/100)*$AJ$22)*$AN$22)*$AH$22)*Calculator!$G$3)-((((D47/100)*$AJ$22)*$AN$22)*$AH$22)+((((D47/100)*$AJ$23)*$AH$23)),IF(Calculator!$O$6="SINGLEBAND A",SUM((((D47/100)*$AJ$22)*$AH$22))+(((((D47/100)*$AJ$22)*$AN$22)*$AH$22)*Calculator!$G$5)-((((D47/100)*$AJ$22)*$AN$22)*$AH$22)+((((D47/100)*$AJ$23)*$AH$23)),IF(Calculator!$O$6="SINGLEBAND B",SUM((((D47/100)*$AJ$22)*$AH$22))+(((((D47/100)*$AJ$22)*$AN$22)*$AH$22)*Calculator!$G$6)-((((D47/100)*$AJ$22)*$AN$22)*$AH$22)+((((D47/100)*$AJ$23)*$AH$23)),IF(Calculator!$O$6="SINGLEBAND C",SUM((((D47/100)*$AJ$22)*$AH$22))+(((((D47/100)*$AJ$22)*$AN$22)*$AH$22)*Calculator!$G$7)-((((D47/100)*$AJ$22)*$AN$22)*$AH$22)+((((D47/100)*$AJ$23)*$AH$23)),IF(Calculator!$O$6="SINGLEBAND D",SUM((((D47/100)*$AJ$22)*$AH$22))+(((((D47/100)*$AJ$22)*$AN$22)*$AH$22)*Calculator!$G$8)-((((D47/100)*$AJ$22)*$AN$22)*$AH$22)+((((D47/100)*$AJ$23)*$AH$23)),IF(Calculator!$O$6="SINGLEURBANE",SUM((((D47/100)*$AJ$22)*$AH$22))+(((((D47/100)*$AJ$22)*$AN$22)*$AH$22)*Calculator!$G$9)-((((D47/100)*$AJ$22)*$AN$22)*$AH$22)+((((D47/100)*$AJ$23)*$AH$23)),IF(Calculator!$O$6="SINGLESILVERANOD",SUM((((D47/100)*$AJ$22)*$AH$22))+(((((D47/100)*$AJ$22)*$AN$22)*$AH$22)*Calculator!$G$10)-((((D47/100)*$AJ$22)*$AN$22)*$AH$22)+((((D47/100)*$AJ$23)*$AH$23)),IF(Calculator!$O$6="SINGLEANOD",SUM((((D47/100)*$AJ$22)*$AH$22))+(((((D47/100)*$AJ$22)*$AN$22)*$AH$22)*Calculator!$G$11)-((((D47/100)*$AJ$22)*$AN$22)*$AH$22)+((((D47/100)*$AJ$23)*$AH$23)),IF(Calculator!$O$6="DUALBASE",SUM((((D47/100)*$AJ$22)*$AH$22))+(((((D47/100)*$AJ$22)*$AN$22)*$AH$22)*Calculator!$G$12)-((((D47/100)*$AJ$22)*$AN$22)*$AH$22)+((((D47/100)*$AJ$23)*$AH$23)),IF(Calculator!$O$6="DUALELEMENTS",SUM((((D47/100)*$AJ$22)*$AH$22))+(((((D47/100)*$AJ$22)*$AN$22)*$AH$22)*Calculator!$G$13)-((((D47/100)*$AJ$22)*$AN$22)*$AH$22)+((((D47/100)*$AJ$23)*$AH$23)),IF(Calculator!$O$6="DUALSPECTRUM",SUM((((D47/100)*$AJ$22)*$AH$22))+(((((D47/100)*$AJ$22)*$AN$22)*$AH$22)*Calculator!$G$15)-((((D47/100)*$AJ$22)*$AN$22)*$AH$22)+((((D47/100)*$AJ$23)*$AH$23)),IF(Calculator!$O$6="DUALHOMESTEAD",SUM((((D47/100)*$AJ$22)*$AH$22))+(((((D47/100)*$AJ$22)*$AN$22)*$AH$22)*Calculator!$G$14)-((((D47/100)*$AJ$22)*$AN$22)*$AH$22)+((((D47/100)*$AJ$23)*$AH$23)),IF(Calculator!$O$6="DUALBAND A",SUM((((D47/100)*$AJ$22)*$AH$22))+(((((D47/100)*$AJ$22)*$AN$22)*$AH$22)*Calculator!$G$16)-((((D47/100)*$AJ$22)*$AN$22)*$AH$22)+((((D47/100)*$AJ$23)*$AH$23)),IF(Calculator!$O$6="DUALBAND B",SUM((((D47/100)*$AJ$22)*$AH$22))+(((((D47/100)*$AJ$22)*$AN$22)*$AH$22)*Calculator!$G$17)-((((D47/100)*$AJ$22)*$AN$22)*$AH$22)+((((D47/100)*$AJ$23)*$AH$23)),IF(Calculator!$O$6="DUALBAND C",SUM((((D47/100)*$AJ$22)*$AH$22))+(((((D47/100)*$AJ$22)*$AN$22)*$AH$22)*Calculator!$G$18)-((((D47/100)*$AJ$22)*$AN$22)*$AH$22)+((((D47/100)*$AJ$23)*$AH$23)),IF(Calculator!$O$6="DUALBAND D",SUM((((D47/100)*$AJ$22)*$AH$22))+(((((D47/100)*$AJ$22)*$AN$22)*$AH$22)*Calculator!$G$19)-((((D47/100)*$AJ$22)*$AN$22)*$AH$22)+((((D47/100)*$AJ$23)*$AH$23)),IF(Calculator!$O$6="DUALURBANE",SUM((((D47/100)*$AJ$22)*$AH$22))+(((((D47/100)*$AJ$22)*$AN$22)*$AH$22)*Calculator!$G$20)-((((D47/100)*$AJ$22)*$AN$22)*$AH$22)+((((D47/100)*$AJ$23)*$AH$23)),IF(Calculator!$O$6="DUALSILVERANOD",SUM((((D47/100)*$AJ$22)*$AH$22))+(((((D47/100)*$AJ$22)*$AN$22)*$AH$22)*Calculator!$G$21)-((((D47/100)*$AJ$22)*$AN$22)*$AH$22)+((((D47/100)*$AJ$23)*$AH$23)),IF(Calculator!$O$6="DUALANOD",SUM((((D47/100)*$AJ$22)*$AH$22))+(((((D47/100)*$AJ$22)*$AN$22)*$AH$22)*Calculator!$G$22)-((((D47/100)*$AJ$22)*$AN$22)*$AH$22)+((((D47/100)*$AJ$23)*$AH$23))))))))))))))))))))))))</f>
        <v>877.36705649999999</v>
      </c>
      <c r="T47" s="2">
        <f>IF(Calculator!$O$6="SINGLEBASE",SUM((((E47/100)*$AJ$22)*$AH$22))+((((E47/100)*$AJ$23)*$AH$23)),IF(Calculator!$O$6="SINGLEELEMENTS",SUM((((E47/100)*$AJ$22)*$AH$22))+(((((E47/100)*$AJ$22)*$AN$22)*$AH$22)*Calculator!$G$2)-((((E47/100)*$AJ$22)*$AN$22)*$AH$22)+((((E47/100)*$AJ$23)*$AH$23)),IF(Calculator!$O$6="SINGLESPECTRUM",SUM((((E47/100)*$AJ$22)*$AH$22))+(((((E47/100)*$AJ$22)*$AN$22)*$AH$22)*Calculator!$G$4)-((((E47/100)*$AJ$22)*$AN$22)*$AH$22)+((((E47/100)*$AJ$23)*$AH$23)),IF(Calculator!$O$6="SINGLEHOMESTEAD",SUM((((E47/100)*$AJ$22)*$AH$22))+(((((E47/100)*$AJ$22)*$AN$22)*$AH$22)*Calculator!$G$3)-((((E47/100)*$AJ$22)*$AN$22)*$AH$22)+((((E47/100)*$AJ$23)*$AH$23)),IF(Calculator!$O$6="SINGLEBAND A",SUM((((E47/100)*$AJ$22)*$AH$22))+(((((E47/100)*$AJ$22)*$AN$22)*$AH$22)*Calculator!$G$5)-((((E47/100)*$AJ$22)*$AN$22)*$AH$22)+((((E47/100)*$AJ$23)*$AH$23)),IF(Calculator!$O$6="SINGLEBAND B",SUM((((E47/100)*$AJ$22)*$AH$22))+(((((E47/100)*$AJ$22)*$AN$22)*$AH$22)*Calculator!$G$6)-((((E47/100)*$AJ$22)*$AN$22)*$AH$22)+((((E47/100)*$AJ$23)*$AH$23)),IF(Calculator!$O$6="SINGLEBAND C",SUM((((E47/100)*$AJ$22)*$AH$22))+(((((E47/100)*$AJ$22)*$AN$22)*$AH$22)*Calculator!$G$7)-((((E47/100)*$AJ$22)*$AN$22)*$AH$22)+((((E47/100)*$AJ$23)*$AH$23)),IF(Calculator!$O$6="SINGLEBAND D",SUM((((E47/100)*$AJ$22)*$AH$22))+(((((E47/100)*$AJ$22)*$AN$22)*$AH$22)*Calculator!$G$8)-((((E47/100)*$AJ$22)*$AN$22)*$AH$22)+((((E47/100)*$AJ$23)*$AH$23)),IF(Calculator!$O$6="SINGLEURBANE",SUM((((E47/100)*$AJ$22)*$AH$22))+(((((E47/100)*$AJ$22)*$AN$22)*$AH$22)*Calculator!$G$9)-((((E47/100)*$AJ$22)*$AN$22)*$AH$22)+((((E47/100)*$AJ$23)*$AH$23)),IF(Calculator!$O$6="SINGLESILVERANOD",SUM((((E47/100)*$AJ$22)*$AH$22))+(((((E47/100)*$AJ$22)*$AN$22)*$AH$22)*Calculator!$G$10)-((((E47/100)*$AJ$22)*$AN$22)*$AH$22)+((((E47/100)*$AJ$23)*$AH$23)),IF(Calculator!$O$6="SINGLEANOD",SUM((((E47/100)*$AJ$22)*$AH$22))+(((((E47/100)*$AJ$22)*$AN$22)*$AH$22)*Calculator!$G$11)-((((E47/100)*$AJ$22)*$AN$22)*$AH$22)+((((E47/100)*$AJ$23)*$AH$23)),IF(Calculator!$O$6="DUALBASE",SUM((((E47/100)*$AJ$22)*$AH$22))+(((((E47/100)*$AJ$22)*$AN$22)*$AH$22)*Calculator!$G$12)-((((E47/100)*$AJ$22)*$AN$22)*$AH$22)+((((E47/100)*$AJ$23)*$AH$23)),IF(Calculator!$O$6="DUALELEMENTS",SUM((((E47/100)*$AJ$22)*$AH$22))+(((((E47/100)*$AJ$22)*$AN$22)*$AH$22)*Calculator!$G$13)-((((E47/100)*$AJ$22)*$AN$22)*$AH$22)+((((E47/100)*$AJ$23)*$AH$23)),IF(Calculator!$O$6="DUALSPECTRUM",SUM((((E47/100)*$AJ$22)*$AH$22))+(((((E47/100)*$AJ$22)*$AN$22)*$AH$22)*Calculator!$G$15)-((((E47/100)*$AJ$22)*$AN$22)*$AH$22)+((((E47/100)*$AJ$23)*$AH$23)),IF(Calculator!$O$6="DUALHOMESTEAD",SUM((((E47/100)*$AJ$22)*$AH$22))+(((((E47/100)*$AJ$22)*$AN$22)*$AH$22)*Calculator!$G$14)-((((E47/100)*$AJ$22)*$AN$22)*$AH$22)+((((E47/100)*$AJ$23)*$AH$23)),IF(Calculator!$O$6="DUALBAND A",SUM((((E47/100)*$AJ$22)*$AH$22))+(((((E47/100)*$AJ$22)*$AN$22)*$AH$22)*Calculator!$G$16)-((((E47/100)*$AJ$22)*$AN$22)*$AH$22)+((((E47/100)*$AJ$23)*$AH$23)),IF(Calculator!$O$6="DUALBAND B",SUM((((E47/100)*$AJ$22)*$AH$22))+(((((E47/100)*$AJ$22)*$AN$22)*$AH$22)*Calculator!$G$17)-((((E47/100)*$AJ$22)*$AN$22)*$AH$22)+((((E47/100)*$AJ$23)*$AH$23)),IF(Calculator!$O$6="DUALBAND C",SUM((((E47/100)*$AJ$22)*$AH$22))+(((((E47/100)*$AJ$22)*$AN$22)*$AH$22)*Calculator!$G$18)-((((E47/100)*$AJ$22)*$AN$22)*$AH$22)+((((E47/100)*$AJ$23)*$AH$23)),IF(Calculator!$O$6="DUALBAND D",SUM((((E47/100)*$AJ$22)*$AH$22))+(((((E47/100)*$AJ$22)*$AN$22)*$AH$22)*Calculator!$G$19)-((((E47/100)*$AJ$22)*$AN$22)*$AH$22)+((((E47/100)*$AJ$23)*$AH$23)),IF(Calculator!$O$6="DUALURBANE",SUM((((E47/100)*$AJ$22)*$AH$22))+(((((E47/100)*$AJ$22)*$AN$22)*$AH$22)*Calculator!$G$20)-((((E47/100)*$AJ$22)*$AN$22)*$AH$22)+((((E47/100)*$AJ$23)*$AH$23)),IF(Calculator!$O$6="DUALSILVERANOD",SUM((((E47/100)*$AJ$22)*$AH$22))+(((((E47/100)*$AJ$22)*$AN$22)*$AH$22)*Calculator!$G$21)-((((E47/100)*$AJ$22)*$AN$22)*$AH$22)+((((E47/100)*$AJ$23)*$AH$23)),IF(Calculator!$O$6="DUALANOD",SUM((((E47/100)*$AJ$22)*$AH$22))+(((((E47/100)*$AJ$22)*$AN$22)*$AH$22)*Calculator!$G$22)-((((E47/100)*$AJ$22)*$AN$22)*$AH$22)+((((E47/100)*$AJ$23)*$AH$23))))))))))))))))))))))))</f>
        <v>886.87436199999979</v>
      </c>
      <c r="U47" s="2">
        <f>IF(Calculator!$O$6="SINGLEBASE",SUM((((F47/100)*$AJ$22)*$AH$22))+((((F47/100)*$AJ$23)*$AH$23)),IF(Calculator!$O$6="SINGLEELEMENTS",SUM((((F47/100)*$AJ$22)*$AH$22))+(((((F47/100)*$AJ$22)*$AN$22)*$AH$22)*Calculator!$G$2)-((((F47/100)*$AJ$22)*$AN$22)*$AH$22)+((((F47/100)*$AJ$23)*$AH$23)),IF(Calculator!$O$6="SINGLESPECTRUM",SUM((((F47/100)*$AJ$22)*$AH$22))+(((((F47/100)*$AJ$22)*$AN$22)*$AH$22)*Calculator!$G$4)-((((F47/100)*$AJ$22)*$AN$22)*$AH$22)+((((F47/100)*$AJ$23)*$AH$23)),IF(Calculator!$O$6="SINGLEHOMESTEAD",SUM((((F47/100)*$AJ$22)*$AH$22))+(((((F47/100)*$AJ$22)*$AN$22)*$AH$22)*Calculator!$G$3)-((((F47/100)*$AJ$22)*$AN$22)*$AH$22)+((((F47/100)*$AJ$23)*$AH$23)),IF(Calculator!$O$6="SINGLEBAND A",SUM((((F47/100)*$AJ$22)*$AH$22))+(((((F47/100)*$AJ$22)*$AN$22)*$AH$22)*Calculator!$G$5)-((((F47/100)*$AJ$22)*$AN$22)*$AH$22)+((((F47/100)*$AJ$23)*$AH$23)),IF(Calculator!$O$6="SINGLEBAND B",SUM((((F47/100)*$AJ$22)*$AH$22))+(((((F47/100)*$AJ$22)*$AN$22)*$AH$22)*Calculator!$G$6)-((((F47/100)*$AJ$22)*$AN$22)*$AH$22)+((((F47/100)*$AJ$23)*$AH$23)),IF(Calculator!$O$6="SINGLEBAND C",SUM((((F47/100)*$AJ$22)*$AH$22))+(((((F47/100)*$AJ$22)*$AN$22)*$AH$22)*Calculator!$G$7)-((((F47/100)*$AJ$22)*$AN$22)*$AH$22)+((((F47/100)*$AJ$23)*$AH$23)),IF(Calculator!$O$6="SINGLEBAND D",SUM((((F47/100)*$AJ$22)*$AH$22))+(((((F47/100)*$AJ$22)*$AN$22)*$AH$22)*Calculator!$G$8)-((((F47/100)*$AJ$22)*$AN$22)*$AH$22)+((((F47/100)*$AJ$23)*$AH$23)),IF(Calculator!$O$6="SINGLEURBANE",SUM((((F47/100)*$AJ$22)*$AH$22))+(((((F47/100)*$AJ$22)*$AN$22)*$AH$22)*Calculator!$G$9)-((((F47/100)*$AJ$22)*$AN$22)*$AH$22)+((((F47/100)*$AJ$23)*$AH$23)),IF(Calculator!$O$6="SINGLESILVERANOD",SUM((((F47/100)*$AJ$22)*$AH$22))+(((((F47/100)*$AJ$22)*$AN$22)*$AH$22)*Calculator!$G$10)-((((F47/100)*$AJ$22)*$AN$22)*$AH$22)+((((F47/100)*$AJ$23)*$AH$23)),IF(Calculator!$O$6="SINGLEANOD",SUM((((F47/100)*$AJ$22)*$AH$22))+(((((F47/100)*$AJ$22)*$AN$22)*$AH$22)*Calculator!$G$11)-((((F47/100)*$AJ$22)*$AN$22)*$AH$22)+((((F47/100)*$AJ$23)*$AH$23)),IF(Calculator!$O$6="DUALBASE",SUM((((F47/100)*$AJ$22)*$AH$22))+(((((F47/100)*$AJ$22)*$AN$22)*$AH$22)*Calculator!$G$12)-((((F47/100)*$AJ$22)*$AN$22)*$AH$22)+((((F47/100)*$AJ$23)*$AH$23)),IF(Calculator!$O$6="DUALELEMENTS",SUM((((F47/100)*$AJ$22)*$AH$22))+(((((F47/100)*$AJ$22)*$AN$22)*$AH$22)*Calculator!$G$13)-((((F47/100)*$AJ$22)*$AN$22)*$AH$22)+((((F47/100)*$AJ$23)*$AH$23)),IF(Calculator!$O$6="DUALSPECTRUM",SUM((((F47/100)*$AJ$22)*$AH$22))+(((((F47/100)*$AJ$22)*$AN$22)*$AH$22)*Calculator!$G$15)-((((F47/100)*$AJ$22)*$AN$22)*$AH$22)+((((F47/100)*$AJ$23)*$AH$23)),IF(Calculator!$O$6="DUALHOMESTEAD",SUM((((F47/100)*$AJ$22)*$AH$22))+(((((F47/100)*$AJ$22)*$AN$22)*$AH$22)*Calculator!$G$14)-((((F47/100)*$AJ$22)*$AN$22)*$AH$22)+((((F47/100)*$AJ$23)*$AH$23)),IF(Calculator!$O$6="DUALBAND A",SUM((((F47/100)*$AJ$22)*$AH$22))+(((((F47/100)*$AJ$22)*$AN$22)*$AH$22)*Calculator!$G$16)-((((F47/100)*$AJ$22)*$AN$22)*$AH$22)+((((F47/100)*$AJ$23)*$AH$23)),IF(Calculator!$O$6="DUALBAND B",SUM((((F47/100)*$AJ$22)*$AH$22))+(((((F47/100)*$AJ$22)*$AN$22)*$AH$22)*Calculator!$G$17)-((((F47/100)*$AJ$22)*$AN$22)*$AH$22)+((((F47/100)*$AJ$23)*$AH$23)),IF(Calculator!$O$6="DUALBAND C",SUM((((F47/100)*$AJ$22)*$AH$22))+(((((F47/100)*$AJ$22)*$AN$22)*$AH$22)*Calculator!$G$18)-((((F47/100)*$AJ$22)*$AN$22)*$AH$22)+((((F47/100)*$AJ$23)*$AH$23)),IF(Calculator!$O$6="DUALBAND D",SUM((((F47/100)*$AJ$22)*$AH$22))+(((((F47/100)*$AJ$22)*$AN$22)*$AH$22)*Calculator!$G$19)-((((F47/100)*$AJ$22)*$AN$22)*$AH$22)+((((F47/100)*$AJ$23)*$AH$23)),IF(Calculator!$O$6="DUALURBANE",SUM((((F47/100)*$AJ$22)*$AH$22))+(((((F47/100)*$AJ$22)*$AN$22)*$AH$22)*Calculator!$G$20)-((((F47/100)*$AJ$22)*$AN$22)*$AH$22)+((((F47/100)*$AJ$23)*$AH$23)),IF(Calculator!$O$6="DUALSILVERANOD",SUM((((F47/100)*$AJ$22)*$AH$22))+(((((F47/100)*$AJ$22)*$AN$22)*$AH$22)*Calculator!$G$21)-((((F47/100)*$AJ$22)*$AN$22)*$AH$22)+((((F47/100)*$AJ$23)*$AH$23)),IF(Calculator!$O$6="DUALANOD",SUM((((F47/100)*$AJ$22)*$AH$22))+(((((F47/100)*$AJ$22)*$AN$22)*$AH$22)*Calculator!$G$22)-((((F47/100)*$AJ$22)*$AN$22)*$AH$22)+((((F47/100)*$AJ$23)*$AH$23))))))))))))))))))))))))</f>
        <v>896.91723000000002</v>
      </c>
      <c r="V47" s="2">
        <f>IF(Calculator!$O$6="SINGLEBASE",SUM((((G47/100)*$AJ$22)*$AH$22))+((((G47/100)*$AJ$23)*$AH$23)),IF(Calculator!$O$6="SINGLEELEMENTS",SUM((((G47/100)*$AJ$22)*$AH$22))+(((((G47/100)*$AJ$22)*$AN$22)*$AH$22)*Calculator!$G$2)-((((G47/100)*$AJ$22)*$AN$22)*$AH$22)+((((G47/100)*$AJ$23)*$AH$23)),IF(Calculator!$O$6="SINGLESPECTRUM",SUM((((G47/100)*$AJ$22)*$AH$22))+(((((G47/100)*$AJ$22)*$AN$22)*$AH$22)*Calculator!$G$4)-((((G47/100)*$AJ$22)*$AN$22)*$AH$22)+((((G47/100)*$AJ$23)*$AH$23)),IF(Calculator!$O$6="SINGLEHOMESTEAD",SUM((((G47/100)*$AJ$22)*$AH$22))+(((((G47/100)*$AJ$22)*$AN$22)*$AH$22)*Calculator!$G$3)-((((G47/100)*$AJ$22)*$AN$22)*$AH$22)+((((G47/100)*$AJ$23)*$AH$23)),IF(Calculator!$O$6="SINGLEBAND A",SUM((((G47/100)*$AJ$22)*$AH$22))+(((((G47/100)*$AJ$22)*$AN$22)*$AH$22)*Calculator!$G$5)-((((G47/100)*$AJ$22)*$AN$22)*$AH$22)+((((G47/100)*$AJ$23)*$AH$23)),IF(Calculator!$O$6="SINGLEBAND B",SUM((((G47/100)*$AJ$22)*$AH$22))+(((((G47/100)*$AJ$22)*$AN$22)*$AH$22)*Calculator!$G$6)-((((G47/100)*$AJ$22)*$AN$22)*$AH$22)+((((G47/100)*$AJ$23)*$AH$23)),IF(Calculator!$O$6="SINGLEBAND C",SUM((((G47/100)*$AJ$22)*$AH$22))+(((((G47/100)*$AJ$22)*$AN$22)*$AH$22)*Calculator!$G$7)-((((G47/100)*$AJ$22)*$AN$22)*$AH$22)+((((G47/100)*$AJ$23)*$AH$23)),IF(Calculator!$O$6="SINGLEBAND D",SUM((((G47/100)*$AJ$22)*$AH$22))+(((((G47/100)*$AJ$22)*$AN$22)*$AH$22)*Calculator!$G$8)-((((G47/100)*$AJ$22)*$AN$22)*$AH$22)+((((G47/100)*$AJ$23)*$AH$23)),IF(Calculator!$O$6="SINGLEURBANE",SUM((((G47/100)*$AJ$22)*$AH$22))+(((((G47/100)*$AJ$22)*$AN$22)*$AH$22)*Calculator!$G$9)-((((G47/100)*$AJ$22)*$AN$22)*$AH$22)+((((G47/100)*$AJ$23)*$AH$23)),IF(Calculator!$O$6="SINGLESILVERANOD",SUM((((G47/100)*$AJ$22)*$AH$22))+(((((G47/100)*$AJ$22)*$AN$22)*$AH$22)*Calculator!$G$10)-((((G47/100)*$AJ$22)*$AN$22)*$AH$22)+((((G47/100)*$AJ$23)*$AH$23)),IF(Calculator!$O$6="SINGLEANOD",SUM((((G47/100)*$AJ$22)*$AH$22))+(((((G47/100)*$AJ$22)*$AN$22)*$AH$22)*Calculator!$G$11)-((((G47/100)*$AJ$22)*$AN$22)*$AH$22)+((((G47/100)*$AJ$23)*$AH$23)),IF(Calculator!$O$6="DUALBASE",SUM((((G47/100)*$AJ$22)*$AH$22))+(((((G47/100)*$AJ$22)*$AN$22)*$AH$22)*Calculator!$G$12)-((((G47/100)*$AJ$22)*$AN$22)*$AH$22)+((((G47/100)*$AJ$23)*$AH$23)),IF(Calculator!$O$6="DUALELEMENTS",SUM((((G47/100)*$AJ$22)*$AH$22))+(((((G47/100)*$AJ$22)*$AN$22)*$AH$22)*Calculator!$G$13)-((((G47/100)*$AJ$22)*$AN$22)*$AH$22)+((((G47/100)*$AJ$23)*$AH$23)),IF(Calculator!$O$6="DUALSPECTRUM",SUM((((G47/100)*$AJ$22)*$AH$22))+(((((G47/100)*$AJ$22)*$AN$22)*$AH$22)*Calculator!$G$15)-((((G47/100)*$AJ$22)*$AN$22)*$AH$22)+((((G47/100)*$AJ$23)*$AH$23)),IF(Calculator!$O$6="DUALHOMESTEAD",SUM((((G47/100)*$AJ$22)*$AH$22))+(((((G47/100)*$AJ$22)*$AN$22)*$AH$22)*Calculator!$G$14)-((((G47/100)*$AJ$22)*$AN$22)*$AH$22)+((((G47/100)*$AJ$23)*$AH$23)),IF(Calculator!$O$6="DUALBAND A",SUM((((G47/100)*$AJ$22)*$AH$22))+(((((G47/100)*$AJ$22)*$AN$22)*$AH$22)*Calculator!$G$16)-((((G47/100)*$AJ$22)*$AN$22)*$AH$22)+((((G47/100)*$AJ$23)*$AH$23)),IF(Calculator!$O$6="DUALBAND B",SUM((((G47/100)*$AJ$22)*$AH$22))+(((((G47/100)*$AJ$22)*$AN$22)*$AH$22)*Calculator!$G$17)-((((G47/100)*$AJ$22)*$AN$22)*$AH$22)+((((G47/100)*$AJ$23)*$AH$23)),IF(Calculator!$O$6="DUALBAND C",SUM((((G47/100)*$AJ$22)*$AH$22))+(((((G47/100)*$AJ$22)*$AN$22)*$AH$22)*Calculator!$G$18)-((((G47/100)*$AJ$22)*$AN$22)*$AH$22)+((((G47/100)*$AJ$23)*$AH$23)),IF(Calculator!$O$6="DUALBAND D",SUM((((G47/100)*$AJ$22)*$AH$22))+(((((G47/100)*$AJ$22)*$AN$22)*$AH$22)*Calculator!$G$19)-((((G47/100)*$AJ$22)*$AN$22)*$AH$22)+((((G47/100)*$AJ$23)*$AH$23)),IF(Calculator!$O$6="DUALURBANE",SUM((((G47/100)*$AJ$22)*$AH$22))+(((((G47/100)*$AJ$22)*$AN$22)*$AH$22)*Calculator!$G$20)-((((G47/100)*$AJ$22)*$AN$22)*$AH$22)+((((G47/100)*$AJ$23)*$AH$23)),IF(Calculator!$O$6="DUALSILVERANOD",SUM((((G47/100)*$AJ$22)*$AH$22))+(((((G47/100)*$AJ$22)*$AN$22)*$AH$22)*Calculator!$G$21)-((((G47/100)*$AJ$22)*$AN$22)*$AH$22)+((((G47/100)*$AJ$23)*$AH$23)),IF(Calculator!$O$6="DUALANOD",SUM((((G47/100)*$AJ$22)*$AH$22))+(((((G47/100)*$AJ$22)*$AN$22)*$AH$22)*Calculator!$G$22)-((((G47/100)*$AJ$22)*$AN$22)*$AH$22)+((((G47/100)*$AJ$23)*$AH$23))))))))))))))))))))))))</f>
        <v>906.42881999999986</v>
      </c>
      <c r="W47" s="2">
        <f>IF(Calculator!$O$6="SINGLEBASE",SUM((((H47/100)*$AJ$22)*$AH$22))+((((H47/100)*$AJ$23)*$AH$23)),IF(Calculator!$O$6="SINGLEELEMENTS",SUM((((H47/100)*$AJ$22)*$AH$22))+(((((H47/100)*$AJ$22)*$AN$22)*$AH$22)*Calculator!$G$2)-((((H47/100)*$AJ$22)*$AN$22)*$AH$22)+((((H47/100)*$AJ$23)*$AH$23)),IF(Calculator!$O$6="SINGLESPECTRUM",SUM((((H47/100)*$AJ$22)*$AH$22))+(((((H47/100)*$AJ$22)*$AN$22)*$AH$22)*Calculator!$G$4)-((((H47/100)*$AJ$22)*$AN$22)*$AH$22)+((((H47/100)*$AJ$23)*$AH$23)),IF(Calculator!$O$6="SINGLEHOMESTEAD",SUM((((H47/100)*$AJ$22)*$AH$22))+(((((H47/100)*$AJ$22)*$AN$22)*$AH$22)*Calculator!$G$3)-((((H47/100)*$AJ$22)*$AN$22)*$AH$22)+((((H47/100)*$AJ$23)*$AH$23)),IF(Calculator!$O$6="SINGLEBAND A",SUM((((H47/100)*$AJ$22)*$AH$22))+(((((H47/100)*$AJ$22)*$AN$22)*$AH$22)*Calculator!$G$5)-((((H47/100)*$AJ$22)*$AN$22)*$AH$22)+((((H47/100)*$AJ$23)*$AH$23)),IF(Calculator!$O$6="SINGLEBAND B",SUM((((H47/100)*$AJ$22)*$AH$22))+(((((H47/100)*$AJ$22)*$AN$22)*$AH$22)*Calculator!$G$6)-((((H47/100)*$AJ$22)*$AN$22)*$AH$22)+((((H47/100)*$AJ$23)*$AH$23)),IF(Calculator!$O$6="SINGLEBAND C",SUM((((H47/100)*$AJ$22)*$AH$22))+(((((H47/100)*$AJ$22)*$AN$22)*$AH$22)*Calculator!$G$7)-((((H47/100)*$AJ$22)*$AN$22)*$AH$22)+((((H47/100)*$AJ$23)*$AH$23)),IF(Calculator!$O$6="SINGLEBAND D",SUM((((H47/100)*$AJ$22)*$AH$22))+(((((H47/100)*$AJ$22)*$AN$22)*$AH$22)*Calculator!$G$8)-((((H47/100)*$AJ$22)*$AN$22)*$AH$22)+((((H47/100)*$AJ$23)*$AH$23)),IF(Calculator!$O$6="SINGLEURBANE",SUM((((H47/100)*$AJ$22)*$AH$22))+(((((H47/100)*$AJ$22)*$AN$22)*$AH$22)*Calculator!$G$9)-((((H47/100)*$AJ$22)*$AN$22)*$AH$22)+((((H47/100)*$AJ$23)*$AH$23)),IF(Calculator!$O$6="SINGLESILVERANOD",SUM((((H47/100)*$AJ$22)*$AH$22))+(((((H47/100)*$AJ$22)*$AN$22)*$AH$22)*Calculator!$G$10)-((((H47/100)*$AJ$22)*$AN$22)*$AH$22)+((((H47/100)*$AJ$23)*$AH$23)),IF(Calculator!$O$6="SINGLEANOD",SUM((((H47/100)*$AJ$22)*$AH$22))+(((((H47/100)*$AJ$22)*$AN$22)*$AH$22)*Calculator!$G$11)-((((H47/100)*$AJ$22)*$AN$22)*$AH$22)+((((H47/100)*$AJ$23)*$AH$23)),IF(Calculator!$O$6="DUALBASE",SUM((((H47/100)*$AJ$22)*$AH$22))+(((((H47/100)*$AJ$22)*$AN$22)*$AH$22)*Calculator!$G$12)-((((H47/100)*$AJ$22)*$AN$22)*$AH$22)+((((H47/100)*$AJ$23)*$AH$23)),IF(Calculator!$O$6="DUALELEMENTS",SUM((((H47/100)*$AJ$22)*$AH$22))+(((((H47/100)*$AJ$22)*$AN$22)*$AH$22)*Calculator!$G$13)-((((H47/100)*$AJ$22)*$AN$22)*$AH$22)+((((H47/100)*$AJ$23)*$AH$23)),IF(Calculator!$O$6="DUALSPECTRUM",SUM((((H47/100)*$AJ$22)*$AH$22))+(((((H47/100)*$AJ$22)*$AN$22)*$AH$22)*Calculator!$G$15)-((((H47/100)*$AJ$22)*$AN$22)*$AH$22)+((((H47/100)*$AJ$23)*$AH$23)),IF(Calculator!$O$6="DUALHOMESTEAD",SUM((((H47/100)*$AJ$22)*$AH$22))+(((((H47/100)*$AJ$22)*$AN$22)*$AH$22)*Calculator!$G$14)-((((H47/100)*$AJ$22)*$AN$22)*$AH$22)+((((H47/100)*$AJ$23)*$AH$23)),IF(Calculator!$O$6="DUALBAND A",SUM((((H47/100)*$AJ$22)*$AH$22))+(((((H47/100)*$AJ$22)*$AN$22)*$AH$22)*Calculator!$G$16)-((((H47/100)*$AJ$22)*$AN$22)*$AH$22)+((((H47/100)*$AJ$23)*$AH$23)),IF(Calculator!$O$6="DUALBAND B",SUM((((H47/100)*$AJ$22)*$AH$22))+(((((H47/100)*$AJ$22)*$AN$22)*$AH$22)*Calculator!$G$17)-((((H47/100)*$AJ$22)*$AN$22)*$AH$22)+((((H47/100)*$AJ$23)*$AH$23)),IF(Calculator!$O$6="DUALBAND C",SUM((((H47/100)*$AJ$22)*$AH$22))+(((((H47/100)*$AJ$22)*$AN$22)*$AH$22)*Calculator!$G$18)-((((H47/100)*$AJ$22)*$AN$22)*$AH$22)+((((H47/100)*$AJ$23)*$AH$23)),IF(Calculator!$O$6="DUALBAND D",SUM((((H47/100)*$AJ$22)*$AH$22))+(((((H47/100)*$AJ$22)*$AN$22)*$AH$22)*Calculator!$G$19)-((((H47/100)*$AJ$22)*$AN$22)*$AH$22)+((((H47/100)*$AJ$23)*$AH$23)),IF(Calculator!$O$6="DUALURBANE",SUM((((H47/100)*$AJ$22)*$AH$22))+(((((H47/100)*$AJ$22)*$AN$22)*$AH$22)*Calculator!$G$20)-((((H47/100)*$AJ$22)*$AN$22)*$AH$22)+((((H47/100)*$AJ$23)*$AH$23)),IF(Calculator!$O$6="DUALSILVERANOD",SUM((((H47/100)*$AJ$22)*$AH$22))+(((((H47/100)*$AJ$22)*$AN$22)*$AH$22)*Calculator!$G$21)-((((H47/100)*$AJ$22)*$AN$22)*$AH$22)+((((H47/100)*$AJ$23)*$AH$23)),IF(Calculator!$O$6="DUALANOD",SUM((((H47/100)*$AJ$22)*$AH$22))+(((((H47/100)*$AJ$22)*$AN$22)*$AH$22)*Calculator!$G$22)-((((H47/100)*$AJ$22)*$AN$22)*$AH$22)+((((H47/100)*$AJ$23)*$AH$23))))))))))))))))))))))))</f>
        <v>915.82472850000011</v>
      </c>
      <c r="X47" s="2">
        <f>IF(Calculator!$O$6="SINGLEBASE",SUM((((I47/100)*$AJ$22)*$AH$22))+((((I47/100)*$AJ$23)*$AH$23)),IF(Calculator!$O$6="SINGLEELEMENTS",SUM((((I47/100)*$AJ$22)*$AH$22))+(((((I47/100)*$AJ$22)*$AN$22)*$AH$22)*Calculator!$G$2)-((((I47/100)*$AJ$22)*$AN$22)*$AH$22)+((((I47/100)*$AJ$23)*$AH$23)),IF(Calculator!$O$6="SINGLESPECTRUM",SUM((((I47/100)*$AJ$22)*$AH$22))+(((((I47/100)*$AJ$22)*$AN$22)*$AH$22)*Calculator!$G$4)-((((I47/100)*$AJ$22)*$AN$22)*$AH$22)+((((I47/100)*$AJ$23)*$AH$23)),IF(Calculator!$O$6="SINGLEHOMESTEAD",SUM((((I47/100)*$AJ$22)*$AH$22))+(((((I47/100)*$AJ$22)*$AN$22)*$AH$22)*Calculator!$G$3)-((((I47/100)*$AJ$22)*$AN$22)*$AH$22)+((((I47/100)*$AJ$23)*$AH$23)),IF(Calculator!$O$6="SINGLEBAND A",SUM((((I47/100)*$AJ$22)*$AH$22))+(((((I47/100)*$AJ$22)*$AN$22)*$AH$22)*Calculator!$G$5)-((((I47/100)*$AJ$22)*$AN$22)*$AH$22)+((((I47/100)*$AJ$23)*$AH$23)),IF(Calculator!$O$6="SINGLEBAND B",SUM((((I47/100)*$AJ$22)*$AH$22))+(((((I47/100)*$AJ$22)*$AN$22)*$AH$22)*Calculator!$G$6)-((((I47/100)*$AJ$22)*$AN$22)*$AH$22)+((((I47/100)*$AJ$23)*$AH$23)),IF(Calculator!$O$6="SINGLEBAND C",SUM((((I47/100)*$AJ$22)*$AH$22))+(((((I47/100)*$AJ$22)*$AN$22)*$AH$22)*Calculator!$G$7)-((((I47/100)*$AJ$22)*$AN$22)*$AH$22)+((((I47/100)*$AJ$23)*$AH$23)),IF(Calculator!$O$6="SINGLEBAND D",SUM((((I47/100)*$AJ$22)*$AH$22))+(((((I47/100)*$AJ$22)*$AN$22)*$AH$22)*Calculator!$G$8)-((((I47/100)*$AJ$22)*$AN$22)*$AH$22)+((((I47/100)*$AJ$23)*$AH$23)),IF(Calculator!$O$6="SINGLEURBANE",SUM((((I47/100)*$AJ$22)*$AH$22))+(((((I47/100)*$AJ$22)*$AN$22)*$AH$22)*Calculator!$G$9)-((((I47/100)*$AJ$22)*$AN$22)*$AH$22)+((((I47/100)*$AJ$23)*$AH$23)),IF(Calculator!$O$6="SINGLESILVERANOD",SUM((((I47/100)*$AJ$22)*$AH$22))+(((((I47/100)*$AJ$22)*$AN$22)*$AH$22)*Calculator!$G$10)-((((I47/100)*$AJ$22)*$AN$22)*$AH$22)+((((I47/100)*$AJ$23)*$AH$23)),IF(Calculator!$O$6="SINGLEANOD",SUM((((I47/100)*$AJ$22)*$AH$22))+(((((I47/100)*$AJ$22)*$AN$22)*$AH$22)*Calculator!$G$11)-((((I47/100)*$AJ$22)*$AN$22)*$AH$22)+((((I47/100)*$AJ$23)*$AH$23)),IF(Calculator!$O$6="DUALBASE",SUM((((I47/100)*$AJ$22)*$AH$22))+(((((I47/100)*$AJ$22)*$AN$22)*$AH$22)*Calculator!$G$12)-((((I47/100)*$AJ$22)*$AN$22)*$AH$22)+((((I47/100)*$AJ$23)*$AH$23)),IF(Calculator!$O$6="DUALELEMENTS",SUM((((I47/100)*$AJ$22)*$AH$22))+(((((I47/100)*$AJ$22)*$AN$22)*$AH$22)*Calculator!$G$13)-((((I47/100)*$AJ$22)*$AN$22)*$AH$22)+((((I47/100)*$AJ$23)*$AH$23)),IF(Calculator!$O$6="DUALSPECTRUM",SUM((((I47/100)*$AJ$22)*$AH$22))+(((((I47/100)*$AJ$22)*$AN$22)*$AH$22)*Calculator!$G$15)-((((I47/100)*$AJ$22)*$AN$22)*$AH$22)+((((I47/100)*$AJ$23)*$AH$23)),IF(Calculator!$O$6="DUALHOMESTEAD",SUM((((I47/100)*$AJ$22)*$AH$22))+(((((I47/100)*$AJ$22)*$AN$22)*$AH$22)*Calculator!$G$14)-((((I47/100)*$AJ$22)*$AN$22)*$AH$22)+((((I47/100)*$AJ$23)*$AH$23)),IF(Calculator!$O$6="DUALBAND A",SUM((((I47/100)*$AJ$22)*$AH$22))+(((((I47/100)*$AJ$22)*$AN$22)*$AH$22)*Calculator!$G$16)-((((I47/100)*$AJ$22)*$AN$22)*$AH$22)+((((I47/100)*$AJ$23)*$AH$23)),IF(Calculator!$O$6="DUALBAND B",SUM((((I47/100)*$AJ$22)*$AH$22))+(((((I47/100)*$AJ$22)*$AN$22)*$AH$22)*Calculator!$G$17)-((((I47/100)*$AJ$22)*$AN$22)*$AH$22)+((((I47/100)*$AJ$23)*$AH$23)),IF(Calculator!$O$6="DUALBAND C",SUM((((I47/100)*$AJ$22)*$AH$22))+(((((I47/100)*$AJ$22)*$AN$22)*$AH$22)*Calculator!$G$18)-((((I47/100)*$AJ$22)*$AN$22)*$AH$22)+((((I47/100)*$AJ$23)*$AH$23)),IF(Calculator!$O$6="DUALBAND D",SUM((((I47/100)*$AJ$22)*$AH$22))+(((((I47/100)*$AJ$22)*$AN$22)*$AH$22)*Calculator!$G$19)-((((I47/100)*$AJ$22)*$AN$22)*$AH$22)+((((I47/100)*$AJ$23)*$AH$23)),IF(Calculator!$O$6="DUALURBANE",SUM((((I47/100)*$AJ$22)*$AH$22))+(((((I47/100)*$AJ$22)*$AN$22)*$AH$22)*Calculator!$G$20)-((((I47/100)*$AJ$22)*$AN$22)*$AH$22)+((((I47/100)*$AJ$23)*$AH$23)),IF(Calculator!$O$6="DUALSILVERANOD",SUM((((I47/100)*$AJ$22)*$AH$22))+(((((I47/100)*$AJ$22)*$AN$22)*$AH$22)*Calculator!$G$21)-((((I47/100)*$AJ$22)*$AN$22)*$AH$22)+((((I47/100)*$AJ$23)*$AH$23)),IF(Calculator!$O$6="DUALANOD",SUM((((I47/100)*$AJ$22)*$AH$22))+(((((I47/100)*$AJ$22)*$AN$22)*$AH$22)*Calculator!$G$22)-((((I47/100)*$AJ$22)*$AN$22)*$AH$22)+((((I47/100)*$AJ$23)*$AH$23))))))))))))))))))))))))</f>
        <v>925.87188100000003</v>
      </c>
      <c r="Y47" s="2">
        <f>IF(Calculator!$O$6="SINGLEBASE",SUM((((J47/100)*$AJ$22)*$AH$22))+((((J47/100)*$AJ$23)*$AH$23)),IF(Calculator!$O$6="SINGLEELEMENTS",SUM((((J47/100)*$AJ$22)*$AH$22))+(((((J47/100)*$AJ$22)*$AN$22)*$AH$22)*Calculator!$G$2)-((((J47/100)*$AJ$22)*$AN$22)*$AH$22)+((((J47/100)*$AJ$23)*$AH$23)),IF(Calculator!$O$6="SINGLESPECTRUM",SUM((((J47/100)*$AJ$22)*$AH$22))+(((((J47/100)*$AJ$22)*$AN$22)*$AH$22)*Calculator!$G$4)-((((J47/100)*$AJ$22)*$AN$22)*$AH$22)+((((J47/100)*$AJ$23)*$AH$23)),IF(Calculator!$O$6="SINGLEHOMESTEAD",SUM((((J47/100)*$AJ$22)*$AH$22))+(((((J47/100)*$AJ$22)*$AN$22)*$AH$22)*Calculator!$G$3)-((((J47/100)*$AJ$22)*$AN$22)*$AH$22)+((((J47/100)*$AJ$23)*$AH$23)),IF(Calculator!$O$6="SINGLEBAND A",SUM((((J47/100)*$AJ$22)*$AH$22))+(((((J47/100)*$AJ$22)*$AN$22)*$AH$22)*Calculator!$G$5)-((((J47/100)*$AJ$22)*$AN$22)*$AH$22)+((((J47/100)*$AJ$23)*$AH$23)),IF(Calculator!$O$6="SINGLEBAND B",SUM((((J47/100)*$AJ$22)*$AH$22))+(((((J47/100)*$AJ$22)*$AN$22)*$AH$22)*Calculator!$G$6)-((((J47/100)*$AJ$22)*$AN$22)*$AH$22)+((((J47/100)*$AJ$23)*$AH$23)),IF(Calculator!$O$6="SINGLEBAND C",SUM((((J47/100)*$AJ$22)*$AH$22))+(((((J47/100)*$AJ$22)*$AN$22)*$AH$22)*Calculator!$G$7)-((((J47/100)*$AJ$22)*$AN$22)*$AH$22)+((((J47/100)*$AJ$23)*$AH$23)),IF(Calculator!$O$6="SINGLEBAND D",SUM((((J47/100)*$AJ$22)*$AH$22))+(((((J47/100)*$AJ$22)*$AN$22)*$AH$22)*Calculator!$G$8)-((((J47/100)*$AJ$22)*$AN$22)*$AH$22)+((((J47/100)*$AJ$23)*$AH$23)),IF(Calculator!$O$6="SINGLEURBANE",SUM((((J47/100)*$AJ$22)*$AH$22))+(((((J47/100)*$AJ$22)*$AN$22)*$AH$22)*Calculator!$G$9)-((((J47/100)*$AJ$22)*$AN$22)*$AH$22)+((((J47/100)*$AJ$23)*$AH$23)),IF(Calculator!$O$6="SINGLESILVERANOD",SUM((((J47/100)*$AJ$22)*$AH$22))+(((((J47/100)*$AJ$22)*$AN$22)*$AH$22)*Calculator!$G$10)-((((J47/100)*$AJ$22)*$AN$22)*$AH$22)+((((J47/100)*$AJ$23)*$AH$23)),IF(Calculator!$O$6="SINGLEANOD",SUM((((J47/100)*$AJ$22)*$AH$22))+(((((J47/100)*$AJ$22)*$AN$22)*$AH$22)*Calculator!$G$11)-((((J47/100)*$AJ$22)*$AN$22)*$AH$22)+((((J47/100)*$AJ$23)*$AH$23)),IF(Calculator!$O$6="DUALBASE",SUM((((J47/100)*$AJ$22)*$AH$22))+(((((J47/100)*$AJ$22)*$AN$22)*$AH$22)*Calculator!$G$12)-((((J47/100)*$AJ$22)*$AN$22)*$AH$22)+((((J47/100)*$AJ$23)*$AH$23)),IF(Calculator!$O$6="DUALELEMENTS",SUM((((J47/100)*$AJ$22)*$AH$22))+(((((J47/100)*$AJ$22)*$AN$22)*$AH$22)*Calculator!$G$13)-((((J47/100)*$AJ$22)*$AN$22)*$AH$22)+((((J47/100)*$AJ$23)*$AH$23)),IF(Calculator!$O$6="DUALSPECTRUM",SUM((((J47/100)*$AJ$22)*$AH$22))+(((((J47/100)*$AJ$22)*$AN$22)*$AH$22)*Calculator!$G$15)-((((J47/100)*$AJ$22)*$AN$22)*$AH$22)+((((J47/100)*$AJ$23)*$AH$23)),IF(Calculator!$O$6="DUALHOMESTEAD",SUM((((J47/100)*$AJ$22)*$AH$22))+(((((J47/100)*$AJ$22)*$AN$22)*$AH$22)*Calculator!$G$14)-((((J47/100)*$AJ$22)*$AN$22)*$AH$22)+((((J47/100)*$AJ$23)*$AH$23)),IF(Calculator!$O$6="DUALBAND A",SUM((((J47/100)*$AJ$22)*$AH$22))+(((((J47/100)*$AJ$22)*$AN$22)*$AH$22)*Calculator!$G$16)-((((J47/100)*$AJ$22)*$AN$22)*$AH$22)+((((J47/100)*$AJ$23)*$AH$23)),IF(Calculator!$O$6="DUALBAND B",SUM((((J47/100)*$AJ$22)*$AH$22))+(((((J47/100)*$AJ$22)*$AN$22)*$AH$22)*Calculator!$G$17)-((((J47/100)*$AJ$22)*$AN$22)*$AH$22)+((((J47/100)*$AJ$23)*$AH$23)),IF(Calculator!$O$6="DUALBAND C",SUM((((J47/100)*$AJ$22)*$AH$22))+(((((J47/100)*$AJ$22)*$AN$22)*$AH$22)*Calculator!$G$18)-((((J47/100)*$AJ$22)*$AN$22)*$AH$22)+((((J47/100)*$AJ$23)*$AH$23)),IF(Calculator!$O$6="DUALBAND D",SUM((((J47/100)*$AJ$22)*$AH$22))+(((((J47/100)*$AJ$22)*$AN$22)*$AH$22)*Calculator!$G$19)-((((J47/100)*$AJ$22)*$AN$22)*$AH$22)+((((J47/100)*$AJ$23)*$AH$23)),IF(Calculator!$O$6="DUALURBANE",SUM((((J47/100)*$AJ$22)*$AH$22))+(((((J47/100)*$AJ$22)*$AN$22)*$AH$22)*Calculator!$G$20)-((((J47/100)*$AJ$22)*$AN$22)*$AH$22)+((((J47/100)*$AJ$23)*$AH$23)),IF(Calculator!$O$6="DUALSILVERANOD",SUM((((J47/100)*$AJ$22)*$AH$22))+(((((J47/100)*$AJ$22)*$AN$22)*$AH$22)*Calculator!$G$21)-((((J47/100)*$AJ$22)*$AN$22)*$AH$22)+((((J47/100)*$AJ$23)*$AH$23)),IF(Calculator!$O$6="DUALANOD",SUM((((J47/100)*$AJ$22)*$AH$22))+(((((J47/100)*$AJ$22)*$AN$22)*$AH$22)*Calculator!$G$22)-((((J47/100)*$AJ$22)*$AN$22)*$AH$22)+((((J47/100)*$AJ$23)*$AH$23))))))))))))))))))))))))</f>
        <v>935.26778949999982</v>
      </c>
      <c r="Z47" s="2">
        <f>IF(Calculator!$O$6="SINGLEBASE",SUM((((K47/100)*$AJ$22)*$AH$22))+((((K47/100)*$AJ$23)*$AH$23)),IF(Calculator!$O$6="SINGLEELEMENTS",SUM((((K47/100)*$AJ$22)*$AH$22))+(((((K47/100)*$AJ$22)*$AN$22)*$AH$22)*Calculator!$G$2)-((((K47/100)*$AJ$22)*$AN$22)*$AH$22)+((((K47/100)*$AJ$23)*$AH$23)),IF(Calculator!$O$6="SINGLESPECTRUM",SUM((((K47/100)*$AJ$22)*$AH$22))+(((((K47/100)*$AJ$22)*$AN$22)*$AH$22)*Calculator!$G$4)-((((K47/100)*$AJ$22)*$AN$22)*$AH$22)+((((K47/100)*$AJ$23)*$AH$23)),IF(Calculator!$O$6="SINGLEHOMESTEAD",SUM((((K47/100)*$AJ$22)*$AH$22))+(((((K47/100)*$AJ$22)*$AN$22)*$AH$22)*Calculator!$G$3)-((((K47/100)*$AJ$22)*$AN$22)*$AH$22)+((((K47/100)*$AJ$23)*$AH$23)),IF(Calculator!$O$6="SINGLEBAND A",SUM((((K47/100)*$AJ$22)*$AH$22))+(((((K47/100)*$AJ$22)*$AN$22)*$AH$22)*Calculator!$G$5)-((((K47/100)*$AJ$22)*$AN$22)*$AH$22)+((((K47/100)*$AJ$23)*$AH$23)),IF(Calculator!$O$6="SINGLEBAND B",SUM((((K47/100)*$AJ$22)*$AH$22))+(((((K47/100)*$AJ$22)*$AN$22)*$AH$22)*Calculator!$G$6)-((((K47/100)*$AJ$22)*$AN$22)*$AH$22)+((((K47/100)*$AJ$23)*$AH$23)),IF(Calculator!$O$6="SINGLEBAND C",SUM((((K47/100)*$AJ$22)*$AH$22))+(((((K47/100)*$AJ$22)*$AN$22)*$AH$22)*Calculator!$G$7)-((((K47/100)*$AJ$22)*$AN$22)*$AH$22)+((((K47/100)*$AJ$23)*$AH$23)),IF(Calculator!$O$6="SINGLEBAND D",SUM((((K47/100)*$AJ$22)*$AH$22))+(((((K47/100)*$AJ$22)*$AN$22)*$AH$22)*Calculator!$G$8)-((((K47/100)*$AJ$22)*$AN$22)*$AH$22)+((((K47/100)*$AJ$23)*$AH$23)),IF(Calculator!$O$6="SINGLEURBANE",SUM((((K47/100)*$AJ$22)*$AH$22))+(((((K47/100)*$AJ$22)*$AN$22)*$AH$22)*Calculator!$G$9)-((((K47/100)*$AJ$22)*$AN$22)*$AH$22)+((((K47/100)*$AJ$23)*$AH$23)),IF(Calculator!$O$6="SINGLESILVERANOD",SUM((((K47/100)*$AJ$22)*$AH$22))+(((((K47/100)*$AJ$22)*$AN$22)*$AH$22)*Calculator!$G$10)-((((K47/100)*$AJ$22)*$AN$22)*$AH$22)+((((K47/100)*$AJ$23)*$AH$23)),IF(Calculator!$O$6="SINGLEANOD",SUM((((K47/100)*$AJ$22)*$AH$22))+(((((K47/100)*$AJ$22)*$AN$22)*$AH$22)*Calculator!$G$11)-((((K47/100)*$AJ$22)*$AN$22)*$AH$22)+((((K47/100)*$AJ$23)*$AH$23)),IF(Calculator!$O$6="DUALBASE",SUM((((K47/100)*$AJ$22)*$AH$22))+(((((K47/100)*$AJ$22)*$AN$22)*$AH$22)*Calculator!$G$12)-((((K47/100)*$AJ$22)*$AN$22)*$AH$22)+((((K47/100)*$AJ$23)*$AH$23)),IF(Calculator!$O$6="DUALELEMENTS",SUM((((K47/100)*$AJ$22)*$AH$22))+(((((K47/100)*$AJ$22)*$AN$22)*$AH$22)*Calculator!$G$13)-((((K47/100)*$AJ$22)*$AN$22)*$AH$22)+((((K47/100)*$AJ$23)*$AH$23)),IF(Calculator!$O$6="DUALSPECTRUM",SUM((((K47/100)*$AJ$22)*$AH$22))+(((((K47/100)*$AJ$22)*$AN$22)*$AH$22)*Calculator!$G$15)-((((K47/100)*$AJ$22)*$AN$22)*$AH$22)+((((K47/100)*$AJ$23)*$AH$23)),IF(Calculator!$O$6="DUALHOMESTEAD",SUM((((K47/100)*$AJ$22)*$AH$22))+(((((K47/100)*$AJ$22)*$AN$22)*$AH$22)*Calculator!$G$14)-((((K47/100)*$AJ$22)*$AN$22)*$AH$22)+((((K47/100)*$AJ$23)*$AH$23)),IF(Calculator!$O$6="DUALBAND A",SUM((((K47/100)*$AJ$22)*$AH$22))+(((((K47/100)*$AJ$22)*$AN$22)*$AH$22)*Calculator!$G$16)-((((K47/100)*$AJ$22)*$AN$22)*$AH$22)+((((K47/100)*$AJ$23)*$AH$23)),IF(Calculator!$O$6="DUALBAND B",SUM((((K47/100)*$AJ$22)*$AH$22))+(((((K47/100)*$AJ$22)*$AN$22)*$AH$22)*Calculator!$G$17)-((((K47/100)*$AJ$22)*$AN$22)*$AH$22)+((((K47/100)*$AJ$23)*$AH$23)),IF(Calculator!$O$6="DUALBAND C",SUM((((K47/100)*$AJ$22)*$AH$22))+(((((K47/100)*$AJ$22)*$AN$22)*$AH$22)*Calculator!$G$18)-((((K47/100)*$AJ$22)*$AN$22)*$AH$22)+((((K47/100)*$AJ$23)*$AH$23)),IF(Calculator!$O$6="DUALBAND D",SUM((((K47/100)*$AJ$22)*$AH$22))+(((((K47/100)*$AJ$22)*$AN$22)*$AH$22)*Calculator!$G$19)-((((K47/100)*$AJ$22)*$AN$22)*$AH$22)+((((K47/100)*$AJ$23)*$AH$23)),IF(Calculator!$O$6="DUALURBANE",SUM((((K47/100)*$AJ$22)*$AH$22))+(((((K47/100)*$AJ$22)*$AN$22)*$AH$22)*Calculator!$G$20)-((((K47/100)*$AJ$22)*$AN$22)*$AH$22)+((((K47/100)*$AJ$23)*$AH$23)),IF(Calculator!$O$6="DUALSILVERANOD",SUM((((K47/100)*$AJ$22)*$AH$22))+(((((K47/100)*$AJ$22)*$AN$22)*$AH$22)*Calculator!$G$21)-((((K47/100)*$AJ$22)*$AN$22)*$AH$22)+((((K47/100)*$AJ$23)*$AH$23)),IF(Calculator!$O$6="DUALANOD",SUM((((K47/100)*$AJ$22)*$AH$22))+(((((K47/100)*$AJ$22)*$AN$22)*$AH$22)*Calculator!$G$22)-((((K47/100)*$AJ$22)*$AN$22)*$AH$22)+((((K47/100)*$AJ$23)*$AH$23))))))))))))))))))))))))</f>
        <v>945.31065750000005</v>
      </c>
      <c r="AA47" s="2">
        <f>IF(Calculator!$O$6="SINGLEBASE",SUM((((L47/100)*$AJ$22)*$AH$22))+((((L47/100)*$AJ$23)*$AH$23)),IF(Calculator!$O$6="SINGLEELEMENTS",SUM((((L47/100)*$AJ$22)*$AH$22))+(((((L47/100)*$AJ$22)*$AN$22)*$AH$22)*Calculator!$G$2)-((((L47/100)*$AJ$22)*$AN$22)*$AH$22)+((((L47/100)*$AJ$23)*$AH$23)),IF(Calculator!$O$6="SINGLESPECTRUM",SUM((((L47/100)*$AJ$22)*$AH$22))+(((((L47/100)*$AJ$22)*$AN$22)*$AH$22)*Calculator!$G$4)-((((L47/100)*$AJ$22)*$AN$22)*$AH$22)+((((L47/100)*$AJ$23)*$AH$23)),IF(Calculator!$O$6="SINGLEHOMESTEAD",SUM((((L47/100)*$AJ$22)*$AH$22))+(((((L47/100)*$AJ$22)*$AN$22)*$AH$22)*Calculator!$G$3)-((((L47/100)*$AJ$22)*$AN$22)*$AH$22)+((((L47/100)*$AJ$23)*$AH$23)),IF(Calculator!$O$6="SINGLEBAND A",SUM((((L47/100)*$AJ$22)*$AH$22))+(((((L47/100)*$AJ$22)*$AN$22)*$AH$22)*Calculator!$G$5)-((((L47/100)*$AJ$22)*$AN$22)*$AH$22)+((((L47/100)*$AJ$23)*$AH$23)),IF(Calculator!$O$6="SINGLEBAND B",SUM((((L47/100)*$AJ$22)*$AH$22))+(((((L47/100)*$AJ$22)*$AN$22)*$AH$22)*Calculator!$G$6)-((((L47/100)*$AJ$22)*$AN$22)*$AH$22)+((((L47/100)*$AJ$23)*$AH$23)),IF(Calculator!$O$6="SINGLEBAND C",SUM((((L47/100)*$AJ$22)*$AH$22))+(((((L47/100)*$AJ$22)*$AN$22)*$AH$22)*Calculator!$G$7)-((((L47/100)*$AJ$22)*$AN$22)*$AH$22)+((((L47/100)*$AJ$23)*$AH$23)),IF(Calculator!$O$6="SINGLEBAND D",SUM((((L47/100)*$AJ$22)*$AH$22))+(((((L47/100)*$AJ$22)*$AN$22)*$AH$22)*Calculator!$G$8)-((((L47/100)*$AJ$22)*$AN$22)*$AH$22)+((((L47/100)*$AJ$23)*$AH$23)),IF(Calculator!$O$6="SINGLEURBANE",SUM((((L47/100)*$AJ$22)*$AH$22))+(((((L47/100)*$AJ$22)*$AN$22)*$AH$22)*Calculator!$G$9)-((((L47/100)*$AJ$22)*$AN$22)*$AH$22)+((((L47/100)*$AJ$23)*$AH$23)),IF(Calculator!$O$6="SINGLESILVERANOD",SUM((((L47/100)*$AJ$22)*$AH$22))+(((((L47/100)*$AJ$22)*$AN$22)*$AH$22)*Calculator!$G$10)-((((L47/100)*$AJ$22)*$AN$22)*$AH$22)+((((L47/100)*$AJ$23)*$AH$23)),IF(Calculator!$O$6="SINGLEANOD",SUM((((L47/100)*$AJ$22)*$AH$22))+(((((L47/100)*$AJ$22)*$AN$22)*$AH$22)*Calculator!$G$11)-((((L47/100)*$AJ$22)*$AN$22)*$AH$22)+((((L47/100)*$AJ$23)*$AH$23)),IF(Calculator!$O$6="DUALBASE",SUM((((L47/100)*$AJ$22)*$AH$22))+(((((L47/100)*$AJ$22)*$AN$22)*$AH$22)*Calculator!$G$12)-((((L47/100)*$AJ$22)*$AN$22)*$AH$22)+((((L47/100)*$AJ$23)*$AH$23)),IF(Calculator!$O$6="DUALELEMENTS",SUM((((L47/100)*$AJ$22)*$AH$22))+(((((L47/100)*$AJ$22)*$AN$22)*$AH$22)*Calculator!$G$13)-((((L47/100)*$AJ$22)*$AN$22)*$AH$22)+((((L47/100)*$AJ$23)*$AH$23)),IF(Calculator!$O$6="DUALSPECTRUM",SUM((((L47/100)*$AJ$22)*$AH$22))+(((((L47/100)*$AJ$22)*$AN$22)*$AH$22)*Calculator!$G$15)-((((L47/100)*$AJ$22)*$AN$22)*$AH$22)+((((L47/100)*$AJ$23)*$AH$23)),IF(Calculator!$O$6="DUALHOMESTEAD",SUM((((L47/100)*$AJ$22)*$AH$22))+(((((L47/100)*$AJ$22)*$AN$22)*$AH$22)*Calculator!$G$14)-((((L47/100)*$AJ$22)*$AN$22)*$AH$22)+((((L47/100)*$AJ$23)*$AH$23)),IF(Calculator!$O$6="DUALBAND A",SUM((((L47/100)*$AJ$22)*$AH$22))+(((((L47/100)*$AJ$22)*$AN$22)*$AH$22)*Calculator!$G$16)-((((L47/100)*$AJ$22)*$AN$22)*$AH$22)+((((L47/100)*$AJ$23)*$AH$23)),IF(Calculator!$O$6="DUALBAND B",SUM((((L47/100)*$AJ$22)*$AH$22))+(((((L47/100)*$AJ$22)*$AN$22)*$AH$22)*Calculator!$G$17)-((((L47/100)*$AJ$22)*$AN$22)*$AH$22)+((((L47/100)*$AJ$23)*$AH$23)),IF(Calculator!$O$6="DUALBAND C",SUM((((L47/100)*$AJ$22)*$AH$22))+(((((L47/100)*$AJ$22)*$AN$22)*$AH$22)*Calculator!$G$18)-((((L47/100)*$AJ$22)*$AN$22)*$AH$22)+((((L47/100)*$AJ$23)*$AH$23)),IF(Calculator!$O$6="DUALBAND D",SUM((((L47/100)*$AJ$22)*$AH$22))+(((((L47/100)*$AJ$22)*$AN$22)*$AH$22)*Calculator!$G$19)-((((L47/100)*$AJ$22)*$AN$22)*$AH$22)+((((L47/100)*$AJ$23)*$AH$23)),IF(Calculator!$O$6="DUALURBANE",SUM((((L47/100)*$AJ$22)*$AH$22))+(((((L47/100)*$AJ$22)*$AN$22)*$AH$22)*Calculator!$G$20)-((((L47/100)*$AJ$22)*$AN$22)*$AH$22)+((((L47/100)*$AJ$23)*$AH$23)),IF(Calculator!$O$6="DUALSILVERANOD",SUM((((L47/100)*$AJ$22)*$AH$22))+(((((L47/100)*$AJ$22)*$AN$22)*$AH$22)*Calculator!$G$21)-((((L47/100)*$AJ$22)*$AN$22)*$AH$22)+((((L47/100)*$AJ$23)*$AH$23)),IF(Calculator!$O$6="DUALANOD",SUM((((L47/100)*$AJ$22)*$AH$22))+(((((L47/100)*$AJ$22)*$AN$22)*$AH$22)*Calculator!$G$22)-((((L47/100)*$AJ$22)*$AN$22)*$AH$22)+((((L47/100)*$AJ$23)*$AH$23))))))))))))))))))))))))</f>
        <v>954.71085049999988</v>
      </c>
      <c r="AB47" s="2">
        <f>IF(Calculator!$O$6="SINGLEBASE",SUM((((M47/100)*$AJ$22)*$AH$22))+((((M47/100)*$AJ$23)*$AH$23)),IF(Calculator!$O$6="SINGLEELEMENTS",SUM((((M47/100)*$AJ$22)*$AH$22))+(((((M47/100)*$AJ$22)*$AN$22)*$AH$22)*Calculator!$G$2)-((((M47/100)*$AJ$22)*$AN$22)*$AH$22)+((((M47/100)*$AJ$23)*$AH$23)),IF(Calculator!$O$6="SINGLESPECTRUM",SUM((((M47/100)*$AJ$22)*$AH$22))+(((((M47/100)*$AJ$22)*$AN$22)*$AH$22)*Calculator!$G$4)-((((M47/100)*$AJ$22)*$AN$22)*$AH$22)+((((M47/100)*$AJ$23)*$AH$23)),IF(Calculator!$O$6="SINGLEHOMESTEAD",SUM((((M47/100)*$AJ$22)*$AH$22))+(((((M47/100)*$AJ$22)*$AN$22)*$AH$22)*Calculator!$G$3)-((((M47/100)*$AJ$22)*$AN$22)*$AH$22)+((((M47/100)*$AJ$23)*$AH$23)),IF(Calculator!$O$6="SINGLEBAND A",SUM((((M47/100)*$AJ$22)*$AH$22))+(((((M47/100)*$AJ$22)*$AN$22)*$AH$22)*Calculator!$G$5)-((((M47/100)*$AJ$22)*$AN$22)*$AH$22)+((((M47/100)*$AJ$23)*$AH$23)),IF(Calculator!$O$6="SINGLEBAND B",SUM((((M47/100)*$AJ$22)*$AH$22))+(((((M47/100)*$AJ$22)*$AN$22)*$AH$22)*Calculator!$G$6)-((((M47/100)*$AJ$22)*$AN$22)*$AH$22)+((((M47/100)*$AJ$23)*$AH$23)),IF(Calculator!$O$6="SINGLEBAND C",SUM((((M47/100)*$AJ$22)*$AH$22))+(((((M47/100)*$AJ$22)*$AN$22)*$AH$22)*Calculator!$G$7)-((((M47/100)*$AJ$22)*$AN$22)*$AH$22)+((((M47/100)*$AJ$23)*$AH$23)),IF(Calculator!$O$6="SINGLEBAND D",SUM((((M47/100)*$AJ$22)*$AH$22))+(((((M47/100)*$AJ$22)*$AN$22)*$AH$22)*Calculator!$G$8)-((((M47/100)*$AJ$22)*$AN$22)*$AH$22)+((((M47/100)*$AJ$23)*$AH$23)),IF(Calculator!$O$6="SINGLEURBANE",SUM((((M47/100)*$AJ$22)*$AH$22))+(((((M47/100)*$AJ$22)*$AN$22)*$AH$22)*Calculator!$G$9)-((((M47/100)*$AJ$22)*$AN$22)*$AH$22)+((((M47/100)*$AJ$23)*$AH$23)),IF(Calculator!$O$6="SINGLESILVERANOD",SUM((((M47/100)*$AJ$22)*$AH$22))+(((((M47/100)*$AJ$22)*$AN$22)*$AH$22)*Calculator!$G$10)-((((M47/100)*$AJ$22)*$AN$22)*$AH$22)+((((M47/100)*$AJ$23)*$AH$23)),IF(Calculator!$O$6="SINGLEANOD",SUM((((M47/100)*$AJ$22)*$AH$22))+(((((M47/100)*$AJ$22)*$AN$22)*$AH$22)*Calculator!$G$11)-((((M47/100)*$AJ$22)*$AN$22)*$AH$22)+((((M47/100)*$AJ$23)*$AH$23)),IF(Calculator!$O$6="DUALBASE",SUM((((M47/100)*$AJ$22)*$AH$22))+(((((M47/100)*$AJ$22)*$AN$22)*$AH$22)*Calculator!$G$12)-((((M47/100)*$AJ$22)*$AN$22)*$AH$22)+((((M47/100)*$AJ$23)*$AH$23)),IF(Calculator!$O$6="DUALELEMENTS",SUM((((M47/100)*$AJ$22)*$AH$22))+(((((M47/100)*$AJ$22)*$AN$22)*$AH$22)*Calculator!$G$13)-((((M47/100)*$AJ$22)*$AN$22)*$AH$22)+((((M47/100)*$AJ$23)*$AH$23)),IF(Calculator!$O$6="DUALSPECTRUM",SUM((((M47/100)*$AJ$22)*$AH$22))+(((((M47/100)*$AJ$22)*$AN$22)*$AH$22)*Calculator!$G$15)-((((M47/100)*$AJ$22)*$AN$22)*$AH$22)+((((M47/100)*$AJ$23)*$AH$23)),IF(Calculator!$O$6="DUALHOMESTEAD",SUM((((M47/100)*$AJ$22)*$AH$22))+(((((M47/100)*$AJ$22)*$AN$22)*$AH$22)*Calculator!$G$14)-((((M47/100)*$AJ$22)*$AN$22)*$AH$22)+((((M47/100)*$AJ$23)*$AH$23)),IF(Calculator!$O$6="DUALBAND A",SUM((((M47/100)*$AJ$22)*$AH$22))+(((((M47/100)*$AJ$22)*$AN$22)*$AH$22)*Calculator!$G$16)-((((M47/100)*$AJ$22)*$AN$22)*$AH$22)+((((M47/100)*$AJ$23)*$AH$23)),IF(Calculator!$O$6="DUALBAND B",SUM((((M47/100)*$AJ$22)*$AH$22))+(((((M47/100)*$AJ$22)*$AN$22)*$AH$22)*Calculator!$G$17)-((((M47/100)*$AJ$22)*$AN$22)*$AH$22)+((((M47/100)*$AJ$23)*$AH$23)),IF(Calculator!$O$6="DUALBAND C",SUM((((M47/100)*$AJ$22)*$AH$22))+(((((M47/100)*$AJ$22)*$AN$22)*$AH$22)*Calculator!$G$18)-((((M47/100)*$AJ$22)*$AN$22)*$AH$22)+((((M47/100)*$AJ$23)*$AH$23)),IF(Calculator!$O$6="DUALBAND D",SUM((((M47/100)*$AJ$22)*$AH$22))+(((((M47/100)*$AJ$22)*$AN$22)*$AH$22)*Calculator!$G$19)-((((M47/100)*$AJ$22)*$AN$22)*$AH$22)+((((M47/100)*$AJ$23)*$AH$23)),IF(Calculator!$O$6="DUALURBANE",SUM((((M47/100)*$AJ$22)*$AH$22))+(((((M47/100)*$AJ$22)*$AN$22)*$AH$22)*Calculator!$G$20)-((((M47/100)*$AJ$22)*$AN$22)*$AH$22)+((((M47/100)*$AJ$23)*$AH$23)),IF(Calculator!$O$6="DUALSILVERANOD",SUM((((M47/100)*$AJ$22)*$AH$22))+(((((M47/100)*$AJ$22)*$AN$22)*$AH$22)*Calculator!$G$21)-((((M47/100)*$AJ$22)*$AN$22)*$AH$22)+((((M47/100)*$AJ$23)*$AH$23)),IF(Calculator!$O$6="DUALANOD",SUM((((M47/100)*$AJ$22)*$AH$22))+(((((M47/100)*$AJ$22)*$AN$22)*$AH$22)*Calculator!$G$22)-((((M47/100)*$AJ$22)*$AN$22)*$AH$22)+((((M47/100)*$AJ$23)*$AH$23))))))))))))))))))))))))</f>
        <v>964.10675899999978</v>
      </c>
      <c r="AC47" s="2">
        <f>IF(Calculator!$O$6="SINGLEBASE",SUM((((N47/100)*$AJ$22)*$AH$22))+((((N47/100)*$AJ$23)*$AH$23)),IF(Calculator!$O$6="SINGLEELEMENTS",SUM((((N47/100)*$AJ$22)*$AH$22))+(((((N47/100)*$AJ$22)*$AN$22)*$AH$22)*Calculator!$G$2)-((((N47/100)*$AJ$22)*$AN$22)*$AH$22)+((((N47/100)*$AJ$23)*$AH$23)),IF(Calculator!$O$6="SINGLESPECTRUM",SUM((((N47/100)*$AJ$22)*$AH$22))+(((((N47/100)*$AJ$22)*$AN$22)*$AH$22)*Calculator!$G$4)-((((N47/100)*$AJ$22)*$AN$22)*$AH$22)+((((N47/100)*$AJ$23)*$AH$23)),IF(Calculator!$O$6="SINGLEHOMESTEAD",SUM((((N47/100)*$AJ$22)*$AH$22))+(((((N47/100)*$AJ$22)*$AN$22)*$AH$22)*Calculator!$G$3)-((((N47/100)*$AJ$22)*$AN$22)*$AH$22)+((((N47/100)*$AJ$23)*$AH$23)),IF(Calculator!$O$6="SINGLEBAND A",SUM((((N47/100)*$AJ$22)*$AH$22))+(((((N47/100)*$AJ$22)*$AN$22)*$AH$22)*Calculator!$G$5)-((((N47/100)*$AJ$22)*$AN$22)*$AH$22)+((((N47/100)*$AJ$23)*$AH$23)),IF(Calculator!$O$6="SINGLEBAND B",SUM((((N47/100)*$AJ$22)*$AH$22))+(((((N47/100)*$AJ$22)*$AN$22)*$AH$22)*Calculator!$G$6)-((((N47/100)*$AJ$22)*$AN$22)*$AH$22)+((((N47/100)*$AJ$23)*$AH$23)),IF(Calculator!$O$6="SINGLEBAND C",SUM((((N47/100)*$AJ$22)*$AH$22))+(((((N47/100)*$AJ$22)*$AN$22)*$AH$22)*Calculator!$G$7)-((((N47/100)*$AJ$22)*$AN$22)*$AH$22)+((((N47/100)*$AJ$23)*$AH$23)),IF(Calculator!$O$6="SINGLEBAND D",SUM((((N47/100)*$AJ$22)*$AH$22))+(((((N47/100)*$AJ$22)*$AN$22)*$AH$22)*Calculator!$G$8)-((((N47/100)*$AJ$22)*$AN$22)*$AH$22)+((((N47/100)*$AJ$23)*$AH$23)),IF(Calculator!$O$6="SINGLEURBANE",SUM((((N47/100)*$AJ$22)*$AH$22))+(((((N47/100)*$AJ$22)*$AN$22)*$AH$22)*Calculator!$G$9)-((((N47/100)*$AJ$22)*$AN$22)*$AH$22)+((((N47/100)*$AJ$23)*$AH$23)),IF(Calculator!$O$6="SINGLESILVERANOD",SUM((((N47/100)*$AJ$22)*$AH$22))+(((((N47/100)*$AJ$22)*$AN$22)*$AH$22)*Calculator!$G$10)-((((N47/100)*$AJ$22)*$AN$22)*$AH$22)+((((N47/100)*$AJ$23)*$AH$23)),IF(Calculator!$O$6="SINGLEANOD",SUM((((N47/100)*$AJ$22)*$AH$22))+(((((N47/100)*$AJ$22)*$AN$22)*$AH$22)*Calculator!$G$11)-((((N47/100)*$AJ$22)*$AN$22)*$AH$22)+((((N47/100)*$AJ$23)*$AH$23)),IF(Calculator!$O$6="DUALBASE",SUM((((N47/100)*$AJ$22)*$AH$22))+(((((N47/100)*$AJ$22)*$AN$22)*$AH$22)*Calculator!$G$12)-((((N47/100)*$AJ$22)*$AN$22)*$AH$22)+((((N47/100)*$AJ$23)*$AH$23)),IF(Calculator!$O$6="DUALELEMENTS",SUM((((N47/100)*$AJ$22)*$AH$22))+(((((N47/100)*$AJ$22)*$AN$22)*$AH$22)*Calculator!$G$13)-((((N47/100)*$AJ$22)*$AN$22)*$AH$22)+((((N47/100)*$AJ$23)*$AH$23)),IF(Calculator!$O$6="DUALSPECTRUM",SUM((((N47/100)*$AJ$22)*$AH$22))+(((((N47/100)*$AJ$22)*$AN$22)*$AH$22)*Calculator!$G$15)-((((N47/100)*$AJ$22)*$AN$22)*$AH$22)+((((N47/100)*$AJ$23)*$AH$23)),IF(Calculator!$O$6="DUALHOMESTEAD",SUM((((N47/100)*$AJ$22)*$AH$22))+(((((N47/100)*$AJ$22)*$AN$22)*$AH$22)*Calculator!$G$14)-((((N47/100)*$AJ$22)*$AN$22)*$AH$22)+((((N47/100)*$AJ$23)*$AH$23)),IF(Calculator!$O$6="DUALBAND A",SUM((((N47/100)*$AJ$22)*$AH$22))+(((((N47/100)*$AJ$22)*$AN$22)*$AH$22)*Calculator!$G$16)-((((N47/100)*$AJ$22)*$AN$22)*$AH$22)+((((N47/100)*$AJ$23)*$AH$23)),IF(Calculator!$O$6="DUALBAND B",SUM((((N47/100)*$AJ$22)*$AH$22))+(((((N47/100)*$AJ$22)*$AN$22)*$AH$22)*Calculator!$G$17)-((((N47/100)*$AJ$22)*$AN$22)*$AH$22)+((((N47/100)*$AJ$23)*$AH$23)),IF(Calculator!$O$6="DUALBAND C",SUM((((N47/100)*$AJ$22)*$AH$22))+(((((N47/100)*$AJ$22)*$AN$22)*$AH$22)*Calculator!$G$18)-((((N47/100)*$AJ$22)*$AN$22)*$AH$22)+((((N47/100)*$AJ$23)*$AH$23)),IF(Calculator!$O$6="DUALBAND D",SUM((((N47/100)*$AJ$22)*$AH$22))+(((((N47/100)*$AJ$22)*$AN$22)*$AH$22)*Calculator!$G$19)-((((N47/100)*$AJ$22)*$AN$22)*$AH$22)+((((N47/100)*$AJ$23)*$AH$23)),IF(Calculator!$O$6="DUALURBANE",SUM((((N47/100)*$AJ$22)*$AH$22))+(((((N47/100)*$AJ$22)*$AN$22)*$AH$22)*Calculator!$G$20)-((((N47/100)*$AJ$22)*$AN$22)*$AH$22)+((((N47/100)*$AJ$23)*$AH$23)),IF(Calculator!$O$6="DUALSILVERANOD",SUM((((N47/100)*$AJ$22)*$AH$22))+(((((N47/100)*$AJ$22)*$AN$22)*$AH$22)*Calculator!$G$21)-((((N47/100)*$AJ$22)*$AN$22)*$AH$22)+((((N47/100)*$AJ$23)*$AH$23)),IF(Calculator!$O$6="DUALANOD",SUM((((N47/100)*$AJ$22)*$AH$22))+(((((N47/100)*$AJ$22)*$AN$22)*$AH$22)*Calculator!$G$22)-((((N47/100)*$AJ$22)*$AN$22)*$AH$22)+((((N47/100)*$AJ$23)*$AH$23))))))))))))))))))))))))</f>
        <v>974.15391150000005</v>
      </c>
    </row>
    <row r="48" spans="1:40">
      <c r="A48" s="8" t="s">
        <v>1398</v>
      </c>
      <c r="B48" s="2">
        <v>2110.1057999999998</v>
      </c>
      <c r="C48" s="2">
        <v>2133.0226499999999</v>
      </c>
      <c r="D48" s="2">
        <v>2157.5278999999996</v>
      </c>
      <c r="E48" s="2">
        <v>2180.7164499999999</v>
      </c>
      <c r="F48" s="2">
        <v>2205.2112499999998</v>
      </c>
      <c r="G48" s="2">
        <v>2228.4102499999995</v>
      </c>
      <c r="H48" s="2">
        <v>2251.3271</v>
      </c>
      <c r="I48" s="2">
        <v>2275.8323499999997</v>
      </c>
      <c r="J48" s="2">
        <v>2298.7492000000002</v>
      </c>
      <c r="K48" s="2">
        <v>2323.2439999999997</v>
      </c>
      <c r="L48" s="2">
        <v>2346.1712999999995</v>
      </c>
      <c r="M48" s="2">
        <v>2369.08815</v>
      </c>
      <c r="N48" s="2">
        <v>2393.5933999999997</v>
      </c>
      <c r="P48" s="8">
        <v>2350</v>
      </c>
      <c r="Q48" s="2">
        <f>IF(Calculator!$O$6="SINGLEBASE",SUM((((B48/100)*$AJ$22)*$AH$22))+((((B48/100)*$AJ$23)*$AH$23)),IF(Calculator!$O$6="SINGLEELEMENTS",SUM((((B48/100)*$AJ$22)*$AH$22))+(((((B48/100)*$AJ$22)*$AN$22)*$AH$22)*Calculator!$G$2)-((((B48/100)*$AJ$22)*$AN$22)*$AH$22)+((((B48/100)*$AJ$23)*$AH$23)),IF(Calculator!$O$6="SINGLESPECTRUM",SUM((((B48/100)*$AJ$22)*$AH$22))+(((((B48/100)*$AJ$22)*$AN$22)*$AH$22)*Calculator!$G$4)-((((B48/100)*$AJ$22)*$AN$22)*$AH$22)+((((B48/100)*$AJ$23)*$AH$23)),IF(Calculator!$O$6="SINGLEHOMESTEAD",SUM((((B48/100)*$AJ$22)*$AH$22))+(((((B48/100)*$AJ$22)*$AN$22)*$AH$22)*Calculator!$G$3)-((((B48/100)*$AJ$22)*$AN$22)*$AH$22)+((((B48/100)*$AJ$23)*$AH$23)),IF(Calculator!$O$6="SINGLEBAND A",SUM((((B48/100)*$AJ$22)*$AH$22))+(((((B48/100)*$AJ$22)*$AN$22)*$AH$22)*Calculator!$G$5)-((((B48/100)*$AJ$22)*$AN$22)*$AH$22)+((((B48/100)*$AJ$23)*$AH$23)),IF(Calculator!$O$6="SINGLEBAND B",SUM((((B48/100)*$AJ$22)*$AH$22))+(((((B48/100)*$AJ$22)*$AN$22)*$AH$22)*Calculator!$G$6)-((((B48/100)*$AJ$22)*$AN$22)*$AH$22)+((((B48/100)*$AJ$23)*$AH$23)),IF(Calculator!$O$6="SINGLEBAND C",SUM((((B48/100)*$AJ$22)*$AH$22))+(((((B48/100)*$AJ$22)*$AN$22)*$AH$22)*Calculator!$G$7)-((((B48/100)*$AJ$22)*$AN$22)*$AH$22)+((((B48/100)*$AJ$23)*$AH$23)),IF(Calculator!$O$6="SINGLEBAND D",SUM((((B48/100)*$AJ$22)*$AH$22))+(((((B48/100)*$AJ$22)*$AN$22)*$AH$22)*Calculator!$G$8)-((((B48/100)*$AJ$22)*$AN$22)*$AH$22)+((((B48/100)*$AJ$23)*$AH$23)),IF(Calculator!$O$6="SINGLEURBANE",SUM((((B48/100)*$AJ$22)*$AH$22))+(((((B48/100)*$AJ$22)*$AN$22)*$AH$22)*Calculator!$G$9)-((((B48/100)*$AJ$22)*$AN$22)*$AH$22)+((((B48/100)*$AJ$23)*$AH$23)),IF(Calculator!$O$6="SINGLESILVERANOD",SUM((((B48/100)*$AJ$22)*$AH$22))+(((((B48/100)*$AJ$22)*$AN$22)*$AH$22)*Calculator!$G$10)-((((B48/100)*$AJ$22)*$AN$22)*$AH$22)+((((B48/100)*$AJ$23)*$AH$23)),IF(Calculator!$O$6="SINGLEANOD",SUM((((B48/100)*$AJ$22)*$AH$22))+(((((B48/100)*$AJ$22)*$AN$22)*$AH$22)*Calculator!$G$11)-((((B48/100)*$AJ$22)*$AN$22)*$AH$22)+((((B48/100)*$AJ$23)*$AH$23)),IF(Calculator!$O$6="DUALBASE",SUM((((B48/100)*$AJ$22)*$AH$22))+(((((B48/100)*$AJ$22)*$AN$22)*$AH$22)*Calculator!$G$12)-((((B48/100)*$AJ$22)*$AN$22)*$AH$22)+((((B48/100)*$AJ$23)*$AH$23)),IF(Calculator!$O$6="DUALELEMENTS",SUM((((B48/100)*$AJ$22)*$AH$22))+(((((B48/100)*$AJ$22)*$AN$22)*$AH$22)*Calculator!$G$13)-((((B48/100)*$AJ$22)*$AN$22)*$AH$22)+((((B48/100)*$AJ$23)*$AH$23)),IF(Calculator!$O$6="DUALSPECTRUM",SUM((((B48/100)*$AJ$22)*$AH$22))+(((((B48/100)*$AJ$22)*$AN$22)*$AH$22)*Calculator!$G$15)-((((B48/100)*$AJ$22)*$AN$22)*$AH$22)+((((B48/100)*$AJ$23)*$AH$23)),IF(Calculator!$O$6="DUALHOMESTEAD",SUM((((B48/100)*$AJ$22)*$AH$22))+(((((B48/100)*$AJ$22)*$AN$22)*$AH$22)*Calculator!$G$14)-((((B48/100)*$AJ$22)*$AN$22)*$AH$22)+((((B48/100)*$AJ$23)*$AH$23)),IF(Calculator!$O$6="DUALBAND A",SUM((((B48/100)*$AJ$22)*$AH$22))+(((((B48/100)*$AJ$22)*$AN$22)*$AH$22)*Calculator!$G$16)-((((B48/100)*$AJ$22)*$AN$22)*$AH$22)+((((B48/100)*$AJ$23)*$AH$23)),IF(Calculator!$O$6="DUALBAND B",SUM((((B48/100)*$AJ$22)*$AH$22))+(((((B48/100)*$AJ$22)*$AN$22)*$AH$22)*Calculator!$G$17)-((((B48/100)*$AJ$22)*$AN$22)*$AH$22)+((((B48/100)*$AJ$23)*$AH$23)),IF(Calculator!$O$6="DUALBAND C",SUM((((B48/100)*$AJ$22)*$AH$22))+(((((B48/100)*$AJ$22)*$AN$22)*$AH$22)*Calculator!$G$18)-((((B48/100)*$AJ$22)*$AN$22)*$AH$22)+((((B48/100)*$AJ$23)*$AH$23)),IF(Calculator!$O$6="DUALBAND D",SUM((((B48/100)*$AJ$22)*$AH$22))+(((((B48/100)*$AJ$22)*$AN$22)*$AH$22)*Calculator!$G$19)-((((B48/100)*$AJ$22)*$AN$22)*$AH$22)+((((B48/100)*$AJ$23)*$AH$23)),IF(Calculator!$O$6="DUALURBANE",SUM((((B48/100)*$AJ$22)*$AH$22))+(((((B48/100)*$AJ$22)*$AN$22)*$AH$22)*Calculator!$G$20)-((((B48/100)*$AJ$22)*$AN$22)*$AH$22)+((((B48/100)*$AJ$23)*$AH$23)),IF(Calculator!$O$6="DUALSILVERANOD",SUM((((B48/100)*$AJ$22)*$AH$22))+(((((B48/100)*$AJ$22)*$AN$22)*$AH$22)*Calculator!$G$21)-((((B48/100)*$AJ$22)*$AN$22)*$AH$22)+((((B48/100)*$AJ$23)*$AH$23)),IF(Calculator!$O$6="DUALANOD",SUM((((B48/100)*$AJ$22)*$AH$22))+(((((B48/100)*$AJ$22)*$AN$22)*$AH$22)*Calculator!$G$22)-((((B48/100)*$AJ$22)*$AN$22)*$AH$22)+((((B48/100)*$AJ$23)*$AH$23))))))))))))))))))))))))</f>
        <v>865.14337799999998</v>
      </c>
      <c r="R48" s="2">
        <f>IF(Calculator!$O$6="SINGLEBASE",SUM((((C48/100)*$AJ$22)*$AH$22))+((((C48/100)*$AJ$23)*$AH$23)),IF(Calculator!$O$6="SINGLEELEMENTS",SUM((((C48/100)*$AJ$22)*$AH$22))+(((((C48/100)*$AJ$22)*$AN$22)*$AH$22)*Calculator!$G$2)-((((C48/100)*$AJ$22)*$AN$22)*$AH$22)+((((C48/100)*$AJ$23)*$AH$23)),IF(Calculator!$O$6="SINGLESPECTRUM",SUM((((C48/100)*$AJ$22)*$AH$22))+(((((C48/100)*$AJ$22)*$AN$22)*$AH$22)*Calculator!$G$4)-((((C48/100)*$AJ$22)*$AN$22)*$AH$22)+((((C48/100)*$AJ$23)*$AH$23)),IF(Calculator!$O$6="SINGLEHOMESTEAD",SUM((((C48/100)*$AJ$22)*$AH$22))+(((((C48/100)*$AJ$22)*$AN$22)*$AH$22)*Calculator!$G$3)-((((C48/100)*$AJ$22)*$AN$22)*$AH$22)+((((C48/100)*$AJ$23)*$AH$23)),IF(Calculator!$O$6="SINGLEBAND A",SUM((((C48/100)*$AJ$22)*$AH$22))+(((((C48/100)*$AJ$22)*$AN$22)*$AH$22)*Calculator!$G$5)-((((C48/100)*$AJ$22)*$AN$22)*$AH$22)+((((C48/100)*$AJ$23)*$AH$23)),IF(Calculator!$O$6="SINGLEBAND B",SUM((((C48/100)*$AJ$22)*$AH$22))+(((((C48/100)*$AJ$22)*$AN$22)*$AH$22)*Calculator!$G$6)-((((C48/100)*$AJ$22)*$AN$22)*$AH$22)+((((C48/100)*$AJ$23)*$AH$23)),IF(Calculator!$O$6="SINGLEBAND C",SUM((((C48/100)*$AJ$22)*$AH$22))+(((((C48/100)*$AJ$22)*$AN$22)*$AH$22)*Calculator!$G$7)-((((C48/100)*$AJ$22)*$AN$22)*$AH$22)+((((C48/100)*$AJ$23)*$AH$23)),IF(Calculator!$O$6="SINGLEBAND D",SUM((((C48/100)*$AJ$22)*$AH$22))+(((((C48/100)*$AJ$22)*$AN$22)*$AH$22)*Calculator!$G$8)-((((C48/100)*$AJ$22)*$AN$22)*$AH$22)+((((C48/100)*$AJ$23)*$AH$23)),IF(Calculator!$O$6="SINGLEURBANE",SUM((((C48/100)*$AJ$22)*$AH$22))+(((((C48/100)*$AJ$22)*$AN$22)*$AH$22)*Calculator!$G$9)-((((C48/100)*$AJ$22)*$AN$22)*$AH$22)+((((C48/100)*$AJ$23)*$AH$23)),IF(Calculator!$O$6="SINGLESILVERANOD",SUM((((C48/100)*$AJ$22)*$AH$22))+(((((C48/100)*$AJ$22)*$AN$22)*$AH$22)*Calculator!$G$10)-((((C48/100)*$AJ$22)*$AN$22)*$AH$22)+((((C48/100)*$AJ$23)*$AH$23)),IF(Calculator!$O$6="SINGLEANOD",SUM((((C48/100)*$AJ$22)*$AH$22))+(((((C48/100)*$AJ$22)*$AN$22)*$AH$22)*Calculator!$G$11)-((((C48/100)*$AJ$22)*$AN$22)*$AH$22)+((((C48/100)*$AJ$23)*$AH$23)),IF(Calculator!$O$6="DUALBASE",SUM((((C48/100)*$AJ$22)*$AH$22))+(((((C48/100)*$AJ$22)*$AN$22)*$AH$22)*Calculator!$G$12)-((((C48/100)*$AJ$22)*$AN$22)*$AH$22)+((((C48/100)*$AJ$23)*$AH$23)),IF(Calculator!$O$6="DUALELEMENTS",SUM((((C48/100)*$AJ$22)*$AH$22))+(((((C48/100)*$AJ$22)*$AN$22)*$AH$22)*Calculator!$G$13)-((((C48/100)*$AJ$22)*$AN$22)*$AH$22)+((((C48/100)*$AJ$23)*$AH$23)),IF(Calculator!$O$6="DUALSPECTRUM",SUM((((C48/100)*$AJ$22)*$AH$22))+(((((C48/100)*$AJ$22)*$AN$22)*$AH$22)*Calculator!$G$15)-((((C48/100)*$AJ$22)*$AN$22)*$AH$22)+((((C48/100)*$AJ$23)*$AH$23)),IF(Calculator!$O$6="DUALHOMESTEAD",SUM((((C48/100)*$AJ$22)*$AH$22))+(((((C48/100)*$AJ$22)*$AN$22)*$AH$22)*Calculator!$G$14)-((((C48/100)*$AJ$22)*$AN$22)*$AH$22)+((((C48/100)*$AJ$23)*$AH$23)),IF(Calculator!$O$6="DUALBAND A",SUM((((C48/100)*$AJ$22)*$AH$22))+(((((C48/100)*$AJ$22)*$AN$22)*$AH$22)*Calculator!$G$16)-((((C48/100)*$AJ$22)*$AN$22)*$AH$22)+((((C48/100)*$AJ$23)*$AH$23)),IF(Calculator!$O$6="DUALBAND B",SUM((((C48/100)*$AJ$22)*$AH$22))+(((((C48/100)*$AJ$22)*$AN$22)*$AH$22)*Calculator!$G$17)-((((C48/100)*$AJ$22)*$AN$22)*$AH$22)+((((C48/100)*$AJ$23)*$AH$23)),IF(Calculator!$O$6="DUALBAND C",SUM((((C48/100)*$AJ$22)*$AH$22))+(((((C48/100)*$AJ$22)*$AN$22)*$AH$22)*Calculator!$G$18)-((((C48/100)*$AJ$22)*$AN$22)*$AH$22)+((((C48/100)*$AJ$23)*$AH$23)),IF(Calculator!$O$6="DUALBAND D",SUM((((C48/100)*$AJ$22)*$AH$22))+(((((C48/100)*$AJ$22)*$AN$22)*$AH$22)*Calculator!$G$19)-((((C48/100)*$AJ$22)*$AN$22)*$AH$22)+((((C48/100)*$AJ$23)*$AH$23)),IF(Calculator!$O$6="DUALURBANE",SUM((((C48/100)*$AJ$22)*$AH$22))+(((((C48/100)*$AJ$22)*$AN$22)*$AH$22)*Calculator!$G$20)-((((C48/100)*$AJ$22)*$AN$22)*$AH$22)+((((C48/100)*$AJ$23)*$AH$23)),IF(Calculator!$O$6="DUALSILVERANOD",SUM((((C48/100)*$AJ$22)*$AH$22))+(((((C48/100)*$AJ$22)*$AN$22)*$AH$22)*Calculator!$G$21)-((((C48/100)*$AJ$22)*$AN$22)*$AH$22)+((((C48/100)*$AJ$23)*$AH$23)),IF(Calculator!$O$6="DUALANOD",SUM((((C48/100)*$AJ$22)*$AH$22))+(((((C48/100)*$AJ$22)*$AN$22)*$AH$22)*Calculator!$G$22)-((((C48/100)*$AJ$22)*$AN$22)*$AH$22)+((((C48/100)*$AJ$23)*$AH$23))))))))))))))))))))))))</f>
        <v>874.53928649999989</v>
      </c>
      <c r="S48" s="2">
        <f>IF(Calculator!$O$6="SINGLEBASE",SUM((((D48/100)*$AJ$22)*$AH$22))+((((D48/100)*$AJ$23)*$AH$23)),IF(Calculator!$O$6="SINGLEELEMENTS",SUM((((D48/100)*$AJ$22)*$AH$22))+(((((D48/100)*$AJ$22)*$AN$22)*$AH$22)*Calculator!$G$2)-((((D48/100)*$AJ$22)*$AN$22)*$AH$22)+((((D48/100)*$AJ$23)*$AH$23)),IF(Calculator!$O$6="SINGLESPECTRUM",SUM((((D48/100)*$AJ$22)*$AH$22))+(((((D48/100)*$AJ$22)*$AN$22)*$AH$22)*Calculator!$G$4)-((((D48/100)*$AJ$22)*$AN$22)*$AH$22)+((((D48/100)*$AJ$23)*$AH$23)),IF(Calculator!$O$6="SINGLEHOMESTEAD",SUM((((D48/100)*$AJ$22)*$AH$22))+(((((D48/100)*$AJ$22)*$AN$22)*$AH$22)*Calculator!$G$3)-((((D48/100)*$AJ$22)*$AN$22)*$AH$22)+((((D48/100)*$AJ$23)*$AH$23)),IF(Calculator!$O$6="SINGLEBAND A",SUM((((D48/100)*$AJ$22)*$AH$22))+(((((D48/100)*$AJ$22)*$AN$22)*$AH$22)*Calculator!$G$5)-((((D48/100)*$AJ$22)*$AN$22)*$AH$22)+((((D48/100)*$AJ$23)*$AH$23)),IF(Calculator!$O$6="SINGLEBAND B",SUM((((D48/100)*$AJ$22)*$AH$22))+(((((D48/100)*$AJ$22)*$AN$22)*$AH$22)*Calculator!$G$6)-((((D48/100)*$AJ$22)*$AN$22)*$AH$22)+((((D48/100)*$AJ$23)*$AH$23)),IF(Calculator!$O$6="SINGLEBAND C",SUM((((D48/100)*$AJ$22)*$AH$22))+(((((D48/100)*$AJ$22)*$AN$22)*$AH$22)*Calculator!$G$7)-((((D48/100)*$AJ$22)*$AN$22)*$AH$22)+((((D48/100)*$AJ$23)*$AH$23)),IF(Calculator!$O$6="SINGLEBAND D",SUM((((D48/100)*$AJ$22)*$AH$22))+(((((D48/100)*$AJ$22)*$AN$22)*$AH$22)*Calculator!$G$8)-((((D48/100)*$AJ$22)*$AN$22)*$AH$22)+((((D48/100)*$AJ$23)*$AH$23)),IF(Calculator!$O$6="SINGLEURBANE",SUM((((D48/100)*$AJ$22)*$AH$22))+(((((D48/100)*$AJ$22)*$AN$22)*$AH$22)*Calculator!$G$9)-((((D48/100)*$AJ$22)*$AN$22)*$AH$22)+((((D48/100)*$AJ$23)*$AH$23)),IF(Calculator!$O$6="SINGLESILVERANOD",SUM((((D48/100)*$AJ$22)*$AH$22))+(((((D48/100)*$AJ$22)*$AN$22)*$AH$22)*Calculator!$G$10)-((((D48/100)*$AJ$22)*$AN$22)*$AH$22)+((((D48/100)*$AJ$23)*$AH$23)),IF(Calculator!$O$6="SINGLEANOD",SUM((((D48/100)*$AJ$22)*$AH$22))+(((((D48/100)*$AJ$22)*$AN$22)*$AH$22)*Calculator!$G$11)-((((D48/100)*$AJ$22)*$AN$22)*$AH$22)+((((D48/100)*$AJ$23)*$AH$23)),IF(Calculator!$O$6="DUALBASE",SUM((((D48/100)*$AJ$22)*$AH$22))+(((((D48/100)*$AJ$22)*$AN$22)*$AH$22)*Calculator!$G$12)-((((D48/100)*$AJ$22)*$AN$22)*$AH$22)+((((D48/100)*$AJ$23)*$AH$23)),IF(Calculator!$O$6="DUALELEMENTS",SUM((((D48/100)*$AJ$22)*$AH$22))+(((((D48/100)*$AJ$22)*$AN$22)*$AH$22)*Calculator!$G$13)-((((D48/100)*$AJ$22)*$AN$22)*$AH$22)+((((D48/100)*$AJ$23)*$AH$23)),IF(Calculator!$O$6="DUALSPECTRUM",SUM((((D48/100)*$AJ$22)*$AH$22))+(((((D48/100)*$AJ$22)*$AN$22)*$AH$22)*Calculator!$G$15)-((((D48/100)*$AJ$22)*$AN$22)*$AH$22)+((((D48/100)*$AJ$23)*$AH$23)),IF(Calculator!$O$6="DUALHOMESTEAD",SUM((((D48/100)*$AJ$22)*$AH$22))+(((((D48/100)*$AJ$22)*$AN$22)*$AH$22)*Calculator!$G$14)-((((D48/100)*$AJ$22)*$AN$22)*$AH$22)+((((D48/100)*$AJ$23)*$AH$23)),IF(Calculator!$O$6="DUALBAND A",SUM((((D48/100)*$AJ$22)*$AH$22))+(((((D48/100)*$AJ$22)*$AN$22)*$AH$22)*Calculator!$G$16)-((((D48/100)*$AJ$22)*$AN$22)*$AH$22)+((((D48/100)*$AJ$23)*$AH$23)),IF(Calculator!$O$6="DUALBAND B",SUM((((D48/100)*$AJ$22)*$AH$22))+(((((D48/100)*$AJ$22)*$AN$22)*$AH$22)*Calculator!$G$17)-((((D48/100)*$AJ$22)*$AN$22)*$AH$22)+((((D48/100)*$AJ$23)*$AH$23)),IF(Calculator!$O$6="DUALBAND C",SUM((((D48/100)*$AJ$22)*$AH$22))+(((((D48/100)*$AJ$22)*$AN$22)*$AH$22)*Calculator!$G$18)-((((D48/100)*$AJ$22)*$AN$22)*$AH$22)+((((D48/100)*$AJ$23)*$AH$23)),IF(Calculator!$O$6="DUALBAND D",SUM((((D48/100)*$AJ$22)*$AH$22))+(((((D48/100)*$AJ$22)*$AN$22)*$AH$22)*Calculator!$G$19)-((((D48/100)*$AJ$22)*$AN$22)*$AH$22)+((((D48/100)*$AJ$23)*$AH$23)),IF(Calculator!$O$6="DUALURBANE",SUM((((D48/100)*$AJ$22)*$AH$22))+(((((D48/100)*$AJ$22)*$AN$22)*$AH$22)*Calculator!$G$20)-((((D48/100)*$AJ$22)*$AN$22)*$AH$22)+((((D48/100)*$AJ$23)*$AH$23)),IF(Calculator!$O$6="DUALSILVERANOD",SUM((((D48/100)*$AJ$22)*$AH$22))+(((((D48/100)*$AJ$22)*$AN$22)*$AH$22)*Calculator!$G$21)-((((D48/100)*$AJ$22)*$AN$22)*$AH$22)+((((D48/100)*$AJ$23)*$AH$23)),IF(Calculator!$O$6="DUALANOD",SUM((((D48/100)*$AJ$22)*$AH$22))+(((((D48/100)*$AJ$22)*$AN$22)*$AH$22)*Calculator!$G$22)-((((D48/100)*$AJ$22)*$AN$22)*$AH$22)+((((D48/100)*$AJ$23)*$AH$23))))))))))))))))))))))))</f>
        <v>884.58643899999993</v>
      </c>
      <c r="T48" s="2">
        <f>IF(Calculator!$O$6="SINGLEBASE",SUM((((E48/100)*$AJ$22)*$AH$22))+((((E48/100)*$AJ$23)*$AH$23)),IF(Calculator!$O$6="SINGLEELEMENTS",SUM((((E48/100)*$AJ$22)*$AH$22))+(((((E48/100)*$AJ$22)*$AN$22)*$AH$22)*Calculator!$G$2)-((((E48/100)*$AJ$22)*$AN$22)*$AH$22)+((((E48/100)*$AJ$23)*$AH$23)),IF(Calculator!$O$6="SINGLESPECTRUM",SUM((((E48/100)*$AJ$22)*$AH$22))+(((((E48/100)*$AJ$22)*$AN$22)*$AH$22)*Calculator!$G$4)-((((E48/100)*$AJ$22)*$AN$22)*$AH$22)+((((E48/100)*$AJ$23)*$AH$23)),IF(Calculator!$O$6="SINGLEHOMESTEAD",SUM((((E48/100)*$AJ$22)*$AH$22))+(((((E48/100)*$AJ$22)*$AN$22)*$AH$22)*Calculator!$G$3)-((((E48/100)*$AJ$22)*$AN$22)*$AH$22)+((((E48/100)*$AJ$23)*$AH$23)),IF(Calculator!$O$6="SINGLEBAND A",SUM((((E48/100)*$AJ$22)*$AH$22))+(((((E48/100)*$AJ$22)*$AN$22)*$AH$22)*Calculator!$G$5)-((((E48/100)*$AJ$22)*$AN$22)*$AH$22)+((((E48/100)*$AJ$23)*$AH$23)),IF(Calculator!$O$6="SINGLEBAND B",SUM((((E48/100)*$AJ$22)*$AH$22))+(((((E48/100)*$AJ$22)*$AN$22)*$AH$22)*Calculator!$G$6)-((((E48/100)*$AJ$22)*$AN$22)*$AH$22)+((((E48/100)*$AJ$23)*$AH$23)),IF(Calculator!$O$6="SINGLEBAND C",SUM((((E48/100)*$AJ$22)*$AH$22))+(((((E48/100)*$AJ$22)*$AN$22)*$AH$22)*Calculator!$G$7)-((((E48/100)*$AJ$22)*$AN$22)*$AH$22)+((((E48/100)*$AJ$23)*$AH$23)),IF(Calculator!$O$6="SINGLEBAND D",SUM((((E48/100)*$AJ$22)*$AH$22))+(((((E48/100)*$AJ$22)*$AN$22)*$AH$22)*Calculator!$G$8)-((((E48/100)*$AJ$22)*$AN$22)*$AH$22)+((((E48/100)*$AJ$23)*$AH$23)),IF(Calculator!$O$6="SINGLEURBANE",SUM((((E48/100)*$AJ$22)*$AH$22))+(((((E48/100)*$AJ$22)*$AN$22)*$AH$22)*Calculator!$G$9)-((((E48/100)*$AJ$22)*$AN$22)*$AH$22)+((((E48/100)*$AJ$23)*$AH$23)),IF(Calculator!$O$6="SINGLESILVERANOD",SUM((((E48/100)*$AJ$22)*$AH$22))+(((((E48/100)*$AJ$22)*$AN$22)*$AH$22)*Calculator!$G$10)-((((E48/100)*$AJ$22)*$AN$22)*$AH$22)+((((E48/100)*$AJ$23)*$AH$23)),IF(Calculator!$O$6="SINGLEANOD",SUM((((E48/100)*$AJ$22)*$AH$22))+(((((E48/100)*$AJ$22)*$AN$22)*$AH$22)*Calculator!$G$11)-((((E48/100)*$AJ$22)*$AN$22)*$AH$22)+((((E48/100)*$AJ$23)*$AH$23)),IF(Calculator!$O$6="DUALBASE",SUM((((E48/100)*$AJ$22)*$AH$22))+(((((E48/100)*$AJ$22)*$AN$22)*$AH$22)*Calculator!$G$12)-((((E48/100)*$AJ$22)*$AN$22)*$AH$22)+((((E48/100)*$AJ$23)*$AH$23)),IF(Calculator!$O$6="DUALELEMENTS",SUM((((E48/100)*$AJ$22)*$AH$22))+(((((E48/100)*$AJ$22)*$AN$22)*$AH$22)*Calculator!$G$13)-((((E48/100)*$AJ$22)*$AN$22)*$AH$22)+((((E48/100)*$AJ$23)*$AH$23)),IF(Calculator!$O$6="DUALSPECTRUM",SUM((((E48/100)*$AJ$22)*$AH$22))+(((((E48/100)*$AJ$22)*$AN$22)*$AH$22)*Calculator!$G$15)-((((E48/100)*$AJ$22)*$AN$22)*$AH$22)+((((E48/100)*$AJ$23)*$AH$23)),IF(Calculator!$O$6="DUALHOMESTEAD",SUM((((E48/100)*$AJ$22)*$AH$22))+(((((E48/100)*$AJ$22)*$AN$22)*$AH$22)*Calculator!$G$14)-((((E48/100)*$AJ$22)*$AN$22)*$AH$22)+((((E48/100)*$AJ$23)*$AH$23)),IF(Calculator!$O$6="DUALBAND A",SUM((((E48/100)*$AJ$22)*$AH$22))+(((((E48/100)*$AJ$22)*$AN$22)*$AH$22)*Calculator!$G$16)-((((E48/100)*$AJ$22)*$AN$22)*$AH$22)+((((E48/100)*$AJ$23)*$AH$23)),IF(Calculator!$O$6="DUALBAND B",SUM((((E48/100)*$AJ$22)*$AH$22))+(((((E48/100)*$AJ$22)*$AN$22)*$AH$22)*Calculator!$G$17)-((((E48/100)*$AJ$22)*$AN$22)*$AH$22)+((((E48/100)*$AJ$23)*$AH$23)),IF(Calculator!$O$6="DUALBAND C",SUM((((E48/100)*$AJ$22)*$AH$22))+(((((E48/100)*$AJ$22)*$AN$22)*$AH$22)*Calculator!$G$18)-((((E48/100)*$AJ$22)*$AN$22)*$AH$22)+((((E48/100)*$AJ$23)*$AH$23)),IF(Calculator!$O$6="DUALBAND D",SUM((((E48/100)*$AJ$22)*$AH$22))+(((((E48/100)*$AJ$22)*$AN$22)*$AH$22)*Calculator!$G$19)-((((E48/100)*$AJ$22)*$AN$22)*$AH$22)+((((E48/100)*$AJ$23)*$AH$23)),IF(Calculator!$O$6="DUALURBANE",SUM((((E48/100)*$AJ$22)*$AH$22))+(((((E48/100)*$AJ$22)*$AN$22)*$AH$22)*Calculator!$G$20)-((((E48/100)*$AJ$22)*$AN$22)*$AH$22)+((((E48/100)*$AJ$23)*$AH$23)),IF(Calculator!$O$6="DUALSILVERANOD",SUM((((E48/100)*$AJ$22)*$AH$22))+(((((E48/100)*$AJ$22)*$AN$22)*$AH$22)*Calculator!$G$21)-((((E48/100)*$AJ$22)*$AN$22)*$AH$22)+((((E48/100)*$AJ$23)*$AH$23)),IF(Calculator!$O$6="DUALANOD",SUM((((E48/100)*$AJ$22)*$AH$22))+(((((E48/100)*$AJ$22)*$AN$22)*$AH$22)*Calculator!$G$22)-((((E48/100)*$AJ$22)*$AN$22)*$AH$22)+((((E48/100)*$AJ$23)*$AH$23))))))))))))))))))))))))</f>
        <v>894.09374449999996</v>
      </c>
      <c r="U48" s="2">
        <f>IF(Calculator!$O$6="SINGLEBASE",SUM((((F48/100)*$AJ$22)*$AH$22))+((((F48/100)*$AJ$23)*$AH$23)),IF(Calculator!$O$6="SINGLEELEMENTS",SUM((((F48/100)*$AJ$22)*$AH$22))+(((((F48/100)*$AJ$22)*$AN$22)*$AH$22)*Calculator!$G$2)-((((F48/100)*$AJ$22)*$AN$22)*$AH$22)+((((F48/100)*$AJ$23)*$AH$23)),IF(Calculator!$O$6="SINGLESPECTRUM",SUM((((F48/100)*$AJ$22)*$AH$22))+(((((F48/100)*$AJ$22)*$AN$22)*$AH$22)*Calculator!$G$4)-((((F48/100)*$AJ$22)*$AN$22)*$AH$22)+((((F48/100)*$AJ$23)*$AH$23)),IF(Calculator!$O$6="SINGLEHOMESTEAD",SUM((((F48/100)*$AJ$22)*$AH$22))+(((((F48/100)*$AJ$22)*$AN$22)*$AH$22)*Calculator!$G$3)-((((F48/100)*$AJ$22)*$AN$22)*$AH$22)+((((F48/100)*$AJ$23)*$AH$23)),IF(Calculator!$O$6="SINGLEBAND A",SUM((((F48/100)*$AJ$22)*$AH$22))+(((((F48/100)*$AJ$22)*$AN$22)*$AH$22)*Calculator!$G$5)-((((F48/100)*$AJ$22)*$AN$22)*$AH$22)+((((F48/100)*$AJ$23)*$AH$23)),IF(Calculator!$O$6="SINGLEBAND B",SUM((((F48/100)*$AJ$22)*$AH$22))+(((((F48/100)*$AJ$22)*$AN$22)*$AH$22)*Calculator!$G$6)-((((F48/100)*$AJ$22)*$AN$22)*$AH$22)+((((F48/100)*$AJ$23)*$AH$23)),IF(Calculator!$O$6="SINGLEBAND C",SUM((((F48/100)*$AJ$22)*$AH$22))+(((((F48/100)*$AJ$22)*$AN$22)*$AH$22)*Calculator!$G$7)-((((F48/100)*$AJ$22)*$AN$22)*$AH$22)+((((F48/100)*$AJ$23)*$AH$23)),IF(Calculator!$O$6="SINGLEBAND D",SUM((((F48/100)*$AJ$22)*$AH$22))+(((((F48/100)*$AJ$22)*$AN$22)*$AH$22)*Calculator!$G$8)-((((F48/100)*$AJ$22)*$AN$22)*$AH$22)+((((F48/100)*$AJ$23)*$AH$23)),IF(Calculator!$O$6="SINGLEURBANE",SUM((((F48/100)*$AJ$22)*$AH$22))+(((((F48/100)*$AJ$22)*$AN$22)*$AH$22)*Calculator!$G$9)-((((F48/100)*$AJ$22)*$AN$22)*$AH$22)+((((F48/100)*$AJ$23)*$AH$23)),IF(Calculator!$O$6="SINGLESILVERANOD",SUM((((F48/100)*$AJ$22)*$AH$22))+(((((F48/100)*$AJ$22)*$AN$22)*$AH$22)*Calculator!$G$10)-((((F48/100)*$AJ$22)*$AN$22)*$AH$22)+((((F48/100)*$AJ$23)*$AH$23)),IF(Calculator!$O$6="SINGLEANOD",SUM((((F48/100)*$AJ$22)*$AH$22))+(((((F48/100)*$AJ$22)*$AN$22)*$AH$22)*Calculator!$G$11)-((((F48/100)*$AJ$22)*$AN$22)*$AH$22)+((((F48/100)*$AJ$23)*$AH$23)),IF(Calculator!$O$6="DUALBASE",SUM((((F48/100)*$AJ$22)*$AH$22))+(((((F48/100)*$AJ$22)*$AN$22)*$AH$22)*Calculator!$G$12)-((((F48/100)*$AJ$22)*$AN$22)*$AH$22)+((((F48/100)*$AJ$23)*$AH$23)),IF(Calculator!$O$6="DUALELEMENTS",SUM((((F48/100)*$AJ$22)*$AH$22))+(((((F48/100)*$AJ$22)*$AN$22)*$AH$22)*Calculator!$G$13)-((((F48/100)*$AJ$22)*$AN$22)*$AH$22)+((((F48/100)*$AJ$23)*$AH$23)),IF(Calculator!$O$6="DUALSPECTRUM",SUM((((F48/100)*$AJ$22)*$AH$22))+(((((F48/100)*$AJ$22)*$AN$22)*$AH$22)*Calculator!$G$15)-((((F48/100)*$AJ$22)*$AN$22)*$AH$22)+((((F48/100)*$AJ$23)*$AH$23)),IF(Calculator!$O$6="DUALHOMESTEAD",SUM((((F48/100)*$AJ$22)*$AH$22))+(((((F48/100)*$AJ$22)*$AN$22)*$AH$22)*Calculator!$G$14)-((((F48/100)*$AJ$22)*$AN$22)*$AH$22)+((((F48/100)*$AJ$23)*$AH$23)),IF(Calculator!$O$6="DUALBAND A",SUM((((F48/100)*$AJ$22)*$AH$22))+(((((F48/100)*$AJ$22)*$AN$22)*$AH$22)*Calculator!$G$16)-((((F48/100)*$AJ$22)*$AN$22)*$AH$22)+((((F48/100)*$AJ$23)*$AH$23)),IF(Calculator!$O$6="DUALBAND B",SUM((((F48/100)*$AJ$22)*$AH$22))+(((((F48/100)*$AJ$22)*$AN$22)*$AH$22)*Calculator!$G$17)-((((F48/100)*$AJ$22)*$AN$22)*$AH$22)+((((F48/100)*$AJ$23)*$AH$23)),IF(Calculator!$O$6="DUALBAND C",SUM((((F48/100)*$AJ$22)*$AH$22))+(((((F48/100)*$AJ$22)*$AN$22)*$AH$22)*Calculator!$G$18)-((((F48/100)*$AJ$22)*$AN$22)*$AH$22)+((((F48/100)*$AJ$23)*$AH$23)),IF(Calculator!$O$6="DUALBAND D",SUM((((F48/100)*$AJ$22)*$AH$22))+(((((F48/100)*$AJ$22)*$AN$22)*$AH$22)*Calculator!$G$19)-((((F48/100)*$AJ$22)*$AN$22)*$AH$22)+((((F48/100)*$AJ$23)*$AH$23)),IF(Calculator!$O$6="DUALURBANE",SUM((((F48/100)*$AJ$22)*$AH$22))+(((((F48/100)*$AJ$22)*$AN$22)*$AH$22)*Calculator!$G$20)-((((F48/100)*$AJ$22)*$AN$22)*$AH$22)+((((F48/100)*$AJ$23)*$AH$23)),IF(Calculator!$O$6="DUALSILVERANOD",SUM((((F48/100)*$AJ$22)*$AH$22))+(((((F48/100)*$AJ$22)*$AN$22)*$AH$22)*Calculator!$G$21)-((((F48/100)*$AJ$22)*$AN$22)*$AH$22)+((((F48/100)*$AJ$23)*$AH$23)),IF(Calculator!$O$6="DUALANOD",SUM((((F48/100)*$AJ$22)*$AH$22))+(((((F48/100)*$AJ$22)*$AN$22)*$AH$22)*Calculator!$G$22)-((((F48/100)*$AJ$22)*$AN$22)*$AH$22)+((((F48/100)*$AJ$23)*$AH$23))))))))))))))))))))))))</f>
        <v>904.13661249999996</v>
      </c>
      <c r="V48" s="2">
        <f>IF(Calculator!$O$6="SINGLEBASE",SUM((((G48/100)*$AJ$22)*$AH$22))+((((G48/100)*$AJ$23)*$AH$23)),IF(Calculator!$O$6="SINGLEELEMENTS",SUM((((G48/100)*$AJ$22)*$AH$22))+(((((G48/100)*$AJ$22)*$AN$22)*$AH$22)*Calculator!$G$2)-((((G48/100)*$AJ$22)*$AN$22)*$AH$22)+((((G48/100)*$AJ$23)*$AH$23)),IF(Calculator!$O$6="SINGLESPECTRUM",SUM((((G48/100)*$AJ$22)*$AH$22))+(((((G48/100)*$AJ$22)*$AN$22)*$AH$22)*Calculator!$G$4)-((((G48/100)*$AJ$22)*$AN$22)*$AH$22)+((((G48/100)*$AJ$23)*$AH$23)),IF(Calculator!$O$6="SINGLEHOMESTEAD",SUM((((G48/100)*$AJ$22)*$AH$22))+(((((G48/100)*$AJ$22)*$AN$22)*$AH$22)*Calculator!$G$3)-((((G48/100)*$AJ$22)*$AN$22)*$AH$22)+((((G48/100)*$AJ$23)*$AH$23)),IF(Calculator!$O$6="SINGLEBAND A",SUM((((G48/100)*$AJ$22)*$AH$22))+(((((G48/100)*$AJ$22)*$AN$22)*$AH$22)*Calculator!$G$5)-((((G48/100)*$AJ$22)*$AN$22)*$AH$22)+((((G48/100)*$AJ$23)*$AH$23)),IF(Calculator!$O$6="SINGLEBAND B",SUM((((G48/100)*$AJ$22)*$AH$22))+(((((G48/100)*$AJ$22)*$AN$22)*$AH$22)*Calculator!$G$6)-((((G48/100)*$AJ$22)*$AN$22)*$AH$22)+((((G48/100)*$AJ$23)*$AH$23)),IF(Calculator!$O$6="SINGLEBAND C",SUM((((G48/100)*$AJ$22)*$AH$22))+(((((G48/100)*$AJ$22)*$AN$22)*$AH$22)*Calculator!$G$7)-((((G48/100)*$AJ$22)*$AN$22)*$AH$22)+((((G48/100)*$AJ$23)*$AH$23)),IF(Calculator!$O$6="SINGLEBAND D",SUM((((G48/100)*$AJ$22)*$AH$22))+(((((G48/100)*$AJ$22)*$AN$22)*$AH$22)*Calculator!$G$8)-((((G48/100)*$AJ$22)*$AN$22)*$AH$22)+((((G48/100)*$AJ$23)*$AH$23)),IF(Calculator!$O$6="SINGLEURBANE",SUM((((G48/100)*$AJ$22)*$AH$22))+(((((G48/100)*$AJ$22)*$AN$22)*$AH$22)*Calculator!$G$9)-((((G48/100)*$AJ$22)*$AN$22)*$AH$22)+((((G48/100)*$AJ$23)*$AH$23)),IF(Calculator!$O$6="SINGLESILVERANOD",SUM((((G48/100)*$AJ$22)*$AH$22))+(((((G48/100)*$AJ$22)*$AN$22)*$AH$22)*Calculator!$G$10)-((((G48/100)*$AJ$22)*$AN$22)*$AH$22)+((((G48/100)*$AJ$23)*$AH$23)),IF(Calculator!$O$6="SINGLEANOD",SUM((((G48/100)*$AJ$22)*$AH$22))+(((((G48/100)*$AJ$22)*$AN$22)*$AH$22)*Calculator!$G$11)-((((G48/100)*$AJ$22)*$AN$22)*$AH$22)+((((G48/100)*$AJ$23)*$AH$23)),IF(Calculator!$O$6="DUALBASE",SUM((((G48/100)*$AJ$22)*$AH$22))+(((((G48/100)*$AJ$22)*$AN$22)*$AH$22)*Calculator!$G$12)-((((G48/100)*$AJ$22)*$AN$22)*$AH$22)+((((G48/100)*$AJ$23)*$AH$23)),IF(Calculator!$O$6="DUALELEMENTS",SUM((((G48/100)*$AJ$22)*$AH$22))+(((((G48/100)*$AJ$22)*$AN$22)*$AH$22)*Calculator!$G$13)-((((G48/100)*$AJ$22)*$AN$22)*$AH$22)+((((G48/100)*$AJ$23)*$AH$23)),IF(Calculator!$O$6="DUALSPECTRUM",SUM((((G48/100)*$AJ$22)*$AH$22))+(((((G48/100)*$AJ$22)*$AN$22)*$AH$22)*Calculator!$G$15)-((((G48/100)*$AJ$22)*$AN$22)*$AH$22)+((((G48/100)*$AJ$23)*$AH$23)),IF(Calculator!$O$6="DUALHOMESTEAD",SUM((((G48/100)*$AJ$22)*$AH$22))+(((((G48/100)*$AJ$22)*$AN$22)*$AH$22)*Calculator!$G$14)-((((G48/100)*$AJ$22)*$AN$22)*$AH$22)+((((G48/100)*$AJ$23)*$AH$23)),IF(Calculator!$O$6="DUALBAND A",SUM((((G48/100)*$AJ$22)*$AH$22))+(((((G48/100)*$AJ$22)*$AN$22)*$AH$22)*Calculator!$G$16)-((((G48/100)*$AJ$22)*$AN$22)*$AH$22)+((((G48/100)*$AJ$23)*$AH$23)),IF(Calculator!$O$6="DUALBAND B",SUM((((G48/100)*$AJ$22)*$AH$22))+(((((G48/100)*$AJ$22)*$AN$22)*$AH$22)*Calculator!$G$17)-((((G48/100)*$AJ$22)*$AN$22)*$AH$22)+((((G48/100)*$AJ$23)*$AH$23)),IF(Calculator!$O$6="DUALBAND C",SUM((((G48/100)*$AJ$22)*$AH$22))+(((((G48/100)*$AJ$22)*$AN$22)*$AH$22)*Calculator!$G$18)-((((G48/100)*$AJ$22)*$AN$22)*$AH$22)+((((G48/100)*$AJ$23)*$AH$23)),IF(Calculator!$O$6="DUALBAND D",SUM((((G48/100)*$AJ$22)*$AH$22))+(((((G48/100)*$AJ$22)*$AN$22)*$AH$22)*Calculator!$G$19)-((((G48/100)*$AJ$22)*$AN$22)*$AH$22)+((((G48/100)*$AJ$23)*$AH$23)),IF(Calculator!$O$6="DUALURBANE",SUM((((G48/100)*$AJ$22)*$AH$22))+(((((G48/100)*$AJ$22)*$AN$22)*$AH$22)*Calculator!$G$20)-((((G48/100)*$AJ$22)*$AN$22)*$AH$22)+((((G48/100)*$AJ$23)*$AH$23)),IF(Calculator!$O$6="DUALSILVERANOD",SUM((((G48/100)*$AJ$22)*$AH$22))+(((((G48/100)*$AJ$22)*$AN$22)*$AH$22)*Calculator!$G$21)-((((G48/100)*$AJ$22)*$AN$22)*$AH$22)+((((G48/100)*$AJ$23)*$AH$23)),IF(Calculator!$O$6="DUALANOD",SUM((((G48/100)*$AJ$22)*$AH$22))+(((((G48/100)*$AJ$22)*$AN$22)*$AH$22)*Calculator!$G$22)-((((G48/100)*$AJ$22)*$AN$22)*$AH$22)+((((G48/100)*$AJ$23)*$AH$23))))))))))))))))))))))))</f>
        <v>913.6482024999998</v>
      </c>
      <c r="W48" s="2">
        <f>IF(Calculator!$O$6="SINGLEBASE",SUM((((H48/100)*$AJ$22)*$AH$22))+((((H48/100)*$AJ$23)*$AH$23)),IF(Calculator!$O$6="SINGLEELEMENTS",SUM((((H48/100)*$AJ$22)*$AH$22))+(((((H48/100)*$AJ$22)*$AN$22)*$AH$22)*Calculator!$G$2)-((((H48/100)*$AJ$22)*$AN$22)*$AH$22)+((((H48/100)*$AJ$23)*$AH$23)),IF(Calculator!$O$6="SINGLESPECTRUM",SUM((((H48/100)*$AJ$22)*$AH$22))+(((((H48/100)*$AJ$22)*$AN$22)*$AH$22)*Calculator!$G$4)-((((H48/100)*$AJ$22)*$AN$22)*$AH$22)+((((H48/100)*$AJ$23)*$AH$23)),IF(Calculator!$O$6="SINGLEHOMESTEAD",SUM((((H48/100)*$AJ$22)*$AH$22))+(((((H48/100)*$AJ$22)*$AN$22)*$AH$22)*Calculator!$G$3)-((((H48/100)*$AJ$22)*$AN$22)*$AH$22)+((((H48/100)*$AJ$23)*$AH$23)),IF(Calculator!$O$6="SINGLEBAND A",SUM((((H48/100)*$AJ$22)*$AH$22))+(((((H48/100)*$AJ$22)*$AN$22)*$AH$22)*Calculator!$G$5)-((((H48/100)*$AJ$22)*$AN$22)*$AH$22)+((((H48/100)*$AJ$23)*$AH$23)),IF(Calculator!$O$6="SINGLEBAND B",SUM((((H48/100)*$AJ$22)*$AH$22))+(((((H48/100)*$AJ$22)*$AN$22)*$AH$22)*Calculator!$G$6)-((((H48/100)*$AJ$22)*$AN$22)*$AH$22)+((((H48/100)*$AJ$23)*$AH$23)),IF(Calculator!$O$6="SINGLEBAND C",SUM((((H48/100)*$AJ$22)*$AH$22))+(((((H48/100)*$AJ$22)*$AN$22)*$AH$22)*Calculator!$G$7)-((((H48/100)*$AJ$22)*$AN$22)*$AH$22)+((((H48/100)*$AJ$23)*$AH$23)),IF(Calculator!$O$6="SINGLEBAND D",SUM((((H48/100)*$AJ$22)*$AH$22))+(((((H48/100)*$AJ$22)*$AN$22)*$AH$22)*Calculator!$G$8)-((((H48/100)*$AJ$22)*$AN$22)*$AH$22)+((((H48/100)*$AJ$23)*$AH$23)),IF(Calculator!$O$6="SINGLEURBANE",SUM((((H48/100)*$AJ$22)*$AH$22))+(((((H48/100)*$AJ$22)*$AN$22)*$AH$22)*Calculator!$G$9)-((((H48/100)*$AJ$22)*$AN$22)*$AH$22)+((((H48/100)*$AJ$23)*$AH$23)),IF(Calculator!$O$6="SINGLESILVERANOD",SUM((((H48/100)*$AJ$22)*$AH$22))+(((((H48/100)*$AJ$22)*$AN$22)*$AH$22)*Calculator!$G$10)-((((H48/100)*$AJ$22)*$AN$22)*$AH$22)+((((H48/100)*$AJ$23)*$AH$23)),IF(Calculator!$O$6="SINGLEANOD",SUM((((H48/100)*$AJ$22)*$AH$22))+(((((H48/100)*$AJ$22)*$AN$22)*$AH$22)*Calculator!$G$11)-((((H48/100)*$AJ$22)*$AN$22)*$AH$22)+((((H48/100)*$AJ$23)*$AH$23)),IF(Calculator!$O$6="DUALBASE",SUM((((H48/100)*$AJ$22)*$AH$22))+(((((H48/100)*$AJ$22)*$AN$22)*$AH$22)*Calculator!$G$12)-((((H48/100)*$AJ$22)*$AN$22)*$AH$22)+((((H48/100)*$AJ$23)*$AH$23)),IF(Calculator!$O$6="DUALELEMENTS",SUM((((H48/100)*$AJ$22)*$AH$22))+(((((H48/100)*$AJ$22)*$AN$22)*$AH$22)*Calculator!$G$13)-((((H48/100)*$AJ$22)*$AN$22)*$AH$22)+((((H48/100)*$AJ$23)*$AH$23)),IF(Calculator!$O$6="DUALSPECTRUM",SUM((((H48/100)*$AJ$22)*$AH$22))+(((((H48/100)*$AJ$22)*$AN$22)*$AH$22)*Calculator!$G$15)-((((H48/100)*$AJ$22)*$AN$22)*$AH$22)+((((H48/100)*$AJ$23)*$AH$23)),IF(Calculator!$O$6="DUALHOMESTEAD",SUM((((H48/100)*$AJ$22)*$AH$22))+(((((H48/100)*$AJ$22)*$AN$22)*$AH$22)*Calculator!$G$14)-((((H48/100)*$AJ$22)*$AN$22)*$AH$22)+((((H48/100)*$AJ$23)*$AH$23)),IF(Calculator!$O$6="DUALBAND A",SUM((((H48/100)*$AJ$22)*$AH$22))+(((((H48/100)*$AJ$22)*$AN$22)*$AH$22)*Calculator!$G$16)-((((H48/100)*$AJ$22)*$AN$22)*$AH$22)+((((H48/100)*$AJ$23)*$AH$23)),IF(Calculator!$O$6="DUALBAND B",SUM((((H48/100)*$AJ$22)*$AH$22))+(((((H48/100)*$AJ$22)*$AN$22)*$AH$22)*Calculator!$G$17)-((((H48/100)*$AJ$22)*$AN$22)*$AH$22)+((((H48/100)*$AJ$23)*$AH$23)),IF(Calculator!$O$6="DUALBAND C",SUM((((H48/100)*$AJ$22)*$AH$22))+(((((H48/100)*$AJ$22)*$AN$22)*$AH$22)*Calculator!$G$18)-((((H48/100)*$AJ$22)*$AN$22)*$AH$22)+((((H48/100)*$AJ$23)*$AH$23)),IF(Calculator!$O$6="DUALBAND D",SUM((((H48/100)*$AJ$22)*$AH$22))+(((((H48/100)*$AJ$22)*$AN$22)*$AH$22)*Calculator!$G$19)-((((H48/100)*$AJ$22)*$AN$22)*$AH$22)+((((H48/100)*$AJ$23)*$AH$23)),IF(Calculator!$O$6="DUALURBANE",SUM((((H48/100)*$AJ$22)*$AH$22))+(((((H48/100)*$AJ$22)*$AN$22)*$AH$22)*Calculator!$G$20)-((((H48/100)*$AJ$22)*$AN$22)*$AH$22)+((((H48/100)*$AJ$23)*$AH$23)),IF(Calculator!$O$6="DUALSILVERANOD",SUM((((H48/100)*$AJ$22)*$AH$22))+(((((H48/100)*$AJ$22)*$AN$22)*$AH$22)*Calculator!$G$21)-((((H48/100)*$AJ$22)*$AN$22)*$AH$22)+((((H48/100)*$AJ$23)*$AH$23)),IF(Calculator!$O$6="DUALANOD",SUM((((H48/100)*$AJ$22)*$AH$22))+(((((H48/100)*$AJ$22)*$AN$22)*$AH$22)*Calculator!$G$22)-((((H48/100)*$AJ$22)*$AN$22)*$AH$22)+((((H48/100)*$AJ$23)*$AH$23))))))))))))))))))))))))</f>
        <v>923.04411099999993</v>
      </c>
      <c r="X48" s="2">
        <f>IF(Calculator!$O$6="SINGLEBASE",SUM((((I48/100)*$AJ$22)*$AH$22))+((((I48/100)*$AJ$23)*$AH$23)),IF(Calculator!$O$6="SINGLEELEMENTS",SUM((((I48/100)*$AJ$22)*$AH$22))+(((((I48/100)*$AJ$22)*$AN$22)*$AH$22)*Calculator!$G$2)-((((I48/100)*$AJ$22)*$AN$22)*$AH$22)+((((I48/100)*$AJ$23)*$AH$23)),IF(Calculator!$O$6="SINGLESPECTRUM",SUM((((I48/100)*$AJ$22)*$AH$22))+(((((I48/100)*$AJ$22)*$AN$22)*$AH$22)*Calculator!$G$4)-((((I48/100)*$AJ$22)*$AN$22)*$AH$22)+((((I48/100)*$AJ$23)*$AH$23)),IF(Calculator!$O$6="SINGLEHOMESTEAD",SUM((((I48/100)*$AJ$22)*$AH$22))+(((((I48/100)*$AJ$22)*$AN$22)*$AH$22)*Calculator!$G$3)-((((I48/100)*$AJ$22)*$AN$22)*$AH$22)+((((I48/100)*$AJ$23)*$AH$23)),IF(Calculator!$O$6="SINGLEBAND A",SUM((((I48/100)*$AJ$22)*$AH$22))+(((((I48/100)*$AJ$22)*$AN$22)*$AH$22)*Calculator!$G$5)-((((I48/100)*$AJ$22)*$AN$22)*$AH$22)+((((I48/100)*$AJ$23)*$AH$23)),IF(Calculator!$O$6="SINGLEBAND B",SUM((((I48/100)*$AJ$22)*$AH$22))+(((((I48/100)*$AJ$22)*$AN$22)*$AH$22)*Calculator!$G$6)-((((I48/100)*$AJ$22)*$AN$22)*$AH$22)+((((I48/100)*$AJ$23)*$AH$23)),IF(Calculator!$O$6="SINGLEBAND C",SUM((((I48/100)*$AJ$22)*$AH$22))+(((((I48/100)*$AJ$22)*$AN$22)*$AH$22)*Calculator!$G$7)-((((I48/100)*$AJ$22)*$AN$22)*$AH$22)+((((I48/100)*$AJ$23)*$AH$23)),IF(Calculator!$O$6="SINGLEBAND D",SUM((((I48/100)*$AJ$22)*$AH$22))+(((((I48/100)*$AJ$22)*$AN$22)*$AH$22)*Calculator!$G$8)-((((I48/100)*$AJ$22)*$AN$22)*$AH$22)+((((I48/100)*$AJ$23)*$AH$23)),IF(Calculator!$O$6="SINGLEURBANE",SUM((((I48/100)*$AJ$22)*$AH$22))+(((((I48/100)*$AJ$22)*$AN$22)*$AH$22)*Calculator!$G$9)-((((I48/100)*$AJ$22)*$AN$22)*$AH$22)+((((I48/100)*$AJ$23)*$AH$23)),IF(Calculator!$O$6="SINGLESILVERANOD",SUM((((I48/100)*$AJ$22)*$AH$22))+(((((I48/100)*$AJ$22)*$AN$22)*$AH$22)*Calculator!$G$10)-((((I48/100)*$AJ$22)*$AN$22)*$AH$22)+((((I48/100)*$AJ$23)*$AH$23)),IF(Calculator!$O$6="SINGLEANOD",SUM((((I48/100)*$AJ$22)*$AH$22))+(((((I48/100)*$AJ$22)*$AN$22)*$AH$22)*Calculator!$G$11)-((((I48/100)*$AJ$22)*$AN$22)*$AH$22)+((((I48/100)*$AJ$23)*$AH$23)),IF(Calculator!$O$6="DUALBASE",SUM((((I48/100)*$AJ$22)*$AH$22))+(((((I48/100)*$AJ$22)*$AN$22)*$AH$22)*Calculator!$G$12)-((((I48/100)*$AJ$22)*$AN$22)*$AH$22)+((((I48/100)*$AJ$23)*$AH$23)),IF(Calculator!$O$6="DUALELEMENTS",SUM((((I48/100)*$AJ$22)*$AH$22))+(((((I48/100)*$AJ$22)*$AN$22)*$AH$22)*Calculator!$G$13)-((((I48/100)*$AJ$22)*$AN$22)*$AH$22)+((((I48/100)*$AJ$23)*$AH$23)),IF(Calculator!$O$6="DUALSPECTRUM",SUM((((I48/100)*$AJ$22)*$AH$22))+(((((I48/100)*$AJ$22)*$AN$22)*$AH$22)*Calculator!$G$15)-((((I48/100)*$AJ$22)*$AN$22)*$AH$22)+((((I48/100)*$AJ$23)*$AH$23)),IF(Calculator!$O$6="DUALHOMESTEAD",SUM((((I48/100)*$AJ$22)*$AH$22))+(((((I48/100)*$AJ$22)*$AN$22)*$AH$22)*Calculator!$G$14)-((((I48/100)*$AJ$22)*$AN$22)*$AH$22)+((((I48/100)*$AJ$23)*$AH$23)),IF(Calculator!$O$6="DUALBAND A",SUM((((I48/100)*$AJ$22)*$AH$22))+(((((I48/100)*$AJ$22)*$AN$22)*$AH$22)*Calculator!$G$16)-((((I48/100)*$AJ$22)*$AN$22)*$AH$22)+((((I48/100)*$AJ$23)*$AH$23)),IF(Calculator!$O$6="DUALBAND B",SUM((((I48/100)*$AJ$22)*$AH$22))+(((((I48/100)*$AJ$22)*$AN$22)*$AH$22)*Calculator!$G$17)-((((I48/100)*$AJ$22)*$AN$22)*$AH$22)+((((I48/100)*$AJ$23)*$AH$23)),IF(Calculator!$O$6="DUALBAND C",SUM((((I48/100)*$AJ$22)*$AH$22))+(((((I48/100)*$AJ$22)*$AN$22)*$AH$22)*Calculator!$G$18)-((((I48/100)*$AJ$22)*$AN$22)*$AH$22)+((((I48/100)*$AJ$23)*$AH$23)),IF(Calculator!$O$6="DUALBAND D",SUM((((I48/100)*$AJ$22)*$AH$22))+(((((I48/100)*$AJ$22)*$AN$22)*$AH$22)*Calculator!$G$19)-((((I48/100)*$AJ$22)*$AN$22)*$AH$22)+((((I48/100)*$AJ$23)*$AH$23)),IF(Calculator!$O$6="DUALURBANE",SUM((((I48/100)*$AJ$22)*$AH$22))+(((((I48/100)*$AJ$22)*$AN$22)*$AH$22)*Calculator!$G$20)-((((I48/100)*$AJ$22)*$AN$22)*$AH$22)+((((I48/100)*$AJ$23)*$AH$23)),IF(Calculator!$O$6="DUALSILVERANOD",SUM((((I48/100)*$AJ$22)*$AH$22))+(((((I48/100)*$AJ$22)*$AN$22)*$AH$22)*Calculator!$G$21)-((((I48/100)*$AJ$22)*$AN$22)*$AH$22)+((((I48/100)*$AJ$23)*$AH$23)),IF(Calculator!$O$6="DUALANOD",SUM((((I48/100)*$AJ$22)*$AH$22))+(((((I48/100)*$AJ$22)*$AN$22)*$AH$22)*Calculator!$G$22)-((((I48/100)*$AJ$22)*$AN$22)*$AH$22)+((((I48/100)*$AJ$23)*$AH$23))))))))))))))))))))))))</f>
        <v>933.09126349999985</v>
      </c>
      <c r="Y48" s="2">
        <f>IF(Calculator!$O$6="SINGLEBASE",SUM((((J48/100)*$AJ$22)*$AH$22))+((((J48/100)*$AJ$23)*$AH$23)),IF(Calculator!$O$6="SINGLEELEMENTS",SUM((((J48/100)*$AJ$22)*$AH$22))+(((((J48/100)*$AJ$22)*$AN$22)*$AH$22)*Calculator!$G$2)-((((J48/100)*$AJ$22)*$AN$22)*$AH$22)+((((J48/100)*$AJ$23)*$AH$23)),IF(Calculator!$O$6="SINGLESPECTRUM",SUM((((J48/100)*$AJ$22)*$AH$22))+(((((J48/100)*$AJ$22)*$AN$22)*$AH$22)*Calculator!$G$4)-((((J48/100)*$AJ$22)*$AN$22)*$AH$22)+((((J48/100)*$AJ$23)*$AH$23)),IF(Calculator!$O$6="SINGLEHOMESTEAD",SUM((((J48/100)*$AJ$22)*$AH$22))+(((((J48/100)*$AJ$22)*$AN$22)*$AH$22)*Calculator!$G$3)-((((J48/100)*$AJ$22)*$AN$22)*$AH$22)+((((J48/100)*$AJ$23)*$AH$23)),IF(Calculator!$O$6="SINGLEBAND A",SUM((((J48/100)*$AJ$22)*$AH$22))+(((((J48/100)*$AJ$22)*$AN$22)*$AH$22)*Calculator!$G$5)-((((J48/100)*$AJ$22)*$AN$22)*$AH$22)+((((J48/100)*$AJ$23)*$AH$23)),IF(Calculator!$O$6="SINGLEBAND B",SUM((((J48/100)*$AJ$22)*$AH$22))+(((((J48/100)*$AJ$22)*$AN$22)*$AH$22)*Calculator!$G$6)-((((J48/100)*$AJ$22)*$AN$22)*$AH$22)+((((J48/100)*$AJ$23)*$AH$23)),IF(Calculator!$O$6="SINGLEBAND C",SUM((((J48/100)*$AJ$22)*$AH$22))+(((((J48/100)*$AJ$22)*$AN$22)*$AH$22)*Calculator!$G$7)-((((J48/100)*$AJ$22)*$AN$22)*$AH$22)+((((J48/100)*$AJ$23)*$AH$23)),IF(Calculator!$O$6="SINGLEBAND D",SUM((((J48/100)*$AJ$22)*$AH$22))+(((((J48/100)*$AJ$22)*$AN$22)*$AH$22)*Calculator!$G$8)-((((J48/100)*$AJ$22)*$AN$22)*$AH$22)+((((J48/100)*$AJ$23)*$AH$23)),IF(Calculator!$O$6="SINGLEURBANE",SUM((((J48/100)*$AJ$22)*$AH$22))+(((((J48/100)*$AJ$22)*$AN$22)*$AH$22)*Calculator!$G$9)-((((J48/100)*$AJ$22)*$AN$22)*$AH$22)+((((J48/100)*$AJ$23)*$AH$23)),IF(Calculator!$O$6="SINGLESILVERANOD",SUM((((J48/100)*$AJ$22)*$AH$22))+(((((J48/100)*$AJ$22)*$AN$22)*$AH$22)*Calculator!$G$10)-((((J48/100)*$AJ$22)*$AN$22)*$AH$22)+((((J48/100)*$AJ$23)*$AH$23)),IF(Calculator!$O$6="SINGLEANOD",SUM((((J48/100)*$AJ$22)*$AH$22))+(((((J48/100)*$AJ$22)*$AN$22)*$AH$22)*Calculator!$G$11)-((((J48/100)*$AJ$22)*$AN$22)*$AH$22)+((((J48/100)*$AJ$23)*$AH$23)),IF(Calculator!$O$6="DUALBASE",SUM((((J48/100)*$AJ$22)*$AH$22))+(((((J48/100)*$AJ$22)*$AN$22)*$AH$22)*Calculator!$G$12)-((((J48/100)*$AJ$22)*$AN$22)*$AH$22)+((((J48/100)*$AJ$23)*$AH$23)),IF(Calculator!$O$6="DUALELEMENTS",SUM((((J48/100)*$AJ$22)*$AH$22))+(((((J48/100)*$AJ$22)*$AN$22)*$AH$22)*Calculator!$G$13)-((((J48/100)*$AJ$22)*$AN$22)*$AH$22)+((((J48/100)*$AJ$23)*$AH$23)),IF(Calculator!$O$6="DUALSPECTRUM",SUM((((J48/100)*$AJ$22)*$AH$22))+(((((J48/100)*$AJ$22)*$AN$22)*$AH$22)*Calculator!$G$15)-((((J48/100)*$AJ$22)*$AN$22)*$AH$22)+((((J48/100)*$AJ$23)*$AH$23)),IF(Calculator!$O$6="DUALHOMESTEAD",SUM((((J48/100)*$AJ$22)*$AH$22))+(((((J48/100)*$AJ$22)*$AN$22)*$AH$22)*Calculator!$G$14)-((((J48/100)*$AJ$22)*$AN$22)*$AH$22)+((((J48/100)*$AJ$23)*$AH$23)),IF(Calculator!$O$6="DUALBAND A",SUM((((J48/100)*$AJ$22)*$AH$22))+(((((J48/100)*$AJ$22)*$AN$22)*$AH$22)*Calculator!$G$16)-((((J48/100)*$AJ$22)*$AN$22)*$AH$22)+((((J48/100)*$AJ$23)*$AH$23)),IF(Calculator!$O$6="DUALBAND B",SUM((((J48/100)*$AJ$22)*$AH$22))+(((((J48/100)*$AJ$22)*$AN$22)*$AH$22)*Calculator!$G$17)-((((J48/100)*$AJ$22)*$AN$22)*$AH$22)+((((J48/100)*$AJ$23)*$AH$23)),IF(Calculator!$O$6="DUALBAND C",SUM((((J48/100)*$AJ$22)*$AH$22))+(((((J48/100)*$AJ$22)*$AN$22)*$AH$22)*Calculator!$G$18)-((((J48/100)*$AJ$22)*$AN$22)*$AH$22)+((((J48/100)*$AJ$23)*$AH$23)),IF(Calculator!$O$6="DUALBAND D",SUM((((J48/100)*$AJ$22)*$AH$22))+(((((J48/100)*$AJ$22)*$AN$22)*$AH$22)*Calculator!$G$19)-((((J48/100)*$AJ$22)*$AN$22)*$AH$22)+((((J48/100)*$AJ$23)*$AH$23)),IF(Calculator!$O$6="DUALURBANE",SUM((((J48/100)*$AJ$22)*$AH$22))+(((((J48/100)*$AJ$22)*$AN$22)*$AH$22)*Calculator!$G$20)-((((J48/100)*$AJ$22)*$AN$22)*$AH$22)+((((J48/100)*$AJ$23)*$AH$23)),IF(Calculator!$O$6="DUALSILVERANOD",SUM((((J48/100)*$AJ$22)*$AH$22))+(((((J48/100)*$AJ$22)*$AN$22)*$AH$22)*Calculator!$G$21)-((((J48/100)*$AJ$22)*$AN$22)*$AH$22)+((((J48/100)*$AJ$23)*$AH$23)),IF(Calculator!$O$6="DUALANOD",SUM((((J48/100)*$AJ$22)*$AH$22))+(((((J48/100)*$AJ$22)*$AN$22)*$AH$22)*Calculator!$G$22)-((((J48/100)*$AJ$22)*$AN$22)*$AH$22)+((((J48/100)*$AJ$23)*$AH$23))))))))))))))))))))))))</f>
        <v>942.4871720000001</v>
      </c>
      <c r="Z48" s="2">
        <f>IF(Calculator!$O$6="SINGLEBASE",SUM((((K48/100)*$AJ$22)*$AH$22))+((((K48/100)*$AJ$23)*$AH$23)),IF(Calculator!$O$6="SINGLEELEMENTS",SUM((((K48/100)*$AJ$22)*$AH$22))+(((((K48/100)*$AJ$22)*$AN$22)*$AH$22)*Calculator!$G$2)-((((K48/100)*$AJ$22)*$AN$22)*$AH$22)+((((K48/100)*$AJ$23)*$AH$23)),IF(Calculator!$O$6="SINGLESPECTRUM",SUM((((K48/100)*$AJ$22)*$AH$22))+(((((K48/100)*$AJ$22)*$AN$22)*$AH$22)*Calculator!$G$4)-((((K48/100)*$AJ$22)*$AN$22)*$AH$22)+((((K48/100)*$AJ$23)*$AH$23)),IF(Calculator!$O$6="SINGLEHOMESTEAD",SUM((((K48/100)*$AJ$22)*$AH$22))+(((((K48/100)*$AJ$22)*$AN$22)*$AH$22)*Calculator!$G$3)-((((K48/100)*$AJ$22)*$AN$22)*$AH$22)+((((K48/100)*$AJ$23)*$AH$23)),IF(Calculator!$O$6="SINGLEBAND A",SUM((((K48/100)*$AJ$22)*$AH$22))+(((((K48/100)*$AJ$22)*$AN$22)*$AH$22)*Calculator!$G$5)-((((K48/100)*$AJ$22)*$AN$22)*$AH$22)+((((K48/100)*$AJ$23)*$AH$23)),IF(Calculator!$O$6="SINGLEBAND B",SUM((((K48/100)*$AJ$22)*$AH$22))+(((((K48/100)*$AJ$22)*$AN$22)*$AH$22)*Calculator!$G$6)-((((K48/100)*$AJ$22)*$AN$22)*$AH$22)+((((K48/100)*$AJ$23)*$AH$23)),IF(Calculator!$O$6="SINGLEBAND C",SUM((((K48/100)*$AJ$22)*$AH$22))+(((((K48/100)*$AJ$22)*$AN$22)*$AH$22)*Calculator!$G$7)-((((K48/100)*$AJ$22)*$AN$22)*$AH$22)+((((K48/100)*$AJ$23)*$AH$23)),IF(Calculator!$O$6="SINGLEBAND D",SUM((((K48/100)*$AJ$22)*$AH$22))+(((((K48/100)*$AJ$22)*$AN$22)*$AH$22)*Calculator!$G$8)-((((K48/100)*$AJ$22)*$AN$22)*$AH$22)+((((K48/100)*$AJ$23)*$AH$23)),IF(Calculator!$O$6="SINGLEURBANE",SUM((((K48/100)*$AJ$22)*$AH$22))+(((((K48/100)*$AJ$22)*$AN$22)*$AH$22)*Calculator!$G$9)-((((K48/100)*$AJ$22)*$AN$22)*$AH$22)+((((K48/100)*$AJ$23)*$AH$23)),IF(Calculator!$O$6="SINGLESILVERANOD",SUM((((K48/100)*$AJ$22)*$AH$22))+(((((K48/100)*$AJ$22)*$AN$22)*$AH$22)*Calculator!$G$10)-((((K48/100)*$AJ$22)*$AN$22)*$AH$22)+((((K48/100)*$AJ$23)*$AH$23)),IF(Calculator!$O$6="SINGLEANOD",SUM((((K48/100)*$AJ$22)*$AH$22))+(((((K48/100)*$AJ$22)*$AN$22)*$AH$22)*Calculator!$G$11)-((((K48/100)*$AJ$22)*$AN$22)*$AH$22)+((((K48/100)*$AJ$23)*$AH$23)),IF(Calculator!$O$6="DUALBASE",SUM((((K48/100)*$AJ$22)*$AH$22))+(((((K48/100)*$AJ$22)*$AN$22)*$AH$22)*Calculator!$G$12)-((((K48/100)*$AJ$22)*$AN$22)*$AH$22)+((((K48/100)*$AJ$23)*$AH$23)),IF(Calculator!$O$6="DUALELEMENTS",SUM((((K48/100)*$AJ$22)*$AH$22))+(((((K48/100)*$AJ$22)*$AN$22)*$AH$22)*Calculator!$G$13)-((((K48/100)*$AJ$22)*$AN$22)*$AH$22)+((((K48/100)*$AJ$23)*$AH$23)),IF(Calculator!$O$6="DUALSPECTRUM",SUM((((K48/100)*$AJ$22)*$AH$22))+(((((K48/100)*$AJ$22)*$AN$22)*$AH$22)*Calculator!$G$15)-((((K48/100)*$AJ$22)*$AN$22)*$AH$22)+((((K48/100)*$AJ$23)*$AH$23)),IF(Calculator!$O$6="DUALHOMESTEAD",SUM((((K48/100)*$AJ$22)*$AH$22))+(((((K48/100)*$AJ$22)*$AN$22)*$AH$22)*Calculator!$G$14)-((((K48/100)*$AJ$22)*$AN$22)*$AH$22)+((((K48/100)*$AJ$23)*$AH$23)),IF(Calculator!$O$6="DUALBAND A",SUM((((K48/100)*$AJ$22)*$AH$22))+(((((K48/100)*$AJ$22)*$AN$22)*$AH$22)*Calculator!$G$16)-((((K48/100)*$AJ$22)*$AN$22)*$AH$22)+((((K48/100)*$AJ$23)*$AH$23)),IF(Calculator!$O$6="DUALBAND B",SUM((((K48/100)*$AJ$22)*$AH$22))+(((((K48/100)*$AJ$22)*$AN$22)*$AH$22)*Calculator!$G$17)-((((K48/100)*$AJ$22)*$AN$22)*$AH$22)+((((K48/100)*$AJ$23)*$AH$23)),IF(Calculator!$O$6="DUALBAND C",SUM((((K48/100)*$AJ$22)*$AH$22))+(((((K48/100)*$AJ$22)*$AN$22)*$AH$22)*Calculator!$G$18)-((((K48/100)*$AJ$22)*$AN$22)*$AH$22)+((((K48/100)*$AJ$23)*$AH$23)),IF(Calculator!$O$6="DUALBAND D",SUM((((K48/100)*$AJ$22)*$AH$22))+(((((K48/100)*$AJ$22)*$AN$22)*$AH$22)*Calculator!$G$19)-((((K48/100)*$AJ$22)*$AN$22)*$AH$22)+((((K48/100)*$AJ$23)*$AH$23)),IF(Calculator!$O$6="DUALURBANE",SUM((((K48/100)*$AJ$22)*$AH$22))+(((((K48/100)*$AJ$22)*$AN$22)*$AH$22)*Calculator!$G$20)-((((K48/100)*$AJ$22)*$AN$22)*$AH$22)+((((K48/100)*$AJ$23)*$AH$23)),IF(Calculator!$O$6="DUALSILVERANOD",SUM((((K48/100)*$AJ$22)*$AH$22))+(((((K48/100)*$AJ$22)*$AN$22)*$AH$22)*Calculator!$G$21)-((((K48/100)*$AJ$22)*$AN$22)*$AH$22)+((((K48/100)*$AJ$23)*$AH$23)),IF(Calculator!$O$6="DUALANOD",SUM((((K48/100)*$AJ$22)*$AH$22))+(((((K48/100)*$AJ$22)*$AN$22)*$AH$22)*Calculator!$G$22)-((((K48/100)*$AJ$22)*$AN$22)*$AH$22)+((((K48/100)*$AJ$23)*$AH$23))))))))))))))))))))))))</f>
        <v>952.53003999999987</v>
      </c>
      <c r="AA48" s="2">
        <f>IF(Calculator!$O$6="SINGLEBASE",SUM((((L48/100)*$AJ$22)*$AH$22))+((((L48/100)*$AJ$23)*$AH$23)),IF(Calculator!$O$6="SINGLEELEMENTS",SUM((((L48/100)*$AJ$22)*$AH$22))+(((((L48/100)*$AJ$22)*$AN$22)*$AH$22)*Calculator!$G$2)-((((L48/100)*$AJ$22)*$AN$22)*$AH$22)+((((L48/100)*$AJ$23)*$AH$23)),IF(Calculator!$O$6="SINGLESPECTRUM",SUM((((L48/100)*$AJ$22)*$AH$22))+(((((L48/100)*$AJ$22)*$AN$22)*$AH$22)*Calculator!$G$4)-((((L48/100)*$AJ$22)*$AN$22)*$AH$22)+((((L48/100)*$AJ$23)*$AH$23)),IF(Calculator!$O$6="SINGLEHOMESTEAD",SUM((((L48/100)*$AJ$22)*$AH$22))+(((((L48/100)*$AJ$22)*$AN$22)*$AH$22)*Calculator!$G$3)-((((L48/100)*$AJ$22)*$AN$22)*$AH$22)+((((L48/100)*$AJ$23)*$AH$23)),IF(Calculator!$O$6="SINGLEBAND A",SUM((((L48/100)*$AJ$22)*$AH$22))+(((((L48/100)*$AJ$22)*$AN$22)*$AH$22)*Calculator!$G$5)-((((L48/100)*$AJ$22)*$AN$22)*$AH$22)+((((L48/100)*$AJ$23)*$AH$23)),IF(Calculator!$O$6="SINGLEBAND B",SUM((((L48/100)*$AJ$22)*$AH$22))+(((((L48/100)*$AJ$22)*$AN$22)*$AH$22)*Calculator!$G$6)-((((L48/100)*$AJ$22)*$AN$22)*$AH$22)+((((L48/100)*$AJ$23)*$AH$23)),IF(Calculator!$O$6="SINGLEBAND C",SUM((((L48/100)*$AJ$22)*$AH$22))+(((((L48/100)*$AJ$22)*$AN$22)*$AH$22)*Calculator!$G$7)-((((L48/100)*$AJ$22)*$AN$22)*$AH$22)+((((L48/100)*$AJ$23)*$AH$23)),IF(Calculator!$O$6="SINGLEBAND D",SUM((((L48/100)*$AJ$22)*$AH$22))+(((((L48/100)*$AJ$22)*$AN$22)*$AH$22)*Calculator!$G$8)-((((L48/100)*$AJ$22)*$AN$22)*$AH$22)+((((L48/100)*$AJ$23)*$AH$23)),IF(Calculator!$O$6="SINGLEURBANE",SUM((((L48/100)*$AJ$22)*$AH$22))+(((((L48/100)*$AJ$22)*$AN$22)*$AH$22)*Calculator!$G$9)-((((L48/100)*$AJ$22)*$AN$22)*$AH$22)+((((L48/100)*$AJ$23)*$AH$23)),IF(Calculator!$O$6="SINGLESILVERANOD",SUM((((L48/100)*$AJ$22)*$AH$22))+(((((L48/100)*$AJ$22)*$AN$22)*$AH$22)*Calculator!$G$10)-((((L48/100)*$AJ$22)*$AN$22)*$AH$22)+((((L48/100)*$AJ$23)*$AH$23)),IF(Calculator!$O$6="SINGLEANOD",SUM((((L48/100)*$AJ$22)*$AH$22))+(((((L48/100)*$AJ$22)*$AN$22)*$AH$22)*Calculator!$G$11)-((((L48/100)*$AJ$22)*$AN$22)*$AH$22)+((((L48/100)*$AJ$23)*$AH$23)),IF(Calculator!$O$6="DUALBASE",SUM((((L48/100)*$AJ$22)*$AH$22))+(((((L48/100)*$AJ$22)*$AN$22)*$AH$22)*Calculator!$G$12)-((((L48/100)*$AJ$22)*$AN$22)*$AH$22)+((((L48/100)*$AJ$23)*$AH$23)),IF(Calculator!$O$6="DUALELEMENTS",SUM((((L48/100)*$AJ$22)*$AH$22))+(((((L48/100)*$AJ$22)*$AN$22)*$AH$22)*Calculator!$G$13)-((((L48/100)*$AJ$22)*$AN$22)*$AH$22)+((((L48/100)*$AJ$23)*$AH$23)),IF(Calculator!$O$6="DUALSPECTRUM",SUM((((L48/100)*$AJ$22)*$AH$22))+(((((L48/100)*$AJ$22)*$AN$22)*$AH$22)*Calculator!$G$15)-((((L48/100)*$AJ$22)*$AN$22)*$AH$22)+((((L48/100)*$AJ$23)*$AH$23)),IF(Calculator!$O$6="DUALHOMESTEAD",SUM((((L48/100)*$AJ$22)*$AH$22))+(((((L48/100)*$AJ$22)*$AN$22)*$AH$22)*Calculator!$G$14)-((((L48/100)*$AJ$22)*$AN$22)*$AH$22)+((((L48/100)*$AJ$23)*$AH$23)),IF(Calculator!$O$6="DUALBAND A",SUM((((L48/100)*$AJ$22)*$AH$22))+(((((L48/100)*$AJ$22)*$AN$22)*$AH$22)*Calculator!$G$16)-((((L48/100)*$AJ$22)*$AN$22)*$AH$22)+((((L48/100)*$AJ$23)*$AH$23)),IF(Calculator!$O$6="DUALBAND B",SUM((((L48/100)*$AJ$22)*$AH$22))+(((((L48/100)*$AJ$22)*$AN$22)*$AH$22)*Calculator!$G$17)-((((L48/100)*$AJ$22)*$AN$22)*$AH$22)+((((L48/100)*$AJ$23)*$AH$23)),IF(Calculator!$O$6="DUALBAND C",SUM((((L48/100)*$AJ$22)*$AH$22))+(((((L48/100)*$AJ$22)*$AN$22)*$AH$22)*Calculator!$G$18)-((((L48/100)*$AJ$22)*$AN$22)*$AH$22)+((((L48/100)*$AJ$23)*$AH$23)),IF(Calculator!$O$6="DUALBAND D",SUM((((L48/100)*$AJ$22)*$AH$22))+(((((L48/100)*$AJ$22)*$AN$22)*$AH$22)*Calculator!$G$19)-((((L48/100)*$AJ$22)*$AN$22)*$AH$22)+((((L48/100)*$AJ$23)*$AH$23)),IF(Calculator!$O$6="DUALURBANE",SUM((((L48/100)*$AJ$22)*$AH$22))+(((((L48/100)*$AJ$22)*$AN$22)*$AH$22)*Calculator!$G$20)-((((L48/100)*$AJ$22)*$AN$22)*$AH$22)+((((L48/100)*$AJ$23)*$AH$23)),IF(Calculator!$O$6="DUALSILVERANOD",SUM((((L48/100)*$AJ$22)*$AH$22))+(((((L48/100)*$AJ$22)*$AN$22)*$AH$22)*Calculator!$G$21)-((((L48/100)*$AJ$22)*$AN$22)*$AH$22)+((((L48/100)*$AJ$23)*$AH$23)),IF(Calculator!$O$6="DUALANOD",SUM((((L48/100)*$AJ$22)*$AH$22))+(((((L48/100)*$AJ$22)*$AN$22)*$AH$22)*Calculator!$G$22)-((((L48/100)*$AJ$22)*$AN$22)*$AH$22)+((((L48/100)*$AJ$23)*$AH$23))))))))))))))))))))))))</f>
        <v>961.93023299999982</v>
      </c>
      <c r="AB48" s="2">
        <f>IF(Calculator!$O$6="SINGLEBASE",SUM((((M48/100)*$AJ$22)*$AH$22))+((((M48/100)*$AJ$23)*$AH$23)),IF(Calculator!$O$6="SINGLEELEMENTS",SUM((((M48/100)*$AJ$22)*$AH$22))+(((((M48/100)*$AJ$22)*$AN$22)*$AH$22)*Calculator!$G$2)-((((M48/100)*$AJ$22)*$AN$22)*$AH$22)+((((M48/100)*$AJ$23)*$AH$23)),IF(Calculator!$O$6="SINGLESPECTRUM",SUM((((M48/100)*$AJ$22)*$AH$22))+(((((M48/100)*$AJ$22)*$AN$22)*$AH$22)*Calculator!$G$4)-((((M48/100)*$AJ$22)*$AN$22)*$AH$22)+((((M48/100)*$AJ$23)*$AH$23)),IF(Calculator!$O$6="SINGLEHOMESTEAD",SUM((((M48/100)*$AJ$22)*$AH$22))+(((((M48/100)*$AJ$22)*$AN$22)*$AH$22)*Calculator!$G$3)-((((M48/100)*$AJ$22)*$AN$22)*$AH$22)+((((M48/100)*$AJ$23)*$AH$23)),IF(Calculator!$O$6="SINGLEBAND A",SUM((((M48/100)*$AJ$22)*$AH$22))+(((((M48/100)*$AJ$22)*$AN$22)*$AH$22)*Calculator!$G$5)-((((M48/100)*$AJ$22)*$AN$22)*$AH$22)+((((M48/100)*$AJ$23)*$AH$23)),IF(Calculator!$O$6="SINGLEBAND B",SUM((((M48/100)*$AJ$22)*$AH$22))+(((((M48/100)*$AJ$22)*$AN$22)*$AH$22)*Calculator!$G$6)-((((M48/100)*$AJ$22)*$AN$22)*$AH$22)+((((M48/100)*$AJ$23)*$AH$23)),IF(Calculator!$O$6="SINGLEBAND C",SUM((((M48/100)*$AJ$22)*$AH$22))+(((((M48/100)*$AJ$22)*$AN$22)*$AH$22)*Calculator!$G$7)-((((M48/100)*$AJ$22)*$AN$22)*$AH$22)+((((M48/100)*$AJ$23)*$AH$23)),IF(Calculator!$O$6="SINGLEBAND D",SUM((((M48/100)*$AJ$22)*$AH$22))+(((((M48/100)*$AJ$22)*$AN$22)*$AH$22)*Calculator!$G$8)-((((M48/100)*$AJ$22)*$AN$22)*$AH$22)+((((M48/100)*$AJ$23)*$AH$23)),IF(Calculator!$O$6="SINGLEURBANE",SUM((((M48/100)*$AJ$22)*$AH$22))+(((((M48/100)*$AJ$22)*$AN$22)*$AH$22)*Calculator!$G$9)-((((M48/100)*$AJ$22)*$AN$22)*$AH$22)+((((M48/100)*$AJ$23)*$AH$23)),IF(Calculator!$O$6="SINGLESILVERANOD",SUM((((M48/100)*$AJ$22)*$AH$22))+(((((M48/100)*$AJ$22)*$AN$22)*$AH$22)*Calculator!$G$10)-((((M48/100)*$AJ$22)*$AN$22)*$AH$22)+((((M48/100)*$AJ$23)*$AH$23)),IF(Calculator!$O$6="SINGLEANOD",SUM((((M48/100)*$AJ$22)*$AH$22))+(((((M48/100)*$AJ$22)*$AN$22)*$AH$22)*Calculator!$G$11)-((((M48/100)*$AJ$22)*$AN$22)*$AH$22)+((((M48/100)*$AJ$23)*$AH$23)),IF(Calculator!$O$6="DUALBASE",SUM((((M48/100)*$AJ$22)*$AH$22))+(((((M48/100)*$AJ$22)*$AN$22)*$AH$22)*Calculator!$G$12)-((((M48/100)*$AJ$22)*$AN$22)*$AH$22)+((((M48/100)*$AJ$23)*$AH$23)),IF(Calculator!$O$6="DUALELEMENTS",SUM((((M48/100)*$AJ$22)*$AH$22))+(((((M48/100)*$AJ$22)*$AN$22)*$AH$22)*Calculator!$G$13)-((((M48/100)*$AJ$22)*$AN$22)*$AH$22)+((((M48/100)*$AJ$23)*$AH$23)),IF(Calculator!$O$6="DUALSPECTRUM",SUM((((M48/100)*$AJ$22)*$AH$22))+(((((M48/100)*$AJ$22)*$AN$22)*$AH$22)*Calculator!$G$15)-((((M48/100)*$AJ$22)*$AN$22)*$AH$22)+((((M48/100)*$AJ$23)*$AH$23)),IF(Calculator!$O$6="DUALHOMESTEAD",SUM((((M48/100)*$AJ$22)*$AH$22))+(((((M48/100)*$AJ$22)*$AN$22)*$AH$22)*Calculator!$G$14)-((((M48/100)*$AJ$22)*$AN$22)*$AH$22)+((((M48/100)*$AJ$23)*$AH$23)),IF(Calculator!$O$6="DUALBAND A",SUM((((M48/100)*$AJ$22)*$AH$22))+(((((M48/100)*$AJ$22)*$AN$22)*$AH$22)*Calculator!$G$16)-((((M48/100)*$AJ$22)*$AN$22)*$AH$22)+((((M48/100)*$AJ$23)*$AH$23)),IF(Calculator!$O$6="DUALBAND B",SUM((((M48/100)*$AJ$22)*$AH$22))+(((((M48/100)*$AJ$22)*$AN$22)*$AH$22)*Calculator!$G$17)-((((M48/100)*$AJ$22)*$AN$22)*$AH$22)+((((M48/100)*$AJ$23)*$AH$23)),IF(Calculator!$O$6="DUALBAND C",SUM((((M48/100)*$AJ$22)*$AH$22))+(((((M48/100)*$AJ$22)*$AN$22)*$AH$22)*Calculator!$G$18)-((((M48/100)*$AJ$22)*$AN$22)*$AH$22)+((((M48/100)*$AJ$23)*$AH$23)),IF(Calculator!$O$6="DUALBAND D",SUM((((M48/100)*$AJ$22)*$AH$22))+(((((M48/100)*$AJ$22)*$AN$22)*$AH$22)*Calculator!$G$19)-((((M48/100)*$AJ$22)*$AN$22)*$AH$22)+((((M48/100)*$AJ$23)*$AH$23)),IF(Calculator!$O$6="DUALURBANE",SUM((((M48/100)*$AJ$22)*$AH$22))+(((((M48/100)*$AJ$22)*$AN$22)*$AH$22)*Calculator!$G$20)-((((M48/100)*$AJ$22)*$AN$22)*$AH$22)+((((M48/100)*$AJ$23)*$AH$23)),IF(Calculator!$O$6="DUALSILVERANOD",SUM((((M48/100)*$AJ$22)*$AH$22))+(((((M48/100)*$AJ$22)*$AN$22)*$AH$22)*Calculator!$G$21)-((((M48/100)*$AJ$22)*$AN$22)*$AH$22)+((((M48/100)*$AJ$23)*$AH$23)),IF(Calculator!$O$6="DUALANOD",SUM((((M48/100)*$AJ$22)*$AH$22))+(((((M48/100)*$AJ$22)*$AN$22)*$AH$22)*Calculator!$G$22)-((((M48/100)*$AJ$22)*$AN$22)*$AH$22)+((((M48/100)*$AJ$23)*$AH$23))))))))))))))))))))))))</f>
        <v>971.32614149999995</v>
      </c>
      <c r="AC48" s="2">
        <f>IF(Calculator!$O$6="SINGLEBASE",SUM((((N48/100)*$AJ$22)*$AH$22))+((((N48/100)*$AJ$23)*$AH$23)),IF(Calculator!$O$6="SINGLEELEMENTS",SUM((((N48/100)*$AJ$22)*$AH$22))+(((((N48/100)*$AJ$22)*$AN$22)*$AH$22)*Calculator!$G$2)-((((N48/100)*$AJ$22)*$AN$22)*$AH$22)+((((N48/100)*$AJ$23)*$AH$23)),IF(Calculator!$O$6="SINGLESPECTRUM",SUM((((N48/100)*$AJ$22)*$AH$22))+(((((N48/100)*$AJ$22)*$AN$22)*$AH$22)*Calculator!$G$4)-((((N48/100)*$AJ$22)*$AN$22)*$AH$22)+((((N48/100)*$AJ$23)*$AH$23)),IF(Calculator!$O$6="SINGLEHOMESTEAD",SUM((((N48/100)*$AJ$22)*$AH$22))+(((((N48/100)*$AJ$22)*$AN$22)*$AH$22)*Calculator!$G$3)-((((N48/100)*$AJ$22)*$AN$22)*$AH$22)+((((N48/100)*$AJ$23)*$AH$23)),IF(Calculator!$O$6="SINGLEBAND A",SUM((((N48/100)*$AJ$22)*$AH$22))+(((((N48/100)*$AJ$22)*$AN$22)*$AH$22)*Calculator!$G$5)-((((N48/100)*$AJ$22)*$AN$22)*$AH$22)+((((N48/100)*$AJ$23)*$AH$23)),IF(Calculator!$O$6="SINGLEBAND B",SUM((((N48/100)*$AJ$22)*$AH$22))+(((((N48/100)*$AJ$22)*$AN$22)*$AH$22)*Calculator!$G$6)-((((N48/100)*$AJ$22)*$AN$22)*$AH$22)+((((N48/100)*$AJ$23)*$AH$23)),IF(Calculator!$O$6="SINGLEBAND C",SUM((((N48/100)*$AJ$22)*$AH$22))+(((((N48/100)*$AJ$22)*$AN$22)*$AH$22)*Calculator!$G$7)-((((N48/100)*$AJ$22)*$AN$22)*$AH$22)+((((N48/100)*$AJ$23)*$AH$23)),IF(Calculator!$O$6="SINGLEBAND D",SUM((((N48/100)*$AJ$22)*$AH$22))+(((((N48/100)*$AJ$22)*$AN$22)*$AH$22)*Calculator!$G$8)-((((N48/100)*$AJ$22)*$AN$22)*$AH$22)+((((N48/100)*$AJ$23)*$AH$23)),IF(Calculator!$O$6="SINGLEURBANE",SUM((((N48/100)*$AJ$22)*$AH$22))+(((((N48/100)*$AJ$22)*$AN$22)*$AH$22)*Calculator!$G$9)-((((N48/100)*$AJ$22)*$AN$22)*$AH$22)+((((N48/100)*$AJ$23)*$AH$23)),IF(Calculator!$O$6="SINGLESILVERANOD",SUM((((N48/100)*$AJ$22)*$AH$22))+(((((N48/100)*$AJ$22)*$AN$22)*$AH$22)*Calculator!$G$10)-((((N48/100)*$AJ$22)*$AN$22)*$AH$22)+((((N48/100)*$AJ$23)*$AH$23)),IF(Calculator!$O$6="SINGLEANOD",SUM((((N48/100)*$AJ$22)*$AH$22))+(((((N48/100)*$AJ$22)*$AN$22)*$AH$22)*Calculator!$G$11)-((((N48/100)*$AJ$22)*$AN$22)*$AH$22)+((((N48/100)*$AJ$23)*$AH$23)),IF(Calculator!$O$6="DUALBASE",SUM((((N48/100)*$AJ$22)*$AH$22))+(((((N48/100)*$AJ$22)*$AN$22)*$AH$22)*Calculator!$G$12)-((((N48/100)*$AJ$22)*$AN$22)*$AH$22)+((((N48/100)*$AJ$23)*$AH$23)),IF(Calculator!$O$6="DUALELEMENTS",SUM((((N48/100)*$AJ$22)*$AH$22))+(((((N48/100)*$AJ$22)*$AN$22)*$AH$22)*Calculator!$G$13)-((((N48/100)*$AJ$22)*$AN$22)*$AH$22)+((((N48/100)*$AJ$23)*$AH$23)),IF(Calculator!$O$6="DUALSPECTRUM",SUM((((N48/100)*$AJ$22)*$AH$22))+(((((N48/100)*$AJ$22)*$AN$22)*$AH$22)*Calculator!$G$15)-((((N48/100)*$AJ$22)*$AN$22)*$AH$22)+((((N48/100)*$AJ$23)*$AH$23)),IF(Calculator!$O$6="DUALHOMESTEAD",SUM((((N48/100)*$AJ$22)*$AH$22))+(((((N48/100)*$AJ$22)*$AN$22)*$AH$22)*Calculator!$G$14)-((((N48/100)*$AJ$22)*$AN$22)*$AH$22)+((((N48/100)*$AJ$23)*$AH$23)),IF(Calculator!$O$6="DUALBAND A",SUM((((N48/100)*$AJ$22)*$AH$22))+(((((N48/100)*$AJ$22)*$AN$22)*$AH$22)*Calculator!$G$16)-((((N48/100)*$AJ$22)*$AN$22)*$AH$22)+((((N48/100)*$AJ$23)*$AH$23)),IF(Calculator!$O$6="DUALBAND B",SUM((((N48/100)*$AJ$22)*$AH$22))+(((((N48/100)*$AJ$22)*$AN$22)*$AH$22)*Calculator!$G$17)-((((N48/100)*$AJ$22)*$AN$22)*$AH$22)+((((N48/100)*$AJ$23)*$AH$23)),IF(Calculator!$O$6="DUALBAND C",SUM((((N48/100)*$AJ$22)*$AH$22))+(((((N48/100)*$AJ$22)*$AN$22)*$AH$22)*Calculator!$G$18)-((((N48/100)*$AJ$22)*$AN$22)*$AH$22)+((((N48/100)*$AJ$23)*$AH$23)),IF(Calculator!$O$6="DUALBAND D",SUM((((N48/100)*$AJ$22)*$AH$22))+(((((N48/100)*$AJ$22)*$AN$22)*$AH$22)*Calculator!$G$19)-((((N48/100)*$AJ$22)*$AN$22)*$AH$22)+((((N48/100)*$AJ$23)*$AH$23)),IF(Calculator!$O$6="DUALURBANE",SUM((((N48/100)*$AJ$22)*$AH$22))+(((((N48/100)*$AJ$22)*$AN$22)*$AH$22)*Calculator!$G$20)-((((N48/100)*$AJ$22)*$AN$22)*$AH$22)+((((N48/100)*$AJ$23)*$AH$23)),IF(Calculator!$O$6="DUALSILVERANOD",SUM((((N48/100)*$AJ$22)*$AH$22))+(((((N48/100)*$AJ$22)*$AN$22)*$AH$22)*Calculator!$G$21)-((((N48/100)*$AJ$22)*$AN$22)*$AH$22)+((((N48/100)*$AJ$23)*$AH$23)),IF(Calculator!$O$6="DUALANOD",SUM((((N48/100)*$AJ$22)*$AH$22))+(((((N48/100)*$AJ$22)*$AN$22)*$AH$22)*Calculator!$G$22)-((((N48/100)*$AJ$22)*$AN$22)*$AH$22)+((((N48/100)*$AJ$23)*$AH$23))))))))))))))))))))))))</f>
        <v>981.37329399999976</v>
      </c>
    </row>
    <row r="49" spans="1:29">
      <c r="A49" s="8" t="s">
        <v>1399</v>
      </c>
      <c r="B49" s="2">
        <v>2127.7140499999996</v>
      </c>
      <c r="C49" s="2">
        <v>2150.6308999999997</v>
      </c>
      <c r="D49" s="2">
        <v>2175.1361499999998</v>
      </c>
      <c r="E49" s="2">
        <v>2198.3246999999997</v>
      </c>
      <c r="F49" s="2">
        <v>2222.8194999999996</v>
      </c>
      <c r="G49" s="2">
        <v>2246.0185000000001</v>
      </c>
      <c r="H49" s="2">
        <v>2268.9353499999997</v>
      </c>
      <c r="I49" s="2">
        <v>2293.4405999999994</v>
      </c>
      <c r="J49" s="2">
        <v>2316.35745</v>
      </c>
      <c r="K49" s="2">
        <v>2340.8522499999999</v>
      </c>
      <c r="L49" s="2">
        <v>2363.7795499999997</v>
      </c>
      <c r="M49" s="2">
        <v>2386.6963999999998</v>
      </c>
      <c r="N49" s="2">
        <v>2411.1911999999998</v>
      </c>
      <c r="P49" s="8">
        <v>2400</v>
      </c>
      <c r="Q49" s="2">
        <f>IF(Calculator!$O$6="SINGLEBASE",SUM((((B49/100)*$AJ$22)*$AH$22))+((((B49/100)*$AJ$23)*$AH$23)),IF(Calculator!$O$6="SINGLEELEMENTS",SUM((((B49/100)*$AJ$22)*$AH$22))+(((((B49/100)*$AJ$22)*$AN$22)*$AH$22)*Calculator!$G$2)-((((B49/100)*$AJ$22)*$AN$22)*$AH$22)+((((B49/100)*$AJ$23)*$AH$23)),IF(Calculator!$O$6="SINGLESPECTRUM",SUM((((B49/100)*$AJ$22)*$AH$22))+(((((B49/100)*$AJ$22)*$AN$22)*$AH$22)*Calculator!$G$4)-((((B49/100)*$AJ$22)*$AN$22)*$AH$22)+((((B49/100)*$AJ$23)*$AH$23)),IF(Calculator!$O$6="SINGLEHOMESTEAD",SUM((((B49/100)*$AJ$22)*$AH$22))+(((((B49/100)*$AJ$22)*$AN$22)*$AH$22)*Calculator!$G$3)-((((B49/100)*$AJ$22)*$AN$22)*$AH$22)+((((B49/100)*$AJ$23)*$AH$23)),IF(Calculator!$O$6="SINGLEBAND A",SUM((((B49/100)*$AJ$22)*$AH$22))+(((((B49/100)*$AJ$22)*$AN$22)*$AH$22)*Calculator!$G$5)-((((B49/100)*$AJ$22)*$AN$22)*$AH$22)+((((B49/100)*$AJ$23)*$AH$23)),IF(Calculator!$O$6="SINGLEBAND B",SUM((((B49/100)*$AJ$22)*$AH$22))+(((((B49/100)*$AJ$22)*$AN$22)*$AH$22)*Calculator!$G$6)-((((B49/100)*$AJ$22)*$AN$22)*$AH$22)+((((B49/100)*$AJ$23)*$AH$23)),IF(Calculator!$O$6="SINGLEBAND C",SUM((((B49/100)*$AJ$22)*$AH$22))+(((((B49/100)*$AJ$22)*$AN$22)*$AH$22)*Calculator!$G$7)-((((B49/100)*$AJ$22)*$AN$22)*$AH$22)+((((B49/100)*$AJ$23)*$AH$23)),IF(Calculator!$O$6="SINGLEBAND D",SUM((((B49/100)*$AJ$22)*$AH$22))+(((((B49/100)*$AJ$22)*$AN$22)*$AH$22)*Calculator!$G$8)-((((B49/100)*$AJ$22)*$AN$22)*$AH$22)+((((B49/100)*$AJ$23)*$AH$23)),IF(Calculator!$O$6="SINGLEURBANE",SUM((((B49/100)*$AJ$22)*$AH$22))+(((((B49/100)*$AJ$22)*$AN$22)*$AH$22)*Calculator!$G$9)-((((B49/100)*$AJ$22)*$AN$22)*$AH$22)+((((B49/100)*$AJ$23)*$AH$23)),IF(Calculator!$O$6="SINGLESILVERANOD",SUM((((B49/100)*$AJ$22)*$AH$22))+(((((B49/100)*$AJ$22)*$AN$22)*$AH$22)*Calculator!$G$10)-((((B49/100)*$AJ$22)*$AN$22)*$AH$22)+((((B49/100)*$AJ$23)*$AH$23)),IF(Calculator!$O$6="SINGLEANOD",SUM((((B49/100)*$AJ$22)*$AH$22))+(((((B49/100)*$AJ$22)*$AN$22)*$AH$22)*Calculator!$G$11)-((((B49/100)*$AJ$22)*$AN$22)*$AH$22)+((((B49/100)*$AJ$23)*$AH$23)),IF(Calculator!$O$6="DUALBASE",SUM((((B49/100)*$AJ$22)*$AH$22))+(((((B49/100)*$AJ$22)*$AN$22)*$AH$22)*Calculator!$G$12)-((((B49/100)*$AJ$22)*$AN$22)*$AH$22)+((((B49/100)*$AJ$23)*$AH$23)),IF(Calculator!$O$6="DUALELEMENTS",SUM((((B49/100)*$AJ$22)*$AH$22))+(((((B49/100)*$AJ$22)*$AN$22)*$AH$22)*Calculator!$G$13)-((((B49/100)*$AJ$22)*$AN$22)*$AH$22)+((((B49/100)*$AJ$23)*$AH$23)),IF(Calculator!$O$6="DUALSPECTRUM",SUM((((B49/100)*$AJ$22)*$AH$22))+(((((B49/100)*$AJ$22)*$AN$22)*$AH$22)*Calculator!$G$15)-((((B49/100)*$AJ$22)*$AN$22)*$AH$22)+((((B49/100)*$AJ$23)*$AH$23)),IF(Calculator!$O$6="DUALHOMESTEAD",SUM((((B49/100)*$AJ$22)*$AH$22))+(((((B49/100)*$AJ$22)*$AN$22)*$AH$22)*Calculator!$G$14)-((((B49/100)*$AJ$22)*$AN$22)*$AH$22)+((((B49/100)*$AJ$23)*$AH$23)),IF(Calculator!$O$6="DUALBAND A",SUM((((B49/100)*$AJ$22)*$AH$22))+(((((B49/100)*$AJ$22)*$AN$22)*$AH$22)*Calculator!$G$16)-((((B49/100)*$AJ$22)*$AN$22)*$AH$22)+((((B49/100)*$AJ$23)*$AH$23)),IF(Calculator!$O$6="DUALBAND B",SUM((((B49/100)*$AJ$22)*$AH$22))+(((((B49/100)*$AJ$22)*$AN$22)*$AH$22)*Calculator!$G$17)-((((B49/100)*$AJ$22)*$AN$22)*$AH$22)+((((B49/100)*$AJ$23)*$AH$23)),IF(Calculator!$O$6="DUALBAND C",SUM((((B49/100)*$AJ$22)*$AH$22))+(((((B49/100)*$AJ$22)*$AN$22)*$AH$22)*Calculator!$G$18)-((((B49/100)*$AJ$22)*$AN$22)*$AH$22)+((((B49/100)*$AJ$23)*$AH$23)),IF(Calculator!$O$6="DUALBAND D",SUM((((B49/100)*$AJ$22)*$AH$22))+(((((B49/100)*$AJ$22)*$AN$22)*$AH$22)*Calculator!$G$19)-((((B49/100)*$AJ$22)*$AN$22)*$AH$22)+((((B49/100)*$AJ$23)*$AH$23)),IF(Calculator!$O$6="DUALURBANE",SUM((((B49/100)*$AJ$22)*$AH$22))+(((((B49/100)*$AJ$22)*$AN$22)*$AH$22)*Calculator!$G$20)-((((B49/100)*$AJ$22)*$AN$22)*$AH$22)+((((B49/100)*$AJ$23)*$AH$23)),IF(Calculator!$O$6="DUALSILVERANOD",SUM((((B49/100)*$AJ$22)*$AH$22))+(((((B49/100)*$AJ$22)*$AN$22)*$AH$22)*Calculator!$G$21)-((((B49/100)*$AJ$22)*$AN$22)*$AH$22)+((((B49/100)*$AJ$23)*$AH$23)),IF(Calculator!$O$6="DUALANOD",SUM((((B49/100)*$AJ$22)*$AH$22))+(((((B49/100)*$AJ$22)*$AN$22)*$AH$22)*Calculator!$G$22)-((((B49/100)*$AJ$22)*$AN$22)*$AH$22)+((((B49/100)*$AJ$23)*$AH$23))))))))))))))))))))))))</f>
        <v>872.36276049999981</v>
      </c>
      <c r="R49" s="2">
        <f>IF(Calculator!$O$6="SINGLEBASE",SUM((((C49/100)*$AJ$22)*$AH$22))+((((C49/100)*$AJ$23)*$AH$23)),IF(Calculator!$O$6="SINGLEELEMENTS",SUM((((C49/100)*$AJ$22)*$AH$22))+(((((C49/100)*$AJ$22)*$AN$22)*$AH$22)*Calculator!$G$2)-((((C49/100)*$AJ$22)*$AN$22)*$AH$22)+((((C49/100)*$AJ$23)*$AH$23)),IF(Calculator!$O$6="SINGLESPECTRUM",SUM((((C49/100)*$AJ$22)*$AH$22))+(((((C49/100)*$AJ$22)*$AN$22)*$AH$22)*Calculator!$G$4)-((((C49/100)*$AJ$22)*$AN$22)*$AH$22)+((((C49/100)*$AJ$23)*$AH$23)),IF(Calculator!$O$6="SINGLEHOMESTEAD",SUM((((C49/100)*$AJ$22)*$AH$22))+(((((C49/100)*$AJ$22)*$AN$22)*$AH$22)*Calculator!$G$3)-((((C49/100)*$AJ$22)*$AN$22)*$AH$22)+((((C49/100)*$AJ$23)*$AH$23)),IF(Calculator!$O$6="SINGLEBAND A",SUM((((C49/100)*$AJ$22)*$AH$22))+(((((C49/100)*$AJ$22)*$AN$22)*$AH$22)*Calculator!$G$5)-((((C49/100)*$AJ$22)*$AN$22)*$AH$22)+((((C49/100)*$AJ$23)*$AH$23)),IF(Calculator!$O$6="SINGLEBAND B",SUM((((C49/100)*$AJ$22)*$AH$22))+(((((C49/100)*$AJ$22)*$AN$22)*$AH$22)*Calculator!$G$6)-((((C49/100)*$AJ$22)*$AN$22)*$AH$22)+((((C49/100)*$AJ$23)*$AH$23)),IF(Calculator!$O$6="SINGLEBAND C",SUM((((C49/100)*$AJ$22)*$AH$22))+(((((C49/100)*$AJ$22)*$AN$22)*$AH$22)*Calculator!$G$7)-((((C49/100)*$AJ$22)*$AN$22)*$AH$22)+((((C49/100)*$AJ$23)*$AH$23)),IF(Calculator!$O$6="SINGLEBAND D",SUM((((C49/100)*$AJ$22)*$AH$22))+(((((C49/100)*$AJ$22)*$AN$22)*$AH$22)*Calculator!$G$8)-((((C49/100)*$AJ$22)*$AN$22)*$AH$22)+((((C49/100)*$AJ$23)*$AH$23)),IF(Calculator!$O$6="SINGLEURBANE",SUM((((C49/100)*$AJ$22)*$AH$22))+(((((C49/100)*$AJ$22)*$AN$22)*$AH$22)*Calculator!$G$9)-((((C49/100)*$AJ$22)*$AN$22)*$AH$22)+((((C49/100)*$AJ$23)*$AH$23)),IF(Calculator!$O$6="SINGLESILVERANOD",SUM((((C49/100)*$AJ$22)*$AH$22))+(((((C49/100)*$AJ$22)*$AN$22)*$AH$22)*Calculator!$G$10)-((((C49/100)*$AJ$22)*$AN$22)*$AH$22)+((((C49/100)*$AJ$23)*$AH$23)),IF(Calculator!$O$6="SINGLEANOD",SUM((((C49/100)*$AJ$22)*$AH$22))+(((((C49/100)*$AJ$22)*$AN$22)*$AH$22)*Calculator!$G$11)-((((C49/100)*$AJ$22)*$AN$22)*$AH$22)+((((C49/100)*$AJ$23)*$AH$23)),IF(Calculator!$O$6="DUALBASE",SUM((((C49/100)*$AJ$22)*$AH$22))+(((((C49/100)*$AJ$22)*$AN$22)*$AH$22)*Calculator!$G$12)-((((C49/100)*$AJ$22)*$AN$22)*$AH$22)+((((C49/100)*$AJ$23)*$AH$23)),IF(Calculator!$O$6="DUALELEMENTS",SUM((((C49/100)*$AJ$22)*$AH$22))+(((((C49/100)*$AJ$22)*$AN$22)*$AH$22)*Calculator!$G$13)-((((C49/100)*$AJ$22)*$AN$22)*$AH$22)+((((C49/100)*$AJ$23)*$AH$23)),IF(Calculator!$O$6="DUALSPECTRUM",SUM((((C49/100)*$AJ$22)*$AH$22))+(((((C49/100)*$AJ$22)*$AN$22)*$AH$22)*Calculator!$G$15)-((((C49/100)*$AJ$22)*$AN$22)*$AH$22)+((((C49/100)*$AJ$23)*$AH$23)),IF(Calculator!$O$6="DUALHOMESTEAD",SUM((((C49/100)*$AJ$22)*$AH$22))+(((((C49/100)*$AJ$22)*$AN$22)*$AH$22)*Calculator!$G$14)-((((C49/100)*$AJ$22)*$AN$22)*$AH$22)+((((C49/100)*$AJ$23)*$AH$23)),IF(Calculator!$O$6="DUALBAND A",SUM((((C49/100)*$AJ$22)*$AH$22))+(((((C49/100)*$AJ$22)*$AN$22)*$AH$22)*Calculator!$G$16)-((((C49/100)*$AJ$22)*$AN$22)*$AH$22)+((((C49/100)*$AJ$23)*$AH$23)),IF(Calculator!$O$6="DUALBAND B",SUM((((C49/100)*$AJ$22)*$AH$22))+(((((C49/100)*$AJ$22)*$AN$22)*$AH$22)*Calculator!$G$17)-((((C49/100)*$AJ$22)*$AN$22)*$AH$22)+((((C49/100)*$AJ$23)*$AH$23)),IF(Calculator!$O$6="DUALBAND C",SUM((((C49/100)*$AJ$22)*$AH$22))+(((((C49/100)*$AJ$22)*$AN$22)*$AH$22)*Calculator!$G$18)-((((C49/100)*$AJ$22)*$AN$22)*$AH$22)+((((C49/100)*$AJ$23)*$AH$23)),IF(Calculator!$O$6="DUALBAND D",SUM((((C49/100)*$AJ$22)*$AH$22))+(((((C49/100)*$AJ$22)*$AN$22)*$AH$22)*Calculator!$G$19)-((((C49/100)*$AJ$22)*$AN$22)*$AH$22)+((((C49/100)*$AJ$23)*$AH$23)),IF(Calculator!$O$6="DUALURBANE",SUM((((C49/100)*$AJ$22)*$AH$22))+(((((C49/100)*$AJ$22)*$AN$22)*$AH$22)*Calculator!$G$20)-((((C49/100)*$AJ$22)*$AN$22)*$AH$22)+((((C49/100)*$AJ$23)*$AH$23)),IF(Calculator!$O$6="DUALSILVERANOD",SUM((((C49/100)*$AJ$22)*$AH$22))+(((((C49/100)*$AJ$22)*$AN$22)*$AH$22)*Calculator!$G$21)-((((C49/100)*$AJ$22)*$AN$22)*$AH$22)+((((C49/100)*$AJ$23)*$AH$23)),IF(Calculator!$O$6="DUALANOD",SUM((((C49/100)*$AJ$22)*$AH$22))+(((((C49/100)*$AJ$22)*$AN$22)*$AH$22)*Calculator!$G$22)-((((C49/100)*$AJ$22)*$AN$22)*$AH$22)+((((C49/100)*$AJ$23)*$AH$23))))))))))))))))))))))))</f>
        <v>881.75866899999994</v>
      </c>
      <c r="S49" s="2">
        <f>IF(Calculator!$O$6="SINGLEBASE",SUM((((D49/100)*$AJ$22)*$AH$22))+((((D49/100)*$AJ$23)*$AH$23)),IF(Calculator!$O$6="SINGLEELEMENTS",SUM((((D49/100)*$AJ$22)*$AH$22))+(((((D49/100)*$AJ$22)*$AN$22)*$AH$22)*Calculator!$G$2)-((((D49/100)*$AJ$22)*$AN$22)*$AH$22)+((((D49/100)*$AJ$23)*$AH$23)),IF(Calculator!$O$6="SINGLESPECTRUM",SUM((((D49/100)*$AJ$22)*$AH$22))+(((((D49/100)*$AJ$22)*$AN$22)*$AH$22)*Calculator!$G$4)-((((D49/100)*$AJ$22)*$AN$22)*$AH$22)+((((D49/100)*$AJ$23)*$AH$23)),IF(Calculator!$O$6="SINGLEHOMESTEAD",SUM((((D49/100)*$AJ$22)*$AH$22))+(((((D49/100)*$AJ$22)*$AN$22)*$AH$22)*Calculator!$G$3)-((((D49/100)*$AJ$22)*$AN$22)*$AH$22)+((((D49/100)*$AJ$23)*$AH$23)),IF(Calculator!$O$6="SINGLEBAND A",SUM((((D49/100)*$AJ$22)*$AH$22))+(((((D49/100)*$AJ$22)*$AN$22)*$AH$22)*Calculator!$G$5)-((((D49/100)*$AJ$22)*$AN$22)*$AH$22)+((((D49/100)*$AJ$23)*$AH$23)),IF(Calculator!$O$6="SINGLEBAND B",SUM((((D49/100)*$AJ$22)*$AH$22))+(((((D49/100)*$AJ$22)*$AN$22)*$AH$22)*Calculator!$G$6)-((((D49/100)*$AJ$22)*$AN$22)*$AH$22)+((((D49/100)*$AJ$23)*$AH$23)),IF(Calculator!$O$6="SINGLEBAND C",SUM((((D49/100)*$AJ$22)*$AH$22))+(((((D49/100)*$AJ$22)*$AN$22)*$AH$22)*Calculator!$G$7)-((((D49/100)*$AJ$22)*$AN$22)*$AH$22)+((((D49/100)*$AJ$23)*$AH$23)),IF(Calculator!$O$6="SINGLEBAND D",SUM((((D49/100)*$AJ$22)*$AH$22))+(((((D49/100)*$AJ$22)*$AN$22)*$AH$22)*Calculator!$G$8)-((((D49/100)*$AJ$22)*$AN$22)*$AH$22)+((((D49/100)*$AJ$23)*$AH$23)),IF(Calculator!$O$6="SINGLEURBANE",SUM((((D49/100)*$AJ$22)*$AH$22))+(((((D49/100)*$AJ$22)*$AN$22)*$AH$22)*Calculator!$G$9)-((((D49/100)*$AJ$22)*$AN$22)*$AH$22)+((((D49/100)*$AJ$23)*$AH$23)),IF(Calculator!$O$6="SINGLESILVERANOD",SUM((((D49/100)*$AJ$22)*$AH$22))+(((((D49/100)*$AJ$22)*$AN$22)*$AH$22)*Calculator!$G$10)-((((D49/100)*$AJ$22)*$AN$22)*$AH$22)+((((D49/100)*$AJ$23)*$AH$23)),IF(Calculator!$O$6="SINGLEANOD",SUM((((D49/100)*$AJ$22)*$AH$22))+(((((D49/100)*$AJ$22)*$AN$22)*$AH$22)*Calculator!$G$11)-((((D49/100)*$AJ$22)*$AN$22)*$AH$22)+((((D49/100)*$AJ$23)*$AH$23)),IF(Calculator!$O$6="DUALBASE",SUM((((D49/100)*$AJ$22)*$AH$22))+(((((D49/100)*$AJ$22)*$AN$22)*$AH$22)*Calculator!$G$12)-((((D49/100)*$AJ$22)*$AN$22)*$AH$22)+((((D49/100)*$AJ$23)*$AH$23)),IF(Calculator!$O$6="DUALELEMENTS",SUM((((D49/100)*$AJ$22)*$AH$22))+(((((D49/100)*$AJ$22)*$AN$22)*$AH$22)*Calculator!$G$13)-((((D49/100)*$AJ$22)*$AN$22)*$AH$22)+((((D49/100)*$AJ$23)*$AH$23)),IF(Calculator!$O$6="DUALSPECTRUM",SUM((((D49/100)*$AJ$22)*$AH$22))+(((((D49/100)*$AJ$22)*$AN$22)*$AH$22)*Calculator!$G$15)-((((D49/100)*$AJ$22)*$AN$22)*$AH$22)+((((D49/100)*$AJ$23)*$AH$23)),IF(Calculator!$O$6="DUALHOMESTEAD",SUM((((D49/100)*$AJ$22)*$AH$22))+(((((D49/100)*$AJ$22)*$AN$22)*$AH$22)*Calculator!$G$14)-((((D49/100)*$AJ$22)*$AN$22)*$AH$22)+((((D49/100)*$AJ$23)*$AH$23)),IF(Calculator!$O$6="DUALBAND A",SUM((((D49/100)*$AJ$22)*$AH$22))+(((((D49/100)*$AJ$22)*$AN$22)*$AH$22)*Calculator!$G$16)-((((D49/100)*$AJ$22)*$AN$22)*$AH$22)+((((D49/100)*$AJ$23)*$AH$23)),IF(Calculator!$O$6="DUALBAND B",SUM((((D49/100)*$AJ$22)*$AH$22))+(((((D49/100)*$AJ$22)*$AN$22)*$AH$22)*Calculator!$G$17)-((((D49/100)*$AJ$22)*$AN$22)*$AH$22)+((((D49/100)*$AJ$23)*$AH$23)),IF(Calculator!$O$6="DUALBAND C",SUM((((D49/100)*$AJ$22)*$AH$22))+(((((D49/100)*$AJ$22)*$AN$22)*$AH$22)*Calculator!$G$18)-((((D49/100)*$AJ$22)*$AN$22)*$AH$22)+((((D49/100)*$AJ$23)*$AH$23)),IF(Calculator!$O$6="DUALBAND D",SUM((((D49/100)*$AJ$22)*$AH$22))+(((((D49/100)*$AJ$22)*$AN$22)*$AH$22)*Calculator!$G$19)-((((D49/100)*$AJ$22)*$AN$22)*$AH$22)+((((D49/100)*$AJ$23)*$AH$23)),IF(Calculator!$O$6="DUALURBANE",SUM((((D49/100)*$AJ$22)*$AH$22))+(((((D49/100)*$AJ$22)*$AN$22)*$AH$22)*Calculator!$G$20)-((((D49/100)*$AJ$22)*$AN$22)*$AH$22)+((((D49/100)*$AJ$23)*$AH$23)),IF(Calculator!$O$6="DUALSILVERANOD",SUM((((D49/100)*$AJ$22)*$AH$22))+(((((D49/100)*$AJ$22)*$AN$22)*$AH$22)*Calculator!$G$21)-((((D49/100)*$AJ$22)*$AN$22)*$AH$22)+((((D49/100)*$AJ$23)*$AH$23)),IF(Calculator!$O$6="DUALANOD",SUM((((D49/100)*$AJ$22)*$AH$22))+(((((D49/100)*$AJ$22)*$AN$22)*$AH$22)*Calculator!$G$22)-((((D49/100)*$AJ$22)*$AN$22)*$AH$22)+((((D49/100)*$AJ$23)*$AH$23))))))))))))))))))))))))</f>
        <v>891.80582149999987</v>
      </c>
      <c r="T49" s="2">
        <f>IF(Calculator!$O$6="SINGLEBASE",SUM((((E49/100)*$AJ$22)*$AH$22))+((((E49/100)*$AJ$23)*$AH$23)),IF(Calculator!$O$6="SINGLEELEMENTS",SUM((((E49/100)*$AJ$22)*$AH$22))+(((((E49/100)*$AJ$22)*$AN$22)*$AH$22)*Calculator!$G$2)-((((E49/100)*$AJ$22)*$AN$22)*$AH$22)+((((E49/100)*$AJ$23)*$AH$23)),IF(Calculator!$O$6="SINGLESPECTRUM",SUM((((E49/100)*$AJ$22)*$AH$22))+(((((E49/100)*$AJ$22)*$AN$22)*$AH$22)*Calculator!$G$4)-((((E49/100)*$AJ$22)*$AN$22)*$AH$22)+((((E49/100)*$AJ$23)*$AH$23)),IF(Calculator!$O$6="SINGLEHOMESTEAD",SUM((((E49/100)*$AJ$22)*$AH$22))+(((((E49/100)*$AJ$22)*$AN$22)*$AH$22)*Calculator!$G$3)-((((E49/100)*$AJ$22)*$AN$22)*$AH$22)+((((E49/100)*$AJ$23)*$AH$23)),IF(Calculator!$O$6="SINGLEBAND A",SUM((((E49/100)*$AJ$22)*$AH$22))+(((((E49/100)*$AJ$22)*$AN$22)*$AH$22)*Calculator!$G$5)-((((E49/100)*$AJ$22)*$AN$22)*$AH$22)+((((E49/100)*$AJ$23)*$AH$23)),IF(Calculator!$O$6="SINGLEBAND B",SUM((((E49/100)*$AJ$22)*$AH$22))+(((((E49/100)*$AJ$22)*$AN$22)*$AH$22)*Calculator!$G$6)-((((E49/100)*$AJ$22)*$AN$22)*$AH$22)+((((E49/100)*$AJ$23)*$AH$23)),IF(Calculator!$O$6="SINGLEBAND C",SUM((((E49/100)*$AJ$22)*$AH$22))+(((((E49/100)*$AJ$22)*$AN$22)*$AH$22)*Calculator!$G$7)-((((E49/100)*$AJ$22)*$AN$22)*$AH$22)+((((E49/100)*$AJ$23)*$AH$23)),IF(Calculator!$O$6="SINGLEBAND D",SUM((((E49/100)*$AJ$22)*$AH$22))+(((((E49/100)*$AJ$22)*$AN$22)*$AH$22)*Calculator!$G$8)-((((E49/100)*$AJ$22)*$AN$22)*$AH$22)+((((E49/100)*$AJ$23)*$AH$23)),IF(Calculator!$O$6="SINGLEURBANE",SUM((((E49/100)*$AJ$22)*$AH$22))+(((((E49/100)*$AJ$22)*$AN$22)*$AH$22)*Calculator!$G$9)-((((E49/100)*$AJ$22)*$AN$22)*$AH$22)+((((E49/100)*$AJ$23)*$AH$23)),IF(Calculator!$O$6="SINGLESILVERANOD",SUM((((E49/100)*$AJ$22)*$AH$22))+(((((E49/100)*$AJ$22)*$AN$22)*$AH$22)*Calculator!$G$10)-((((E49/100)*$AJ$22)*$AN$22)*$AH$22)+((((E49/100)*$AJ$23)*$AH$23)),IF(Calculator!$O$6="SINGLEANOD",SUM((((E49/100)*$AJ$22)*$AH$22))+(((((E49/100)*$AJ$22)*$AN$22)*$AH$22)*Calculator!$G$11)-((((E49/100)*$AJ$22)*$AN$22)*$AH$22)+((((E49/100)*$AJ$23)*$AH$23)),IF(Calculator!$O$6="DUALBASE",SUM((((E49/100)*$AJ$22)*$AH$22))+(((((E49/100)*$AJ$22)*$AN$22)*$AH$22)*Calculator!$G$12)-((((E49/100)*$AJ$22)*$AN$22)*$AH$22)+((((E49/100)*$AJ$23)*$AH$23)),IF(Calculator!$O$6="DUALELEMENTS",SUM((((E49/100)*$AJ$22)*$AH$22))+(((((E49/100)*$AJ$22)*$AN$22)*$AH$22)*Calculator!$G$13)-((((E49/100)*$AJ$22)*$AN$22)*$AH$22)+((((E49/100)*$AJ$23)*$AH$23)),IF(Calculator!$O$6="DUALSPECTRUM",SUM((((E49/100)*$AJ$22)*$AH$22))+(((((E49/100)*$AJ$22)*$AN$22)*$AH$22)*Calculator!$G$15)-((((E49/100)*$AJ$22)*$AN$22)*$AH$22)+((((E49/100)*$AJ$23)*$AH$23)),IF(Calculator!$O$6="DUALHOMESTEAD",SUM((((E49/100)*$AJ$22)*$AH$22))+(((((E49/100)*$AJ$22)*$AN$22)*$AH$22)*Calculator!$G$14)-((((E49/100)*$AJ$22)*$AN$22)*$AH$22)+((((E49/100)*$AJ$23)*$AH$23)),IF(Calculator!$O$6="DUALBAND A",SUM((((E49/100)*$AJ$22)*$AH$22))+(((((E49/100)*$AJ$22)*$AN$22)*$AH$22)*Calculator!$G$16)-((((E49/100)*$AJ$22)*$AN$22)*$AH$22)+((((E49/100)*$AJ$23)*$AH$23)),IF(Calculator!$O$6="DUALBAND B",SUM((((E49/100)*$AJ$22)*$AH$22))+(((((E49/100)*$AJ$22)*$AN$22)*$AH$22)*Calculator!$G$17)-((((E49/100)*$AJ$22)*$AN$22)*$AH$22)+((((E49/100)*$AJ$23)*$AH$23)),IF(Calculator!$O$6="DUALBAND C",SUM((((E49/100)*$AJ$22)*$AH$22))+(((((E49/100)*$AJ$22)*$AN$22)*$AH$22)*Calculator!$G$18)-((((E49/100)*$AJ$22)*$AN$22)*$AH$22)+((((E49/100)*$AJ$23)*$AH$23)),IF(Calculator!$O$6="DUALBAND D",SUM((((E49/100)*$AJ$22)*$AH$22))+(((((E49/100)*$AJ$22)*$AN$22)*$AH$22)*Calculator!$G$19)-((((E49/100)*$AJ$22)*$AN$22)*$AH$22)+((((E49/100)*$AJ$23)*$AH$23)),IF(Calculator!$O$6="DUALURBANE",SUM((((E49/100)*$AJ$22)*$AH$22))+(((((E49/100)*$AJ$22)*$AN$22)*$AH$22)*Calculator!$G$20)-((((E49/100)*$AJ$22)*$AN$22)*$AH$22)+((((E49/100)*$AJ$23)*$AH$23)),IF(Calculator!$O$6="DUALSILVERANOD",SUM((((E49/100)*$AJ$22)*$AH$22))+(((((E49/100)*$AJ$22)*$AN$22)*$AH$22)*Calculator!$G$21)-((((E49/100)*$AJ$22)*$AN$22)*$AH$22)+((((E49/100)*$AJ$23)*$AH$23)),IF(Calculator!$O$6="DUALANOD",SUM((((E49/100)*$AJ$22)*$AH$22))+(((((E49/100)*$AJ$22)*$AN$22)*$AH$22)*Calculator!$G$22)-((((E49/100)*$AJ$22)*$AN$22)*$AH$22)+((((E49/100)*$AJ$23)*$AH$23))))))))))))))))))))))))</f>
        <v>901.31312699999978</v>
      </c>
      <c r="U49" s="2">
        <f>IF(Calculator!$O$6="SINGLEBASE",SUM((((F49/100)*$AJ$22)*$AH$22))+((((F49/100)*$AJ$23)*$AH$23)),IF(Calculator!$O$6="SINGLEELEMENTS",SUM((((F49/100)*$AJ$22)*$AH$22))+(((((F49/100)*$AJ$22)*$AN$22)*$AH$22)*Calculator!$G$2)-((((F49/100)*$AJ$22)*$AN$22)*$AH$22)+((((F49/100)*$AJ$23)*$AH$23)),IF(Calculator!$O$6="SINGLESPECTRUM",SUM((((F49/100)*$AJ$22)*$AH$22))+(((((F49/100)*$AJ$22)*$AN$22)*$AH$22)*Calculator!$G$4)-((((F49/100)*$AJ$22)*$AN$22)*$AH$22)+((((F49/100)*$AJ$23)*$AH$23)),IF(Calculator!$O$6="SINGLEHOMESTEAD",SUM((((F49/100)*$AJ$22)*$AH$22))+(((((F49/100)*$AJ$22)*$AN$22)*$AH$22)*Calculator!$G$3)-((((F49/100)*$AJ$22)*$AN$22)*$AH$22)+((((F49/100)*$AJ$23)*$AH$23)),IF(Calculator!$O$6="SINGLEBAND A",SUM((((F49/100)*$AJ$22)*$AH$22))+(((((F49/100)*$AJ$22)*$AN$22)*$AH$22)*Calculator!$G$5)-((((F49/100)*$AJ$22)*$AN$22)*$AH$22)+((((F49/100)*$AJ$23)*$AH$23)),IF(Calculator!$O$6="SINGLEBAND B",SUM((((F49/100)*$AJ$22)*$AH$22))+(((((F49/100)*$AJ$22)*$AN$22)*$AH$22)*Calculator!$G$6)-((((F49/100)*$AJ$22)*$AN$22)*$AH$22)+((((F49/100)*$AJ$23)*$AH$23)),IF(Calculator!$O$6="SINGLEBAND C",SUM((((F49/100)*$AJ$22)*$AH$22))+(((((F49/100)*$AJ$22)*$AN$22)*$AH$22)*Calculator!$G$7)-((((F49/100)*$AJ$22)*$AN$22)*$AH$22)+((((F49/100)*$AJ$23)*$AH$23)),IF(Calculator!$O$6="SINGLEBAND D",SUM((((F49/100)*$AJ$22)*$AH$22))+(((((F49/100)*$AJ$22)*$AN$22)*$AH$22)*Calculator!$G$8)-((((F49/100)*$AJ$22)*$AN$22)*$AH$22)+((((F49/100)*$AJ$23)*$AH$23)),IF(Calculator!$O$6="SINGLEURBANE",SUM((((F49/100)*$AJ$22)*$AH$22))+(((((F49/100)*$AJ$22)*$AN$22)*$AH$22)*Calculator!$G$9)-((((F49/100)*$AJ$22)*$AN$22)*$AH$22)+((((F49/100)*$AJ$23)*$AH$23)),IF(Calculator!$O$6="SINGLESILVERANOD",SUM((((F49/100)*$AJ$22)*$AH$22))+(((((F49/100)*$AJ$22)*$AN$22)*$AH$22)*Calculator!$G$10)-((((F49/100)*$AJ$22)*$AN$22)*$AH$22)+((((F49/100)*$AJ$23)*$AH$23)),IF(Calculator!$O$6="SINGLEANOD",SUM((((F49/100)*$AJ$22)*$AH$22))+(((((F49/100)*$AJ$22)*$AN$22)*$AH$22)*Calculator!$G$11)-((((F49/100)*$AJ$22)*$AN$22)*$AH$22)+((((F49/100)*$AJ$23)*$AH$23)),IF(Calculator!$O$6="DUALBASE",SUM((((F49/100)*$AJ$22)*$AH$22))+(((((F49/100)*$AJ$22)*$AN$22)*$AH$22)*Calculator!$G$12)-((((F49/100)*$AJ$22)*$AN$22)*$AH$22)+((((F49/100)*$AJ$23)*$AH$23)),IF(Calculator!$O$6="DUALELEMENTS",SUM((((F49/100)*$AJ$22)*$AH$22))+(((((F49/100)*$AJ$22)*$AN$22)*$AH$22)*Calculator!$G$13)-((((F49/100)*$AJ$22)*$AN$22)*$AH$22)+((((F49/100)*$AJ$23)*$AH$23)),IF(Calculator!$O$6="DUALSPECTRUM",SUM((((F49/100)*$AJ$22)*$AH$22))+(((((F49/100)*$AJ$22)*$AN$22)*$AH$22)*Calculator!$G$15)-((((F49/100)*$AJ$22)*$AN$22)*$AH$22)+((((F49/100)*$AJ$23)*$AH$23)),IF(Calculator!$O$6="DUALHOMESTEAD",SUM((((F49/100)*$AJ$22)*$AH$22))+(((((F49/100)*$AJ$22)*$AN$22)*$AH$22)*Calculator!$G$14)-((((F49/100)*$AJ$22)*$AN$22)*$AH$22)+((((F49/100)*$AJ$23)*$AH$23)),IF(Calculator!$O$6="DUALBAND A",SUM((((F49/100)*$AJ$22)*$AH$22))+(((((F49/100)*$AJ$22)*$AN$22)*$AH$22)*Calculator!$G$16)-((((F49/100)*$AJ$22)*$AN$22)*$AH$22)+((((F49/100)*$AJ$23)*$AH$23)),IF(Calculator!$O$6="DUALBAND B",SUM((((F49/100)*$AJ$22)*$AH$22))+(((((F49/100)*$AJ$22)*$AN$22)*$AH$22)*Calculator!$G$17)-((((F49/100)*$AJ$22)*$AN$22)*$AH$22)+((((F49/100)*$AJ$23)*$AH$23)),IF(Calculator!$O$6="DUALBAND C",SUM((((F49/100)*$AJ$22)*$AH$22))+(((((F49/100)*$AJ$22)*$AN$22)*$AH$22)*Calculator!$G$18)-((((F49/100)*$AJ$22)*$AN$22)*$AH$22)+((((F49/100)*$AJ$23)*$AH$23)),IF(Calculator!$O$6="DUALBAND D",SUM((((F49/100)*$AJ$22)*$AH$22))+(((((F49/100)*$AJ$22)*$AN$22)*$AH$22)*Calculator!$G$19)-((((F49/100)*$AJ$22)*$AN$22)*$AH$22)+((((F49/100)*$AJ$23)*$AH$23)),IF(Calculator!$O$6="DUALURBANE",SUM((((F49/100)*$AJ$22)*$AH$22))+(((((F49/100)*$AJ$22)*$AN$22)*$AH$22)*Calculator!$G$20)-((((F49/100)*$AJ$22)*$AN$22)*$AH$22)+((((F49/100)*$AJ$23)*$AH$23)),IF(Calculator!$O$6="DUALSILVERANOD",SUM((((F49/100)*$AJ$22)*$AH$22))+(((((F49/100)*$AJ$22)*$AN$22)*$AH$22)*Calculator!$G$21)-((((F49/100)*$AJ$22)*$AN$22)*$AH$22)+((((F49/100)*$AJ$23)*$AH$23)),IF(Calculator!$O$6="DUALANOD",SUM((((F49/100)*$AJ$22)*$AH$22))+(((((F49/100)*$AJ$22)*$AN$22)*$AH$22)*Calculator!$G$22)-((((F49/100)*$AJ$22)*$AN$22)*$AH$22)+((((F49/100)*$AJ$23)*$AH$23))))))))))))))))))))))))</f>
        <v>911.35599499999989</v>
      </c>
      <c r="V49" s="2">
        <f>IF(Calculator!$O$6="SINGLEBASE",SUM((((G49/100)*$AJ$22)*$AH$22))+((((G49/100)*$AJ$23)*$AH$23)),IF(Calculator!$O$6="SINGLEELEMENTS",SUM((((G49/100)*$AJ$22)*$AH$22))+(((((G49/100)*$AJ$22)*$AN$22)*$AH$22)*Calculator!$G$2)-((((G49/100)*$AJ$22)*$AN$22)*$AH$22)+((((G49/100)*$AJ$23)*$AH$23)),IF(Calculator!$O$6="SINGLESPECTRUM",SUM((((G49/100)*$AJ$22)*$AH$22))+(((((G49/100)*$AJ$22)*$AN$22)*$AH$22)*Calculator!$G$4)-((((G49/100)*$AJ$22)*$AN$22)*$AH$22)+((((G49/100)*$AJ$23)*$AH$23)),IF(Calculator!$O$6="SINGLEHOMESTEAD",SUM((((G49/100)*$AJ$22)*$AH$22))+(((((G49/100)*$AJ$22)*$AN$22)*$AH$22)*Calculator!$G$3)-((((G49/100)*$AJ$22)*$AN$22)*$AH$22)+((((G49/100)*$AJ$23)*$AH$23)),IF(Calculator!$O$6="SINGLEBAND A",SUM((((G49/100)*$AJ$22)*$AH$22))+(((((G49/100)*$AJ$22)*$AN$22)*$AH$22)*Calculator!$G$5)-((((G49/100)*$AJ$22)*$AN$22)*$AH$22)+((((G49/100)*$AJ$23)*$AH$23)),IF(Calculator!$O$6="SINGLEBAND B",SUM((((G49/100)*$AJ$22)*$AH$22))+(((((G49/100)*$AJ$22)*$AN$22)*$AH$22)*Calculator!$G$6)-((((G49/100)*$AJ$22)*$AN$22)*$AH$22)+((((G49/100)*$AJ$23)*$AH$23)),IF(Calculator!$O$6="SINGLEBAND C",SUM((((G49/100)*$AJ$22)*$AH$22))+(((((G49/100)*$AJ$22)*$AN$22)*$AH$22)*Calculator!$G$7)-((((G49/100)*$AJ$22)*$AN$22)*$AH$22)+((((G49/100)*$AJ$23)*$AH$23)),IF(Calculator!$O$6="SINGLEBAND D",SUM((((G49/100)*$AJ$22)*$AH$22))+(((((G49/100)*$AJ$22)*$AN$22)*$AH$22)*Calculator!$G$8)-((((G49/100)*$AJ$22)*$AN$22)*$AH$22)+((((G49/100)*$AJ$23)*$AH$23)),IF(Calculator!$O$6="SINGLEURBANE",SUM((((G49/100)*$AJ$22)*$AH$22))+(((((G49/100)*$AJ$22)*$AN$22)*$AH$22)*Calculator!$G$9)-((((G49/100)*$AJ$22)*$AN$22)*$AH$22)+((((G49/100)*$AJ$23)*$AH$23)),IF(Calculator!$O$6="SINGLESILVERANOD",SUM((((G49/100)*$AJ$22)*$AH$22))+(((((G49/100)*$AJ$22)*$AN$22)*$AH$22)*Calculator!$G$10)-((((G49/100)*$AJ$22)*$AN$22)*$AH$22)+((((G49/100)*$AJ$23)*$AH$23)),IF(Calculator!$O$6="SINGLEANOD",SUM((((G49/100)*$AJ$22)*$AH$22))+(((((G49/100)*$AJ$22)*$AN$22)*$AH$22)*Calculator!$G$11)-((((G49/100)*$AJ$22)*$AN$22)*$AH$22)+((((G49/100)*$AJ$23)*$AH$23)),IF(Calculator!$O$6="DUALBASE",SUM((((G49/100)*$AJ$22)*$AH$22))+(((((G49/100)*$AJ$22)*$AN$22)*$AH$22)*Calculator!$G$12)-((((G49/100)*$AJ$22)*$AN$22)*$AH$22)+((((G49/100)*$AJ$23)*$AH$23)),IF(Calculator!$O$6="DUALELEMENTS",SUM((((G49/100)*$AJ$22)*$AH$22))+(((((G49/100)*$AJ$22)*$AN$22)*$AH$22)*Calculator!$G$13)-((((G49/100)*$AJ$22)*$AN$22)*$AH$22)+((((G49/100)*$AJ$23)*$AH$23)),IF(Calculator!$O$6="DUALSPECTRUM",SUM((((G49/100)*$AJ$22)*$AH$22))+(((((G49/100)*$AJ$22)*$AN$22)*$AH$22)*Calculator!$G$15)-((((G49/100)*$AJ$22)*$AN$22)*$AH$22)+((((G49/100)*$AJ$23)*$AH$23)),IF(Calculator!$O$6="DUALHOMESTEAD",SUM((((G49/100)*$AJ$22)*$AH$22))+(((((G49/100)*$AJ$22)*$AN$22)*$AH$22)*Calculator!$G$14)-((((G49/100)*$AJ$22)*$AN$22)*$AH$22)+((((G49/100)*$AJ$23)*$AH$23)),IF(Calculator!$O$6="DUALBAND A",SUM((((G49/100)*$AJ$22)*$AH$22))+(((((G49/100)*$AJ$22)*$AN$22)*$AH$22)*Calculator!$G$16)-((((G49/100)*$AJ$22)*$AN$22)*$AH$22)+((((G49/100)*$AJ$23)*$AH$23)),IF(Calculator!$O$6="DUALBAND B",SUM((((G49/100)*$AJ$22)*$AH$22))+(((((G49/100)*$AJ$22)*$AN$22)*$AH$22)*Calculator!$G$17)-((((G49/100)*$AJ$22)*$AN$22)*$AH$22)+((((G49/100)*$AJ$23)*$AH$23)),IF(Calculator!$O$6="DUALBAND C",SUM((((G49/100)*$AJ$22)*$AH$22))+(((((G49/100)*$AJ$22)*$AN$22)*$AH$22)*Calculator!$G$18)-((((G49/100)*$AJ$22)*$AN$22)*$AH$22)+((((G49/100)*$AJ$23)*$AH$23)),IF(Calculator!$O$6="DUALBAND D",SUM((((G49/100)*$AJ$22)*$AH$22))+(((((G49/100)*$AJ$22)*$AN$22)*$AH$22)*Calculator!$G$19)-((((G49/100)*$AJ$22)*$AN$22)*$AH$22)+((((G49/100)*$AJ$23)*$AH$23)),IF(Calculator!$O$6="DUALURBANE",SUM((((G49/100)*$AJ$22)*$AH$22))+(((((G49/100)*$AJ$22)*$AN$22)*$AH$22)*Calculator!$G$20)-((((G49/100)*$AJ$22)*$AN$22)*$AH$22)+((((G49/100)*$AJ$23)*$AH$23)),IF(Calculator!$O$6="DUALSILVERANOD",SUM((((G49/100)*$AJ$22)*$AH$22))+(((((G49/100)*$AJ$22)*$AN$22)*$AH$22)*Calculator!$G$21)-((((G49/100)*$AJ$22)*$AN$22)*$AH$22)+((((G49/100)*$AJ$23)*$AH$23)),IF(Calculator!$O$6="DUALANOD",SUM((((G49/100)*$AJ$22)*$AH$22))+(((((G49/100)*$AJ$22)*$AN$22)*$AH$22)*Calculator!$G$22)-((((G49/100)*$AJ$22)*$AN$22)*$AH$22)+((((G49/100)*$AJ$23)*$AH$23))))))))))))))))))))))))</f>
        <v>920.86758500000019</v>
      </c>
      <c r="W49" s="2">
        <f>IF(Calculator!$O$6="SINGLEBASE",SUM((((H49/100)*$AJ$22)*$AH$22))+((((H49/100)*$AJ$23)*$AH$23)),IF(Calculator!$O$6="SINGLEELEMENTS",SUM((((H49/100)*$AJ$22)*$AH$22))+(((((H49/100)*$AJ$22)*$AN$22)*$AH$22)*Calculator!$G$2)-((((H49/100)*$AJ$22)*$AN$22)*$AH$22)+((((H49/100)*$AJ$23)*$AH$23)),IF(Calculator!$O$6="SINGLESPECTRUM",SUM((((H49/100)*$AJ$22)*$AH$22))+(((((H49/100)*$AJ$22)*$AN$22)*$AH$22)*Calculator!$G$4)-((((H49/100)*$AJ$22)*$AN$22)*$AH$22)+((((H49/100)*$AJ$23)*$AH$23)),IF(Calculator!$O$6="SINGLEHOMESTEAD",SUM((((H49/100)*$AJ$22)*$AH$22))+(((((H49/100)*$AJ$22)*$AN$22)*$AH$22)*Calculator!$G$3)-((((H49/100)*$AJ$22)*$AN$22)*$AH$22)+((((H49/100)*$AJ$23)*$AH$23)),IF(Calculator!$O$6="SINGLEBAND A",SUM((((H49/100)*$AJ$22)*$AH$22))+(((((H49/100)*$AJ$22)*$AN$22)*$AH$22)*Calculator!$G$5)-((((H49/100)*$AJ$22)*$AN$22)*$AH$22)+((((H49/100)*$AJ$23)*$AH$23)),IF(Calculator!$O$6="SINGLEBAND B",SUM((((H49/100)*$AJ$22)*$AH$22))+(((((H49/100)*$AJ$22)*$AN$22)*$AH$22)*Calculator!$G$6)-((((H49/100)*$AJ$22)*$AN$22)*$AH$22)+((((H49/100)*$AJ$23)*$AH$23)),IF(Calculator!$O$6="SINGLEBAND C",SUM((((H49/100)*$AJ$22)*$AH$22))+(((((H49/100)*$AJ$22)*$AN$22)*$AH$22)*Calculator!$G$7)-((((H49/100)*$AJ$22)*$AN$22)*$AH$22)+((((H49/100)*$AJ$23)*$AH$23)),IF(Calculator!$O$6="SINGLEBAND D",SUM((((H49/100)*$AJ$22)*$AH$22))+(((((H49/100)*$AJ$22)*$AN$22)*$AH$22)*Calculator!$G$8)-((((H49/100)*$AJ$22)*$AN$22)*$AH$22)+((((H49/100)*$AJ$23)*$AH$23)),IF(Calculator!$O$6="SINGLEURBANE",SUM((((H49/100)*$AJ$22)*$AH$22))+(((((H49/100)*$AJ$22)*$AN$22)*$AH$22)*Calculator!$G$9)-((((H49/100)*$AJ$22)*$AN$22)*$AH$22)+((((H49/100)*$AJ$23)*$AH$23)),IF(Calculator!$O$6="SINGLESILVERANOD",SUM((((H49/100)*$AJ$22)*$AH$22))+(((((H49/100)*$AJ$22)*$AN$22)*$AH$22)*Calculator!$G$10)-((((H49/100)*$AJ$22)*$AN$22)*$AH$22)+((((H49/100)*$AJ$23)*$AH$23)),IF(Calculator!$O$6="SINGLEANOD",SUM((((H49/100)*$AJ$22)*$AH$22))+(((((H49/100)*$AJ$22)*$AN$22)*$AH$22)*Calculator!$G$11)-((((H49/100)*$AJ$22)*$AN$22)*$AH$22)+((((H49/100)*$AJ$23)*$AH$23)),IF(Calculator!$O$6="DUALBASE",SUM((((H49/100)*$AJ$22)*$AH$22))+(((((H49/100)*$AJ$22)*$AN$22)*$AH$22)*Calculator!$G$12)-((((H49/100)*$AJ$22)*$AN$22)*$AH$22)+((((H49/100)*$AJ$23)*$AH$23)),IF(Calculator!$O$6="DUALELEMENTS",SUM((((H49/100)*$AJ$22)*$AH$22))+(((((H49/100)*$AJ$22)*$AN$22)*$AH$22)*Calculator!$G$13)-((((H49/100)*$AJ$22)*$AN$22)*$AH$22)+((((H49/100)*$AJ$23)*$AH$23)),IF(Calculator!$O$6="DUALSPECTRUM",SUM((((H49/100)*$AJ$22)*$AH$22))+(((((H49/100)*$AJ$22)*$AN$22)*$AH$22)*Calculator!$G$15)-((((H49/100)*$AJ$22)*$AN$22)*$AH$22)+((((H49/100)*$AJ$23)*$AH$23)),IF(Calculator!$O$6="DUALHOMESTEAD",SUM((((H49/100)*$AJ$22)*$AH$22))+(((((H49/100)*$AJ$22)*$AN$22)*$AH$22)*Calculator!$G$14)-((((H49/100)*$AJ$22)*$AN$22)*$AH$22)+((((H49/100)*$AJ$23)*$AH$23)),IF(Calculator!$O$6="DUALBAND A",SUM((((H49/100)*$AJ$22)*$AH$22))+(((((H49/100)*$AJ$22)*$AN$22)*$AH$22)*Calculator!$G$16)-((((H49/100)*$AJ$22)*$AN$22)*$AH$22)+((((H49/100)*$AJ$23)*$AH$23)),IF(Calculator!$O$6="DUALBAND B",SUM((((H49/100)*$AJ$22)*$AH$22))+(((((H49/100)*$AJ$22)*$AN$22)*$AH$22)*Calculator!$G$17)-((((H49/100)*$AJ$22)*$AN$22)*$AH$22)+((((H49/100)*$AJ$23)*$AH$23)),IF(Calculator!$O$6="DUALBAND C",SUM((((H49/100)*$AJ$22)*$AH$22))+(((((H49/100)*$AJ$22)*$AN$22)*$AH$22)*Calculator!$G$18)-((((H49/100)*$AJ$22)*$AN$22)*$AH$22)+((((H49/100)*$AJ$23)*$AH$23)),IF(Calculator!$O$6="DUALBAND D",SUM((((H49/100)*$AJ$22)*$AH$22))+(((((H49/100)*$AJ$22)*$AN$22)*$AH$22)*Calculator!$G$19)-((((H49/100)*$AJ$22)*$AN$22)*$AH$22)+((((H49/100)*$AJ$23)*$AH$23)),IF(Calculator!$O$6="DUALURBANE",SUM((((H49/100)*$AJ$22)*$AH$22))+(((((H49/100)*$AJ$22)*$AN$22)*$AH$22)*Calculator!$G$20)-((((H49/100)*$AJ$22)*$AN$22)*$AH$22)+((((H49/100)*$AJ$23)*$AH$23)),IF(Calculator!$O$6="DUALSILVERANOD",SUM((((H49/100)*$AJ$22)*$AH$22))+(((((H49/100)*$AJ$22)*$AN$22)*$AH$22)*Calculator!$G$21)-((((H49/100)*$AJ$22)*$AN$22)*$AH$22)+((((H49/100)*$AJ$23)*$AH$23)),IF(Calculator!$O$6="DUALANOD",SUM((((H49/100)*$AJ$22)*$AH$22))+(((((H49/100)*$AJ$22)*$AN$22)*$AH$22)*Calculator!$G$22)-((((H49/100)*$AJ$22)*$AN$22)*$AH$22)+((((H49/100)*$AJ$23)*$AH$23))))))))))))))))))))))))</f>
        <v>930.26349349999987</v>
      </c>
      <c r="X49" s="2">
        <f>IF(Calculator!$O$6="SINGLEBASE",SUM((((I49/100)*$AJ$22)*$AH$22))+((((I49/100)*$AJ$23)*$AH$23)),IF(Calculator!$O$6="SINGLEELEMENTS",SUM((((I49/100)*$AJ$22)*$AH$22))+(((((I49/100)*$AJ$22)*$AN$22)*$AH$22)*Calculator!$G$2)-((((I49/100)*$AJ$22)*$AN$22)*$AH$22)+((((I49/100)*$AJ$23)*$AH$23)),IF(Calculator!$O$6="SINGLESPECTRUM",SUM((((I49/100)*$AJ$22)*$AH$22))+(((((I49/100)*$AJ$22)*$AN$22)*$AH$22)*Calculator!$G$4)-((((I49/100)*$AJ$22)*$AN$22)*$AH$22)+((((I49/100)*$AJ$23)*$AH$23)),IF(Calculator!$O$6="SINGLEHOMESTEAD",SUM((((I49/100)*$AJ$22)*$AH$22))+(((((I49/100)*$AJ$22)*$AN$22)*$AH$22)*Calculator!$G$3)-((((I49/100)*$AJ$22)*$AN$22)*$AH$22)+((((I49/100)*$AJ$23)*$AH$23)),IF(Calculator!$O$6="SINGLEBAND A",SUM((((I49/100)*$AJ$22)*$AH$22))+(((((I49/100)*$AJ$22)*$AN$22)*$AH$22)*Calculator!$G$5)-((((I49/100)*$AJ$22)*$AN$22)*$AH$22)+((((I49/100)*$AJ$23)*$AH$23)),IF(Calculator!$O$6="SINGLEBAND B",SUM((((I49/100)*$AJ$22)*$AH$22))+(((((I49/100)*$AJ$22)*$AN$22)*$AH$22)*Calculator!$G$6)-((((I49/100)*$AJ$22)*$AN$22)*$AH$22)+((((I49/100)*$AJ$23)*$AH$23)),IF(Calculator!$O$6="SINGLEBAND C",SUM((((I49/100)*$AJ$22)*$AH$22))+(((((I49/100)*$AJ$22)*$AN$22)*$AH$22)*Calculator!$G$7)-((((I49/100)*$AJ$22)*$AN$22)*$AH$22)+((((I49/100)*$AJ$23)*$AH$23)),IF(Calculator!$O$6="SINGLEBAND D",SUM((((I49/100)*$AJ$22)*$AH$22))+(((((I49/100)*$AJ$22)*$AN$22)*$AH$22)*Calculator!$G$8)-((((I49/100)*$AJ$22)*$AN$22)*$AH$22)+((((I49/100)*$AJ$23)*$AH$23)),IF(Calculator!$O$6="SINGLEURBANE",SUM((((I49/100)*$AJ$22)*$AH$22))+(((((I49/100)*$AJ$22)*$AN$22)*$AH$22)*Calculator!$G$9)-((((I49/100)*$AJ$22)*$AN$22)*$AH$22)+((((I49/100)*$AJ$23)*$AH$23)),IF(Calculator!$O$6="SINGLESILVERANOD",SUM((((I49/100)*$AJ$22)*$AH$22))+(((((I49/100)*$AJ$22)*$AN$22)*$AH$22)*Calculator!$G$10)-((((I49/100)*$AJ$22)*$AN$22)*$AH$22)+((((I49/100)*$AJ$23)*$AH$23)),IF(Calculator!$O$6="SINGLEANOD",SUM((((I49/100)*$AJ$22)*$AH$22))+(((((I49/100)*$AJ$22)*$AN$22)*$AH$22)*Calculator!$G$11)-((((I49/100)*$AJ$22)*$AN$22)*$AH$22)+((((I49/100)*$AJ$23)*$AH$23)),IF(Calculator!$O$6="DUALBASE",SUM((((I49/100)*$AJ$22)*$AH$22))+(((((I49/100)*$AJ$22)*$AN$22)*$AH$22)*Calculator!$G$12)-((((I49/100)*$AJ$22)*$AN$22)*$AH$22)+((((I49/100)*$AJ$23)*$AH$23)),IF(Calculator!$O$6="DUALELEMENTS",SUM((((I49/100)*$AJ$22)*$AH$22))+(((((I49/100)*$AJ$22)*$AN$22)*$AH$22)*Calculator!$G$13)-((((I49/100)*$AJ$22)*$AN$22)*$AH$22)+((((I49/100)*$AJ$23)*$AH$23)),IF(Calculator!$O$6="DUALSPECTRUM",SUM((((I49/100)*$AJ$22)*$AH$22))+(((((I49/100)*$AJ$22)*$AN$22)*$AH$22)*Calculator!$G$15)-((((I49/100)*$AJ$22)*$AN$22)*$AH$22)+((((I49/100)*$AJ$23)*$AH$23)),IF(Calculator!$O$6="DUALHOMESTEAD",SUM((((I49/100)*$AJ$22)*$AH$22))+(((((I49/100)*$AJ$22)*$AN$22)*$AH$22)*Calculator!$G$14)-((((I49/100)*$AJ$22)*$AN$22)*$AH$22)+((((I49/100)*$AJ$23)*$AH$23)),IF(Calculator!$O$6="DUALBAND A",SUM((((I49/100)*$AJ$22)*$AH$22))+(((((I49/100)*$AJ$22)*$AN$22)*$AH$22)*Calculator!$G$16)-((((I49/100)*$AJ$22)*$AN$22)*$AH$22)+((((I49/100)*$AJ$23)*$AH$23)),IF(Calculator!$O$6="DUALBAND B",SUM((((I49/100)*$AJ$22)*$AH$22))+(((((I49/100)*$AJ$22)*$AN$22)*$AH$22)*Calculator!$G$17)-((((I49/100)*$AJ$22)*$AN$22)*$AH$22)+((((I49/100)*$AJ$23)*$AH$23)),IF(Calculator!$O$6="DUALBAND C",SUM((((I49/100)*$AJ$22)*$AH$22))+(((((I49/100)*$AJ$22)*$AN$22)*$AH$22)*Calculator!$G$18)-((((I49/100)*$AJ$22)*$AN$22)*$AH$22)+((((I49/100)*$AJ$23)*$AH$23)),IF(Calculator!$O$6="DUALBAND D",SUM((((I49/100)*$AJ$22)*$AH$22))+(((((I49/100)*$AJ$22)*$AN$22)*$AH$22)*Calculator!$G$19)-((((I49/100)*$AJ$22)*$AN$22)*$AH$22)+((((I49/100)*$AJ$23)*$AH$23)),IF(Calculator!$O$6="DUALURBANE",SUM((((I49/100)*$AJ$22)*$AH$22))+(((((I49/100)*$AJ$22)*$AN$22)*$AH$22)*Calculator!$G$20)-((((I49/100)*$AJ$22)*$AN$22)*$AH$22)+((((I49/100)*$AJ$23)*$AH$23)),IF(Calculator!$O$6="DUALSILVERANOD",SUM((((I49/100)*$AJ$22)*$AH$22))+(((((I49/100)*$AJ$22)*$AN$22)*$AH$22)*Calculator!$G$21)-((((I49/100)*$AJ$22)*$AN$22)*$AH$22)+((((I49/100)*$AJ$23)*$AH$23)),IF(Calculator!$O$6="DUALANOD",SUM((((I49/100)*$AJ$22)*$AH$22))+(((((I49/100)*$AJ$22)*$AN$22)*$AH$22)*Calculator!$G$22)-((((I49/100)*$AJ$22)*$AN$22)*$AH$22)+((((I49/100)*$AJ$23)*$AH$23))))))))))))))))))))))))</f>
        <v>940.31064599999968</v>
      </c>
      <c r="Y49" s="2">
        <f>IF(Calculator!$O$6="SINGLEBASE",SUM((((J49/100)*$AJ$22)*$AH$22))+((((J49/100)*$AJ$23)*$AH$23)),IF(Calculator!$O$6="SINGLEELEMENTS",SUM((((J49/100)*$AJ$22)*$AH$22))+(((((J49/100)*$AJ$22)*$AN$22)*$AH$22)*Calculator!$G$2)-((((J49/100)*$AJ$22)*$AN$22)*$AH$22)+((((J49/100)*$AJ$23)*$AH$23)),IF(Calculator!$O$6="SINGLESPECTRUM",SUM((((J49/100)*$AJ$22)*$AH$22))+(((((J49/100)*$AJ$22)*$AN$22)*$AH$22)*Calculator!$G$4)-((((J49/100)*$AJ$22)*$AN$22)*$AH$22)+((((J49/100)*$AJ$23)*$AH$23)),IF(Calculator!$O$6="SINGLEHOMESTEAD",SUM((((J49/100)*$AJ$22)*$AH$22))+(((((J49/100)*$AJ$22)*$AN$22)*$AH$22)*Calculator!$G$3)-((((J49/100)*$AJ$22)*$AN$22)*$AH$22)+((((J49/100)*$AJ$23)*$AH$23)),IF(Calculator!$O$6="SINGLEBAND A",SUM((((J49/100)*$AJ$22)*$AH$22))+(((((J49/100)*$AJ$22)*$AN$22)*$AH$22)*Calculator!$G$5)-((((J49/100)*$AJ$22)*$AN$22)*$AH$22)+((((J49/100)*$AJ$23)*$AH$23)),IF(Calculator!$O$6="SINGLEBAND B",SUM((((J49/100)*$AJ$22)*$AH$22))+(((((J49/100)*$AJ$22)*$AN$22)*$AH$22)*Calculator!$G$6)-((((J49/100)*$AJ$22)*$AN$22)*$AH$22)+((((J49/100)*$AJ$23)*$AH$23)),IF(Calculator!$O$6="SINGLEBAND C",SUM((((J49/100)*$AJ$22)*$AH$22))+(((((J49/100)*$AJ$22)*$AN$22)*$AH$22)*Calculator!$G$7)-((((J49/100)*$AJ$22)*$AN$22)*$AH$22)+((((J49/100)*$AJ$23)*$AH$23)),IF(Calculator!$O$6="SINGLEBAND D",SUM((((J49/100)*$AJ$22)*$AH$22))+(((((J49/100)*$AJ$22)*$AN$22)*$AH$22)*Calculator!$G$8)-((((J49/100)*$AJ$22)*$AN$22)*$AH$22)+((((J49/100)*$AJ$23)*$AH$23)),IF(Calculator!$O$6="SINGLEURBANE",SUM((((J49/100)*$AJ$22)*$AH$22))+(((((J49/100)*$AJ$22)*$AN$22)*$AH$22)*Calculator!$G$9)-((((J49/100)*$AJ$22)*$AN$22)*$AH$22)+((((J49/100)*$AJ$23)*$AH$23)),IF(Calculator!$O$6="SINGLESILVERANOD",SUM((((J49/100)*$AJ$22)*$AH$22))+(((((J49/100)*$AJ$22)*$AN$22)*$AH$22)*Calculator!$G$10)-((((J49/100)*$AJ$22)*$AN$22)*$AH$22)+((((J49/100)*$AJ$23)*$AH$23)),IF(Calculator!$O$6="SINGLEANOD",SUM((((J49/100)*$AJ$22)*$AH$22))+(((((J49/100)*$AJ$22)*$AN$22)*$AH$22)*Calculator!$G$11)-((((J49/100)*$AJ$22)*$AN$22)*$AH$22)+((((J49/100)*$AJ$23)*$AH$23)),IF(Calculator!$O$6="DUALBASE",SUM((((J49/100)*$AJ$22)*$AH$22))+(((((J49/100)*$AJ$22)*$AN$22)*$AH$22)*Calculator!$G$12)-((((J49/100)*$AJ$22)*$AN$22)*$AH$22)+((((J49/100)*$AJ$23)*$AH$23)),IF(Calculator!$O$6="DUALELEMENTS",SUM((((J49/100)*$AJ$22)*$AH$22))+(((((J49/100)*$AJ$22)*$AN$22)*$AH$22)*Calculator!$G$13)-((((J49/100)*$AJ$22)*$AN$22)*$AH$22)+((((J49/100)*$AJ$23)*$AH$23)),IF(Calculator!$O$6="DUALSPECTRUM",SUM((((J49/100)*$AJ$22)*$AH$22))+(((((J49/100)*$AJ$22)*$AN$22)*$AH$22)*Calculator!$G$15)-((((J49/100)*$AJ$22)*$AN$22)*$AH$22)+((((J49/100)*$AJ$23)*$AH$23)),IF(Calculator!$O$6="DUALHOMESTEAD",SUM((((J49/100)*$AJ$22)*$AH$22))+(((((J49/100)*$AJ$22)*$AN$22)*$AH$22)*Calculator!$G$14)-((((J49/100)*$AJ$22)*$AN$22)*$AH$22)+((((J49/100)*$AJ$23)*$AH$23)),IF(Calculator!$O$6="DUALBAND A",SUM((((J49/100)*$AJ$22)*$AH$22))+(((((J49/100)*$AJ$22)*$AN$22)*$AH$22)*Calculator!$G$16)-((((J49/100)*$AJ$22)*$AN$22)*$AH$22)+((((J49/100)*$AJ$23)*$AH$23)),IF(Calculator!$O$6="DUALBAND B",SUM((((J49/100)*$AJ$22)*$AH$22))+(((((J49/100)*$AJ$22)*$AN$22)*$AH$22)*Calculator!$G$17)-((((J49/100)*$AJ$22)*$AN$22)*$AH$22)+((((J49/100)*$AJ$23)*$AH$23)),IF(Calculator!$O$6="DUALBAND C",SUM((((J49/100)*$AJ$22)*$AH$22))+(((((J49/100)*$AJ$22)*$AN$22)*$AH$22)*Calculator!$G$18)-((((J49/100)*$AJ$22)*$AN$22)*$AH$22)+((((J49/100)*$AJ$23)*$AH$23)),IF(Calculator!$O$6="DUALBAND D",SUM((((J49/100)*$AJ$22)*$AH$22))+(((((J49/100)*$AJ$22)*$AN$22)*$AH$22)*Calculator!$G$19)-((((J49/100)*$AJ$22)*$AN$22)*$AH$22)+((((J49/100)*$AJ$23)*$AH$23)),IF(Calculator!$O$6="DUALURBANE",SUM((((J49/100)*$AJ$22)*$AH$22))+(((((J49/100)*$AJ$22)*$AN$22)*$AH$22)*Calculator!$G$20)-((((J49/100)*$AJ$22)*$AN$22)*$AH$22)+((((J49/100)*$AJ$23)*$AH$23)),IF(Calculator!$O$6="DUALSILVERANOD",SUM((((J49/100)*$AJ$22)*$AH$22))+(((((J49/100)*$AJ$22)*$AN$22)*$AH$22)*Calculator!$G$21)-((((J49/100)*$AJ$22)*$AN$22)*$AH$22)+((((J49/100)*$AJ$23)*$AH$23)),IF(Calculator!$O$6="DUALANOD",SUM((((J49/100)*$AJ$22)*$AH$22))+(((((J49/100)*$AJ$22)*$AN$22)*$AH$22)*Calculator!$G$22)-((((J49/100)*$AJ$22)*$AN$22)*$AH$22)+((((J49/100)*$AJ$23)*$AH$23))))))))))))))))))))))))</f>
        <v>949.70655449999981</v>
      </c>
      <c r="Z49" s="2">
        <f>IF(Calculator!$O$6="SINGLEBASE",SUM((((K49/100)*$AJ$22)*$AH$22))+((((K49/100)*$AJ$23)*$AH$23)),IF(Calculator!$O$6="SINGLEELEMENTS",SUM((((K49/100)*$AJ$22)*$AH$22))+(((((K49/100)*$AJ$22)*$AN$22)*$AH$22)*Calculator!$G$2)-((((K49/100)*$AJ$22)*$AN$22)*$AH$22)+((((K49/100)*$AJ$23)*$AH$23)),IF(Calculator!$O$6="SINGLESPECTRUM",SUM((((K49/100)*$AJ$22)*$AH$22))+(((((K49/100)*$AJ$22)*$AN$22)*$AH$22)*Calculator!$G$4)-((((K49/100)*$AJ$22)*$AN$22)*$AH$22)+((((K49/100)*$AJ$23)*$AH$23)),IF(Calculator!$O$6="SINGLEHOMESTEAD",SUM((((K49/100)*$AJ$22)*$AH$22))+(((((K49/100)*$AJ$22)*$AN$22)*$AH$22)*Calculator!$G$3)-((((K49/100)*$AJ$22)*$AN$22)*$AH$22)+((((K49/100)*$AJ$23)*$AH$23)),IF(Calculator!$O$6="SINGLEBAND A",SUM((((K49/100)*$AJ$22)*$AH$22))+(((((K49/100)*$AJ$22)*$AN$22)*$AH$22)*Calculator!$G$5)-((((K49/100)*$AJ$22)*$AN$22)*$AH$22)+((((K49/100)*$AJ$23)*$AH$23)),IF(Calculator!$O$6="SINGLEBAND B",SUM((((K49/100)*$AJ$22)*$AH$22))+(((((K49/100)*$AJ$22)*$AN$22)*$AH$22)*Calculator!$G$6)-((((K49/100)*$AJ$22)*$AN$22)*$AH$22)+((((K49/100)*$AJ$23)*$AH$23)),IF(Calculator!$O$6="SINGLEBAND C",SUM((((K49/100)*$AJ$22)*$AH$22))+(((((K49/100)*$AJ$22)*$AN$22)*$AH$22)*Calculator!$G$7)-((((K49/100)*$AJ$22)*$AN$22)*$AH$22)+((((K49/100)*$AJ$23)*$AH$23)),IF(Calculator!$O$6="SINGLEBAND D",SUM((((K49/100)*$AJ$22)*$AH$22))+(((((K49/100)*$AJ$22)*$AN$22)*$AH$22)*Calculator!$G$8)-((((K49/100)*$AJ$22)*$AN$22)*$AH$22)+((((K49/100)*$AJ$23)*$AH$23)),IF(Calculator!$O$6="SINGLEURBANE",SUM((((K49/100)*$AJ$22)*$AH$22))+(((((K49/100)*$AJ$22)*$AN$22)*$AH$22)*Calculator!$G$9)-((((K49/100)*$AJ$22)*$AN$22)*$AH$22)+((((K49/100)*$AJ$23)*$AH$23)),IF(Calculator!$O$6="SINGLESILVERANOD",SUM((((K49/100)*$AJ$22)*$AH$22))+(((((K49/100)*$AJ$22)*$AN$22)*$AH$22)*Calculator!$G$10)-((((K49/100)*$AJ$22)*$AN$22)*$AH$22)+((((K49/100)*$AJ$23)*$AH$23)),IF(Calculator!$O$6="SINGLEANOD",SUM((((K49/100)*$AJ$22)*$AH$22))+(((((K49/100)*$AJ$22)*$AN$22)*$AH$22)*Calculator!$G$11)-((((K49/100)*$AJ$22)*$AN$22)*$AH$22)+((((K49/100)*$AJ$23)*$AH$23)),IF(Calculator!$O$6="DUALBASE",SUM((((K49/100)*$AJ$22)*$AH$22))+(((((K49/100)*$AJ$22)*$AN$22)*$AH$22)*Calculator!$G$12)-((((K49/100)*$AJ$22)*$AN$22)*$AH$22)+((((K49/100)*$AJ$23)*$AH$23)),IF(Calculator!$O$6="DUALELEMENTS",SUM((((K49/100)*$AJ$22)*$AH$22))+(((((K49/100)*$AJ$22)*$AN$22)*$AH$22)*Calculator!$G$13)-((((K49/100)*$AJ$22)*$AN$22)*$AH$22)+((((K49/100)*$AJ$23)*$AH$23)),IF(Calculator!$O$6="DUALSPECTRUM",SUM((((K49/100)*$AJ$22)*$AH$22))+(((((K49/100)*$AJ$22)*$AN$22)*$AH$22)*Calculator!$G$15)-((((K49/100)*$AJ$22)*$AN$22)*$AH$22)+((((K49/100)*$AJ$23)*$AH$23)),IF(Calculator!$O$6="DUALHOMESTEAD",SUM((((K49/100)*$AJ$22)*$AH$22))+(((((K49/100)*$AJ$22)*$AN$22)*$AH$22)*Calculator!$G$14)-((((K49/100)*$AJ$22)*$AN$22)*$AH$22)+((((K49/100)*$AJ$23)*$AH$23)),IF(Calculator!$O$6="DUALBAND A",SUM((((K49/100)*$AJ$22)*$AH$22))+(((((K49/100)*$AJ$22)*$AN$22)*$AH$22)*Calculator!$G$16)-((((K49/100)*$AJ$22)*$AN$22)*$AH$22)+((((K49/100)*$AJ$23)*$AH$23)),IF(Calculator!$O$6="DUALBAND B",SUM((((K49/100)*$AJ$22)*$AH$22))+(((((K49/100)*$AJ$22)*$AN$22)*$AH$22)*Calculator!$G$17)-((((K49/100)*$AJ$22)*$AN$22)*$AH$22)+((((K49/100)*$AJ$23)*$AH$23)),IF(Calculator!$O$6="DUALBAND C",SUM((((K49/100)*$AJ$22)*$AH$22))+(((((K49/100)*$AJ$22)*$AN$22)*$AH$22)*Calculator!$G$18)-((((K49/100)*$AJ$22)*$AN$22)*$AH$22)+((((K49/100)*$AJ$23)*$AH$23)),IF(Calculator!$O$6="DUALBAND D",SUM((((K49/100)*$AJ$22)*$AH$22))+(((((K49/100)*$AJ$22)*$AN$22)*$AH$22)*Calculator!$G$19)-((((K49/100)*$AJ$22)*$AN$22)*$AH$22)+((((K49/100)*$AJ$23)*$AH$23)),IF(Calculator!$O$6="DUALURBANE",SUM((((K49/100)*$AJ$22)*$AH$22))+(((((K49/100)*$AJ$22)*$AN$22)*$AH$22)*Calculator!$G$20)-((((K49/100)*$AJ$22)*$AN$22)*$AH$22)+((((K49/100)*$AJ$23)*$AH$23)),IF(Calculator!$O$6="DUALSILVERANOD",SUM((((K49/100)*$AJ$22)*$AH$22))+(((((K49/100)*$AJ$22)*$AN$22)*$AH$22)*Calculator!$G$21)-((((K49/100)*$AJ$22)*$AN$22)*$AH$22)+((((K49/100)*$AJ$23)*$AH$23)),IF(Calculator!$O$6="DUALANOD",SUM((((K49/100)*$AJ$22)*$AH$22))+(((((K49/100)*$AJ$22)*$AN$22)*$AH$22)*Calculator!$G$22)-((((K49/100)*$AJ$22)*$AN$22)*$AH$22)+((((K49/100)*$AJ$23)*$AH$23))))))))))))))))))))))))</f>
        <v>959.74942250000004</v>
      </c>
      <c r="AA49" s="2">
        <f>IF(Calculator!$O$6="SINGLEBASE",SUM((((L49/100)*$AJ$22)*$AH$22))+((((L49/100)*$AJ$23)*$AH$23)),IF(Calculator!$O$6="SINGLEELEMENTS",SUM((((L49/100)*$AJ$22)*$AH$22))+(((((L49/100)*$AJ$22)*$AN$22)*$AH$22)*Calculator!$G$2)-((((L49/100)*$AJ$22)*$AN$22)*$AH$22)+((((L49/100)*$AJ$23)*$AH$23)),IF(Calculator!$O$6="SINGLESPECTRUM",SUM((((L49/100)*$AJ$22)*$AH$22))+(((((L49/100)*$AJ$22)*$AN$22)*$AH$22)*Calculator!$G$4)-((((L49/100)*$AJ$22)*$AN$22)*$AH$22)+((((L49/100)*$AJ$23)*$AH$23)),IF(Calculator!$O$6="SINGLEHOMESTEAD",SUM((((L49/100)*$AJ$22)*$AH$22))+(((((L49/100)*$AJ$22)*$AN$22)*$AH$22)*Calculator!$G$3)-((((L49/100)*$AJ$22)*$AN$22)*$AH$22)+((((L49/100)*$AJ$23)*$AH$23)),IF(Calculator!$O$6="SINGLEBAND A",SUM((((L49/100)*$AJ$22)*$AH$22))+(((((L49/100)*$AJ$22)*$AN$22)*$AH$22)*Calculator!$G$5)-((((L49/100)*$AJ$22)*$AN$22)*$AH$22)+((((L49/100)*$AJ$23)*$AH$23)),IF(Calculator!$O$6="SINGLEBAND B",SUM((((L49/100)*$AJ$22)*$AH$22))+(((((L49/100)*$AJ$22)*$AN$22)*$AH$22)*Calculator!$G$6)-((((L49/100)*$AJ$22)*$AN$22)*$AH$22)+((((L49/100)*$AJ$23)*$AH$23)),IF(Calculator!$O$6="SINGLEBAND C",SUM((((L49/100)*$AJ$22)*$AH$22))+(((((L49/100)*$AJ$22)*$AN$22)*$AH$22)*Calculator!$G$7)-((((L49/100)*$AJ$22)*$AN$22)*$AH$22)+((((L49/100)*$AJ$23)*$AH$23)),IF(Calculator!$O$6="SINGLEBAND D",SUM((((L49/100)*$AJ$22)*$AH$22))+(((((L49/100)*$AJ$22)*$AN$22)*$AH$22)*Calculator!$G$8)-((((L49/100)*$AJ$22)*$AN$22)*$AH$22)+((((L49/100)*$AJ$23)*$AH$23)),IF(Calculator!$O$6="SINGLEURBANE",SUM((((L49/100)*$AJ$22)*$AH$22))+(((((L49/100)*$AJ$22)*$AN$22)*$AH$22)*Calculator!$G$9)-((((L49/100)*$AJ$22)*$AN$22)*$AH$22)+((((L49/100)*$AJ$23)*$AH$23)),IF(Calculator!$O$6="SINGLESILVERANOD",SUM((((L49/100)*$AJ$22)*$AH$22))+(((((L49/100)*$AJ$22)*$AN$22)*$AH$22)*Calculator!$G$10)-((((L49/100)*$AJ$22)*$AN$22)*$AH$22)+((((L49/100)*$AJ$23)*$AH$23)),IF(Calculator!$O$6="SINGLEANOD",SUM((((L49/100)*$AJ$22)*$AH$22))+(((((L49/100)*$AJ$22)*$AN$22)*$AH$22)*Calculator!$G$11)-((((L49/100)*$AJ$22)*$AN$22)*$AH$22)+((((L49/100)*$AJ$23)*$AH$23)),IF(Calculator!$O$6="DUALBASE",SUM((((L49/100)*$AJ$22)*$AH$22))+(((((L49/100)*$AJ$22)*$AN$22)*$AH$22)*Calculator!$G$12)-((((L49/100)*$AJ$22)*$AN$22)*$AH$22)+((((L49/100)*$AJ$23)*$AH$23)),IF(Calculator!$O$6="DUALELEMENTS",SUM((((L49/100)*$AJ$22)*$AH$22))+(((((L49/100)*$AJ$22)*$AN$22)*$AH$22)*Calculator!$G$13)-((((L49/100)*$AJ$22)*$AN$22)*$AH$22)+((((L49/100)*$AJ$23)*$AH$23)),IF(Calculator!$O$6="DUALSPECTRUM",SUM((((L49/100)*$AJ$22)*$AH$22))+(((((L49/100)*$AJ$22)*$AN$22)*$AH$22)*Calculator!$G$15)-((((L49/100)*$AJ$22)*$AN$22)*$AH$22)+((((L49/100)*$AJ$23)*$AH$23)),IF(Calculator!$O$6="DUALHOMESTEAD",SUM((((L49/100)*$AJ$22)*$AH$22))+(((((L49/100)*$AJ$22)*$AN$22)*$AH$22)*Calculator!$G$14)-((((L49/100)*$AJ$22)*$AN$22)*$AH$22)+((((L49/100)*$AJ$23)*$AH$23)),IF(Calculator!$O$6="DUALBAND A",SUM((((L49/100)*$AJ$22)*$AH$22))+(((((L49/100)*$AJ$22)*$AN$22)*$AH$22)*Calculator!$G$16)-((((L49/100)*$AJ$22)*$AN$22)*$AH$22)+((((L49/100)*$AJ$23)*$AH$23)),IF(Calculator!$O$6="DUALBAND B",SUM((((L49/100)*$AJ$22)*$AH$22))+(((((L49/100)*$AJ$22)*$AN$22)*$AH$22)*Calculator!$G$17)-((((L49/100)*$AJ$22)*$AN$22)*$AH$22)+((((L49/100)*$AJ$23)*$AH$23)),IF(Calculator!$O$6="DUALBAND C",SUM((((L49/100)*$AJ$22)*$AH$22))+(((((L49/100)*$AJ$22)*$AN$22)*$AH$22)*Calculator!$G$18)-((((L49/100)*$AJ$22)*$AN$22)*$AH$22)+((((L49/100)*$AJ$23)*$AH$23)),IF(Calculator!$O$6="DUALBAND D",SUM((((L49/100)*$AJ$22)*$AH$22))+(((((L49/100)*$AJ$22)*$AN$22)*$AH$22)*Calculator!$G$19)-((((L49/100)*$AJ$22)*$AN$22)*$AH$22)+((((L49/100)*$AJ$23)*$AH$23)),IF(Calculator!$O$6="DUALURBANE",SUM((((L49/100)*$AJ$22)*$AH$22))+(((((L49/100)*$AJ$22)*$AN$22)*$AH$22)*Calculator!$G$20)-((((L49/100)*$AJ$22)*$AN$22)*$AH$22)+((((L49/100)*$AJ$23)*$AH$23)),IF(Calculator!$O$6="DUALSILVERANOD",SUM((((L49/100)*$AJ$22)*$AH$22))+(((((L49/100)*$AJ$22)*$AN$22)*$AH$22)*Calculator!$G$21)-((((L49/100)*$AJ$22)*$AN$22)*$AH$22)+((((L49/100)*$AJ$23)*$AH$23)),IF(Calculator!$O$6="DUALANOD",SUM((((L49/100)*$AJ$22)*$AH$22))+(((((L49/100)*$AJ$22)*$AN$22)*$AH$22)*Calculator!$G$22)-((((L49/100)*$AJ$22)*$AN$22)*$AH$22)+((((L49/100)*$AJ$23)*$AH$23))))))))))))))))))))))))</f>
        <v>969.14961549999975</v>
      </c>
      <c r="AB49" s="2">
        <f>IF(Calculator!$O$6="SINGLEBASE",SUM((((M49/100)*$AJ$22)*$AH$22))+((((M49/100)*$AJ$23)*$AH$23)),IF(Calculator!$O$6="SINGLEELEMENTS",SUM((((M49/100)*$AJ$22)*$AH$22))+(((((M49/100)*$AJ$22)*$AN$22)*$AH$22)*Calculator!$G$2)-((((M49/100)*$AJ$22)*$AN$22)*$AH$22)+((((M49/100)*$AJ$23)*$AH$23)),IF(Calculator!$O$6="SINGLESPECTRUM",SUM((((M49/100)*$AJ$22)*$AH$22))+(((((M49/100)*$AJ$22)*$AN$22)*$AH$22)*Calculator!$G$4)-((((M49/100)*$AJ$22)*$AN$22)*$AH$22)+((((M49/100)*$AJ$23)*$AH$23)),IF(Calculator!$O$6="SINGLEHOMESTEAD",SUM((((M49/100)*$AJ$22)*$AH$22))+(((((M49/100)*$AJ$22)*$AN$22)*$AH$22)*Calculator!$G$3)-((((M49/100)*$AJ$22)*$AN$22)*$AH$22)+((((M49/100)*$AJ$23)*$AH$23)),IF(Calculator!$O$6="SINGLEBAND A",SUM((((M49/100)*$AJ$22)*$AH$22))+(((((M49/100)*$AJ$22)*$AN$22)*$AH$22)*Calculator!$G$5)-((((M49/100)*$AJ$22)*$AN$22)*$AH$22)+((((M49/100)*$AJ$23)*$AH$23)),IF(Calculator!$O$6="SINGLEBAND B",SUM((((M49/100)*$AJ$22)*$AH$22))+(((((M49/100)*$AJ$22)*$AN$22)*$AH$22)*Calculator!$G$6)-((((M49/100)*$AJ$22)*$AN$22)*$AH$22)+((((M49/100)*$AJ$23)*$AH$23)),IF(Calculator!$O$6="SINGLEBAND C",SUM((((M49/100)*$AJ$22)*$AH$22))+(((((M49/100)*$AJ$22)*$AN$22)*$AH$22)*Calculator!$G$7)-((((M49/100)*$AJ$22)*$AN$22)*$AH$22)+((((M49/100)*$AJ$23)*$AH$23)),IF(Calculator!$O$6="SINGLEBAND D",SUM((((M49/100)*$AJ$22)*$AH$22))+(((((M49/100)*$AJ$22)*$AN$22)*$AH$22)*Calculator!$G$8)-((((M49/100)*$AJ$22)*$AN$22)*$AH$22)+((((M49/100)*$AJ$23)*$AH$23)),IF(Calculator!$O$6="SINGLEURBANE",SUM((((M49/100)*$AJ$22)*$AH$22))+(((((M49/100)*$AJ$22)*$AN$22)*$AH$22)*Calculator!$G$9)-((((M49/100)*$AJ$22)*$AN$22)*$AH$22)+((((M49/100)*$AJ$23)*$AH$23)),IF(Calculator!$O$6="SINGLESILVERANOD",SUM((((M49/100)*$AJ$22)*$AH$22))+(((((M49/100)*$AJ$22)*$AN$22)*$AH$22)*Calculator!$G$10)-((((M49/100)*$AJ$22)*$AN$22)*$AH$22)+((((M49/100)*$AJ$23)*$AH$23)),IF(Calculator!$O$6="SINGLEANOD",SUM((((M49/100)*$AJ$22)*$AH$22))+(((((M49/100)*$AJ$22)*$AN$22)*$AH$22)*Calculator!$G$11)-((((M49/100)*$AJ$22)*$AN$22)*$AH$22)+((((M49/100)*$AJ$23)*$AH$23)),IF(Calculator!$O$6="DUALBASE",SUM((((M49/100)*$AJ$22)*$AH$22))+(((((M49/100)*$AJ$22)*$AN$22)*$AH$22)*Calculator!$G$12)-((((M49/100)*$AJ$22)*$AN$22)*$AH$22)+((((M49/100)*$AJ$23)*$AH$23)),IF(Calculator!$O$6="DUALELEMENTS",SUM((((M49/100)*$AJ$22)*$AH$22))+(((((M49/100)*$AJ$22)*$AN$22)*$AH$22)*Calculator!$G$13)-((((M49/100)*$AJ$22)*$AN$22)*$AH$22)+((((M49/100)*$AJ$23)*$AH$23)),IF(Calculator!$O$6="DUALSPECTRUM",SUM((((M49/100)*$AJ$22)*$AH$22))+(((((M49/100)*$AJ$22)*$AN$22)*$AH$22)*Calculator!$G$15)-((((M49/100)*$AJ$22)*$AN$22)*$AH$22)+((((M49/100)*$AJ$23)*$AH$23)),IF(Calculator!$O$6="DUALHOMESTEAD",SUM((((M49/100)*$AJ$22)*$AH$22))+(((((M49/100)*$AJ$22)*$AN$22)*$AH$22)*Calculator!$G$14)-((((M49/100)*$AJ$22)*$AN$22)*$AH$22)+((((M49/100)*$AJ$23)*$AH$23)),IF(Calculator!$O$6="DUALBAND A",SUM((((M49/100)*$AJ$22)*$AH$22))+(((((M49/100)*$AJ$22)*$AN$22)*$AH$22)*Calculator!$G$16)-((((M49/100)*$AJ$22)*$AN$22)*$AH$22)+((((M49/100)*$AJ$23)*$AH$23)),IF(Calculator!$O$6="DUALBAND B",SUM((((M49/100)*$AJ$22)*$AH$22))+(((((M49/100)*$AJ$22)*$AN$22)*$AH$22)*Calculator!$G$17)-((((M49/100)*$AJ$22)*$AN$22)*$AH$22)+((((M49/100)*$AJ$23)*$AH$23)),IF(Calculator!$O$6="DUALBAND C",SUM((((M49/100)*$AJ$22)*$AH$22))+(((((M49/100)*$AJ$22)*$AN$22)*$AH$22)*Calculator!$G$18)-((((M49/100)*$AJ$22)*$AN$22)*$AH$22)+((((M49/100)*$AJ$23)*$AH$23)),IF(Calculator!$O$6="DUALBAND D",SUM((((M49/100)*$AJ$22)*$AH$22))+(((((M49/100)*$AJ$22)*$AN$22)*$AH$22)*Calculator!$G$19)-((((M49/100)*$AJ$22)*$AN$22)*$AH$22)+((((M49/100)*$AJ$23)*$AH$23)),IF(Calculator!$O$6="DUALURBANE",SUM((((M49/100)*$AJ$22)*$AH$22))+(((((M49/100)*$AJ$22)*$AN$22)*$AH$22)*Calculator!$G$20)-((((M49/100)*$AJ$22)*$AN$22)*$AH$22)+((((M49/100)*$AJ$23)*$AH$23)),IF(Calculator!$O$6="DUALSILVERANOD",SUM((((M49/100)*$AJ$22)*$AH$22))+(((((M49/100)*$AJ$22)*$AN$22)*$AH$22)*Calculator!$G$21)-((((M49/100)*$AJ$22)*$AN$22)*$AH$22)+((((M49/100)*$AJ$23)*$AH$23)),IF(Calculator!$O$6="DUALANOD",SUM((((M49/100)*$AJ$22)*$AH$22))+(((((M49/100)*$AJ$22)*$AN$22)*$AH$22)*Calculator!$G$22)-((((M49/100)*$AJ$22)*$AN$22)*$AH$22)+((((M49/100)*$AJ$23)*$AH$23))))))))))))))))))))))))</f>
        <v>978.54552399999989</v>
      </c>
      <c r="AC49" s="2">
        <f>IF(Calculator!$O$6="SINGLEBASE",SUM((((N49/100)*$AJ$22)*$AH$22))+((((N49/100)*$AJ$23)*$AH$23)),IF(Calculator!$O$6="SINGLEELEMENTS",SUM((((N49/100)*$AJ$22)*$AH$22))+(((((N49/100)*$AJ$22)*$AN$22)*$AH$22)*Calculator!$G$2)-((((N49/100)*$AJ$22)*$AN$22)*$AH$22)+((((N49/100)*$AJ$23)*$AH$23)),IF(Calculator!$O$6="SINGLESPECTRUM",SUM((((N49/100)*$AJ$22)*$AH$22))+(((((N49/100)*$AJ$22)*$AN$22)*$AH$22)*Calculator!$G$4)-((((N49/100)*$AJ$22)*$AN$22)*$AH$22)+((((N49/100)*$AJ$23)*$AH$23)),IF(Calculator!$O$6="SINGLEHOMESTEAD",SUM((((N49/100)*$AJ$22)*$AH$22))+(((((N49/100)*$AJ$22)*$AN$22)*$AH$22)*Calculator!$G$3)-((((N49/100)*$AJ$22)*$AN$22)*$AH$22)+((((N49/100)*$AJ$23)*$AH$23)),IF(Calculator!$O$6="SINGLEBAND A",SUM((((N49/100)*$AJ$22)*$AH$22))+(((((N49/100)*$AJ$22)*$AN$22)*$AH$22)*Calculator!$G$5)-((((N49/100)*$AJ$22)*$AN$22)*$AH$22)+((((N49/100)*$AJ$23)*$AH$23)),IF(Calculator!$O$6="SINGLEBAND B",SUM((((N49/100)*$AJ$22)*$AH$22))+(((((N49/100)*$AJ$22)*$AN$22)*$AH$22)*Calculator!$G$6)-((((N49/100)*$AJ$22)*$AN$22)*$AH$22)+((((N49/100)*$AJ$23)*$AH$23)),IF(Calculator!$O$6="SINGLEBAND C",SUM((((N49/100)*$AJ$22)*$AH$22))+(((((N49/100)*$AJ$22)*$AN$22)*$AH$22)*Calculator!$G$7)-((((N49/100)*$AJ$22)*$AN$22)*$AH$22)+((((N49/100)*$AJ$23)*$AH$23)),IF(Calculator!$O$6="SINGLEBAND D",SUM((((N49/100)*$AJ$22)*$AH$22))+(((((N49/100)*$AJ$22)*$AN$22)*$AH$22)*Calculator!$G$8)-((((N49/100)*$AJ$22)*$AN$22)*$AH$22)+((((N49/100)*$AJ$23)*$AH$23)),IF(Calculator!$O$6="SINGLEURBANE",SUM((((N49/100)*$AJ$22)*$AH$22))+(((((N49/100)*$AJ$22)*$AN$22)*$AH$22)*Calculator!$G$9)-((((N49/100)*$AJ$22)*$AN$22)*$AH$22)+((((N49/100)*$AJ$23)*$AH$23)),IF(Calculator!$O$6="SINGLESILVERANOD",SUM((((N49/100)*$AJ$22)*$AH$22))+(((((N49/100)*$AJ$22)*$AN$22)*$AH$22)*Calculator!$G$10)-((((N49/100)*$AJ$22)*$AN$22)*$AH$22)+((((N49/100)*$AJ$23)*$AH$23)),IF(Calculator!$O$6="SINGLEANOD",SUM((((N49/100)*$AJ$22)*$AH$22))+(((((N49/100)*$AJ$22)*$AN$22)*$AH$22)*Calculator!$G$11)-((((N49/100)*$AJ$22)*$AN$22)*$AH$22)+((((N49/100)*$AJ$23)*$AH$23)),IF(Calculator!$O$6="DUALBASE",SUM((((N49/100)*$AJ$22)*$AH$22))+(((((N49/100)*$AJ$22)*$AN$22)*$AH$22)*Calculator!$G$12)-((((N49/100)*$AJ$22)*$AN$22)*$AH$22)+((((N49/100)*$AJ$23)*$AH$23)),IF(Calculator!$O$6="DUALELEMENTS",SUM((((N49/100)*$AJ$22)*$AH$22))+(((((N49/100)*$AJ$22)*$AN$22)*$AH$22)*Calculator!$G$13)-((((N49/100)*$AJ$22)*$AN$22)*$AH$22)+((((N49/100)*$AJ$23)*$AH$23)),IF(Calculator!$O$6="DUALSPECTRUM",SUM((((N49/100)*$AJ$22)*$AH$22))+(((((N49/100)*$AJ$22)*$AN$22)*$AH$22)*Calculator!$G$15)-((((N49/100)*$AJ$22)*$AN$22)*$AH$22)+((((N49/100)*$AJ$23)*$AH$23)),IF(Calculator!$O$6="DUALHOMESTEAD",SUM((((N49/100)*$AJ$22)*$AH$22))+(((((N49/100)*$AJ$22)*$AN$22)*$AH$22)*Calculator!$G$14)-((((N49/100)*$AJ$22)*$AN$22)*$AH$22)+((((N49/100)*$AJ$23)*$AH$23)),IF(Calculator!$O$6="DUALBAND A",SUM((((N49/100)*$AJ$22)*$AH$22))+(((((N49/100)*$AJ$22)*$AN$22)*$AH$22)*Calculator!$G$16)-((((N49/100)*$AJ$22)*$AN$22)*$AH$22)+((((N49/100)*$AJ$23)*$AH$23)),IF(Calculator!$O$6="DUALBAND B",SUM((((N49/100)*$AJ$22)*$AH$22))+(((((N49/100)*$AJ$22)*$AN$22)*$AH$22)*Calculator!$G$17)-((((N49/100)*$AJ$22)*$AN$22)*$AH$22)+((((N49/100)*$AJ$23)*$AH$23)),IF(Calculator!$O$6="DUALBAND C",SUM((((N49/100)*$AJ$22)*$AH$22))+(((((N49/100)*$AJ$22)*$AN$22)*$AH$22)*Calculator!$G$18)-((((N49/100)*$AJ$22)*$AN$22)*$AH$22)+((((N49/100)*$AJ$23)*$AH$23)),IF(Calculator!$O$6="DUALBAND D",SUM((((N49/100)*$AJ$22)*$AH$22))+(((((N49/100)*$AJ$22)*$AN$22)*$AH$22)*Calculator!$G$19)-((((N49/100)*$AJ$22)*$AN$22)*$AH$22)+((((N49/100)*$AJ$23)*$AH$23)),IF(Calculator!$O$6="DUALURBANE",SUM((((N49/100)*$AJ$22)*$AH$22))+(((((N49/100)*$AJ$22)*$AN$22)*$AH$22)*Calculator!$G$20)-((((N49/100)*$AJ$22)*$AN$22)*$AH$22)+((((N49/100)*$AJ$23)*$AH$23)),IF(Calculator!$O$6="DUALSILVERANOD",SUM((((N49/100)*$AJ$22)*$AH$22))+(((((N49/100)*$AJ$22)*$AN$22)*$AH$22)*Calculator!$G$21)-((((N49/100)*$AJ$22)*$AN$22)*$AH$22)+((((N49/100)*$AJ$23)*$AH$23)),IF(Calculator!$O$6="DUALANOD",SUM((((N49/100)*$AJ$22)*$AH$22))+(((((N49/100)*$AJ$22)*$AN$22)*$AH$22)*Calculator!$G$22)-((((N49/100)*$AJ$22)*$AN$22)*$AH$22)+((((N49/100)*$AJ$23)*$AH$23))))))))))))))))))))))))</f>
        <v>988.58839199999989</v>
      </c>
    </row>
    <row r="50" spans="1:29">
      <c r="A50" s="8" t="s">
        <v>1400</v>
      </c>
      <c r="B50" s="2">
        <v>2145.3222999999998</v>
      </c>
      <c r="C50" s="2">
        <v>2168.2391499999999</v>
      </c>
      <c r="D50" s="2">
        <v>2192.7339499999998</v>
      </c>
      <c r="E50" s="2">
        <v>2215.9329499999999</v>
      </c>
      <c r="F50" s="2">
        <v>2240.4277499999998</v>
      </c>
      <c r="G50" s="2">
        <v>2263.6267499999999</v>
      </c>
      <c r="H50" s="2">
        <v>2286.5436</v>
      </c>
      <c r="I50" s="2">
        <v>2311.0383999999999</v>
      </c>
      <c r="J50" s="2">
        <v>2333.9656999999997</v>
      </c>
      <c r="K50" s="2">
        <v>2358.4605000000001</v>
      </c>
      <c r="L50" s="2">
        <v>2381.3878</v>
      </c>
      <c r="M50" s="2">
        <v>2404.30465</v>
      </c>
      <c r="N50" s="2">
        <v>2428.79945</v>
      </c>
      <c r="P50" s="8">
        <v>2450</v>
      </c>
      <c r="Q50" s="2">
        <f>IF(Calculator!$O$6="SINGLEBASE",SUM((((B50/100)*$AJ$22)*$AH$22))+((((B50/100)*$AJ$23)*$AH$23)),IF(Calculator!$O$6="SINGLEELEMENTS",SUM((((B50/100)*$AJ$22)*$AH$22))+(((((B50/100)*$AJ$22)*$AN$22)*$AH$22)*Calculator!$G$2)-((((B50/100)*$AJ$22)*$AN$22)*$AH$22)+((((B50/100)*$AJ$23)*$AH$23)),IF(Calculator!$O$6="SINGLESPECTRUM",SUM((((B50/100)*$AJ$22)*$AH$22))+(((((B50/100)*$AJ$22)*$AN$22)*$AH$22)*Calculator!$G$4)-((((B50/100)*$AJ$22)*$AN$22)*$AH$22)+((((B50/100)*$AJ$23)*$AH$23)),IF(Calculator!$O$6="SINGLEHOMESTEAD",SUM((((B50/100)*$AJ$22)*$AH$22))+(((((B50/100)*$AJ$22)*$AN$22)*$AH$22)*Calculator!$G$3)-((((B50/100)*$AJ$22)*$AN$22)*$AH$22)+((((B50/100)*$AJ$23)*$AH$23)),IF(Calculator!$O$6="SINGLEBAND A",SUM((((B50/100)*$AJ$22)*$AH$22))+(((((B50/100)*$AJ$22)*$AN$22)*$AH$22)*Calculator!$G$5)-((((B50/100)*$AJ$22)*$AN$22)*$AH$22)+((((B50/100)*$AJ$23)*$AH$23)),IF(Calculator!$O$6="SINGLEBAND B",SUM((((B50/100)*$AJ$22)*$AH$22))+(((((B50/100)*$AJ$22)*$AN$22)*$AH$22)*Calculator!$G$6)-((((B50/100)*$AJ$22)*$AN$22)*$AH$22)+((((B50/100)*$AJ$23)*$AH$23)),IF(Calculator!$O$6="SINGLEBAND C",SUM((((B50/100)*$AJ$22)*$AH$22))+(((((B50/100)*$AJ$22)*$AN$22)*$AH$22)*Calculator!$G$7)-((((B50/100)*$AJ$22)*$AN$22)*$AH$22)+((((B50/100)*$AJ$23)*$AH$23)),IF(Calculator!$O$6="SINGLEBAND D",SUM((((B50/100)*$AJ$22)*$AH$22))+(((((B50/100)*$AJ$22)*$AN$22)*$AH$22)*Calculator!$G$8)-((((B50/100)*$AJ$22)*$AN$22)*$AH$22)+((((B50/100)*$AJ$23)*$AH$23)),IF(Calculator!$O$6="SINGLEURBANE",SUM((((B50/100)*$AJ$22)*$AH$22))+(((((B50/100)*$AJ$22)*$AN$22)*$AH$22)*Calculator!$G$9)-((((B50/100)*$AJ$22)*$AN$22)*$AH$22)+((((B50/100)*$AJ$23)*$AH$23)),IF(Calculator!$O$6="SINGLESILVERANOD",SUM((((B50/100)*$AJ$22)*$AH$22))+(((((B50/100)*$AJ$22)*$AN$22)*$AH$22)*Calculator!$G$10)-((((B50/100)*$AJ$22)*$AN$22)*$AH$22)+((((B50/100)*$AJ$23)*$AH$23)),IF(Calculator!$O$6="SINGLEANOD",SUM((((B50/100)*$AJ$22)*$AH$22))+(((((B50/100)*$AJ$22)*$AN$22)*$AH$22)*Calculator!$G$11)-((((B50/100)*$AJ$22)*$AN$22)*$AH$22)+((((B50/100)*$AJ$23)*$AH$23)),IF(Calculator!$O$6="DUALBASE",SUM((((B50/100)*$AJ$22)*$AH$22))+(((((B50/100)*$AJ$22)*$AN$22)*$AH$22)*Calculator!$G$12)-((((B50/100)*$AJ$22)*$AN$22)*$AH$22)+((((B50/100)*$AJ$23)*$AH$23)),IF(Calculator!$O$6="DUALELEMENTS",SUM((((B50/100)*$AJ$22)*$AH$22))+(((((B50/100)*$AJ$22)*$AN$22)*$AH$22)*Calculator!$G$13)-((((B50/100)*$AJ$22)*$AN$22)*$AH$22)+((((B50/100)*$AJ$23)*$AH$23)),IF(Calculator!$O$6="DUALSPECTRUM",SUM((((B50/100)*$AJ$22)*$AH$22))+(((((B50/100)*$AJ$22)*$AN$22)*$AH$22)*Calculator!$G$15)-((((B50/100)*$AJ$22)*$AN$22)*$AH$22)+((((B50/100)*$AJ$23)*$AH$23)),IF(Calculator!$O$6="DUALHOMESTEAD",SUM((((B50/100)*$AJ$22)*$AH$22))+(((((B50/100)*$AJ$22)*$AN$22)*$AH$22)*Calculator!$G$14)-((((B50/100)*$AJ$22)*$AN$22)*$AH$22)+((((B50/100)*$AJ$23)*$AH$23)),IF(Calculator!$O$6="DUALBAND A",SUM((((B50/100)*$AJ$22)*$AH$22))+(((((B50/100)*$AJ$22)*$AN$22)*$AH$22)*Calculator!$G$16)-((((B50/100)*$AJ$22)*$AN$22)*$AH$22)+((((B50/100)*$AJ$23)*$AH$23)),IF(Calculator!$O$6="DUALBAND B",SUM((((B50/100)*$AJ$22)*$AH$22))+(((((B50/100)*$AJ$22)*$AN$22)*$AH$22)*Calculator!$G$17)-((((B50/100)*$AJ$22)*$AN$22)*$AH$22)+((((B50/100)*$AJ$23)*$AH$23)),IF(Calculator!$O$6="DUALBAND C",SUM((((B50/100)*$AJ$22)*$AH$22))+(((((B50/100)*$AJ$22)*$AN$22)*$AH$22)*Calculator!$G$18)-((((B50/100)*$AJ$22)*$AN$22)*$AH$22)+((((B50/100)*$AJ$23)*$AH$23)),IF(Calculator!$O$6="DUALBAND D",SUM((((B50/100)*$AJ$22)*$AH$22))+(((((B50/100)*$AJ$22)*$AN$22)*$AH$22)*Calculator!$G$19)-((((B50/100)*$AJ$22)*$AN$22)*$AH$22)+((((B50/100)*$AJ$23)*$AH$23)),IF(Calculator!$O$6="DUALURBANE",SUM((((B50/100)*$AJ$22)*$AH$22))+(((((B50/100)*$AJ$22)*$AN$22)*$AH$22)*Calculator!$G$20)-((((B50/100)*$AJ$22)*$AN$22)*$AH$22)+((((B50/100)*$AJ$23)*$AH$23)),IF(Calculator!$O$6="DUALSILVERANOD",SUM((((B50/100)*$AJ$22)*$AH$22))+(((((B50/100)*$AJ$22)*$AN$22)*$AH$22)*Calculator!$G$21)-((((B50/100)*$AJ$22)*$AN$22)*$AH$22)+((((B50/100)*$AJ$23)*$AH$23)),IF(Calculator!$O$6="DUALANOD",SUM((((B50/100)*$AJ$22)*$AH$22))+(((((B50/100)*$AJ$22)*$AN$22)*$AH$22)*Calculator!$G$22)-((((B50/100)*$AJ$22)*$AN$22)*$AH$22)+((((B50/100)*$AJ$23)*$AH$23))))))))))))))))))))))))</f>
        <v>879.58214299999986</v>
      </c>
      <c r="R50" s="2">
        <f>IF(Calculator!$O$6="SINGLEBASE",SUM((((C50/100)*$AJ$22)*$AH$22))+((((C50/100)*$AJ$23)*$AH$23)),IF(Calculator!$O$6="SINGLEELEMENTS",SUM((((C50/100)*$AJ$22)*$AH$22))+(((((C50/100)*$AJ$22)*$AN$22)*$AH$22)*Calculator!$G$2)-((((C50/100)*$AJ$22)*$AN$22)*$AH$22)+((((C50/100)*$AJ$23)*$AH$23)),IF(Calculator!$O$6="SINGLESPECTRUM",SUM((((C50/100)*$AJ$22)*$AH$22))+(((((C50/100)*$AJ$22)*$AN$22)*$AH$22)*Calculator!$G$4)-((((C50/100)*$AJ$22)*$AN$22)*$AH$22)+((((C50/100)*$AJ$23)*$AH$23)),IF(Calculator!$O$6="SINGLEHOMESTEAD",SUM((((C50/100)*$AJ$22)*$AH$22))+(((((C50/100)*$AJ$22)*$AN$22)*$AH$22)*Calculator!$G$3)-((((C50/100)*$AJ$22)*$AN$22)*$AH$22)+((((C50/100)*$AJ$23)*$AH$23)),IF(Calculator!$O$6="SINGLEBAND A",SUM((((C50/100)*$AJ$22)*$AH$22))+(((((C50/100)*$AJ$22)*$AN$22)*$AH$22)*Calculator!$G$5)-((((C50/100)*$AJ$22)*$AN$22)*$AH$22)+((((C50/100)*$AJ$23)*$AH$23)),IF(Calculator!$O$6="SINGLEBAND B",SUM((((C50/100)*$AJ$22)*$AH$22))+(((((C50/100)*$AJ$22)*$AN$22)*$AH$22)*Calculator!$G$6)-((((C50/100)*$AJ$22)*$AN$22)*$AH$22)+((((C50/100)*$AJ$23)*$AH$23)),IF(Calculator!$O$6="SINGLEBAND C",SUM((((C50/100)*$AJ$22)*$AH$22))+(((((C50/100)*$AJ$22)*$AN$22)*$AH$22)*Calculator!$G$7)-((((C50/100)*$AJ$22)*$AN$22)*$AH$22)+((((C50/100)*$AJ$23)*$AH$23)),IF(Calculator!$O$6="SINGLEBAND D",SUM((((C50/100)*$AJ$22)*$AH$22))+(((((C50/100)*$AJ$22)*$AN$22)*$AH$22)*Calculator!$G$8)-((((C50/100)*$AJ$22)*$AN$22)*$AH$22)+((((C50/100)*$AJ$23)*$AH$23)),IF(Calculator!$O$6="SINGLEURBANE",SUM((((C50/100)*$AJ$22)*$AH$22))+(((((C50/100)*$AJ$22)*$AN$22)*$AH$22)*Calculator!$G$9)-((((C50/100)*$AJ$22)*$AN$22)*$AH$22)+((((C50/100)*$AJ$23)*$AH$23)),IF(Calculator!$O$6="SINGLESILVERANOD",SUM((((C50/100)*$AJ$22)*$AH$22))+(((((C50/100)*$AJ$22)*$AN$22)*$AH$22)*Calculator!$G$10)-((((C50/100)*$AJ$22)*$AN$22)*$AH$22)+((((C50/100)*$AJ$23)*$AH$23)),IF(Calculator!$O$6="SINGLEANOD",SUM((((C50/100)*$AJ$22)*$AH$22))+(((((C50/100)*$AJ$22)*$AN$22)*$AH$22)*Calculator!$G$11)-((((C50/100)*$AJ$22)*$AN$22)*$AH$22)+((((C50/100)*$AJ$23)*$AH$23)),IF(Calculator!$O$6="DUALBASE",SUM((((C50/100)*$AJ$22)*$AH$22))+(((((C50/100)*$AJ$22)*$AN$22)*$AH$22)*Calculator!$G$12)-((((C50/100)*$AJ$22)*$AN$22)*$AH$22)+((((C50/100)*$AJ$23)*$AH$23)),IF(Calculator!$O$6="DUALELEMENTS",SUM((((C50/100)*$AJ$22)*$AH$22))+(((((C50/100)*$AJ$22)*$AN$22)*$AH$22)*Calculator!$G$13)-((((C50/100)*$AJ$22)*$AN$22)*$AH$22)+((((C50/100)*$AJ$23)*$AH$23)),IF(Calculator!$O$6="DUALSPECTRUM",SUM((((C50/100)*$AJ$22)*$AH$22))+(((((C50/100)*$AJ$22)*$AN$22)*$AH$22)*Calculator!$G$15)-((((C50/100)*$AJ$22)*$AN$22)*$AH$22)+((((C50/100)*$AJ$23)*$AH$23)),IF(Calculator!$O$6="DUALHOMESTEAD",SUM((((C50/100)*$AJ$22)*$AH$22))+(((((C50/100)*$AJ$22)*$AN$22)*$AH$22)*Calculator!$G$14)-((((C50/100)*$AJ$22)*$AN$22)*$AH$22)+((((C50/100)*$AJ$23)*$AH$23)),IF(Calculator!$O$6="DUALBAND A",SUM((((C50/100)*$AJ$22)*$AH$22))+(((((C50/100)*$AJ$22)*$AN$22)*$AH$22)*Calculator!$G$16)-((((C50/100)*$AJ$22)*$AN$22)*$AH$22)+((((C50/100)*$AJ$23)*$AH$23)),IF(Calculator!$O$6="DUALBAND B",SUM((((C50/100)*$AJ$22)*$AH$22))+(((((C50/100)*$AJ$22)*$AN$22)*$AH$22)*Calculator!$G$17)-((((C50/100)*$AJ$22)*$AN$22)*$AH$22)+((((C50/100)*$AJ$23)*$AH$23)),IF(Calculator!$O$6="DUALBAND C",SUM((((C50/100)*$AJ$22)*$AH$22))+(((((C50/100)*$AJ$22)*$AN$22)*$AH$22)*Calculator!$G$18)-((((C50/100)*$AJ$22)*$AN$22)*$AH$22)+((((C50/100)*$AJ$23)*$AH$23)),IF(Calculator!$O$6="DUALBAND D",SUM((((C50/100)*$AJ$22)*$AH$22))+(((((C50/100)*$AJ$22)*$AN$22)*$AH$22)*Calculator!$G$19)-((((C50/100)*$AJ$22)*$AN$22)*$AH$22)+((((C50/100)*$AJ$23)*$AH$23)),IF(Calculator!$O$6="DUALURBANE",SUM((((C50/100)*$AJ$22)*$AH$22))+(((((C50/100)*$AJ$22)*$AN$22)*$AH$22)*Calculator!$G$20)-((((C50/100)*$AJ$22)*$AN$22)*$AH$22)+((((C50/100)*$AJ$23)*$AH$23)),IF(Calculator!$O$6="DUALSILVERANOD",SUM((((C50/100)*$AJ$22)*$AH$22))+(((((C50/100)*$AJ$22)*$AN$22)*$AH$22)*Calculator!$G$21)-((((C50/100)*$AJ$22)*$AN$22)*$AH$22)+((((C50/100)*$AJ$23)*$AH$23)),IF(Calculator!$O$6="DUALANOD",SUM((((C50/100)*$AJ$22)*$AH$22))+(((((C50/100)*$AJ$22)*$AN$22)*$AH$22)*Calculator!$G$22)-((((C50/100)*$AJ$22)*$AN$22)*$AH$22)+((((C50/100)*$AJ$23)*$AH$23))))))))))))))))))))))))</f>
        <v>888.97805149999988</v>
      </c>
      <c r="S50" s="2">
        <f>IF(Calculator!$O$6="SINGLEBASE",SUM((((D50/100)*$AJ$22)*$AH$22))+((((D50/100)*$AJ$23)*$AH$23)),IF(Calculator!$O$6="SINGLEELEMENTS",SUM((((D50/100)*$AJ$22)*$AH$22))+(((((D50/100)*$AJ$22)*$AN$22)*$AH$22)*Calculator!$G$2)-((((D50/100)*$AJ$22)*$AN$22)*$AH$22)+((((D50/100)*$AJ$23)*$AH$23)),IF(Calculator!$O$6="SINGLESPECTRUM",SUM((((D50/100)*$AJ$22)*$AH$22))+(((((D50/100)*$AJ$22)*$AN$22)*$AH$22)*Calculator!$G$4)-((((D50/100)*$AJ$22)*$AN$22)*$AH$22)+((((D50/100)*$AJ$23)*$AH$23)),IF(Calculator!$O$6="SINGLEHOMESTEAD",SUM((((D50/100)*$AJ$22)*$AH$22))+(((((D50/100)*$AJ$22)*$AN$22)*$AH$22)*Calculator!$G$3)-((((D50/100)*$AJ$22)*$AN$22)*$AH$22)+((((D50/100)*$AJ$23)*$AH$23)),IF(Calculator!$O$6="SINGLEBAND A",SUM((((D50/100)*$AJ$22)*$AH$22))+(((((D50/100)*$AJ$22)*$AN$22)*$AH$22)*Calculator!$G$5)-((((D50/100)*$AJ$22)*$AN$22)*$AH$22)+((((D50/100)*$AJ$23)*$AH$23)),IF(Calculator!$O$6="SINGLEBAND B",SUM((((D50/100)*$AJ$22)*$AH$22))+(((((D50/100)*$AJ$22)*$AN$22)*$AH$22)*Calculator!$G$6)-((((D50/100)*$AJ$22)*$AN$22)*$AH$22)+((((D50/100)*$AJ$23)*$AH$23)),IF(Calculator!$O$6="SINGLEBAND C",SUM((((D50/100)*$AJ$22)*$AH$22))+(((((D50/100)*$AJ$22)*$AN$22)*$AH$22)*Calculator!$G$7)-((((D50/100)*$AJ$22)*$AN$22)*$AH$22)+((((D50/100)*$AJ$23)*$AH$23)),IF(Calculator!$O$6="SINGLEBAND D",SUM((((D50/100)*$AJ$22)*$AH$22))+(((((D50/100)*$AJ$22)*$AN$22)*$AH$22)*Calculator!$G$8)-((((D50/100)*$AJ$22)*$AN$22)*$AH$22)+((((D50/100)*$AJ$23)*$AH$23)),IF(Calculator!$O$6="SINGLEURBANE",SUM((((D50/100)*$AJ$22)*$AH$22))+(((((D50/100)*$AJ$22)*$AN$22)*$AH$22)*Calculator!$G$9)-((((D50/100)*$AJ$22)*$AN$22)*$AH$22)+((((D50/100)*$AJ$23)*$AH$23)),IF(Calculator!$O$6="SINGLESILVERANOD",SUM((((D50/100)*$AJ$22)*$AH$22))+(((((D50/100)*$AJ$22)*$AN$22)*$AH$22)*Calculator!$G$10)-((((D50/100)*$AJ$22)*$AN$22)*$AH$22)+((((D50/100)*$AJ$23)*$AH$23)),IF(Calculator!$O$6="SINGLEANOD",SUM((((D50/100)*$AJ$22)*$AH$22))+(((((D50/100)*$AJ$22)*$AN$22)*$AH$22)*Calculator!$G$11)-((((D50/100)*$AJ$22)*$AN$22)*$AH$22)+((((D50/100)*$AJ$23)*$AH$23)),IF(Calculator!$O$6="DUALBASE",SUM((((D50/100)*$AJ$22)*$AH$22))+(((((D50/100)*$AJ$22)*$AN$22)*$AH$22)*Calculator!$G$12)-((((D50/100)*$AJ$22)*$AN$22)*$AH$22)+((((D50/100)*$AJ$23)*$AH$23)),IF(Calculator!$O$6="DUALELEMENTS",SUM((((D50/100)*$AJ$22)*$AH$22))+(((((D50/100)*$AJ$22)*$AN$22)*$AH$22)*Calculator!$G$13)-((((D50/100)*$AJ$22)*$AN$22)*$AH$22)+((((D50/100)*$AJ$23)*$AH$23)),IF(Calculator!$O$6="DUALSPECTRUM",SUM((((D50/100)*$AJ$22)*$AH$22))+(((((D50/100)*$AJ$22)*$AN$22)*$AH$22)*Calculator!$G$15)-((((D50/100)*$AJ$22)*$AN$22)*$AH$22)+((((D50/100)*$AJ$23)*$AH$23)),IF(Calculator!$O$6="DUALHOMESTEAD",SUM((((D50/100)*$AJ$22)*$AH$22))+(((((D50/100)*$AJ$22)*$AN$22)*$AH$22)*Calculator!$G$14)-((((D50/100)*$AJ$22)*$AN$22)*$AH$22)+((((D50/100)*$AJ$23)*$AH$23)),IF(Calculator!$O$6="DUALBAND A",SUM((((D50/100)*$AJ$22)*$AH$22))+(((((D50/100)*$AJ$22)*$AN$22)*$AH$22)*Calculator!$G$16)-((((D50/100)*$AJ$22)*$AN$22)*$AH$22)+((((D50/100)*$AJ$23)*$AH$23)),IF(Calculator!$O$6="DUALBAND B",SUM((((D50/100)*$AJ$22)*$AH$22))+(((((D50/100)*$AJ$22)*$AN$22)*$AH$22)*Calculator!$G$17)-((((D50/100)*$AJ$22)*$AN$22)*$AH$22)+((((D50/100)*$AJ$23)*$AH$23)),IF(Calculator!$O$6="DUALBAND C",SUM((((D50/100)*$AJ$22)*$AH$22))+(((((D50/100)*$AJ$22)*$AN$22)*$AH$22)*Calculator!$G$18)-((((D50/100)*$AJ$22)*$AN$22)*$AH$22)+((((D50/100)*$AJ$23)*$AH$23)),IF(Calculator!$O$6="DUALBAND D",SUM((((D50/100)*$AJ$22)*$AH$22))+(((((D50/100)*$AJ$22)*$AN$22)*$AH$22)*Calculator!$G$19)-((((D50/100)*$AJ$22)*$AN$22)*$AH$22)+((((D50/100)*$AJ$23)*$AH$23)),IF(Calculator!$O$6="DUALURBANE",SUM((((D50/100)*$AJ$22)*$AH$22))+(((((D50/100)*$AJ$22)*$AN$22)*$AH$22)*Calculator!$G$20)-((((D50/100)*$AJ$22)*$AN$22)*$AH$22)+((((D50/100)*$AJ$23)*$AH$23)),IF(Calculator!$O$6="DUALSILVERANOD",SUM((((D50/100)*$AJ$22)*$AH$22))+(((((D50/100)*$AJ$22)*$AN$22)*$AH$22)*Calculator!$G$21)-((((D50/100)*$AJ$22)*$AN$22)*$AH$22)+((((D50/100)*$AJ$23)*$AH$23)),IF(Calculator!$O$6="DUALANOD",SUM((((D50/100)*$AJ$22)*$AH$22))+(((((D50/100)*$AJ$22)*$AN$22)*$AH$22)*Calculator!$G$22)-((((D50/100)*$AJ$22)*$AN$22)*$AH$22)+((((D50/100)*$AJ$23)*$AH$23))))))))))))))))))))))))</f>
        <v>899.02091949999988</v>
      </c>
      <c r="T50" s="2">
        <f>IF(Calculator!$O$6="SINGLEBASE",SUM((((E50/100)*$AJ$22)*$AH$22))+((((E50/100)*$AJ$23)*$AH$23)),IF(Calculator!$O$6="SINGLEELEMENTS",SUM((((E50/100)*$AJ$22)*$AH$22))+(((((E50/100)*$AJ$22)*$AN$22)*$AH$22)*Calculator!$G$2)-((((E50/100)*$AJ$22)*$AN$22)*$AH$22)+((((E50/100)*$AJ$23)*$AH$23)),IF(Calculator!$O$6="SINGLESPECTRUM",SUM((((E50/100)*$AJ$22)*$AH$22))+(((((E50/100)*$AJ$22)*$AN$22)*$AH$22)*Calculator!$G$4)-((((E50/100)*$AJ$22)*$AN$22)*$AH$22)+((((E50/100)*$AJ$23)*$AH$23)),IF(Calculator!$O$6="SINGLEHOMESTEAD",SUM((((E50/100)*$AJ$22)*$AH$22))+(((((E50/100)*$AJ$22)*$AN$22)*$AH$22)*Calculator!$G$3)-((((E50/100)*$AJ$22)*$AN$22)*$AH$22)+((((E50/100)*$AJ$23)*$AH$23)),IF(Calculator!$O$6="SINGLEBAND A",SUM((((E50/100)*$AJ$22)*$AH$22))+(((((E50/100)*$AJ$22)*$AN$22)*$AH$22)*Calculator!$G$5)-((((E50/100)*$AJ$22)*$AN$22)*$AH$22)+((((E50/100)*$AJ$23)*$AH$23)),IF(Calculator!$O$6="SINGLEBAND B",SUM((((E50/100)*$AJ$22)*$AH$22))+(((((E50/100)*$AJ$22)*$AN$22)*$AH$22)*Calculator!$G$6)-((((E50/100)*$AJ$22)*$AN$22)*$AH$22)+((((E50/100)*$AJ$23)*$AH$23)),IF(Calculator!$O$6="SINGLEBAND C",SUM((((E50/100)*$AJ$22)*$AH$22))+(((((E50/100)*$AJ$22)*$AN$22)*$AH$22)*Calculator!$G$7)-((((E50/100)*$AJ$22)*$AN$22)*$AH$22)+((((E50/100)*$AJ$23)*$AH$23)),IF(Calculator!$O$6="SINGLEBAND D",SUM((((E50/100)*$AJ$22)*$AH$22))+(((((E50/100)*$AJ$22)*$AN$22)*$AH$22)*Calculator!$G$8)-((((E50/100)*$AJ$22)*$AN$22)*$AH$22)+((((E50/100)*$AJ$23)*$AH$23)),IF(Calculator!$O$6="SINGLEURBANE",SUM((((E50/100)*$AJ$22)*$AH$22))+(((((E50/100)*$AJ$22)*$AN$22)*$AH$22)*Calculator!$G$9)-((((E50/100)*$AJ$22)*$AN$22)*$AH$22)+((((E50/100)*$AJ$23)*$AH$23)),IF(Calculator!$O$6="SINGLESILVERANOD",SUM((((E50/100)*$AJ$22)*$AH$22))+(((((E50/100)*$AJ$22)*$AN$22)*$AH$22)*Calculator!$G$10)-((((E50/100)*$AJ$22)*$AN$22)*$AH$22)+((((E50/100)*$AJ$23)*$AH$23)),IF(Calculator!$O$6="SINGLEANOD",SUM((((E50/100)*$AJ$22)*$AH$22))+(((((E50/100)*$AJ$22)*$AN$22)*$AH$22)*Calculator!$G$11)-((((E50/100)*$AJ$22)*$AN$22)*$AH$22)+((((E50/100)*$AJ$23)*$AH$23)),IF(Calculator!$O$6="DUALBASE",SUM((((E50/100)*$AJ$22)*$AH$22))+(((((E50/100)*$AJ$22)*$AN$22)*$AH$22)*Calculator!$G$12)-((((E50/100)*$AJ$22)*$AN$22)*$AH$22)+((((E50/100)*$AJ$23)*$AH$23)),IF(Calculator!$O$6="DUALELEMENTS",SUM((((E50/100)*$AJ$22)*$AH$22))+(((((E50/100)*$AJ$22)*$AN$22)*$AH$22)*Calculator!$G$13)-((((E50/100)*$AJ$22)*$AN$22)*$AH$22)+((((E50/100)*$AJ$23)*$AH$23)),IF(Calculator!$O$6="DUALSPECTRUM",SUM((((E50/100)*$AJ$22)*$AH$22))+(((((E50/100)*$AJ$22)*$AN$22)*$AH$22)*Calculator!$G$15)-((((E50/100)*$AJ$22)*$AN$22)*$AH$22)+((((E50/100)*$AJ$23)*$AH$23)),IF(Calculator!$O$6="DUALHOMESTEAD",SUM((((E50/100)*$AJ$22)*$AH$22))+(((((E50/100)*$AJ$22)*$AN$22)*$AH$22)*Calculator!$G$14)-((((E50/100)*$AJ$22)*$AN$22)*$AH$22)+((((E50/100)*$AJ$23)*$AH$23)),IF(Calculator!$O$6="DUALBAND A",SUM((((E50/100)*$AJ$22)*$AH$22))+(((((E50/100)*$AJ$22)*$AN$22)*$AH$22)*Calculator!$G$16)-((((E50/100)*$AJ$22)*$AN$22)*$AH$22)+((((E50/100)*$AJ$23)*$AH$23)),IF(Calculator!$O$6="DUALBAND B",SUM((((E50/100)*$AJ$22)*$AH$22))+(((((E50/100)*$AJ$22)*$AN$22)*$AH$22)*Calculator!$G$17)-((((E50/100)*$AJ$22)*$AN$22)*$AH$22)+((((E50/100)*$AJ$23)*$AH$23)),IF(Calculator!$O$6="DUALBAND C",SUM((((E50/100)*$AJ$22)*$AH$22))+(((((E50/100)*$AJ$22)*$AN$22)*$AH$22)*Calculator!$G$18)-((((E50/100)*$AJ$22)*$AN$22)*$AH$22)+((((E50/100)*$AJ$23)*$AH$23)),IF(Calculator!$O$6="DUALBAND D",SUM((((E50/100)*$AJ$22)*$AH$22))+(((((E50/100)*$AJ$22)*$AN$22)*$AH$22)*Calculator!$G$19)-((((E50/100)*$AJ$22)*$AN$22)*$AH$22)+((((E50/100)*$AJ$23)*$AH$23)),IF(Calculator!$O$6="DUALURBANE",SUM((((E50/100)*$AJ$22)*$AH$22))+(((((E50/100)*$AJ$22)*$AN$22)*$AH$22)*Calculator!$G$20)-((((E50/100)*$AJ$22)*$AN$22)*$AH$22)+((((E50/100)*$AJ$23)*$AH$23)),IF(Calculator!$O$6="DUALSILVERANOD",SUM((((E50/100)*$AJ$22)*$AH$22))+(((((E50/100)*$AJ$22)*$AN$22)*$AH$22)*Calculator!$G$21)-((((E50/100)*$AJ$22)*$AN$22)*$AH$22)+((((E50/100)*$AJ$23)*$AH$23)),IF(Calculator!$O$6="DUALANOD",SUM((((E50/100)*$AJ$22)*$AH$22))+(((((E50/100)*$AJ$22)*$AN$22)*$AH$22)*Calculator!$G$22)-((((E50/100)*$AJ$22)*$AN$22)*$AH$22)+((((E50/100)*$AJ$23)*$AH$23))))))))))))))))))))))))</f>
        <v>908.53250949999995</v>
      </c>
      <c r="U50" s="2">
        <f>IF(Calculator!$O$6="SINGLEBASE",SUM((((F50/100)*$AJ$22)*$AH$22))+((((F50/100)*$AJ$23)*$AH$23)),IF(Calculator!$O$6="SINGLEELEMENTS",SUM((((F50/100)*$AJ$22)*$AH$22))+(((((F50/100)*$AJ$22)*$AN$22)*$AH$22)*Calculator!$G$2)-((((F50/100)*$AJ$22)*$AN$22)*$AH$22)+((((F50/100)*$AJ$23)*$AH$23)),IF(Calculator!$O$6="SINGLESPECTRUM",SUM((((F50/100)*$AJ$22)*$AH$22))+(((((F50/100)*$AJ$22)*$AN$22)*$AH$22)*Calculator!$G$4)-((((F50/100)*$AJ$22)*$AN$22)*$AH$22)+((((F50/100)*$AJ$23)*$AH$23)),IF(Calculator!$O$6="SINGLEHOMESTEAD",SUM((((F50/100)*$AJ$22)*$AH$22))+(((((F50/100)*$AJ$22)*$AN$22)*$AH$22)*Calculator!$G$3)-((((F50/100)*$AJ$22)*$AN$22)*$AH$22)+((((F50/100)*$AJ$23)*$AH$23)),IF(Calculator!$O$6="SINGLEBAND A",SUM((((F50/100)*$AJ$22)*$AH$22))+(((((F50/100)*$AJ$22)*$AN$22)*$AH$22)*Calculator!$G$5)-((((F50/100)*$AJ$22)*$AN$22)*$AH$22)+((((F50/100)*$AJ$23)*$AH$23)),IF(Calculator!$O$6="SINGLEBAND B",SUM((((F50/100)*$AJ$22)*$AH$22))+(((((F50/100)*$AJ$22)*$AN$22)*$AH$22)*Calculator!$G$6)-((((F50/100)*$AJ$22)*$AN$22)*$AH$22)+((((F50/100)*$AJ$23)*$AH$23)),IF(Calculator!$O$6="SINGLEBAND C",SUM((((F50/100)*$AJ$22)*$AH$22))+(((((F50/100)*$AJ$22)*$AN$22)*$AH$22)*Calculator!$G$7)-((((F50/100)*$AJ$22)*$AN$22)*$AH$22)+((((F50/100)*$AJ$23)*$AH$23)),IF(Calculator!$O$6="SINGLEBAND D",SUM((((F50/100)*$AJ$22)*$AH$22))+(((((F50/100)*$AJ$22)*$AN$22)*$AH$22)*Calculator!$G$8)-((((F50/100)*$AJ$22)*$AN$22)*$AH$22)+((((F50/100)*$AJ$23)*$AH$23)),IF(Calculator!$O$6="SINGLEURBANE",SUM((((F50/100)*$AJ$22)*$AH$22))+(((((F50/100)*$AJ$22)*$AN$22)*$AH$22)*Calculator!$G$9)-((((F50/100)*$AJ$22)*$AN$22)*$AH$22)+((((F50/100)*$AJ$23)*$AH$23)),IF(Calculator!$O$6="SINGLESILVERANOD",SUM((((F50/100)*$AJ$22)*$AH$22))+(((((F50/100)*$AJ$22)*$AN$22)*$AH$22)*Calculator!$G$10)-((((F50/100)*$AJ$22)*$AN$22)*$AH$22)+((((F50/100)*$AJ$23)*$AH$23)),IF(Calculator!$O$6="SINGLEANOD",SUM((((F50/100)*$AJ$22)*$AH$22))+(((((F50/100)*$AJ$22)*$AN$22)*$AH$22)*Calculator!$G$11)-((((F50/100)*$AJ$22)*$AN$22)*$AH$22)+((((F50/100)*$AJ$23)*$AH$23)),IF(Calculator!$O$6="DUALBASE",SUM((((F50/100)*$AJ$22)*$AH$22))+(((((F50/100)*$AJ$22)*$AN$22)*$AH$22)*Calculator!$G$12)-((((F50/100)*$AJ$22)*$AN$22)*$AH$22)+((((F50/100)*$AJ$23)*$AH$23)),IF(Calculator!$O$6="DUALELEMENTS",SUM((((F50/100)*$AJ$22)*$AH$22))+(((((F50/100)*$AJ$22)*$AN$22)*$AH$22)*Calculator!$G$13)-((((F50/100)*$AJ$22)*$AN$22)*$AH$22)+((((F50/100)*$AJ$23)*$AH$23)),IF(Calculator!$O$6="DUALSPECTRUM",SUM((((F50/100)*$AJ$22)*$AH$22))+(((((F50/100)*$AJ$22)*$AN$22)*$AH$22)*Calculator!$G$15)-((((F50/100)*$AJ$22)*$AN$22)*$AH$22)+((((F50/100)*$AJ$23)*$AH$23)),IF(Calculator!$O$6="DUALHOMESTEAD",SUM((((F50/100)*$AJ$22)*$AH$22))+(((((F50/100)*$AJ$22)*$AN$22)*$AH$22)*Calculator!$G$14)-((((F50/100)*$AJ$22)*$AN$22)*$AH$22)+((((F50/100)*$AJ$23)*$AH$23)),IF(Calculator!$O$6="DUALBAND A",SUM((((F50/100)*$AJ$22)*$AH$22))+(((((F50/100)*$AJ$22)*$AN$22)*$AH$22)*Calculator!$G$16)-((((F50/100)*$AJ$22)*$AN$22)*$AH$22)+((((F50/100)*$AJ$23)*$AH$23)),IF(Calculator!$O$6="DUALBAND B",SUM((((F50/100)*$AJ$22)*$AH$22))+(((((F50/100)*$AJ$22)*$AN$22)*$AH$22)*Calculator!$G$17)-((((F50/100)*$AJ$22)*$AN$22)*$AH$22)+((((F50/100)*$AJ$23)*$AH$23)),IF(Calculator!$O$6="DUALBAND C",SUM((((F50/100)*$AJ$22)*$AH$22))+(((((F50/100)*$AJ$22)*$AN$22)*$AH$22)*Calculator!$G$18)-((((F50/100)*$AJ$22)*$AN$22)*$AH$22)+((((F50/100)*$AJ$23)*$AH$23)),IF(Calculator!$O$6="DUALBAND D",SUM((((F50/100)*$AJ$22)*$AH$22))+(((((F50/100)*$AJ$22)*$AN$22)*$AH$22)*Calculator!$G$19)-((((F50/100)*$AJ$22)*$AN$22)*$AH$22)+((((F50/100)*$AJ$23)*$AH$23)),IF(Calculator!$O$6="DUALURBANE",SUM((((F50/100)*$AJ$22)*$AH$22))+(((((F50/100)*$AJ$22)*$AN$22)*$AH$22)*Calculator!$G$20)-((((F50/100)*$AJ$22)*$AN$22)*$AH$22)+((((F50/100)*$AJ$23)*$AH$23)),IF(Calculator!$O$6="DUALSILVERANOD",SUM((((F50/100)*$AJ$22)*$AH$22))+(((((F50/100)*$AJ$22)*$AN$22)*$AH$22)*Calculator!$G$21)-((((F50/100)*$AJ$22)*$AN$22)*$AH$22)+((((F50/100)*$AJ$23)*$AH$23)),IF(Calculator!$O$6="DUALANOD",SUM((((F50/100)*$AJ$22)*$AH$22))+(((((F50/100)*$AJ$22)*$AN$22)*$AH$22)*Calculator!$G$22)-((((F50/100)*$AJ$22)*$AN$22)*$AH$22)+((((F50/100)*$AJ$23)*$AH$23))))))))))))))))))))))))</f>
        <v>918.57537750000006</v>
      </c>
      <c r="V50" s="2">
        <f>IF(Calculator!$O$6="SINGLEBASE",SUM((((G50/100)*$AJ$22)*$AH$22))+((((G50/100)*$AJ$23)*$AH$23)),IF(Calculator!$O$6="SINGLEELEMENTS",SUM((((G50/100)*$AJ$22)*$AH$22))+(((((G50/100)*$AJ$22)*$AN$22)*$AH$22)*Calculator!$G$2)-((((G50/100)*$AJ$22)*$AN$22)*$AH$22)+((((G50/100)*$AJ$23)*$AH$23)),IF(Calculator!$O$6="SINGLESPECTRUM",SUM((((G50/100)*$AJ$22)*$AH$22))+(((((G50/100)*$AJ$22)*$AN$22)*$AH$22)*Calculator!$G$4)-((((G50/100)*$AJ$22)*$AN$22)*$AH$22)+((((G50/100)*$AJ$23)*$AH$23)),IF(Calculator!$O$6="SINGLEHOMESTEAD",SUM((((G50/100)*$AJ$22)*$AH$22))+(((((G50/100)*$AJ$22)*$AN$22)*$AH$22)*Calculator!$G$3)-((((G50/100)*$AJ$22)*$AN$22)*$AH$22)+((((G50/100)*$AJ$23)*$AH$23)),IF(Calculator!$O$6="SINGLEBAND A",SUM((((G50/100)*$AJ$22)*$AH$22))+(((((G50/100)*$AJ$22)*$AN$22)*$AH$22)*Calculator!$G$5)-((((G50/100)*$AJ$22)*$AN$22)*$AH$22)+((((G50/100)*$AJ$23)*$AH$23)),IF(Calculator!$O$6="SINGLEBAND B",SUM((((G50/100)*$AJ$22)*$AH$22))+(((((G50/100)*$AJ$22)*$AN$22)*$AH$22)*Calculator!$G$6)-((((G50/100)*$AJ$22)*$AN$22)*$AH$22)+((((G50/100)*$AJ$23)*$AH$23)),IF(Calculator!$O$6="SINGLEBAND C",SUM((((G50/100)*$AJ$22)*$AH$22))+(((((G50/100)*$AJ$22)*$AN$22)*$AH$22)*Calculator!$G$7)-((((G50/100)*$AJ$22)*$AN$22)*$AH$22)+((((G50/100)*$AJ$23)*$AH$23)),IF(Calculator!$O$6="SINGLEBAND D",SUM((((G50/100)*$AJ$22)*$AH$22))+(((((G50/100)*$AJ$22)*$AN$22)*$AH$22)*Calculator!$G$8)-((((G50/100)*$AJ$22)*$AN$22)*$AH$22)+((((G50/100)*$AJ$23)*$AH$23)),IF(Calculator!$O$6="SINGLEURBANE",SUM((((G50/100)*$AJ$22)*$AH$22))+(((((G50/100)*$AJ$22)*$AN$22)*$AH$22)*Calculator!$G$9)-((((G50/100)*$AJ$22)*$AN$22)*$AH$22)+((((G50/100)*$AJ$23)*$AH$23)),IF(Calculator!$O$6="SINGLESILVERANOD",SUM((((G50/100)*$AJ$22)*$AH$22))+(((((G50/100)*$AJ$22)*$AN$22)*$AH$22)*Calculator!$G$10)-((((G50/100)*$AJ$22)*$AN$22)*$AH$22)+((((G50/100)*$AJ$23)*$AH$23)),IF(Calculator!$O$6="SINGLEANOD",SUM((((G50/100)*$AJ$22)*$AH$22))+(((((G50/100)*$AJ$22)*$AN$22)*$AH$22)*Calculator!$G$11)-((((G50/100)*$AJ$22)*$AN$22)*$AH$22)+((((G50/100)*$AJ$23)*$AH$23)),IF(Calculator!$O$6="DUALBASE",SUM((((G50/100)*$AJ$22)*$AH$22))+(((((G50/100)*$AJ$22)*$AN$22)*$AH$22)*Calculator!$G$12)-((((G50/100)*$AJ$22)*$AN$22)*$AH$22)+((((G50/100)*$AJ$23)*$AH$23)),IF(Calculator!$O$6="DUALELEMENTS",SUM((((G50/100)*$AJ$22)*$AH$22))+(((((G50/100)*$AJ$22)*$AN$22)*$AH$22)*Calculator!$G$13)-((((G50/100)*$AJ$22)*$AN$22)*$AH$22)+((((G50/100)*$AJ$23)*$AH$23)),IF(Calculator!$O$6="DUALSPECTRUM",SUM((((G50/100)*$AJ$22)*$AH$22))+(((((G50/100)*$AJ$22)*$AN$22)*$AH$22)*Calculator!$G$15)-((((G50/100)*$AJ$22)*$AN$22)*$AH$22)+((((G50/100)*$AJ$23)*$AH$23)),IF(Calculator!$O$6="DUALHOMESTEAD",SUM((((G50/100)*$AJ$22)*$AH$22))+(((((G50/100)*$AJ$22)*$AN$22)*$AH$22)*Calculator!$G$14)-((((G50/100)*$AJ$22)*$AN$22)*$AH$22)+((((G50/100)*$AJ$23)*$AH$23)),IF(Calculator!$O$6="DUALBAND A",SUM((((G50/100)*$AJ$22)*$AH$22))+(((((G50/100)*$AJ$22)*$AN$22)*$AH$22)*Calculator!$G$16)-((((G50/100)*$AJ$22)*$AN$22)*$AH$22)+((((G50/100)*$AJ$23)*$AH$23)),IF(Calculator!$O$6="DUALBAND B",SUM((((G50/100)*$AJ$22)*$AH$22))+(((((G50/100)*$AJ$22)*$AN$22)*$AH$22)*Calculator!$G$17)-((((G50/100)*$AJ$22)*$AN$22)*$AH$22)+((((G50/100)*$AJ$23)*$AH$23)),IF(Calculator!$O$6="DUALBAND C",SUM((((G50/100)*$AJ$22)*$AH$22))+(((((G50/100)*$AJ$22)*$AN$22)*$AH$22)*Calculator!$G$18)-((((G50/100)*$AJ$22)*$AN$22)*$AH$22)+((((G50/100)*$AJ$23)*$AH$23)),IF(Calculator!$O$6="DUALBAND D",SUM((((G50/100)*$AJ$22)*$AH$22))+(((((G50/100)*$AJ$22)*$AN$22)*$AH$22)*Calculator!$G$19)-((((G50/100)*$AJ$22)*$AN$22)*$AH$22)+((((G50/100)*$AJ$23)*$AH$23)),IF(Calculator!$O$6="DUALURBANE",SUM((((G50/100)*$AJ$22)*$AH$22))+(((((G50/100)*$AJ$22)*$AN$22)*$AH$22)*Calculator!$G$20)-((((G50/100)*$AJ$22)*$AN$22)*$AH$22)+((((G50/100)*$AJ$23)*$AH$23)),IF(Calculator!$O$6="DUALSILVERANOD",SUM((((G50/100)*$AJ$22)*$AH$22))+(((((G50/100)*$AJ$22)*$AN$22)*$AH$22)*Calculator!$G$21)-((((G50/100)*$AJ$22)*$AN$22)*$AH$22)+((((G50/100)*$AJ$23)*$AH$23)),IF(Calculator!$O$6="DUALANOD",SUM((((G50/100)*$AJ$22)*$AH$22))+(((((G50/100)*$AJ$22)*$AN$22)*$AH$22)*Calculator!$G$22)-((((G50/100)*$AJ$22)*$AN$22)*$AH$22)+((((G50/100)*$AJ$23)*$AH$23))))))))))))))))))))))))</f>
        <v>928.08696750000001</v>
      </c>
      <c r="W50" s="2">
        <f>IF(Calculator!$O$6="SINGLEBASE",SUM((((H50/100)*$AJ$22)*$AH$22))+((((H50/100)*$AJ$23)*$AH$23)),IF(Calculator!$O$6="SINGLEELEMENTS",SUM((((H50/100)*$AJ$22)*$AH$22))+(((((H50/100)*$AJ$22)*$AN$22)*$AH$22)*Calculator!$G$2)-((((H50/100)*$AJ$22)*$AN$22)*$AH$22)+((((H50/100)*$AJ$23)*$AH$23)),IF(Calculator!$O$6="SINGLESPECTRUM",SUM((((H50/100)*$AJ$22)*$AH$22))+(((((H50/100)*$AJ$22)*$AN$22)*$AH$22)*Calculator!$G$4)-((((H50/100)*$AJ$22)*$AN$22)*$AH$22)+((((H50/100)*$AJ$23)*$AH$23)),IF(Calculator!$O$6="SINGLEHOMESTEAD",SUM((((H50/100)*$AJ$22)*$AH$22))+(((((H50/100)*$AJ$22)*$AN$22)*$AH$22)*Calculator!$G$3)-((((H50/100)*$AJ$22)*$AN$22)*$AH$22)+((((H50/100)*$AJ$23)*$AH$23)),IF(Calculator!$O$6="SINGLEBAND A",SUM((((H50/100)*$AJ$22)*$AH$22))+(((((H50/100)*$AJ$22)*$AN$22)*$AH$22)*Calculator!$G$5)-((((H50/100)*$AJ$22)*$AN$22)*$AH$22)+((((H50/100)*$AJ$23)*$AH$23)),IF(Calculator!$O$6="SINGLEBAND B",SUM((((H50/100)*$AJ$22)*$AH$22))+(((((H50/100)*$AJ$22)*$AN$22)*$AH$22)*Calculator!$G$6)-((((H50/100)*$AJ$22)*$AN$22)*$AH$22)+((((H50/100)*$AJ$23)*$AH$23)),IF(Calculator!$O$6="SINGLEBAND C",SUM((((H50/100)*$AJ$22)*$AH$22))+(((((H50/100)*$AJ$22)*$AN$22)*$AH$22)*Calculator!$G$7)-((((H50/100)*$AJ$22)*$AN$22)*$AH$22)+((((H50/100)*$AJ$23)*$AH$23)),IF(Calculator!$O$6="SINGLEBAND D",SUM((((H50/100)*$AJ$22)*$AH$22))+(((((H50/100)*$AJ$22)*$AN$22)*$AH$22)*Calculator!$G$8)-((((H50/100)*$AJ$22)*$AN$22)*$AH$22)+((((H50/100)*$AJ$23)*$AH$23)),IF(Calculator!$O$6="SINGLEURBANE",SUM((((H50/100)*$AJ$22)*$AH$22))+(((((H50/100)*$AJ$22)*$AN$22)*$AH$22)*Calculator!$G$9)-((((H50/100)*$AJ$22)*$AN$22)*$AH$22)+((((H50/100)*$AJ$23)*$AH$23)),IF(Calculator!$O$6="SINGLESILVERANOD",SUM((((H50/100)*$AJ$22)*$AH$22))+(((((H50/100)*$AJ$22)*$AN$22)*$AH$22)*Calculator!$G$10)-((((H50/100)*$AJ$22)*$AN$22)*$AH$22)+((((H50/100)*$AJ$23)*$AH$23)),IF(Calculator!$O$6="SINGLEANOD",SUM((((H50/100)*$AJ$22)*$AH$22))+(((((H50/100)*$AJ$22)*$AN$22)*$AH$22)*Calculator!$G$11)-((((H50/100)*$AJ$22)*$AN$22)*$AH$22)+((((H50/100)*$AJ$23)*$AH$23)),IF(Calculator!$O$6="DUALBASE",SUM((((H50/100)*$AJ$22)*$AH$22))+(((((H50/100)*$AJ$22)*$AN$22)*$AH$22)*Calculator!$G$12)-((((H50/100)*$AJ$22)*$AN$22)*$AH$22)+((((H50/100)*$AJ$23)*$AH$23)),IF(Calculator!$O$6="DUALELEMENTS",SUM((((H50/100)*$AJ$22)*$AH$22))+(((((H50/100)*$AJ$22)*$AN$22)*$AH$22)*Calculator!$G$13)-((((H50/100)*$AJ$22)*$AN$22)*$AH$22)+((((H50/100)*$AJ$23)*$AH$23)),IF(Calculator!$O$6="DUALSPECTRUM",SUM((((H50/100)*$AJ$22)*$AH$22))+(((((H50/100)*$AJ$22)*$AN$22)*$AH$22)*Calculator!$G$15)-((((H50/100)*$AJ$22)*$AN$22)*$AH$22)+((((H50/100)*$AJ$23)*$AH$23)),IF(Calculator!$O$6="DUALHOMESTEAD",SUM((((H50/100)*$AJ$22)*$AH$22))+(((((H50/100)*$AJ$22)*$AN$22)*$AH$22)*Calculator!$G$14)-((((H50/100)*$AJ$22)*$AN$22)*$AH$22)+((((H50/100)*$AJ$23)*$AH$23)),IF(Calculator!$O$6="DUALBAND A",SUM((((H50/100)*$AJ$22)*$AH$22))+(((((H50/100)*$AJ$22)*$AN$22)*$AH$22)*Calculator!$G$16)-((((H50/100)*$AJ$22)*$AN$22)*$AH$22)+((((H50/100)*$AJ$23)*$AH$23)),IF(Calculator!$O$6="DUALBAND B",SUM((((H50/100)*$AJ$22)*$AH$22))+(((((H50/100)*$AJ$22)*$AN$22)*$AH$22)*Calculator!$G$17)-((((H50/100)*$AJ$22)*$AN$22)*$AH$22)+((((H50/100)*$AJ$23)*$AH$23)),IF(Calculator!$O$6="DUALBAND C",SUM((((H50/100)*$AJ$22)*$AH$22))+(((((H50/100)*$AJ$22)*$AN$22)*$AH$22)*Calculator!$G$18)-((((H50/100)*$AJ$22)*$AN$22)*$AH$22)+((((H50/100)*$AJ$23)*$AH$23)),IF(Calculator!$O$6="DUALBAND D",SUM((((H50/100)*$AJ$22)*$AH$22))+(((((H50/100)*$AJ$22)*$AN$22)*$AH$22)*Calculator!$G$19)-((((H50/100)*$AJ$22)*$AN$22)*$AH$22)+((((H50/100)*$AJ$23)*$AH$23)),IF(Calculator!$O$6="DUALURBANE",SUM((((H50/100)*$AJ$22)*$AH$22))+(((((H50/100)*$AJ$22)*$AN$22)*$AH$22)*Calculator!$G$20)-((((H50/100)*$AJ$22)*$AN$22)*$AH$22)+((((H50/100)*$AJ$23)*$AH$23)),IF(Calculator!$O$6="DUALSILVERANOD",SUM((((H50/100)*$AJ$22)*$AH$22))+(((((H50/100)*$AJ$22)*$AN$22)*$AH$22)*Calculator!$G$21)-((((H50/100)*$AJ$22)*$AN$22)*$AH$22)+((((H50/100)*$AJ$23)*$AH$23)),IF(Calculator!$O$6="DUALANOD",SUM((((H50/100)*$AJ$22)*$AH$22))+(((((H50/100)*$AJ$22)*$AN$22)*$AH$22)*Calculator!$G$22)-((((H50/100)*$AJ$22)*$AN$22)*$AH$22)+((((H50/100)*$AJ$23)*$AH$23))))))))))))))))))))))))</f>
        <v>937.48287600000003</v>
      </c>
      <c r="X50" s="2">
        <f>IF(Calculator!$O$6="SINGLEBASE",SUM((((I50/100)*$AJ$22)*$AH$22))+((((I50/100)*$AJ$23)*$AH$23)),IF(Calculator!$O$6="SINGLEELEMENTS",SUM((((I50/100)*$AJ$22)*$AH$22))+(((((I50/100)*$AJ$22)*$AN$22)*$AH$22)*Calculator!$G$2)-((((I50/100)*$AJ$22)*$AN$22)*$AH$22)+((((I50/100)*$AJ$23)*$AH$23)),IF(Calculator!$O$6="SINGLESPECTRUM",SUM((((I50/100)*$AJ$22)*$AH$22))+(((((I50/100)*$AJ$22)*$AN$22)*$AH$22)*Calculator!$G$4)-((((I50/100)*$AJ$22)*$AN$22)*$AH$22)+((((I50/100)*$AJ$23)*$AH$23)),IF(Calculator!$O$6="SINGLEHOMESTEAD",SUM((((I50/100)*$AJ$22)*$AH$22))+(((((I50/100)*$AJ$22)*$AN$22)*$AH$22)*Calculator!$G$3)-((((I50/100)*$AJ$22)*$AN$22)*$AH$22)+((((I50/100)*$AJ$23)*$AH$23)),IF(Calculator!$O$6="SINGLEBAND A",SUM((((I50/100)*$AJ$22)*$AH$22))+(((((I50/100)*$AJ$22)*$AN$22)*$AH$22)*Calculator!$G$5)-((((I50/100)*$AJ$22)*$AN$22)*$AH$22)+((((I50/100)*$AJ$23)*$AH$23)),IF(Calculator!$O$6="SINGLEBAND B",SUM((((I50/100)*$AJ$22)*$AH$22))+(((((I50/100)*$AJ$22)*$AN$22)*$AH$22)*Calculator!$G$6)-((((I50/100)*$AJ$22)*$AN$22)*$AH$22)+((((I50/100)*$AJ$23)*$AH$23)),IF(Calculator!$O$6="SINGLEBAND C",SUM((((I50/100)*$AJ$22)*$AH$22))+(((((I50/100)*$AJ$22)*$AN$22)*$AH$22)*Calculator!$G$7)-((((I50/100)*$AJ$22)*$AN$22)*$AH$22)+((((I50/100)*$AJ$23)*$AH$23)),IF(Calculator!$O$6="SINGLEBAND D",SUM((((I50/100)*$AJ$22)*$AH$22))+(((((I50/100)*$AJ$22)*$AN$22)*$AH$22)*Calculator!$G$8)-((((I50/100)*$AJ$22)*$AN$22)*$AH$22)+((((I50/100)*$AJ$23)*$AH$23)),IF(Calculator!$O$6="SINGLEURBANE",SUM((((I50/100)*$AJ$22)*$AH$22))+(((((I50/100)*$AJ$22)*$AN$22)*$AH$22)*Calculator!$G$9)-((((I50/100)*$AJ$22)*$AN$22)*$AH$22)+((((I50/100)*$AJ$23)*$AH$23)),IF(Calculator!$O$6="SINGLESILVERANOD",SUM((((I50/100)*$AJ$22)*$AH$22))+(((((I50/100)*$AJ$22)*$AN$22)*$AH$22)*Calculator!$G$10)-((((I50/100)*$AJ$22)*$AN$22)*$AH$22)+((((I50/100)*$AJ$23)*$AH$23)),IF(Calculator!$O$6="SINGLEANOD",SUM((((I50/100)*$AJ$22)*$AH$22))+(((((I50/100)*$AJ$22)*$AN$22)*$AH$22)*Calculator!$G$11)-((((I50/100)*$AJ$22)*$AN$22)*$AH$22)+((((I50/100)*$AJ$23)*$AH$23)),IF(Calculator!$O$6="DUALBASE",SUM((((I50/100)*$AJ$22)*$AH$22))+(((((I50/100)*$AJ$22)*$AN$22)*$AH$22)*Calculator!$G$12)-((((I50/100)*$AJ$22)*$AN$22)*$AH$22)+((((I50/100)*$AJ$23)*$AH$23)),IF(Calculator!$O$6="DUALELEMENTS",SUM((((I50/100)*$AJ$22)*$AH$22))+(((((I50/100)*$AJ$22)*$AN$22)*$AH$22)*Calculator!$G$13)-((((I50/100)*$AJ$22)*$AN$22)*$AH$22)+((((I50/100)*$AJ$23)*$AH$23)),IF(Calculator!$O$6="DUALSPECTRUM",SUM((((I50/100)*$AJ$22)*$AH$22))+(((((I50/100)*$AJ$22)*$AN$22)*$AH$22)*Calculator!$G$15)-((((I50/100)*$AJ$22)*$AN$22)*$AH$22)+((((I50/100)*$AJ$23)*$AH$23)),IF(Calculator!$O$6="DUALHOMESTEAD",SUM((((I50/100)*$AJ$22)*$AH$22))+(((((I50/100)*$AJ$22)*$AN$22)*$AH$22)*Calculator!$G$14)-((((I50/100)*$AJ$22)*$AN$22)*$AH$22)+((((I50/100)*$AJ$23)*$AH$23)),IF(Calculator!$O$6="DUALBAND A",SUM((((I50/100)*$AJ$22)*$AH$22))+(((((I50/100)*$AJ$22)*$AN$22)*$AH$22)*Calculator!$G$16)-((((I50/100)*$AJ$22)*$AN$22)*$AH$22)+((((I50/100)*$AJ$23)*$AH$23)),IF(Calculator!$O$6="DUALBAND B",SUM((((I50/100)*$AJ$22)*$AH$22))+(((((I50/100)*$AJ$22)*$AN$22)*$AH$22)*Calculator!$G$17)-((((I50/100)*$AJ$22)*$AN$22)*$AH$22)+((((I50/100)*$AJ$23)*$AH$23)),IF(Calculator!$O$6="DUALBAND C",SUM((((I50/100)*$AJ$22)*$AH$22))+(((((I50/100)*$AJ$22)*$AN$22)*$AH$22)*Calculator!$G$18)-((((I50/100)*$AJ$22)*$AN$22)*$AH$22)+((((I50/100)*$AJ$23)*$AH$23)),IF(Calculator!$O$6="DUALBAND D",SUM((((I50/100)*$AJ$22)*$AH$22))+(((((I50/100)*$AJ$22)*$AN$22)*$AH$22)*Calculator!$G$19)-((((I50/100)*$AJ$22)*$AN$22)*$AH$22)+((((I50/100)*$AJ$23)*$AH$23)),IF(Calculator!$O$6="DUALURBANE",SUM((((I50/100)*$AJ$22)*$AH$22))+(((((I50/100)*$AJ$22)*$AN$22)*$AH$22)*Calculator!$G$20)-((((I50/100)*$AJ$22)*$AN$22)*$AH$22)+((((I50/100)*$AJ$23)*$AH$23)),IF(Calculator!$O$6="DUALSILVERANOD",SUM((((I50/100)*$AJ$22)*$AH$22))+(((((I50/100)*$AJ$22)*$AN$22)*$AH$22)*Calculator!$G$21)-((((I50/100)*$AJ$22)*$AN$22)*$AH$22)+((((I50/100)*$AJ$23)*$AH$23)),IF(Calculator!$O$6="DUALANOD",SUM((((I50/100)*$AJ$22)*$AH$22))+(((((I50/100)*$AJ$22)*$AN$22)*$AH$22)*Calculator!$G$22)-((((I50/100)*$AJ$22)*$AN$22)*$AH$22)+((((I50/100)*$AJ$23)*$AH$23))))))))))))))))))))))))</f>
        <v>947.52574400000003</v>
      </c>
      <c r="Y50" s="2">
        <f>IF(Calculator!$O$6="SINGLEBASE",SUM((((J50/100)*$AJ$22)*$AH$22))+((((J50/100)*$AJ$23)*$AH$23)),IF(Calculator!$O$6="SINGLEELEMENTS",SUM((((J50/100)*$AJ$22)*$AH$22))+(((((J50/100)*$AJ$22)*$AN$22)*$AH$22)*Calculator!$G$2)-((((J50/100)*$AJ$22)*$AN$22)*$AH$22)+((((J50/100)*$AJ$23)*$AH$23)),IF(Calculator!$O$6="SINGLESPECTRUM",SUM((((J50/100)*$AJ$22)*$AH$22))+(((((J50/100)*$AJ$22)*$AN$22)*$AH$22)*Calculator!$G$4)-((((J50/100)*$AJ$22)*$AN$22)*$AH$22)+((((J50/100)*$AJ$23)*$AH$23)),IF(Calculator!$O$6="SINGLEHOMESTEAD",SUM((((J50/100)*$AJ$22)*$AH$22))+(((((J50/100)*$AJ$22)*$AN$22)*$AH$22)*Calculator!$G$3)-((((J50/100)*$AJ$22)*$AN$22)*$AH$22)+((((J50/100)*$AJ$23)*$AH$23)),IF(Calculator!$O$6="SINGLEBAND A",SUM((((J50/100)*$AJ$22)*$AH$22))+(((((J50/100)*$AJ$22)*$AN$22)*$AH$22)*Calculator!$G$5)-((((J50/100)*$AJ$22)*$AN$22)*$AH$22)+((((J50/100)*$AJ$23)*$AH$23)),IF(Calculator!$O$6="SINGLEBAND B",SUM((((J50/100)*$AJ$22)*$AH$22))+(((((J50/100)*$AJ$22)*$AN$22)*$AH$22)*Calculator!$G$6)-((((J50/100)*$AJ$22)*$AN$22)*$AH$22)+((((J50/100)*$AJ$23)*$AH$23)),IF(Calculator!$O$6="SINGLEBAND C",SUM((((J50/100)*$AJ$22)*$AH$22))+(((((J50/100)*$AJ$22)*$AN$22)*$AH$22)*Calculator!$G$7)-((((J50/100)*$AJ$22)*$AN$22)*$AH$22)+((((J50/100)*$AJ$23)*$AH$23)),IF(Calculator!$O$6="SINGLEBAND D",SUM((((J50/100)*$AJ$22)*$AH$22))+(((((J50/100)*$AJ$22)*$AN$22)*$AH$22)*Calculator!$G$8)-((((J50/100)*$AJ$22)*$AN$22)*$AH$22)+((((J50/100)*$AJ$23)*$AH$23)),IF(Calculator!$O$6="SINGLEURBANE",SUM((((J50/100)*$AJ$22)*$AH$22))+(((((J50/100)*$AJ$22)*$AN$22)*$AH$22)*Calculator!$G$9)-((((J50/100)*$AJ$22)*$AN$22)*$AH$22)+((((J50/100)*$AJ$23)*$AH$23)),IF(Calculator!$O$6="SINGLESILVERANOD",SUM((((J50/100)*$AJ$22)*$AH$22))+(((((J50/100)*$AJ$22)*$AN$22)*$AH$22)*Calculator!$G$10)-((((J50/100)*$AJ$22)*$AN$22)*$AH$22)+((((J50/100)*$AJ$23)*$AH$23)),IF(Calculator!$O$6="SINGLEANOD",SUM((((J50/100)*$AJ$22)*$AH$22))+(((((J50/100)*$AJ$22)*$AN$22)*$AH$22)*Calculator!$G$11)-((((J50/100)*$AJ$22)*$AN$22)*$AH$22)+((((J50/100)*$AJ$23)*$AH$23)),IF(Calculator!$O$6="DUALBASE",SUM((((J50/100)*$AJ$22)*$AH$22))+(((((J50/100)*$AJ$22)*$AN$22)*$AH$22)*Calculator!$G$12)-((((J50/100)*$AJ$22)*$AN$22)*$AH$22)+((((J50/100)*$AJ$23)*$AH$23)),IF(Calculator!$O$6="DUALELEMENTS",SUM((((J50/100)*$AJ$22)*$AH$22))+(((((J50/100)*$AJ$22)*$AN$22)*$AH$22)*Calculator!$G$13)-((((J50/100)*$AJ$22)*$AN$22)*$AH$22)+((((J50/100)*$AJ$23)*$AH$23)),IF(Calculator!$O$6="DUALSPECTRUM",SUM((((J50/100)*$AJ$22)*$AH$22))+(((((J50/100)*$AJ$22)*$AN$22)*$AH$22)*Calculator!$G$15)-((((J50/100)*$AJ$22)*$AN$22)*$AH$22)+((((J50/100)*$AJ$23)*$AH$23)),IF(Calculator!$O$6="DUALHOMESTEAD",SUM((((J50/100)*$AJ$22)*$AH$22))+(((((J50/100)*$AJ$22)*$AN$22)*$AH$22)*Calculator!$G$14)-((((J50/100)*$AJ$22)*$AN$22)*$AH$22)+((((J50/100)*$AJ$23)*$AH$23)),IF(Calculator!$O$6="DUALBAND A",SUM((((J50/100)*$AJ$22)*$AH$22))+(((((J50/100)*$AJ$22)*$AN$22)*$AH$22)*Calculator!$G$16)-((((J50/100)*$AJ$22)*$AN$22)*$AH$22)+((((J50/100)*$AJ$23)*$AH$23)),IF(Calculator!$O$6="DUALBAND B",SUM((((J50/100)*$AJ$22)*$AH$22))+(((((J50/100)*$AJ$22)*$AN$22)*$AH$22)*Calculator!$G$17)-((((J50/100)*$AJ$22)*$AN$22)*$AH$22)+((((J50/100)*$AJ$23)*$AH$23)),IF(Calculator!$O$6="DUALBAND C",SUM((((J50/100)*$AJ$22)*$AH$22))+(((((J50/100)*$AJ$22)*$AN$22)*$AH$22)*Calculator!$G$18)-((((J50/100)*$AJ$22)*$AN$22)*$AH$22)+((((J50/100)*$AJ$23)*$AH$23)),IF(Calculator!$O$6="DUALBAND D",SUM((((J50/100)*$AJ$22)*$AH$22))+(((((J50/100)*$AJ$22)*$AN$22)*$AH$22)*Calculator!$G$19)-((((J50/100)*$AJ$22)*$AN$22)*$AH$22)+((((J50/100)*$AJ$23)*$AH$23)),IF(Calculator!$O$6="DUALURBANE",SUM((((J50/100)*$AJ$22)*$AH$22))+(((((J50/100)*$AJ$22)*$AN$22)*$AH$22)*Calculator!$G$20)-((((J50/100)*$AJ$22)*$AN$22)*$AH$22)+((((J50/100)*$AJ$23)*$AH$23)),IF(Calculator!$O$6="DUALSILVERANOD",SUM((((J50/100)*$AJ$22)*$AH$22))+(((((J50/100)*$AJ$22)*$AN$22)*$AH$22)*Calculator!$G$21)-((((J50/100)*$AJ$22)*$AN$22)*$AH$22)+((((J50/100)*$AJ$23)*$AH$23)),IF(Calculator!$O$6="DUALANOD",SUM((((J50/100)*$AJ$22)*$AH$22))+(((((J50/100)*$AJ$22)*$AN$22)*$AH$22)*Calculator!$G$22)-((((J50/100)*$AJ$22)*$AN$22)*$AH$22)+((((J50/100)*$AJ$23)*$AH$23))))))))))))))))))))))))</f>
        <v>956.92593699999998</v>
      </c>
      <c r="Z50" s="2">
        <f>IF(Calculator!$O$6="SINGLEBASE",SUM((((K50/100)*$AJ$22)*$AH$22))+((((K50/100)*$AJ$23)*$AH$23)),IF(Calculator!$O$6="SINGLEELEMENTS",SUM((((K50/100)*$AJ$22)*$AH$22))+(((((K50/100)*$AJ$22)*$AN$22)*$AH$22)*Calculator!$G$2)-((((K50/100)*$AJ$22)*$AN$22)*$AH$22)+((((K50/100)*$AJ$23)*$AH$23)),IF(Calculator!$O$6="SINGLESPECTRUM",SUM((((K50/100)*$AJ$22)*$AH$22))+(((((K50/100)*$AJ$22)*$AN$22)*$AH$22)*Calculator!$G$4)-((((K50/100)*$AJ$22)*$AN$22)*$AH$22)+((((K50/100)*$AJ$23)*$AH$23)),IF(Calculator!$O$6="SINGLEHOMESTEAD",SUM((((K50/100)*$AJ$22)*$AH$22))+(((((K50/100)*$AJ$22)*$AN$22)*$AH$22)*Calculator!$G$3)-((((K50/100)*$AJ$22)*$AN$22)*$AH$22)+((((K50/100)*$AJ$23)*$AH$23)),IF(Calculator!$O$6="SINGLEBAND A",SUM((((K50/100)*$AJ$22)*$AH$22))+(((((K50/100)*$AJ$22)*$AN$22)*$AH$22)*Calculator!$G$5)-((((K50/100)*$AJ$22)*$AN$22)*$AH$22)+((((K50/100)*$AJ$23)*$AH$23)),IF(Calculator!$O$6="SINGLEBAND B",SUM((((K50/100)*$AJ$22)*$AH$22))+(((((K50/100)*$AJ$22)*$AN$22)*$AH$22)*Calculator!$G$6)-((((K50/100)*$AJ$22)*$AN$22)*$AH$22)+((((K50/100)*$AJ$23)*$AH$23)),IF(Calculator!$O$6="SINGLEBAND C",SUM((((K50/100)*$AJ$22)*$AH$22))+(((((K50/100)*$AJ$22)*$AN$22)*$AH$22)*Calculator!$G$7)-((((K50/100)*$AJ$22)*$AN$22)*$AH$22)+((((K50/100)*$AJ$23)*$AH$23)),IF(Calculator!$O$6="SINGLEBAND D",SUM((((K50/100)*$AJ$22)*$AH$22))+(((((K50/100)*$AJ$22)*$AN$22)*$AH$22)*Calculator!$G$8)-((((K50/100)*$AJ$22)*$AN$22)*$AH$22)+((((K50/100)*$AJ$23)*$AH$23)),IF(Calculator!$O$6="SINGLEURBANE",SUM((((K50/100)*$AJ$22)*$AH$22))+(((((K50/100)*$AJ$22)*$AN$22)*$AH$22)*Calculator!$G$9)-((((K50/100)*$AJ$22)*$AN$22)*$AH$22)+((((K50/100)*$AJ$23)*$AH$23)),IF(Calculator!$O$6="SINGLESILVERANOD",SUM((((K50/100)*$AJ$22)*$AH$22))+(((((K50/100)*$AJ$22)*$AN$22)*$AH$22)*Calculator!$G$10)-((((K50/100)*$AJ$22)*$AN$22)*$AH$22)+((((K50/100)*$AJ$23)*$AH$23)),IF(Calculator!$O$6="SINGLEANOD",SUM((((K50/100)*$AJ$22)*$AH$22))+(((((K50/100)*$AJ$22)*$AN$22)*$AH$22)*Calculator!$G$11)-((((K50/100)*$AJ$22)*$AN$22)*$AH$22)+((((K50/100)*$AJ$23)*$AH$23)),IF(Calculator!$O$6="DUALBASE",SUM((((K50/100)*$AJ$22)*$AH$22))+(((((K50/100)*$AJ$22)*$AN$22)*$AH$22)*Calculator!$G$12)-((((K50/100)*$AJ$22)*$AN$22)*$AH$22)+((((K50/100)*$AJ$23)*$AH$23)),IF(Calculator!$O$6="DUALELEMENTS",SUM((((K50/100)*$AJ$22)*$AH$22))+(((((K50/100)*$AJ$22)*$AN$22)*$AH$22)*Calculator!$G$13)-((((K50/100)*$AJ$22)*$AN$22)*$AH$22)+((((K50/100)*$AJ$23)*$AH$23)),IF(Calculator!$O$6="DUALSPECTRUM",SUM((((K50/100)*$AJ$22)*$AH$22))+(((((K50/100)*$AJ$22)*$AN$22)*$AH$22)*Calculator!$G$15)-((((K50/100)*$AJ$22)*$AN$22)*$AH$22)+((((K50/100)*$AJ$23)*$AH$23)),IF(Calculator!$O$6="DUALHOMESTEAD",SUM((((K50/100)*$AJ$22)*$AH$22))+(((((K50/100)*$AJ$22)*$AN$22)*$AH$22)*Calculator!$G$14)-((((K50/100)*$AJ$22)*$AN$22)*$AH$22)+((((K50/100)*$AJ$23)*$AH$23)),IF(Calculator!$O$6="DUALBAND A",SUM((((K50/100)*$AJ$22)*$AH$22))+(((((K50/100)*$AJ$22)*$AN$22)*$AH$22)*Calculator!$G$16)-((((K50/100)*$AJ$22)*$AN$22)*$AH$22)+((((K50/100)*$AJ$23)*$AH$23)),IF(Calculator!$O$6="DUALBAND B",SUM((((K50/100)*$AJ$22)*$AH$22))+(((((K50/100)*$AJ$22)*$AN$22)*$AH$22)*Calculator!$G$17)-((((K50/100)*$AJ$22)*$AN$22)*$AH$22)+((((K50/100)*$AJ$23)*$AH$23)),IF(Calculator!$O$6="DUALBAND C",SUM((((K50/100)*$AJ$22)*$AH$22))+(((((K50/100)*$AJ$22)*$AN$22)*$AH$22)*Calculator!$G$18)-((((K50/100)*$AJ$22)*$AN$22)*$AH$22)+((((K50/100)*$AJ$23)*$AH$23)),IF(Calculator!$O$6="DUALBAND D",SUM((((K50/100)*$AJ$22)*$AH$22))+(((((K50/100)*$AJ$22)*$AN$22)*$AH$22)*Calculator!$G$19)-((((K50/100)*$AJ$22)*$AN$22)*$AH$22)+((((K50/100)*$AJ$23)*$AH$23)),IF(Calculator!$O$6="DUALURBANE",SUM((((K50/100)*$AJ$22)*$AH$22))+(((((K50/100)*$AJ$22)*$AN$22)*$AH$22)*Calculator!$G$20)-((((K50/100)*$AJ$22)*$AN$22)*$AH$22)+((((K50/100)*$AJ$23)*$AH$23)),IF(Calculator!$O$6="DUALSILVERANOD",SUM((((K50/100)*$AJ$22)*$AH$22))+(((((K50/100)*$AJ$22)*$AN$22)*$AH$22)*Calculator!$G$21)-((((K50/100)*$AJ$22)*$AN$22)*$AH$22)+((((K50/100)*$AJ$23)*$AH$23)),IF(Calculator!$O$6="DUALANOD",SUM((((K50/100)*$AJ$22)*$AH$22))+(((((K50/100)*$AJ$22)*$AN$22)*$AH$22)*Calculator!$G$22)-((((K50/100)*$AJ$22)*$AN$22)*$AH$22)+((((K50/100)*$AJ$23)*$AH$23))))))))))))))))))))))))</f>
        <v>966.96880499999997</v>
      </c>
      <c r="AA50" s="2">
        <f>IF(Calculator!$O$6="SINGLEBASE",SUM((((L50/100)*$AJ$22)*$AH$22))+((((L50/100)*$AJ$23)*$AH$23)),IF(Calculator!$O$6="SINGLEELEMENTS",SUM((((L50/100)*$AJ$22)*$AH$22))+(((((L50/100)*$AJ$22)*$AN$22)*$AH$22)*Calculator!$G$2)-((((L50/100)*$AJ$22)*$AN$22)*$AH$22)+((((L50/100)*$AJ$23)*$AH$23)),IF(Calculator!$O$6="SINGLESPECTRUM",SUM((((L50/100)*$AJ$22)*$AH$22))+(((((L50/100)*$AJ$22)*$AN$22)*$AH$22)*Calculator!$G$4)-((((L50/100)*$AJ$22)*$AN$22)*$AH$22)+((((L50/100)*$AJ$23)*$AH$23)),IF(Calculator!$O$6="SINGLEHOMESTEAD",SUM((((L50/100)*$AJ$22)*$AH$22))+(((((L50/100)*$AJ$22)*$AN$22)*$AH$22)*Calculator!$G$3)-((((L50/100)*$AJ$22)*$AN$22)*$AH$22)+((((L50/100)*$AJ$23)*$AH$23)),IF(Calculator!$O$6="SINGLEBAND A",SUM((((L50/100)*$AJ$22)*$AH$22))+(((((L50/100)*$AJ$22)*$AN$22)*$AH$22)*Calculator!$G$5)-((((L50/100)*$AJ$22)*$AN$22)*$AH$22)+((((L50/100)*$AJ$23)*$AH$23)),IF(Calculator!$O$6="SINGLEBAND B",SUM((((L50/100)*$AJ$22)*$AH$22))+(((((L50/100)*$AJ$22)*$AN$22)*$AH$22)*Calculator!$G$6)-((((L50/100)*$AJ$22)*$AN$22)*$AH$22)+((((L50/100)*$AJ$23)*$AH$23)),IF(Calculator!$O$6="SINGLEBAND C",SUM((((L50/100)*$AJ$22)*$AH$22))+(((((L50/100)*$AJ$22)*$AN$22)*$AH$22)*Calculator!$G$7)-((((L50/100)*$AJ$22)*$AN$22)*$AH$22)+((((L50/100)*$AJ$23)*$AH$23)),IF(Calculator!$O$6="SINGLEBAND D",SUM((((L50/100)*$AJ$22)*$AH$22))+(((((L50/100)*$AJ$22)*$AN$22)*$AH$22)*Calculator!$G$8)-((((L50/100)*$AJ$22)*$AN$22)*$AH$22)+((((L50/100)*$AJ$23)*$AH$23)),IF(Calculator!$O$6="SINGLEURBANE",SUM((((L50/100)*$AJ$22)*$AH$22))+(((((L50/100)*$AJ$22)*$AN$22)*$AH$22)*Calculator!$G$9)-((((L50/100)*$AJ$22)*$AN$22)*$AH$22)+((((L50/100)*$AJ$23)*$AH$23)),IF(Calculator!$O$6="SINGLESILVERANOD",SUM((((L50/100)*$AJ$22)*$AH$22))+(((((L50/100)*$AJ$22)*$AN$22)*$AH$22)*Calculator!$G$10)-((((L50/100)*$AJ$22)*$AN$22)*$AH$22)+((((L50/100)*$AJ$23)*$AH$23)),IF(Calculator!$O$6="SINGLEANOD",SUM((((L50/100)*$AJ$22)*$AH$22))+(((((L50/100)*$AJ$22)*$AN$22)*$AH$22)*Calculator!$G$11)-((((L50/100)*$AJ$22)*$AN$22)*$AH$22)+((((L50/100)*$AJ$23)*$AH$23)),IF(Calculator!$O$6="DUALBASE",SUM((((L50/100)*$AJ$22)*$AH$22))+(((((L50/100)*$AJ$22)*$AN$22)*$AH$22)*Calculator!$G$12)-((((L50/100)*$AJ$22)*$AN$22)*$AH$22)+((((L50/100)*$AJ$23)*$AH$23)),IF(Calculator!$O$6="DUALELEMENTS",SUM((((L50/100)*$AJ$22)*$AH$22))+(((((L50/100)*$AJ$22)*$AN$22)*$AH$22)*Calculator!$G$13)-((((L50/100)*$AJ$22)*$AN$22)*$AH$22)+((((L50/100)*$AJ$23)*$AH$23)),IF(Calculator!$O$6="DUALSPECTRUM",SUM((((L50/100)*$AJ$22)*$AH$22))+(((((L50/100)*$AJ$22)*$AN$22)*$AH$22)*Calculator!$G$15)-((((L50/100)*$AJ$22)*$AN$22)*$AH$22)+((((L50/100)*$AJ$23)*$AH$23)),IF(Calculator!$O$6="DUALHOMESTEAD",SUM((((L50/100)*$AJ$22)*$AH$22))+(((((L50/100)*$AJ$22)*$AN$22)*$AH$22)*Calculator!$G$14)-((((L50/100)*$AJ$22)*$AN$22)*$AH$22)+((((L50/100)*$AJ$23)*$AH$23)),IF(Calculator!$O$6="DUALBAND A",SUM((((L50/100)*$AJ$22)*$AH$22))+(((((L50/100)*$AJ$22)*$AN$22)*$AH$22)*Calculator!$G$16)-((((L50/100)*$AJ$22)*$AN$22)*$AH$22)+((((L50/100)*$AJ$23)*$AH$23)),IF(Calculator!$O$6="DUALBAND B",SUM((((L50/100)*$AJ$22)*$AH$22))+(((((L50/100)*$AJ$22)*$AN$22)*$AH$22)*Calculator!$G$17)-((((L50/100)*$AJ$22)*$AN$22)*$AH$22)+((((L50/100)*$AJ$23)*$AH$23)),IF(Calculator!$O$6="DUALBAND C",SUM((((L50/100)*$AJ$22)*$AH$22))+(((((L50/100)*$AJ$22)*$AN$22)*$AH$22)*Calculator!$G$18)-((((L50/100)*$AJ$22)*$AN$22)*$AH$22)+((((L50/100)*$AJ$23)*$AH$23)),IF(Calculator!$O$6="DUALBAND D",SUM((((L50/100)*$AJ$22)*$AH$22))+(((((L50/100)*$AJ$22)*$AN$22)*$AH$22)*Calculator!$G$19)-((((L50/100)*$AJ$22)*$AN$22)*$AH$22)+((((L50/100)*$AJ$23)*$AH$23)),IF(Calculator!$O$6="DUALURBANE",SUM((((L50/100)*$AJ$22)*$AH$22))+(((((L50/100)*$AJ$22)*$AN$22)*$AH$22)*Calculator!$G$20)-((((L50/100)*$AJ$22)*$AN$22)*$AH$22)+((((L50/100)*$AJ$23)*$AH$23)),IF(Calculator!$O$6="DUALSILVERANOD",SUM((((L50/100)*$AJ$22)*$AH$22))+(((((L50/100)*$AJ$22)*$AN$22)*$AH$22)*Calculator!$G$21)-((((L50/100)*$AJ$22)*$AN$22)*$AH$22)+((((L50/100)*$AJ$23)*$AH$23)),IF(Calculator!$O$6="DUALANOD",SUM((((L50/100)*$AJ$22)*$AH$22))+(((((L50/100)*$AJ$22)*$AN$22)*$AH$22)*Calculator!$G$22)-((((L50/100)*$AJ$22)*$AN$22)*$AH$22)+((((L50/100)*$AJ$23)*$AH$23))))))))))))))))))))))))</f>
        <v>976.36899799999992</v>
      </c>
      <c r="AB50" s="2">
        <f>IF(Calculator!$O$6="SINGLEBASE",SUM((((M50/100)*$AJ$22)*$AH$22))+((((M50/100)*$AJ$23)*$AH$23)),IF(Calculator!$O$6="SINGLEELEMENTS",SUM((((M50/100)*$AJ$22)*$AH$22))+(((((M50/100)*$AJ$22)*$AN$22)*$AH$22)*Calculator!$G$2)-((((M50/100)*$AJ$22)*$AN$22)*$AH$22)+((((M50/100)*$AJ$23)*$AH$23)),IF(Calculator!$O$6="SINGLESPECTRUM",SUM((((M50/100)*$AJ$22)*$AH$22))+(((((M50/100)*$AJ$22)*$AN$22)*$AH$22)*Calculator!$G$4)-((((M50/100)*$AJ$22)*$AN$22)*$AH$22)+((((M50/100)*$AJ$23)*$AH$23)),IF(Calculator!$O$6="SINGLEHOMESTEAD",SUM((((M50/100)*$AJ$22)*$AH$22))+(((((M50/100)*$AJ$22)*$AN$22)*$AH$22)*Calculator!$G$3)-((((M50/100)*$AJ$22)*$AN$22)*$AH$22)+((((M50/100)*$AJ$23)*$AH$23)),IF(Calculator!$O$6="SINGLEBAND A",SUM((((M50/100)*$AJ$22)*$AH$22))+(((((M50/100)*$AJ$22)*$AN$22)*$AH$22)*Calculator!$G$5)-((((M50/100)*$AJ$22)*$AN$22)*$AH$22)+((((M50/100)*$AJ$23)*$AH$23)),IF(Calculator!$O$6="SINGLEBAND B",SUM((((M50/100)*$AJ$22)*$AH$22))+(((((M50/100)*$AJ$22)*$AN$22)*$AH$22)*Calculator!$G$6)-((((M50/100)*$AJ$22)*$AN$22)*$AH$22)+((((M50/100)*$AJ$23)*$AH$23)),IF(Calculator!$O$6="SINGLEBAND C",SUM((((M50/100)*$AJ$22)*$AH$22))+(((((M50/100)*$AJ$22)*$AN$22)*$AH$22)*Calculator!$G$7)-((((M50/100)*$AJ$22)*$AN$22)*$AH$22)+((((M50/100)*$AJ$23)*$AH$23)),IF(Calculator!$O$6="SINGLEBAND D",SUM((((M50/100)*$AJ$22)*$AH$22))+(((((M50/100)*$AJ$22)*$AN$22)*$AH$22)*Calculator!$G$8)-((((M50/100)*$AJ$22)*$AN$22)*$AH$22)+((((M50/100)*$AJ$23)*$AH$23)),IF(Calculator!$O$6="SINGLEURBANE",SUM((((M50/100)*$AJ$22)*$AH$22))+(((((M50/100)*$AJ$22)*$AN$22)*$AH$22)*Calculator!$G$9)-((((M50/100)*$AJ$22)*$AN$22)*$AH$22)+((((M50/100)*$AJ$23)*$AH$23)),IF(Calculator!$O$6="SINGLESILVERANOD",SUM((((M50/100)*$AJ$22)*$AH$22))+(((((M50/100)*$AJ$22)*$AN$22)*$AH$22)*Calculator!$G$10)-((((M50/100)*$AJ$22)*$AN$22)*$AH$22)+((((M50/100)*$AJ$23)*$AH$23)),IF(Calculator!$O$6="SINGLEANOD",SUM((((M50/100)*$AJ$22)*$AH$22))+(((((M50/100)*$AJ$22)*$AN$22)*$AH$22)*Calculator!$G$11)-((((M50/100)*$AJ$22)*$AN$22)*$AH$22)+((((M50/100)*$AJ$23)*$AH$23)),IF(Calculator!$O$6="DUALBASE",SUM((((M50/100)*$AJ$22)*$AH$22))+(((((M50/100)*$AJ$22)*$AN$22)*$AH$22)*Calculator!$G$12)-((((M50/100)*$AJ$22)*$AN$22)*$AH$22)+((((M50/100)*$AJ$23)*$AH$23)),IF(Calculator!$O$6="DUALELEMENTS",SUM((((M50/100)*$AJ$22)*$AH$22))+(((((M50/100)*$AJ$22)*$AN$22)*$AH$22)*Calculator!$G$13)-((((M50/100)*$AJ$22)*$AN$22)*$AH$22)+((((M50/100)*$AJ$23)*$AH$23)),IF(Calculator!$O$6="DUALSPECTRUM",SUM((((M50/100)*$AJ$22)*$AH$22))+(((((M50/100)*$AJ$22)*$AN$22)*$AH$22)*Calculator!$G$15)-((((M50/100)*$AJ$22)*$AN$22)*$AH$22)+((((M50/100)*$AJ$23)*$AH$23)),IF(Calculator!$O$6="DUALHOMESTEAD",SUM((((M50/100)*$AJ$22)*$AH$22))+(((((M50/100)*$AJ$22)*$AN$22)*$AH$22)*Calculator!$G$14)-((((M50/100)*$AJ$22)*$AN$22)*$AH$22)+((((M50/100)*$AJ$23)*$AH$23)),IF(Calculator!$O$6="DUALBAND A",SUM((((M50/100)*$AJ$22)*$AH$22))+(((((M50/100)*$AJ$22)*$AN$22)*$AH$22)*Calculator!$G$16)-((((M50/100)*$AJ$22)*$AN$22)*$AH$22)+((((M50/100)*$AJ$23)*$AH$23)),IF(Calculator!$O$6="DUALBAND B",SUM((((M50/100)*$AJ$22)*$AH$22))+(((((M50/100)*$AJ$22)*$AN$22)*$AH$22)*Calculator!$G$17)-((((M50/100)*$AJ$22)*$AN$22)*$AH$22)+((((M50/100)*$AJ$23)*$AH$23)),IF(Calculator!$O$6="DUALBAND C",SUM((((M50/100)*$AJ$22)*$AH$22))+(((((M50/100)*$AJ$22)*$AN$22)*$AH$22)*Calculator!$G$18)-((((M50/100)*$AJ$22)*$AN$22)*$AH$22)+((((M50/100)*$AJ$23)*$AH$23)),IF(Calculator!$O$6="DUALBAND D",SUM((((M50/100)*$AJ$22)*$AH$22))+(((((M50/100)*$AJ$22)*$AN$22)*$AH$22)*Calculator!$G$19)-((((M50/100)*$AJ$22)*$AN$22)*$AH$22)+((((M50/100)*$AJ$23)*$AH$23)),IF(Calculator!$O$6="DUALURBANE",SUM((((M50/100)*$AJ$22)*$AH$22))+(((((M50/100)*$AJ$22)*$AN$22)*$AH$22)*Calculator!$G$20)-((((M50/100)*$AJ$22)*$AN$22)*$AH$22)+((((M50/100)*$AJ$23)*$AH$23)),IF(Calculator!$O$6="DUALSILVERANOD",SUM((((M50/100)*$AJ$22)*$AH$22))+(((((M50/100)*$AJ$22)*$AN$22)*$AH$22)*Calculator!$G$21)-((((M50/100)*$AJ$22)*$AN$22)*$AH$22)+((((M50/100)*$AJ$23)*$AH$23)),IF(Calculator!$O$6="DUALANOD",SUM((((M50/100)*$AJ$22)*$AH$22))+(((((M50/100)*$AJ$22)*$AN$22)*$AH$22)*Calculator!$G$22)-((((M50/100)*$AJ$22)*$AN$22)*$AH$22)+((((M50/100)*$AJ$23)*$AH$23))))))))))))))))))))))))</f>
        <v>985.76490649999994</v>
      </c>
      <c r="AC50" s="2">
        <f>IF(Calculator!$O$6="SINGLEBASE",SUM((((N50/100)*$AJ$22)*$AH$22))+((((N50/100)*$AJ$23)*$AH$23)),IF(Calculator!$O$6="SINGLEELEMENTS",SUM((((N50/100)*$AJ$22)*$AH$22))+(((((N50/100)*$AJ$22)*$AN$22)*$AH$22)*Calculator!$G$2)-((((N50/100)*$AJ$22)*$AN$22)*$AH$22)+((((N50/100)*$AJ$23)*$AH$23)),IF(Calculator!$O$6="SINGLESPECTRUM",SUM((((N50/100)*$AJ$22)*$AH$22))+(((((N50/100)*$AJ$22)*$AN$22)*$AH$22)*Calculator!$G$4)-((((N50/100)*$AJ$22)*$AN$22)*$AH$22)+((((N50/100)*$AJ$23)*$AH$23)),IF(Calculator!$O$6="SINGLEHOMESTEAD",SUM((((N50/100)*$AJ$22)*$AH$22))+(((((N50/100)*$AJ$22)*$AN$22)*$AH$22)*Calculator!$G$3)-((((N50/100)*$AJ$22)*$AN$22)*$AH$22)+((((N50/100)*$AJ$23)*$AH$23)),IF(Calculator!$O$6="SINGLEBAND A",SUM((((N50/100)*$AJ$22)*$AH$22))+(((((N50/100)*$AJ$22)*$AN$22)*$AH$22)*Calculator!$G$5)-((((N50/100)*$AJ$22)*$AN$22)*$AH$22)+((((N50/100)*$AJ$23)*$AH$23)),IF(Calculator!$O$6="SINGLEBAND B",SUM((((N50/100)*$AJ$22)*$AH$22))+(((((N50/100)*$AJ$22)*$AN$22)*$AH$22)*Calculator!$G$6)-((((N50/100)*$AJ$22)*$AN$22)*$AH$22)+((((N50/100)*$AJ$23)*$AH$23)),IF(Calculator!$O$6="SINGLEBAND C",SUM((((N50/100)*$AJ$22)*$AH$22))+(((((N50/100)*$AJ$22)*$AN$22)*$AH$22)*Calculator!$G$7)-((((N50/100)*$AJ$22)*$AN$22)*$AH$22)+((((N50/100)*$AJ$23)*$AH$23)),IF(Calculator!$O$6="SINGLEBAND D",SUM((((N50/100)*$AJ$22)*$AH$22))+(((((N50/100)*$AJ$22)*$AN$22)*$AH$22)*Calculator!$G$8)-((((N50/100)*$AJ$22)*$AN$22)*$AH$22)+((((N50/100)*$AJ$23)*$AH$23)),IF(Calculator!$O$6="SINGLEURBANE",SUM((((N50/100)*$AJ$22)*$AH$22))+(((((N50/100)*$AJ$22)*$AN$22)*$AH$22)*Calculator!$G$9)-((((N50/100)*$AJ$22)*$AN$22)*$AH$22)+((((N50/100)*$AJ$23)*$AH$23)),IF(Calculator!$O$6="SINGLESILVERANOD",SUM((((N50/100)*$AJ$22)*$AH$22))+(((((N50/100)*$AJ$22)*$AN$22)*$AH$22)*Calculator!$G$10)-((((N50/100)*$AJ$22)*$AN$22)*$AH$22)+((((N50/100)*$AJ$23)*$AH$23)),IF(Calculator!$O$6="SINGLEANOD",SUM((((N50/100)*$AJ$22)*$AH$22))+(((((N50/100)*$AJ$22)*$AN$22)*$AH$22)*Calculator!$G$11)-((((N50/100)*$AJ$22)*$AN$22)*$AH$22)+((((N50/100)*$AJ$23)*$AH$23)),IF(Calculator!$O$6="DUALBASE",SUM((((N50/100)*$AJ$22)*$AH$22))+(((((N50/100)*$AJ$22)*$AN$22)*$AH$22)*Calculator!$G$12)-((((N50/100)*$AJ$22)*$AN$22)*$AH$22)+((((N50/100)*$AJ$23)*$AH$23)),IF(Calculator!$O$6="DUALELEMENTS",SUM((((N50/100)*$AJ$22)*$AH$22))+(((((N50/100)*$AJ$22)*$AN$22)*$AH$22)*Calculator!$G$13)-((((N50/100)*$AJ$22)*$AN$22)*$AH$22)+((((N50/100)*$AJ$23)*$AH$23)),IF(Calculator!$O$6="DUALSPECTRUM",SUM((((N50/100)*$AJ$22)*$AH$22))+(((((N50/100)*$AJ$22)*$AN$22)*$AH$22)*Calculator!$G$15)-((((N50/100)*$AJ$22)*$AN$22)*$AH$22)+((((N50/100)*$AJ$23)*$AH$23)),IF(Calculator!$O$6="DUALHOMESTEAD",SUM((((N50/100)*$AJ$22)*$AH$22))+(((((N50/100)*$AJ$22)*$AN$22)*$AH$22)*Calculator!$G$14)-((((N50/100)*$AJ$22)*$AN$22)*$AH$22)+((((N50/100)*$AJ$23)*$AH$23)),IF(Calculator!$O$6="DUALBAND A",SUM((((N50/100)*$AJ$22)*$AH$22))+(((((N50/100)*$AJ$22)*$AN$22)*$AH$22)*Calculator!$G$16)-((((N50/100)*$AJ$22)*$AN$22)*$AH$22)+((((N50/100)*$AJ$23)*$AH$23)),IF(Calculator!$O$6="DUALBAND B",SUM((((N50/100)*$AJ$22)*$AH$22))+(((((N50/100)*$AJ$22)*$AN$22)*$AH$22)*Calculator!$G$17)-((((N50/100)*$AJ$22)*$AN$22)*$AH$22)+((((N50/100)*$AJ$23)*$AH$23)),IF(Calculator!$O$6="DUALBAND C",SUM((((N50/100)*$AJ$22)*$AH$22))+(((((N50/100)*$AJ$22)*$AN$22)*$AH$22)*Calculator!$G$18)-((((N50/100)*$AJ$22)*$AN$22)*$AH$22)+((((N50/100)*$AJ$23)*$AH$23)),IF(Calculator!$O$6="DUALBAND D",SUM((((N50/100)*$AJ$22)*$AH$22))+(((((N50/100)*$AJ$22)*$AN$22)*$AH$22)*Calculator!$G$19)-((((N50/100)*$AJ$22)*$AN$22)*$AH$22)+((((N50/100)*$AJ$23)*$AH$23)),IF(Calculator!$O$6="DUALURBANE",SUM((((N50/100)*$AJ$22)*$AH$22))+(((((N50/100)*$AJ$22)*$AN$22)*$AH$22)*Calculator!$G$20)-((((N50/100)*$AJ$22)*$AN$22)*$AH$22)+((((N50/100)*$AJ$23)*$AH$23)),IF(Calculator!$O$6="DUALSILVERANOD",SUM((((N50/100)*$AJ$22)*$AH$22))+(((((N50/100)*$AJ$22)*$AN$22)*$AH$22)*Calculator!$G$21)-((((N50/100)*$AJ$22)*$AN$22)*$AH$22)+((((N50/100)*$AJ$23)*$AH$23)),IF(Calculator!$O$6="DUALANOD",SUM((((N50/100)*$AJ$22)*$AH$22))+(((((N50/100)*$AJ$22)*$AN$22)*$AH$22)*Calculator!$G$22)-((((N50/100)*$AJ$22)*$AN$22)*$AH$22)+((((N50/100)*$AJ$23)*$AH$23))))))))))))))))))))))))</f>
        <v>995.80777450000005</v>
      </c>
    </row>
    <row r="51" spans="1:29">
      <c r="A51" s="8" t="s">
        <v>1401</v>
      </c>
      <c r="B51" s="2">
        <v>2162.93055</v>
      </c>
      <c r="C51" s="2">
        <v>2185.8473999999997</v>
      </c>
      <c r="D51" s="2">
        <v>2210.3421999999996</v>
      </c>
      <c r="E51" s="2">
        <v>2233.5412000000001</v>
      </c>
      <c r="F51" s="2">
        <v>2258.0360000000001</v>
      </c>
      <c r="G51" s="2">
        <v>2281.2349999999997</v>
      </c>
      <c r="H51" s="2">
        <v>2304.1518499999997</v>
      </c>
      <c r="I51" s="2">
        <v>2328.6466499999997</v>
      </c>
      <c r="J51" s="2">
        <v>2351.57395</v>
      </c>
      <c r="K51" s="2">
        <v>2376.0687499999999</v>
      </c>
      <c r="L51" s="2">
        <v>2398.9960499999997</v>
      </c>
      <c r="M51" s="2">
        <v>2421.9128999999998</v>
      </c>
      <c r="N51" s="2">
        <v>2446.4076999999997</v>
      </c>
      <c r="P51" s="8">
        <v>2500</v>
      </c>
      <c r="Q51" s="2">
        <f>IF(Calculator!$O$6="SINGLEBASE",SUM((((B51/100)*$AJ$22)*$AH$22))+((((B51/100)*$AJ$23)*$AH$23)),IF(Calculator!$O$6="SINGLEELEMENTS",SUM((((B51/100)*$AJ$22)*$AH$22))+(((((B51/100)*$AJ$22)*$AN$22)*$AH$22)*Calculator!$G$2)-((((B51/100)*$AJ$22)*$AN$22)*$AH$22)+((((B51/100)*$AJ$23)*$AH$23)),IF(Calculator!$O$6="SINGLESPECTRUM",SUM((((B51/100)*$AJ$22)*$AH$22))+(((((B51/100)*$AJ$22)*$AN$22)*$AH$22)*Calculator!$G$4)-((((B51/100)*$AJ$22)*$AN$22)*$AH$22)+((((B51/100)*$AJ$23)*$AH$23)),IF(Calculator!$O$6="SINGLEHOMESTEAD",SUM((((B51/100)*$AJ$22)*$AH$22))+(((((B51/100)*$AJ$22)*$AN$22)*$AH$22)*Calculator!$G$3)-((((B51/100)*$AJ$22)*$AN$22)*$AH$22)+((((B51/100)*$AJ$23)*$AH$23)),IF(Calculator!$O$6="SINGLEBAND A",SUM((((B51/100)*$AJ$22)*$AH$22))+(((((B51/100)*$AJ$22)*$AN$22)*$AH$22)*Calculator!$G$5)-((((B51/100)*$AJ$22)*$AN$22)*$AH$22)+((((B51/100)*$AJ$23)*$AH$23)),IF(Calculator!$O$6="SINGLEBAND B",SUM((((B51/100)*$AJ$22)*$AH$22))+(((((B51/100)*$AJ$22)*$AN$22)*$AH$22)*Calculator!$G$6)-((((B51/100)*$AJ$22)*$AN$22)*$AH$22)+((((B51/100)*$AJ$23)*$AH$23)),IF(Calculator!$O$6="SINGLEBAND C",SUM((((B51/100)*$AJ$22)*$AH$22))+(((((B51/100)*$AJ$22)*$AN$22)*$AH$22)*Calculator!$G$7)-((((B51/100)*$AJ$22)*$AN$22)*$AH$22)+((((B51/100)*$AJ$23)*$AH$23)),IF(Calculator!$O$6="SINGLEBAND D",SUM((((B51/100)*$AJ$22)*$AH$22))+(((((B51/100)*$AJ$22)*$AN$22)*$AH$22)*Calculator!$G$8)-((((B51/100)*$AJ$22)*$AN$22)*$AH$22)+((((B51/100)*$AJ$23)*$AH$23)),IF(Calculator!$O$6="SINGLEURBANE",SUM((((B51/100)*$AJ$22)*$AH$22))+(((((B51/100)*$AJ$22)*$AN$22)*$AH$22)*Calculator!$G$9)-((((B51/100)*$AJ$22)*$AN$22)*$AH$22)+((((B51/100)*$AJ$23)*$AH$23)),IF(Calculator!$O$6="SINGLESILVERANOD",SUM((((B51/100)*$AJ$22)*$AH$22))+(((((B51/100)*$AJ$22)*$AN$22)*$AH$22)*Calculator!$G$10)-((((B51/100)*$AJ$22)*$AN$22)*$AH$22)+((((B51/100)*$AJ$23)*$AH$23)),IF(Calculator!$O$6="SINGLEANOD",SUM((((B51/100)*$AJ$22)*$AH$22))+(((((B51/100)*$AJ$22)*$AN$22)*$AH$22)*Calculator!$G$11)-((((B51/100)*$AJ$22)*$AN$22)*$AH$22)+((((B51/100)*$AJ$23)*$AH$23)),IF(Calculator!$O$6="DUALBASE",SUM((((B51/100)*$AJ$22)*$AH$22))+(((((B51/100)*$AJ$22)*$AN$22)*$AH$22)*Calculator!$G$12)-((((B51/100)*$AJ$22)*$AN$22)*$AH$22)+((((B51/100)*$AJ$23)*$AH$23)),IF(Calculator!$O$6="DUALELEMENTS",SUM((((B51/100)*$AJ$22)*$AH$22))+(((((B51/100)*$AJ$22)*$AN$22)*$AH$22)*Calculator!$G$13)-((((B51/100)*$AJ$22)*$AN$22)*$AH$22)+((((B51/100)*$AJ$23)*$AH$23)),IF(Calculator!$O$6="DUALSPECTRUM",SUM((((B51/100)*$AJ$22)*$AH$22))+(((((B51/100)*$AJ$22)*$AN$22)*$AH$22)*Calculator!$G$15)-((((B51/100)*$AJ$22)*$AN$22)*$AH$22)+((((B51/100)*$AJ$23)*$AH$23)),IF(Calculator!$O$6="DUALHOMESTEAD",SUM((((B51/100)*$AJ$22)*$AH$22))+(((((B51/100)*$AJ$22)*$AN$22)*$AH$22)*Calculator!$G$14)-((((B51/100)*$AJ$22)*$AN$22)*$AH$22)+((((B51/100)*$AJ$23)*$AH$23)),IF(Calculator!$O$6="DUALBAND A",SUM((((B51/100)*$AJ$22)*$AH$22))+(((((B51/100)*$AJ$22)*$AN$22)*$AH$22)*Calculator!$G$16)-((((B51/100)*$AJ$22)*$AN$22)*$AH$22)+((((B51/100)*$AJ$23)*$AH$23)),IF(Calculator!$O$6="DUALBAND B",SUM((((B51/100)*$AJ$22)*$AH$22))+(((((B51/100)*$AJ$22)*$AN$22)*$AH$22)*Calculator!$G$17)-((((B51/100)*$AJ$22)*$AN$22)*$AH$22)+((((B51/100)*$AJ$23)*$AH$23)),IF(Calculator!$O$6="DUALBAND C",SUM((((B51/100)*$AJ$22)*$AH$22))+(((((B51/100)*$AJ$22)*$AN$22)*$AH$22)*Calculator!$G$18)-((((B51/100)*$AJ$22)*$AN$22)*$AH$22)+((((B51/100)*$AJ$23)*$AH$23)),IF(Calculator!$O$6="DUALBAND D",SUM((((B51/100)*$AJ$22)*$AH$22))+(((((B51/100)*$AJ$22)*$AN$22)*$AH$22)*Calculator!$G$19)-((((B51/100)*$AJ$22)*$AN$22)*$AH$22)+((((B51/100)*$AJ$23)*$AH$23)),IF(Calculator!$O$6="DUALURBANE",SUM((((B51/100)*$AJ$22)*$AH$22))+(((((B51/100)*$AJ$22)*$AN$22)*$AH$22)*Calculator!$G$20)-((((B51/100)*$AJ$22)*$AN$22)*$AH$22)+((((B51/100)*$AJ$23)*$AH$23)),IF(Calculator!$O$6="DUALSILVERANOD",SUM((((B51/100)*$AJ$22)*$AH$22))+(((((B51/100)*$AJ$22)*$AN$22)*$AH$22)*Calculator!$G$21)-((((B51/100)*$AJ$22)*$AN$22)*$AH$22)+((((B51/100)*$AJ$23)*$AH$23)),IF(Calculator!$O$6="DUALANOD",SUM((((B51/100)*$AJ$22)*$AH$22))+(((((B51/100)*$AJ$22)*$AN$22)*$AH$22)*Calculator!$G$22)-((((B51/100)*$AJ$22)*$AN$22)*$AH$22)+((((B51/100)*$AJ$23)*$AH$23))))))))))))))))))))))))</f>
        <v>886.80152550000003</v>
      </c>
      <c r="R51" s="2">
        <f>IF(Calculator!$O$6="SINGLEBASE",SUM((((C51/100)*$AJ$22)*$AH$22))+((((C51/100)*$AJ$23)*$AH$23)),IF(Calculator!$O$6="SINGLEELEMENTS",SUM((((C51/100)*$AJ$22)*$AH$22))+(((((C51/100)*$AJ$22)*$AN$22)*$AH$22)*Calculator!$G$2)-((((C51/100)*$AJ$22)*$AN$22)*$AH$22)+((((C51/100)*$AJ$23)*$AH$23)),IF(Calculator!$O$6="SINGLESPECTRUM",SUM((((C51/100)*$AJ$22)*$AH$22))+(((((C51/100)*$AJ$22)*$AN$22)*$AH$22)*Calculator!$G$4)-((((C51/100)*$AJ$22)*$AN$22)*$AH$22)+((((C51/100)*$AJ$23)*$AH$23)),IF(Calculator!$O$6="SINGLEHOMESTEAD",SUM((((C51/100)*$AJ$22)*$AH$22))+(((((C51/100)*$AJ$22)*$AN$22)*$AH$22)*Calculator!$G$3)-((((C51/100)*$AJ$22)*$AN$22)*$AH$22)+((((C51/100)*$AJ$23)*$AH$23)),IF(Calculator!$O$6="SINGLEBAND A",SUM((((C51/100)*$AJ$22)*$AH$22))+(((((C51/100)*$AJ$22)*$AN$22)*$AH$22)*Calculator!$G$5)-((((C51/100)*$AJ$22)*$AN$22)*$AH$22)+((((C51/100)*$AJ$23)*$AH$23)),IF(Calculator!$O$6="SINGLEBAND B",SUM((((C51/100)*$AJ$22)*$AH$22))+(((((C51/100)*$AJ$22)*$AN$22)*$AH$22)*Calculator!$G$6)-((((C51/100)*$AJ$22)*$AN$22)*$AH$22)+((((C51/100)*$AJ$23)*$AH$23)),IF(Calculator!$O$6="SINGLEBAND C",SUM((((C51/100)*$AJ$22)*$AH$22))+(((((C51/100)*$AJ$22)*$AN$22)*$AH$22)*Calculator!$G$7)-((((C51/100)*$AJ$22)*$AN$22)*$AH$22)+((((C51/100)*$AJ$23)*$AH$23)),IF(Calculator!$O$6="SINGLEBAND D",SUM((((C51/100)*$AJ$22)*$AH$22))+(((((C51/100)*$AJ$22)*$AN$22)*$AH$22)*Calculator!$G$8)-((((C51/100)*$AJ$22)*$AN$22)*$AH$22)+((((C51/100)*$AJ$23)*$AH$23)),IF(Calculator!$O$6="SINGLEURBANE",SUM((((C51/100)*$AJ$22)*$AH$22))+(((((C51/100)*$AJ$22)*$AN$22)*$AH$22)*Calculator!$G$9)-((((C51/100)*$AJ$22)*$AN$22)*$AH$22)+((((C51/100)*$AJ$23)*$AH$23)),IF(Calculator!$O$6="SINGLESILVERANOD",SUM((((C51/100)*$AJ$22)*$AH$22))+(((((C51/100)*$AJ$22)*$AN$22)*$AH$22)*Calculator!$G$10)-((((C51/100)*$AJ$22)*$AN$22)*$AH$22)+((((C51/100)*$AJ$23)*$AH$23)),IF(Calculator!$O$6="SINGLEANOD",SUM((((C51/100)*$AJ$22)*$AH$22))+(((((C51/100)*$AJ$22)*$AN$22)*$AH$22)*Calculator!$G$11)-((((C51/100)*$AJ$22)*$AN$22)*$AH$22)+((((C51/100)*$AJ$23)*$AH$23)),IF(Calculator!$O$6="DUALBASE",SUM((((C51/100)*$AJ$22)*$AH$22))+(((((C51/100)*$AJ$22)*$AN$22)*$AH$22)*Calculator!$G$12)-((((C51/100)*$AJ$22)*$AN$22)*$AH$22)+((((C51/100)*$AJ$23)*$AH$23)),IF(Calculator!$O$6="DUALELEMENTS",SUM((((C51/100)*$AJ$22)*$AH$22))+(((((C51/100)*$AJ$22)*$AN$22)*$AH$22)*Calculator!$G$13)-((((C51/100)*$AJ$22)*$AN$22)*$AH$22)+((((C51/100)*$AJ$23)*$AH$23)),IF(Calculator!$O$6="DUALSPECTRUM",SUM((((C51/100)*$AJ$22)*$AH$22))+(((((C51/100)*$AJ$22)*$AN$22)*$AH$22)*Calculator!$G$15)-((((C51/100)*$AJ$22)*$AN$22)*$AH$22)+((((C51/100)*$AJ$23)*$AH$23)),IF(Calculator!$O$6="DUALHOMESTEAD",SUM((((C51/100)*$AJ$22)*$AH$22))+(((((C51/100)*$AJ$22)*$AN$22)*$AH$22)*Calculator!$G$14)-((((C51/100)*$AJ$22)*$AN$22)*$AH$22)+((((C51/100)*$AJ$23)*$AH$23)),IF(Calculator!$O$6="DUALBAND A",SUM((((C51/100)*$AJ$22)*$AH$22))+(((((C51/100)*$AJ$22)*$AN$22)*$AH$22)*Calculator!$G$16)-((((C51/100)*$AJ$22)*$AN$22)*$AH$22)+((((C51/100)*$AJ$23)*$AH$23)),IF(Calculator!$O$6="DUALBAND B",SUM((((C51/100)*$AJ$22)*$AH$22))+(((((C51/100)*$AJ$22)*$AN$22)*$AH$22)*Calculator!$G$17)-((((C51/100)*$AJ$22)*$AN$22)*$AH$22)+((((C51/100)*$AJ$23)*$AH$23)),IF(Calculator!$O$6="DUALBAND C",SUM((((C51/100)*$AJ$22)*$AH$22))+(((((C51/100)*$AJ$22)*$AN$22)*$AH$22)*Calculator!$G$18)-((((C51/100)*$AJ$22)*$AN$22)*$AH$22)+((((C51/100)*$AJ$23)*$AH$23)),IF(Calculator!$O$6="DUALBAND D",SUM((((C51/100)*$AJ$22)*$AH$22))+(((((C51/100)*$AJ$22)*$AN$22)*$AH$22)*Calculator!$G$19)-((((C51/100)*$AJ$22)*$AN$22)*$AH$22)+((((C51/100)*$AJ$23)*$AH$23)),IF(Calculator!$O$6="DUALURBANE",SUM((((C51/100)*$AJ$22)*$AH$22))+(((((C51/100)*$AJ$22)*$AN$22)*$AH$22)*Calculator!$G$20)-((((C51/100)*$AJ$22)*$AN$22)*$AH$22)+((((C51/100)*$AJ$23)*$AH$23)),IF(Calculator!$O$6="DUALSILVERANOD",SUM((((C51/100)*$AJ$22)*$AH$22))+(((((C51/100)*$AJ$22)*$AN$22)*$AH$22)*Calculator!$G$21)-((((C51/100)*$AJ$22)*$AN$22)*$AH$22)+((((C51/100)*$AJ$23)*$AH$23)),IF(Calculator!$O$6="DUALANOD",SUM((((C51/100)*$AJ$22)*$AH$22))+(((((C51/100)*$AJ$22)*$AN$22)*$AH$22)*Calculator!$G$22)-((((C51/100)*$AJ$22)*$AN$22)*$AH$22)+((((C51/100)*$AJ$23)*$AH$23))))))))))))))))))))))))</f>
        <v>896.19743399999993</v>
      </c>
      <c r="S51" s="2">
        <f>IF(Calculator!$O$6="SINGLEBASE",SUM((((D51/100)*$AJ$22)*$AH$22))+((((D51/100)*$AJ$23)*$AH$23)),IF(Calculator!$O$6="SINGLEELEMENTS",SUM((((D51/100)*$AJ$22)*$AH$22))+(((((D51/100)*$AJ$22)*$AN$22)*$AH$22)*Calculator!$G$2)-((((D51/100)*$AJ$22)*$AN$22)*$AH$22)+((((D51/100)*$AJ$23)*$AH$23)),IF(Calculator!$O$6="SINGLESPECTRUM",SUM((((D51/100)*$AJ$22)*$AH$22))+(((((D51/100)*$AJ$22)*$AN$22)*$AH$22)*Calculator!$G$4)-((((D51/100)*$AJ$22)*$AN$22)*$AH$22)+((((D51/100)*$AJ$23)*$AH$23)),IF(Calculator!$O$6="SINGLEHOMESTEAD",SUM((((D51/100)*$AJ$22)*$AH$22))+(((((D51/100)*$AJ$22)*$AN$22)*$AH$22)*Calculator!$G$3)-((((D51/100)*$AJ$22)*$AN$22)*$AH$22)+((((D51/100)*$AJ$23)*$AH$23)),IF(Calculator!$O$6="SINGLEBAND A",SUM((((D51/100)*$AJ$22)*$AH$22))+(((((D51/100)*$AJ$22)*$AN$22)*$AH$22)*Calculator!$G$5)-((((D51/100)*$AJ$22)*$AN$22)*$AH$22)+((((D51/100)*$AJ$23)*$AH$23)),IF(Calculator!$O$6="SINGLEBAND B",SUM((((D51/100)*$AJ$22)*$AH$22))+(((((D51/100)*$AJ$22)*$AN$22)*$AH$22)*Calculator!$G$6)-((((D51/100)*$AJ$22)*$AN$22)*$AH$22)+((((D51/100)*$AJ$23)*$AH$23)),IF(Calculator!$O$6="SINGLEBAND C",SUM((((D51/100)*$AJ$22)*$AH$22))+(((((D51/100)*$AJ$22)*$AN$22)*$AH$22)*Calculator!$G$7)-((((D51/100)*$AJ$22)*$AN$22)*$AH$22)+((((D51/100)*$AJ$23)*$AH$23)),IF(Calculator!$O$6="SINGLEBAND D",SUM((((D51/100)*$AJ$22)*$AH$22))+(((((D51/100)*$AJ$22)*$AN$22)*$AH$22)*Calculator!$G$8)-((((D51/100)*$AJ$22)*$AN$22)*$AH$22)+((((D51/100)*$AJ$23)*$AH$23)),IF(Calculator!$O$6="SINGLEURBANE",SUM((((D51/100)*$AJ$22)*$AH$22))+(((((D51/100)*$AJ$22)*$AN$22)*$AH$22)*Calculator!$G$9)-((((D51/100)*$AJ$22)*$AN$22)*$AH$22)+((((D51/100)*$AJ$23)*$AH$23)),IF(Calculator!$O$6="SINGLESILVERANOD",SUM((((D51/100)*$AJ$22)*$AH$22))+(((((D51/100)*$AJ$22)*$AN$22)*$AH$22)*Calculator!$G$10)-((((D51/100)*$AJ$22)*$AN$22)*$AH$22)+((((D51/100)*$AJ$23)*$AH$23)),IF(Calculator!$O$6="SINGLEANOD",SUM((((D51/100)*$AJ$22)*$AH$22))+(((((D51/100)*$AJ$22)*$AN$22)*$AH$22)*Calculator!$G$11)-((((D51/100)*$AJ$22)*$AN$22)*$AH$22)+((((D51/100)*$AJ$23)*$AH$23)),IF(Calculator!$O$6="DUALBASE",SUM((((D51/100)*$AJ$22)*$AH$22))+(((((D51/100)*$AJ$22)*$AN$22)*$AH$22)*Calculator!$G$12)-((((D51/100)*$AJ$22)*$AN$22)*$AH$22)+((((D51/100)*$AJ$23)*$AH$23)),IF(Calculator!$O$6="DUALELEMENTS",SUM((((D51/100)*$AJ$22)*$AH$22))+(((((D51/100)*$AJ$22)*$AN$22)*$AH$22)*Calculator!$G$13)-((((D51/100)*$AJ$22)*$AN$22)*$AH$22)+((((D51/100)*$AJ$23)*$AH$23)),IF(Calculator!$O$6="DUALSPECTRUM",SUM((((D51/100)*$AJ$22)*$AH$22))+(((((D51/100)*$AJ$22)*$AN$22)*$AH$22)*Calculator!$G$15)-((((D51/100)*$AJ$22)*$AN$22)*$AH$22)+((((D51/100)*$AJ$23)*$AH$23)),IF(Calculator!$O$6="DUALHOMESTEAD",SUM((((D51/100)*$AJ$22)*$AH$22))+(((((D51/100)*$AJ$22)*$AN$22)*$AH$22)*Calculator!$G$14)-((((D51/100)*$AJ$22)*$AN$22)*$AH$22)+((((D51/100)*$AJ$23)*$AH$23)),IF(Calculator!$O$6="DUALBAND A",SUM((((D51/100)*$AJ$22)*$AH$22))+(((((D51/100)*$AJ$22)*$AN$22)*$AH$22)*Calculator!$G$16)-((((D51/100)*$AJ$22)*$AN$22)*$AH$22)+((((D51/100)*$AJ$23)*$AH$23)),IF(Calculator!$O$6="DUALBAND B",SUM((((D51/100)*$AJ$22)*$AH$22))+(((((D51/100)*$AJ$22)*$AN$22)*$AH$22)*Calculator!$G$17)-((((D51/100)*$AJ$22)*$AN$22)*$AH$22)+((((D51/100)*$AJ$23)*$AH$23)),IF(Calculator!$O$6="DUALBAND C",SUM((((D51/100)*$AJ$22)*$AH$22))+(((((D51/100)*$AJ$22)*$AN$22)*$AH$22)*Calculator!$G$18)-((((D51/100)*$AJ$22)*$AN$22)*$AH$22)+((((D51/100)*$AJ$23)*$AH$23)),IF(Calculator!$O$6="DUALBAND D",SUM((((D51/100)*$AJ$22)*$AH$22))+(((((D51/100)*$AJ$22)*$AN$22)*$AH$22)*Calculator!$G$19)-((((D51/100)*$AJ$22)*$AN$22)*$AH$22)+((((D51/100)*$AJ$23)*$AH$23)),IF(Calculator!$O$6="DUALURBANE",SUM((((D51/100)*$AJ$22)*$AH$22))+(((((D51/100)*$AJ$22)*$AN$22)*$AH$22)*Calculator!$G$20)-((((D51/100)*$AJ$22)*$AN$22)*$AH$22)+((((D51/100)*$AJ$23)*$AH$23)),IF(Calculator!$O$6="DUALSILVERANOD",SUM((((D51/100)*$AJ$22)*$AH$22))+(((((D51/100)*$AJ$22)*$AN$22)*$AH$22)*Calculator!$G$21)-((((D51/100)*$AJ$22)*$AN$22)*$AH$22)+((((D51/100)*$AJ$23)*$AH$23)),IF(Calculator!$O$6="DUALANOD",SUM((((D51/100)*$AJ$22)*$AH$22))+(((((D51/100)*$AJ$22)*$AN$22)*$AH$22)*Calculator!$G$22)-((((D51/100)*$AJ$22)*$AN$22)*$AH$22)+((((D51/100)*$AJ$23)*$AH$23))))))))))))))))))))))))</f>
        <v>906.24030199999982</v>
      </c>
      <c r="T51" s="2">
        <f>IF(Calculator!$O$6="SINGLEBASE",SUM((((E51/100)*$AJ$22)*$AH$22))+((((E51/100)*$AJ$23)*$AH$23)),IF(Calculator!$O$6="SINGLEELEMENTS",SUM((((E51/100)*$AJ$22)*$AH$22))+(((((E51/100)*$AJ$22)*$AN$22)*$AH$22)*Calculator!$G$2)-((((E51/100)*$AJ$22)*$AN$22)*$AH$22)+((((E51/100)*$AJ$23)*$AH$23)),IF(Calculator!$O$6="SINGLESPECTRUM",SUM((((E51/100)*$AJ$22)*$AH$22))+(((((E51/100)*$AJ$22)*$AN$22)*$AH$22)*Calculator!$G$4)-((((E51/100)*$AJ$22)*$AN$22)*$AH$22)+((((E51/100)*$AJ$23)*$AH$23)),IF(Calculator!$O$6="SINGLEHOMESTEAD",SUM((((E51/100)*$AJ$22)*$AH$22))+(((((E51/100)*$AJ$22)*$AN$22)*$AH$22)*Calculator!$G$3)-((((E51/100)*$AJ$22)*$AN$22)*$AH$22)+((((E51/100)*$AJ$23)*$AH$23)),IF(Calculator!$O$6="SINGLEBAND A",SUM((((E51/100)*$AJ$22)*$AH$22))+(((((E51/100)*$AJ$22)*$AN$22)*$AH$22)*Calculator!$G$5)-((((E51/100)*$AJ$22)*$AN$22)*$AH$22)+((((E51/100)*$AJ$23)*$AH$23)),IF(Calculator!$O$6="SINGLEBAND B",SUM((((E51/100)*$AJ$22)*$AH$22))+(((((E51/100)*$AJ$22)*$AN$22)*$AH$22)*Calculator!$G$6)-((((E51/100)*$AJ$22)*$AN$22)*$AH$22)+((((E51/100)*$AJ$23)*$AH$23)),IF(Calculator!$O$6="SINGLEBAND C",SUM((((E51/100)*$AJ$22)*$AH$22))+(((((E51/100)*$AJ$22)*$AN$22)*$AH$22)*Calculator!$G$7)-((((E51/100)*$AJ$22)*$AN$22)*$AH$22)+((((E51/100)*$AJ$23)*$AH$23)),IF(Calculator!$O$6="SINGLEBAND D",SUM((((E51/100)*$AJ$22)*$AH$22))+(((((E51/100)*$AJ$22)*$AN$22)*$AH$22)*Calculator!$G$8)-((((E51/100)*$AJ$22)*$AN$22)*$AH$22)+((((E51/100)*$AJ$23)*$AH$23)),IF(Calculator!$O$6="SINGLEURBANE",SUM((((E51/100)*$AJ$22)*$AH$22))+(((((E51/100)*$AJ$22)*$AN$22)*$AH$22)*Calculator!$G$9)-((((E51/100)*$AJ$22)*$AN$22)*$AH$22)+((((E51/100)*$AJ$23)*$AH$23)),IF(Calculator!$O$6="SINGLESILVERANOD",SUM((((E51/100)*$AJ$22)*$AH$22))+(((((E51/100)*$AJ$22)*$AN$22)*$AH$22)*Calculator!$G$10)-((((E51/100)*$AJ$22)*$AN$22)*$AH$22)+((((E51/100)*$AJ$23)*$AH$23)),IF(Calculator!$O$6="SINGLEANOD",SUM((((E51/100)*$AJ$22)*$AH$22))+(((((E51/100)*$AJ$22)*$AN$22)*$AH$22)*Calculator!$G$11)-((((E51/100)*$AJ$22)*$AN$22)*$AH$22)+((((E51/100)*$AJ$23)*$AH$23)),IF(Calculator!$O$6="DUALBASE",SUM((((E51/100)*$AJ$22)*$AH$22))+(((((E51/100)*$AJ$22)*$AN$22)*$AH$22)*Calculator!$G$12)-((((E51/100)*$AJ$22)*$AN$22)*$AH$22)+((((E51/100)*$AJ$23)*$AH$23)),IF(Calculator!$O$6="DUALELEMENTS",SUM((((E51/100)*$AJ$22)*$AH$22))+(((((E51/100)*$AJ$22)*$AN$22)*$AH$22)*Calculator!$G$13)-((((E51/100)*$AJ$22)*$AN$22)*$AH$22)+((((E51/100)*$AJ$23)*$AH$23)),IF(Calculator!$O$6="DUALSPECTRUM",SUM((((E51/100)*$AJ$22)*$AH$22))+(((((E51/100)*$AJ$22)*$AN$22)*$AH$22)*Calculator!$G$15)-((((E51/100)*$AJ$22)*$AN$22)*$AH$22)+((((E51/100)*$AJ$23)*$AH$23)),IF(Calculator!$O$6="DUALHOMESTEAD",SUM((((E51/100)*$AJ$22)*$AH$22))+(((((E51/100)*$AJ$22)*$AN$22)*$AH$22)*Calculator!$G$14)-((((E51/100)*$AJ$22)*$AN$22)*$AH$22)+((((E51/100)*$AJ$23)*$AH$23)),IF(Calculator!$O$6="DUALBAND A",SUM((((E51/100)*$AJ$22)*$AH$22))+(((((E51/100)*$AJ$22)*$AN$22)*$AH$22)*Calculator!$G$16)-((((E51/100)*$AJ$22)*$AN$22)*$AH$22)+((((E51/100)*$AJ$23)*$AH$23)),IF(Calculator!$O$6="DUALBAND B",SUM((((E51/100)*$AJ$22)*$AH$22))+(((((E51/100)*$AJ$22)*$AN$22)*$AH$22)*Calculator!$G$17)-((((E51/100)*$AJ$22)*$AN$22)*$AH$22)+((((E51/100)*$AJ$23)*$AH$23)),IF(Calculator!$O$6="DUALBAND C",SUM((((E51/100)*$AJ$22)*$AH$22))+(((((E51/100)*$AJ$22)*$AN$22)*$AH$22)*Calculator!$G$18)-((((E51/100)*$AJ$22)*$AN$22)*$AH$22)+((((E51/100)*$AJ$23)*$AH$23)),IF(Calculator!$O$6="DUALBAND D",SUM((((E51/100)*$AJ$22)*$AH$22))+(((((E51/100)*$AJ$22)*$AN$22)*$AH$22)*Calculator!$G$19)-((((E51/100)*$AJ$22)*$AN$22)*$AH$22)+((((E51/100)*$AJ$23)*$AH$23)),IF(Calculator!$O$6="DUALURBANE",SUM((((E51/100)*$AJ$22)*$AH$22))+(((((E51/100)*$AJ$22)*$AN$22)*$AH$22)*Calculator!$G$20)-((((E51/100)*$AJ$22)*$AN$22)*$AH$22)+((((E51/100)*$AJ$23)*$AH$23)),IF(Calculator!$O$6="DUALSILVERANOD",SUM((((E51/100)*$AJ$22)*$AH$22))+(((((E51/100)*$AJ$22)*$AN$22)*$AH$22)*Calculator!$G$21)-((((E51/100)*$AJ$22)*$AN$22)*$AH$22)+((((E51/100)*$AJ$23)*$AH$23)),IF(Calculator!$O$6="DUALANOD",SUM((((E51/100)*$AJ$22)*$AH$22))+(((((E51/100)*$AJ$22)*$AN$22)*$AH$22)*Calculator!$G$22)-((((E51/100)*$AJ$22)*$AN$22)*$AH$22)+((((E51/100)*$AJ$23)*$AH$23))))))))))))))))))))))))</f>
        <v>915.75189200000023</v>
      </c>
      <c r="U51" s="2">
        <f>IF(Calculator!$O$6="SINGLEBASE",SUM((((F51/100)*$AJ$22)*$AH$22))+((((F51/100)*$AJ$23)*$AH$23)),IF(Calculator!$O$6="SINGLEELEMENTS",SUM((((F51/100)*$AJ$22)*$AH$22))+(((((F51/100)*$AJ$22)*$AN$22)*$AH$22)*Calculator!$G$2)-((((F51/100)*$AJ$22)*$AN$22)*$AH$22)+((((F51/100)*$AJ$23)*$AH$23)),IF(Calculator!$O$6="SINGLESPECTRUM",SUM((((F51/100)*$AJ$22)*$AH$22))+(((((F51/100)*$AJ$22)*$AN$22)*$AH$22)*Calculator!$G$4)-((((F51/100)*$AJ$22)*$AN$22)*$AH$22)+((((F51/100)*$AJ$23)*$AH$23)),IF(Calculator!$O$6="SINGLEHOMESTEAD",SUM((((F51/100)*$AJ$22)*$AH$22))+(((((F51/100)*$AJ$22)*$AN$22)*$AH$22)*Calculator!$G$3)-((((F51/100)*$AJ$22)*$AN$22)*$AH$22)+((((F51/100)*$AJ$23)*$AH$23)),IF(Calculator!$O$6="SINGLEBAND A",SUM((((F51/100)*$AJ$22)*$AH$22))+(((((F51/100)*$AJ$22)*$AN$22)*$AH$22)*Calculator!$G$5)-((((F51/100)*$AJ$22)*$AN$22)*$AH$22)+((((F51/100)*$AJ$23)*$AH$23)),IF(Calculator!$O$6="SINGLEBAND B",SUM((((F51/100)*$AJ$22)*$AH$22))+(((((F51/100)*$AJ$22)*$AN$22)*$AH$22)*Calculator!$G$6)-((((F51/100)*$AJ$22)*$AN$22)*$AH$22)+((((F51/100)*$AJ$23)*$AH$23)),IF(Calculator!$O$6="SINGLEBAND C",SUM((((F51/100)*$AJ$22)*$AH$22))+(((((F51/100)*$AJ$22)*$AN$22)*$AH$22)*Calculator!$G$7)-((((F51/100)*$AJ$22)*$AN$22)*$AH$22)+((((F51/100)*$AJ$23)*$AH$23)),IF(Calculator!$O$6="SINGLEBAND D",SUM((((F51/100)*$AJ$22)*$AH$22))+(((((F51/100)*$AJ$22)*$AN$22)*$AH$22)*Calculator!$G$8)-((((F51/100)*$AJ$22)*$AN$22)*$AH$22)+((((F51/100)*$AJ$23)*$AH$23)),IF(Calculator!$O$6="SINGLEURBANE",SUM((((F51/100)*$AJ$22)*$AH$22))+(((((F51/100)*$AJ$22)*$AN$22)*$AH$22)*Calculator!$G$9)-((((F51/100)*$AJ$22)*$AN$22)*$AH$22)+((((F51/100)*$AJ$23)*$AH$23)),IF(Calculator!$O$6="SINGLESILVERANOD",SUM((((F51/100)*$AJ$22)*$AH$22))+(((((F51/100)*$AJ$22)*$AN$22)*$AH$22)*Calculator!$G$10)-((((F51/100)*$AJ$22)*$AN$22)*$AH$22)+((((F51/100)*$AJ$23)*$AH$23)),IF(Calculator!$O$6="SINGLEANOD",SUM((((F51/100)*$AJ$22)*$AH$22))+(((((F51/100)*$AJ$22)*$AN$22)*$AH$22)*Calculator!$G$11)-((((F51/100)*$AJ$22)*$AN$22)*$AH$22)+((((F51/100)*$AJ$23)*$AH$23)),IF(Calculator!$O$6="DUALBASE",SUM((((F51/100)*$AJ$22)*$AH$22))+(((((F51/100)*$AJ$22)*$AN$22)*$AH$22)*Calculator!$G$12)-((((F51/100)*$AJ$22)*$AN$22)*$AH$22)+((((F51/100)*$AJ$23)*$AH$23)),IF(Calculator!$O$6="DUALELEMENTS",SUM((((F51/100)*$AJ$22)*$AH$22))+(((((F51/100)*$AJ$22)*$AN$22)*$AH$22)*Calculator!$G$13)-((((F51/100)*$AJ$22)*$AN$22)*$AH$22)+((((F51/100)*$AJ$23)*$AH$23)),IF(Calculator!$O$6="DUALSPECTRUM",SUM((((F51/100)*$AJ$22)*$AH$22))+(((((F51/100)*$AJ$22)*$AN$22)*$AH$22)*Calculator!$G$15)-((((F51/100)*$AJ$22)*$AN$22)*$AH$22)+((((F51/100)*$AJ$23)*$AH$23)),IF(Calculator!$O$6="DUALHOMESTEAD",SUM((((F51/100)*$AJ$22)*$AH$22))+(((((F51/100)*$AJ$22)*$AN$22)*$AH$22)*Calculator!$G$14)-((((F51/100)*$AJ$22)*$AN$22)*$AH$22)+((((F51/100)*$AJ$23)*$AH$23)),IF(Calculator!$O$6="DUALBAND A",SUM((((F51/100)*$AJ$22)*$AH$22))+(((((F51/100)*$AJ$22)*$AN$22)*$AH$22)*Calculator!$G$16)-((((F51/100)*$AJ$22)*$AN$22)*$AH$22)+((((F51/100)*$AJ$23)*$AH$23)),IF(Calculator!$O$6="DUALBAND B",SUM((((F51/100)*$AJ$22)*$AH$22))+(((((F51/100)*$AJ$22)*$AN$22)*$AH$22)*Calculator!$G$17)-((((F51/100)*$AJ$22)*$AN$22)*$AH$22)+((((F51/100)*$AJ$23)*$AH$23)),IF(Calculator!$O$6="DUALBAND C",SUM((((F51/100)*$AJ$22)*$AH$22))+(((((F51/100)*$AJ$22)*$AN$22)*$AH$22)*Calculator!$G$18)-((((F51/100)*$AJ$22)*$AN$22)*$AH$22)+((((F51/100)*$AJ$23)*$AH$23)),IF(Calculator!$O$6="DUALBAND D",SUM((((F51/100)*$AJ$22)*$AH$22))+(((((F51/100)*$AJ$22)*$AN$22)*$AH$22)*Calculator!$G$19)-((((F51/100)*$AJ$22)*$AN$22)*$AH$22)+((((F51/100)*$AJ$23)*$AH$23)),IF(Calculator!$O$6="DUALURBANE",SUM((((F51/100)*$AJ$22)*$AH$22))+(((((F51/100)*$AJ$22)*$AN$22)*$AH$22)*Calculator!$G$20)-((((F51/100)*$AJ$22)*$AN$22)*$AH$22)+((((F51/100)*$AJ$23)*$AH$23)),IF(Calculator!$O$6="DUALSILVERANOD",SUM((((F51/100)*$AJ$22)*$AH$22))+(((((F51/100)*$AJ$22)*$AN$22)*$AH$22)*Calculator!$G$21)-((((F51/100)*$AJ$22)*$AN$22)*$AH$22)+((((F51/100)*$AJ$23)*$AH$23)),IF(Calculator!$O$6="DUALANOD",SUM((((F51/100)*$AJ$22)*$AH$22))+(((((F51/100)*$AJ$22)*$AN$22)*$AH$22)*Calculator!$G$22)-((((F51/100)*$AJ$22)*$AN$22)*$AH$22)+((((F51/100)*$AJ$23)*$AH$23))))))))))))))))))))))))</f>
        <v>925.79476</v>
      </c>
      <c r="V51" s="2">
        <f>IF(Calculator!$O$6="SINGLEBASE",SUM((((G51/100)*$AJ$22)*$AH$22))+((((G51/100)*$AJ$23)*$AH$23)),IF(Calculator!$O$6="SINGLEELEMENTS",SUM((((G51/100)*$AJ$22)*$AH$22))+(((((G51/100)*$AJ$22)*$AN$22)*$AH$22)*Calculator!$G$2)-((((G51/100)*$AJ$22)*$AN$22)*$AH$22)+((((G51/100)*$AJ$23)*$AH$23)),IF(Calculator!$O$6="SINGLESPECTRUM",SUM((((G51/100)*$AJ$22)*$AH$22))+(((((G51/100)*$AJ$22)*$AN$22)*$AH$22)*Calculator!$G$4)-((((G51/100)*$AJ$22)*$AN$22)*$AH$22)+((((G51/100)*$AJ$23)*$AH$23)),IF(Calculator!$O$6="SINGLEHOMESTEAD",SUM((((G51/100)*$AJ$22)*$AH$22))+(((((G51/100)*$AJ$22)*$AN$22)*$AH$22)*Calculator!$G$3)-((((G51/100)*$AJ$22)*$AN$22)*$AH$22)+((((G51/100)*$AJ$23)*$AH$23)),IF(Calculator!$O$6="SINGLEBAND A",SUM((((G51/100)*$AJ$22)*$AH$22))+(((((G51/100)*$AJ$22)*$AN$22)*$AH$22)*Calculator!$G$5)-((((G51/100)*$AJ$22)*$AN$22)*$AH$22)+((((G51/100)*$AJ$23)*$AH$23)),IF(Calculator!$O$6="SINGLEBAND B",SUM((((G51/100)*$AJ$22)*$AH$22))+(((((G51/100)*$AJ$22)*$AN$22)*$AH$22)*Calculator!$G$6)-((((G51/100)*$AJ$22)*$AN$22)*$AH$22)+((((G51/100)*$AJ$23)*$AH$23)),IF(Calculator!$O$6="SINGLEBAND C",SUM((((G51/100)*$AJ$22)*$AH$22))+(((((G51/100)*$AJ$22)*$AN$22)*$AH$22)*Calculator!$G$7)-((((G51/100)*$AJ$22)*$AN$22)*$AH$22)+((((G51/100)*$AJ$23)*$AH$23)),IF(Calculator!$O$6="SINGLEBAND D",SUM((((G51/100)*$AJ$22)*$AH$22))+(((((G51/100)*$AJ$22)*$AN$22)*$AH$22)*Calculator!$G$8)-((((G51/100)*$AJ$22)*$AN$22)*$AH$22)+((((G51/100)*$AJ$23)*$AH$23)),IF(Calculator!$O$6="SINGLEURBANE",SUM((((G51/100)*$AJ$22)*$AH$22))+(((((G51/100)*$AJ$22)*$AN$22)*$AH$22)*Calculator!$G$9)-((((G51/100)*$AJ$22)*$AN$22)*$AH$22)+((((G51/100)*$AJ$23)*$AH$23)),IF(Calculator!$O$6="SINGLESILVERANOD",SUM((((G51/100)*$AJ$22)*$AH$22))+(((((G51/100)*$AJ$22)*$AN$22)*$AH$22)*Calculator!$G$10)-((((G51/100)*$AJ$22)*$AN$22)*$AH$22)+((((G51/100)*$AJ$23)*$AH$23)),IF(Calculator!$O$6="SINGLEANOD",SUM((((G51/100)*$AJ$22)*$AH$22))+(((((G51/100)*$AJ$22)*$AN$22)*$AH$22)*Calculator!$G$11)-((((G51/100)*$AJ$22)*$AN$22)*$AH$22)+((((G51/100)*$AJ$23)*$AH$23)),IF(Calculator!$O$6="DUALBASE",SUM((((G51/100)*$AJ$22)*$AH$22))+(((((G51/100)*$AJ$22)*$AN$22)*$AH$22)*Calculator!$G$12)-((((G51/100)*$AJ$22)*$AN$22)*$AH$22)+((((G51/100)*$AJ$23)*$AH$23)),IF(Calculator!$O$6="DUALELEMENTS",SUM((((G51/100)*$AJ$22)*$AH$22))+(((((G51/100)*$AJ$22)*$AN$22)*$AH$22)*Calculator!$G$13)-((((G51/100)*$AJ$22)*$AN$22)*$AH$22)+((((G51/100)*$AJ$23)*$AH$23)),IF(Calculator!$O$6="DUALSPECTRUM",SUM((((G51/100)*$AJ$22)*$AH$22))+(((((G51/100)*$AJ$22)*$AN$22)*$AH$22)*Calculator!$G$15)-((((G51/100)*$AJ$22)*$AN$22)*$AH$22)+((((G51/100)*$AJ$23)*$AH$23)),IF(Calculator!$O$6="DUALHOMESTEAD",SUM((((G51/100)*$AJ$22)*$AH$22))+(((((G51/100)*$AJ$22)*$AN$22)*$AH$22)*Calculator!$G$14)-((((G51/100)*$AJ$22)*$AN$22)*$AH$22)+((((G51/100)*$AJ$23)*$AH$23)),IF(Calculator!$O$6="DUALBAND A",SUM((((G51/100)*$AJ$22)*$AH$22))+(((((G51/100)*$AJ$22)*$AN$22)*$AH$22)*Calculator!$G$16)-((((G51/100)*$AJ$22)*$AN$22)*$AH$22)+((((G51/100)*$AJ$23)*$AH$23)),IF(Calculator!$O$6="DUALBAND B",SUM((((G51/100)*$AJ$22)*$AH$22))+(((((G51/100)*$AJ$22)*$AN$22)*$AH$22)*Calculator!$G$17)-((((G51/100)*$AJ$22)*$AN$22)*$AH$22)+((((G51/100)*$AJ$23)*$AH$23)),IF(Calculator!$O$6="DUALBAND C",SUM((((G51/100)*$AJ$22)*$AH$22))+(((((G51/100)*$AJ$22)*$AN$22)*$AH$22)*Calculator!$G$18)-((((G51/100)*$AJ$22)*$AN$22)*$AH$22)+((((G51/100)*$AJ$23)*$AH$23)),IF(Calculator!$O$6="DUALBAND D",SUM((((G51/100)*$AJ$22)*$AH$22))+(((((G51/100)*$AJ$22)*$AN$22)*$AH$22)*Calculator!$G$19)-((((G51/100)*$AJ$22)*$AN$22)*$AH$22)+((((G51/100)*$AJ$23)*$AH$23)),IF(Calculator!$O$6="DUALURBANE",SUM((((G51/100)*$AJ$22)*$AH$22))+(((((G51/100)*$AJ$22)*$AN$22)*$AH$22)*Calculator!$G$20)-((((G51/100)*$AJ$22)*$AN$22)*$AH$22)+((((G51/100)*$AJ$23)*$AH$23)),IF(Calculator!$O$6="DUALSILVERANOD",SUM((((G51/100)*$AJ$22)*$AH$22))+(((((G51/100)*$AJ$22)*$AN$22)*$AH$22)*Calculator!$G$21)-((((G51/100)*$AJ$22)*$AN$22)*$AH$22)+((((G51/100)*$AJ$23)*$AH$23)),IF(Calculator!$O$6="DUALANOD",SUM((((G51/100)*$AJ$22)*$AH$22))+(((((G51/100)*$AJ$22)*$AN$22)*$AH$22)*Calculator!$G$22)-((((G51/100)*$AJ$22)*$AN$22)*$AH$22)+((((G51/100)*$AJ$23)*$AH$23))))))))))))))))))))))))</f>
        <v>935.30634999999984</v>
      </c>
      <c r="W51" s="2">
        <f>IF(Calculator!$O$6="SINGLEBASE",SUM((((H51/100)*$AJ$22)*$AH$22))+((((H51/100)*$AJ$23)*$AH$23)),IF(Calculator!$O$6="SINGLEELEMENTS",SUM((((H51/100)*$AJ$22)*$AH$22))+(((((H51/100)*$AJ$22)*$AN$22)*$AH$22)*Calculator!$G$2)-((((H51/100)*$AJ$22)*$AN$22)*$AH$22)+((((H51/100)*$AJ$23)*$AH$23)),IF(Calculator!$O$6="SINGLESPECTRUM",SUM((((H51/100)*$AJ$22)*$AH$22))+(((((H51/100)*$AJ$22)*$AN$22)*$AH$22)*Calculator!$G$4)-((((H51/100)*$AJ$22)*$AN$22)*$AH$22)+((((H51/100)*$AJ$23)*$AH$23)),IF(Calculator!$O$6="SINGLEHOMESTEAD",SUM((((H51/100)*$AJ$22)*$AH$22))+(((((H51/100)*$AJ$22)*$AN$22)*$AH$22)*Calculator!$G$3)-((((H51/100)*$AJ$22)*$AN$22)*$AH$22)+((((H51/100)*$AJ$23)*$AH$23)),IF(Calculator!$O$6="SINGLEBAND A",SUM((((H51/100)*$AJ$22)*$AH$22))+(((((H51/100)*$AJ$22)*$AN$22)*$AH$22)*Calculator!$G$5)-((((H51/100)*$AJ$22)*$AN$22)*$AH$22)+((((H51/100)*$AJ$23)*$AH$23)),IF(Calculator!$O$6="SINGLEBAND B",SUM((((H51/100)*$AJ$22)*$AH$22))+(((((H51/100)*$AJ$22)*$AN$22)*$AH$22)*Calculator!$G$6)-((((H51/100)*$AJ$22)*$AN$22)*$AH$22)+((((H51/100)*$AJ$23)*$AH$23)),IF(Calculator!$O$6="SINGLEBAND C",SUM((((H51/100)*$AJ$22)*$AH$22))+(((((H51/100)*$AJ$22)*$AN$22)*$AH$22)*Calculator!$G$7)-((((H51/100)*$AJ$22)*$AN$22)*$AH$22)+((((H51/100)*$AJ$23)*$AH$23)),IF(Calculator!$O$6="SINGLEBAND D",SUM((((H51/100)*$AJ$22)*$AH$22))+(((((H51/100)*$AJ$22)*$AN$22)*$AH$22)*Calculator!$G$8)-((((H51/100)*$AJ$22)*$AN$22)*$AH$22)+((((H51/100)*$AJ$23)*$AH$23)),IF(Calculator!$O$6="SINGLEURBANE",SUM((((H51/100)*$AJ$22)*$AH$22))+(((((H51/100)*$AJ$22)*$AN$22)*$AH$22)*Calculator!$G$9)-((((H51/100)*$AJ$22)*$AN$22)*$AH$22)+((((H51/100)*$AJ$23)*$AH$23)),IF(Calculator!$O$6="SINGLESILVERANOD",SUM((((H51/100)*$AJ$22)*$AH$22))+(((((H51/100)*$AJ$22)*$AN$22)*$AH$22)*Calculator!$G$10)-((((H51/100)*$AJ$22)*$AN$22)*$AH$22)+((((H51/100)*$AJ$23)*$AH$23)),IF(Calculator!$O$6="SINGLEANOD",SUM((((H51/100)*$AJ$22)*$AH$22))+(((((H51/100)*$AJ$22)*$AN$22)*$AH$22)*Calculator!$G$11)-((((H51/100)*$AJ$22)*$AN$22)*$AH$22)+((((H51/100)*$AJ$23)*$AH$23)),IF(Calculator!$O$6="DUALBASE",SUM((((H51/100)*$AJ$22)*$AH$22))+(((((H51/100)*$AJ$22)*$AN$22)*$AH$22)*Calculator!$G$12)-((((H51/100)*$AJ$22)*$AN$22)*$AH$22)+((((H51/100)*$AJ$23)*$AH$23)),IF(Calculator!$O$6="DUALELEMENTS",SUM((((H51/100)*$AJ$22)*$AH$22))+(((((H51/100)*$AJ$22)*$AN$22)*$AH$22)*Calculator!$G$13)-((((H51/100)*$AJ$22)*$AN$22)*$AH$22)+((((H51/100)*$AJ$23)*$AH$23)),IF(Calculator!$O$6="DUALSPECTRUM",SUM((((H51/100)*$AJ$22)*$AH$22))+(((((H51/100)*$AJ$22)*$AN$22)*$AH$22)*Calculator!$G$15)-((((H51/100)*$AJ$22)*$AN$22)*$AH$22)+((((H51/100)*$AJ$23)*$AH$23)),IF(Calculator!$O$6="DUALHOMESTEAD",SUM((((H51/100)*$AJ$22)*$AH$22))+(((((H51/100)*$AJ$22)*$AN$22)*$AH$22)*Calculator!$G$14)-((((H51/100)*$AJ$22)*$AN$22)*$AH$22)+((((H51/100)*$AJ$23)*$AH$23)),IF(Calculator!$O$6="DUALBAND A",SUM((((H51/100)*$AJ$22)*$AH$22))+(((((H51/100)*$AJ$22)*$AN$22)*$AH$22)*Calculator!$G$16)-((((H51/100)*$AJ$22)*$AN$22)*$AH$22)+((((H51/100)*$AJ$23)*$AH$23)),IF(Calculator!$O$6="DUALBAND B",SUM((((H51/100)*$AJ$22)*$AH$22))+(((((H51/100)*$AJ$22)*$AN$22)*$AH$22)*Calculator!$G$17)-((((H51/100)*$AJ$22)*$AN$22)*$AH$22)+((((H51/100)*$AJ$23)*$AH$23)),IF(Calculator!$O$6="DUALBAND C",SUM((((H51/100)*$AJ$22)*$AH$22))+(((((H51/100)*$AJ$22)*$AN$22)*$AH$22)*Calculator!$G$18)-((((H51/100)*$AJ$22)*$AN$22)*$AH$22)+((((H51/100)*$AJ$23)*$AH$23)),IF(Calculator!$O$6="DUALBAND D",SUM((((H51/100)*$AJ$22)*$AH$22))+(((((H51/100)*$AJ$22)*$AN$22)*$AH$22)*Calculator!$G$19)-((((H51/100)*$AJ$22)*$AN$22)*$AH$22)+((((H51/100)*$AJ$23)*$AH$23)),IF(Calculator!$O$6="DUALURBANE",SUM((((H51/100)*$AJ$22)*$AH$22))+(((((H51/100)*$AJ$22)*$AN$22)*$AH$22)*Calculator!$G$20)-((((H51/100)*$AJ$22)*$AN$22)*$AH$22)+((((H51/100)*$AJ$23)*$AH$23)),IF(Calculator!$O$6="DUALSILVERANOD",SUM((((H51/100)*$AJ$22)*$AH$22))+(((((H51/100)*$AJ$22)*$AN$22)*$AH$22)*Calculator!$G$21)-((((H51/100)*$AJ$22)*$AN$22)*$AH$22)+((((H51/100)*$AJ$23)*$AH$23)),IF(Calculator!$O$6="DUALANOD",SUM((((H51/100)*$AJ$22)*$AH$22))+(((((H51/100)*$AJ$22)*$AN$22)*$AH$22)*Calculator!$G$22)-((((H51/100)*$AJ$22)*$AN$22)*$AH$22)+((((H51/100)*$AJ$23)*$AH$23))))))))))))))))))))))))</f>
        <v>944.70225849999997</v>
      </c>
      <c r="X51" s="2">
        <f>IF(Calculator!$O$6="SINGLEBASE",SUM((((I51/100)*$AJ$22)*$AH$22))+((((I51/100)*$AJ$23)*$AH$23)),IF(Calculator!$O$6="SINGLEELEMENTS",SUM((((I51/100)*$AJ$22)*$AH$22))+(((((I51/100)*$AJ$22)*$AN$22)*$AH$22)*Calculator!$G$2)-((((I51/100)*$AJ$22)*$AN$22)*$AH$22)+((((I51/100)*$AJ$23)*$AH$23)),IF(Calculator!$O$6="SINGLESPECTRUM",SUM((((I51/100)*$AJ$22)*$AH$22))+(((((I51/100)*$AJ$22)*$AN$22)*$AH$22)*Calculator!$G$4)-((((I51/100)*$AJ$22)*$AN$22)*$AH$22)+((((I51/100)*$AJ$23)*$AH$23)),IF(Calculator!$O$6="SINGLEHOMESTEAD",SUM((((I51/100)*$AJ$22)*$AH$22))+(((((I51/100)*$AJ$22)*$AN$22)*$AH$22)*Calculator!$G$3)-((((I51/100)*$AJ$22)*$AN$22)*$AH$22)+((((I51/100)*$AJ$23)*$AH$23)),IF(Calculator!$O$6="SINGLEBAND A",SUM((((I51/100)*$AJ$22)*$AH$22))+(((((I51/100)*$AJ$22)*$AN$22)*$AH$22)*Calculator!$G$5)-((((I51/100)*$AJ$22)*$AN$22)*$AH$22)+((((I51/100)*$AJ$23)*$AH$23)),IF(Calculator!$O$6="SINGLEBAND B",SUM((((I51/100)*$AJ$22)*$AH$22))+(((((I51/100)*$AJ$22)*$AN$22)*$AH$22)*Calculator!$G$6)-((((I51/100)*$AJ$22)*$AN$22)*$AH$22)+((((I51/100)*$AJ$23)*$AH$23)),IF(Calculator!$O$6="SINGLEBAND C",SUM((((I51/100)*$AJ$22)*$AH$22))+(((((I51/100)*$AJ$22)*$AN$22)*$AH$22)*Calculator!$G$7)-((((I51/100)*$AJ$22)*$AN$22)*$AH$22)+((((I51/100)*$AJ$23)*$AH$23)),IF(Calculator!$O$6="SINGLEBAND D",SUM((((I51/100)*$AJ$22)*$AH$22))+(((((I51/100)*$AJ$22)*$AN$22)*$AH$22)*Calculator!$G$8)-((((I51/100)*$AJ$22)*$AN$22)*$AH$22)+((((I51/100)*$AJ$23)*$AH$23)),IF(Calculator!$O$6="SINGLEURBANE",SUM((((I51/100)*$AJ$22)*$AH$22))+(((((I51/100)*$AJ$22)*$AN$22)*$AH$22)*Calculator!$G$9)-((((I51/100)*$AJ$22)*$AN$22)*$AH$22)+((((I51/100)*$AJ$23)*$AH$23)),IF(Calculator!$O$6="SINGLESILVERANOD",SUM((((I51/100)*$AJ$22)*$AH$22))+(((((I51/100)*$AJ$22)*$AN$22)*$AH$22)*Calculator!$G$10)-((((I51/100)*$AJ$22)*$AN$22)*$AH$22)+((((I51/100)*$AJ$23)*$AH$23)),IF(Calculator!$O$6="SINGLEANOD",SUM((((I51/100)*$AJ$22)*$AH$22))+(((((I51/100)*$AJ$22)*$AN$22)*$AH$22)*Calculator!$G$11)-((((I51/100)*$AJ$22)*$AN$22)*$AH$22)+((((I51/100)*$AJ$23)*$AH$23)),IF(Calculator!$O$6="DUALBASE",SUM((((I51/100)*$AJ$22)*$AH$22))+(((((I51/100)*$AJ$22)*$AN$22)*$AH$22)*Calculator!$G$12)-((((I51/100)*$AJ$22)*$AN$22)*$AH$22)+((((I51/100)*$AJ$23)*$AH$23)),IF(Calculator!$O$6="DUALELEMENTS",SUM((((I51/100)*$AJ$22)*$AH$22))+(((((I51/100)*$AJ$22)*$AN$22)*$AH$22)*Calculator!$G$13)-((((I51/100)*$AJ$22)*$AN$22)*$AH$22)+((((I51/100)*$AJ$23)*$AH$23)),IF(Calculator!$O$6="DUALSPECTRUM",SUM((((I51/100)*$AJ$22)*$AH$22))+(((((I51/100)*$AJ$22)*$AN$22)*$AH$22)*Calculator!$G$15)-((((I51/100)*$AJ$22)*$AN$22)*$AH$22)+((((I51/100)*$AJ$23)*$AH$23)),IF(Calculator!$O$6="DUALHOMESTEAD",SUM((((I51/100)*$AJ$22)*$AH$22))+(((((I51/100)*$AJ$22)*$AN$22)*$AH$22)*Calculator!$G$14)-((((I51/100)*$AJ$22)*$AN$22)*$AH$22)+((((I51/100)*$AJ$23)*$AH$23)),IF(Calculator!$O$6="DUALBAND A",SUM((((I51/100)*$AJ$22)*$AH$22))+(((((I51/100)*$AJ$22)*$AN$22)*$AH$22)*Calculator!$G$16)-((((I51/100)*$AJ$22)*$AN$22)*$AH$22)+((((I51/100)*$AJ$23)*$AH$23)),IF(Calculator!$O$6="DUALBAND B",SUM((((I51/100)*$AJ$22)*$AH$22))+(((((I51/100)*$AJ$22)*$AN$22)*$AH$22)*Calculator!$G$17)-((((I51/100)*$AJ$22)*$AN$22)*$AH$22)+((((I51/100)*$AJ$23)*$AH$23)),IF(Calculator!$O$6="DUALBAND C",SUM((((I51/100)*$AJ$22)*$AH$22))+(((((I51/100)*$AJ$22)*$AN$22)*$AH$22)*Calculator!$G$18)-((((I51/100)*$AJ$22)*$AN$22)*$AH$22)+((((I51/100)*$AJ$23)*$AH$23)),IF(Calculator!$O$6="DUALBAND D",SUM((((I51/100)*$AJ$22)*$AH$22))+(((((I51/100)*$AJ$22)*$AN$22)*$AH$22)*Calculator!$G$19)-((((I51/100)*$AJ$22)*$AN$22)*$AH$22)+((((I51/100)*$AJ$23)*$AH$23)),IF(Calculator!$O$6="DUALURBANE",SUM((((I51/100)*$AJ$22)*$AH$22))+(((((I51/100)*$AJ$22)*$AN$22)*$AH$22)*Calculator!$G$20)-((((I51/100)*$AJ$22)*$AN$22)*$AH$22)+((((I51/100)*$AJ$23)*$AH$23)),IF(Calculator!$O$6="DUALSILVERANOD",SUM((((I51/100)*$AJ$22)*$AH$22))+(((((I51/100)*$AJ$22)*$AN$22)*$AH$22)*Calculator!$G$21)-((((I51/100)*$AJ$22)*$AN$22)*$AH$22)+((((I51/100)*$AJ$23)*$AH$23)),IF(Calculator!$O$6="DUALANOD",SUM((((I51/100)*$AJ$22)*$AH$22))+(((((I51/100)*$AJ$22)*$AN$22)*$AH$22)*Calculator!$G$22)-((((I51/100)*$AJ$22)*$AN$22)*$AH$22)+((((I51/100)*$AJ$23)*$AH$23))))))))))))))))))))))))</f>
        <v>954.74512649999974</v>
      </c>
      <c r="Y51" s="2">
        <f>IF(Calculator!$O$6="SINGLEBASE",SUM((((J51/100)*$AJ$22)*$AH$22))+((((J51/100)*$AJ$23)*$AH$23)),IF(Calculator!$O$6="SINGLEELEMENTS",SUM((((J51/100)*$AJ$22)*$AH$22))+(((((J51/100)*$AJ$22)*$AN$22)*$AH$22)*Calculator!$G$2)-((((J51/100)*$AJ$22)*$AN$22)*$AH$22)+((((J51/100)*$AJ$23)*$AH$23)),IF(Calculator!$O$6="SINGLESPECTRUM",SUM((((J51/100)*$AJ$22)*$AH$22))+(((((J51/100)*$AJ$22)*$AN$22)*$AH$22)*Calculator!$G$4)-((((J51/100)*$AJ$22)*$AN$22)*$AH$22)+((((J51/100)*$AJ$23)*$AH$23)),IF(Calculator!$O$6="SINGLEHOMESTEAD",SUM((((J51/100)*$AJ$22)*$AH$22))+(((((J51/100)*$AJ$22)*$AN$22)*$AH$22)*Calculator!$G$3)-((((J51/100)*$AJ$22)*$AN$22)*$AH$22)+((((J51/100)*$AJ$23)*$AH$23)),IF(Calculator!$O$6="SINGLEBAND A",SUM((((J51/100)*$AJ$22)*$AH$22))+(((((J51/100)*$AJ$22)*$AN$22)*$AH$22)*Calculator!$G$5)-((((J51/100)*$AJ$22)*$AN$22)*$AH$22)+((((J51/100)*$AJ$23)*$AH$23)),IF(Calculator!$O$6="SINGLEBAND B",SUM((((J51/100)*$AJ$22)*$AH$22))+(((((J51/100)*$AJ$22)*$AN$22)*$AH$22)*Calculator!$G$6)-((((J51/100)*$AJ$22)*$AN$22)*$AH$22)+((((J51/100)*$AJ$23)*$AH$23)),IF(Calculator!$O$6="SINGLEBAND C",SUM((((J51/100)*$AJ$22)*$AH$22))+(((((J51/100)*$AJ$22)*$AN$22)*$AH$22)*Calculator!$G$7)-((((J51/100)*$AJ$22)*$AN$22)*$AH$22)+((((J51/100)*$AJ$23)*$AH$23)),IF(Calculator!$O$6="SINGLEBAND D",SUM((((J51/100)*$AJ$22)*$AH$22))+(((((J51/100)*$AJ$22)*$AN$22)*$AH$22)*Calculator!$G$8)-((((J51/100)*$AJ$22)*$AN$22)*$AH$22)+((((J51/100)*$AJ$23)*$AH$23)),IF(Calculator!$O$6="SINGLEURBANE",SUM((((J51/100)*$AJ$22)*$AH$22))+(((((J51/100)*$AJ$22)*$AN$22)*$AH$22)*Calculator!$G$9)-((((J51/100)*$AJ$22)*$AN$22)*$AH$22)+((((J51/100)*$AJ$23)*$AH$23)),IF(Calculator!$O$6="SINGLESILVERANOD",SUM((((J51/100)*$AJ$22)*$AH$22))+(((((J51/100)*$AJ$22)*$AN$22)*$AH$22)*Calculator!$G$10)-((((J51/100)*$AJ$22)*$AN$22)*$AH$22)+((((J51/100)*$AJ$23)*$AH$23)),IF(Calculator!$O$6="SINGLEANOD",SUM((((J51/100)*$AJ$22)*$AH$22))+(((((J51/100)*$AJ$22)*$AN$22)*$AH$22)*Calculator!$G$11)-((((J51/100)*$AJ$22)*$AN$22)*$AH$22)+((((J51/100)*$AJ$23)*$AH$23)),IF(Calculator!$O$6="DUALBASE",SUM((((J51/100)*$AJ$22)*$AH$22))+(((((J51/100)*$AJ$22)*$AN$22)*$AH$22)*Calculator!$G$12)-((((J51/100)*$AJ$22)*$AN$22)*$AH$22)+((((J51/100)*$AJ$23)*$AH$23)),IF(Calculator!$O$6="DUALELEMENTS",SUM((((J51/100)*$AJ$22)*$AH$22))+(((((J51/100)*$AJ$22)*$AN$22)*$AH$22)*Calculator!$G$13)-((((J51/100)*$AJ$22)*$AN$22)*$AH$22)+((((J51/100)*$AJ$23)*$AH$23)),IF(Calculator!$O$6="DUALSPECTRUM",SUM((((J51/100)*$AJ$22)*$AH$22))+(((((J51/100)*$AJ$22)*$AN$22)*$AH$22)*Calculator!$G$15)-((((J51/100)*$AJ$22)*$AN$22)*$AH$22)+((((J51/100)*$AJ$23)*$AH$23)),IF(Calculator!$O$6="DUALHOMESTEAD",SUM((((J51/100)*$AJ$22)*$AH$22))+(((((J51/100)*$AJ$22)*$AN$22)*$AH$22)*Calculator!$G$14)-((((J51/100)*$AJ$22)*$AN$22)*$AH$22)+((((J51/100)*$AJ$23)*$AH$23)),IF(Calculator!$O$6="DUALBAND A",SUM((((J51/100)*$AJ$22)*$AH$22))+(((((J51/100)*$AJ$22)*$AN$22)*$AH$22)*Calculator!$G$16)-((((J51/100)*$AJ$22)*$AN$22)*$AH$22)+((((J51/100)*$AJ$23)*$AH$23)),IF(Calculator!$O$6="DUALBAND B",SUM((((J51/100)*$AJ$22)*$AH$22))+(((((J51/100)*$AJ$22)*$AN$22)*$AH$22)*Calculator!$G$17)-((((J51/100)*$AJ$22)*$AN$22)*$AH$22)+((((J51/100)*$AJ$23)*$AH$23)),IF(Calculator!$O$6="DUALBAND C",SUM((((J51/100)*$AJ$22)*$AH$22))+(((((J51/100)*$AJ$22)*$AN$22)*$AH$22)*Calculator!$G$18)-((((J51/100)*$AJ$22)*$AN$22)*$AH$22)+((((J51/100)*$AJ$23)*$AH$23)),IF(Calculator!$O$6="DUALBAND D",SUM((((J51/100)*$AJ$22)*$AH$22))+(((((J51/100)*$AJ$22)*$AN$22)*$AH$22)*Calculator!$G$19)-((((J51/100)*$AJ$22)*$AN$22)*$AH$22)+((((J51/100)*$AJ$23)*$AH$23)),IF(Calculator!$O$6="DUALURBANE",SUM((((J51/100)*$AJ$22)*$AH$22))+(((((J51/100)*$AJ$22)*$AN$22)*$AH$22)*Calculator!$G$20)-((((J51/100)*$AJ$22)*$AN$22)*$AH$22)+((((J51/100)*$AJ$23)*$AH$23)),IF(Calculator!$O$6="DUALSILVERANOD",SUM((((J51/100)*$AJ$22)*$AH$22))+(((((J51/100)*$AJ$22)*$AN$22)*$AH$22)*Calculator!$G$21)-((((J51/100)*$AJ$22)*$AN$22)*$AH$22)+((((J51/100)*$AJ$23)*$AH$23)),IF(Calculator!$O$6="DUALANOD",SUM((((J51/100)*$AJ$22)*$AH$22))+(((((J51/100)*$AJ$22)*$AN$22)*$AH$22)*Calculator!$G$22)-((((J51/100)*$AJ$22)*$AN$22)*$AH$22)+((((J51/100)*$AJ$23)*$AH$23))))))))))))))))))))))))</f>
        <v>964.14531949999991</v>
      </c>
      <c r="Z51" s="2">
        <f>IF(Calculator!$O$6="SINGLEBASE",SUM((((K51/100)*$AJ$22)*$AH$22))+((((K51/100)*$AJ$23)*$AH$23)),IF(Calculator!$O$6="SINGLEELEMENTS",SUM((((K51/100)*$AJ$22)*$AH$22))+(((((K51/100)*$AJ$22)*$AN$22)*$AH$22)*Calculator!$G$2)-((((K51/100)*$AJ$22)*$AN$22)*$AH$22)+((((K51/100)*$AJ$23)*$AH$23)),IF(Calculator!$O$6="SINGLESPECTRUM",SUM((((K51/100)*$AJ$22)*$AH$22))+(((((K51/100)*$AJ$22)*$AN$22)*$AH$22)*Calculator!$G$4)-((((K51/100)*$AJ$22)*$AN$22)*$AH$22)+((((K51/100)*$AJ$23)*$AH$23)),IF(Calculator!$O$6="SINGLEHOMESTEAD",SUM((((K51/100)*$AJ$22)*$AH$22))+(((((K51/100)*$AJ$22)*$AN$22)*$AH$22)*Calculator!$G$3)-((((K51/100)*$AJ$22)*$AN$22)*$AH$22)+((((K51/100)*$AJ$23)*$AH$23)),IF(Calculator!$O$6="SINGLEBAND A",SUM((((K51/100)*$AJ$22)*$AH$22))+(((((K51/100)*$AJ$22)*$AN$22)*$AH$22)*Calculator!$G$5)-((((K51/100)*$AJ$22)*$AN$22)*$AH$22)+((((K51/100)*$AJ$23)*$AH$23)),IF(Calculator!$O$6="SINGLEBAND B",SUM((((K51/100)*$AJ$22)*$AH$22))+(((((K51/100)*$AJ$22)*$AN$22)*$AH$22)*Calculator!$G$6)-((((K51/100)*$AJ$22)*$AN$22)*$AH$22)+((((K51/100)*$AJ$23)*$AH$23)),IF(Calculator!$O$6="SINGLEBAND C",SUM((((K51/100)*$AJ$22)*$AH$22))+(((((K51/100)*$AJ$22)*$AN$22)*$AH$22)*Calculator!$G$7)-((((K51/100)*$AJ$22)*$AN$22)*$AH$22)+((((K51/100)*$AJ$23)*$AH$23)),IF(Calculator!$O$6="SINGLEBAND D",SUM((((K51/100)*$AJ$22)*$AH$22))+(((((K51/100)*$AJ$22)*$AN$22)*$AH$22)*Calculator!$G$8)-((((K51/100)*$AJ$22)*$AN$22)*$AH$22)+((((K51/100)*$AJ$23)*$AH$23)),IF(Calculator!$O$6="SINGLEURBANE",SUM((((K51/100)*$AJ$22)*$AH$22))+(((((K51/100)*$AJ$22)*$AN$22)*$AH$22)*Calculator!$G$9)-((((K51/100)*$AJ$22)*$AN$22)*$AH$22)+((((K51/100)*$AJ$23)*$AH$23)),IF(Calculator!$O$6="SINGLESILVERANOD",SUM((((K51/100)*$AJ$22)*$AH$22))+(((((K51/100)*$AJ$22)*$AN$22)*$AH$22)*Calculator!$G$10)-((((K51/100)*$AJ$22)*$AN$22)*$AH$22)+((((K51/100)*$AJ$23)*$AH$23)),IF(Calculator!$O$6="SINGLEANOD",SUM((((K51/100)*$AJ$22)*$AH$22))+(((((K51/100)*$AJ$22)*$AN$22)*$AH$22)*Calculator!$G$11)-((((K51/100)*$AJ$22)*$AN$22)*$AH$22)+((((K51/100)*$AJ$23)*$AH$23)),IF(Calculator!$O$6="DUALBASE",SUM((((K51/100)*$AJ$22)*$AH$22))+(((((K51/100)*$AJ$22)*$AN$22)*$AH$22)*Calculator!$G$12)-((((K51/100)*$AJ$22)*$AN$22)*$AH$22)+((((K51/100)*$AJ$23)*$AH$23)),IF(Calculator!$O$6="DUALELEMENTS",SUM((((K51/100)*$AJ$22)*$AH$22))+(((((K51/100)*$AJ$22)*$AN$22)*$AH$22)*Calculator!$G$13)-((((K51/100)*$AJ$22)*$AN$22)*$AH$22)+((((K51/100)*$AJ$23)*$AH$23)),IF(Calculator!$O$6="DUALSPECTRUM",SUM((((K51/100)*$AJ$22)*$AH$22))+(((((K51/100)*$AJ$22)*$AN$22)*$AH$22)*Calculator!$G$15)-((((K51/100)*$AJ$22)*$AN$22)*$AH$22)+((((K51/100)*$AJ$23)*$AH$23)),IF(Calculator!$O$6="DUALHOMESTEAD",SUM((((K51/100)*$AJ$22)*$AH$22))+(((((K51/100)*$AJ$22)*$AN$22)*$AH$22)*Calculator!$G$14)-((((K51/100)*$AJ$22)*$AN$22)*$AH$22)+((((K51/100)*$AJ$23)*$AH$23)),IF(Calculator!$O$6="DUALBAND A",SUM((((K51/100)*$AJ$22)*$AH$22))+(((((K51/100)*$AJ$22)*$AN$22)*$AH$22)*Calculator!$G$16)-((((K51/100)*$AJ$22)*$AN$22)*$AH$22)+((((K51/100)*$AJ$23)*$AH$23)),IF(Calculator!$O$6="DUALBAND B",SUM((((K51/100)*$AJ$22)*$AH$22))+(((((K51/100)*$AJ$22)*$AN$22)*$AH$22)*Calculator!$G$17)-((((K51/100)*$AJ$22)*$AN$22)*$AH$22)+((((K51/100)*$AJ$23)*$AH$23)),IF(Calculator!$O$6="DUALBAND C",SUM((((K51/100)*$AJ$22)*$AH$22))+(((((K51/100)*$AJ$22)*$AN$22)*$AH$22)*Calculator!$G$18)-((((K51/100)*$AJ$22)*$AN$22)*$AH$22)+((((K51/100)*$AJ$23)*$AH$23)),IF(Calculator!$O$6="DUALBAND D",SUM((((K51/100)*$AJ$22)*$AH$22))+(((((K51/100)*$AJ$22)*$AN$22)*$AH$22)*Calculator!$G$19)-((((K51/100)*$AJ$22)*$AN$22)*$AH$22)+((((K51/100)*$AJ$23)*$AH$23)),IF(Calculator!$O$6="DUALURBANE",SUM((((K51/100)*$AJ$22)*$AH$22))+(((((K51/100)*$AJ$22)*$AN$22)*$AH$22)*Calculator!$G$20)-((((K51/100)*$AJ$22)*$AN$22)*$AH$22)+((((K51/100)*$AJ$23)*$AH$23)),IF(Calculator!$O$6="DUALSILVERANOD",SUM((((K51/100)*$AJ$22)*$AH$22))+(((((K51/100)*$AJ$22)*$AN$22)*$AH$22)*Calculator!$G$21)-((((K51/100)*$AJ$22)*$AN$22)*$AH$22)+((((K51/100)*$AJ$23)*$AH$23)),IF(Calculator!$O$6="DUALANOD",SUM((((K51/100)*$AJ$22)*$AH$22))+(((((K51/100)*$AJ$22)*$AN$22)*$AH$22)*Calculator!$G$22)-((((K51/100)*$AJ$22)*$AN$22)*$AH$22)+((((K51/100)*$AJ$23)*$AH$23))))))))))))))))))))))))</f>
        <v>974.18818750000003</v>
      </c>
      <c r="AA51" s="2">
        <f>IF(Calculator!$O$6="SINGLEBASE",SUM((((L51/100)*$AJ$22)*$AH$22))+((((L51/100)*$AJ$23)*$AH$23)),IF(Calculator!$O$6="SINGLEELEMENTS",SUM((((L51/100)*$AJ$22)*$AH$22))+(((((L51/100)*$AJ$22)*$AN$22)*$AH$22)*Calculator!$G$2)-((((L51/100)*$AJ$22)*$AN$22)*$AH$22)+((((L51/100)*$AJ$23)*$AH$23)),IF(Calculator!$O$6="SINGLESPECTRUM",SUM((((L51/100)*$AJ$22)*$AH$22))+(((((L51/100)*$AJ$22)*$AN$22)*$AH$22)*Calculator!$G$4)-((((L51/100)*$AJ$22)*$AN$22)*$AH$22)+((((L51/100)*$AJ$23)*$AH$23)),IF(Calculator!$O$6="SINGLEHOMESTEAD",SUM((((L51/100)*$AJ$22)*$AH$22))+(((((L51/100)*$AJ$22)*$AN$22)*$AH$22)*Calculator!$G$3)-((((L51/100)*$AJ$22)*$AN$22)*$AH$22)+((((L51/100)*$AJ$23)*$AH$23)),IF(Calculator!$O$6="SINGLEBAND A",SUM((((L51/100)*$AJ$22)*$AH$22))+(((((L51/100)*$AJ$22)*$AN$22)*$AH$22)*Calculator!$G$5)-((((L51/100)*$AJ$22)*$AN$22)*$AH$22)+((((L51/100)*$AJ$23)*$AH$23)),IF(Calculator!$O$6="SINGLEBAND B",SUM((((L51/100)*$AJ$22)*$AH$22))+(((((L51/100)*$AJ$22)*$AN$22)*$AH$22)*Calculator!$G$6)-((((L51/100)*$AJ$22)*$AN$22)*$AH$22)+((((L51/100)*$AJ$23)*$AH$23)),IF(Calculator!$O$6="SINGLEBAND C",SUM((((L51/100)*$AJ$22)*$AH$22))+(((((L51/100)*$AJ$22)*$AN$22)*$AH$22)*Calculator!$G$7)-((((L51/100)*$AJ$22)*$AN$22)*$AH$22)+((((L51/100)*$AJ$23)*$AH$23)),IF(Calculator!$O$6="SINGLEBAND D",SUM((((L51/100)*$AJ$22)*$AH$22))+(((((L51/100)*$AJ$22)*$AN$22)*$AH$22)*Calculator!$G$8)-((((L51/100)*$AJ$22)*$AN$22)*$AH$22)+((((L51/100)*$AJ$23)*$AH$23)),IF(Calculator!$O$6="SINGLEURBANE",SUM((((L51/100)*$AJ$22)*$AH$22))+(((((L51/100)*$AJ$22)*$AN$22)*$AH$22)*Calculator!$G$9)-((((L51/100)*$AJ$22)*$AN$22)*$AH$22)+((((L51/100)*$AJ$23)*$AH$23)),IF(Calculator!$O$6="SINGLESILVERANOD",SUM((((L51/100)*$AJ$22)*$AH$22))+(((((L51/100)*$AJ$22)*$AN$22)*$AH$22)*Calculator!$G$10)-((((L51/100)*$AJ$22)*$AN$22)*$AH$22)+((((L51/100)*$AJ$23)*$AH$23)),IF(Calculator!$O$6="SINGLEANOD",SUM((((L51/100)*$AJ$22)*$AH$22))+(((((L51/100)*$AJ$22)*$AN$22)*$AH$22)*Calculator!$G$11)-((((L51/100)*$AJ$22)*$AN$22)*$AH$22)+((((L51/100)*$AJ$23)*$AH$23)),IF(Calculator!$O$6="DUALBASE",SUM((((L51/100)*$AJ$22)*$AH$22))+(((((L51/100)*$AJ$22)*$AN$22)*$AH$22)*Calculator!$G$12)-((((L51/100)*$AJ$22)*$AN$22)*$AH$22)+((((L51/100)*$AJ$23)*$AH$23)),IF(Calculator!$O$6="DUALELEMENTS",SUM((((L51/100)*$AJ$22)*$AH$22))+(((((L51/100)*$AJ$22)*$AN$22)*$AH$22)*Calculator!$G$13)-((((L51/100)*$AJ$22)*$AN$22)*$AH$22)+((((L51/100)*$AJ$23)*$AH$23)),IF(Calculator!$O$6="DUALSPECTRUM",SUM((((L51/100)*$AJ$22)*$AH$22))+(((((L51/100)*$AJ$22)*$AN$22)*$AH$22)*Calculator!$G$15)-((((L51/100)*$AJ$22)*$AN$22)*$AH$22)+((((L51/100)*$AJ$23)*$AH$23)),IF(Calculator!$O$6="DUALHOMESTEAD",SUM((((L51/100)*$AJ$22)*$AH$22))+(((((L51/100)*$AJ$22)*$AN$22)*$AH$22)*Calculator!$G$14)-((((L51/100)*$AJ$22)*$AN$22)*$AH$22)+((((L51/100)*$AJ$23)*$AH$23)),IF(Calculator!$O$6="DUALBAND A",SUM((((L51/100)*$AJ$22)*$AH$22))+(((((L51/100)*$AJ$22)*$AN$22)*$AH$22)*Calculator!$G$16)-((((L51/100)*$AJ$22)*$AN$22)*$AH$22)+((((L51/100)*$AJ$23)*$AH$23)),IF(Calculator!$O$6="DUALBAND B",SUM((((L51/100)*$AJ$22)*$AH$22))+(((((L51/100)*$AJ$22)*$AN$22)*$AH$22)*Calculator!$G$17)-((((L51/100)*$AJ$22)*$AN$22)*$AH$22)+((((L51/100)*$AJ$23)*$AH$23)),IF(Calculator!$O$6="DUALBAND C",SUM((((L51/100)*$AJ$22)*$AH$22))+(((((L51/100)*$AJ$22)*$AN$22)*$AH$22)*Calculator!$G$18)-((((L51/100)*$AJ$22)*$AN$22)*$AH$22)+((((L51/100)*$AJ$23)*$AH$23)),IF(Calculator!$O$6="DUALBAND D",SUM((((L51/100)*$AJ$22)*$AH$22))+(((((L51/100)*$AJ$22)*$AN$22)*$AH$22)*Calculator!$G$19)-((((L51/100)*$AJ$22)*$AN$22)*$AH$22)+((((L51/100)*$AJ$23)*$AH$23)),IF(Calculator!$O$6="DUALURBANE",SUM((((L51/100)*$AJ$22)*$AH$22))+(((((L51/100)*$AJ$22)*$AN$22)*$AH$22)*Calculator!$G$20)-((((L51/100)*$AJ$22)*$AN$22)*$AH$22)+((((L51/100)*$AJ$23)*$AH$23)),IF(Calculator!$O$6="DUALSILVERANOD",SUM((((L51/100)*$AJ$22)*$AH$22))+(((((L51/100)*$AJ$22)*$AN$22)*$AH$22)*Calculator!$G$21)-((((L51/100)*$AJ$22)*$AN$22)*$AH$22)+((((L51/100)*$AJ$23)*$AH$23)),IF(Calculator!$O$6="DUALANOD",SUM((((L51/100)*$AJ$22)*$AH$22))+(((((L51/100)*$AJ$22)*$AN$22)*$AH$22)*Calculator!$G$22)-((((L51/100)*$AJ$22)*$AN$22)*$AH$22)+((((L51/100)*$AJ$23)*$AH$23))))))))))))))))))))))))</f>
        <v>983.58838050000008</v>
      </c>
      <c r="AB51" s="2">
        <f>IF(Calculator!$O$6="SINGLEBASE",SUM((((M51/100)*$AJ$22)*$AH$22))+((((M51/100)*$AJ$23)*$AH$23)),IF(Calculator!$O$6="SINGLEELEMENTS",SUM((((M51/100)*$AJ$22)*$AH$22))+(((((M51/100)*$AJ$22)*$AN$22)*$AH$22)*Calculator!$G$2)-((((M51/100)*$AJ$22)*$AN$22)*$AH$22)+((((M51/100)*$AJ$23)*$AH$23)),IF(Calculator!$O$6="SINGLESPECTRUM",SUM((((M51/100)*$AJ$22)*$AH$22))+(((((M51/100)*$AJ$22)*$AN$22)*$AH$22)*Calculator!$G$4)-((((M51/100)*$AJ$22)*$AN$22)*$AH$22)+((((M51/100)*$AJ$23)*$AH$23)),IF(Calculator!$O$6="SINGLEHOMESTEAD",SUM((((M51/100)*$AJ$22)*$AH$22))+(((((M51/100)*$AJ$22)*$AN$22)*$AH$22)*Calculator!$G$3)-((((M51/100)*$AJ$22)*$AN$22)*$AH$22)+((((M51/100)*$AJ$23)*$AH$23)),IF(Calculator!$O$6="SINGLEBAND A",SUM((((M51/100)*$AJ$22)*$AH$22))+(((((M51/100)*$AJ$22)*$AN$22)*$AH$22)*Calculator!$G$5)-((((M51/100)*$AJ$22)*$AN$22)*$AH$22)+((((M51/100)*$AJ$23)*$AH$23)),IF(Calculator!$O$6="SINGLEBAND B",SUM((((M51/100)*$AJ$22)*$AH$22))+(((((M51/100)*$AJ$22)*$AN$22)*$AH$22)*Calculator!$G$6)-((((M51/100)*$AJ$22)*$AN$22)*$AH$22)+((((M51/100)*$AJ$23)*$AH$23)),IF(Calculator!$O$6="SINGLEBAND C",SUM((((M51/100)*$AJ$22)*$AH$22))+(((((M51/100)*$AJ$22)*$AN$22)*$AH$22)*Calculator!$G$7)-((((M51/100)*$AJ$22)*$AN$22)*$AH$22)+((((M51/100)*$AJ$23)*$AH$23)),IF(Calculator!$O$6="SINGLEBAND D",SUM((((M51/100)*$AJ$22)*$AH$22))+(((((M51/100)*$AJ$22)*$AN$22)*$AH$22)*Calculator!$G$8)-((((M51/100)*$AJ$22)*$AN$22)*$AH$22)+((((M51/100)*$AJ$23)*$AH$23)),IF(Calculator!$O$6="SINGLEURBANE",SUM((((M51/100)*$AJ$22)*$AH$22))+(((((M51/100)*$AJ$22)*$AN$22)*$AH$22)*Calculator!$G$9)-((((M51/100)*$AJ$22)*$AN$22)*$AH$22)+((((M51/100)*$AJ$23)*$AH$23)),IF(Calculator!$O$6="SINGLESILVERANOD",SUM((((M51/100)*$AJ$22)*$AH$22))+(((((M51/100)*$AJ$22)*$AN$22)*$AH$22)*Calculator!$G$10)-((((M51/100)*$AJ$22)*$AN$22)*$AH$22)+((((M51/100)*$AJ$23)*$AH$23)),IF(Calculator!$O$6="SINGLEANOD",SUM((((M51/100)*$AJ$22)*$AH$22))+(((((M51/100)*$AJ$22)*$AN$22)*$AH$22)*Calculator!$G$11)-((((M51/100)*$AJ$22)*$AN$22)*$AH$22)+((((M51/100)*$AJ$23)*$AH$23)),IF(Calculator!$O$6="DUALBASE",SUM((((M51/100)*$AJ$22)*$AH$22))+(((((M51/100)*$AJ$22)*$AN$22)*$AH$22)*Calculator!$G$12)-((((M51/100)*$AJ$22)*$AN$22)*$AH$22)+((((M51/100)*$AJ$23)*$AH$23)),IF(Calculator!$O$6="DUALELEMENTS",SUM((((M51/100)*$AJ$22)*$AH$22))+(((((M51/100)*$AJ$22)*$AN$22)*$AH$22)*Calculator!$G$13)-((((M51/100)*$AJ$22)*$AN$22)*$AH$22)+((((M51/100)*$AJ$23)*$AH$23)),IF(Calculator!$O$6="DUALSPECTRUM",SUM((((M51/100)*$AJ$22)*$AH$22))+(((((M51/100)*$AJ$22)*$AN$22)*$AH$22)*Calculator!$G$15)-((((M51/100)*$AJ$22)*$AN$22)*$AH$22)+((((M51/100)*$AJ$23)*$AH$23)),IF(Calculator!$O$6="DUALHOMESTEAD",SUM((((M51/100)*$AJ$22)*$AH$22))+(((((M51/100)*$AJ$22)*$AN$22)*$AH$22)*Calculator!$G$14)-((((M51/100)*$AJ$22)*$AN$22)*$AH$22)+((((M51/100)*$AJ$23)*$AH$23)),IF(Calculator!$O$6="DUALBAND A",SUM((((M51/100)*$AJ$22)*$AH$22))+(((((M51/100)*$AJ$22)*$AN$22)*$AH$22)*Calculator!$G$16)-((((M51/100)*$AJ$22)*$AN$22)*$AH$22)+((((M51/100)*$AJ$23)*$AH$23)),IF(Calculator!$O$6="DUALBAND B",SUM((((M51/100)*$AJ$22)*$AH$22))+(((((M51/100)*$AJ$22)*$AN$22)*$AH$22)*Calculator!$G$17)-((((M51/100)*$AJ$22)*$AN$22)*$AH$22)+((((M51/100)*$AJ$23)*$AH$23)),IF(Calculator!$O$6="DUALBAND C",SUM((((M51/100)*$AJ$22)*$AH$22))+(((((M51/100)*$AJ$22)*$AN$22)*$AH$22)*Calculator!$G$18)-((((M51/100)*$AJ$22)*$AN$22)*$AH$22)+((((M51/100)*$AJ$23)*$AH$23)),IF(Calculator!$O$6="DUALBAND D",SUM((((M51/100)*$AJ$22)*$AH$22))+(((((M51/100)*$AJ$22)*$AN$22)*$AH$22)*Calculator!$G$19)-((((M51/100)*$AJ$22)*$AN$22)*$AH$22)+((((M51/100)*$AJ$23)*$AH$23)),IF(Calculator!$O$6="DUALURBANE",SUM((((M51/100)*$AJ$22)*$AH$22))+(((((M51/100)*$AJ$22)*$AN$22)*$AH$22)*Calculator!$G$20)-((((M51/100)*$AJ$22)*$AN$22)*$AH$22)+((((M51/100)*$AJ$23)*$AH$23)),IF(Calculator!$O$6="DUALSILVERANOD",SUM((((M51/100)*$AJ$22)*$AH$22))+(((((M51/100)*$AJ$22)*$AN$22)*$AH$22)*Calculator!$G$21)-((((M51/100)*$AJ$22)*$AN$22)*$AH$22)+((((M51/100)*$AJ$23)*$AH$23)),IF(Calculator!$O$6="DUALANOD",SUM((((M51/100)*$AJ$22)*$AH$22))+(((((M51/100)*$AJ$22)*$AN$22)*$AH$22)*Calculator!$G$22)-((((M51/100)*$AJ$22)*$AN$22)*$AH$22)+((((M51/100)*$AJ$23)*$AH$23))))))))))))))))))))))))</f>
        <v>992.98428899999999</v>
      </c>
      <c r="AC51" s="2">
        <f>IF(Calculator!$O$6="SINGLEBASE",SUM((((N51/100)*$AJ$22)*$AH$22))+((((N51/100)*$AJ$23)*$AH$23)),IF(Calculator!$O$6="SINGLEELEMENTS",SUM((((N51/100)*$AJ$22)*$AH$22))+(((((N51/100)*$AJ$22)*$AN$22)*$AH$22)*Calculator!$G$2)-((((N51/100)*$AJ$22)*$AN$22)*$AH$22)+((((N51/100)*$AJ$23)*$AH$23)),IF(Calculator!$O$6="SINGLESPECTRUM",SUM((((N51/100)*$AJ$22)*$AH$22))+(((((N51/100)*$AJ$22)*$AN$22)*$AH$22)*Calculator!$G$4)-((((N51/100)*$AJ$22)*$AN$22)*$AH$22)+((((N51/100)*$AJ$23)*$AH$23)),IF(Calculator!$O$6="SINGLEHOMESTEAD",SUM((((N51/100)*$AJ$22)*$AH$22))+(((((N51/100)*$AJ$22)*$AN$22)*$AH$22)*Calculator!$G$3)-((((N51/100)*$AJ$22)*$AN$22)*$AH$22)+((((N51/100)*$AJ$23)*$AH$23)),IF(Calculator!$O$6="SINGLEBAND A",SUM((((N51/100)*$AJ$22)*$AH$22))+(((((N51/100)*$AJ$22)*$AN$22)*$AH$22)*Calculator!$G$5)-((((N51/100)*$AJ$22)*$AN$22)*$AH$22)+((((N51/100)*$AJ$23)*$AH$23)),IF(Calculator!$O$6="SINGLEBAND B",SUM((((N51/100)*$AJ$22)*$AH$22))+(((((N51/100)*$AJ$22)*$AN$22)*$AH$22)*Calculator!$G$6)-((((N51/100)*$AJ$22)*$AN$22)*$AH$22)+((((N51/100)*$AJ$23)*$AH$23)),IF(Calculator!$O$6="SINGLEBAND C",SUM((((N51/100)*$AJ$22)*$AH$22))+(((((N51/100)*$AJ$22)*$AN$22)*$AH$22)*Calculator!$G$7)-((((N51/100)*$AJ$22)*$AN$22)*$AH$22)+((((N51/100)*$AJ$23)*$AH$23)),IF(Calculator!$O$6="SINGLEBAND D",SUM((((N51/100)*$AJ$22)*$AH$22))+(((((N51/100)*$AJ$22)*$AN$22)*$AH$22)*Calculator!$G$8)-((((N51/100)*$AJ$22)*$AN$22)*$AH$22)+((((N51/100)*$AJ$23)*$AH$23)),IF(Calculator!$O$6="SINGLEURBANE",SUM((((N51/100)*$AJ$22)*$AH$22))+(((((N51/100)*$AJ$22)*$AN$22)*$AH$22)*Calculator!$G$9)-((((N51/100)*$AJ$22)*$AN$22)*$AH$22)+((((N51/100)*$AJ$23)*$AH$23)),IF(Calculator!$O$6="SINGLESILVERANOD",SUM((((N51/100)*$AJ$22)*$AH$22))+(((((N51/100)*$AJ$22)*$AN$22)*$AH$22)*Calculator!$G$10)-((((N51/100)*$AJ$22)*$AN$22)*$AH$22)+((((N51/100)*$AJ$23)*$AH$23)),IF(Calculator!$O$6="SINGLEANOD",SUM((((N51/100)*$AJ$22)*$AH$22))+(((((N51/100)*$AJ$22)*$AN$22)*$AH$22)*Calculator!$G$11)-((((N51/100)*$AJ$22)*$AN$22)*$AH$22)+((((N51/100)*$AJ$23)*$AH$23)),IF(Calculator!$O$6="DUALBASE",SUM((((N51/100)*$AJ$22)*$AH$22))+(((((N51/100)*$AJ$22)*$AN$22)*$AH$22)*Calculator!$G$12)-((((N51/100)*$AJ$22)*$AN$22)*$AH$22)+((((N51/100)*$AJ$23)*$AH$23)),IF(Calculator!$O$6="DUALELEMENTS",SUM((((N51/100)*$AJ$22)*$AH$22))+(((((N51/100)*$AJ$22)*$AN$22)*$AH$22)*Calculator!$G$13)-((((N51/100)*$AJ$22)*$AN$22)*$AH$22)+((((N51/100)*$AJ$23)*$AH$23)),IF(Calculator!$O$6="DUALSPECTRUM",SUM((((N51/100)*$AJ$22)*$AH$22))+(((((N51/100)*$AJ$22)*$AN$22)*$AH$22)*Calculator!$G$15)-((((N51/100)*$AJ$22)*$AN$22)*$AH$22)+((((N51/100)*$AJ$23)*$AH$23)),IF(Calculator!$O$6="DUALHOMESTEAD",SUM((((N51/100)*$AJ$22)*$AH$22))+(((((N51/100)*$AJ$22)*$AN$22)*$AH$22)*Calculator!$G$14)-((((N51/100)*$AJ$22)*$AN$22)*$AH$22)+((((N51/100)*$AJ$23)*$AH$23)),IF(Calculator!$O$6="DUALBAND A",SUM((((N51/100)*$AJ$22)*$AH$22))+(((((N51/100)*$AJ$22)*$AN$22)*$AH$22)*Calculator!$G$16)-((((N51/100)*$AJ$22)*$AN$22)*$AH$22)+((((N51/100)*$AJ$23)*$AH$23)),IF(Calculator!$O$6="DUALBAND B",SUM((((N51/100)*$AJ$22)*$AH$22))+(((((N51/100)*$AJ$22)*$AN$22)*$AH$22)*Calculator!$G$17)-((((N51/100)*$AJ$22)*$AN$22)*$AH$22)+((((N51/100)*$AJ$23)*$AH$23)),IF(Calculator!$O$6="DUALBAND C",SUM((((N51/100)*$AJ$22)*$AH$22))+(((((N51/100)*$AJ$22)*$AN$22)*$AH$22)*Calculator!$G$18)-((((N51/100)*$AJ$22)*$AN$22)*$AH$22)+((((N51/100)*$AJ$23)*$AH$23)),IF(Calculator!$O$6="DUALBAND D",SUM((((N51/100)*$AJ$22)*$AH$22))+(((((N51/100)*$AJ$22)*$AN$22)*$AH$22)*Calculator!$G$19)-((((N51/100)*$AJ$22)*$AN$22)*$AH$22)+((((N51/100)*$AJ$23)*$AH$23)),IF(Calculator!$O$6="DUALURBANE",SUM((((N51/100)*$AJ$22)*$AH$22))+(((((N51/100)*$AJ$22)*$AN$22)*$AH$22)*Calculator!$G$20)-((((N51/100)*$AJ$22)*$AN$22)*$AH$22)+((((N51/100)*$AJ$23)*$AH$23)),IF(Calculator!$O$6="DUALSILVERANOD",SUM((((N51/100)*$AJ$22)*$AH$22))+(((((N51/100)*$AJ$22)*$AN$22)*$AH$22)*Calculator!$G$21)-((((N51/100)*$AJ$22)*$AN$22)*$AH$22)+((((N51/100)*$AJ$23)*$AH$23)),IF(Calculator!$O$6="DUALANOD",SUM((((N51/100)*$AJ$22)*$AH$22))+(((((N51/100)*$AJ$22)*$AN$22)*$AH$22)*Calculator!$G$22)-((((N51/100)*$AJ$22)*$AN$22)*$AH$22)+((((N51/100)*$AJ$23)*$AH$23))))))))))))))))))))))))</f>
        <v>1003.0271569999998</v>
      </c>
    </row>
    <row r="52" spans="1:29">
      <c r="A52" s="8" t="s">
        <v>1402</v>
      </c>
      <c r="B52" s="2">
        <v>2180.5387999999998</v>
      </c>
      <c r="C52" s="2">
        <v>2203.4556499999999</v>
      </c>
      <c r="D52" s="2">
        <v>2227.9504500000003</v>
      </c>
      <c r="E52" s="2">
        <v>2251.1494499999999</v>
      </c>
      <c r="F52" s="2">
        <v>2275.6442499999998</v>
      </c>
      <c r="G52" s="2">
        <v>2298.8432499999999</v>
      </c>
      <c r="H52" s="2">
        <v>2321.7601</v>
      </c>
      <c r="I52" s="2">
        <v>2346.2548999999995</v>
      </c>
      <c r="J52" s="2">
        <v>2369.1821999999997</v>
      </c>
      <c r="K52" s="2">
        <v>2393.6769999999997</v>
      </c>
      <c r="L52" s="2">
        <v>2416.5938500000002</v>
      </c>
      <c r="M52" s="2">
        <v>2439.5211499999996</v>
      </c>
      <c r="N52" s="2">
        <v>2464.0159499999995</v>
      </c>
      <c r="P52" s="8">
        <v>2550</v>
      </c>
      <c r="Q52" s="2">
        <f>IF(Calculator!$O$6="SINGLEBASE",SUM((((B52/100)*$AJ$22)*$AH$22))+((((B52/100)*$AJ$23)*$AH$23)),IF(Calculator!$O$6="SINGLEELEMENTS",SUM((((B52/100)*$AJ$22)*$AH$22))+(((((B52/100)*$AJ$22)*$AN$22)*$AH$22)*Calculator!$G$2)-((((B52/100)*$AJ$22)*$AN$22)*$AH$22)+((((B52/100)*$AJ$23)*$AH$23)),IF(Calculator!$O$6="SINGLESPECTRUM",SUM((((B52/100)*$AJ$22)*$AH$22))+(((((B52/100)*$AJ$22)*$AN$22)*$AH$22)*Calculator!$G$4)-((((B52/100)*$AJ$22)*$AN$22)*$AH$22)+((((B52/100)*$AJ$23)*$AH$23)),IF(Calculator!$O$6="SINGLEHOMESTEAD",SUM((((B52/100)*$AJ$22)*$AH$22))+(((((B52/100)*$AJ$22)*$AN$22)*$AH$22)*Calculator!$G$3)-((((B52/100)*$AJ$22)*$AN$22)*$AH$22)+((((B52/100)*$AJ$23)*$AH$23)),IF(Calculator!$O$6="SINGLEBAND A",SUM((((B52/100)*$AJ$22)*$AH$22))+(((((B52/100)*$AJ$22)*$AN$22)*$AH$22)*Calculator!$G$5)-((((B52/100)*$AJ$22)*$AN$22)*$AH$22)+((((B52/100)*$AJ$23)*$AH$23)),IF(Calculator!$O$6="SINGLEBAND B",SUM((((B52/100)*$AJ$22)*$AH$22))+(((((B52/100)*$AJ$22)*$AN$22)*$AH$22)*Calculator!$G$6)-((((B52/100)*$AJ$22)*$AN$22)*$AH$22)+((((B52/100)*$AJ$23)*$AH$23)),IF(Calculator!$O$6="SINGLEBAND C",SUM((((B52/100)*$AJ$22)*$AH$22))+(((((B52/100)*$AJ$22)*$AN$22)*$AH$22)*Calculator!$G$7)-((((B52/100)*$AJ$22)*$AN$22)*$AH$22)+((((B52/100)*$AJ$23)*$AH$23)),IF(Calculator!$O$6="SINGLEBAND D",SUM((((B52/100)*$AJ$22)*$AH$22))+(((((B52/100)*$AJ$22)*$AN$22)*$AH$22)*Calculator!$G$8)-((((B52/100)*$AJ$22)*$AN$22)*$AH$22)+((((B52/100)*$AJ$23)*$AH$23)),IF(Calculator!$O$6="SINGLEURBANE",SUM((((B52/100)*$AJ$22)*$AH$22))+(((((B52/100)*$AJ$22)*$AN$22)*$AH$22)*Calculator!$G$9)-((((B52/100)*$AJ$22)*$AN$22)*$AH$22)+((((B52/100)*$AJ$23)*$AH$23)),IF(Calculator!$O$6="SINGLESILVERANOD",SUM((((B52/100)*$AJ$22)*$AH$22))+(((((B52/100)*$AJ$22)*$AN$22)*$AH$22)*Calculator!$G$10)-((((B52/100)*$AJ$22)*$AN$22)*$AH$22)+((((B52/100)*$AJ$23)*$AH$23)),IF(Calculator!$O$6="SINGLEANOD",SUM((((B52/100)*$AJ$22)*$AH$22))+(((((B52/100)*$AJ$22)*$AN$22)*$AH$22)*Calculator!$G$11)-((((B52/100)*$AJ$22)*$AN$22)*$AH$22)+((((B52/100)*$AJ$23)*$AH$23)),IF(Calculator!$O$6="DUALBASE",SUM((((B52/100)*$AJ$22)*$AH$22))+(((((B52/100)*$AJ$22)*$AN$22)*$AH$22)*Calculator!$G$12)-((((B52/100)*$AJ$22)*$AN$22)*$AH$22)+((((B52/100)*$AJ$23)*$AH$23)),IF(Calculator!$O$6="DUALELEMENTS",SUM((((B52/100)*$AJ$22)*$AH$22))+(((((B52/100)*$AJ$22)*$AN$22)*$AH$22)*Calculator!$G$13)-((((B52/100)*$AJ$22)*$AN$22)*$AH$22)+((((B52/100)*$AJ$23)*$AH$23)),IF(Calculator!$O$6="DUALSPECTRUM",SUM((((B52/100)*$AJ$22)*$AH$22))+(((((B52/100)*$AJ$22)*$AN$22)*$AH$22)*Calculator!$G$15)-((((B52/100)*$AJ$22)*$AN$22)*$AH$22)+((((B52/100)*$AJ$23)*$AH$23)),IF(Calculator!$O$6="DUALHOMESTEAD",SUM((((B52/100)*$AJ$22)*$AH$22))+(((((B52/100)*$AJ$22)*$AN$22)*$AH$22)*Calculator!$G$14)-((((B52/100)*$AJ$22)*$AN$22)*$AH$22)+((((B52/100)*$AJ$23)*$AH$23)),IF(Calculator!$O$6="DUALBAND A",SUM((((B52/100)*$AJ$22)*$AH$22))+(((((B52/100)*$AJ$22)*$AN$22)*$AH$22)*Calculator!$G$16)-((((B52/100)*$AJ$22)*$AN$22)*$AH$22)+((((B52/100)*$AJ$23)*$AH$23)),IF(Calculator!$O$6="DUALBAND B",SUM((((B52/100)*$AJ$22)*$AH$22))+(((((B52/100)*$AJ$22)*$AN$22)*$AH$22)*Calculator!$G$17)-((((B52/100)*$AJ$22)*$AN$22)*$AH$22)+((((B52/100)*$AJ$23)*$AH$23)),IF(Calculator!$O$6="DUALBAND C",SUM((((B52/100)*$AJ$22)*$AH$22))+(((((B52/100)*$AJ$22)*$AN$22)*$AH$22)*Calculator!$G$18)-((((B52/100)*$AJ$22)*$AN$22)*$AH$22)+((((B52/100)*$AJ$23)*$AH$23)),IF(Calculator!$O$6="DUALBAND D",SUM((((B52/100)*$AJ$22)*$AH$22))+(((((B52/100)*$AJ$22)*$AN$22)*$AH$22)*Calculator!$G$19)-((((B52/100)*$AJ$22)*$AN$22)*$AH$22)+((((B52/100)*$AJ$23)*$AH$23)),IF(Calculator!$O$6="DUALURBANE",SUM((((B52/100)*$AJ$22)*$AH$22))+(((((B52/100)*$AJ$22)*$AN$22)*$AH$22)*Calculator!$G$20)-((((B52/100)*$AJ$22)*$AN$22)*$AH$22)+((((B52/100)*$AJ$23)*$AH$23)),IF(Calculator!$O$6="DUALSILVERANOD",SUM((((B52/100)*$AJ$22)*$AH$22))+(((((B52/100)*$AJ$22)*$AN$22)*$AH$22)*Calculator!$G$21)-((((B52/100)*$AJ$22)*$AN$22)*$AH$22)+((((B52/100)*$AJ$23)*$AH$23)),IF(Calculator!$O$6="DUALANOD",SUM((((B52/100)*$AJ$22)*$AH$22))+(((((B52/100)*$AJ$22)*$AN$22)*$AH$22)*Calculator!$G$22)-((((B52/100)*$AJ$22)*$AN$22)*$AH$22)+((((B52/100)*$AJ$23)*$AH$23))))))))))))))))))))))))</f>
        <v>894.02090799999996</v>
      </c>
      <c r="R52" s="2">
        <f>IF(Calculator!$O$6="SINGLEBASE",SUM((((C52/100)*$AJ$22)*$AH$22))+((((C52/100)*$AJ$23)*$AH$23)),IF(Calculator!$O$6="SINGLEELEMENTS",SUM((((C52/100)*$AJ$22)*$AH$22))+(((((C52/100)*$AJ$22)*$AN$22)*$AH$22)*Calculator!$G$2)-((((C52/100)*$AJ$22)*$AN$22)*$AH$22)+((((C52/100)*$AJ$23)*$AH$23)),IF(Calculator!$O$6="SINGLESPECTRUM",SUM((((C52/100)*$AJ$22)*$AH$22))+(((((C52/100)*$AJ$22)*$AN$22)*$AH$22)*Calculator!$G$4)-((((C52/100)*$AJ$22)*$AN$22)*$AH$22)+((((C52/100)*$AJ$23)*$AH$23)),IF(Calculator!$O$6="SINGLEHOMESTEAD",SUM((((C52/100)*$AJ$22)*$AH$22))+(((((C52/100)*$AJ$22)*$AN$22)*$AH$22)*Calculator!$G$3)-((((C52/100)*$AJ$22)*$AN$22)*$AH$22)+((((C52/100)*$AJ$23)*$AH$23)),IF(Calculator!$O$6="SINGLEBAND A",SUM((((C52/100)*$AJ$22)*$AH$22))+(((((C52/100)*$AJ$22)*$AN$22)*$AH$22)*Calculator!$G$5)-((((C52/100)*$AJ$22)*$AN$22)*$AH$22)+((((C52/100)*$AJ$23)*$AH$23)),IF(Calculator!$O$6="SINGLEBAND B",SUM((((C52/100)*$AJ$22)*$AH$22))+(((((C52/100)*$AJ$22)*$AN$22)*$AH$22)*Calculator!$G$6)-((((C52/100)*$AJ$22)*$AN$22)*$AH$22)+((((C52/100)*$AJ$23)*$AH$23)),IF(Calculator!$O$6="SINGLEBAND C",SUM((((C52/100)*$AJ$22)*$AH$22))+(((((C52/100)*$AJ$22)*$AN$22)*$AH$22)*Calculator!$G$7)-((((C52/100)*$AJ$22)*$AN$22)*$AH$22)+((((C52/100)*$AJ$23)*$AH$23)),IF(Calculator!$O$6="SINGLEBAND D",SUM((((C52/100)*$AJ$22)*$AH$22))+(((((C52/100)*$AJ$22)*$AN$22)*$AH$22)*Calculator!$G$8)-((((C52/100)*$AJ$22)*$AN$22)*$AH$22)+((((C52/100)*$AJ$23)*$AH$23)),IF(Calculator!$O$6="SINGLEURBANE",SUM((((C52/100)*$AJ$22)*$AH$22))+(((((C52/100)*$AJ$22)*$AN$22)*$AH$22)*Calculator!$G$9)-((((C52/100)*$AJ$22)*$AN$22)*$AH$22)+((((C52/100)*$AJ$23)*$AH$23)),IF(Calculator!$O$6="SINGLESILVERANOD",SUM((((C52/100)*$AJ$22)*$AH$22))+(((((C52/100)*$AJ$22)*$AN$22)*$AH$22)*Calculator!$G$10)-((((C52/100)*$AJ$22)*$AN$22)*$AH$22)+((((C52/100)*$AJ$23)*$AH$23)),IF(Calculator!$O$6="SINGLEANOD",SUM((((C52/100)*$AJ$22)*$AH$22))+(((((C52/100)*$AJ$22)*$AN$22)*$AH$22)*Calculator!$G$11)-((((C52/100)*$AJ$22)*$AN$22)*$AH$22)+((((C52/100)*$AJ$23)*$AH$23)),IF(Calculator!$O$6="DUALBASE",SUM((((C52/100)*$AJ$22)*$AH$22))+(((((C52/100)*$AJ$22)*$AN$22)*$AH$22)*Calculator!$G$12)-((((C52/100)*$AJ$22)*$AN$22)*$AH$22)+((((C52/100)*$AJ$23)*$AH$23)),IF(Calculator!$O$6="DUALELEMENTS",SUM((((C52/100)*$AJ$22)*$AH$22))+(((((C52/100)*$AJ$22)*$AN$22)*$AH$22)*Calculator!$G$13)-((((C52/100)*$AJ$22)*$AN$22)*$AH$22)+((((C52/100)*$AJ$23)*$AH$23)),IF(Calculator!$O$6="DUALSPECTRUM",SUM((((C52/100)*$AJ$22)*$AH$22))+(((((C52/100)*$AJ$22)*$AN$22)*$AH$22)*Calculator!$G$15)-((((C52/100)*$AJ$22)*$AN$22)*$AH$22)+((((C52/100)*$AJ$23)*$AH$23)),IF(Calculator!$O$6="DUALHOMESTEAD",SUM((((C52/100)*$AJ$22)*$AH$22))+(((((C52/100)*$AJ$22)*$AN$22)*$AH$22)*Calculator!$G$14)-((((C52/100)*$AJ$22)*$AN$22)*$AH$22)+((((C52/100)*$AJ$23)*$AH$23)),IF(Calculator!$O$6="DUALBAND A",SUM((((C52/100)*$AJ$22)*$AH$22))+(((((C52/100)*$AJ$22)*$AN$22)*$AH$22)*Calculator!$G$16)-((((C52/100)*$AJ$22)*$AN$22)*$AH$22)+((((C52/100)*$AJ$23)*$AH$23)),IF(Calculator!$O$6="DUALBAND B",SUM((((C52/100)*$AJ$22)*$AH$22))+(((((C52/100)*$AJ$22)*$AN$22)*$AH$22)*Calculator!$G$17)-((((C52/100)*$AJ$22)*$AN$22)*$AH$22)+((((C52/100)*$AJ$23)*$AH$23)),IF(Calculator!$O$6="DUALBAND C",SUM((((C52/100)*$AJ$22)*$AH$22))+(((((C52/100)*$AJ$22)*$AN$22)*$AH$22)*Calculator!$G$18)-((((C52/100)*$AJ$22)*$AN$22)*$AH$22)+((((C52/100)*$AJ$23)*$AH$23)),IF(Calculator!$O$6="DUALBAND D",SUM((((C52/100)*$AJ$22)*$AH$22))+(((((C52/100)*$AJ$22)*$AN$22)*$AH$22)*Calculator!$G$19)-((((C52/100)*$AJ$22)*$AN$22)*$AH$22)+((((C52/100)*$AJ$23)*$AH$23)),IF(Calculator!$O$6="DUALURBANE",SUM((((C52/100)*$AJ$22)*$AH$22))+(((((C52/100)*$AJ$22)*$AN$22)*$AH$22)*Calculator!$G$20)-((((C52/100)*$AJ$22)*$AN$22)*$AH$22)+((((C52/100)*$AJ$23)*$AH$23)),IF(Calculator!$O$6="DUALSILVERANOD",SUM((((C52/100)*$AJ$22)*$AH$22))+(((((C52/100)*$AJ$22)*$AN$22)*$AH$22)*Calculator!$G$21)-((((C52/100)*$AJ$22)*$AN$22)*$AH$22)+((((C52/100)*$AJ$23)*$AH$23)),IF(Calculator!$O$6="DUALANOD",SUM((((C52/100)*$AJ$22)*$AH$22))+(((((C52/100)*$AJ$22)*$AN$22)*$AH$22)*Calculator!$G$22)-((((C52/100)*$AJ$22)*$AN$22)*$AH$22)+((((C52/100)*$AJ$23)*$AH$23))))))))))))))))))))))))</f>
        <v>903.41681649999987</v>
      </c>
      <c r="S52" s="2">
        <f>IF(Calculator!$O$6="SINGLEBASE",SUM((((D52/100)*$AJ$22)*$AH$22))+((((D52/100)*$AJ$23)*$AH$23)),IF(Calculator!$O$6="SINGLEELEMENTS",SUM((((D52/100)*$AJ$22)*$AH$22))+(((((D52/100)*$AJ$22)*$AN$22)*$AH$22)*Calculator!$G$2)-((((D52/100)*$AJ$22)*$AN$22)*$AH$22)+((((D52/100)*$AJ$23)*$AH$23)),IF(Calculator!$O$6="SINGLESPECTRUM",SUM((((D52/100)*$AJ$22)*$AH$22))+(((((D52/100)*$AJ$22)*$AN$22)*$AH$22)*Calculator!$G$4)-((((D52/100)*$AJ$22)*$AN$22)*$AH$22)+((((D52/100)*$AJ$23)*$AH$23)),IF(Calculator!$O$6="SINGLEHOMESTEAD",SUM((((D52/100)*$AJ$22)*$AH$22))+(((((D52/100)*$AJ$22)*$AN$22)*$AH$22)*Calculator!$G$3)-((((D52/100)*$AJ$22)*$AN$22)*$AH$22)+((((D52/100)*$AJ$23)*$AH$23)),IF(Calculator!$O$6="SINGLEBAND A",SUM((((D52/100)*$AJ$22)*$AH$22))+(((((D52/100)*$AJ$22)*$AN$22)*$AH$22)*Calculator!$G$5)-((((D52/100)*$AJ$22)*$AN$22)*$AH$22)+((((D52/100)*$AJ$23)*$AH$23)),IF(Calculator!$O$6="SINGLEBAND B",SUM((((D52/100)*$AJ$22)*$AH$22))+(((((D52/100)*$AJ$22)*$AN$22)*$AH$22)*Calculator!$G$6)-((((D52/100)*$AJ$22)*$AN$22)*$AH$22)+((((D52/100)*$AJ$23)*$AH$23)),IF(Calculator!$O$6="SINGLEBAND C",SUM((((D52/100)*$AJ$22)*$AH$22))+(((((D52/100)*$AJ$22)*$AN$22)*$AH$22)*Calculator!$G$7)-((((D52/100)*$AJ$22)*$AN$22)*$AH$22)+((((D52/100)*$AJ$23)*$AH$23)),IF(Calculator!$O$6="SINGLEBAND D",SUM((((D52/100)*$AJ$22)*$AH$22))+(((((D52/100)*$AJ$22)*$AN$22)*$AH$22)*Calculator!$G$8)-((((D52/100)*$AJ$22)*$AN$22)*$AH$22)+((((D52/100)*$AJ$23)*$AH$23)),IF(Calculator!$O$6="SINGLEURBANE",SUM((((D52/100)*$AJ$22)*$AH$22))+(((((D52/100)*$AJ$22)*$AN$22)*$AH$22)*Calculator!$G$9)-((((D52/100)*$AJ$22)*$AN$22)*$AH$22)+((((D52/100)*$AJ$23)*$AH$23)),IF(Calculator!$O$6="SINGLESILVERANOD",SUM((((D52/100)*$AJ$22)*$AH$22))+(((((D52/100)*$AJ$22)*$AN$22)*$AH$22)*Calculator!$G$10)-((((D52/100)*$AJ$22)*$AN$22)*$AH$22)+((((D52/100)*$AJ$23)*$AH$23)),IF(Calculator!$O$6="SINGLEANOD",SUM((((D52/100)*$AJ$22)*$AH$22))+(((((D52/100)*$AJ$22)*$AN$22)*$AH$22)*Calculator!$G$11)-((((D52/100)*$AJ$22)*$AN$22)*$AH$22)+((((D52/100)*$AJ$23)*$AH$23)),IF(Calculator!$O$6="DUALBASE",SUM((((D52/100)*$AJ$22)*$AH$22))+(((((D52/100)*$AJ$22)*$AN$22)*$AH$22)*Calculator!$G$12)-((((D52/100)*$AJ$22)*$AN$22)*$AH$22)+((((D52/100)*$AJ$23)*$AH$23)),IF(Calculator!$O$6="DUALELEMENTS",SUM((((D52/100)*$AJ$22)*$AH$22))+(((((D52/100)*$AJ$22)*$AN$22)*$AH$22)*Calculator!$G$13)-((((D52/100)*$AJ$22)*$AN$22)*$AH$22)+((((D52/100)*$AJ$23)*$AH$23)),IF(Calculator!$O$6="DUALSPECTRUM",SUM((((D52/100)*$AJ$22)*$AH$22))+(((((D52/100)*$AJ$22)*$AN$22)*$AH$22)*Calculator!$G$15)-((((D52/100)*$AJ$22)*$AN$22)*$AH$22)+((((D52/100)*$AJ$23)*$AH$23)),IF(Calculator!$O$6="DUALHOMESTEAD",SUM((((D52/100)*$AJ$22)*$AH$22))+(((((D52/100)*$AJ$22)*$AN$22)*$AH$22)*Calculator!$G$14)-((((D52/100)*$AJ$22)*$AN$22)*$AH$22)+((((D52/100)*$AJ$23)*$AH$23)),IF(Calculator!$O$6="DUALBAND A",SUM((((D52/100)*$AJ$22)*$AH$22))+(((((D52/100)*$AJ$22)*$AN$22)*$AH$22)*Calculator!$G$16)-((((D52/100)*$AJ$22)*$AN$22)*$AH$22)+((((D52/100)*$AJ$23)*$AH$23)),IF(Calculator!$O$6="DUALBAND B",SUM((((D52/100)*$AJ$22)*$AH$22))+(((((D52/100)*$AJ$22)*$AN$22)*$AH$22)*Calculator!$G$17)-((((D52/100)*$AJ$22)*$AN$22)*$AH$22)+((((D52/100)*$AJ$23)*$AH$23)),IF(Calculator!$O$6="DUALBAND C",SUM((((D52/100)*$AJ$22)*$AH$22))+(((((D52/100)*$AJ$22)*$AN$22)*$AH$22)*Calculator!$G$18)-((((D52/100)*$AJ$22)*$AN$22)*$AH$22)+((((D52/100)*$AJ$23)*$AH$23)),IF(Calculator!$O$6="DUALBAND D",SUM((((D52/100)*$AJ$22)*$AH$22))+(((((D52/100)*$AJ$22)*$AN$22)*$AH$22)*Calculator!$G$19)-((((D52/100)*$AJ$22)*$AN$22)*$AH$22)+((((D52/100)*$AJ$23)*$AH$23)),IF(Calculator!$O$6="DUALURBANE",SUM((((D52/100)*$AJ$22)*$AH$22))+(((((D52/100)*$AJ$22)*$AN$22)*$AH$22)*Calculator!$G$20)-((((D52/100)*$AJ$22)*$AN$22)*$AH$22)+((((D52/100)*$AJ$23)*$AH$23)),IF(Calculator!$O$6="DUALSILVERANOD",SUM((((D52/100)*$AJ$22)*$AH$22))+(((((D52/100)*$AJ$22)*$AN$22)*$AH$22)*Calculator!$G$21)-((((D52/100)*$AJ$22)*$AN$22)*$AH$22)+((((D52/100)*$AJ$23)*$AH$23)),IF(Calculator!$O$6="DUALANOD",SUM((((D52/100)*$AJ$22)*$AH$22))+(((((D52/100)*$AJ$22)*$AN$22)*$AH$22)*Calculator!$G$22)-((((D52/100)*$AJ$22)*$AN$22)*$AH$22)+((((D52/100)*$AJ$23)*$AH$23))))))))))))))))))))))))</f>
        <v>913.45968449999998</v>
      </c>
      <c r="T52" s="2">
        <f>IF(Calculator!$O$6="SINGLEBASE",SUM((((E52/100)*$AJ$22)*$AH$22))+((((E52/100)*$AJ$23)*$AH$23)),IF(Calculator!$O$6="SINGLEELEMENTS",SUM((((E52/100)*$AJ$22)*$AH$22))+(((((E52/100)*$AJ$22)*$AN$22)*$AH$22)*Calculator!$G$2)-((((E52/100)*$AJ$22)*$AN$22)*$AH$22)+((((E52/100)*$AJ$23)*$AH$23)),IF(Calculator!$O$6="SINGLESPECTRUM",SUM((((E52/100)*$AJ$22)*$AH$22))+(((((E52/100)*$AJ$22)*$AN$22)*$AH$22)*Calculator!$G$4)-((((E52/100)*$AJ$22)*$AN$22)*$AH$22)+((((E52/100)*$AJ$23)*$AH$23)),IF(Calculator!$O$6="SINGLEHOMESTEAD",SUM((((E52/100)*$AJ$22)*$AH$22))+(((((E52/100)*$AJ$22)*$AN$22)*$AH$22)*Calculator!$G$3)-((((E52/100)*$AJ$22)*$AN$22)*$AH$22)+((((E52/100)*$AJ$23)*$AH$23)),IF(Calculator!$O$6="SINGLEBAND A",SUM((((E52/100)*$AJ$22)*$AH$22))+(((((E52/100)*$AJ$22)*$AN$22)*$AH$22)*Calculator!$G$5)-((((E52/100)*$AJ$22)*$AN$22)*$AH$22)+((((E52/100)*$AJ$23)*$AH$23)),IF(Calculator!$O$6="SINGLEBAND B",SUM((((E52/100)*$AJ$22)*$AH$22))+(((((E52/100)*$AJ$22)*$AN$22)*$AH$22)*Calculator!$G$6)-((((E52/100)*$AJ$22)*$AN$22)*$AH$22)+((((E52/100)*$AJ$23)*$AH$23)),IF(Calculator!$O$6="SINGLEBAND C",SUM((((E52/100)*$AJ$22)*$AH$22))+(((((E52/100)*$AJ$22)*$AN$22)*$AH$22)*Calculator!$G$7)-((((E52/100)*$AJ$22)*$AN$22)*$AH$22)+((((E52/100)*$AJ$23)*$AH$23)),IF(Calculator!$O$6="SINGLEBAND D",SUM((((E52/100)*$AJ$22)*$AH$22))+(((((E52/100)*$AJ$22)*$AN$22)*$AH$22)*Calculator!$G$8)-((((E52/100)*$AJ$22)*$AN$22)*$AH$22)+((((E52/100)*$AJ$23)*$AH$23)),IF(Calculator!$O$6="SINGLEURBANE",SUM((((E52/100)*$AJ$22)*$AH$22))+(((((E52/100)*$AJ$22)*$AN$22)*$AH$22)*Calculator!$G$9)-((((E52/100)*$AJ$22)*$AN$22)*$AH$22)+((((E52/100)*$AJ$23)*$AH$23)),IF(Calculator!$O$6="SINGLESILVERANOD",SUM((((E52/100)*$AJ$22)*$AH$22))+(((((E52/100)*$AJ$22)*$AN$22)*$AH$22)*Calculator!$G$10)-((((E52/100)*$AJ$22)*$AN$22)*$AH$22)+((((E52/100)*$AJ$23)*$AH$23)),IF(Calculator!$O$6="SINGLEANOD",SUM((((E52/100)*$AJ$22)*$AH$22))+(((((E52/100)*$AJ$22)*$AN$22)*$AH$22)*Calculator!$G$11)-((((E52/100)*$AJ$22)*$AN$22)*$AH$22)+((((E52/100)*$AJ$23)*$AH$23)),IF(Calculator!$O$6="DUALBASE",SUM((((E52/100)*$AJ$22)*$AH$22))+(((((E52/100)*$AJ$22)*$AN$22)*$AH$22)*Calculator!$G$12)-((((E52/100)*$AJ$22)*$AN$22)*$AH$22)+((((E52/100)*$AJ$23)*$AH$23)),IF(Calculator!$O$6="DUALELEMENTS",SUM((((E52/100)*$AJ$22)*$AH$22))+(((((E52/100)*$AJ$22)*$AN$22)*$AH$22)*Calculator!$G$13)-((((E52/100)*$AJ$22)*$AN$22)*$AH$22)+((((E52/100)*$AJ$23)*$AH$23)),IF(Calculator!$O$6="DUALSPECTRUM",SUM((((E52/100)*$AJ$22)*$AH$22))+(((((E52/100)*$AJ$22)*$AN$22)*$AH$22)*Calculator!$G$15)-((((E52/100)*$AJ$22)*$AN$22)*$AH$22)+((((E52/100)*$AJ$23)*$AH$23)),IF(Calculator!$O$6="DUALHOMESTEAD",SUM((((E52/100)*$AJ$22)*$AH$22))+(((((E52/100)*$AJ$22)*$AN$22)*$AH$22)*Calculator!$G$14)-((((E52/100)*$AJ$22)*$AN$22)*$AH$22)+((((E52/100)*$AJ$23)*$AH$23)),IF(Calculator!$O$6="DUALBAND A",SUM((((E52/100)*$AJ$22)*$AH$22))+(((((E52/100)*$AJ$22)*$AN$22)*$AH$22)*Calculator!$G$16)-((((E52/100)*$AJ$22)*$AN$22)*$AH$22)+((((E52/100)*$AJ$23)*$AH$23)),IF(Calculator!$O$6="DUALBAND B",SUM((((E52/100)*$AJ$22)*$AH$22))+(((((E52/100)*$AJ$22)*$AN$22)*$AH$22)*Calculator!$G$17)-((((E52/100)*$AJ$22)*$AN$22)*$AH$22)+((((E52/100)*$AJ$23)*$AH$23)),IF(Calculator!$O$6="DUALBAND C",SUM((((E52/100)*$AJ$22)*$AH$22))+(((((E52/100)*$AJ$22)*$AN$22)*$AH$22)*Calculator!$G$18)-((((E52/100)*$AJ$22)*$AN$22)*$AH$22)+((((E52/100)*$AJ$23)*$AH$23)),IF(Calculator!$O$6="DUALBAND D",SUM((((E52/100)*$AJ$22)*$AH$22))+(((((E52/100)*$AJ$22)*$AN$22)*$AH$22)*Calculator!$G$19)-((((E52/100)*$AJ$22)*$AN$22)*$AH$22)+((((E52/100)*$AJ$23)*$AH$23)),IF(Calculator!$O$6="DUALURBANE",SUM((((E52/100)*$AJ$22)*$AH$22))+(((((E52/100)*$AJ$22)*$AN$22)*$AH$22)*Calculator!$G$20)-((((E52/100)*$AJ$22)*$AN$22)*$AH$22)+((((E52/100)*$AJ$23)*$AH$23)),IF(Calculator!$O$6="DUALSILVERANOD",SUM((((E52/100)*$AJ$22)*$AH$22))+(((((E52/100)*$AJ$22)*$AN$22)*$AH$22)*Calculator!$G$21)-((((E52/100)*$AJ$22)*$AN$22)*$AH$22)+((((E52/100)*$AJ$23)*$AH$23)),IF(Calculator!$O$6="DUALANOD",SUM((((E52/100)*$AJ$22)*$AH$22))+(((((E52/100)*$AJ$22)*$AN$22)*$AH$22)*Calculator!$G$22)-((((E52/100)*$AJ$22)*$AN$22)*$AH$22)+((((E52/100)*$AJ$23)*$AH$23))))))))))))))))))))))))</f>
        <v>922.97127449999994</v>
      </c>
      <c r="U52" s="2">
        <f>IF(Calculator!$O$6="SINGLEBASE",SUM((((F52/100)*$AJ$22)*$AH$22))+((((F52/100)*$AJ$23)*$AH$23)),IF(Calculator!$O$6="SINGLEELEMENTS",SUM((((F52/100)*$AJ$22)*$AH$22))+(((((F52/100)*$AJ$22)*$AN$22)*$AH$22)*Calculator!$G$2)-((((F52/100)*$AJ$22)*$AN$22)*$AH$22)+((((F52/100)*$AJ$23)*$AH$23)),IF(Calculator!$O$6="SINGLESPECTRUM",SUM((((F52/100)*$AJ$22)*$AH$22))+(((((F52/100)*$AJ$22)*$AN$22)*$AH$22)*Calculator!$G$4)-((((F52/100)*$AJ$22)*$AN$22)*$AH$22)+((((F52/100)*$AJ$23)*$AH$23)),IF(Calculator!$O$6="SINGLEHOMESTEAD",SUM((((F52/100)*$AJ$22)*$AH$22))+(((((F52/100)*$AJ$22)*$AN$22)*$AH$22)*Calculator!$G$3)-((((F52/100)*$AJ$22)*$AN$22)*$AH$22)+((((F52/100)*$AJ$23)*$AH$23)),IF(Calculator!$O$6="SINGLEBAND A",SUM((((F52/100)*$AJ$22)*$AH$22))+(((((F52/100)*$AJ$22)*$AN$22)*$AH$22)*Calculator!$G$5)-((((F52/100)*$AJ$22)*$AN$22)*$AH$22)+((((F52/100)*$AJ$23)*$AH$23)),IF(Calculator!$O$6="SINGLEBAND B",SUM((((F52/100)*$AJ$22)*$AH$22))+(((((F52/100)*$AJ$22)*$AN$22)*$AH$22)*Calculator!$G$6)-((((F52/100)*$AJ$22)*$AN$22)*$AH$22)+((((F52/100)*$AJ$23)*$AH$23)),IF(Calculator!$O$6="SINGLEBAND C",SUM((((F52/100)*$AJ$22)*$AH$22))+(((((F52/100)*$AJ$22)*$AN$22)*$AH$22)*Calculator!$G$7)-((((F52/100)*$AJ$22)*$AN$22)*$AH$22)+((((F52/100)*$AJ$23)*$AH$23)),IF(Calculator!$O$6="SINGLEBAND D",SUM((((F52/100)*$AJ$22)*$AH$22))+(((((F52/100)*$AJ$22)*$AN$22)*$AH$22)*Calculator!$G$8)-((((F52/100)*$AJ$22)*$AN$22)*$AH$22)+((((F52/100)*$AJ$23)*$AH$23)),IF(Calculator!$O$6="SINGLEURBANE",SUM((((F52/100)*$AJ$22)*$AH$22))+(((((F52/100)*$AJ$22)*$AN$22)*$AH$22)*Calculator!$G$9)-((((F52/100)*$AJ$22)*$AN$22)*$AH$22)+((((F52/100)*$AJ$23)*$AH$23)),IF(Calculator!$O$6="SINGLESILVERANOD",SUM((((F52/100)*$AJ$22)*$AH$22))+(((((F52/100)*$AJ$22)*$AN$22)*$AH$22)*Calculator!$G$10)-((((F52/100)*$AJ$22)*$AN$22)*$AH$22)+((((F52/100)*$AJ$23)*$AH$23)),IF(Calculator!$O$6="SINGLEANOD",SUM((((F52/100)*$AJ$22)*$AH$22))+(((((F52/100)*$AJ$22)*$AN$22)*$AH$22)*Calculator!$G$11)-((((F52/100)*$AJ$22)*$AN$22)*$AH$22)+((((F52/100)*$AJ$23)*$AH$23)),IF(Calculator!$O$6="DUALBASE",SUM((((F52/100)*$AJ$22)*$AH$22))+(((((F52/100)*$AJ$22)*$AN$22)*$AH$22)*Calculator!$G$12)-((((F52/100)*$AJ$22)*$AN$22)*$AH$22)+((((F52/100)*$AJ$23)*$AH$23)),IF(Calculator!$O$6="DUALELEMENTS",SUM((((F52/100)*$AJ$22)*$AH$22))+(((((F52/100)*$AJ$22)*$AN$22)*$AH$22)*Calculator!$G$13)-((((F52/100)*$AJ$22)*$AN$22)*$AH$22)+((((F52/100)*$AJ$23)*$AH$23)),IF(Calculator!$O$6="DUALSPECTRUM",SUM((((F52/100)*$AJ$22)*$AH$22))+(((((F52/100)*$AJ$22)*$AN$22)*$AH$22)*Calculator!$G$15)-((((F52/100)*$AJ$22)*$AN$22)*$AH$22)+((((F52/100)*$AJ$23)*$AH$23)),IF(Calculator!$O$6="DUALHOMESTEAD",SUM((((F52/100)*$AJ$22)*$AH$22))+(((((F52/100)*$AJ$22)*$AN$22)*$AH$22)*Calculator!$G$14)-((((F52/100)*$AJ$22)*$AN$22)*$AH$22)+((((F52/100)*$AJ$23)*$AH$23)),IF(Calculator!$O$6="DUALBAND A",SUM((((F52/100)*$AJ$22)*$AH$22))+(((((F52/100)*$AJ$22)*$AN$22)*$AH$22)*Calculator!$G$16)-((((F52/100)*$AJ$22)*$AN$22)*$AH$22)+((((F52/100)*$AJ$23)*$AH$23)),IF(Calculator!$O$6="DUALBAND B",SUM((((F52/100)*$AJ$22)*$AH$22))+(((((F52/100)*$AJ$22)*$AN$22)*$AH$22)*Calculator!$G$17)-((((F52/100)*$AJ$22)*$AN$22)*$AH$22)+((((F52/100)*$AJ$23)*$AH$23)),IF(Calculator!$O$6="DUALBAND C",SUM((((F52/100)*$AJ$22)*$AH$22))+(((((F52/100)*$AJ$22)*$AN$22)*$AH$22)*Calculator!$G$18)-((((F52/100)*$AJ$22)*$AN$22)*$AH$22)+((((F52/100)*$AJ$23)*$AH$23)),IF(Calculator!$O$6="DUALBAND D",SUM((((F52/100)*$AJ$22)*$AH$22))+(((((F52/100)*$AJ$22)*$AN$22)*$AH$22)*Calculator!$G$19)-((((F52/100)*$AJ$22)*$AN$22)*$AH$22)+((((F52/100)*$AJ$23)*$AH$23)),IF(Calculator!$O$6="DUALURBANE",SUM((((F52/100)*$AJ$22)*$AH$22))+(((((F52/100)*$AJ$22)*$AN$22)*$AH$22)*Calculator!$G$20)-((((F52/100)*$AJ$22)*$AN$22)*$AH$22)+((((F52/100)*$AJ$23)*$AH$23)),IF(Calculator!$O$6="DUALSILVERANOD",SUM((((F52/100)*$AJ$22)*$AH$22))+(((((F52/100)*$AJ$22)*$AN$22)*$AH$22)*Calculator!$G$21)-((((F52/100)*$AJ$22)*$AN$22)*$AH$22)+((((F52/100)*$AJ$23)*$AH$23)),IF(Calculator!$O$6="DUALANOD",SUM((((F52/100)*$AJ$22)*$AH$22))+(((((F52/100)*$AJ$22)*$AN$22)*$AH$22)*Calculator!$G$22)-((((F52/100)*$AJ$22)*$AN$22)*$AH$22)+((((F52/100)*$AJ$23)*$AH$23))))))))))))))))))))))))</f>
        <v>933.01414249999993</v>
      </c>
      <c r="V52" s="2">
        <f>IF(Calculator!$O$6="SINGLEBASE",SUM((((G52/100)*$AJ$22)*$AH$22))+((((G52/100)*$AJ$23)*$AH$23)),IF(Calculator!$O$6="SINGLEELEMENTS",SUM((((G52/100)*$AJ$22)*$AH$22))+(((((G52/100)*$AJ$22)*$AN$22)*$AH$22)*Calculator!$G$2)-((((G52/100)*$AJ$22)*$AN$22)*$AH$22)+((((G52/100)*$AJ$23)*$AH$23)),IF(Calculator!$O$6="SINGLESPECTRUM",SUM((((G52/100)*$AJ$22)*$AH$22))+(((((G52/100)*$AJ$22)*$AN$22)*$AH$22)*Calculator!$G$4)-((((G52/100)*$AJ$22)*$AN$22)*$AH$22)+((((G52/100)*$AJ$23)*$AH$23)),IF(Calculator!$O$6="SINGLEHOMESTEAD",SUM((((G52/100)*$AJ$22)*$AH$22))+(((((G52/100)*$AJ$22)*$AN$22)*$AH$22)*Calculator!$G$3)-((((G52/100)*$AJ$22)*$AN$22)*$AH$22)+((((G52/100)*$AJ$23)*$AH$23)),IF(Calculator!$O$6="SINGLEBAND A",SUM((((G52/100)*$AJ$22)*$AH$22))+(((((G52/100)*$AJ$22)*$AN$22)*$AH$22)*Calculator!$G$5)-((((G52/100)*$AJ$22)*$AN$22)*$AH$22)+((((G52/100)*$AJ$23)*$AH$23)),IF(Calculator!$O$6="SINGLEBAND B",SUM((((G52/100)*$AJ$22)*$AH$22))+(((((G52/100)*$AJ$22)*$AN$22)*$AH$22)*Calculator!$G$6)-((((G52/100)*$AJ$22)*$AN$22)*$AH$22)+((((G52/100)*$AJ$23)*$AH$23)),IF(Calculator!$O$6="SINGLEBAND C",SUM((((G52/100)*$AJ$22)*$AH$22))+(((((G52/100)*$AJ$22)*$AN$22)*$AH$22)*Calculator!$G$7)-((((G52/100)*$AJ$22)*$AN$22)*$AH$22)+((((G52/100)*$AJ$23)*$AH$23)),IF(Calculator!$O$6="SINGLEBAND D",SUM((((G52/100)*$AJ$22)*$AH$22))+(((((G52/100)*$AJ$22)*$AN$22)*$AH$22)*Calculator!$G$8)-((((G52/100)*$AJ$22)*$AN$22)*$AH$22)+((((G52/100)*$AJ$23)*$AH$23)),IF(Calculator!$O$6="SINGLEURBANE",SUM((((G52/100)*$AJ$22)*$AH$22))+(((((G52/100)*$AJ$22)*$AN$22)*$AH$22)*Calculator!$G$9)-((((G52/100)*$AJ$22)*$AN$22)*$AH$22)+((((G52/100)*$AJ$23)*$AH$23)),IF(Calculator!$O$6="SINGLESILVERANOD",SUM((((G52/100)*$AJ$22)*$AH$22))+(((((G52/100)*$AJ$22)*$AN$22)*$AH$22)*Calculator!$G$10)-((((G52/100)*$AJ$22)*$AN$22)*$AH$22)+((((G52/100)*$AJ$23)*$AH$23)),IF(Calculator!$O$6="SINGLEANOD",SUM((((G52/100)*$AJ$22)*$AH$22))+(((((G52/100)*$AJ$22)*$AN$22)*$AH$22)*Calculator!$G$11)-((((G52/100)*$AJ$22)*$AN$22)*$AH$22)+((((G52/100)*$AJ$23)*$AH$23)),IF(Calculator!$O$6="DUALBASE",SUM((((G52/100)*$AJ$22)*$AH$22))+(((((G52/100)*$AJ$22)*$AN$22)*$AH$22)*Calculator!$G$12)-((((G52/100)*$AJ$22)*$AN$22)*$AH$22)+((((G52/100)*$AJ$23)*$AH$23)),IF(Calculator!$O$6="DUALELEMENTS",SUM((((G52/100)*$AJ$22)*$AH$22))+(((((G52/100)*$AJ$22)*$AN$22)*$AH$22)*Calculator!$G$13)-((((G52/100)*$AJ$22)*$AN$22)*$AH$22)+((((G52/100)*$AJ$23)*$AH$23)),IF(Calculator!$O$6="DUALSPECTRUM",SUM((((G52/100)*$AJ$22)*$AH$22))+(((((G52/100)*$AJ$22)*$AN$22)*$AH$22)*Calculator!$G$15)-((((G52/100)*$AJ$22)*$AN$22)*$AH$22)+((((G52/100)*$AJ$23)*$AH$23)),IF(Calculator!$O$6="DUALHOMESTEAD",SUM((((G52/100)*$AJ$22)*$AH$22))+(((((G52/100)*$AJ$22)*$AN$22)*$AH$22)*Calculator!$G$14)-((((G52/100)*$AJ$22)*$AN$22)*$AH$22)+((((G52/100)*$AJ$23)*$AH$23)),IF(Calculator!$O$6="DUALBAND A",SUM((((G52/100)*$AJ$22)*$AH$22))+(((((G52/100)*$AJ$22)*$AN$22)*$AH$22)*Calculator!$G$16)-((((G52/100)*$AJ$22)*$AN$22)*$AH$22)+((((G52/100)*$AJ$23)*$AH$23)),IF(Calculator!$O$6="DUALBAND B",SUM((((G52/100)*$AJ$22)*$AH$22))+(((((G52/100)*$AJ$22)*$AN$22)*$AH$22)*Calculator!$G$17)-((((G52/100)*$AJ$22)*$AN$22)*$AH$22)+((((G52/100)*$AJ$23)*$AH$23)),IF(Calculator!$O$6="DUALBAND C",SUM((((G52/100)*$AJ$22)*$AH$22))+(((((G52/100)*$AJ$22)*$AN$22)*$AH$22)*Calculator!$G$18)-((((G52/100)*$AJ$22)*$AN$22)*$AH$22)+((((G52/100)*$AJ$23)*$AH$23)),IF(Calculator!$O$6="DUALBAND D",SUM((((G52/100)*$AJ$22)*$AH$22))+(((((G52/100)*$AJ$22)*$AN$22)*$AH$22)*Calculator!$G$19)-((((G52/100)*$AJ$22)*$AN$22)*$AH$22)+((((G52/100)*$AJ$23)*$AH$23)),IF(Calculator!$O$6="DUALURBANE",SUM((((G52/100)*$AJ$22)*$AH$22))+(((((G52/100)*$AJ$22)*$AN$22)*$AH$22)*Calculator!$G$20)-((((G52/100)*$AJ$22)*$AN$22)*$AH$22)+((((G52/100)*$AJ$23)*$AH$23)),IF(Calculator!$O$6="DUALSILVERANOD",SUM((((G52/100)*$AJ$22)*$AH$22))+(((((G52/100)*$AJ$22)*$AN$22)*$AH$22)*Calculator!$G$21)-((((G52/100)*$AJ$22)*$AN$22)*$AH$22)+((((G52/100)*$AJ$23)*$AH$23)),IF(Calculator!$O$6="DUALANOD",SUM((((G52/100)*$AJ$22)*$AH$22))+(((((G52/100)*$AJ$22)*$AN$22)*$AH$22)*Calculator!$G$22)-((((G52/100)*$AJ$22)*$AN$22)*$AH$22)+((((G52/100)*$AJ$23)*$AH$23))))))))))))))))))))))))</f>
        <v>942.5257325</v>
      </c>
      <c r="W52" s="2">
        <f>IF(Calculator!$O$6="SINGLEBASE",SUM((((H52/100)*$AJ$22)*$AH$22))+((((H52/100)*$AJ$23)*$AH$23)),IF(Calculator!$O$6="SINGLEELEMENTS",SUM((((H52/100)*$AJ$22)*$AH$22))+(((((H52/100)*$AJ$22)*$AN$22)*$AH$22)*Calculator!$G$2)-((((H52/100)*$AJ$22)*$AN$22)*$AH$22)+((((H52/100)*$AJ$23)*$AH$23)),IF(Calculator!$O$6="SINGLESPECTRUM",SUM((((H52/100)*$AJ$22)*$AH$22))+(((((H52/100)*$AJ$22)*$AN$22)*$AH$22)*Calculator!$G$4)-((((H52/100)*$AJ$22)*$AN$22)*$AH$22)+((((H52/100)*$AJ$23)*$AH$23)),IF(Calculator!$O$6="SINGLEHOMESTEAD",SUM((((H52/100)*$AJ$22)*$AH$22))+(((((H52/100)*$AJ$22)*$AN$22)*$AH$22)*Calculator!$G$3)-((((H52/100)*$AJ$22)*$AN$22)*$AH$22)+((((H52/100)*$AJ$23)*$AH$23)),IF(Calculator!$O$6="SINGLEBAND A",SUM((((H52/100)*$AJ$22)*$AH$22))+(((((H52/100)*$AJ$22)*$AN$22)*$AH$22)*Calculator!$G$5)-((((H52/100)*$AJ$22)*$AN$22)*$AH$22)+((((H52/100)*$AJ$23)*$AH$23)),IF(Calculator!$O$6="SINGLEBAND B",SUM((((H52/100)*$AJ$22)*$AH$22))+(((((H52/100)*$AJ$22)*$AN$22)*$AH$22)*Calculator!$G$6)-((((H52/100)*$AJ$22)*$AN$22)*$AH$22)+((((H52/100)*$AJ$23)*$AH$23)),IF(Calculator!$O$6="SINGLEBAND C",SUM((((H52/100)*$AJ$22)*$AH$22))+(((((H52/100)*$AJ$22)*$AN$22)*$AH$22)*Calculator!$G$7)-((((H52/100)*$AJ$22)*$AN$22)*$AH$22)+((((H52/100)*$AJ$23)*$AH$23)),IF(Calculator!$O$6="SINGLEBAND D",SUM((((H52/100)*$AJ$22)*$AH$22))+(((((H52/100)*$AJ$22)*$AN$22)*$AH$22)*Calculator!$G$8)-((((H52/100)*$AJ$22)*$AN$22)*$AH$22)+((((H52/100)*$AJ$23)*$AH$23)),IF(Calculator!$O$6="SINGLEURBANE",SUM((((H52/100)*$AJ$22)*$AH$22))+(((((H52/100)*$AJ$22)*$AN$22)*$AH$22)*Calculator!$G$9)-((((H52/100)*$AJ$22)*$AN$22)*$AH$22)+((((H52/100)*$AJ$23)*$AH$23)),IF(Calculator!$O$6="SINGLESILVERANOD",SUM((((H52/100)*$AJ$22)*$AH$22))+(((((H52/100)*$AJ$22)*$AN$22)*$AH$22)*Calculator!$G$10)-((((H52/100)*$AJ$22)*$AN$22)*$AH$22)+((((H52/100)*$AJ$23)*$AH$23)),IF(Calculator!$O$6="SINGLEANOD",SUM((((H52/100)*$AJ$22)*$AH$22))+(((((H52/100)*$AJ$22)*$AN$22)*$AH$22)*Calculator!$G$11)-((((H52/100)*$AJ$22)*$AN$22)*$AH$22)+((((H52/100)*$AJ$23)*$AH$23)),IF(Calculator!$O$6="DUALBASE",SUM((((H52/100)*$AJ$22)*$AH$22))+(((((H52/100)*$AJ$22)*$AN$22)*$AH$22)*Calculator!$G$12)-((((H52/100)*$AJ$22)*$AN$22)*$AH$22)+((((H52/100)*$AJ$23)*$AH$23)),IF(Calculator!$O$6="DUALELEMENTS",SUM((((H52/100)*$AJ$22)*$AH$22))+(((((H52/100)*$AJ$22)*$AN$22)*$AH$22)*Calculator!$G$13)-((((H52/100)*$AJ$22)*$AN$22)*$AH$22)+((((H52/100)*$AJ$23)*$AH$23)),IF(Calculator!$O$6="DUALSPECTRUM",SUM((((H52/100)*$AJ$22)*$AH$22))+(((((H52/100)*$AJ$22)*$AN$22)*$AH$22)*Calculator!$G$15)-((((H52/100)*$AJ$22)*$AN$22)*$AH$22)+((((H52/100)*$AJ$23)*$AH$23)),IF(Calculator!$O$6="DUALHOMESTEAD",SUM((((H52/100)*$AJ$22)*$AH$22))+(((((H52/100)*$AJ$22)*$AN$22)*$AH$22)*Calculator!$G$14)-((((H52/100)*$AJ$22)*$AN$22)*$AH$22)+((((H52/100)*$AJ$23)*$AH$23)),IF(Calculator!$O$6="DUALBAND A",SUM((((H52/100)*$AJ$22)*$AH$22))+(((((H52/100)*$AJ$22)*$AN$22)*$AH$22)*Calculator!$G$16)-((((H52/100)*$AJ$22)*$AN$22)*$AH$22)+((((H52/100)*$AJ$23)*$AH$23)),IF(Calculator!$O$6="DUALBAND B",SUM((((H52/100)*$AJ$22)*$AH$22))+(((((H52/100)*$AJ$22)*$AN$22)*$AH$22)*Calculator!$G$17)-((((H52/100)*$AJ$22)*$AN$22)*$AH$22)+((((H52/100)*$AJ$23)*$AH$23)),IF(Calculator!$O$6="DUALBAND C",SUM((((H52/100)*$AJ$22)*$AH$22))+(((((H52/100)*$AJ$22)*$AN$22)*$AH$22)*Calculator!$G$18)-((((H52/100)*$AJ$22)*$AN$22)*$AH$22)+((((H52/100)*$AJ$23)*$AH$23)),IF(Calculator!$O$6="DUALBAND D",SUM((((H52/100)*$AJ$22)*$AH$22))+(((((H52/100)*$AJ$22)*$AN$22)*$AH$22)*Calculator!$G$19)-((((H52/100)*$AJ$22)*$AN$22)*$AH$22)+((((H52/100)*$AJ$23)*$AH$23)),IF(Calculator!$O$6="DUALURBANE",SUM((((H52/100)*$AJ$22)*$AH$22))+(((((H52/100)*$AJ$22)*$AN$22)*$AH$22)*Calculator!$G$20)-((((H52/100)*$AJ$22)*$AN$22)*$AH$22)+((((H52/100)*$AJ$23)*$AH$23)),IF(Calculator!$O$6="DUALSILVERANOD",SUM((((H52/100)*$AJ$22)*$AH$22))+(((((H52/100)*$AJ$22)*$AN$22)*$AH$22)*Calculator!$G$21)-((((H52/100)*$AJ$22)*$AN$22)*$AH$22)+((((H52/100)*$AJ$23)*$AH$23)),IF(Calculator!$O$6="DUALANOD",SUM((((H52/100)*$AJ$22)*$AH$22))+(((((H52/100)*$AJ$22)*$AN$22)*$AH$22)*Calculator!$G$22)-((((H52/100)*$AJ$22)*$AN$22)*$AH$22)+((((H52/100)*$AJ$23)*$AH$23))))))))))))))))))))))))</f>
        <v>951.92164099999991</v>
      </c>
      <c r="X52" s="2">
        <f>IF(Calculator!$O$6="SINGLEBASE",SUM((((I52/100)*$AJ$22)*$AH$22))+((((I52/100)*$AJ$23)*$AH$23)),IF(Calculator!$O$6="SINGLEELEMENTS",SUM((((I52/100)*$AJ$22)*$AH$22))+(((((I52/100)*$AJ$22)*$AN$22)*$AH$22)*Calculator!$G$2)-((((I52/100)*$AJ$22)*$AN$22)*$AH$22)+((((I52/100)*$AJ$23)*$AH$23)),IF(Calculator!$O$6="SINGLESPECTRUM",SUM((((I52/100)*$AJ$22)*$AH$22))+(((((I52/100)*$AJ$22)*$AN$22)*$AH$22)*Calculator!$G$4)-((((I52/100)*$AJ$22)*$AN$22)*$AH$22)+((((I52/100)*$AJ$23)*$AH$23)),IF(Calculator!$O$6="SINGLEHOMESTEAD",SUM((((I52/100)*$AJ$22)*$AH$22))+(((((I52/100)*$AJ$22)*$AN$22)*$AH$22)*Calculator!$G$3)-((((I52/100)*$AJ$22)*$AN$22)*$AH$22)+((((I52/100)*$AJ$23)*$AH$23)),IF(Calculator!$O$6="SINGLEBAND A",SUM((((I52/100)*$AJ$22)*$AH$22))+(((((I52/100)*$AJ$22)*$AN$22)*$AH$22)*Calculator!$G$5)-((((I52/100)*$AJ$22)*$AN$22)*$AH$22)+((((I52/100)*$AJ$23)*$AH$23)),IF(Calculator!$O$6="SINGLEBAND B",SUM((((I52/100)*$AJ$22)*$AH$22))+(((((I52/100)*$AJ$22)*$AN$22)*$AH$22)*Calculator!$G$6)-((((I52/100)*$AJ$22)*$AN$22)*$AH$22)+((((I52/100)*$AJ$23)*$AH$23)),IF(Calculator!$O$6="SINGLEBAND C",SUM((((I52/100)*$AJ$22)*$AH$22))+(((((I52/100)*$AJ$22)*$AN$22)*$AH$22)*Calculator!$G$7)-((((I52/100)*$AJ$22)*$AN$22)*$AH$22)+((((I52/100)*$AJ$23)*$AH$23)),IF(Calculator!$O$6="SINGLEBAND D",SUM((((I52/100)*$AJ$22)*$AH$22))+(((((I52/100)*$AJ$22)*$AN$22)*$AH$22)*Calculator!$G$8)-((((I52/100)*$AJ$22)*$AN$22)*$AH$22)+((((I52/100)*$AJ$23)*$AH$23)),IF(Calculator!$O$6="SINGLEURBANE",SUM((((I52/100)*$AJ$22)*$AH$22))+(((((I52/100)*$AJ$22)*$AN$22)*$AH$22)*Calculator!$G$9)-((((I52/100)*$AJ$22)*$AN$22)*$AH$22)+((((I52/100)*$AJ$23)*$AH$23)),IF(Calculator!$O$6="SINGLESILVERANOD",SUM((((I52/100)*$AJ$22)*$AH$22))+(((((I52/100)*$AJ$22)*$AN$22)*$AH$22)*Calculator!$G$10)-((((I52/100)*$AJ$22)*$AN$22)*$AH$22)+((((I52/100)*$AJ$23)*$AH$23)),IF(Calculator!$O$6="SINGLEANOD",SUM((((I52/100)*$AJ$22)*$AH$22))+(((((I52/100)*$AJ$22)*$AN$22)*$AH$22)*Calculator!$G$11)-((((I52/100)*$AJ$22)*$AN$22)*$AH$22)+((((I52/100)*$AJ$23)*$AH$23)),IF(Calculator!$O$6="DUALBASE",SUM((((I52/100)*$AJ$22)*$AH$22))+(((((I52/100)*$AJ$22)*$AN$22)*$AH$22)*Calculator!$G$12)-((((I52/100)*$AJ$22)*$AN$22)*$AH$22)+((((I52/100)*$AJ$23)*$AH$23)),IF(Calculator!$O$6="DUALELEMENTS",SUM((((I52/100)*$AJ$22)*$AH$22))+(((((I52/100)*$AJ$22)*$AN$22)*$AH$22)*Calculator!$G$13)-((((I52/100)*$AJ$22)*$AN$22)*$AH$22)+((((I52/100)*$AJ$23)*$AH$23)),IF(Calculator!$O$6="DUALSPECTRUM",SUM((((I52/100)*$AJ$22)*$AH$22))+(((((I52/100)*$AJ$22)*$AN$22)*$AH$22)*Calculator!$G$15)-((((I52/100)*$AJ$22)*$AN$22)*$AH$22)+((((I52/100)*$AJ$23)*$AH$23)),IF(Calculator!$O$6="DUALHOMESTEAD",SUM((((I52/100)*$AJ$22)*$AH$22))+(((((I52/100)*$AJ$22)*$AN$22)*$AH$22)*Calculator!$G$14)-((((I52/100)*$AJ$22)*$AN$22)*$AH$22)+((((I52/100)*$AJ$23)*$AH$23)),IF(Calculator!$O$6="DUALBAND A",SUM((((I52/100)*$AJ$22)*$AH$22))+(((((I52/100)*$AJ$22)*$AN$22)*$AH$22)*Calculator!$G$16)-((((I52/100)*$AJ$22)*$AN$22)*$AH$22)+((((I52/100)*$AJ$23)*$AH$23)),IF(Calculator!$O$6="DUALBAND B",SUM((((I52/100)*$AJ$22)*$AH$22))+(((((I52/100)*$AJ$22)*$AN$22)*$AH$22)*Calculator!$G$17)-((((I52/100)*$AJ$22)*$AN$22)*$AH$22)+((((I52/100)*$AJ$23)*$AH$23)),IF(Calculator!$O$6="DUALBAND C",SUM((((I52/100)*$AJ$22)*$AH$22))+(((((I52/100)*$AJ$22)*$AN$22)*$AH$22)*Calculator!$G$18)-((((I52/100)*$AJ$22)*$AN$22)*$AH$22)+((((I52/100)*$AJ$23)*$AH$23)),IF(Calculator!$O$6="DUALBAND D",SUM((((I52/100)*$AJ$22)*$AH$22))+(((((I52/100)*$AJ$22)*$AN$22)*$AH$22)*Calculator!$G$19)-((((I52/100)*$AJ$22)*$AN$22)*$AH$22)+((((I52/100)*$AJ$23)*$AH$23)),IF(Calculator!$O$6="DUALURBANE",SUM((((I52/100)*$AJ$22)*$AH$22))+(((((I52/100)*$AJ$22)*$AN$22)*$AH$22)*Calculator!$G$20)-((((I52/100)*$AJ$22)*$AN$22)*$AH$22)+((((I52/100)*$AJ$23)*$AH$23)),IF(Calculator!$O$6="DUALSILVERANOD",SUM((((I52/100)*$AJ$22)*$AH$22))+(((((I52/100)*$AJ$22)*$AN$22)*$AH$22)*Calculator!$G$21)-((((I52/100)*$AJ$22)*$AN$22)*$AH$22)+((((I52/100)*$AJ$23)*$AH$23)),IF(Calculator!$O$6="DUALANOD",SUM((((I52/100)*$AJ$22)*$AH$22))+(((((I52/100)*$AJ$22)*$AN$22)*$AH$22)*Calculator!$G$22)-((((I52/100)*$AJ$22)*$AN$22)*$AH$22)+((((I52/100)*$AJ$23)*$AH$23))))))))))))))))))))))))</f>
        <v>961.96450899999979</v>
      </c>
      <c r="Y52" s="2">
        <f>IF(Calculator!$O$6="SINGLEBASE",SUM((((J52/100)*$AJ$22)*$AH$22))+((((J52/100)*$AJ$23)*$AH$23)),IF(Calculator!$O$6="SINGLEELEMENTS",SUM((((J52/100)*$AJ$22)*$AH$22))+(((((J52/100)*$AJ$22)*$AN$22)*$AH$22)*Calculator!$G$2)-((((J52/100)*$AJ$22)*$AN$22)*$AH$22)+((((J52/100)*$AJ$23)*$AH$23)),IF(Calculator!$O$6="SINGLESPECTRUM",SUM((((J52/100)*$AJ$22)*$AH$22))+(((((J52/100)*$AJ$22)*$AN$22)*$AH$22)*Calculator!$G$4)-((((J52/100)*$AJ$22)*$AN$22)*$AH$22)+((((J52/100)*$AJ$23)*$AH$23)),IF(Calculator!$O$6="SINGLEHOMESTEAD",SUM((((J52/100)*$AJ$22)*$AH$22))+(((((J52/100)*$AJ$22)*$AN$22)*$AH$22)*Calculator!$G$3)-((((J52/100)*$AJ$22)*$AN$22)*$AH$22)+((((J52/100)*$AJ$23)*$AH$23)),IF(Calculator!$O$6="SINGLEBAND A",SUM((((J52/100)*$AJ$22)*$AH$22))+(((((J52/100)*$AJ$22)*$AN$22)*$AH$22)*Calculator!$G$5)-((((J52/100)*$AJ$22)*$AN$22)*$AH$22)+((((J52/100)*$AJ$23)*$AH$23)),IF(Calculator!$O$6="SINGLEBAND B",SUM((((J52/100)*$AJ$22)*$AH$22))+(((((J52/100)*$AJ$22)*$AN$22)*$AH$22)*Calculator!$G$6)-((((J52/100)*$AJ$22)*$AN$22)*$AH$22)+((((J52/100)*$AJ$23)*$AH$23)),IF(Calculator!$O$6="SINGLEBAND C",SUM((((J52/100)*$AJ$22)*$AH$22))+(((((J52/100)*$AJ$22)*$AN$22)*$AH$22)*Calculator!$G$7)-((((J52/100)*$AJ$22)*$AN$22)*$AH$22)+((((J52/100)*$AJ$23)*$AH$23)),IF(Calculator!$O$6="SINGLEBAND D",SUM((((J52/100)*$AJ$22)*$AH$22))+(((((J52/100)*$AJ$22)*$AN$22)*$AH$22)*Calculator!$G$8)-((((J52/100)*$AJ$22)*$AN$22)*$AH$22)+((((J52/100)*$AJ$23)*$AH$23)),IF(Calculator!$O$6="SINGLEURBANE",SUM((((J52/100)*$AJ$22)*$AH$22))+(((((J52/100)*$AJ$22)*$AN$22)*$AH$22)*Calculator!$G$9)-((((J52/100)*$AJ$22)*$AN$22)*$AH$22)+((((J52/100)*$AJ$23)*$AH$23)),IF(Calculator!$O$6="SINGLESILVERANOD",SUM((((J52/100)*$AJ$22)*$AH$22))+(((((J52/100)*$AJ$22)*$AN$22)*$AH$22)*Calculator!$G$10)-((((J52/100)*$AJ$22)*$AN$22)*$AH$22)+((((J52/100)*$AJ$23)*$AH$23)),IF(Calculator!$O$6="SINGLEANOD",SUM((((J52/100)*$AJ$22)*$AH$22))+(((((J52/100)*$AJ$22)*$AN$22)*$AH$22)*Calculator!$G$11)-((((J52/100)*$AJ$22)*$AN$22)*$AH$22)+((((J52/100)*$AJ$23)*$AH$23)),IF(Calculator!$O$6="DUALBASE",SUM((((J52/100)*$AJ$22)*$AH$22))+(((((J52/100)*$AJ$22)*$AN$22)*$AH$22)*Calculator!$G$12)-((((J52/100)*$AJ$22)*$AN$22)*$AH$22)+((((J52/100)*$AJ$23)*$AH$23)),IF(Calculator!$O$6="DUALELEMENTS",SUM((((J52/100)*$AJ$22)*$AH$22))+(((((J52/100)*$AJ$22)*$AN$22)*$AH$22)*Calculator!$G$13)-((((J52/100)*$AJ$22)*$AN$22)*$AH$22)+((((J52/100)*$AJ$23)*$AH$23)),IF(Calculator!$O$6="DUALSPECTRUM",SUM((((J52/100)*$AJ$22)*$AH$22))+(((((J52/100)*$AJ$22)*$AN$22)*$AH$22)*Calculator!$G$15)-((((J52/100)*$AJ$22)*$AN$22)*$AH$22)+((((J52/100)*$AJ$23)*$AH$23)),IF(Calculator!$O$6="DUALHOMESTEAD",SUM((((J52/100)*$AJ$22)*$AH$22))+(((((J52/100)*$AJ$22)*$AN$22)*$AH$22)*Calculator!$G$14)-((((J52/100)*$AJ$22)*$AN$22)*$AH$22)+((((J52/100)*$AJ$23)*$AH$23)),IF(Calculator!$O$6="DUALBAND A",SUM((((J52/100)*$AJ$22)*$AH$22))+(((((J52/100)*$AJ$22)*$AN$22)*$AH$22)*Calculator!$G$16)-((((J52/100)*$AJ$22)*$AN$22)*$AH$22)+((((J52/100)*$AJ$23)*$AH$23)),IF(Calculator!$O$6="DUALBAND B",SUM((((J52/100)*$AJ$22)*$AH$22))+(((((J52/100)*$AJ$22)*$AN$22)*$AH$22)*Calculator!$G$17)-((((J52/100)*$AJ$22)*$AN$22)*$AH$22)+((((J52/100)*$AJ$23)*$AH$23)),IF(Calculator!$O$6="DUALBAND C",SUM((((J52/100)*$AJ$22)*$AH$22))+(((((J52/100)*$AJ$22)*$AN$22)*$AH$22)*Calculator!$G$18)-((((J52/100)*$AJ$22)*$AN$22)*$AH$22)+((((J52/100)*$AJ$23)*$AH$23)),IF(Calculator!$O$6="DUALBAND D",SUM((((J52/100)*$AJ$22)*$AH$22))+(((((J52/100)*$AJ$22)*$AN$22)*$AH$22)*Calculator!$G$19)-((((J52/100)*$AJ$22)*$AN$22)*$AH$22)+((((J52/100)*$AJ$23)*$AH$23)),IF(Calculator!$O$6="DUALURBANE",SUM((((J52/100)*$AJ$22)*$AH$22))+(((((J52/100)*$AJ$22)*$AN$22)*$AH$22)*Calculator!$G$20)-((((J52/100)*$AJ$22)*$AN$22)*$AH$22)+((((J52/100)*$AJ$23)*$AH$23)),IF(Calculator!$O$6="DUALSILVERANOD",SUM((((J52/100)*$AJ$22)*$AH$22))+(((((J52/100)*$AJ$22)*$AN$22)*$AH$22)*Calculator!$G$21)-((((J52/100)*$AJ$22)*$AN$22)*$AH$22)+((((J52/100)*$AJ$23)*$AH$23)),IF(Calculator!$O$6="DUALANOD",SUM((((J52/100)*$AJ$22)*$AH$22))+(((((J52/100)*$AJ$22)*$AN$22)*$AH$22)*Calculator!$G$22)-((((J52/100)*$AJ$22)*$AN$22)*$AH$22)+((((J52/100)*$AJ$23)*$AH$23))))))))))))))))))))))))</f>
        <v>971.36470199999985</v>
      </c>
      <c r="Z52" s="2">
        <f>IF(Calculator!$O$6="SINGLEBASE",SUM((((K52/100)*$AJ$22)*$AH$22))+((((K52/100)*$AJ$23)*$AH$23)),IF(Calculator!$O$6="SINGLEELEMENTS",SUM((((K52/100)*$AJ$22)*$AH$22))+(((((K52/100)*$AJ$22)*$AN$22)*$AH$22)*Calculator!$G$2)-((((K52/100)*$AJ$22)*$AN$22)*$AH$22)+((((K52/100)*$AJ$23)*$AH$23)),IF(Calculator!$O$6="SINGLESPECTRUM",SUM((((K52/100)*$AJ$22)*$AH$22))+(((((K52/100)*$AJ$22)*$AN$22)*$AH$22)*Calculator!$G$4)-((((K52/100)*$AJ$22)*$AN$22)*$AH$22)+((((K52/100)*$AJ$23)*$AH$23)),IF(Calculator!$O$6="SINGLEHOMESTEAD",SUM((((K52/100)*$AJ$22)*$AH$22))+(((((K52/100)*$AJ$22)*$AN$22)*$AH$22)*Calculator!$G$3)-((((K52/100)*$AJ$22)*$AN$22)*$AH$22)+((((K52/100)*$AJ$23)*$AH$23)),IF(Calculator!$O$6="SINGLEBAND A",SUM((((K52/100)*$AJ$22)*$AH$22))+(((((K52/100)*$AJ$22)*$AN$22)*$AH$22)*Calculator!$G$5)-((((K52/100)*$AJ$22)*$AN$22)*$AH$22)+((((K52/100)*$AJ$23)*$AH$23)),IF(Calculator!$O$6="SINGLEBAND B",SUM((((K52/100)*$AJ$22)*$AH$22))+(((((K52/100)*$AJ$22)*$AN$22)*$AH$22)*Calculator!$G$6)-((((K52/100)*$AJ$22)*$AN$22)*$AH$22)+((((K52/100)*$AJ$23)*$AH$23)),IF(Calculator!$O$6="SINGLEBAND C",SUM((((K52/100)*$AJ$22)*$AH$22))+(((((K52/100)*$AJ$22)*$AN$22)*$AH$22)*Calculator!$G$7)-((((K52/100)*$AJ$22)*$AN$22)*$AH$22)+((((K52/100)*$AJ$23)*$AH$23)),IF(Calculator!$O$6="SINGLEBAND D",SUM((((K52/100)*$AJ$22)*$AH$22))+(((((K52/100)*$AJ$22)*$AN$22)*$AH$22)*Calculator!$G$8)-((((K52/100)*$AJ$22)*$AN$22)*$AH$22)+((((K52/100)*$AJ$23)*$AH$23)),IF(Calculator!$O$6="SINGLEURBANE",SUM((((K52/100)*$AJ$22)*$AH$22))+(((((K52/100)*$AJ$22)*$AN$22)*$AH$22)*Calculator!$G$9)-((((K52/100)*$AJ$22)*$AN$22)*$AH$22)+((((K52/100)*$AJ$23)*$AH$23)),IF(Calculator!$O$6="SINGLESILVERANOD",SUM((((K52/100)*$AJ$22)*$AH$22))+(((((K52/100)*$AJ$22)*$AN$22)*$AH$22)*Calculator!$G$10)-((((K52/100)*$AJ$22)*$AN$22)*$AH$22)+((((K52/100)*$AJ$23)*$AH$23)),IF(Calculator!$O$6="SINGLEANOD",SUM((((K52/100)*$AJ$22)*$AH$22))+(((((K52/100)*$AJ$22)*$AN$22)*$AH$22)*Calculator!$G$11)-((((K52/100)*$AJ$22)*$AN$22)*$AH$22)+((((K52/100)*$AJ$23)*$AH$23)),IF(Calculator!$O$6="DUALBASE",SUM((((K52/100)*$AJ$22)*$AH$22))+(((((K52/100)*$AJ$22)*$AN$22)*$AH$22)*Calculator!$G$12)-((((K52/100)*$AJ$22)*$AN$22)*$AH$22)+((((K52/100)*$AJ$23)*$AH$23)),IF(Calculator!$O$6="DUALELEMENTS",SUM((((K52/100)*$AJ$22)*$AH$22))+(((((K52/100)*$AJ$22)*$AN$22)*$AH$22)*Calculator!$G$13)-((((K52/100)*$AJ$22)*$AN$22)*$AH$22)+((((K52/100)*$AJ$23)*$AH$23)),IF(Calculator!$O$6="DUALSPECTRUM",SUM((((K52/100)*$AJ$22)*$AH$22))+(((((K52/100)*$AJ$22)*$AN$22)*$AH$22)*Calculator!$G$15)-((((K52/100)*$AJ$22)*$AN$22)*$AH$22)+((((K52/100)*$AJ$23)*$AH$23)),IF(Calculator!$O$6="DUALHOMESTEAD",SUM((((K52/100)*$AJ$22)*$AH$22))+(((((K52/100)*$AJ$22)*$AN$22)*$AH$22)*Calculator!$G$14)-((((K52/100)*$AJ$22)*$AN$22)*$AH$22)+((((K52/100)*$AJ$23)*$AH$23)),IF(Calculator!$O$6="DUALBAND A",SUM((((K52/100)*$AJ$22)*$AH$22))+(((((K52/100)*$AJ$22)*$AN$22)*$AH$22)*Calculator!$G$16)-((((K52/100)*$AJ$22)*$AN$22)*$AH$22)+((((K52/100)*$AJ$23)*$AH$23)),IF(Calculator!$O$6="DUALBAND B",SUM((((K52/100)*$AJ$22)*$AH$22))+(((((K52/100)*$AJ$22)*$AN$22)*$AH$22)*Calculator!$G$17)-((((K52/100)*$AJ$22)*$AN$22)*$AH$22)+((((K52/100)*$AJ$23)*$AH$23)),IF(Calculator!$O$6="DUALBAND C",SUM((((K52/100)*$AJ$22)*$AH$22))+(((((K52/100)*$AJ$22)*$AN$22)*$AH$22)*Calculator!$G$18)-((((K52/100)*$AJ$22)*$AN$22)*$AH$22)+((((K52/100)*$AJ$23)*$AH$23)),IF(Calculator!$O$6="DUALBAND D",SUM((((K52/100)*$AJ$22)*$AH$22))+(((((K52/100)*$AJ$22)*$AN$22)*$AH$22)*Calculator!$G$19)-((((K52/100)*$AJ$22)*$AN$22)*$AH$22)+((((K52/100)*$AJ$23)*$AH$23)),IF(Calculator!$O$6="DUALURBANE",SUM((((K52/100)*$AJ$22)*$AH$22))+(((((K52/100)*$AJ$22)*$AN$22)*$AH$22)*Calculator!$G$20)-((((K52/100)*$AJ$22)*$AN$22)*$AH$22)+((((K52/100)*$AJ$23)*$AH$23)),IF(Calculator!$O$6="DUALSILVERANOD",SUM((((K52/100)*$AJ$22)*$AH$22))+(((((K52/100)*$AJ$22)*$AN$22)*$AH$22)*Calculator!$G$21)-((((K52/100)*$AJ$22)*$AN$22)*$AH$22)+((((K52/100)*$AJ$23)*$AH$23)),IF(Calculator!$O$6="DUALANOD",SUM((((K52/100)*$AJ$22)*$AH$22))+(((((K52/100)*$AJ$22)*$AN$22)*$AH$22)*Calculator!$G$22)-((((K52/100)*$AJ$22)*$AN$22)*$AH$22)+((((K52/100)*$AJ$23)*$AH$23))))))))))))))))))))))))</f>
        <v>981.40756999999985</v>
      </c>
      <c r="AA52" s="2">
        <f>IF(Calculator!$O$6="SINGLEBASE",SUM((((L52/100)*$AJ$22)*$AH$22))+((((L52/100)*$AJ$23)*$AH$23)),IF(Calculator!$O$6="SINGLEELEMENTS",SUM((((L52/100)*$AJ$22)*$AH$22))+(((((L52/100)*$AJ$22)*$AN$22)*$AH$22)*Calculator!$G$2)-((((L52/100)*$AJ$22)*$AN$22)*$AH$22)+((((L52/100)*$AJ$23)*$AH$23)),IF(Calculator!$O$6="SINGLESPECTRUM",SUM((((L52/100)*$AJ$22)*$AH$22))+(((((L52/100)*$AJ$22)*$AN$22)*$AH$22)*Calculator!$G$4)-((((L52/100)*$AJ$22)*$AN$22)*$AH$22)+((((L52/100)*$AJ$23)*$AH$23)),IF(Calculator!$O$6="SINGLEHOMESTEAD",SUM((((L52/100)*$AJ$22)*$AH$22))+(((((L52/100)*$AJ$22)*$AN$22)*$AH$22)*Calculator!$G$3)-((((L52/100)*$AJ$22)*$AN$22)*$AH$22)+((((L52/100)*$AJ$23)*$AH$23)),IF(Calculator!$O$6="SINGLEBAND A",SUM((((L52/100)*$AJ$22)*$AH$22))+(((((L52/100)*$AJ$22)*$AN$22)*$AH$22)*Calculator!$G$5)-((((L52/100)*$AJ$22)*$AN$22)*$AH$22)+((((L52/100)*$AJ$23)*$AH$23)),IF(Calculator!$O$6="SINGLEBAND B",SUM((((L52/100)*$AJ$22)*$AH$22))+(((((L52/100)*$AJ$22)*$AN$22)*$AH$22)*Calculator!$G$6)-((((L52/100)*$AJ$22)*$AN$22)*$AH$22)+((((L52/100)*$AJ$23)*$AH$23)),IF(Calculator!$O$6="SINGLEBAND C",SUM((((L52/100)*$AJ$22)*$AH$22))+(((((L52/100)*$AJ$22)*$AN$22)*$AH$22)*Calculator!$G$7)-((((L52/100)*$AJ$22)*$AN$22)*$AH$22)+((((L52/100)*$AJ$23)*$AH$23)),IF(Calculator!$O$6="SINGLEBAND D",SUM((((L52/100)*$AJ$22)*$AH$22))+(((((L52/100)*$AJ$22)*$AN$22)*$AH$22)*Calculator!$G$8)-((((L52/100)*$AJ$22)*$AN$22)*$AH$22)+((((L52/100)*$AJ$23)*$AH$23)),IF(Calculator!$O$6="SINGLEURBANE",SUM((((L52/100)*$AJ$22)*$AH$22))+(((((L52/100)*$AJ$22)*$AN$22)*$AH$22)*Calculator!$G$9)-((((L52/100)*$AJ$22)*$AN$22)*$AH$22)+((((L52/100)*$AJ$23)*$AH$23)),IF(Calculator!$O$6="SINGLESILVERANOD",SUM((((L52/100)*$AJ$22)*$AH$22))+(((((L52/100)*$AJ$22)*$AN$22)*$AH$22)*Calculator!$G$10)-((((L52/100)*$AJ$22)*$AN$22)*$AH$22)+((((L52/100)*$AJ$23)*$AH$23)),IF(Calculator!$O$6="SINGLEANOD",SUM((((L52/100)*$AJ$22)*$AH$22))+(((((L52/100)*$AJ$22)*$AN$22)*$AH$22)*Calculator!$G$11)-((((L52/100)*$AJ$22)*$AN$22)*$AH$22)+((((L52/100)*$AJ$23)*$AH$23)),IF(Calculator!$O$6="DUALBASE",SUM((((L52/100)*$AJ$22)*$AH$22))+(((((L52/100)*$AJ$22)*$AN$22)*$AH$22)*Calculator!$G$12)-((((L52/100)*$AJ$22)*$AN$22)*$AH$22)+((((L52/100)*$AJ$23)*$AH$23)),IF(Calculator!$O$6="DUALELEMENTS",SUM((((L52/100)*$AJ$22)*$AH$22))+(((((L52/100)*$AJ$22)*$AN$22)*$AH$22)*Calculator!$G$13)-((((L52/100)*$AJ$22)*$AN$22)*$AH$22)+((((L52/100)*$AJ$23)*$AH$23)),IF(Calculator!$O$6="DUALSPECTRUM",SUM((((L52/100)*$AJ$22)*$AH$22))+(((((L52/100)*$AJ$22)*$AN$22)*$AH$22)*Calculator!$G$15)-((((L52/100)*$AJ$22)*$AN$22)*$AH$22)+((((L52/100)*$AJ$23)*$AH$23)),IF(Calculator!$O$6="DUALHOMESTEAD",SUM((((L52/100)*$AJ$22)*$AH$22))+(((((L52/100)*$AJ$22)*$AN$22)*$AH$22)*Calculator!$G$14)-((((L52/100)*$AJ$22)*$AN$22)*$AH$22)+((((L52/100)*$AJ$23)*$AH$23)),IF(Calculator!$O$6="DUALBAND A",SUM((((L52/100)*$AJ$22)*$AH$22))+(((((L52/100)*$AJ$22)*$AN$22)*$AH$22)*Calculator!$G$16)-((((L52/100)*$AJ$22)*$AN$22)*$AH$22)+((((L52/100)*$AJ$23)*$AH$23)),IF(Calculator!$O$6="DUALBAND B",SUM((((L52/100)*$AJ$22)*$AH$22))+(((((L52/100)*$AJ$22)*$AN$22)*$AH$22)*Calculator!$G$17)-((((L52/100)*$AJ$22)*$AN$22)*$AH$22)+((((L52/100)*$AJ$23)*$AH$23)),IF(Calculator!$O$6="DUALBAND C",SUM((((L52/100)*$AJ$22)*$AH$22))+(((((L52/100)*$AJ$22)*$AN$22)*$AH$22)*Calculator!$G$18)-((((L52/100)*$AJ$22)*$AN$22)*$AH$22)+((((L52/100)*$AJ$23)*$AH$23)),IF(Calculator!$O$6="DUALBAND D",SUM((((L52/100)*$AJ$22)*$AH$22))+(((((L52/100)*$AJ$22)*$AN$22)*$AH$22)*Calculator!$G$19)-((((L52/100)*$AJ$22)*$AN$22)*$AH$22)+((((L52/100)*$AJ$23)*$AH$23)),IF(Calculator!$O$6="DUALURBANE",SUM((((L52/100)*$AJ$22)*$AH$22))+(((((L52/100)*$AJ$22)*$AN$22)*$AH$22)*Calculator!$G$20)-((((L52/100)*$AJ$22)*$AN$22)*$AH$22)+((((L52/100)*$AJ$23)*$AH$23)),IF(Calculator!$O$6="DUALSILVERANOD",SUM((((L52/100)*$AJ$22)*$AH$22))+(((((L52/100)*$AJ$22)*$AN$22)*$AH$22)*Calculator!$G$21)-((((L52/100)*$AJ$22)*$AN$22)*$AH$22)+((((L52/100)*$AJ$23)*$AH$23)),IF(Calculator!$O$6="DUALANOD",SUM((((L52/100)*$AJ$22)*$AH$22))+(((((L52/100)*$AJ$22)*$AN$22)*$AH$22)*Calculator!$G$22)-((((L52/100)*$AJ$22)*$AN$22)*$AH$22)+((((L52/100)*$AJ$23)*$AH$23))))))))))))))))))))))))</f>
        <v>990.80347850000021</v>
      </c>
      <c r="AB52" s="2">
        <f>IF(Calculator!$O$6="SINGLEBASE",SUM((((M52/100)*$AJ$22)*$AH$22))+((((M52/100)*$AJ$23)*$AH$23)),IF(Calculator!$O$6="SINGLEELEMENTS",SUM((((M52/100)*$AJ$22)*$AH$22))+(((((M52/100)*$AJ$22)*$AN$22)*$AH$22)*Calculator!$G$2)-((((M52/100)*$AJ$22)*$AN$22)*$AH$22)+((((M52/100)*$AJ$23)*$AH$23)),IF(Calculator!$O$6="SINGLESPECTRUM",SUM((((M52/100)*$AJ$22)*$AH$22))+(((((M52/100)*$AJ$22)*$AN$22)*$AH$22)*Calculator!$G$4)-((((M52/100)*$AJ$22)*$AN$22)*$AH$22)+((((M52/100)*$AJ$23)*$AH$23)),IF(Calculator!$O$6="SINGLEHOMESTEAD",SUM((((M52/100)*$AJ$22)*$AH$22))+(((((M52/100)*$AJ$22)*$AN$22)*$AH$22)*Calculator!$G$3)-((((M52/100)*$AJ$22)*$AN$22)*$AH$22)+((((M52/100)*$AJ$23)*$AH$23)),IF(Calculator!$O$6="SINGLEBAND A",SUM((((M52/100)*$AJ$22)*$AH$22))+(((((M52/100)*$AJ$22)*$AN$22)*$AH$22)*Calculator!$G$5)-((((M52/100)*$AJ$22)*$AN$22)*$AH$22)+((((M52/100)*$AJ$23)*$AH$23)),IF(Calculator!$O$6="SINGLEBAND B",SUM((((M52/100)*$AJ$22)*$AH$22))+(((((M52/100)*$AJ$22)*$AN$22)*$AH$22)*Calculator!$G$6)-((((M52/100)*$AJ$22)*$AN$22)*$AH$22)+((((M52/100)*$AJ$23)*$AH$23)),IF(Calculator!$O$6="SINGLEBAND C",SUM((((M52/100)*$AJ$22)*$AH$22))+(((((M52/100)*$AJ$22)*$AN$22)*$AH$22)*Calculator!$G$7)-((((M52/100)*$AJ$22)*$AN$22)*$AH$22)+((((M52/100)*$AJ$23)*$AH$23)),IF(Calculator!$O$6="SINGLEBAND D",SUM((((M52/100)*$AJ$22)*$AH$22))+(((((M52/100)*$AJ$22)*$AN$22)*$AH$22)*Calculator!$G$8)-((((M52/100)*$AJ$22)*$AN$22)*$AH$22)+((((M52/100)*$AJ$23)*$AH$23)),IF(Calculator!$O$6="SINGLEURBANE",SUM((((M52/100)*$AJ$22)*$AH$22))+(((((M52/100)*$AJ$22)*$AN$22)*$AH$22)*Calculator!$G$9)-((((M52/100)*$AJ$22)*$AN$22)*$AH$22)+((((M52/100)*$AJ$23)*$AH$23)),IF(Calculator!$O$6="SINGLESILVERANOD",SUM((((M52/100)*$AJ$22)*$AH$22))+(((((M52/100)*$AJ$22)*$AN$22)*$AH$22)*Calculator!$G$10)-((((M52/100)*$AJ$22)*$AN$22)*$AH$22)+((((M52/100)*$AJ$23)*$AH$23)),IF(Calculator!$O$6="SINGLEANOD",SUM((((M52/100)*$AJ$22)*$AH$22))+(((((M52/100)*$AJ$22)*$AN$22)*$AH$22)*Calculator!$G$11)-((((M52/100)*$AJ$22)*$AN$22)*$AH$22)+((((M52/100)*$AJ$23)*$AH$23)),IF(Calculator!$O$6="DUALBASE",SUM((((M52/100)*$AJ$22)*$AH$22))+(((((M52/100)*$AJ$22)*$AN$22)*$AH$22)*Calculator!$G$12)-((((M52/100)*$AJ$22)*$AN$22)*$AH$22)+((((M52/100)*$AJ$23)*$AH$23)),IF(Calculator!$O$6="DUALELEMENTS",SUM((((M52/100)*$AJ$22)*$AH$22))+(((((M52/100)*$AJ$22)*$AN$22)*$AH$22)*Calculator!$G$13)-((((M52/100)*$AJ$22)*$AN$22)*$AH$22)+((((M52/100)*$AJ$23)*$AH$23)),IF(Calculator!$O$6="DUALSPECTRUM",SUM((((M52/100)*$AJ$22)*$AH$22))+(((((M52/100)*$AJ$22)*$AN$22)*$AH$22)*Calculator!$G$15)-((((M52/100)*$AJ$22)*$AN$22)*$AH$22)+((((M52/100)*$AJ$23)*$AH$23)),IF(Calculator!$O$6="DUALHOMESTEAD",SUM((((M52/100)*$AJ$22)*$AH$22))+(((((M52/100)*$AJ$22)*$AN$22)*$AH$22)*Calculator!$G$14)-((((M52/100)*$AJ$22)*$AN$22)*$AH$22)+((((M52/100)*$AJ$23)*$AH$23)),IF(Calculator!$O$6="DUALBAND A",SUM((((M52/100)*$AJ$22)*$AH$22))+(((((M52/100)*$AJ$22)*$AN$22)*$AH$22)*Calculator!$G$16)-((((M52/100)*$AJ$22)*$AN$22)*$AH$22)+((((M52/100)*$AJ$23)*$AH$23)),IF(Calculator!$O$6="DUALBAND B",SUM((((M52/100)*$AJ$22)*$AH$22))+(((((M52/100)*$AJ$22)*$AN$22)*$AH$22)*Calculator!$G$17)-((((M52/100)*$AJ$22)*$AN$22)*$AH$22)+((((M52/100)*$AJ$23)*$AH$23)),IF(Calculator!$O$6="DUALBAND C",SUM((((M52/100)*$AJ$22)*$AH$22))+(((((M52/100)*$AJ$22)*$AN$22)*$AH$22)*Calculator!$G$18)-((((M52/100)*$AJ$22)*$AN$22)*$AH$22)+((((M52/100)*$AJ$23)*$AH$23)),IF(Calculator!$O$6="DUALBAND D",SUM((((M52/100)*$AJ$22)*$AH$22))+(((((M52/100)*$AJ$22)*$AN$22)*$AH$22)*Calculator!$G$19)-((((M52/100)*$AJ$22)*$AN$22)*$AH$22)+((((M52/100)*$AJ$23)*$AH$23)),IF(Calculator!$O$6="DUALURBANE",SUM((((M52/100)*$AJ$22)*$AH$22))+(((((M52/100)*$AJ$22)*$AN$22)*$AH$22)*Calculator!$G$20)-((((M52/100)*$AJ$22)*$AN$22)*$AH$22)+((((M52/100)*$AJ$23)*$AH$23)),IF(Calculator!$O$6="DUALSILVERANOD",SUM((((M52/100)*$AJ$22)*$AH$22))+(((((M52/100)*$AJ$22)*$AN$22)*$AH$22)*Calculator!$G$21)-((((M52/100)*$AJ$22)*$AN$22)*$AH$22)+((((M52/100)*$AJ$23)*$AH$23)),IF(Calculator!$O$6="DUALANOD",SUM((((M52/100)*$AJ$22)*$AH$22))+(((((M52/100)*$AJ$22)*$AN$22)*$AH$22)*Calculator!$G$22)-((((M52/100)*$AJ$22)*$AN$22)*$AH$22)+((((M52/100)*$AJ$23)*$AH$23))))))))))))))))))))))))</f>
        <v>1000.2036714999997</v>
      </c>
      <c r="AC52" s="2">
        <f>IF(Calculator!$O$6="SINGLEBASE",SUM((((N52/100)*$AJ$22)*$AH$22))+((((N52/100)*$AJ$23)*$AH$23)),IF(Calculator!$O$6="SINGLEELEMENTS",SUM((((N52/100)*$AJ$22)*$AH$22))+(((((N52/100)*$AJ$22)*$AN$22)*$AH$22)*Calculator!$G$2)-((((N52/100)*$AJ$22)*$AN$22)*$AH$22)+((((N52/100)*$AJ$23)*$AH$23)),IF(Calculator!$O$6="SINGLESPECTRUM",SUM((((N52/100)*$AJ$22)*$AH$22))+(((((N52/100)*$AJ$22)*$AN$22)*$AH$22)*Calculator!$G$4)-((((N52/100)*$AJ$22)*$AN$22)*$AH$22)+((((N52/100)*$AJ$23)*$AH$23)),IF(Calculator!$O$6="SINGLEHOMESTEAD",SUM((((N52/100)*$AJ$22)*$AH$22))+(((((N52/100)*$AJ$22)*$AN$22)*$AH$22)*Calculator!$G$3)-((((N52/100)*$AJ$22)*$AN$22)*$AH$22)+((((N52/100)*$AJ$23)*$AH$23)),IF(Calculator!$O$6="SINGLEBAND A",SUM((((N52/100)*$AJ$22)*$AH$22))+(((((N52/100)*$AJ$22)*$AN$22)*$AH$22)*Calculator!$G$5)-((((N52/100)*$AJ$22)*$AN$22)*$AH$22)+((((N52/100)*$AJ$23)*$AH$23)),IF(Calculator!$O$6="SINGLEBAND B",SUM((((N52/100)*$AJ$22)*$AH$22))+(((((N52/100)*$AJ$22)*$AN$22)*$AH$22)*Calculator!$G$6)-((((N52/100)*$AJ$22)*$AN$22)*$AH$22)+((((N52/100)*$AJ$23)*$AH$23)),IF(Calculator!$O$6="SINGLEBAND C",SUM((((N52/100)*$AJ$22)*$AH$22))+(((((N52/100)*$AJ$22)*$AN$22)*$AH$22)*Calculator!$G$7)-((((N52/100)*$AJ$22)*$AN$22)*$AH$22)+((((N52/100)*$AJ$23)*$AH$23)),IF(Calculator!$O$6="SINGLEBAND D",SUM((((N52/100)*$AJ$22)*$AH$22))+(((((N52/100)*$AJ$22)*$AN$22)*$AH$22)*Calculator!$G$8)-((((N52/100)*$AJ$22)*$AN$22)*$AH$22)+((((N52/100)*$AJ$23)*$AH$23)),IF(Calculator!$O$6="SINGLEURBANE",SUM((((N52/100)*$AJ$22)*$AH$22))+(((((N52/100)*$AJ$22)*$AN$22)*$AH$22)*Calculator!$G$9)-((((N52/100)*$AJ$22)*$AN$22)*$AH$22)+((((N52/100)*$AJ$23)*$AH$23)),IF(Calculator!$O$6="SINGLESILVERANOD",SUM((((N52/100)*$AJ$22)*$AH$22))+(((((N52/100)*$AJ$22)*$AN$22)*$AH$22)*Calculator!$G$10)-((((N52/100)*$AJ$22)*$AN$22)*$AH$22)+((((N52/100)*$AJ$23)*$AH$23)),IF(Calculator!$O$6="SINGLEANOD",SUM((((N52/100)*$AJ$22)*$AH$22))+(((((N52/100)*$AJ$22)*$AN$22)*$AH$22)*Calculator!$G$11)-((((N52/100)*$AJ$22)*$AN$22)*$AH$22)+((((N52/100)*$AJ$23)*$AH$23)),IF(Calculator!$O$6="DUALBASE",SUM((((N52/100)*$AJ$22)*$AH$22))+(((((N52/100)*$AJ$22)*$AN$22)*$AH$22)*Calculator!$G$12)-((((N52/100)*$AJ$22)*$AN$22)*$AH$22)+((((N52/100)*$AJ$23)*$AH$23)),IF(Calculator!$O$6="DUALELEMENTS",SUM((((N52/100)*$AJ$22)*$AH$22))+(((((N52/100)*$AJ$22)*$AN$22)*$AH$22)*Calculator!$G$13)-((((N52/100)*$AJ$22)*$AN$22)*$AH$22)+((((N52/100)*$AJ$23)*$AH$23)),IF(Calculator!$O$6="DUALSPECTRUM",SUM((((N52/100)*$AJ$22)*$AH$22))+(((((N52/100)*$AJ$22)*$AN$22)*$AH$22)*Calculator!$G$15)-((((N52/100)*$AJ$22)*$AN$22)*$AH$22)+((((N52/100)*$AJ$23)*$AH$23)),IF(Calculator!$O$6="DUALHOMESTEAD",SUM((((N52/100)*$AJ$22)*$AH$22))+(((((N52/100)*$AJ$22)*$AN$22)*$AH$22)*Calculator!$G$14)-((((N52/100)*$AJ$22)*$AN$22)*$AH$22)+((((N52/100)*$AJ$23)*$AH$23)),IF(Calculator!$O$6="DUALBAND A",SUM((((N52/100)*$AJ$22)*$AH$22))+(((((N52/100)*$AJ$22)*$AN$22)*$AH$22)*Calculator!$G$16)-((((N52/100)*$AJ$22)*$AN$22)*$AH$22)+((((N52/100)*$AJ$23)*$AH$23)),IF(Calculator!$O$6="DUALBAND B",SUM((((N52/100)*$AJ$22)*$AH$22))+(((((N52/100)*$AJ$22)*$AN$22)*$AH$22)*Calculator!$G$17)-((((N52/100)*$AJ$22)*$AN$22)*$AH$22)+((((N52/100)*$AJ$23)*$AH$23)),IF(Calculator!$O$6="DUALBAND C",SUM((((N52/100)*$AJ$22)*$AH$22))+(((((N52/100)*$AJ$22)*$AN$22)*$AH$22)*Calculator!$G$18)-((((N52/100)*$AJ$22)*$AN$22)*$AH$22)+((((N52/100)*$AJ$23)*$AH$23)),IF(Calculator!$O$6="DUALBAND D",SUM((((N52/100)*$AJ$22)*$AH$22))+(((((N52/100)*$AJ$22)*$AN$22)*$AH$22)*Calculator!$G$19)-((((N52/100)*$AJ$22)*$AN$22)*$AH$22)+((((N52/100)*$AJ$23)*$AH$23)),IF(Calculator!$O$6="DUALURBANE",SUM((((N52/100)*$AJ$22)*$AH$22))+(((((N52/100)*$AJ$22)*$AN$22)*$AH$22)*Calculator!$G$20)-((((N52/100)*$AJ$22)*$AN$22)*$AH$22)+((((N52/100)*$AJ$23)*$AH$23)),IF(Calculator!$O$6="DUALSILVERANOD",SUM((((N52/100)*$AJ$22)*$AH$22))+(((((N52/100)*$AJ$22)*$AN$22)*$AH$22)*Calculator!$G$21)-((((N52/100)*$AJ$22)*$AN$22)*$AH$22)+((((N52/100)*$AJ$23)*$AH$23)),IF(Calculator!$O$6="DUALANOD",SUM((((N52/100)*$AJ$22)*$AH$22))+(((((N52/100)*$AJ$22)*$AN$22)*$AH$22)*Calculator!$G$22)-((((N52/100)*$AJ$22)*$AN$22)*$AH$22)+((((N52/100)*$AJ$23)*$AH$23))))))))))))))))))))))))</f>
        <v>1010.2465394999998</v>
      </c>
    </row>
    <row r="53" spans="1:29">
      <c r="A53" s="8" t="s">
        <v>1403</v>
      </c>
      <c r="B53" s="2">
        <v>2198.1365999999998</v>
      </c>
      <c r="C53" s="2">
        <v>2221.0639000000001</v>
      </c>
      <c r="D53" s="2">
        <v>2245.5587</v>
      </c>
      <c r="E53" s="2">
        <v>2268.7576999999997</v>
      </c>
      <c r="F53" s="2">
        <v>2293.2525000000001</v>
      </c>
      <c r="G53" s="2">
        <v>2316.4410499999999</v>
      </c>
      <c r="H53" s="2">
        <v>2339.3683499999997</v>
      </c>
      <c r="I53" s="2">
        <v>2363.8631500000001</v>
      </c>
      <c r="J53" s="2">
        <v>2386.79045</v>
      </c>
      <c r="K53" s="2">
        <v>2411.2852499999995</v>
      </c>
      <c r="L53" s="2">
        <v>2434.2021</v>
      </c>
      <c r="M53" s="2">
        <v>2457.1293999999998</v>
      </c>
      <c r="N53" s="2">
        <v>2481.6242000000002</v>
      </c>
      <c r="P53" s="8">
        <v>2600</v>
      </c>
      <c r="Q53" s="2">
        <f>IF(Calculator!$O$6="SINGLEBASE",SUM((((B53/100)*$AJ$22)*$AH$22))+((((B53/100)*$AJ$23)*$AH$23)),IF(Calculator!$O$6="SINGLEELEMENTS",SUM((((B53/100)*$AJ$22)*$AH$22))+(((((B53/100)*$AJ$22)*$AN$22)*$AH$22)*Calculator!$G$2)-((((B53/100)*$AJ$22)*$AN$22)*$AH$22)+((((B53/100)*$AJ$23)*$AH$23)),IF(Calculator!$O$6="SINGLESPECTRUM",SUM((((B53/100)*$AJ$22)*$AH$22))+(((((B53/100)*$AJ$22)*$AN$22)*$AH$22)*Calculator!$G$4)-((((B53/100)*$AJ$22)*$AN$22)*$AH$22)+((((B53/100)*$AJ$23)*$AH$23)),IF(Calculator!$O$6="SINGLEHOMESTEAD",SUM((((B53/100)*$AJ$22)*$AH$22))+(((((B53/100)*$AJ$22)*$AN$22)*$AH$22)*Calculator!$G$3)-((((B53/100)*$AJ$22)*$AN$22)*$AH$22)+((((B53/100)*$AJ$23)*$AH$23)),IF(Calculator!$O$6="SINGLEBAND A",SUM((((B53/100)*$AJ$22)*$AH$22))+(((((B53/100)*$AJ$22)*$AN$22)*$AH$22)*Calculator!$G$5)-((((B53/100)*$AJ$22)*$AN$22)*$AH$22)+((((B53/100)*$AJ$23)*$AH$23)),IF(Calculator!$O$6="SINGLEBAND B",SUM((((B53/100)*$AJ$22)*$AH$22))+(((((B53/100)*$AJ$22)*$AN$22)*$AH$22)*Calculator!$G$6)-((((B53/100)*$AJ$22)*$AN$22)*$AH$22)+((((B53/100)*$AJ$23)*$AH$23)),IF(Calculator!$O$6="SINGLEBAND C",SUM((((B53/100)*$AJ$22)*$AH$22))+(((((B53/100)*$AJ$22)*$AN$22)*$AH$22)*Calculator!$G$7)-((((B53/100)*$AJ$22)*$AN$22)*$AH$22)+((((B53/100)*$AJ$23)*$AH$23)),IF(Calculator!$O$6="SINGLEBAND D",SUM((((B53/100)*$AJ$22)*$AH$22))+(((((B53/100)*$AJ$22)*$AN$22)*$AH$22)*Calculator!$G$8)-((((B53/100)*$AJ$22)*$AN$22)*$AH$22)+((((B53/100)*$AJ$23)*$AH$23)),IF(Calculator!$O$6="SINGLEURBANE",SUM((((B53/100)*$AJ$22)*$AH$22))+(((((B53/100)*$AJ$22)*$AN$22)*$AH$22)*Calculator!$G$9)-((((B53/100)*$AJ$22)*$AN$22)*$AH$22)+((((B53/100)*$AJ$23)*$AH$23)),IF(Calculator!$O$6="SINGLESILVERANOD",SUM((((B53/100)*$AJ$22)*$AH$22))+(((((B53/100)*$AJ$22)*$AN$22)*$AH$22)*Calculator!$G$10)-((((B53/100)*$AJ$22)*$AN$22)*$AH$22)+((((B53/100)*$AJ$23)*$AH$23)),IF(Calculator!$O$6="SINGLEANOD",SUM((((B53/100)*$AJ$22)*$AH$22))+(((((B53/100)*$AJ$22)*$AN$22)*$AH$22)*Calculator!$G$11)-((((B53/100)*$AJ$22)*$AN$22)*$AH$22)+((((B53/100)*$AJ$23)*$AH$23)),IF(Calculator!$O$6="DUALBASE",SUM((((B53/100)*$AJ$22)*$AH$22))+(((((B53/100)*$AJ$22)*$AN$22)*$AH$22)*Calculator!$G$12)-((((B53/100)*$AJ$22)*$AN$22)*$AH$22)+((((B53/100)*$AJ$23)*$AH$23)),IF(Calculator!$O$6="DUALELEMENTS",SUM((((B53/100)*$AJ$22)*$AH$22))+(((((B53/100)*$AJ$22)*$AN$22)*$AH$22)*Calculator!$G$13)-((((B53/100)*$AJ$22)*$AN$22)*$AH$22)+((((B53/100)*$AJ$23)*$AH$23)),IF(Calculator!$O$6="DUALSPECTRUM",SUM((((B53/100)*$AJ$22)*$AH$22))+(((((B53/100)*$AJ$22)*$AN$22)*$AH$22)*Calculator!$G$15)-((((B53/100)*$AJ$22)*$AN$22)*$AH$22)+((((B53/100)*$AJ$23)*$AH$23)),IF(Calculator!$O$6="DUALHOMESTEAD",SUM((((B53/100)*$AJ$22)*$AH$22))+(((((B53/100)*$AJ$22)*$AN$22)*$AH$22)*Calculator!$G$14)-((((B53/100)*$AJ$22)*$AN$22)*$AH$22)+((((B53/100)*$AJ$23)*$AH$23)),IF(Calculator!$O$6="DUALBAND A",SUM((((B53/100)*$AJ$22)*$AH$22))+(((((B53/100)*$AJ$22)*$AN$22)*$AH$22)*Calculator!$G$16)-((((B53/100)*$AJ$22)*$AN$22)*$AH$22)+((((B53/100)*$AJ$23)*$AH$23)),IF(Calculator!$O$6="DUALBAND B",SUM((((B53/100)*$AJ$22)*$AH$22))+(((((B53/100)*$AJ$22)*$AN$22)*$AH$22)*Calculator!$G$17)-((((B53/100)*$AJ$22)*$AN$22)*$AH$22)+((((B53/100)*$AJ$23)*$AH$23)),IF(Calculator!$O$6="DUALBAND C",SUM((((B53/100)*$AJ$22)*$AH$22))+(((((B53/100)*$AJ$22)*$AN$22)*$AH$22)*Calculator!$G$18)-((((B53/100)*$AJ$22)*$AN$22)*$AH$22)+((((B53/100)*$AJ$23)*$AH$23)),IF(Calculator!$O$6="DUALBAND D",SUM((((B53/100)*$AJ$22)*$AH$22))+(((((B53/100)*$AJ$22)*$AN$22)*$AH$22)*Calculator!$G$19)-((((B53/100)*$AJ$22)*$AN$22)*$AH$22)+((((B53/100)*$AJ$23)*$AH$23)),IF(Calculator!$O$6="DUALURBANE",SUM((((B53/100)*$AJ$22)*$AH$22))+(((((B53/100)*$AJ$22)*$AN$22)*$AH$22)*Calculator!$G$20)-((((B53/100)*$AJ$22)*$AN$22)*$AH$22)+((((B53/100)*$AJ$23)*$AH$23)),IF(Calculator!$O$6="DUALSILVERANOD",SUM((((B53/100)*$AJ$22)*$AH$22))+(((((B53/100)*$AJ$22)*$AN$22)*$AH$22)*Calculator!$G$21)-((((B53/100)*$AJ$22)*$AN$22)*$AH$22)+((((B53/100)*$AJ$23)*$AH$23)),IF(Calculator!$O$6="DUALANOD",SUM((((B53/100)*$AJ$22)*$AH$22))+(((((B53/100)*$AJ$22)*$AN$22)*$AH$22)*Calculator!$G$22)-((((B53/100)*$AJ$22)*$AN$22)*$AH$22)+((((B53/100)*$AJ$23)*$AH$23))))))))))))))))))))))))</f>
        <v>901.23600599999986</v>
      </c>
      <c r="R53" s="2">
        <f>IF(Calculator!$O$6="SINGLEBASE",SUM((((C53/100)*$AJ$22)*$AH$22))+((((C53/100)*$AJ$23)*$AH$23)),IF(Calculator!$O$6="SINGLEELEMENTS",SUM((((C53/100)*$AJ$22)*$AH$22))+(((((C53/100)*$AJ$22)*$AN$22)*$AH$22)*Calculator!$G$2)-((((C53/100)*$AJ$22)*$AN$22)*$AH$22)+((((C53/100)*$AJ$23)*$AH$23)),IF(Calculator!$O$6="SINGLESPECTRUM",SUM((((C53/100)*$AJ$22)*$AH$22))+(((((C53/100)*$AJ$22)*$AN$22)*$AH$22)*Calculator!$G$4)-((((C53/100)*$AJ$22)*$AN$22)*$AH$22)+((((C53/100)*$AJ$23)*$AH$23)),IF(Calculator!$O$6="SINGLEHOMESTEAD",SUM((((C53/100)*$AJ$22)*$AH$22))+(((((C53/100)*$AJ$22)*$AN$22)*$AH$22)*Calculator!$G$3)-((((C53/100)*$AJ$22)*$AN$22)*$AH$22)+((((C53/100)*$AJ$23)*$AH$23)),IF(Calculator!$O$6="SINGLEBAND A",SUM((((C53/100)*$AJ$22)*$AH$22))+(((((C53/100)*$AJ$22)*$AN$22)*$AH$22)*Calculator!$G$5)-((((C53/100)*$AJ$22)*$AN$22)*$AH$22)+((((C53/100)*$AJ$23)*$AH$23)),IF(Calculator!$O$6="SINGLEBAND B",SUM((((C53/100)*$AJ$22)*$AH$22))+(((((C53/100)*$AJ$22)*$AN$22)*$AH$22)*Calculator!$G$6)-((((C53/100)*$AJ$22)*$AN$22)*$AH$22)+((((C53/100)*$AJ$23)*$AH$23)),IF(Calculator!$O$6="SINGLEBAND C",SUM((((C53/100)*$AJ$22)*$AH$22))+(((((C53/100)*$AJ$22)*$AN$22)*$AH$22)*Calculator!$G$7)-((((C53/100)*$AJ$22)*$AN$22)*$AH$22)+((((C53/100)*$AJ$23)*$AH$23)),IF(Calculator!$O$6="SINGLEBAND D",SUM((((C53/100)*$AJ$22)*$AH$22))+(((((C53/100)*$AJ$22)*$AN$22)*$AH$22)*Calculator!$G$8)-((((C53/100)*$AJ$22)*$AN$22)*$AH$22)+((((C53/100)*$AJ$23)*$AH$23)),IF(Calculator!$O$6="SINGLEURBANE",SUM((((C53/100)*$AJ$22)*$AH$22))+(((((C53/100)*$AJ$22)*$AN$22)*$AH$22)*Calculator!$G$9)-((((C53/100)*$AJ$22)*$AN$22)*$AH$22)+((((C53/100)*$AJ$23)*$AH$23)),IF(Calculator!$O$6="SINGLESILVERANOD",SUM((((C53/100)*$AJ$22)*$AH$22))+(((((C53/100)*$AJ$22)*$AN$22)*$AH$22)*Calculator!$G$10)-((((C53/100)*$AJ$22)*$AN$22)*$AH$22)+((((C53/100)*$AJ$23)*$AH$23)),IF(Calculator!$O$6="SINGLEANOD",SUM((((C53/100)*$AJ$22)*$AH$22))+(((((C53/100)*$AJ$22)*$AN$22)*$AH$22)*Calculator!$G$11)-((((C53/100)*$AJ$22)*$AN$22)*$AH$22)+((((C53/100)*$AJ$23)*$AH$23)),IF(Calculator!$O$6="DUALBASE",SUM((((C53/100)*$AJ$22)*$AH$22))+(((((C53/100)*$AJ$22)*$AN$22)*$AH$22)*Calculator!$G$12)-((((C53/100)*$AJ$22)*$AN$22)*$AH$22)+((((C53/100)*$AJ$23)*$AH$23)),IF(Calculator!$O$6="DUALELEMENTS",SUM((((C53/100)*$AJ$22)*$AH$22))+(((((C53/100)*$AJ$22)*$AN$22)*$AH$22)*Calculator!$G$13)-((((C53/100)*$AJ$22)*$AN$22)*$AH$22)+((((C53/100)*$AJ$23)*$AH$23)),IF(Calculator!$O$6="DUALSPECTRUM",SUM((((C53/100)*$AJ$22)*$AH$22))+(((((C53/100)*$AJ$22)*$AN$22)*$AH$22)*Calculator!$G$15)-((((C53/100)*$AJ$22)*$AN$22)*$AH$22)+((((C53/100)*$AJ$23)*$AH$23)),IF(Calculator!$O$6="DUALHOMESTEAD",SUM((((C53/100)*$AJ$22)*$AH$22))+(((((C53/100)*$AJ$22)*$AN$22)*$AH$22)*Calculator!$G$14)-((((C53/100)*$AJ$22)*$AN$22)*$AH$22)+((((C53/100)*$AJ$23)*$AH$23)),IF(Calculator!$O$6="DUALBAND A",SUM((((C53/100)*$AJ$22)*$AH$22))+(((((C53/100)*$AJ$22)*$AN$22)*$AH$22)*Calculator!$G$16)-((((C53/100)*$AJ$22)*$AN$22)*$AH$22)+((((C53/100)*$AJ$23)*$AH$23)),IF(Calculator!$O$6="DUALBAND B",SUM((((C53/100)*$AJ$22)*$AH$22))+(((((C53/100)*$AJ$22)*$AN$22)*$AH$22)*Calculator!$G$17)-((((C53/100)*$AJ$22)*$AN$22)*$AH$22)+((((C53/100)*$AJ$23)*$AH$23)),IF(Calculator!$O$6="DUALBAND C",SUM((((C53/100)*$AJ$22)*$AH$22))+(((((C53/100)*$AJ$22)*$AN$22)*$AH$22)*Calculator!$G$18)-((((C53/100)*$AJ$22)*$AN$22)*$AH$22)+((((C53/100)*$AJ$23)*$AH$23)),IF(Calculator!$O$6="DUALBAND D",SUM((((C53/100)*$AJ$22)*$AH$22))+(((((C53/100)*$AJ$22)*$AN$22)*$AH$22)*Calculator!$G$19)-((((C53/100)*$AJ$22)*$AN$22)*$AH$22)+((((C53/100)*$AJ$23)*$AH$23)),IF(Calculator!$O$6="DUALURBANE",SUM((((C53/100)*$AJ$22)*$AH$22))+(((((C53/100)*$AJ$22)*$AN$22)*$AH$22)*Calculator!$G$20)-((((C53/100)*$AJ$22)*$AN$22)*$AH$22)+((((C53/100)*$AJ$23)*$AH$23)),IF(Calculator!$O$6="DUALSILVERANOD",SUM((((C53/100)*$AJ$22)*$AH$22))+(((((C53/100)*$AJ$22)*$AN$22)*$AH$22)*Calculator!$G$21)-((((C53/100)*$AJ$22)*$AN$22)*$AH$22)+((((C53/100)*$AJ$23)*$AH$23)),IF(Calculator!$O$6="DUALANOD",SUM((((C53/100)*$AJ$22)*$AH$22))+(((((C53/100)*$AJ$22)*$AN$22)*$AH$22)*Calculator!$G$22)-((((C53/100)*$AJ$22)*$AN$22)*$AH$22)+((((C53/100)*$AJ$23)*$AH$23))))))))))))))))))))))))</f>
        <v>910.63619900000003</v>
      </c>
      <c r="S53" s="2">
        <f>IF(Calculator!$O$6="SINGLEBASE",SUM((((D53/100)*$AJ$22)*$AH$22))+((((D53/100)*$AJ$23)*$AH$23)),IF(Calculator!$O$6="SINGLEELEMENTS",SUM((((D53/100)*$AJ$22)*$AH$22))+(((((D53/100)*$AJ$22)*$AN$22)*$AH$22)*Calculator!$G$2)-((((D53/100)*$AJ$22)*$AN$22)*$AH$22)+((((D53/100)*$AJ$23)*$AH$23)),IF(Calculator!$O$6="SINGLESPECTRUM",SUM((((D53/100)*$AJ$22)*$AH$22))+(((((D53/100)*$AJ$22)*$AN$22)*$AH$22)*Calculator!$G$4)-((((D53/100)*$AJ$22)*$AN$22)*$AH$22)+((((D53/100)*$AJ$23)*$AH$23)),IF(Calculator!$O$6="SINGLEHOMESTEAD",SUM((((D53/100)*$AJ$22)*$AH$22))+(((((D53/100)*$AJ$22)*$AN$22)*$AH$22)*Calculator!$G$3)-((((D53/100)*$AJ$22)*$AN$22)*$AH$22)+((((D53/100)*$AJ$23)*$AH$23)),IF(Calculator!$O$6="SINGLEBAND A",SUM((((D53/100)*$AJ$22)*$AH$22))+(((((D53/100)*$AJ$22)*$AN$22)*$AH$22)*Calculator!$G$5)-((((D53/100)*$AJ$22)*$AN$22)*$AH$22)+((((D53/100)*$AJ$23)*$AH$23)),IF(Calculator!$O$6="SINGLEBAND B",SUM((((D53/100)*$AJ$22)*$AH$22))+(((((D53/100)*$AJ$22)*$AN$22)*$AH$22)*Calculator!$G$6)-((((D53/100)*$AJ$22)*$AN$22)*$AH$22)+((((D53/100)*$AJ$23)*$AH$23)),IF(Calculator!$O$6="SINGLEBAND C",SUM((((D53/100)*$AJ$22)*$AH$22))+(((((D53/100)*$AJ$22)*$AN$22)*$AH$22)*Calculator!$G$7)-((((D53/100)*$AJ$22)*$AN$22)*$AH$22)+((((D53/100)*$AJ$23)*$AH$23)),IF(Calculator!$O$6="SINGLEBAND D",SUM((((D53/100)*$AJ$22)*$AH$22))+(((((D53/100)*$AJ$22)*$AN$22)*$AH$22)*Calculator!$G$8)-((((D53/100)*$AJ$22)*$AN$22)*$AH$22)+((((D53/100)*$AJ$23)*$AH$23)),IF(Calculator!$O$6="SINGLEURBANE",SUM((((D53/100)*$AJ$22)*$AH$22))+(((((D53/100)*$AJ$22)*$AN$22)*$AH$22)*Calculator!$G$9)-((((D53/100)*$AJ$22)*$AN$22)*$AH$22)+((((D53/100)*$AJ$23)*$AH$23)),IF(Calculator!$O$6="SINGLESILVERANOD",SUM((((D53/100)*$AJ$22)*$AH$22))+(((((D53/100)*$AJ$22)*$AN$22)*$AH$22)*Calculator!$G$10)-((((D53/100)*$AJ$22)*$AN$22)*$AH$22)+((((D53/100)*$AJ$23)*$AH$23)),IF(Calculator!$O$6="SINGLEANOD",SUM((((D53/100)*$AJ$22)*$AH$22))+(((((D53/100)*$AJ$22)*$AN$22)*$AH$22)*Calculator!$G$11)-((((D53/100)*$AJ$22)*$AN$22)*$AH$22)+((((D53/100)*$AJ$23)*$AH$23)),IF(Calculator!$O$6="DUALBASE",SUM((((D53/100)*$AJ$22)*$AH$22))+(((((D53/100)*$AJ$22)*$AN$22)*$AH$22)*Calculator!$G$12)-((((D53/100)*$AJ$22)*$AN$22)*$AH$22)+((((D53/100)*$AJ$23)*$AH$23)),IF(Calculator!$O$6="DUALELEMENTS",SUM((((D53/100)*$AJ$22)*$AH$22))+(((((D53/100)*$AJ$22)*$AN$22)*$AH$22)*Calculator!$G$13)-((((D53/100)*$AJ$22)*$AN$22)*$AH$22)+((((D53/100)*$AJ$23)*$AH$23)),IF(Calculator!$O$6="DUALSPECTRUM",SUM((((D53/100)*$AJ$22)*$AH$22))+(((((D53/100)*$AJ$22)*$AN$22)*$AH$22)*Calculator!$G$15)-((((D53/100)*$AJ$22)*$AN$22)*$AH$22)+((((D53/100)*$AJ$23)*$AH$23)),IF(Calculator!$O$6="DUALHOMESTEAD",SUM((((D53/100)*$AJ$22)*$AH$22))+(((((D53/100)*$AJ$22)*$AN$22)*$AH$22)*Calculator!$G$14)-((((D53/100)*$AJ$22)*$AN$22)*$AH$22)+((((D53/100)*$AJ$23)*$AH$23)),IF(Calculator!$O$6="DUALBAND A",SUM((((D53/100)*$AJ$22)*$AH$22))+(((((D53/100)*$AJ$22)*$AN$22)*$AH$22)*Calculator!$G$16)-((((D53/100)*$AJ$22)*$AN$22)*$AH$22)+((((D53/100)*$AJ$23)*$AH$23)),IF(Calculator!$O$6="DUALBAND B",SUM((((D53/100)*$AJ$22)*$AH$22))+(((((D53/100)*$AJ$22)*$AN$22)*$AH$22)*Calculator!$G$17)-((((D53/100)*$AJ$22)*$AN$22)*$AH$22)+((((D53/100)*$AJ$23)*$AH$23)),IF(Calculator!$O$6="DUALBAND C",SUM((((D53/100)*$AJ$22)*$AH$22))+(((((D53/100)*$AJ$22)*$AN$22)*$AH$22)*Calculator!$G$18)-((((D53/100)*$AJ$22)*$AN$22)*$AH$22)+((((D53/100)*$AJ$23)*$AH$23)),IF(Calculator!$O$6="DUALBAND D",SUM((((D53/100)*$AJ$22)*$AH$22))+(((((D53/100)*$AJ$22)*$AN$22)*$AH$22)*Calculator!$G$19)-((((D53/100)*$AJ$22)*$AN$22)*$AH$22)+((((D53/100)*$AJ$23)*$AH$23)),IF(Calculator!$O$6="DUALURBANE",SUM((((D53/100)*$AJ$22)*$AH$22))+(((((D53/100)*$AJ$22)*$AN$22)*$AH$22)*Calculator!$G$20)-((((D53/100)*$AJ$22)*$AN$22)*$AH$22)+((((D53/100)*$AJ$23)*$AH$23)),IF(Calculator!$O$6="DUALSILVERANOD",SUM((((D53/100)*$AJ$22)*$AH$22))+(((((D53/100)*$AJ$22)*$AN$22)*$AH$22)*Calculator!$G$21)-((((D53/100)*$AJ$22)*$AN$22)*$AH$22)+((((D53/100)*$AJ$23)*$AH$23)),IF(Calculator!$O$6="DUALANOD",SUM((((D53/100)*$AJ$22)*$AH$22))+(((((D53/100)*$AJ$22)*$AN$22)*$AH$22)*Calculator!$G$22)-((((D53/100)*$AJ$22)*$AN$22)*$AH$22)+((((D53/100)*$AJ$23)*$AH$23))))))))))))))))))))))))</f>
        <v>920.67906700000003</v>
      </c>
      <c r="T53" s="2">
        <f>IF(Calculator!$O$6="SINGLEBASE",SUM((((E53/100)*$AJ$22)*$AH$22))+((((E53/100)*$AJ$23)*$AH$23)),IF(Calculator!$O$6="SINGLEELEMENTS",SUM((((E53/100)*$AJ$22)*$AH$22))+(((((E53/100)*$AJ$22)*$AN$22)*$AH$22)*Calculator!$G$2)-((((E53/100)*$AJ$22)*$AN$22)*$AH$22)+((((E53/100)*$AJ$23)*$AH$23)),IF(Calculator!$O$6="SINGLESPECTRUM",SUM((((E53/100)*$AJ$22)*$AH$22))+(((((E53/100)*$AJ$22)*$AN$22)*$AH$22)*Calculator!$G$4)-((((E53/100)*$AJ$22)*$AN$22)*$AH$22)+((((E53/100)*$AJ$23)*$AH$23)),IF(Calculator!$O$6="SINGLEHOMESTEAD",SUM((((E53/100)*$AJ$22)*$AH$22))+(((((E53/100)*$AJ$22)*$AN$22)*$AH$22)*Calculator!$G$3)-((((E53/100)*$AJ$22)*$AN$22)*$AH$22)+((((E53/100)*$AJ$23)*$AH$23)),IF(Calculator!$O$6="SINGLEBAND A",SUM((((E53/100)*$AJ$22)*$AH$22))+(((((E53/100)*$AJ$22)*$AN$22)*$AH$22)*Calculator!$G$5)-((((E53/100)*$AJ$22)*$AN$22)*$AH$22)+((((E53/100)*$AJ$23)*$AH$23)),IF(Calculator!$O$6="SINGLEBAND B",SUM((((E53/100)*$AJ$22)*$AH$22))+(((((E53/100)*$AJ$22)*$AN$22)*$AH$22)*Calculator!$G$6)-((((E53/100)*$AJ$22)*$AN$22)*$AH$22)+((((E53/100)*$AJ$23)*$AH$23)),IF(Calculator!$O$6="SINGLEBAND C",SUM((((E53/100)*$AJ$22)*$AH$22))+(((((E53/100)*$AJ$22)*$AN$22)*$AH$22)*Calculator!$G$7)-((((E53/100)*$AJ$22)*$AN$22)*$AH$22)+((((E53/100)*$AJ$23)*$AH$23)),IF(Calculator!$O$6="SINGLEBAND D",SUM((((E53/100)*$AJ$22)*$AH$22))+(((((E53/100)*$AJ$22)*$AN$22)*$AH$22)*Calculator!$G$8)-((((E53/100)*$AJ$22)*$AN$22)*$AH$22)+((((E53/100)*$AJ$23)*$AH$23)),IF(Calculator!$O$6="SINGLEURBANE",SUM((((E53/100)*$AJ$22)*$AH$22))+(((((E53/100)*$AJ$22)*$AN$22)*$AH$22)*Calculator!$G$9)-((((E53/100)*$AJ$22)*$AN$22)*$AH$22)+((((E53/100)*$AJ$23)*$AH$23)),IF(Calculator!$O$6="SINGLESILVERANOD",SUM((((E53/100)*$AJ$22)*$AH$22))+(((((E53/100)*$AJ$22)*$AN$22)*$AH$22)*Calculator!$G$10)-((((E53/100)*$AJ$22)*$AN$22)*$AH$22)+((((E53/100)*$AJ$23)*$AH$23)),IF(Calculator!$O$6="SINGLEANOD",SUM((((E53/100)*$AJ$22)*$AH$22))+(((((E53/100)*$AJ$22)*$AN$22)*$AH$22)*Calculator!$G$11)-((((E53/100)*$AJ$22)*$AN$22)*$AH$22)+((((E53/100)*$AJ$23)*$AH$23)),IF(Calculator!$O$6="DUALBASE",SUM((((E53/100)*$AJ$22)*$AH$22))+(((((E53/100)*$AJ$22)*$AN$22)*$AH$22)*Calculator!$G$12)-((((E53/100)*$AJ$22)*$AN$22)*$AH$22)+((((E53/100)*$AJ$23)*$AH$23)),IF(Calculator!$O$6="DUALELEMENTS",SUM((((E53/100)*$AJ$22)*$AH$22))+(((((E53/100)*$AJ$22)*$AN$22)*$AH$22)*Calculator!$G$13)-((((E53/100)*$AJ$22)*$AN$22)*$AH$22)+((((E53/100)*$AJ$23)*$AH$23)),IF(Calculator!$O$6="DUALSPECTRUM",SUM((((E53/100)*$AJ$22)*$AH$22))+(((((E53/100)*$AJ$22)*$AN$22)*$AH$22)*Calculator!$G$15)-((((E53/100)*$AJ$22)*$AN$22)*$AH$22)+((((E53/100)*$AJ$23)*$AH$23)),IF(Calculator!$O$6="DUALHOMESTEAD",SUM((((E53/100)*$AJ$22)*$AH$22))+(((((E53/100)*$AJ$22)*$AN$22)*$AH$22)*Calculator!$G$14)-((((E53/100)*$AJ$22)*$AN$22)*$AH$22)+((((E53/100)*$AJ$23)*$AH$23)),IF(Calculator!$O$6="DUALBAND A",SUM((((E53/100)*$AJ$22)*$AH$22))+(((((E53/100)*$AJ$22)*$AN$22)*$AH$22)*Calculator!$G$16)-((((E53/100)*$AJ$22)*$AN$22)*$AH$22)+((((E53/100)*$AJ$23)*$AH$23)),IF(Calculator!$O$6="DUALBAND B",SUM((((E53/100)*$AJ$22)*$AH$22))+(((((E53/100)*$AJ$22)*$AN$22)*$AH$22)*Calculator!$G$17)-((((E53/100)*$AJ$22)*$AN$22)*$AH$22)+((((E53/100)*$AJ$23)*$AH$23)),IF(Calculator!$O$6="DUALBAND C",SUM((((E53/100)*$AJ$22)*$AH$22))+(((((E53/100)*$AJ$22)*$AN$22)*$AH$22)*Calculator!$G$18)-((((E53/100)*$AJ$22)*$AN$22)*$AH$22)+((((E53/100)*$AJ$23)*$AH$23)),IF(Calculator!$O$6="DUALBAND D",SUM((((E53/100)*$AJ$22)*$AH$22))+(((((E53/100)*$AJ$22)*$AN$22)*$AH$22)*Calculator!$G$19)-((((E53/100)*$AJ$22)*$AN$22)*$AH$22)+((((E53/100)*$AJ$23)*$AH$23)),IF(Calculator!$O$6="DUALURBANE",SUM((((E53/100)*$AJ$22)*$AH$22))+(((((E53/100)*$AJ$22)*$AN$22)*$AH$22)*Calculator!$G$20)-((((E53/100)*$AJ$22)*$AN$22)*$AH$22)+((((E53/100)*$AJ$23)*$AH$23)),IF(Calculator!$O$6="DUALSILVERANOD",SUM((((E53/100)*$AJ$22)*$AH$22))+(((((E53/100)*$AJ$22)*$AN$22)*$AH$22)*Calculator!$G$21)-((((E53/100)*$AJ$22)*$AN$22)*$AH$22)+((((E53/100)*$AJ$23)*$AH$23)),IF(Calculator!$O$6="DUALANOD",SUM((((E53/100)*$AJ$22)*$AH$22))+(((((E53/100)*$AJ$22)*$AN$22)*$AH$22)*Calculator!$G$22)-((((E53/100)*$AJ$22)*$AN$22)*$AH$22)+((((E53/100)*$AJ$23)*$AH$23))))))))))))))))))))))))</f>
        <v>930.19065699999987</v>
      </c>
      <c r="U53" s="2">
        <f>IF(Calculator!$O$6="SINGLEBASE",SUM((((F53/100)*$AJ$22)*$AH$22))+((((F53/100)*$AJ$23)*$AH$23)),IF(Calculator!$O$6="SINGLEELEMENTS",SUM((((F53/100)*$AJ$22)*$AH$22))+(((((F53/100)*$AJ$22)*$AN$22)*$AH$22)*Calculator!$G$2)-((((F53/100)*$AJ$22)*$AN$22)*$AH$22)+((((F53/100)*$AJ$23)*$AH$23)),IF(Calculator!$O$6="SINGLESPECTRUM",SUM((((F53/100)*$AJ$22)*$AH$22))+(((((F53/100)*$AJ$22)*$AN$22)*$AH$22)*Calculator!$G$4)-((((F53/100)*$AJ$22)*$AN$22)*$AH$22)+((((F53/100)*$AJ$23)*$AH$23)),IF(Calculator!$O$6="SINGLEHOMESTEAD",SUM((((F53/100)*$AJ$22)*$AH$22))+(((((F53/100)*$AJ$22)*$AN$22)*$AH$22)*Calculator!$G$3)-((((F53/100)*$AJ$22)*$AN$22)*$AH$22)+((((F53/100)*$AJ$23)*$AH$23)),IF(Calculator!$O$6="SINGLEBAND A",SUM((((F53/100)*$AJ$22)*$AH$22))+(((((F53/100)*$AJ$22)*$AN$22)*$AH$22)*Calculator!$G$5)-((((F53/100)*$AJ$22)*$AN$22)*$AH$22)+((((F53/100)*$AJ$23)*$AH$23)),IF(Calculator!$O$6="SINGLEBAND B",SUM((((F53/100)*$AJ$22)*$AH$22))+(((((F53/100)*$AJ$22)*$AN$22)*$AH$22)*Calculator!$G$6)-((((F53/100)*$AJ$22)*$AN$22)*$AH$22)+((((F53/100)*$AJ$23)*$AH$23)),IF(Calculator!$O$6="SINGLEBAND C",SUM((((F53/100)*$AJ$22)*$AH$22))+(((((F53/100)*$AJ$22)*$AN$22)*$AH$22)*Calculator!$G$7)-((((F53/100)*$AJ$22)*$AN$22)*$AH$22)+((((F53/100)*$AJ$23)*$AH$23)),IF(Calculator!$O$6="SINGLEBAND D",SUM((((F53/100)*$AJ$22)*$AH$22))+(((((F53/100)*$AJ$22)*$AN$22)*$AH$22)*Calculator!$G$8)-((((F53/100)*$AJ$22)*$AN$22)*$AH$22)+((((F53/100)*$AJ$23)*$AH$23)),IF(Calculator!$O$6="SINGLEURBANE",SUM((((F53/100)*$AJ$22)*$AH$22))+(((((F53/100)*$AJ$22)*$AN$22)*$AH$22)*Calculator!$G$9)-((((F53/100)*$AJ$22)*$AN$22)*$AH$22)+((((F53/100)*$AJ$23)*$AH$23)),IF(Calculator!$O$6="SINGLESILVERANOD",SUM((((F53/100)*$AJ$22)*$AH$22))+(((((F53/100)*$AJ$22)*$AN$22)*$AH$22)*Calculator!$G$10)-((((F53/100)*$AJ$22)*$AN$22)*$AH$22)+((((F53/100)*$AJ$23)*$AH$23)),IF(Calculator!$O$6="SINGLEANOD",SUM((((F53/100)*$AJ$22)*$AH$22))+(((((F53/100)*$AJ$22)*$AN$22)*$AH$22)*Calculator!$G$11)-((((F53/100)*$AJ$22)*$AN$22)*$AH$22)+((((F53/100)*$AJ$23)*$AH$23)),IF(Calculator!$O$6="DUALBASE",SUM((((F53/100)*$AJ$22)*$AH$22))+(((((F53/100)*$AJ$22)*$AN$22)*$AH$22)*Calculator!$G$12)-((((F53/100)*$AJ$22)*$AN$22)*$AH$22)+((((F53/100)*$AJ$23)*$AH$23)),IF(Calculator!$O$6="DUALELEMENTS",SUM((((F53/100)*$AJ$22)*$AH$22))+(((((F53/100)*$AJ$22)*$AN$22)*$AH$22)*Calculator!$G$13)-((((F53/100)*$AJ$22)*$AN$22)*$AH$22)+((((F53/100)*$AJ$23)*$AH$23)),IF(Calculator!$O$6="DUALSPECTRUM",SUM((((F53/100)*$AJ$22)*$AH$22))+(((((F53/100)*$AJ$22)*$AN$22)*$AH$22)*Calculator!$G$15)-((((F53/100)*$AJ$22)*$AN$22)*$AH$22)+((((F53/100)*$AJ$23)*$AH$23)),IF(Calculator!$O$6="DUALHOMESTEAD",SUM((((F53/100)*$AJ$22)*$AH$22))+(((((F53/100)*$AJ$22)*$AN$22)*$AH$22)*Calculator!$G$14)-((((F53/100)*$AJ$22)*$AN$22)*$AH$22)+((((F53/100)*$AJ$23)*$AH$23)),IF(Calculator!$O$6="DUALBAND A",SUM((((F53/100)*$AJ$22)*$AH$22))+(((((F53/100)*$AJ$22)*$AN$22)*$AH$22)*Calculator!$G$16)-((((F53/100)*$AJ$22)*$AN$22)*$AH$22)+((((F53/100)*$AJ$23)*$AH$23)),IF(Calculator!$O$6="DUALBAND B",SUM((((F53/100)*$AJ$22)*$AH$22))+(((((F53/100)*$AJ$22)*$AN$22)*$AH$22)*Calculator!$G$17)-((((F53/100)*$AJ$22)*$AN$22)*$AH$22)+((((F53/100)*$AJ$23)*$AH$23)),IF(Calculator!$O$6="DUALBAND C",SUM((((F53/100)*$AJ$22)*$AH$22))+(((((F53/100)*$AJ$22)*$AN$22)*$AH$22)*Calculator!$G$18)-((((F53/100)*$AJ$22)*$AN$22)*$AH$22)+((((F53/100)*$AJ$23)*$AH$23)),IF(Calculator!$O$6="DUALBAND D",SUM((((F53/100)*$AJ$22)*$AH$22))+(((((F53/100)*$AJ$22)*$AN$22)*$AH$22)*Calculator!$G$19)-((((F53/100)*$AJ$22)*$AN$22)*$AH$22)+((((F53/100)*$AJ$23)*$AH$23)),IF(Calculator!$O$6="DUALURBANE",SUM((((F53/100)*$AJ$22)*$AH$22))+(((((F53/100)*$AJ$22)*$AN$22)*$AH$22)*Calculator!$G$20)-((((F53/100)*$AJ$22)*$AN$22)*$AH$22)+((((F53/100)*$AJ$23)*$AH$23)),IF(Calculator!$O$6="DUALSILVERANOD",SUM((((F53/100)*$AJ$22)*$AH$22))+(((((F53/100)*$AJ$22)*$AN$22)*$AH$22)*Calculator!$G$21)-((((F53/100)*$AJ$22)*$AN$22)*$AH$22)+((((F53/100)*$AJ$23)*$AH$23)),IF(Calculator!$O$6="DUALANOD",SUM((((F53/100)*$AJ$22)*$AH$22))+(((((F53/100)*$AJ$22)*$AN$22)*$AH$22)*Calculator!$G$22)-((((F53/100)*$AJ$22)*$AN$22)*$AH$22)+((((F53/100)*$AJ$23)*$AH$23))))))))))))))))))))))))</f>
        <v>940.2335250000001</v>
      </c>
      <c r="V53" s="2">
        <f>IF(Calculator!$O$6="SINGLEBASE",SUM((((G53/100)*$AJ$22)*$AH$22))+((((G53/100)*$AJ$23)*$AH$23)),IF(Calculator!$O$6="SINGLEELEMENTS",SUM((((G53/100)*$AJ$22)*$AH$22))+(((((G53/100)*$AJ$22)*$AN$22)*$AH$22)*Calculator!$G$2)-((((G53/100)*$AJ$22)*$AN$22)*$AH$22)+((((G53/100)*$AJ$23)*$AH$23)),IF(Calculator!$O$6="SINGLESPECTRUM",SUM((((G53/100)*$AJ$22)*$AH$22))+(((((G53/100)*$AJ$22)*$AN$22)*$AH$22)*Calculator!$G$4)-((((G53/100)*$AJ$22)*$AN$22)*$AH$22)+((((G53/100)*$AJ$23)*$AH$23)),IF(Calculator!$O$6="SINGLEHOMESTEAD",SUM((((G53/100)*$AJ$22)*$AH$22))+(((((G53/100)*$AJ$22)*$AN$22)*$AH$22)*Calculator!$G$3)-((((G53/100)*$AJ$22)*$AN$22)*$AH$22)+((((G53/100)*$AJ$23)*$AH$23)),IF(Calculator!$O$6="SINGLEBAND A",SUM((((G53/100)*$AJ$22)*$AH$22))+(((((G53/100)*$AJ$22)*$AN$22)*$AH$22)*Calculator!$G$5)-((((G53/100)*$AJ$22)*$AN$22)*$AH$22)+((((G53/100)*$AJ$23)*$AH$23)),IF(Calculator!$O$6="SINGLEBAND B",SUM((((G53/100)*$AJ$22)*$AH$22))+(((((G53/100)*$AJ$22)*$AN$22)*$AH$22)*Calculator!$G$6)-((((G53/100)*$AJ$22)*$AN$22)*$AH$22)+((((G53/100)*$AJ$23)*$AH$23)),IF(Calculator!$O$6="SINGLEBAND C",SUM((((G53/100)*$AJ$22)*$AH$22))+(((((G53/100)*$AJ$22)*$AN$22)*$AH$22)*Calculator!$G$7)-((((G53/100)*$AJ$22)*$AN$22)*$AH$22)+((((G53/100)*$AJ$23)*$AH$23)),IF(Calculator!$O$6="SINGLEBAND D",SUM((((G53/100)*$AJ$22)*$AH$22))+(((((G53/100)*$AJ$22)*$AN$22)*$AH$22)*Calculator!$G$8)-((((G53/100)*$AJ$22)*$AN$22)*$AH$22)+((((G53/100)*$AJ$23)*$AH$23)),IF(Calculator!$O$6="SINGLEURBANE",SUM((((G53/100)*$AJ$22)*$AH$22))+(((((G53/100)*$AJ$22)*$AN$22)*$AH$22)*Calculator!$G$9)-((((G53/100)*$AJ$22)*$AN$22)*$AH$22)+((((G53/100)*$AJ$23)*$AH$23)),IF(Calculator!$O$6="SINGLESILVERANOD",SUM((((G53/100)*$AJ$22)*$AH$22))+(((((G53/100)*$AJ$22)*$AN$22)*$AH$22)*Calculator!$G$10)-((((G53/100)*$AJ$22)*$AN$22)*$AH$22)+((((G53/100)*$AJ$23)*$AH$23)),IF(Calculator!$O$6="SINGLEANOD",SUM((((G53/100)*$AJ$22)*$AH$22))+(((((G53/100)*$AJ$22)*$AN$22)*$AH$22)*Calculator!$G$11)-((((G53/100)*$AJ$22)*$AN$22)*$AH$22)+((((G53/100)*$AJ$23)*$AH$23)),IF(Calculator!$O$6="DUALBASE",SUM((((G53/100)*$AJ$22)*$AH$22))+(((((G53/100)*$AJ$22)*$AN$22)*$AH$22)*Calculator!$G$12)-((((G53/100)*$AJ$22)*$AN$22)*$AH$22)+((((G53/100)*$AJ$23)*$AH$23)),IF(Calculator!$O$6="DUALELEMENTS",SUM((((G53/100)*$AJ$22)*$AH$22))+(((((G53/100)*$AJ$22)*$AN$22)*$AH$22)*Calculator!$G$13)-((((G53/100)*$AJ$22)*$AN$22)*$AH$22)+((((G53/100)*$AJ$23)*$AH$23)),IF(Calculator!$O$6="DUALSPECTRUM",SUM((((G53/100)*$AJ$22)*$AH$22))+(((((G53/100)*$AJ$22)*$AN$22)*$AH$22)*Calculator!$G$15)-((((G53/100)*$AJ$22)*$AN$22)*$AH$22)+((((G53/100)*$AJ$23)*$AH$23)),IF(Calculator!$O$6="DUALHOMESTEAD",SUM((((G53/100)*$AJ$22)*$AH$22))+(((((G53/100)*$AJ$22)*$AN$22)*$AH$22)*Calculator!$G$14)-((((G53/100)*$AJ$22)*$AN$22)*$AH$22)+((((G53/100)*$AJ$23)*$AH$23)),IF(Calculator!$O$6="DUALBAND A",SUM((((G53/100)*$AJ$22)*$AH$22))+(((((G53/100)*$AJ$22)*$AN$22)*$AH$22)*Calculator!$G$16)-((((G53/100)*$AJ$22)*$AN$22)*$AH$22)+((((G53/100)*$AJ$23)*$AH$23)),IF(Calculator!$O$6="DUALBAND B",SUM((((G53/100)*$AJ$22)*$AH$22))+(((((G53/100)*$AJ$22)*$AN$22)*$AH$22)*Calculator!$G$17)-((((G53/100)*$AJ$22)*$AN$22)*$AH$22)+((((G53/100)*$AJ$23)*$AH$23)),IF(Calculator!$O$6="DUALBAND C",SUM((((G53/100)*$AJ$22)*$AH$22))+(((((G53/100)*$AJ$22)*$AN$22)*$AH$22)*Calculator!$G$18)-((((G53/100)*$AJ$22)*$AN$22)*$AH$22)+((((G53/100)*$AJ$23)*$AH$23)),IF(Calculator!$O$6="DUALBAND D",SUM((((G53/100)*$AJ$22)*$AH$22))+(((((G53/100)*$AJ$22)*$AN$22)*$AH$22)*Calculator!$G$19)-((((G53/100)*$AJ$22)*$AN$22)*$AH$22)+((((G53/100)*$AJ$23)*$AH$23)),IF(Calculator!$O$6="DUALURBANE",SUM((((G53/100)*$AJ$22)*$AH$22))+(((((G53/100)*$AJ$22)*$AN$22)*$AH$22)*Calculator!$G$20)-((((G53/100)*$AJ$22)*$AN$22)*$AH$22)+((((G53/100)*$AJ$23)*$AH$23)),IF(Calculator!$O$6="DUALSILVERANOD",SUM((((G53/100)*$AJ$22)*$AH$22))+(((((G53/100)*$AJ$22)*$AN$22)*$AH$22)*Calculator!$G$21)-((((G53/100)*$AJ$22)*$AN$22)*$AH$22)+((((G53/100)*$AJ$23)*$AH$23)),IF(Calculator!$O$6="DUALANOD",SUM((((G53/100)*$AJ$22)*$AH$22))+(((((G53/100)*$AJ$22)*$AN$22)*$AH$22)*Calculator!$G$22)-((((G53/100)*$AJ$22)*$AN$22)*$AH$22)+((((G53/100)*$AJ$23)*$AH$23))))))))))))))))))))))))</f>
        <v>949.7408304999999</v>
      </c>
      <c r="W53" s="2">
        <f>IF(Calculator!$O$6="SINGLEBASE",SUM((((H53/100)*$AJ$22)*$AH$22))+((((H53/100)*$AJ$23)*$AH$23)),IF(Calculator!$O$6="SINGLEELEMENTS",SUM((((H53/100)*$AJ$22)*$AH$22))+(((((H53/100)*$AJ$22)*$AN$22)*$AH$22)*Calculator!$G$2)-((((H53/100)*$AJ$22)*$AN$22)*$AH$22)+((((H53/100)*$AJ$23)*$AH$23)),IF(Calculator!$O$6="SINGLESPECTRUM",SUM((((H53/100)*$AJ$22)*$AH$22))+(((((H53/100)*$AJ$22)*$AN$22)*$AH$22)*Calculator!$G$4)-((((H53/100)*$AJ$22)*$AN$22)*$AH$22)+((((H53/100)*$AJ$23)*$AH$23)),IF(Calculator!$O$6="SINGLEHOMESTEAD",SUM((((H53/100)*$AJ$22)*$AH$22))+(((((H53/100)*$AJ$22)*$AN$22)*$AH$22)*Calculator!$G$3)-((((H53/100)*$AJ$22)*$AN$22)*$AH$22)+((((H53/100)*$AJ$23)*$AH$23)),IF(Calculator!$O$6="SINGLEBAND A",SUM((((H53/100)*$AJ$22)*$AH$22))+(((((H53/100)*$AJ$22)*$AN$22)*$AH$22)*Calculator!$G$5)-((((H53/100)*$AJ$22)*$AN$22)*$AH$22)+((((H53/100)*$AJ$23)*$AH$23)),IF(Calculator!$O$6="SINGLEBAND B",SUM((((H53/100)*$AJ$22)*$AH$22))+(((((H53/100)*$AJ$22)*$AN$22)*$AH$22)*Calculator!$G$6)-((((H53/100)*$AJ$22)*$AN$22)*$AH$22)+((((H53/100)*$AJ$23)*$AH$23)),IF(Calculator!$O$6="SINGLEBAND C",SUM((((H53/100)*$AJ$22)*$AH$22))+(((((H53/100)*$AJ$22)*$AN$22)*$AH$22)*Calculator!$G$7)-((((H53/100)*$AJ$22)*$AN$22)*$AH$22)+((((H53/100)*$AJ$23)*$AH$23)),IF(Calculator!$O$6="SINGLEBAND D",SUM((((H53/100)*$AJ$22)*$AH$22))+(((((H53/100)*$AJ$22)*$AN$22)*$AH$22)*Calculator!$G$8)-((((H53/100)*$AJ$22)*$AN$22)*$AH$22)+((((H53/100)*$AJ$23)*$AH$23)),IF(Calculator!$O$6="SINGLEURBANE",SUM((((H53/100)*$AJ$22)*$AH$22))+(((((H53/100)*$AJ$22)*$AN$22)*$AH$22)*Calculator!$G$9)-((((H53/100)*$AJ$22)*$AN$22)*$AH$22)+((((H53/100)*$AJ$23)*$AH$23)),IF(Calculator!$O$6="SINGLESILVERANOD",SUM((((H53/100)*$AJ$22)*$AH$22))+(((((H53/100)*$AJ$22)*$AN$22)*$AH$22)*Calculator!$G$10)-((((H53/100)*$AJ$22)*$AN$22)*$AH$22)+((((H53/100)*$AJ$23)*$AH$23)),IF(Calculator!$O$6="SINGLEANOD",SUM((((H53/100)*$AJ$22)*$AH$22))+(((((H53/100)*$AJ$22)*$AN$22)*$AH$22)*Calculator!$G$11)-((((H53/100)*$AJ$22)*$AN$22)*$AH$22)+((((H53/100)*$AJ$23)*$AH$23)),IF(Calculator!$O$6="DUALBASE",SUM((((H53/100)*$AJ$22)*$AH$22))+(((((H53/100)*$AJ$22)*$AN$22)*$AH$22)*Calculator!$G$12)-((((H53/100)*$AJ$22)*$AN$22)*$AH$22)+((((H53/100)*$AJ$23)*$AH$23)),IF(Calculator!$O$6="DUALELEMENTS",SUM((((H53/100)*$AJ$22)*$AH$22))+(((((H53/100)*$AJ$22)*$AN$22)*$AH$22)*Calculator!$G$13)-((((H53/100)*$AJ$22)*$AN$22)*$AH$22)+((((H53/100)*$AJ$23)*$AH$23)),IF(Calculator!$O$6="DUALSPECTRUM",SUM((((H53/100)*$AJ$22)*$AH$22))+(((((H53/100)*$AJ$22)*$AN$22)*$AH$22)*Calculator!$G$15)-((((H53/100)*$AJ$22)*$AN$22)*$AH$22)+((((H53/100)*$AJ$23)*$AH$23)),IF(Calculator!$O$6="DUALHOMESTEAD",SUM((((H53/100)*$AJ$22)*$AH$22))+(((((H53/100)*$AJ$22)*$AN$22)*$AH$22)*Calculator!$G$14)-((((H53/100)*$AJ$22)*$AN$22)*$AH$22)+((((H53/100)*$AJ$23)*$AH$23)),IF(Calculator!$O$6="DUALBAND A",SUM((((H53/100)*$AJ$22)*$AH$22))+(((((H53/100)*$AJ$22)*$AN$22)*$AH$22)*Calculator!$G$16)-((((H53/100)*$AJ$22)*$AN$22)*$AH$22)+((((H53/100)*$AJ$23)*$AH$23)),IF(Calculator!$O$6="DUALBAND B",SUM((((H53/100)*$AJ$22)*$AH$22))+(((((H53/100)*$AJ$22)*$AN$22)*$AH$22)*Calculator!$G$17)-((((H53/100)*$AJ$22)*$AN$22)*$AH$22)+((((H53/100)*$AJ$23)*$AH$23)),IF(Calculator!$O$6="DUALBAND C",SUM((((H53/100)*$AJ$22)*$AH$22))+(((((H53/100)*$AJ$22)*$AN$22)*$AH$22)*Calculator!$G$18)-((((H53/100)*$AJ$22)*$AN$22)*$AH$22)+((((H53/100)*$AJ$23)*$AH$23)),IF(Calculator!$O$6="DUALBAND D",SUM((((H53/100)*$AJ$22)*$AH$22))+(((((H53/100)*$AJ$22)*$AN$22)*$AH$22)*Calculator!$G$19)-((((H53/100)*$AJ$22)*$AN$22)*$AH$22)+((((H53/100)*$AJ$23)*$AH$23)),IF(Calculator!$O$6="DUALURBANE",SUM((((H53/100)*$AJ$22)*$AH$22))+(((((H53/100)*$AJ$22)*$AN$22)*$AH$22)*Calculator!$G$20)-((((H53/100)*$AJ$22)*$AN$22)*$AH$22)+((((H53/100)*$AJ$23)*$AH$23)),IF(Calculator!$O$6="DUALSILVERANOD",SUM((((H53/100)*$AJ$22)*$AH$22))+(((((H53/100)*$AJ$22)*$AN$22)*$AH$22)*Calculator!$G$21)-((((H53/100)*$AJ$22)*$AN$22)*$AH$22)+((((H53/100)*$AJ$23)*$AH$23)),IF(Calculator!$O$6="DUALANOD",SUM((((H53/100)*$AJ$22)*$AH$22))+(((((H53/100)*$AJ$22)*$AN$22)*$AH$22)*Calculator!$G$22)-((((H53/100)*$AJ$22)*$AN$22)*$AH$22)+((((H53/100)*$AJ$23)*$AH$23))))))))))))))))))))))))</f>
        <v>959.14102349999996</v>
      </c>
      <c r="X53" s="2">
        <f>IF(Calculator!$O$6="SINGLEBASE",SUM((((I53/100)*$AJ$22)*$AH$22))+((((I53/100)*$AJ$23)*$AH$23)),IF(Calculator!$O$6="SINGLEELEMENTS",SUM((((I53/100)*$AJ$22)*$AH$22))+(((((I53/100)*$AJ$22)*$AN$22)*$AH$22)*Calculator!$G$2)-((((I53/100)*$AJ$22)*$AN$22)*$AH$22)+((((I53/100)*$AJ$23)*$AH$23)),IF(Calculator!$O$6="SINGLESPECTRUM",SUM((((I53/100)*$AJ$22)*$AH$22))+(((((I53/100)*$AJ$22)*$AN$22)*$AH$22)*Calculator!$G$4)-((((I53/100)*$AJ$22)*$AN$22)*$AH$22)+((((I53/100)*$AJ$23)*$AH$23)),IF(Calculator!$O$6="SINGLEHOMESTEAD",SUM((((I53/100)*$AJ$22)*$AH$22))+(((((I53/100)*$AJ$22)*$AN$22)*$AH$22)*Calculator!$G$3)-((((I53/100)*$AJ$22)*$AN$22)*$AH$22)+((((I53/100)*$AJ$23)*$AH$23)),IF(Calculator!$O$6="SINGLEBAND A",SUM((((I53/100)*$AJ$22)*$AH$22))+(((((I53/100)*$AJ$22)*$AN$22)*$AH$22)*Calculator!$G$5)-((((I53/100)*$AJ$22)*$AN$22)*$AH$22)+((((I53/100)*$AJ$23)*$AH$23)),IF(Calculator!$O$6="SINGLEBAND B",SUM((((I53/100)*$AJ$22)*$AH$22))+(((((I53/100)*$AJ$22)*$AN$22)*$AH$22)*Calculator!$G$6)-((((I53/100)*$AJ$22)*$AN$22)*$AH$22)+((((I53/100)*$AJ$23)*$AH$23)),IF(Calculator!$O$6="SINGLEBAND C",SUM((((I53/100)*$AJ$22)*$AH$22))+(((((I53/100)*$AJ$22)*$AN$22)*$AH$22)*Calculator!$G$7)-((((I53/100)*$AJ$22)*$AN$22)*$AH$22)+((((I53/100)*$AJ$23)*$AH$23)),IF(Calculator!$O$6="SINGLEBAND D",SUM((((I53/100)*$AJ$22)*$AH$22))+(((((I53/100)*$AJ$22)*$AN$22)*$AH$22)*Calculator!$G$8)-((((I53/100)*$AJ$22)*$AN$22)*$AH$22)+((((I53/100)*$AJ$23)*$AH$23)),IF(Calculator!$O$6="SINGLEURBANE",SUM((((I53/100)*$AJ$22)*$AH$22))+(((((I53/100)*$AJ$22)*$AN$22)*$AH$22)*Calculator!$G$9)-((((I53/100)*$AJ$22)*$AN$22)*$AH$22)+((((I53/100)*$AJ$23)*$AH$23)),IF(Calculator!$O$6="SINGLESILVERANOD",SUM((((I53/100)*$AJ$22)*$AH$22))+(((((I53/100)*$AJ$22)*$AN$22)*$AH$22)*Calculator!$G$10)-((((I53/100)*$AJ$22)*$AN$22)*$AH$22)+((((I53/100)*$AJ$23)*$AH$23)),IF(Calculator!$O$6="SINGLEANOD",SUM((((I53/100)*$AJ$22)*$AH$22))+(((((I53/100)*$AJ$22)*$AN$22)*$AH$22)*Calculator!$G$11)-((((I53/100)*$AJ$22)*$AN$22)*$AH$22)+((((I53/100)*$AJ$23)*$AH$23)),IF(Calculator!$O$6="DUALBASE",SUM((((I53/100)*$AJ$22)*$AH$22))+(((((I53/100)*$AJ$22)*$AN$22)*$AH$22)*Calculator!$G$12)-((((I53/100)*$AJ$22)*$AN$22)*$AH$22)+((((I53/100)*$AJ$23)*$AH$23)),IF(Calculator!$O$6="DUALELEMENTS",SUM((((I53/100)*$AJ$22)*$AH$22))+(((((I53/100)*$AJ$22)*$AN$22)*$AH$22)*Calculator!$G$13)-((((I53/100)*$AJ$22)*$AN$22)*$AH$22)+((((I53/100)*$AJ$23)*$AH$23)),IF(Calculator!$O$6="DUALSPECTRUM",SUM((((I53/100)*$AJ$22)*$AH$22))+(((((I53/100)*$AJ$22)*$AN$22)*$AH$22)*Calculator!$G$15)-((((I53/100)*$AJ$22)*$AN$22)*$AH$22)+((((I53/100)*$AJ$23)*$AH$23)),IF(Calculator!$O$6="DUALHOMESTEAD",SUM((((I53/100)*$AJ$22)*$AH$22))+(((((I53/100)*$AJ$22)*$AN$22)*$AH$22)*Calculator!$G$14)-((((I53/100)*$AJ$22)*$AN$22)*$AH$22)+((((I53/100)*$AJ$23)*$AH$23)),IF(Calculator!$O$6="DUALBAND A",SUM((((I53/100)*$AJ$22)*$AH$22))+(((((I53/100)*$AJ$22)*$AN$22)*$AH$22)*Calculator!$G$16)-((((I53/100)*$AJ$22)*$AN$22)*$AH$22)+((((I53/100)*$AJ$23)*$AH$23)),IF(Calculator!$O$6="DUALBAND B",SUM((((I53/100)*$AJ$22)*$AH$22))+(((((I53/100)*$AJ$22)*$AN$22)*$AH$22)*Calculator!$G$17)-((((I53/100)*$AJ$22)*$AN$22)*$AH$22)+((((I53/100)*$AJ$23)*$AH$23)),IF(Calculator!$O$6="DUALBAND C",SUM((((I53/100)*$AJ$22)*$AH$22))+(((((I53/100)*$AJ$22)*$AN$22)*$AH$22)*Calculator!$G$18)-((((I53/100)*$AJ$22)*$AN$22)*$AH$22)+((((I53/100)*$AJ$23)*$AH$23)),IF(Calculator!$O$6="DUALBAND D",SUM((((I53/100)*$AJ$22)*$AH$22))+(((((I53/100)*$AJ$22)*$AN$22)*$AH$22)*Calculator!$G$19)-((((I53/100)*$AJ$22)*$AN$22)*$AH$22)+((((I53/100)*$AJ$23)*$AH$23)),IF(Calculator!$O$6="DUALURBANE",SUM((((I53/100)*$AJ$22)*$AH$22))+(((((I53/100)*$AJ$22)*$AN$22)*$AH$22)*Calculator!$G$20)-((((I53/100)*$AJ$22)*$AN$22)*$AH$22)+((((I53/100)*$AJ$23)*$AH$23)),IF(Calculator!$O$6="DUALSILVERANOD",SUM((((I53/100)*$AJ$22)*$AH$22))+(((((I53/100)*$AJ$22)*$AN$22)*$AH$22)*Calculator!$G$21)-((((I53/100)*$AJ$22)*$AN$22)*$AH$22)+((((I53/100)*$AJ$23)*$AH$23)),IF(Calculator!$O$6="DUALANOD",SUM((((I53/100)*$AJ$22)*$AH$22))+(((((I53/100)*$AJ$22)*$AN$22)*$AH$22)*Calculator!$G$22)-((((I53/100)*$AJ$22)*$AN$22)*$AH$22)+((((I53/100)*$AJ$23)*$AH$23))))))))))))))))))))))))</f>
        <v>969.18389150000007</v>
      </c>
      <c r="Y53" s="2">
        <f>IF(Calculator!$O$6="SINGLEBASE",SUM((((J53/100)*$AJ$22)*$AH$22))+((((J53/100)*$AJ$23)*$AH$23)),IF(Calculator!$O$6="SINGLEELEMENTS",SUM((((J53/100)*$AJ$22)*$AH$22))+(((((J53/100)*$AJ$22)*$AN$22)*$AH$22)*Calculator!$G$2)-((((J53/100)*$AJ$22)*$AN$22)*$AH$22)+((((J53/100)*$AJ$23)*$AH$23)),IF(Calculator!$O$6="SINGLESPECTRUM",SUM((((J53/100)*$AJ$22)*$AH$22))+(((((J53/100)*$AJ$22)*$AN$22)*$AH$22)*Calculator!$G$4)-((((J53/100)*$AJ$22)*$AN$22)*$AH$22)+((((J53/100)*$AJ$23)*$AH$23)),IF(Calculator!$O$6="SINGLEHOMESTEAD",SUM((((J53/100)*$AJ$22)*$AH$22))+(((((J53/100)*$AJ$22)*$AN$22)*$AH$22)*Calculator!$G$3)-((((J53/100)*$AJ$22)*$AN$22)*$AH$22)+((((J53/100)*$AJ$23)*$AH$23)),IF(Calculator!$O$6="SINGLEBAND A",SUM((((J53/100)*$AJ$22)*$AH$22))+(((((J53/100)*$AJ$22)*$AN$22)*$AH$22)*Calculator!$G$5)-((((J53/100)*$AJ$22)*$AN$22)*$AH$22)+((((J53/100)*$AJ$23)*$AH$23)),IF(Calculator!$O$6="SINGLEBAND B",SUM((((J53/100)*$AJ$22)*$AH$22))+(((((J53/100)*$AJ$22)*$AN$22)*$AH$22)*Calculator!$G$6)-((((J53/100)*$AJ$22)*$AN$22)*$AH$22)+((((J53/100)*$AJ$23)*$AH$23)),IF(Calculator!$O$6="SINGLEBAND C",SUM((((J53/100)*$AJ$22)*$AH$22))+(((((J53/100)*$AJ$22)*$AN$22)*$AH$22)*Calculator!$G$7)-((((J53/100)*$AJ$22)*$AN$22)*$AH$22)+((((J53/100)*$AJ$23)*$AH$23)),IF(Calculator!$O$6="SINGLEBAND D",SUM((((J53/100)*$AJ$22)*$AH$22))+(((((J53/100)*$AJ$22)*$AN$22)*$AH$22)*Calculator!$G$8)-((((J53/100)*$AJ$22)*$AN$22)*$AH$22)+((((J53/100)*$AJ$23)*$AH$23)),IF(Calculator!$O$6="SINGLEURBANE",SUM((((J53/100)*$AJ$22)*$AH$22))+(((((J53/100)*$AJ$22)*$AN$22)*$AH$22)*Calculator!$G$9)-((((J53/100)*$AJ$22)*$AN$22)*$AH$22)+((((J53/100)*$AJ$23)*$AH$23)),IF(Calculator!$O$6="SINGLESILVERANOD",SUM((((J53/100)*$AJ$22)*$AH$22))+(((((J53/100)*$AJ$22)*$AN$22)*$AH$22)*Calculator!$G$10)-((((J53/100)*$AJ$22)*$AN$22)*$AH$22)+((((J53/100)*$AJ$23)*$AH$23)),IF(Calculator!$O$6="SINGLEANOD",SUM((((J53/100)*$AJ$22)*$AH$22))+(((((J53/100)*$AJ$22)*$AN$22)*$AH$22)*Calculator!$G$11)-((((J53/100)*$AJ$22)*$AN$22)*$AH$22)+((((J53/100)*$AJ$23)*$AH$23)),IF(Calculator!$O$6="DUALBASE",SUM((((J53/100)*$AJ$22)*$AH$22))+(((((J53/100)*$AJ$22)*$AN$22)*$AH$22)*Calculator!$G$12)-((((J53/100)*$AJ$22)*$AN$22)*$AH$22)+((((J53/100)*$AJ$23)*$AH$23)),IF(Calculator!$O$6="DUALELEMENTS",SUM((((J53/100)*$AJ$22)*$AH$22))+(((((J53/100)*$AJ$22)*$AN$22)*$AH$22)*Calculator!$G$13)-((((J53/100)*$AJ$22)*$AN$22)*$AH$22)+((((J53/100)*$AJ$23)*$AH$23)),IF(Calculator!$O$6="DUALSPECTRUM",SUM((((J53/100)*$AJ$22)*$AH$22))+(((((J53/100)*$AJ$22)*$AN$22)*$AH$22)*Calculator!$G$15)-((((J53/100)*$AJ$22)*$AN$22)*$AH$22)+((((J53/100)*$AJ$23)*$AH$23)),IF(Calculator!$O$6="DUALHOMESTEAD",SUM((((J53/100)*$AJ$22)*$AH$22))+(((((J53/100)*$AJ$22)*$AN$22)*$AH$22)*Calculator!$G$14)-((((J53/100)*$AJ$22)*$AN$22)*$AH$22)+((((J53/100)*$AJ$23)*$AH$23)),IF(Calculator!$O$6="DUALBAND A",SUM((((J53/100)*$AJ$22)*$AH$22))+(((((J53/100)*$AJ$22)*$AN$22)*$AH$22)*Calculator!$G$16)-((((J53/100)*$AJ$22)*$AN$22)*$AH$22)+((((J53/100)*$AJ$23)*$AH$23)),IF(Calculator!$O$6="DUALBAND B",SUM((((J53/100)*$AJ$22)*$AH$22))+(((((J53/100)*$AJ$22)*$AN$22)*$AH$22)*Calculator!$G$17)-((((J53/100)*$AJ$22)*$AN$22)*$AH$22)+((((J53/100)*$AJ$23)*$AH$23)),IF(Calculator!$O$6="DUALBAND C",SUM((((J53/100)*$AJ$22)*$AH$22))+(((((J53/100)*$AJ$22)*$AN$22)*$AH$22)*Calculator!$G$18)-((((J53/100)*$AJ$22)*$AN$22)*$AH$22)+((((J53/100)*$AJ$23)*$AH$23)),IF(Calculator!$O$6="DUALBAND D",SUM((((J53/100)*$AJ$22)*$AH$22))+(((((J53/100)*$AJ$22)*$AN$22)*$AH$22)*Calculator!$G$19)-((((J53/100)*$AJ$22)*$AN$22)*$AH$22)+((((J53/100)*$AJ$23)*$AH$23)),IF(Calculator!$O$6="DUALURBANE",SUM((((J53/100)*$AJ$22)*$AH$22))+(((((J53/100)*$AJ$22)*$AN$22)*$AH$22)*Calculator!$G$20)-((((J53/100)*$AJ$22)*$AN$22)*$AH$22)+((((J53/100)*$AJ$23)*$AH$23)),IF(Calculator!$O$6="DUALSILVERANOD",SUM((((J53/100)*$AJ$22)*$AH$22))+(((((J53/100)*$AJ$22)*$AN$22)*$AH$22)*Calculator!$G$21)-((((J53/100)*$AJ$22)*$AN$22)*$AH$22)+((((J53/100)*$AJ$23)*$AH$23)),IF(Calculator!$O$6="DUALANOD",SUM((((J53/100)*$AJ$22)*$AH$22))+(((((J53/100)*$AJ$22)*$AN$22)*$AH$22)*Calculator!$G$22)-((((J53/100)*$AJ$22)*$AN$22)*$AH$22)+((((J53/100)*$AJ$23)*$AH$23))))))))))))))))))))))))</f>
        <v>978.5840844999999</v>
      </c>
      <c r="Z53" s="2">
        <f>IF(Calculator!$O$6="SINGLEBASE",SUM((((K53/100)*$AJ$22)*$AH$22))+((((K53/100)*$AJ$23)*$AH$23)),IF(Calculator!$O$6="SINGLEELEMENTS",SUM((((K53/100)*$AJ$22)*$AH$22))+(((((K53/100)*$AJ$22)*$AN$22)*$AH$22)*Calculator!$G$2)-((((K53/100)*$AJ$22)*$AN$22)*$AH$22)+((((K53/100)*$AJ$23)*$AH$23)),IF(Calculator!$O$6="SINGLESPECTRUM",SUM((((K53/100)*$AJ$22)*$AH$22))+(((((K53/100)*$AJ$22)*$AN$22)*$AH$22)*Calculator!$G$4)-((((K53/100)*$AJ$22)*$AN$22)*$AH$22)+((((K53/100)*$AJ$23)*$AH$23)),IF(Calculator!$O$6="SINGLEHOMESTEAD",SUM((((K53/100)*$AJ$22)*$AH$22))+(((((K53/100)*$AJ$22)*$AN$22)*$AH$22)*Calculator!$G$3)-((((K53/100)*$AJ$22)*$AN$22)*$AH$22)+((((K53/100)*$AJ$23)*$AH$23)),IF(Calculator!$O$6="SINGLEBAND A",SUM((((K53/100)*$AJ$22)*$AH$22))+(((((K53/100)*$AJ$22)*$AN$22)*$AH$22)*Calculator!$G$5)-((((K53/100)*$AJ$22)*$AN$22)*$AH$22)+((((K53/100)*$AJ$23)*$AH$23)),IF(Calculator!$O$6="SINGLEBAND B",SUM((((K53/100)*$AJ$22)*$AH$22))+(((((K53/100)*$AJ$22)*$AN$22)*$AH$22)*Calculator!$G$6)-((((K53/100)*$AJ$22)*$AN$22)*$AH$22)+((((K53/100)*$AJ$23)*$AH$23)),IF(Calculator!$O$6="SINGLEBAND C",SUM((((K53/100)*$AJ$22)*$AH$22))+(((((K53/100)*$AJ$22)*$AN$22)*$AH$22)*Calculator!$G$7)-((((K53/100)*$AJ$22)*$AN$22)*$AH$22)+((((K53/100)*$AJ$23)*$AH$23)),IF(Calculator!$O$6="SINGLEBAND D",SUM((((K53/100)*$AJ$22)*$AH$22))+(((((K53/100)*$AJ$22)*$AN$22)*$AH$22)*Calculator!$G$8)-((((K53/100)*$AJ$22)*$AN$22)*$AH$22)+((((K53/100)*$AJ$23)*$AH$23)),IF(Calculator!$O$6="SINGLEURBANE",SUM((((K53/100)*$AJ$22)*$AH$22))+(((((K53/100)*$AJ$22)*$AN$22)*$AH$22)*Calculator!$G$9)-((((K53/100)*$AJ$22)*$AN$22)*$AH$22)+((((K53/100)*$AJ$23)*$AH$23)),IF(Calculator!$O$6="SINGLESILVERANOD",SUM((((K53/100)*$AJ$22)*$AH$22))+(((((K53/100)*$AJ$22)*$AN$22)*$AH$22)*Calculator!$G$10)-((((K53/100)*$AJ$22)*$AN$22)*$AH$22)+((((K53/100)*$AJ$23)*$AH$23)),IF(Calculator!$O$6="SINGLEANOD",SUM((((K53/100)*$AJ$22)*$AH$22))+(((((K53/100)*$AJ$22)*$AN$22)*$AH$22)*Calculator!$G$11)-((((K53/100)*$AJ$22)*$AN$22)*$AH$22)+((((K53/100)*$AJ$23)*$AH$23)),IF(Calculator!$O$6="DUALBASE",SUM((((K53/100)*$AJ$22)*$AH$22))+(((((K53/100)*$AJ$22)*$AN$22)*$AH$22)*Calculator!$G$12)-((((K53/100)*$AJ$22)*$AN$22)*$AH$22)+((((K53/100)*$AJ$23)*$AH$23)),IF(Calculator!$O$6="DUALELEMENTS",SUM((((K53/100)*$AJ$22)*$AH$22))+(((((K53/100)*$AJ$22)*$AN$22)*$AH$22)*Calculator!$G$13)-((((K53/100)*$AJ$22)*$AN$22)*$AH$22)+((((K53/100)*$AJ$23)*$AH$23)),IF(Calculator!$O$6="DUALSPECTRUM",SUM((((K53/100)*$AJ$22)*$AH$22))+(((((K53/100)*$AJ$22)*$AN$22)*$AH$22)*Calculator!$G$15)-((((K53/100)*$AJ$22)*$AN$22)*$AH$22)+((((K53/100)*$AJ$23)*$AH$23)),IF(Calculator!$O$6="DUALHOMESTEAD",SUM((((K53/100)*$AJ$22)*$AH$22))+(((((K53/100)*$AJ$22)*$AN$22)*$AH$22)*Calculator!$G$14)-((((K53/100)*$AJ$22)*$AN$22)*$AH$22)+((((K53/100)*$AJ$23)*$AH$23)),IF(Calculator!$O$6="DUALBAND A",SUM((((K53/100)*$AJ$22)*$AH$22))+(((((K53/100)*$AJ$22)*$AN$22)*$AH$22)*Calculator!$G$16)-((((K53/100)*$AJ$22)*$AN$22)*$AH$22)+((((K53/100)*$AJ$23)*$AH$23)),IF(Calculator!$O$6="DUALBAND B",SUM((((K53/100)*$AJ$22)*$AH$22))+(((((K53/100)*$AJ$22)*$AN$22)*$AH$22)*Calculator!$G$17)-((((K53/100)*$AJ$22)*$AN$22)*$AH$22)+((((K53/100)*$AJ$23)*$AH$23)),IF(Calculator!$O$6="DUALBAND C",SUM((((K53/100)*$AJ$22)*$AH$22))+(((((K53/100)*$AJ$22)*$AN$22)*$AH$22)*Calculator!$G$18)-((((K53/100)*$AJ$22)*$AN$22)*$AH$22)+((((K53/100)*$AJ$23)*$AH$23)),IF(Calculator!$O$6="DUALBAND D",SUM((((K53/100)*$AJ$22)*$AH$22))+(((((K53/100)*$AJ$22)*$AN$22)*$AH$22)*Calculator!$G$19)-((((K53/100)*$AJ$22)*$AN$22)*$AH$22)+((((K53/100)*$AJ$23)*$AH$23)),IF(Calculator!$O$6="DUALURBANE",SUM((((K53/100)*$AJ$22)*$AH$22))+(((((K53/100)*$AJ$22)*$AN$22)*$AH$22)*Calculator!$G$20)-((((K53/100)*$AJ$22)*$AN$22)*$AH$22)+((((K53/100)*$AJ$23)*$AH$23)),IF(Calculator!$O$6="DUALSILVERANOD",SUM((((K53/100)*$AJ$22)*$AH$22))+(((((K53/100)*$AJ$22)*$AN$22)*$AH$22)*Calculator!$G$21)-((((K53/100)*$AJ$22)*$AN$22)*$AH$22)+((((K53/100)*$AJ$23)*$AH$23)),IF(Calculator!$O$6="DUALANOD",SUM((((K53/100)*$AJ$22)*$AH$22))+(((((K53/100)*$AJ$22)*$AN$22)*$AH$22)*Calculator!$G$22)-((((K53/100)*$AJ$22)*$AN$22)*$AH$22)+((((K53/100)*$AJ$23)*$AH$23))))))))))))))))))))))))</f>
        <v>988.62695249999979</v>
      </c>
      <c r="AA53" s="2">
        <f>IF(Calculator!$O$6="SINGLEBASE",SUM((((L53/100)*$AJ$22)*$AH$22))+((((L53/100)*$AJ$23)*$AH$23)),IF(Calculator!$O$6="SINGLEELEMENTS",SUM((((L53/100)*$AJ$22)*$AH$22))+(((((L53/100)*$AJ$22)*$AN$22)*$AH$22)*Calculator!$G$2)-((((L53/100)*$AJ$22)*$AN$22)*$AH$22)+((((L53/100)*$AJ$23)*$AH$23)),IF(Calculator!$O$6="SINGLESPECTRUM",SUM((((L53/100)*$AJ$22)*$AH$22))+(((((L53/100)*$AJ$22)*$AN$22)*$AH$22)*Calculator!$G$4)-((((L53/100)*$AJ$22)*$AN$22)*$AH$22)+((((L53/100)*$AJ$23)*$AH$23)),IF(Calculator!$O$6="SINGLEHOMESTEAD",SUM((((L53/100)*$AJ$22)*$AH$22))+(((((L53/100)*$AJ$22)*$AN$22)*$AH$22)*Calculator!$G$3)-((((L53/100)*$AJ$22)*$AN$22)*$AH$22)+((((L53/100)*$AJ$23)*$AH$23)),IF(Calculator!$O$6="SINGLEBAND A",SUM((((L53/100)*$AJ$22)*$AH$22))+(((((L53/100)*$AJ$22)*$AN$22)*$AH$22)*Calculator!$G$5)-((((L53/100)*$AJ$22)*$AN$22)*$AH$22)+((((L53/100)*$AJ$23)*$AH$23)),IF(Calculator!$O$6="SINGLEBAND B",SUM((((L53/100)*$AJ$22)*$AH$22))+(((((L53/100)*$AJ$22)*$AN$22)*$AH$22)*Calculator!$G$6)-((((L53/100)*$AJ$22)*$AN$22)*$AH$22)+((((L53/100)*$AJ$23)*$AH$23)),IF(Calculator!$O$6="SINGLEBAND C",SUM((((L53/100)*$AJ$22)*$AH$22))+(((((L53/100)*$AJ$22)*$AN$22)*$AH$22)*Calculator!$G$7)-((((L53/100)*$AJ$22)*$AN$22)*$AH$22)+((((L53/100)*$AJ$23)*$AH$23)),IF(Calculator!$O$6="SINGLEBAND D",SUM((((L53/100)*$AJ$22)*$AH$22))+(((((L53/100)*$AJ$22)*$AN$22)*$AH$22)*Calculator!$G$8)-((((L53/100)*$AJ$22)*$AN$22)*$AH$22)+((((L53/100)*$AJ$23)*$AH$23)),IF(Calculator!$O$6="SINGLEURBANE",SUM((((L53/100)*$AJ$22)*$AH$22))+(((((L53/100)*$AJ$22)*$AN$22)*$AH$22)*Calculator!$G$9)-((((L53/100)*$AJ$22)*$AN$22)*$AH$22)+((((L53/100)*$AJ$23)*$AH$23)),IF(Calculator!$O$6="SINGLESILVERANOD",SUM((((L53/100)*$AJ$22)*$AH$22))+(((((L53/100)*$AJ$22)*$AN$22)*$AH$22)*Calculator!$G$10)-((((L53/100)*$AJ$22)*$AN$22)*$AH$22)+((((L53/100)*$AJ$23)*$AH$23)),IF(Calculator!$O$6="SINGLEANOD",SUM((((L53/100)*$AJ$22)*$AH$22))+(((((L53/100)*$AJ$22)*$AN$22)*$AH$22)*Calculator!$G$11)-((((L53/100)*$AJ$22)*$AN$22)*$AH$22)+((((L53/100)*$AJ$23)*$AH$23)),IF(Calculator!$O$6="DUALBASE",SUM((((L53/100)*$AJ$22)*$AH$22))+(((((L53/100)*$AJ$22)*$AN$22)*$AH$22)*Calculator!$G$12)-((((L53/100)*$AJ$22)*$AN$22)*$AH$22)+((((L53/100)*$AJ$23)*$AH$23)),IF(Calculator!$O$6="DUALELEMENTS",SUM((((L53/100)*$AJ$22)*$AH$22))+(((((L53/100)*$AJ$22)*$AN$22)*$AH$22)*Calculator!$G$13)-((((L53/100)*$AJ$22)*$AN$22)*$AH$22)+((((L53/100)*$AJ$23)*$AH$23)),IF(Calculator!$O$6="DUALSPECTRUM",SUM((((L53/100)*$AJ$22)*$AH$22))+(((((L53/100)*$AJ$22)*$AN$22)*$AH$22)*Calculator!$G$15)-((((L53/100)*$AJ$22)*$AN$22)*$AH$22)+((((L53/100)*$AJ$23)*$AH$23)),IF(Calculator!$O$6="DUALHOMESTEAD",SUM((((L53/100)*$AJ$22)*$AH$22))+(((((L53/100)*$AJ$22)*$AN$22)*$AH$22)*Calculator!$G$14)-((((L53/100)*$AJ$22)*$AN$22)*$AH$22)+((((L53/100)*$AJ$23)*$AH$23)),IF(Calculator!$O$6="DUALBAND A",SUM((((L53/100)*$AJ$22)*$AH$22))+(((((L53/100)*$AJ$22)*$AN$22)*$AH$22)*Calculator!$G$16)-((((L53/100)*$AJ$22)*$AN$22)*$AH$22)+((((L53/100)*$AJ$23)*$AH$23)),IF(Calculator!$O$6="DUALBAND B",SUM((((L53/100)*$AJ$22)*$AH$22))+(((((L53/100)*$AJ$22)*$AN$22)*$AH$22)*Calculator!$G$17)-((((L53/100)*$AJ$22)*$AN$22)*$AH$22)+((((L53/100)*$AJ$23)*$AH$23)),IF(Calculator!$O$6="DUALBAND C",SUM((((L53/100)*$AJ$22)*$AH$22))+(((((L53/100)*$AJ$22)*$AN$22)*$AH$22)*Calculator!$G$18)-((((L53/100)*$AJ$22)*$AN$22)*$AH$22)+((((L53/100)*$AJ$23)*$AH$23)),IF(Calculator!$O$6="DUALBAND D",SUM((((L53/100)*$AJ$22)*$AH$22))+(((((L53/100)*$AJ$22)*$AN$22)*$AH$22)*Calculator!$G$19)-((((L53/100)*$AJ$22)*$AN$22)*$AH$22)+((((L53/100)*$AJ$23)*$AH$23)),IF(Calculator!$O$6="DUALURBANE",SUM((((L53/100)*$AJ$22)*$AH$22))+(((((L53/100)*$AJ$22)*$AN$22)*$AH$22)*Calculator!$G$20)-((((L53/100)*$AJ$22)*$AN$22)*$AH$22)+((((L53/100)*$AJ$23)*$AH$23)),IF(Calculator!$O$6="DUALSILVERANOD",SUM((((L53/100)*$AJ$22)*$AH$22))+(((((L53/100)*$AJ$22)*$AN$22)*$AH$22)*Calculator!$G$21)-((((L53/100)*$AJ$22)*$AN$22)*$AH$22)+((((L53/100)*$AJ$23)*$AH$23)),IF(Calculator!$O$6="DUALANOD",SUM((((L53/100)*$AJ$22)*$AH$22))+(((((L53/100)*$AJ$22)*$AN$22)*$AH$22)*Calculator!$G$22)-((((L53/100)*$AJ$22)*$AN$22)*$AH$22)+((((L53/100)*$AJ$23)*$AH$23))))))))))))))))))))))))</f>
        <v>998.02286100000003</v>
      </c>
      <c r="AB53" s="2">
        <f>IF(Calculator!$O$6="SINGLEBASE",SUM((((M53/100)*$AJ$22)*$AH$22))+((((M53/100)*$AJ$23)*$AH$23)),IF(Calculator!$O$6="SINGLEELEMENTS",SUM((((M53/100)*$AJ$22)*$AH$22))+(((((M53/100)*$AJ$22)*$AN$22)*$AH$22)*Calculator!$G$2)-((((M53/100)*$AJ$22)*$AN$22)*$AH$22)+((((M53/100)*$AJ$23)*$AH$23)),IF(Calculator!$O$6="SINGLESPECTRUM",SUM((((M53/100)*$AJ$22)*$AH$22))+(((((M53/100)*$AJ$22)*$AN$22)*$AH$22)*Calculator!$G$4)-((((M53/100)*$AJ$22)*$AN$22)*$AH$22)+((((M53/100)*$AJ$23)*$AH$23)),IF(Calculator!$O$6="SINGLEHOMESTEAD",SUM((((M53/100)*$AJ$22)*$AH$22))+(((((M53/100)*$AJ$22)*$AN$22)*$AH$22)*Calculator!$G$3)-((((M53/100)*$AJ$22)*$AN$22)*$AH$22)+((((M53/100)*$AJ$23)*$AH$23)),IF(Calculator!$O$6="SINGLEBAND A",SUM((((M53/100)*$AJ$22)*$AH$22))+(((((M53/100)*$AJ$22)*$AN$22)*$AH$22)*Calculator!$G$5)-((((M53/100)*$AJ$22)*$AN$22)*$AH$22)+((((M53/100)*$AJ$23)*$AH$23)),IF(Calculator!$O$6="SINGLEBAND B",SUM((((M53/100)*$AJ$22)*$AH$22))+(((((M53/100)*$AJ$22)*$AN$22)*$AH$22)*Calculator!$G$6)-((((M53/100)*$AJ$22)*$AN$22)*$AH$22)+((((M53/100)*$AJ$23)*$AH$23)),IF(Calculator!$O$6="SINGLEBAND C",SUM((((M53/100)*$AJ$22)*$AH$22))+(((((M53/100)*$AJ$22)*$AN$22)*$AH$22)*Calculator!$G$7)-((((M53/100)*$AJ$22)*$AN$22)*$AH$22)+((((M53/100)*$AJ$23)*$AH$23)),IF(Calculator!$O$6="SINGLEBAND D",SUM((((M53/100)*$AJ$22)*$AH$22))+(((((M53/100)*$AJ$22)*$AN$22)*$AH$22)*Calculator!$G$8)-((((M53/100)*$AJ$22)*$AN$22)*$AH$22)+((((M53/100)*$AJ$23)*$AH$23)),IF(Calculator!$O$6="SINGLEURBANE",SUM((((M53/100)*$AJ$22)*$AH$22))+(((((M53/100)*$AJ$22)*$AN$22)*$AH$22)*Calculator!$G$9)-((((M53/100)*$AJ$22)*$AN$22)*$AH$22)+((((M53/100)*$AJ$23)*$AH$23)),IF(Calculator!$O$6="SINGLESILVERANOD",SUM((((M53/100)*$AJ$22)*$AH$22))+(((((M53/100)*$AJ$22)*$AN$22)*$AH$22)*Calculator!$G$10)-((((M53/100)*$AJ$22)*$AN$22)*$AH$22)+((((M53/100)*$AJ$23)*$AH$23)),IF(Calculator!$O$6="SINGLEANOD",SUM((((M53/100)*$AJ$22)*$AH$22))+(((((M53/100)*$AJ$22)*$AN$22)*$AH$22)*Calculator!$G$11)-((((M53/100)*$AJ$22)*$AN$22)*$AH$22)+((((M53/100)*$AJ$23)*$AH$23)),IF(Calculator!$O$6="DUALBASE",SUM((((M53/100)*$AJ$22)*$AH$22))+(((((M53/100)*$AJ$22)*$AN$22)*$AH$22)*Calculator!$G$12)-((((M53/100)*$AJ$22)*$AN$22)*$AH$22)+((((M53/100)*$AJ$23)*$AH$23)),IF(Calculator!$O$6="DUALELEMENTS",SUM((((M53/100)*$AJ$22)*$AH$22))+(((((M53/100)*$AJ$22)*$AN$22)*$AH$22)*Calculator!$G$13)-((((M53/100)*$AJ$22)*$AN$22)*$AH$22)+((((M53/100)*$AJ$23)*$AH$23)),IF(Calculator!$O$6="DUALSPECTRUM",SUM((((M53/100)*$AJ$22)*$AH$22))+(((((M53/100)*$AJ$22)*$AN$22)*$AH$22)*Calculator!$G$15)-((((M53/100)*$AJ$22)*$AN$22)*$AH$22)+((((M53/100)*$AJ$23)*$AH$23)),IF(Calculator!$O$6="DUALHOMESTEAD",SUM((((M53/100)*$AJ$22)*$AH$22))+(((((M53/100)*$AJ$22)*$AN$22)*$AH$22)*Calculator!$G$14)-((((M53/100)*$AJ$22)*$AN$22)*$AH$22)+((((M53/100)*$AJ$23)*$AH$23)),IF(Calculator!$O$6="DUALBAND A",SUM((((M53/100)*$AJ$22)*$AH$22))+(((((M53/100)*$AJ$22)*$AN$22)*$AH$22)*Calculator!$G$16)-((((M53/100)*$AJ$22)*$AN$22)*$AH$22)+((((M53/100)*$AJ$23)*$AH$23)),IF(Calculator!$O$6="DUALBAND B",SUM((((M53/100)*$AJ$22)*$AH$22))+(((((M53/100)*$AJ$22)*$AN$22)*$AH$22)*Calculator!$G$17)-((((M53/100)*$AJ$22)*$AN$22)*$AH$22)+((((M53/100)*$AJ$23)*$AH$23)),IF(Calculator!$O$6="DUALBAND C",SUM((((M53/100)*$AJ$22)*$AH$22))+(((((M53/100)*$AJ$22)*$AN$22)*$AH$22)*Calculator!$G$18)-((((M53/100)*$AJ$22)*$AN$22)*$AH$22)+((((M53/100)*$AJ$23)*$AH$23)),IF(Calculator!$O$6="DUALBAND D",SUM((((M53/100)*$AJ$22)*$AH$22))+(((((M53/100)*$AJ$22)*$AN$22)*$AH$22)*Calculator!$G$19)-((((M53/100)*$AJ$22)*$AN$22)*$AH$22)+((((M53/100)*$AJ$23)*$AH$23)),IF(Calculator!$O$6="DUALURBANE",SUM((((M53/100)*$AJ$22)*$AH$22))+(((((M53/100)*$AJ$22)*$AN$22)*$AH$22)*Calculator!$G$20)-((((M53/100)*$AJ$22)*$AN$22)*$AH$22)+((((M53/100)*$AJ$23)*$AH$23)),IF(Calculator!$O$6="DUALSILVERANOD",SUM((((M53/100)*$AJ$22)*$AH$22))+(((((M53/100)*$AJ$22)*$AN$22)*$AH$22)*Calculator!$G$21)-((((M53/100)*$AJ$22)*$AN$22)*$AH$22)+((((M53/100)*$AJ$23)*$AH$23)),IF(Calculator!$O$6="DUALANOD",SUM((((M53/100)*$AJ$22)*$AH$22))+(((((M53/100)*$AJ$22)*$AN$22)*$AH$22)*Calculator!$G$22)-((((M53/100)*$AJ$22)*$AN$22)*$AH$22)+((((M53/100)*$AJ$23)*$AH$23))))))))))))))))))))))))</f>
        <v>1007.4230539999999</v>
      </c>
      <c r="AC53" s="2">
        <f>IF(Calculator!$O$6="SINGLEBASE",SUM((((N53/100)*$AJ$22)*$AH$22))+((((N53/100)*$AJ$23)*$AH$23)),IF(Calculator!$O$6="SINGLEELEMENTS",SUM((((N53/100)*$AJ$22)*$AH$22))+(((((N53/100)*$AJ$22)*$AN$22)*$AH$22)*Calculator!$G$2)-((((N53/100)*$AJ$22)*$AN$22)*$AH$22)+((((N53/100)*$AJ$23)*$AH$23)),IF(Calculator!$O$6="SINGLESPECTRUM",SUM((((N53/100)*$AJ$22)*$AH$22))+(((((N53/100)*$AJ$22)*$AN$22)*$AH$22)*Calculator!$G$4)-((((N53/100)*$AJ$22)*$AN$22)*$AH$22)+((((N53/100)*$AJ$23)*$AH$23)),IF(Calculator!$O$6="SINGLEHOMESTEAD",SUM((((N53/100)*$AJ$22)*$AH$22))+(((((N53/100)*$AJ$22)*$AN$22)*$AH$22)*Calculator!$G$3)-((((N53/100)*$AJ$22)*$AN$22)*$AH$22)+((((N53/100)*$AJ$23)*$AH$23)),IF(Calculator!$O$6="SINGLEBAND A",SUM((((N53/100)*$AJ$22)*$AH$22))+(((((N53/100)*$AJ$22)*$AN$22)*$AH$22)*Calculator!$G$5)-((((N53/100)*$AJ$22)*$AN$22)*$AH$22)+((((N53/100)*$AJ$23)*$AH$23)),IF(Calculator!$O$6="SINGLEBAND B",SUM((((N53/100)*$AJ$22)*$AH$22))+(((((N53/100)*$AJ$22)*$AN$22)*$AH$22)*Calculator!$G$6)-((((N53/100)*$AJ$22)*$AN$22)*$AH$22)+((((N53/100)*$AJ$23)*$AH$23)),IF(Calculator!$O$6="SINGLEBAND C",SUM((((N53/100)*$AJ$22)*$AH$22))+(((((N53/100)*$AJ$22)*$AN$22)*$AH$22)*Calculator!$G$7)-((((N53/100)*$AJ$22)*$AN$22)*$AH$22)+((((N53/100)*$AJ$23)*$AH$23)),IF(Calculator!$O$6="SINGLEBAND D",SUM((((N53/100)*$AJ$22)*$AH$22))+(((((N53/100)*$AJ$22)*$AN$22)*$AH$22)*Calculator!$G$8)-((((N53/100)*$AJ$22)*$AN$22)*$AH$22)+((((N53/100)*$AJ$23)*$AH$23)),IF(Calculator!$O$6="SINGLEURBANE",SUM((((N53/100)*$AJ$22)*$AH$22))+(((((N53/100)*$AJ$22)*$AN$22)*$AH$22)*Calculator!$G$9)-((((N53/100)*$AJ$22)*$AN$22)*$AH$22)+((((N53/100)*$AJ$23)*$AH$23)),IF(Calculator!$O$6="SINGLESILVERANOD",SUM((((N53/100)*$AJ$22)*$AH$22))+(((((N53/100)*$AJ$22)*$AN$22)*$AH$22)*Calculator!$G$10)-((((N53/100)*$AJ$22)*$AN$22)*$AH$22)+((((N53/100)*$AJ$23)*$AH$23)),IF(Calculator!$O$6="SINGLEANOD",SUM((((N53/100)*$AJ$22)*$AH$22))+(((((N53/100)*$AJ$22)*$AN$22)*$AH$22)*Calculator!$G$11)-((((N53/100)*$AJ$22)*$AN$22)*$AH$22)+((((N53/100)*$AJ$23)*$AH$23)),IF(Calculator!$O$6="DUALBASE",SUM((((N53/100)*$AJ$22)*$AH$22))+(((((N53/100)*$AJ$22)*$AN$22)*$AH$22)*Calculator!$G$12)-((((N53/100)*$AJ$22)*$AN$22)*$AH$22)+((((N53/100)*$AJ$23)*$AH$23)),IF(Calculator!$O$6="DUALELEMENTS",SUM((((N53/100)*$AJ$22)*$AH$22))+(((((N53/100)*$AJ$22)*$AN$22)*$AH$22)*Calculator!$G$13)-((((N53/100)*$AJ$22)*$AN$22)*$AH$22)+((((N53/100)*$AJ$23)*$AH$23)),IF(Calculator!$O$6="DUALSPECTRUM",SUM((((N53/100)*$AJ$22)*$AH$22))+(((((N53/100)*$AJ$22)*$AN$22)*$AH$22)*Calculator!$G$15)-((((N53/100)*$AJ$22)*$AN$22)*$AH$22)+((((N53/100)*$AJ$23)*$AH$23)),IF(Calculator!$O$6="DUALHOMESTEAD",SUM((((N53/100)*$AJ$22)*$AH$22))+(((((N53/100)*$AJ$22)*$AN$22)*$AH$22)*Calculator!$G$14)-((((N53/100)*$AJ$22)*$AN$22)*$AH$22)+((((N53/100)*$AJ$23)*$AH$23)),IF(Calculator!$O$6="DUALBAND A",SUM((((N53/100)*$AJ$22)*$AH$22))+(((((N53/100)*$AJ$22)*$AN$22)*$AH$22)*Calculator!$G$16)-((((N53/100)*$AJ$22)*$AN$22)*$AH$22)+((((N53/100)*$AJ$23)*$AH$23)),IF(Calculator!$O$6="DUALBAND B",SUM((((N53/100)*$AJ$22)*$AH$22))+(((((N53/100)*$AJ$22)*$AN$22)*$AH$22)*Calculator!$G$17)-((((N53/100)*$AJ$22)*$AN$22)*$AH$22)+((((N53/100)*$AJ$23)*$AH$23)),IF(Calculator!$O$6="DUALBAND C",SUM((((N53/100)*$AJ$22)*$AH$22))+(((((N53/100)*$AJ$22)*$AN$22)*$AH$22)*Calculator!$G$18)-((((N53/100)*$AJ$22)*$AN$22)*$AH$22)+((((N53/100)*$AJ$23)*$AH$23)),IF(Calculator!$O$6="DUALBAND D",SUM((((N53/100)*$AJ$22)*$AH$22))+(((((N53/100)*$AJ$22)*$AN$22)*$AH$22)*Calculator!$G$19)-((((N53/100)*$AJ$22)*$AN$22)*$AH$22)+((((N53/100)*$AJ$23)*$AH$23)),IF(Calculator!$O$6="DUALURBANE",SUM((((N53/100)*$AJ$22)*$AH$22))+(((((N53/100)*$AJ$22)*$AN$22)*$AH$22)*Calculator!$G$20)-((((N53/100)*$AJ$22)*$AN$22)*$AH$22)+((((N53/100)*$AJ$23)*$AH$23)),IF(Calculator!$O$6="DUALSILVERANOD",SUM((((N53/100)*$AJ$22)*$AH$22))+(((((N53/100)*$AJ$22)*$AN$22)*$AH$22)*Calculator!$G$21)-((((N53/100)*$AJ$22)*$AN$22)*$AH$22)+((((N53/100)*$AJ$23)*$AH$23)),IF(Calculator!$O$6="DUALANOD",SUM((((N53/100)*$AJ$22)*$AH$22))+(((((N53/100)*$AJ$22)*$AN$22)*$AH$22)*Calculator!$G$22)-((((N53/100)*$AJ$22)*$AN$22)*$AH$22)+((((N53/100)*$AJ$23)*$AH$23))))))))))))))))))))))))</f>
        <v>1017.4659220000001</v>
      </c>
    </row>
  </sheetData>
  <mergeCells count="2">
    <mergeCell ref="F1:H1"/>
    <mergeCell ref="U1:W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52DBA-A666-42B3-AFD7-F0ABBC928898}">
  <dimension ref="A1:AN53"/>
  <sheetViews>
    <sheetView topLeftCell="A38" workbookViewId="0">
      <selection activeCell="B56" sqref="B56:N108"/>
    </sheetView>
  </sheetViews>
  <sheetFormatPr defaultRowHeight="15"/>
  <cols>
    <col min="2" max="14" width="12.7109375" customWidth="1"/>
    <col min="17" max="29" width="12.7109375" customWidth="1"/>
    <col min="31" max="31" width="12.140625" bestFit="1" customWidth="1"/>
    <col min="32" max="32" width="10.5703125" bestFit="1" customWidth="1"/>
    <col min="33" max="33" width="12.140625" bestFit="1" customWidth="1"/>
    <col min="34" max="34" width="8" bestFit="1" customWidth="1"/>
    <col min="35" max="35" width="13.7109375" bestFit="1" customWidth="1"/>
    <col min="38" max="38" width="9.85546875" bestFit="1" customWidth="1"/>
  </cols>
  <sheetData>
    <row r="1" spans="1:40">
      <c r="A1" s="1" t="s">
        <v>1363</v>
      </c>
      <c r="F1" s="101" t="s">
        <v>1364</v>
      </c>
      <c r="G1" s="101"/>
      <c r="H1" s="101"/>
      <c r="M1" t="s">
        <v>1365</v>
      </c>
      <c r="U1" s="101" t="s">
        <v>1366</v>
      </c>
      <c r="V1" s="101"/>
      <c r="W1" s="101"/>
    </row>
    <row r="2" spans="1:40">
      <c r="A2" s="1" t="s">
        <v>1367</v>
      </c>
      <c r="G2" s="3" t="s">
        <v>1406</v>
      </c>
      <c r="M2" t="s">
        <v>1369</v>
      </c>
      <c r="V2" s="3" t="s">
        <v>1406</v>
      </c>
      <c r="AG2" s="3" t="s">
        <v>1406</v>
      </c>
    </row>
    <row r="3" spans="1:40">
      <c r="AE3" t="s">
        <v>1370</v>
      </c>
      <c r="AG3" t="s">
        <v>53</v>
      </c>
      <c r="AI3" t="s">
        <v>1371</v>
      </c>
      <c r="AL3" t="s">
        <v>1372</v>
      </c>
    </row>
    <row r="4" spans="1:40">
      <c r="A4" s="7" t="s">
        <v>1373</v>
      </c>
      <c r="B4" s="9" t="s">
        <v>1374</v>
      </c>
      <c r="C4" s="9" t="s">
        <v>1375</v>
      </c>
      <c r="D4" s="9" t="s">
        <v>1376</v>
      </c>
      <c r="E4" s="9" t="s">
        <v>1377</v>
      </c>
      <c r="F4" s="9" t="s">
        <v>1378</v>
      </c>
      <c r="G4" s="9" t="s">
        <v>1379</v>
      </c>
      <c r="H4" s="9" t="s">
        <v>1380</v>
      </c>
      <c r="I4" s="9" t="s">
        <v>1381</v>
      </c>
      <c r="J4" s="9" t="s">
        <v>1382</v>
      </c>
      <c r="K4" s="9" t="s">
        <v>1383</v>
      </c>
      <c r="L4" s="9" t="s">
        <v>1384</v>
      </c>
      <c r="M4" s="9" t="s">
        <v>1385</v>
      </c>
      <c r="N4" s="9" t="s">
        <v>1386</v>
      </c>
      <c r="P4" s="7" t="s">
        <v>1373</v>
      </c>
      <c r="Q4" s="9" t="s">
        <v>1374</v>
      </c>
      <c r="R4" s="9" t="s">
        <v>1375</v>
      </c>
      <c r="S4" s="9" t="s">
        <v>1376</v>
      </c>
      <c r="T4" s="9" t="s">
        <v>1377</v>
      </c>
      <c r="U4" s="9" t="s">
        <v>1378</v>
      </c>
      <c r="V4" s="9" t="s">
        <v>1379</v>
      </c>
      <c r="W4" s="9" t="s">
        <v>1380</v>
      </c>
      <c r="X4" s="9" t="s">
        <v>1381</v>
      </c>
      <c r="Y4" s="9" t="s">
        <v>1382</v>
      </c>
      <c r="Z4" s="9" t="s">
        <v>1383</v>
      </c>
      <c r="AA4" s="9" t="s">
        <v>1384</v>
      </c>
      <c r="AB4" s="9" t="s">
        <v>1385</v>
      </c>
      <c r="AC4" s="9" t="s">
        <v>1386</v>
      </c>
      <c r="AE4" s="1" t="s">
        <v>31</v>
      </c>
      <c r="AF4" s="6">
        <f>SUM('Front Sheet'!$C$15*100)</f>
        <v>59</v>
      </c>
      <c r="AG4" s="1" t="s">
        <v>31</v>
      </c>
      <c r="AH4">
        <f>SUM(100-AF4)/100</f>
        <v>0.41</v>
      </c>
      <c r="AI4" s="1" t="s">
        <v>31</v>
      </c>
      <c r="AJ4">
        <v>43.975500522963941</v>
      </c>
      <c r="AL4" t="s">
        <v>1387</v>
      </c>
      <c r="AM4">
        <v>85.195160459638132</v>
      </c>
      <c r="AN4">
        <f>AM4/100</f>
        <v>0.85195160459638131</v>
      </c>
    </row>
    <row r="5" spans="1:40">
      <c r="A5" s="8" t="s">
        <v>1388</v>
      </c>
      <c r="B5" s="2">
        <v>3056.5936193847656</v>
      </c>
      <c r="C5" s="2">
        <v>3068.6843408203122</v>
      </c>
      <c r="D5" s="2">
        <v>3080.7750622558592</v>
      </c>
      <c r="E5" s="2">
        <v>3092.875988769531</v>
      </c>
      <c r="F5" s="2">
        <v>3104.966710205078</v>
      </c>
      <c r="G5" s="2">
        <v>3117.0574316406246</v>
      </c>
      <c r="H5" s="2">
        <v>3129.1478979492185</v>
      </c>
      <c r="I5" s="2">
        <v>3141.2386193847656</v>
      </c>
      <c r="J5" s="2">
        <v>3153.3293408203122</v>
      </c>
      <c r="K5" s="2">
        <v>3165.4200622558592</v>
      </c>
      <c r="L5" s="2">
        <v>3177.5105285644531</v>
      </c>
      <c r="M5" s="2">
        <v>3189.611710205078</v>
      </c>
      <c r="N5" s="2">
        <v>3201.7024316406246</v>
      </c>
      <c r="P5" s="8">
        <v>2000</v>
      </c>
      <c r="Q5" s="2">
        <f>IF(Calculator!$O$6="SINGLEBASE",SUM((((B5/100)*$AJ$22)*$AH$22))+((((B5/100)*$AJ$23)*$AH$23)),IF(Calculator!$O$6="SINGLEELEMENTS",SUM((((B5/100)*$AJ$22)*$AH$22))+(((((B5/100)*$AJ$22)*$AN$22)*$AH$22)*Calculator!$G$2)-((((B5/100)*$AJ$22)*$AN$22)*$AH$22)+((((B5/100)*$AJ$23)*$AH$23)),IF(Calculator!$O$6="SINGLESPECTRUM",SUM((((B5/100)*$AJ$22)*$AH$22))+(((((B5/100)*$AJ$22)*$AN$22)*$AH$22)*Calculator!$G$4)-((((B5/100)*$AJ$22)*$AN$22)*$AH$22)+((((B5/100)*$AJ$23)*$AH$23)),IF(Calculator!$O$6="SINGLEHOMESTEAD",SUM((((B5/100)*$AJ$22)*$AH$22))+(((((B5/100)*$AJ$22)*$AN$22)*$AH$22)*Calculator!$G$3)-((((B5/100)*$AJ$22)*$AN$22)*$AH$22)+((((B5/100)*$AJ$23)*$AH$23)),IF(Calculator!$O$6="SINGLEBAND A",SUM((((B5/100)*$AJ$22)*$AH$22))+(((((B5/100)*$AJ$22)*$AN$22)*$AH$22)*Calculator!$G$5)-((((B5/100)*$AJ$22)*$AN$22)*$AH$22)+((((B5/100)*$AJ$23)*$AH$23)),IF(Calculator!$O$6="SINGLEBAND B",SUM((((B5/100)*$AJ$22)*$AH$22))+(((((B5/100)*$AJ$22)*$AN$22)*$AH$22)*Calculator!$G$6)-((((B5/100)*$AJ$22)*$AN$22)*$AH$22)+((((B5/100)*$AJ$23)*$AH$23)),IF(Calculator!$O$6="SINGLEBAND C",SUM((((B5/100)*$AJ$22)*$AH$22))+(((((B5/100)*$AJ$22)*$AN$22)*$AH$22)*Calculator!$G$7)-((((B5/100)*$AJ$22)*$AN$22)*$AH$22)+((((B5/100)*$AJ$23)*$AH$23)),IF(Calculator!$O$6="SINGLEBAND D",SUM((((B5/100)*$AJ$22)*$AH$22))+(((((B5/100)*$AJ$22)*$AN$22)*$AH$22)*Calculator!$G$8)-((((B5/100)*$AJ$22)*$AN$22)*$AH$22)+((((B5/100)*$AJ$23)*$AH$23)),IF(Calculator!$O$6="SINGLEURBANE",SUM((((B5/100)*$AJ$22)*$AH$22))+(((((B5/100)*$AJ$22)*$AN$22)*$AH$22)*Calculator!$G$9)-((((B5/100)*$AJ$22)*$AN$22)*$AH$22)+((((B5/100)*$AJ$23)*$AH$23)),IF(Calculator!$O$6="SINGLESILVERANOD",SUM((((B5/100)*$AJ$22)*$AH$22))+(((((B5/100)*$AJ$22)*$AN$22)*$AH$22)*Calculator!$G$10)-((((B5/100)*$AJ$22)*$AN$22)*$AH$22)+((((B5/100)*$AJ$23)*$AH$23)),IF(Calculator!$O$6="SINGLEANOD",SUM((((B5/100)*$AJ$22)*$AH$22))+(((((B5/100)*$AJ$22)*$AN$22)*$AH$22)*Calculator!$G$11)-((((B5/100)*$AJ$22)*$AN$22)*$AH$22)+((((B5/100)*$AJ$23)*$AH$23)),IF(Calculator!$O$6="DUALBASE",SUM((((B5/100)*$AJ$22)*$AH$22))+(((((B5/100)*$AJ$22)*$AN$22)*$AH$22)*Calculator!$G$12)-((((B5/100)*$AJ$22)*$AN$22)*$AH$22)+((((B5/100)*$AJ$23)*$AH$23)),IF(Calculator!$O$6="DUALELEMENTS",SUM((((B5/100)*$AJ$22)*$AH$22))+(((((B5/100)*$AJ$22)*$AN$22)*$AH$22)*Calculator!$G$13)-((((B5/100)*$AJ$22)*$AN$22)*$AH$22)+((((B5/100)*$AJ$23)*$AH$23)),IF(Calculator!$O$6="DUALSPECTRUM",SUM((((B5/100)*$AJ$22)*$AH$22))+(((((B5/100)*$AJ$22)*$AN$22)*$AH$22)*Calculator!$G$15)-((((B5/100)*$AJ$22)*$AN$22)*$AH$22)+((((B5/100)*$AJ$23)*$AH$23)),IF(Calculator!$O$6="DUALHOMESTEAD",SUM((((B5/100)*$AJ$22)*$AH$22))+(((((B5/100)*$AJ$22)*$AN$22)*$AH$22)*Calculator!$G$14)-((((B5/100)*$AJ$22)*$AN$22)*$AH$22)+((((B5/100)*$AJ$23)*$AH$23)),IF(Calculator!$O$6="DUALBAND A",SUM((((B5/100)*$AJ$22)*$AH$22))+(((((B5/100)*$AJ$22)*$AN$22)*$AH$22)*Calculator!$G$16)-((((B5/100)*$AJ$22)*$AN$22)*$AH$22)+((((B5/100)*$AJ$23)*$AH$23)),IF(Calculator!$O$6="DUALBAND B",SUM((((B5/100)*$AJ$22)*$AH$22))+(((((B5/100)*$AJ$22)*$AN$22)*$AH$22)*Calculator!$G$17)-((((B5/100)*$AJ$22)*$AN$22)*$AH$22)+((((B5/100)*$AJ$23)*$AH$23)),IF(Calculator!$O$6="DUALBAND C",SUM((((B5/100)*$AJ$22)*$AH$22))+(((((B5/100)*$AJ$22)*$AN$22)*$AH$22)*Calculator!$G$18)-((((B5/100)*$AJ$22)*$AN$22)*$AH$22)+((((B5/100)*$AJ$23)*$AH$23)),IF(Calculator!$O$6="DUALBAND D",SUM((((B5/100)*$AJ$22)*$AH$22))+(((((B5/100)*$AJ$22)*$AN$22)*$AH$22)*Calculator!$G$19)-((((B5/100)*$AJ$22)*$AN$22)*$AH$22)+((((B5/100)*$AJ$23)*$AH$23)),IF(Calculator!$O$6="DUALURBANE",SUM((((B5/100)*$AJ$22)*$AH$22))+(((((B5/100)*$AJ$22)*$AN$22)*$AH$22)*Calculator!$G$20)-((((B5/100)*$AJ$22)*$AN$22)*$AH$22)+((((B5/100)*$AJ$23)*$AH$23)),IF(Calculator!$O$6="DUALSILVERANOD",SUM((((B5/100)*$AJ$22)*$AH$22))+(((((B5/100)*$AJ$22)*$AN$22)*$AH$22)*Calculator!$G$21)-((((B5/100)*$AJ$22)*$AN$22)*$AH$22)+((((B5/100)*$AJ$23)*$AH$23)),IF(Calculator!$O$6="DUALANOD",SUM((((B5/100)*$AJ$22)*$AH$22))+(((((B5/100)*$AJ$22)*$AN$22)*$AH$22)*Calculator!$G$22)-((((B5/100)*$AJ$22)*$AN$22)*$AH$22)+((((B5/100)*$AJ$23)*$AH$23))))))))))))))))))))))))</f>
        <v>1253.2033839477535</v>
      </c>
      <c r="R5" s="2">
        <f>IF(Calculator!$O$6="SINGLEBASE",SUM((((C5/100)*$AJ$22)*$AH$22))+((((C5/100)*$AJ$23)*$AH$23)),IF(Calculator!$O$6="SINGLEELEMENTS",SUM((((C5/100)*$AJ$22)*$AH$22))+(((((C5/100)*$AJ$22)*$AN$22)*$AH$22)*Calculator!$G$2)-((((C5/100)*$AJ$22)*$AN$22)*$AH$22)+((((C5/100)*$AJ$23)*$AH$23)),IF(Calculator!$O$6="SINGLESPECTRUM",SUM((((C5/100)*$AJ$22)*$AH$22))+(((((C5/100)*$AJ$22)*$AN$22)*$AH$22)*Calculator!$G$4)-((((C5/100)*$AJ$22)*$AN$22)*$AH$22)+((((C5/100)*$AJ$23)*$AH$23)),IF(Calculator!$O$6="SINGLEHOMESTEAD",SUM((((C5/100)*$AJ$22)*$AH$22))+(((((C5/100)*$AJ$22)*$AN$22)*$AH$22)*Calculator!$G$3)-((((C5/100)*$AJ$22)*$AN$22)*$AH$22)+((((C5/100)*$AJ$23)*$AH$23)),IF(Calculator!$O$6="SINGLEBAND A",SUM((((C5/100)*$AJ$22)*$AH$22))+(((((C5/100)*$AJ$22)*$AN$22)*$AH$22)*Calculator!$G$5)-((((C5/100)*$AJ$22)*$AN$22)*$AH$22)+((((C5/100)*$AJ$23)*$AH$23)),IF(Calculator!$O$6="SINGLEBAND B",SUM((((C5/100)*$AJ$22)*$AH$22))+(((((C5/100)*$AJ$22)*$AN$22)*$AH$22)*Calculator!$G$6)-((((C5/100)*$AJ$22)*$AN$22)*$AH$22)+((((C5/100)*$AJ$23)*$AH$23)),IF(Calculator!$O$6="SINGLEBAND C",SUM((((C5/100)*$AJ$22)*$AH$22))+(((((C5/100)*$AJ$22)*$AN$22)*$AH$22)*Calculator!$G$7)-((((C5/100)*$AJ$22)*$AN$22)*$AH$22)+((((C5/100)*$AJ$23)*$AH$23)),IF(Calculator!$O$6="SINGLEBAND D",SUM((((C5/100)*$AJ$22)*$AH$22))+(((((C5/100)*$AJ$22)*$AN$22)*$AH$22)*Calculator!$G$8)-((((C5/100)*$AJ$22)*$AN$22)*$AH$22)+((((C5/100)*$AJ$23)*$AH$23)),IF(Calculator!$O$6="SINGLEURBANE",SUM((((C5/100)*$AJ$22)*$AH$22))+(((((C5/100)*$AJ$22)*$AN$22)*$AH$22)*Calculator!$G$9)-((((C5/100)*$AJ$22)*$AN$22)*$AH$22)+((((C5/100)*$AJ$23)*$AH$23)),IF(Calculator!$O$6="SINGLESILVERANOD",SUM((((C5/100)*$AJ$22)*$AH$22))+(((((C5/100)*$AJ$22)*$AN$22)*$AH$22)*Calculator!$G$10)-((((C5/100)*$AJ$22)*$AN$22)*$AH$22)+((((C5/100)*$AJ$23)*$AH$23)),IF(Calculator!$O$6="SINGLEANOD",SUM((((C5/100)*$AJ$22)*$AH$22))+(((((C5/100)*$AJ$22)*$AN$22)*$AH$22)*Calculator!$G$11)-((((C5/100)*$AJ$22)*$AN$22)*$AH$22)+((((C5/100)*$AJ$23)*$AH$23)),IF(Calculator!$O$6="DUALBASE",SUM((((C5/100)*$AJ$22)*$AH$22))+(((((C5/100)*$AJ$22)*$AN$22)*$AH$22)*Calculator!$G$12)-((((C5/100)*$AJ$22)*$AN$22)*$AH$22)+((((C5/100)*$AJ$23)*$AH$23)),IF(Calculator!$O$6="DUALELEMENTS",SUM((((C5/100)*$AJ$22)*$AH$22))+(((((C5/100)*$AJ$22)*$AN$22)*$AH$22)*Calculator!$G$13)-((((C5/100)*$AJ$22)*$AN$22)*$AH$22)+((((C5/100)*$AJ$23)*$AH$23)),IF(Calculator!$O$6="DUALSPECTRUM",SUM((((C5/100)*$AJ$22)*$AH$22))+(((((C5/100)*$AJ$22)*$AN$22)*$AH$22)*Calculator!$G$15)-((((C5/100)*$AJ$22)*$AN$22)*$AH$22)+((((C5/100)*$AJ$23)*$AH$23)),IF(Calculator!$O$6="DUALHOMESTEAD",SUM((((C5/100)*$AJ$22)*$AH$22))+(((((C5/100)*$AJ$22)*$AN$22)*$AH$22)*Calculator!$G$14)-((((C5/100)*$AJ$22)*$AN$22)*$AH$22)+((((C5/100)*$AJ$23)*$AH$23)),IF(Calculator!$O$6="DUALBAND A",SUM((((C5/100)*$AJ$22)*$AH$22))+(((((C5/100)*$AJ$22)*$AN$22)*$AH$22)*Calculator!$G$16)-((((C5/100)*$AJ$22)*$AN$22)*$AH$22)+((((C5/100)*$AJ$23)*$AH$23)),IF(Calculator!$O$6="DUALBAND B",SUM((((C5/100)*$AJ$22)*$AH$22))+(((((C5/100)*$AJ$22)*$AN$22)*$AH$22)*Calculator!$G$17)-((((C5/100)*$AJ$22)*$AN$22)*$AH$22)+((((C5/100)*$AJ$23)*$AH$23)),IF(Calculator!$O$6="DUALBAND C",SUM((((C5/100)*$AJ$22)*$AH$22))+(((((C5/100)*$AJ$22)*$AN$22)*$AH$22)*Calculator!$G$18)-((((C5/100)*$AJ$22)*$AN$22)*$AH$22)+((((C5/100)*$AJ$23)*$AH$23)),IF(Calculator!$O$6="DUALBAND D",SUM((((C5/100)*$AJ$22)*$AH$22))+(((((C5/100)*$AJ$22)*$AN$22)*$AH$22)*Calculator!$G$19)-((((C5/100)*$AJ$22)*$AN$22)*$AH$22)+((((C5/100)*$AJ$23)*$AH$23)),IF(Calculator!$O$6="DUALURBANE",SUM((((C5/100)*$AJ$22)*$AH$22))+(((((C5/100)*$AJ$22)*$AN$22)*$AH$22)*Calculator!$G$20)-((((C5/100)*$AJ$22)*$AN$22)*$AH$22)+((((C5/100)*$AJ$23)*$AH$23)),IF(Calculator!$O$6="DUALSILVERANOD",SUM((((C5/100)*$AJ$22)*$AH$22))+(((((C5/100)*$AJ$22)*$AN$22)*$AH$22)*Calculator!$G$21)-((((C5/100)*$AJ$22)*$AN$22)*$AH$22)+((((C5/100)*$AJ$23)*$AH$23)),IF(Calculator!$O$6="DUALANOD",SUM((((C5/100)*$AJ$22)*$AH$22))+(((((C5/100)*$AJ$22)*$AN$22)*$AH$22)*Calculator!$G$22)-((((C5/100)*$AJ$22)*$AN$22)*$AH$22)+((((C5/100)*$AJ$23)*$AH$23))))))))))))))))))))))))</f>
        <v>1258.1605797363277</v>
      </c>
      <c r="S5" s="2">
        <f>IF(Calculator!$O$6="SINGLEBASE",SUM((((D5/100)*$AJ$22)*$AH$22))+((((D5/100)*$AJ$23)*$AH$23)),IF(Calculator!$O$6="SINGLEELEMENTS",SUM((((D5/100)*$AJ$22)*$AH$22))+(((((D5/100)*$AJ$22)*$AN$22)*$AH$22)*Calculator!$G$2)-((((D5/100)*$AJ$22)*$AN$22)*$AH$22)+((((D5/100)*$AJ$23)*$AH$23)),IF(Calculator!$O$6="SINGLESPECTRUM",SUM((((D5/100)*$AJ$22)*$AH$22))+(((((D5/100)*$AJ$22)*$AN$22)*$AH$22)*Calculator!$G$4)-((((D5/100)*$AJ$22)*$AN$22)*$AH$22)+((((D5/100)*$AJ$23)*$AH$23)),IF(Calculator!$O$6="SINGLEHOMESTEAD",SUM((((D5/100)*$AJ$22)*$AH$22))+(((((D5/100)*$AJ$22)*$AN$22)*$AH$22)*Calculator!$G$3)-((((D5/100)*$AJ$22)*$AN$22)*$AH$22)+((((D5/100)*$AJ$23)*$AH$23)),IF(Calculator!$O$6="SINGLEBAND A",SUM((((D5/100)*$AJ$22)*$AH$22))+(((((D5/100)*$AJ$22)*$AN$22)*$AH$22)*Calculator!$G$5)-((((D5/100)*$AJ$22)*$AN$22)*$AH$22)+((((D5/100)*$AJ$23)*$AH$23)),IF(Calculator!$O$6="SINGLEBAND B",SUM((((D5/100)*$AJ$22)*$AH$22))+(((((D5/100)*$AJ$22)*$AN$22)*$AH$22)*Calculator!$G$6)-((((D5/100)*$AJ$22)*$AN$22)*$AH$22)+((((D5/100)*$AJ$23)*$AH$23)),IF(Calculator!$O$6="SINGLEBAND C",SUM((((D5/100)*$AJ$22)*$AH$22))+(((((D5/100)*$AJ$22)*$AN$22)*$AH$22)*Calculator!$G$7)-((((D5/100)*$AJ$22)*$AN$22)*$AH$22)+((((D5/100)*$AJ$23)*$AH$23)),IF(Calculator!$O$6="SINGLEBAND D",SUM((((D5/100)*$AJ$22)*$AH$22))+(((((D5/100)*$AJ$22)*$AN$22)*$AH$22)*Calculator!$G$8)-((((D5/100)*$AJ$22)*$AN$22)*$AH$22)+((((D5/100)*$AJ$23)*$AH$23)),IF(Calculator!$O$6="SINGLEURBANE",SUM((((D5/100)*$AJ$22)*$AH$22))+(((((D5/100)*$AJ$22)*$AN$22)*$AH$22)*Calculator!$G$9)-((((D5/100)*$AJ$22)*$AN$22)*$AH$22)+((((D5/100)*$AJ$23)*$AH$23)),IF(Calculator!$O$6="SINGLESILVERANOD",SUM((((D5/100)*$AJ$22)*$AH$22))+(((((D5/100)*$AJ$22)*$AN$22)*$AH$22)*Calculator!$G$10)-((((D5/100)*$AJ$22)*$AN$22)*$AH$22)+((((D5/100)*$AJ$23)*$AH$23)),IF(Calculator!$O$6="SINGLEANOD",SUM((((D5/100)*$AJ$22)*$AH$22))+(((((D5/100)*$AJ$22)*$AN$22)*$AH$22)*Calculator!$G$11)-((((D5/100)*$AJ$22)*$AN$22)*$AH$22)+((((D5/100)*$AJ$23)*$AH$23)),IF(Calculator!$O$6="DUALBASE",SUM((((D5/100)*$AJ$22)*$AH$22))+(((((D5/100)*$AJ$22)*$AN$22)*$AH$22)*Calculator!$G$12)-((((D5/100)*$AJ$22)*$AN$22)*$AH$22)+((((D5/100)*$AJ$23)*$AH$23)),IF(Calculator!$O$6="DUALELEMENTS",SUM((((D5/100)*$AJ$22)*$AH$22))+(((((D5/100)*$AJ$22)*$AN$22)*$AH$22)*Calculator!$G$13)-((((D5/100)*$AJ$22)*$AN$22)*$AH$22)+((((D5/100)*$AJ$23)*$AH$23)),IF(Calculator!$O$6="DUALSPECTRUM",SUM((((D5/100)*$AJ$22)*$AH$22))+(((((D5/100)*$AJ$22)*$AN$22)*$AH$22)*Calculator!$G$15)-((((D5/100)*$AJ$22)*$AN$22)*$AH$22)+((((D5/100)*$AJ$23)*$AH$23)),IF(Calculator!$O$6="DUALHOMESTEAD",SUM((((D5/100)*$AJ$22)*$AH$22))+(((((D5/100)*$AJ$22)*$AN$22)*$AH$22)*Calculator!$G$14)-((((D5/100)*$AJ$22)*$AN$22)*$AH$22)+((((D5/100)*$AJ$23)*$AH$23)),IF(Calculator!$O$6="DUALBAND A",SUM((((D5/100)*$AJ$22)*$AH$22))+(((((D5/100)*$AJ$22)*$AN$22)*$AH$22)*Calculator!$G$16)-((((D5/100)*$AJ$22)*$AN$22)*$AH$22)+((((D5/100)*$AJ$23)*$AH$23)),IF(Calculator!$O$6="DUALBAND B",SUM((((D5/100)*$AJ$22)*$AH$22))+(((((D5/100)*$AJ$22)*$AN$22)*$AH$22)*Calculator!$G$17)-((((D5/100)*$AJ$22)*$AN$22)*$AH$22)+((((D5/100)*$AJ$23)*$AH$23)),IF(Calculator!$O$6="DUALBAND C",SUM((((D5/100)*$AJ$22)*$AH$22))+(((((D5/100)*$AJ$22)*$AN$22)*$AH$22)*Calculator!$G$18)-((((D5/100)*$AJ$22)*$AN$22)*$AH$22)+((((D5/100)*$AJ$23)*$AH$23)),IF(Calculator!$O$6="DUALBAND D",SUM((((D5/100)*$AJ$22)*$AH$22))+(((((D5/100)*$AJ$22)*$AN$22)*$AH$22)*Calculator!$G$19)-((((D5/100)*$AJ$22)*$AN$22)*$AH$22)+((((D5/100)*$AJ$23)*$AH$23)),IF(Calculator!$O$6="DUALURBANE",SUM((((D5/100)*$AJ$22)*$AH$22))+(((((D5/100)*$AJ$22)*$AN$22)*$AH$22)*Calculator!$G$20)-((((D5/100)*$AJ$22)*$AN$22)*$AH$22)+((((D5/100)*$AJ$23)*$AH$23)),IF(Calculator!$O$6="DUALSILVERANOD",SUM((((D5/100)*$AJ$22)*$AH$22))+(((((D5/100)*$AJ$22)*$AN$22)*$AH$22)*Calculator!$G$21)-((((D5/100)*$AJ$22)*$AN$22)*$AH$22)+((((D5/100)*$AJ$23)*$AH$23)),IF(Calculator!$O$6="DUALANOD",SUM((((D5/100)*$AJ$22)*$AH$22))+(((((D5/100)*$AJ$22)*$AN$22)*$AH$22)*Calculator!$G$22)-((((D5/100)*$AJ$22)*$AN$22)*$AH$22)+((((D5/100)*$AJ$23)*$AH$23))))))))))))))))))))))))</f>
        <v>1263.1177755249021</v>
      </c>
      <c r="T5" s="2">
        <f>IF(Calculator!$O$6="SINGLEBASE",SUM((((E5/100)*$AJ$22)*$AH$22))+((((E5/100)*$AJ$23)*$AH$23)),IF(Calculator!$O$6="SINGLEELEMENTS",SUM((((E5/100)*$AJ$22)*$AH$22))+(((((E5/100)*$AJ$22)*$AN$22)*$AH$22)*Calculator!$G$2)-((((E5/100)*$AJ$22)*$AN$22)*$AH$22)+((((E5/100)*$AJ$23)*$AH$23)),IF(Calculator!$O$6="SINGLESPECTRUM",SUM((((E5/100)*$AJ$22)*$AH$22))+(((((E5/100)*$AJ$22)*$AN$22)*$AH$22)*Calculator!$G$4)-((((E5/100)*$AJ$22)*$AN$22)*$AH$22)+((((E5/100)*$AJ$23)*$AH$23)),IF(Calculator!$O$6="SINGLEHOMESTEAD",SUM((((E5/100)*$AJ$22)*$AH$22))+(((((E5/100)*$AJ$22)*$AN$22)*$AH$22)*Calculator!$G$3)-((((E5/100)*$AJ$22)*$AN$22)*$AH$22)+((((E5/100)*$AJ$23)*$AH$23)),IF(Calculator!$O$6="SINGLEBAND A",SUM((((E5/100)*$AJ$22)*$AH$22))+(((((E5/100)*$AJ$22)*$AN$22)*$AH$22)*Calculator!$G$5)-((((E5/100)*$AJ$22)*$AN$22)*$AH$22)+((((E5/100)*$AJ$23)*$AH$23)),IF(Calculator!$O$6="SINGLEBAND B",SUM((((E5/100)*$AJ$22)*$AH$22))+(((((E5/100)*$AJ$22)*$AN$22)*$AH$22)*Calculator!$G$6)-((((E5/100)*$AJ$22)*$AN$22)*$AH$22)+((((E5/100)*$AJ$23)*$AH$23)),IF(Calculator!$O$6="SINGLEBAND C",SUM((((E5/100)*$AJ$22)*$AH$22))+(((((E5/100)*$AJ$22)*$AN$22)*$AH$22)*Calculator!$G$7)-((((E5/100)*$AJ$22)*$AN$22)*$AH$22)+((((E5/100)*$AJ$23)*$AH$23)),IF(Calculator!$O$6="SINGLEBAND D",SUM((((E5/100)*$AJ$22)*$AH$22))+(((((E5/100)*$AJ$22)*$AN$22)*$AH$22)*Calculator!$G$8)-((((E5/100)*$AJ$22)*$AN$22)*$AH$22)+((((E5/100)*$AJ$23)*$AH$23)),IF(Calculator!$O$6="SINGLEURBANE",SUM((((E5/100)*$AJ$22)*$AH$22))+(((((E5/100)*$AJ$22)*$AN$22)*$AH$22)*Calculator!$G$9)-((((E5/100)*$AJ$22)*$AN$22)*$AH$22)+((((E5/100)*$AJ$23)*$AH$23)),IF(Calculator!$O$6="SINGLESILVERANOD",SUM((((E5/100)*$AJ$22)*$AH$22))+(((((E5/100)*$AJ$22)*$AN$22)*$AH$22)*Calculator!$G$10)-((((E5/100)*$AJ$22)*$AN$22)*$AH$22)+((((E5/100)*$AJ$23)*$AH$23)),IF(Calculator!$O$6="SINGLEANOD",SUM((((E5/100)*$AJ$22)*$AH$22))+(((((E5/100)*$AJ$22)*$AN$22)*$AH$22)*Calculator!$G$11)-((((E5/100)*$AJ$22)*$AN$22)*$AH$22)+((((E5/100)*$AJ$23)*$AH$23)),IF(Calculator!$O$6="DUALBASE",SUM((((E5/100)*$AJ$22)*$AH$22))+(((((E5/100)*$AJ$22)*$AN$22)*$AH$22)*Calculator!$G$12)-((((E5/100)*$AJ$22)*$AN$22)*$AH$22)+((((E5/100)*$AJ$23)*$AH$23)),IF(Calculator!$O$6="DUALELEMENTS",SUM((((E5/100)*$AJ$22)*$AH$22))+(((((E5/100)*$AJ$22)*$AN$22)*$AH$22)*Calculator!$G$13)-((((E5/100)*$AJ$22)*$AN$22)*$AH$22)+((((E5/100)*$AJ$23)*$AH$23)),IF(Calculator!$O$6="DUALSPECTRUM",SUM((((E5/100)*$AJ$22)*$AH$22))+(((((E5/100)*$AJ$22)*$AN$22)*$AH$22)*Calculator!$G$15)-((((E5/100)*$AJ$22)*$AN$22)*$AH$22)+((((E5/100)*$AJ$23)*$AH$23)),IF(Calculator!$O$6="DUALHOMESTEAD",SUM((((E5/100)*$AJ$22)*$AH$22))+(((((E5/100)*$AJ$22)*$AN$22)*$AH$22)*Calculator!$G$14)-((((E5/100)*$AJ$22)*$AN$22)*$AH$22)+((((E5/100)*$AJ$23)*$AH$23)),IF(Calculator!$O$6="DUALBAND A",SUM((((E5/100)*$AJ$22)*$AH$22))+(((((E5/100)*$AJ$22)*$AN$22)*$AH$22)*Calculator!$G$16)-((((E5/100)*$AJ$22)*$AN$22)*$AH$22)+((((E5/100)*$AJ$23)*$AH$23)),IF(Calculator!$O$6="DUALBAND B",SUM((((E5/100)*$AJ$22)*$AH$22))+(((((E5/100)*$AJ$22)*$AN$22)*$AH$22)*Calculator!$G$17)-((((E5/100)*$AJ$22)*$AN$22)*$AH$22)+((((E5/100)*$AJ$23)*$AH$23)),IF(Calculator!$O$6="DUALBAND C",SUM((((E5/100)*$AJ$22)*$AH$22))+(((((E5/100)*$AJ$22)*$AN$22)*$AH$22)*Calculator!$G$18)-((((E5/100)*$AJ$22)*$AN$22)*$AH$22)+((((E5/100)*$AJ$23)*$AH$23)),IF(Calculator!$O$6="DUALBAND D",SUM((((E5/100)*$AJ$22)*$AH$22))+(((((E5/100)*$AJ$22)*$AN$22)*$AH$22)*Calculator!$G$19)-((((E5/100)*$AJ$22)*$AN$22)*$AH$22)+((((E5/100)*$AJ$23)*$AH$23)),IF(Calculator!$O$6="DUALURBANE",SUM((((E5/100)*$AJ$22)*$AH$22))+(((((E5/100)*$AJ$22)*$AN$22)*$AH$22)*Calculator!$G$20)-((((E5/100)*$AJ$22)*$AN$22)*$AH$22)+((((E5/100)*$AJ$23)*$AH$23)),IF(Calculator!$O$6="DUALSILVERANOD",SUM((((E5/100)*$AJ$22)*$AH$22))+(((((E5/100)*$AJ$22)*$AN$22)*$AH$22)*Calculator!$G$21)-((((E5/100)*$AJ$22)*$AN$22)*$AH$22)+((((E5/100)*$AJ$23)*$AH$23)),IF(Calculator!$O$6="DUALANOD",SUM((((E5/100)*$AJ$22)*$AH$22))+(((((E5/100)*$AJ$22)*$AN$22)*$AH$22)*Calculator!$G$22)-((((E5/100)*$AJ$22)*$AN$22)*$AH$22)+((((E5/100)*$AJ$23)*$AH$23))))))))))))))))))))))))</f>
        <v>1268.0791553955073</v>
      </c>
      <c r="U5" s="2">
        <f>IF(Calculator!$O$6="SINGLEBASE",SUM((((F5/100)*$AJ$22)*$AH$22))+((((F5/100)*$AJ$23)*$AH$23)),IF(Calculator!$O$6="SINGLEELEMENTS",SUM((((F5/100)*$AJ$22)*$AH$22))+(((((F5/100)*$AJ$22)*$AN$22)*$AH$22)*Calculator!$G$2)-((((F5/100)*$AJ$22)*$AN$22)*$AH$22)+((((F5/100)*$AJ$23)*$AH$23)),IF(Calculator!$O$6="SINGLESPECTRUM",SUM((((F5/100)*$AJ$22)*$AH$22))+(((((F5/100)*$AJ$22)*$AN$22)*$AH$22)*Calculator!$G$4)-((((F5/100)*$AJ$22)*$AN$22)*$AH$22)+((((F5/100)*$AJ$23)*$AH$23)),IF(Calculator!$O$6="SINGLEHOMESTEAD",SUM((((F5/100)*$AJ$22)*$AH$22))+(((((F5/100)*$AJ$22)*$AN$22)*$AH$22)*Calculator!$G$3)-((((F5/100)*$AJ$22)*$AN$22)*$AH$22)+((((F5/100)*$AJ$23)*$AH$23)),IF(Calculator!$O$6="SINGLEBAND A",SUM((((F5/100)*$AJ$22)*$AH$22))+(((((F5/100)*$AJ$22)*$AN$22)*$AH$22)*Calculator!$G$5)-((((F5/100)*$AJ$22)*$AN$22)*$AH$22)+((((F5/100)*$AJ$23)*$AH$23)),IF(Calculator!$O$6="SINGLEBAND B",SUM((((F5/100)*$AJ$22)*$AH$22))+(((((F5/100)*$AJ$22)*$AN$22)*$AH$22)*Calculator!$G$6)-((((F5/100)*$AJ$22)*$AN$22)*$AH$22)+((((F5/100)*$AJ$23)*$AH$23)),IF(Calculator!$O$6="SINGLEBAND C",SUM((((F5/100)*$AJ$22)*$AH$22))+(((((F5/100)*$AJ$22)*$AN$22)*$AH$22)*Calculator!$G$7)-((((F5/100)*$AJ$22)*$AN$22)*$AH$22)+((((F5/100)*$AJ$23)*$AH$23)),IF(Calculator!$O$6="SINGLEBAND D",SUM((((F5/100)*$AJ$22)*$AH$22))+(((((F5/100)*$AJ$22)*$AN$22)*$AH$22)*Calculator!$G$8)-((((F5/100)*$AJ$22)*$AN$22)*$AH$22)+((((F5/100)*$AJ$23)*$AH$23)),IF(Calculator!$O$6="SINGLEURBANE",SUM((((F5/100)*$AJ$22)*$AH$22))+(((((F5/100)*$AJ$22)*$AN$22)*$AH$22)*Calculator!$G$9)-((((F5/100)*$AJ$22)*$AN$22)*$AH$22)+((((F5/100)*$AJ$23)*$AH$23)),IF(Calculator!$O$6="SINGLESILVERANOD",SUM((((F5/100)*$AJ$22)*$AH$22))+(((((F5/100)*$AJ$22)*$AN$22)*$AH$22)*Calculator!$G$10)-((((F5/100)*$AJ$22)*$AN$22)*$AH$22)+((((F5/100)*$AJ$23)*$AH$23)),IF(Calculator!$O$6="SINGLEANOD",SUM((((F5/100)*$AJ$22)*$AH$22))+(((((F5/100)*$AJ$22)*$AN$22)*$AH$22)*Calculator!$G$11)-((((F5/100)*$AJ$22)*$AN$22)*$AH$22)+((((F5/100)*$AJ$23)*$AH$23)),IF(Calculator!$O$6="DUALBASE",SUM((((F5/100)*$AJ$22)*$AH$22))+(((((F5/100)*$AJ$22)*$AN$22)*$AH$22)*Calculator!$G$12)-((((F5/100)*$AJ$22)*$AN$22)*$AH$22)+((((F5/100)*$AJ$23)*$AH$23)),IF(Calculator!$O$6="DUALELEMENTS",SUM((((F5/100)*$AJ$22)*$AH$22))+(((((F5/100)*$AJ$22)*$AN$22)*$AH$22)*Calculator!$G$13)-((((F5/100)*$AJ$22)*$AN$22)*$AH$22)+((((F5/100)*$AJ$23)*$AH$23)),IF(Calculator!$O$6="DUALSPECTRUM",SUM((((F5/100)*$AJ$22)*$AH$22))+(((((F5/100)*$AJ$22)*$AN$22)*$AH$22)*Calculator!$G$15)-((((F5/100)*$AJ$22)*$AN$22)*$AH$22)+((((F5/100)*$AJ$23)*$AH$23)),IF(Calculator!$O$6="DUALHOMESTEAD",SUM((((F5/100)*$AJ$22)*$AH$22))+(((((F5/100)*$AJ$22)*$AN$22)*$AH$22)*Calculator!$G$14)-((((F5/100)*$AJ$22)*$AN$22)*$AH$22)+((((F5/100)*$AJ$23)*$AH$23)),IF(Calculator!$O$6="DUALBAND A",SUM((((F5/100)*$AJ$22)*$AH$22))+(((((F5/100)*$AJ$22)*$AN$22)*$AH$22)*Calculator!$G$16)-((((F5/100)*$AJ$22)*$AN$22)*$AH$22)+((((F5/100)*$AJ$23)*$AH$23)),IF(Calculator!$O$6="DUALBAND B",SUM((((F5/100)*$AJ$22)*$AH$22))+(((((F5/100)*$AJ$22)*$AN$22)*$AH$22)*Calculator!$G$17)-((((F5/100)*$AJ$22)*$AN$22)*$AH$22)+((((F5/100)*$AJ$23)*$AH$23)),IF(Calculator!$O$6="DUALBAND C",SUM((((F5/100)*$AJ$22)*$AH$22))+(((((F5/100)*$AJ$22)*$AN$22)*$AH$22)*Calculator!$G$18)-((((F5/100)*$AJ$22)*$AN$22)*$AH$22)+((((F5/100)*$AJ$23)*$AH$23)),IF(Calculator!$O$6="DUALBAND D",SUM((((F5/100)*$AJ$22)*$AH$22))+(((((F5/100)*$AJ$22)*$AN$22)*$AH$22)*Calculator!$G$19)-((((F5/100)*$AJ$22)*$AN$22)*$AH$22)+((((F5/100)*$AJ$23)*$AH$23)),IF(Calculator!$O$6="DUALURBANE",SUM((((F5/100)*$AJ$22)*$AH$22))+(((((F5/100)*$AJ$22)*$AN$22)*$AH$22)*Calculator!$G$20)-((((F5/100)*$AJ$22)*$AN$22)*$AH$22)+((((F5/100)*$AJ$23)*$AH$23)),IF(Calculator!$O$6="DUALSILVERANOD",SUM((((F5/100)*$AJ$22)*$AH$22))+(((((F5/100)*$AJ$22)*$AN$22)*$AH$22)*Calculator!$G$21)-((((F5/100)*$AJ$22)*$AN$22)*$AH$22)+((((F5/100)*$AJ$23)*$AH$23)),IF(Calculator!$O$6="DUALANOD",SUM((((F5/100)*$AJ$22)*$AH$22))+(((((F5/100)*$AJ$22)*$AN$22)*$AH$22)*Calculator!$G$22)-((((F5/100)*$AJ$22)*$AN$22)*$AH$22)+((((F5/100)*$AJ$23)*$AH$23))))))))))))))))))))))))</f>
        <v>1273.0363511840819</v>
      </c>
      <c r="V5" s="2">
        <f>IF(Calculator!$O$6="SINGLEBASE",SUM((((G5/100)*$AJ$22)*$AH$22))+((((G5/100)*$AJ$23)*$AH$23)),IF(Calculator!$O$6="SINGLEELEMENTS",SUM((((G5/100)*$AJ$22)*$AH$22))+(((((G5/100)*$AJ$22)*$AN$22)*$AH$22)*Calculator!$G$2)-((((G5/100)*$AJ$22)*$AN$22)*$AH$22)+((((G5/100)*$AJ$23)*$AH$23)),IF(Calculator!$O$6="SINGLESPECTRUM",SUM((((G5/100)*$AJ$22)*$AH$22))+(((((G5/100)*$AJ$22)*$AN$22)*$AH$22)*Calculator!$G$4)-((((G5/100)*$AJ$22)*$AN$22)*$AH$22)+((((G5/100)*$AJ$23)*$AH$23)),IF(Calculator!$O$6="SINGLEHOMESTEAD",SUM((((G5/100)*$AJ$22)*$AH$22))+(((((G5/100)*$AJ$22)*$AN$22)*$AH$22)*Calculator!$G$3)-((((G5/100)*$AJ$22)*$AN$22)*$AH$22)+((((G5/100)*$AJ$23)*$AH$23)),IF(Calculator!$O$6="SINGLEBAND A",SUM((((G5/100)*$AJ$22)*$AH$22))+(((((G5/100)*$AJ$22)*$AN$22)*$AH$22)*Calculator!$G$5)-((((G5/100)*$AJ$22)*$AN$22)*$AH$22)+((((G5/100)*$AJ$23)*$AH$23)),IF(Calculator!$O$6="SINGLEBAND B",SUM((((G5/100)*$AJ$22)*$AH$22))+(((((G5/100)*$AJ$22)*$AN$22)*$AH$22)*Calculator!$G$6)-((((G5/100)*$AJ$22)*$AN$22)*$AH$22)+((((G5/100)*$AJ$23)*$AH$23)),IF(Calculator!$O$6="SINGLEBAND C",SUM((((G5/100)*$AJ$22)*$AH$22))+(((((G5/100)*$AJ$22)*$AN$22)*$AH$22)*Calculator!$G$7)-((((G5/100)*$AJ$22)*$AN$22)*$AH$22)+((((G5/100)*$AJ$23)*$AH$23)),IF(Calculator!$O$6="SINGLEBAND D",SUM((((G5/100)*$AJ$22)*$AH$22))+(((((G5/100)*$AJ$22)*$AN$22)*$AH$22)*Calculator!$G$8)-((((G5/100)*$AJ$22)*$AN$22)*$AH$22)+((((G5/100)*$AJ$23)*$AH$23)),IF(Calculator!$O$6="SINGLEURBANE",SUM((((G5/100)*$AJ$22)*$AH$22))+(((((G5/100)*$AJ$22)*$AN$22)*$AH$22)*Calculator!$G$9)-((((G5/100)*$AJ$22)*$AN$22)*$AH$22)+((((G5/100)*$AJ$23)*$AH$23)),IF(Calculator!$O$6="SINGLESILVERANOD",SUM((((G5/100)*$AJ$22)*$AH$22))+(((((G5/100)*$AJ$22)*$AN$22)*$AH$22)*Calculator!$G$10)-((((G5/100)*$AJ$22)*$AN$22)*$AH$22)+((((G5/100)*$AJ$23)*$AH$23)),IF(Calculator!$O$6="SINGLEANOD",SUM((((G5/100)*$AJ$22)*$AH$22))+(((((G5/100)*$AJ$22)*$AN$22)*$AH$22)*Calculator!$G$11)-((((G5/100)*$AJ$22)*$AN$22)*$AH$22)+((((G5/100)*$AJ$23)*$AH$23)),IF(Calculator!$O$6="DUALBASE",SUM((((G5/100)*$AJ$22)*$AH$22))+(((((G5/100)*$AJ$22)*$AN$22)*$AH$22)*Calculator!$G$12)-((((G5/100)*$AJ$22)*$AN$22)*$AH$22)+((((G5/100)*$AJ$23)*$AH$23)),IF(Calculator!$O$6="DUALELEMENTS",SUM((((G5/100)*$AJ$22)*$AH$22))+(((((G5/100)*$AJ$22)*$AN$22)*$AH$22)*Calculator!$G$13)-((((G5/100)*$AJ$22)*$AN$22)*$AH$22)+((((G5/100)*$AJ$23)*$AH$23)),IF(Calculator!$O$6="DUALSPECTRUM",SUM((((G5/100)*$AJ$22)*$AH$22))+(((((G5/100)*$AJ$22)*$AN$22)*$AH$22)*Calculator!$G$15)-((((G5/100)*$AJ$22)*$AN$22)*$AH$22)+((((G5/100)*$AJ$23)*$AH$23)),IF(Calculator!$O$6="DUALHOMESTEAD",SUM((((G5/100)*$AJ$22)*$AH$22))+(((((G5/100)*$AJ$22)*$AN$22)*$AH$22)*Calculator!$G$14)-((((G5/100)*$AJ$22)*$AN$22)*$AH$22)+((((G5/100)*$AJ$23)*$AH$23)),IF(Calculator!$O$6="DUALBAND A",SUM((((G5/100)*$AJ$22)*$AH$22))+(((((G5/100)*$AJ$22)*$AN$22)*$AH$22)*Calculator!$G$16)-((((G5/100)*$AJ$22)*$AN$22)*$AH$22)+((((G5/100)*$AJ$23)*$AH$23)),IF(Calculator!$O$6="DUALBAND B",SUM((((G5/100)*$AJ$22)*$AH$22))+(((((G5/100)*$AJ$22)*$AN$22)*$AH$22)*Calculator!$G$17)-((((G5/100)*$AJ$22)*$AN$22)*$AH$22)+((((G5/100)*$AJ$23)*$AH$23)),IF(Calculator!$O$6="DUALBAND C",SUM((((G5/100)*$AJ$22)*$AH$22))+(((((G5/100)*$AJ$22)*$AN$22)*$AH$22)*Calculator!$G$18)-((((G5/100)*$AJ$22)*$AN$22)*$AH$22)+((((G5/100)*$AJ$23)*$AH$23)),IF(Calculator!$O$6="DUALBAND D",SUM((((G5/100)*$AJ$22)*$AH$22))+(((((G5/100)*$AJ$22)*$AN$22)*$AH$22)*Calculator!$G$19)-((((G5/100)*$AJ$22)*$AN$22)*$AH$22)+((((G5/100)*$AJ$23)*$AH$23)),IF(Calculator!$O$6="DUALURBANE",SUM((((G5/100)*$AJ$22)*$AH$22))+(((((G5/100)*$AJ$22)*$AN$22)*$AH$22)*Calculator!$G$20)-((((G5/100)*$AJ$22)*$AN$22)*$AH$22)+((((G5/100)*$AJ$23)*$AH$23)),IF(Calculator!$O$6="DUALSILVERANOD",SUM((((G5/100)*$AJ$22)*$AH$22))+(((((G5/100)*$AJ$22)*$AN$22)*$AH$22)*Calculator!$G$21)-((((G5/100)*$AJ$22)*$AN$22)*$AH$22)+((((G5/100)*$AJ$23)*$AH$23)),IF(Calculator!$O$6="DUALANOD",SUM((((G5/100)*$AJ$22)*$AH$22))+(((((G5/100)*$AJ$22)*$AN$22)*$AH$22)*Calculator!$G$22)-((((G5/100)*$AJ$22)*$AN$22)*$AH$22)+((((G5/100)*$AJ$23)*$AH$23))))))))))))))))))))))))</f>
        <v>1277.9935469726556</v>
      </c>
      <c r="W5" s="2">
        <f>IF(Calculator!$O$6="SINGLEBASE",SUM((((H5/100)*$AJ$22)*$AH$22))+((((H5/100)*$AJ$23)*$AH$23)),IF(Calculator!$O$6="SINGLEELEMENTS",SUM((((H5/100)*$AJ$22)*$AH$22))+(((((H5/100)*$AJ$22)*$AN$22)*$AH$22)*Calculator!$G$2)-((((H5/100)*$AJ$22)*$AN$22)*$AH$22)+((((H5/100)*$AJ$23)*$AH$23)),IF(Calculator!$O$6="SINGLESPECTRUM",SUM((((H5/100)*$AJ$22)*$AH$22))+(((((H5/100)*$AJ$22)*$AN$22)*$AH$22)*Calculator!$G$4)-((((H5/100)*$AJ$22)*$AN$22)*$AH$22)+((((H5/100)*$AJ$23)*$AH$23)),IF(Calculator!$O$6="SINGLEHOMESTEAD",SUM((((H5/100)*$AJ$22)*$AH$22))+(((((H5/100)*$AJ$22)*$AN$22)*$AH$22)*Calculator!$G$3)-((((H5/100)*$AJ$22)*$AN$22)*$AH$22)+((((H5/100)*$AJ$23)*$AH$23)),IF(Calculator!$O$6="SINGLEBAND A",SUM((((H5/100)*$AJ$22)*$AH$22))+(((((H5/100)*$AJ$22)*$AN$22)*$AH$22)*Calculator!$G$5)-((((H5/100)*$AJ$22)*$AN$22)*$AH$22)+((((H5/100)*$AJ$23)*$AH$23)),IF(Calculator!$O$6="SINGLEBAND B",SUM((((H5/100)*$AJ$22)*$AH$22))+(((((H5/100)*$AJ$22)*$AN$22)*$AH$22)*Calculator!$G$6)-((((H5/100)*$AJ$22)*$AN$22)*$AH$22)+((((H5/100)*$AJ$23)*$AH$23)),IF(Calculator!$O$6="SINGLEBAND C",SUM((((H5/100)*$AJ$22)*$AH$22))+(((((H5/100)*$AJ$22)*$AN$22)*$AH$22)*Calculator!$G$7)-((((H5/100)*$AJ$22)*$AN$22)*$AH$22)+((((H5/100)*$AJ$23)*$AH$23)),IF(Calculator!$O$6="SINGLEBAND D",SUM((((H5/100)*$AJ$22)*$AH$22))+(((((H5/100)*$AJ$22)*$AN$22)*$AH$22)*Calculator!$G$8)-((((H5/100)*$AJ$22)*$AN$22)*$AH$22)+((((H5/100)*$AJ$23)*$AH$23)),IF(Calculator!$O$6="SINGLEURBANE",SUM((((H5/100)*$AJ$22)*$AH$22))+(((((H5/100)*$AJ$22)*$AN$22)*$AH$22)*Calculator!$G$9)-((((H5/100)*$AJ$22)*$AN$22)*$AH$22)+((((H5/100)*$AJ$23)*$AH$23)),IF(Calculator!$O$6="SINGLESILVERANOD",SUM((((H5/100)*$AJ$22)*$AH$22))+(((((H5/100)*$AJ$22)*$AN$22)*$AH$22)*Calculator!$G$10)-((((H5/100)*$AJ$22)*$AN$22)*$AH$22)+((((H5/100)*$AJ$23)*$AH$23)),IF(Calculator!$O$6="SINGLEANOD",SUM((((H5/100)*$AJ$22)*$AH$22))+(((((H5/100)*$AJ$22)*$AN$22)*$AH$22)*Calculator!$G$11)-((((H5/100)*$AJ$22)*$AN$22)*$AH$22)+((((H5/100)*$AJ$23)*$AH$23)),IF(Calculator!$O$6="DUALBASE",SUM((((H5/100)*$AJ$22)*$AH$22))+(((((H5/100)*$AJ$22)*$AN$22)*$AH$22)*Calculator!$G$12)-((((H5/100)*$AJ$22)*$AN$22)*$AH$22)+((((H5/100)*$AJ$23)*$AH$23)),IF(Calculator!$O$6="DUALELEMENTS",SUM((((H5/100)*$AJ$22)*$AH$22))+(((((H5/100)*$AJ$22)*$AN$22)*$AH$22)*Calculator!$G$13)-((((H5/100)*$AJ$22)*$AN$22)*$AH$22)+((((H5/100)*$AJ$23)*$AH$23)),IF(Calculator!$O$6="DUALSPECTRUM",SUM((((H5/100)*$AJ$22)*$AH$22))+(((((H5/100)*$AJ$22)*$AN$22)*$AH$22)*Calculator!$G$15)-((((H5/100)*$AJ$22)*$AN$22)*$AH$22)+((((H5/100)*$AJ$23)*$AH$23)),IF(Calculator!$O$6="DUALHOMESTEAD",SUM((((H5/100)*$AJ$22)*$AH$22))+(((((H5/100)*$AJ$22)*$AN$22)*$AH$22)*Calculator!$G$14)-((((H5/100)*$AJ$22)*$AN$22)*$AH$22)+((((H5/100)*$AJ$23)*$AH$23)),IF(Calculator!$O$6="DUALBAND A",SUM((((H5/100)*$AJ$22)*$AH$22))+(((((H5/100)*$AJ$22)*$AN$22)*$AH$22)*Calculator!$G$16)-((((H5/100)*$AJ$22)*$AN$22)*$AH$22)+((((H5/100)*$AJ$23)*$AH$23)),IF(Calculator!$O$6="DUALBAND B",SUM((((H5/100)*$AJ$22)*$AH$22))+(((((H5/100)*$AJ$22)*$AN$22)*$AH$22)*Calculator!$G$17)-((((H5/100)*$AJ$22)*$AN$22)*$AH$22)+((((H5/100)*$AJ$23)*$AH$23)),IF(Calculator!$O$6="DUALBAND C",SUM((((H5/100)*$AJ$22)*$AH$22))+(((((H5/100)*$AJ$22)*$AN$22)*$AH$22)*Calculator!$G$18)-((((H5/100)*$AJ$22)*$AN$22)*$AH$22)+((((H5/100)*$AJ$23)*$AH$23)),IF(Calculator!$O$6="DUALBAND D",SUM((((H5/100)*$AJ$22)*$AH$22))+(((((H5/100)*$AJ$22)*$AN$22)*$AH$22)*Calculator!$G$19)-((((H5/100)*$AJ$22)*$AN$22)*$AH$22)+((((H5/100)*$AJ$23)*$AH$23)),IF(Calculator!$O$6="DUALURBANE",SUM((((H5/100)*$AJ$22)*$AH$22))+(((((H5/100)*$AJ$22)*$AN$22)*$AH$22)*Calculator!$G$20)-((((H5/100)*$AJ$22)*$AN$22)*$AH$22)+((((H5/100)*$AJ$23)*$AH$23)),IF(Calculator!$O$6="DUALSILVERANOD",SUM((((H5/100)*$AJ$22)*$AH$22))+(((((H5/100)*$AJ$22)*$AN$22)*$AH$22)*Calculator!$G$21)-((((H5/100)*$AJ$22)*$AN$22)*$AH$22)+((((H5/100)*$AJ$23)*$AH$23)),IF(Calculator!$O$6="DUALANOD",SUM((((H5/100)*$AJ$22)*$AH$22))+(((((H5/100)*$AJ$22)*$AN$22)*$AH$22)*Calculator!$G$22)-((((H5/100)*$AJ$22)*$AN$22)*$AH$22)+((((H5/100)*$AJ$23)*$AH$23))))))))))))))))))))))))</f>
        <v>1282.9506381591796</v>
      </c>
      <c r="X5" s="2">
        <f>IF(Calculator!$O$6="SINGLEBASE",SUM((((I5/100)*$AJ$22)*$AH$22))+((((I5/100)*$AJ$23)*$AH$23)),IF(Calculator!$O$6="SINGLEELEMENTS",SUM((((I5/100)*$AJ$22)*$AH$22))+(((((I5/100)*$AJ$22)*$AN$22)*$AH$22)*Calculator!$G$2)-((((I5/100)*$AJ$22)*$AN$22)*$AH$22)+((((I5/100)*$AJ$23)*$AH$23)),IF(Calculator!$O$6="SINGLESPECTRUM",SUM((((I5/100)*$AJ$22)*$AH$22))+(((((I5/100)*$AJ$22)*$AN$22)*$AH$22)*Calculator!$G$4)-((((I5/100)*$AJ$22)*$AN$22)*$AH$22)+((((I5/100)*$AJ$23)*$AH$23)),IF(Calculator!$O$6="SINGLEHOMESTEAD",SUM((((I5/100)*$AJ$22)*$AH$22))+(((((I5/100)*$AJ$22)*$AN$22)*$AH$22)*Calculator!$G$3)-((((I5/100)*$AJ$22)*$AN$22)*$AH$22)+((((I5/100)*$AJ$23)*$AH$23)),IF(Calculator!$O$6="SINGLEBAND A",SUM((((I5/100)*$AJ$22)*$AH$22))+(((((I5/100)*$AJ$22)*$AN$22)*$AH$22)*Calculator!$G$5)-((((I5/100)*$AJ$22)*$AN$22)*$AH$22)+((((I5/100)*$AJ$23)*$AH$23)),IF(Calculator!$O$6="SINGLEBAND B",SUM((((I5/100)*$AJ$22)*$AH$22))+(((((I5/100)*$AJ$22)*$AN$22)*$AH$22)*Calculator!$G$6)-((((I5/100)*$AJ$22)*$AN$22)*$AH$22)+((((I5/100)*$AJ$23)*$AH$23)),IF(Calculator!$O$6="SINGLEBAND C",SUM((((I5/100)*$AJ$22)*$AH$22))+(((((I5/100)*$AJ$22)*$AN$22)*$AH$22)*Calculator!$G$7)-((((I5/100)*$AJ$22)*$AN$22)*$AH$22)+((((I5/100)*$AJ$23)*$AH$23)),IF(Calculator!$O$6="SINGLEBAND D",SUM((((I5/100)*$AJ$22)*$AH$22))+(((((I5/100)*$AJ$22)*$AN$22)*$AH$22)*Calculator!$G$8)-((((I5/100)*$AJ$22)*$AN$22)*$AH$22)+((((I5/100)*$AJ$23)*$AH$23)),IF(Calculator!$O$6="SINGLEURBANE",SUM((((I5/100)*$AJ$22)*$AH$22))+(((((I5/100)*$AJ$22)*$AN$22)*$AH$22)*Calculator!$G$9)-((((I5/100)*$AJ$22)*$AN$22)*$AH$22)+((((I5/100)*$AJ$23)*$AH$23)),IF(Calculator!$O$6="SINGLESILVERANOD",SUM((((I5/100)*$AJ$22)*$AH$22))+(((((I5/100)*$AJ$22)*$AN$22)*$AH$22)*Calculator!$G$10)-((((I5/100)*$AJ$22)*$AN$22)*$AH$22)+((((I5/100)*$AJ$23)*$AH$23)),IF(Calculator!$O$6="SINGLEANOD",SUM((((I5/100)*$AJ$22)*$AH$22))+(((((I5/100)*$AJ$22)*$AN$22)*$AH$22)*Calculator!$G$11)-((((I5/100)*$AJ$22)*$AN$22)*$AH$22)+((((I5/100)*$AJ$23)*$AH$23)),IF(Calculator!$O$6="DUALBASE",SUM((((I5/100)*$AJ$22)*$AH$22))+(((((I5/100)*$AJ$22)*$AN$22)*$AH$22)*Calculator!$G$12)-((((I5/100)*$AJ$22)*$AN$22)*$AH$22)+((((I5/100)*$AJ$23)*$AH$23)),IF(Calculator!$O$6="DUALELEMENTS",SUM((((I5/100)*$AJ$22)*$AH$22))+(((((I5/100)*$AJ$22)*$AN$22)*$AH$22)*Calculator!$G$13)-((((I5/100)*$AJ$22)*$AN$22)*$AH$22)+((((I5/100)*$AJ$23)*$AH$23)),IF(Calculator!$O$6="DUALSPECTRUM",SUM((((I5/100)*$AJ$22)*$AH$22))+(((((I5/100)*$AJ$22)*$AN$22)*$AH$22)*Calculator!$G$15)-((((I5/100)*$AJ$22)*$AN$22)*$AH$22)+((((I5/100)*$AJ$23)*$AH$23)),IF(Calculator!$O$6="DUALHOMESTEAD",SUM((((I5/100)*$AJ$22)*$AH$22))+(((((I5/100)*$AJ$22)*$AN$22)*$AH$22)*Calculator!$G$14)-((((I5/100)*$AJ$22)*$AN$22)*$AH$22)+((((I5/100)*$AJ$23)*$AH$23)),IF(Calculator!$O$6="DUALBAND A",SUM((((I5/100)*$AJ$22)*$AH$22))+(((((I5/100)*$AJ$22)*$AN$22)*$AH$22)*Calculator!$G$16)-((((I5/100)*$AJ$22)*$AN$22)*$AH$22)+((((I5/100)*$AJ$23)*$AH$23)),IF(Calculator!$O$6="DUALBAND B",SUM((((I5/100)*$AJ$22)*$AH$22))+(((((I5/100)*$AJ$22)*$AN$22)*$AH$22)*Calculator!$G$17)-((((I5/100)*$AJ$22)*$AN$22)*$AH$22)+((((I5/100)*$AJ$23)*$AH$23)),IF(Calculator!$O$6="DUALBAND C",SUM((((I5/100)*$AJ$22)*$AH$22))+(((((I5/100)*$AJ$22)*$AN$22)*$AH$22)*Calculator!$G$18)-((((I5/100)*$AJ$22)*$AN$22)*$AH$22)+((((I5/100)*$AJ$23)*$AH$23)),IF(Calculator!$O$6="DUALBAND D",SUM((((I5/100)*$AJ$22)*$AH$22))+(((((I5/100)*$AJ$22)*$AN$22)*$AH$22)*Calculator!$G$19)-((((I5/100)*$AJ$22)*$AN$22)*$AH$22)+((((I5/100)*$AJ$23)*$AH$23)),IF(Calculator!$O$6="DUALURBANE",SUM((((I5/100)*$AJ$22)*$AH$22))+(((((I5/100)*$AJ$22)*$AN$22)*$AH$22)*Calculator!$G$20)-((((I5/100)*$AJ$22)*$AN$22)*$AH$22)+((((I5/100)*$AJ$23)*$AH$23)),IF(Calculator!$O$6="DUALSILVERANOD",SUM((((I5/100)*$AJ$22)*$AH$22))+(((((I5/100)*$AJ$22)*$AN$22)*$AH$22)*Calculator!$G$21)-((((I5/100)*$AJ$22)*$AN$22)*$AH$22)+((((I5/100)*$AJ$23)*$AH$23)),IF(Calculator!$O$6="DUALANOD",SUM((((I5/100)*$AJ$22)*$AH$22))+(((((I5/100)*$AJ$22)*$AN$22)*$AH$22)*Calculator!$G$22)-((((I5/100)*$AJ$22)*$AN$22)*$AH$22)+((((I5/100)*$AJ$23)*$AH$23))))))))))))))))))))))))</f>
        <v>1287.9078339477537</v>
      </c>
      <c r="Y5" s="2">
        <f>IF(Calculator!$O$6="SINGLEBASE",SUM((((J5/100)*$AJ$22)*$AH$22))+((((J5/100)*$AJ$23)*$AH$23)),IF(Calculator!$O$6="SINGLEELEMENTS",SUM((((J5/100)*$AJ$22)*$AH$22))+(((((J5/100)*$AJ$22)*$AN$22)*$AH$22)*Calculator!$G$2)-((((J5/100)*$AJ$22)*$AN$22)*$AH$22)+((((J5/100)*$AJ$23)*$AH$23)),IF(Calculator!$O$6="SINGLESPECTRUM",SUM((((J5/100)*$AJ$22)*$AH$22))+(((((J5/100)*$AJ$22)*$AN$22)*$AH$22)*Calculator!$G$4)-((((J5/100)*$AJ$22)*$AN$22)*$AH$22)+((((J5/100)*$AJ$23)*$AH$23)),IF(Calculator!$O$6="SINGLEHOMESTEAD",SUM((((J5/100)*$AJ$22)*$AH$22))+(((((J5/100)*$AJ$22)*$AN$22)*$AH$22)*Calculator!$G$3)-((((J5/100)*$AJ$22)*$AN$22)*$AH$22)+((((J5/100)*$AJ$23)*$AH$23)),IF(Calculator!$O$6="SINGLEBAND A",SUM((((J5/100)*$AJ$22)*$AH$22))+(((((J5/100)*$AJ$22)*$AN$22)*$AH$22)*Calculator!$G$5)-((((J5/100)*$AJ$22)*$AN$22)*$AH$22)+((((J5/100)*$AJ$23)*$AH$23)),IF(Calculator!$O$6="SINGLEBAND B",SUM((((J5/100)*$AJ$22)*$AH$22))+(((((J5/100)*$AJ$22)*$AN$22)*$AH$22)*Calculator!$G$6)-((((J5/100)*$AJ$22)*$AN$22)*$AH$22)+((((J5/100)*$AJ$23)*$AH$23)),IF(Calculator!$O$6="SINGLEBAND C",SUM((((J5/100)*$AJ$22)*$AH$22))+(((((J5/100)*$AJ$22)*$AN$22)*$AH$22)*Calculator!$G$7)-((((J5/100)*$AJ$22)*$AN$22)*$AH$22)+((((J5/100)*$AJ$23)*$AH$23)),IF(Calculator!$O$6="SINGLEBAND D",SUM((((J5/100)*$AJ$22)*$AH$22))+(((((J5/100)*$AJ$22)*$AN$22)*$AH$22)*Calculator!$G$8)-((((J5/100)*$AJ$22)*$AN$22)*$AH$22)+((((J5/100)*$AJ$23)*$AH$23)),IF(Calculator!$O$6="SINGLEURBANE",SUM((((J5/100)*$AJ$22)*$AH$22))+(((((J5/100)*$AJ$22)*$AN$22)*$AH$22)*Calculator!$G$9)-((((J5/100)*$AJ$22)*$AN$22)*$AH$22)+((((J5/100)*$AJ$23)*$AH$23)),IF(Calculator!$O$6="SINGLESILVERANOD",SUM((((J5/100)*$AJ$22)*$AH$22))+(((((J5/100)*$AJ$22)*$AN$22)*$AH$22)*Calculator!$G$10)-((((J5/100)*$AJ$22)*$AN$22)*$AH$22)+((((J5/100)*$AJ$23)*$AH$23)),IF(Calculator!$O$6="SINGLEANOD",SUM((((J5/100)*$AJ$22)*$AH$22))+(((((J5/100)*$AJ$22)*$AN$22)*$AH$22)*Calculator!$G$11)-((((J5/100)*$AJ$22)*$AN$22)*$AH$22)+((((J5/100)*$AJ$23)*$AH$23)),IF(Calculator!$O$6="DUALBASE",SUM((((J5/100)*$AJ$22)*$AH$22))+(((((J5/100)*$AJ$22)*$AN$22)*$AH$22)*Calculator!$G$12)-((((J5/100)*$AJ$22)*$AN$22)*$AH$22)+((((J5/100)*$AJ$23)*$AH$23)),IF(Calculator!$O$6="DUALELEMENTS",SUM((((J5/100)*$AJ$22)*$AH$22))+(((((J5/100)*$AJ$22)*$AN$22)*$AH$22)*Calculator!$G$13)-((((J5/100)*$AJ$22)*$AN$22)*$AH$22)+((((J5/100)*$AJ$23)*$AH$23)),IF(Calculator!$O$6="DUALSPECTRUM",SUM((((J5/100)*$AJ$22)*$AH$22))+(((((J5/100)*$AJ$22)*$AN$22)*$AH$22)*Calculator!$G$15)-((((J5/100)*$AJ$22)*$AN$22)*$AH$22)+((((J5/100)*$AJ$23)*$AH$23)),IF(Calculator!$O$6="DUALHOMESTEAD",SUM((((J5/100)*$AJ$22)*$AH$22))+(((((J5/100)*$AJ$22)*$AN$22)*$AH$22)*Calculator!$G$14)-((((J5/100)*$AJ$22)*$AN$22)*$AH$22)+((((J5/100)*$AJ$23)*$AH$23)),IF(Calculator!$O$6="DUALBAND A",SUM((((J5/100)*$AJ$22)*$AH$22))+(((((J5/100)*$AJ$22)*$AN$22)*$AH$22)*Calculator!$G$16)-((((J5/100)*$AJ$22)*$AN$22)*$AH$22)+((((J5/100)*$AJ$23)*$AH$23)),IF(Calculator!$O$6="DUALBAND B",SUM((((J5/100)*$AJ$22)*$AH$22))+(((((J5/100)*$AJ$22)*$AN$22)*$AH$22)*Calculator!$G$17)-((((J5/100)*$AJ$22)*$AN$22)*$AH$22)+((((J5/100)*$AJ$23)*$AH$23)),IF(Calculator!$O$6="DUALBAND C",SUM((((J5/100)*$AJ$22)*$AH$22))+(((((J5/100)*$AJ$22)*$AN$22)*$AH$22)*Calculator!$G$18)-((((J5/100)*$AJ$22)*$AN$22)*$AH$22)+((((J5/100)*$AJ$23)*$AH$23)),IF(Calculator!$O$6="DUALBAND D",SUM((((J5/100)*$AJ$22)*$AH$22))+(((((J5/100)*$AJ$22)*$AN$22)*$AH$22)*Calculator!$G$19)-((((J5/100)*$AJ$22)*$AN$22)*$AH$22)+((((J5/100)*$AJ$23)*$AH$23)),IF(Calculator!$O$6="DUALURBANE",SUM((((J5/100)*$AJ$22)*$AH$22))+(((((J5/100)*$AJ$22)*$AN$22)*$AH$22)*Calculator!$G$20)-((((J5/100)*$AJ$22)*$AN$22)*$AH$22)+((((J5/100)*$AJ$23)*$AH$23)),IF(Calculator!$O$6="DUALSILVERANOD",SUM((((J5/100)*$AJ$22)*$AH$22))+(((((J5/100)*$AJ$22)*$AN$22)*$AH$22)*Calculator!$G$21)-((((J5/100)*$AJ$22)*$AN$22)*$AH$22)+((((J5/100)*$AJ$23)*$AH$23)),IF(Calculator!$O$6="DUALANOD",SUM((((J5/100)*$AJ$22)*$AH$22))+(((((J5/100)*$AJ$22)*$AN$22)*$AH$22)*Calculator!$G$22)-((((J5/100)*$AJ$22)*$AN$22)*$AH$22)+((((J5/100)*$AJ$23)*$AH$23))))))))))))))))))))))))</f>
        <v>1292.8650297363279</v>
      </c>
      <c r="Z5" s="2">
        <f>IF(Calculator!$O$6="SINGLEBASE",SUM((((K5/100)*$AJ$22)*$AH$22))+((((K5/100)*$AJ$23)*$AH$23)),IF(Calculator!$O$6="SINGLEELEMENTS",SUM((((K5/100)*$AJ$22)*$AH$22))+(((((K5/100)*$AJ$22)*$AN$22)*$AH$22)*Calculator!$G$2)-((((K5/100)*$AJ$22)*$AN$22)*$AH$22)+((((K5/100)*$AJ$23)*$AH$23)),IF(Calculator!$O$6="SINGLESPECTRUM",SUM((((K5/100)*$AJ$22)*$AH$22))+(((((K5/100)*$AJ$22)*$AN$22)*$AH$22)*Calculator!$G$4)-((((K5/100)*$AJ$22)*$AN$22)*$AH$22)+((((K5/100)*$AJ$23)*$AH$23)),IF(Calculator!$O$6="SINGLEHOMESTEAD",SUM((((K5/100)*$AJ$22)*$AH$22))+(((((K5/100)*$AJ$22)*$AN$22)*$AH$22)*Calculator!$G$3)-((((K5/100)*$AJ$22)*$AN$22)*$AH$22)+((((K5/100)*$AJ$23)*$AH$23)),IF(Calculator!$O$6="SINGLEBAND A",SUM((((K5/100)*$AJ$22)*$AH$22))+(((((K5/100)*$AJ$22)*$AN$22)*$AH$22)*Calculator!$G$5)-((((K5/100)*$AJ$22)*$AN$22)*$AH$22)+((((K5/100)*$AJ$23)*$AH$23)),IF(Calculator!$O$6="SINGLEBAND B",SUM((((K5/100)*$AJ$22)*$AH$22))+(((((K5/100)*$AJ$22)*$AN$22)*$AH$22)*Calculator!$G$6)-((((K5/100)*$AJ$22)*$AN$22)*$AH$22)+((((K5/100)*$AJ$23)*$AH$23)),IF(Calculator!$O$6="SINGLEBAND C",SUM((((K5/100)*$AJ$22)*$AH$22))+(((((K5/100)*$AJ$22)*$AN$22)*$AH$22)*Calculator!$G$7)-((((K5/100)*$AJ$22)*$AN$22)*$AH$22)+((((K5/100)*$AJ$23)*$AH$23)),IF(Calculator!$O$6="SINGLEBAND D",SUM((((K5/100)*$AJ$22)*$AH$22))+(((((K5/100)*$AJ$22)*$AN$22)*$AH$22)*Calculator!$G$8)-((((K5/100)*$AJ$22)*$AN$22)*$AH$22)+((((K5/100)*$AJ$23)*$AH$23)),IF(Calculator!$O$6="SINGLEURBANE",SUM((((K5/100)*$AJ$22)*$AH$22))+(((((K5/100)*$AJ$22)*$AN$22)*$AH$22)*Calculator!$G$9)-((((K5/100)*$AJ$22)*$AN$22)*$AH$22)+((((K5/100)*$AJ$23)*$AH$23)),IF(Calculator!$O$6="SINGLESILVERANOD",SUM((((K5/100)*$AJ$22)*$AH$22))+(((((K5/100)*$AJ$22)*$AN$22)*$AH$22)*Calculator!$G$10)-((((K5/100)*$AJ$22)*$AN$22)*$AH$22)+((((K5/100)*$AJ$23)*$AH$23)),IF(Calculator!$O$6="SINGLEANOD",SUM((((K5/100)*$AJ$22)*$AH$22))+(((((K5/100)*$AJ$22)*$AN$22)*$AH$22)*Calculator!$G$11)-((((K5/100)*$AJ$22)*$AN$22)*$AH$22)+((((K5/100)*$AJ$23)*$AH$23)),IF(Calculator!$O$6="DUALBASE",SUM((((K5/100)*$AJ$22)*$AH$22))+(((((K5/100)*$AJ$22)*$AN$22)*$AH$22)*Calculator!$G$12)-((((K5/100)*$AJ$22)*$AN$22)*$AH$22)+((((K5/100)*$AJ$23)*$AH$23)),IF(Calculator!$O$6="DUALELEMENTS",SUM((((K5/100)*$AJ$22)*$AH$22))+(((((K5/100)*$AJ$22)*$AN$22)*$AH$22)*Calculator!$G$13)-((((K5/100)*$AJ$22)*$AN$22)*$AH$22)+((((K5/100)*$AJ$23)*$AH$23)),IF(Calculator!$O$6="DUALSPECTRUM",SUM((((K5/100)*$AJ$22)*$AH$22))+(((((K5/100)*$AJ$22)*$AN$22)*$AH$22)*Calculator!$G$15)-((((K5/100)*$AJ$22)*$AN$22)*$AH$22)+((((K5/100)*$AJ$23)*$AH$23)),IF(Calculator!$O$6="DUALHOMESTEAD",SUM((((K5/100)*$AJ$22)*$AH$22))+(((((K5/100)*$AJ$22)*$AN$22)*$AH$22)*Calculator!$G$14)-((((K5/100)*$AJ$22)*$AN$22)*$AH$22)+((((K5/100)*$AJ$23)*$AH$23)),IF(Calculator!$O$6="DUALBAND A",SUM((((K5/100)*$AJ$22)*$AH$22))+(((((K5/100)*$AJ$22)*$AN$22)*$AH$22)*Calculator!$G$16)-((((K5/100)*$AJ$22)*$AN$22)*$AH$22)+((((K5/100)*$AJ$23)*$AH$23)),IF(Calculator!$O$6="DUALBAND B",SUM((((K5/100)*$AJ$22)*$AH$22))+(((((K5/100)*$AJ$22)*$AN$22)*$AH$22)*Calculator!$G$17)-((((K5/100)*$AJ$22)*$AN$22)*$AH$22)+((((K5/100)*$AJ$23)*$AH$23)),IF(Calculator!$O$6="DUALBAND C",SUM((((K5/100)*$AJ$22)*$AH$22))+(((((K5/100)*$AJ$22)*$AN$22)*$AH$22)*Calculator!$G$18)-((((K5/100)*$AJ$22)*$AN$22)*$AH$22)+((((K5/100)*$AJ$23)*$AH$23)),IF(Calculator!$O$6="DUALBAND D",SUM((((K5/100)*$AJ$22)*$AH$22))+(((((K5/100)*$AJ$22)*$AN$22)*$AH$22)*Calculator!$G$19)-((((K5/100)*$AJ$22)*$AN$22)*$AH$22)+((((K5/100)*$AJ$23)*$AH$23)),IF(Calculator!$O$6="DUALURBANE",SUM((((K5/100)*$AJ$22)*$AH$22))+(((((K5/100)*$AJ$22)*$AN$22)*$AH$22)*Calculator!$G$20)-((((K5/100)*$AJ$22)*$AN$22)*$AH$22)+((((K5/100)*$AJ$23)*$AH$23)),IF(Calculator!$O$6="DUALSILVERANOD",SUM((((K5/100)*$AJ$22)*$AH$22))+(((((K5/100)*$AJ$22)*$AN$22)*$AH$22)*Calculator!$G$21)-((((K5/100)*$AJ$22)*$AN$22)*$AH$22)+((((K5/100)*$AJ$23)*$AH$23)),IF(Calculator!$O$6="DUALANOD",SUM((((K5/100)*$AJ$22)*$AH$22))+(((((K5/100)*$AJ$22)*$AN$22)*$AH$22)*Calculator!$G$22)-((((K5/100)*$AJ$22)*$AN$22)*$AH$22)+((((K5/100)*$AJ$23)*$AH$23))))))))))))))))))))))))</f>
        <v>1297.822225524902</v>
      </c>
      <c r="AA5" s="2">
        <f>IF(Calculator!$O$6="SINGLEBASE",SUM((((L5/100)*$AJ$22)*$AH$22))+((((L5/100)*$AJ$23)*$AH$23)),IF(Calculator!$O$6="SINGLEELEMENTS",SUM((((L5/100)*$AJ$22)*$AH$22))+(((((L5/100)*$AJ$22)*$AN$22)*$AH$22)*Calculator!$G$2)-((((L5/100)*$AJ$22)*$AN$22)*$AH$22)+((((L5/100)*$AJ$23)*$AH$23)),IF(Calculator!$O$6="SINGLESPECTRUM",SUM((((L5/100)*$AJ$22)*$AH$22))+(((((L5/100)*$AJ$22)*$AN$22)*$AH$22)*Calculator!$G$4)-((((L5/100)*$AJ$22)*$AN$22)*$AH$22)+((((L5/100)*$AJ$23)*$AH$23)),IF(Calculator!$O$6="SINGLEHOMESTEAD",SUM((((L5/100)*$AJ$22)*$AH$22))+(((((L5/100)*$AJ$22)*$AN$22)*$AH$22)*Calculator!$G$3)-((((L5/100)*$AJ$22)*$AN$22)*$AH$22)+((((L5/100)*$AJ$23)*$AH$23)),IF(Calculator!$O$6="SINGLEBAND A",SUM((((L5/100)*$AJ$22)*$AH$22))+(((((L5/100)*$AJ$22)*$AN$22)*$AH$22)*Calculator!$G$5)-((((L5/100)*$AJ$22)*$AN$22)*$AH$22)+((((L5/100)*$AJ$23)*$AH$23)),IF(Calculator!$O$6="SINGLEBAND B",SUM((((L5/100)*$AJ$22)*$AH$22))+(((((L5/100)*$AJ$22)*$AN$22)*$AH$22)*Calculator!$G$6)-((((L5/100)*$AJ$22)*$AN$22)*$AH$22)+((((L5/100)*$AJ$23)*$AH$23)),IF(Calculator!$O$6="SINGLEBAND C",SUM((((L5/100)*$AJ$22)*$AH$22))+(((((L5/100)*$AJ$22)*$AN$22)*$AH$22)*Calculator!$G$7)-((((L5/100)*$AJ$22)*$AN$22)*$AH$22)+((((L5/100)*$AJ$23)*$AH$23)),IF(Calculator!$O$6="SINGLEBAND D",SUM((((L5/100)*$AJ$22)*$AH$22))+(((((L5/100)*$AJ$22)*$AN$22)*$AH$22)*Calculator!$G$8)-((((L5/100)*$AJ$22)*$AN$22)*$AH$22)+((((L5/100)*$AJ$23)*$AH$23)),IF(Calculator!$O$6="SINGLEURBANE",SUM((((L5/100)*$AJ$22)*$AH$22))+(((((L5/100)*$AJ$22)*$AN$22)*$AH$22)*Calculator!$G$9)-((((L5/100)*$AJ$22)*$AN$22)*$AH$22)+((((L5/100)*$AJ$23)*$AH$23)),IF(Calculator!$O$6="SINGLESILVERANOD",SUM((((L5/100)*$AJ$22)*$AH$22))+(((((L5/100)*$AJ$22)*$AN$22)*$AH$22)*Calculator!$G$10)-((((L5/100)*$AJ$22)*$AN$22)*$AH$22)+((((L5/100)*$AJ$23)*$AH$23)),IF(Calculator!$O$6="SINGLEANOD",SUM((((L5/100)*$AJ$22)*$AH$22))+(((((L5/100)*$AJ$22)*$AN$22)*$AH$22)*Calculator!$G$11)-((((L5/100)*$AJ$22)*$AN$22)*$AH$22)+((((L5/100)*$AJ$23)*$AH$23)),IF(Calculator!$O$6="DUALBASE",SUM((((L5/100)*$AJ$22)*$AH$22))+(((((L5/100)*$AJ$22)*$AN$22)*$AH$22)*Calculator!$G$12)-((((L5/100)*$AJ$22)*$AN$22)*$AH$22)+((((L5/100)*$AJ$23)*$AH$23)),IF(Calculator!$O$6="DUALELEMENTS",SUM((((L5/100)*$AJ$22)*$AH$22))+(((((L5/100)*$AJ$22)*$AN$22)*$AH$22)*Calculator!$G$13)-((((L5/100)*$AJ$22)*$AN$22)*$AH$22)+((((L5/100)*$AJ$23)*$AH$23)),IF(Calculator!$O$6="DUALSPECTRUM",SUM((((L5/100)*$AJ$22)*$AH$22))+(((((L5/100)*$AJ$22)*$AN$22)*$AH$22)*Calculator!$G$15)-((((L5/100)*$AJ$22)*$AN$22)*$AH$22)+((((L5/100)*$AJ$23)*$AH$23)),IF(Calculator!$O$6="DUALHOMESTEAD",SUM((((L5/100)*$AJ$22)*$AH$22))+(((((L5/100)*$AJ$22)*$AN$22)*$AH$22)*Calculator!$G$14)-((((L5/100)*$AJ$22)*$AN$22)*$AH$22)+((((L5/100)*$AJ$23)*$AH$23)),IF(Calculator!$O$6="DUALBAND A",SUM((((L5/100)*$AJ$22)*$AH$22))+(((((L5/100)*$AJ$22)*$AN$22)*$AH$22)*Calculator!$G$16)-((((L5/100)*$AJ$22)*$AN$22)*$AH$22)+((((L5/100)*$AJ$23)*$AH$23)),IF(Calculator!$O$6="DUALBAND B",SUM((((L5/100)*$AJ$22)*$AH$22))+(((((L5/100)*$AJ$22)*$AN$22)*$AH$22)*Calculator!$G$17)-((((L5/100)*$AJ$22)*$AN$22)*$AH$22)+((((L5/100)*$AJ$23)*$AH$23)),IF(Calculator!$O$6="DUALBAND C",SUM((((L5/100)*$AJ$22)*$AH$22))+(((((L5/100)*$AJ$22)*$AN$22)*$AH$22)*Calculator!$G$18)-((((L5/100)*$AJ$22)*$AN$22)*$AH$22)+((((L5/100)*$AJ$23)*$AH$23)),IF(Calculator!$O$6="DUALBAND D",SUM((((L5/100)*$AJ$22)*$AH$22))+(((((L5/100)*$AJ$22)*$AN$22)*$AH$22)*Calculator!$G$19)-((((L5/100)*$AJ$22)*$AN$22)*$AH$22)+((((L5/100)*$AJ$23)*$AH$23)),IF(Calculator!$O$6="DUALURBANE",SUM((((L5/100)*$AJ$22)*$AH$22))+(((((L5/100)*$AJ$22)*$AN$22)*$AH$22)*Calculator!$G$20)-((((L5/100)*$AJ$22)*$AN$22)*$AH$22)+((((L5/100)*$AJ$23)*$AH$23)),IF(Calculator!$O$6="DUALSILVERANOD",SUM((((L5/100)*$AJ$22)*$AH$22))+(((((L5/100)*$AJ$22)*$AN$22)*$AH$22)*Calculator!$G$21)-((((L5/100)*$AJ$22)*$AN$22)*$AH$22)+((((L5/100)*$AJ$23)*$AH$23)),IF(Calculator!$O$6="DUALANOD",SUM((((L5/100)*$AJ$22)*$AH$22))+(((((L5/100)*$AJ$22)*$AN$22)*$AH$22)*Calculator!$G$22)-((((L5/100)*$AJ$22)*$AN$22)*$AH$22)+((((L5/100)*$AJ$23)*$AH$23))))))))))))))))))))))))</f>
        <v>1302.7793167114255</v>
      </c>
      <c r="AB5" s="2">
        <f>IF(Calculator!$O$6="SINGLEBASE",SUM((((M5/100)*$AJ$22)*$AH$22))+((((M5/100)*$AJ$23)*$AH$23)),IF(Calculator!$O$6="SINGLEELEMENTS",SUM((((M5/100)*$AJ$22)*$AH$22))+(((((M5/100)*$AJ$22)*$AN$22)*$AH$22)*Calculator!$G$2)-((((M5/100)*$AJ$22)*$AN$22)*$AH$22)+((((M5/100)*$AJ$23)*$AH$23)),IF(Calculator!$O$6="SINGLESPECTRUM",SUM((((M5/100)*$AJ$22)*$AH$22))+(((((M5/100)*$AJ$22)*$AN$22)*$AH$22)*Calculator!$G$4)-((((M5/100)*$AJ$22)*$AN$22)*$AH$22)+((((M5/100)*$AJ$23)*$AH$23)),IF(Calculator!$O$6="SINGLEHOMESTEAD",SUM((((M5/100)*$AJ$22)*$AH$22))+(((((M5/100)*$AJ$22)*$AN$22)*$AH$22)*Calculator!$G$3)-((((M5/100)*$AJ$22)*$AN$22)*$AH$22)+((((M5/100)*$AJ$23)*$AH$23)),IF(Calculator!$O$6="SINGLEBAND A",SUM((((M5/100)*$AJ$22)*$AH$22))+(((((M5/100)*$AJ$22)*$AN$22)*$AH$22)*Calculator!$G$5)-((((M5/100)*$AJ$22)*$AN$22)*$AH$22)+((((M5/100)*$AJ$23)*$AH$23)),IF(Calculator!$O$6="SINGLEBAND B",SUM((((M5/100)*$AJ$22)*$AH$22))+(((((M5/100)*$AJ$22)*$AN$22)*$AH$22)*Calculator!$G$6)-((((M5/100)*$AJ$22)*$AN$22)*$AH$22)+((((M5/100)*$AJ$23)*$AH$23)),IF(Calculator!$O$6="SINGLEBAND C",SUM((((M5/100)*$AJ$22)*$AH$22))+(((((M5/100)*$AJ$22)*$AN$22)*$AH$22)*Calculator!$G$7)-((((M5/100)*$AJ$22)*$AN$22)*$AH$22)+((((M5/100)*$AJ$23)*$AH$23)),IF(Calculator!$O$6="SINGLEBAND D",SUM((((M5/100)*$AJ$22)*$AH$22))+(((((M5/100)*$AJ$22)*$AN$22)*$AH$22)*Calculator!$G$8)-((((M5/100)*$AJ$22)*$AN$22)*$AH$22)+((((M5/100)*$AJ$23)*$AH$23)),IF(Calculator!$O$6="SINGLEURBANE",SUM((((M5/100)*$AJ$22)*$AH$22))+(((((M5/100)*$AJ$22)*$AN$22)*$AH$22)*Calculator!$G$9)-((((M5/100)*$AJ$22)*$AN$22)*$AH$22)+((((M5/100)*$AJ$23)*$AH$23)),IF(Calculator!$O$6="SINGLESILVERANOD",SUM((((M5/100)*$AJ$22)*$AH$22))+(((((M5/100)*$AJ$22)*$AN$22)*$AH$22)*Calculator!$G$10)-((((M5/100)*$AJ$22)*$AN$22)*$AH$22)+((((M5/100)*$AJ$23)*$AH$23)),IF(Calculator!$O$6="SINGLEANOD",SUM((((M5/100)*$AJ$22)*$AH$22))+(((((M5/100)*$AJ$22)*$AN$22)*$AH$22)*Calculator!$G$11)-((((M5/100)*$AJ$22)*$AN$22)*$AH$22)+((((M5/100)*$AJ$23)*$AH$23)),IF(Calculator!$O$6="DUALBASE",SUM((((M5/100)*$AJ$22)*$AH$22))+(((((M5/100)*$AJ$22)*$AN$22)*$AH$22)*Calculator!$G$12)-((((M5/100)*$AJ$22)*$AN$22)*$AH$22)+((((M5/100)*$AJ$23)*$AH$23)),IF(Calculator!$O$6="DUALELEMENTS",SUM((((M5/100)*$AJ$22)*$AH$22))+(((((M5/100)*$AJ$22)*$AN$22)*$AH$22)*Calculator!$G$13)-((((M5/100)*$AJ$22)*$AN$22)*$AH$22)+((((M5/100)*$AJ$23)*$AH$23)),IF(Calculator!$O$6="DUALSPECTRUM",SUM((((M5/100)*$AJ$22)*$AH$22))+(((((M5/100)*$AJ$22)*$AN$22)*$AH$22)*Calculator!$G$15)-((((M5/100)*$AJ$22)*$AN$22)*$AH$22)+((((M5/100)*$AJ$23)*$AH$23)),IF(Calculator!$O$6="DUALHOMESTEAD",SUM((((M5/100)*$AJ$22)*$AH$22))+(((((M5/100)*$AJ$22)*$AN$22)*$AH$22)*Calculator!$G$14)-((((M5/100)*$AJ$22)*$AN$22)*$AH$22)+((((M5/100)*$AJ$23)*$AH$23)),IF(Calculator!$O$6="DUALBAND A",SUM((((M5/100)*$AJ$22)*$AH$22))+(((((M5/100)*$AJ$22)*$AN$22)*$AH$22)*Calculator!$G$16)-((((M5/100)*$AJ$22)*$AN$22)*$AH$22)+((((M5/100)*$AJ$23)*$AH$23)),IF(Calculator!$O$6="DUALBAND B",SUM((((M5/100)*$AJ$22)*$AH$22))+(((((M5/100)*$AJ$22)*$AN$22)*$AH$22)*Calculator!$G$17)-((((M5/100)*$AJ$22)*$AN$22)*$AH$22)+((((M5/100)*$AJ$23)*$AH$23)),IF(Calculator!$O$6="DUALBAND C",SUM((((M5/100)*$AJ$22)*$AH$22))+(((((M5/100)*$AJ$22)*$AN$22)*$AH$22)*Calculator!$G$18)-((((M5/100)*$AJ$22)*$AN$22)*$AH$22)+((((M5/100)*$AJ$23)*$AH$23)),IF(Calculator!$O$6="DUALBAND D",SUM((((M5/100)*$AJ$22)*$AH$22))+(((((M5/100)*$AJ$22)*$AN$22)*$AH$22)*Calculator!$G$19)-((((M5/100)*$AJ$22)*$AN$22)*$AH$22)+((((M5/100)*$AJ$23)*$AH$23)),IF(Calculator!$O$6="DUALURBANE",SUM((((M5/100)*$AJ$22)*$AH$22))+(((((M5/100)*$AJ$22)*$AN$22)*$AH$22)*Calculator!$G$20)-((((M5/100)*$AJ$22)*$AN$22)*$AH$22)+((((M5/100)*$AJ$23)*$AH$23)),IF(Calculator!$O$6="DUALSILVERANOD",SUM((((M5/100)*$AJ$22)*$AH$22))+(((((M5/100)*$AJ$22)*$AN$22)*$AH$22)*Calculator!$G$21)-((((M5/100)*$AJ$22)*$AN$22)*$AH$22)+((((M5/100)*$AJ$23)*$AH$23)),IF(Calculator!$O$6="DUALANOD",SUM((((M5/100)*$AJ$22)*$AH$22))+(((((M5/100)*$AJ$22)*$AN$22)*$AH$22)*Calculator!$G$22)-((((M5/100)*$AJ$22)*$AN$22)*$AH$22)+((((M5/100)*$AJ$23)*$AH$23))))))))))))))))))))))))</f>
        <v>1307.7408011840816</v>
      </c>
      <c r="AC5" s="2">
        <f>IF(Calculator!$O$6="SINGLEBASE",SUM((((N5/100)*$AJ$22)*$AH$22))+((((N5/100)*$AJ$23)*$AH$23)),IF(Calculator!$O$6="SINGLEELEMENTS",SUM((((N5/100)*$AJ$22)*$AH$22))+(((((N5/100)*$AJ$22)*$AN$22)*$AH$22)*Calculator!$G$2)-((((N5/100)*$AJ$22)*$AN$22)*$AH$22)+((((N5/100)*$AJ$23)*$AH$23)),IF(Calculator!$O$6="SINGLESPECTRUM",SUM((((N5/100)*$AJ$22)*$AH$22))+(((((N5/100)*$AJ$22)*$AN$22)*$AH$22)*Calculator!$G$4)-((((N5/100)*$AJ$22)*$AN$22)*$AH$22)+((((N5/100)*$AJ$23)*$AH$23)),IF(Calculator!$O$6="SINGLEHOMESTEAD",SUM((((N5/100)*$AJ$22)*$AH$22))+(((((N5/100)*$AJ$22)*$AN$22)*$AH$22)*Calculator!$G$3)-((((N5/100)*$AJ$22)*$AN$22)*$AH$22)+((((N5/100)*$AJ$23)*$AH$23)),IF(Calculator!$O$6="SINGLEBAND A",SUM((((N5/100)*$AJ$22)*$AH$22))+(((((N5/100)*$AJ$22)*$AN$22)*$AH$22)*Calculator!$G$5)-((((N5/100)*$AJ$22)*$AN$22)*$AH$22)+((((N5/100)*$AJ$23)*$AH$23)),IF(Calculator!$O$6="SINGLEBAND B",SUM((((N5/100)*$AJ$22)*$AH$22))+(((((N5/100)*$AJ$22)*$AN$22)*$AH$22)*Calculator!$G$6)-((((N5/100)*$AJ$22)*$AN$22)*$AH$22)+((((N5/100)*$AJ$23)*$AH$23)),IF(Calculator!$O$6="SINGLEBAND C",SUM((((N5/100)*$AJ$22)*$AH$22))+(((((N5/100)*$AJ$22)*$AN$22)*$AH$22)*Calculator!$G$7)-((((N5/100)*$AJ$22)*$AN$22)*$AH$22)+((((N5/100)*$AJ$23)*$AH$23)),IF(Calculator!$O$6="SINGLEBAND D",SUM((((N5/100)*$AJ$22)*$AH$22))+(((((N5/100)*$AJ$22)*$AN$22)*$AH$22)*Calculator!$G$8)-((((N5/100)*$AJ$22)*$AN$22)*$AH$22)+((((N5/100)*$AJ$23)*$AH$23)),IF(Calculator!$O$6="SINGLEURBANE",SUM((((N5/100)*$AJ$22)*$AH$22))+(((((N5/100)*$AJ$22)*$AN$22)*$AH$22)*Calculator!$G$9)-((((N5/100)*$AJ$22)*$AN$22)*$AH$22)+((((N5/100)*$AJ$23)*$AH$23)),IF(Calculator!$O$6="SINGLESILVERANOD",SUM((((N5/100)*$AJ$22)*$AH$22))+(((((N5/100)*$AJ$22)*$AN$22)*$AH$22)*Calculator!$G$10)-((((N5/100)*$AJ$22)*$AN$22)*$AH$22)+((((N5/100)*$AJ$23)*$AH$23)),IF(Calculator!$O$6="SINGLEANOD",SUM((((N5/100)*$AJ$22)*$AH$22))+(((((N5/100)*$AJ$22)*$AN$22)*$AH$22)*Calculator!$G$11)-((((N5/100)*$AJ$22)*$AN$22)*$AH$22)+((((N5/100)*$AJ$23)*$AH$23)),IF(Calculator!$O$6="DUALBASE",SUM((((N5/100)*$AJ$22)*$AH$22))+(((((N5/100)*$AJ$22)*$AN$22)*$AH$22)*Calculator!$G$12)-((((N5/100)*$AJ$22)*$AN$22)*$AH$22)+((((N5/100)*$AJ$23)*$AH$23)),IF(Calculator!$O$6="DUALELEMENTS",SUM((((N5/100)*$AJ$22)*$AH$22))+(((((N5/100)*$AJ$22)*$AN$22)*$AH$22)*Calculator!$G$13)-((((N5/100)*$AJ$22)*$AN$22)*$AH$22)+((((N5/100)*$AJ$23)*$AH$23)),IF(Calculator!$O$6="DUALSPECTRUM",SUM((((N5/100)*$AJ$22)*$AH$22))+(((((N5/100)*$AJ$22)*$AN$22)*$AH$22)*Calculator!$G$15)-((((N5/100)*$AJ$22)*$AN$22)*$AH$22)+((((N5/100)*$AJ$23)*$AH$23)),IF(Calculator!$O$6="DUALHOMESTEAD",SUM((((N5/100)*$AJ$22)*$AH$22))+(((((N5/100)*$AJ$22)*$AN$22)*$AH$22)*Calculator!$G$14)-((((N5/100)*$AJ$22)*$AN$22)*$AH$22)+((((N5/100)*$AJ$23)*$AH$23)),IF(Calculator!$O$6="DUALBAND A",SUM((((N5/100)*$AJ$22)*$AH$22))+(((((N5/100)*$AJ$22)*$AN$22)*$AH$22)*Calculator!$G$16)-((((N5/100)*$AJ$22)*$AN$22)*$AH$22)+((((N5/100)*$AJ$23)*$AH$23)),IF(Calculator!$O$6="DUALBAND B",SUM((((N5/100)*$AJ$22)*$AH$22))+(((((N5/100)*$AJ$22)*$AN$22)*$AH$22)*Calculator!$G$17)-((((N5/100)*$AJ$22)*$AN$22)*$AH$22)+((((N5/100)*$AJ$23)*$AH$23)),IF(Calculator!$O$6="DUALBAND C",SUM((((N5/100)*$AJ$22)*$AH$22))+(((((N5/100)*$AJ$22)*$AN$22)*$AH$22)*Calculator!$G$18)-((((N5/100)*$AJ$22)*$AN$22)*$AH$22)+((((N5/100)*$AJ$23)*$AH$23)),IF(Calculator!$O$6="DUALBAND D",SUM((((N5/100)*$AJ$22)*$AH$22))+(((((N5/100)*$AJ$22)*$AN$22)*$AH$22)*Calculator!$G$19)-((((N5/100)*$AJ$22)*$AN$22)*$AH$22)+((((N5/100)*$AJ$23)*$AH$23)),IF(Calculator!$O$6="DUALURBANE",SUM((((N5/100)*$AJ$22)*$AH$22))+(((((N5/100)*$AJ$22)*$AN$22)*$AH$22)*Calculator!$G$20)-((((N5/100)*$AJ$22)*$AN$22)*$AH$22)+((((N5/100)*$AJ$23)*$AH$23)),IF(Calculator!$O$6="DUALSILVERANOD",SUM((((N5/100)*$AJ$22)*$AH$22))+(((((N5/100)*$AJ$22)*$AN$22)*$AH$22)*Calculator!$G$21)-((((N5/100)*$AJ$22)*$AN$22)*$AH$22)+((((N5/100)*$AJ$23)*$AH$23)),IF(Calculator!$O$6="DUALANOD",SUM((((N5/100)*$AJ$22)*$AH$22))+(((((N5/100)*$AJ$22)*$AN$22)*$AH$22)*Calculator!$G$22)-((((N5/100)*$AJ$22)*$AN$22)*$AH$22)+((((N5/100)*$AJ$23)*$AH$23))))))))))))))))))))))))</f>
        <v>1312.6979969726558</v>
      </c>
      <c r="AE5" t="s">
        <v>33</v>
      </c>
      <c r="AF5" s="6">
        <f>SUM('Front Sheet'!$C$16*100)</f>
        <v>59</v>
      </c>
      <c r="AG5" t="s">
        <v>33</v>
      </c>
      <c r="AH5">
        <f>SUM(100-AF5)/100</f>
        <v>0.41</v>
      </c>
      <c r="AI5" t="s">
        <v>33</v>
      </c>
      <c r="AJ5">
        <v>56.024499477036059</v>
      </c>
      <c r="AL5" t="s">
        <v>1389</v>
      </c>
      <c r="AM5">
        <v>14.804839540361868</v>
      </c>
      <c r="AN5">
        <f>AM5/100</f>
        <v>0.14804839540361869</v>
      </c>
    </row>
    <row r="6" spans="1:40">
      <c r="A6" s="8" t="s">
        <v>1390</v>
      </c>
      <c r="B6" s="2">
        <v>2649.7230224609375</v>
      </c>
      <c r="C6" s="2">
        <v>2661.813488769531</v>
      </c>
      <c r="D6" s="2">
        <v>2673.904210205078</v>
      </c>
      <c r="E6" s="2">
        <v>2686.0053918457029</v>
      </c>
      <c r="F6" s="2">
        <v>2698.0958581542968</v>
      </c>
      <c r="G6" s="2">
        <v>2710.1865795898434</v>
      </c>
      <c r="H6" s="2">
        <v>2722.2773010253904</v>
      </c>
      <c r="I6" s="2">
        <v>2734.3680224609375</v>
      </c>
      <c r="J6" s="2">
        <v>2746.458488769531</v>
      </c>
      <c r="K6" s="2">
        <v>2758.549210205078</v>
      </c>
      <c r="L6" s="2">
        <v>2770.639931640625</v>
      </c>
      <c r="M6" s="2">
        <v>2782.7408581542968</v>
      </c>
      <c r="N6" s="2">
        <v>2794.8315795898434</v>
      </c>
      <c r="P6" s="8">
        <v>2050</v>
      </c>
      <c r="Q6" s="2">
        <f>IF(Calculator!$O$6="SINGLEBASE",SUM((((B6/100)*$AJ$22)*$AH$22))+((((B6/100)*$AJ$23)*$AH$23)),IF(Calculator!$O$6="SINGLEELEMENTS",SUM((((B6/100)*$AJ$22)*$AH$22))+(((((B6/100)*$AJ$22)*$AN$22)*$AH$22)*Calculator!$G$2)-((((B6/100)*$AJ$22)*$AN$22)*$AH$22)+((((B6/100)*$AJ$23)*$AH$23)),IF(Calculator!$O$6="SINGLESPECTRUM",SUM((((B6/100)*$AJ$22)*$AH$22))+(((((B6/100)*$AJ$22)*$AN$22)*$AH$22)*Calculator!$G$4)-((((B6/100)*$AJ$22)*$AN$22)*$AH$22)+((((B6/100)*$AJ$23)*$AH$23)),IF(Calculator!$O$6="SINGLEHOMESTEAD",SUM((((B6/100)*$AJ$22)*$AH$22))+(((((B6/100)*$AJ$22)*$AN$22)*$AH$22)*Calculator!$G$3)-((((B6/100)*$AJ$22)*$AN$22)*$AH$22)+((((B6/100)*$AJ$23)*$AH$23)),IF(Calculator!$O$6="SINGLEBAND A",SUM((((B6/100)*$AJ$22)*$AH$22))+(((((B6/100)*$AJ$22)*$AN$22)*$AH$22)*Calculator!$G$5)-((((B6/100)*$AJ$22)*$AN$22)*$AH$22)+((((B6/100)*$AJ$23)*$AH$23)),IF(Calculator!$O$6="SINGLEBAND B",SUM((((B6/100)*$AJ$22)*$AH$22))+(((((B6/100)*$AJ$22)*$AN$22)*$AH$22)*Calculator!$G$6)-((((B6/100)*$AJ$22)*$AN$22)*$AH$22)+((((B6/100)*$AJ$23)*$AH$23)),IF(Calculator!$O$6="SINGLEBAND C",SUM((((B6/100)*$AJ$22)*$AH$22))+(((((B6/100)*$AJ$22)*$AN$22)*$AH$22)*Calculator!$G$7)-((((B6/100)*$AJ$22)*$AN$22)*$AH$22)+((((B6/100)*$AJ$23)*$AH$23)),IF(Calculator!$O$6="SINGLEBAND D",SUM((((B6/100)*$AJ$22)*$AH$22))+(((((B6/100)*$AJ$22)*$AN$22)*$AH$22)*Calculator!$G$8)-((((B6/100)*$AJ$22)*$AN$22)*$AH$22)+((((B6/100)*$AJ$23)*$AH$23)),IF(Calculator!$O$6="SINGLEURBANE",SUM((((B6/100)*$AJ$22)*$AH$22))+(((((B6/100)*$AJ$22)*$AN$22)*$AH$22)*Calculator!$G$9)-((((B6/100)*$AJ$22)*$AN$22)*$AH$22)+((((B6/100)*$AJ$23)*$AH$23)),IF(Calculator!$O$6="SINGLESILVERANOD",SUM((((B6/100)*$AJ$22)*$AH$22))+(((((B6/100)*$AJ$22)*$AN$22)*$AH$22)*Calculator!$G$10)-((((B6/100)*$AJ$22)*$AN$22)*$AH$22)+((((B6/100)*$AJ$23)*$AH$23)),IF(Calculator!$O$6="SINGLEANOD",SUM((((B6/100)*$AJ$22)*$AH$22))+(((((B6/100)*$AJ$22)*$AN$22)*$AH$22)*Calculator!$G$11)-((((B6/100)*$AJ$22)*$AN$22)*$AH$22)+((((B6/100)*$AJ$23)*$AH$23)),IF(Calculator!$O$6="DUALBASE",SUM((((B6/100)*$AJ$22)*$AH$22))+(((((B6/100)*$AJ$22)*$AN$22)*$AH$22)*Calculator!$G$12)-((((B6/100)*$AJ$22)*$AN$22)*$AH$22)+((((B6/100)*$AJ$23)*$AH$23)),IF(Calculator!$O$6="DUALELEMENTS",SUM((((B6/100)*$AJ$22)*$AH$22))+(((((B6/100)*$AJ$22)*$AN$22)*$AH$22)*Calculator!$G$13)-((((B6/100)*$AJ$22)*$AN$22)*$AH$22)+((((B6/100)*$AJ$23)*$AH$23)),IF(Calculator!$O$6="DUALSPECTRUM",SUM((((B6/100)*$AJ$22)*$AH$22))+(((((B6/100)*$AJ$22)*$AN$22)*$AH$22)*Calculator!$G$15)-((((B6/100)*$AJ$22)*$AN$22)*$AH$22)+((((B6/100)*$AJ$23)*$AH$23)),IF(Calculator!$O$6="DUALHOMESTEAD",SUM((((B6/100)*$AJ$22)*$AH$22))+(((((B6/100)*$AJ$22)*$AN$22)*$AH$22)*Calculator!$G$14)-((((B6/100)*$AJ$22)*$AN$22)*$AH$22)+((((B6/100)*$AJ$23)*$AH$23)),IF(Calculator!$O$6="DUALBAND A",SUM((((B6/100)*$AJ$22)*$AH$22))+(((((B6/100)*$AJ$22)*$AN$22)*$AH$22)*Calculator!$G$16)-((((B6/100)*$AJ$22)*$AN$22)*$AH$22)+((((B6/100)*$AJ$23)*$AH$23)),IF(Calculator!$O$6="DUALBAND B",SUM((((B6/100)*$AJ$22)*$AH$22))+(((((B6/100)*$AJ$22)*$AN$22)*$AH$22)*Calculator!$G$17)-((((B6/100)*$AJ$22)*$AN$22)*$AH$22)+((((B6/100)*$AJ$23)*$AH$23)),IF(Calculator!$O$6="DUALBAND C",SUM((((B6/100)*$AJ$22)*$AH$22))+(((((B6/100)*$AJ$22)*$AN$22)*$AH$22)*Calculator!$G$18)-((((B6/100)*$AJ$22)*$AN$22)*$AH$22)+((((B6/100)*$AJ$23)*$AH$23)),IF(Calculator!$O$6="DUALBAND D",SUM((((B6/100)*$AJ$22)*$AH$22))+(((((B6/100)*$AJ$22)*$AN$22)*$AH$22)*Calculator!$G$19)-((((B6/100)*$AJ$22)*$AN$22)*$AH$22)+((((B6/100)*$AJ$23)*$AH$23)),IF(Calculator!$O$6="DUALURBANE",SUM((((B6/100)*$AJ$22)*$AH$22))+(((((B6/100)*$AJ$22)*$AN$22)*$AH$22)*Calculator!$G$20)-((((B6/100)*$AJ$22)*$AN$22)*$AH$22)+((((B6/100)*$AJ$23)*$AH$23)),IF(Calculator!$O$6="DUALSILVERANOD",SUM((((B6/100)*$AJ$22)*$AH$22))+(((((B6/100)*$AJ$22)*$AN$22)*$AH$22)*Calculator!$G$21)-((((B6/100)*$AJ$22)*$AN$22)*$AH$22)+((((B6/100)*$AJ$23)*$AH$23)),IF(Calculator!$O$6="DUALANOD",SUM((((B6/100)*$AJ$22)*$AH$22))+(((((B6/100)*$AJ$22)*$AN$22)*$AH$22)*Calculator!$G$22)-((((B6/100)*$AJ$22)*$AN$22)*$AH$22)+((((B6/100)*$AJ$23)*$AH$23))))))))))))))))))))))))</f>
        <v>1086.386439208984</v>
      </c>
      <c r="R6" s="2">
        <f>IF(Calculator!$O$6="SINGLEBASE",SUM((((C6/100)*$AJ$22)*$AH$22))+((((C6/100)*$AJ$23)*$AH$23)),IF(Calculator!$O$6="SINGLEELEMENTS",SUM((((C6/100)*$AJ$22)*$AH$22))+(((((C6/100)*$AJ$22)*$AN$22)*$AH$22)*Calculator!$G$2)-((((C6/100)*$AJ$22)*$AN$22)*$AH$22)+((((C6/100)*$AJ$23)*$AH$23)),IF(Calculator!$O$6="SINGLESPECTRUM",SUM((((C6/100)*$AJ$22)*$AH$22))+(((((C6/100)*$AJ$22)*$AN$22)*$AH$22)*Calculator!$G$4)-((((C6/100)*$AJ$22)*$AN$22)*$AH$22)+((((C6/100)*$AJ$23)*$AH$23)),IF(Calculator!$O$6="SINGLEHOMESTEAD",SUM((((C6/100)*$AJ$22)*$AH$22))+(((((C6/100)*$AJ$22)*$AN$22)*$AH$22)*Calculator!$G$3)-((((C6/100)*$AJ$22)*$AN$22)*$AH$22)+((((C6/100)*$AJ$23)*$AH$23)),IF(Calculator!$O$6="SINGLEBAND A",SUM((((C6/100)*$AJ$22)*$AH$22))+(((((C6/100)*$AJ$22)*$AN$22)*$AH$22)*Calculator!$G$5)-((((C6/100)*$AJ$22)*$AN$22)*$AH$22)+((((C6/100)*$AJ$23)*$AH$23)),IF(Calculator!$O$6="SINGLEBAND B",SUM((((C6/100)*$AJ$22)*$AH$22))+(((((C6/100)*$AJ$22)*$AN$22)*$AH$22)*Calculator!$G$6)-((((C6/100)*$AJ$22)*$AN$22)*$AH$22)+((((C6/100)*$AJ$23)*$AH$23)),IF(Calculator!$O$6="SINGLEBAND C",SUM((((C6/100)*$AJ$22)*$AH$22))+(((((C6/100)*$AJ$22)*$AN$22)*$AH$22)*Calculator!$G$7)-((((C6/100)*$AJ$22)*$AN$22)*$AH$22)+((((C6/100)*$AJ$23)*$AH$23)),IF(Calculator!$O$6="SINGLEBAND D",SUM((((C6/100)*$AJ$22)*$AH$22))+(((((C6/100)*$AJ$22)*$AN$22)*$AH$22)*Calculator!$G$8)-((((C6/100)*$AJ$22)*$AN$22)*$AH$22)+((((C6/100)*$AJ$23)*$AH$23)),IF(Calculator!$O$6="SINGLEURBANE",SUM((((C6/100)*$AJ$22)*$AH$22))+(((((C6/100)*$AJ$22)*$AN$22)*$AH$22)*Calculator!$G$9)-((((C6/100)*$AJ$22)*$AN$22)*$AH$22)+((((C6/100)*$AJ$23)*$AH$23)),IF(Calculator!$O$6="SINGLESILVERANOD",SUM((((C6/100)*$AJ$22)*$AH$22))+(((((C6/100)*$AJ$22)*$AN$22)*$AH$22)*Calculator!$G$10)-((((C6/100)*$AJ$22)*$AN$22)*$AH$22)+((((C6/100)*$AJ$23)*$AH$23)),IF(Calculator!$O$6="SINGLEANOD",SUM((((C6/100)*$AJ$22)*$AH$22))+(((((C6/100)*$AJ$22)*$AN$22)*$AH$22)*Calculator!$G$11)-((((C6/100)*$AJ$22)*$AN$22)*$AH$22)+((((C6/100)*$AJ$23)*$AH$23)),IF(Calculator!$O$6="DUALBASE",SUM((((C6/100)*$AJ$22)*$AH$22))+(((((C6/100)*$AJ$22)*$AN$22)*$AH$22)*Calculator!$G$12)-((((C6/100)*$AJ$22)*$AN$22)*$AH$22)+((((C6/100)*$AJ$23)*$AH$23)),IF(Calculator!$O$6="DUALELEMENTS",SUM((((C6/100)*$AJ$22)*$AH$22))+(((((C6/100)*$AJ$22)*$AN$22)*$AH$22)*Calculator!$G$13)-((((C6/100)*$AJ$22)*$AN$22)*$AH$22)+((((C6/100)*$AJ$23)*$AH$23)),IF(Calculator!$O$6="DUALSPECTRUM",SUM((((C6/100)*$AJ$22)*$AH$22))+(((((C6/100)*$AJ$22)*$AN$22)*$AH$22)*Calculator!$G$15)-((((C6/100)*$AJ$22)*$AN$22)*$AH$22)+((((C6/100)*$AJ$23)*$AH$23)),IF(Calculator!$O$6="DUALHOMESTEAD",SUM((((C6/100)*$AJ$22)*$AH$22))+(((((C6/100)*$AJ$22)*$AN$22)*$AH$22)*Calculator!$G$14)-((((C6/100)*$AJ$22)*$AN$22)*$AH$22)+((((C6/100)*$AJ$23)*$AH$23)),IF(Calculator!$O$6="DUALBAND A",SUM((((C6/100)*$AJ$22)*$AH$22))+(((((C6/100)*$AJ$22)*$AN$22)*$AH$22)*Calculator!$G$16)-((((C6/100)*$AJ$22)*$AN$22)*$AH$22)+((((C6/100)*$AJ$23)*$AH$23)),IF(Calculator!$O$6="DUALBAND B",SUM((((C6/100)*$AJ$22)*$AH$22))+(((((C6/100)*$AJ$22)*$AN$22)*$AH$22)*Calculator!$G$17)-((((C6/100)*$AJ$22)*$AN$22)*$AH$22)+((((C6/100)*$AJ$23)*$AH$23)),IF(Calculator!$O$6="DUALBAND C",SUM((((C6/100)*$AJ$22)*$AH$22))+(((((C6/100)*$AJ$22)*$AN$22)*$AH$22)*Calculator!$G$18)-((((C6/100)*$AJ$22)*$AN$22)*$AH$22)+((((C6/100)*$AJ$23)*$AH$23)),IF(Calculator!$O$6="DUALBAND D",SUM((((C6/100)*$AJ$22)*$AH$22))+(((((C6/100)*$AJ$22)*$AN$22)*$AH$22)*Calculator!$G$19)-((((C6/100)*$AJ$22)*$AN$22)*$AH$22)+((((C6/100)*$AJ$23)*$AH$23)),IF(Calculator!$O$6="DUALURBANE",SUM((((C6/100)*$AJ$22)*$AH$22))+(((((C6/100)*$AJ$22)*$AN$22)*$AH$22)*Calculator!$G$20)-((((C6/100)*$AJ$22)*$AN$22)*$AH$22)+((((C6/100)*$AJ$23)*$AH$23)),IF(Calculator!$O$6="DUALSILVERANOD",SUM((((C6/100)*$AJ$22)*$AH$22))+(((((C6/100)*$AJ$22)*$AN$22)*$AH$22)*Calculator!$G$21)-((((C6/100)*$AJ$22)*$AN$22)*$AH$22)+((((C6/100)*$AJ$23)*$AH$23)),IF(Calculator!$O$6="DUALANOD",SUM((((C6/100)*$AJ$22)*$AH$22))+(((((C6/100)*$AJ$22)*$AN$22)*$AH$22)*Calculator!$G$22)-((((C6/100)*$AJ$22)*$AN$22)*$AH$22)+((((C6/100)*$AJ$23)*$AH$23))))))))))))))))))))))))</f>
        <v>1091.3435303955075</v>
      </c>
      <c r="S6" s="2">
        <f>IF(Calculator!$O$6="SINGLEBASE",SUM((((D6/100)*$AJ$22)*$AH$22))+((((D6/100)*$AJ$23)*$AH$23)),IF(Calculator!$O$6="SINGLEELEMENTS",SUM((((D6/100)*$AJ$22)*$AH$22))+(((((D6/100)*$AJ$22)*$AN$22)*$AH$22)*Calculator!$G$2)-((((D6/100)*$AJ$22)*$AN$22)*$AH$22)+((((D6/100)*$AJ$23)*$AH$23)),IF(Calculator!$O$6="SINGLESPECTRUM",SUM((((D6/100)*$AJ$22)*$AH$22))+(((((D6/100)*$AJ$22)*$AN$22)*$AH$22)*Calculator!$G$4)-((((D6/100)*$AJ$22)*$AN$22)*$AH$22)+((((D6/100)*$AJ$23)*$AH$23)),IF(Calculator!$O$6="SINGLEHOMESTEAD",SUM((((D6/100)*$AJ$22)*$AH$22))+(((((D6/100)*$AJ$22)*$AN$22)*$AH$22)*Calculator!$G$3)-((((D6/100)*$AJ$22)*$AN$22)*$AH$22)+((((D6/100)*$AJ$23)*$AH$23)),IF(Calculator!$O$6="SINGLEBAND A",SUM((((D6/100)*$AJ$22)*$AH$22))+(((((D6/100)*$AJ$22)*$AN$22)*$AH$22)*Calculator!$G$5)-((((D6/100)*$AJ$22)*$AN$22)*$AH$22)+((((D6/100)*$AJ$23)*$AH$23)),IF(Calculator!$O$6="SINGLEBAND B",SUM((((D6/100)*$AJ$22)*$AH$22))+(((((D6/100)*$AJ$22)*$AN$22)*$AH$22)*Calculator!$G$6)-((((D6/100)*$AJ$22)*$AN$22)*$AH$22)+((((D6/100)*$AJ$23)*$AH$23)),IF(Calculator!$O$6="SINGLEBAND C",SUM((((D6/100)*$AJ$22)*$AH$22))+(((((D6/100)*$AJ$22)*$AN$22)*$AH$22)*Calculator!$G$7)-((((D6/100)*$AJ$22)*$AN$22)*$AH$22)+((((D6/100)*$AJ$23)*$AH$23)),IF(Calculator!$O$6="SINGLEBAND D",SUM((((D6/100)*$AJ$22)*$AH$22))+(((((D6/100)*$AJ$22)*$AN$22)*$AH$22)*Calculator!$G$8)-((((D6/100)*$AJ$22)*$AN$22)*$AH$22)+((((D6/100)*$AJ$23)*$AH$23)),IF(Calculator!$O$6="SINGLEURBANE",SUM((((D6/100)*$AJ$22)*$AH$22))+(((((D6/100)*$AJ$22)*$AN$22)*$AH$22)*Calculator!$G$9)-((((D6/100)*$AJ$22)*$AN$22)*$AH$22)+((((D6/100)*$AJ$23)*$AH$23)),IF(Calculator!$O$6="SINGLESILVERANOD",SUM((((D6/100)*$AJ$22)*$AH$22))+(((((D6/100)*$AJ$22)*$AN$22)*$AH$22)*Calculator!$G$10)-((((D6/100)*$AJ$22)*$AN$22)*$AH$22)+((((D6/100)*$AJ$23)*$AH$23)),IF(Calculator!$O$6="SINGLEANOD",SUM((((D6/100)*$AJ$22)*$AH$22))+(((((D6/100)*$AJ$22)*$AN$22)*$AH$22)*Calculator!$G$11)-((((D6/100)*$AJ$22)*$AN$22)*$AH$22)+((((D6/100)*$AJ$23)*$AH$23)),IF(Calculator!$O$6="DUALBASE",SUM((((D6/100)*$AJ$22)*$AH$22))+(((((D6/100)*$AJ$22)*$AN$22)*$AH$22)*Calculator!$G$12)-((((D6/100)*$AJ$22)*$AN$22)*$AH$22)+((((D6/100)*$AJ$23)*$AH$23)),IF(Calculator!$O$6="DUALELEMENTS",SUM((((D6/100)*$AJ$22)*$AH$22))+(((((D6/100)*$AJ$22)*$AN$22)*$AH$22)*Calculator!$G$13)-((((D6/100)*$AJ$22)*$AN$22)*$AH$22)+((((D6/100)*$AJ$23)*$AH$23)),IF(Calculator!$O$6="DUALSPECTRUM",SUM((((D6/100)*$AJ$22)*$AH$22))+(((((D6/100)*$AJ$22)*$AN$22)*$AH$22)*Calculator!$G$15)-((((D6/100)*$AJ$22)*$AN$22)*$AH$22)+((((D6/100)*$AJ$23)*$AH$23)),IF(Calculator!$O$6="DUALHOMESTEAD",SUM((((D6/100)*$AJ$22)*$AH$22))+(((((D6/100)*$AJ$22)*$AN$22)*$AH$22)*Calculator!$G$14)-((((D6/100)*$AJ$22)*$AN$22)*$AH$22)+((((D6/100)*$AJ$23)*$AH$23)),IF(Calculator!$O$6="DUALBAND A",SUM((((D6/100)*$AJ$22)*$AH$22))+(((((D6/100)*$AJ$22)*$AN$22)*$AH$22)*Calculator!$G$16)-((((D6/100)*$AJ$22)*$AN$22)*$AH$22)+((((D6/100)*$AJ$23)*$AH$23)),IF(Calculator!$O$6="DUALBAND B",SUM((((D6/100)*$AJ$22)*$AH$22))+(((((D6/100)*$AJ$22)*$AN$22)*$AH$22)*Calculator!$G$17)-((((D6/100)*$AJ$22)*$AN$22)*$AH$22)+((((D6/100)*$AJ$23)*$AH$23)),IF(Calculator!$O$6="DUALBAND C",SUM((((D6/100)*$AJ$22)*$AH$22))+(((((D6/100)*$AJ$22)*$AN$22)*$AH$22)*Calculator!$G$18)-((((D6/100)*$AJ$22)*$AN$22)*$AH$22)+((((D6/100)*$AJ$23)*$AH$23)),IF(Calculator!$O$6="DUALBAND D",SUM((((D6/100)*$AJ$22)*$AH$22))+(((((D6/100)*$AJ$22)*$AN$22)*$AH$22)*Calculator!$G$19)-((((D6/100)*$AJ$22)*$AN$22)*$AH$22)+((((D6/100)*$AJ$23)*$AH$23)),IF(Calculator!$O$6="DUALURBANE",SUM((((D6/100)*$AJ$22)*$AH$22))+(((((D6/100)*$AJ$22)*$AN$22)*$AH$22)*Calculator!$G$20)-((((D6/100)*$AJ$22)*$AN$22)*$AH$22)+((((D6/100)*$AJ$23)*$AH$23)),IF(Calculator!$O$6="DUALSILVERANOD",SUM((((D6/100)*$AJ$22)*$AH$22))+(((((D6/100)*$AJ$22)*$AN$22)*$AH$22)*Calculator!$G$21)-((((D6/100)*$AJ$22)*$AN$22)*$AH$22)+((((D6/100)*$AJ$23)*$AH$23)),IF(Calculator!$O$6="DUALANOD",SUM((((D6/100)*$AJ$22)*$AH$22))+(((((D6/100)*$AJ$22)*$AN$22)*$AH$22)*Calculator!$G$22)-((((D6/100)*$AJ$22)*$AN$22)*$AH$22)+((((D6/100)*$AJ$23)*$AH$23))))))))))))))))))))))))</f>
        <v>1096.3007261840819</v>
      </c>
      <c r="T6" s="2">
        <f>IF(Calculator!$O$6="SINGLEBASE",SUM((((E6/100)*$AJ$22)*$AH$22))+((((E6/100)*$AJ$23)*$AH$23)),IF(Calculator!$O$6="SINGLEELEMENTS",SUM((((E6/100)*$AJ$22)*$AH$22))+(((((E6/100)*$AJ$22)*$AN$22)*$AH$22)*Calculator!$G$2)-((((E6/100)*$AJ$22)*$AN$22)*$AH$22)+((((E6/100)*$AJ$23)*$AH$23)),IF(Calculator!$O$6="SINGLESPECTRUM",SUM((((E6/100)*$AJ$22)*$AH$22))+(((((E6/100)*$AJ$22)*$AN$22)*$AH$22)*Calculator!$G$4)-((((E6/100)*$AJ$22)*$AN$22)*$AH$22)+((((E6/100)*$AJ$23)*$AH$23)),IF(Calculator!$O$6="SINGLEHOMESTEAD",SUM((((E6/100)*$AJ$22)*$AH$22))+(((((E6/100)*$AJ$22)*$AN$22)*$AH$22)*Calculator!$G$3)-((((E6/100)*$AJ$22)*$AN$22)*$AH$22)+((((E6/100)*$AJ$23)*$AH$23)),IF(Calculator!$O$6="SINGLEBAND A",SUM((((E6/100)*$AJ$22)*$AH$22))+(((((E6/100)*$AJ$22)*$AN$22)*$AH$22)*Calculator!$G$5)-((((E6/100)*$AJ$22)*$AN$22)*$AH$22)+((((E6/100)*$AJ$23)*$AH$23)),IF(Calculator!$O$6="SINGLEBAND B",SUM((((E6/100)*$AJ$22)*$AH$22))+(((((E6/100)*$AJ$22)*$AN$22)*$AH$22)*Calculator!$G$6)-((((E6/100)*$AJ$22)*$AN$22)*$AH$22)+((((E6/100)*$AJ$23)*$AH$23)),IF(Calculator!$O$6="SINGLEBAND C",SUM((((E6/100)*$AJ$22)*$AH$22))+(((((E6/100)*$AJ$22)*$AN$22)*$AH$22)*Calculator!$G$7)-((((E6/100)*$AJ$22)*$AN$22)*$AH$22)+((((E6/100)*$AJ$23)*$AH$23)),IF(Calculator!$O$6="SINGLEBAND D",SUM((((E6/100)*$AJ$22)*$AH$22))+(((((E6/100)*$AJ$22)*$AN$22)*$AH$22)*Calculator!$G$8)-((((E6/100)*$AJ$22)*$AN$22)*$AH$22)+((((E6/100)*$AJ$23)*$AH$23)),IF(Calculator!$O$6="SINGLEURBANE",SUM((((E6/100)*$AJ$22)*$AH$22))+(((((E6/100)*$AJ$22)*$AN$22)*$AH$22)*Calculator!$G$9)-((((E6/100)*$AJ$22)*$AN$22)*$AH$22)+((((E6/100)*$AJ$23)*$AH$23)),IF(Calculator!$O$6="SINGLESILVERANOD",SUM((((E6/100)*$AJ$22)*$AH$22))+(((((E6/100)*$AJ$22)*$AN$22)*$AH$22)*Calculator!$G$10)-((((E6/100)*$AJ$22)*$AN$22)*$AH$22)+((((E6/100)*$AJ$23)*$AH$23)),IF(Calculator!$O$6="SINGLEANOD",SUM((((E6/100)*$AJ$22)*$AH$22))+(((((E6/100)*$AJ$22)*$AN$22)*$AH$22)*Calculator!$G$11)-((((E6/100)*$AJ$22)*$AN$22)*$AH$22)+((((E6/100)*$AJ$23)*$AH$23)),IF(Calculator!$O$6="DUALBASE",SUM((((E6/100)*$AJ$22)*$AH$22))+(((((E6/100)*$AJ$22)*$AN$22)*$AH$22)*Calculator!$G$12)-((((E6/100)*$AJ$22)*$AN$22)*$AH$22)+((((E6/100)*$AJ$23)*$AH$23)),IF(Calculator!$O$6="DUALELEMENTS",SUM((((E6/100)*$AJ$22)*$AH$22))+(((((E6/100)*$AJ$22)*$AN$22)*$AH$22)*Calculator!$G$13)-((((E6/100)*$AJ$22)*$AN$22)*$AH$22)+((((E6/100)*$AJ$23)*$AH$23)),IF(Calculator!$O$6="DUALSPECTRUM",SUM((((E6/100)*$AJ$22)*$AH$22))+(((((E6/100)*$AJ$22)*$AN$22)*$AH$22)*Calculator!$G$15)-((((E6/100)*$AJ$22)*$AN$22)*$AH$22)+((((E6/100)*$AJ$23)*$AH$23)),IF(Calculator!$O$6="DUALHOMESTEAD",SUM((((E6/100)*$AJ$22)*$AH$22))+(((((E6/100)*$AJ$22)*$AN$22)*$AH$22)*Calculator!$G$14)-((((E6/100)*$AJ$22)*$AN$22)*$AH$22)+((((E6/100)*$AJ$23)*$AH$23)),IF(Calculator!$O$6="DUALBAND A",SUM((((E6/100)*$AJ$22)*$AH$22))+(((((E6/100)*$AJ$22)*$AN$22)*$AH$22)*Calculator!$G$16)-((((E6/100)*$AJ$22)*$AN$22)*$AH$22)+((((E6/100)*$AJ$23)*$AH$23)),IF(Calculator!$O$6="DUALBAND B",SUM((((E6/100)*$AJ$22)*$AH$22))+(((((E6/100)*$AJ$22)*$AN$22)*$AH$22)*Calculator!$G$17)-((((E6/100)*$AJ$22)*$AN$22)*$AH$22)+((((E6/100)*$AJ$23)*$AH$23)),IF(Calculator!$O$6="DUALBAND C",SUM((((E6/100)*$AJ$22)*$AH$22))+(((((E6/100)*$AJ$22)*$AN$22)*$AH$22)*Calculator!$G$18)-((((E6/100)*$AJ$22)*$AN$22)*$AH$22)+((((E6/100)*$AJ$23)*$AH$23)),IF(Calculator!$O$6="DUALBAND D",SUM((((E6/100)*$AJ$22)*$AH$22))+(((((E6/100)*$AJ$22)*$AN$22)*$AH$22)*Calculator!$G$19)-((((E6/100)*$AJ$22)*$AN$22)*$AH$22)+((((E6/100)*$AJ$23)*$AH$23)),IF(Calculator!$O$6="DUALURBANE",SUM((((E6/100)*$AJ$22)*$AH$22))+(((((E6/100)*$AJ$22)*$AN$22)*$AH$22)*Calculator!$G$20)-((((E6/100)*$AJ$22)*$AN$22)*$AH$22)+((((E6/100)*$AJ$23)*$AH$23)),IF(Calculator!$O$6="DUALSILVERANOD",SUM((((E6/100)*$AJ$22)*$AH$22))+(((((E6/100)*$AJ$22)*$AN$22)*$AH$22)*Calculator!$G$21)-((((E6/100)*$AJ$22)*$AN$22)*$AH$22)+((((E6/100)*$AJ$23)*$AH$23)),IF(Calculator!$O$6="DUALANOD",SUM((((E6/100)*$AJ$22)*$AH$22))+(((((E6/100)*$AJ$22)*$AN$22)*$AH$22)*Calculator!$G$22)-((((E6/100)*$AJ$22)*$AN$22)*$AH$22)+((((E6/100)*$AJ$23)*$AH$23))))))))))))))))))))))))</f>
        <v>1101.262210656738</v>
      </c>
      <c r="U6" s="2">
        <f>IF(Calculator!$O$6="SINGLEBASE",SUM((((F6/100)*$AJ$22)*$AH$22))+((((F6/100)*$AJ$23)*$AH$23)),IF(Calculator!$O$6="SINGLEELEMENTS",SUM((((F6/100)*$AJ$22)*$AH$22))+(((((F6/100)*$AJ$22)*$AN$22)*$AH$22)*Calculator!$G$2)-((((F6/100)*$AJ$22)*$AN$22)*$AH$22)+((((F6/100)*$AJ$23)*$AH$23)),IF(Calculator!$O$6="SINGLESPECTRUM",SUM((((F6/100)*$AJ$22)*$AH$22))+(((((F6/100)*$AJ$22)*$AN$22)*$AH$22)*Calculator!$G$4)-((((F6/100)*$AJ$22)*$AN$22)*$AH$22)+((((F6/100)*$AJ$23)*$AH$23)),IF(Calculator!$O$6="SINGLEHOMESTEAD",SUM((((F6/100)*$AJ$22)*$AH$22))+(((((F6/100)*$AJ$22)*$AN$22)*$AH$22)*Calculator!$G$3)-((((F6/100)*$AJ$22)*$AN$22)*$AH$22)+((((F6/100)*$AJ$23)*$AH$23)),IF(Calculator!$O$6="SINGLEBAND A",SUM((((F6/100)*$AJ$22)*$AH$22))+(((((F6/100)*$AJ$22)*$AN$22)*$AH$22)*Calculator!$G$5)-((((F6/100)*$AJ$22)*$AN$22)*$AH$22)+((((F6/100)*$AJ$23)*$AH$23)),IF(Calculator!$O$6="SINGLEBAND B",SUM((((F6/100)*$AJ$22)*$AH$22))+(((((F6/100)*$AJ$22)*$AN$22)*$AH$22)*Calculator!$G$6)-((((F6/100)*$AJ$22)*$AN$22)*$AH$22)+((((F6/100)*$AJ$23)*$AH$23)),IF(Calculator!$O$6="SINGLEBAND C",SUM((((F6/100)*$AJ$22)*$AH$22))+(((((F6/100)*$AJ$22)*$AN$22)*$AH$22)*Calculator!$G$7)-((((F6/100)*$AJ$22)*$AN$22)*$AH$22)+((((F6/100)*$AJ$23)*$AH$23)),IF(Calculator!$O$6="SINGLEBAND D",SUM((((F6/100)*$AJ$22)*$AH$22))+(((((F6/100)*$AJ$22)*$AN$22)*$AH$22)*Calculator!$G$8)-((((F6/100)*$AJ$22)*$AN$22)*$AH$22)+((((F6/100)*$AJ$23)*$AH$23)),IF(Calculator!$O$6="SINGLEURBANE",SUM((((F6/100)*$AJ$22)*$AH$22))+(((((F6/100)*$AJ$22)*$AN$22)*$AH$22)*Calculator!$G$9)-((((F6/100)*$AJ$22)*$AN$22)*$AH$22)+((((F6/100)*$AJ$23)*$AH$23)),IF(Calculator!$O$6="SINGLESILVERANOD",SUM((((F6/100)*$AJ$22)*$AH$22))+(((((F6/100)*$AJ$22)*$AN$22)*$AH$22)*Calculator!$G$10)-((((F6/100)*$AJ$22)*$AN$22)*$AH$22)+((((F6/100)*$AJ$23)*$AH$23)),IF(Calculator!$O$6="SINGLEANOD",SUM((((F6/100)*$AJ$22)*$AH$22))+(((((F6/100)*$AJ$22)*$AN$22)*$AH$22)*Calculator!$G$11)-((((F6/100)*$AJ$22)*$AN$22)*$AH$22)+((((F6/100)*$AJ$23)*$AH$23)),IF(Calculator!$O$6="DUALBASE",SUM((((F6/100)*$AJ$22)*$AH$22))+(((((F6/100)*$AJ$22)*$AN$22)*$AH$22)*Calculator!$G$12)-((((F6/100)*$AJ$22)*$AN$22)*$AH$22)+((((F6/100)*$AJ$23)*$AH$23)),IF(Calculator!$O$6="DUALELEMENTS",SUM((((F6/100)*$AJ$22)*$AH$22))+(((((F6/100)*$AJ$22)*$AN$22)*$AH$22)*Calculator!$G$13)-((((F6/100)*$AJ$22)*$AN$22)*$AH$22)+((((F6/100)*$AJ$23)*$AH$23)),IF(Calculator!$O$6="DUALSPECTRUM",SUM((((F6/100)*$AJ$22)*$AH$22))+(((((F6/100)*$AJ$22)*$AN$22)*$AH$22)*Calculator!$G$15)-((((F6/100)*$AJ$22)*$AN$22)*$AH$22)+((((F6/100)*$AJ$23)*$AH$23)),IF(Calculator!$O$6="DUALHOMESTEAD",SUM((((F6/100)*$AJ$22)*$AH$22))+(((((F6/100)*$AJ$22)*$AN$22)*$AH$22)*Calculator!$G$14)-((((F6/100)*$AJ$22)*$AN$22)*$AH$22)+((((F6/100)*$AJ$23)*$AH$23)),IF(Calculator!$O$6="DUALBAND A",SUM((((F6/100)*$AJ$22)*$AH$22))+(((((F6/100)*$AJ$22)*$AN$22)*$AH$22)*Calculator!$G$16)-((((F6/100)*$AJ$22)*$AN$22)*$AH$22)+((((F6/100)*$AJ$23)*$AH$23)),IF(Calculator!$O$6="DUALBAND B",SUM((((F6/100)*$AJ$22)*$AH$22))+(((((F6/100)*$AJ$22)*$AN$22)*$AH$22)*Calculator!$G$17)-((((F6/100)*$AJ$22)*$AN$22)*$AH$22)+((((F6/100)*$AJ$23)*$AH$23)),IF(Calculator!$O$6="DUALBAND C",SUM((((F6/100)*$AJ$22)*$AH$22))+(((((F6/100)*$AJ$22)*$AN$22)*$AH$22)*Calculator!$G$18)-((((F6/100)*$AJ$22)*$AN$22)*$AH$22)+((((F6/100)*$AJ$23)*$AH$23)),IF(Calculator!$O$6="DUALBAND D",SUM((((F6/100)*$AJ$22)*$AH$22))+(((((F6/100)*$AJ$22)*$AN$22)*$AH$22)*Calculator!$G$19)-((((F6/100)*$AJ$22)*$AN$22)*$AH$22)+((((F6/100)*$AJ$23)*$AH$23)),IF(Calculator!$O$6="DUALURBANE",SUM((((F6/100)*$AJ$22)*$AH$22))+(((((F6/100)*$AJ$22)*$AN$22)*$AH$22)*Calculator!$G$20)-((((F6/100)*$AJ$22)*$AN$22)*$AH$22)+((((F6/100)*$AJ$23)*$AH$23)),IF(Calculator!$O$6="DUALSILVERANOD",SUM((((F6/100)*$AJ$22)*$AH$22))+(((((F6/100)*$AJ$22)*$AN$22)*$AH$22)*Calculator!$G$21)-((((F6/100)*$AJ$22)*$AN$22)*$AH$22)+((((F6/100)*$AJ$23)*$AH$23)),IF(Calculator!$O$6="DUALANOD",SUM((((F6/100)*$AJ$22)*$AH$22))+(((((F6/100)*$AJ$22)*$AN$22)*$AH$22)*Calculator!$G$22)-((((F6/100)*$AJ$22)*$AN$22)*$AH$22)+((((F6/100)*$AJ$23)*$AH$23))))))))))))))))))))))))</f>
        <v>1106.2193018432613</v>
      </c>
      <c r="V6" s="2">
        <f>IF(Calculator!$O$6="SINGLEBASE",SUM((((G6/100)*$AJ$22)*$AH$22))+((((G6/100)*$AJ$23)*$AH$23)),IF(Calculator!$O$6="SINGLEELEMENTS",SUM((((G6/100)*$AJ$22)*$AH$22))+(((((G6/100)*$AJ$22)*$AN$22)*$AH$22)*Calculator!$G$2)-((((G6/100)*$AJ$22)*$AN$22)*$AH$22)+((((G6/100)*$AJ$23)*$AH$23)),IF(Calculator!$O$6="SINGLESPECTRUM",SUM((((G6/100)*$AJ$22)*$AH$22))+(((((G6/100)*$AJ$22)*$AN$22)*$AH$22)*Calculator!$G$4)-((((G6/100)*$AJ$22)*$AN$22)*$AH$22)+((((G6/100)*$AJ$23)*$AH$23)),IF(Calculator!$O$6="SINGLEHOMESTEAD",SUM((((G6/100)*$AJ$22)*$AH$22))+(((((G6/100)*$AJ$22)*$AN$22)*$AH$22)*Calculator!$G$3)-((((G6/100)*$AJ$22)*$AN$22)*$AH$22)+((((G6/100)*$AJ$23)*$AH$23)),IF(Calculator!$O$6="SINGLEBAND A",SUM((((G6/100)*$AJ$22)*$AH$22))+(((((G6/100)*$AJ$22)*$AN$22)*$AH$22)*Calculator!$G$5)-((((G6/100)*$AJ$22)*$AN$22)*$AH$22)+((((G6/100)*$AJ$23)*$AH$23)),IF(Calculator!$O$6="SINGLEBAND B",SUM((((G6/100)*$AJ$22)*$AH$22))+(((((G6/100)*$AJ$22)*$AN$22)*$AH$22)*Calculator!$G$6)-((((G6/100)*$AJ$22)*$AN$22)*$AH$22)+((((G6/100)*$AJ$23)*$AH$23)),IF(Calculator!$O$6="SINGLEBAND C",SUM((((G6/100)*$AJ$22)*$AH$22))+(((((G6/100)*$AJ$22)*$AN$22)*$AH$22)*Calculator!$G$7)-((((G6/100)*$AJ$22)*$AN$22)*$AH$22)+((((G6/100)*$AJ$23)*$AH$23)),IF(Calculator!$O$6="SINGLEBAND D",SUM((((G6/100)*$AJ$22)*$AH$22))+(((((G6/100)*$AJ$22)*$AN$22)*$AH$22)*Calculator!$G$8)-((((G6/100)*$AJ$22)*$AN$22)*$AH$22)+((((G6/100)*$AJ$23)*$AH$23)),IF(Calculator!$O$6="SINGLEURBANE",SUM((((G6/100)*$AJ$22)*$AH$22))+(((((G6/100)*$AJ$22)*$AN$22)*$AH$22)*Calculator!$G$9)-((((G6/100)*$AJ$22)*$AN$22)*$AH$22)+((((G6/100)*$AJ$23)*$AH$23)),IF(Calculator!$O$6="SINGLESILVERANOD",SUM((((G6/100)*$AJ$22)*$AH$22))+(((((G6/100)*$AJ$22)*$AN$22)*$AH$22)*Calculator!$G$10)-((((G6/100)*$AJ$22)*$AN$22)*$AH$22)+((((G6/100)*$AJ$23)*$AH$23)),IF(Calculator!$O$6="SINGLEANOD",SUM((((G6/100)*$AJ$22)*$AH$22))+(((((G6/100)*$AJ$22)*$AN$22)*$AH$22)*Calculator!$G$11)-((((G6/100)*$AJ$22)*$AN$22)*$AH$22)+((((G6/100)*$AJ$23)*$AH$23)),IF(Calculator!$O$6="DUALBASE",SUM((((G6/100)*$AJ$22)*$AH$22))+(((((G6/100)*$AJ$22)*$AN$22)*$AH$22)*Calculator!$G$12)-((((G6/100)*$AJ$22)*$AN$22)*$AH$22)+((((G6/100)*$AJ$23)*$AH$23)),IF(Calculator!$O$6="DUALELEMENTS",SUM((((G6/100)*$AJ$22)*$AH$22))+(((((G6/100)*$AJ$22)*$AN$22)*$AH$22)*Calculator!$G$13)-((((G6/100)*$AJ$22)*$AN$22)*$AH$22)+((((G6/100)*$AJ$23)*$AH$23)),IF(Calculator!$O$6="DUALSPECTRUM",SUM((((G6/100)*$AJ$22)*$AH$22))+(((((G6/100)*$AJ$22)*$AN$22)*$AH$22)*Calculator!$G$15)-((((G6/100)*$AJ$22)*$AN$22)*$AH$22)+((((G6/100)*$AJ$23)*$AH$23)),IF(Calculator!$O$6="DUALHOMESTEAD",SUM((((G6/100)*$AJ$22)*$AH$22))+(((((G6/100)*$AJ$22)*$AN$22)*$AH$22)*Calculator!$G$14)-((((G6/100)*$AJ$22)*$AN$22)*$AH$22)+((((G6/100)*$AJ$23)*$AH$23)),IF(Calculator!$O$6="DUALBAND A",SUM((((G6/100)*$AJ$22)*$AH$22))+(((((G6/100)*$AJ$22)*$AN$22)*$AH$22)*Calculator!$G$16)-((((G6/100)*$AJ$22)*$AN$22)*$AH$22)+((((G6/100)*$AJ$23)*$AH$23)),IF(Calculator!$O$6="DUALBAND B",SUM((((G6/100)*$AJ$22)*$AH$22))+(((((G6/100)*$AJ$22)*$AN$22)*$AH$22)*Calculator!$G$17)-((((G6/100)*$AJ$22)*$AN$22)*$AH$22)+((((G6/100)*$AJ$23)*$AH$23)),IF(Calculator!$O$6="DUALBAND C",SUM((((G6/100)*$AJ$22)*$AH$22))+(((((G6/100)*$AJ$22)*$AN$22)*$AH$22)*Calculator!$G$18)-((((G6/100)*$AJ$22)*$AN$22)*$AH$22)+((((G6/100)*$AJ$23)*$AH$23)),IF(Calculator!$O$6="DUALBAND D",SUM((((G6/100)*$AJ$22)*$AH$22))+(((((G6/100)*$AJ$22)*$AN$22)*$AH$22)*Calculator!$G$19)-((((G6/100)*$AJ$22)*$AN$22)*$AH$22)+((((G6/100)*$AJ$23)*$AH$23)),IF(Calculator!$O$6="DUALURBANE",SUM((((G6/100)*$AJ$22)*$AH$22))+(((((G6/100)*$AJ$22)*$AN$22)*$AH$22)*Calculator!$G$20)-((((G6/100)*$AJ$22)*$AN$22)*$AH$22)+((((G6/100)*$AJ$23)*$AH$23)),IF(Calculator!$O$6="DUALSILVERANOD",SUM((((G6/100)*$AJ$22)*$AH$22))+(((((G6/100)*$AJ$22)*$AN$22)*$AH$22)*Calculator!$G$21)-((((G6/100)*$AJ$22)*$AN$22)*$AH$22)+((((G6/100)*$AJ$23)*$AH$23)),IF(Calculator!$O$6="DUALANOD",SUM((((G6/100)*$AJ$22)*$AH$22))+(((((G6/100)*$AJ$22)*$AN$22)*$AH$22)*Calculator!$G$22)-((((G6/100)*$AJ$22)*$AN$22)*$AH$22)+((((G6/100)*$AJ$23)*$AH$23))))))))))))))))))))))))</f>
        <v>1111.1764976318354</v>
      </c>
      <c r="W6" s="2">
        <f>IF(Calculator!$O$6="SINGLEBASE",SUM((((H6/100)*$AJ$22)*$AH$22))+((((H6/100)*$AJ$23)*$AH$23)),IF(Calculator!$O$6="SINGLEELEMENTS",SUM((((H6/100)*$AJ$22)*$AH$22))+(((((H6/100)*$AJ$22)*$AN$22)*$AH$22)*Calculator!$G$2)-((((H6/100)*$AJ$22)*$AN$22)*$AH$22)+((((H6/100)*$AJ$23)*$AH$23)),IF(Calculator!$O$6="SINGLESPECTRUM",SUM((((H6/100)*$AJ$22)*$AH$22))+(((((H6/100)*$AJ$22)*$AN$22)*$AH$22)*Calculator!$G$4)-((((H6/100)*$AJ$22)*$AN$22)*$AH$22)+((((H6/100)*$AJ$23)*$AH$23)),IF(Calculator!$O$6="SINGLEHOMESTEAD",SUM((((H6/100)*$AJ$22)*$AH$22))+(((((H6/100)*$AJ$22)*$AN$22)*$AH$22)*Calculator!$G$3)-((((H6/100)*$AJ$22)*$AN$22)*$AH$22)+((((H6/100)*$AJ$23)*$AH$23)),IF(Calculator!$O$6="SINGLEBAND A",SUM((((H6/100)*$AJ$22)*$AH$22))+(((((H6/100)*$AJ$22)*$AN$22)*$AH$22)*Calculator!$G$5)-((((H6/100)*$AJ$22)*$AN$22)*$AH$22)+((((H6/100)*$AJ$23)*$AH$23)),IF(Calculator!$O$6="SINGLEBAND B",SUM((((H6/100)*$AJ$22)*$AH$22))+(((((H6/100)*$AJ$22)*$AN$22)*$AH$22)*Calculator!$G$6)-((((H6/100)*$AJ$22)*$AN$22)*$AH$22)+((((H6/100)*$AJ$23)*$AH$23)),IF(Calculator!$O$6="SINGLEBAND C",SUM((((H6/100)*$AJ$22)*$AH$22))+(((((H6/100)*$AJ$22)*$AN$22)*$AH$22)*Calculator!$G$7)-((((H6/100)*$AJ$22)*$AN$22)*$AH$22)+((((H6/100)*$AJ$23)*$AH$23)),IF(Calculator!$O$6="SINGLEBAND D",SUM((((H6/100)*$AJ$22)*$AH$22))+(((((H6/100)*$AJ$22)*$AN$22)*$AH$22)*Calculator!$G$8)-((((H6/100)*$AJ$22)*$AN$22)*$AH$22)+((((H6/100)*$AJ$23)*$AH$23)),IF(Calculator!$O$6="SINGLEURBANE",SUM((((H6/100)*$AJ$22)*$AH$22))+(((((H6/100)*$AJ$22)*$AN$22)*$AH$22)*Calculator!$G$9)-((((H6/100)*$AJ$22)*$AN$22)*$AH$22)+((((H6/100)*$AJ$23)*$AH$23)),IF(Calculator!$O$6="SINGLESILVERANOD",SUM((((H6/100)*$AJ$22)*$AH$22))+(((((H6/100)*$AJ$22)*$AN$22)*$AH$22)*Calculator!$G$10)-((((H6/100)*$AJ$22)*$AN$22)*$AH$22)+((((H6/100)*$AJ$23)*$AH$23)),IF(Calculator!$O$6="SINGLEANOD",SUM((((H6/100)*$AJ$22)*$AH$22))+(((((H6/100)*$AJ$22)*$AN$22)*$AH$22)*Calculator!$G$11)-((((H6/100)*$AJ$22)*$AN$22)*$AH$22)+((((H6/100)*$AJ$23)*$AH$23)),IF(Calculator!$O$6="DUALBASE",SUM((((H6/100)*$AJ$22)*$AH$22))+(((((H6/100)*$AJ$22)*$AN$22)*$AH$22)*Calculator!$G$12)-((((H6/100)*$AJ$22)*$AN$22)*$AH$22)+((((H6/100)*$AJ$23)*$AH$23)),IF(Calculator!$O$6="DUALELEMENTS",SUM((((H6/100)*$AJ$22)*$AH$22))+(((((H6/100)*$AJ$22)*$AN$22)*$AH$22)*Calculator!$G$13)-((((H6/100)*$AJ$22)*$AN$22)*$AH$22)+((((H6/100)*$AJ$23)*$AH$23)),IF(Calculator!$O$6="DUALSPECTRUM",SUM((((H6/100)*$AJ$22)*$AH$22))+(((((H6/100)*$AJ$22)*$AN$22)*$AH$22)*Calculator!$G$15)-((((H6/100)*$AJ$22)*$AN$22)*$AH$22)+((((H6/100)*$AJ$23)*$AH$23)),IF(Calculator!$O$6="DUALHOMESTEAD",SUM((((H6/100)*$AJ$22)*$AH$22))+(((((H6/100)*$AJ$22)*$AN$22)*$AH$22)*Calculator!$G$14)-((((H6/100)*$AJ$22)*$AN$22)*$AH$22)+((((H6/100)*$AJ$23)*$AH$23)),IF(Calculator!$O$6="DUALBAND A",SUM((((H6/100)*$AJ$22)*$AH$22))+(((((H6/100)*$AJ$22)*$AN$22)*$AH$22)*Calculator!$G$16)-((((H6/100)*$AJ$22)*$AN$22)*$AH$22)+((((H6/100)*$AJ$23)*$AH$23)),IF(Calculator!$O$6="DUALBAND B",SUM((((H6/100)*$AJ$22)*$AH$22))+(((((H6/100)*$AJ$22)*$AN$22)*$AH$22)*Calculator!$G$17)-((((H6/100)*$AJ$22)*$AN$22)*$AH$22)+((((H6/100)*$AJ$23)*$AH$23)),IF(Calculator!$O$6="DUALBAND C",SUM((((H6/100)*$AJ$22)*$AH$22))+(((((H6/100)*$AJ$22)*$AN$22)*$AH$22)*Calculator!$G$18)-((((H6/100)*$AJ$22)*$AN$22)*$AH$22)+((((H6/100)*$AJ$23)*$AH$23)),IF(Calculator!$O$6="DUALBAND D",SUM((((H6/100)*$AJ$22)*$AH$22))+(((((H6/100)*$AJ$22)*$AN$22)*$AH$22)*Calculator!$G$19)-((((H6/100)*$AJ$22)*$AN$22)*$AH$22)+((((H6/100)*$AJ$23)*$AH$23)),IF(Calculator!$O$6="DUALURBANE",SUM((((H6/100)*$AJ$22)*$AH$22))+(((((H6/100)*$AJ$22)*$AN$22)*$AH$22)*Calculator!$G$20)-((((H6/100)*$AJ$22)*$AN$22)*$AH$22)+((((H6/100)*$AJ$23)*$AH$23)),IF(Calculator!$O$6="DUALSILVERANOD",SUM((((H6/100)*$AJ$22)*$AH$22))+(((((H6/100)*$AJ$22)*$AN$22)*$AH$22)*Calculator!$G$21)-((((H6/100)*$AJ$22)*$AN$22)*$AH$22)+((((H6/100)*$AJ$23)*$AH$23)),IF(Calculator!$O$6="DUALANOD",SUM((((H6/100)*$AJ$22)*$AH$22))+(((((H6/100)*$AJ$22)*$AN$22)*$AH$22)*Calculator!$G$22)-((((H6/100)*$AJ$22)*$AN$22)*$AH$22)+((((H6/100)*$AJ$23)*$AH$23))))))))))))))))))))))))</f>
        <v>1116.1336934204098</v>
      </c>
      <c r="X6" s="2">
        <f>IF(Calculator!$O$6="SINGLEBASE",SUM((((I6/100)*$AJ$22)*$AH$22))+((((I6/100)*$AJ$23)*$AH$23)),IF(Calculator!$O$6="SINGLEELEMENTS",SUM((((I6/100)*$AJ$22)*$AH$22))+(((((I6/100)*$AJ$22)*$AN$22)*$AH$22)*Calculator!$G$2)-((((I6/100)*$AJ$22)*$AN$22)*$AH$22)+((((I6/100)*$AJ$23)*$AH$23)),IF(Calculator!$O$6="SINGLESPECTRUM",SUM((((I6/100)*$AJ$22)*$AH$22))+(((((I6/100)*$AJ$22)*$AN$22)*$AH$22)*Calculator!$G$4)-((((I6/100)*$AJ$22)*$AN$22)*$AH$22)+((((I6/100)*$AJ$23)*$AH$23)),IF(Calculator!$O$6="SINGLEHOMESTEAD",SUM((((I6/100)*$AJ$22)*$AH$22))+(((((I6/100)*$AJ$22)*$AN$22)*$AH$22)*Calculator!$G$3)-((((I6/100)*$AJ$22)*$AN$22)*$AH$22)+((((I6/100)*$AJ$23)*$AH$23)),IF(Calculator!$O$6="SINGLEBAND A",SUM((((I6/100)*$AJ$22)*$AH$22))+(((((I6/100)*$AJ$22)*$AN$22)*$AH$22)*Calculator!$G$5)-((((I6/100)*$AJ$22)*$AN$22)*$AH$22)+((((I6/100)*$AJ$23)*$AH$23)),IF(Calculator!$O$6="SINGLEBAND B",SUM((((I6/100)*$AJ$22)*$AH$22))+(((((I6/100)*$AJ$22)*$AN$22)*$AH$22)*Calculator!$G$6)-((((I6/100)*$AJ$22)*$AN$22)*$AH$22)+((((I6/100)*$AJ$23)*$AH$23)),IF(Calculator!$O$6="SINGLEBAND C",SUM((((I6/100)*$AJ$22)*$AH$22))+(((((I6/100)*$AJ$22)*$AN$22)*$AH$22)*Calculator!$G$7)-((((I6/100)*$AJ$22)*$AN$22)*$AH$22)+((((I6/100)*$AJ$23)*$AH$23)),IF(Calculator!$O$6="SINGLEBAND D",SUM((((I6/100)*$AJ$22)*$AH$22))+(((((I6/100)*$AJ$22)*$AN$22)*$AH$22)*Calculator!$G$8)-((((I6/100)*$AJ$22)*$AN$22)*$AH$22)+((((I6/100)*$AJ$23)*$AH$23)),IF(Calculator!$O$6="SINGLEURBANE",SUM((((I6/100)*$AJ$22)*$AH$22))+(((((I6/100)*$AJ$22)*$AN$22)*$AH$22)*Calculator!$G$9)-((((I6/100)*$AJ$22)*$AN$22)*$AH$22)+((((I6/100)*$AJ$23)*$AH$23)),IF(Calculator!$O$6="SINGLESILVERANOD",SUM((((I6/100)*$AJ$22)*$AH$22))+(((((I6/100)*$AJ$22)*$AN$22)*$AH$22)*Calculator!$G$10)-((((I6/100)*$AJ$22)*$AN$22)*$AH$22)+((((I6/100)*$AJ$23)*$AH$23)),IF(Calculator!$O$6="SINGLEANOD",SUM((((I6/100)*$AJ$22)*$AH$22))+(((((I6/100)*$AJ$22)*$AN$22)*$AH$22)*Calculator!$G$11)-((((I6/100)*$AJ$22)*$AN$22)*$AH$22)+((((I6/100)*$AJ$23)*$AH$23)),IF(Calculator!$O$6="DUALBASE",SUM((((I6/100)*$AJ$22)*$AH$22))+(((((I6/100)*$AJ$22)*$AN$22)*$AH$22)*Calculator!$G$12)-((((I6/100)*$AJ$22)*$AN$22)*$AH$22)+((((I6/100)*$AJ$23)*$AH$23)),IF(Calculator!$O$6="DUALELEMENTS",SUM((((I6/100)*$AJ$22)*$AH$22))+(((((I6/100)*$AJ$22)*$AN$22)*$AH$22)*Calculator!$G$13)-((((I6/100)*$AJ$22)*$AN$22)*$AH$22)+((((I6/100)*$AJ$23)*$AH$23)),IF(Calculator!$O$6="DUALSPECTRUM",SUM((((I6/100)*$AJ$22)*$AH$22))+(((((I6/100)*$AJ$22)*$AN$22)*$AH$22)*Calculator!$G$15)-((((I6/100)*$AJ$22)*$AN$22)*$AH$22)+((((I6/100)*$AJ$23)*$AH$23)),IF(Calculator!$O$6="DUALHOMESTEAD",SUM((((I6/100)*$AJ$22)*$AH$22))+(((((I6/100)*$AJ$22)*$AN$22)*$AH$22)*Calculator!$G$14)-((((I6/100)*$AJ$22)*$AN$22)*$AH$22)+((((I6/100)*$AJ$23)*$AH$23)),IF(Calculator!$O$6="DUALBAND A",SUM((((I6/100)*$AJ$22)*$AH$22))+(((((I6/100)*$AJ$22)*$AN$22)*$AH$22)*Calculator!$G$16)-((((I6/100)*$AJ$22)*$AN$22)*$AH$22)+((((I6/100)*$AJ$23)*$AH$23)),IF(Calculator!$O$6="DUALBAND B",SUM((((I6/100)*$AJ$22)*$AH$22))+(((((I6/100)*$AJ$22)*$AN$22)*$AH$22)*Calculator!$G$17)-((((I6/100)*$AJ$22)*$AN$22)*$AH$22)+((((I6/100)*$AJ$23)*$AH$23)),IF(Calculator!$O$6="DUALBAND C",SUM((((I6/100)*$AJ$22)*$AH$22))+(((((I6/100)*$AJ$22)*$AN$22)*$AH$22)*Calculator!$G$18)-((((I6/100)*$AJ$22)*$AN$22)*$AH$22)+((((I6/100)*$AJ$23)*$AH$23)),IF(Calculator!$O$6="DUALBAND D",SUM((((I6/100)*$AJ$22)*$AH$22))+(((((I6/100)*$AJ$22)*$AN$22)*$AH$22)*Calculator!$G$19)-((((I6/100)*$AJ$22)*$AN$22)*$AH$22)+((((I6/100)*$AJ$23)*$AH$23)),IF(Calculator!$O$6="DUALURBANE",SUM((((I6/100)*$AJ$22)*$AH$22))+(((((I6/100)*$AJ$22)*$AN$22)*$AH$22)*Calculator!$G$20)-((((I6/100)*$AJ$22)*$AN$22)*$AH$22)+((((I6/100)*$AJ$23)*$AH$23)),IF(Calculator!$O$6="DUALSILVERANOD",SUM((((I6/100)*$AJ$22)*$AH$22))+(((((I6/100)*$AJ$22)*$AN$22)*$AH$22)*Calculator!$G$21)-((((I6/100)*$AJ$22)*$AN$22)*$AH$22)+((((I6/100)*$AJ$23)*$AH$23)),IF(Calculator!$O$6="DUALANOD",SUM((((I6/100)*$AJ$22)*$AH$22))+(((((I6/100)*$AJ$22)*$AN$22)*$AH$22)*Calculator!$G$22)-((((I6/100)*$AJ$22)*$AN$22)*$AH$22)+((((I6/100)*$AJ$23)*$AH$23))))))))))))))))))))))))</f>
        <v>1121.0908892089842</v>
      </c>
      <c r="Y6" s="2">
        <f>IF(Calculator!$O$6="SINGLEBASE",SUM((((J6/100)*$AJ$22)*$AH$22))+((((J6/100)*$AJ$23)*$AH$23)),IF(Calculator!$O$6="SINGLEELEMENTS",SUM((((J6/100)*$AJ$22)*$AH$22))+(((((J6/100)*$AJ$22)*$AN$22)*$AH$22)*Calculator!$G$2)-((((J6/100)*$AJ$22)*$AN$22)*$AH$22)+((((J6/100)*$AJ$23)*$AH$23)),IF(Calculator!$O$6="SINGLESPECTRUM",SUM((((J6/100)*$AJ$22)*$AH$22))+(((((J6/100)*$AJ$22)*$AN$22)*$AH$22)*Calculator!$G$4)-((((J6/100)*$AJ$22)*$AN$22)*$AH$22)+((((J6/100)*$AJ$23)*$AH$23)),IF(Calculator!$O$6="SINGLEHOMESTEAD",SUM((((J6/100)*$AJ$22)*$AH$22))+(((((J6/100)*$AJ$22)*$AN$22)*$AH$22)*Calculator!$G$3)-((((J6/100)*$AJ$22)*$AN$22)*$AH$22)+((((J6/100)*$AJ$23)*$AH$23)),IF(Calculator!$O$6="SINGLEBAND A",SUM((((J6/100)*$AJ$22)*$AH$22))+(((((J6/100)*$AJ$22)*$AN$22)*$AH$22)*Calculator!$G$5)-((((J6/100)*$AJ$22)*$AN$22)*$AH$22)+((((J6/100)*$AJ$23)*$AH$23)),IF(Calculator!$O$6="SINGLEBAND B",SUM((((J6/100)*$AJ$22)*$AH$22))+(((((J6/100)*$AJ$22)*$AN$22)*$AH$22)*Calculator!$G$6)-((((J6/100)*$AJ$22)*$AN$22)*$AH$22)+((((J6/100)*$AJ$23)*$AH$23)),IF(Calculator!$O$6="SINGLEBAND C",SUM((((J6/100)*$AJ$22)*$AH$22))+(((((J6/100)*$AJ$22)*$AN$22)*$AH$22)*Calculator!$G$7)-((((J6/100)*$AJ$22)*$AN$22)*$AH$22)+((((J6/100)*$AJ$23)*$AH$23)),IF(Calculator!$O$6="SINGLEBAND D",SUM((((J6/100)*$AJ$22)*$AH$22))+(((((J6/100)*$AJ$22)*$AN$22)*$AH$22)*Calculator!$G$8)-((((J6/100)*$AJ$22)*$AN$22)*$AH$22)+((((J6/100)*$AJ$23)*$AH$23)),IF(Calculator!$O$6="SINGLEURBANE",SUM((((J6/100)*$AJ$22)*$AH$22))+(((((J6/100)*$AJ$22)*$AN$22)*$AH$22)*Calculator!$G$9)-((((J6/100)*$AJ$22)*$AN$22)*$AH$22)+((((J6/100)*$AJ$23)*$AH$23)),IF(Calculator!$O$6="SINGLESILVERANOD",SUM((((J6/100)*$AJ$22)*$AH$22))+(((((J6/100)*$AJ$22)*$AN$22)*$AH$22)*Calculator!$G$10)-((((J6/100)*$AJ$22)*$AN$22)*$AH$22)+((((J6/100)*$AJ$23)*$AH$23)),IF(Calculator!$O$6="SINGLEANOD",SUM((((J6/100)*$AJ$22)*$AH$22))+(((((J6/100)*$AJ$22)*$AN$22)*$AH$22)*Calculator!$G$11)-((((J6/100)*$AJ$22)*$AN$22)*$AH$22)+((((J6/100)*$AJ$23)*$AH$23)),IF(Calculator!$O$6="DUALBASE",SUM((((J6/100)*$AJ$22)*$AH$22))+(((((J6/100)*$AJ$22)*$AN$22)*$AH$22)*Calculator!$G$12)-((((J6/100)*$AJ$22)*$AN$22)*$AH$22)+((((J6/100)*$AJ$23)*$AH$23)),IF(Calculator!$O$6="DUALELEMENTS",SUM((((J6/100)*$AJ$22)*$AH$22))+(((((J6/100)*$AJ$22)*$AN$22)*$AH$22)*Calculator!$G$13)-((((J6/100)*$AJ$22)*$AN$22)*$AH$22)+((((J6/100)*$AJ$23)*$AH$23)),IF(Calculator!$O$6="DUALSPECTRUM",SUM((((J6/100)*$AJ$22)*$AH$22))+(((((J6/100)*$AJ$22)*$AN$22)*$AH$22)*Calculator!$G$15)-((((J6/100)*$AJ$22)*$AN$22)*$AH$22)+((((J6/100)*$AJ$23)*$AH$23)),IF(Calculator!$O$6="DUALHOMESTEAD",SUM((((J6/100)*$AJ$22)*$AH$22))+(((((J6/100)*$AJ$22)*$AN$22)*$AH$22)*Calculator!$G$14)-((((J6/100)*$AJ$22)*$AN$22)*$AH$22)+((((J6/100)*$AJ$23)*$AH$23)),IF(Calculator!$O$6="DUALBAND A",SUM((((J6/100)*$AJ$22)*$AH$22))+(((((J6/100)*$AJ$22)*$AN$22)*$AH$22)*Calculator!$G$16)-((((J6/100)*$AJ$22)*$AN$22)*$AH$22)+((((J6/100)*$AJ$23)*$AH$23)),IF(Calculator!$O$6="DUALBAND B",SUM((((J6/100)*$AJ$22)*$AH$22))+(((((J6/100)*$AJ$22)*$AN$22)*$AH$22)*Calculator!$G$17)-((((J6/100)*$AJ$22)*$AN$22)*$AH$22)+((((J6/100)*$AJ$23)*$AH$23)),IF(Calculator!$O$6="DUALBAND C",SUM((((J6/100)*$AJ$22)*$AH$22))+(((((J6/100)*$AJ$22)*$AN$22)*$AH$22)*Calculator!$G$18)-((((J6/100)*$AJ$22)*$AN$22)*$AH$22)+((((J6/100)*$AJ$23)*$AH$23)),IF(Calculator!$O$6="DUALBAND D",SUM((((J6/100)*$AJ$22)*$AH$22))+(((((J6/100)*$AJ$22)*$AN$22)*$AH$22)*Calculator!$G$19)-((((J6/100)*$AJ$22)*$AN$22)*$AH$22)+((((J6/100)*$AJ$23)*$AH$23)),IF(Calculator!$O$6="DUALURBANE",SUM((((J6/100)*$AJ$22)*$AH$22))+(((((J6/100)*$AJ$22)*$AN$22)*$AH$22)*Calculator!$G$20)-((((J6/100)*$AJ$22)*$AN$22)*$AH$22)+((((J6/100)*$AJ$23)*$AH$23)),IF(Calculator!$O$6="DUALSILVERANOD",SUM((((J6/100)*$AJ$22)*$AH$22))+(((((J6/100)*$AJ$22)*$AN$22)*$AH$22)*Calculator!$G$21)-((((J6/100)*$AJ$22)*$AN$22)*$AH$22)+((((J6/100)*$AJ$23)*$AH$23)),IF(Calculator!$O$6="DUALANOD",SUM((((J6/100)*$AJ$22)*$AH$22))+(((((J6/100)*$AJ$22)*$AN$22)*$AH$22)*Calculator!$G$22)-((((J6/100)*$AJ$22)*$AN$22)*$AH$22)+((((J6/100)*$AJ$23)*$AH$23))))))))))))))))))))))))</f>
        <v>1126.0479803955075</v>
      </c>
      <c r="Z6" s="2">
        <f>IF(Calculator!$O$6="SINGLEBASE",SUM((((K6/100)*$AJ$22)*$AH$22))+((((K6/100)*$AJ$23)*$AH$23)),IF(Calculator!$O$6="SINGLEELEMENTS",SUM((((K6/100)*$AJ$22)*$AH$22))+(((((K6/100)*$AJ$22)*$AN$22)*$AH$22)*Calculator!$G$2)-((((K6/100)*$AJ$22)*$AN$22)*$AH$22)+((((K6/100)*$AJ$23)*$AH$23)),IF(Calculator!$O$6="SINGLESPECTRUM",SUM((((K6/100)*$AJ$22)*$AH$22))+(((((K6/100)*$AJ$22)*$AN$22)*$AH$22)*Calculator!$G$4)-((((K6/100)*$AJ$22)*$AN$22)*$AH$22)+((((K6/100)*$AJ$23)*$AH$23)),IF(Calculator!$O$6="SINGLEHOMESTEAD",SUM((((K6/100)*$AJ$22)*$AH$22))+(((((K6/100)*$AJ$22)*$AN$22)*$AH$22)*Calculator!$G$3)-((((K6/100)*$AJ$22)*$AN$22)*$AH$22)+((((K6/100)*$AJ$23)*$AH$23)),IF(Calculator!$O$6="SINGLEBAND A",SUM((((K6/100)*$AJ$22)*$AH$22))+(((((K6/100)*$AJ$22)*$AN$22)*$AH$22)*Calculator!$G$5)-((((K6/100)*$AJ$22)*$AN$22)*$AH$22)+((((K6/100)*$AJ$23)*$AH$23)),IF(Calculator!$O$6="SINGLEBAND B",SUM((((K6/100)*$AJ$22)*$AH$22))+(((((K6/100)*$AJ$22)*$AN$22)*$AH$22)*Calculator!$G$6)-((((K6/100)*$AJ$22)*$AN$22)*$AH$22)+((((K6/100)*$AJ$23)*$AH$23)),IF(Calculator!$O$6="SINGLEBAND C",SUM((((K6/100)*$AJ$22)*$AH$22))+(((((K6/100)*$AJ$22)*$AN$22)*$AH$22)*Calculator!$G$7)-((((K6/100)*$AJ$22)*$AN$22)*$AH$22)+((((K6/100)*$AJ$23)*$AH$23)),IF(Calculator!$O$6="SINGLEBAND D",SUM((((K6/100)*$AJ$22)*$AH$22))+(((((K6/100)*$AJ$22)*$AN$22)*$AH$22)*Calculator!$G$8)-((((K6/100)*$AJ$22)*$AN$22)*$AH$22)+((((K6/100)*$AJ$23)*$AH$23)),IF(Calculator!$O$6="SINGLEURBANE",SUM((((K6/100)*$AJ$22)*$AH$22))+(((((K6/100)*$AJ$22)*$AN$22)*$AH$22)*Calculator!$G$9)-((((K6/100)*$AJ$22)*$AN$22)*$AH$22)+((((K6/100)*$AJ$23)*$AH$23)),IF(Calculator!$O$6="SINGLESILVERANOD",SUM((((K6/100)*$AJ$22)*$AH$22))+(((((K6/100)*$AJ$22)*$AN$22)*$AH$22)*Calculator!$G$10)-((((K6/100)*$AJ$22)*$AN$22)*$AH$22)+((((K6/100)*$AJ$23)*$AH$23)),IF(Calculator!$O$6="SINGLEANOD",SUM((((K6/100)*$AJ$22)*$AH$22))+(((((K6/100)*$AJ$22)*$AN$22)*$AH$22)*Calculator!$G$11)-((((K6/100)*$AJ$22)*$AN$22)*$AH$22)+((((K6/100)*$AJ$23)*$AH$23)),IF(Calculator!$O$6="DUALBASE",SUM((((K6/100)*$AJ$22)*$AH$22))+(((((K6/100)*$AJ$22)*$AN$22)*$AH$22)*Calculator!$G$12)-((((K6/100)*$AJ$22)*$AN$22)*$AH$22)+((((K6/100)*$AJ$23)*$AH$23)),IF(Calculator!$O$6="DUALELEMENTS",SUM((((K6/100)*$AJ$22)*$AH$22))+(((((K6/100)*$AJ$22)*$AN$22)*$AH$22)*Calculator!$G$13)-((((K6/100)*$AJ$22)*$AN$22)*$AH$22)+((((K6/100)*$AJ$23)*$AH$23)),IF(Calculator!$O$6="DUALSPECTRUM",SUM((((K6/100)*$AJ$22)*$AH$22))+(((((K6/100)*$AJ$22)*$AN$22)*$AH$22)*Calculator!$G$15)-((((K6/100)*$AJ$22)*$AN$22)*$AH$22)+((((K6/100)*$AJ$23)*$AH$23)),IF(Calculator!$O$6="DUALHOMESTEAD",SUM((((K6/100)*$AJ$22)*$AH$22))+(((((K6/100)*$AJ$22)*$AN$22)*$AH$22)*Calculator!$G$14)-((((K6/100)*$AJ$22)*$AN$22)*$AH$22)+((((K6/100)*$AJ$23)*$AH$23)),IF(Calculator!$O$6="DUALBAND A",SUM((((K6/100)*$AJ$22)*$AH$22))+(((((K6/100)*$AJ$22)*$AN$22)*$AH$22)*Calculator!$G$16)-((((K6/100)*$AJ$22)*$AN$22)*$AH$22)+((((K6/100)*$AJ$23)*$AH$23)),IF(Calculator!$O$6="DUALBAND B",SUM((((K6/100)*$AJ$22)*$AH$22))+(((((K6/100)*$AJ$22)*$AN$22)*$AH$22)*Calculator!$G$17)-((((K6/100)*$AJ$22)*$AN$22)*$AH$22)+((((K6/100)*$AJ$23)*$AH$23)),IF(Calculator!$O$6="DUALBAND C",SUM((((K6/100)*$AJ$22)*$AH$22))+(((((K6/100)*$AJ$22)*$AN$22)*$AH$22)*Calculator!$G$18)-((((K6/100)*$AJ$22)*$AN$22)*$AH$22)+((((K6/100)*$AJ$23)*$AH$23)),IF(Calculator!$O$6="DUALBAND D",SUM((((K6/100)*$AJ$22)*$AH$22))+(((((K6/100)*$AJ$22)*$AN$22)*$AH$22)*Calculator!$G$19)-((((K6/100)*$AJ$22)*$AN$22)*$AH$22)+((((K6/100)*$AJ$23)*$AH$23)),IF(Calculator!$O$6="DUALURBANE",SUM((((K6/100)*$AJ$22)*$AH$22))+(((((K6/100)*$AJ$22)*$AN$22)*$AH$22)*Calculator!$G$20)-((((K6/100)*$AJ$22)*$AN$22)*$AH$22)+((((K6/100)*$AJ$23)*$AH$23)),IF(Calculator!$O$6="DUALSILVERANOD",SUM((((K6/100)*$AJ$22)*$AH$22))+(((((K6/100)*$AJ$22)*$AN$22)*$AH$22)*Calculator!$G$21)-((((K6/100)*$AJ$22)*$AN$22)*$AH$22)+((((K6/100)*$AJ$23)*$AH$23)),IF(Calculator!$O$6="DUALANOD",SUM((((K6/100)*$AJ$22)*$AH$22))+(((((K6/100)*$AJ$22)*$AN$22)*$AH$22)*Calculator!$G$22)-((((K6/100)*$AJ$22)*$AN$22)*$AH$22)+((((K6/100)*$AJ$23)*$AH$23))))))))))))))))))))))))</f>
        <v>1131.0051761840818</v>
      </c>
      <c r="AA6" s="2">
        <f>IF(Calculator!$O$6="SINGLEBASE",SUM((((L6/100)*$AJ$22)*$AH$22))+((((L6/100)*$AJ$23)*$AH$23)),IF(Calculator!$O$6="SINGLEELEMENTS",SUM((((L6/100)*$AJ$22)*$AH$22))+(((((L6/100)*$AJ$22)*$AN$22)*$AH$22)*Calculator!$G$2)-((((L6/100)*$AJ$22)*$AN$22)*$AH$22)+((((L6/100)*$AJ$23)*$AH$23)),IF(Calculator!$O$6="SINGLESPECTRUM",SUM((((L6/100)*$AJ$22)*$AH$22))+(((((L6/100)*$AJ$22)*$AN$22)*$AH$22)*Calculator!$G$4)-((((L6/100)*$AJ$22)*$AN$22)*$AH$22)+((((L6/100)*$AJ$23)*$AH$23)),IF(Calculator!$O$6="SINGLEHOMESTEAD",SUM((((L6/100)*$AJ$22)*$AH$22))+(((((L6/100)*$AJ$22)*$AN$22)*$AH$22)*Calculator!$G$3)-((((L6/100)*$AJ$22)*$AN$22)*$AH$22)+((((L6/100)*$AJ$23)*$AH$23)),IF(Calculator!$O$6="SINGLEBAND A",SUM((((L6/100)*$AJ$22)*$AH$22))+(((((L6/100)*$AJ$22)*$AN$22)*$AH$22)*Calculator!$G$5)-((((L6/100)*$AJ$22)*$AN$22)*$AH$22)+((((L6/100)*$AJ$23)*$AH$23)),IF(Calculator!$O$6="SINGLEBAND B",SUM((((L6/100)*$AJ$22)*$AH$22))+(((((L6/100)*$AJ$22)*$AN$22)*$AH$22)*Calculator!$G$6)-((((L6/100)*$AJ$22)*$AN$22)*$AH$22)+((((L6/100)*$AJ$23)*$AH$23)),IF(Calculator!$O$6="SINGLEBAND C",SUM((((L6/100)*$AJ$22)*$AH$22))+(((((L6/100)*$AJ$22)*$AN$22)*$AH$22)*Calculator!$G$7)-((((L6/100)*$AJ$22)*$AN$22)*$AH$22)+((((L6/100)*$AJ$23)*$AH$23)),IF(Calculator!$O$6="SINGLEBAND D",SUM((((L6/100)*$AJ$22)*$AH$22))+(((((L6/100)*$AJ$22)*$AN$22)*$AH$22)*Calculator!$G$8)-((((L6/100)*$AJ$22)*$AN$22)*$AH$22)+((((L6/100)*$AJ$23)*$AH$23)),IF(Calculator!$O$6="SINGLEURBANE",SUM((((L6/100)*$AJ$22)*$AH$22))+(((((L6/100)*$AJ$22)*$AN$22)*$AH$22)*Calculator!$G$9)-((((L6/100)*$AJ$22)*$AN$22)*$AH$22)+((((L6/100)*$AJ$23)*$AH$23)),IF(Calculator!$O$6="SINGLESILVERANOD",SUM((((L6/100)*$AJ$22)*$AH$22))+(((((L6/100)*$AJ$22)*$AN$22)*$AH$22)*Calculator!$G$10)-((((L6/100)*$AJ$22)*$AN$22)*$AH$22)+((((L6/100)*$AJ$23)*$AH$23)),IF(Calculator!$O$6="SINGLEANOD",SUM((((L6/100)*$AJ$22)*$AH$22))+(((((L6/100)*$AJ$22)*$AN$22)*$AH$22)*Calculator!$G$11)-((((L6/100)*$AJ$22)*$AN$22)*$AH$22)+((((L6/100)*$AJ$23)*$AH$23)),IF(Calculator!$O$6="DUALBASE",SUM((((L6/100)*$AJ$22)*$AH$22))+(((((L6/100)*$AJ$22)*$AN$22)*$AH$22)*Calculator!$G$12)-((((L6/100)*$AJ$22)*$AN$22)*$AH$22)+((((L6/100)*$AJ$23)*$AH$23)),IF(Calculator!$O$6="DUALELEMENTS",SUM((((L6/100)*$AJ$22)*$AH$22))+(((((L6/100)*$AJ$22)*$AN$22)*$AH$22)*Calculator!$G$13)-((((L6/100)*$AJ$22)*$AN$22)*$AH$22)+((((L6/100)*$AJ$23)*$AH$23)),IF(Calculator!$O$6="DUALSPECTRUM",SUM((((L6/100)*$AJ$22)*$AH$22))+(((((L6/100)*$AJ$22)*$AN$22)*$AH$22)*Calculator!$G$15)-((((L6/100)*$AJ$22)*$AN$22)*$AH$22)+((((L6/100)*$AJ$23)*$AH$23)),IF(Calculator!$O$6="DUALHOMESTEAD",SUM((((L6/100)*$AJ$22)*$AH$22))+(((((L6/100)*$AJ$22)*$AN$22)*$AH$22)*Calculator!$G$14)-((((L6/100)*$AJ$22)*$AN$22)*$AH$22)+((((L6/100)*$AJ$23)*$AH$23)),IF(Calculator!$O$6="DUALBAND A",SUM((((L6/100)*$AJ$22)*$AH$22))+(((((L6/100)*$AJ$22)*$AN$22)*$AH$22)*Calculator!$G$16)-((((L6/100)*$AJ$22)*$AN$22)*$AH$22)+((((L6/100)*$AJ$23)*$AH$23)),IF(Calculator!$O$6="DUALBAND B",SUM((((L6/100)*$AJ$22)*$AH$22))+(((((L6/100)*$AJ$22)*$AN$22)*$AH$22)*Calculator!$G$17)-((((L6/100)*$AJ$22)*$AN$22)*$AH$22)+((((L6/100)*$AJ$23)*$AH$23)),IF(Calculator!$O$6="DUALBAND C",SUM((((L6/100)*$AJ$22)*$AH$22))+(((((L6/100)*$AJ$22)*$AN$22)*$AH$22)*Calculator!$G$18)-((((L6/100)*$AJ$22)*$AN$22)*$AH$22)+((((L6/100)*$AJ$23)*$AH$23)),IF(Calculator!$O$6="DUALBAND D",SUM((((L6/100)*$AJ$22)*$AH$22))+(((((L6/100)*$AJ$22)*$AN$22)*$AH$22)*Calculator!$G$19)-((((L6/100)*$AJ$22)*$AN$22)*$AH$22)+((((L6/100)*$AJ$23)*$AH$23)),IF(Calculator!$O$6="DUALURBANE",SUM((((L6/100)*$AJ$22)*$AH$22))+(((((L6/100)*$AJ$22)*$AN$22)*$AH$22)*Calculator!$G$20)-((((L6/100)*$AJ$22)*$AN$22)*$AH$22)+((((L6/100)*$AJ$23)*$AH$23)),IF(Calculator!$O$6="DUALSILVERANOD",SUM((((L6/100)*$AJ$22)*$AH$22))+(((((L6/100)*$AJ$22)*$AN$22)*$AH$22)*Calculator!$G$21)-((((L6/100)*$AJ$22)*$AN$22)*$AH$22)+((((L6/100)*$AJ$23)*$AH$23)),IF(Calculator!$O$6="DUALANOD",SUM((((L6/100)*$AJ$22)*$AH$22))+(((((L6/100)*$AJ$22)*$AN$22)*$AH$22)*Calculator!$G$22)-((((L6/100)*$AJ$22)*$AN$22)*$AH$22)+((((L6/100)*$AJ$23)*$AH$23))))))))))))))))))))))))</f>
        <v>1135.962371972656</v>
      </c>
      <c r="AB6" s="2">
        <f>IF(Calculator!$O$6="SINGLEBASE",SUM((((M6/100)*$AJ$22)*$AH$22))+((((M6/100)*$AJ$23)*$AH$23)),IF(Calculator!$O$6="SINGLEELEMENTS",SUM((((M6/100)*$AJ$22)*$AH$22))+(((((M6/100)*$AJ$22)*$AN$22)*$AH$22)*Calculator!$G$2)-((((M6/100)*$AJ$22)*$AN$22)*$AH$22)+((((M6/100)*$AJ$23)*$AH$23)),IF(Calculator!$O$6="SINGLESPECTRUM",SUM((((M6/100)*$AJ$22)*$AH$22))+(((((M6/100)*$AJ$22)*$AN$22)*$AH$22)*Calculator!$G$4)-((((M6/100)*$AJ$22)*$AN$22)*$AH$22)+((((M6/100)*$AJ$23)*$AH$23)),IF(Calculator!$O$6="SINGLEHOMESTEAD",SUM((((M6/100)*$AJ$22)*$AH$22))+(((((M6/100)*$AJ$22)*$AN$22)*$AH$22)*Calculator!$G$3)-((((M6/100)*$AJ$22)*$AN$22)*$AH$22)+((((M6/100)*$AJ$23)*$AH$23)),IF(Calculator!$O$6="SINGLEBAND A",SUM((((M6/100)*$AJ$22)*$AH$22))+(((((M6/100)*$AJ$22)*$AN$22)*$AH$22)*Calculator!$G$5)-((((M6/100)*$AJ$22)*$AN$22)*$AH$22)+((((M6/100)*$AJ$23)*$AH$23)),IF(Calculator!$O$6="SINGLEBAND B",SUM((((M6/100)*$AJ$22)*$AH$22))+(((((M6/100)*$AJ$22)*$AN$22)*$AH$22)*Calculator!$G$6)-((((M6/100)*$AJ$22)*$AN$22)*$AH$22)+((((M6/100)*$AJ$23)*$AH$23)),IF(Calculator!$O$6="SINGLEBAND C",SUM((((M6/100)*$AJ$22)*$AH$22))+(((((M6/100)*$AJ$22)*$AN$22)*$AH$22)*Calculator!$G$7)-((((M6/100)*$AJ$22)*$AN$22)*$AH$22)+((((M6/100)*$AJ$23)*$AH$23)),IF(Calculator!$O$6="SINGLEBAND D",SUM((((M6/100)*$AJ$22)*$AH$22))+(((((M6/100)*$AJ$22)*$AN$22)*$AH$22)*Calculator!$G$8)-((((M6/100)*$AJ$22)*$AN$22)*$AH$22)+((((M6/100)*$AJ$23)*$AH$23)),IF(Calculator!$O$6="SINGLEURBANE",SUM((((M6/100)*$AJ$22)*$AH$22))+(((((M6/100)*$AJ$22)*$AN$22)*$AH$22)*Calculator!$G$9)-((((M6/100)*$AJ$22)*$AN$22)*$AH$22)+((((M6/100)*$AJ$23)*$AH$23)),IF(Calculator!$O$6="SINGLESILVERANOD",SUM((((M6/100)*$AJ$22)*$AH$22))+(((((M6/100)*$AJ$22)*$AN$22)*$AH$22)*Calculator!$G$10)-((((M6/100)*$AJ$22)*$AN$22)*$AH$22)+((((M6/100)*$AJ$23)*$AH$23)),IF(Calculator!$O$6="SINGLEANOD",SUM((((M6/100)*$AJ$22)*$AH$22))+(((((M6/100)*$AJ$22)*$AN$22)*$AH$22)*Calculator!$G$11)-((((M6/100)*$AJ$22)*$AN$22)*$AH$22)+((((M6/100)*$AJ$23)*$AH$23)),IF(Calculator!$O$6="DUALBASE",SUM((((M6/100)*$AJ$22)*$AH$22))+(((((M6/100)*$AJ$22)*$AN$22)*$AH$22)*Calculator!$G$12)-((((M6/100)*$AJ$22)*$AN$22)*$AH$22)+((((M6/100)*$AJ$23)*$AH$23)),IF(Calculator!$O$6="DUALELEMENTS",SUM((((M6/100)*$AJ$22)*$AH$22))+(((((M6/100)*$AJ$22)*$AN$22)*$AH$22)*Calculator!$G$13)-((((M6/100)*$AJ$22)*$AN$22)*$AH$22)+((((M6/100)*$AJ$23)*$AH$23)),IF(Calculator!$O$6="DUALSPECTRUM",SUM((((M6/100)*$AJ$22)*$AH$22))+(((((M6/100)*$AJ$22)*$AN$22)*$AH$22)*Calculator!$G$15)-((((M6/100)*$AJ$22)*$AN$22)*$AH$22)+((((M6/100)*$AJ$23)*$AH$23)),IF(Calculator!$O$6="DUALHOMESTEAD",SUM((((M6/100)*$AJ$22)*$AH$22))+(((((M6/100)*$AJ$22)*$AN$22)*$AH$22)*Calculator!$G$14)-((((M6/100)*$AJ$22)*$AN$22)*$AH$22)+((((M6/100)*$AJ$23)*$AH$23)),IF(Calculator!$O$6="DUALBAND A",SUM((((M6/100)*$AJ$22)*$AH$22))+(((((M6/100)*$AJ$22)*$AN$22)*$AH$22)*Calculator!$G$16)-((((M6/100)*$AJ$22)*$AN$22)*$AH$22)+((((M6/100)*$AJ$23)*$AH$23)),IF(Calculator!$O$6="DUALBAND B",SUM((((M6/100)*$AJ$22)*$AH$22))+(((((M6/100)*$AJ$22)*$AN$22)*$AH$22)*Calculator!$G$17)-((((M6/100)*$AJ$22)*$AN$22)*$AH$22)+((((M6/100)*$AJ$23)*$AH$23)),IF(Calculator!$O$6="DUALBAND C",SUM((((M6/100)*$AJ$22)*$AH$22))+(((((M6/100)*$AJ$22)*$AN$22)*$AH$22)*Calculator!$G$18)-((((M6/100)*$AJ$22)*$AN$22)*$AH$22)+((((M6/100)*$AJ$23)*$AH$23)),IF(Calculator!$O$6="DUALBAND D",SUM((((M6/100)*$AJ$22)*$AH$22))+(((((M6/100)*$AJ$22)*$AN$22)*$AH$22)*Calculator!$G$19)-((((M6/100)*$AJ$22)*$AN$22)*$AH$22)+((((M6/100)*$AJ$23)*$AH$23)),IF(Calculator!$O$6="DUALURBANE",SUM((((M6/100)*$AJ$22)*$AH$22))+(((((M6/100)*$AJ$22)*$AN$22)*$AH$22)*Calculator!$G$20)-((((M6/100)*$AJ$22)*$AN$22)*$AH$22)+((((M6/100)*$AJ$23)*$AH$23)),IF(Calculator!$O$6="DUALSILVERANOD",SUM((((M6/100)*$AJ$22)*$AH$22))+(((((M6/100)*$AJ$22)*$AN$22)*$AH$22)*Calculator!$G$21)-((((M6/100)*$AJ$22)*$AN$22)*$AH$22)+((((M6/100)*$AJ$23)*$AH$23)),IF(Calculator!$O$6="DUALANOD",SUM((((M6/100)*$AJ$22)*$AH$22))+(((((M6/100)*$AJ$22)*$AN$22)*$AH$22)*Calculator!$G$22)-((((M6/100)*$AJ$22)*$AN$22)*$AH$22)+((((M6/100)*$AJ$23)*$AH$23))))))))))))))))))))))))</f>
        <v>1140.9237518432615</v>
      </c>
      <c r="AC6" s="2">
        <f>IF(Calculator!$O$6="SINGLEBASE",SUM((((N6/100)*$AJ$22)*$AH$22))+((((N6/100)*$AJ$23)*$AH$23)),IF(Calculator!$O$6="SINGLEELEMENTS",SUM((((N6/100)*$AJ$22)*$AH$22))+(((((N6/100)*$AJ$22)*$AN$22)*$AH$22)*Calculator!$G$2)-((((N6/100)*$AJ$22)*$AN$22)*$AH$22)+((((N6/100)*$AJ$23)*$AH$23)),IF(Calculator!$O$6="SINGLESPECTRUM",SUM((((N6/100)*$AJ$22)*$AH$22))+(((((N6/100)*$AJ$22)*$AN$22)*$AH$22)*Calculator!$G$4)-((((N6/100)*$AJ$22)*$AN$22)*$AH$22)+((((N6/100)*$AJ$23)*$AH$23)),IF(Calculator!$O$6="SINGLEHOMESTEAD",SUM((((N6/100)*$AJ$22)*$AH$22))+(((((N6/100)*$AJ$22)*$AN$22)*$AH$22)*Calculator!$G$3)-((((N6/100)*$AJ$22)*$AN$22)*$AH$22)+((((N6/100)*$AJ$23)*$AH$23)),IF(Calculator!$O$6="SINGLEBAND A",SUM((((N6/100)*$AJ$22)*$AH$22))+(((((N6/100)*$AJ$22)*$AN$22)*$AH$22)*Calculator!$G$5)-((((N6/100)*$AJ$22)*$AN$22)*$AH$22)+((((N6/100)*$AJ$23)*$AH$23)),IF(Calculator!$O$6="SINGLEBAND B",SUM((((N6/100)*$AJ$22)*$AH$22))+(((((N6/100)*$AJ$22)*$AN$22)*$AH$22)*Calculator!$G$6)-((((N6/100)*$AJ$22)*$AN$22)*$AH$22)+((((N6/100)*$AJ$23)*$AH$23)),IF(Calculator!$O$6="SINGLEBAND C",SUM((((N6/100)*$AJ$22)*$AH$22))+(((((N6/100)*$AJ$22)*$AN$22)*$AH$22)*Calculator!$G$7)-((((N6/100)*$AJ$22)*$AN$22)*$AH$22)+((((N6/100)*$AJ$23)*$AH$23)),IF(Calculator!$O$6="SINGLEBAND D",SUM((((N6/100)*$AJ$22)*$AH$22))+(((((N6/100)*$AJ$22)*$AN$22)*$AH$22)*Calculator!$G$8)-((((N6/100)*$AJ$22)*$AN$22)*$AH$22)+((((N6/100)*$AJ$23)*$AH$23)),IF(Calculator!$O$6="SINGLEURBANE",SUM((((N6/100)*$AJ$22)*$AH$22))+(((((N6/100)*$AJ$22)*$AN$22)*$AH$22)*Calculator!$G$9)-((((N6/100)*$AJ$22)*$AN$22)*$AH$22)+((((N6/100)*$AJ$23)*$AH$23)),IF(Calculator!$O$6="SINGLESILVERANOD",SUM((((N6/100)*$AJ$22)*$AH$22))+(((((N6/100)*$AJ$22)*$AN$22)*$AH$22)*Calculator!$G$10)-((((N6/100)*$AJ$22)*$AN$22)*$AH$22)+((((N6/100)*$AJ$23)*$AH$23)),IF(Calculator!$O$6="SINGLEANOD",SUM((((N6/100)*$AJ$22)*$AH$22))+(((((N6/100)*$AJ$22)*$AN$22)*$AH$22)*Calculator!$G$11)-((((N6/100)*$AJ$22)*$AN$22)*$AH$22)+((((N6/100)*$AJ$23)*$AH$23)),IF(Calculator!$O$6="DUALBASE",SUM((((N6/100)*$AJ$22)*$AH$22))+(((((N6/100)*$AJ$22)*$AN$22)*$AH$22)*Calculator!$G$12)-((((N6/100)*$AJ$22)*$AN$22)*$AH$22)+((((N6/100)*$AJ$23)*$AH$23)),IF(Calculator!$O$6="DUALELEMENTS",SUM((((N6/100)*$AJ$22)*$AH$22))+(((((N6/100)*$AJ$22)*$AN$22)*$AH$22)*Calculator!$G$13)-((((N6/100)*$AJ$22)*$AN$22)*$AH$22)+((((N6/100)*$AJ$23)*$AH$23)),IF(Calculator!$O$6="DUALSPECTRUM",SUM((((N6/100)*$AJ$22)*$AH$22))+(((((N6/100)*$AJ$22)*$AN$22)*$AH$22)*Calculator!$G$15)-((((N6/100)*$AJ$22)*$AN$22)*$AH$22)+((((N6/100)*$AJ$23)*$AH$23)),IF(Calculator!$O$6="DUALHOMESTEAD",SUM((((N6/100)*$AJ$22)*$AH$22))+(((((N6/100)*$AJ$22)*$AN$22)*$AH$22)*Calculator!$G$14)-((((N6/100)*$AJ$22)*$AN$22)*$AH$22)+((((N6/100)*$AJ$23)*$AH$23)),IF(Calculator!$O$6="DUALBAND A",SUM((((N6/100)*$AJ$22)*$AH$22))+(((((N6/100)*$AJ$22)*$AN$22)*$AH$22)*Calculator!$G$16)-((((N6/100)*$AJ$22)*$AN$22)*$AH$22)+((((N6/100)*$AJ$23)*$AH$23)),IF(Calculator!$O$6="DUALBAND B",SUM((((N6/100)*$AJ$22)*$AH$22))+(((((N6/100)*$AJ$22)*$AN$22)*$AH$22)*Calculator!$G$17)-((((N6/100)*$AJ$22)*$AN$22)*$AH$22)+((((N6/100)*$AJ$23)*$AH$23)),IF(Calculator!$O$6="DUALBAND C",SUM((((N6/100)*$AJ$22)*$AH$22))+(((((N6/100)*$AJ$22)*$AN$22)*$AH$22)*Calculator!$G$18)-((((N6/100)*$AJ$22)*$AN$22)*$AH$22)+((((N6/100)*$AJ$23)*$AH$23)),IF(Calculator!$O$6="DUALBAND D",SUM((((N6/100)*$AJ$22)*$AH$22))+(((((N6/100)*$AJ$22)*$AN$22)*$AH$22)*Calculator!$G$19)-((((N6/100)*$AJ$22)*$AN$22)*$AH$22)+((((N6/100)*$AJ$23)*$AH$23)),IF(Calculator!$O$6="DUALURBANE",SUM((((N6/100)*$AJ$22)*$AH$22))+(((((N6/100)*$AJ$22)*$AN$22)*$AH$22)*Calculator!$G$20)-((((N6/100)*$AJ$22)*$AN$22)*$AH$22)+((((N6/100)*$AJ$23)*$AH$23)),IF(Calculator!$O$6="DUALSILVERANOD",SUM((((N6/100)*$AJ$22)*$AH$22))+(((((N6/100)*$AJ$22)*$AN$22)*$AH$22)*Calculator!$G$21)-((((N6/100)*$AJ$22)*$AN$22)*$AH$22)+((((N6/100)*$AJ$23)*$AH$23)),IF(Calculator!$O$6="DUALANOD",SUM((((N6/100)*$AJ$22)*$AH$22))+(((((N6/100)*$AJ$22)*$AN$22)*$AH$22)*Calculator!$G$22)-((((N6/100)*$AJ$22)*$AN$22)*$AH$22)+((((N6/100)*$AJ$23)*$AH$23))))))))))))))))))))))))</f>
        <v>1145.8809476318356</v>
      </c>
    </row>
    <row r="7" spans="1:40">
      <c r="A7" s="8" t="s">
        <v>1391</v>
      </c>
      <c r="B7" s="2">
        <v>2668.1776306152342</v>
      </c>
      <c r="C7" s="2">
        <v>2680.2683520507812</v>
      </c>
      <c r="D7" s="2">
        <v>2692.3588183593747</v>
      </c>
      <c r="E7" s="2">
        <v>2704.4495397949217</v>
      </c>
      <c r="F7" s="2">
        <v>2716.5402612304688</v>
      </c>
      <c r="G7" s="2">
        <v>2728.6411877441406</v>
      </c>
      <c r="H7" s="2">
        <v>2740.7319091796871</v>
      </c>
      <c r="I7" s="2">
        <v>2752.8226306152342</v>
      </c>
      <c r="J7" s="2">
        <v>2764.9133520507812</v>
      </c>
      <c r="K7" s="2">
        <v>2777.0038183593747</v>
      </c>
      <c r="L7" s="2">
        <v>2789.0945397949217</v>
      </c>
      <c r="M7" s="2">
        <v>2801.1852612304688</v>
      </c>
      <c r="N7" s="2">
        <v>2813.2861877441405</v>
      </c>
      <c r="P7" s="8">
        <v>2100</v>
      </c>
      <c r="Q7" s="2">
        <f>IF(Calculator!$O$6="SINGLEBASE",SUM((((B7/100)*$AJ$22)*$AH$22))+((((B7/100)*$AJ$23)*$AH$23)),IF(Calculator!$O$6="SINGLEELEMENTS",SUM((((B7/100)*$AJ$22)*$AH$22))+(((((B7/100)*$AJ$22)*$AN$22)*$AH$22)*Calculator!$G$2)-((((B7/100)*$AJ$22)*$AN$22)*$AH$22)+((((B7/100)*$AJ$23)*$AH$23)),IF(Calculator!$O$6="SINGLESPECTRUM",SUM((((B7/100)*$AJ$22)*$AH$22))+(((((B7/100)*$AJ$22)*$AN$22)*$AH$22)*Calculator!$G$4)-((((B7/100)*$AJ$22)*$AN$22)*$AH$22)+((((B7/100)*$AJ$23)*$AH$23)),IF(Calculator!$O$6="SINGLEHOMESTEAD",SUM((((B7/100)*$AJ$22)*$AH$22))+(((((B7/100)*$AJ$22)*$AN$22)*$AH$22)*Calculator!$G$3)-((((B7/100)*$AJ$22)*$AN$22)*$AH$22)+((((B7/100)*$AJ$23)*$AH$23)),IF(Calculator!$O$6="SINGLEBAND A",SUM((((B7/100)*$AJ$22)*$AH$22))+(((((B7/100)*$AJ$22)*$AN$22)*$AH$22)*Calculator!$G$5)-((((B7/100)*$AJ$22)*$AN$22)*$AH$22)+((((B7/100)*$AJ$23)*$AH$23)),IF(Calculator!$O$6="SINGLEBAND B",SUM((((B7/100)*$AJ$22)*$AH$22))+(((((B7/100)*$AJ$22)*$AN$22)*$AH$22)*Calculator!$G$6)-((((B7/100)*$AJ$22)*$AN$22)*$AH$22)+((((B7/100)*$AJ$23)*$AH$23)),IF(Calculator!$O$6="SINGLEBAND C",SUM((((B7/100)*$AJ$22)*$AH$22))+(((((B7/100)*$AJ$22)*$AN$22)*$AH$22)*Calculator!$G$7)-((((B7/100)*$AJ$22)*$AN$22)*$AH$22)+((((B7/100)*$AJ$23)*$AH$23)),IF(Calculator!$O$6="SINGLEBAND D",SUM((((B7/100)*$AJ$22)*$AH$22))+(((((B7/100)*$AJ$22)*$AN$22)*$AH$22)*Calculator!$G$8)-((((B7/100)*$AJ$22)*$AN$22)*$AH$22)+((((B7/100)*$AJ$23)*$AH$23)),IF(Calculator!$O$6="SINGLEURBANE",SUM((((B7/100)*$AJ$22)*$AH$22))+(((((B7/100)*$AJ$22)*$AN$22)*$AH$22)*Calculator!$G$9)-((((B7/100)*$AJ$22)*$AN$22)*$AH$22)+((((B7/100)*$AJ$23)*$AH$23)),IF(Calculator!$O$6="SINGLESILVERANOD",SUM((((B7/100)*$AJ$22)*$AH$22))+(((((B7/100)*$AJ$22)*$AN$22)*$AH$22)*Calculator!$G$10)-((((B7/100)*$AJ$22)*$AN$22)*$AH$22)+((((B7/100)*$AJ$23)*$AH$23)),IF(Calculator!$O$6="SINGLEANOD",SUM((((B7/100)*$AJ$22)*$AH$22))+(((((B7/100)*$AJ$22)*$AN$22)*$AH$22)*Calculator!$G$11)-((((B7/100)*$AJ$22)*$AN$22)*$AH$22)+((((B7/100)*$AJ$23)*$AH$23)),IF(Calculator!$O$6="DUALBASE",SUM((((B7/100)*$AJ$22)*$AH$22))+(((((B7/100)*$AJ$22)*$AN$22)*$AH$22)*Calculator!$G$12)-((((B7/100)*$AJ$22)*$AN$22)*$AH$22)+((((B7/100)*$AJ$23)*$AH$23)),IF(Calculator!$O$6="DUALELEMENTS",SUM((((B7/100)*$AJ$22)*$AH$22))+(((((B7/100)*$AJ$22)*$AN$22)*$AH$22)*Calculator!$G$13)-((((B7/100)*$AJ$22)*$AN$22)*$AH$22)+((((B7/100)*$AJ$23)*$AH$23)),IF(Calculator!$O$6="DUALSPECTRUM",SUM((((B7/100)*$AJ$22)*$AH$22))+(((((B7/100)*$AJ$22)*$AN$22)*$AH$22)*Calculator!$G$15)-((((B7/100)*$AJ$22)*$AN$22)*$AH$22)+((((B7/100)*$AJ$23)*$AH$23)),IF(Calculator!$O$6="DUALHOMESTEAD",SUM((((B7/100)*$AJ$22)*$AH$22))+(((((B7/100)*$AJ$22)*$AN$22)*$AH$22)*Calculator!$G$14)-((((B7/100)*$AJ$22)*$AN$22)*$AH$22)+((((B7/100)*$AJ$23)*$AH$23)),IF(Calculator!$O$6="DUALBAND A",SUM((((B7/100)*$AJ$22)*$AH$22))+(((((B7/100)*$AJ$22)*$AN$22)*$AH$22)*Calculator!$G$16)-((((B7/100)*$AJ$22)*$AN$22)*$AH$22)+((((B7/100)*$AJ$23)*$AH$23)),IF(Calculator!$O$6="DUALBAND B",SUM((((B7/100)*$AJ$22)*$AH$22))+(((((B7/100)*$AJ$22)*$AN$22)*$AH$22)*Calculator!$G$17)-((((B7/100)*$AJ$22)*$AN$22)*$AH$22)+((((B7/100)*$AJ$23)*$AH$23)),IF(Calculator!$O$6="DUALBAND C",SUM((((B7/100)*$AJ$22)*$AH$22))+(((((B7/100)*$AJ$22)*$AN$22)*$AH$22)*Calculator!$G$18)-((((B7/100)*$AJ$22)*$AN$22)*$AH$22)+((((B7/100)*$AJ$23)*$AH$23)),IF(Calculator!$O$6="DUALBAND D",SUM((((B7/100)*$AJ$22)*$AH$22))+(((((B7/100)*$AJ$22)*$AN$22)*$AH$22)*Calculator!$G$19)-((((B7/100)*$AJ$22)*$AN$22)*$AH$22)+((((B7/100)*$AJ$23)*$AH$23)),IF(Calculator!$O$6="DUALURBANE",SUM((((B7/100)*$AJ$22)*$AH$22))+(((((B7/100)*$AJ$22)*$AN$22)*$AH$22)*Calculator!$G$20)-((((B7/100)*$AJ$22)*$AN$22)*$AH$22)+((((B7/100)*$AJ$23)*$AH$23)),IF(Calculator!$O$6="DUALSILVERANOD",SUM((((B7/100)*$AJ$22)*$AH$22))+(((((B7/100)*$AJ$22)*$AN$22)*$AH$22)*Calculator!$G$21)-((((B7/100)*$AJ$22)*$AN$22)*$AH$22)+((((B7/100)*$AJ$23)*$AH$23)),IF(Calculator!$O$6="DUALANOD",SUM((((B7/100)*$AJ$22)*$AH$22))+(((((B7/100)*$AJ$22)*$AN$22)*$AH$22)*Calculator!$G$22)-((((B7/100)*$AJ$22)*$AN$22)*$AH$22)+((((B7/100)*$AJ$23)*$AH$23))))))))))))))))))))))))</f>
        <v>1093.9528285522458</v>
      </c>
      <c r="R7" s="2">
        <f>IF(Calculator!$O$6="SINGLEBASE",SUM((((C7/100)*$AJ$22)*$AH$22))+((((C7/100)*$AJ$23)*$AH$23)),IF(Calculator!$O$6="SINGLEELEMENTS",SUM((((C7/100)*$AJ$22)*$AH$22))+(((((C7/100)*$AJ$22)*$AN$22)*$AH$22)*Calculator!$G$2)-((((C7/100)*$AJ$22)*$AN$22)*$AH$22)+((((C7/100)*$AJ$23)*$AH$23)),IF(Calculator!$O$6="SINGLESPECTRUM",SUM((((C7/100)*$AJ$22)*$AH$22))+(((((C7/100)*$AJ$22)*$AN$22)*$AH$22)*Calculator!$G$4)-((((C7/100)*$AJ$22)*$AN$22)*$AH$22)+((((C7/100)*$AJ$23)*$AH$23)),IF(Calculator!$O$6="SINGLEHOMESTEAD",SUM((((C7/100)*$AJ$22)*$AH$22))+(((((C7/100)*$AJ$22)*$AN$22)*$AH$22)*Calculator!$G$3)-((((C7/100)*$AJ$22)*$AN$22)*$AH$22)+((((C7/100)*$AJ$23)*$AH$23)),IF(Calculator!$O$6="SINGLEBAND A",SUM((((C7/100)*$AJ$22)*$AH$22))+(((((C7/100)*$AJ$22)*$AN$22)*$AH$22)*Calculator!$G$5)-((((C7/100)*$AJ$22)*$AN$22)*$AH$22)+((((C7/100)*$AJ$23)*$AH$23)),IF(Calculator!$O$6="SINGLEBAND B",SUM((((C7/100)*$AJ$22)*$AH$22))+(((((C7/100)*$AJ$22)*$AN$22)*$AH$22)*Calculator!$G$6)-((((C7/100)*$AJ$22)*$AN$22)*$AH$22)+((((C7/100)*$AJ$23)*$AH$23)),IF(Calculator!$O$6="SINGLEBAND C",SUM((((C7/100)*$AJ$22)*$AH$22))+(((((C7/100)*$AJ$22)*$AN$22)*$AH$22)*Calculator!$G$7)-((((C7/100)*$AJ$22)*$AN$22)*$AH$22)+((((C7/100)*$AJ$23)*$AH$23)),IF(Calculator!$O$6="SINGLEBAND D",SUM((((C7/100)*$AJ$22)*$AH$22))+(((((C7/100)*$AJ$22)*$AN$22)*$AH$22)*Calculator!$G$8)-((((C7/100)*$AJ$22)*$AN$22)*$AH$22)+((((C7/100)*$AJ$23)*$AH$23)),IF(Calculator!$O$6="SINGLEURBANE",SUM((((C7/100)*$AJ$22)*$AH$22))+(((((C7/100)*$AJ$22)*$AN$22)*$AH$22)*Calculator!$G$9)-((((C7/100)*$AJ$22)*$AN$22)*$AH$22)+((((C7/100)*$AJ$23)*$AH$23)),IF(Calculator!$O$6="SINGLESILVERANOD",SUM((((C7/100)*$AJ$22)*$AH$22))+(((((C7/100)*$AJ$22)*$AN$22)*$AH$22)*Calculator!$G$10)-((((C7/100)*$AJ$22)*$AN$22)*$AH$22)+((((C7/100)*$AJ$23)*$AH$23)),IF(Calculator!$O$6="SINGLEANOD",SUM((((C7/100)*$AJ$22)*$AH$22))+(((((C7/100)*$AJ$22)*$AN$22)*$AH$22)*Calculator!$G$11)-((((C7/100)*$AJ$22)*$AN$22)*$AH$22)+((((C7/100)*$AJ$23)*$AH$23)),IF(Calculator!$O$6="DUALBASE",SUM((((C7/100)*$AJ$22)*$AH$22))+(((((C7/100)*$AJ$22)*$AN$22)*$AH$22)*Calculator!$G$12)-((((C7/100)*$AJ$22)*$AN$22)*$AH$22)+((((C7/100)*$AJ$23)*$AH$23)),IF(Calculator!$O$6="DUALELEMENTS",SUM((((C7/100)*$AJ$22)*$AH$22))+(((((C7/100)*$AJ$22)*$AN$22)*$AH$22)*Calculator!$G$13)-((((C7/100)*$AJ$22)*$AN$22)*$AH$22)+((((C7/100)*$AJ$23)*$AH$23)),IF(Calculator!$O$6="DUALSPECTRUM",SUM((((C7/100)*$AJ$22)*$AH$22))+(((((C7/100)*$AJ$22)*$AN$22)*$AH$22)*Calculator!$G$15)-((((C7/100)*$AJ$22)*$AN$22)*$AH$22)+((((C7/100)*$AJ$23)*$AH$23)),IF(Calculator!$O$6="DUALHOMESTEAD",SUM((((C7/100)*$AJ$22)*$AH$22))+(((((C7/100)*$AJ$22)*$AN$22)*$AH$22)*Calculator!$G$14)-((((C7/100)*$AJ$22)*$AN$22)*$AH$22)+((((C7/100)*$AJ$23)*$AH$23)),IF(Calculator!$O$6="DUALBAND A",SUM((((C7/100)*$AJ$22)*$AH$22))+(((((C7/100)*$AJ$22)*$AN$22)*$AH$22)*Calculator!$G$16)-((((C7/100)*$AJ$22)*$AN$22)*$AH$22)+((((C7/100)*$AJ$23)*$AH$23)),IF(Calculator!$O$6="DUALBAND B",SUM((((C7/100)*$AJ$22)*$AH$22))+(((((C7/100)*$AJ$22)*$AN$22)*$AH$22)*Calculator!$G$17)-((((C7/100)*$AJ$22)*$AN$22)*$AH$22)+((((C7/100)*$AJ$23)*$AH$23)),IF(Calculator!$O$6="DUALBAND C",SUM((((C7/100)*$AJ$22)*$AH$22))+(((((C7/100)*$AJ$22)*$AN$22)*$AH$22)*Calculator!$G$18)-((((C7/100)*$AJ$22)*$AN$22)*$AH$22)+((((C7/100)*$AJ$23)*$AH$23)),IF(Calculator!$O$6="DUALBAND D",SUM((((C7/100)*$AJ$22)*$AH$22))+(((((C7/100)*$AJ$22)*$AN$22)*$AH$22)*Calculator!$G$19)-((((C7/100)*$AJ$22)*$AN$22)*$AH$22)+((((C7/100)*$AJ$23)*$AH$23)),IF(Calculator!$O$6="DUALURBANE",SUM((((C7/100)*$AJ$22)*$AH$22))+(((((C7/100)*$AJ$22)*$AN$22)*$AH$22)*Calculator!$G$20)-((((C7/100)*$AJ$22)*$AN$22)*$AH$22)+((((C7/100)*$AJ$23)*$AH$23)),IF(Calculator!$O$6="DUALSILVERANOD",SUM((((C7/100)*$AJ$22)*$AH$22))+(((((C7/100)*$AJ$22)*$AN$22)*$AH$22)*Calculator!$G$21)-((((C7/100)*$AJ$22)*$AN$22)*$AH$22)+((((C7/100)*$AJ$23)*$AH$23)),IF(Calculator!$O$6="DUALANOD",SUM((((C7/100)*$AJ$22)*$AH$22))+(((((C7/100)*$AJ$22)*$AN$22)*$AH$22)*Calculator!$G$22)-((((C7/100)*$AJ$22)*$AN$22)*$AH$22)+((((C7/100)*$AJ$23)*$AH$23))))))))))))))))))))))))</f>
        <v>1098.9100243408202</v>
      </c>
      <c r="S7" s="2">
        <f>IF(Calculator!$O$6="SINGLEBASE",SUM((((D7/100)*$AJ$22)*$AH$22))+((((D7/100)*$AJ$23)*$AH$23)),IF(Calculator!$O$6="SINGLEELEMENTS",SUM((((D7/100)*$AJ$22)*$AH$22))+(((((D7/100)*$AJ$22)*$AN$22)*$AH$22)*Calculator!$G$2)-((((D7/100)*$AJ$22)*$AN$22)*$AH$22)+((((D7/100)*$AJ$23)*$AH$23)),IF(Calculator!$O$6="SINGLESPECTRUM",SUM((((D7/100)*$AJ$22)*$AH$22))+(((((D7/100)*$AJ$22)*$AN$22)*$AH$22)*Calculator!$G$4)-((((D7/100)*$AJ$22)*$AN$22)*$AH$22)+((((D7/100)*$AJ$23)*$AH$23)),IF(Calculator!$O$6="SINGLEHOMESTEAD",SUM((((D7/100)*$AJ$22)*$AH$22))+(((((D7/100)*$AJ$22)*$AN$22)*$AH$22)*Calculator!$G$3)-((((D7/100)*$AJ$22)*$AN$22)*$AH$22)+((((D7/100)*$AJ$23)*$AH$23)),IF(Calculator!$O$6="SINGLEBAND A",SUM((((D7/100)*$AJ$22)*$AH$22))+(((((D7/100)*$AJ$22)*$AN$22)*$AH$22)*Calculator!$G$5)-((((D7/100)*$AJ$22)*$AN$22)*$AH$22)+((((D7/100)*$AJ$23)*$AH$23)),IF(Calculator!$O$6="SINGLEBAND B",SUM((((D7/100)*$AJ$22)*$AH$22))+(((((D7/100)*$AJ$22)*$AN$22)*$AH$22)*Calculator!$G$6)-((((D7/100)*$AJ$22)*$AN$22)*$AH$22)+((((D7/100)*$AJ$23)*$AH$23)),IF(Calculator!$O$6="SINGLEBAND C",SUM((((D7/100)*$AJ$22)*$AH$22))+(((((D7/100)*$AJ$22)*$AN$22)*$AH$22)*Calculator!$G$7)-((((D7/100)*$AJ$22)*$AN$22)*$AH$22)+((((D7/100)*$AJ$23)*$AH$23)),IF(Calculator!$O$6="SINGLEBAND D",SUM((((D7/100)*$AJ$22)*$AH$22))+(((((D7/100)*$AJ$22)*$AN$22)*$AH$22)*Calculator!$G$8)-((((D7/100)*$AJ$22)*$AN$22)*$AH$22)+((((D7/100)*$AJ$23)*$AH$23)),IF(Calculator!$O$6="SINGLEURBANE",SUM((((D7/100)*$AJ$22)*$AH$22))+(((((D7/100)*$AJ$22)*$AN$22)*$AH$22)*Calculator!$G$9)-((((D7/100)*$AJ$22)*$AN$22)*$AH$22)+((((D7/100)*$AJ$23)*$AH$23)),IF(Calculator!$O$6="SINGLESILVERANOD",SUM((((D7/100)*$AJ$22)*$AH$22))+(((((D7/100)*$AJ$22)*$AN$22)*$AH$22)*Calculator!$G$10)-((((D7/100)*$AJ$22)*$AN$22)*$AH$22)+((((D7/100)*$AJ$23)*$AH$23)),IF(Calculator!$O$6="SINGLEANOD",SUM((((D7/100)*$AJ$22)*$AH$22))+(((((D7/100)*$AJ$22)*$AN$22)*$AH$22)*Calculator!$G$11)-((((D7/100)*$AJ$22)*$AN$22)*$AH$22)+((((D7/100)*$AJ$23)*$AH$23)),IF(Calculator!$O$6="DUALBASE",SUM((((D7/100)*$AJ$22)*$AH$22))+(((((D7/100)*$AJ$22)*$AN$22)*$AH$22)*Calculator!$G$12)-((((D7/100)*$AJ$22)*$AN$22)*$AH$22)+((((D7/100)*$AJ$23)*$AH$23)),IF(Calculator!$O$6="DUALELEMENTS",SUM((((D7/100)*$AJ$22)*$AH$22))+(((((D7/100)*$AJ$22)*$AN$22)*$AH$22)*Calculator!$G$13)-((((D7/100)*$AJ$22)*$AN$22)*$AH$22)+((((D7/100)*$AJ$23)*$AH$23)),IF(Calculator!$O$6="DUALSPECTRUM",SUM((((D7/100)*$AJ$22)*$AH$22))+(((((D7/100)*$AJ$22)*$AN$22)*$AH$22)*Calculator!$G$15)-((((D7/100)*$AJ$22)*$AN$22)*$AH$22)+((((D7/100)*$AJ$23)*$AH$23)),IF(Calculator!$O$6="DUALHOMESTEAD",SUM((((D7/100)*$AJ$22)*$AH$22))+(((((D7/100)*$AJ$22)*$AN$22)*$AH$22)*Calculator!$G$14)-((((D7/100)*$AJ$22)*$AN$22)*$AH$22)+((((D7/100)*$AJ$23)*$AH$23)),IF(Calculator!$O$6="DUALBAND A",SUM((((D7/100)*$AJ$22)*$AH$22))+(((((D7/100)*$AJ$22)*$AN$22)*$AH$22)*Calculator!$G$16)-((((D7/100)*$AJ$22)*$AN$22)*$AH$22)+((((D7/100)*$AJ$23)*$AH$23)),IF(Calculator!$O$6="DUALBAND B",SUM((((D7/100)*$AJ$22)*$AH$22))+(((((D7/100)*$AJ$22)*$AN$22)*$AH$22)*Calculator!$G$17)-((((D7/100)*$AJ$22)*$AN$22)*$AH$22)+((((D7/100)*$AJ$23)*$AH$23)),IF(Calculator!$O$6="DUALBAND C",SUM((((D7/100)*$AJ$22)*$AH$22))+(((((D7/100)*$AJ$22)*$AN$22)*$AH$22)*Calculator!$G$18)-((((D7/100)*$AJ$22)*$AN$22)*$AH$22)+((((D7/100)*$AJ$23)*$AH$23)),IF(Calculator!$O$6="DUALBAND D",SUM((((D7/100)*$AJ$22)*$AH$22))+(((((D7/100)*$AJ$22)*$AN$22)*$AH$22)*Calculator!$G$19)-((((D7/100)*$AJ$22)*$AN$22)*$AH$22)+((((D7/100)*$AJ$23)*$AH$23)),IF(Calculator!$O$6="DUALURBANE",SUM((((D7/100)*$AJ$22)*$AH$22))+(((((D7/100)*$AJ$22)*$AN$22)*$AH$22)*Calculator!$G$20)-((((D7/100)*$AJ$22)*$AN$22)*$AH$22)+((((D7/100)*$AJ$23)*$AH$23)),IF(Calculator!$O$6="DUALSILVERANOD",SUM((((D7/100)*$AJ$22)*$AH$22))+(((((D7/100)*$AJ$22)*$AN$22)*$AH$22)*Calculator!$G$21)-((((D7/100)*$AJ$22)*$AN$22)*$AH$22)+((((D7/100)*$AJ$23)*$AH$23)),IF(Calculator!$O$6="DUALANOD",SUM((((D7/100)*$AJ$22)*$AH$22))+(((((D7/100)*$AJ$22)*$AN$22)*$AH$22)*Calculator!$G$22)-((((D7/100)*$AJ$22)*$AN$22)*$AH$22)+((((D7/100)*$AJ$23)*$AH$23))))))))))))))))))))))))</f>
        <v>1103.8671155273432</v>
      </c>
      <c r="T7" s="2">
        <f>IF(Calculator!$O$6="SINGLEBASE",SUM((((E7/100)*$AJ$22)*$AH$22))+((((E7/100)*$AJ$23)*$AH$23)),IF(Calculator!$O$6="SINGLEELEMENTS",SUM((((E7/100)*$AJ$22)*$AH$22))+(((((E7/100)*$AJ$22)*$AN$22)*$AH$22)*Calculator!$G$2)-((((E7/100)*$AJ$22)*$AN$22)*$AH$22)+((((E7/100)*$AJ$23)*$AH$23)),IF(Calculator!$O$6="SINGLESPECTRUM",SUM((((E7/100)*$AJ$22)*$AH$22))+(((((E7/100)*$AJ$22)*$AN$22)*$AH$22)*Calculator!$G$4)-((((E7/100)*$AJ$22)*$AN$22)*$AH$22)+((((E7/100)*$AJ$23)*$AH$23)),IF(Calculator!$O$6="SINGLEHOMESTEAD",SUM((((E7/100)*$AJ$22)*$AH$22))+(((((E7/100)*$AJ$22)*$AN$22)*$AH$22)*Calculator!$G$3)-((((E7/100)*$AJ$22)*$AN$22)*$AH$22)+((((E7/100)*$AJ$23)*$AH$23)),IF(Calculator!$O$6="SINGLEBAND A",SUM((((E7/100)*$AJ$22)*$AH$22))+(((((E7/100)*$AJ$22)*$AN$22)*$AH$22)*Calculator!$G$5)-((((E7/100)*$AJ$22)*$AN$22)*$AH$22)+((((E7/100)*$AJ$23)*$AH$23)),IF(Calculator!$O$6="SINGLEBAND B",SUM((((E7/100)*$AJ$22)*$AH$22))+(((((E7/100)*$AJ$22)*$AN$22)*$AH$22)*Calculator!$G$6)-((((E7/100)*$AJ$22)*$AN$22)*$AH$22)+((((E7/100)*$AJ$23)*$AH$23)),IF(Calculator!$O$6="SINGLEBAND C",SUM((((E7/100)*$AJ$22)*$AH$22))+(((((E7/100)*$AJ$22)*$AN$22)*$AH$22)*Calculator!$G$7)-((((E7/100)*$AJ$22)*$AN$22)*$AH$22)+((((E7/100)*$AJ$23)*$AH$23)),IF(Calculator!$O$6="SINGLEBAND D",SUM((((E7/100)*$AJ$22)*$AH$22))+(((((E7/100)*$AJ$22)*$AN$22)*$AH$22)*Calculator!$G$8)-((((E7/100)*$AJ$22)*$AN$22)*$AH$22)+((((E7/100)*$AJ$23)*$AH$23)),IF(Calculator!$O$6="SINGLEURBANE",SUM((((E7/100)*$AJ$22)*$AH$22))+(((((E7/100)*$AJ$22)*$AN$22)*$AH$22)*Calculator!$G$9)-((((E7/100)*$AJ$22)*$AN$22)*$AH$22)+((((E7/100)*$AJ$23)*$AH$23)),IF(Calculator!$O$6="SINGLESILVERANOD",SUM((((E7/100)*$AJ$22)*$AH$22))+(((((E7/100)*$AJ$22)*$AN$22)*$AH$22)*Calculator!$G$10)-((((E7/100)*$AJ$22)*$AN$22)*$AH$22)+((((E7/100)*$AJ$23)*$AH$23)),IF(Calculator!$O$6="SINGLEANOD",SUM((((E7/100)*$AJ$22)*$AH$22))+(((((E7/100)*$AJ$22)*$AN$22)*$AH$22)*Calculator!$G$11)-((((E7/100)*$AJ$22)*$AN$22)*$AH$22)+((((E7/100)*$AJ$23)*$AH$23)),IF(Calculator!$O$6="DUALBASE",SUM((((E7/100)*$AJ$22)*$AH$22))+(((((E7/100)*$AJ$22)*$AN$22)*$AH$22)*Calculator!$G$12)-((((E7/100)*$AJ$22)*$AN$22)*$AH$22)+((((E7/100)*$AJ$23)*$AH$23)),IF(Calculator!$O$6="DUALELEMENTS",SUM((((E7/100)*$AJ$22)*$AH$22))+(((((E7/100)*$AJ$22)*$AN$22)*$AH$22)*Calculator!$G$13)-((((E7/100)*$AJ$22)*$AN$22)*$AH$22)+((((E7/100)*$AJ$23)*$AH$23)),IF(Calculator!$O$6="DUALSPECTRUM",SUM((((E7/100)*$AJ$22)*$AH$22))+(((((E7/100)*$AJ$22)*$AN$22)*$AH$22)*Calculator!$G$15)-((((E7/100)*$AJ$22)*$AN$22)*$AH$22)+((((E7/100)*$AJ$23)*$AH$23)),IF(Calculator!$O$6="DUALHOMESTEAD",SUM((((E7/100)*$AJ$22)*$AH$22))+(((((E7/100)*$AJ$22)*$AN$22)*$AH$22)*Calculator!$G$14)-((((E7/100)*$AJ$22)*$AN$22)*$AH$22)+((((E7/100)*$AJ$23)*$AH$23)),IF(Calculator!$O$6="DUALBAND A",SUM((((E7/100)*$AJ$22)*$AH$22))+(((((E7/100)*$AJ$22)*$AN$22)*$AH$22)*Calculator!$G$16)-((((E7/100)*$AJ$22)*$AN$22)*$AH$22)+((((E7/100)*$AJ$23)*$AH$23)),IF(Calculator!$O$6="DUALBAND B",SUM((((E7/100)*$AJ$22)*$AH$22))+(((((E7/100)*$AJ$22)*$AN$22)*$AH$22)*Calculator!$G$17)-((((E7/100)*$AJ$22)*$AN$22)*$AH$22)+((((E7/100)*$AJ$23)*$AH$23)),IF(Calculator!$O$6="DUALBAND C",SUM((((E7/100)*$AJ$22)*$AH$22))+(((((E7/100)*$AJ$22)*$AN$22)*$AH$22)*Calculator!$G$18)-((((E7/100)*$AJ$22)*$AN$22)*$AH$22)+((((E7/100)*$AJ$23)*$AH$23)),IF(Calculator!$O$6="DUALBAND D",SUM((((E7/100)*$AJ$22)*$AH$22))+(((((E7/100)*$AJ$22)*$AN$22)*$AH$22)*Calculator!$G$19)-((((E7/100)*$AJ$22)*$AN$22)*$AH$22)+((((E7/100)*$AJ$23)*$AH$23)),IF(Calculator!$O$6="DUALURBANE",SUM((((E7/100)*$AJ$22)*$AH$22))+(((((E7/100)*$AJ$22)*$AN$22)*$AH$22)*Calculator!$G$20)-((((E7/100)*$AJ$22)*$AN$22)*$AH$22)+((((E7/100)*$AJ$23)*$AH$23)),IF(Calculator!$O$6="DUALSILVERANOD",SUM((((E7/100)*$AJ$22)*$AH$22))+(((((E7/100)*$AJ$22)*$AN$22)*$AH$22)*Calculator!$G$21)-((((E7/100)*$AJ$22)*$AN$22)*$AH$22)+((((E7/100)*$AJ$23)*$AH$23)),IF(Calculator!$O$6="DUALANOD",SUM((((E7/100)*$AJ$22)*$AH$22))+(((((E7/100)*$AJ$22)*$AN$22)*$AH$22)*Calculator!$G$22)-((((E7/100)*$AJ$22)*$AN$22)*$AH$22)+((((E7/100)*$AJ$23)*$AH$23))))))))))))))))))))))))</f>
        <v>1108.8243113159176</v>
      </c>
      <c r="U7" s="2">
        <f>IF(Calculator!$O$6="SINGLEBASE",SUM((((F7/100)*$AJ$22)*$AH$22))+((((F7/100)*$AJ$23)*$AH$23)),IF(Calculator!$O$6="SINGLEELEMENTS",SUM((((F7/100)*$AJ$22)*$AH$22))+(((((F7/100)*$AJ$22)*$AN$22)*$AH$22)*Calculator!$G$2)-((((F7/100)*$AJ$22)*$AN$22)*$AH$22)+((((F7/100)*$AJ$23)*$AH$23)),IF(Calculator!$O$6="SINGLESPECTRUM",SUM((((F7/100)*$AJ$22)*$AH$22))+(((((F7/100)*$AJ$22)*$AN$22)*$AH$22)*Calculator!$G$4)-((((F7/100)*$AJ$22)*$AN$22)*$AH$22)+((((F7/100)*$AJ$23)*$AH$23)),IF(Calculator!$O$6="SINGLEHOMESTEAD",SUM((((F7/100)*$AJ$22)*$AH$22))+(((((F7/100)*$AJ$22)*$AN$22)*$AH$22)*Calculator!$G$3)-((((F7/100)*$AJ$22)*$AN$22)*$AH$22)+((((F7/100)*$AJ$23)*$AH$23)),IF(Calculator!$O$6="SINGLEBAND A",SUM((((F7/100)*$AJ$22)*$AH$22))+(((((F7/100)*$AJ$22)*$AN$22)*$AH$22)*Calculator!$G$5)-((((F7/100)*$AJ$22)*$AN$22)*$AH$22)+((((F7/100)*$AJ$23)*$AH$23)),IF(Calculator!$O$6="SINGLEBAND B",SUM((((F7/100)*$AJ$22)*$AH$22))+(((((F7/100)*$AJ$22)*$AN$22)*$AH$22)*Calculator!$G$6)-((((F7/100)*$AJ$22)*$AN$22)*$AH$22)+((((F7/100)*$AJ$23)*$AH$23)),IF(Calculator!$O$6="SINGLEBAND C",SUM((((F7/100)*$AJ$22)*$AH$22))+(((((F7/100)*$AJ$22)*$AN$22)*$AH$22)*Calculator!$G$7)-((((F7/100)*$AJ$22)*$AN$22)*$AH$22)+((((F7/100)*$AJ$23)*$AH$23)),IF(Calculator!$O$6="SINGLEBAND D",SUM((((F7/100)*$AJ$22)*$AH$22))+(((((F7/100)*$AJ$22)*$AN$22)*$AH$22)*Calculator!$G$8)-((((F7/100)*$AJ$22)*$AN$22)*$AH$22)+((((F7/100)*$AJ$23)*$AH$23)),IF(Calculator!$O$6="SINGLEURBANE",SUM((((F7/100)*$AJ$22)*$AH$22))+(((((F7/100)*$AJ$22)*$AN$22)*$AH$22)*Calculator!$G$9)-((((F7/100)*$AJ$22)*$AN$22)*$AH$22)+((((F7/100)*$AJ$23)*$AH$23)),IF(Calculator!$O$6="SINGLESILVERANOD",SUM((((F7/100)*$AJ$22)*$AH$22))+(((((F7/100)*$AJ$22)*$AN$22)*$AH$22)*Calculator!$G$10)-((((F7/100)*$AJ$22)*$AN$22)*$AH$22)+((((F7/100)*$AJ$23)*$AH$23)),IF(Calculator!$O$6="SINGLEANOD",SUM((((F7/100)*$AJ$22)*$AH$22))+(((((F7/100)*$AJ$22)*$AN$22)*$AH$22)*Calculator!$G$11)-((((F7/100)*$AJ$22)*$AN$22)*$AH$22)+((((F7/100)*$AJ$23)*$AH$23)),IF(Calculator!$O$6="DUALBASE",SUM((((F7/100)*$AJ$22)*$AH$22))+(((((F7/100)*$AJ$22)*$AN$22)*$AH$22)*Calculator!$G$12)-((((F7/100)*$AJ$22)*$AN$22)*$AH$22)+((((F7/100)*$AJ$23)*$AH$23)),IF(Calculator!$O$6="DUALELEMENTS",SUM((((F7/100)*$AJ$22)*$AH$22))+(((((F7/100)*$AJ$22)*$AN$22)*$AH$22)*Calculator!$G$13)-((((F7/100)*$AJ$22)*$AN$22)*$AH$22)+((((F7/100)*$AJ$23)*$AH$23)),IF(Calculator!$O$6="DUALSPECTRUM",SUM((((F7/100)*$AJ$22)*$AH$22))+(((((F7/100)*$AJ$22)*$AN$22)*$AH$22)*Calculator!$G$15)-((((F7/100)*$AJ$22)*$AN$22)*$AH$22)+((((F7/100)*$AJ$23)*$AH$23)),IF(Calculator!$O$6="DUALHOMESTEAD",SUM((((F7/100)*$AJ$22)*$AH$22))+(((((F7/100)*$AJ$22)*$AN$22)*$AH$22)*Calculator!$G$14)-((((F7/100)*$AJ$22)*$AN$22)*$AH$22)+((((F7/100)*$AJ$23)*$AH$23)),IF(Calculator!$O$6="DUALBAND A",SUM((((F7/100)*$AJ$22)*$AH$22))+(((((F7/100)*$AJ$22)*$AN$22)*$AH$22)*Calculator!$G$16)-((((F7/100)*$AJ$22)*$AN$22)*$AH$22)+((((F7/100)*$AJ$23)*$AH$23)),IF(Calculator!$O$6="DUALBAND B",SUM((((F7/100)*$AJ$22)*$AH$22))+(((((F7/100)*$AJ$22)*$AN$22)*$AH$22)*Calculator!$G$17)-((((F7/100)*$AJ$22)*$AN$22)*$AH$22)+((((F7/100)*$AJ$23)*$AH$23)),IF(Calculator!$O$6="DUALBAND C",SUM((((F7/100)*$AJ$22)*$AH$22))+(((((F7/100)*$AJ$22)*$AN$22)*$AH$22)*Calculator!$G$18)-((((F7/100)*$AJ$22)*$AN$22)*$AH$22)+((((F7/100)*$AJ$23)*$AH$23)),IF(Calculator!$O$6="DUALBAND D",SUM((((F7/100)*$AJ$22)*$AH$22))+(((((F7/100)*$AJ$22)*$AN$22)*$AH$22)*Calculator!$G$19)-((((F7/100)*$AJ$22)*$AN$22)*$AH$22)+((((F7/100)*$AJ$23)*$AH$23)),IF(Calculator!$O$6="DUALURBANE",SUM((((F7/100)*$AJ$22)*$AH$22))+(((((F7/100)*$AJ$22)*$AN$22)*$AH$22)*Calculator!$G$20)-((((F7/100)*$AJ$22)*$AN$22)*$AH$22)+((((F7/100)*$AJ$23)*$AH$23)),IF(Calculator!$O$6="DUALSILVERANOD",SUM((((F7/100)*$AJ$22)*$AH$22))+(((((F7/100)*$AJ$22)*$AN$22)*$AH$22)*Calculator!$G$21)-((((F7/100)*$AJ$22)*$AN$22)*$AH$22)+((((F7/100)*$AJ$23)*$AH$23)),IF(Calculator!$O$6="DUALANOD",SUM((((F7/100)*$AJ$22)*$AH$22))+(((((F7/100)*$AJ$22)*$AN$22)*$AH$22)*Calculator!$G$22)-((((F7/100)*$AJ$22)*$AN$22)*$AH$22)+((((F7/100)*$AJ$23)*$AH$23))))))))))))))))))))))))</f>
        <v>1113.781507104492</v>
      </c>
      <c r="V7" s="2">
        <f>IF(Calculator!$O$6="SINGLEBASE",SUM((((G7/100)*$AJ$22)*$AH$22))+((((G7/100)*$AJ$23)*$AH$23)),IF(Calculator!$O$6="SINGLEELEMENTS",SUM((((G7/100)*$AJ$22)*$AH$22))+(((((G7/100)*$AJ$22)*$AN$22)*$AH$22)*Calculator!$G$2)-((((G7/100)*$AJ$22)*$AN$22)*$AH$22)+((((G7/100)*$AJ$23)*$AH$23)),IF(Calculator!$O$6="SINGLESPECTRUM",SUM((((G7/100)*$AJ$22)*$AH$22))+(((((G7/100)*$AJ$22)*$AN$22)*$AH$22)*Calculator!$G$4)-((((G7/100)*$AJ$22)*$AN$22)*$AH$22)+((((G7/100)*$AJ$23)*$AH$23)),IF(Calculator!$O$6="SINGLEHOMESTEAD",SUM((((G7/100)*$AJ$22)*$AH$22))+(((((G7/100)*$AJ$22)*$AN$22)*$AH$22)*Calculator!$G$3)-((((G7/100)*$AJ$22)*$AN$22)*$AH$22)+((((G7/100)*$AJ$23)*$AH$23)),IF(Calculator!$O$6="SINGLEBAND A",SUM((((G7/100)*$AJ$22)*$AH$22))+(((((G7/100)*$AJ$22)*$AN$22)*$AH$22)*Calculator!$G$5)-((((G7/100)*$AJ$22)*$AN$22)*$AH$22)+((((G7/100)*$AJ$23)*$AH$23)),IF(Calculator!$O$6="SINGLEBAND B",SUM((((G7/100)*$AJ$22)*$AH$22))+(((((G7/100)*$AJ$22)*$AN$22)*$AH$22)*Calculator!$G$6)-((((G7/100)*$AJ$22)*$AN$22)*$AH$22)+((((G7/100)*$AJ$23)*$AH$23)),IF(Calculator!$O$6="SINGLEBAND C",SUM((((G7/100)*$AJ$22)*$AH$22))+(((((G7/100)*$AJ$22)*$AN$22)*$AH$22)*Calculator!$G$7)-((((G7/100)*$AJ$22)*$AN$22)*$AH$22)+((((G7/100)*$AJ$23)*$AH$23)),IF(Calculator!$O$6="SINGLEBAND D",SUM((((G7/100)*$AJ$22)*$AH$22))+(((((G7/100)*$AJ$22)*$AN$22)*$AH$22)*Calculator!$G$8)-((((G7/100)*$AJ$22)*$AN$22)*$AH$22)+((((G7/100)*$AJ$23)*$AH$23)),IF(Calculator!$O$6="SINGLEURBANE",SUM((((G7/100)*$AJ$22)*$AH$22))+(((((G7/100)*$AJ$22)*$AN$22)*$AH$22)*Calculator!$G$9)-((((G7/100)*$AJ$22)*$AN$22)*$AH$22)+((((G7/100)*$AJ$23)*$AH$23)),IF(Calculator!$O$6="SINGLESILVERANOD",SUM((((G7/100)*$AJ$22)*$AH$22))+(((((G7/100)*$AJ$22)*$AN$22)*$AH$22)*Calculator!$G$10)-((((G7/100)*$AJ$22)*$AN$22)*$AH$22)+((((G7/100)*$AJ$23)*$AH$23)),IF(Calculator!$O$6="SINGLEANOD",SUM((((G7/100)*$AJ$22)*$AH$22))+(((((G7/100)*$AJ$22)*$AN$22)*$AH$22)*Calculator!$G$11)-((((G7/100)*$AJ$22)*$AN$22)*$AH$22)+((((G7/100)*$AJ$23)*$AH$23)),IF(Calculator!$O$6="DUALBASE",SUM((((G7/100)*$AJ$22)*$AH$22))+(((((G7/100)*$AJ$22)*$AN$22)*$AH$22)*Calculator!$G$12)-((((G7/100)*$AJ$22)*$AN$22)*$AH$22)+((((G7/100)*$AJ$23)*$AH$23)),IF(Calculator!$O$6="DUALELEMENTS",SUM((((G7/100)*$AJ$22)*$AH$22))+(((((G7/100)*$AJ$22)*$AN$22)*$AH$22)*Calculator!$G$13)-((((G7/100)*$AJ$22)*$AN$22)*$AH$22)+((((G7/100)*$AJ$23)*$AH$23)),IF(Calculator!$O$6="DUALSPECTRUM",SUM((((G7/100)*$AJ$22)*$AH$22))+(((((G7/100)*$AJ$22)*$AN$22)*$AH$22)*Calculator!$G$15)-((((G7/100)*$AJ$22)*$AN$22)*$AH$22)+((((G7/100)*$AJ$23)*$AH$23)),IF(Calculator!$O$6="DUALHOMESTEAD",SUM((((G7/100)*$AJ$22)*$AH$22))+(((((G7/100)*$AJ$22)*$AN$22)*$AH$22)*Calculator!$G$14)-((((G7/100)*$AJ$22)*$AN$22)*$AH$22)+((((G7/100)*$AJ$23)*$AH$23)),IF(Calculator!$O$6="DUALBAND A",SUM((((G7/100)*$AJ$22)*$AH$22))+(((((G7/100)*$AJ$22)*$AN$22)*$AH$22)*Calculator!$G$16)-((((G7/100)*$AJ$22)*$AN$22)*$AH$22)+((((G7/100)*$AJ$23)*$AH$23)),IF(Calculator!$O$6="DUALBAND B",SUM((((G7/100)*$AJ$22)*$AH$22))+(((((G7/100)*$AJ$22)*$AN$22)*$AH$22)*Calculator!$G$17)-((((G7/100)*$AJ$22)*$AN$22)*$AH$22)+((((G7/100)*$AJ$23)*$AH$23)),IF(Calculator!$O$6="DUALBAND C",SUM((((G7/100)*$AJ$22)*$AH$22))+(((((G7/100)*$AJ$22)*$AN$22)*$AH$22)*Calculator!$G$18)-((((G7/100)*$AJ$22)*$AN$22)*$AH$22)+((((G7/100)*$AJ$23)*$AH$23)),IF(Calculator!$O$6="DUALBAND D",SUM((((G7/100)*$AJ$22)*$AH$22))+(((((G7/100)*$AJ$22)*$AN$22)*$AH$22)*Calculator!$G$19)-((((G7/100)*$AJ$22)*$AN$22)*$AH$22)+((((G7/100)*$AJ$23)*$AH$23)),IF(Calculator!$O$6="DUALURBANE",SUM((((G7/100)*$AJ$22)*$AH$22))+(((((G7/100)*$AJ$22)*$AN$22)*$AH$22)*Calculator!$G$20)-((((G7/100)*$AJ$22)*$AN$22)*$AH$22)+((((G7/100)*$AJ$23)*$AH$23)),IF(Calculator!$O$6="DUALSILVERANOD",SUM((((G7/100)*$AJ$22)*$AH$22))+(((((G7/100)*$AJ$22)*$AN$22)*$AH$22)*Calculator!$G$21)-((((G7/100)*$AJ$22)*$AN$22)*$AH$22)+((((G7/100)*$AJ$23)*$AH$23)),IF(Calculator!$O$6="DUALANOD",SUM((((G7/100)*$AJ$22)*$AH$22))+(((((G7/100)*$AJ$22)*$AN$22)*$AH$22)*Calculator!$G$22)-((((G7/100)*$AJ$22)*$AN$22)*$AH$22)+((((G7/100)*$AJ$23)*$AH$23))))))))))))))))))))))))</f>
        <v>1118.7428869750975</v>
      </c>
      <c r="W7" s="2">
        <f>IF(Calculator!$O$6="SINGLEBASE",SUM((((H7/100)*$AJ$22)*$AH$22))+((((H7/100)*$AJ$23)*$AH$23)),IF(Calculator!$O$6="SINGLEELEMENTS",SUM((((H7/100)*$AJ$22)*$AH$22))+(((((H7/100)*$AJ$22)*$AN$22)*$AH$22)*Calculator!$G$2)-((((H7/100)*$AJ$22)*$AN$22)*$AH$22)+((((H7/100)*$AJ$23)*$AH$23)),IF(Calculator!$O$6="SINGLESPECTRUM",SUM((((H7/100)*$AJ$22)*$AH$22))+(((((H7/100)*$AJ$22)*$AN$22)*$AH$22)*Calculator!$G$4)-((((H7/100)*$AJ$22)*$AN$22)*$AH$22)+((((H7/100)*$AJ$23)*$AH$23)),IF(Calculator!$O$6="SINGLEHOMESTEAD",SUM((((H7/100)*$AJ$22)*$AH$22))+(((((H7/100)*$AJ$22)*$AN$22)*$AH$22)*Calculator!$G$3)-((((H7/100)*$AJ$22)*$AN$22)*$AH$22)+((((H7/100)*$AJ$23)*$AH$23)),IF(Calculator!$O$6="SINGLEBAND A",SUM((((H7/100)*$AJ$22)*$AH$22))+(((((H7/100)*$AJ$22)*$AN$22)*$AH$22)*Calculator!$G$5)-((((H7/100)*$AJ$22)*$AN$22)*$AH$22)+((((H7/100)*$AJ$23)*$AH$23)),IF(Calculator!$O$6="SINGLEBAND B",SUM((((H7/100)*$AJ$22)*$AH$22))+(((((H7/100)*$AJ$22)*$AN$22)*$AH$22)*Calculator!$G$6)-((((H7/100)*$AJ$22)*$AN$22)*$AH$22)+((((H7/100)*$AJ$23)*$AH$23)),IF(Calculator!$O$6="SINGLEBAND C",SUM((((H7/100)*$AJ$22)*$AH$22))+(((((H7/100)*$AJ$22)*$AN$22)*$AH$22)*Calculator!$G$7)-((((H7/100)*$AJ$22)*$AN$22)*$AH$22)+((((H7/100)*$AJ$23)*$AH$23)),IF(Calculator!$O$6="SINGLEBAND D",SUM((((H7/100)*$AJ$22)*$AH$22))+(((((H7/100)*$AJ$22)*$AN$22)*$AH$22)*Calculator!$G$8)-((((H7/100)*$AJ$22)*$AN$22)*$AH$22)+((((H7/100)*$AJ$23)*$AH$23)),IF(Calculator!$O$6="SINGLEURBANE",SUM((((H7/100)*$AJ$22)*$AH$22))+(((((H7/100)*$AJ$22)*$AN$22)*$AH$22)*Calculator!$G$9)-((((H7/100)*$AJ$22)*$AN$22)*$AH$22)+((((H7/100)*$AJ$23)*$AH$23)),IF(Calculator!$O$6="SINGLESILVERANOD",SUM((((H7/100)*$AJ$22)*$AH$22))+(((((H7/100)*$AJ$22)*$AN$22)*$AH$22)*Calculator!$G$10)-((((H7/100)*$AJ$22)*$AN$22)*$AH$22)+((((H7/100)*$AJ$23)*$AH$23)),IF(Calculator!$O$6="SINGLEANOD",SUM((((H7/100)*$AJ$22)*$AH$22))+(((((H7/100)*$AJ$22)*$AN$22)*$AH$22)*Calculator!$G$11)-((((H7/100)*$AJ$22)*$AN$22)*$AH$22)+((((H7/100)*$AJ$23)*$AH$23)),IF(Calculator!$O$6="DUALBASE",SUM((((H7/100)*$AJ$22)*$AH$22))+(((((H7/100)*$AJ$22)*$AN$22)*$AH$22)*Calculator!$G$12)-((((H7/100)*$AJ$22)*$AN$22)*$AH$22)+((((H7/100)*$AJ$23)*$AH$23)),IF(Calculator!$O$6="DUALELEMENTS",SUM((((H7/100)*$AJ$22)*$AH$22))+(((((H7/100)*$AJ$22)*$AN$22)*$AH$22)*Calculator!$G$13)-((((H7/100)*$AJ$22)*$AN$22)*$AH$22)+((((H7/100)*$AJ$23)*$AH$23)),IF(Calculator!$O$6="DUALSPECTRUM",SUM((((H7/100)*$AJ$22)*$AH$22))+(((((H7/100)*$AJ$22)*$AN$22)*$AH$22)*Calculator!$G$15)-((((H7/100)*$AJ$22)*$AN$22)*$AH$22)+((((H7/100)*$AJ$23)*$AH$23)),IF(Calculator!$O$6="DUALHOMESTEAD",SUM((((H7/100)*$AJ$22)*$AH$22))+(((((H7/100)*$AJ$22)*$AN$22)*$AH$22)*Calculator!$G$14)-((((H7/100)*$AJ$22)*$AN$22)*$AH$22)+((((H7/100)*$AJ$23)*$AH$23)),IF(Calculator!$O$6="DUALBAND A",SUM((((H7/100)*$AJ$22)*$AH$22))+(((((H7/100)*$AJ$22)*$AN$22)*$AH$22)*Calculator!$G$16)-((((H7/100)*$AJ$22)*$AN$22)*$AH$22)+((((H7/100)*$AJ$23)*$AH$23)),IF(Calculator!$O$6="DUALBAND B",SUM((((H7/100)*$AJ$22)*$AH$22))+(((((H7/100)*$AJ$22)*$AN$22)*$AH$22)*Calculator!$G$17)-((((H7/100)*$AJ$22)*$AN$22)*$AH$22)+((((H7/100)*$AJ$23)*$AH$23)),IF(Calculator!$O$6="DUALBAND C",SUM((((H7/100)*$AJ$22)*$AH$22))+(((((H7/100)*$AJ$22)*$AN$22)*$AH$22)*Calculator!$G$18)-((((H7/100)*$AJ$22)*$AN$22)*$AH$22)+((((H7/100)*$AJ$23)*$AH$23)),IF(Calculator!$O$6="DUALBAND D",SUM((((H7/100)*$AJ$22)*$AH$22))+(((((H7/100)*$AJ$22)*$AN$22)*$AH$22)*Calculator!$G$19)-((((H7/100)*$AJ$22)*$AN$22)*$AH$22)+((((H7/100)*$AJ$23)*$AH$23)),IF(Calculator!$O$6="DUALURBANE",SUM((((H7/100)*$AJ$22)*$AH$22))+(((((H7/100)*$AJ$22)*$AN$22)*$AH$22)*Calculator!$G$20)-((((H7/100)*$AJ$22)*$AN$22)*$AH$22)+((((H7/100)*$AJ$23)*$AH$23)),IF(Calculator!$O$6="DUALSILVERANOD",SUM((((H7/100)*$AJ$22)*$AH$22))+(((((H7/100)*$AJ$22)*$AN$22)*$AH$22)*Calculator!$G$21)-((((H7/100)*$AJ$22)*$AN$22)*$AH$22)+((((H7/100)*$AJ$23)*$AH$23)),IF(Calculator!$O$6="DUALANOD",SUM((((H7/100)*$AJ$22)*$AH$22))+(((((H7/100)*$AJ$22)*$AN$22)*$AH$22)*Calculator!$G$22)-((((H7/100)*$AJ$22)*$AN$22)*$AH$22)+((((H7/100)*$AJ$23)*$AH$23))))))))))))))))))))))))</f>
        <v>1123.7000827636716</v>
      </c>
      <c r="X7" s="2">
        <f>IF(Calculator!$O$6="SINGLEBASE",SUM((((I7/100)*$AJ$22)*$AH$22))+((((I7/100)*$AJ$23)*$AH$23)),IF(Calculator!$O$6="SINGLEELEMENTS",SUM((((I7/100)*$AJ$22)*$AH$22))+(((((I7/100)*$AJ$22)*$AN$22)*$AH$22)*Calculator!$G$2)-((((I7/100)*$AJ$22)*$AN$22)*$AH$22)+((((I7/100)*$AJ$23)*$AH$23)),IF(Calculator!$O$6="SINGLESPECTRUM",SUM((((I7/100)*$AJ$22)*$AH$22))+(((((I7/100)*$AJ$22)*$AN$22)*$AH$22)*Calculator!$G$4)-((((I7/100)*$AJ$22)*$AN$22)*$AH$22)+((((I7/100)*$AJ$23)*$AH$23)),IF(Calculator!$O$6="SINGLEHOMESTEAD",SUM((((I7/100)*$AJ$22)*$AH$22))+(((((I7/100)*$AJ$22)*$AN$22)*$AH$22)*Calculator!$G$3)-((((I7/100)*$AJ$22)*$AN$22)*$AH$22)+((((I7/100)*$AJ$23)*$AH$23)),IF(Calculator!$O$6="SINGLEBAND A",SUM((((I7/100)*$AJ$22)*$AH$22))+(((((I7/100)*$AJ$22)*$AN$22)*$AH$22)*Calculator!$G$5)-((((I7/100)*$AJ$22)*$AN$22)*$AH$22)+((((I7/100)*$AJ$23)*$AH$23)),IF(Calculator!$O$6="SINGLEBAND B",SUM((((I7/100)*$AJ$22)*$AH$22))+(((((I7/100)*$AJ$22)*$AN$22)*$AH$22)*Calculator!$G$6)-((((I7/100)*$AJ$22)*$AN$22)*$AH$22)+((((I7/100)*$AJ$23)*$AH$23)),IF(Calculator!$O$6="SINGLEBAND C",SUM((((I7/100)*$AJ$22)*$AH$22))+(((((I7/100)*$AJ$22)*$AN$22)*$AH$22)*Calculator!$G$7)-((((I7/100)*$AJ$22)*$AN$22)*$AH$22)+((((I7/100)*$AJ$23)*$AH$23)),IF(Calculator!$O$6="SINGLEBAND D",SUM((((I7/100)*$AJ$22)*$AH$22))+(((((I7/100)*$AJ$22)*$AN$22)*$AH$22)*Calculator!$G$8)-((((I7/100)*$AJ$22)*$AN$22)*$AH$22)+((((I7/100)*$AJ$23)*$AH$23)),IF(Calculator!$O$6="SINGLEURBANE",SUM((((I7/100)*$AJ$22)*$AH$22))+(((((I7/100)*$AJ$22)*$AN$22)*$AH$22)*Calculator!$G$9)-((((I7/100)*$AJ$22)*$AN$22)*$AH$22)+((((I7/100)*$AJ$23)*$AH$23)),IF(Calculator!$O$6="SINGLESILVERANOD",SUM((((I7/100)*$AJ$22)*$AH$22))+(((((I7/100)*$AJ$22)*$AN$22)*$AH$22)*Calculator!$G$10)-((((I7/100)*$AJ$22)*$AN$22)*$AH$22)+((((I7/100)*$AJ$23)*$AH$23)),IF(Calculator!$O$6="SINGLEANOD",SUM((((I7/100)*$AJ$22)*$AH$22))+(((((I7/100)*$AJ$22)*$AN$22)*$AH$22)*Calculator!$G$11)-((((I7/100)*$AJ$22)*$AN$22)*$AH$22)+((((I7/100)*$AJ$23)*$AH$23)),IF(Calculator!$O$6="DUALBASE",SUM((((I7/100)*$AJ$22)*$AH$22))+(((((I7/100)*$AJ$22)*$AN$22)*$AH$22)*Calculator!$G$12)-((((I7/100)*$AJ$22)*$AN$22)*$AH$22)+((((I7/100)*$AJ$23)*$AH$23)),IF(Calculator!$O$6="DUALELEMENTS",SUM((((I7/100)*$AJ$22)*$AH$22))+(((((I7/100)*$AJ$22)*$AN$22)*$AH$22)*Calculator!$G$13)-((((I7/100)*$AJ$22)*$AN$22)*$AH$22)+((((I7/100)*$AJ$23)*$AH$23)),IF(Calculator!$O$6="DUALSPECTRUM",SUM((((I7/100)*$AJ$22)*$AH$22))+(((((I7/100)*$AJ$22)*$AN$22)*$AH$22)*Calculator!$G$15)-((((I7/100)*$AJ$22)*$AN$22)*$AH$22)+((((I7/100)*$AJ$23)*$AH$23)),IF(Calculator!$O$6="DUALHOMESTEAD",SUM((((I7/100)*$AJ$22)*$AH$22))+(((((I7/100)*$AJ$22)*$AN$22)*$AH$22)*Calculator!$G$14)-((((I7/100)*$AJ$22)*$AN$22)*$AH$22)+((((I7/100)*$AJ$23)*$AH$23)),IF(Calculator!$O$6="DUALBAND A",SUM((((I7/100)*$AJ$22)*$AH$22))+(((((I7/100)*$AJ$22)*$AN$22)*$AH$22)*Calculator!$G$16)-((((I7/100)*$AJ$22)*$AN$22)*$AH$22)+((((I7/100)*$AJ$23)*$AH$23)),IF(Calculator!$O$6="DUALBAND B",SUM((((I7/100)*$AJ$22)*$AH$22))+(((((I7/100)*$AJ$22)*$AN$22)*$AH$22)*Calculator!$G$17)-((((I7/100)*$AJ$22)*$AN$22)*$AH$22)+((((I7/100)*$AJ$23)*$AH$23)),IF(Calculator!$O$6="DUALBAND C",SUM((((I7/100)*$AJ$22)*$AH$22))+(((((I7/100)*$AJ$22)*$AN$22)*$AH$22)*Calculator!$G$18)-((((I7/100)*$AJ$22)*$AN$22)*$AH$22)+((((I7/100)*$AJ$23)*$AH$23)),IF(Calculator!$O$6="DUALBAND D",SUM((((I7/100)*$AJ$22)*$AH$22))+(((((I7/100)*$AJ$22)*$AN$22)*$AH$22)*Calculator!$G$19)-((((I7/100)*$AJ$22)*$AN$22)*$AH$22)+((((I7/100)*$AJ$23)*$AH$23)),IF(Calculator!$O$6="DUALURBANE",SUM((((I7/100)*$AJ$22)*$AH$22))+(((((I7/100)*$AJ$22)*$AN$22)*$AH$22)*Calculator!$G$20)-((((I7/100)*$AJ$22)*$AN$22)*$AH$22)+((((I7/100)*$AJ$23)*$AH$23)),IF(Calculator!$O$6="DUALSILVERANOD",SUM((((I7/100)*$AJ$22)*$AH$22))+(((((I7/100)*$AJ$22)*$AN$22)*$AH$22)*Calculator!$G$21)-((((I7/100)*$AJ$22)*$AN$22)*$AH$22)+((((I7/100)*$AJ$23)*$AH$23)),IF(Calculator!$O$6="DUALANOD",SUM((((I7/100)*$AJ$22)*$AH$22))+(((((I7/100)*$AJ$22)*$AN$22)*$AH$22)*Calculator!$G$22)-((((I7/100)*$AJ$22)*$AN$22)*$AH$22)+((((I7/100)*$AJ$23)*$AH$23))))))))))))))))))))))))</f>
        <v>1128.6572785522458</v>
      </c>
      <c r="Y7" s="2">
        <f>IF(Calculator!$O$6="SINGLEBASE",SUM((((J7/100)*$AJ$22)*$AH$22))+((((J7/100)*$AJ$23)*$AH$23)),IF(Calculator!$O$6="SINGLEELEMENTS",SUM((((J7/100)*$AJ$22)*$AH$22))+(((((J7/100)*$AJ$22)*$AN$22)*$AH$22)*Calculator!$G$2)-((((J7/100)*$AJ$22)*$AN$22)*$AH$22)+((((J7/100)*$AJ$23)*$AH$23)),IF(Calculator!$O$6="SINGLESPECTRUM",SUM((((J7/100)*$AJ$22)*$AH$22))+(((((J7/100)*$AJ$22)*$AN$22)*$AH$22)*Calculator!$G$4)-((((J7/100)*$AJ$22)*$AN$22)*$AH$22)+((((J7/100)*$AJ$23)*$AH$23)),IF(Calculator!$O$6="SINGLEHOMESTEAD",SUM((((J7/100)*$AJ$22)*$AH$22))+(((((J7/100)*$AJ$22)*$AN$22)*$AH$22)*Calculator!$G$3)-((((J7/100)*$AJ$22)*$AN$22)*$AH$22)+((((J7/100)*$AJ$23)*$AH$23)),IF(Calculator!$O$6="SINGLEBAND A",SUM((((J7/100)*$AJ$22)*$AH$22))+(((((J7/100)*$AJ$22)*$AN$22)*$AH$22)*Calculator!$G$5)-((((J7/100)*$AJ$22)*$AN$22)*$AH$22)+((((J7/100)*$AJ$23)*$AH$23)),IF(Calculator!$O$6="SINGLEBAND B",SUM((((J7/100)*$AJ$22)*$AH$22))+(((((J7/100)*$AJ$22)*$AN$22)*$AH$22)*Calculator!$G$6)-((((J7/100)*$AJ$22)*$AN$22)*$AH$22)+((((J7/100)*$AJ$23)*$AH$23)),IF(Calculator!$O$6="SINGLEBAND C",SUM((((J7/100)*$AJ$22)*$AH$22))+(((((J7/100)*$AJ$22)*$AN$22)*$AH$22)*Calculator!$G$7)-((((J7/100)*$AJ$22)*$AN$22)*$AH$22)+((((J7/100)*$AJ$23)*$AH$23)),IF(Calculator!$O$6="SINGLEBAND D",SUM((((J7/100)*$AJ$22)*$AH$22))+(((((J7/100)*$AJ$22)*$AN$22)*$AH$22)*Calculator!$G$8)-((((J7/100)*$AJ$22)*$AN$22)*$AH$22)+((((J7/100)*$AJ$23)*$AH$23)),IF(Calculator!$O$6="SINGLEURBANE",SUM((((J7/100)*$AJ$22)*$AH$22))+(((((J7/100)*$AJ$22)*$AN$22)*$AH$22)*Calculator!$G$9)-((((J7/100)*$AJ$22)*$AN$22)*$AH$22)+((((J7/100)*$AJ$23)*$AH$23)),IF(Calculator!$O$6="SINGLESILVERANOD",SUM((((J7/100)*$AJ$22)*$AH$22))+(((((J7/100)*$AJ$22)*$AN$22)*$AH$22)*Calculator!$G$10)-((((J7/100)*$AJ$22)*$AN$22)*$AH$22)+((((J7/100)*$AJ$23)*$AH$23)),IF(Calculator!$O$6="SINGLEANOD",SUM((((J7/100)*$AJ$22)*$AH$22))+(((((J7/100)*$AJ$22)*$AN$22)*$AH$22)*Calculator!$G$11)-((((J7/100)*$AJ$22)*$AN$22)*$AH$22)+((((J7/100)*$AJ$23)*$AH$23)),IF(Calculator!$O$6="DUALBASE",SUM((((J7/100)*$AJ$22)*$AH$22))+(((((J7/100)*$AJ$22)*$AN$22)*$AH$22)*Calculator!$G$12)-((((J7/100)*$AJ$22)*$AN$22)*$AH$22)+((((J7/100)*$AJ$23)*$AH$23)),IF(Calculator!$O$6="DUALELEMENTS",SUM((((J7/100)*$AJ$22)*$AH$22))+(((((J7/100)*$AJ$22)*$AN$22)*$AH$22)*Calculator!$G$13)-((((J7/100)*$AJ$22)*$AN$22)*$AH$22)+((((J7/100)*$AJ$23)*$AH$23)),IF(Calculator!$O$6="DUALSPECTRUM",SUM((((J7/100)*$AJ$22)*$AH$22))+(((((J7/100)*$AJ$22)*$AN$22)*$AH$22)*Calculator!$G$15)-((((J7/100)*$AJ$22)*$AN$22)*$AH$22)+((((J7/100)*$AJ$23)*$AH$23)),IF(Calculator!$O$6="DUALHOMESTEAD",SUM((((J7/100)*$AJ$22)*$AH$22))+(((((J7/100)*$AJ$22)*$AN$22)*$AH$22)*Calculator!$G$14)-((((J7/100)*$AJ$22)*$AN$22)*$AH$22)+((((J7/100)*$AJ$23)*$AH$23)),IF(Calculator!$O$6="DUALBAND A",SUM((((J7/100)*$AJ$22)*$AH$22))+(((((J7/100)*$AJ$22)*$AN$22)*$AH$22)*Calculator!$G$16)-((((J7/100)*$AJ$22)*$AN$22)*$AH$22)+((((J7/100)*$AJ$23)*$AH$23)),IF(Calculator!$O$6="DUALBAND B",SUM((((J7/100)*$AJ$22)*$AH$22))+(((((J7/100)*$AJ$22)*$AN$22)*$AH$22)*Calculator!$G$17)-((((J7/100)*$AJ$22)*$AN$22)*$AH$22)+((((J7/100)*$AJ$23)*$AH$23)),IF(Calculator!$O$6="DUALBAND C",SUM((((J7/100)*$AJ$22)*$AH$22))+(((((J7/100)*$AJ$22)*$AN$22)*$AH$22)*Calculator!$G$18)-((((J7/100)*$AJ$22)*$AN$22)*$AH$22)+((((J7/100)*$AJ$23)*$AH$23)),IF(Calculator!$O$6="DUALBAND D",SUM((((J7/100)*$AJ$22)*$AH$22))+(((((J7/100)*$AJ$22)*$AN$22)*$AH$22)*Calculator!$G$19)-((((J7/100)*$AJ$22)*$AN$22)*$AH$22)+((((J7/100)*$AJ$23)*$AH$23)),IF(Calculator!$O$6="DUALURBANE",SUM((((J7/100)*$AJ$22)*$AH$22))+(((((J7/100)*$AJ$22)*$AN$22)*$AH$22)*Calculator!$G$20)-((((J7/100)*$AJ$22)*$AN$22)*$AH$22)+((((J7/100)*$AJ$23)*$AH$23)),IF(Calculator!$O$6="DUALSILVERANOD",SUM((((J7/100)*$AJ$22)*$AH$22))+(((((J7/100)*$AJ$22)*$AN$22)*$AH$22)*Calculator!$G$21)-((((J7/100)*$AJ$22)*$AN$22)*$AH$22)+((((J7/100)*$AJ$23)*$AH$23)),IF(Calculator!$O$6="DUALANOD",SUM((((J7/100)*$AJ$22)*$AH$22))+(((((J7/100)*$AJ$22)*$AN$22)*$AH$22)*Calculator!$G$22)-((((J7/100)*$AJ$22)*$AN$22)*$AH$22)+((((J7/100)*$AJ$23)*$AH$23))))))))))))))))))))))))</f>
        <v>1133.6144743408202</v>
      </c>
      <c r="Z7" s="2">
        <f>IF(Calculator!$O$6="SINGLEBASE",SUM((((K7/100)*$AJ$22)*$AH$22))+((((K7/100)*$AJ$23)*$AH$23)),IF(Calculator!$O$6="SINGLEELEMENTS",SUM((((K7/100)*$AJ$22)*$AH$22))+(((((K7/100)*$AJ$22)*$AN$22)*$AH$22)*Calculator!$G$2)-((((K7/100)*$AJ$22)*$AN$22)*$AH$22)+((((K7/100)*$AJ$23)*$AH$23)),IF(Calculator!$O$6="SINGLESPECTRUM",SUM((((K7/100)*$AJ$22)*$AH$22))+(((((K7/100)*$AJ$22)*$AN$22)*$AH$22)*Calculator!$G$4)-((((K7/100)*$AJ$22)*$AN$22)*$AH$22)+((((K7/100)*$AJ$23)*$AH$23)),IF(Calculator!$O$6="SINGLEHOMESTEAD",SUM((((K7/100)*$AJ$22)*$AH$22))+(((((K7/100)*$AJ$22)*$AN$22)*$AH$22)*Calculator!$G$3)-((((K7/100)*$AJ$22)*$AN$22)*$AH$22)+((((K7/100)*$AJ$23)*$AH$23)),IF(Calculator!$O$6="SINGLEBAND A",SUM((((K7/100)*$AJ$22)*$AH$22))+(((((K7/100)*$AJ$22)*$AN$22)*$AH$22)*Calculator!$G$5)-((((K7/100)*$AJ$22)*$AN$22)*$AH$22)+((((K7/100)*$AJ$23)*$AH$23)),IF(Calculator!$O$6="SINGLEBAND B",SUM((((K7/100)*$AJ$22)*$AH$22))+(((((K7/100)*$AJ$22)*$AN$22)*$AH$22)*Calculator!$G$6)-((((K7/100)*$AJ$22)*$AN$22)*$AH$22)+((((K7/100)*$AJ$23)*$AH$23)),IF(Calculator!$O$6="SINGLEBAND C",SUM((((K7/100)*$AJ$22)*$AH$22))+(((((K7/100)*$AJ$22)*$AN$22)*$AH$22)*Calculator!$G$7)-((((K7/100)*$AJ$22)*$AN$22)*$AH$22)+((((K7/100)*$AJ$23)*$AH$23)),IF(Calculator!$O$6="SINGLEBAND D",SUM((((K7/100)*$AJ$22)*$AH$22))+(((((K7/100)*$AJ$22)*$AN$22)*$AH$22)*Calculator!$G$8)-((((K7/100)*$AJ$22)*$AN$22)*$AH$22)+((((K7/100)*$AJ$23)*$AH$23)),IF(Calculator!$O$6="SINGLEURBANE",SUM((((K7/100)*$AJ$22)*$AH$22))+(((((K7/100)*$AJ$22)*$AN$22)*$AH$22)*Calculator!$G$9)-((((K7/100)*$AJ$22)*$AN$22)*$AH$22)+((((K7/100)*$AJ$23)*$AH$23)),IF(Calculator!$O$6="SINGLESILVERANOD",SUM((((K7/100)*$AJ$22)*$AH$22))+(((((K7/100)*$AJ$22)*$AN$22)*$AH$22)*Calculator!$G$10)-((((K7/100)*$AJ$22)*$AN$22)*$AH$22)+((((K7/100)*$AJ$23)*$AH$23)),IF(Calculator!$O$6="SINGLEANOD",SUM((((K7/100)*$AJ$22)*$AH$22))+(((((K7/100)*$AJ$22)*$AN$22)*$AH$22)*Calculator!$G$11)-((((K7/100)*$AJ$22)*$AN$22)*$AH$22)+((((K7/100)*$AJ$23)*$AH$23)),IF(Calculator!$O$6="DUALBASE",SUM((((K7/100)*$AJ$22)*$AH$22))+(((((K7/100)*$AJ$22)*$AN$22)*$AH$22)*Calculator!$G$12)-((((K7/100)*$AJ$22)*$AN$22)*$AH$22)+((((K7/100)*$AJ$23)*$AH$23)),IF(Calculator!$O$6="DUALELEMENTS",SUM((((K7/100)*$AJ$22)*$AH$22))+(((((K7/100)*$AJ$22)*$AN$22)*$AH$22)*Calculator!$G$13)-((((K7/100)*$AJ$22)*$AN$22)*$AH$22)+((((K7/100)*$AJ$23)*$AH$23)),IF(Calculator!$O$6="DUALSPECTRUM",SUM((((K7/100)*$AJ$22)*$AH$22))+(((((K7/100)*$AJ$22)*$AN$22)*$AH$22)*Calculator!$G$15)-((((K7/100)*$AJ$22)*$AN$22)*$AH$22)+((((K7/100)*$AJ$23)*$AH$23)),IF(Calculator!$O$6="DUALHOMESTEAD",SUM((((K7/100)*$AJ$22)*$AH$22))+(((((K7/100)*$AJ$22)*$AN$22)*$AH$22)*Calculator!$G$14)-((((K7/100)*$AJ$22)*$AN$22)*$AH$22)+((((K7/100)*$AJ$23)*$AH$23)),IF(Calculator!$O$6="DUALBAND A",SUM((((K7/100)*$AJ$22)*$AH$22))+(((((K7/100)*$AJ$22)*$AN$22)*$AH$22)*Calculator!$G$16)-((((K7/100)*$AJ$22)*$AN$22)*$AH$22)+((((K7/100)*$AJ$23)*$AH$23)),IF(Calculator!$O$6="DUALBAND B",SUM((((K7/100)*$AJ$22)*$AH$22))+(((((K7/100)*$AJ$22)*$AN$22)*$AH$22)*Calculator!$G$17)-((((K7/100)*$AJ$22)*$AN$22)*$AH$22)+((((K7/100)*$AJ$23)*$AH$23)),IF(Calculator!$O$6="DUALBAND C",SUM((((K7/100)*$AJ$22)*$AH$22))+(((((K7/100)*$AJ$22)*$AN$22)*$AH$22)*Calculator!$G$18)-((((K7/100)*$AJ$22)*$AN$22)*$AH$22)+((((K7/100)*$AJ$23)*$AH$23)),IF(Calculator!$O$6="DUALBAND D",SUM((((K7/100)*$AJ$22)*$AH$22))+(((((K7/100)*$AJ$22)*$AN$22)*$AH$22)*Calculator!$G$19)-((((K7/100)*$AJ$22)*$AN$22)*$AH$22)+((((K7/100)*$AJ$23)*$AH$23)),IF(Calculator!$O$6="DUALURBANE",SUM((((K7/100)*$AJ$22)*$AH$22))+(((((K7/100)*$AJ$22)*$AN$22)*$AH$22)*Calculator!$G$20)-((((K7/100)*$AJ$22)*$AN$22)*$AH$22)+((((K7/100)*$AJ$23)*$AH$23)),IF(Calculator!$O$6="DUALSILVERANOD",SUM((((K7/100)*$AJ$22)*$AH$22))+(((((K7/100)*$AJ$22)*$AN$22)*$AH$22)*Calculator!$G$21)-((((K7/100)*$AJ$22)*$AN$22)*$AH$22)+((((K7/100)*$AJ$23)*$AH$23)),IF(Calculator!$O$6="DUALANOD",SUM((((K7/100)*$AJ$22)*$AH$22))+(((((K7/100)*$AJ$22)*$AN$22)*$AH$22)*Calculator!$G$22)-((((K7/100)*$AJ$22)*$AN$22)*$AH$22)+((((K7/100)*$AJ$23)*$AH$23))))))))))))))))))))))))</f>
        <v>1138.5715655273434</v>
      </c>
      <c r="AA7" s="2">
        <f>IF(Calculator!$O$6="SINGLEBASE",SUM((((L7/100)*$AJ$22)*$AH$22))+((((L7/100)*$AJ$23)*$AH$23)),IF(Calculator!$O$6="SINGLEELEMENTS",SUM((((L7/100)*$AJ$22)*$AH$22))+(((((L7/100)*$AJ$22)*$AN$22)*$AH$22)*Calculator!$G$2)-((((L7/100)*$AJ$22)*$AN$22)*$AH$22)+((((L7/100)*$AJ$23)*$AH$23)),IF(Calculator!$O$6="SINGLESPECTRUM",SUM((((L7/100)*$AJ$22)*$AH$22))+(((((L7/100)*$AJ$22)*$AN$22)*$AH$22)*Calculator!$G$4)-((((L7/100)*$AJ$22)*$AN$22)*$AH$22)+((((L7/100)*$AJ$23)*$AH$23)),IF(Calculator!$O$6="SINGLEHOMESTEAD",SUM((((L7/100)*$AJ$22)*$AH$22))+(((((L7/100)*$AJ$22)*$AN$22)*$AH$22)*Calculator!$G$3)-((((L7/100)*$AJ$22)*$AN$22)*$AH$22)+((((L7/100)*$AJ$23)*$AH$23)),IF(Calculator!$O$6="SINGLEBAND A",SUM((((L7/100)*$AJ$22)*$AH$22))+(((((L7/100)*$AJ$22)*$AN$22)*$AH$22)*Calculator!$G$5)-((((L7/100)*$AJ$22)*$AN$22)*$AH$22)+((((L7/100)*$AJ$23)*$AH$23)),IF(Calculator!$O$6="SINGLEBAND B",SUM((((L7/100)*$AJ$22)*$AH$22))+(((((L7/100)*$AJ$22)*$AN$22)*$AH$22)*Calculator!$G$6)-((((L7/100)*$AJ$22)*$AN$22)*$AH$22)+((((L7/100)*$AJ$23)*$AH$23)),IF(Calculator!$O$6="SINGLEBAND C",SUM((((L7/100)*$AJ$22)*$AH$22))+(((((L7/100)*$AJ$22)*$AN$22)*$AH$22)*Calculator!$G$7)-((((L7/100)*$AJ$22)*$AN$22)*$AH$22)+((((L7/100)*$AJ$23)*$AH$23)),IF(Calculator!$O$6="SINGLEBAND D",SUM((((L7/100)*$AJ$22)*$AH$22))+(((((L7/100)*$AJ$22)*$AN$22)*$AH$22)*Calculator!$G$8)-((((L7/100)*$AJ$22)*$AN$22)*$AH$22)+((((L7/100)*$AJ$23)*$AH$23)),IF(Calculator!$O$6="SINGLEURBANE",SUM((((L7/100)*$AJ$22)*$AH$22))+(((((L7/100)*$AJ$22)*$AN$22)*$AH$22)*Calculator!$G$9)-((((L7/100)*$AJ$22)*$AN$22)*$AH$22)+((((L7/100)*$AJ$23)*$AH$23)),IF(Calculator!$O$6="SINGLESILVERANOD",SUM((((L7/100)*$AJ$22)*$AH$22))+(((((L7/100)*$AJ$22)*$AN$22)*$AH$22)*Calculator!$G$10)-((((L7/100)*$AJ$22)*$AN$22)*$AH$22)+((((L7/100)*$AJ$23)*$AH$23)),IF(Calculator!$O$6="SINGLEANOD",SUM((((L7/100)*$AJ$22)*$AH$22))+(((((L7/100)*$AJ$22)*$AN$22)*$AH$22)*Calculator!$G$11)-((((L7/100)*$AJ$22)*$AN$22)*$AH$22)+((((L7/100)*$AJ$23)*$AH$23)),IF(Calculator!$O$6="DUALBASE",SUM((((L7/100)*$AJ$22)*$AH$22))+(((((L7/100)*$AJ$22)*$AN$22)*$AH$22)*Calculator!$G$12)-((((L7/100)*$AJ$22)*$AN$22)*$AH$22)+((((L7/100)*$AJ$23)*$AH$23)),IF(Calculator!$O$6="DUALELEMENTS",SUM((((L7/100)*$AJ$22)*$AH$22))+(((((L7/100)*$AJ$22)*$AN$22)*$AH$22)*Calculator!$G$13)-((((L7/100)*$AJ$22)*$AN$22)*$AH$22)+((((L7/100)*$AJ$23)*$AH$23)),IF(Calculator!$O$6="DUALSPECTRUM",SUM((((L7/100)*$AJ$22)*$AH$22))+(((((L7/100)*$AJ$22)*$AN$22)*$AH$22)*Calculator!$G$15)-((((L7/100)*$AJ$22)*$AN$22)*$AH$22)+((((L7/100)*$AJ$23)*$AH$23)),IF(Calculator!$O$6="DUALHOMESTEAD",SUM((((L7/100)*$AJ$22)*$AH$22))+(((((L7/100)*$AJ$22)*$AN$22)*$AH$22)*Calculator!$G$14)-((((L7/100)*$AJ$22)*$AN$22)*$AH$22)+((((L7/100)*$AJ$23)*$AH$23)),IF(Calculator!$O$6="DUALBAND A",SUM((((L7/100)*$AJ$22)*$AH$22))+(((((L7/100)*$AJ$22)*$AN$22)*$AH$22)*Calculator!$G$16)-((((L7/100)*$AJ$22)*$AN$22)*$AH$22)+((((L7/100)*$AJ$23)*$AH$23)),IF(Calculator!$O$6="DUALBAND B",SUM((((L7/100)*$AJ$22)*$AH$22))+(((((L7/100)*$AJ$22)*$AN$22)*$AH$22)*Calculator!$G$17)-((((L7/100)*$AJ$22)*$AN$22)*$AH$22)+((((L7/100)*$AJ$23)*$AH$23)),IF(Calculator!$O$6="DUALBAND C",SUM((((L7/100)*$AJ$22)*$AH$22))+(((((L7/100)*$AJ$22)*$AN$22)*$AH$22)*Calculator!$G$18)-((((L7/100)*$AJ$22)*$AN$22)*$AH$22)+((((L7/100)*$AJ$23)*$AH$23)),IF(Calculator!$O$6="DUALBAND D",SUM((((L7/100)*$AJ$22)*$AH$22))+(((((L7/100)*$AJ$22)*$AN$22)*$AH$22)*Calculator!$G$19)-((((L7/100)*$AJ$22)*$AN$22)*$AH$22)+((((L7/100)*$AJ$23)*$AH$23)),IF(Calculator!$O$6="DUALURBANE",SUM((((L7/100)*$AJ$22)*$AH$22))+(((((L7/100)*$AJ$22)*$AN$22)*$AH$22)*Calculator!$G$20)-((((L7/100)*$AJ$22)*$AN$22)*$AH$22)+((((L7/100)*$AJ$23)*$AH$23)),IF(Calculator!$O$6="DUALSILVERANOD",SUM((((L7/100)*$AJ$22)*$AH$22))+(((((L7/100)*$AJ$22)*$AN$22)*$AH$22)*Calculator!$G$21)-((((L7/100)*$AJ$22)*$AN$22)*$AH$22)+((((L7/100)*$AJ$23)*$AH$23)),IF(Calculator!$O$6="DUALANOD",SUM((((L7/100)*$AJ$22)*$AH$22))+(((((L7/100)*$AJ$22)*$AN$22)*$AH$22)*Calculator!$G$22)-((((L7/100)*$AJ$22)*$AN$22)*$AH$22)+((((L7/100)*$AJ$23)*$AH$23))))))))))))))))))))))))</f>
        <v>1143.5287613159176</v>
      </c>
      <c r="AB7" s="2">
        <f>IF(Calculator!$O$6="SINGLEBASE",SUM((((M7/100)*$AJ$22)*$AH$22))+((((M7/100)*$AJ$23)*$AH$23)),IF(Calculator!$O$6="SINGLEELEMENTS",SUM((((M7/100)*$AJ$22)*$AH$22))+(((((M7/100)*$AJ$22)*$AN$22)*$AH$22)*Calculator!$G$2)-((((M7/100)*$AJ$22)*$AN$22)*$AH$22)+((((M7/100)*$AJ$23)*$AH$23)),IF(Calculator!$O$6="SINGLESPECTRUM",SUM((((M7/100)*$AJ$22)*$AH$22))+(((((M7/100)*$AJ$22)*$AN$22)*$AH$22)*Calculator!$G$4)-((((M7/100)*$AJ$22)*$AN$22)*$AH$22)+((((M7/100)*$AJ$23)*$AH$23)),IF(Calculator!$O$6="SINGLEHOMESTEAD",SUM((((M7/100)*$AJ$22)*$AH$22))+(((((M7/100)*$AJ$22)*$AN$22)*$AH$22)*Calculator!$G$3)-((((M7/100)*$AJ$22)*$AN$22)*$AH$22)+((((M7/100)*$AJ$23)*$AH$23)),IF(Calculator!$O$6="SINGLEBAND A",SUM((((M7/100)*$AJ$22)*$AH$22))+(((((M7/100)*$AJ$22)*$AN$22)*$AH$22)*Calculator!$G$5)-((((M7/100)*$AJ$22)*$AN$22)*$AH$22)+((((M7/100)*$AJ$23)*$AH$23)),IF(Calculator!$O$6="SINGLEBAND B",SUM((((M7/100)*$AJ$22)*$AH$22))+(((((M7/100)*$AJ$22)*$AN$22)*$AH$22)*Calculator!$G$6)-((((M7/100)*$AJ$22)*$AN$22)*$AH$22)+((((M7/100)*$AJ$23)*$AH$23)),IF(Calculator!$O$6="SINGLEBAND C",SUM((((M7/100)*$AJ$22)*$AH$22))+(((((M7/100)*$AJ$22)*$AN$22)*$AH$22)*Calculator!$G$7)-((((M7/100)*$AJ$22)*$AN$22)*$AH$22)+((((M7/100)*$AJ$23)*$AH$23)),IF(Calculator!$O$6="SINGLEBAND D",SUM((((M7/100)*$AJ$22)*$AH$22))+(((((M7/100)*$AJ$22)*$AN$22)*$AH$22)*Calculator!$G$8)-((((M7/100)*$AJ$22)*$AN$22)*$AH$22)+((((M7/100)*$AJ$23)*$AH$23)),IF(Calculator!$O$6="SINGLEURBANE",SUM((((M7/100)*$AJ$22)*$AH$22))+(((((M7/100)*$AJ$22)*$AN$22)*$AH$22)*Calculator!$G$9)-((((M7/100)*$AJ$22)*$AN$22)*$AH$22)+((((M7/100)*$AJ$23)*$AH$23)),IF(Calculator!$O$6="SINGLESILVERANOD",SUM((((M7/100)*$AJ$22)*$AH$22))+(((((M7/100)*$AJ$22)*$AN$22)*$AH$22)*Calculator!$G$10)-((((M7/100)*$AJ$22)*$AN$22)*$AH$22)+((((M7/100)*$AJ$23)*$AH$23)),IF(Calculator!$O$6="SINGLEANOD",SUM((((M7/100)*$AJ$22)*$AH$22))+(((((M7/100)*$AJ$22)*$AN$22)*$AH$22)*Calculator!$G$11)-((((M7/100)*$AJ$22)*$AN$22)*$AH$22)+((((M7/100)*$AJ$23)*$AH$23)),IF(Calculator!$O$6="DUALBASE",SUM((((M7/100)*$AJ$22)*$AH$22))+(((((M7/100)*$AJ$22)*$AN$22)*$AH$22)*Calculator!$G$12)-((((M7/100)*$AJ$22)*$AN$22)*$AH$22)+((((M7/100)*$AJ$23)*$AH$23)),IF(Calculator!$O$6="DUALELEMENTS",SUM((((M7/100)*$AJ$22)*$AH$22))+(((((M7/100)*$AJ$22)*$AN$22)*$AH$22)*Calculator!$G$13)-((((M7/100)*$AJ$22)*$AN$22)*$AH$22)+((((M7/100)*$AJ$23)*$AH$23)),IF(Calculator!$O$6="DUALSPECTRUM",SUM((((M7/100)*$AJ$22)*$AH$22))+(((((M7/100)*$AJ$22)*$AN$22)*$AH$22)*Calculator!$G$15)-((((M7/100)*$AJ$22)*$AN$22)*$AH$22)+((((M7/100)*$AJ$23)*$AH$23)),IF(Calculator!$O$6="DUALHOMESTEAD",SUM((((M7/100)*$AJ$22)*$AH$22))+(((((M7/100)*$AJ$22)*$AN$22)*$AH$22)*Calculator!$G$14)-((((M7/100)*$AJ$22)*$AN$22)*$AH$22)+((((M7/100)*$AJ$23)*$AH$23)),IF(Calculator!$O$6="DUALBAND A",SUM((((M7/100)*$AJ$22)*$AH$22))+(((((M7/100)*$AJ$22)*$AN$22)*$AH$22)*Calculator!$G$16)-((((M7/100)*$AJ$22)*$AN$22)*$AH$22)+((((M7/100)*$AJ$23)*$AH$23)),IF(Calculator!$O$6="DUALBAND B",SUM((((M7/100)*$AJ$22)*$AH$22))+(((((M7/100)*$AJ$22)*$AN$22)*$AH$22)*Calculator!$G$17)-((((M7/100)*$AJ$22)*$AN$22)*$AH$22)+((((M7/100)*$AJ$23)*$AH$23)),IF(Calculator!$O$6="DUALBAND C",SUM((((M7/100)*$AJ$22)*$AH$22))+(((((M7/100)*$AJ$22)*$AN$22)*$AH$22)*Calculator!$G$18)-((((M7/100)*$AJ$22)*$AN$22)*$AH$22)+((((M7/100)*$AJ$23)*$AH$23)),IF(Calculator!$O$6="DUALBAND D",SUM((((M7/100)*$AJ$22)*$AH$22))+(((((M7/100)*$AJ$22)*$AN$22)*$AH$22)*Calculator!$G$19)-((((M7/100)*$AJ$22)*$AN$22)*$AH$22)+((((M7/100)*$AJ$23)*$AH$23)),IF(Calculator!$O$6="DUALURBANE",SUM((((M7/100)*$AJ$22)*$AH$22))+(((((M7/100)*$AJ$22)*$AN$22)*$AH$22)*Calculator!$G$20)-((((M7/100)*$AJ$22)*$AN$22)*$AH$22)+((((M7/100)*$AJ$23)*$AH$23)),IF(Calculator!$O$6="DUALSILVERANOD",SUM((((M7/100)*$AJ$22)*$AH$22))+(((((M7/100)*$AJ$22)*$AN$22)*$AH$22)*Calculator!$G$21)-((((M7/100)*$AJ$22)*$AN$22)*$AH$22)+((((M7/100)*$AJ$23)*$AH$23)),IF(Calculator!$O$6="DUALANOD",SUM((((M7/100)*$AJ$22)*$AH$22))+(((((M7/100)*$AJ$22)*$AN$22)*$AH$22)*Calculator!$G$22)-((((M7/100)*$AJ$22)*$AN$22)*$AH$22)+((((M7/100)*$AJ$23)*$AH$23))))))))))))))))))))))))</f>
        <v>1148.4859571044919</v>
      </c>
      <c r="AC7" s="2">
        <f>IF(Calculator!$O$6="SINGLEBASE",SUM((((N7/100)*$AJ$22)*$AH$22))+((((N7/100)*$AJ$23)*$AH$23)),IF(Calculator!$O$6="SINGLEELEMENTS",SUM((((N7/100)*$AJ$22)*$AH$22))+(((((N7/100)*$AJ$22)*$AN$22)*$AH$22)*Calculator!$G$2)-((((N7/100)*$AJ$22)*$AN$22)*$AH$22)+((((N7/100)*$AJ$23)*$AH$23)),IF(Calculator!$O$6="SINGLESPECTRUM",SUM((((N7/100)*$AJ$22)*$AH$22))+(((((N7/100)*$AJ$22)*$AN$22)*$AH$22)*Calculator!$G$4)-((((N7/100)*$AJ$22)*$AN$22)*$AH$22)+((((N7/100)*$AJ$23)*$AH$23)),IF(Calculator!$O$6="SINGLEHOMESTEAD",SUM((((N7/100)*$AJ$22)*$AH$22))+(((((N7/100)*$AJ$22)*$AN$22)*$AH$22)*Calculator!$G$3)-((((N7/100)*$AJ$22)*$AN$22)*$AH$22)+((((N7/100)*$AJ$23)*$AH$23)),IF(Calculator!$O$6="SINGLEBAND A",SUM((((N7/100)*$AJ$22)*$AH$22))+(((((N7/100)*$AJ$22)*$AN$22)*$AH$22)*Calculator!$G$5)-((((N7/100)*$AJ$22)*$AN$22)*$AH$22)+((((N7/100)*$AJ$23)*$AH$23)),IF(Calculator!$O$6="SINGLEBAND B",SUM((((N7/100)*$AJ$22)*$AH$22))+(((((N7/100)*$AJ$22)*$AN$22)*$AH$22)*Calculator!$G$6)-((((N7/100)*$AJ$22)*$AN$22)*$AH$22)+((((N7/100)*$AJ$23)*$AH$23)),IF(Calculator!$O$6="SINGLEBAND C",SUM((((N7/100)*$AJ$22)*$AH$22))+(((((N7/100)*$AJ$22)*$AN$22)*$AH$22)*Calculator!$G$7)-((((N7/100)*$AJ$22)*$AN$22)*$AH$22)+((((N7/100)*$AJ$23)*$AH$23)),IF(Calculator!$O$6="SINGLEBAND D",SUM((((N7/100)*$AJ$22)*$AH$22))+(((((N7/100)*$AJ$22)*$AN$22)*$AH$22)*Calculator!$G$8)-((((N7/100)*$AJ$22)*$AN$22)*$AH$22)+((((N7/100)*$AJ$23)*$AH$23)),IF(Calculator!$O$6="SINGLEURBANE",SUM((((N7/100)*$AJ$22)*$AH$22))+(((((N7/100)*$AJ$22)*$AN$22)*$AH$22)*Calculator!$G$9)-((((N7/100)*$AJ$22)*$AN$22)*$AH$22)+((((N7/100)*$AJ$23)*$AH$23)),IF(Calculator!$O$6="SINGLESILVERANOD",SUM((((N7/100)*$AJ$22)*$AH$22))+(((((N7/100)*$AJ$22)*$AN$22)*$AH$22)*Calculator!$G$10)-((((N7/100)*$AJ$22)*$AN$22)*$AH$22)+((((N7/100)*$AJ$23)*$AH$23)),IF(Calculator!$O$6="SINGLEANOD",SUM((((N7/100)*$AJ$22)*$AH$22))+(((((N7/100)*$AJ$22)*$AN$22)*$AH$22)*Calculator!$G$11)-((((N7/100)*$AJ$22)*$AN$22)*$AH$22)+((((N7/100)*$AJ$23)*$AH$23)),IF(Calculator!$O$6="DUALBASE",SUM((((N7/100)*$AJ$22)*$AH$22))+(((((N7/100)*$AJ$22)*$AN$22)*$AH$22)*Calculator!$G$12)-((((N7/100)*$AJ$22)*$AN$22)*$AH$22)+((((N7/100)*$AJ$23)*$AH$23)),IF(Calculator!$O$6="DUALELEMENTS",SUM((((N7/100)*$AJ$22)*$AH$22))+(((((N7/100)*$AJ$22)*$AN$22)*$AH$22)*Calculator!$G$13)-((((N7/100)*$AJ$22)*$AN$22)*$AH$22)+((((N7/100)*$AJ$23)*$AH$23)),IF(Calculator!$O$6="DUALSPECTRUM",SUM((((N7/100)*$AJ$22)*$AH$22))+(((((N7/100)*$AJ$22)*$AN$22)*$AH$22)*Calculator!$G$15)-((((N7/100)*$AJ$22)*$AN$22)*$AH$22)+((((N7/100)*$AJ$23)*$AH$23)),IF(Calculator!$O$6="DUALHOMESTEAD",SUM((((N7/100)*$AJ$22)*$AH$22))+(((((N7/100)*$AJ$22)*$AN$22)*$AH$22)*Calculator!$G$14)-((((N7/100)*$AJ$22)*$AN$22)*$AH$22)+((((N7/100)*$AJ$23)*$AH$23)),IF(Calculator!$O$6="DUALBAND A",SUM((((N7/100)*$AJ$22)*$AH$22))+(((((N7/100)*$AJ$22)*$AN$22)*$AH$22)*Calculator!$G$16)-((((N7/100)*$AJ$22)*$AN$22)*$AH$22)+((((N7/100)*$AJ$23)*$AH$23)),IF(Calculator!$O$6="DUALBAND B",SUM((((N7/100)*$AJ$22)*$AH$22))+(((((N7/100)*$AJ$22)*$AN$22)*$AH$22)*Calculator!$G$17)-((((N7/100)*$AJ$22)*$AN$22)*$AH$22)+((((N7/100)*$AJ$23)*$AH$23)),IF(Calculator!$O$6="DUALBAND C",SUM((((N7/100)*$AJ$22)*$AH$22))+(((((N7/100)*$AJ$22)*$AN$22)*$AH$22)*Calculator!$G$18)-((((N7/100)*$AJ$22)*$AN$22)*$AH$22)+((((N7/100)*$AJ$23)*$AH$23)),IF(Calculator!$O$6="DUALBAND D",SUM((((N7/100)*$AJ$22)*$AH$22))+(((((N7/100)*$AJ$22)*$AN$22)*$AH$22)*Calculator!$G$19)-((((N7/100)*$AJ$22)*$AN$22)*$AH$22)+((((N7/100)*$AJ$23)*$AH$23)),IF(Calculator!$O$6="DUALURBANE",SUM((((N7/100)*$AJ$22)*$AH$22))+(((((N7/100)*$AJ$22)*$AN$22)*$AH$22)*Calculator!$G$20)-((((N7/100)*$AJ$22)*$AN$22)*$AH$22)+((((N7/100)*$AJ$23)*$AH$23)),IF(Calculator!$O$6="DUALSILVERANOD",SUM((((N7/100)*$AJ$22)*$AH$22))+(((((N7/100)*$AJ$22)*$AN$22)*$AH$22)*Calculator!$G$21)-((((N7/100)*$AJ$22)*$AN$22)*$AH$22)+((((N7/100)*$AJ$23)*$AH$23)),IF(Calculator!$O$6="DUALANOD",SUM((((N7/100)*$AJ$22)*$AH$22))+(((((N7/100)*$AJ$22)*$AN$22)*$AH$22)*Calculator!$G$22)-((((N7/100)*$AJ$22)*$AN$22)*$AH$22)+((((N7/100)*$AJ$23)*$AH$23))))))))))))))))))))))))</f>
        <v>1153.4473369750974</v>
      </c>
      <c r="AE7" t="s">
        <v>1392</v>
      </c>
      <c r="AF7">
        <f>IF('Front Sheet'!$C$6=2000,2,IF('Front Sheet'!$C$6=2100,3,IF('Front Sheet'!$C$6=2200,4,IF('Front Sheet'!$C$6=2300,5,IF('Front Sheet'!$C$6=2400,6,IF('Front Sheet'!$C$6=2500,7,IF('Front Sheet'!$C$6=2600,8,IF('Front Sheet'!$C$6=2700,9,IF('Front Sheet'!$C$6=2800,10,IF('Front Sheet'!$C$6=2900,11,IF('Front Sheet'!$C$6=3000,12,IF('Front Sheet'!$C$6=3100,13,IF('Front Sheet'!$C$6=3200,14,"")))))))))))))</f>
        <v>3</v>
      </c>
    </row>
    <row r="8" spans="1:40">
      <c r="A8" s="8" t="s">
        <v>1393</v>
      </c>
      <c r="B8" s="2">
        <v>2686.6322387695309</v>
      </c>
      <c r="C8" s="2">
        <v>2698.7229602050779</v>
      </c>
      <c r="D8" s="2">
        <v>2710.813681640625</v>
      </c>
      <c r="E8" s="2">
        <v>2722.9041479492184</v>
      </c>
      <c r="F8" s="2">
        <v>2734.9948693847655</v>
      </c>
      <c r="G8" s="2">
        <v>2747.0855908203125</v>
      </c>
      <c r="H8" s="2">
        <v>2759.1867724609374</v>
      </c>
      <c r="I8" s="2">
        <v>2771.2772387695309</v>
      </c>
      <c r="J8" s="2">
        <v>2783.3679602050779</v>
      </c>
      <c r="K8" s="2">
        <v>2795.4586816406249</v>
      </c>
      <c r="L8" s="2">
        <v>2807.5491479492184</v>
      </c>
      <c r="M8" s="2">
        <v>2819.6398693847655</v>
      </c>
      <c r="N8" s="2">
        <v>2831.7305908203125</v>
      </c>
      <c r="P8" s="8">
        <v>2150</v>
      </c>
      <c r="Q8" s="2">
        <f>IF(Calculator!$O$6="SINGLEBASE",SUM((((B8/100)*$AJ$22)*$AH$22))+((((B8/100)*$AJ$23)*$AH$23)),IF(Calculator!$O$6="SINGLEELEMENTS",SUM((((B8/100)*$AJ$22)*$AH$22))+(((((B8/100)*$AJ$22)*$AN$22)*$AH$22)*Calculator!$G$2)-((((B8/100)*$AJ$22)*$AN$22)*$AH$22)+((((B8/100)*$AJ$23)*$AH$23)),IF(Calculator!$O$6="SINGLESPECTRUM",SUM((((B8/100)*$AJ$22)*$AH$22))+(((((B8/100)*$AJ$22)*$AN$22)*$AH$22)*Calculator!$G$4)-((((B8/100)*$AJ$22)*$AN$22)*$AH$22)+((((B8/100)*$AJ$23)*$AH$23)),IF(Calculator!$O$6="SINGLEHOMESTEAD",SUM((((B8/100)*$AJ$22)*$AH$22))+(((((B8/100)*$AJ$22)*$AN$22)*$AH$22)*Calculator!$G$3)-((((B8/100)*$AJ$22)*$AN$22)*$AH$22)+((((B8/100)*$AJ$23)*$AH$23)),IF(Calculator!$O$6="SINGLEBAND A",SUM((((B8/100)*$AJ$22)*$AH$22))+(((((B8/100)*$AJ$22)*$AN$22)*$AH$22)*Calculator!$G$5)-((((B8/100)*$AJ$22)*$AN$22)*$AH$22)+((((B8/100)*$AJ$23)*$AH$23)),IF(Calculator!$O$6="SINGLEBAND B",SUM((((B8/100)*$AJ$22)*$AH$22))+(((((B8/100)*$AJ$22)*$AN$22)*$AH$22)*Calculator!$G$6)-((((B8/100)*$AJ$22)*$AN$22)*$AH$22)+((((B8/100)*$AJ$23)*$AH$23)),IF(Calculator!$O$6="SINGLEBAND C",SUM((((B8/100)*$AJ$22)*$AH$22))+(((((B8/100)*$AJ$22)*$AN$22)*$AH$22)*Calculator!$G$7)-((((B8/100)*$AJ$22)*$AN$22)*$AH$22)+((((B8/100)*$AJ$23)*$AH$23)),IF(Calculator!$O$6="SINGLEBAND D",SUM((((B8/100)*$AJ$22)*$AH$22))+(((((B8/100)*$AJ$22)*$AN$22)*$AH$22)*Calculator!$G$8)-((((B8/100)*$AJ$22)*$AN$22)*$AH$22)+((((B8/100)*$AJ$23)*$AH$23)),IF(Calculator!$O$6="SINGLEURBANE",SUM((((B8/100)*$AJ$22)*$AH$22))+(((((B8/100)*$AJ$22)*$AN$22)*$AH$22)*Calculator!$G$9)-((((B8/100)*$AJ$22)*$AN$22)*$AH$22)+((((B8/100)*$AJ$23)*$AH$23)),IF(Calculator!$O$6="SINGLESILVERANOD",SUM((((B8/100)*$AJ$22)*$AH$22))+(((((B8/100)*$AJ$22)*$AN$22)*$AH$22)*Calculator!$G$10)-((((B8/100)*$AJ$22)*$AN$22)*$AH$22)+((((B8/100)*$AJ$23)*$AH$23)),IF(Calculator!$O$6="SINGLEANOD",SUM((((B8/100)*$AJ$22)*$AH$22))+(((((B8/100)*$AJ$22)*$AN$22)*$AH$22)*Calculator!$G$11)-((((B8/100)*$AJ$22)*$AN$22)*$AH$22)+((((B8/100)*$AJ$23)*$AH$23)),IF(Calculator!$O$6="DUALBASE",SUM((((B8/100)*$AJ$22)*$AH$22))+(((((B8/100)*$AJ$22)*$AN$22)*$AH$22)*Calculator!$G$12)-((((B8/100)*$AJ$22)*$AN$22)*$AH$22)+((((B8/100)*$AJ$23)*$AH$23)),IF(Calculator!$O$6="DUALELEMENTS",SUM((((B8/100)*$AJ$22)*$AH$22))+(((((B8/100)*$AJ$22)*$AN$22)*$AH$22)*Calculator!$G$13)-((((B8/100)*$AJ$22)*$AN$22)*$AH$22)+((((B8/100)*$AJ$23)*$AH$23)),IF(Calculator!$O$6="DUALSPECTRUM",SUM((((B8/100)*$AJ$22)*$AH$22))+(((((B8/100)*$AJ$22)*$AN$22)*$AH$22)*Calculator!$G$15)-((((B8/100)*$AJ$22)*$AN$22)*$AH$22)+((((B8/100)*$AJ$23)*$AH$23)),IF(Calculator!$O$6="DUALHOMESTEAD",SUM((((B8/100)*$AJ$22)*$AH$22))+(((((B8/100)*$AJ$22)*$AN$22)*$AH$22)*Calculator!$G$14)-((((B8/100)*$AJ$22)*$AN$22)*$AH$22)+((((B8/100)*$AJ$23)*$AH$23)),IF(Calculator!$O$6="DUALBAND A",SUM((((B8/100)*$AJ$22)*$AH$22))+(((((B8/100)*$AJ$22)*$AN$22)*$AH$22)*Calculator!$G$16)-((((B8/100)*$AJ$22)*$AN$22)*$AH$22)+((((B8/100)*$AJ$23)*$AH$23)),IF(Calculator!$O$6="DUALBAND B",SUM((((B8/100)*$AJ$22)*$AH$22))+(((((B8/100)*$AJ$22)*$AN$22)*$AH$22)*Calculator!$G$17)-((((B8/100)*$AJ$22)*$AN$22)*$AH$22)+((((B8/100)*$AJ$23)*$AH$23)),IF(Calculator!$O$6="DUALBAND C",SUM((((B8/100)*$AJ$22)*$AH$22))+(((((B8/100)*$AJ$22)*$AN$22)*$AH$22)*Calculator!$G$18)-((((B8/100)*$AJ$22)*$AN$22)*$AH$22)+((((B8/100)*$AJ$23)*$AH$23)),IF(Calculator!$O$6="DUALBAND D",SUM((((B8/100)*$AJ$22)*$AH$22))+(((((B8/100)*$AJ$22)*$AN$22)*$AH$22)*Calculator!$G$19)-((((B8/100)*$AJ$22)*$AN$22)*$AH$22)+((((B8/100)*$AJ$23)*$AH$23)),IF(Calculator!$O$6="DUALURBANE",SUM((((B8/100)*$AJ$22)*$AH$22))+(((((B8/100)*$AJ$22)*$AN$22)*$AH$22)*Calculator!$G$20)-((((B8/100)*$AJ$22)*$AN$22)*$AH$22)+((((B8/100)*$AJ$23)*$AH$23)),IF(Calculator!$O$6="DUALSILVERANOD",SUM((((B8/100)*$AJ$22)*$AH$22))+(((((B8/100)*$AJ$22)*$AN$22)*$AH$22)*Calculator!$G$21)-((((B8/100)*$AJ$22)*$AN$22)*$AH$22)+((((B8/100)*$AJ$23)*$AH$23)),IF(Calculator!$O$6="DUALANOD",SUM((((B8/100)*$AJ$22)*$AH$22))+(((((B8/100)*$AJ$22)*$AN$22)*$AH$22)*Calculator!$G$22)-((((B8/100)*$AJ$22)*$AN$22)*$AH$22)+((((B8/100)*$AJ$23)*$AH$23))))))))))))))))))))))))</f>
        <v>1101.5192178955074</v>
      </c>
      <c r="R8" s="2">
        <f>IF(Calculator!$O$6="SINGLEBASE",SUM((((C8/100)*$AJ$22)*$AH$22))+((((C8/100)*$AJ$23)*$AH$23)),IF(Calculator!$O$6="SINGLEELEMENTS",SUM((((C8/100)*$AJ$22)*$AH$22))+(((((C8/100)*$AJ$22)*$AN$22)*$AH$22)*Calculator!$G$2)-((((C8/100)*$AJ$22)*$AN$22)*$AH$22)+((((C8/100)*$AJ$23)*$AH$23)),IF(Calculator!$O$6="SINGLESPECTRUM",SUM((((C8/100)*$AJ$22)*$AH$22))+(((((C8/100)*$AJ$22)*$AN$22)*$AH$22)*Calculator!$G$4)-((((C8/100)*$AJ$22)*$AN$22)*$AH$22)+((((C8/100)*$AJ$23)*$AH$23)),IF(Calculator!$O$6="SINGLEHOMESTEAD",SUM((((C8/100)*$AJ$22)*$AH$22))+(((((C8/100)*$AJ$22)*$AN$22)*$AH$22)*Calculator!$G$3)-((((C8/100)*$AJ$22)*$AN$22)*$AH$22)+((((C8/100)*$AJ$23)*$AH$23)),IF(Calculator!$O$6="SINGLEBAND A",SUM((((C8/100)*$AJ$22)*$AH$22))+(((((C8/100)*$AJ$22)*$AN$22)*$AH$22)*Calculator!$G$5)-((((C8/100)*$AJ$22)*$AN$22)*$AH$22)+((((C8/100)*$AJ$23)*$AH$23)),IF(Calculator!$O$6="SINGLEBAND B",SUM((((C8/100)*$AJ$22)*$AH$22))+(((((C8/100)*$AJ$22)*$AN$22)*$AH$22)*Calculator!$G$6)-((((C8/100)*$AJ$22)*$AN$22)*$AH$22)+((((C8/100)*$AJ$23)*$AH$23)),IF(Calculator!$O$6="SINGLEBAND C",SUM((((C8/100)*$AJ$22)*$AH$22))+(((((C8/100)*$AJ$22)*$AN$22)*$AH$22)*Calculator!$G$7)-((((C8/100)*$AJ$22)*$AN$22)*$AH$22)+((((C8/100)*$AJ$23)*$AH$23)),IF(Calculator!$O$6="SINGLEBAND D",SUM((((C8/100)*$AJ$22)*$AH$22))+(((((C8/100)*$AJ$22)*$AN$22)*$AH$22)*Calculator!$G$8)-((((C8/100)*$AJ$22)*$AN$22)*$AH$22)+((((C8/100)*$AJ$23)*$AH$23)),IF(Calculator!$O$6="SINGLEURBANE",SUM((((C8/100)*$AJ$22)*$AH$22))+(((((C8/100)*$AJ$22)*$AN$22)*$AH$22)*Calculator!$G$9)-((((C8/100)*$AJ$22)*$AN$22)*$AH$22)+((((C8/100)*$AJ$23)*$AH$23)),IF(Calculator!$O$6="SINGLESILVERANOD",SUM((((C8/100)*$AJ$22)*$AH$22))+(((((C8/100)*$AJ$22)*$AN$22)*$AH$22)*Calculator!$G$10)-((((C8/100)*$AJ$22)*$AN$22)*$AH$22)+((((C8/100)*$AJ$23)*$AH$23)),IF(Calculator!$O$6="SINGLEANOD",SUM((((C8/100)*$AJ$22)*$AH$22))+(((((C8/100)*$AJ$22)*$AN$22)*$AH$22)*Calculator!$G$11)-((((C8/100)*$AJ$22)*$AN$22)*$AH$22)+((((C8/100)*$AJ$23)*$AH$23)),IF(Calculator!$O$6="DUALBASE",SUM((((C8/100)*$AJ$22)*$AH$22))+(((((C8/100)*$AJ$22)*$AN$22)*$AH$22)*Calculator!$G$12)-((((C8/100)*$AJ$22)*$AN$22)*$AH$22)+((((C8/100)*$AJ$23)*$AH$23)),IF(Calculator!$O$6="DUALELEMENTS",SUM((((C8/100)*$AJ$22)*$AH$22))+(((((C8/100)*$AJ$22)*$AN$22)*$AH$22)*Calculator!$G$13)-((((C8/100)*$AJ$22)*$AN$22)*$AH$22)+((((C8/100)*$AJ$23)*$AH$23)),IF(Calculator!$O$6="DUALSPECTRUM",SUM((((C8/100)*$AJ$22)*$AH$22))+(((((C8/100)*$AJ$22)*$AN$22)*$AH$22)*Calculator!$G$15)-((((C8/100)*$AJ$22)*$AN$22)*$AH$22)+((((C8/100)*$AJ$23)*$AH$23)),IF(Calculator!$O$6="DUALHOMESTEAD",SUM((((C8/100)*$AJ$22)*$AH$22))+(((((C8/100)*$AJ$22)*$AN$22)*$AH$22)*Calculator!$G$14)-((((C8/100)*$AJ$22)*$AN$22)*$AH$22)+((((C8/100)*$AJ$23)*$AH$23)),IF(Calculator!$O$6="DUALBAND A",SUM((((C8/100)*$AJ$22)*$AH$22))+(((((C8/100)*$AJ$22)*$AN$22)*$AH$22)*Calculator!$G$16)-((((C8/100)*$AJ$22)*$AN$22)*$AH$22)+((((C8/100)*$AJ$23)*$AH$23)),IF(Calculator!$O$6="DUALBAND B",SUM((((C8/100)*$AJ$22)*$AH$22))+(((((C8/100)*$AJ$22)*$AN$22)*$AH$22)*Calculator!$G$17)-((((C8/100)*$AJ$22)*$AN$22)*$AH$22)+((((C8/100)*$AJ$23)*$AH$23)),IF(Calculator!$O$6="DUALBAND C",SUM((((C8/100)*$AJ$22)*$AH$22))+(((((C8/100)*$AJ$22)*$AN$22)*$AH$22)*Calculator!$G$18)-((((C8/100)*$AJ$22)*$AN$22)*$AH$22)+((((C8/100)*$AJ$23)*$AH$23)),IF(Calculator!$O$6="DUALBAND D",SUM((((C8/100)*$AJ$22)*$AH$22))+(((((C8/100)*$AJ$22)*$AN$22)*$AH$22)*Calculator!$G$19)-((((C8/100)*$AJ$22)*$AN$22)*$AH$22)+((((C8/100)*$AJ$23)*$AH$23)),IF(Calculator!$O$6="DUALURBANE",SUM((((C8/100)*$AJ$22)*$AH$22))+(((((C8/100)*$AJ$22)*$AN$22)*$AH$22)*Calculator!$G$20)-((((C8/100)*$AJ$22)*$AN$22)*$AH$22)+((((C8/100)*$AJ$23)*$AH$23)),IF(Calculator!$O$6="DUALSILVERANOD",SUM((((C8/100)*$AJ$22)*$AH$22))+(((((C8/100)*$AJ$22)*$AN$22)*$AH$22)*Calculator!$G$21)-((((C8/100)*$AJ$22)*$AN$22)*$AH$22)+((((C8/100)*$AJ$23)*$AH$23)),IF(Calculator!$O$6="DUALANOD",SUM((((C8/100)*$AJ$22)*$AH$22))+(((((C8/100)*$AJ$22)*$AN$22)*$AH$22)*Calculator!$G$22)-((((C8/100)*$AJ$22)*$AN$22)*$AH$22)+((((C8/100)*$AJ$23)*$AH$23))))))))))))))))))))))))</f>
        <v>1106.4764136840818</v>
      </c>
      <c r="S8" s="2">
        <f>IF(Calculator!$O$6="SINGLEBASE",SUM((((D8/100)*$AJ$22)*$AH$22))+((((D8/100)*$AJ$23)*$AH$23)),IF(Calculator!$O$6="SINGLEELEMENTS",SUM((((D8/100)*$AJ$22)*$AH$22))+(((((D8/100)*$AJ$22)*$AN$22)*$AH$22)*Calculator!$G$2)-((((D8/100)*$AJ$22)*$AN$22)*$AH$22)+((((D8/100)*$AJ$23)*$AH$23)),IF(Calculator!$O$6="SINGLESPECTRUM",SUM((((D8/100)*$AJ$22)*$AH$22))+(((((D8/100)*$AJ$22)*$AN$22)*$AH$22)*Calculator!$G$4)-((((D8/100)*$AJ$22)*$AN$22)*$AH$22)+((((D8/100)*$AJ$23)*$AH$23)),IF(Calculator!$O$6="SINGLEHOMESTEAD",SUM((((D8/100)*$AJ$22)*$AH$22))+(((((D8/100)*$AJ$22)*$AN$22)*$AH$22)*Calculator!$G$3)-((((D8/100)*$AJ$22)*$AN$22)*$AH$22)+((((D8/100)*$AJ$23)*$AH$23)),IF(Calculator!$O$6="SINGLEBAND A",SUM((((D8/100)*$AJ$22)*$AH$22))+(((((D8/100)*$AJ$22)*$AN$22)*$AH$22)*Calculator!$G$5)-((((D8/100)*$AJ$22)*$AN$22)*$AH$22)+((((D8/100)*$AJ$23)*$AH$23)),IF(Calculator!$O$6="SINGLEBAND B",SUM((((D8/100)*$AJ$22)*$AH$22))+(((((D8/100)*$AJ$22)*$AN$22)*$AH$22)*Calculator!$G$6)-((((D8/100)*$AJ$22)*$AN$22)*$AH$22)+((((D8/100)*$AJ$23)*$AH$23)),IF(Calculator!$O$6="SINGLEBAND C",SUM((((D8/100)*$AJ$22)*$AH$22))+(((((D8/100)*$AJ$22)*$AN$22)*$AH$22)*Calculator!$G$7)-((((D8/100)*$AJ$22)*$AN$22)*$AH$22)+((((D8/100)*$AJ$23)*$AH$23)),IF(Calculator!$O$6="SINGLEBAND D",SUM((((D8/100)*$AJ$22)*$AH$22))+(((((D8/100)*$AJ$22)*$AN$22)*$AH$22)*Calculator!$G$8)-((((D8/100)*$AJ$22)*$AN$22)*$AH$22)+((((D8/100)*$AJ$23)*$AH$23)),IF(Calculator!$O$6="SINGLEURBANE",SUM((((D8/100)*$AJ$22)*$AH$22))+(((((D8/100)*$AJ$22)*$AN$22)*$AH$22)*Calculator!$G$9)-((((D8/100)*$AJ$22)*$AN$22)*$AH$22)+((((D8/100)*$AJ$23)*$AH$23)),IF(Calculator!$O$6="SINGLESILVERANOD",SUM((((D8/100)*$AJ$22)*$AH$22))+(((((D8/100)*$AJ$22)*$AN$22)*$AH$22)*Calculator!$G$10)-((((D8/100)*$AJ$22)*$AN$22)*$AH$22)+((((D8/100)*$AJ$23)*$AH$23)),IF(Calculator!$O$6="SINGLEANOD",SUM((((D8/100)*$AJ$22)*$AH$22))+(((((D8/100)*$AJ$22)*$AN$22)*$AH$22)*Calculator!$G$11)-((((D8/100)*$AJ$22)*$AN$22)*$AH$22)+((((D8/100)*$AJ$23)*$AH$23)),IF(Calculator!$O$6="DUALBASE",SUM((((D8/100)*$AJ$22)*$AH$22))+(((((D8/100)*$AJ$22)*$AN$22)*$AH$22)*Calculator!$G$12)-((((D8/100)*$AJ$22)*$AN$22)*$AH$22)+((((D8/100)*$AJ$23)*$AH$23)),IF(Calculator!$O$6="DUALELEMENTS",SUM((((D8/100)*$AJ$22)*$AH$22))+(((((D8/100)*$AJ$22)*$AN$22)*$AH$22)*Calculator!$G$13)-((((D8/100)*$AJ$22)*$AN$22)*$AH$22)+((((D8/100)*$AJ$23)*$AH$23)),IF(Calculator!$O$6="DUALSPECTRUM",SUM((((D8/100)*$AJ$22)*$AH$22))+(((((D8/100)*$AJ$22)*$AN$22)*$AH$22)*Calculator!$G$15)-((((D8/100)*$AJ$22)*$AN$22)*$AH$22)+((((D8/100)*$AJ$23)*$AH$23)),IF(Calculator!$O$6="DUALHOMESTEAD",SUM((((D8/100)*$AJ$22)*$AH$22))+(((((D8/100)*$AJ$22)*$AN$22)*$AH$22)*Calculator!$G$14)-((((D8/100)*$AJ$22)*$AN$22)*$AH$22)+((((D8/100)*$AJ$23)*$AH$23)),IF(Calculator!$O$6="DUALBAND A",SUM((((D8/100)*$AJ$22)*$AH$22))+(((((D8/100)*$AJ$22)*$AN$22)*$AH$22)*Calculator!$G$16)-((((D8/100)*$AJ$22)*$AN$22)*$AH$22)+((((D8/100)*$AJ$23)*$AH$23)),IF(Calculator!$O$6="DUALBAND B",SUM((((D8/100)*$AJ$22)*$AH$22))+(((((D8/100)*$AJ$22)*$AN$22)*$AH$22)*Calculator!$G$17)-((((D8/100)*$AJ$22)*$AN$22)*$AH$22)+((((D8/100)*$AJ$23)*$AH$23)),IF(Calculator!$O$6="DUALBAND C",SUM((((D8/100)*$AJ$22)*$AH$22))+(((((D8/100)*$AJ$22)*$AN$22)*$AH$22)*Calculator!$G$18)-((((D8/100)*$AJ$22)*$AN$22)*$AH$22)+((((D8/100)*$AJ$23)*$AH$23)),IF(Calculator!$O$6="DUALBAND D",SUM((((D8/100)*$AJ$22)*$AH$22))+(((((D8/100)*$AJ$22)*$AN$22)*$AH$22)*Calculator!$G$19)-((((D8/100)*$AJ$22)*$AN$22)*$AH$22)+((((D8/100)*$AJ$23)*$AH$23)),IF(Calculator!$O$6="DUALURBANE",SUM((((D8/100)*$AJ$22)*$AH$22))+(((((D8/100)*$AJ$22)*$AN$22)*$AH$22)*Calculator!$G$20)-((((D8/100)*$AJ$22)*$AN$22)*$AH$22)+((((D8/100)*$AJ$23)*$AH$23)),IF(Calculator!$O$6="DUALSILVERANOD",SUM((((D8/100)*$AJ$22)*$AH$22))+(((((D8/100)*$AJ$22)*$AN$22)*$AH$22)*Calculator!$G$21)-((((D8/100)*$AJ$22)*$AN$22)*$AH$22)+((((D8/100)*$AJ$23)*$AH$23)),IF(Calculator!$O$6="DUALANOD",SUM((((D8/100)*$AJ$22)*$AH$22))+(((((D8/100)*$AJ$22)*$AN$22)*$AH$22)*Calculator!$G$22)-((((D8/100)*$AJ$22)*$AN$22)*$AH$22)+((((D8/100)*$AJ$23)*$AH$23))))))))))))))))))))))))</f>
        <v>1111.4336094726561</v>
      </c>
      <c r="T8" s="2">
        <f>IF(Calculator!$O$6="SINGLEBASE",SUM((((E8/100)*$AJ$22)*$AH$22))+((((E8/100)*$AJ$23)*$AH$23)),IF(Calculator!$O$6="SINGLEELEMENTS",SUM((((E8/100)*$AJ$22)*$AH$22))+(((((E8/100)*$AJ$22)*$AN$22)*$AH$22)*Calculator!$G$2)-((((E8/100)*$AJ$22)*$AN$22)*$AH$22)+((((E8/100)*$AJ$23)*$AH$23)),IF(Calculator!$O$6="SINGLESPECTRUM",SUM((((E8/100)*$AJ$22)*$AH$22))+(((((E8/100)*$AJ$22)*$AN$22)*$AH$22)*Calculator!$G$4)-((((E8/100)*$AJ$22)*$AN$22)*$AH$22)+((((E8/100)*$AJ$23)*$AH$23)),IF(Calculator!$O$6="SINGLEHOMESTEAD",SUM((((E8/100)*$AJ$22)*$AH$22))+(((((E8/100)*$AJ$22)*$AN$22)*$AH$22)*Calculator!$G$3)-((((E8/100)*$AJ$22)*$AN$22)*$AH$22)+((((E8/100)*$AJ$23)*$AH$23)),IF(Calculator!$O$6="SINGLEBAND A",SUM((((E8/100)*$AJ$22)*$AH$22))+(((((E8/100)*$AJ$22)*$AN$22)*$AH$22)*Calculator!$G$5)-((((E8/100)*$AJ$22)*$AN$22)*$AH$22)+((((E8/100)*$AJ$23)*$AH$23)),IF(Calculator!$O$6="SINGLEBAND B",SUM((((E8/100)*$AJ$22)*$AH$22))+(((((E8/100)*$AJ$22)*$AN$22)*$AH$22)*Calculator!$G$6)-((((E8/100)*$AJ$22)*$AN$22)*$AH$22)+((((E8/100)*$AJ$23)*$AH$23)),IF(Calculator!$O$6="SINGLEBAND C",SUM((((E8/100)*$AJ$22)*$AH$22))+(((((E8/100)*$AJ$22)*$AN$22)*$AH$22)*Calculator!$G$7)-((((E8/100)*$AJ$22)*$AN$22)*$AH$22)+((((E8/100)*$AJ$23)*$AH$23)),IF(Calculator!$O$6="SINGLEBAND D",SUM((((E8/100)*$AJ$22)*$AH$22))+(((((E8/100)*$AJ$22)*$AN$22)*$AH$22)*Calculator!$G$8)-((((E8/100)*$AJ$22)*$AN$22)*$AH$22)+((((E8/100)*$AJ$23)*$AH$23)),IF(Calculator!$O$6="SINGLEURBANE",SUM((((E8/100)*$AJ$22)*$AH$22))+(((((E8/100)*$AJ$22)*$AN$22)*$AH$22)*Calculator!$G$9)-((((E8/100)*$AJ$22)*$AN$22)*$AH$22)+((((E8/100)*$AJ$23)*$AH$23)),IF(Calculator!$O$6="SINGLESILVERANOD",SUM((((E8/100)*$AJ$22)*$AH$22))+(((((E8/100)*$AJ$22)*$AN$22)*$AH$22)*Calculator!$G$10)-((((E8/100)*$AJ$22)*$AN$22)*$AH$22)+((((E8/100)*$AJ$23)*$AH$23)),IF(Calculator!$O$6="SINGLEANOD",SUM((((E8/100)*$AJ$22)*$AH$22))+(((((E8/100)*$AJ$22)*$AN$22)*$AH$22)*Calculator!$G$11)-((((E8/100)*$AJ$22)*$AN$22)*$AH$22)+((((E8/100)*$AJ$23)*$AH$23)),IF(Calculator!$O$6="DUALBASE",SUM((((E8/100)*$AJ$22)*$AH$22))+(((((E8/100)*$AJ$22)*$AN$22)*$AH$22)*Calculator!$G$12)-((((E8/100)*$AJ$22)*$AN$22)*$AH$22)+((((E8/100)*$AJ$23)*$AH$23)),IF(Calculator!$O$6="DUALELEMENTS",SUM((((E8/100)*$AJ$22)*$AH$22))+(((((E8/100)*$AJ$22)*$AN$22)*$AH$22)*Calculator!$G$13)-((((E8/100)*$AJ$22)*$AN$22)*$AH$22)+((((E8/100)*$AJ$23)*$AH$23)),IF(Calculator!$O$6="DUALSPECTRUM",SUM((((E8/100)*$AJ$22)*$AH$22))+(((((E8/100)*$AJ$22)*$AN$22)*$AH$22)*Calculator!$G$15)-((((E8/100)*$AJ$22)*$AN$22)*$AH$22)+((((E8/100)*$AJ$23)*$AH$23)),IF(Calculator!$O$6="DUALHOMESTEAD",SUM((((E8/100)*$AJ$22)*$AH$22))+(((((E8/100)*$AJ$22)*$AN$22)*$AH$22)*Calculator!$G$14)-((((E8/100)*$AJ$22)*$AN$22)*$AH$22)+((((E8/100)*$AJ$23)*$AH$23)),IF(Calculator!$O$6="DUALBAND A",SUM((((E8/100)*$AJ$22)*$AH$22))+(((((E8/100)*$AJ$22)*$AN$22)*$AH$22)*Calculator!$G$16)-((((E8/100)*$AJ$22)*$AN$22)*$AH$22)+((((E8/100)*$AJ$23)*$AH$23)),IF(Calculator!$O$6="DUALBAND B",SUM((((E8/100)*$AJ$22)*$AH$22))+(((((E8/100)*$AJ$22)*$AN$22)*$AH$22)*Calculator!$G$17)-((((E8/100)*$AJ$22)*$AN$22)*$AH$22)+((((E8/100)*$AJ$23)*$AH$23)),IF(Calculator!$O$6="DUALBAND C",SUM((((E8/100)*$AJ$22)*$AH$22))+(((((E8/100)*$AJ$22)*$AN$22)*$AH$22)*Calculator!$G$18)-((((E8/100)*$AJ$22)*$AN$22)*$AH$22)+((((E8/100)*$AJ$23)*$AH$23)),IF(Calculator!$O$6="DUALBAND D",SUM((((E8/100)*$AJ$22)*$AH$22))+(((((E8/100)*$AJ$22)*$AN$22)*$AH$22)*Calculator!$G$19)-((((E8/100)*$AJ$22)*$AN$22)*$AH$22)+((((E8/100)*$AJ$23)*$AH$23)),IF(Calculator!$O$6="DUALURBANE",SUM((((E8/100)*$AJ$22)*$AH$22))+(((((E8/100)*$AJ$22)*$AN$22)*$AH$22)*Calculator!$G$20)-((((E8/100)*$AJ$22)*$AN$22)*$AH$22)+((((E8/100)*$AJ$23)*$AH$23)),IF(Calculator!$O$6="DUALSILVERANOD",SUM((((E8/100)*$AJ$22)*$AH$22))+(((((E8/100)*$AJ$22)*$AN$22)*$AH$22)*Calculator!$G$21)-((((E8/100)*$AJ$22)*$AN$22)*$AH$22)+((((E8/100)*$AJ$23)*$AH$23)),IF(Calculator!$O$6="DUALANOD",SUM((((E8/100)*$AJ$22)*$AH$22))+(((((E8/100)*$AJ$22)*$AN$22)*$AH$22)*Calculator!$G$22)-((((E8/100)*$AJ$22)*$AN$22)*$AH$22)+((((E8/100)*$AJ$23)*$AH$23))))))))))))))))))))))))</f>
        <v>1116.3907006591794</v>
      </c>
      <c r="U8" s="2">
        <f>IF(Calculator!$O$6="SINGLEBASE",SUM((((F8/100)*$AJ$22)*$AH$22))+((((F8/100)*$AJ$23)*$AH$23)),IF(Calculator!$O$6="SINGLEELEMENTS",SUM((((F8/100)*$AJ$22)*$AH$22))+(((((F8/100)*$AJ$22)*$AN$22)*$AH$22)*Calculator!$G$2)-((((F8/100)*$AJ$22)*$AN$22)*$AH$22)+((((F8/100)*$AJ$23)*$AH$23)),IF(Calculator!$O$6="SINGLESPECTRUM",SUM((((F8/100)*$AJ$22)*$AH$22))+(((((F8/100)*$AJ$22)*$AN$22)*$AH$22)*Calculator!$G$4)-((((F8/100)*$AJ$22)*$AN$22)*$AH$22)+((((F8/100)*$AJ$23)*$AH$23)),IF(Calculator!$O$6="SINGLEHOMESTEAD",SUM((((F8/100)*$AJ$22)*$AH$22))+(((((F8/100)*$AJ$22)*$AN$22)*$AH$22)*Calculator!$G$3)-((((F8/100)*$AJ$22)*$AN$22)*$AH$22)+((((F8/100)*$AJ$23)*$AH$23)),IF(Calculator!$O$6="SINGLEBAND A",SUM((((F8/100)*$AJ$22)*$AH$22))+(((((F8/100)*$AJ$22)*$AN$22)*$AH$22)*Calculator!$G$5)-((((F8/100)*$AJ$22)*$AN$22)*$AH$22)+((((F8/100)*$AJ$23)*$AH$23)),IF(Calculator!$O$6="SINGLEBAND B",SUM((((F8/100)*$AJ$22)*$AH$22))+(((((F8/100)*$AJ$22)*$AN$22)*$AH$22)*Calculator!$G$6)-((((F8/100)*$AJ$22)*$AN$22)*$AH$22)+((((F8/100)*$AJ$23)*$AH$23)),IF(Calculator!$O$6="SINGLEBAND C",SUM((((F8/100)*$AJ$22)*$AH$22))+(((((F8/100)*$AJ$22)*$AN$22)*$AH$22)*Calculator!$G$7)-((((F8/100)*$AJ$22)*$AN$22)*$AH$22)+((((F8/100)*$AJ$23)*$AH$23)),IF(Calculator!$O$6="SINGLEBAND D",SUM((((F8/100)*$AJ$22)*$AH$22))+(((((F8/100)*$AJ$22)*$AN$22)*$AH$22)*Calculator!$G$8)-((((F8/100)*$AJ$22)*$AN$22)*$AH$22)+((((F8/100)*$AJ$23)*$AH$23)),IF(Calculator!$O$6="SINGLEURBANE",SUM((((F8/100)*$AJ$22)*$AH$22))+(((((F8/100)*$AJ$22)*$AN$22)*$AH$22)*Calculator!$G$9)-((((F8/100)*$AJ$22)*$AN$22)*$AH$22)+((((F8/100)*$AJ$23)*$AH$23)),IF(Calculator!$O$6="SINGLESILVERANOD",SUM((((F8/100)*$AJ$22)*$AH$22))+(((((F8/100)*$AJ$22)*$AN$22)*$AH$22)*Calculator!$G$10)-((((F8/100)*$AJ$22)*$AN$22)*$AH$22)+((((F8/100)*$AJ$23)*$AH$23)),IF(Calculator!$O$6="SINGLEANOD",SUM((((F8/100)*$AJ$22)*$AH$22))+(((((F8/100)*$AJ$22)*$AN$22)*$AH$22)*Calculator!$G$11)-((((F8/100)*$AJ$22)*$AN$22)*$AH$22)+((((F8/100)*$AJ$23)*$AH$23)),IF(Calculator!$O$6="DUALBASE",SUM((((F8/100)*$AJ$22)*$AH$22))+(((((F8/100)*$AJ$22)*$AN$22)*$AH$22)*Calculator!$G$12)-((((F8/100)*$AJ$22)*$AN$22)*$AH$22)+((((F8/100)*$AJ$23)*$AH$23)),IF(Calculator!$O$6="DUALELEMENTS",SUM((((F8/100)*$AJ$22)*$AH$22))+(((((F8/100)*$AJ$22)*$AN$22)*$AH$22)*Calculator!$G$13)-((((F8/100)*$AJ$22)*$AN$22)*$AH$22)+((((F8/100)*$AJ$23)*$AH$23)),IF(Calculator!$O$6="DUALSPECTRUM",SUM((((F8/100)*$AJ$22)*$AH$22))+(((((F8/100)*$AJ$22)*$AN$22)*$AH$22)*Calculator!$G$15)-((((F8/100)*$AJ$22)*$AN$22)*$AH$22)+((((F8/100)*$AJ$23)*$AH$23)),IF(Calculator!$O$6="DUALHOMESTEAD",SUM((((F8/100)*$AJ$22)*$AH$22))+(((((F8/100)*$AJ$22)*$AN$22)*$AH$22)*Calculator!$G$14)-((((F8/100)*$AJ$22)*$AN$22)*$AH$22)+((((F8/100)*$AJ$23)*$AH$23)),IF(Calculator!$O$6="DUALBAND A",SUM((((F8/100)*$AJ$22)*$AH$22))+(((((F8/100)*$AJ$22)*$AN$22)*$AH$22)*Calculator!$G$16)-((((F8/100)*$AJ$22)*$AN$22)*$AH$22)+((((F8/100)*$AJ$23)*$AH$23)),IF(Calculator!$O$6="DUALBAND B",SUM((((F8/100)*$AJ$22)*$AH$22))+(((((F8/100)*$AJ$22)*$AN$22)*$AH$22)*Calculator!$G$17)-((((F8/100)*$AJ$22)*$AN$22)*$AH$22)+((((F8/100)*$AJ$23)*$AH$23)),IF(Calculator!$O$6="DUALBAND C",SUM((((F8/100)*$AJ$22)*$AH$22))+(((((F8/100)*$AJ$22)*$AN$22)*$AH$22)*Calculator!$G$18)-((((F8/100)*$AJ$22)*$AN$22)*$AH$22)+((((F8/100)*$AJ$23)*$AH$23)),IF(Calculator!$O$6="DUALBAND D",SUM((((F8/100)*$AJ$22)*$AH$22))+(((((F8/100)*$AJ$22)*$AN$22)*$AH$22)*Calculator!$G$19)-((((F8/100)*$AJ$22)*$AN$22)*$AH$22)+((((F8/100)*$AJ$23)*$AH$23)),IF(Calculator!$O$6="DUALURBANE",SUM((((F8/100)*$AJ$22)*$AH$22))+(((((F8/100)*$AJ$22)*$AN$22)*$AH$22)*Calculator!$G$20)-((((F8/100)*$AJ$22)*$AN$22)*$AH$22)+((((F8/100)*$AJ$23)*$AH$23)),IF(Calculator!$O$6="DUALSILVERANOD",SUM((((F8/100)*$AJ$22)*$AH$22))+(((((F8/100)*$AJ$22)*$AN$22)*$AH$22)*Calculator!$G$21)-((((F8/100)*$AJ$22)*$AN$22)*$AH$22)+((((F8/100)*$AJ$23)*$AH$23)),IF(Calculator!$O$6="DUALANOD",SUM((((F8/100)*$AJ$22)*$AH$22))+(((((F8/100)*$AJ$22)*$AN$22)*$AH$22)*Calculator!$G$22)-((((F8/100)*$AJ$22)*$AN$22)*$AH$22)+((((F8/100)*$AJ$23)*$AH$23))))))))))))))))))))))))</f>
        <v>1121.3478964477536</v>
      </c>
      <c r="V8" s="2">
        <f>IF(Calculator!$O$6="SINGLEBASE",SUM((((G8/100)*$AJ$22)*$AH$22))+((((G8/100)*$AJ$23)*$AH$23)),IF(Calculator!$O$6="SINGLEELEMENTS",SUM((((G8/100)*$AJ$22)*$AH$22))+(((((G8/100)*$AJ$22)*$AN$22)*$AH$22)*Calculator!$G$2)-((((G8/100)*$AJ$22)*$AN$22)*$AH$22)+((((G8/100)*$AJ$23)*$AH$23)),IF(Calculator!$O$6="SINGLESPECTRUM",SUM((((G8/100)*$AJ$22)*$AH$22))+(((((G8/100)*$AJ$22)*$AN$22)*$AH$22)*Calculator!$G$4)-((((G8/100)*$AJ$22)*$AN$22)*$AH$22)+((((G8/100)*$AJ$23)*$AH$23)),IF(Calculator!$O$6="SINGLEHOMESTEAD",SUM((((G8/100)*$AJ$22)*$AH$22))+(((((G8/100)*$AJ$22)*$AN$22)*$AH$22)*Calculator!$G$3)-((((G8/100)*$AJ$22)*$AN$22)*$AH$22)+((((G8/100)*$AJ$23)*$AH$23)),IF(Calculator!$O$6="SINGLEBAND A",SUM((((G8/100)*$AJ$22)*$AH$22))+(((((G8/100)*$AJ$22)*$AN$22)*$AH$22)*Calculator!$G$5)-((((G8/100)*$AJ$22)*$AN$22)*$AH$22)+((((G8/100)*$AJ$23)*$AH$23)),IF(Calculator!$O$6="SINGLEBAND B",SUM((((G8/100)*$AJ$22)*$AH$22))+(((((G8/100)*$AJ$22)*$AN$22)*$AH$22)*Calculator!$G$6)-((((G8/100)*$AJ$22)*$AN$22)*$AH$22)+((((G8/100)*$AJ$23)*$AH$23)),IF(Calculator!$O$6="SINGLEBAND C",SUM((((G8/100)*$AJ$22)*$AH$22))+(((((G8/100)*$AJ$22)*$AN$22)*$AH$22)*Calculator!$G$7)-((((G8/100)*$AJ$22)*$AN$22)*$AH$22)+((((G8/100)*$AJ$23)*$AH$23)),IF(Calculator!$O$6="SINGLEBAND D",SUM((((G8/100)*$AJ$22)*$AH$22))+(((((G8/100)*$AJ$22)*$AN$22)*$AH$22)*Calculator!$G$8)-((((G8/100)*$AJ$22)*$AN$22)*$AH$22)+((((G8/100)*$AJ$23)*$AH$23)),IF(Calculator!$O$6="SINGLEURBANE",SUM((((G8/100)*$AJ$22)*$AH$22))+(((((G8/100)*$AJ$22)*$AN$22)*$AH$22)*Calculator!$G$9)-((((G8/100)*$AJ$22)*$AN$22)*$AH$22)+((((G8/100)*$AJ$23)*$AH$23)),IF(Calculator!$O$6="SINGLESILVERANOD",SUM((((G8/100)*$AJ$22)*$AH$22))+(((((G8/100)*$AJ$22)*$AN$22)*$AH$22)*Calculator!$G$10)-((((G8/100)*$AJ$22)*$AN$22)*$AH$22)+((((G8/100)*$AJ$23)*$AH$23)),IF(Calculator!$O$6="SINGLEANOD",SUM((((G8/100)*$AJ$22)*$AH$22))+(((((G8/100)*$AJ$22)*$AN$22)*$AH$22)*Calculator!$G$11)-((((G8/100)*$AJ$22)*$AN$22)*$AH$22)+((((G8/100)*$AJ$23)*$AH$23)),IF(Calculator!$O$6="DUALBASE",SUM((((G8/100)*$AJ$22)*$AH$22))+(((((G8/100)*$AJ$22)*$AN$22)*$AH$22)*Calculator!$G$12)-((((G8/100)*$AJ$22)*$AN$22)*$AH$22)+((((G8/100)*$AJ$23)*$AH$23)),IF(Calculator!$O$6="DUALELEMENTS",SUM((((G8/100)*$AJ$22)*$AH$22))+(((((G8/100)*$AJ$22)*$AN$22)*$AH$22)*Calculator!$G$13)-((((G8/100)*$AJ$22)*$AN$22)*$AH$22)+((((G8/100)*$AJ$23)*$AH$23)),IF(Calculator!$O$6="DUALSPECTRUM",SUM((((G8/100)*$AJ$22)*$AH$22))+(((((G8/100)*$AJ$22)*$AN$22)*$AH$22)*Calculator!$G$15)-((((G8/100)*$AJ$22)*$AN$22)*$AH$22)+((((G8/100)*$AJ$23)*$AH$23)),IF(Calculator!$O$6="DUALHOMESTEAD",SUM((((G8/100)*$AJ$22)*$AH$22))+(((((G8/100)*$AJ$22)*$AN$22)*$AH$22)*Calculator!$G$14)-((((G8/100)*$AJ$22)*$AN$22)*$AH$22)+((((G8/100)*$AJ$23)*$AH$23)),IF(Calculator!$O$6="DUALBAND A",SUM((((G8/100)*$AJ$22)*$AH$22))+(((((G8/100)*$AJ$22)*$AN$22)*$AH$22)*Calculator!$G$16)-((((G8/100)*$AJ$22)*$AN$22)*$AH$22)+((((G8/100)*$AJ$23)*$AH$23)),IF(Calculator!$O$6="DUALBAND B",SUM((((G8/100)*$AJ$22)*$AH$22))+(((((G8/100)*$AJ$22)*$AN$22)*$AH$22)*Calculator!$G$17)-((((G8/100)*$AJ$22)*$AN$22)*$AH$22)+((((G8/100)*$AJ$23)*$AH$23)),IF(Calculator!$O$6="DUALBAND C",SUM((((G8/100)*$AJ$22)*$AH$22))+(((((G8/100)*$AJ$22)*$AN$22)*$AH$22)*Calculator!$G$18)-((((G8/100)*$AJ$22)*$AN$22)*$AH$22)+((((G8/100)*$AJ$23)*$AH$23)),IF(Calculator!$O$6="DUALBAND D",SUM((((G8/100)*$AJ$22)*$AH$22))+(((((G8/100)*$AJ$22)*$AN$22)*$AH$22)*Calculator!$G$19)-((((G8/100)*$AJ$22)*$AN$22)*$AH$22)+((((G8/100)*$AJ$23)*$AH$23)),IF(Calculator!$O$6="DUALURBANE",SUM((((G8/100)*$AJ$22)*$AH$22))+(((((G8/100)*$AJ$22)*$AN$22)*$AH$22)*Calculator!$G$20)-((((G8/100)*$AJ$22)*$AN$22)*$AH$22)+((((G8/100)*$AJ$23)*$AH$23)),IF(Calculator!$O$6="DUALSILVERANOD",SUM((((G8/100)*$AJ$22)*$AH$22))+(((((G8/100)*$AJ$22)*$AN$22)*$AH$22)*Calculator!$G$21)-((((G8/100)*$AJ$22)*$AN$22)*$AH$22)+((((G8/100)*$AJ$23)*$AH$23)),IF(Calculator!$O$6="DUALANOD",SUM((((G8/100)*$AJ$22)*$AH$22))+(((((G8/100)*$AJ$22)*$AN$22)*$AH$22)*Calculator!$G$22)-((((G8/100)*$AJ$22)*$AN$22)*$AH$22)+((((G8/100)*$AJ$23)*$AH$23))))))))))))))))))))))))</f>
        <v>1126.3050922363277</v>
      </c>
      <c r="W8" s="2">
        <f>IF(Calculator!$O$6="SINGLEBASE",SUM((((H8/100)*$AJ$22)*$AH$22))+((((H8/100)*$AJ$23)*$AH$23)),IF(Calculator!$O$6="SINGLEELEMENTS",SUM((((H8/100)*$AJ$22)*$AH$22))+(((((H8/100)*$AJ$22)*$AN$22)*$AH$22)*Calculator!$G$2)-((((H8/100)*$AJ$22)*$AN$22)*$AH$22)+((((H8/100)*$AJ$23)*$AH$23)),IF(Calculator!$O$6="SINGLESPECTRUM",SUM((((H8/100)*$AJ$22)*$AH$22))+(((((H8/100)*$AJ$22)*$AN$22)*$AH$22)*Calculator!$G$4)-((((H8/100)*$AJ$22)*$AN$22)*$AH$22)+((((H8/100)*$AJ$23)*$AH$23)),IF(Calculator!$O$6="SINGLEHOMESTEAD",SUM((((H8/100)*$AJ$22)*$AH$22))+(((((H8/100)*$AJ$22)*$AN$22)*$AH$22)*Calculator!$G$3)-((((H8/100)*$AJ$22)*$AN$22)*$AH$22)+((((H8/100)*$AJ$23)*$AH$23)),IF(Calculator!$O$6="SINGLEBAND A",SUM((((H8/100)*$AJ$22)*$AH$22))+(((((H8/100)*$AJ$22)*$AN$22)*$AH$22)*Calculator!$G$5)-((((H8/100)*$AJ$22)*$AN$22)*$AH$22)+((((H8/100)*$AJ$23)*$AH$23)),IF(Calculator!$O$6="SINGLEBAND B",SUM((((H8/100)*$AJ$22)*$AH$22))+(((((H8/100)*$AJ$22)*$AN$22)*$AH$22)*Calculator!$G$6)-((((H8/100)*$AJ$22)*$AN$22)*$AH$22)+((((H8/100)*$AJ$23)*$AH$23)),IF(Calculator!$O$6="SINGLEBAND C",SUM((((H8/100)*$AJ$22)*$AH$22))+(((((H8/100)*$AJ$22)*$AN$22)*$AH$22)*Calculator!$G$7)-((((H8/100)*$AJ$22)*$AN$22)*$AH$22)+((((H8/100)*$AJ$23)*$AH$23)),IF(Calculator!$O$6="SINGLEBAND D",SUM((((H8/100)*$AJ$22)*$AH$22))+(((((H8/100)*$AJ$22)*$AN$22)*$AH$22)*Calculator!$G$8)-((((H8/100)*$AJ$22)*$AN$22)*$AH$22)+((((H8/100)*$AJ$23)*$AH$23)),IF(Calculator!$O$6="SINGLEURBANE",SUM((((H8/100)*$AJ$22)*$AH$22))+(((((H8/100)*$AJ$22)*$AN$22)*$AH$22)*Calculator!$G$9)-((((H8/100)*$AJ$22)*$AN$22)*$AH$22)+((((H8/100)*$AJ$23)*$AH$23)),IF(Calculator!$O$6="SINGLESILVERANOD",SUM((((H8/100)*$AJ$22)*$AH$22))+(((((H8/100)*$AJ$22)*$AN$22)*$AH$22)*Calculator!$G$10)-((((H8/100)*$AJ$22)*$AN$22)*$AH$22)+((((H8/100)*$AJ$23)*$AH$23)),IF(Calculator!$O$6="SINGLEANOD",SUM((((H8/100)*$AJ$22)*$AH$22))+(((((H8/100)*$AJ$22)*$AN$22)*$AH$22)*Calculator!$G$11)-((((H8/100)*$AJ$22)*$AN$22)*$AH$22)+((((H8/100)*$AJ$23)*$AH$23)),IF(Calculator!$O$6="DUALBASE",SUM((((H8/100)*$AJ$22)*$AH$22))+(((((H8/100)*$AJ$22)*$AN$22)*$AH$22)*Calculator!$G$12)-((((H8/100)*$AJ$22)*$AN$22)*$AH$22)+((((H8/100)*$AJ$23)*$AH$23)),IF(Calculator!$O$6="DUALELEMENTS",SUM((((H8/100)*$AJ$22)*$AH$22))+(((((H8/100)*$AJ$22)*$AN$22)*$AH$22)*Calculator!$G$13)-((((H8/100)*$AJ$22)*$AN$22)*$AH$22)+((((H8/100)*$AJ$23)*$AH$23)),IF(Calculator!$O$6="DUALSPECTRUM",SUM((((H8/100)*$AJ$22)*$AH$22))+(((((H8/100)*$AJ$22)*$AN$22)*$AH$22)*Calculator!$G$15)-((((H8/100)*$AJ$22)*$AN$22)*$AH$22)+((((H8/100)*$AJ$23)*$AH$23)),IF(Calculator!$O$6="DUALHOMESTEAD",SUM((((H8/100)*$AJ$22)*$AH$22))+(((((H8/100)*$AJ$22)*$AN$22)*$AH$22)*Calculator!$G$14)-((((H8/100)*$AJ$22)*$AN$22)*$AH$22)+((((H8/100)*$AJ$23)*$AH$23)),IF(Calculator!$O$6="DUALBAND A",SUM((((H8/100)*$AJ$22)*$AH$22))+(((((H8/100)*$AJ$22)*$AN$22)*$AH$22)*Calculator!$G$16)-((((H8/100)*$AJ$22)*$AN$22)*$AH$22)+((((H8/100)*$AJ$23)*$AH$23)),IF(Calculator!$O$6="DUALBAND B",SUM((((H8/100)*$AJ$22)*$AH$22))+(((((H8/100)*$AJ$22)*$AN$22)*$AH$22)*Calculator!$G$17)-((((H8/100)*$AJ$22)*$AN$22)*$AH$22)+((((H8/100)*$AJ$23)*$AH$23)),IF(Calculator!$O$6="DUALBAND C",SUM((((H8/100)*$AJ$22)*$AH$22))+(((((H8/100)*$AJ$22)*$AN$22)*$AH$22)*Calculator!$G$18)-((((H8/100)*$AJ$22)*$AN$22)*$AH$22)+((((H8/100)*$AJ$23)*$AH$23)),IF(Calculator!$O$6="DUALBAND D",SUM((((H8/100)*$AJ$22)*$AH$22))+(((((H8/100)*$AJ$22)*$AN$22)*$AH$22)*Calculator!$G$19)-((((H8/100)*$AJ$22)*$AN$22)*$AH$22)+((((H8/100)*$AJ$23)*$AH$23)),IF(Calculator!$O$6="DUALURBANE",SUM((((H8/100)*$AJ$22)*$AH$22))+(((((H8/100)*$AJ$22)*$AN$22)*$AH$22)*Calculator!$G$20)-((((H8/100)*$AJ$22)*$AN$22)*$AH$22)+((((H8/100)*$AJ$23)*$AH$23)),IF(Calculator!$O$6="DUALSILVERANOD",SUM((((H8/100)*$AJ$22)*$AH$22))+(((((H8/100)*$AJ$22)*$AN$22)*$AH$22)*Calculator!$G$21)-((((H8/100)*$AJ$22)*$AN$22)*$AH$22)+((((H8/100)*$AJ$23)*$AH$23)),IF(Calculator!$O$6="DUALANOD",SUM((((H8/100)*$AJ$22)*$AH$22))+(((((H8/100)*$AJ$22)*$AN$22)*$AH$22)*Calculator!$G$22)-((((H8/100)*$AJ$22)*$AN$22)*$AH$22)+((((H8/100)*$AJ$23)*$AH$23))))))))))))))))))))))))</f>
        <v>1131.2665767089841</v>
      </c>
      <c r="X8" s="2">
        <f>IF(Calculator!$O$6="SINGLEBASE",SUM((((I8/100)*$AJ$22)*$AH$22))+((((I8/100)*$AJ$23)*$AH$23)),IF(Calculator!$O$6="SINGLEELEMENTS",SUM((((I8/100)*$AJ$22)*$AH$22))+(((((I8/100)*$AJ$22)*$AN$22)*$AH$22)*Calculator!$G$2)-((((I8/100)*$AJ$22)*$AN$22)*$AH$22)+((((I8/100)*$AJ$23)*$AH$23)),IF(Calculator!$O$6="SINGLESPECTRUM",SUM((((I8/100)*$AJ$22)*$AH$22))+(((((I8/100)*$AJ$22)*$AN$22)*$AH$22)*Calculator!$G$4)-((((I8/100)*$AJ$22)*$AN$22)*$AH$22)+((((I8/100)*$AJ$23)*$AH$23)),IF(Calculator!$O$6="SINGLEHOMESTEAD",SUM((((I8/100)*$AJ$22)*$AH$22))+(((((I8/100)*$AJ$22)*$AN$22)*$AH$22)*Calculator!$G$3)-((((I8/100)*$AJ$22)*$AN$22)*$AH$22)+((((I8/100)*$AJ$23)*$AH$23)),IF(Calculator!$O$6="SINGLEBAND A",SUM((((I8/100)*$AJ$22)*$AH$22))+(((((I8/100)*$AJ$22)*$AN$22)*$AH$22)*Calculator!$G$5)-((((I8/100)*$AJ$22)*$AN$22)*$AH$22)+((((I8/100)*$AJ$23)*$AH$23)),IF(Calculator!$O$6="SINGLEBAND B",SUM((((I8/100)*$AJ$22)*$AH$22))+(((((I8/100)*$AJ$22)*$AN$22)*$AH$22)*Calculator!$G$6)-((((I8/100)*$AJ$22)*$AN$22)*$AH$22)+((((I8/100)*$AJ$23)*$AH$23)),IF(Calculator!$O$6="SINGLEBAND C",SUM((((I8/100)*$AJ$22)*$AH$22))+(((((I8/100)*$AJ$22)*$AN$22)*$AH$22)*Calculator!$G$7)-((((I8/100)*$AJ$22)*$AN$22)*$AH$22)+((((I8/100)*$AJ$23)*$AH$23)),IF(Calculator!$O$6="SINGLEBAND D",SUM((((I8/100)*$AJ$22)*$AH$22))+(((((I8/100)*$AJ$22)*$AN$22)*$AH$22)*Calculator!$G$8)-((((I8/100)*$AJ$22)*$AN$22)*$AH$22)+((((I8/100)*$AJ$23)*$AH$23)),IF(Calculator!$O$6="SINGLEURBANE",SUM((((I8/100)*$AJ$22)*$AH$22))+(((((I8/100)*$AJ$22)*$AN$22)*$AH$22)*Calculator!$G$9)-((((I8/100)*$AJ$22)*$AN$22)*$AH$22)+((((I8/100)*$AJ$23)*$AH$23)),IF(Calculator!$O$6="SINGLESILVERANOD",SUM((((I8/100)*$AJ$22)*$AH$22))+(((((I8/100)*$AJ$22)*$AN$22)*$AH$22)*Calculator!$G$10)-((((I8/100)*$AJ$22)*$AN$22)*$AH$22)+((((I8/100)*$AJ$23)*$AH$23)),IF(Calculator!$O$6="SINGLEANOD",SUM((((I8/100)*$AJ$22)*$AH$22))+(((((I8/100)*$AJ$22)*$AN$22)*$AH$22)*Calculator!$G$11)-((((I8/100)*$AJ$22)*$AN$22)*$AH$22)+((((I8/100)*$AJ$23)*$AH$23)),IF(Calculator!$O$6="DUALBASE",SUM((((I8/100)*$AJ$22)*$AH$22))+(((((I8/100)*$AJ$22)*$AN$22)*$AH$22)*Calculator!$G$12)-((((I8/100)*$AJ$22)*$AN$22)*$AH$22)+((((I8/100)*$AJ$23)*$AH$23)),IF(Calculator!$O$6="DUALELEMENTS",SUM((((I8/100)*$AJ$22)*$AH$22))+(((((I8/100)*$AJ$22)*$AN$22)*$AH$22)*Calculator!$G$13)-((((I8/100)*$AJ$22)*$AN$22)*$AH$22)+((((I8/100)*$AJ$23)*$AH$23)),IF(Calculator!$O$6="DUALSPECTRUM",SUM((((I8/100)*$AJ$22)*$AH$22))+(((((I8/100)*$AJ$22)*$AN$22)*$AH$22)*Calculator!$G$15)-((((I8/100)*$AJ$22)*$AN$22)*$AH$22)+((((I8/100)*$AJ$23)*$AH$23)),IF(Calculator!$O$6="DUALHOMESTEAD",SUM((((I8/100)*$AJ$22)*$AH$22))+(((((I8/100)*$AJ$22)*$AN$22)*$AH$22)*Calculator!$G$14)-((((I8/100)*$AJ$22)*$AN$22)*$AH$22)+((((I8/100)*$AJ$23)*$AH$23)),IF(Calculator!$O$6="DUALBAND A",SUM((((I8/100)*$AJ$22)*$AH$22))+(((((I8/100)*$AJ$22)*$AN$22)*$AH$22)*Calculator!$G$16)-((((I8/100)*$AJ$22)*$AN$22)*$AH$22)+((((I8/100)*$AJ$23)*$AH$23)),IF(Calculator!$O$6="DUALBAND B",SUM((((I8/100)*$AJ$22)*$AH$22))+(((((I8/100)*$AJ$22)*$AN$22)*$AH$22)*Calculator!$G$17)-((((I8/100)*$AJ$22)*$AN$22)*$AH$22)+((((I8/100)*$AJ$23)*$AH$23)),IF(Calculator!$O$6="DUALBAND C",SUM((((I8/100)*$AJ$22)*$AH$22))+(((((I8/100)*$AJ$22)*$AN$22)*$AH$22)*Calculator!$G$18)-((((I8/100)*$AJ$22)*$AN$22)*$AH$22)+((((I8/100)*$AJ$23)*$AH$23)),IF(Calculator!$O$6="DUALBAND D",SUM((((I8/100)*$AJ$22)*$AH$22))+(((((I8/100)*$AJ$22)*$AN$22)*$AH$22)*Calculator!$G$19)-((((I8/100)*$AJ$22)*$AN$22)*$AH$22)+((((I8/100)*$AJ$23)*$AH$23)),IF(Calculator!$O$6="DUALURBANE",SUM((((I8/100)*$AJ$22)*$AH$22))+(((((I8/100)*$AJ$22)*$AN$22)*$AH$22)*Calculator!$G$20)-((((I8/100)*$AJ$22)*$AN$22)*$AH$22)+((((I8/100)*$AJ$23)*$AH$23)),IF(Calculator!$O$6="DUALSILVERANOD",SUM((((I8/100)*$AJ$22)*$AH$22))+(((((I8/100)*$AJ$22)*$AN$22)*$AH$22)*Calculator!$G$21)-((((I8/100)*$AJ$22)*$AN$22)*$AH$22)+((((I8/100)*$AJ$23)*$AH$23)),IF(Calculator!$O$6="DUALANOD",SUM((((I8/100)*$AJ$22)*$AH$22))+(((((I8/100)*$AJ$22)*$AN$22)*$AH$22)*Calculator!$G$22)-((((I8/100)*$AJ$22)*$AN$22)*$AH$22)+((((I8/100)*$AJ$23)*$AH$23))))))))))))))))))))))))</f>
        <v>1136.2236678955076</v>
      </c>
      <c r="Y8" s="2">
        <f>IF(Calculator!$O$6="SINGLEBASE",SUM((((J8/100)*$AJ$22)*$AH$22))+((((J8/100)*$AJ$23)*$AH$23)),IF(Calculator!$O$6="SINGLEELEMENTS",SUM((((J8/100)*$AJ$22)*$AH$22))+(((((J8/100)*$AJ$22)*$AN$22)*$AH$22)*Calculator!$G$2)-((((J8/100)*$AJ$22)*$AN$22)*$AH$22)+((((J8/100)*$AJ$23)*$AH$23)),IF(Calculator!$O$6="SINGLESPECTRUM",SUM((((J8/100)*$AJ$22)*$AH$22))+(((((J8/100)*$AJ$22)*$AN$22)*$AH$22)*Calculator!$G$4)-((((J8/100)*$AJ$22)*$AN$22)*$AH$22)+((((J8/100)*$AJ$23)*$AH$23)),IF(Calculator!$O$6="SINGLEHOMESTEAD",SUM((((J8/100)*$AJ$22)*$AH$22))+(((((J8/100)*$AJ$22)*$AN$22)*$AH$22)*Calculator!$G$3)-((((J8/100)*$AJ$22)*$AN$22)*$AH$22)+((((J8/100)*$AJ$23)*$AH$23)),IF(Calculator!$O$6="SINGLEBAND A",SUM((((J8/100)*$AJ$22)*$AH$22))+(((((J8/100)*$AJ$22)*$AN$22)*$AH$22)*Calculator!$G$5)-((((J8/100)*$AJ$22)*$AN$22)*$AH$22)+((((J8/100)*$AJ$23)*$AH$23)),IF(Calculator!$O$6="SINGLEBAND B",SUM((((J8/100)*$AJ$22)*$AH$22))+(((((J8/100)*$AJ$22)*$AN$22)*$AH$22)*Calculator!$G$6)-((((J8/100)*$AJ$22)*$AN$22)*$AH$22)+((((J8/100)*$AJ$23)*$AH$23)),IF(Calculator!$O$6="SINGLEBAND C",SUM((((J8/100)*$AJ$22)*$AH$22))+(((((J8/100)*$AJ$22)*$AN$22)*$AH$22)*Calculator!$G$7)-((((J8/100)*$AJ$22)*$AN$22)*$AH$22)+((((J8/100)*$AJ$23)*$AH$23)),IF(Calculator!$O$6="SINGLEBAND D",SUM((((J8/100)*$AJ$22)*$AH$22))+(((((J8/100)*$AJ$22)*$AN$22)*$AH$22)*Calculator!$G$8)-((((J8/100)*$AJ$22)*$AN$22)*$AH$22)+((((J8/100)*$AJ$23)*$AH$23)),IF(Calculator!$O$6="SINGLEURBANE",SUM((((J8/100)*$AJ$22)*$AH$22))+(((((J8/100)*$AJ$22)*$AN$22)*$AH$22)*Calculator!$G$9)-((((J8/100)*$AJ$22)*$AN$22)*$AH$22)+((((J8/100)*$AJ$23)*$AH$23)),IF(Calculator!$O$6="SINGLESILVERANOD",SUM((((J8/100)*$AJ$22)*$AH$22))+(((((J8/100)*$AJ$22)*$AN$22)*$AH$22)*Calculator!$G$10)-((((J8/100)*$AJ$22)*$AN$22)*$AH$22)+((((J8/100)*$AJ$23)*$AH$23)),IF(Calculator!$O$6="SINGLEANOD",SUM((((J8/100)*$AJ$22)*$AH$22))+(((((J8/100)*$AJ$22)*$AN$22)*$AH$22)*Calculator!$G$11)-((((J8/100)*$AJ$22)*$AN$22)*$AH$22)+((((J8/100)*$AJ$23)*$AH$23)),IF(Calculator!$O$6="DUALBASE",SUM((((J8/100)*$AJ$22)*$AH$22))+(((((J8/100)*$AJ$22)*$AN$22)*$AH$22)*Calculator!$G$12)-((((J8/100)*$AJ$22)*$AN$22)*$AH$22)+((((J8/100)*$AJ$23)*$AH$23)),IF(Calculator!$O$6="DUALELEMENTS",SUM((((J8/100)*$AJ$22)*$AH$22))+(((((J8/100)*$AJ$22)*$AN$22)*$AH$22)*Calculator!$G$13)-((((J8/100)*$AJ$22)*$AN$22)*$AH$22)+((((J8/100)*$AJ$23)*$AH$23)),IF(Calculator!$O$6="DUALSPECTRUM",SUM((((J8/100)*$AJ$22)*$AH$22))+(((((J8/100)*$AJ$22)*$AN$22)*$AH$22)*Calculator!$G$15)-((((J8/100)*$AJ$22)*$AN$22)*$AH$22)+((((J8/100)*$AJ$23)*$AH$23)),IF(Calculator!$O$6="DUALHOMESTEAD",SUM((((J8/100)*$AJ$22)*$AH$22))+(((((J8/100)*$AJ$22)*$AN$22)*$AH$22)*Calculator!$G$14)-((((J8/100)*$AJ$22)*$AN$22)*$AH$22)+((((J8/100)*$AJ$23)*$AH$23)),IF(Calculator!$O$6="DUALBAND A",SUM((((J8/100)*$AJ$22)*$AH$22))+(((((J8/100)*$AJ$22)*$AN$22)*$AH$22)*Calculator!$G$16)-((((J8/100)*$AJ$22)*$AN$22)*$AH$22)+((((J8/100)*$AJ$23)*$AH$23)),IF(Calculator!$O$6="DUALBAND B",SUM((((J8/100)*$AJ$22)*$AH$22))+(((((J8/100)*$AJ$22)*$AN$22)*$AH$22)*Calculator!$G$17)-((((J8/100)*$AJ$22)*$AN$22)*$AH$22)+((((J8/100)*$AJ$23)*$AH$23)),IF(Calculator!$O$6="DUALBAND C",SUM((((J8/100)*$AJ$22)*$AH$22))+(((((J8/100)*$AJ$22)*$AN$22)*$AH$22)*Calculator!$G$18)-((((J8/100)*$AJ$22)*$AN$22)*$AH$22)+((((J8/100)*$AJ$23)*$AH$23)),IF(Calculator!$O$6="DUALBAND D",SUM((((J8/100)*$AJ$22)*$AH$22))+(((((J8/100)*$AJ$22)*$AN$22)*$AH$22)*Calculator!$G$19)-((((J8/100)*$AJ$22)*$AN$22)*$AH$22)+((((J8/100)*$AJ$23)*$AH$23)),IF(Calculator!$O$6="DUALURBANE",SUM((((J8/100)*$AJ$22)*$AH$22))+(((((J8/100)*$AJ$22)*$AN$22)*$AH$22)*Calculator!$G$20)-((((J8/100)*$AJ$22)*$AN$22)*$AH$22)+((((J8/100)*$AJ$23)*$AH$23)),IF(Calculator!$O$6="DUALSILVERANOD",SUM((((J8/100)*$AJ$22)*$AH$22))+(((((J8/100)*$AJ$22)*$AN$22)*$AH$22)*Calculator!$G$21)-((((J8/100)*$AJ$22)*$AN$22)*$AH$22)+((((J8/100)*$AJ$23)*$AH$23)),IF(Calculator!$O$6="DUALANOD",SUM((((J8/100)*$AJ$22)*$AH$22))+(((((J8/100)*$AJ$22)*$AN$22)*$AH$22)*Calculator!$G$22)-((((J8/100)*$AJ$22)*$AN$22)*$AH$22)+((((J8/100)*$AJ$23)*$AH$23))))))))))))))))))))))))</f>
        <v>1141.1808636840817</v>
      </c>
      <c r="Z8" s="2">
        <f>IF(Calculator!$O$6="SINGLEBASE",SUM((((K8/100)*$AJ$22)*$AH$22))+((((K8/100)*$AJ$23)*$AH$23)),IF(Calculator!$O$6="SINGLEELEMENTS",SUM((((K8/100)*$AJ$22)*$AH$22))+(((((K8/100)*$AJ$22)*$AN$22)*$AH$22)*Calculator!$G$2)-((((K8/100)*$AJ$22)*$AN$22)*$AH$22)+((((K8/100)*$AJ$23)*$AH$23)),IF(Calculator!$O$6="SINGLESPECTRUM",SUM((((K8/100)*$AJ$22)*$AH$22))+(((((K8/100)*$AJ$22)*$AN$22)*$AH$22)*Calculator!$G$4)-((((K8/100)*$AJ$22)*$AN$22)*$AH$22)+((((K8/100)*$AJ$23)*$AH$23)),IF(Calculator!$O$6="SINGLEHOMESTEAD",SUM((((K8/100)*$AJ$22)*$AH$22))+(((((K8/100)*$AJ$22)*$AN$22)*$AH$22)*Calculator!$G$3)-((((K8/100)*$AJ$22)*$AN$22)*$AH$22)+((((K8/100)*$AJ$23)*$AH$23)),IF(Calculator!$O$6="SINGLEBAND A",SUM((((K8/100)*$AJ$22)*$AH$22))+(((((K8/100)*$AJ$22)*$AN$22)*$AH$22)*Calculator!$G$5)-((((K8/100)*$AJ$22)*$AN$22)*$AH$22)+((((K8/100)*$AJ$23)*$AH$23)),IF(Calculator!$O$6="SINGLEBAND B",SUM((((K8/100)*$AJ$22)*$AH$22))+(((((K8/100)*$AJ$22)*$AN$22)*$AH$22)*Calculator!$G$6)-((((K8/100)*$AJ$22)*$AN$22)*$AH$22)+((((K8/100)*$AJ$23)*$AH$23)),IF(Calculator!$O$6="SINGLEBAND C",SUM((((K8/100)*$AJ$22)*$AH$22))+(((((K8/100)*$AJ$22)*$AN$22)*$AH$22)*Calculator!$G$7)-((((K8/100)*$AJ$22)*$AN$22)*$AH$22)+((((K8/100)*$AJ$23)*$AH$23)),IF(Calculator!$O$6="SINGLEBAND D",SUM((((K8/100)*$AJ$22)*$AH$22))+(((((K8/100)*$AJ$22)*$AN$22)*$AH$22)*Calculator!$G$8)-((((K8/100)*$AJ$22)*$AN$22)*$AH$22)+((((K8/100)*$AJ$23)*$AH$23)),IF(Calculator!$O$6="SINGLEURBANE",SUM((((K8/100)*$AJ$22)*$AH$22))+(((((K8/100)*$AJ$22)*$AN$22)*$AH$22)*Calculator!$G$9)-((((K8/100)*$AJ$22)*$AN$22)*$AH$22)+((((K8/100)*$AJ$23)*$AH$23)),IF(Calculator!$O$6="SINGLESILVERANOD",SUM((((K8/100)*$AJ$22)*$AH$22))+(((((K8/100)*$AJ$22)*$AN$22)*$AH$22)*Calculator!$G$10)-((((K8/100)*$AJ$22)*$AN$22)*$AH$22)+((((K8/100)*$AJ$23)*$AH$23)),IF(Calculator!$O$6="SINGLEANOD",SUM((((K8/100)*$AJ$22)*$AH$22))+(((((K8/100)*$AJ$22)*$AN$22)*$AH$22)*Calculator!$G$11)-((((K8/100)*$AJ$22)*$AN$22)*$AH$22)+((((K8/100)*$AJ$23)*$AH$23)),IF(Calculator!$O$6="DUALBASE",SUM((((K8/100)*$AJ$22)*$AH$22))+(((((K8/100)*$AJ$22)*$AN$22)*$AH$22)*Calculator!$G$12)-((((K8/100)*$AJ$22)*$AN$22)*$AH$22)+((((K8/100)*$AJ$23)*$AH$23)),IF(Calculator!$O$6="DUALELEMENTS",SUM((((K8/100)*$AJ$22)*$AH$22))+(((((K8/100)*$AJ$22)*$AN$22)*$AH$22)*Calculator!$G$13)-((((K8/100)*$AJ$22)*$AN$22)*$AH$22)+((((K8/100)*$AJ$23)*$AH$23)),IF(Calculator!$O$6="DUALSPECTRUM",SUM((((K8/100)*$AJ$22)*$AH$22))+(((((K8/100)*$AJ$22)*$AN$22)*$AH$22)*Calculator!$G$15)-((((K8/100)*$AJ$22)*$AN$22)*$AH$22)+((((K8/100)*$AJ$23)*$AH$23)),IF(Calculator!$O$6="DUALHOMESTEAD",SUM((((K8/100)*$AJ$22)*$AH$22))+(((((K8/100)*$AJ$22)*$AN$22)*$AH$22)*Calculator!$G$14)-((((K8/100)*$AJ$22)*$AN$22)*$AH$22)+((((K8/100)*$AJ$23)*$AH$23)),IF(Calculator!$O$6="DUALBAND A",SUM((((K8/100)*$AJ$22)*$AH$22))+(((((K8/100)*$AJ$22)*$AN$22)*$AH$22)*Calculator!$G$16)-((((K8/100)*$AJ$22)*$AN$22)*$AH$22)+((((K8/100)*$AJ$23)*$AH$23)),IF(Calculator!$O$6="DUALBAND B",SUM((((K8/100)*$AJ$22)*$AH$22))+(((((K8/100)*$AJ$22)*$AN$22)*$AH$22)*Calculator!$G$17)-((((K8/100)*$AJ$22)*$AN$22)*$AH$22)+((((K8/100)*$AJ$23)*$AH$23)),IF(Calculator!$O$6="DUALBAND C",SUM((((K8/100)*$AJ$22)*$AH$22))+(((((K8/100)*$AJ$22)*$AN$22)*$AH$22)*Calculator!$G$18)-((((K8/100)*$AJ$22)*$AN$22)*$AH$22)+((((K8/100)*$AJ$23)*$AH$23)),IF(Calculator!$O$6="DUALBAND D",SUM((((K8/100)*$AJ$22)*$AH$22))+(((((K8/100)*$AJ$22)*$AN$22)*$AH$22)*Calculator!$G$19)-((((K8/100)*$AJ$22)*$AN$22)*$AH$22)+((((K8/100)*$AJ$23)*$AH$23)),IF(Calculator!$O$6="DUALURBANE",SUM((((K8/100)*$AJ$22)*$AH$22))+(((((K8/100)*$AJ$22)*$AN$22)*$AH$22)*Calculator!$G$20)-((((K8/100)*$AJ$22)*$AN$22)*$AH$22)+((((K8/100)*$AJ$23)*$AH$23)),IF(Calculator!$O$6="DUALSILVERANOD",SUM((((K8/100)*$AJ$22)*$AH$22))+(((((K8/100)*$AJ$22)*$AN$22)*$AH$22)*Calculator!$G$21)-((((K8/100)*$AJ$22)*$AN$22)*$AH$22)+((((K8/100)*$AJ$23)*$AH$23)),IF(Calculator!$O$6="DUALANOD",SUM((((K8/100)*$AJ$22)*$AH$22))+(((((K8/100)*$AJ$22)*$AN$22)*$AH$22)*Calculator!$G$22)-((((K8/100)*$AJ$22)*$AN$22)*$AH$22)+((((K8/100)*$AJ$23)*$AH$23))))))))))))))))))))))))</f>
        <v>1146.1380594726561</v>
      </c>
      <c r="AA8" s="2">
        <f>IF(Calculator!$O$6="SINGLEBASE",SUM((((L8/100)*$AJ$22)*$AH$22))+((((L8/100)*$AJ$23)*$AH$23)),IF(Calculator!$O$6="SINGLEELEMENTS",SUM((((L8/100)*$AJ$22)*$AH$22))+(((((L8/100)*$AJ$22)*$AN$22)*$AH$22)*Calculator!$G$2)-((((L8/100)*$AJ$22)*$AN$22)*$AH$22)+((((L8/100)*$AJ$23)*$AH$23)),IF(Calculator!$O$6="SINGLESPECTRUM",SUM((((L8/100)*$AJ$22)*$AH$22))+(((((L8/100)*$AJ$22)*$AN$22)*$AH$22)*Calculator!$G$4)-((((L8/100)*$AJ$22)*$AN$22)*$AH$22)+((((L8/100)*$AJ$23)*$AH$23)),IF(Calculator!$O$6="SINGLEHOMESTEAD",SUM((((L8/100)*$AJ$22)*$AH$22))+(((((L8/100)*$AJ$22)*$AN$22)*$AH$22)*Calculator!$G$3)-((((L8/100)*$AJ$22)*$AN$22)*$AH$22)+((((L8/100)*$AJ$23)*$AH$23)),IF(Calculator!$O$6="SINGLEBAND A",SUM((((L8/100)*$AJ$22)*$AH$22))+(((((L8/100)*$AJ$22)*$AN$22)*$AH$22)*Calculator!$G$5)-((((L8/100)*$AJ$22)*$AN$22)*$AH$22)+((((L8/100)*$AJ$23)*$AH$23)),IF(Calculator!$O$6="SINGLEBAND B",SUM((((L8/100)*$AJ$22)*$AH$22))+(((((L8/100)*$AJ$22)*$AN$22)*$AH$22)*Calculator!$G$6)-((((L8/100)*$AJ$22)*$AN$22)*$AH$22)+((((L8/100)*$AJ$23)*$AH$23)),IF(Calculator!$O$6="SINGLEBAND C",SUM((((L8/100)*$AJ$22)*$AH$22))+(((((L8/100)*$AJ$22)*$AN$22)*$AH$22)*Calculator!$G$7)-((((L8/100)*$AJ$22)*$AN$22)*$AH$22)+((((L8/100)*$AJ$23)*$AH$23)),IF(Calculator!$O$6="SINGLEBAND D",SUM((((L8/100)*$AJ$22)*$AH$22))+(((((L8/100)*$AJ$22)*$AN$22)*$AH$22)*Calculator!$G$8)-((((L8/100)*$AJ$22)*$AN$22)*$AH$22)+((((L8/100)*$AJ$23)*$AH$23)),IF(Calculator!$O$6="SINGLEURBANE",SUM((((L8/100)*$AJ$22)*$AH$22))+(((((L8/100)*$AJ$22)*$AN$22)*$AH$22)*Calculator!$G$9)-((((L8/100)*$AJ$22)*$AN$22)*$AH$22)+((((L8/100)*$AJ$23)*$AH$23)),IF(Calculator!$O$6="SINGLESILVERANOD",SUM((((L8/100)*$AJ$22)*$AH$22))+(((((L8/100)*$AJ$22)*$AN$22)*$AH$22)*Calculator!$G$10)-((((L8/100)*$AJ$22)*$AN$22)*$AH$22)+((((L8/100)*$AJ$23)*$AH$23)),IF(Calculator!$O$6="SINGLEANOD",SUM((((L8/100)*$AJ$22)*$AH$22))+(((((L8/100)*$AJ$22)*$AN$22)*$AH$22)*Calculator!$G$11)-((((L8/100)*$AJ$22)*$AN$22)*$AH$22)+((((L8/100)*$AJ$23)*$AH$23)),IF(Calculator!$O$6="DUALBASE",SUM((((L8/100)*$AJ$22)*$AH$22))+(((((L8/100)*$AJ$22)*$AN$22)*$AH$22)*Calculator!$G$12)-((((L8/100)*$AJ$22)*$AN$22)*$AH$22)+((((L8/100)*$AJ$23)*$AH$23)),IF(Calculator!$O$6="DUALELEMENTS",SUM((((L8/100)*$AJ$22)*$AH$22))+(((((L8/100)*$AJ$22)*$AN$22)*$AH$22)*Calculator!$G$13)-((((L8/100)*$AJ$22)*$AN$22)*$AH$22)+((((L8/100)*$AJ$23)*$AH$23)),IF(Calculator!$O$6="DUALSPECTRUM",SUM((((L8/100)*$AJ$22)*$AH$22))+(((((L8/100)*$AJ$22)*$AN$22)*$AH$22)*Calculator!$G$15)-((((L8/100)*$AJ$22)*$AN$22)*$AH$22)+((((L8/100)*$AJ$23)*$AH$23)),IF(Calculator!$O$6="DUALHOMESTEAD",SUM((((L8/100)*$AJ$22)*$AH$22))+(((((L8/100)*$AJ$22)*$AN$22)*$AH$22)*Calculator!$G$14)-((((L8/100)*$AJ$22)*$AN$22)*$AH$22)+((((L8/100)*$AJ$23)*$AH$23)),IF(Calculator!$O$6="DUALBAND A",SUM((((L8/100)*$AJ$22)*$AH$22))+(((((L8/100)*$AJ$22)*$AN$22)*$AH$22)*Calculator!$G$16)-((((L8/100)*$AJ$22)*$AN$22)*$AH$22)+((((L8/100)*$AJ$23)*$AH$23)),IF(Calculator!$O$6="DUALBAND B",SUM((((L8/100)*$AJ$22)*$AH$22))+(((((L8/100)*$AJ$22)*$AN$22)*$AH$22)*Calculator!$G$17)-((((L8/100)*$AJ$22)*$AN$22)*$AH$22)+((((L8/100)*$AJ$23)*$AH$23)),IF(Calculator!$O$6="DUALBAND C",SUM((((L8/100)*$AJ$22)*$AH$22))+(((((L8/100)*$AJ$22)*$AN$22)*$AH$22)*Calculator!$G$18)-((((L8/100)*$AJ$22)*$AN$22)*$AH$22)+((((L8/100)*$AJ$23)*$AH$23)),IF(Calculator!$O$6="DUALBAND D",SUM((((L8/100)*$AJ$22)*$AH$22))+(((((L8/100)*$AJ$22)*$AN$22)*$AH$22)*Calculator!$G$19)-((((L8/100)*$AJ$22)*$AN$22)*$AH$22)+((((L8/100)*$AJ$23)*$AH$23)),IF(Calculator!$O$6="DUALURBANE",SUM((((L8/100)*$AJ$22)*$AH$22))+(((((L8/100)*$AJ$22)*$AN$22)*$AH$22)*Calculator!$G$20)-((((L8/100)*$AJ$22)*$AN$22)*$AH$22)+((((L8/100)*$AJ$23)*$AH$23)),IF(Calculator!$O$6="DUALSILVERANOD",SUM((((L8/100)*$AJ$22)*$AH$22))+(((((L8/100)*$AJ$22)*$AN$22)*$AH$22)*Calculator!$G$21)-((((L8/100)*$AJ$22)*$AN$22)*$AH$22)+((((L8/100)*$AJ$23)*$AH$23)),IF(Calculator!$O$6="DUALANOD",SUM((((L8/100)*$AJ$22)*$AH$22))+(((((L8/100)*$AJ$22)*$AN$22)*$AH$22)*Calculator!$G$22)-((((L8/100)*$AJ$22)*$AN$22)*$AH$22)+((((L8/100)*$AJ$23)*$AH$23))))))))))))))))))))))))</f>
        <v>1151.0951506591796</v>
      </c>
      <c r="AB8" s="2">
        <f>IF(Calculator!$O$6="SINGLEBASE",SUM((((M8/100)*$AJ$22)*$AH$22))+((((M8/100)*$AJ$23)*$AH$23)),IF(Calculator!$O$6="SINGLEELEMENTS",SUM((((M8/100)*$AJ$22)*$AH$22))+(((((M8/100)*$AJ$22)*$AN$22)*$AH$22)*Calculator!$G$2)-((((M8/100)*$AJ$22)*$AN$22)*$AH$22)+((((M8/100)*$AJ$23)*$AH$23)),IF(Calculator!$O$6="SINGLESPECTRUM",SUM((((M8/100)*$AJ$22)*$AH$22))+(((((M8/100)*$AJ$22)*$AN$22)*$AH$22)*Calculator!$G$4)-((((M8/100)*$AJ$22)*$AN$22)*$AH$22)+((((M8/100)*$AJ$23)*$AH$23)),IF(Calculator!$O$6="SINGLEHOMESTEAD",SUM((((M8/100)*$AJ$22)*$AH$22))+(((((M8/100)*$AJ$22)*$AN$22)*$AH$22)*Calculator!$G$3)-((((M8/100)*$AJ$22)*$AN$22)*$AH$22)+((((M8/100)*$AJ$23)*$AH$23)),IF(Calculator!$O$6="SINGLEBAND A",SUM((((M8/100)*$AJ$22)*$AH$22))+(((((M8/100)*$AJ$22)*$AN$22)*$AH$22)*Calculator!$G$5)-((((M8/100)*$AJ$22)*$AN$22)*$AH$22)+((((M8/100)*$AJ$23)*$AH$23)),IF(Calculator!$O$6="SINGLEBAND B",SUM((((M8/100)*$AJ$22)*$AH$22))+(((((M8/100)*$AJ$22)*$AN$22)*$AH$22)*Calculator!$G$6)-((((M8/100)*$AJ$22)*$AN$22)*$AH$22)+((((M8/100)*$AJ$23)*$AH$23)),IF(Calculator!$O$6="SINGLEBAND C",SUM((((M8/100)*$AJ$22)*$AH$22))+(((((M8/100)*$AJ$22)*$AN$22)*$AH$22)*Calculator!$G$7)-((((M8/100)*$AJ$22)*$AN$22)*$AH$22)+((((M8/100)*$AJ$23)*$AH$23)),IF(Calculator!$O$6="SINGLEBAND D",SUM((((M8/100)*$AJ$22)*$AH$22))+(((((M8/100)*$AJ$22)*$AN$22)*$AH$22)*Calculator!$G$8)-((((M8/100)*$AJ$22)*$AN$22)*$AH$22)+((((M8/100)*$AJ$23)*$AH$23)),IF(Calculator!$O$6="SINGLEURBANE",SUM((((M8/100)*$AJ$22)*$AH$22))+(((((M8/100)*$AJ$22)*$AN$22)*$AH$22)*Calculator!$G$9)-((((M8/100)*$AJ$22)*$AN$22)*$AH$22)+((((M8/100)*$AJ$23)*$AH$23)),IF(Calculator!$O$6="SINGLESILVERANOD",SUM((((M8/100)*$AJ$22)*$AH$22))+(((((M8/100)*$AJ$22)*$AN$22)*$AH$22)*Calculator!$G$10)-((((M8/100)*$AJ$22)*$AN$22)*$AH$22)+((((M8/100)*$AJ$23)*$AH$23)),IF(Calculator!$O$6="SINGLEANOD",SUM((((M8/100)*$AJ$22)*$AH$22))+(((((M8/100)*$AJ$22)*$AN$22)*$AH$22)*Calculator!$G$11)-((((M8/100)*$AJ$22)*$AN$22)*$AH$22)+((((M8/100)*$AJ$23)*$AH$23)),IF(Calculator!$O$6="DUALBASE",SUM((((M8/100)*$AJ$22)*$AH$22))+(((((M8/100)*$AJ$22)*$AN$22)*$AH$22)*Calculator!$G$12)-((((M8/100)*$AJ$22)*$AN$22)*$AH$22)+((((M8/100)*$AJ$23)*$AH$23)),IF(Calculator!$O$6="DUALELEMENTS",SUM((((M8/100)*$AJ$22)*$AH$22))+(((((M8/100)*$AJ$22)*$AN$22)*$AH$22)*Calculator!$G$13)-((((M8/100)*$AJ$22)*$AN$22)*$AH$22)+((((M8/100)*$AJ$23)*$AH$23)),IF(Calculator!$O$6="DUALSPECTRUM",SUM((((M8/100)*$AJ$22)*$AH$22))+(((((M8/100)*$AJ$22)*$AN$22)*$AH$22)*Calculator!$G$15)-((((M8/100)*$AJ$22)*$AN$22)*$AH$22)+((((M8/100)*$AJ$23)*$AH$23)),IF(Calculator!$O$6="DUALHOMESTEAD",SUM((((M8/100)*$AJ$22)*$AH$22))+(((((M8/100)*$AJ$22)*$AN$22)*$AH$22)*Calculator!$G$14)-((((M8/100)*$AJ$22)*$AN$22)*$AH$22)+((((M8/100)*$AJ$23)*$AH$23)),IF(Calculator!$O$6="DUALBAND A",SUM((((M8/100)*$AJ$22)*$AH$22))+(((((M8/100)*$AJ$22)*$AN$22)*$AH$22)*Calculator!$G$16)-((((M8/100)*$AJ$22)*$AN$22)*$AH$22)+((((M8/100)*$AJ$23)*$AH$23)),IF(Calculator!$O$6="DUALBAND B",SUM((((M8/100)*$AJ$22)*$AH$22))+(((((M8/100)*$AJ$22)*$AN$22)*$AH$22)*Calculator!$G$17)-((((M8/100)*$AJ$22)*$AN$22)*$AH$22)+((((M8/100)*$AJ$23)*$AH$23)),IF(Calculator!$O$6="DUALBAND C",SUM((((M8/100)*$AJ$22)*$AH$22))+(((((M8/100)*$AJ$22)*$AN$22)*$AH$22)*Calculator!$G$18)-((((M8/100)*$AJ$22)*$AN$22)*$AH$22)+((((M8/100)*$AJ$23)*$AH$23)),IF(Calculator!$O$6="DUALBAND D",SUM((((M8/100)*$AJ$22)*$AH$22))+(((((M8/100)*$AJ$22)*$AN$22)*$AH$22)*Calculator!$G$19)-((((M8/100)*$AJ$22)*$AN$22)*$AH$22)+((((M8/100)*$AJ$23)*$AH$23)),IF(Calculator!$O$6="DUALURBANE",SUM((((M8/100)*$AJ$22)*$AH$22))+(((((M8/100)*$AJ$22)*$AN$22)*$AH$22)*Calculator!$G$20)-((((M8/100)*$AJ$22)*$AN$22)*$AH$22)+((((M8/100)*$AJ$23)*$AH$23)),IF(Calculator!$O$6="DUALSILVERANOD",SUM((((M8/100)*$AJ$22)*$AH$22))+(((((M8/100)*$AJ$22)*$AN$22)*$AH$22)*Calculator!$G$21)-((((M8/100)*$AJ$22)*$AN$22)*$AH$22)+((((M8/100)*$AJ$23)*$AH$23)),IF(Calculator!$O$6="DUALANOD",SUM((((M8/100)*$AJ$22)*$AH$22))+(((((M8/100)*$AJ$22)*$AN$22)*$AH$22)*Calculator!$G$22)-((((M8/100)*$AJ$22)*$AN$22)*$AH$22)+((((M8/100)*$AJ$23)*$AH$23))))))))))))))))))))))))</f>
        <v>1156.0523464477537</v>
      </c>
      <c r="AC8" s="2">
        <f>IF(Calculator!$O$6="SINGLEBASE",SUM((((N8/100)*$AJ$22)*$AH$22))+((((N8/100)*$AJ$23)*$AH$23)),IF(Calculator!$O$6="SINGLEELEMENTS",SUM((((N8/100)*$AJ$22)*$AH$22))+(((((N8/100)*$AJ$22)*$AN$22)*$AH$22)*Calculator!$G$2)-((((N8/100)*$AJ$22)*$AN$22)*$AH$22)+((((N8/100)*$AJ$23)*$AH$23)),IF(Calculator!$O$6="SINGLESPECTRUM",SUM((((N8/100)*$AJ$22)*$AH$22))+(((((N8/100)*$AJ$22)*$AN$22)*$AH$22)*Calculator!$G$4)-((((N8/100)*$AJ$22)*$AN$22)*$AH$22)+((((N8/100)*$AJ$23)*$AH$23)),IF(Calculator!$O$6="SINGLEHOMESTEAD",SUM((((N8/100)*$AJ$22)*$AH$22))+(((((N8/100)*$AJ$22)*$AN$22)*$AH$22)*Calculator!$G$3)-((((N8/100)*$AJ$22)*$AN$22)*$AH$22)+((((N8/100)*$AJ$23)*$AH$23)),IF(Calculator!$O$6="SINGLEBAND A",SUM((((N8/100)*$AJ$22)*$AH$22))+(((((N8/100)*$AJ$22)*$AN$22)*$AH$22)*Calculator!$G$5)-((((N8/100)*$AJ$22)*$AN$22)*$AH$22)+((((N8/100)*$AJ$23)*$AH$23)),IF(Calculator!$O$6="SINGLEBAND B",SUM((((N8/100)*$AJ$22)*$AH$22))+(((((N8/100)*$AJ$22)*$AN$22)*$AH$22)*Calculator!$G$6)-((((N8/100)*$AJ$22)*$AN$22)*$AH$22)+((((N8/100)*$AJ$23)*$AH$23)),IF(Calculator!$O$6="SINGLEBAND C",SUM((((N8/100)*$AJ$22)*$AH$22))+(((((N8/100)*$AJ$22)*$AN$22)*$AH$22)*Calculator!$G$7)-((((N8/100)*$AJ$22)*$AN$22)*$AH$22)+((((N8/100)*$AJ$23)*$AH$23)),IF(Calculator!$O$6="SINGLEBAND D",SUM((((N8/100)*$AJ$22)*$AH$22))+(((((N8/100)*$AJ$22)*$AN$22)*$AH$22)*Calculator!$G$8)-((((N8/100)*$AJ$22)*$AN$22)*$AH$22)+((((N8/100)*$AJ$23)*$AH$23)),IF(Calculator!$O$6="SINGLEURBANE",SUM((((N8/100)*$AJ$22)*$AH$22))+(((((N8/100)*$AJ$22)*$AN$22)*$AH$22)*Calculator!$G$9)-((((N8/100)*$AJ$22)*$AN$22)*$AH$22)+((((N8/100)*$AJ$23)*$AH$23)),IF(Calculator!$O$6="SINGLESILVERANOD",SUM((((N8/100)*$AJ$22)*$AH$22))+(((((N8/100)*$AJ$22)*$AN$22)*$AH$22)*Calculator!$G$10)-((((N8/100)*$AJ$22)*$AN$22)*$AH$22)+((((N8/100)*$AJ$23)*$AH$23)),IF(Calculator!$O$6="SINGLEANOD",SUM((((N8/100)*$AJ$22)*$AH$22))+(((((N8/100)*$AJ$22)*$AN$22)*$AH$22)*Calculator!$G$11)-((((N8/100)*$AJ$22)*$AN$22)*$AH$22)+((((N8/100)*$AJ$23)*$AH$23)),IF(Calculator!$O$6="DUALBASE",SUM((((N8/100)*$AJ$22)*$AH$22))+(((((N8/100)*$AJ$22)*$AN$22)*$AH$22)*Calculator!$G$12)-((((N8/100)*$AJ$22)*$AN$22)*$AH$22)+((((N8/100)*$AJ$23)*$AH$23)),IF(Calculator!$O$6="DUALELEMENTS",SUM((((N8/100)*$AJ$22)*$AH$22))+(((((N8/100)*$AJ$22)*$AN$22)*$AH$22)*Calculator!$G$13)-((((N8/100)*$AJ$22)*$AN$22)*$AH$22)+((((N8/100)*$AJ$23)*$AH$23)),IF(Calculator!$O$6="DUALSPECTRUM",SUM((((N8/100)*$AJ$22)*$AH$22))+(((((N8/100)*$AJ$22)*$AN$22)*$AH$22)*Calculator!$G$15)-((((N8/100)*$AJ$22)*$AN$22)*$AH$22)+((((N8/100)*$AJ$23)*$AH$23)),IF(Calculator!$O$6="DUALHOMESTEAD",SUM((((N8/100)*$AJ$22)*$AH$22))+(((((N8/100)*$AJ$22)*$AN$22)*$AH$22)*Calculator!$G$14)-((((N8/100)*$AJ$22)*$AN$22)*$AH$22)+((((N8/100)*$AJ$23)*$AH$23)),IF(Calculator!$O$6="DUALBAND A",SUM((((N8/100)*$AJ$22)*$AH$22))+(((((N8/100)*$AJ$22)*$AN$22)*$AH$22)*Calculator!$G$16)-((((N8/100)*$AJ$22)*$AN$22)*$AH$22)+((((N8/100)*$AJ$23)*$AH$23)),IF(Calculator!$O$6="DUALBAND B",SUM((((N8/100)*$AJ$22)*$AH$22))+(((((N8/100)*$AJ$22)*$AN$22)*$AH$22)*Calculator!$G$17)-((((N8/100)*$AJ$22)*$AN$22)*$AH$22)+((((N8/100)*$AJ$23)*$AH$23)),IF(Calculator!$O$6="DUALBAND C",SUM((((N8/100)*$AJ$22)*$AH$22))+(((((N8/100)*$AJ$22)*$AN$22)*$AH$22)*Calculator!$G$18)-((((N8/100)*$AJ$22)*$AN$22)*$AH$22)+((((N8/100)*$AJ$23)*$AH$23)),IF(Calculator!$O$6="DUALBAND D",SUM((((N8/100)*$AJ$22)*$AH$22))+(((((N8/100)*$AJ$22)*$AN$22)*$AH$22)*Calculator!$G$19)-((((N8/100)*$AJ$22)*$AN$22)*$AH$22)+((((N8/100)*$AJ$23)*$AH$23)),IF(Calculator!$O$6="DUALURBANE",SUM((((N8/100)*$AJ$22)*$AH$22))+(((((N8/100)*$AJ$22)*$AN$22)*$AH$22)*Calculator!$G$20)-((((N8/100)*$AJ$22)*$AN$22)*$AH$22)+((((N8/100)*$AJ$23)*$AH$23)),IF(Calculator!$O$6="DUALSILVERANOD",SUM((((N8/100)*$AJ$22)*$AH$22))+(((((N8/100)*$AJ$22)*$AN$22)*$AH$22)*Calculator!$G$21)-((((N8/100)*$AJ$22)*$AN$22)*$AH$22)+((((N8/100)*$AJ$23)*$AH$23)),IF(Calculator!$O$6="DUALANOD",SUM((((N8/100)*$AJ$22)*$AH$22))+(((((N8/100)*$AJ$22)*$AN$22)*$AH$22)*Calculator!$G$22)-((((N8/100)*$AJ$22)*$AN$22)*$AH$22)+((((N8/100)*$AJ$23)*$AH$23))))))))))))))))))))))))</f>
        <v>1161.0095422363279</v>
      </c>
      <c r="AE8" t="s">
        <v>1394</v>
      </c>
      <c r="AF8">
        <f>IF(Calculator!$U$5="GBP",VLOOKUP('Front Sheet'!$C$7,'L&amp;S Dual Rail XX DATA'!P4:AC17,(AF7),FALSE),SUM(VLOOKUP('Front Sheet'!$C$7,'L&amp;S Dual Rail XX DATA'!P4:AC17,(AF7),FALSE))*Currency!$B$2)</f>
        <v>1098.9100243408202</v>
      </c>
      <c r="AG8" t="str">
        <f>FIXED(AF8)</f>
        <v>1,098.91</v>
      </c>
      <c r="AH8" t="str">
        <f>_xlfn.CONCAT(Calculator!$U$6,AG8)</f>
        <v>£1,098.91</v>
      </c>
    </row>
    <row r="9" spans="1:40">
      <c r="A9" s="8" t="s">
        <v>1395</v>
      </c>
      <c r="B9" s="2">
        <v>2705.0871020507811</v>
      </c>
      <c r="C9" s="2">
        <v>2717.1775683593746</v>
      </c>
      <c r="D9" s="2">
        <v>2729.2682897949217</v>
      </c>
      <c r="E9" s="2">
        <v>2741.3590112304687</v>
      </c>
      <c r="F9" s="2">
        <v>2753.4494775390622</v>
      </c>
      <c r="G9" s="2">
        <v>2765.5401989746092</v>
      </c>
      <c r="H9" s="2">
        <v>2777.6309204101563</v>
      </c>
      <c r="I9" s="2">
        <v>2789.7321020507811</v>
      </c>
      <c r="J9" s="2">
        <v>2801.8225683593746</v>
      </c>
      <c r="K9" s="2">
        <v>2813.9132897949216</v>
      </c>
      <c r="L9" s="2">
        <v>2826.0040112304687</v>
      </c>
      <c r="M9" s="2">
        <v>2838.0944775390622</v>
      </c>
      <c r="N9" s="2">
        <v>2850.1851989746092</v>
      </c>
      <c r="P9" s="8">
        <v>2200</v>
      </c>
      <c r="Q9" s="2">
        <f>IF(Calculator!$O$6="SINGLEBASE",SUM((((B9/100)*$AJ$22)*$AH$22))+((((B9/100)*$AJ$23)*$AH$23)),IF(Calculator!$O$6="SINGLEELEMENTS",SUM((((B9/100)*$AJ$22)*$AH$22))+(((((B9/100)*$AJ$22)*$AN$22)*$AH$22)*Calculator!$G$2)-((((B9/100)*$AJ$22)*$AN$22)*$AH$22)+((((B9/100)*$AJ$23)*$AH$23)),IF(Calculator!$O$6="SINGLESPECTRUM",SUM((((B9/100)*$AJ$22)*$AH$22))+(((((B9/100)*$AJ$22)*$AN$22)*$AH$22)*Calculator!$G$4)-((((B9/100)*$AJ$22)*$AN$22)*$AH$22)+((((B9/100)*$AJ$23)*$AH$23)),IF(Calculator!$O$6="SINGLEHOMESTEAD",SUM((((B9/100)*$AJ$22)*$AH$22))+(((((B9/100)*$AJ$22)*$AN$22)*$AH$22)*Calculator!$G$3)-((((B9/100)*$AJ$22)*$AN$22)*$AH$22)+((((B9/100)*$AJ$23)*$AH$23)),IF(Calculator!$O$6="SINGLEBAND A",SUM((((B9/100)*$AJ$22)*$AH$22))+(((((B9/100)*$AJ$22)*$AN$22)*$AH$22)*Calculator!$G$5)-((((B9/100)*$AJ$22)*$AN$22)*$AH$22)+((((B9/100)*$AJ$23)*$AH$23)),IF(Calculator!$O$6="SINGLEBAND B",SUM((((B9/100)*$AJ$22)*$AH$22))+(((((B9/100)*$AJ$22)*$AN$22)*$AH$22)*Calculator!$G$6)-((((B9/100)*$AJ$22)*$AN$22)*$AH$22)+((((B9/100)*$AJ$23)*$AH$23)),IF(Calculator!$O$6="SINGLEBAND C",SUM((((B9/100)*$AJ$22)*$AH$22))+(((((B9/100)*$AJ$22)*$AN$22)*$AH$22)*Calculator!$G$7)-((((B9/100)*$AJ$22)*$AN$22)*$AH$22)+((((B9/100)*$AJ$23)*$AH$23)),IF(Calculator!$O$6="SINGLEBAND D",SUM((((B9/100)*$AJ$22)*$AH$22))+(((((B9/100)*$AJ$22)*$AN$22)*$AH$22)*Calculator!$G$8)-((((B9/100)*$AJ$22)*$AN$22)*$AH$22)+((((B9/100)*$AJ$23)*$AH$23)),IF(Calculator!$O$6="SINGLEURBANE",SUM((((B9/100)*$AJ$22)*$AH$22))+(((((B9/100)*$AJ$22)*$AN$22)*$AH$22)*Calculator!$G$9)-((((B9/100)*$AJ$22)*$AN$22)*$AH$22)+((((B9/100)*$AJ$23)*$AH$23)),IF(Calculator!$O$6="SINGLESILVERANOD",SUM((((B9/100)*$AJ$22)*$AH$22))+(((((B9/100)*$AJ$22)*$AN$22)*$AH$22)*Calculator!$G$10)-((((B9/100)*$AJ$22)*$AN$22)*$AH$22)+((((B9/100)*$AJ$23)*$AH$23)),IF(Calculator!$O$6="SINGLEANOD",SUM((((B9/100)*$AJ$22)*$AH$22))+(((((B9/100)*$AJ$22)*$AN$22)*$AH$22)*Calculator!$G$11)-((((B9/100)*$AJ$22)*$AN$22)*$AH$22)+((((B9/100)*$AJ$23)*$AH$23)),IF(Calculator!$O$6="DUALBASE",SUM((((B9/100)*$AJ$22)*$AH$22))+(((((B9/100)*$AJ$22)*$AN$22)*$AH$22)*Calculator!$G$12)-((((B9/100)*$AJ$22)*$AN$22)*$AH$22)+((((B9/100)*$AJ$23)*$AH$23)),IF(Calculator!$O$6="DUALELEMENTS",SUM((((B9/100)*$AJ$22)*$AH$22))+(((((B9/100)*$AJ$22)*$AN$22)*$AH$22)*Calculator!$G$13)-((((B9/100)*$AJ$22)*$AN$22)*$AH$22)+((((B9/100)*$AJ$23)*$AH$23)),IF(Calculator!$O$6="DUALSPECTRUM",SUM((((B9/100)*$AJ$22)*$AH$22))+(((((B9/100)*$AJ$22)*$AN$22)*$AH$22)*Calculator!$G$15)-((((B9/100)*$AJ$22)*$AN$22)*$AH$22)+((((B9/100)*$AJ$23)*$AH$23)),IF(Calculator!$O$6="DUALHOMESTEAD",SUM((((B9/100)*$AJ$22)*$AH$22))+(((((B9/100)*$AJ$22)*$AN$22)*$AH$22)*Calculator!$G$14)-((((B9/100)*$AJ$22)*$AN$22)*$AH$22)+((((B9/100)*$AJ$23)*$AH$23)),IF(Calculator!$O$6="DUALBAND A",SUM((((B9/100)*$AJ$22)*$AH$22))+(((((B9/100)*$AJ$22)*$AN$22)*$AH$22)*Calculator!$G$16)-((((B9/100)*$AJ$22)*$AN$22)*$AH$22)+((((B9/100)*$AJ$23)*$AH$23)),IF(Calculator!$O$6="DUALBAND B",SUM((((B9/100)*$AJ$22)*$AH$22))+(((((B9/100)*$AJ$22)*$AN$22)*$AH$22)*Calculator!$G$17)-((((B9/100)*$AJ$22)*$AN$22)*$AH$22)+((((B9/100)*$AJ$23)*$AH$23)),IF(Calculator!$O$6="DUALBAND C",SUM((((B9/100)*$AJ$22)*$AH$22))+(((((B9/100)*$AJ$22)*$AN$22)*$AH$22)*Calculator!$G$18)-((((B9/100)*$AJ$22)*$AN$22)*$AH$22)+((((B9/100)*$AJ$23)*$AH$23)),IF(Calculator!$O$6="DUALBAND D",SUM((((B9/100)*$AJ$22)*$AH$22))+(((((B9/100)*$AJ$22)*$AN$22)*$AH$22)*Calculator!$G$19)-((((B9/100)*$AJ$22)*$AN$22)*$AH$22)+((((B9/100)*$AJ$23)*$AH$23)),IF(Calculator!$O$6="DUALURBANE",SUM((((B9/100)*$AJ$22)*$AH$22))+(((((B9/100)*$AJ$22)*$AN$22)*$AH$22)*Calculator!$G$20)-((((B9/100)*$AJ$22)*$AN$22)*$AH$22)+((((B9/100)*$AJ$23)*$AH$23)),IF(Calculator!$O$6="DUALSILVERANOD",SUM((((B9/100)*$AJ$22)*$AH$22))+(((((B9/100)*$AJ$22)*$AN$22)*$AH$22)*Calculator!$G$21)-((((B9/100)*$AJ$22)*$AN$22)*$AH$22)+((((B9/100)*$AJ$23)*$AH$23)),IF(Calculator!$O$6="DUALANOD",SUM((((B9/100)*$AJ$22)*$AH$22))+(((((B9/100)*$AJ$22)*$AN$22)*$AH$22)*Calculator!$G$22)-((((B9/100)*$AJ$22)*$AN$22)*$AH$22)+((((B9/100)*$AJ$23)*$AH$23))))))))))))))))))))))))</f>
        <v>1109.0857118408201</v>
      </c>
      <c r="R9" s="2">
        <f>IF(Calculator!$O$6="SINGLEBASE",SUM((((C9/100)*$AJ$22)*$AH$22))+((((C9/100)*$AJ$23)*$AH$23)),IF(Calculator!$O$6="SINGLEELEMENTS",SUM((((C9/100)*$AJ$22)*$AH$22))+(((((C9/100)*$AJ$22)*$AN$22)*$AH$22)*Calculator!$G$2)-((((C9/100)*$AJ$22)*$AN$22)*$AH$22)+((((C9/100)*$AJ$23)*$AH$23)),IF(Calculator!$O$6="SINGLESPECTRUM",SUM((((C9/100)*$AJ$22)*$AH$22))+(((((C9/100)*$AJ$22)*$AN$22)*$AH$22)*Calculator!$G$4)-((((C9/100)*$AJ$22)*$AN$22)*$AH$22)+((((C9/100)*$AJ$23)*$AH$23)),IF(Calculator!$O$6="SINGLEHOMESTEAD",SUM((((C9/100)*$AJ$22)*$AH$22))+(((((C9/100)*$AJ$22)*$AN$22)*$AH$22)*Calculator!$G$3)-((((C9/100)*$AJ$22)*$AN$22)*$AH$22)+((((C9/100)*$AJ$23)*$AH$23)),IF(Calculator!$O$6="SINGLEBAND A",SUM((((C9/100)*$AJ$22)*$AH$22))+(((((C9/100)*$AJ$22)*$AN$22)*$AH$22)*Calculator!$G$5)-((((C9/100)*$AJ$22)*$AN$22)*$AH$22)+((((C9/100)*$AJ$23)*$AH$23)),IF(Calculator!$O$6="SINGLEBAND B",SUM((((C9/100)*$AJ$22)*$AH$22))+(((((C9/100)*$AJ$22)*$AN$22)*$AH$22)*Calculator!$G$6)-((((C9/100)*$AJ$22)*$AN$22)*$AH$22)+((((C9/100)*$AJ$23)*$AH$23)),IF(Calculator!$O$6="SINGLEBAND C",SUM((((C9/100)*$AJ$22)*$AH$22))+(((((C9/100)*$AJ$22)*$AN$22)*$AH$22)*Calculator!$G$7)-((((C9/100)*$AJ$22)*$AN$22)*$AH$22)+((((C9/100)*$AJ$23)*$AH$23)),IF(Calculator!$O$6="SINGLEBAND D",SUM((((C9/100)*$AJ$22)*$AH$22))+(((((C9/100)*$AJ$22)*$AN$22)*$AH$22)*Calculator!$G$8)-((((C9/100)*$AJ$22)*$AN$22)*$AH$22)+((((C9/100)*$AJ$23)*$AH$23)),IF(Calculator!$O$6="SINGLEURBANE",SUM((((C9/100)*$AJ$22)*$AH$22))+(((((C9/100)*$AJ$22)*$AN$22)*$AH$22)*Calculator!$G$9)-((((C9/100)*$AJ$22)*$AN$22)*$AH$22)+((((C9/100)*$AJ$23)*$AH$23)),IF(Calculator!$O$6="SINGLESILVERANOD",SUM((((C9/100)*$AJ$22)*$AH$22))+(((((C9/100)*$AJ$22)*$AN$22)*$AH$22)*Calculator!$G$10)-((((C9/100)*$AJ$22)*$AN$22)*$AH$22)+((((C9/100)*$AJ$23)*$AH$23)),IF(Calculator!$O$6="SINGLEANOD",SUM((((C9/100)*$AJ$22)*$AH$22))+(((((C9/100)*$AJ$22)*$AN$22)*$AH$22)*Calculator!$G$11)-((((C9/100)*$AJ$22)*$AN$22)*$AH$22)+((((C9/100)*$AJ$23)*$AH$23)),IF(Calculator!$O$6="DUALBASE",SUM((((C9/100)*$AJ$22)*$AH$22))+(((((C9/100)*$AJ$22)*$AN$22)*$AH$22)*Calculator!$G$12)-((((C9/100)*$AJ$22)*$AN$22)*$AH$22)+((((C9/100)*$AJ$23)*$AH$23)),IF(Calculator!$O$6="DUALELEMENTS",SUM((((C9/100)*$AJ$22)*$AH$22))+(((((C9/100)*$AJ$22)*$AN$22)*$AH$22)*Calculator!$G$13)-((((C9/100)*$AJ$22)*$AN$22)*$AH$22)+((((C9/100)*$AJ$23)*$AH$23)),IF(Calculator!$O$6="DUALSPECTRUM",SUM((((C9/100)*$AJ$22)*$AH$22))+(((((C9/100)*$AJ$22)*$AN$22)*$AH$22)*Calculator!$G$15)-((((C9/100)*$AJ$22)*$AN$22)*$AH$22)+((((C9/100)*$AJ$23)*$AH$23)),IF(Calculator!$O$6="DUALHOMESTEAD",SUM((((C9/100)*$AJ$22)*$AH$22))+(((((C9/100)*$AJ$22)*$AN$22)*$AH$22)*Calculator!$G$14)-((((C9/100)*$AJ$22)*$AN$22)*$AH$22)+((((C9/100)*$AJ$23)*$AH$23)),IF(Calculator!$O$6="DUALBAND A",SUM((((C9/100)*$AJ$22)*$AH$22))+(((((C9/100)*$AJ$22)*$AN$22)*$AH$22)*Calculator!$G$16)-((((C9/100)*$AJ$22)*$AN$22)*$AH$22)+((((C9/100)*$AJ$23)*$AH$23)),IF(Calculator!$O$6="DUALBAND B",SUM((((C9/100)*$AJ$22)*$AH$22))+(((((C9/100)*$AJ$22)*$AN$22)*$AH$22)*Calculator!$G$17)-((((C9/100)*$AJ$22)*$AN$22)*$AH$22)+((((C9/100)*$AJ$23)*$AH$23)),IF(Calculator!$O$6="DUALBAND C",SUM((((C9/100)*$AJ$22)*$AH$22))+(((((C9/100)*$AJ$22)*$AN$22)*$AH$22)*Calculator!$G$18)-((((C9/100)*$AJ$22)*$AN$22)*$AH$22)+((((C9/100)*$AJ$23)*$AH$23)),IF(Calculator!$O$6="DUALBAND D",SUM((((C9/100)*$AJ$22)*$AH$22))+(((((C9/100)*$AJ$22)*$AN$22)*$AH$22)*Calculator!$G$19)-((((C9/100)*$AJ$22)*$AN$22)*$AH$22)+((((C9/100)*$AJ$23)*$AH$23)),IF(Calculator!$O$6="DUALURBANE",SUM((((C9/100)*$AJ$22)*$AH$22))+(((((C9/100)*$AJ$22)*$AN$22)*$AH$22)*Calculator!$G$20)-((((C9/100)*$AJ$22)*$AN$22)*$AH$22)+((((C9/100)*$AJ$23)*$AH$23)),IF(Calculator!$O$6="DUALSILVERANOD",SUM((((C9/100)*$AJ$22)*$AH$22))+(((((C9/100)*$AJ$22)*$AN$22)*$AH$22)*Calculator!$G$21)-((((C9/100)*$AJ$22)*$AN$22)*$AH$22)+((((C9/100)*$AJ$23)*$AH$23)),IF(Calculator!$O$6="DUALANOD",SUM((((C9/100)*$AJ$22)*$AH$22))+(((((C9/100)*$AJ$22)*$AN$22)*$AH$22)*Calculator!$G$22)-((((C9/100)*$AJ$22)*$AN$22)*$AH$22)+((((C9/100)*$AJ$23)*$AH$23))))))))))))))))))))))))</f>
        <v>1114.0428030273433</v>
      </c>
      <c r="S9" s="2">
        <f>IF(Calculator!$O$6="SINGLEBASE",SUM((((D9/100)*$AJ$22)*$AH$22))+((((D9/100)*$AJ$23)*$AH$23)),IF(Calculator!$O$6="SINGLEELEMENTS",SUM((((D9/100)*$AJ$22)*$AH$22))+(((((D9/100)*$AJ$22)*$AN$22)*$AH$22)*Calculator!$G$2)-((((D9/100)*$AJ$22)*$AN$22)*$AH$22)+((((D9/100)*$AJ$23)*$AH$23)),IF(Calculator!$O$6="SINGLESPECTRUM",SUM((((D9/100)*$AJ$22)*$AH$22))+(((((D9/100)*$AJ$22)*$AN$22)*$AH$22)*Calculator!$G$4)-((((D9/100)*$AJ$22)*$AN$22)*$AH$22)+((((D9/100)*$AJ$23)*$AH$23)),IF(Calculator!$O$6="SINGLEHOMESTEAD",SUM((((D9/100)*$AJ$22)*$AH$22))+(((((D9/100)*$AJ$22)*$AN$22)*$AH$22)*Calculator!$G$3)-((((D9/100)*$AJ$22)*$AN$22)*$AH$22)+((((D9/100)*$AJ$23)*$AH$23)),IF(Calculator!$O$6="SINGLEBAND A",SUM((((D9/100)*$AJ$22)*$AH$22))+(((((D9/100)*$AJ$22)*$AN$22)*$AH$22)*Calculator!$G$5)-((((D9/100)*$AJ$22)*$AN$22)*$AH$22)+((((D9/100)*$AJ$23)*$AH$23)),IF(Calculator!$O$6="SINGLEBAND B",SUM((((D9/100)*$AJ$22)*$AH$22))+(((((D9/100)*$AJ$22)*$AN$22)*$AH$22)*Calculator!$G$6)-((((D9/100)*$AJ$22)*$AN$22)*$AH$22)+((((D9/100)*$AJ$23)*$AH$23)),IF(Calculator!$O$6="SINGLEBAND C",SUM((((D9/100)*$AJ$22)*$AH$22))+(((((D9/100)*$AJ$22)*$AN$22)*$AH$22)*Calculator!$G$7)-((((D9/100)*$AJ$22)*$AN$22)*$AH$22)+((((D9/100)*$AJ$23)*$AH$23)),IF(Calculator!$O$6="SINGLEBAND D",SUM((((D9/100)*$AJ$22)*$AH$22))+(((((D9/100)*$AJ$22)*$AN$22)*$AH$22)*Calculator!$G$8)-((((D9/100)*$AJ$22)*$AN$22)*$AH$22)+((((D9/100)*$AJ$23)*$AH$23)),IF(Calculator!$O$6="SINGLEURBANE",SUM((((D9/100)*$AJ$22)*$AH$22))+(((((D9/100)*$AJ$22)*$AN$22)*$AH$22)*Calculator!$G$9)-((((D9/100)*$AJ$22)*$AN$22)*$AH$22)+((((D9/100)*$AJ$23)*$AH$23)),IF(Calculator!$O$6="SINGLESILVERANOD",SUM((((D9/100)*$AJ$22)*$AH$22))+(((((D9/100)*$AJ$22)*$AN$22)*$AH$22)*Calculator!$G$10)-((((D9/100)*$AJ$22)*$AN$22)*$AH$22)+((((D9/100)*$AJ$23)*$AH$23)),IF(Calculator!$O$6="SINGLEANOD",SUM((((D9/100)*$AJ$22)*$AH$22))+(((((D9/100)*$AJ$22)*$AN$22)*$AH$22)*Calculator!$G$11)-((((D9/100)*$AJ$22)*$AN$22)*$AH$22)+((((D9/100)*$AJ$23)*$AH$23)),IF(Calculator!$O$6="DUALBASE",SUM((((D9/100)*$AJ$22)*$AH$22))+(((((D9/100)*$AJ$22)*$AN$22)*$AH$22)*Calculator!$G$12)-((((D9/100)*$AJ$22)*$AN$22)*$AH$22)+((((D9/100)*$AJ$23)*$AH$23)),IF(Calculator!$O$6="DUALELEMENTS",SUM((((D9/100)*$AJ$22)*$AH$22))+(((((D9/100)*$AJ$22)*$AN$22)*$AH$22)*Calculator!$G$13)-((((D9/100)*$AJ$22)*$AN$22)*$AH$22)+((((D9/100)*$AJ$23)*$AH$23)),IF(Calculator!$O$6="DUALSPECTRUM",SUM((((D9/100)*$AJ$22)*$AH$22))+(((((D9/100)*$AJ$22)*$AN$22)*$AH$22)*Calculator!$G$15)-((((D9/100)*$AJ$22)*$AN$22)*$AH$22)+((((D9/100)*$AJ$23)*$AH$23)),IF(Calculator!$O$6="DUALHOMESTEAD",SUM((((D9/100)*$AJ$22)*$AH$22))+(((((D9/100)*$AJ$22)*$AN$22)*$AH$22)*Calculator!$G$14)-((((D9/100)*$AJ$22)*$AN$22)*$AH$22)+((((D9/100)*$AJ$23)*$AH$23)),IF(Calculator!$O$6="DUALBAND A",SUM((((D9/100)*$AJ$22)*$AH$22))+(((((D9/100)*$AJ$22)*$AN$22)*$AH$22)*Calculator!$G$16)-((((D9/100)*$AJ$22)*$AN$22)*$AH$22)+((((D9/100)*$AJ$23)*$AH$23)),IF(Calculator!$O$6="DUALBAND B",SUM((((D9/100)*$AJ$22)*$AH$22))+(((((D9/100)*$AJ$22)*$AN$22)*$AH$22)*Calculator!$G$17)-((((D9/100)*$AJ$22)*$AN$22)*$AH$22)+((((D9/100)*$AJ$23)*$AH$23)),IF(Calculator!$O$6="DUALBAND C",SUM((((D9/100)*$AJ$22)*$AH$22))+(((((D9/100)*$AJ$22)*$AN$22)*$AH$22)*Calculator!$G$18)-((((D9/100)*$AJ$22)*$AN$22)*$AH$22)+((((D9/100)*$AJ$23)*$AH$23)),IF(Calculator!$O$6="DUALBAND D",SUM((((D9/100)*$AJ$22)*$AH$22))+(((((D9/100)*$AJ$22)*$AN$22)*$AH$22)*Calculator!$G$19)-((((D9/100)*$AJ$22)*$AN$22)*$AH$22)+((((D9/100)*$AJ$23)*$AH$23)),IF(Calculator!$O$6="DUALURBANE",SUM((((D9/100)*$AJ$22)*$AH$22))+(((((D9/100)*$AJ$22)*$AN$22)*$AH$22)*Calculator!$G$20)-((((D9/100)*$AJ$22)*$AN$22)*$AH$22)+((((D9/100)*$AJ$23)*$AH$23)),IF(Calculator!$O$6="DUALSILVERANOD",SUM((((D9/100)*$AJ$22)*$AH$22))+(((((D9/100)*$AJ$22)*$AN$22)*$AH$22)*Calculator!$G$21)-((((D9/100)*$AJ$22)*$AN$22)*$AH$22)+((((D9/100)*$AJ$23)*$AH$23)),IF(Calculator!$O$6="DUALANOD",SUM((((D9/100)*$AJ$22)*$AH$22))+(((((D9/100)*$AJ$22)*$AN$22)*$AH$22)*Calculator!$G$22)-((((D9/100)*$AJ$22)*$AN$22)*$AH$22)+((((D9/100)*$AJ$23)*$AH$23))))))))))))))))))))))))</f>
        <v>1118.9999988159177</v>
      </c>
      <c r="T9" s="2">
        <f>IF(Calculator!$O$6="SINGLEBASE",SUM((((E9/100)*$AJ$22)*$AH$22))+((((E9/100)*$AJ$23)*$AH$23)),IF(Calculator!$O$6="SINGLEELEMENTS",SUM((((E9/100)*$AJ$22)*$AH$22))+(((((E9/100)*$AJ$22)*$AN$22)*$AH$22)*Calculator!$G$2)-((((E9/100)*$AJ$22)*$AN$22)*$AH$22)+((((E9/100)*$AJ$23)*$AH$23)),IF(Calculator!$O$6="SINGLESPECTRUM",SUM((((E9/100)*$AJ$22)*$AH$22))+(((((E9/100)*$AJ$22)*$AN$22)*$AH$22)*Calculator!$G$4)-((((E9/100)*$AJ$22)*$AN$22)*$AH$22)+((((E9/100)*$AJ$23)*$AH$23)),IF(Calculator!$O$6="SINGLEHOMESTEAD",SUM((((E9/100)*$AJ$22)*$AH$22))+(((((E9/100)*$AJ$22)*$AN$22)*$AH$22)*Calculator!$G$3)-((((E9/100)*$AJ$22)*$AN$22)*$AH$22)+((((E9/100)*$AJ$23)*$AH$23)),IF(Calculator!$O$6="SINGLEBAND A",SUM((((E9/100)*$AJ$22)*$AH$22))+(((((E9/100)*$AJ$22)*$AN$22)*$AH$22)*Calculator!$G$5)-((((E9/100)*$AJ$22)*$AN$22)*$AH$22)+((((E9/100)*$AJ$23)*$AH$23)),IF(Calculator!$O$6="SINGLEBAND B",SUM((((E9/100)*$AJ$22)*$AH$22))+(((((E9/100)*$AJ$22)*$AN$22)*$AH$22)*Calculator!$G$6)-((((E9/100)*$AJ$22)*$AN$22)*$AH$22)+((((E9/100)*$AJ$23)*$AH$23)),IF(Calculator!$O$6="SINGLEBAND C",SUM((((E9/100)*$AJ$22)*$AH$22))+(((((E9/100)*$AJ$22)*$AN$22)*$AH$22)*Calculator!$G$7)-((((E9/100)*$AJ$22)*$AN$22)*$AH$22)+((((E9/100)*$AJ$23)*$AH$23)),IF(Calculator!$O$6="SINGLEBAND D",SUM((((E9/100)*$AJ$22)*$AH$22))+(((((E9/100)*$AJ$22)*$AN$22)*$AH$22)*Calculator!$G$8)-((((E9/100)*$AJ$22)*$AN$22)*$AH$22)+((((E9/100)*$AJ$23)*$AH$23)),IF(Calculator!$O$6="SINGLEURBANE",SUM((((E9/100)*$AJ$22)*$AH$22))+(((((E9/100)*$AJ$22)*$AN$22)*$AH$22)*Calculator!$G$9)-((((E9/100)*$AJ$22)*$AN$22)*$AH$22)+((((E9/100)*$AJ$23)*$AH$23)),IF(Calculator!$O$6="SINGLESILVERANOD",SUM((((E9/100)*$AJ$22)*$AH$22))+(((((E9/100)*$AJ$22)*$AN$22)*$AH$22)*Calculator!$G$10)-((((E9/100)*$AJ$22)*$AN$22)*$AH$22)+((((E9/100)*$AJ$23)*$AH$23)),IF(Calculator!$O$6="SINGLEANOD",SUM((((E9/100)*$AJ$22)*$AH$22))+(((((E9/100)*$AJ$22)*$AN$22)*$AH$22)*Calculator!$G$11)-((((E9/100)*$AJ$22)*$AN$22)*$AH$22)+((((E9/100)*$AJ$23)*$AH$23)),IF(Calculator!$O$6="DUALBASE",SUM((((E9/100)*$AJ$22)*$AH$22))+(((((E9/100)*$AJ$22)*$AN$22)*$AH$22)*Calculator!$G$12)-((((E9/100)*$AJ$22)*$AN$22)*$AH$22)+((((E9/100)*$AJ$23)*$AH$23)),IF(Calculator!$O$6="DUALELEMENTS",SUM((((E9/100)*$AJ$22)*$AH$22))+(((((E9/100)*$AJ$22)*$AN$22)*$AH$22)*Calculator!$G$13)-((((E9/100)*$AJ$22)*$AN$22)*$AH$22)+((((E9/100)*$AJ$23)*$AH$23)),IF(Calculator!$O$6="DUALSPECTRUM",SUM((((E9/100)*$AJ$22)*$AH$22))+(((((E9/100)*$AJ$22)*$AN$22)*$AH$22)*Calculator!$G$15)-((((E9/100)*$AJ$22)*$AN$22)*$AH$22)+((((E9/100)*$AJ$23)*$AH$23)),IF(Calculator!$O$6="DUALHOMESTEAD",SUM((((E9/100)*$AJ$22)*$AH$22))+(((((E9/100)*$AJ$22)*$AN$22)*$AH$22)*Calculator!$G$14)-((((E9/100)*$AJ$22)*$AN$22)*$AH$22)+((((E9/100)*$AJ$23)*$AH$23)),IF(Calculator!$O$6="DUALBAND A",SUM((((E9/100)*$AJ$22)*$AH$22))+(((((E9/100)*$AJ$22)*$AN$22)*$AH$22)*Calculator!$G$16)-((((E9/100)*$AJ$22)*$AN$22)*$AH$22)+((((E9/100)*$AJ$23)*$AH$23)),IF(Calculator!$O$6="DUALBAND B",SUM((((E9/100)*$AJ$22)*$AH$22))+(((((E9/100)*$AJ$22)*$AN$22)*$AH$22)*Calculator!$G$17)-((((E9/100)*$AJ$22)*$AN$22)*$AH$22)+((((E9/100)*$AJ$23)*$AH$23)),IF(Calculator!$O$6="DUALBAND C",SUM((((E9/100)*$AJ$22)*$AH$22))+(((((E9/100)*$AJ$22)*$AN$22)*$AH$22)*Calculator!$G$18)-((((E9/100)*$AJ$22)*$AN$22)*$AH$22)+((((E9/100)*$AJ$23)*$AH$23)),IF(Calculator!$O$6="DUALBAND D",SUM((((E9/100)*$AJ$22)*$AH$22))+(((((E9/100)*$AJ$22)*$AN$22)*$AH$22)*Calculator!$G$19)-((((E9/100)*$AJ$22)*$AN$22)*$AH$22)+((((E9/100)*$AJ$23)*$AH$23)),IF(Calculator!$O$6="DUALURBANE",SUM((((E9/100)*$AJ$22)*$AH$22))+(((((E9/100)*$AJ$22)*$AN$22)*$AH$22)*Calculator!$G$20)-((((E9/100)*$AJ$22)*$AN$22)*$AH$22)+((((E9/100)*$AJ$23)*$AH$23)),IF(Calculator!$O$6="DUALSILVERANOD",SUM((((E9/100)*$AJ$22)*$AH$22))+(((((E9/100)*$AJ$22)*$AN$22)*$AH$22)*Calculator!$G$21)-((((E9/100)*$AJ$22)*$AN$22)*$AH$22)+((((E9/100)*$AJ$23)*$AH$23)),IF(Calculator!$O$6="DUALANOD",SUM((((E9/100)*$AJ$22)*$AH$22))+(((((E9/100)*$AJ$22)*$AN$22)*$AH$22)*Calculator!$G$22)-((((E9/100)*$AJ$22)*$AN$22)*$AH$22)+((((E9/100)*$AJ$23)*$AH$23))))))))))))))))))))))))</f>
        <v>1123.9571946044919</v>
      </c>
      <c r="U9" s="2">
        <f>IF(Calculator!$O$6="SINGLEBASE",SUM((((F9/100)*$AJ$22)*$AH$22))+((((F9/100)*$AJ$23)*$AH$23)),IF(Calculator!$O$6="SINGLEELEMENTS",SUM((((F9/100)*$AJ$22)*$AH$22))+(((((F9/100)*$AJ$22)*$AN$22)*$AH$22)*Calculator!$G$2)-((((F9/100)*$AJ$22)*$AN$22)*$AH$22)+((((F9/100)*$AJ$23)*$AH$23)),IF(Calculator!$O$6="SINGLESPECTRUM",SUM((((F9/100)*$AJ$22)*$AH$22))+(((((F9/100)*$AJ$22)*$AN$22)*$AH$22)*Calculator!$G$4)-((((F9/100)*$AJ$22)*$AN$22)*$AH$22)+((((F9/100)*$AJ$23)*$AH$23)),IF(Calculator!$O$6="SINGLEHOMESTEAD",SUM((((F9/100)*$AJ$22)*$AH$22))+(((((F9/100)*$AJ$22)*$AN$22)*$AH$22)*Calculator!$G$3)-((((F9/100)*$AJ$22)*$AN$22)*$AH$22)+((((F9/100)*$AJ$23)*$AH$23)),IF(Calculator!$O$6="SINGLEBAND A",SUM((((F9/100)*$AJ$22)*$AH$22))+(((((F9/100)*$AJ$22)*$AN$22)*$AH$22)*Calculator!$G$5)-((((F9/100)*$AJ$22)*$AN$22)*$AH$22)+((((F9/100)*$AJ$23)*$AH$23)),IF(Calculator!$O$6="SINGLEBAND B",SUM((((F9/100)*$AJ$22)*$AH$22))+(((((F9/100)*$AJ$22)*$AN$22)*$AH$22)*Calculator!$G$6)-((((F9/100)*$AJ$22)*$AN$22)*$AH$22)+((((F9/100)*$AJ$23)*$AH$23)),IF(Calculator!$O$6="SINGLEBAND C",SUM((((F9/100)*$AJ$22)*$AH$22))+(((((F9/100)*$AJ$22)*$AN$22)*$AH$22)*Calculator!$G$7)-((((F9/100)*$AJ$22)*$AN$22)*$AH$22)+((((F9/100)*$AJ$23)*$AH$23)),IF(Calculator!$O$6="SINGLEBAND D",SUM((((F9/100)*$AJ$22)*$AH$22))+(((((F9/100)*$AJ$22)*$AN$22)*$AH$22)*Calculator!$G$8)-((((F9/100)*$AJ$22)*$AN$22)*$AH$22)+((((F9/100)*$AJ$23)*$AH$23)),IF(Calculator!$O$6="SINGLEURBANE",SUM((((F9/100)*$AJ$22)*$AH$22))+(((((F9/100)*$AJ$22)*$AN$22)*$AH$22)*Calculator!$G$9)-((((F9/100)*$AJ$22)*$AN$22)*$AH$22)+((((F9/100)*$AJ$23)*$AH$23)),IF(Calculator!$O$6="SINGLESILVERANOD",SUM((((F9/100)*$AJ$22)*$AH$22))+(((((F9/100)*$AJ$22)*$AN$22)*$AH$22)*Calculator!$G$10)-((((F9/100)*$AJ$22)*$AN$22)*$AH$22)+((((F9/100)*$AJ$23)*$AH$23)),IF(Calculator!$O$6="SINGLEANOD",SUM((((F9/100)*$AJ$22)*$AH$22))+(((((F9/100)*$AJ$22)*$AN$22)*$AH$22)*Calculator!$G$11)-((((F9/100)*$AJ$22)*$AN$22)*$AH$22)+((((F9/100)*$AJ$23)*$AH$23)),IF(Calculator!$O$6="DUALBASE",SUM((((F9/100)*$AJ$22)*$AH$22))+(((((F9/100)*$AJ$22)*$AN$22)*$AH$22)*Calculator!$G$12)-((((F9/100)*$AJ$22)*$AN$22)*$AH$22)+((((F9/100)*$AJ$23)*$AH$23)),IF(Calculator!$O$6="DUALELEMENTS",SUM((((F9/100)*$AJ$22)*$AH$22))+(((((F9/100)*$AJ$22)*$AN$22)*$AH$22)*Calculator!$G$13)-((((F9/100)*$AJ$22)*$AN$22)*$AH$22)+((((F9/100)*$AJ$23)*$AH$23)),IF(Calculator!$O$6="DUALSPECTRUM",SUM((((F9/100)*$AJ$22)*$AH$22))+(((((F9/100)*$AJ$22)*$AN$22)*$AH$22)*Calculator!$G$15)-((((F9/100)*$AJ$22)*$AN$22)*$AH$22)+((((F9/100)*$AJ$23)*$AH$23)),IF(Calculator!$O$6="DUALHOMESTEAD",SUM((((F9/100)*$AJ$22)*$AH$22))+(((((F9/100)*$AJ$22)*$AN$22)*$AH$22)*Calculator!$G$14)-((((F9/100)*$AJ$22)*$AN$22)*$AH$22)+((((F9/100)*$AJ$23)*$AH$23)),IF(Calculator!$O$6="DUALBAND A",SUM((((F9/100)*$AJ$22)*$AH$22))+(((((F9/100)*$AJ$22)*$AN$22)*$AH$22)*Calculator!$G$16)-((((F9/100)*$AJ$22)*$AN$22)*$AH$22)+((((F9/100)*$AJ$23)*$AH$23)),IF(Calculator!$O$6="DUALBAND B",SUM((((F9/100)*$AJ$22)*$AH$22))+(((((F9/100)*$AJ$22)*$AN$22)*$AH$22)*Calculator!$G$17)-((((F9/100)*$AJ$22)*$AN$22)*$AH$22)+((((F9/100)*$AJ$23)*$AH$23)),IF(Calculator!$O$6="DUALBAND C",SUM((((F9/100)*$AJ$22)*$AH$22))+(((((F9/100)*$AJ$22)*$AN$22)*$AH$22)*Calculator!$G$18)-((((F9/100)*$AJ$22)*$AN$22)*$AH$22)+((((F9/100)*$AJ$23)*$AH$23)),IF(Calculator!$O$6="DUALBAND D",SUM((((F9/100)*$AJ$22)*$AH$22))+(((((F9/100)*$AJ$22)*$AN$22)*$AH$22)*Calculator!$G$19)-((((F9/100)*$AJ$22)*$AN$22)*$AH$22)+((((F9/100)*$AJ$23)*$AH$23)),IF(Calculator!$O$6="DUALURBANE",SUM((((F9/100)*$AJ$22)*$AH$22))+(((((F9/100)*$AJ$22)*$AN$22)*$AH$22)*Calculator!$G$20)-((((F9/100)*$AJ$22)*$AN$22)*$AH$22)+((((F9/100)*$AJ$23)*$AH$23)),IF(Calculator!$O$6="DUALSILVERANOD",SUM((((F9/100)*$AJ$22)*$AH$22))+(((((F9/100)*$AJ$22)*$AN$22)*$AH$22)*Calculator!$G$21)-((((F9/100)*$AJ$22)*$AN$22)*$AH$22)+((((F9/100)*$AJ$23)*$AH$23)),IF(Calculator!$O$6="DUALANOD",SUM((((F9/100)*$AJ$22)*$AH$22))+(((((F9/100)*$AJ$22)*$AN$22)*$AH$22)*Calculator!$G$22)-((((F9/100)*$AJ$22)*$AN$22)*$AH$22)+((((F9/100)*$AJ$23)*$AH$23))))))))))))))))))))))))</f>
        <v>1128.9142857910153</v>
      </c>
      <c r="V9" s="2">
        <f>IF(Calculator!$O$6="SINGLEBASE",SUM((((G9/100)*$AJ$22)*$AH$22))+((((G9/100)*$AJ$23)*$AH$23)),IF(Calculator!$O$6="SINGLEELEMENTS",SUM((((G9/100)*$AJ$22)*$AH$22))+(((((G9/100)*$AJ$22)*$AN$22)*$AH$22)*Calculator!$G$2)-((((G9/100)*$AJ$22)*$AN$22)*$AH$22)+((((G9/100)*$AJ$23)*$AH$23)),IF(Calculator!$O$6="SINGLESPECTRUM",SUM((((G9/100)*$AJ$22)*$AH$22))+(((((G9/100)*$AJ$22)*$AN$22)*$AH$22)*Calculator!$G$4)-((((G9/100)*$AJ$22)*$AN$22)*$AH$22)+((((G9/100)*$AJ$23)*$AH$23)),IF(Calculator!$O$6="SINGLEHOMESTEAD",SUM((((G9/100)*$AJ$22)*$AH$22))+(((((G9/100)*$AJ$22)*$AN$22)*$AH$22)*Calculator!$G$3)-((((G9/100)*$AJ$22)*$AN$22)*$AH$22)+((((G9/100)*$AJ$23)*$AH$23)),IF(Calculator!$O$6="SINGLEBAND A",SUM((((G9/100)*$AJ$22)*$AH$22))+(((((G9/100)*$AJ$22)*$AN$22)*$AH$22)*Calculator!$G$5)-((((G9/100)*$AJ$22)*$AN$22)*$AH$22)+((((G9/100)*$AJ$23)*$AH$23)),IF(Calculator!$O$6="SINGLEBAND B",SUM((((G9/100)*$AJ$22)*$AH$22))+(((((G9/100)*$AJ$22)*$AN$22)*$AH$22)*Calculator!$G$6)-((((G9/100)*$AJ$22)*$AN$22)*$AH$22)+((((G9/100)*$AJ$23)*$AH$23)),IF(Calculator!$O$6="SINGLEBAND C",SUM((((G9/100)*$AJ$22)*$AH$22))+(((((G9/100)*$AJ$22)*$AN$22)*$AH$22)*Calculator!$G$7)-((((G9/100)*$AJ$22)*$AN$22)*$AH$22)+((((G9/100)*$AJ$23)*$AH$23)),IF(Calculator!$O$6="SINGLEBAND D",SUM((((G9/100)*$AJ$22)*$AH$22))+(((((G9/100)*$AJ$22)*$AN$22)*$AH$22)*Calculator!$G$8)-((((G9/100)*$AJ$22)*$AN$22)*$AH$22)+((((G9/100)*$AJ$23)*$AH$23)),IF(Calculator!$O$6="SINGLEURBANE",SUM((((G9/100)*$AJ$22)*$AH$22))+(((((G9/100)*$AJ$22)*$AN$22)*$AH$22)*Calculator!$G$9)-((((G9/100)*$AJ$22)*$AN$22)*$AH$22)+((((G9/100)*$AJ$23)*$AH$23)),IF(Calculator!$O$6="SINGLESILVERANOD",SUM((((G9/100)*$AJ$22)*$AH$22))+(((((G9/100)*$AJ$22)*$AN$22)*$AH$22)*Calculator!$G$10)-((((G9/100)*$AJ$22)*$AN$22)*$AH$22)+((((G9/100)*$AJ$23)*$AH$23)),IF(Calculator!$O$6="SINGLEANOD",SUM((((G9/100)*$AJ$22)*$AH$22))+(((((G9/100)*$AJ$22)*$AN$22)*$AH$22)*Calculator!$G$11)-((((G9/100)*$AJ$22)*$AN$22)*$AH$22)+((((G9/100)*$AJ$23)*$AH$23)),IF(Calculator!$O$6="DUALBASE",SUM((((G9/100)*$AJ$22)*$AH$22))+(((((G9/100)*$AJ$22)*$AN$22)*$AH$22)*Calculator!$G$12)-((((G9/100)*$AJ$22)*$AN$22)*$AH$22)+((((G9/100)*$AJ$23)*$AH$23)),IF(Calculator!$O$6="DUALELEMENTS",SUM((((G9/100)*$AJ$22)*$AH$22))+(((((G9/100)*$AJ$22)*$AN$22)*$AH$22)*Calculator!$G$13)-((((G9/100)*$AJ$22)*$AN$22)*$AH$22)+((((G9/100)*$AJ$23)*$AH$23)),IF(Calculator!$O$6="DUALSPECTRUM",SUM((((G9/100)*$AJ$22)*$AH$22))+(((((G9/100)*$AJ$22)*$AN$22)*$AH$22)*Calculator!$G$15)-((((G9/100)*$AJ$22)*$AN$22)*$AH$22)+((((G9/100)*$AJ$23)*$AH$23)),IF(Calculator!$O$6="DUALHOMESTEAD",SUM((((G9/100)*$AJ$22)*$AH$22))+(((((G9/100)*$AJ$22)*$AN$22)*$AH$22)*Calculator!$G$14)-((((G9/100)*$AJ$22)*$AN$22)*$AH$22)+((((G9/100)*$AJ$23)*$AH$23)),IF(Calculator!$O$6="DUALBAND A",SUM((((G9/100)*$AJ$22)*$AH$22))+(((((G9/100)*$AJ$22)*$AN$22)*$AH$22)*Calculator!$G$16)-((((G9/100)*$AJ$22)*$AN$22)*$AH$22)+((((G9/100)*$AJ$23)*$AH$23)),IF(Calculator!$O$6="DUALBAND B",SUM((((G9/100)*$AJ$22)*$AH$22))+(((((G9/100)*$AJ$22)*$AN$22)*$AH$22)*Calculator!$G$17)-((((G9/100)*$AJ$22)*$AN$22)*$AH$22)+((((G9/100)*$AJ$23)*$AH$23)),IF(Calculator!$O$6="DUALBAND C",SUM((((G9/100)*$AJ$22)*$AH$22))+(((((G9/100)*$AJ$22)*$AN$22)*$AH$22)*Calculator!$G$18)-((((G9/100)*$AJ$22)*$AN$22)*$AH$22)+((((G9/100)*$AJ$23)*$AH$23)),IF(Calculator!$O$6="DUALBAND D",SUM((((G9/100)*$AJ$22)*$AH$22))+(((((G9/100)*$AJ$22)*$AN$22)*$AH$22)*Calculator!$G$19)-((((G9/100)*$AJ$22)*$AN$22)*$AH$22)+((((G9/100)*$AJ$23)*$AH$23)),IF(Calculator!$O$6="DUALURBANE",SUM((((G9/100)*$AJ$22)*$AH$22))+(((((G9/100)*$AJ$22)*$AN$22)*$AH$22)*Calculator!$G$20)-((((G9/100)*$AJ$22)*$AN$22)*$AH$22)+((((G9/100)*$AJ$23)*$AH$23)),IF(Calculator!$O$6="DUALSILVERANOD",SUM((((G9/100)*$AJ$22)*$AH$22))+(((((G9/100)*$AJ$22)*$AN$22)*$AH$22)*Calculator!$G$21)-((((G9/100)*$AJ$22)*$AN$22)*$AH$22)+((((G9/100)*$AJ$23)*$AH$23)),IF(Calculator!$O$6="DUALANOD",SUM((((G9/100)*$AJ$22)*$AH$22))+(((((G9/100)*$AJ$22)*$AN$22)*$AH$22)*Calculator!$G$22)-((((G9/100)*$AJ$22)*$AN$22)*$AH$22)+((((G9/100)*$AJ$23)*$AH$23))))))))))))))))))))))))</f>
        <v>1133.8714815795895</v>
      </c>
      <c r="W9" s="2">
        <f>IF(Calculator!$O$6="SINGLEBASE",SUM((((H9/100)*$AJ$22)*$AH$22))+((((H9/100)*$AJ$23)*$AH$23)),IF(Calculator!$O$6="SINGLEELEMENTS",SUM((((H9/100)*$AJ$22)*$AH$22))+(((((H9/100)*$AJ$22)*$AN$22)*$AH$22)*Calculator!$G$2)-((((H9/100)*$AJ$22)*$AN$22)*$AH$22)+((((H9/100)*$AJ$23)*$AH$23)),IF(Calculator!$O$6="SINGLESPECTRUM",SUM((((H9/100)*$AJ$22)*$AH$22))+(((((H9/100)*$AJ$22)*$AN$22)*$AH$22)*Calculator!$G$4)-((((H9/100)*$AJ$22)*$AN$22)*$AH$22)+((((H9/100)*$AJ$23)*$AH$23)),IF(Calculator!$O$6="SINGLEHOMESTEAD",SUM((((H9/100)*$AJ$22)*$AH$22))+(((((H9/100)*$AJ$22)*$AN$22)*$AH$22)*Calculator!$G$3)-((((H9/100)*$AJ$22)*$AN$22)*$AH$22)+((((H9/100)*$AJ$23)*$AH$23)),IF(Calculator!$O$6="SINGLEBAND A",SUM((((H9/100)*$AJ$22)*$AH$22))+(((((H9/100)*$AJ$22)*$AN$22)*$AH$22)*Calculator!$G$5)-((((H9/100)*$AJ$22)*$AN$22)*$AH$22)+((((H9/100)*$AJ$23)*$AH$23)),IF(Calculator!$O$6="SINGLEBAND B",SUM((((H9/100)*$AJ$22)*$AH$22))+(((((H9/100)*$AJ$22)*$AN$22)*$AH$22)*Calculator!$G$6)-((((H9/100)*$AJ$22)*$AN$22)*$AH$22)+((((H9/100)*$AJ$23)*$AH$23)),IF(Calculator!$O$6="SINGLEBAND C",SUM((((H9/100)*$AJ$22)*$AH$22))+(((((H9/100)*$AJ$22)*$AN$22)*$AH$22)*Calculator!$G$7)-((((H9/100)*$AJ$22)*$AN$22)*$AH$22)+((((H9/100)*$AJ$23)*$AH$23)),IF(Calculator!$O$6="SINGLEBAND D",SUM((((H9/100)*$AJ$22)*$AH$22))+(((((H9/100)*$AJ$22)*$AN$22)*$AH$22)*Calculator!$G$8)-((((H9/100)*$AJ$22)*$AN$22)*$AH$22)+((((H9/100)*$AJ$23)*$AH$23)),IF(Calculator!$O$6="SINGLEURBANE",SUM((((H9/100)*$AJ$22)*$AH$22))+(((((H9/100)*$AJ$22)*$AN$22)*$AH$22)*Calculator!$G$9)-((((H9/100)*$AJ$22)*$AN$22)*$AH$22)+((((H9/100)*$AJ$23)*$AH$23)),IF(Calculator!$O$6="SINGLESILVERANOD",SUM((((H9/100)*$AJ$22)*$AH$22))+(((((H9/100)*$AJ$22)*$AN$22)*$AH$22)*Calculator!$G$10)-((((H9/100)*$AJ$22)*$AN$22)*$AH$22)+((((H9/100)*$AJ$23)*$AH$23)),IF(Calculator!$O$6="SINGLEANOD",SUM((((H9/100)*$AJ$22)*$AH$22))+(((((H9/100)*$AJ$22)*$AN$22)*$AH$22)*Calculator!$G$11)-((((H9/100)*$AJ$22)*$AN$22)*$AH$22)+((((H9/100)*$AJ$23)*$AH$23)),IF(Calculator!$O$6="DUALBASE",SUM((((H9/100)*$AJ$22)*$AH$22))+(((((H9/100)*$AJ$22)*$AN$22)*$AH$22)*Calculator!$G$12)-((((H9/100)*$AJ$22)*$AN$22)*$AH$22)+((((H9/100)*$AJ$23)*$AH$23)),IF(Calculator!$O$6="DUALELEMENTS",SUM((((H9/100)*$AJ$22)*$AH$22))+(((((H9/100)*$AJ$22)*$AN$22)*$AH$22)*Calculator!$G$13)-((((H9/100)*$AJ$22)*$AN$22)*$AH$22)+((((H9/100)*$AJ$23)*$AH$23)),IF(Calculator!$O$6="DUALSPECTRUM",SUM((((H9/100)*$AJ$22)*$AH$22))+(((((H9/100)*$AJ$22)*$AN$22)*$AH$22)*Calculator!$G$15)-((((H9/100)*$AJ$22)*$AN$22)*$AH$22)+((((H9/100)*$AJ$23)*$AH$23)),IF(Calculator!$O$6="DUALHOMESTEAD",SUM((((H9/100)*$AJ$22)*$AH$22))+(((((H9/100)*$AJ$22)*$AN$22)*$AH$22)*Calculator!$G$14)-((((H9/100)*$AJ$22)*$AN$22)*$AH$22)+((((H9/100)*$AJ$23)*$AH$23)),IF(Calculator!$O$6="DUALBAND A",SUM((((H9/100)*$AJ$22)*$AH$22))+(((((H9/100)*$AJ$22)*$AN$22)*$AH$22)*Calculator!$G$16)-((((H9/100)*$AJ$22)*$AN$22)*$AH$22)+((((H9/100)*$AJ$23)*$AH$23)),IF(Calculator!$O$6="DUALBAND B",SUM((((H9/100)*$AJ$22)*$AH$22))+(((((H9/100)*$AJ$22)*$AN$22)*$AH$22)*Calculator!$G$17)-((((H9/100)*$AJ$22)*$AN$22)*$AH$22)+((((H9/100)*$AJ$23)*$AH$23)),IF(Calculator!$O$6="DUALBAND C",SUM((((H9/100)*$AJ$22)*$AH$22))+(((((H9/100)*$AJ$22)*$AN$22)*$AH$22)*Calculator!$G$18)-((((H9/100)*$AJ$22)*$AN$22)*$AH$22)+((((H9/100)*$AJ$23)*$AH$23)),IF(Calculator!$O$6="DUALBAND D",SUM((((H9/100)*$AJ$22)*$AH$22))+(((((H9/100)*$AJ$22)*$AN$22)*$AH$22)*Calculator!$G$19)-((((H9/100)*$AJ$22)*$AN$22)*$AH$22)+((((H9/100)*$AJ$23)*$AH$23)),IF(Calculator!$O$6="DUALURBANE",SUM((((H9/100)*$AJ$22)*$AH$22))+(((((H9/100)*$AJ$22)*$AN$22)*$AH$22)*Calculator!$G$20)-((((H9/100)*$AJ$22)*$AN$22)*$AH$22)+((((H9/100)*$AJ$23)*$AH$23)),IF(Calculator!$O$6="DUALSILVERANOD",SUM((((H9/100)*$AJ$22)*$AH$22))+(((((H9/100)*$AJ$22)*$AN$22)*$AH$22)*Calculator!$G$21)-((((H9/100)*$AJ$22)*$AN$22)*$AH$22)+((((H9/100)*$AJ$23)*$AH$23)),IF(Calculator!$O$6="DUALANOD",SUM((((H9/100)*$AJ$22)*$AH$22))+(((((H9/100)*$AJ$22)*$AN$22)*$AH$22)*Calculator!$G$22)-((((H9/100)*$AJ$22)*$AN$22)*$AH$22)+((((H9/100)*$AJ$23)*$AH$23))))))))))))))))))))))))</f>
        <v>1138.8286773681639</v>
      </c>
      <c r="X9" s="2">
        <f>IF(Calculator!$O$6="SINGLEBASE",SUM((((I9/100)*$AJ$22)*$AH$22))+((((I9/100)*$AJ$23)*$AH$23)),IF(Calculator!$O$6="SINGLEELEMENTS",SUM((((I9/100)*$AJ$22)*$AH$22))+(((((I9/100)*$AJ$22)*$AN$22)*$AH$22)*Calculator!$G$2)-((((I9/100)*$AJ$22)*$AN$22)*$AH$22)+((((I9/100)*$AJ$23)*$AH$23)),IF(Calculator!$O$6="SINGLESPECTRUM",SUM((((I9/100)*$AJ$22)*$AH$22))+(((((I9/100)*$AJ$22)*$AN$22)*$AH$22)*Calculator!$G$4)-((((I9/100)*$AJ$22)*$AN$22)*$AH$22)+((((I9/100)*$AJ$23)*$AH$23)),IF(Calculator!$O$6="SINGLEHOMESTEAD",SUM((((I9/100)*$AJ$22)*$AH$22))+(((((I9/100)*$AJ$22)*$AN$22)*$AH$22)*Calculator!$G$3)-((((I9/100)*$AJ$22)*$AN$22)*$AH$22)+((((I9/100)*$AJ$23)*$AH$23)),IF(Calculator!$O$6="SINGLEBAND A",SUM((((I9/100)*$AJ$22)*$AH$22))+(((((I9/100)*$AJ$22)*$AN$22)*$AH$22)*Calculator!$G$5)-((((I9/100)*$AJ$22)*$AN$22)*$AH$22)+((((I9/100)*$AJ$23)*$AH$23)),IF(Calculator!$O$6="SINGLEBAND B",SUM((((I9/100)*$AJ$22)*$AH$22))+(((((I9/100)*$AJ$22)*$AN$22)*$AH$22)*Calculator!$G$6)-((((I9/100)*$AJ$22)*$AN$22)*$AH$22)+((((I9/100)*$AJ$23)*$AH$23)),IF(Calculator!$O$6="SINGLEBAND C",SUM((((I9/100)*$AJ$22)*$AH$22))+(((((I9/100)*$AJ$22)*$AN$22)*$AH$22)*Calculator!$G$7)-((((I9/100)*$AJ$22)*$AN$22)*$AH$22)+((((I9/100)*$AJ$23)*$AH$23)),IF(Calculator!$O$6="SINGLEBAND D",SUM((((I9/100)*$AJ$22)*$AH$22))+(((((I9/100)*$AJ$22)*$AN$22)*$AH$22)*Calculator!$G$8)-((((I9/100)*$AJ$22)*$AN$22)*$AH$22)+((((I9/100)*$AJ$23)*$AH$23)),IF(Calculator!$O$6="SINGLEURBANE",SUM((((I9/100)*$AJ$22)*$AH$22))+(((((I9/100)*$AJ$22)*$AN$22)*$AH$22)*Calculator!$G$9)-((((I9/100)*$AJ$22)*$AN$22)*$AH$22)+((((I9/100)*$AJ$23)*$AH$23)),IF(Calculator!$O$6="SINGLESILVERANOD",SUM((((I9/100)*$AJ$22)*$AH$22))+(((((I9/100)*$AJ$22)*$AN$22)*$AH$22)*Calculator!$G$10)-((((I9/100)*$AJ$22)*$AN$22)*$AH$22)+((((I9/100)*$AJ$23)*$AH$23)),IF(Calculator!$O$6="SINGLEANOD",SUM((((I9/100)*$AJ$22)*$AH$22))+(((((I9/100)*$AJ$22)*$AN$22)*$AH$22)*Calculator!$G$11)-((((I9/100)*$AJ$22)*$AN$22)*$AH$22)+((((I9/100)*$AJ$23)*$AH$23)),IF(Calculator!$O$6="DUALBASE",SUM((((I9/100)*$AJ$22)*$AH$22))+(((((I9/100)*$AJ$22)*$AN$22)*$AH$22)*Calculator!$G$12)-((((I9/100)*$AJ$22)*$AN$22)*$AH$22)+((((I9/100)*$AJ$23)*$AH$23)),IF(Calculator!$O$6="DUALELEMENTS",SUM((((I9/100)*$AJ$22)*$AH$22))+(((((I9/100)*$AJ$22)*$AN$22)*$AH$22)*Calculator!$G$13)-((((I9/100)*$AJ$22)*$AN$22)*$AH$22)+((((I9/100)*$AJ$23)*$AH$23)),IF(Calculator!$O$6="DUALSPECTRUM",SUM((((I9/100)*$AJ$22)*$AH$22))+(((((I9/100)*$AJ$22)*$AN$22)*$AH$22)*Calculator!$G$15)-((((I9/100)*$AJ$22)*$AN$22)*$AH$22)+((((I9/100)*$AJ$23)*$AH$23)),IF(Calculator!$O$6="DUALHOMESTEAD",SUM((((I9/100)*$AJ$22)*$AH$22))+(((((I9/100)*$AJ$22)*$AN$22)*$AH$22)*Calculator!$G$14)-((((I9/100)*$AJ$22)*$AN$22)*$AH$22)+((((I9/100)*$AJ$23)*$AH$23)),IF(Calculator!$O$6="DUALBAND A",SUM((((I9/100)*$AJ$22)*$AH$22))+(((((I9/100)*$AJ$22)*$AN$22)*$AH$22)*Calculator!$G$16)-((((I9/100)*$AJ$22)*$AN$22)*$AH$22)+((((I9/100)*$AJ$23)*$AH$23)),IF(Calculator!$O$6="DUALBAND B",SUM((((I9/100)*$AJ$22)*$AH$22))+(((((I9/100)*$AJ$22)*$AN$22)*$AH$22)*Calculator!$G$17)-((((I9/100)*$AJ$22)*$AN$22)*$AH$22)+((((I9/100)*$AJ$23)*$AH$23)),IF(Calculator!$O$6="DUALBAND C",SUM((((I9/100)*$AJ$22)*$AH$22))+(((((I9/100)*$AJ$22)*$AN$22)*$AH$22)*Calculator!$G$18)-((((I9/100)*$AJ$22)*$AN$22)*$AH$22)+((((I9/100)*$AJ$23)*$AH$23)),IF(Calculator!$O$6="DUALBAND D",SUM((((I9/100)*$AJ$22)*$AH$22))+(((((I9/100)*$AJ$22)*$AN$22)*$AH$22)*Calculator!$G$19)-((((I9/100)*$AJ$22)*$AN$22)*$AH$22)+((((I9/100)*$AJ$23)*$AH$23)),IF(Calculator!$O$6="DUALURBANE",SUM((((I9/100)*$AJ$22)*$AH$22))+(((((I9/100)*$AJ$22)*$AN$22)*$AH$22)*Calculator!$G$20)-((((I9/100)*$AJ$22)*$AN$22)*$AH$22)+((((I9/100)*$AJ$23)*$AH$23)),IF(Calculator!$O$6="DUALSILVERANOD",SUM((((I9/100)*$AJ$22)*$AH$22))+(((((I9/100)*$AJ$22)*$AN$22)*$AH$22)*Calculator!$G$21)-((((I9/100)*$AJ$22)*$AN$22)*$AH$22)+((((I9/100)*$AJ$23)*$AH$23)),IF(Calculator!$O$6="DUALANOD",SUM((((I9/100)*$AJ$22)*$AH$22))+(((((I9/100)*$AJ$22)*$AN$22)*$AH$22)*Calculator!$G$22)-((((I9/100)*$AJ$22)*$AN$22)*$AH$22)+((((I9/100)*$AJ$23)*$AH$23))))))))))))))))))))))))</f>
        <v>1143.79016184082</v>
      </c>
      <c r="Y9" s="2">
        <f>IF(Calculator!$O$6="SINGLEBASE",SUM((((J9/100)*$AJ$22)*$AH$22))+((((J9/100)*$AJ$23)*$AH$23)),IF(Calculator!$O$6="SINGLEELEMENTS",SUM((((J9/100)*$AJ$22)*$AH$22))+(((((J9/100)*$AJ$22)*$AN$22)*$AH$22)*Calculator!$G$2)-((((J9/100)*$AJ$22)*$AN$22)*$AH$22)+((((J9/100)*$AJ$23)*$AH$23)),IF(Calculator!$O$6="SINGLESPECTRUM",SUM((((J9/100)*$AJ$22)*$AH$22))+(((((J9/100)*$AJ$22)*$AN$22)*$AH$22)*Calculator!$G$4)-((((J9/100)*$AJ$22)*$AN$22)*$AH$22)+((((J9/100)*$AJ$23)*$AH$23)),IF(Calculator!$O$6="SINGLEHOMESTEAD",SUM((((J9/100)*$AJ$22)*$AH$22))+(((((J9/100)*$AJ$22)*$AN$22)*$AH$22)*Calculator!$G$3)-((((J9/100)*$AJ$22)*$AN$22)*$AH$22)+((((J9/100)*$AJ$23)*$AH$23)),IF(Calculator!$O$6="SINGLEBAND A",SUM((((J9/100)*$AJ$22)*$AH$22))+(((((J9/100)*$AJ$22)*$AN$22)*$AH$22)*Calculator!$G$5)-((((J9/100)*$AJ$22)*$AN$22)*$AH$22)+((((J9/100)*$AJ$23)*$AH$23)),IF(Calculator!$O$6="SINGLEBAND B",SUM((((J9/100)*$AJ$22)*$AH$22))+(((((J9/100)*$AJ$22)*$AN$22)*$AH$22)*Calculator!$G$6)-((((J9/100)*$AJ$22)*$AN$22)*$AH$22)+((((J9/100)*$AJ$23)*$AH$23)),IF(Calculator!$O$6="SINGLEBAND C",SUM((((J9/100)*$AJ$22)*$AH$22))+(((((J9/100)*$AJ$22)*$AN$22)*$AH$22)*Calculator!$G$7)-((((J9/100)*$AJ$22)*$AN$22)*$AH$22)+((((J9/100)*$AJ$23)*$AH$23)),IF(Calculator!$O$6="SINGLEBAND D",SUM((((J9/100)*$AJ$22)*$AH$22))+(((((J9/100)*$AJ$22)*$AN$22)*$AH$22)*Calculator!$G$8)-((((J9/100)*$AJ$22)*$AN$22)*$AH$22)+((((J9/100)*$AJ$23)*$AH$23)),IF(Calculator!$O$6="SINGLEURBANE",SUM((((J9/100)*$AJ$22)*$AH$22))+(((((J9/100)*$AJ$22)*$AN$22)*$AH$22)*Calculator!$G$9)-((((J9/100)*$AJ$22)*$AN$22)*$AH$22)+((((J9/100)*$AJ$23)*$AH$23)),IF(Calculator!$O$6="SINGLESILVERANOD",SUM((((J9/100)*$AJ$22)*$AH$22))+(((((J9/100)*$AJ$22)*$AN$22)*$AH$22)*Calculator!$G$10)-((((J9/100)*$AJ$22)*$AN$22)*$AH$22)+((((J9/100)*$AJ$23)*$AH$23)),IF(Calculator!$O$6="SINGLEANOD",SUM((((J9/100)*$AJ$22)*$AH$22))+(((((J9/100)*$AJ$22)*$AN$22)*$AH$22)*Calculator!$G$11)-((((J9/100)*$AJ$22)*$AN$22)*$AH$22)+((((J9/100)*$AJ$23)*$AH$23)),IF(Calculator!$O$6="DUALBASE",SUM((((J9/100)*$AJ$22)*$AH$22))+(((((J9/100)*$AJ$22)*$AN$22)*$AH$22)*Calculator!$G$12)-((((J9/100)*$AJ$22)*$AN$22)*$AH$22)+((((J9/100)*$AJ$23)*$AH$23)),IF(Calculator!$O$6="DUALELEMENTS",SUM((((J9/100)*$AJ$22)*$AH$22))+(((((J9/100)*$AJ$22)*$AN$22)*$AH$22)*Calculator!$G$13)-((((J9/100)*$AJ$22)*$AN$22)*$AH$22)+((((J9/100)*$AJ$23)*$AH$23)),IF(Calculator!$O$6="DUALSPECTRUM",SUM((((J9/100)*$AJ$22)*$AH$22))+(((((J9/100)*$AJ$22)*$AN$22)*$AH$22)*Calculator!$G$15)-((((J9/100)*$AJ$22)*$AN$22)*$AH$22)+((((J9/100)*$AJ$23)*$AH$23)),IF(Calculator!$O$6="DUALHOMESTEAD",SUM((((J9/100)*$AJ$22)*$AH$22))+(((((J9/100)*$AJ$22)*$AN$22)*$AH$22)*Calculator!$G$14)-((((J9/100)*$AJ$22)*$AN$22)*$AH$22)+((((J9/100)*$AJ$23)*$AH$23)),IF(Calculator!$O$6="DUALBAND A",SUM((((J9/100)*$AJ$22)*$AH$22))+(((((J9/100)*$AJ$22)*$AN$22)*$AH$22)*Calculator!$G$16)-((((J9/100)*$AJ$22)*$AN$22)*$AH$22)+((((J9/100)*$AJ$23)*$AH$23)),IF(Calculator!$O$6="DUALBAND B",SUM((((J9/100)*$AJ$22)*$AH$22))+(((((J9/100)*$AJ$22)*$AN$22)*$AH$22)*Calculator!$G$17)-((((J9/100)*$AJ$22)*$AN$22)*$AH$22)+((((J9/100)*$AJ$23)*$AH$23)),IF(Calculator!$O$6="DUALBAND C",SUM((((J9/100)*$AJ$22)*$AH$22))+(((((J9/100)*$AJ$22)*$AN$22)*$AH$22)*Calculator!$G$18)-((((J9/100)*$AJ$22)*$AN$22)*$AH$22)+((((J9/100)*$AJ$23)*$AH$23)),IF(Calculator!$O$6="DUALBAND D",SUM((((J9/100)*$AJ$22)*$AH$22))+(((((J9/100)*$AJ$22)*$AN$22)*$AH$22)*Calculator!$G$19)-((((J9/100)*$AJ$22)*$AN$22)*$AH$22)+((((J9/100)*$AJ$23)*$AH$23)),IF(Calculator!$O$6="DUALURBANE",SUM((((J9/100)*$AJ$22)*$AH$22))+(((((J9/100)*$AJ$22)*$AN$22)*$AH$22)*Calculator!$G$20)-((((J9/100)*$AJ$22)*$AN$22)*$AH$22)+((((J9/100)*$AJ$23)*$AH$23)),IF(Calculator!$O$6="DUALSILVERANOD",SUM((((J9/100)*$AJ$22)*$AH$22))+(((((J9/100)*$AJ$22)*$AN$22)*$AH$22)*Calculator!$G$21)-((((J9/100)*$AJ$22)*$AN$22)*$AH$22)+((((J9/100)*$AJ$23)*$AH$23)),IF(Calculator!$O$6="DUALANOD",SUM((((J9/100)*$AJ$22)*$AH$22))+(((((J9/100)*$AJ$22)*$AN$22)*$AH$22)*Calculator!$G$22)-((((J9/100)*$AJ$22)*$AN$22)*$AH$22)+((((J9/100)*$AJ$23)*$AH$23))))))))))))))))))))))))</f>
        <v>1148.7472530273433</v>
      </c>
      <c r="Z9" s="2">
        <f>IF(Calculator!$O$6="SINGLEBASE",SUM((((K9/100)*$AJ$22)*$AH$22))+((((K9/100)*$AJ$23)*$AH$23)),IF(Calculator!$O$6="SINGLEELEMENTS",SUM((((K9/100)*$AJ$22)*$AH$22))+(((((K9/100)*$AJ$22)*$AN$22)*$AH$22)*Calculator!$G$2)-((((K9/100)*$AJ$22)*$AN$22)*$AH$22)+((((K9/100)*$AJ$23)*$AH$23)),IF(Calculator!$O$6="SINGLESPECTRUM",SUM((((K9/100)*$AJ$22)*$AH$22))+(((((K9/100)*$AJ$22)*$AN$22)*$AH$22)*Calculator!$G$4)-((((K9/100)*$AJ$22)*$AN$22)*$AH$22)+((((K9/100)*$AJ$23)*$AH$23)),IF(Calculator!$O$6="SINGLEHOMESTEAD",SUM((((K9/100)*$AJ$22)*$AH$22))+(((((K9/100)*$AJ$22)*$AN$22)*$AH$22)*Calculator!$G$3)-((((K9/100)*$AJ$22)*$AN$22)*$AH$22)+((((K9/100)*$AJ$23)*$AH$23)),IF(Calculator!$O$6="SINGLEBAND A",SUM((((K9/100)*$AJ$22)*$AH$22))+(((((K9/100)*$AJ$22)*$AN$22)*$AH$22)*Calculator!$G$5)-((((K9/100)*$AJ$22)*$AN$22)*$AH$22)+((((K9/100)*$AJ$23)*$AH$23)),IF(Calculator!$O$6="SINGLEBAND B",SUM((((K9/100)*$AJ$22)*$AH$22))+(((((K9/100)*$AJ$22)*$AN$22)*$AH$22)*Calculator!$G$6)-((((K9/100)*$AJ$22)*$AN$22)*$AH$22)+((((K9/100)*$AJ$23)*$AH$23)),IF(Calculator!$O$6="SINGLEBAND C",SUM((((K9/100)*$AJ$22)*$AH$22))+(((((K9/100)*$AJ$22)*$AN$22)*$AH$22)*Calculator!$G$7)-((((K9/100)*$AJ$22)*$AN$22)*$AH$22)+((((K9/100)*$AJ$23)*$AH$23)),IF(Calculator!$O$6="SINGLEBAND D",SUM((((K9/100)*$AJ$22)*$AH$22))+(((((K9/100)*$AJ$22)*$AN$22)*$AH$22)*Calculator!$G$8)-((((K9/100)*$AJ$22)*$AN$22)*$AH$22)+((((K9/100)*$AJ$23)*$AH$23)),IF(Calculator!$O$6="SINGLEURBANE",SUM((((K9/100)*$AJ$22)*$AH$22))+(((((K9/100)*$AJ$22)*$AN$22)*$AH$22)*Calculator!$G$9)-((((K9/100)*$AJ$22)*$AN$22)*$AH$22)+((((K9/100)*$AJ$23)*$AH$23)),IF(Calculator!$O$6="SINGLESILVERANOD",SUM((((K9/100)*$AJ$22)*$AH$22))+(((((K9/100)*$AJ$22)*$AN$22)*$AH$22)*Calculator!$G$10)-((((K9/100)*$AJ$22)*$AN$22)*$AH$22)+((((K9/100)*$AJ$23)*$AH$23)),IF(Calculator!$O$6="SINGLEANOD",SUM((((K9/100)*$AJ$22)*$AH$22))+(((((K9/100)*$AJ$22)*$AN$22)*$AH$22)*Calculator!$G$11)-((((K9/100)*$AJ$22)*$AN$22)*$AH$22)+((((K9/100)*$AJ$23)*$AH$23)),IF(Calculator!$O$6="DUALBASE",SUM((((K9/100)*$AJ$22)*$AH$22))+(((((K9/100)*$AJ$22)*$AN$22)*$AH$22)*Calculator!$G$12)-((((K9/100)*$AJ$22)*$AN$22)*$AH$22)+((((K9/100)*$AJ$23)*$AH$23)),IF(Calculator!$O$6="DUALELEMENTS",SUM((((K9/100)*$AJ$22)*$AH$22))+(((((K9/100)*$AJ$22)*$AN$22)*$AH$22)*Calculator!$G$13)-((((K9/100)*$AJ$22)*$AN$22)*$AH$22)+((((K9/100)*$AJ$23)*$AH$23)),IF(Calculator!$O$6="DUALSPECTRUM",SUM((((K9/100)*$AJ$22)*$AH$22))+(((((K9/100)*$AJ$22)*$AN$22)*$AH$22)*Calculator!$G$15)-((((K9/100)*$AJ$22)*$AN$22)*$AH$22)+((((K9/100)*$AJ$23)*$AH$23)),IF(Calculator!$O$6="DUALHOMESTEAD",SUM((((K9/100)*$AJ$22)*$AH$22))+(((((K9/100)*$AJ$22)*$AN$22)*$AH$22)*Calculator!$G$14)-((((K9/100)*$AJ$22)*$AN$22)*$AH$22)+((((K9/100)*$AJ$23)*$AH$23)),IF(Calculator!$O$6="DUALBAND A",SUM((((K9/100)*$AJ$22)*$AH$22))+(((((K9/100)*$AJ$22)*$AN$22)*$AH$22)*Calculator!$G$16)-((((K9/100)*$AJ$22)*$AN$22)*$AH$22)+((((K9/100)*$AJ$23)*$AH$23)),IF(Calculator!$O$6="DUALBAND B",SUM((((K9/100)*$AJ$22)*$AH$22))+(((((K9/100)*$AJ$22)*$AN$22)*$AH$22)*Calculator!$G$17)-((((K9/100)*$AJ$22)*$AN$22)*$AH$22)+((((K9/100)*$AJ$23)*$AH$23)),IF(Calculator!$O$6="DUALBAND C",SUM((((K9/100)*$AJ$22)*$AH$22))+(((((K9/100)*$AJ$22)*$AN$22)*$AH$22)*Calculator!$G$18)-((((K9/100)*$AJ$22)*$AN$22)*$AH$22)+((((K9/100)*$AJ$23)*$AH$23)),IF(Calculator!$O$6="DUALBAND D",SUM((((K9/100)*$AJ$22)*$AH$22))+(((((K9/100)*$AJ$22)*$AN$22)*$AH$22)*Calculator!$G$19)-((((K9/100)*$AJ$22)*$AN$22)*$AH$22)+((((K9/100)*$AJ$23)*$AH$23)),IF(Calculator!$O$6="DUALURBANE",SUM((((K9/100)*$AJ$22)*$AH$22))+(((((K9/100)*$AJ$22)*$AN$22)*$AH$22)*Calculator!$G$20)-((((K9/100)*$AJ$22)*$AN$22)*$AH$22)+((((K9/100)*$AJ$23)*$AH$23)),IF(Calculator!$O$6="DUALSILVERANOD",SUM((((K9/100)*$AJ$22)*$AH$22))+(((((K9/100)*$AJ$22)*$AN$22)*$AH$22)*Calculator!$G$21)-((((K9/100)*$AJ$22)*$AN$22)*$AH$22)+((((K9/100)*$AJ$23)*$AH$23)),IF(Calculator!$O$6="DUALANOD",SUM((((K9/100)*$AJ$22)*$AH$22))+(((((K9/100)*$AJ$22)*$AN$22)*$AH$22)*Calculator!$G$22)-((((K9/100)*$AJ$22)*$AN$22)*$AH$22)+((((K9/100)*$AJ$23)*$AH$23))))))))))))))))))))))))</f>
        <v>1153.7044488159177</v>
      </c>
      <c r="AA9" s="2">
        <f>IF(Calculator!$O$6="SINGLEBASE",SUM((((L9/100)*$AJ$22)*$AH$22))+((((L9/100)*$AJ$23)*$AH$23)),IF(Calculator!$O$6="SINGLEELEMENTS",SUM((((L9/100)*$AJ$22)*$AH$22))+(((((L9/100)*$AJ$22)*$AN$22)*$AH$22)*Calculator!$G$2)-((((L9/100)*$AJ$22)*$AN$22)*$AH$22)+((((L9/100)*$AJ$23)*$AH$23)),IF(Calculator!$O$6="SINGLESPECTRUM",SUM((((L9/100)*$AJ$22)*$AH$22))+(((((L9/100)*$AJ$22)*$AN$22)*$AH$22)*Calculator!$G$4)-((((L9/100)*$AJ$22)*$AN$22)*$AH$22)+((((L9/100)*$AJ$23)*$AH$23)),IF(Calculator!$O$6="SINGLEHOMESTEAD",SUM((((L9/100)*$AJ$22)*$AH$22))+(((((L9/100)*$AJ$22)*$AN$22)*$AH$22)*Calculator!$G$3)-((((L9/100)*$AJ$22)*$AN$22)*$AH$22)+((((L9/100)*$AJ$23)*$AH$23)),IF(Calculator!$O$6="SINGLEBAND A",SUM((((L9/100)*$AJ$22)*$AH$22))+(((((L9/100)*$AJ$22)*$AN$22)*$AH$22)*Calculator!$G$5)-((((L9/100)*$AJ$22)*$AN$22)*$AH$22)+((((L9/100)*$AJ$23)*$AH$23)),IF(Calculator!$O$6="SINGLEBAND B",SUM((((L9/100)*$AJ$22)*$AH$22))+(((((L9/100)*$AJ$22)*$AN$22)*$AH$22)*Calculator!$G$6)-((((L9/100)*$AJ$22)*$AN$22)*$AH$22)+((((L9/100)*$AJ$23)*$AH$23)),IF(Calculator!$O$6="SINGLEBAND C",SUM((((L9/100)*$AJ$22)*$AH$22))+(((((L9/100)*$AJ$22)*$AN$22)*$AH$22)*Calculator!$G$7)-((((L9/100)*$AJ$22)*$AN$22)*$AH$22)+((((L9/100)*$AJ$23)*$AH$23)),IF(Calculator!$O$6="SINGLEBAND D",SUM((((L9/100)*$AJ$22)*$AH$22))+(((((L9/100)*$AJ$22)*$AN$22)*$AH$22)*Calculator!$G$8)-((((L9/100)*$AJ$22)*$AN$22)*$AH$22)+((((L9/100)*$AJ$23)*$AH$23)),IF(Calculator!$O$6="SINGLEURBANE",SUM((((L9/100)*$AJ$22)*$AH$22))+(((((L9/100)*$AJ$22)*$AN$22)*$AH$22)*Calculator!$G$9)-((((L9/100)*$AJ$22)*$AN$22)*$AH$22)+((((L9/100)*$AJ$23)*$AH$23)),IF(Calculator!$O$6="SINGLESILVERANOD",SUM((((L9/100)*$AJ$22)*$AH$22))+(((((L9/100)*$AJ$22)*$AN$22)*$AH$22)*Calculator!$G$10)-((((L9/100)*$AJ$22)*$AN$22)*$AH$22)+((((L9/100)*$AJ$23)*$AH$23)),IF(Calculator!$O$6="SINGLEANOD",SUM((((L9/100)*$AJ$22)*$AH$22))+(((((L9/100)*$AJ$22)*$AN$22)*$AH$22)*Calculator!$G$11)-((((L9/100)*$AJ$22)*$AN$22)*$AH$22)+((((L9/100)*$AJ$23)*$AH$23)),IF(Calculator!$O$6="DUALBASE",SUM((((L9/100)*$AJ$22)*$AH$22))+(((((L9/100)*$AJ$22)*$AN$22)*$AH$22)*Calculator!$G$12)-((((L9/100)*$AJ$22)*$AN$22)*$AH$22)+((((L9/100)*$AJ$23)*$AH$23)),IF(Calculator!$O$6="DUALELEMENTS",SUM((((L9/100)*$AJ$22)*$AH$22))+(((((L9/100)*$AJ$22)*$AN$22)*$AH$22)*Calculator!$G$13)-((((L9/100)*$AJ$22)*$AN$22)*$AH$22)+((((L9/100)*$AJ$23)*$AH$23)),IF(Calculator!$O$6="DUALSPECTRUM",SUM((((L9/100)*$AJ$22)*$AH$22))+(((((L9/100)*$AJ$22)*$AN$22)*$AH$22)*Calculator!$G$15)-((((L9/100)*$AJ$22)*$AN$22)*$AH$22)+((((L9/100)*$AJ$23)*$AH$23)),IF(Calculator!$O$6="DUALHOMESTEAD",SUM((((L9/100)*$AJ$22)*$AH$22))+(((((L9/100)*$AJ$22)*$AN$22)*$AH$22)*Calculator!$G$14)-((((L9/100)*$AJ$22)*$AN$22)*$AH$22)+((((L9/100)*$AJ$23)*$AH$23)),IF(Calculator!$O$6="DUALBAND A",SUM((((L9/100)*$AJ$22)*$AH$22))+(((((L9/100)*$AJ$22)*$AN$22)*$AH$22)*Calculator!$G$16)-((((L9/100)*$AJ$22)*$AN$22)*$AH$22)+((((L9/100)*$AJ$23)*$AH$23)),IF(Calculator!$O$6="DUALBAND B",SUM((((L9/100)*$AJ$22)*$AH$22))+(((((L9/100)*$AJ$22)*$AN$22)*$AH$22)*Calculator!$G$17)-((((L9/100)*$AJ$22)*$AN$22)*$AH$22)+((((L9/100)*$AJ$23)*$AH$23)),IF(Calculator!$O$6="DUALBAND C",SUM((((L9/100)*$AJ$22)*$AH$22))+(((((L9/100)*$AJ$22)*$AN$22)*$AH$22)*Calculator!$G$18)-((((L9/100)*$AJ$22)*$AN$22)*$AH$22)+((((L9/100)*$AJ$23)*$AH$23)),IF(Calculator!$O$6="DUALBAND D",SUM((((L9/100)*$AJ$22)*$AH$22))+(((((L9/100)*$AJ$22)*$AN$22)*$AH$22)*Calculator!$G$19)-((((L9/100)*$AJ$22)*$AN$22)*$AH$22)+((((L9/100)*$AJ$23)*$AH$23)),IF(Calculator!$O$6="DUALURBANE",SUM((((L9/100)*$AJ$22)*$AH$22))+(((((L9/100)*$AJ$22)*$AN$22)*$AH$22)*Calculator!$G$20)-((((L9/100)*$AJ$22)*$AN$22)*$AH$22)+((((L9/100)*$AJ$23)*$AH$23)),IF(Calculator!$O$6="DUALSILVERANOD",SUM((((L9/100)*$AJ$22)*$AH$22))+(((((L9/100)*$AJ$22)*$AN$22)*$AH$22)*Calculator!$G$21)-((((L9/100)*$AJ$22)*$AN$22)*$AH$22)+((((L9/100)*$AJ$23)*$AH$23)),IF(Calculator!$O$6="DUALANOD",SUM((((L9/100)*$AJ$22)*$AH$22))+(((((L9/100)*$AJ$22)*$AN$22)*$AH$22)*Calculator!$G$22)-((((L9/100)*$AJ$22)*$AN$22)*$AH$22)+((((L9/100)*$AJ$23)*$AH$23))))))))))))))))))))))))</f>
        <v>1158.6616446044918</v>
      </c>
      <c r="AB9" s="2">
        <f>IF(Calculator!$O$6="SINGLEBASE",SUM((((M9/100)*$AJ$22)*$AH$22))+((((M9/100)*$AJ$23)*$AH$23)),IF(Calculator!$O$6="SINGLEELEMENTS",SUM((((M9/100)*$AJ$22)*$AH$22))+(((((M9/100)*$AJ$22)*$AN$22)*$AH$22)*Calculator!$G$2)-((((M9/100)*$AJ$22)*$AN$22)*$AH$22)+((((M9/100)*$AJ$23)*$AH$23)),IF(Calculator!$O$6="SINGLESPECTRUM",SUM((((M9/100)*$AJ$22)*$AH$22))+(((((M9/100)*$AJ$22)*$AN$22)*$AH$22)*Calculator!$G$4)-((((M9/100)*$AJ$22)*$AN$22)*$AH$22)+((((M9/100)*$AJ$23)*$AH$23)),IF(Calculator!$O$6="SINGLEHOMESTEAD",SUM((((M9/100)*$AJ$22)*$AH$22))+(((((M9/100)*$AJ$22)*$AN$22)*$AH$22)*Calculator!$G$3)-((((M9/100)*$AJ$22)*$AN$22)*$AH$22)+((((M9/100)*$AJ$23)*$AH$23)),IF(Calculator!$O$6="SINGLEBAND A",SUM((((M9/100)*$AJ$22)*$AH$22))+(((((M9/100)*$AJ$22)*$AN$22)*$AH$22)*Calculator!$G$5)-((((M9/100)*$AJ$22)*$AN$22)*$AH$22)+((((M9/100)*$AJ$23)*$AH$23)),IF(Calculator!$O$6="SINGLEBAND B",SUM((((M9/100)*$AJ$22)*$AH$22))+(((((M9/100)*$AJ$22)*$AN$22)*$AH$22)*Calculator!$G$6)-((((M9/100)*$AJ$22)*$AN$22)*$AH$22)+((((M9/100)*$AJ$23)*$AH$23)),IF(Calculator!$O$6="SINGLEBAND C",SUM((((M9/100)*$AJ$22)*$AH$22))+(((((M9/100)*$AJ$22)*$AN$22)*$AH$22)*Calculator!$G$7)-((((M9/100)*$AJ$22)*$AN$22)*$AH$22)+((((M9/100)*$AJ$23)*$AH$23)),IF(Calculator!$O$6="SINGLEBAND D",SUM((((M9/100)*$AJ$22)*$AH$22))+(((((M9/100)*$AJ$22)*$AN$22)*$AH$22)*Calculator!$G$8)-((((M9/100)*$AJ$22)*$AN$22)*$AH$22)+((((M9/100)*$AJ$23)*$AH$23)),IF(Calculator!$O$6="SINGLEURBANE",SUM((((M9/100)*$AJ$22)*$AH$22))+(((((M9/100)*$AJ$22)*$AN$22)*$AH$22)*Calculator!$G$9)-((((M9/100)*$AJ$22)*$AN$22)*$AH$22)+((((M9/100)*$AJ$23)*$AH$23)),IF(Calculator!$O$6="SINGLESILVERANOD",SUM((((M9/100)*$AJ$22)*$AH$22))+(((((M9/100)*$AJ$22)*$AN$22)*$AH$22)*Calculator!$G$10)-((((M9/100)*$AJ$22)*$AN$22)*$AH$22)+((((M9/100)*$AJ$23)*$AH$23)),IF(Calculator!$O$6="SINGLEANOD",SUM((((M9/100)*$AJ$22)*$AH$22))+(((((M9/100)*$AJ$22)*$AN$22)*$AH$22)*Calculator!$G$11)-((((M9/100)*$AJ$22)*$AN$22)*$AH$22)+((((M9/100)*$AJ$23)*$AH$23)),IF(Calculator!$O$6="DUALBASE",SUM((((M9/100)*$AJ$22)*$AH$22))+(((((M9/100)*$AJ$22)*$AN$22)*$AH$22)*Calculator!$G$12)-((((M9/100)*$AJ$22)*$AN$22)*$AH$22)+((((M9/100)*$AJ$23)*$AH$23)),IF(Calculator!$O$6="DUALELEMENTS",SUM((((M9/100)*$AJ$22)*$AH$22))+(((((M9/100)*$AJ$22)*$AN$22)*$AH$22)*Calculator!$G$13)-((((M9/100)*$AJ$22)*$AN$22)*$AH$22)+((((M9/100)*$AJ$23)*$AH$23)),IF(Calculator!$O$6="DUALSPECTRUM",SUM((((M9/100)*$AJ$22)*$AH$22))+(((((M9/100)*$AJ$22)*$AN$22)*$AH$22)*Calculator!$G$15)-((((M9/100)*$AJ$22)*$AN$22)*$AH$22)+((((M9/100)*$AJ$23)*$AH$23)),IF(Calculator!$O$6="DUALHOMESTEAD",SUM((((M9/100)*$AJ$22)*$AH$22))+(((((M9/100)*$AJ$22)*$AN$22)*$AH$22)*Calculator!$G$14)-((((M9/100)*$AJ$22)*$AN$22)*$AH$22)+((((M9/100)*$AJ$23)*$AH$23)),IF(Calculator!$O$6="DUALBAND A",SUM((((M9/100)*$AJ$22)*$AH$22))+(((((M9/100)*$AJ$22)*$AN$22)*$AH$22)*Calculator!$G$16)-((((M9/100)*$AJ$22)*$AN$22)*$AH$22)+((((M9/100)*$AJ$23)*$AH$23)),IF(Calculator!$O$6="DUALBAND B",SUM((((M9/100)*$AJ$22)*$AH$22))+(((((M9/100)*$AJ$22)*$AN$22)*$AH$22)*Calculator!$G$17)-((((M9/100)*$AJ$22)*$AN$22)*$AH$22)+((((M9/100)*$AJ$23)*$AH$23)),IF(Calculator!$O$6="DUALBAND C",SUM((((M9/100)*$AJ$22)*$AH$22))+(((((M9/100)*$AJ$22)*$AN$22)*$AH$22)*Calculator!$G$18)-((((M9/100)*$AJ$22)*$AN$22)*$AH$22)+((((M9/100)*$AJ$23)*$AH$23)),IF(Calculator!$O$6="DUALBAND D",SUM((((M9/100)*$AJ$22)*$AH$22))+(((((M9/100)*$AJ$22)*$AN$22)*$AH$22)*Calculator!$G$19)-((((M9/100)*$AJ$22)*$AN$22)*$AH$22)+((((M9/100)*$AJ$23)*$AH$23)),IF(Calculator!$O$6="DUALURBANE",SUM((((M9/100)*$AJ$22)*$AH$22))+(((((M9/100)*$AJ$22)*$AN$22)*$AH$22)*Calculator!$G$20)-((((M9/100)*$AJ$22)*$AN$22)*$AH$22)+((((M9/100)*$AJ$23)*$AH$23)),IF(Calculator!$O$6="DUALSILVERANOD",SUM((((M9/100)*$AJ$22)*$AH$22))+(((((M9/100)*$AJ$22)*$AN$22)*$AH$22)*Calculator!$G$21)-((((M9/100)*$AJ$22)*$AN$22)*$AH$22)+((((M9/100)*$AJ$23)*$AH$23)),IF(Calculator!$O$6="DUALANOD",SUM((((M9/100)*$AJ$22)*$AH$22))+(((((M9/100)*$AJ$22)*$AN$22)*$AH$22)*Calculator!$G$22)-((((M9/100)*$AJ$22)*$AN$22)*$AH$22)+((((M9/100)*$AJ$23)*$AH$23))))))))))))))))))))))))</f>
        <v>1163.6187357910153</v>
      </c>
      <c r="AC9" s="2">
        <f>IF(Calculator!$O$6="SINGLEBASE",SUM((((N9/100)*$AJ$22)*$AH$22))+((((N9/100)*$AJ$23)*$AH$23)),IF(Calculator!$O$6="SINGLEELEMENTS",SUM((((N9/100)*$AJ$22)*$AH$22))+(((((N9/100)*$AJ$22)*$AN$22)*$AH$22)*Calculator!$G$2)-((((N9/100)*$AJ$22)*$AN$22)*$AH$22)+((((N9/100)*$AJ$23)*$AH$23)),IF(Calculator!$O$6="SINGLESPECTRUM",SUM((((N9/100)*$AJ$22)*$AH$22))+(((((N9/100)*$AJ$22)*$AN$22)*$AH$22)*Calculator!$G$4)-((((N9/100)*$AJ$22)*$AN$22)*$AH$22)+((((N9/100)*$AJ$23)*$AH$23)),IF(Calculator!$O$6="SINGLEHOMESTEAD",SUM((((N9/100)*$AJ$22)*$AH$22))+(((((N9/100)*$AJ$22)*$AN$22)*$AH$22)*Calculator!$G$3)-((((N9/100)*$AJ$22)*$AN$22)*$AH$22)+((((N9/100)*$AJ$23)*$AH$23)),IF(Calculator!$O$6="SINGLEBAND A",SUM((((N9/100)*$AJ$22)*$AH$22))+(((((N9/100)*$AJ$22)*$AN$22)*$AH$22)*Calculator!$G$5)-((((N9/100)*$AJ$22)*$AN$22)*$AH$22)+((((N9/100)*$AJ$23)*$AH$23)),IF(Calculator!$O$6="SINGLEBAND B",SUM((((N9/100)*$AJ$22)*$AH$22))+(((((N9/100)*$AJ$22)*$AN$22)*$AH$22)*Calculator!$G$6)-((((N9/100)*$AJ$22)*$AN$22)*$AH$22)+((((N9/100)*$AJ$23)*$AH$23)),IF(Calculator!$O$6="SINGLEBAND C",SUM((((N9/100)*$AJ$22)*$AH$22))+(((((N9/100)*$AJ$22)*$AN$22)*$AH$22)*Calculator!$G$7)-((((N9/100)*$AJ$22)*$AN$22)*$AH$22)+((((N9/100)*$AJ$23)*$AH$23)),IF(Calculator!$O$6="SINGLEBAND D",SUM((((N9/100)*$AJ$22)*$AH$22))+(((((N9/100)*$AJ$22)*$AN$22)*$AH$22)*Calculator!$G$8)-((((N9/100)*$AJ$22)*$AN$22)*$AH$22)+((((N9/100)*$AJ$23)*$AH$23)),IF(Calculator!$O$6="SINGLEURBANE",SUM((((N9/100)*$AJ$22)*$AH$22))+(((((N9/100)*$AJ$22)*$AN$22)*$AH$22)*Calculator!$G$9)-((((N9/100)*$AJ$22)*$AN$22)*$AH$22)+((((N9/100)*$AJ$23)*$AH$23)),IF(Calculator!$O$6="SINGLESILVERANOD",SUM((((N9/100)*$AJ$22)*$AH$22))+(((((N9/100)*$AJ$22)*$AN$22)*$AH$22)*Calculator!$G$10)-((((N9/100)*$AJ$22)*$AN$22)*$AH$22)+((((N9/100)*$AJ$23)*$AH$23)),IF(Calculator!$O$6="SINGLEANOD",SUM((((N9/100)*$AJ$22)*$AH$22))+(((((N9/100)*$AJ$22)*$AN$22)*$AH$22)*Calculator!$G$11)-((((N9/100)*$AJ$22)*$AN$22)*$AH$22)+((((N9/100)*$AJ$23)*$AH$23)),IF(Calculator!$O$6="DUALBASE",SUM((((N9/100)*$AJ$22)*$AH$22))+(((((N9/100)*$AJ$22)*$AN$22)*$AH$22)*Calculator!$G$12)-((((N9/100)*$AJ$22)*$AN$22)*$AH$22)+((((N9/100)*$AJ$23)*$AH$23)),IF(Calculator!$O$6="DUALELEMENTS",SUM((((N9/100)*$AJ$22)*$AH$22))+(((((N9/100)*$AJ$22)*$AN$22)*$AH$22)*Calculator!$G$13)-((((N9/100)*$AJ$22)*$AN$22)*$AH$22)+((((N9/100)*$AJ$23)*$AH$23)),IF(Calculator!$O$6="DUALSPECTRUM",SUM((((N9/100)*$AJ$22)*$AH$22))+(((((N9/100)*$AJ$22)*$AN$22)*$AH$22)*Calculator!$G$15)-((((N9/100)*$AJ$22)*$AN$22)*$AH$22)+((((N9/100)*$AJ$23)*$AH$23)),IF(Calculator!$O$6="DUALHOMESTEAD",SUM((((N9/100)*$AJ$22)*$AH$22))+(((((N9/100)*$AJ$22)*$AN$22)*$AH$22)*Calculator!$G$14)-((((N9/100)*$AJ$22)*$AN$22)*$AH$22)+((((N9/100)*$AJ$23)*$AH$23)),IF(Calculator!$O$6="DUALBAND A",SUM((((N9/100)*$AJ$22)*$AH$22))+(((((N9/100)*$AJ$22)*$AN$22)*$AH$22)*Calculator!$G$16)-((((N9/100)*$AJ$22)*$AN$22)*$AH$22)+((((N9/100)*$AJ$23)*$AH$23)),IF(Calculator!$O$6="DUALBAND B",SUM((((N9/100)*$AJ$22)*$AH$22))+(((((N9/100)*$AJ$22)*$AN$22)*$AH$22)*Calculator!$G$17)-((((N9/100)*$AJ$22)*$AN$22)*$AH$22)+((((N9/100)*$AJ$23)*$AH$23)),IF(Calculator!$O$6="DUALBAND C",SUM((((N9/100)*$AJ$22)*$AH$22))+(((((N9/100)*$AJ$22)*$AN$22)*$AH$22)*Calculator!$G$18)-((((N9/100)*$AJ$22)*$AN$22)*$AH$22)+((((N9/100)*$AJ$23)*$AH$23)),IF(Calculator!$O$6="DUALBAND D",SUM((((N9/100)*$AJ$22)*$AH$22))+(((((N9/100)*$AJ$22)*$AN$22)*$AH$22)*Calculator!$G$19)-((((N9/100)*$AJ$22)*$AN$22)*$AH$22)+((((N9/100)*$AJ$23)*$AH$23)),IF(Calculator!$O$6="DUALURBANE",SUM((((N9/100)*$AJ$22)*$AH$22))+(((((N9/100)*$AJ$22)*$AN$22)*$AH$22)*Calculator!$G$20)-((((N9/100)*$AJ$22)*$AN$22)*$AH$22)+((((N9/100)*$AJ$23)*$AH$23)),IF(Calculator!$O$6="DUALSILVERANOD",SUM((((N9/100)*$AJ$22)*$AH$22))+(((((N9/100)*$AJ$22)*$AN$22)*$AH$22)*Calculator!$G$21)-((((N9/100)*$AJ$22)*$AN$22)*$AH$22)+((((N9/100)*$AJ$23)*$AH$23)),IF(Calculator!$O$6="DUALANOD",SUM((((N9/100)*$AJ$22)*$AH$22))+(((((N9/100)*$AJ$22)*$AN$22)*$AH$22)*Calculator!$G$22)-((((N9/100)*$AJ$22)*$AN$22)*$AH$22)+((((N9/100)*$AJ$23)*$AH$23))))))))))))))))))))))))</f>
        <v>1168.5759315795895</v>
      </c>
    </row>
    <row r="10" spans="1:40">
      <c r="A10" s="8" t="s">
        <v>1396</v>
      </c>
      <c r="B10" s="2">
        <v>2723.53125</v>
      </c>
      <c r="C10" s="2">
        <v>2735.6324316406249</v>
      </c>
      <c r="D10" s="2">
        <v>2747.7228979492183</v>
      </c>
      <c r="E10" s="2">
        <v>2759.8136193847654</v>
      </c>
      <c r="F10" s="2">
        <v>2771.9043408203124</v>
      </c>
      <c r="G10" s="2">
        <v>2783.995062255859</v>
      </c>
      <c r="H10" s="2">
        <v>2796.0855285644529</v>
      </c>
      <c r="I10" s="2">
        <v>2808.17625</v>
      </c>
      <c r="J10" s="2">
        <v>2820.2669714355466</v>
      </c>
      <c r="K10" s="2">
        <v>2832.3678979492183</v>
      </c>
      <c r="L10" s="2">
        <v>2844.4586193847654</v>
      </c>
      <c r="M10" s="2">
        <v>2856.5493408203124</v>
      </c>
      <c r="N10" s="2">
        <v>2868.640062255859</v>
      </c>
      <c r="P10" s="8">
        <v>2250</v>
      </c>
      <c r="Q10" s="2">
        <f>IF(Calculator!$O$6="SINGLEBASE",SUM((((B10/100)*$AJ$22)*$AH$22))+((((B10/100)*$AJ$23)*$AH$23)),IF(Calculator!$O$6="SINGLEELEMENTS",SUM((((B10/100)*$AJ$22)*$AH$22))+(((((B10/100)*$AJ$22)*$AN$22)*$AH$22)*Calculator!$G$2)-((((B10/100)*$AJ$22)*$AN$22)*$AH$22)+((((B10/100)*$AJ$23)*$AH$23)),IF(Calculator!$O$6="SINGLESPECTRUM",SUM((((B10/100)*$AJ$22)*$AH$22))+(((((B10/100)*$AJ$22)*$AN$22)*$AH$22)*Calculator!$G$4)-((((B10/100)*$AJ$22)*$AN$22)*$AH$22)+((((B10/100)*$AJ$23)*$AH$23)),IF(Calculator!$O$6="SINGLEHOMESTEAD",SUM((((B10/100)*$AJ$22)*$AH$22))+(((((B10/100)*$AJ$22)*$AN$22)*$AH$22)*Calculator!$G$3)-((((B10/100)*$AJ$22)*$AN$22)*$AH$22)+((((B10/100)*$AJ$23)*$AH$23)),IF(Calculator!$O$6="SINGLEBAND A",SUM((((B10/100)*$AJ$22)*$AH$22))+(((((B10/100)*$AJ$22)*$AN$22)*$AH$22)*Calculator!$G$5)-((((B10/100)*$AJ$22)*$AN$22)*$AH$22)+((((B10/100)*$AJ$23)*$AH$23)),IF(Calculator!$O$6="SINGLEBAND B",SUM((((B10/100)*$AJ$22)*$AH$22))+(((((B10/100)*$AJ$22)*$AN$22)*$AH$22)*Calculator!$G$6)-((((B10/100)*$AJ$22)*$AN$22)*$AH$22)+((((B10/100)*$AJ$23)*$AH$23)),IF(Calculator!$O$6="SINGLEBAND C",SUM((((B10/100)*$AJ$22)*$AH$22))+(((((B10/100)*$AJ$22)*$AN$22)*$AH$22)*Calculator!$G$7)-((((B10/100)*$AJ$22)*$AN$22)*$AH$22)+((((B10/100)*$AJ$23)*$AH$23)),IF(Calculator!$O$6="SINGLEBAND D",SUM((((B10/100)*$AJ$22)*$AH$22))+(((((B10/100)*$AJ$22)*$AN$22)*$AH$22)*Calculator!$G$8)-((((B10/100)*$AJ$22)*$AN$22)*$AH$22)+((((B10/100)*$AJ$23)*$AH$23)),IF(Calculator!$O$6="SINGLEURBANE",SUM((((B10/100)*$AJ$22)*$AH$22))+(((((B10/100)*$AJ$22)*$AN$22)*$AH$22)*Calculator!$G$9)-((((B10/100)*$AJ$22)*$AN$22)*$AH$22)+((((B10/100)*$AJ$23)*$AH$23)),IF(Calculator!$O$6="SINGLESILVERANOD",SUM((((B10/100)*$AJ$22)*$AH$22))+(((((B10/100)*$AJ$22)*$AN$22)*$AH$22)*Calculator!$G$10)-((((B10/100)*$AJ$22)*$AN$22)*$AH$22)+((((B10/100)*$AJ$23)*$AH$23)),IF(Calculator!$O$6="SINGLEANOD",SUM((((B10/100)*$AJ$22)*$AH$22))+(((((B10/100)*$AJ$22)*$AN$22)*$AH$22)*Calculator!$G$11)-((((B10/100)*$AJ$22)*$AN$22)*$AH$22)+((((B10/100)*$AJ$23)*$AH$23)),IF(Calculator!$O$6="DUALBASE",SUM((((B10/100)*$AJ$22)*$AH$22))+(((((B10/100)*$AJ$22)*$AN$22)*$AH$22)*Calculator!$G$12)-((((B10/100)*$AJ$22)*$AN$22)*$AH$22)+((((B10/100)*$AJ$23)*$AH$23)),IF(Calculator!$O$6="DUALELEMENTS",SUM((((B10/100)*$AJ$22)*$AH$22))+(((((B10/100)*$AJ$22)*$AN$22)*$AH$22)*Calculator!$G$13)-((((B10/100)*$AJ$22)*$AN$22)*$AH$22)+((((B10/100)*$AJ$23)*$AH$23)),IF(Calculator!$O$6="DUALSPECTRUM",SUM((((B10/100)*$AJ$22)*$AH$22))+(((((B10/100)*$AJ$22)*$AN$22)*$AH$22)*Calculator!$G$15)-((((B10/100)*$AJ$22)*$AN$22)*$AH$22)+((((B10/100)*$AJ$23)*$AH$23)),IF(Calculator!$O$6="DUALHOMESTEAD",SUM((((B10/100)*$AJ$22)*$AH$22))+(((((B10/100)*$AJ$22)*$AN$22)*$AH$22)*Calculator!$G$14)-((((B10/100)*$AJ$22)*$AN$22)*$AH$22)+((((B10/100)*$AJ$23)*$AH$23)),IF(Calculator!$O$6="DUALBAND A",SUM((((B10/100)*$AJ$22)*$AH$22))+(((((B10/100)*$AJ$22)*$AN$22)*$AH$22)*Calculator!$G$16)-((((B10/100)*$AJ$22)*$AN$22)*$AH$22)+((((B10/100)*$AJ$23)*$AH$23)),IF(Calculator!$O$6="DUALBAND B",SUM((((B10/100)*$AJ$22)*$AH$22))+(((((B10/100)*$AJ$22)*$AN$22)*$AH$22)*Calculator!$G$17)-((((B10/100)*$AJ$22)*$AN$22)*$AH$22)+((((B10/100)*$AJ$23)*$AH$23)),IF(Calculator!$O$6="DUALBAND C",SUM((((B10/100)*$AJ$22)*$AH$22))+(((((B10/100)*$AJ$22)*$AN$22)*$AH$22)*Calculator!$G$18)-((((B10/100)*$AJ$22)*$AN$22)*$AH$22)+((((B10/100)*$AJ$23)*$AH$23)),IF(Calculator!$O$6="DUALBAND D",SUM((((B10/100)*$AJ$22)*$AH$22))+(((((B10/100)*$AJ$22)*$AN$22)*$AH$22)*Calculator!$G$19)-((((B10/100)*$AJ$22)*$AN$22)*$AH$22)+((((B10/100)*$AJ$23)*$AH$23)),IF(Calculator!$O$6="DUALURBANE",SUM((((B10/100)*$AJ$22)*$AH$22))+(((((B10/100)*$AJ$22)*$AN$22)*$AH$22)*Calculator!$G$20)-((((B10/100)*$AJ$22)*$AN$22)*$AH$22)+((((B10/100)*$AJ$23)*$AH$23)),IF(Calculator!$O$6="DUALSILVERANOD",SUM((((B10/100)*$AJ$22)*$AH$22))+(((((B10/100)*$AJ$22)*$AN$22)*$AH$22)*Calculator!$G$21)-((((B10/100)*$AJ$22)*$AN$22)*$AH$22)+((((B10/100)*$AJ$23)*$AH$23)),IF(Calculator!$O$6="DUALANOD",SUM((((B10/100)*$AJ$22)*$AH$22))+(((((B10/100)*$AJ$22)*$AN$22)*$AH$22)*Calculator!$G$22)-((((B10/100)*$AJ$22)*$AN$22)*$AH$22)+((((B10/100)*$AJ$23)*$AH$23))))))))))))))))))))))))</f>
        <v>1116.6478124999996</v>
      </c>
      <c r="R10" s="2">
        <f>IF(Calculator!$O$6="SINGLEBASE",SUM((((C10/100)*$AJ$22)*$AH$22))+((((C10/100)*$AJ$23)*$AH$23)),IF(Calculator!$O$6="SINGLEELEMENTS",SUM((((C10/100)*$AJ$22)*$AH$22))+(((((C10/100)*$AJ$22)*$AN$22)*$AH$22)*Calculator!$G$2)-((((C10/100)*$AJ$22)*$AN$22)*$AH$22)+((((C10/100)*$AJ$23)*$AH$23)),IF(Calculator!$O$6="SINGLESPECTRUM",SUM((((C10/100)*$AJ$22)*$AH$22))+(((((C10/100)*$AJ$22)*$AN$22)*$AH$22)*Calculator!$G$4)-((((C10/100)*$AJ$22)*$AN$22)*$AH$22)+((((C10/100)*$AJ$23)*$AH$23)),IF(Calculator!$O$6="SINGLEHOMESTEAD",SUM((((C10/100)*$AJ$22)*$AH$22))+(((((C10/100)*$AJ$22)*$AN$22)*$AH$22)*Calculator!$G$3)-((((C10/100)*$AJ$22)*$AN$22)*$AH$22)+((((C10/100)*$AJ$23)*$AH$23)),IF(Calculator!$O$6="SINGLEBAND A",SUM((((C10/100)*$AJ$22)*$AH$22))+(((((C10/100)*$AJ$22)*$AN$22)*$AH$22)*Calculator!$G$5)-((((C10/100)*$AJ$22)*$AN$22)*$AH$22)+((((C10/100)*$AJ$23)*$AH$23)),IF(Calculator!$O$6="SINGLEBAND B",SUM((((C10/100)*$AJ$22)*$AH$22))+(((((C10/100)*$AJ$22)*$AN$22)*$AH$22)*Calculator!$G$6)-((((C10/100)*$AJ$22)*$AN$22)*$AH$22)+((((C10/100)*$AJ$23)*$AH$23)),IF(Calculator!$O$6="SINGLEBAND C",SUM((((C10/100)*$AJ$22)*$AH$22))+(((((C10/100)*$AJ$22)*$AN$22)*$AH$22)*Calculator!$G$7)-((((C10/100)*$AJ$22)*$AN$22)*$AH$22)+((((C10/100)*$AJ$23)*$AH$23)),IF(Calculator!$O$6="SINGLEBAND D",SUM((((C10/100)*$AJ$22)*$AH$22))+(((((C10/100)*$AJ$22)*$AN$22)*$AH$22)*Calculator!$G$8)-((((C10/100)*$AJ$22)*$AN$22)*$AH$22)+((((C10/100)*$AJ$23)*$AH$23)),IF(Calculator!$O$6="SINGLEURBANE",SUM((((C10/100)*$AJ$22)*$AH$22))+(((((C10/100)*$AJ$22)*$AN$22)*$AH$22)*Calculator!$G$9)-((((C10/100)*$AJ$22)*$AN$22)*$AH$22)+((((C10/100)*$AJ$23)*$AH$23)),IF(Calculator!$O$6="SINGLESILVERANOD",SUM((((C10/100)*$AJ$22)*$AH$22))+(((((C10/100)*$AJ$22)*$AN$22)*$AH$22)*Calculator!$G$10)-((((C10/100)*$AJ$22)*$AN$22)*$AH$22)+((((C10/100)*$AJ$23)*$AH$23)),IF(Calculator!$O$6="SINGLEANOD",SUM((((C10/100)*$AJ$22)*$AH$22))+(((((C10/100)*$AJ$22)*$AN$22)*$AH$22)*Calculator!$G$11)-((((C10/100)*$AJ$22)*$AN$22)*$AH$22)+((((C10/100)*$AJ$23)*$AH$23)),IF(Calculator!$O$6="DUALBASE",SUM((((C10/100)*$AJ$22)*$AH$22))+(((((C10/100)*$AJ$22)*$AN$22)*$AH$22)*Calculator!$G$12)-((((C10/100)*$AJ$22)*$AN$22)*$AH$22)+((((C10/100)*$AJ$23)*$AH$23)),IF(Calculator!$O$6="DUALELEMENTS",SUM((((C10/100)*$AJ$22)*$AH$22))+(((((C10/100)*$AJ$22)*$AN$22)*$AH$22)*Calculator!$G$13)-((((C10/100)*$AJ$22)*$AN$22)*$AH$22)+((((C10/100)*$AJ$23)*$AH$23)),IF(Calculator!$O$6="DUALSPECTRUM",SUM((((C10/100)*$AJ$22)*$AH$22))+(((((C10/100)*$AJ$22)*$AN$22)*$AH$22)*Calculator!$G$15)-((((C10/100)*$AJ$22)*$AN$22)*$AH$22)+((((C10/100)*$AJ$23)*$AH$23)),IF(Calculator!$O$6="DUALHOMESTEAD",SUM((((C10/100)*$AJ$22)*$AH$22))+(((((C10/100)*$AJ$22)*$AN$22)*$AH$22)*Calculator!$G$14)-((((C10/100)*$AJ$22)*$AN$22)*$AH$22)+((((C10/100)*$AJ$23)*$AH$23)),IF(Calculator!$O$6="DUALBAND A",SUM((((C10/100)*$AJ$22)*$AH$22))+(((((C10/100)*$AJ$22)*$AN$22)*$AH$22)*Calculator!$G$16)-((((C10/100)*$AJ$22)*$AN$22)*$AH$22)+((((C10/100)*$AJ$23)*$AH$23)),IF(Calculator!$O$6="DUALBAND B",SUM((((C10/100)*$AJ$22)*$AH$22))+(((((C10/100)*$AJ$22)*$AN$22)*$AH$22)*Calculator!$G$17)-((((C10/100)*$AJ$22)*$AN$22)*$AH$22)+((((C10/100)*$AJ$23)*$AH$23)),IF(Calculator!$O$6="DUALBAND C",SUM((((C10/100)*$AJ$22)*$AH$22))+(((((C10/100)*$AJ$22)*$AN$22)*$AH$22)*Calculator!$G$18)-((((C10/100)*$AJ$22)*$AN$22)*$AH$22)+((((C10/100)*$AJ$23)*$AH$23)),IF(Calculator!$O$6="DUALBAND D",SUM((((C10/100)*$AJ$22)*$AH$22))+(((((C10/100)*$AJ$22)*$AN$22)*$AH$22)*Calculator!$G$19)-((((C10/100)*$AJ$22)*$AN$22)*$AH$22)+((((C10/100)*$AJ$23)*$AH$23)),IF(Calculator!$O$6="DUALURBANE",SUM((((C10/100)*$AJ$22)*$AH$22))+(((((C10/100)*$AJ$22)*$AN$22)*$AH$22)*Calculator!$G$20)-((((C10/100)*$AJ$22)*$AN$22)*$AH$22)+((((C10/100)*$AJ$23)*$AH$23)),IF(Calculator!$O$6="DUALSILVERANOD",SUM((((C10/100)*$AJ$22)*$AH$22))+(((((C10/100)*$AJ$22)*$AN$22)*$AH$22)*Calculator!$G$21)-((((C10/100)*$AJ$22)*$AN$22)*$AH$22)+((((C10/100)*$AJ$23)*$AH$23)),IF(Calculator!$O$6="DUALANOD",SUM((((C10/100)*$AJ$22)*$AH$22))+(((((C10/100)*$AJ$22)*$AN$22)*$AH$22)*Calculator!$G$22)-((((C10/100)*$AJ$22)*$AN$22)*$AH$22)+((((C10/100)*$AJ$23)*$AH$23))))))))))))))))))))))))</f>
        <v>1121.609296972656</v>
      </c>
      <c r="S10" s="2">
        <f>IF(Calculator!$O$6="SINGLEBASE",SUM((((D10/100)*$AJ$22)*$AH$22))+((((D10/100)*$AJ$23)*$AH$23)),IF(Calculator!$O$6="SINGLEELEMENTS",SUM((((D10/100)*$AJ$22)*$AH$22))+(((((D10/100)*$AJ$22)*$AN$22)*$AH$22)*Calculator!$G$2)-((((D10/100)*$AJ$22)*$AN$22)*$AH$22)+((((D10/100)*$AJ$23)*$AH$23)),IF(Calculator!$O$6="SINGLESPECTRUM",SUM((((D10/100)*$AJ$22)*$AH$22))+(((((D10/100)*$AJ$22)*$AN$22)*$AH$22)*Calculator!$G$4)-((((D10/100)*$AJ$22)*$AN$22)*$AH$22)+((((D10/100)*$AJ$23)*$AH$23)),IF(Calculator!$O$6="SINGLEHOMESTEAD",SUM((((D10/100)*$AJ$22)*$AH$22))+(((((D10/100)*$AJ$22)*$AN$22)*$AH$22)*Calculator!$G$3)-((((D10/100)*$AJ$22)*$AN$22)*$AH$22)+((((D10/100)*$AJ$23)*$AH$23)),IF(Calculator!$O$6="SINGLEBAND A",SUM((((D10/100)*$AJ$22)*$AH$22))+(((((D10/100)*$AJ$22)*$AN$22)*$AH$22)*Calculator!$G$5)-((((D10/100)*$AJ$22)*$AN$22)*$AH$22)+((((D10/100)*$AJ$23)*$AH$23)),IF(Calculator!$O$6="SINGLEBAND B",SUM((((D10/100)*$AJ$22)*$AH$22))+(((((D10/100)*$AJ$22)*$AN$22)*$AH$22)*Calculator!$G$6)-((((D10/100)*$AJ$22)*$AN$22)*$AH$22)+((((D10/100)*$AJ$23)*$AH$23)),IF(Calculator!$O$6="SINGLEBAND C",SUM((((D10/100)*$AJ$22)*$AH$22))+(((((D10/100)*$AJ$22)*$AN$22)*$AH$22)*Calculator!$G$7)-((((D10/100)*$AJ$22)*$AN$22)*$AH$22)+((((D10/100)*$AJ$23)*$AH$23)),IF(Calculator!$O$6="SINGLEBAND D",SUM((((D10/100)*$AJ$22)*$AH$22))+(((((D10/100)*$AJ$22)*$AN$22)*$AH$22)*Calculator!$G$8)-((((D10/100)*$AJ$22)*$AN$22)*$AH$22)+((((D10/100)*$AJ$23)*$AH$23)),IF(Calculator!$O$6="SINGLEURBANE",SUM((((D10/100)*$AJ$22)*$AH$22))+(((((D10/100)*$AJ$22)*$AN$22)*$AH$22)*Calculator!$G$9)-((((D10/100)*$AJ$22)*$AN$22)*$AH$22)+((((D10/100)*$AJ$23)*$AH$23)),IF(Calculator!$O$6="SINGLESILVERANOD",SUM((((D10/100)*$AJ$22)*$AH$22))+(((((D10/100)*$AJ$22)*$AN$22)*$AH$22)*Calculator!$G$10)-((((D10/100)*$AJ$22)*$AN$22)*$AH$22)+((((D10/100)*$AJ$23)*$AH$23)),IF(Calculator!$O$6="SINGLEANOD",SUM((((D10/100)*$AJ$22)*$AH$22))+(((((D10/100)*$AJ$22)*$AN$22)*$AH$22)*Calculator!$G$11)-((((D10/100)*$AJ$22)*$AN$22)*$AH$22)+((((D10/100)*$AJ$23)*$AH$23)),IF(Calculator!$O$6="DUALBASE",SUM((((D10/100)*$AJ$22)*$AH$22))+(((((D10/100)*$AJ$22)*$AN$22)*$AH$22)*Calculator!$G$12)-((((D10/100)*$AJ$22)*$AN$22)*$AH$22)+((((D10/100)*$AJ$23)*$AH$23)),IF(Calculator!$O$6="DUALELEMENTS",SUM((((D10/100)*$AJ$22)*$AH$22))+(((((D10/100)*$AJ$22)*$AN$22)*$AH$22)*Calculator!$G$13)-((((D10/100)*$AJ$22)*$AN$22)*$AH$22)+((((D10/100)*$AJ$23)*$AH$23)),IF(Calculator!$O$6="DUALSPECTRUM",SUM((((D10/100)*$AJ$22)*$AH$22))+(((((D10/100)*$AJ$22)*$AN$22)*$AH$22)*Calculator!$G$15)-((((D10/100)*$AJ$22)*$AN$22)*$AH$22)+((((D10/100)*$AJ$23)*$AH$23)),IF(Calculator!$O$6="DUALHOMESTEAD",SUM((((D10/100)*$AJ$22)*$AH$22))+(((((D10/100)*$AJ$22)*$AN$22)*$AH$22)*Calculator!$G$14)-((((D10/100)*$AJ$22)*$AN$22)*$AH$22)+((((D10/100)*$AJ$23)*$AH$23)),IF(Calculator!$O$6="DUALBAND A",SUM((((D10/100)*$AJ$22)*$AH$22))+(((((D10/100)*$AJ$22)*$AN$22)*$AH$22)*Calculator!$G$16)-((((D10/100)*$AJ$22)*$AN$22)*$AH$22)+((((D10/100)*$AJ$23)*$AH$23)),IF(Calculator!$O$6="DUALBAND B",SUM((((D10/100)*$AJ$22)*$AH$22))+(((((D10/100)*$AJ$22)*$AN$22)*$AH$22)*Calculator!$G$17)-((((D10/100)*$AJ$22)*$AN$22)*$AH$22)+((((D10/100)*$AJ$23)*$AH$23)),IF(Calculator!$O$6="DUALBAND C",SUM((((D10/100)*$AJ$22)*$AH$22))+(((((D10/100)*$AJ$22)*$AN$22)*$AH$22)*Calculator!$G$18)-((((D10/100)*$AJ$22)*$AN$22)*$AH$22)+((((D10/100)*$AJ$23)*$AH$23)),IF(Calculator!$O$6="DUALBAND D",SUM((((D10/100)*$AJ$22)*$AH$22))+(((((D10/100)*$AJ$22)*$AN$22)*$AH$22)*Calculator!$G$19)-((((D10/100)*$AJ$22)*$AN$22)*$AH$22)+((((D10/100)*$AJ$23)*$AH$23)),IF(Calculator!$O$6="DUALURBANE",SUM((((D10/100)*$AJ$22)*$AH$22))+(((((D10/100)*$AJ$22)*$AN$22)*$AH$22)*Calculator!$G$20)-((((D10/100)*$AJ$22)*$AN$22)*$AH$22)+((((D10/100)*$AJ$23)*$AH$23)),IF(Calculator!$O$6="DUALSILVERANOD",SUM((((D10/100)*$AJ$22)*$AH$22))+(((((D10/100)*$AJ$22)*$AN$22)*$AH$22)*Calculator!$G$21)-((((D10/100)*$AJ$22)*$AN$22)*$AH$22)+((((D10/100)*$AJ$23)*$AH$23)),IF(Calculator!$O$6="DUALANOD",SUM((((D10/100)*$AJ$22)*$AH$22))+(((((D10/100)*$AJ$22)*$AN$22)*$AH$22)*Calculator!$G$22)-((((D10/100)*$AJ$22)*$AN$22)*$AH$22)+((((D10/100)*$AJ$23)*$AH$23))))))))))))))))))))))))</f>
        <v>1126.5663881591793</v>
      </c>
      <c r="T10" s="2">
        <f>IF(Calculator!$O$6="SINGLEBASE",SUM((((E10/100)*$AJ$22)*$AH$22))+((((E10/100)*$AJ$23)*$AH$23)),IF(Calculator!$O$6="SINGLEELEMENTS",SUM((((E10/100)*$AJ$22)*$AH$22))+(((((E10/100)*$AJ$22)*$AN$22)*$AH$22)*Calculator!$G$2)-((((E10/100)*$AJ$22)*$AN$22)*$AH$22)+((((E10/100)*$AJ$23)*$AH$23)),IF(Calculator!$O$6="SINGLESPECTRUM",SUM((((E10/100)*$AJ$22)*$AH$22))+(((((E10/100)*$AJ$22)*$AN$22)*$AH$22)*Calculator!$G$4)-((((E10/100)*$AJ$22)*$AN$22)*$AH$22)+((((E10/100)*$AJ$23)*$AH$23)),IF(Calculator!$O$6="SINGLEHOMESTEAD",SUM((((E10/100)*$AJ$22)*$AH$22))+(((((E10/100)*$AJ$22)*$AN$22)*$AH$22)*Calculator!$G$3)-((((E10/100)*$AJ$22)*$AN$22)*$AH$22)+((((E10/100)*$AJ$23)*$AH$23)),IF(Calculator!$O$6="SINGLEBAND A",SUM((((E10/100)*$AJ$22)*$AH$22))+(((((E10/100)*$AJ$22)*$AN$22)*$AH$22)*Calculator!$G$5)-((((E10/100)*$AJ$22)*$AN$22)*$AH$22)+((((E10/100)*$AJ$23)*$AH$23)),IF(Calculator!$O$6="SINGLEBAND B",SUM((((E10/100)*$AJ$22)*$AH$22))+(((((E10/100)*$AJ$22)*$AN$22)*$AH$22)*Calculator!$G$6)-((((E10/100)*$AJ$22)*$AN$22)*$AH$22)+((((E10/100)*$AJ$23)*$AH$23)),IF(Calculator!$O$6="SINGLEBAND C",SUM((((E10/100)*$AJ$22)*$AH$22))+(((((E10/100)*$AJ$22)*$AN$22)*$AH$22)*Calculator!$G$7)-((((E10/100)*$AJ$22)*$AN$22)*$AH$22)+((((E10/100)*$AJ$23)*$AH$23)),IF(Calculator!$O$6="SINGLEBAND D",SUM((((E10/100)*$AJ$22)*$AH$22))+(((((E10/100)*$AJ$22)*$AN$22)*$AH$22)*Calculator!$G$8)-((((E10/100)*$AJ$22)*$AN$22)*$AH$22)+((((E10/100)*$AJ$23)*$AH$23)),IF(Calculator!$O$6="SINGLEURBANE",SUM((((E10/100)*$AJ$22)*$AH$22))+(((((E10/100)*$AJ$22)*$AN$22)*$AH$22)*Calculator!$G$9)-((((E10/100)*$AJ$22)*$AN$22)*$AH$22)+((((E10/100)*$AJ$23)*$AH$23)),IF(Calculator!$O$6="SINGLESILVERANOD",SUM((((E10/100)*$AJ$22)*$AH$22))+(((((E10/100)*$AJ$22)*$AN$22)*$AH$22)*Calculator!$G$10)-((((E10/100)*$AJ$22)*$AN$22)*$AH$22)+((((E10/100)*$AJ$23)*$AH$23)),IF(Calculator!$O$6="SINGLEANOD",SUM((((E10/100)*$AJ$22)*$AH$22))+(((((E10/100)*$AJ$22)*$AN$22)*$AH$22)*Calculator!$G$11)-((((E10/100)*$AJ$22)*$AN$22)*$AH$22)+((((E10/100)*$AJ$23)*$AH$23)),IF(Calculator!$O$6="DUALBASE",SUM((((E10/100)*$AJ$22)*$AH$22))+(((((E10/100)*$AJ$22)*$AN$22)*$AH$22)*Calculator!$G$12)-((((E10/100)*$AJ$22)*$AN$22)*$AH$22)+((((E10/100)*$AJ$23)*$AH$23)),IF(Calculator!$O$6="DUALELEMENTS",SUM((((E10/100)*$AJ$22)*$AH$22))+(((((E10/100)*$AJ$22)*$AN$22)*$AH$22)*Calculator!$G$13)-((((E10/100)*$AJ$22)*$AN$22)*$AH$22)+((((E10/100)*$AJ$23)*$AH$23)),IF(Calculator!$O$6="DUALSPECTRUM",SUM((((E10/100)*$AJ$22)*$AH$22))+(((((E10/100)*$AJ$22)*$AN$22)*$AH$22)*Calculator!$G$15)-((((E10/100)*$AJ$22)*$AN$22)*$AH$22)+((((E10/100)*$AJ$23)*$AH$23)),IF(Calculator!$O$6="DUALHOMESTEAD",SUM((((E10/100)*$AJ$22)*$AH$22))+(((((E10/100)*$AJ$22)*$AN$22)*$AH$22)*Calculator!$G$14)-((((E10/100)*$AJ$22)*$AN$22)*$AH$22)+((((E10/100)*$AJ$23)*$AH$23)),IF(Calculator!$O$6="DUALBAND A",SUM((((E10/100)*$AJ$22)*$AH$22))+(((((E10/100)*$AJ$22)*$AN$22)*$AH$22)*Calculator!$G$16)-((((E10/100)*$AJ$22)*$AN$22)*$AH$22)+((((E10/100)*$AJ$23)*$AH$23)),IF(Calculator!$O$6="DUALBAND B",SUM((((E10/100)*$AJ$22)*$AH$22))+(((((E10/100)*$AJ$22)*$AN$22)*$AH$22)*Calculator!$G$17)-((((E10/100)*$AJ$22)*$AN$22)*$AH$22)+((((E10/100)*$AJ$23)*$AH$23)),IF(Calculator!$O$6="DUALBAND C",SUM((((E10/100)*$AJ$22)*$AH$22))+(((((E10/100)*$AJ$22)*$AN$22)*$AH$22)*Calculator!$G$18)-((((E10/100)*$AJ$22)*$AN$22)*$AH$22)+((((E10/100)*$AJ$23)*$AH$23)),IF(Calculator!$O$6="DUALBAND D",SUM((((E10/100)*$AJ$22)*$AH$22))+(((((E10/100)*$AJ$22)*$AN$22)*$AH$22)*Calculator!$G$19)-((((E10/100)*$AJ$22)*$AN$22)*$AH$22)+((((E10/100)*$AJ$23)*$AH$23)),IF(Calculator!$O$6="DUALURBANE",SUM((((E10/100)*$AJ$22)*$AH$22))+(((((E10/100)*$AJ$22)*$AN$22)*$AH$22)*Calculator!$G$20)-((((E10/100)*$AJ$22)*$AN$22)*$AH$22)+((((E10/100)*$AJ$23)*$AH$23)),IF(Calculator!$O$6="DUALSILVERANOD",SUM((((E10/100)*$AJ$22)*$AH$22))+(((((E10/100)*$AJ$22)*$AN$22)*$AH$22)*Calculator!$G$21)-((((E10/100)*$AJ$22)*$AN$22)*$AH$22)+((((E10/100)*$AJ$23)*$AH$23)),IF(Calculator!$O$6="DUALANOD",SUM((((E10/100)*$AJ$22)*$AH$22))+(((((E10/100)*$AJ$22)*$AN$22)*$AH$22)*Calculator!$G$22)-((((E10/100)*$AJ$22)*$AN$22)*$AH$22)+((((E10/100)*$AJ$23)*$AH$23))))))))))))))))))))))))</f>
        <v>1131.5235839477537</v>
      </c>
      <c r="U10" s="2">
        <f>IF(Calculator!$O$6="SINGLEBASE",SUM((((F10/100)*$AJ$22)*$AH$22))+((((F10/100)*$AJ$23)*$AH$23)),IF(Calculator!$O$6="SINGLEELEMENTS",SUM((((F10/100)*$AJ$22)*$AH$22))+(((((F10/100)*$AJ$22)*$AN$22)*$AH$22)*Calculator!$G$2)-((((F10/100)*$AJ$22)*$AN$22)*$AH$22)+((((F10/100)*$AJ$23)*$AH$23)),IF(Calculator!$O$6="SINGLESPECTRUM",SUM((((F10/100)*$AJ$22)*$AH$22))+(((((F10/100)*$AJ$22)*$AN$22)*$AH$22)*Calculator!$G$4)-((((F10/100)*$AJ$22)*$AN$22)*$AH$22)+((((F10/100)*$AJ$23)*$AH$23)),IF(Calculator!$O$6="SINGLEHOMESTEAD",SUM((((F10/100)*$AJ$22)*$AH$22))+(((((F10/100)*$AJ$22)*$AN$22)*$AH$22)*Calculator!$G$3)-((((F10/100)*$AJ$22)*$AN$22)*$AH$22)+((((F10/100)*$AJ$23)*$AH$23)),IF(Calculator!$O$6="SINGLEBAND A",SUM((((F10/100)*$AJ$22)*$AH$22))+(((((F10/100)*$AJ$22)*$AN$22)*$AH$22)*Calculator!$G$5)-((((F10/100)*$AJ$22)*$AN$22)*$AH$22)+((((F10/100)*$AJ$23)*$AH$23)),IF(Calculator!$O$6="SINGLEBAND B",SUM((((F10/100)*$AJ$22)*$AH$22))+(((((F10/100)*$AJ$22)*$AN$22)*$AH$22)*Calculator!$G$6)-((((F10/100)*$AJ$22)*$AN$22)*$AH$22)+((((F10/100)*$AJ$23)*$AH$23)),IF(Calculator!$O$6="SINGLEBAND C",SUM((((F10/100)*$AJ$22)*$AH$22))+(((((F10/100)*$AJ$22)*$AN$22)*$AH$22)*Calculator!$G$7)-((((F10/100)*$AJ$22)*$AN$22)*$AH$22)+((((F10/100)*$AJ$23)*$AH$23)),IF(Calculator!$O$6="SINGLEBAND D",SUM((((F10/100)*$AJ$22)*$AH$22))+(((((F10/100)*$AJ$22)*$AN$22)*$AH$22)*Calculator!$G$8)-((((F10/100)*$AJ$22)*$AN$22)*$AH$22)+((((F10/100)*$AJ$23)*$AH$23)),IF(Calculator!$O$6="SINGLEURBANE",SUM((((F10/100)*$AJ$22)*$AH$22))+(((((F10/100)*$AJ$22)*$AN$22)*$AH$22)*Calculator!$G$9)-((((F10/100)*$AJ$22)*$AN$22)*$AH$22)+((((F10/100)*$AJ$23)*$AH$23)),IF(Calculator!$O$6="SINGLESILVERANOD",SUM((((F10/100)*$AJ$22)*$AH$22))+(((((F10/100)*$AJ$22)*$AN$22)*$AH$22)*Calculator!$G$10)-((((F10/100)*$AJ$22)*$AN$22)*$AH$22)+((((F10/100)*$AJ$23)*$AH$23)),IF(Calculator!$O$6="SINGLEANOD",SUM((((F10/100)*$AJ$22)*$AH$22))+(((((F10/100)*$AJ$22)*$AN$22)*$AH$22)*Calculator!$G$11)-((((F10/100)*$AJ$22)*$AN$22)*$AH$22)+((((F10/100)*$AJ$23)*$AH$23)),IF(Calculator!$O$6="DUALBASE",SUM((((F10/100)*$AJ$22)*$AH$22))+(((((F10/100)*$AJ$22)*$AN$22)*$AH$22)*Calculator!$G$12)-((((F10/100)*$AJ$22)*$AN$22)*$AH$22)+((((F10/100)*$AJ$23)*$AH$23)),IF(Calculator!$O$6="DUALELEMENTS",SUM((((F10/100)*$AJ$22)*$AH$22))+(((((F10/100)*$AJ$22)*$AN$22)*$AH$22)*Calculator!$G$13)-((((F10/100)*$AJ$22)*$AN$22)*$AH$22)+((((F10/100)*$AJ$23)*$AH$23)),IF(Calculator!$O$6="DUALSPECTRUM",SUM((((F10/100)*$AJ$22)*$AH$22))+(((((F10/100)*$AJ$22)*$AN$22)*$AH$22)*Calculator!$G$15)-((((F10/100)*$AJ$22)*$AN$22)*$AH$22)+((((F10/100)*$AJ$23)*$AH$23)),IF(Calculator!$O$6="DUALHOMESTEAD",SUM((((F10/100)*$AJ$22)*$AH$22))+(((((F10/100)*$AJ$22)*$AN$22)*$AH$22)*Calculator!$G$14)-((((F10/100)*$AJ$22)*$AN$22)*$AH$22)+((((F10/100)*$AJ$23)*$AH$23)),IF(Calculator!$O$6="DUALBAND A",SUM((((F10/100)*$AJ$22)*$AH$22))+(((((F10/100)*$AJ$22)*$AN$22)*$AH$22)*Calculator!$G$16)-((((F10/100)*$AJ$22)*$AN$22)*$AH$22)+((((F10/100)*$AJ$23)*$AH$23)),IF(Calculator!$O$6="DUALBAND B",SUM((((F10/100)*$AJ$22)*$AH$22))+(((((F10/100)*$AJ$22)*$AN$22)*$AH$22)*Calculator!$G$17)-((((F10/100)*$AJ$22)*$AN$22)*$AH$22)+((((F10/100)*$AJ$23)*$AH$23)),IF(Calculator!$O$6="DUALBAND C",SUM((((F10/100)*$AJ$22)*$AH$22))+(((((F10/100)*$AJ$22)*$AN$22)*$AH$22)*Calculator!$G$18)-((((F10/100)*$AJ$22)*$AN$22)*$AH$22)+((((F10/100)*$AJ$23)*$AH$23)),IF(Calculator!$O$6="DUALBAND D",SUM((((F10/100)*$AJ$22)*$AH$22))+(((((F10/100)*$AJ$22)*$AN$22)*$AH$22)*Calculator!$G$19)-((((F10/100)*$AJ$22)*$AN$22)*$AH$22)+((((F10/100)*$AJ$23)*$AH$23)),IF(Calculator!$O$6="DUALURBANE",SUM((((F10/100)*$AJ$22)*$AH$22))+(((((F10/100)*$AJ$22)*$AN$22)*$AH$22)*Calculator!$G$20)-((((F10/100)*$AJ$22)*$AN$22)*$AH$22)+((((F10/100)*$AJ$23)*$AH$23)),IF(Calculator!$O$6="DUALSILVERANOD",SUM((((F10/100)*$AJ$22)*$AH$22))+(((((F10/100)*$AJ$22)*$AN$22)*$AH$22)*Calculator!$G$21)-((((F10/100)*$AJ$22)*$AN$22)*$AH$22)+((((F10/100)*$AJ$23)*$AH$23)),IF(Calculator!$O$6="DUALANOD",SUM((((F10/100)*$AJ$22)*$AH$22))+(((((F10/100)*$AJ$22)*$AN$22)*$AH$22)*Calculator!$G$22)-((((F10/100)*$AJ$22)*$AN$22)*$AH$22)+((((F10/100)*$AJ$23)*$AH$23))))))))))))))))))))))))</f>
        <v>1136.4807797363278</v>
      </c>
      <c r="V10" s="2">
        <f>IF(Calculator!$O$6="SINGLEBASE",SUM((((G10/100)*$AJ$22)*$AH$22))+((((G10/100)*$AJ$23)*$AH$23)),IF(Calculator!$O$6="SINGLEELEMENTS",SUM((((G10/100)*$AJ$22)*$AH$22))+(((((G10/100)*$AJ$22)*$AN$22)*$AH$22)*Calculator!$G$2)-((((G10/100)*$AJ$22)*$AN$22)*$AH$22)+((((G10/100)*$AJ$23)*$AH$23)),IF(Calculator!$O$6="SINGLESPECTRUM",SUM((((G10/100)*$AJ$22)*$AH$22))+(((((G10/100)*$AJ$22)*$AN$22)*$AH$22)*Calculator!$G$4)-((((G10/100)*$AJ$22)*$AN$22)*$AH$22)+((((G10/100)*$AJ$23)*$AH$23)),IF(Calculator!$O$6="SINGLEHOMESTEAD",SUM((((G10/100)*$AJ$22)*$AH$22))+(((((G10/100)*$AJ$22)*$AN$22)*$AH$22)*Calculator!$G$3)-((((G10/100)*$AJ$22)*$AN$22)*$AH$22)+((((G10/100)*$AJ$23)*$AH$23)),IF(Calculator!$O$6="SINGLEBAND A",SUM((((G10/100)*$AJ$22)*$AH$22))+(((((G10/100)*$AJ$22)*$AN$22)*$AH$22)*Calculator!$G$5)-((((G10/100)*$AJ$22)*$AN$22)*$AH$22)+((((G10/100)*$AJ$23)*$AH$23)),IF(Calculator!$O$6="SINGLEBAND B",SUM((((G10/100)*$AJ$22)*$AH$22))+(((((G10/100)*$AJ$22)*$AN$22)*$AH$22)*Calculator!$G$6)-((((G10/100)*$AJ$22)*$AN$22)*$AH$22)+((((G10/100)*$AJ$23)*$AH$23)),IF(Calculator!$O$6="SINGLEBAND C",SUM((((G10/100)*$AJ$22)*$AH$22))+(((((G10/100)*$AJ$22)*$AN$22)*$AH$22)*Calculator!$G$7)-((((G10/100)*$AJ$22)*$AN$22)*$AH$22)+((((G10/100)*$AJ$23)*$AH$23)),IF(Calculator!$O$6="SINGLEBAND D",SUM((((G10/100)*$AJ$22)*$AH$22))+(((((G10/100)*$AJ$22)*$AN$22)*$AH$22)*Calculator!$G$8)-((((G10/100)*$AJ$22)*$AN$22)*$AH$22)+((((G10/100)*$AJ$23)*$AH$23)),IF(Calculator!$O$6="SINGLEURBANE",SUM((((G10/100)*$AJ$22)*$AH$22))+(((((G10/100)*$AJ$22)*$AN$22)*$AH$22)*Calculator!$G$9)-((((G10/100)*$AJ$22)*$AN$22)*$AH$22)+((((G10/100)*$AJ$23)*$AH$23)),IF(Calculator!$O$6="SINGLESILVERANOD",SUM((((G10/100)*$AJ$22)*$AH$22))+(((((G10/100)*$AJ$22)*$AN$22)*$AH$22)*Calculator!$G$10)-((((G10/100)*$AJ$22)*$AN$22)*$AH$22)+((((G10/100)*$AJ$23)*$AH$23)),IF(Calculator!$O$6="SINGLEANOD",SUM((((G10/100)*$AJ$22)*$AH$22))+(((((G10/100)*$AJ$22)*$AN$22)*$AH$22)*Calculator!$G$11)-((((G10/100)*$AJ$22)*$AN$22)*$AH$22)+((((G10/100)*$AJ$23)*$AH$23)),IF(Calculator!$O$6="DUALBASE",SUM((((G10/100)*$AJ$22)*$AH$22))+(((((G10/100)*$AJ$22)*$AN$22)*$AH$22)*Calculator!$G$12)-((((G10/100)*$AJ$22)*$AN$22)*$AH$22)+((((G10/100)*$AJ$23)*$AH$23)),IF(Calculator!$O$6="DUALELEMENTS",SUM((((G10/100)*$AJ$22)*$AH$22))+(((((G10/100)*$AJ$22)*$AN$22)*$AH$22)*Calculator!$G$13)-((((G10/100)*$AJ$22)*$AN$22)*$AH$22)+((((G10/100)*$AJ$23)*$AH$23)),IF(Calculator!$O$6="DUALSPECTRUM",SUM((((G10/100)*$AJ$22)*$AH$22))+(((((G10/100)*$AJ$22)*$AN$22)*$AH$22)*Calculator!$G$15)-((((G10/100)*$AJ$22)*$AN$22)*$AH$22)+((((G10/100)*$AJ$23)*$AH$23)),IF(Calculator!$O$6="DUALHOMESTEAD",SUM((((G10/100)*$AJ$22)*$AH$22))+(((((G10/100)*$AJ$22)*$AN$22)*$AH$22)*Calculator!$G$14)-((((G10/100)*$AJ$22)*$AN$22)*$AH$22)+((((G10/100)*$AJ$23)*$AH$23)),IF(Calculator!$O$6="DUALBAND A",SUM((((G10/100)*$AJ$22)*$AH$22))+(((((G10/100)*$AJ$22)*$AN$22)*$AH$22)*Calculator!$G$16)-((((G10/100)*$AJ$22)*$AN$22)*$AH$22)+((((G10/100)*$AJ$23)*$AH$23)),IF(Calculator!$O$6="DUALBAND B",SUM((((G10/100)*$AJ$22)*$AH$22))+(((((G10/100)*$AJ$22)*$AN$22)*$AH$22)*Calculator!$G$17)-((((G10/100)*$AJ$22)*$AN$22)*$AH$22)+((((G10/100)*$AJ$23)*$AH$23)),IF(Calculator!$O$6="DUALBAND C",SUM((((G10/100)*$AJ$22)*$AH$22))+(((((G10/100)*$AJ$22)*$AN$22)*$AH$22)*Calculator!$G$18)-((((G10/100)*$AJ$22)*$AN$22)*$AH$22)+((((G10/100)*$AJ$23)*$AH$23)),IF(Calculator!$O$6="DUALBAND D",SUM((((G10/100)*$AJ$22)*$AH$22))+(((((G10/100)*$AJ$22)*$AN$22)*$AH$22)*Calculator!$G$19)-((((G10/100)*$AJ$22)*$AN$22)*$AH$22)+((((G10/100)*$AJ$23)*$AH$23)),IF(Calculator!$O$6="DUALURBANE",SUM((((G10/100)*$AJ$22)*$AH$22))+(((((G10/100)*$AJ$22)*$AN$22)*$AH$22)*Calculator!$G$20)-((((G10/100)*$AJ$22)*$AN$22)*$AH$22)+((((G10/100)*$AJ$23)*$AH$23)),IF(Calculator!$O$6="DUALSILVERANOD",SUM((((G10/100)*$AJ$22)*$AH$22))+(((((G10/100)*$AJ$22)*$AN$22)*$AH$22)*Calculator!$G$21)-((((G10/100)*$AJ$22)*$AN$22)*$AH$22)+((((G10/100)*$AJ$23)*$AH$23)),IF(Calculator!$O$6="DUALANOD",SUM((((G10/100)*$AJ$22)*$AH$22))+(((((G10/100)*$AJ$22)*$AN$22)*$AH$22)*Calculator!$G$22)-((((G10/100)*$AJ$22)*$AN$22)*$AH$22)+((((G10/100)*$AJ$23)*$AH$23))))))))))))))))))))))))</f>
        <v>1141.437975524902</v>
      </c>
      <c r="W10" s="2">
        <f>IF(Calculator!$O$6="SINGLEBASE",SUM((((H10/100)*$AJ$22)*$AH$22))+((((H10/100)*$AJ$23)*$AH$23)),IF(Calculator!$O$6="SINGLEELEMENTS",SUM((((H10/100)*$AJ$22)*$AH$22))+(((((H10/100)*$AJ$22)*$AN$22)*$AH$22)*Calculator!$G$2)-((((H10/100)*$AJ$22)*$AN$22)*$AH$22)+((((H10/100)*$AJ$23)*$AH$23)),IF(Calculator!$O$6="SINGLESPECTRUM",SUM((((H10/100)*$AJ$22)*$AH$22))+(((((H10/100)*$AJ$22)*$AN$22)*$AH$22)*Calculator!$G$4)-((((H10/100)*$AJ$22)*$AN$22)*$AH$22)+((((H10/100)*$AJ$23)*$AH$23)),IF(Calculator!$O$6="SINGLEHOMESTEAD",SUM((((H10/100)*$AJ$22)*$AH$22))+(((((H10/100)*$AJ$22)*$AN$22)*$AH$22)*Calculator!$G$3)-((((H10/100)*$AJ$22)*$AN$22)*$AH$22)+((((H10/100)*$AJ$23)*$AH$23)),IF(Calculator!$O$6="SINGLEBAND A",SUM((((H10/100)*$AJ$22)*$AH$22))+(((((H10/100)*$AJ$22)*$AN$22)*$AH$22)*Calculator!$G$5)-((((H10/100)*$AJ$22)*$AN$22)*$AH$22)+((((H10/100)*$AJ$23)*$AH$23)),IF(Calculator!$O$6="SINGLEBAND B",SUM((((H10/100)*$AJ$22)*$AH$22))+(((((H10/100)*$AJ$22)*$AN$22)*$AH$22)*Calculator!$G$6)-((((H10/100)*$AJ$22)*$AN$22)*$AH$22)+((((H10/100)*$AJ$23)*$AH$23)),IF(Calculator!$O$6="SINGLEBAND C",SUM((((H10/100)*$AJ$22)*$AH$22))+(((((H10/100)*$AJ$22)*$AN$22)*$AH$22)*Calculator!$G$7)-((((H10/100)*$AJ$22)*$AN$22)*$AH$22)+((((H10/100)*$AJ$23)*$AH$23)),IF(Calculator!$O$6="SINGLEBAND D",SUM((((H10/100)*$AJ$22)*$AH$22))+(((((H10/100)*$AJ$22)*$AN$22)*$AH$22)*Calculator!$G$8)-((((H10/100)*$AJ$22)*$AN$22)*$AH$22)+((((H10/100)*$AJ$23)*$AH$23)),IF(Calculator!$O$6="SINGLEURBANE",SUM((((H10/100)*$AJ$22)*$AH$22))+(((((H10/100)*$AJ$22)*$AN$22)*$AH$22)*Calculator!$G$9)-((((H10/100)*$AJ$22)*$AN$22)*$AH$22)+((((H10/100)*$AJ$23)*$AH$23)),IF(Calculator!$O$6="SINGLESILVERANOD",SUM((((H10/100)*$AJ$22)*$AH$22))+(((((H10/100)*$AJ$22)*$AN$22)*$AH$22)*Calculator!$G$10)-((((H10/100)*$AJ$22)*$AN$22)*$AH$22)+((((H10/100)*$AJ$23)*$AH$23)),IF(Calculator!$O$6="SINGLEANOD",SUM((((H10/100)*$AJ$22)*$AH$22))+(((((H10/100)*$AJ$22)*$AN$22)*$AH$22)*Calculator!$G$11)-((((H10/100)*$AJ$22)*$AN$22)*$AH$22)+((((H10/100)*$AJ$23)*$AH$23)),IF(Calculator!$O$6="DUALBASE",SUM((((H10/100)*$AJ$22)*$AH$22))+(((((H10/100)*$AJ$22)*$AN$22)*$AH$22)*Calculator!$G$12)-((((H10/100)*$AJ$22)*$AN$22)*$AH$22)+((((H10/100)*$AJ$23)*$AH$23)),IF(Calculator!$O$6="DUALELEMENTS",SUM((((H10/100)*$AJ$22)*$AH$22))+(((((H10/100)*$AJ$22)*$AN$22)*$AH$22)*Calculator!$G$13)-((((H10/100)*$AJ$22)*$AN$22)*$AH$22)+((((H10/100)*$AJ$23)*$AH$23)),IF(Calculator!$O$6="DUALSPECTRUM",SUM((((H10/100)*$AJ$22)*$AH$22))+(((((H10/100)*$AJ$22)*$AN$22)*$AH$22)*Calculator!$G$15)-((((H10/100)*$AJ$22)*$AN$22)*$AH$22)+((((H10/100)*$AJ$23)*$AH$23)),IF(Calculator!$O$6="DUALHOMESTEAD",SUM((((H10/100)*$AJ$22)*$AH$22))+(((((H10/100)*$AJ$22)*$AN$22)*$AH$22)*Calculator!$G$14)-((((H10/100)*$AJ$22)*$AN$22)*$AH$22)+((((H10/100)*$AJ$23)*$AH$23)),IF(Calculator!$O$6="DUALBAND A",SUM((((H10/100)*$AJ$22)*$AH$22))+(((((H10/100)*$AJ$22)*$AN$22)*$AH$22)*Calculator!$G$16)-((((H10/100)*$AJ$22)*$AN$22)*$AH$22)+((((H10/100)*$AJ$23)*$AH$23)),IF(Calculator!$O$6="DUALBAND B",SUM((((H10/100)*$AJ$22)*$AH$22))+(((((H10/100)*$AJ$22)*$AN$22)*$AH$22)*Calculator!$G$17)-((((H10/100)*$AJ$22)*$AN$22)*$AH$22)+((((H10/100)*$AJ$23)*$AH$23)),IF(Calculator!$O$6="DUALBAND C",SUM((((H10/100)*$AJ$22)*$AH$22))+(((((H10/100)*$AJ$22)*$AN$22)*$AH$22)*Calculator!$G$18)-((((H10/100)*$AJ$22)*$AN$22)*$AH$22)+((((H10/100)*$AJ$23)*$AH$23)),IF(Calculator!$O$6="DUALBAND D",SUM((((H10/100)*$AJ$22)*$AH$22))+(((((H10/100)*$AJ$22)*$AN$22)*$AH$22)*Calculator!$G$19)-((((H10/100)*$AJ$22)*$AN$22)*$AH$22)+((((H10/100)*$AJ$23)*$AH$23)),IF(Calculator!$O$6="DUALURBANE",SUM((((H10/100)*$AJ$22)*$AH$22))+(((((H10/100)*$AJ$22)*$AN$22)*$AH$22)*Calculator!$G$20)-((((H10/100)*$AJ$22)*$AN$22)*$AH$22)+((((H10/100)*$AJ$23)*$AH$23)),IF(Calculator!$O$6="DUALSILVERANOD",SUM((((H10/100)*$AJ$22)*$AH$22))+(((((H10/100)*$AJ$22)*$AN$22)*$AH$22)*Calculator!$G$21)-((((H10/100)*$AJ$22)*$AN$22)*$AH$22)+((((H10/100)*$AJ$23)*$AH$23)),IF(Calculator!$O$6="DUALANOD",SUM((((H10/100)*$AJ$22)*$AH$22))+(((((H10/100)*$AJ$22)*$AN$22)*$AH$22)*Calculator!$G$22)-((((H10/100)*$AJ$22)*$AN$22)*$AH$22)+((((H10/100)*$AJ$23)*$AH$23))))))))))))))))))))))))</f>
        <v>1146.3950667114257</v>
      </c>
      <c r="X10" s="2">
        <f>IF(Calculator!$O$6="SINGLEBASE",SUM((((I10/100)*$AJ$22)*$AH$22))+((((I10/100)*$AJ$23)*$AH$23)),IF(Calculator!$O$6="SINGLEELEMENTS",SUM((((I10/100)*$AJ$22)*$AH$22))+(((((I10/100)*$AJ$22)*$AN$22)*$AH$22)*Calculator!$G$2)-((((I10/100)*$AJ$22)*$AN$22)*$AH$22)+((((I10/100)*$AJ$23)*$AH$23)),IF(Calculator!$O$6="SINGLESPECTRUM",SUM((((I10/100)*$AJ$22)*$AH$22))+(((((I10/100)*$AJ$22)*$AN$22)*$AH$22)*Calculator!$G$4)-((((I10/100)*$AJ$22)*$AN$22)*$AH$22)+((((I10/100)*$AJ$23)*$AH$23)),IF(Calculator!$O$6="SINGLEHOMESTEAD",SUM((((I10/100)*$AJ$22)*$AH$22))+(((((I10/100)*$AJ$22)*$AN$22)*$AH$22)*Calculator!$G$3)-((((I10/100)*$AJ$22)*$AN$22)*$AH$22)+((((I10/100)*$AJ$23)*$AH$23)),IF(Calculator!$O$6="SINGLEBAND A",SUM((((I10/100)*$AJ$22)*$AH$22))+(((((I10/100)*$AJ$22)*$AN$22)*$AH$22)*Calculator!$G$5)-((((I10/100)*$AJ$22)*$AN$22)*$AH$22)+((((I10/100)*$AJ$23)*$AH$23)),IF(Calculator!$O$6="SINGLEBAND B",SUM((((I10/100)*$AJ$22)*$AH$22))+(((((I10/100)*$AJ$22)*$AN$22)*$AH$22)*Calculator!$G$6)-((((I10/100)*$AJ$22)*$AN$22)*$AH$22)+((((I10/100)*$AJ$23)*$AH$23)),IF(Calculator!$O$6="SINGLEBAND C",SUM((((I10/100)*$AJ$22)*$AH$22))+(((((I10/100)*$AJ$22)*$AN$22)*$AH$22)*Calculator!$G$7)-((((I10/100)*$AJ$22)*$AN$22)*$AH$22)+((((I10/100)*$AJ$23)*$AH$23)),IF(Calculator!$O$6="SINGLEBAND D",SUM((((I10/100)*$AJ$22)*$AH$22))+(((((I10/100)*$AJ$22)*$AN$22)*$AH$22)*Calculator!$G$8)-((((I10/100)*$AJ$22)*$AN$22)*$AH$22)+((((I10/100)*$AJ$23)*$AH$23)),IF(Calculator!$O$6="SINGLEURBANE",SUM((((I10/100)*$AJ$22)*$AH$22))+(((((I10/100)*$AJ$22)*$AN$22)*$AH$22)*Calculator!$G$9)-((((I10/100)*$AJ$22)*$AN$22)*$AH$22)+((((I10/100)*$AJ$23)*$AH$23)),IF(Calculator!$O$6="SINGLESILVERANOD",SUM((((I10/100)*$AJ$22)*$AH$22))+(((((I10/100)*$AJ$22)*$AN$22)*$AH$22)*Calculator!$G$10)-((((I10/100)*$AJ$22)*$AN$22)*$AH$22)+((((I10/100)*$AJ$23)*$AH$23)),IF(Calculator!$O$6="SINGLEANOD",SUM((((I10/100)*$AJ$22)*$AH$22))+(((((I10/100)*$AJ$22)*$AN$22)*$AH$22)*Calculator!$G$11)-((((I10/100)*$AJ$22)*$AN$22)*$AH$22)+((((I10/100)*$AJ$23)*$AH$23)),IF(Calculator!$O$6="DUALBASE",SUM((((I10/100)*$AJ$22)*$AH$22))+(((((I10/100)*$AJ$22)*$AN$22)*$AH$22)*Calculator!$G$12)-((((I10/100)*$AJ$22)*$AN$22)*$AH$22)+((((I10/100)*$AJ$23)*$AH$23)),IF(Calculator!$O$6="DUALELEMENTS",SUM((((I10/100)*$AJ$22)*$AH$22))+(((((I10/100)*$AJ$22)*$AN$22)*$AH$22)*Calculator!$G$13)-((((I10/100)*$AJ$22)*$AN$22)*$AH$22)+((((I10/100)*$AJ$23)*$AH$23)),IF(Calculator!$O$6="DUALSPECTRUM",SUM((((I10/100)*$AJ$22)*$AH$22))+(((((I10/100)*$AJ$22)*$AN$22)*$AH$22)*Calculator!$G$15)-((((I10/100)*$AJ$22)*$AN$22)*$AH$22)+((((I10/100)*$AJ$23)*$AH$23)),IF(Calculator!$O$6="DUALHOMESTEAD",SUM((((I10/100)*$AJ$22)*$AH$22))+(((((I10/100)*$AJ$22)*$AN$22)*$AH$22)*Calculator!$G$14)-((((I10/100)*$AJ$22)*$AN$22)*$AH$22)+((((I10/100)*$AJ$23)*$AH$23)),IF(Calculator!$O$6="DUALBAND A",SUM((((I10/100)*$AJ$22)*$AH$22))+(((((I10/100)*$AJ$22)*$AN$22)*$AH$22)*Calculator!$G$16)-((((I10/100)*$AJ$22)*$AN$22)*$AH$22)+((((I10/100)*$AJ$23)*$AH$23)),IF(Calculator!$O$6="DUALBAND B",SUM((((I10/100)*$AJ$22)*$AH$22))+(((((I10/100)*$AJ$22)*$AN$22)*$AH$22)*Calculator!$G$17)-((((I10/100)*$AJ$22)*$AN$22)*$AH$22)+((((I10/100)*$AJ$23)*$AH$23)),IF(Calculator!$O$6="DUALBAND C",SUM((((I10/100)*$AJ$22)*$AH$22))+(((((I10/100)*$AJ$22)*$AN$22)*$AH$22)*Calculator!$G$18)-((((I10/100)*$AJ$22)*$AN$22)*$AH$22)+((((I10/100)*$AJ$23)*$AH$23)),IF(Calculator!$O$6="DUALBAND D",SUM((((I10/100)*$AJ$22)*$AH$22))+(((((I10/100)*$AJ$22)*$AN$22)*$AH$22)*Calculator!$G$19)-((((I10/100)*$AJ$22)*$AN$22)*$AH$22)+((((I10/100)*$AJ$23)*$AH$23)),IF(Calculator!$O$6="DUALURBANE",SUM((((I10/100)*$AJ$22)*$AH$22))+(((((I10/100)*$AJ$22)*$AN$22)*$AH$22)*Calculator!$G$20)-((((I10/100)*$AJ$22)*$AN$22)*$AH$22)+((((I10/100)*$AJ$23)*$AH$23)),IF(Calculator!$O$6="DUALSILVERANOD",SUM((((I10/100)*$AJ$22)*$AH$22))+(((((I10/100)*$AJ$22)*$AN$22)*$AH$22)*Calculator!$G$21)-((((I10/100)*$AJ$22)*$AN$22)*$AH$22)+((((I10/100)*$AJ$23)*$AH$23)),IF(Calculator!$O$6="DUALANOD",SUM((((I10/100)*$AJ$22)*$AH$22))+(((((I10/100)*$AJ$22)*$AN$22)*$AH$22)*Calculator!$G$22)-((((I10/100)*$AJ$22)*$AN$22)*$AH$22)+((((I10/100)*$AJ$23)*$AH$23))))))))))))))))))))))))</f>
        <v>1151.3522624999998</v>
      </c>
      <c r="Y10" s="2">
        <f>IF(Calculator!$O$6="SINGLEBASE",SUM((((J10/100)*$AJ$22)*$AH$22))+((((J10/100)*$AJ$23)*$AH$23)),IF(Calculator!$O$6="SINGLEELEMENTS",SUM((((J10/100)*$AJ$22)*$AH$22))+(((((J10/100)*$AJ$22)*$AN$22)*$AH$22)*Calculator!$G$2)-((((J10/100)*$AJ$22)*$AN$22)*$AH$22)+((((J10/100)*$AJ$23)*$AH$23)),IF(Calculator!$O$6="SINGLESPECTRUM",SUM((((J10/100)*$AJ$22)*$AH$22))+(((((J10/100)*$AJ$22)*$AN$22)*$AH$22)*Calculator!$G$4)-((((J10/100)*$AJ$22)*$AN$22)*$AH$22)+((((J10/100)*$AJ$23)*$AH$23)),IF(Calculator!$O$6="SINGLEHOMESTEAD",SUM((((J10/100)*$AJ$22)*$AH$22))+(((((J10/100)*$AJ$22)*$AN$22)*$AH$22)*Calculator!$G$3)-((((J10/100)*$AJ$22)*$AN$22)*$AH$22)+((((J10/100)*$AJ$23)*$AH$23)),IF(Calculator!$O$6="SINGLEBAND A",SUM((((J10/100)*$AJ$22)*$AH$22))+(((((J10/100)*$AJ$22)*$AN$22)*$AH$22)*Calculator!$G$5)-((((J10/100)*$AJ$22)*$AN$22)*$AH$22)+((((J10/100)*$AJ$23)*$AH$23)),IF(Calculator!$O$6="SINGLEBAND B",SUM((((J10/100)*$AJ$22)*$AH$22))+(((((J10/100)*$AJ$22)*$AN$22)*$AH$22)*Calculator!$G$6)-((((J10/100)*$AJ$22)*$AN$22)*$AH$22)+((((J10/100)*$AJ$23)*$AH$23)),IF(Calculator!$O$6="SINGLEBAND C",SUM((((J10/100)*$AJ$22)*$AH$22))+(((((J10/100)*$AJ$22)*$AN$22)*$AH$22)*Calculator!$G$7)-((((J10/100)*$AJ$22)*$AN$22)*$AH$22)+((((J10/100)*$AJ$23)*$AH$23)),IF(Calculator!$O$6="SINGLEBAND D",SUM((((J10/100)*$AJ$22)*$AH$22))+(((((J10/100)*$AJ$22)*$AN$22)*$AH$22)*Calculator!$G$8)-((((J10/100)*$AJ$22)*$AN$22)*$AH$22)+((((J10/100)*$AJ$23)*$AH$23)),IF(Calculator!$O$6="SINGLEURBANE",SUM((((J10/100)*$AJ$22)*$AH$22))+(((((J10/100)*$AJ$22)*$AN$22)*$AH$22)*Calculator!$G$9)-((((J10/100)*$AJ$22)*$AN$22)*$AH$22)+((((J10/100)*$AJ$23)*$AH$23)),IF(Calculator!$O$6="SINGLESILVERANOD",SUM((((J10/100)*$AJ$22)*$AH$22))+(((((J10/100)*$AJ$22)*$AN$22)*$AH$22)*Calculator!$G$10)-((((J10/100)*$AJ$22)*$AN$22)*$AH$22)+((((J10/100)*$AJ$23)*$AH$23)),IF(Calculator!$O$6="SINGLEANOD",SUM((((J10/100)*$AJ$22)*$AH$22))+(((((J10/100)*$AJ$22)*$AN$22)*$AH$22)*Calculator!$G$11)-((((J10/100)*$AJ$22)*$AN$22)*$AH$22)+((((J10/100)*$AJ$23)*$AH$23)),IF(Calculator!$O$6="DUALBASE",SUM((((J10/100)*$AJ$22)*$AH$22))+(((((J10/100)*$AJ$22)*$AN$22)*$AH$22)*Calculator!$G$12)-((((J10/100)*$AJ$22)*$AN$22)*$AH$22)+((((J10/100)*$AJ$23)*$AH$23)),IF(Calculator!$O$6="DUALELEMENTS",SUM((((J10/100)*$AJ$22)*$AH$22))+(((((J10/100)*$AJ$22)*$AN$22)*$AH$22)*Calculator!$G$13)-((((J10/100)*$AJ$22)*$AN$22)*$AH$22)+((((J10/100)*$AJ$23)*$AH$23)),IF(Calculator!$O$6="DUALSPECTRUM",SUM((((J10/100)*$AJ$22)*$AH$22))+(((((J10/100)*$AJ$22)*$AN$22)*$AH$22)*Calculator!$G$15)-((((J10/100)*$AJ$22)*$AN$22)*$AH$22)+((((J10/100)*$AJ$23)*$AH$23)),IF(Calculator!$O$6="DUALHOMESTEAD",SUM((((J10/100)*$AJ$22)*$AH$22))+(((((J10/100)*$AJ$22)*$AN$22)*$AH$22)*Calculator!$G$14)-((((J10/100)*$AJ$22)*$AN$22)*$AH$22)+((((J10/100)*$AJ$23)*$AH$23)),IF(Calculator!$O$6="DUALBAND A",SUM((((J10/100)*$AJ$22)*$AH$22))+(((((J10/100)*$AJ$22)*$AN$22)*$AH$22)*Calculator!$G$16)-((((J10/100)*$AJ$22)*$AN$22)*$AH$22)+((((J10/100)*$AJ$23)*$AH$23)),IF(Calculator!$O$6="DUALBAND B",SUM((((J10/100)*$AJ$22)*$AH$22))+(((((J10/100)*$AJ$22)*$AN$22)*$AH$22)*Calculator!$G$17)-((((J10/100)*$AJ$22)*$AN$22)*$AH$22)+((((J10/100)*$AJ$23)*$AH$23)),IF(Calculator!$O$6="DUALBAND C",SUM((((J10/100)*$AJ$22)*$AH$22))+(((((J10/100)*$AJ$22)*$AN$22)*$AH$22)*Calculator!$G$18)-((((J10/100)*$AJ$22)*$AN$22)*$AH$22)+((((J10/100)*$AJ$23)*$AH$23)),IF(Calculator!$O$6="DUALBAND D",SUM((((J10/100)*$AJ$22)*$AH$22))+(((((J10/100)*$AJ$22)*$AN$22)*$AH$22)*Calculator!$G$19)-((((J10/100)*$AJ$22)*$AN$22)*$AH$22)+((((J10/100)*$AJ$23)*$AH$23)),IF(Calculator!$O$6="DUALURBANE",SUM((((J10/100)*$AJ$22)*$AH$22))+(((((J10/100)*$AJ$22)*$AN$22)*$AH$22)*Calculator!$G$20)-((((J10/100)*$AJ$22)*$AN$22)*$AH$22)+((((J10/100)*$AJ$23)*$AH$23)),IF(Calculator!$O$6="DUALSILVERANOD",SUM((((J10/100)*$AJ$22)*$AH$22))+(((((J10/100)*$AJ$22)*$AN$22)*$AH$22)*Calculator!$G$21)-((((J10/100)*$AJ$22)*$AN$22)*$AH$22)+((((J10/100)*$AJ$23)*$AH$23)),IF(Calculator!$O$6="DUALANOD",SUM((((J10/100)*$AJ$22)*$AH$22))+(((((J10/100)*$AJ$22)*$AN$22)*$AH$22)*Calculator!$G$22)-((((J10/100)*$AJ$22)*$AN$22)*$AH$22)+((((J10/100)*$AJ$23)*$AH$23))))))))))))))))))))))))</f>
        <v>1156.3094582885738</v>
      </c>
      <c r="Z10" s="2">
        <f>IF(Calculator!$O$6="SINGLEBASE",SUM((((K10/100)*$AJ$22)*$AH$22))+((((K10/100)*$AJ$23)*$AH$23)),IF(Calculator!$O$6="SINGLEELEMENTS",SUM((((K10/100)*$AJ$22)*$AH$22))+(((((K10/100)*$AJ$22)*$AN$22)*$AH$22)*Calculator!$G$2)-((((K10/100)*$AJ$22)*$AN$22)*$AH$22)+((((K10/100)*$AJ$23)*$AH$23)),IF(Calculator!$O$6="SINGLESPECTRUM",SUM((((K10/100)*$AJ$22)*$AH$22))+(((((K10/100)*$AJ$22)*$AN$22)*$AH$22)*Calculator!$G$4)-((((K10/100)*$AJ$22)*$AN$22)*$AH$22)+((((K10/100)*$AJ$23)*$AH$23)),IF(Calculator!$O$6="SINGLEHOMESTEAD",SUM((((K10/100)*$AJ$22)*$AH$22))+(((((K10/100)*$AJ$22)*$AN$22)*$AH$22)*Calculator!$G$3)-((((K10/100)*$AJ$22)*$AN$22)*$AH$22)+((((K10/100)*$AJ$23)*$AH$23)),IF(Calculator!$O$6="SINGLEBAND A",SUM((((K10/100)*$AJ$22)*$AH$22))+(((((K10/100)*$AJ$22)*$AN$22)*$AH$22)*Calculator!$G$5)-((((K10/100)*$AJ$22)*$AN$22)*$AH$22)+((((K10/100)*$AJ$23)*$AH$23)),IF(Calculator!$O$6="SINGLEBAND B",SUM((((K10/100)*$AJ$22)*$AH$22))+(((((K10/100)*$AJ$22)*$AN$22)*$AH$22)*Calculator!$G$6)-((((K10/100)*$AJ$22)*$AN$22)*$AH$22)+((((K10/100)*$AJ$23)*$AH$23)),IF(Calculator!$O$6="SINGLEBAND C",SUM((((K10/100)*$AJ$22)*$AH$22))+(((((K10/100)*$AJ$22)*$AN$22)*$AH$22)*Calculator!$G$7)-((((K10/100)*$AJ$22)*$AN$22)*$AH$22)+((((K10/100)*$AJ$23)*$AH$23)),IF(Calculator!$O$6="SINGLEBAND D",SUM((((K10/100)*$AJ$22)*$AH$22))+(((((K10/100)*$AJ$22)*$AN$22)*$AH$22)*Calculator!$G$8)-((((K10/100)*$AJ$22)*$AN$22)*$AH$22)+((((K10/100)*$AJ$23)*$AH$23)),IF(Calculator!$O$6="SINGLEURBANE",SUM((((K10/100)*$AJ$22)*$AH$22))+(((((K10/100)*$AJ$22)*$AN$22)*$AH$22)*Calculator!$G$9)-((((K10/100)*$AJ$22)*$AN$22)*$AH$22)+((((K10/100)*$AJ$23)*$AH$23)),IF(Calculator!$O$6="SINGLESILVERANOD",SUM((((K10/100)*$AJ$22)*$AH$22))+(((((K10/100)*$AJ$22)*$AN$22)*$AH$22)*Calculator!$G$10)-((((K10/100)*$AJ$22)*$AN$22)*$AH$22)+((((K10/100)*$AJ$23)*$AH$23)),IF(Calculator!$O$6="SINGLEANOD",SUM((((K10/100)*$AJ$22)*$AH$22))+(((((K10/100)*$AJ$22)*$AN$22)*$AH$22)*Calculator!$G$11)-((((K10/100)*$AJ$22)*$AN$22)*$AH$22)+((((K10/100)*$AJ$23)*$AH$23)),IF(Calculator!$O$6="DUALBASE",SUM((((K10/100)*$AJ$22)*$AH$22))+(((((K10/100)*$AJ$22)*$AN$22)*$AH$22)*Calculator!$G$12)-((((K10/100)*$AJ$22)*$AN$22)*$AH$22)+((((K10/100)*$AJ$23)*$AH$23)),IF(Calculator!$O$6="DUALELEMENTS",SUM((((K10/100)*$AJ$22)*$AH$22))+(((((K10/100)*$AJ$22)*$AN$22)*$AH$22)*Calculator!$G$13)-((((K10/100)*$AJ$22)*$AN$22)*$AH$22)+((((K10/100)*$AJ$23)*$AH$23)),IF(Calculator!$O$6="DUALSPECTRUM",SUM((((K10/100)*$AJ$22)*$AH$22))+(((((K10/100)*$AJ$22)*$AN$22)*$AH$22)*Calculator!$G$15)-((((K10/100)*$AJ$22)*$AN$22)*$AH$22)+((((K10/100)*$AJ$23)*$AH$23)),IF(Calculator!$O$6="DUALHOMESTEAD",SUM((((K10/100)*$AJ$22)*$AH$22))+(((((K10/100)*$AJ$22)*$AN$22)*$AH$22)*Calculator!$G$14)-((((K10/100)*$AJ$22)*$AN$22)*$AH$22)+((((K10/100)*$AJ$23)*$AH$23)),IF(Calculator!$O$6="DUALBAND A",SUM((((K10/100)*$AJ$22)*$AH$22))+(((((K10/100)*$AJ$22)*$AN$22)*$AH$22)*Calculator!$G$16)-((((K10/100)*$AJ$22)*$AN$22)*$AH$22)+((((K10/100)*$AJ$23)*$AH$23)),IF(Calculator!$O$6="DUALBAND B",SUM((((K10/100)*$AJ$22)*$AH$22))+(((((K10/100)*$AJ$22)*$AN$22)*$AH$22)*Calculator!$G$17)-((((K10/100)*$AJ$22)*$AN$22)*$AH$22)+((((K10/100)*$AJ$23)*$AH$23)),IF(Calculator!$O$6="DUALBAND C",SUM((((K10/100)*$AJ$22)*$AH$22))+(((((K10/100)*$AJ$22)*$AN$22)*$AH$22)*Calculator!$G$18)-((((K10/100)*$AJ$22)*$AN$22)*$AH$22)+((((K10/100)*$AJ$23)*$AH$23)),IF(Calculator!$O$6="DUALBAND D",SUM((((K10/100)*$AJ$22)*$AH$22))+(((((K10/100)*$AJ$22)*$AN$22)*$AH$22)*Calculator!$G$19)-((((K10/100)*$AJ$22)*$AN$22)*$AH$22)+((((K10/100)*$AJ$23)*$AH$23)),IF(Calculator!$O$6="DUALURBANE",SUM((((K10/100)*$AJ$22)*$AH$22))+(((((K10/100)*$AJ$22)*$AN$22)*$AH$22)*Calculator!$G$20)-((((K10/100)*$AJ$22)*$AN$22)*$AH$22)+((((K10/100)*$AJ$23)*$AH$23)),IF(Calculator!$O$6="DUALSILVERANOD",SUM((((K10/100)*$AJ$22)*$AH$22))+(((((K10/100)*$AJ$22)*$AN$22)*$AH$22)*Calculator!$G$21)-((((K10/100)*$AJ$22)*$AN$22)*$AH$22)+((((K10/100)*$AJ$23)*$AH$23)),IF(Calculator!$O$6="DUALANOD",SUM((((K10/100)*$AJ$22)*$AH$22))+(((((K10/100)*$AJ$22)*$AN$22)*$AH$22)*Calculator!$G$22)-((((K10/100)*$AJ$22)*$AN$22)*$AH$22)+((((K10/100)*$AJ$23)*$AH$23))))))))))))))))))))))))</f>
        <v>1161.2708381591792</v>
      </c>
      <c r="AA10" s="2">
        <f>IF(Calculator!$O$6="SINGLEBASE",SUM((((L10/100)*$AJ$22)*$AH$22))+((((L10/100)*$AJ$23)*$AH$23)),IF(Calculator!$O$6="SINGLEELEMENTS",SUM((((L10/100)*$AJ$22)*$AH$22))+(((((L10/100)*$AJ$22)*$AN$22)*$AH$22)*Calculator!$G$2)-((((L10/100)*$AJ$22)*$AN$22)*$AH$22)+((((L10/100)*$AJ$23)*$AH$23)),IF(Calculator!$O$6="SINGLESPECTRUM",SUM((((L10/100)*$AJ$22)*$AH$22))+(((((L10/100)*$AJ$22)*$AN$22)*$AH$22)*Calculator!$G$4)-((((L10/100)*$AJ$22)*$AN$22)*$AH$22)+((((L10/100)*$AJ$23)*$AH$23)),IF(Calculator!$O$6="SINGLEHOMESTEAD",SUM((((L10/100)*$AJ$22)*$AH$22))+(((((L10/100)*$AJ$22)*$AN$22)*$AH$22)*Calculator!$G$3)-((((L10/100)*$AJ$22)*$AN$22)*$AH$22)+((((L10/100)*$AJ$23)*$AH$23)),IF(Calculator!$O$6="SINGLEBAND A",SUM((((L10/100)*$AJ$22)*$AH$22))+(((((L10/100)*$AJ$22)*$AN$22)*$AH$22)*Calculator!$G$5)-((((L10/100)*$AJ$22)*$AN$22)*$AH$22)+((((L10/100)*$AJ$23)*$AH$23)),IF(Calculator!$O$6="SINGLEBAND B",SUM((((L10/100)*$AJ$22)*$AH$22))+(((((L10/100)*$AJ$22)*$AN$22)*$AH$22)*Calculator!$G$6)-((((L10/100)*$AJ$22)*$AN$22)*$AH$22)+((((L10/100)*$AJ$23)*$AH$23)),IF(Calculator!$O$6="SINGLEBAND C",SUM((((L10/100)*$AJ$22)*$AH$22))+(((((L10/100)*$AJ$22)*$AN$22)*$AH$22)*Calculator!$G$7)-((((L10/100)*$AJ$22)*$AN$22)*$AH$22)+((((L10/100)*$AJ$23)*$AH$23)),IF(Calculator!$O$6="SINGLEBAND D",SUM((((L10/100)*$AJ$22)*$AH$22))+(((((L10/100)*$AJ$22)*$AN$22)*$AH$22)*Calculator!$G$8)-((((L10/100)*$AJ$22)*$AN$22)*$AH$22)+((((L10/100)*$AJ$23)*$AH$23)),IF(Calculator!$O$6="SINGLEURBANE",SUM((((L10/100)*$AJ$22)*$AH$22))+(((((L10/100)*$AJ$22)*$AN$22)*$AH$22)*Calculator!$G$9)-((((L10/100)*$AJ$22)*$AN$22)*$AH$22)+((((L10/100)*$AJ$23)*$AH$23)),IF(Calculator!$O$6="SINGLESILVERANOD",SUM((((L10/100)*$AJ$22)*$AH$22))+(((((L10/100)*$AJ$22)*$AN$22)*$AH$22)*Calculator!$G$10)-((((L10/100)*$AJ$22)*$AN$22)*$AH$22)+((((L10/100)*$AJ$23)*$AH$23)),IF(Calculator!$O$6="SINGLEANOD",SUM((((L10/100)*$AJ$22)*$AH$22))+(((((L10/100)*$AJ$22)*$AN$22)*$AH$22)*Calculator!$G$11)-((((L10/100)*$AJ$22)*$AN$22)*$AH$22)+((((L10/100)*$AJ$23)*$AH$23)),IF(Calculator!$O$6="DUALBASE",SUM((((L10/100)*$AJ$22)*$AH$22))+(((((L10/100)*$AJ$22)*$AN$22)*$AH$22)*Calculator!$G$12)-((((L10/100)*$AJ$22)*$AN$22)*$AH$22)+((((L10/100)*$AJ$23)*$AH$23)),IF(Calculator!$O$6="DUALELEMENTS",SUM((((L10/100)*$AJ$22)*$AH$22))+(((((L10/100)*$AJ$22)*$AN$22)*$AH$22)*Calculator!$G$13)-((((L10/100)*$AJ$22)*$AN$22)*$AH$22)+((((L10/100)*$AJ$23)*$AH$23)),IF(Calculator!$O$6="DUALSPECTRUM",SUM((((L10/100)*$AJ$22)*$AH$22))+(((((L10/100)*$AJ$22)*$AN$22)*$AH$22)*Calculator!$G$15)-((((L10/100)*$AJ$22)*$AN$22)*$AH$22)+((((L10/100)*$AJ$23)*$AH$23)),IF(Calculator!$O$6="DUALHOMESTEAD",SUM((((L10/100)*$AJ$22)*$AH$22))+(((((L10/100)*$AJ$22)*$AN$22)*$AH$22)*Calculator!$G$14)-((((L10/100)*$AJ$22)*$AN$22)*$AH$22)+((((L10/100)*$AJ$23)*$AH$23)),IF(Calculator!$O$6="DUALBAND A",SUM((((L10/100)*$AJ$22)*$AH$22))+(((((L10/100)*$AJ$22)*$AN$22)*$AH$22)*Calculator!$G$16)-((((L10/100)*$AJ$22)*$AN$22)*$AH$22)+((((L10/100)*$AJ$23)*$AH$23)),IF(Calculator!$O$6="DUALBAND B",SUM((((L10/100)*$AJ$22)*$AH$22))+(((((L10/100)*$AJ$22)*$AN$22)*$AH$22)*Calculator!$G$17)-((((L10/100)*$AJ$22)*$AN$22)*$AH$22)+((((L10/100)*$AJ$23)*$AH$23)),IF(Calculator!$O$6="DUALBAND C",SUM((((L10/100)*$AJ$22)*$AH$22))+(((((L10/100)*$AJ$22)*$AN$22)*$AH$22)*Calculator!$G$18)-((((L10/100)*$AJ$22)*$AN$22)*$AH$22)+((((L10/100)*$AJ$23)*$AH$23)),IF(Calculator!$O$6="DUALBAND D",SUM((((L10/100)*$AJ$22)*$AH$22))+(((((L10/100)*$AJ$22)*$AN$22)*$AH$22)*Calculator!$G$19)-((((L10/100)*$AJ$22)*$AN$22)*$AH$22)+((((L10/100)*$AJ$23)*$AH$23)),IF(Calculator!$O$6="DUALURBANE",SUM((((L10/100)*$AJ$22)*$AH$22))+(((((L10/100)*$AJ$22)*$AN$22)*$AH$22)*Calculator!$G$20)-((((L10/100)*$AJ$22)*$AN$22)*$AH$22)+((((L10/100)*$AJ$23)*$AH$23)),IF(Calculator!$O$6="DUALSILVERANOD",SUM((((L10/100)*$AJ$22)*$AH$22))+(((((L10/100)*$AJ$22)*$AN$22)*$AH$22)*Calculator!$G$21)-((((L10/100)*$AJ$22)*$AN$22)*$AH$22)+((((L10/100)*$AJ$23)*$AH$23)),IF(Calculator!$O$6="DUALANOD",SUM((((L10/100)*$AJ$22)*$AH$22))+(((((L10/100)*$AJ$22)*$AN$22)*$AH$22)*Calculator!$G$22)-((((L10/100)*$AJ$22)*$AN$22)*$AH$22)+((((L10/100)*$AJ$23)*$AH$23))))))))))))))))))))))))</f>
        <v>1166.2280339477536</v>
      </c>
      <c r="AB10" s="2">
        <f>IF(Calculator!$O$6="SINGLEBASE",SUM((((M10/100)*$AJ$22)*$AH$22))+((((M10/100)*$AJ$23)*$AH$23)),IF(Calculator!$O$6="SINGLEELEMENTS",SUM((((M10/100)*$AJ$22)*$AH$22))+(((((M10/100)*$AJ$22)*$AN$22)*$AH$22)*Calculator!$G$2)-((((M10/100)*$AJ$22)*$AN$22)*$AH$22)+((((M10/100)*$AJ$23)*$AH$23)),IF(Calculator!$O$6="SINGLESPECTRUM",SUM((((M10/100)*$AJ$22)*$AH$22))+(((((M10/100)*$AJ$22)*$AN$22)*$AH$22)*Calculator!$G$4)-((((M10/100)*$AJ$22)*$AN$22)*$AH$22)+((((M10/100)*$AJ$23)*$AH$23)),IF(Calculator!$O$6="SINGLEHOMESTEAD",SUM((((M10/100)*$AJ$22)*$AH$22))+(((((M10/100)*$AJ$22)*$AN$22)*$AH$22)*Calculator!$G$3)-((((M10/100)*$AJ$22)*$AN$22)*$AH$22)+((((M10/100)*$AJ$23)*$AH$23)),IF(Calculator!$O$6="SINGLEBAND A",SUM((((M10/100)*$AJ$22)*$AH$22))+(((((M10/100)*$AJ$22)*$AN$22)*$AH$22)*Calculator!$G$5)-((((M10/100)*$AJ$22)*$AN$22)*$AH$22)+((((M10/100)*$AJ$23)*$AH$23)),IF(Calculator!$O$6="SINGLEBAND B",SUM((((M10/100)*$AJ$22)*$AH$22))+(((((M10/100)*$AJ$22)*$AN$22)*$AH$22)*Calculator!$G$6)-((((M10/100)*$AJ$22)*$AN$22)*$AH$22)+((((M10/100)*$AJ$23)*$AH$23)),IF(Calculator!$O$6="SINGLEBAND C",SUM((((M10/100)*$AJ$22)*$AH$22))+(((((M10/100)*$AJ$22)*$AN$22)*$AH$22)*Calculator!$G$7)-((((M10/100)*$AJ$22)*$AN$22)*$AH$22)+((((M10/100)*$AJ$23)*$AH$23)),IF(Calculator!$O$6="SINGLEBAND D",SUM((((M10/100)*$AJ$22)*$AH$22))+(((((M10/100)*$AJ$22)*$AN$22)*$AH$22)*Calculator!$G$8)-((((M10/100)*$AJ$22)*$AN$22)*$AH$22)+((((M10/100)*$AJ$23)*$AH$23)),IF(Calculator!$O$6="SINGLEURBANE",SUM((((M10/100)*$AJ$22)*$AH$22))+(((((M10/100)*$AJ$22)*$AN$22)*$AH$22)*Calculator!$G$9)-((((M10/100)*$AJ$22)*$AN$22)*$AH$22)+((((M10/100)*$AJ$23)*$AH$23)),IF(Calculator!$O$6="SINGLESILVERANOD",SUM((((M10/100)*$AJ$22)*$AH$22))+(((((M10/100)*$AJ$22)*$AN$22)*$AH$22)*Calculator!$G$10)-((((M10/100)*$AJ$22)*$AN$22)*$AH$22)+((((M10/100)*$AJ$23)*$AH$23)),IF(Calculator!$O$6="SINGLEANOD",SUM((((M10/100)*$AJ$22)*$AH$22))+(((((M10/100)*$AJ$22)*$AN$22)*$AH$22)*Calculator!$G$11)-((((M10/100)*$AJ$22)*$AN$22)*$AH$22)+((((M10/100)*$AJ$23)*$AH$23)),IF(Calculator!$O$6="DUALBASE",SUM((((M10/100)*$AJ$22)*$AH$22))+(((((M10/100)*$AJ$22)*$AN$22)*$AH$22)*Calculator!$G$12)-((((M10/100)*$AJ$22)*$AN$22)*$AH$22)+((((M10/100)*$AJ$23)*$AH$23)),IF(Calculator!$O$6="DUALELEMENTS",SUM((((M10/100)*$AJ$22)*$AH$22))+(((((M10/100)*$AJ$22)*$AN$22)*$AH$22)*Calculator!$G$13)-((((M10/100)*$AJ$22)*$AN$22)*$AH$22)+((((M10/100)*$AJ$23)*$AH$23)),IF(Calculator!$O$6="DUALSPECTRUM",SUM((((M10/100)*$AJ$22)*$AH$22))+(((((M10/100)*$AJ$22)*$AN$22)*$AH$22)*Calculator!$G$15)-((((M10/100)*$AJ$22)*$AN$22)*$AH$22)+((((M10/100)*$AJ$23)*$AH$23)),IF(Calculator!$O$6="DUALHOMESTEAD",SUM((((M10/100)*$AJ$22)*$AH$22))+(((((M10/100)*$AJ$22)*$AN$22)*$AH$22)*Calculator!$G$14)-((((M10/100)*$AJ$22)*$AN$22)*$AH$22)+((((M10/100)*$AJ$23)*$AH$23)),IF(Calculator!$O$6="DUALBAND A",SUM((((M10/100)*$AJ$22)*$AH$22))+(((((M10/100)*$AJ$22)*$AN$22)*$AH$22)*Calculator!$G$16)-((((M10/100)*$AJ$22)*$AN$22)*$AH$22)+((((M10/100)*$AJ$23)*$AH$23)),IF(Calculator!$O$6="DUALBAND B",SUM((((M10/100)*$AJ$22)*$AH$22))+(((((M10/100)*$AJ$22)*$AN$22)*$AH$22)*Calculator!$G$17)-((((M10/100)*$AJ$22)*$AN$22)*$AH$22)+((((M10/100)*$AJ$23)*$AH$23)),IF(Calculator!$O$6="DUALBAND C",SUM((((M10/100)*$AJ$22)*$AH$22))+(((((M10/100)*$AJ$22)*$AN$22)*$AH$22)*Calculator!$G$18)-((((M10/100)*$AJ$22)*$AN$22)*$AH$22)+((((M10/100)*$AJ$23)*$AH$23)),IF(Calculator!$O$6="DUALBAND D",SUM((((M10/100)*$AJ$22)*$AH$22))+(((((M10/100)*$AJ$22)*$AN$22)*$AH$22)*Calculator!$G$19)-((((M10/100)*$AJ$22)*$AN$22)*$AH$22)+((((M10/100)*$AJ$23)*$AH$23)),IF(Calculator!$O$6="DUALURBANE",SUM((((M10/100)*$AJ$22)*$AH$22))+(((((M10/100)*$AJ$22)*$AN$22)*$AH$22)*Calculator!$G$20)-((((M10/100)*$AJ$22)*$AN$22)*$AH$22)+((((M10/100)*$AJ$23)*$AH$23)),IF(Calculator!$O$6="DUALSILVERANOD",SUM((((M10/100)*$AJ$22)*$AH$22))+(((((M10/100)*$AJ$22)*$AN$22)*$AH$22)*Calculator!$G$21)-((((M10/100)*$AJ$22)*$AN$22)*$AH$22)+((((M10/100)*$AJ$23)*$AH$23)),IF(Calculator!$O$6="DUALANOD",SUM((((M10/100)*$AJ$22)*$AH$22))+(((((M10/100)*$AJ$22)*$AN$22)*$AH$22)*Calculator!$G$22)-((((M10/100)*$AJ$22)*$AN$22)*$AH$22)+((((M10/100)*$AJ$23)*$AH$23))))))))))))))))))))))))</f>
        <v>1171.1852297363278</v>
      </c>
      <c r="AC10" s="2">
        <f>IF(Calculator!$O$6="SINGLEBASE",SUM((((N10/100)*$AJ$22)*$AH$22))+((((N10/100)*$AJ$23)*$AH$23)),IF(Calculator!$O$6="SINGLEELEMENTS",SUM((((N10/100)*$AJ$22)*$AH$22))+(((((N10/100)*$AJ$22)*$AN$22)*$AH$22)*Calculator!$G$2)-((((N10/100)*$AJ$22)*$AN$22)*$AH$22)+((((N10/100)*$AJ$23)*$AH$23)),IF(Calculator!$O$6="SINGLESPECTRUM",SUM((((N10/100)*$AJ$22)*$AH$22))+(((((N10/100)*$AJ$22)*$AN$22)*$AH$22)*Calculator!$G$4)-((((N10/100)*$AJ$22)*$AN$22)*$AH$22)+((((N10/100)*$AJ$23)*$AH$23)),IF(Calculator!$O$6="SINGLEHOMESTEAD",SUM((((N10/100)*$AJ$22)*$AH$22))+(((((N10/100)*$AJ$22)*$AN$22)*$AH$22)*Calculator!$G$3)-((((N10/100)*$AJ$22)*$AN$22)*$AH$22)+((((N10/100)*$AJ$23)*$AH$23)),IF(Calculator!$O$6="SINGLEBAND A",SUM((((N10/100)*$AJ$22)*$AH$22))+(((((N10/100)*$AJ$22)*$AN$22)*$AH$22)*Calculator!$G$5)-((((N10/100)*$AJ$22)*$AN$22)*$AH$22)+((((N10/100)*$AJ$23)*$AH$23)),IF(Calculator!$O$6="SINGLEBAND B",SUM((((N10/100)*$AJ$22)*$AH$22))+(((((N10/100)*$AJ$22)*$AN$22)*$AH$22)*Calculator!$G$6)-((((N10/100)*$AJ$22)*$AN$22)*$AH$22)+((((N10/100)*$AJ$23)*$AH$23)),IF(Calculator!$O$6="SINGLEBAND C",SUM((((N10/100)*$AJ$22)*$AH$22))+(((((N10/100)*$AJ$22)*$AN$22)*$AH$22)*Calculator!$G$7)-((((N10/100)*$AJ$22)*$AN$22)*$AH$22)+((((N10/100)*$AJ$23)*$AH$23)),IF(Calculator!$O$6="SINGLEBAND D",SUM((((N10/100)*$AJ$22)*$AH$22))+(((((N10/100)*$AJ$22)*$AN$22)*$AH$22)*Calculator!$G$8)-((((N10/100)*$AJ$22)*$AN$22)*$AH$22)+((((N10/100)*$AJ$23)*$AH$23)),IF(Calculator!$O$6="SINGLEURBANE",SUM((((N10/100)*$AJ$22)*$AH$22))+(((((N10/100)*$AJ$22)*$AN$22)*$AH$22)*Calculator!$G$9)-((((N10/100)*$AJ$22)*$AN$22)*$AH$22)+((((N10/100)*$AJ$23)*$AH$23)),IF(Calculator!$O$6="SINGLESILVERANOD",SUM((((N10/100)*$AJ$22)*$AH$22))+(((((N10/100)*$AJ$22)*$AN$22)*$AH$22)*Calculator!$G$10)-((((N10/100)*$AJ$22)*$AN$22)*$AH$22)+((((N10/100)*$AJ$23)*$AH$23)),IF(Calculator!$O$6="SINGLEANOD",SUM((((N10/100)*$AJ$22)*$AH$22))+(((((N10/100)*$AJ$22)*$AN$22)*$AH$22)*Calculator!$G$11)-((((N10/100)*$AJ$22)*$AN$22)*$AH$22)+((((N10/100)*$AJ$23)*$AH$23)),IF(Calculator!$O$6="DUALBASE",SUM((((N10/100)*$AJ$22)*$AH$22))+(((((N10/100)*$AJ$22)*$AN$22)*$AH$22)*Calculator!$G$12)-((((N10/100)*$AJ$22)*$AN$22)*$AH$22)+((((N10/100)*$AJ$23)*$AH$23)),IF(Calculator!$O$6="DUALELEMENTS",SUM((((N10/100)*$AJ$22)*$AH$22))+(((((N10/100)*$AJ$22)*$AN$22)*$AH$22)*Calculator!$G$13)-((((N10/100)*$AJ$22)*$AN$22)*$AH$22)+((((N10/100)*$AJ$23)*$AH$23)),IF(Calculator!$O$6="DUALSPECTRUM",SUM((((N10/100)*$AJ$22)*$AH$22))+(((((N10/100)*$AJ$22)*$AN$22)*$AH$22)*Calculator!$G$15)-((((N10/100)*$AJ$22)*$AN$22)*$AH$22)+((((N10/100)*$AJ$23)*$AH$23)),IF(Calculator!$O$6="DUALHOMESTEAD",SUM((((N10/100)*$AJ$22)*$AH$22))+(((((N10/100)*$AJ$22)*$AN$22)*$AH$22)*Calculator!$G$14)-((((N10/100)*$AJ$22)*$AN$22)*$AH$22)+((((N10/100)*$AJ$23)*$AH$23)),IF(Calculator!$O$6="DUALBAND A",SUM((((N10/100)*$AJ$22)*$AH$22))+(((((N10/100)*$AJ$22)*$AN$22)*$AH$22)*Calculator!$G$16)-((((N10/100)*$AJ$22)*$AN$22)*$AH$22)+((((N10/100)*$AJ$23)*$AH$23)),IF(Calculator!$O$6="DUALBAND B",SUM((((N10/100)*$AJ$22)*$AH$22))+(((((N10/100)*$AJ$22)*$AN$22)*$AH$22)*Calculator!$G$17)-((((N10/100)*$AJ$22)*$AN$22)*$AH$22)+((((N10/100)*$AJ$23)*$AH$23)),IF(Calculator!$O$6="DUALBAND C",SUM((((N10/100)*$AJ$22)*$AH$22))+(((((N10/100)*$AJ$22)*$AN$22)*$AH$22)*Calculator!$G$18)-((((N10/100)*$AJ$22)*$AN$22)*$AH$22)+((((N10/100)*$AJ$23)*$AH$23)),IF(Calculator!$O$6="DUALBAND D",SUM((((N10/100)*$AJ$22)*$AH$22))+(((((N10/100)*$AJ$22)*$AN$22)*$AH$22)*Calculator!$G$19)-((((N10/100)*$AJ$22)*$AN$22)*$AH$22)+((((N10/100)*$AJ$23)*$AH$23)),IF(Calculator!$O$6="DUALURBANE",SUM((((N10/100)*$AJ$22)*$AH$22))+(((((N10/100)*$AJ$22)*$AN$22)*$AH$22)*Calculator!$G$20)-((((N10/100)*$AJ$22)*$AN$22)*$AH$22)+((((N10/100)*$AJ$23)*$AH$23)),IF(Calculator!$O$6="DUALSILVERANOD",SUM((((N10/100)*$AJ$22)*$AH$22))+(((((N10/100)*$AJ$22)*$AN$22)*$AH$22)*Calculator!$G$21)-((((N10/100)*$AJ$22)*$AN$22)*$AH$22)+((((N10/100)*$AJ$23)*$AH$23)),IF(Calculator!$O$6="DUALANOD",SUM((((N10/100)*$AJ$22)*$AH$22))+(((((N10/100)*$AJ$22)*$AN$22)*$AH$22)*Calculator!$G$22)-((((N10/100)*$AJ$22)*$AN$22)*$AH$22)+((((N10/100)*$AJ$23)*$AH$23))))))))))))))))))))))))</f>
        <v>1176.1424255249019</v>
      </c>
    </row>
    <row r="11" spans="1:40">
      <c r="A11" s="8" t="s">
        <v>1397</v>
      </c>
      <c r="B11" s="2">
        <v>2741.9858581542967</v>
      </c>
      <c r="C11" s="2">
        <v>2754.0765795898437</v>
      </c>
      <c r="D11" s="2">
        <v>2766.1777612304686</v>
      </c>
      <c r="E11" s="2">
        <v>2778.2682275390625</v>
      </c>
      <c r="F11" s="2">
        <v>2790.3589489746091</v>
      </c>
      <c r="G11" s="2">
        <v>2802.4496704101562</v>
      </c>
      <c r="H11" s="2">
        <v>2814.5403918457027</v>
      </c>
      <c r="I11" s="2">
        <v>2826.6308581542967</v>
      </c>
      <c r="J11" s="2">
        <v>2838.7215795898437</v>
      </c>
      <c r="K11" s="2">
        <v>2850.8123010253903</v>
      </c>
      <c r="L11" s="2">
        <v>2862.9132275390625</v>
      </c>
      <c r="M11" s="2">
        <v>2875.0039489746091</v>
      </c>
      <c r="N11" s="2">
        <v>2887.0946704101561</v>
      </c>
      <c r="P11" s="8">
        <v>2300</v>
      </c>
      <c r="Q11" s="2">
        <f>IF(Calculator!$O$6="SINGLEBASE",SUM((((B11/100)*$AJ$22)*$AH$22))+((((B11/100)*$AJ$23)*$AH$23)),IF(Calculator!$O$6="SINGLEELEMENTS",SUM((((B11/100)*$AJ$22)*$AH$22))+(((((B11/100)*$AJ$22)*$AN$22)*$AH$22)*Calculator!$G$2)-((((B11/100)*$AJ$22)*$AN$22)*$AH$22)+((((B11/100)*$AJ$23)*$AH$23)),IF(Calculator!$O$6="SINGLESPECTRUM",SUM((((B11/100)*$AJ$22)*$AH$22))+(((((B11/100)*$AJ$22)*$AN$22)*$AH$22)*Calculator!$G$4)-((((B11/100)*$AJ$22)*$AN$22)*$AH$22)+((((B11/100)*$AJ$23)*$AH$23)),IF(Calculator!$O$6="SINGLEHOMESTEAD",SUM((((B11/100)*$AJ$22)*$AH$22))+(((((B11/100)*$AJ$22)*$AN$22)*$AH$22)*Calculator!$G$3)-((((B11/100)*$AJ$22)*$AN$22)*$AH$22)+((((B11/100)*$AJ$23)*$AH$23)),IF(Calculator!$O$6="SINGLEBAND A",SUM((((B11/100)*$AJ$22)*$AH$22))+(((((B11/100)*$AJ$22)*$AN$22)*$AH$22)*Calculator!$G$5)-((((B11/100)*$AJ$22)*$AN$22)*$AH$22)+((((B11/100)*$AJ$23)*$AH$23)),IF(Calculator!$O$6="SINGLEBAND B",SUM((((B11/100)*$AJ$22)*$AH$22))+(((((B11/100)*$AJ$22)*$AN$22)*$AH$22)*Calculator!$G$6)-((((B11/100)*$AJ$22)*$AN$22)*$AH$22)+((((B11/100)*$AJ$23)*$AH$23)),IF(Calculator!$O$6="SINGLEBAND C",SUM((((B11/100)*$AJ$22)*$AH$22))+(((((B11/100)*$AJ$22)*$AN$22)*$AH$22)*Calculator!$G$7)-((((B11/100)*$AJ$22)*$AN$22)*$AH$22)+((((B11/100)*$AJ$23)*$AH$23)),IF(Calculator!$O$6="SINGLEBAND D",SUM((((B11/100)*$AJ$22)*$AH$22))+(((((B11/100)*$AJ$22)*$AN$22)*$AH$22)*Calculator!$G$8)-((((B11/100)*$AJ$22)*$AN$22)*$AH$22)+((((B11/100)*$AJ$23)*$AH$23)),IF(Calculator!$O$6="SINGLEURBANE",SUM((((B11/100)*$AJ$22)*$AH$22))+(((((B11/100)*$AJ$22)*$AN$22)*$AH$22)*Calculator!$G$9)-((((B11/100)*$AJ$22)*$AN$22)*$AH$22)+((((B11/100)*$AJ$23)*$AH$23)),IF(Calculator!$O$6="SINGLESILVERANOD",SUM((((B11/100)*$AJ$22)*$AH$22))+(((((B11/100)*$AJ$22)*$AN$22)*$AH$22)*Calculator!$G$10)-((((B11/100)*$AJ$22)*$AN$22)*$AH$22)+((((B11/100)*$AJ$23)*$AH$23)),IF(Calculator!$O$6="SINGLEANOD",SUM((((B11/100)*$AJ$22)*$AH$22))+(((((B11/100)*$AJ$22)*$AN$22)*$AH$22)*Calculator!$G$11)-((((B11/100)*$AJ$22)*$AN$22)*$AH$22)+((((B11/100)*$AJ$23)*$AH$23)),IF(Calculator!$O$6="DUALBASE",SUM((((B11/100)*$AJ$22)*$AH$22))+(((((B11/100)*$AJ$22)*$AN$22)*$AH$22)*Calculator!$G$12)-((((B11/100)*$AJ$22)*$AN$22)*$AH$22)+((((B11/100)*$AJ$23)*$AH$23)),IF(Calculator!$O$6="DUALELEMENTS",SUM((((B11/100)*$AJ$22)*$AH$22))+(((((B11/100)*$AJ$22)*$AN$22)*$AH$22)*Calculator!$G$13)-((((B11/100)*$AJ$22)*$AN$22)*$AH$22)+((((B11/100)*$AJ$23)*$AH$23)),IF(Calculator!$O$6="DUALSPECTRUM",SUM((((B11/100)*$AJ$22)*$AH$22))+(((((B11/100)*$AJ$22)*$AN$22)*$AH$22)*Calculator!$G$15)-((((B11/100)*$AJ$22)*$AN$22)*$AH$22)+((((B11/100)*$AJ$23)*$AH$23)),IF(Calculator!$O$6="DUALHOMESTEAD",SUM((((B11/100)*$AJ$22)*$AH$22))+(((((B11/100)*$AJ$22)*$AN$22)*$AH$22)*Calculator!$G$14)-((((B11/100)*$AJ$22)*$AN$22)*$AH$22)+((((B11/100)*$AJ$23)*$AH$23)),IF(Calculator!$O$6="DUALBAND A",SUM((((B11/100)*$AJ$22)*$AH$22))+(((((B11/100)*$AJ$22)*$AN$22)*$AH$22)*Calculator!$G$16)-((((B11/100)*$AJ$22)*$AN$22)*$AH$22)+((((B11/100)*$AJ$23)*$AH$23)),IF(Calculator!$O$6="DUALBAND B",SUM((((B11/100)*$AJ$22)*$AH$22))+(((((B11/100)*$AJ$22)*$AN$22)*$AH$22)*Calculator!$G$17)-((((B11/100)*$AJ$22)*$AN$22)*$AH$22)+((((B11/100)*$AJ$23)*$AH$23)),IF(Calculator!$O$6="DUALBAND C",SUM((((B11/100)*$AJ$22)*$AH$22))+(((((B11/100)*$AJ$22)*$AN$22)*$AH$22)*Calculator!$G$18)-((((B11/100)*$AJ$22)*$AN$22)*$AH$22)+((((B11/100)*$AJ$23)*$AH$23)),IF(Calculator!$O$6="DUALBAND D",SUM((((B11/100)*$AJ$22)*$AH$22))+(((((B11/100)*$AJ$22)*$AN$22)*$AH$22)*Calculator!$G$19)-((((B11/100)*$AJ$22)*$AN$22)*$AH$22)+((((B11/100)*$AJ$23)*$AH$23)),IF(Calculator!$O$6="DUALURBANE",SUM((((B11/100)*$AJ$22)*$AH$22))+(((((B11/100)*$AJ$22)*$AN$22)*$AH$22)*Calculator!$G$20)-((((B11/100)*$AJ$22)*$AN$22)*$AH$22)+((((B11/100)*$AJ$23)*$AH$23)),IF(Calculator!$O$6="DUALSILVERANOD",SUM((((B11/100)*$AJ$22)*$AH$22))+(((((B11/100)*$AJ$22)*$AN$22)*$AH$22)*Calculator!$G$21)-((((B11/100)*$AJ$22)*$AN$22)*$AH$22)+((((B11/100)*$AJ$23)*$AH$23)),IF(Calculator!$O$6="DUALANOD",SUM((((B11/100)*$AJ$22)*$AH$22))+(((((B11/100)*$AJ$22)*$AN$22)*$AH$22)*Calculator!$G$22)-((((B11/100)*$AJ$22)*$AN$22)*$AH$22)+((((B11/100)*$AJ$23)*$AH$23))))))))))))))))))))))))</f>
        <v>1124.2142018432614</v>
      </c>
      <c r="R11" s="2">
        <f>IF(Calculator!$O$6="SINGLEBASE",SUM((((C11/100)*$AJ$22)*$AH$22))+((((C11/100)*$AJ$23)*$AH$23)),IF(Calculator!$O$6="SINGLEELEMENTS",SUM((((C11/100)*$AJ$22)*$AH$22))+(((((C11/100)*$AJ$22)*$AN$22)*$AH$22)*Calculator!$G$2)-((((C11/100)*$AJ$22)*$AN$22)*$AH$22)+((((C11/100)*$AJ$23)*$AH$23)),IF(Calculator!$O$6="SINGLESPECTRUM",SUM((((C11/100)*$AJ$22)*$AH$22))+(((((C11/100)*$AJ$22)*$AN$22)*$AH$22)*Calculator!$G$4)-((((C11/100)*$AJ$22)*$AN$22)*$AH$22)+((((C11/100)*$AJ$23)*$AH$23)),IF(Calculator!$O$6="SINGLEHOMESTEAD",SUM((((C11/100)*$AJ$22)*$AH$22))+(((((C11/100)*$AJ$22)*$AN$22)*$AH$22)*Calculator!$G$3)-((((C11/100)*$AJ$22)*$AN$22)*$AH$22)+((((C11/100)*$AJ$23)*$AH$23)),IF(Calculator!$O$6="SINGLEBAND A",SUM((((C11/100)*$AJ$22)*$AH$22))+(((((C11/100)*$AJ$22)*$AN$22)*$AH$22)*Calculator!$G$5)-((((C11/100)*$AJ$22)*$AN$22)*$AH$22)+((((C11/100)*$AJ$23)*$AH$23)),IF(Calculator!$O$6="SINGLEBAND B",SUM((((C11/100)*$AJ$22)*$AH$22))+(((((C11/100)*$AJ$22)*$AN$22)*$AH$22)*Calculator!$G$6)-((((C11/100)*$AJ$22)*$AN$22)*$AH$22)+((((C11/100)*$AJ$23)*$AH$23)),IF(Calculator!$O$6="SINGLEBAND C",SUM((((C11/100)*$AJ$22)*$AH$22))+(((((C11/100)*$AJ$22)*$AN$22)*$AH$22)*Calculator!$G$7)-((((C11/100)*$AJ$22)*$AN$22)*$AH$22)+((((C11/100)*$AJ$23)*$AH$23)),IF(Calculator!$O$6="SINGLEBAND D",SUM((((C11/100)*$AJ$22)*$AH$22))+(((((C11/100)*$AJ$22)*$AN$22)*$AH$22)*Calculator!$G$8)-((((C11/100)*$AJ$22)*$AN$22)*$AH$22)+((((C11/100)*$AJ$23)*$AH$23)),IF(Calculator!$O$6="SINGLEURBANE",SUM((((C11/100)*$AJ$22)*$AH$22))+(((((C11/100)*$AJ$22)*$AN$22)*$AH$22)*Calculator!$G$9)-((((C11/100)*$AJ$22)*$AN$22)*$AH$22)+((((C11/100)*$AJ$23)*$AH$23)),IF(Calculator!$O$6="SINGLESILVERANOD",SUM((((C11/100)*$AJ$22)*$AH$22))+(((((C11/100)*$AJ$22)*$AN$22)*$AH$22)*Calculator!$G$10)-((((C11/100)*$AJ$22)*$AN$22)*$AH$22)+((((C11/100)*$AJ$23)*$AH$23)),IF(Calculator!$O$6="SINGLEANOD",SUM((((C11/100)*$AJ$22)*$AH$22))+(((((C11/100)*$AJ$22)*$AN$22)*$AH$22)*Calculator!$G$11)-((((C11/100)*$AJ$22)*$AN$22)*$AH$22)+((((C11/100)*$AJ$23)*$AH$23)),IF(Calculator!$O$6="DUALBASE",SUM((((C11/100)*$AJ$22)*$AH$22))+(((((C11/100)*$AJ$22)*$AN$22)*$AH$22)*Calculator!$G$12)-((((C11/100)*$AJ$22)*$AN$22)*$AH$22)+((((C11/100)*$AJ$23)*$AH$23)),IF(Calculator!$O$6="DUALELEMENTS",SUM((((C11/100)*$AJ$22)*$AH$22))+(((((C11/100)*$AJ$22)*$AN$22)*$AH$22)*Calculator!$G$13)-((((C11/100)*$AJ$22)*$AN$22)*$AH$22)+((((C11/100)*$AJ$23)*$AH$23)),IF(Calculator!$O$6="DUALSPECTRUM",SUM((((C11/100)*$AJ$22)*$AH$22))+(((((C11/100)*$AJ$22)*$AN$22)*$AH$22)*Calculator!$G$15)-((((C11/100)*$AJ$22)*$AN$22)*$AH$22)+((((C11/100)*$AJ$23)*$AH$23)),IF(Calculator!$O$6="DUALHOMESTEAD",SUM((((C11/100)*$AJ$22)*$AH$22))+(((((C11/100)*$AJ$22)*$AN$22)*$AH$22)*Calculator!$G$14)-((((C11/100)*$AJ$22)*$AN$22)*$AH$22)+((((C11/100)*$AJ$23)*$AH$23)),IF(Calculator!$O$6="DUALBAND A",SUM((((C11/100)*$AJ$22)*$AH$22))+(((((C11/100)*$AJ$22)*$AN$22)*$AH$22)*Calculator!$G$16)-((((C11/100)*$AJ$22)*$AN$22)*$AH$22)+((((C11/100)*$AJ$23)*$AH$23)),IF(Calculator!$O$6="DUALBAND B",SUM((((C11/100)*$AJ$22)*$AH$22))+(((((C11/100)*$AJ$22)*$AN$22)*$AH$22)*Calculator!$G$17)-((((C11/100)*$AJ$22)*$AN$22)*$AH$22)+((((C11/100)*$AJ$23)*$AH$23)),IF(Calculator!$O$6="DUALBAND C",SUM((((C11/100)*$AJ$22)*$AH$22))+(((((C11/100)*$AJ$22)*$AN$22)*$AH$22)*Calculator!$G$18)-((((C11/100)*$AJ$22)*$AN$22)*$AH$22)+((((C11/100)*$AJ$23)*$AH$23)),IF(Calculator!$O$6="DUALBAND D",SUM((((C11/100)*$AJ$22)*$AH$22))+(((((C11/100)*$AJ$22)*$AN$22)*$AH$22)*Calculator!$G$19)-((((C11/100)*$AJ$22)*$AN$22)*$AH$22)+((((C11/100)*$AJ$23)*$AH$23)),IF(Calculator!$O$6="DUALURBANE",SUM((((C11/100)*$AJ$22)*$AH$22))+(((((C11/100)*$AJ$22)*$AN$22)*$AH$22)*Calculator!$G$20)-((((C11/100)*$AJ$22)*$AN$22)*$AH$22)+((((C11/100)*$AJ$23)*$AH$23)),IF(Calculator!$O$6="DUALSILVERANOD",SUM((((C11/100)*$AJ$22)*$AH$22))+(((((C11/100)*$AJ$22)*$AN$22)*$AH$22)*Calculator!$G$21)-((((C11/100)*$AJ$22)*$AN$22)*$AH$22)+((((C11/100)*$AJ$23)*$AH$23)),IF(Calculator!$O$6="DUALANOD",SUM((((C11/100)*$AJ$22)*$AH$22))+(((((C11/100)*$AJ$22)*$AN$22)*$AH$22)*Calculator!$G$22)-((((C11/100)*$AJ$22)*$AN$22)*$AH$22)+((((C11/100)*$AJ$23)*$AH$23))))))))))))))))))))))))</f>
        <v>1129.1713976318356</v>
      </c>
      <c r="S11" s="2">
        <f>IF(Calculator!$O$6="SINGLEBASE",SUM((((D11/100)*$AJ$22)*$AH$22))+((((D11/100)*$AJ$23)*$AH$23)),IF(Calculator!$O$6="SINGLEELEMENTS",SUM((((D11/100)*$AJ$22)*$AH$22))+(((((D11/100)*$AJ$22)*$AN$22)*$AH$22)*Calculator!$G$2)-((((D11/100)*$AJ$22)*$AN$22)*$AH$22)+((((D11/100)*$AJ$23)*$AH$23)),IF(Calculator!$O$6="SINGLESPECTRUM",SUM((((D11/100)*$AJ$22)*$AH$22))+(((((D11/100)*$AJ$22)*$AN$22)*$AH$22)*Calculator!$G$4)-((((D11/100)*$AJ$22)*$AN$22)*$AH$22)+((((D11/100)*$AJ$23)*$AH$23)),IF(Calculator!$O$6="SINGLEHOMESTEAD",SUM((((D11/100)*$AJ$22)*$AH$22))+(((((D11/100)*$AJ$22)*$AN$22)*$AH$22)*Calculator!$G$3)-((((D11/100)*$AJ$22)*$AN$22)*$AH$22)+((((D11/100)*$AJ$23)*$AH$23)),IF(Calculator!$O$6="SINGLEBAND A",SUM((((D11/100)*$AJ$22)*$AH$22))+(((((D11/100)*$AJ$22)*$AN$22)*$AH$22)*Calculator!$G$5)-((((D11/100)*$AJ$22)*$AN$22)*$AH$22)+((((D11/100)*$AJ$23)*$AH$23)),IF(Calculator!$O$6="SINGLEBAND B",SUM((((D11/100)*$AJ$22)*$AH$22))+(((((D11/100)*$AJ$22)*$AN$22)*$AH$22)*Calculator!$G$6)-((((D11/100)*$AJ$22)*$AN$22)*$AH$22)+((((D11/100)*$AJ$23)*$AH$23)),IF(Calculator!$O$6="SINGLEBAND C",SUM((((D11/100)*$AJ$22)*$AH$22))+(((((D11/100)*$AJ$22)*$AN$22)*$AH$22)*Calculator!$G$7)-((((D11/100)*$AJ$22)*$AN$22)*$AH$22)+((((D11/100)*$AJ$23)*$AH$23)),IF(Calculator!$O$6="SINGLEBAND D",SUM((((D11/100)*$AJ$22)*$AH$22))+(((((D11/100)*$AJ$22)*$AN$22)*$AH$22)*Calculator!$G$8)-((((D11/100)*$AJ$22)*$AN$22)*$AH$22)+((((D11/100)*$AJ$23)*$AH$23)),IF(Calculator!$O$6="SINGLEURBANE",SUM((((D11/100)*$AJ$22)*$AH$22))+(((((D11/100)*$AJ$22)*$AN$22)*$AH$22)*Calculator!$G$9)-((((D11/100)*$AJ$22)*$AN$22)*$AH$22)+((((D11/100)*$AJ$23)*$AH$23)),IF(Calculator!$O$6="SINGLESILVERANOD",SUM((((D11/100)*$AJ$22)*$AH$22))+(((((D11/100)*$AJ$22)*$AN$22)*$AH$22)*Calculator!$G$10)-((((D11/100)*$AJ$22)*$AN$22)*$AH$22)+((((D11/100)*$AJ$23)*$AH$23)),IF(Calculator!$O$6="SINGLEANOD",SUM((((D11/100)*$AJ$22)*$AH$22))+(((((D11/100)*$AJ$22)*$AN$22)*$AH$22)*Calculator!$G$11)-((((D11/100)*$AJ$22)*$AN$22)*$AH$22)+((((D11/100)*$AJ$23)*$AH$23)),IF(Calculator!$O$6="DUALBASE",SUM((((D11/100)*$AJ$22)*$AH$22))+(((((D11/100)*$AJ$22)*$AN$22)*$AH$22)*Calculator!$G$12)-((((D11/100)*$AJ$22)*$AN$22)*$AH$22)+((((D11/100)*$AJ$23)*$AH$23)),IF(Calculator!$O$6="DUALELEMENTS",SUM((((D11/100)*$AJ$22)*$AH$22))+(((((D11/100)*$AJ$22)*$AN$22)*$AH$22)*Calculator!$G$13)-((((D11/100)*$AJ$22)*$AN$22)*$AH$22)+((((D11/100)*$AJ$23)*$AH$23)),IF(Calculator!$O$6="DUALSPECTRUM",SUM((((D11/100)*$AJ$22)*$AH$22))+(((((D11/100)*$AJ$22)*$AN$22)*$AH$22)*Calculator!$G$15)-((((D11/100)*$AJ$22)*$AN$22)*$AH$22)+((((D11/100)*$AJ$23)*$AH$23)),IF(Calculator!$O$6="DUALHOMESTEAD",SUM((((D11/100)*$AJ$22)*$AH$22))+(((((D11/100)*$AJ$22)*$AN$22)*$AH$22)*Calculator!$G$14)-((((D11/100)*$AJ$22)*$AN$22)*$AH$22)+((((D11/100)*$AJ$23)*$AH$23)),IF(Calculator!$O$6="DUALBAND A",SUM((((D11/100)*$AJ$22)*$AH$22))+(((((D11/100)*$AJ$22)*$AN$22)*$AH$22)*Calculator!$G$16)-((((D11/100)*$AJ$22)*$AN$22)*$AH$22)+((((D11/100)*$AJ$23)*$AH$23)),IF(Calculator!$O$6="DUALBAND B",SUM((((D11/100)*$AJ$22)*$AH$22))+(((((D11/100)*$AJ$22)*$AN$22)*$AH$22)*Calculator!$G$17)-((((D11/100)*$AJ$22)*$AN$22)*$AH$22)+((((D11/100)*$AJ$23)*$AH$23)),IF(Calculator!$O$6="DUALBAND C",SUM((((D11/100)*$AJ$22)*$AH$22))+(((((D11/100)*$AJ$22)*$AN$22)*$AH$22)*Calculator!$G$18)-((((D11/100)*$AJ$22)*$AN$22)*$AH$22)+((((D11/100)*$AJ$23)*$AH$23)),IF(Calculator!$O$6="DUALBAND D",SUM((((D11/100)*$AJ$22)*$AH$22))+(((((D11/100)*$AJ$22)*$AN$22)*$AH$22)*Calculator!$G$19)-((((D11/100)*$AJ$22)*$AN$22)*$AH$22)+((((D11/100)*$AJ$23)*$AH$23)),IF(Calculator!$O$6="DUALURBANE",SUM((((D11/100)*$AJ$22)*$AH$22))+(((((D11/100)*$AJ$22)*$AN$22)*$AH$22)*Calculator!$G$20)-((((D11/100)*$AJ$22)*$AN$22)*$AH$22)+((((D11/100)*$AJ$23)*$AH$23)),IF(Calculator!$O$6="DUALSILVERANOD",SUM((((D11/100)*$AJ$22)*$AH$22))+(((((D11/100)*$AJ$22)*$AN$22)*$AH$22)*Calculator!$G$21)-((((D11/100)*$AJ$22)*$AN$22)*$AH$22)+((((D11/100)*$AJ$23)*$AH$23)),IF(Calculator!$O$6="DUALANOD",SUM((((D11/100)*$AJ$22)*$AH$22))+(((((D11/100)*$AJ$22)*$AN$22)*$AH$22)*Calculator!$G$22)-((((D11/100)*$AJ$22)*$AN$22)*$AH$22)+((((D11/100)*$AJ$23)*$AH$23))))))))))))))))))))))))</f>
        <v>1134.132882104492</v>
      </c>
      <c r="T11" s="2">
        <f>IF(Calculator!$O$6="SINGLEBASE",SUM((((E11/100)*$AJ$22)*$AH$22))+((((E11/100)*$AJ$23)*$AH$23)),IF(Calculator!$O$6="SINGLEELEMENTS",SUM((((E11/100)*$AJ$22)*$AH$22))+(((((E11/100)*$AJ$22)*$AN$22)*$AH$22)*Calculator!$G$2)-((((E11/100)*$AJ$22)*$AN$22)*$AH$22)+((((E11/100)*$AJ$23)*$AH$23)),IF(Calculator!$O$6="SINGLESPECTRUM",SUM((((E11/100)*$AJ$22)*$AH$22))+(((((E11/100)*$AJ$22)*$AN$22)*$AH$22)*Calculator!$G$4)-((((E11/100)*$AJ$22)*$AN$22)*$AH$22)+((((E11/100)*$AJ$23)*$AH$23)),IF(Calculator!$O$6="SINGLEHOMESTEAD",SUM((((E11/100)*$AJ$22)*$AH$22))+(((((E11/100)*$AJ$22)*$AN$22)*$AH$22)*Calculator!$G$3)-((((E11/100)*$AJ$22)*$AN$22)*$AH$22)+((((E11/100)*$AJ$23)*$AH$23)),IF(Calculator!$O$6="SINGLEBAND A",SUM((((E11/100)*$AJ$22)*$AH$22))+(((((E11/100)*$AJ$22)*$AN$22)*$AH$22)*Calculator!$G$5)-((((E11/100)*$AJ$22)*$AN$22)*$AH$22)+((((E11/100)*$AJ$23)*$AH$23)),IF(Calculator!$O$6="SINGLEBAND B",SUM((((E11/100)*$AJ$22)*$AH$22))+(((((E11/100)*$AJ$22)*$AN$22)*$AH$22)*Calculator!$G$6)-((((E11/100)*$AJ$22)*$AN$22)*$AH$22)+((((E11/100)*$AJ$23)*$AH$23)),IF(Calculator!$O$6="SINGLEBAND C",SUM((((E11/100)*$AJ$22)*$AH$22))+(((((E11/100)*$AJ$22)*$AN$22)*$AH$22)*Calculator!$G$7)-((((E11/100)*$AJ$22)*$AN$22)*$AH$22)+((((E11/100)*$AJ$23)*$AH$23)),IF(Calculator!$O$6="SINGLEBAND D",SUM((((E11/100)*$AJ$22)*$AH$22))+(((((E11/100)*$AJ$22)*$AN$22)*$AH$22)*Calculator!$G$8)-((((E11/100)*$AJ$22)*$AN$22)*$AH$22)+((((E11/100)*$AJ$23)*$AH$23)),IF(Calculator!$O$6="SINGLEURBANE",SUM((((E11/100)*$AJ$22)*$AH$22))+(((((E11/100)*$AJ$22)*$AN$22)*$AH$22)*Calculator!$G$9)-((((E11/100)*$AJ$22)*$AN$22)*$AH$22)+((((E11/100)*$AJ$23)*$AH$23)),IF(Calculator!$O$6="SINGLESILVERANOD",SUM((((E11/100)*$AJ$22)*$AH$22))+(((((E11/100)*$AJ$22)*$AN$22)*$AH$22)*Calculator!$G$10)-((((E11/100)*$AJ$22)*$AN$22)*$AH$22)+((((E11/100)*$AJ$23)*$AH$23)),IF(Calculator!$O$6="SINGLEANOD",SUM((((E11/100)*$AJ$22)*$AH$22))+(((((E11/100)*$AJ$22)*$AN$22)*$AH$22)*Calculator!$G$11)-((((E11/100)*$AJ$22)*$AN$22)*$AH$22)+((((E11/100)*$AJ$23)*$AH$23)),IF(Calculator!$O$6="DUALBASE",SUM((((E11/100)*$AJ$22)*$AH$22))+(((((E11/100)*$AJ$22)*$AN$22)*$AH$22)*Calculator!$G$12)-((((E11/100)*$AJ$22)*$AN$22)*$AH$22)+((((E11/100)*$AJ$23)*$AH$23)),IF(Calculator!$O$6="DUALELEMENTS",SUM((((E11/100)*$AJ$22)*$AH$22))+(((((E11/100)*$AJ$22)*$AN$22)*$AH$22)*Calculator!$G$13)-((((E11/100)*$AJ$22)*$AN$22)*$AH$22)+((((E11/100)*$AJ$23)*$AH$23)),IF(Calculator!$O$6="DUALSPECTRUM",SUM((((E11/100)*$AJ$22)*$AH$22))+(((((E11/100)*$AJ$22)*$AN$22)*$AH$22)*Calculator!$G$15)-((((E11/100)*$AJ$22)*$AN$22)*$AH$22)+((((E11/100)*$AJ$23)*$AH$23)),IF(Calculator!$O$6="DUALHOMESTEAD",SUM((((E11/100)*$AJ$22)*$AH$22))+(((((E11/100)*$AJ$22)*$AN$22)*$AH$22)*Calculator!$G$14)-((((E11/100)*$AJ$22)*$AN$22)*$AH$22)+((((E11/100)*$AJ$23)*$AH$23)),IF(Calculator!$O$6="DUALBAND A",SUM((((E11/100)*$AJ$22)*$AH$22))+(((((E11/100)*$AJ$22)*$AN$22)*$AH$22)*Calculator!$G$16)-((((E11/100)*$AJ$22)*$AN$22)*$AH$22)+((((E11/100)*$AJ$23)*$AH$23)),IF(Calculator!$O$6="DUALBAND B",SUM((((E11/100)*$AJ$22)*$AH$22))+(((((E11/100)*$AJ$22)*$AN$22)*$AH$22)*Calculator!$G$17)-((((E11/100)*$AJ$22)*$AN$22)*$AH$22)+((((E11/100)*$AJ$23)*$AH$23)),IF(Calculator!$O$6="DUALBAND C",SUM((((E11/100)*$AJ$22)*$AH$22))+(((((E11/100)*$AJ$22)*$AN$22)*$AH$22)*Calculator!$G$18)-((((E11/100)*$AJ$22)*$AN$22)*$AH$22)+((((E11/100)*$AJ$23)*$AH$23)),IF(Calculator!$O$6="DUALBAND D",SUM((((E11/100)*$AJ$22)*$AH$22))+(((((E11/100)*$AJ$22)*$AN$22)*$AH$22)*Calculator!$G$19)-((((E11/100)*$AJ$22)*$AN$22)*$AH$22)+((((E11/100)*$AJ$23)*$AH$23)),IF(Calculator!$O$6="DUALURBANE",SUM((((E11/100)*$AJ$22)*$AH$22))+(((((E11/100)*$AJ$22)*$AN$22)*$AH$22)*Calculator!$G$20)-((((E11/100)*$AJ$22)*$AN$22)*$AH$22)+((((E11/100)*$AJ$23)*$AH$23)),IF(Calculator!$O$6="DUALSILVERANOD",SUM((((E11/100)*$AJ$22)*$AH$22))+(((((E11/100)*$AJ$22)*$AN$22)*$AH$22)*Calculator!$G$21)-((((E11/100)*$AJ$22)*$AN$22)*$AH$22)+((((E11/100)*$AJ$23)*$AH$23)),IF(Calculator!$O$6="DUALANOD",SUM((((E11/100)*$AJ$22)*$AH$22))+(((((E11/100)*$AJ$22)*$AN$22)*$AH$22)*Calculator!$G$22)-((((E11/100)*$AJ$22)*$AN$22)*$AH$22)+((((E11/100)*$AJ$23)*$AH$23))))))))))))))))))))))))</f>
        <v>1139.0899732910154</v>
      </c>
      <c r="U11" s="2">
        <f>IF(Calculator!$O$6="SINGLEBASE",SUM((((F11/100)*$AJ$22)*$AH$22))+((((F11/100)*$AJ$23)*$AH$23)),IF(Calculator!$O$6="SINGLEELEMENTS",SUM((((F11/100)*$AJ$22)*$AH$22))+(((((F11/100)*$AJ$22)*$AN$22)*$AH$22)*Calculator!$G$2)-((((F11/100)*$AJ$22)*$AN$22)*$AH$22)+((((F11/100)*$AJ$23)*$AH$23)),IF(Calculator!$O$6="SINGLESPECTRUM",SUM((((F11/100)*$AJ$22)*$AH$22))+(((((F11/100)*$AJ$22)*$AN$22)*$AH$22)*Calculator!$G$4)-((((F11/100)*$AJ$22)*$AN$22)*$AH$22)+((((F11/100)*$AJ$23)*$AH$23)),IF(Calculator!$O$6="SINGLEHOMESTEAD",SUM((((F11/100)*$AJ$22)*$AH$22))+(((((F11/100)*$AJ$22)*$AN$22)*$AH$22)*Calculator!$G$3)-((((F11/100)*$AJ$22)*$AN$22)*$AH$22)+((((F11/100)*$AJ$23)*$AH$23)),IF(Calculator!$O$6="SINGLEBAND A",SUM((((F11/100)*$AJ$22)*$AH$22))+(((((F11/100)*$AJ$22)*$AN$22)*$AH$22)*Calculator!$G$5)-((((F11/100)*$AJ$22)*$AN$22)*$AH$22)+((((F11/100)*$AJ$23)*$AH$23)),IF(Calculator!$O$6="SINGLEBAND B",SUM((((F11/100)*$AJ$22)*$AH$22))+(((((F11/100)*$AJ$22)*$AN$22)*$AH$22)*Calculator!$G$6)-((((F11/100)*$AJ$22)*$AN$22)*$AH$22)+((((F11/100)*$AJ$23)*$AH$23)),IF(Calculator!$O$6="SINGLEBAND C",SUM((((F11/100)*$AJ$22)*$AH$22))+(((((F11/100)*$AJ$22)*$AN$22)*$AH$22)*Calculator!$G$7)-((((F11/100)*$AJ$22)*$AN$22)*$AH$22)+((((F11/100)*$AJ$23)*$AH$23)),IF(Calculator!$O$6="SINGLEBAND D",SUM((((F11/100)*$AJ$22)*$AH$22))+(((((F11/100)*$AJ$22)*$AN$22)*$AH$22)*Calculator!$G$8)-((((F11/100)*$AJ$22)*$AN$22)*$AH$22)+((((F11/100)*$AJ$23)*$AH$23)),IF(Calculator!$O$6="SINGLEURBANE",SUM((((F11/100)*$AJ$22)*$AH$22))+(((((F11/100)*$AJ$22)*$AN$22)*$AH$22)*Calculator!$G$9)-((((F11/100)*$AJ$22)*$AN$22)*$AH$22)+((((F11/100)*$AJ$23)*$AH$23)),IF(Calculator!$O$6="SINGLESILVERANOD",SUM((((F11/100)*$AJ$22)*$AH$22))+(((((F11/100)*$AJ$22)*$AN$22)*$AH$22)*Calculator!$G$10)-((((F11/100)*$AJ$22)*$AN$22)*$AH$22)+((((F11/100)*$AJ$23)*$AH$23)),IF(Calculator!$O$6="SINGLEANOD",SUM((((F11/100)*$AJ$22)*$AH$22))+(((((F11/100)*$AJ$22)*$AN$22)*$AH$22)*Calculator!$G$11)-((((F11/100)*$AJ$22)*$AN$22)*$AH$22)+((((F11/100)*$AJ$23)*$AH$23)),IF(Calculator!$O$6="DUALBASE",SUM((((F11/100)*$AJ$22)*$AH$22))+(((((F11/100)*$AJ$22)*$AN$22)*$AH$22)*Calculator!$G$12)-((((F11/100)*$AJ$22)*$AN$22)*$AH$22)+((((F11/100)*$AJ$23)*$AH$23)),IF(Calculator!$O$6="DUALELEMENTS",SUM((((F11/100)*$AJ$22)*$AH$22))+(((((F11/100)*$AJ$22)*$AN$22)*$AH$22)*Calculator!$G$13)-((((F11/100)*$AJ$22)*$AN$22)*$AH$22)+((((F11/100)*$AJ$23)*$AH$23)),IF(Calculator!$O$6="DUALSPECTRUM",SUM((((F11/100)*$AJ$22)*$AH$22))+(((((F11/100)*$AJ$22)*$AN$22)*$AH$22)*Calculator!$G$15)-((((F11/100)*$AJ$22)*$AN$22)*$AH$22)+((((F11/100)*$AJ$23)*$AH$23)),IF(Calculator!$O$6="DUALHOMESTEAD",SUM((((F11/100)*$AJ$22)*$AH$22))+(((((F11/100)*$AJ$22)*$AN$22)*$AH$22)*Calculator!$G$14)-((((F11/100)*$AJ$22)*$AN$22)*$AH$22)+((((F11/100)*$AJ$23)*$AH$23)),IF(Calculator!$O$6="DUALBAND A",SUM((((F11/100)*$AJ$22)*$AH$22))+(((((F11/100)*$AJ$22)*$AN$22)*$AH$22)*Calculator!$G$16)-((((F11/100)*$AJ$22)*$AN$22)*$AH$22)+((((F11/100)*$AJ$23)*$AH$23)),IF(Calculator!$O$6="DUALBAND B",SUM((((F11/100)*$AJ$22)*$AH$22))+(((((F11/100)*$AJ$22)*$AN$22)*$AH$22)*Calculator!$G$17)-((((F11/100)*$AJ$22)*$AN$22)*$AH$22)+((((F11/100)*$AJ$23)*$AH$23)),IF(Calculator!$O$6="DUALBAND C",SUM((((F11/100)*$AJ$22)*$AH$22))+(((((F11/100)*$AJ$22)*$AN$22)*$AH$22)*Calculator!$G$18)-((((F11/100)*$AJ$22)*$AN$22)*$AH$22)+((((F11/100)*$AJ$23)*$AH$23)),IF(Calculator!$O$6="DUALBAND D",SUM((((F11/100)*$AJ$22)*$AH$22))+(((((F11/100)*$AJ$22)*$AN$22)*$AH$22)*Calculator!$G$19)-((((F11/100)*$AJ$22)*$AN$22)*$AH$22)+((((F11/100)*$AJ$23)*$AH$23)),IF(Calculator!$O$6="DUALURBANE",SUM((((F11/100)*$AJ$22)*$AH$22))+(((((F11/100)*$AJ$22)*$AN$22)*$AH$22)*Calculator!$G$20)-((((F11/100)*$AJ$22)*$AN$22)*$AH$22)+((((F11/100)*$AJ$23)*$AH$23)),IF(Calculator!$O$6="DUALSILVERANOD",SUM((((F11/100)*$AJ$22)*$AH$22))+(((((F11/100)*$AJ$22)*$AN$22)*$AH$22)*Calculator!$G$21)-((((F11/100)*$AJ$22)*$AN$22)*$AH$22)+((((F11/100)*$AJ$23)*$AH$23)),IF(Calculator!$O$6="DUALANOD",SUM((((F11/100)*$AJ$22)*$AH$22))+(((((F11/100)*$AJ$22)*$AN$22)*$AH$22)*Calculator!$G$22)-((((F11/100)*$AJ$22)*$AN$22)*$AH$22)+((((F11/100)*$AJ$23)*$AH$23))))))))))))))))))))))))</f>
        <v>1144.0471690795896</v>
      </c>
      <c r="V11" s="2">
        <f>IF(Calculator!$O$6="SINGLEBASE",SUM((((G11/100)*$AJ$22)*$AH$22))+((((G11/100)*$AJ$23)*$AH$23)),IF(Calculator!$O$6="SINGLEELEMENTS",SUM((((G11/100)*$AJ$22)*$AH$22))+(((((G11/100)*$AJ$22)*$AN$22)*$AH$22)*Calculator!$G$2)-((((G11/100)*$AJ$22)*$AN$22)*$AH$22)+((((G11/100)*$AJ$23)*$AH$23)),IF(Calculator!$O$6="SINGLESPECTRUM",SUM((((G11/100)*$AJ$22)*$AH$22))+(((((G11/100)*$AJ$22)*$AN$22)*$AH$22)*Calculator!$G$4)-((((G11/100)*$AJ$22)*$AN$22)*$AH$22)+((((G11/100)*$AJ$23)*$AH$23)),IF(Calculator!$O$6="SINGLEHOMESTEAD",SUM((((G11/100)*$AJ$22)*$AH$22))+(((((G11/100)*$AJ$22)*$AN$22)*$AH$22)*Calculator!$G$3)-((((G11/100)*$AJ$22)*$AN$22)*$AH$22)+((((G11/100)*$AJ$23)*$AH$23)),IF(Calculator!$O$6="SINGLEBAND A",SUM((((G11/100)*$AJ$22)*$AH$22))+(((((G11/100)*$AJ$22)*$AN$22)*$AH$22)*Calculator!$G$5)-((((G11/100)*$AJ$22)*$AN$22)*$AH$22)+((((G11/100)*$AJ$23)*$AH$23)),IF(Calculator!$O$6="SINGLEBAND B",SUM((((G11/100)*$AJ$22)*$AH$22))+(((((G11/100)*$AJ$22)*$AN$22)*$AH$22)*Calculator!$G$6)-((((G11/100)*$AJ$22)*$AN$22)*$AH$22)+((((G11/100)*$AJ$23)*$AH$23)),IF(Calculator!$O$6="SINGLEBAND C",SUM((((G11/100)*$AJ$22)*$AH$22))+(((((G11/100)*$AJ$22)*$AN$22)*$AH$22)*Calculator!$G$7)-((((G11/100)*$AJ$22)*$AN$22)*$AH$22)+((((G11/100)*$AJ$23)*$AH$23)),IF(Calculator!$O$6="SINGLEBAND D",SUM((((G11/100)*$AJ$22)*$AH$22))+(((((G11/100)*$AJ$22)*$AN$22)*$AH$22)*Calculator!$G$8)-((((G11/100)*$AJ$22)*$AN$22)*$AH$22)+((((G11/100)*$AJ$23)*$AH$23)),IF(Calculator!$O$6="SINGLEURBANE",SUM((((G11/100)*$AJ$22)*$AH$22))+(((((G11/100)*$AJ$22)*$AN$22)*$AH$22)*Calculator!$G$9)-((((G11/100)*$AJ$22)*$AN$22)*$AH$22)+((((G11/100)*$AJ$23)*$AH$23)),IF(Calculator!$O$6="SINGLESILVERANOD",SUM((((G11/100)*$AJ$22)*$AH$22))+(((((G11/100)*$AJ$22)*$AN$22)*$AH$22)*Calculator!$G$10)-((((G11/100)*$AJ$22)*$AN$22)*$AH$22)+((((G11/100)*$AJ$23)*$AH$23)),IF(Calculator!$O$6="SINGLEANOD",SUM((((G11/100)*$AJ$22)*$AH$22))+(((((G11/100)*$AJ$22)*$AN$22)*$AH$22)*Calculator!$G$11)-((((G11/100)*$AJ$22)*$AN$22)*$AH$22)+((((G11/100)*$AJ$23)*$AH$23)),IF(Calculator!$O$6="DUALBASE",SUM((((G11/100)*$AJ$22)*$AH$22))+(((((G11/100)*$AJ$22)*$AN$22)*$AH$22)*Calculator!$G$12)-((((G11/100)*$AJ$22)*$AN$22)*$AH$22)+((((G11/100)*$AJ$23)*$AH$23)),IF(Calculator!$O$6="DUALELEMENTS",SUM((((G11/100)*$AJ$22)*$AH$22))+(((((G11/100)*$AJ$22)*$AN$22)*$AH$22)*Calculator!$G$13)-((((G11/100)*$AJ$22)*$AN$22)*$AH$22)+((((G11/100)*$AJ$23)*$AH$23)),IF(Calculator!$O$6="DUALSPECTRUM",SUM((((G11/100)*$AJ$22)*$AH$22))+(((((G11/100)*$AJ$22)*$AN$22)*$AH$22)*Calculator!$G$15)-((((G11/100)*$AJ$22)*$AN$22)*$AH$22)+((((G11/100)*$AJ$23)*$AH$23)),IF(Calculator!$O$6="DUALHOMESTEAD",SUM((((G11/100)*$AJ$22)*$AH$22))+(((((G11/100)*$AJ$22)*$AN$22)*$AH$22)*Calculator!$G$14)-((((G11/100)*$AJ$22)*$AN$22)*$AH$22)+((((G11/100)*$AJ$23)*$AH$23)),IF(Calculator!$O$6="DUALBAND A",SUM((((G11/100)*$AJ$22)*$AH$22))+(((((G11/100)*$AJ$22)*$AN$22)*$AH$22)*Calculator!$G$16)-((((G11/100)*$AJ$22)*$AN$22)*$AH$22)+((((G11/100)*$AJ$23)*$AH$23)),IF(Calculator!$O$6="DUALBAND B",SUM((((G11/100)*$AJ$22)*$AH$22))+(((((G11/100)*$AJ$22)*$AN$22)*$AH$22)*Calculator!$G$17)-((((G11/100)*$AJ$22)*$AN$22)*$AH$22)+((((G11/100)*$AJ$23)*$AH$23)),IF(Calculator!$O$6="DUALBAND C",SUM((((G11/100)*$AJ$22)*$AH$22))+(((((G11/100)*$AJ$22)*$AN$22)*$AH$22)*Calculator!$G$18)-((((G11/100)*$AJ$22)*$AN$22)*$AH$22)+((((G11/100)*$AJ$23)*$AH$23)),IF(Calculator!$O$6="DUALBAND D",SUM((((G11/100)*$AJ$22)*$AH$22))+(((((G11/100)*$AJ$22)*$AN$22)*$AH$22)*Calculator!$G$19)-((((G11/100)*$AJ$22)*$AN$22)*$AH$22)+((((G11/100)*$AJ$23)*$AH$23)),IF(Calculator!$O$6="DUALURBANE",SUM((((G11/100)*$AJ$22)*$AH$22))+(((((G11/100)*$AJ$22)*$AN$22)*$AH$22)*Calculator!$G$20)-((((G11/100)*$AJ$22)*$AN$22)*$AH$22)+((((G11/100)*$AJ$23)*$AH$23)),IF(Calculator!$O$6="DUALSILVERANOD",SUM((((G11/100)*$AJ$22)*$AH$22))+(((((G11/100)*$AJ$22)*$AN$22)*$AH$22)*Calculator!$G$21)-((((G11/100)*$AJ$22)*$AN$22)*$AH$22)+((((G11/100)*$AJ$23)*$AH$23)),IF(Calculator!$O$6="DUALANOD",SUM((((G11/100)*$AJ$22)*$AH$22))+(((((G11/100)*$AJ$22)*$AN$22)*$AH$22)*Calculator!$G$22)-((((G11/100)*$AJ$22)*$AN$22)*$AH$22)+((((G11/100)*$AJ$23)*$AH$23))))))))))))))))))))))))</f>
        <v>1149.0043648681637</v>
      </c>
      <c r="W11" s="2">
        <f>IF(Calculator!$O$6="SINGLEBASE",SUM((((H11/100)*$AJ$22)*$AH$22))+((((H11/100)*$AJ$23)*$AH$23)),IF(Calculator!$O$6="SINGLEELEMENTS",SUM((((H11/100)*$AJ$22)*$AH$22))+(((((H11/100)*$AJ$22)*$AN$22)*$AH$22)*Calculator!$G$2)-((((H11/100)*$AJ$22)*$AN$22)*$AH$22)+((((H11/100)*$AJ$23)*$AH$23)),IF(Calculator!$O$6="SINGLESPECTRUM",SUM((((H11/100)*$AJ$22)*$AH$22))+(((((H11/100)*$AJ$22)*$AN$22)*$AH$22)*Calculator!$G$4)-((((H11/100)*$AJ$22)*$AN$22)*$AH$22)+((((H11/100)*$AJ$23)*$AH$23)),IF(Calculator!$O$6="SINGLEHOMESTEAD",SUM((((H11/100)*$AJ$22)*$AH$22))+(((((H11/100)*$AJ$22)*$AN$22)*$AH$22)*Calculator!$G$3)-((((H11/100)*$AJ$22)*$AN$22)*$AH$22)+((((H11/100)*$AJ$23)*$AH$23)),IF(Calculator!$O$6="SINGLEBAND A",SUM((((H11/100)*$AJ$22)*$AH$22))+(((((H11/100)*$AJ$22)*$AN$22)*$AH$22)*Calculator!$G$5)-((((H11/100)*$AJ$22)*$AN$22)*$AH$22)+((((H11/100)*$AJ$23)*$AH$23)),IF(Calculator!$O$6="SINGLEBAND B",SUM((((H11/100)*$AJ$22)*$AH$22))+(((((H11/100)*$AJ$22)*$AN$22)*$AH$22)*Calculator!$G$6)-((((H11/100)*$AJ$22)*$AN$22)*$AH$22)+((((H11/100)*$AJ$23)*$AH$23)),IF(Calculator!$O$6="SINGLEBAND C",SUM((((H11/100)*$AJ$22)*$AH$22))+(((((H11/100)*$AJ$22)*$AN$22)*$AH$22)*Calculator!$G$7)-((((H11/100)*$AJ$22)*$AN$22)*$AH$22)+((((H11/100)*$AJ$23)*$AH$23)),IF(Calculator!$O$6="SINGLEBAND D",SUM((((H11/100)*$AJ$22)*$AH$22))+(((((H11/100)*$AJ$22)*$AN$22)*$AH$22)*Calculator!$G$8)-((((H11/100)*$AJ$22)*$AN$22)*$AH$22)+((((H11/100)*$AJ$23)*$AH$23)),IF(Calculator!$O$6="SINGLEURBANE",SUM((((H11/100)*$AJ$22)*$AH$22))+(((((H11/100)*$AJ$22)*$AN$22)*$AH$22)*Calculator!$G$9)-((((H11/100)*$AJ$22)*$AN$22)*$AH$22)+((((H11/100)*$AJ$23)*$AH$23)),IF(Calculator!$O$6="SINGLESILVERANOD",SUM((((H11/100)*$AJ$22)*$AH$22))+(((((H11/100)*$AJ$22)*$AN$22)*$AH$22)*Calculator!$G$10)-((((H11/100)*$AJ$22)*$AN$22)*$AH$22)+((((H11/100)*$AJ$23)*$AH$23)),IF(Calculator!$O$6="SINGLEANOD",SUM((((H11/100)*$AJ$22)*$AH$22))+(((((H11/100)*$AJ$22)*$AN$22)*$AH$22)*Calculator!$G$11)-((((H11/100)*$AJ$22)*$AN$22)*$AH$22)+((((H11/100)*$AJ$23)*$AH$23)),IF(Calculator!$O$6="DUALBASE",SUM((((H11/100)*$AJ$22)*$AH$22))+(((((H11/100)*$AJ$22)*$AN$22)*$AH$22)*Calculator!$G$12)-((((H11/100)*$AJ$22)*$AN$22)*$AH$22)+((((H11/100)*$AJ$23)*$AH$23)),IF(Calculator!$O$6="DUALELEMENTS",SUM((((H11/100)*$AJ$22)*$AH$22))+(((((H11/100)*$AJ$22)*$AN$22)*$AH$22)*Calculator!$G$13)-((((H11/100)*$AJ$22)*$AN$22)*$AH$22)+((((H11/100)*$AJ$23)*$AH$23)),IF(Calculator!$O$6="DUALSPECTRUM",SUM((((H11/100)*$AJ$22)*$AH$22))+(((((H11/100)*$AJ$22)*$AN$22)*$AH$22)*Calculator!$G$15)-((((H11/100)*$AJ$22)*$AN$22)*$AH$22)+((((H11/100)*$AJ$23)*$AH$23)),IF(Calculator!$O$6="DUALHOMESTEAD",SUM((((H11/100)*$AJ$22)*$AH$22))+(((((H11/100)*$AJ$22)*$AN$22)*$AH$22)*Calculator!$G$14)-((((H11/100)*$AJ$22)*$AN$22)*$AH$22)+((((H11/100)*$AJ$23)*$AH$23)),IF(Calculator!$O$6="DUALBAND A",SUM((((H11/100)*$AJ$22)*$AH$22))+(((((H11/100)*$AJ$22)*$AN$22)*$AH$22)*Calculator!$G$16)-((((H11/100)*$AJ$22)*$AN$22)*$AH$22)+((((H11/100)*$AJ$23)*$AH$23)),IF(Calculator!$O$6="DUALBAND B",SUM((((H11/100)*$AJ$22)*$AH$22))+(((((H11/100)*$AJ$22)*$AN$22)*$AH$22)*Calculator!$G$17)-((((H11/100)*$AJ$22)*$AN$22)*$AH$22)+((((H11/100)*$AJ$23)*$AH$23)),IF(Calculator!$O$6="DUALBAND C",SUM((((H11/100)*$AJ$22)*$AH$22))+(((((H11/100)*$AJ$22)*$AN$22)*$AH$22)*Calculator!$G$18)-((((H11/100)*$AJ$22)*$AN$22)*$AH$22)+((((H11/100)*$AJ$23)*$AH$23)),IF(Calculator!$O$6="DUALBAND D",SUM((((H11/100)*$AJ$22)*$AH$22))+(((((H11/100)*$AJ$22)*$AN$22)*$AH$22)*Calculator!$G$19)-((((H11/100)*$AJ$22)*$AN$22)*$AH$22)+((((H11/100)*$AJ$23)*$AH$23)),IF(Calculator!$O$6="DUALURBANE",SUM((((H11/100)*$AJ$22)*$AH$22))+(((((H11/100)*$AJ$22)*$AN$22)*$AH$22)*Calculator!$G$20)-((((H11/100)*$AJ$22)*$AN$22)*$AH$22)+((((H11/100)*$AJ$23)*$AH$23)),IF(Calculator!$O$6="DUALSILVERANOD",SUM((((H11/100)*$AJ$22)*$AH$22))+(((((H11/100)*$AJ$22)*$AN$22)*$AH$22)*Calculator!$G$21)-((((H11/100)*$AJ$22)*$AN$22)*$AH$22)+((((H11/100)*$AJ$23)*$AH$23)),IF(Calculator!$O$6="DUALANOD",SUM((((H11/100)*$AJ$22)*$AH$22))+(((((H11/100)*$AJ$22)*$AN$22)*$AH$22)*Calculator!$G$22)-((((H11/100)*$AJ$22)*$AN$22)*$AH$22)+((((H11/100)*$AJ$23)*$AH$23))))))))))))))))))))))))</f>
        <v>1153.9615606567379</v>
      </c>
      <c r="X11" s="2">
        <f>IF(Calculator!$O$6="SINGLEBASE",SUM((((I11/100)*$AJ$22)*$AH$22))+((((I11/100)*$AJ$23)*$AH$23)),IF(Calculator!$O$6="SINGLEELEMENTS",SUM((((I11/100)*$AJ$22)*$AH$22))+(((((I11/100)*$AJ$22)*$AN$22)*$AH$22)*Calculator!$G$2)-((((I11/100)*$AJ$22)*$AN$22)*$AH$22)+((((I11/100)*$AJ$23)*$AH$23)),IF(Calculator!$O$6="SINGLESPECTRUM",SUM((((I11/100)*$AJ$22)*$AH$22))+(((((I11/100)*$AJ$22)*$AN$22)*$AH$22)*Calculator!$G$4)-((((I11/100)*$AJ$22)*$AN$22)*$AH$22)+((((I11/100)*$AJ$23)*$AH$23)),IF(Calculator!$O$6="SINGLEHOMESTEAD",SUM((((I11/100)*$AJ$22)*$AH$22))+(((((I11/100)*$AJ$22)*$AN$22)*$AH$22)*Calculator!$G$3)-((((I11/100)*$AJ$22)*$AN$22)*$AH$22)+((((I11/100)*$AJ$23)*$AH$23)),IF(Calculator!$O$6="SINGLEBAND A",SUM((((I11/100)*$AJ$22)*$AH$22))+(((((I11/100)*$AJ$22)*$AN$22)*$AH$22)*Calculator!$G$5)-((((I11/100)*$AJ$22)*$AN$22)*$AH$22)+((((I11/100)*$AJ$23)*$AH$23)),IF(Calculator!$O$6="SINGLEBAND B",SUM((((I11/100)*$AJ$22)*$AH$22))+(((((I11/100)*$AJ$22)*$AN$22)*$AH$22)*Calculator!$G$6)-((((I11/100)*$AJ$22)*$AN$22)*$AH$22)+((((I11/100)*$AJ$23)*$AH$23)),IF(Calculator!$O$6="SINGLEBAND C",SUM((((I11/100)*$AJ$22)*$AH$22))+(((((I11/100)*$AJ$22)*$AN$22)*$AH$22)*Calculator!$G$7)-((((I11/100)*$AJ$22)*$AN$22)*$AH$22)+((((I11/100)*$AJ$23)*$AH$23)),IF(Calculator!$O$6="SINGLEBAND D",SUM((((I11/100)*$AJ$22)*$AH$22))+(((((I11/100)*$AJ$22)*$AN$22)*$AH$22)*Calculator!$G$8)-((((I11/100)*$AJ$22)*$AN$22)*$AH$22)+((((I11/100)*$AJ$23)*$AH$23)),IF(Calculator!$O$6="SINGLEURBANE",SUM((((I11/100)*$AJ$22)*$AH$22))+(((((I11/100)*$AJ$22)*$AN$22)*$AH$22)*Calculator!$G$9)-((((I11/100)*$AJ$22)*$AN$22)*$AH$22)+((((I11/100)*$AJ$23)*$AH$23)),IF(Calculator!$O$6="SINGLESILVERANOD",SUM((((I11/100)*$AJ$22)*$AH$22))+(((((I11/100)*$AJ$22)*$AN$22)*$AH$22)*Calculator!$G$10)-((((I11/100)*$AJ$22)*$AN$22)*$AH$22)+((((I11/100)*$AJ$23)*$AH$23)),IF(Calculator!$O$6="SINGLEANOD",SUM((((I11/100)*$AJ$22)*$AH$22))+(((((I11/100)*$AJ$22)*$AN$22)*$AH$22)*Calculator!$G$11)-((((I11/100)*$AJ$22)*$AN$22)*$AH$22)+((((I11/100)*$AJ$23)*$AH$23)),IF(Calculator!$O$6="DUALBASE",SUM((((I11/100)*$AJ$22)*$AH$22))+(((((I11/100)*$AJ$22)*$AN$22)*$AH$22)*Calculator!$G$12)-((((I11/100)*$AJ$22)*$AN$22)*$AH$22)+((((I11/100)*$AJ$23)*$AH$23)),IF(Calculator!$O$6="DUALELEMENTS",SUM((((I11/100)*$AJ$22)*$AH$22))+(((((I11/100)*$AJ$22)*$AN$22)*$AH$22)*Calculator!$G$13)-((((I11/100)*$AJ$22)*$AN$22)*$AH$22)+((((I11/100)*$AJ$23)*$AH$23)),IF(Calculator!$O$6="DUALSPECTRUM",SUM((((I11/100)*$AJ$22)*$AH$22))+(((((I11/100)*$AJ$22)*$AN$22)*$AH$22)*Calculator!$G$15)-((((I11/100)*$AJ$22)*$AN$22)*$AH$22)+((((I11/100)*$AJ$23)*$AH$23)),IF(Calculator!$O$6="DUALHOMESTEAD",SUM((((I11/100)*$AJ$22)*$AH$22))+(((((I11/100)*$AJ$22)*$AN$22)*$AH$22)*Calculator!$G$14)-((((I11/100)*$AJ$22)*$AN$22)*$AH$22)+((((I11/100)*$AJ$23)*$AH$23)),IF(Calculator!$O$6="DUALBAND A",SUM((((I11/100)*$AJ$22)*$AH$22))+(((((I11/100)*$AJ$22)*$AN$22)*$AH$22)*Calculator!$G$16)-((((I11/100)*$AJ$22)*$AN$22)*$AH$22)+((((I11/100)*$AJ$23)*$AH$23)),IF(Calculator!$O$6="DUALBAND B",SUM((((I11/100)*$AJ$22)*$AH$22))+(((((I11/100)*$AJ$22)*$AN$22)*$AH$22)*Calculator!$G$17)-((((I11/100)*$AJ$22)*$AN$22)*$AH$22)+((((I11/100)*$AJ$23)*$AH$23)),IF(Calculator!$O$6="DUALBAND C",SUM((((I11/100)*$AJ$22)*$AH$22))+(((((I11/100)*$AJ$22)*$AN$22)*$AH$22)*Calculator!$G$18)-((((I11/100)*$AJ$22)*$AN$22)*$AH$22)+((((I11/100)*$AJ$23)*$AH$23)),IF(Calculator!$O$6="DUALBAND D",SUM((((I11/100)*$AJ$22)*$AH$22))+(((((I11/100)*$AJ$22)*$AN$22)*$AH$22)*Calculator!$G$19)-((((I11/100)*$AJ$22)*$AN$22)*$AH$22)+((((I11/100)*$AJ$23)*$AH$23)),IF(Calculator!$O$6="DUALURBANE",SUM((((I11/100)*$AJ$22)*$AH$22))+(((((I11/100)*$AJ$22)*$AN$22)*$AH$22)*Calculator!$G$20)-((((I11/100)*$AJ$22)*$AN$22)*$AH$22)+((((I11/100)*$AJ$23)*$AH$23)),IF(Calculator!$O$6="DUALSILVERANOD",SUM((((I11/100)*$AJ$22)*$AH$22))+(((((I11/100)*$AJ$22)*$AN$22)*$AH$22)*Calculator!$G$21)-((((I11/100)*$AJ$22)*$AN$22)*$AH$22)+((((I11/100)*$AJ$23)*$AH$23)),IF(Calculator!$O$6="DUALANOD",SUM((((I11/100)*$AJ$22)*$AH$22))+(((((I11/100)*$AJ$22)*$AN$22)*$AH$22)*Calculator!$G$22)-((((I11/100)*$AJ$22)*$AN$22)*$AH$22)+((((I11/100)*$AJ$23)*$AH$23))))))))))))))))))))))))</f>
        <v>1158.9186518432614</v>
      </c>
      <c r="Y11" s="2">
        <f>IF(Calculator!$O$6="SINGLEBASE",SUM((((J11/100)*$AJ$22)*$AH$22))+((((J11/100)*$AJ$23)*$AH$23)),IF(Calculator!$O$6="SINGLEELEMENTS",SUM((((J11/100)*$AJ$22)*$AH$22))+(((((J11/100)*$AJ$22)*$AN$22)*$AH$22)*Calculator!$G$2)-((((J11/100)*$AJ$22)*$AN$22)*$AH$22)+((((J11/100)*$AJ$23)*$AH$23)),IF(Calculator!$O$6="SINGLESPECTRUM",SUM((((J11/100)*$AJ$22)*$AH$22))+(((((J11/100)*$AJ$22)*$AN$22)*$AH$22)*Calculator!$G$4)-((((J11/100)*$AJ$22)*$AN$22)*$AH$22)+((((J11/100)*$AJ$23)*$AH$23)),IF(Calculator!$O$6="SINGLEHOMESTEAD",SUM((((J11/100)*$AJ$22)*$AH$22))+(((((J11/100)*$AJ$22)*$AN$22)*$AH$22)*Calculator!$G$3)-((((J11/100)*$AJ$22)*$AN$22)*$AH$22)+((((J11/100)*$AJ$23)*$AH$23)),IF(Calculator!$O$6="SINGLEBAND A",SUM((((J11/100)*$AJ$22)*$AH$22))+(((((J11/100)*$AJ$22)*$AN$22)*$AH$22)*Calculator!$G$5)-((((J11/100)*$AJ$22)*$AN$22)*$AH$22)+((((J11/100)*$AJ$23)*$AH$23)),IF(Calculator!$O$6="SINGLEBAND B",SUM((((J11/100)*$AJ$22)*$AH$22))+(((((J11/100)*$AJ$22)*$AN$22)*$AH$22)*Calculator!$G$6)-((((J11/100)*$AJ$22)*$AN$22)*$AH$22)+((((J11/100)*$AJ$23)*$AH$23)),IF(Calculator!$O$6="SINGLEBAND C",SUM((((J11/100)*$AJ$22)*$AH$22))+(((((J11/100)*$AJ$22)*$AN$22)*$AH$22)*Calculator!$G$7)-((((J11/100)*$AJ$22)*$AN$22)*$AH$22)+((((J11/100)*$AJ$23)*$AH$23)),IF(Calculator!$O$6="SINGLEBAND D",SUM((((J11/100)*$AJ$22)*$AH$22))+(((((J11/100)*$AJ$22)*$AN$22)*$AH$22)*Calculator!$G$8)-((((J11/100)*$AJ$22)*$AN$22)*$AH$22)+((((J11/100)*$AJ$23)*$AH$23)),IF(Calculator!$O$6="SINGLEURBANE",SUM((((J11/100)*$AJ$22)*$AH$22))+(((((J11/100)*$AJ$22)*$AN$22)*$AH$22)*Calculator!$G$9)-((((J11/100)*$AJ$22)*$AN$22)*$AH$22)+((((J11/100)*$AJ$23)*$AH$23)),IF(Calculator!$O$6="SINGLESILVERANOD",SUM((((J11/100)*$AJ$22)*$AH$22))+(((((J11/100)*$AJ$22)*$AN$22)*$AH$22)*Calculator!$G$10)-((((J11/100)*$AJ$22)*$AN$22)*$AH$22)+((((J11/100)*$AJ$23)*$AH$23)),IF(Calculator!$O$6="SINGLEANOD",SUM((((J11/100)*$AJ$22)*$AH$22))+(((((J11/100)*$AJ$22)*$AN$22)*$AH$22)*Calculator!$G$11)-((((J11/100)*$AJ$22)*$AN$22)*$AH$22)+((((J11/100)*$AJ$23)*$AH$23)),IF(Calculator!$O$6="DUALBASE",SUM((((J11/100)*$AJ$22)*$AH$22))+(((((J11/100)*$AJ$22)*$AN$22)*$AH$22)*Calculator!$G$12)-((((J11/100)*$AJ$22)*$AN$22)*$AH$22)+((((J11/100)*$AJ$23)*$AH$23)),IF(Calculator!$O$6="DUALELEMENTS",SUM((((J11/100)*$AJ$22)*$AH$22))+(((((J11/100)*$AJ$22)*$AN$22)*$AH$22)*Calculator!$G$13)-((((J11/100)*$AJ$22)*$AN$22)*$AH$22)+((((J11/100)*$AJ$23)*$AH$23)),IF(Calculator!$O$6="DUALSPECTRUM",SUM((((J11/100)*$AJ$22)*$AH$22))+(((((J11/100)*$AJ$22)*$AN$22)*$AH$22)*Calculator!$G$15)-((((J11/100)*$AJ$22)*$AN$22)*$AH$22)+((((J11/100)*$AJ$23)*$AH$23)),IF(Calculator!$O$6="DUALHOMESTEAD",SUM((((J11/100)*$AJ$22)*$AH$22))+(((((J11/100)*$AJ$22)*$AN$22)*$AH$22)*Calculator!$G$14)-((((J11/100)*$AJ$22)*$AN$22)*$AH$22)+((((J11/100)*$AJ$23)*$AH$23)),IF(Calculator!$O$6="DUALBAND A",SUM((((J11/100)*$AJ$22)*$AH$22))+(((((J11/100)*$AJ$22)*$AN$22)*$AH$22)*Calculator!$G$16)-((((J11/100)*$AJ$22)*$AN$22)*$AH$22)+((((J11/100)*$AJ$23)*$AH$23)),IF(Calculator!$O$6="DUALBAND B",SUM((((J11/100)*$AJ$22)*$AH$22))+(((((J11/100)*$AJ$22)*$AN$22)*$AH$22)*Calculator!$G$17)-((((J11/100)*$AJ$22)*$AN$22)*$AH$22)+((((J11/100)*$AJ$23)*$AH$23)),IF(Calculator!$O$6="DUALBAND C",SUM((((J11/100)*$AJ$22)*$AH$22))+(((((J11/100)*$AJ$22)*$AN$22)*$AH$22)*Calculator!$G$18)-((((J11/100)*$AJ$22)*$AN$22)*$AH$22)+((((J11/100)*$AJ$23)*$AH$23)),IF(Calculator!$O$6="DUALBAND D",SUM((((J11/100)*$AJ$22)*$AH$22))+(((((J11/100)*$AJ$22)*$AN$22)*$AH$22)*Calculator!$G$19)-((((J11/100)*$AJ$22)*$AN$22)*$AH$22)+((((J11/100)*$AJ$23)*$AH$23)),IF(Calculator!$O$6="DUALURBANE",SUM((((J11/100)*$AJ$22)*$AH$22))+(((((J11/100)*$AJ$22)*$AN$22)*$AH$22)*Calculator!$G$20)-((((J11/100)*$AJ$22)*$AN$22)*$AH$22)+((((J11/100)*$AJ$23)*$AH$23)),IF(Calculator!$O$6="DUALSILVERANOD",SUM((((J11/100)*$AJ$22)*$AH$22))+(((((J11/100)*$AJ$22)*$AN$22)*$AH$22)*Calculator!$G$21)-((((J11/100)*$AJ$22)*$AN$22)*$AH$22)+((((J11/100)*$AJ$23)*$AH$23)),IF(Calculator!$O$6="DUALANOD",SUM((((J11/100)*$AJ$22)*$AH$22))+(((((J11/100)*$AJ$22)*$AN$22)*$AH$22)*Calculator!$G$22)-((((J11/100)*$AJ$22)*$AN$22)*$AH$22)+((((J11/100)*$AJ$23)*$AH$23))))))))))))))))))))))))</f>
        <v>1163.8758476318358</v>
      </c>
      <c r="Z11" s="2">
        <f>IF(Calculator!$O$6="SINGLEBASE",SUM((((K11/100)*$AJ$22)*$AH$22))+((((K11/100)*$AJ$23)*$AH$23)),IF(Calculator!$O$6="SINGLEELEMENTS",SUM((((K11/100)*$AJ$22)*$AH$22))+(((((K11/100)*$AJ$22)*$AN$22)*$AH$22)*Calculator!$G$2)-((((K11/100)*$AJ$22)*$AN$22)*$AH$22)+((((K11/100)*$AJ$23)*$AH$23)),IF(Calculator!$O$6="SINGLESPECTRUM",SUM((((K11/100)*$AJ$22)*$AH$22))+(((((K11/100)*$AJ$22)*$AN$22)*$AH$22)*Calculator!$G$4)-((((K11/100)*$AJ$22)*$AN$22)*$AH$22)+((((K11/100)*$AJ$23)*$AH$23)),IF(Calculator!$O$6="SINGLEHOMESTEAD",SUM((((K11/100)*$AJ$22)*$AH$22))+(((((K11/100)*$AJ$22)*$AN$22)*$AH$22)*Calculator!$G$3)-((((K11/100)*$AJ$22)*$AN$22)*$AH$22)+((((K11/100)*$AJ$23)*$AH$23)),IF(Calculator!$O$6="SINGLEBAND A",SUM((((K11/100)*$AJ$22)*$AH$22))+(((((K11/100)*$AJ$22)*$AN$22)*$AH$22)*Calculator!$G$5)-((((K11/100)*$AJ$22)*$AN$22)*$AH$22)+((((K11/100)*$AJ$23)*$AH$23)),IF(Calculator!$O$6="SINGLEBAND B",SUM((((K11/100)*$AJ$22)*$AH$22))+(((((K11/100)*$AJ$22)*$AN$22)*$AH$22)*Calculator!$G$6)-((((K11/100)*$AJ$22)*$AN$22)*$AH$22)+((((K11/100)*$AJ$23)*$AH$23)),IF(Calculator!$O$6="SINGLEBAND C",SUM((((K11/100)*$AJ$22)*$AH$22))+(((((K11/100)*$AJ$22)*$AN$22)*$AH$22)*Calculator!$G$7)-((((K11/100)*$AJ$22)*$AN$22)*$AH$22)+((((K11/100)*$AJ$23)*$AH$23)),IF(Calculator!$O$6="SINGLEBAND D",SUM((((K11/100)*$AJ$22)*$AH$22))+(((((K11/100)*$AJ$22)*$AN$22)*$AH$22)*Calculator!$G$8)-((((K11/100)*$AJ$22)*$AN$22)*$AH$22)+((((K11/100)*$AJ$23)*$AH$23)),IF(Calculator!$O$6="SINGLEURBANE",SUM((((K11/100)*$AJ$22)*$AH$22))+(((((K11/100)*$AJ$22)*$AN$22)*$AH$22)*Calculator!$G$9)-((((K11/100)*$AJ$22)*$AN$22)*$AH$22)+((((K11/100)*$AJ$23)*$AH$23)),IF(Calculator!$O$6="SINGLESILVERANOD",SUM((((K11/100)*$AJ$22)*$AH$22))+(((((K11/100)*$AJ$22)*$AN$22)*$AH$22)*Calculator!$G$10)-((((K11/100)*$AJ$22)*$AN$22)*$AH$22)+((((K11/100)*$AJ$23)*$AH$23)),IF(Calculator!$O$6="SINGLEANOD",SUM((((K11/100)*$AJ$22)*$AH$22))+(((((K11/100)*$AJ$22)*$AN$22)*$AH$22)*Calculator!$G$11)-((((K11/100)*$AJ$22)*$AN$22)*$AH$22)+((((K11/100)*$AJ$23)*$AH$23)),IF(Calculator!$O$6="DUALBASE",SUM((((K11/100)*$AJ$22)*$AH$22))+(((((K11/100)*$AJ$22)*$AN$22)*$AH$22)*Calculator!$G$12)-((((K11/100)*$AJ$22)*$AN$22)*$AH$22)+((((K11/100)*$AJ$23)*$AH$23)),IF(Calculator!$O$6="DUALELEMENTS",SUM((((K11/100)*$AJ$22)*$AH$22))+(((((K11/100)*$AJ$22)*$AN$22)*$AH$22)*Calculator!$G$13)-((((K11/100)*$AJ$22)*$AN$22)*$AH$22)+((((K11/100)*$AJ$23)*$AH$23)),IF(Calculator!$O$6="DUALSPECTRUM",SUM((((K11/100)*$AJ$22)*$AH$22))+(((((K11/100)*$AJ$22)*$AN$22)*$AH$22)*Calculator!$G$15)-((((K11/100)*$AJ$22)*$AN$22)*$AH$22)+((((K11/100)*$AJ$23)*$AH$23)),IF(Calculator!$O$6="DUALHOMESTEAD",SUM((((K11/100)*$AJ$22)*$AH$22))+(((((K11/100)*$AJ$22)*$AN$22)*$AH$22)*Calculator!$G$14)-((((K11/100)*$AJ$22)*$AN$22)*$AH$22)+((((K11/100)*$AJ$23)*$AH$23)),IF(Calculator!$O$6="DUALBAND A",SUM((((K11/100)*$AJ$22)*$AH$22))+(((((K11/100)*$AJ$22)*$AN$22)*$AH$22)*Calculator!$G$16)-((((K11/100)*$AJ$22)*$AN$22)*$AH$22)+((((K11/100)*$AJ$23)*$AH$23)),IF(Calculator!$O$6="DUALBAND B",SUM((((K11/100)*$AJ$22)*$AH$22))+(((((K11/100)*$AJ$22)*$AN$22)*$AH$22)*Calculator!$G$17)-((((K11/100)*$AJ$22)*$AN$22)*$AH$22)+((((K11/100)*$AJ$23)*$AH$23)),IF(Calculator!$O$6="DUALBAND C",SUM((((K11/100)*$AJ$22)*$AH$22))+(((((K11/100)*$AJ$22)*$AN$22)*$AH$22)*Calculator!$G$18)-((((K11/100)*$AJ$22)*$AN$22)*$AH$22)+((((K11/100)*$AJ$23)*$AH$23)),IF(Calculator!$O$6="DUALBAND D",SUM((((K11/100)*$AJ$22)*$AH$22))+(((((K11/100)*$AJ$22)*$AN$22)*$AH$22)*Calculator!$G$19)-((((K11/100)*$AJ$22)*$AN$22)*$AH$22)+((((K11/100)*$AJ$23)*$AH$23)),IF(Calculator!$O$6="DUALURBANE",SUM((((K11/100)*$AJ$22)*$AH$22))+(((((K11/100)*$AJ$22)*$AN$22)*$AH$22)*Calculator!$G$20)-((((K11/100)*$AJ$22)*$AN$22)*$AH$22)+((((K11/100)*$AJ$23)*$AH$23)),IF(Calculator!$O$6="DUALSILVERANOD",SUM((((K11/100)*$AJ$22)*$AH$22))+(((((K11/100)*$AJ$22)*$AN$22)*$AH$22)*Calculator!$G$21)-((((K11/100)*$AJ$22)*$AN$22)*$AH$22)+((((K11/100)*$AJ$23)*$AH$23)),IF(Calculator!$O$6="DUALANOD",SUM((((K11/100)*$AJ$22)*$AH$22))+(((((K11/100)*$AJ$22)*$AN$22)*$AH$22)*Calculator!$G$22)-((((K11/100)*$AJ$22)*$AN$22)*$AH$22)+((((K11/100)*$AJ$23)*$AH$23))))))))))))))))))))))))</f>
        <v>1168.8330434204099</v>
      </c>
      <c r="AA11" s="2">
        <f>IF(Calculator!$O$6="SINGLEBASE",SUM((((L11/100)*$AJ$22)*$AH$22))+((((L11/100)*$AJ$23)*$AH$23)),IF(Calculator!$O$6="SINGLEELEMENTS",SUM((((L11/100)*$AJ$22)*$AH$22))+(((((L11/100)*$AJ$22)*$AN$22)*$AH$22)*Calculator!$G$2)-((((L11/100)*$AJ$22)*$AN$22)*$AH$22)+((((L11/100)*$AJ$23)*$AH$23)),IF(Calculator!$O$6="SINGLESPECTRUM",SUM((((L11/100)*$AJ$22)*$AH$22))+(((((L11/100)*$AJ$22)*$AN$22)*$AH$22)*Calculator!$G$4)-((((L11/100)*$AJ$22)*$AN$22)*$AH$22)+((((L11/100)*$AJ$23)*$AH$23)),IF(Calculator!$O$6="SINGLEHOMESTEAD",SUM((((L11/100)*$AJ$22)*$AH$22))+(((((L11/100)*$AJ$22)*$AN$22)*$AH$22)*Calculator!$G$3)-((((L11/100)*$AJ$22)*$AN$22)*$AH$22)+((((L11/100)*$AJ$23)*$AH$23)),IF(Calculator!$O$6="SINGLEBAND A",SUM((((L11/100)*$AJ$22)*$AH$22))+(((((L11/100)*$AJ$22)*$AN$22)*$AH$22)*Calculator!$G$5)-((((L11/100)*$AJ$22)*$AN$22)*$AH$22)+((((L11/100)*$AJ$23)*$AH$23)),IF(Calculator!$O$6="SINGLEBAND B",SUM((((L11/100)*$AJ$22)*$AH$22))+(((((L11/100)*$AJ$22)*$AN$22)*$AH$22)*Calculator!$G$6)-((((L11/100)*$AJ$22)*$AN$22)*$AH$22)+((((L11/100)*$AJ$23)*$AH$23)),IF(Calculator!$O$6="SINGLEBAND C",SUM((((L11/100)*$AJ$22)*$AH$22))+(((((L11/100)*$AJ$22)*$AN$22)*$AH$22)*Calculator!$G$7)-((((L11/100)*$AJ$22)*$AN$22)*$AH$22)+((((L11/100)*$AJ$23)*$AH$23)),IF(Calculator!$O$6="SINGLEBAND D",SUM((((L11/100)*$AJ$22)*$AH$22))+(((((L11/100)*$AJ$22)*$AN$22)*$AH$22)*Calculator!$G$8)-((((L11/100)*$AJ$22)*$AN$22)*$AH$22)+((((L11/100)*$AJ$23)*$AH$23)),IF(Calculator!$O$6="SINGLEURBANE",SUM((((L11/100)*$AJ$22)*$AH$22))+(((((L11/100)*$AJ$22)*$AN$22)*$AH$22)*Calculator!$G$9)-((((L11/100)*$AJ$22)*$AN$22)*$AH$22)+((((L11/100)*$AJ$23)*$AH$23)),IF(Calculator!$O$6="SINGLESILVERANOD",SUM((((L11/100)*$AJ$22)*$AH$22))+(((((L11/100)*$AJ$22)*$AN$22)*$AH$22)*Calculator!$G$10)-((((L11/100)*$AJ$22)*$AN$22)*$AH$22)+((((L11/100)*$AJ$23)*$AH$23)),IF(Calculator!$O$6="SINGLEANOD",SUM((((L11/100)*$AJ$22)*$AH$22))+(((((L11/100)*$AJ$22)*$AN$22)*$AH$22)*Calculator!$G$11)-((((L11/100)*$AJ$22)*$AN$22)*$AH$22)+((((L11/100)*$AJ$23)*$AH$23)),IF(Calculator!$O$6="DUALBASE",SUM((((L11/100)*$AJ$22)*$AH$22))+(((((L11/100)*$AJ$22)*$AN$22)*$AH$22)*Calculator!$G$12)-((((L11/100)*$AJ$22)*$AN$22)*$AH$22)+((((L11/100)*$AJ$23)*$AH$23)),IF(Calculator!$O$6="DUALELEMENTS",SUM((((L11/100)*$AJ$22)*$AH$22))+(((((L11/100)*$AJ$22)*$AN$22)*$AH$22)*Calculator!$G$13)-((((L11/100)*$AJ$22)*$AN$22)*$AH$22)+((((L11/100)*$AJ$23)*$AH$23)),IF(Calculator!$O$6="DUALSPECTRUM",SUM((((L11/100)*$AJ$22)*$AH$22))+(((((L11/100)*$AJ$22)*$AN$22)*$AH$22)*Calculator!$G$15)-((((L11/100)*$AJ$22)*$AN$22)*$AH$22)+((((L11/100)*$AJ$23)*$AH$23)),IF(Calculator!$O$6="DUALHOMESTEAD",SUM((((L11/100)*$AJ$22)*$AH$22))+(((((L11/100)*$AJ$22)*$AN$22)*$AH$22)*Calculator!$G$14)-((((L11/100)*$AJ$22)*$AN$22)*$AH$22)+((((L11/100)*$AJ$23)*$AH$23)),IF(Calculator!$O$6="DUALBAND A",SUM((((L11/100)*$AJ$22)*$AH$22))+(((((L11/100)*$AJ$22)*$AN$22)*$AH$22)*Calculator!$G$16)-((((L11/100)*$AJ$22)*$AN$22)*$AH$22)+((((L11/100)*$AJ$23)*$AH$23)),IF(Calculator!$O$6="DUALBAND B",SUM((((L11/100)*$AJ$22)*$AH$22))+(((((L11/100)*$AJ$22)*$AN$22)*$AH$22)*Calculator!$G$17)-((((L11/100)*$AJ$22)*$AN$22)*$AH$22)+((((L11/100)*$AJ$23)*$AH$23)),IF(Calculator!$O$6="DUALBAND C",SUM((((L11/100)*$AJ$22)*$AH$22))+(((((L11/100)*$AJ$22)*$AN$22)*$AH$22)*Calculator!$G$18)-((((L11/100)*$AJ$22)*$AN$22)*$AH$22)+((((L11/100)*$AJ$23)*$AH$23)),IF(Calculator!$O$6="DUALBAND D",SUM((((L11/100)*$AJ$22)*$AH$22))+(((((L11/100)*$AJ$22)*$AN$22)*$AH$22)*Calculator!$G$19)-((((L11/100)*$AJ$22)*$AN$22)*$AH$22)+((((L11/100)*$AJ$23)*$AH$23)),IF(Calculator!$O$6="DUALURBANE",SUM((((L11/100)*$AJ$22)*$AH$22))+(((((L11/100)*$AJ$22)*$AN$22)*$AH$22)*Calculator!$G$20)-((((L11/100)*$AJ$22)*$AN$22)*$AH$22)+((((L11/100)*$AJ$23)*$AH$23)),IF(Calculator!$O$6="DUALSILVERANOD",SUM((((L11/100)*$AJ$22)*$AH$22))+(((((L11/100)*$AJ$22)*$AN$22)*$AH$22)*Calculator!$G$21)-((((L11/100)*$AJ$22)*$AN$22)*$AH$22)+((((L11/100)*$AJ$23)*$AH$23)),IF(Calculator!$O$6="DUALANOD",SUM((((L11/100)*$AJ$22)*$AH$22))+(((((L11/100)*$AJ$22)*$AN$22)*$AH$22)*Calculator!$G$22)-((((L11/100)*$AJ$22)*$AN$22)*$AH$22)+((((L11/100)*$AJ$23)*$AH$23))))))))))))))))))))))))</f>
        <v>1173.7944232910154</v>
      </c>
      <c r="AB11" s="2">
        <f>IF(Calculator!$O$6="SINGLEBASE",SUM((((M11/100)*$AJ$22)*$AH$22))+((((M11/100)*$AJ$23)*$AH$23)),IF(Calculator!$O$6="SINGLEELEMENTS",SUM((((M11/100)*$AJ$22)*$AH$22))+(((((M11/100)*$AJ$22)*$AN$22)*$AH$22)*Calculator!$G$2)-((((M11/100)*$AJ$22)*$AN$22)*$AH$22)+((((M11/100)*$AJ$23)*$AH$23)),IF(Calculator!$O$6="SINGLESPECTRUM",SUM((((M11/100)*$AJ$22)*$AH$22))+(((((M11/100)*$AJ$22)*$AN$22)*$AH$22)*Calculator!$G$4)-((((M11/100)*$AJ$22)*$AN$22)*$AH$22)+((((M11/100)*$AJ$23)*$AH$23)),IF(Calculator!$O$6="SINGLEHOMESTEAD",SUM((((M11/100)*$AJ$22)*$AH$22))+(((((M11/100)*$AJ$22)*$AN$22)*$AH$22)*Calculator!$G$3)-((((M11/100)*$AJ$22)*$AN$22)*$AH$22)+((((M11/100)*$AJ$23)*$AH$23)),IF(Calculator!$O$6="SINGLEBAND A",SUM((((M11/100)*$AJ$22)*$AH$22))+(((((M11/100)*$AJ$22)*$AN$22)*$AH$22)*Calculator!$G$5)-((((M11/100)*$AJ$22)*$AN$22)*$AH$22)+((((M11/100)*$AJ$23)*$AH$23)),IF(Calculator!$O$6="SINGLEBAND B",SUM((((M11/100)*$AJ$22)*$AH$22))+(((((M11/100)*$AJ$22)*$AN$22)*$AH$22)*Calculator!$G$6)-((((M11/100)*$AJ$22)*$AN$22)*$AH$22)+((((M11/100)*$AJ$23)*$AH$23)),IF(Calculator!$O$6="SINGLEBAND C",SUM((((M11/100)*$AJ$22)*$AH$22))+(((((M11/100)*$AJ$22)*$AN$22)*$AH$22)*Calculator!$G$7)-((((M11/100)*$AJ$22)*$AN$22)*$AH$22)+((((M11/100)*$AJ$23)*$AH$23)),IF(Calculator!$O$6="SINGLEBAND D",SUM((((M11/100)*$AJ$22)*$AH$22))+(((((M11/100)*$AJ$22)*$AN$22)*$AH$22)*Calculator!$G$8)-((((M11/100)*$AJ$22)*$AN$22)*$AH$22)+((((M11/100)*$AJ$23)*$AH$23)),IF(Calculator!$O$6="SINGLEURBANE",SUM((((M11/100)*$AJ$22)*$AH$22))+(((((M11/100)*$AJ$22)*$AN$22)*$AH$22)*Calculator!$G$9)-((((M11/100)*$AJ$22)*$AN$22)*$AH$22)+((((M11/100)*$AJ$23)*$AH$23)),IF(Calculator!$O$6="SINGLESILVERANOD",SUM((((M11/100)*$AJ$22)*$AH$22))+(((((M11/100)*$AJ$22)*$AN$22)*$AH$22)*Calculator!$G$10)-((((M11/100)*$AJ$22)*$AN$22)*$AH$22)+((((M11/100)*$AJ$23)*$AH$23)),IF(Calculator!$O$6="SINGLEANOD",SUM((((M11/100)*$AJ$22)*$AH$22))+(((((M11/100)*$AJ$22)*$AN$22)*$AH$22)*Calculator!$G$11)-((((M11/100)*$AJ$22)*$AN$22)*$AH$22)+((((M11/100)*$AJ$23)*$AH$23)),IF(Calculator!$O$6="DUALBASE",SUM((((M11/100)*$AJ$22)*$AH$22))+(((((M11/100)*$AJ$22)*$AN$22)*$AH$22)*Calculator!$G$12)-((((M11/100)*$AJ$22)*$AN$22)*$AH$22)+((((M11/100)*$AJ$23)*$AH$23)),IF(Calculator!$O$6="DUALELEMENTS",SUM((((M11/100)*$AJ$22)*$AH$22))+(((((M11/100)*$AJ$22)*$AN$22)*$AH$22)*Calculator!$G$13)-((((M11/100)*$AJ$22)*$AN$22)*$AH$22)+((((M11/100)*$AJ$23)*$AH$23)),IF(Calculator!$O$6="DUALSPECTRUM",SUM((((M11/100)*$AJ$22)*$AH$22))+(((((M11/100)*$AJ$22)*$AN$22)*$AH$22)*Calculator!$G$15)-((((M11/100)*$AJ$22)*$AN$22)*$AH$22)+((((M11/100)*$AJ$23)*$AH$23)),IF(Calculator!$O$6="DUALHOMESTEAD",SUM((((M11/100)*$AJ$22)*$AH$22))+(((((M11/100)*$AJ$22)*$AN$22)*$AH$22)*Calculator!$G$14)-((((M11/100)*$AJ$22)*$AN$22)*$AH$22)+((((M11/100)*$AJ$23)*$AH$23)),IF(Calculator!$O$6="DUALBAND A",SUM((((M11/100)*$AJ$22)*$AH$22))+(((((M11/100)*$AJ$22)*$AN$22)*$AH$22)*Calculator!$G$16)-((((M11/100)*$AJ$22)*$AN$22)*$AH$22)+((((M11/100)*$AJ$23)*$AH$23)),IF(Calculator!$O$6="DUALBAND B",SUM((((M11/100)*$AJ$22)*$AH$22))+(((((M11/100)*$AJ$22)*$AN$22)*$AH$22)*Calculator!$G$17)-((((M11/100)*$AJ$22)*$AN$22)*$AH$22)+((((M11/100)*$AJ$23)*$AH$23)),IF(Calculator!$O$6="DUALBAND C",SUM((((M11/100)*$AJ$22)*$AH$22))+(((((M11/100)*$AJ$22)*$AN$22)*$AH$22)*Calculator!$G$18)-((((M11/100)*$AJ$22)*$AN$22)*$AH$22)+((((M11/100)*$AJ$23)*$AH$23)),IF(Calculator!$O$6="DUALBAND D",SUM((((M11/100)*$AJ$22)*$AH$22))+(((((M11/100)*$AJ$22)*$AN$22)*$AH$22)*Calculator!$G$19)-((((M11/100)*$AJ$22)*$AN$22)*$AH$22)+((((M11/100)*$AJ$23)*$AH$23)),IF(Calculator!$O$6="DUALURBANE",SUM((((M11/100)*$AJ$22)*$AH$22))+(((((M11/100)*$AJ$22)*$AN$22)*$AH$22)*Calculator!$G$20)-((((M11/100)*$AJ$22)*$AN$22)*$AH$22)+((((M11/100)*$AJ$23)*$AH$23)),IF(Calculator!$O$6="DUALSILVERANOD",SUM((((M11/100)*$AJ$22)*$AH$22))+(((((M11/100)*$AJ$22)*$AN$22)*$AH$22)*Calculator!$G$21)-((((M11/100)*$AJ$22)*$AN$22)*$AH$22)+((((M11/100)*$AJ$23)*$AH$23)),IF(Calculator!$O$6="DUALANOD",SUM((((M11/100)*$AJ$22)*$AH$22))+(((((M11/100)*$AJ$22)*$AN$22)*$AH$22)*Calculator!$G$22)-((((M11/100)*$AJ$22)*$AN$22)*$AH$22)+((((M11/100)*$AJ$23)*$AH$23))))))))))))))))))))))))</f>
        <v>1178.7516190795895</v>
      </c>
      <c r="AC11" s="2">
        <f>IF(Calculator!$O$6="SINGLEBASE",SUM((((N11/100)*$AJ$22)*$AH$22))+((((N11/100)*$AJ$23)*$AH$23)),IF(Calculator!$O$6="SINGLEELEMENTS",SUM((((N11/100)*$AJ$22)*$AH$22))+(((((N11/100)*$AJ$22)*$AN$22)*$AH$22)*Calculator!$G$2)-((((N11/100)*$AJ$22)*$AN$22)*$AH$22)+((((N11/100)*$AJ$23)*$AH$23)),IF(Calculator!$O$6="SINGLESPECTRUM",SUM((((N11/100)*$AJ$22)*$AH$22))+(((((N11/100)*$AJ$22)*$AN$22)*$AH$22)*Calculator!$G$4)-((((N11/100)*$AJ$22)*$AN$22)*$AH$22)+((((N11/100)*$AJ$23)*$AH$23)),IF(Calculator!$O$6="SINGLEHOMESTEAD",SUM((((N11/100)*$AJ$22)*$AH$22))+(((((N11/100)*$AJ$22)*$AN$22)*$AH$22)*Calculator!$G$3)-((((N11/100)*$AJ$22)*$AN$22)*$AH$22)+((((N11/100)*$AJ$23)*$AH$23)),IF(Calculator!$O$6="SINGLEBAND A",SUM((((N11/100)*$AJ$22)*$AH$22))+(((((N11/100)*$AJ$22)*$AN$22)*$AH$22)*Calculator!$G$5)-((((N11/100)*$AJ$22)*$AN$22)*$AH$22)+((((N11/100)*$AJ$23)*$AH$23)),IF(Calculator!$O$6="SINGLEBAND B",SUM((((N11/100)*$AJ$22)*$AH$22))+(((((N11/100)*$AJ$22)*$AN$22)*$AH$22)*Calculator!$G$6)-((((N11/100)*$AJ$22)*$AN$22)*$AH$22)+((((N11/100)*$AJ$23)*$AH$23)),IF(Calculator!$O$6="SINGLEBAND C",SUM((((N11/100)*$AJ$22)*$AH$22))+(((((N11/100)*$AJ$22)*$AN$22)*$AH$22)*Calculator!$G$7)-((((N11/100)*$AJ$22)*$AN$22)*$AH$22)+((((N11/100)*$AJ$23)*$AH$23)),IF(Calculator!$O$6="SINGLEBAND D",SUM((((N11/100)*$AJ$22)*$AH$22))+(((((N11/100)*$AJ$22)*$AN$22)*$AH$22)*Calculator!$G$8)-((((N11/100)*$AJ$22)*$AN$22)*$AH$22)+((((N11/100)*$AJ$23)*$AH$23)),IF(Calculator!$O$6="SINGLEURBANE",SUM((((N11/100)*$AJ$22)*$AH$22))+(((((N11/100)*$AJ$22)*$AN$22)*$AH$22)*Calculator!$G$9)-((((N11/100)*$AJ$22)*$AN$22)*$AH$22)+((((N11/100)*$AJ$23)*$AH$23)),IF(Calculator!$O$6="SINGLESILVERANOD",SUM((((N11/100)*$AJ$22)*$AH$22))+(((((N11/100)*$AJ$22)*$AN$22)*$AH$22)*Calculator!$G$10)-((((N11/100)*$AJ$22)*$AN$22)*$AH$22)+((((N11/100)*$AJ$23)*$AH$23)),IF(Calculator!$O$6="SINGLEANOD",SUM((((N11/100)*$AJ$22)*$AH$22))+(((((N11/100)*$AJ$22)*$AN$22)*$AH$22)*Calculator!$G$11)-((((N11/100)*$AJ$22)*$AN$22)*$AH$22)+((((N11/100)*$AJ$23)*$AH$23)),IF(Calculator!$O$6="DUALBASE",SUM((((N11/100)*$AJ$22)*$AH$22))+(((((N11/100)*$AJ$22)*$AN$22)*$AH$22)*Calculator!$G$12)-((((N11/100)*$AJ$22)*$AN$22)*$AH$22)+((((N11/100)*$AJ$23)*$AH$23)),IF(Calculator!$O$6="DUALELEMENTS",SUM((((N11/100)*$AJ$22)*$AH$22))+(((((N11/100)*$AJ$22)*$AN$22)*$AH$22)*Calculator!$G$13)-((((N11/100)*$AJ$22)*$AN$22)*$AH$22)+((((N11/100)*$AJ$23)*$AH$23)),IF(Calculator!$O$6="DUALSPECTRUM",SUM((((N11/100)*$AJ$22)*$AH$22))+(((((N11/100)*$AJ$22)*$AN$22)*$AH$22)*Calculator!$G$15)-((((N11/100)*$AJ$22)*$AN$22)*$AH$22)+((((N11/100)*$AJ$23)*$AH$23)),IF(Calculator!$O$6="DUALHOMESTEAD",SUM((((N11/100)*$AJ$22)*$AH$22))+(((((N11/100)*$AJ$22)*$AN$22)*$AH$22)*Calculator!$G$14)-((((N11/100)*$AJ$22)*$AN$22)*$AH$22)+((((N11/100)*$AJ$23)*$AH$23)),IF(Calculator!$O$6="DUALBAND A",SUM((((N11/100)*$AJ$22)*$AH$22))+(((((N11/100)*$AJ$22)*$AN$22)*$AH$22)*Calculator!$G$16)-((((N11/100)*$AJ$22)*$AN$22)*$AH$22)+((((N11/100)*$AJ$23)*$AH$23)),IF(Calculator!$O$6="DUALBAND B",SUM((((N11/100)*$AJ$22)*$AH$22))+(((((N11/100)*$AJ$22)*$AN$22)*$AH$22)*Calculator!$G$17)-((((N11/100)*$AJ$22)*$AN$22)*$AH$22)+((((N11/100)*$AJ$23)*$AH$23)),IF(Calculator!$O$6="DUALBAND C",SUM((((N11/100)*$AJ$22)*$AH$22))+(((((N11/100)*$AJ$22)*$AN$22)*$AH$22)*Calculator!$G$18)-((((N11/100)*$AJ$22)*$AN$22)*$AH$22)+((((N11/100)*$AJ$23)*$AH$23)),IF(Calculator!$O$6="DUALBAND D",SUM((((N11/100)*$AJ$22)*$AH$22))+(((((N11/100)*$AJ$22)*$AN$22)*$AH$22)*Calculator!$G$19)-((((N11/100)*$AJ$22)*$AN$22)*$AH$22)+((((N11/100)*$AJ$23)*$AH$23)),IF(Calculator!$O$6="DUALURBANE",SUM((((N11/100)*$AJ$22)*$AH$22))+(((((N11/100)*$AJ$22)*$AN$22)*$AH$22)*Calculator!$G$20)-((((N11/100)*$AJ$22)*$AN$22)*$AH$22)+((((N11/100)*$AJ$23)*$AH$23)),IF(Calculator!$O$6="DUALSILVERANOD",SUM((((N11/100)*$AJ$22)*$AH$22))+(((((N11/100)*$AJ$22)*$AN$22)*$AH$22)*Calculator!$G$21)-((((N11/100)*$AJ$22)*$AN$22)*$AH$22)+((((N11/100)*$AJ$23)*$AH$23)),IF(Calculator!$O$6="DUALANOD",SUM((((N11/100)*$AJ$22)*$AH$22))+(((((N11/100)*$AJ$22)*$AN$22)*$AH$22)*Calculator!$G$22)-((((N11/100)*$AJ$22)*$AN$22)*$AH$22)+((((N11/100)*$AJ$23)*$AH$23))))))))))))))))))))))))</f>
        <v>1183.7088148681637</v>
      </c>
    </row>
    <row r="12" spans="1:40">
      <c r="A12" s="8" t="s">
        <v>1398</v>
      </c>
      <c r="B12" s="2">
        <v>2760.4407214355465</v>
      </c>
      <c r="C12" s="2">
        <v>2772.5311877441404</v>
      </c>
      <c r="D12" s="2">
        <v>2784.6219091796875</v>
      </c>
      <c r="E12" s="2">
        <v>2796.712630615234</v>
      </c>
      <c r="F12" s="2">
        <v>2808.8138122558594</v>
      </c>
      <c r="G12" s="2">
        <v>2820.9042785644529</v>
      </c>
      <c r="H12" s="2">
        <v>2832.9949999999999</v>
      </c>
      <c r="I12" s="2">
        <v>2845.0857214355465</v>
      </c>
      <c r="J12" s="2">
        <v>2857.1761877441404</v>
      </c>
      <c r="K12" s="2">
        <v>2869.2669091796874</v>
      </c>
      <c r="L12" s="2">
        <v>2881.357630615234</v>
      </c>
      <c r="M12" s="2">
        <v>2893.4483520507811</v>
      </c>
      <c r="N12" s="2">
        <v>2905.5492785644528</v>
      </c>
      <c r="P12" s="8">
        <v>2350</v>
      </c>
      <c r="Q12" s="2">
        <f>IF(Calculator!$O$6="SINGLEBASE",SUM((((B12/100)*$AJ$22)*$AH$22))+((((B12/100)*$AJ$23)*$AH$23)),IF(Calculator!$O$6="SINGLEELEMENTS",SUM((((B12/100)*$AJ$22)*$AH$22))+(((((B12/100)*$AJ$22)*$AN$22)*$AH$22)*Calculator!$G$2)-((((B12/100)*$AJ$22)*$AN$22)*$AH$22)+((((B12/100)*$AJ$23)*$AH$23)),IF(Calculator!$O$6="SINGLESPECTRUM",SUM((((B12/100)*$AJ$22)*$AH$22))+(((((B12/100)*$AJ$22)*$AN$22)*$AH$22)*Calculator!$G$4)-((((B12/100)*$AJ$22)*$AN$22)*$AH$22)+((((B12/100)*$AJ$23)*$AH$23)),IF(Calculator!$O$6="SINGLEHOMESTEAD",SUM((((B12/100)*$AJ$22)*$AH$22))+(((((B12/100)*$AJ$22)*$AN$22)*$AH$22)*Calculator!$G$3)-((((B12/100)*$AJ$22)*$AN$22)*$AH$22)+((((B12/100)*$AJ$23)*$AH$23)),IF(Calculator!$O$6="SINGLEBAND A",SUM((((B12/100)*$AJ$22)*$AH$22))+(((((B12/100)*$AJ$22)*$AN$22)*$AH$22)*Calculator!$G$5)-((((B12/100)*$AJ$22)*$AN$22)*$AH$22)+((((B12/100)*$AJ$23)*$AH$23)),IF(Calculator!$O$6="SINGLEBAND B",SUM((((B12/100)*$AJ$22)*$AH$22))+(((((B12/100)*$AJ$22)*$AN$22)*$AH$22)*Calculator!$G$6)-((((B12/100)*$AJ$22)*$AN$22)*$AH$22)+((((B12/100)*$AJ$23)*$AH$23)),IF(Calculator!$O$6="SINGLEBAND C",SUM((((B12/100)*$AJ$22)*$AH$22))+(((((B12/100)*$AJ$22)*$AN$22)*$AH$22)*Calculator!$G$7)-((((B12/100)*$AJ$22)*$AN$22)*$AH$22)+((((B12/100)*$AJ$23)*$AH$23)),IF(Calculator!$O$6="SINGLEBAND D",SUM((((B12/100)*$AJ$22)*$AH$22))+(((((B12/100)*$AJ$22)*$AN$22)*$AH$22)*Calculator!$G$8)-((((B12/100)*$AJ$22)*$AN$22)*$AH$22)+((((B12/100)*$AJ$23)*$AH$23)),IF(Calculator!$O$6="SINGLEURBANE",SUM((((B12/100)*$AJ$22)*$AH$22))+(((((B12/100)*$AJ$22)*$AN$22)*$AH$22)*Calculator!$G$9)-((((B12/100)*$AJ$22)*$AN$22)*$AH$22)+((((B12/100)*$AJ$23)*$AH$23)),IF(Calculator!$O$6="SINGLESILVERANOD",SUM((((B12/100)*$AJ$22)*$AH$22))+(((((B12/100)*$AJ$22)*$AN$22)*$AH$22)*Calculator!$G$10)-((((B12/100)*$AJ$22)*$AN$22)*$AH$22)+((((B12/100)*$AJ$23)*$AH$23)),IF(Calculator!$O$6="SINGLEANOD",SUM((((B12/100)*$AJ$22)*$AH$22))+(((((B12/100)*$AJ$22)*$AN$22)*$AH$22)*Calculator!$G$11)-((((B12/100)*$AJ$22)*$AN$22)*$AH$22)+((((B12/100)*$AJ$23)*$AH$23)),IF(Calculator!$O$6="DUALBASE",SUM((((B12/100)*$AJ$22)*$AH$22))+(((((B12/100)*$AJ$22)*$AN$22)*$AH$22)*Calculator!$G$12)-((((B12/100)*$AJ$22)*$AN$22)*$AH$22)+((((B12/100)*$AJ$23)*$AH$23)),IF(Calculator!$O$6="DUALELEMENTS",SUM((((B12/100)*$AJ$22)*$AH$22))+(((((B12/100)*$AJ$22)*$AN$22)*$AH$22)*Calculator!$G$13)-((((B12/100)*$AJ$22)*$AN$22)*$AH$22)+((((B12/100)*$AJ$23)*$AH$23)),IF(Calculator!$O$6="DUALSPECTRUM",SUM((((B12/100)*$AJ$22)*$AH$22))+(((((B12/100)*$AJ$22)*$AN$22)*$AH$22)*Calculator!$G$15)-((((B12/100)*$AJ$22)*$AN$22)*$AH$22)+((((B12/100)*$AJ$23)*$AH$23)),IF(Calculator!$O$6="DUALHOMESTEAD",SUM((((B12/100)*$AJ$22)*$AH$22))+(((((B12/100)*$AJ$22)*$AN$22)*$AH$22)*Calculator!$G$14)-((((B12/100)*$AJ$22)*$AN$22)*$AH$22)+((((B12/100)*$AJ$23)*$AH$23)),IF(Calculator!$O$6="DUALBAND A",SUM((((B12/100)*$AJ$22)*$AH$22))+(((((B12/100)*$AJ$22)*$AN$22)*$AH$22)*Calculator!$G$16)-((((B12/100)*$AJ$22)*$AN$22)*$AH$22)+((((B12/100)*$AJ$23)*$AH$23)),IF(Calculator!$O$6="DUALBAND B",SUM((((B12/100)*$AJ$22)*$AH$22))+(((((B12/100)*$AJ$22)*$AN$22)*$AH$22)*Calculator!$G$17)-((((B12/100)*$AJ$22)*$AN$22)*$AH$22)+((((B12/100)*$AJ$23)*$AH$23)),IF(Calculator!$O$6="DUALBAND C",SUM((((B12/100)*$AJ$22)*$AH$22))+(((((B12/100)*$AJ$22)*$AN$22)*$AH$22)*Calculator!$G$18)-((((B12/100)*$AJ$22)*$AN$22)*$AH$22)+((((B12/100)*$AJ$23)*$AH$23)),IF(Calculator!$O$6="DUALBAND D",SUM((((B12/100)*$AJ$22)*$AH$22))+(((((B12/100)*$AJ$22)*$AN$22)*$AH$22)*Calculator!$G$19)-((((B12/100)*$AJ$22)*$AN$22)*$AH$22)+((((B12/100)*$AJ$23)*$AH$23)),IF(Calculator!$O$6="DUALURBANE",SUM((((B12/100)*$AJ$22)*$AH$22))+(((((B12/100)*$AJ$22)*$AN$22)*$AH$22)*Calculator!$G$20)-((((B12/100)*$AJ$22)*$AN$22)*$AH$22)+((((B12/100)*$AJ$23)*$AH$23)),IF(Calculator!$O$6="DUALSILVERANOD",SUM((((B12/100)*$AJ$22)*$AH$22))+(((((B12/100)*$AJ$22)*$AN$22)*$AH$22)*Calculator!$G$21)-((((B12/100)*$AJ$22)*$AN$22)*$AH$22)+((((B12/100)*$AJ$23)*$AH$23)),IF(Calculator!$O$6="DUALANOD",SUM((((B12/100)*$AJ$22)*$AH$22))+(((((B12/100)*$AJ$22)*$AN$22)*$AH$22)*Calculator!$G$22)-((((B12/100)*$AJ$22)*$AN$22)*$AH$22)+((((B12/100)*$AJ$23)*$AH$23))))))))))))))))))))))))</f>
        <v>1131.7806957885739</v>
      </c>
      <c r="R12" s="2">
        <f>IF(Calculator!$O$6="SINGLEBASE",SUM((((C12/100)*$AJ$22)*$AH$22))+((((C12/100)*$AJ$23)*$AH$23)),IF(Calculator!$O$6="SINGLEELEMENTS",SUM((((C12/100)*$AJ$22)*$AH$22))+(((((C12/100)*$AJ$22)*$AN$22)*$AH$22)*Calculator!$G$2)-((((C12/100)*$AJ$22)*$AN$22)*$AH$22)+((((C12/100)*$AJ$23)*$AH$23)),IF(Calculator!$O$6="SINGLESPECTRUM",SUM((((C12/100)*$AJ$22)*$AH$22))+(((((C12/100)*$AJ$22)*$AN$22)*$AH$22)*Calculator!$G$4)-((((C12/100)*$AJ$22)*$AN$22)*$AH$22)+((((C12/100)*$AJ$23)*$AH$23)),IF(Calculator!$O$6="SINGLEHOMESTEAD",SUM((((C12/100)*$AJ$22)*$AH$22))+(((((C12/100)*$AJ$22)*$AN$22)*$AH$22)*Calculator!$G$3)-((((C12/100)*$AJ$22)*$AN$22)*$AH$22)+((((C12/100)*$AJ$23)*$AH$23)),IF(Calculator!$O$6="SINGLEBAND A",SUM((((C12/100)*$AJ$22)*$AH$22))+(((((C12/100)*$AJ$22)*$AN$22)*$AH$22)*Calculator!$G$5)-((((C12/100)*$AJ$22)*$AN$22)*$AH$22)+((((C12/100)*$AJ$23)*$AH$23)),IF(Calculator!$O$6="SINGLEBAND B",SUM((((C12/100)*$AJ$22)*$AH$22))+(((((C12/100)*$AJ$22)*$AN$22)*$AH$22)*Calculator!$G$6)-((((C12/100)*$AJ$22)*$AN$22)*$AH$22)+((((C12/100)*$AJ$23)*$AH$23)),IF(Calculator!$O$6="SINGLEBAND C",SUM((((C12/100)*$AJ$22)*$AH$22))+(((((C12/100)*$AJ$22)*$AN$22)*$AH$22)*Calculator!$G$7)-((((C12/100)*$AJ$22)*$AN$22)*$AH$22)+((((C12/100)*$AJ$23)*$AH$23)),IF(Calculator!$O$6="SINGLEBAND D",SUM((((C12/100)*$AJ$22)*$AH$22))+(((((C12/100)*$AJ$22)*$AN$22)*$AH$22)*Calculator!$G$8)-((((C12/100)*$AJ$22)*$AN$22)*$AH$22)+((((C12/100)*$AJ$23)*$AH$23)),IF(Calculator!$O$6="SINGLEURBANE",SUM((((C12/100)*$AJ$22)*$AH$22))+(((((C12/100)*$AJ$22)*$AN$22)*$AH$22)*Calculator!$G$9)-((((C12/100)*$AJ$22)*$AN$22)*$AH$22)+((((C12/100)*$AJ$23)*$AH$23)),IF(Calculator!$O$6="SINGLESILVERANOD",SUM((((C12/100)*$AJ$22)*$AH$22))+(((((C12/100)*$AJ$22)*$AN$22)*$AH$22)*Calculator!$G$10)-((((C12/100)*$AJ$22)*$AN$22)*$AH$22)+((((C12/100)*$AJ$23)*$AH$23)),IF(Calculator!$O$6="SINGLEANOD",SUM((((C12/100)*$AJ$22)*$AH$22))+(((((C12/100)*$AJ$22)*$AN$22)*$AH$22)*Calculator!$G$11)-((((C12/100)*$AJ$22)*$AN$22)*$AH$22)+((((C12/100)*$AJ$23)*$AH$23)),IF(Calculator!$O$6="DUALBASE",SUM((((C12/100)*$AJ$22)*$AH$22))+(((((C12/100)*$AJ$22)*$AN$22)*$AH$22)*Calculator!$G$12)-((((C12/100)*$AJ$22)*$AN$22)*$AH$22)+((((C12/100)*$AJ$23)*$AH$23)),IF(Calculator!$O$6="DUALELEMENTS",SUM((((C12/100)*$AJ$22)*$AH$22))+(((((C12/100)*$AJ$22)*$AN$22)*$AH$22)*Calculator!$G$13)-((((C12/100)*$AJ$22)*$AN$22)*$AH$22)+((((C12/100)*$AJ$23)*$AH$23)),IF(Calculator!$O$6="DUALSPECTRUM",SUM((((C12/100)*$AJ$22)*$AH$22))+(((((C12/100)*$AJ$22)*$AN$22)*$AH$22)*Calculator!$G$15)-((((C12/100)*$AJ$22)*$AN$22)*$AH$22)+((((C12/100)*$AJ$23)*$AH$23)),IF(Calculator!$O$6="DUALHOMESTEAD",SUM((((C12/100)*$AJ$22)*$AH$22))+(((((C12/100)*$AJ$22)*$AN$22)*$AH$22)*Calculator!$G$14)-((((C12/100)*$AJ$22)*$AN$22)*$AH$22)+((((C12/100)*$AJ$23)*$AH$23)),IF(Calculator!$O$6="DUALBAND A",SUM((((C12/100)*$AJ$22)*$AH$22))+(((((C12/100)*$AJ$22)*$AN$22)*$AH$22)*Calculator!$G$16)-((((C12/100)*$AJ$22)*$AN$22)*$AH$22)+((((C12/100)*$AJ$23)*$AH$23)),IF(Calculator!$O$6="DUALBAND B",SUM((((C12/100)*$AJ$22)*$AH$22))+(((((C12/100)*$AJ$22)*$AN$22)*$AH$22)*Calculator!$G$17)-((((C12/100)*$AJ$22)*$AN$22)*$AH$22)+((((C12/100)*$AJ$23)*$AH$23)),IF(Calculator!$O$6="DUALBAND C",SUM((((C12/100)*$AJ$22)*$AH$22))+(((((C12/100)*$AJ$22)*$AN$22)*$AH$22)*Calculator!$G$18)-((((C12/100)*$AJ$22)*$AN$22)*$AH$22)+((((C12/100)*$AJ$23)*$AH$23)),IF(Calculator!$O$6="DUALBAND D",SUM((((C12/100)*$AJ$22)*$AH$22))+(((((C12/100)*$AJ$22)*$AN$22)*$AH$22)*Calculator!$G$19)-((((C12/100)*$AJ$22)*$AN$22)*$AH$22)+((((C12/100)*$AJ$23)*$AH$23)),IF(Calculator!$O$6="DUALURBANE",SUM((((C12/100)*$AJ$22)*$AH$22))+(((((C12/100)*$AJ$22)*$AN$22)*$AH$22)*Calculator!$G$20)-((((C12/100)*$AJ$22)*$AN$22)*$AH$22)+((((C12/100)*$AJ$23)*$AH$23)),IF(Calculator!$O$6="DUALSILVERANOD",SUM((((C12/100)*$AJ$22)*$AH$22))+(((((C12/100)*$AJ$22)*$AN$22)*$AH$22)*Calculator!$G$21)-((((C12/100)*$AJ$22)*$AN$22)*$AH$22)+((((C12/100)*$AJ$23)*$AH$23)),IF(Calculator!$O$6="DUALANOD",SUM((((C12/100)*$AJ$22)*$AH$22))+(((((C12/100)*$AJ$22)*$AN$22)*$AH$22)*Calculator!$G$22)-((((C12/100)*$AJ$22)*$AN$22)*$AH$22)+((((C12/100)*$AJ$23)*$AH$23))))))))))))))))))))))))</f>
        <v>1136.7377869750974</v>
      </c>
      <c r="S12" s="2">
        <f>IF(Calculator!$O$6="SINGLEBASE",SUM((((D12/100)*$AJ$22)*$AH$22))+((((D12/100)*$AJ$23)*$AH$23)),IF(Calculator!$O$6="SINGLEELEMENTS",SUM((((D12/100)*$AJ$22)*$AH$22))+(((((D12/100)*$AJ$22)*$AN$22)*$AH$22)*Calculator!$G$2)-((((D12/100)*$AJ$22)*$AN$22)*$AH$22)+((((D12/100)*$AJ$23)*$AH$23)),IF(Calculator!$O$6="SINGLESPECTRUM",SUM((((D12/100)*$AJ$22)*$AH$22))+(((((D12/100)*$AJ$22)*$AN$22)*$AH$22)*Calculator!$G$4)-((((D12/100)*$AJ$22)*$AN$22)*$AH$22)+((((D12/100)*$AJ$23)*$AH$23)),IF(Calculator!$O$6="SINGLEHOMESTEAD",SUM((((D12/100)*$AJ$22)*$AH$22))+(((((D12/100)*$AJ$22)*$AN$22)*$AH$22)*Calculator!$G$3)-((((D12/100)*$AJ$22)*$AN$22)*$AH$22)+((((D12/100)*$AJ$23)*$AH$23)),IF(Calculator!$O$6="SINGLEBAND A",SUM((((D12/100)*$AJ$22)*$AH$22))+(((((D12/100)*$AJ$22)*$AN$22)*$AH$22)*Calculator!$G$5)-((((D12/100)*$AJ$22)*$AN$22)*$AH$22)+((((D12/100)*$AJ$23)*$AH$23)),IF(Calculator!$O$6="SINGLEBAND B",SUM((((D12/100)*$AJ$22)*$AH$22))+(((((D12/100)*$AJ$22)*$AN$22)*$AH$22)*Calculator!$G$6)-((((D12/100)*$AJ$22)*$AN$22)*$AH$22)+((((D12/100)*$AJ$23)*$AH$23)),IF(Calculator!$O$6="SINGLEBAND C",SUM((((D12/100)*$AJ$22)*$AH$22))+(((((D12/100)*$AJ$22)*$AN$22)*$AH$22)*Calculator!$G$7)-((((D12/100)*$AJ$22)*$AN$22)*$AH$22)+((((D12/100)*$AJ$23)*$AH$23)),IF(Calculator!$O$6="SINGLEBAND D",SUM((((D12/100)*$AJ$22)*$AH$22))+(((((D12/100)*$AJ$22)*$AN$22)*$AH$22)*Calculator!$G$8)-((((D12/100)*$AJ$22)*$AN$22)*$AH$22)+((((D12/100)*$AJ$23)*$AH$23)),IF(Calculator!$O$6="SINGLEURBANE",SUM((((D12/100)*$AJ$22)*$AH$22))+(((((D12/100)*$AJ$22)*$AN$22)*$AH$22)*Calculator!$G$9)-((((D12/100)*$AJ$22)*$AN$22)*$AH$22)+((((D12/100)*$AJ$23)*$AH$23)),IF(Calculator!$O$6="SINGLESILVERANOD",SUM((((D12/100)*$AJ$22)*$AH$22))+(((((D12/100)*$AJ$22)*$AN$22)*$AH$22)*Calculator!$G$10)-((((D12/100)*$AJ$22)*$AN$22)*$AH$22)+((((D12/100)*$AJ$23)*$AH$23)),IF(Calculator!$O$6="SINGLEANOD",SUM((((D12/100)*$AJ$22)*$AH$22))+(((((D12/100)*$AJ$22)*$AN$22)*$AH$22)*Calculator!$G$11)-((((D12/100)*$AJ$22)*$AN$22)*$AH$22)+((((D12/100)*$AJ$23)*$AH$23)),IF(Calculator!$O$6="DUALBASE",SUM((((D12/100)*$AJ$22)*$AH$22))+(((((D12/100)*$AJ$22)*$AN$22)*$AH$22)*Calculator!$G$12)-((((D12/100)*$AJ$22)*$AN$22)*$AH$22)+((((D12/100)*$AJ$23)*$AH$23)),IF(Calculator!$O$6="DUALELEMENTS",SUM((((D12/100)*$AJ$22)*$AH$22))+(((((D12/100)*$AJ$22)*$AN$22)*$AH$22)*Calculator!$G$13)-((((D12/100)*$AJ$22)*$AN$22)*$AH$22)+((((D12/100)*$AJ$23)*$AH$23)),IF(Calculator!$O$6="DUALSPECTRUM",SUM((((D12/100)*$AJ$22)*$AH$22))+(((((D12/100)*$AJ$22)*$AN$22)*$AH$22)*Calculator!$G$15)-((((D12/100)*$AJ$22)*$AN$22)*$AH$22)+((((D12/100)*$AJ$23)*$AH$23)),IF(Calculator!$O$6="DUALHOMESTEAD",SUM((((D12/100)*$AJ$22)*$AH$22))+(((((D12/100)*$AJ$22)*$AN$22)*$AH$22)*Calculator!$G$14)-((((D12/100)*$AJ$22)*$AN$22)*$AH$22)+((((D12/100)*$AJ$23)*$AH$23)),IF(Calculator!$O$6="DUALBAND A",SUM((((D12/100)*$AJ$22)*$AH$22))+(((((D12/100)*$AJ$22)*$AN$22)*$AH$22)*Calculator!$G$16)-((((D12/100)*$AJ$22)*$AN$22)*$AH$22)+((((D12/100)*$AJ$23)*$AH$23)),IF(Calculator!$O$6="DUALBAND B",SUM((((D12/100)*$AJ$22)*$AH$22))+(((((D12/100)*$AJ$22)*$AN$22)*$AH$22)*Calculator!$G$17)-((((D12/100)*$AJ$22)*$AN$22)*$AH$22)+((((D12/100)*$AJ$23)*$AH$23)),IF(Calculator!$O$6="DUALBAND C",SUM((((D12/100)*$AJ$22)*$AH$22))+(((((D12/100)*$AJ$22)*$AN$22)*$AH$22)*Calculator!$G$18)-((((D12/100)*$AJ$22)*$AN$22)*$AH$22)+((((D12/100)*$AJ$23)*$AH$23)),IF(Calculator!$O$6="DUALBAND D",SUM((((D12/100)*$AJ$22)*$AH$22))+(((((D12/100)*$AJ$22)*$AN$22)*$AH$22)*Calculator!$G$19)-((((D12/100)*$AJ$22)*$AN$22)*$AH$22)+((((D12/100)*$AJ$23)*$AH$23)),IF(Calculator!$O$6="DUALURBANE",SUM((((D12/100)*$AJ$22)*$AH$22))+(((((D12/100)*$AJ$22)*$AN$22)*$AH$22)*Calculator!$G$20)-((((D12/100)*$AJ$22)*$AN$22)*$AH$22)+((((D12/100)*$AJ$23)*$AH$23)),IF(Calculator!$O$6="DUALSILVERANOD",SUM((((D12/100)*$AJ$22)*$AH$22))+(((((D12/100)*$AJ$22)*$AN$22)*$AH$22)*Calculator!$G$21)-((((D12/100)*$AJ$22)*$AN$22)*$AH$22)+((((D12/100)*$AJ$23)*$AH$23)),IF(Calculator!$O$6="DUALANOD",SUM((((D12/100)*$AJ$22)*$AH$22))+(((((D12/100)*$AJ$22)*$AN$22)*$AH$22)*Calculator!$G$22)-((((D12/100)*$AJ$22)*$AN$22)*$AH$22)+((((D12/100)*$AJ$23)*$AH$23))))))))))))))))))))))))</f>
        <v>1141.6949827636718</v>
      </c>
      <c r="T12" s="2">
        <f>IF(Calculator!$O$6="SINGLEBASE",SUM((((E12/100)*$AJ$22)*$AH$22))+((((E12/100)*$AJ$23)*$AH$23)),IF(Calculator!$O$6="SINGLEELEMENTS",SUM((((E12/100)*$AJ$22)*$AH$22))+(((((E12/100)*$AJ$22)*$AN$22)*$AH$22)*Calculator!$G$2)-((((E12/100)*$AJ$22)*$AN$22)*$AH$22)+((((E12/100)*$AJ$23)*$AH$23)),IF(Calculator!$O$6="SINGLESPECTRUM",SUM((((E12/100)*$AJ$22)*$AH$22))+(((((E12/100)*$AJ$22)*$AN$22)*$AH$22)*Calculator!$G$4)-((((E12/100)*$AJ$22)*$AN$22)*$AH$22)+((((E12/100)*$AJ$23)*$AH$23)),IF(Calculator!$O$6="SINGLEHOMESTEAD",SUM((((E12/100)*$AJ$22)*$AH$22))+(((((E12/100)*$AJ$22)*$AN$22)*$AH$22)*Calculator!$G$3)-((((E12/100)*$AJ$22)*$AN$22)*$AH$22)+((((E12/100)*$AJ$23)*$AH$23)),IF(Calculator!$O$6="SINGLEBAND A",SUM((((E12/100)*$AJ$22)*$AH$22))+(((((E12/100)*$AJ$22)*$AN$22)*$AH$22)*Calculator!$G$5)-((((E12/100)*$AJ$22)*$AN$22)*$AH$22)+((((E12/100)*$AJ$23)*$AH$23)),IF(Calculator!$O$6="SINGLEBAND B",SUM((((E12/100)*$AJ$22)*$AH$22))+(((((E12/100)*$AJ$22)*$AN$22)*$AH$22)*Calculator!$G$6)-((((E12/100)*$AJ$22)*$AN$22)*$AH$22)+((((E12/100)*$AJ$23)*$AH$23)),IF(Calculator!$O$6="SINGLEBAND C",SUM((((E12/100)*$AJ$22)*$AH$22))+(((((E12/100)*$AJ$22)*$AN$22)*$AH$22)*Calculator!$G$7)-((((E12/100)*$AJ$22)*$AN$22)*$AH$22)+((((E12/100)*$AJ$23)*$AH$23)),IF(Calculator!$O$6="SINGLEBAND D",SUM((((E12/100)*$AJ$22)*$AH$22))+(((((E12/100)*$AJ$22)*$AN$22)*$AH$22)*Calculator!$G$8)-((((E12/100)*$AJ$22)*$AN$22)*$AH$22)+((((E12/100)*$AJ$23)*$AH$23)),IF(Calculator!$O$6="SINGLEURBANE",SUM((((E12/100)*$AJ$22)*$AH$22))+(((((E12/100)*$AJ$22)*$AN$22)*$AH$22)*Calculator!$G$9)-((((E12/100)*$AJ$22)*$AN$22)*$AH$22)+((((E12/100)*$AJ$23)*$AH$23)),IF(Calculator!$O$6="SINGLESILVERANOD",SUM((((E12/100)*$AJ$22)*$AH$22))+(((((E12/100)*$AJ$22)*$AN$22)*$AH$22)*Calculator!$G$10)-((((E12/100)*$AJ$22)*$AN$22)*$AH$22)+((((E12/100)*$AJ$23)*$AH$23)),IF(Calculator!$O$6="SINGLEANOD",SUM((((E12/100)*$AJ$22)*$AH$22))+(((((E12/100)*$AJ$22)*$AN$22)*$AH$22)*Calculator!$G$11)-((((E12/100)*$AJ$22)*$AN$22)*$AH$22)+((((E12/100)*$AJ$23)*$AH$23)),IF(Calculator!$O$6="DUALBASE",SUM((((E12/100)*$AJ$22)*$AH$22))+(((((E12/100)*$AJ$22)*$AN$22)*$AH$22)*Calculator!$G$12)-((((E12/100)*$AJ$22)*$AN$22)*$AH$22)+((((E12/100)*$AJ$23)*$AH$23)),IF(Calculator!$O$6="DUALELEMENTS",SUM((((E12/100)*$AJ$22)*$AH$22))+(((((E12/100)*$AJ$22)*$AN$22)*$AH$22)*Calculator!$G$13)-((((E12/100)*$AJ$22)*$AN$22)*$AH$22)+((((E12/100)*$AJ$23)*$AH$23)),IF(Calculator!$O$6="DUALSPECTRUM",SUM((((E12/100)*$AJ$22)*$AH$22))+(((((E12/100)*$AJ$22)*$AN$22)*$AH$22)*Calculator!$G$15)-((((E12/100)*$AJ$22)*$AN$22)*$AH$22)+((((E12/100)*$AJ$23)*$AH$23)),IF(Calculator!$O$6="DUALHOMESTEAD",SUM((((E12/100)*$AJ$22)*$AH$22))+(((((E12/100)*$AJ$22)*$AN$22)*$AH$22)*Calculator!$G$14)-((((E12/100)*$AJ$22)*$AN$22)*$AH$22)+((((E12/100)*$AJ$23)*$AH$23)),IF(Calculator!$O$6="DUALBAND A",SUM((((E12/100)*$AJ$22)*$AH$22))+(((((E12/100)*$AJ$22)*$AN$22)*$AH$22)*Calculator!$G$16)-((((E12/100)*$AJ$22)*$AN$22)*$AH$22)+((((E12/100)*$AJ$23)*$AH$23)),IF(Calculator!$O$6="DUALBAND B",SUM((((E12/100)*$AJ$22)*$AH$22))+(((((E12/100)*$AJ$22)*$AN$22)*$AH$22)*Calculator!$G$17)-((((E12/100)*$AJ$22)*$AN$22)*$AH$22)+((((E12/100)*$AJ$23)*$AH$23)),IF(Calculator!$O$6="DUALBAND C",SUM((((E12/100)*$AJ$22)*$AH$22))+(((((E12/100)*$AJ$22)*$AN$22)*$AH$22)*Calculator!$G$18)-((((E12/100)*$AJ$22)*$AN$22)*$AH$22)+((((E12/100)*$AJ$23)*$AH$23)),IF(Calculator!$O$6="DUALBAND D",SUM((((E12/100)*$AJ$22)*$AH$22))+(((((E12/100)*$AJ$22)*$AN$22)*$AH$22)*Calculator!$G$19)-((((E12/100)*$AJ$22)*$AN$22)*$AH$22)+((((E12/100)*$AJ$23)*$AH$23)),IF(Calculator!$O$6="DUALURBANE",SUM((((E12/100)*$AJ$22)*$AH$22))+(((((E12/100)*$AJ$22)*$AN$22)*$AH$22)*Calculator!$G$20)-((((E12/100)*$AJ$22)*$AN$22)*$AH$22)+((((E12/100)*$AJ$23)*$AH$23)),IF(Calculator!$O$6="DUALSILVERANOD",SUM((((E12/100)*$AJ$22)*$AH$22))+(((((E12/100)*$AJ$22)*$AN$22)*$AH$22)*Calculator!$G$21)-((((E12/100)*$AJ$22)*$AN$22)*$AH$22)+((((E12/100)*$AJ$23)*$AH$23)),IF(Calculator!$O$6="DUALANOD",SUM((((E12/100)*$AJ$22)*$AH$22))+(((((E12/100)*$AJ$22)*$AN$22)*$AH$22)*Calculator!$G$22)-((((E12/100)*$AJ$22)*$AN$22)*$AH$22)+((((E12/100)*$AJ$23)*$AH$23))))))))))))))))))))))))</f>
        <v>1146.6521785522459</v>
      </c>
      <c r="U12" s="2">
        <f>IF(Calculator!$O$6="SINGLEBASE",SUM((((F12/100)*$AJ$22)*$AH$22))+((((F12/100)*$AJ$23)*$AH$23)),IF(Calculator!$O$6="SINGLEELEMENTS",SUM((((F12/100)*$AJ$22)*$AH$22))+(((((F12/100)*$AJ$22)*$AN$22)*$AH$22)*Calculator!$G$2)-((((F12/100)*$AJ$22)*$AN$22)*$AH$22)+((((F12/100)*$AJ$23)*$AH$23)),IF(Calculator!$O$6="SINGLESPECTRUM",SUM((((F12/100)*$AJ$22)*$AH$22))+(((((F12/100)*$AJ$22)*$AN$22)*$AH$22)*Calculator!$G$4)-((((F12/100)*$AJ$22)*$AN$22)*$AH$22)+((((F12/100)*$AJ$23)*$AH$23)),IF(Calculator!$O$6="SINGLEHOMESTEAD",SUM((((F12/100)*$AJ$22)*$AH$22))+(((((F12/100)*$AJ$22)*$AN$22)*$AH$22)*Calculator!$G$3)-((((F12/100)*$AJ$22)*$AN$22)*$AH$22)+((((F12/100)*$AJ$23)*$AH$23)),IF(Calculator!$O$6="SINGLEBAND A",SUM((((F12/100)*$AJ$22)*$AH$22))+(((((F12/100)*$AJ$22)*$AN$22)*$AH$22)*Calculator!$G$5)-((((F12/100)*$AJ$22)*$AN$22)*$AH$22)+((((F12/100)*$AJ$23)*$AH$23)),IF(Calculator!$O$6="SINGLEBAND B",SUM((((F12/100)*$AJ$22)*$AH$22))+(((((F12/100)*$AJ$22)*$AN$22)*$AH$22)*Calculator!$G$6)-((((F12/100)*$AJ$22)*$AN$22)*$AH$22)+((((F12/100)*$AJ$23)*$AH$23)),IF(Calculator!$O$6="SINGLEBAND C",SUM((((F12/100)*$AJ$22)*$AH$22))+(((((F12/100)*$AJ$22)*$AN$22)*$AH$22)*Calculator!$G$7)-((((F12/100)*$AJ$22)*$AN$22)*$AH$22)+((((F12/100)*$AJ$23)*$AH$23)),IF(Calculator!$O$6="SINGLEBAND D",SUM((((F12/100)*$AJ$22)*$AH$22))+(((((F12/100)*$AJ$22)*$AN$22)*$AH$22)*Calculator!$G$8)-((((F12/100)*$AJ$22)*$AN$22)*$AH$22)+((((F12/100)*$AJ$23)*$AH$23)),IF(Calculator!$O$6="SINGLEURBANE",SUM((((F12/100)*$AJ$22)*$AH$22))+(((((F12/100)*$AJ$22)*$AN$22)*$AH$22)*Calculator!$G$9)-((((F12/100)*$AJ$22)*$AN$22)*$AH$22)+((((F12/100)*$AJ$23)*$AH$23)),IF(Calculator!$O$6="SINGLESILVERANOD",SUM((((F12/100)*$AJ$22)*$AH$22))+(((((F12/100)*$AJ$22)*$AN$22)*$AH$22)*Calculator!$G$10)-((((F12/100)*$AJ$22)*$AN$22)*$AH$22)+((((F12/100)*$AJ$23)*$AH$23)),IF(Calculator!$O$6="SINGLEANOD",SUM((((F12/100)*$AJ$22)*$AH$22))+(((((F12/100)*$AJ$22)*$AN$22)*$AH$22)*Calculator!$G$11)-((((F12/100)*$AJ$22)*$AN$22)*$AH$22)+((((F12/100)*$AJ$23)*$AH$23)),IF(Calculator!$O$6="DUALBASE",SUM((((F12/100)*$AJ$22)*$AH$22))+(((((F12/100)*$AJ$22)*$AN$22)*$AH$22)*Calculator!$G$12)-((((F12/100)*$AJ$22)*$AN$22)*$AH$22)+((((F12/100)*$AJ$23)*$AH$23)),IF(Calculator!$O$6="DUALELEMENTS",SUM((((F12/100)*$AJ$22)*$AH$22))+(((((F12/100)*$AJ$22)*$AN$22)*$AH$22)*Calculator!$G$13)-((((F12/100)*$AJ$22)*$AN$22)*$AH$22)+((((F12/100)*$AJ$23)*$AH$23)),IF(Calculator!$O$6="DUALSPECTRUM",SUM((((F12/100)*$AJ$22)*$AH$22))+(((((F12/100)*$AJ$22)*$AN$22)*$AH$22)*Calculator!$G$15)-((((F12/100)*$AJ$22)*$AN$22)*$AH$22)+((((F12/100)*$AJ$23)*$AH$23)),IF(Calculator!$O$6="DUALHOMESTEAD",SUM((((F12/100)*$AJ$22)*$AH$22))+(((((F12/100)*$AJ$22)*$AN$22)*$AH$22)*Calculator!$G$14)-((((F12/100)*$AJ$22)*$AN$22)*$AH$22)+((((F12/100)*$AJ$23)*$AH$23)),IF(Calculator!$O$6="DUALBAND A",SUM((((F12/100)*$AJ$22)*$AH$22))+(((((F12/100)*$AJ$22)*$AN$22)*$AH$22)*Calculator!$G$16)-((((F12/100)*$AJ$22)*$AN$22)*$AH$22)+((((F12/100)*$AJ$23)*$AH$23)),IF(Calculator!$O$6="DUALBAND B",SUM((((F12/100)*$AJ$22)*$AH$22))+(((((F12/100)*$AJ$22)*$AN$22)*$AH$22)*Calculator!$G$17)-((((F12/100)*$AJ$22)*$AN$22)*$AH$22)+((((F12/100)*$AJ$23)*$AH$23)),IF(Calculator!$O$6="DUALBAND C",SUM((((F12/100)*$AJ$22)*$AH$22))+(((((F12/100)*$AJ$22)*$AN$22)*$AH$22)*Calculator!$G$18)-((((F12/100)*$AJ$22)*$AN$22)*$AH$22)+((((F12/100)*$AJ$23)*$AH$23)),IF(Calculator!$O$6="DUALBAND D",SUM((((F12/100)*$AJ$22)*$AH$22))+(((((F12/100)*$AJ$22)*$AN$22)*$AH$22)*Calculator!$G$19)-((((F12/100)*$AJ$22)*$AN$22)*$AH$22)+((((F12/100)*$AJ$23)*$AH$23)),IF(Calculator!$O$6="DUALURBANE",SUM((((F12/100)*$AJ$22)*$AH$22))+(((((F12/100)*$AJ$22)*$AN$22)*$AH$22)*Calculator!$G$20)-((((F12/100)*$AJ$22)*$AN$22)*$AH$22)+((((F12/100)*$AJ$23)*$AH$23)),IF(Calculator!$O$6="DUALSILVERANOD",SUM((((F12/100)*$AJ$22)*$AH$22))+(((((F12/100)*$AJ$22)*$AN$22)*$AH$22)*Calculator!$G$21)-((((F12/100)*$AJ$22)*$AN$22)*$AH$22)+((((F12/100)*$AJ$23)*$AH$23)),IF(Calculator!$O$6="DUALANOD",SUM((((F12/100)*$AJ$22)*$AH$22))+(((((F12/100)*$AJ$22)*$AN$22)*$AH$22)*Calculator!$G$22)-((((F12/100)*$AJ$22)*$AN$22)*$AH$22)+((((F12/100)*$AJ$23)*$AH$23))))))))))))))))))))))))</f>
        <v>1151.6136630249021</v>
      </c>
      <c r="V12" s="2">
        <f>IF(Calculator!$O$6="SINGLEBASE",SUM((((G12/100)*$AJ$22)*$AH$22))+((((G12/100)*$AJ$23)*$AH$23)),IF(Calculator!$O$6="SINGLEELEMENTS",SUM((((G12/100)*$AJ$22)*$AH$22))+(((((G12/100)*$AJ$22)*$AN$22)*$AH$22)*Calculator!$G$2)-((((G12/100)*$AJ$22)*$AN$22)*$AH$22)+((((G12/100)*$AJ$23)*$AH$23)),IF(Calculator!$O$6="SINGLESPECTRUM",SUM((((G12/100)*$AJ$22)*$AH$22))+(((((G12/100)*$AJ$22)*$AN$22)*$AH$22)*Calculator!$G$4)-((((G12/100)*$AJ$22)*$AN$22)*$AH$22)+((((G12/100)*$AJ$23)*$AH$23)),IF(Calculator!$O$6="SINGLEHOMESTEAD",SUM((((G12/100)*$AJ$22)*$AH$22))+(((((G12/100)*$AJ$22)*$AN$22)*$AH$22)*Calculator!$G$3)-((((G12/100)*$AJ$22)*$AN$22)*$AH$22)+((((G12/100)*$AJ$23)*$AH$23)),IF(Calculator!$O$6="SINGLEBAND A",SUM((((G12/100)*$AJ$22)*$AH$22))+(((((G12/100)*$AJ$22)*$AN$22)*$AH$22)*Calculator!$G$5)-((((G12/100)*$AJ$22)*$AN$22)*$AH$22)+((((G12/100)*$AJ$23)*$AH$23)),IF(Calculator!$O$6="SINGLEBAND B",SUM((((G12/100)*$AJ$22)*$AH$22))+(((((G12/100)*$AJ$22)*$AN$22)*$AH$22)*Calculator!$G$6)-((((G12/100)*$AJ$22)*$AN$22)*$AH$22)+((((G12/100)*$AJ$23)*$AH$23)),IF(Calculator!$O$6="SINGLEBAND C",SUM((((G12/100)*$AJ$22)*$AH$22))+(((((G12/100)*$AJ$22)*$AN$22)*$AH$22)*Calculator!$G$7)-((((G12/100)*$AJ$22)*$AN$22)*$AH$22)+((((G12/100)*$AJ$23)*$AH$23)),IF(Calculator!$O$6="SINGLEBAND D",SUM((((G12/100)*$AJ$22)*$AH$22))+(((((G12/100)*$AJ$22)*$AN$22)*$AH$22)*Calculator!$G$8)-((((G12/100)*$AJ$22)*$AN$22)*$AH$22)+((((G12/100)*$AJ$23)*$AH$23)),IF(Calculator!$O$6="SINGLEURBANE",SUM((((G12/100)*$AJ$22)*$AH$22))+(((((G12/100)*$AJ$22)*$AN$22)*$AH$22)*Calculator!$G$9)-((((G12/100)*$AJ$22)*$AN$22)*$AH$22)+((((G12/100)*$AJ$23)*$AH$23)),IF(Calculator!$O$6="SINGLESILVERANOD",SUM((((G12/100)*$AJ$22)*$AH$22))+(((((G12/100)*$AJ$22)*$AN$22)*$AH$22)*Calculator!$G$10)-((((G12/100)*$AJ$22)*$AN$22)*$AH$22)+((((G12/100)*$AJ$23)*$AH$23)),IF(Calculator!$O$6="SINGLEANOD",SUM((((G12/100)*$AJ$22)*$AH$22))+(((((G12/100)*$AJ$22)*$AN$22)*$AH$22)*Calculator!$G$11)-((((G12/100)*$AJ$22)*$AN$22)*$AH$22)+((((G12/100)*$AJ$23)*$AH$23)),IF(Calculator!$O$6="DUALBASE",SUM((((G12/100)*$AJ$22)*$AH$22))+(((((G12/100)*$AJ$22)*$AN$22)*$AH$22)*Calculator!$G$12)-((((G12/100)*$AJ$22)*$AN$22)*$AH$22)+((((G12/100)*$AJ$23)*$AH$23)),IF(Calculator!$O$6="DUALELEMENTS",SUM((((G12/100)*$AJ$22)*$AH$22))+(((((G12/100)*$AJ$22)*$AN$22)*$AH$22)*Calculator!$G$13)-((((G12/100)*$AJ$22)*$AN$22)*$AH$22)+((((G12/100)*$AJ$23)*$AH$23)),IF(Calculator!$O$6="DUALSPECTRUM",SUM((((G12/100)*$AJ$22)*$AH$22))+(((((G12/100)*$AJ$22)*$AN$22)*$AH$22)*Calculator!$G$15)-((((G12/100)*$AJ$22)*$AN$22)*$AH$22)+((((G12/100)*$AJ$23)*$AH$23)),IF(Calculator!$O$6="DUALHOMESTEAD",SUM((((G12/100)*$AJ$22)*$AH$22))+(((((G12/100)*$AJ$22)*$AN$22)*$AH$22)*Calculator!$G$14)-((((G12/100)*$AJ$22)*$AN$22)*$AH$22)+((((G12/100)*$AJ$23)*$AH$23)),IF(Calculator!$O$6="DUALBAND A",SUM((((G12/100)*$AJ$22)*$AH$22))+(((((G12/100)*$AJ$22)*$AN$22)*$AH$22)*Calculator!$G$16)-((((G12/100)*$AJ$22)*$AN$22)*$AH$22)+((((G12/100)*$AJ$23)*$AH$23)),IF(Calculator!$O$6="DUALBAND B",SUM((((G12/100)*$AJ$22)*$AH$22))+(((((G12/100)*$AJ$22)*$AN$22)*$AH$22)*Calculator!$G$17)-((((G12/100)*$AJ$22)*$AN$22)*$AH$22)+((((G12/100)*$AJ$23)*$AH$23)),IF(Calculator!$O$6="DUALBAND C",SUM((((G12/100)*$AJ$22)*$AH$22))+(((((G12/100)*$AJ$22)*$AN$22)*$AH$22)*Calculator!$G$18)-((((G12/100)*$AJ$22)*$AN$22)*$AH$22)+((((G12/100)*$AJ$23)*$AH$23)),IF(Calculator!$O$6="DUALBAND D",SUM((((G12/100)*$AJ$22)*$AH$22))+(((((G12/100)*$AJ$22)*$AN$22)*$AH$22)*Calculator!$G$19)-((((G12/100)*$AJ$22)*$AN$22)*$AH$22)+((((G12/100)*$AJ$23)*$AH$23)),IF(Calculator!$O$6="DUALURBANE",SUM((((G12/100)*$AJ$22)*$AH$22))+(((((G12/100)*$AJ$22)*$AN$22)*$AH$22)*Calculator!$G$20)-((((G12/100)*$AJ$22)*$AN$22)*$AH$22)+((((G12/100)*$AJ$23)*$AH$23)),IF(Calculator!$O$6="DUALSILVERANOD",SUM((((G12/100)*$AJ$22)*$AH$22))+(((((G12/100)*$AJ$22)*$AN$22)*$AH$22)*Calculator!$G$21)-((((G12/100)*$AJ$22)*$AN$22)*$AH$22)+((((G12/100)*$AJ$23)*$AH$23)),IF(Calculator!$O$6="DUALANOD",SUM((((G12/100)*$AJ$22)*$AH$22))+(((((G12/100)*$AJ$22)*$AN$22)*$AH$22)*Calculator!$G$22)-((((G12/100)*$AJ$22)*$AN$22)*$AH$22)+((((G12/100)*$AJ$23)*$AH$23))))))))))))))))))))))))</f>
        <v>1156.5707542114255</v>
      </c>
      <c r="W12" s="2">
        <f>IF(Calculator!$O$6="SINGLEBASE",SUM((((H12/100)*$AJ$22)*$AH$22))+((((H12/100)*$AJ$23)*$AH$23)),IF(Calculator!$O$6="SINGLEELEMENTS",SUM((((H12/100)*$AJ$22)*$AH$22))+(((((H12/100)*$AJ$22)*$AN$22)*$AH$22)*Calculator!$G$2)-((((H12/100)*$AJ$22)*$AN$22)*$AH$22)+((((H12/100)*$AJ$23)*$AH$23)),IF(Calculator!$O$6="SINGLESPECTRUM",SUM((((H12/100)*$AJ$22)*$AH$22))+(((((H12/100)*$AJ$22)*$AN$22)*$AH$22)*Calculator!$G$4)-((((H12/100)*$AJ$22)*$AN$22)*$AH$22)+((((H12/100)*$AJ$23)*$AH$23)),IF(Calculator!$O$6="SINGLEHOMESTEAD",SUM((((H12/100)*$AJ$22)*$AH$22))+(((((H12/100)*$AJ$22)*$AN$22)*$AH$22)*Calculator!$G$3)-((((H12/100)*$AJ$22)*$AN$22)*$AH$22)+((((H12/100)*$AJ$23)*$AH$23)),IF(Calculator!$O$6="SINGLEBAND A",SUM((((H12/100)*$AJ$22)*$AH$22))+(((((H12/100)*$AJ$22)*$AN$22)*$AH$22)*Calculator!$G$5)-((((H12/100)*$AJ$22)*$AN$22)*$AH$22)+((((H12/100)*$AJ$23)*$AH$23)),IF(Calculator!$O$6="SINGLEBAND B",SUM((((H12/100)*$AJ$22)*$AH$22))+(((((H12/100)*$AJ$22)*$AN$22)*$AH$22)*Calculator!$G$6)-((((H12/100)*$AJ$22)*$AN$22)*$AH$22)+((((H12/100)*$AJ$23)*$AH$23)),IF(Calculator!$O$6="SINGLEBAND C",SUM((((H12/100)*$AJ$22)*$AH$22))+(((((H12/100)*$AJ$22)*$AN$22)*$AH$22)*Calculator!$G$7)-((((H12/100)*$AJ$22)*$AN$22)*$AH$22)+((((H12/100)*$AJ$23)*$AH$23)),IF(Calculator!$O$6="SINGLEBAND D",SUM((((H12/100)*$AJ$22)*$AH$22))+(((((H12/100)*$AJ$22)*$AN$22)*$AH$22)*Calculator!$G$8)-((((H12/100)*$AJ$22)*$AN$22)*$AH$22)+((((H12/100)*$AJ$23)*$AH$23)),IF(Calculator!$O$6="SINGLEURBANE",SUM((((H12/100)*$AJ$22)*$AH$22))+(((((H12/100)*$AJ$22)*$AN$22)*$AH$22)*Calculator!$G$9)-((((H12/100)*$AJ$22)*$AN$22)*$AH$22)+((((H12/100)*$AJ$23)*$AH$23)),IF(Calculator!$O$6="SINGLESILVERANOD",SUM((((H12/100)*$AJ$22)*$AH$22))+(((((H12/100)*$AJ$22)*$AN$22)*$AH$22)*Calculator!$G$10)-((((H12/100)*$AJ$22)*$AN$22)*$AH$22)+((((H12/100)*$AJ$23)*$AH$23)),IF(Calculator!$O$6="SINGLEANOD",SUM((((H12/100)*$AJ$22)*$AH$22))+(((((H12/100)*$AJ$22)*$AN$22)*$AH$22)*Calculator!$G$11)-((((H12/100)*$AJ$22)*$AN$22)*$AH$22)+((((H12/100)*$AJ$23)*$AH$23)),IF(Calculator!$O$6="DUALBASE",SUM((((H12/100)*$AJ$22)*$AH$22))+(((((H12/100)*$AJ$22)*$AN$22)*$AH$22)*Calculator!$G$12)-((((H12/100)*$AJ$22)*$AN$22)*$AH$22)+((((H12/100)*$AJ$23)*$AH$23)),IF(Calculator!$O$6="DUALELEMENTS",SUM((((H12/100)*$AJ$22)*$AH$22))+(((((H12/100)*$AJ$22)*$AN$22)*$AH$22)*Calculator!$G$13)-((((H12/100)*$AJ$22)*$AN$22)*$AH$22)+((((H12/100)*$AJ$23)*$AH$23)),IF(Calculator!$O$6="DUALSPECTRUM",SUM((((H12/100)*$AJ$22)*$AH$22))+(((((H12/100)*$AJ$22)*$AN$22)*$AH$22)*Calculator!$G$15)-((((H12/100)*$AJ$22)*$AN$22)*$AH$22)+((((H12/100)*$AJ$23)*$AH$23)),IF(Calculator!$O$6="DUALHOMESTEAD",SUM((((H12/100)*$AJ$22)*$AH$22))+(((((H12/100)*$AJ$22)*$AN$22)*$AH$22)*Calculator!$G$14)-((((H12/100)*$AJ$22)*$AN$22)*$AH$22)+((((H12/100)*$AJ$23)*$AH$23)),IF(Calculator!$O$6="DUALBAND A",SUM((((H12/100)*$AJ$22)*$AH$22))+(((((H12/100)*$AJ$22)*$AN$22)*$AH$22)*Calculator!$G$16)-((((H12/100)*$AJ$22)*$AN$22)*$AH$22)+((((H12/100)*$AJ$23)*$AH$23)),IF(Calculator!$O$6="DUALBAND B",SUM((((H12/100)*$AJ$22)*$AH$22))+(((((H12/100)*$AJ$22)*$AN$22)*$AH$22)*Calculator!$G$17)-((((H12/100)*$AJ$22)*$AN$22)*$AH$22)+((((H12/100)*$AJ$23)*$AH$23)),IF(Calculator!$O$6="DUALBAND C",SUM((((H12/100)*$AJ$22)*$AH$22))+(((((H12/100)*$AJ$22)*$AN$22)*$AH$22)*Calculator!$G$18)-((((H12/100)*$AJ$22)*$AN$22)*$AH$22)+((((H12/100)*$AJ$23)*$AH$23)),IF(Calculator!$O$6="DUALBAND D",SUM((((H12/100)*$AJ$22)*$AH$22))+(((((H12/100)*$AJ$22)*$AN$22)*$AH$22)*Calculator!$G$19)-((((H12/100)*$AJ$22)*$AN$22)*$AH$22)+((((H12/100)*$AJ$23)*$AH$23)),IF(Calculator!$O$6="DUALURBANE",SUM((((H12/100)*$AJ$22)*$AH$22))+(((((H12/100)*$AJ$22)*$AN$22)*$AH$22)*Calculator!$G$20)-((((H12/100)*$AJ$22)*$AN$22)*$AH$22)+((((H12/100)*$AJ$23)*$AH$23)),IF(Calculator!$O$6="DUALSILVERANOD",SUM((((H12/100)*$AJ$22)*$AH$22))+(((((H12/100)*$AJ$22)*$AN$22)*$AH$22)*Calculator!$G$21)-((((H12/100)*$AJ$22)*$AN$22)*$AH$22)+((((H12/100)*$AJ$23)*$AH$23)),IF(Calculator!$O$6="DUALANOD",SUM((((H12/100)*$AJ$22)*$AH$22))+(((((H12/100)*$AJ$22)*$AN$22)*$AH$22)*Calculator!$G$22)-((((H12/100)*$AJ$22)*$AN$22)*$AH$22)+((((H12/100)*$AJ$23)*$AH$23))))))))))))))))))))))))</f>
        <v>1161.5279499999997</v>
      </c>
      <c r="X12" s="2">
        <f>IF(Calculator!$O$6="SINGLEBASE",SUM((((I12/100)*$AJ$22)*$AH$22))+((((I12/100)*$AJ$23)*$AH$23)),IF(Calculator!$O$6="SINGLEELEMENTS",SUM((((I12/100)*$AJ$22)*$AH$22))+(((((I12/100)*$AJ$22)*$AN$22)*$AH$22)*Calculator!$G$2)-((((I12/100)*$AJ$22)*$AN$22)*$AH$22)+((((I12/100)*$AJ$23)*$AH$23)),IF(Calculator!$O$6="SINGLESPECTRUM",SUM((((I12/100)*$AJ$22)*$AH$22))+(((((I12/100)*$AJ$22)*$AN$22)*$AH$22)*Calculator!$G$4)-((((I12/100)*$AJ$22)*$AN$22)*$AH$22)+((((I12/100)*$AJ$23)*$AH$23)),IF(Calculator!$O$6="SINGLEHOMESTEAD",SUM((((I12/100)*$AJ$22)*$AH$22))+(((((I12/100)*$AJ$22)*$AN$22)*$AH$22)*Calculator!$G$3)-((((I12/100)*$AJ$22)*$AN$22)*$AH$22)+((((I12/100)*$AJ$23)*$AH$23)),IF(Calculator!$O$6="SINGLEBAND A",SUM((((I12/100)*$AJ$22)*$AH$22))+(((((I12/100)*$AJ$22)*$AN$22)*$AH$22)*Calculator!$G$5)-((((I12/100)*$AJ$22)*$AN$22)*$AH$22)+((((I12/100)*$AJ$23)*$AH$23)),IF(Calculator!$O$6="SINGLEBAND B",SUM((((I12/100)*$AJ$22)*$AH$22))+(((((I12/100)*$AJ$22)*$AN$22)*$AH$22)*Calculator!$G$6)-((((I12/100)*$AJ$22)*$AN$22)*$AH$22)+((((I12/100)*$AJ$23)*$AH$23)),IF(Calculator!$O$6="SINGLEBAND C",SUM((((I12/100)*$AJ$22)*$AH$22))+(((((I12/100)*$AJ$22)*$AN$22)*$AH$22)*Calculator!$G$7)-((((I12/100)*$AJ$22)*$AN$22)*$AH$22)+((((I12/100)*$AJ$23)*$AH$23)),IF(Calculator!$O$6="SINGLEBAND D",SUM((((I12/100)*$AJ$22)*$AH$22))+(((((I12/100)*$AJ$22)*$AN$22)*$AH$22)*Calculator!$G$8)-((((I12/100)*$AJ$22)*$AN$22)*$AH$22)+((((I12/100)*$AJ$23)*$AH$23)),IF(Calculator!$O$6="SINGLEURBANE",SUM((((I12/100)*$AJ$22)*$AH$22))+(((((I12/100)*$AJ$22)*$AN$22)*$AH$22)*Calculator!$G$9)-((((I12/100)*$AJ$22)*$AN$22)*$AH$22)+((((I12/100)*$AJ$23)*$AH$23)),IF(Calculator!$O$6="SINGLESILVERANOD",SUM((((I12/100)*$AJ$22)*$AH$22))+(((((I12/100)*$AJ$22)*$AN$22)*$AH$22)*Calculator!$G$10)-((((I12/100)*$AJ$22)*$AN$22)*$AH$22)+((((I12/100)*$AJ$23)*$AH$23)),IF(Calculator!$O$6="SINGLEANOD",SUM((((I12/100)*$AJ$22)*$AH$22))+(((((I12/100)*$AJ$22)*$AN$22)*$AH$22)*Calculator!$G$11)-((((I12/100)*$AJ$22)*$AN$22)*$AH$22)+((((I12/100)*$AJ$23)*$AH$23)),IF(Calculator!$O$6="DUALBASE",SUM((((I12/100)*$AJ$22)*$AH$22))+(((((I12/100)*$AJ$22)*$AN$22)*$AH$22)*Calculator!$G$12)-((((I12/100)*$AJ$22)*$AN$22)*$AH$22)+((((I12/100)*$AJ$23)*$AH$23)),IF(Calculator!$O$6="DUALELEMENTS",SUM((((I12/100)*$AJ$22)*$AH$22))+(((((I12/100)*$AJ$22)*$AN$22)*$AH$22)*Calculator!$G$13)-((((I12/100)*$AJ$22)*$AN$22)*$AH$22)+((((I12/100)*$AJ$23)*$AH$23)),IF(Calculator!$O$6="DUALSPECTRUM",SUM((((I12/100)*$AJ$22)*$AH$22))+(((((I12/100)*$AJ$22)*$AN$22)*$AH$22)*Calculator!$G$15)-((((I12/100)*$AJ$22)*$AN$22)*$AH$22)+((((I12/100)*$AJ$23)*$AH$23)),IF(Calculator!$O$6="DUALHOMESTEAD",SUM((((I12/100)*$AJ$22)*$AH$22))+(((((I12/100)*$AJ$22)*$AN$22)*$AH$22)*Calculator!$G$14)-((((I12/100)*$AJ$22)*$AN$22)*$AH$22)+((((I12/100)*$AJ$23)*$AH$23)),IF(Calculator!$O$6="DUALBAND A",SUM((((I12/100)*$AJ$22)*$AH$22))+(((((I12/100)*$AJ$22)*$AN$22)*$AH$22)*Calculator!$G$16)-((((I12/100)*$AJ$22)*$AN$22)*$AH$22)+((((I12/100)*$AJ$23)*$AH$23)),IF(Calculator!$O$6="DUALBAND B",SUM((((I12/100)*$AJ$22)*$AH$22))+(((((I12/100)*$AJ$22)*$AN$22)*$AH$22)*Calculator!$G$17)-((((I12/100)*$AJ$22)*$AN$22)*$AH$22)+((((I12/100)*$AJ$23)*$AH$23)),IF(Calculator!$O$6="DUALBAND C",SUM((((I12/100)*$AJ$22)*$AH$22))+(((((I12/100)*$AJ$22)*$AN$22)*$AH$22)*Calculator!$G$18)-((((I12/100)*$AJ$22)*$AN$22)*$AH$22)+((((I12/100)*$AJ$23)*$AH$23)),IF(Calculator!$O$6="DUALBAND D",SUM((((I12/100)*$AJ$22)*$AH$22))+(((((I12/100)*$AJ$22)*$AN$22)*$AH$22)*Calculator!$G$19)-((((I12/100)*$AJ$22)*$AN$22)*$AH$22)+((((I12/100)*$AJ$23)*$AH$23)),IF(Calculator!$O$6="DUALURBANE",SUM((((I12/100)*$AJ$22)*$AH$22))+(((((I12/100)*$AJ$22)*$AN$22)*$AH$22)*Calculator!$G$20)-((((I12/100)*$AJ$22)*$AN$22)*$AH$22)+((((I12/100)*$AJ$23)*$AH$23)),IF(Calculator!$O$6="DUALSILVERANOD",SUM((((I12/100)*$AJ$22)*$AH$22))+(((((I12/100)*$AJ$22)*$AN$22)*$AH$22)*Calculator!$G$21)-((((I12/100)*$AJ$22)*$AN$22)*$AH$22)+((((I12/100)*$AJ$23)*$AH$23)),IF(Calculator!$O$6="DUALANOD",SUM((((I12/100)*$AJ$22)*$AH$22))+(((((I12/100)*$AJ$22)*$AN$22)*$AH$22)*Calculator!$G$22)-((((I12/100)*$AJ$22)*$AN$22)*$AH$22)+((((I12/100)*$AJ$23)*$AH$23))))))))))))))))))))))))</f>
        <v>1166.4851457885738</v>
      </c>
      <c r="Y12" s="2">
        <f>IF(Calculator!$O$6="SINGLEBASE",SUM((((J12/100)*$AJ$22)*$AH$22))+((((J12/100)*$AJ$23)*$AH$23)),IF(Calculator!$O$6="SINGLEELEMENTS",SUM((((J12/100)*$AJ$22)*$AH$22))+(((((J12/100)*$AJ$22)*$AN$22)*$AH$22)*Calculator!$G$2)-((((J12/100)*$AJ$22)*$AN$22)*$AH$22)+((((J12/100)*$AJ$23)*$AH$23)),IF(Calculator!$O$6="SINGLESPECTRUM",SUM((((J12/100)*$AJ$22)*$AH$22))+(((((J12/100)*$AJ$22)*$AN$22)*$AH$22)*Calculator!$G$4)-((((J12/100)*$AJ$22)*$AN$22)*$AH$22)+((((J12/100)*$AJ$23)*$AH$23)),IF(Calculator!$O$6="SINGLEHOMESTEAD",SUM((((J12/100)*$AJ$22)*$AH$22))+(((((J12/100)*$AJ$22)*$AN$22)*$AH$22)*Calculator!$G$3)-((((J12/100)*$AJ$22)*$AN$22)*$AH$22)+((((J12/100)*$AJ$23)*$AH$23)),IF(Calculator!$O$6="SINGLEBAND A",SUM((((J12/100)*$AJ$22)*$AH$22))+(((((J12/100)*$AJ$22)*$AN$22)*$AH$22)*Calculator!$G$5)-((((J12/100)*$AJ$22)*$AN$22)*$AH$22)+((((J12/100)*$AJ$23)*$AH$23)),IF(Calculator!$O$6="SINGLEBAND B",SUM((((J12/100)*$AJ$22)*$AH$22))+(((((J12/100)*$AJ$22)*$AN$22)*$AH$22)*Calculator!$G$6)-((((J12/100)*$AJ$22)*$AN$22)*$AH$22)+((((J12/100)*$AJ$23)*$AH$23)),IF(Calculator!$O$6="SINGLEBAND C",SUM((((J12/100)*$AJ$22)*$AH$22))+(((((J12/100)*$AJ$22)*$AN$22)*$AH$22)*Calculator!$G$7)-((((J12/100)*$AJ$22)*$AN$22)*$AH$22)+((((J12/100)*$AJ$23)*$AH$23)),IF(Calculator!$O$6="SINGLEBAND D",SUM((((J12/100)*$AJ$22)*$AH$22))+(((((J12/100)*$AJ$22)*$AN$22)*$AH$22)*Calculator!$G$8)-((((J12/100)*$AJ$22)*$AN$22)*$AH$22)+((((J12/100)*$AJ$23)*$AH$23)),IF(Calculator!$O$6="SINGLEURBANE",SUM((((J12/100)*$AJ$22)*$AH$22))+(((((J12/100)*$AJ$22)*$AN$22)*$AH$22)*Calculator!$G$9)-((((J12/100)*$AJ$22)*$AN$22)*$AH$22)+((((J12/100)*$AJ$23)*$AH$23)),IF(Calculator!$O$6="SINGLESILVERANOD",SUM((((J12/100)*$AJ$22)*$AH$22))+(((((J12/100)*$AJ$22)*$AN$22)*$AH$22)*Calculator!$G$10)-((((J12/100)*$AJ$22)*$AN$22)*$AH$22)+((((J12/100)*$AJ$23)*$AH$23)),IF(Calculator!$O$6="SINGLEANOD",SUM((((J12/100)*$AJ$22)*$AH$22))+(((((J12/100)*$AJ$22)*$AN$22)*$AH$22)*Calculator!$G$11)-((((J12/100)*$AJ$22)*$AN$22)*$AH$22)+((((J12/100)*$AJ$23)*$AH$23)),IF(Calculator!$O$6="DUALBASE",SUM((((J12/100)*$AJ$22)*$AH$22))+(((((J12/100)*$AJ$22)*$AN$22)*$AH$22)*Calculator!$G$12)-((((J12/100)*$AJ$22)*$AN$22)*$AH$22)+((((J12/100)*$AJ$23)*$AH$23)),IF(Calculator!$O$6="DUALELEMENTS",SUM((((J12/100)*$AJ$22)*$AH$22))+(((((J12/100)*$AJ$22)*$AN$22)*$AH$22)*Calculator!$G$13)-((((J12/100)*$AJ$22)*$AN$22)*$AH$22)+((((J12/100)*$AJ$23)*$AH$23)),IF(Calculator!$O$6="DUALSPECTRUM",SUM((((J12/100)*$AJ$22)*$AH$22))+(((((J12/100)*$AJ$22)*$AN$22)*$AH$22)*Calculator!$G$15)-((((J12/100)*$AJ$22)*$AN$22)*$AH$22)+((((J12/100)*$AJ$23)*$AH$23)),IF(Calculator!$O$6="DUALHOMESTEAD",SUM((((J12/100)*$AJ$22)*$AH$22))+(((((J12/100)*$AJ$22)*$AN$22)*$AH$22)*Calculator!$G$14)-((((J12/100)*$AJ$22)*$AN$22)*$AH$22)+((((J12/100)*$AJ$23)*$AH$23)),IF(Calculator!$O$6="DUALBAND A",SUM((((J12/100)*$AJ$22)*$AH$22))+(((((J12/100)*$AJ$22)*$AN$22)*$AH$22)*Calculator!$G$16)-((((J12/100)*$AJ$22)*$AN$22)*$AH$22)+((((J12/100)*$AJ$23)*$AH$23)),IF(Calculator!$O$6="DUALBAND B",SUM((((J12/100)*$AJ$22)*$AH$22))+(((((J12/100)*$AJ$22)*$AN$22)*$AH$22)*Calculator!$G$17)-((((J12/100)*$AJ$22)*$AN$22)*$AH$22)+((((J12/100)*$AJ$23)*$AH$23)),IF(Calculator!$O$6="DUALBAND C",SUM((((J12/100)*$AJ$22)*$AH$22))+(((((J12/100)*$AJ$22)*$AN$22)*$AH$22)*Calculator!$G$18)-((((J12/100)*$AJ$22)*$AN$22)*$AH$22)+((((J12/100)*$AJ$23)*$AH$23)),IF(Calculator!$O$6="DUALBAND D",SUM((((J12/100)*$AJ$22)*$AH$22))+(((((J12/100)*$AJ$22)*$AN$22)*$AH$22)*Calculator!$G$19)-((((J12/100)*$AJ$22)*$AN$22)*$AH$22)+((((J12/100)*$AJ$23)*$AH$23)),IF(Calculator!$O$6="DUALURBANE",SUM((((J12/100)*$AJ$22)*$AH$22))+(((((J12/100)*$AJ$22)*$AN$22)*$AH$22)*Calculator!$G$20)-((((J12/100)*$AJ$22)*$AN$22)*$AH$22)+((((J12/100)*$AJ$23)*$AH$23)),IF(Calculator!$O$6="DUALSILVERANOD",SUM((((J12/100)*$AJ$22)*$AH$22))+(((((J12/100)*$AJ$22)*$AN$22)*$AH$22)*Calculator!$G$21)-((((J12/100)*$AJ$22)*$AN$22)*$AH$22)+((((J12/100)*$AJ$23)*$AH$23)),IF(Calculator!$O$6="DUALANOD",SUM((((J12/100)*$AJ$22)*$AH$22))+(((((J12/100)*$AJ$22)*$AN$22)*$AH$22)*Calculator!$G$22)-((((J12/100)*$AJ$22)*$AN$22)*$AH$22)+((((J12/100)*$AJ$23)*$AH$23))))))))))))))))))))))))</f>
        <v>1171.4422369750973</v>
      </c>
      <c r="Z12" s="2">
        <f>IF(Calculator!$O$6="SINGLEBASE",SUM((((K12/100)*$AJ$22)*$AH$22))+((((K12/100)*$AJ$23)*$AH$23)),IF(Calculator!$O$6="SINGLEELEMENTS",SUM((((K12/100)*$AJ$22)*$AH$22))+(((((K12/100)*$AJ$22)*$AN$22)*$AH$22)*Calculator!$G$2)-((((K12/100)*$AJ$22)*$AN$22)*$AH$22)+((((K12/100)*$AJ$23)*$AH$23)),IF(Calculator!$O$6="SINGLESPECTRUM",SUM((((K12/100)*$AJ$22)*$AH$22))+(((((K12/100)*$AJ$22)*$AN$22)*$AH$22)*Calculator!$G$4)-((((K12/100)*$AJ$22)*$AN$22)*$AH$22)+((((K12/100)*$AJ$23)*$AH$23)),IF(Calculator!$O$6="SINGLEHOMESTEAD",SUM((((K12/100)*$AJ$22)*$AH$22))+(((((K12/100)*$AJ$22)*$AN$22)*$AH$22)*Calculator!$G$3)-((((K12/100)*$AJ$22)*$AN$22)*$AH$22)+((((K12/100)*$AJ$23)*$AH$23)),IF(Calculator!$O$6="SINGLEBAND A",SUM((((K12/100)*$AJ$22)*$AH$22))+(((((K12/100)*$AJ$22)*$AN$22)*$AH$22)*Calculator!$G$5)-((((K12/100)*$AJ$22)*$AN$22)*$AH$22)+((((K12/100)*$AJ$23)*$AH$23)),IF(Calculator!$O$6="SINGLEBAND B",SUM((((K12/100)*$AJ$22)*$AH$22))+(((((K12/100)*$AJ$22)*$AN$22)*$AH$22)*Calculator!$G$6)-((((K12/100)*$AJ$22)*$AN$22)*$AH$22)+((((K12/100)*$AJ$23)*$AH$23)),IF(Calculator!$O$6="SINGLEBAND C",SUM((((K12/100)*$AJ$22)*$AH$22))+(((((K12/100)*$AJ$22)*$AN$22)*$AH$22)*Calculator!$G$7)-((((K12/100)*$AJ$22)*$AN$22)*$AH$22)+((((K12/100)*$AJ$23)*$AH$23)),IF(Calculator!$O$6="SINGLEBAND D",SUM((((K12/100)*$AJ$22)*$AH$22))+(((((K12/100)*$AJ$22)*$AN$22)*$AH$22)*Calculator!$G$8)-((((K12/100)*$AJ$22)*$AN$22)*$AH$22)+((((K12/100)*$AJ$23)*$AH$23)),IF(Calculator!$O$6="SINGLEURBANE",SUM((((K12/100)*$AJ$22)*$AH$22))+(((((K12/100)*$AJ$22)*$AN$22)*$AH$22)*Calculator!$G$9)-((((K12/100)*$AJ$22)*$AN$22)*$AH$22)+((((K12/100)*$AJ$23)*$AH$23)),IF(Calculator!$O$6="SINGLESILVERANOD",SUM((((K12/100)*$AJ$22)*$AH$22))+(((((K12/100)*$AJ$22)*$AN$22)*$AH$22)*Calculator!$G$10)-((((K12/100)*$AJ$22)*$AN$22)*$AH$22)+((((K12/100)*$AJ$23)*$AH$23)),IF(Calculator!$O$6="SINGLEANOD",SUM((((K12/100)*$AJ$22)*$AH$22))+(((((K12/100)*$AJ$22)*$AN$22)*$AH$22)*Calculator!$G$11)-((((K12/100)*$AJ$22)*$AN$22)*$AH$22)+((((K12/100)*$AJ$23)*$AH$23)),IF(Calculator!$O$6="DUALBASE",SUM((((K12/100)*$AJ$22)*$AH$22))+(((((K12/100)*$AJ$22)*$AN$22)*$AH$22)*Calculator!$G$12)-((((K12/100)*$AJ$22)*$AN$22)*$AH$22)+((((K12/100)*$AJ$23)*$AH$23)),IF(Calculator!$O$6="DUALELEMENTS",SUM((((K12/100)*$AJ$22)*$AH$22))+(((((K12/100)*$AJ$22)*$AN$22)*$AH$22)*Calculator!$G$13)-((((K12/100)*$AJ$22)*$AN$22)*$AH$22)+((((K12/100)*$AJ$23)*$AH$23)),IF(Calculator!$O$6="DUALSPECTRUM",SUM((((K12/100)*$AJ$22)*$AH$22))+(((((K12/100)*$AJ$22)*$AN$22)*$AH$22)*Calculator!$G$15)-((((K12/100)*$AJ$22)*$AN$22)*$AH$22)+((((K12/100)*$AJ$23)*$AH$23)),IF(Calculator!$O$6="DUALHOMESTEAD",SUM((((K12/100)*$AJ$22)*$AH$22))+(((((K12/100)*$AJ$22)*$AN$22)*$AH$22)*Calculator!$G$14)-((((K12/100)*$AJ$22)*$AN$22)*$AH$22)+((((K12/100)*$AJ$23)*$AH$23)),IF(Calculator!$O$6="DUALBAND A",SUM((((K12/100)*$AJ$22)*$AH$22))+(((((K12/100)*$AJ$22)*$AN$22)*$AH$22)*Calculator!$G$16)-((((K12/100)*$AJ$22)*$AN$22)*$AH$22)+((((K12/100)*$AJ$23)*$AH$23)),IF(Calculator!$O$6="DUALBAND B",SUM((((K12/100)*$AJ$22)*$AH$22))+(((((K12/100)*$AJ$22)*$AN$22)*$AH$22)*Calculator!$G$17)-((((K12/100)*$AJ$22)*$AN$22)*$AH$22)+((((K12/100)*$AJ$23)*$AH$23)),IF(Calculator!$O$6="DUALBAND C",SUM((((K12/100)*$AJ$22)*$AH$22))+(((((K12/100)*$AJ$22)*$AN$22)*$AH$22)*Calculator!$G$18)-((((K12/100)*$AJ$22)*$AN$22)*$AH$22)+((((K12/100)*$AJ$23)*$AH$23)),IF(Calculator!$O$6="DUALBAND D",SUM((((K12/100)*$AJ$22)*$AH$22))+(((((K12/100)*$AJ$22)*$AN$22)*$AH$22)*Calculator!$G$19)-((((K12/100)*$AJ$22)*$AN$22)*$AH$22)+((((K12/100)*$AJ$23)*$AH$23)),IF(Calculator!$O$6="DUALURBANE",SUM((((K12/100)*$AJ$22)*$AH$22))+(((((K12/100)*$AJ$22)*$AN$22)*$AH$22)*Calculator!$G$20)-((((K12/100)*$AJ$22)*$AN$22)*$AH$22)+((((K12/100)*$AJ$23)*$AH$23)),IF(Calculator!$O$6="DUALSILVERANOD",SUM((((K12/100)*$AJ$22)*$AH$22))+(((((K12/100)*$AJ$22)*$AN$22)*$AH$22)*Calculator!$G$21)-((((K12/100)*$AJ$22)*$AN$22)*$AH$22)+((((K12/100)*$AJ$23)*$AH$23)),IF(Calculator!$O$6="DUALANOD",SUM((((K12/100)*$AJ$22)*$AH$22))+(((((K12/100)*$AJ$22)*$AN$22)*$AH$22)*Calculator!$G$22)-((((K12/100)*$AJ$22)*$AN$22)*$AH$22)+((((K12/100)*$AJ$23)*$AH$23))))))))))))))))))))))))</f>
        <v>1176.3994327636715</v>
      </c>
      <c r="AA12" s="2">
        <f>IF(Calculator!$O$6="SINGLEBASE",SUM((((L12/100)*$AJ$22)*$AH$22))+((((L12/100)*$AJ$23)*$AH$23)),IF(Calculator!$O$6="SINGLEELEMENTS",SUM((((L12/100)*$AJ$22)*$AH$22))+(((((L12/100)*$AJ$22)*$AN$22)*$AH$22)*Calculator!$G$2)-((((L12/100)*$AJ$22)*$AN$22)*$AH$22)+((((L12/100)*$AJ$23)*$AH$23)),IF(Calculator!$O$6="SINGLESPECTRUM",SUM((((L12/100)*$AJ$22)*$AH$22))+(((((L12/100)*$AJ$22)*$AN$22)*$AH$22)*Calculator!$G$4)-((((L12/100)*$AJ$22)*$AN$22)*$AH$22)+((((L12/100)*$AJ$23)*$AH$23)),IF(Calculator!$O$6="SINGLEHOMESTEAD",SUM((((L12/100)*$AJ$22)*$AH$22))+(((((L12/100)*$AJ$22)*$AN$22)*$AH$22)*Calculator!$G$3)-((((L12/100)*$AJ$22)*$AN$22)*$AH$22)+((((L12/100)*$AJ$23)*$AH$23)),IF(Calculator!$O$6="SINGLEBAND A",SUM((((L12/100)*$AJ$22)*$AH$22))+(((((L12/100)*$AJ$22)*$AN$22)*$AH$22)*Calculator!$G$5)-((((L12/100)*$AJ$22)*$AN$22)*$AH$22)+((((L12/100)*$AJ$23)*$AH$23)),IF(Calculator!$O$6="SINGLEBAND B",SUM((((L12/100)*$AJ$22)*$AH$22))+(((((L12/100)*$AJ$22)*$AN$22)*$AH$22)*Calculator!$G$6)-((((L12/100)*$AJ$22)*$AN$22)*$AH$22)+((((L12/100)*$AJ$23)*$AH$23)),IF(Calculator!$O$6="SINGLEBAND C",SUM((((L12/100)*$AJ$22)*$AH$22))+(((((L12/100)*$AJ$22)*$AN$22)*$AH$22)*Calculator!$G$7)-((((L12/100)*$AJ$22)*$AN$22)*$AH$22)+((((L12/100)*$AJ$23)*$AH$23)),IF(Calculator!$O$6="SINGLEBAND D",SUM((((L12/100)*$AJ$22)*$AH$22))+(((((L12/100)*$AJ$22)*$AN$22)*$AH$22)*Calculator!$G$8)-((((L12/100)*$AJ$22)*$AN$22)*$AH$22)+((((L12/100)*$AJ$23)*$AH$23)),IF(Calculator!$O$6="SINGLEURBANE",SUM((((L12/100)*$AJ$22)*$AH$22))+(((((L12/100)*$AJ$22)*$AN$22)*$AH$22)*Calculator!$G$9)-((((L12/100)*$AJ$22)*$AN$22)*$AH$22)+((((L12/100)*$AJ$23)*$AH$23)),IF(Calculator!$O$6="SINGLESILVERANOD",SUM((((L12/100)*$AJ$22)*$AH$22))+(((((L12/100)*$AJ$22)*$AN$22)*$AH$22)*Calculator!$G$10)-((((L12/100)*$AJ$22)*$AN$22)*$AH$22)+((((L12/100)*$AJ$23)*$AH$23)),IF(Calculator!$O$6="SINGLEANOD",SUM((((L12/100)*$AJ$22)*$AH$22))+(((((L12/100)*$AJ$22)*$AN$22)*$AH$22)*Calculator!$G$11)-((((L12/100)*$AJ$22)*$AN$22)*$AH$22)+((((L12/100)*$AJ$23)*$AH$23)),IF(Calculator!$O$6="DUALBASE",SUM((((L12/100)*$AJ$22)*$AH$22))+(((((L12/100)*$AJ$22)*$AN$22)*$AH$22)*Calculator!$G$12)-((((L12/100)*$AJ$22)*$AN$22)*$AH$22)+((((L12/100)*$AJ$23)*$AH$23)),IF(Calculator!$O$6="DUALELEMENTS",SUM((((L12/100)*$AJ$22)*$AH$22))+(((((L12/100)*$AJ$22)*$AN$22)*$AH$22)*Calculator!$G$13)-((((L12/100)*$AJ$22)*$AN$22)*$AH$22)+((((L12/100)*$AJ$23)*$AH$23)),IF(Calculator!$O$6="DUALSPECTRUM",SUM((((L12/100)*$AJ$22)*$AH$22))+(((((L12/100)*$AJ$22)*$AN$22)*$AH$22)*Calculator!$G$15)-((((L12/100)*$AJ$22)*$AN$22)*$AH$22)+((((L12/100)*$AJ$23)*$AH$23)),IF(Calculator!$O$6="DUALHOMESTEAD",SUM((((L12/100)*$AJ$22)*$AH$22))+(((((L12/100)*$AJ$22)*$AN$22)*$AH$22)*Calculator!$G$14)-((((L12/100)*$AJ$22)*$AN$22)*$AH$22)+((((L12/100)*$AJ$23)*$AH$23)),IF(Calculator!$O$6="DUALBAND A",SUM((((L12/100)*$AJ$22)*$AH$22))+(((((L12/100)*$AJ$22)*$AN$22)*$AH$22)*Calculator!$G$16)-((((L12/100)*$AJ$22)*$AN$22)*$AH$22)+((((L12/100)*$AJ$23)*$AH$23)),IF(Calculator!$O$6="DUALBAND B",SUM((((L12/100)*$AJ$22)*$AH$22))+(((((L12/100)*$AJ$22)*$AN$22)*$AH$22)*Calculator!$G$17)-((((L12/100)*$AJ$22)*$AN$22)*$AH$22)+((((L12/100)*$AJ$23)*$AH$23)),IF(Calculator!$O$6="DUALBAND C",SUM((((L12/100)*$AJ$22)*$AH$22))+(((((L12/100)*$AJ$22)*$AN$22)*$AH$22)*Calculator!$G$18)-((((L12/100)*$AJ$22)*$AN$22)*$AH$22)+((((L12/100)*$AJ$23)*$AH$23)),IF(Calculator!$O$6="DUALBAND D",SUM((((L12/100)*$AJ$22)*$AH$22))+(((((L12/100)*$AJ$22)*$AN$22)*$AH$22)*Calculator!$G$19)-((((L12/100)*$AJ$22)*$AN$22)*$AH$22)+((((L12/100)*$AJ$23)*$AH$23)),IF(Calculator!$O$6="DUALURBANE",SUM((((L12/100)*$AJ$22)*$AH$22))+(((((L12/100)*$AJ$22)*$AN$22)*$AH$22)*Calculator!$G$20)-((((L12/100)*$AJ$22)*$AN$22)*$AH$22)+((((L12/100)*$AJ$23)*$AH$23)),IF(Calculator!$O$6="DUALSILVERANOD",SUM((((L12/100)*$AJ$22)*$AH$22))+(((((L12/100)*$AJ$22)*$AN$22)*$AH$22)*Calculator!$G$21)-((((L12/100)*$AJ$22)*$AN$22)*$AH$22)+((((L12/100)*$AJ$23)*$AH$23)),IF(Calculator!$O$6="DUALANOD",SUM((((L12/100)*$AJ$22)*$AH$22))+(((((L12/100)*$AJ$22)*$AN$22)*$AH$22)*Calculator!$G$22)-((((L12/100)*$AJ$22)*$AN$22)*$AH$22)+((((L12/100)*$AJ$23)*$AH$23))))))))))))))))))))))))</f>
        <v>1181.3566285522456</v>
      </c>
      <c r="AB12" s="2">
        <f>IF(Calculator!$O$6="SINGLEBASE",SUM((((M12/100)*$AJ$22)*$AH$22))+((((M12/100)*$AJ$23)*$AH$23)),IF(Calculator!$O$6="SINGLEELEMENTS",SUM((((M12/100)*$AJ$22)*$AH$22))+(((((M12/100)*$AJ$22)*$AN$22)*$AH$22)*Calculator!$G$2)-((((M12/100)*$AJ$22)*$AN$22)*$AH$22)+((((M12/100)*$AJ$23)*$AH$23)),IF(Calculator!$O$6="SINGLESPECTRUM",SUM((((M12/100)*$AJ$22)*$AH$22))+(((((M12/100)*$AJ$22)*$AN$22)*$AH$22)*Calculator!$G$4)-((((M12/100)*$AJ$22)*$AN$22)*$AH$22)+((((M12/100)*$AJ$23)*$AH$23)),IF(Calculator!$O$6="SINGLEHOMESTEAD",SUM((((M12/100)*$AJ$22)*$AH$22))+(((((M12/100)*$AJ$22)*$AN$22)*$AH$22)*Calculator!$G$3)-((((M12/100)*$AJ$22)*$AN$22)*$AH$22)+((((M12/100)*$AJ$23)*$AH$23)),IF(Calculator!$O$6="SINGLEBAND A",SUM((((M12/100)*$AJ$22)*$AH$22))+(((((M12/100)*$AJ$22)*$AN$22)*$AH$22)*Calculator!$G$5)-((((M12/100)*$AJ$22)*$AN$22)*$AH$22)+((((M12/100)*$AJ$23)*$AH$23)),IF(Calculator!$O$6="SINGLEBAND B",SUM((((M12/100)*$AJ$22)*$AH$22))+(((((M12/100)*$AJ$22)*$AN$22)*$AH$22)*Calculator!$G$6)-((((M12/100)*$AJ$22)*$AN$22)*$AH$22)+((((M12/100)*$AJ$23)*$AH$23)),IF(Calculator!$O$6="SINGLEBAND C",SUM((((M12/100)*$AJ$22)*$AH$22))+(((((M12/100)*$AJ$22)*$AN$22)*$AH$22)*Calculator!$G$7)-((((M12/100)*$AJ$22)*$AN$22)*$AH$22)+((((M12/100)*$AJ$23)*$AH$23)),IF(Calculator!$O$6="SINGLEBAND D",SUM((((M12/100)*$AJ$22)*$AH$22))+(((((M12/100)*$AJ$22)*$AN$22)*$AH$22)*Calculator!$G$8)-((((M12/100)*$AJ$22)*$AN$22)*$AH$22)+((((M12/100)*$AJ$23)*$AH$23)),IF(Calculator!$O$6="SINGLEURBANE",SUM((((M12/100)*$AJ$22)*$AH$22))+(((((M12/100)*$AJ$22)*$AN$22)*$AH$22)*Calculator!$G$9)-((((M12/100)*$AJ$22)*$AN$22)*$AH$22)+((((M12/100)*$AJ$23)*$AH$23)),IF(Calculator!$O$6="SINGLESILVERANOD",SUM((((M12/100)*$AJ$22)*$AH$22))+(((((M12/100)*$AJ$22)*$AN$22)*$AH$22)*Calculator!$G$10)-((((M12/100)*$AJ$22)*$AN$22)*$AH$22)+((((M12/100)*$AJ$23)*$AH$23)),IF(Calculator!$O$6="SINGLEANOD",SUM((((M12/100)*$AJ$22)*$AH$22))+(((((M12/100)*$AJ$22)*$AN$22)*$AH$22)*Calculator!$G$11)-((((M12/100)*$AJ$22)*$AN$22)*$AH$22)+((((M12/100)*$AJ$23)*$AH$23)),IF(Calculator!$O$6="DUALBASE",SUM((((M12/100)*$AJ$22)*$AH$22))+(((((M12/100)*$AJ$22)*$AN$22)*$AH$22)*Calculator!$G$12)-((((M12/100)*$AJ$22)*$AN$22)*$AH$22)+((((M12/100)*$AJ$23)*$AH$23)),IF(Calculator!$O$6="DUALELEMENTS",SUM((((M12/100)*$AJ$22)*$AH$22))+(((((M12/100)*$AJ$22)*$AN$22)*$AH$22)*Calculator!$G$13)-((((M12/100)*$AJ$22)*$AN$22)*$AH$22)+((((M12/100)*$AJ$23)*$AH$23)),IF(Calculator!$O$6="DUALSPECTRUM",SUM((((M12/100)*$AJ$22)*$AH$22))+(((((M12/100)*$AJ$22)*$AN$22)*$AH$22)*Calculator!$G$15)-((((M12/100)*$AJ$22)*$AN$22)*$AH$22)+((((M12/100)*$AJ$23)*$AH$23)),IF(Calculator!$O$6="DUALHOMESTEAD",SUM((((M12/100)*$AJ$22)*$AH$22))+(((((M12/100)*$AJ$22)*$AN$22)*$AH$22)*Calculator!$G$14)-((((M12/100)*$AJ$22)*$AN$22)*$AH$22)+((((M12/100)*$AJ$23)*$AH$23)),IF(Calculator!$O$6="DUALBAND A",SUM((((M12/100)*$AJ$22)*$AH$22))+(((((M12/100)*$AJ$22)*$AN$22)*$AH$22)*Calculator!$G$16)-((((M12/100)*$AJ$22)*$AN$22)*$AH$22)+((((M12/100)*$AJ$23)*$AH$23)),IF(Calculator!$O$6="DUALBAND B",SUM((((M12/100)*$AJ$22)*$AH$22))+(((((M12/100)*$AJ$22)*$AN$22)*$AH$22)*Calculator!$G$17)-((((M12/100)*$AJ$22)*$AN$22)*$AH$22)+((((M12/100)*$AJ$23)*$AH$23)),IF(Calculator!$O$6="DUALBAND C",SUM((((M12/100)*$AJ$22)*$AH$22))+(((((M12/100)*$AJ$22)*$AN$22)*$AH$22)*Calculator!$G$18)-((((M12/100)*$AJ$22)*$AN$22)*$AH$22)+((((M12/100)*$AJ$23)*$AH$23)),IF(Calculator!$O$6="DUALBAND D",SUM((((M12/100)*$AJ$22)*$AH$22))+(((((M12/100)*$AJ$22)*$AN$22)*$AH$22)*Calculator!$G$19)-((((M12/100)*$AJ$22)*$AN$22)*$AH$22)+((((M12/100)*$AJ$23)*$AH$23)),IF(Calculator!$O$6="DUALURBANE",SUM((((M12/100)*$AJ$22)*$AH$22))+(((((M12/100)*$AJ$22)*$AN$22)*$AH$22)*Calculator!$G$20)-((((M12/100)*$AJ$22)*$AN$22)*$AH$22)+((((M12/100)*$AJ$23)*$AH$23)),IF(Calculator!$O$6="DUALSILVERANOD",SUM((((M12/100)*$AJ$22)*$AH$22))+(((((M12/100)*$AJ$22)*$AN$22)*$AH$22)*Calculator!$G$21)-((((M12/100)*$AJ$22)*$AN$22)*$AH$22)+((((M12/100)*$AJ$23)*$AH$23)),IF(Calculator!$O$6="DUALANOD",SUM((((M12/100)*$AJ$22)*$AH$22))+(((((M12/100)*$AJ$22)*$AN$22)*$AH$22)*Calculator!$G$22)-((((M12/100)*$AJ$22)*$AN$22)*$AH$22)+((((M12/100)*$AJ$23)*$AH$23))))))))))))))))))))))))</f>
        <v>1186.3138243408202</v>
      </c>
      <c r="AC12" s="2">
        <f>IF(Calculator!$O$6="SINGLEBASE",SUM((((N12/100)*$AJ$22)*$AH$22))+((((N12/100)*$AJ$23)*$AH$23)),IF(Calculator!$O$6="SINGLEELEMENTS",SUM((((N12/100)*$AJ$22)*$AH$22))+(((((N12/100)*$AJ$22)*$AN$22)*$AH$22)*Calculator!$G$2)-((((N12/100)*$AJ$22)*$AN$22)*$AH$22)+((((N12/100)*$AJ$23)*$AH$23)),IF(Calculator!$O$6="SINGLESPECTRUM",SUM((((N12/100)*$AJ$22)*$AH$22))+(((((N12/100)*$AJ$22)*$AN$22)*$AH$22)*Calculator!$G$4)-((((N12/100)*$AJ$22)*$AN$22)*$AH$22)+((((N12/100)*$AJ$23)*$AH$23)),IF(Calculator!$O$6="SINGLEHOMESTEAD",SUM((((N12/100)*$AJ$22)*$AH$22))+(((((N12/100)*$AJ$22)*$AN$22)*$AH$22)*Calculator!$G$3)-((((N12/100)*$AJ$22)*$AN$22)*$AH$22)+((((N12/100)*$AJ$23)*$AH$23)),IF(Calculator!$O$6="SINGLEBAND A",SUM((((N12/100)*$AJ$22)*$AH$22))+(((((N12/100)*$AJ$22)*$AN$22)*$AH$22)*Calculator!$G$5)-((((N12/100)*$AJ$22)*$AN$22)*$AH$22)+((((N12/100)*$AJ$23)*$AH$23)),IF(Calculator!$O$6="SINGLEBAND B",SUM((((N12/100)*$AJ$22)*$AH$22))+(((((N12/100)*$AJ$22)*$AN$22)*$AH$22)*Calculator!$G$6)-((((N12/100)*$AJ$22)*$AN$22)*$AH$22)+((((N12/100)*$AJ$23)*$AH$23)),IF(Calculator!$O$6="SINGLEBAND C",SUM((((N12/100)*$AJ$22)*$AH$22))+(((((N12/100)*$AJ$22)*$AN$22)*$AH$22)*Calculator!$G$7)-((((N12/100)*$AJ$22)*$AN$22)*$AH$22)+((((N12/100)*$AJ$23)*$AH$23)),IF(Calculator!$O$6="SINGLEBAND D",SUM((((N12/100)*$AJ$22)*$AH$22))+(((((N12/100)*$AJ$22)*$AN$22)*$AH$22)*Calculator!$G$8)-((((N12/100)*$AJ$22)*$AN$22)*$AH$22)+((((N12/100)*$AJ$23)*$AH$23)),IF(Calculator!$O$6="SINGLEURBANE",SUM((((N12/100)*$AJ$22)*$AH$22))+(((((N12/100)*$AJ$22)*$AN$22)*$AH$22)*Calculator!$G$9)-((((N12/100)*$AJ$22)*$AN$22)*$AH$22)+((((N12/100)*$AJ$23)*$AH$23)),IF(Calculator!$O$6="SINGLESILVERANOD",SUM((((N12/100)*$AJ$22)*$AH$22))+(((((N12/100)*$AJ$22)*$AN$22)*$AH$22)*Calculator!$G$10)-((((N12/100)*$AJ$22)*$AN$22)*$AH$22)+((((N12/100)*$AJ$23)*$AH$23)),IF(Calculator!$O$6="SINGLEANOD",SUM((((N12/100)*$AJ$22)*$AH$22))+(((((N12/100)*$AJ$22)*$AN$22)*$AH$22)*Calculator!$G$11)-((((N12/100)*$AJ$22)*$AN$22)*$AH$22)+((((N12/100)*$AJ$23)*$AH$23)),IF(Calculator!$O$6="DUALBASE",SUM((((N12/100)*$AJ$22)*$AH$22))+(((((N12/100)*$AJ$22)*$AN$22)*$AH$22)*Calculator!$G$12)-((((N12/100)*$AJ$22)*$AN$22)*$AH$22)+((((N12/100)*$AJ$23)*$AH$23)),IF(Calculator!$O$6="DUALELEMENTS",SUM((((N12/100)*$AJ$22)*$AH$22))+(((((N12/100)*$AJ$22)*$AN$22)*$AH$22)*Calculator!$G$13)-((((N12/100)*$AJ$22)*$AN$22)*$AH$22)+((((N12/100)*$AJ$23)*$AH$23)),IF(Calculator!$O$6="DUALSPECTRUM",SUM((((N12/100)*$AJ$22)*$AH$22))+(((((N12/100)*$AJ$22)*$AN$22)*$AH$22)*Calculator!$G$15)-((((N12/100)*$AJ$22)*$AN$22)*$AH$22)+((((N12/100)*$AJ$23)*$AH$23)),IF(Calculator!$O$6="DUALHOMESTEAD",SUM((((N12/100)*$AJ$22)*$AH$22))+(((((N12/100)*$AJ$22)*$AN$22)*$AH$22)*Calculator!$G$14)-((((N12/100)*$AJ$22)*$AN$22)*$AH$22)+((((N12/100)*$AJ$23)*$AH$23)),IF(Calculator!$O$6="DUALBAND A",SUM((((N12/100)*$AJ$22)*$AH$22))+(((((N12/100)*$AJ$22)*$AN$22)*$AH$22)*Calculator!$G$16)-((((N12/100)*$AJ$22)*$AN$22)*$AH$22)+((((N12/100)*$AJ$23)*$AH$23)),IF(Calculator!$O$6="DUALBAND B",SUM((((N12/100)*$AJ$22)*$AH$22))+(((((N12/100)*$AJ$22)*$AN$22)*$AH$22)*Calculator!$G$17)-((((N12/100)*$AJ$22)*$AN$22)*$AH$22)+((((N12/100)*$AJ$23)*$AH$23)),IF(Calculator!$O$6="DUALBAND C",SUM((((N12/100)*$AJ$22)*$AH$22))+(((((N12/100)*$AJ$22)*$AN$22)*$AH$22)*Calculator!$G$18)-((((N12/100)*$AJ$22)*$AN$22)*$AH$22)+((((N12/100)*$AJ$23)*$AH$23)),IF(Calculator!$O$6="DUALBAND D",SUM((((N12/100)*$AJ$22)*$AH$22))+(((((N12/100)*$AJ$22)*$AN$22)*$AH$22)*Calculator!$G$19)-((((N12/100)*$AJ$22)*$AN$22)*$AH$22)+((((N12/100)*$AJ$23)*$AH$23)),IF(Calculator!$O$6="DUALURBANE",SUM((((N12/100)*$AJ$22)*$AH$22))+(((((N12/100)*$AJ$22)*$AN$22)*$AH$22)*Calculator!$G$20)-((((N12/100)*$AJ$22)*$AN$22)*$AH$22)+((((N12/100)*$AJ$23)*$AH$23)),IF(Calculator!$O$6="DUALSILVERANOD",SUM((((N12/100)*$AJ$22)*$AH$22))+(((((N12/100)*$AJ$22)*$AN$22)*$AH$22)*Calculator!$G$21)-((((N12/100)*$AJ$22)*$AN$22)*$AH$22)+((((N12/100)*$AJ$23)*$AH$23)),IF(Calculator!$O$6="DUALANOD",SUM((((N12/100)*$AJ$22)*$AH$22))+(((((N12/100)*$AJ$22)*$AN$22)*$AH$22)*Calculator!$G$22)-((((N12/100)*$AJ$22)*$AN$22)*$AH$22)+((((N12/100)*$AJ$23)*$AH$23))))))))))))))))))))))))</f>
        <v>1191.2752042114253</v>
      </c>
    </row>
    <row r="13" spans="1:40">
      <c r="A13" s="8" t="s">
        <v>1399</v>
      </c>
      <c r="B13" s="2">
        <v>2778.8953295898436</v>
      </c>
      <c r="C13" s="2">
        <v>2790.9860510253902</v>
      </c>
      <c r="D13" s="2">
        <v>2803.0767724609373</v>
      </c>
      <c r="E13" s="2">
        <v>2815.1672387695312</v>
      </c>
      <c r="F13" s="2">
        <v>2827.2579602050778</v>
      </c>
      <c r="G13" s="2">
        <v>2839.3591418457031</v>
      </c>
      <c r="H13" s="2">
        <v>2851.4496081542966</v>
      </c>
      <c r="I13" s="2">
        <v>2863.5403295898436</v>
      </c>
      <c r="J13" s="2">
        <v>2875.6310510253902</v>
      </c>
      <c r="K13" s="2">
        <v>2887.7217724609372</v>
      </c>
      <c r="L13" s="2">
        <v>2899.8122387695312</v>
      </c>
      <c r="M13" s="2">
        <v>2911.9029602050778</v>
      </c>
      <c r="N13" s="2">
        <v>2923.9936816406248</v>
      </c>
      <c r="P13" s="8">
        <v>2400</v>
      </c>
      <c r="Q13" s="2">
        <f>IF(Calculator!$O$6="SINGLEBASE",SUM((((B13/100)*$AJ$22)*$AH$22))+((((B13/100)*$AJ$23)*$AH$23)),IF(Calculator!$O$6="SINGLEELEMENTS",SUM((((B13/100)*$AJ$22)*$AH$22))+(((((B13/100)*$AJ$22)*$AN$22)*$AH$22)*Calculator!$G$2)-((((B13/100)*$AJ$22)*$AN$22)*$AH$22)+((((B13/100)*$AJ$23)*$AH$23)),IF(Calculator!$O$6="SINGLESPECTRUM",SUM((((B13/100)*$AJ$22)*$AH$22))+(((((B13/100)*$AJ$22)*$AN$22)*$AH$22)*Calculator!$G$4)-((((B13/100)*$AJ$22)*$AN$22)*$AH$22)+((((B13/100)*$AJ$23)*$AH$23)),IF(Calculator!$O$6="SINGLEHOMESTEAD",SUM((((B13/100)*$AJ$22)*$AH$22))+(((((B13/100)*$AJ$22)*$AN$22)*$AH$22)*Calculator!$G$3)-((((B13/100)*$AJ$22)*$AN$22)*$AH$22)+((((B13/100)*$AJ$23)*$AH$23)),IF(Calculator!$O$6="SINGLEBAND A",SUM((((B13/100)*$AJ$22)*$AH$22))+(((((B13/100)*$AJ$22)*$AN$22)*$AH$22)*Calculator!$G$5)-((((B13/100)*$AJ$22)*$AN$22)*$AH$22)+((((B13/100)*$AJ$23)*$AH$23)),IF(Calculator!$O$6="SINGLEBAND B",SUM((((B13/100)*$AJ$22)*$AH$22))+(((((B13/100)*$AJ$22)*$AN$22)*$AH$22)*Calculator!$G$6)-((((B13/100)*$AJ$22)*$AN$22)*$AH$22)+((((B13/100)*$AJ$23)*$AH$23)),IF(Calculator!$O$6="SINGLEBAND C",SUM((((B13/100)*$AJ$22)*$AH$22))+(((((B13/100)*$AJ$22)*$AN$22)*$AH$22)*Calculator!$G$7)-((((B13/100)*$AJ$22)*$AN$22)*$AH$22)+((((B13/100)*$AJ$23)*$AH$23)),IF(Calculator!$O$6="SINGLEBAND D",SUM((((B13/100)*$AJ$22)*$AH$22))+(((((B13/100)*$AJ$22)*$AN$22)*$AH$22)*Calculator!$G$8)-((((B13/100)*$AJ$22)*$AN$22)*$AH$22)+((((B13/100)*$AJ$23)*$AH$23)),IF(Calculator!$O$6="SINGLEURBANE",SUM((((B13/100)*$AJ$22)*$AH$22))+(((((B13/100)*$AJ$22)*$AN$22)*$AH$22)*Calculator!$G$9)-((((B13/100)*$AJ$22)*$AN$22)*$AH$22)+((((B13/100)*$AJ$23)*$AH$23)),IF(Calculator!$O$6="SINGLESILVERANOD",SUM((((B13/100)*$AJ$22)*$AH$22))+(((((B13/100)*$AJ$22)*$AN$22)*$AH$22)*Calculator!$G$10)-((((B13/100)*$AJ$22)*$AN$22)*$AH$22)+((((B13/100)*$AJ$23)*$AH$23)),IF(Calculator!$O$6="SINGLEANOD",SUM((((B13/100)*$AJ$22)*$AH$22))+(((((B13/100)*$AJ$22)*$AN$22)*$AH$22)*Calculator!$G$11)-((((B13/100)*$AJ$22)*$AN$22)*$AH$22)+((((B13/100)*$AJ$23)*$AH$23)),IF(Calculator!$O$6="DUALBASE",SUM((((B13/100)*$AJ$22)*$AH$22))+(((((B13/100)*$AJ$22)*$AN$22)*$AH$22)*Calculator!$G$12)-((((B13/100)*$AJ$22)*$AN$22)*$AH$22)+((((B13/100)*$AJ$23)*$AH$23)),IF(Calculator!$O$6="DUALELEMENTS",SUM((((B13/100)*$AJ$22)*$AH$22))+(((((B13/100)*$AJ$22)*$AN$22)*$AH$22)*Calculator!$G$13)-((((B13/100)*$AJ$22)*$AN$22)*$AH$22)+((((B13/100)*$AJ$23)*$AH$23)),IF(Calculator!$O$6="DUALSPECTRUM",SUM((((B13/100)*$AJ$22)*$AH$22))+(((((B13/100)*$AJ$22)*$AN$22)*$AH$22)*Calculator!$G$15)-((((B13/100)*$AJ$22)*$AN$22)*$AH$22)+((((B13/100)*$AJ$23)*$AH$23)),IF(Calculator!$O$6="DUALHOMESTEAD",SUM((((B13/100)*$AJ$22)*$AH$22))+(((((B13/100)*$AJ$22)*$AN$22)*$AH$22)*Calculator!$G$14)-((((B13/100)*$AJ$22)*$AN$22)*$AH$22)+((((B13/100)*$AJ$23)*$AH$23)),IF(Calculator!$O$6="DUALBAND A",SUM((((B13/100)*$AJ$22)*$AH$22))+(((((B13/100)*$AJ$22)*$AN$22)*$AH$22)*Calculator!$G$16)-((((B13/100)*$AJ$22)*$AN$22)*$AH$22)+((((B13/100)*$AJ$23)*$AH$23)),IF(Calculator!$O$6="DUALBAND B",SUM((((B13/100)*$AJ$22)*$AH$22))+(((((B13/100)*$AJ$22)*$AN$22)*$AH$22)*Calculator!$G$17)-((((B13/100)*$AJ$22)*$AN$22)*$AH$22)+((((B13/100)*$AJ$23)*$AH$23)),IF(Calculator!$O$6="DUALBAND C",SUM((((B13/100)*$AJ$22)*$AH$22))+(((((B13/100)*$AJ$22)*$AN$22)*$AH$22)*Calculator!$G$18)-((((B13/100)*$AJ$22)*$AN$22)*$AH$22)+((((B13/100)*$AJ$23)*$AH$23)),IF(Calculator!$O$6="DUALBAND D",SUM((((B13/100)*$AJ$22)*$AH$22))+(((((B13/100)*$AJ$22)*$AN$22)*$AH$22)*Calculator!$G$19)-((((B13/100)*$AJ$22)*$AN$22)*$AH$22)+((((B13/100)*$AJ$23)*$AH$23)),IF(Calculator!$O$6="DUALURBANE",SUM((((B13/100)*$AJ$22)*$AH$22))+(((((B13/100)*$AJ$22)*$AN$22)*$AH$22)*Calculator!$G$20)-((((B13/100)*$AJ$22)*$AN$22)*$AH$22)+((((B13/100)*$AJ$23)*$AH$23)),IF(Calculator!$O$6="DUALSILVERANOD",SUM((((B13/100)*$AJ$22)*$AH$22))+(((((B13/100)*$AJ$22)*$AN$22)*$AH$22)*Calculator!$G$21)-((((B13/100)*$AJ$22)*$AN$22)*$AH$22)+((((B13/100)*$AJ$23)*$AH$23)),IF(Calculator!$O$6="DUALANOD",SUM((((B13/100)*$AJ$22)*$AH$22))+(((((B13/100)*$AJ$22)*$AN$22)*$AH$22)*Calculator!$G$22)-((((B13/100)*$AJ$22)*$AN$22)*$AH$22)+((((B13/100)*$AJ$23)*$AH$23))))))))))))))))))))))))</f>
        <v>1139.3470851318357</v>
      </c>
      <c r="R13" s="2">
        <f>IF(Calculator!$O$6="SINGLEBASE",SUM((((C13/100)*$AJ$22)*$AH$22))+((((C13/100)*$AJ$23)*$AH$23)),IF(Calculator!$O$6="SINGLEELEMENTS",SUM((((C13/100)*$AJ$22)*$AH$22))+(((((C13/100)*$AJ$22)*$AN$22)*$AH$22)*Calculator!$G$2)-((((C13/100)*$AJ$22)*$AN$22)*$AH$22)+((((C13/100)*$AJ$23)*$AH$23)),IF(Calculator!$O$6="SINGLESPECTRUM",SUM((((C13/100)*$AJ$22)*$AH$22))+(((((C13/100)*$AJ$22)*$AN$22)*$AH$22)*Calculator!$G$4)-((((C13/100)*$AJ$22)*$AN$22)*$AH$22)+((((C13/100)*$AJ$23)*$AH$23)),IF(Calculator!$O$6="SINGLEHOMESTEAD",SUM((((C13/100)*$AJ$22)*$AH$22))+(((((C13/100)*$AJ$22)*$AN$22)*$AH$22)*Calculator!$G$3)-((((C13/100)*$AJ$22)*$AN$22)*$AH$22)+((((C13/100)*$AJ$23)*$AH$23)),IF(Calculator!$O$6="SINGLEBAND A",SUM((((C13/100)*$AJ$22)*$AH$22))+(((((C13/100)*$AJ$22)*$AN$22)*$AH$22)*Calculator!$G$5)-((((C13/100)*$AJ$22)*$AN$22)*$AH$22)+((((C13/100)*$AJ$23)*$AH$23)),IF(Calculator!$O$6="SINGLEBAND B",SUM((((C13/100)*$AJ$22)*$AH$22))+(((((C13/100)*$AJ$22)*$AN$22)*$AH$22)*Calculator!$G$6)-((((C13/100)*$AJ$22)*$AN$22)*$AH$22)+((((C13/100)*$AJ$23)*$AH$23)),IF(Calculator!$O$6="SINGLEBAND C",SUM((((C13/100)*$AJ$22)*$AH$22))+(((((C13/100)*$AJ$22)*$AN$22)*$AH$22)*Calculator!$G$7)-((((C13/100)*$AJ$22)*$AN$22)*$AH$22)+((((C13/100)*$AJ$23)*$AH$23)),IF(Calculator!$O$6="SINGLEBAND D",SUM((((C13/100)*$AJ$22)*$AH$22))+(((((C13/100)*$AJ$22)*$AN$22)*$AH$22)*Calculator!$G$8)-((((C13/100)*$AJ$22)*$AN$22)*$AH$22)+((((C13/100)*$AJ$23)*$AH$23)),IF(Calculator!$O$6="SINGLEURBANE",SUM((((C13/100)*$AJ$22)*$AH$22))+(((((C13/100)*$AJ$22)*$AN$22)*$AH$22)*Calculator!$G$9)-((((C13/100)*$AJ$22)*$AN$22)*$AH$22)+((((C13/100)*$AJ$23)*$AH$23)),IF(Calculator!$O$6="SINGLESILVERANOD",SUM((((C13/100)*$AJ$22)*$AH$22))+(((((C13/100)*$AJ$22)*$AN$22)*$AH$22)*Calculator!$G$10)-((((C13/100)*$AJ$22)*$AN$22)*$AH$22)+((((C13/100)*$AJ$23)*$AH$23)),IF(Calculator!$O$6="SINGLEANOD",SUM((((C13/100)*$AJ$22)*$AH$22))+(((((C13/100)*$AJ$22)*$AN$22)*$AH$22)*Calculator!$G$11)-((((C13/100)*$AJ$22)*$AN$22)*$AH$22)+((((C13/100)*$AJ$23)*$AH$23)),IF(Calculator!$O$6="DUALBASE",SUM((((C13/100)*$AJ$22)*$AH$22))+(((((C13/100)*$AJ$22)*$AN$22)*$AH$22)*Calculator!$G$12)-((((C13/100)*$AJ$22)*$AN$22)*$AH$22)+((((C13/100)*$AJ$23)*$AH$23)),IF(Calculator!$O$6="DUALELEMENTS",SUM((((C13/100)*$AJ$22)*$AH$22))+(((((C13/100)*$AJ$22)*$AN$22)*$AH$22)*Calculator!$G$13)-((((C13/100)*$AJ$22)*$AN$22)*$AH$22)+((((C13/100)*$AJ$23)*$AH$23)),IF(Calculator!$O$6="DUALSPECTRUM",SUM((((C13/100)*$AJ$22)*$AH$22))+(((((C13/100)*$AJ$22)*$AN$22)*$AH$22)*Calculator!$G$15)-((((C13/100)*$AJ$22)*$AN$22)*$AH$22)+((((C13/100)*$AJ$23)*$AH$23)),IF(Calculator!$O$6="DUALHOMESTEAD",SUM((((C13/100)*$AJ$22)*$AH$22))+(((((C13/100)*$AJ$22)*$AN$22)*$AH$22)*Calculator!$G$14)-((((C13/100)*$AJ$22)*$AN$22)*$AH$22)+((((C13/100)*$AJ$23)*$AH$23)),IF(Calculator!$O$6="DUALBAND A",SUM((((C13/100)*$AJ$22)*$AH$22))+(((((C13/100)*$AJ$22)*$AN$22)*$AH$22)*Calculator!$G$16)-((((C13/100)*$AJ$22)*$AN$22)*$AH$22)+((((C13/100)*$AJ$23)*$AH$23)),IF(Calculator!$O$6="DUALBAND B",SUM((((C13/100)*$AJ$22)*$AH$22))+(((((C13/100)*$AJ$22)*$AN$22)*$AH$22)*Calculator!$G$17)-((((C13/100)*$AJ$22)*$AN$22)*$AH$22)+((((C13/100)*$AJ$23)*$AH$23)),IF(Calculator!$O$6="DUALBAND C",SUM((((C13/100)*$AJ$22)*$AH$22))+(((((C13/100)*$AJ$22)*$AN$22)*$AH$22)*Calculator!$G$18)-((((C13/100)*$AJ$22)*$AN$22)*$AH$22)+((((C13/100)*$AJ$23)*$AH$23)),IF(Calculator!$O$6="DUALBAND D",SUM((((C13/100)*$AJ$22)*$AH$22))+(((((C13/100)*$AJ$22)*$AN$22)*$AH$22)*Calculator!$G$19)-((((C13/100)*$AJ$22)*$AN$22)*$AH$22)+((((C13/100)*$AJ$23)*$AH$23)),IF(Calculator!$O$6="DUALURBANE",SUM((((C13/100)*$AJ$22)*$AH$22))+(((((C13/100)*$AJ$22)*$AN$22)*$AH$22)*Calculator!$G$20)-((((C13/100)*$AJ$22)*$AN$22)*$AH$22)+((((C13/100)*$AJ$23)*$AH$23)),IF(Calculator!$O$6="DUALSILVERANOD",SUM((((C13/100)*$AJ$22)*$AH$22))+(((((C13/100)*$AJ$22)*$AN$22)*$AH$22)*Calculator!$G$21)-((((C13/100)*$AJ$22)*$AN$22)*$AH$22)+((((C13/100)*$AJ$23)*$AH$23)),IF(Calculator!$O$6="DUALANOD",SUM((((C13/100)*$AJ$22)*$AH$22))+(((((C13/100)*$AJ$22)*$AN$22)*$AH$22)*Calculator!$G$22)-((((C13/100)*$AJ$22)*$AN$22)*$AH$22)+((((C13/100)*$AJ$23)*$AH$23))))))))))))))))))))))))</f>
        <v>1144.3042809204098</v>
      </c>
      <c r="S13" s="2">
        <f>IF(Calculator!$O$6="SINGLEBASE",SUM((((D13/100)*$AJ$22)*$AH$22))+((((D13/100)*$AJ$23)*$AH$23)),IF(Calculator!$O$6="SINGLEELEMENTS",SUM((((D13/100)*$AJ$22)*$AH$22))+(((((D13/100)*$AJ$22)*$AN$22)*$AH$22)*Calculator!$G$2)-((((D13/100)*$AJ$22)*$AN$22)*$AH$22)+((((D13/100)*$AJ$23)*$AH$23)),IF(Calculator!$O$6="SINGLESPECTRUM",SUM((((D13/100)*$AJ$22)*$AH$22))+(((((D13/100)*$AJ$22)*$AN$22)*$AH$22)*Calculator!$G$4)-((((D13/100)*$AJ$22)*$AN$22)*$AH$22)+((((D13/100)*$AJ$23)*$AH$23)),IF(Calculator!$O$6="SINGLEHOMESTEAD",SUM((((D13/100)*$AJ$22)*$AH$22))+(((((D13/100)*$AJ$22)*$AN$22)*$AH$22)*Calculator!$G$3)-((((D13/100)*$AJ$22)*$AN$22)*$AH$22)+((((D13/100)*$AJ$23)*$AH$23)),IF(Calculator!$O$6="SINGLEBAND A",SUM((((D13/100)*$AJ$22)*$AH$22))+(((((D13/100)*$AJ$22)*$AN$22)*$AH$22)*Calculator!$G$5)-((((D13/100)*$AJ$22)*$AN$22)*$AH$22)+((((D13/100)*$AJ$23)*$AH$23)),IF(Calculator!$O$6="SINGLEBAND B",SUM((((D13/100)*$AJ$22)*$AH$22))+(((((D13/100)*$AJ$22)*$AN$22)*$AH$22)*Calculator!$G$6)-((((D13/100)*$AJ$22)*$AN$22)*$AH$22)+((((D13/100)*$AJ$23)*$AH$23)),IF(Calculator!$O$6="SINGLEBAND C",SUM((((D13/100)*$AJ$22)*$AH$22))+(((((D13/100)*$AJ$22)*$AN$22)*$AH$22)*Calculator!$G$7)-((((D13/100)*$AJ$22)*$AN$22)*$AH$22)+((((D13/100)*$AJ$23)*$AH$23)),IF(Calculator!$O$6="SINGLEBAND D",SUM((((D13/100)*$AJ$22)*$AH$22))+(((((D13/100)*$AJ$22)*$AN$22)*$AH$22)*Calculator!$G$8)-((((D13/100)*$AJ$22)*$AN$22)*$AH$22)+((((D13/100)*$AJ$23)*$AH$23)),IF(Calculator!$O$6="SINGLEURBANE",SUM((((D13/100)*$AJ$22)*$AH$22))+(((((D13/100)*$AJ$22)*$AN$22)*$AH$22)*Calculator!$G$9)-((((D13/100)*$AJ$22)*$AN$22)*$AH$22)+((((D13/100)*$AJ$23)*$AH$23)),IF(Calculator!$O$6="SINGLESILVERANOD",SUM((((D13/100)*$AJ$22)*$AH$22))+(((((D13/100)*$AJ$22)*$AN$22)*$AH$22)*Calculator!$G$10)-((((D13/100)*$AJ$22)*$AN$22)*$AH$22)+((((D13/100)*$AJ$23)*$AH$23)),IF(Calculator!$O$6="SINGLEANOD",SUM((((D13/100)*$AJ$22)*$AH$22))+(((((D13/100)*$AJ$22)*$AN$22)*$AH$22)*Calculator!$G$11)-((((D13/100)*$AJ$22)*$AN$22)*$AH$22)+((((D13/100)*$AJ$23)*$AH$23)),IF(Calculator!$O$6="DUALBASE",SUM((((D13/100)*$AJ$22)*$AH$22))+(((((D13/100)*$AJ$22)*$AN$22)*$AH$22)*Calculator!$G$12)-((((D13/100)*$AJ$22)*$AN$22)*$AH$22)+((((D13/100)*$AJ$23)*$AH$23)),IF(Calculator!$O$6="DUALELEMENTS",SUM((((D13/100)*$AJ$22)*$AH$22))+(((((D13/100)*$AJ$22)*$AN$22)*$AH$22)*Calculator!$G$13)-((((D13/100)*$AJ$22)*$AN$22)*$AH$22)+((((D13/100)*$AJ$23)*$AH$23)),IF(Calculator!$O$6="DUALSPECTRUM",SUM((((D13/100)*$AJ$22)*$AH$22))+(((((D13/100)*$AJ$22)*$AN$22)*$AH$22)*Calculator!$G$15)-((((D13/100)*$AJ$22)*$AN$22)*$AH$22)+((((D13/100)*$AJ$23)*$AH$23)),IF(Calculator!$O$6="DUALHOMESTEAD",SUM((((D13/100)*$AJ$22)*$AH$22))+(((((D13/100)*$AJ$22)*$AN$22)*$AH$22)*Calculator!$G$14)-((((D13/100)*$AJ$22)*$AN$22)*$AH$22)+((((D13/100)*$AJ$23)*$AH$23)),IF(Calculator!$O$6="DUALBAND A",SUM((((D13/100)*$AJ$22)*$AH$22))+(((((D13/100)*$AJ$22)*$AN$22)*$AH$22)*Calculator!$G$16)-((((D13/100)*$AJ$22)*$AN$22)*$AH$22)+((((D13/100)*$AJ$23)*$AH$23)),IF(Calculator!$O$6="DUALBAND B",SUM((((D13/100)*$AJ$22)*$AH$22))+(((((D13/100)*$AJ$22)*$AN$22)*$AH$22)*Calculator!$G$17)-((((D13/100)*$AJ$22)*$AN$22)*$AH$22)+((((D13/100)*$AJ$23)*$AH$23)),IF(Calculator!$O$6="DUALBAND C",SUM((((D13/100)*$AJ$22)*$AH$22))+(((((D13/100)*$AJ$22)*$AN$22)*$AH$22)*Calculator!$G$18)-((((D13/100)*$AJ$22)*$AN$22)*$AH$22)+((((D13/100)*$AJ$23)*$AH$23)),IF(Calculator!$O$6="DUALBAND D",SUM((((D13/100)*$AJ$22)*$AH$22))+(((((D13/100)*$AJ$22)*$AN$22)*$AH$22)*Calculator!$G$19)-((((D13/100)*$AJ$22)*$AN$22)*$AH$22)+((((D13/100)*$AJ$23)*$AH$23)),IF(Calculator!$O$6="DUALURBANE",SUM((((D13/100)*$AJ$22)*$AH$22))+(((((D13/100)*$AJ$22)*$AN$22)*$AH$22)*Calculator!$G$20)-((((D13/100)*$AJ$22)*$AN$22)*$AH$22)+((((D13/100)*$AJ$23)*$AH$23)),IF(Calculator!$O$6="DUALSILVERANOD",SUM((((D13/100)*$AJ$22)*$AH$22))+(((((D13/100)*$AJ$22)*$AN$22)*$AH$22)*Calculator!$G$21)-((((D13/100)*$AJ$22)*$AN$22)*$AH$22)+((((D13/100)*$AJ$23)*$AH$23)),IF(Calculator!$O$6="DUALANOD",SUM((((D13/100)*$AJ$22)*$AH$22))+(((((D13/100)*$AJ$22)*$AN$22)*$AH$22)*Calculator!$G$22)-((((D13/100)*$AJ$22)*$AN$22)*$AH$22)+((((D13/100)*$AJ$23)*$AH$23))))))))))))))))))))))))</f>
        <v>1149.261476708984</v>
      </c>
      <c r="T13" s="2">
        <f>IF(Calculator!$O$6="SINGLEBASE",SUM((((E13/100)*$AJ$22)*$AH$22))+((((E13/100)*$AJ$23)*$AH$23)),IF(Calculator!$O$6="SINGLEELEMENTS",SUM((((E13/100)*$AJ$22)*$AH$22))+(((((E13/100)*$AJ$22)*$AN$22)*$AH$22)*Calculator!$G$2)-((((E13/100)*$AJ$22)*$AN$22)*$AH$22)+((((E13/100)*$AJ$23)*$AH$23)),IF(Calculator!$O$6="SINGLESPECTRUM",SUM((((E13/100)*$AJ$22)*$AH$22))+(((((E13/100)*$AJ$22)*$AN$22)*$AH$22)*Calculator!$G$4)-((((E13/100)*$AJ$22)*$AN$22)*$AH$22)+((((E13/100)*$AJ$23)*$AH$23)),IF(Calculator!$O$6="SINGLEHOMESTEAD",SUM((((E13/100)*$AJ$22)*$AH$22))+(((((E13/100)*$AJ$22)*$AN$22)*$AH$22)*Calculator!$G$3)-((((E13/100)*$AJ$22)*$AN$22)*$AH$22)+((((E13/100)*$AJ$23)*$AH$23)),IF(Calculator!$O$6="SINGLEBAND A",SUM((((E13/100)*$AJ$22)*$AH$22))+(((((E13/100)*$AJ$22)*$AN$22)*$AH$22)*Calculator!$G$5)-((((E13/100)*$AJ$22)*$AN$22)*$AH$22)+((((E13/100)*$AJ$23)*$AH$23)),IF(Calculator!$O$6="SINGLEBAND B",SUM((((E13/100)*$AJ$22)*$AH$22))+(((((E13/100)*$AJ$22)*$AN$22)*$AH$22)*Calculator!$G$6)-((((E13/100)*$AJ$22)*$AN$22)*$AH$22)+((((E13/100)*$AJ$23)*$AH$23)),IF(Calculator!$O$6="SINGLEBAND C",SUM((((E13/100)*$AJ$22)*$AH$22))+(((((E13/100)*$AJ$22)*$AN$22)*$AH$22)*Calculator!$G$7)-((((E13/100)*$AJ$22)*$AN$22)*$AH$22)+((((E13/100)*$AJ$23)*$AH$23)),IF(Calculator!$O$6="SINGLEBAND D",SUM((((E13/100)*$AJ$22)*$AH$22))+(((((E13/100)*$AJ$22)*$AN$22)*$AH$22)*Calculator!$G$8)-((((E13/100)*$AJ$22)*$AN$22)*$AH$22)+((((E13/100)*$AJ$23)*$AH$23)),IF(Calculator!$O$6="SINGLEURBANE",SUM((((E13/100)*$AJ$22)*$AH$22))+(((((E13/100)*$AJ$22)*$AN$22)*$AH$22)*Calculator!$G$9)-((((E13/100)*$AJ$22)*$AN$22)*$AH$22)+((((E13/100)*$AJ$23)*$AH$23)),IF(Calculator!$O$6="SINGLESILVERANOD",SUM((((E13/100)*$AJ$22)*$AH$22))+(((((E13/100)*$AJ$22)*$AN$22)*$AH$22)*Calculator!$G$10)-((((E13/100)*$AJ$22)*$AN$22)*$AH$22)+((((E13/100)*$AJ$23)*$AH$23)),IF(Calculator!$O$6="SINGLEANOD",SUM((((E13/100)*$AJ$22)*$AH$22))+(((((E13/100)*$AJ$22)*$AN$22)*$AH$22)*Calculator!$G$11)-((((E13/100)*$AJ$22)*$AN$22)*$AH$22)+((((E13/100)*$AJ$23)*$AH$23)),IF(Calculator!$O$6="DUALBASE",SUM((((E13/100)*$AJ$22)*$AH$22))+(((((E13/100)*$AJ$22)*$AN$22)*$AH$22)*Calculator!$G$12)-((((E13/100)*$AJ$22)*$AN$22)*$AH$22)+((((E13/100)*$AJ$23)*$AH$23)),IF(Calculator!$O$6="DUALELEMENTS",SUM((((E13/100)*$AJ$22)*$AH$22))+(((((E13/100)*$AJ$22)*$AN$22)*$AH$22)*Calculator!$G$13)-((((E13/100)*$AJ$22)*$AN$22)*$AH$22)+((((E13/100)*$AJ$23)*$AH$23)),IF(Calculator!$O$6="DUALSPECTRUM",SUM((((E13/100)*$AJ$22)*$AH$22))+(((((E13/100)*$AJ$22)*$AN$22)*$AH$22)*Calculator!$G$15)-((((E13/100)*$AJ$22)*$AN$22)*$AH$22)+((((E13/100)*$AJ$23)*$AH$23)),IF(Calculator!$O$6="DUALHOMESTEAD",SUM((((E13/100)*$AJ$22)*$AH$22))+(((((E13/100)*$AJ$22)*$AN$22)*$AH$22)*Calculator!$G$14)-((((E13/100)*$AJ$22)*$AN$22)*$AH$22)+((((E13/100)*$AJ$23)*$AH$23)),IF(Calculator!$O$6="DUALBAND A",SUM((((E13/100)*$AJ$22)*$AH$22))+(((((E13/100)*$AJ$22)*$AN$22)*$AH$22)*Calculator!$G$16)-((((E13/100)*$AJ$22)*$AN$22)*$AH$22)+((((E13/100)*$AJ$23)*$AH$23)),IF(Calculator!$O$6="DUALBAND B",SUM((((E13/100)*$AJ$22)*$AH$22))+(((((E13/100)*$AJ$22)*$AN$22)*$AH$22)*Calculator!$G$17)-((((E13/100)*$AJ$22)*$AN$22)*$AH$22)+((((E13/100)*$AJ$23)*$AH$23)),IF(Calculator!$O$6="DUALBAND C",SUM((((E13/100)*$AJ$22)*$AH$22))+(((((E13/100)*$AJ$22)*$AN$22)*$AH$22)*Calculator!$G$18)-((((E13/100)*$AJ$22)*$AN$22)*$AH$22)+((((E13/100)*$AJ$23)*$AH$23)),IF(Calculator!$O$6="DUALBAND D",SUM((((E13/100)*$AJ$22)*$AH$22))+(((((E13/100)*$AJ$22)*$AN$22)*$AH$22)*Calculator!$G$19)-((((E13/100)*$AJ$22)*$AN$22)*$AH$22)+((((E13/100)*$AJ$23)*$AH$23)),IF(Calculator!$O$6="DUALURBANE",SUM((((E13/100)*$AJ$22)*$AH$22))+(((((E13/100)*$AJ$22)*$AN$22)*$AH$22)*Calculator!$G$20)-((((E13/100)*$AJ$22)*$AN$22)*$AH$22)+((((E13/100)*$AJ$23)*$AH$23)),IF(Calculator!$O$6="DUALSILVERANOD",SUM((((E13/100)*$AJ$22)*$AH$22))+(((((E13/100)*$AJ$22)*$AN$22)*$AH$22)*Calculator!$G$21)-((((E13/100)*$AJ$22)*$AN$22)*$AH$22)+((((E13/100)*$AJ$23)*$AH$23)),IF(Calculator!$O$6="DUALANOD",SUM((((E13/100)*$AJ$22)*$AH$22))+(((((E13/100)*$AJ$22)*$AN$22)*$AH$22)*Calculator!$G$22)-((((E13/100)*$AJ$22)*$AN$22)*$AH$22)+((((E13/100)*$AJ$23)*$AH$23))))))))))))))))))))))))</f>
        <v>1154.2185678955077</v>
      </c>
      <c r="U13" s="2">
        <f>IF(Calculator!$O$6="SINGLEBASE",SUM((((F13/100)*$AJ$22)*$AH$22))+((((F13/100)*$AJ$23)*$AH$23)),IF(Calculator!$O$6="SINGLEELEMENTS",SUM((((F13/100)*$AJ$22)*$AH$22))+(((((F13/100)*$AJ$22)*$AN$22)*$AH$22)*Calculator!$G$2)-((((F13/100)*$AJ$22)*$AN$22)*$AH$22)+((((F13/100)*$AJ$23)*$AH$23)),IF(Calculator!$O$6="SINGLESPECTRUM",SUM((((F13/100)*$AJ$22)*$AH$22))+(((((F13/100)*$AJ$22)*$AN$22)*$AH$22)*Calculator!$G$4)-((((F13/100)*$AJ$22)*$AN$22)*$AH$22)+((((F13/100)*$AJ$23)*$AH$23)),IF(Calculator!$O$6="SINGLEHOMESTEAD",SUM((((F13/100)*$AJ$22)*$AH$22))+(((((F13/100)*$AJ$22)*$AN$22)*$AH$22)*Calculator!$G$3)-((((F13/100)*$AJ$22)*$AN$22)*$AH$22)+((((F13/100)*$AJ$23)*$AH$23)),IF(Calculator!$O$6="SINGLEBAND A",SUM((((F13/100)*$AJ$22)*$AH$22))+(((((F13/100)*$AJ$22)*$AN$22)*$AH$22)*Calculator!$G$5)-((((F13/100)*$AJ$22)*$AN$22)*$AH$22)+((((F13/100)*$AJ$23)*$AH$23)),IF(Calculator!$O$6="SINGLEBAND B",SUM((((F13/100)*$AJ$22)*$AH$22))+(((((F13/100)*$AJ$22)*$AN$22)*$AH$22)*Calculator!$G$6)-((((F13/100)*$AJ$22)*$AN$22)*$AH$22)+((((F13/100)*$AJ$23)*$AH$23)),IF(Calculator!$O$6="SINGLEBAND C",SUM((((F13/100)*$AJ$22)*$AH$22))+(((((F13/100)*$AJ$22)*$AN$22)*$AH$22)*Calculator!$G$7)-((((F13/100)*$AJ$22)*$AN$22)*$AH$22)+((((F13/100)*$AJ$23)*$AH$23)),IF(Calculator!$O$6="SINGLEBAND D",SUM((((F13/100)*$AJ$22)*$AH$22))+(((((F13/100)*$AJ$22)*$AN$22)*$AH$22)*Calculator!$G$8)-((((F13/100)*$AJ$22)*$AN$22)*$AH$22)+((((F13/100)*$AJ$23)*$AH$23)),IF(Calculator!$O$6="SINGLEURBANE",SUM((((F13/100)*$AJ$22)*$AH$22))+(((((F13/100)*$AJ$22)*$AN$22)*$AH$22)*Calculator!$G$9)-((((F13/100)*$AJ$22)*$AN$22)*$AH$22)+((((F13/100)*$AJ$23)*$AH$23)),IF(Calculator!$O$6="SINGLESILVERANOD",SUM((((F13/100)*$AJ$22)*$AH$22))+(((((F13/100)*$AJ$22)*$AN$22)*$AH$22)*Calculator!$G$10)-((((F13/100)*$AJ$22)*$AN$22)*$AH$22)+((((F13/100)*$AJ$23)*$AH$23)),IF(Calculator!$O$6="SINGLEANOD",SUM((((F13/100)*$AJ$22)*$AH$22))+(((((F13/100)*$AJ$22)*$AN$22)*$AH$22)*Calculator!$G$11)-((((F13/100)*$AJ$22)*$AN$22)*$AH$22)+((((F13/100)*$AJ$23)*$AH$23)),IF(Calculator!$O$6="DUALBASE",SUM((((F13/100)*$AJ$22)*$AH$22))+(((((F13/100)*$AJ$22)*$AN$22)*$AH$22)*Calculator!$G$12)-((((F13/100)*$AJ$22)*$AN$22)*$AH$22)+((((F13/100)*$AJ$23)*$AH$23)),IF(Calculator!$O$6="DUALELEMENTS",SUM((((F13/100)*$AJ$22)*$AH$22))+(((((F13/100)*$AJ$22)*$AN$22)*$AH$22)*Calculator!$G$13)-((((F13/100)*$AJ$22)*$AN$22)*$AH$22)+((((F13/100)*$AJ$23)*$AH$23)),IF(Calculator!$O$6="DUALSPECTRUM",SUM((((F13/100)*$AJ$22)*$AH$22))+(((((F13/100)*$AJ$22)*$AN$22)*$AH$22)*Calculator!$G$15)-((((F13/100)*$AJ$22)*$AN$22)*$AH$22)+((((F13/100)*$AJ$23)*$AH$23)),IF(Calculator!$O$6="DUALHOMESTEAD",SUM((((F13/100)*$AJ$22)*$AH$22))+(((((F13/100)*$AJ$22)*$AN$22)*$AH$22)*Calculator!$G$14)-((((F13/100)*$AJ$22)*$AN$22)*$AH$22)+((((F13/100)*$AJ$23)*$AH$23)),IF(Calculator!$O$6="DUALBAND A",SUM((((F13/100)*$AJ$22)*$AH$22))+(((((F13/100)*$AJ$22)*$AN$22)*$AH$22)*Calculator!$G$16)-((((F13/100)*$AJ$22)*$AN$22)*$AH$22)+((((F13/100)*$AJ$23)*$AH$23)),IF(Calculator!$O$6="DUALBAND B",SUM((((F13/100)*$AJ$22)*$AH$22))+(((((F13/100)*$AJ$22)*$AN$22)*$AH$22)*Calculator!$G$17)-((((F13/100)*$AJ$22)*$AN$22)*$AH$22)+((((F13/100)*$AJ$23)*$AH$23)),IF(Calculator!$O$6="DUALBAND C",SUM((((F13/100)*$AJ$22)*$AH$22))+(((((F13/100)*$AJ$22)*$AN$22)*$AH$22)*Calculator!$G$18)-((((F13/100)*$AJ$22)*$AN$22)*$AH$22)+((((F13/100)*$AJ$23)*$AH$23)),IF(Calculator!$O$6="DUALBAND D",SUM((((F13/100)*$AJ$22)*$AH$22))+(((((F13/100)*$AJ$22)*$AN$22)*$AH$22)*Calculator!$G$19)-((((F13/100)*$AJ$22)*$AN$22)*$AH$22)+((((F13/100)*$AJ$23)*$AH$23)),IF(Calculator!$O$6="DUALURBANE",SUM((((F13/100)*$AJ$22)*$AH$22))+(((((F13/100)*$AJ$22)*$AN$22)*$AH$22)*Calculator!$G$20)-((((F13/100)*$AJ$22)*$AN$22)*$AH$22)+((((F13/100)*$AJ$23)*$AH$23)),IF(Calculator!$O$6="DUALSILVERANOD",SUM((((F13/100)*$AJ$22)*$AH$22))+(((((F13/100)*$AJ$22)*$AN$22)*$AH$22)*Calculator!$G$21)-((((F13/100)*$AJ$22)*$AN$22)*$AH$22)+((((F13/100)*$AJ$23)*$AH$23)),IF(Calculator!$O$6="DUALANOD",SUM((((F13/100)*$AJ$22)*$AH$22))+(((((F13/100)*$AJ$22)*$AN$22)*$AH$22)*Calculator!$G$22)-((((F13/100)*$AJ$22)*$AN$22)*$AH$22)+((((F13/100)*$AJ$23)*$AH$23))))))))))))))))))))))))</f>
        <v>1159.1757636840816</v>
      </c>
      <c r="V13" s="2">
        <f>IF(Calculator!$O$6="SINGLEBASE",SUM((((G13/100)*$AJ$22)*$AH$22))+((((G13/100)*$AJ$23)*$AH$23)),IF(Calculator!$O$6="SINGLEELEMENTS",SUM((((G13/100)*$AJ$22)*$AH$22))+(((((G13/100)*$AJ$22)*$AN$22)*$AH$22)*Calculator!$G$2)-((((G13/100)*$AJ$22)*$AN$22)*$AH$22)+((((G13/100)*$AJ$23)*$AH$23)),IF(Calculator!$O$6="SINGLESPECTRUM",SUM((((G13/100)*$AJ$22)*$AH$22))+(((((G13/100)*$AJ$22)*$AN$22)*$AH$22)*Calculator!$G$4)-((((G13/100)*$AJ$22)*$AN$22)*$AH$22)+((((G13/100)*$AJ$23)*$AH$23)),IF(Calculator!$O$6="SINGLEHOMESTEAD",SUM((((G13/100)*$AJ$22)*$AH$22))+(((((G13/100)*$AJ$22)*$AN$22)*$AH$22)*Calculator!$G$3)-((((G13/100)*$AJ$22)*$AN$22)*$AH$22)+((((G13/100)*$AJ$23)*$AH$23)),IF(Calculator!$O$6="SINGLEBAND A",SUM((((G13/100)*$AJ$22)*$AH$22))+(((((G13/100)*$AJ$22)*$AN$22)*$AH$22)*Calculator!$G$5)-((((G13/100)*$AJ$22)*$AN$22)*$AH$22)+((((G13/100)*$AJ$23)*$AH$23)),IF(Calculator!$O$6="SINGLEBAND B",SUM((((G13/100)*$AJ$22)*$AH$22))+(((((G13/100)*$AJ$22)*$AN$22)*$AH$22)*Calculator!$G$6)-((((G13/100)*$AJ$22)*$AN$22)*$AH$22)+((((G13/100)*$AJ$23)*$AH$23)),IF(Calculator!$O$6="SINGLEBAND C",SUM((((G13/100)*$AJ$22)*$AH$22))+(((((G13/100)*$AJ$22)*$AN$22)*$AH$22)*Calculator!$G$7)-((((G13/100)*$AJ$22)*$AN$22)*$AH$22)+((((G13/100)*$AJ$23)*$AH$23)),IF(Calculator!$O$6="SINGLEBAND D",SUM((((G13/100)*$AJ$22)*$AH$22))+(((((G13/100)*$AJ$22)*$AN$22)*$AH$22)*Calculator!$G$8)-((((G13/100)*$AJ$22)*$AN$22)*$AH$22)+((((G13/100)*$AJ$23)*$AH$23)),IF(Calculator!$O$6="SINGLEURBANE",SUM((((G13/100)*$AJ$22)*$AH$22))+(((((G13/100)*$AJ$22)*$AN$22)*$AH$22)*Calculator!$G$9)-((((G13/100)*$AJ$22)*$AN$22)*$AH$22)+((((G13/100)*$AJ$23)*$AH$23)),IF(Calculator!$O$6="SINGLESILVERANOD",SUM((((G13/100)*$AJ$22)*$AH$22))+(((((G13/100)*$AJ$22)*$AN$22)*$AH$22)*Calculator!$G$10)-((((G13/100)*$AJ$22)*$AN$22)*$AH$22)+((((G13/100)*$AJ$23)*$AH$23)),IF(Calculator!$O$6="SINGLEANOD",SUM((((G13/100)*$AJ$22)*$AH$22))+(((((G13/100)*$AJ$22)*$AN$22)*$AH$22)*Calculator!$G$11)-((((G13/100)*$AJ$22)*$AN$22)*$AH$22)+((((G13/100)*$AJ$23)*$AH$23)),IF(Calculator!$O$6="DUALBASE",SUM((((G13/100)*$AJ$22)*$AH$22))+(((((G13/100)*$AJ$22)*$AN$22)*$AH$22)*Calculator!$G$12)-((((G13/100)*$AJ$22)*$AN$22)*$AH$22)+((((G13/100)*$AJ$23)*$AH$23)),IF(Calculator!$O$6="DUALELEMENTS",SUM((((G13/100)*$AJ$22)*$AH$22))+(((((G13/100)*$AJ$22)*$AN$22)*$AH$22)*Calculator!$G$13)-((((G13/100)*$AJ$22)*$AN$22)*$AH$22)+((((G13/100)*$AJ$23)*$AH$23)),IF(Calculator!$O$6="DUALSPECTRUM",SUM((((G13/100)*$AJ$22)*$AH$22))+(((((G13/100)*$AJ$22)*$AN$22)*$AH$22)*Calculator!$G$15)-((((G13/100)*$AJ$22)*$AN$22)*$AH$22)+((((G13/100)*$AJ$23)*$AH$23)),IF(Calculator!$O$6="DUALHOMESTEAD",SUM((((G13/100)*$AJ$22)*$AH$22))+(((((G13/100)*$AJ$22)*$AN$22)*$AH$22)*Calculator!$G$14)-((((G13/100)*$AJ$22)*$AN$22)*$AH$22)+((((G13/100)*$AJ$23)*$AH$23)),IF(Calculator!$O$6="DUALBAND A",SUM((((G13/100)*$AJ$22)*$AH$22))+(((((G13/100)*$AJ$22)*$AN$22)*$AH$22)*Calculator!$G$16)-((((G13/100)*$AJ$22)*$AN$22)*$AH$22)+((((G13/100)*$AJ$23)*$AH$23)),IF(Calculator!$O$6="DUALBAND B",SUM((((G13/100)*$AJ$22)*$AH$22))+(((((G13/100)*$AJ$22)*$AN$22)*$AH$22)*Calculator!$G$17)-((((G13/100)*$AJ$22)*$AN$22)*$AH$22)+((((G13/100)*$AJ$23)*$AH$23)),IF(Calculator!$O$6="DUALBAND C",SUM((((G13/100)*$AJ$22)*$AH$22))+(((((G13/100)*$AJ$22)*$AN$22)*$AH$22)*Calculator!$G$18)-((((G13/100)*$AJ$22)*$AN$22)*$AH$22)+((((G13/100)*$AJ$23)*$AH$23)),IF(Calculator!$O$6="DUALBAND D",SUM((((G13/100)*$AJ$22)*$AH$22))+(((((G13/100)*$AJ$22)*$AN$22)*$AH$22)*Calculator!$G$19)-((((G13/100)*$AJ$22)*$AN$22)*$AH$22)+((((G13/100)*$AJ$23)*$AH$23)),IF(Calculator!$O$6="DUALURBANE",SUM((((G13/100)*$AJ$22)*$AH$22))+(((((G13/100)*$AJ$22)*$AN$22)*$AH$22)*Calculator!$G$20)-((((G13/100)*$AJ$22)*$AN$22)*$AH$22)+((((G13/100)*$AJ$23)*$AH$23)),IF(Calculator!$O$6="DUALSILVERANOD",SUM((((G13/100)*$AJ$22)*$AH$22))+(((((G13/100)*$AJ$22)*$AN$22)*$AH$22)*Calculator!$G$21)-((((G13/100)*$AJ$22)*$AN$22)*$AH$22)+((((G13/100)*$AJ$23)*$AH$23)),IF(Calculator!$O$6="DUALANOD",SUM((((G13/100)*$AJ$22)*$AH$22))+(((((G13/100)*$AJ$22)*$AN$22)*$AH$22)*Calculator!$G$22)-((((G13/100)*$AJ$22)*$AN$22)*$AH$22)+((((G13/100)*$AJ$23)*$AH$23))))))))))))))))))))))))</f>
        <v>1164.1372481567382</v>
      </c>
      <c r="W13" s="2">
        <f>IF(Calculator!$O$6="SINGLEBASE",SUM((((H13/100)*$AJ$22)*$AH$22))+((((H13/100)*$AJ$23)*$AH$23)),IF(Calculator!$O$6="SINGLEELEMENTS",SUM((((H13/100)*$AJ$22)*$AH$22))+(((((H13/100)*$AJ$22)*$AN$22)*$AH$22)*Calculator!$G$2)-((((H13/100)*$AJ$22)*$AN$22)*$AH$22)+((((H13/100)*$AJ$23)*$AH$23)),IF(Calculator!$O$6="SINGLESPECTRUM",SUM((((H13/100)*$AJ$22)*$AH$22))+(((((H13/100)*$AJ$22)*$AN$22)*$AH$22)*Calculator!$G$4)-((((H13/100)*$AJ$22)*$AN$22)*$AH$22)+((((H13/100)*$AJ$23)*$AH$23)),IF(Calculator!$O$6="SINGLEHOMESTEAD",SUM((((H13/100)*$AJ$22)*$AH$22))+(((((H13/100)*$AJ$22)*$AN$22)*$AH$22)*Calculator!$G$3)-((((H13/100)*$AJ$22)*$AN$22)*$AH$22)+((((H13/100)*$AJ$23)*$AH$23)),IF(Calculator!$O$6="SINGLEBAND A",SUM((((H13/100)*$AJ$22)*$AH$22))+(((((H13/100)*$AJ$22)*$AN$22)*$AH$22)*Calculator!$G$5)-((((H13/100)*$AJ$22)*$AN$22)*$AH$22)+((((H13/100)*$AJ$23)*$AH$23)),IF(Calculator!$O$6="SINGLEBAND B",SUM((((H13/100)*$AJ$22)*$AH$22))+(((((H13/100)*$AJ$22)*$AN$22)*$AH$22)*Calculator!$G$6)-((((H13/100)*$AJ$22)*$AN$22)*$AH$22)+((((H13/100)*$AJ$23)*$AH$23)),IF(Calculator!$O$6="SINGLEBAND C",SUM((((H13/100)*$AJ$22)*$AH$22))+(((((H13/100)*$AJ$22)*$AN$22)*$AH$22)*Calculator!$G$7)-((((H13/100)*$AJ$22)*$AN$22)*$AH$22)+((((H13/100)*$AJ$23)*$AH$23)),IF(Calculator!$O$6="SINGLEBAND D",SUM((((H13/100)*$AJ$22)*$AH$22))+(((((H13/100)*$AJ$22)*$AN$22)*$AH$22)*Calculator!$G$8)-((((H13/100)*$AJ$22)*$AN$22)*$AH$22)+((((H13/100)*$AJ$23)*$AH$23)),IF(Calculator!$O$6="SINGLEURBANE",SUM((((H13/100)*$AJ$22)*$AH$22))+(((((H13/100)*$AJ$22)*$AN$22)*$AH$22)*Calculator!$G$9)-((((H13/100)*$AJ$22)*$AN$22)*$AH$22)+((((H13/100)*$AJ$23)*$AH$23)),IF(Calculator!$O$6="SINGLESILVERANOD",SUM((((H13/100)*$AJ$22)*$AH$22))+(((((H13/100)*$AJ$22)*$AN$22)*$AH$22)*Calculator!$G$10)-((((H13/100)*$AJ$22)*$AN$22)*$AH$22)+((((H13/100)*$AJ$23)*$AH$23)),IF(Calculator!$O$6="SINGLEANOD",SUM((((H13/100)*$AJ$22)*$AH$22))+(((((H13/100)*$AJ$22)*$AN$22)*$AH$22)*Calculator!$G$11)-((((H13/100)*$AJ$22)*$AN$22)*$AH$22)+((((H13/100)*$AJ$23)*$AH$23)),IF(Calculator!$O$6="DUALBASE",SUM((((H13/100)*$AJ$22)*$AH$22))+(((((H13/100)*$AJ$22)*$AN$22)*$AH$22)*Calculator!$G$12)-((((H13/100)*$AJ$22)*$AN$22)*$AH$22)+((((H13/100)*$AJ$23)*$AH$23)),IF(Calculator!$O$6="DUALELEMENTS",SUM((((H13/100)*$AJ$22)*$AH$22))+(((((H13/100)*$AJ$22)*$AN$22)*$AH$22)*Calculator!$G$13)-((((H13/100)*$AJ$22)*$AN$22)*$AH$22)+((((H13/100)*$AJ$23)*$AH$23)),IF(Calculator!$O$6="DUALSPECTRUM",SUM((((H13/100)*$AJ$22)*$AH$22))+(((((H13/100)*$AJ$22)*$AN$22)*$AH$22)*Calculator!$G$15)-((((H13/100)*$AJ$22)*$AN$22)*$AH$22)+((((H13/100)*$AJ$23)*$AH$23)),IF(Calculator!$O$6="DUALHOMESTEAD",SUM((((H13/100)*$AJ$22)*$AH$22))+(((((H13/100)*$AJ$22)*$AN$22)*$AH$22)*Calculator!$G$14)-((((H13/100)*$AJ$22)*$AN$22)*$AH$22)+((((H13/100)*$AJ$23)*$AH$23)),IF(Calculator!$O$6="DUALBAND A",SUM((((H13/100)*$AJ$22)*$AH$22))+(((((H13/100)*$AJ$22)*$AN$22)*$AH$22)*Calculator!$G$16)-((((H13/100)*$AJ$22)*$AN$22)*$AH$22)+((((H13/100)*$AJ$23)*$AH$23)),IF(Calculator!$O$6="DUALBAND B",SUM((((H13/100)*$AJ$22)*$AH$22))+(((((H13/100)*$AJ$22)*$AN$22)*$AH$22)*Calculator!$G$17)-((((H13/100)*$AJ$22)*$AN$22)*$AH$22)+((((H13/100)*$AJ$23)*$AH$23)),IF(Calculator!$O$6="DUALBAND C",SUM((((H13/100)*$AJ$22)*$AH$22))+(((((H13/100)*$AJ$22)*$AN$22)*$AH$22)*Calculator!$G$18)-((((H13/100)*$AJ$22)*$AN$22)*$AH$22)+((((H13/100)*$AJ$23)*$AH$23)),IF(Calculator!$O$6="DUALBAND D",SUM((((H13/100)*$AJ$22)*$AH$22))+(((((H13/100)*$AJ$22)*$AN$22)*$AH$22)*Calculator!$G$19)-((((H13/100)*$AJ$22)*$AN$22)*$AH$22)+((((H13/100)*$AJ$23)*$AH$23)),IF(Calculator!$O$6="DUALURBANE",SUM((((H13/100)*$AJ$22)*$AH$22))+(((((H13/100)*$AJ$22)*$AN$22)*$AH$22)*Calculator!$G$20)-((((H13/100)*$AJ$22)*$AN$22)*$AH$22)+((((H13/100)*$AJ$23)*$AH$23)),IF(Calculator!$O$6="DUALSILVERANOD",SUM((((H13/100)*$AJ$22)*$AH$22))+(((((H13/100)*$AJ$22)*$AN$22)*$AH$22)*Calculator!$G$21)-((((H13/100)*$AJ$22)*$AN$22)*$AH$22)+((((H13/100)*$AJ$23)*$AH$23)),IF(Calculator!$O$6="DUALANOD",SUM((((H13/100)*$AJ$22)*$AH$22))+(((((H13/100)*$AJ$22)*$AN$22)*$AH$22)*Calculator!$G$22)-((((H13/100)*$AJ$22)*$AN$22)*$AH$22)+((((H13/100)*$AJ$23)*$AH$23))))))))))))))))))))))))</f>
        <v>1169.0943393432613</v>
      </c>
      <c r="X13" s="2">
        <f>IF(Calculator!$O$6="SINGLEBASE",SUM((((I13/100)*$AJ$22)*$AH$22))+((((I13/100)*$AJ$23)*$AH$23)),IF(Calculator!$O$6="SINGLEELEMENTS",SUM((((I13/100)*$AJ$22)*$AH$22))+(((((I13/100)*$AJ$22)*$AN$22)*$AH$22)*Calculator!$G$2)-((((I13/100)*$AJ$22)*$AN$22)*$AH$22)+((((I13/100)*$AJ$23)*$AH$23)),IF(Calculator!$O$6="SINGLESPECTRUM",SUM((((I13/100)*$AJ$22)*$AH$22))+(((((I13/100)*$AJ$22)*$AN$22)*$AH$22)*Calculator!$G$4)-((((I13/100)*$AJ$22)*$AN$22)*$AH$22)+((((I13/100)*$AJ$23)*$AH$23)),IF(Calculator!$O$6="SINGLEHOMESTEAD",SUM((((I13/100)*$AJ$22)*$AH$22))+(((((I13/100)*$AJ$22)*$AN$22)*$AH$22)*Calculator!$G$3)-((((I13/100)*$AJ$22)*$AN$22)*$AH$22)+((((I13/100)*$AJ$23)*$AH$23)),IF(Calculator!$O$6="SINGLEBAND A",SUM((((I13/100)*$AJ$22)*$AH$22))+(((((I13/100)*$AJ$22)*$AN$22)*$AH$22)*Calculator!$G$5)-((((I13/100)*$AJ$22)*$AN$22)*$AH$22)+((((I13/100)*$AJ$23)*$AH$23)),IF(Calculator!$O$6="SINGLEBAND B",SUM((((I13/100)*$AJ$22)*$AH$22))+(((((I13/100)*$AJ$22)*$AN$22)*$AH$22)*Calculator!$G$6)-((((I13/100)*$AJ$22)*$AN$22)*$AH$22)+((((I13/100)*$AJ$23)*$AH$23)),IF(Calculator!$O$6="SINGLEBAND C",SUM((((I13/100)*$AJ$22)*$AH$22))+(((((I13/100)*$AJ$22)*$AN$22)*$AH$22)*Calculator!$G$7)-((((I13/100)*$AJ$22)*$AN$22)*$AH$22)+((((I13/100)*$AJ$23)*$AH$23)),IF(Calculator!$O$6="SINGLEBAND D",SUM((((I13/100)*$AJ$22)*$AH$22))+(((((I13/100)*$AJ$22)*$AN$22)*$AH$22)*Calculator!$G$8)-((((I13/100)*$AJ$22)*$AN$22)*$AH$22)+((((I13/100)*$AJ$23)*$AH$23)),IF(Calculator!$O$6="SINGLEURBANE",SUM((((I13/100)*$AJ$22)*$AH$22))+(((((I13/100)*$AJ$22)*$AN$22)*$AH$22)*Calculator!$G$9)-((((I13/100)*$AJ$22)*$AN$22)*$AH$22)+((((I13/100)*$AJ$23)*$AH$23)),IF(Calculator!$O$6="SINGLESILVERANOD",SUM((((I13/100)*$AJ$22)*$AH$22))+(((((I13/100)*$AJ$22)*$AN$22)*$AH$22)*Calculator!$G$10)-((((I13/100)*$AJ$22)*$AN$22)*$AH$22)+((((I13/100)*$AJ$23)*$AH$23)),IF(Calculator!$O$6="SINGLEANOD",SUM((((I13/100)*$AJ$22)*$AH$22))+(((((I13/100)*$AJ$22)*$AN$22)*$AH$22)*Calculator!$G$11)-((((I13/100)*$AJ$22)*$AN$22)*$AH$22)+((((I13/100)*$AJ$23)*$AH$23)),IF(Calculator!$O$6="DUALBASE",SUM((((I13/100)*$AJ$22)*$AH$22))+(((((I13/100)*$AJ$22)*$AN$22)*$AH$22)*Calculator!$G$12)-((((I13/100)*$AJ$22)*$AN$22)*$AH$22)+((((I13/100)*$AJ$23)*$AH$23)),IF(Calculator!$O$6="DUALELEMENTS",SUM((((I13/100)*$AJ$22)*$AH$22))+(((((I13/100)*$AJ$22)*$AN$22)*$AH$22)*Calculator!$G$13)-((((I13/100)*$AJ$22)*$AN$22)*$AH$22)+((((I13/100)*$AJ$23)*$AH$23)),IF(Calculator!$O$6="DUALSPECTRUM",SUM((((I13/100)*$AJ$22)*$AH$22))+(((((I13/100)*$AJ$22)*$AN$22)*$AH$22)*Calculator!$G$15)-((((I13/100)*$AJ$22)*$AN$22)*$AH$22)+((((I13/100)*$AJ$23)*$AH$23)),IF(Calculator!$O$6="DUALHOMESTEAD",SUM((((I13/100)*$AJ$22)*$AH$22))+(((((I13/100)*$AJ$22)*$AN$22)*$AH$22)*Calculator!$G$14)-((((I13/100)*$AJ$22)*$AN$22)*$AH$22)+((((I13/100)*$AJ$23)*$AH$23)),IF(Calculator!$O$6="DUALBAND A",SUM((((I13/100)*$AJ$22)*$AH$22))+(((((I13/100)*$AJ$22)*$AN$22)*$AH$22)*Calculator!$G$16)-((((I13/100)*$AJ$22)*$AN$22)*$AH$22)+((((I13/100)*$AJ$23)*$AH$23)),IF(Calculator!$O$6="DUALBAND B",SUM((((I13/100)*$AJ$22)*$AH$22))+(((((I13/100)*$AJ$22)*$AN$22)*$AH$22)*Calculator!$G$17)-((((I13/100)*$AJ$22)*$AN$22)*$AH$22)+((((I13/100)*$AJ$23)*$AH$23)),IF(Calculator!$O$6="DUALBAND C",SUM((((I13/100)*$AJ$22)*$AH$22))+(((((I13/100)*$AJ$22)*$AN$22)*$AH$22)*Calculator!$G$18)-((((I13/100)*$AJ$22)*$AN$22)*$AH$22)+((((I13/100)*$AJ$23)*$AH$23)),IF(Calculator!$O$6="DUALBAND D",SUM((((I13/100)*$AJ$22)*$AH$22))+(((((I13/100)*$AJ$22)*$AN$22)*$AH$22)*Calculator!$G$19)-((((I13/100)*$AJ$22)*$AN$22)*$AH$22)+((((I13/100)*$AJ$23)*$AH$23)),IF(Calculator!$O$6="DUALURBANE",SUM((((I13/100)*$AJ$22)*$AH$22))+(((((I13/100)*$AJ$22)*$AN$22)*$AH$22)*Calculator!$G$20)-((((I13/100)*$AJ$22)*$AN$22)*$AH$22)+((((I13/100)*$AJ$23)*$AH$23)),IF(Calculator!$O$6="DUALSILVERANOD",SUM((((I13/100)*$AJ$22)*$AH$22))+(((((I13/100)*$AJ$22)*$AN$22)*$AH$22)*Calculator!$G$21)-((((I13/100)*$AJ$22)*$AN$22)*$AH$22)+((((I13/100)*$AJ$23)*$AH$23)),IF(Calculator!$O$6="DUALANOD",SUM((((I13/100)*$AJ$22)*$AH$22))+(((((I13/100)*$AJ$22)*$AN$22)*$AH$22)*Calculator!$G$22)-((((I13/100)*$AJ$22)*$AN$22)*$AH$22)+((((I13/100)*$AJ$23)*$AH$23))))))))))))))))))))))))</f>
        <v>1174.0515351318356</v>
      </c>
      <c r="Y13" s="2">
        <f>IF(Calculator!$O$6="SINGLEBASE",SUM((((J13/100)*$AJ$22)*$AH$22))+((((J13/100)*$AJ$23)*$AH$23)),IF(Calculator!$O$6="SINGLEELEMENTS",SUM((((J13/100)*$AJ$22)*$AH$22))+(((((J13/100)*$AJ$22)*$AN$22)*$AH$22)*Calculator!$G$2)-((((J13/100)*$AJ$22)*$AN$22)*$AH$22)+((((J13/100)*$AJ$23)*$AH$23)),IF(Calculator!$O$6="SINGLESPECTRUM",SUM((((J13/100)*$AJ$22)*$AH$22))+(((((J13/100)*$AJ$22)*$AN$22)*$AH$22)*Calculator!$G$4)-((((J13/100)*$AJ$22)*$AN$22)*$AH$22)+((((J13/100)*$AJ$23)*$AH$23)),IF(Calculator!$O$6="SINGLEHOMESTEAD",SUM((((J13/100)*$AJ$22)*$AH$22))+(((((J13/100)*$AJ$22)*$AN$22)*$AH$22)*Calculator!$G$3)-((((J13/100)*$AJ$22)*$AN$22)*$AH$22)+((((J13/100)*$AJ$23)*$AH$23)),IF(Calculator!$O$6="SINGLEBAND A",SUM((((J13/100)*$AJ$22)*$AH$22))+(((((J13/100)*$AJ$22)*$AN$22)*$AH$22)*Calculator!$G$5)-((((J13/100)*$AJ$22)*$AN$22)*$AH$22)+((((J13/100)*$AJ$23)*$AH$23)),IF(Calculator!$O$6="SINGLEBAND B",SUM((((J13/100)*$AJ$22)*$AH$22))+(((((J13/100)*$AJ$22)*$AN$22)*$AH$22)*Calculator!$G$6)-((((J13/100)*$AJ$22)*$AN$22)*$AH$22)+((((J13/100)*$AJ$23)*$AH$23)),IF(Calculator!$O$6="SINGLEBAND C",SUM((((J13/100)*$AJ$22)*$AH$22))+(((((J13/100)*$AJ$22)*$AN$22)*$AH$22)*Calculator!$G$7)-((((J13/100)*$AJ$22)*$AN$22)*$AH$22)+((((J13/100)*$AJ$23)*$AH$23)),IF(Calculator!$O$6="SINGLEBAND D",SUM((((J13/100)*$AJ$22)*$AH$22))+(((((J13/100)*$AJ$22)*$AN$22)*$AH$22)*Calculator!$G$8)-((((J13/100)*$AJ$22)*$AN$22)*$AH$22)+((((J13/100)*$AJ$23)*$AH$23)),IF(Calculator!$O$6="SINGLEURBANE",SUM((((J13/100)*$AJ$22)*$AH$22))+(((((J13/100)*$AJ$22)*$AN$22)*$AH$22)*Calculator!$G$9)-((((J13/100)*$AJ$22)*$AN$22)*$AH$22)+((((J13/100)*$AJ$23)*$AH$23)),IF(Calculator!$O$6="SINGLESILVERANOD",SUM((((J13/100)*$AJ$22)*$AH$22))+(((((J13/100)*$AJ$22)*$AN$22)*$AH$22)*Calculator!$G$10)-((((J13/100)*$AJ$22)*$AN$22)*$AH$22)+((((J13/100)*$AJ$23)*$AH$23)),IF(Calculator!$O$6="SINGLEANOD",SUM((((J13/100)*$AJ$22)*$AH$22))+(((((J13/100)*$AJ$22)*$AN$22)*$AH$22)*Calculator!$G$11)-((((J13/100)*$AJ$22)*$AN$22)*$AH$22)+((((J13/100)*$AJ$23)*$AH$23)),IF(Calculator!$O$6="DUALBASE",SUM((((J13/100)*$AJ$22)*$AH$22))+(((((J13/100)*$AJ$22)*$AN$22)*$AH$22)*Calculator!$G$12)-((((J13/100)*$AJ$22)*$AN$22)*$AH$22)+((((J13/100)*$AJ$23)*$AH$23)),IF(Calculator!$O$6="DUALELEMENTS",SUM((((J13/100)*$AJ$22)*$AH$22))+(((((J13/100)*$AJ$22)*$AN$22)*$AH$22)*Calculator!$G$13)-((((J13/100)*$AJ$22)*$AN$22)*$AH$22)+((((J13/100)*$AJ$23)*$AH$23)),IF(Calculator!$O$6="DUALSPECTRUM",SUM((((J13/100)*$AJ$22)*$AH$22))+(((((J13/100)*$AJ$22)*$AN$22)*$AH$22)*Calculator!$G$15)-((((J13/100)*$AJ$22)*$AN$22)*$AH$22)+((((J13/100)*$AJ$23)*$AH$23)),IF(Calculator!$O$6="DUALHOMESTEAD",SUM((((J13/100)*$AJ$22)*$AH$22))+(((((J13/100)*$AJ$22)*$AN$22)*$AH$22)*Calculator!$G$14)-((((J13/100)*$AJ$22)*$AN$22)*$AH$22)+((((J13/100)*$AJ$23)*$AH$23)),IF(Calculator!$O$6="DUALBAND A",SUM((((J13/100)*$AJ$22)*$AH$22))+(((((J13/100)*$AJ$22)*$AN$22)*$AH$22)*Calculator!$G$16)-((((J13/100)*$AJ$22)*$AN$22)*$AH$22)+((((J13/100)*$AJ$23)*$AH$23)),IF(Calculator!$O$6="DUALBAND B",SUM((((J13/100)*$AJ$22)*$AH$22))+(((((J13/100)*$AJ$22)*$AN$22)*$AH$22)*Calculator!$G$17)-((((J13/100)*$AJ$22)*$AN$22)*$AH$22)+((((J13/100)*$AJ$23)*$AH$23)),IF(Calculator!$O$6="DUALBAND C",SUM((((J13/100)*$AJ$22)*$AH$22))+(((((J13/100)*$AJ$22)*$AN$22)*$AH$22)*Calculator!$G$18)-((((J13/100)*$AJ$22)*$AN$22)*$AH$22)+((((J13/100)*$AJ$23)*$AH$23)),IF(Calculator!$O$6="DUALBAND D",SUM((((J13/100)*$AJ$22)*$AH$22))+(((((J13/100)*$AJ$22)*$AN$22)*$AH$22)*Calculator!$G$19)-((((J13/100)*$AJ$22)*$AN$22)*$AH$22)+((((J13/100)*$AJ$23)*$AH$23)),IF(Calculator!$O$6="DUALURBANE",SUM((((J13/100)*$AJ$22)*$AH$22))+(((((J13/100)*$AJ$22)*$AN$22)*$AH$22)*Calculator!$G$20)-((((J13/100)*$AJ$22)*$AN$22)*$AH$22)+((((J13/100)*$AJ$23)*$AH$23)),IF(Calculator!$O$6="DUALSILVERANOD",SUM((((J13/100)*$AJ$22)*$AH$22))+(((((J13/100)*$AJ$22)*$AN$22)*$AH$22)*Calculator!$G$21)-((((J13/100)*$AJ$22)*$AN$22)*$AH$22)+((((J13/100)*$AJ$23)*$AH$23)),IF(Calculator!$O$6="DUALANOD",SUM((((J13/100)*$AJ$22)*$AH$22))+(((((J13/100)*$AJ$22)*$AN$22)*$AH$22)*Calculator!$G$22)-((((J13/100)*$AJ$22)*$AN$22)*$AH$22)+((((J13/100)*$AJ$23)*$AH$23))))))))))))))))))))))))</f>
        <v>1179.0087309204098</v>
      </c>
      <c r="Z13" s="2">
        <f>IF(Calculator!$O$6="SINGLEBASE",SUM((((K13/100)*$AJ$22)*$AH$22))+((((K13/100)*$AJ$23)*$AH$23)),IF(Calculator!$O$6="SINGLEELEMENTS",SUM((((K13/100)*$AJ$22)*$AH$22))+(((((K13/100)*$AJ$22)*$AN$22)*$AH$22)*Calculator!$G$2)-((((K13/100)*$AJ$22)*$AN$22)*$AH$22)+((((K13/100)*$AJ$23)*$AH$23)),IF(Calculator!$O$6="SINGLESPECTRUM",SUM((((K13/100)*$AJ$22)*$AH$22))+(((((K13/100)*$AJ$22)*$AN$22)*$AH$22)*Calculator!$G$4)-((((K13/100)*$AJ$22)*$AN$22)*$AH$22)+((((K13/100)*$AJ$23)*$AH$23)),IF(Calculator!$O$6="SINGLEHOMESTEAD",SUM((((K13/100)*$AJ$22)*$AH$22))+(((((K13/100)*$AJ$22)*$AN$22)*$AH$22)*Calculator!$G$3)-((((K13/100)*$AJ$22)*$AN$22)*$AH$22)+((((K13/100)*$AJ$23)*$AH$23)),IF(Calculator!$O$6="SINGLEBAND A",SUM((((K13/100)*$AJ$22)*$AH$22))+(((((K13/100)*$AJ$22)*$AN$22)*$AH$22)*Calculator!$G$5)-((((K13/100)*$AJ$22)*$AN$22)*$AH$22)+((((K13/100)*$AJ$23)*$AH$23)),IF(Calculator!$O$6="SINGLEBAND B",SUM((((K13/100)*$AJ$22)*$AH$22))+(((((K13/100)*$AJ$22)*$AN$22)*$AH$22)*Calculator!$G$6)-((((K13/100)*$AJ$22)*$AN$22)*$AH$22)+((((K13/100)*$AJ$23)*$AH$23)),IF(Calculator!$O$6="SINGLEBAND C",SUM((((K13/100)*$AJ$22)*$AH$22))+(((((K13/100)*$AJ$22)*$AN$22)*$AH$22)*Calculator!$G$7)-((((K13/100)*$AJ$22)*$AN$22)*$AH$22)+((((K13/100)*$AJ$23)*$AH$23)),IF(Calculator!$O$6="SINGLEBAND D",SUM((((K13/100)*$AJ$22)*$AH$22))+(((((K13/100)*$AJ$22)*$AN$22)*$AH$22)*Calculator!$G$8)-((((K13/100)*$AJ$22)*$AN$22)*$AH$22)+((((K13/100)*$AJ$23)*$AH$23)),IF(Calculator!$O$6="SINGLEURBANE",SUM((((K13/100)*$AJ$22)*$AH$22))+(((((K13/100)*$AJ$22)*$AN$22)*$AH$22)*Calculator!$G$9)-((((K13/100)*$AJ$22)*$AN$22)*$AH$22)+((((K13/100)*$AJ$23)*$AH$23)),IF(Calculator!$O$6="SINGLESILVERANOD",SUM((((K13/100)*$AJ$22)*$AH$22))+(((((K13/100)*$AJ$22)*$AN$22)*$AH$22)*Calculator!$G$10)-((((K13/100)*$AJ$22)*$AN$22)*$AH$22)+((((K13/100)*$AJ$23)*$AH$23)),IF(Calculator!$O$6="SINGLEANOD",SUM((((K13/100)*$AJ$22)*$AH$22))+(((((K13/100)*$AJ$22)*$AN$22)*$AH$22)*Calculator!$G$11)-((((K13/100)*$AJ$22)*$AN$22)*$AH$22)+((((K13/100)*$AJ$23)*$AH$23)),IF(Calculator!$O$6="DUALBASE",SUM((((K13/100)*$AJ$22)*$AH$22))+(((((K13/100)*$AJ$22)*$AN$22)*$AH$22)*Calculator!$G$12)-((((K13/100)*$AJ$22)*$AN$22)*$AH$22)+((((K13/100)*$AJ$23)*$AH$23)),IF(Calculator!$O$6="DUALELEMENTS",SUM((((K13/100)*$AJ$22)*$AH$22))+(((((K13/100)*$AJ$22)*$AN$22)*$AH$22)*Calculator!$G$13)-((((K13/100)*$AJ$22)*$AN$22)*$AH$22)+((((K13/100)*$AJ$23)*$AH$23)),IF(Calculator!$O$6="DUALSPECTRUM",SUM((((K13/100)*$AJ$22)*$AH$22))+(((((K13/100)*$AJ$22)*$AN$22)*$AH$22)*Calculator!$G$15)-((((K13/100)*$AJ$22)*$AN$22)*$AH$22)+((((K13/100)*$AJ$23)*$AH$23)),IF(Calculator!$O$6="DUALHOMESTEAD",SUM((((K13/100)*$AJ$22)*$AH$22))+(((((K13/100)*$AJ$22)*$AN$22)*$AH$22)*Calculator!$G$14)-((((K13/100)*$AJ$22)*$AN$22)*$AH$22)+((((K13/100)*$AJ$23)*$AH$23)),IF(Calculator!$O$6="DUALBAND A",SUM((((K13/100)*$AJ$22)*$AH$22))+(((((K13/100)*$AJ$22)*$AN$22)*$AH$22)*Calculator!$G$16)-((((K13/100)*$AJ$22)*$AN$22)*$AH$22)+((((K13/100)*$AJ$23)*$AH$23)),IF(Calculator!$O$6="DUALBAND B",SUM((((K13/100)*$AJ$22)*$AH$22))+(((((K13/100)*$AJ$22)*$AN$22)*$AH$22)*Calculator!$G$17)-((((K13/100)*$AJ$22)*$AN$22)*$AH$22)+((((K13/100)*$AJ$23)*$AH$23)),IF(Calculator!$O$6="DUALBAND C",SUM((((K13/100)*$AJ$22)*$AH$22))+(((((K13/100)*$AJ$22)*$AN$22)*$AH$22)*Calculator!$G$18)-((((K13/100)*$AJ$22)*$AN$22)*$AH$22)+((((K13/100)*$AJ$23)*$AH$23)),IF(Calculator!$O$6="DUALBAND D",SUM((((K13/100)*$AJ$22)*$AH$22))+(((((K13/100)*$AJ$22)*$AN$22)*$AH$22)*Calculator!$G$19)-((((K13/100)*$AJ$22)*$AN$22)*$AH$22)+((((K13/100)*$AJ$23)*$AH$23)),IF(Calculator!$O$6="DUALURBANE",SUM((((K13/100)*$AJ$22)*$AH$22))+(((((K13/100)*$AJ$22)*$AN$22)*$AH$22)*Calculator!$G$20)-((((K13/100)*$AJ$22)*$AN$22)*$AH$22)+((((K13/100)*$AJ$23)*$AH$23)),IF(Calculator!$O$6="DUALSILVERANOD",SUM((((K13/100)*$AJ$22)*$AH$22))+(((((K13/100)*$AJ$22)*$AN$22)*$AH$22)*Calculator!$G$21)-((((K13/100)*$AJ$22)*$AN$22)*$AH$22)+((((K13/100)*$AJ$23)*$AH$23)),IF(Calculator!$O$6="DUALANOD",SUM((((K13/100)*$AJ$22)*$AH$22))+(((((K13/100)*$AJ$22)*$AN$22)*$AH$22)*Calculator!$G$22)-((((K13/100)*$AJ$22)*$AN$22)*$AH$22)+((((K13/100)*$AJ$23)*$AH$23))))))))))))))))))))))))</f>
        <v>1183.9659267089842</v>
      </c>
      <c r="AA13" s="2">
        <f>IF(Calculator!$O$6="SINGLEBASE",SUM((((L13/100)*$AJ$22)*$AH$22))+((((L13/100)*$AJ$23)*$AH$23)),IF(Calculator!$O$6="SINGLEELEMENTS",SUM((((L13/100)*$AJ$22)*$AH$22))+(((((L13/100)*$AJ$22)*$AN$22)*$AH$22)*Calculator!$G$2)-((((L13/100)*$AJ$22)*$AN$22)*$AH$22)+((((L13/100)*$AJ$23)*$AH$23)),IF(Calculator!$O$6="SINGLESPECTRUM",SUM((((L13/100)*$AJ$22)*$AH$22))+(((((L13/100)*$AJ$22)*$AN$22)*$AH$22)*Calculator!$G$4)-((((L13/100)*$AJ$22)*$AN$22)*$AH$22)+((((L13/100)*$AJ$23)*$AH$23)),IF(Calculator!$O$6="SINGLEHOMESTEAD",SUM((((L13/100)*$AJ$22)*$AH$22))+(((((L13/100)*$AJ$22)*$AN$22)*$AH$22)*Calculator!$G$3)-((((L13/100)*$AJ$22)*$AN$22)*$AH$22)+((((L13/100)*$AJ$23)*$AH$23)),IF(Calculator!$O$6="SINGLEBAND A",SUM((((L13/100)*$AJ$22)*$AH$22))+(((((L13/100)*$AJ$22)*$AN$22)*$AH$22)*Calculator!$G$5)-((((L13/100)*$AJ$22)*$AN$22)*$AH$22)+((((L13/100)*$AJ$23)*$AH$23)),IF(Calculator!$O$6="SINGLEBAND B",SUM((((L13/100)*$AJ$22)*$AH$22))+(((((L13/100)*$AJ$22)*$AN$22)*$AH$22)*Calculator!$G$6)-((((L13/100)*$AJ$22)*$AN$22)*$AH$22)+((((L13/100)*$AJ$23)*$AH$23)),IF(Calculator!$O$6="SINGLEBAND C",SUM((((L13/100)*$AJ$22)*$AH$22))+(((((L13/100)*$AJ$22)*$AN$22)*$AH$22)*Calculator!$G$7)-((((L13/100)*$AJ$22)*$AN$22)*$AH$22)+((((L13/100)*$AJ$23)*$AH$23)),IF(Calculator!$O$6="SINGLEBAND D",SUM((((L13/100)*$AJ$22)*$AH$22))+(((((L13/100)*$AJ$22)*$AN$22)*$AH$22)*Calculator!$G$8)-((((L13/100)*$AJ$22)*$AN$22)*$AH$22)+((((L13/100)*$AJ$23)*$AH$23)),IF(Calculator!$O$6="SINGLEURBANE",SUM((((L13/100)*$AJ$22)*$AH$22))+(((((L13/100)*$AJ$22)*$AN$22)*$AH$22)*Calculator!$G$9)-((((L13/100)*$AJ$22)*$AN$22)*$AH$22)+((((L13/100)*$AJ$23)*$AH$23)),IF(Calculator!$O$6="SINGLESILVERANOD",SUM((((L13/100)*$AJ$22)*$AH$22))+(((((L13/100)*$AJ$22)*$AN$22)*$AH$22)*Calculator!$G$10)-((((L13/100)*$AJ$22)*$AN$22)*$AH$22)+((((L13/100)*$AJ$23)*$AH$23)),IF(Calculator!$O$6="SINGLEANOD",SUM((((L13/100)*$AJ$22)*$AH$22))+(((((L13/100)*$AJ$22)*$AN$22)*$AH$22)*Calculator!$G$11)-((((L13/100)*$AJ$22)*$AN$22)*$AH$22)+((((L13/100)*$AJ$23)*$AH$23)),IF(Calculator!$O$6="DUALBASE",SUM((((L13/100)*$AJ$22)*$AH$22))+(((((L13/100)*$AJ$22)*$AN$22)*$AH$22)*Calculator!$G$12)-((((L13/100)*$AJ$22)*$AN$22)*$AH$22)+((((L13/100)*$AJ$23)*$AH$23)),IF(Calculator!$O$6="DUALELEMENTS",SUM((((L13/100)*$AJ$22)*$AH$22))+(((((L13/100)*$AJ$22)*$AN$22)*$AH$22)*Calculator!$G$13)-((((L13/100)*$AJ$22)*$AN$22)*$AH$22)+((((L13/100)*$AJ$23)*$AH$23)),IF(Calculator!$O$6="DUALSPECTRUM",SUM((((L13/100)*$AJ$22)*$AH$22))+(((((L13/100)*$AJ$22)*$AN$22)*$AH$22)*Calculator!$G$15)-((((L13/100)*$AJ$22)*$AN$22)*$AH$22)+((((L13/100)*$AJ$23)*$AH$23)),IF(Calculator!$O$6="DUALHOMESTEAD",SUM((((L13/100)*$AJ$22)*$AH$22))+(((((L13/100)*$AJ$22)*$AN$22)*$AH$22)*Calculator!$G$14)-((((L13/100)*$AJ$22)*$AN$22)*$AH$22)+((((L13/100)*$AJ$23)*$AH$23)),IF(Calculator!$O$6="DUALBAND A",SUM((((L13/100)*$AJ$22)*$AH$22))+(((((L13/100)*$AJ$22)*$AN$22)*$AH$22)*Calculator!$G$16)-((((L13/100)*$AJ$22)*$AN$22)*$AH$22)+((((L13/100)*$AJ$23)*$AH$23)),IF(Calculator!$O$6="DUALBAND B",SUM((((L13/100)*$AJ$22)*$AH$22))+(((((L13/100)*$AJ$22)*$AN$22)*$AH$22)*Calculator!$G$17)-((((L13/100)*$AJ$22)*$AN$22)*$AH$22)+((((L13/100)*$AJ$23)*$AH$23)),IF(Calculator!$O$6="DUALBAND C",SUM((((L13/100)*$AJ$22)*$AH$22))+(((((L13/100)*$AJ$22)*$AN$22)*$AH$22)*Calculator!$G$18)-((((L13/100)*$AJ$22)*$AN$22)*$AH$22)+((((L13/100)*$AJ$23)*$AH$23)),IF(Calculator!$O$6="DUALBAND D",SUM((((L13/100)*$AJ$22)*$AH$22))+(((((L13/100)*$AJ$22)*$AN$22)*$AH$22)*Calculator!$G$19)-((((L13/100)*$AJ$22)*$AN$22)*$AH$22)+((((L13/100)*$AJ$23)*$AH$23)),IF(Calculator!$O$6="DUALURBANE",SUM((((L13/100)*$AJ$22)*$AH$22))+(((((L13/100)*$AJ$22)*$AN$22)*$AH$22)*Calculator!$G$20)-((((L13/100)*$AJ$22)*$AN$22)*$AH$22)+((((L13/100)*$AJ$23)*$AH$23)),IF(Calculator!$O$6="DUALSILVERANOD",SUM((((L13/100)*$AJ$22)*$AH$22))+(((((L13/100)*$AJ$22)*$AN$22)*$AH$22)*Calculator!$G$21)-((((L13/100)*$AJ$22)*$AN$22)*$AH$22)+((((L13/100)*$AJ$23)*$AH$23)),IF(Calculator!$O$6="DUALANOD",SUM((((L13/100)*$AJ$22)*$AH$22))+(((((L13/100)*$AJ$22)*$AN$22)*$AH$22)*Calculator!$G$22)-((((L13/100)*$AJ$22)*$AN$22)*$AH$22)+((((L13/100)*$AJ$23)*$AH$23))))))))))))))))))))))))</f>
        <v>1188.9230178955077</v>
      </c>
      <c r="AB13" s="2">
        <f>IF(Calculator!$O$6="SINGLEBASE",SUM((((M13/100)*$AJ$22)*$AH$22))+((((M13/100)*$AJ$23)*$AH$23)),IF(Calculator!$O$6="SINGLEELEMENTS",SUM((((M13/100)*$AJ$22)*$AH$22))+(((((M13/100)*$AJ$22)*$AN$22)*$AH$22)*Calculator!$G$2)-((((M13/100)*$AJ$22)*$AN$22)*$AH$22)+((((M13/100)*$AJ$23)*$AH$23)),IF(Calculator!$O$6="SINGLESPECTRUM",SUM((((M13/100)*$AJ$22)*$AH$22))+(((((M13/100)*$AJ$22)*$AN$22)*$AH$22)*Calculator!$G$4)-((((M13/100)*$AJ$22)*$AN$22)*$AH$22)+((((M13/100)*$AJ$23)*$AH$23)),IF(Calculator!$O$6="SINGLEHOMESTEAD",SUM((((M13/100)*$AJ$22)*$AH$22))+(((((M13/100)*$AJ$22)*$AN$22)*$AH$22)*Calculator!$G$3)-((((M13/100)*$AJ$22)*$AN$22)*$AH$22)+((((M13/100)*$AJ$23)*$AH$23)),IF(Calculator!$O$6="SINGLEBAND A",SUM((((M13/100)*$AJ$22)*$AH$22))+(((((M13/100)*$AJ$22)*$AN$22)*$AH$22)*Calculator!$G$5)-((((M13/100)*$AJ$22)*$AN$22)*$AH$22)+((((M13/100)*$AJ$23)*$AH$23)),IF(Calculator!$O$6="SINGLEBAND B",SUM((((M13/100)*$AJ$22)*$AH$22))+(((((M13/100)*$AJ$22)*$AN$22)*$AH$22)*Calculator!$G$6)-((((M13/100)*$AJ$22)*$AN$22)*$AH$22)+((((M13/100)*$AJ$23)*$AH$23)),IF(Calculator!$O$6="SINGLEBAND C",SUM((((M13/100)*$AJ$22)*$AH$22))+(((((M13/100)*$AJ$22)*$AN$22)*$AH$22)*Calculator!$G$7)-((((M13/100)*$AJ$22)*$AN$22)*$AH$22)+((((M13/100)*$AJ$23)*$AH$23)),IF(Calculator!$O$6="SINGLEBAND D",SUM((((M13/100)*$AJ$22)*$AH$22))+(((((M13/100)*$AJ$22)*$AN$22)*$AH$22)*Calculator!$G$8)-((((M13/100)*$AJ$22)*$AN$22)*$AH$22)+((((M13/100)*$AJ$23)*$AH$23)),IF(Calculator!$O$6="SINGLEURBANE",SUM((((M13/100)*$AJ$22)*$AH$22))+(((((M13/100)*$AJ$22)*$AN$22)*$AH$22)*Calculator!$G$9)-((((M13/100)*$AJ$22)*$AN$22)*$AH$22)+((((M13/100)*$AJ$23)*$AH$23)),IF(Calculator!$O$6="SINGLESILVERANOD",SUM((((M13/100)*$AJ$22)*$AH$22))+(((((M13/100)*$AJ$22)*$AN$22)*$AH$22)*Calculator!$G$10)-((((M13/100)*$AJ$22)*$AN$22)*$AH$22)+((((M13/100)*$AJ$23)*$AH$23)),IF(Calculator!$O$6="SINGLEANOD",SUM((((M13/100)*$AJ$22)*$AH$22))+(((((M13/100)*$AJ$22)*$AN$22)*$AH$22)*Calculator!$G$11)-((((M13/100)*$AJ$22)*$AN$22)*$AH$22)+((((M13/100)*$AJ$23)*$AH$23)),IF(Calculator!$O$6="DUALBASE",SUM((((M13/100)*$AJ$22)*$AH$22))+(((((M13/100)*$AJ$22)*$AN$22)*$AH$22)*Calculator!$G$12)-((((M13/100)*$AJ$22)*$AN$22)*$AH$22)+((((M13/100)*$AJ$23)*$AH$23)),IF(Calculator!$O$6="DUALELEMENTS",SUM((((M13/100)*$AJ$22)*$AH$22))+(((((M13/100)*$AJ$22)*$AN$22)*$AH$22)*Calculator!$G$13)-((((M13/100)*$AJ$22)*$AN$22)*$AH$22)+((((M13/100)*$AJ$23)*$AH$23)),IF(Calculator!$O$6="DUALSPECTRUM",SUM((((M13/100)*$AJ$22)*$AH$22))+(((((M13/100)*$AJ$22)*$AN$22)*$AH$22)*Calculator!$G$15)-((((M13/100)*$AJ$22)*$AN$22)*$AH$22)+((((M13/100)*$AJ$23)*$AH$23)),IF(Calculator!$O$6="DUALHOMESTEAD",SUM((((M13/100)*$AJ$22)*$AH$22))+(((((M13/100)*$AJ$22)*$AN$22)*$AH$22)*Calculator!$G$14)-((((M13/100)*$AJ$22)*$AN$22)*$AH$22)+((((M13/100)*$AJ$23)*$AH$23)),IF(Calculator!$O$6="DUALBAND A",SUM((((M13/100)*$AJ$22)*$AH$22))+(((((M13/100)*$AJ$22)*$AN$22)*$AH$22)*Calculator!$G$16)-((((M13/100)*$AJ$22)*$AN$22)*$AH$22)+((((M13/100)*$AJ$23)*$AH$23)),IF(Calculator!$O$6="DUALBAND B",SUM((((M13/100)*$AJ$22)*$AH$22))+(((((M13/100)*$AJ$22)*$AN$22)*$AH$22)*Calculator!$G$17)-((((M13/100)*$AJ$22)*$AN$22)*$AH$22)+((((M13/100)*$AJ$23)*$AH$23)),IF(Calculator!$O$6="DUALBAND C",SUM((((M13/100)*$AJ$22)*$AH$22))+(((((M13/100)*$AJ$22)*$AN$22)*$AH$22)*Calculator!$G$18)-((((M13/100)*$AJ$22)*$AN$22)*$AH$22)+((((M13/100)*$AJ$23)*$AH$23)),IF(Calculator!$O$6="DUALBAND D",SUM((((M13/100)*$AJ$22)*$AH$22))+(((((M13/100)*$AJ$22)*$AN$22)*$AH$22)*Calculator!$G$19)-((((M13/100)*$AJ$22)*$AN$22)*$AH$22)+((((M13/100)*$AJ$23)*$AH$23)),IF(Calculator!$O$6="DUALURBANE",SUM((((M13/100)*$AJ$22)*$AH$22))+(((((M13/100)*$AJ$22)*$AN$22)*$AH$22)*Calculator!$G$20)-((((M13/100)*$AJ$22)*$AN$22)*$AH$22)+((((M13/100)*$AJ$23)*$AH$23)),IF(Calculator!$O$6="DUALSILVERANOD",SUM((((M13/100)*$AJ$22)*$AH$22))+(((((M13/100)*$AJ$22)*$AN$22)*$AH$22)*Calculator!$G$21)-((((M13/100)*$AJ$22)*$AN$22)*$AH$22)+((((M13/100)*$AJ$23)*$AH$23)),IF(Calculator!$O$6="DUALANOD",SUM((((M13/100)*$AJ$22)*$AH$22))+(((((M13/100)*$AJ$22)*$AN$22)*$AH$22)*Calculator!$G$22)-((((M13/100)*$AJ$22)*$AN$22)*$AH$22)+((((M13/100)*$AJ$23)*$AH$23))))))))))))))))))))))))</f>
        <v>1193.8802136840816</v>
      </c>
      <c r="AC13" s="2">
        <f>IF(Calculator!$O$6="SINGLEBASE",SUM((((N13/100)*$AJ$22)*$AH$22))+((((N13/100)*$AJ$23)*$AH$23)),IF(Calculator!$O$6="SINGLEELEMENTS",SUM((((N13/100)*$AJ$22)*$AH$22))+(((((N13/100)*$AJ$22)*$AN$22)*$AH$22)*Calculator!$G$2)-((((N13/100)*$AJ$22)*$AN$22)*$AH$22)+((((N13/100)*$AJ$23)*$AH$23)),IF(Calculator!$O$6="SINGLESPECTRUM",SUM((((N13/100)*$AJ$22)*$AH$22))+(((((N13/100)*$AJ$22)*$AN$22)*$AH$22)*Calculator!$G$4)-((((N13/100)*$AJ$22)*$AN$22)*$AH$22)+((((N13/100)*$AJ$23)*$AH$23)),IF(Calculator!$O$6="SINGLEHOMESTEAD",SUM((((N13/100)*$AJ$22)*$AH$22))+(((((N13/100)*$AJ$22)*$AN$22)*$AH$22)*Calculator!$G$3)-((((N13/100)*$AJ$22)*$AN$22)*$AH$22)+((((N13/100)*$AJ$23)*$AH$23)),IF(Calculator!$O$6="SINGLEBAND A",SUM((((N13/100)*$AJ$22)*$AH$22))+(((((N13/100)*$AJ$22)*$AN$22)*$AH$22)*Calculator!$G$5)-((((N13/100)*$AJ$22)*$AN$22)*$AH$22)+((((N13/100)*$AJ$23)*$AH$23)),IF(Calculator!$O$6="SINGLEBAND B",SUM((((N13/100)*$AJ$22)*$AH$22))+(((((N13/100)*$AJ$22)*$AN$22)*$AH$22)*Calculator!$G$6)-((((N13/100)*$AJ$22)*$AN$22)*$AH$22)+((((N13/100)*$AJ$23)*$AH$23)),IF(Calculator!$O$6="SINGLEBAND C",SUM((((N13/100)*$AJ$22)*$AH$22))+(((((N13/100)*$AJ$22)*$AN$22)*$AH$22)*Calculator!$G$7)-((((N13/100)*$AJ$22)*$AN$22)*$AH$22)+((((N13/100)*$AJ$23)*$AH$23)),IF(Calculator!$O$6="SINGLEBAND D",SUM((((N13/100)*$AJ$22)*$AH$22))+(((((N13/100)*$AJ$22)*$AN$22)*$AH$22)*Calculator!$G$8)-((((N13/100)*$AJ$22)*$AN$22)*$AH$22)+((((N13/100)*$AJ$23)*$AH$23)),IF(Calculator!$O$6="SINGLEURBANE",SUM((((N13/100)*$AJ$22)*$AH$22))+(((((N13/100)*$AJ$22)*$AN$22)*$AH$22)*Calculator!$G$9)-((((N13/100)*$AJ$22)*$AN$22)*$AH$22)+((((N13/100)*$AJ$23)*$AH$23)),IF(Calculator!$O$6="SINGLESILVERANOD",SUM((((N13/100)*$AJ$22)*$AH$22))+(((((N13/100)*$AJ$22)*$AN$22)*$AH$22)*Calculator!$G$10)-((((N13/100)*$AJ$22)*$AN$22)*$AH$22)+((((N13/100)*$AJ$23)*$AH$23)),IF(Calculator!$O$6="SINGLEANOD",SUM((((N13/100)*$AJ$22)*$AH$22))+(((((N13/100)*$AJ$22)*$AN$22)*$AH$22)*Calculator!$G$11)-((((N13/100)*$AJ$22)*$AN$22)*$AH$22)+((((N13/100)*$AJ$23)*$AH$23)),IF(Calculator!$O$6="DUALBASE",SUM((((N13/100)*$AJ$22)*$AH$22))+(((((N13/100)*$AJ$22)*$AN$22)*$AH$22)*Calculator!$G$12)-((((N13/100)*$AJ$22)*$AN$22)*$AH$22)+((((N13/100)*$AJ$23)*$AH$23)),IF(Calculator!$O$6="DUALELEMENTS",SUM((((N13/100)*$AJ$22)*$AH$22))+(((((N13/100)*$AJ$22)*$AN$22)*$AH$22)*Calculator!$G$13)-((((N13/100)*$AJ$22)*$AN$22)*$AH$22)+((((N13/100)*$AJ$23)*$AH$23)),IF(Calculator!$O$6="DUALSPECTRUM",SUM((((N13/100)*$AJ$22)*$AH$22))+(((((N13/100)*$AJ$22)*$AN$22)*$AH$22)*Calculator!$G$15)-((((N13/100)*$AJ$22)*$AN$22)*$AH$22)+((((N13/100)*$AJ$23)*$AH$23)),IF(Calculator!$O$6="DUALHOMESTEAD",SUM((((N13/100)*$AJ$22)*$AH$22))+(((((N13/100)*$AJ$22)*$AN$22)*$AH$22)*Calculator!$G$14)-((((N13/100)*$AJ$22)*$AN$22)*$AH$22)+((((N13/100)*$AJ$23)*$AH$23)),IF(Calculator!$O$6="DUALBAND A",SUM((((N13/100)*$AJ$22)*$AH$22))+(((((N13/100)*$AJ$22)*$AN$22)*$AH$22)*Calculator!$G$16)-((((N13/100)*$AJ$22)*$AN$22)*$AH$22)+((((N13/100)*$AJ$23)*$AH$23)),IF(Calculator!$O$6="DUALBAND B",SUM((((N13/100)*$AJ$22)*$AH$22))+(((((N13/100)*$AJ$22)*$AN$22)*$AH$22)*Calculator!$G$17)-((((N13/100)*$AJ$22)*$AN$22)*$AH$22)+((((N13/100)*$AJ$23)*$AH$23)),IF(Calculator!$O$6="DUALBAND C",SUM((((N13/100)*$AJ$22)*$AH$22))+(((((N13/100)*$AJ$22)*$AN$22)*$AH$22)*Calculator!$G$18)-((((N13/100)*$AJ$22)*$AN$22)*$AH$22)+((((N13/100)*$AJ$23)*$AH$23)),IF(Calculator!$O$6="DUALBAND D",SUM((((N13/100)*$AJ$22)*$AH$22))+(((((N13/100)*$AJ$22)*$AN$22)*$AH$22)*Calculator!$G$19)-((((N13/100)*$AJ$22)*$AN$22)*$AH$22)+((((N13/100)*$AJ$23)*$AH$23)),IF(Calculator!$O$6="DUALURBANE",SUM((((N13/100)*$AJ$22)*$AH$22))+(((((N13/100)*$AJ$22)*$AN$22)*$AH$22)*Calculator!$G$20)-((((N13/100)*$AJ$22)*$AN$22)*$AH$22)+((((N13/100)*$AJ$23)*$AH$23)),IF(Calculator!$O$6="DUALSILVERANOD",SUM((((N13/100)*$AJ$22)*$AH$22))+(((((N13/100)*$AJ$22)*$AN$22)*$AH$22)*Calculator!$G$21)-((((N13/100)*$AJ$22)*$AN$22)*$AH$22)+((((N13/100)*$AJ$23)*$AH$23)),IF(Calculator!$O$6="DUALANOD",SUM((((N13/100)*$AJ$22)*$AH$22))+(((((N13/100)*$AJ$22)*$AN$22)*$AH$22)*Calculator!$G$22)-((((N13/100)*$AJ$22)*$AN$22)*$AH$22)+((((N13/100)*$AJ$23)*$AH$23))))))))))))))))))))))))</f>
        <v>1198.837409472656</v>
      </c>
    </row>
    <row r="14" spans="1:40">
      <c r="A14" s="8" t="s">
        <v>1400</v>
      </c>
      <c r="B14" s="2">
        <v>2797.3499377441403</v>
      </c>
      <c r="C14" s="2">
        <v>2809.4406591796874</v>
      </c>
      <c r="D14" s="2">
        <v>2821.531380615234</v>
      </c>
      <c r="E14" s="2">
        <v>2833.622102050781</v>
      </c>
      <c r="F14" s="2">
        <v>2845.7125683593749</v>
      </c>
      <c r="G14" s="2">
        <v>2857.8032897949215</v>
      </c>
      <c r="H14" s="2">
        <v>2869.9044714355468</v>
      </c>
      <c r="I14" s="2">
        <v>2881.9949377441403</v>
      </c>
      <c r="J14" s="2">
        <v>2894.0856591796874</v>
      </c>
      <c r="K14" s="2">
        <v>2906.1763806152344</v>
      </c>
      <c r="L14" s="2">
        <v>2918.267102050781</v>
      </c>
      <c r="M14" s="2">
        <v>2930.3575683593749</v>
      </c>
      <c r="N14" s="2">
        <v>2942.4482897949215</v>
      </c>
      <c r="P14" s="8">
        <v>2450</v>
      </c>
      <c r="Q14" s="2">
        <f>IF(Calculator!$O$6="SINGLEBASE",SUM((((B14/100)*$AJ$22)*$AH$22))+((((B14/100)*$AJ$23)*$AH$23)),IF(Calculator!$O$6="SINGLEELEMENTS",SUM((((B14/100)*$AJ$22)*$AH$22))+(((((B14/100)*$AJ$22)*$AN$22)*$AH$22)*Calculator!$G$2)-((((B14/100)*$AJ$22)*$AN$22)*$AH$22)+((((B14/100)*$AJ$23)*$AH$23)),IF(Calculator!$O$6="SINGLESPECTRUM",SUM((((B14/100)*$AJ$22)*$AH$22))+(((((B14/100)*$AJ$22)*$AN$22)*$AH$22)*Calculator!$G$4)-((((B14/100)*$AJ$22)*$AN$22)*$AH$22)+((((B14/100)*$AJ$23)*$AH$23)),IF(Calculator!$O$6="SINGLEHOMESTEAD",SUM((((B14/100)*$AJ$22)*$AH$22))+(((((B14/100)*$AJ$22)*$AN$22)*$AH$22)*Calculator!$G$3)-((((B14/100)*$AJ$22)*$AN$22)*$AH$22)+((((B14/100)*$AJ$23)*$AH$23)),IF(Calculator!$O$6="SINGLEBAND A",SUM((((B14/100)*$AJ$22)*$AH$22))+(((((B14/100)*$AJ$22)*$AN$22)*$AH$22)*Calculator!$G$5)-((((B14/100)*$AJ$22)*$AN$22)*$AH$22)+((((B14/100)*$AJ$23)*$AH$23)),IF(Calculator!$O$6="SINGLEBAND B",SUM((((B14/100)*$AJ$22)*$AH$22))+(((((B14/100)*$AJ$22)*$AN$22)*$AH$22)*Calculator!$G$6)-((((B14/100)*$AJ$22)*$AN$22)*$AH$22)+((((B14/100)*$AJ$23)*$AH$23)),IF(Calculator!$O$6="SINGLEBAND C",SUM((((B14/100)*$AJ$22)*$AH$22))+(((((B14/100)*$AJ$22)*$AN$22)*$AH$22)*Calculator!$G$7)-((((B14/100)*$AJ$22)*$AN$22)*$AH$22)+((((B14/100)*$AJ$23)*$AH$23)),IF(Calculator!$O$6="SINGLEBAND D",SUM((((B14/100)*$AJ$22)*$AH$22))+(((((B14/100)*$AJ$22)*$AN$22)*$AH$22)*Calculator!$G$8)-((((B14/100)*$AJ$22)*$AN$22)*$AH$22)+((((B14/100)*$AJ$23)*$AH$23)),IF(Calculator!$O$6="SINGLEURBANE",SUM((((B14/100)*$AJ$22)*$AH$22))+(((((B14/100)*$AJ$22)*$AN$22)*$AH$22)*Calculator!$G$9)-((((B14/100)*$AJ$22)*$AN$22)*$AH$22)+((((B14/100)*$AJ$23)*$AH$23)),IF(Calculator!$O$6="SINGLESILVERANOD",SUM((((B14/100)*$AJ$22)*$AH$22))+(((((B14/100)*$AJ$22)*$AN$22)*$AH$22)*Calculator!$G$10)-((((B14/100)*$AJ$22)*$AN$22)*$AH$22)+((((B14/100)*$AJ$23)*$AH$23)),IF(Calculator!$O$6="SINGLEANOD",SUM((((B14/100)*$AJ$22)*$AH$22))+(((((B14/100)*$AJ$22)*$AN$22)*$AH$22)*Calculator!$G$11)-((((B14/100)*$AJ$22)*$AN$22)*$AH$22)+((((B14/100)*$AJ$23)*$AH$23)),IF(Calculator!$O$6="DUALBASE",SUM((((B14/100)*$AJ$22)*$AH$22))+(((((B14/100)*$AJ$22)*$AN$22)*$AH$22)*Calculator!$G$12)-((((B14/100)*$AJ$22)*$AN$22)*$AH$22)+((((B14/100)*$AJ$23)*$AH$23)),IF(Calculator!$O$6="DUALELEMENTS",SUM((((B14/100)*$AJ$22)*$AH$22))+(((((B14/100)*$AJ$22)*$AN$22)*$AH$22)*Calculator!$G$13)-((((B14/100)*$AJ$22)*$AN$22)*$AH$22)+((((B14/100)*$AJ$23)*$AH$23)),IF(Calculator!$O$6="DUALSPECTRUM",SUM((((B14/100)*$AJ$22)*$AH$22))+(((((B14/100)*$AJ$22)*$AN$22)*$AH$22)*Calculator!$G$15)-((((B14/100)*$AJ$22)*$AN$22)*$AH$22)+((((B14/100)*$AJ$23)*$AH$23)),IF(Calculator!$O$6="DUALHOMESTEAD",SUM((((B14/100)*$AJ$22)*$AH$22))+(((((B14/100)*$AJ$22)*$AN$22)*$AH$22)*Calculator!$G$14)-((((B14/100)*$AJ$22)*$AN$22)*$AH$22)+((((B14/100)*$AJ$23)*$AH$23)),IF(Calculator!$O$6="DUALBAND A",SUM((((B14/100)*$AJ$22)*$AH$22))+(((((B14/100)*$AJ$22)*$AN$22)*$AH$22)*Calculator!$G$16)-((((B14/100)*$AJ$22)*$AN$22)*$AH$22)+((((B14/100)*$AJ$23)*$AH$23)),IF(Calculator!$O$6="DUALBAND B",SUM((((B14/100)*$AJ$22)*$AH$22))+(((((B14/100)*$AJ$22)*$AN$22)*$AH$22)*Calculator!$G$17)-((((B14/100)*$AJ$22)*$AN$22)*$AH$22)+((((B14/100)*$AJ$23)*$AH$23)),IF(Calculator!$O$6="DUALBAND C",SUM((((B14/100)*$AJ$22)*$AH$22))+(((((B14/100)*$AJ$22)*$AN$22)*$AH$22)*Calculator!$G$18)-((((B14/100)*$AJ$22)*$AN$22)*$AH$22)+((((B14/100)*$AJ$23)*$AH$23)),IF(Calculator!$O$6="DUALBAND D",SUM((((B14/100)*$AJ$22)*$AH$22))+(((((B14/100)*$AJ$22)*$AN$22)*$AH$22)*Calculator!$G$19)-((((B14/100)*$AJ$22)*$AN$22)*$AH$22)+((((B14/100)*$AJ$23)*$AH$23)),IF(Calculator!$O$6="DUALURBANE",SUM((((B14/100)*$AJ$22)*$AH$22))+(((((B14/100)*$AJ$22)*$AN$22)*$AH$22)*Calculator!$G$20)-((((B14/100)*$AJ$22)*$AN$22)*$AH$22)+((((B14/100)*$AJ$23)*$AH$23)),IF(Calculator!$O$6="DUALSILVERANOD",SUM((((B14/100)*$AJ$22)*$AH$22))+(((((B14/100)*$AJ$22)*$AN$22)*$AH$22)*Calculator!$G$21)-((((B14/100)*$AJ$22)*$AN$22)*$AH$22)+((((B14/100)*$AJ$23)*$AH$23)),IF(Calculator!$O$6="DUALANOD",SUM((((B14/100)*$AJ$22)*$AH$22))+(((((B14/100)*$AJ$22)*$AN$22)*$AH$22)*Calculator!$G$22)-((((B14/100)*$AJ$22)*$AN$22)*$AH$22)+((((B14/100)*$AJ$23)*$AH$23))))))))))))))))))))))))</f>
        <v>1146.9134744750972</v>
      </c>
      <c r="R14" s="2">
        <f>IF(Calculator!$O$6="SINGLEBASE",SUM((((C14/100)*$AJ$22)*$AH$22))+((((C14/100)*$AJ$23)*$AH$23)),IF(Calculator!$O$6="SINGLEELEMENTS",SUM((((C14/100)*$AJ$22)*$AH$22))+(((((C14/100)*$AJ$22)*$AN$22)*$AH$22)*Calculator!$G$2)-((((C14/100)*$AJ$22)*$AN$22)*$AH$22)+((((C14/100)*$AJ$23)*$AH$23)),IF(Calculator!$O$6="SINGLESPECTRUM",SUM((((C14/100)*$AJ$22)*$AH$22))+(((((C14/100)*$AJ$22)*$AN$22)*$AH$22)*Calculator!$G$4)-((((C14/100)*$AJ$22)*$AN$22)*$AH$22)+((((C14/100)*$AJ$23)*$AH$23)),IF(Calculator!$O$6="SINGLEHOMESTEAD",SUM((((C14/100)*$AJ$22)*$AH$22))+(((((C14/100)*$AJ$22)*$AN$22)*$AH$22)*Calculator!$G$3)-((((C14/100)*$AJ$22)*$AN$22)*$AH$22)+((((C14/100)*$AJ$23)*$AH$23)),IF(Calculator!$O$6="SINGLEBAND A",SUM((((C14/100)*$AJ$22)*$AH$22))+(((((C14/100)*$AJ$22)*$AN$22)*$AH$22)*Calculator!$G$5)-((((C14/100)*$AJ$22)*$AN$22)*$AH$22)+((((C14/100)*$AJ$23)*$AH$23)),IF(Calculator!$O$6="SINGLEBAND B",SUM((((C14/100)*$AJ$22)*$AH$22))+(((((C14/100)*$AJ$22)*$AN$22)*$AH$22)*Calculator!$G$6)-((((C14/100)*$AJ$22)*$AN$22)*$AH$22)+((((C14/100)*$AJ$23)*$AH$23)),IF(Calculator!$O$6="SINGLEBAND C",SUM((((C14/100)*$AJ$22)*$AH$22))+(((((C14/100)*$AJ$22)*$AN$22)*$AH$22)*Calculator!$G$7)-((((C14/100)*$AJ$22)*$AN$22)*$AH$22)+((((C14/100)*$AJ$23)*$AH$23)),IF(Calculator!$O$6="SINGLEBAND D",SUM((((C14/100)*$AJ$22)*$AH$22))+(((((C14/100)*$AJ$22)*$AN$22)*$AH$22)*Calculator!$G$8)-((((C14/100)*$AJ$22)*$AN$22)*$AH$22)+((((C14/100)*$AJ$23)*$AH$23)),IF(Calculator!$O$6="SINGLEURBANE",SUM((((C14/100)*$AJ$22)*$AH$22))+(((((C14/100)*$AJ$22)*$AN$22)*$AH$22)*Calculator!$G$9)-((((C14/100)*$AJ$22)*$AN$22)*$AH$22)+((((C14/100)*$AJ$23)*$AH$23)),IF(Calculator!$O$6="SINGLESILVERANOD",SUM((((C14/100)*$AJ$22)*$AH$22))+(((((C14/100)*$AJ$22)*$AN$22)*$AH$22)*Calculator!$G$10)-((((C14/100)*$AJ$22)*$AN$22)*$AH$22)+((((C14/100)*$AJ$23)*$AH$23)),IF(Calculator!$O$6="SINGLEANOD",SUM((((C14/100)*$AJ$22)*$AH$22))+(((((C14/100)*$AJ$22)*$AN$22)*$AH$22)*Calculator!$G$11)-((((C14/100)*$AJ$22)*$AN$22)*$AH$22)+((((C14/100)*$AJ$23)*$AH$23)),IF(Calculator!$O$6="DUALBASE",SUM((((C14/100)*$AJ$22)*$AH$22))+(((((C14/100)*$AJ$22)*$AN$22)*$AH$22)*Calculator!$G$12)-((((C14/100)*$AJ$22)*$AN$22)*$AH$22)+((((C14/100)*$AJ$23)*$AH$23)),IF(Calculator!$O$6="DUALELEMENTS",SUM((((C14/100)*$AJ$22)*$AH$22))+(((((C14/100)*$AJ$22)*$AN$22)*$AH$22)*Calculator!$G$13)-((((C14/100)*$AJ$22)*$AN$22)*$AH$22)+((((C14/100)*$AJ$23)*$AH$23)),IF(Calculator!$O$6="DUALSPECTRUM",SUM((((C14/100)*$AJ$22)*$AH$22))+(((((C14/100)*$AJ$22)*$AN$22)*$AH$22)*Calculator!$G$15)-((((C14/100)*$AJ$22)*$AN$22)*$AH$22)+((((C14/100)*$AJ$23)*$AH$23)),IF(Calculator!$O$6="DUALHOMESTEAD",SUM((((C14/100)*$AJ$22)*$AH$22))+(((((C14/100)*$AJ$22)*$AN$22)*$AH$22)*Calculator!$G$14)-((((C14/100)*$AJ$22)*$AN$22)*$AH$22)+((((C14/100)*$AJ$23)*$AH$23)),IF(Calculator!$O$6="DUALBAND A",SUM((((C14/100)*$AJ$22)*$AH$22))+(((((C14/100)*$AJ$22)*$AN$22)*$AH$22)*Calculator!$G$16)-((((C14/100)*$AJ$22)*$AN$22)*$AH$22)+((((C14/100)*$AJ$23)*$AH$23)),IF(Calculator!$O$6="DUALBAND B",SUM((((C14/100)*$AJ$22)*$AH$22))+(((((C14/100)*$AJ$22)*$AN$22)*$AH$22)*Calculator!$G$17)-((((C14/100)*$AJ$22)*$AN$22)*$AH$22)+((((C14/100)*$AJ$23)*$AH$23)),IF(Calculator!$O$6="DUALBAND C",SUM((((C14/100)*$AJ$22)*$AH$22))+(((((C14/100)*$AJ$22)*$AN$22)*$AH$22)*Calculator!$G$18)-((((C14/100)*$AJ$22)*$AN$22)*$AH$22)+((((C14/100)*$AJ$23)*$AH$23)),IF(Calculator!$O$6="DUALBAND D",SUM((((C14/100)*$AJ$22)*$AH$22))+(((((C14/100)*$AJ$22)*$AN$22)*$AH$22)*Calculator!$G$19)-((((C14/100)*$AJ$22)*$AN$22)*$AH$22)+((((C14/100)*$AJ$23)*$AH$23)),IF(Calculator!$O$6="DUALURBANE",SUM((((C14/100)*$AJ$22)*$AH$22))+(((((C14/100)*$AJ$22)*$AN$22)*$AH$22)*Calculator!$G$20)-((((C14/100)*$AJ$22)*$AN$22)*$AH$22)+((((C14/100)*$AJ$23)*$AH$23)),IF(Calculator!$O$6="DUALSILVERANOD",SUM((((C14/100)*$AJ$22)*$AH$22))+(((((C14/100)*$AJ$22)*$AN$22)*$AH$22)*Calculator!$G$21)-((((C14/100)*$AJ$22)*$AN$22)*$AH$22)+((((C14/100)*$AJ$23)*$AH$23)),IF(Calculator!$O$6="DUALANOD",SUM((((C14/100)*$AJ$22)*$AH$22))+(((((C14/100)*$AJ$22)*$AN$22)*$AH$22)*Calculator!$G$22)-((((C14/100)*$AJ$22)*$AN$22)*$AH$22)+((((C14/100)*$AJ$23)*$AH$23))))))))))))))))))))))))</f>
        <v>1151.8706702636714</v>
      </c>
      <c r="S14" s="2">
        <f>IF(Calculator!$O$6="SINGLEBASE",SUM((((D14/100)*$AJ$22)*$AH$22))+((((D14/100)*$AJ$23)*$AH$23)),IF(Calculator!$O$6="SINGLEELEMENTS",SUM((((D14/100)*$AJ$22)*$AH$22))+(((((D14/100)*$AJ$22)*$AN$22)*$AH$22)*Calculator!$G$2)-((((D14/100)*$AJ$22)*$AN$22)*$AH$22)+((((D14/100)*$AJ$23)*$AH$23)),IF(Calculator!$O$6="SINGLESPECTRUM",SUM((((D14/100)*$AJ$22)*$AH$22))+(((((D14/100)*$AJ$22)*$AN$22)*$AH$22)*Calculator!$G$4)-((((D14/100)*$AJ$22)*$AN$22)*$AH$22)+((((D14/100)*$AJ$23)*$AH$23)),IF(Calculator!$O$6="SINGLEHOMESTEAD",SUM((((D14/100)*$AJ$22)*$AH$22))+(((((D14/100)*$AJ$22)*$AN$22)*$AH$22)*Calculator!$G$3)-((((D14/100)*$AJ$22)*$AN$22)*$AH$22)+((((D14/100)*$AJ$23)*$AH$23)),IF(Calculator!$O$6="SINGLEBAND A",SUM((((D14/100)*$AJ$22)*$AH$22))+(((((D14/100)*$AJ$22)*$AN$22)*$AH$22)*Calculator!$G$5)-((((D14/100)*$AJ$22)*$AN$22)*$AH$22)+((((D14/100)*$AJ$23)*$AH$23)),IF(Calculator!$O$6="SINGLEBAND B",SUM((((D14/100)*$AJ$22)*$AH$22))+(((((D14/100)*$AJ$22)*$AN$22)*$AH$22)*Calculator!$G$6)-((((D14/100)*$AJ$22)*$AN$22)*$AH$22)+((((D14/100)*$AJ$23)*$AH$23)),IF(Calculator!$O$6="SINGLEBAND C",SUM((((D14/100)*$AJ$22)*$AH$22))+(((((D14/100)*$AJ$22)*$AN$22)*$AH$22)*Calculator!$G$7)-((((D14/100)*$AJ$22)*$AN$22)*$AH$22)+((((D14/100)*$AJ$23)*$AH$23)),IF(Calculator!$O$6="SINGLEBAND D",SUM((((D14/100)*$AJ$22)*$AH$22))+(((((D14/100)*$AJ$22)*$AN$22)*$AH$22)*Calculator!$G$8)-((((D14/100)*$AJ$22)*$AN$22)*$AH$22)+((((D14/100)*$AJ$23)*$AH$23)),IF(Calculator!$O$6="SINGLEURBANE",SUM((((D14/100)*$AJ$22)*$AH$22))+(((((D14/100)*$AJ$22)*$AN$22)*$AH$22)*Calculator!$G$9)-((((D14/100)*$AJ$22)*$AN$22)*$AH$22)+((((D14/100)*$AJ$23)*$AH$23)),IF(Calculator!$O$6="SINGLESILVERANOD",SUM((((D14/100)*$AJ$22)*$AH$22))+(((((D14/100)*$AJ$22)*$AN$22)*$AH$22)*Calculator!$G$10)-((((D14/100)*$AJ$22)*$AN$22)*$AH$22)+((((D14/100)*$AJ$23)*$AH$23)),IF(Calculator!$O$6="SINGLEANOD",SUM((((D14/100)*$AJ$22)*$AH$22))+(((((D14/100)*$AJ$22)*$AN$22)*$AH$22)*Calculator!$G$11)-((((D14/100)*$AJ$22)*$AN$22)*$AH$22)+((((D14/100)*$AJ$23)*$AH$23)),IF(Calculator!$O$6="DUALBASE",SUM((((D14/100)*$AJ$22)*$AH$22))+(((((D14/100)*$AJ$22)*$AN$22)*$AH$22)*Calculator!$G$12)-((((D14/100)*$AJ$22)*$AN$22)*$AH$22)+((((D14/100)*$AJ$23)*$AH$23)),IF(Calculator!$O$6="DUALELEMENTS",SUM((((D14/100)*$AJ$22)*$AH$22))+(((((D14/100)*$AJ$22)*$AN$22)*$AH$22)*Calculator!$G$13)-((((D14/100)*$AJ$22)*$AN$22)*$AH$22)+((((D14/100)*$AJ$23)*$AH$23)),IF(Calculator!$O$6="DUALSPECTRUM",SUM((((D14/100)*$AJ$22)*$AH$22))+(((((D14/100)*$AJ$22)*$AN$22)*$AH$22)*Calculator!$G$15)-((((D14/100)*$AJ$22)*$AN$22)*$AH$22)+((((D14/100)*$AJ$23)*$AH$23)),IF(Calculator!$O$6="DUALHOMESTEAD",SUM((((D14/100)*$AJ$22)*$AH$22))+(((((D14/100)*$AJ$22)*$AN$22)*$AH$22)*Calculator!$G$14)-((((D14/100)*$AJ$22)*$AN$22)*$AH$22)+((((D14/100)*$AJ$23)*$AH$23)),IF(Calculator!$O$6="DUALBAND A",SUM((((D14/100)*$AJ$22)*$AH$22))+(((((D14/100)*$AJ$22)*$AN$22)*$AH$22)*Calculator!$G$16)-((((D14/100)*$AJ$22)*$AN$22)*$AH$22)+((((D14/100)*$AJ$23)*$AH$23)),IF(Calculator!$O$6="DUALBAND B",SUM((((D14/100)*$AJ$22)*$AH$22))+(((((D14/100)*$AJ$22)*$AN$22)*$AH$22)*Calculator!$G$17)-((((D14/100)*$AJ$22)*$AN$22)*$AH$22)+((((D14/100)*$AJ$23)*$AH$23)),IF(Calculator!$O$6="DUALBAND C",SUM((((D14/100)*$AJ$22)*$AH$22))+(((((D14/100)*$AJ$22)*$AN$22)*$AH$22)*Calculator!$G$18)-((((D14/100)*$AJ$22)*$AN$22)*$AH$22)+((((D14/100)*$AJ$23)*$AH$23)),IF(Calculator!$O$6="DUALBAND D",SUM((((D14/100)*$AJ$22)*$AH$22))+(((((D14/100)*$AJ$22)*$AN$22)*$AH$22)*Calculator!$G$19)-((((D14/100)*$AJ$22)*$AN$22)*$AH$22)+((((D14/100)*$AJ$23)*$AH$23)),IF(Calculator!$O$6="DUALURBANE",SUM((((D14/100)*$AJ$22)*$AH$22))+(((((D14/100)*$AJ$22)*$AN$22)*$AH$22)*Calculator!$G$20)-((((D14/100)*$AJ$22)*$AN$22)*$AH$22)+((((D14/100)*$AJ$23)*$AH$23)),IF(Calculator!$O$6="DUALSILVERANOD",SUM((((D14/100)*$AJ$22)*$AH$22))+(((((D14/100)*$AJ$22)*$AN$22)*$AH$22)*Calculator!$G$21)-((((D14/100)*$AJ$22)*$AN$22)*$AH$22)+((((D14/100)*$AJ$23)*$AH$23)),IF(Calculator!$O$6="DUALANOD",SUM((((D14/100)*$AJ$22)*$AH$22))+(((((D14/100)*$AJ$22)*$AN$22)*$AH$22)*Calculator!$G$22)-((((D14/100)*$AJ$22)*$AN$22)*$AH$22)+((((D14/100)*$AJ$23)*$AH$23))))))))))))))))))))))))</f>
        <v>1156.8278660522456</v>
      </c>
      <c r="T14" s="2">
        <f>IF(Calculator!$O$6="SINGLEBASE",SUM((((E14/100)*$AJ$22)*$AH$22))+((((E14/100)*$AJ$23)*$AH$23)),IF(Calculator!$O$6="SINGLEELEMENTS",SUM((((E14/100)*$AJ$22)*$AH$22))+(((((E14/100)*$AJ$22)*$AN$22)*$AH$22)*Calculator!$G$2)-((((E14/100)*$AJ$22)*$AN$22)*$AH$22)+((((E14/100)*$AJ$23)*$AH$23)),IF(Calculator!$O$6="SINGLESPECTRUM",SUM((((E14/100)*$AJ$22)*$AH$22))+(((((E14/100)*$AJ$22)*$AN$22)*$AH$22)*Calculator!$G$4)-((((E14/100)*$AJ$22)*$AN$22)*$AH$22)+((((E14/100)*$AJ$23)*$AH$23)),IF(Calculator!$O$6="SINGLEHOMESTEAD",SUM((((E14/100)*$AJ$22)*$AH$22))+(((((E14/100)*$AJ$22)*$AN$22)*$AH$22)*Calculator!$G$3)-((((E14/100)*$AJ$22)*$AN$22)*$AH$22)+((((E14/100)*$AJ$23)*$AH$23)),IF(Calculator!$O$6="SINGLEBAND A",SUM((((E14/100)*$AJ$22)*$AH$22))+(((((E14/100)*$AJ$22)*$AN$22)*$AH$22)*Calculator!$G$5)-((((E14/100)*$AJ$22)*$AN$22)*$AH$22)+((((E14/100)*$AJ$23)*$AH$23)),IF(Calculator!$O$6="SINGLEBAND B",SUM((((E14/100)*$AJ$22)*$AH$22))+(((((E14/100)*$AJ$22)*$AN$22)*$AH$22)*Calculator!$G$6)-((((E14/100)*$AJ$22)*$AN$22)*$AH$22)+((((E14/100)*$AJ$23)*$AH$23)),IF(Calculator!$O$6="SINGLEBAND C",SUM((((E14/100)*$AJ$22)*$AH$22))+(((((E14/100)*$AJ$22)*$AN$22)*$AH$22)*Calculator!$G$7)-((((E14/100)*$AJ$22)*$AN$22)*$AH$22)+((((E14/100)*$AJ$23)*$AH$23)),IF(Calculator!$O$6="SINGLEBAND D",SUM((((E14/100)*$AJ$22)*$AH$22))+(((((E14/100)*$AJ$22)*$AN$22)*$AH$22)*Calculator!$G$8)-((((E14/100)*$AJ$22)*$AN$22)*$AH$22)+((((E14/100)*$AJ$23)*$AH$23)),IF(Calculator!$O$6="SINGLEURBANE",SUM((((E14/100)*$AJ$22)*$AH$22))+(((((E14/100)*$AJ$22)*$AN$22)*$AH$22)*Calculator!$G$9)-((((E14/100)*$AJ$22)*$AN$22)*$AH$22)+((((E14/100)*$AJ$23)*$AH$23)),IF(Calculator!$O$6="SINGLESILVERANOD",SUM((((E14/100)*$AJ$22)*$AH$22))+(((((E14/100)*$AJ$22)*$AN$22)*$AH$22)*Calculator!$G$10)-((((E14/100)*$AJ$22)*$AN$22)*$AH$22)+((((E14/100)*$AJ$23)*$AH$23)),IF(Calculator!$O$6="SINGLEANOD",SUM((((E14/100)*$AJ$22)*$AH$22))+(((((E14/100)*$AJ$22)*$AN$22)*$AH$22)*Calculator!$G$11)-((((E14/100)*$AJ$22)*$AN$22)*$AH$22)+((((E14/100)*$AJ$23)*$AH$23)),IF(Calculator!$O$6="DUALBASE",SUM((((E14/100)*$AJ$22)*$AH$22))+(((((E14/100)*$AJ$22)*$AN$22)*$AH$22)*Calculator!$G$12)-((((E14/100)*$AJ$22)*$AN$22)*$AH$22)+((((E14/100)*$AJ$23)*$AH$23)),IF(Calculator!$O$6="DUALELEMENTS",SUM((((E14/100)*$AJ$22)*$AH$22))+(((((E14/100)*$AJ$22)*$AN$22)*$AH$22)*Calculator!$G$13)-((((E14/100)*$AJ$22)*$AN$22)*$AH$22)+((((E14/100)*$AJ$23)*$AH$23)),IF(Calculator!$O$6="DUALSPECTRUM",SUM((((E14/100)*$AJ$22)*$AH$22))+(((((E14/100)*$AJ$22)*$AN$22)*$AH$22)*Calculator!$G$15)-((((E14/100)*$AJ$22)*$AN$22)*$AH$22)+((((E14/100)*$AJ$23)*$AH$23)),IF(Calculator!$O$6="DUALHOMESTEAD",SUM((((E14/100)*$AJ$22)*$AH$22))+(((((E14/100)*$AJ$22)*$AN$22)*$AH$22)*Calculator!$G$14)-((((E14/100)*$AJ$22)*$AN$22)*$AH$22)+((((E14/100)*$AJ$23)*$AH$23)),IF(Calculator!$O$6="DUALBAND A",SUM((((E14/100)*$AJ$22)*$AH$22))+(((((E14/100)*$AJ$22)*$AN$22)*$AH$22)*Calculator!$G$16)-((((E14/100)*$AJ$22)*$AN$22)*$AH$22)+((((E14/100)*$AJ$23)*$AH$23)),IF(Calculator!$O$6="DUALBAND B",SUM((((E14/100)*$AJ$22)*$AH$22))+(((((E14/100)*$AJ$22)*$AN$22)*$AH$22)*Calculator!$G$17)-((((E14/100)*$AJ$22)*$AN$22)*$AH$22)+((((E14/100)*$AJ$23)*$AH$23)),IF(Calculator!$O$6="DUALBAND C",SUM((((E14/100)*$AJ$22)*$AH$22))+(((((E14/100)*$AJ$22)*$AN$22)*$AH$22)*Calculator!$G$18)-((((E14/100)*$AJ$22)*$AN$22)*$AH$22)+((((E14/100)*$AJ$23)*$AH$23)),IF(Calculator!$O$6="DUALBAND D",SUM((((E14/100)*$AJ$22)*$AH$22))+(((((E14/100)*$AJ$22)*$AN$22)*$AH$22)*Calculator!$G$19)-((((E14/100)*$AJ$22)*$AN$22)*$AH$22)+((((E14/100)*$AJ$23)*$AH$23)),IF(Calculator!$O$6="DUALURBANE",SUM((((E14/100)*$AJ$22)*$AH$22))+(((((E14/100)*$AJ$22)*$AN$22)*$AH$22)*Calculator!$G$20)-((((E14/100)*$AJ$22)*$AN$22)*$AH$22)+((((E14/100)*$AJ$23)*$AH$23)),IF(Calculator!$O$6="DUALSILVERANOD",SUM((((E14/100)*$AJ$22)*$AH$22))+(((((E14/100)*$AJ$22)*$AN$22)*$AH$22)*Calculator!$G$21)-((((E14/100)*$AJ$22)*$AN$22)*$AH$22)+((((E14/100)*$AJ$23)*$AH$23)),IF(Calculator!$O$6="DUALANOD",SUM((((E14/100)*$AJ$22)*$AH$22))+(((((E14/100)*$AJ$22)*$AN$22)*$AH$22)*Calculator!$G$22)-((((E14/100)*$AJ$22)*$AN$22)*$AH$22)+((((E14/100)*$AJ$23)*$AH$23))))))))))))))))))))))))</f>
        <v>1161.7850618408202</v>
      </c>
      <c r="U14" s="2">
        <f>IF(Calculator!$O$6="SINGLEBASE",SUM((((F14/100)*$AJ$22)*$AH$22))+((((F14/100)*$AJ$23)*$AH$23)),IF(Calculator!$O$6="SINGLEELEMENTS",SUM((((F14/100)*$AJ$22)*$AH$22))+(((((F14/100)*$AJ$22)*$AN$22)*$AH$22)*Calculator!$G$2)-((((F14/100)*$AJ$22)*$AN$22)*$AH$22)+((((F14/100)*$AJ$23)*$AH$23)),IF(Calculator!$O$6="SINGLESPECTRUM",SUM((((F14/100)*$AJ$22)*$AH$22))+(((((F14/100)*$AJ$22)*$AN$22)*$AH$22)*Calculator!$G$4)-((((F14/100)*$AJ$22)*$AN$22)*$AH$22)+((((F14/100)*$AJ$23)*$AH$23)),IF(Calculator!$O$6="SINGLEHOMESTEAD",SUM((((F14/100)*$AJ$22)*$AH$22))+(((((F14/100)*$AJ$22)*$AN$22)*$AH$22)*Calculator!$G$3)-((((F14/100)*$AJ$22)*$AN$22)*$AH$22)+((((F14/100)*$AJ$23)*$AH$23)),IF(Calculator!$O$6="SINGLEBAND A",SUM((((F14/100)*$AJ$22)*$AH$22))+(((((F14/100)*$AJ$22)*$AN$22)*$AH$22)*Calculator!$G$5)-((((F14/100)*$AJ$22)*$AN$22)*$AH$22)+((((F14/100)*$AJ$23)*$AH$23)),IF(Calculator!$O$6="SINGLEBAND B",SUM((((F14/100)*$AJ$22)*$AH$22))+(((((F14/100)*$AJ$22)*$AN$22)*$AH$22)*Calculator!$G$6)-((((F14/100)*$AJ$22)*$AN$22)*$AH$22)+((((F14/100)*$AJ$23)*$AH$23)),IF(Calculator!$O$6="SINGLEBAND C",SUM((((F14/100)*$AJ$22)*$AH$22))+(((((F14/100)*$AJ$22)*$AN$22)*$AH$22)*Calculator!$G$7)-((((F14/100)*$AJ$22)*$AN$22)*$AH$22)+((((F14/100)*$AJ$23)*$AH$23)),IF(Calculator!$O$6="SINGLEBAND D",SUM((((F14/100)*$AJ$22)*$AH$22))+(((((F14/100)*$AJ$22)*$AN$22)*$AH$22)*Calculator!$G$8)-((((F14/100)*$AJ$22)*$AN$22)*$AH$22)+((((F14/100)*$AJ$23)*$AH$23)),IF(Calculator!$O$6="SINGLEURBANE",SUM((((F14/100)*$AJ$22)*$AH$22))+(((((F14/100)*$AJ$22)*$AN$22)*$AH$22)*Calculator!$G$9)-((((F14/100)*$AJ$22)*$AN$22)*$AH$22)+((((F14/100)*$AJ$23)*$AH$23)),IF(Calculator!$O$6="SINGLESILVERANOD",SUM((((F14/100)*$AJ$22)*$AH$22))+(((((F14/100)*$AJ$22)*$AN$22)*$AH$22)*Calculator!$G$10)-((((F14/100)*$AJ$22)*$AN$22)*$AH$22)+((((F14/100)*$AJ$23)*$AH$23)),IF(Calculator!$O$6="SINGLEANOD",SUM((((F14/100)*$AJ$22)*$AH$22))+(((((F14/100)*$AJ$22)*$AN$22)*$AH$22)*Calculator!$G$11)-((((F14/100)*$AJ$22)*$AN$22)*$AH$22)+((((F14/100)*$AJ$23)*$AH$23)),IF(Calculator!$O$6="DUALBASE",SUM((((F14/100)*$AJ$22)*$AH$22))+(((((F14/100)*$AJ$22)*$AN$22)*$AH$22)*Calculator!$G$12)-((((F14/100)*$AJ$22)*$AN$22)*$AH$22)+((((F14/100)*$AJ$23)*$AH$23)),IF(Calculator!$O$6="DUALELEMENTS",SUM((((F14/100)*$AJ$22)*$AH$22))+(((((F14/100)*$AJ$22)*$AN$22)*$AH$22)*Calculator!$G$13)-((((F14/100)*$AJ$22)*$AN$22)*$AH$22)+((((F14/100)*$AJ$23)*$AH$23)),IF(Calculator!$O$6="DUALSPECTRUM",SUM((((F14/100)*$AJ$22)*$AH$22))+(((((F14/100)*$AJ$22)*$AN$22)*$AH$22)*Calculator!$G$15)-((((F14/100)*$AJ$22)*$AN$22)*$AH$22)+((((F14/100)*$AJ$23)*$AH$23)),IF(Calculator!$O$6="DUALHOMESTEAD",SUM((((F14/100)*$AJ$22)*$AH$22))+(((((F14/100)*$AJ$22)*$AN$22)*$AH$22)*Calculator!$G$14)-((((F14/100)*$AJ$22)*$AN$22)*$AH$22)+((((F14/100)*$AJ$23)*$AH$23)),IF(Calculator!$O$6="DUALBAND A",SUM((((F14/100)*$AJ$22)*$AH$22))+(((((F14/100)*$AJ$22)*$AN$22)*$AH$22)*Calculator!$G$16)-((((F14/100)*$AJ$22)*$AN$22)*$AH$22)+((((F14/100)*$AJ$23)*$AH$23)),IF(Calculator!$O$6="DUALBAND B",SUM((((F14/100)*$AJ$22)*$AH$22))+(((((F14/100)*$AJ$22)*$AN$22)*$AH$22)*Calculator!$G$17)-((((F14/100)*$AJ$22)*$AN$22)*$AH$22)+((((F14/100)*$AJ$23)*$AH$23)),IF(Calculator!$O$6="DUALBAND C",SUM((((F14/100)*$AJ$22)*$AH$22))+(((((F14/100)*$AJ$22)*$AN$22)*$AH$22)*Calculator!$G$18)-((((F14/100)*$AJ$22)*$AN$22)*$AH$22)+((((F14/100)*$AJ$23)*$AH$23)),IF(Calculator!$O$6="DUALBAND D",SUM((((F14/100)*$AJ$22)*$AH$22))+(((((F14/100)*$AJ$22)*$AN$22)*$AH$22)*Calculator!$G$19)-((((F14/100)*$AJ$22)*$AN$22)*$AH$22)+((((F14/100)*$AJ$23)*$AH$23)),IF(Calculator!$O$6="DUALURBANE",SUM((((F14/100)*$AJ$22)*$AH$22))+(((((F14/100)*$AJ$22)*$AN$22)*$AH$22)*Calculator!$G$20)-((((F14/100)*$AJ$22)*$AN$22)*$AH$22)+((((F14/100)*$AJ$23)*$AH$23)),IF(Calculator!$O$6="DUALSILVERANOD",SUM((((F14/100)*$AJ$22)*$AH$22))+(((((F14/100)*$AJ$22)*$AN$22)*$AH$22)*Calculator!$G$21)-((((F14/100)*$AJ$22)*$AN$22)*$AH$22)+((((F14/100)*$AJ$23)*$AH$23)),IF(Calculator!$O$6="DUALANOD",SUM((((F14/100)*$AJ$22)*$AH$22))+(((((F14/100)*$AJ$22)*$AN$22)*$AH$22)*Calculator!$G$22)-((((F14/100)*$AJ$22)*$AN$22)*$AH$22)+((((F14/100)*$AJ$23)*$AH$23))))))))))))))))))))))))</f>
        <v>1166.7421530273432</v>
      </c>
      <c r="V14" s="2">
        <f>IF(Calculator!$O$6="SINGLEBASE",SUM((((G14/100)*$AJ$22)*$AH$22))+((((G14/100)*$AJ$23)*$AH$23)),IF(Calculator!$O$6="SINGLEELEMENTS",SUM((((G14/100)*$AJ$22)*$AH$22))+(((((G14/100)*$AJ$22)*$AN$22)*$AH$22)*Calculator!$G$2)-((((G14/100)*$AJ$22)*$AN$22)*$AH$22)+((((G14/100)*$AJ$23)*$AH$23)),IF(Calculator!$O$6="SINGLESPECTRUM",SUM((((G14/100)*$AJ$22)*$AH$22))+(((((G14/100)*$AJ$22)*$AN$22)*$AH$22)*Calculator!$G$4)-((((G14/100)*$AJ$22)*$AN$22)*$AH$22)+((((G14/100)*$AJ$23)*$AH$23)),IF(Calculator!$O$6="SINGLEHOMESTEAD",SUM((((G14/100)*$AJ$22)*$AH$22))+(((((G14/100)*$AJ$22)*$AN$22)*$AH$22)*Calculator!$G$3)-((((G14/100)*$AJ$22)*$AN$22)*$AH$22)+((((G14/100)*$AJ$23)*$AH$23)),IF(Calculator!$O$6="SINGLEBAND A",SUM((((G14/100)*$AJ$22)*$AH$22))+(((((G14/100)*$AJ$22)*$AN$22)*$AH$22)*Calculator!$G$5)-((((G14/100)*$AJ$22)*$AN$22)*$AH$22)+((((G14/100)*$AJ$23)*$AH$23)),IF(Calculator!$O$6="SINGLEBAND B",SUM((((G14/100)*$AJ$22)*$AH$22))+(((((G14/100)*$AJ$22)*$AN$22)*$AH$22)*Calculator!$G$6)-((((G14/100)*$AJ$22)*$AN$22)*$AH$22)+((((G14/100)*$AJ$23)*$AH$23)),IF(Calculator!$O$6="SINGLEBAND C",SUM((((G14/100)*$AJ$22)*$AH$22))+(((((G14/100)*$AJ$22)*$AN$22)*$AH$22)*Calculator!$G$7)-((((G14/100)*$AJ$22)*$AN$22)*$AH$22)+((((G14/100)*$AJ$23)*$AH$23)),IF(Calculator!$O$6="SINGLEBAND D",SUM((((G14/100)*$AJ$22)*$AH$22))+(((((G14/100)*$AJ$22)*$AN$22)*$AH$22)*Calculator!$G$8)-((((G14/100)*$AJ$22)*$AN$22)*$AH$22)+((((G14/100)*$AJ$23)*$AH$23)),IF(Calculator!$O$6="SINGLEURBANE",SUM((((G14/100)*$AJ$22)*$AH$22))+(((((G14/100)*$AJ$22)*$AN$22)*$AH$22)*Calculator!$G$9)-((((G14/100)*$AJ$22)*$AN$22)*$AH$22)+((((G14/100)*$AJ$23)*$AH$23)),IF(Calculator!$O$6="SINGLESILVERANOD",SUM((((G14/100)*$AJ$22)*$AH$22))+(((((G14/100)*$AJ$22)*$AN$22)*$AH$22)*Calculator!$G$10)-((((G14/100)*$AJ$22)*$AN$22)*$AH$22)+((((G14/100)*$AJ$23)*$AH$23)),IF(Calculator!$O$6="SINGLEANOD",SUM((((G14/100)*$AJ$22)*$AH$22))+(((((G14/100)*$AJ$22)*$AN$22)*$AH$22)*Calculator!$G$11)-((((G14/100)*$AJ$22)*$AN$22)*$AH$22)+((((G14/100)*$AJ$23)*$AH$23)),IF(Calculator!$O$6="DUALBASE",SUM((((G14/100)*$AJ$22)*$AH$22))+(((((G14/100)*$AJ$22)*$AN$22)*$AH$22)*Calculator!$G$12)-((((G14/100)*$AJ$22)*$AN$22)*$AH$22)+((((G14/100)*$AJ$23)*$AH$23)),IF(Calculator!$O$6="DUALELEMENTS",SUM((((G14/100)*$AJ$22)*$AH$22))+(((((G14/100)*$AJ$22)*$AN$22)*$AH$22)*Calculator!$G$13)-((((G14/100)*$AJ$22)*$AN$22)*$AH$22)+((((G14/100)*$AJ$23)*$AH$23)),IF(Calculator!$O$6="DUALSPECTRUM",SUM((((G14/100)*$AJ$22)*$AH$22))+(((((G14/100)*$AJ$22)*$AN$22)*$AH$22)*Calculator!$G$15)-((((G14/100)*$AJ$22)*$AN$22)*$AH$22)+((((G14/100)*$AJ$23)*$AH$23)),IF(Calculator!$O$6="DUALHOMESTEAD",SUM((((G14/100)*$AJ$22)*$AH$22))+(((((G14/100)*$AJ$22)*$AN$22)*$AH$22)*Calculator!$G$14)-((((G14/100)*$AJ$22)*$AN$22)*$AH$22)+((((G14/100)*$AJ$23)*$AH$23)),IF(Calculator!$O$6="DUALBAND A",SUM((((G14/100)*$AJ$22)*$AH$22))+(((((G14/100)*$AJ$22)*$AN$22)*$AH$22)*Calculator!$G$16)-((((G14/100)*$AJ$22)*$AN$22)*$AH$22)+((((G14/100)*$AJ$23)*$AH$23)),IF(Calculator!$O$6="DUALBAND B",SUM((((G14/100)*$AJ$22)*$AH$22))+(((((G14/100)*$AJ$22)*$AN$22)*$AH$22)*Calculator!$G$17)-((((G14/100)*$AJ$22)*$AN$22)*$AH$22)+((((G14/100)*$AJ$23)*$AH$23)),IF(Calculator!$O$6="DUALBAND C",SUM((((G14/100)*$AJ$22)*$AH$22))+(((((G14/100)*$AJ$22)*$AN$22)*$AH$22)*Calculator!$G$18)-((((G14/100)*$AJ$22)*$AN$22)*$AH$22)+((((G14/100)*$AJ$23)*$AH$23)),IF(Calculator!$O$6="DUALBAND D",SUM((((G14/100)*$AJ$22)*$AH$22))+(((((G14/100)*$AJ$22)*$AN$22)*$AH$22)*Calculator!$G$19)-((((G14/100)*$AJ$22)*$AN$22)*$AH$22)+((((G14/100)*$AJ$23)*$AH$23)),IF(Calculator!$O$6="DUALURBANE",SUM((((G14/100)*$AJ$22)*$AH$22))+(((((G14/100)*$AJ$22)*$AN$22)*$AH$22)*Calculator!$G$20)-((((G14/100)*$AJ$22)*$AN$22)*$AH$22)+((((G14/100)*$AJ$23)*$AH$23)),IF(Calculator!$O$6="DUALSILVERANOD",SUM((((G14/100)*$AJ$22)*$AH$22))+(((((G14/100)*$AJ$22)*$AN$22)*$AH$22)*Calculator!$G$21)-((((G14/100)*$AJ$22)*$AN$22)*$AH$22)+((((G14/100)*$AJ$23)*$AH$23)),IF(Calculator!$O$6="DUALANOD",SUM((((G14/100)*$AJ$22)*$AH$22))+(((((G14/100)*$AJ$22)*$AN$22)*$AH$22)*Calculator!$G$22)-((((G14/100)*$AJ$22)*$AN$22)*$AH$22)+((((G14/100)*$AJ$23)*$AH$23))))))))))))))))))))))))</f>
        <v>1171.6993488159173</v>
      </c>
      <c r="W14" s="2">
        <f>IF(Calculator!$O$6="SINGLEBASE",SUM((((H14/100)*$AJ$22)*$AH$22))+((((H14/100)*$AJ$23)*$AH$23)),IF(Calculator!$O$6="SINGLEELEMENTS",SUM((((H14/100)*$AJ$22)*$AH$22))+(((((H14/100)*$AJ$22)*$AN$22)*$AH$22)*Calculator!$G$2)-((((H14/100)*$AJ$22)*$AN$22)*$AH$22)+((((H14/100)*$AJ$23)*$AH$23)),IF(Calculator!$O$6="SINGLESPECTRUM",SUM((((H14/100)*$AJ$22)*$AH$22))+(((((H14/100)*$AJ$22)*$AN$22)*$AH$22)*Calculator!$G$4)-((((H14/100)*$AJ$22)*$AN$22)*$AH$22)+((((H14/100)*$AJ$23)*$AH$23)),IF(Calculator!$O$6="SINGLEHOMESTEAD",SUM((((H14/100)*$AJ$22)*$AH$22))+(((((H14/100)*$AJ$22)*$AN$22)*$AH$22)*Calculator!$G$3)-((((H14/100)*$AJ$22)*$AN$22)*$AH$22)+((((H14/100)*$AJ$23)*$AH$23)),IF(Calculator!$O$6="SINGLEBAND A",SUM((((H14/100)*$AJ$22)*$AH$22))+(((((H14/100)*$AJ$22)*$AN$22)*$AH$22)*Calculator!$G$5)-((((H14/100)*$AJ$22)*$AN$22)*$AH$22)+((((H14/100)*$AJ$23)*$AH$23)),IF(Calculator!$O$6="SINGLEBAND B",SUM((((H14/100)*$AJ$22)*$AH$22))+(((((H14/100)*$AJ$22)*$AN$22)*$AH$22)*Calculator!$G$6)-((((H14/100)*$AJ$22)*$AN$22)*$AH$22)+((((H14/100)*$AJ$23)*$AH$23)),IF(Calculator!$O$6="SINGLEBAND C",SUM((((H14/100)*$AJ$22)*$AH$22))+(((((H14/100)*$AJ$22)*$AN$22)*$AH$22)*Calculator!$G$7)-((((H14/100)*$AJ$22)*$AN$22)*$AH$22)+((((H14/100)*$AJ$23)*$AH$23)),IF(Calculator!$O$6="SINGLEBAND D",SUM((((H14/100)*$AJ$22)*$AH$22))+(((((H14/100)*$AJ$22)*$AN$22)*$AH$22)*Calculator!$G$8)-((((H14/100)*$AJ$22)*$AN$22)*$AH$22)+((((H14/100)*$AJ$23)*$AH$23)),IF(Calculator!$O$6="SINGLEURBANE",SUM((((H14/100)*$AJ$22)*$AH$22))+(((((H14/100)*$AJ$22)*$AN$22)*$AH$22)*Calculator!$G$9)-((((H14/100)*$AJ$22)*$AN$22)*$AH$22)+((((H14/100)*$AJ$23)*$AH$23)),IF(Calculator!$O$6="SINGLESILVERANOD",SUM((((H14/100)*$AJ$22)*$AH$22))+(((((H14/100)*$AJ$22)*$AN$22)*$AH$22)*Calculator!$G$10)-((((H14/100)*$AJ$22)*$AN$22)*$AH$22)+((((H14/100)*$AJ$23)*$AH$23)),IF(Calculator!$O$6="SINGLEANOD",SUM((((H14/100)*$AJ$22)*$AH$22))+(((((H14/100)*$AJ$22)*$AN$22)*$AH$22)*Calculator!$G$11)-((((H14/100)*$AJ$22)*$AN$22)*$AH$22)+((((H14/100)*$AJ$23)*$AH$23)),IF(Calculator!$O$6="DUALBASE",SUM((((H14/100)*$AJ$22)*$AH$22))+(((((H14/100)*$AJ$22)*$AN$22)*$AH$22)*Calculator!$G$12)-((((H14/100)*$AJ$22)*$AN$22)*$AH$22)+((((H14/100)*$AJ$23)*$AH$23)),IF(Calculator!$O$6="DUALELEMENTS",SUM((((H14/100)*$AJ$22)*$AH$22))+(((((H14/100)*$AJ$22)*$AN$22)*$AH$22)*Calculator!$G$13)-((((H14/100)*$AJ$22)*$AN$22)*$AH$22)+((((H14/100)*$AJ$23)*$AH$23)),IF(Calculator!$O$6="DUALSPECTRUM",SUM((((H14/100)*$AJ$22)*$AH$22))+(((((H14/100)*$AJ$22)*$AN$22)*$AH$22)*Calculator!$G$15)-((((H14/100)*$AJ$22)*$AN$22)*$AH$22)+((((H14/100)*$AJ$23)*$AH$23)),IF(Calculator!$O$6="DUALHOMESTEAD",SUM((((H14/100)*$AJ$22)*$AH$22))+(((((H14/100)*$AJ$22)*$AN$22)*$AH$22)*Calculator!$G$14)-((((H14/100)*$AJ$22)*$AN$22)*$AH$22)+((((H14/100)*$AJ$23)*$AH$23)),IF(Calculator!$O$6="DUALBAND A",SUM((((H14/100)*$AJ$22)*$AH$22))+(((((H14/100)*$AJ$22)*$AN$22)*$AH$22)*Calculator!$G$16)-((((H14/100)*$AJ$22)*$AN$22)*$AH$22)+((((H14/100)*$AJ$23)*$AH$23)),IF(Calculator!$O$6="DUALBAND B",SUM((((H14/100)*$AJ$22)*$AH$22))+(((((H14/100)*$AJ$22)*$AN$22)*$AH$22)*Calculator!$G$17)-((((H14/100)*$AJ$22)*$AN$22)*$AH$22)+((((H14/100)*$AJ$23)*$AH$23)),IF(Calculator!$O$6="DUALBAND C",SUM((((H14/100)*$AJ$22)*$AH$22))+(((((H14/100)*$AJ$22)*$AN$22)*$AH$22)*Calculator!$G$18)-((((H14/100)*$AJ$22)*$AN$22)*$AH$22)+((((H14/100)*$AJ$23)*$AH$23)),IF(Calculator!$O$6="DUALBAND D",SUM((((H14/100)*$AJ$22)*$AH$22))+(((((H14/100)*$AJ$22)*$AN$22)*$AH$22)*Calculator!$G$19)-((((H14/100)*$AJ$22)*$AN$22)*$AH$22)+((((H14/100)*$AJ$23)*$AH$23)),IF(Calculator!$O$6="DUALURBANE",SUM((((H14/100)*$AJ$22)*$AH$22))+(((((H14/100)*$AJ$22)*$AN$22)*$AH$22)*Calculator!$G$20)-((((H14/100)*$AJ$22)*$AN$22)*$AH$22)+((((H14/100)*$AJ$23)*$AH$23)),IF(Calculator!$O$6="DUALSILVERANOD",SUM((((H14/100)*$AJ$22)*$AH$22))+(((((H14/100)*$AJ$22)*$AN$22)*$AH$22)*Calculator!$G$21)-((((H14/100)*$AJ$22)*$AN$22)*$AH$22)+((((H14/100)*$AJ$23)*$AH$23)),IF(Calculator!$O$6="DUALANOD",SUM((((H14/100)*$AJ$22)*$AH$22))+(((((H14/100)*$AJ$22)*$AN$22)*$AH$22)*Calculator!$G$22)-((((H14/100)*$AJ$22)*$AN$22)*$AH$22)+((((H14/100)*$AJ$23)*$AH$23))))))))))))))))))))))))</f>
        <v>1176.6608332885739</v>
      </c>
      <c r="X14" s="2">
        <f>IF(Calculator!$O$6="SINGLEBASE",SUM((((I14/100)*$AJ$22)*$AH$22))+((((I14/100)*$AJ$23)*$AH$23)),IF(Calculator!$O$6="SINGLEELEMENTS",SUM((((I14/100)*$AJ$22)*$AH$22))+(((((I14/100)*$AJ$22)*$AN$22)*$AH$22)*Calculator!$G$2)-((((I14/100)*$AJ$22)*$AN$22)*$AH$22)+((((I14/100)*$AJ$23)*$AH$23)),IF(Calculator!$O$6="SINGLESPECTRUM",SUM((((I14/100)*$AJ$22)*$AH$22))+(((((I14/100)*$AJ$22)*$AN$22)*$AH$22)*Calculator!$G$4)-((((I14/100)*$AJ$22)*$AN$22)*$AH$22)+((((I14/100)*$AJ$23)*$AH$23)),IF(Calculator!$O$6="SINGLEHOMESTEAD",SUM((((I14/100)*$AJ$22)*$AH$22))+(((((I14/100)*$AJ$22)*$AN$22)*$AH$22)*Calculator!$G$3)-((((I14/100)*$AJ$22)*$AN$22)*$AH$22)+((((I14/100)*$AJ$23)*$AH$23)),IF(Calculator!$O$6="SINGLEBAND A",SUM((((I14/100)*$AJ$22)*$AH$22))+(((((I14/100)*$AJ$22)*$AN$22)*$AH$22)*Calculator!$G$5)-((((I14/100)*$AJ$22)*$AN$22)*$AH$22)+((((I14/100)*$AJ$23)*$AH$23)),IF(Calculator!$O$6="SINGLEBAND B",SUM((((I14/100)*$AJ$22)*$AH$22))+(((((I14/100)*$AJ$22)*$AN$22)*$AH$22)*Calculator!$G$6)-((((I14/100)*$AJ$22)*$AN$22)*$AH$22)+((((I14/100)*$AJ$23)*$AH$23)),IF(Calculator!$O$6="SINGLEBAND C",SUM((((I14/100)*$AJ$22)*$AH$22))+(((((I14/100)*$AJ$22)*$AN$22)*$AH$22)*Calculator!$G$7)-((((I14/100)*$AJ$22)*$AN$22)*$AH$22)+((((I14/100)*$AJ$23)*$AH$23)),IF(Calculator!$O$6="SINGLEBAND D",SUM((((I14/100)*$AJ$22)*$AH$22))+(((((I14/100)*$AJ$22)*$AN$22)*$AH$22)*Calculator!$G$8)-((((I14/100)*$AJ$22)*$AN$22)*$AH$22)+((((I14/100)*$AJ$23)*$AH$23)),IF(Calculator!$O$6="SINGLEURBANE",SUM((((I14/100)*$AJ$22)*$AH$22))+(((((I14/100)*$AJ$22)*$AN$22)*$AH$22)*Calculator!$G$9)-((((I14/100)*$AJ$22)*$AN$22)*$AH$22)+((((I14/100)*$AJ$23)*$AH$23)),IF(Calculator!$O$6="SINGLESILVERANOD",SUM((((I14/100)*$AJ$22)*$AH$22))+(((((I14/100)*$AJ$22)*$AN$22)*$AH$22)*Calculator!$G$10)-((((I14/100)*$AJ$22)*$AN$22)*$AH$22)+((((I14/100)*$AJ$23)*$AH$23)),IF(Calculator!$O$6="SINGLEANOD",SUM((((I14/100)*$AJ$22)*$AH$22))+(((((I14/100)*$AJ$22)*$AN$22)*$AH$22)*Calculator!$G$11)-((((I14/100)*$AJ$22)*$AN$22)*$AH$22)+((((I14/100)*$AJ$23)*$AH$23)),IF(Calculator!$O$6="DUALBASE",SUM((((I14/100)*$AJ$22)*$AH$22))+(((((I14/100)*$AJ$22)*$AN$22)*$AH$22)*Calculator!$G$12)-((((I14/100)*$AJ$22)*$AN$22)*$AH$22)+((((I14/100)*$AJ$23)*$AH$23)),IF(Calculator!$O$6="DUALELEMENTS",SUM((((I14/100)*$AJ$22)*$AH$22))+(((((I14/100)*$AJ$22)*$AN$22)*$AH$22)*Calculator!$G$13)-((((I14/100)*$AJ$22)*$AN$22)*$AH$22)+((((I14/100)*$AJ$23)*$AH$23)),IF(Calculator!$O$6="DUALSPECTRUM",SUM((((I14/100)*$AJ$22)*$AH$22))+(((((I14/100)*$AJ$22)*$AN$22)*$AH$22)*Calculator!$G$15)-((((I14/100)*$AJ$22)*$AN$22)*$AH$22)+((((I14/100)*$AJ$23)*$AH$23)),IF(Calculator!$O$6="DUALHOMESTEAD",SUM((((I14/100)*$AJ$22)*$AH$22))+(((((I14/100)*$AJ$22)*$AN$22)*$AH$22)*Calculator!$G$14)-((((I14/100)*$AJ$22)*$AN$22)*$AH$22)+((((I14/100)*$AJ$23)*$AH$23)),IF(Calculator!$O$6="DUALBAND A",SUM((((I14/100)*$AJ$22)*$AH$22))+(((((I14/100)*$AJ$22)*$AN$22)*$AH$22)*Calculator!$G$16)-((((I14/100)*$AJ$22)*$AN$22)*$AH$22)+((((I14/100)*$AJ$23)*$AH$23)),IF(Calculator!$O$6="DUALBAND B",SUM((((I14/100)*$AJ$22)*$AH$22))+(((((I14/100)*$AJ$22)*$AN$22)*$AH$22)*Calculator!$G$17)-((((I14/100)*$AJ$22)*$AN$22)*$AH$22)+((((I14/100)*$AJ$23)*$AH$23)),IF(Calculator!$O$6="DUALBAND C",SUM((((I14/100)*$AJ$22)*$AH$22))+(((((I14/100)*$AJ$22)*$AN$22)*$AH$22)*Calculator!$G$18)-((((I14/100)*$AJ$22)*$AN$22)*$AH$22)+((((I14/100)*$AJ$23)*$AH$23)),IF(Calculator!$O$6="DUALBAND D",SUM((((I14/100)*$AJ$22)*$AH$22))+(((((I14/100)*$AJ$22)*$AN$22)*$AH$22)*Calculator!$G$19)-((((I14/100)*$AJ$22)*$AN$22)*$AH$22)+((((I14/100)*$AJ$23)*$AH$23)),IF(Calculator!$O$6="DUALURBANE",SUM((((I14/100)*$AJ$22)*$AH$22))+(((((I14/100)*$AJ$22)*$AN$22)*$AH$22)*Calculator!$G$20)-((((I14/100)*$AJ$22)*$AN$22)*$AH$22)+((((I14/100)*$AJ$23)*$AH$23)),IF(Calculator!$O$6="DUALSILVERANOD",SUM((((I14/100)*$AJ$22)*$AH$22))+(((((I14/100)*$AJ$22)*$AN$22)*$AH$22)*Calculator!$G$21)-((((I14/100)*$AJ$22)*$AN$22)*$AH$22)+((((I14/100)*$AJ$23)*$AH$23)),IF(Calculator!$O$6="DUALANOD",SUM((((I14/100)*$AJ$22)*$AH$22))+(((((I14/100)*$AJ$22)*$AN$22)*$AH$22)*Calculator!$G$22)-((((I14/100)*$AJ$22)*$AN$22)*$AH$22)+((((I14/100)*$AJ$23)*$AH$23))))))))))))))))))))))))</f>
        <v>1181.6179244750974</v>
      </c>
      <c r="Y14" s="2">
        <f>IF(Calculator!$O$6="SINGLEBASE",SUM((((J14/100)*$AJ$22)*$AH$22))+((((J14/100)*$AJ$23)*$AH$23)),IF(Calculator!$O$6="SINGLEELEMENTS",SUM((((J14/100)*$AJ$22)*$AH$22))+(((((J14/100)*$AJ$22)*$AN$22)*$AH$22)*Calculator!$G$2)-((((J14/100)*$AJ$22)*$AN$22)*$AH$22)+((((J14/100)*$AJ$23)*$AH$23)),IF(Calculator!$O$6="SINGLESPECTRUM",SUM((((J14/100)*$AJ$22)*$AH$22))+(((((J14/100)*$AJ$22)*$AN$22)*$AH$22)*Calculator!$G$4)-((((J14/100)*$AJ$22)*$AN$22)*$AH$22)+((((J14/100)*$AJ$23)*$AH$23)),IF(Calculator!$O$6="SINGLEHOMESTEAD",SUM((((J14/100)*$AJ$22)*$AH$22))+(((((J14/100)*$AJ$22)*$AN$22)*$AH$22)*Calculator!$G$3)-((((J14/100)*$AJ$22)*$AN$22)*$AH$22)+((((J14/100)*$AJ$23)*$AH$23)),IF(Calculator!$O$6="SINGLEBAND A",SUM((((J14/100)*$AJ$22)*$AH$22))+(((((J14/100)*$AJ$22)*$AN$22)*$AH$22)*Calculator!$G$5)-((((J14/100)*$AJ$22)*$AN$22)*$AH$22)+((((J14/100)*$AJ$23)*$AH$23)),IF(Calculator!$O$6="SINGLEBAND B",SUM((((J14/100)*$AJ$22)*$AH$22))+(((((J14/100)*$AJ$22)*$AN$22)*$AH$22)*Calculator!$G$6)-((((J14/100)*$AJ$22)*$AN$22)*$AH$22)+((((J14/100)*$AJ$23)*$AH$23)),IF(Calculator!$O$6="SINGLEBAND C",SUM((((J14/100)*$AJ$22)*$AH$22))+(((((J14/100)*$AJ$22)*$AN$22)*$AH$22)*Calculator!$G$7)-((((J14/100)*$AJ$22)*$AN$22)*$AH$22)+((((J14/100)*$AJ$23)*$AH$23)),IF(Calculator!$O$6="SINGLEBAND D",SUM((((J14/100)*$AJ$22)*$AH$22))+(((((J14/100)*$AJ$22)*$AN$22)*$AH$22)*Calculator!$G$8)-((((J14/100)*$AJ$22)*$AN$22)*$AH$22)+((((J14/100)*$AJ$23)*$AH$23)),IF(Calculator!$O$6="SINGLEURBANE",SUM((((J14/100)*$AJ$22)*$AH$22))+(((((J14/100)*$AJ$22)*$AN$22)*$AH$22)*Calculator!$G$9)-((((J14/100)*$AJ$22)*$AN$22)*$AH$22)+((((J14/100)*$AJ$23)*$AH$23)),IF(Calculator!$O$6="SINGLESILVERANOD",SUM((((J14/100)*$AJ$22)*$AH$22))+(((((J14/100)*$AJ$22)*$AN$22)*$AH$22)*Calculator!$G$10)-((((J14/100)*$AJ$22)*$AN$22)*$AH$22)+((((J14/100)*$AJ$23)*$AH$23)),IF(Calculator!$O$6="SINGLEANOD",SUM((((J14/100)*$AJ$22)*$AH$22))+(((((J14/100)*$AJ$22)*$AN$22)*$AH$22)*Calculator!$G$11)-((((J14/100)*$AJ$22)*$AN$22)*$AH$22)+((((J14/100)*$AJ$23)*$AH$23)),IF(Calculator!$O$6="DUALBASE",SUM((((J14/100)*$AJ$22)*$AH$22))+(((((J14/100)*$AJ$22)*$AN$22)*$AH$22)*Calculator!$G$12)-((((J14/100)*$AJ$22)*$AN$22)*$AH$22)+((((J14/100)*$AJ$23)*$AH$23)),IF(Calculator!$O$6="DUALELEMENTS",SUM((((J14/100)*$AJ$22)*$AH$22))+(((((J14/100)*$AJ$22)*$AN$22)*$AH$22)*Calculator!$G$13)-((((J14/100)*$AJ$22)*$AN$22)*$AH$22)+((((J14/100)*$AJ$23)*$AH$23)),IF(Calculator!$O$6="DUALSPECTRUM",SUM((((J14/100)*$AJ$22)*$AH$22))+(((((J14/100)*$AJ$22)*$AN$22)*$AH$22)*Calculator!$G$15)-((((J14/100)*$AJ$22)*$AN$22)*$AH$22)+((((J14/100)*$AJ$23)*$AH$23)),IF(Calculator!$O$6="DUALHOMESTEAD",SUM((((J14/100)*$AJ$22)*$AH$22))+(((((J14/100)*$AJ$22)*$AN$22)*$AH$22)*Calculator!$G$14)-((((J14/100)*$AJ$22)*$AN$22)*$AH$22)+((((J14/100)*$AJ$23)*$AH$23)),IF(Calculator!$O$6="DUALBAND A",SUM((((J14/100)*$AJ$22)*$AH$22))+(((((J14/100)*$AJ$22)*$AN$22)*$AH$22)*Calculator!$G$16)-((((J14/100)*$AJ$22)*$AN$22)*$AH$22)+((((J14/100)*$AJ$23)*$AH$23)),IF(Calculator!$O$6="DUALBAND B",SUM((((J14/100)*$AJ$22)*$AH$22))+(((((J14/100)*$AJ$22)*$AN$22)*$AH$22)*Calculator!$G$17)-((((J14/100)*$AJ$22)*$AN$22)*$AH$22)+((((J14/100)*$AJ$23)*$AH$23)),IF(Calculator!$O$6="DUALBAND C",SUM((((J14/100)*$AJ$22)*$AH$22))+(((((J14/100)*$AJ$22)*$AN$22)*$AH$22)*Calculator!$G$18)-((((J14/100)*$AJ$22)*$AN$22)*$AH$22)+((((J14/100)*$AJ$23)*$AH$23)),IF(Calculator!$O$6="DUALBAND D",SUM((((J14/100)*$AJ$22)*$AH$22))+(((((J14/100)*$AJ$22)*$AN$22)*$AH$22)*Calculator!$G$19)-((((J14/100)*$AJ$22)*$AN$22)*$AH$22)+((((J14/100)*$AJ$23)*$AH$23)),IF(Calculator!$O$6="DUALURBANE",SUM((((J14/100)*$AJ$22)*$AH$22))+(((((J14/100)*$AJ$22)*$AN$22)*$AH$22)*Calculator!$G$20)-((((J14/100)*$AJ$22)*$AN$22)*$AH$22)+((((J14/100)*$AJ$23)*$AH$23)),IF(Calculator!$O$6="DUALSILVERANOD",SUM((((J14/100)*$AJ$22)*$AH$22))+(((((J14/100)*$AJ$22)*$AN$22)*$AH$22)*Calculator!$G$21)-((((J14/100)*$AJ$22)*$AN$22)*$AH$22)+((((J14/100)*$AJ$23)*$AH$23)),IF(Calculator!$O$6="DUALANOD",SUM((((J14/100)*$AJ$22)*$AH$22))+(((((J14/100)*$AJ$22)*$AN$22)*$AH$22)*Calculator!$G$22)-((((J14/100)*$AJ$22)*$AN$22)*$AH$22)+((((J14/100)*$AJ$23)*$AH$23))))))))))))))))))))))))</f>
        <v>1186.5751202636716</v>
      </c>
      <c r="Z14" s="2">
        <f>IF(Calculator!$O$6="SINGLEBASE",SUM((((K14/100)*$AJ$22)*$AH$22))+((((K14/100)*$AJ$23)*$AH$23)),IF(Calculator!$O$6="SINGLEELEMENTS",SUM((((K14/100)*$AJ$22)*$AH$22))+(((((K14/100)*$AJ$22)*$AN$22)*$AH$22)*Calculator!$G$2)-((((K14/100)*$AJ$22)*$AN$22)*$AH$22)+((((K14/100)*$AJ$23)*$AH$23)),IF(Calculator!$O$6="SINGLESPECTRUM",SUM((((K14/100)*$AJ$22)*$AH$22))+(((((K14/100)*$AJ$22)*$AN$22)*$AH$22)*Calculator!$G$4)-((((K14/100)*$AJ$22)*$AN$22)*$AH$22)+((((K14/100)*$AJ$23)*$AH$23)),IF(Calculator!$O$6="SINGLEHOMESTEAD",SUM((((K14/100)*$AJ$22)*$AH$22))+(((((K14/100)*$AJ$22)*$AN$22)*$AH$22)*Calculator!$G$3)-((((K14/100)*$AJ$22)*$AN$22)*$AH$22)+((((K14/100)*$AJ$23)*$AH$23)),IF(Calculator!$O$6="SINGLEBAND A",SUM((((K14/100)*$AJ$22)*$AH$22))+(((((K14/100)*$AJ$22)*$AN$22)*$AH$22)*Calculator!$G$5)-((((K14/100)*$AJ$22)*$AN$22)*$AH$22)+((((K14/100)*$AJ$23)*$AH$23)),IF(Calculator!$O$6="SINGLEBAND B",SUM((((K14/100)*$AJ$22)*$AH$22))+(((((K14/100)*$AJ$22)*$AN$22)*$AH$22)*Calculator!$G$6)-((((K14/100)*$AJ$22)*$AN$22)*$AH$22)+((((K14/100)*$AJ$23)*$AH$23)),IF(Calculator!$O$6="SINGLEBAND C",SUM((((K14/100)*$AJ$22)*$AH$22))+(((((K14/100)*$AJ$22)*$AN$22)*$AH$22)*Calculator!$G$7)-((((K14/100)*$AJ$22)*$AN$22)*$AH$22)+((((K14/100)*$AJ$23)*$AH$23)),IF(Calculator!$O$6="SINGLEBAND D",SUM((((K14/100)*$AJ$22)*$AH$22))+(((((K14/100)*$AJ$22)*$AN$22)*$AH$22)*Calculator!$G$8)-((((K14/100)*$AJ$22)*$AN$22)*$AH$22)+((((K14/100)*$AJ$23)*$AH$23)),IF(Calculator!$O$6="SINGLEURBANE",SUM((((K14/100)*$AJ$22)*$AH$22))+(((((K14/100)*$AJ$22)*$AN$22)*$AH$22)*Calculator!$G$9)-((((K14/100)*$AJ$22)*$AN$22)*$AH$22)+((((K14/100)*$AJ$23)*$AH$23)),IF(Calculator!$O$6="SINGLESILVERANOD",SUM((((K14/100)*$AJ$22)*$AH$22))+(((((K14/100)*$AJ$22)*$AN$22)*$AH$22)*Calculator!$G$10)-((((K14/100)*$AJ$22)*$AN$22)*$AH$22)+((((K14/100)*$AJ$23)*$AH$23)),IF(Calculator!$O$6="SINGLEANOD",SUM((((K14/100)*$AJ$22)*$AH$22))+(((((K14/100)*$AJ$22)*$AN$22)*$AH$22)*Calculator!$G$11)-((((K14/100)*$AJ$22)*$AN$22)*$AH$22)+((((K14/100)*$AJ$23)*$AH$23)),IF(Calculator!$O$6="DUALBASE",SUM((((K14/100)*$AJ$22)*$AH$22))+(((((K14/100)*$AJ$22)*$AN$22)*$AH$22)*Calculator!$G$12)-((((K14/100)*$AJ$22)*$AN$22)*$AH$22)+((((K14/100)*$AJ$23)*$AH$23)),IF(Calculator!$O$6="DUALELEMENTS",SUM((((K14/100)*$AJ$22)*$AH$22))+(((((K14/100)*$AJ$22)*$AN$22)*$AH$22)*Calculator!$G$13)-((((K14/100)*$AJ$22)*$AN$22)*$AH$22)+((((K14/100)*$AJ$23)*$AH$23)),IF(Calculator!$O$6="DUALSPECTRUM",SUM((((K14/100)*$AJ$22)*$AH$22))+(((((K14/100)*$AJ$22)*$AN$22)*$AH$22)*Calculator!$G$15)-((((K14/100)*$AJ$22)*$AN$22)*$AH$22)+((((K14/100)*$AJ$23)*$AH$23)),IF(Calculator!$O$6="DUALHOMESTEAD",SUM((((K14/100)*$AJ$22)*$AH$22))+(((((K14/100)*$AJ$22)*$AN$22)*$AH$22)*Calculator!$G$14)-((((K14/100)*$AJ$22)*$AN$22)*$AH$22)+((((K14/100)*$AJ$23)*$AH$23)),IF(Calculator!$O$6="DUALBAND A",SUM((((K14/100)*$AJ$22)*$AH$22))+(((((K14/100)*$AJ$22)*$AN$22)*$AH$22)*Calculator!$G$16)-((((K14/100)*$AJ$22)*$AN$22)*$AH$22)+((((K14/100)*$AJ$23)*$AH$23)),IF(Calculator!$O$6="DUALBAND B",SUM((((K14/100)*$AJ$22)*$AH$22))+(((((K14/100)*$AJ$22)*$AN$22)*$AH$22)*Calculator!$G$17)-((((K14/100)*$AJ$22)*$AN$22)*$AH$22)+((((K14/100)*$AJ$23)*$AH$23)),IF(Calculator!$O$6="DUALBAND C",SUM((((K14/100)*$AJ$22)*$AH$22))+(((((K14/100)*$AJ$22)*$AN$22)*$AH$22)*Calculator!$G$18)-((((K14/100)*$AJ$22)*$AN$22)*$AH$22)+((((K14/100)*$AJ$23)*$AH$23)),IF(Calculator!$O$6="DUALBAND D",SUM((((K14/100)*$AJ$22)*$AH$22))+(((((K14/100)*$AJ$22)*$AN$22)*$AH$22)*Calculator!$G$19)-((((K14/100)*$AJ$22)*$AN$22)*$AH$22)+((((K14/100)*$AJ$23)*$AH$23)),IF(Calculator!$O$6="DUALURBANE",SUM((((K14/100)*$AJ$22)*$AH$22))+(((((K14/100)*$AJ$22)*$AN$22)*$AH$22)*Calculator!$G$20)-((((K14/100)*$AJ$22)*$AN$22)*$AH$22)+((((K14/100)*$AJ$23)*$AH$23)),IF(Calculator!$O$6="DUALSILVERANOD",SUM((((K14/100)*$AJ$22)*$AH$22))+(((((K14/100)*$AJ$22)*$AN$22)*$AH$22)*Calculator!$G$21)-((((K14/100)*$AJ$22)*$AN$22)*$AH$22)+((((K14/100)*$AJ$23)*$AH$23)),IF(Calculator!$O$6="DUALANOD",SUM((((K14/100)*$AJ$22)*$AH$22))+(((((K14/100)*$AJ$22)*$AN$22)*$AH$22)*Calculator!$G$22)-((((K14/100)*$AJ$22)*$AN$22)*$AH$22)+((((K14/100)*$AJ$23)*$AH$23))))))))))))))))))))))))</f>
        <v>1191.5323160522457</v>
      </c>
      <c r="AA14" s="2">
        <f>IF(Calculator!$O$6="SINGLEBASE",SUM((((L14/100)*$AJ$22)*$AH$22))+((((L14/100)*$AJ$23)*$AH$23)),IF(Calculator!$O$6="SINGLEELEMENTS",SUM((((L14/100)*$AJ$22)*$AH$22))+(((((L14/100)*$AJ$22)*$AN$22)*$AH$22)*Calculator!$G$2)-((((L14/100)*$AJ$22)*$AN$22)*$AH$22)+((((L14/100)*$AJ$23)*$AH$23)),IF(Calculator!$O$6="SINGLESPECTRUM",SUM((((L14/100)*$AJ$22)*$AH$22))+(((((L14/100)*$AJ$22)*$AN$22)*$AH$22)*Calculator!$G$4)-((((L14/100)*$AJ$22)*$AN$22)*$AH$22)+((((L14/100)*$AJ$23)*$AH$23)),IF(Calculator!$O$6="SINGLEHOMESTEAD",SUM((((L14/100)*$AJ$22)*$AH$22))+(((((L14/100)*$AJ$22)*$AN$22)*$AH$22)*Calculator!$G$3)-((((L14/100)*$AJ$22)*$AN$22)*$AH$22)+((((L14/100)*$AJ$23)*$AH$23)),IF(Calculator!$O$6="SINGLEBAND A",SUM((((L14/100)*$AJ$22)*$AH$22))+(((((L14/100)*$AJ$22)*$AN$22)*$AH$22)*Calculator!$G$5)-((((L14/100)*$AJ$22)*$AN$22)*$AH$22)+((((L14/100)*$AJ$23)*$AH$23)),IF(Calculator!$O$6="SINGLEBAND B",SUM((((L14/100)*$AJ$22)*$AH$22))+(((((L14/100)*$AJ$22)*$AN$22)*$AH$22)*Calculator!$G$6)-((((L14/100)*$AJ$22)*$AN$22)*$AH$22)+((((L14/100)*$AJ$23)*$AH$23)),IF(Calculator!$O$6="SINGLEBAND C",SUM((((L14/100)*$AJ$22)*$AH$22))+(((((L14/100)*$AJ$22)*$AN$22)*$AH$22)*Calculator!$G$7)-((((L14/100)*$AJ$22)*$AN$22)*$AH$22)+((((L14/100)*$AJ$23)*$AH$23)),IF(Calculator!$O$6="SINGLEBAND D",SUM((((L14/100)*$AJ$22)*$AH$22))+(((((L14/100)*$AJ$22)*$AN$22)*$AH$22)*Calculator!$G$8)-((((L14/100)*$AJ$22)*$AN$22)*$AH$22)+((((L14/100)*$AJ$23)*$AH$23)),IF(Calculator!$O$6="SINGLEURBANE",SUM((((L14/100)*$AJ$22)*$AH$22))+(((((L14/100)*$AJ$22)*$AN$22)*$AH$22)*Calculator!$G$9)-((((L14/100)*$AJ$22)*$AN$22)*$AH$22)+((((L14/100)*$AJ$23)*$AH$23)),IF(Calculator!$O$6="SINGLESILVERANOD",SUM((((L14/100)*$AJ$22)*$AH$22))+(((((L14/100)*$AJ$22)*$AN$22)*$AH$22)*Calculator!$G$10)-((((L14/100)*$AJ$22)*$AN$22)*$AH$22)+((((L14/100)*$AJ$23)*$AH$23)),IF(Calculator!$O$6="SINGLEANOD",SUM((((L14/100)*$AJ$22)*$AH$22))+(((((L14/100)*$AJ$22)*$AN$22)*$AH$22)*Calculator!$G$11)-((((L14/100)*$AJ$22)*$AN$22)*$AH$22)+((((L14/100)*$AJ$23)*$AH$23)),IF(Calculator!$O$6="DUALBASE",SUM((((L14/100)*$AJ$22)*$AH$22))+(((((L14/100)*$AJ$22)*$AN$22)*$AH$22)*Calculator!$G$12)-((((L14/100)*$AJ$22)*$AN$22)*$AH$22)+((((L14/100)*$AJ$23)*$AH$23)),IF(Calculator!$O$6="DUALELEMENTS",SUM((((L14/100)*$AJ$22)*$AH$22))+(((((L14/100)*$AJ$22)*$AN$22)*$AH$22)*Calculator!$G$13)-((((L14/100)*$AJ$22)*$AN$22)*$AH$22)+((((L14/100)*$AJ$23)*$AH$23)),IF(Calculator!$O$6="DUALSPECTRUM",SUM((((L14/100)*$AJ$22)*$AH$22))+(((((L14/100)*$AJ$22)*$AN$22)*$AH$22)*Calculator!$G$15)-((((L14/100)*$AJ$22)*$AN$22)*$AH$22)+((((L14/100)*$AJ$23)*$AH$23)),IF(Calculator!$O$6="DUALHOMESTEAD",SUM((((L14/100)*$AJ$22)*$AH$22))+(((((L14/100)*$AJ$22)*$AN$22)*$AH$22)*Calculator!$G$14)-((((L14/100)*$AJ$22)*$AN$22)*$AH$22)+((((L14/100)*$AJ$23)*$AH$23)),IF(Calculator!$O$6="DUALBAND A",SUM((((L14/100)*$AJ$22)*$AH$22))+(((((L14/100)*$AJ$22)*$AN$22)*$AH$22)*Calculator!$G$16)-((((L14/100)*$AJ$22)*$AN$22)*$AH$22)+((((L14/100)*$AJ$23)*$AH$23)),IF(Calculator!$O$6="DUALBAND B",SUM((((L14/100)*$AJ$22)*$AH$22))+(((((L14/100)*$AJ$22)*$AN$22)*$AH$22)*Calculator!$G$17)-((((L14/100)*$AJ$22)*$AN$22)*$AH$22)+((((L14/100)*$AJ$23)*$AH$23)),IF(Calculator!$O$6="DUALBAND C",SUM((((L14/100)*$AJ$22)*$AH$22))+(((((L14/100)*$AJ$22)*$AN$22)*$AH$22)*Calculator!$G$18)-((((L14/100)*$AJ$22)*$AN$22)*$AH$22)+((((L14/100)*$AJ$23)*$AH$23)),IF(Calculator!$O$6="DUALBAND D",SUM((((L14/100)*$AJ$22)*$AH$22))+(((((L14/100)*$AJ$22)*$AN$22)*$AH$22)*Calculator!$G$19)-((((L14/100)*$AJ$22)*$AN$22)*$AH$22)+((((L14/100)*$AJ$23)*$AH$23)),IF(Calculator!$O$6="DUALURBANE",SUM((((L14/100)*$AJ$22)*$AH$22))+(((((L14/100)*$AJ$22)*$AN$22)*$AH$22)*Calculator!$G$20)-((((L14/100)*$AJ$22)*$AN$22)*$AH$22)+((((L14/100)*$AJ$23)*$AH$23)),IF(Calculator!$O$6="DUALSILVERANOD",SUM((((L14/100)*$AJ$22)*$AH$22))+(((((L14/100)*$AJ$22)*$AN$22)*$AH$22)*Calculator!$G$21)-((((L14/100)*$AJ$22)*$AN$22)*$AH$22)+((((L14/100)*$AJ$23)*$AH$23)),IF(Calculator!$O$6="DUALANOD",SUM((((L14/100)*$AJ$22)*$AH$22))+(((((L14/100)*$AJ$22)*$AN$22)*$AH$22)*Calculator!$G$22)-((((L14/100)*$AJ$22)*$AN$22)*$AH$22)+((((L14/100)*$AJ$23)*$AH$23))))))))))))))))))))))))</f>
        <v>1196.4895118408201</v>
      </c>
      <c r="AB14" s="2">
        <f>IF(Calculator!$O$6="SINGLEBASE",SUM((((M14/100)*$AJ$22)*$AH$22))+((((M14/100)*$AJ$23)*$AH$23)),IF(Calculator!$O$6="SINGLEELEMENTS",SUM((((M14/100)*$AJ$22)*$AH$22))+(((((M14/100)*$AJ$22)*$AN$22)*$AH$22)*Calculator!$G$2)-((((M14/100)*$AJ$22)*$AN$22)*$AH$22)+((((M14/100)*$AJ$23)*$AH$23)),IF(Calculator!$O$6="SINGLESPECTRUM",SUM((((M14/100)*$AJ$22)*$AH$22))+(((((M14/100)*$AJ$22)*$AN$22)*$AH$22)*Calculator!$G$4)-((((M14/100)*$AJ$22)*$AN$22)*$AH$22)+((((M14/100)*$AJ$23)*$AH$23)),IF(Calculator!$O$6="SINGLEHOMESTEAD",SUM((((M14/100)*$AJ$22)*$AH$22))+(((((M14/100)*$AJ$22)*$AN$22)*$AH$22)*Calculator!$G$3)-((((M14/100)*$AJ$22)*$AN$22)*$AH$22)+((((M14/100)*$AJ$23)*$AH$23)),IF(Calculator!$O$6="SINGLEBAND A",SUM((((M14/100)*$AJ$22)*$AH$22))+(((((M14/100)*$AJ$22)*$AN$22)*$AH$22)*Calculator!$G$5)-((((M14/100)*$AJ$22)*$AN$22)*$AH$22)+((((M14/100)*$AJ$23)*$AH$23)),IF(Calculator!$O$6="SINGLEBAND B",SUM((((M14/100)*$AJ$22)*$AH$22))+(((((M14/100)*$AJ$22)*$AN$22)*$AH$22)*Calculator!$G$6)-((((M14/100)*$AJ$22)*$AN$22)*$AH$22)+((((M14/100)*$AJ$23)*$AH$23)),IF(Calculator!$O$6="SINGLEBAND C",SUM((((M14/100)*$AJ$22)*$AH$22))+(((((M14/100)*$AJ$22)*$AN$22)*$AH$22)*Calculator!$G$7)-((((M14/100)*$AJ$22)*$AN$22)*$AH$22)+((((M14/100)*$AJ$23)*$AH$23)),IF(Calculator!$O$6="SINGLEBAND D",SUM((((M14/100)*$AJ$22)*$AH$22))+(((((M14/100)*$AJ$22)*$AN$22)*$AH$22)*Calculator!$G$8)-((((M14/100)*$AJ$22)*$AN$22)*$AH$22)+((((M14/100)*$AJ$23)*$AH$23)),IF(Calculator!$O$6="SINGLEURBANE",SUM((((M14/100)*$AJ$22)*$AH$22))+(((((M14/100)*$AJ$22)*$AN$22)*$AH$22)*Calculator!$G$9)-((((M14/100)*$AJ$22)*$AN$22)*$AH$22)+((((M14/100)*$AJ$23)*$AH$23)),IF(Calculator!$O$6="SINGLESILVERANOD",SUM((((M14/100)*$AJ$22)*$AH$22))+(((((M14/100)*$AJ$22)*$AN$22)*$AH$22)*Calculator!$G$10)-((((M14/100)*$AJ$22)*$AN$22)*$AH$22)+((((M14/100)*$AJ$23)*$AH$23)),IF(Calculator!$O$6="SINGLEANOD",SUM((((M14/100)*$AJ$22)*$AH$22))+(((((M14/100)*$AJ$22)*$AN$22)*$AH$22)*Calculator!$G$11)-((((M14/100)*$AJ$22)*$AN$22)*$AH$22)+((((M14/100)*$AJ$23)*$AH$23)),IF(Calculator!$O$6="DUALBASE",SUM((((M14/100)*$AJ$22)*$AH$22))+(((((M14/100)*$AJ$22)*$AN$22)*$AH$22)*Calculator!$G$12)-((((M14/100)*$AJ$22)*$AN$22)*$AH$22)+((((M14/100)*$AJ$23)*$AH$23)),IF(Calculator!$O$6="DUALELEMENTS",SUM((((M14/100)*$AJ$22)*$AH$22))+(((((M14/100)*$AJ$22)*$AN$22)*$AH$22)*Calculator!$G$13)-((((M14/100)*$AJ$22)*$AN$22)*$AH$22)+((((M14/100)*$AJ$23)*$AH$23)),IF(Calculator!$O$6="DUALSPECTRUM",SUM((((M14/100)*$AJ$22)*$AH$22))+(((((M14/100)*$AJ$22)*$AN$22)*$AH$22)*Calculator!$G$15)-((((M14/100)*$AJ$22)*$AN$22)*$AH$22)+((((M14/100)*$AJ$23)*$AH$23)),IF(Calculator!$O$6="DUALHOMESTEAD",SUM((((M14/100)*$AJ$22)*$AH$22))+(((((M14/100)*$AJ$22)*$AN$22)*$AH$22)*Calculator!$G$14)-((((M14/100)*$AJ$22)*$AN$22)*$AH$22)+((((M14/100)*$AJ$23)*$AH$23)),IF(Calculator!$O$6="DUALBAND A",SUM((((M14/100)*$AJ$22)*$AH$22))+(((((M14/100)*$AJ$22)*$AN$22)*$AH$22)*Calculator!$G$16)-((((M14/100)*$AJ$22)*$AN$22)*$AH$22)+((((M14/100)*$AJ$23)*$AH$23)),IF(Calculator!$O$6="DUALBAND B",SUM((((M14/100)*$AJ$22)*$AH$22))+(((((M14/100)*$AJ$22)*$AN$22)*$AH$22)*Calculator!$G$17)-((((M14/100)*$AJ$22)*$AN$22)*$AH$22)+((((M14/100)*$AJ$23)*$AH$23)),IF(Calculator!$O$6="DUALBAND C",SUM((((M14/100)*$AJ$22)*$AH$22))+(((((M14/100)*$AJ$22)*$AN$22)*$AH$22)*Calculator!$G$18)-((((M14/100)*$AJ$22)*$AN$22)*$AH$22)+((((M14/100)*$AJ$23)*$AH$23)),IF(Calculator!$O$6="DUALBAND D",SUM((((M14/100)*$AJ$22)*$AH$22))+(((((M14/100)*$AJ$22)*$AN$22)*$AH$22)*Calculator!$G$19)-((((M14/100)*$AJ$22)*$AN$22)*$AH$22)+((((M14/100)*$AJ$23)*$AH$23)),IF(Calculator!$O$6="DUALURBANE",SUM((((M14/100)*$AJ$22)*$AH$22))+(((((M14/100)*$AJ$22)*$AN$22)*$AH$22)*Calculator!$G$20)-((((M14/100)*$AJ$22)*$AN$22)*$AH$22)+((((M14/100)*$AJ$23)*$AH$23)),IF(Calculator!$O$6="DUALSILVERANOD",SUM((((M14/100)*$AJ$22)*$AH$22))+(((((M14/100)*$AJ$22)*$AN$22)*$AH$22)*Calculator!$G$21)-((((M14/100)*$AJ$22)*$AN$22)*$AH$22)+((((M14/100)*$AJ$23)*$AH$23)),IF(Calculator!$O$6="DUALANOD",SUM((((M14/100)*$AJ$22)*$AH$22))+(((((M14/100)*$AJ$22)*$AN$22)*$AH$22)*Calculator!$G$22)-((((M14/100)*$AJ$22)*$AN$22)*$AH$22)+((((M14/100)*$AJ$23)*$AH$23))))))))))))))))))))))))</f>
        <v>1201.4466030273434</v>
      </c>
      <c r="AC14" s="2">
        <f>IF(Calculator!$O$6="SINGLEBASE",SUM((((N14/100)*$AJ$22)*$AH$22))+((((N14/100)*$AJ$23)*$AH$23)),IF(Calculator!$O$6="SINGLEELEMENTS",SUM((((N14/100)*$AJ$22)*$AH$22))+(((((N14/100)*$AJ$22)*$AN$22)*$AH$22)*Calculator!$G$2)-((((N14/100)*$AJ$22)*$AN$22)*$AH$22)+((((N14/100)*$AJ$23)*$AH$23)),IF(Calculator!$O$6="SINGLESPECTRUM",SUM((((N14/100)*$AJ$22)*$AH$22))+(((((N14/100)*$AJ$22)*$AN$22)*$AH$22)*Calculator!$G$4)-((((N14/100)*$AJ$22)*$AN$22)*$AH$22)+((((N14/100)*$AJ$23)*$AH$23)),IF(Calculator!$O$6="SINGLEHOMESTEAD",SUM((((N14/100)*$AJ$22)*$AH$22))+(((((N14/100)*$AJ$22)*$AN$22)*$AH$22)*Calculator!$G$3)-((((N14/100)*$AJ$22)*$AN$22)*$AH$22)+((((N14/100)*$AJ$23)*$AH$23)),IF(Calculator!$O$6="SINGLEBAND A",SUM((((N14/100)*$AJ$22)*$AH$22))+(((((N14/100)*$AJ$22)*$AN$22)*$AH$22)*Calculator!$G$5)-((((N14/100)*$AJ$22)*$AN$22)*$AH$22)+((((N14/100)*$AJ$23)*$AH$23)),IF(Calculator!$O$6="SINGLEBAND B",SUM((((N14/100)*$AJ$22)*$AH$22))+(((((N14/100)*$AJ$22)*$AN$22)*$AH$22)*Calculator!$G$6)-((((N14/100)*$AJ$22)*$AN$22)*$AH$22)+((((N14/100)*$AJ$23)*$AH$23)),IF(Calculator!$O$6="SINGLEBAND C",SUM((((N14/100)*$AJ$22)*$AH$22))+(((((N14/100)*$AJ$22)*$AN$22)*$AH$22)*Calculator!$G$7)-((((N14/100)*$AJ$22)*$AN$22)*$AH$22)+((((N14/100)*$AJ$23)*$AH$23)),IF(Calculator!$O$6="SINGLEBAND D",SUM((((N14/100)*$AJ$22)*$AH$22))+(((((N14/100)*$AJ$22)*$AN$22)*$AH$22)*Calculator!$G$8)-((((N14/100)*$AJ$22)*$AN$22)*$AH$22)+((((N14/100)*$AJ$23)*$AH$23)),IF(Calculator!$O$6="SINGLEURBANE",SUM((((N14/100)*$AJ$22)*$AH$22))+(((((N14/100)*$AJ$22)*$AN$22)*$AH$22)*Calculator!$G$9)-((((N14/100)*$AJ$22)*$AN$22)*$AH$22)+((((N14/100)*$AJ$23)*$AH$23)),IF(Calculator!$O$6="SINGLESILVERANOD",SUM((((N14/100)*$AJ$22)*$AH$22))+(((((N14/100)*$AJ$22)*$AN$22)*$AH$22)*Calculator!$G$10)-((((N14/100)*$AJ$22)*$AN$22)*$AH$22)+((((N14/100)*$AJ$23)*$AH$23)),IF(Calculator!$O$6="SINGLEANOD",SUM((((N14/100)*$AJ$22)*$AH$22))+(((((N14/100)*$AJ$22)*$AN$22)*$AH$22)*Calculator!$G$11)-((((N14/100)*$AJ$22)*$AN$22)*$AH$22)+((((N14/100)*$AJ$23)*$AH$23)),IF(Calculator!$O$6="DUALBASE",SUM((((N14/100)*$AJ$22)*$AH$22))+(((((N14/100)*$AJ$22)*$AN$22)*$AH$22)*Calculator!$G$12)-((((N14/100)*$AJ$22)*$AN$22)*$AH$22)+((((N14/100)*$AJ$23)*$AH$23)),IF(Calculator!$O$6="DUALELEMENTS",SUM((((N14/100)*$AJ$22)*$AH$22))+(((((N14/100)*$AJ$22)*$AN$22)*$AH$22)*Calculator!$G$13)-((((N14/100)*$AJ$22)*$AN$22)*$AH$22)+((((N14/100)*$AJ$23)*$AH$23)),IF(Calculator!$O$6="DUALSPECTRUM",SUM((((N14/100)*$AJ$22)*$AH$22))+(((((N14/100)*$AJ$22)*$AN$22)*$AH$22)*Calculator!$G$15)-((((N14/100)*$AJ$22)*$AN$22)*$AH$22)+((((N14/100)*$AJ$23)*$AH$23)),IF(Calculator!$O$6="DUALHOMESTEAD",SUM((((N14/100)*$AJ$22)*$AH$22))+(((((N14/100)*$AJ$22)*$AN$22)*$AH$22)*Calculator!$G$14)-((((N14/100)*$AJ$22)*$AN$22)*$AH$22)+((((N14/100)*$AJ$23)*$AH$23)),IF(Calculator!$O$6="DUALBAND A",SUM((((N14/100)*$AJ$22)*$AH$22))+(((((N14/100)*$AJ$22)*$AN$22)*$AH$22)*Calculator!$G$16)-((((N14/100)*$AJ$22)*$AN$22)*$AH$22)+((((N14/100)*$AJ$23)*$AH$23)),IF(Calculator!$O$6="DUALBAND B",SUM((((N14/100)*$AJ$22)*$AH$22))+(((((N14/100)*$AJ$22)*$AN$22)*$AH$22)*Calculator!$G$17)-((((N14/100)*$AJ$22)*$AN$22)*$AH$22)+((((N14/100)*$AJ$23)*$AH$23)),IF(Calculator!$O$6="DUALBAND C",SUM((((N14/100)*$AJ$22)*$AH$22))+(((((N14/100)*$AJ$22)*$AN$22)*$AH$22)*Calculator!$G$18)-((((N14/100)*$AJ$22)*$AN$22)*$AH$22)+((((N14/100)*$AJ$23)*$AH$23)),IF(Calculator!$O$6="DUALBAND D",SUM((((N14/100)*$AJ$22)*$AH$22))+(((((N14/100)*$AJ$22)*$AN$22)*$AH$22)*Calculator!$G$19)-((((N14/100)*$AJ$22)*$AN$22)*$AH$22)+((((N14/100)*$AJ$23)*$AH$23)),IF(Calculator!$O$6="DUALURBANE",SUM((((N14/100)*$AJ$22)*$AH$22))+(((((N14/100)*$AJ$22)*$AN$22)*$AH$22)*Calculator!$G$20)-((((N14/100)*$AJ$22)*$AN$22)*$AH$22)+((((N14/100)*$AJ$23)*$AH$23)),IF(Calculator!$O$6="DUALSILVERANOD",SUM((((N14/100)*$AJ$22)*$AH$22))+(((((N14/100)*$AJ$22)*$AN$22)*$AH$22)*Calculator!$G$21)-((((N14/100)*$AJ$22)*$AN$22)*$AH$22)+((((N14/100)*$AJ$23)*$AH$23)),IF(Calculator!$O$6="DUALANOD",SUM((((N14/100)*$AJ$22)*$AH$22))+(((((N14/100)*$AJ$22)*$AN$22)*$AH$22)*Calculator!$G$22)-((((N14/100)*$AJ$22)*$AN$22)*$AH$22)+((((N14/100)*$AJ$23)*$AH$23))))))))))))))))))))))))</f>
        <v>1206.4037988159175</v>
      </c>
    </row>
    <row r="15" spans="1:40">
      <c r="A15" s="8" t="s">
        <v>1401</v>
      </c>
      <c r="B15" s="2">
        <v>2815.8048010253906</v>
      </c>
      <c r="C15" s="2">
        <v>2827.8955224609372</v>
      </c>
      <c r="D15" s="2">
        <v>2839.9859887695311</v>
      </c>
      <c r="E15" s="2">
        <v>2852.0767102050781</v>
      </c>
      <c r="F15" s="2">
        <v>2864.1674316406247</v>
      </c>
      <c r="G15" s="2">
        <v>2876.2578979492187</v>
      </c>
      <c r="H15" s="2">
        <v>2888.3486193847652</v>
      </c>
      <c r="I15" s="2">
        <v>2900.4393408203123</v>
      </c>
      <c r="J15" s="2">
        <v>2912.5405224609372</v>
      </c>
      <c r="K15" s="2">
        <v>2924.6309887695311</v>
      </c>
      <c r="L15" s="2">
        <v>2936.7217102050781</v>
      </c>
      <c r="M15" s="2">
        <v>2948.8124316406247</v>
      </c>
      <c r="N15" s="2">
        <v>2960.9028979492186</v>
      </c>
      <c r="P15" s="8">
        <v>2500</v>
      </c>
      <c r="Q15" s="2">
        <f>IF(Calculator!$O$6="SINGLEBASE",SUM((((B15/100)*$AJ$22)*$AH$22))+((((B15/100)*$AJ$23)*$AH$23)),IF(Calculator!$O$6="SINGLEELEMENTS",SUM((((B15/100)*$AJ$22)*$AH$22))+(((((B15/100)*$AJ$22)*$AN$22)*$AH$22)*Calculator!$G$2)-((((B15/100)*$AJ$22)*$AN$22)*$AH$22)+((((B15/100)*$AJ$23)*$AH$23)),IF(Calculator!$O$6="SINGLESPECTRUM",SUM((((B15/100)*$AJ$22)*$AH$22))+(((((B15/100)*$AJ$22)*$AN$22)*$AH$22)*Calculator!$G$4)-((((B15/100)*$AJ$22)*$AN$22)*$AH$22)+((((B15/100)*$AJ$23)*$AH$23)),IF(Calculator!$O$6="SINGLEHOMESTEAD",SUM((((B15/100)*$AJ$22)*$AH$22))+(((((B15/100)*$AJ$22)*$AN$22)*$AH$22)*Calculator!$G$3)-((((B15/100)*$AJ$22)*$AN$22)*$AH$22)+((((B15/100)*$AJ$23)*$AH$23)),IF(Calculator!$O$6="SINGLEBAND A",SUM((((B15/100)*$AJ$22)*$AH$22))+(((((B15/100)*$AJ$22)*$AN$22)*$AH$22)*Calculator!$G$5)-((((B15/100)*$AJ$22)*$AN$22)*$AH$22)+((((B15/100)*$AJ$23)*$AH$23)),IF(Calculator!$O$6="SINGLEBAND B",SUM((((B15/100)*$AJ$22)*$AH$22))+(((((B15/100)*$AJ$22)*$AN$22)*$AH$22)*Calculator!$G$6)-((((B15/100)*$AJ$22)*$AN$22)*$AH$22)+((((B15/100)*$AJ$23)*$AH$23)),IF(Calculator!$O$6="SINGLEBAND C",SUM((((B15/100)*$AJ$22)*$AH$22))+(((((B15/100)*$AJ$22)*$AN$22)*$AH$22)*Calculator!$G$7)-((((B15/100)*$AJ$22)*$AN$22)*$AH$22)+((((B15/100)*$AJ$23)*$AH$23)),IF(Calculator!$O$6="SINGLEBAND D",SUM((((B15/100)*$AJ$22)*$AH$22))+(((((B15/100)*$AJ$22)*$AN$22)*$AH$22)*Calculator!$G$8)-((((B15/100)*$AJ$22)*$AN$22)*$AH$22)+((((B15/100)*$AJ$23)*$AH$23)),IF(Calculator!$O$6="SINGLEURBANE",SUM((((B15/100)*$AJ$22)*$AH$22))+(((((B15/100)*$AJ$22)*$AN$22)*$AH$22)*Calculator!$G$9)-((((B15/100)*$AJ$22)*$AN$22)*$AH$22)+((((B15/100)*$AJ$23)*$AH$23)),IF(Calculator!$O$6="SINGLESILVERANOD",SUM((((B15/100)*$AJ$22)*$AH$22))+(((((B15/100)*$AJ$22)*$AN$22)*$AH$22)*Calculator!$G$10)-((((B15/100)*$AJ$22)*$AN$22)*$AH$22)+((((B15/100)*$AJ$23)*$AH$23)),IF(Calculator!$O$6="SINGLEANOD",SUM((((B15/100)*$AJ$22)*$AH$22))+(((((B15/100)*$AJ$22)*$AN$22)*$AH$22)*Calculator!$G$11)-((((B15/100)*$AJ$22)*$AN$22)*$AH$22)+((((B15/100)*$AJ$23)*$AH$23)),IF(Calculator!$O$6="DUALBASE",SUM((((B15/100)*$AJ$22)*$AH$22))+(((((B15/100)*$AJ$22)*$AN$22)*$AH$22)*Calculator!$G$12)-((((B15/100)*$AJ$22)*$AN$22)*$AH$22)+((((B15/100)*$AJ$23)*$AH$23)),IF(Calculator!$O$6="DUALELEMENTS",SUM((((B15/100)*$AJ$22)*$AH$22))+(((((B15/100)*$AJ$22)*$AN$22)*$AH$22)*Calculator!$G$13)-((((B15/100)*$AJ$22)*$AN$22)*$AH$22)+((((B15/100)*$AJ$23)*$AH$23)),IF(Calculator!$O$6="DUALSPECTRUM",SUM((((B15/100)*$AJ$22)*$AH$22))+(((((B15/100)*$AJ$22)*$AN$22)*$AH$22)*Calculator!$G$15)-((((B15/100)*$AJ$22)*$AN$22)*$AH$22)+((((B15/100)*$AJ$23)*$AH$23)),IF(Calculator!$O$6="DUALHOMESTEAD",SUM((((B15/100)*$AJ$22)*$AH$22))+(((((B15/100)*$AJ$22)*$AN$22)*$AH$22)*Calculator!$G$14)-((((B15/100)*$AJ$22)*$AN$22)*$AH$22)+((((B15/100)*$AJ$23)*$AH$23)),IF(Calculator!$O$6="DUALBAND A",SUM((((B15/100)*$AJ$22)*$AH$22))+(((((B15/100)*$AJ$22)*$AN$22)*$AH$22)*Calculator!$G$16)-((((B15/100)*$AJ$22)*$AN$22)*$AH$22)+((((B15/100)*$AJ$23)*$AH$23)),IF(Calculator!$O$6="DUALBAND B",SUM((((B15/100)*$AJ$22)*$AH$22))+(((((B15/100)*$AJ$22)*$AN$22)*$AH$22)*Calculator!$G$17)-((((B15/100)*$AJ$22)*$AN$22)*$AH$22)+((((B15/100)*$AJ$23)*$AH$23)),IF(Calculator!$O$6="DUALBAND C",SUM((((B15/100)*$AJ$22)*$AH$22))+(((((B15/100)*$AJ$22)*$AN$22)*$AH$22)*Calculator!$G$18)-((((B15/100)*$AJ$22)*$AN$22)*$AH$22)+((((B15/100)*$AJ$23)*$AH$23)),IF(Calculator!$O$6="DUALBAND D",SUM((((B15/100)*$AJ$22)*$AH$22))+(((((B15/100)*$AJ$22)*$AN$22)*$AH$22)*Calculator!$G$19)-((((B15/100)*$AJ$22)*$AN$22)*$AH$22)+((((B15/100)*$AJ$23)*$AH$23)),IF(Calculator!$O$6="DUALURBANE",SUM((((B15/100)*$AJ$22)*$AH$22))+(((((B15/100)*$AJ$22)*$AN$22)*$AH$22)*Calculator!$G$20)-((((B15/100)*$AJ$22)*$AN$22)*$AH$22)+((((B15/100)*$AJ$23)*$AH$23)),IF(Calculator!$O$6="DUALSILVERANOD",SUM((((B15/100)*$AJ$22)*$AH$22))+(((((B15/100)*$AJ$22)*$AN$22)*$AH$22)*Calculator!$G$21)-((((B15/100)*$AJ$22)*$AN$22)*$AH$22)+((((B15/100)*$AJ$23)*$AH$23)),IF(Calculator!$O$6="DUALANOD",SUM((((B15/100)*$AJ$22)*$AH$22))+(((((B15/100)*$AJ$22)*$AN$22)*$AH$22)*Calculator!$G$22)-((((B15/100)*$AJ$22)*$AN$22)*$AH$22)+((((B15/100)*$AJ$23)*$AH$23))))))))))))))))))))))))</f>
        <v>1154.4799684204099</v>
      </c>
      <c r="R15" s="2">
        <f>IF(Calculator!$O$6="SINGLEBASE",SUM((((C15/100)*$AJ$22)*$AH$22))+((((C15/100)*$AJ$23)*$AH$23)),IF(Calculator!$O$6="SINGLEELEMENTS",SUM((((C15/100)*$AJ$22)*$AH$22))+(((((C15/100)*$AJ$22)*$AN$22)*$AH$22)*Calculator!$G$2)-((((C15/100)*$AJ$22)*$AN$22)*$AH$22)+((((C15/100)*$AJ$23)*$AH$23)),IF(Calculator!$O$6="SINGLESPECTRUM",SUM((((C15/100)*$AJ$22)*$AH$22))+(((((C15/100)*$AJ$22)*$AN$22)*$AH$22)*Calculator!$G$4)-((((C15/100)*$AJ$22)*$AN$22)*$AH$22)+((((C15/100)*$AJ$23)*$AH$23)),IF(Calculator!$O$6="SINGLEHOMESTEAD",SUM((((C15/100)*$AJ$22)*$AH$22))+(((((C15/100)*$AJ$22)*$AN$22)*$AH$22)*Calculator!$G$3)-((((C15/100)*$AJ$22)*$AN$22)*$AH$22)+((((C15/100)*$AJ$23)*$AH$23)),IF(Calculator!$O$6="SINGLEBAND A",SUM((((C15/100)*$AJ$22)*$AH$22))+(((((C15/100)*$AJ$22)*$AN$22)*$AH$22)*Calculator!$G$5)-((((C15/100)*$AJ$22)*$AN$22)*$AH$22)+((((C15/100)*$AJ$23)*$AH$23)),IF(Calculator!$O$6="SINGLEBAND B",SUM((((C15/100)*$AJ$22)*$AH$22))+(((((C15/100)*$AJ$22)*$AN$22)*$AH$22)*Calculator!$G$6)-((((C15/100)*$AJ$22)*$AN$22)*$AH$22)+((((C15/100)*$AJ$23)*$AH$23)),IF(Calculator!$O$6="SINGLEBAND C",SUM((((C15/100)*$AJ$22)*$AH$22))+(((((C15/100)*$AJ$22)*$AN$22)*$AH$22)*Calculator!$G$7)-((((C15/100)*$AJ$22)*$AN$22)*$AH$22)+((((C15/100)*$AJ$23)*$AH$23)),IF(Calculator!$O$6="SINGLEBAND D",SUM((((C15/100)*$AJ$22)*$AH$22))+(((((C15/100)*$AJ$22)*$AN$22)*$AH$22)*Calculator!$G$8)-((((C15/100)*$AJ$22)*$AN$22)*$AH$22)+((((C15/100)*$AJ$23)*$AH$23)),IF(Calculator!$O$6="SINGLEURBANE",SUM((((C15/100)*$AJ$22)*$AH$22))+(((((C15/100)*$AJ$22)*$AN$22)*$AH$22)*Calculator!$G$9)-((((C15/100)*$AJ$22)*$AN$22)*$AH$22)+((((C15/100)*$AJ$23)*$AH$23)),IF(Calculator!$O$6="SINGLESILVERANOD",SUM((((C15/100)*$AJ$22)*$AH$22))+(((((C15/100)*$AJ$22)*$AN$22)*$AH$22)*Calculator!$G$10)-((((C15/100)*$AJ$22)*$AN$22)*$AH$22)+((((C15/100)*$AJ$23)*$AH$23)),IF(Calculator!$O$6="SINGLEANOD",SUM((((C15/100)*$AJ$22)*$AH$22))+(((((C15/100)*$AJ$22)*$AN$22)*$AH$22)*Calculator!$G$11)-((((C15/100)*$AJ$22)*$AN$22)*$AH$22)+((((C15/100)*$AJ$23)*$AH$23)),IF(Calculator!$O$6="DUALBASE",SUM((((C15/100)*$AJ$22)*$AH$22))+(((((C15/100)*$AJ$22)*$AN$22)*$AH$22)*Calculator!$G$12)-((((C15/100)*$AJ$22)*$AN$22)*$AH$22)+((((C15/100)*$AJ$23)*$AH$23)),IF(Calculator!$O$6="DUALELEMENTS",SUM((((C15/100)*$AJ$22)*$AH$22))+(((((C15/100)*$AJ$22)*$AN$22)*$AH$22)*Calculator!$G$13)-((((C15/100)*$AJ$22)*$AN$22)*$AH$22)+((((C15/100)*$AJ$23)*$AH$23)),IF(Calculator!$O$6="DUALSPECTRUM",SUM((((C15/100)*$AJ$22)*$AH$22))+(((((C15/100)*$AJ$22)*$AN$22)*$AH$22)*Calculator!$G$15)-((((C15/100)*$AJ$22)*$AN$22)*$AH$22)+((((C15/100)*$AJ$23)*$AH$23)),IF(Calculator!$O$6="DUALHOMESTEAD",SUM((((C15/100)*$AJ$22)*$AH$22))+(((((C15/100)*$AJ$22)*$AN$22)*$AH$22)*Calculator!$G$14)-((((C15/100)*$AJ$22)*$AN$22)*$AH$22)+((((C15/100)*$AJ$23)*$AH$23)),IF(Calculator!$O$6="DUALBAND A",SUM((((C15/100)*$AJ$22)*$AH$22))+(((((C15/100)*$AJ$22)*$AN$22)*$AH$22)*Calculator!$G$16)-((((C15/100)*$AJ$22)*$AN$22)*$AH$22)+((((C15/100)*$AJ$23)*$AH$23)),IF(Calculator!$O$6="DUALBAND B",SUM((((C15/100)*$AJ$22)*$AH$22))+(((((C15/100)*$AJ$22)*$AN$22)*$AH$22)*Calculator!$G$17)-((((C15/100)*$AJ$22)*$AN$22)*$AH$22)+((((C15/100)*$AJ$23)*$AH$23)),IF(Calculator!$O$6="DUALBAND C",SUM((((C15/100)*$AJ$22)*$AH$22))+(((((C15/100)*$AJ$22)*$AN$22)*$AH$22)*Calculator!$G$18)-((((C15/100)*$AJ$22)*$AN$22)*$AH$22)+((((C15/100)*$AJ$23)*$AH$23)),IF(Calculator!$O$6="DUALBAND D",SUM((((C15/100)*$AJ$22)*$AH$22))+(((((C15/100)*$AJ$22)*$AN$22)*$AH$22)*Calculator!$G$19)-((((C15/100)*$AJ$22)*$AN$22)*$AH$22)+((((C15/100)*$AJ$23)*$AH$23)),IF(Calculator!$O$6="DUALURBANE",SUM((((C15/100)*$AJ$22)*$AH$22))+(((((C15/100)*$AJ$22)*$AN$22)*$AH$22)*Calculator!$G$20)-((((C15/100)*$AJ$22)*$AN$22)*$AH$22)+((((C15/100)*$AJ$23)*$AH$23)),IF(Calculator!$O$6="DUALSILVERANOD",SUM((((C15/100)*$AJ$22)*$AH$22))+(((((C15/100)*$AJ$22)*$AN$22)*$AH$22)*Calculator!$G$21)-((((C15/100)*$AJ$22)*$AN$22)*$AH$22)+((((C15/100)*$AJ$23)*$AH$23)),IF(Calculator!$O$6="DUALANOD",SUM((((C15/100)*$AJ$22)*$AH$22))+(((((C15/100)*$AJ$22)*$AN$22)*$AH$22)*Calculator!$G$22)-((((C15/100)*$AJ$22)*$AN$22)*$AH$22)+((((C15/100)*$AJ$23)*$AH$23))))))))))))))))))))))))</f>
        <v>1159.4371642089841</v>
      </c>
      <c r="S15" s="2">
        <f>IF(Calculator!$O$6="SINGLEBASE",SUM((((D15/100)*$AJ$22)*$AH$22))+((((D15/100)*$AJ$23)*$AH$23)),IF(Calculator!$O$6="SINGLEELEMENTS",SUM((((D15/100)*$AJ$22)*$AH$22))+(((((D15/100)*$AJ$22)*$AN$22)*$AH$22)*Calculator!$G$2)-((((D15/100)*$AJ$22)*$AN$22)*$AH$22)+((((D15/100)*$AJ$23)*$AH$23)),IF(Calculator!$O$6="SINGLESPECTRUM",SUM((((D15/100)*$AJ$22)*$AH$22))+(((((D15/100)*$AJ$22)*$AN$22)*$AH$22)*Calculator!$G$4)-((((D15/100)*$AJ$22)*$AN$22)*$AH$22)+((((D15/100)*$AJ$23)*$AH$23)),IF(Calculator!$O$6="SINGLEHOMESTEAD",SUM((((D15/100)*$AJ$22)*$AH$22))+(((((D15/100)*$AJ$22)*$AN$22)*$AH$22)*Calculator!$G$3)-((((D15/100)*$AJ$22)*$AN$22)*$AH$22)+((((D15/100)*$AJ$23)*$AH$23)),IF(Calculator!$O$6="SINGLEBAND A",SUM((((D15/100)*$AJ$22)*$AH$22))+(((((D15/100)*$AJ$22)*$AN$22)*$AH$22)*Calculator!$G$5)-((((D15/100)*$AJ$22)*$AN$22)*$AH$22)+((((D15/100)*$AJ$23)*$AH$23)),IF(Calculator!$O$6="SINGLEBAND B",SUM((((D15/100)*$AJ$22)*$AH$22))+(((((D15/100)*$AJ$22)*$AN$22)*$AH$22)*Calculator!$G$6)-((((D15/100)*$AJ$22)*$AN$22)*$AH$22)+((((D15/100)*$AJ$23)*$AH$23)),IF(Calculator!$O$6="SINGLEBAND C",SUM((((D15/100)*$AJ$22)*$AH$22))+(((((D15/100)*$AJ$22)*$AN$22)*$AH$22)*Calculator!$G$7)-((((D15/100)*$AJ$22)*$AN$22)*$AH$22)+((((D15/100)*$AJ$23)*$AH$23)),IF(Calculator!$O$6="SINGLEBAND D",SUM((((D15/100)*$AJ$22)*$AH$22))+(((((D15/100)*$AJ$22)*$AN$22)*$AH$22)*Calculator!$G$8)-((((D15/100)*$AJ$22)*$AN$22)*$AH$22)+((((D15/100)*$AJ$23)*$AH$23)),IF(Calculator!$O$6="SINGLEURBANE",SUM((((D15/100)*$AJ$22)*$AH$22))+(((((D15/100)*$AJ$22)*$AN$22)*$AH$22)*Calculator!$G$9)-((((D15/100)*$AJ$22)*$AN$22)*$AH$22)+((((D15/100)*$AJ$23)*$AH$23)),IF(Calculator!$O$6="SINGLESILVERANOD",SUM((((D15/100)*$AJ$22)*$AH$22))+(((((D15/100)*$AJ$22)*$AN$22)*$AH$22)*Calculator!$G$10)-((((D15/100)*$AJ$22)*$AN$22)*$AH$22)+((((D15/100)*$AJ$23)*$AH$23)),IF(Calculator!$O$6="SINGLEANOD",SUM((((D15/100)*$AJ$22)*$AH$22))+(((((D15/100)*$AJ$22)*$AN$22)*$AH$22)*Calculator!$G$11)-((((D15/100)*$AJ$22)*$AN$22)*$AH$22)+((((D15/100)*$AJ$23)*$AH$23)),IF(Calculator!$O$6="DUALBASE",SUM((((D15/100)*$AJ$22)*$AH$22))+(((((D15/100)*$AJ$22)*$AN$22)*$AH$22)*Calculator!$G$12)-((((D15/100)*$AJ$22)*$AN$22)*$AH$22)+((((D15/100)*$AJ$23)*$AH$23)),IF(Calculator!$O$6="DUALELEMENTS",SUM((((D15/100)*$AJ$22)*$AH$22))+(((((D15/100)*$AJ$22)*$AN$22)*$AH$22)*Calculator!$G$13)-((((D15/100)*$AJ$22)*$AN$22)*$AH$22)+((((D15/100)*$AJ$23)*$AH$23)),IF(Calculator!$O$6="DUALSPECTRUM",SUM((((D15/100)*$AJ$22)*$AH$22))+(((((D15/100)*$AJ$22)*$AN$22)*$AH$22)*Calculator!$G$15)-((((D15/100)*$AJ$22)*$AN$22)*$AH$22)+((((D15/100)*$AJ$23)*$AH$23)),IF(Calculator!$O$6="DUALHOMESTEAD",SUM((((D15/100)*$AJ$22)*$AH$22))+(((((D15/100)*$AJ$22)*$AN$22)*$AH$22)*Calculator!$G$14)-((((D15/100)*$AJ$22)*$AN$22)*$AH$22)+((((D15/100)*$AJ$23)*$AH$23)),IF(Calculator!$O$6="DUALBAND A",SUM((((D15/100)*$AJ$22)*$AH$22))+(((((D15/100)*$AJ$22)*$AN$22)*$AH$22)*Calculator!$G$16)-((((D15/100)*$AJ$22)*$AN$22)*$AH$22)+((((D15/100)*$AJ$23)*$AH$23)),IF(Calculator!$O$6="DUALBAND B",SUM((((D15/100)*$AJ$22)*$AH$22))+(((((D15/100)*$AJ$22)*$AN$22)*$AH$22)*Calculator!$G$17)-((((D15/100)*$AJ$22)*$AN$22)*$AH$22)+((((D15/100)*$AJ$23)*$AH$23)),IF(Calculator!$O$6="DUALBAND C",SUM((((D15/100)*$AJ$22)*$AH$22))+(((((D15/100)*$AJ$22)*$AN$22)*$AH$22)*Calculator!$G$18)-((((D15/100)*$AJ$22)*$AN$22)*$AH$22)+((((D15/100)*$AJ$23)*$AH$23)),IF(Calculator!$O$6="DUALBAND D",SUM((((D15/100)*$AJ$22)*$AH$22))+(((((D15/100)*$AJ$22)*$AN$22)*$AH$22)*Calculator!$G$19)-((((D15/100)*$AJ$22)*$AN$22)*$AH$22)+((((D15/100)*$AJ$23)*$AH$23)),IF(Calculator!$O$6="DUALURBANE",SUM((((D15/100)*$AJ$22)*$AH$22))+(((((D15/100)*$AJ$22)*$AN$22)*$AH$22)*Calculator!$G$20)-((((D15/100)*$AJ$22)*$AN$22)*$AH$22)+((((D15/100)*$AJ$23)*$AH$23)),IF(Calculator!$O$6="DUALSILVERANOD",SUM((((D15/100)*$AJ$22)*$AH$22))+(((((D15/100)*$AJ$22)*$AN$22)*$AH$22)*Calculator!$G$21)-((((D15/100)*$AJ$22)*$AN$22)*$AH$22)+((((D15/100)*$AJ$23)*$AH$23)),IF(Calculator!$O$6="DUALANOD",SUM((((D15/100)*$AJ$22)*$AH$22))+(((((D15/100)*$AJ$22)*$AN$22)*$AH$22)*Calculator!$G$22)-((((D15/100)*$AJ$22)*$AN$22)*$AH$22)+((((D15/100)*$AJ$23)*$AH$23))))))))))))))))))))))))</f>
        <v>1164.3942553955076</v>
      </c>
      <c r="T15" s="2">
        <f>IF(Calculator!$O$6="SINGLEBASE",SUM((((E15/100)*$AJ$22)*$AH$22))+((((E15/100)*$AJ$23)*$AH$23)),IF(Calculator!$O$6="SINGLEELEMENTS",SUM((((E15/100)*$AJ$22)*$AH$22))+(((((E15/100)*$AJ$22)*$AN$22)*$AH$22)*Calculator!$G$2)-((((E15/100)*$AJ$22)*$AN$22)*$AH$22)+((((E15/100)*$AJ$23)*$AH$23)),IF(Calculator!$O$6="SINGLESPECTRUM",SUM((((E15/100)*$AJ$22)*$AH$22))+(((((E15/100)*$AJ$22)*$AN$22)*$AH$22)*Calculator!$G$4)-((((E15/100)*$AJ$22)*$AN$22)*$AH$22)+((((E15/100)*$AJ$23)*$AH$23)),IF(Calculator!$O$6="SINGLEHOMESTEAD",SUM((((E15/100)*$AJ$22)*$AH$22))+(((((E15/100)*$AJ$22)*$AN$22)*$AH$22)*Calculator!$G$3)-((((E15/100)*$AJ$22)*$AN$22)*$AH$22)+((((E15/100)*$AJ$23)*$AH$23)),IF(Calculator!$O$6="SINGLEBAND A",SUM((((E15/100)*$AJ$22)*$AH$22))+(((((E15/100)*$AJ$22)*$AN$22)*$AH$22)*Calculator!$G$5)-((((E15/100)*$AJ$22)*$AN$22)*$AH$22)+((((E15/100)*$AJ$23)*$AH$23)),IF(Calculator!$O$6="SINGLEBAND B",SUM((((E15/100)*$AJ$22)*$AH$22))+(((((E15/100)*$AJ$22)*$AN$22)*$AH$22)*Calculator!$G$6)-((((E15/100)*$AJ$22)*$AN$22)*$AH$22)+((((E15/100)*$AJ$23)*$AH$23)),IF(Calculator!$O$6="SINGLEBAND C",SUM((((E15/100)*$AJ$22)*$AH$22))+(((((E15/100)*$AJ$22)*$AN$22)*$AH$22)*Calculator!$G$7)-((((E15/100)*$AJ$22)*$AN$22)*$AH$22)+((((E15/100)*$AJ$23)*$AH$23)),IF(Calculator!$O$6="SINGLEBAND D",SUM((((E15/100)*$AJ$22)*$AH$22))+(((((E15/100)*$AJ$22)*$AN$22)*$AH$22)*Calculator!$G$8)-((((E15/100)*$AJ$22)*$AN$22)*$AH$22)+((((E15/100)*$AJ$23)*$AH$23)),IF(Calculator!$O$6="SINGLEURBANE",SUM((((E15/100)*$AJ$22)*$AH$22))+(((((E15/100)*$AJ$22)*$AN$22)*$AH$22)*Calculator!$G$9)-((((E15/100)*$AJ$22)*$AN$22)*$AH$22)+((((E15/100)*$AJ$23)*$AH$23)),IF(Calculator!$O$6="SINGLESILVERANOD",SUM((((E15/100)*$AJ$22)*$AH$22))+(((((E15/100)*$AJ$22)*$AN$22)*$AH$22)*Calculator!$G$10)-((((E15/100)*$AJ$22)*$AN$22)*$AH$22)+((((E15/100)*$AJ$23)*$AH$23)),IF(Calculator!$O$6="SINGLEANOD",SUM((((E15/100)*$AJ$22)*$AH$22))+(((((E15/100)*$AJ$22)*$AN$22)*$AH$22)*Calculator!$G$11)-((((E15/100)*$AJ$22)*$AN$22)*$AH$22)+((((E15/100)*$AJ$23)*$AH$23)),IF(Calculator!$O$6="DUALBASE",SUM((((E15/100)*$AJ$22)*$AH$22))+(((((E15/100)*$AJ$22)*$AN$22)*$AH$22)*Calculator!$G$12)-((((E15/100)*$AJ$22)*$AN$22)*$AH$22)+((((E15/100)*$AJ$23)*$AH$23)),IF(Calculator!$O$6="DUALELEMENTS",SUM((((E15/100)*$AJ$22)*$AH$22))+(((((E15/100)*$AJ$22)*$AN$22)*$AH$22)*Calculator!$G$13)-((((E15/100)*$AJ$22)*$AN$22)*$AH$22)+((((E15/100)*$AJ$23)*$AH$23)),IF(Calculator!$O$6="DUALSPECTRUM",SUM((((E15/100)*$AJ$22)*$AH$22))+(((((E15/100)*$AJ$22)*$AN$22)*$AH$22)*Calculator!$G$15)-((((E15/100)*$AJ$22)*$AN$22)*$AH$22)+((((E15/100)*$AJ$23)*$AH$23)),IF(Calculator!$O$6="DUALHOMESTEAD",SUM((((E15/100)*$AJ$22)*$AH$22))+(((((E15/100)*$AJ$22)*$AN$22)*$AH$22)*Calculator!$G$14)-((((E15/100)*$AJ$22)*$AN$22)*$AH$22)+((((E15/100)*$AJ$23)*$AH$23)),IF(Calculator!$O$6="DUALBAND A",SUM((((E15/100)*$AJ$22)*$AH$22))+(((((E15/100)*$AJ$22)*$AN$22)*$AH$22)*Calculator!$G$16)-((((E15/100)*$AJ$22)*$AN$22)*$AH$22)+((((E15/100)*$AJ$23)*$AH$23)),IF(Calculator!$O$6="DUALBAND B",SUM((((E15/100)*$AJ$22)*$AH$22))+(((((E15/100)*$AJ$22)*$AN$22)*$AH$22)*Calculator!$G$17)-((((E15/100)*$AJ$22)*$AN$22)*$AH$22)+((((E15/100)*$AJ$23)*$AH$23)),IF(Calculator!$O$6="DUALBAND C",SUM((((E15/100)*$AJ$22)*$AH$22))+(((((E15/100)*$AJ$22)*$AN$22)*$AH$22)*Calculator!$G$18)-((((E15/100)*$AJ$22)*$AN$22)*$AH$22)+((((E15/100)*$AJ$23)*$AH$23)),IF(Calculator!$O$6="DUALBAND D",SUM((((E15/100)*$AJ$22)*$AH$22))+(((((E15/100)*$AJ$22)*$AN$22)*$AH$22)*Calculator!$G$19)-((((E15/100)*$AJ$22)*$AN$22)*$AH$22)+((((E15/100)*$AJ$23)*$AH$23)),IF(Calculator!$O$6="DUALURBANE",SUM((((E15/100)*$AJ$22)*$AH$22))+(((((E15/100)*$AJ$22)*$AN$22)*$AH$22)*Calculator!$G$20)-((((E15/100)*$AJ$22)*$AN$22)*$AH$22)+((((E15/100)*$AJ$23)*$AH$23)),IF(Calculator!$O$6="DUALSILVERANOD",SUM((((E15/100)*$AJ$22)*$AH$22))+(((((E15/100)*$AJ$22)*$AN$22)*$AH$22)*Calculator!$G$21)-((((E15/100)*$AJ$22)*$AN$22)*$AH$22)+((((E15/100)*$AJ$23)*$AH$23)),IF(Calculator!$O$6="DUALANOD",SUM((((E15/100)*$AJ$22)*$AH$22))+(((((E15/100)*$AJ$22)*$AN$22)*$AH$22)*Calculator!$G$22)-((((E15/100)*$AJ$22)*$AN$22)*$AH$22)+((((E15/100)*$AJ$23)*$AH$23))))))))))))))))))))))))</f>
        <v>1169.351451184082</v>
      </c>
      <c r="U15" s="2">
        <f>IF(Calculator!$O$6="SINGLEBASE",SUM((((F15/100)*$AJ$22)*$AH$22))+((((F15/100)*$AJ$23)*$AH$23)),IF(Calculator!$O$6="SINGLEELEMENTS",SUM((((F15/100)*$AJ$22)*$AH$22))+(((((F15/100)*$AJ$22)*$AN$22)*$AH$22)*Calculator!$G$2)-((((F15/100)*$AJ$22)*$AN$22)*$AH$22)+((((F15/100)*$AJ$23)*$AH$23)),IF(Calculator!$O$6="SINGLESPECTRUM",SUM((((F15/100)*$AJ$22)*$AH$22))+(((((F15/100)*$AJ$22)*$AN$22)*$AH$22)*Calculator!$G$4)-((((F15/100)*$AJ$22)*$AN$22)*$AH$22)+((((F15/100)*$AJ$23)*$AH$23)),IF(Calculator!$O$6="SINGLEHOMESTEAD",SUM((((F15/100)*$AJ$22)*$AH$22))+(((((F15/100)*$AJ$22)*$AN$22)*$AH$22)*Calculator!$G$3)-((((F15/100)*$AJ$22)*$AN$22)*$AH$22)+((((F15/100)*$AJ$23)*$AH$23)),IF(Calculator!$O$6="SINGLEBAND A",SUM((((F15/100)*$AJ$22)*$AH$22))+(((((F15/100)*$AJ$22)*$AN$22)*$AH$22)*Calculator!$G$5)-((((F15/100)*$AJ$22)*$AN$22)*$AH$22)+((((F15/100)*$AJ$23)*$AH$23)),IF(Calculator!$O$6="SINGLEBAND B",SUM((((F15/100)*$AJ$22)*$AH$22))+(((((F15/100)*$AJ$22)*$AN$22)*$AH$22)*Calculator!$G$6)-((((F15/100)*$AJ$22)*$AN$22)*$AH$22)+((((F15/100)*$AJ$23)*$AH$23)),IF(Calculator!$O$6="SINGLEBAND C",SUM((((F15/100)*$AJ$22)*$AH$22))+(((((F15/100)*$AJ$22)*$AN$22)*$AH$22)*Calculator!$G$7)-((((F15/100)*$AJ$22)*$AN$22)*$AH$22)+((((F15/100)*$AJ$23)*$AH$23)),IF(Calculator!$O$6="SINGLEBAND D",SUM((((F15/100)*$AJ$22)*$AH$22))+(((((F15/100)*$AJ$22)*$AN$22)*$AH$22)*Calculator!$G$8)-((((F15/100)*$AJ$22)*$AN$22)*$AH$22)+((((F15/100)*$AJ$23)*$AH$23)),IF(Calculator!$O$6="SINGLEURBANE",SUM((((F15/100)*$AJ$22)*$AH$22))+(((((F15/100)*$AJ$22)*$AN$22)*$AH$22)*Calculator!$G$9)-((((F15/100)*$AJ$22)*$AN$22)*$AH$22)+((((F15/100)*$AJ$23)*$AH$23)),IF(Calculator!$O$6="SINGLESILVERANOD",SUM((((F15/100)*$AJ$22)*$AH$22))+(((((F15/100)*$AJ$22)*$AN$22)*$AH$22)*Calculator!$G$10)-((((F15/100)*$AJ$22)*$AN$22)*$AH$22)+((((F15/100)*$AJ$23)*$AH$23)),IF(Calculator!$O$6="SINGLEANOD",SUM((((F15/100)*$AJ$22)*$AH$22))+(((((F15/100)*$AJ$22)*$AN$22)*$AH$22)*Calculator!$G$11)-((((F15/100)*$AJ$22)*$AN$22)*$AH$22)+((((F15/100)*$AJ$23)*$AH$23)),IF(Calculator!$O$6="DUALBASE",SUM((((F15/100)*$AJ$22)*$AH$22))+(((((F15/100)*$AJ$22)*$AN$22)*$AH$22)*Calculator!$G$12)-((((F15/100)*$AJ$22)*$AN$22)*$AH$22)+((((F15/100)*$AJ$23)*$AH$23)),IF(Calculator!$O$6="DUALELEMENTS",SUM((((F15/100)*$AJ$22)*$AH$22))+(((((F15/100)*$AJ$22)*$AN$22)*$AH$22)*Calculator!$G$13)-((((F15/100)*$AJ$22)*$AN$22)*$AH$22)+((((F15/100)*$AJ$23)*$AH$23)),IF(Calculator!$O$6="DUALSPECTRUM",SUM((((F15/100)*$AJ$22)*$AH$22))+(((((F15/100)*$AJ$22)*$AN$22)*$AH$22)*Calculator!$G$15)-((((F15/100)*$AJ$22)*$AN$22)*$AH$22)+((((F15/100)*$AJ$23)*$AH$23)),IF(Calculator!$O$6="DUALHOMESTEAD",SUM((((F15/100)*$AJ$22)*$AH$22))+(((((F15/100)*$AJ$22)*$AN$22)*$AH$22)*Calculator!$G$14)-((((F15/100)*$AJ$22)*$AN$22)*$AH$22)+((((F15/100)*$AJ$23)*$AH$23)),IF(Calculator!$O$6="DUALBAND A",SUM((((F15/100)*$AJ$22)*$AH$22))+(((((F15/100)*$AJ$22)*$AN$22)*$AH$22)*Calculator!$G$16)-((((F15/100)*$AJ$22)*$AN$22)*$AH$22)+((((F15/100)*$AJ$23)*$AH$23)),IF(Calculator!$O$6="DUALBAND B",SUM((((F15/100)*$AJ$22)*$AH$22))+(((((F15/100)*$AJ$22)*$AN$22)*$AH$22)*Calculator!$G$17)-((((F15/100)*$AJ$22)*$AN$22)*$AH$22)+((((F15/100)*$AJ$23)*$AH$23)),IF(Calculator!$O$6="DUALBAND C",SUM((((F15/100)*$AJ$22)*$AH$22))+(((((F15/100)*$AJ$22)*$AN$22)*$AH$22)*Calculator!$G$18)-((((F15/100)*$AJ$22)*$AN$22)*$AH$22)+((((F15/100)*$AJ$23)*$AH$23)),IF(Calculator!$O$6="DUALBAND D",SUM((((F15/100)*$AJ$22)*$AH$22))+(((((F15/100)*$AJ$22)*$AN$22)*$AH$22)*Calculator!$G$19)-((((F15/100)*$AJ$22)*$AN$22)*$AH$22)+((((F15/100)*$AJ$23)*$AH$23)),IF(Calculator!$O$6="DUALURBANE",SUM((((F15/100)*$AJ$22)*$AH$22))+(((((F15/100)*$AJ$22)*$AN$22)*$AH$22)*Calculator!$G$20)-((((F15/100)*$AJ$22)*$AN$22)*$AH$22)+((((F15/100)*$AJ$23)*$AH$23)),IF(Calculator!$O$6="DUALSILVERANOD",SUM((((F15/100)*$AJ$22)*$AH$22))+(((((F15/100)*$AJ$22)*$AN$22)*$AH$22)*Calculator!$G$21)-((((F15/100)*$AJ$22)*$AN$22)*$AH$22)+((((F15/100)*$AJ$23)*$AH$23)),IF(Calculator!$O$6="DUALANOD",SUM((((F15/100)*$AJ$22)*$AH$22))+(((((F15/100)*$AJ$22)*$AN$22)*$AH$22)*Calculator!$G$22)-((((F15/100)*$AJ$22)*$AN$22)*$AH$22)+((((F15/100)*$AJ$23)*$AH$23))))))))))))))))))))))))</f>
        <v>1174.3086469726559</v>
      </c>
      <c r="V15" s="2">
        <f>IF(Calculator!$O$6="SINGLEBASE",SUM((((G15/100)*$AJ$22)*$AH$22))+((((G15/100)*$AJ$23)*$AH$23)),IF(Calculator!$O$6="SINGLEELEMENTS",SUM((((G15/100)*$AJ$22)*$AH$22))+(((((G15/100)*$AJ$22)*$AN$22)*$AH$22)*Calculator!$G$2)-((((G15/100)*$AJ$22)*$AN$22)*$AH$22)+((((G15/100)*$AJ$23)*$AH$23)),IF(Calculator!$O$6="SINGLESPECTRUM",SUM((((G15/100)*$AJ$22)*$AH$22))+(((((G15/100)*$AJ$22)*$AN$22)*$AH$22)*Calculator!$G$4)-((((G15/100)*$AJ$22)*$AN$22)*$AH$22)+((((G15/100)*$AJ$23)*$AH$23)),IF(Calculator!$O$6="SINGLEHOMESTEAD",SUM((((G15/100)*$AJ$22)*$AH$22))+(((((G15/100)*$AJ$22)*$AN$22)*$AH$22)*Calculator!$G$3)-((((G15/100)*$AJ$22)*$AN$22)*$AH$22)+((((G15/100)*$AJ$23)*$AH$23)),IF(Calculator!$O$6="SINGLEBAND A",SUM((((G15/100)*$AJ$22)*$AH$22))+(((((G15/100)*$AJ$22)*$AN$22)*$AH$22)*Calculator!$G$5)-((((G15/100)*$AJ$22)*$AN$22)*$AH$22)+((((G15/100)*$AJ$23)*$AH$23)),IF(Calculator!$O$6="SINGLEBAND B",SUM((((G15/100)*$AJ$22)*$AH$22))+(((((G15/100)*$AJ$22)*$AN$22)*$AH$22)*Calculator!$G$6)-((((G15/100)*$AJ$22)*$AN$22)*$AH$22)+((((G15/100)*$AJ$23)*$AH$23)),IF(Calculator!$O$6="SINGLEBAND C",SUM((((G15/100)*$AJ$22)*$AH$22))+(((((G15/100)*$AJ$22)*$AN$22)*$AH$22)*Calculator!$G$7)-((((G15/100)*$AJ$22)*$AN$22)*$AH$22)+((((G15/100)*$AJ$23)*$AH$23)),IF(Calculator!$O$6="SINGLEBAND D",SUM((((G15/100)*$AJ$22)*$AH$22))+(((((G15/100)*$AJ$22)*$AN$22)*$AH$22)*Calculator!$G$8)-((((G15/100)*$AJ$22)*$AN$22)*$AH$22)+((((G15/100)*$AJ$23)*$AH$23)),IF(Calculator!$O$6="SINGLEURBANE",SUM((((G15/100)*$AJ$22)*$AH$22))+(((((G15/100)*$AJ$22)*$AN$22)*$AH$22)*Calculator!$G$9)-((((G15/100)*$AJ$22)*$AN$22)*$AH$22)+((((G15/100)*$AJ$23)*$AH$23)),IF(Calculator!$O$6="SINGLESILVERANOD",SUM((((G15/100)*$AJ$22)*$AH$22))+(((((G15/100)*$AJ$22)*$AN$22)*$AH$22)*Calculator!$G$10)-((((G15/100)*$AJ$22)*$AN$22)*$AH$22)+((((G15/100)*$AJ$23)*$AH$23)),IF(Calculator!$O$6="SINGLEANOD",SUM((((G15/100)*$AJ$22)*$AH$22))+(((((G15/100)*$AJ$22)*$AN$22)*$AH$22)*Calculator!$G$11)-((((G15/100)*$AJ$22)*$AN$22)*$AH$22)+((((G15/100)*$AJ$23)*$AH$23)),IF(Calculator!$O$6="DUALBASE",SUM((((G15/100)*$AJ$22)*$AH$22))+(((((G15/100)*$AJ$22)*$AN$22)*$AH$22)*Calculator!$G$12)-((((G15/100)*$AJ$22)*$AN$22)*$AH$22)+((((G15/100)*$AJ$23)*$AH$23)),IF(Calculator!$O$6="DUALELEMENTS",SUM((((G15/100)*$AJ$22)*$AH$22))+(((((G15/100)*$AJ$22)*$AN$22)*$AH$22)*Calculator!$G$13)-((((G15/100)*$AJ$22)*$AN$22)*$AH$22)+((((G15/100)*$AJ$23)*$AH$23)),IF(Calculator!$O$6="DUALSPECTRUM",SUM((((G15/100)*$AJ$22)*$AH$22))+(((((G15/100)*$AJ$22)*$AN$22)*$AH$22)*Calculator!$G$15)-((((G15/100)*$AJ$22)*$AN$22)*$AH$22)+((((G15/100)*$AJ$23)*$AH$23)),IF(Calculator!$O$6="DUALHOMESTEAD",SUM((((G15/100)*$AJ$22)*$AH$22))+(((((G15/100)*$AJ$22)*$AN$22)*$AH$22)*Calculator!$G$14)-((((G15/100)*$AJ$22)*$AN$22)*$AH$22)+((((G15/100)*$AJ$23)*$AH$23)),IF(Calculator!$O$6="DUALBAND A",SUM((((G15/100)*$AJ$22)*$AH$22))+(((((G15/100)*$AJ$22)*$AN$22)*$AH$22)*Calculator!$G$16)-((((G15/100)*$AJ$22)*$AN$22)*$AH$22)+((((G15/100)*$AJ$23)*$AH$23)),IF(Calculator!$O$6="DUALBAND B",SUM((((G15/100)*$AJ$22)*$AH$22))+(((((G15/100)*$AJ$22)*$AN$22)*$AH$22)*Calculator!$G$17)-((((G15/100)*$AJ$22)*$AN$22)*$AH$22)+((((G15/100)*$AJ$23)*$AH$23)),IF(Calculator!$O$6="DUALBAND C",SUM((((G15/100)*$AJ$22)*$AH$22))+(((((G15/100)*$AJ$22)*$AN$22)*$AH$22)*Calculator!$G$18)-((((G15/100)*$AJ$22)*$AN$22)*$AH$22)+((((G15/100)*$AJ$23)*$AH$23)),IF(Calculator!$O$6="DUALBAND D",SUM((((G15/100)*$AJ$22)*$AH$22))+(((((G15/100)*$AJ$22)*$AN$22)*$AH$22)*Calculator!$G$19)-((((G15/100)*$AJ$22)*$AN$22)*$AH$22)+((((G15/100)*$AJ$23)*$AH$23)),IF(Calculator!$O$6="DUALURBANE",SUM((((G15/100)*$AJ$22)*$AH$22))+(((((G15/100)*$AJ$22)*$AN$22)*$AH$22)*Calculator!$G$20)-((((G15/100)*$AJ$22)*$AN$22)*$AH$22)+((((G15/100)*$AJ$23)*$AH$23)),IF(Calculator!$O$6="DUALSILVERANOD",SUM((((G15/100)*$AJ$22)*$AH$22))+(((((G15/100)*$AJ$22)*$AN$22)*$AH$22)*Calculator!$G$21)-((((G15/100)*$AJ$22)*$AN$22)*$AH$22)+((((G15/100)*$AJ$23)*$AH$23)),IF(Calculator!$O$6="DUALANOD",SUM((((G15/100)*$AJ$22)*$AH$22))+(((((G15/100)*$AJ$22)*$AN$22)*$AH$22)*Calculator!$G$22)-((((G15/100)*$AJ$22)*$AN$22)*$AH$22)+((((G15/100)*$AJ$23)*$AH$23))))))))))))))))))))))))</f>
        <v>1179.2657381591794</v>
      </c>
      <c r="W15" s="2">
        <f>IF(Calculator!$O$6="SINGLEBASE",SUM((((H15/100)*$AJ$22)*$AH$22))+((((H15/100)*$AJ$23)*$AH$23)),IF(Calculator!$O$6="SINGLEELEMENTS",SUM((((H15/100)*$AJ$22)*$AH$22))+(((((H15/100)*$AJ$22)*$AN$22)*$AH$22)*Calculator!$G$2)-((((H15/100)*$AJ$22)*$AN$22)*$AH$22)+((((H15/100)*$AJ$23)*$AH$23)),IF(Calculator!$O$6="SINGLESPECTRUM",SUM((((H15/100)*$AJ$22)*$AH$22))+(((((H15/100)*$AJ$22)*$AN$22)*$AH$22)*Calculator!$G$4)-((((H15/100)*$AJ$22)*$AN$22)*$AH$22)+((((H15/100)*$AJ$23)*$AH$23)),IF(Calculator!$O$6="SINGLEHOMESTEAD",SUM((((H15/100)*$AJ$22)*$AH$22))+(((((H15/100)*$AJ$22)*$AN$22)*$AH$22)*Calculator!$G$3)-((((H15/100)*$AJ$22)*$AN$22)*$AH$22)+((((H15/100)*$AJ$23)*$AH$23)),IF(Calculator!$O$6="SINGLEBAND A",SUM((((H15/100)*$AJ$22)*$AH$22))+(((((H15/100)*$AJ$22)*$AN$22)*$AH$22)*Calculator!$G$5)-((((H15/100)*$AJ$22)*$AN$22)*$AH$22)+((((H15/100)*$AJ$23)*$AH$23)),IF(Calculator!$O$6="SINGLEBAND B",SUM((((H15/100)*$AJ$22)*$AH$22))+(((((H15/100)*$AJ$22)*$AN$22)*$AH$22)*Calculator!$G$6)-((((H15/100)*$AJ$22)*$AN$22)*$AH$22)+((((H15/100)*$AJ$23)*$AH$23)),IF(Calculator!$O$6="SINGLEBAND C",SUM((((H15/100)*$AJ$22)*$AH$22))+(((((H15/100)*$AJ$22)*$AN$22)*$AH$22)*Calculator!$G$7)-((((H15/100)*$AJ$22)*$AN$22)*$AH$22)+((((H15/100)*$AJ$23)*$AH$23)),IF(Calculator!$O$6="SINGLEBAND D",SUM((((H15/100)*$AJ$22)*$AH$22))+(((((H15/100)*$AJ$22)*$AN$22)*$AH$22)*Calculator!$G$8)-((((H15/100)*$AJ$22)*$AN$22)*$AH$22)+((((H15/100)*$AJ$23)*$AH$23)),IF(Calculator!$O$6="SINGLEURBANE",SUM((((H15/100)*$AJ$22)*$AH$22))+(((((H15/100)*$AJ$22)*$AN$22)*$AH$22)*Calculator!$G$9)-((((H15/100)*$AJ$22)*$AN$22)*$AH$22)+((((H15/100)*$AJ$23)*$AH$23)),IF(Calculator!$O$6="SINGLESILVERANOD",SUM((((H15/100)*$AJ$22)*$AH$22))+(((((H15/100)*$AJ$22)*$AN$22)*$AH$22)*Calculator!$G$10)-((((H15/100)*$AJ$22)*$AN$22)*$AH$22)+((((H15/100)*$AJ$23)*$AH$23)),IF(Calculator!$O$6="SINGLEANOD",SUM((((H15/100)*$AJ$22)*$AH$22))+(((((H15/100)*$AJ$22)*$AN$22)*$AH$22)*Calculator!$G$11)-((((H15/100)*$AJ$22)*$AN$22)*$AH$22)+((((H15/100)*$AJ$23)*$AH$23)),IF(Calculator!$O$6="DUALBASE",SUM((((H15/100)*$AJ$22)*$AH$22))+(((((H15/100)*$AJ$22)*$AN$22)*$AH$22)*Calculator!$G$12)-((((H15/100)*$AJ$22)*$AN$22)*$AH$22)+((((H15/100)*$AJ$23)*$AH$23)),IF(Calculator!$O$6="DUALELEMENTS",SUM((((H15/100)*$AJ$22)*$AH$22))+(((((H15/100)*$AJ$22)*$AN$22)*$AH$22)*Calculator!$G$13)-((((H15/100)*$AJ$22)*$AN$22)*$AH$22)+((((H15/100)*$AJ$23)*$AH$23)),IF(Calculator!$O$6="DUALSPECTRUM",SUM((((H15/100)*$AJ$22)*$AH$22))+(((((H15/100)*$AJ$22)*$AN$22)*$AH$22)*Calculator!$G$15)-((((H15/100)*$AJ$22)*$AN$22)*$AH$22)+((((H15/100)*$AJ$23)*$AH$23)),IF(Calculator!$O$6="DUALHOMESTEAD",SUM((((H15/100)*$AJ$22)*$AH$22))+(((((H15/100)*$AJ$22)*$AN$22)*$AH$22)*Calculator!$G$14)-((((H15/100)*$AJ$22)*$AN$22)*$AH$22)+((((H15/100)*$AJ$23)*$AH$23)),IF(Calculator!$O$6="DUALBAND A",SUM((((H15/100)*$AJ$22)*$AH$22))+(((((H15/100)*$AJ$22)*$AN$22)*$AH$22)*Calculator!$G$16)-((((H15/100)*$AJ$22)*$AN$22)*$AH$22)+((((H15/100)*$AJ$23)*$AH$23)),IF(Calculator!$O$6="DUALBAND B",SUM((((H15/100)*$AJ$22)*$AH$22))+(((((H15/100)*$AJ$22)*$AN$22)*$AH$22)*Calculator!$G$17)-((((H15/100)*$AJ$22)*$AN$22)*$AH$22)+((((H15/100)*$AJ$23)*$AH$23)),IF(Calculator!$O$6="DUALBAND C",SUM((((H15/100)*$AJ$22)*$AH$22))+(((((H15/100)*$AJ$22)*$AN$22)*$AH$22)*Calculator!$G$18)-((((H15/100)*$AJ$22)*$AN$22)*$AH$22)+((((H15/100)*$AJ$23)*$AH$23)),IF(Calculator!$O$6="DUALBAND D",SUM((((H15/100)*$AJ$22)*$AH$22))+(((((H15/100)*$AJ$22)*$AN$22)*$AH$22)*Calculator!$G$19)-((((H15/100)*$AJ$22)*$AN$22)*$AH$22)+((((H15/100)*$AJ$23)*$AH$23)),IF(Calculator!$O$6="DUALURBANE",SUM((((H15/100)*$AJ$22)*$AH$22))+(((((H15/100)*$AJ$22)*$AN$22)*$AH$22)*Calculator!$G$20)-((((H15/100)*$AJ$22)*$AN$22)*$AH$22)+((((H15/100)*$AJ$23)*$AH$23)),IF(Calculator!$O$6="DUALSILVERANOD",SUM((((H15/100)*$AJ$22)*$AH$22))+(((((H15/100)*$AJ$22)*$AN$22)*$AH$22)*Calculator!$G$21)-((((H15/100)*$AJ$22)*$AN$22)*$AH$22)+((((H15/100)*$AJ$23)*$AH$23)),IF(Calculator!$O$6="DUALANOD",SUM((((H15/100)*$AJ$22)*$AH$22))+(((((H15/100)*$AJ$22)*$AN$22)*$AH$22)*Calculator!$G$22)-((((H15/100)*$AJ$22)*$AN$22)*$AH$22)+((((H15/100)*$AJ$23)*$AH$23))))))))))))))))))))))))</f>
        <v>1184.2229339477535</v>
      </c>
      <c r="X15" s="2">
        <f>IF(Calculator!$O$6="SINGLEBASE",SUM((((I15/100)*$AJ$22)*$AH$22))+((((I15/100)*$AJ$23)*$AH$23)),IF(Calculator!$O$6="SINGLEELEMENTS",SUM((((I15/100)*$AJ$22)*$AH$22))+(((((I15/100)*$AJ$22)*$AN$22)*$AH$22)*Calculator!$G$2)-((((I15/100)*$AJ$22)*$AN$22)*$AH$22)+((((I15/100)*$AJ$23)*$AH$23)),IF(Calculator!$O$6="SINGLESPECTRUM",SUM((((I15/100)*$AJ$22)*$AH$22))+(((((I15/100)*$AJ$22)*$AN$22)*$AH$22)*Calculator!$G$4)-((((I15/100)*$AJ$22)*$AN$22)*$AH$22)+((((I15/100)*$AJ$23)*$AH$23)),IF(Calculator!$O$6="SINGLEHOMESTEAD",SUM((((I15/100)*$AJ$22)*$AH$22))+(((((I15/100)*$AJ$22)*$AN$22)*$AH$22)*Calculator!$G$3)-((((I15/100)*$AJ$22)*$AN$22)*$AH$22)+((((I15/100)*$AJ$23)*$AH$23)),IF(Calculator!$O$6="SINGLEBAND A",SUM((((I15/100)*$AJ$22)*$AH$22))+(((((I15/100)*$AJ$22)*$AN$22)*$AH$22)*Calculator!$G$5)-((((I15/100)*$AJ$22)*$AN$22)*$AH$22)+((((I15/100)*$AJ$23)*$AH$23)),IF(Calculator!$O$6="SINGLEBAND B",SUM((((I15/100)*$AJ$22)*$AH$22))+(((((I15/100)*$AJ$22)*$AN$22)*$AH$22)*Calculator!$G$6)-((((I15/100)*$AJ$22)*$AN$22)*$AH$22)+((((I15/100)*$AJ$23)*$AH$23)),IF(Calculator!$O$6="SINGLEBAND C",SUM((((I15/100)*$AJ$22)*$AH$22))+(((((I15/100)*$AJ$22)*$AN$22)*$AH$22)*Calculator!$G$7)-((((I15/100)*$AJ$22)*$AN$22)*$AH$22)+((((I15/100)*$AJ$23)*$AH$23)),IF(Calculator!$O$6="SINGLEBAND D",SUM((((I15/100)*$AJ$22)*$AH$22))+(((((I15/100)*$AJ$22)*$AN$22)*$AH$22)*Calculator!$G$8)-((((I15/100)*$AJ$22)*$AN$22)*$AH$22)+((((I15/100)*$AJ$23)*$AH$23)),IF(Calculator!$O$6="SINGLEURBANE",SUM((((I15/100)*$AJ$22)*$AH$22))+(((((I15/100)*$AJ$22)*$AN$22)*$AH$22)*Calculator!$G$9)-((((I15/100)*$AJ$22)*$AN$22)*$AH$22)+((((I15/100)*$AJ$23)*$AH$23)),IF(Calculator!$O$6="SINGLESILVERANOD",SUM((((I15/100)*$AJ$22)*$AH$22))+(((((I15/100)*$AJ$22)*$AN$22)*$AH$22)*Calculator!$G$10)-((((I15/100)*$AJ$22)*$AN$22)*$AH$22)+((((I15/100)*$AJ$23)*$AH$23)),IF(Calculator!$O$6="SINGLEANOD",SUM((((I15/100)*$AJ$22)*$AH$22))+(((((I15/100)*$AJ$22)*$AN$22)*$AH$22)*Calculator!$G$11)-((((I15/100)*$AJ$22)*$AN$22)*$AH$22)+((((I15/100)*$AJ$23)*$AH$23)),IF(Calculator!$O$6="DUALBASE",SUM((((I15/100)*$AJ$22)*$AH$22))+(((((I15/100)*$AJ$22)*$AN$22)*$AH$22)*Calculator!$G$12)-((((I15/100)*$AJ$22)*$AN$22)*$AH$22)+((((I15/100)*$AJ$23)*$AH$23)),IF(Calculator!$O$6="DUALELEMENTS",SUM((((I15/100)*$AJ$22)*$AH$22))+(((((I15/100)*$AJ$22)*$AN$22)*$AH$22)*Calculator!$G$13)-((((I15/100)*$AJ$22)*$AN$22)*$AH$22)+((((I15/100)*$AJ$23)*$AH$23)),IF(Calculator!$O$6="DUALSPECTRUM",SUM((((I15/100)*$AJ$22)*$AH$22))+(((((I15/100)*$AJ$22)*$AN$22)*$AH$22)*Calculator!$G$15)-((((I15/100)*$AJ$22)*$AN$22)*$AH$22)+((((I15/100)*$AJ$23)*$AH$23)),IF(Calculator!$O$6="DUALHOMESTEAD",SUM((((I15/100)*$AJ$22)*$AH$22))+(((((I15/100)*$AJ$22)*$AN$22)*$AH$22)*Calculator!$G$14)-((((I15/100)*$AJ$22)*$AN$22)*$AH$22)+((((I15/100)*$AJ$23)*$AH$23)),IF(Calculator!$O$6="DUALBAND A",SUM((((I15/100)*$AJ$22)*$AH$22))+(((((I15/100)*$AJ$22)*$AN$22)*$AH$22)*Calculator!$G$16)-((((I15/100)*$AJ$22)*$AN$22)*$AH$22)+((((I15/100)*$AJ$23)*$AH$23)),IF(Calculator!$O$6="DUALBAND B",SUM((((I15/100)*$AJ$22)*$AH$22))+(((((I15/100)*$AJ$22)*$AN$22)*$AH$22)*Calculator!$G$17)-((((I15/100)*$AJ$22)*$AN$22)*$AH$22)+((((I15/100)*$AJ$23)*$AH$23)),IF(Calculator!$O$6="DUALBAND C",SUM((((I15/100)*$AJ$22)*$AH$22))+(((((I15/100)*$AJ$22)*$AN$22)*$AH$22)*Calculator!$G$18)-((((I15/100)*$AJ$22)*$AN$22)*$AH$22)+((((I15/100)*$AJ$23)*$AH$23)),IF(Calculator!$O$6="DUALBAND D",SUM((((I15/100)*$AJ$22)*$AH$22))+(((((I15/100)*$AJ$22)*$AN$22)*$AH$22)*Calculator!$G$19)-((((I15/100)*$AJ$22)*$AN$22)*$AH$22)+((((I15/100)*$AJ$23)*$AH$23)),IF(Calculator!$O$6="DUALURBANE",SUM((((I15/100)*$AJ$22)*$AH$22))+(((((I15/100)*$AJ$22)*$AN$22)*$AH$22)*Calculator!$G$20)-((((I15/100)*$AJ$22)*$AN$22)*$AH$22)+((((I15/100)*$AJ$23)*$AH$23)),IF(Calculator!$O$6="DUALSILVERANOD",SUM((((I15/100)*$AJ$22)*$AH$22))+(((((I15/100)*$AJ$22)*$AN$22)*$AH$22)*Calculator!$G$21)-((((I15/100)*$AJ$22)*$AN$22)*$AH$22)+((((I15/100)*$AJ$23)*$AH$23)),IF(Calculator!$O$6="DUALANOD",SUM((((I15/100)*$AJ$22)*$AH$22))+(((((I15/100)*$AJ$22)*$AN$22)*$AH$22)*Calculator!$G$22)-((((I15/100)*$AJ$22)*$AN$22)*$AH$22)+((((I15/100)*$AJ$23)*$AH$23))))))))))))))))))))))))</f>
        <v>1189.1801297363277</v>
      </c>
      <c r="Y15" s="2">
        <f>IF(Calculator!$O$6="SINGLEBASE",SUM((((J15/100)*$AJ$22)*$AH$22))+((((J15/100)*$AJ$23)*$AH$23)),IF(Calculator!$O$6="SINGLEELEMENTS",SUM((((J15/100)*$AJ$22)*$AH$22))+(((((J15/100)*$AJ$22)*$AN$22)*$AH$22)*Calculator!$G$2)-((((J15/100)*$AJ$22)*$AN$22)*$AH$22)+((((J15/100)*$AJ$23)*$AH$23)),IF(Calculator!$O$6="SINGLESPECTRUM",SUM((((J15/100)*$AJ$22)*$AH$22))+(((((J15/100)*$AJ$22)*$AN$22)*$AH$22)*Calculator!$G$4)-((((J15/100)*$AJ$22)*$AN$22)*$AH$22)+((((J15/100)*$AJ$23)*$AH$23)),IF(Calculator!$O$6="SINGLEHOMESTEAD",SUM((((J15/100)*$AJ$22)*$AH$22))+(((((J15/100)*$AJ$22)*$AN$22)*$AH$22)*Calculator!$G$3)-((((J15/100)*$AJ$22)*$AN$22)*$AH$22)+((((J15/100)*$AJ$23)*$AH$23)),IF(Calculator!$O$6="SINGLEBAND A",SUM((((J15/100)*$AJ$22)*$AH$22))+(((((J15/100)*$AJ$22)*$AN$22)*$AH$22)*Calculator!$G$5)-((((J15/100)*$AJ$22)*$AN$22)*$AH$22)+((((J15/100)*$AJ$23)*$AH$23)),IF(Calculator!$O$6="SINGLEBAND B",SUM((((J15/100)*$AJ$22)*$AH$22))+(((((J15/100)*$AJ$22)*$AN$22)*$AH$22)*Calculator!$G$6)-((((J15/100)*$AJ$22)*$AN$22)*$AH$22)+((((J15/100)*$AJ$23)*$AH$23)),IF(Calculator!$O$6="SINGLEBAND C",SUM((((J15/100)*$AJ$22)*$AH$22))+(((((J15/100)*$AJ$22)*$AN$22)*$AH$22)*Calculator!$G$7)-((((J15/100)*$AJ$22)*$AN$22)*$AH$22)+((((J15/100)*$AJ$23)*$AH$23)),IF(Calculator!$O$6="SINGLEBAND D",SUM((((J15/100)*$AJ$22)*$AH$22))+(((((J15/100)*$AJ$22)*$AN$22)*$AH$22)*Calculator!$G$8)-((((J15/100)*$AJ$22)*$AN$22)*$AH$22)+((((J15/100)*$AJ$23)*$AH$23)),IF(Calculator!$O$6="SINGLEURBANE",SUM((((J15/100)*$AJ$22)*$AH$22))+(((((J15/100)*$AJ$22)*$AN$22)*$AH$22)*Calculator!$G$9)-((((J15/100)*$AJ$22)*$AN$22)*$AH$22)+((((J15/100)*$AJ$23)*$AH$23)),IF(Calculator!$O$6="SINGLESILVERANOD",SUM((((J15/100)*$AJ$22)*$AH$22))+(((((J15/100)*$AJ$22)*$AN$22)*$AH$22)*Calculator!$G$10)-((((J15/100)*$AJ$22)*$AN$22)*$AH$22)+((((J15/100)*$AJ$23)*$AH$23)),IF(Calculator!$O$6="SINGLEANOD",SUM((((J15/100)*$AJ$22)*$AH$22))+(((((J15/100)*$AJ$22)*$AN$22)*$AH$22)*Calculator!$G$11)-((((J15/100)*$AJ$22)*$AN$22)*$AH$22)+((((J15/100)*$AJ$23)*$AH$23)),IF(Calculator!$O$6="DUALBASE",SUM((((J15/100)*$AJ$22)*$AH$22))+(((((J15/100)*$AJ$22)*$AN$22)*$AH$22)*Calculator!$G$12)-((((J15/100)*$AJ$22)*$AN$22)*$AH$22)+((((J15/100)*$AJ$23)*$AH$23)),IF(Calculator!$O$6="DUALELEMENTS",SUM((((J15/100)*$AJ$22)*$AH$22))+(((((J15/100)*$AJ$22)*$AN$22)*$AH$22)*Calculator!$G$13)-((((J15/100)*$AJ$22)*$AN$22)*$AH$22)+((((J15/100)*$AJ$23)*$AH$23)),IF(Calculator!$O$6="DUALSPECTRUM",SUM((((J15/100)*$AJ$22)*$AH$22))+(((((J15/100)*$AJ$22)*$AN$22)*$AH$22)*Calculator!$G$15)-((((J15/100)*$AJ$22)*$AN$22)*$AH$22)+((((J15/100)*$AJ$23)*$AH$23)),IF(Calculator!$O$6="DUALHOMESTEAD",SUM((((J15/100)*$AJ$22)*$AH$22))+(((((J15/100)*$AJ$22)*$AN$22)*$AH$22)*Calculator!$G$14)-((((J15/100)*$AJ$22)*$AN$22)*$AH$22)+((((J15/100)*$AJ$23)*$AH$23)),IF(Calculator!$O$6="DUALBAND A",SUM((((J15/100)*$AJ$22)*$AH$22))+(((((J15/100)*$AJ$22)*$AN$22)*$AH$22)*Calculator!$G$16)-((((J15/100)*$AJ$22)*$AN$22)*$AH$22)+((((J15/100)*$AJ$23)*$AH$23)),IF(Calculator!$O$6="DUALBAND B",SUM((((J15/100)*$AJ$22)*$AH$22))+(((((J15/100)*$AJ$22)*$AN$22)*$AH$22)*Calculator!$G$17)-((((J15/100)*$AJ$22)*$AN$22)*$AH$22)+((((J15/100)*$AJ$23)*$AH$23)),IF(Calculator!$O$6="DUALBAND C",SUM((((J15/100)*$AJ$22)*$AH$22))+(((((J15/100)*$AJ$22)*$AN$22)*$AH$22)*Calculator!$G$18)-((((J15/100)*$AJ$22)*$AN$22)*$AH$22)+((((J15/100)*$AJ$23)*$AH$23)),IF(Calculator!$O$6="DUALBAND D",SUM((((J15/100)*$AJ$22)*$AH$22))+(((((J15/100)*$AJ$22)*$AN$22)*$AH$22)*Calculator!$G$19)-((((J15/100)*$AJ$22)*$AN$22)*$AH$22)+((((J15/100)*$AJ$23)*$AH$23)),IF(Calculator!$O$6="DUALURBANE",SUM((((J15/100)*$AJ$22)*$AH$22))+(((((J15/100)*$AJ$22)*$AN$22)*$AH$22)*Calculator!$G$20)-((((J15/100)*$AJ$22)*$AN$22)*$AH$22)+((((J15/100)*$AJ$23)*$AH$23)),IF(Calculator!$O$6="DUALSILVERANOD",SUM((((J15/100)*$AJ$22)*$AH$22))+(((((J15/100)*$AJ$22)*$AN$22)*$AH$22)*Calculator!$G$21)-((((J15/100)*$AJ$22)*$AN$22)*$AH$22)+((((J15/100)*$AJ$23)*$AH$23)),IF(Calculator!$O$6="DUALANOD",SUM((((J15/100)*$AJ$22)*$AH$22))+(((((J15/100)*$AJ$22)*$AN$22)*$AH$22)*Calculator!$G$22)-((((J15/100)*$AJ$22)*$AN$22)*$AH$22)+((((J15/100)*$AJ$23)*$AH$23))))))))))))))))))))))))</f>
        <v>1194.1416142089838</v>
      </c>
      <c r="Z15" s="2">
        <f>IF(Calculator!$O$6="SINGLEBASE",SUM((((K15/100)*$AJ$22)*$AH$22))+((((K15/100)*$AJ$23)*$AH$23)),IF(Calculator!$O$6="SINGLEELEMENTS",SUM((((K15/100)*$AJ$22)*$AH$22))+(((((K15/100)*$AJ$22)*$AN$22)*$AH$22)*Calculator!$G$2)-((((K15/100)*$AJ$22)*$AN$22)*$AH$22)+((((K15/100)*$AJ$23)*$AH$23)),IF(Calculator!$O$6="SINGLESPECTRUM",SUM((((K15/100)*$AJ$22)*$AH$22))+(((((K15/100)*$AJ$22)*$AN$22)*$AH$22)*Calculator!$G$4)-((((K15/100)*$AJ$22)*$AN$22)*$AH$22)+((((K15/100)*$AJ$23)*$AH$23)),IF(Calculator!$O$6="SINGLEHOMESTEAD",SUM((((K15/100)*$AJ$22)*$AH$22))+(((((K15/100)*$AJ$22)*$AN$22)*$AH$22)*Calculator!$G$3)-((((K15/100)*$AJ$22)*$AN$22)*$AH$22)+((((K15/100)*$AJ$23)*$AH$23)),IF(Calculator!$O$6="SINGLEBAND A",SUM((((K15/100)*$AJ$22)*$AH$22))+(((((K15/100)*$AJ$22)*$AN$22)*$AH$22)*Calculator!$G$5)-((((K15/100)*$AJ$22)*$AN$22)*$AH$22)+((((K15/100)*$AJ$23)*$AH$23)),IF(Calculator!$O$6="SINGLEBAND B",SUM((((K15/100)*$AJ$22)*$AH$22))+(((((K15/100)*$AJ$22)*$AN$22)*$AH$22)*Calculator!$G$6)-((((K15/100)*$AJ$22)*$AN$22)*$AH$22)+((((K15/100)*$AJ$23)*$AH$23)),IF(Calculator!$O$6="SINGLEBAND C",SUM((((K15/100)*$AJ$22)*$AH$22))+(((((K15/100)*$AJ$22)*$AN$22)*$AH$22)*Calculator!$G$7)-((((K15/100)*$AJ$22)*$AN$22)*$AH$22)+((((K15/100)*$AJ$23)*$AH$23)),IF(Calculator!$O$6="SINGLEBAND D",SUM((((K15/100)*$AJ$22)*$AH$22))+(((((K15/100)*$AJ$22)*$AN$22)*$AH$22)*Calculator!$G$8)-((((K15/100)*$AJ$22)*$AN$22)*$AH$22)+((((K15/100)*$AJ$23)*$AH$23)),IF(Calculator!$O$6="SINGLEURBANE",SUM((((K15/100)*$AJ$22)*$AH$22))+(((((K15/100)*$AJ$22)*$AN$22)*$AH$22)*Calculator!$G$9)-((((K15/100)*$AJ$22)*$AN$22)*$AH$22)+((((K15/100)*$AJ$23)*$AH$23)),IF(Calculator!$O$6="SINGLESILVERANOD",SUM((((K15/100)*$AJ$22)*$AH$22))+(((((K15/100)*$AJ$22)*$AN$22)*$AH$22)*Calculator!$G$10)-((((K15/100)*$AJ$22)*$AN$22)*$AH$22)+((((K15/100)*$AJ$23)*$AH$23)),IF(Calculator!$O$6="SINGLEANOD",SUM((((K15/100)*$AJ$22)*$AH$22))+(((((K15/100)*$AJ$22)*$AN$22)*$AH$22)*Calculator!$G$11)-((((K15/100)*$AJ$22)*$AN$22)*$AH$22)+((((K15/100)*$AJ$23)*$AH$23)),IF(Calculator!$O$6="DUALBASE",SUM((((K15/100)*$AJ$22)*$AH$22))+(((((K15/100)*$AJ$22)*$AN$22)*$AH$22)*Calculator!$G$12)-((((K15/100)*$AJ$22)*$AN$22)*$AH$22)+((((K15/100)*$AJ$23)*$AH$23)),IF(Calculator!$O$6="DUALELEMENTS",SUM((((K15/100)*$AJ$22)*$AH$22))+(((((K15/100)*$AJ$22)*$AN$22)*$AH$22)*Calculator!$G$13)-((((K15/100)*$AJ$22)*$AN$22)*$AH$22)+((((K15/100)*$AJ$23)*$AH$23)),IF(Calculator!$O$6="DUALSPECTRUM",SUM((((K15/100)*$AJ$22)*$AH$22))+(((((K15/100)*$AJ$22)*$AN$22)*$AH$22)*Calculator!$G$15)-((((K15/100)*$AJ$22)*$AN$22)*$AH$22)+((((K15/100)*$AJ$23)*$AH$23)),IF(Calculator!$O$6="DUALHOMESTEAD",SUM((((K15/100)*$AJ$22)*$AH$22))+(((((K15/100)*$AJ$22)*$AN$22)*$AH$22)*Calculator!$G$14)-((((K15/100)*$AJ$22)*$AN$22)*$AH$22)+((((K15/100)*$AJ$23)*$AH$23)),IF(Calculator!$O$6="DUALBAND A",SUM((((K15/100)*$AJ$22)*$AH$22))+(((((K15/100)*$AJ$22)*$AN$22)*$AH$22)*Calculator!$G$16)-((((K15/100)*$AJ$22)*$AN$22)*$AH$22)+((((K15/100)*$AJ$23)*$AH$23)),IF(Calculator!$O$6="DUALBAND B",SUM((((K15/100)*$AJ$22)*$AH$22))+(((((K15/100)*$AJ$22)*$AN$22)*$AH$22)*Calculator!$G$17)-((((K15/100)*$AJ$22)*$AN$22)*$AH$22)+((((K15/100)*$AJ$23)*$AH$23)),IF(Calculator!$O$6="DUALBAND C",SUM((((K15/100)*$AJ$22)*$AH$22))+(((((K15/100)*$AJ$22)*$AN$22)*$AH$22)*Calculator!$G$18)-((((K15/100)*$AJ$22)*$AN$22)*$AH$22)+((((K15/100)*$AJ$23)*$AH$23)),IF(Calculator!$O$6="DUALBAND D",SUM((((K15/100)*$AJ$22)*$AH$22))+(((((K15/100)*$AJ$22)*$AN$22)*$AH$22)*Calculator!$G$19)-((((K15/100)*$AJ$22)*$AN$22)*$AH$22)+((((K15/100)*$AJ$23)*$AH$23)),IF(Calculator!$O$6="DUALURBANE",SUM((((K15/100)*$AJ$22)*$AH$22))+(((((K15/100)*$AJ$22)*$AN$22)*$AH$22)*Calculator!$G$20)-((((K15/100)*$AJ$22)*$AN$22)*$AH$22)+((((K15/100)*$AJ$23)*$AH$23)),IF(Calculator!$O$6="DUALSILVERANOD",SUM((((K15/100)*$AJ$22)*$AH$22))+(((((K15/100)*$AJ$22)*$AN$22)*$AH$22)*Calculator!$G$21)-((((K15/100)*$AJ$22)*$AN$22)*$AH$22)+((((K15/100)*$AJ$23)*$AH$23)),IF(Calculator!$O$6="DUALANOD",SUM((((K15/100)*$AJ$22)*$AH$22))+(((((K15/100)*$AJ$22)*$AN$22)*$AH$22)*Calculator!$G$22)-((((K15/100)*$AJ$22)*$AN$22)*$AH$22)+((((K15/100)*$AJ$23)*$AH$23))))))))))))))))))))))))</f>
        <v>1199.0987053955075</v>
      </c>
      <c r="AA15" s="2">
        <f>IF(Calculator!$O$6="SINGLEBASE",SUM((((L15/100)*$AJ$22)*$AH$22))+((((L15/100)*$AJ$23)*$AH$23)),IF(Calculator!$O$6="SINGLEELEMENTS",SUM((((L15/100)*$AJ$22)*$AH$22))+(((((L15/100)*$AJ$22)*$AN$22)*$AH$22)*Calculator!$G$2)-((((L15/100)*$AJ$22)*$AN$22)*$AH$22)+((((L15/100)*$AJ$23)*$AH$23)),IF(Calculator!$O$6="SINGLESPECTRUM",SUM((((L15/100)*$AJ$22)*$AH$22))+(((((L15/100)*$AJ$22)*$AN$22)*$AH$22)*Calculator!$G$4)-((((L15/100)*$AJ$22)*$AN$22)*$AH$22)+((((L15/100)*$AJ$23)*$AH$23)),IF(Calculator!$O$6="SINGLEHOMESTEAD",SUM((((L15/100)*$AJ$22)*$AH$22))+(((((L15/100)*$AJ$22)*$AN$22)*$AH$22)*Calculator!$G$3)-((((L15/100)*$AJ$22)*$AN$22)*$AH$22)+((((L15/100)*$AJ$23)*$AH$23)),IF(Calculator!$O$6="SINGLEBAND A",SUM((((L15/100)*$AJ$22)*$AH$22))+(((((L15/100)*$AJ$22)*$AN$22)*$AH$22)*Calculator!$G$5)-((((L15/100)*$AJ$22)*$AN$22)*$AH$22)+((((L15/100)*$AJ$23)*$AH$23)),IF(Calculator!$O$6="SINGLEBAND B",SUM((((L15/100)*$AJ$22)*$AH$22))+(((((L15/100)*$AJ$22)*$AN$22)*$AH$22)*Calculator!$G$6)-((((L15/100)*$AJ$22)*$AN$22)*$AH$22)+((((L15/100)*$AJ$23)*$AH$23)),IF(Calculator!$O$6="SINGLEBAND C",SUM((((L15/100)*$AJ$22)*$AH$22))+(((((L15/100)*$AJ$22)*$AN$22)*$AH$22)*Calculator!$G$7)-((((L15/100)*$AJ$22)*$AN$22)*$AH$22)+((((L15/100)*$AJ$23)*$AH$23)),IF(Calculator!$O$6="SINGLEBAND D",SUM((((L15/100)*$AJ$22)*$AH$22))+(((((L15/100)*$AJ$22)*$AN$22)*$AH$22)*Calculator!$G$8)-((((L15/100)*$AJ$22)*$AN$22)*$AH$22)+((((L15/100)*$AJ$23)*$AH$23)),IF(Calculator!$O$6="SINGLEURBANE",SUM((((L15/100)*$AJ$22)*$AH$22))+(((((L15/100)*$AJ$22)*$AN$22)*$AH$22)*Calculator!$G$9)-((((L15/100)*$AJ$22)*$AN$22)*$AH$22)+((((L15/100)*$AJ$23)*$AH$23)),IF(Calculator!$O$6="SINGLESILVERANOD",SUM((((L15/100)*$AJ$22)*$AH$22))+(((((L15/100)*$AJ$22)*$AN$22)*$AH$22)*Calculator!$G$10)-((((L15/100)*$AJ$22)*$AN$22)*$AH$22)+((((L15/100)*$AJ$23)*$AH$23)),IF(Calculator!$O$6="SINGLEANOD",SUM((((L15/100)*$AJ$22)*$AH$22))+(((((L15/100)*$AJ$22)*$AN$22)*$AH$22)*Calculator!$G$11)-((((L15/100)*$AJ$22)*$AN$22)*$AH$22)+((((L15/100)*$AJ$23)*$AH$23)),IF(Calculator!$O$6="DUALBASE",SUM((((L15/100)*$AJ$22)*$AH$22))+(((((L15/100)*$AJ$22)*$AN$22)*$AH$22)*Calculator!$G$12)-((((L15/100)*$AJ$22)*$AN$22)*$AH$22)+((((L15/100)*$AJ$23)*$AH$23)),IF(Calculator!$O$6="DUALELEMENTS",SUM((((L15/100)*$AJ$22)*$AH$22))+(((((L15/100)*$AJ$22)*$AN$22)*$AH$22)*Calculator!$G$13)-((((L15/100)*$AJ$22)*$AN$22)*$AH$22)+((((L15/100)*$AJ$23)*$AH$23)),IF(Calculator!$O$6="DUALSPECTRUM",SUM((((L15/100)*$AJ$22)*$AH$22))+(((((L15/100)*$AJ$22)*$AN$22)*$AH$22)*Calculator!$G$15)-((((L15/100)*$AJ$22)*$AN$22)*$AH$22)+((((L15/100)*$AJ$23)*$AH$23)),IF(Calculator!$O$6="DUALHOMESTEAD",SUM((((L15/100)*$AJ$22)*$AH$22))+(((((L15/100)*$AJ$22)*$AN$22)*$AH$22)*Calculator!$G$14)-((((L15/100)*$AJ$22)*$AN$22)*$AH$22)+((((L15/100)*$AJ$23)*$AH$23)),IF(Calculator!$O$6="DUALBAND A",SUM((((L15/100)*$AJ$22)*$AH$22))+(((((L15/100)*$AJ$22)*$AN$22)*$AH$22)*Calculator!$G$16)-((((L15/100)*$AJ$22)*$AN$22)*$AH$22)+((((L15/100)*$AJ$23)*$AH$23)),IF(Calculator!$O$6="DUALBAND B",SUM((((L15/100)*$AJ$22)*$AH$22))+(((((L15/100)*$AJ$22)*$AN$22)*$AH$22)*Calculator!$G$17)-((((L15/100)*$AJ$22)*$AN$22)*$AH$22)+((((L15/100)*$AJ$23)*$AH$23)),IF(Calculator!$O$6="DUALBAND C",SUM((((L15/100)*$AJ$22)*$AH$22))+(((((L15/100)*$AJ$22)*$AN$22)*$AH$22)*Calculator!$G$18)-((((L15/100)*$AJ$22)*$AN$22)*$AH$22)+((((L15/100)*$AJ$23)*$AH$23)),IF(Calculator!$O$6="DUALBAND D",SUM((((L15/100)*$AJ$22)*$AH$22))+(((((L15/100)*$AJ$22)*$AN$22)*$AH$22)*Calculator!$G$19)-((((L15/100)*$AJ$22)*$AN$22)*$AH$22)+((((L15/100)*$AJ$23)*$AH$23)),IF(Calculator!$O$6="DUALURBANE",SUM((((L15/100)*$AJ$22)*$AH$22))+(((((L15/100)*$AJ$22)*$AN$22)*$AH$22)*Calculator!$G$20)-((((L15/100)*$AJ$22)*$AN$22)*$AH$22)+((((L15/100)*$AJ$23)*$AH$23)),IF(Calculator!$O$6="DUALSILVERANOD",SUM((((L15/100)*$AJ$22)*$AH$22))+(((((L15/100)*$AJ$22)*$AN$22)*$AH$22)*Calculator!$G$21)-((((L15/100)*$AJ$22)*$AN$22)*$AH$22)+((((L15/100)*$AJ$23)*$AH$23)),IF(Calculator!$O$6="DUALANOD",SUM((((L15/100)*$AJ$22)*$AH$22))+(((((L15/100)*$AJ$22)*$AN$22)*$AH$22)*Calculator!$G$22)-((((L15/100)*$AJ$22)*$AN$22)*$AH$22)+((((L15/100)*$AJ$23)*$AH$23))))))))))))))))))))))))</f>
        <v>1204.0559011840817</v>
      </c>
      <c r="AB15" s="2">
        <f>IF(Calculator!$O$6="SINGLEBASE",SUM((((M15/100)*$AJ$22)*$AH$22))+((((M15/100)*$AJ$23)*$AH$23)),IF(Calculator!$O$6="SINGLEELEMENTS",SUM((((M15/100)*$AJ$22)*$AH$22))+(((((M15/100)*$AJ$22)*$AN$22)*$AH$22)*Calculator!$G$2)-((((M15/100)*$AJ$22)*$AN$22)*$AH$22)+((((M15/100)*$AJ$23)*$AH$23)),IF(Calculator!$O$6="SINGLESPECTRUM",SUM((((M15/100)*$AJ$22)*$AH$22))+(((((M15/100)*$AJ$22)*$AN$22)*$AH$22)*Calculator!$G$4)-((((M15/100)*$AJ$22)*$AN$22)*$AH$22)+((((M15/100)*$AJ$23)*$AH$23)),IF(Calculator!$O$6="SINGLEHOMESTEAD",SUM((((M15/100)*$AJ$22)*$AH$22))+(((((M15/100)*$AJ$22)*$AN$22)*$AH$22)*Calculator!$G$3)-((((M15/100)*$AJ$22)*$AN$22)*$AH$22)+((((M15/100)*$AJ$23)*$AH$23)),IF(Calculator!$O$6="SINGLEBAND A",SUM((((M15/100)*$AJ$22)*$AH$22))+(((((M15/100)*$AJ$22)*$AN$22)*$AH$22)*Calculator!$G$5)-((((M15/100)*$AJ$22)*$AN$22)*$AH$22)+((((M15/100)*$AJ$23)*$AH$23)),IF(Calculator!$O$6="SINGLEBAND B",SUM((((M15/100)*$AJ$22)*$AH$22))+(((((M15/100)*$AJ$22)*$AN$22)*$AH$22)*Calculator!$G$6)-((((M15/100)*$AJ$22)*$AN$22)*$AH$22)+((((M15/100)*$AJ$23)*$AH$23)),IF(Calculator!$O$6="SINGLEBAND C",SUM((((M15/100)*$AJ$22)*$AH$22))+(((((M15/100)*$AJ$22)*$AN$22)*$AH$22)*Calculator!$G$7)-((((M15/100)*$AJ$22)*$AN$22)*$AH$22)+((((M15/100)*$AJ$23)*$AH$23)),IF(Calculator!$O$6="SINGLEBAND D",SUM((((M15/100)*$AJ$22)*$AH$22))+(((((M15/100)*$AJ$22)*$AN$22)*$AH$22)*Calculator!$G$8)-((((M15/100)*$AJ$22)*$AN$22)*$AH$22)+((((M15/100)*$AJ$23)*$AH$23)),IF(Calculator!$O$6="SINGLEURBANE",SUM((((M15/100)*$AJ$22)*$AH$22))+(((((M15/100)*$AJ$22)*$AN$22)*$AH$22)*Calculator!$G$9)-((((M15/100)*$AJ$22)*$AN$22)*$AH$22)+((((M15/100)*$AJ$23)*$AH$23)),IF(Calculator!$O$6="SINGLESILVERANOD",SUM((((M15/100)*$AJ$22)*$AH$22))+(((((M15/100)*$AJ$22)*$AN$22)*$AH$22)*Calculator!$G$10)-((((M15/100)*$AJ$22)*$AN$22)*$AH$22)+((((M15/100)*$AJ$23)*$AH$23)),IF(Calculator!$O$6="SINGLEANOD",SUM((((M15/100)*$AJ$22)*$AH$22))+(((((M15/100)*$AJ$22)*$AN$22)*$AH$22)*Calculator!$G$11)-((((M15/100)*$AJ$22)*$AN$22)*$AH$22)+((((M15/100)*$AJ$23)*$AH$23)),IF(Calculator!$O$6="DUALBASE",SUM((((M15/100)*$AJ$22)*$AH$22))+(((((M15/100)*$AJ$22)*$AN$22)*$AH$22)*Calculator!$G$12)-((((M15/100)*$AJ$22)*$AN$22)*$AH$22)+((((M15/100)*$AJ$23)*$AH$23)),IF(Calculator!$O$6="DUALELEMENTS",SUM((((M15/100)*$AJ$22)*$AH$22))+(((((M15/100)*$AJ$22)*$AN$22)*$AH$22)*Calculator!$G$13)-((((M15/100)*$AJ$22)*$AN$22)*$AH$22)+((((M15/100)*$AJ$23)*$AH$23)),IF(Calculator!$O$6="DUALSPECTRUM",SUM((((M15/100)*$AJ$22)*$AH$22))+(((((M15/100)*$AJ$22)*$AN$22)*$AH$22)*Calculator!$G$15)-((((M15/100)*$AJ$22)*$AN$22)*$AH$22)+((((M15/100)*$AJ$23)*$AH$23)),IF(Calculator!$O$6="DUALHOMESTEAD",SUM((((M15/100)*$AJ$22)*$AH$22))+(((((M15/100)*$AJ$22)*$AN$22)*$AH$22)*Calculator!$G$14)-((((M15/100)*$AJ$22)*$AN$22)*$AH$22)+((((M15/100)*$AJ$23)*$AH$23)),IF(Calculator!$O$6="DUALBAND A",SUM((((M15/100)*$AJ$22)*$AH$22))+(((((M15/100)*$AJ$22)*$AN$22)*$AH$22)*Calculator!$G$16)-((((M15/100)*$AJ$22)*$AN$22)*$AH$22)+((((M15/100)*$AJ$23)*$AH$23)),IF(Calculator!$O$6="DUALBAND B",SUM((((M15/100)*$AJ$22)*$AH$22))+(((((M15/100)*$AJ$22)*$AN$22)*$AH$22)*Calculator!$G$17)-((((M15/100)*$AJ$22)*$AN$22)*$AH$22)+((((M15/100)*$AJ$23)*$AH$23)),IF(Calculator!$O$6="DUALBAND C",SUM((((M15/100)*$AJ$22)*$AH$22))+(((((M15/100)*$AJ$22)*$AN$22)*$AH$22)*Calculator!$G$18)-((((M15/100)*$AJ$22)*$AN$22)*$AH$22)+((((M15/100)*$AJ$23)*$AH$23)),IF(Calculator!$O$6="DUALBAND D",SUM((((M15/100)*$AJ$22)*$AH$22))+(((((M15/100)*$AJ$22)*$AN$22)*$AH$22)*Calculator!$G$19)-((((M15/100)*$AJ$22)*$AN$22)*$AH$22)+((((M15/100)*$AJ$23)*$AH$23)),IF(Calculator!$O$6="DUALURBANE",SUM((((M15/100)*$AJ$22)*$AH$22))+(((((M15/100)*$AJ$22)*$AN$22)*$AH$22)*Calculator!$G$20)-((((M15/100)*$AJ$22)*$AN$22)*$AH$22)+((((M15/100)*$AJ$23)*$AH$23)),IF(Calculator!$O$6="DUALSILVERANOD",SUM((((M15/100)*$AJ$22)*$AH$22))+(((((M15/100)*$AJ$22)*$AN$22)*$AH$22)*Calculator!$G$21)-((((M15/100)*$AJ$22)*$AN$22)*$AH$22)+((((M15/100)*$AJ$23)*$AH$23)),IF(Calculator!$O$6="DUALANOD",SUM((((M15/100)*$AJ$22)*$AH$22))+(((((M15/100)*$AJ$22)*$AN$22)*$AH$22)*Calculator!$G$22)-((((M15/100)*$AJ$22)*$AN$22)*$AH$22)+((((M15/100)*$AJ$23)*$AH$23))))))))))))))))))))))))</f>
        <v>1209.0130969726556</v>
      </c>
      <c r="AC15" s="2">
        <f>IF(Calculator!$O$6="SINGLEBASE",SUM((((N15/100)*$AJ$22)*$AH$22))+((((N15/100)*$AJ$23)*$AH$23)),IF(Calculator!$O$6="SINGLEELEMENTS",SUM((((N15/100)*$AJ$22)*$AH$22))+(((((N15/100)*$AJ$22)*$AN$22)*$AH$22)*Calculator!$G$2)-((((N15/100)*$AJ$22)*$AN$22)*$AH$22)+((((N15/100)*$AJ$23)*$AH$23)),IF(Calculator!$O$6="SINGLESPECTRUM",SUM((((N15/100)*$AJ$22)*$AH$22))+(((((N15/100)*$AJ$22)*$AN$22)*$AH$22)*Calculator!$G$4)-((((N15/100)*$AJ$22)*$AN$22)*$AH$22)+((((N15/100)*$AJ$23)*$AH$23)),IF(Calculator!$O$6="SINGLEHOMESTEAD",SUM((((N15/100)*$AJ$22)*$AH$22))+(((((N15/100)*$AJ$22)*$AN$22)*$AH$22)*Calculator!$G$3)-((((N15/100)*$AJ$22)*$AN$22)*$AH$22)+((((N15/100)*$AJ$23)*$AH$23)),IF(Calculator!$O$6="SINGLEBAND A",SUM((((N15/100)*$AJ$22)*$AH$22))+(((((N15/100)*$AJ$22)*$AN$22)*$AH$22)*Calculator!$G$5)-((((N15/100)*$AJ$22)*$AN$22)*$AH$22)+((((N15/100)*$AJ$23)*$AH$23)),IF(Calculator!$O$6="SINGLEBAND B",SUM((((N15/100)*$AJ$22)*$AH$22))+(((((N15/100)*$AJ$22)*$AN$22)*$AH$22)*Calculator!$G$6)-((((N15/100)*$AJ$22)*$AN$22)*$AH$22)+((((N15/100)*$AJ$23)*$AH$23)),IF(Calculator!$O$6="SINGLEBAND C",SUM((((N15/100)*$AJ$22)*$AH$22))+(((((N15/100)*$AJ$22)*$AN$22)*$AH$22)*Calculator!$G$7)-((((N15/100)*$AJ$22)*$AN$22)*$AH$22)+((((N15/100)*$AJ$23)*$AH$23)),IF(Calculator!$O$6="SINGLEBAND D",SUM((((N15/100)*$AJ$22)*$AH$22))+(((((N15/100)*$AJ$22)*$AN$22)*$AH$22)*Calculator!$G$8)-((((N15/100)*$AJ$22)*$AN$22)*$AH$22)+((((N15/100)*$AJ$23)*$AH$23)),IF(Calculator!$O$6="SINGLEURBANE",SUM((((N15/100)*$AJ$22)*$AH$22))+(((((N15/100)*$AJ$22)*$AN$22)*$AH$22)*Calculator!$G$9)-((((N15/100)*$AJ$22)*$AN$22)*$AH$22)+((((N15/100)*$AJ$23)*$AH$23)),IF(Calculator!$O$6="SINGLESILVERANOD",SUM((((N15/100)*$AJ$22)*$AH$22))+(((((N15/100)*$AJ$22)*$AN$22)*$AH$22)*Calculator!$G$10)-((((N15/100)*$AJ$22)*$AN$22)*$AH$22)+((((N15/100)*$AJ$23)*$AH$23)),IF(Calculator!$O$6="SINGLEANOD",SUM((((N15/100)*$AJ$22)*$AH$22))+(((((N15/100)*$AJ$22)*$AN$22)*$AH$22)*Calculator!$G$11)-((((N15/100)*$AJ$22)*$AN$22)*$AH$22)+((((N15/100)*$AJ$23)*$AH$23)),IF(Calculator!$O$6="DUALBASE",SUM((((N15/100)*$AJ$22)*$AH$22))+(((((N15/100)*$AJ$22)*$AN$22)*$AH$22)*Calculator!$G$12)-((((N15/100)*$AJ$22)*$AN$22)*$AH$22)+((((N15/100)*$AJ$23)*$AH$23)),IF(Calculator!$O$6="DUALELEMENTS",SUM((((N15/100)*$AJ$22)*$AH$22))+(((((N15/100)*$AJ$22)*$AN$22)*$AH$22)*Calculator!$G$13)-((((N15/100)*$AJ$22)*$AN$22)*$AH$22)+((((N15/100)*$AJ$23)*$AH$23)),IF(Calculator!$O$6="DUALSPECTRUM",SUM((((N15/100)*$AJ$22)*$AH$22))+(((((N15/100)*$AJ$22)*$AN$22)*$AH$22)*Calculator!$G$15)-((((N15/100)*$AJ$22)*$AN$22)*$AH$22)+((((N15/100)*$AJ$23)*$AH$23)),IF(Calculator!$O$6="DUALHOMESTEAD",SUM((((N15/100)*$AJ$22)*$AH$22))+(((((N15/100)*$AJ$22)*$AN$22)*$AH$22)*Calculator!$G$14)-((((N15/100)*$AJ$22)*$AN$22)*$AH$22)+((((N15/100)*$AJ$23)*$AH$23)),IF(Calculator!$O$6="DUALBAND A",SUM((((N15/100)*$AJ$22)*$AH$22))+(((((N15/100)*$AJ$22)*$AN$22)*$AH$22)*Calculator!$G$16)-((((N15/100)*$AJ$22)*$AN$22)*$AH$22)+((((N15/100)*$AJ$23)*$AH$23)),IF(Calculator!$O$6="DUALBAND B",SUM((((N15/100)*$AJ$22)*$AH$22))+(((((N15/100)*$AJ$22)*$AN$22)*$AH$22)*Calculator!$G$17)-((((N15/100)*$AJ$22)*$AN$22)*$AH$22)+((((N15/100)*$AJ$23)*$AH$23)),IF(Calculator!$O$6="DUALBAND C",SUM((((N15/100)*$AJ$22)*$AH$22))+(((((N15/100)*$AJ$22)*$AN$22)*$AH$22)*Calculator!$G$18)-((((N15/100)*$AJ$22)*$AN$22)*$AH$22)+((((N15/100)*$AJ$23)*$AH$23)),IF(Calculator!$O$6="DUALBAND D",SUM((((N15/100)*$AJ$22)*$AH$22))+(((((N15/100)*$AJ$22)*$AN$22)*$AH$22)*Calculator!$G$19)-((((N15/100)*$AJ$22)*$AN$22)*$AH$22)+((((N15/100)*$AJ$23)*$AH$23)),IF(Calculator!$O$6="DUALURBANE",SUM((((N15/100)*$AJ$22)*$AH$22))+(((((N15/100)*$AJ$22)*$AN$22)*$AH$22)*Calculator!$G$20)-((((N15/100)*$AJ$22)*$AN$22)*$AH$22)+((((N15/100)*$AJ$23)*$AH$23)),IF(Calculator!$O$6="DUALSILVERANOD",SUM((((N15/100)*$AJ$22)*$AH$22))+(((((N15/100)*$AJ$22)*$AN$22)*$AH$22)*Calculator!$G$21)-((((N15/100)*$AJ$22)*$AN$22)*$AH$22)+((((N15/100)*$AJ$23)*$AH$23)),IF(Calculator!$O$6="DUALANOD",SUM((((N15/100)*$AJ$22)*$AH$22))+(((((N15/100)*$AJ$22)*$AN$22)*$AH$22)*Calculator!$G$22)-((((N15/100)*$AJ$22)*$AN$22)*$AH$22)+((((N15/100)*$AJ$23)*$AH$23))))))))))))))))))))))))</f>
        <v>1213.9701881591795</v>
      </c>
    </row>
    <row r="16" spans="1:40">
      <c r="A16" s="8" t="s">
        <v>1402</v>
      </c>
      <c r="B16" s="2">
        <v>2834.248948974609</v>
      </c>
      <c r="C16" s="2">
        <v>2846.339670410156</v>
      </c>
      <c r="D16" s="2">
        <v>2858.4408520507809</v>
      </c>
      <c r="E16" s="2">
        <v>2870.5313183593748</v>
      </c>
      <c r="F16" s="2">
        <v>2882.6220397949219</v>
      </c>
      <c r="G16" s="2">
        <v>2894.7127612304685</v>
      </c>
      <c r="H16" s="2">
        <v>2906.8032275390624</v>
      </c>
      <c r="I16" s="2">
        <v>2918.893948974609</v>
      </c>
      <c r="J16" s="2">
        <v>2930.984670410156</v>
      </c>
      <c r="K16" s="2">
        <v>2943.0858520507809</v>
      </c>
      <c r="L16" s="2">
        <v>2955.1763183593748</v>
      </c>
      <c r="M16" s="2">
        <v>2967.2670397949219</v>
      </c>
      <c r="N16" s="2">
        <v>2979.3577612304684</v>
      </c>
      <c r="P16" s="8">
        <v>2550</v>
      </c>
      <c r="Q16" s="2">
        <f>IF(Calculator!$O$6="SINGLEBASE",SUM((((B16/100)*$AJ$22)*$AH$22))+((((B16/100)*$AJ$23)*$AH$23)),IF(Calculator!$O$6="SINGLEELEMENTS",SUM((((B16/100)*$AJ$22)*$AH$22))+(((((B16/100)*$AJ$22)*$AN$22)*$AH$22)*Calculator!$G$2)-((((B16/100)*$AJ$22)*$AN$22)*$AH$22)+((((B16/100)*$AJ$23)*$AH$23)),IF(Calculator!$O$6="SINGLESPECTRUM",SUM((((B16/100)*$AJ$22)*$AH$22))+(((((B16/100)*$AJ$22)*$AN$22)*$AH$22)*Calculator!$G$4)-((((B16/100)*$AJ$22)*$AN$22)*$AH$22)+((((B16/100)*$AJ$23)*$AH$23)),IF(Calculator!$O$6="SINGLEHOMESTEAD",SUM((((B16/100)*$AJ$22)*$AH$22))+(((((B16/100)*$AJ$22)*$AN$22)*$AH$22)*Calculator!$G$3)-((((B16/100)*$AJ$22)*$AN$22)*$AH$22)+((((B16/100)*$AJ$23)*$AH$23)),IF(Calculator!$O$6="SINGLEBAND A",SUM((((B16/100)*$AJ$22)*$AH$22))+(((((B16/100)*$AJ$22)*$AN$22)*$AH$22)*Calculator!$G$5)-((((B16/100)*$AJ$22)*$AN$22)*$AH$22)+((((B16/100)*$AJ$23)*$AH$23)),IF(Calculator!$O$6="SINGLEBAND B",SUM((((B16/100)*$AJ$22)*$AH$22))+(((((B16/100)*$AJ$22)*$AN$22)*$AH$22)*Calculator!$G$6)-((((B16/100)*$AJ$22)*$AN$22)*$AH$22)+((((B16/100)*$AJ$23)*$AH$23)),IF(Calculator!$O$6="SINGLEBAND C",SUM((((B16/100)*$AJ$22)*$AH$22))+(((((B16/100)*$AJ$22)*$AN$22)*$AH$22)*Calculator!$G$7)-((((B16/100)*$AJ$22)*$AN$22)*$AH$22)+((((B16/100)*$AJ$23)*$AH$23)),IF(Calculator!$O$6="SINGLEBAND D",SUM((((B16/100)*$AJ$22)*$AH$22))+(((((B16/100)*$AJ$22)*$AN$22)*$AH$22)*Calculator!$G$8)-((((B16/100)*$AJ$22)*$AN$22)*$AH$22)+((((B16/100)*$AJ$23)*$AH$23)),IF(Calculator!$O$6="SINGLEURBANE",SUM((((B16/100)*$AJ$22)*$AH$22))+(((((B16/100)*$AJ$22)*$AN$22)*$AH$22)*Calculator!$G$9)-((((B16/100)*$AJ$22)*$AN$22)*$AH$22)+((((B16/100)*$AJ$23)*$AH$23)),IF(Calculator!$O$6="SINGLESILVERANOD",SUM((((B16/100)*$AJ$22)*$AH$22))+(((((B16/100)*$AJ$22)*$AN$22)*$AH$22)*Calculator!$G$10)-((((B16/100)*$AJ$22)*$AN$22)*$AH$22)+((((B16/100)*$AJ$23)*$AH$23)),IF(Calculator!$O$6="SINGLEANOD",SUM((((B16/100)*$AJ$22)*$AH$22))+(((((B16/100)*$AJ$22)*$AN$22)*$AH$22)*Calculator!$G$11)-((((B16/100)*$AJ$22)*$AN$22)*$AH$22)+((((B16/100)*$AJ$23)*$AH$23)),IF(Calculator!$O$6="DUALBASE",SUM((((B16/100)*$AJ$22)*$AH$22))+(((((B16/100)*$AJ$22)*$AN$22)*$AH$22)*Calculator!$G$12)-((((B16/100)*$AJ$22)*$AN$22)*$AH$22)+((((B16/100)*$AJ$23)*$AH$23)),IF(Calculator!$O$6="DUALELEMENTS",SUM((((B16/100)*$AJ$22)*$AH$22))+(((((B16/100)*$AJ$22)*$AN$22)*$AH$22)*Calculator!$G$13)-((((B16/100)*$AJ$22)*$AN$22)*$AH$22)+((((B16/100)*$AJ$23)*$AH$23)),IF(Calculator!$O$6="DUALSPECTRUM",SUM((((B16/100)*$AJ$22)*$AH$22))+(((((B16/100)*$AJ$22)*$AN$22)*$AH$22)*Calculator!$G$15)-((((B16/100)*$AJ$22)*$AN$22)*$AH$22)+((((B16/100)*$AJ$23)*$AH$23)),IF(Calculator!$O$6="DUALHOMESTEAD",SUM((((B16/100)*$AJ$22)*$AH$22))+(((((B16/100)*$AJ$22)*$AN$22)*$AH$22)*Calculator!$G$14)-((((B16/100)*$AJ$22)*$AN$22)*$AH$22)+((((B16/100)*$AJ$23)*$AH$23)),IF(Calculator!$O$6="DUALBAND A",SUM((((B16/100)*$AJ$22)*$AH$22))+(((((B16/100)*$AJ$22)*$AN$22)*$AH$22)*Calculator!$G$16)-((((B16/100)*$AJ$22)*$AN$22)*$AH$22)+((((B16/100)*$AJ$23)*$AH$23)),IF(Calculator!$O$6="DUALBAND B",SUM((((B16/100)*$AJ$22)*$AH$22))+(((((B16/100)*$AJ$22)*$AN$22)*$AH$22)*Calculator!$G$17)-((((B16/100)*$AJ$22)*$AN$22)*$AH$22)+((((B16/100)*$AJ$23)*$AH$23)),IF(Calculator!$O$6="DUALBAND C",SUM((((B16/100)*$AJ$22)*$AH$22))+(((((B16/100)*$AJ$22)*$AN$22)*$AH$22)*Calculator!$G$18)-((((B16/100)*$AJ$22)*$AN$22)*$AH$22)+((((B16/100)*$AJ$23)*$AH$23)),IF(Calculator!$O$6="DUALBAND D",SUM((((B16/100)*$AJ$22)*$AH$22))+(((((B16/100)*$AJ$22)*$AN$22)*$AH$22)*Calculator!$G$19)-((((B16/100)*$AJ$22)*$AN$22)*$AH$22)+((((B16/100)*$AJ$23)*$AH$23)),IF(Calculator!$O$6="DUALURBANE",SUM((((B16/100)*$AJ$22)*$AH$22))+(((((B16/100)*$AJ$22)*$AN$22)*$AH$22)*Calculator!$G$20)-((((B16/100)*$AJ$22)*$AN$22)*$AH$22)+((((B16/100)*$AJ$23)*$AH$23)),IF(Calculator!$O$6="DUALSILVERANOD",SUM((((B16/100)*$AJ$22)*$AH$22))+(((((B16/100)*$AJ$22)*$AN$22)*$AH$22)*Calculator!$G$21)-((((B16/100)*$AJ$22)*$AN$22)*$AH$22)+((((B16/100)*$AJ$23)*$AH$23)),IF(Calculator!$O$6="DUALANOD",SUM((((B16/100)*$AJ$22)*$AH$22))+(((((B16/100)*$AJ$22)*$AN$22)*$AH$22)*Calculator!$G$22)-((((B16/100)*$AJ$22)*$AN$22)*$AH$22)+((((B16/100)*$AJ$23)*$AH$23))))))))))))))))))))))))</f>
        <v>1162.0420690795895</v>
      </c>
      <c r="R16" s="2">
        <f>IF(Calculator!$O$6="SINGLEBASE",SUM((((C16/100)*$AJ$22)*$AH$22))+((((C16/100)*$AJ$23)*$AH$23)),IF(Calculator!$O$6="SINGLEELEMENTS",SUM((((C16/100)*$AJ$22)*$AH$22))+(((((C16/100)*$AJ$22)*$AN$22)*$AH$22)*Calculator!$G$2)-((((C16/100)*$AJ$22)*$AN$22)*$AH$22)+((((C16/100)*$AJ$23)*$AH$23)),IF(Calculator!$O$6="SINGLESPECTRUM",SUM((((C16/100)*$AJ$22)*$AH$22))+(((((C16/100)*$AJ$22)*$AN$22)*$AH$22)*Calculator!$G$4)-((((C16/100)*$AJ$22)*$AN$22)*$AH$22)+((((C16/100)*$AJ$23)*$AH$23)),IF(Calculator!$O$6="SINGLEHOMESTEAD",SUM((((C16/100)*$AJ$22)*$AH$22))+(((((C16/100)*$AJ$22)*$AN$22)*$AH$22)*Calculator!$G$3)-((((C16/100)*$AJ$22)*$AN$22)*$AH$22)+((((C16/100)*$AJ$23)*$AH$23)),IF(Calculator!$O$6="SINGLEBAND A",SUM((((C16/100)*$AJ$22)*$AH$22))+(((((C16/100)*$AJ$22)*$AN$22)*$AH$22)*Calculator!$G$5)-((((C16/100)*$AJ$22)*$AN$22)*$AH$22)+((((C16/100)*$AJ$23)*$AH$23)),IF(Calculator!$O$6="SINGLEBAND B",SUM((((C16/100)*$AJ$22)*$AH$22))+(((((C16/100)*$AJ$22)*$AN$22)*$AH$22)*Calculator!$G$6)-((((C16/100)*$AJ$22)*$AN$22)*$AH$22)+((((C16/100)*$AJ$23)*$AH$23)),IF(Calculator!$O$6="SINGLEBAND C",SUM((((C16/100)*$AJ$22)*$AH$22))+(((((C16/100)*$AJ$22)*$AN$22)*$AH$22)*Calculator!$G$7)-((((C16/100)*$AJ$22)*$AN$22)*$AH$22)+((((C16/100)*$AJ$23)*$AH$23)),IF(Calculator!$O$6="SINGLEBAND D",SUM((((C16/100)*$AJ$22)*$AH$22))+(((((C16/100)*$AJ$22)*$AN$22)*$AH$22)*Calculator!$G$8)-((((C16/100)*$AJ$22)*$AN$22)*$AH$22)+((((C16/100)*$AJ$23)*$AH$23)),IF(Calculator!$O$6="SINGLEURBANE",SUM((((C16/100)*$AJ$22)*$AH$22))+(((((C16/100)*$AJ$22)*$AN$22)*$AH$22)*Calculator!$G$9)-((((C16/100)*$AJ$22)*$AN$22)*$AH$22)+((((C16/100)*$AJ$23)*$AH$23)),IF(Calculator!$O$6="SINGLESILVERANOD",SUM((((C16/100)*$AJ$22)*$AH$22))+(((((C16/100)*$AJ$22)*$AN$22)*$AH$22)*Calculator!$G$10)-((((C16/100)*$AJ$22)*$AN$22)*$AH$22)+((((C16/100)*$AJ$23)*$AH$23)),IF(Calculator!$O$6="SINGLEANOD",SUM((((C16/100)*$AJ$22)*$AH$22))+(((((C16/100)*$AJ$22)*$AN$22)*$AH$22)*Calculator!$G$11)-((((C16/100)*$AJ$22)*$AN$22)*$AH$22)+((((C16/100)*$AJ$23)*$AH$23)),IF(Calculator!$O$6="DUALBASE",SUM((((C16/100)*$AJ$22)*$AH$22))+(((((C16/100)*$AJ$22)*$AN$22)*$AH$22)*Calculator!$G$12)-((((C16/100)*$AJ$22)*$AN$22)*$AH$22)+((((C16/100)*$AJ$23)*$AH$23)),IF(Calculator!$O$6="DUALELEMENTS",SUM((((C16/100)*$AJ$22)*$AH$22))+(((((C16/100)*$AJ$22)*$AN$22)*$AH$22)*Calculator!$G$13)-((((C16/100)*$AJ$22)*$AN$22)*$AH$22)+((((C16/100)*$AJ$23)*$AH$23)),IF(Calculator!$O$6="DUALSPECTRUM",SUM((((C16/100)*$AJ$22)*$AH$22))+(((((C16/100)*$AJ$22)*$AN$22)*$AH$22)*Calculator!$G$15)-((((C16/100)*$AJ$22)*$AN$22)*$AH$22)+((((C16/100)*$AJ$23)*$AH$23)),IF(Calculator!$O$6="DUALHOMESTEAD",SUM((((C16/100)*$AJ$22)*$AH$22))+(((((C16/100)*$AJ$22)*$AN$22)*$AH$22)*Calculator!$G$14)-((((C16/100)*$AJ$22)*$AN$22)*$AH$22)+((((C16/100)*$AJ$23)*$AH$23)),IF(Calculator!$O$6="DUALBAND A",SUM((((C16/100)*$AJ$22)*$AH$22))+(((((C16/100)*$AJ$22)*$AN$22)*$AH$22)*Calculator!$G$16)-((((C16/100)*$AJ$22)*$AN$22)*$AH$22)+((((C16/100)*$AJ$23)*$AH$23)),IF(Calculator!$O$6="DUALBAND B",SUM((((C16/100)*$AJ$22)*$AH$22))+(((((C16/100)*$AJ$22)*$AN$22)*$AH$22)*Calculator!$G$17)-((((C16/100)*$AJ$22)*$AN$22)*$AH$22)+((((C16/100)*$AJ$23)*$AH$23)),IF(Calculator!$O$6="DUALBAND C",SUM((((C16/100)*$AJ$22)*$AH$22))+(((((C16/100)*$AJ$22)*$AN$22)*$AH$22)*Calculator!$G$18)-((((C16/100)*$AJ$22)*$AN$22)*$AH$22)+((((C16/100)*$AJ$23)*$AH$23)),IF(Calculator!$O$6="DUALBAND D",SUM((((C16/100)*$AJ$22)*$AH$22))+(((((C16/100)*$AJ$22)*$AN$22)*$AH$22)*Calculator!$G$19)-((((C16/100)*$AJ$22)*$AN$22)*$AH$22)+((((C16/100)*$AJ$23)*$AH$23)),IF(Calculator!$O$6="DUALURBANE",SUM((((C16/100)*$AJ$22)*$AH$22))+(((((C16/100)*$AJ$22)*$AN$22)*$AH$22)*Calculator!$G$20)-((((C16/100)*$AJ$22)*$AN$22)*$AH$22)+((((C16/100)*$AJ$23)*$AH$23)),IF(Calculator!$O$6="DUALSILVERANOD",SUM((((C16/100)*$AJ$22)*$AH$22))+(((((C16/100)*$AJ$22)*$AN$22)*$AH$22)*Calculator!$G$21)-((((C16/100)*$AJ$22)*$AN$22)*$AH$22)+((((C16/100)*$AJ$23)*$AH$23)),IF(Calculator!$O$6="DUALANOD",SUM((((C16/100)*$AJ$22)*$AH$22))+(((((C16/100)*$AJ$22)*$AN$22)*$AH$22)*Calculator!$G$22)-((((C16/100)*$AJ$22)*$AN$22)*$AH$22)+((((C16/100)*$AJ$23)*$AH$23))))))))))))))))))))))))</f>
        <v>1166.9992648681637</v>
      </c>
      <c r="S16" s="2">
        <f>IF(Calculator!$O$6="SINGLEBASE",SUM((((D16/100)*$AJ$22)*$AH$22))+((((D16/100)*$AJ$23)*$AH$23)),IF(Calculator!$O$6="SINGLEELEMENTS",SUM((((D16/100)*$AJ$22)*$AH$22))+(((((D16/100)*$AJ$22)*$AN$22)*$AH$22)*Calculator!$G$2)-((((D16/100)*$AJ$22)*$AN$22)*$AH$22)+((((D16/100)*$AJ$23)*$AH$23)),IF(Calculator!$O$6="SINGLESPECTRUM",SUM((((D16/100)*$AJ$22)*$AH$22))+(((((D16/100)*$AJ$22)*$AN$22)*$AH$22)*Calculator!$G$4)-((((D16/100)*$AJ$22)*$AN$22)*$AH$22)+((((D16/100)*$AJ$23)*$AH$23)),IF(Calculator!$O$6="SINGLEHOMESTEAD",SUM((((D16/100)*$AJ$22)*$AH$22))+(((((D16/100)*$AJ$22)*$AN$22)*$AH$22)*Calculator!$G$3)-((((D16/100)*$AJ$22)*$AN$22)*$AH$22)+((((D16/100)*$AJ$23)*$AH$23)),IF(Calculator!$O$6="SINGLEBAND A",SUM((((D16/100)*$AJ$22)*$AH$22))+(((((D16/100)*$AJ$22)*$AN$22)*$AH$22)*Calculator!$G$5)-((((D16/100)*$AJ$22)*$AN$22)*$AH$22)+((((D16/100)*$AJ$23)*$AH$23)),IF(Calculator!$O$6="SINGLEBAND B",SUM((((D16/100)*$AJ$22)*$AH$22))+(((((D16/100)*$AJ$22)*$AN$22)*$AH$22)*Calculator!$G$6)-((((D16/100)*$AJ$22)*$AN$22)*$AH$22)+((((D16/100)*$AJ$23)*$AH$23)),IF(Calculator!$O$6="SINGLEBAND C",SUM((((D16/100)*$AJ$22)*$AH$22))+(((((D16/100)*$AJ$22)*$AN$22)*$AH$22)*Calculator!$G$7)-((((D16/100)*$AJ$22)*$AN$22)*$AH$22)+((((D16/100)*$AJ$23)*$AH$23)),IF(Calculator!$O$6="SINGLEBAND D",SUM((((D16/100)*$AJ$22)*$AH$22))+(((((D16/100)*$AJ$22)*$AN$22)*$AH$22)*Calculator!$G$8)-((((D16/100)*$AJ$22)*$AN$22)*$AH$22)+((((D16/100)*$AJ$23)*$AH$23)),IF(Calculator!$O$6="SINGLEURBANE",SUM((((D16/100)*$AJ$22)*$AH$22))+(((((D16/100)*$AJ$22)*$AN$22)*$AH$22)*Calculator!$G$9)-((((D16/100)*$AJ$22)*$AN$22)*$AH$22)+((((D16/100)*$AJ$23)*$AH$23)),IF(Calculator!$O$6="SINGLESILVERANOD",SUM((((D16/100)*$AJ$22)*$AH$22))+(((((D16/100)*$AJ$22)*$AN$22)*$AH$22)*Calculator!$G$10)-((((D16/100)*$AJ$22)*$AN$22)*$AH$22)+((((D16/100)*$AJ$23)*$AH$23)),IF(Calculator!$O$6="SINGLEANOD",SUM((((D16/100)*$AJ$22)*$AH$22))+(((((D16/100)*$AJ$22)*$AN$22)*$AH$22)*Calculator!$G$11)-((((D16/100)*$AJ$22)*$AN$22)*$AH$22)+((((D16/100)*$AJ$23)*$AH$23)),IF(Calculator!$O$6="DUALBASE",SUM((((D16/100)*$AJ$22)*$AH$22))+(((((D16/100)*$AJ$22)*$AN$22)*$AH$22)*Calculator!$G$12)-((((D16/100)*$AJ$22)*$AN$22)*$AH$22)+((((D16/100)*$AJ$23)*$AH$23)),IF(Calculator!$O$6="DUALELEMENTS",SUM((((D16/100)*$AJ$22)*$AH$22))+(((((D16/100)*$AJ$22)*$AN$22)*$AH$22)*Calculator!$G$13)-((((D16/100)*$AJ$22)*$AN$22)*$AH$22)+((((D16/100)*$AJ$23)*$AH$23)),IF(Calculator!$O$6="DUALSPECTRUM",SUM((((D16/100)*$AJ$22)*$AH$22))+(((((D16/100)*$AJ$22)*$AN$22)*$AH$22)*Calculator!$G$15)-((((D16/100)*$AJ$22)*$AN$22)*$AH$22)+((((D16/100)*$AJ$23)*$AH$23)),IF(Calculator!$O$6="DUALHOMESTEAD",SUM((((D16/100)*$AJ$22)*$AH$22))+(((((D16/100)*$AJ$22)*$AN$22)*$AH$22)*Calculator!$G$14)-((((D16/100)*$AJ$22)*$AN$22)*$AH$22)+((((D16/100)*$AJ$23)*$AH$23)),IF(Calculator!$O$6="DUALBAND A",SUM((((D16/100)*$AJ$22)*$AH$22))+(((((D16/100)*$AJ$22)*$AN$22)*$AH$22)*Calculator!$G$16)-((((D16/100)*$AJ$22)*$AN$22)*$AH$22)+((((D16/100)*$AJ$23)*$AH$23)),IF(Calculator!$O$6="DUALBAND B",SUM((((D16/100)*$AJ$22)*$AH$22))+(((((D16/100)*$AJ$22)*$AN$22)*$AH$22)*Calculator!$G$17)-((((D16/100)*$AJ$22)*$AN$22)*$AH$22)+((((D16/100)*$AJ$23)*$AH$23)),IF(Calculator!$O$6="DUALBAND C",SUM((((D16/100)*$AJ$22)*$AH$22))+(((((D16/100)*$AJ$22)*$AN$22)*$AH$22)*Calculator!$G$18)-((((D16/100)*$AJ$22)*$AN$22)*$AH$22)+((((D16/100)*$AJ$23)*$AH$23)),IF(Calculator!$O$6="DUALBAND D",SUM((((D16/100)*$AJ$22)*$AH$22))+(((((D16/100)*$AJ$22)*$AN$22)*$AH$22)*Calculator!$G$19)-((((D16/100)*$AJ$22)*$AN$22)*$AH$22)+((((D16/100)*$AJ$23)*$AH$23)),IF(Calculator!$O$6="DUALURBANE",SUM((((D16/100)*$AJ$22)*$AH$22))+(((((D16/100)*$AJ$22)*$AN$22)*$AH$22)*Calculator!$G$20)-((((D16/100)*$AJ$22)*$AN$22)*$AH$22)+((((D16/100)*$AJ$23)*$AH$23)),IF(Calculator!$O$6="DUALSILVERANOD",SUM((((D16/100)*$AJ$22)*$AH$22))+(((((D16/100)*$AJ$22)*$AN$22)*$AH$22)*Calculator!$G$21)-((((D16/100)*$AJ$22)*$AN$22)*$AH$22)+((((D16/100)*$AJ$23)*$AH$23)),IF(Calculator!$O$6="DUALANOD",SUM((((D16/100)*$AJ$22)*$AH$22))+(((((D16/100)*$AJ$22)*$AN$22)*$AH$22)*Calculator!$G$22)-((((D16/100)*$AJ$22)*$AN$22)*$AH$22)+((((D16/100)*$AJ$23)*$AH$23))))))))))))))))))))))))</f>
        <v>1171.9607493408198</v>
      </c>
      <c r="T16" s="2">
        <f>IF(Calculator!$O$6="SINGLEBASE",SUM((((E16/100)*$AJ$22)*$AH$22))+((((E16/100)*$AJ$23)*$AH$23)),IF(Calculator!$O$6="SINGLEELEMENTS",SUM((((E16/100)*$AJ$22)*$AH$22))+(((((E16/100)*$AJ$22)*$AN$22)*$AH$22)*Calculator!$G$2)-((((E16/100)*$AJ$22)*$AN$22)*$AH$22)+((((E16/100)*$AJ$23)*$AH$23)),IF(Calculator!$O$6="SINGLESPECTRUM",SUM((((E16/100)*$AJ$22)*$AH$22))+(((((E16/100)*$AJ$22)*$AN$22)*$AH$22)*Calculator!$G$4)-((((E16/100)*$AJ$22)*$AN$22)*$AH$22)+((((E16/100)*$AJ$23)*$AH$23)),IF(Calculator!$O$6="SINGLEHOMESTEAD",SUM((((E16/100)*$AJ$22)*$AH$22))+(((((E16/100)*$AJ$22)*$AN$22)*$AH$22)*Calculator!$G$3)-((((E16/100)*$AJ$22)*$AN$22)*$AH$22)+((((E16/100)*$AJ$23)*$AH$23)),IF(Calculator!$O$6="SINGLEBAND A",SUM((((E16/100)*$AJ$22)*$AH$22))+(((((E16/100)*$AJ$22)*$AN$22)*$AH$22)*Calculator!$G$5)-((((E16/100)*$AJ$22)*$AN$22)*$AH$22)+((((E16/100)*$AJ$23)*$AH$23)),IF(Calculator!$O$6="SINGLEBAND B",SUM((((E16/100)*$AJ$22)*$AH$22))+(((((E16/100)*$AJ$22)*$AN$22)*$AH$22)*Calculator!$G$6)-((((E16/100)*$AJ$22)*$AN$22)*$AH$22)+((((E16/100)*$AJ$23)*$AH$23)),IF(Calculator!$O$6="SINGLEBAND C",SUM((((E16/100)*$AJ$22)*$AH$22))+(((((E16/100)*$AJ$22)*$AN$22)*$AH$22)*Calculator!$G$7)-((((E16/100)*$AJ$22)*$AN$22)*$AH$22)+((((E16/100)*$AJ$23)*$AH$23)),IF(Calculator!$O$6="SINGLEBAND D",SUM((((E16/100)*$AJ$22)*$AH$22))+(((((E16/100)*$AJ$22)*$AN$22)*$AH$22)*Calculator!$G$8)-((((E16/100)*$AJ$22)*$AN$22)*$AH$22)+((((E16/100)*$AJ$23)*$AH$23)),IF(Calculator!$O$6="SINGLEURBANE",SUM((((E16/100)*$AJ$22)*$AH$22))+(((((E16/100)*$AJ$22)*$AN$22)*$AH$22)*Calculator!$G$9)-((((E16/100)*$AJ$22)*$AN$22)*$AH$22)+((((E16/100)*$AJ$23)*$AH$23)),IF(Calculator!$O$6="SINGLESILVERANOD",SUM((((E16/100)*$AJ$22)*$AH$22))+(((((E16/100)*$AJ$22)*$AN$22)*$AH$22)*Calculator!$G$10)-((((E16/100)*$AJ$22)*$AN$22)*$AH$22)+((((E16/100)*$AJ$23)*$AH$23)),IF(Calculator!$O$6="SINGLEANOD",SUM((((E16/100)*$AJ$22)*$AH$22))+(((((E16/100)*$AJ$22)*$AN$22)*$AH$22)*Calculator!$G$11)-((((E16/100)*$AJ$22)*$AN$22)*$AH$22)+((((E16/100)*$AJ$23)*$AH$23)),IF(Calculator!$O$6="DUALBASE",SUM((((E16/100)*$AJ$22)*$AH$22))+(((((E16/100)*$AJ$22)*$AN$22)*$AH$22)*Calculator!$G$12)-((((E16/100)*$AJ$22)*$AN$22)*$AH$22)+((((E16/100)*$AJ$23)*$AH$23)),IF(Calculator!$O$6="DUALELEMENTS",SUM((((E16/100)*$AJ$22)*$AH$22))+(((((E16/100)*$AJ$22)*$AN$22)*$AH$22)*Calculator!$G$13)-((((E16/100)*$AJ$22)*$AN$22)*$AH$22)+((((E16/100)*$AJ$23)*$AH$23)),IF(Calculator!$O$6="DUALSPECTRUM",SUM((((E16/100)*$AJ$22)*$AH$22))+(((((E16/100)*$AJ$22)*$AN$22)*$AH$22)*Calculator!$G$15)-((((E16/100)*$AJ$22)*$AN$22)*$AH$22)+((((E16/100)*$AJ$23)*$AH$23)),IF(Calculator!$O$6="DUALHOMESTEAD",SUM((((E16/100)*$AJ$22)*$AH$22))+(((((E16/100)*$AJ$22)*$AN$22)*$AH$22)*Calculator!$G$14)-((((E16/100)*$AJ$22)*$AN$22)*$AH$22)+((((E16/100)*$AJ$23)*$AH$23)),IF(Calculator!$O$6="DUALBAND A",SUM((((E16/100)*$AJ$22)*$AH$22))+(((((E16/100)*$AJ$22)*$AN$22)*$AH$22)*Calculator!$G$16)-((((E16/100)*$AJ$22)*$AN$22)*$AH$22)+((((E16/100)*$AJ$23)*$AH$23)),IF(Calculator!$O$6="DUALBAND B",SUM((((E16/100)*$AJ$22)*$AH$22))+(((((E16/100)*$AJ$22)*$AN$22)*$AH$22)*Calculator!$G$17)-((((E16/100)*$AJ$22)*$AN$22)*$AH$22)+((((E16/100)*$AJ$23)*$AH$23)),IF(Calculator!$O$6="DUALBAND C",SUM((((E16/100)*$AJ$22)*$AH$22))+(((((E16/100)*$AJ$22)*$AN$22)*$AH$22)*Calculator!$G$18)-((((E16/100)*$AJ$22)*$AN$22)*$AH$22)+((((E16/100)*$AJ$23)*$AH$23)),IF(Calculator!$O$6="DUALBAND D",SUM((((E16/100)*$AJ$22)*$AH$22))+(((((E16/100)*$AJ$22)*$AN$22)*$AH$22)*Calculator!$G$19)-((((E16/100)*$AJ$22)*$AN$22)*$AH$22)+((((E16/100)*$AJ$23)*$AH$23)),IF(Calculator!$O$6="DUALURBANE",SUM((((E16/100)*$AJ$22)*$AH$22))+(((((E16/100)*$AJ$22)*$AN$22)*$AH$22)*Calculator!$G$20)-((((E16/100)*$AJ$22)*$AN$22)*$AH$22)+((((E16/100)*$AJ$23)*$AH$23)),IF(Calculator!$O$6="DUALSILVERANOD",SUM((((E16/100)*$AJ$22)*$AH$22))+(((((E16/100)*$AJ$22)*$AN$22)*$AH$22)*Calculator!$G$21)-((((E16/100)*$AJ$22)*$AN$22)*$AH$22)+((((E16/100)*$AJ$23)*$AH$23)),IF(Calculator!$O$6="DUALANOD",SUM((((E16/100)*$AJ$22)*$AH$22))+(((((E16/100)*$AJ$22)*$AN$22)*$AH$22)*Calculator!$G$22)-((((E16/100)*$AJ$22)*$AN$22)*$AH$22)+((((E16/100)*$AJ$23)*$AH$23))))))))))))))))))))))))</f>
        <v>1176.9178405273435</v>
      </c>
      <c r="U16" s="2">
        <f>IF(Calculator!$O$6="SINGLEBASE",SUM((((F16/100)*$AJ$22)*$AH$22))+((((F16/100)*$AJ$23)*$AH$23)),IF(Calculator!$O$6="SINGLEELEMENTS",SUM((((F16/100)*$AJ$22)*$AH$22))+(((((F16/100)*$AJ$22)*$AN$22)*$AH$22)*Calculator!$G$2)-((((F16/100)*$AJ$22)*$AN$22)*$AH$22)+((((F16/100)*$AJ$23)*$AH$23)),IF(Calculator!$O$6="SINGLESPECTRUM",SUM((((F16/100)*$AJ$22)*$AH$22))+(((((F16/100)*$AJ$22)*$AN$22)*$AH$22)*Calculator!$G$4)-((((F16/100)*$AJ$22)*$AN$22)*$AH$22)+((((F16/100)*$AJ$23)*$AH$23)),IF(Calculator!$O$6="SINGLEHOMESTEAD",SUM((((F16/100)*$AJ$22)*$AH$22))+(((((F16/100)*$AJ$22)*$AN$22)*$AH$22)*Calculator!$G$3)-((((F16/100)*$AJ$22)*$AN$22)*$AH$22)+((((F16/100)*$AJ$23)*$AH$23)),IF(Calculator!$O$6="SINGLEBAND A",SUM((((F16/100)*$AJ$22)*$AH$22))+(((((F16/100)*$AJ$22)*$AN$22)*$AH$22)*Calculator!$G$5)-((((F16/100)*$AJ$22)*$AN$22)*$AH$22)+((((F16/100)*$AJ$23)*$AH$23)),IF(Calculator!$O$6="SINGLEBAND B",SUM((((F16/100)*$AJ$22)*$AH$22))+(((((F16/100)*$AJ$22)*$AN$22)*$AH$22)*Calculator!$G$6)-((((F16/100)*$AJ$22)*$AN$22)*$AH$22)+((((F16/100)*$AJ$23)*$AH$23)),IF(Calculator!$O$6="SINGLEBAND C",SUM((((F16/100)*$AJ$22)*$AH$22))+(((((F16/100)*$AJ$22)*$AN$22)*$AH$22)*Calculator!$G$7)-((((F16/100)*$AJ$22)*$AN$22)*$AH$22)+((((F16/100)*$AJ$23)*$AH$23)),IF(Calculator!$O$6="SINGLEBAND D",SUM((((F16/100)*$AJ$22)*$AH$22))+(((((F16/100)*$AJ$22)*$AN$22)*$AH$22)*Calculator!$G$8)-((((F16/100)*$AJ$22)*$AN$22)*$AH$22)+((((F16/100)*$AJ$23)*$AH$23)),IF(Calculator!$O$6="SINGLEURBANE",SUM((((F16/100)*$AJ$22)*$AH$22))+(((((F16/100)*$AJ$22)*$AN$22)*$AH$22)*Calculator!$G$9)-((((F16/100)*$AJ$22)*$AN$22)*$AH$22)+((((F16/100)*$AJ$23)*$AH$23)),IF(Calculator!$O$6="SINGLESILVERANOD",SUM((((F16/100)*$AJ$22)*$AH$22))+(((((F16/100)*$AJ$22)*$AN$22)*$AH$22)*Calculator!$G$10)-((((F16/100)*$AJ$22)*$AN$22)*$AH$22)+((((F16/100)*$AJ$23)*$AH$23)),IF(Calculator!$O$6="SINGLEANOD",SUM((((F16/100)*$AJ$22)*$AH$22))+(((((F16/100)*$AJ$22)*$AN$22)*$AH$22)*Calculator!$G$11)-((((F16/100)*$AJ$22)*$AN$22)*$AH$22)+((((F16/100)*$AJ$23)*$AH$23)),IF(Calculator!$O$6="DUALBASE",SUM((((F16/100)*$AJ$22)*$AH$22))+(((((F16/100)*$AJ$22)*$AN$22)*$AH$22)*Calculator!$G$12)-((((F16/100)*$AJ$22)*$AN$22)*$AH$22)+((((F16/100)*$AJ$23)*$AH$23)),IF(Calculator!$O$6="DUALELEMENTS",SUM((((F16/100)*$AJ$22)*$AH$22))+(((((F16/100)*$AJ$22)*$AN$22)*$AH$22)*Calculator!$G$13)-((((F16/100)*$AJ$22)*$AN$22)*$AH$22)+((((F16/100)*$AJ$23)*$AH$23)),IF(Calculator!$O$6="DUALSPECTRUM",SUM((((F16/100)*$AJ$22)*$AH$22))+(((((F16/100)*$AJ$22)*$AN$22)*$AH$22)*Calculator!$G$15)-((((F16/100)*$AJ$22)*$AN$22)*$AH$22)+((((F16/100)*$AJ$23)*$AH$23)),IF(Calculator!$O$6="DUALHOMESTEAD",SUM((((F16/100)*$AJ$22)*$AH$22))+(((((F16/100)*$AJ$22)*$AN$22)*$AH$22)*Calculator!$G$14)-((((F16/100)*$AJ$22)*$AN$22)*$AH$22)+((((F16/100)*$AJ$23)*$AH$23)),IF(Calculator!$O$6="DUALBAND A",SUM((((F16/100)*$AJ$22)*$AH$22))+(((((F16/100)*$AJ$22)*$AN$22)*$AH$22)*Calculator!$G$16)-((((F16/100)*$AJ$22)*$AN$22)*$AH$22)+((((F16/100)*$AJ$23)*$AH$23)),IF(Calculator!$O$6="DUALBAND B",SUM((((F16/100)*$AJ$22)*$AH$22))+(((((F16/100)*$AJ$22)*$AN$22)*$AH$22)*Calculator!$G$17)-((((F16/100)*$AJ$22)*$AN$22)*$AH$22)+((((F16/100)*$AJ$23)*$AH$23)),IF(Calculator!$O$6="DUALBAND C",SUM((((F16/100)*$AJ$22)*$AH$22))+(((((F16/100)*$AJ$22)*$AN$22)*$AH$22)*Calculator!$G$18)-((((F16/100)*$AJ$22)*$AN$22)*$AH$22)+((((F16/100)*$AJ$23)*$AH$23)),IF(Calculator!$O$6="DUALBAND D",SUM((((F16/100)*$AJ$22)*$AH$22))+(((((F16/100)*$AJ$22)*$AN$22)*$AH$22)*Calculator!$G$19)-((((F16/100)*$AJ$22)*$AN$22)*$AH$22)+((((F16/100)*$AJ$23)*$AH$23)),IF(Calculator!$O$6="DUALURBANE",SUM((((F16/100)*$AJ$22)*$AH$22))+(((((F16/100)*$AJ$22)*$AN$22)*$AH$22)*Calculator!$G$20)-((((F16/100)*$AJ$22)*$AN$22)*$AH$22)+((((F16/100)*$AJ$23)*$AH$23)),IF(Calculator!$O$6="DUALSILVERANOD",SUM((((F16/100)*$AJ$22)*$AH$22))+(((((F16/100)*$AJ$22)*$AN$22)*$AH$22)*Calculator!$G$21)-((((F16/100)*$AJ$22)*$AN$22)*$AH$22)+((((F16/100)*$AJ$23)*$AH$23)),IF(Calculator!$O$6="DUALANOD",SUM((((F16/100)*$AJ$22)*$AH$22))+(((((F16/100)*$AJ$22)*$AN$22)*$AH$22)*Calculator!$G$22)-((((F16/100)*$AJ$22)*$AN$22)*$AH$22)+((((F16/100)*$AJ$23)*$AH$23))))))))))))))))))))))))</f>
        <v>1181.8750363159177</v>
      </c>
      <c r="V16" s="2">
        <f>IF(Calculator!$O$6="SINGLEBASE",SUM((((G16/100)*$AJ$22)*$AH$22))+((((G16/100)*$AJ$23)*$AH$23)),IF(Calculator!$O$6="SINGLEELEMENTS",SUM((((G16/100)*$AJ$22)*$AH$22))+(((((G16/100)*$AJ$22)*$AN$22)*$AH$22)*Calculator!$G$2)-((((G16/100)*$AJ$22)*$AN$22)*$AH$22)+((((G16/100)*$AJ$23)*$AH$23)),IF(Calculator!$O$6="SINGLESPECTRUM",SUM((((G16/100)*$AJ$22)*$AH$22))+(((((G16/100)*$AJ$22)*$AN$22)*$AH$22)*Calculator!$G$4)-((((G16/100)*$AJ$22)*$AN$22)*$AH$22)+((((G16/100)*$AJ$23)*$AH$23)),IF(Calculator!$O$6="SINGLEHOMESTEAD",SUM((((G16/100)*$AJ$22)*$AH$22))+(((((G16/100)*$AJ$22)*$AN$22)*$AH$22)*Calculator!$G$3)-((((G16/100)*$AJ$22)*$AN$22)*$AH$22)+((((G16/100)*$AJ$23)*$AH$23)),IF(Calculator!$O$6="SINGLEBAND A",SUM((((G16/100)*$AJ$22)*$AH$22))+(((((G16/100)*$AJ$22)*$AN$22)*$AH$22)*Calculator!$G$5)-((((G16/100)*$AJ$22)*$AN$22)*$AH$22)+((((G16/100)*$AJ$23)*$AH$23)),IF(Calculator!$O$6="SINGLEBAND B",SUM((((G16/100)*$AJ$22)*$AH$22))+(((((G16/100)*$AJ$22)*$AN$22)*$AH$22)*Calculator!$G$6)-((((G16/100)*$AJ$22)*$AN$22)*$AH$22)+((((G16/100)*$AJ$23)*$AH$23)),IF(Calculator!$O$6="SINGLEBAND C",SUM((((G16/100)*$AJ$22)*$AH$22))+(((((G16/100)*$AJ$22)*$AN$22)*$AH$22)*Calculator!$G$7)-((((G16/100)*$AJ$22)*$AN$22)*$AH$22)+((((G16/100)*$AJ$23)*$AH$23)),IF(Calculator!$O$6="SINGLEBAND D",SUM((((G16/100)*$AJ$22)*$AH$22))+(((((G16/100)*$AJ$22)*$AN$22)*$AH$22)*Calculator!$G$8)-((((G16/100)*$AJ$22)*$AN$22)*$AH$22)+((((G16/100)*$AJ$23)*$AH$23)),IF(Calculator!$O$6="SINGLEURBANE",SUM((((G16/100)*$AJ$22)*$AH$22))+(((((G16/100)*$AJ$22)*$AN$22)*$AH$22)*Calculator!$G$9)-((((G16/100)*$AJ$22)*$AN$22)*$AH$22)+((((G16/100)*$AJ$23)*$AH$23)),IF(Calculator!$O$6="SINGLESILVERANOD",SUM((((G16/100)*$AJ$22)*$AH$22))+(((((G16/100)*$AJ$22)*$AN$22)*$AH$22)*Calculator!$G$10)-((((G16/100)*$AJ$22)*$AN$22)*$AH$22)+((((G16/100)*$AJ$23)*$AH$23)),IF(Calculator!$O$6="SINGLEANOD",SUM((((G16/100)*$AJ$22)*$AH$22))+(((((G16/100)*$AJ$22)*$AN$22)*$AH$22)*Calculator!$G$11)-((((G16/100)*$AJ$22)*$AN$22)*$AH$22)+((((G16/100)*$AJ$23)*$AH$23)),IF(Calculator!$O$6="DUALBASE",SUM((((G16/100)*$AJ$22)*$AH$22))+(((((G16/100)*$AJ$22)*$AN$22)*$AH$22)*Calculator!$G$12)-((((G16/100)*$AJ$22)*$AN$22)*$AH$22)+((((G16/100)*$AJ$23)*$AH$23)),IF(Calculator!$O$6="DUALELEMENTS",SUM((((G16/100)*$AJ$22)*$AH$22))+(((((G16/100)*$AJ$22)*$AN$22)*$AH$22)*Calculator!$G$13)-((((G16/100)*$AJ$22)*$AN$22)*$AH$22)+((((G16/100)*$AJ$23)*$AH$23)),IF(Calculator!$O$6="DUALSPECTRUM",SUM((((G16/100)*$AJ$22)*$AH$22))+(((((G16/100)*$AJ$22)*$AN$22)*$AH$22)*Calculator!$G$15)-((((G16/100)*$AJ$22)*$AN$22)*$AH$22)+((((G16/100)*$AJ$23)*$AH$23)),IF(Calculator!$O$6="DUALHOMESTEAD",SUM((((G16/100)*$AJ$22)*$AH$22))+(((((G16/100)*$AJ$22)*$AN$22)*$AH$22)*Calculator!$G$14)-((((G16/100)*$AJ$22)*$AN$22)*$AH$22)+((((G16/100)*$AJ$23)*$AH$23)),IF(Calculator!$O$6="DUALBAND A",SUM((((G16/100)*$AJ$22)*$AH$22))+(((((G16/100)*$AJ$22)*$AN$22)*$AH$22)*Calculator!$G$16)-((((G16/100)*$AJ$22)*$AN$22)*$AH$22)+((((G16/100)*$AJ$23)*$AH$23)),IF(Calculator!$O$6="DUALBAND B",SUM((((G16/100)*$AJ$22)*$AH$22))+(((((G16/100)*$AJ$22)*$AN$22)*$AH$22)*Calculator!$G$17)-((((G16/100)*$AJ$22)*$AN$22)*$AH$22)+((((G16/100)*$AJ$23)*$AH$23)),IF(Calculator!$O$6="DUALBAND C",SUM((((G16/100)*$AJ$22)*$AH$22))+(((((G16/100)*$AJ$22)*$AN$22)*$AH$22)*Calculator!$G$18)-((((G16/100)*$AJ$22)*$AN$22)*$AH$22)+((((G16/100)*$AJ$23)*$AH$23)),IF(Calculator!$O$6="DUALBAND D",SUM((((G16/100)*$AJ$22)*$AH$22))+(((((G16/100)*$AJ$22)*$AN$22)*$AH$22)*Calculator!$G$19)-((((G16/100)*$AJ$22)*$AN$22)*$AH$22)+((((G16/100)*$AJ$23)*$AH$23)),IF(Calculator!$O$6="DUALURBANE",SUM((((G16/100)*$AJ$22)*$AH$22))+(((((G16/100)*$AJ$22)*$AN$22)*$AH$22)*Calculator!$G$20)-((((G16/100)*$AJ$22)*$AN$22)*$AH$22)+((((G16/100)*$AJ$23)*$AH$23)),IF(Calculator!$O$6="DUALSILVERANOD",SUM((((G16/100)*$AJ$22)*$AH$22))+(((((G16/100)*$AJ$22)*$AN$22)*$AH$22)*Calculator!$G$21)-((((G16/100)*$AJ$22)*$AN$22)*$AH$22)+((((G16/100)*$AJ$23)*$AH$23)),IF(Calculator!$O$6="DUALANOD",SUM((((G16/100)*$AJ$22)*$AH$22))+(((((G16/100)*$AJ$22)*$AN$22)*$AH$22)*Calculator!$G$22)-((((G16/100)*$AJ$22)*$AN$22)*$AH$22)+((((G16/100)*$AJ$23)*$AH$23))))))))))))))))))))))))</f>
        <v>1186.8322321044916</v>
      </c>
      <c r="W16" s="2">
        <f>IF(Calculator!$O$6="SINGLEBASE",SUM((((H16/100)*$AJ$22)*$AH$22))+((((H16/100)*$AJ$23)*$AH$23)),IF(Calculator!$O$6="SINGLEELEMENTS",SUM((((H16/100)*$AJ$22)*$AH$22))+(((((H16/100)*$AJ$22)*$AN$22)*$AH$22)*Calculator!$G$2)-((((H16/100)*$AJ$22)*$AN$22)*$AH$22)+((((H16/100)*$AJ$23)*$AH$23)),IF(Calculator!$O$6="SINGLESPECTRUM",SUM((((H16/100)*$AJ$22)*$AH$22))+(((((H16/100)*$AJ$22)*$AN$22)*$AH$22)*Calculator!$G$4)-((((H16/100)*$AJ$22)*$AN$22)*$AH$22)+((((H16/100)*$AJ$23)*$AH$23)),IF(Calculator!$O$6="SINGLEHOMESTEAD",SUM((((H16/100)*$AJ$22)*$AH$22))+(((((H16/100)*$AJ$22)*$AN$22)*$AH$22)*Calculator!$G$3)-((((H16/100)*$AJ$22)*$AN$22)*$AH$22)+((((H16/100)*$AJ$23)*$AH$23)),IF(Calculator!$O$6="SINGLEBAND A",SUM((((H16/100)*$AJ$22)*$AH$22))+(((((H16/100)*$AJ$22)*$AN$22)*$AH$22)*Calculator!$G$5)-((((H16/100)*$AJ$22)*$AN$22)*$AH$22)+((((H16/100)*$AJ$23)*$AH$23)),IF(Calculator!$O$6="SINGLEBAND B",SUM((((H16/100)*$AJ$22)*$AH$22))+(((((H16/100)*$AJ$22)*$AN$22)*$AH$22)*Calculator!$G$6)-((((H16/100)*$AJ$22)*$AN$22)*$AH$22)+((((H16/100)*$AJ$23)*$AH$23)),IF(Calculator!$O$6="SINGLEBAND C",SUM((((H16/100)*$AJ$22)*$AH$22))+(((((H16/100)*$AJ$22)*$AN$22)*$AH$22)*Calculator!$G$7)-((((H16/100)*$AJ$22)*$AN$22)*$AH$22)+((((H16/100)*$AJ$23)*$AH$23)),IF(Calculator!$O$6="SINGLEBAND D",SUM((((H16/100)*$AJ$22)*$AH$22))+(((((H16/100)*$AJ$22)*$AN$22)*$AH$22)*Calculator!$G$8)-((((H16/100)*$AJ$22)*$AN$22)*$AH$22)+((((H16/100)*$AJ$23)*$AH$23)),IF(Calculator!$O$6="SINGLEURBANE",SUM((((H16/100)*$AJ$22)*$AH$22))+(((((H16/100)*$AJ$22)*$AN$22)*$AH$22)*Calculator!$G$9)-((((H16/100)*$AJ$22)*$AN$22)*$AH$22)+((((H16/100)*$AJ$23)*$AH$23)),IF(Calculator!$O$6="SINGLESILVERANOD",SUM((((H16/100)*$AJ$22)*$AH$22))+(((((H16/100)*$AJ$22)*$AN$22)*$AH$22)*Calculator!$G$10)-((((H16/100)*$AJ$22)*$AN$22)*$AH$22)+((((H16/100)*$AJ$23)*$AH$23)),IF(Calculator!$O$6="SINGLEANOD",SUM((((H16/100)*$AJ$22)*$AH$22))+(((((H16/100)*$AJ$22)*$AN$22)*$AH$22)*Calculator!$G$11)-((((H16/100)*$AJ$22)*$AN$22)*$AH$22)+((((H16/100)*$AJ$23)*$AH$23)),IF(Calculator!$O$6="DUALBASE",SUM((((H16/100)*$AJ$22)*$AH$22))+(((((H16/100)*$AJ$22)*$AN$22)*$AH$22)*Calculator!$G$12)-((((H16/100)*$AJ$22)*$AN$22)*$AH$22)+((((H16/100)*$AJ$23)*$AH$23)),IF(Calculator!$O$6="DUALELEMENTS",SUM((((H16/100)*$AJ$22)*$AH$22))+(((((H16/100)*$AJ$22)*$AN$22)*$AH$22)*Calculator!$G$13)-((((H16/100)*$AJ$22)*$AN$22)*$AH$22)+((((H16/100)*$AJ$23)*$AH$23)),IF(Calculator!$O$6="DUALSPECTRUM",SUM((((H16/100)*$AJ$22)*$AH$22))+(((((H16/100)*$AJ$22)*$AN$22)*$AH$22)*Calculator!$G$15)-((((H16/100)*$AJ$22)*$AN$22)*$AH$22)+((((H16/100)*$AJ$23)*$AH$23)),IF(Calculator!$O$6="DUALHOMESTEAD",SUM((((H16/100)*$AJ$22)*$AH$22))+(((((H16/100)*$AJ$22)*$AN$22)*$AH$22)*Calculator!$G$14)-((((H16/100)*$AJ$22)*$AN$22)*$AH$22)+((((H16/100)*$AJ$23)*$AH$23)),IF(Calculator!$O$6="DUALBAND A",SUM((((H16/100)*$AJ$22)*$AH$22))+(((((H16/100)*$AJ$22)*$AN$22)*$AH$22)*Calculator!$G$16)-((((H16/100)*$AJ$22)*$AN$22)*$AH$22)+((((H16/100)*$AJ$23)*$AH$23)),IF(Calculator!$O$6="DUALBAND B",SUM((((H16/100)*$AJ$22)*$AH$22))+(((((H16/100)*$AJ$22)*$AN$22)*$AH$22)*Calculator!$G$17)-((((H16/100)*$AJ$22)*$AN$22)*$AH$22)+((((H16/100)*$AJ$23)*$AH$23)),IF(Calculator!$O$6="DUALBAND C",SUM((((H16/100)*$AJ$22)*$AH$22))+(((((H16/100)*$AJ$22)*$AN$22)*$AH$22)*Calculator!$G$18)-((((H16/100)*$AJ$22)*$AN$22)*$AH$22)+((((H16/100)*$AJ$23)*$AH$23)),IF(Calculator!$O$6="DUALBAND D",SUM((((H16/100)*$AJ$22)*$AH$22))+(((((H16/100)*$AJ$22)*$AN$22)*$AH$22)*Calculator!$G$19)-((((H16/100)*$AJ$22)*$AN$22)*$AH$22)+((((H16/100)*$AJ$23)*$AH$23)),IF(Calculator!$O$6="DUALURBANE",SUM((((H16/100)*$AJ$22)*$AH$22))+(((((H16/100)*$AJ$22)*$AN$22)*$AH$22)*Calculator!$G$20)-((((H16/100)*$AJ$22)*$AN$22)*$AH$22)+((((H16/100)*$AJ$23)*$AH$23)),IF(Calculator!$O$6="DUALSILVERANOD",SUM((((H16/100)*$AJ$22)*$AH$22))+(((((H16/100)*$AJ$22)*$AN$22)*$AH$22)*Calculator!$G$21)-((((H16/100)*$AJ$22)*$AN$22)*$AH$22)+((((H16/100)*$AJ$23)*$AH$23)),IF(Calculator!$O$6="DUALANOD",SUM((((H16/100)*$AJ$22)*$AH$22))+(((((H16/100)*$AJ$22)*$AN$22)*$AH$22)*Calculator!$G$22)-((((H16/100)*$AJ$22)*$AN$22)*$AH$22)+((((H16/100)*$AJ$23)*$AH$23))))))))))))))))))))))))</f>
        <v>1191.7893232910155</v>
      </c>
      <c r="X16" s="2">
        <f>IF(Calculator!$O$6="SINGLEBASE",SUM((((I16/100)*$AJ$22)*$AH$22))+((((I16/100)*$AJ$23)*$AH$23)),IF(Calculator!$O$6="SINGLEELEMENTS",SUM((((I16/100)*$AJ$22)*$AH$22))+(((((I16/100)*$AJ$22)*$AN$22)*$AH$22)*Calculator!$G$2)-((((I16/100)*$AJ$22)*$AN$22)*$AH$22)+((((I16/100)*$AJ$23)*$AH$23)),IF(Calculator!$O$6="SINGLESPECTRUM",SUM((((I16/100)*$AJ$22)*$AH$22))+(((((I16/100)*$AJ$22)*$AN$22)*$AH$22)*Calculator!$G$4)-((((I16/100)*$AJ$22)*$AN$22)*$AH$22)+((((I16/100)*$AJ$23)*$AH$23)),IF(Calculator!$O$6="SINGLEHOMESTEAD",SUM((((I16/100)*$AJ$22)*$AH$22))+(((((I16/100)*$AJ$22)*$AN$22)*$AH$22)*Calculator!$G$3)-((((I16/100)*$AJ$22)*$AN$22)*$AH$22)+((((I16/100)*$AJ$23)*$AH$23)),IF(Calculator!$O$6="SINGLEBAND A",SUM((((I16/100)*$AJ$22)*$AH$22))+(((((I16/100)*$AJ$22)*$AN$22)*$AH$22)*Calculator!$G$5)-((((I16/100)*$AJ$22)*$AN$22)*$AH$22)+((((I16/100)*$AJ$23)*$AH$23)),IF(Calculator!$O$6="SINGLEBAND B",SUM((((I16/100)*$AJ$22)*$AH$22))+(((((I16/100)*$AJ$22)*$AN$22)*$AH$22)*Calculator!$G$6)-((((I16/100)*$AJ$22)*$AN$22)*$AH$22)+((((I16/100)*$AJ$23)*$AH$23)),IF(Calculator!$O$6="SINGLEBAND C",SUM((((I16/100)*$AJ$22)*$AH$22))+(((((I16/100)*$AJ$22)*$AN$22)*$AH$22)*Calculator!$G$7)-((((I16/100)*$AJ$22)*$AN$22)*$AH$22)+((((I16/100)*$AJ$23)*$AH$23)),IF(Calculator!$O$6="SINGLEBAND D",SUM((((I16/100)*$AJ$22)*$AH$22))+(((((I16/100)*$AJ$22)*$AN$22)*$AH$22)*Calculator!$G$8)-((((I16/100)*$AJ$22)*$AN$22)*$AH$22)+((((I16/100)*$AJ$23)*$AH$23)),IF(Calculator!$O$6="SINGLEURBANE",SUM((((I16/100)*$AJ$22)*$AH$22))+(((((I16/100)*$AJ$22)*$AN$22)*$AH$22)*Calculator!$G$9)-((((I16/100)*$AJ$22)*$AN$22)*$AH$22)+((((I16/100)*$AJ$23)*$AH$23)),IF(Calculator!$O$6="SINGLESILVERANOD",SUM((((I16/100)*$AJ$22)*$AH$22))+(((((I16/100)*$AJ$22)*$AN$22)*$AH$22)*Calculator!$G$10)-((((I16/100)*$AJ$22)*$AN$22)*$AH$22)+((((I16/100)*$AJ$23)*$AH$23)),IF(Calculator!$O$6="SINGLEANOD",SUM((((I16/100)*$AJ$22)*$AH$22))+(((((I16/100)*$AJ$22)*$AN$22)*$AH$22)*Calculator!$G$11)-((((I16/100)*$AJ$22)*$AN$22)*$AH$22)+((((I16/100)*$AJ$23)*$AH$23)),IF(Calculator!$O$6="DUALBASE",SUM((((I16/100)*$AJ$22)*$AH$22))+(((((I16/100)*$AJ$22)*$AN$22)*$AH$22)*Calculator!$G$12)-((((I16/100)*$AJ$22)*$AN$22)*$AH$22)+((((I16/100)*$AJ$23)*$AH$23)),IF(Calculator!$O$6="DUALELEMENTS",SUM((((I16/100)*$AJ$22)*$AH$22))+(((((I16/100)*$AJ$22)*$AN$22)*$AH$22)*Calculator!$G$13)-((((I16/100)*$AJ$22)*$AN$22)*$AH$22)+((((I16/100)*$AJ$23)*$AH$23)),IF(Calculator!$O$6="DUALSPECTRUM",SUM((((I16/100)*$AJ$22)*$AH$22))+(((((I16/100)*$AJ$22)*$AN$22)*$AH$22)*Calculator!$G$15)-((((I16/100)*$AJ$22)*$AN$22)*$AH$22)+((((I16/100)*$AJ$23)*$AH$23)),IF(Calculator!$O$6="DUALHOMESTEAD",SUM((((I16/100)*$AJ$22)*$AH$22))+(((((I16/100)*$AJ$22)*$AN$22)*$AH$22)*Calculator!$G$14)-((((I16/100)*$AJ$22)*$AN$22)*$AH$22)+((((I16/100)*$AJ$23)*$AH$23)),IF(Calculator!$O$6="DUALBAND A",SUM((((I16/100)*$AJ$22)*$AH$22))+(((((I16/100)*$AJ$22)*$AN$22)*$AH$22)*Calculator!$G$16)-((((I16/100)*$AJ$22)*$AN$22)*$AH$22)+((((I16/100)*$AJ$23)*$AH$23)),IF(Calculator!$O$6="DUALBAND B",SUM((((I16/100)*$AJ$22)*$AH$22))+(((((I16/100)*$AJ$22)*$AN$22)*$AH$22)*Calculator!$G$17)-((((I16/100)*$AJ$22)*$AN$22)*$AH$22)+((((I16/100)*$AJ$23)*$AH$23)),IF(Calculator!$O$6="DUALBAND C",SUM((((I16/100)*$AJ$22)*$AH$22))+(((((I16/100)*$AJ$22)*$AN$22)*$AH$22)*Calculator!$G$18)-((((I16/100)*$AJ$22)*$AN$22)*$AH$22)+((((I16/100)*$AJ$23)*$AH$23)),IF(Calculator!$O$6="DUALBAND D",SUM((((I16/100)*$AJ$22)*$AH$22))+(((((I16/100)*$AJ$22)*$AN$22)*$AH$22)*Calculator!$G$19)-((((I16/100)*$AJ$22)*$AN$22)*$AH$22)+((((I16/100)*$AJ$23)*$AH$23)),IF(Calculator!$O$6="DUALURBANE",SUM((((I16/100)*$AJ$22)*$AH$22))+(((((I16/100)*$AJ$22)*$AN$22)*$AH$22)*Calculator!$G$20)-((((I16/100)*$AJ$22)*$AN$22)*$AH$22)+((((I16/100)*$AJ$23)*$AH$23)),IF(Calculator!$O$6="DUALSILVERANOD",SUM((((I16/100)*$AJ$22)*$AH$22))+(((((I16/100)*$AJ$22)*$AN$22)*$AH$22)*Calculator!$G$21)-((((I16/100)*$AJ$22)*$AN$22)*$AH$22)+((((I16/100)*$AJ$23)*$AH$23)),IF(Calculator!$O$6="DUALANOD",SUM((((I16/100)*$AJ$22)*$AH$22))+(((((I16/100)*$AJ$22)*$AN$22)*$AH$22)*Calculator!$G$22)-((((I16/100)*$AJ$22)*$AN$22)*$AH$22)+((((I16/100)*$AJ$23)*$AH$23))))))))))))))))))))))))</f>
        <v>1196.7465190795897</v>
      </c>
      <c r="Y16" s="2">
        <f>IF(Calculator!$O$6="SINGLEBASE",SUM((((J16/100)*$AJ$22)*$AH$22))+((((J16/100)*$AJ$23)*$AH$23)),IF(Calculator!$O$6="SINGLEELEMENTS",SUM((((J16/100)*$AJ$22)*$AH$22))+(((((J16/100)*$AJ$22)*$AN$22)*$AH$22)*Calculator!$G$2)-((((J16/100)*$AJ$22)*$AN$22)*$AH$22)+((((J16/100)*$AJ$23)*$AH$23)),IF(Calculator!$O$6="SINGLESPECTRUM",SUM((((J16/100)*$AJ$22)*$AH$22))+(((((J16/100)*$AJ$22)*$AN$22)*$AH$22)*Calculator!$G$4)-((((J16/100)*$AJ$22)*$AN$22)*$AH$22)+((((J16/100)*$AJ$23)*$AH$23)),IF(Calculator!$O$6="SINGLEHOMESTEAD",SUM((((J16/100)*$AJ$22)*$AH$22))+(((((J16/100)*$AJ$22)*$AN$22)*$AH$22)*Calculator!$G$3)-((((J16/100)*$AJ$22)*$AN$22)*$AH$22)+((((J16/100)*$AJ$23)*$AH$23)),IF(Calculator!$O$6="SINGLEBAND A",SUM((((J16/100)*$AJ$22)*$AH$22))+(((((J16/100)*$AJ$22)*$AN$22)*$AH$22)*Calculator!$G$5)-((((J16/100)*$AJ$22)*$AN$22)*$AH$22)+((((J16/100)*$AJ$23)*$AH$23)),IF(Calculator!$O$6="SINGLEBAND B",SUM((((J16/100)*$AJ$22)*$AH$22))+(((((J16/100)*$AJ$22)*$AN$22)*$AH$22)*Calculator!$G$6)-((((J16/100)*$AJ$22)*$AN$22)*$AH$22)+((((J16/100)*$AJ$23)*$AH$23)),IF(Calculator!$O$6="SINGLEBAND C",SUM((((J16/100)*$AJ$22)*$AH$22))+(((((J16/100)*$AJ$22)*$AN$22)*$AH$22)*Calculator!$G$7)-((((J16/100)*$AJ$22)*$AN$22)*$AH$22)+((((J16/100)*$AJ$23)*$AH$23)),IF(Calculator!$O$6="SINGLEBAND D",SUM((((J16/100)*$AJ$22)*$AH$22))+(((((J16/100)*$AJ$22)*$AN$22)*$AH$22)*Calculator!$G$8)-((((J16/100)*$AJ$22)*$AN$22)*$AH$22)+((((J16/100)*$AJ$23)*$AH$23)),IF(Calculator!$O$6="SINGLEURBANE",SUM((((J16/100)*$AJ$22)*$AH$22))+(((((J16/100)*$AJ$22)*$AN$22)*$AH$22)*Calculator!$G$9)-((((J16/100)*$AJ$22)*$AN$22)*$AH$22)+((((J16/100)*$AJ$23)*$AH$23)),IF(Calculator!$O$6="SINGLESILVERANOD",SUM((((J16/100)*$AJ$22)*$AH$22))+(((((J16/100)*$AJ$22)*$AN$22)*$AH$22)*Calculator!$G$10)-((((J16/100)*$AJ$22)*$AN$22)*$AH$22)+((((J16/100)*$AJ$23)*$AH$23)),IF(Calculator!$O$6="SINGLEANOD",SUM((((J16/100)*$AJ$22)*$AH$22))+(((((J16/100)*$AJ$22)*$AN$22)*$AH$22)*Calculator!$G$11)-((((J16/100)*$AJ$22)*$AN$22)*$AH$22)+((((J16/100)*$AJ$23)*$AH$23)),IF(Calculator!$O$6="DUALBASE",SUM((((J16/100)*$AJ$22)*$AH$22))+(((((J16/100)*$AJ$22)*$AN$22)*$AH$22)*Calculator!$G$12)-((((J16/100)*$AJ$22)*$AN$22)*$AH$22)+((((J16/100)*$AJ$23)*$AH$23)),IF(Calculator!$O$6="DUALELEMENTS",SUM((((J16/100)*$AJ$22)*$AH$22))+(((((J16/100)*$AJ$22)*$AN$22)*$AH$22)*Calculator!$G$13)-((((J16/100)*$AJ$22)*$AN$22)*$AH$22)+((((J16/100)*$AJ$23)*$AH$23)),IF(Calculator!$O$6="DUALSPECTRUM",SUM((((J16/100)*$AJ$22)*$AH$22))+(((((J16/100)*$AJ$22)*$AN$22)*$AH$22)*Calculator!$G$15)-((((J16/100)*$AJ$22)*$AN$22)*$AH$22)+((((J16/100)*$AJ$23)*$AH$23)),IF(Calculator!$O$6="DUALHOMESTEAD",SUM((((J16/100)*$AJ$22)*$AH$22))+(((((J16/100)*$AJ$22)*$AN$22)*$AH$22)*Calculator!$G$14)-((((J16/100)*$AJ$22)*$AN$22)*$AH$22)+((((J16/100)*$AJ$23)*$AH$23)),IF(Calculator!$O$6="DUALBAND A",SUM((((J16/100)*$AJ$22)*$AH$22))+(((((J16/100)*$AJ$22)*$AN$22)*$AH$22)*Calculator!$G$16)-((((J16/100)*$AJ$22)*$AN$22)*$AH$22)+((((J16/100)*$AJ$23)*$AH$23)),IF(Calculator!$O$6="DUALBAND B",SUM((((J16/100)*$AJ$22)*$AH$22))+(((((J16/100)*$AJ$22)*$AN$22)*$AH$22)*Calculator!$G$17)-((((J16/100)*$AJ$22)*$AN$22)*$AH$22)+((((J16/100)*$AJ$23)*$AH$23)),IF(Calculator!$O$6="DUALBAND C",SUM((((J16/100)*$AJ$22)*$AH$22))+(((((J16/100)*$AJ$22)*$AN$22)*$AH$22)*Calculator!$G$18)-((((J16/100)*$AJ$22)*$AN$22)*$AH$22)+((((J16/100)*$AJ$23)*$AH$23)),IF(Calculator!$O$6="DUALBAND D",SUM((((J16/100)*$AJ$22)*$AH$22))+(((((J16/100)*$AJ$22)*$AN$22)*$AH$22)*Calculator!$G$19)-((((J16/100)*$AJ$22)*$AN$22)*$AH$22)+((((J16/100)*$AJ$23)*$AH$23)),IF(Calculator!$O$6="DUALURBANE",SUM((((J16/100)*$AJ$22)*$AH$22))+(((((J16/100)*$AJ$22)*$AN$22)*$AH$22)*Calculator!$G$20)-((((J16/100)*$AJ$22)*$AN$22)*$AH$22)+((((J16/100)*$AJ$23)*$AH$23)),IF(Calculator!$O$6="DUALSILVERANOD",SUM((((J16/100)*$AJ$22)*$AH$22))+(((((J16/100)*$AJ$22)*$AN$22)*$AH$22)*Calculator!$G$21)-((((J16/100)*$AJ$22)*$AN$22)*$AH$22)+((((J16/100)*$AJ$23)*$AH$23)),IF(Calculator!$O$6="DUALANOD",SUM((((J16/100)*$AJ$22)*$AH$22))+(((((J16/100)*$AJ$22)*$AN$22)*$AH$22)*Calculator!$G$22)-((((J16/100)*$AJ$22)*$AN$22)*$AH$22)+((((J16/100)*$AJ$23)*$AH$23))))))))))))))))))))))))</f>
        <v>1201.7037148681638</v>
      </c>
      <c r="Z16" s="2">
        <f>IF(Calculator!$O$6="SINGLEBASE",SUM((((K16/100)*$AJ$22)*$AH$22))+((((K16/100)*$AJ$23)*$AH$23)),IF(Calculator!$O$6="SINGLEELEMENTS",SUM((((K16/100)*$AJ$22)*$AH$22))+(((((K16/100)*$AJ$22)*$AN$22)*$AH$22)*Calculator!$G$2)-((((K16/100)*$AJ$22)*$AN$22)*$AH$22)+((((K16/100)*$AJ$23)*$AH$23)),IF(Calculator!$O$6="SINGLESPECTRUM",SUM((((K16/100)*$AJ$22)*$AH$22))+(((((K16/100)*$AJ$22)*$AN$22)*$AH$22)*Calculator!$G$4)-((((K16/100)*$AJ$22)*$AN$22)*$AH$22)+((((K16/100)*$AJ$23)*$AH$23)),IF(Calculator!$O$6="SINGLEHOMESTEAD",SUM((((K16/100)*$AJ$22)*$AH$22))+(((((K16/100)*$AJ$22)*$AN$22)*$AH$22)*Calculator!$G$3)-((((K16/100)*$AJ$22)*$AN$22)*$AH$22)+((((K16/100)*$AJ$23)*$AH$23)),IF(Calculator!$O$6="SINGLEBAND A",SUM((((K16/100)*$AJ$22)*$AH$22))+(((((K16/100)*$AJ$22)*$AN$22)*$AH$22)*Calculator!$G$5)-((((K16/100)*$AJ$22)*$AN$22)*$AH$22)+((((K16/100)*$AJ$23)*$AH$23)),IF(Calculator!$O$6="SINGLEBAND B",SUM((((K16/100)*$AJ$22)*$AH$22))+(((((K16/100)*$AJ$22)*$AN$22)*$AH$22)*Calculator!$G$6)-((((K16/100)*$AJ$22)*$AN$22)*$AH$22)+((((K16/100)*$AJ$23)*$AH$23)),IF(Calculator!$O$6="SINGLEBAND C",SUM((((K16/100)*$AJ$22)*$AH$22))+(((((K16/100)*$AJ$22)*$AN$22)*$AH$22)*Calculator!$G$7)-((((K16/100)*$AJ$22)*$AN$22)*$AH$22)+((((K16/100)*$AJ$23)*$AH$23)),IF(Calculator!$O$6="SINGLEBAND D",SUM((((K16/100)*$AJ$22)*$AH$22))+(((((K16/100)*$AJ$22)*$AN$22)*$AH$22)*Calculator!$G$8)-((((K16/100)*$AJ$22)*$AN$22)*$AH$22)+((((K16/100)*$AJ$23)*$AH$23)),IF(Calculator!$O$6="SINGLEURBANE",SUM((((K16/100)*$AJ$22)*$AH$22))+(((((K16/100)*$AJ$22)*$AN$22)*$AH$22)*Calculator!$G$9)-((((K16/100)*$AJ$22)*$AN$22)*$AH$22)+((((K16/100)*$AJ$23)*$AH$23)),IF(Calculator!$O$6="SINGLESILVERANOD",SUM((((K16/100)*$AJ$22)*$AH$22))+(((((K16/100)*$AJ$22)*$AN$22)*$AH$22)*Calculator!$G$10)-((((K16/100)*$AJ$22)*$AN$22)*$AH$22)+((((K16/100)*$AJ$23)*$AH$23)),IF(Calculator!$O$6="SINGLEANOD",SUM((((K16/100)*$AJ$22)*$AH$22))+(((((K16/100)*$AJ$22)*$AN$22)*$AH$22)*Calculator!$G$11)-((((K16/100)*$AJ$22)*$AN$22)*$AH$22)+((((K16/100)*$AJ$23)*$AH$23)),IF(Calculator!$O$6="DUALBASE",SUM((((K16/100)*$AJ$22)*$AH$22))+(((((K16/100)*$AJ$22)*$AN$22)*$AH$22)*Calculator!$G$12)-((((K16/100)*$AJ$22)*$AN$22)*$AH$22)+((((K16/100)*$AJ$23)*$AH$23)),IF(Calculator!$O$6="DUALELEMENTS",SUM((((K16/100)*$AJ$22)*$AH$22))+(((((K16/100)*$AJ$22)*$AN$22)*$AH$22)*Calculator!$G$13)-((((K16/100)*$AJ$22)*$AN$22)*$AH$22)+((((K16/100)*$AJ$23)*$AH$23)),IF(Calculator!$O$6="DUALSPECTRUM",SUM((((K16/100)*$AJ$22)*$AH$22))+(((((K16/100)*$AJ$22)*$AN$22)*$AH$22)*Calculator!$G$15)-((((K16/100)*$AJ$22)*$AN$22)*$AH$22)+((((K16/100)*$AJ$23)*$AH$23)),IF(Calculator!$O$6="DUALHOMESTEAD",SUM((((K16/100)*$AJ$22)*$AH$22))+(((((K16/100)*$AJ$22)*$AN$22)*$AH$22)*Calculator!$G$14)-((((K16/100)*$AJ$22)*$AN$22)*$AH$22)+((((K16/100)*$AJ$23)*$AH$23)),IF(Calculator!$O$6="DUALBAND A",SUM((((K16/100)*$AJ$22)*$AH$22))+(((((K16/100)*$AJ$22)*$AN$22)*$AH$22)*Calculator!$G$16)-((((K16/100)*$AJ$22)*$AN$22)*$AH$22)+((((K16/100)*$AJ$23)*$AH$23)),IF(Calculator!$O$6="DUALBAND B",SUM((((K16/100)*$AJ$22)*$AH$22))+(((((K16/100)*$AJ$22)*$AN$22)*$AH$22)*Calculator!$G$17)-((((K16/100)*$AJ$22)*$AN$22)*$AH$22)+((((K16/100)*$AJ$23)*$AH$23)),IF(Calculator!$O$6="DUALBAND C",SUM((((K16/100)*$AJ$22)*$AH$22))+(((((K16/100)*$AJ$22)*$AN$22)*$AH$22)*Calculator!$G$18)-((((K16/100)*$AJ$22)*$AN$22)*$AH$22)+((((K16/100)*$AJ$23)*$AH$23)),IF(Calculator!$O$6="DUALBAND D",SUM((((K16/100)*$AJ$22)*$AH$22))+(((((K16/100)*$AJ$22)*$AN$22)*$AH$22)*Calculator!$G$19)-((((K16/100)*$AJ$22)*$AN$22)*$AH$22)+((((K16/100)*$AJ$23)*$AH$23)),IF(Calculator!$O$6="DUALURBANE",SUM((((K16/100)*$AJ$22)*$AH$22))+(((((K16/100)*$AJ$22)*$AN$22)*$AH$22)*Calculator!$G$20)-((((K16/100)*$AJ$22)*$AN$22)*$AH$22)+((((K16/100)*$AJ$23)*$AH$23)),IF(Calculator!$O$6="DUALSILVERANOD",SUM((((K16/100)*$AJ$22)*$AH$22))+(((((K16/100)*$AJ$22)*$AN$22)*$AH$22)*Calculator!$G$21)-((((K16/100)*$AJ$22)*$AN$22)*$AH$22)+((((K16/100)*$AJ$23)*$AH$23)),IF(Calculator!$O$6="DUALANOD",SUM((((K16/100)*$AJ$22)*$AH$22))+(((((K16/100)*$AJ$22)*$AN$22)*$AH$22)*Calculator!$G$22)-((((K16/100)*$AJ$22)*$AN$22)*$AH$22)+((((K16/100)*$AJ$23)*$AH$23))))))))))))))))))))))))</f>
        <v>1206.66519934082</v>
      </c>
      <c r="AA16" s="2">
        <f>IF(Calculator!$O$6="SINGLEBASE",SUM((((L16/100)*$AJ$22)*$AH$22))+((((L16/100)*$AJ$23)*$AH$23)),IF(Calculator!$O$6="SINGLEELEMENTS",SUM((((L16/100)*$AJ$22)*$AH$22))+(((((L16/100)*$AJ$22)*$AN$22)*$AH$22)*Calculator!$G$2)-((((L16/100)*$AJ$22)*$AN$22)*$AH$22)+((((L16/100)*$AJ$23)*$AH$23)),IF(Calculator!$O$6="SINGLESPECTRUM",SUM((((L16/100)*$AJ$22)*$AH$22))+(((((L16/100)*$AJ$22)*$AN$22)*$AH$22)*Calculator!$G$4)-((((L16/100)*$AJ$22)*$AN$22)*$AH$22)+((((L16/100)*$AJ$23)*$AH$23)),IF(Calculator!$O$6="SINGLEHOMESTEAD",SUM((((L16/100)*$AJ$22)*$AH$22))+(((((L16/100)*$AJ$22)*$AN$22)*$AH$22)*Calculator!$G$3)-((((L16/100)*$AJ$22)*$AN$22)*$AH$22)+((((L16/100)*$AJ$23)*$AH$23)),IF(Calculator!$O$6="SINGLEBAND A",SUM((((L16/100)*$AJ$22)*$AH$22))+(((((L16/100)*$AJ$22)*$AN$22)*$AH$22)*Calculator!$G$5)-((((L16/100)*$AJ$22)*$AN$22)*$AH$22)+((((L16/100)*$AJ$23)*$AH$23)),IF(Calculator!$O$6="SINGLEBAND B",SUM((((L16/100)*$AJ$22)*$AH$22))+(((((L16/100)*$AJ$22)*$AN$22)*$AH$22)*Calculator!$G$6)-((((L16/100)*$AJ$22)*$AN$22)*$AH$22)+((((L16/100)*$AJ$23)*$AH$23)),IF(Calculator!$O$6="SINGLEBAND C",SUM((((L16/100)*$AJ$22)*$AH$22))+(((((L16/100)*$AJ$22)*$AN$22)*$AH$22)*Calculator!$G$7)-((((L16/100)*$AJ$22)*$AN$22)*$AH$22)+((((L16/100)*$AJ$23)*$AH$23)),IF(Calculator!$O$6="SINGLEBAND D",SUM((((L16/100)*$AJ$22)*$AH$22))+(((((L16/100)*$AJ$22)*$AN$22)*$AH$22)*Calculator!$G$8)-((((L16/100)*$AJ$22)*$AN$22)*$AH$22)+((((L16/100)*$AJ$23)*$AH$23)),IF(Calculator!$O$6="SINGLEURBANE",SUM((((L16/100)*$AJ$22)*$AH$22))+(((((L16/100)*$AJ$22)*$AN$22)*$AH$22)*Calculator!$G$9)-((((L16/100)*$AJ$22)*$AN$22)*$AH$22)+((((L16/100)*$AJ$23)*$AH$23)),IF(Calculator!$O$6="SINGLESILVERANOD",SUM((((L16/100)*$AJ$22)*$AH$22))+(((((L16/100)*$AJ$22)*$AN$22)*$AH$22)*Calculator!$G$10)-((((L16/100)*$AJ$22)*$AN$22)*$AH$22)+((((L16/100)*$AJ$23)*$AH$23)),IF(Calculator!$O$6="SINGLEANOD",SUM((((L16/100)*$AJ$22)*$AH$22))+(((((L16/100)*$AJ$22)*$AN$22)*$AH$22)*Calculator!$G$11)-((((L16/100)*$AJ$22)*$AN$22)*$AH$22)+((((L16/100)*$AJ$23)*$AH$23)),IF(Calculator!$O$6="DUALBASE",SUM((((L16/100)*$AJ$22)*$AH$22))+(((((L16/100)*$AJ$22)*$AN$22)*$AH$22)*Calculator!$G$12)-((((L16/100)*$AJ$22)*$AN$22)*$AH$22)+((((L16/100)*$AJ$23)*$AH$23)),IF(Calculator!$O$6="DUALELEMENTS",SUM((((L16/100)*$AJ$22)*$AH$22))+(((((L16/100)*$AJ$22)*$AN$22)*$AH$22)*Calculator!$G$13)-((((L16/100)*$AJ$22)*$AN$22)*$AH$22)+((((L16/100)*$AJ$23)*$AH$23)),IF(Calculator!$O$6="DUALSPECTRUM",SUM((((L16/100)*$AJ$22)*$AH$22))+(((((L16/100)*$AJ$22)*$AN$22)*$AH$22)*Calculator!$G$15)-((((L16/100)*$AJ$22)*$AN$22)*$AH$22)+((((L16/100)*$AJ$23)*$AH$23)),IF(Calculator!$O$6="DUALHOMESTEAD",SUM((((L16/100)*$AJ$22)*$AH$22))+(((((L16/100)*$AJ$22)*$AN$22)*$AH$22)*Calculator!$G$14)-((((L16/100)*$AJ$22)*$AN$22)*$AH$22)+((((L16/100)*$AJ$23)*$AH$23)),IF(Calculator!$O$6="DUALBAND A",SUM((((L16/100)*$AJ$22)*$AH$22))+(((((L16/100)*$AJ$22)*$AN$22)*$AH$22)*Calculator!$G$16)-((((L16/100)*$AJ$22)*$AN$22)*$AH$22)+((((L16/100)*$AJ$23)*$AH$23)),IF(Calculator!$O$6="DUALBAND B",SUM((((L16/100)*$AJ$22)*$AH$22))+(((((L16/100)*$AJ$22)*$AN$22)*$AH$22)*Calculator!$G$17)-((((L16/100)*$AJ$22)*$AN$22)*$AH$22)+((((L16/100)*$AJ$23)*$AH$23)),IF(Calculator!$O$6="DUALBAND C",SUM((((L16/100)*$AJ$22)*$AH$22))+(((((L16/100)*$AJ$22)*$AN$22)*$AH$22)*Calculator!$G$18)-((((L16/100)*$AJ$22)*$AN$22)*$AH$22)+((((L16/100)*$AJ$23)*$AH$23)),IF(Calculator!$O$6="DUALBAND D",SUM((((L16/100)*$AJ$22)*$AH$22))+(((((L16/100)*$AJ$22)*$AN$22)*$AH$22)*Calculator!$G$19)-((((L16/100)*$AJ$22)*$AN$22)*$AH$22)+((((L16/100)*$AJ$23)*$AH$23)),IF(Calculator!$O$6="DUALURBANE",SUM((((L16/100)*$AJ$22)*$AH$22))+(((((L16/100)*$AJ$22)*$AN$22)*$AH$22)*Calculator!$G$20)-((((L16/100)*$AJ$22)*$AN$22)*$AH$22)+((((L16/100)*$AJ$23)*$AH$23)),IF(Calculator!$O$6="DUALSILVERANOD",SUM((((L16/100)*$AJ$22)*$AH$22))+(((((L16/100)*$AJ$22)*$AN$22)*$AH$22)*Calculator!$G$21)-((((L16/100)*$AJ$22)*$AN$22)*$AH$22)+((((L16/100)*$AJ$23)*$AH$23)),IF(Calculator!$O$6="DUALANOD",SUM((((L16/100)*$AJ$22)*$AH$22))+(((((L16/100)*$AJ$22)*$AN$22)*$AH$22)*Calculator!$G$22)-((((L16/100)*$AJ$22)*$AN$22)*$AH$22)+((((L16/100)*$AJ$23)*$AH$23))))))))))))))))))))))))</f>
        <v>1211.6222905273435</v>
      </c>
      <c r="AB16" s="2">
        <f>IF(Calculator!$O$6="SINGLEBASE",SUM((((M16/100)*$AJ$22)*$AH$22))+((((M16/100)*$AJ$23)*$AH$23)),IF(Calculator!$O$6="SINGLEELEMENTS",SUM((((M16/100)*$AJ$22)*$AH$22))+(((((M16/100)*$AJ$22)*$AN$22)*$AH$22)*Calculator!$G$2)-((((M16/100)*$AJ$22)*$AN$22)*$AH$22)+((((M16/100)*$AJ$23)*$AH$23)),IF(Calculator!$O$6="SINGLESPECTRUM",SUM((((M16/100)*$AJ$22)*$AH$22))+(((((M16/100)*$AJ$22)*$AN$22)*$AH$22)*Calculator!$G$4)-((((M16/100)*$AJ$22)*$AN$22)*$AH$22)+((((M16/100)*$AJ$23)*$AH$23)),IF(Calculator!$O$6="SINGLEHOMESTEAD",SUM((((M16/100)*$AJ$22)*$AH$22))+(((((M16/100)*$AJ$22)*$AN$22)*$AH$22)*Calculator!$G$3)-((((M16/100)*$AJ$22)*$AN$22)*$AH$22)+((((M16/100)*$AJ$23)*$AH$23)),IF(Calculator!$O$6="SINGLEBAND A",SUM((((M16/100)*$AJ$22)*$AH$22))+(((((M16/100)*$AJ$22)*$AN$22)*$AH$22)*Calculator!$G$5)-((((M16/100)*$AJ$22)*$AN$22)*$AH$22)+((((M16/100)*$AJ$23)*$AH$23)),IF(Calculator!$O$6="SINGLEBAND B",SUM((((M16/100)*$AJ$22)*$AH$22))+(((((M16/100)*$AJ$22)*$AN$22)*$AH$22)*Calculator!$G$6)-((((M16/100)*$AJ$22)*$AN$22)*$AH$22)+((((M16/100)*$AJ$23)*$AH$23)),IF(Calculator!$O$6="SINGLEBAND C",SUM((((M16/100)*$AJ$22)*$AH$22))+(((((M16/100)*$AJ$22)*$AN$22)*$AH$22)*Calculator!$G$7)-((((M16/100)*$AJ$22)*$AN$22)*$AH$22)+((((M16/100)*$AJ$23)*$AH$23)),IF(Calculator!$O$6="SINGLEBAND D",SUM((((M16/100)*$AJ$22)*$AH$22))+(((((M16/100)*$AJ$22)*$AN$22)*$AH$22)*Calculator!$G$8)-((((M16/100)*$AJ$22)*$AN$22)*$AH$22)+((((M16/100)*$AJ$23)*$AH$23)),IF(Calculator!$O$6="SINGLEURBANE",SUM((((M16/100)*$AJ$22)*$AH$22))+(((((M16/100)*$AJ$22)*$AN$22)*$AH$22)*Calculator!$G$9)-((((M16/100)*$AJ$22)*$AN$22)*$AH$22)+((((M16/100)*$AJ$23)*$AH$23)),IF(Calculator!$O$6="SINGLESILVERANOD",SUM((((M16/100)*$AJ$22)*$AH$22))+(((((M16/100)*$AJ$22)*$AN$22)*$AH$22)*Calculator!$G$10)-((((M16/100)*$AJ$22)*$AN$22)*$AH$22)+((((M16/100)*$AJ$23)*$AH$23)),IF(Calculator!$O$6="SINGLEANOD",SUM((((M16/100)*$AJ$22)*$AH$22))+(((((M16/100)*$AJ$22)*$AN$22)*$AH$22)*Calculator!$G$11)-((((M16/100)*$AJ$22)*$AN$22)*$AH$22)+((((M16/100)*$AJ$23)*$AH$23)),IF(Calculator!$O$6="DUALBASE",SUM((((M16/100)*$AJ$22)*$AH$22))+(((((M16/100)*$AJ$22)*$AN$22)*$AH$22)*Calculator!$G$12)-((((M16/100)*$AJ$22)*$AN$22)*$AH$22)+((((M16/100)*$AJ$23)*$AH$23)),IF(Calculator!$O$6="DUALELEMENTS",SUM((((M16/100)*$AJ$22)*$AH$22))+(((((M16/100)*$AJ$22)*$AN$22)*$AH$22)*Calculator!$G$13)-((((M16/100)*$AJ$22)*$AN$22)*$AH$22)+((((M16/100)*$AJ$23)*$AH$23)),IF(Calculator!$O$6="DUALSPECTRUM",SUM((((M16/100)*$AJ$22)*$AH$22))+(((((M16/100)*$AJ$22)*$AN$22)*$AH$22)*Calculator!$G$15)-((((M16/100)*$AJ$22)*$AN$22)*$AH$22)+((((M16/100)*$AJ$23)*$AH$23)),IF(Calculator!$O$6="DUALHOMESTEAD",SUM((((M16/100)*$AJ$22)*$AH$22))+(((((M16/100)*$AJ$22)*$AN$22)*$AH$22)*Calculator!$G$14)-((((M16/100)*$AJ$22)*$AN$22)*$AH$22)+((((M16/100)*$AJ$23)*$AH$23)),IF(Calculator!$O$6="DUALBAND A",SUM((((M16/100)*$AJ$22)*$AH$22))+(((((M16/100)*$AJ$22)*$AN$22)*$AH$22)*Calculator!$G$16)-((((M16/100)*$AJ$22)*$AN$22)*$AH$22)+((((M16/100)*$AJ$23)*$AH$23)),IF(Calculator!$O$6="DUALBAND B",SUM((((M16/100)*$AJ$22)*$AH$22))+(((((M16/100)*$AJ$22)*$AN$22)*$AH$22)*Calculator!$G$17)-((((M16/100)*$AJ$22)*$AN$22)*$AH$22)+((((M16/100)*$AJ$23)*$AH$23)),IF(Calculator!$O$6="DUALBAND C",SUM((((M16/100)*$AJ$22)*$AH$22))+(((((M16/100)*$AJ$22)*$AN$22)*$AH$22)*Calculator!$G$18)-((((M16/100)*$AJ$22)*$AN$22)*$AH$22)+((((M16/100)*$AJ$23)*$AH$23)),IF(Calculator!$O$6="DUALBAND D",SUM((((M16/100)*$AJ$22)*$AH$22))+(((((M16/100)*$AJ$22)*$AN$22)*$AH$22)*Calculator!$G$19)-((((M16/100)*$AJ$22)*$AN$22)*$AH$22)+((((M16/100)*$AJ$23)*$AH$23)),IF(Calculator!$O$6="DUALURBANE",SUM((((M16/100)*$AJ$22)*$AH$22))+(((((M16/100)*$AJ$22)*$AN$22)*$AH$22)*Calculator!$G$20)-((((M16/100)*$AJ$22)*$AN$22)*$AH$22)+((((M16/100)*$AJ$23)*$AH$23)),IF(Calculator!$O$6="DUALSILVERANOD",SUM((((M16/100)*$AJ$22)*$AH$22))+(((((M16/100)*$AJ$22)*$AN$22)*$AH$22)*Calculator!$G$21)-((((M16/100)*$AJ$22)*$AN$22)*$AH$22)+((((M16/100)*$AJ$23)*$AH$23)),IF(Calculator!$O$6="DUALANOD",SUM((((M16/100)*$AJ$22)*$AH$22))+(((((M16/100)*$AJ$22)*$AN$22)*$AH$22)*Calculator!$G$22)-((((M16/100)*$AJ$22)*$AN$22)*$AH$22)+((((M16/100)*$AJ$23)*$AH$23))))))))))))))))))))))))</f>
        <v>1216.5794863159176</v>
      </c>
      <c r="AC16" s="2">
        <f>IF(Calculator!$O$6="SINGLEBASE",SUM((((N16/100)*$AJ$22)*$AH$22))+((((N16/100)*$AJ$23)*$AH$23)),IF(Calculator!$O$6="SINGLEELEMENTS",SUM((((N16/100)*$AJ$22)*$AH$22))+(((((N16/100)*$AJ$22)*$AN$22)*$AH$22)*Calculator!$G$2)-((((N16/100)*$AJ$22)*$AN$22)*$AH$22)+((((N16/100)*$AJ$23)*$AH$23)),IF(Calculator!$O$6="SINGLESPECTRUM",SUM((((N16/100)*$AJ$22)*$AH$22))+(((((N16/100)*$AJ$22)*$AN$22)*$AH$22)*Calculator!$G$4)-((((N16/100)*$AJ$22)*$AN$22)*$AH$22)+((((N16/100)*$AJ$23)*$AH$23)),IF(Calculator!$O$6="SINGLEHOMESTEAD",SUM((((N16/100)*$AJ$22)*$AH$22))+(((((N16/100)*$AJ$22)*$AN$22)*$AH$22)*Calculator!$G$3)-((((N16/100)*$AJ$22)*$AN$22)*$AH$22)+((((N16/100)*$AJ$23)*$AH$23)),IF(Calculator!$O$6="SINGLEBAND A",SUM((((N16/100)*$AJ$22)*$AH$22))+(((((N16/100)*$AJ$22)*$AN$22)*$AH$22)*Calculator!$G$5)-((((N16/100)*$AJ$22)*$AN$22)*$AH$22)+((((N16/100)*$AJ$23)*$AH$23)),IF(Calculator!$O$6="SINGLEBAND B",SUM((((N16/100)*$AJ$22)*$AH$22))+(((((N16/100)*$AJ$22)*$AN$22)*$AH$22)*Calculator!$G$6)-((((N16/100)*$AJ$22)*$AN$22)*$AH$22)+((((N16/100)*$AJ$23)*$AH$23)),IF(Calculator!$O$6="SINGLEBAND C",SUM((((N16/100)*$AJ$22)*$AH$22))+(((((N16/100)*$AJ$22)*$AN$22)*$AH$22)*Calculator!$G$7)-((((N16/100)*$AJ$22)*$AN$22)*$AH$22)+((((N16/100)*$AJ$23)*$AH$23)),IF(Calculator!$O$6="SINGLEBAND D",SUM((((N16/100)*$AJ$22)*$AH$22))+(((((N16/100)*$AJ$22)*$AN$22)*$AH$22)*Calculator!$G$8)-((((N16/100)*$AJ$22)*$AN$22)*$AH$22)+((((N16/100)*$AJ$23)*$AH$23)),IF(Calculator!$O$6="SINGLEURBANE",SUM((((N16/100)*$AJ$22)*$AH$22))+(((((N16/100)*$AJ$22)*$AN$22)*$AH$22)*Calculator!$G$9)-((((N16/100)*$AJ$22)*$AN$22)*$AH$22)+((((N16/100)*$AJ$23)*$AH$23)),IF(Calculator!$O$6="SINGLESILVERANOD",SUM((((N16/100)*$AJ$22)*$AH$22))+(((((N16/100)*$AJ$22)*$AN$22)*$AH$22)*Calculator!$G$10)-((((N16/100)*$AJ$22)*$AN$22)*$AH$22)+((((N16/100)*$AJ$23)*$AH$23)),IF(Calculator!$O$6="SINGLEANOD",SUM((((N16/100)*$AJ$22)*$AH$22))+(((((N16/100)*$AJ$22)*$AN$22)*$AH$22)*Calculator!$G$11)-((((N16/100)*$AJ$22)*$AN$22)*$AH$22)+((((N16/100)*$AJ$23)*$AH$23)),IF(Calculator!$O$6="DUALBASE",SUM((((N16/100)*$AJ$22)*$AH$22))+(((((N16/100)*$AJ$22)*$AN$22)*$AH$22)*Calculator!$G$12)-((((N16/100)*$AJ$22)*$AN$22)*$AH$22)+((((N16/100)*$AJ$23)*$AH$23)),IF(Calculator!$O$6="DUALELEMENTS",SUM((((N16/100)*$AJ$22)*$AH$22))+(((((N16/100)*$AJ$22)*$AN$22)*$AH$22)*Calculator!$G$13)-((((N16/100)*$AJ$22)*$AN$22)*$AH$22)+((((N16/100)*$AJ$23)*$AH$23)),IF(Calculator!$O$6="DUALSPECTRUM",SUM((((N16/100)*$AJ$22)*$AH$22))+(((((N16/100)*$AJ$22)*$AN$22)*$AH$22)*Calculator!$G$15)-((((N16/100)*$AJ$22)*$AN$22)*$AH$22)+((((N16/100)*$AJ$23)*$AH$23)),IF(Calculator!$O$6="DUALHOMESTEAD",SUM((((N16/100)*$AJ$22)*$AH$22))+(((((N16/100)*$AJ$22)*$AN$22)*$AH$22)*Calculator!$G$14)-((((N16/100)*$AJ$22)*$AN$22)*$AH$22)+((((N16/100)*$AJ$23)*$AH$23)),IF(Calculator!$O$6="DUALBAND A",SUM((((N16/100)*$AJ$22)*$AH$22))+(((((N16/100)*$AJ$22)*$AN$22)*$AH$22)*Calculator!$G$16)-((((N16/100)*$AJ$22)*$AN$22)*$AH$22)+((((N16/100)*$AJ$23)*$AH$23)),IF(Calculator!$O$6="DUALBAND B",SUM((((N16/100)*$AJ$22)*$AH$22))+(((((N16/100)*$AJ$22)*$AN$22)*$AH$22)*Calculator!$G$17)-((((N16/100)*$AJ$22)*$AN$22)*$AH$22)+((((N16/100)*$AJ$23)*$AH$23)),IF(Calculator!$O$6="DUALBAND C",SUM((((N16/100)*$AJ$22)*$AH$22))+(((((N16/100)*$AJ$22)*$AN$22)*$AH$22)*Calculator!$G$18)-((((N16/100)*$AJ$22)*$AN$22)*$AH$22)+((((N16/100)*$AJ$23)*$AH$23)),IF(Calculator!$O$6="DUALBAND D",SUM((((N16/100)*$AJ$22)*$AH$22))+(((((N16/100)*$AJ$22)*$AN$22)*$AH$22)*Calculator!$G$19)-((((N16/100)*$AJ$22)*$AN$22)*$AH$22)+((((N16/100)*$AJ$23)*$AH$23)),IF(Calculator!$O$6="DUALURBANE",SUM((((N16/100)*$AJ$22)*$AH$22))+(((((N16/100)*$AJ$22)*$AN$22)*$AH$22)*Calculator!$G$20)-((((N16/100)*$AJ$22)*$AN$22)*$AH$22)+((((N16/100)*$AJ$23)*$AH$23)),IF(Calculator!$O$6="DUALSILVERANOD",SUM((((N16/100)*$AJ$22)*$AH$22))+(((((N16/100)*$AJ$22)*$AN$22)*$AH$22)*Calculator!$G$21)-((((N16/100)*$AJ$22)*$AN$22)*$AH$22)+((((N16/100)*$AJ$23)*$AH$23)),IF(Calculator!$O$6="DUALANOD",SUM((((N16/100)*$AJ$22)*$AH$22))+(((((N16/100)*$AJ$22)*$AN$22)*$AH$22)*Calculator!$G$22)-((((N16/100)*$AJ$22)*$AN$22)*$AH$22)+((((N16/100)*$AJ$23)*$AH$23))))))))))))))))))))))))</f>
        <v>1221.5366821044918</v>
      </c>
    </row>
    <row r="17" spans="1:40">
      <c r="A17" s="8" t="s">
        <v>1403</v>
      </c>
      <c r="B17" s="2">
        <v>2852.7038122558592</v>
      </c>
      <c r="C17" s="2">
        <v>2864.7942785644527</v>
      </c>
      <c r="D17" s="2">
        <v>2876.8849999999998</v>
      </c>
      <c r="E17" s="2">
        <v>2888.9861816406246</v>
      </c>
      <c r="F17" s="2">
        <v>2901.0766479492186</v>
      </c>
      <c r="G17" s="2">
        <v>2913.1673693847656</v>
      </c>
      <c r="H17" s="2">
        <v>2925.2580908203122</v>
      </c>
      <c r="I17" s="2">
        <v>2937.3488122558592</v>
      </c>
      <c r="J17" s="2">
        <v>2949.4392785644527</v>
      </c>
      <c r="K17" s="2">
        <v>2961.5299999999997</v>
      </c>
      <c r="L17" s="2">
        <v>2973.6207214355468</v>
      </c>
      <c r="M17" s="2">
        <v>2985.7216479492185</v>
      </c>
      <c r="N17" s="2">
        <v>2997.8123693847656</v>
      </c>
      <c r="P17" s="8">
        <v>2600</v>
      </c>
      <c r="Q17" s="2">
        <f>IF(Calculator!$O$6="SINGLEBASE",SUM((((B17/100)*$AJ$22)*$AH$22))+((((B17/100)*$AJ$23)*$AH$23)),IF(Calculator!$O$6="SINGLEELEMENTS",SUM((((B17/100)*$AJ$22)*$AH$22))+(((((B17/100)*$AJ$22)*$AN$22)*$AH$22)*Calculator!$G$2)-((((B17/100)*$AJ$22)*$AN$22)*$AH$22)+((((B17/100)*$AJ$23)*$AH$23)),IF(Calculator!$O$6="SINGLESPECTRUM",SUM((((B17/100)*$AJ$22)*$AH$22))+(((((B17/100)*$AJ$22)*$AN$22)*$AH$22)*Calculator!$G$4)-((((B17/100)*$AJ$22)*$AN$22)*$AH$22)+((((B17/100)*$AJ$23)*$AH$23)),IF(Calculator!$O$6="SINGLEHOMESTEAD",SUM((((B17/100)*$AJ$22)*$AH$22))+(((((B17/100)*$AJ$22)*$AN$22)*$AH$22)*Calculator!$G$3)-((((B17/100)*$AJ$22)*$AN$22)*$AH$22)+((((B17/100)*$AJ$23)*$AH$23)),IF(Calculator!$O$6="SINGLEBAND A",SUM((((B17/100)*$AJ$22)*$AH$22))+(((((B17/100)*$AJ$22)*$AN$22)*$AH$22)*Calculator!$G$5)-((((B17/100)*$AJ$22)*$AN$22)*$AH$22)+((((B17/100)*$AJ$23)*$AH$23)),IF(Calculator!$O$6="SINGLEBAND B",SUM((((B17/100)*$AJ$22)*$AH$22))+(((((B17/100)*$AJ$22)*$AN$22)*$AH$22)*Calculator!$G$6)-((((B17/100)*$AJ$22)*$AN$22)*$AH$22)+((((B17/100)*$AJ$23)*$AH$23)),IF(Calculator!$O$6="SINGLEBAND C",SUM((((B17/100)*$AJ$22)*$AH$22))+(((((B17/100)*$AJ$22)*$AN$22)*$AH$22)*Calculator!$G$7)-((((B17/100)*$AJ$22)*$AN$22)*$AH$22)+((((B17/100)*$AJ$23)*$AH$23)),IF(Calculator!$O$6="SINGLEBAND D",SUM((((B17/100)*$AJ$22)*$AH$22))+(((((B17/100)*$AJ$22)*$AN$22)*$AH$22)*Calculator!$G$8)-((((B17/100)*$AJ$22)*$AN$22)*$AH$22)+((((B17/100)*$AJ$23)*$AH$23)),IF(Calculator!$O$6="SINGLEURBANE",SUM((((B17/100)*$AJ$22)*$AH$22))+(((((B17/100)*$AJ$22)*$AN$22)*$AH$22)*Calculator!$G$9)-((((B17/100)*$AJ$22)*$AN$22)*$AH$22)+((((B17/100)*$AJ$23)*$AH$23)),IF(Calculator!$O$6="SINGLESILVERANOD",SUM((((B17/100)*$AJ$22)*$AH$22))+(((((B17/100)*$AJ$22)*$AN$22)*$AH$22)*Calculator!$G$10)-((((B17/100)*$AJ$22)*$AN$22)*$AH$22)+((((B17/100)*$AJ$23)*$AH$23)),IF(Calculator!$O$6="SINGLEANOD",SUM((((B17/100)*$AJ$22)*$AH$22))+(((((B17/100)*$AJ$22)*$AN$22)*$AH$22)*Calculator!$G$11)-((((B17/100)*$AJ$22)*$AN$22)*$AH$22)+((((B17/100)*$AJ$23)*$AH$23)),IF(Calculator!$O$6="DUALBASE",SUM((((B17/100)*$AJ$22)*$AH$22))+(((((B17/100)*$AJ$22)*$AN$22)*$AH$22)*Calculator!$G$12)-((((B17/100)*$AJ$22)*$AN$22)*$AH$22)+((((B17/100)*$AJ$23)*$AH$23)),IF(Calculator!$O$6="DUALELEMENTS",SUM((((B17/100)*$AJ$22)*$AH$22))+(((((B17/100)*$AJ$22)*$AN$22)*$AH$22)*Calculator!$G$13)-((((B17/100)*$AJ$22)*$AN$22)*$AH$22)+((((B17/100)*$AJ$23)*$AH$23)),IF(Calculator!$O$6="DUALSPECTRUM",SUM((((B17/100)*$AJ$22)*$AH$22))+(((((B17/100)*$AJ$22)*$AN$22)*$AH$22)*Calculator!$G$15)-((((B17/100)*$AJ$22)*$AN$22)*$AH$22)+((((B17/100)*$AJ$23)*$AH$23)),IF(Calculator!$O$6="DUALHOMESTEAD",SUM((((B17/100)*$AJ$22)*$AH$22))+(((((B17/100)*$AJ$22)*$AN$22)*$AH$22)*Calculator!$G$14)-((((B17/100)*$AJ$22)*$AN$22)*$AH$22)+((((B17/100)*$AJ$23)*$AH$23)),IF(Calculator!$O$6="DUALBAND A",SUM((((B17/100)*$AJ$22)*$AH$22))+(((((B17/100)*$AJ$22)*$AN$22)*$AH$22)*Calculator!$G$16)-((((B17/100)*$AJ$22)*$AN$22)*$AH$22)+((((B17/100)*$AJ$23)*$AH$23)),IF(Calculator!$O$6="DUALBAND B",SUM((((B17/100)*$AJ$22)*$AH$22))+(((((B17/100)*$AJ$22)*$AN$22)*$AH$22)*Calculator!$G$17)-((((B17/100)*$AJ$22)*$AN$22)*$AH$22)+((((B17/100)*$AJ$23)*$AH$23)),IF(Calculator!$O$6="DUALBAND C",SUM((((B17/100)*$AJ$22)*$AH$22))+(((((B17/100)*$AJ$22)*$AN$22)*$AH$22)*Calculator!$G$18)-((((B17/100)*$AJ$22)*$AN$22)*$AH$22)+((((B17/100)*$AJ$23)*$AH$23)),IF(Calculator!$O$6="DUALBAND D",SUM((((B17/100)*$AJ$22)*$AH$22))+(((((B17/100)*$AJ$22)*$AN$22)*$AH$22)*Calculator!$G$19)-((((B17/100)*$AJ$22)*$AN$22)*$AH$22)+((((B17/100)*$AJ$23)*$AH$23)),IF(Calculator!$O$6="DUALURBANE",SUM((((B17/100)*$AJ$22)*$AH$22))+(((((B17/100)*$AJ$22)*$AN$22)*$AH$22)*Calculator!$G$20)-((((B17/100)*$AJ$22)*$AN$22)*$AH$22)+((((B17/100)*$AJ$23)*$AH$23)),IF(Calculator!$O$6="DUALSILVERANOD",SUM((((B17/100)*$AJ$22)*$AH$22))+(((((B17/100)*$AJ$22)*$AN$22)*$AH$22)*Calculator!$G$21)-((((B17/100)*$AJ$22)*$AN$22)*$AH$22)+((((B17/100)*$AJ$23)*$AH$23)),IF(Calculator!$O$6="DUALANOD",SUM((((B17/100)*$AJ$22)*$AH$22))+(((((B17/100)*$AJ$22)*$AN$22)*$AH$22)*Calculator!$G$22)-((((B17/100)*$AJ$22)*$AN$22)*$AH$22)+((((B17/100)*$AJ$23)*$AH$23))))))))))))))))))))))))</f>
        <v>1169.6085630249022</v>
      </c>
      <c r="R17" s="2">
        <f>IF(Calculator!$O$6="SINGLEBASE",SUM((((C17/100)*$AJ$22)*$AH$22))+((((C17/100)*$AJ$23)*$AH$23)),IF(Calculator!$O$6="SINGLEELEMENTS",SUM((((C17/100)*$AJ$22)*$AH$22))+(((((C17/100)*$AJ$22)*$AN$22)*$AH$22)*Calculator!$G$2)-((((C17/100)*$AJ$22)*$AN$22)*$AH$22)+((((C17/100)*$AJ$23)*$AH$23)),IF(Calculator!$O$6="SINGLESPECTRUM",SUM((((C17/100)*$AJ$22)*$AH$22))+(((((C17/100)*$AJ$22)*$AN$22)*$AH$22)*Calculator!$G$4)-((((C17/100)*$AJ$22)*$AN$22)*$AH$22)+((((C17/100)*$AJ$23)*$AH$23)),IF(Calculator!$O$6="SINGLEHOMESTEAD",SUM((((C17/100)*$AJ$22)*$AH$22))+(((((C17/100)*$AJ$22)*$AN$22)*$AH$22)*Calculator!$G$3)-((((C17/100)*$AJ$22)*$AN$22)*$AH$22)+((((C17/100)*$AJ$23)*$AH$23)),IF(Calculator!$O$6="SINGLEBAND A",SUM((((C17/100)*$AJ$22)*$AH$22))+(((((C17/100)*$AJ$22)*$AN$22)*$AH$22)*Calculator!$G$5)-((((C17/100)*$AJ$22)*$AN$22)*$AH$22)+((((C17/100)*$AJ$23)*$AH$23)),IF(Calculator!$O$6="SINGLEBAND B",SUM((((C17/100)*$AJ$22)*$AH$22))+(((((C17/100)*$AJ$22)*$AN$22)*$AH$22)*Calculator!$G$6)-((((C17/100)*$AJ$22)*$AN$22)*$AH$22)+((((C17/100)*$AJ$23)*$AH$23)),IF(Calculator!$O$6="SINGLEBAND C",SUM((((C17/100)*$AJ$22)*$AH$22))+(((((C17/100)*$AJ$22)*$AN$22)*$AH$22)*Calculator!$G$7)-((((C17/100)*$AJ$22)*$AN$22)*$AH$22)+((((C17/100)*$AJ$23)*$AH$23)),IF(Calculator!$O$6="SINGLEBAND D",SUM((((C17/100)*$AJ$22)*$AH$22))+(((((C17/100)*$AJ$22)*$AN$22)*$AH$22)*Calculator!$G$8)-((((C17/100)*$AJ$22)*$AN$22)*$AH$22)+((((C17/100)*$AJ$23)*$AH$23)),IF(Calculator!$O$6="SINGLEURBANE",SUM((((C17/100)*$AJ$22)*$AH$22))+(((((C17/100)*$AJ$22)*$AN$22)*$AH$22)*Calculator!$G$9)-((((C17/100)*$AJ$22)*$AN$22)*$AH$22)+((((C17/100)*$AJ$23)*$AH$23)),IF(Calculator!$O$6="SINGLESILVERANOD",SUM((((C17/100)*$AJ$22)*$AH$22))+(((((C17/100)*$AJ$22)*$AN$22)*$AH$22)*Calculator!$G$10)-((((C17/100)*$AJ$22)*$AN$22)*$AH$22)+((((C17/100)*$AJ$23)*$AH$23)),IF(Calculator!$O$6="SINGLEANOD",SUM((((C17/100)*$AJ$22)*$AH$22))+(((((C17/100)*$AJ$22)*$AN$22)*$AH$22)*Calculator!$G$11)-((((C17/100)*$AJ$22)*$AN$22)*$AH$22)+((((C17/100)*$AJ$23)*$AH$23)),IF(Calculator!$O$6="DUALBASE",SUM((((C17/100)*$AJ$22)*$AH$22))+(((((C17/100)*$AJ$22)*$AN$22)*$AH$22)*Calculator!$G$12)-((((C17/100)*$AJ$22)*$AN$22)*$AH$22)+((((C17/100)*$AJ$23)*$AH$23)),IF(Calculator!$O$6="DUALELEMENTS",SUM((((C17/100)*$AJ$22)*$AH$22))+(((((C17/100)*$AJ$22)*$AN$22)*$AH$22)*Calculator!$G$13)-((((C17/100)*$AJ$22)*$AN$22)*$AH$22)+((((C17/100)*$AJ$23)*$AH$23)),IF(Calculator!$O$6="DUALSPECTRUM",SUM((((C17/100)*$AJ$22)*$AH$22))+(((((C17/100)*$AJ$22)*$AN$22)*$AH$22)*Calculator!$G$15)-((((C17/100)*$AJ$22)*$AN$22)*$AH$22)+((((C17/100)*$AJ$23)*$AH$23)),IF(Calculator!$O$6="DUALHOMESTEAD",SUM((((C17/100)*$AJ$22)*$AH$22))+(((((C17/100)*$AJ$22)*$AN$22)*$AH$22)*Calculator!$G$14)-((((C17/100)*$AJ$22)*$AN$22)*$AH$22)+((((C17/100)*$AJ$23)*$AH$23)),IF(Calculator!$O$6="DUALBAND A",SUM((((C17/100)*$AJ$22)*$AH$22))+(((((C17/100)*$AJ$22)*$AN$22)*$AH$22)*Calculator!$G$16)-((((C17/100)*$AJ$22)*$AN$22)*$AH$22)+((((C17/100)*$AJ$23)*$AH$23)),IF(Calculator!$O$6="DUALBAND B",SUM((((C17/100)*$AJ$22)*$AH$22))+(((((C17/100)*$AJ$22)*$AN$22)*$AH$22)*Calculator!$G$17)-((((C17/100)*$AJ$22)*$AN$22)*$AH$22)+((((C17/100)*$AJ$23)*$AH$23)),IF(Calculator!$O$6="DUALBAND C",SUM((((C17/100)*$AJ$22)*$AH$22))+(((((C17/100)*$AJ$22)*$AN$22)*$AH$22)*Calculator!$G$18)-((((C17/100)*$AJ$22)*$AN$22)*$AH$22)+((((C17/100)*$AJ$23)*$AH$23)),IF(Calculator!$O$6="DUALBAND D",SUM((((C17/100)*$AJ$22)*$AH$22))+(((((C17/100)*$AJ$22)*$AN$22)*$AH$22)*Calculator!$G$19)-((((C17/100)*$AJ$22)*$AN$22)*$AH$22)+((((C17/100)*$AJ$23)*$AH$23)),IF(Calculator!$O$6="DUALURBANE",SUM((((C17/100)*$AJ$22)*$AH$22))+(((((C17/100)*$AJ$22)*$AN$22)*$AH$22)*Calculator!$G$20)-((((C17/100)*$AJ$22)*$AN$22)*$AH$22)+((((C17/100)*$AJ$23)*$AH$23)),IF(Calculator!$O$6="DUALSILVERANOD",SUM((((C17/100)*$AJ$22)*$AH$22))+(((((C17/100)*$AJ$22)*$AN$22)*$AH$22)*Calculator!$G$21)-((((C17/100)*$AJ$22)*$AN$22)*$AH$22)+((((C17/100)*$AJ$23)*$AH$23)),IF(Calculator!$O$6="DUALANOD",SUM((((C17/100)*$AJ$22)*$AH$22))+(((((C17/100)*$AJ$22)*$AN$22)*$AH$22)*Calculator!$G$22)-((((C17/100)*$AJ$22)*$AN$22)*$AH$22)+((((C17/100)*$AJ$23)*$AH$23))))))))))))))))))))))))</f>
        <v>1174.5656542114255</v>
      </c>
      <c r="S17" s="2">
        <f>IF(Calculator!$O$6="SINGLEBASE",SUM((((D17/100)*$AJ$22)*$AH$22))+((((D17/100)*$AJ$23)*$AH$23)),IF(Calculator!$O$6="SINGLEELEMENTS",SUM((((D17/100)*$AJ$22)*$AH$22))+(((((D17/100)*$AJ$22)*$AN$22)*$AH$22)*Calculator!$G$2)-((((D17/100)*$AJ$22)*$AN$22)*$AH$22)+((((D17/100)*$AJ$23)*$AH$23)),IF(Calculator!$O$6="SINGLESPECTRUM",SUM((((D17/100)*$AJ$22)*$AH$22))+(((((D17/100)*$AJ$22)*$AN$22)*$AH$22)*Calculator!$G$4)-((((D17/100)*$AJ$22)*$AN$22)*$AH$22)+((((D17/100)*$AJ$23)*$AH$23)),IF(Calculator!$O$6="SINGLEHOMESTEAD",SUM((((D17/100)*$AJ$22)*$AH$22))+(((((D17/100)*$AJ$22)*$AN$22)*$AH$22)*Calculator!$G$3)-((((D17/100)*$AJ$22)*$AN$22)*$AH$22)+((((D17/100)*$AJ$23)*$AH$23)),IF(Calculator!$O$6="SINGLEBAND A",SUM((((D17/100)*$AJ$22)*$AH$22))+(((((D17/100)*$AJ$22)*$AN$22)*$AH$22)*Calculator!$G$5)-((((D17/100)*$AJ$22)*$AN$22)*$AH$22)+((((D17/100)*$AJ$23)*$AH$23)),IF(Calculator!$O$6="SINGLEBAND B",SUM((((D17/100)*$AJ$22)*$AH$22))+(((((D17/100)*$AJ$22)*$AN$22)*$AH$22)*Calculator!$G$6)-((((D17/100)*$AJ$22)*$AN$22)*$AH$22)+((((D17/100)*$AJ$23)*$AH$23)),IF(Calculator!$O$6="SINGLEBAND C",SUM((((D17/100)*$AJ$22)*$AH$22))+(((((D17/100)*$AJ$22)*$AN$22)*$AH$22)*Calculator!$G$7)-((((D17/100)*$AJ$22)*$AN$22)*$AH$22)+((((D17/100)*$AJ$23)*$AH$23)),IF(Calculator!$O$6="SINGLEBAND D",SUM((((D17/100)*$AJ$22)*$AH$22))+(((((D17/100)*$AJ$22)*$AN$22)*$AH$22)*Calculator!$G$8)-((((D17/100)*$AJ$22)*$AN$22)*$AH$22)+((((D17/100)*$AJ$23)*$AH$23)),IF(Calculator!$O$6="SINGLEURBANE",SUM((((D17/100)*$AJ$22)*$AH$22))+(((((D17/100)*$AJ$22)*$AN$22)*$AH$22)*Calculator!$G$9)-((((D17/100)*$AJ$22)*$AN$22)*$AH$22)+((((D17/100)*$AJ$23)*$AH$23)),IF(Calculator!$O$6="SINGLESILVERANOD",SUM((((D17/100)*$AJ$22)*$AH$22))+(((((D17/100)*$AJ$22)*$AN$22)*$AH$22)*Calculator!$G$10)-((((D17/100)*$AJ$22)*$AN$22)*$AH$22)+((((D17/100)*$AJ$23)*$AH$23)),IF(Calculator!$O$6="SINGLEANOD",SUM((((D17/100)*$AJ$22)*$AH$22))+(((((D17/100)*$AJ$22)*$AN$22)*$AH$22)*Calculator!$G$11)-((((D17/100)*$AJ$22)*$AN$22)*$AH$22)+((((D17/100)*$AJ$23)*$AH$23)),IF(Calculator!$O$6="DUALBASE",SUM((((D17/100)*$AJ$22)*$AH$22))+(((((D17/100)*$AJ$22)*$AN$22)*$AH$22)*Calculator!$G$12)-((((D17/100)*$AJ$22)*$AN$22)*$AH$22)+((((D17/100)*$AJ$23)*$AH$23)),IF(Calculator!$O$6="DUALELEMENTS",SUM((((D17/100)*$AJ$22)*$AH$22))+(((((D17/100)*$AJ$22)*$AN$22)*$AH$22)*Calculator!$G$13)-((((D17/100)*$AJ$22)*$AN$22)*$AH$22)+((((D17/100)*$AJ$23)*$AH$23)),IF(Calculator!$O$6="DUALSPECTRUM",SUM((((D17/100)*$AJ$22)*$AH$22))+(((((D17/100)*$AJ$22)*$AN$22)*$AH$22)*Calculator!$G$15)-((((D17/100)*$AJ$22)*$AN$22)*$AH$22)+((((D17/100)*$AJ$23)*$AH$23)),IF(Calculator!$O$6="DUALHOMESTEAD",SUM((((D17/100)*$AJ$22)*$AH$22))+(((((D17/100)*$AJ$22)*$AN$22)*$AH$22)*Calculator!$G$14)-((((D17/100)*$AJ$22)*$AN$22)*$AH$22)+((((D17/100)*$AJ$23)*$AH$23)),IF(Calculator!$O$6="DUALBAND A",SUM((((D17/100)*$AJ$22)*$AH$22))+(((((D17/100)*$AJ$22)*$AN$22)*$AH$22)*Calculator!$G$16)-((((D17/100)*$AJ$22)*$AN$22)*$AH$22)+((((D17/100)*$AJ$23)*$AH$23)),IF(Calculator!$O$6="DUALBAND B",SUM((((D17/100)*$AJ$22)*$AH$22))+(((((D17/100)*$AJ$22)*$AN$22)*$AH$22)*Calculator!$G$17)-((((D17/100)*$AJ$22)*$AN$22)*$AH$22)+((((D17/100)*$AJ$23)*$AH$23)),IF(Calculator!$O$6="DUALBAND C",SUM((((D17/100)*$AJ$22)*$AH$22))+(((((D17/100)*$AJ$22)*$AN$22)*$AH$22)*Calculator!$G$18)-((((D17/100)*$AJ$22)*$AN$22)*$AH$22)+((((D17/100)*$AJ$23)*$AH$23)),IF(Calculator!$O$6="DUALBAND D",SUM((((D17/100)*$AJ$22)*$AH$22))+(((((D17/100)*$AJ$22)*$AN$22)*$AH$22)*Calculator!$G$19)-((((D17/100)*$AJ$22)*$AN$22)*$AH$22)+((((D17/100)*$AJ$23)*$AH$23)),IF(Calculator!$O$6="DUALURBANE",SUM((((D17/100)*$AJ$22)*$AH$22))+(((((D17/100)*$AJ$22)*$AN$22)*$AH$22)*Calculator!$G$20)-((((D17/100)*$AJ$22)*$AN$22)*$AH$22)+((((D17/100)*$AJ$23)*$AH$23)),IF(Calculator!$O$6="DUALSILVERANOD",SUM((((D17/100)*$AJ$22)*$AH$22))+(((((D17/100)*$AJ$22)*$AN$22)*$AH$22)*Calculator!$G$21)-((((D17/100)*$AJ$22)*$AN$22)*$AH$22)+((((D17/100)*$AJ$23)*$AH$23)),IF(Calculator!$O$6="DUALANOD",SUM((((D17/100)*$AJ$22)*$AH$22))+(((((D17/100)*$AJ$22)*$AN$22)*$AH$22)*Calculator!$G$22)-((((D17/100)*$AJ$22)*$AN$22)*$AH$22)+((((D17/100)*$AJ$23)*$AH$23))))))))))))))))))))))))</f>
        <v>1179.5228499999996</v>
      </c>
      <c r="T17" s="2">
        <f>IF(Calculator!$O$6="SINGLEBASE",SUM((((E17/100)*$AJ$22)*$AH$22))+((((E17/100)*$AJ$23)*$AH$23)),IF(Calculator!$O$6="SINGLEELEMENTS",SUM((((E17/100)*$AJ$22)*$AH$22))+(((((E17/100)*$AJ$22)*$AN$22)*$AH$22)*Calculator!$G$2)-((((E17/100)*$AJ$22)*$AN$22)*$AH$22)+((((E17/100)*$AJ$23)*$AH$23)),IF(Calculator!$O$6="SINGLESPECTRUM",SUM((((E17/100)*$AJ$22)*$AH$22))+(((((E17/100)*$AJ$22)*$AN$22)*$AH$22)*Calculator!$G$4)-((((E17/100)*$AJ$22)*$AN$22)*$AH$22)+((((E17/100)*$AJ$23)*$AH$23)),IF(Calculator!$O$6="SINGLEHOMESTEAD",SUM((((E17/100)*$AJ$22)*$AH$22))+(((((E17/100)*$AJ$22)*$AN$22)*$AH$22)*Calculator!$G$3)-((((E17/100)*$AJ$22)*$AN$22)*$AH$22)+((((E17/100)*$AJ$23)*$AH$23)),IF(Calculator!$O$6="SINGLEBAND A",SUM((((E17/100)*$AJ$22)*$AH$22))+(((((E17/100)*$AJ$22)*$AN$22)*$AH$22)*Calculator!$G$5)-((((E17/100)*$AJ$22)*$AN$22)*$AH$22)+((((E17/100)*$AJ$23)*$AH$23)),IF(Calculator!$O$6="SINGLEBAND B",SUM((((E17/100)*$AJ$22)*$AH$22))+(((((E17/100)*$AJ$22)*$AN$22)*$AH$22)*Calculator!$G$6)-((((E17/100)*$AJ$22)*$AN$22)*$AH$22)+((((E17/100)*$AJ$23)*$AH$23)),IF(Calculator!$O$6="SINGLEBAND C",SUM((((E17/100)*$AJ$22)*$AH$22))+(((((E17/100)*$AJ$22)*$AN$22)*$AH$22)*Calculator!$G$7)-((((E17/100)*$AJ$22)*$AN$22)*$AH$22)+((((E17/100)*$AJ$23)*$AH$23)),IF(Calculator!$O$6="SINGLEBAND D",SUM((((E17/100)*$AJ$22)*$AH$22))+(((((E17/100)*$AJ$22)*$AN$22)*$AH$22)*Calculator!$G$8)-((((E17/100)*$AJ$22)*$AN$22)*$AH$22)+((((E17/100)*$AJ$23)*$AH$23)),IF(Calculator!$O$6="SINGLEURBANE",SUM((((E17/100)*$AJ$22)*$AH$22))+(((((E17/100)*$AJ$22)*$AN$22)*$AH$22)*Calculator!$G$9)-((((E17/100)*$AJ$22)*$AN$22)*$AH$22)+((((E17/100)*$AJ$23)*$AH$23)),IF(Calculator!$O$6="SINGLESILVERANOD",SUM((((E17/100)*$AJ$22)*$AH$22))+(((((E17/100)*$AJ$22)*$AN$22)*$AH$22)*Calculator!$G$10)-((((E17/100)*$AJ$22)*$AN$22)*$AH$22)+((((E17/100)*$AJ$23)*$AH$23)),IF(Calculator!$O$6="SINGLEANOD",SUM((((E17/100)*$AJ$22)*$AH$22))+(((((E17/100)*$AJ$22)*$AN$22)*$AH$22)*Calculator!$G$11)-((((E17/100)*$AJ$22)*$AN$22)*$AH$22)+((((E17/100)*$AJ$23)*$AH$23)),IF(Calculator!$O$6="DUALBASE",SUM((((E17/100)*$AJ$22)*$AH$22))+(((((E17/100)*$AJ$22)*$AN$22)*$AH$22)*Calculator!$G$12)-((((E17/100)*$AJ$22)*$AN$22)*$AH$22)+((((E17/100)*$AJ$23)*$AH$23)),IF(Calculator!$O$6="DUALELEMENTS",SUM((((E17/100)*$AJ$22)*$AH$22))+(((((E17/100)*$AJ$22)*$AN$22)*$AH$22)*Calculator!$G$13)-((((E17/100)*$AJ$22)*$AN$22)*$AH$22)+((((E17/100)*$AJ$23)*$AH$23)),IF(Calculator!$O$6="DUALSPECTRUM",SUM((((E17/100)*$AJ$22)*$AH$22))+(((((E17/100)*$AJ$22)*$AN$22)*$AH$22)*Calculator!$G$15)-((((E17/100)*$AJ$22)*$AN$22)*$AH$22)+((((E17/100)*$AJ$23)*$AH$23)),IF(Calculator!$O$6="DUALHOMESTEAD",SUM((((E17/100)*$AJ$22)*$AH$22))+(((((E17/100)*$AJ$22)*$AN$22)*$AH$22)*Calculator!$G$14)-((((E17/100)*$AJ$22)*$AN$22)*$AH$22)+((((E17/100)*$AJ$23)*$AH$23)),IF(Calculator!$O$6="DUALBAND A",SUM((((E17/100)*$AJ$22)*$AH$22))+(((((E17/100)*$AJ$22)*$AN$22)*$AH$22)*Calculator!$G$16)-((((E17/100)*$AJ$22)*$AN$22)*$AH$22)+((((E17/100)*$AJ$23)*$AH$23)),IF(Calculator!$O$6="DUALBAND B",SUM((((E17/100)*$AJ$22)*$AH$22))+(((((E17/100)*$AJ$22)*$AN$22)*$AH$22)*Calculator!$G$17)-((((E17/100)*$AJ$22)*$AN$22)*$AH$22)+((((E17/100)*$AJ$23)*$AH$23)),IF(Calculator!$O$6="DUALBAND C",SUM((((E17/100)*$AJ$22)*$AH$22))+(((((E17/100)*$AJ$22)*$AN$22)*$AH$22)*Calculator!$G$18)-((((E17/100)*$AJ$22)*$AN$22)*$AH$22)+((((E17/100)*$AJ$23)*$AH$23)),IF(Calculator!$O$6="DUALBAND D",SUM((((E17/100)*$AJ$22)*$AH$22))+(((((E17/100)*$AJ$22)*$AN$22)*$AH$22)*Calculator!$G$19)-((((E17/100)*$AJ$22)*$AN$22)*$AH$22)+((((E17/100)*$AJ$23)*$AH$23)),IF(Calculator!$O$6="DUALURBANE",SUM((((E17/100)*$AJ$22)*$AH$22))+(((((E17/100)*$AJ$22)*$AN$22)*$AH$22)*Calculator!$G$20)-((((E17/100)*$AJ$22)*$AN$22)*$AH$22)+((((E17/100)*$AJ$23)*$AH$23)),IF(Calculator!$O$6="DUALSILVERANOD",SUM((((E17/100)*$AJ$22)*$AH$22))+(((((E17/100)*$AJ$22)*$AN$22)*$AH$22)*Calculator!$G$21)-((((E17/100)*$AJ$22)*$AN$22)*$AH$22)+((((E17/100)*$AJ$23)*$AH$23)),IF(Calculator!$O$6="DUALANOD",SUM((((E17/100)*$AJ$22)*$AH$22))+(((((E17/100)*$AJ$22)*$AN$22)*$AH$22)*Calculator!$G$22)-((((E17/100)*$AJ$22)*$AN$22)*$AH$22)+((((E17/100)*$AJ$23)*$AH$23))))))))))))))))))))))))</f>
        <v>1184.4843344726557</v>
      </c>
      <c r="U17" s="2">
        <f>IF(Calculator!$O$6="SINGLEBASE",SUM((((F17/100)*$AJ$22)*$AH$22))+((((F17/100)*$AJ$23)*$AH$23)),IF(Calculator!$O$6="SINGLEELEMENTS",SUM((((F17/100)*$AJ$22)*$AH$22))+(((((F17/100)*$AJ$22)*$AN$22)*$AH$22)*Calculator!$G$2)-((((F17/100)*$AJ$22)*$AN$22)*$AH$22)+((((F17/100)*$AJ$23)*$AH$23)),IF(Calculator!$O$6="SINGLESPECTRUM",SUM((((F17/100)*$AJ$22)*$AH$22))+(((((F17/100)*$AJ$22)*$AN$22)*$AH$22)*Calculator!$G$4)-((((F17/100)*$AJ$22)*$AN$22)*$AH$22)+((((F17/100)*$AJ$23)*$AH$23)),IF(Calculator!$O$6="SINGLEHOMESTEAD",SUM((((F17/100)*$AJ$22)*$AH$22))+(((((F17/100)*$AJ$22)*$AN$22)*$AH$22)*Calculator!$G$3)-((((F17/100)*$AJ$22)*$AN$22)*$AH$22)+((((F17/100)*$AJ$23)*$AH$23)),IF(Calculator!$O$6="SINGLEBAND A",SUM((((F17/100)*$AJ$22)*$AH$22))+(((((F17/100)*$AJ$22)*$AN$22)*$AH$22)*Calculator!$G$5)-((((F17/100)*$AJ$22)*$AN$22)*$AH$22)+((((F17/100)*$AJ$23)*$AH$23)),IF(Calculator!$O$6="SINGLEBAND B",SUM((((F17/100)*$AJ$22)*$AH$22))+(((((F17/100)*$AJ$22)*$AN$22)*$AH$22)*Calculator!$G$6)-((((F17/100)*$AJ$22)*$AN$22)*$AH$22)+((((F17/100)*$AJ$23)*$AH$23)),IF(Calculator!$O$6="SINGLEBAND C",SUM((((F17/100)*$AJ$22)*$AH$22))+(((((F17/100)*$AJ$22)*$AN$22)*$AH$22)*Calculator!$G$7)-((((F17/100)*$AJ$22)*$AN$22)*$AH$22)+((((F17/100)*$AJ$23)*$AH$23)),IF(Calculator!$O$6="SINGLEBAND D",SUM((((F17/100)*$AJ$22)*$AH$22))+(((((F17/100)*$AJ$22)*$AN$22)*$AH$22)*Calculator!$G$8)-((((F17/100)*$AJ$22)*$AN$22)*$AH$22)+((((F17/100)*$AJ$23)*$AH$23)),IF(Calculator!$O$6="SINGLEURBANE",SUM((((F17/100)*$AJ$22)*$AH$22))+(((((F17/100)*$AJ$22)*$AN$22)*$AH$22)*Calculator!$G$9)-((((F17/100)*$AJ$22)*$AN$22)*$AH$22)+((((F17/100)*$AJ$23)*$AH$23)),IF(Calculator!$O$6="SINGLESILVERANOD",SUM((((F17/100)*$AJ$22)*$AH$22))+(((((F17/100)*$AJ$22)*$AN$22)*$AH$22)*Calculator!$G$10)-((((F17/100)*$AJ$22)*$AN$22)*$AH$22)+((((F17/100)*$AJ$23)*$AH$23)),IF(Calculator!$O$6="SINGLEANOD",SUM((((F17/100)*$AJ$22)*$AH$22))+(((((F17/100)*$AJ$22)*$AN$22)*$AH$22)*Calculator!$G$11)-((((F17/100)*$AJ$22)*$AN$22)*$AH$22)+((((F17/100)*$AJ$23)*$AH$23)),IF(Calculator!$O$6="DUALBASE",SUM((((F17/100)*$AJ$22)*$AH$22))+(((((F17/100)*$AJ$22)*$AN$22)*$AH$22)*Calculator!$G$12)-((((F17/100)*$AJ$22)*$AN$22)*$AH$22)+((((F17/100)*$AJ$23)*$AH$23)),IF(Calculator!$O$6="DUALELEMENTS",SUM((((F17/100)*$AJ$22)*$AH$22))+(((((F17/100)*$AJ$22)*$AN$22)*$AH$22)*Calculator!$G$13)-((((F17/100)*$AJ$22)*$AN$22)*$AH$22)+((((F17/100)*$AJ$23)*$AH$23)),IF(Calculator!$O$6="DUALSPECTRUM",SUM((((F17/100)*$AJ$22)*$AH$22))+(((((F17/100)*$AJ$22)*$AN$22)*$AH$22)*Calculator!$G$15)-((((F17/100)*$AJ$22)*$AN$22)*$AH$22)+((((F17/100)*$AJ$23)*$AH$23)),IF(Calculator!$O$6="DUALHOMESTEAD",SUM((((F17/100)*$AJ$22)*$AH$22))+(((((F17/100)*$AJ$22)*$AN$22)*$AH$22)*Calculator!$G$14)-((((F17/100)*$AJ$22)*$AN$22)*$AH$22)+((((F17/100)*$AJ$23)*$AH$23)),IF(Calculator!$O$6="DUALBAND A",SUM((((F17/100)*$AJ$22)*$AH$22))+(((((F17/100)*$AJ$22)*$AN$22)*$AH$22)*Calculator!$G$16)-((((F17/100)*$AJ$22)*$AN$22)*$AH$22)+((((F17/100)*$AJ$23)*$AH$23)),IF(Calculator!$O$6="DUALBAND B",SUM((((F17/100)*$AJ$22)*$AH$22))+(((((F17/100)*$AJ$22)*$AN$22)*$AH$22)*Calculator!$G$17)-((((F17/100)*$AJ$22)*$AN$22)*$AH$22)+((((F17/100)*$AJ$23)*$AH$23)),IF(Calculator!$O$6="DUALBAND C",SUM((((F17/100)*$AJ$22)*$AH$22))+(((((F17/100)*$AJ$22)*$AN$22)*$AH$22)*Calculator!$G$18)-((((F17/100)*$AJ$22)*$AN$22)*$AH$22)+((((F17/100)*$AJ$23)*$AH$23)),IF(Calculator!$O$6="DUALBAND D",SUM((((F17/100)*$AJ$22)*$AH$22))+(((((F17/100)*$AJ$22)*$AN$22)*$AH$22)*Calculator!$G$19)-((((F17/100)*$AJ$22)*$AN$22)*$AH$22)+((((F17/100)*$AJ$23)*$AH$23)),IF(Calculator!$O$6="DUALURBANE",SUM((((F17/100)*$AJ$22)*$AH$22))+(((((F17/100)*$AJ$22)*$AN$22)*$AH$22)*Calculator!$G$20)-((((F17/100)*$AJ$22)*$AN$22)*$AH$22)+((((F17/100)*$AJ$23)*$AH$23)),IF(Calculator!$O$6="DUALSILVERANOD",SUM((((F17/100)*$AJ$22)*$AH$22))+(((((F17/100)*$AJ$22)*$AN$22)*$AH$22)*Calculator!$G$21)-((((F17/100)*$AJ$22)*$AN$22)*$AH$22)+((((F17/100)*$AJ$23)*$AH$23)),IF(Calculator!$O$6="DUALANOD",SUM((((F17/100)*$AJ$22)*$AH$22))+(((((F17/100)*$AJ$22)*$AN$22)*$AH$22)*Calculator!$G$22)-((((F17/100)*$AJ$22)*$AN$22)*$AH$22)+((((F17/100)*$AJ$23)*$AH$23))))))))))))))))))))))))</f>
        <v>1189.4414256591795</v>
      </c>
      <c r="V17" s="2">
        <f>IF(Calculator!$O$6="SINGLEBASE",SUM((((G17/100)*$AJ$22)*$AH$22))+((((G17/100)*$AJ$23)*$AH$23)),IF(Calculator!$O$6="SINGLEELEMENTS",SUM((((G17/100)*$AJ$22)*$AH$22))+(((((G17/100)*$AJ$22)*$AN$22)*$AH$22)*Calculator!$G$2)-((((G17/100)*$AJ$22)*$AN$22)*$AH$22)+((((G17/100)*$AJ$23)*$AH$23)),IF(Calculator!$O$6="SINGLESPECTRUM",SUM((((G17/100)*$AJ$22)*$AH$22))+(((((G17/100)*$AJ$22)*$AN$22)*$AH$22)*Calculator!$G$4)-((((G17/100)*$AJ$22)*$AN$22)*$AH$22)+((((G17/100)*$AJ$23)*$AH$23)),IF(Calculator!$O$6="SINGLEHOMESTEAD",SUM((((G17/100)*$AJ$22)*$AH$22))+(((((G17/100)*$AJ$22)*$AN$22)*$AH$22)*Calculator!$G$3)-((((G17/100)*$AJ$22)*$AN$22)*$AH$22)+((((G17/100)*$AJ$23)*$AH$23)),IF(Calculator!$O$6="SINGLEBAND A",SUM((((G17/100)*$AJ$22)*$AH$22))+(((((G17/100)*$AJ$22)*$AN$22)*$AH$22)*Calculator!$G$5)-((((G17/100)*$AJ$22)*$AN$22)*$AH$22)+((((G17/100)*$AJ$23)*$AH$23)),IF(Calculator!$O$6="SINGLEBAND B",SUM((((G17/100)*$AJ$22)*$AH$22))+(((((G17/100)*$AJ$22)*$AN$22)*$AH$22)*Calculator!$G$6)-((((G17/100)*$AJ$22)*$AN$22)*$AH$22)+((((G17/100)*$AJ$23)*$AH$23)),IF(Calculator!$O$6="SINGLEBAND C",SUM((((G17/100)*$AJ$22)*$AH$22))+(((((G17/100)*$AJ$22)*$AN$22)*$AH$22)*Calculator!$G$7)-((((G17/100)*$AJ$22)*$AN$22)*$AH$22)+((((G17/100)*$AJ$23)*$AH$23)),IF(Calculator!$O$6="SINGLEBAND D",SUM((((G17/100)*$AJ$22)*$AH$22))+(((((G17/100)*$AJ$22)*$AN$22)*$AH$22)*Calculator!$G$8)-((((G17/100)*$AJ$22)*$AN$22)*$AH$22)+((((G17/100)*$AJ$23)*$AH$23)),IF(Calculator!$O$6="SINGLEURBANE",SUM((((G17/100)*$AJ$22)*$AH$22))+(((((G17/100)*$AJ$22)*$AN$22)*$AH$22)*Calculator!$G$9)-((((G17/100)*$AJ$22)*$AN$22)*$AH$22)+((((G17/100)*$AJ$23)*$AH$23)),IF(Calculator!$O$6="SINGLESILVERANOD",SUM((((G17/100)*$AJ$22)*$AH$22))+(((((G17/100)*$AJ$22)*$AN$22)*$AH$22)*Calculator!$G$10)-((((G17/100)*$AJ$22)*$AN$22)*$AH$22)+((((G17/100)*$AJ$23)*$AH$23)),IF(Calculator!$O$6="SINGLEANOD",SUM((((G17/100)*$AJ$22)*$AH$22))+(((((G17/100)*$AJ$22)*$AN$22)*$AH$22)*Calculator!$G$11)-((((G17/100)*$AJ$22)*$AN$22)*$AH$22)+((((G17/100)*$AJ$23)*$AH$23)),IF(Calculator!$O$6="DUALBASE",SUM((((G17/100)*$AJ$22)*$AH$22))+(((((G17/100)*$AJ$22)*$AN$22)*$AH$22)*Calculator!$G$12)-((((G17/100)*$AJ$22)*$AN$22)*$AH$22)+((((G17/100)*$AJ$23)*$AH$23)),IF(Calculator!$O$6="DUALELEMENTS",SUM((((G17/100)*$AJ$22)*$AH$22))+(((((G17/100)*$AJ$22)*$AN$22)*$AH$22)*Calculator!$G$13)-((((G17/100)*$AJ$22)*$AN$22)*$AH$22)+((((G17/100)*$AJ$23)*$AH$23)),IF(Calculator!$O$6="DUALSPECTRUM",SUM((((G17/100)*$AJ$22)*$AH$22))+(((((G17/100)*$AJ$22)*$AN$22)*$AH$22)*Calculator!$G$15)-((((G17/100)*$AJ$22)*$AN$22)*$AH$22)+((((G17/100)*$AJ$23)*$AH$23)),IF(Calculator!$O$6="DUALHOMESTEAD",SUM((((G17/100)*$AJ$22)*$AH$22))+(((((G17/100)*$AJ$22)*$AN$22)*$AH$22)*Calculator!$G$14)-((((G17/100)*$AJ$22)*$AN$22)*$AH$22)+((((G17/100)*$AJ$23)*$AH$23)),IF(Calculator!$O$6="DUALBAND A",SUM((((G17/100)*$AJ$22)*$AH$22))+(((((G17/100)*$AJ$22)*$AN$22)*$AH$22)*Calculator!$G$16)-((((G17/100)*$AJ$22)*$AN$22)*$AH$22)+((((G17/100)*$AJ$23)*$AH$23)),IF(Calculator!$O$6="DUALBAND B",SUM((((G17/100)*$AJ$22)*$AH$22))+(((((G17/100)*$AJ$22)*$AN$22)*$AH$22)*Calculator!$G$17)-((((G17/100)*$AJ$22)*$AN$22)*$AH$22)+((((G17/100)*$AJ$23)*$AH$23)),IF(Calculator!$O$6="DUALBAND C",SUM((((G17/100)*$AJ$22)*$AH$22))+(((((G17/100)*$AJ$22)*$AN$22)*$AH$22)*Calculator!$G$18)-((((G17/100)*$AJ$22)*$AN$22)*$AH$22)+((((G17/100)*$AJ$23)*$AH$23)),IF(Calculator!$O$6="DUALBAND D",SUM((((G17/100)*$AJ$22)*$AH$22))+(((((G17/100)*$AJ$22)*$AN$22)*$AH$22)*Calculator!$G$19)-((((G17/100)*$AJ$22)*$AN$22)*$AH$22)+((((G17/100)*$AJ$23)*$AH$23)),IF(Calculator!$O$6="DUALURBANE",SUM((((G17/100)*$AJ$22)*$AH$22))+(((((G17/100)*$AJ$22)*$AN$22)*$AH$22)*Calculator!$G$20)-((((G17/100)*$AJ$22)*$AN$22)*$AH$22)+((((G17/100)*$AJ$23)*$AH$23)),IF(Calculator!$O$6="DUALSILVERANOD",SUM((((G17/100)*$AJ$22)*$AH$22))+(((((G17/100)*$AJ$22)*$AN$22)*$AH$22)*Calculator!$G$21)-((((G17/100)*$AJ$22)*$AN$22)*$AH$22)+((((G17/100)*$AJ$23)*$AH$23)),IF(Calculator!$O$6="DUALANOD",SUM((((G17/100)*$AJ$22)*$AH$22))+(((((G17/100)*$AJ$22)*$AN$22)*$AH$22)*Calculator!$G$22)-((((G17/100)*$AJ$22)*$AN$22)*$AH$22)+((((G17/100)*$AJ$23)*$AH$23))))))))))))))))))))))))</f>
        <v>1194.3986214477536</v>
      </c>
      <c r="W17" s="2">
        <f>IF(Calculator!$O$6="SINGLEBASE",SUM((((H17/100)*$AJ$22)*$AH$22))+((((H17/100)*$AJ$23)*$AH$23)),IF(Calculator!$O$6="SINGLEELEMENTS",SUM((((H17/100)*$AJ$22)*$AH$22))+(((((H17/100)*$AJ$22)*$AN$22)*$AH$22)*Calculator!$G$2)-((((H17/100)*$AJ$22)*$AN$22)*$AH$22)+((((H17/100)*$AJ$23)*$AH$23)),IF(Calculator!$O$6="SINGLESPECTRUM",SUM((((H17/100)*$AJ$22)*$AH$22))+(((((H17/100)*$AJ$22)*$AN$22)*$AH$22)*Calculator!$G$4)-((((H17/100)*$AJ$22)*$AN$22)*$AH$22)+((((H17/100)*$AJ$23)*$AH$23)),IF(Calculator!$O$6="SINGLEHOMESTEAD",SUM((((H17/100)*$AJ$22)*$AH$22))+(((((H17/100)*$AJ$22)*$AN$22)*$AH$22)*Calculator!$G$3)-((((H17/100)*$AJ$22)*$AN$22)*$AH$22)+((((H17/100)*$AJ$23)*$AH$23)),IF(Calculator!$O$6="SINGLEBAND A",SUM((((H17/100)*$AJ$22)*$AH$22))+(((((H17/100)*$AJ$22)*$AN$22)*$AH$22)*Calculator!$G$5)-((((H17/100)*$AJ$22)*$AN$22)*$AH$22)+((((H17/100)*$AJ$23)*$AH$23)),IF(Calculator!$O$6="SINGLEBAND B",SUM((((H17/100)*$AJ$22)*$AH$22))+(((((H17/100)*$AJ$22)*$AN$22)*$AH$22)*Calculator!$G$6)-((((H17/100)*$AJ$22)*$AN$22)*$AH$22)+((((H17/100)*$AJ$23)*$AH$23)),IF(Calculator!$O$6="SINGLEBAND C",SUM((((H17/100)*$AJ$22)*$AH$22))+(((((H17/100)*$AJ$22)*$AN$22)*$AH$22)*Calculator!$G$7)-((((H17/100)*$AJ$22)*$AN$22)*$AH$22)+((((H17/100)*$AJ$23)*$AH$23)),IF(Calculator!$O$6="SINGLEBAND D",SUM((((H17/100)*$AJ$22)*$AH$22))+(((((H17/100)*$AJ$22)*$AN$22)*$AH$22)*Calculator!$G$8)-((((H17/100)*$AJ$22)*$AN$22)*$AH$22)+((((H17/100)*$AJ$23)*$AH$23)),IF(Calculator!$O$6="SINGLEURBANE",SUM((((H17/100)*$AJ$22)*$AH$22))+(((((H17/100)*$AJ$22)*$AN$22)*$AH$22)*Calculator!$G$9)-((((H17/100)*$AJ$22)*$AN$22)*$AH$22)+((((H17/100)*$AJ$23)*$AH$23)),IF(Calculator!$O$6="SINGLESILVERANOD",SUM((((H17/100)*$AJ$22)*$AH$22))+(((((H17/100)*$AJ$22)*$AN$22)*$AH$22)*Calculator!$G$10)-((((H17/100)*$AJ$22)*$AN$22)*$AH$22)+((((H17/100)*$AJ$23)*$AH$23)),IF(Calculator!$O$6="SINGLEANOD",SUM((((H17/100)*$AJ$22)*$AH$22))+(((((H17/100)*$AJ$22)*$AN$22)*$AH$22)*Calculator!$G$11)-((((H17/100)*$AJ$22)*$AN$22)*$AH$22)+((((H17/100)*$AJ$23)*$AH$23)),IF(Calculator!$O$6="DUALBASE",SUM((((H17/100)*$AJ$22)*$AH$22))+(((((H17/100)*$AJ$22)*$AN$22)*$AH$22)*Calculator!$G$12)-((((H17/100)*$AJ$22)*$AN$22)*$AH$22)+((((H17/100)*$AJ$23)*$AH$23)),IF(Calculator!$O$6="DUALELEMENTS",SUM((((H17/100)*$AJ$22)*$AH$22))+(((((H17/100)*$AJ$22)*$AN$22)*$AH$22)*Calculator!$G$13)-((((H17/100)*$AJ$22)*$AN$22)*$AH$22)+((((H17/100)*$AJ$23)*$AH$23)),IF(Calculator!$O$6="DUALSPECTRUM",SUM((((H17/100)*$AJ$22)*$AH$22))+(((((H17/100)*$AJ$22)*$AN$22)*$AH$22)*Calculator!$G$15)-((((H17/100)*$AJ$22)*$AN$22)*$AH$22)+((((H17/100)*$AJ$23)*$AH$23)),IF(Calculator!$O$6="DUALHOMESTEAD",SUM((((H17/100)*$AJ$22)*$AH$22))+(((((H17/100)*$AJ$22)*$AN$22)*$AH$22)*Calculator!$G$14)-((((H17/100)*$AJ$22)*$AN$22)*$AH$22)+((((H17/100)*$AJ$23)*$AH$23)),IF(Calculator!$O$6="DUALBAND A",SUM((((H17/100)*$AJ$22)*$AH$22))+(((((H17/100)*$AJ$22)*$AN$22)*$AH$22)*Calculator!$G$16)-((((H17/100)*$AJ$22)*$AN$22)*$AH$22)+((((H17/100)*$AJ$23)*$AH$23)),IF(Calculator!$O$6="DUALBAND B",SUM((((H17/100)*$AJ$22)*$AH$22))+(((((H17/100)*$AJ$22)*$AN$22)*$AH$22)*Calculator!$G$17)-((((H17/100)*$AJ$22)*$AN$22)*$AH$22)+((((H17/100)*$AJ$23)*$AH$23)),IF(Calculator!$O$6="DUALBAND C",SUM((((H17/100)*$AJ$22)*$AH$22))+(((((H17/100)*$AJ$22)*$AN$22)*$AH$22)*Calculator!$G$18)-((((H17/100)*$AJ$22)*$AN$22)*$AH$22)+((((H17/100)*$AJ$23)*$AH$23)),IF(Calculator!$O$6="DUALBAND D",SUM((((H17/100)*$AJ$22)*$AH$22))+(((((H17/100)*$AJ$22)*$AN$22)*$AH$22)*Calculator!$G$19)-((((H17/100)*$AJ$22)*$AN$22)*$AH$22)+((((H17/100)*$AJ$23)*$AH$23)),IF(Calculator!$O$6="DUALURBANE",SUM((((H17/100)*$AJ$22)*$AH$22))+(((((H17/100)*$AJ$22)*$AN$22)*$AH$22)*Calculator!$G$20)-((((H17/100)*$AJ$22)*$AN$22)*$AH$22)+((((H17/100)*$AJ$23)*$AH$23)),IF(Calculator!$O$6="DUALSILVERANOD",SUM((((H17/100)*$AJ$22)*$AH$22))+(((((H17/100)*$AJ$22)*$AN$22)*$AH$22)*Calculator!$G$21)-((((H17/100)*$AJ$22)*$AN$22)*$AH$22)+((((H17/100)*$AJ$23)*$AH$23)),IF(Calculator!$O$6="DUALANOD",SUM((((H17/100)*$AJ$22)*$AH$22))+(((((H17/100)*$AJ$22)*$AN$22)*$AH$22)*Calculator!$G$22)-((((H17/100)*$AJ$22)*$AN$22)*$AH$22)+((((H17/100)*$AJ$23)*$AH$23))))))))))))))))))))))))</f>
        <v>1199.3558172363278</v>
      </c>
      <c r="X17" s="2">
        <f>IF(Calculator!$O$6="SINGLEBASE",SUM((((I17/100)*$AJ$22)*$AH$22))+((((I17/100)*$AJ$23)*$AH$23)),IF(Calculator!$O$6="SINGLEELEMENTS",SUM((((I17/100)*$AJ$22)*$AH$22))+(((((I17/100)*$AJ$22)*$AN$22)*$AH$22)*Calculator!$G$2)-((((I17/100)*$AJ$22)*$AN$22)*$AH$22)+((((I17/100)*$AJ$23)*$AH$23)),IF(Calculator!$O$6="SINGLESPECTRUM",SUM((((I17/100)*$AJ$22)*$AH$22))+(((((I17/100)*$AJ$22)*$AN$22)*$AH$22)*Calculator!$G$4)-((((I17/100)*$AJ$22)*$AN$22)*$AH$22)+((((I17/100)*$AJ$23)*$AH$23)),IF(Calculator!$O$6="SINGLEHOMESTEAD",SUM((((I17/100)*$AJ$22)*$AH$22))+(((((I17/100)*$AJ$22)*$AN$22)*$AH$22)*Calculator!$G$3)-((((I17/100)*$AJ$22)*$AN$22)*$AH$22)+((((I17/100)*$AJ$23)*$AH$23)),IF(Calculator!$O$6="SINGLEBAND A",SUM((((I17/100)*$AJ$22)*$AH$22))+(((((I17/100)*$AJ$22)*$AN$22)*$AH$22)*Calculator!$G$5)-((((I17/100)*$AJ$22)*$AN$22)*$AH$22)+((((I17/100)*$AJ$23)*$AH$23)),IF(Calculator!$O$6="SINGLEBAND B",SUM((((I17/100)*$AJ$22)*$AH$22))+(((((I17/100)*$AJ$22)*$AN$22)*$AH$22)*Calculator!$G$6)-((((I17/100)*$AJ$22)*$AN$22)*$AH$22)+((((I17/100)*$AJ$23)*$AH$23)),IF(Calculator!$O$6="SINGLEBAND C",SUM((((I17/100)*$AJ$22)*$AH$22))+(((((I17/100)*$AJ$22)*$AN$22)*$AH$22)*Calculator!$G$7)-((((I17/100)*$AJ$22)*$AN$22)*$AH$22)+((((I17/100)*$AJ$23)*$AH$23)),IF(Calculator!$O$6="SINGLEBAND D",SUM((((I17/100)*$AJ$22)*$AH$22))+(((((I17/100)*$AJ$22)*$AN$22)*$AH$22)*Calculator!$G$8)-((((I17/100)*$AJ$22)*$AN$22)*$AH$22)+((((I17/100)*$AJ$23)*$AH$23)),IF(Calculator!$O$6="SINGLEURBANE",SUM((((I17/100)*$AJ$22)*$AH$22))+(((((I17/100)*$AJ$22)*$AN$22)*$AH$22)*Calculator!$G$9)-((((I17/100)*$AJ$22)*$AN$22)*$AH$22)+((((I17/100)*$AJ$23)*$AH$23)),IF(Calculator!$O$6="SINGLESILVERANOD",SUM((((I17/100)*$AJ$22)*$AH$22))+(((((I17/100)*$AJ$22)*$AN$22)*$AH$22)*Calculator!$G$10)-((((I17/100)*$AJ$22)*$AN$22)*$AH$22)+((((I17/100)*$AJ$23)*$AH$23)),IF(Calculator!$O$6="SINGLEANOD",SUM((((I17/100)*$AJ$22)*$AH$22))+(((((I17/100)*$AJ$22)*$AN$22)*$AH$22)*Calculator!$G$11)-((((I17/100)*$AJ$22)*$AN$22)*$AH$22)+((((I17/100)*$AJ$23)*$AH$23)),IF(Calculator!$O$6="DUALBASE",SUM((((I17/100)*$AJ$22)*$AH$22))+(((((I17/100)*$AJ$22)*$AN$22)*$AH$22)*Calculator!$G$12)-((((I17/100)*$AJ$22)*$AN$22)*$AH$22)+((((I17/100)*$AJ$23)*$AH$23)),IF(Calculator!$O$6="DUALELEMENTS",SUM((((I17/100)*$AJ$22)*$AH$22))+(((((I17/100)*$AJ$22)*$AN$22)*$AH$22)*Calculator!$G$13)-((((I17/100)*$AJ$22)*$AN$22)*$AH$22)+((((I17/100)*$AJ$23)*$AH$23)),IF(Calculator!$O$6="DUALSPECTRUM",SUM((((I17/100)*$AJ$22)*$AH$22))+(((((I17/100)*$AJ$22)*$AN$22)*$AH$22)*Calculator!$G$15)-((((I17/100)*$AJ$22)*$AN$22)*$AH$22)+((((I17/100)*$AJ$23)*$AH$23)),IF(Calculator!$O$6="DUALHOMESTEAD",SUM((((I17/100)*$AJ$22)*$AH$22))+(((((I17/100)*$AJ$22)*$AN$22)*$AH$22)*Calculator!$G$14)-((((I17/100)*$AJ$22)*$AN$22)*$AH$22)+((((I17/100)*$AJ$23)*$AH$23)),IF(Calculator!$O$6="DUALBAND A",SUM((((I17/100)*$AJ$22)*$AH$22))+(((((I17/100)*$AJ$22)*$AN$22)*$AH$22)*Calculator!$G$16)-((((I17/100)*$AJ$22)*$AN$22)*$AH$22)+((((I17/100)*$AJ$23)*$AH$23)),IF(Calculator!$O$6="DUALBAND B",SUM((((I17/100)*$AJ$22)*$AH$22))+(((((I17/100)*$AJ$22)*$AN$22)*$AH$22)*Calculator!$G$17)-((((I17/100)*$AJ$22)*$AN$22)*$AH$22)+((((I17/100)*$AJ$23)*$AH$23)),IF(Calculator!$O$6="DUALBAND C",SUM((((I17/100)*$AJ$22)*$AH$22))+(((((I17/100)*$AJ$22)*$AN$22)*$AH$22)*Calculator!$G$18)-((((I17/100)*$AJ$22)*$AN$22)*$AH$22)+((((I17/100)*$AJ$23)*$AH$23)),IF(Calculator!$O$6="DUALBAND D",SUM((((I17/100)*$AJ$22)*$AH$22))+(((((I17/100)*$AJ$22)*$AN$22)*$AH$22)*Calculator!$G$19)-((((I17/100)*$AJ$22)*$AN$22)*$AH$22)+((((I17/100)*$AJ$23)*$AH$23)),IF(Calculator!$O$6="DUALURBANE",SUM((((I17/100)*$AJ$22)*$AH$22))+(((((I17/100)*$AJ$22)*$AN$22)*$AH$22)*Calculator!$G$20)-((((I17/100)*$AJ$22)*$AN$22)*$AH$22)+((((I17/100)*$AJ$23)*$AH$23)),IF(Calculator!$O$6="DUALSILVERANOD",SUM((((I17/100)*$AJ$22)*$AH$22))+(((((I17/100)*$AJ$22)*$AN$22)*$AH$22)*Calculator!$G$21)-((((I17/100)*$AJ$22)*$AN$22)*$AH$22)+((((I17/100)*$AJ$23)*$AH$23)),IF(Calculator!$O$6="DUALANOD",SUM((((I17/100)*$AJ$22)*$AH$22))+(((((I17/100)*$AJ$22)*$AN$22)*$AH$22)*Calculator!$G$22)-((((I17/100)*$AJ$22)*$AN$22)*$AH$22)+((((I17/100)*$AJ$23)*$AH$23))))))))))))))))))))))))</f>
        <v>1204.3130130249019</v>
      </c>
      <c r="Y17" s="2">
        <f>IF(Calculator!$O$6="SINGLEBASE",SUM((((J17/100)*$AJ$22)*$AH$22))+((((J17/100)*$AJ$23)*$AH$23)),IF(Calculator!$O$6="SINGLEELEMENTS",SUM((((J17/100)*$AJ$22)*$AH$22))+(((((J17/100)*$AJ$22)*$AN$22)*$AH$22)*Calculator!$G$2)-((((J17/100)*$AJ$22)*$AN$22)*$AH$22)+((((J17/100)*$AJ$23)*$AH$23)),IF(Calculator!$O$6="SINGLESPECTRUM",SUM((((J17/100)*$AJ$22)*$AH$22))+(((((J17/100)*$AJ$22)*$AN$22)*$AH$22)*Calculator!$G$4)-((((J17/100)*$AJ$22)*$AN$22)*$AH$22)+((((J17/100)*$AJ$23)*$AH$23)),IF(Calculator!$O$6="SINGLEHOMESTEAD",SUM((((J17/100)*$AJ$22)*$AH$22))+(((((J17/100)*$AJ$22)*$AN$22)*$AH$22)*Calculator!$G$3)-((((J17/100)*$AJ$22)*$AN$22)*$AH$22)+((((J17/100)*$AJ$23)*$AH$23)),IF(Calculator!$O$6="SINGLEBAND A",SUM((((J17/100)*$AJ$22)*$AH$22))+(((((J17/100)*$AJ$22)*$AN$22)*$AH$22)*Calculator!$G$5)-((((J17/100)*$AJ$22)*$AN$22)*$AH$22)+((((J17/100)*$AJ$23)*$AH$23)),IF(Calculator!$O$6="SINGLEBAND B",SUM((((J17/100)*$AJ$22)*$AH$22))+(((((J17/100)*$AJ$22)*$AN$22)*$AH$22)*Calculator!$G$6)-((((J17/100)*$AJ$22)*$AN$22)*$AH$22)+((((J17/100)*$AJ$23)*$AH$23)),IF(Calculator!$O$6="SINGLEBAND C",SUM((((J17/100)*$AJ$22)*$AH$22))+(((((J17/100)*$AJ$22)*$AN$22)*$AH$22)*Calculator!$G$7)-((((J17/100)*$AJ$22)*$AN$22)*$AH$22)+((((J17/100)*$AJ$23)*$AH$23)),IF(Calculator!$O$6="SINGLEBAND D",SUM((((J17/100)*$AJ$22)*$AH$22))+(((((J17/100)*$AJ$22)*$AN$22)*$AH$22)*Calculator!$G$8)-((((J17/100)*$AJ$22)*$AN$22)*$AH$22)+((((J17/100)*$AJ$23)*$AH$23)),IF(Calculator!$O$6="SINGLEURBANE",SUM((((J17/100)*$AJ$22)*$AH$22))+(((((J17/100)*$AJ$22)*$AN$22)*$AH$22)*Calculator!$G$9)-((((J17/100)*$AJ$22)*$AN$22)*$AH$22)+((((J17/100)*$AJ$23)*$AH$23)),IF(Calculator!$O$6="SINGLESILVERANOD",SUM((((J17/100)*$AJ$22)*$AH$22))+(((((J17/100)*$AJ$22)*$AN$22)*$AH$22)*Calculator!$G$10)-((((J17/100)*$AJ$22)*$AN$22)*$AH$22)+((((J17/100)*$AJ$23)*$AH$23)),IF(Calculator!$O$6="SINGLEANOD",SUM((((J17/100)*$AJ$22)*$AH$22))+(((((J17/100)*$AJ$22)*$AN$22)*$AH$22)*Calculator!$G$11)-((((J17/100)*$AJ$22)*$AN$22)*$AH$22)+((((J17/100)*$AJ$23)*$AH$23)),IF(Calculator!$O$6="DUALBASE",SUM((((J17/100)*$AJ$22)*$AH$22))+(((((J17/100)*$AJ$22)*$AN$22)*$AH$22)*Calculator!$G$12)-((((J17/100)*$AJ$22)*$AN$22)*$AH$22)+((((J17/100)*$AJ$23)*$AH$23)),IF(Calculator!$O$6="DUALELEMENTS",SUM((((J17/100)*$AJ$22)*$AH$22))+(((((J17/100)*$AJ$22)*$AN$22)*$AH$22)*Calculator!$G$13)-((((J17/100)*$AJ$22)*$AN$22)*$AH$22)+((((J17/100)*$AJ$23)*$AH$23)),IF(Calculator!$O$6="DUALSPECTRUM",SUM((((J17/100)*$AJ$22)*$AH$22))+(((((J17/100)*$AJ$22)*$AN$22)*$AH$22)*Calculator!$G$15)-((((J17/100)*$AJ$22)*$AN$22)*$AH$22)+((((J17/100)*$AJ$23)*$AH$23)),IF(Calculator!$O$6="DUALHOMESTEAD",SUM((((J17/100)*$AJ$22)*$AH$22))+(((((J17/100)*$AJ$22)*$AN$22)*$AH$22)*Calculator!$G$14)-((((J17/100)*$AJ$22)*$AN$22)*$AH$22)+((((J17/100)*$AJ$23)*$AH$23)),IF(Calculator!$O$6="DUALBAND A",SUM((((J17/100)*$AJ$22)*$AH$22))+(((((J17/100)*$AJ$22)*$AN$22)*$AH$22)*Calculator!$G$16)-((((J17/100)*$AJ$22)*$AN$22)*$AH$22)+((((J17/100)*$AJ$23)*$AH$23)),IF(Calculator!$O$6="DUALBAND B",SUM((((J17/100)*$AJ$22)*$AH$22))+(((((J17/100)*$AJ$22)*$AN$22)*$AH$22)*Calculator!$G$17)-((((J17/100)*$AJ$22)*$AN$22)*$AH$22)+((((J17/100)*$AJ$23)*$AH$23)),IF(Calculator!$O$6="DUALBAND C",SUM((((J17/100)*$AJ$22)*$AH$22))+(((((J17/100)*$AJ$22)*$AN$22)*$AH$22)*Calculator!$G$18)-((((J17/100)*$AJ$22)*$AN$22)*$AH$22)+((((J17/100)*$AJ$23)*$AH$23)),IF(Calculator!$O$6="DUALBAND D",SUM((((J17/100)*$AJ$22)*$AH$22))+(((((J17/100)*$AJ$22)*$AN$22)*$AH$22)*Calculator!$G$19)-((((J17/100)*$AJ$22)*$AN$22)*$AH$22)+((((J17/100)*$AJ$23)*$AH$23)),IF(Calculator!$O$6="DUALURBANE",SUM((((J17/100)*$AJ$22)*$AH$22))+(((((J17/100)*$AJ$22)*$AN$22)*$AH$22)*Calculator!$G$20)-((((J17/100)*$AJ$22)*$AN$22)*$AH$22)+((((J17/100)*$AJ$23)*$AH$23)),IF(Calculator!$O$6="DUALSILVERANOD",SUM((((J17/100)*$AJ$22)*$AH$22))+(((((J17/100)*$AJ$22)*$AN$22)*$AH$22)*Calculator!$G$21)-((((J17/100)*$AJ$22)*$AN$22)*$AH$22)+((((J17/100)*$AJ$23)*$AH$23)),IF(Calculator!$O$6="DUALANOD",SUM((((J17/100)*$AJ$22)*$AH$22))+(((((J17/100)*$AJ$22)*$AN$22)*$AH$22)*Calculator!$G$22)-((((J17/100)*$AJ$22)*$AN$22)*$AH$22)+((((J17/100)*$AJ$23)*$AH$23))))))))))))))))))))))))</f>
        <v>1209.2701042114254</v>
      </c>
      <c r="Z17" s="2">
        <f>IF(Calculator!$O$6="SINGLEBASE",SUM((((K17/100)*$AJ$22)*$AH$22))+((((K17/100)*$AJ$23)*$AH$23)),IF(Calculator!$O$6="SINGLEELEMENTS",SUM((((K17/100)*$AJ$22)*$AH$22))+(((((K17/100)*$AJ$22)*$AN$22)*$AH$22)*Calculator!$G$2)-((((K17/100)*$AJ$22)*$AN$22)*$AH$22)+((((K17/100)*$AJ$23)*$AH$23)),IF(Calculator!$O$6="SINGLESPECTRUM",SUM((((K17/100)*$AJ$22)*$AH$22))+(((((K17/100)*$AJ$22)*$AN$22)*$AH$22)*Calculator!$G$4)-((((K17/100)*$AJ$22)*$AN$22)*$AH$22)+((((K17/100)*$AJ$23)*$AH$23)),IF(Calculator!$O$6="SINGLEHOMESTEAD",SUM((((K17/100)*$AJ$22)*$AH$22))+(((((K17/100)*$AJ$22)*$AN$22)*$AH$22)*Calculator!$G$3)-((((K17/100)*$AJ$22)*$AN$22)*$AH$22)+((((K17/100)*$AJ$23)*$AH$23)),IF(Calculator!$O$6="SINGLEBAND A",SUM((((K17/100)*$AJ$22)*$AH$22))+(((((K17/100)*$AJ$22)*$AN$22)*$AH$22)*Calculator!$G$5)-((((K17/100)*$AJ$22)*$AN$22)*$AH$22)+((((K17/100)*$AJ$23)*$AH$23)),IF(Calculator!$O$6="SINGLEBAND B",SUM((((K17/100)*$AJ$22)*$AH$22))+(((((K17/100)*$AJ$22)*$AN$22)*$AH$22)*Calculator!$G$6)-((((K17/100)*$AJ$22)*$AN$22)*$AH$22)+((((K17/100)*$AJ$23)*$AH$23)),IF(Calculator!$O$6="SINGLEBAND C",SUM((((K17/100)*$AJ$22)*$AH$22))+(((((K17/100)*$AJ$22)*$AN$22)*$AH$22)*Calculator!$G$7)-((((K17/100)*$AJ$22)*$AN$22)*$AH$22)+((((K17/100)*$AJ$23)*$AH$23)),IF(Calculator!$O$6="SINGLEBAND D",SUM((((K17/100)*$AJ$22)*$AH$22))+(((((K17/100)*$AJ$22)*$AN$22)*$AH$22)*Calculator!$G$8)-((((K17/100)*$AJ$22)*$AN$22)*$AH$22)+((((K17/100)*$AJ$23)*$AH$23)),IF(Calculator!$O$6="SINGLEURBANE",SUM((((K17/100)*$AJ$22)*$AH$22))+(((((K17/100)*$AJ$22)*$AN$22)*$AH$22)*Calculator!$G$9)-((((K17/100)*$AJ$22)*$AN$22)*$AH$22)+((((K17/100)*$AJ$23)*$AH$23)),IF(Calculator!$O$6="SINGLESILVERANOD",SUM((((K17/100)*$AJ$22)*$AH$22))+(((((K17/100)*$AJ$22)*$AN$22)*$AH$22)*Calculator!$G$10)-((((K17/100)*$AJ$22)*$AN$22)*$AH$22)+((((K17/100)*$AJ$23)*$AH$23)),IF(Calculator!$O$6="SINGLEANOD",SUM((((K17/100)*$AJ$22)*$AH$22))+(((((K17/100)*$AJ$22)*$AN$22)*$AH$22)*Calculator!$G$11)-((((K17/100)*$AJ$22)*$AN$22)*$AH$22)+((((K17/100)*$AJ$23)*$AH$23)),IF(Calculator!$O$6="DUALBASE",SUM((((K17/100)*$AJ$22)*$AH$22))+(((((K17/100)*$AJ$22)*$AN$22)*$AH$22)*Calculator!$G$12)-((((K17/100)*$AJ$22)*$AN$22)*$AH$22)+((((K17/100)*$AJ$23)*$AH$23)),IF(Calculator!$O$6="DUALELEMENTS",SUM((((K17/100)*$AJ$22)*$AH$22))+(((((K17/100)*$AJ$22)*$AN$22)*$AH$22)*Calculator!$G$13)-((((K17/100)*$AJ$22)*$AN$22)*$AH$22)+((((K17/100)*$AJ$23)*$AH$23)),IF(Calculator!$O$6="DUALSPECTRUM",SUM((((K17/100)*$AJ$22)*$AH$22))+(((((K17/100)*$AJ$22)*$AN$22)*$AH$22)*Calculator!$G$15)-((((K17/100)*$AJ$22)*$AN$22)*$AH$22)+((((K17/100)*$AJ$23)*$AH$23)),IF(Calculator!$O$6="DUALHOMESTEAD",SUM((((K17/100)*$AJ$22)*$AH$22))+(((((K17/100)*$AJ$22)*$AN$22)*$AH$22)*Calculator!$G$14)-((((K17/100)*$AJ$22)*$AN$22)*$AH$22)+((((K17/100)*$AJ$23)*$AH$23)),IF(Calculator!$O$6="DUALBAND A",SUM((((K17/100)*$AJ$22)*$AH$22))+(((((K17/100)*$AJ$22)*$AN$22)*$AH$22)*Calculator!$G$16)-((((K17/100)*$AJ$22)*$AN$22)*$AH$22)+((((K17/100)*$AJ$23)*$AH$23)),IF(Calculator!$O$6="DUALBAND B",SUM((((K17/100)*$AJ$22)*$AH$22))+(((((K17/100)*$AJ$22)*$AN$22)*$AH$22)*Calculator!$G$17)-((((K17/100)*$AJ$22)*$AN$22)*$AH$22)+((((K17/100)*$AJ$23)*$AH$23)),IF(Calculator!$O$6="DUALBAND C",SUM((((K17/100)*$AJ$22)*$AH$22))+(((((K17/100)*$AJ$22)*$AN$22)*$AH$22)*Calculator!$G$18)-((((K17/100)*$AJ$22)*$AN$22)*$AH$22)+((((K17/100)*$AJ$23)*$AH$23)),IF(Calculator!$O$6="DUALBAND D",SUM((((K17/100)*$AJ$22)*$AH$22))+(((((K17/100)*$AJ$22)*$AN$22)*$AH$22)*Calculator!$G$19)-((((K17/100)*$AJ$22)*$AN$22)*$AH$22)+((((K17/100)*$AJ$23)*$AH$23)),IF(Calculator!$O$6="DUALURBANE",SUM((((K17/100)*$AJ$22)*$AH$22))+(((((K17/100)*$AJ$22)*$AN$22)*$AH$22)*Calculator!$G$20)-((((K17/100)*$AJ$22)*$AN$22)*$AH$22)+((((K17/100)*$AJ$23)*$AH$23)),IF(Calculator!$O$6="DUALSILVERANOD",SUM((((K17/100)*$AJ$22)*$AH$22))+(((((K17/100)*$AJ$22)*$AN$22)*$AH$22)*Calculator!$G$21)-((((K17/100)*$AJ$22)*$AN$22)*$AH$22)+((((K17/100)*$AJ$23)*$AH$23)),IF(Calculator!$O$6="DUALANOD",SUM((((K17/100)*$AJ$22)*$AH$22))+(((((K17/100)*$AJ$22)*$AN$22)*$AH$22)*Calculator!$G$22)-((((K17/100)*$AJ$22)*$AN$22)*$AH$22)+((((K17/100)*$AJ$23)*$AH$23))))))))))))))))))))))))</f>
        <v>1214.2272999999996</v>
      </c>
      <c r="AA17" s="2">
        <f>IF(Calculator!$O$6="SINGLEBASE",SUM((((L17/100)*$AJ$22)*$AH$22))+((((L17/100)*$AJ$23)*$AH$23)),IF(Calculator!$O$6="SINGLEELEMENTS",SUM((((L17/100)*$AJ$22)*$AH$22))+(((((L17/100)*$AJ$22)*$AN$22)*$AH$22)*Calculator!$G$2)-((((L17/100)*$AJ$22)*$AN$22)*$AH$22)+((((L17/100)*$AJ$23)*$AH$23)),IF(Calculator!$O$6="SINGLESPECTRUM",SUM((((L17/100)*$AJ$22)*$AH$22))+(((((L17/100)*$AJ$22)*$AN$22)*$AH$22)*Calculator!$G$4)-((((L17/100)*$AJ$22)*$AN$22)*$AH$22)+((((L17/100)*$AJ$23)*$AH$23)),IF(Calculator!$O$6="SINGLEHOMESTEAD",SUM((((L17/100)*$AJ$22)*$AH$22))+(((((L17/100)*$AJ$22)*$AN$22)*$AH$22)*Calculator!$G$3)-((((L17/100)*$AJ$22)*$AN$22)*$AH$22)+((((L17/100)*$AJ$23)*$AH$23)),IF(Calculator!$O$6="SINGLEBAND A",SUM((((L17/100)*$AJ$22)*$AH$22))+(((((L17/100)*$AJ$22)*$AN$22)*$AH$22)*Calculator!$G$5)-((((L17/100)*$AJ$22)*$AN$22)*$AH$22)+((((L17/100)*$AJ$23)*$AH$23)),IF(Calculator!$O$6="SINGLEBAND B",SUM((((L17/100)*$AJ$22)*$AH$22))+(((((L17/100)*$AJ$22)*$AN$22)*$AH$22)*Calculator!$G$6)-((((L17/100)*$AJ$22)*$AN$22)*$AH$22)+((((L17/100)*$AJ$23)*$AH$23)),IF(Calculator!$O$6="SINGLEBAND C",SUM((((L17/100)*$AJ$22)*$AH$22))+(((((L17/100)*$AJ$22)*$AN$22)*$AH$22)*Calculator!$G$7)-((((L17/100)*$AJ$22)*$AN$22)*$AH$22)+((((L17/100)*$AJ$23)*$AH$23)),IF(Calculator!$O$6="SINGLEBAND D",SUM((((L17/100)*$AJ$22)*$AH$22))+(((((L17/100)*$AJ$22)*$AN$22)*$AH$22)*Calculator!$G$8)-((((L17/100)*$AJ$22)*$AN$22)*$AH$22)+((((L17/100)*$AJ$23)*$AH$23)),IF(Calculator!$O$6="SINGLEURBANE",SUM((((L17/100)*$AJ$22)*$AH$22))+(((((L17/100)*$AJ$22)*$AN$22)*$AH$22)*Calculator!$G$9)-((((L17/100)*$AJ$22)*$AN$22)*$AH$22)+((((L17/100)*$AJ$23)*$AH$23)),IF(Calculator!$O$6="SINGLESILVERANOD",SUM((((L17/100)*$AJ$22)*$AH$22))+(((((L17/100)*$AJ$22)*$AN$22)*$AH$22)*Calculator!$G$10)-((((L17/100)*$AJ$22)*$AN$22)*$AH$22)+((((L17/100)*$AJ$23)*$AH$23)),IF(Calculator!$O$6="SINGLEANOD",SUM((((L17/100)*$AJ$22)*$AH$22))+(((((L17/100)*$AJ$22)*$AN$22)*$AH$22)*Calculator!$G$11)-((((L17/100)*$AJ$22)*$AN$22)*$AH$22)+((((L17/100)*$AJ$23)*$AH$23)),IF(Calculator!$O$6="DUALBASE",SUM((((L17/100)*$AJ$22)*$AH$22))+(((((L17/100)*$AJ$22)*$AN$22)*$AH$22)*Calculator!$G$12)-((((L17/100)*$AJ$22)*$AN$22)*$AH$22)+((((L17/100)*$AJ$23)*$AH$23)),IF(Calculator!$O$6="DUALELEMENTS",SUM((((L17/100)*$AJ$22)*$AH$22))+(((((L17/100)*$AJ$22)*$AN$22)*$AH$22)*Calculator!$G$13)-((((L17/100)*$AJ$22)*$AN$22)*$AH$22)+((((L17/100)*$AJ$23)*$AH$23)),IF(Calculator!$O$6="DUALSPECTRUM",SUM((((L17/100)*$AJ$22)*$AH$22))+(((((L17/100)*$AJ$22)*$AN$22)*$AH$22)*Calculator!$G$15)-((((L17/100)*$AJ$22)*$AN$22)*$AH$22)+((((L17/100)*$AJ$23)*$AH$23)),IF(Calculator!$O$6="DUALHOMESTEAD",SUM((((L17/100)*$AJ$22)*$AH$22))+(((((L17/100)*$AJ$22)*$AN$22)*$AH$22)*Calculator!$G$14)-((((L17/100)*$AJ$22)*$AN$22)*$AH$22)+((((L17/100)*$AJ$23)*$AH$23)),IF(Calculator!$O$6="DUALBAND A",SUM((((L17/100)*$AJ$22)*$AH$22))+(((((L17/100)*$AJ$22)*$AN$22)*$AH$22)*Calculator!$G$16)-((((L17/100)*$AJ$22)*$AN$22)*$AH$22)+((((L17/100)*$AJ$23)*$AH$23)),IF(Calculator!$O$6="DUALBAND B",SUM((((L17/100)*$AJ$22)*$AH$22))+(((((L17/100)*$AJ$22)*$AN$22)*$AH$22)*Calculator!$G$17)-((((L17/100)*$AJ$22)*$AN$22)*$AH$22)+((((L17/100)*$AJ$23)*$AH$23)),IF(Calculator!$O$6="DUALBAND C",SUM((((L17/100)*$AJ$22)*$AH$22))+(((((L17/100)*$AJ$22)*$AN$22)*$AH$22)*Calculator!$G$18)-((((L17/100)*$AJ$22)*$AN$22)*$AH$22)+((((L17/100)*$AJ$23)*$AH$23)),IF(Calculator!$O$6="DUALBAND D",SUM((((L17/100)*$AJ$22)*$AH$22))+(((((L17/100)*$AJ$22)*$AN$22)*$AH$22)*Calculator!$G$19)-((((L17/100)*$AJ$22)*$AN$22)*$AH$22)+((((L17/100)*$AJ$23)*$AH$23)),IF(Calculator!$O$6="DUALURBANE",SUM((((L17/100)*$AJ$22)*$AH$22))+(((((L17/100)*$AJ$22)*$AN$22)*$AH$22)*Calculator!$G$20)-((((L17/100)*$AJ$22)*$AN$22)*$AH$22)+((((L17/100)*$AJ$23)*$AH$23)),IF(Calculator!$O$6="DUALSILVERANOD",SUM((((L17/100)*$AJ$22)*$AH$22))+(((((L17/100)*$AJ$22)*$AN$22)*$AH$22)*Calculator!$G$21)-((((L17/100)*$AJ$22)*$AN$22)*$AH$22)+((((L17/100)*$AJ$23)*$AH$23)),IF(Calculator!$O$6="DUALANOD",SUM((((L17/100)*$AJ$22)*$AH$22))+(((((L17/100)*$AJ$22)*$AN$22)*$AH$22)*Calculator!$G$22)-((((L17/100)*$AJ$22)*$AN$22)*$AH$22)+((((L17/100)*$AJ$23)*$AH$23))))))))))))))))))))))))</f>
        <v>1219.1844957885739</v>
      </c>
      <c r="AB17" s="2">
        <f>IF(Calculator!$O$6="SINGLEBASE",SUM((((M17/100)*$AJ$22)*$AH$22))+((((M17/100)*$AJ$23)*$AH$23)),IF(Calculator!$O$6="SINGLEELEMENTS",SUM((((M17/100)*$AJ$22)*$AH$22))+(((((M17/100)*$AJ$22)*$AN$22)*$AH$22)*Calculator!$G$2)-((((M17/100)*$AJ$22)*$AN$22)*$AH$22)+((((M17/100)*$AJ$23)*$AH$23)),IF(Calculator!$O$6="SINGLESPECTRUM",SUM((((M17/100)*$AJ$22)*$AH$22))+(((((M17/100)*$AJ$22)*$AN$22)*$AH$22)*Calculator!$G$4)-((((M17/100)*$AJ$22)*$AN$22)*$AH$22)+((((M17/100)*$AJ$23)*$AH$23)),IF(Calculator!$O$6="SINGLEHOMESTEAD",SUM((((M17/100)*$AJ$22)*$AH$22))+(((((M17/100)*$AJ$22)*$AN$22)*$AH$22)*Calculator!$G$3)-((((M17/100)*$AJ$22)*$AN$22)*$AH$22)+((((M17/100)*$AJ$23)*$AH$23)),IF(Calculator!$O$6="SINGLEBAND A",SUM((((M17/100)*$AJ$22)*$AH$22))+(((((M17/100)*$AJ$22)*$AN$22)*$AH$22)*Calculator!$G$5)-((((M17/100)*$AJ$22)*$AN$22)*$AH$22)+((((M17/100)*$AJ$23)*$AH$23)),IF(Calculator!$O$6="SINGLEBAND B",SUM((((M17/100)*$AJ$22)*$AH$22))+(((((M17/100)*$AJ$22)*$AN$22)*$AH$22)*Calculator!$G$6)-((((M17/100)*$AJ$22)*$AN$22)*$AH$22)+((((M17/100)*$AJ$23)*$AH$23)),IF(Calculator!$O$6="SINGLEBAND C",SUM((((M17/100)*$AJ$22)*$AH$22))+(((((M17/100)*$AJ$22)*$AN$22)*$AH$22)*Calculator!$G$7)-((((M17/100)*$AJ$22)*$AN$22)*$AH$22)+((((M17/100)*$AJ$23)*$AH$23)),IF(Calculator!$O$6="SINGLEBAND D",SUM((((M17/100)*$AJ$22)*$AH$22))+(((((M17/100)*$AJ$22)*$AN$22)*$AH$22)*Calculator!$G$8)-((((M17/100)*$AJ$22)*$AN$22)*$AH$22)+((((M17/100)*$AJ$23)*$AH$23)),IF(Calculator!$O$6="SINGLEURBANE",SUM((((M17/100)*$AJ$22)*$AH$22))+(((((M17/100)*$AJ$22)*$AN$22)*$AH$22)*Calculator!$G$9)-((((M17/100)*$AJ$22)*$AN$22)*$AH$22)+((((M17/100)*$AJ$23)*$AH$23)),IF(Calculator!$O$6="SINGLESILVERANOD",SUM((((M17/100)*$AJ$22)*$AH$22))+(((((M17/100)*$AJ$22)*$AN$22)*$AH$22)*Calculator!$G$10)-((((M17/100)*$AJ$22)*$AN$22)*$AH$22)+((((M17/100)*$AJ$23)*$AH$23)),IF(Calculator!$O$6="SINGLEANOD",SUM((((M17/100)*$AJ$22)*$AH$22))+(((((M17/100)*$AJ$22)*$AN$22)*$AH$22)*Calculator!$G$11)-((((M17/100)*$AJ$22)*$AN$22)*$AH$22)+((((M17/100)*$AJ$23)*$AH$23)),IF(Calculator!$O$6="DUALBASE",SUM((((M17/100)*$AJ$22)*$AH$22))+(((((M17/100)*$AJ$22)*$AN$22)*$AH$22)*Calculator!$G$12)-((((M17/100)*$AJ$22)*$AN$22)*$AH$22)+((((M17/100)*$AJ$23)*$AH$23)),IF(Calculator!$O$6="DUALELEMENTS",SUM((((M17/100)*$AJ$22)*$AH$22))+(((((M17/100)*$AJ$22)*$AN$22)*$AH$22)*Calculator!$G$13)-((((M17/100)*$AJ$22)*$AN$22)*$AH$22)+((((M17/100)*$AJ$23)*$AH$23)),IF(Calculator!$O$6="DUALSPECTRUM",SUM((((M17/100)*$AJ$22)*$AH$22))+(((((M17/100)*$AJ$22)*$AN$22)*$AH$22)*Calculator!$G$15)-((((M17/100)*$AJ$22)*$AN$22)*$AH$22)+((((M17/100)*$AJ$23)*$AH$23)),IF(Calculator!$O$6="DUALHOMESTEAD",SUM((((M17/100)*$AJ$22)*$AH$22))+(((((M17/100)*$AJ$22)*$AN$22)*$AH$22)*Calculator!$G$14)-((((M17/100)*$AJ$22)*$AN$22)*$AH$22)+((((M17/100)*$AJ$23)*$AH$23)),IF(Calculator!$O$6="DUALBAND A",SUM((((M17/100)*$AJ$22)*$AH$22))+(((((M17/100)*$AJ$22)*$AN$22)*$AH$22)*Calculator!$G$16)-((((M17/100)*$AJ$22)*$AN$22)*$AH$22)+((((M17/100)*$AJ$23)*$AH$23)),IF(Calculator!$O$6="DUALBAND B",SUM((((M17/100)*$AJ$22)*$AH$22))+(((((M17/100)*$AJ$22)*$AN$22)*$AH$22)*Calculator!$G$17)-((((M17/100)*$AJ$22)*$AN$22)*$AH$22)+((((M17/100)*$AJ$23)*$AH$23)),IF(Calculator!$O$6="DUALBAND C",SUM((((M17/100)*$AJ$22)*$AH$22))+(((((M17/100)*$AJ$22)*$AN$22)*$AH$22)*Calculator!$G$18)-((((M17/100)*$AJ$22)*$AN$22)*$AH$22)+((((M17/100)*$AJ$23)*$AH$23)),IF(Calculator!$O$6="DUALBAND D",SUM((((M17/100)*$AJ$22)*$AH$22))+(((((M17/100)*$AJ$22)*$AN$22)*$AH$22)*Calculator!$G$19)-((((M17/100)*$AJ$22)*$AN$22)*$AH$22)+((((M17/100)*$AJ$23)*$AH$23)),IF(Calculator!$O$6="DUALURBANE",SUM((((M17/100)*$AJ$22)*$AH$22))+(((((M17/100)*$AJ$22)*$AN$22)*$AH$22)*Calculator!$G$20)-((((M17/100)*$AJ$22)*$AN$22)*$AH$22)+((((M17/100)*$AJ$23)*$AH$23)),IF(Calculator!$O$6="DUALSILVERANOD",SUM((((M17/100)*$AJ$22)*$AH$22))+(((((M17/100)*$AJ$22)*$AN$22)*$AH$22)*Calculator!$G$21)-((((M17/100)*$AJ$22)*$AN$22)*$AH$22)+((((M17/100)*$AJ$23)*$AH$23)),IF(Calculator!$O$6="DUALANOD",SUM((((M17/100)*$AJ$22)*$AH$22))+(((((M17/100)*$AJ$22)*$AN$22)*$AH$22)*Calculator!$G$22)-((((M17/100)*$AJ$22)*$AN$22)*$AH$22)+((((M17/100)*$AJ$23)*$AH$23))))))))))))))))))))))))</f>
        <v>1224.1458756591792</v>
      </c>
      <c r="AC17" s="2">
        <f>IF(Calculator!$O$6="SINGLEBASE",SUM((((N17/100)*$AJ$22)*$AH$22))+((((N17/100)*$AJ$23)*$AH$23)),IF(Calculator!$O$6="SINGLEELEMENTS",SUM((((N17/100)*$AJ$22)*$AH$22))+(((((N17/100)*$AJ$22)*$AN$22)*$AH$22)*Calculator!$G$2)-((((N17/100)*$AJ$22)*$AN$22)*$AH$22)+((((N17/100)*$AJ$23)*$AH$23)),IF(Calculator!$O$6="SINGLESPECTRUM",SUM((((N17/100)*$AJ$22)*$AH$22))+(((((N17/100)*$AJ$22)*$AN$22)*$AH$22)*Calculator!$G$4)-((((N17/100)*$AJ$22)*$AN$22)*$AH$22)+((((N17/100)*$AJ$23)*$AH$23)),IF(Calculator!$O$6="SINGLEHOMESTEAD",SUM((((N17/100)*$AJ$22)*$AH$22))+(((((N17/100)*$AJ$22)*$AN$22)*$AH$22)*Calculator!$G$3)-((((N17/100)*$AJ$22)*$AN$22)*$AH$22)+((((N17/100)*$AJ$23)*$AH$23)),IF(Calculator!$O$6="SINGLEBAND A",SUM((((N17/100)*$AJ$22)*$AH$22))+(((((N17/100)*$AJ$22)*$AN$22)*$AH$22)*Calculator!$G$5)-((((N17/100)*$AJ$22)*$AN$22)*$AH$22)+((((N17/100)*$AJ$23)*$AH$23)),IF(Calculator!$O$6="SINGLEBAND B",SUM((((N17/100)*$AJ$22)*$AH$22))+(((((N17/100)*$AJ$22)*$AN$22)*$AH$22)*Calculator!$G$6)-((((N17/100)*$AJ$22)*$AN$22)*$AH$22)+((((N17/100)*$AJ$23)*$AH$23)),IF(Calculator!$O$6="SINGLEBAND C",SUM((((N17/100)*$AJ$22)*$AH$22))+(((((N17/100)*$AJ$22)*$AN$22)*$AH$22)*Calculator!$G$7)-((((N17/100)*$AJ$22)*$AN$22)*$AH$22)+((((N17/100)*$AJ$23)*$AH$23)),IF(Calculator!$O$6="SINGLEBAND D",SUM((((N17/100)*$AJ$22)*$AH$22))+(((((N17/100)*$AJ$22)*$AN$22)*$AH$22)*Calculator!$G$8)-((((N17/100)*$AJ$22)*$AN$22)*$AH$22)+((((N17/100)*$AJ$23)*$AH$23)),IF(Calculator!$O$6="SINGLEURBANE",SUM((((N17/100)*$AJ$22)*$AH$22))+(((((N17/100)*$AJ$22)*$AN$22)*$AH$22)*Calculator!$G$9)-((((N17/100)*$AJ$22)*$AN$22)*$AH$22)+((((N17/100)*$AJ$23)*$AH$23)),IF(Calculator!$O$6="SINGLESILVERANOD",SUM((((N17/100)*$AJ$22)*$AH$22))+(((((N17/100)*$AJ$22)*$AN$22)*$AH$22)*Calculator!$G$10)-((((N17/100)*$AJ$22)*$AN$22)*$AH$22)+((((N17/100)*$AJ$23)*$AH$23)),IF(Calculator!$O$6="SINGLEANOD",SUM((((N17/100)*$AJ$22)*$AH$22))+(((((N17/100)*$AJ$22)*$AN$22)*$AH$22)*Calculator!$G$11)-((((N17/100)*$AJ$22)*$AN$22)*$AH$22)+((((N17/100)*$AJ$23)*$AH$23)),IF(Calculator!$O$6="DUALBASE",SUM((((N17/100)*$AJ$22)*$AH$22))+(((((N17/100)*$AJ$22)*$AN$22)*$AH$22)*Calculator!$G$12)-((((N17/100)*$AJ$22)*$AN$22)*$AH$22)+((((N17/100)*$AJ$23)*$AH$23)),IF(Calculator!$O$6="DUALELEMENTS",SUM((((N17/100)*$AJ$22)*$AH$22))+(((((N17/100)*$AJ$22)*$AN$22)*$AH$22)*Calculator!$G$13)-((((N17/100)*$AJ$22)*$AN$22)*$AH$22)+((((N17/100)*$AJ$23)*$AH$23)),IF(Calculator!$O$6="DUALSPECTRUM",SUM((((N17/100)*$AJ$22)*$AH$22))+(((((N17/100)*$AJ$22)*$AN$22)*$AH$22)*Calculator!$G$15)-((((N17/100)*$AJ$22)*$AN$22)*$AH$22)+((((N17/100)*$AJ$23)*$AH$23)),IF(Calculator!$O$6="DUALHOMESTEAD",SUM((((N17/100)*$AJ$22)*$AH$22))+(((((N17/100)*$AJ$22)*$AN$22)*$AH$22)*Calculator!$G$14)-((((N17/100)*$AJ$22)*$AN$22)*$AH$22)+((((N17/100)*$AJ$23)*$AH$23)),IF(Calculator!$O$6="DUALBAND A",SUM((((N17/100)*$AJ$22)*$AH$22))+(((((N17/100)*$AJ$22)*$AN$22)*$AH$22)*Calculator!$G$16)-((((N17/100)*$AJ$22)*$AN$22)*$AH$22)+((((N17/100)*$AJ$23)*$AH$23)),IF(Calculator!$O$6="DUALBAND B",SUM((((N17/100)*$AJ$22)*$AH$22))+(((((N17/100)*$AJ$22)*$AN$22)*$AH$22)*Calculator!$G$17)-((((N17/100)*$AJ$22)*$AN$22)*$AH$22)+((((N17/100)*$AJ$23)*$AH$23)),IF(Calculator!$O$6="DUALBAND C",SUM((((N17/100)*$AJ$22)*$AH$22))+(((((N17/100)*$AJ$22)*$AN$22)*$AH$22)*Calculator!$G$18)-((((N17/100)*$AJ$22)*$AN$22)*$AH$22)+((((N17/100)*$AJ$23)*$AH$23)),IF(Calculator!$O$6="DUALBAND D",SUM((((N17/100)*$AJ$22)*$AH$22))+(((((N17/100)*$AJ$22)*$AN$22)*$AH$22)*Calculator!$G$19)-((((N17/100)*$AJ$22)*$AN$22)*$AH$22)+((((N17/100)*$AJ$23)*$AH$23)),IF(Calculator!$O$6="DUALURBANE",SUM((((N17/100)*$AJ$22)*$AH$22))+(((((N17/100)*$AJ$22)*$AN$22)*$AH$22)*Calculator!$G$20)-((((N17/100)*$AJ$22)*$AN$22)*$AH$22)+((((N17/100)*$AJ$23)*$AH$23)),IF(Calculator!$O$6="DUALSILVERANOD",SUM((((N17/100)*$AJ$22)*$AH$22))+(((((N17/100)*$AJ$22)*$AN$22)*$AH$22)*Calculator!$G$21)-((((N17/100)*$AJ$22)*$AN$22)*$AH$22)+((((N17/100)*$AJ$23)*$AH$23)),IF(Calculator!$O$6="DUALANOD",SUM((((N17/100)*$AJ$22)*$AH$22))+(((((N17/100)*$AJ$22)*$AN$22)*$AH$22)*Calculator!$G$22)-((((N17/100)*$AJ$22)*$AN$22)*$AH$22)+((((N17/100)*$AJ$23)*$AH$23))))))))))))))))))))))))</f>
        <v>1229.1030714477538</v>
      </c>
    </row>
    <row r="20" spans="1:40">
      <c r="G20" s="3" t="s">
        <v>1407</v>
      </c>
      <c r="V20" s="3" t="s">
        <v>1407</v>
      </c>
      <c r="AG20" s="3" t="s">
        <v>1407</v>
      </c>
    </row>
    <row r="21" spans="1:40">
      <c r="AE21" t="s">
        <v>1370</v>
      </c>
      <c r="AG21" t="s">
        <v>53</v>
      </c>
      <c r="AI21" t="s">
        <v>1371</v>
      </c>
      <c r="AL21" t="s">
        <v>1372</v>
      </c>
    </row>
    <row r="22" spans="1:40">
      <c r="A22" s="7" t="s">
        <v>1373</v>
      </c>
      <c r="B22" s="9" t="s">
        <v>1374</v>
      </c>
      <c r="C22" s="9" t="s">
        <v>1375</v>
      </c>
      <c r="D22" s="9" t="s">
        <v>1376</v>
      </c>
      <c r="E22" s="9" t="s">
        <v>1377</v>
      </c>
      <c r="F22" s="9" t="s">
        <v>1378</v>
      </c>
      <c r="G22" s="9" t="s">
        <v>1379</v>
      </c>
      <c r="H22" s="9" t="s">
        <v>1380</v>
      </c>
      <c r="I22" s="9" t="s">
        <v>1381</v>
      </c>
      <c r="J22" s="9" t="s">
        <v>1382</v>
      </c>
      <c r="K22" s="9" t="s">
        <v>1383</v>
      </c>
      <c r="L22" s="9" t="s">
        <v>1384</v>
      </c>
      <c r="M22" s="9" t="s">
        <v>1385</v>
      </c>
      <c r="N22" s="9" t="s">
        <v>1386</v>
      </c>
      <c r="P22" s="7" t="s">
        <v>1373</v>
      </c>
      <c r="Q22" s="9" t="s">
        <v>1374</v>
      </c>
      <c r="R22" s="9" t="s">
        <v>1375</v>
      </c>
      <c r="S22" s="9" t="s">
        <v>1376</v>
      </c>
      <c r="T22" s="9" t="s">
        <v>1377</v>
      </c>
      <c r="U22" s="9" t="s">
        <v>1378</v>
      </c>
      <c r="V22" s="9" t="s">
        <v>1379</v>
      </c>
      <c r="W22" s="9" t="s">
        <v>1380</v>
      </c>
      <c r="X22" s="9" t="s">
        <v>1381</v>
      </c>
      <c r="Y22" s="9" t="s">
        <v>1382</v>
      </c>
      <c r="Z22" s="9" t="s">
        <v>1383</v>
      </c>
      <c r="AA22" s="9" t="s">
        <v>1384</v>
      </c>
      <c r="AB22" s="9" t="s">
        <v>1385</v>
      </c>
      <c r="AC22" s="9" t="s">
        <v>1386</v>
      </c>
      <c r="AE22" s="1" t="s">
        <v>31</v>
      </c>
      <c r="AF22" s="6">
        <f>SUM('Front Sheet'!$C$15*100)</f>
        <v>59</v>
      </c>
      <c r="AG22" s="1" t="s">
        <v>31</v>
      </c>
      <c r="AH22">
        <f>SUM(100-AF22)/100</f>
        <v>0.41</v>
      </c>
      <c r="AI22" s="1" t="s">
        <v>31</v>
      </c>
      <c r="AJ22">
        <v>44.240391742553534</v>
      </c>
      <c r="AL22" t="s">
        <v>1387</v>
      </c>
      <c r="AM22">
        <v>86.11091136112546</v>
      </c>
      <c r="AN22">
        <f>AM22/100</f>
        <v>0.86110911361125464</v>
      </c>
    </row>
    <row r="23" spans="1:40">
      <c r="A23" s="8" t="s">
        <v>1388</v>
      </c>
      <c r="B23" s="2">
        <v>3340.8963806152342</v>
      </c>
      <c r="C23" s="2">
        <v>3371.8700683593747</v>
      </c>
      <c r="D23" s="2">
        <v>3398.455062255859</v>
      </c>
      <c r="E23" s="2">
        <v>3428.2480224609371</v>
      </c>
      <c r="F23" s="2">
        <v>3454.8223010253905</v>
      </c>
      <c r="G23" s="2">
        <v>3481.4070397949217</v>
      </c>
      <c r="H23" s="2">
        <v>3507.9917785644529</v>
      </c>
      <c r="I23" s="2">
        <v>3534.5767724609373</v>
      </c>
      <c r="J23" s="2">
        <v>3561.1510510253902</v>
      </c>
      <c r="K23" s="2">
        <v>3600.5370397949218</v>
      </c>
      <c r="L23" s="2">
        <v>3627.1217785644531</v>
      </c>
      <c r="M23" s="2">
        <v>3668.7860510253904</v>
      </c>
      <c r="N23" s="2">
        <v>3695.3707897949216</v>
      </c>
      <c r="P23" s="8">
        <v>2000</v>
      </c>
      <c r="Q23" s="2">
        <f>IF(Calculator!$O$6="SINGLEBASE",SUM((((B23/100)*$AJ$22)*$AH$22))+((((B23/100)*$AJ$23)*$AH$23)),IF(Calculator!$O$6="SINGLEELEMENTS",SUM((((B23/100)*$AJ$22)*$AH$22))+(((((B23/100)*$AJ$22)*$AN$22)*$AH$22)*Calculator!$G$2)-((((B23/100)*$AJ$22)*$AN$22)*$AH$22)+((((B23/100)*$AJ$23)*$AH$23)),IF(Calculator!$O$6="SINGLESPECTRUM",SUM((((B23/100)*$AJ$22)*$AH$22))+(((((B23/100)*$AJ$22)*$AN$22)*$AH$22)*Calculator!$G$4)-((((B23/100)*$AJ$22)*$AN$22)*$AH$22)+((((B23/100)*$AJ$23)*$AH$23)),IF(Calculator!$O$6="SINGLEHOMESTEAD",SUM((((B23/100)*$AJ$22)*$AH$22))+(((((B23/100)*$AJ$22)*$AN$22)*$AH$22)*Calculator!$G$3)-((((B23/100)*$AJ$22)*$AN$22)*$AH$22)+((((B23/100)*$AJ$23)*$AH$23)),IF(Calculator!$O$6="SINGLEBAND A",SUM((((B23/100)*$AJ$22)*$AH$22))+(((((B23/100)*$AJ$22)*$AN$22)*$AH$22)*Calculator!$G$5)-((((B23/100)*$AJ$22)*$AN$22)*$AH$22)+((((B23/100)*$AJ$23)*$AH$23)),IF(Calculator!$O$6="SINGLEBAND B",SUM((((B23/100)*$AJ$22)*$AH$22))+(((((B23/100)*$AJ$22)*$AN$22)*$AH$22)*Calculator!$G$6)-((((B23/100)*$AJ$22)*$AN$22)*$AH$22)+((((B23/100)*$AJ$23)*$AH$23)),IF(Calculator!$O$6="SINGLEBAND C",SUM((((B23/100)*$AJ$22)*$AH$22))+(((((B23/100)*$AJ$22)*$AN$22)*$AH$22)*Calculator!$G$7)-((((B23/100)*$AJ$22)*$AN$22)*$AH$22)+((((B23/100)*$AJ$23)*$AH$23)),IF(Calculator!$O$6="SINGLEBAND D",SUM((((B23/100)*$AJ$22)*$AH$22))+(((((B23/100)*$AJ$22)*$AN$22)*$AH$22)*Calculator!$G$8)-((((B23/100)*$AJ$22)*$AN$22)*$AH$22)+((((B23/100)*$AJ$23)*$AH$23)),IF(Calculator!$O$6="SINGLEURBANE",SUM((((B23/100)*$AJ$22)*$AH$22))+(((((B23/100)*$AJ$22)*$AN$22)*$AH$22)*Calculator!$G$9)-((((B23/100)*$AJ$22)*$AN$22)*$AH$22)+((((B23/100)*$AJ$23)*$AH$23)),IF(Calculator!$O$6="SINGLESILVERANOD",SUM((((B23/100)*$AJ$22)*$AH$22))+(((((B23/100)*$AJ$22)*$AN$22)*$AH$22)*Calculator!$G$10)-((((B23/100)*$AJ$22)*$AN$22)*$AH$22)+((((B23/100)*$AJ$23)*$AH$23)),IF(Calculator!$O$6="SINGLEANOD",SUM((((B23/100)*$AJ$22)*$AH$22))+(((((B23/100)*$AJ$22)*$AN$22)*$AH$22)*Calculator!$G$11)-((((B23/100)*$AJ$22)*$AN$22)*$AH$22)+((((B23/100)*$AJ$23)*$AH$23)),IF(Calculator!$O$6="DUALBASE",SUM((((B23/100)*$AJ$22)*$AH$22))+(((((B23/100)*$AJ$22)*$AN$22)*$AH$22)*Calculator!$G$12)-((((B23/100)*$AJ$22)*$AN$22)*$AH$22)+((((B23/100)*$AJ$23)*$AH$23)),IF(Calculator!$O$6="DUALELEMENTS",SUM((((B23/100)*$AJ$22)*$AH$22))+(((((B23/100)*$AJ$22)*$AN$22)*$AH$22)*Calculator!$G$13)-((((B23/100)*$AJ$22)*$AN$22)*$AH$22)+((((B23/100)*$AJ$23)*$AH$23)),IF(Calculator!$O$6="DUALSPECTRUM",SUM((((B23/100)*$AJ$22)*$AH$22))+(((((B23/100)*$AJ$22)*$AN$22)*$AH$22)*Calculator!$G$15)-((((B23/100)*$AJ$22)*$AN$22)*$AH$22)+((((B23/100)*$AJ$23)*$AH$23)),IF(Calculator!$O$6="DUALHOMESTEAD",SUM((((B23/100)*$AJ$22)*$AH$22))+(((((B23/100)*$AJ$22)*$AN$22)*$AH$22)*Calculator!$G$14)-((((B23/100)*$AJ$22)*$AN$22)*$AH$22)+((((B23/100)*$AJ$23)*$AH$23)),IF(Calculator!$O$6="DUALBAND A",SUM((((B23/100)*$AJ$22)*$AH$22))+(((((B23/100)*$AJ$22)*$AN$22)*$AH$22)*Calculator!$G$16)-((((B23/100)*$AJ$22)*$AN$22)*$AH$22)+((((B23/100)*$AJ$23)*$AH$23)),IF(Calculator!$O$6="DUALBAND B",SUM((((B23/100)*$AJ$22)*$AH$22))+(((((B23/100)*$AJ$22)*$AN$22)*$AH$22)*Calculator!$G$17)-((((B23/100)*$AJ$22)*$AN$22)*$AH$22)+((((B23/100)*$AJ$23)*$AH$23)),IF(Calculator!$O$6="DUALBAND C",SUM((((B23/100)*$AJ$22)*$AH$22))+(((((B23/100)*$AJ$22)*$AN$22)*$AH$22)*Calculator!$G$18)-((((B23/100)*$AJ$22)*$AN$22)*$AH$22)+((((B23/100)*$AJ$23)*$AH$23)),IF(Calculator!$O$6="DUALBAND D",SUM((((B23/100)*$AJ$22)*$AH$22))+(((((B23/100)*$AJ$22)*$AN$22)*$AH$22)*Calculator!$G$19)-((((B23/100)*$AJ$22)*$AN$22)*$AH$22)+((((B23/100)*$AJ$23)*$AH$23)),IF(Calculator!$O$6="DUALURBANE",SUM((((B23/100)*$AJ$22)*$AH$22))+(((((B23/100)*$AJ$22)*$AN$22)*$AH$22)*Calculator!$G$20)-((((B23/100)*$AJ$22)*$AN$22)*$AH$22)+((((B23/100)*$AJ$23)*$AH$23)),IF(Calculator!$O$6="DUALSILVERANOD",SUM((((B23/100)*$AJ$22)*$AH$22))+(((((B23/100)*$AJ$22)*$AN$22)*$AH$22)*Calculator!$G$21)-((((B23/100)*$AJ$22)*$AN$22)*$AH$22)+((((B23/100)*$AJ$23)*$AH$23)),IF(Calculator!$O$6="DUALANOD",SUM((((B23/100)*$AJ$22)*$AH$22))+(((((B23/100)*$AJ$22)*$AN$22)*$AH$22)*Calculator!$G$22)-((((B23/100)*$AJ$22)*$AN$22)*$AH$22)+((((B23/100)*$AJ$23)*$AH$23))))))))))))))))))))))))</f>
        <v>1369.7675160522458</v>
      </c>
      <c r="R23" s="2">
        <f>IF(Calculator!$O$6="SINGLEBASE",SUM((((C23/100)*$AJ$22)*$AH$22))+((((C23/100)*$AJ$23)*$AH$23)),IF(Calculator!$O$6="SINGLEELEMENTS",SUM((((C23/100)*$AJ$22)*$AH$22))+(((((C23/100)*$AJ$22)*$AN$22)*$AH$22)*Calculator!$G$2)-((((C23/100)*$AJ$22)*$AN$22)*$AH$22)+((((C23/100)*$AJ$23)*$AH$23)),IF(Calculator!$O$6="SINGLESPECTRUM",SUM((((C23/100)*$AJ$22)*$AH$22))+(((((C23/100)*$AJ$22)*$AN$22)*$AH$22)*Calculator!$G$4)-((((C23/100)*$AJ$22)*$AN$22)*$AH$22)+((((C23/100)*$AJ$23)*$AH$23)),IF(Calculator!$O$6="SINGLEHOMESTEAD",SUM((((C23/100)*$AJ$22)*$AH$22))+(((((C23/100)*$AJ$22)*$AN$22)*$AH$22)*Calculator!$G$3)-((((C23/100)*$AJ$22)*$AN$22)*$AH$22)+((((C23/100)*$AJ$23)*$AH$23)),IF(Calculator!$O$6="SINGLEBAND A",SUM((((C23/100)*$AJ$22)*$AH$22))+(((((C23/100)*$AJ$22)*$AN$22)*$AH$22)*Calculator!$G$5)-((((C23/100)*$AJ$22)*$AN$22)*$AH$22)+((((C23/100)*$AJ$23)*$AH$23)),IF(Calculator!$O$6="SINGLEBAND B",SUM((((C23/100)*$AJ$22)*$AH$22))+(((((C23/100)*$AJ$22)*$AN$22)*$AH$22)*Calculator!$G$6)-((((C23/100)*$AJ$22)*$AN$22)*$AH$22)+((((C23/100)*$AJ$23)*$AH$23)),IF(Calculator!$O$6="SINGLEBAND C",SUM((((C23/100)*$AJ$22)*$AH$22))+(((((C23/100)*$AJ$22)*$AN$22)*$AH$22)*Calculator!$G$7)-((((C23/100)*$AJ$22)*$AN$22)*$AH$22)+((((C23/100)*$AJ$23)*$AH$23)),IF(Calculator!$O$6="SINGLEBAND D",SUM((((C23/100)*$AJ$22)*$AH$22))+(((((C23/100)*$AJ$22)*$AN$22)*$AH$22)*Calculator!$G$8)-((((C23/100)*$AJ$22)*$AN$22)*$AH$22)+((((C23/100)*$AJ$23)*$AH$23)),IF(Calculator!$O$6="SINGLEURBANE",SUM((((C23/100)*$AJ$22)*$AH$22))+(((((C23/100)*$AJ$22)*$AN$22)*$AH$22)*Calculator!$G$9)-((((C23/100)*$AJ$22)*$AN$22)*$AH$22)+((((C23/100)*$AJ$23)*$AH$23)),IF(Calculator!$O$6="SINGLESILVERANOD",SUM((((C23/100)*$AJ$22)*$AH$22))+(((((C23/100)*$AJ$22)*$AN$22)*$AH$22)*Calculator!$G$10)-((((C23/100)*$AJ$22)*$AN$22)*$AH$22)+((((C23/100)*$AJ$23)*$AH$23)),IF(Calculator!$O$6="SINGLEANOD",SUM((((C23/100)*$AJ$22)*$AH$22))+(((((C23/100)*$AJ$22)*$AN$22)*$AH$22)*Calculator!$G$11)-((((C23/100)*$AJ$22)*$AN$22)*$AH$22)+((((C23/100)*$AJ$23)*$AH$23)),IF(Calculator!$O$6="DUALBASE",SUM((((C23/100)*$AJ$22)*$AH$22))+(((((C23/100)*$AJ$22)*$AN$22)*$AH$22)*Calculator!$G$12)-((((C23/100)*$AJ$22)*$AN$22)*$AH$22)+((((C23/100)*$AJ$23)*$AH$23)),IF(Calculator!$O$6="DUALELEMENTS",SUM((((C23/100)*$AJ$22)*$AH$22))+(((((C23/100)*$AJ$22)*$AN$22)*$AH$22)*Calculator!$G$13)-((((C23/100)*$AJ$22)*$AN$22)*$AH$22)+((((C23/100)*$AJ$23)*$AH$23)),IF(Calculator!$O$6="DUALSPECTRUM",SUM((((C23/100)*$AJ$22)*$AH$22))+(((((C23/100)*$AJ$22)*$AN$22)*$AH$22)*Calculator!$G$15)-((((C23/100)*$AJ$22)*$AN$22)*$AH$22)+((((C23/100)*$AJ$23)*$AH$23)),IF(Calculator!$O$6="DUALHOMESTEAD",SUM((((C23/100)*$AJ$22)*$AH$22))+(((((C23/100)*$AJ$22)*$AN$22)*$AH$22)*Calculator!$G$14)-((((C23/100)*$AJ$22)*$AN$22)*$AH$22)+((((C23/100)*$AJ$23)*$AH$23)),IF(Calculator!$O$6="DUALBAND A",SUM((((C23/100)*$AJ$22)*$AH$22))+(((((C23/100)*$AJ$22)*$AN$22)*$AH$22)*Calculator!$G$16)-((((C23/100)*$AJ$22)*$AN$22)*$AH$22)+((((C23/100)*$AJ$23)*$AH$23)),IF(Calculator!$O$6="DUALBAND B",SUM((((C23/100)*$AJ$22)*$AH$22))+(((((C23/100)*$AJ$22)*$AN$22)*$AH$22)*Calculator!$G$17)-((((C23/100)*$AJ$22)*$AN$22)*$AH$22)+((((C23/100)*$AJ$23)*$AH$23)),IF(Calculator!$O$6="DUALBAND C",SUM((((C23/100)*$AJ$22)*$AH$22))+(((((C23/100)*$AJ$22)*$AN$22)*$AH$22)*Calculator!$G$18)-((((C23/100)*$AJ$22)*$AN$22)*$AH$22)+((((C23/100)*$AJ$23)*$AH$23)),IF(Calculator!$O$6="DUALBAND D",SUM((((C23/100)*$AJ$22)*$AH$22))+(((((C23/100)*$AJ$22)*$AN$22)*$AH$22)*Calculator!$G$19)-((((C23/100)*$AJ$22)*$AN$22)*$AH$22)+((((C23/100)*$AJ$23)*$AH$23)),IF(Calculator!$O$6="DUALURBANE",SUM((((C23/100)*$AJ$22)*$AH$22))+(((((C23/100)*$AJ$22)*$AN$22)*$AH$22)*Calculator!$G$20)-((((C23/100)*$AJ$22)*$AN$22)*$AH$22)+((((C23/100)*$AJ$23)*$AH$23)),IF(Calculator!$O$6="DUALSILVERANOD",SUM((((C23/100)*$AJ$22)*$AH$22))+(((((C23/100)*$AJ$22)*$AN$22)*$AH$22)*Calculator!$G$21)-((((C23/100)*$AJ$22)*$AN$22)*$AH$22)+((((C23/100)*$AJ$23)*$AH$23)),IF(Calculator!$O$6="DUALANOD",SUM((((C23/100)*$AJ$22)*$AH$22))+(((((C23/100)*$AJ$22)*$AN$22)*$AH$22)*Calculator!$G$22)-((((C23/100)*$AJ$22)*$AN$22)*$AH$22)+((((C23/100)*$AJ$23)*$AH$23))))))))))))))))))))))))</f>
        <v>1382.4667280273434</v>
      </c>
      <c r="S23" s="2">
        <f>IF(Calculator!$O$6="SINGLEBASE",SUM((((D23/100)*$AJ$22)*$AH$22))+((((D23/100)*$AJ$23)*$AH$23)),IF(Calculator!$O$6="SINGLEELEMENTS",SUM((((D23/100)*$AJ$22)*$AH$22))+(((((D23/100)*$AJ$22)*$AN$22)*$AH$22)*Calculator!$G$2)-((((D23/100)*$AJ$22)*$AN$22)*$AH$22)+((((D23/100)*$AJ$23)*$AH$23)),IF(Calculator!$O$6="SINGLESPECTRUM",SUM((((D23/100)*$AJ$22)*$AH$22))+(((((D23/100)*$AJ$22)*$AN$22)*$AH$22)*Calculator!$G$4)-((((D23/100)*$AJ$22)*$AN$22)*$AH$22)+((((D23/100)*$AJ$23)*$AH$23)),IF(Calculator!$O$6="SINGLEHOMESTEAD",SUM((((D23/100)*$AJ$22)*$AH$22))+(((((D23/100)*$AJ$22)*$AN$22)*$AH$22)*Calculator!$G$3)-((((D23/100)*$AJ$22)*$AN$22)*$AH$22)+((((D23/100)*$AJ$23)*$AH$23)),IF(Calculator!$O$6="SINGLEBAND A",SUM((((D23/100)*$AJ$22)*$AH$22))+(((((D23/100)*$AJ$22)*$AN$22)*$AH$22)*Calculator!$G$5)-((((D23/100)*$AJ$22)*$AN$22)*$AH$22)+((((D23/100)*$AJ$23)*$AH$23)),IF(Calculator!$O$6="SINGLEBAND B",SUM((((D23/100)*$AJ$22)*$AH$22))+(((((D23/100)*$AJ$22)*$AN$22)*$AH$22)*Calculator!$G$6)-((((D23/100)*$AJ$22)*$AN$22)*$AH$22)+((((D23/100)*$AJ$23)*$AH$23)),IF(Calculator!$O$6="SINGLEBAND C",SUM((((D23/100)*$AJ$22)*$AH$22))+(((((D23/100)*$AJ$22)*$AN$22)*$AH$22)*Calculator!$G$7)-((((D23/100)*$AJ$22)*$AN$22)*$AH$22)+((((D23/100)*$AJ$23)*$AH$23)),IF(Calculator!$O$6="SINGLEBAND D",SUM((((D23/100)*$AJ$22)*$AH$22))+(((((D23/100)*$AJ$22)*$AN$22)*$AH$22)*Calculator!$G$8)-((((D23/100)*$AJ$22)*$AN$22)*$AH$22)+((((D23/100)*$AJ$23)*$AH$23)),IF(Calculator!$O$6="SINGLEURBANE",SUM((((D23/100)*$AJ$22)*$AH$22))+(((((D23/100)*$AJ$22)*$AN$22)*$AH$22)*Calculator!$G$9)-((((D23/100)*$AJ$22)*$AN$22)*$AH$22)+((((D23/100)*$AJ$23)*$AH$23)),IF(Calculator!$O$6="SINGLESILVERANOD",SUM((((D23/100)*$AJ$22)*$AH$22))+(((((D23/100)*$AJ$22)*$AN$22)*$AH$22)*Calculator!$G$10)-((((D23/100)*$AJ$22)*$AN$22)*$AH$22)+((((D23/100)*$AJ$23)*$AH$23)),IF(Calculator!$O$6="SINGLEANOD",SUM((((D23/100)*$AJ$22)*$AH$22))+(((((D23/100)*$AJ$22)*$AN$22)*$AH$22)*Calculator!$G$11)-((((D23/100)*$AJ$22)*$AN$22)*$AH$22)+((((D23/100)*$AJ$23)*$AH$23)),IF(Calculator!$O$6="DUALBASE",SUM((((D23/100)*$AJ$22)*$AH$22))+(((((D23/100)*$AJ$22)*$AN$22)*$AH$22)*Calculator!$G$12)-((((D23/100)*$AJ$22)*$AN$22)*$AH$22)+((((D23/100)*$AJ$23)*$AH$23)),IF(Calculator!$O$6="DUALELEMENTS",SUM((((D23/100)*$AJ$22)*$AH$22))+(((((D23/100)*$AJ$22)*$AN$22)*$AH$22)*Calculator!$G$13)-((((D23/100)*$AJ$22)*$AN$22)*$AH$22)+((((D23/100)*$AJ$23)*$AH$23)),IF(Calculator!$O$6="DUALSPECTRUM",SUM((((D23/100)*$AJ$22)*$AH$22))+(((((D23/100)*$AJ$22)*$AN$22)*$AH$22)*Calculator!$G$15)-((((D23/100)*$AJ$22)*$AN$22)*$AH$22)+((((D23/100)*$AJ$23)*$AH$23)),IF(Calculator!$O$6="DUALHOMESTEAD",SUM((((D23/100)*$AJ$22)*$AH$22))+(((((D23/100)*$AJ$22)*$AN$22)*$AH$22)*Calculator!$G$14)-((((D23/100)*$AJ$22)*$AN$22)*$AH$22)+((((D23/100)*$AJ$23)*$AH$23)),IF(Calculator!$O$6="DUALBAND A",SUM((((D23/100)*$AJ$22)*$AH$22))+(((((D23/100)*$AJ$22)*$AN$22)*$AH$22)*Calculator!$G$16)-((((D23/100)*$AJ$22)*$AN$22)*$AH$22)+((((D23/100)*$AJ$23)*$AH$23)),IF(Calculator!$O$6="DUALBAND B",SUM((((D23/100)*$AJ$22)*$AH$22))+(((((D23/100)*$AJ$22)*$AN$22)*$AH$22)*Calculator!$G$17)-((((D23/100)*$AJ$22)*$AN$22)*$AH$22)+((((D23/100)*$AJ$23)*$AH$23)),IF(Calculator!$O$6="DUALBAND C",SUM((((D23/100)*$AJ$22)*$AH$22))+(((((D23/100)*$AJ$22)*$AN$22)*$AH$22)*Calculator!$G$18)-((((D23/100)*$AJ$22)*$AN$22)*$AH$22)+((((D23/100)*$AJ$23)*$AH$23)),IF(Calculator!$O$6="DUALBAND D",SUM((((D23/100)*$AJ$22)*$AH$22))+(((((D23/100)*$AJ$22)*$AN$22)*$AH$22)*Calculator!$G$19)-((((D23/100)*$AJ$22)*$AN$22)*$AH$22)+((((D23/100)*$AJ$23)*$AH$23)),IF(Calculator!$O$6="DUALURBANE",SUM((((D23/100)*$AJ$22)*$AH$22))+(((((D23/100)*$AJ$22)*$AN$22)*$AH$22)*Calculator!$G$20)-((((D23/100)*$AJ$22)*$AN$22)*$AH$22)+((((D23/100)*$AJ$23)*$AH$23)),IF(Calculator!$O$6="DUALSILVERANOD",SUM((((D23/100)*$AJ$22)*$AH$22))+(((((D23/100)*$AJ$22)*$AN$22)*$AH$22)*Calculator!$G$21)-((((D23/100)*$AJ$22)*$AN$22)*$AH$22)+((((D23/100)*$AJ$23)*$AH$23)),IF(Calculator!$O$6="DUALANOD",SUM((((D23/100)*$AJ$22)*$AH$22))+(((((D23/100)*$AJ$22)*$AN$22)*$AH$22)*Calculator!$G$22)-((((D23/100)*$AJ$22)*$AN$22)*$AH$22)+((((D23/100)*$AJ$23)*$AH$23))))))))))))))))))))))))</f>
        <v>1393.3665755249021</v>
      </c>
      <c r="T23" s="2">
        <f>IF(Calculator!$O$6="SINGLEBASE",SUM((((E23/100)*$AJ$22)*$AH$22))+((((E23/100)*$AJ$23)*$AH$23)),IF(Calculator!$O$6="SINGLEELEMENTS",SUM((((E23/100)*$AJ$22)*$AH$22))+(((((E23/100)*$AJ$22)*$AN$22)*$AH$22)*Calculator!$G$2)-((((E23/100)*$AJ$22)*$AN$22)*$AH$22)+((((E23/100)*$AJ$23)*$AH$23)),IF(Calculator!$O$6="SINGLESPECTRUM",SUM((((E23/100)*$AJ$22)*$AH$22))+(((((E23/100)*$AJ$22)*$AN$22)*$AH$22)*Calculator!$G$4)-((((E23/100)*$AJ$22)*$AN$22)*$AH$22)+((((E23/100)*$AJ$23)*$AH$23)),IF(Calculator!$O$6="SINGLEHOMESTEAD",SUM((((E23/100)*$AJ$22)*$AH$22))+(((((E23/100)*$AJ$22)*$AN$22)*$AH$22)*Calculator!$G$3)-((((E23/100)*$AJ$22)*$AN$22)*$AH$22)+((((E23/100)*$AJ$23)*$AH$23)),IF(Calculator!$O$6="SINGLEBAND A",SUM((((E23/100)*$AJ$22)*$AH$22))+(((((E23/100)*$AJ$22)*$AN$22)*$AH$22)*Calculator!$G$5)-((((E23/100)*$AJ$22)*$AN$22)*$AH$22)+((((E23/100)*$AJ$23)*$AH$23)),IF(Calculator!$O$6="SINGLEBAND B",SUM((((E23/100)*$AJ$22)*$AH$22))+(((((E23/100)*$AJ$22)*$AN$22)*$AH$22)*Calculator!$G$6)-((((E23/100)*$AJ$22)*$AN$22)*$AH$22)+((((E23/100)*$AJ$23)*$AH$23)),IF(Calculator!$O$6="SINGLEBAND C",SUM((((E23/100)*$AJ$22)*$AH$22))+(((((E23/100)*$AJ$22)*$AN$22)*$AH$22)*Calculator!$G$7)-((((E23/100)*$AJ$22)*$AN$22)*$AH$22)+((((E23/100)*$AJ$23)*$AH$23)),IF(Calculator!$O$6="SINGLEBAND D",SUM((((E23/100)*$AJ$22)*$AH$22))+(((((E23/100)*$AJ$22)*$AN$22)*$AH$22)*Calculator!$G$8)-((((E23/100)*$AJ$22)*$AN$22)*$AH$22)+((((E23/100)*$AJ$23)*$AH$23)),IF(Calculator!$O$6="SINGLEURBANE",SUM((((E23/100)*$AJ$22)*$AH$22))+(((((E23/100)*$AJ$22)*$AN$22)*$AH$22)*Calculator!$G$9)-((((E23/100)*$AJ$22)*$AN$22)*$AH$22)+((((E23/100)*$AJ$23)*$AH$23)),IF(Calculator!$O$6="SINGLESILVERANOD",SUM((((E23/100)*$AJ$22)*$AH$22))+(((((E23/100)*$AJ$22)*$AN$22)*$AH$22)*Calculator!$G$10)-((((E23/100)*$AJ$22)*$AN$22)*$AH$22)+((((E23/100)*$AJ$23)*$AH$23)),IF(Calculator!$O$6="SINGLEANOD",SUM((((E23/100)*$AJ$22)*$AH$22))+(((((E23/100)*$AJ$22)*$AN$22)*$AH$22)*Calculator!$G$11)-((((E23/100)*$AJ$22)*$AN$22)*$AH$22)+((((E23/100)*$AJ$23)*$AH$23)),IF(Calculator!$O$6="DUALBASE",SUM((((E23/100)*$AJ$22)*$AH$22))+(((((E23/100)*$AJ$22)*$AN$22)*$AH$22)*Calculator!$G$12)-((((E23/100)*$AJ$22)*$AN$22)*$AH$22)+((((E23/100)*$AJ$23)*$AH$23)),IF(Calculator!$O$6="DUALELEMENTS",SUM((((E23/100)*$AJ$22)*$AH$22))+(((((E23/100)*$AJ$22)*$AN$22)*$AH$22)*Calculator!$G$13)-((((E23/100)*$AJ$22)*$AN$22)*$AH$22)+((((E23/100)*$AJ$23)*$AH$23)),IF(Calculator!$O$6="DUALSPECTRUM",SUM((((E23/100)*$AJ$22)*$AH$22))+(((((E23/100)*$AJ$22)*$AN$22)*$AH$22)*Calculator!$G$15)-((((E23/100)*$AJ$22)*$AN$22)*$AH$22)+((((E23/100)*$AJ$23)*$AH$23)),IF(Calculator!$O$6="DUALHOMESTEAD",SUM((((E23/100)*$AJ$22)*$AH$22))+(((((E23/100)*$AJ$22)*$AN$22)*$AH$22)*Calculator!$G$14)-((((E23/100)*$AJ$22)*$AN$22)*$AH$22)+((((E23/100)*$AJ$23)*$AH$23)),IF(Calculator!$O$6="DUALBAND A",SUM((((E23/100)*$AJ$22)*$AH$22))+(((((E23/100)*$AJ$22)*$AN$22)*$AH$22)*Calculator!$G$16)-((((E23/100)*$AJ$22)*$AN$22)*$AH$22)+((((E23/100)*$AJ$23)*$AH$23)),IF(Calculator!$O$6="DUALBAND B",SUM((((E23/100)*$AJ$22)*$AH$22))+(((((E23/100)*$AJ$22)*$AN$22)*$AH$22)*Calculator!$G$17)-((((E23/100)*$AJ$22)*$AN$22)*$AH$22)+((((E23/100)*$AJ$23)*$AH$23)),IF(Calculator!$O$6="DUALBAND C",SUM((((E23/100)*$AJ$22)*$AH$22))+(((((E23/100)*$AJ$22)*$AN$22)*$AH$22)*Calculator!$G$18)-((((E23/100)*$AJ$22)*$AN$22)*$AH$22)+((((E23/100)*$AJ$23)*$AH$23)),IF(Calculator!$O$6="DUALBAND D",SUM((((E23/100)*$AJ$22)*$AH$22))+(((((E23/100)*$AJ$22)*$AN$22)*$AH$22)*Calculator!$G$19)-((((E23/100)*$AJ$22)*$AN$22)*$AH$22)+((((E23/100)*$AJ$23)*$AH$23)),IF(Calculator!$O$6="DUALURBANE",SUM((((E23/100)*$AJ$22)*$AH$22))+(((((E23/100)*$AJ$22)*$AN$22)*$AH$22)*Calculator!$G$20)-((((E23/100)*$AJ$22)*$AN$22)*$AH$22)+((((E23/100)*$AJ$23)*$AH$23)),IF(Calculator!$O$6="DUALSILVERANOD",SUM((((E23/100)*$AJ$22)*$AH$22))+(((((E23/100)*$AJ$22)*$AN$22)*$AH$22)*Calculator!$G$21)-((((E23/100)*$AJ$22)*$AN$22)*$AH$22)+((((E23/100)*$AJ$23)*$AH$23)),IF(Calculator!$O$6="DUALANOD",SUM((((E23/100)*$AJ$22)*$AH$22))+(((((E23/100)*$AJ$22)*$AN$22)*$AH$22)*Calculator!$G$22)-((((E23/100)*$AJ$22)*$AN$22)*$AH$22)+((((E23/100)*$AJ$23)*$AH$23))))))))))))))))))))))))</f>
        <v>1405.581689208984</v>
      </c>
      <c r="U23" s="2">
        <f>IF(Calculator!$O$6="SINGLEBASE",SUM((((F23/100)*$AJ$22)*$AH$22))+((((F23/100)*$AJ$23)*$AH$23)),IF(Calculator!$O$6="SINGLEELEMENTS",SUM((((F23/100)*$AJ$22)*$AH$22))+(((((F23/100)*$AJ$22)*$AN$22)*$AH$22)*Calculator!$G$2)-((((F23/100)*$AJ$22)*$AN$22)*$AH$22)+((((F23/100)*$AJ$23)*$AH$23)),IF(Calculator!$O$6="SINGLESPECTRUM",SUM((((F23/100)*$AJ$22)*$AH$22))+(((((F23/100)*$AJ$22)*$AN$22)*$AH$22)*Calculator!$G$4)-((((F23/100)*$AJ$22)*$AN$22)*$AH$22)+((((F23/100)*$AJ$23)*$AH$23)),IF(Calculator!$O$6="SINGLEHOMESTEAD",SUM((((F23/100)*$AJ$22)*$AH$22))+(((((F23/100)*$AJ$22)*$AN$22)*$AH$22)*Calculator!$G$3)-((((F23/100)*$AJ$22)*$AN$22)*$AH$22)+((((F23/100)*$AJ$23)*$AH$23)),IF(Calculator!$O$6="SINGLEBAND A",SUM((((F23/100)*$AJ$22)*$AH$22))+(((((F23/100)*$AJ$22)*$AN$22)*$AH$22)*Calculator!$G$5)-((((F23/100)*$AJ$22)*$AN$22)*$AH$22)+((((F23/100)*$AJ$23)*$AH$23)),IF(Calculator!$O$6="SINGLEBAND B",SUM((((F23/100)*$AJ$22)*$AH$22))+(((((F23/100)*$AJ$22)*$AN$22)*$AH$22)*Calculator!$G$6)-((((F23/100)*$AJ$22)*$AN$22)*$AH$22)+((((F23/100)*$AJ$23)*$AH$23)),IF(Calculator!$O$6="SINGLEBAND C",SUM((((F23/100)*$AJ$22)*$AH$22))+(((((F23/100)*$AJ$22)*$AN$22)*$AH$22)*Calculator!$G$7)-((((F23/100)*$AJ$22)*$AN$22)*$AH$22)+((((F23/100)*$AJ$23)*$AH$23)),IF(Calculator!$O$6="SINGLEBAND D",SUM((((F23/100)*$AJ$22)*$AH$22))+(((((F23/100)*$AJ$22)*$AN$22)*$AH$22)*Calculator!$G$8)-((((F23/100)*$AJ$22)*$AN$22)*$AH$22)+((((F23/100)*$AJ$23)*$AH$23)),IF(Calculator!$O$6="SINGLEURBANE",SUM((((F23/100)*$AJ$22)*$AH$22))+(((((F23/100)*$AJ$22)*$AN$22)*$AH$22)*Calculator!$G$9)-((((F23/100)*$AJ$22)*$AN$22)*$AH$22)+((((F23/100)*$AJ$23)*$AH$23)),IF(Calculator!$O$6="SINGLESILVERANOD",SUM((((F23/100)*$AJ$22)*$AH$22))+(((((F23/100)*$AJ$22)*$AN$22)*$AH$22)*Calculator!$G$10)-((((F23/100)*$AJ$22)*$AN$22)*$AH$22)+((((F23/100)*$AJ$23)*$AH$23)),IF(Calculator!$O$6="SINGLEANOD",SUM((((F23/100)*$AJ$22)*$AH$22))+(((((F23/100)*$AJ$22)*$AN$22)*$AH$22)*Calculator!$G$11)-((((F23/100)*$AJ$22)*$AN$22)*$AH$22)+((((F23/100)*$AJ$23)*$AH$23)),IF(Calculator!$O$6="DUALBASE",SUM((((F23/100)*$AJ$22)*$AH$22))+(((((F23/100)*$AJ$22)*$AN$22)*$AH$22)*Calculator!$G$12)-((((F23/100)*$AJ$22)*$AN$22)*$AH$22)+((((F23/100)*$AJ$23)*$AH$23)),IF(Calculator!$O$6="DUALELEMENTS",SUM((((F23/100)*$AJ$22)*$AH$22))+(((((F23/100)*$AJ$22)*$AN$22)*$AH$22)*Calculator!$G$13)-((((F23/100)*$AJ$22)*$AN$22)*$AH$22)+((((F23/100)*$AJ$23)*$AH$23)),IF(Calculator!$O$6="DUALSPECTRUM",SUM((((F23/100)*$AJ$22)*$AH$22))+(((((F23/100)*$AJ$22)*$AN$22)*$AH$22)*Calculator!$G$15)-((((F23/100)*$AJ$22)*$AN$22)*$AH$22)+((((F23/100)*$AJ$23)*$AH$23)),IF(Calculator!$O$6="DUALHOMESTEAD",SUM((((F23/100)*$AJ$22)*$AH$22))+(((((F23/100)*$AJ$22)*$AN$22)*$AH$22)*Calculator!$G$14)-((((F23/100)*$AJ$22)*$AN$22)*$AH$22)+((((F23/100)*$AJ$23)*$AH$23)),IF(Calculator!$O$6="DUALBAND A",SUM((((F23/100)*$AJ$22)*$AH$22))+(((((F23/100)*$AJ$22)*$AN$22)*$AH$22)*Calculator!$G$16)-((((F23/100)*$AJ$22)*$AN$22)*$AH$22)+((((F23/100)*$AJ$23)*$AH$23)),IF(Calculator!$O$6="DUALBAND B",SUM((((F23/100)*$AJ$22)*$AH$22))+(((((F23/100)*$AJ$22)*$AN$22)*$AH$22)*Calculator!$G$17)-((((F23/100)*$AJ$22)*$AN$22)*$AH$22)+((((F23/100)*$AJ$23)*$AH$23)),IF(Calculator!$O$6="DUALBAND C",SUM((((F23/100)*$AJ$22)*$AH$22))+(((((F23/100)*$AJ$22)*$AN$22)*$AH$22)*Calculator!$G$18)-((((F23/100)*$AJ$22)*$AN$22)*$AH$22)+((((F23/100)*$AJ$23)*$AH$23)),IF(Calculator!$O$6="DUALBAND D",SUM((((F23/100)*$AJ$22)*$AH$22))+(((((F23/100)*$AJ$22)*$AN$22)*$AH$22)*Calculator!$G$19)-((((F23/100)*$AJ$22)*$AN$22)*$AH$22)+((((F23/100)*$AJ$23)*$AH$23)),IF(Calculator!$O$6="DUALURBANE",SUM((((F23/100)*$AJ$22)*$AH$22))+(((((F23/100)*$AJ$22)*$AN$22)*$AH$22)*Calculator!$G$20)-((((F23/100)*$AJ$22)*$AN$22)*$AH$22)+((((F23/100)*$AJ$23)*$AH$23)),IF(Calculator!$O$6="DUALSILVERANOD",SUM((((F23/100)*$AJ$22)*$AH$22))+(((((F23/100)*$AJ$22)*$AN$22)*$AH$22)*Calculator!$G$21)-((((F23/100)*$AJ$22)*$AN$22)*$AH$22)+((((F23/100)*$AJ$23)*$AH$23)),IF(Calculator!$O$6="DUALANOD",SUM((((F23/100)*$AJ$22)*$AH$22))+(((((F23/100)*$AJ$22)*$AN$22)*$AH$22)*Calculator!$G$22)-((((F23/100)*$AJ$22)*$AN$22)*$AH$22)+((((F23/100)*$AJ$23)*$AH$23))))))))))))))))))))))))</f>
        <v>1416.4771434204099</v>
      </c>
      <c r="V23" s="2">
        <f>IF(Calculator!$O$6="SINGLEBASE",SUM((((G23/100)*$AJ$22)*$AH$22))+((((G23/100)*$AJ$23)*$AH$23)),IF(Calculator!$O$6="SINGLEELEMENTS",SUM((((G23/100)*$AJ$22)*$AH$22))+(((((G23/100)*$AJ$22)*$AN$22)*$AH$22)*Calculator!$G$2)-((((G23/100)*$AJ$22)*$AN$22)*$AH$22)+((((G23/100)*$AJ$23)*$AH$23)),IF(Calculator!$O$6="SINGLESPECTRUM",SUM((((G23/100)*$AJ$22)*$AH$22))+(((((G23/100)*$AJ$22)*$AN$22)*$AH$22)*Calculator!$G$4)-((((G23/100)*$AJ$22)*$AN$22)*$AH$22)+((((G23/100)*$AJ$23)*$AH$23)),IF(Calculator!$O$6="SINGLEHOMESTEAD",SUM((((G23/100)*$AJ$22)*$AH$22))+(((((G23/100)*$AJ$22)*$AN$22)*$AH$22)*Calculator!$G$3)-((((G23/100)*$AJ$22)*$AN$22)*$AH$22)+((((G23/100)*$AJ$23)*$AH$23)),IF(Calculator!$O$6="SINGLEBAND A",SUM((((G23/100)*$AJ$22)*$AH$22))+(((((G23/100)*$AJ$22)*$AN$22)*$AH$22)*Calculator!$G$5)-((((G23/100)*$AJ$22)*$AN$22)*$AH$22)+((((G23/100)*$AJ$23)*$AH$23)),IF(Calculator!$O$6="SINGLEBAND B",SUM((((G23/100)*$AJ$22)*$AH$22))+(((((G23/100)*$AJ$22)*$AN$22)*$AH$22)*Calculator!$G$6)-((((G23/100)*$AJ$22)*$AN$22)*$AH$22)+((((G23/100)*$AJ$23)*$AH$23)),IF(Calculator!$O$6="SINGLEBAND C",SUM((((G23/100)*$AJ$22)*$AH$22))+(((((G23/100)*$AJ$22)*$AN$22)*$AH$22)*Calculator!$G$7)-((((G23/100)*$AJ$22)*$AN$22)*$AH$22)+((((G23/100)*$AJ$23)*$AH$23)),IF(Calculator!$O$6="SINGLEBAND D",SUM((((G23/100)*$AJ$22)*$AH$22))+(((((G23/100)*$AJ$22)*$AN$22)*$AH$22)*Calculator!$G$8)-((((G23/100)*$AJ$22)*$AN$22)*$AH$22)+((((G23/100)*$AJ$23)*$AH$23)),IF(Calculator!$O$6="SINGLEURBANE",SUM((((G23/100)*$AJ$22)*$AH$22))+(((((G23/100)*$AJ$22)*$AN$22)*$AH$22)*Calculator!$G$9)-((((G23/100)*$AJ$22)*$AN$22)*$AH$22)+((((G23/100)*$AJ$23)*$AH$23)),IF(Calculator!$O$6="SINGLESILVERANOD",SUM((((G23/100)*$AJ$22)*$AH$22))+(((((G23/100)*$AJ$22)*$AN$22)*$AH$22)*Calculator!$G$10)-((((G23/100)*$AJ$22)*$AN$22)*$AH$22)+((((G23/100)*$AJ$23)*$AH$23)),IF(Calculator!$O$6="SINGLEANOD",SUM((((G23/100)*$AJ$22)*$AH$22))+(((((G23/100)*$AJ$22)*$AN$22)*$AH$22)*Calculator!$G$11)-((((G23/100)*$AJ$22)*$AN$22)*$AH$22)+((((G23/100)*$AJ$23)*$AH$23)),IF(Calculator!$O$6="DUALBASE",SUM((((G23/100)*$AJ$22)*$AH$22))+(((((G23/100)*$AJ$22)*$AN$22)*$AH$22)*Calculator!$G$12)-((((G23/100)*$AJ$22)*$AN$22)*$AH$22)+((((G23/100)*$AJ$23)*$AH$23)),IF(Calculator!$O$6="DUALELEMENTS",SUM((((G23/100)*$AJ$22)*$AH$22))+(((((G23/100)*$AJ$22)*$AN$22)*$AH$22)*Calculator!$G$13)-((((G23/100)*$AJ$22)*$AN$22)*$AH$22)+((((G23/100)*$AJ$23)*$AH$23)),IF(Calculator!$O$6="DUALSPECTRUM",SUM((((G23/100)*$AJ$22)*$AH$22))+(((((G23/100)*$AJ$22)*$AN$22)*$AH$22)*Calculator!$G$15)-((((G23/100)*$AJ$22)*$AN$22)*$AH$22)+((((G23/100)*$AJ$23)*$AH$23)),IF(Calculator!$O$6="DUALHOMESTEAD",SUM((((G23/100)*$AJ$22)*$AH$22))+(((((G23/100)*$AJ$22)*$AN$22)*$AH$22)*Calculator!$G$14)-((((G23/100)*$AJ$22)*$AN$22)*$AH$22)+((((G23/100)*$AJ$23)*$AH$23)),IF(Calculator!$O$6="DUALBAND A",SUM((((G23/100)*$AJ$22)*$AH$22))+(((((G23/100)*$AJ$22)*$AN$22)*$AH$22)*Calculator!$G$16)-((((G23/100)*$AJ$22)*$AN$22)*$AH$22)+((((G23/100)*$AJ$23)*$AH$23)),IF(Calculator!$O$6="DUALBAND B",SUM((((G23/100)*$AJ$22)*$AH$22))+(((((G23/100)*$AJ$22)*$AN$22)*$AH$22)*Calculator!$G$17)-((((G23/100)*$AJ$22)*$AN$22)*$AH$22)+((((G23/100)*$AJ$23)*$AH$23)),IF(Calculator!$O$6="DUALBAND C",SUM((((G23/100)*$AJ$22)*$AH$22))+(((((G23/100)*$AJ$22)*$AN$22)*$AH$22)*Calculator!$G$18)-((((G23/100)*$AJ$22)*$AN$22)*$AH$22)+((((G23/100)*$AJ$23)*$AH$23)),IF(Calculator!$O$6="DUALBAND D",SUM((((G23/100)*$AJ$22)*$AH$22))+(((((G23/100)*$AJ$22)*$AN$22)*$AH$22)*Calculator!$G$19)-((((G23/100)*$AJ$22)*$AN$22)*$AH$22)+((((G23/100)*$AJ$23)*$AH$23)),IF(Calculator!$O$6="DUALURBANE",SUM((((G23/100)*$AJ$22)*$AH$22))+(((((G23/100)*$AJ$22)*$AN$22)*$AH$22)*Calculator!$G$20)-((((G23/100)*$AJ$22)*$AN$22)*$AH$22)+((((G23/100)*$AJ$23)*$AH$23)),IF(Calculator!$O$6="DUALSILVERANOD",SUM((((G23/100)*$AJ$22)*$AH$22))+(((((G23/100)*$AJ$22)*$AN$22)*$AH$22)*Calculator!$G$21)-((((G23/100)*$AJ$22)*$AN$22)*$AH$22)+((((G23/100)*$AJ$23)*$AH$23)),IF(Calculator!$O$6="DUALANOD",SUM((((G23/100)*$AJ$22)*$AH$22))+(((((G23/100)*$AJ$22)*$AN$22)*$AH$22)*Calculator!$G$22)-((((G23/100)*$AJ$22)*$AN$22)*$AH$22)+((((G23/100)*$AJ$23)*$AH$23))))))))))))))))))))))))</f>
        <v>1427.3768863159175</v>
      </c>
      <c r="W23" s="2">
        <f>IF(Calculator!$O$6="SINGLEBASE",SUM((((H23/100)*$AJ$22)*$AH$22))+((((H23/100)*$AJ$23)*$AH$23)),IF(Calculator!$O$6="SINGLEELEMENTS",SUM((((H23/100)*$AJ$22)*$AH$22))+(((((H23/100)*$AJ$22)*$AN$22)*$AH$22)*Calculator!$G$2)-((((H23/100)*$AJ$22)*$AN$22)*$AH$22)+((((H23/100)*$AJ$23)*$AH$23)),IF(Calculator!$O$6="SINGLESPECTRUM",SUM((((H23/100)*$AJ$22)*$AH$22))+(((((H23/100)*$AJ$22)*$AN$22)*$AH$22)*Calculator!$G$4)-((((H23/100)*$AJ$22)*$AN$22)*$AH$22)+((((H23/100)*$AJ$23)*$AH$23)),IF(Calculator!$O$6="SINGLEHOMESTEAD",SUM((((H23/100)*$AJ$22)*$AH$22))+(((((H23/100)*$AJ$22)*$AN$22)*$AH$22)*Calculator!$G$3)-((((H23/100)*$AJ$22)*$AN$22)*$AH$22)+((((H23/100)*$AJ$23)*$AH$23)),IF(Calculator!$O$6="SINGLEBAND A",SUM((((H23/100)*$AJ$22)*$AH$22))+(((((H23/100)*$AJ$22)*$AN$22)*$AH$22)*Calculator!$G$5)-((((H23/100)*$AJ$22)*$AN$22)*$AH$22)+((((H23/100)*$AJ$23)*$AH$23)),IF(Calculator!$O$6="SINGLEBAND B",SUM((((H23/100)*$AJ$22)*$AH$22))+(((((H23/100)*$AJ$22)*$AN$22)*$AH$22)*Calculator!$G$6)-((((H23/100)*$AJ$22)*$AN$22)*$AH$22)+((((H23/100)*$AJ$23)*$AH$23)),IF(Calculator!$O$6="SINGLEBAND C",SUM((((H23/100)*$AJ$22)*$AH$22))+(((((H23/100)*$AJ$22)*$AN$22)*$AH$22)*Calculator!$G$7)-((((H23/100)*$AJ$22)*$AN$22)*$AH$22)+((((H23/100)*$AJ$23)*$AH$23)),IF(Calculator!$O$6="SINGLEBAND D",SUM((((H23/100)*$AJ$22)*$AH$22))+(((((H23/100)*$AJ$22)*$AN$22)*$AH$22)*Calculator!$G$8)-((((H23/100)*$AJ$22)*$AN$22)*$AH$22)+((((H23/100)*$AJ$23)*$AH$23)),IF(Calculator!$O$6="SINGLEURBANE",SUM((((H23/100)*$AJ$22)*$AH$22))+(((((H23/100)*$AJ$22)*$AN$22)*$AH$22)*Calculator!$G$9)-((((H23/100)*$AJ$22)*$AN$22)*$AH$22)+((((H23/100)*$AJ$23)*$AH$23)),IF(Calculator!$O$6="SINGLESILVERANOD",SUM((((H23/100)*$AJ$22)*$AH$22))+(((((H23/100)*$AJ$22)*$AN$22)*$AH$22)*Calculator!$G$10)-((((H23/100)*$AJ$22)*$AN$22)*$AH$22)+((((H23/100)*$AJ$23)*$AH$23)),IF(Calculator!$O$6="SINGLEANOD",SUM((((H23/100)*$AJ$22)*$AH$22))+(((((H23/100)*$AJ$22)*$AN$22)*$AH$22)*Calculator!$G$11)-((((H23/100)*$AJ$22)*$AN$22)*$AH$22)+((((H23/100)*$AJ$23)*$AH$23)),IF(Calculator!$O$6="DUALBASE",SUM((((H23/100)*$AJ$22)*$AH$22))+(((((H23/100)*$AJ$22)*$AN$22)*$AH$22)*Calculator!$G$12)-((((H23/100)*$AJ$22)*$AN$22)*$AH$22)+((((H23/100)*$AJ$23)*$AH$23)),IF(Calculator!$O$6="DUALELEMENTS",SUM((((H23/100)*$AJ$22)*$AH$22))+(((((H23/100)*$AJ$22)*$AN$22)*$AH$22)*Calculator!$G$13)-((((H23/100)*$AJ$22)*$AN$22)*$AH$22)+((((H23/100)*$AJ$23)*$AH$23)),IF(Calculator!$O$6="DUALSPECTRUM",SUM((((H23/100)*$AJ$22)*$AH$22))+(((((H23/100)*$AJ$22)*$AN$22)*$AH$22)*Calculator!$G$15)-((((H23/100)*$AJ$22)*$AN$22)*$AH$22)+((((H23/100)*$AJ$23)*$AH$23)),IF(Calculator!$O$6="DUALHOMESTEAD",SUM((((H23/100)*$AJ$22)*$AH$22))+(((((H23/100)*$AJ$22)*$AN$22)*$AH$22)*Calculator!$G$14)-((((H23/100)*$AJ$22)*$AN$22)*$AH$22)+((((H23/100)*$AJ$23)*$AH$23)),IF(Calculator!$O$6="DUALBAND A",SUM((((H23/100)*$AJ$22)*$AH$22))+(((((H23/100)*$AJ$22)*$AN$22)*$AH$22)*Calculator!$G$16)-((((H23/100)*$AJ$22)*$AN$22)*$AH$22)+((((H23/100)*$AJ$23)*$AH$23)),IF(Calculator!$O$6="DUALBAND B",SUM((((H23/100)*$AJ$22)*$AH$22))+(((((H23/100)*$AJ$22)*$AN$22)*$AH$22)*Calculator!$G$17)-((((H23/100)*$AJ$22)*$AN$22)*$AH$22)+((((H23/100)*$AJ$23)*$AH$23)),IF(Calculator!$O$6="DUALBAND C",SUM((((H23/100)*$AJ$22)*$AH$22))+(((((H23/100)*$AJ$22)*$AN$22)*$AH$22)*Calculator!$G$18)-((((H23/100)*$AJ$22)*$AN$22)*$AH$22)+((((H23/100)*$AJ$23)*$AH$23)),IF(Calculator!$O$6="DUALBAND D",SUM((((H23/100)*$AJ$22)*$AH$22))+(((((H23/100)*$AJ$22)*$AN$22)*$AH$22)*Calculator!$G$19)-((((H23/100)*$AJ$22)*$AN$22)*$AH$22)+((((H23/100)*$AJ$23)*$AH$23)),IF(Calculator!$O$6="DUALURBANE",SUM((((H23/100)*$AJ$22)*$AH$22))+(((((H23/100)*$AJ$22)*$AN$22)*$AH$22)*Calculator!$G$20)-((((H23/100)*$AJ$22)*$AN$22)*$AH$22)+((((H23/100)*$AJ$23)*$AH$23)),IF(Calculator!$O$6="DUALSILVERANOD",SUM((((H23/100)*$AJ$22)*$AH$22))+(((((H23/100)*$AJ$22)*$AN$22)*$AH$22)*Calculator!$G$21)-((((H23/100)*$AJ$22)*$AN$22)*$AH$22)+((((H23/100)*$AJ$23)*$AH$23)),IF(Calculator!$O$6="DUALANOD",SUM((((H23/100)*$AJ$22)*$AH$22))+(((((H23/100)*$AJ$22)*$AN$22)*$AH$22)*Calculator!$G$22)-((((H23/100)*$AJ$22)*$AN$22)*$AH$22)+((((H23/100)*$AJ$23)*$AH$23))))))))))))))))))))))))</f>
        <v>1438.2766292114256</v>
      </c>
      <c r="X23" s="2">
        <f>IF(Calculator!$O$6="SINGLEBASE",SUM((((I23/100)*$AJ$22)*$AH$22))+((((I23/100)*$AJ$23)*$AH$23)),IF(Calculator!$O$6="SINGLEELEMENTS",SUM((((I23/100)*$AJ$22)*$AH$22))+(((((I23/100)*$AJ$22)*$AN$22)*$AH$22)*Calculator!$G$2)-((((I23/100)*$AJ$22)*$AN$22)*$AH$22)+((((I23/100)*$AJ$23)*$AH$23)),IF(Calculator!$O$6="SINGLESPECTRUM",SUM((((I23/100)*$AJ$22)*$AH$22))+(((((I23/100)*$AJ$22)*$AN$22)*$AH$22)*Calculator!$G$4)-((((I23/100)*$AJ$22)*$AN$22)*$AH$22)+((((I23/100)*$AJ$23)*$AH$23)),IF(Calculator!$O$6="SINGLEHOMESTEAD",SUM((((I23/100)*$AJ$22)*$AH$22))+(((((I23/100)*$AJ$22)*$AN$22)*$AH$22)*Calculator!$G$3)-((((I23/100)*$AJ$22)*$AN$22)*$AH$22)+((((I23/100)*$AJ$23)*$AH$23)),IF(Calculator!$O$6="SINGLEBAND A",SUM((((I23/100)*$AJ$22)*$AH$22))+(((((I23/100)*$AJ$22)*$AN$22)*$AH$22)*Calculator!$G$5)-((((I23/100)*$AJ$22)*$AN$22)*$AH$22)+((((I23/100)*$AJ$23)*$AH$23)),IF(Calculator!$O$6="SINGLEBAND B",SUM((((I23/100)*$AJ$22)*$AH$22))+(((((I23/100)*$AJ$22)*$AN$22)*$AH$22)*Calculator!$G$6)-((((I23/100)*$AJ$22)*$AN$22)*$AH$22)+((((I23/100)*$AJ$23)*$AH$23)),IF(Calculator!$O$6="SINGLEBAND C",SUM((((I23/100)*$AJ$22)*$AH$22))+(((((I23/100)*$AJ$22)*$AN$22)*$AH$22)*Calculator!$G$7)-((((I23/100)*$AJ$22)*$AN$22)*$AH$22)+((((I23/100)*$AJ$23)*$AH$23)),IF(Calculator!$O$6="SINGLEBAND D",SUM((((I23/100)*$AJ$22)*$AH$22))+(((((I23/100)*$AJ$22)*$AN$22)*$AH$22)*Calculator!$G$8)-((((I23/100)*$AJ$22)*$AN$22)*$AH$22)+((((I23/100)*$AJ$23)*$AH$23)),IF(Calculator!$O$6="SINGLEURBANE",SUM((((I23/100)*$AJ$22)*$AH$22))+(((((I23/100)*$AJ$22)*$AN$22)*$AH$22)*Calculator!$G$9)-((((I23/100)*$AJ$22)*$AN$22)*$AH$22)+((((I23/100)*$AJ$23)*$AH$23)),IF(Calculator!$O$6="SINGLESILVERANOD",SUM((((I23/100)*$AJ$22)*$AH$22))+(((((I23/100)*$AJ$22)*$AN$22)*$AH$22)*Calculator!$G$10)-((((I23/100)*$AJ$22)*$AN$22)*$AH$22)+((((I23/100)*$AJ$23)*$AH$23)),IF(Calculator!$O$6="SINGLEANOD",SUM((((I23/100)*$AJ$22)*$AH$22))+(((((I23/100)*$AJ$22)*$AN$22)*$AH$22)*Calculator!$G$11)-((((I23/100)*$AJ$22)*$AN$22)*$AH$22)+((((I23/100)*$AJ$23)*$AH$23)),IF(Calculator!$O$6="DUALBASE",SUM((((I23/100)*$AJ$22)*$AH$22))+(((((I23/100)*$AJ$22)*$AN$22)*$AH$22)*Calculator!$G$12)-((((I23/100)*$AJ$22)*$AN$22)*$AH$22)+((((I23/100)*$AJ$23)*$AH$23)),IF(Calculator!$O$6="DUALELEMENTS",SUM((((I23/100)*$AJ$22)*$AH$22))+(((((I23/100)*$AJ$22)*$AN$22)*$AH$22)*Calculator!$G$13)-((((I23/100)*$AJ$22)*$AN$22)*$AH$22)+((((I23/100)*$AJ$23)*$AH$23)),IF(Calculator!$O$6="DUALSPECTRUM",SUM((((I23/100)*$AJ$22)*$AH$22))+(((((I23/100)*$AJ$22)*$AN$22)*$AH$22)*Calculator!$G$15)-((((I23/100)*$AJ$22)*$AN$22)*$AH$22)+((((I23/100)*$AJ$23)*$AH$23)),IF(Calculator!$O$6="DUALHOMESTEAD",SUM((((I23/100)*$AJ$22)*$AH$22))+(((((I23/100)*$AJ$22)*$AN$22)*$AH$22)*Calculator!$G$14)-((((I23/100)*$AJ$22)*$AN$22)*$AH$22)+((((I23/100)*$AJ$23)*$AH$23)),IF(Calculator!$O$6="DUALBAND A",SUM((((I23/100)*$AJ$22)*$AH$22))+(((((I23/100)*$AJ$22)*$AN$22)*$AH$22)*Calculator!$G$16)-((((I23/100)*$AJ$22)*$AN$22)*$AH$22)+((((I23/100)*$AJ$23)*$AH$23)),IF(Calculator!$O$6="DUALBAND B",SUM((((I23/100)*$AJ$22)*$AH$22))+(((((I23/100)*$AJ$22)*$AN$22)*$AH$22)*Calculator!$G$17)-((((I23/100)*$AJ$22)*$AN$22)*$AH$22)+((((I23/100)*$AJ$23)*$AH$23)),IF(Calculator!$O$6="DUALBAND C",SUM((((I23/100)*$AJ$22)*$AH$22))+(((((I23/100)*$AJ$22)*$AN$22)*$AH$22)*Calculator!$G$18)-((((I23/100)*$AJ$22)*$AN$22)*$AH$22)+((((I23/100)*$AJ$23)*$AH$23)),IF(Calculator!$O$6="DUALBAND D",SUM((((I23/100)*$AJ$22)*$AH$22))+(((((I23/100)*$AJ$22)*$AN$22)*$AH$22)*Calculator!$G$19)-((((I23/100)*$AJ$22)*$AN$22)*$AH$22)+((((I23/100)*$AJ$23)*$AH$23)),IF(Calculator!$O$6="DUALURBANE",SUM((((I23/100)*$AJ$22)*$AH$22))+(((((I23/100)*$AJ$22)*$AN$22)*$AH$22)*Calculator!$G$20)-((((I23/100)*$AJ$22)*$AN$22)*$AH$22)+((((I23/100)*$AJ$23)*$AH$23)),IF(Calculator!$O$6="DUALSILVERANOD",SUM((((I23/100)*$AJ$22)*$AH$22))+(((((I23/100)*$AJ$22)*$AN$22)*$AH$22)*Calculator!$G$21)-((((I23/100)*$AJ$22)*$AN$22)*$AH$22)+((((I23/100)*$AJ$23)*$AH$23)),IF(Calculator!$O$6="DUALANOD",SUM((((I23/100)*$AJ$22)*$AH$22))+(((((I23/100)*$AJ$22)*$AN$22)*$AH$22)*Calculator!$G$22)-((((I23/100)*$AJ$22)*$AN$22)*$AH$22)+((((I23/100)*$AJ$23)*$AH$23))))))))))))))))))))))))</f>
        <v>1449.176476708984</v>
      </c>
      <c r="Y23" s="2">
        <f>IF(Calculator!$O$6="SINGLEBASE",SUM((((J23/100)*$AJ$22)*$AH$22))+((((J23/100)*$AJ$23)*$AH$23)),IF(Calculator!$O$6="SINGLEELEMENTS",SUM((((J23/100)*$AJ$22)*$AH$22))+(((((J23/100)*$AJ$22)*$AN$22)*$AH$22)*Calculator!$G$2)-((((J23/100)*$AJ$22)*$AN$22)*$AH$22)+((((J23/100)*$AJ$23)*$AH$23)),IF(Calculator!$O$6="SINGLESPECTRUM",SUM((((J23/100)*$AJ$22)*$AH$22))+(((((J23/100)*$AJ$22)*$AN$22)*$AH$22)*Calculator!$G$4)-((((J23/100)*$AJ$22)*$AN$22)*$AH$22)+((((J23/100)*$AJ$23)*$AH$23)),IF(Calculator!$O$6="SINGLEHOMESTEAD",SUM((((J23/100)*$AJ$22)*$AH$22))+(((((J23/100)*$AJ$22)*$AN$22)*$AH$22)*Calculator!$G$3)-((((J23/100)*$AJ$22)*$AN$22)*$AH$22)+((((J23/100)*$AJ$23)*$AH$23)),IF(Calculator!$O$6="SINGLEBAND A",SUM((((J23/100)*$AJ$22)*$AH$22))+(((((J23/100)*$AJ$22)*$AN$22)*$AH$22)*Calculator!$G$5)-((((J23/100)*$AJ$22)*$AN$22)*$AH$22)+((((J23/100)*$AJ$23)*$AH$23)),IF(Calculator!$O$6="SINGLEBAND B",SUM((((J23/100)*$AJ$22)*$AH$22))+(((((J23/100)*$AJ$22)*$AN$22)*$AH$22)*Calculator!$G$6)-((((J23/100)*$AJ$22)*$AN$22)*$AH$22)+((((J23/100)*$AJ$23)*$AH$23)),IF(Calculator!$O$6="SINGLEBAND C",SUM((((J23/100)*$AJ$22)*$AH$22))+(((((J23/100)*$AJ$22)*$AN$22)*$AH$22)*Calculator!$G$7)-((((J23/100)*$AJ$22)*$AN$22)*$AH$22)+((((J23/100)*$AJ$23)*$AH$23)),IF(Calculator!$O$6="SINGLEBAND D",SUM((((J23/100)*$AJ$22)*$AH$22))+(((((J23/100)*$AJ$22)*$AN$22)*$AH$22)*Calculator!$G$8)-((((J23/100)*$AJ$22)*$AN$22)*$AH$22)+((((J23/100)*$AJ$23)*$AH$23)),IF(Calculator!$O$6="SINGLEURBANE",SUM((((J23/100)*$AJ$22)*$AH$22))+(((((J23/100)*$AJ$22)*$AN$22)*$AH$22)*Calculator!$G$9)-((((J23/100)*$AJ$22)*$AN$22)*$AH$22)+((((J23/100)*$AJ$23)*$AH$23)),IF(Calculator!$O$6="SINGLESILVERANOD",SUM((((J23/100)*$AJ$22)*$AH$22))+(((((J23/100)*$AJ$22)*$AN$22)*$AH$22)*Calculator!$G$10)-((((J23/100)*$AJ$22)*$AN$22)*$AH$22)+((((J23/100)*$AJ$23)*$AH$23)),IF(Calculator!$O$6="SINGLEANOD",SUM((((J23/100)*$AJ$22)*$AH$22))+(((((J23/100)*$AJ$22)*$AN$22)*$AH$22)*Calculator!$G$11)-((((J23/100)*$AJ$22)*$AN$22)*$AH$22)+((((J23/100)*$AJ$23)*$AH$23)),IF(Calculator!$O$6="DUALBASE",SUM((((J23/100)*$AJ$22)*$AH$22))+(((((J23/100)*$AJ$22)*$AN$22)*$AH$22)*Calculator!$G$12)-((((J23/100)*$AJ$22)*$AN$22)*$AH$22)+((((J23/100)*$AJ$23)*$AH$23)),IF(Calculator!$O$6="DUALELEMENTS",SUM((((J23/100)*$AJ$22)*$AH$22))+(((((J23/100)*$AJ$22)*$AN$22)*$AH$22)*Calculator!$G$13)-((((J23/100)*$AJ$22)*$AN$22)*$AH$22)+((((J23/100)*$AJ$23)*$AH$23)),IF(Calculator!$O$6="DUALSPECTRUM",SUM((((J23/100)*$AJ$22)*$AH$22))+(((((J23/100)*$AJ$22)*$AN$22)*$AH$22)*Calculator!$G$15)-((((J23/100)*$AJ$22)*$AN$22)*$AH$22)+((((J23/100)*$AJ$23)*$AH$23)),IF(Calculator!$O$6="DUALHOMESTEAD",SUM((((J23/100)*$AJ$22)*$AH$22))+(((((J23/100)*$AJ$22)*$AN$22)*$AH$22)*Calculator!$G$14)-((((J23/100)*$AJ$22)*$AN$22)*$AH$22)+((((J23/100)*$AJ$23)*$AH$23)),IF(Calculator!$O$6="DUALBAND A",SUM((((J23/100)*$AJ$22)*$AH$22))+(((((J23/100)*$AJ$22)*$AN$22)*$AH$22)*Calculator!$G$16)-((((J23/100)*$AJ$22)*$AN$22)*$AH$22)+((((J23/100)*$AJ$23)*$AH$23)),IF(Calculator!$O$6="DUALBAND B",SUM((((J23/100)*$AJ$22)*$AH$22))+(((((J23/100)*$AJ$22)*$AN$22)*$AH$22)*Calculator!$G$17)-((((J23/100)*$AJ$22)*$AN$22)*$AH$22)+((((J23/100)*$AJ$23)*$AH$23)),IF(Calculator!$O$6="DUALBAND C",SUM((((J23/100)*$AJ$22)*$AH$22))+(((((J23/100)*$AJ$22)*$AN$22)*$AH$22)*Calculator!$G$18)-((((J23/100)*$AJ$22)*$AN$22)*$AH$22)+((((J23/100)*$AJ$23)*$AH$23)),IF(Calculator!$O$6="DUALBAND D",SUM((((J23/100)*$AJ$22)*$AH$22))+(((((J23/100)*$AJ$22)*$AN$22)*$AH$22)*Calculator!$G$19)-((((J23/100)*$AJ$22)*$AN$22)*$AH$22)+((((J23/100)*$AJ$23)*$AH$23)),IF(Calculator!$O$6="DUALURBANE",SUM((((J23/100)*$AJ$22)*$AH$22))+(((((J23/100)*$AJ$22)*$AN$22)*$AH$22)*Calculator!$G$20)-((((J23/100)*$AJ$22)*$AN$22)*$AH$22)+((((J23/100)*$AJ$23)*$AH$23)),IF(Calculator!$O$6="DUALSILVERANOD",SUM((((J23/100)*$AJ$22)*$AH$22))+(((((J23/100)*$AJ$22)*$AN$22)*$AH$22)*Calculator!$G$21)-((((J23/100)*$AJ$22)*$AN$22)*$AH$22)+((((J23/100)*$AJ$23)*$AH$23)),IF(Calculator!$O$6="DUALANOD",SUM((((J23/100)*$AJ$22)*$AH$22))+(((((J23/100)*$AJ$22)*$AN$22)*$AH$22)*Calculator!$G$22)-((((J23/100)*$AJ$22)*$AN$22)*$AH$22)+((((J23/100)*$AJ$23)*$AH$23))))))))))))))))))))))))</f>
        <v>1460.0719309204096</v>
      </c>
      <c r="Z23" s="2">
        <f>IF(Calculator!$O$6="SINGLEBASE",SUM((((K23/100)*$AJ$22)*$AH$22))+((((K23/100)*$AJ$23)*$AH$23)),IF(Calculator!$O$6="SINGLEELEMENTS",SUM((((K23/100)*$AJ$22)*$AH$22))+(((((K23/100)*$AJ$22)*$AN$22)*$AH$22)*Calculator!$G$2)-((((K23/100)*$AJ$22)*$AN$22)*$AH$22)+((((K23/100)*$AJ$23)*$AH$23)),IF(Calculator!$O$6="SINGLESPECTRUM",SUM((((K23/100)*$AJ$22)*$AH$22))+(((((K23/100)*$AJ$22)*$AN$22)*$AH$22)*Calculator!$G$4)-((((K23/100)*$AJ$22)*$AN$22)*$AH$22)+((((K23/100)*$AJ$23)*$AH$23)),IF(Calculator!$O$6="SINGLEHOMESTEAD",SUM((((K23/100)*$AJ$22)*$AH$22))+(((((K23/100)*$AJ$22)*$AN$22)*$AH$22)*Calculator!$G$3)-((((K23/100)*$AJ$22)*$AN$22)*$AH$22)+((((K23/100)*$AJ$23)*$AH$23)),IF(Calculator!$O$6="SINGLEBAND A",SUM((((K23/100)*$AJ$22)*$AH$22))+(((((K23/100)*$AJ$22)*$AN$22)*$AH$22)*Calculator!$G$5)-((((K23/100)*$AJ$22)*$AN$22)*$AH$22)+((((K23/100)*$AJ$23)*$AH$23)),IF(Calculator!$O$6="SINGLEBAND B",SUM((((K23/100)*$AJ$22)*$AH$22))+(((((K23/100)*$AJ$22)*$AN$22)*$AH$22)*Calculator!$G$6)-((((K23/100)*$AJ$22)*$AN$22)*$AH$22)+((((K23/100)*$AJ$23)*$AH$23)),IF(Calculator!$O$6="SINGLEBAND C",SUM((((K23/100)*$AJ$22)*$AH$22))+(((((K23/100)*$AJ$22)*$AN$22)*$AH$22)*Calculator!$G$7)-((((K23/100)*$AJ$22)*$AN$22)*$AH$22)+((((K23/100)*$AJ$23)*$AH$23)),IF(Calculator!$O$6="SINGLEBAND D",SUM((((K23/100)*$AJ$22)*$AH$22))+(((((K23/100)*$AJ$22)*$AN$22)*$AH$22)*Calculator!$G$8)-((((K23/100)*$AJ$22)*$AN$22)*$AH$22)+((((K23/100)*$AJ$23)*$AH$23)),IF(Calculator!$O$6="SINGLEURBANE",SUM((((K23/100)*$AJ$22)*$AH$22))+(((((K23/100)*$AJ$22)*$AN$22)*$AH$22)*Calculator!$G$9)-((((K23/100)*$AJ$22)*$AN$22)*$AH$22)+((((K23/100)*$AJ$23)*$AH$23)),IF(Calculator!$O$6="SINGLESILVERANOD",SUM((((K23/100)*$AJ$22)*$AH$22))+(((((K23/100)*$AJ$22)*$AN$22)*$AH$22)*Calculator!$G$10)-((((K23/100)*$AJ$22)*$AN$22)*$AH$22)+((((K23/100)*$AJ$23)*$AH$23)),IF(Calculator!$O$6="SINGLEANOD",SUM((((K23/100)*$AJ$22)*$AH$22))+(((((K23/100)*$AJ$22)*$AN$22)*$AH$22)*Calculator!$G$11)-((((K23/100)*$AJ$22)*$AN$22)*$AH$22)+((((K23/100)*$AJ$23)*$AH$23)),IF(Calculator!$O$6="DUALBASE",SUM((((K23/100)*$AJ$22)*$AH$22))+(((((K23/100)*$AJ$22)*$AN$22)*$AH$22)*Calculator!$G$12)-((((K23/100)*$AJ$22)*$AN$22)*$AH$22)+((((K23/100)*$AJ$23)*$AH$23)),IF(Calculator!$O$6="DUALELEMENTS",SUM((((K23/100)*$AJ$22)*$AH$22))+(((((K23/100)*$AJ$22)*$AN$22)*$AH$22)*Calculator!$G$13)-((((K23/100)*$AJ$22)*$AN$22)*$AH$22)+((((K23/100)*$AJ$23)*$AH$23)),IF(Calculator!$O$6="DUALSPECTRUM",SUM((((K23/100)*$AJ$22)*$AH$22))+(((((K23/100)*$AJ$22)*$AN$22)*$AH$22)*Calculator!$G$15)-((((K23/100)*$AJ$22)*$AN$22)*$AH$22)+((((K23/100)*$AJ$23)*$AH$23)),IF(Calculator!$O$6="DUALHOMESTEAD",SUM((((K23/100)*$AJ$22)*$AH$22))+(((((K23/100)*$AJ$22)*$AN$22)*$AH$22)*Calculator!$G$14)-((((K23/100)*$AJ$22)*$AN$22)*$AH$22)+((((K23/100)*$AJ$23)*$AH$23)),IF(Calculator!$O$6="DUALBAND A",SUM((((K23/100)*$AJ$22)*$AH$22))+(((((K23/100)*$AJ$22)*$AN$22)*$AH$22)*Calculator!$G$16)-((((K23/100)*$AJ$22)*$AN$22)*$AH$22)+((((K23/100)*$AJ$23)*$AH$23)),IF(Calculator!$O$6="DUALBAND B",SUM((((K23/100)*$AJ$22)*$AH$22))+(((((K23/100)*$AJ$22)*$AN$22)*$AH$22)*Calculator!$G$17)-((((K23/100)*$AJ$22)*$AN$22)*$AH$22)+((((K23/100)*$AJ$23)*$AH$23)),IF(Calculator!$O$6="DUALBAND C",SUM((((K23/100)*$AJ$22)*$AH$22))+(((((K23/100)*$AJ$22)*$AN$22)*$AH$22)*Calculator!$G$18)-((((K23/100)*$AJ$22)*$AN$22)*$AH$22)+((((K23/100)*$AJ$23)*$AH$23)),IF(Calculator!$O$6="DUALBAND D",SUM((((K23/100)*$AJ$22)*$AH$22))+(((((K23/100)*$AJ$22)*$AN$22)*$AH$22)*Calculator!$G$19)-((((K23/100)*$AJ$22)*$AN$22)*$AH$22)+((((K23/100)*$AJ$23)*$AH$23)),IF(Calculator!$O$6="DUALURBANE",SUM((((K23/100)*$AJ$22)*$AH$22))+(((((K23/100)*$AJ$22)*$AN$22)*$AH$22)*Calculator!$G$20)-((((K23/100)*$AJ$22)*$AN$22)*$AH$22)+((((K23/100)*$AJ$23)*$AH$23)),IF(Calculator!$O$6="DUALSILVERANOD",SUM((((K23/100)*$AJ$22)*$AH$22))+(((((K23/100)*$AJ$22)*$AN$22)*$AH$22)*Calculator!$G$21)-((((K23/100)*$AJ$22)*$AN$22)*$AH$22)+((((K23/100)*$AJ$23)*$AH$23)),IF(Calculator!$O$6="DUALANOD",SUM((((K23/100)*$AJ$22)*$AH$22))+(((((K23/100)*$AJ$22)*$AN$22)*$AH$22)*Calculator!$G$22)-((((K23/100)*$AJ$22)*$AN$22)*$AH$22)+((((K23/100)*$AJ$23)*$AH$23))))))))))))))))))))))))</f>
        <v>1476.2201863159178</v>
      </c>
      <c r="AA23" s="2">
        <f>IF(Calculator!$O$6="SINGLEBASE",SUM((((L23/100)*$AJ$22)*$AH$22))+((((L23/100)*$AJ$23)*$AH$23)),IF(Calculator!$O$6="SINGLEELEMENTS",SUM((((L23/100)*$AJ$22)*$AH$22))+(((((L23/100)*$AJ$22)*$AN$22)*$AH$22)*Calculator!$G$2)-((((L23/100)*$AJ$22)*$AN$22)*$AH$22)+((((L23/100)*$AJ$23)*$AH$23)),IF(Calculator!$O$6="SINGLESPECTRUM",SUM((((L23/100)*$AJ$22)*$AH$22))+(((((L23/100)*$AJ$22)*$AN$22)*$AH$22)*Calculator!$G$4)-((((L23/100)*$AJ$22)*$AN$22)*$AH$22)+((((L23/100)*$AJ$23)*$AH$23)),IF(Calculator!$O$6="SINGLEHOMESTEAD",SUM((((L23/100)*$AJ$22)*$AH$22))+(((((L23/100)*$AJ$22)*$AN$22)*$AH$22)*Calculator!$G$3)-((((L23/100)*$AJ$22)*$AN$22)*$AH$22)+((((L23/100)*$AJ$23)*$AH$23)),IF(Calculator!$O$6="SINGLEBAND A",SUM((((L23/100)*$AJ$22)*$AH$22))+(((((L23/100)*$AJ$22)*$AN$22)*$AH$22)*Calculator!$G$5)-((((L23/100)*$AJ$22)*$AN$22)*$AH$22)+((((L23/100)*$AJ$23)*$AH$23)),IF(Calculator!$O$6="SINGLEBAND B",SUM((((L23/100)*$AJ$22)*$AH$22))+(((((L23/100)*$AJ$22)*$AN$22)*$AH$22)*Calculator!$G$6)-((((L23/100)*$AJ$22)*$AN$22)*$AH$22)+((((L23/100)*$AJ$23)*$AH$23)),IF(Calculator!$O$6="SINGLEBAND C",SUM((((L23/100)*$AJ$22)*$AH$22))+(((((L23/100)*$AJ$22)*$AN$22)*$AH$22)*Calculator!$G$7)-((((L23/100)*$AJ$22)*$AN$22)*$AH$22)+((((L23/100)*$AJ$23)*$AH$23)),IF(Calculator!$O$6="SINGLEBAND D",SUM((((L23/100)*$AJ$22)*$AH$22))+(((((L23/100)*$AJ$22)*$AN$22)*$AH$22)*Calculator!$G$8)-((((L23/100)*$AJ$22)*$AN$22)*$AH$22)+((((L23/100)*$AJ$23)*$AH$23)),IF(Calculator!$O$6="SINGLEURBANE",SUM((((L23/100)*$AJ$22)*$AH$22))+(((((L23/100)*$AJ$22)*$AN$22)*$AH$22)*Calculator!$G$9)-((((L23/100)*$AJ$22)*$AN$22)*$AH$22)+((((L23/100)*$AJ$23)*$AH$23)),IF(Calculator!$O$6="SINGLESILVERANOD",SUM((((L23/100)*$AJ$22)*$AH$22))+(((((L23/100)*$AJ$22)*$AN$22)*$AH$22)*Calculator!$G$10)-((((L23/100)*$AJ$22)*$AN$22)*$AH$22)+((((L23/100)*$AJ$23)*$AH$23)),IF(Calculator!$O$6="SINGLEANOD",SUM((((L23/100)*$AJ$22)*$AH$22))+(((((L23/100)*$AJ$22)*$AN$22)*$AH$22)*Calculator!$G$11)-((((L23/100)*$AJ$22)*$AN$22)*$AH$22)+((((L23/100)*$AJ$23)*$AH$23)),IF(Calculator!$O$6="DUALBASE",SUM((((L23/100)*$AJ$22)*$AH$22))+(((((L23/100)*$AJ$22)*$AN$22)*$AH$22)*Calculator!$G$12)-((((L23/100)*$AJ$22)*$AN$22)*$AH$22)+((((L23/100)*$AJ$23)*$AH$23)),IF(Calculator!$O$6="DUALELEMENTS",SUM((((L23/100)*$AJ$22)*$AH$22))+(((((L23/100)*$AJ$22)*$AN$22)*$AH$22)*Calculator!$G$13)-((((L23/100)*$AJ$22)*$AN$22)*$AH$22)+((((L23/100)*$AJ$23)*$AH$23)),IF(Calculator!$O$6="DUALSPECTRUM",SUM((((L23/100)*$AJ$22)*$AH$22))+(((((L23/100)*$AJ$22)*$AN$22)*$AH$22)*Calculator!$G$15)-((((L23/100)*$AJ$22)*$AN$22)*$AH$22)+((((L23/100)*$AJ$23)*$AH$23)),IF(Calculator!$O$6="DUALHOMESTEAD",SUM((((L23/100)*$AJ$22)*$AH$22))+(((((L23/100)*$AJ$22)*$AN$22)*$AH$22)*Calculator!$G$14)-((((L23/100)*$AJ$22)*$AN$22)*$AH$22)+((((L23/100)*$AJ$23)*$AH$23)),IF(Calculator!$O$6="DUALBAND A",SUM((((L23/100)*$AJ$22)*$AH$22))+(((((L23/100)*$AJ$22)*$AN$22)*$AH$22)*Calculator!$G$16)-((((L23/100)*$AJ$22)*$AN$22)*$AH$22)+((((L23/100)*$AJ$23)*$AH$23)),IF(Calculator!$O$6="DUALBAND B",SUM((((L23/100)*$AJ$22)*$AH$22))+(((((L23/100)*$AJ$22)*$AN$22)*$AH$22)*Calculator!$G$17)-((((L23/100)*$AJ$22)*$AN$22)*$AH$22)+((((L23/100)*$AJ$23)*$AH$23)),IF(Calculator!$O$6="DUALBAND C",SUM((((L23/100)*$AJ$22)*$AH$22))+(((((L23/100)*$AJ$22)*$AN$22)*$AH$22)*Calculator!$G$18)-((((L23/100)*$AJ$22)*$AN$22)*$AH$22)+((((L23/100)*$AJ$23)*$AH$23)),IF(Calculator!$O$6="DUALBAND D",SUM((((L23/100)*$AJ$22)*$AH$22))+(((((L23/100)*$AJ$22)*$AN$22)*$AH$22)*Calculator!$G$19)-((((L23/100)*$AJ$22)*$AN$22)*$AH$22)+((((L23/100)*$AJ$23)*$AH$23)),IF(Calculator!$O$6="DUALURBANE",SUM((((L23/100)*$AJ$22)*$AH$22))+(((((L23/100)*$AJ$22)*$AN$22)*$AH$22)*Calculator!$G$20)-((((L23/100)*$AJ$22)*$AN$22)*$AH$22)+((((L23/100)*$AJ$23)*$AH$23)),IF(Calculator!$O$6="DUALSILVERANOD",SUM((((L23/100)*$AJ$22)*$AH$22))+(((((L23/100)*$AJ$22)*$AN$22)*$AH$22)*Calculator!$G$21)-((((L23/100)*$AJ$22)*$AN$22)*$AH$22)+((((L23/100)*$AJ$23)*$AH$23)),IF(Calculator!$O$6="DUALANOD",SUM((((L23/100)*$AJ$22)*$AH$22))+(((((L23/100)*$AJ$22)*$AN$22)*$AH$22)*Calculator!$G$22)-((((L23/100)*$AJ$22)*$AN$22)*$AH$22)+((((L23/100)*$AJ$23)*$AH$23))))))))))))))))))))))))</f>
        <v>1487.1199292114256</v>
      </c>
      <c r="AB23" s="2">
        <f>IF(Calculator!$O$6="SINGLEBASE",SUM((((M23/100)*$AJ$22)*$AH$22))+((((M23/100)*$AJ$23)*$AH$23)),IF(Calculator!$O$6="SINGLEELEMENTS",SUM((((M23/100)*$AJ$22)*$AH$22))+(((((M23/100)*$AJ$22)*$AN$22)*$AH$22)*Calculator!$G$2)-((((M23/100)*$AJ$22)*$AN$22)*$AH$22)+((((M23/100)*$AJ$23)*$AH$23)),IF(Calculator!$O$6="SINGLESPECTRUM",SUM((((M23/100)*$AJ$22)*$AH$22))+(((((M23/100)*$AJ$22)*$AN$22)*$AH$22)*Calculator!$G$4)-((((M23/100)*$AJ$22)*$AN$22)*$AH$22)+((((M23/100)*$AJ$23)*$AH$23)),IF(Calculator!$O$6="SINGLEHOMESTEAD",SUM((((M23/100)*$AJ$22)*$AH$22))+(((((M23/100)*$AJ$22)*$AN$22)*$AH$22)*Calculator!$G$3)-((((M23/100)*$AJ$22)*$AN$22)*$AH$22)+((((M23/100)*$AJ$23)*$AH$23)),IF(Calculator!$O$6="SINGLEBAND A",SUM((((M23/100)*$AJ$22)*$AH$22))+(((((M23/100)*$AJ$22)*$AN$22)*$AH$22)*Calculator!$G$5)-((((M23/100)*$AJ$22)*$AN$22)*$AH$22)+((((M23/100)*$AJ$23)*$AH$23)),IF(Calculator!$O$6="SINGLEBAND B",SUM((((M23/100)*$AJ$22)*$AH$22))+(((((M23/100)*$AJ$22)*$AN$22)*$AH$22)*Calculator!$G$6)-((((M23/100)*$AJ$22)*$AN$22)*$AH$22)+((((M23/100)*$AJ$23)*$AH$23)),IF(Calculator!$O$6="SINGLEBAND C",SUM((((M23/100)*$AJ$22)*$AH$22))+(((((M23/100)*$AJ$22)*$AN$22)*$AH$22)*Calculator!$G$7)-((((M23/100)*$AJ$22)*$AN$22)*$AH$22)+((((M23/100)*$AJ$23)*$AH$23)),IF(Calculator!$O$6="SINGLEBAND D",SUM((((M23/100)*$AJ$22)*$AH$22))+(((((M23/100)*$AJ$22)*$AN$22)*$AH$22)*Calculator!$G$8)-((((M23/100)*$AJ$22)*$AN$22)*$AH$22)+((((M23/100)*$AJ$23)*$AH$23)),IF(Calculator!$O$6="SINGLEURBANE",SUM((((M23/100)*$AJ$22)*$AH$22))+(((((M23/100)*$AJ$22)*$AN$22)*$AH$22)*Calculator!$G$9)-((((M23/100)*$AJ$22)*$AN$22)*$AH$22)+((((M23/100)*$AJ$23)*$AH$23)),IF(Calculator!$O$6="SINGLESILVERANOD",SUM((((M23/100)*$AJ$22)*$AH$22))+(((((M23/100)*$AJ$22)*$AN$22)*$AH$22)*Calculator!$G$10)-((((M23/100)*$AJ$22)*$AN$22)*$AH$22)+((((M23/100)*$AJ$23)*$AH$23)),IF(Calculator!$O$6="SINGLEANOD",SUM((((M23/100)*$AJ$22)*$AH$22))+(((((M23/100)*$AJ$22)*$AN$22)*$AH$22)*Calculator!$G$11)-((((M23/100)*$AJ$22)*$AN$22)*$AH$22)+((((M23/100)*$AJ$23)*$AH$23)),IF(Calculator!$O$6="DUALBASE",SUM((((M23/100)*$AJ$22)*$AH$22))+(((((M23/100)*$AJ$22)*$AN$22)*$AH$22)*Calculator!$G$12)-((((M23/100)*$AJ$22)*$AN$22)*$AH$22)+((((M23/100)*$AJ$23)*$AH$23)),IF(Calculator!$O$6="DUALELEMENTS",SUM((((M23/100)*$AJ$22)*$AH$22))+(((((M23/100)*$AJ$22)*$AN$22)*$AH$22)*Calculator!$G$13)-((((M23/100)*$AJ$22)*$AN$22)*$AH$22)+((((M23/100)*$AJ$23)*$AH$23)),IF(Calculator!$O$6="DUALSPECTRUM",SUM((((M23/100)*$AJ$22)*$AH$22))+(((((M23/100)*$AJ$22)*$AN$22)*$AH$22)*Calculator!$G$15)-((((M23/100)*$AJ$22)*$AN$22)*$AH$22)+((((M23/100)*$AJ$23)*$AH$23)),IF(Calculator!$O$6="DUALHOMESTEAD",SUM((((M23/100)*$AJ$22)*$AH$22))+(((((M23/100)*$AJ$22)*$AN$22)*$AH$22)*Calculator!$G$14)-((((M23/100)*$AJ$22)*$AN$22)*$AH$22)+((((M23/100)*$AJ$23)*$AH$23)),IF(Calculator!$O$6="DUALBAND A",SUM((((M23/100)*$AJ$22)*$AH$22))+(((((M23/100)*$AJ$22)*$AN$22)*$AH$22)*Calculator!$G$16)-((((M23/100)*$AJ$22)*$AN$22)*$AH$22)+((((M23/100)*$AJ$23)*$AH$23)),IF(Calculator!$O$6="DUALBAND B",SUM((((M23/100)*$AJ$22)*$AH$22))+(((((M23/100)*$AJ$22)*$AN$22)*$AH$22)*Calculator!$G$17)-((((M23/100)*$AJ$22)*$AN$22)*$AH$22)+((((M23/100)*$AJ$23)*$AH$23)),IF(Calculator!$O$6="DUALBAND C",SUM((((M23/100)*$AJ$22)*$AH$22))+(((((M23/100)*$AJ$22)*$AN$22)*$AH$22)*Calculator!$G$18)-((((M23/100)*$AJ$22)*$AN$22)*$AH$22)+((((M23/100)*$AJ$23)*$AH$23)),IF(Calculator!$O$6="DUALBAND D",SUM((((M23/100)*$AJ$22)*$AH$22))+(((((M23/100)*$AJ$22)*$AN$22)*$AH$22)*Calculator!$G$19)-((((M23/100)*$AJ$22)*$AN$22)*$AH$22)+((((M23/100)*$AJ$23)*$AH$23)),IF(Calculator!$O$6="DUALURBANE",SUM((((M23/100)*$AJ$22)*$AH$22))+(((((M23/100)*$AJ$22)*$AN$22)*$AH$22)*Calculator!$G$20)-((((M23/100)*$AJ$22)*$AN$22)*$AH$22)+((((M23/100)*$AJ$23)*$AH$23)),IF(Calculator!$O$6="DUALSILVERANOD",SUM((((M23/100)*$AJ$22)*$AH$22))+(((((M23/100)*$AJ$22)*$AN$22)*$AH$22)*Calculator!$G$21)-((((M23/100)*$AJ$22)*$AN$22)*$AH$22)+((((M23/100)*$AJ$23)*$AH$23)),IF(Calculator!$O$6="DUALANOD",SUM((((M23/100)*$AJ$22)*$AH$22))+(((((M23/100)*$AJ$22)*$AN$22)*$AH$22)*Calculator!$G$22)-((((M23/100)*$AJ$22)*$AN$22)*$AH$22)+((((M23/100)*$AJ$23)*$AH$23))))))))))))))))))))))))</f>
        <v>1504.20228092041</v>
      </c>
      <c r="AC23" s="2">
        <f>IF(Calculator!$O$6="SINGLEBASE",SUM((((N23/100)*$AJ$22)*$AH$22))+((((N23/100)*$AJ$23)*$AH$23)),IF(Calculator!$O$6="SINGLEELEMENTS",SUM((((N23/100)*$AJ$22)*$AH$22))+(((((N23/100)*$AJ$22)*$AN$22)*$AH$22)*Calculator!$G$2)-((((N23/100)*$AJ$22)*$AN$22)*$AH$22)+((((N23/100)*$AJ$23)*$AH$23)),IF(Calculator!$O$6="SINGLESPECTRUM",SUM((((N23/100)*$AJ$22)*$AH$22))+(((((N23/100)*$AJ$22)*$AN$22)*$AH$22)*Calculator!$G$4)-((((N23/100)*$AJ$22)*$AN$22)*$AH$22)+((((N23/100)*$AJ$23)*$AH$23)),IF(Calculator!$O$6="SINGLEHOMESTEAD",SUM((((N23/100)*$AJ$22)*$AH$22))+(((((N23/100)*$AJ$22)*$AN$22)*$AH$22)*Calculator!$G$3)-((((N23/100)*$AJ$22)*$AN$22)*$AH$22)+((((N23/100)*$AJ$23)*$AH$23)),IF(Calculator!$O$6="SINGLEBAND A",SUM((((N23/100)*$AJ$22)*$AH$22))+(((((N23/100)*$AJ$22)*$AN$22)*$AH$22)*Calculator!$G$5)-((((N23/100)*$AJ$22)*$AN$22)*$AH$22)+((((N23/100)*$AJ$23)*$AH$23)),IF(Calculator!$O$6="SINGLEBAND B",SUM((((N23/100)*$AJ$22)*$AH$22))+(((((N23/100)*$AJ$22)*$AN$22)*$AH$22)*Calculator!$G$6)-((((N23/100)*$AJ$22)*$AN$22)*$AH$22)+((((N23/100)*$AJ$23)*$AH$23)),IF(Calculator!$O$6="SINGLEBAND C",SUM((((N23/100)*$AJ$22)*$AH$22))+(((((N23/100)*$AJ$22)*$AN$22)*$AH$22)*Calculator!$G$7)-((((N23/100)*$AJ$22)*$AN$22)*$AH$22)+((((N23/100)*$AJ$23)*$AH$23)),IF(Calculator!$O$6="SINGLEBAND D",SUM((((N23/100)*$AJ$22)*$AH$22))+(((((N23/100)*$AJ$22)*$AN$22)*$AH$22)*Calculator!$G$8)-((((N23/100)*$AJ$22)*$AN$22)*$AH$22)+((((N23/100)*$AJ$23)*$AH$23)),IF(Calculator!$O$6="SINGLEURBANE",SUM((((N23/100)*$AJ$22)*$AH$22))+(((((N23/100)*$AJ$22)*$AN$22)*$AH$22)*Calculator!$G$9)-((((N23/100)*$AJ$22)*$AN$22)*$AH$22)+((((N23/100)*$AJ$23)*$AH$23)),IF(Calculator!$O$6="SINGLESILVERANOD",SUM((((N23/100)*$AJ$22)*$AH$22))+(((((N23/100)*$AJ$22)*$AN$22)*$AH$22)*Calculator!$G$10)-((((N23/100)*$AJ$22)*$AN$22)*$AH$22)+((((N23/100)*$AJ$23)*$AH$23)),IF(Calculator!$O$6="SINGLEANOD",SUM((((N23/100)*$AJ$22)*$AH$22))+(((((N23/100)*$AJ$22)*$AN$22)*$AH$22)*Calculator!$G$11)-((((N23/100)*$AJ$22)*$AN$22)*$AH$22)+((((N23/100)*$AJ$23)*$AH$23)),IF(Calculator!$O$6="DUALBASE",SUM((((N23/100)*$AJ$22)*$AH$22))+(((((N23/100)*$AJ$22)*$AN$22)*$AH$22)*Calculator!$G$12)-((((N23/100)*$AJ$22)*$AN$22)*$AH$22)+((((N23/100)*$AJ$23)*$AH$23)),IF(Calculator!$O$6="DUALELEMENTS",SUM((((N23/100)*$AJ$22)*$AH$22))+(((((N23/100)*$AJ$22)*$AN$22)*$AH$22)*Calculator!$G$13)-((((N23/100)*$AJ$22)*$AN$22)*$AH$22)+((((N23/100)*$AJ$23)*$AH$23)),IF(Calculator!$O$6="DUALSPECTRUM",SUM((((N23/100)*$AJ$22)*$AH$22))+(((((N23/100)*$AJ$22)*$AN$22)*$AH$22)*Calculator!$G$15)-((((N23/100)*$AJ$22)*$AN$22)*$AH$22)+((((N23/100)*$AJ$23)*$AH$23)),IF(Calculator!$O$6="DUALHOMESTEAD",SUM((((N23/100)*$AJ$22)*$AH$22))+(((((N23/100)*$AJ$22)*$AN$22)*$AH$22)*Calculator!$G$14)-((((N23/100)*$AJ$22)*$AN$22)*$AH$22)+((((N23/100)*$AJ$23)*$AH$23)),IF(Calculator!$O$6="DUALBAND A",SUM((((N23/100)*$AJ$22)*$AH$22))+(((((N23/100)*$AJ$22)*$AN$22)*$AH$22)*Calculator!$G$16)-((((N23/100)*$AJ$22)*$AN$22)*$AH$22)+((((N23/100)*$AJ$23)*$AH$23)),IF(Calculator!$O$6="DUALBAND B",SUM((((N23/100)*$AJ$22)*$AH$22))+(((((N23/100)*$AJ$22)*$AN$22)*$AH$22)*Calculator!$G$17)-((((N23/100)*$AJ$22)*$AN$22)*$AH$22)+((((N23/100)*$AJ$23)*$AH$23)),IF(Calculator!$O$6="DUALBAND C",SUM((((N23/100)*$AJ$22)*$AH$22))+(((((N23/100)*$AJ$22)*$AN$22)*$AH$22)*Calculator!$G$18)-((((N23/100)*$AJ$22)*$AN$22)*$AH$22)+((((N23/100)*$AJ$23)*$AH$23)),IF(Calculator!$O$6="DUALBAND D",SUM((((N23/100)*$AJ$22)*$AH$22))+(((((N23/100)*$AJ$22)*$AN$22)*$AH$22)*Calculator!$G$19)-((((N23/100)*$AJ$22)*$AN$22)*$AH$22)+((((N23/100)*$AJ$23)*$AH$23)),IF(Calculator!$O$6="DUALURBANE",SUM((((N23/100)*$AJ$22)*$AH$22))+(((((N23/100)*$AJ$22)*$AN$22)*$AH$22)*Calculator!$G$20)-((((N23/100)*$AJ$22)*$AN$22)*$AH$22)+((((N23/100)*$AJ$23)*$AH$23)),IF(Calculator!$O$6="DUALSILVERANOD",SUM((((N23/100)*$AJ$22)*$AH$22))+(((((N23/100)*$AJ$22)*$AN$22)*$AH$22)*Calculator!$G$21)-((((N23/100)*$AJ$22)*$AN$22)*$AH$22)+((((N23/100)*$AJ$23)*$AH$23)),IF(Calculator!$O$6="DUALANOD",SUM((((N23/100)*$AJ$22)*$AH$22))+(((((N23/100)*$AJ$22)*$AN$22)*$AH$22)*Calculator!$G$22)-((((N23/100)*$AJ$22)*$AN$22)*$AH$22)+((((N23/100)*$AJ$23)*$AH$23))))))))))))))))))))))))</f>
        <v>1515.1020238159176</v>
      </c>
      <c r="AE23" t="s">
        <v>33</v>
      </c>
      <c r="AF23" s="6">
        <f>SUM('Front Sheet'!$C$16*100)</f>
        <v>59</v>
      </c>
      <c r="AG23" t="s">
        <v>33</v>
      </c>
      <c r="AH23">
        <f>SUM(100-AF23)/100</f>
        <v>0.41</v>
      </c>
      <c r="AI23" t="s">
        <v>33</v>
      </c>
      <c r="AJ23">
        <v>55.759608257446452</v>
      </c>
      <c r="AL23" t="s">
        <v>1389</v>
      </c>
      <c r="AM23">
        <v>13.889088638874544</v>
      </c>
      <c r="AN23">
        <f>AM23/100</f>
        <v>0.13889088638874544</v>
      </c>
    </row>
    <row r="24" spans="1:40">
      <c r="A24" s="8" t="s">
        <v>1390</v>
      </c>
      <c r="B24" s="2">
        <v>3373.5630908203125</v>
      </c>
      <c r="C24" s="2">
        <v>3401.318352050781</v>
      </c>
      <c r="D24" s="2">
        <v>3431.111312255859</v>
      </c>
      <c r="E24" s="2">
        <v>3457.6960510253903</v>
      </c>
      <c r="F24" s="2">
        <v>3484.2807897949215</v>
      </c>
      <c r="G24" s="2">
        <v>3510.8655285644527</v>
      </c>
      <c r="H24" s="2">
        <v>3537.4400622558592</v>
      </c>
      <c r="I24" s="2">
        <v>3564.0248010253904</v>
      </c>
      <c r="J24" s="2">
        <v>3590.6095397949216</v>
      </c>
      <c r="K24" s="2">
        <v>3629.9955285644528</v>
      </c>
      <c r="L24" s="2">
        <v>3656.5700622558593</v>
      </c>
      <c r="M24" s="2">
        <v>3698.2340795898435</v>
      </c>
      <c r="N24" s="2">
        <v>3724.8188183593747</v>
      </c>
      <c r="P24" s="8">
        <v>2050</v>
      </c>
      <c r="Q24" s="2">
        <f>IF(Calculator!$O$6="SINGLEBASE",SUM((((B24/100)*$AJ$22)*$AH$22))+((((B24/100)*$AJ$23)*$AH$23)),IF(Calculator!$O$6="SINGLEELEMENTS",SUM((((B24/100)*$AJ$22)*$AH$22))+(((((B24/100)*$AJ$22)*$AN$22)*$AH$22)*Calculator!$G$2)-((((B24/100)*$AJ$22)*$AN$22)*$AH$22)+((((B24/100)*$AJ$23)*$AH$23)),IF(Calculator!$O$6="SINGLESPECTRUM",SUM((((B24/100)*$AJ$22)*$AH$22))+(((((B24/100)*$AJ$22)*$AN$22)*$AH$22)*Calculator!$G$4)-((((B24/100)*$AJ$22)*$AN$22)*$AH$22)+((((B24/100)*$AJ$23)*$AH$23)),IF(Calculator!$O$6="SINGLEHOMESTEAD",SUM((((B24/100)*$AJ$22)*$AH$22))+(((((B24/100)*$AJ$22)*$AN$22)*$AH$22)*Calculator!$G$3)-((((B24/100)*$AJ$22)*$AN$22)*$AH$22)+((((B24/100)*$AJ$23)*$AH$23)),IF(Calculator!$O$6="SINGLEBAND A",SUM((((B24/100)*$AJ$22)*$AH$22))+(((((B24/100)*$AJ$22)*$AN$22)*$AH$22)*Calculator!$G$5)-((((B24/100)*$AJ$22)*$AN$22)*$AH$22)+((((B24/100)*$AJ$23)*$AH$23)),IF(Calculator!$O$6="SINGLEBAND B",SUM((((B24/100)*$AJ$22)*$AH$22))+(((((B24/100)*$AJ$22)*$AN$22)*$AH$22)*Calculator!$G$6)-((((B24/100)*$AJ$22)*$AN$22)*$AH$22)+((((B24/100)*$AJ$23)*$AH$23)),IF(Calculator!$O$6="SINGLEBAND C",SUM((((B24/100)*$AJ$22)*$AH$22))+(((((B24/100)*$AJ$22)*$AN$22)*$AH$22)*Calculator!$G$7)-((((B24/100)*$AJ$22)*$AN$22)*$AH$22)+((((B24/100)*$AJ$23)*$AH$23)),IF(Calculator!$O$6="SINGLEBAND D",SUM((((B24/100)*$AJ$22)*$AH$22))+(((((B24/100)*$AJ$22)*$AN$22)*$AH$22)*Calculator!$G$8)-((((B24/100)*$AJ$22)*$AN$22)*$AH$22)+((((B24/100)*$AJ$23)*$AH$23)),IF(Calculator!$O$6="SINGLEURBANE",SUM((((B24/100)*$AJ$22)*$AH$22))+(((((B24/100)*$AJ$22)*$AN$22)*$AH$22)*Calculator!$G$9)-((((B24/100)*$AJ$22)*$AN$22)*$AH$22)+((((B24/100)*$AJ$23)*$AH$23)),IF(Calculator!$O$6="SINGLESILVERANOD",SUM((((B24/100)*$AJ$22)*$AH$22))+(((((B24/100)*$AJ$22)*$AN$22)*$AH$22)*Calculator!$G$10)-((((B24/100)*$AJ$22)*$AN$22)*$AH$22)+((((B24/100)*$AJ$23)*$AH$23)),IF(Calculator!$O$6="SINGLEANOD",SUM((((B24/100)*$AJ$22)*$AH$22))+(((((B24/100)*$AJ$22)*$AN$22)*$AH$22)*Calculator!$G$11)-((((B24/100)*$AJ$22)*$AN$22)*$AH$22)+((((B24/100)*$AJ$23)*$AH$23)),IF(Calculator!$O$6="DUALBASE",SUM((((B24/100)*$AJ$22)*$AH$22))+(((((B24/100)*$AJ$22)*$AN$22)*$AH$22)*Calculator!$G$12)-((((B24/100)*$AJ$22)*$AN$22)*$AH$22)+((((B24/100)*$AJ$23)*$AH$23)),IF(Calculator!$O$6="DUALELEMENTS",SUM((((B24/100)*$AJ$22)*$AH$22))+(((((B24/100)*$AJ$22)*$AN$22)*$AH$22)*Calculator!$G$13)-((((B24/100)*$AJ$22)*$AN$22)*$AH$22)+((((B24/100)*$AJ$23)*$AH$23)),IF(Calculator!$O$6="DUALSPECTRUM",SUM((((B24/100)*$AJ$22)*$AH$22))+(((((B24/100)*$AJ$22)*$AN$22)*$AH$22)*Calculator!$G$15)-((((B24/100)*$AJ$22)*$AN$22)*$AH$22)+((((B24/100)*$AJ$23)*$AH$23)),IF(Calculator!$O$6="DUALHOMESTEAD",SUM((((B24/100)*$AJ$22)*$AH$22))+(((((B24/100)*$AJ$22)*$AN$22)*$AH$22)*Calculator!$G$14)-((((B24/100)*$AJ$22)*$AN$22)*$AH$22)+((((B24/100)*$AJ$23)*$AH$23)),IF(Calculator!$O$6="DUALBAND A",SUM((((B24/100)*$AJ$22)*$AH$22))+(((((B24/100)*$AJ$22)*$AN$22)*$AH$22)*Calculator!$G$16)-((((B24/100)*$AJ$22)*$AN$22)*$AH$22)+((((B24/100)*$AJ$23)*$AH$23)),IF(Calculator!$O$6="DUALBAND B",SUM((((B24/100)*$AJ$22)*$AH$22))+(((((B24/100)*$AJ$22)*$AN$22)*$AH$22)*Calculator!$G$17)-((((B24/100)*$AJ$22)*$AN$22)*$AH$22)+((((B24/100)*$AJ$23)*$AH$23)),IF(Calculator!$O$6="DUALBAND C",SUM((((B24/100)*$AJ$22)*$AH$22))+(((((B24/100)*$AJ$22)*$AN$22)*$AH$22)*Calculator!$G$18)-((((B24/100)*$AJ$22)*$AN$22)*$AH$22)+((((B24/100)*$AJ$23)*$AH$23)),IF(Calculator!$O$6="DUALBAND D",SUM((((B24/100)*$AJ$22)*$AH$22))+(((((B24/100)*$AJ$22)*$AN$22)*$AH$22)*Calculator!$G$19)-((((B24/100)*$AJ$22)*$AN$22)*$AH$22)+((((B24/100)*$AJ$23)*$AH$23)),IF(Calculator!$O$6="DUALURBANE",SUM((((B24/100)*$AJ$22)*$AH$22))+(((((B24/100)*$AJ$22)*$AN$22)*$AH$22)*Calculator!$G$20)-((((B24/100)*$AJ$22)*$AN$22)*$AH$22)+((((B24/100)*$AJ$23)*$AH$23)),IF(Calculator!$O$6="DUALSILVERANOD",SUM((((B24/100)*$AJ$22)*$AH$22))+(((((B24/100)*$AJ$22)*$AN$22)*$AH$22)*Calculator!$G$21)-((((B24/100)*$AJ$22)*$AN$22)*$AH$22)+((((B24/100)*$AJ$23)*$AH$23)),IF(Calculator!$O$6="DUALANOD",SUM((((B24/100)*$AJ$22)*$AH$22))+(((((B24/100)*$AJ$22)*$AN$22)*$AH$22)*Calculator!$G$22)-((((B24/100)*$AJ$22)*$AN$22)*$AH$22)+((((B24/100)*$AJ$23)*$AH$23))))))))))))))))))))))))</f>
        <v>1383.1608672363282</v>
      </c>
      <c r="R24" s="2">
        <f>IF(Calculator!$O$6="SINGLEBASE",SUM((((C24/100)*$AJ$22)*$AH$22))+((((C24/100)*$AJ$23)*$AH$23)),IF(Calculator!$O$6="SINGLEELEMENTS",SUM((((C24/100)*$AJ$22)*$AH$22))+(((((C24/100)*$AJ$22)*$AN$22)*$AH$22)*Calculator!$G$2)-((((C24/100)*$AJ$22)*$AN$22)*$AH$22)+((((C24/100)*$AJ$23)*$AH$23)),IF(Calculator!$O$6="SINGLESPECTRUM",SUM((((C24/100)*$AJ$22)*$AH$22))+(((((C24/100)*$AJ$22)*$AN$22)*$AH$22)*Calculator!$G$4)-((((C24/100)*$AJ$22)*$AN$22)*$AH$22)+((((C24/100)*$AJ$23)*$AH$23)),IF(Calculator!$O$6="SINGLEHOMESTEAD",SUM((((C24/100)*$AJ$22)*$AH$22))+(((((C24/100)*$AJ$22)*$AN$22)*$AH$22)*Calculator!$G$3)-((((C24/100)*$AJ$22)*$AN$22)*$AH$22)+((((C24/100)*$AJ$23)*$AH$23)),IF(Calculator!$O$6="SINGLEBAND A",SUM((((C24/100)*$AJ$22)*$AH$22))+(((((C24/100)*$AJ$22)*$AN$22)*$AH$22)*Calculator!$G$5)-((((C24/100)*$AJ$22)*$AN$22)*$AH$22)+((((C24/100)*$AJ$23)*$AH$23)),IF(Calculator!$O$6="SINGLEBAND B",SUM((((C24/100)*$AJ$22)*$AH$22))+(((((C24/100)*$AJ$22)*$AN$22)*$AH$22)*Calculator!$G$6)-((((C24/100)*$AJ$22)*$AN$22)*$AH$22)+((((C24/100)*$AJ$23)*$AH$23)),IF(Calculator!$O$6="SINGLEBAND C",SUM((((C24/100)*$AJ$22)*$AH$22))+(((((C24/100)*$AJ$22)*$AN$22)*$AH$22)*Calculator!$G$7)-((((C24/100)*$AJ$22)*$AN$22)*$AH$22)+((((C24/100)*$AJ$23)*$AH$23)),IF(Calculator!$O$6="SINGLEBAND D",SUM((((C24/100)*$AJ$22)*$AH$22))+(((((C24/100)*$AJ$22)*$AN$22)*$AH$22)*Calculator!$G$8)-((((C24/100)*$AJ$22)*$AN$22)*$AH$22)+((((C24/100)*$AJ$23)*$AH$23)),IF(Calculator!$O$6="SINGLEURBANE",SUM((((C24/100)*$AJ$22)*$AH$22))+(((((C24/100)*$AJ$22)*$AN$22)*$AH$22)*Calculator!$G$9)-((((C24/100)*$AJ$22)*$AN$22)*$AH$22)+((((C24/100)*$AJ$23)*$AH$23)),IF(Calculator!$O$6="SINGLESILVERANOD",SUM((((C24/100)*$AJ$22)*$AH$22))+(((((C24/100)*$AJ$22)*$AN$22)*$AH$22)*Calculator!$G$10)-((((C24/100)*$AJ$22)*$AN$22)*$AH$22)+((((C24/100)*$AJ$23)*$AH$23)),IF(Calculator!$O$6="SINGLEANOD",SUM((((C24/100)*$AJ$22)*$AH$22))+(((((C24/100)*$AJ$22)*$AN$22)*$AH$22)*Calculator!$G$11)-((((C24/100)*$AJ$22)*$AN$22)*$AH$22)+((((C24/100)*$AJ$23)*$AH$23)),IF(Calculator!$O$6="DUALBASE",SUM((((C24/100)*$AJ$22)*$AH$22))+(((((C24/100)*$AJ$22)*$AN$22)*$AH$22)*Calculator!$G$12)-((((C24/100)*$AJ$22)*$AN$22)*$AH$22)+((((C24/100)*$AJ$23)*$AH$23)),IF(Calculator!$O$6="DUALELEMENTS",SUM((((C24/100)*$AJ$22)*$AH$22))+(((((C24/100)*$AJ$22)*$AN$22)*$AH$22)*Calculator!$G$13)-((((C24/100)*$AJ$22)*$AN$22)*$AH$22)+((((C24/100)*$AJ$23)*$AH$23)),IF(Calculator!$O$6="DUALSPECTRUM",SUM((((C24/100)*$AJ$22)*$AH$22))+(((((C24/100)*$AJ$22)*$AN$22)*$AH$22)*Calculator!$G$15)-((((C24/100)*$AJ$22)*$AN$22)*$AH$22)+((((C24/100)*$AJ$23)*$AH$23)),IF(Calculator!$O$6="DUALHOMESTEAD",SUM((((C24/100)*$AJ$22)*$AH$22))+(((((C24/100)*$AJ$22)*$AN$22)*$AH$22)*Calculator!$G$14)-((((C24/100)*$AJ$22)*$AN$22)*$AH$22)+((((C24/100)*$AJ$23)*$AH$23)),IF(Calculator!$O$6="DUALBAND A",SUM((((C24/100)*$AJ$22)*$AH$22))+(((((C24/100)*$AJ$22)*$AN$22)*$AH$22)*Calculator!$G$16)-((((C24/100)*$AJ$22)*$AN$22)*$AH$22)+((((C24/100)*$AJ$23)*$AH$23)),IF(Calculator!$O$6="DUALBAND B",SUM((((C24/100)*$AJ$22)*$AH$22))+(((((C24/100)*$AJ$22)*$AN$22)*$AH$22)*Calculator!$G$17)-((((C24/100)*$AJ$22)*$AN$22)*$AH$22)+((((C24/100)*$AJ$23)*$AH$23)),IF(Calculator!$O$6="DUALBAND C",SUM((((C24/100)*$AJ$22)*$AH$22))+(((((C24/100)*$AJ$22)*$AN$22)*$AH$22)*Calculator!$G$18)-((((C24/100)*$AJ$22)*$AN$22)*$AH$22)+((((C24/100)*$AJ$23)*$AH$23)),IF(Calculator!$O$6="DUALBAND D",SUM((((C24/100)*$AJ$22)*$AH$22))+(((((C24/100)*$AJ$22)*$AN$22)*$AH$22)*Calculator!$G$19)-((((C24/100)*$AJ$22)*$AN$22)*$AH$22)+((((C24/100)*$AJ$23)*$AH$23)),IF(Calculator!$O$6="DUALURBANE",SUM((((C24/100)*$AJ$22)*$AH$22))+(((((C24/100)*$AJ$22)*$AN$22)*$AH$22)*Calculator!$G$20)-((((C24/100)*$AJ$22)*$AN$22)*$AH$22)+((((C24/100)*$AJ$23)*$AH$23)),IF(Calculator!$O$6="DUALSILVERANOD",SUM((((C24/100)*$AJ$22)*$AH$22))+(((((C24/100)*$AJ$22)*$AN$22)*$AH$22)*Calculator!$G$21)-((((C24/100)*$AJ$22)*$AN$22)*$AH$22)+((((C24/100)*$AJ$23)*$AH$23)),IF(Calculator!$O$6="DUALANOD",SUM((((C24/100)*$AJ$22)*$AH$22))+(((((C24/100)*$AJ$22)*$AN$22)*$AH$22)*Calculator!$G$22)-((((C24/100)*$AJ$22)*$AN$22)*$AH$22)+((((C24/100)*$AJ$23)*$AH$23))))))))))))))))))))))))</f>
        <v>1394.54052434082</v>
      </c>
      <c r="S24" s="2">
        <f>IF(Calculator!$O$6="SINGLEBASE",SUM((((D24/100)*$AJ$22)*$AH$22))+((((D24/100)*$AJ$23)*$AH$23)),IF(Calculator!$O$6="SINGLEELEMENTS",SUM((((D24/100)*$AJ$22)*$AH$22))+(((((D24/100)*$AJ$22)*$AN$22)*$AH$22)*Calculator!$G$2)-((((D24/100)*$AJ$22)*$AN$22)*$AH$22)+((((D24/100)*$AJ$23)*$AH$23)),IF(Calculator!$O$6="SINGLESPECTRUM",SUM((((D24/100)*$AJ$22)*$AH$22))+(((((D24/100)*$AJ$22)*$AN$22)*$AH$22)*Calculator!$G$4)-((((D24/100)*$AJ$22)*$AN$22)*$AH$22)+((((D24/100)*$AJ$23)*$AH$23)),IF(Calculator!$O$6="SINGLEHOMESTEAD",SUM((((D24/100)*$AJ$22)*$AH$22))+(((((D24/100)*$AJ$22)*$AN$22)*$AH$22)*Calculator!$G$3)-((((D24/100)*$AJ$22)*$AN$22)*$AH$22)+((((D24/100)*$AJ$23)*$AH$23)),IF(Calculator!$O$6="SINGLEBAND A",SUM((((D24/100)*$AJ$22)*$AH$22))+(((((D24/100)*$AJ$22)*$AN$22)*$AH$22)*Calculator!$G$5)-((((D24/100)*$AJ$22)*$AN$22)*$AH$22)+((((D24/100)*$AJ$23)*$AH$23)),IF(Calculator!$O$6="SINGLEBAND B",SUM((((D24/100)*$AJ$22)*$AH$22))+(((((D24/100)*$AJ$22)*$AN$22)*$AH$22)*Calculator!$G$6)-((((D24/100)*$AJ$22)*$AN$22)*$AH$22)+((((D24/100)*$AJ$23)*$AH$23)),IF(Calculator!$O$6="SINGLEBAND C",SUM((((D24/100)*$AJ$22)*$AH$22))+(((((D24/100)*$AJ$22)*$AN$22)*$AH$22)*Calculator!$G$7)-((((D24/100)*$AJ$22)*$AN$22)*$AH$22)+((((D24/100)*$AJ$23)*$AH$23)),IF(Calculator!$O$6="SINGLEBAND D",SUM((((D24/100)*$AJ$22)*$AH$22))+(((((D24/100)*$AJ$22)*$AN$22)*$AH$22)*Calculator!$G$8)-((((D24/100)*$AJ$22)*$AN$22)*$AH$22)+((((D24/100)*$AJ$23)*$AH$23)),IF(Calculator!$O$6="SINGLEURBANE",SUM((((D24/100)*$AJ$22)*$AH$22))+(((((D24/100)*$AJ$22)*$AN$22)*$AH$22)*Calculator!$G$9)-((((D24/100)*$AJ$22)*$AN$22)*$AH$22)+((((D24/100)*$AJ$23)*$AH$23)),IF(Calculator!$O$6="SINGLESILVERANOD",SUM((((D24/100)*$AJ$22)*$AH$22))+(((((D24/100)*$AJ$22)*$AN$22)*$AH$22)*Calculator!$G$10)-((((D24/100)*$AJ$22)*$AN$22)*$AH$22)+((((D24/100)*$AJ$23)*$AH$23)),IF(Calculator!$O$6="SINGLEANOD",SUM((((D24/100)*$AJ$22)*$AH$22))+(((((D24/100)*$AJ$22)*$AN$22)*$AH$22)*Calculator!$G$11)-((((D24/100)*$AJ$22)*$AN$22)*$AH$22)+((((D24/100)*$AJ$23)*$AH$23)),IF(Calculator!$O$6="DUALBASE",SUM((((D24/100)*$AJ$22)*$AH$22))+(((((D24/100)*$AJ$22)*$AN$22)*$AH$22)*Calculator!$G$12)-((((D24/100)*$AJ$22)*$AN$22)*$AH$22)+((((D24/100)*$AJ$23)*$AH$23)),IF(Calculator!$O$6="DUALELEMENTS",SUM((((D24/100)*$AJ$22)*$AH$22))+(((((D24/100)*$AJ$22)*$AN$22)*$AH$22)*Calculator!$G$13)-((((D24/100)*$AJ$22)*$AN$22)*$AH$22)+((((D24/100)*$AJ$23)*$AH$23)),IF(Calculator!$O$6="DUALSPECTRUM",SUM((((D24/100)*$AJ$22)*$AH$22))+(((((D24/100)*$AJ$22)*$AN$22)*$AH$22)*Calculator!$G$15)-((((D24/100)*$AJ$22)*$AN$22)*$AH$22)+((((D24/100)*$AJ$23)*$AH$23)),IF(Calculator!$O$6="DUALHOMESTEAD",SUM((((D24/100)*$AJ$22)*$AH$22))+(((((D24/100)*$AJ$22)*$AN$22)*$AH$22)*Calculator!$G$14)-((((D24/100)*$AJ$22)*$AN$22)*$AH$22)+((((D24/100)*$AJ$23)*$AH$23)),IF(Calculator!$O$6="DUALBAND A",SUM((((D24/100)*$AJ$22)*$AH$22))+(((((D24/100)*$AJ$22)*$AN$22)*$AH$22)*Calculator!$G$16)-((((D24/100)*$AJ$22)*$AN$22)*$AH$22)+((((D24/100)*$AJ$23)*$AH$23)),IF(Calculator!$O$6="DUALBAND B",SUM((((D24/100)*$AJ$22)*$AH$22))+(((((D24/100)*$AJ$22)*$AN$22)*$AH$22)*Calculator!$G$17)-((((D24/100)*$AJ$22)*$AN$22)*$AH$22)+((((D24/100)*$AJ$23)*$AH$23)),IF(Calculator!$O$6="DUALBAND C",SUM((((D24/100)*$AJ$22)*$AH$22))+(((((D24/100)*$AJ$22)*$AN$22)*$AH$22)*Calculator!$G$18)-((((D24/100)*$AJ$22)*$AN$22)*$AH$22)+((((D24/100)*$AJ$23)*$AH$23)),IF(Calculator!$O$6="DUALBAND D",SUM((((D24/100)*$AJ$22)*$AH$22))+(((((D24/100)*$AJ$22)*$AN$22)*$AH$22)*Calculator!$G$19)-((((D24/100)*$AJ$22)*$AN$22)*$AH$22)+((((D24/100)*$AJ$23)*$AH$23)),IF(Calculator!$O$6="DUALURBANE",SUM((((D24/100)*$AJ$22)*$AH$22))+(((((D24/100)*$AJ$22)*$AN$22)*$AH$22)*Calculator!$G$20)-((((D24/100)*$AJ$22)*$AN$22)*$AH$22)+((((D24/100)*$AJ$23)*$AH$23)),IF(Calculator!$O$6="DUALSILVERANOD",SUM((((D24/100)*$AJ$22)*$AH$22))+(((((D24/100)*$AJ$22)*$AN$22)*$AH$22)*Calculator!$G$21)-((((D24/100)*$AJ$22)*$AN$22)*$AH$22)+((((D24/100)*$AJ$23)*$AH$23)),IF(Calculator!$O$6="DUALANOD",SUM((((D24/100)*$AJ$22)*$AH$22))+(((((D24/100)*$AJ$22)*$AN$22)*$AH$22)*Calculator!$G$22)-((((D24/100)*$AJ$22)*$AN$22)*$AH$22)+((((D24/100)*$AJ$23)*$AH$23))))))))))))))))))))))))</f>
        <v>1406.7556380249018</v>
      </c>
      <c r="T24" s="2">
        <f>IF(Calculator!$O$6="SINGLEBASE",SUM((((E24/100)*$AJ$22)*$AH$22))+((((E24/100)*$AJ$23)*$AH$23)),IF(Calculator!$O$6="SINGLEELEMENTS",SUM((((E24/100)*$AJ$22)*$AH$22))+(((((E24/100)*$AJ$22)*$AN$22)*$AH$22)*Calculator!$G$2)-((((E24/100)*$AJ$22)*$AN$22)*$AH$22)+((((E24/100)*$AJ$23)*$AH$23)),IF(Calculator!$O$6="SINGLESPECTRUM",SUM((((E24/100)*$AJ$22)*$AH$22))+(((((E24/100)*$AJ$22)*$AN$22)*$AH$22)*Calculator!$G$4)-((((E24/100)*$AJ$22)*$AN$22)*$AH$22)+((((E24/100)*$AJ$23)*$AH$23)),IF(Calculator!$O$6="SINGLEHOMESTEAD",SUM((((E24/100)*$AJ$22)*$AH$22))+(((((E24/100)*$AJ$22)*$AN$22)*$AH$22)*Calculator!$G$3)-((((E24/100)*$AJ$22)*$AN$22)*$AH$22)+((((E24/100)*$AJ$23)*$AH$23)),IF(Calculator!$O$6="SINGLEBAND A",SUM((((E24/100)*$AJ$22)*$AH$22))+(((((E24/100)*$AJ$22)*$AN$22)*$AH$22)*Calculator!$G$5)-((((E24/100)*$AJ$22)*$AN$22)*$AH$22)+((((E24/100)*$AJ$23)*$AH$23)),IF(Calculator!$O$6="SINGLEBAND B",SUM((((E24/100)*$AJ$22)*$AH$22))+(((((E24/100)*$AJ$22)*$AN$22)*$AH$22)*Calculator!$G$6)-((((E24/100)*$AJ$22)*$AN$22)*$AH$22)+((((E24/100)*$AJ$23)*$AH$23)),IF(Calculator!$O$6="SINGLEBAND C",SUM((((E24/100)*$AJ$22)*$AH$22))+(((((E24/100)*$AJ$22)*$AN$22)*$AH$22)*Calculator!$G$7)-((((E24/100)*$AJ$22)*$AN$22)*$AH$22)+((((E24/100)*$AJ$23)*$AH$23)),IF(Calculator!$O$6="SINGLEBAND D",SUM((((E24/100)*$AJ$22)*$AH$22))+(((((E24/100)*$AJ$22)*$AN$22)*$AH$22)*Calculator!$G$8)-((((E24/100)*$AJ$22)*$AN$22)*$AH$22)+((((E24/100)*$AJ$23)*$AH$23)),IF(Calculator!$O$6="SINGLEURBANE",SUM((((E24/100)*$AJ$22)*$AH$22))+(((((E24/100)*$AJ$22)*$AN$22)*$AH$22)*Calculator!$G$9)-((((E24/100)*$AJ$22)*$AN$22)*$AH$22)+((((E24/100)*$AJ$23)*$AH$23)),IF(Calculator!$O$6="SINGLESILVERANOD",SUM((((E24/100)*$AJ$22)*$AH$22))+(((((E24/100)*$AJ$22)*$AN$22)*$AH$22)*Calculator!$G$10)-((((E24/100)*$AJ$22)*$AN$22)*$AH$22)+((((E24/100)*$AJ$23)*$AH$23)),IF(Calculator!$O$6="SINGLEANOD",SUM((((E24/100)*$AJ$22)*$AH$22))+(((((E24/100)*$AJ$22)*$AN$22)*$AH$22)*Calculator!$G$11)-((((E24/100)*$AJ$22)*$AN$22)*$AH$22)+((((E24/100)*$AJ$23)*$AH$23)),IF(Calculator!$O$6="DUALBASE",SUM((((E24/100)*$AJ$22)*$AH$22))+(((((E24/100)*$AJ$22)*$AN$22)*$AH$22)*Calculator!$G$12)-((((E24/100)*$AJ$22)*$AN$22)*$AH$22)+((((E24/100)*$AJ$23)*$AH$23)),IF(Calculator!$O$6="DUALELEMENTS",SUM((((E24/100)*$AJ$22)*$AH$22))+(((((E24/100)*$AJ$22)*$AN$22)*$AH$22)*Calculator!$G$13)-((((E24/100)*$AJ$22)*$AN$22)*$AH$22)+((((E24/100)*$AJ$23)*$AH$23)),IF(Calculator!$O$6="DUALSPECTRUM",SUM((((E24/100)*$AJ$22)*$AH$22))+(((((E24/100)*$AJ$22)*$AN$22)*$AH$22)*Calculator!$G$15)-((((E24/100)*$AJ$22)*$AN$22)*$AH$22)+((((E24/100)*$AJ$23)*$AH$23)),IF(Calculator!$O$6="DUALHOMESTEAD",SUM((((E24/100)*$AJ$22)*$AH$22))+(((((E24/100)*$AJ$22)*$AN$22)*$AH$22)*Calculator!$G$14)-((((E24/100)*$AJ$22)*$AN$22)*$AH$22)+((((E24/100)*$AJ$23)*$AH$23)),IF(Calculator!$O$6="DUALBAND A",SUM((((E24/100)*$AJ$22)*$AH$22))+(((((E24/100)*$AJ$22)*$AN$22)*$AH$22)*Calculator!$G$16)-((((E24/100)*$AJ$22)*$AN$22)*$AH$22)+((((E24/100)*$AJ$23)*$AH$23)),IF(Calculator!$O$6="DUALBAND B",SUM((((E24/100)*$AJ$22)*$AH$22))+(((((E24/100)*$AJ$22)*$AN$22)*$AH$22)*Calculator!$G$17)-((((E24/100)*$AJ$22)*$AN$22)*$AH$22)+((((E24/100)*$AJ$23)*$AH$23)),IF(Calculator!$O$6="DUALBAND C",SUM((((E24/100)*$AJ$22)*$AH$22))+(((((E24/100)*$AJ$22)*$AN$22)*$AH$22)*Calculator!$G$18)-((((E24/100)*$AJ$22)*$AN$22)*$AH$22)+((((E24/100)*$AJ$23)*$AH$23)),IF(Calculator!$O$6="DUALBAND D",SUM((((E24/100)*$AJ$22)*$AH$22))+(((((E24/100)*$AJ$22)*$AN$22)*$AH$22)*Calculator!$G$19)-((((E24/100)*$AJ$22)*$AN$22)*$AH$22)+((((E24/100)*$AJ$23)*$AH$23)),IF(Calculator!$O$6="DUALURBANE",SUM((((E24/100)*$AJ$22)*$AH$22))+(((((E24/100)*$AJ$22)*$AN$22)*$AH$22)*Calculator!$G$20)-((((E24/100)*$AJ$22)*$AN$22)*$AH$22)+((((E24/100)*$AJ$23)*$AH$23)),IF(Calculator!$O$6="DUALSILVERANOD",SUM((((E24/100)*$AJ$22)*$AH$22))+(((((E24/100)*$AJ$22)*$AN$22)*$AH$22)*Calculator!$G$21)-((((E24/100)*$AJ$22)*$AN$22)*$AH$22)+((((E24/100)*$AJ$23)*$AH$23)),IF(Calculator!$O$6="DUALANOD",SUM((((E24/100)*$AJ$22)*$AH$22))+(((((E24/100)*$AJ$22)*$AN$22)*$AH$22)*Calculator!$G$22)-((((E24/100)*$AJ$22)*$AN$22)*$AH$22)+((((E24/100)*$AJ$23)*$AH$23))))))))))))))))))))))))</f>
        <v>1417.6553809204097</v>
      </c>
      <c r="U24" s="2">
        <f>IF(Calculator!$O$6="SINGLEBASE",SUM((((F24/100)*$AJ$22)*$AH$22))+((((F24/100)*$AJ$23)*$AH$23)),IF(Calculator!$O$6="SINGLEELEMENTS",SUM((((F24/100)*$AJ$22)*$AH$22))+(((((F24/100)*$AJ$22)*$AN$22)*$AH$22)*Calculator!$G$2)-((((F24/100)*$AJ$22)*$AN$22)*$AH$22)+((((F24/100)*$AJ$23)*$AH$23)),IF(Calculator!$O$6="SINGLESPECTRUM",SUM((((F24/100)*$AJ$22)*$AH$22))+(((((F24/100)*$AJ$22)*$AN$22)*$AH$22)*Calculator!$G$4)-((((F24/100)*$AJ$22)*$AN$22)*$AH$22)+((((F24/100)*$AJ$23)*$AH$23)),IF(Calculator!$O$6="SINGLEHOMESTEAD",SUM((((F24/100)*$AJ$22)*$AH$22))+(((((F24/100)*$AJ$22)*$AN$22)*$AH$22)*Calculator!$G$3)-((((F24/100)*$AJ$22)*$AN$22)*$AH$22)+((((F24/100)*$AJ$23)*$AH$23)),IF(Calculator!$O$6="SINGLEBAND A",SUM((((F24/100)*$AJ$22)*$AH$22))+(((((F24/100)*$AJ$22)*$AN$22)*$AH$22)*Calculator!$G$5)-((((F24/100)*$AJ$22)*$AN$22)*$AH$22)+((((F24/100)*$AJ$23)*$AH$23)),IF(Calculator!$O$6="SINGLEBAND B",SUM((((F24/100)*$AJ$22)*$AH$22))+(((((F24/100)*$AJ$22)*$AN$22)*$AH$22)*Calculator!$G$6)-((((F24/100)*$AJ$22)*$AN$22)*$AH$22)+((((F24/100)*$AJ$23)*$AH$23)),IF(Calculator!$O$6="SINGLEBAND C",SUM((((F24/100)*$AJ$22)*$AH$22))+(((((F24/100)*$AJ$22)*$AN$22)*$AH$22)*Calculator!$G$7)-((((F24/100)*$AJ$22)*$AN$22)*$AH$22)+((((F24/100)*$AJ$23)*$AH$23)),IF(Calculator!$O$6="SINGLEBAND D",SUM((((F24/100)*$AJ$22)*$AH$22))+(((((F24/100)*$AJ$22)*$AN$22)*$AH$22)*Calculator!$G$8)-((((F24/100)*$AJ$22)*$AN$22)*$AH$22)+((((F24/100)*$AJ$23)*$AH$23)),IF(Calculator!$O$6="SINGLEURBANE",SUM((((F24/100)*$AJ$22)*$AH$22))+(((((F24/100)*$AJ$22)*$AN$22)*$AH$22)*Calculator!$G$9)-((((F24/100)*$AJ$22)*$AN$22)*$AH$22)+((((F24/100)*$AJ$23)*$AH$23)),IF(Calculator!$O$6="SINGLESILVERANOD",SUM((((F24/100)*$AJ$22)*$AH$22))+(((((F24/100)*$AJ$22)*$AN$22)*$AH$22)*Calculator!$G$10)-((((F24/100)*$AJ$22)*$AN$22)*$AH$22)+((((F24/100)*$AJ$23)*$AH$23)),IF(Calculator!$O$6="SINGLEANOD",SUM((((F24/100)*$AJ$22)*$AH$22))+(((((F24/100)*$AJ$22)*$AN$22)*$AH$22)*Calculator!$G$11)-((((F24/100)*$AJ$22)*$AN$22)*$AH$22)+((((F24/100)*$AJ$23)*$AH$23)),IF(Calculator!$O$6="DUALBASE",SUM((((F24/100)*$AJ$22)*$AH$22))+(((((F24/100)*$AJ$22)*$AN$22)*$AH$22)*Calculator!$G$12)-((((F24/100)*$AJ$22)*$AN$22)*$AH$22)+((((F24/100)*$AJ$23)*$AH$23)),IF(Calculator!$O$6="DUALELEMENTS",SUM((((F24/100)*$AJ$22)*$AH$22))+(((((F24/100)*$AJ$22)*$AN$22)*$AH$22)*Calculator!$G$13)-((((F24/100)*$AJ$22)*$AN$22)*$AH$22)+((((F24/100)*$AJ$23)*$AH$23)),IF(Calculator!$O$6="DUALSPECTRUM",SUM((((F24/100)*$AJ$22)*$AH$22))+(((((F24/100)*$AJ$22)*$AN$22)*$AH$22)*Calculator!$G$15)-((((F24/100)*$AJ$22)*$AN$22)*$AH$22)+((((F24/100)*$AJ$23)*$AH$23)),IF(Calculator!$O$6="DUALHOMESTEAD",SUM((((F24/100)*$AJ$22)*$AH$22))+(((((F24/100)*$AJ$22)*$AN$22)*$AH$22)*Calculator!$G$14)-((((F24/100)*$AJ$22)*$AN$22)*$AH$22)+((((F24/100)*$AJ$23)*$AH$23)),IF(Calculator!$O$6="DUALBAND A",SUM((((F24/100)*$AJ$22)*$AH$22))+(((((F24/100)*$AJ$22)*$AN$22)*$AH$22)*Calculator!$G$16)-((((F24/100)*$AJ$22)*$AN$22)*$AH$22)+((((F24/100)*$AJ$23)*$AH$23)),IF(Calculator!$O$6="DUALBAND B",SUM((((F24/100)*$AJ$22)*$AH$22))+(((((F24/100)*$AJ$22)*$AN$22)*$AH$22)*Calculator!$G$17)-((((F24/100)*$AJ$22)*$AN$22)*$AH$22)+((((F24/100)*$AJ$23)*$AH$23)),IF(Calculator!$O$6="DUALBAND C",SUM((((F24/100)*$AJ$22)*$AH$22))+(((((F24/100)*$AJ$22)*$AN$22)*$AH$22)*Calculator!$G$18)-((((F24/100)*$AJ$22)*$AN$22)*$AH$22)+((((F24/100)*$AJ$23)*$AH$23)),IF(Calculator!$O$6="DUALBAND D",SUM((((F24/100)*$AJ$22)*$AH$22))+(((((F24/100)*$AJ$22)*$AN$22)*$AH$22)*Calculator!$G$19)-((((F24/100)*$AJ$22)*$AN$22)*$AH$22)+((((F24/100)*$AJ$23)*$AH$23)),IF(Calculator!$O$6="DUALURBANE",SUM((((F24/100)*$AJ$22)*$AH$22))+(((((F24/100)*$AJ$22)*$AN$22)*$AH$22)*Calculator!$G$20)-((((F24/100)*$AJ$22)*$AN$22)*$AH$22)+((((F24/100)*$AJ$23)*$AH$23)),IF(Calculator!$O$6="DUALSILVERANOD",SUM((((F24/100)*$AJ$22)*$AH$22))+(((((F24/100)*$AJ$22)*$AN$22)*$AH$22)*Calculator!$G$21)-((((F24/100)*$AJ$22)*$AN$22)*$AH$22)+((((F24/100)*$AJ$23)*$AH$23)),IF(Calculator!$O$6="DUALANOD",SUM((((F24/100)*$AJ$22)*$AH$22))+(((((F24/100)*$AJ$22)*$AN$22)*$AH$22)*Calculator!$G$22)-((((F24/100)*$AJ$22)*$AN$22)*$AH$22)+((((F24/100)*$AJ$23)*$AH$23))))))))))))))))))))))))</f>
        <v>1428.5551238159176</v>
      </c>
      <c r="V24" s="2">
        <f>IF(Calculator!$O$6="SINGLEBASE",SUM((((G24/100)*$AJ$22)*$AH$22))+((((G24/100)*$AJ$23)*$AH$23)),IF(Calculator!$O$6="SINGLEELEMENTS",SUM((((G24/100)*$AJ$22)*$AH$22))+(((((G24/100)*$AJ$22)*$AN$22)*$AH$22)*Calculator!$G$2)-((((G24/100)*$AJ$22)*$AN$22)*$AH$22)+((((G24/100)*$AJ$23)*$AH$23)),IF(Calculator!$O$6="SINGLESPECTRUM",SUM((((G24/100)*$AJ$22)*$AH$22))+(((((G24/100)*$AJ$22)*$AN$22)*$AH$22)*Calculator!$G$4)-((((G24/100)*$AJ$22)*$AN$22)*$AH$22)+((((G24/100)*$AJ$23)*$AH$23)),IF(Calculator!$O$6="SINGLEHOMESTEAD",SUM((((G24/100)*$AJ$22)*$AH$22))+(((((G24/100)*$AJ$22)*$AN$22)*$AH$22)*Calculator!$G$3)-((((G24/100)*$AJ$22)*$AN$22)*$AH$22)+((((G24/100)*$AJ$23)*$AH$23)),IF(Calculator!$O$6="SINGLEBAND A",SUM((((G24/100)*$AJ$22)*$AH$22))+(((((G24/100)*$AJ$22)*$AN$22)*$AH$22)*Calculator!$G$5)-((((G24/100)*$AJ$22)*$AN$22)*$AH$22)+((((G24/100)*$AJ$23)*$AH$23)),IF(Calculator!$O$6="SINGLEBAND B",SUM((((G24/100)*$AJ$22)*$AH$22))+(((((G24/100)*$AJ$22)*$AN$22)*$AH$22)*Calculator!$G$6)-((((G24/100)*$AJ$22)*$AN$22)*$AH$22)+((((G24/100)*$AJ$23)*$AH$23)),IF(Calculator!$O$6="SINGLEBAND C",SUM((((G24/100)*$AJ$22)*$AH$22))+(((((G24/100)*$AJ$22)*$AN$22)*$AH$22)*Calculator!$G$7)-((((G24/100)*$AJ$22)*$AN$22)*$AH$22)+((((G24/100)*$AJ$23)*$AH$23)),IF(Calculator!$O$6="SINGLEBAND D",SUM((((G24/100)*$AJ$22)*$AH$22))+(((((G24/100)*$AJ$22)*$AN$22)*$AH$22)*Calculator!$G$8)-((((G24/100)*$AJ$22)*$AN$22)*$AH$22)+((((G24/100)*$AJ$23)*$AH$23)),IF(Calculator!$O$6="SINGLEURBANE",SUM((((G24/100)*$AJ$22)*$AH$22))+(((((G24/100)*$AJ$22)*$AN$22)*$AH$22)*Calculator!$G$9)-((((G24/100)*$AJ$22)*$AN$22)*$AH$22)+((((G24/100)*$AJ$23)*$AH$23)),IF(Calculator!$O$6="SINGLESILVERANOD",SUM((((G24/100)*$AJ$22)*$AH$22))+(((((G24/100)*$AJ$22)*$AN$22)*$AH$22)*Calculator!$G$10)-((((G24/100)*$AJ$22)*$AN$22)*$AH$22)+((((G24/100)*$AJ$23)*$AH$23)),IF(Calculator!$O$6="SINGLEANOD",SUM((((G24/100)*$AJ$22)*$AH$22))+(((((G24/100)*$AJ$22)*$AN$22)*$AH$22)*Calculator!$G$11)-((((G24/100)*$AJ$22)*$AN$22)*$AH$22)+((((G24/100)*$AJ$23)*$AH$23)),IF(Calculator!$O$6="DUALBASE",SUM((((G24/100)*$AJ$22)*$AH$22))+(((((G24/100)*$AJ$22)*$AN$22)*$AH$22)*Calculator!$G$12)-((((G24/100)*$AJ$22)*$AN$22)*$AH$22)+((((G24/100)*$AJ$23)*$AH$23)),IF(Calculator!$O$6="DUALELEMENTS",SUM((((G24/100)*$AJ$22)*$AH$22))+(((((G24/100)*$AJ$22)*$AN$22)*$AH$22)*Calculator!$G$13)-((((G24/100)*$AJ$22)*$AN$22)*$AH$22)+((((G24/100)*$AJ$23)*$AH$23)),IF(Calculator!$O$6="DUALSPECTRUM",SUM((((G24/100)*$AJ$22)*$AH$22))+(((((G24/100)*$AJ$22)*$AN$22)*$AH$22)*Calculator!$G$15)-((((G24/100)*$AJ$22)*$AN$22)*$AH$22)+((((G24/100)*$AJ$23)*$AH$23)),IF(Calculator!$O$6="DUALHOMESTEAD",SUM((((G24/100)*$AJ$22)*$AH$22))+(((((G24/100)*$AJ$22)*$AN$22)*$AH$22)*Calculator!$G$14)-((((G24/100)*$AJ$22)*$AN$22)*$AH$22)+((((G24/100)*$AJ$23)*$AH$23)),IF(Calculator!$O$6="DUALBAND A",SUM((((G24/100)*$AJ$22)*$AH$22))+(((((G24/100)*$AJ$22)*$AN$22)*$AH$22)*Calculator!$G$16)-((((G24/100)*$AJ$22)*$AN$22)*$AH$22)+((((G24/100)*$AJ$23)*$AH$23)),IF(Calculator!$O$6="DUALBAND B",SUM((((G24/100)*$AJ$22)*$AH$22))+(((((G24/100)*$AJ$22)*$AN$22)*$AH$22)*Calculator!$G$17)-((((G24/100)*$AJ$22)*$AN$22)*$AH$22)+((((G24/100)*$AJ$23)*$AH$23)),IF(Calculator!$O$6="DUALBAND C",SUM((((G24/100)*$AJ$22)*$AH$22))+(((((G24/100)*$AJ$22)*$AN$22)*$AH$22)*Calculator!$G$18)-((((G24/100)*$AJ$22)*$AN$22)*$AH$22)+((((G24/100)*$AJ$23)*$AH$23)),IF(Calculator!$O$6="DUALBAND D",SUM((((G24/100)*$AJ$22)*$AH$22))+(((((G24/100)*$AJ$22)*$AN$22)*$AH$22)*Calculator!$G$19)-((((G24/100)*$AJ$22)*$AN$22)*$AH$22)+((((G24/100)*$AJ$23)*$AH$23)),IF(Calculator!$O$6="DUALURBANE",SUM((((G24/100)*$AJ$22)*$AH$22))+(((((G24/100)*$AJ$22)*$AN$22)*$AH$22)*Calculator!$G$20)-((((G24/100)*$AJ$22)*$AN$22)*$AH$22)+((((G24/100)*$AJ$23)*$AH$23)),IF(Calculator!$O$6="DUALSILVERANOD",SUM((((G24/100)*$AJ$22)*$AH$22))+(((((G24/100)*$AJ$22)*$AN$22)*$AH$22)*Calculator!$G$21)-((((G24/100)*$AJ$22)*$AN$22)*$AH$22)+((((G24/100)*$AJ$23)*$AH$23)),IF(Calculator!$O$6="DUALANOD",SUM((((G24/100)*$AJ$22)*$AH$22))+(((((G24/100)*$AJ$22)*$AN$22)*$AH$22)*Calculator!$G$22)-((((G24/100)*$AJ$22)*$AN$22)*$AH$22)+((((G24/100)*$AJ$23)*$AH$23))))))))))))))))))))))))</f>
        <v>1439.454866711425</v>
      </c>
      <c r="W24" s="2">
        <f>IF(Calculator!$O$6="SINGLEBASE",SUM((((H24/100)*$AJ$22)*$AH$22))+((((H24/100)*$AJ$23)*$AH$23)),IF(Calculator!$O$6="SINGLEELEMENTS",SUM((((H24/100)*$AJ$22)*$AH$22))+(((((H24/100)*$AJ$22)*$AN$22)*$AH$22)*Calculator!$G$2)-((((H24/100)*$AJ$22)*$AN$22)*$AH$22)+((((H24/100)*$AJ$23)*$AH$23)),IF(Calculator!$O$6="SINGLESPECTRUM",SUM((((H24/100)*$AJ$22)*$AH$22))+(((((H24/100)*$AJ$22)*$AN$22)*$AH$22)*Calculator!$G$4)-((((H24/100)*$AJ$22)*$AN$22)*$AH$22)+((((H24/100)*$AJ$23)*$AH$23)),IF(Calculator!$O$6="SINGLEHOMESTEAD",SUM((((H24/100)*$AJ$22)*$AH$22))+(((((H24/100)*$AJ$22)*$AN$22)*$AH$22)*Calculator!$G$3)-((((H24/100)*$AJ$22)*$AN$22)*$AH$22)+((((H24/100)*$AJ$23)*$AH$23)),IF(Calculator!$O$6="SINGLEBAND A",SUM((((H24/100)*$AJ$22)*$AH$22))+(((((H24/100)*$AJ$22)*$AN$22)*$AH$22)*Calculator!$G$5)-((((H24/100)*$AJ$22)*$AN$22)*$AH$22)+((((H24/100)*$AJ$23)*$AH$23)),IF(Calculator!$O$6="SINGLEBAND B",SUM((((H24/100)*$AJ$22)*$AH$22))+(((((H24/100)*$AJ$22)*$AN$22)*$AH$22)*Calculator!$G$6)-((((H24/100)*$AJ$22)*$AN$22)*$AH$22)+((((H24/100)*$AJ$23)*$AH$23)),IF(Calculator!$O$6="SINGLEBAND C",SUM((((H24/100)*$AJ$22)*$AH$22))+(((((H24/100)*$AJ$22)*$AN$22)*$AH$22)*Calculator!$G$7)-((((H24/100)*$AJ$22)*$AN$22)*$AH$22)+((((H24/100)*$AJ$23)*$AH$23)),IF(Calculator!$O$6="SINGLEBAND D",SUM((((H24/100)*$AJ$22)*$AH$22))+(((((H24/100)*$AJ$22)*$AN$22)*$AH$22)*Calculator!$G$8)-((((H24/100)*$AJ$22)*$AN$22)*$AH$22)+((((H24/100)*$AJ$23)*$AH$23)),IF(Calculator!$O$6="SINGLEURBANE",SUM((((H24/100)*$AJ$22)*$AH$22))+(((((H24/100)*$AJ$22)*$AN$22)*$AH$22)*Calculator!$G$9)-((((H24/100)*$AJ$22)*$AN$22)*$AH$22)+((((H24/100)*$AJ$23)*$AH$23)),IF(Calculator!$O$6="SINGLESILVERANOD",SUM((((H24/100)*$AJ$22)*$AH$22))+(((((H24/100)*$AJ$22)*$AN$22)*$AH$22)*Calculator!$G$10)-((((H24/100)*$AJ$22)*$AN$22)*$AH$22)+((((H24/100)*$AJ$23)*$AH$23)),IF(Calculator!$O$6="SINGLEANOD",SUM((((H24/100)*$AJ$22)*$AH$22))+(((((H24/100)*$AJ$22)*$AN$22)*$AH$22)*Calculator!$G$11)-((((H24/100)*$AJ$22)*$AN$22)*$AH$22)+((((H24/100)*$AJ$23)*$AH$23)),IF(Calculator!$O$6="DUALBASE",SUM((((H24/100)*$AJ$22)*$AH$22))+(((((H24/100)*$AJ$22)*$AN$22)*$AH$22)*Calculator!$G$12)-((((H24/100)*$AJ$22)*$AN$22)*$AH$22)+((((H24/100)*$AJ$23)*$AH$23)),IF(Calculator!$O$6="DUALELEMENTS",SUM((((H24/100)*$AJ$22)*$AH$22))+(((((H24/100)*$AJ$22)*$AN$22)*$AH$22)*Calculator!$G$13)-((((H24/100)*$AJ$22)*$AN$22)*$AH$22)+((((H24/100)*$AJ$23)*$AH$23)),IF(Calculator!$O$6="DUALSPECTRUM",SUM((((H24/100)*$AJ$22)*$AH$22))+(((((H24/100)*$AJ$22)*$AN$22)*$AH$22)*Calculator!$G$15)-((((H24/100)*$AJ$22)*$AN$22)*$AH$22)+((((H24/100)*$AJ$23)*$AH$23)),IF(Calculator!$O$6="DUALHOMESTEAD",SUM((((H24/100)*$AJ$22)*$AH$22))+(((((H24/100)*$AJ$22)*$AN$22)*$AH$22)*Calculator!$G$14)-((((H24/100)*$AJ$22)*$AN$22)*$AH$22)+((((H24/100)*$AJ$23)*$AH$23)),IF(Calculator!$O$6="DUALBAND A",SUM((((H24/100)*$AJ$22)*$AH$22))+(((((H24/100)*$AJ$22)*$AN$22)*$AH$22)*Calculator!$G$16)-((((H24/100)*$AJ$22)*$AN$22)*$AH$22)+((((H24/100)*$AJ$23)*$AH$23)),IF(Calculator!$O$6="DUALBAND B",SUM((((H24/100)*$AJ$22)*$AH$22))+(((((H24/100)*$AJ$22)*$AN$22)*$AH$22)*Calculator!$G$17)-((((H24/100)*$AJ$22)*$AN$22)*$AH$22)+((((H24/100)*$AJ$23)*$AH$23)),IF(Calculator!$O$6="DUALBAND C",SUM((((H24/100)*$AJ$22)*$AH$22))+(((((H24/100)*$AJ$22)*$AN$22)*$AH$22)*Calculator!$G$18)-((((H24/100)*$AJ$22)*$AN$22)*$AH$22)+((((H24/100)*$AJ$23)*$AH$23)),IF(Calculator!$O$6="DUALBAND D",SUM((((H24/100)*$AJ$22)*$AH$22))+(((((H24/100)*$AJ$22)*$AN$22)*$AH$22)*Calculator!$G$19)-((((H24/100)*$AJ$22)*$AN$22)*$AH$22)+((((H24/100)*$AJ$23)*$AH$23)),IF(Calculator!$O$6="DUALURBANE",SUM((((H24/100)*$AJ$22)*$AH$22))+(((((H24/100)*$AJ$22)*$AN$22)*$AH$22)*Calculator!$G$20)-((((H24/100)*$AJ$22)*$AN$22)*$AH$22)+((((H24/100)*$AJ$23)*$AH$23)),IF(Calculator!$O$6="DUALSILVERANOD",SUM((((H24/100)*$AJ$22)*$AH$22))+(((((H24/100)*$AJ$22)*$AN$22)*$AH$22)*Calculator!$G$21)-((((H24/100)*$AJ$22)*$AN$22)*$AH$22)+((((H24/100)*$AJ$23)*$AH$23)),IF(Calculator!$O$6="DUALANOD",SUM((((H24/100)*$AJ$22)*$AH$22))+(((((H24/100)*$AJ$22)*$AN$22)*$AH$22)*Calculator!$G$22)-((((H24/100)*$AJ$22)*$AN$22)*$AH$22)+((((H24/100)*$AJ$23)*$AH$23))))))))))))))))))))))))</f>
        <v>1450.3504255249018</v>
      </c>
      <c r="X24" s="2">
        <f>IF(Calculator!$O$6="SINGLEBASE",SUM((((I24/100)*$AJ$22)*$AH$22))+((((I24/100)*$AJ$23)*$AH$23)),IF(Calculator!$O$6="SINGLEELEMENTS",SUM((((I24/100)*$AJ$22)*$AH$22))+(((((I24/100)*$AJ$22)*$AN$22)*$AH$22)*Calculator!$G$2)-((((I24/100)*$AJ$22)*$AN$22)*$AH$22)+((((I24/100)*$AJ$23)*$AH$23)),IF(Calculator!$O$6="SINGLESPECTRUM",SUM((((I24/100)*$AJ$22)*$AH$22))+(((((I24/100)*$AJ$22)*$AN$22)*$AH$22)*Calculator!$G$4)-((((I24/100)*$AJ$22)*$AN$22)*$AH$22)+((((I24/100)*$AJ$23)*$AH$23)),IF(Calculator!$O$6="SINGLEHOMESTEAD",SUM((((I24/100)*$AJ$22)*$AH$22))+(((((I24/100)*$AJ$22)*$AN$22)*$AH$22)*Calculator!$G$3)-((((I24/100)*$AJ$22)*$AN$22)*$AH$22)+((((I24/100)*$AJ$23)*$AH$23)),IF(Calculator!$O$6="SINGLEBAND A",SUM((((I24/100)*$AJ$22)*$AH$22))+(((((I24/100)*$AJ$22)*$AN$22)*$AH$22)*Calculator!$G$5)-((((I24/100)*$AJ$22)*$AN$22)*$AH$22)+((((I24/100)*$AJ$23)*$AH$23)),IF(Calculator!$O$6="SINGLEBAND B",SUM((((I24/100)*$AJ$22)*$AH$22))+(((((I24/100)*$AJ$22)*$AN$22)*$AH$22)*Calculator!$G$6)-((((I24/100)*$AJ$22)*$AN$22)*$AH$22)+((((I24/100)*$AJ$23)*$AH$23)),IF(Calculator!$O$6="SINGLEBAND C",SUM((((I24/100)*$AJ$22)*$AH$22))+(((((I24/100)*$AJ$22)*$AN$22)*$AH$22)*Calculator!$G$7)-((((I24/100)*$AJ$22)*$AN$22)*$AH$22)+((((I24/100)*$AJ$23)*$AH$23)),IF(Calculator!$O$6="SINGLEBAND D",SUM((((I24/100)*$AJ$22)*$AH$22))+(((((I24/100)*$AJ$22)*$AN$22)*$AH$22)*Calculator!$G$8)-((((I24/100)*$AJ$22)*$AN$22)*$AH$22)+((((I24/100)*$AJ$23)*$AH$23)),IF(Calculator!$O$6="SINGLEURBANE",SUM((((I24/100)*$AJ$22)*$AH$22))+(((((I24/100)*$AJ$22)*$AN$22)*$AH$22)*Calculator!$G$9)-((((I24/100)*$AJ$22)*$AN$22)*$AH$22)+((((I24/100)*$AJ$23)*$AH$23)),IF(Calculator!$O$6="SINGLESILVERANOD",SUM((((I24/100)*$AJ$22)*$AH$22))+(((((I24/100)*$AJ$22)*$AN$22)*$AH$22)*Calculator!$G$10)-((((I24/100)*$AJ$22)*$AN$22)*$AH$22)+((((I24/100)*$AJ$23)*$AH$23)),IF(Calculator!$O$6="SINGLEANOD",SUM((((I24/100)*$AJ$22)*$AH$22))+(((((I24/100)*$AJ$22)*$AN$22)*$AH$22)*Calculator!$G$11)-((((I24/100)*$AJ$22)*$AN$22)*$AH$22)+((((I24/100)*$AJ$23)*$AH$23)),IF(Calculator!$O$6="DUALBASE",SUM((((I24/100)*$AJ$22)*$AH$22))+(((((I24/100)*$AJ$22)*$AN$22)*$AH$22)*Calculator!$G$12)-((((I24/100)*$AJ$22)*$AN$22)*$AH$22)+((((I24/100)*$AJ$23)*$AH$23)),IF(Calculator!$O$6="DUALELEMENTS",SUM((((I24/100)*$AJ$22)*$AH$22))+(((((I24/100)*$AJ$22)*$AN$22)*$AH$22)*Calculator!$G$13)-((((I24/100)*$AJ$22)*$AN$22)*$AH$22)+((((I24/100)*$AJ$23)*$AH$23)),IF(Calculator!$O$6="DUALSPECTRUM",SUM((((I24/100)*$AJ$22)*$AH$22))+(((((I24/100)*$AJ$22)*$AN$22)*$AH$22)*Calculator!$G$15)-((((I24/100)*$AJ$22)*$AN$22)*$AH$22)+((((I24/100)*$AJ$23)*$AH$23)),IF(Calculator!$O$6="DUALHOMESTEAD",SUM((((I24/100)*$AJ$22)*$AH$22))+(((((I24/100)*$AJ$22)*$AN$22)*$AH$22)*Calculator!$G$14)-((((I24/100)*$AJ$22)*$AN$22)*$AH$22)+((((I24/100)*$AJ$23)*$AH$23)),IF(Calculator!$O$6="DUALBAND A",SUM((((I24/100)*$AJ$22)*$AH$22))+(((((I24/100)*$AJ$22)*$AN$22)*$AH$22)*Calculator!$G$16)-((((I24/100)*$AJ$22)*$AN$22)*$AH$22)+((((I24/100)*$AJ$23)*$AH$23)),IF(Calculator!$O$6="DUALBAND B",SUM((((I24/100)*$AJ$22)*$AH$22))+(((((I24/100)*$AJ$22)*$AN$22)*$AH$22)*Calculator!$G$17)-((((I24/100)*$AJ$22)*$AN$22)*$AH$22)+((((I24/100)*$AJ$23)*$AH$23)),IF(Calculator!$O$6="DUALBAND C",SUM((((I24/100)*$AJ$22)*$AH$22))+(((((I24/100)*$AJ$22)*$AN$22)*$AH$22)*Calculator!$G$18)-((((I24/100)*$AJ$22)*$AN$22)*$AH$22)+((((I24/100)*$AJ$23)*$AH$23)),IF(Calculator!$O$6="DUALBAND D",SUM((((I24/100)*$AJ$22)*$AH$22))+(((((I24/100)*$AJ$22)*$AN$22)*$AH$22)*Calculator!$G$19)-((((I24/100)*$AJ$22)*$AN$22)*$AH$22)+((((I24/100)*$AJ$23)*$AH$23)),IF(Calculator!$O$6="DUALURBANE",SUM((((I24/100)*$AJ$22)*$AH$22))+(((((I24/100)*$AJ$22)*$AN$22)*$AH$22)*Calculator!$G$20)-((((I24/100)*$AJ$22)*$AN$22)*$AH$22)+((((I24/100)*$AJ$23)*$AH$23)),IF(Calculator!$O$6="DUALSILVERANOD",SUM((((I24/100)*$AJ$22)*$AH$22))+(((((I24/100)*$AJ$22)*$AN$22)*$AH$22)*Calculator!$G$21)-((((I24/100)*$AJ$22)*$AN$22)*$AH$22)+((((I24/100)*$AJ$23)*$AH$23)),IF(Calculator!$O$6="DUALANOD",SUM((((I24/100)*$AJ$22)*$AH$22))+(((((I24/100)*$AJ$22)*$AN$22)*$AH$22)*Calculator!$G$22)-((((I24/100)*$AJ$22)*$AN$22)*$AH$22)+((((I24/100)*$AJ$23)*$AH$23))))))))))))))))))))))))</f>
        <v>1461.2501684204099</v>
      </c>
      <c r="Y24" s="2">
        <f>IF(Calculator!$O$6="SINGLEBASE",SUM((((J24/100)*$AJ$22)*$AH$22))+((((J24/100)*$AJ$23)*$AH$23)),IF(Calculator!$O$6="SINGLEELEMENTS",SUM((((J24/100)*$AJ$22)*$AH$22))+(((((J24/100)*$AJ$22)*$AN$22)*$AH$22)*Calculator!$G$2)-((((J24/100)*$AJ$22)*$AN$22)*$AH$22)+((((J24/100)*$AJ$23)*$AH$23)),IF(Calculator!$O$6="SINGLESPECTRUM",SUM((((J24/100)*$AJ$22)*$AH$22))+(((((J24/100)*$AJ$22)*$AN$22)*$AH$22)*Calculator!$G$4)-((((J24/100)*$AJ$22)*$AN$22)*$AH$22)+((((J24/100)*$AJ$23)*$AH$23)),IF(Calculator!$O$6="SINGLEHOMESTEAD",SUM((((J24/100)*$AJ$22)*$AH$22))+(((((J24/100)*$AJ$22)*$AN$22)*$AH$22)*Calculator!$G$3)-((((J24/100)*$AJ$22)*$AN$22)*$AH$22)+((((J24/100)*$AJ$23)*$AH$23)),IF(Calculator!$O$6="SINGLEBAND A",SUM((((J24/100)*$AJ$22)*$AH$22))+(((((J24/100)*$AJ$22)*$AN$22)*$AH$22)*Calculator!$G$5)-((((J24/100)*$AJ$22)*$AN$22)*$AH$22)+((((J24/100)*$AJ$23)*$AH$23)),IF(Calculator!$O$6="SINGLEBAND B",SUM((((J24/100)*$AJ$22)*$AH$22))+(((((J24/100)*$AJ$22)*$AN$22)*$AH$22)*Calculator!$G$6)-((((J24/100)*$AJ$22)*$AN$22)*$AH$22)+((((J24/100)*$AJ$23)*$AH$23)),IF(Calculator!$O$6="SINGLEBAND C",SUM((((J24/100)*$AJ$22)*$AH$22))+(((((J24/100)*$AJ$22)*$AN$22)*$AH$22)*Calculator!$G$7)-((((J24/100)*$AJ$22)*$AN$22)*$AH$22)+((((J24/100)*$AJ$23)*$AH$23)),IF(Calculator!$O$6="SINGLEBAND D",SUM((((J24/100)*$AJ$22)*$AH$22))+(((((J24/100)*$AJ$22)*$AN$22)*$AH$22)*Calculator!$G$8)-((((J24/100)*$AJ$22)*$AN$22)*$AH$22)+((((J24/100)*$AJ$23)*$AH$23)),IF(Calculator!$O$6="SINGLEURBANE",SUM((((J24/100)*$AJ$22)*$AH$22))+(((((J24/100)*$AJ$22)*$AN$22)*$AH$22)*Calculator!$G$9)-((((J24/100)*$AJ$22)*$AN$22)*$AH$22)+((((J24/100)*$AJ$23)*$AH$23)),IF(Calculator!$O$6="SINGLESILVERANOD",SUM((((J24/100)*$AJ$22)*$AH$22))+(((((J24/100)*$AJ$22)*$AN$22)*$AH$22)*Calculator!$G$10)-((((J24/100)*$AJ$22)*$AN$22)*$AH$22)+((((J24/100)*$AJ$23)*$AH$23)),IF(Calculator!$O$6="SINGLEANOD",SUM((((J24/100)*$AJ$22)*$AH$22))+(((((J24/100)*$AJ$22)*$AN$22)*$AH$22)*Calculator!$G$11)-((((J24/100)*$AJ$22)*$AN$22)*$AH$22)+((((J24/100)*$AJ$23)*$AH$23)),IF(Calculator!$O$6="DUALBASE",SUM((((J24/100)*$AJ$22)*$AH$22))+(((((J24/100)*$AJ$22)*$AN$22)*$AH$22)*Calculator!$G$12)-((((J24/100)*$AJ$22)*$AN$22)*$AH$22)+((((J24/100)*$AJ$23)*$AH$23)),IF(Calculator!$O$6="DUALELEMENTS",SUM((((J24/100)*$AJ$22)*$AH$22))+(((((J24/100)*$AJ$22)*$AN$22)*$AH$22)*Calculator!$G$13)-((((J24/100)*$AJ$22)*$AN$22)*$AH$22)+((((J24/100)*$AJ$23)*$AH$23)),IF(Calculator!$O$6="DUALSPECTRUM",SUM((((J24/100)*$AJ$22)*$AH$22))+(((((J24/100)*$AJ$22)*$AN$22)*$AH$22)*Calculator!$G$15)-((((J24/100)*$AJ$22)*$AN$22)*$AH$22)+((((J24/100)*$AJ$23)*$AH$23)),IF(Calculator!$O$6="DUALHOMESTEAD",SUM((((J24/100)*$AJ$22)*$AH$22))+(((((J24/100)*$AJ$22)*$AN$22)*$AH$22)*Calculator!$G$14)-((((J24/100)*$AJ$22)*$AN$22)*$AH$22)+((((J24/100)*$AJ$23)*$AH$23)),IF(Calculator!$O$6="DUALBAND A",SUM((((J24/100)*$AJ$22)*$AH$22))+(((((J24/100)*$AJ$22)*$AN$22)*$AH$22)*Calculator!$G$16)-((((J24/100)*$AJ$22)*$AN$22)*$AH$22)+((((J24/100)*$AJ$23)*$AH$23)),IF(Calculator!$O$6="DUALBAND B",SUM((((J24/100)*$AJ$22)*$AH$22))+(((((J24/100)*$AJ$22)*$AN$22)*$AH$22)*Calculator!$G$17)-((((J24/100)*$AJ$22)*$AN$22)*$AH$22)+((((J24/100)*$AJ$23)*$AH$23)),IF(Calculator!$O$6="DUALBAND C",SUM((((J24/100)*$AJ$22)*$AH$22))+(((((J24/100)*$AJ$22)*$AN$22)*$AH$22)*Calculator!$G$18)-((((J24/100)*$AJ$22)*$AN$22)*$AH$22)+((((J24/100)*$AJ$23)*$AH$23)),IF(Calculator!$O$6="DUALBAND D",SUM((((J24/100)*$AJ$22)*$AH$22))+(((((J24/100)*$AJ$22)*$AN$22)*$AH$22)*Calculator!$G$19)-((((J24/100)*$AJ$22)*$AN$22)*$AH$22)+((((J24/100)*$AJ$23)*$AH$23)),IF(Calculator!$O$6="DUALURBANE",SUM((((J24/100)*$AJ$22)*$AH$22))+(((((J24/100)*$AJ$22)*$AN$22)*$AH$22)*Calculator!$G$20)-((((J24/100)*$AJ$22)*$AN$22)*$AH$22)+((((J24/100)*$AJ$23)*$AH$23)),IF(Calculator!$O$6="DUALSILVERANOD",SUM((((J24/100)*$AJ$22)*$AH$22))+(((((J24/100)*$AJ$22)*$AN$22)*$AH$22)*Calculator!$G$21)-((((J24/100)*$AJ$22)*$AN$22)*$AH$22)+((((J24/100)*$AJ$23)*$AH$23)),IF(Calculator!$O$6="DUALANOD",SUM((((J24/100)*$AJ$22)*$AH$22))+(((((J24/100)*$AJ$22)*$AN$22)*$AH$22)*Calculator!$G$22)-((((J24/100)*$AJ$22)*$AN$22)*$AH$22)+((((J24/100)*$AJ$23)*$AH$23))))))))))))))))))))))))</f>
        <v>1472.1499113159175</v>
      </c>
      <c r="Z24" s="2">
        <f>IF(Calculator!$O$6="SINGLEBASE",SUM((((K24/100)*$AJ$22)*$AH$22))+((((K24/100)*$AJ$23)*$AH$23)),IF(Calculator!$O$6="SINGLEELEMENTS",SUM((((K24/100)*$AJ$22)*$AH$22))+(((((K24/100)*$AJ$22)*$AN$22)*$AH$22)*Calculator!$G$2)-((((K24/100)*$AJ$22)*$AN$22)*$AH$22)+((((K24/100)*$AJ$23)*$AH$23)),IF(Calculator!$O$6="SINGLESPECTRUM",SUM((((K24/100)*$AJ$22)*$AH$22))+(((((K24/100)*$AJ$22)*$AN$22)*$AH$22)*Calculator!$G$4)-((((K24/100)*$AJ$22)*$AN$22)*$AH$22)+((((K24/100)*$AJ$23)*$AH$23)),IF(Calculator!$O$6="SINGLEHOMESTEAD",SUM((((K24/100)*$AJ$22)*$AH$22))+(((((K24/100)*$AJ$22)*$AN$22)*$AH$22)*Calculator!$G$3)-((((K24/100)*$AJ$22)*$AN$22)*$AH$22)+((((K24/100)*$AJ$23)*$AH$23)),IF(Calculator!$O$6="SINGLEBAND A",SUM((((K24/100)*$AJ$22)*$AH$22))+(((((K24/100)*$AJ$22)*$AN$22)*$AH$22)*Calculator!$G$5)-((((K24/100)*$AJ$22)*$AN$22)*$AH$22)+((((K24/100)*$AJ$23)*$AH$23)),IF(Calculator!$O$6="SINGLEBAND B",SUM((((K24/100)*$AJ$22)*$AH$22))+(((((K24/100)*$AJ$22)*$AN$22)*$AH$22)*Calculator!$G$6)-((((K24/100)*$AJ$22)*$AN$22)*$AH$22)+((((K24/100)*$AJ$23)*$AH$23)),IF(Calculator!$O$6="SINGLEBAND C",SUM((((K24/100)*$AJ$22)*$AH$22))+(((((K24/100)*$AJ$22)*$AN$22)*$AH$22)*Calculator!$G$7)-((((K24/100)*$AJ$22)*$AN$22)*$AH$22)+((((K24/100)*$AJ$23)*$AH$23)),IF(Calculator!$O$6="SINGLEBAND D",SUM((((K24/100)*$AJ$22)*$AH$22))+(((((K24/100)*$AJ$22)*$AN$22)*$AH$22)*Calculator!$G$8)-((((K24/100)*$AJ$22)*$AN$22)*$AH$22)+((((K24/100)*$AJ$23)*$AH$23)),IF(Calculator!$O$6="SINGLEURBANE",SUM((((K24/100)*$AJ$22)*$AH$22))+(((((K24/100)*$AJ$22)*$AN$22)*$AH$22)*Calculator!$G$9)-((((K24/100)*$AJ$22)*$AN$22)*$AH$22)+((((K24/100)*$AJ$23)*$AH$23)),IF(Calculator!$O$6="SINGLESILVERANOD",SUM((((K24/100)*$AJ$22)*$AH$22))+(((((K24/100)*$AJ$22)*$AN$22)*$AH$22)*Calculator!$G$10)-((((K24/100)*$AJ$22)*$AN$22)*$AH$22)+((((K24/100)*$AJ$23)*$AH$23)),IF(Calculator!$O$6="SINGLEANOD",SUM((((K24/100)*$AJ$22)*$AH$22))+(((((K24/100)*$AJ$22)*$AN$22)*$AH$22)*Calculator!$G$11)-((((K24/100)*$AJ$22)*$AN$22)*$AH$22)+((((K24/100)*$AJ$23)*$AH$23)),IF(Calculator!$O$6="DUALBASE",SUM((((K24/100)*$AJ$22)*$AH$22))+(((((K24/100)*$AJ$22)*$AN$22)*$AH$22)*Calculator!$G$12)-((((K24/100)*$AJ$22)*$AN$22)*$AH$22)+((((K24/100)*$AJ$23)*$AH$23)),IF(Calculator!$O$6="DUALELEMENTS",SUM((((K24/100)*$AJ$22)*$AH$22))+(((((K24/100)*$AJ$22)*$AN$22)*$AH$22)*Calculator!$G$13)-((((K24/100)*$AJ$22)*$AN$22)*$AH$22)+((((K24/100)*$AJ$23)*$AH$23)),IF(Calculator!$O$6="DUALSPECTRUM",SUM((((K24/100)*$AJ$22)*$AH$22))+(((((K24/100)*$AJ$22)*$AN$22)*$AH$22)*Calculator!$G$15)-((((K24/100)*$AJ$22)*$AN$22)*$AH$22)+((((K24/100)*$AJ$23)*$AH$23)),IF(Calculator!$O$6="DUALHOMESTEAD",SUM((((K24/100)*$AJ$22)*$AH$22))+(((((K24/100)*$AJ$22)*$AN$22)*$AH$22)*Calculator!$G$14)-((((K24/100)*$AJ$22)*$AN$22)*$AH$22)+((((K24/100)*$AJ$23)*$AH$23)),IF(Calculator!$O$6="DUALBAND A",SUM((((K24/100)*$AJ$22)*$AH$22))+(((((K24/100)*$AJ$22)*$AN$22)*$AH$22)*Calculator!$G$16)-((((K24/100)*$AJ$22)*$AN$22)*$AH$22)+((((K24/100)*$AJ$23)*$AH$23)),IF(Calculator!$O$6="DUALBAND B",SUM((((K24/100)*$AJ$22)*$AH$22))+(((((K24/100)*$AJ$22)*$AN$22)*$AH$22)*Calculator!$G$17)-((((K24/100)*$AJ$22)*$AN$22)*$AH$22)+((((K24/100)*$AJ$23)*$AH$23)),IF(Calculator!$O$6="DUALBAND C",SUM((((K24/100)*$AJ$22)*$AH$22))+(((((K24/100)*$AJ$22)*$AN$22)*$AH$22)*Calculator!$G$18)-((((K24/100)*$AJ$22)*$AN$22)*$AH$22)+((((K24/100)*$AJ$23)*$AH$23)),IF(Calculator!$O$6="DUALBAND D",SUM((((K24/100)*$AJ$22)*$AH$22))+(((((K24/100)*$AJ$22)*$AN$22)*$AH$22)*Calculator!$G$19)-((((K24/100)*$AJ$22)*$AN$22)*$AH$22)+((((K24/100)*$AJ$23)*$AH$23)),IF(Calculator!$O$6="DUALURBANE",SUM((((K24/100)*$AJ$22)*$AH$22))+(((((K24/100)*$AJ$22)*$AN$22)*$AH$22)*Calculator!$G$20)-((((K24/100)*$AJ$22)*$AN$22)*$AH$22)+((((K24/100)*$AJ$23)*$AH$23)),IF(Calculator!$O$6="DUALSILVERANOD",SUM((((K24/100)*$AJ$22)*$AH$22))+(((((K24/100)*$AJ$22)*$AN$22)*$AH$22)*Calculator!$G$21)-((((K24/100)*$AJ$22)*$AN$22)*$AH$22)+((((K24/100)*$AJ$23)*$AH$23)),IF(Calculator!$O$6="DUALANOD",SUM((((K24/100)*$AJ$22)*$AH$22))+(((((K24/100)*$AJ$22)*$AN$22)*$AH$22)*Calculator!$G$22)-((((K24/100)*$AJ$22)*$AN$22)*$AH$22)+((((K24/100)*$AJ$23)*$AH$23))))))))))))))))))))))))</f>
        <v>1488.2981667114254</v>
      </c>
      <c r="AA24" s="2">
        <f>IF(Calculator!$O$6="SINGLEBASE",SUM((((L24/100)*$AJ$22)*$AH$22))+((((L24/100)*$AJ$23)*$AH$23)),IF(Calculator!$O$6="SINGLEELEMENTS",SUM((((L24/100)*$AJ$22)*$AH$22))+(((((L24/100)*$AJ$22)*$AN$22)*$AH$22)*Calculator!$G$2)-((((L24/100)*$AJ$22)*$AN$22)*$AH$22)+((((L24/100)*$AJ$23)*$AH$23)),IF(Calculator!$O$6="SINGLESPECTRUM",SUM((((L24/100)*$AJ$22)*$AH$22))+(((((L24/100)*$AJ$22)*$AN$22)*$AH$22)*Calculator!$G$4)-((((L24/100)*$AJ$22)*$AN$22)*$AH$22)+((((L24/100)*$AJ$23)*$AH$23)),IF(Calculator!$O$6="SINGLEHOMESTEAD",SUM((((L24/100)*$AJ$22)*$AH$22))+(((((L24/100)*$AJ$22)*$AN$22)*$AH$22)*Calculator!$G$3)-((((L24/100)*$AJ$22)*$AN$22)*$AH$22)+((((L24/100)*$AJ$23)*$AH$23)),IF(Calculator!$O$6="SINGLEBAND A",SUM((((L24/100)*$AJ$22)*$AH$22))+(((((L24/100)*$AJ$22)*$AN$22)*$AH$22)*Calculator!$G$5)-((((L24/100)*$AJ$22)*$AN$22)*$AH$22)+((((L24/100)*$AJ$23)*$AH$23)),IF(Calculator!$O$6="SINGLEBAND B",SUM((((L24/100)*$AJ$22)*$AH$22))+(((((L24/100)*$AJ$22)*$AN$22)*$AH$22)*Calculator!$G$6)-((((L24/100)*$AJ$22)*$AN$22)*$AH$22)+((((L24/100)*$AJ$23)*$AH$23)),IF(Calculator!$O$6="SINGLEBAND C",SUM((((L24/100)*$AJ$22)*$AH$22))+(((((L24/100)*$AJ$22)*$AN$22)*$AH$22)*Calculator!$G$7)-((((L24/100)*$AJ$22)*$AN$22)*$AH$22)+((((L24/100)*$AJ$23)*$AH$23)),IF(Calculator!$O$6="SINGLEBAND D",SUM((((L24/100)*$AJ$22)*$AH$22))+(((((L24/100)*$AJ$22)*$AN$22)*$AH$22)*Calculator!$G$8)-((((L24/100)*$AJ$22)*$AN$22)*$AH$22)+((((L24/100)*$AJ$23)*$AH$23)),IF(Calculator!$O$6="SINGLEURBANE",SUM((((L24/100)*$AJ$22)*$AH$22))+(((((L24/100)*$AJ$22)*$AN$22)*$AH$22)*Calculator!$G$9)-((((L24/100)*$AJ$22)*$AN$22)*$AH$22)+((((L24/100)*$AJ$23)*$AH$23)),IF(Calculator!$O$6="SINGLESILVERANOD",SUM((((L24/100)*$AJ$22)*$AH$22))+(((((L24/100)*$AJ$22)*$AN$22)*$AH$22)*Calculator!$G$10)-((((L24/100)*$AJ$22)*$AN$22)*$AH$22)+((((L24/100)*$AJ$23)*$AH$23)),IF(Calculator!$O$6="SINGLEANOD",SUM((((L24/100)*$AJ$22)*$AH$22))+(((((L24/100)*$AJ$22)*$AN$22)*$AH$22)*Calculator!$G$11)-((((L24/100)*$AJ$22)*$AN$22)*$AH$22)+((((L24/100)*$AJ$23)*$AH$23)),IF(Calculator!$O$6="DUALBASE",SUM((((L24/100)*$AJ$22)*$AH$22))+(((((L24/100)*$AJ$22)*$AN$22)*$AH$22)*Calculator!$G$12)-((((L24/100)*$AJ$22)*$AN$22)*$AH$22)+((((L24/100)*$AJ$23)*$AH$23)),IF(Calculator!$O$6="DUALELEMENTS",SUM((((L24/100)*$AJ$22)*$AH$22))+(((((L24/100)*$AJ$22)*$AN$22)*$AH$22)*Calculator!$G$13)-((((L24/100)*$AJ$22)*$AN$22)*$AH$22)+((((L24/100)*$AJ$23)*$AH$23)),IF(Calculator!$O$6="DUALSPECTRUM",SUM((((L24/100)*$AJ$22)*$AH$22))+(((((L24/100)*$AJ$22)*$AN$22)*$AH$22)*Calculator!$G$15)-((((L24/100)*$AJ$22)*$AN$22)*$AH$22)+((((L24/100)*$AJ$23)*$AH$23)),IF(Calculator!$O$6="DUALHOMESTEAD",SUM((((L24/100)*$AJ$22)*$AH$22))+(((((L24/100)*$AJ$22)*$AN$22)*$AH$22)*Calculator!$G$14)-((((L24/100)*$AJ$22)*$AN$22)*$AH$22)+((((L24/100)*$AJ$23)*$AH$23)),IF(Calculator!$O$6="DUALBAND A",SUM((((L24/100)*$AJ$22)*$AH$22))+(((((L24/100)*$AJ$22)*$AN$22)*$AH$22)*Calculator!$G$16)-((((L24/100)*$AJ$22)*$AN$22)*$AH$22)+((((L24/100)*$AJ$23)*$AH$23)),IF(Calculator!$O$6="DUALBAND B",SUM((((L24/100)*$AJ$22)*$AH$22))+(((((L24/100)*$AJ$22)*$AN$22)*$AH$22)*Calculator!$G$17)-((((L24/100)*$AJ$22)*$AN$22)*$AH$22)+((((L24/100)*$AJ$23)*$AH$23)),IF(Calculator!$O$6="DUALBAND C",SUM((((L24/100)*$AJ$22)*$AH$22))+(((((L24/100)*$AJ$22)*$AN$22)*$AH$22)*Calculator!$G$18)-((((L24/100)*$AJ$22)*$AN$22)*$AH$22)+((((L24/100)*$AJ$23)*$AH$23)),IF(Calculator!$O$6="DUALBAND D",SUM((((L24/100)*$AJ$22)*$AH$22))+(((((L24/100)*$AJ$22)*$AN$22)*$AH$22)*Calculator!$G$19)-((((L24/100)*$AJ$22)*$AN$22)*$AH$22)+((((L24/100)*$AJ$23)*$AH$23)),IF(Calculator!$O$6="DUALURBANE",SUM((((L24/100)*$AJ$22)*$AH$22))+(((((L24/100)*$AJ$22)*$AN$22)*$AH$22)*Calculator!$G$20)-((((L24/100)*$AJ$22)*$AN$22)*$AH$22)+((((L24/100)*$AJ$23)*$AH$23)),IF(Calculator!$O$6="DUALSILVERANOD",SUM((((L24/100)*$AJ$22)*$AH$22))+(((((L24/100)*$AJ$22)*$AN$22)*$AH$22)*Calculator!$G$21)-((((L24/100)*$AJ$22)*$AN$22)*$AH$22)+((((L24/100)*$AJ$23)*$AH$23)),IF(Calculator!$O$6="DUALANOD",SUM((((L24/100)*$AJ$22)*$AH$22))+(((((L24/100)*$AJ$22)*$AN$22)*$AH$22)*Calculator!$G$22)-((((L24/100)*$AJ$22)*$AN$22)*$AH$22)+((((L24/100)*$AJ$23)*$AH$23))))))))))))))))))))))))</f>
        <v>1499.1937255249022</v>
      </c>
      <c r="AB24" s="2">
        <f>IF(Calculator!$O$6="SINGLEBASE",SUM((((M24/100)*$AJ$22)*$AH$22))+((((M24/100)*$AJ$23)*$AH$23)),IF(Calculator!$O$6="SINGLEELEMENTS",SUM((((M24/100)*$AJ$22)*$AH$22))+(((((M24/100)*$AJ$22)*$AN$22)*$AH$22)*Calculator!$G$2)-((((M24/100)*$AJ$22)*$AN$22)*$AH$22)+((((M24/100)*$AJ$23)*$AH$23)),IF(Calculator!$O$6="SINGLESPECTRUM",SUM((((M24/100)*$AJ$22)*$AH$22))+(((((M24/100)*$AJ$22)*$AN$22)*$AH$22)*Calculator!$G$4)-((((M24/100)*$AJ$22)*$AN$22)*$AH$22)+((((M24/100)*$AJ$23)*$AH$23)),IF(Calculator!$O$6="SINGLEHOMESTEAD",SUM((((M24/100)*$AJ$22)*$AH$22))+(((((M24/100)*$AJ$22)*$AN$22)*$AH$22)*Calculator!$G$3)-((((M24/100)*$AJ$22)*$AN$22)*$AH$22)+((((M24/100)*$AJ$23)*$AH$23)),IF(Calculator!$O$6="SINGLEBAND A",SUM((((M24/100)*$AJ$22)*$AH$22))+(((((M24/100)*$AJ$22)*$AN$22)*$AH$22)*Calculator!$G$5)-((((M24/100)*$AJ$22)*$AN$22)*$AH$22)+((((M24/100)*$AJ$23)*$AH$23)),IF(Calculator!$O$6="SINGLEBAND B",SUM((((M24/100)*$AJ$22)*$AH$22))+(((((M24/100)*$AJ$22)*$AN$22)*$AH$22)*Calculator!$G$6)-((((M24/100)*$AJ$22)*$AN$22)*$AH$22)+((((M24/100)*$AJ$23)*$AH$23)),IF(Calculator!$O$6="SINGLEBAND C",SUM((((M24/100)*$AJ$22)*$AH$22))+(((((M24/100)*$AJ$22)*$AN$22)*$AH$22)*Calculator!$G$7)-((((M24/100)*$AJ$22)*$AN$22)*$AH$22)+((((M24/100)*$AJ$23)*$AH$23)),IF(Calculator!$O$6="SINGLEBAND D",SUM((((M24/100)*$AJ$22)*$AH$22))+(((((M24/100)*$AJ$22)*$AN$22)*$AH$22)*Calculator!$G$8)-((((M24/100)*$AJ$22)*$AN$22)*$AH$22)+((((M24/100)*$AJ$23)*$AH$23)),IF(Calculator!$O$6="SINGLEURBANE",SUM((((M24/100)*$AJ$22)*$AH$22))+(((((M24/100)*$AJ$22)*$AN$22)*$AH$22)*Calculator!$G$9)-((((M24/100)*$AJ$22)*$AN$22)*$AH$22)+((((M24/100)*$AJ$23)*$AH$23)),IF(Calculator!$O$6="SINGLESILVERANOD",SUM((((M24/100)*$AJ$22)*$AH$22))+(((((M24/100)*$AJ$22)*$AN$22)*$AH$22)*Calculator!$G$10)-((((M24/100)*$AJ$22)*$AN$22)*$AH$22)+((((M24/100)*$AJ$23)*$AH$23)),IF(Calculator!$O$6="SINGLEANOD",SUM((((M24/100)*$AJ$22)*$AH$22))+(((((M24/100)*$AJ$22)*$AN$22)*$AH$22)*Calculator!$G$11)-((((M24/100)*$AJ$22)*$AN$22)*$AH$22)+((((M24/100)*$AJ$23)*$AH$23)),IF(Calculator!$O$6="DUALBASE",SUM((((M24/100)*$AJ$22)*$AH$22))+(((((M24/100)*$AJ$22)*$AN$22)*$AH$22)*Calculator!$G$12)-((((M24/100)*$AJ$22)*$AN$22)*$AH$22)+((((M24/100)*$AJ$23)*$AH$23)),IF(Calculator!$O$6="DUALELEMENTS",SUM((((M24/100)*$AJ$22)*$AH$22))+(((((M24/100)*$AJ$22)*$AN$22)*$AH$22)*Calculator!$G$13)-((((M24/100)*$AJ$22)*$AN$22)*$AH$22)+((((M24/100)*$AJ$23)*$AH$23)),IF(Calculator!$O$6="DUALSPECTRUM",SUM((((M24/100)*$AJ$22)*$AH$22))+(((((M24/100)*$AJ$22)*$AN$22)*$AH$22)*Calculator!$G$15)-((((M24/100)*$AJ$22)*$AN$22)*$AH$22)+((((M24/100)*$AJ$23)*$AH$23)),IF(Calculator!$O$6="DUALHOMESTEAD",SUM((((M24/100)*$AJ$22)*$AH$22))+(((((M24/100)*$AJ$22)*$AN$22)*$AH$22)*Calculator!$G$14)-((((M24/100)*$AJ$22)*$AN$22)*$AH$22)+((((M24/100)*$AJ$23)*$AH$23)),IF(Calculator!$O$6="DUALBAND A",SUM((((M24/100)*$AJ$22)*$AH$22))+(((((M24/100)*$AJ$22)*$AN$22)*$AH$22)*Calculator!$G$16)-((((M24/100)*$AJ$22)*$AN$22)*$AH$22)+((((M24/100)*$AJ$23)*$AH$23)),IF(Calculator!$O$6="DUALBAND B",SUM((((M24/100)*$AJ$22)*$AH$22))+(((((M24/100)*$AJ$22)*$AN$22)*$AH$22)*Calculator!$G$17)-((((M24/100)*$AJ$22)*$AN$22)*$AH$22)+((((M24/100)*$AJ$23)*$AH$23)),IF(Calculator!$O$6="DUALBAND C",SUM((((M24/100)*$AJ$22)*$AH$22))+(((((M24/100)*$AJ$22)*$AN$22)*$AH$22)*Calculator!$G$18)-((((M24/100)*$AJ$22)*$AN$22)*$AH$22)+((((M24/100)*$AJ$23)*$AH$23)),IF(Calculator!$O$6="DUALBAND D",SUM((((M24/100)*$AJ$22)*$AH$22))+(((((M24/100)*$AJ$22)*$AN$22)*$AH$22)*Calculator!$G$19)-((((M24/100)*$AJ$22)*$AN$22)*$AH$22)+((((M24/100)*$AJ$23)*$AH$23)),IF(Calculator!$O$6="DUALURBANE",SUM((((M24/100)*$AJ$22)*$AH$22))+(((((M24/100)*$AJ$22)*$AN$22)*$AH$22)*Calculator!$G$20)-((((M24/100)*$AJ$22)*$AN$22)*$AH$22)+((((M24/100)*$AJ$23)*$AH$23)),IF(Calculator!$O$6="DUALSILVERANOD",SUM((((M24/100)*$AJ$22)*$AH$22))+(((((M24/100)*$AJ$22)*$AN$22)*$AH$22)*Calculator!$G$21)-((((M24/100)*$AJ$22)*$AN$22)*$AH$22)+((((M24/100)*$AJ$23)*$AH$23)),IF(Calculator!$O$6="DUALANOD",SUM((((M24/100)*$AJ$22)*$AH$22))+(((((M24/100)*$AJ$22)*$AN$22)*$AH$22)*Calculator!$G$22)-((((M24/100)*$AJ$22)*$AN$22)*$AH$22)+((((M24/100)*$AJ$23)*$AH$23))))))))))))))))))))))))</f>
        <v>1516.2759726318354</v>
      </c>
      <c r="AC24" s="2">
        <f>IF(Calculator!$O$6="SINGLEBASE",SUM((((N24/100)*$AJ$22)*$AH$22))+((((N24/100)*$AJ$23)*$AH$23)),IF(Calculator!$O$6="SINGLEELEMENTS",SUM((((N24/100)*$AJ$22)*$AH$22))+(((((N24/100)*$AJ$22)*$AN$22)*$AH$22)*Calculator!$G$2)-((((N24/100)*$AJ$22)*$AN$22)*$AH$22)+((((N24/100)*$AJ$23)*$AH$23)),IF(Calculator!$O$6="SINGLESPECTRUM",SUM((((N24/100)*$AJ$22)*$AH$22))+(((((N24/100)*$AJ$22)*$AN$22)*$AH$22)*Calculator!$G$4)-((((N24/100)*$AJ$22)*$AN$22)*$AH$22)+((((N24/100)*$AJ$23)*$AH$23)),IF(Calculator!$O$6="SINGLEHOMESTEAD",SUM((((N24/100)*$AJ$22)*$AH$22))+(((((N24/100)*$AJ$22)*$AN$22)*$AH$22)*Calculator!$G$3)-((((N24/100)*$AJ$22)*$AN$22)*$AH$22)+((((N24/100)*$AJ$23)*$AH$23)),IF(Calculator!$O$6="SINGLEBAND A",SUM((((N24/100)*$AJ$22)*$AH$22))+(((((N24/100)*$AJ$22)*$AN$22)*$AH$22)*Calculator!$G$5)-((((N24/100)*$AJ$22)*$AN$22)*$AH$22)+((((N24/100)*$AJ$23)*$AH$23)),IF(Calculator!$O$6="SINGLEBAND B",SUM((((N24/100)*$AJ$22)*$AH$22))+(((((N24/100)*$AJ$22)*$AN$22)*$AH$22)*Calculator!$G$6)-((((N24/100)*$AJ$22)*$AN$22)*$AH$22)+((((N24/100)*$AJ$23)*$AH$23)),IF(Calculator!$O$6="SINGLEBAND C",SUM((((N24/100)*$AJ$22)*$AH$22))+(((((N24/100)*$AJ$22)*$AN$22)*$AH$22)*Calculator!$G$7)-((((N24/100)*$AJ$22)*$AN$22)*$AH$22)+((((N24/100)*$AJ$23)*$AH$23)),IF(Calculator!$O$6="SINGLEBAND D",SUM((((N24/100)*$AJ$22)*$AH$22))+(((((N24/100)*$AJ$22)*$AN$22)*$AH$22)*Calculator!$G$8)-((((N24/100)*$AJ$22)*$AN$22)*$AH$22)+((((N24/100)*$AJ$23)*$AH$23)),IF(Calculator!$O$6="SINGLEURBANE",SUM((((N24/100)*$AJ$22)*$AH$22))+(((((N24/100)*$AJ$22)*$AN$22)*$AH$22)*Calculator!$G$9)-((((N24/100)*$AJ$22)*$AN$22)*$AH$22)+((((N24/100)*$AJ$23)*$AH$23)),IF(Calculator!$O$6="SINGLESILVERANOD",SUM((((N24/100)*$AJ$22)*$AH$22))+(((((N24/100)*$AJ$22)*$AN$22)*$AH$22)*Calculator!$G$10)-((((N24/100)*$AJ$22)*$AN$22)*$AH$22)+((((N24/100)*$AJ$23)*$AH$23)),IF(Calculator!$O$6="SINGLEANOD",SUM((((N24/100)*$AJ$22)*$AH$22))+(((((N24/100)*$AJ$22)*$AN$22)*$AH$22)*Calculator!$G$11)-((((N24/100)*$AJ$22)*$AN$22)*$AH$22)+((((N24/100)*$AJ$23)*$AH$23)),IF(Calculator!$O$6="DUALBASE",SUM((((N24/100)*$AJ$22)*$AH$22))+(((((N24/100)*$AJ$22)*$AN$22)*$AH$22)*Calculator!$G$12)-((((N24/100)*$AJ$22)*$AN$22)*$AH$22)+((((N24/100)*$AJ$23)*$AH$23)),IF(Calculator!$O$6="DUALELEMENTS",SUM((((N24/100)*$AJ$22)*$AH$22))+(((((N24/100)*$AJ$22)*$AN$22)*$AH$22)*Calculator!$G$13)-((((N24/100)*$AJ$22)*$AN$22)*$AH$22)+((((N24/100)*$AJ$23)*$AH$23)),IF(Calculator!$O$6="DUALSPECTRUM",SUM((((N24/100)*$AJ$22)*$AH$22))+(((((N24/100)*$AJ$22)*$AN$22)*$AH$22)*Calculator!$G$15)-((((N24/100)*$AJ$22)*$AN$22)*$AH$22)+((((N24/100)*$AJ$23)*$AH$23)),IF(Calculator!$O$6="DUALHOMESTEAD",SUM((((N24/100)*$AJ$22)*$AH$22))+(((((N24/100)*$AJ$22)*$AN$22)*$AH$22)*Calculator!$G$14)-((((N24/100)*$AJ$22)*$AN$22)*$AH$22)+((((N24/100)*$AJ$23)*$AH$23)),IF(Calculator!$O$6="DUALBAND A",SUM((((N24/100)*$AJ$22)*$AH$22))+(((((N24/100)*$AJ$22)*$AN$22)*$AH$22)*Calculator!$G$16)-((((N24/100)*$AJ$22)*$AN$22)*$AH$22)+((((N24/100)*$AJ$23)*$AH$23)),IF(Calculator!$O$6="DUALBAND B",SUM((((N24/100)*$AJ$22)*$AH$22))+(((((N24/100)*$AJ$22)*$AN$22)*$AH$22)*Calculator!$G$17)-((((N24/100)*$AJ$22)*$AN$22)*$AH$22)+((((N24/100)*$AJ$23)*$AH$23)),IF(Calculator!$O$6="DUALBAND C",SUM((((N24/100)*$AJ$22)*$AH$22))+(((((N24/100)*$AJ$22)*$AN$22)*$AH$22)*Calculator!$G$18)-((((N24/100)*$AJ$22)*$AN$22)*$AH$22)+((((N24/100)*$AJ$23)*$AH$23)),IF(Calculator!$O$6="DUALBAND D",SUM((((N24/100)*$AJ$22)*$AH$22))+(((((N24/100)*$AJ$22)*$AN$22)*$AH$22)*Calculator!$G$19)-((((N24/100)*$AJ$22)*$AN$22)*$AH$22)+((((N24/100)*$AJ$23)*$AH$23)),IF(Calculator!$O$6="DUALURBANE",SUM((((N24/100)*$AJ$22)*$AH$22))+(((((N24/100)*$AJ$22)*$AN$22)*$AH$22)*Calculator!$G$20)-((((N24/100)*$AJ$22)*$AN$22)*$AH$22)+((((N24/100)*$AJ$23)*$AH$23)),IF(Calculator!$O$6="DUALSILVERANOD",SUM((((N24/100)*$AJ$22)*$AH$22))+(((((N24/100)*$AJ$22)*$AN$22)*$AH$22)*Calculator!$G$21)-((((N24/100)*$AJ$22)*$AN$22)*$AH$22)+((((N24/100)*$AJ$23)*$AH$23)),IF(Calculator!$O$6="DUALANOD",SUM((((N24/100)*$AJ$22)*$AH$22))+(((((N24/100)*$AJ$22)*$AN$22)*$AH$22)*Calculator!$G$22)-((((N24/100)*$AJ$22)*$AN$22)*$AH$22)+((((N24/100)*$AJ$23)*$AH$23))))))))))))))))))))))))</f>
        <v>1527.1757155273433</v>
      </c>
    </row>
    <row r="25" spans="1:40">
      <c r="A25" s="8" t="s">
        <v>1391</v>
      </c>
      <c r="B25" s="2">
        <v>3400.6494091796872</v>
      </c>
      <c r="C25" s="2">
        <v>3431.6233520507808</v>
      </c>
      <c r="D25" s="2">
        <v>3458.2080908203125</v>
      </c>
      <c r="E25" s="2">
        <v>3484.7823693847654</v>
      </c>
      <c r="F25" s="2">
        <v>3511.3671081542966</v>
      </c>
      <c r="G25" s="2">
        <v>3537.9521020507809</v>
      </c>
      <c r="H25" s="2">
        <v>3564.5368408203121</v>
      </c>
      <c r="I25" s="2">
        <v>3591.1215795898433</v>
      </c>
      <c r="J25" s="2">
        <v>3617.6958581542967</v>
      </c>
      <c r="K25" s="2">
        <v>3657.082102050781</v>
      </c>
      <c r="L25" s="2">
        <v>3683.6668408203122</v>
      </c>
      <c r="M25" s="2">
        <v>3725.3308581542965</v>
      </c>
      <c r="N25" s="2">
        <v>3751.905391845703</v>
      </c>
      <c r="P25" s="8">
        <v>2100</v>
      </c>
      <c r="Q25" s="2">
        <f>IF(Calculator!$O$6="SINGLEBASE",SUM((((B25/100)*$AJ$22)*$AH$22))+((((B25/100)*$AJ$23)*$AH$23)),IF(Calculator!$O$6="SINGLEELEMENTS",SUM((((B25/100)*$AJ$22)*$AH$22))+(((((B25/100)*$AJ$22)*$AN$22)*$AH$22)*Calculator!$G$2)-((((B25/100)*$AJ$22)*$AN$22)*$AH$22)+((((B25/100)*$AJ$23)*$AH$23)),IF(Calculator!$O$6="SINGLESPECTRUM",SUM((((B25/100)*$AJ$22)*$AH$22))+(((((B25/100)*$AJ$22)*$AN$22)*$AH$22)*Calculator!$G$4)-((((B25/100)*$AJ$22)*$AN$22)*$AH$22)+((((B25/100)*$AJ$23)*$AH$23)),IF(Calculator!$O$6="SINGLEHOMESTEAD",SUM((((B25/100)*$AJ$22)*$AH$22))+(((((B25/100)*$AJ$22)*$AN$22)*$AH$22)*Calculator!$G$3)-((((B25/100)*$AJ$22)*$AN$22)*$AH$22)+((((B25/100)*$AJ$23)*$AH$23)),IF(Calculator!$O$6="SINGLEBAND A",SUM((((B25/100)*$AJ$22)*$AH$22))+(((((B25/100)*$AJ$22)*$AN$22)*$AH$22)*Calculator!$G$5)-((((B25/100)*$AJ$22)*$AN$22)*$AH$22)+((((B25/100)*$AJ$23)*$AH$23)),IF(Calculator!$O$6="SINGLEBAND B",SUM((((B25/100)*$AJ$22)*$AH$22))+(((((B25/100)*$AJ$22)*$AN$22)*$AH$22)*Calculator!$G$6)-((((B25/100)*$AJ$22)*$AN$22)*$AH$22)+((((B25/100)*$AJ$23)*$AH$23)),IF(Calculator!$O$6="SINGLEBAND C",SUM((((B25/100)*$AJ$22)*$AH$22))+(((((B25/100)*$AJ$22)*$AN$22)*$AH$22)*Calculator!$G$7)-((((B25/100)*$AJ$22)*$AN$22)*$AH$22)+((((B25/100)*$AJ$23)*$AH$23)),IF(Calculator!$O$6="SINGLEBAND D",SUM((((B25/100)*$AJ$22)*$AH$22))+(((((B25/100)*$AJ$22)*$AN$22)*$AH$22)*Calculator!$G$8)-((((B25/100)*$AJ$22)*$AN$22)*$AH$22)+((((B25/100)*$AJ$23)*$AH$23)),IF(Calculator!$O$6="SINGLEURBANE",SUM((((B25/100)*$AJ$22)*$AH$22))+(((((B25/100)*$AJ$22)*$AN$22)*$AH$22)*Calculator!$G$9)-((((B25/100)*$AJ$22)*$AN$22)*$AH$22)+((((B25/100)*$AJ$23)*$AH$23)),IF(Calculator!$O$6="SINGLESILVERANOD",SUM((((B25/100)*$AJ$22)*$AH$22))+(((((B25/100)*$AJ$22)*$AN$22)*$AH$22)*Calculator!$G$10)-((((B25/100)*$AJ$22)*$AN$22)*$AH$22)+((((B25/100)*$AJ$23)*$AH$23)),IF(Calculator!$O$6="SINGLEANOD",SUM((((B25/100)*$AJ$22)*$AH$22))+(((((B25/100)*$AJ$22)*$AN$22)*$AH$22)*Calculator!$G$11)-((((B25/100)*$AJ$22)*$AN$22)*$AH$22)+((((B25/100)*$AJ$23)*$AH$23)),IF(Calculator!$O$6="DUALBASE",SUM((((B25/100)*$AJ$22)*$AH$22))+(((((B25/100)*$AJ$22)*$AN$22)*$AH$22)*Calculator!$G$12)-((((B25/100)*$AJ$22)*$AN$22)*$AH$22)+((((B25/100)*$AJ$23)*$AH$23)),IF(Calculator!$O$6="DUALELEMENTS",SUM((((B25/100)*$AJ$22)*$AH$22))+(((((B25/100)*$AJ$22)*$AN$22)*$AH$22)*Calculator!$G$13)-((((B25/100)*$AJ$22)*$AN$22)*$AH$22)+((((B25/100)*$AJ$23)*$AH$23)),IF(Calculator!$O$6="DUALSPECTRUM",SUM((((B25/100)*$AJ$22)*$AH$22))+(((((B25/100)*$AJ$22)*$AN$22)*$AH$22)*Calculator!$G$15)-((((B25/100)*$AJ$22)*$AN$22)*$AH$22)+((((B25/100)*$AJ$23)*$AH$23)),IF(Calculator!$O$6="DUALHOMESTEAD",SUM((((B25/100)*$AJ$22)*$AH$22))+(((((B25/100)*$AJ$22)*$AN$22)*$AH$22)*Calculator!$G$14)-((((B25/100)*$AJ$22)*$AN$22)*$AH$22)+((((B25/100)*$AJ$23)*$AH$23)),IF(Calculator!$O$6="DUALBAND A",SUM((((B25/100)*$AJ$22)*$AH$22))+(((((B25/100)*$AJ$22)*$AN$22)*$AH$22)*Calculator!$G$16)-((((B25/100)*$AJ$22)*$AN$22)*$AH$22)+((((B25/100)*$AJ$23)*$AH$23)),IF(Calculator!$O$6="DUALBAND B",SUM((((B25/100)*$AJ$22)*$AH$22))+(((((B25/100)*$AJ$22)*$AN$22)*$AH$22)*Calculator!$G$17)-((((B25/100)*$AJ$22)*$AN$22)*$AH$22)+((((B25/100)*$AJ$23)*$AH$23)),IF(Calculator!$O$6="DUALBAND C",SUM((((B25/100)*$AJ$22)*$AH$22))+(((((B25/100)*$AJ$22)*$AN$22)*$AH$22)*Calculator!$G$18)-((((B25/100)*$AJ$22)*$AN$22)*$AH$22)+((((B25/100)*$AJ$23)*$AH$23)),IF(Calculator!$O$6="DUALBAND D",SUM((((B25/100)*$AJ$22)*$AH$22))+(((((B25/100)*$AJ$22)*$AN$22)*$AH$22)*Calculator!$G$19)-((((B25/100)*$AJ$22)*$AN$22)*$AH$22)+((((B25/100)*$AJ$23)*$AH$23)),IF(Calculator!$O$6="DUALURBANE",SUM((((B25/100)*$AJ$22)*$AH$22))+(((((B25/100)*$AJ$22)*$AN$22)*$AH$22)*Calculator!$G$20)-((((B25/100)*$AJ$22)*$AN$22)*$AH$22)+((((B25/100)*$AJ$23)*$AH$23)),IF(Calculator!$O$6="DUALSILVERANOD",SUM((((B25/100)*$AJ$22)*$AH$22))+(((((B25/100)*$AJ$22)*$AN$22)*$AH$22)*Calculator!$G$21)-((((B25/100)*$AJ$22)*$AN$22)*$AH$22)+((((B25/100)*$AJ$23)*$AH$23)),IF(Calculator!$O$6="DUALANOD",SUM((((B25/100)*$AJ$22)*$AH$22))+(((((B25/100)*$AJ$22)*$AN$22)*$AH$22)*Calculator!$G$22)-((((B25/100)*$AJ$22)*$AN$22)*$AH$22)+((((B25/100)*$AJ$23)*$AH$23))))))))))))))))))))))))</f>
        <v>1394.2662577636715</v>
      </c>
      <c r="R25" s="2">
        <f>IF(Calculator!$O$6="SINGLEBASE",SUM((((C25/100)*$AJ$22)*$AH$22))+((((C25/100)*$AJ$23)*$AH$23)),IF(Calculator!$O$6="SINGLEELEMENTS",SUM((((C25/100)*$AJ$22)*$AH$22))+(((((C25/100)*$AJ$22)*$AN$22)*$AH$22)*Calculator!$G$2)-((((C25/100)*$AJ$22)*$AN$22)*$AH$22)+((((C25/100)*$AJ$23)*$AH$23)),IF(Calculator!$O$6="SINGLESPECTRUM",SUM((((C25/100)*$AJ$22)*$AH$22))+(((((C25/100)*$AJ$22)*$AN$22)*$AH$22)*Calculator!$G$4)-((((C25/100)*$AJ$22)*$AN$22)*$AH$22)+((((C25/100)*$AJ$23)*$AH$23)),IF(Calculator!$O$6="SINGLEHOMESTEAD",SUM((((C25/100)*$AJ$22)*$AH$22))+(((((C25/100)*$AJ$22)*$AN$22)*$AH$22)*Calculator!$G$3)-((((C25/100)*$AJ$22)*$AN$22)*$AH$22)+((((C25/100)*$AJ$23)*$AH$23)),IF(Calculator!$O$6="SINGLEBAND A",SUM((((C25/100)*$AJ$22)*$AH$22))+(((((C25/100)*$AJ$22)*$AN$22)*$AH$22)*Calculator!$G$5)-((((C25/100)*$AJ$22)*$AN$22)*$AH$22)+((((C25/100)*$AJ$23)*$AH$23)),IF(Calculator!$O$6="SINGLEBAND B",SUM((((C25/100)*$AJ$22)*$AH$22))+(((((C25/100)*$AJ$22)*$AN$22)*$AH$22)*Calculator!$G$6)-((((C25/100)*$AJ$22)*$AN$22)*$AH$22)+((((C25/100)*$AJ$23)*$AH$23)),IF(Calculator!$O$6="SINGLEBAND C",SUM((((C25/100)*$AJ$22)*$AH$22))+(((((C25/100)*$AJ$22)*$AN$22)*$AH$22)*Calculator!$G$7)-((((C25/100)*$AJ$22)*$AN$22)*$AH$22)+((((C25/100)*$AJ$23)*$AH$23)),IF(Calculator!$O$6="SINGLEBAND D",SUM((((C25/100)*$AJ$22)*$AH$22))+(((((C25/100)*$AJ$22)*$AN$22)*$AH$22)*Calculator!$G$8)-((((C25/100)*$AJ$22)*$AN$22)*$AH$22)+((((C25/100)*$AJ$23)*$AH$23)),IF(Calculator!$O$6="SINGLEURBANE",SUM((((C25/100)*$AJ$22)*$AH$22))+(((((C25/100)*$AJ$22)*$AN$22)*$AH$22)*Calculator!$G$9)-((((C25/100)*$AJ$22)*$AN$22)*$AH$22)+((((C25/100)*$AJ$23)*$AH$23)),IF(Calculator!$O$6="SINGLESILVERANOD",SUM((((C25/100)*$AJ$22)*$AH$22))+(((((C25/100)*$AJ$22)*$AN$22)*$AH$22)*Calculator!$G$10)-((((C25/100)*$AJ$22)*$AN$22)*$AH$22)+((((C25/100)*$AJ$23)*$AH$23)),IF(Calculator!$O$6="SINGLEANOD",SUM((((C25/100)*$AJ$22)*$AH$22))+(((((C25/100)*$AJ$22)*$AN$22)*$AH$22)*Calculator!$G$11)-((((C25/100)*$AJ$22)*$AN$22)*$AH$22)+((((C25/100)*$AJ$23)*$AH$23)),IF(Calculator!$O$6="DUALBASE",SUM((((C25/100)*$AJ$22)*$AH$22))+(((((C25/100)*$AJ$22)*$AN$22)*$AH$22)*Calculator!$G$12)-((((C25/100)*$AJ$22)*$AN$22)*$AH$22)+((((C25/100)*$AJ$23)*$AH$23)),IF(Calculator!$O$6="DUALELEMENTS",SUM((((C25/100)*$AJ$22)*$AH$22))+(((((C25/100)*$AJ$22)*$AN$22)*$AH$22)*Calculator!$G$13)-((((C25/100)*$AJ$22)*$AN$22)*$AH$22)+((((C25/100)*$AJ$23)*$AH$23)),IF(Calculator!$O$6="DUALSPECTRUM",SUM((((C25/100)*$AJ$22)*$AH$22))+(((((C25/100)*$AJ$22)*$AN$22)*$AH$22)*Calculator!$G$15)-((((C25/100)*$AJ$22)*$AN$22)*$AH$22)+((((C25/100)*$AJ$23)*$AH$23)),IF(Calculator!$O$6="DUALHOMESTEAD",SUM((((C25/100)*$AJ$22)*$AH$22))+(((((C25/100)*$AJ$22)*$AN$22)*$AH$22)*Calculator!$G$14)-((((C25/100)*$AJ$22)*$AN$22)*$AH$22)+((((C25/100)*$AJ$23)*$AH$23)),IF(Calculator!$O$6="DUALBAND A",SUM((((C25/100)*$AJ$22)*$AH$22))+(((((C25/100)*$AJ$22)*$AN$22)*$AH$22)*Calculator!$G$16)-((((C25/100)*$AJ$22)*$AN$22)*$AH$22)+((((C25/100)*$AJ$23)*$AH$23)),IF(Calculator!$O$6="DUALBAND B",SUM((((C25/100)*$AJ$22)*$AH$22))+(((((C25/100)*$AJ$22)*$AN$22)*$AH$22)*Calculator!$G$17)-((((C25/100)*$AJ$22)*$AN$22)*$AH$22)+((((C25/100)*$AJ$23)*$AH$23)),IF(Calculator!$O$6="DUALBAND C",SUM((((C25/100)*$AJ$22)*$AH$22))+(((((C25/100)*$AJ$22)*$AN$22)*$AH$22)*Calculator!$G$18)-((((C25/100)*$AJ$22)*$AN$22)*$AH$22)+((((C25/100)*$AJ$23)*$AH$23)),IF(Calculator!$O$6="DUALBAND D",SUM((((C25/100)*$AJ$22)*$AH$22))+(((((C25/100)*$AJ$22)*$AN$22)*$AH$22)*Calculator!$G$19)-((((C25/100)*$AJ$22)*$AN$22)*$AH$22)+((((C25/100)*$AJ$23)*$AH$23)),IF(Calculator!$O$6="DUALURBANE",SUM((((C25/100)*$AJ$22)*$AH$22))+(((((C25/100)*$AJ$22)*$AN$22)*$AH$22)*Calculator!$G$20)-((((C25/100)*$AJ$22)*$AN$22)*$AH$22)+((((C25/100)*$AJ$23)*$AH$23)),IF(Calculator!$O$6="DUALSILVERANOD",SUM((((C25/100)*$AJ$22)*$AH$22))+(((((C25/100)*$AJ$22)*$AN$22)*$AH$22)*Calculator!$G$21)-((((C25/100)*$AJ$22)*$AN$22)*$AH$22)+((((C25/100)*$AJ$23)*$AH$23)),IF(Calculator!$O$6="DUALANOD",SUM((((C25/100)*$AJ$22)*$AH$22))+(((((C25/100)*$AJ$22)*$AN$22)*$AH$22)*Calculator!$G$22)-((((C25/100)*$AJ$22)*$AN$22)*$AH$22)+((((C25/100)*$AJ$23)*$AH$23))))))))))))))))))))))))</f>
        <v>1406.9655743408198</v>
      </c>
      <c r="S25" s="2">
        <f>IF(Calculator!$O$6="SINGLEBASE",SUM((((D25/100)*$AJ$22)*$AH$22))+((((D25/100)*$AJ$23)*$AH$23)),IF(Calculator!$O$6="SINGLEELEMENTS",SUM((((D25/100)*$AJ$22)*$AH$22))+(((((D25/100)*$AJ$22)*$AN$22)*$AH$22)*Calculator!$G$2)-((((D25/100)*$AJ$22)*$AN$22)*$AH$22)+((((D25/100)*$AJ$23)*$AH$23)),IF(Calculator!$O$6="SINGLESPECTRUM",SUM((((D25/100)*$AJ$22)*$AH$22))+(((((D25/100)*$AJ$22)*$AN$22)*$AH$22)*Calculator!$G$4)-((((D25/100)*$AJ$22)*$AN$22)*$AH$22)+((((D25/100)*$AJ$23)*$AH$23)),IF(Calculator!$O$6="SINGLEHOMESTEAD",SUM((((D25/100)*$AJ$22)*$AH$22))+(((((D25/100)*$AJ$22)*$AN$22)*$AH$22)*Calculator!$G$3)-((((D25/100)*$AJ$22)*$AN$22)*$AH$22)+((((D25/100)*$AJ$23)*$AH$23)),IF(Calculator!$O$6="SINGLEBAND A",SUM((((D25/100)*$AJ$22)*$AH$22))+(((((D25/100)*$AJ$22)*$AN$22)*$AH$22)*Calculator!$G$5)-((((D25/100)*$AJ$22)*$AN$22)*$AH$22)+((((D25/100)*$AJ$23)*$AH$23)),IF(Calculator!$O$6="SINGLEBAND B",SUM((((D25/100)*$AJ$22)*$AH$22))+(((((D25/100)*$AJ$22)*$AN$22)*$AH$22)*Calculator!$G$6)-((((D25/100)*$AJ$22)*$AN$22)*$AH$22)+((((D25/100)*$AJ$23)*$AH$23)),IF(Calculator!$O$6="SINGLEBAND C",SUM((((D25/100)*$AJ$22)*$AH$22))+(((((D25/100)*$AJ$22)*$AN$22)*$AH$22)*Calculator!$G$7)-((((D25/100)*$AJ$22)*$AN$22)*$AH$22)+((((D25/100)*$AJ$23)*$AH$23)),IF(Calculator!$O$6="SINGLEBAND D",SUM((((D25/100)*$AJ$22)*$AH$22))+(((((D25/100)*$AJ$22)*$AN$22)*$AH$22)*Calculator!$G$8)-((((D25/100)*$AJ$22)*$AN$22)*$AH$22)+((((D25/100)*$AJ$23)*$AH$23)),IF(Calculator!$O$6="SINGLEURBANE",SUM((((D25/100)*$AJ$22)*$AH$22))+(((((D25/100)*$AJ$22)*$AN$22)*$AH$22)*Calculator!$G$9)-((((D25/100)*$AJ$22)*$AN$22)*$AH$22)+((((D25/100)*$AJ$23)*$AH$23)),IF(Calculator!$O$6="SINGLESILVERANOD",SUM((((D25/100)*$AJ$22)*$AH$22))+(((((D25/100)*$AJ$22)*$AN$22)*$AH$22)*Calculator!$G$10)-((((D25/100)*$AJ$22)*$AN$22)*$AH$22)+((((D25/100)*$AJ$23)*$AH$23)),IF(Calculator!$O$6="SINGLEANOD",SUM((((D25/100)*$AJ$22)*$AH$22))+(((((D25/100)*$AJ$22)*$AN$22)*$AH$22)*Calculator!$G$11)-((((D25/100)*$AJ$22)*$AN$22)*$AH$22)+((((D25/100)*$AJ$23)*$AH$23)),IF(Calculator!$O$6="DUALBASE",SUM((((D25/100)*$AJ$22)*$AH$22))+(((((D25/100)*$AJ$22)*$AN$22)*$AH$22)*Calculator!$G$12)-((((D25/100)*$AJ$22)*$AN$22)*$AH$22)+((((D25/100)*$AJ$23)*$AH$23)),IF(Calculator!$O$6="DUALELEMENTS",SUM((((D25/100)*$AJ$22)*$AH$22))+(((((D25/100)*$AJ$22)*$AN$22)*$AH$22)*Calculator!$G$13)-((((D25/100)*$AJ$22)*$AN$22)*$AH$22)+((((D25/100)*$AJ$23)*$AH$23)),IF(Calculator!$O$6="DUALSPECTRUM",SUM((((D25/100)*$AJ$22)*$AH$22))+(((((D25/100)*$AJ$22)*$AN$22)*$AH$22)*Calculator!$G$15)-((((D25/100)*$AJ$22)*$AN$22)*$AH$22)+((((D25/100)*$AJ$23)*$AH$23)),IF(Calculator!$O$6="DUALHOMESTEAD",SUM((((D25/100)*$AJ$22)*$AH$22))+(((((D25/100)*$AJ$22)*$AN$22)*$AH$22)*Calculator!$G$14)-((((D25/100)*$AJ$22)*$AN$22)*$AH$22)+((((D25/100)*$AJ$23)*$AH$23)),IF(Calculator!$O$6="DUALBAND A",SUM((((D25/100)*$AJ$22)*$AH$22))+(((((D25/100)*$AJ$22)*$AN$22)*$AH$22)*Calculator!$G$16)-((((D25/100)*$AJ$22)*$AN$22)*$AH$22)+((((D25/100)*$AJ$23)*$AH$23)),IF(Calculator!$O$6="DUALBAND B",SUM((((D25/100)*$AJ$22)*$AH$22))+(((((D25/100)*$AJ$22)*$AN$22)*$AH$22)*Calculator!$G$17)-((((D25/100)*$AJ$22)*$AN$22)*$AH$22)+((((D25/100)*$AJ$23)*$AH$23)),IF(Calculator!$O$6="DUALBAND C",SUM((((D25/100)*$AJ$22)*$AH$22))+(((((D25/100)*$AJ$22)*$AN$22)*$AH$22)*Calculator!$G$18)-((((D25/100)*$AJ$22)*$AN$22)*$AH$22)+((((D25/100)*$AJ$23)*$AH$23)),IF(Calculator!$O$6="DUALBAND D",SUM((((D25/100)*$AJ$22)*$AH$22))+(((((D25/100)*$AJ$22)*$AN$22)*$AH$22)*Calculator!$G$19)-((((D25/100)*$AJ$22)*$AN$22)*$AH$22)+((((D25/100)*$AJ$23)*$AH$23)),IF(Calculator!$O$6="DUALURBANE",SUM((((D25/100)*$AJ$22)*$AH$22))+(((((D25/100)*$AJ$22)*$AN$22)*$AH$22)*Calculator!$G$20)-((((D25/100)*$AJ$22)*$AN$22)*$AH$22)+((((D25/100)*$AJ$23)*$AH$23)),IF(Calculator!$O$6="DUALSILVERANOD",SUM((((D25/100)*$AJ$22)*$AH$22))+(((((D25/100)*$AJ$22)*$AN$22)*$AH$22)*Calculator!$G$21)-((((D25/100)*$AJ$22)*$AN$22)*$AH$22)+((((D25/100)*$AJ$23)*$AH$23)),IF(Calculator!$O$6="DUALANOD",SUM((((D25/100)*$AJ$22)*$AH$22))+(((((D25/100)*$AJ$22)*$AN$22)*$AH$22)*Calculator!$G$22)-((((D25/100)*$AJ$22)*$AN$22)*$AH$22)+((((D25/100)*$AJ$23)*$AH$23))))))))))))))))))))))))</f>
        <v>1417.8653172363279</v>
      </c>
      <c r="T25" s="2">
        <f>IF(Calculator!$O$6="SINGLEBASE",SUM((((E25/100)*$AJ$22)*$AH$22))+((((E25/100)*$AJ$23)*$AH$23)),IF(Calculator!$O$6="SINGLEELEMENTS",SUM((((E25/100)*$AJ$22)*$AH$22))+(((((E25/100)*$AJ$22)*$AN$22)*$AH$22)*Calculator!$G$2)-((((E25/100)*$AJ$22)*$AN$22)*$AH$22)+((((E25/100)*$AJ$23)*$AH$23)),IF(Calculator!$O$6="SINGLESPECTRUM",SUM((((E25/100)*$AJ$22)*$AH$22))+(((((E25/100)*$AJ$22)*$AN$22)*$AH$22)*Calculator!$G$4)-((((E25/100)*$AJ$22)*$AN$22)*$AH$22)+((((E25/100)*$AJ$23)*$AH$23)),IF(Calculator!$O$6="SINGLEHOMESTEAD",SUM((((E25/100)*$AJ$22)*$AH$22))+(((((E25/100)*$AJ$22)*$AN$22)*$AH$22)*Calculator!$G$3)-((((E25/100)*$AJ$22)*$AN$22)*$AH$22)+((((E25/100)*$AJ$23)*$AH$23)),IF(Calculator!$O$6="SINGLEBAND A",SUM((((E25/100)*$AJ$22)*$AH$22))+(((((E25/100)*$AJ$22)*$AN$22)*$AH$22)*Calculator!$G$5)-((((E25/100)*$AJ$22)*$AN$22)*$AH$22)+((((E25/100)*$AJ$23)*$AH$23)),IF(Calculator!$O$6="SINGLEBAND B",SUM((((E25/100)*$AJ$22)*$AH$22))+(((((E25/100)*$AJ$22)*$AN$22)*$AH$22)*Calculator!$G$6)-((((E25/100)*$AJ$22)*$AN$22)*$AH$22)+((((E25/100)*$AJ$23)*$AH$23)),IF(Calculator!$O$6="SINGLEBAND C",SUM((((E25/100)*$AJ$22)*$AH$22))+(((((E25/100)*$AJ$22)*$AN$22)*$AH$22)*Calculator!$G$7)-((((E25/100)*$AJ$22)*$AN$22)*$AH$22)+((((E25/100)*$AJ$23)*$AH$23)),IF(Calculator!$O$6="SINGLEBAND D",SUM((((E25/100)*$AJ$22)*$AH$22))+(((((E25/100)*$AJ$22)*$AN$22)*$AH$22)*Calculator!$G$8)-((((E25/100)*$AJ$22)*$AN$22)*$AH$22)+((((E25/100)*$AJ$23)*$AH$23)),IF(Calculator!$O$6="SINGLEURBANE",SUM((((E25/100)*$AJ$22)*$AH$22))+(((((E25/100)*$AJ$22)*$AN$22)*$AH$22)*Calculator!$G$9)-((((E25/100)*$AJ$22)*$AN$22)*$AH$22)+((((E25/100)*$AJ$23)*$AH$23)),IF(Calculator!$O$6="SINGLESILVERANOD",SUM((((E25/100)*$AJ$22)*$AH$22))+(((((E25/100)*$AJ$22)*$AN$22)*$AH$22)*Calculator!$G$10)-((((E25/100)*$AJ$22)*$AN$22)*$AH$22)+((((E25/100)*$AJ$23)*$AH$23)),IF(Calculator!$O$6="SINGLEANOD",SUM((((E25/100)*$AJ$22)*$AH$22))+(((((E25/100)*$AJ$22)*$AN$22)*$AH$22)*Calculator!$G$11)-((((E25/100)*$AJ$22)*$AN$22)*$AH$22)+((((E25/100)*$AJ$23)*$AH$23)),IF(Calculator!$O$6="DUALBASE",SUM((((E25/100)*$AJ$22)*$AH$22))+(((((E25/100)*$AJ$22)*$AN$22)*$AH$22)*Calculator!$G$12)-((((E25/100)*$AJ$22)*$AN$22)*$AH$22)+((((E25/100)*$AJ$23)*$AH$23)),IF(Calculator!$O$6="DUALELEMENTS",SUM((((E25/100)*$AJ$22)*$AH$22))+(((((E25/100)*$AJ$22)*$AN$22)*$AH$22)*Calculator!$G$13)-((((E25/100)*$AJ$22)*$AN$22)*$AH$22)+((((E25/100)*$AJ$23)*$AH$23)),IF(Calculator!$O$6="DUALSPECTRUM",SUM((((E25/100)*$AJ$22)*$AH$22))+(((((E25/100)*$AJ$22)*$AN$22)*$AH$22)*Calculator!$G$15)-((((E25/100)*$AJ$22)*$AN$22)*$AH$22)+((((E25/100)*$AJ$23)*$AH$23)),IF(Calculator!$O$6="DUALHOMESTEAD",SUM((((E25/100)*$AJ$22)*$AH$22))+(((((E25/100)*$AJ$22)*$AN$22)*$AH$22)*Calculator!$G$14)-((((E25/100)*$AJ$22)*$AN$22)*$AH$22)+((((E25/100)*$AJ$23)*$AH$23)),IF(Calculator!$O$6="DUALBAND A",SUM((((E25/100)*$AJ$22)*$AH$22))+(((((E25/100)*$AJ$22)*$AN$22)*$AH$22)*Calculator!$G$16)-((((E25/100)*$AJ$22)*$AN$22)*$AH$22)+((((E25/100)*$AJ$23)*$AH$23)),IF(Calculator!$O$6="DUALBAND B",SUM((((E25/100)*$AJ$22)*$AH$22))+(((((E25/100)*$AJ$22)*$AN$22)*$AH$22)*Calculator!$G$17)-((((E25/100)*$AJ$22)*$AN$22)*$AH$22)+((((E25/100)*$AJ$23)*$AH$23)),IF(Calculator!$O$6="DUALBAND C",SUM((((E25/100)*$AJ$22)*$AH$22))+(((((E25/100)*$AJ$22)*$AN$22)*$AH$22)*Calculator!$G$18)-((((E25/100)*$AJ$22)*$AN$22)*$AH$22)+((((E25/100)*$AJ$23)*$AH$23)),IF(Calculator!$O$6="DUALBAND D",SUM((((E25/100)*$AJ$22)*$AH$22))+(((((E25/100)*$AJ$22)*$AN$22)*$AH$22)*Calculator!$G$19)-((((E25/100)*$AJ$22)*$AN$22)*$AH$22)+((((E25/100)*$AJ$23)*$AH$23)),IF(Calculator!$O$6="DUALURBANE",SUM((((E25/100)*$AJ$22)*$AH$22))+(((((E25/100)*$AJ$22)*$AN$22)*$AH$22)*Calculator!$G$20)-((((E25/100)*$AJ$22)*$AN$22)*$AH$22)+((((E25/100)*$AJ$23)*$AH$23)),IF(Calculator!$O$6="DUALSILVERANOD",SUM((((E25/100)*$AJ$22)*$AH$22))+(((((E25/100)*$AJ$22)*$AN$22)*$AH$22)*Calculator!$G$21)-((((E25/100)*$AJ$22)*$AN$22)*$AH$22)+((((E25/100)*$AJ$23)*$AH$23)),IF(Calculator!$O$6="DUALANOD",SUM((((E25/100)*$AJ$22)*$AH$22))+(((((E25/100)*$AJ$22)*$AN$22)*$AH$22)*Calculator!$G$22)-((((E25/100)*$AJ$22)*$AN$22)*$AH$22)+((((E25/100)*$AJ$23)*$AH$23))))))))))))))))))))))))</f>
        <v>1428.7607714477535</v>
      </c>
      <c r="U25" s="2">
        <f>IF(Calculator!$O$6="SINGLEBASE",SUM((((F25/100)*$AJ$22)*$AH$22))+((((F25/100)*$AJ$23)*$AH$23)),IF(Calculator!$O$6="SINGLEELEMENTS",SUM((((F25/100)*$AJ$22)*$AH$22))+(((((F25/100)*$AJ$22)*$AN$22)*$AH$22)*Calculator!$G$2)-((((F25/100)*$AJ$22)*$AN$22)*$AH$22)+((((F25/100)*$AJ$23)*$AH$23)),IF(Calculator!$O$6="SINGLESPECTRUM",SUM((((F25/100)*$AJ$22)*$AH$22))+(((((F25/100)*$AJ$22)*$AN$22)*$AH$22)*Calculator!$G$4)-((((F25/100)*$AJ$22)*$AN$22)*$AH$22)+((((F25/100)*$AJ$23)*$AH$23)),IF(Calculator!$O$6="SINGLEHOMESTEAD",SUM((((F25/100)*$AJ$22)*$AH$22))+(((((F25/100)*$AJ$22)*$AN$22)*$AH$22)*Calculator!$G$3)-((((F25/100)*$AJ$22)*$AN$22)*$AH$22)+((((F25/100)*$AJ$23)*$AH$23)),IF(Calculator!$O$6="SINGLEBAND A",SUM((((F25/100)*$AJ$22)*$AH$22))+(((((F25/100)*$AJ$22)*$AN$22)*$AH$22)*Calculator!$G$5)-((((F25/100)*$AJ$22)*$AN$22)*$AH$22)+((((F25/100)*$AJ$23)*$AH$23)),IF(Calculator!$O$6="SINGLEBAND B",SUM((((F25/100)*$AJ$22)*$AH$22))+(((((F25/100)*$AJ$22)*$AN$22)*$AH$22)*Calculator!$G$6)-((((F25/100)*$AJ$22)*$AN$22)*$AH$22)+((((F25/100)*$AJ$23)*$AH$23)),IF(Calculator!$O$6="SINGLEBAND C",SUM((((F25/100)*$AJ$22)*$AH$22))+(((((F25/100)*$AJ$22)*$AN$22)*$AH$22)*Calculator!$G$7)-((((F25/100)*$AJ$22)*$AN$22)*$AH$22)+((((F25/100)*$AJ$23)*$AH$23)),IF(Calculator!$O$6="SINGLEBAND D",SUM((((F25/100)*$AJ$22)*$AH$22))+(((((F25/100)*$AJ$22)*$AN$22)*$AH$22)*Calculator!$G$8)-((((F25/100)*$AJ$22)*$AN$22)*$AH$22)+((((F25/100)*$AJ$23)*$AH$23)),IF(Calculator!$O$6="SINGLEURBANE",SUM((((F25/100)*$AJ$22)*$AH$22))+(((((F25/100)*$AJ$22)*$AN$22)*$AH$22)*Calculator!$G$9)-((((F25/100)*$AJ$22)*$AN$22)*$AH$22)+((((F25/100)*$AJ$23)*$AH$23)),IF(Calculator!$O$6="SINGLESILVERANOD",SUM((((F25/100)*$AJ$22)*$AH$22))+(((((F25/100)*$AJ$22)*$AN$22)*$AH$22)*Calculator!$G$10)-((((F25/100)*$AJ$22)*$AN$22)*$AH$22)+((((F25/100)*$AJ$23)*$AH$23)),IF(Calculator!$O$6="SINGLEANOD",SUM((((F25/100)*$AJ$22)*$AH$22))+(((((F25/100)*$AJ$22)*$AN$22)*$AH$22)*Calculator!$G$11)-((((F25/100)*$AJ$22)*$AN$22)*$AH$22)+((((F25/100)*$AJ$23)*$AH$23)),IF(Calculator!$O$6="DUALBASE",SUM((((F25/100)*$AJ$22)*$AH$22))+(((((F25/100)*$AJ$22)*$AN$22)*$AH$22)*Calculator!$G$12)-((((F25/100)*$AJ$22)*$AN$22)*$AH$22)+((((F25/100)*$AJ$23)*$AH$23)),IF(Calculator!$O$6="DUALELEMENTS",SUM((((F25/100)*$AJ$22)*$AH$22))+(((((F25/100)*$AJ$22)*$AN$22)*$AH$22)*Calculator!$G$13)-((((F25/100)*$AJ$22)*$AN$22)*$AH$22)+((((F25/100)*$AJ$23)*$AH$23)),IF(Calculator!$O$6="DUALSPECTRUM",SUM((((F25/100)*$AJ$22)*$AH$22))+(((((F25/100)*$AJ$22)*$AN$22)*$AH$22)*Calculator!$G$15)-((((F25/100)*$AJ$22)*$AN$22)*$AH$22)+((((F25/100)*$AJ$23)*$AH$23)),IF(Calculator!$O$6="DUALHOMESTEAD",SUM((((F25/100)*$AJ$22)*$AH$22))+(((((F25/100)*$AJ$22)*$AN$22)*$AH$22)*Calculator!$G$14)-((((F25/100)*$AJ$22)*$AN$22)*$AH$22)+((((F25/100)*$AJ$23)*$AH$23)),IF(Calculator!$O$6="DUALBAND A",SUM((((F25/100)*$AJ$22)*$AH$22))+(((((F25/100)*$AJ$22)*$AN$22)*$AH$22)*Calculator!$G$16)-((((F25/100)*$AJ$22)*$AN$22)*$AH$22)+((((F25/100)*$AJ$23)*$AH$23)),IF(Calculator!$O$6="DUALBAND B",SUM((((F25/100)*$AJ$22)*$AH$22))+(((((F25/100)*$AJ$22)*$AN$22)*$AH$22)*Calculator!$G$17)-((((F25/100)*$AJ$22)*$AN$22)*$AH$22)+((((F25/100)*$AJ$23)*$AH$23)),IF(Calculator!$O$6="DUALBAND C",SUM((((F25/100)*$AJ$22)*$AH$22))+(((((F25/100)*$AJ$22)*$AN$22)*$AH$22)*Calculator!$G$18)-((((F25/100)*$AJ$22)*$AN$22)*$AH$22)+((((F25/100)*$AJ$23)*$AH$23)),IF(Calculator!$O$6="DUALBAND D",SUM((((F25/100)*$AJ$22)*$AH$22))+(((((F25/100)*$AJ$22)*$AN$22)*$AH$22)*Calculator!$G$19)-((((F25/100)*$AJ$22)*$AN$22)*$AH$22)+((((F25/100)*$AJ$23)*$AH$23)),IF(Calculator!$O$6="DUALURBANE",SUM((((F25/100)*$AJ$22)*$AH$22))+(((((F25/100)*$AJ$22)*$AN$22)*$AH$22)*Calculator!$G$20)-((((F25/100)*$AJ$22)*$AN$22)*$AH$22)+((((F25/100)*$AJ$23)*$AH$23)),IF(Calculator!$O$6="DUALSILVERANOD",SUM((((F25/100)*$AJ$22)*$AH$22))+(((((F25/100)*$AJ$22)*$AN$22)*$AH$22)*Calculator!$G$21)-((((F25/100)*$AJ$22)*$AN$22)*$AH$22)+((((F25/100)*$AJ$23)*$AH$23)),IF(Calculator!$O$6="DUALANOD",SUM((((F25/100)*$AJ$22)*$AH$22))+(((((F25/100)*$AJ$22)*$AN$22)*$AH$22)*Calculator!$G$22)-((((F25/100)*$AJ$22)*$AN$22)*$AH$22)+((((F25/100)*$AJ$23)*$AH$23))))))))))))))))))))))))</f>
        <v>1439.6605143432614</v>
      </c>
      <c r="V25" s="2">
        <f>IF(Calculator!$O$6="SINGLEBASE",SUM((((G25/100)*$AJ$22)*$AH$22))+((((G25/100)*$AJ$23)*$AH$23)),IF(Calculator!$O$6="SINGLEELEMENTS",SUM((((G25/100)*$AJ$22)*$AH$22))+(((((G25/100)*$AJ$22)*$AN$22)*$AH$22)*Calculator!$G$2)-((((G25/100)*$AJ$22)*$AN$22)*$AH$22)+((((G25/100)*$AJ$23)*$AH$23)),IF(Calculator!$O$6="SINGLESPECTRUM",SUM((((G25/100)*$AJ$22)*$AH$22))+(((((G25/100)*$AJ$22)*$AN$22)*$AH$22)*Calculator!$G$4)-((((G25/100)*$AJ$22)*$AN$22)*$AH$22)+((((G25/100)*$AJ$23)*$AH$23)),IF(Calculator!$O$6="SINGLEHOMESTEAD",SUM((((G25/100)*$AJ$22)*$AH$22))+(((((G25/100)*$AJ$22)*$AN$22)*$AH$22)*Calculator!$G$3)-((((G25/100)*$AJ$22)*$AN$22)*$AH$22)+((((G25/100)*$AJ$23)*$AH$23)),IF(Calculator!$O$6="SINGLEBAND A",SUM((((G25/100)*$AJ$22)*$AH$22))+(((((G25/100)*$AJ$22)*$AN$22)*$AH$22)*Calculator!$G$5)-((((G25/100)*$AJ$22)*$AN$22)*$AH$22)+((((G25/100)*$AJ$23)*$AH$23)),IF(Calculator!$O$6="SINGLEBAND B",SUM((((G25/100)*$AJ$22)*$AH$22))+(((((G25/100)*$AJ$22)*$AN$22)*$AH$22)*Calculator!$G$6)-((((G25/100)*$AJ$22)*$AN$22)*$AH$22)+((((G25/100)*$AJ$23)*$AH$23)),IF(Calculator!$O$6="SINGLEBAND C",SUM((((G25/100)*$AJ$22)*$AH$22))+(((((G25/100)*$AJ$22)*$AN$22)*$AH$22)*Calculator!$G$7)-((((G25/100)*$AJ$22)*$AN$22)*$AH$22)+((((G25/100)*$AJ$23)*$AH$23)),IF(Calculator!$O$6="SINGLEBAND D",SUM((((G25/100)*$AJ$22)*$AH$22))+(((((G25/100)*$AJ$22)*$AN$22)*$AH$22)*Calculator!$G$8)-((((G25/100)*$AJ$22)*$AN$22)*$AH$22)+((((G25/100)*$AJ$23)*$AH$23)),IF(Calculator!$O$6="SINGLEURBANE",SUM((((G25/100)*$AJ$22)*$AH$22))+(((((G25/100)*$AJ$22)*$AN$22)*$AH$22)*Calculator!$G$9)-((((G25/100)*$AJ$22)*$AN$22)*$AH$22)+((((G25/100)*$AJ$23)*$AH$23)),IF(Calculator!$O$6="SINGLESILVERANOD",SUM((((G25/100)*$AJ$22)*$AH$22))+(((((G25/100)*$AJ$22)*$AN$22)*$AH$22)*Calculator!$G$10)-((((G25/100)*$AJ$22)*$AN$22)*$AH$22)+((((G25/100)*$AJ$23)*$AH$23)),IF(Calculator!$O$6="SINGLEANOD",SUM((((G25/100)*$AJ$22)*$AH$22))+(((((G25/100)*$AJ$22)*$AN$22)*$AH$22)*Calculator!$G$11)-((((G25/100)*$AJ$22)*$AN$22)*$AH$22)+((((G25/100)*$AJ$23)*$AH$23)),IF(Calculator!$O$6="DUALBASE",SUM((((G25/100)*$AJ$22)*$AH$22))+(((((G25/100)*$AJ$22)*$AN$22)*$AH$22)*Calculator!$G$12)-((((G25/100)*$AJ$22)*$AN$22)*$AH$22)+((((G25/100)*$AJ$23)*$AH$23)),IF(Calculator!$O$6="DUALELEMENTS",SUM((((G25/100)*$AJ$22)*$AH$22))+(((((G25/100)*$AJ$22)*$AN$22)*$AH$22)*Calculator!$G$13)-((((G25/100)*$AJ$22)*$AN$22)*$AH$22)+((((G25/100)*$AJ$23)*$AH$23)),IF(Calculator!$O$6="DUALSPECTRUM",SUM((((G25/100)*$AJ$22)*$AH$22))+(((((G25/100)*$AJ$22)*$AN$22)*$AH$22)*Calculator!$G$15)-((((G25/100)*$AJ$22)*$AN$22)*$AH$22)+((((G25/100)*$AJ$23)*$AH$23)),IF(Calculator!$O$6="DUALHOMESTEAD",SUM((((G25/100)*$AJ$22)*$AH$22))+(((((G25/100)*$AJ$22)*$AN$22)*$AH$22)*Calculator!$G$14)-((((G25/100)*$AJ$22)*$AN$22)*$AH$22)+((((G25/100)*$AJ$23)*$AH$23)),IF(Calculator!$O$6="DUALBAND A",SUM((((G25/100)*$AJ$22)*$AH$22))+(((((G25/100)*$AJ$22)*$AN$22)*$AH$22)*Calculator!$G$16)-((((G25/100)*$AJ$22)*$AN$22)*$AH$22)+((((G25/100)*$AJ$23)*$AH$23)),IF(Calculator!$O$6="DUALBAND B",SUM((((G25/100)*$AJ$22)*$AH$22))+(((((G25/100)*$AJ$22)*$AN$22)*$AH$22)*Calculator!$G$17)-((((G25/100)*$AJ$22)*$AN$22)*$AH$22)+((((G25/100)*$AJ$23)*$AH$23)),IF(Calculator!$O$6="DUALBAND C",SUM((((G25/100)*$AJ$22)*$AH$22))+(((((G25/100)*$AJ$22)*$AN$22)*$AH$22)*Calculator!$G$18)-((((G25/100)*$AJ$22)*$AN$22)*$AH$22)+((((G25/100)*$AJ$23)*$AH$23)),IF(Calculator!$O$6="DUALBAND D",SUM((((G25/100)*$AJ$22)*$AH$22))+(((((G25/100)*$AJ$22)*$AN$22)*$AH$22)*Calculator!$G$19)-((((G25/100)*$AJ$22)*$AN$22)*$AH$22)+((((G25/100)*$AJ$23)*$AH$23)),IF(Calculator!$O$6="DUALURBANE",SUM((((G25/100)*$AJ$22)*$AH$22))+(((((G25/100)*$AJ$22)*$AN$22)*$AH$22)*Calculator!$G$20)-((((G25/100)*$AJ$22)*$AN$22)*$AH$22)+((((G25/100)*$AJ$23)*$AH$23)),IF(Calculator!$O$6="DUALSILVERANOD",SUM((((G25/100)*$AJ$22)*$AH$22))+(((((G25/100)*$AJ$22)*$AN$22)*$AH$22)*Calculator!$G$21)-((((G25/100)*$AJ$22)*$AN$22)*$AH$22)+((((G25/100)*$AJ$23)*$AH$23)),IF(Calculator!$O$6="DUALANOD",SUM((((G25/100)*$AJ$22)*$AH$22))+(((((G25/100)*$AJ$22)*$AN$22)*$AH$22)*Calculator!$G$22)-((((G25/100)*$AJ$22)*$AN$22)*$AH$22)+((((G25/100)*$AJ$23)*$AH$23))))))))))))))))))))))))</f>
        <v>1450.56036184082</v>
      </c>
      <c r="W25" s="2">
        <f>IF(Calculator!$O$6="SINGLEBASE",SUM((((H25/100)*$AJ$22)*$AH$22))+((((H25/100)*$AJ$23)*$AH$23)),IF(Calculator!$O$6="SINGLEELEMENTS",SUM((((H25/100)*$AJ$22)*$AH$22))+(((((H25/100)*$AJ$22)*$AN$22)*$AH$22)*Calculator!$G$2)-((((H25/100)*$AJ$22)*$AN$22)*$AH$22)+((((H25/100)*$AJ$23)*$AH$23)),IF(Calculator!$O$6="SINGLESPECTRUM",SUM((((H25/100)*$AJ$22)*$AH$22))+(((((H25/100)*$AJ$22)*$AN$22)*$AH$22)*Calculator!$G$4)-((((H25/100)*$AJ$22)*$AN$22)*$AH$22)+((((H25/100)*$AJ$23)*$AH$23)),IF(Calculator!$O$6="SINGLEHOMESTEAD",SUM((((H25/100)*$AJ$22)*$AH$22))+(((((H25/100)*$AJ$22)*$AN$22)*$AH$22)*Calculator!$G$3)-((((H25/100)*$AJ$22)*$AN$22)*$AH$22)+((((H25/100)*$AJ$23)*$AH$23)),IF(Calculator!$O$6="SINGLEBAND A",SUM((((H25/100)*$AJ$22)*$AH$22))+(((((H25/100)*$AJ$22)*$AN$22)*$AH$22)*Calculator!$G$5)-((((H25/100)*$AJ$22)*$AN$22)*$AH$22)+((((H25/100)*$AJ$23)*$AH$23)),IF(Calculator!$O$6="SINGLEBAND B",SUM((((H25/100)*$AJ$22)*$AH$22))+(((((H25/100)*$AJ$22)*$AN$22)*$AH$22)*Calculator!$G$6)-((((H25/100)*$AJ$22)*$AN$22)*$AH$22)+((((H25/100)*$AJ$23)*$AH$23)),IF(Calculator!$O$6="SINGLEBAND C",SUM((((H25/100)*$AJ$22)*$AH$22))+(((((H25/100)*$AJ$22)*$AN$22)*$AH$22)*Calculator!$G$7)-((((H25/100)*$AJ$22)*$AN$22)*$AH$22)+((((H25/100)*$AJ$23)*$AH$23)),IF(Calculator!$O$6="SINGLEBAND D",SUM((((H25/100)*$AJ$22)*$AH$22))+(((((H25/100)*$AJ$22)*$AN$22)*$AH$22)*Calculator!$G$8)-((((H25/100)*$AJ$22)*$AN$22)*$AH$22)+((((H25/100)*$AJ$23)*$AH$23)),IF(Calculator!$O$6="SINGLEURBANE",SUM((((H25/100)*$AJ$22)*$AH$22))+(((((H25/100)*$AJ$22)*$AN$22)*$AH$22)*Calculator!$G$9)-((((H25/100)*$AJ$22)*$AN$22)*$AH$22)+((((H25/100)*$AJ$23)*$AH$23)),IF(Calculator!$O$6="SINGLESILVERANOD",SUM((((H25/100)*$AJ$22)*$AH$22))+(((((H25/100)*$AJ$22)*$AN$22)*$AH$22)*Calculator!$G$10)-((((H25/100)*$AJ$22)*$AN$22)*$AH$22)+((((H25/100)*$AJ$23)*$AH$23)),IF(Calculator!$O$6="SINGLEANOD",SUM((((H25/100)*$AJ$22)*$AH$22))+(((((H25/100)*$AJ$22)*$AN$22)*$AH$22)*Calculator!$G$11)-((((H25/100)*$AJ$22)*$AN$22)*$AH$22)+((((H25/100)*$AJ$23)*$AH$23)),IF(Calculator!$O$6="DUALBASE",SUM((((H25/100)*$AJ$22)*$AH$22))+(((((H25/100)*$AJ$22)*$AN$22)*$AH$22)*Calculator!$G$12)-((((H25/100)*$AJ$22)*$AN$22)*$AH$22)+((((H25/100)*$AJ$23)*$AH$23)),IF(Calculator!$O$6="DUALELEMENTS",SUM((((H25/100)*$AJ$22)*$AH$22))+(((((H25/100)*$AJ$22)*$AN$22)*$AH$22)*Calculator!$G$13)-((((H25/100)*$AJ$22)*$AN$22)*$AH$22)+((((H25/100)*$AJ$23)*$AH$23)),IF(Calculator!$O$6="DUALSPECTRUM",SUM((((H25/100)*$AJ$22)*$AH$22))+(((((H25/100)*$AJ$22)*$AN$22)*$AH$22)*Calculator!$G$15)-((((H25/100)*$AJ$22)*$AN$22)*$AH$22)+((((H25/100)*$AJ$23)*$AH$23)),IF(Calculator!$O$6="DUALHOMESTEAD",SUM((((H25/100)*$AJ$22)*$AH$22))+(((((H25/100)*$AJ$22)*$AN$22)*$AH$22)*Calculator!$G$14)-((((H25/100)*$AJ$22)*$AN$22)*$AH$22)+((((H25/100)*$AJ$23)*$AH$23)),IF(Calculator!$O$6="DUALBAND A",SUM((((H25/100)*$AJ$22)*$AH$22))+(((((H25/100)*$AJ$22)*$AN$22)*$AH$22)*Calculator!$G$16)-((((H25/100)*$AJ$22)*$AN$22)*$AH$22)+((((H25/100)*$AJ$23)*$AH$23)),IF(Calculator!$O$6="DUALBAND B",SUM((((H25/100)*$AJ$22)*$AH$22))+(((((H25/100)*$AJ$22)*$AN$22)*$AH$22)*Calculator!$G$17)-((((H25/100)*$AJ$22)*$AN$22)*$AH$22)+((((H25/100)*$AJ$23)*$AH$23)),IF(Calculator!$O$6="DUALBAND C",SUM((((H25/100)*$AJ$22)*$AH$22))+(((((H25/100)*$AJ$22)*$AN$22)*$AH$22)*Calculator!$G$18)-((((H25/100)*$AJ$22)*$AN$22)*$AH$22)+((((H25/100)*$AJ$23)*$AH$23)),IF(Calculator!$O$6="DUALBAND D",SUM((((H25/100)*$AJ$22)*$AH$22))+(((((H25/100)*$AJ$22)*$AN$22)*$AH$22)*Calculator!$G$19)-((((H25/100)*$AJ$22)*$AN$22)*$AH$22)+((((H25/100)*$AJ$23)*$AH$23)),IF(Calculator!$O$6="DUALURBANE",SUM((((H25/100)*$AJ$22)*$AH$22))+(((((H25/100)*$AJ$22)*$AN$22)*$AH$22)*Calculator!$G$20)-((((H25/100)*$AJ$22)*$AN$22)*$AH$22)+((((H25/100)*$AJ$23)*$AH$23)),IF(Calculator!$O$6="DUALSILVERANOD",SUM((((H25/100)*$AJ$22)*$AH$22))+(((((H25/100)*$AJ$22)*$AN$22)*$AH$22)*Calculator!$G$21)-((((H25/100)*$AJ$22)*$AN$22)*$AH$22)+((((H25/100)*$AJ$23)*$AH$23)),IF(Calculator!$O$6="DUALANOD",SUM((((H25/100)*$AJ$22)*$AH$22))+(((((H25/100)*$AJ$22)*$AN$22)*$AH$22)*Calculator!$G$22)-((((H25/100)*$AJ$22)*$AN$22)*$AH$22)+((((H25/100)*$AJ$23)*$AH$23))))))))))))))))))))))))</f>
        <v>1461.4601047363276</v>
      </c>
      <c r="X25" s="2">
        <f>IF(Calculator!$O$6="SINGLEBASE",SUM((((I25/100)*$AJ$22)*$AH$22))+((((I25/100)*$AJ$23)*$AH$23)),IF(Calculator!$O$6="SINGLEELEMENTS",SUM((((I25/100)*$AJ$22)*$AH$22))+(((((I25/100)*$AJ$22)*$AN$22)*$AH$22)*Calculator!$G$2)-((((I25/100)*$AJ$22)*$AN$22)*$AH$22)+((((I25/100)*$AJ$23)*$AH$23)),IF(Calculator!$O$6="SINGLESPECTRUM",SUM((((I25/100)*$AJ$22)*$AH$22))+(((((I25/100)*$AJ$22)*$AN$22)*$AH$22)*Calculator!$G$4)-((((I25/100)*$AJ$22)*$AN$22)*$AH$22)+((((I25/100)*$AJ$23)*$AH$23)),IF(Calculator!$O$6="SINGLEHOMESTEAD",SUM((((I25/100)*$AJ$22)*$AH$22))+(((((I25/100)*$AJ$22)*$AN$22)*$AH$22)*Calculator!$G$3)-((((I25/100)*$AJ$22)*$AN$22)*$AH$22)+((((I25/100)*$AJ$23)*$AH$23)),IF(Calculator!$O$6="SINGLEBAND A",SUM((((I25/100)*$AJ$22)*$AH$22))+(((((I25/100)*$AJ$22)*$AN$22)*$AH$22)*Calculator!$G$5)-((((I25/100)*$AJ$22)*$AN$22)*$AH$22)+((((I25/100)*$AJ$23)*$AH$23)),IF(Calculator!$O$6="SINGLEBAND B",SUM((((I25/100)*$AJ$22)*$AH$22))+(((((I25/100)*$AJ$22)*$AN$22)*$AH$22)*Calculator!$G$6)-((((I25/100)*$AJ$22)*$AN$22)*$AH$22)+((((I25/100)*$AJ$23)*$AH$23)),IF(Calculator!$O$6="SINGLEBAND C",SUM((((I25/100)*$AJ$22)*$AH$22))+(((((I25/100)*$AJ$22)*$AN$22)*$AH$22)*Calculator!$G$7)-((((I25/100)*$AJ$22)*$AN$22)*$AH$22)+((((I25/100)*$AJ$23)*$AH$23)),IF(Calculator!$O$6="SINGLEBAND D",SUM((((I25/100)*$AJ$22)*$AH$22))+(((((I25/100)*$AJ$22)*$AN$22)*$AH$22)*Calculator!$G$8)-((((I25/100)*$AJ$22)*$AN$22)*$AH$22)+((((I25/100)*$AJ$23)*$AH$23)),IF(Calculator!$O$6="SINGLEURBANE",SUM((((I25/100)*$AJ$22)*$AH$22))+(((((I25/100)*$AJ$22)*$AN$22)*$AH$22)*Calculator!$G$9)-((((I25/100)*$AJ$22)*$AN$22)*$AH$22)+((((I25/100)*$AJ$23)*$AH$23)),IF(Calculator!$O$6="SINGLESILVERANOD",SUM((((I25/100)*$AJ$22)*$AH$22))+(((((I25/100)*$AJ$22)*$AN$22)*$AH$22)*Calculator!$G$10)-((((I25/100)*$AJ$22)*$AN$22)*$AH$22)+((((I25/100)*$AJ$23)*$AH$23)),IF(Calculator!$O$6="SINGLEANOD",SUM((((I25/100)*$AJ$22)*$AH$22))+(((((I25/100)*$AJ$22)*$AN$22)*$AH$22)*Calculator!$G$11)-((((I25/100)*$AJ$22)*$AN$22)*$AH$22)+((((I25/100)*$AJ$23)*$AH$23)),IF(Calculator!$O$6="DUALBASE",SUM((((I25/100)*$AJ$22)*$AH$22))+(((((I25/100)*$AJ$22)*$AN$22)*$AH$22)*Calculator!$G$12)-((((I25/100)*$AJ$22)*$AN$22)*$AH$22)+((((I25/100)*$AJ$23)*$AH$23)),IF(Calculator!$O$6="DUALELEMENTS",SUM((((I25/100)*$AJ$22)*$AH$22))+(((((I25/100)*$AJ$22)*$AN$22)*$AH$22)*Calculator!$G$13)-((((I25/100)*$AJ$22)*$AN$22)*$AH$22)+((((I25/100)*$AJ$23)*$AH$23)),IF(Calculator!$O$6="DUALSPECTRUM",SUM((((I25/100)*$AJ$22)*$AH$22))+(((((I25/100)*$AJ$22)*$AN$22)*$AH$22)*Calculator!$G$15)-((((I25/100)*$AJ$22)*$AN$22)*$AH$22)+((((I25/100)*$AJ$23)*$AH$23)),IF(Calculator!$O$6="DUALHOMESTEAD",SUM((((I25/100)*$AJ$22)*$AH$22))+(((((I25/100)*$AJ$22)*$AN$22)*$AH$22)*Calculator!$G$14)-((((I25/100)*$AJ$22)*$AN$22)*$AH$22)+((((I25/100)*$AJ$23)*$AH$23)),IF(Calculator!$O$6="DUALBAND A",SUM((((I25/100)*$AJ$22)*$AH$22))+(((((I25/100)*$AJ$22)*$AN$22)*$AH$22)*Calculator!$G$16)-((((I25/100)*$AJ$22)*$AN$22)*$AH$22)+((((I25/100)*$AJ$23)*$AH$23)),IF(Calculator!$O$6="DUALBAND B",SUM((((I25/100)*$AJ$22)*$AH$22))+(((((I25/100)*$AJ$22)*$AN$22)*$AH$22)*Calculator!$G$17)-((((I25/100)*$AJ$22)*$AN$22)*$AH$22)+((((I25/100)*$AJ$23)*$AH$23)),IF(Calculator!$O$6="DUALBAND C",SUM((((I25/100)*$AJ$22)*$AH$22))+(((((I25/100)*$AJ$22)*$AN$22)*$AH$22)*Calculator!$G$18)-((((I25/100)*$AJ$22)*$AN$22)*$AH$22)+((((I25/100)*$AJ$23)*$AH$23)),IF(Calculator!$O$6="DUALBAND D",SUM((((I25/100)*$AJ$22)*$AH$22))+(((((I25/100)*$AJ$22)*$AN$22)*$AH$22)*Calculator!$G$19)-((((I25/100)*$AJ$22)*$AN$22)*$AH$22)+((((I25/100)*$AJ$23)*$AH$23)),IF(Calculator!$O$6="DUALURBANE",SUM((((I25/100)*$AJ$22)*$AH$22))+(((((I25/100)*$AJ$22)*$AN$22)*$AH$22)*Calculator!$G$20)-((((I25/100)*$AJ$22)*$AN$22)*$AH$22)+((((I25/100)*$AJ$23)*$AH$23)),IF(Calculator!$O$6="DUALSILVERANOD",SUM((((I25/100)*$AJ$22)*$AH$22))+(((((I25/100)*$AJ$22)*$AN$22)*$AH$22)*Calculator!$G$21)-((((I25/100)*$AJ$22)*$AN$22)*$AH$22)+((((I25/100)*$AJ$23)*$AH$23)),IF(Calculator!$O$6="DUALANOD",SUM((((I25/100)*$AJ$22)*$AH$22))+(((((I25/100)*$AJ$22)*$AN$22)*$AH$22)*Calculator!$G$22)-((((I25/100)*$AJ$22)*$AN$22)*$AH$22)+((((I25/100)*$AJ$23)*$AH$23))))))))))))))))))))))))</f>
        <v>1472.3598476318357</v>
      </c>
      <c r="Y25" s="2">
        <f>IF(Calculator!$O$6="SINGLEBASE",SUM((((J25/100)*$AJ$22)*$AH$22))+((((J25/100)*$AJ$23)*$AH$23)),IF(Calculator!$O$6="SINGLEELEMENTS",SUM((((J25/100)*$AJ$22)*$AH$22))+(((((J25/100)*$AJ$22)*$AN$22)*$AH$22)*Calculator!$G$2)-((((J25/100)*$AJ$22)*$AN$22)*$AH$22)+((((J25/100)*$AJ$23)*$AH$23)),IF(Calculator!$O$6="SINGLESPECTRUM",SUM((((J25/100)*$AJ$22)*$AH$22))+(((((J25/100)*$AJ$22)*$AN$22)*$AH$22)*Calculator!$G$4)-((((J25/100)*$AJ$22)*$AN$22)*$AH$22)+((((J25/100)*$AJ$23)*$AH$23)),IF(Calculator!$O$6="SINGLEHOMESTEAD",SUM((((J25/100)*$AJ$22)*$AH$22))+(((((J25/100)*$AJ$22)*$AN$22)*$AH$22)*Calculator!$G$3)-((((J25/100)*$AJ$22)*$AN$22)*$AH$22)+((((J25/100)*$AJ$23)*$AH$23)),IF(Calculator!$O$6="SINGLEBAND A",SUM((((J25/100)*$AJ$22)*$AH$22))+(((((J25/100)*$AJ$22)*$AN$22)*$AH$22)*Calculator!$G$5)-((((J25/100)*$AJ$22)*$AN$22)*$AH$22)+((((J25/100)*$AJ$23)*$AH$23)),IF(Calculator!$O$6="SINGLEBAND B",SUM((((J25/100)*$AJ$22)*$AH$22))+(((((J25/100)*$AJ$22)*$AN$22)*$AH$22)*Calculator!$G$6)-((((J25/100)*$AJ$22)*$AN$22)*$AH$22)+((((J25/100)*$AJ$23)*$AH$23)),IF(Calculator!$O$6="SINGLEBAND C",SUM((((J25/100)*$AJ$22)*$AH$22))+(((((J25/100)*$AJ$22)*$AN$22)*$AH$22)*Calculator!$G$7)-((((J25/100)*$AJ$22)*$AN$22)*$AH$22)+((((J25/100)*$AJ$23)*$AH$23)),IF(Calculator!$O$6="SINGLEBAND D",SUM((((J25/100)*$AJ$22)*$AH$22))+(((((J25/100)*$AJ$22)*$AN$22)*$AH$22)*Calculator!$G$8)-((((J25/100)*$AJ$22)*$AN$22)*$AH$22)+((((J25/100)*$AJ$23)*$AH$23)),IF(Calculator!$O$6="SINGLEURBANE",SUM((((J25/100)*$AJ$22)*$AH$22))+(((((J25/100)*$AJ$22)*$AN$22)*$AH$22)*Calculator!$G$9)-((((J25/100)*$AJ$22)*$AN$22)*$AH$22)+((((J25/100)*$AJ$23)*$AH$23)),IF(Calculator!$O$6="SINGLESILVERANOD",SUM((((J25/100)*$AJ$22)*$AH$22))+(((((J25/100)*$AJ$22)*$AN$22)*$AH$22)*Calculator!$G$10)-((((J25/100)*$AJ$22)*$AN$22)*$AH$22)+((((J25/100)*$AJ$23)*$AH$23)),IF(Calculator!$O$6="SINGLEANOD",SUM((((J25/100)*$AJ$22)*$AH$22))+(((((J25/100)*$AJ$22)*$AN$22)*$AH$22)*Calculator!$G$11)-((((J25/100)*$AJ$22)*$AN$22)*$AH$22)+((((J25/100)*$AJ$23)*$AH$23)),IF(Calculator!$O$6="DUALBASE",SUM((((J25/100)*$AJ$22)*$AH$22))+(((((J25/100)*$AJ$22)*$AN$22)*$AH$22)*Calculator!$G$12)-((((J25/100)*$AJ$22)*$AN$22)*$AH$22)+((((J25/100)*$AJ$23)*$AH$23)),IF(Calculator!$O$6="DUALELEMENTS",SUM((((J25/100)*$AJ$22)*$AH$22))+(((((J25/100)*$AJ$22)*$AN$22)*$AH$22)*Calculator!$G$13)-((((J25/100)*$AJ$22)*$AN$22)*$AH$22)+((((J25/100)*$AJ$23)*$AH$23)),IF(Calculator!$O$6="DUALSPECTRUM",SUM((((J25/100)*$AJ$22)*$AH$22))+(((((J25/100)*$AJ$22)*$AN$22)*$AH$22)*Calculator!$G$15)-((((J25/100)*$AJ$22)*$AN$22)*$AH$22)+((((J25/100)*$AJ$23)*$AH$23)),IF(Calculator!$O$6="DUALHOMESTEAD",SUM((((J25/100)*$AJ$22)*$AH$22))+(((((J25/100)*$AJ$22)*$AN$22)*$AH$22)*Calculator!$G$14)-((((J25/100)*$AJ$22)*$AN$22)*$AH$22)+((((J25/100)*$AJ$23)*$AH$23)),IF(Calculator!$O$6="DUALBAND A",SUM((((J25/100)*$AJ$22)*$AH$22))+(((((J25/100)*$AJ$22)*$AN$22)*$AH$22)*Calculator!$G$16)-((((J25/100)*$AJ$22)*$AN$22)*$AH$22)+((((J25/100)*$AJ$23)*$AH$23)),IF(Calculator!$O$6="DUALBAND B",SUM((((J25/100)*$AJ$22)*$AH$22))+(((((J25/100)*$AJ$22)*$AN$22)*$AH$22)*Calculator!$G$17)-((((J25/100)*$AJ$22)*$AN$22)*$AH$22)+((((J25/100)*$AJ$23)*$AH$23)),IF(Calculator!$O$6="DUALBAND C",SUM((((J25/100)*$AJ$22)*$AH$22))+(((((J25/100)*$AJ$22)*$AN$22)*$AH$22)*Calculator!$G$18)-((((J25/100)*$AJ$22)*$AN$22)*$AH$22)+((((J25/100)*$AJ$23)*$AH$23)),IF(Calculator!$O$6="DUALBAND D",SUM((((J25/100)*$AJ$22)*$AH$22))+(((((J25/100)*$AJ$22)*$AN$22)*$AH$22)*Calculator!$G$19)-((((J25/100)*$AJ$22)*$AN$22)*$AH$22)+((((J25/100)*$AJ$23)*$AH$23)),IF(Calculator!$O$6="DUALURBANE",SUM((((J25/100)*$AJ$22)*$AH$22))+(((((J25/100)*$AJ$22)*$AN$22)*$AH$22)*Calculator!$G$20)-((((J25/100)*$AJ$22)*$AN$22)*$AH$22)+((((J25/100)*$AJ$23)*$AH$23)),IF(Calculator!$O$6="DUALSILVERANOD",SUM((((J25/100)*$AJ$22)*$AH$22))+(((((J25/100)*$AJ$22)*$AN$22)*$AH$22)*Calculator!$G$21)-((((J25/100)*$AJ$22)*$AN$22)*$AH$22)+((((J25/100)*$AJ$23)*$AH$23)),IF(Calculator!$O$6="DUALANOD",SUM((((J25/100)*$AJ$22)*$AH$22))+(((((J25/100)*$AJ$22)*$AN$22)*$AH$22)*Calculator!$G$22)-((((J25/100)*$AJ$22)*$AN$22)*$AH$22)+((((J25/100)*$AJ$23)*$AH$23))))))))))))))))))))))))</f>
        <v>1483.2553018432613</v>
      </c>
      <c r="Z25" s="2">
        <f>IF(Calculator!$O$6="SINGLEBASE",SUM((((K25/100)*$AJ$22)*$AH$22))+((((K25/100)*$AJ$23)*$AH$23)),IF(Calculator!$O$6="SINGLEELEMENTS",SUM((((K25/100)*$AJ$22)*$AH$22))+(((((K25/100)*$AJ$22)*$AN$22)*$AH$22)*Calculator!$G$2)-((((K25/100)*$AJ$22)*$AN$22)*$AH$22)+((((K25/100)*$AJ$23)*$AH$23)),IF(Calculator!$O$6="SINGLESPECTRUM",SUM((((K25/100)*$AJ$22)*$AH$22))+(((((K25/100)*$AJ$22)*$AN$22)*$AH$22)*Calculator!$G$4)-((((K25/100)*$AJ$22)*$AN$22)*$AH$22)+((((K25/100)*$AJ$23)*$AH$23)),IF(Calculator!$O$6="SINGLEHOMESTEAD",SUM((((K25/100)*$AJ$22)*$AH$22))+(((((K25/100)*$AJ$22)*$AN$22)*$AH$22)*Calculator!$G$3)-((((K25/100)*$AJ$22)*$AN$22)*$AH$22)+((((K25/100)*$AJ$23)*$AH$23)),IF(Calculator!$O$6="SINGLEBAND A",SUM((((K25/100)*$AJ$22)*$AH$22))+(((((K25/100)*$AJ$22)*$AN$22)*$AH$22)*Calculator!$G$5)-((((K25/100)*$AJ$22)*$AN$22)*$AH$22)+((((K25/100)*$AJ$23)*$AH$23)),IF(Calculator!$O$6="SINGLEBAND B",SUM((((K25/100)*$AJ$22)*$AH$22))+(((((K25/100)*$AJ$22)*$AN$22)*$AH$22)*Calculator!$G$6)-((((K25/100)*$AJ$22)*$AN$22)*$AH$22)+((((K25/100)*$AJ$23)*$AH$23)),IF(Calculator!$O$6="SINGLEBAND C",SUM((((K25/100)*$AJ$22)*$AH$22))+(((((K25/100)*$AJ$22)*$AN$22)*$AH$22)*Calculator!$G$7)-((((K25/100)*$AJ$22)*$AN$22)*$AH$22)+((((K25/100)*$AJ$23)*$AH$23)),IF(Calculator!$O$6="SINGLEBAND D",SUM((((K25/100)*$AJ$22)*$AH$22))+(((((K25/100)*$AJ$22)*$AN$22)*$AH$22)*Calculator!$G$8)-((((K25/100)*$AJ$22)*$AN$22)*$AH$22)+((((K25/100)*$AJ$23)*$AH$23)),IF(Calculator!$O$6="SINGLEURBANE",SUM((((K25/100)*$AJ$22)*$AH$22))+(((((K25/100)*$AJ$22)*$AN$22)*$AH$22)*Calculator!$G$9)-((((K25/100)*$AJ$22)*$AN$22)*$AH$22)+((((K25/100)*$AJ$23)*$AH$23)),IF(Calculator!$O$6="SINGLESILVERANOD",SUM((((K25/100)*$AJ$22)*$AH$22))+(((((K25/100)*$AJ$22)*$AN$22)*$AH$22)*Calculator!$G$10)-((((K25/100)*$AJ$22)*$AN$22)*$AH$22)+((((K25/100)*$AJ$23)*$AH$23)),IF(Calculator!$O$6="SINGLEANOD",SUM((((K25/100)*$AJ$22)*$AH$22))+(((((K25/100)*$AJ$22)*$AN$22)*$AH$22)*Calculator!$G$11)-((((K25/100)*$AJ$22)*$AN$22)*$AH$22)+((((K25/100)*$AJ$23)*$AH$23)),IF(Calculator!$O$6="DUALBASE",SUM((((K25/100)*$AJ$22)*$AH$22))+(((((K25/100)*$AJ$22)*$AN$22)*$AH$22)*Calculator!$G$12)-((((K25/100)*$AJ$22)*$AN$22)*$AH$22)+((((K25/100)*$AJ$23)*$AH$23)),IF(Calculator!$O$6="DUALELEMENTS",SUM((((K25/100)*$AJ$22)*$AH$22))+(((((K25/100)*$AJ$22)*$AN$22)*$AH$22)*Calculator!$G$13)-((((K25/100)*$AJ$22)*$AN$22)*$AH$22)+((((K25/100)*$AJ$23)*$AH$23)),IF(Calculator!$O$6="DUALSPECTRUM",SUM((((K25/100)*$AJ$22)*$AH$22))+(((((K25/100)*$AJ$22)*$AN$22)*$AH$22)*Calculator!$G$15)-((((K25/100)*$AJ$22)*$AN$22)*$AH$22)+((((K25/100)*$AJ$23)*$AH$23)),IF(Calculator!$O$6="DUALHOMESTEAD",SUM((((K25/100)*$AJ$22)*$AH$22))+(((((K25/100)*$AJ$22)*$AN$22)*$AH$22)*Calculator!$G$14)-((((K25/100)*$AJ$22)*$AN$22)*$AH$22)+((((K25/100)*$AJ$23)*$AH$23)),IF(Calculator!$O$6="DUALBAND A",SUM((((K25/100)*$AJ$22)*$AH$22))+(((((K25/100)*$AJ$22)*$AN$22)*$AH$22)*Calculator!$G$16)-((((K25/100)*$AJ$22)*$AN$22)*$AH$22)+((((K25/100)*$AJ$23)*$AH$23)),IF(Calculator!$O$6="DUALBAND B",SUM((((K25/100)*$AJ$22)*$AH$22))+(((((K25/100)*$AJ$22)*$AN$22)*$AH$22)*Calculator!$G$17)-((((K25/100)*$AJ$22)*$AN$22)*$AH$22)+((((K25/100)*$AJ$23)*$AH$23)),IF(Calculator!$O$6="DUALBAND C",SUM((((K25/100)*$AJ$22)*$AH$22))+(((((K25/100)*$AJ$22)*$AN$22)*$AH$22)*Calculator!$G$18)-((((K25/100)*$AJ$22)*$AN$22)*$AH$22)+((((K25/100)*$AJ$23)*$AH$23)),IF(Calculator!$O$6="DUALBAND D",SUM((((K25/100)*$AJ$22)*$AH$22))+(((((K25/100)*$AJ$22)*$AN$22)*$AH$22)*Calculator!$G$19)-((((K25/100)*$AJ$22)*$AN$22)*$AH$22)+((((K25/100)*$AJ$23)*$AH$23)),IF(Calculator!$O$6="DUALURBANE",SUM((((K25/100)*$AJ$22)*$AH$22))+(((((K25/100)*$AJ$22)*$AN$22)*$AH$22)*Calculator!$G$20)-((((K25/100)*$AJ$22)*$AN$22)*$AH$22)+((((K25/100)*$AJ$23)*$AH$23)),IF(Calculator!$O$6="DUALSILVERANOD",SUM((((K25/100)*$AJ$22)*$AH$22))+(((((K25/100)*$AJ$22)*$AN$22)*$AH$22)*Calculator!$G$21)-((((K25/100)*$AJ$22)*$AN$22)*$AH$22)+((((K25/100)*$AJ$23)*$AH$23)),IF(Calculator!$O$6="DUALANOD",SUM((((K25/100)*$AJ$22)*$AH$22))+(((((K25/100)*$AJ$22)*$AN$22)*$AH$22)*Calculator!$G$22)-((((K25/100)*$AJ$22)*$AN$22)*$AH$22)+((((K25/100)*$AJ$23)*$AH$23))))))))))))))))))))))))</f>
        <v>1499.40366184082</v>
      </c>
      <c r="AA25" s="2">
        <f>IF(Calculator!$O$6="SINGLEBASE",SUM((((L25/100)*$AJ$22)*$AH$22))+((((L25/100)*$AJ$23)*$AH$23)),IF(Calculator!$O$6="SINGLEELEMENTS",SUM((((L25/100)*$AJ$22)*$AH$22))+(((((L25/100)*$AJ$22)*$AN$22)*$AH$22)*Calculator!$G$2)-((((L25/100)*$AJ$22)*$AN$22)*$AH$22)+((((L25/100)*$AJ$23)*$AH$23)),IF(Calculator!$O$6="SINGLESPECTRUM",SUM((((L25/100)*$AJ$22)*$AH$22))+(((((L25/100)*$AJ$22)*$AN$22)*$AH$22)*Calculator!$G$4)-((((L25/100)*$AJ$22)*$AN$22)*$AH$22)+((((L25/100)*$AJ$23)*$AH$23)),IF(Calculator!$O$6="SINGLEHOMESTEAD",SUM((((L25/100)*$AJ$22)*$AH$22))+(((((L25/100)*$AJ$22)*$AN$22)*$AH$22)*Calculator!$G$3)-((((L25/100)*$AJ$22)*$AN$22)*$AH$22)+((((L25/100)*$AJ$23)*$AH$23)),IF(Calculator!$O$6="SINGLEBAND A",SUM((((L25/100)*$AJ$22)*$AH$22))+(((((L25/100)*$AJ$22)*$AN$22)*$AH$22)*Calculator!$G$5)-((((L25/100)*$AJ$22)*$AN$22)*$AH$22)+((((L25/100)*$AJ$23)*$AH$23)),IF(Calculator!$O$6="SINGLEBAND B",SUM((((L25/100)*$AJ$22)*$AH$22))+(((((L25/100)*$AJ$22)*$AN$22)*$AH$22)*Calculator!$G$6)-((((L25/100)*$AJ$22)*$AN$22)*$AH$22)+((((L25/100)*$AJ$23)*$AH$23)),IF(Calculator!$O$6="SINGLEBAND C",SUM((((L25/100)*$AJ$22)*$AH$22))+(((((L25/100)*$AJ$22)*$AN$22)*$AH$22)*Calculator!$G$7)-((((L25/100)*$AJ$22)*$AN$22)*$AH$22)+((((L25/100)*$AJ$23)*$AH$23)),IF(Calculator!$O$6="SINGLEBAND D",SUM((((L25/100)*$AJ$22)*$AH$22))+(((((L25/100)*$AJ$22)*$AN$22)*$AH$22)*Calculator!$G$8)-((((L25/100)*$AJ$22)*$AN$22)*$AH$22)+((((L25/100)*$AJ$23)*$AH$23)),IF(Calculator!$O$6="SINGLEURBANE",SUM((((L25/100)*$AJ$22)*$AH$22))+(((((L25/100)*$AJ$22)*$AN$22)*$AH$22)*Calculator!$G$9)-((((L25/100)*$AJ$22)*$AN$22)*$AH$22)+((((L25/100)*$AJ$23)*$AH$23)),IF(Calculator!$O$6="SINGLESILVERANOD",SUM((((L25/100)*$AJ$22)*$AH$22))+(((((L25/100)*$AJ$22)*$AN$22)*$AH$22)*Calculator!$G$10)-((((L25/100)*$AJ$22)*$AN$22)*$AH$22)+((((L25/100)*$AJ$23)*$AH$23)),IF(Calculator!$O$6="SINGLEANOD",SUM((((L25/100)*$AJ$22)*$AH$22))+(((((L25/100)*$AJ$22)*$AN$22)*$AH$22)*Calculator!$G$11)-((((L25/100)*$AJ$22)*$AN$22)*$AH$22)+((((L25/100)*$AJ$23)*$AH$23)),IF(Calculator!$O$6="DUALBASE",SUM((((L25/100)*$AJ$22)*$AH$22))+(((((L25/100)*$AJ$22)*$AN$22)*$AH$22)*Calculator!$G$12)-((((L25/100)*$AJ$22)*$AN$22)*$AH$22)+((((L25/100)*$AJ$23)*$AH$23)),IF(Calculator!$O$6="DUALELEMENTS",SUM((((L25/100)*$AJ$22)*$AH$22))+(((((L25/100)*$AJ$22)*$AN$22)*$AH$22)*Calculator!$G$13)-((((L25/100)*$AJ$22)*$AN$22)*$AH$22)+((((L25/100)*$AJ$23)*$AH$23)),IF(Calculator!$O$6="DUALSPECTRUM",SUM((((L25/100)*$AJ$22)*$AH$22))+(((((L25/100)*$AJ$22)*$AN$22)*$AH$22)*Calculator!$G$15)-((((L25/100)*$AJ$22)*$AN$22)*$AH$22)+((((L25/100)*$AJ$23)*$AH$23)),IF(Calculator!$O$6="DUALHOMESTEAD",SUM((((L25/100)*$AJ$22)*$AH$22))+(((((L25/100)*$AJ$22)*$AN$22)*$AH$22)*Calculator!$G$14)-((((L25/100)*$AJ$22)*$AN$22)*$AH$22)+((((L25/100)*$AJ$23)*$AH$23)),IF(Calculator!$O$6="DUALBAND A",SUM((((L25/100)*$AJ$22)*$AH$22))+(((((L25/100)*$AJ$22)*$AN$22)*$AH$22)*Calculator!$G$16)-((((L25/100)*$AJ$22)*$AN$22)*$AH$22)+((((L25/100)*$AJ$23)*$AH$23)),IF(Calculator!$O$6="DUALBAND B",SUM((((L25/100)*$AJ$22)*$AH$22))+(((((L25/100)*$AJ$22)*$AN$22)*$AH$22)*Calculator!$G$17)-((((L25/100)*$AJ$22)*$AN$22)*$AH$22)+((((L25/100)*$AJ$23)*$AH$23)),IF(Calculator!$O$6="DUALBAND C",SUM((((L25/100)*$AJ$22)*$AH$22))+(((((L25/100)*$AJ$22)*$AN$22)*$AH$22)*Calculator!$G$18)-((((L25/100)*$AJ$22)*$AN$22)*$AH$22)+((((L25/100)*$AJ$23)*$AH$23)),IF(Calculator!$O$6="DUALBAND D",SUM((((L25/100)*$AJ$22)*$AH$22))+(((((L25/100)*$AJ$22)*$AN$22)*$AH$22)*Calculator!$G$19)-((((L25/100)*$AJ$22)*$AN$22)*$AH$22)+((((L25/100)*$AJ$23)*$AH$23)),IF(Calculator!$O$6="DUALURBANE",SUM((((L25/100)*$AJ$22)*$AH$22))+(((((L25/100)*$AJ$22)*$AN$22)*$AH$22)*Calculator!$G$20)-((((L25/100)*$AJ$22)*$AN$22)*$AH$22)+((((L25/100)*$AJ$23)*$AH$23)),IF(Calculator!$O$6="DUALSILVERANOD",SUM((((L25/100)*$AJ$22)*$AH$22))+(((((L25/100)*$AJ$22)*$AN$22)*$AH$22)*Calculator!$G$21)-((((L25/100)*$AJ$22)*$AN$22)*$AH$22)+((((L25/100)*$AJ$23)*$AH$23)),IF(Calculator!$O$6="DUALANOD",SUM((((L25/100)*$AJ$22)*$AH$22))+(((((L25/100)*$AJ$22)*$AN$22)*$AH$22)*Calculator!$G$22)-((((L25/100)*$AJ$22)*$AN$22)*$AH$22)+((((L25/100)*$AJ$23)*$AH$23))))))))))))))))))))))))</f>
        <v>1510.3034047363276</v>
      </c>
      <c r="AB25" s="2">
        <f>IF(Calculator!$O$6="SINGLEBASE",SUM((((M25/100)*$AJ$22)*$AH$22))+((((M25/100)*$AJ$23)*$AH$23)),IF(Calculator!$O$6="SINGLEELEMENTS",SUM((((M25/100)*$AJ$22)*$AH$22))+(((((M25/100)*$AJ$22)*$AN$22)*$AH$22)*Calculator!$G$2)-((((M25/100)*$AJ$22)*$AN$22)*$AH$22)+((((M25/100)*$AJ$23)*$AH$23)),IF(Calculator!$O$6="SINGLESPECTRUM",SUM((((M25/100)*$AJ$22)*$AH$22))+(((((M25/100)*$AJ$22)*$AN$22)*$AH$22)*Calculator!$G$4)-((((M25/100)*$AJ$22)*$AN$22)*$AH$22)+((((M25/100)*$AJ$23)*$AH$23)),IF(Calculator!$O$6="SINGLEHOMESTEAD",SUM((((M25/100)*$AJ$22)*$AH$22))+(((((M25/100)*$AJ$22)*$AN$22)*$AH$22)*Calculator!$G$3)-((((M25/100)*$AJ$22)*$AN$22)*$AH$22)+((((M25/100)*$AJ$23)*$AH$23)),IF(Calculator!$O$6="SINGLEBAND A",SUM((((M25/100)*$AJ$22)*$AH$22))+(((((M25/100)*$AJ$22)*$AN$22)*$AH$22)*Calculator!$G$5)-((((M25/100)*$AJ$22)*$AN$22)*$AH$22)+((((M25/100)*$AJ$23)*$AH$23)),IF(Calculator!$O$6="SINGLEBAND B",SUM((((M25/100)*$AJ$22)*$AH$22))+(((((M25/100)*$AJ$22)*$AN$22)*$AH$22)*Calculator!$G$6)-((((M25/100)*$AJ$22)*$AN$22)*$AH$22)+((((M25/100)*$AJ$23)*$AH$23)),IF(Calculator!$O$6="SINGLEBAND C",SUM((((M25/100)*$AJ$22)*$AH$22))+(((((M25/100)*$AJ$22)*$AN$22)*$AH$22)*Calculator!$G$7)-((((M25/100)*$AJ$22)*$AN$22)*$AH$22)+((((M25/100)*$AJ$23)*$AH$23)),IF(Calculator!$O$6="SINGLEBAND D",SUM((((M25/100)*$AJ$22)*$AH$22))+(((((M25/100)*$AJ$22)*$AN$22)*$AH$22)*Calculator!$G$8)-((((M25/100)*$AJ$22)*$AN$22)*$AH$22)+((((M25/100)*$AJ$23)*$AH$23)),IF(Calculator!$O$6="SINGLEURBANE",SUM((((M25/100)*$AJ$22)*$AH$22))+(((((M25/100)*$AJ$22)*$AN$22)*$AH$22)*Calculator!$G$9)-((((M25/100)*$AJ$22)*$AN$22)*$AH$22)+((((M25/100)*$AJ$23)*$AH$23)),IF(Calculator!$O$6="SINGLESILVERANOD",SUM((((M25/100)*$AJ$22)*$AH$22))+(((((M25/100)*$AJ$22)*$AN$22)*$AH$22)*Calculator!$G$10)-((((M25/100)*$AJ$22)*$AN$22)*$AH$22)+((((M25/100)*$AJ$23)*$AH$23)),IF(Calculator!$O$6="SINGLEANOD",SUM((((M25/100)*$AJ$22)*$AH$22))+(((((M25/100)*$AJ$22)*$AN$22)*$AH$22)*Calculator!$G$11)-((((M25/100)*$AJ$22)*$AN$22)*$AH$22)+((((M25/100)*$AJ$23)*$AH$23)),IF(Calculator!$O$6="DUALBASE",SUM((((M25/100)*$AJ$22)*$AH$22))+(((((M25/100)*$AJ$22)*$AN$22)*$AH$22)*Calculator!$G$12)-((((M25/100)*$AJ$22)*$AN$22)*$AH$22)+((((M25/100)*$AJ$23)*$AH$23)),IF(Calculator!$O$6="DUALELEMENTS",SUM((((M25/100)*$AJ$22)*$AH$22))+(((((M25/100)*$AJ$22)*$AN$22)*$AH$22)*Calculator!$G$13)-((((M25/100)*$AJ$22)*$AN$22)*$AH$22)+((((M25/100)*$AJ$23)*$AH$23)),IF(Calculator!$O$6="DUALSPECTRUM",SUM((((M25/100)*$AJ$22)*$AH$22))+(((((M25/100)*$AJ$22)*$AN$22)*$AH$22)*Calculator!$G$15)-((((M25/100)*$AJ$22)*$AN$22)*$AH$22)+((((M25/100)*$AJ$23)*$AH$23)),IF(Calculator!$O$6="DUALHOMESTEAD",SUM((((M25/100)*$AJ$22)*$AH$22))+(((((M25/100)*$AJ$22)*$AN$22)*$AH$22)*Calculator!$G$14)-((((M25/100)*$AJ$22)*$AN$22)*$AH$22)+((((M25/100)*$AJ$23)*$AH$23)),IF(Calculator!$O$6="DUALBAND A",SUM((((M25/100)*$AJ$22)*$AH$22))+(((((M25/100)*$AJ$22)*$AN$22)*$AH$22)*Calculator!$G$16)-((((M25/100)*$AJ$22)*$AN$22)*$AH$22)+((((M25/100)*$AJ$23)*$AH$23)),IF(Calculator!$O$6="DUALBAND B",SUM((((M25/100)*$AJ$22)*$AH$22))+(((((M25/100)*$AJ$22)*$AN$22)*$AH$22)*Calculator!$G$17)-((((M25/100)*$AJ$22)*$AN$22)*$AH$22)+((((M25/100)*$AJ$23)*$AH$23)),IF(Calculator!$O$6="DUALBAND C",SUM((((M25/100)*$AJ$22)*$AH$22))+(((((M25/100)*$AJ$22)*$AN$22)*$AH$22)*Calculator!$G$18)-((((M25/100)*$AJ$22)*$AN$22)*$AH$22)+((((M25/100)*$AJ$23)*$AH$23)),IF(Calculator!$O$6="DUALBAND D",SUM((((M25/100)*$AJ$22)*$AH$22))+(((((M25/100)*$AJ$22)*$AN$22)*$AH$22)*Calculator!$G$19)-((((M25/100)*$AJ$22)*$AN$22)*$AH$22)+((((M25/100)*$AJ$23)*$AH$23)),IF(Calculator!$O$6="DUALURBANE",SUM((((M25/100)*$AJ$22)*$AH$22))+(((((M25/100)*$AJ$22)*$AN$22)*$AH$22)*Calculator!$G$20)-((((M25/100)*$AJ$22)*$AN$22)*$AH$22)+((((M25/100)*$AJ$23)*$AH$23)),IF(Calculator!$O$6="DUALSILVERANOD",SUM((((M25/100)*$AJ$22)*$AH$22))+(((((M25/100)*$AJ$22)*$AN$22)*$AH$22)*Calculator!$G$21)-((((M25/100)*$AJ$22)*$AN$22)*$AH$22)+((((M25/100)*$AJ$23)*$AH$23)),IF(Calculator!$O$6="DUALANOD",SUM((((M25/100)*$AJ$22)*$AH$22))+(((((M25/100)*$AJ$22)*$AN$22)*$AH$22)*Calculator!$G$22)-((((M25/100)*$AJ$22)*$AN$22)*$AH$22)+((((M25/100)*$AJ$23)*$AH$23))))))))))))))))))))))))</f>
        <v>1527.3856518432613</v>
      </c>
      <c r="AC25" s="2">
        <f>IF(Calculator!$O$6="SINGLEBASE",SUM((((N25/100)*$AJ$22)*$AH$22))+((((N25/100)*$AJ$23)*$AH$23)),IF(Calculator!$O$6="SINGLEELEMENTS",SUM((((N25/100)*$AJ$22)*$AH$22))+(((((N25/100)*$AJ$22)*$AN$22)*$AH$22)*Calculator!$G$2)-((((N25/100)*$AJ$22)*$AN$22)*$AH$22)+((((N25/100)*$AJ$23)*$AH$23)),IF(Calculator!$O$6="SINGLESPECTRUM",SUM((((N25/100)*$AJ$22)*$AH$22))+(((((N25/100)*$AJ$22)*$AN$22)*$AH$22)*Calculator!$G$4)-((((N25/100)*$AJ$22)*$AN$22)*$AH$22)+((((N25/100)*$AJ$23)*$AH$23)),IF(Calculator!$O$6="SINGLEHOMESTEAD",SUM((((N25/100)*$AJ$22)*$AH$22))+(((((N25/100)*$AJ$22)*$AN$22)*$AH$22)*Calculator!$G$3)-((((N25/100)*$AJ$22)*$AN$22)*$AH$22)+((((N25/100)*$AJ$23)*$AH$23)),IF(Calculator!$O$6="SINGLEBAND A",SUM((((N25/100)*$AJ$22)*$AH$22))+(((((N25/100)*$AJ$22)*$AN$22)*$AH$22)*Calculator!$G$5)-((((N25/100)*$AJ$22)*$AN$22)*$AH$22)+((((N25/100)*$AJ$23)*$AH$23)),IF(Calculator!$O$6="SINGLEBAND B",SUM((((N25/100)*$AJ$22)*$AH$22))+(((((N25/100)*$AJ$22)*$AN$22)*$AH$22)*Calculator!$G$6)-((((N25/100)*$AJ$22)*$AN$22)*$AH$22)+((((N25/100)*$AJ$23)*$AH$23)),IF(Calculator!$O$6="SINGLEBAND C",SUM((((N25/100)*$AJ$22)*$AH$22))+(((((N25/100)*$AJ$22)*$AN$22)*$AH$22)*Calculator!$G$7)-((((N25/100)*$AJ$22)*$AN$22)*$AH$22)+((((N25/100)*$AJ$23)*$AH$23)),IF(Calculator!$O$6="SINGLEBAND D",SUM((((N25/100)*$AJ$22)*$AH$22))+(((((N25/100)*$AJ$22)*$AN$22)*$AH$22)*Calculator!$G$8)-((((N25/100)*$AJ$22)*$AN$22)*$AH$22)+((((N25/100)*$AJ$23)*$AH$23)),IF(Calculator!$O$6="SINGLEURBANE",SUM((((N25/100)*$AJ$22)*$AH$22))+(((((N25/100)*$AJ$22)*$AN$22)*$AH$22)*Calculator!$G$9)-((((N25/100)*$AJ$22)*$AN$22)*$AH$22)+((((N25/100)*$AJ$23)*$AH$23)),IF(Calculator!$O$6="SINGLESILVERANOD",SUM((((N25/100)*$AJ$22)*$AH$22))+(((((N25/100)*$AJ$22)*$AN$22)*$AH$22)*Calculator!$G$10)-((((N25/100)*$AJ$22)*$AN$22)*$AH$22)+((((N25/100)*$AJ$23)*$AH$23)),IF(Calculator!$O$6="SINGLEANOD",SUM((((N25/100)*$AJ$22)*$AH$22))+(((((N25/100)*$AJ$22)*$AN$22)*$AH$22)*Calculator!$G$11)-((((N25/100)*$AJ$22)*$AN$22)*$AH$22)+((((N25/100)*$AJ$23)*$AH$23)),IF(Calculator!$O$6="DUALBASE",SUM((((N25/100)*$AJ$22)*$AH$22))+(((((N25/100)*$AJ$22)*$AN$22)*$AH$22)*Calculator!$G$12)-((((N25/100)*$AJ$22)*$AN$22)*$AH$22)+((((N25/100)*$AJ$23)*$AH$23)),IF(Calculator!$O$6="DUALELEMENTS",SUM((((N25/100)*$AJ$22)*$AH$22))+(((((N25/100)*$AJ$22)*$AN$22)*$AH$22)*Calculator!$G$13)-((((N25/100)*$AJ$22)*$AN$22)*$AH$22)+((((N25/100)*$AJ$23)*$AH$23)),IF(Calculator!$O$6="DUALSPECTRUM",SUM((((N25/100)*$AJ$22)*$AH$22))+(((((N25/100)*$AJ$22)*$AN$22)*$AH$22)*Calculator!$G$15)-((((N25/100)*$AJ$22)*$AN$22)*$AH$22)+((((N25/100)*$AJ$23)*$AH$23)),IF(Calculator!$O$6="DUALHOMESTEAD",SUM((((N25/100)*$AJ$22)*$AH$22))+(((((N25/100)*$AJ$22)*$AN$22)*$AH$22)*Calculator!$G$14)-((((N25/100)*$AJ$22)*$AN$22)*$AH$22)+((((N25/100)*$AJ$23)*$AH$23)),IF(Calculator!$O$6="DUALBAND A",SUM((((N25/100)*$AJ$22)*$AH$22))+(((((N25/100)*$AJ$22)*$AN$22)*$AH$22)*Calculator!$G$16)-((((N25/100)*$AJ$22)*$AN$22)*$AH$22)+((((N25/100)*$AJ$23)*$AH$23)),IF(Calculator!$O$6="DUALBAND B",SUM((((N25/100)*$AJ$22)*$AH$22))+(((((N25/100)*$AJ$22)*$AN$22)*$AH$22)*Calculator!$G$17)-((((N25/100)*$AJ$22)*$AN$22)*$AH$22)+((((N25/100)*$AJ$23)*$AH$23)),IF(Calculator!$O$6="DUALBAND C",SUM((((N25/100)*$AJ$22)*$AH$22))+(((((N25/100)*$AJ$22)*$AN$22)*$AH$22)*Calculator!$G$18)-((((N25/100)*$AJ$22)*$AN$22)*$AH$22)+((((N25/100)*$AJ$23)*$AH$23)),IF(Calculator!$O$6="DUALBAND D",SUM((((N25/100)*$AJ$22)*$AH$22))+(((((N25/100)*$AJ$22)*$AN$22)*$AH$22)*Calculator!$G$19)-((((N25/100)*$AJ$22)*$AN$22)*$AH$22)+((((N25/100)*$AJ$23)*$AH$23)),IF(Calculator!$O$6="DUALURBANE",SUM((((N25/100)*$AJ$22)*$AH$22))+(((((N25/100)*$AJ$22)*$AN$22)*$AH$22)*Calculator!$G$20)-((((N25/100)*$AJ$22)*$AN$22)*$AH$22)+((((N25/100)*$AJ$23)*$AH$23)),IF(Calculator!$O$6="DUALSILVERANOD",SUM((((N25/100)*$AJ$22)*$AH$22))+(((((N25/100)*$AJ$22)*$AN$22)*$AH$22)*Calculator!$G$21)-((((N25/100)*$AJ$22)*$AN$22)*$AH$22)+((((N25/100)*$AJ$23)*$AH$23)),IF(Calculator!$O$6="DUALANOD",SUM((((N25/100)*$AJ$22)*$AH$22))+(((((N25/100)*$AJ$22)*$AN$22)*$AH$22)*Calculator!$G$22)-((((N25/100)*$AJ$22)*$AN$22)*$AH$22)+((((N25/100)*$AJ$23)*$AH$23))))))))))))))))))))))))</f>
        <v>1538.281210656738</v>
      </c>
      <c r="AE25" t="s">
        <v>1392</v>
      </c>
      <c r="AF25">
        <f>IF('Front Sheet'!$C$6=2000,2,IF('Front Sheet'!$C$6=2100,3,IF('Front Sheet'!$C$6=2200,4,IF('Front Sheet'!$C$6=2300,5,IF('Front Sheet'!$C$6=2400,6,IF('Front Sheet'!$C$6=2500,7,IF('Front Sheet'!$C$6=2600,8,IF('Front Sheet'!$C$6=2700,9,IF('Front Sheet'!$C$6=2800,10,IF('Front Sheet'!$C$6=2900,11,IF('Front Sheet'!$C$6=3000,12,IF('Front Sheet'!$C$6=3100,13,IF('Front Sheet'!$C$6=3200,14,"")))))))))))))</f>
        <v>3</v>
      </c>
    </row>
    <row r="26" spans="1:40">
      <c r="A26" s="8" t="s">
        <v>1393</v>
      </c>
      <c r="B26" s="2">
        <v>3428.9899316406249</v>
      </c>
      <c r="C26" s="2">
        <v>3456.7449377441403</v>
      </c>
      <c r="D26" s="2">
        <v>3483.3299316406246</v>
      </c>
      <c r="E26" s="2">
        <v>3509.9146704101558</v>
      </c>
      <c r="F26" s="2">
        <v>3536.4994091796871</v>
      </c>
      <c r="G26" s="2">
        <v>3563.0736877441404</v>
      </c>
      <c r="H26" s="2">
        <v>3589.6586816406248</v>
      </c>
      <c r="I26" s="2">
        <v>3616.243420410156</v>
      </c>
      <c r="J26" s="2">
        <v>3642.8281591796872</v>
      </c>
      <c r="K26" s="2">
        <v>3682.2141479492184</v>
      </c>
      <c r="L26" s="2">
        <v>3708.7886816406249</v>
      </c>
      <c r="M26" s="2">
        <v>3750.4526989746091</v>
      </c>
      <c r="N26" s="2">
        <v>3777.0374377441403</v>
      </c>
      <c r="P26" s="8">
        <v>2150</v>
      </c>
      <c r="Q26" s="2">
        <f>IF(Calculator!$O$6="SINGLEBASE",SUM((((B26/100)*$AJ$22)*$AH$22))+((((B26/100)*$AJ$23)*$AH$23)),IF(Calculator!$O$6="SINGLEELEMENTS",SUM((((B26/100)*$AJ$22)*$AH$22))+(((((B26/100)*$AJ$22)*$AN$22)*$AH$22)*Calculator!$G$2)-((((B26/100)*$AJ$22)*$AN$22)*$AH$22)+((((B26/100)*$AJ$23)*$AH$23)),IF(Calculator!$O$6="SINGLESPECTRUM",SUM((((B26/100)*$AJ$22)*$AH$22))+(((((B26/100)*$AJ$22)*$AN$22)*$AH$22)*Calculator!$G$4)-((((B26/100)*$AJ$22)*$AN$22)*$AH$22)+((((B26/100)*$AJ$23)*$AH$23)),IF(Calculator!$O$6="SINGLEHOMESTEAD",SUM((((B26/100)*$AJ$22)*$AH$22))+(((((B26/100)*$AJ$22)*$AN$22)*$AH$22)*Calculator!$G$3)-((((B26/100)*$AJ$22)*$AN$22)*$AH$22)+((((B26/100)*$AJ$23)*$AH$23)),IF(Calculator!$O$6="SINGLEBAND A",SUM((((B26/100)*$AJ$22)*$AH$22))+(((((B26/100)*$AJ$22)*$AN$22)*$AH$22)*Calculator!$G$5)-((((B26/100)*$AJ$22)*$AN$22)*$AH$22)+((((B26/100)*$AJ$23)*$AH$23)),IF(Calculator!$O$6="SINGLEBAND B",SUM((((B26/100)*$AJ$22)*$AH$22))+(((((B26/100)*$AJ$22)*$AN$22)*$AH$22)*Calculator!$G$6)-((((B26/100)*$AJ$22)*$AN$22)*$AH$22)+((((B26/100)*$AJ$23)*$AH$23)),IF(Calculator!$O$6="SINGLEBAND C",SUM((((B26/100)*$AJ$22)*$AH$22))+(((((B26/100)*$AJ$22)*$AN$22)*$AH$22)*Calculator!$G$7)-((((B26/100)*$AJ$22)*$AN$22)*$AH$22)+((((B26/100)*$AJ$23)*$AH$23)),IF(Calculator!$O$6="SINGLEBAND D",SUM((((B26/100)*$AJ$22)*$AH$22))+(((((B26/100)*$AJ$22)*$AN$22)*$AH$22)*Calculator!$G$8)-((((B26/100)*$AJ$22)*$AN$22)*$AH$22)+((((B26/100)*$AJ$23)*$AH$23)),IF(Calculator!$O$6="SINGLEURBANE",SUM((((B26/100)*$AJ$22)*$AH$22))+(((((B26/100)*$AJ$22)*$AN$22)*$AH$22)*Calculator!$G$9)-((((B26/100)*$AJ$22)*$AN$22)*$AH$22)+((((B26/100)*$AJ$23)*$AH$23)),IF(Calculator!$O$6="SINGLESILVERANOD",SUM((((B26/100)*$AJ$22)*$AH$22))+(((((B26/100)*$AJ$22)*$AN$22)*$AH$22)*Calculator!$G$10)-((((B26/100)*$AJ$22)*$AN$22)*$AH$22)+((((B26/100)*$AJ$23)*$AH$23)),IF(Calculator!$O$6="SINGLEANOD",SUM((((B26/100)*$AJ$22)*$AH$22))+(((((B26/100)*$AJ$22)*$AN$22)*$AH$22)*Calculator!$G$11)-((((B26/100)*$AJ$22)*$AN$22)*$AH$22)+((((B26/100)*$AJ$23)*$AH$23)),IF(Calculator!$O$6="DUALBASE",SUM((((B26/100)*$AJ$22)*$AH$22))+(((((B26/100)*$AJ$22)*$AN$22)*$AH$22)*Calculator!$G$12)-((((B26/100)*$AJ$22)*$AN$22)*$AH$22)+((((B26/100)*$AJ$23)*$AH$23)),IF(Calculator!$O$6="DUALELEMENTS",SUM((((B26/100)*$AJ$22)*$AH$22))+(((((B26/100)*$AJ$22)*$AN$22)*$AH$22)*Calculator!$G$13)-((((B26/100)*$AJ$22)*$AN$22)*$AH$22)+((((B26/100)*$AJ$23)*$AH$23)),IF(Calculator!$O$6="DUALSPECTRUM",SUM((((B26/100)*$AJ$22)*$AH$22))+(((((B26/100)*$AJ$22)*$AN$22)*$AH$22)*Calculator!$G$15)-((((B26/100)*$AJ$22)*$AN$22)*$AH$22)+((((B26/100)*$AJ$23)*$AH$23)),IF(Calculator!$O$6="DUALHOMESTEAD",SUM((((B26/100)*$AJ$22)*$AH$22))+(((((B26/100)*$AJ$22)*$AN$22)*$AH$22)*Calculator!$G$14)-((((B26/100)*$AJ$22)*$AN$22)*$AH$22)+((((B26/100)*$AJ$23)*$AH$23)),IF(Calculator!$O$6="DUALBAND A",SUM((((B26/100)*$AJ$22)*$AH$22))+(((((B26/100)*$AJ$22)*$AN$22)*$AH$22)*Calculator!$G$16)-((((B26/100)*$AJ$22)*$AN$22)*$AH$22)+((((B26/100)*$AJ$23)*$AH$23)),IF(Calculator!$O$6="DUALBAND B",SUM((((B26/100)*$AJ$22)*$AH$22))+(((((B26/100)*$AJ$22)*$AN$22)*$AH$22)*Calculator!$G$17)-((((B26/100)*$AJ$22)*$AN$22)*$AH$22)+((((B26/100)*$AJ$23)*$AH$23)),IF(Calculator!$O$6="DUALBAND C",SUM((((B26/100)*$AJ$22)*$AH$22))+(((((B26/100)*$AJ$22)*$AN$22)*$AH$22)*Calculator!$G$18)-((((B26/100)*$AJ$22)*$AN$22)*$AH$22)+((((B26/100)*$AJ$23)*$AH$23)),IF(Calculator!$O$6="DUALBAND D",SUM((((B26/100)*$AJ$22)*$AH$22))+(((((B26/100)*$AJ$22)*$AN$22)*$AH$22)*Calculator!$G$19)-((((B26/100)*$AJ$22)*$AN$22)*$AH$22)+((((B26/100)*$AJ$23)*$AH$23)),IF(Calculator!$O$6="DUALURBANE",SUM((((B26/100)*$AJ$22)*$AH$22))+(((((B26/100)*$AJ$22)*$AN$22)*$AH$22)*Calculator!$G$20)-((((B26/100)*$AJ$22)*$AN$22)*$AH$22)+((((B26/100)*$AJ$23)*$AH$23)),IF(Calculator!$O$6="DUALSILVERANOD",SUM((((B26/100)*$AJ$22)*$AH$22))+(((((B26/100)*$AJ$22)*$AN$22)*$AH$22)*Calculator!$G$21)-((((B26/100)*$AJ$22)*$AN$22)*$AH$22)+((((B26/100)*$AJ$23)*$AH$23)),IF(Calculator!$O$6="DUALANOD",SUM((((B26/100)*$AJ$22)*$AH$22))+(((((B26/100)*$AJ$22)*$AN$22)*$AH$22)*Calculator!$G$22)-((((B26/100)*$AJ$22)*$AN$22)*$AH$22)+((((B26/100)*$AJ$23)*$AH$23))))))))))))))))))))))))</f>
        <v>1405.8858719726559</v>
      </c>
      <c r="R26" s="2">
        <f>IF(Calculator!$O$6="SINGLEBASE",SUM((((C26/100)*$AJ$22)*$AH$22))+((((C26/100)*$AJ$23)*$AH$23)),IF(Calculator!$O$6="SINGLEELEMENTS",SUM((((C26/100)*$AJ$22)*$AH$22))+(((((C26/100)*$AJ$22)*$AN$22)*$AH$22)*Calculator!$G$2)-((((C26/100)*$AJ$22)*$AN$22)*$AH$22)+((((C26/100)*$AJ$23)*$AH$23)),IF(Calculator!$O$6="SINGLESPECTRUM",SUM((((C26/100)*$AJ$22)*$AH$22))+(((((C26/100)*$AJ$22)*$AN$22)*$AH$22)*Calculator!$G$4)-((((C26/100)*$AJ$22)*$AN$22)*$AH$22)+((((C26/100)*$AJ$23)*$AH$23)),IF(Calculator!$O$6="SINGLEHOMESTEAD",SUM((((C26/100)*$AJ$22)*$AH$22))+(((((C26/100)*$AJ$22)*$AN$22)*$AH$22)*Calculator!$G$3)-((((C26/100)*$AJ$22)*$AN$22)*$AH$22)+((((C26/100)*$AJ$23)*$AH$23)),IF(Calculator!$O$6="SINGLEBAND A",SUM((((C26/100)*$AJ$22)*$AH$22))+(((((C26/100)*$AJ$22)*$AN$22)*$AH$22)*Calculator!$G$5)-((((C26/100)*$AJ$22)*$AN$22)*$AH$22)+((((C26/100)*$AJ$23)*$AH$23)),IF(Calculator!$O$6="SINGLEBAND B",SUM((((C26/100)*$AJ$22)*$AH$22))+(((((C26/100)*$AJ$22)*$AN$22)*$AH$22)*Calculator!$G$6)-((((C26/100)*$AJ$22)*$AN$22)*$AH$22)+((((C26/100)*$AJ$23)*$AH$23)),IF(Calculator!$O$6="SINGLEBAND C",SUM((((C26/100)*$AJ$22)*$AH$22))+(((((C26/100)*$AJ$22)*$AN$22)*$AH$22)*Calculator!$G$7)-((((C26/100)*$AJ$22)*$AN$22)*$AH$22)+((((C26/100)*$AJ$23)*$AH$23)),IF(Calculator!$O$6="SINGLEBAND D",SUM((((C26/100)*$AJ$22)*$AH$22))+(((((C26/100)*$AJ$22)*$AN$22)*$AH$22)*Calculator!$G$8)-((((C26/100)*$AJ$22)*$AN$22)*$AH$22)+((((C26/100)*$AJ$23)*$AH$23)),IF(Calculator!$O$6="SINGLEURBANE",SUM((((C26/100)*$AJ$22)*$AH$22))+(((((C26/100)*$AJ$22)*$AN$22)*$AH$22)*Calculator!$G$9)-((((C26/100)*$AJ$22)*$AN$22)*$AH$22)+((((C26/100)*$AJ$23)*$AH$23)),IF(Calculator!$O$6="SINGLESILVERANOD",SUM((((C26/100)*$AJ$22)*$AH$22))+(((((C26/100)*$AJ$22)*$AN$22)*$AH$22)*Calculator!$G$10)-((((C26/100)*$AJ$22)*$AN$22)*$AH$22)+((((C26/100)*$AJ$23)*$AH$23)),IF(Calculator!$O$6="SINGLEANOD",SUM((((C26/100)*$AJ$22)*$AH$22))+(((((C26/100)*$AJ$22)*$AN$22)*$AH$22)*Calculator!$G$11)-((((C26/100)*$AJ$22)*$AN$22)*$AH$22)+((((C26/100)*$AJ$23)*$AH$23)),IF(Calculator!$O$6="DUALBASE",SUM((((C26/100)*$AJ$22)*$AH$22))+(((((C26/100)*$AJ$22)*$AN$22)*$AH$22)*Calculator!$G$12)-((((C26/100)*$AJ$22)*$AN$22)*$AH$22)+((((C26/100)*$AJ$23)*$AH$23)),IF(Calculator!$O$6="DUALELEMENTS",SUM((((C26/100)*$AJ$22)*$AH$22))+(((((C26/100)*$AJ$22)*$AN$22)*$AH$22)*Calculator!$G$13)-((((C26/100)*$AJ$22)*$AN$22)*$AH$22)+((((C26/100)*$AJ$23)*$AH$23)),IF(Calculator!$O$6="DUALSPECTRUM",SUM((((C26/100)*$AJ$22)*$AH$22))+(((((C26/100)*$AJ$22)*$AN$22)*$AH$22)*Calculator!$G$15)-((((C26/100)*$AJ$22)*$AN$22)*$AH$22)+((((C26/100)*$AJ$23)*$AH$23)),IF(Calculator!$O$6="DUALHOMESTEAD",SUM((((C26/100)*$AJ$22)*$AH$22))+(((((C26/100)*$AJ$22)*$AN$22)*$AH$22)*Calculator!$G$14)-((((C26/100)*$AJ$22)*$AN$22)*$AH$22)+((((C26/100)*$AJ$23)*$AH$23)),IF(Calculator!$O$6="DUALBAND A",SUM((((C26/100)*$AJ$22)*$AH$22))+(((((C26/100)*$AJ$22)*$AN$22)*$AH$22)*Calculator!$G$16)-((((C26/100)*$AJ$22)*$AN$22)*$AH$22)+((((C26/100)*$AJ$23)*$AH$23)),IF(Calculator!$O$6="DUALBAND B",SUM((((C26/100)*$AJ$22)*$AH$22))+(((((C26/100)*$AJ$22)*$AN$22)*$AH$22)*Calculator!$G$17)-((((C26/100)*$AJ$22)*$AN$22)*$AH$22)+((((C26/100)*$AJ$23)*$AH$23)),IF(Calculator!$O$6="DUALBAND C",SUM((((C26/100)*$AJ$22)*$AH$22))+(((((C26/100)*$AJ$22)*$AN$22)*$AH$22)*Calculator!$G$18)-((((C26/100)*$AJ$22)*$AN$22)*$AH$22)+((((C26/100)*$AJ$23)*$AH$23)),IF(Calculator!$O$6="DUALBAND D",SUM((((C26/100)*$AJ$22)*$AH$22))+(((((C26/100)*$AJ$22)*$AN$22)*$AH$22)*Calculator!$G$19)-((((C26/100)*$AJ$22)*$AN$22)*$AH$22)+((((C26/100)*$AJ$23)*$AH$23)),IF(Calculator!$O$6="DUALURBANE",SUM((((C26/100)*$AJ$22)*$AH$22))+(((((C26/100)*$AJ$22)*$AN$22)*$AH$22)*Calculator!$G$20)-((((C26/100)*$AJ$22)*$AN$22)*$AH$22)+((((C26/100)*$AJ$23)*$AH$23)),IF(Calculator!$O$6="DUALSILVERANOD",SUM((((C26/100)*$AJ$22)*$AH$22))+(((((C26/100)*$AJ$22)*$AN$22)*$AH$22)*Calculator!$G$21)-((((C26/100)*$AJ$22)*$AN$22)*$AH$22)+((((C26/100)*$AJ$23)*$AH$23)),IF(Calculator!$O$6="DUALANOD",SUM((((C26/100)*$AJ$22)*$AH$22))+(((((C26/100)*$AJ$22)*$AN$22)*$AH$22)*Calculator!$G$22)-((((C26/100)*$AJ$22)*$AN$22)*$AH$22)+((((C26/100)*$AJ$23)*$AH$23))))))))))))))))))))))))</f>
        <v>1417.2654244750975</v>
      </c>
      <c r="S26" s="2">
        <f>IF(Calculator!$O$6="SINGLEBASE",SUM((((D26/100)*$AJ$22)*$AH$22))+((((D26/100)*$AJ$23)*$AH$23)),IF(Calculator!$O$6="SINGLEELEMENTS",SUM((((D26/100)*$AJ$22)*$AH$22))+(((((D26/100)*$AJ$22)*$AN$22)*$AH$22)*Calculator!$G$2)-((((D26/100)*$AJ$22)*$AN$22)*$AH$22)+((((D26/100)*$AJ$23)*$AH$23)),IF(Calculator!$O$6="SINGLESPECTRUM",SUM((((D26/100)*$AJ$22)*$AH$22))+(((((D26/100)*$AJ$22)*$AN$22)*$AH$22)*Calculator!$G$4)-((((D26/100)*$AJ$22)*$AN$22)*$AH$22)+((((D26/100)*$AJ$23)*$AH$23)),IF(Calculator!$O$6="SINGLEHOMESTEAD",SUM((((D26/100)*$AJ$22)*$AH$22))+(((((D26/100)*$AJ$22)*$AN$22)*$AH$22)*Calculator!$G$3)-((((D26/100)*$AJ$22)*$AN$22)*$AH$22)+((((D26/100)*$AJ$23)*$AH$23)),IF(Calculator!$O$6="SINGLEBAND A",SUM((((D26/100)*$AJ$22)*$AH$22))+(((((D26/100)*$AJ$22)*$AN$22)*$AH$22)*Calculator!$G$5)-((((D26/100)*$AJ$22)*$AN$22)*$AH$22)+((((D26/100)*$AJ$23)*$AH$23)),IF(Calculator!$O$6="SINGLEBAND B",SUM((((D26/100)*$AJ$22)*$AH$22))+(((((D26/100)*$AJ$22)*$AN$22)*$AH$22)*Calculator!$G$6)-((((D26/100)*$AJ$22)*$AN$22)*$AH$22)+((((D26/100)*$AJ$23)*$AH$23)),IF(Calculator!$O$6="SINGLEBAND C",SUM((((D26/100)*$AJ$22)*$AH$22))+(((((D26/100)*$AJ$22)*$AN$22)*$AH$22)*Calculator!$G$7)-((((D26/100)*$AJ$22)*$AN$22)*$AH$22)+((((D26/100)*$AJ$23)*$AH$23)),IF(Calculator!$O$6="SINGLEBAND D",SUM((((D26/100)*$AJ$22)*$AH$22))+(((((D26/100)*$AJ$22)*$AN$22)*$AH$22)*Calculator!$G$8)-((((D26/100)*$AJ$22)*$AN$22)*$AH$22)+((((D26/100)*$AJ$23)*$AH$23)),IF(Calculator!$O$6="SINGLEURBANE",SUM((((D26/100)*$AJ$22)*$AH$22))+(((((D26/100)*$AJ$22)*$AN$22)*$AH$22)*Calculator!$G$9)-((((D26/100)*$AJ$22)*$AN$22)*$AH$22)+((((D26/100)*$AJ$23)*$AH$23)),IF(Calculator!$O$6="SINGLESILVERANOD",SUM((((D26/100)*$AJ$22)*$AH$22))+(((((D26/100)*$AJ$22)*$AN$22)*$AH$22)*Calculator!$G$10)-((((D26/100)*$AJ$22)*$AN$22)*$AH$22)+((((D26/100)*$AJ$23)*$AH$23)),IF(Calculator!$O$6="SINGLEANOD",SUM((((D26/100)*$AJ$22)*$AH$22))+(((((D26/100)*$AJ$22)*$AN$22)*$AH$22)*Calculator!$G$11)-((((D26/100)*$AJ$22)*$AN$22)*$AH$22)+((((D26/100)*$AJ$23)*$AH$23)),IF(Calculator!$O$6="DUALBASE",SUM((((D26/100)*$AJ$22)*$AH$22))+(((((D26/100)*$AJ$22)*$AN$22)*$AH$22)*Calculator!$G$12)-((((D26/100)*$AJ$22)*$AN$22)*$AH$22)+((((D26/100)*$AJ$23)*$AH$23)),IF(Calculator!$O$6="DUALELEMENTS",SUM((((D26/100)*$AJ$22)*$AH$22))+(((((D26/100)*$AJ$22)*$AN$22)*$AH$22)*Calculator!$G$13)-((((D26/100)*$AJ$22)*$AN$22)*$AH$22)+((((D26/100)*$AJ$23)*$AH$23)),IF(Calculator!$O$6="DUALSPECTRUM",SUM((((D26/100)*$AJ$22)*$AH$22))+(((((D26/100)*$AJ$22)*$AN$22)*$AH$22)*Calculator!$G$15)-((((D26/100)*$AJ$22)*$AN$22)*$AH$22)+((((D26/100)*$AJ$23)*$AH$23)),IF(Calculator!$O$6="DUALHOMESTEAD",SUM((((D26/100)*$AJ$22)*$AH$22))+(((((D26/100)*$AJ$22)*$AN$22)*$AH$22)*Calculator!$G$14)-((((D26/100)*$AJ$22)*$AN$22)*$AH$22)+((((D26/100)*$AJ$23)*$AH$23)),IF(Calculator!$O$6="DUALBAND A",SUM((((D26/100)*$AJ$22)*$AH$22))+(((((D26/100)*$AJ$22)*$AN$22)*$AH$22)*Calculator!$G$16)-((((D26/100)*$AJ$22)*$AN$22)*$AH$22)+((((D26/100)*$AJ$23)*$AH$23)),IF(Calculator!$O$6="DUALBAND B",SUM((((D26/100)*$AJ$22)*$AH$22))+(((((D26/100)*$AJ$22)*$AN$22)*$AH$22)*Calculator!$G$17)-((((D26/100)*$AJ$22)*$AN$22)*$AH$22)+((((D26/100)*$AJ$23)*$AH$23)),IF(Calculator!$O$6="DUALBAND C",SUM((((D26/100)*$AJ$22)*$AH$22))+(((((D26/100)*$AJ$22)*$AN$22)*$AH$22)*Calculator!$G$18)-((((D26/100)*$AJ$22)*$AN$22)*$AH$22)+((((D26/100)*$AJ$23)*$AH$23)),IF(Calculator!$O$6="DUALBAND D",SUM((((D26/100)*$AJ$22)*$AH$22))+(((((D26/100)*$AJ$22)*$AN$22)*$AH$22)*Calculator!$G$19)-((((D26/100)*$AJ$22)*$AN$22)*$AH$22)+((((D26/100)*$AJ$23)*$AH$23)),IF(Calculator!$O$6="DUALURBANE",SUM((((D26/100)*$AJ$22)*$AH$22))+(((((D26/100)*$AJ$22)*$AN$22)*$AH$22)*Calculator!$G$20)-((((D26/100)*$AJ$22)*$AN$22)*$AH$22)+((((D26/100)*$AJ$23)*$AH$23)),IF(Calculator!$O$6="DUALSILVERANOD",SUM((((D26/100)*$AJ$22)*$AH$22))+(((((D26/100)*$AJ$22)*$AN$22)*$AH$22)*Calculator!$G$21)-((((D26/100)*$AJ$22)*$AN$22)*$AH$22)+((((D26/100)*$AJ$23)*$AH$23)),IF(Calculator!$O$6="DUALANOD",SUM((((D26/100)*$AJ$22)*$AH$22))+(((((D26/100)*$AJ$22)*$AN$22)*$AH$22)*Calculator!$G$22)-((((D26/100)*$AJ$22)*$AN$22)*$AH$22)+((((D26/100)*$AJ$23)*$AH$23))))))))))))))))))))))))</f>
        <v>1428.1652719726558</v>
      </c>
      <c r="T26" s="2">
        <f>IF(Calculator!$O$6="SINGLEBASE",SUM((((E26/100)*$AJ$22)*$AH$22))+((((E26/100)*$AJ$23)*$AH$23)),IF(Calculator!$O$6="SINGLEELEMENTS",SUM((((E26/100)*$AJ$22)*$AH$22))+(((((E26/100)*$AJ$22)*$AN$22)*$AH$22)*Calculator!$G$2)-((((E26/100)*$AJ$22)*$AN$22)*$AH$22)+((((E26/100)*$AJ$23)*$AH$23)),IF(Calculator!$O$6="SINGLESPECTRUM",SUM((((E26/100)*$AJ$22)*$AH$22))+(((((E26/100)*$AJ$22)*$AN$22)*$AH$22)*Calculator!$G$4)-((((E26/100)*$AJ$22)*$AN$22)*$AH$22)+((((E26/100)*$AJ$23)*$AH$23)),IF(Calculator!$O$6="SINGLEHOMESTEAD",SUM((((E26/100)*$AJ$22)*$AH$22))+(((((E26/100)*$AJ$22)*$AN$22)*$AH$22)*Calculator!$G$3)-((((E26/100)*$AJ$22)*$AN$22)*$AH$22)+((((E26/100)*$AJ$23)*$AH$23)),IF(Calculator!$O$6="SINGLEBAND A",SUM((((E26/100)*$AJ$22)*$AH$22))+(((((E26/100)*$AJ$22)*$AN$22)*$AH$22)*Calculator!$G$5)-((((E26/100)*$AJ$22)*$AN$22)*$AH$22)+((((E26/100)*$AJ$23)*$AH$23)),IF(Calculator!$O$6="SINGLEBAND B",SUM((((E26/100)*$AJ$22)*$AH$22))+(((((E26/100)*$AJ$22)*$AN$22)*$AH$22)*Calculator!$G$6)-((((E26/100)*$AJ$22)*$AN$22)*$AH$22)+((((E26/100)*$AJ$23)*$AH$23)),IF(Calculator!$O$6="SINGLEBAND C",SUM((((E26/100)*$AJ$22)*$AH$22))+(((((E26/100)*$AJ$22)*$AN$22)*$AH$22)*Calculator!$G$7)-((((E26/100)*$AJ$22)*$AN$22)*$AH$22)+((((E26/100)*$AJ$23)*$AH$23)),IF(Calculator!$O$6="SINGLEBAND D",SUM((((E26/100)*$AJ$22)*$AH$22))+(((((E26/100)*$AJ$22)*$AN$22)*$AH$22)*Calculator!$G$8)-((((E26/100)*$AJ$22)*$AN$22)*$AH$22)+((((E26/100)*$AJ$23)*$AH$23)),IF(Calculator!$O$6="SINGLEURBANE",SUM((((E26/100)*$AJ$22)*$AH$22))+(((((E26/100)*$AJ$22)*$AN$22)*$AH$22)*Calculator!$G$9)-((((E26/100)*$AJ$22)*$AN$22)*$AH$22)+((((E26/100)*$AJ$23)*$AH$23)),IF(Calculator!$O$6="SINGLESILVERANOD",SUM((((E26/100)*$AJ$22)*$AH$22))+(((((E26/100)*$AJ$22)*$AN$22)*$AH$22)*Calculator!$G$10)-((((E26/100)*$AJ$22)*$AN$22)*$AH$22)+((((E26/100)*$AJ$23)*$AH$23)),IF(Calculator!$O$6="SINGLEANOD",SUM((((E26/100)*$AJ$22)*$AH$22))+(((((E26/100)*$AJ$22)*$AN$22)*$AH$22)*Calculator!$G$11)-((((E26/100)*$AJ$22)*$AN$22)*$AH$22)+((((E26/100)*$AJ$23)*$AH$23)),IF(Calculator!$O$6="DUALBASE",SUM((((E26/100)*$AJ$22)*$AH$22))+(((((E26/100)*$AJ$22)*$AN$22)*$AH$22)*Calculator!$G$12)-((((E26/100)*$AJ$22)*$AN$22)*$AH$22)+((((E26/100)*$AJ$23)*$AH$23)),IF(Calculator!$O$6="DUALELEMENTS",SUM((((E26/100)*$AJ$22)*$AH$22))+(((((E26/100)*$AJ$22)*$AN$22)*$AH$22)*Calculator!$G$13)-((((E26/100)*$AJ$22)*$AN$22)*$AH$22)+((((E26/100)*$AJ$23)*$AH$23)),IF(Calculator!$O$6="DUALSPECTRUM",SUM((((E26/100)*$AJ$22)*$AH$22))+(((((E26/100)*$AJ$22)*$AN$22)*$AH$22)*Calculator!$G$15)-((((E26/100)*$AJ$22)*$AN$22)*$AH$22)+((((E26/100)*$AJ$23)*$AH$23)),IF(Calculator!$O$6="DUALHOMESTEAD",SUM((((E26/100)*$AJ$22)*$AH$22))+(((((E26/100)*$AJ$22)*$AN$22)*$AH$22)*Calculator!$G$14)-((((E26/100)*$AJ$22)*$AN$22)*$AH$22)+((((E26/100)*$AJ$23)*$AH$23)),IF(Calculator!$O$6="DUALBAND A",SUM((((E26/100)*$AJ$22)*$AH$22))+(((((E26/100)*$AJ$22)*$AN$22)*$AH$22)*Calculator!$G$16)-((((E26/100)*$AJ$22)*$AN$22)*$AH$22)+((((E26/100)*$AJ$23)*$AH$23)),IF(Calculator!$O$6="DUALBAND B",SUM((((E26/100)*$AJ$22)*$AH$22))+(((((E26/100)*$AJ$22)*$AN$22)*$AH$22)*Calculator!$G$17)-((((E26/100)*$AJ$22)*$AN$22)*$AH$22)+((((E26/100)*$AJ$23)*$AH$23)),IF(Calculator!$O$6="DUALBAND C",SUM((((E26/100)*$AJ$22)*$AH$22))+(((((E26/100)*$AJ$22)*$AN$22)*$AH$22)*Calculator!$G$18)-((((E26/100)*$AJ$22)*$AN$22)*$AH$22)+((((E26/100)*$AJ$23)*$AH$23)),IF(Calculator!$O$6="DUALBAND D",SUM((((E26/100)*$AJ$22)*$AH$22))+(((((E26/100)*$AJ$22)*$AN$22)*$AH$22)*Calculator!$G$19)-((((E26/100)*$AJ$22)*$AN$22)*$AH$22)+((((E26/100)*$AJ$23)*$AH$23)),IF(Calculator!$O$6="DUALURBANE",SUM((((E26/100)*$AJ$22)*$AH$22))+(((((E26/100)*$AJ$22)*$AN$22)*$AH$22)*Calculator!$G$20)-((((E26/100)*$AJ$22)*$AN$22)*$AH$22)+((((E26/100)*$AJ$23)*$AH$23)),IF(Calculator!$O$6="DUALSILVERANOD",SUM((((E26/100)*$AJ$22)*$AH$22))+(((((E26/100)*$AJ$22)*$AN$22)*$AH$22)*Calculator!$G$21)-((((E26/100)*$AJ$22)*$AN$22)*$AH$22)+((((E26/100)*$AJ$23)*$AH$23)),IF(Calculator!$O$6="DUALANOD",SUM((((E26/100)*$AJ$22)*$AH$22))+(((((E26/100)*$AJ$22)*$AN$22)*$AH$22)*Calculator!$G$22)-((((E26/100)*$AJ$22)*$AN$22)*$AH$22)+((((E26/100)*$AJ$23)*$AH$23))))))))))))))))))))))))</f>
        <v>1439.0650148681634</v>
      </c>
      <c r="U26" s="2">
        <f>IF(Calculator!$O$6="SINGLEBASE",SUM((((F26/100)*$AJ$22)*$AH$22))+((((F26/100)*$AJ$23)*$AH$23)),IF(Calculator!$O$6="SINGLEELEMENTS",SUM((((F26/100)*$AJ$22)*$AH$22))+(((((F26/100)*$AJ$22)*$AN$22)*$AH$22)*Calculator!$G$2)-((((F26/100)*$AJ$22)*$AN$22)*$AH$22)+((((F26/100)*$AJ$23)*$AH$23)),IF(Calculator!$O$6="SINGLESPECTRUM",SUM((((F26/100)*$AJ$22)*$AH$22))+(((((F26/100)*$AJ$22)*$AN$22)*$AH$22)*Calculator!$G$4)-((((F26/100)*$AJ$22)*$AN$22)*$AH$22)+((((F26/100)*$AJ$23)*$AH$23)),IF(Calculator!$O$6="SINGLEHOMESTEAD",SUM((((F26/100)*$AJ$22)*$AH$22))+(((((F26/100)*$AJ$22)*$AN$22)*$AH$22)*Calculator!$G$3)-((((F26/100)*$AJ$22)*$AN$22)*$AH$22)+((((F26/100)*$AJ$23)*$AH$23)),IF(Calculator!$O$6="SINGLEBAND A",SUM((((F26/100)*$AJ$22)*$AH$22))+(((((F26/100)*$AJ$22)*$AN$22)*$AH$22)*Calculator!$G$5)-((((F26/100)*$AJ$22)*$AN$22)*$AH$22)+((((F26/100)*$AJ$23)*$AH$23)),IF(Calculator!$O$6="SINGLEBAND B",SUM((((F26/100)*$AJ$22)*$AH$22))+(((((F26/100)*$AJ$22)*$AN$22)*$AH$22)*Calculator!$G$6)-((((F26/100)*$AJ$22)*$AN$22)*$AH$22)+((((F26/100)*$AJ$23)*$AH$23)),IF(Calculator!$O$6="SINGLEBAND C",SUM((((F26/100)*$AJ$22)*$AH$22))+(((((F26/100)*$AJ$22)*$AN$22)*$AH$22)*Calculator!$G$7)-((((F26/100)*$AJ$22)*$AN$22)*$AH$22)+((((F26/100)*$AJ$23)*$AH$23)),IF(Calculator!$O$6="SINGLEBAND D",SUM((((F26/100)*$AJ$22)*$AH$22))+(((((F26/100)*$AJ$22)*$AN$22)*$AH$22)*Calculator!$G$8)-((((F26/100)*$AJ$22)*$AN$22)*$AH$22)+((((F26/100)*$AJ$23)*$AH$23)),IF(Calculator!$O$6="SINGLEURBANE",SUM((((F26/100)*$AJ$22)*$AH$22))+(((((F26/100)*$AJ$22)*$AN$22)*$AH$22)*Calculator!$G$9)-((((F26/100)*$AJ$22)*$AN$22)*$AH$22)+((((F26/100)*$AJ$23)*$AH$23)),IF(Calculator!$O$6="SINGLESILVERANOD",SUM((((F26/100)*$AJ$22)*$AH$22))+(((((F26/100)*$AJ$22)*$AN$22)*$AH$22)*Calculator!$G$10)-((((F26/100)*$AJ$22)*$AN$22)*$AH$22)+((((F26/100)*$AJ$23)*$AH$23)),IF(Calculator!$O$6="SINGLEANOD",SUM((((F26/100)*$AJ$22)*$AH$22))+(((((F26/100)*$AJ$22)*$AN$22)*$AH$22)*Calculator!$G$11)-((((F26/100)*$AJ$22)*$AN$22)*$AH$22)+((((F26/100)*$AJ$23)*$AH$23)),IF(Calculator!$O$6="DUALBASE",SUM((((F26/100)*$AJ$22)*$AH$22))+(((((F26/100)*$AJ$22)*$AN$22)*$AH$22)*Calculator!$G$12)-((((F26/100)*$AJ$22)*$AN$22)*$AH$22)+((((F26/100)*$AJ$23)*$AH$23)),IF(Calculator!$O$6="DUALELEMENTS",SUM((((F26/100)*$AJ$22)*$AH$22))+(((((F26/100)*$AJ$22)*$AN$22)*$AH$22)*Calculator!$G$13)-((((F26/100)*$AJ$22)*$AN$22)*$AH$22)+((((F26/100)*$AJ$23)*$AH$23)),IF(Calculator!$O$6="DUALSPECTRUM",SUM((((F26/100)*$AJ$22)*$AH$22))+(((((F26/100)*$AJ$22)*$AN$22)*$AH$22)*Calculator!$G$15)-((((F26/100)*$AJ$22)*$AN$22)*$AH$22)+((((F26/100)*$AJ$23)*$AH$23)),IF(Calculator!$O$6="DUALHOMESTEAD",SUM((((F26/100)*$AJ$22)*$AH$22))+(((((F26/100)*$AJ$22)*$AN$22)*$AH$22)*Calculator!$G$14)-((((F26/100)*$AJ$22)*$AN$22)*$AH$22)+((((F26/100)*$AJ$23)*$AH$23)),IF(Calculator!$O$6="DUALBAND A",SUM((((F26/100)*$AJ$22)*$AH$22))+(((((F26/100)*$AJ$22)*$AN$22)*$AH$22)*Calculator!$G$16)-((((F26/100)*$AJ$22)*$AN$22)*$AH$22)+((((F26/100)*$AJ$23)*$AH$23)),IF(Calculator!$O$6="DUALBAND B",SUM((((F26/100)*$AJ$22)*$AH$22))+(((((F26/100)*$AJ$22)*$AN$22)*$AH$22)*Calculator!$G$17)-((((F26/100)*$AJ$22)*$AN$22)*$AH$22)+((((F26/100)*$AJ$23)*$AH$23)),IF(Calculator!$O$6="DUALBAND C",SUM((((F26/100)*$AJ$22)*$AH$22))+(((((F26/100)*$AJ$22)*$AN$22)*$AH$22)*Calculator!$G$18)-((((F26/100)*$AJ$22)*$AN$22)*$AH$22)+((((F26/100)*$AJ$23)*$AH$23)),IF(Calculator!$O$6="DUALBAND D",SUM((((F26/100)*$AJ$22)*$AH$22))+(((((F26/100)*$AJ$22)*$AN$22)*$AH$22)*Calculator!$G$19)-((((F26/100)*$AJ$22)*$AN$22)*$AH$22)+((((F26/100)*$AJ$23)*$AH$23)),IF(Calculator!$O$6="DUALURBANE",SUM((((F26/100)*$AJ$22)*$AH$22))+(((((F26/100)*$AJ$22)*$AN$22)*$AH$22)*Calculator!$G$20)-((((F26/100)*$AJ$22)*$AN$22)*$AH$22)+((((F26/100)*$AJ$23)*$AH$23)),IF(Calculator!$O$6="DUALSILVERANOD",SUM((((F26/100)*$AJ$22)*$AH$22))+(((((F26/100)*$AJ$22)*$AN$22)*$AH$22)*Calculator!$G$21)-((((F26/100)*$AJ$22)*$AN$22)*$AH$22)+((((F26/100)*$AJ$23)*$AH$23)),IF(Calculator!$O$6="DUALANOD",SUM((((F26/100)*$AJ$22)*$AH$22))+(((((F26/100)*$AJ$22)*$AN$22)*$AH$22)*Calculator!$G$22)-((((F26/100)*$AJ$22)*$AN$22)*$AH$22)+((((F26/100)*$AJ$23)*$AH$23))))))))))))))))))))))))</f>
        <v>1449.9647577636715</v>
      </c>
      <c r="V26" s="2">
        <f>IF(Calculator!$O$6="SINGLEBASE",SUM((((G26/100)*$AJ$22)*$AH$22))+((((G26/100)*$AJ$23)*$AH$23)),IF(Calculator!$O$6="SINGLEELEMENTS",SUM((((G26/100)*$AJ$22)*$AH$22))+(((((G26/100)*$AJ$22)*$AN$22)*$AH$22)*Calculator!$G$2)-((((G26/100)*$AJ$22)*$AN$22)*$AH$22)+((((G26/100)*$AJ$23)*$AH$23)),IF(Calculator!$O$6="SINGLESPECTRUM",SUM((((G26/100)*$AJ$22)*$AH$22))+(((((G26/100)*$AJ$22)*$AN$22)*$AH$22)*Calculator!$G$4)-((((G26/100)*$AJ$22)*$AN$22)*$AH$22)+((((G26/100)*$AJ$23)*$AH$23)),IF(Calculator!$O$6="SINGLEHOMESTEAD",SUM((((G26/100)*$AJ$22)*$AH$22))+(((((G26/100)*$AJ$22)*$AN$22)*$AH$22)*Calculator!$G$3)-((((G26/100)*$AJ$22)*$AN$22)*$AH$22)+((((G26/100)*$AJ$23)*$AH$23)),IF(Calculator!$O$6="SINGLEBAND A",SUM((((G26/100)*$AJ$22)*$AH$22))+(((((G26/100)*$AJ$22)*$AN$22)*$AH$22)*Calculator!$G$5)-((((G26/100)*$AJ$22)*$AN$22)*$AH$22)+((((G26/100)*$AJ$23)*$AH$23)),IF(Calculator!$O$6="SINGLEBAND B",SUM((((G26/100)*$AJ$22)*$AH$22))+(((((G26/100)*$AJ$22)*$AN$22)*$AH$22)*Calculator!$G$6)-((((G26/100)*$AJ$22)*$AN$22)*$AH$22)+((((G26/100)*$AJ$23)*$AH$23)),IF(Calculator!$O$6="SINGLEBAND C",SUM((((G26/100)*$AJ$22)*$AH$22))+(((((G26/100)*$AJ$22)*$AN$22)*$AH$22)*Calculator!$G$7)-((((G26/100)*$AJ$22)*$AN$22)*$AH$22)+((((G26/100)*$AJ$23)*$AH$23)),IF(Calculator!$O$6="SINGLEBAND D",SUM((((G26/100)*$AJ$22)*$AH$22))+(((((G26/100)*$AJ$22)*$AN$22)*$AH$22)*Calculator!$G$8)-((((G26/100)*$AJ$22)*$AN$22)*$AH$22)+((((G26/100)*$AJ$23)*$AH$23)),IF(Calculator!$O$6="SINGLEURBANE",SUM((((G26/100)*$AJ$22)*$AH$22))+(((((G26/100)*$AJ$22)*$AN$22)*$AH$22)*Calculator!$G$9)-((((G26/100)*$AJ$22)*$AN$22)*$AH$22)+((((G26/100)*$AJ$23)*$AH$23)),IF(Calculator!$O$6="SINGLESILVERANOD",SUM((((G26/100)*$AJ$22)*$AH$22))+(((((G26/100)*$AJ$22)*$AN$22)*$AH$22)*Calculator!$G$10)-((((G26/100)*$AJ$22)*$AN$22)*$AH$22)+((((G26/100)*$AJ$23)*$AH$23)),IF(Calculator!$O$6="SINGLEANOD",SUM((((G26/100)*$AJ$22)*$AH$22))+(((((G26/100)*$AJ$22)*$AN$22)*$AH$22)*Calculator!$G$11)-((((G26/100)*$AJ$22)*$AN$22)*$AH$22)+((((G26/100)*$AJ$23)*$AH$23)),IF(Calculator!$O$6="DUALBASE",SUM((((G26/100)*$AJ$22)*$AH$22))+(((((G26/100)*$AJ$22)*$AN$22)*$AH$22)*Calculator!$G$12)-((((G26/100)*$AJ$22)*$AN$22)*$AH$22)+((((G26/100)*$AJ$23)*$AH$23)),IF(Calculator!$O$6="DUALELEMENTS",SUM((((G26/100)*$AJ$22)*$AH$22))+(((((G26/100)*$AJ$22)*$AN$22)*$AH$22)*Calculator!$G$13)-((((G26/100)*$AJ$22)*$AN$22)*$AH$22)+((((G26/100)*$AJ$23)*$AH$23)),IF(Calculator!$O$6="DUALSPECTRUM",SUM((((G26/100)*$AJ$22)*$AH$22))+(((((G26/100)*$AJ$22)*$AN$22)*$AH$22)*Calculator!$G$15)-((((G26/100)*$AJ$22)*$AN$22)*$AH$22)+((((G26/100)*$AJ$23)*$AH$23)),IF(Calculator!$O$6="DUALHOMESTEAD",SUM((((G26/100)*$AJ$22)*$AH$22))+(((((G26/100)*$AJ$22)*$AN$22)*$AH$22)*Calculator!$G$14)-((((G26/100)*$AJ$22)*$AN$22)*$AH$22)+((((G26/100)*$AJ$23)*$AH$23)),IF(Calculator!$O$6="DUALBAND A",SUM((((G26/100)*$AJ$22)*$AH$22))+(((((G26/100)*$AJ$22)*$AN$22)*$AH$22)*Calculator!$G$16)-((((G26/100)*$AJ$22)*$AN$22)*$AH$22)+((((G26/100)*$AJ$23)*$AH$23)),IF(Calculator!$O$6="DUALBAND B",SUM((((G26/100)*$AJ$22)*$AH$22))+(((((G26/100)*$AJ$22)*$AN$22)*$AH$22)*Calculator!$G$17)-((((G26/100)*$AJ$22)*$AN$22)*$AH$22)+((((G26/100)*$AJ$23)*$AH$23)),IF(Calculator!$O$6="DUALBAND C",SUM((((G26/100)*$AJ$22)*$AH$22))+(((((G26/100)*$AJ$22)*$AN$22)*$AH$22)*Calculator!$G$18)-((((G26/100)*$AJ$22)*$AN$22)*$AH$22)+((((G26/100)*$AJ$23)*$AH$23)),IF(Calculator!$O$6="DUALBAND D",SUM((((G26/100)*$AJ$22)*$AH$22))+(((((G26/100)*$AJ$22)*$AN$22)*$AH$22)*Calculator!$G$19)-((((G26/100)*$AJ$22)*$AN$22)*$AH$22)+((((G26/100)*$AJ$23)*$AH$23)),IF(Calculator!$O$6="DUALURBANE",SUM((((G26/100)*$AJ$22)*$AH$22))+(((((G26/100)*$AJ$22)*$AN$22)*$AH$22)*Calculator!$G$20)-((((G26/100)*$AJ$22)*$AN$22)*$AH$22)+((((G26/100)*$AJ$23)*$AH$23)),IF(Calculator!$O$6="DUALSILVERANOD",SUM((((G26/100)*$AJ$22)*$AH$22))+(((((G26/100)*$AJ$22)*$AN$22)*$AH$22)*Calculator!$G$21)-((((G26/100)*$AJ$22)*$AN$22)*$AH$22)+((((G26/100)*$AJ$23)*$AH$23)),IF(Calculator!$O$6="DUALANOD",SUM((((G26/100)*$AJ$22)*$AH$22))+(((((G26/100)*$AJ$22)*$AN$22)*$AH$22)*Calculator!$G$22)-((((G26/100)*$AJ$22)*$AN$22)*$AH$22)+((((G26/100)*$AJ$23)*$AH$23))))))))))))))))))))))))</f>
        <v>1460.8602119750974</v>
      </c>
      <c r="W26" s="2">
        <f>IF(Calculator!$O$6="SINGLEBASE",SUM((((H26/100)*$AJ$22)*$AH$22))+((((H26/100)*$AJ$23)*$AH$23)),IF(Calculator!$O$6="SINGLEELEMENTS",SUM((((H26/100)*$AJ$22)*$AH$22))+(((((H26/100)*$AJ$22)*$AN$22)*$AH$22)*Calculator!$G$2)-((((H26/100)*$AJ$22)*$AN$22)*$AH$22)+((((H26/100)*$AJ$23)*$AH$23)),IF(Calculator!$O$6="SINGLESPECTRUM",SUM((((H26/100)*$AJ$22)*$AH$22))+(((((H26/100)*$AJ$22)*$AN$22)*$AH$22)*Calculator!$G$4)-((((H26/100)*$AJ$22)*$AN$22)*$AH$22)+((((H26/100)*$AJ$23)*$AH$23)),IF(Calculator!$O$6="SINGLEHOMESTEAD",SUM((((H26/100)*$AJ$22)*$AH$22))+(((((H26/100)*$AJ$22)*$AN$22)*$AH$22)*Calculator!$G$3)-((((H26/100)*$AJ$22)*$AN$22)*$AH$22)+((((H26/100)*$AJ$23)*$AH$23)),IF(Calculator!$O$6="SINGLEBAND A",SUM((((H26/100)*$AJ$22)*$AH$22))+(((((H26/100)*$AJ$22)*$AN$22)*$AH$22)*Calculator!$G$5)-((((H26/100)*$AJ$22)*$AN$22)*$AH$22)+((((H26/100)*$AJ$23)*$AH$23)),IF(Calculator!$O$6="SINGLEBAND B",SUM((((H26/100)*$AJ$22)*$AH$22))+(((((H26/100)*$AJ$22)*$AN$22)*$AH$22)*Calculator!$G$6)-((((H26/100)*$AJ$22)*$AN$22)*$AH$22)+((((H26/100)*$AJ$23)*$AH$23)),IF(Calculator!$O$6="SINGLEBAND C",SUM((((H26/100)*$AJ$22)*$AH$22))+(((((H26/100)*$AJ$22)*$AN$22)*$AH$22)*Calculator!$G$7)-((((H26/100)*$AJ$22)*$AN$22)*$AH$22)+((((H26/100)*$AJ$23)*$AH$23)),IF(Calculator!$O$6="SINGLEBAND D",SUM((((H26/100)*$AJ$22)*$AH$22))+(((((H26/100)*$AJ$22)*$AN$22)*$AH$22)*Calculator!$G$8)-((((H26/100)*$AJ$22)*$AN$22)*$AH$22)+((((H26/100)*$AJ$23)*$AH$23)),IF(Calculator!$O$6="SINGLEURBANE",SUM((((H26/100)*$AJ$22)*$AH$22))+(((((H26/100)*$AJ$22)*$AN$22)*$AH$22)*Calculator!$G$9)-((((H26/100)*$AJ$22)*$AN$22)*$AH$22)+((((H26/100)*$AJ$23)*$AH$23)),IF(Calculator!$O$6="SINGLESILVERANOD",SUM((((H26/100)*$AJ$22)*$AH$22))+(((((H26/100)*$AJ$22)*$AN$22)*$AH$22)*Calculator!$G$10)-((((H26/100)*$AJ$22)*$AN$22)*$AH$22)+((((H26/100)*$AJ$23)*$AH$23)),IF(Calculator!$O$6="SINGLEANOD",SUM((((H26/100)*$AJ$22)*$AH$22))+(((((H26/100)*$AJ$22)*$AN$22)*$AH$22)*Calculator!$G$11)-((((H26/100)*$AJ$22)*$AN$22)*$AH$22)+((((H26/100)*$AJ$23)*$AH$23)),IF(Calculator!$O$6="DUALBASE",SUM((((H26/100)*$AJ$22)*$AH$22))+(((((H26/100)*$AJ$22)*$AN$22)*$AH$22)*Calculator!$G$12)-((((H26/100)*$AJ$22)*$AN$22)*$AH$22)+((((H26/100)*$AJ$23)*$AH$23)),IF(Calculator!$O$6="DUALELEMENTS",SUM((((H26/100)*$AJ$22)*$AH$22))+(((((H26/100)*$AJ$22)*$AN$22)*$AH$22)*Calculator!$G$13)-((((H26/100)*$AJ$22)*$AN$22)*$AH$22)+((((H26/100)*$AJ$23)*$AH$23)),IF(Calculator!$O$6="DUALSPECTRUM",SUM((((H26/100)*$AJ$22)*$AH$22))+(((((H26/100)*$AJ$22)*$AN$22)*$AH$22)*Calculator!$G$15)-((((H26/100)*$AJ$22)*$AN$22)*$AH$22)+((((H26/100)*$AJ$23)*$AH$23)),IF(Calculator!$O$6="DUALHOMESTEAD",SUM((((H26/100)*$AJ$22)*$AH$22))+(((((H26/100)*$AJ$22)*$AN$22)*$AH$22)*Calculator!$G$14)-((((H26/100)*$AJ$22)*$AN$22)*$AH$22)+((((H26/100)*$AJ$23)*$AH$23)),IF(Calculator!$O$6="DUALBAND A",SUM((((H26/100)*$AJ$22)*$AH$22))+(((((H26/100)*$AJ$22)*$AN$22)*$AH$22)*Calculator!$G$16)-((((H26/100)*$AJ$22)*$AN$22)*$AH$22)+((((H26/100)*$AJ$23)*$AH$23)),IF(Calculator!$O$6="DUALBAND B",SUM((((H26/100)*$AJ$22)*$AH$22))+(((((H26/100)*$AJ$22)*$AN$22)*$AH$22)*Calculator!$G$17)-((((H26/100)*$AJ$22)*$AN$22)*$AH$22)+((((H26/100)*$AJ$23)*$AH$23)),IF(Calculator!$O$6="DUALBAND C",SUM((((H26/100)*$AJ$22)*$AH$22))+(((((H26/100)*$AJ$22)*$AN$22)*$AH$22)*Calculator!$G$18)-((((H26/100)*$AJ$22)*$AN$22)*$AH$22)+((((H26/100)*$AJ$23)*$AH$23)),IF(Calculator!$O$6="DUALBAND D",SUM((((H26/100)*$AJ$22)*$AH$22))+(((((H26/100)*$AJ$22)*$AN$22)*$AH$22)*Calculator!$G$19)-((((H26/100)*$AJ$22)*$AN$22)*$AH$22)+((((H26/100)*$AJ$23)*$AH$23)),IF(Calculator!$O$6="DUALURBANE",SUM((((H26/100)*$AJ$22)*$AH$22))+(((((H26/100)*$AJ$22)*$AN$22)*$AH$22)*Calculator!$G$20)-((((H26/100)*$AJ$22)*$AN$22)*$AH$22)+((((H26/100)*$AJ$23)*$AH$23)),IF(Calculator!$O$6="DUALSILVERANOD",SUM((((H26/100)*$AJ$22)*$AH$22))+(((((H26/100)*$AJ$22)*$AN$22)*$AH$22)*Calculator!$G$21)-((((H26/100)*$AJ$22)*$AN$22)*$AH$22)+((((H26/100)*$AJ$23)*$AH$23)),IF(Calculator!$O$6="DUALANOD",SUM((((H26/100)*$AJ$22)*$AH$22))+(((((H26/100)*$AJ$22)*$AN$22)*$AH$22)*Calculator!$G$22)-((((H26/100)*$AJ$22)*$AN$22)*$AH$22)+((((H26/100)*$AJ$23)*$AH$23))))))))))))))))))))))))</f>
        <v>1471.7600594726559</v>
      </c>
      <c r="X26" s="2">
        <f>IF(Calculator!$O$6="SINGLEBASE",SUM((((I26/100)*$AJ$22)*$AH$22))+((((I26/100)*$AJ$23)*$AH$23)),IF(Calculator!$O$6="SINGLEELEMENTS",SUM((((I26/100)*$AJ$22)*$AH$22))+(((((I26/100)*$AJ$22)*$AN$22)*$AH$22)*Calculator!$G$2)-((((I26/100)*$AJ$22)*$AN$22)*$AH$22)+((((I26/100)*$AJ$23)*$AH$23)),IF(Calculator!$O$6="SINGLESPECTRUM",SUM((((I26/100)*$AJ$22)*$AH$22))+(((((I26/100)*$AJ$22)*$AN$22)*$AH$22)*Calculator!$G$4)-((((I26/100)*$AJ$22)*$AN$22)*$AH$22)+((((I26/100)*$AJ$23)*$AH$23)),IF(Calculator!$O$6="SINGLEHOMESTEAD",SUM((((I26/100)*$AJ$22)*$AH$22))+(((((I26/100)*$AJ$22)*$AN$22)*$AH$22)*Calculator!$G$3)-((((I26/100)*$AJ$22)*$AN$22)*$AH$22)+((((I26/100)*$AJ$23)*$AH$23)),IF(Calculator!$O$6="SINGLEBAND A",SUM((((I26/100)*$AJ$22)*$AH$22))+(((((I26/100)*$AJ$22)*$AN$22)*$AH$22)*Calculator!$G$5)-((((I26/100)*$AJ$22)*$AN$22)*$AH$22)+((((I26/100)*$AJ$23)*$AH$23)),IF(Calculator!$O$6="SINGLEBAND B",SUM((((I26/100)*$AJ$22)*$AH$22))+(((((I26/100)*$AJ$22)*$AN$22)*$AH$22)*Calculator!$G$6)-((((I26/100)*$AJ$22)*$AN$22)*$AH$22)+((((I26/100)*$AJ$23)*$AH$23)),IF(Calculator!$O$6="SINGLEBAND C",SUM((((I26/100)*$AJ$22)*$AH$22))+(((((I26/100)*$AJ$22)*$AN$22)*$AH$22)*Calculator!$G$7)-((((I26/100)*$AJ$22)*$AN$22)*$AH$22)+((((I26/100)*$AJ$23)*$AH$23)),IF(Calculator!$O$6="SINGLEBAND D",SUM((((I26/100)*$AJ$22)*$AH$22))+(((((I26/100)*$AJ$22)*$AN$22)*$AH$22)*Calculator!$G$8)-((((I26/100)*$AJ$22)*$AN$22)*$AH$22)+((((I26/100)*$AJ$23)*$AH$23)),IF(Calculator!$O$6="SINGLEURBANE",SUM((((I26/100)*$AJ$22)*$AH$22))+(((((I26/100)*$AJ$22)*$AN$22)*$AH$22)*Calculator!$G$9)-((((I26/100)*$AJ$22)*$AN$22)*$AH$22)+((((I26/100)*$AJ$23)*$AH$23)),IF(Calculator!$O$6="SINGLESILVERANOD",SUM((((I26/100)*$AJ$22)*$AH$22))+(((((I26/100)*$AJ$22)*$AN$22)*$AH$22)*Calculator!$G$10)-((((I26/100)*$AJ$22)*$AN$22)*$AH$22)+((((I26/100)*$AJ$23)*$AH$23)),IF(Calculator!$O$6="SINGLEANOD",SUM((((I26/100)*$AJ$22)*$AH$22))+(((((I26/100)*$AJ$22)*$AN$22)*$AH$22)*Calculator!$G$11)-((((I26/100)*$AJ$22)*$AN$22)*$AH$22)+((((I26/100)*$AJ$23)*$AH$23)),IF(Calculator!$O$6="DUALBASE",SUM((((I26/100)*$AJ$22)*$AH$22))+(((((I26/100)*$AJ$22)*$AN$22)*$AH$22)*Calculator!$G$12)-((((I26/100)*$AJ$22)*$AN$22)*$AH$22)+((((I26/100)*$AJ$23)*$AH$23)),IF(Calculator!$O$6="DUALELEMENTS",SUM((((I26/100)*$AJ$22)*$AH$22))+(((((I26/100)*$AJ$22)*$AN$22)*$AH$22)*Calculator!$G$13)-((((I26/100)*$AJ$22)*$AN$22)*$AH$22)+((((I26/100)*$AJ$23)*$AH$23)),IF(Calculator!$O$6="DUALSPECTRUM",SUM((((I26/100)*$AJ$22)*$AH$22))+(((((I26/100)*$AJ$22)*$AN$22)*$AH$22)*Calculator!$G$15)-((((I26/100)*$AJ$22)*$AN$22)*$AH$22)+((((I26/100)*$AJ$23)*$AH$23)),IF(Calculator!$O$6="DUALHOMESTEAD",SUM((((I26/100)*$AJ$22)*$AH$22))+(((((I26/100)*$AJ$22)*$AN$22)*$AH$22)*Calculator!$G$14)-((((I26/100)*$AJ$22)*$AN$22)*$AH$22)+((((I26/100)*$AJ$23)*$AH$23)),IF(Calculator!$O$6="DUALBAND A",SUM((((I26/100)*$AJ$22)*$AH$22))+(((((I26/100)*$AJ$22)*$AN$22)*$AH$22)*Calculator!$G$16)-((((I26/100)*$AJ$22)*$AN$22)*$AH$22)+((((I26/100)*$AJ$23)*$AH$23)),IF(Calculator!$O$6="DUALBAND B",SUM((((I26/100)*$AJ$22)*$AH$22))+(((((I26/100)*$AJ$22)*$AN$22)*$AH$22)*Calculator!$G$17)-((((I26/100)*$AJ$22)*$AN$22)*$AH$22)+((((I26/100)*$AJ$23)*$AH$23)),IF(Calculator!$O$6="DUALBAND C",SUM((((I26/100)*$AJ$22)*$AH$22))+(((((I26/100)*$AJ$22)*$AN$22)*$AH$22)*Calculator!$G$18)-((((I26/100)*$AJ$22)*$AN$22)*$AH$22)+((((I26/100)*$AJ$23)*$AH$23)),IF(Calculator!$O$6="DUALBAND D",SUM((((I26/100)*$AJ$22)*$AH$22))+(((((I26/100)*$AJ$22)*$AN$22)*$AH$22)*Calculator!$G$19)-((((I26/100)*$AJ$22)*$AN$22)*$AH$22)+((((I26/100)*$AJ$23)*$AH$23)),IF(Calculator!$O$6="DUALURBANE",SUM((((I26/100)*$AJ$22)*$AH$22))+(((((I26/100)*$AJ$22)*$AN$22)*$AH$22)*Calculator!$G$20)-((((I26/100)*$AJ$22)*$AN$22)*$AH$22)+((((I26/100)*$AJ$23)*$AH$23)),IF(Calculator!$O$6="DUALSILVERANOD",SUM((((I26/100)*$AJ$22)*$AH$22))+(((((I26/100)*$AJ$22)*$AN$22)*$AH$22)*Calculator!$G$21)-((((I26/100)*$AJ$22)*$AN$22)*$AH$22)+((((I26/100)*$AJ$23)*$AH$23)),IF(Calculator!$O$6="DUALANOD",SUM((((I26/100)*$AJ$22)*$AH$22))+(((((I26/100)*$AJ$22)*$AN$22)*$AH$22)*Calculator!$G$22)-((((I26/100)*$AJ$22)*$AN$22)*$AH$22)+((((I26/100)*$AJ$23)*$AH$23))))))))))))))))))))))))</f>
        <v>1482.6598023681636</v>
      </c>
      <c r="Y26" s="2">
        <f>IF(Calculator!$O$6="SINGLEBASE",SUM((((J26/100)*$AJ$22)*$AH$22))+((((J26/100)*$AJ$23)*$AH$23)),IF(Calculator!$O$6="SINGLEELEMENTS",SUM((((J26/100)*$AJ$22)*$AH$22))+(((((J26/100)*$AJ$22)*$AN$22)*$AH$22)*Calculator!$G$2)-((((J26/100)*$AJ$22)*$AN$22)*$AH$22)+((((J26/100)*$AJ$23)*$AH$23)),IF(Calculator!$O$6="SINGLESPECTRUM",SUM((((J26/100)*$AJ$22)*$AH$22))+(((((J26/100)*$AJ$22)*$AN$22)*$AH$22)*Calculator!$G$4)-((((J26/100)*$AJ$22)*$AN$22)*$AH$22)+((((J26/100)*$AJ$23)*$AH$23)),IF(Calculator!$O$6="SINGLEHOMESTEAD",SUM((((J26/100)*$AJ$22)*$AH$22))+(((((J26/100)*$AJ$22)*$AN$22)*$AH$22)*Calculator!$G$3)-((((J26/100)*$AJ$22)*$AN$22)*$AH$22)+((((J26/100)*$AJ$23)*$AH$23)),IF(Calculator!$O$6="SINGLEBAND A",SUM((((J26/100)*$AJ$22)*$AH$22))+(((((J26/100)*$AJ$22)*$AN$22)*$AH$22)*Calculator!$G$5)-((((J26/100)*$AJ$22)*$AN$22)*$AH$22)+((((J26/100)*$AJ$23)*$AH$23)),IF(Calculator!$O$6="SINGLEBAND B",SUM((((J26/100)*$AJ$22)*$AH$22))+(((((J26/100)*$AJ$22)*$AN$22)*$AH$22)*Calculator!$G$6)-((((J26/100)*$AJ$22)*$AN$22)*$AH$22)+((((J26/100)*$AJ$23)*$AH$23)),IF(Calculator!$O$6="SINGLEBAND C",SUM((((J26/100)*$AJ$22)*$AH$22))+(((((J26/100)*$AJ$22)*$AN$22)*$AH$22)*Calculator!$G$7)-((((J26/100)*$AJ$22)*$AN$22)*$AH$22)+((((J26/100)*$AJ$23)*$AH$23)),IF(Calculator!$O$6="SINGLEBAND D",SUM((((J26/100)*$AJ$22)*$AH$22))+(((((J26/100)*$AJ$22)*$AN$22)*$AH$22)*Calculator!$G$8)-((((J26/100)*$AJ$22)*$AN$22)*$AH$22)+((((J26/100)*$AJ$23)*$AH$23)),IF(Calculator!$O$6="SINGLEURBANE",SUM((((J26/100)*$AJ$22)*$AH$22))+(((((J26/100)*$AJ$22)*$AN$22)*$AH$22)*Calculator!$G$9)-((((J26/100)*$AJ$22)*$AN$22)*$AH$22)+((((J26/100)*$AJ$23)*$AH$23)),IF(Calculator!$O$6="SINGLESILVERANOD",SUM((((J26/100)*$AJ$22)*$AH$22))+(((((J26/100)*$AJ$22)*$AN$22)*$AH$22)*Calculator!$G$10)-((((J26/100)*$AJ$22)*$AN$22)*$AH$22)+((((J26/100)*$AJ$23)*$AH$23)),IF(Calculator!$O$6="SINGLEANOD",SUM((((J26/100)*$AJ$22)*$AH$22))+(((((J26/100)*$AJ$22)*$AN$22)*$AH$22)*Calculator!$G$11)-((((J26/100)*$AJ$22)*$AN$22)*$AH$22)+((((J26/100)*$AJ$23)*$AH$23)),IF(Calculator!$O$6="DUALBASE",SUM((((J26/100)*$AJ$22)*$AH$22))+(((((J26/100)*$AJ$22)*$AN$22)*$AH$22)*Calculator!$G$12)-((((J26/100)*$AJ$22)*$AN$22)*$AH$22)+((((J26/100)*$AJ$23)*$AH$23)),IF(Calculator!$O$6="DUALELEMENTS",SUM((((J26/100)*$AJ$22)*$AH$22))+(((((J26/100)*$AJ$22)*$AN$22)*$AH$22)*Calculator!$G$13)-((((J26/100)*$AJ$22)*$AN$22)*$AH$22)+((((J26/100)*$AJ$23)*$AH$23)),IF(Calculator!$O$6="DUALSPECTRUM",SUM((((J26/100)*$AJ$22)*$AH$22))+(((((J26/100)*$AJ$22)*$AN$22)*$AH$22)*Calculator!$G$15)-((((J26/100)*$AJ$22)*$AN$22)*$AH$22)+((((J26/100)*$AJ$23)*$AH$23)),IF(Calculator!$O$6="DUALHOMESTEAD",SUM((((J26/100)*$AJ$22)*$AH$22))+(((((J26/100)*$AJ$22)*$AN$22)*$AH$22)*Calculator!$G$14)-((((J26/100)*$AJ$22)*$AN$22)*$AH$22)+((((J26/100)*$AJ$23)*$AH$23)),IF(Calculator!$O$6="DUALBAND A",SUM((((J26/100)*$AJ$22)*$AH$22))+(((((J26/100)*$AJ$22)*$AN$22)*$AH$22)*Calculator!$G$16)-((((J26/100)*$AJ$22)*$AN$22)*$AH$22)+((((J26/100)*$AJ$23)*$AH$23)),IF(Calculator!$O$6="DUALBAND B",SUM((((J26/100)*$AJ$22)*$AH$22))+(((((J26/100)*$AJ$22)*$AN$22)*$AH$22)*Calculator!$G$17)-((((J26/100)*$AJ$22)*$AN$22)*$AH$22)+((((J26/100)*$AJ$23)*$AH$23)),IF(Calculator!$O$6="DUALBAND C",SUM((((J26/100)*$AJ$22)*$AH$22))+(((((J26/100)*$AJ$22)*$AN$22)*$AH$22)*Calculator!$G$18)-((((J26/100)*$AJ$22)*$AN$22)*$AH$22)+((((J26/100)*$AJ$23)*$AH$23)),IF(Calculator!$O$6="DUALBAND D",SUM((((J26/100)*$AJ$22)*$AH$22))+(((((J26/100)*$AJ$22)*$AN$22)*$AH$22)*Calculator!$G$19)-((((J26/100)*$AJ$22)*$AN$22)*$AH$22)+((((J26/100)*$AJ$23)*$AH$23)),IF(Calculator!$O$6="DUALURBANE",SUM((((J26/100)*$AJ$22)*$AH$22))+(((((J26/100)*$AJ$22)*$AN$22)*$AH$22)*Calculator!$G$20)-((((J26/100)*$AJ$22)*$AN$22)*$AH$22)+((((J26/100)*$AJ$23)*$AH$23)),IF(Calculator!$O$6="DUALSILVERANOD",SUM((((J26/100)*$AJ$22)*$AH$22))+(((((J26/100)*$AJ$22)*$AN$22)*$AH$22)*Calculator!$G$21)-((((J26/100)*$AJ$22)*$AN$22)*$AH$22)+((((J26/100)*$AJ$23)*$AH$23)),IF(Calculator!$O$6="DUALANOD",SUM((((J26/100)*$AJ$22)*$AH$22))+(((((J26/100)*$AJ$22)*$AN$22)*$AH$22)*Calculator!$G$22)-((((J26/100)*$AJ$22)*$AN$22)*$AH$22)+((((J26/100)*$AJ$23)*$AH$23))))))))))))))))))))))))</f>
        <v>1493.5595452636717</v>
      </c>
      <c r="Z26" s="2">
        <f>IF(Calculator!$O$6="SINGLEBASE",SUM((((K26/100)*$AJ$22)*$AH$22))+((((K26/100)*$AJ$23)*$AH$23)),IF(Calculator!$O$6="SINGLEELEMENTS",SUM((((K26/100)*$AJ$22)*$AH$22))+(((((K26/100)*$AJ$22)*$AN$22)*$AH$22)*Calculator!$G$2)-((((K26/100)*$AJ$22)*$AN$22)*$AH$22)+((((K26/100)*$AJ$23)*$AH$23)),IF(Calculator!$O$6="SINGLESPECTRUM",SUM((((K26/100)*$AJ$22)*$AH$22))+(((((K26/100)*$AJ$22)*$AN$22)*$AH$22)*Calculator!$G$4)-((((K26/100)*$AJ$22)*$AN$22)*$AH$22)+((((K26/100)*$AJ$23)*$AH$23)),IF(Calculator!$O$6="SINGLEHOMESTEAD",SUM((((K26/100)*$AJ$22)*$AH$22))+(((((K26/100)*$AJ$22)*$AN$22)*$AH$22)*Calculator!$G$3)-((((K26/100)*$AJ$22)*$AN$22)*$AH$22)+((((K26/100)*$AJ$23)*$AH$23)),IF(Calculator!$O$6="SINGLEBAND A",SUM((((K26/100)*$AJ$22)*$AH$22))+(((((K26/100)*$AJ$22)*$AN$22)*$AH$22)*Calculator!$G$5)-((((K26/100)*$AJ$22)*$AN$22)*$AH$22)+((((K26/100)*$AJ$23)*$AH$23)),IF(Calculator!$O$6="SINGLEBAND B",SUM((((K26/100)*$AJ$22)*$AH$22))+(((((K26/100)*$AJ$22)*$AN$22)*$AH$22)*Calculator!$G$6)-((((K26/100)*$AJ$22)*$AN$22)*$AH$22)+((((K26/100)*$AJ$23)*$AH$23)),IF(Calculator!$O$6="SINGLEBAND C",SUM((((K26/100)*$AJ$22)*$AH$22))+(((((K26/100)*$AJ$22)*$AN$22)*$AH$22)*Calculator!$G$7)-((((K26/100)*$AJ$22)*$AN$22)*$AH$22)+((((K26/100)*$AJ$23)*$AH$23)),IF(Calculator!$O$6="SINGLEBAND D",SUM((((K26/100)*$AJ$22)*$AH$22))+(((((K26/100)*$AJ$22)*$AN$22)*$AH$22)*Calculator!$G$8)-((((K26/100)*$AJ$22)*$AN$22)*$AH$22)+((((K26/100)*$AJ$23)*$AH$23)),IF(Calculator!$O$6="SINGLEURBANE",SUM((((K26/100)*$AJ$22)*$AH$22))+(((((K26/100)*$AJ$22)*$AN$22)*$AH$22)*Calculator!$G$9)-((((K26/100)*$AJ$22)*$AN$22)*$AH$22)+((((K26/100)*$AJ$23)*$AH$23)),IF(Calculator!$O$6="SINGLESILVERANOD",SUM((((K26/100)*$AJ$22)*$AH$22))+(((((K26/100)*$AJ$22)*$AN$22)*$AH$22)*Calculator!$G$10)-((((K26/100)*$AJ$22)*$AN$22)*$AH$22)+((((K26/100)*$AJ$23)*$AH$23)),IF(Calculator!$O$6="SINGLEANOD",SUM((((K26/100)*$AJ$22)*$AH$22))+(((((K26/100)*$AJ$22)*$AN$22)*$AH$22)*Calculator!$G$11)-((((K26/100)*$AJ$22)*$AN$22)*$AH$22)+((((K26/100)*$AJ$23)*$AH$23)),IF(Calculator!$O$6="DUALBASE",SUM((((K26/100)*$AJ$22)*$AH$22))+(((((K26/100)*$AJ$22)*$AN$22)*$AH$22)*Calculator!$G$12)-((((K26/100)*$AJ$22)*$AN$22)*$AH$22)+((((K26/100)*$AJ$23)*$AH$23)),IF(Calculator!$O$6="DUALELEMENTS",SUM((((K26/100)*$AJ$22)*$AH$22))+(((((K26/100)*$AJ$22)*$AN$22)*$AH$22)*Calculator!$G$13)-((((K26/100)*$AJ$22)*$AN$22)*$AH$22)+((((K26/100)*$AJ$23)*$AH$23)),IF(Calculator!$O$6="DUALSPECTRUM",SUM((((K26/100)*$AJ$22)*$AH$22))+(((((K26/100)*$AJ$22)*$AN$22)*$AH$22)*Calculator!$G$15)-((((K26/100)*$AJ$22)*$AN$22)*$AH$22)+((((K26/100)*$AJ$23)*$AH$23)),IF(Calculator!$O$6="DUALHOMESTEAD",SUM((((K26/100)*$AJ$22)*$AH$22))+(((((K26/100)*$AJ$22)*$AN$22)*$AH$22)*Calculator!$G$14)-((((K26/100)*$AJ$22)*$AN$22)*$AH$22)+((((K26/100)*$AJ$23)*$AH$23)),IF(Calculator!$O$6="DUALBAND A",SUM((((K26/100)*$AJ$22)*$AH$22))+(((((K26/100)*$AJ$22)*$AN$22)*$AH$22)*Calculator!$G$16)-((((K26/100)*$AJ$22)*$AN$22)*$AH$22)+((((K26/100)*$AJ$23)*$AH$23)),IF(Calculator!$O$6="DUALBAND B",SUM((((K26/100)*$AJ$22)*$AH$22))+(((((K26/100)*$AJ$22)*$AN$22)*$AH$22)*Calculator!$G$17)-((((K26/100)*$AJ$22)*$AN$22)*$AH$22)+((((K26/100)*$AJ$23)*$AH$23)),IF(Calculator!$O$6="DUALBAND C",SUM((((K26/100)*$AJ$22)*$AH$22))+(((((K26/100)*$AJ$22)*$AN$22)*$AH$22)*Calculator!$G$18)-((((K26/100)*$AJ$22)*$AN$22)*$AH$22)+((((K26/100)*$AJ$23)*$AH$23)),IF(Calculator!$O$6="DUALBAND D",SUM((((K26/100)*$AJ$22)*$AH$22))+(((((K26/100)*$AJ$22)*$AN$22)*$AH$22)*Calculator!$G$19)-((((K26/100)*$AJ$22)*$AN$22)*$AH$22)+((((K26/100)*$AJ$23)*$AH$23)),IF(Calculator!$O$6="DUALURBANE",SUM((((K26/100)*$AJ$22)*$AH$22))+(((((K26/100)*$AJ$22)*$AN$22)*$AH$22)*Calculator!$G$20)-((((K26/100)*$AJ$22)*$AN$22)*$AH$22)+((((K26/100)*$AJ$23)*$AH$23)),IF(Calculator!$O$6="DUALSILVERANOD",SUM((((K26/100)*$AJ$22)*$AH$22))+(((((K26/100)*$AJ$22)*$AN$22)*$AH$22)*Calculator!$G$21)-((((K26/100)*$AJ$22)*$AN$22)*$AH$22)+((((K26/100)*$AJ$23)*$AH$23)),IF(Calculator!$O$6="DUALANOD",SUM((((K26/100)*$AJ$22)*$AH$22))+(((((K26/100)*$AJ$22)*$AN$22)*$AH$22)*Calculator!$G$22)-((((K26/100)*$AJ$22)*$AN$22)*$AH$22)+((((K26/100)*$AJ$23)*$AH$23))))))))))))))))))))))))</f>
        <v>1509.7078006591792</v>
      </c>
      <c r="AA26" s="2">
        <f>IF(Calculator!$O$6="SINGLEBASE",SUM((((L26/100)*$AJ$22)*$AH$22))+((((L26/100)*$AJ$23)*$AH$23)),IF(Calculator!$O$6="SINGLEELEMENTS",SUM((((L26/100)*$AJ$22)*$AH$22))+(((((L26/100)*$AJ$22)*$AN$22)*$AH$22)*Calculator!$G$2)-((((L26/100)*$AJ$22)*$AN$22)*$AH$22)+((((L26/100)*$AJ$23)*$AH$23)),IF(Calculator!$O$6="SINGLESPECTRUM",SUM((((L26/100)*$AJ$22)*$AH$22))+(((((L26/100)*$AJ$22)*$AN$22)*$AH$22)*Calculator!$G$4)-((((L26/100)*$AJ$22)*$AN$22)*$AH$22)+((((L26/100)*$AJ$23)*$AH$23)),IF(Calculator!$O$6="SINGLEHOMESTEAD",SUM((((L26/100)*$AJ$22)*$AH$22))+(((((L26/100)*$AJ$22)*$AN$22)*$AH$22)*Calculator!$G$3)-((((L26/100)*$AJ$22)*$AN$22)*$AH$22)+((((L26/100)*$AJ$23)*$AH$23)),IF(Calculator!$O$6="SINGLEBAND A",SUM((((L26/100)*$AJ$22)*$AH$22))+(((((L26/100)*$AJ$22)*$AN$22)*$AH$22)*Calculator!$G$5)-((((L26/100)*$AJ$22)*$AN$22)*$AH$22)+((((L26/100)*$AJ$23)*$AH$23)),IF(Calculator!$O$6="SINGLEBAND B",SUM((((L26/100)*$AJ$22)*$AH$22))+(((((L26/100)*$AJ$22)*$AN$22)*$AH$22)*Calculator!$G$6)-((((L26/100)*$AJ$22)*$AN$22)*$AH$22)+((((L26/100)*$AJ$23)*$AH$23)),IF(Calculator!$O$6="SINGLEBAND C",SUM((((L26/100)*$AJ$22)*$AH$22))+(((((L26/100)*$AJ$22)*$AN$22)*$AH$22)*Calculator!$G$7)-((((L26/100)*$AJ$22)*$AN$22)*$AH$22)+((((L26/100)*$AJ$23)*$AH$23)),IF(Calculator!$O$6="SINGLEBAND D",SUM((((L26/100)*$AJ$22)*$AH$22))+(((((L26/100)*$AJ$22)*$AN$22)*$AH$22)*Calculator!$G$8)-((((L26/100)*$AJ$22)*$AN$22)*$AH$22)+((((L26/100)*$AJ$23)*$AH$23)),IF(Calculator!$O$6="SINGLEURBANE",SUM((((L26/100)*$AJ$22)*$AH$22))+(((((L26/100)*$AJ$22)*$AN$22)*$AH$22)*Calculator!$G$9)-((((L26/100)*$AJ$22)*$AN$22)*$AH$22)+((((L26/100)*$AJ$23)*$AH$23)),IF(Calculator!$O$6="SINGLESILVERANOD",SUM((((L26/100)*$AJ$22)*$AH$22))+(((((L26/100)*$AJ$22)*$AN$22)*$AH$22)*Calculator!$G$10)-((((L26/100)*$AJ$22)*$AN$22)*$AH$22)+((((L26/100)*$AJ$23)*$AH$23)),IF(Calculator!$O$6="SINGLEANOD",SUM((((L26/100)*$AJ$22)*$AH$22))+(((((L26/100)*$AJ$22)*$AN$22)*$AH$22)*Calculator!$G$11)-((((L26/100)*$AJ$22)*$AN$22)*$AH$22)+((((L26/100)*$AJ$23)*$AH$23)),IF(Calculator!$O$6="DUALBASE",SUM((((L26/100)*$AJ$22)*$AH$22))+(((((L26/100)*$AJ$22)*$AN$22)*$AH$22)*Calculator!$G$12)-((((L26/100)*$AJ$22)*$AN$22)*$AH$22)+((((L26/100)*$AJ$23)*$AH$23)),IF(Calculator!$O$6="DUALELEMENTS",SUM((((L26/100)*$AJ$22)*$AH$22))+(((((L26/100)*$AJ$22)*$AN$22)*$AH$22)*Calculator!$G$13)-((((L26/100)*$AJ$22)*$AN$22)*$AH$22)+((((L26/100)*$AJ$23)*$AH$23)),IF(Calculator!$O$6="DUALSPECTRUM",SUM((((L26/100)*$AJ$22)*$AH$22))+(((((L26/100)*$AJ$22)*$AN$22)*$AH$22)*Calculator!$G$15)-((((L26/100)*$AJ$22)*$AN$22)*$AH$22)+((((L26/100)*$AJ$23)*$AH$23)),IF(Calculator!$O$6="DUALHOMESTEAD",SUM((((L26/100)*$AJ$22)*$AH$22))+(((((L26/100)*$AJ$22)*$AN$22)*$AH$22)*Calculator!$G$14)-((((L26/100)*$AJ$22)*$AN$22)*$AH$22)+((((L26/100)*$AJ$23)*$AH$23)),IF(Calculator!$O$6="DUALBAND A",SUM((((L26/100)*$AJ$22)*$AH$22))+(((((L26/100)*$AJ$22)*$AN$22)*$AH$22)*Calculator!$G$16)-((((L26/100)*$AJ$22)*$AN$22)*$AH$22)+((((L26/100)*$AJ$23)*$AH$23)),IF(Calculator!$O$6="DUALBAND B",SUM((((L26/100)*$AJ$22)*$AH$22))+(((((L26/100)*$AJ$22)*$AN$22)*$AH$22)*Calculator!$G$17)-((((L26/100)*$AJ$22)*$AN$22)*$AH$22)+((((L26/100)*$AJ$23)*$AH$23)),IF(Calculator!$O$6="DUALBAND C",SUM((((L26/100)*$AJ$22)*$AH$22))+(((((L26/100)*$AJ$22)*$AN$22)*$AH$22)*Calculator!$G$18)-((((L26/100)*$AJ$22)*$AN$22)*$AH$22)+((((L26/100)*$AJ$23)*$AH$23)),IF(Calculator!$O$6="DUALBAND D",SUM((((L26/100)*$AJ$22)*$AH$22))+(((((L26/100)*$AJ$22)*$AN$22)*$AH$22)*Calculator!$G$19)-((((L26/100)*$AJ$22)*$AN$22)*$AH$22)+((((L26/100)*$AJ$23)*$AH$23)),IF(Calculator!$O$6="DUALURBANE",SUM((((L26/100)*$AJ$22)*$AH$22))+(((((L26/100)*$AJ$22)*$AN$22)*$AH$22)*Calculator!$G$20)-((((L26/100)*$AJ$22)*$AN$22)*$AH$22)+((((L26/100)*$AJ$23)*$AH$23)),IF(Calculator!$O$6="DUALSILVERANOD",SUM((((L26/100)*$AJ$22)*$AH$22))+(((((L26/100)*$AJ$22)*$AN$22)*$AH$22)*Calculator!$G$21)-((((L26/100)*$AJ$22)*$AN$22)*$AH$22)+((((L26/100)*$AJ$23)*$AH$23)),IF(Calculator!$O$6="DUALANOD",SUM((((L26/100)*$AJ$22)*$AH$22))+(((((L26/100)*$AJ$22)*$AN$22)*$AH$22)*Calculator!$G$22)-((((L26/100)*$AJ$22)*$AN$22)*$AH$22)+((((L26/100)*$AJ$23)*$AH$23))))))))))))))))))))))))</f>
        <v>1520.6033594726559</v>
      </c>
      <c r="AB26" s="2">
        <f>IF(Calculator!$O$6="SINGLEBASE",SUM((((M26/100)*$AJ$22)*$AH$22))+((((M26/100)*$AJ$23)*$AH$23)),IF(Calculator!$O$6="SINGLEELEMENTS",SUM((((M26/100)*$AJ$22)*$AH$22))+(((((M26/100)*$AJ$22)*$AN$22)*$AH$22)*Calculator!$G$2)-((((M26/100)*$AJ$22)*$AN$22)*$AH$22)+((((M26/100)*$AJ$23)*$AH$23)),IF(Calculator!$O$6="SINGLESPECTRUM",SUM((((M26/100)*$AJ$22)*$AH$22))+(((((M26/100)*$AJ$22)*$AN$22)*$AH$22)*Calculator!$G$4)-((((M26/100)*$AJ$22)*$AN$22)*$AH$22)+((((M26/100)*$AJ$23)*$AH$23)),IF(Calculator!$O$6="SINGLEHOMESTEAD",SUM((((M26/100)*$AJ$22)*$AH$22))+(((((M26/100)*$AJ$22)*$AN$22)*$AH$22)*Calculator!$G$3)-((((M26/100)*$AJ$22)*$AN$22)*$AH$22)+((((M26/100)*$AJ$23)*$AH$23)),IF(Calculator!$O$6="SINGLEBAND A",SUM((((M26/100)*$AJ$22)*$AH$22))+(((((M26/100)*$AJ$22)*$AN$22)*$AH$22)*Calculator!$G$5)-((((M26/100)*$AJ$22)*$AN$22)*$AH$22)+((((M26/100)*$AJ$23)*$AH$23)),IF(Calculator!$O$6="SINGLEBAND B",SUM((((M26/100)*$AJ$22)*$AH$22))+(((((M26/100)*$AJ$22)*$AN$22)*$AH$22)*Calculator!$G$6)-((((M26/100)*$AJ$22)*$AN$22)*$AH$22)+((((M26/100)*$AJ$23)*$AH$23)),IF(Calculator!$O$6="SINGLEBAND C",SUM((((M26/100)*$AJ$22)*$AH$22))+(((((M26/100)*$AJ$22)*$AN$22)*$AH$22)*Calculator!$G$7)-((((M26/100)*$AJ$22)*$AN$22)*$AH$22)+((((M26/100)*$AJ$23)*$AH$23)),IF(Calculator!$O$6="SINGLEBAND D",SUM((((M26/100)*$AJ$22)*$AH$22))+(((((M26/100)*$AJ$22)*$AN$22)*$AH$22)*Calculator!$G$8)-((((M26/100)*$AJ$22)*$AN$22)*$AH$22)+((((M26/100)*$AJ$23)*$AH$23)),IF(Calculator!$O$6="SINGLEURBANE",SUM((((M26/100)*$AJ$22)*$AH$22))+(((((M26/100)*$AJ$22)*$AN$22)*$AH$22)*Calculator!$G$9)-((((M26/100)*$AJ$22)*$AN$22)*$AH$22)+((((M26/100)*$AJ$23)*$AH$23)),IF(Calculator!$O$6="SINGLESILVERANOD",SUM((((M26/100)*$AJ$22)*$AH$22))+(((((M26/100)*$AJ$22)*$AN$22)*$AH$22)*Calculator!$G$10)-((((M26/100)*$AJ$22)*$AN$22)*$AH$22)+((((M26/100)*$AJ$23)*$AH$23)),IF(Calculator!$O$6="SINGLEANOD",SUM((((M26/100)*$AJ$22)*$AH$22))+(((((M26/100)*$AJ$22)*$AN$22)*$AH$22)*Calculator!$G$11)-((((M26/100)*$AJ$22)*$AN$22)*$AH$22)+((((M26/100)*$AJ$23)*$AH$23)),IF(Calculator!$O$6="DUALBASE",SUM((((M26/100)*$AJ$22)*$AH$22))+(((((M26/100)*$AJ$22)*$AN$22)*$AH$22)*Calculator!$G$12)-((((M26/100)*$AJ$22)*$AN$22)*$AH$22)+((((M26/100)*$AJ$23)*$AH$23)),IF(Calculator!$O$6="DUALELEMENTS",SUM((((M26/100)*$AJ$22)*$AH$22))+(((((M26/100)*$AJ$22)*$AN$22)*$AH$22)*Calculator!$G$13)-((((M26/100)*$AJ$22)*$AN$22)*$AH$22)+((((M26/100)*$AJ$23)*$AH$23)),IF(Calculator!$O$6="DUALSPECTRUM",SUM((((M26/100)*$AJ$22)*$AH$22))+(((((M26/100)*$AJ$22)*$AN$22)*$AH$22)*Calculator!$G$15)-((((M26/100)*$AJ$22)*$AN$22)*$AH$22)+((((M26/100)*$AJ$23)*$AH$23)),IF(Calculator!$O$6="DUALHOMESTEAD",SUM((((M26/100)*$AJ$22)*$AH$22))+(((((M26/100)*$AJ$22)*$AN$22)*$AH$22)*Calculator!$G$14)-((((M26/100)*$AJ$22)*$AN$22)*$AH$22)+((((M26/100)*$AJ$23)*$AH$23)),IF(Calculator!$O$6="DUALBAND A",SUM((((M26/100)*$AJ$22)*$AH$22))+(((((M26/100)*$AJ$22)*$AN$22)*$AH$22)*Calculator!$G$16)-((((M26/100)*$AJ$22)*$AN$22)*$AH$22)+((((M26/100)*$AJ$23)*$AH$23)),IF(Calculator!$O$6="DUALBAND B",SUM((((M26/100)*$AJ$22)*$AH$22))+(((((M26/100)*$AJ$22)*$AN$22)*$AH$22)*Calculator!$G$17)-((((M26/100)*$AJ$22)*$AN$22)*$AH$22)+((((M26/100)*$AJ$23)*$AH$23)),IF(Calculator!$O$6="DUALBAND C",SUM((((M26/100)*$AJ$22)*$AH$22))+(((((M26/100)*$AJ$22)*$AN$22)*$AH$22)*Calculator!$G$18)-((((M26/100)*$AJ$22)*$AN$22)*$AH$22)+((((M26/100)*$AJ$23)*$AH$23)),IF(Calculator!$O$6="DUALBAND D",SUM((((M26/100)*$AJ$22)*$AH$22))+(((((M26/100)*$AJ$22)*$AN$22)*$AH$22)*Calculator!$G$19)-((((M26/100)*$AJ$22)*$AN$22)*$AH$22)+((((M26/100)*$AJ$23)*$AH$23)),IF(Calculator!$O$6="DUALURBANE",SUM((((M26/100)*$AJ$22)*$AH$22))+(((((M26/100)*$AJ$22)*$AN$22)*$AH$22)*Calculator!$G$20)-((((M26/100)*$AJ$22)*$AN$22)*$AH$22)+((((M26/100)*$AJ$23)*$AH$23)),IF(Calculator!$O$6="DUALSILVERANOD",SUM((((M26/100)*$AJ$22)*$AH$22))+(((((M26/100)*$AJ$22)*$AN$22)*$AH$22)*Calculator!$G$21)-((((M26/100)*$AJ$22)*$AN$22)*$AH$22)+((((M26/100)*$AJ$23)*$AH$23)),IF(Calculator!$O$6="DUALANOD",SUM((((M26/100)*$AJ$22)*$AH$22))+(((((M26/100)*$AJ$22)*$AN$22)*$AH$22)*Calculator!$G$22)-((((M26/100)*$AJ$22)*$AN$22)*$AH$22)+((((M26/100)*$AJ$23)*$AH$23))))))))))))))))))))))))</f>
        <v>1537.6856065795896</v>
      </c>
      <c r="AC26" s="2">
        <f>IF(Calculator!$O$6="SINGLEBASE",SUM((((N26/100)*$AJ$22)*$AH$22))+((((N26/100)*$AJ$23)*$AH$23)),IF(Calculator!$O$6="SINGLEELEMENTS",SUM((((N26/100)*$AJ$22)*$AH$22))+(((((N26/100)*$AJ$22)*$AN$22)*$AH$22)*Calculator!$G$2)-((((N26/100)*$AJ$22)*$AN$22)*$AH$22)+((((N26/100)*$AJ$23)*$AH$23)),IF(Calculator!$O$6="SINGLESPECTRUM",SUM((((N26/100)*$AJ$22)*$AH$22))+(((((N26/100)*$AJ$22)*$AN$22)*$AH$22)*Calculator!$G$4)-((((N26/100)*$AJ$22)*$AN$22)*$AH$22)+((((N26/100)*$AJ$23)*$AH$23)),IF(Calculator!$O$6="SINGLEHOMESTEAD",SUM((((N26/100)*$AJ$22)*$AH$22))+(((((N26/100)*$AJ$22)*$AN$22)*$AH$22)*Calculator!$G$3)-((((N26/100)*$AJ$22)*$AN$22)*$AH$22)+((((N26/100)*$AJ$23)*$AH$23)),IF(Calculator!$O$6="SINGLEBAND A",SUM((((N26/100)*$AJ$22)*$AH$22))+(((((N26/100)*$AJ$22)*$AN$22)*$AH$22)*Calculator!$G$5)-((((N26/100)*$AJ$22)*$AN$22)*$AH$22)+((((N26/100)*$AJ$23)*$AH$23)),IF(Calculator!$O$6="SINGLEBAND B",SUM((((N26/100)*$AJ$22)*$AH$22))+(((((N26/100)*$AJ$22)*$AN$22)*$AH$22)*Calculator!$G$6)-((((N26/100)*$AJ$22)*$AN$22)*$AH$22)+((((N26/100)*$AJ$23)*$AH$23)),IF(Calculator!$O$6="SINGLEBAND C",SUM((((N26/100)*$AJ$22)*$AH$22))+(((((N26/100)*$AJ$22)*$AN$22)*$AH$22)*Calculator!$G$7)-((((N26/100)*$AJ$22)*$AN$22)*$AH$22)+((((N26/100)*$AJ$23)*$AH$23)),IF(Calculator!$O$6="SINGLEBAND D",SUM((((N26/100)*$AJ$22)*$AH$22))+(((((N26/100)*$AJ$22)*$AN$22)*$AH$22)*Calculator!$G$8)-((((N26/100)*$AJ$22)*$AN$22)*$AH$22)+((((N26/100)*$AJ$23)*$AH$23)),IF(Calculator!$O$6="SINGLEURBANE",SUM((((N26/100)*$AJ$22)*$AH$22))+(((((N26/100)*$AJ$22)*$AN$22)*$AH$22)*Calculator!$G$9)-((((N26/100)*$AJ$22)*$AN$22)*$AH$22)+((((N26/100)*$AJ$23)*$AH$23)),IF(Calculator!$O$6="SINGLESILVERANOD",SUM((((N26/100)*$AJ$22)*$AH$22))+(((((N26/100)*$AJ$22)*$AN$22)*$AH$22)*Calculator!$G$10)-((((N26/100)*$AJ$22)*$AN$22)*$AH$22)+((((N26/100)*$AJ$23)*$AH$23)),IF(Calculator!$O$6="SINGLEANOD",SUM((((N26/100)*$AJ$22)*$AH$22))+(((((N26/100)*$AJ$22)*$AN$22)*$AH$22)*Calculator!$G$11)-((((N26/100)*$AJ$22)*$AN$22)*$AH$22)+((((N26/100)*$AJ$23)*$AH$23)),IF(Calculator!$O$6="DUALBASE",SUM((((N26/100)*$AJ$22)*$AH$22))+(((((N26/100)*$AJ$22)*$AN$22)*$AH$22)*Calculator!$G$12)-((((N26/100)*$AJ$22)*$AN$22)*$AH$22)+((((N26/100)*$AJ$23)*$AH$23)),IF(Calculator!$O$6="DUALELEMENTS",SUM((((N26/100)*$AJ$22)*$AH$22))+(((((N26/100)*$AJ$22)*$AN$22)*$AH$22)*Calculator!$G$13)-((((N26/100)*$AJ$22)*$AN$22)*$AH$22)+((((N26/100)*$AJ$23)*$AH$23)),IF(Calculator!$O$6="DUALSPECTRUM",SUM((((N26/100)*$AJ$22)*$AH$22))+(((((N26/100)*$AJ$22)*$AN$22)*$AH$22)*Calculator!$G$15)-((((N26/100)*$AJ$22)*$AN$22)*$AH$22)+((((N26/100)*$AJ$23)*$AH$23)),IF(Calculator!$O$6="DUALHOMESTEAD",SUM((((N26/100)*$AJ$22)*$AH$22))+(((((N26/100)*$AJ$22)*$AN$22)*$AH$22)*Calculator!$G$14)-((((N26/100)*$AJ$22)*$AN$22)*$AH$22)+((((N26/100)*$AJ$23)*$AH$23)),IF(Calculator!$O$6="DUALBAND A",SUM((((N26/100)*$AJ$22)*$AH$22))+(((((N26/100)*$AJ$22)*$AN$22)*$AH$22)*Calculator!$G$16)-((((N26/100)*$AJ$22)*$AN$22)*$AH$22)+((((N26/100)*$AJ$23)*$AH$23)),IF(Calculator!$O$6="DUALBAND B",SUM((((N26/100)*$AJ$22)*$AH$22))+(((((N26/100)*$AJ$22)*$AN$22)*$AH$22)*Calculator!$G$17)-((((N26/100)*$AJ$22)*$AN$22)*$AH$22)+((((N26/100)*$AJ$23)*$AH$23)),IF(Calculator!$O$6="DUALBAND C",SUM((((N26/100)*$AJ$22)*$AH$22))+(((((N26/100)*$AJ$22)*$AN$22)*$AH$22)*Calculator!$G$18)-((((N26/100)*$AJ$22)*$AN$22)*$AH$22)+((((N26/100)*$AJ$23)*$AH$23)),IF(Calculator!$O$6="DUALBAND D",SUM((((N26/100)*$AJ$22)*$AH$22))+(((((N26/100)*$AJ$22)*$AN$22)*$AH$22)*Calculator!$G$19)-((((N26/100)*$AJ$22)*$AN$22)*$AH$22)+((((N26/100)*$AJ$23)*$AH$23)),IF(Calculator!$O$6="DUALURBANE",SUM((((N26/100)*$AJ$22)*$AH$22))+(((((N26/100)*$AJ$22)*$AN$22)*$AH$22)*Calculator!$G$20)-((((N26/100)*$AJ$22)*$AN$22)*$AH$22)+((((N26/100)*$AJ$23)*$AH$23)),IF(Calculator!$O$6="DUALSILVERANOD",SUM((((N26/100)*$AJ$22)*$AH$22))+(((((N26/100)*$AJ$22)*$AN$22)*$AH$22)*Calculator!$G$21)-((((N26/100)*$AJ$22)*$AN$22)*$AH$22)+((((N26/100)*$AJ$23)*$AH$23)),IF(Calculator!$O$6="DUALANOD",SUM((((N26/100)*$AJ$22)*$AH$22))+(((((N26/100)*$AJ$22)*$AN$22)*$AH$22)*Calculator!$G$22)-((((N26/100)*$AJ$22)*$AN$22)*$AH$22)+((((N26/100)*$AJ$23)*$AH$23))))))))))))))))))))))))</f>
        <v>1548.5853494750972</v>
      </c>
      <c r="AE26" t="s">
        <v>1394</v>
      </c>
      <c r="AF26">
        <f>IF(Calculator!$U$5="GBP",VLOOKUP('Front Sheet'!$C$7,'L&amp;S Dual Rail XX DATA'!P22:AC35,(AF25),FALSE),SUM(VLOOKUP('Front Sheet'!$C$7,'L&amp;S Dual Rail XX DATA'!P22:AC35,(AF25),FALSE))*Currency!$B$2)</f>
        <v>1406.9655743408198</v>
      </c>
      <c r="AG26" t="str">
        <f>FIXED(AF26)</f>
        <v>1,406.97</v>
      </c>
      <c r="AH26" t="str">
        <f>_xlfn.CONCAT(Calculator!$U$6,AG26)</f>
        <v>£1,406.97</v>
      </c>
    </row>
    <row r="27" spans="1:40">
      <c r="A27" s="8" t="s">
        <v>1395</v>
      </c>
      <c r="B27" s="2">
        <v>3454.1117724609371</v>
      </c>
      <c r="C27" s="2">
        <v>3481.8772387695312</v>
      </c>
      <c r="D27" s="2">
        <v>3508.4619775390624</v>
      </c>
      <c r="E27" s="2">
        <v>3535.0365112304685</v>
      </c>
      <c r="F27" s="2">
        <v>3561.6212499999997</v>
      </c>
      <c r="G27" s="2">
        <v>3588.2059887695309</v>
      </c>
      <c r="H27" s="2">
        <v>3614.7907275390621</v>
      </c>
      <c r="I27" s="2">
        <v>3641.3652612304686</v>
      </c>
      <c r="J27" s="2">
        <v>3667.95</v>
      </c>
      <c r="K27" s="2">
        <v>3707.335988769531</v>
      </c>
      <c r="L27" s="2">
        <v>3733.9207275390622</v>
      </c>
      <c r="M27" s="2">
        <v>3775.5849999999996</v>
      </c>
      <c r="N27" s="2">
        <v>3802.159278564453</v>
      </c>
      <c r="P27" s="8">
        <v>2200</v>
      </c>
      <c r="Q27" s="2">
        <f>IF(Calculator!$O$6="SINGLEBASE",SUM((((B27/100)*$AJ$22)*$AH$22))+((((B27/100)*$AJ$23)*$AH$23)),IF(Calculator!$O$6="SINGLEELEMENTS",SUM((((B27/100)*$AJ$22)*$AH$22))+(((((B27/100)*$AJ$22)*$AN$22)*$AH$22)*Calculator!$G$2)-((((B27/100)*$AJ$22)*$AN$22)*$AH$22)+((((B27/100)*$AJ$23)*$AH$23)),IF(Calculator!$O$6="SINGLESPECTRUM",SUM((((B27/100)*$AJ$22)*$AH$22))+(((((B27/100)*$AJ$22)*$AN$22)*$AH$22)*Calculator!$G$4)-((((B27/100)*$AJ$22)*$AN$22)*$AH$22)+((((B27/100)*$AJ$23)*$AH$23)),IF(Calculator!$O$6="SINGLEHOMESTEAD",SUM((((B27/100)*$AJ$22)*$AH$22))+(((((B27/100)*$AJ$22)*$AN$22)*$AH$22)*Calculator!$G$3)-((((B27/100)*$AJ$22)*$AN$22)*$AH$22)+((((B27/100)*$AJ$23)*$AH$23)),IF(Calculator!$O$6="SINGLEBAND A",SUM((((B27/100)*$AJ$22)*$AH$22))+(((((B27/100)*$AJ$22)*$AN$22)*$AH$22)*Calculator!$G$5)-((((B27/100)*$AJ$22)*$AN$22)*$AH$22)+((((B27/100)*$AJ$23)*$AH$23)),IF(Calculator!$O$6="SINGLEBAND B",SUM((((B27/100)*$AJ$22)*$AH$22))+(((((B27/100)*$AJ$22)*$AN$22)*$AH$22)*Calculator!$G$6)-((((B27/100)*$AJ$22)*$AN$22)*$AH$22)+((((B27/100)*$AJ$23)*$AH$23)),IF(Calculator!$O$6="SINGLEBAND C",SUM((((B27/100)*$AJ$22)*$AH$22))+(((((B27/100)*$AJ$22)*$AN$22)*$AH$22)*Calculator!$G$7)-((((B27/100)*$AJ$22)*$AN$22)*$AH$22)+((((B27/100)*$AJ$23)*$AH$23)),IF(Calculator!$O$6="SINGLEBAND D",SUM((((B27/100)*$AJ$22)*$AH$22))+(((((B27/100)*$AJ$22)*$AN$22)*$AH$22)*Calculator!$G$8)-((((B27/100)*$AJ$22)*$AN$22)*$AH$22)+((((B27/100)*$AJ$23)*$AH$23)),IF(Calculator!$O$6="SINGLEURBANE",SUM((((B27/100)*$AJ$22)*$AH$22))+(((((B27/100)*$AJ$22)*$AN$22)*$AH$22)*Calculator!$G$9)-((((B27/100)*$AJ$22)*$AN$22)*$AH$22)+((((B27/100)*$AJ$23)*$AH$23)),IF(Calculator!$O$6="SINGLESILVERANOD",SUM((((B27/100)*$AJ$22)*$AH$22))+(((((B27/100)*$AJ$22)*$AN$22)*$AH$22)*Calculator!$G$10)-((((B27/100)*$AJ$22)*$AN$22)*$AH$22)+((((B27/100)*$AJ$23)*$AH$23)),IF(Calculator!$O$6="SINGLEANOD",SUM((((B27/100)*$AJ$22)*$AH$22))+(((((B27/100)*$AJ$22)*$AN$22)*$AH$22)*Calculator!$G$11)-((((B27/100)*$AJ$22)*$AN$22)*$AH$22)+((((B27/100)*$AJ$23)*$AH$23)),IF(Calculator!$O$6="DUALBASE",SUM((((B27/100)*$AJ$22)*$AH$22))+(((((B27/100)*$AJ$22)*$AN$22)*$AH$22)*Calculator!$G$12)-((((B27/100)*$AJ$22)*$AN$22)*$AH$22)+((((B27/100)*$AJ$23)*$AH$23)),IF(Calculator!$O$6="DUALELEMENTS",SUM((((B27/100)*$AJ$22)*$AH$22))+(((((B27/100)*$AJ$22)*$AN$22)*$AH$22)*Calculator!$G$13)-((((B27/100)*$AJ$22)*$AN$22)*$AH$22)+((((B27/100)*$AJ$23)*$AH$23)),IF(Calculator!$O$6="DUALSPECTRUM",SUM((((B27/100)*$AJ$22)*$AH$22))+(((((B27/100)*$AJ$22)*$AN$22)*$AH$22)*Calculator!$G$15)-((((B27/100)*$AJ$22)*$AN$22)*$AH$22)+((((B27/100)*$AJ$23)*$AH$23)),IF(Calculator!$O$6="DUALHOMESTEAD",SUM((((B27/100)*$AJ$22)*$AH$22))+(((((B27/100)*$AJ$22)*$AN$22)*$AH$22)*Calculator!$G$14)-((((B27/100)*$AJ$22)*$AN$22)*$AH$22)+((((B27/100)*$AJ$23)*$AH$23)),IF(Calculator!$O$6="DUALBAND A",SUM((((B27/100)*$AJ$22)*$AH$22))+(((((B27/100)*$AJ$22)*$AN$22)*$AH$22)*Calculator!$G$16)-((((B27/100)*$AJ$22)*$AN$22)*$AH$22)+((((B27/100)*$AJ$23)*$AH$23)),IF(Calculator!$O$6="DUALBAND B",SUM((((B27/100)*$AJ$22)*$AH$22))+(((((B27/100)*$AJ$22)*$AN$22)*$AH$22)*Calculator!$G$17)-((((B27/100)*$AJ$22)*$AN$22)*$AH$22)+((((B27/100)*$AJ$23)*$AH$23)),IF(Calculator!$O$6="DUALBAND C",SUM((((B27/100)*$AJ$22)*$AH$22))+(((((B27/100)*$AJ$22)*$AN$22)*$AH$22)*Calculator!$G$18)-((((B27/100)*$AJ$22)*$AN$22)*$AH$22)+((((B27/100)*$AJ$23)*$AH$23)),IF(Calculator!$O$6="DUALBAND D",SUM((((B27/100)*$AJ$22)*$AH$22))+(((((B27/100)*$AJ$22)*$AN$22)*$AH$22)*Calculator!$G$19)-((((B27/100)*$AJ$22)*$AN$22)*$AH$22)+((((B27/100)*$AJ$23)*$AH$23)),IF(Calculator!$O$6="DUALURBANE",SUM((((B27/100)*$AJ$22)*$AH$22))+(((((B27/100)*$AJ$22)*$AN$22)*$AH$22)*Calculator!$G$20)-((((B27/100)*$AJ$22)*$AN$22)*$AH$22)+((((B27/100)*$AJ$23)*$AH$23)),IF(Calculator!$O$6="DUALSILVERANOD",SUM((((B27/100)*$AJ$22)*$AH$22))+(((((B27/100)*$AJ$22)*$AN$22)*$AH$22)*Calculator!$G$21)-((((B27/100)*$AJ$22)*$AN$22)*$AH$22)+((((B27/100)*$AJ$23)*$AH$23)),IF(Calculator!$O$6="DUALANOD",SUM((((B27/100)*$AJ$22)*$AH$22))+(((((B27/100)*$AJ$22)*$AN$22)*$AH$22)*Calculator!$G$22)-((((B27/100)*$AJ$22)*$AN$22)*$AH$22)+((((B27/100)*$AJ$23)*$AH$23))))))))))))))))))))))))</f>
        <v>1416.1858267089838</v>
      </c>
      <c r="R27" s="2">
        <f>IF(Calculator!$O$6="SINGLEBASE",SUM((((C27/100)*$AJ$22)*$AH$22))+((((C27/100)*$AJ$23)*$AH$23)),IF(Calculator!$O$6="SINGLEELEMENTS",SUM((((C27/100)*$AJ$22)*$AH$22))+(((((C27/100)*$AJ$22)*$AN$22)*$AH$22)*Calculator!$G$2)-((((C27/100)*$AJ$22)*$AN$22)*$AH$22)+((((C27/100)*$AJ$23)*$AH$23)),IF(Calculator!$O$6="SINGLESPECTRUM",SUM((((C27/100)*$AJ$22)*$AH$22))+(((((C27/100)*$AJ$22)*$AN$22)*$AH$22)*Calculator!$G$4)-((((C27/100)*$AJ$22)*$AN$22)*$AH$22)+((((C27/100)*$AJ$23)*$AH$23)),IF(Calculator!$O$6="SINGLEHOMESTEAD",SUM((((C27/100)*$AJ$22)*$AH$22))+(((((C27/100)*$AJ$22)*$AN$22)*$AH$22)*Calculator!$G$3)-((((C27/100)*$AJ$22)*$AN$22)*$AH$22)+((((C27/100)*$AJ$23)*$AH$23)),IF(Calculator!$O$6="SINGLEBAND A",SUM((((C27/100)*$AJ$22)*$AH$22))+(((((C27/100)*$AJ$22)*$AN$22)*$AH$22)*Calculator!$G$5)-((((C27/100)*$AJ$22)*$AN$22)*$AH$22)+((((C27/100)*$AJ$23)*$AH$23)),IF(Calculator!$O$6="SINGLEBAND B",SUM((((C27/100)*$AJ$22)*$AH$22))+(((((C27/100)*$AJ$22)*$AN$22)*$AH$22)*Calculator!$G$6)-((((C27/100)*$AJ$22)*$AN$22)*$AH$22)+((((C27/100)*$AJ$23)*$AH$23)),IF(Calculator!$O$6="SINGLEBAND C",SUM((((C27/100)*$AJ$22)*$AH$22))+(((((C27/100)*$AJ$22)*$AN$22)*$AH$22)*Calculator!$G$7)-((((C27/100)*$AJ$22)*$AN$22)*$AH$22)+((((C27/100)*$AJ$23)*$AH$23)),IF(Calculator!$O$6="SINGLEBAND D",SUM((((C27/100)*$AJ$22)*$AH$22))+(((((C27/100)*$AJ$22)*$AN$22)*$AH$22)*Calculator!$G$8)-((((C27/100)*$AJ$22)*$AN$22)*$AH$22)+((((C27/100)*$AJ$23)*$AH$23)),IF(Calculator!$O$6="SINGLEURBANE",SUM((((C27/100)*$AJ$22)*$AH$22))+(((((C27/100)*$AJ$22)*$AN$22)*$AH$22)*Calculator!$G$9)-((((C27/100)*$AJ$22)*$AN$22)*$AH$22)+((((C27/100)*$AJ$23)*$AH$23)),IF(Calculator!$O$6="SINGLESILVERANOD",SUM((((C27/100)*$AJ$22)*$AH$22))+(((((C27/100)*$AJ$22)*$AN$22)*$AH$22)*Calculator!$G$10)-((((C27/100)*$AJ$22)*$AN$22)*$AH$22)+((((C27/100)*$AJ$23)*$AH$23)),IF(Calculator!$O$6="SINGLEANOD",SUM((((C27/100)*$AJ$22)*$AH$22))+(((((C27/100)*$AJ$22)*$AN$22)*$AH$22)*Calculator!$G$11)-((((C27/100)*$AJ$22)*$AN$22)*$AH$22)+((((C27/100)*$AJ$23)*$AH$23)),IF(Calculator!$O$6="DUALBASE",SUM((((C27/100)*$AJ$22)*$AH$22))+(((((C27/100)*$AJ$22)*$AN$22)*$AH$22)*Calculator!$G$12)-((((C27/100)*$AJ$22)*$AN$22)*$AH$22)+((((C27/100)*$AJ$23)*$AH$23)),IF(Calculator!$O$6="DUALELEMENTS",SUM((((C27/100)*$AJ$22)*$AH$22))+(((((C27/100)*$AJ$22)*$AN$22)*$AH$22)*Calculator!$G$13)-((((C27/100)*$AJ$22)*$AN$22)*$AH$22)+((((C27/100)*$AJ$23)*$AH$23)),IF(Calculator!$O$6="DUALSPECTRUM",SUM((((C27/100)*$AJ$22)*$AH$22))+(((((C27/100)*$AJ$22)*$AN$22)*$AH$22)*Calculator!$G$15)-((((C27/100)*$AJ$22)*$AN$22)*$AH$22)+((((C27/100)*$AJ$23)*$AH$23)),IF(Calculator!$O$6="DUALHOMESTEAD",SUM((((C27/100)*$AJ$22)*$AH$22))+(((((C27/100)*$AJ$22)*$AN$22)*$AH$22)*Calculator!$G$14)-((((C27/100)*$AJ$22)*$AN$22)*$AH$22)+((((C27/100)*$AJ$23)*$AH$23)),IF(Calculator!$O$6="DUALBAND A",SUM((((C27/100)*$AJ$22)*$AH$22))+(((((C27/100)*$AJ$22)*$AN$22)*$AH$22)*Calculator!$G$16)-((((C27/100)*$AJ$22)*$AN$22)*$AH$22)+((((C27/100)*$AJ$23)*$AH$23)),IF(Calculator!$O$6="DUALBAND B",SUM((((C27/100)*$AJ$22)*$AH$22))+(((((C27/100)*$AJ$22)*$AN$22)*$AH$22)*Calculator!$G$17)-((((C27/100)*$AJ$22)*$AN$22)*$AH$22)+((((C27/100)*$AJ$23)*$AH$23)),IF(Calculator!$O$6="DUALBAND C",SUM((((C27/100)*$AJ$22)*$AH$22))+(((((C27/100)*$AJ$22)*$AN$22)*$AH$22)*Calculator!$G$18)-((((C27/100)*$AJ$22)*$AN$22)*$AH$22)+((((C27/100)*$AJ$23)*$AH$23)),IF(Calculator!$O$6="DUALBAND D",SUM((((C27/100)*$AJ$22)*$AH$22))+(((((C27/100)*$AJ$22)*$AN$22)*$AH$22)*Calculator!$G$19)-((((C27/100)*$AJ$22)*$AN$22)*$AH$22)+((((C27/100)*$AJ$23)*$AH$23)),IF(Calculator!$O$6="DUALURBANE",SUM((((C27/100)*$AJ$22)*$AH$22))+(((((C27/100)*$AJ$22)*$AN$22)*$AH$22)*Calculator!$G$20)-((((C27/100)*$AJ$22)*$AN$22)*$AH$22)+((((C27/100)*$AJ$23)*$AH$23)),IF(Calculator!$O$6="DUALSILVERANOD",SUM((((C27/100)*$AJ$22)*$AH$22))+(((((C27/100)*$AJ$22)*$AN$22)*$AH$22)*Calculator!$G$21)-((((C27/100)*$AJ$22)*$AN$22)*$AH$22)+((((C27/100)*$AJ$23)*$AH$23)),IF(Calculator!$O$6="DUALANOD",SUM((((C27/100)*$AJ$22)*$AH$22))+(((((C27/100)*$AJ$22)*$AN$22)*$AH$22)*Calculator!$G$22)-((((C27/100)*$AJ$22)*$AN$22)*$AH$22)+((((C27/100)*$AJ$23)*$AH$23))))))))))))))))))))))))</f>
        <v>1427.5696678955076</v>
      </c>
      <c r="S27" s="2">
        <f>IF(Calculator!$O$6="SINGLEBASE",SUM((((D27/100)*$AJ$22)*$AH$22))+((((D27/100)*$AJ$23)*$AH$23)),IF(Calculator!$O$6="SINGLEELEMENTS",SUM((((D27/100)*$AJ$22)*$AH$22))+(((((D27/100)*$AJ$22)*$AN$22)*$AH$22)*Calculator!$G$2)-((((D27/100)*$AJ$22)*$AN$22)*$AH$22)+((((D27/100)*$AJ$23)*$AH$23)),IF(Calculator!$O$6="SINGLESPECTRUM",SUM((((D27/100)*$AJ$22)*$AH$22))+(((((D27/100)*$AJ$22)*$AN$22)*$AH$22)*Calculator!$G$4)-((((D27/100)*$AJ$22)*$AN$22)*$AH$22)+((((D27/100)*$AJ$23)*$AH$23)),IF(Calculator!$O$6="SINGLEHOMESTEAD",SUM((((D27/100)*$AJ$22)*$AH$22))+(((((D27/100)*$AJ$22)*$AN$22)*$AH$22)*Calculator!$G$3)-((((D27/100)*$AJ$22)*$AN$22)*$AH$22)+((((D27/100)*$AJ$23)*$AH$23)),IF(Calculator!$O$6="SINGLEBAND A",SUM((((D27/100)*$AJ$22)*$AH$22))+(((((D27/100)*$AJ$22)*$AN$22)*$AH$22)*Calculator!$G$5)-((((D27/100)*$AJ$22)*$AN$22)*$AH$22)+((((D27/100)*$AJ$23)*$AH$23)),IF(Calculator!$O$6="SINGLEBAND B",SUM((((D27/100)*$AJ$22)*$AH$22))+(((((D27/100)*$AJ$22)*$AN$22)*$AH$22)*Calculator!$G$6)-((((D27/100)*$AJ$22)*$AN$22)*$AH$22)+((((D27/100)*$AJ$23)*$AH$23)),IF(Calculator!$O$6="SINGLEBAND C",SUM((((D27/100)*$AJ$22)*$AH$22))+(((((D27/100)*$AJ$22)*$AN$22)*$AH$22)*Calculator!$G$7)-((((D27/100)*$AJ$22)*$AN$22)*$AH$22)+((((D27/100)*$AJ$23)*$AH$23)),IF(Calculator!$O$6="SINGLEBAND D",SUM((((D27/100)*$AJ$22)*$AH$22))+(((((D27/100)*$AJ$22)*$AN$22)*$AH$22)*Calculator!$G$8)-((((D27/100)*$AJ$22)*$AN$22)*$AH$22)+((((D27/100)*$AJ$23)*$AH$23)),IF(Calculator!$O$6="SINGLEURBANE",SUM((((D27/100)*$AJ$22)*$AH$22))+(((((D27/100)*$AJ$22)*$AN$22)*$AH$22)*Calculator!$G$9)-((((D27/100)*$AJ$22)*$AN$22)*$AH$22)+((((D27/100)*$AJ$23)*$AH$23)),IF(Calculator!$O$6="SINGLESILVERANOD",SUM((((D27/100)*$AJ$22)*$AH$22))+(((((D27/100)*$AJ$22)*$AN$22)*$AH$22)*Calculator!$G$10)-((((D27/100)*$AJ$22)*$AN$22)*$AH$22)+((((D27/100)*$AJ$23)*$AH$23)),IF(Calculator!$O$6="SINGLEANOD",SUM((((D27/100)*$AJ$22)*$AH$22))+(((((D27/100)*$AJ$22)*$AN$22)*$AH$22)*Calculator!$G$11)-((((D27/100)*$AJ$22)*$AN$22)*$AH$22)+((((D27/100)*$AJ$23)*$AH$23)),IF(Calculator!$O$6="DUALBASE",SUM((((D27/100)*$AJ$22)*$AH$22))+(((((D27/100)*$AJ$22)*$AN$22)*$AH$22)*Calculator!$G$12)-((((D27/100)*$AJ$22)*$AN$22)*$AH$22)+((((D27/100)*$AJ$23)*$AH$23)),IF(Calculator!$O$6="DUALELEMENTS",SUM((((D27/100)*$AJ$22)*$AH$22))+(((((D27/100)*$AJ$22)*$AN$22)*$AH$22)*Calculator!$G$13)-((((D27/100)*$AJ$22)*$AN$22)*$AH$22)+((((D27/100)*$AJ$23)*$AH$23)),IF(Calculator!$O$6="DUALSPECTRUM",SUM((((D27/100)*$AJ$22)*$AH$22))+(((((D27/100)*$AJ$22)*$AN$22)*$AH$22)*Calculator!$G$15)-((((D27/100)*$AJ$22)*$AN$22)*$AH$22)+((((D27/100)*$AJ$23)*$AH$23)),IF(Calculator!$O$6="DUALHOMESTEAD",SUM((((D27/100)*$AJ$22)*$AH$22))+(((((D27/100)*$AJ$22)*$AN$22)*$AH$22)*Calculator!$G$14)-((((D27/100)*$AJ$22)*$AN$22)*$AH$22)+((((D27/100)*$AJ$23)*$AH$23)),IF(Calculator!$O$6="DUALBAND A",SUM((((D27/100)*$AJ$22)*$AH$22))+(((((D27/100)*$AJ$22)*$AN$22)*$AH$22)*Calculator!$G$16)-((((D27/100)*$AJ$22)*$AN$22)*$AH$22)+((((D27/100)*$AJ$23)*$AH$23)),IF(Calculator!$O$6="DUALBAND B",SUM((((D27/100)*$AJ$22)*$AH$22))+(((((D27/100)*$AJ$22)*$AN$22)*$AH$22)*Calculator!$G$17)-((((D27/100)*$AJ$22)*$AN$22)*$AH$22)+((((D27/100)*$AJ$23)*$AH$23)),IF(Calculator!$O$6="DUALBAND C",SUM((((D27/100)*$AJ$22)*$AH$22))+(((((D27/100)*$AJ$22)*$AN$22)*$AH$22)*Calculator!$G$18)-((((D27/100)*$AJ$22)*$AN$22)*$AH$22)+((((D27/100)*$AJ$23)*$AH$23)),IF(Calculator!$O$6="DUALBAND D",SUM((((D27/100)*$AJ$22)*$AH$22))+(((((D27/100)*$AJ$22)*$AN$22)*$AH$22)*Calculator!$G$19)-((((D27/100)*$AJ$22)*$AN$22)*$AH$22)+((((D27/100)*$AJ$23)*$AH$23)),IF(Calculator!$O$6="DUALURBANE",SUM((((D27/100)*$AJ$22)*$AH$22))+(((((D27/100)*$AJ$22)*$AN$22)*$AH$22)*Calculator!$G$20)-((((D27/100)*$AJ$22)*$AN$22)*$AH$22)+((((D27/100)*$AJ$23)*$AH$23)),IF(Calculator!$O$6="DUALSILVERANOD",SUM((((D27/100)*$AJ$22)*$AH$22))+(((((D27/100)*$AJ$22)*$AN$22)*$AH$22)*Calculator!$G$21)-((((D27/100)*$AJ$22)*$AN$22)*$AH$22)+((((D27/100)*$AJ$23)*$AH$23)),IF(Calculator!$O$6="DUALANOD",SUM((((D27/100)*$AJ$22)*$AH$22))+(((((D27/100)*$AJ$22)*$AN$22)*$AH$22)*Calculator!$G$22)-((((D27/100)*$AJ$22)*$AN$22)*$AH$22)+((((D27/100)*$AJ$23)*$AH$23))))))))))))))))))))))))</f>
        <v>1438.469410791015</v>
      </c>
      <c r="T27" s="2">
        <f>IF(Calculator!$O$6="SINGLEBASE",SUM((((E27/100)*$AJ$22)*$AH$22))+((((E27/100)*$AJ$23)*$AH$23)),IF(Calculator!$O$6="SINGLEELEMENTS",SUM((((E27/100)*$AJ$22)*$AH$22))+(((((E27/100)*$AJ$22)*$AN$22)*$AH$22)*Calculator!$G$2)-((((E27/100)*$AJ$22)*$AN$22)*$AH$22)+((((E27/100)*$AJ$23)*$AH$23)),IF(Calculator!$O$6="SINGLESPECTRUM",SUM((((E27/100)*$AJ$22)*$AH$22))+(((((E27/100)*$AJ$22)*$AN$22)*$AH$22)*Calculator!$G$4)-((((E27/100)*$AJ$22)*$AN$22)*$AH$22)+((((E27/100)*$AJ$23)*$AH$23)),IF(Calculator!$O$6="SINGLEHOMESTEAD",SUM((((E27/100)*$AJ$22)*$AH$22))+(((((E27/100)*$AJ$22)*$AN$22)*$AH$22)*Calculator!$G$3)-((((E27/100)*$AJ$22)*$AN$22)*$AH$22)+((((E27/100)*$AJ$23)*$AH$23)),IF(Calculator!$O$6="SINGLEBAND A",SUM((((E27/100)*$AJ$22)*$AH$22))+(((((E27/100)*$AJ$22)*$AN$22)*$AH$22)*Calculator!$G$5)-((((E27/100)*$AJ$22)*$AN$22)*$AH$22)+((((E27/100)*$AJ$23)*$AH$23)),IF(Calculator!$O$6="SINGLEBAND B",SUM((((E27/100)*$AJ$22)*$AH$22))+(((((E27/100)*$AJ$22)*$AN$22)*$AH$22)*Calculator!$G$6)-((((E27/100)*$AJ$22)*$AN$22)*$AH$22)+((((E27/100)*$AJ$23)*$AH$23)),IF(Calculator!$O$6="SINGLEBAND C",SUM((((E27/100)*$AJ$22)*$AH$22))+(((((E27/100)*$AJ$22)*$AN$22)*$AH$22)*Calculator!$G$7)-((((E27/100)*$AJ$22)*$AN$22)*$AH$22)+((((E27/100)*$AJ$23)*$AH$23)),IF(Calculator!$O$6="SINGLEBAND D",SUM((((E27/100)*$AJ$22)*$AH$22))+(((((E27/100)*$AJ$22)*$AN$22)*$AH$22)*Calculator!$G$8)-((((E27/100)*$AJ$22)*$AN$22)*$AH$22)+((((E27/100)*$AJ$23)*$AH$23)),IF(Calculator!$O$6="SINGLEURBANE",SUM((((E27/100)*$AJ$22)*$AH$22))+(((((E27/100)*$AJ$22)*$AN$22)*$AH$22)*Calculator!$G$9)-((((E27/100)*$AJ$22)*$AN$22)*$AH$22)+((((E27/100)*$AJ$23)*$AH$23)),IF(Calculator!$O$6="SINGLESILVERANOD",SUM((((E27/100)*$AJ$22)*$AH$22))+(((((E27/100)*$AJ$22)*$AN$22)*$AH$22)*Calculator!$G$10)-((((E27/100)*$AJ$22)*$AN$22)*$AH$22)+((((E27/100)*$AJ$23)*$AH$23)),IF(Calculator!$O$6="SINGLEANOD",SUM((((E27/100)*$AJ$22)*$AH$22))+(((((E27/100)*$AJ$22)*$AN$22)*$AH$22)*Calculator!$G$11)-((((E27/100)*$AJ$22)*$AN$22)*$AH$22)+((((E27/100)*$AJ$23)*$AH$23)),IF(Calculator!$O$6="DUALBASE",SUM((((E27/100)*$AJ$22)*$AH$22))+(((((E27/100)*$AJ$22)*$AN$22)*$AH$22)*Calculator!$G$12)-((((E27/100)*$AJ$22)*$AN$22)*$AH$22)+((((E27/100)*$AJ$23)*$AH$23)),IF(Calculator!$O$6="DUALELEMENTS",SUM((((E27/100)*$AJ$22)*$AH$22))+(((((E27/100)*$AJ$22)*$AN$22)*$AH$22)*Calculator!$G$13)-((((E27/100)*$AJ$22)*$AN$22)*$AH$22)+((((E27/100)*$AJ$23)*$AH$23)),IF(Calculator!$O$6="DUALSPECTRUM",SUM((((E27/100)*$AJ$22)*$AH$22))+(((((E27/100)*$AJ$22)*$AN$22)*$AH$22)*Calculator!$G$15)-((((E27/100)*$AJ$22)*$AN$22)*$AH$22)+((((E27/100)*$AJ$23)*$AH$23)),IF(Calculator!$O$6="DUALHOMESTEAD",SUM((((E27/100)*$AJ$22)*$AH$22))+(((((E27/100)*$AJ$22)*$AN$22)*$AH$22)*Calculator!$G$14)-((((E27/100)*$AJ$22)*$AN$22)*$AH$22)+((((E27/100)*$AJ$23)*$AH$23)),IF(Calculator!$O$6="DUALBAND A",SUM((((E27/100)*$AJ$22)*$AH$22))+(((((E27/100)*$AJ$22)*$AN$22)*$AH$22)*Calculator!$G$16)-((((E27/100)*$AJ$22)*$AN$22)*$AH$22)+((((E27/100)*$AJ$23)*$AH$23)),IF(Calculator!$O$6="DUALBAND B",SUM((((E27/100)*$AJ$22)*$AH$22))+(((((E27/100)*$AJ$22)*$AN$22)*$AH$22)*Calculator!$G$17)-((((E27/100)*$AJ$22)*$AN$22)*$AH$22)+((((E27/100)*$AJ$23)*$AH$23)),IF(Calculator!$O$6="DUALBAND C",SUM((((E27/100)*$AJ$22)*$AH$22))+(((((E27/100)*$AJ$22)*$AN$22)*$AH$22)*Calculator!$G$18)-((((E27/100)*$AJ$22)*$AN$22)*$AH$22)+((((E27/100)*$AJ$23)*$AH$23)),IF(Calculator!$O$6="DUALBAND D",SUM((((E27/100)*$AJ$22)*$AH$22))+(((((E27/100)*$AJ$22)*$AN$22)*$AH$22)*Calculator!$G$19)-((((E27/100)*$AJ$22)*$AN$22)*$AH$22)+((((E27/100)*$AJ$23)*$AH$23)),IF(Calculator!$O$6="DUALURBANE",SUM((((E27/100)*$AJ$22)*$AH$22))+(((((E27/100)*$AJ$22)*$AN$22)*$AH$22)*Calculator!$G$20)-((((E27/100)*$AJ$22)*$AN$22)*$AH$22)+((((E27/100)*$AJ$23)*$AH$23)),IF(Calculator!$O$6="DUALSILVERANOD",SUM((((E27/100)*$AJ$22)*$AH$22))+(((((E27/100)*$AJ$22)*$AN$22)*$AH$22)*Calculator!$G$21)-((((E27/100)*$AJ$22)*$AN$22)*$AH$22)+((((E27/100)*$AJ$23)*$AH$23)),IF(Calculator!$O$6="DUALANOD",SUM((((E27/100)*$AJ$22)*$AH$22))+(((((E27/100)*$AJ$22)*$AN$22)*$AH$22)*Calculator!$G$22)-((((E27/100)*$AJ$22)*$AN$22)*$AH$22)+((((E27/100)*$AJ$23)*$AH$23))))))))))))))))))))))))</f>
        <v>1449.3649696044918</v>
      </c>
      <c r="U27" s="2">
        <f>IF(Calculator!$O$6="SINGLEBASE",SUM((((F27/100)*$AJ$22)*$AH$22))+((((F27/100)*$AJ$23)*$AH$23)),IF(Calculator!$O$6="SINGLEELEMENTS",SUM((((F27/100)*$AJ$22)*$AH$22))+(((((F27/100)*$AJ$22)*$AN$22)*$AH$22)*Calculator!$G$2)-((((F27/100)*$AJ$22)*$AN$22)*$AH$22)+((((F27/100)*$AJ$23)*$AH$23)),IF(Calculator!$O$6="SINGLESPECTRUM",SUM((((F27/100)*$AJ$22)*$AH$22))+(((((F27/100)*$AJ$22)*$AN$22)*$AH$22)*Calculator!$G$4)-((((F27/100)*$AJ$22)*$AN$22)*$AH$22)+((((F27/100)*$AJ$23)*$AH$23)),IF(Calculator!$O$6="SINGLEHOMESTEAD",SUM((((F27/100)*$AJ$22)*$AH$22))+(((((F27/100)*$AJ$22)*$AN$22)*$AH$22)*Calculator!$G$3)-((((F27/100)*$AJ$22)*$AN$22)*$AH$22)+((((F27/100)*$AJ$23)*$AH$23)),IF(Calculator!$O$6="SINGLEBAND A",SUM((((F27/100)*$AJ$22)*$AH$22))+(((((F27/100)*$AJ$22)*$AN$22)*$AH$22)*Calculator!$G$5)-((((F27/100)*$AJ$22)*$AN$22)*$AH$22)+((((F27/100)*$AJ$23)*$AH$23)),IF(Calculator!$O$6="SINGLEBAND B",SUM((((F27/100)*$AJ$22)*$AH$22))+(((((F27/100)*$AJ$22)*$AN$22)*$AH$22)*Calculator!$G$6)-((((F27/100)*$AJ$22)*$AN$22)*$AH$22)+((((F27/100)*$AJ$23)*$AH$23)),IF(Calculator!$O$6="SINGLEBAND C",SUM((((F27/100)*$AJ$22)*$AH$22))+(((((F27/100)*$AJ$22)*$AN$22)*$AH$22)*Calculator!$G$7)-((((F27/100)*$AJ$22)*$AN$22)*$AH$22)+((((F27/100)*$AJ$23)*$AH$23)),IF(Calculator!$O$6="SINGLEBAND D",SUM((((F27/100)*$AJ$22)*$AH$22))+(((((F27/100)*$AJ$22)*$AN$22)*$AH$22)*Calculator!$G$8)-((((F27/100)*$AJ$22)*$AN$22)*$AH$22)+((((F27/100)*$AJ$23)*$AH$23)),IF(Calculator!$O$6="SINGLEURBANE",SUM((((F27/100)*$AJ$22)*$AH$22))+(((((F27/100)*$AJ$22)*$AN$22)*$AH$22)*Calculator!$G$9)-((((F27/100)*$AJ$22)*$AN$22)*$AH$22)+((((F27/100)*$AJ$23)*$AH$23)),IF(Calculator!$O$6="SINGLESILVERANOD",SUM((((F27/100)*$AJ$22)*$AH$22))+(((((F27/100)*$AJ$22)*$AN$22)*$AH$22)*Calculator!$G$10)-((((F27/100)*$AJ$22)*$AN$22)*$AH$22)+((((F27/100)*$AJ$23)*$AH$23)),IF(Calculator!$O$6="SINGLEANOD",SUM((((F27/100)*$AJ$22)*$AH$22))+(((((F27/100)*$AJ$22)*$AN$22)*$AH$22)*Calculator!$G$11)-((((F27/100)*$AJ$22)*$AN$22)*$AH$22)+((((F27/100)*$AJ$23)*$AH$23)),IF(Calculator!$O$6="DUALBASE",SUM((((F27/100)*$AJ$22)*$AH$22))+(((((F27/100)*$AJ$22)*$AN$22)*$AH$22)*Calculator!$G$12)-((((F27/100)*$AJ$22)*$AN$22)*$AH$22)+((((F27/100)*$AJ$23)*$AH$23)),IF(Calculator!$O$6="DUALELEMENTS",SUM((((F27/100)*$AJ$22)*$AH$22))+(((((F27/100)*$AJ$22)*$AN$22)*$AH$22)*Calculator!$G$13)-((((F27/100)*$AJ$22)*$AN$22)*$AH$22)+((((F27/100)*$AJ$23)*$AH$23)),IF(Calculator!$O$6="DUALSPECTRUM",SUM((((F27/100)*$AJ$22)*$AH$22))+(((((F27/100)*$AJ$22)*$AN$22)*$AH$22)*Calculator!$G$15)-((((F27/100)*$AJ$22)*$AN$22)*$AH$22)+((((F27/100)*$AJ$23)*$AH$23)),IF(Calculator!$O$6="DUALHOMESTEAD",SUM((((F27/100)*$AJ$22)*$AH$22))+(((((F27/100)*$AJ$22)*$AN$22)*$AH$22)*Calculator!$G$14)-((((F27/100)*$AJ$22)*$AN$22)*$AH$22)+((((F27/100)*$AJ$23)*$AH$23)),IF(Calculator!$O$6="DUALBAND A",SUM((((F27/100)*$AJ$22)*$AH$22))+(((((F27/100)*$AJ$22)*$AN$22)*$AH$22)*Calculator!$G$16)-((((F27/100)*$AJ$22)*$AN$22)*$AH$22)+((((F27/100)*$AJ$23)*$AH$23)),IF(Calculator!$O$6="DUALBAND B",SUM((((F27/100)*$AJ$22)*$AH$22))+(((((F27/100)*$AJ$22)*$AN$22)*$AH$22)*Calculator!$G$17)-((((F27/100)*$AJ$22)*$AN$22)*$AH$22)+((((F27/100)*$AJ$23)*$AH$23)),IF(Calculator!$O$6="DUALBAND C",SUM((((F27/100)*$AJ$22)*$AH$22))+(((((F27/100)*$AJ$22)*$AN$22)*$AH$22)*Calculator!$G$18)-((((F27/100)*$AJ$22)*$AN$22)*$AH$22)+((((F27/100)*$AJ$23)*$AH$23)),IF(Calculator!$O$6="DUALBAND D",SUM((((F27/100)*$AJ$22)*$AH$22))+(((((F27/100)*$AJ$22)*$AN$22)*$AH$22)*Calculator!$G$19)-((((F27/100)*$AJ$22)*$AN$22)*$AH$22)+((((F27/100)*$AJ$23)*$AH$23)),IF(Calculator!$O$6="DUALURBANE",SUM((((F27/100)*$AJ$22)*$AH$22))+(((((F27/100)*$AJ$22)*$AN$22)*$AH$22)*Calculator!$G$20)-((((F27/100)*$AJ$22)*$AN$22)*$AH$22)+((((F27/100)*$AJ$23)*$AH$23)),IF(Calculator!$O$6="DUALSILVERANOD",SUM((((F27/100)*$AJ$22)*$AH$22))+(((((F27/100)*$AJ$22)*$AN$22)*$AH$22)*Calculator!$G$21)-((((F27/100)*$AJ$22)*$AN$22)*$AH$22)+((((F27/100)*$AJ$23)*$AH$23)),IF(Calculator!$O$6="DUALANOD",SUM((((F27/100)*$AJ$22)*$AH$22))+(((((F27/100)*$AJ$22)*$AN$22)*$AH$22)*Calculator!$G$22)-((((F27/100)*$AJ$22)*$AN$22)*$AH$22)+((((F27/100)*$AJ$23)*$AH$23))))))))))))))))))))))))</f>
        <v>1460.2647124999994</v>
      </c>
      <c r="V27" s="2">
        <f>IF(Calculator!$O$6="SINGLEBASE",SUM((((G27/100)*$AJ$22)*$AH$22))+((((G27/100)*$AJ$23)*$AH$23)),IF(Calculator!$O$6="SINGLEELEMENTS",SUM((((G27/100)*$AJ$22)*$AH$22))+(((((G27/100)*$AJ$22)*$AN$22)*$AH$22)*Calculator!$G$2)-((((G27/100)*$AJ$22)*$AN$22)*$AH$22)+((((G27/100)*$AJ$23)*$AH$23)),IF(Calculator!$O$6="SINGLESPECTRUM",SUM((((G27/100)*$AJ$22)*$AH$22))+(((((G27/100)*$AJ$22)*$AN$22)*$AH$22)*Calculator!$G$4)-((((G27/100)*$AJ$22)*$AN$22)*$AH$22)+((((G27/100)*$AJ$23)*$AH$23)),IF(Calculator!$O$6="SINGLEHOMESTEAD",SUM((((G27/100)*$AJ$22)*$AH$22))+(((((G27/100)*$AJ$22)*$AN$22)*$AH$22)*Calculator!$G$3)-((((G27/100)*$AJ$22)*$AN$22)*$AH$22)+((((G27/100)*$AJ$23)*$AH$23)),IF(Calculator!$O$6="SINGLEBAND A",SUM((((G27/100)*$AJ$22)*$AH$22))+(((((G27/100)*$AJ$22)*$AN$22)*$AH$22)*Calculator!$G$5)-((((G27/100)*$AJ$22)*$AN$22)*$AH$22)+((((G27/100)*$AJ$23)*$AH$23)),IF(Calculator!$O$6="SINGLEBAND B",SUM((((G27/100)*$AJ$22)*$AH$22))+(((((G27/100)*$AJ$22)*$AN$22)*$AH$22)*Calculator!$G$6)-((((G27/100)*$AJ$22)*$AN$22)*$AH$22)+((((G27/100)*$AJ$23)*$AH$23)),IF(Calculator!$O$6="SINGLEBAND C",SUM((((G27/100)*$AJ$22)*$AH$22))+(((((G27/100)*$AJ$22)*$AN$22)*$AH$22)*Calculator!$G$7)-((((G27/100)*$AJ$22)*$AN$22)*$AH$22)+((((G27/100)*$AJ$23)*$AH$23)),IF(Calculator!$O$6="SINGLEBAND D",SUM((((G27/100)*$AJ$22)*$AH$22))+(((((G27/100)*$AJ$22)*$AN$22)*$AH$22)*Calculator!$G$8)-((((G27/100)*$AJ$22)*$AN$22)*$AH$22)+((((G27/100)*$AJ$23)*$AH$23)),IF(Calculator!$O$6="SINGLEURBANE",SUM((((G27/100)*$AJ$22)*$AH$22))+(((((G27/100)*$AJ$22)*$AN$22)*$AH$22)*Calculator!$G$9)-((((G27/100)*$AJ$22)*$AN$22)*$AH$22)+((((G27/100)*$AJ$23)*$AH$23)),IF(Calculator!$O$6="SINGLESILVERANOD",SUM((((G27/100)*$AJ$22)*$AH$22))+(((((G27/100)*$AJ$22)*$AN$22)*$AH$22)*Calculator!$G$10)-((((G27/100)*$AJ$22)*$AN$22)*$AH$22)+((((G27/100)*$AJ$23)*$AH$23)),IF(Calculator!$O$6="SINGLEANOD",SUM((((G27/100)*$AJ$22)*$AH$22))+(((((G27/100)*$AJ$22)*$AN$22)*$AH$22)*Calculator!$G$11)-((((G27/100)*$AJ$22)*$AN$22)*$AH$22)+((((G27/100)*$AJ$23)*$AH$23)),IF(Calculator!$O$6="DUALBASE",SUM((((G27/100)*$AJ$22)*$AH$22))+(((((G27/100)*$AJ$22)*$AN$22)*$AH$22)*Calculator!$G$12)-((((G27/100)*$AJ$22)*$AN$22)*$AH$22)+((((G27/100)*$AJ$23)*$AH$23)),IF(Calculator!$O$6="DUALELEMENTS",SUM((((G27/100)*$AJ$22)*$AH$22))+(((((G27/100)*$AJ$22)*$AN$22)*$AH$22)*Calculator!$G$13)-((((G27/100)*$AJ$22)*$AN$22)*$AH$22)+((((G27/100)*$AJ$23)*$AH$23)),IF(Calculator!$O$6="DUALSPECTRUM",SUM((((G27/100)*$AJ$22)*$AH$22))+(((((G27/100)*$AJ$22)*$AN$22)*$AH$22)*Calculator!$G$15)-((((G27/100)*$AJ$22)*$AN$22)*$AH$22)+((((G27/100)*$AJ$23)*$AH$23)),IF(Calculator!$O$6="DUALHOMESTEAD",SUM((((G27/100)*$AJ$22)*$AH$22))+(((((G27/100)*$AJ$22)*$AN$22)*$AH$22)*Calculator!$G$14)-((((G27/100)*$AJ$22)*$AN$22)*$AH$22)+((((G27/100)*$AJ$23)*$AH$23)),IF(Calculator!$O$6="DUALBAND A",SUM((((G27/100)*$AJ$22)*$AH$22))+(((((G27/100)*$AJ$22)*$AN$22)*$AH$22)*Calculator!$G$16)-((((G27/100)*$AJ$22)*$AN$22)*$AH$22)+((((G27/100)*$AJ$23)*$AH$23)),IF(Calculator!$O$6="DUALBAND B",SUM((((G27/100)*$AJ$22)*$AH$22))+(((((G27/100)*$AJ$22)*$AN$22)*$AH$22)*Calculator!$G$17)-((((G27/100)*$AJ$22)*$AN$22)*$AH$22)+((((G27/100)*$AJ$23)*$AH$23)),IF(Calculator!$O$6="DUALBAND C",SUM((((G27/100)*$AJ$22)*$AH$22))+(((((G27/100)*$AJ$22)*$AN$22)*$AH$22)*Calculator!$G$18)-((((G27/100)*$AJ$22)*$AN$22)*$AH$22)+((((G27/100)*$AJ$23)*$AH$23)),IF(Calculator!$O$6="DUALBAND D",SUM((((G27/100)*$AJ$22)*$AH$22))+(((((G27/100)*$AJ$22)*$AN$22)*$AH$22)*Calculator!$G$19)-((((G27/100)*$AJ$22)*$AN$22)*$AH$22)+((((G27/100)*$AJ$23)*$AH$23)),IF(Calculator!$O$6="DUALURBANE",SUM((((G27/100)*$AJ$22)*$AH$22))+(((((G27/100)*$AJ$22)*$AN$22)*$AH$22)*Calculator!$G$20)-((((G27/100)*$AJ$22)*$AN$22)*$AH$22)+((((G27/100)*$AJ$23)*$AH$23)),IF(Calculator!$O$6="DUALSILVERANOD",SUM((((G27/100)*$AJ$22)*$AH$22))+(((((G27/100)*$AJ$22)*$AN$22)*$AH$22)*Calculator!$G$21)-((((G27/100)*$AJ$22)*$AN$22)*$AH$22)+((((G27/100)*$AJ$23)*$AH$23)),IF(Calculator!$O$6="DUALANOD",SUM((((G27/100)*$AJ$22)*$AH$22))+(((((G27/100)*$AJ$22)*$AN$22)*$AH$22)*Calculator!$G$22)-((((G27/100)*$AJ$22)*$AN$22)*$AH$22)+((((G27/100)*$AJ$23)*$AH$23))))))))))))))))))))))))</f>
        <v>1471.164455395507</v>
      </c>
      <c r="W27" s="2">
        <f>IF(Calculator!$O$6="SINGLEBASE",SUM((((H27/100)*$AJ$22)*$AH$22))+((((H27/100)*$AJ$23)*$AH$23)),IF(Calculator!$O$6="SINGLEELEMENTS",SUM((((H27/100)*$AJ$22)*$AH$22))+(((((H27/100)*$AJ$22)*$AN$22)*$AH$22)*Calculator!$G$2)-((((H27/100)*$AJ$22)*$AN$22)*$AH$22)+((((H27/100)*$AJ$23)*$AH$23)),IF(Calculator!$O$6="SINGLESPECTRUM",SUM((((H27/100)*$AJ$22)*$AH$22))+(((((H27/100)*$AJ$22)*$AN$22)*$AH$22)*Calculator!$G$4)-((((H27/100)*$AJ$22)*$AN$22)*$AH$22)+((((H27/100)*$AJ$23)*$AH$23)),IF(Calculator!$O$6="SINGLEHOMESTEAD",SUM((((H27/100)*$AJ$22)*$AH$22))+(((((H27/100)*$AJ$22)*$AN$22)*$AH$22)*Calculator!$G$3)-((((H27/100)*$AJ$22)*$AN$22)*$AH$22)+((((H27/100)*$AJ$23)*$AH$23)),IF(Calculator!$O$6="SINGLEBAND A",SUM((((H27/100)*$AJ$22)*$AH$22))+(((((H27/100)*$AJ$22)*$AN$22)*$AH$22)*Calculator!$G$5)-((((H27/100)*$AJ$22)*$AN$22)*$AH$22)+((((H27/100)*$AJ$23)*$AH$23)),IF(Calculator!$O$6="SINGLEBAND B",SUM((((H27/100)*$AJ$22)*$AH$22))+(((((H27/100)*$AJ$22)*$AN$22)*$AH$22)*Calculator!$G$6)-((((H27/100)*$AJ$22)*$AN$22)*$AH$22)+((((H27/100)*$AJ$23)*$AH$23)),IF(Calculator!$O$6="SINGLEBAND C",SUM((((H27/100)*$AJ$22)*$AH$22))+(((((H27/100)*$AJ$22)*$AN$22)*$AH$22)*Calculator!$G$7)-((((H27/100)*$AJ$22)*$AN$22)*$AH$22)+((((H27/100)*$AJ$23)*$AH$23)),IF(Calculator!$O$6="SINGLEBAND D",SUM((((H27/100)*$AJ$22)*$AH$22))+(((((H27/100)*$AJ$22)*$AN$22)*$AH$22)*Calculator!$G$8)-((((H27/100)*$AJ$22)*$AN$22)*$AH$22)+((((H27/100)*$AJ$23)*$AH$23)),IF(Calculator!$O$6="SINGLEURBANE",SUM((((H27/100)*$AJ$22)*$AH$22))+(((((H27/100)*$AJ$22)*$AN$22)*$AH$22)*Calculator!$G$9)-((((H27/100)*$AJ$22)*$AN$22)*$AH$22)+((((H27/100)*$AJ$23)*$AH$23)),IF(Calculator!$O$6="SINGLESILVERANOD",SUM((((H27/100)*$AJ$22)*$AH$22))+(((((H27/100)*$AJ$22)*$AN$22)*$AH$22)*Calculator!$G$10)-((((H27/100)*$AJ$22)*$AN$22)*$AH$22)+((((H27/100)*$AJ$23)*$AH$23)),IF(Calculator!$O$6="SINGLEANOD",SUM((((H27/100)*$AJ$22)*$AH$22))+(((((H27/100)*$AJ$22)*$AN$22)*$AH$22)*Calculator!$G$11)-((((H27/100)*$AJ$22)*$AN$22)*$AH$22)+((((H27/100)*$AJ$23)*$AH$23)),IF(Calculator!$O$6="DUALBASE",SUM((((H27/100)*$AJ$22)*$AH$22))+(((((H27/100)*$AJ$22)*$AN$22)*$AH$22)*Calculator!$G$12)-((((H27/100)*$AJ$22)*$AN$22)*$AH$22)+((((H27/100)*$AJ$23)*$AH$23)),IF(Calculator!$O$6="DUALELEMENTS",SUM((((H27/100)*$AJ$22)*$AH$22))+(((((H27/100)*$AJ$22)*$AN$22)*$AH$22)*Calculator!$G$13)-((((H27/100)*$AJ$22)*$AN$22)*$AH$22)+((((H27/100)*$AJ$23)*$AH$23)),IF(Calculator!$O$6="DUALSPECTRUM",SUM((((H27/100)*$AJ$22)*$AH$22))+(((((H27/100)*$AJ$22)*$AN$22)*$AH$22)*Calculator!$G$15)-((((H27/100)*$AJ$22)*$AN$22)*$AH$22)+((((H27/100)*$AJ$23)*$AH$23)),IF(Calculator!$O$6="DUALHOMESTEAD",SUM((((H27/100)*$AJ$22)*$AH$22))+(((((H27/100)*$AJ$22)*$AN$22)*$AH$22)*Calculator!$G$14)-((((H27/100)*$AJ$22)*$AN$22)*$AH$22)+((((H27/100)*$AJ$23)*$AH$23)),IF(Calculator!$O$6="DUALBAND A",SUM((((H27/100)*$AJ$22)*$AH$22))+(((((H27/100)*$AJ$22)*$AN$22)*$AH$22)*Calculator!$G$16)-((((H27/100)*$AJ$22)*$AN$22)*$AH$22)+((((H27/100)*$AJ$23)*$AH$23)),IF(Calculator!$O$6="DUALBAND B",SUM((((H27/100)*$AJ$22)*$AH$22))+(((((H27/100)*$AJ$22)*$AN$22)*$AH$22)*Calculator!$G$17)-((((H27/100)*$AJ$22)*$AN$22)*$AH$22)+((((H27/100)*$AJ$23)*$AH$23)),IF(Calculator!$O$6="DUALBAND C",SUM((((H27/100)*$AJ$22)*$AH$22))+(((((H27/100)*$AJ$22)*$AN$22)*$AH$22)*Calculator!$G$18)-((((H27/100)*$AJ$22)*$AN$22)*$AH$22)+((((H27/100)*$AJ$23)*$AH$23)),IF(Calculator!$O$6="DUALBAND D",SUM((((H27/100)*$AJ$22)*$AH$22))+(((((H27/100)*$AJ$22)*$AN$22)*$AH$22)*Calculator!$G$19)-((((H27/100)*$AJ$22)*$AN$22)*$AH$22)+((((H27/100)*$AJ$23)*$AH$23)),IF(Calculator!$O$6="DUALURBANE",SUM((((H27/100)*$AJ$22)*$AH$22))+(((((H27/100)*$AJ$22)*$AN$22)*$AH$22)*Calculator!$G$20)-((((H27/100)*$AJ$22)*$AN$22)*$AH$22)+((((H27/100)*$AJ$23)*$AH$23)),IF(Calculator!$O$6="DUALSILVERANOD",SUM((((H27/100)*$AJ$22)*$AH$22))+(((((H27/100)*$AJ$22)*$AN$22)*$AH$22)*Calculator!$G$21)-((((H27/100)*$AJ$22)*$AN$22)*$AH$22)+((((H27/100)*$AJ$23)*$AH$23)),IF(Calculator!$O$6="DUALANOD",SUM((((H27/100)*$AJ$22)*$AH$22))+(((((H27/100)*$AJ$22)*$AN$22)*$AH$22)*Calculator!$G$22)-((((H27/100)*$AJ$22)*$AN$22)*$AH$22)+((((H27/100)*$AJ$23)*$AH$23))))))))))))))))))))))))</f>
        <v>1482.0641982910151</v>
      </c>
      <c r="X27" s="2">
        <f>IF(Calculator!$O$6="SINGLEBASE",SUM((((I27/100)*$AJ$22)*$AH$22))+((((I27/100)*$AJ$23)*$AH$23)),IF(Calculator!$O$6="SINGLEELEMENTS",SUM((((I27/100)*$AJ$22)*$AH$22))+(((((I27/100)*$AJ$22)*$AN$22)*$AH$22)*Calculator!$G$2)-((((I27/100)*$AJ$22)*$AN$22)*$AH$22)+((((I27/100)*$AJ$23)*$AH$23)),IF(Calculator!$O$6="SINGLESPECTRUM",SUM((((I27/100)*$AJ$22)*$AH$22))+(((((I27/100)*$AJ$22)*$AN$22)*$AH$22)*Calculator!$G$4)-((((I27/100)*$AJ$22)*$AN$22)*$AH$22)+((((I27/100)*$AJ$23)*$AH$23)),IF(Calculator!$O$6="SINGLEHOMESTEAD",SUM((((I27/100)*$AJ$22)*$AH$22))+(((((I27/100)*$AJ$22)*$AN$22)*$AH$22)*Calculator!$G$3)-((((I27/100)*$AJ$22)*$AN$22)*$AH$22)+((((I27/100)*$AJ$23)*$AH$23)),IF(Calculator!$O$6="SINGLEBAND A",SUM((((I27/100)*$AJ$22)*$AH$22))+(((((I27/100)*$AJ$22)*$AN$22)*$AH$22)*Calculator!$G$5)-((((I27/100)*$AJ$22)*$AN$22)*$AH$22)+((((I27/100)*$AJ$23)*$AH$23)),IF(Calculator!$O$6="SINGLEBAND B",SUM((((I27/100)*$AJ$22)*$AH$22))+(((((I27/100)*$AJ$22)*$AN$22)*$AH$22)*Calculator!$G$6)-((((I27/100)*$AJ$22)*$AN$22)*$AH$22)+((((I27/100)*$AJ$23)*$AH$23)),IF(Calculator!$O$6="SINGLEBAND C",SUM((((I27/100)*$AJ$22)*$AH$22))+(((((I27/100)*$AJ$22)*$AN$22)*$AH$22)*Calculator!$G$7)-((((I27/100)*$AJ$22)*$AN$22)*$AH$22)+((((I27/100)*$AJ$23)*$AH$23)),IF(Calculator!$O$6="SINGLEBAND D",SUM((((I27/100)*$AJ$22)*$AH$22))+(((((I27/100)*$AJ$22)*$AN$22)*$AH$22)*Calculator!$G$8)-((((I27/100)*$AJ$22)*$AN$22)*$AH$22)+((((I27/100)*$AJ$23)*$AH$23)),IF(Calculator!$O$6="SINGLEURBANE",SUM((((I27/100)*$AJ$22)*$AH$22))+(((((I27/100)*$AJ$22)*$AN$22)*$AH$22)*Calculator!$G$9)-((((I27/100)*$AJ$22)*$AN$22)*$AH$22)+((((I27/100)*$AJ$23)*$AH$23)),IF(Calculator!$O$6="SINGLESILVERANOD",SUM((((I27/100)*$AJ$22)*$AH$22))+(((((I27/100)*$AJ$22)*$AN$22)*$AH$22)*Calculator!$G$10)-((((I27/100)*$AJ$22)*$AN$22)*$AH$22)+((((I27/100)*$AJ$23)*$AH$23)),IF(Calculator!$O$6="SINGLEANOD",SUM((((I27/100)*$AJ$22)*$AH$22))+(((((I27/100)*$AJ$22)*$AN$22)*$AH$22)*Calculator!$G$11)-((((I27/100)*$AJ$22)*$AN$22)*$AH$22)+((((I27/100)*$AJ$23)*$AH$23)),IF(Calculator!$O$6="DUALBASE",SUM((((I27/100)*$AJ$22)*$AH$22))+(((((I27/100)*$AJ$22)*$AN$22)*$AH$22)*Calculator!$G$12)-((((I27/100)*$AJ$22)*$AN$22)*$AH$22)+((((I27/100)*$AJ$23)*$AH$23)),IF(Calculator!$O$6="DUALELEMENTS",SUM((((I27/100)*$AJ$22)*$AH$22))+(((((I27/100)*$AJ$22)*$AN$22)*$AH$22)*Calculator!$G$13)-((((I27/100)*$AJ$22)*$AN$22)*$AH$22)+((((I27/100)*$AJ$23)*$AH$23)),IF(Calculator!$O$6="DUALSPECTRUM",SUM((((I27/100)*$AJ$22)*$AH$22))+(((((I27/100)*$AJ$22)*$AN$22)*$AH$22)*Calculator!$G$15)-((((I27/100)*$AJ$22)*$AN$22)*$AH$22)+((((I27/100)*$AJ$23)*$AH$23)),IF(Calculator!$O$6="DUALHOMESTEAD",SUM((((I27/100)*$AJ$22)*$AH$22))+(((((I27/100)*$AJ$22)*$AN$22)*$AH$22)*Calculator!$G$14)-((((I27/100)*$AJ$22)*$AN$22)*$AH$22)+((((I27/100)*$AJ$23)*$AH$23)),IF(Calculator!$O$6="DUALBAND A",SUM((((I27/100)*$AJ$22)*$AH$22))+(((((I27/100)*$AJ$22)*$AN$22)*$AH$22)*Calculator!$G$16)-((((I27/100)*$AJ$22)*$AN$22)*$AH$22)+((((I27/100)*$AJ$23)*$AH$23)),IF(Calculator!$O$6="DUALBAND B",SUM((((I27/100)*$AJ$22)*$AH$22))+(((((I27/100)*$AJ$22)*$AN$22)*$AH$22)*Calculator!$G$17)-((((I27/100)*$AJ$22)*$AN$22)*$AH$22)+((((I27/100)*$AJ$23)*$AH$23)),IF(Calculator!$O$6="DUALBAND C",SUM((((I27/100)*$AJ$22)*$AH$22))+(((((I27/100)*$AJ$22)*$AN$22)*$AH$22)*Calculator!$G$18)-((((I27/100)*$AJ$22)*$AN$22)*$AH$22)+((((I27/100)*$AJ$23)*$AH$23)),IF(Calculator!$O$6="DUALBAND D",SUM((((I27/100)*$AJ$22)*$AH$22))+(((((I27/100)*$AJ$22)*$AN$22)*$AH$22)*Calculator!$G$19)-((((I27/100)*$AJ$22)*$AN$22)*$AH$22)+((((I27/100)*$AJ$23)*$AH$23)),IF(Calculator!$O$6="DUALURBANE",SUM((((I27/100)*$AJ$22)*$AH$22))+(((((I27/100)*$AJ$22)*$AN$22)*$AH$22)*Calculator!$G$20)-((((I27/100)*$AJ$22)*$AN$22)*$AH$22)+((((I27/100)*$AJ$23)*$AH$23)),IF(Calculator!$O$6="DUALSILVERANOD",SUM((((I27/100)*$AJ$22)*$AH$22))+(((((I27/100)*$AJ$22)*$AN$22)*$AH$22)*Calculator!$G$21)-((((I27/100)*$AJ$22)*$AN$22)*$AH$22)+((((I27/100)*$AJ$23)*$AH$23)),IF(Calculator!$O$6="DUALANOD",SUM((((I27/100)*$AJ$22)*$AH$22))+(((((I27/100)*$AJ$22)*$AN$22)*$AH$22)*Calculator!$G$22)-((((I27/100)*$AJ$22)*$AN$22)*$AH$22)+((((I27/100)*$AJ$23)*$AH$23))))))))))))))))))))))))</f>
        <v>1492.9597571044919</v>
      </c>
      <c r="Y27" s="2">
        <f>IF(Calculator!$O$6="SINGLEBASE",SUM((((J27/100)*$AJ$22)*$AH$22))+((((J27/100)*$AJ$23)*$AH$23)),IF(Calculator!$O$6="SINGLEELEMENTS",SUM((((J27/100)*$AJ$22)*$AH$22))+(((((J27/100)*$AJ$22)*$AN$22)*$AH$22)*Calculator!$G$2)-((((J27/100)*$AJ$22)*$AN$22)*$AH$22)+((((J27/100)*$AJ$23)*$AH$23)),IF(Calculator!$O$6="SINGLESPECTRUM",SUM((((J27/100)*$AJ$22)*$AH$22))+(((((J27/100)*$AJ$22)*$AN$22)*$AH$22)*Calculator!$G$4)-((((J27/100)*$AJ$22)*$AN$22)*$AH$22)+((((J27/100)*$AJ$23)*$AH$23)),IF(Calculator!$O$6="SINGLEHOMESTEAD",SUM((((J27/100)*$AJ$22)*$AH$22))+(((((J27/100)*$AJ$22)*$AN$22)*$AH$22)*Calculator!$G$3)-((((J27/100)*$AJ$22)*$AN$22)*$AH$22)+((((J27/100)*$AJ$23)*$AH$23)),IF(Calculator!$O$6="SINGLEBAND A",SUM((((J27/100)*$AJ$22)*$AH$22))+(((((J27/100)*$AJ$22)*$AN$22)*$AH$22)*Calculator!$G$5)-((((J27/100)*$AJ$22)*$AN$22)*$AH$22)+((((J27/100)*$AJ$23)*$AH$23)),IF(Calculator!$O$6="SINGLEBAND B",SUM((((J27/100)*$AJ$22)*$AH$22))+(((((J27/100)*$AJ$22)*$AN$22)*$AH$22)*Calculator!$G$6)-((((J27/100)*$AJ$22)*$AN$22)*$AH$22)+((((J27/100)*$AJ$23)*$AH$23)),IF(Calculator!$O$6="SINGLEBAND C",SUM((((J27/100)*$AJ$22)*$AH$22))+(((((J27/100)*$AJ$22)*$AN$22)*$AH$22)*Calculator!$G$7)-((((J27/100)*$AJ$22)*$AN$22)*$AH$22)+((((J27/100)*$AJ$23)*$AH$23)),IF(Calculator!$O$6="SINGLEBAND D",SUM((((J27/100)*$AJ$22)*$AH$22))+(((((J27/100)*$AJ$22)*$AN$22)*$AH$22)*Calculator!$G$8)-((((J27/100)*$AJ$22)*$AN$22)*$AH$22)+((((J27/100)*$AJ$23)*$AH$23)),IF(Calculator!$O$6="SINGLEURBANE",SUM((((J27/100)*$AJ$22)*$AH$22))+(((((J27/100)*$AJ$22)*$AN$22)*$AH$22)*Calculator!$G$9)-((((J27/100)*$AJ$22)*$AN$22)*$AH$22)+((((J27/100)*$AJ$23)*$AH$23)),IF(Calculator!$O$6="SINGLESILVERANOD",SUM((((J27/100)*$AJ$22)*$AH$22))+(((((J27/100)*$AJ$22)*$AN$22)*$AH$22)*Calculator!$G$10)-((((J27/100)*$AJ$22)*$AN$22)*$AH$22)+((((J27/100)*$AJ$23)*$AH$23)),IF(Calculator!$O$6="SINGLEANOD",SUM((((J27/100)*$AJ$22)*$AH$22))+(((((J27/100)*$AJ$22)*$AN$22)*$AH$22)*Calculator!$G$11)-((((J27/100)*$AJ$22)*$AN$22)*$AH$22)+((((J27/100)*$AJ$23)*$AH$23)),IF(Calculator!$O$6="DUALBASE",SUM((((J27/100)*$AJ$22)*$AH$22))+(((((J27/100)*$AJ$22)*$AN$22)*$AH$22)*Calculator!$G$12)-((((J27/100)*$AJ$22)*$AN$22)*$AH$22)+((((J27/100)*$AJ$23)*$AH$23)),IF(Calculator!$O$6="DUALELEMENTS",SUM((((J27/100)*$AJ$22)*$AH$22))+(((((J27/100)*$AJ$22)*$AN$22)*$AH$22)*Calculator!$G$13)-((((J27/100)*$AJ$22)*$AN$22)*$AH$22)+((((J27/100)*$AJ$23)*$AH$23)),IF(Calculator!$O$6="DUALSPECTRUM",SUM((((J27/100)*$AJ$22)*$AH$22))+(((((J27/100)*$AJ$22)*$AN$22)*$AH$22)*Calculator!$G$15)-((((J27/100)*$AJ$22)*$AN$22)*$AH$22)+((((J27/100)*$AJ$23)*$AH$23)),IF(Calculator!$O$6="DUALHOMESTEAD",SUM((((J27/100)*$AJ$22)*$AH$22))+(((((J27/100)*$AJ$22)*$AN$22)*$AH$22)*Calculator!$G$14)-((((J27/100)*$AJ$22)*$AN$22)*$AH$22)+((((J27/100)*$AJ$23)*$AH$23)),IF(Calculator!$O$6="DUALBAND A",SUM((((J27/100)*$AJ$22)*$AH$22))+(((((J27/100)*$AJ$22)*$AN$22)*$AH$22)*Calculator!$G$16)-((((J27/100)*$AJ$22)*$AN$22)*$AH$22)+((((J27/100)*$AJ$23)*$AH$23)),IF(Calculator!$O$6="DUALBAND B",SUM((((J27/100)*$AJ$22)*$AH$22))+(((((J27/100)*$AJ$22)*$AN$22)*$AH$22)*Calculator!$G$17)-((((J27/100)*$AJ$22)*$AN$22)*$AH$22)+((((J27/100)*$AJ$23)*$AH$23)),IF(Calculator!$O$6="DUALBAND C",SUM((((J27/100)*$AJ$22)*$AH$22))+(((((J27/100)*$AJ$22)*$AN$22)*$AH$22)*Calculator!$G$18)-((((J27/100)*$AJ$22)*$AN$22)*$AH$22)+((((J27/100)*$AJ$23)*$AH$23)),IF(Calculator!$O$6="DUALBAND D",SUM((((J27/100)*$AJ$22)*$AH$22))+(((((J27/100)*$AJ$22)*$AN$22)*$AH$22)*Calculator!$G$19)-((((J27/100)*$AJ$22)*$AN$22)*$AH$22)+((((J27/100)*$AJ$23)*$AH$23)),IF(Calculator!$O$6="DUALURBANE",SUM((((J27/100)*$AJ$22)*$AH$22))+(((((J27/100)*$AJ$22)*$AN$22)*$AH$22)*Calculator!$G$20)-((((J27/100)*$AJ$22)*$AN$22)*$AH$22)+((((J27/100)*$AJ$23)*$AH$23)),IF(Calculator!$O$6="DUALSILVERANOD",SUM((((J27/100)*$AJ$22)*$AH$22))+(((((J27/100)*$AJ$22)*$AN$22)*$AH$22)*Calculator!$G$21)-((((J27/100)*$AJ$22)*$AN$22)*$AH$22)+((((J27/100)*$AJ$23)*$AH$23)),IF(Calculator!$O$6="DUALANOD",SUM((((J27/100)*$AJ$22)*$AH$22))+(((((J27/100)*$AJ$22)*$AN$22)*$AH$22)*Calculator!$G$22)-((((J27/100)*$AJ$22)*$AN$22)*$AH$22)+((((J27/100)*$AJ$23)*$AH$23))))))))))))))))))))))))</f>
        <v>1503.8594999999996</v>
      </c>
      <c r="Z27" s="2">
        <f>IF(Calculator!$O$6="SINGLEBASE",SUM((((K27/100)*$AJ$22)*$AH$22))+((((K27/100)*$AJ$23)*$AH$23)),IF(Calculator!$O$6="SINGLEELEMENTS",SUM((((K27/100)*$AJ$22)*$AH$22))+(((((K27/100)*$AJ$22)*$AN$22)*$AH$22)*Calculator!$G$2)-((((K27/100)*$AJ$22)*$AN$22)*$AH$22)+((((K27/100)*$AJ$23)*$AH$23)),IF(Calculator!$O$6="SINGLESPECTRUM",SUM((((K27/100)*$AJ$22)*$AH$22))+(((((K27/100)*$AJ$22)*$AN$22)*$AH$22)*Calculator!$G$4)-((((K27/100)*$AJ$22)*$AN$22)*$AH$22)+((((K27/100)*$AJ$23)*$AH$23)),IF(Calculator!$O$6="SINGLEHOMESTEAD",SUM((((K27/100)*$AJ$22)*$AH$22))+(((((K27/100)*$AJ$22)*$AN$22)*$AH$22)*Calculator!$G$3)-((((K27/100)*$AJ$22)*$AN$22)*$AH$22)+((((K27/100)*$AJ$23)*$AH$23)),IF(Calculator!$O$6="SINGLEBAND A",SUM((((K27/100)*$AJ$22)*$AH$22))+(((((K27/100)*$AJ$22)*$AN$22)*$AH$22)*Calculator!$G$5)-((((K27/100)*$AJ$22)*$AN$22)*$AH$22)+((((K27/100)*$AJ$23)*$AH$23)),IF(Calculator!$O$6="SINGLEBAND B",SUM((((K27/100)*$AJ$22)*$AH$22))+(((((K27/100)*$AJ$22)*$AN$22)*$AH$22)*Calculator!$G$6)-((((K27/100)*$AJ$22)*$AN$22)*$AH$22)+((((K27/100)*$AJ$23)*$AH$23)),IF(Calculator!$O$6="SINGLEBAND C",SUM((((K27/100)*$AJ$22)*$AH$22))+(((((K27/100)*$AJ$22)*$AN$22)*$AH$22)*Calculator!$G$7)-((((K27/100)*$AJ$22)*$AN$22)*$AH$22)+((((K27/100)*$AJ$23)*$AH$23)),IF(Calculator!$O$6="SINGLEBAND D",SUM((((K27/100)*$AJ$22)*$AH$22))+(((((K27/100)*$AJ$22)*$AN$22)*$AH$22)*Calculator!$G$8)-((((K27/100)*$AJ$22)*$AN$22)*$AH$22)+((((K27/100)*$AJ$23)*$AH$23)),IF(Calculator!$O$6="SINGLEURBANE",SUM((((K27/100)*$AJ$22)*$AH$22))+(((((K27/100)*$AJ$22)*$AN$22)*$AH$22)*Calculator!$G$9)-((((K27/100)*$AJ$22)*$AN$22)*$AH$22)+((((K27/100)*$AJ$23)*$AH$23)),IF(Calculator!$O$6="SINGLESILVERANOD",SUM((((K27/100)*$AJ$22)*$AH$22))+(((((K27/100)*$AJ$22)*$AN$22)*$AH$22)*Calculator!$G$10)-((((K27/100)*$AJ$22)*$AN$22)*$AH$22)+((((K27/100)*$AJ$23)*$AH$23)),IF(Calculator!$O$6="SINGLEANOD",SUM((((K27/100)*$AJ$22)*$AH$22))+(((((K27/100)*$AJ$22)*$AN$22)*$AH$22)*Calculator!$G$11)-((((K27/100)*$AJ$22)*$AN$22)*$AH$22)+((((K27/100)*$AJ$23)*$AH$23)),IF(Calculator!$O$6="DUALBASE",SUM((((K27/100)*$AJ$22)*$AH$22))+(((((K27/100)*$AJ$22)*$AN$22)*$AH$22)*Calculator!$G$12)-((((K27/100)*$AJ$22)*$AN$22)*$AH$22)+((((K27/100)*$AJ$23)*$AH$23)),IF(Calculator!$O$6="DUALELEMENTS",SUM((((K27/100)*$AJ$22)*$AH$22))+(((((K27/100)*$AJ$22)*$AN$22)*$AH$22)*Calculator!$G$13)-((((K27/100)*$AJ$22)*$AN$22)*$AH$22)+((((K27/100)*$AJ$23)*$AH$23)),IF(Calculator!$O$6="DUALSPECTRUM",SUM((((K27/100)*$AJ$22)*$AH$22))+(((((K27/100)*$AJ$22)*$AN$22)*$AH$22)*Calculator!$G$15)-((((K27/100)*$AJ$22)*$AN$22)*$AH$22)+((((K27/100)*$AJ$23)*$AH$23)),IF(Calculator!$O$6="DUALHOMESTEAD",SUM((((K27/100)*$AJ$22)*$AH$22))+(((((K27/100)*$AJ$22)*$AN$22)*$AH$22)*Calculator!$G$14)-((((K27/100)*$AJ$22)*$AN$22)*$AH$22)+((((K27/100)*$AJ$23)*$AH$23)),IF(Calculator!$O$6="DUALBAND A",SUM((((K27/100)*$AJ$22)*$AH$22))+(((((K27/100)*$AJ$22)*$AN$22)*$AH$22)*Calculator!$G$16)-((((K27/100)*$AJ$22)*$AN$22)*$AH$22)+((((K27/100)*$AJ$23)*$AH$23)),IF(Calculator!$O$6="DUALBAND B",SUM((((K27/100)*$AJ$22)*$AH$22))+(((((K27/100)*$AJ$22)*$AN$22)*$AH$22)*Calculator!$G$17)-((((K27/100)*$AJ$22)*$AN$22)*$AH$22)+((((K27/100)*$AJ$23)*$AH$23)),IF(Calculator!$O$6="DUALBAND C",SUM((((K27/100)*$AJ$22)*$AH$22))+(((((K27/100)*$AJ$22)*$AN$22)*$AH$22)*Calculator!$G$18)-((((K27/100)*$AJ$22)*$AN$22)*$AH$22)+((((K27/100)*$AJ$23)*$AH$23)),IF(Calculator!$O$6="DUALBAND D",SUM((((K27/100)*$AJ$22)*$AH$22))+(((((K27/100)*$AJ$22)*$AN$22)*$AH$22)*Calculator!$G$19)-((((K27/100)*$AJ$22)*$AN$22)*$AH$22)+((((K27/100)*$AJ$23)*$AH$23)),IF(Calculator!$O$6="DUALURBANE",SUM((((K27/100)*$AJ$22)*$AH$22))+(((((K27/100)*$AJ$22)*$AN$22)*$AH$22)*Calculator!$G$20)-((((K27/100)*$AJ$22)*$AN$22)*$AH$22)+((((K27/100)*$AJ$23)*$AH$23)),IF(Calculator!$O$6="DUALSILVERANOD",SUM((((K27/100)*$AJ$22)*$AH$22))+(((((K27/100)*$AJ$22)*$AN$22)*$AH$22)*Calculator!$G$21)-((((K27/100)*$AJ$22)*$AN$22)*$AH$22)+((((K27/100)*$AJ$23)*$AH$23)),IF(Calculator!$O$6="DUALANOD",SUM((((K27/100)*$AJ$22)*$AH$22))+(((((K27/100)*$AJ$22)*$AN$22)*$AH$22)*Calculator!$G$22)-((((K27/100)*$AJ$22)*$AN$22)*$AH$22)+((((K27/100)*$AJ$23)*$AH$23))))))))))))))))))))))))</f>
        <v>1520.0077553955075</v>
      </c>
      <c r="AA27" s="2">
        <f>IF(Calculator!$O$6="SINGLEBASE",SUM((((L27/100)*$AJ$22)*$AH$22))+((((L27/100)*$AJ$23)*$AH$23)),IF(Calculator!$O$6="SINGLEELEMENTS",SUM((((L27/100)*$AJ$22)*$AH$22))+(((((L27/100)*$AJ$22)*$AN$22)*$AH$22)*Calculator!$G$2)-((((L27/100)*$AJ$22)*$AN$22)*$AH$22)+((((L27/100)*$AJ$23)*$AH$23)),IF(Calculator!$O$6="SINGLESPECTRUM",SUM((((L27/100)*$AJ$22)*$AH$22))+(((((L27/100)*$AJ$22)*$AN$22)*$AH$22)*Calculator!$G$4)-((((L27/100)*$AJ$22)*$AN$22)*$AH$22)+((((L27/100)*$AJ$23)*$AH$23)),IF(Calculator!$O$6="SINGLEHOMESTEAD",SUM((((L27/100)*$AJ$22)*$AH$22))+(((((L27/100)*$AJ$22)*$AN$22)*$AH$22)*Calculator!$G$3)-((((L27/100)*$AJ$22)*$AN$22)*$AH$22)+((((L27/100)*$AJ$23)*$AH$23)),IF(Calculator!$O$6="SINGLEBAND A",SUM((((L27/100)*$AJ$22)*$AH$22))+(((((L27/100)*$AJ$22)*$AN$22)*$AH$22)*Calculator!$G$5)-((((L27/100)*$AJ$22)*$AN$22)*$AH$22)+((((L27/100)*$AJ$23)*$AH$23)),IF(Calculator!$O$6="SINGLEBAND B",SUM((((L27/100)*$AJ$22)*$AH$22))+(((((L27/100)*$AJ$22)*$AN$22)*$AH$22)*Calculator!$G$6)-((((L27/100)*$AJ$22)*$AN$22)*$AH$22)+((((L27/100)*$AJ$23)*$AH$23)),IF(Calculator!$O$6="SINGLEBAND C",SUM((((L27/100)*$AJ$22)*$AH$22))+(((((L27/100)*$AJ$22)*$AN$22)*$AH$22)*Calculator!$G$7)-((((L27/100)*$AJ$22)*$AN$22)*$AH$22)+((((L27/100)*$AJ$23)*$AH$23)),IF(Calculator!$O$6="SINGLEBAND D",SUM((((L27/100)*$AJ$22)*$AH$22))+(((((L27/100)*$AJ$22)*$AN$22)*$AH$22)*Calculator!$G$8)-((((L27/100)*$AJ$22)*$AN$22)*$AH$22)+((((L27/100)*$AJ$23)*$AH$23)),IF(Calculator!$O$6="SINGLEURBANE",SUM((((L27/100)*$AJ$22)*$AH$22))+(((((L27/100)*$AJ$22)*$AN$22)*$AH$22)*Calculator!$G$9)-((((L27/100)*$AJ$22)*$AN$22)*$AH$22)+((((L27/100)*$AJ$23)*$AH$23)),IF(Calculator!$O$6="SINGLESILVERANOD",SUM((((L27/100)*$AJ$22)*$AH$22))+(((((L27/100)*$AJ$22)*$AN$22)*$AH$22)*Calculator!$G$10)-((((L27/100)*$AJ$22)*$AN$22)*$AH$22)+((((L27/100)*$AJ$23)*$AH$23)),IF(Calculator!$O$6="SINGLEANOD",SUM((((L27/100)*$AJ$22)*$AH$22))+(((((L27/100)*$AJ$22)*$AN$22)*$AH$22)*Calculator!$G$11)-((((L27/100)*$AJ$22)*$AN$22)*$AH$22)+((((L27/100)*$AJ$23)*$AH$23)),IF(Calculator!$O$6="DUALBASE",SUM((((L27/100)*$AJ$22)*$AH$22))+(((((L27/100)*$AJ$22)*$AN$22)*$AH$22)*Calculator!$G$12)-((((L27/100)*$AJ$22)*$AN$22)*$AH$22)+((((L27/100)*$AJ$23)*$AH$23)),IF(Calculator!$O$6="DUALELEMENTS",SUM((((L27/100)*$AJ$22)*$AH$22))+(((((L27/100)*$AJ$22)*$AN$22)*$AH$22)*Calculator!$G$13)-((((L27/100)*$AJ$22)*$AN$22)*$AH$22)+((((L27/100)*$AJ$23)*$AH$23)),IF(Calculator!$O$6="DUALSPECTRUM",SUM((((L27/100)*$AJ$22)*$AH$22))+(((((L27/100)*$AJ$22)*$AN$22)*$AH$22)*Calculator!$G$15)-((((L27/100)*$AJ$22)*$AN$22)*$AH$22)+((((L27/100)*$AJ$23)*$AH$23)),IF(Calculator!$O$6="DUALHOMESTEAD",SUM((((L27/100)*$AJ$22)*$AH$22))+(((((L27/100)*$AJ$22)*$AN$22)*$AH$22)*Calculator!$G$14)-((((L27/100)*$AJ$22)*$AN$22)*$AH$22)+((((L27/100)*$AJ$23)*$AH$23)),IF(Calculator!$O$6="DUALBAND A",SUM((((L27/100)*$AJ$22)*$AH$22))+(((((L27/100)*$AJ$22)*$AN$22)*$AH$22)*Calculator!$G$16)-((((L27/100)*$AJ$22)*$AN$22)*$AH$22)+((((L27/100)*$AJ$23)*$AH$23)),IF(Calculator!$O$6="DUALBAND B",SUM((((L27/100)*$AJ$22)*$AH$22))+(((((L27/100)*$AJ$22)*$AN$22)*$AH$22)*Calculator!$G$17)-((((L27/100)*$AJ$22)*$AN$22)*$AH$22)+((((L27/100)*$AJ$23)*$AH$23)),IF(Calculator!$O$6="DUALBAND C",SUM((((L27/100)*$AJ$22)*$AH$22))+(((((L27/100)*$AJ$22)*$AN$22)*$AH$22)*Calculator!$G$18)-((((L27/100)*$AJ$22)*$AN$22)*$AH$22)+((((L27/100)*$AJ$23)*$AH$23)),IF(Calculator!$O$6="DUALBAND D",SUM((((L27/100)*$AJ$22)*$AH$22))+(((((L27/100)*$AJ$22)*$AN$22)*$AH$22)*Calculator!$G$19)-((((L27/100)*$AJ$22)*$AN$22)*$AH$22)+((((L27/100)*$AJ$23)*$AH$23)),IF(Calculator!$O$6="DUALURBANE",SUM((((L27/100)*$AJ$22)*$AH$22))+(((((L27/100)*$AJ$22)*$AN$22)*$AH$22)*Calculator!$G$20)-((((L27/100)*$AJ$22)*$AN$22)*$AH$22)+((((L27/100)*$AJ$23)*$AH$23)),IF(Calculator!$O$6="DUALSILVERANOD",SUM((((L27/100)*$AJ$22)*$AH$22))+(((((L27/100)*$AJ$22)*$AN$22)*$AH$22)*Calculator!$G$21)-((((L27/100)*$AJ$22)*$AN$22)*$AH$22)+((((L27/100)*$AJ$23)*$AH$23)),IF(Calculator!$O$6="DUALANOD",SUM((((L27/100)*$AJ$22)*$AH$22))+(((((L27/100)*$AJ$22)*$AN$22)*$AH$22)*Calculator!$G$22)-((((L27/100)*$AJ$22)*$AN$22)*$AH$22)+((((L27/100)*$AJ$23)*$AH$23))))))))))))))))))))))))</f>
        <v>1530.9074982910151</v>
      </c>
      <c r="AB27" s="2">
        <f>IF(Calculator!$O$6="SINGLEBASE",SUM((((M27/100)*$AJ$22)*$AH$22))+((((M27/100)*$AJ$23)*$AH$23)),IF(Calculator!$O$6="SINGLEELEMENTS",SUM((((M27/100)*$AJ$22)*$AH$22))+(((((M27/100)*$AJ$22)*$AN$22)*$AH$22)*Calculator!$G$2)-((((M27/100)*$AJ$22)*$AN$22)*$AH$22)+((((M27/100)*$AJ$23)*$AH$23)),IF(Calculator!$O$6="SINGLESPECTRUM",SUM((((M27/100)*$AJ$22)*$AH$22))+(((((M27/100)*$AJ$22)*$AN$22)*$AH$22)*Calculator!$G$4)-((((M27/100)*$AJ$22)*$AN$22)*$AH$22)+((((M27/100)*$AJ$23)*$AH$23)),IF(Calculator!$O$6="SINGLEHOMESTEAD",SUM((((M27/100)*$AJ$22)*$AH$22))+(((((M27/100)*$AJ$22)*$AN$22)*$AH$22)*Calculator!$G$3)-((((M27/100)*$AJ$22)*$AN$22)*$AH$22)+((((M27/100)*$AJ$23)*$AH$23)),IF(Calculator!$O$6="SINGLEBAND A",SUM((((M27/100)*$AJ$22)*$AH$22))+(((((M27/100)*$AJ$22)*$AN$22)*$AH$22)*Calculator!$G$5)-((((M27/100)*$AJ$22)*$AN$22)*$AH$22)+((((M27/100)*$AJ$23)*$AH$23)),IF(Calculator!$O$6="SINGLEBAND B",SUM((((M27/100)*$AJ$22)*$AH$22))+(((((M27/100)*$AJ$22)*$AN$22)*$AH$22)*Calculator!$G$6)-((((M27/100)*$AJ$22)*$AN$22)*$AH$22)+((((M27/100)*$AJ$23)*$AH$23)),IF(Calculator!$O$6="SINGLEBAND C",SUM((((M27/100)*$AJ$22)*$AH$22))+(((((M27/100)*$AJ$22)*$AN$22)*$AH$22)*Calculator!$G$7)-((((M27/100)*$AJ$22)*$AN$22)*$AH$22)+((((M27/100)*$AJ$23)*$AH$23)),IF(Calculator!$O$6="SINGLEBAND D",SUM((((M27/100)*$AJ$22)*$AH$22))+(((((M27/100)*$AJ$22)*$AN$22)*$AH$22)*Calculator!$G$8)-((((M27/100)*$AJ$22)*$AN$22)*$AH$22)+((((M27/100)*$AJ$23)*$AH$23)),IF(Calculator!$O$6="SINGLEURBANE",SUM((((M27/100)*$AJ$22)*$AH$22))+(((((M27/100)*$AJ$22)*$AN$22)*$AH$22)*Calculator!$G$9)-((((M27/100)*$AJ$22)*$AN$22)*$AH$22)+((((M27/100)*$AJ$23)*$AH$23)),IF(Calculator!$O$6="SINGLESILVERANOD",SUM((((M27/100)*$AJ$22)*$AH$22))+(((((M27/100)*$AJ$22)*$AN$22)*$AH$22)*Calculator!$G$10)-((((M27/100)*$AJ$22)*$AN$22)*$AH$22)+((((M27/100)*$AJ$23)*$AH$23)),IF(Calculator!$O$6="SINGLEANOD",SUM((((M27/100)*$AJ$22)*$AH$22))+(((((M27/100)*$AJ$22)*$AN$22)*$AH$22)*Calculator!$G$11)-((((M27/100)*$AJ$22)*$AN$22)*$AH$22)+((((M27/100)*$AJ$23)*$AH$23)),IF(Calculator!$O$6="DUALBASE",SUM((((M27/100)*$AJ$22)*$AH$22))+(((((M27/100)*$AJ$22)*$AN$22)*$AH$22)*Calculator!$G$12)-((((M27/100)*$AJ$22)*$AN$22)*$AH$22)+((((M27/100)*$AJ$23)*$AH$23)),IF(Calculator!$O$6="DUALELEMENTS",SUM((((M27/100)*$AJ$22)*$AH$22))+(((((M27/100)*$AJ$22)*$AN$22)*$AH$22)*Calculator!$G$13)-((((M27/100)*$AJ$22)*$AN$22)*$AH$22)+((((M27/100)*$AJ$23)*$AH$23)),IF(Calculator!$O$6="DUALSPECTRUM",SUM((((M27/100)*$AJ$22)*$AH$22))+(((((M27/100)*$AJ$22)*$AN$22)*$AH$22)*Calculator!$G$15)-((((M27/100)*$AJ$22)*$AN$22)*$AH$22)+((((M27/100)*$AJ$23)*$AH$23)),IF(Calculator!$O$6="DUALHOMESTEAD",SUM((((M27/100)*$AJ$22)*$AH$22))+(((((M27/100)*$AJ$22)*$AN$22)*$AH$22)*Calculator!$G$14)-((((M27/100)*$AJ$22)*$AN$22)*$AH$22)+((((M27/100)*$AJ$23)*$AH$23)),IF(Calculator!$O$6="DUALBAND A",SUM((((M27/100)*$AJ$22)*$AH$22))+(((((M27/100)*$AJ$22)*$AN$22)*$AH$22)*Calculator!$G$16)-((((M27/100)*$AJ$22)*$AN$22)*$AH$22)+((((M27/100)*$AJ$23)*$AH$23)),IF(Calculator!$O$6="DUALBAND B",SUM((((M27/100)*$AJ$22)*$AH$22))+(((((M27/100)*$AJ$22)*$AN$22)*$AH$22)*Calculator!$G$17)-((((M27/100)*$AJ$22)*$AN$22)*$AH$22)+((((M27/100)*$AJ$23)*$AH$23)),IF(Calculator!$O$6="DUALBAND C",SUM((((M27/100)*$AJ$22)*$AH$22))+(((((M27/100)*$AJ$22)*$AN$22)*$AH$22)*Calculator!$G$18)-((((M27/100)*$AJ$22)*$AN$22)*$AH$22)+((((M27/100)*$AJ$23)*$AH$23)),IF(Calculator!$O$6="DUALBAND D",SUM((((M27/100)*$AJ$22)*$AH$22))+(((((M27/100)*$AJ$22)*$AN$22)*$AH$22)*Calculator!$G$19)-((((M27/100)*$AJ$22)*$AN$22)*$AH$22)+((((M27/100)*$AJ$23)*$AH$23)),IF(Calculator!$O$6="DUALURBANE",SUM((((M27/100)*$AJ$22)*$AH$22))+(((((M27/100)*$AJ$22)*$AN$22)*$AH$22)*Calculator!$G$20)-((((M27/100)*$AJ$22)*$AN$22)*$AH$22)+((((M27/100)*$AJ$23)*$AH$23)),IF(Calculator!$O$6="DUALSILVERANOD",SUM((((M27/100)*$AJ$22)*$AH$22))+(((((M27/100)*$AJ$22)*$AN$22)*$AH$22)*Calculator!$G$21)-((((M27/100)*$AJ$22)*$AN$22)*$AH$22)+((((M27/100)*$AJ$23)*$AH$23)),IF(Calculator!$O$6="DUALANOD",SUM((((M27/100)*$AJ$22)*$AH$22))+(((((M27/100)*$AJ$22)*$AN$22)*$AH$22)*Calculator!$G$22)-((((M27/100)*$AJ$22)*$AN$22)*$AH$22)+((((M27/100)*$AJ$23)*$AH$23))))))))))))))))))))))))</f>
        <v>1547.9898499999995</v>
      </c>
      <c r="AC27" s="2">
        <f>IF(Calculator!$O$6="SINGLEBASE",SUM((((N27/100)*$AJ$22)*$AH$22))+((((N27/100)*$AJ$23)*$AH$23)),IF(Calculator!$O$6="SINGLEELEMENTS",SUM((((N27/100)*$AJ$22)*$AH$22))+(((((N27/100)*$AJ$22)*$AN$22)*$AH$22)*Calculator!$G$2)-((((N27/100)*$AJ$22)*$AN$22)*$AH$22)+((((N27/100)*$AJ$23)*$AH$23)),IF(Calculator!$O$6="SINGLESPECTRUM",SUM((((N27/100)*$AJ$22)*$AH$22))+(((((N27/100)*$AJ$22)*$AN$22)*$AH$22)*Calculator!$G$4)-((((N27/100)*$AJ$22)*$AN$22)*$AH$22)+((((N27/100)*$AJ$23)*$AH$23)),IF(Calculator!$O$6="SINGLEHOMESTEAD",SUM((((N27/100)*$AJ$22)*$AH$22))+(((((N27/100)*$AJ$22)*$AN$22)*$AH$22)*Calculator!$G$3)-((((N27/100)*$AJ$22)*$AN$22)*$AH$22)+((((N27/100)*$AJ$23)*$AH$23)),IF(Calculator!$O$6="SINGLEBAND A",SUM((((N27/100)*$AJ$22)*$AH$22))+(((((N27/100)*$AJ$22)*$AN$22)*$AH$22)*Calculator!$G$5)-((((N27/100)*$AJ$22)*$AN$22)*$AH$22)+((((N27/100)*$AJ$23)*$AH$23)),IF(Calculator!$O$6="SINGLEBAND B",SUM((((N27/100)*$AJ$22)*$AH$22))+(((((N27/100)*$AJ$22)*$AN$22)*$AH$22)*Calculator!$G$6)-((((N27/100)*$AJ$22)*$AN$22)*$AH$22)+((((N27/100)*$AJ$23)*$AH$23)),IF(Calculator!$O$6="SINGLEBAND C",SUM((((N27/100)*$AJ$22)*$AH$22))+(((((N27/100)*$AJ$22)*$AN$22)*$AH$22)*Calculator!$G$7)-((((N27/100)*$AJ$22)*$AN$22)*$AH$22)+((((N27/100)*$AJ$23)*$AH$23)),IF(Calculator!$O$6="SINGLEBAND D",SUM((((N27/100)*$AJ$22)*$AH$22))+(((((N27/100)*$AJ$22)*$AN$22)*$AH$22)*Calculator!$G$8)-((((N27/100)*$AJ$22)*$AN$22)*$AH$22)+((((N27/100)*$AJ$23)*$AH$23)),IF(Calculator!$O$6="SINGLEURBANE",SUM((((N27/100)*$AJ$22)*$AH$22))+(((((N27/100)*$AJ$22)*$AN$22)*$AH$22)*Calculator!$G$9)-((((N27/100)*$AJ$22)*$AN$22)*$AH$22)+((((N27/100)*$AJ$23)*$AH$23)),IF(Calculator!$O$6="SINGLESILVERANOD",SUM((((N27/100)*$AJ$22)*$AH$22))+(((((N27/100)*$AJ$22)*$AN$22)*$AH$22)*Calculator!$G$10)-((((N27/100)*$AJ$22)*$AN$22)*$AH$22)+((((N27/100)*$AJ$23)*$AH$23)),IF(Calculator!$O$6="SINGLEANOD",SUM((((N27/100)*$AJ$22)*$AH$22))+(((((N27/100)*$AJ$22)*$AN$22)*$AH$22)*Calculator!$G$11)-((((N27/100)*$AJ$22)*$AN$22)*$AH$22)+((((N27/100)*$AJ$23)*$AH$23)),IF(Calculator!$O$6="DUALBASE",SUM((((N27/100)*$AJ$22)*$AH$22))+(((((N27/100)*$AJ$22)*$AN$22)*$AH$22)*Calculator!$G$12)-((((N27/100)*$AJ$22)*$AN$22)*$AH$22)+((((N27/100)*$AJ$23)*$AH$23)),IF(Calculator!$O$6="DUALELEMENTS",SUM((((N27/100)*$AJ$22)*$AH$22))+(((((N27/100)*$AJ$22)*$AN$22)*$AH$22)*Calculator!$G$13)-((((N27/100)*$AJ$22)*$AN$22)*$AH$22)+((((N27/100)*$AJ$23)*$AH$23)),IF(Calculator!$O$6="DUALSPECTRUM",SUM((((N27/100)*$AJ$22)*$AH$22))+(((((N27/100)*$AJ$22)*$AN$22)*$AH$22)*Calculator!$G$15)-((((N27/100)*$AJ$22)*$AN$22)*$AH$22)+((((N27/100)*$AJ$23)*$AH$23)),IF(Calculator!$O$6="DUALHOMESTEAD",SUM((((N27/100)*$AJ$22)*$AH$22))+(((((N27/100)*$AJ$22)*$AN$22)*$AH$22)*Calculator!$G$14)-((((N27/100)*$AJ$22)*$AN$22)*$AH$22)+((((N27/100)*$AJ$23)*$AH$23)),IF(Calculator!$O$6="DUALBAND A",SUM((((N27/100)*$AJ$22)*$AH$22))+(((((N27/100)*$AJ$22)*$AN$22)*$AH$22)*Calculator!$G$16)-((((N27/100)*$AJ$22)*$AN$22)*$AH$22)+((((N27/100)*$AJ$23)*$AH$23)),IF(Calculator!$O$6="DUALBAND B",SUM((((N27/100)*$AJ$22)*$AH$22))+(((((N27/100)*$AJ$22)*$AN$22)*$AH$22)*Calculator!$G$17)-((((N27/100)*$AJ$22)*$AN$22)*$AH$22)+((((N27/100)*$AJ$23)*$AH$23)),IF(Calculator!$O$6="DUALBAND C",SUM((((N27/100)*$AJ$22)*$AH$22))+(((((N27/100)*$AJ$22)*$AN$22)*$AH$22)*Calculator!$G$18)-((((N27/100)*$AJ$22)*$AN$22)*$AH$22)+((((N27/100)*$AJ$23)*$AH$23)),IF(Calculator!$O$6="DUALBAND D",SUM((((N27/100)*$AJ$22)*$AH$22))+(((((N27/100)*$AJ$22)*$AN$22)*$AH$22)*Calculator!$G$19)-((((N27/100)*$AJ$22)*$AN$22)*$AH$22)+((((N27/100)*$AJ$23)*$AH$23)),IF(Calculator!$O$6="DUALURBANE",SUM((((N27/100)*$AJ$22)*$AH$22))+(((((N27/100)*$AJ$22)*$AN$22)*$AH$22)*Calculator!$G$20)-((((N27/100)*$AJ$22)*$AN$22)*$AH$22)+((((N27/100)*$AJ$23)*$AH$23)),IF(Calculator!$O$6="DUALSILVERANOD",SUM((((N27/100)*$AJ$22)*$AH$22))+(((((N27/100)*$AJ$22)*$AN$22)*$AH$22)*Calculator!$G$21)-((((N27/100)*$AJ$22)*$AN$22)*$AH$22)+((((N27/100)*$AJ$23)*$AH$23)),IF(Calculator!$O$6="DUALANOD",SUM((((N27/100)*$AJ$22)*$AH$22))+(((((N27/100)*$AJ$22)*$AN$22)*$AH$22)*Calculator!$G$22)-((((N27/100)*$AJ$22)*$AN$22)*$AH$22)+((((N27/100)*$AJ$23)*$AH$23))))))))))))))))))))))))</f>
        <v>1558.8853042114251</v>
      </c>
    </row>
    <row r="28" spans="1:40">
      <c r="A28" s="8" t="s">
        <v>1396</v>
      </c>
      <c r="B28" s="2">
        <v>3479.2333581542966</v>
      </c>
      <c r="C28" s="2">
        <v>3506.9990795898434</v>
      </c>
      <c r="D28" s="2">
        <v>3533.5838183593746</v>
      </c>
      <c r="E28" s="2">
        <v>3560.1688122558589</v>
      </c>
      <c r="F28" s="2">
        <v>3586.7535510253906</v>
      </c>
      <c r="G28" s="2">
        <v>3613.3278295898435</v>
      </c>
      <c r="H28" s="2">
        <v>3639.9125683593747</v>
      </c>
      <c r="I28" s="2">
        <v>3666.4975622558591</v>
      </c>
      <c r="J28" s="2">
        <v>3693.0823010253903</v>
      </c>
      <c r="K28" s="2">
        <v>3732.4578295898436</v>
      </c>
      <c r="L28" s="2">
        <v>3759.0425683593749</v>
      </c>
      <c r="M28" s="2">
        <v>3800.7068408203122</v>
      </c>
      <c r="N28" s="2">
        <v>3827.2915795898434</v>
      </c>
      <c r="P28" s="8">
        <v>2250</v>
      </c>
      <c r="Q28" s="2">
        <f>IF(Calculator!$O$6="SINGLEBASE",SUM((((B28/100)*$AJ$22)*$AH$22))+((((B28/100)*$AJ$23)*$AH$23)),IF(Calculator!$O$6="SINGLEELEMENTS",SUM((((B28/100)*$AJ$22)*$AH$22))+(((((B28/100)*$AJ$22)*$AN$22)*$AH$22)*Calculator!$G$2)-((((B28/100)*$AJ$22)*$AN$22)*$AH$22)+((((B28/100)*$AJ$23)*$AH$23)),IF(Calculator!$O$6="SINGLESPECTRUM",SUM((((B28/100)*$AJ$22)*$AH$22))+(((((B28/100)*$AJ$22)*$AN$22)*$AH$22)*Calculator!$G$4)-((((B28/100)*$AJ$22)*$AN$22)*$AH$22)+((((B28/100)*$AJ$23)*$AH$23)),IF(Calculator!$O$6="SINGLEHOMESTEAD",SUM((((B28/100)*$AJ$22)*$AH$22))+(((((B28/100)*$AJ$22)*$AN$22)*$AH$22)*Calculator!$G$3)-((((B28/100)*$AJ$22)*$AN$22)*$AH$22)+((((B28/100)*$AJ$23)*$AH$23)),IF(Calculator!$O$6="SINGLEBAND A",SUM((((B28/100)*$AJ$22)*$AH$22))+(((((B28/100)*$AJ$22)*$AN$22)*$AH$22)*Calculator!$G$5)-((((B28/100)*$AJ$22)*$AN$22)*$AH$22)+((((B28/100)*$AJ$23)*$AH$23)),IF(Calculator!$O$6="SINGLEBAND B",SUM((((B28/100)*$AJ$22)*$AH$22))+(((((B28/100)*$AJ$22)*$AN$22)*$AH$22)*Calculator!$G$6)-((((B28/100)*$AJ$22)*$AN$22)*$AH$22)+((((B28/100)*$AJ$23)*$AH$23)),IF(Calculator!$O$6="SINGLEBAND C",SUM((((B28/100)*$AJ$22)*$AH$22))+(((((B28/100)*$AJ$22)*$AN$22)*$AH$22)*Calculator!$G$7)-((((B28/100)*$AJ$22)*$AN$22)*$AH$22)+((((B28/100)*$AJ$23)*$AH$23)),IF(Calculator!$O$6="SINGLEBAND D",SUM((((B28/100)*$AJ$22)*$AH$22))+(((((B28/100)*$AJ$22)*$AN$22)*$AH$22)*Calculator!$G$8)-((((B28/100)*$AJ$22)*$AN$22)*$AH$22)+((((B28/100)*$AJ$23)*$AH$23)),IF(Calculator!$O$6="SINGLEURBANE",SUM((((B28/100)*$AJ$22)*$AH$22))+(((((B28/100)*$AJ$22)*$AN$22)*$AH$22)*Calculator!$G$9)-((((B28/100)*$AJ$22)*$AN$22)*$AH$22)+((((B28/100)*$AJ$23)*$AH$23)),IF(Calculator!$O$6="SINGLESILVERANOD",SUM((((B28/100)*$AJ$22)*$AH$22))+(((((B28/100)*$AJ$22)*$AN$22)*$AH$22)*Calculator!$G$10)-((((B28/100)*$AJ$22)*$AN$22)*$AH$22)+((((B28/100)*$AJ$23)*$AH$23)),IF(Calculator!$O$6="SINGLEANOD",SUM((((B28/100)*$AJ$22)*$AH$22))+(((((B28/100)*$AJ$22)*$AN$22)*$AH$22)*Calculator!$G$11)-((((B28/100)*$AJ$22)*$AN$22)*$AH$22)+((((B28/100)*$AJ$23)*$AH$23)),IF(Calculator!$O$6="DUALBASE",SUM((((B28/100)*$AJ$22)*$AH$22))+(((((B28/100)*$AJ$22)*$AN$22)*$AH$22)*Calculator!$G$12)-((((B28/100)*$AJ$22)*$AN$22)*$AH$22)+((((B28/100)*$AJ$23)*$AH$23)),IF(Calculator!$O$6="DUALELEMENTS",SUM((((B28/100)*$AJ$22)*$AH$22))+(((((B28/100)*$AJ$22)*$AN$22)*$AH$22)*Calculator!$G$13)-((((B28/100)*$AJ$22)*$AN$22)*$AH$22)+((((B28/100)*$AJ$23)*$AH$23)),IF(Calculator!$O$6="DUALSPECTRUM",SUM((((B28/100)*$AJ$22)*$AH$22))+(((((B28/100)*$AJ$22)*$AN$22)*$AH$22)*Calculator!$G$15)-((((B28/100)*$AJ$22)*$AN$22)*$AH$22)+((((B28/100)*$AJ$23)*$AH$23)),IF(Calculator!$O$6="DUALHOMESTEAD",SUM((((B28/100)*$AJ$22)*$AH$22))+(((((B28/100)*$AJ$22)*$AN$22)*$AH$22)*Calculator!$G$14)-((((B28/100)*$AJ$22)*$AN$22)*$AH$22)+((((B28/100)*$AJ$23)*$AH$23)),IF(Calculator!$O$6="DUALBAND A",SUM((((B28/100)*$AJ$22)*$AH$22))+(((((B28/100)*$AJ$22)*$AN$22)*$AH$22)*Calculator!$G$16)-((((B28/100)*$AJ$22)*$AN$22)*$AH$22)+((((B28/100)*$AJ$23)*$AH$23)),IF(Calculator!$O$6="DUALBAND B",SUM((((B28/100)*$AJ$22)*$AH$22))+(((((B28/100)*$AJ$22)*$AN$22)*$AH$22)*Calculator!$G$17)-((((B28/100)*$AJ$22)*$AN$22)*$AH$22)+((((B28/100)*$AJ$23)*$AH$23)),IF(Calculator!$O$6="DUALBAND C",SUM((((B28/100)*$AJ$22)*$AH$22))+(((((B28/100)*$AJ$22)*$AN$22)*$AH$22)*Calculator!$G$18)-((((B28/100)*$AJ$22)*$AN$22)*$AH$22)+((((B28/100)*$AJ$23)*$AH$23)),IF(Calculator!$O$6="DUALBAND D",SUM((((B28/100)*$AJ$22)*$AH$22))+(((((B28/100)*$AJ$22)*$AN$22)*$AH$22)*Calculator!$G$19)-((((B28/100)*$AJ$22)*$AN$22)*$AH$22)+((((B28/100)*$AJ$23)*$AH$23)),IF(Calculator!$O$6="DUALURBANE",SUM((((B28/100)*$AJ$22)*$AH$22))+(((((B28/100)*$AJ$22)*$AN$22)*$AH$22)*Calculator!$G$20)-((((B28/100)*$AJ$22)*$AN$22)*$AH$22)+((((B28/100)*$AJ$23)*$AH$23)),IF(Calculator!$O$6="DUALSILVERANOD",SUM((((B28/100)*$AJ$22)*$AH$22))+(((((B28/100)*$AJ$22)*$AN$22)*$AH$22)*Calculator!$G$21)-((((B28/100)*$AJ$22)*$AN$22)*$AH$22)+((((B28/100)*$AJ$23)*$AH$23)),IF(Calculator!$O$6="DUALANOD",SUM((((B28/100)*$AJ$22)*$AH$22))+(((((B28/100)*$AJ$22)*$AN$22)*$AH$22)*Calculator!$G$22)-((((B28/100)*$AJ$22)*$AN$22)*$AH$22)+((((B28/100)*$AJ$23)*$AH$23))))))))))))))))))))))))</f>
        <v>1426.4856768432614</v>
      </c>
      <c r="R28" s="2">
        <f>IF(Calculator!$O$6="SINGLEBASE",SUM((((C28/100)*$AJ$22)*$AH$22))+((((C28/100)*$AJ$23)*$AH$23)),IF(Calculator!$O$6="SINGLEELEMENTS",SUM((((C28/100)*$AJ$22)*$AH$22))+(((((C28/100)*$AJ$22)*$AN$22)*$AH$22)*Calculator!$G$2)-((((C28/100)*$AJ$22)*$AN$22)*$AH$22)+((((C28/100)*$AJ$23)*$AH$23)),IF(Calculator!$O$6="SINGLESPECTRUM",SUM((((C28/100)*$AJ$22)*$AH$22))+(((((C28/100)*$AJ$22)*$AN$22)*$AH$22)*Calculator!$G$4)-((((C28/100)*$AJ$22)*$AN$22)*$AH$22)+((((C28/100)*$AJ$23)*$AH$23)),IF(Calculator!$O$6="SINGLEHOMESTEAD",SUM((((C28/100)*$AJ$22)*$AH$22))+(((((C28/100)*$AJ$22)*$AN$22)*$AH$22)*Calculator!$G$3)-((((C28/100)*$AJ$22)*$AN$22)*$AH$22)+((((C28/100)*$AJ$23)*$AH$23)),IF(Calculator!$O$6="SINGLEBAND A",SUM((((C28/100)*$AJ$22)*$AH$22))+(((((C28/100)*$AJ$22)*$AN$22)*$AH$22)*Calculator!$G$5)-((((C28/100)*$AJ$22)*$AN$22)*$AH$22)+((((C28/100)*$AJ$23)*$AH$23)),IF(Calculator!$O$6="SINGLEBAND B",SUM((((C28/100)*$AJ$22)*$AH$22))+(((((C28/100)*$AJ$22)*$AN$22)*$AH$22)*Calculator!$G$6)-((((C28/100)*$AJ$22)*$AN$22)*$AH$22)+((((C28/100)*$AJ$23)*$AH$23)),IF(Calculator!$O$6="SINGLEBAND C",SUM((((C28/100)*$AJ$22)*$AH$22))+(((((C28/100)*$AJ$22)*$AN$22)*$AH$22)*Calculator!$G$7)-((((C28/100)*$AJ$22)*$AN$22)*$AH$22)+((((C28/100)*$AJ$23)*$AH$23)),IF(Calculator!$O$6="SINGLEBAND D",SUM((((C28/100)*$AJ$22)*$AH$22))+(((((C28/100)*$AJ$22)*$AN$22)*$AH$22)*Calculator!$G$8)-((((C28/100)*$AJ$22)*$AN$22)*$AH$22)+((((C28/100)*$AJ$23)*$AH$23)),IF(Calculator!$O$6="SINGLEURBANE",SUM((((C28/100)*$AJ$22)*$AH$22))+(((((C28/100)*$AJ$22)*$AN$22)*$AH$22)*Calculator!$G$9)-((((C28/100)*$AJ$22)*$AN$22)*$AH$22)+((((C28/100)*$AJ$23)*$AH$23)),IF(Calculator!$O$6="SINGLESILVERANOD",SUM((((C28/100)*$AJ$22)*$AH$22))+(((((C28/100)*$AJ$22)*$AN$22)*$AH$22)*Calculator!$G$10)-((((C28/100)*$AJ$22)*$AN$22)*$AH$22)+((((C28/100)*$AJ$23)*$AH$23)),IF(Calculator!$O$6="SINGLEANOD",SUM((((C28/100)*$AJ$22)*$AH$22))+(((((C28/100)*$AJ$22)*$AN$22)*$AH$22)*Calculator!$G$11)-((((C28/100)*$AJ$22)*$AN$22)*$AH$22)+((((C28/100)*$AJ$23)*$AH$23)),IF(Calculator!$O$6="DUALBASE",SUM((((C28/100)*$AJ$22)*$AH$22))+(((((C28/100)*$AJ$22)*$AN$22)*$AH$22)*Calculator!$G$12)-((((C28/100)*$AJ$22)*$AN$22)*$AH$22)+((((C28/100)*$AJ$23)*$AH$23)),IF(Calculator!$O$6="DUALELEMENTS",SUM((((C28/100)*$AJ$22)*$AH$22))+(((((C28/100)*$AJ$22)*$AN$22)*$AH$22)*Calculator!$G$13)-((((C28/100)*$AJ$22)*$AN$22)*$AH$22)+((((C28/100)*$AJ$23)*$AH$23)),IF(Calculator!$O$6="DUALSPECTRUM",SUM((((C28/100)*$AJ$22)*$AH$22))+(((((C28/100)*$AJ$22)*$AN$22)*$AH$22)*Calculator!$G$15)-((((C28/100)*$AJ$22)*$AN$22)*$AH$22)+((((C28/100)*$AJ$23)*$AH$23)),IF(Calculator!$O$6="DUALHOMESTEAD",SUM((((C28/100)*$AJ$22)*$AH$22))+(((((C28/100)*$AJ$22)*$AN$22)*$AH$22)*Calculator!$G$14)-((((C28/100)*$AJ$22)*$AN$22)*$AH$22)+((((C28/100)*$AJ$23)*$AH$23)),IF(Calculator!$O$6="DUALBAND A",SUM((((C28/100)*$AJ$22)*$AH$22))+(((((C28/100)*$AJ$22)*$AN$22)*$AH$22)*Calculator!$G$16)-((((C28/100)*$AJ$22)*$AN$22)*$AH$22)+((((C28/100)*$AJ$23)*$AH$23)),IF(Calculator!$O$6="DUALBAND B",SUM((((C28/100)*$AJ$22)*$AH$22))+(((((C28/100)*$AJ$22)*$AN$22)*$AH$22)*Calculator!$G$17)-((((C28/100)*$AJ$22)*$AN$22)*$AH$22)+((((C28/100)*$AJ$23)*$AH$23)),IF(Calculator!$O$6="DUALBAND C",SUM((((C28/100)*$AJ$22)*$AH$22))+(((((C28/100)*$AJ$22)*$AN$22)*$AH$22)*Calculator!$G$18)-((((C28/100)*$AJ$22)*$AN$22)*$AH$22)+((((C28/100)*$AJ$23)*$AH$23)),IF(Calculator!$O$6="DUALBAND D",SUM((((C28/100)*$AJ$22)*$AH$22))+(((((C28/100)*$AJ$22)*$AN$22)*$AH$22)*Calculator!$G$19)-((((C28/100)*$AJ$22)*$AN$22)*$AH$22)+((((C28/100)*$AJ$23)*$AH$23)),IF(Calculator!$O$6="DUALURBANE",SUM((((C28/100)*$AJ$22)*$AH$22))+(((((C28/100)*$AJ$22)*$AN$22)*$AH$22)*Calculator!$G$20)-((((C28/100)*$AJ$22)*$AN$22)*$AH$22)+((((C28/100)*$AJ$23)*$AH$23)),IF(Calculator!$O$6="DUALSILVERANOD",SUM((((C28/100)*$AJ$22)*$AH$22))+(((((C28/100)*$AJ$22)*$AN$22)*$AH$22)*Calculator!$G$21)-((((C28/100)*$AJ$22)*$AN$22)*$AH$22)+((((C28/100)*$AJ$23)*$AH$23)),IF(Calculator!$O$6="DUALANOD",SUM((((C28/100)*$AJ$22)*$AH$22))+(((((C28/100)*$AJ$22)*$AN$22)*$AH$22)*Calculator!$G$22)-((((C28/100)*$AJ$22)*$AN$22)*$AH$22)+((((C28/100)*$AJ$23)*$AH$23))))))))))))))))))))))))</f>
        <v>1437.8696226318355</v>
      </c>
      <c r="S28" s="2">
        <f>IF(Calculator!$O$6="SINGLEBASE",SUM((((D28/100)*$AJ$22)*$AH$22))+((((D28/100)*$AJ$23)*$AH$23)),IF(Calculator!$O$6="SINGLEELEMENTS",SUM((((D28/100)*$AJ$22)*$AH$22))+(((((D28/100)*$AJ$22)*$AN$22)*$AH$22)*Calculator!$G$2)-((((D28/100)*$AJ$22)*$AN$22)*$AH$22)+((((D28/100)*$AJ$23)*$AH$23)),IF(Calculator!$O$6="SINGLESPECTRUM",SUM((((D28/100)*$AJ$22)*$AH$22))+(((((D28/100)*$AJ$22)*$AN$22)*$AH$22)*Calculator!$G$4)-((((D28/100)*$AJ$22)*$AN$22)*$AH$22)+((((D28/100)*$AJ$23)*$AH$23)),IF(Calculator!$O$6="SINGLEHOMESTEAD",SUM((((D28/100)*$AJ$22)*$AH$22))+(((((D28/100)*$AJ$22)*$AN$22)*$AH$22)*Calculator!$G$3)-((((D28/100)*$AJ$22)*$AN$22)*$AH$22)+((((D28/100)*$AJ$23)*$AH$23)),IF(Calculator!$O$6="SINGLEBAND A",SUM((((D28/100)*$AJ$22)*$AH$22))+(((((D28/100)*$AJ$22)*$AN$22)*$AH$22)*Calculator!$G$5)-((((D28/100)*$AJ$22)*$AN$22)*$AH$22)+((((D28/100)*$AJ$23)*$AH$23)),IF(Calculator!$O$6="SINGLEBAND B",SUM((((D28/100)*$AJ$22)*$AH$22))+(((((D28/100)*$AJ$22)*$AN$22)*$AH$22)*Calculator!$G$6)-((((D28/100)*$AJ$22)*$AN$22)*$AH$22)+((((D28/100)*$AJ$23)*$AH$23)),IF(Calculator!$O$6="SINGLEBAND C",SUM((((D28/100)*$AJ$22)*$AH$22))+(((((D28/100)*$AJ$22)*$AN$22)*$AH$22)*Calculator!$G$7)-((((D28/100)*$AJ$22)*$AN$22)*$AH$22)+((((D28/100)*$AJ$23)*$AH$23)),IF(Calculator!$O$6="SINGLEBAND D",SUM((((D28/100)*$AJ$22)*$AH$22))+(((((D28/100)*$AJ$22)*$AN$22)*$AH$22)*Calculator!$G$8)-((((D28/100)*$AJ$22)*$AN$22)*$AH$22)+((((D28/100)*$AJ$23)*$AH$23)),IF(Calculator!$O$6="SINGLEURBANE",SUM((((D28/100)*$AJ$22)*$AH$22))+(((((D28/100)*$AJ$22)*$AN$22)*$AH$22)*Calculator!$G$9)-((((D28/100)*$AJ$22)*$AN$22)*$AH$22)+((((D28/100)*$AJ$23)*$AH$23)),IF(Calculator!$O$6="SINGLESILVERANOD",SUM((((D28/100)*$AJ$22)*$AH$22))+(((((D28/100)*$AJ$22)*$AN$22)*$AH$22)*Calculator!$G$10)-((((D28/100)*$AJ$22)*$AN$22)*$AH$22)+((((D28/100)*$AJ$23)*$AH$23)),IF(Calculator!$O$6="SINGLEANOD",SUM((((D28/100)*$AJ$22)*$AH$22))+(((((D28/100)*$AJ$22)*$AN$22)*$AH$22)*Calculator!$G$11)-((((D28/100)*$AJ$22)*$AN$22)*$AH$22)+((((D28/100)*$AJ$23)*$AH$23)),IF(Calculator!$O$6="DUALBASE",SUM((((D28/100)*$AJ$22)*$AH$22))+(((((D28/100)*$AJ$22)*$AN$22)*$AH$22)*Calculator!$G$12)-((((D28/100)*$AJ$22)*$AN$22)*$AH$22)+((((D28/100)*$AJ$23)*$AH$23)),IF(Calculator!$O$6="DUALELEMENTS",SUM((((D28/100)*$AJ$22)*$AH$22))+(((((D28/100)*$AJ$22)*$AN$22)*$AH$22)*Calculator!$G$13)-((((D28/100)*$AJ$22)*$AN$22)*$AH$22)+((((D28/100)*$AJ$23)*$AH$23)),IF(Calculator!$O$6="DUALSPECTRUM",SUM((((D28/100)*$AJ$22)*$AH$22))+(((((D28/100)*$AJ$22)*$AN$22)*$AH$22)*Calculator!$G$15)-((((D28/100)*$AJ$22)*$AN$22)*$AH$22)+((((D28/100)*$AJ$23)*$AH$23)),IF(Calculator!$O$6="DUALHOMESTEAD",SUM((((D28/100)*$AJ$22)*$AH$22))+(((((D28/100)*$AJ$22)*$AN$22)*$AH$22)*Calculator!$G$14)-((((D28/100)*$AJ$22)*$AN$22)*$AH$22)+((((D28/100)*$AJ$23)*$AH$23)),IF(Calculator!$O$6="DUALBAND A",SUM((((D28/100)*$AJ$22)*$AH$22))+(((((D28/100)*$AJ$22)*$AN$22)*$AH$22)*Calculator!$G$16)-((((D28/100)*$AJ$22)*$AN$22)*$AH$22)+((((D28/100)*$AJ$23)*$AH$23)),IF(Calculator!$O$6="DUALBAND B",SUM((((D28/100)*$AJ$22)*$AH$22))+(((((D28/100)*$AJ$22)*$AN$22)*$AH$22)*Calculator!$G$17)-((((D28/100)*$AJ$22)*$AN$22)*$AH$22)+((((D28/100)*$AJ$23)*$AH$23)),IF(Calculator!$O$6="DUALBAND C",SUM((((D28/100)*$AJ$22)*$AH$22))+(((((D28/100)*$AJ$22)*$AN$22)*$AH$22)*Calculator!$G$18)-((((D28/100)*$AJ$22)*$AN$22)*$AH$22)+((((D28/100)*$AJ$23)*$AH$23)),IF(Calculator!$O$6="DUALBAND D",SUM((((D28/100)*$AJ$22)*$AH$22))+(((((D28/100)*$AJ$22)*$AN$22)*$AH$22)*Calculator!$G$19)-((((D28/100)*$AJ$22)*$AN$22)*$AH$22)+((((D28/100)*$AJ$23)*$AH$23)),IF(Calculator!$O$6="DUALURBANE",SUM((((D28/100)*$AJ$22)*$AH$22))+(((((D28/100)*$AJ$22)*$AN$22)*$AH$22)*Calculator!$G$20)-((((D28/100)*$AJ$22)*$AN$22)*$AH$22)+((((D28/100)*$AJ$23)*$AH$23)),IF(Calculator!$O$6="DUALSILVERANOD",SUM((((D28/100)*$AJ$22)*$AH$22))+(((((D28/100)*$AJ$22)*$AN$22)*$AH$22)*Calculator!$G$21)-((((D28/100)*$AJ$22)*$AN$22)*$AH$22)+((((D28/100)*$AJ$23)*$AH$23)),IF(Calculator!$O$6="DUALANOD",SUM((((D28/100)*$AJ$22)*$AH$22))+(((((D28/100)*$AJ$22)*$AN$22)*$AH$22)*Calculator!$G$22)-((((D28/100)*$AJ$22)*$AN$22)*$AH$22)+((((D28/100)*$AJ$23)*$AH$23))))))))))))))))))))))))</f>
        <v>1448.7693655273431</v>
      </c>
      <c r="T28" s="2">
        <f>IF(Calculator!$O$6="SINGLEBASE",SUM((((E28/100)*$AJ$22)*$AH$22))+((((E28/100)*$AJ$23)*$AH$23)),IF(Calculator!$O$6="SINGLEELEMENTS",SUM((((E28/100)*$AJ$22)*$AH$22))+(((((E28/100)*$AJ$22)*$AN$22)*$AH$22)*Calculator!$G$2)-((((E28/100)*$AJ$22)*$AN$22)*$AH$22)+((((E28/100)*$AJ$23)*$AH$23)),IF(Calculator!$O$6="SINGLESPECTRUM",SUM((((E28/100)*$AJ$22)*$AH$22))+(((((E28/100)*$AJ$22)*$AN$22)*$AH$22)*Calculator!$G$4)-((((E28/100)*$AJ$22)*$AN$22)*$AH$22)+((((E28/100)*$AJ$23)*$AH$23)),IF(Calculator!$O$6="SINGLEHOMESTEAD",SUM((((E28/100)*$AJ$22)*$AH$22))+(((((E28/100)*$AJ$22)*$AN$22)*$AH$22)*Calculator!$G$3)-((((E28/100)*$AJ$22)*$AN$22)*$AH$22)+((((E28/100)*$AJ$23)*$AH$23)),IF(Calculator!$O$6="SINGLEBAND A",SUM((((E28/100)*$AJ$22)*$AH$22))+(((((E28/100)*$AJ$22)*$AN$22)*$AH$22)*Calculator!$G$5)-((((E28/100)*$AJ$22)*$AN$22)*$AH$22)+((((E28/100)*$AJ$23)*$AH$23)),IF(Calculator!$O$6="SINGLEBAND B",SUM((((E28/100)*$AJ$22)*$AH$22))+(((((E28/100)*$AJ$22)*$AN$22)*$AH$22)*Calculator!$G$6)-((((E28/100)*$AJ$22)*$AN$22)*$AH$22)+((((E28/100)*$AJ$23)*$AH$23)),IF(Calculator!$O$6="SINGLEBAND C",SUM((((E28/100)*$AJ$22)*$AH$22))+(((((E28/100)*$AJ$22)*$AN$22)*$AH$22)*Calculator!$G$7)-((((E28/100)*$AJ$22)*$AN$22)*$AH$22)+((((E28/100)*$AJ$23)*$AH$23)),IF(Calculator!$O$6="SINGLEBAND D",SUM((((E28/100)*$AJ$22)*$AH$22))+(((((E28/100)*$AJ$22)*$AN$22)*$AH$22)*Calculator!$G$8)-((((E28/100)*$AJ$22)*$AN$22)*$AH$22)+((((E28/100)*$AJ$23)*$AH$23)),IF(Calculator!$O$6="SINGLEURBANE",SUM((((E28/100)*$AJ$22)*$AH$22))+(((((E28/100)*$AJ$22)*$AN$22)*$AH$22)*Calculator!$G$9)-((((E28/100)*$AJ$22)*$AN$22)*$AH$22)+((((E28/100)*$AJ$23)*$AH$23)),IF(Calculator!$O$6="SINGLESILVERANOD",SUM((((E28/100)*$AJ$22)*$AH$22))+(((((E28/100)*$AJ$22)*$AN$22)*$AH$22)*Calculator!$G$10)-((((E28/100)*$AJ$22)*$AN$22)*$AH$22)+((((E28/100)*$AJ$23)*$AH$23)),IF(Calculator!$O$6="SINGLEANOD",SUM((((E28/100)*$AJ$22)*$AH$22))+(((((E28/100)*$AJ$22)*$AN$22)*$AH$22)*Calculator!$G$11)-((((E28/100)*$AJ$22)*$AN$22)*$AH$22)+((((E28/100)*$AJ$23)*$AH$23)),IF(Calculator!$O$6="DUALBASE",SUM((((E28/100)*$AJ$22)*$AH$22))+(((((E28/100)*$AJ$22)*$AN$22)*$AH$22)*Calculator!$G$12)-((((E28/100)*$AJ$22)*$AN$22)*$AH$22)+((((E28/100)*$AJ$23)*$AH$23)),IF(Calculator!$O$6="DUALELEMENTS",SUM((((E28/100)*$AJ$22)*$AH$22))+(((((E28/100)*$AJ$22)*$AN$22)*$AH$22)*Calculator!$G$13)-((((E28/100)*$AJ$22)*$AN$22)*$AH$22)+((((E28/100)*$AJ$23)*$AH$23)),IF(Calculator!$O$6="DUALSPECTRUM",SUM((((E28/100)*$AJ$22)*$AH$22))+(((((E28/100)*$AJ$22)*$AN$22)*$AH$22)*Calculator!$G$15)-((((E28/100)*$AJ$22)*$AN$22)*$AH$22)+((((E28/100)*$AJ$23)*$AH$23)),IF(Calculator!$O$6="DUALHOMESTEAD",SUM((((E28/100)*$AJ$22)*$AH$22))+(((((E28/100)*$AJ$22)*$AN$22)*$AH$22)*Calculator!$G$14)-((((E28/100)*$AJ$22)*$AN$22)*$AH$22)+((((E28/100)*$AJ$23)*$AH$23)),IF(Calculator!$O$6="DUALBAND A",SUM((((E28/100)*$AJ$22)*$AH$22))+(((((E28/100)*$AJ$22)*$AN$22)*$AH$22)*Calculator!$G$16)-((((E28/100)*$AJ$22)*$AN$22)*$AH$22)+((((E28/100)*$AJ$23)*$AH$23)),IF(Calculator!$O$6="DUALBAND B",SUM((((E28/100)*$AJ$22)*$AH$22))+(((((E28/100)*$AJ$22)*$AN$22)*$AH$22)*Calculator!$G$17)-((((E28/100)*$AJ$22)*$AN$22)*$AH$22)+((((E28/100)*$AJ$23)*$AH$23)),IF(Calculator!$O$6="DUALBAND C",SUM((((E28/100)*$AJ$22)*$AH$22))+(((((E28/100)*$AJ$22)*$AN$22)*$AH$22)*Calculator!$G$18)-((((E28/100)*$AJ$22)*$AN$22)*$AH$22)+((((E28/100)*$AJ$23)*$AH$23)),IF(Calculator!$O$6="DUALBAND D",SUM((((E28/100)*$AJ$22)*$AH$22))+(((((E28/100)*$AJ$22)*$AN$22)*$AH$22)*Calculator!$G$19)-((((E28/100)*$AJ$22)*$AN$22)*$AH$22)+((((E28/100)*$AJ$23)*$AH$23)),IF(Calculator!$O$6="DUALURBANE",SUM((((E28/100)*$AJ$22)*$AH$22))+(((((E28/100)*$AJ$22)*$AN$22)*$AH$22)*Calculator!$G$20)-((((E28/100)*$AJ$22)*$AN$22)*$AH$22)+((((E28/100)*$AJ$23)*$AH$23)),IF(Calculator!$O$6="DUALSILVERANOD",SUM((((E28/100)*$AJ$22)*$AH$22))+(((((E28/100)*$AJ$22)*$AN$22)*$AH$22)*Calculator!$G$21)-((((E28/100)*$AJ$22)*$AN$22)*$AH$22)+((((E28/100)*$AJ$23)*$AH$23)),IF(Calculator!$O$6="DUALANOD",SUM((((E28/100)*$AJ$22)*$AH$22))+(((((E28/100)*$AJ$22)*$AN$22)*$AH$22)*Calculator!$G$22)-((((E28/100)*$AJ$22)*$AN$22)*$AH$22)+((((E28/100)*$AJ$23)*$AH$23))))))))))))))))))))))))</f>
        <v>1459.6692130249021</v>
      </c>
      <c r="U28" s="2">
        <f>IF(Calculator!$O$6="SINGLEBASE",SUM((((F28/100)*$AJ$22)*$AH$22))+((((F28/100)*$AJ$23)*$AH$23)),IF(Calculator!$O$6="SINGLEELEMENTS",SUM((((F28/100)*$AJ$22)*$AH$22))+(((((F28/100)*$AJ$22)*$AN$22)*$AH$22)*Calculator!$G$2)-((((F28/100)*$AJ$22)*$AN$22)*$AH$22)+((((F28/100)*$AJ$23)*$AH$23)),IF(Calculator!$O$6="SINGLESPECTRUM",SUM((((F28/100)*$AJ$22)*$AH$22))+(((((F28/100)*$AJ$22)*$AN$22)*$AH$22)*Calculator!$G$4)-((((F28/100)*$AJ$22)*$AN$22)*$AH$22)+((((F28/100)*$AJ$23)*$AH$23)),IF(Calculator!$O$6="SINGLEHOMESTEAD",SUM((((F28/100)*$AJ$22)*$AH$22))+(((((F28/100)*$AJ$22)*$AN$22)*$AH$22)*Calculator!$G$3)-((((F28/100)*$AJ$22)*$AN$22)*$AH$22)+((((F28/100)*$AJ$23)*$AH$23)),IF(Calculator!$O$6="SINGLEBAND A",SUM((((F28/100)*$AJ$22)*$AH$22))+(((((F28/100)*$AJ$22)*$AN$22)*$AH$22)*Calculator!$G$5)-((((F28/100)*$AJ$22)*$AN$22)*$AH$22)+((((F28/100)*$AJ$23)*$AH$23)),IF(Calculator!$O$6="SINGLEBAND B",SUM((((F28/100)*$AJ$22)*$AH$22))+(((((F28/100)*$AJ$22)*$AN$22)*$AH$22)*Calculator!$G$6)-((((F28/100)*$AJ$22)*$AN$22)*$AH$22)+((((F28/100)*$AJ$23)*$AH$23)),IF(Calculator!$O$6="SINGLEBAND C",SUM((((F28/100)*$AJ$22)*$AH$22))+(((((F28/100)*$AJ$22)*$AN$22)*$AH$22)*Calculator!$G$7)-((((F28/100)*$AJ$22)*$AN$22)*$AH$22)+((((F28/100)*$AJ$23)*$AH$23)),IF(Calculator!$O$6="SINGLEBAND D",SUM((((F28/100)*$AJ$22)*$AH$22))+(((((F28/100)*$AJ$22)*$AN$22)*$AH$22)*Calculator!$G$8)-((((F28/100)*$AJ$22)*$AN$22)*$AH$22)+((((F28/100)*$AJ$23)*$AH$23)),IF(Calculator!$O$6="SINGLEURBANE",SUM((((F28/100)*$AJ$22)*$AH$22))+(((((F28/100)*$AJ$22)*$AN$22)*$AH$22)*Calculator!$G$9)-((((F28/100)*$AJ$22)*$AN$22)*$AH$22)+((((F28/100)*$AJ$23)*$AH$23)),IF(Calculator!$O$6="SINGLESILVERANOD",SUM((((F28/100)*$AJ$22)*$AH$22))+(((((F28/100)*$AJ$22)*$AN$22)*$AH$22)*Calculator!$G$10)-((((F28/100)*$AJ$22)*$AN$22)*$AH$22)+((((F28/100)*$AJ$23)*$AH$23)),IF(Calculator!$O$6="SINGLEANOD",SUM((((F28/100)*$AJ$22)*$AH$22))+(((((F28/100)*$AJ$22)*$AN$22)*$AH$22)*Calculator!$G$11)-((((F28/100)*$AJ$22)*$AN$22)*$AH$22)+((((F28/100)*$AJ$23)*$AH$23)),IF(Calculator!$O$6="DUALBASE",SUM((((F28/100)*$AJ$22)*$AH$22))+(((((F28/100)*$AJ$22)*$AN$22)*$AH$22)*Calculator!$G$12)-((((F28/100)*$AJ$22)*$AN$22)*$AH$22)+((((F28/100)*$AJ$23)*$AH$23)),IF(Calculator!$O$6="DUALELEMENTS",SUM((((F28/100)*$AJ$22)*$AH$22))+(((((F28/100)*$AJ$22)*$AN$22)*$AH$22)*Calculator!$G$13)-((((F28/100)*$AJ$22)*$AN$22)*$AH$22)+((((F28/100)*$AJ$23)*$AH$23)),IF(Calculator!$O$6="DUALSPECTRUM",SUM((((F28/100)*$AJ$22)*$AH$22))+(((((F28/100)*$AJ$22)*$AN$22)*$AH$22)*Calculator!$G$15)-((((F28/100)*$AJ$22)*$AN$22)*$AH$22)+((((F28/100)*$AJ$23)*$AH$23)),IF(Calculator!$O$6="DUALHOMESTEAD",SUM((((F28/100)*$AJ$22)*$AH$22))+(((((F28/100)*$AJ$22)*$AN$22)*$AH$22)*Calculator!$G$14)-((((F28/100)*$AJ$22)*$AN$22)*$AH$22)+((((F28/100)*$AJ$23)*$AH$23)),IF(Calculator!$O$6="DUALBAND A",SUM((((F28/100)*$AJ$22)*$AH$22))+(((((F28/100)*$AJ$22)*$AN$22)*$AH$22)*Calculator!$G$16)-((((F28/100)*$AJ$22)*$AN$22)*$AH$22)+((((F28/100)*$AJ$23)*$AH$23)),IF(Calculator!$O$6="DUALBAND B",SUM((((F28/100)*$AJ$22)*$AH$22))+(((((F28/100)*$AJ$22)*$AN$22)*$AH$22)*Calculator!$G$17)-((((F28/100)*$AJ$22)*$AN$22)*$AH$22)+((((F28/100)*$AJ$23)*$AH$23)),IF(Calculator!$O$6="DUALBAND C",SUM((((F28/100)*$AJ$22)*$AH$22))+(((((F28/100)*$AJ$22)*$AN$22)*$AH$22)*Calculator!$G$18)-((((F28/100)*$AJ$22)*$AN$22)*$AH$22)+((((F28/100)*$AJ$23)*$AH$23)),IF(Calculator!$O$6="DUALBAND D",SUM((((F28/100)*$AJ$22)*$AH$22))+(((((F28/100)*$AJ$22)*$AN$22)*$AH$22)*Calculator!$G$19)-((((F28/100)*$AJ$22)*$AN$22)*$AH$22)+((((F28/100)*$AJ$23)*$AH$23)),IF(Calculator!$O$6="DUALURBANE",SUM((((F28/100)*$AJ$22)*$AH$22))+(((((F28/100)*$AJ$22)*$AN$22)*$AH$22)*Calculator!$G$20)-((((F28/100)*$AJ$22)*$AN$22)*$AH$22)+((((F28/100)*$AJ$23)*$AH$23)),IF(Calculator!$O$6="DUALSILVERANOD",SUM((((F28/100)*$AJ$22)*$AH$22))+(((((F28/100)*$AJ$22)*$AN$22)*$AH$22)*Calculator!$G$21)-((((F28/100)*$AJ$22)*$AN$22)*$AH$22)+((((F28/100)*$AJ$23)*$AH$23)),IF(Calculator!$O$6="DUALANOD",SUM((((F28/100)*$AJ$22)*$AH$22))+(((((F28/100)*$AJ$22)*$AN$22)*$AH$22)*Calculator!$G$22)-((((F28/100)*$AJ$22)*$AN$22)*$AH$22)+((((F28/100)*$AJ$23)*$AH$23))))))))))))))))))))))))</f>
        <v>1470.56895592041</v>
      </c>
      <c r="V28" s="2">
        <f>IF(Calculator!$O$6="SINGLEBASE",SUM((((G28/100)*$AJ$22)*$AH$22))+((((G28/100)*$AJ$23)*$AH$23)),IF(Calculator!$O$6="SINGLEELEMENTS",SUM((((G28/100)*$AJ$22)*$AH$22))+(((((G28/100)*$AJ$22)*$AN$22)*$AH$22)*Calculator!$G$2)-((((G28/100)*$AJ$22)*$AN$22)*$AH$22)+((((G28/100)*$AJ$23)*$AH$23)),IF(Calculator!$O$6="SINGLESPECTRUM",SUM((((G28/100)*$AJ$22)*$AH$22))+(((((G28/100)*$AJ$22)*$AN$22)*$AH$22)*Calculator!$G$4)-((((G28/100)*$AJ$22)*$AN$22)*$AH$22)+((((G28/100)*$AJ$23)*$AH$23)),IF(Calculator!$O$6="SINGLEHOMESTEAD",SUM((((G28/100)*$AJ$22)*$AH$22))+(((((G28/100)*$AJ$22)*$AN$22)*$AH$22)*Calculator!$G$3)-((((G28/100)*$AJ$22)*$AN$22)*$AH$22)+((((G28/100)*$AJ$23)*$AH$23)),IF(Calculator!$O$6="SINGLEBAND A",SUM((((G28/100)*$AJ$22)*$AH$22))+(((((G28/100)*$AJ$22)*$AN$22)*$AH$22)*Calculator!$G$5)-((((G28/100)*$AJ$22)*$AN$22)*$AH$22)+((((G28/100)*$AJ$23)*$AH$23)),IF(Calculator!$O$6="SINGLEBAND B",SUM((((G28/100)*$AJ$22)*$AH$22))+(((((G28/100)*$AJ$22)*$AN$22)*$AH$22)*Calculator!$G$6)-((((G28/100)*$AJ$22)*$AN$22)*$AH$22)+((((G28/100)*$AJ$23)*$AH$23)),IF(Calculator!$O$6="SINGLEBAND C",SUM((((G28/100)*$AJ$22)*$AH$22))+(((((G28/100)*$AJ$22)*$AN$22)*$AH$22)*Calculator!$G$7)-((((G28/100)*$AJ$22)*$AN$22)*$AH$22)+((((G28/100)*$AJ$23)*$AH$23)),IF(Calculator!$O$6="SINGLEBAND D",SUM((((G28/100)*$AJ$22)*$AH$22))+(((((G28/100)*$AJ$22)*$AN$22)*$AH$22)*Calculator!$G$8)-((((G28/100)*$AJ$22)*$AN$22)*$AH$22)+((((G28/100)*$AJ$23)*$AH$23)),IF(Calculator!$O$6="SINGLEURBANE",SUM((((G28/100)*$AJ$22)*$AH$22))+(((((G28/100)*$AJ$22)*$AN$22)*$AH$22)*Calculator!$G$9)-((((G28/100)*$AJ$22)*$AN$22)*$AH$22)+((((G28/100)*$AJ$23)*$AH$23)),IF(Calculator!$O$6="SINGLESILVERANOD",SUM((((G28/100)*$AJ$22)*$AH$22))+(((((G28/100)*$AJ$22)*$AN$22)*$AH$22)*Calculator!$G$10)-((((G28/100)*$AJ$22)*$AN$22)*$AH$22)+((((G28/100)*$AJ$23)*$AH$23)),IF(Calculator!$O$6="SINGLEANOD",SUM((((G28/100)*$AJ$22)*$AH$22))+(((((G28/100)*$AJ$22)*$AN$22)*$AH$22)*Calculator!$G$11)-((((G28/100)*$AJ$22)*$AN$22)*$AH$22)+((((G28/100)*$AJ$23)*$AH$23)),IF(Calculator!$O$6="DUALBASE",SUM((((G28/100)*$AJ$22)*$AH$22))+(((((G28/100)*$AJ$22)*$AN$22)*$AH$22)*Calculator!$G$12)-((((G28/100)*$AJ$22)*$AN$22)*$AH$22)+((((G28/100)*$AJ$23)*$AH$23)),IF(Calculator!$O$6="DUALELEMENTS",SUM((((G28/100)*$AJ$22)*$AH$22))+(((((G28/100)*$AJ$22)*$AN$22)*$AH$22)*Calculator!$G$13)-((((G28/100)*$AJ$22)*$AN$22)*$AH$22)+((((G28/100)*$AJ$23)*$AH$23)),IF(Calculator!$O$6="DUALSPECTRUM",SUM((((G28/100)*$AJ$22)*$AH$22))+(((((G28/100)*$AJ$22)*$AN$22)*$AH$22)*Calculator!$G$15)-((((G28/100)*$AJ$22)*$AN$22)*$AH$22)+((((G28/100)*$AJ$23)*$AH$23)),IF(Calculator!$O$6="DUALHOMESTEAD",SUM((((G28/100)*$AJ$22)*$AH$22))+(((((G28/100)*$AJ$22)*$AN$22)*$AH$22)*Calculator!$G$14)-((((G28/100)*$AJ$22)*$AN$22)*$AH$22)+((((G28/100)*$AJ$23)*$AH$23)),IF(Calculator!$O$6="DUALBAND A",SUM((((G28/100)*$AJ$22)*$AH$22))+(((((G28/100)*$AJ$22)*$AN$22)*$AH$22)*Calculator!$G$16)-((((G28/100)*$AJ$22)*$AN$22)*$AH$22)+((((G28/100)*$AJ$23)*$AH$23)),IF(Calculator!$O$6="DUALBAND B",SUM((((G28/100)*$AJ$22)*$AH$22))+(((((G28/100)*$AJ$22)*$AN$22)*$AH$22)*Calculator!$G$17)-((((G28/100)*$AJ$22)*$AN$22)*$AH$22)+((((G28/100)*$AJ$23)*$AH$23)),IF(Calculator!$O$6="DUALBAND C",SUM((((G28/100)*$AJ$22)*$AH$22))+(((((G28/100)*$AJ$22)*$AN$22)*$AH$22)*Calculator!$G$18)-((((G28/100)*$AJ$22)*$AN$22)*$AH$22)+((((G28/100)*$AJ$23)*$AH$23)),IF(Calculator!$O$6="DUALBAND D",SUM((((G28/100)*$AJ$22)*$AH$22))+(((((G28/100)*$AJ$22)*$AN$22)*$AH$22)*Calculator!$G$19)-((((G28/100)*$AJ$22)*$AN$22)*$AH$22)+((((G28/100)*$AJ$23)*$AH$23)),IF(Calculator!$O$6="DUALURBANE",SUM((((G28/100)*$AJ$22)*$AH$22))+(((((G28/100)*$AJ$22)*$AN$22)*$AH$22)*Calculator!$G$20)-((((G28/100)*$AJ$22)*$AN$22)*$AH$22)+((((G28/100)*$AJ$23)*$AH$23)),IF(Calculator!$O$6="DUALSILVERANOD",SUM((((G28/100)*$AJ$22)*$AH$22))+(((((G28/100)*$AJ$22)*$AN$22)*$AH$22)*Calculator!$G$21)-((((G28/100)*$AJ$22)*$AN$22)*$AH$22)+((((G28/100)*$AJ$23)*$AH$23)),IF(Calculator!$O$6="DUALANOD",SUM((((G28/100)*$AJ$22)*$AH$22))+(((((G28/100)*$AJ$22)*$AN$22)*$AH$22)*Calculator!$G$22)-((((G28/100)*$AJ$22)*$AN$22)*$AH$22)+((((G28/100)*$AJ$23)*$AH$23))))))))))))))))))))))))</f>
        <v>1481.4644101318354</v>
      </c>
      <c r="W28" s="2">
        <f>IF(Calculator!$O$6="SINGLEBASE",SUM((((H28/100)*$AJ$22)*$AH$22))+((((H28/100)*$AJ$23)*$AH$23)),IF(Calculator!$O$6="SINGLEELEMENTS",SUM((((H28/100)*$AJ$22)*$AH$22))+(((((H28/100)*$AJ$22)*$AN$22)*$AH$22)*Calculator!$G$2)-((((H28/100)*$AJ$22)*$AN$22)*$AH$22)+((((H28/100)*$AJ$23)*$AH$23)),IF(Calculator!$O$6="SINGLESPECTRUM",SUM((((H28/100)*$AJ$22)*$AH$22))+(((((H28/100)*$AJ$22)*$AN$22)*$AH$22)*Calculator!$G$4)-((((H28/100)*$AJ$22)*$AN$22)*$AH$22)+((((H28/100)*$AJ$23)*$AH$23)),IF(Calculator!$O$6="SINGLEHOMESTEAD",SUM((((H28/100)*$AJ$22)*$AH$22))+(((((H28/100)*$AJ$22)*$AN$22)*$AH$22)*Calculator!$G$3)-((((H28/100)*$AJ$22)*$AN$22)*$AH$22)+((((H28/100)*$AJ$23)*$AH$23)),IF(Calculator!$O$6="SINGLEBAND A",SUM((((H28/100)*$AJ$22)*$AH$22))+(((((H28/100)*$AJ$22)*$AN$22)*$AH$22)*Calculator!$G$5)-((((H28/100)*$AJ$22)*$AN$22)*$AH$22)+((((H28/100)*$AJ$23)*$AH$23)),IF(Calculator!$O$6="SINGLEBAND B",SUM((((H28/100)*$AJ$22)*$AH$22))+(((((H28/100)*$AJ$22)*$AN$22)*$AH$22)*Calculator!$G$6)-((((H28/100)*$AJ$22)*$AN$22)*$AH$22)+((((H28/100)*$AJ$23)*$AH$23)),IF(Calculator!$O$6="SINGLEBAND C",SUM((((H28/100)*$AJ$22)*$AH$22))+(((((H28/100)*$AJ$22)*$AN$22)*$AH$22)*Calculator!$G$7)-((((H28/100)*$AJ$22)*$AN$22)*$AH$22)+((((H28/100)*$AJ$23)*$AH$23)),IF(Calculator!$O$6="SINGLEBAND D",SUM((((H28/100)*$AJ$22)*$AH$22))+(((((H28/100)*$AJ$22)*$AN$22)*$AH$22)*Calculator!$G$8)-((((H28/100)*$AJ$22)*$AN$22)*$AH$22)+((((H28/100)*$AJ$23)*$AH$23)),IF(Calculator!$O$6="SINGLEURBANE",SUM((((H28/100)*$AJ$22)*$AH$22))+(((((H28/100)*$AJ$22)*$AN$22)*$AH$22)*Calculator!$G$9)-((((H28/100)*$AJ$22)*$AN$22)*$AH$22)+((((H28/100)*$AJ$23)*$AH$23)),IF(Calculator!$O$6="SINGLESILVERANOD",SUM((((H28/100)*$AJ$22)*$AH$22))+(((((H28/100)*$AJ$22)*$AN$22)*$AH$22)*Calculator!$G$10)-((((H28/100)*$AJ$22)*$AN$22)*$AH$22)+((((H28/100)*$AJ$23)*$AH$23)),IF(Calculator!$O$6="SINGLEANOD",SUM((((H28/100)*$AJ$22)*$AH$22))+(((((H28/100)*$AJ$22)*$AN$22)*$AH$22)*Calculator!$G$11)-((((H28/100)*$AJ$22)*$AN$22)*$AH$22)+((((H28/100)*$AJ$23)*$AH$23)),IF(Calculator!$O$6="DUALBASE",SUM((((H28/100)*$AJ$22)*$AH$22))+(((((H28/100)*$AJ$22)*$AN$22)*$AH$22)*Calculator!$G$12)-((((H28/100)*$AJ$22)*$AN$22)*$AH$22)+((((H28/100)*$AJ$23)*$AH$23)),IF(Calculator!$O$6="DUALELEMENTS",SUM((((H28/100)*$AJ$22)*$AH$22))+(((((H28/100)*$AJ$22)*$AN$22)*$AH$22)*Calculator!$G$13)-((((H28/100)*$AJ$22)*$AN$22)*$AH$22)+((((H28/100)*$AJ$23)*$AH$23)),IF(Calculator!$O$6="DUALSPECTRUM",SUM((((H28/100)*$AJ$22)*$AH$22))+(((((H28/100)*$AJ$22)*$AN$22)*$AH$22)*Calculator!$G$15)-((((H28/100)*$AJ$22)*$AN$22)*$AH$22)+((((H28/100)*$AJ$23)*$AH$23)),IF(Calculator!$O$6="DUALHOMESTEAD",SUM((((H28/100)*$AJ$22)*$AH$22))+(((((H28/100)*$AJ$22)*$AN$22)*$AH$22)*Calculator!$G$14)-((((H28/100)*$AJ$22)*$AN$22)*$AH$22)+((((H28/100)*$AJ$23)*$AH$23)),IF(Calculator!$O$6="DUALBAND A",SUM((((H28/100)*$AJ$22)*$AH$22))+(((((H28/100)*$AJ$22)*$AN$22)*$AH$22)*Calculator!$G$16)-((((H28/100)*$AJ$22)*$AN$22)*$AH$22)+((((H28/100)*$AJ$23)*$AH$23)),IF(Calculator!$O$6="DUALBAND B",SUM((((H28/100)*$AJ$22)*$AH$22))+(((((H28/100)*$AJ$22)*$AN$22)*$AH$22)*Calculator!$G$17)-((((H28/100)*$AJ$22)*$AN$22)*$AH$22)+((((H28/100)*$AJ$23)*$AH$23)),IF(Calculator!$O$6="DUALBAND C",SUM((((H28/100)*$AJ$22)*$AH$22))+(((((H28/100)*$AJ$22)*$AN$22)*$AH$22)*Calculator!$G$18)-((((H28/100)*$AJ$22)*$AN$22)*$AH$22)+((((H28/100)*$AJ$23)*$AH$23)),IF(Calculator!$O$6="DUALBAND D",SUM((((H28/100)*$AJ$22)*$AH$22))+(((((H28/100)*$AJ$22)*$AN$22)*$AH$22)*Calculator!$G$19)-((((H28/100)*$AJ$22)*$AN$22)*$AH$22)+((((H28/100)*$AJ$23)*$AH$23)),IF(Calculator!$O$6="DUALURBANE",SUM((((H28/100)*$AJ$22)*$AH$22))+(((((H28/100)*$AJ$22)*$AN$22)*$AH$22)*Calculator!$G$20)-((((H28/100)*$AJ$22)*$AN$22)*$AH$22)+((((H28/100)*$AJ$23)*$AH$23)),IF(Calculator!$O$6="DUALSILVERANOD",SUM((((H28/100)*$AJ$22)*$AH$22))+(((((H28/100)*$AJ$22)*$AN$22)*$AH$22)*Calculator!$G$21)-((((H28/100)*$AJ$22)*$AN$22)*$AH$22)+((((H28/100)*$AJ$23)*$AH$23)),IF(Calculator!$O$6="DUALANOD",SUM((((H28/100)*$AJ$22)*$AH$22))+(((((H28/100)*$AJ$22)*$AN$22)*$AH$22)*Calculator!$G$22)-((((H28/100)*$AJ$22)*$AN$22)*$AH$22)+((((H28/100)*$AJ$23)*$AH$23))))))))))))))))))))))))</f>
        <v>1492.3641530273433</v>
      </c>
      <c r="X28" s="2">
        <f>IF(Calculator!$O$6="SINGLEBASE",SUM((((I28/100)*$AJ$22)*$AH$22))+((((I28/100)*$AJ$23)*$AH$23)),IF(Calculator!$O$6="SINGLEELEMENTS",SUM((((I28/100)*$AJ$22)*$AH$22))+(((((I28/100)*$AJ$22)*$AN$22)*$AH$22)*Calculator!$G$2)-((((I28/100)*$AJ$22)*$AN$22)*$AH$22)+((((I28/100)*$AJ$23)*$AH$23)),IF(Calculator!$O$6="SINGLESPECTRUM",SUM((((I28/100)*$AJ$22)*$AH$22))+(((((I28/100)*$AJ$22)*$AN$22)*$AH$22)*Calculator!$G$4)-((((I28/100)*$AJ$22)*$AN$22)*$AH$22)+((((I28/100)*$AJ$23)*$AH$23)),IF(Calculator!$O$6="SINGLEHOMESTEAD",SUM((((I28/100)*$AJ$22)*$AH$22))+(((((I28/100)*$AJ$22)*$AN$22)*$AH$22)*Calculator!$G$3)-((((I28/100)*$AJ$22)*$AN$22)*$AH$22)+((((I28/100)*$AJ$23)*$AH$23)),IF(Calculator!$O$6="SINGLEBAND A",SUM((((I28/100)*$AJ$22)*$AH$22))+(((((I28/100)*$AJ$22)*$AN$22)*$AH$22)*Calculator!$G$5)-((((I28/100)*$AJ$22)*$AN$22)*$AH$22)+((((I28/100)*$AJ$23)*$AH$23)),IF(Calculator!$O$6="SINGLEBAND B",SUM((((I28/100)*$AJ$22)*$AH$22))+(((((I28/100)*$AJ$22)*$AN$22)*$AH$22)*Calculator!$G$6)-((((I28/100)*$AJ$22)*$AN$22)*$AH$22)+((((I28/100)*$AJ$23)*$AH$23)),IF(Calculator!$O$6="SINGLEBAND C",SUM((((I28/100)*$AJ$22)*$AH$22))+(((((I28/100)*$AJ$22)*$AN$22)*$AH$22)*Calculator!$G$7)-((((I28/100)*$AJ$22)*$AN$22)*$AH$22)+((((I28/100)*$AJ$23)*$AH$23)),IF(Calculator!$O$6="SINGLEBAND D",SUM((((I28/100)*$AJ$22)*$AH$22))+(((((I28/100)*$AJ$22)*$AN$22)*$AH$22)*Calculator!$G$8)-((((I28/100)*$AJ$22)*$AN$22)*$AH$22)+((((I28/100)*$AJ$23)*$AH$23)),IF(Calculator!$O$6="SINGLEURBANE",SUM((((I28/100)*$AJ$22)*$AH$22))+(((((I28/100)*$AJ$22)*$AN$22)*$AH$22)*Calculator!$G$9)-((((I28/100)*$AJ$22)*$AN$22)*$AH$22)+((((I28/100)*$AJ$23)*$AH$23)),IF(Calculator!$O$6="SINGLESILVERANOD",SUM((((I28/100)*$AJ$22)*$AH$22))+(((((I28/100)*$AJ$22)*$AN$22)*$AH$22)*Calculator!$G$10)-((((I28/100)*$AJ$22)*$AN$22)*$AH$22)+((((I28/100)*$AJ$23)*$AH$23)),IF(Calculator!$O$6="SINGLEANOD",SUM((((I28/100)*$AJ$22)*$AH$22))+(((((I28/100)*$AJ$22)*$AN$22)*$AH$22)*Calculator!$G$11)-((((I28/100)*$AJ$22)*$AN$22)*$AH$22)+((((I28/100)*$AJ$23)*$AH$23)),IF(Calculator!$O$6="DUALBASE",SUM((((I28/100)*$AJ$22)*$AH$22))+(((((I28/100)*$AJ$22)*$AN$22)*$AH$22)*Calculator!$G$12)-((((I28/100)*$AJ$22)*$AN$22)*$AH$22)+((((I28/100)*$AJ$23)*$AH$23)),IF(Calculator!$O$6="DUALELEMENTS",SUM((((I28/100)*$AJ$22)*$AH$22))+(((((I28/100)*$AJ$22)*$AN$22)*$AH$22)*Calculator!$G$13)-((((I28/100)*$AJ$22)*$AN$22)*$AH$22)+((((I28/100)*$AJ$23)*$AH$23)),IF(Calculator!$O$6="DUALSPECTRUM",SUM((((I28/100)*$AJ$22)*$AH$22))+(((((I28/100)*$AJ$22)*$AN$22)*$AH$22)*Calculator!$G$15)-((((I28/100)*$AJ$22)*$AN$22)*$AH$22)+((((I28/100)*$AJ$23)*$AH$23)),IF(Calculator!$O$6="DUALHOMESTEAD",SUM((((I28/100)*$AJ$22)*$AH$22))+(((((I28/100)*$AJ$22)*$AN$22)*$AH$22)*Calculator!$G$14)-((((I28/100)*$AJ$22)*$AN$22)*$AH$22)+((((I28/100)*$AJ$23)*$AH$23)),IF(Calculator!$O$6="DUALBAND A",SUM((((I28/100)*$AJ$22)*$AH$22))+(((((I28/100)*$AJ$22)*$AN$22)*$AH$22)*Calculator!$G$16)-((((I28/100)*$AJ$22)*$AN$22)*$AH$22)+((((I28/100)*$AJ$23)*$AH$23)),IF(Calculator!$O$6="DUALBAND B",SUM((((I28/100)*$AJ$22)*$AH$22))+(((((I28/100)*$AJ$22)*$AN$22)*$AH$22)*Calculator!$G$17)-((((I28/100)*$AJ$22)*$AN$22)*$AH$22)+((((I28/100)*$AJ$23)*$AH$23)),IF(Calculator!$O$6="DUALBAND C",SUM((((I28/100)*$AJ$22)*$AH$22))+(((((I28/100)*$AJ$22)*$AN$22)*$AH$22)*Calculator!$G$18)-((((I28/100)*$AJ$22)*$AN$22)*$AH$22)+((((I28/100)*$AJ$23)*$AH$23)),IF(Calculator!$O$6="DUALBAND D",SUM((((I28/100)*$AJ$22)*$AH$22))+(((((I28/100)*$AJ$22)*$AN$22)*$AH$22)*Calculator!$G$19)-((((I28/100)*$AJ$22)*$AN$22)*$AH$22)+((((I28/100)*$AJ$23)*$AH$23)),IF(Calculator!$O$6="DUALURBANE",SUM((((I28/100)*$AJ$22)*$AH$22))+(((((I28/100)*$AJ$22)*$AN$22)*$AH$22)*Calculator!$G$20)-((((I28/100)*$AJ$22)*$AN$22)*$AH$22)+((((I28/100)*$AJ$23)*$AH$23)),IF(Calculator!$O$6="DUALSILVERANOD",SUM((((I28/100)*$AJ$22)*$AH$22))+(((((I28/100)*$AJ$22)*$AN$22)*$AH$22)*Calculator!$G$21)-((((I28/100)*$AJ$22)*$AN$22)*$AH$22)+((((I28/100)*$AJ$23)*$AH$23)),IF(Calculator!$O$6="DUALANOD",SUM((((I28/100)*$AJ$22)*$AH$22))+(((((I28/100)*$AJ$22)*$AN$22)*$AH$22)*Calculator!$G$22)-((((I28/100)*$AJ$22)*$AN$22)*$AH$22)+((((I28/100)*$AJ$23)*$AH$23))))))))))))))))))))))))</f>
        <v>1503.264000524902</v>
      </c>
      <c r="Y28" s="2">
        <f>IF(Calculator!$O$6="SINGLEBASE",SUM((((J28/100)*$AJ$22)*$AH$22))+((((J28/100)*$AJ$23)*$AH$23)),IF(Calculator!$O$6="SINGLEELEMENTS",SUM((((J28/100)*$AJ$22)*$AH$22))+(((((J28/100)*$AJ$22)*$AN$22)*$AH$22)*Calculator!$G$2)-((((J28/100)*$AJ$22)*$AN$22)*$AH$22)+((((J28/100)*$AJ$23)*$AH$23)),IF(Calculator!$O$6="SINGLESPECTRUM",SUM((((J28/100)*$AJ$22)*$AH$22))+(((((J28/100)*$AJ$22)*$AN$22)*$AH$22)*Calculator!$G$4)-((((J28/100)*$AJ$22)*$AN$22)*$AH$22)+((((J28/100)*$AJ$23)*$AH$23)),IF(Calculator!$O$6="SINGLEHOMESTEAD",SUM((((J28/100)*$AJ$22)*$AH$22))+(((((J28/100)*$AJ$22)*$AN$22)*$AH$22)*Calculator!$G$3)-((((J28/100)*$AJ$22)*$AN$22)*$AH$22)+((((J28/100)*$AJ$23)*$AH$23)),IF(Calculator!$O$6="SINGLEBAND A",SUM((((J28/100)*$AJ$22)*$AH$22))+(((((J28/100)*$AJ$22)*$AN$22)*$AH$22)*Calculator!$G$5)-((((J28/100)*$AJ$22)*$AN$22)*$AH$22)+((((J28/100)*$AJ$23)*$AH$23)),IF(Calculator!$O$6="SINGLEBAND B",SUM((((J28/100)*$AJ$22)*$AH$22))+(((((J28/100)*$AJ$22)*$AN$22)*$AH$22)*Calculator!$G$6)-((((J28/100)*$AJ$22)*$AN$22)*$AH$22)+((((J28/100)*$AJ$23)*$AH$23)),IF(Calculator!$O$6="SINGLEBAND C",SUM((((J28/100)*$AJ$22)*$AH$22))+(((((J28/100)*$AJ$22)*$AN$22)*$AH$22)*Calculator!$G$7)-((((J28/100)*$AJ$22)*$AN$22)*$AH$22)+((((J28/100)*$AJ$23)*$AH$23)),IF(Calculator!$O$6="SINGLEBAND D",SUM((((J28/100)*$AJ$22)*$AH$22))+(((((J28/100)*$AJ$22)*$AN$22)*$AH$22)*Calculator!$G$8)-((((J28/100)*$AJ$22)*$AN$22)*$AH$22)+((((J28/100)*$AJ$23)*$AH$23)),IF(Calculator!$O$6="SINGLEURBANE",SUM((((J28/100)*$AJ$22)*$AH$22))+(((((J28/100)*$AJ$22)*$AN$22)*$AH$22)*Calculator!$G$9)-((((J28/100)*$AJ$22)*$AN$22)*$AH$22)+((((J28/100)*$AJ$23)*$AH$23)),IF(Calculator!$O$6="SINGLESILVERANOD",SUM((((J28/100)*$AJ$22)*$AH$22))+(((((J28/100)*$AJ$22)*$AN$22)*$AH$22)*Calculator!$G$10)-((((J28/100)*$AJ$22)*$AN$22)*$AH$22)+((((J28/100)*$AJ$23)*$AH$23)),IF(Calculator!$O$6="SINGLEANOD",SUM((((J28/100)*$AJ$22)*$AH$22))+(((((J28/100)*$AJ$22)*$AN$22)*$AH$22)*Calculator!$G$11)-((((J28/100)*$AJ$22)*$AN$22)*$AH$22)+((((J28/100)*$AJ$23)*$AH$23)),IF(Calculator!$O$6="DUALBASE",SUM((((J28/100)*$AJ$22)*$AH$22))+(((((J28/100)*$AJ$22)*$AN$22)*$AH$22)*Calculator!$G$12)-((((J28/100)*$AJ$22)*$AN$22)*$AH$22)+((((J28/100)*$AJ$23)*$AH$23)),IF(Calculator!$O$6="DUALELEMENTS",SUM((((J28/100)*$AJ$22)*$AH$22))+(((((J28/100)*$AJ$22)*$AN$22)*$AH$22)*Calculator!$G$13)-((((J28/100)*$AJ$22)*$AN$22)*$AH$22)+((((J28/100)*$AJ$23)*$AH$23)),IF(Calculator!$O$6="DUALSPECTRUM",SUM((((J28/100)*$AJ$22)*$AH$22))+(((((J28/100)*$AJ$22)*$AN$22)*$AH$22)*Calculator!$G$15)-((((J28/100)*$AJ$22)*$AN$22)*$AH$22)+((((J28/100)*$AJ$23)*$AH$23)),IF(Calculator!$O$6="DUALHOMESTEAD",SUM((((J28/100)*$AJ$22)*$AH$22))+(((((J28/100)*$AJ$22)*$AN$22)*$AH$22)*Calculator!$G$14)-((((J28/100)*$AJ$22)*$AN$22)*$AH$22)+((((J28/100)*$AJ$23)*$AH$23)),IF(Calculator!$O$6="DUALBAND A",SUM((((J28/100)*$AJ$22)*$AH$22))+(((((J28/100)*$AJ$22)*$AN$22)*$AH$22)*Calculator!$G$16)-((((J28/100)*$AJ$22)*$AN$22)*$AH$22)+((((J28/100)*$AJ$23)*$AH$23)),IF(Calculator!$O$6="DUALBAND B",SUM((((J28/100)*$AJ$22)*$AH$22))+(((((J28/100)*$AJ$22)*$AN$22)*$AH$22)*Calculator!$G$17)-((((J28/100)*$AJ$22)*$AN$22)*$AH$22)+((((J28/100)*$AJ$23)*$AH$23)),IF(Calculator!$O$6="DUALBAND C",SUM((((J28/100)*$AJ$22)*$AH$22))+(((((J28/100)*$AJ$22)*$AN$22)*$AH$22)*Calculator!$G$18)-((((J28/100)*$AJ$22)*$AN$22)*$AH$22)+((((J28/100)*$AJ$23)*$AH$23)),IF(Calculator!$O$6="DUALBAND D",SUM((((J28/100)*$AJ$22)*$AH$22))+(((((J28/100)*$AJ$22)*$AN$22)*$AH$22)*Calculator!$G$19)-((((J28/100)*$AJ$22)*$AN$22)*$AH$22)+((((J28/100)*$AJ$23)*$AH$23)),IF(Calculator!$O$6="DUALURBANE",SUM((((J28/100)*$AJ$22)*$AH$22))+(((((J28/100)*$AJ$22)*$AN$22)*$AH$22)*Calculator!$G$20)-((((J28/100)*$AJ$22)*$AN$22)*$AH$22)+((((J28/100)*$AJ$23)*$AH$23)),IF(Calculator!$O$6="DUALSILVERANOD",SUM((((J28/100)*$AJ$22)*$AH$22))+(((((J28/100)*$AJ$22)*$AN$22)*$AH$22)*Calculator!$G$21)-((((J28/100)*$AJ$22)*$AN$22)*$AH$22)+((((J28/100)*$AJ$23)*$AH$23)),IF(Calculator!$O$6="DUALANOD",SUM((((J28/100)*$AJ$22)*$AH$22))+(((((J28/100)*$AJ$22)*$AN$22)*$AH$22)*Calculator!$G$22)-((((J28/100)*$AJ$22)*$AN$22)*$AH$22)+((((J28/100)*$AJ$23)*$AH$23))))))))))))))))))))))))</f>
        <v>1514.1637434204099</v>
      </c>
      <c r="Z28" s="2">
        <f>IF(Calculator!$O$6="SINGLEBASE",SUM((((K28/100)*$AJ$22)*$AH$22))+((((K28/100)*$AJ$23)*$AH$23)),IF(Calculator!$O$6="SINGLEELEMENTS",SUM((((K28/100)*$AJ$22)*$AH$22))+(((((K28/100)*$AJ$22)*$AN$22)*$AH$22)*Calculator!$G$2)-((((K28/100)*$AJ$22)*$AN$22)*$AH$22)+((((K28/100)*$AJ$23)*$AH$23)),IF(Calculator!$O$6="SINGLESPECTRUM",SUM((((K28/100)*$AJ$22)*$AH$22))+(((((K28/100)*$AJ$22)*$AN$22)*$AH$22)*Calculator!$G$4)-((((K28/100)*$AJ$22)*$AN$22)*$AH$22)+((((K28/100)*$AJ$23)*$AH$23)),IF(Calculator!$O$6="SINGLEHOMESTEAD",SUM((((K28/100)*$AJ$22)*$AH$22))+(((((K28/100)*$AJ$22)*$AN$22)*$AH$22)*Calculator!$G$3)-((((K28/100)*$AJ$22)*$AN$22)*$AH$22)+((((K28/100)*$AJ$23)*$AH$23)),IF(Calculator!$O$6="SINGLEBAND A",SUM((((K28/100)*$AJ$22)*$AH$22))+(((((K28/100)*$AJ$22)*$AN$22)*$AH$22)*Calculator!$G$5)-((((K28/100)*$AJ$22)*$AN$22)*$AH$22)+((((K28/100)*$AJ$23)*$AH$23)),IF(Calculator!$O$6="SINGLEBAND B",SUM((((K28/100)*$AJ$22)*$AH$22))+(((((K28/100)*$AJ$22)*$AN$22)*$AH$22)*Calculator!$G$6)-((((K28/100)*$AJ$22)*$AN$22)*$AH$22)+((((K28/100)*$AJ$23)*$AH$23)),IF(Calculator!$O$6="SINGLEBAND C",SUM((((K28/100)*$AJ$22)*$AH$22))+(((((K28/100)*$AJ$22)*$AN$22)*$AH$22)*Calculator!$G$7)-((((K28/100)*$AJ$22)*$AN$22)*$AH$22)+((((K28/100)*$AJ$23)*$AH$23)),IF(Calculator!$O$6="SINGLEBAND D",SUM((((K28/100)*$AJ$22)*$AH$22))+(((((K28/100)*$AJ$22)*$AN$22)*$AH$22)*Calculator!$G$8)-((((K28/100)*$AJ$22)*$AN$22)*$AH$22)+((((K28/100)*$AJ$23)*$AH$23)),IF(Calculator!$O$6="SINGLEURBANE",SUM((((K28/100)*$AJ$22)*$AH$22))+(((((K28/100)*$AJ$22)*$AN$22)*$AH$22)*Calculator!$G$9)-((((K28/100)*$AJ$22)*$AN$22)*$AH$22)+((((K28/100)*$AJ$23)*$AH$23)),IF(Calculator!$O$6="SINGLESILVERANOD",SUM((((K28/100)*$AJ$22)*$AH$22))+(((((K28/100)*$AJ$22)*$AN$22)*$AH$22)*Calculator!$G$10)-((((K28/100)*$AJ$22)*$AN$22)*$AH$22)+((((K28/100)*$AJ$23)*$AH$23)),IF(Calculator!$O$6="SINGLEANOD",SUM((((K28/100)*$AJ$22)*$AH$22))+(((((K28/100)*$AJ$22)*$AN$22)*$AH$22)*Calculator!$G$11)-((((K28/100)*$AJ$22)*$AN$22)*$AH$22)+((((K28/100)*$AJ$23)*$AH$23)),IF(Calculator!$O$6="DUALBASE",SUM((((K28/100)*$AJ$22)*$AH$22))+(((((K28/100)*$AJ$22)*$AN$22)*$AH$22)*Calculator!$G$12)-((((K28/100)*$AJ$22)*$AN$22)*$AH$22)+((((K28/100)*$AJ$23)*$AH$23)),IF(Calculator!$O$6="DUALELEMENTS",SUM((((K28/100)*$AJ$22)*$AH$22))+(((((K28/100)*$AJ$22)*$AN$22)*$AH$22)*Calculator!$G$13)-((((K28/100)*$AJ$22)*$AN$22)*$AH$22)+((((K28/100)*$AJ$23)*$AH$23)),IF(Calculator!$O$6="DUALSPECTRUM",SUM((((K28/100)*$AJ$22)*$AH$22))+(((((K28/100)*$AJ$22)*$AN$22)*$AH$22)*Calculator!$G$15)-((((K28/100)*$AJ$22)*$AN$22)*$AH$22)+((((K28/100)*$AJ$23)*$AH$23)),IF(Calculator!$O$6="DUALHOMESTEAD",SUM((((K28/100)*$AJ$22)*$AH$22))+(((((K28/100)*$AJ$22)*$AN$22)*$AH$22)*Calculator!$G$14)-((((K28/100)*$AJ$22)*$AN$22)*$AH$22)+((((K28/100)*$AJ$23)*$AH$23)),IF(Calculator!$O$6="DUALBAND A",SUM((((K28/100)*$AJ$22)*$AH$22))+(((((K28/100)*$AJ$22)*$AN$22)*$AH$22)*Calculator!$G$16)-((((K28/100)*$AJ$22)*$AN$22)*$AH$22)+((((K28/100)*$AJ$23)*$AH$23)),IF(Calculator!$O$6="DUALBAND B",SUM((((K28/100)*$AJ$22)*$AH$22))+(((((K28/100)*$AJ$22)*$AN$22)*$AH$22)*Calculator!$G$17)-((((K28/100)*$AJ$22)*$AN$22)*$AH$22)+((((K28/100)*$AJ$23)*$AH$23)),IF(Calculator!$O$6="DUALBAND C",SUM((((K28/100)*$AJ$22)*$AH$22))+(((((K28/100)*$AJ$22)*$AN$22)*$AH$22)*Calculator!$G$18)-((((K28/100)*$AJ$22)*$AN$22)*$AH$22)+((((K28/100)*$AJ$23)*$AH$23)),IF(Calculator!$O$6="DUALBAND D",SUM((((K28/100)*$AJ$22)*$AH$22))+(((((K28/100)*$AJ$22)*$AN$22)*$AH$22)*Calculator!$G$19)-((((K28/100)*$AJ$22)*$AN$22)*$AH$22)+((((K28/100)*$AJ$23)*$AH$23)),IF(Calculator!$O$6="DUALURBANE",SUM((((K28/100)*$AJ$22)*$AH$22))+(((((K28/100)*$AJ$22)*$AN$22)*$AH$22)*Calculator!$G$20)-((((K28/100)*$AJ$22)*$AN$22)*$AH$22)+((((K28/100)*$AJ$23)*$AH$23)),IF(Calculator!$O$6="DUALSILVERANOD",SUM((((K28/100)*$AJ$22)*$AH$22))+(((((K28/100)*$AJ$22)*$AN$22)*$AH$22)*Calculator!$G$21)-((((K28/100)*$AJ$22)*$AN$22)*$AH$22)+((((K28/100)*$AJ$23)*$AH$23)),IF(Calculator!$O$6="DUALANOD",SUM((((K28/100)*$AJ$22)*$AH$22))+(((((K28/100)*$AJ$22)*$AN$22)*$AH$22)*Calculator!$G$22)-((((K28/100)*$AJ$22)*$AN$22)*$AH$22)+((((K28/100)*$AJ$23)*$AH$23))))))))))))))))))))))))</f>
        <v>1530.3077101318356</v>
      </c>
      <c r="AA28" s="2">
        <f>IF(Calculator!$O$6="SINGLEBASE",SUM((((L28/100)*$AJ$22)*$AH$22))+((((L28/100)*$AJ$23)*$AH$23)),IF(Calculator!$O$6="SINGLEELEMENTS",SUM((((L28/100)*$AJ$22)*$AH$22))+(((((L28/100)*$AJ$22)*$AN$22)*$AH$22)*Calculator!$G$2)-((((L28/100)*$AJ$22)*$AN$22)*$AH$22)+((((L28/100)*$AJ$23)*$AH$23)),IF(Calculator!$O$6="SINGLESPECTRUM",SUM((((L28/100)*$AJ$22)*$AH$22))+(((((L28/100)*$AJ$22)*$AN$22)*$AH$22)*Calculator!$G$4)-((((L28/100)*$AJ$22)*$AN$22)*$AH$22)+((((L28/100)*$AJ$23)*$AH$23)),IF(Calculator!$O$6="SINGLEHOMESTEAD",SUM((((L28/100)*$AJ$22)*$AH$22))+(((((L28/100)*$AJ$22)*$AN$22)*$AH$22)*Calculator!$G$3)-((((L28/100)*$AJ$22)*$AN$22)*$AH$22)+((((L28/100)*$AJ$23)*$AH$23)),IF(Calculator!$O$6="SINGLEBAND A",SUM((((L28/100)*$AJ$22)*$AH$22))+(((((L28/100)*$AJ$22)*$AN$22)*$AH$22)*Calculator!$G$5)-((((L28/100)*$AJ$22)*$AN$22)*$AH$22)+((((L28/100)*$AJ$23)*$AH$23)),IF(Calculator!$O$6="SINGLEBAND B",SUM((((L28/100)*$AJ$22)*$AH$22))+(((((L28/100)*$AJ$22)*$AN$22)*$AH$22)*Calculator!$G$6)-((((L28/100)*$AJ$22)*$AN$22)*$AH$22)+((((L28/100)*$AJ$23)*$AH$23)),IF(Calculator!$O$6="SINGLEBAND C",SUM((((L28/100)*$AJ$22)*$AH$22))+(((((L28/100)*$AJ$22)*$AN$22)*$AH$22)*Calculator!$G$7)-((((L28/100)*$AJ$22)*$AN$22)*$AH$22)+((((L28/100)*$AJ$23)*$AH$23)),IF(Calculator!$O$6="SINGLEBAND D",SUM((((L28/100)*$AJ$22)*$AH$22))+(((((L28/100)*$AJ$22)*$AN$22)*$AH$22)*Calculator!$G$8)-((((L28/100)*$AJ$22)*$AN$22)*$AH$22)+((((L28/100)*$AJ$23)*$AH$23)),IF(Calculator!$O$6="SINGLEURBANE",SUM((((L28/100)*$AJ$22)*$AH$22))+(((((L28/100)*$AJ$22)*$AN$22)*$AH$22)*Calculator!$G$9)-((((L28/100)*$AJ$22)*$AN$22)*$AH$22)+((((L28/100)*$AJ$23)*$AH$23)),IF(Calculator!$O$6="SINGLESILVERANOD",SUM((((L28/100)*$AJ$22)*$AH$22))+(((((L28/100)*$AJ$22)*$AN$22)*$AH$22)*Calculator!$G$10)-((((L28/100)*$AJ$22)*$AN$22)*$AH$22)+((((L28/100)*$AJ$23)*$AH$23)),IF(Calculator!$O$6="SINGLEANOD",SUM((((L28/100)*$AJ$22)*$AH$22))+(((((L28/100)*$AJ$22)*$AN$22)*$AH$22)*Calculator!$G$11)-((((L28/100)*$AJ$22)*$AN$22)*$AH$22)+((((L28/100)*$AJ$23)*$AH$23)),IF(Calculator!$O$6="DUALBASE",SUM((((L28/100)*$AJ$22)*$AH$22))+(((((L28/100)*$AJ$22)*$AN$22)*$AH$22)*Calculator!$G$12)-((((L28/100)*$AJ$22)*$AN$22)*$AH$22)+((((L28/100)*$AJ$23)*$AH$23)),IF(Calculator!$O$6="DUALELEMENTS",SUM((((L28/100)*$AJ$22)*$AH$22))+(((((L28/100)*$AJ$22)*$AN$22)*$AH$22)*Calculator!$G$13)-((((L28/100)*$AJ$22)*$AN$22)*$AH$22)+((((L28/100)*$AJ$23)*$AH$23)),IF(Calculator!$O$6="DUALSPECTRUM",SUM((((L28/100)*$AJ$22)*$AH$22))+(((((L28/100)*$AJ$22)*$AN$22)*$AH$22)*Calculator!$G$15)-((((L28/100)*$AJ$22)*$AN$22)*$AH$22)+((((L28/100)*$AJ$23)*$AH$23)),IF(Calculator!$O$6="DUALHOMESTEAD",SUM((((L28/100)*$AJ$22)*$AH$22))+(((((L28/100)*$AJ$22)*$AN$22)*$AH$22)*Calculator!$G$14)-((((L28/100)*$AJ$22)*$AN$22)*$AH$22)+((((L28/100)*$AJ$23)*$AH$23)),IF(Calculator!$O$6="DUALBAND A",SUM((((L28/100)*$AJ$22)*$AH$22))+(((((L28/100)*$AJ$22)*$AN$22)*$AH$22)*Calculator!$G$16)-((((L28/100)*$AJ$22)*$AN$22)*$AH$22)+((((L28/100)*$AJ$23)*$AH$23)),IF(Calculator!$O$6="DUALBAND B",SUM((((L28/100)*$AJ$22)*$AH$22))+(((((L28/100)*$AJ$22)*$AN$22)*$AH$22)*Calculator!$G$17)-((((L28/100)*$AJ$22)*$AN$22)*$AH$22)+((((L28/100)*$AJ$23)*$AH$23)),IF(Calculator!$O$6="DUALBAND C",SUM((((L28/100)*$AJ$22)*$AH$22))+(((((L28/100)*$AJ$22)*$AN$22)*$AH$22)*Calculator!$G$18)-((((L28/100)*$AJ$22)*$AN$22)*$AH$22)+((((L28/100)*$AJ$23)*$AH$23)),IF(Calculator!$O$6="DUALBAND D",SUM((((L28/100)*$AJ$22)*$AH$22))+(((((L28/100)*$AJ$22)*$AN$22)*$AH$22)*Calculator!$G$19)-((((L28/100)*$AJ$22)*$AN$22)*$AH$22)+((((L28/100)*$AJ$23)*$AH$23)),IF(Calculator!$O$6="DUALURBANE",SUM((((L28/100)*$AJ$22)*$AH$22))+(((((L28/100)*$AJ$22)*$AN$22)*$AH$22)*Calculator!$G$20)-((((L28/100)*$AJ$22)*$AN$22)*$AH$22)+((((L28/100)*$AJ$23)*$AH$23)),IF(Calculator!$O$6="DUALSILVERANOD",SUM((((L28/100)*$AJ$22)*$AH$22))+(((((L28/100)*$AJ$22)*$AN$22)*$AH$22)*Calculator!$G$21)-((((L28/100)*$AJ$22)*$AN$22)*$AH$22)+((((L28/100)*$AJ$23)*$AH$23)),IF(Calculator!$O$6="DUALANOD",SUM((((L28/100)*$AJ$22)*$AH$22))+(((((L28/100)*$AJ$22)*$AN$22)*$AH$22)*Calculator!$G$22)-((((L28/100)*$AJ$22)*$AN$22)*$AH$22)+((((L28/100)*$AJ$23)*$AH$23))))))))))))))))))))))))</f>
        <v>1541.2074530273435</v>
      </c>
      <c r="AB28" s="2">
        <f>IF(Calculator!$O$6="SINGLEBASE",SUM((((M28/100)*$AJ$22)*$AH$22))+((((M28/100)*$AJ$23)*$AH$23)),IF(Calculator!$O$6="SINGLEELEMENTS",SUM((((M28/100)*$AJ$22)*$AH$22))+(((((M28/100)*$AJ$22)*$AN$22)*$AH$22)*Calculator!$G$2)-((((M28/100)*$AJ$22)*$AN$22)*$AH$22)+((((M28/100)*$AJ$23)*$AH$23)),IF(Calculator!$O$6="SINGLESPECTRUM",SUM((((M28/100)*$AJ$22)*$AH$22))+(((((M28/100)*$AJ$22)*$AN$22)*$AH$22)*Calculator!$G$4)-((((M28/100)*$AJ$22)*$AN$22)*$AH$22)+((((M28/100)*$AJ$23)*$AH$23)),IF(Calculator!$O$6="SINGLEHOMESTEAD",SUM((((M28/100)*$AJ$22)*$AH$22))+(((((M28/100)*$AJ$22)*$AN$22)*$AH$22)*Calculator!$G$3)-((((M28/100)*$AJ$22)*$AN$22)*$AH$22)+((((M28/100)*$AJ$23)*$AH$23)),IF(Calculator!$O$6="SINGLEBAND A",SUM((((M28/100)*$AJ$22)*$AH$22))+(((((M28/100)*$AJ$22)*$AN$22)*$AH$22)*Calculator!$G$5)-((((M28/100)*$AJ$22)*$AN$22)*$AH$22)+((((M28/100)*$AJ$23)*$AH$23)),IF(Calculator!$O$6="SINGLEBAND B",SUM((((M28/100)*$AJ$22)*$AH$22))+(((((M28/100)*$AJ$22)*$AN$22)*$AH$22)*Calculator!$G$6)-((((M28/100)*$AJ$22)*$AN$22)*$AH$22)+((((M28/100)*$AJ$23)*$AH$23)),IF(Calculator!$O$6="SINGLEBAND C",SUM((((M28/100)*$AJ$22)*$AH$22))+(((((M28/100)*$AJ$22)*$AN$22)*$AH$22)*Calculator!$G$7)-((((M28/100)*$AJ$22)*$AN$22)*$AH$22)+((((M28/100)*$AJ$23)*$AH$23)),IF(Calculator!$O$6="SINGLEBAND D",SUM((((M28/100)*$AJ$22)*$AH$22))+(((((M28/100)*$AJ$22)*$AN$22)*$AH$22)*Calculator!$G$8)-((((M28/100)*$AJ$22)*$AN$22)*$AH$22)+((((M28/100)*$AJ$23)*$AH$23)),IF(Calculator!$O$6="SINGLEURBANE",SUM((((M28/100)*$AJ$22)*$AH$22))+(((((M28/100)*$AJ$22)*$AN$22)*$AH$22)*Calculator!$G$9)-((((M28/100)*$AJ$22)*$AN$22)*$AH$22)+((((M28/100)*$AJ$23)*$AH$23)),IF(Calculator!$O$6="SINGLESILVERANOD",SUM((((M28/100)*$AJ$22)*$AH$22))+(((((M28/100)*$AJ$22)*$AN$22)*$AH$22)*Calculator!$G$10)-((((M28/100)*$AJ$22)*$AN$22)*$AH$22)+((((M28/100)*$AJ$23)*$AH$23)),IF(Calculator!$O$6="SINGLEANOD",SUM((((M28/100)*$AJ$22)*$AH$22))+(((((M28/100)*$AJ$22)*$AN$22)*$AH$22)*Calculator!$G$11)-((((M28/100)*$AJ$22)*$AN$22)*$AH$22)+((((M28/100)*$AJ$23)*$AH$23)),IF(Calculator!$O$6="DUALBASE",SUM((((M28/100)*$AJ$22)*$AH$22))+(((((M28/100)*$AJ$22)*$AN$22)*$AH$22)*Calculator!$G$12)-((((M28/100)*$AJ$22)*$AN$22)*$AH$22)+((((M28/100)*$AJ$23)*$AH$23)),IF(Calculator!$O$6="DUALELEMENTS",SUM((((M28/100)*$AJ$22)*$AH$22))+(((((M28/100)*$AJ$22)*$AN$22)*$AH$22)*Calculator!$G$13)-((((M28/100)*$AJ$22)*$AN$22)*$AH$22)+((((M28/100)*$AJ$23)*$AH$23)),IF(Calculator!$O$6="DUALSPECTRUM",SUM((((M28/100)*$AJ$22)*$AH$22))+(((((M28/100)*$AJ$22)*$AN$22)*$AH$22)*Calculator!$G$15)-((((M28/100)*$AJ$22)*$AN$22)*$AH$22)+((((M28/100)*$AJ$23)*$AH$23)),IF(Calculator!$O$6="DUALHOMESTEAD",SUM((((M28/100)*$AJ$22)*$AH$22))+(((((M28/100)*$AJ$22)*$AN$22)*$AH$22)*Calculator!$G$14)-((((M28/100)*$AJ$22)*$AN$22)*$AH$22)+((((M28/100)*$AJ$23)*$AH$23)),IF(Calculator!$O$6="DUALBAND A",SUM((((M28/100)*$AJ$22)*$AH$22))+(((((M28/100)*$AJ$22)*$AN$22)*$AH$22)*Calculator!$G$16)-((((M28/100)*$AJ$22)*$AN$22)*$AH$22)+((((M28/100)*$AJ$23)*$AH$23)),IF(Calculator!$O$6="DUALBAND B",SUM((((M28/100)*$AJ$22)*$AH$22))+(((((M28/100)*$AJ$22)*$AN$22)*$AH$22)*Calculator!$G$17)-((((M28/100)*$AJ$22)*$AN$22)*$AH$22)+((((M28/100)*$AJ$23)*$AH$23)),IF(Calculator!$O$6="DUALBAND C",SUM((((M28/100)*$AJ$22)*$AH$22))+(((((M28/100)*$AJ$22)*$AN$22)*$AH$22)*Calculator!$G$18)-((((M28/100)*$AJ$22)*$AN$22)*$AH$22)+((((M28/100)*$AJ$23)*$AH$23)),IF(Calculator!$O$6="DUALBAND D",SUM((((M28/100)*$AJ$22)*$AH$22))+(((((M28/100)*$AJ$22)*$AN$22)*$AH$22)*Calculator!$G$19)-((((M28/100)*$AJ$22)*$AN$22)*$AH$22)+((((M28/100)*$AJ$23)*$AH$23)),IF(Calculator!$O$6="DUALURBANE",SUM((((M28/100)*$AJ$22)*$AH$22))+(((((M28/100)*$AJ$22)*$AN$22)*$AH$22)*Calculator!$G$20)-((((M28/100)*$AJ$22)*$AN$22)*$AH$22)+((((M28/100)*$AJ$23)*$AH$23)),IF(Calculator!$O$6="DUALSILVERANOD",SUM((((M28/100)*$AJ$22)*$AH$22))+(((((M28/100)*$AJ$22)*$AN$22)*$AH$22)*Calculator!$G$21)-((((M28/100)*$AJ$22)*$AN$22)*$AH$22)+((((M28/100)*$AJ$23)*$AH$23)),IF(Calculator!$O$6="DUALANOD",SUM((((M28/100)*$AJ$22)*$AH$22))+(((((M28/100)*$AJ$22)*$AN$22)*$AH$22)*Calculator!$G$22)-((((M28/100)*$AJ$22)*$AN$22)*$AH$22)+((((M28/100)*$AJ$23)*$AH$23))))))))))))))))))))))))</f>
        <v>1558.2898047363278</v>
      </c>
      <c r="AC28" s="2">
        <f>IF(Calculator!$O$6="SINGLEBASE",SUM((((N28/100)*$AJ$22)*$AH$22))+((((N28/100)*$AJ$23)*$AH$23)),IF(Calculator!$O$6="SINGLEELEMENTS",SUM((((N28/100)*$AJ$22)*$AH$22))+(((((N28/100)*$AJ$22)*$AN$22)*$AH$22)*Calculator!$G$2)-((((N28/100)*$AJ$22)*$AN$22)*$AH$22)+((((N28/100)*$AJ$23)*$AH$23)),IF(Calculator!$O$6="SINGLESPECTRUM",SUM((((N28/100)*$AJ$22)*$AH$22))+(((((N28/100)*$AJ$22)*$AN$22)*$AH$22)*Calculator!$G$4)-((((N28/100)*$AJ$22)*$AN$22)*$AH$22)+((((N28/100)*$AJ$23)*$AH$23)),IF(Calculator!$O$6="SINGLEHOMESTEAD",SUM((((N28/100)*$AJ$22)*$AH$22))+(((((N28/100)*$AJ$22)*$AN$22)*$AH$22)*Calculator!$G$3)-((((N28/100)*$AJ$22)*$AN$22)*$AH$22)+((((N28/100)*$AJ$23)*$AH$23)),IF(Calculator!$O$6="SINGLEBAND A",SUM((((N28/100)*$AJ$22)*$AH$22))+(((((N28/100)*$AJ$22)*$AN$22)*$AH$22)*Calculator!$G$5)-((((N28/100)*$AJ$22)*$AN$22)*$AH$22)+((((N28/100)*$AJ$23)*$AH$23)),IF(Calculator!$O$6="SINGLEBAND B",SUM((((N28/100)*$AJ$22)*$AH$22))+(((((N28/100)*$AJ$22)*$AN$22)*$AH$22)*Calculator!$G$6)-((((N28/100)*$AJ$22)*$AN$22)*$AH$22)+((((N28/100)*$AJ$23)*$AH$23)),IF(Calculator!$O$6="SINGLEBAND C",SUM((((N28/100)*$AJ$22)*$AH$22))+(((((N28/100)*$AJ$22)*$AN$22)*$AH$22)*Calculator!$G$7)-((((N28/100)*$AJ$22)*$AN$22)*$AH$22)+((((N28/100)*$AJ$23)*$AH$23)),IF(Calculator!$O$6="SINGLEBAND D",SUM((((N28/100)*$AJ$22)*$AH$22))+(((((N28/100)*$AJ$22)*$AN$22)*$AH$22)*Calculator!$G$8)-((((N28/100)*$AJ$22)*$AN$22)*$AH$22)+((((N28/100)*$AJ$23)*$AH$23)),IF(Calculator!$O$6="SINGLEURBANE",SUM((((N28/100)*$AJ$22)*$AH$22))+(((((N28/100)*$AJ$22)*$AN$22)*$AH$22)*Calculator!$G$9)-((((N28/100)*$AJ$22)*$AN$22)*$AH$22)+((((N28/100)*$AJ$23)*$AH$23)),IF(Calculator!$O$6="SINGLESILVERANOD",SUM((((N28/100)*$AJ$22)*$AH$22))+(((((N28/100)*$AJ$22)*$AN$22)*$AH$22)*Calculator!$G$10)-((((N28/100)*$AJ$22)*$AN$22)*$AH$22)+((((N28/100)*$AJ$23)*$AH$23)),IF(Calculator!$O$6="SINGLEANOD",SUM((((N28/100)*$AJ$22)*$AH$22))+(((((N28/100)*$AJ$22)*$AN$22)*$AH$22)*Calculator!$G$11)-((((N28/100)*$AJ$22)*$AN$22)*$AH$22)+((((N28/100)*$AJ$23)*$AH$23)),IF(Calculator!$O$6="DUALBASE",SUM((((N28/100)*$AJ$22)*$AH$22))+(((((N28/100)*$AJ$22)*$AN$22)*$AH$22)*Calculator!$G$12)-((((N28/100)*$AJ$22)*$AN$22)*$AH$22)+((((N28/100)*$AJ$23)*$AH$23)),IF(Calculator!$O$6="DUALELEMENTS",SUM((((N28/100)*$AJ$22)*$AH$22))+(((((N28/100)*$AJ$22)*$AN$22)*$AH$22)*Calculator!$G$13)-((((N28/100)*$AJ$22)*$AN$22)*$AH$22)+((((N28/100)*$AJ$23)*$AH$23)),IF(Calculator!$O$6="DUALSPECTRUM",SUM((((N28/100)*$AJ$22)*$AH$22))+(((((N28/100)*$AJ$22)*$AN$22)*$AH$22)*Calculator!$G$15)-((((N28/100)*$AJ$22)*$AN$22)*$AH$22)+((((N28/100)*$AJ$23)*$AH$23)),IF(Calculator!$O$6="DUALHOMESTEAD",SUM((((N28/100)*$AJ$22)*$AH$22))+(((((N28/100)*$AJ$22)*$AN$22)*$AH$22)*Calculator!$G$14)-((((N28/100)*$AJ$22)*$AN$22)*$AH$22)+((((N28/100)*$AJ$23)*$AH$23)),IF(Calculator!$O$6="DUALBAND A",SUM((((N28/100)*$AJ$22)*$AH$22))+(((((N28/100)*$AJ$22)*$AN$22)*$AH$22)*Calculator!$G$16)-((((N28/100)*$AJ$22)*$AN$22)*$AH$22)+((((N28/100)*$AJ$23)*$AH$23)),IF(Calculator!$O$6="DUALBAND B",SUM((((N28/100)*$AJ$22)*$AH$22))+(((((N28/100)*$AJ$22)*$AN$22)*$AH$22)*Calculator!$G$17)-((((N28/100)*$AJ$22)*$AN$22)*$AH$22)+((((N28/100)*$AJ$23)*$AH$23)),IF(Calculator!$O$6="DUALBAND C",SUM((((N28/100)*$AJ$22)*$AH$22))+(((((N28/100)*$AJ$22)*$AN$22)*$AH$22)*Calculator!$G$18)-((((N28/100)*$AJ$22)*$AN$22)*$AH$22)+((((N28/100)*$AJ$23)*$AH$23)),IF(Calculator!$O$6="DUALBAND D",SUM((((N28/100)*$AJ$22)*$AH$22))+(((((N28/100)*$AJ$22)*$AN$22)*$AH$22)*Calculator!$G$19)-((((N28/100)*$AJ$22)*$AN$22)*$AH$22)+((((N28/100)*$AJ$23)*$AH$23)),IF(Calculator!$O$6="DUALURBANE",SUM((((N28/100)*$AJ$22)*$AH$22))+(((((N28/100)*$AJ$22)*$AN$22)*$AH$22)*Calculator!$G$20)-((((N28/100)*$AJ$22)*$AN$22)*$AH$22)+((((N28/100)*$AJ$23)*$AH$23)),IF(Calculator!$O$6="DUALSILVERANOD",SUM((((N28/100)*$AJ$22)*$AH$22))+(((((N28/100)*$AJ$22)*$AN$22)*$AH$22)*Calculator!$G$21)-((((N28/100)*$AJ$22)*$AN$22)*$AH$22)+((((N28/100)*$AJ$23)*$AH$23)),IF(Calculator!$O$6="DUALANOD",SUM((((N28/100)*$AJ$22)*$AH$22))+(((((N28/100)*$AJ$22)*$AN$22)*$AH$22)*Calculator!$G$22)-((((N28/100)*$AJ$22)*$AN$22)*$AH$22)+((((N28/100)*$AJ$23)*$AH$23))))))))))))))))))))))))</f>
        <v>1569.1895476318355</v>
      </c>
    </row>
    <row r="29" spans="1:40">
      <c r="A29" s="8" t="s">
        <v>1397</v>
      </c>
      <c r="B29" s="2">
        <v>3504.3656591796871</v>
      </c>
      <c r="C29" s="2">
        <v>3532.1313806152343</v>
      </c>
      <c r="D29" s="2">
        <v>3558.7056591796872</v>
      </c>
      <c r="E29" s="2">
        <v>3585.2903979492185</v>
      </c>
      <c r="F29" s="2">
        <v>3611.8753918457028</v>
      </c>
      <c r="G29" s="2">
        <v>3638.460130615234</v>
      </c>
      <c r="H29" s="2">
        <v>3665.0448693847652</v>
      </c>
      <c r="I29" s="2">
        <v>3691.6191479492186</v>
      </c>
      <c r="J29" s="2">
        <v>3718.2041418457029</v>
      </c>
      <c r="K29" s="2">
        <v>3757.5901306152341</v>
      </c>
      <c r="L29" s="2">
        <v>3784.1748693847653</v>
      </c>
      <c r="M29" s="2">
        <v>3825.8286816406248</v>
      </c>
      <c r="N29" s="2">
        <v>3852.413420410156</v>
      </c>
      <c r="P29" s="8">
        <v>2300</v>
      </c>
      <c r="Q29" s="2">
        <f>IF(Calculator!$O$6="SINGLEBASE",SUM((((B29/100)*$AJ$22)*$AH$22))+((((B29/100)*$AJ$23)*$AH$23)),IF(Calculator!$O$6="SINGLEELEMENTS",SUM((((B29/100)*$AJ$22)*$AH$22))+(((((B29/100)*$AJ$22)*$AN$22)*$AH$22)*Calculator!$G$2)-((((B29/100)*$AJ$22)*$AN$22)*$AH$22)+((((B29/100)*$AJ$23)*$AH$23)),IF(Calculator!$O$6="SINGLESPECTRUM",SUM((((B29/100)*$AJ$22)*$AH$22))+(((((B29/100)*$AJ$22)*$AN$22)*$AH$22)*Calculator!$G$4)-((((B29/100)*$AJ$22)*$AN$22)*$AH$22)+((((B29/100)*$AJ$23)*$AH$23)),IF(Calculator!$O$6="SINGLEHOMESTEAD",SUM((((B29/100)*$AJ$22)*$AH$22))+(((((B29/100)*$AJ$22)*$AN$22)*$AH$22)*Calculator!$G$3)-((((B29/100)*$AJ$22)*$AN$22)*$AH$22)+((((B29/100)*$AJ$23)*$AH$23)),IF(Calculator!$O$6="SINGLEBAND A",SUM((((B29/100)*$AJ$22)*$AH$22))+(((((B29/100)*$AJ$22)*$AN$22)*$AH$22)*Calculator!$G$5)-((((B29/100)*$AJ$22)*$AN$22)*$AH$22)+((((B29/100)*$AJ$23)*$AH$23)),IF(Calculator!$O$6="SINGLEBAND B",SUM((((B29/100)*$AJ$22)*$AH$22))+(((((B29/100)*$AJ$22)*$AN$22)*$AH$22)*Calculator!$G$6)-((((B29/100)*$AJ$22)*$AN$22)*$AH$22)+((((B29/100)*$AJ$23)*$AH$23)),IF(Calculator!$O$6="SINGLEBAND C",SUM((((B29/100)*$AJ$22)*$AH$22))+(((((B29/100)*$AJ$22)*$AN$22)*$AH$22)*Calculator!$G$7)-((((B29/100)*$AJ$22)*$AN$22)*$AH$22)+((((B29/100)*$AJ$23)*$AH$23)),IF(Calculator!$O$6="SINGLEBAND D",SUM((((B29/100)*$AJ$22)*$AH$22))+(((((B29/100)*$AJ$22)*$AN$22)*$AH$22)*Calculator!$G$8)-((((B29/100)*$AJ$22)*$AN$22)*$AH$22)+((((B29/100)*$AJ$23)*$AH$23)),IF(Calculator!$O$6="SINGLEURBANE",SUM((((B29/100)*$AJ$22)*$AH$22))+(((((B29/100)*$AJ$22)*$AN$22)*$AH$22)*Calculator!$G$9)-((((B29/100)*$AJ$22)*$AN$22)*$AH$22)+((((B29/100)*$AJ$23)*$AH$23)),IF(Calculator!$O$6="SINGLESILVERANOD",SUM((((B29/100)*$AJ$22)*$AH$22))+(((((B29/100)*$AJ$22)*$AN$22)*$AH$22)*Calculator!$G$10)-((((B29/100)*$AJ$22)*$AN$22)*$AH$22)+((((B29/100)*$AJ$23)*$AH$23)),IF(Calculator!$O$6="SINGLEANOD",SUM((((B29/100)*$AJ$22)*$AH$22))+(((((B29/100)*$AJ$22)*$AN$22)*$AH$22)*Calculator!$G$11)-((((B29/100)*$AJ$22)*$AN$22)*$AH$22)+((((B29/100)*$AJ$23)*$AH$23)),IF(Calculator!$O$6="DUALBASE",SUM((((B29/100)*$AJ$22)*$AH$22))+(((((B29/100)*$AJ$22)*$AN$22)*$AH$22)*Calculator!$G$12)-((((B29/100)*$AJ$22)*$AN$22)*$AH$22)+((((B29/100)*$AJ$23)*$AH$23)),IF(Calculator!$O$6="DUALELEMENTS",SUM((((B29/100)*$AJ$22)*$AH$22))+(((((B29/100)*$AJ$22)*$AN$22)*$AH$22)*Calculator!$G$13)-((((B29/100)*$AJ$22)*$AN$22)*$AH$22)+((((B29/100)*$AJ$23)*$AH$23)),IF(Calculator!$O$6="DUALSPECTRUM",SUM((((B29/100)*$AJ$22)*$AH$22))+(((((B29/100)*$AJ$22)*$AN$22)*$AH$22)*Calculator!$G$15)-((((B29/100)*$AJ$22)*$AN$22)*$AH$22)+((((B29/100)*$AJ$23)*$AH$23)),IF(Calculator!$O$6="DUALHOMESTEAD",SUM((((B29/100)*$AJ$22)*$AH$22))+(((((B29/100)*$AJ$22)*$AN$22)*$AH$22)*Calculator!$G$14)-((((B29/100)*$AJ$22)*$AN$22)*$AH$22)+((((B29/100)*$AJ$23)*$AH$23)),IF(Calculator!$O$6="DUALBAND A",SUM((((B29/100)*$AJ$22)*$AH$22))+(((((B29/100)*$AJ$22)*$AN$22)*$AH$22)*Calculator!$G$16)-((((B29/100)*$AJ$22)*$AN$22)*$AH$22)+((((B29/100)*$AJ$23)*$AH$23)),IF(Calculator!$O$6="DUALBAND B",SUM((((B29/100)*$AJ$22)*$AH$22))+(((((B29/100)*$AJ$22)*$AN$22)*$AH$22)*Calculator!$G$17)-((((B29/100)*$AJ$22)*$AN$22)*$AH$22)+((((B29/100)*$AJ$23)*$AH$23)),IF(Calculator!$O$6="DUALBAND C",SUM((((B29/100)*$AJ$22)*$AH$22))+(((((B29/100)*$AJ$22)*$AN$22)*$AH$22)*Calculator!$G$18)-((((B29/100)*$AJ$22)*$AN$22)*$AH$22)+((((B29/100)*$AJ$23)*$AH$23)),IF(Calculator!$O$6="DUALBAND D",SUM((((B29/100)*$AJ$22)*$AH$22))+(((((B29/100)*$AJ$22)*$AN$22)*$AH$22)*Calculator!$G$19)-((((B29/100)*$AJ$22)*$AN$22)*$AH$22)+((((B29/100)*$AJ$23)*$AH$23)),IF(Calculator!$O$6="DUALURBANE",SUM((((B29/100)*$AJ$22)*$AH$22))+(((((B29/100)*$AJ$22)*$AN$22)*$AH$22)*Calculator!$G$20)-((((B29/100)*$AJ$22)*$AN$22)*$AH$22)+((((B29/100)*$AJ$23)*$AH$23)),IF(Calculator!$O$6="DUALSILVERANOD",SUM((((B29/100)*$AJ$22)*$AH$22))+(((((B29/100)*$AJ$22)*$AN$22)*$AH$22)*Calculator!$G$21)-((((B29/100)*$AJ$22)*$AN$22)*$AH$22)+((((B29/100)*$AJ$23)*$AH$23)),IF(Calculator!$O$6="DUALANOD",SUM((((B29/100)*$AJ$22)*$AH$22))+(((((B29/100)*$AJ$22)*$AN$22)*$AH$22)*Calculator!$G$22)-((((B29/100)*$AJ$22)*$AN$22)*$AH$22)+((((B29/100)*$AJ$23)*$AH$23))))))))))))))))))))))))</f>
        <v>1436.7899202636713</v>
      </c>
      <c r="R29" s="2">
        <f>IF(Calculator!$O$6="SINGLEBASE",SUM((((C29/100)*$AJ$22)*$AH$22))+((((C29/100)*$AJ$23)*$AH$23)),IF(Calculator!$O$6="SINGLEELEMENTS",SUM((((C29/100)*$AJ$22)*$AH$22))+(((((C29/100)*$AJ$22)*$AN$22)*$AH$22)*Calculator!$G$2)-((((C29/100)*$AJ$22)*$AN$22)*$AH$22)+((((C29/100)*$AJ$23)*$AH$23)),IF(Calculator!$O$6="SINGLESPECTRUM",SUM((((C29/100)*$AJ$22)*$AH$22))+(((((C29/100)*$AJ$22)*$AN$22)*$AH$22)*Calculator!$G$4)-((((C29/100)*$AJ$22)*$AN$22)*$AH$22)+((((C29/100)*$AJ$23)*$AH$23)),IF(Calculator!$O$6="SINGLEHOMESTEAD",SUM((((C29/100)*$AJ$22)*$AH$22))+(((((C29/100)*$AJ$22)*$AN$22)*$AH$22)*Calculator!$G$3)-((((C29/100)*$AJ$22)*$AN$22)*$AH$22)+((((C29/100)*$AJ$23)*$AH$23)),IF(Calculator!$O$6="SINGLEBAND A",SUM((((C29/100)*$AJ$22)*$AH$22))+(((((C29/100)*$AJ$22)*$AN$22)*$AH$22)*Calculator!$G$5)-((((C29/100)*$AJ$22)*$AN$22)*$AH$22)+((((C29/100)*$AJ$23)*$AH$23)),IF(Calculator!$O$6="SINGLEBAND B",SUM((((C29/100)*$AJ$22)*$AH$22))+(((((C29/100)*$AJ$22)*$AN$22)*$AH$22)*Calculator!$G$6)-((((C29/100)*$AJ$22)*$AN$22)*$AH$22)+((((C29/100)*$AJ$23)*$AH$23)),IF(Calculator!$O$6="SINGLEBAND C",SUM((((C29/100)*$AJ$22)*$AH$22))+(((((C29/100)*$AJ$22)*$AN$22)*$AH$22)*Calculator!$G$7)-((((C29/100)*$AJ$22)*$AN$22)*$AH$22)+((((C29/100)*$AJ$23)*$AH$23)),IF(Calculator!$O$6="SINGLEBAND D",SUM((((C29/100)*$AJ$22)*$AH$22))+(((((C29/100)*$AJ$22)*$AN$22)*$AH$22)*Calculator!$G$8)-((((C29/100)*$AJ$22)*$AN$22)*$AH$22)+((((C29/100)*$AJ$23)*$AH$23)),IF(Calculator!$O$6="SINGLEURBANE",SUM((((C29/100)*$AJ$22)*$AH$22))+(((((C29/100)*$AJ$22)*$AN$22)*$AH$22)*Calculator!$G$9)-((((C29/100)*$AJ$22)*$AN$22)*$AH$22)+((((C29/100)*$AJ$23)*$AH$23)),IF(Calculator!$O$6="SINGLESILVERANOD",SUM((((C29/100)*$AJ$22)*$AH$22))+(((((C29/100)*$AJ$22)*$AN$22)*$AH$22)*Calculator!$G$10)-((((C29/100)*$AJ$22)*$AN$22)*$AH$22)+((((C29/100)*$AJ$23)*$AH$23)),IF(Calculator!$O$6="SINGLEANOD",SUM((((C29/100)*$AJ$22)*$AH$22))+(((((C29/100)*$AJ$22)*$AN$22)*$AH$22)*Calculator!$G$11)-((((C29/100)*$AJ$22)*$AN$22)*$AH$22)+((((C29/100)*$AJ$23)*$AH$23)),IF(Calculator!$O$6="DUALBASE",SUM((((C29/100)*$AJ$22)*$AH$22))+(((((C29/100)*$AJ$22)*$AN$22)*$AH$22)*Calculator!$G$12)-((((C29/100)*$AJ$22)*$AN$22)*$AH$22)+((((C29/100)*$AJ$23)*$AH$23)),IF(Calculator!$O$6="DUALELEMENTS",SUM((((C29/100)*$AJ$22)*$AH$22))+(((((C29/100)*$AJ$22)*$AN$22)*$AH$22)*Calculator!$G$13)-((((C29/100)*$AJ$22)*$AN$22)*$AH$22)+((((C29/100)*$AJ$23)*$AH$23)),IF(Calculator!$O$6="DUALSPECTRUM",SUM((((C29/100)*$AJ$22)*$AH$22))+(((((C29/100)*$AJ$22)*$AN$22)*$AH$22)*Calculator!$G$15)-((((C29/100)*$AJ$22)*$AN$22)*$AH$22)+((((C29/100)*$AJ$23)*$AH$23)),IF(Calculator!$O$6="DUALHOMESTEAD",SUM((((C29/100)*$AJ$22)*$AH$22))+(((((C29/100)*$AJ$22)*$AN$22)*$AH$22)*Calculator!$G$14)-((((C29/100)*$AJ$22)*$AN$22)*$AH$22)+((((C29/100)*$AJ$23)*$AH$23)),IF(Calculator!$O$6="DUALBAND A",SUM((((C29/100)*$AJ$22)*$AH$22))+(((((C29/100)*$AJ$22)*$AN$22)*$AH$22)*Calculator!$G$16)-((((C29/100)*$AJ$22)*$AN$22)*$AH$22)+((((C29/100)*$AJ$23)*$AH$23)),IF(Calculator!$O$6="DUALBAND B",SUM((((C29/100)*$AJ$22)*$AH$22))+(((((C29/100)*$AJ$22)*$AN$22)*$AH$22)*Calculator!$G$17)-((((C29/100)*$AJ$22)*$AN$22)*$AH$22)+((((C29/100)*$AJ$23)*$AH$23)),IF(Calculator!$O$6="DUALBAND C",SUM((((C29/100)*$AJ$22)*$AH$22))+(((((C29/100)*$AJ$22)*$AN$22)*$AH$22)*Calculator!$G$18)-((((C29/100)*$AJ$22)*$AN$22)*$AH$22)+((((C29/100)*$AJ$23)*$AH$23)),IF(Calculator!$O$6="DUALBAND D",SUM((((C29/100)*$AJ$22)*$AH$22))+(((((C29/100)*$AJ$22)*$AN$22)*$AH$22)*Calculator!$G$19)-((((C29/100)*$AJ$22)*$AN$22)*$AH$22)+((((C29/100)*$AJ$23)*$AH$23)),IF(Calculator!$O$6="DUALURBANE",SUM((((C29/100)*$AJ$22)*$AH$22))+(((((C29/100)*$AJ$22)*$AN$22)*$AH$22)*Calculator!$G$20)-((((C29/100)*$AJ$22)*$AN$22)*$AH$22)+((((C29/100)*$AJ$23)*$AH$23)),IF(Calculator!$O$6="DUALSILVERANOD",SUM((((C29/100)*$AJ$22)*$AH$22))+(((((C29/100)*$AJ$22)*$AN$22)*$AH$22)*Calculator!$G$21)-((((C29/100)*$AJ$22)*$AN$22)*$AH$22)+((((C29/100)*$AJ$23)*$AH$23)),IF(Calculator!$O$6="DUALANOD",SUM((((C29/100)*$AJ$22)*$AH$22))+(((((C29/100)*$AJ$22)*$AN$22)*$AH$22)*Calculator!$G$22)-((((C29/100)*$AJ$22)*$AN$22)*$AH$22)+((((C29/100)*$AJ$23)*$AH$23))))))))))))))))))))))))</f>
        <v>1448.173866052246</v>
      </c>
      <c r="S29" s="2">
        <f>IF(Calculator!$O$6="SINGLEBASE",SUM((((D29/100)*$AJ$22)*$AH$22))+((((D29/100)*$AJ$23)*$AH$23)),IF(Calculator!$O$6="SINGLEELEMENTS",SUM((((D29/100)*$AJ$22)*$AH$22))+(((((D29/100)*$AJ$22)*$AN$22)*$AH$22)*Calculator!$G$2)-((((D29/100)*$AJ$22)*$AN$22)*$AH$22)+((((D29/100)*$AJ$23)*$AH$23)),IF(Calculator!$O$6="SINGLESPECTRUM",SUM((((D29/100)*$AJ$22)*$AH$22))+(((((D29/100)*$AJ$22)*$AN$22)*$AH$22)*Calculator!$G$4)-((((D29/100)*$AJ$22)*$AN$22)*$AH$22)+((((D29/100)*$AJ$23)*$AH$23)),IF(Calculator!$O$6="SINGLEHOMESTEAD",SUM((((D29/100)*$AJ$22)*$AH$22))+(((((D29/100)*$AJ$22)*$AN$22)*$AH$22)*Calculator!$G$3)-((((D29/100)*$AJ$22)*$AN$22)*$AH$22)+((((D29/100)*$AJ$23)*$AH$23)),IF(Calculator!$O$6="SINGLEBAND A",SUM((((D29/100)*$AJ$22)*$AH$22))+(((((D29/100)*$AJ$22)*$AN$22)*$AH$22)*Calculator!$G$5)-((((D29/100)*$AJ$22)*$AN$22)*$AH$22)+((((D29/100)*$AJ$23)*$AH$23)),IF(Calculator!$O$6="SINGLEBAND B",SUM((((D29/100)*$AJ$22)*$AH$22))+(((((D29/100)*$AJ$22)*$AN$22)*$AH$22)*Calculator!$G$6)-((((D29/100)*$AJ$22)*$AN$22)*$AH$22)+((((D29/100)*$AJ$23)*$AH$23)),IF(Calculator!$O$6="SINGLEBAND C",SUM((((D29/100)*$AJ$22)*$AH$22))+(((((D29/100)*$AJ$22)*$AN$22)*$AH$22)*Calculator!$G$7)-((((D29/100)*$AJ$22)*$AN$22)*$AH$22)+((((D29/100)*$AJ$23)*$AH$23)),IF(Calculator!$O$6="SINGLEBAND D",SUM((((D29/100)*$AJ$22)*$AH$22))+(((((D29/100)*$AJ$22)*$AN$22)*$AH$22)*Calculator!$G$8)-((((D29/100)*$AJ$22)*$AN$22)*$AH$22)+((((D29/100)*$AJ$23)*$AH$23)),IF(Calculator!$O$6="SINGLEURBANE",SUM((((D29/100)*$AJ$22)*$AH$22))+(((((D29/100)*$AJ$22)*$AN$22)*$AH$22)*Calculator!$G$9)-((((D29/100)*$AJ$22)*$AN$22)*$AH$22)+((((D29/100)*$AJ$23)*$AH$23)),IF(Calculator!$O$6="SINGLESILVERANOD",SUM((((D29/100)*$AJ$22)*$AH$22))+(((((D29/100)*$AJ$22)*$AN$22)*$AH$22)*Calculator!$G$10)-((((D29/100)*$AJ$22)*$AN$22)*$AH$22)+((((D29/100)*$AJ$23)*$AH$23)),IF(Calculator!$O$6="SINGLEANOD",SUM((((D29/100)*$AJ$22)*$AH$22))+(((((D29/100)*$AJ$22)*$AN$22)*$AH$22)*Calculator!$G$11)-((((D29/100)*$AJ$22)*$AN$22)*$AH$22)+((((D29/100)*$AJ$23)*$AH$23)),IF(Calculator!$O$6="DUALBASE",SUM((((D29/100)*$AJ$22)*$AH$22))+(((((D29/100)*$AJ$22)*$AN$22)*$AH$22)*Calculator!$G$12)-((((D29/100)*$AJ$22)*$AN$22)*$AH$22)+((((D29/100)*$AJ$23)*$AH$23)),IF(Calculator!$O$6="DUALELEMENTS",SUM((((D29/100)*$AJ$22)*$AH$22))+(((((D29/100)*$AJ$22)*$AN$22)*$AH$22)*Calculator!$G$13)-((((D29/100)*$AJ$22)*$AN$22)*$AH$22)+((((D29/100)*$AJ$23)*$AH$23)),IF(Calculator!$O$6="DUALSPECTRUM",SUM((((D29/100)*$AJ$22)*$AH$22))+(((((D29/100)*$AJ$22)*$AN$22)*$AH$22)*Calculator!$G$15)-((((D29/100)*$AJ$22)*$AN$22)*$AH$22)+((((D29/100)*$AJ$23)*$AH$23)),IF(Calculator!$O$6="DUALHOMESTEAD",SUM((((D29/100)*$AJ$22)*$AH$22))+(((((D29/100)*$AJ$22)*$AN$22)*$AH$22)*Calculator!$G$14)-((((D29/100)*$AJ$22)*$AN$22)*$AH$22)+((((D29/100)*$AJ$23)*$AH$23)),IF(Calculator!$O$6="DUALBAND A",SUM((((D29/100)*$AJ$22)*$AH$22))+(((((D29/100)*$AJ$22)*$AN$22)*$AH$22)*Calculator!$G$16)-((((D29/100)*$AJ$22)*$AN$22)*$AH$22)+((((D29/100)*$AJ$23)*$AH$23)),IF(Calculator!$O$6="DUALBAND B",SUM((((D29/100)*$AJ$22)*$AH$22))+(((((D29/100)*$AJ$22)*$AN$22)*$AH$22)*Calculator!$G$17)-((((D29/100)*$AJ$22)*$AN$22)*$AH$22)+((((D29/100)*$AJ$23)*$AH$23)),IF(Calculator!$O$6="DUALBAND C",SUM((((D29/100)*$AJ$22)*$AH$22))+(((((D29/100)*$AJ$22)*$AN$22)*$AH$22)*Calculator!$G$18)-((((D29/100)*$AJ$22)*$AN$22)*$AH$22)+((((D29/100)*$AJ$23)*$AH$23)),IF(Calculator!$O$6="DUALBAND D",SUM((((D29/100)*$AJ$22)*$AH$22))+(((((D29/100)*$AJ$22)*$AN$22)*$AH$22)*Calculator!$G$19)-((((D29/100)*$AJ$22)*$AN$22)*$AH$22)+((((D29/100)*$AJ$23)*$AH$23)),IF(Calculator!$O$6="DUALURBANE",SUM((((D29/100)*$AJ$22)*$AH$22))+(((((D29/100)*$AJ$22)*$AN$22)*$AH$22)*Calculator!$G$20)-((((D29/100)*$AJ$22)*$AN$22)*$AH$22)+((((D29/100)*$AJ$23)*$AH$23)),IF(Calculator!$O$6="DUALSILVERANOD",SUM((((D29/100)*$AJ$22)*$AH$22))+(((((D29/100)*$AJ$22)*$AN$22)*$AH$22)*Calculator!$G$21)-((((D29/100)*$AJ$22)*$AN$22)*$AH$22)+((((D29/100)*$AJ$23)*$AH$23)),IF(Calculator!$O$6="DUALANOD",SUM((((D29/100)*$AJ$22)*$AH$22))+(((((D29/100)*$AJ$22)*$AN$22)*$AH$22)*Calculator!$G$22)-((((D29/100)*$AJ$22)*$AN$22)*$AH$22)+((((D29/100)*$AJ$23)*$AH$23))))))))))))))))))))))))</f>
        <v>1459.0693202636717</v>
      </c>
      <c r="T29" s="2">
        <f>IF(Calculator!$O$6="SINGLEBASE",SUM((((E29/100)*$AJ$22)*$AH$22))+((((E29/100)*$AJ$23)*$AH$23)),IF(Calculator!$O$6="SINGLEELEMENTS",SUM((((E29/100)*$AJ$22)*$AH$22))+(((((E29/100)*$AJ$22)*$AN$22)*$AH$22)*Calculator!$G$2)-((((E29/100)*$AJ$22)*$AN$22)*$AH$22)+((((E29/100)*$AJ$23)*$AH$23)),IF(Calculator!$O$6="SINGLESPECTRUM",SUM((((E29/100)*$AJ$22)*$AH$22))+(((((E29/100)*$AJ$22)*$AN$22)*$AH$22)*Calculator!$G$4)-((((E29/100)*$AJ$22)*$AN$22)*$AH$22)+((((E29/100)*$AJ$23)*$AH$23)),IF(Calculator!$O$6="SINGLEHOMESTEAD",SUM((((E29/100)*$AJ$22)*$AH$22))+(((((E29/100)*$AJ$22)*$AN$22)*$AH$22)*Calculator!$G$3)-((((E29/100)*$AJ$22)*$AN$22)*$AH$22)+((((E29/100)*$AJ$23)*$AH$23)),IF(Calculator!$O$6="SINGLEBAND A",SUM((((E29/100)*$AJ$22)*$AH$22))+(((((E29/100)*$AJ$22)*$AN$22)*$AH$22)*Calculator!$G$5)-((((E29/100)*$AJ$22)*$AN$22)*$AH$22)+((((E29/100)*$AJ$23)*$AH$23)),IF(Calculator!$O$6="SINGLEBAND B",SUM((((E29/100)*$AJ$22)*$AH$22))+(((((E29/100)*$AJ$22)*$AN$22)*$AH$22)*Calculator!$G$6)-((((E29/100)*$AJ$22)*$AN$22)*$AH$22)+((((E29/100)*$AJ$23)*$AH$23)),IF(Calculator!$O$6="SINGLEBAND C",SUM((((E29/100)*$AJ$22)*$AH$22))+(((((E29/100)*$AJ$22)*$AN$22)*$AH$22)*Calculator!$G$7)-((((E29/100)*$AJ$22)*$AN$22)*$AH$22)+((((E29/100)*$AJ$23)*$AH$23)),IF(Calculator!$O$6="SINGLEBAND D",SUM((((E29/100)*$AJ$22)*$AH$22))+(((((E29/100)*$AJ$22)*$AN$22)*$AH$22)*Calculator!$G$8)-((((E29/100)*$AJ$22)*$AN$22)*$AH$22)+((((E29/100)*$AJ$23)*$AH$23)),IF(Calculator!$O$6="SINGLEURBANE",SUM((((E29/100)*$AJ$22)*$AH$22))+(((((E29/100)*$AJ$22)*$AN$22)*$AH$22)*Calculator!$G$9)-((((E29/100)*$AJ$22)*$AN$22)*$AH$22)+((((E29/100)*$AJ$23)*$AH$23)),IF(Calculator!$O$6="SINGLESILVERANOD",SUM((((E29/100)*$AJ$22)*$AH$22))+(((((E29/100)*$AJ$22)*$AN$22)*$AH$22)*Calculator!$G$10)-((((E29/100)*$AJ$22)*$AN$22)*$AH$22)+((((E29/100)*$AJ$23)*$AH$23)),IF(Calculator!$O$6="SINGLEANOD",SUM((((E29/100)*$AJ$22)*$AH$22))+(((((E29/100)*$AJ$22)*$AN$22)*$AH$22)*Calculator!$G$11)-((((E29/100)*$AJ$22)*$AN$22)*$AH$22)+((((E29/100)*$AJ$23)*$AH$23)),IF(Calculator!$O$6="DUALBASE",SUM((((E29/100)*$AJ$22)*$AH$22))+(((((E29/100)*$AJ$22)*$AN$22)*$AH$22)*Calculator!$G$12)-((((E29/100)*$AJ$22)*$AN$22)*$AH$22)+((((E29/100)*$AJ$23)*$AH$23)),IF(Calculator!$O$6="DUALELEMENTS",SUM((((E29/100)*$AJ$22)*$AH$22))+(((((E29/100)*$AJ$22)*$AN$22)*$AH$22)*Calculator!$G$13)-((((E29/100)*$AJ$22)*$AN$22)*$AH$22)+((((E29/100)*$AJ$23)*$AH$23)),IF(Calculator!$O$6="DUALSPECTRUM",SUM((((E29/100)*$AJ$22)*$AH$22))+(((((E29/100)*$AJ$22)*$AN$22)*$AH$22)*Calculator!$G$15)-((((E29/100)*$AJ$22)*$AN$22)*$AH$22)+((((E29/100)*$AJ$23)*$AH$23)),IF(Calculator!$O$6="DUALHOMESTEAD",SUM((((E29/100)*$AJ$22)*$AH$22))+(((((E29/100)*$AJ$22)*$AN$22)*$AH$22)*Calculator!$G$14)-((((E29/100)*$AJ$22)*$AN$22)*$AH$22)+((((E29/100)*$AJ$23)*$AH$23)),IF(Calculator!$O$6="DUALBAND A",SUM((((E29/100)*$AJ$22)*$AH$22))+(((((E29/100)*$AJ$22)*$AN$22)*$AH$22)*Calculator!$G$16)-((((E29/100)*$AJ$22)*$AN$22)*$AH$22)+((((E29/100)*$AJ$23)*$AH$23)),IF(Calculator!$O$6="DUALBAND B",SUM((((E29/100)*$AJ$22)*$AH$22))+(((((E29/100)*$AJ$22)*$AN$22)*$AH$22)*Calculator!$G$17)-((((E29/100)*$AJ$22)*$AN$22)*$AH$22)+((((E29/100)*$AJ$23)*$AH$23)),IF(Calculator!$O$6="DUALBAND C",SUM((((E29/100)*$AJ$22)*$AH$22))+(((((E29/100)*$AJ$22)*$AN$22)*$AH$22)*Calculator!$G$18)-((((E29/100)*$AJ$22)*$AN$22)*$AH$22)+((((E29/100)*$AJ$23)*$AH$23)),IF(Calculator!$O$6="DUALBAND D",SUM((((E29/100)*$AJ$22)*$AH$22))+(((((E29/100)*$AJ$22)*$AN$22)*$AH$22)*Calculator!$G$19)-((((E29/100)*$AJ$22)*$AN$22)*$AH$22)+((((E29/100)*$AJ$23)*$AH$23)),IF(Calculator!$O$6="DUALURBANE",SUM((((E29/100)*$AJ$22)*$AH$22))+(((((E29/100)*$AJ$22)*$AN$22)*$AH$22)*Calculator!$G$20)-((((E29/100)*$AJ$22)*$AN$22)*$AH$22)+((((E29/100)*$AJ$23)*$AH$23)),IF(Calculator!$O$6="DUALSILVERANOD",SUM((((E29/100)*$AJ$22)*$AH$22))+(((((E29/100)*$AJ$22)*$AN$22)*$AH$22)*Calculator!$G$21)-((((E29/100)*$AJ$22)*$AN$22)*$AH$22)+((((E29/100)*$AJ$23)*$AH$23)),IF(Calculator!$O$6="DUALANOD",SUM((((E29/100)*$AJ$22)*$AH$22))+(((((E29/100)*$AJ$22)*$AN$22)*$AH$22)*Calculator!$G$22)-((((E29/100)*$AJ$22)*$AN$22)*$AH$22)+((((E29/100)*$AJ$23)*$AH$23))))))))))))))))))))))))</f>
        <v>1469.9690631591793</v>
      </c>
      <c r="U29" s="2">
        <f>IF(Calculator!$O$6="SINGLEBASE",SUM((((F29/100)*$AJ$22)*$AH$22))+((((F29/100)*$AJ$23)*$AH$23)),IF(Calculator!$O$6="SINGLEELEMENTS",SUM((((F29/100)*$AJ$22)*$AH$22))+(((((F29/100)*$AJ$22)*$AN$22)*$AH$22)*Calculator!$G$2)-((((F29/100)*$AJ$22)*$AN$22)*$AH$22)+((((F29/100)*$AJ$23)*$AH$23)),IF(Calculator!$O$6="SINGLESPECTRUM",SUM((((F29/100)*$AJ$22)*$AH$22))+(((((F29/100)*$AJ$22)*$AN$22)*$AH$22)*Calculator!$G$4)-((((F29/100)*$AJ$22)*$AN$22)*$AH$22)+((((F29/100)*$AJ$23)*$AH$23)),IF(Calculator!$O$6="SINGLEHOMESTEAD",SUM((((F29/100)*$AJ$22)*$AH$22))+(((((F29/100)*$AJ$22)*$AN$22)*$AH$22)*Calculator!$G$3)-((((F29/100)*$AJ$22)*$AN$22)*$AH$22)+((((F29/100)*$AJ$23)*$AH$23)),IF(Calculator!$O$6="SINGLEBAND A",SUM((((F29/100)*$AJ$22)*$AH$22))+(((((F29/100)*$AJ$22)*$AN$22)*$AH$22)*Calculator!$G$5)-((((F29/100)*$AJ$22)*$AN$22)*$AH$22)+((((F29/100)*$AJ$23)*$AH$23)),IF(Calculator!$O$6="SINGLEBAND B",SUM((((F29/100)*$AJ$22)*$AH$22))+(((((F29/100)*$AJ$22)*$AN$22)*$AH$22)*Calculator!$G$6)-((((F29/100)*$AJ$22)*$AN$22)*$AH$22)+((((F29/100)*$AJ$23)*$AH$23)),IF(Calculator!$O$6="SINGLEBAND C",SUM((((F29/100)*$AJ$22)*$AH$22))+(((((F29/100)*$AJ$22)*$AN$22)*$AH$22)*Calculator!$G$7)-((((F29/100)*$AJ$22)*$AN$22)*$AH$22)+((((F29/100)*$AJ$23)*$AH$23)),IF(Calculator!$O$6="SINGLEBAND D",SUM((((F29/100)*$AJ$22)*$AH$22))+(((((F29/100)*$AJ$22)*$AN$22)*$AH$22)*Calculator!$G$8)-((((F29/100)*$AJ$22)*$AN$22)*$AH$22)+((((F29/100)*$AJ$23)*$AH$23)),IF(Calculator!$O$6="SINGLEURBANE",SUM((((F29/100)*$AJ$22)*$AH$22))+(((((F29/100)*$AJ$22)*$AN$22)*$AH$22)*Calculator!$G$9)-((((F29/100)*$AJ$22)*$AN$22)*$AH$22)+((((F29/100)*$AJ$23)*$AH$23)),IF(Calculator!$O$6="SINGLESILVERANOD",SUM((((F29/100)*$AJ$22)*$AH$22))+(((((F29/100)*$AJ$22)*$AN$22)*$AH$22)*Calculator!$G$10)-((((F29/100)*$AJ$22)*$AN$22)*$AH$22)+((((F29/100)*$AJ$23)*$AH$23)),IF(Calculator!$O$6="SINGLEANOD",SUM((((F29/100)*$AJ$22)*$AH$22))+(((((F29/100)*$AJ$22)*$AN$22)*$AH$22)*Calculator!$G$11)-((((F29/100)*$AJ$22)*$AN$22)*$AH$22)+((((F29/100)*$AJ$23)*$AH$23)),IF(Calculator!$O$6="DUALBASE",SUM((((F29/100)*$AJ$22)*$AH$22))+(((((F29/100)*$AJ$22)*$AN$22)*$AH$22)*Calculator!$G$12)-((((F29/100)*$AJ$22)*$AN$22)*$AH$22)+((((F29/100)*$AJ$23)*$AH$23)),IF(Calculator!$O$6="DUALELEMENTS",SUM((((F29/100)*$AJ$22)*$AH$22))+(((((F29/100)*$AJ$22)*$AN$22)*$AH$22)*Calculator!$G$13)-((((F29/100)*$AJ$22)*$AN$22)*$AH$22)+((((F29/100)*$AJ$23)*$AH$23)),IF(Calculator!$O$6="DUALSPECTRUM",SUM((((F29/100)*$AJ$22)*$AH$22))+(((((F29/100)*$AJ$22)*$AN$22)*$AH$22)*Calculator!$G$15)-((((F29/100)*$AJ$22)*$AN$22)*$AH$22)+((((F29/100)*$AJ$23)*$AH$23)),IF(Calculator!$O$6="DUALHOMESTEAD",SUM((((F29/100)*$AJ$22)*$AH$22))+(((((F29/100)*$AJ$22)*$AN$22)*$AH$22)*Calculator!$G$14)-((((F29/100)*$AJ$22)*$AN$22)*$AH$22)+((((F29/100)*$AJ$23)*$AH$23)),IF(Calculator!$O$6="DUALBAND A",SUM((((F29/100)*$AJ$22)*$AH$22))+(((((F29/100)*$AJ$22)*$AN$22)*$AH$22)*Calculator!$G$16)-((((F29/100)*$AJ$22)*$AN$22)*$AH$22)+((((F29/100)*$AJ$23)*$AH$23)),IF(Calculator!$O$6="DUALBAND B",SUM((((F29/100)*$AJ$22)*$AH$22))+(((((F29/100)*$AJ$22)*$AN$22)*$AH$22)*Calculator!$G$17)-((((F29/100)*$AJ$22)*$AN$22)*$AH$22)+((((F29/100)*$AJ$23)*$AH$23)),IF(Calculator!$O$6="DUALBAND C",SUM((((F29/100)*$AJ$22)*$AH$22))+(((((F29/100)*$AJ$22)*$AN$22)*$AH$22)*Calculator!$G$18)-((((F29/100)*$AJ$22)*$AN$22)*$AH$22)+((((F29/100)*$AJ$23)*$AH$23)),IF(Calculator!$O$6="DUALBAND D",SUM((((F29/100)*$AJ$22)*$AH$22))+(((((F29/100)*$AJ$22)*$AN$22)*$AH$22)*Calculator!$G$19)-((((F29/100)*$AJ$22)*$AN$22)*$AH$22)+((((F29/100)*$AJ$23)*$AH$23)),IF(Calculator!$O$6="DUALURBANE",SUM((((F29/100)*$AJ$22)*$AH$22))+(((((F29/100)*$AJ$22)*$AN$22)*$AH$22)*Calculator!$G$20)-((((F29/100)*$AJ$22)*$AN$22)*$AH$22)+((((F29/100)*$AJ$23)*$AH$23)),IF(Calculator!$O$6="DUALSILVERANOD",SUM((((F29/100)*$AJ$22)*$AH$22))+(((((F29/100)*$AJ$22)*$AN$22)*$AH$22)*Calculator!$G$21)-((((F29/100)*$AJ$22)*$AN$22)*$AH$22)+((((F29/100)*$AJ$23)*$AH$23)),IF(Calculator!$O$6="DUALANOD",SUM((((F29/100)*$AJ$22)*$AH$22))+(((((F29/100)*$AJ$22)*$AN$22)*$AH$22)*Calculator!$G$22)-((((F29/100)*$AJ$22)*$AN$22)*$AH$22)+((((F29/100)*$AJ$23)*$AH$23))))))))))))))))))))))))</f>
        <v>1480.8689106567381</v>
      </c>
      <c r="V29" s="2">
        <f>IF(Calculator!$O$6="SINGLEBASE",SUM((((G29/100)*$AJ$22)*$AH$22))+((((G29/100)*$AJ$23)*$AH$23)),IF(Calculator!$O$6="SINGLEELEMENTS",SUM((((G29/100)*$AJ$22)*$AH$22))+(((((G29/100)*$AJ$22)*$AN$22)*$AH$22)*Calculator!$G$2)-((((G29/100)*$AJ$22)*$AN$22)*$AH$22)+((((G29/100)*$AJ$23)*$AH$23)),IF(Calculator!$O$6="SINGLESPECTRUM",SUM((((G29/100)*$AJ$22)*$AH$22))+(((((G29/100)*$AJ$22)*$AN$22)*$AH$22)*Calculator!$G$4)-((((G29/100)*$AJ$22)*$AN$22)*$AH$22)+((((G29/100)*$AJ$23)*$AH$23)),IF(Calculator!$O$6="SINGLEHOMESTEAD",SUM((((G29/100)*$AJ$22)*$AH$22))+(((((G29/100)*$AJ$22)*$AN$22)*$AH$22)*Calculator!$G$3)-((((G29/100)*$AJ$22)*$AN$22)*$AH$22)+((((G29/100)*$AJ$23)*$AH$23)),IF(Calculator!$O$6="SINGLEBAND A",SUM((((G29/100)*$AJ$22)*$AH$22))+(((((G29/100)*$AJ$22)*$AN$22)*$AH$22)*Calculator!$G$5)-((((G29/100)*$AJ$22)*$AN$22)*$AH$22)+((((G29/100)*$AJ$23)*$AH$23)),IF(Calculator!$O$6="SINGLEBAND B",SUM((((G29/100)*$AJ$22)*$AH$22))+(((((G29/100)*$AJ$22)*$AN$22)*$AH$22)*Calculator!$G$6)-((((G29/100)*$AJ$22)*$AN$22)*$AH$22)+((((G29/100)*$AJ$23)*$AH$23)),IF(Calculator!$O$6="SINGLEBAND C",SUM((((G29/100)*$AJ$22)*$AH$22))+(((((G29/100)*$AJ$22)*$AN$22)*$AH$22)*Calculator!$G$7)-((((G29/100)*$AJ$22)*$AN$22)*$AH$22)+((((G29/100)*$AJ$23)*$AH$23)),IF(Calculator!$O$6="SINGLEBAND D",SUM((((G29/100)*$AJ$22)*$AH$22))+(((((G29/100)*$AJ$22)*$AN$22)*$AH$22)*Calculator!$G$8)-((((G29/100)*$AJ$22)*$AN$22)*$AH$22)+((((G29/100)*$AJ$23)*$AH$23)),IF(Calculator!$O$6="SINGLEURBANE",SUM((((G29/100)*$AJ$22)*$AH$22))+(((((G29/100)*$AJ$22)*$AN$22)*$AH$22)*Calculator!$G$9)-((((G29/100)*$AJ$22)*$AN$22)*$AH$22)+((((G29/100)*$AJ$23)*$AH$23)),IF(Calculator!$O$6="SINGLESILVERANOD",SUM((((G29/100)*$AJ$22)*$AH$22))+(((((G29/100)*$AJ$22)*$AN$22)*$AH$22)*Calculator!$G$10)-((((G29/100)*$AJ$22)*$AN$22)*$AH$22)+((((G29/100)*$AJ$23)*$AH$23)),IF(Calculator!$O$6="SINGLEANOD",SUM((((G29/100)*$AJ$22)*$AH$22))+(((((G29/100)*$AJ$22)*$AN$22)*$AH$22)*Calculator!$G$11)-((((G29/100)*$AJ$22)*$AN$22)*$AH$22)+((((G29/100)*$AJ$23)*$AH$23)),IF(Calculator!$O$6="DUALBASE",SUM((((G29/100)*$AJ$22)*$AH$22))+(((((G29/100)*$AJ$22)*$AN$22)*$AH$22)*Calculator!$G$12)-((((G29/100)*$AJ$22)*$AN$22)*$AH$22)+((((G29/100)*$AJ$23)*$AH$23)),IF(Calculator!$O$6="DUALELEMENTS",SUM((((G29/100)*$AJ$22)*$AH$22))+(((((G29/100)*$AJ$22)*$AN$22)*$AH$22)*Calculator!$G$13)-((((G29/100)*$AJ$22)*$AN$22)*$AH$22)+((((G29/100)*$AJ$23)*$AH$23)),IF(Calculator!$O$6="DUALSPECTRUM",SUM((((G29/100)*$AJ$22)*$AH$22))+(((((G29/100)*$AJ$22)*$AN$22)*$AH$22)*Calculator!$G$15)-((((G29/100)*$AJ$22)*$AN$22)*$AH$22)+((((G29/100)*$AJ$23)*$AH$23)),IF(Calculator!$O$6="DUALHOMESTEAD",SUM((((G29/100)*$AJ$22)*$AH$22))+(((((G29/100)*$AJ$22)*$AN$22)*$AH$22)*Calculator!$G$14)-((((G29/100)*$AJ$22)*$AN$22)*$AH$22)+((((G29/100)*$AJ$23)*$AH$23)),IF(Calculator!$O$6="DUALBAND A",SUM((((G29/100)*$AJ$22)*$AH$22))+(((((G29/100)*$AJ$22)*$AN$22)*$AH$22)*Calculator!$G$16)-((((G29/100)*$AJ$22)*$AN$22)*$AH$22)+((((G29/100)*$AJ$23)*$AH$23)),IF(Calculator!$O$6="DUALBAND B",SUM((((G29/100)*$AJ$22)*$AH$22))+(((((G29/100)*$AJ$22)*$AN$22)*$AH$22)*Calculator!$G$17)-((((G29/100)*$AJ$22)*$AN$22)*$AH$22)+((((G29/100)*$AJ$23)*$AH$23)),IF(Calculator!$O$6="DUALBAND C",SUM((((G29/100)*$AJ$22)*$AH$22))+(((((G29/100)*$AJ$22)*$AN$22)*$AH$22)*Calculator!$G$18)-((((G29/100)*$AJ$22)*$AN$22)*$AH$22)+((((G29/100)*$AJ$23)*$AH$23)),IF(Calculator!$O$6="DUALBAND D",SUM((((G29/100)*$AJ$22)*$AH$22))+(((((G29/100)*$AJ$22)*$AN$22)*$AH$22)*Calculator!$G$19)-((((G29/100)*$AJ$22)*$AN$22)*$AH$22)+((((G29/100)*$AJ$23)*$AH$23)),IF(Calculator!$O$6="DUALURBANE",SUM((((G29/100)*$AJ$22)*$AH$22))+(((((G29/100)*$AJ$22)*$AN$22)*$AH$22)*Calculator!$G$20)-((((G29/100)*$AJ$22)*$AN$22)*$AH$22)+((((G29/100)*$AJ$23)*$AH$23)),IF(Calculator!$O$6="DUALSILVERANOD",SUM((((G29/100)*$AJ$22)*$AH$22))+(((((G29/100)*$AJ$22)*$AN$22)*$AH$22)*Calculator!$G$21)-((((G29/100)*$AJ$22)*$AN$22)*$AH$22)+((((G29/100)*$AJ$23)*$AH$23)),IF(Calculator!$O$6="DUALANOD",SUM((((G29/100)*$AJ$22)*$AH$22))+(((((G29/100)*$AJ$22)*$AN$22)*$AH$22)*Calculator!$G$22)-((((G29/100)*$AJ$22)*$AN$22)*$AH$22)+((((G29/100)*$AJ$23)*$AH$23))))))))))))))))))))))))</f>
        <v>1491.7686535522457</v>
      </c>
      <c r="W29" s="2">
        <f>IF(Calculator!$O$6="SINGLEBASE",SUM((((H29/100)*$AJ$22)*$AH$22))+((((H29/100)*$AJ$23)*$AH$23)),IF(Calculator!$O$6="SINGLEELEMENTS",SUM((((H29/100)*$AJ$22)*$AH$22))+(((((H29/100)*$AJ$22)*$AN$22)*$AH$22)*Calculator!$G$2)-((((H29/100)*$AJ$22)*$AN$22)*$AH$22)+((((H29/100)*$AJ$23)*$AH$23)),IF(Calculator!$O$6="SINGLESPECTRUM",SUM((((H29/100)*$AJ$22)*$AH$22))+(((((H29/100)*$AJ$22)*$AN$22)*$AH$22)*Calculator!$G$4)-((((H29/100)*$AJ$22)*$AN$22)*$AH$22)+((((H29/100)*$AJ$23)*$AH$23)),IF(Calculator!$O$6="SINGLEHOMESTEAD",SUM((((H29/100)*$AJ$22)*$AH$22))+(((((H29/100)*$AJ$22)*$AN$22)*$AH$22)*Calculator!$G$3)-((((H29/100)*$AJ$22)*$AN$22)*$AH$22)+((((H29/100)*$AJ$23)*$AH$23)),IF(Calculator!$O$6="SINGLEBAND A",SUM((((H29/100)*$AJ$22)*$AH$22))+(((((H29/100)*$AJ$22)*$AN$22)*$AH$22)*Calculator!$G$5)-((((H29/100)*$AJ$22)*$AN$22)*$AH$22)+((((H29/100)*$AJ$23)*$AH$23)),IF(Calculator!$O$6="SINGLEBAND B",SUM((((H29/100)*$AJ$22)*$AH$22))+(((((H29/100)*$AJ$22)*$AN$22)*$AH$22)*Calculator!$G$6)-((((H29/100)*$AJ$22)*$AN$22)*$AH$22)+((((H29/100)*$AJ$23)*$AH$23)),IF(Calculator!$O$6="SINGLEBAND C",SUM((((H29/100)*$AJ$22)*$AH$22))+(((((H29/100)*$AJ$22)*$AN$22)*$AH$22)*Calculator!$G$7)-((((H29/100)*$AJ$22)*$AN$22)*$AH$22)+((((H29/100)*$AJ$23)*$AH$23)),IF(Calculator!$O$6="SINGLEBAND D",SUM((((H29/100)*$AJ$22)*$AH$22))+(((((H29/100)*$AJ$22)*$AN$22)*$AH$22)*Calculator!$G$8)-((((H29/100)*$AJ$22)*$AN$22)*$AH$22)+((((H29/100)*$AJ$23)*$AH$23)),IF(Calculator!$O$6="SINGLEURBANE",SUM((((H29/100)*$AJ$22)*$AH$22))+(((((H29/100)*$AJ$22)*$AN$22)*$AH$22)*Calculator!$G$9)-((((H29/100)*$AJ$22)*$AN$22)*$AH$22)+((((H29/100)*$AJ$23)*$AH$23)),IF(Calculator!$O$6="SINGLESILVERANOD",SUM((((H29/100)*$AJ$22)*$AH$22))+(((((H29/100)*$AJ$22)*$AN$22)*$AH$22)*Calculator!$G$10)-((((H29/100)*$AJ$22)*$AN$22)*$AH$22)+((((H29/100)*$AJ$23)*$AH$23)),IF(Calculator!$O$6="SINGLEANOD",SUM((((H29/100)*$AJ$22)*$AH$22))+(((((H29/100)*$AJ$22)*$AN$22)*$AH$22)*Calculator!$G$11)-((((H29/100)*$AJ$22)*$AN$22)*$AH$22)+((((H29/100)*$AJ$23)*$AH$23)),IF(Calculator!$O$6="DUALBASE",SUM((((H29/100)*$AJ$22)*$AH$22))+(((((H29/100)*$AJ$22)*$AN$22)*$AH$22)*Calculator!$G$12)-((((H29/100)*$AJ$22)*$AN$22)*$AH$22)+((((H29/100)*$AJ$23)*$AH$23)),IF(Calculator!$O$6="DUALELEMENTS",SUM((((H29/100)*$AJ$22)*$AH$22))+(((((H29/100)*$AJ$22)*$AN$22)*$AH$22)*Calculator!$G$13)-((((H29/100)*$AJ$22)*$AN$22)*$AH$22)+((((H29/100)*$AJ$23)*$AH$23)),IF(Calculator!$O$6="DUALSPECTRUM",SUM((((H29/100)*$AJ$22)*$AH$22))+(((((H29/100)*$AJ$22)*$AN$22)*$AH$22)*Calculator!$G$15)-((((H29/100)*$AJ$22)*$AN$22)*$AH$22)+((((H29/100)*$AJ$23)*$AH$23)),IF(Calculator!$O$6="DUALHOMESTEAD",SUM((((H29/100)*$AJ$22)*$AH$22))+(((((H29/100)*$AJ$22)*$AN$22)*$AH$22)*Calculator!$G$14)-((((H29/100)*$AJ$22)*$AN$22)*$AH$22)+((((H29/100)*$AJ$23)*$AH$23)),IF(Calculator!$O$6="DUALBAND A",SUM((((H29/100)*$AJ$22)*$AH$22))+(((((H29/100)*$AJ$22)*$AN$22)*$AH$22)*Calculator!$G$16)-((((H29/100)*$AJ$22)*$AN$22)*$AH$22)+((((H29/100)*$AJ$23)*$AH$23)),IF(Calculator!$O$6="DUALBAND B",SUM((((H29/100)*$AJ$22)*$AH$22))+(((((H29/100)*$AJ$22)*$AN$22)*$AH$22)*Calculator!$G$17)-((((H29/100)*$AJ$22)*$AN$22)*$AH$22)+((((H29/100)*$AJ$23)*$AH$23)),IF(Calculator!$O$6="DUALBAND C",SUM((((H29/100)*$AJ$22)*$AH$22))+(((((H29/100)*$AJ$22)*$AN$22)*$AH$22)*Calculator!$G$18)-((((H29/100)*$AJ$22)*$AN$22)*$AH$22)+((((H29/100)*$AJ$23)*$AH$23)),IF(Calculator!$O$6="DUALBAND D",SUM((((H29/100)*$AJ$22)*$AH$22))+(((((H29/100)*$AJ$22)*$AN$22)*$AH$22)*Calculator!$G$19)-((((H29/100)*$AJ$22)*$AN$22)*$AH$22)+((((H29/100)*$AJ$23)*$AH$23)),IF(Calculator!$O$6="DUALURBANE",SUM((((H29/100)*$AJ$22)*$AH$22))+(((((H29/100)*$AJ$22)*$AN$22)*$AH$22)*Calculator!$G$20)-((((H29/100)*$AJ$22)*$AN$22)*$AH$22)+((((H29/100)*$AJ$23)*$AH$23)),IF(Calculator!$O$6="DUALSILVERANOD",SUM((((H29/100)*$AJ$22)*$AH$22))+(((((H29/100)*$AJ$22)*$AN$22)*$AH$22)*Calculator!$G$21)-((((H29/100)*$AJ$22)*$AN$22)*$AH$22)+((((H29/100)*$AJ$23)*$AH$23)),IF(Calculator!$O$6="DUALANOD",SUM((((H29/100)*$AJ$22)*$AH$22))+(((((H29/100)*$AJ$22)*$AN$22)*$AH$22)*Calculator!$G$22)-((((H29/100)*$AJ$22)*$AN$22)*$AH$22)+((((H29/100)*$AJ$23)*$AH$23))))))))))))))))))))))))</f>
        <v>1502.6683964477534</v>
      </c>
      <c r="X29" s="2">
        <f>IF(Calculator!$O$6="SINGLEBASE",SUM((((I29/100)*$AJ$22)*$AH$22))+((((I29/100)*$AJ$23)*$AH$23)),IF(Calculator!$O$6="SINGLEELEMENTS",SUM((((I29/100)*$AJ$22)*$AH$22))+(((((I29/100)*$AJ$22)*$AN$22)*$AH$22)*Calculator!$G$2)-((((I29/100)*$AJ$22)*$AN$22)*$AH$22)+((((I29/100)*$AJ$23)*$AH$23)),IF(Calculator!$O$6="SINGLESPECTRUM",SUM((((I29/100)*$AJ$22)*$AH$22))+(((((I29/100)*$AJ$22)*$AN$22)*$AH$22)*Calculator!$G$4)-((((I29/100)*$AJ$22)*$AN$22)*$AH$22)+((((I29/100)*$AJ$23)*$AH$23)),IF(Calculator!$O$6="SINGLEHOMESTEAD",SUM((((I29/100)*$AJ$22)*$AH$22))+(((((I29/100)*$AJ$22)*$AN$22)*$AH$22)*Calculator!$G$3)-((((I29/100)*$AJ$22)*$AN$22)*$AH$22)+((((I29/100)*$AJ$23)*$AH$23)),IF(Calculator!$O$6="SINGLEBAND A",SUM((((I29/100)*$AJ$22)*$AH$22))+(((((I29/100)*$AJ$22)*$AN$22)*$AH$22)*Calculator!$G$5)-((((I29/100)*$AJ$22)*$AN$22)*$AH$22)+((((I29/100)*$AJ$23)*$AH$23)),IF(Calculator!$O$6="SINGLEBAND B",SUM((((I29/100)*$AJ$22)*$AH$22))+(((((I29/100)*$AJ$22)*$AN$22)*$AH$22)*Calculator!$G$6)-((((I29/100)*$AJ$22)*$AN$22)*$AH$22)+((((I29/100)*$AJ$23)*$AH$23)),IF(Calculator!$O$6="SINGLEBAND C",SUM((((I29/100)*$AJ$22)*$AH$22))+(((((I29/100)*$AJ$22)*$AN$22)*$AH$22)*Calculator!$G$7)-((((I29/100)*$AJ$22)*$AN$22)*$AH$22)+((((I29/100)*$AJ$23)*$AH$23)),IF(Calculator!$O$6="SINGLEBAND D",SUM((((I29/100)*$AJ$22)*$AH$22))+(((((I29/100)*$AJ$22)*$AN$22)*$AH$22)*Calculator!$G$8)-((((I29/100)*$AJ$22)*$AN$22)*$AH$22)+((((I29/100)*$AJ$23)*$AH$23)),IF(Calculator!$O$6="SINGLEURBANE",SUM((((I29/100)*$AJ$22)*$AH$22))+(((((I29/100)*$AJ$22)*$AN$22)*$AH$22)*Calculator!$G$9)-((((I29/100)*$AJ$22)*$AN$22)*$AH$22)+((((I29/100)*$AJ$23)*$AH$23)),IF(Calculator!$O$6="SINGLESILVERANOD",SUM((((I29/100)*$AJ$22)*$AH$22))+(((((I29/100)*$AJ$22)*$AN$22)*$AH$22)*Calculator!$G$10)-((((I29/100)*$AJ$22)*$AN$22)*$AH$22)+((((I29/100)*$AJ$23)*$AH$23)),IF(Calculator!$O$6="SINGLEANOD",SUM((((I29/100)*$AJ$22)*$AH$22))+(((((I29/100)*$AJ$22)*$AN$22)*$AH$22)*Calculator!$G$11)-((((I29/100)*$AJ$22)*$AN$22)*$AH$22)+((((I29/100)*$AJ$23)*$AH$23)),IF(Calculator!$O$6="DUALBASE",SUM((((I29/100)*$AJ$22)*$AH$22))+(((((I29/100)*$AJ$22)*$AN$22)*$AH$22)*Calculator!$G$12)-((((I29/100)*$AJ$22)*$AN$22)*$AH$22)+((((I29/100)*$AJ$23)*$AH$23)),IF(Calculator!$O$6="DUALELEMENTS",SUM((((I29/100)*$AJ$22)*$AH$22))+(((((I29/100)*$AJ$22)*$AN$22)*$AH$22)*Calculator!$G$13)-((((I29/100)*$AJ$22)*$AN$22)*$AH$22)+((((I29/100)*$AJ$23)*$AH$23)),IF(Calculator!$O$6="DUALSPECTRUM",SUM((((I29/100)*$AJ$22)*$AH$22))+(((((I29/100)*$AJ$22)*$AN$22)*$AH$22)*Calculator!$G$15)-((((I29/100)*$AJ$22)*$AN$22)*$AH$22)+((((I29/100)*$AJ$23)*$AH$23)),IF(Calculator!$O$6="DUALHOMESTEAD",SUM((((I29/100)*$AJ$22)*$AH$22))+(((((I29/100)*$AJ$22)*$AN$22)*$AH$22)*Calculator!$G$14)-((((I29/100)*$AJ$22)*$AN$22)*$AH$22)+((((I29/100)*$AJ$23)*$AH$23)),IF(Calculator!$O$6="DUALBAND A",SUM((((I29/100)*$AJ$22)*$AH$22))+(((((I29/100)*$AJ$22)*$AN$22)*$AH$22)*Calculator!$G$16)-((((I29/100)*$AJ$22)*$AN$22)*$AH$22)+((((I29/100)*$AJ$23)*$AH$23)),IF(Calculator!$O$6="DUALBAND B",SUM((((I29/100)*$AJ$22)*$AH$22))+(((((I29/100)*$AJ$22)*$AN$22)*$AH$22)*Calculator!$G$17)-((((I29/100)*$AJ$22)*$AN$22)*$AH$22)+((((I29/100)*$AJ$23)*$AH$23)),IF(Calculator!$O$6="DUALBAND C",SUM((((I29/100)*$AJ$22)*$AH$22))+(((((I29/100)*$AJ$22)*$AN$22)*$AH$22)*Calculator!$G$18)-((((I29/100)*$AJ$22)*$AN$22)*$AH$22)+((((I29/100)*$AJ$23)*$AH$23)),IF(Calculator!$O$6="DUALBAND D",SUM((((I29/100)*$AJ$22)*$AH$22))+(((((I29/100)*$AJ$22)*$AN$22)*$AH$22)*Calculator!$G$19)-((((I29/100)*$AJ$22)*$AN$22)*$AH$22)+((((I29/100)*$AJ$23)*$AH$23)),IF(Calculator!$O$6="DUALURBANE",SUM((((I29/100)*$AJ$22)*$AH$22))+(((((I29/100)*$AJ$22)*$AN$22)*$AH$22)*Calculator!$G$20)-((((I29/100)*$AJ$22)*$AN$22)*$AH$22)+((((I29/100)*$AJ$23)*$AH$23)),IF(Calculator!$O$6="DUALSILVERANOD",SUM((((I29/100)*$AJ$22)*$AH$22))+(((((I29/100)*$AJ$22)*$AN$22)*$AH$22)*Calculator!$G$21)-((((I29/100)*$AJ$22)*$AN$22)*$AH$22)+((((I29/100)*$AJ$23)*$AH$23)),IF(Calculator!$O$6="DUALANOD",SUM((((I29/100)*$AJ$22)*$AH$22))+(((((I29/100)*$AJ$22)*$AN$22)*$AH$22)*Calculator!$G$22)-((((I29/100)*$AJ$22)*$AN$22)*$AH$22)+((((I29/100)*$AJ$23)*$AH$23))))))))))))))))))))))))</f>
        <v>1513.5638506591793</v>
      </c>
      <c r="Y29" s="2">
        <f>IF(Calculator!$O$6="SINGLEBASE",SUM((((J29/100)*$AJ$22)*$AH$22))+((((J29/100)*$AJ$23)*$AH$23)),IF(Calculator!$O$6="SINGLEELEMENTS",SUM((((J29/100)*$AJ$22)*$AH$22))+(((((J29/100)*$AJ$22)*$AN$22)*$AH$22)*Calculator!$G$2)-((((J29/100)*$AJ$22)*$AN$22)*$AH$22)+((((J29/100)*$AJ$23)*$AH$23)),IF(Calculator!$O$6="SINGLESPECTRUM",SUM((((J29/100)*$AJ$22)*$AH$22))+(((((J29/100)*$AJ$22)*$AN$22)*$AH$22)*Calculator!$G$4)-((((J29/100)*$AJ$22)*$AN$22)*$AH$22)+((((J29/100)*$AJ$23)*$AH$23)),IF(Calculator!$O$6="SINGLEHOMESTEAD",SUM((((J29/100)*$AJ$22)*$AH$22))+(((((J29/100)*$AJ$22)*$AN$22)*$AH$22)*Calculator!$G$3)-((((J29/100)*$AJ$22)*$AN$22)*$AH$22)+((((J29/100)*$AJ$23)*$AH$23)),IF(Calculator!$O$6="SINGLEBAND A",SUM((((J29/100)*$AJ$22)*$AH$22))+(((((J29/100)*$AJ$22)*$AN$22)*$AH$22)*Calculator!$G$5)-((((J29/100)*$AJ$22)*$AN$22)*$AH$22)+((((J29/100)*$AJ$23)*$AH$23)),IF(Calculator!$O$6="SINGLEBAND B",SUM((((J29/100)*$AJ$22)*$AH$22))+(((((J29/100)*$AJ$22)*$AN$22)*$AH$22)*Calculator!$G$6)-((((J29/100)*$AJ$22)*$AN$22)*$AH$22)+((((J29/100)*$AJ$23)*$AH$23)),IF(Calculator!$O$6="SINGLEBAND C",SUM((((J29/100)*$AJ$22)*$AH$22))+(((((J29/100)*$AJ$22)*$AN$22)*$AH$22)*Calculator!$G$7)-((((J29/100)*$AJ$22)*$AN$22)*$AH$22)+((((J29/100)*$AJ$23)*$AH$23)),IF(Calculator!$O$6="SINGLEBAND D",SUM((((J29/100)*$AJ$22)*$AH$22))+(((((J29/100)*$AJ$22)*$AN$22)*$AH$22)*Calculator!$G$8)-((((J29/100)*$AJ$22)*$AN$22)*$AH$22)+((((J29/100)*$AJ$23)*$AH$23)),IF(Calculator!$O$6="SINGLEURBANE",SUM((((J29/100)*$AJ$22)*$AH$22))+(((((J29/100)*$AJ$22)*$AN$22)*$AH$22)*Calculator!$G$9)-((((J29/100)*$AJ$22)*$AN$22)*$AH$22)+((((J29/100)*$AJ$23)*$AH$23)),IF(Calculator!$O$6="SINGLESILVERANOD",SUM((((J29/100)*$AJ$22)*$AH$22))+(((((J29/100)*$AJ$22)*$AN$22)*$AH$22)*Calculator!$G$10)-((((J29/100)*$AJ$22)*$AN$22)*$AH$22)+((((J29/100)*$AJ$23)*$AH$23)),IF(Calculator!$O$6="SINGLEANOD",SUM((((J29/100)*$AJ$22)*$AH$22))+(((((J29/100)*$AJ$22)*$AN$22)*$AH$22)*Calculator!$G$11)-((((J29/100)*$AJ$22)*$AN$22)*$AH$22)+((((J29/100)*$AJ$23)*$AH$23)),IF(Calculator!$O$6="DUALBASE",SUM((((J29/100)*$AJ$22)*$AH$22))+(((((J29/100)*$AJ$22)*$AN$22)*$AH$22)*Calculator!$G$12)-((((J29/100)*$AJ$22)*$AN$22)*$AH$22)+((((J29/100)*$AJ$23)*$AH$23)),IF(Calculator!$O$6="DUALELEMENTS",SUM((((J29/100)*$AJ$22)*$AH$22))+(((((J29/100)*$AJ$22)*$AN$22)*$AH$22)*Calculator!$G$13)-((((J29/100)*$AJ$22)*$AN$22)*$AH$22)+((((J29/100)*$AJ$23)*$AH$23)),IF(Calculator!$O$6="DUALSPECTRUM",SUM((((J29/100)*$AJ$22)*$AH$22))+(((((J29/100)*$AJ$22)*$AN$22)*$AH$22)*Calculator!$G$15)-((((J29/100)*$AJ$22)*$AN$22)*$AH$22)+((((J29/100)*$AJ$23)*$AH$23)),IF(Calculator!$O$6="DUALHOMESTEAD",SUM((((J29/100)*$AJ$22)*$AH$22))+(((((J29/100)*$AJ$22)*$AN$22)*$AH$22)*Calculator!$G$14)-((((J29/100)*$AJ$22)*$AN$22)*$AH$22)+((((J29/100)*$AJ$23)*$AH$23)),IF(Calculator!$O$6="DUALBAND A",SUM((((J29/100)*$AJ$22)*$AH$22))+(((((J29/100)*$AJ$22)*$AN$22)*$AH$22)*Calculator!$G$16)-((((J29/100)*$AJ$22)*$AN$22)*$AH$22)+((((J29/100)*$AJ$23)*$AH$23)),IF(Calculator!$O$6="DUALBAND B",SUM((((J29/100)*$AJ$22)*$AH$22))+(((((J29/100)*$AJ$22)*$AN$22)*$AH$22)*Calculator!$G$17)-((((J29/100)*$AJ$22)*$AN$22)*$AH$22)+((((J29/100)*$AJ$23)*$AH$23)),IF(Calculator!$O$6="DUALBAND C",SUM((((J29/100)*$AJ$22)*$AH$22))+(((((J29/100)*$AJ$22)*$AN$22)*$AH$22)*Calculator!$G$18)-((((J29/100)*$AJ$22)*$AN$22)*$AH$22)+((((J29/100)*$AJ$23)*$AH$23)),IF(Calculator!$O$6="DUALBAND D",SUM((((J29/100)*$AJ$22)*$AH$22))+(((((J29/100)*$AJ$22)*$AN$22)*$AH$22)*Calculator!$G$19)-((((J29/100)*$AJ$22)*$AN$22)*$AH$22)+((((J29/100)*$AJ$23)*$AH$23)),IF(Calculator!$O$6="DUALURBANE",SUM((((J29/100)*$AJ$22)*$AH$22))+(((((J29/100)*$AJ$22)*$AN$22)*$AH$22)*Calculator!$G$20)-((((J29/100)*$AJ$22)*$AN$22)*$AH$22)+((((J29/100)*$AJ$23)*$AH$23)),IF(Calculator!$O$6="DUALSILVERANOD",SUM((((J29/100)*$AJ$22)*$AH$22))+(((((J29/100)*$AJ$22)*$AN$22)*$AH$22)*Calculator!$G$21)-((((J29/100)*$AJ$22)*$AN$22)*$AH$22)+((((J29/100)*$AJ$23)*$AH$23)),IF(Calculator!$O$6="DUALANOD",SUM((((J29/100)*$AJ$22)*$AH$22))+(((((J29/100)*$AJ$22)*$AN$22)*$AH$22)*Calculator!$G$22)-((((J29/100)*$AJ$22)*$AN$22)*$AH$22)+((((J29/100)*$AJ$23)*$AH$23))))))))))))))))))))))))</f>
        <v>1524.4636981567382</v>
      </c>
      <c r="Z29" s="2">
        <f>IF(Calculator!$O$6="SINGLEBASE",SUM((((K29/100)*$AJ$22)*$AH$22))+((((K29/100)*$AJ$23)*$AH$23)),IF(Calculator!$O$6="SINGLEELEMENTS",SUM((((K29/100)*$AJ$22)*$AH$22))+(((((K29/100)*$AJ$22)*$AN$22)*$AH$22)*Calculator!$G$2)-((((K29/100)*$AJ$22)*$AN$22)*$AH$22)+((((K29/100)*$AJ$23)*$AH$23)),IF(Calculator!$O$6="SINGLESPECTRUM",SUM((((K29/100)*$AJ$22)*$AH$22))+(((((K29/100)*$AJ$22)*$AN$22)*$AH$22)*Calculator!$G$4)-((((K29/100)*$AJ$22)*$AN$22)*$AH$22)+((((K29/100)*$AJ$23)*$AH$23)),IF(Calculator!$O$6="SINGLEHOMESTEAD",SUM((((K29/100)*$AJ$22)*$AH$22))+(((((K29/100)*$AJ$22)*$AN$22)*$AH$22)*Calculator!$G$3)-((((K29/100)*$AJ$22)*$AN$22)*$AH$22)+((((K29/100)*$AJ$23)*$AH$23)),IF(Calculator!$O$6="SINGLEBAND A",SUM((((K29/100)*$AJ$22)*$AH$22))+(((((K29/100)*$AJ$22)*$AN$22)*$AH$22)*Calculator!$G$5)-((((K29/100)*$AJ$22)*$AN$22)*$AH$22)+((((K29/100)*$AJ$23)*$AH$23)),IF(Calculator!$O$6="SINGLEBAND B",SUM((((K29/100)*$AJ$22)*$AH$22))+(((((K29/100)*$AJ$22)*$AN$22)*$AH$22)*Calculator!$G$6)-((((K29/100)*$AJ$22)*$AN$22)*$AH$22)+((((K29/100)*$AJ$23)*$AH$23)),IF(Calculator!$O$6="SINGLEBAND C",SUM((((K29/100)*$AJ$22)*$AH$22))+(((((K29/100)*$AJ$22)*$AN$22)*$AH$22)*Calculator!$G$7)-((((K29/100)*$AJ$22)*$AN$22)*$AH$22)+((((K29/100)*$AJ$23)*$AH$23)),IF(Calculator!$O$6="SINGLEBAND D",SUM((((K29/100)*$AJ$22)*$AH$22))+(((((K29/100)*$AJ$22)*$AN$22)*$AH$22)*Calculator!$G$8)-((((K29/100)*$AJ$22)*$AN$22)*$AH$22)+((((K29/100)*$AJ$23)*$AH$23)),IF(Calculator!$O$6="SINGLEURBANE",SUM((((K29/100)*$AJ$22)*$AH$22))+(((((K29/100)*$AJ$22)*$AN$22)*$AH$22)*Calculator!$G$9)-((((K29/100)*$AJ$22)*$AN$22)*$AH$22)+((((K29/100)*$AJ$23)*$AH$23)),IF(Calculator!$O$6="SINGLESILVERANOD",SUM((((K29/100)*$AJ$22)*$AH$22))+(((((K29/100)*$AJ$22)*$AN$22)*$AH$22)*Calculator!$G$10)-((((K29/100)*$AJ$22)*$AN$22)*$AH$22)+((((K29/100)*$AJ$23)*$AH$23)),IF(Calculator!$O$6="SINGLEANOD",SUM((((K29/100)*$AJ$22)*$AH$22))+(((((K29/100)*$AJ$22)*$AN$22)*$AH$22)*Calculator!$G$11)-((((K29/100)*$AJ$22)*$AN$22)*$AH$22)+((((K29/100)*$AJ$23)*$AH$23)),IF(Calculator!$O$6="DUALBASE",SUM((((K29/100)*$AJ$22)*$AH$22))+(((((K29/100)*$AJ$22)*$AN$22)*$AH$22)*Calculator!$G$12)-((((K29/100)*$AJ$22)*$AN$22)*$AH$22)+((((K29/100)*$AJ$23)*$AH$23)),IF(Calculator!$O$6="DUALELEMENTS",SUM((((K29/100)*$AJ$22)*$AH$22))+(((((K29/100)*$AJ$22)*$AN$22)*$AH$22)*Calculator!$G$13)-((((K29/100)*$AJ$22)*$AN$22)*$AH$22)+((((K29/100)*$AJ$23)*$AH$23)),IF(Calculator!$O$6="DUALSPECTRUM",SUM((((K29/100)*$AJ$22)*$AH$22))+(((((K29/100)*$AJ$22)*$AN$22)*$AH$22)*Calculator!$G$15)-((((K29/100)*$AJ$22)*$AN$22)*$AH$22)+((((K29/100)*$AJ$23)*$AH$23)),IF(Calculator!$O$6="DUALHOMESTEAD",SUM((((K29/100)*$AJ$22)*$AH$22))+(((((K29/100)*$AJ$22)*$AN$22)*$AH$22)*Calculator!$G$14)-((((K29/100)*$AJ$22)*$AN$22)*$AH$22)+((((K29/100)*$AJ$23)*$AH$23)),IF(Calculator!$O$6="DUALBAND A",SUM((((K29/100)*$AJ$22)*$AH$22))+(((((K29/100)*$AJ$22)*$AN$22)*$AH$22)*Calculator!$G$16)-((((K29/100)*$AJ$22)*$AN$22)*$AH$22)+((((K29/100)*$AJ$23)*$AH$23)),IF(Calculator!$O$6="DUALBAND B",SUM((((K29/100)*$AJ$22)*$AH$22))+(((((K29/100)*$AJ$22)*$AN$22)*$AH$22)*Calculator!$G$17)-((((K29/100)*$AJ$22)*$AN$22)*$AH$22)+((((K29/100)*$AJ$23)*$AH$23)),IF(Calculator!$O$6="DUALBAND C",SUM((((K29/100)*$AJ$22)*$AH$22))+(((((K29/100)*$AJ$22)*$AN$22)*$AH$22)*Calculator!$G$18)-((((K29/100)*$AJ$22)*$AN$22)*$AH$22)+((((K29/100)*$AJ$23)*$AH$23)),IF(Calculator!$O$6="DUALBAND D",SUM((((K29/100)*$AJ$22)*$AH$22))+(((((K29/100)*$AJ$22)*$AN$22)*$AH$22)*Calculator!$G$19)-((((K29/100)*$AJ$22)*$AN$22)*$AH$22)+((((K29/100)*$AJ$23)*$AH$23)),IF(Calculator!$O$6="DUALURBANE",SUM((((K29/100)*$AJ$22)*$AH$22))+(((((K29/100)*$AJ$22)*$AN$22)*$AH$22)*Calculator!$G$20)-((((K29/100)*$AJ$22)*$AN$22)*$AH$22)+((((K29/100)*$AJ$23)*$AH$23)),IF(Calculator!$O$6="DUALSILVERANOD",SUM((((K29/100)*$AJ$22)*$AH$22))+(((((K29/100)*$AJ$22)*$AN$22)*$AH$22)*Calculator!$G$21)-((((K29/100)*$AJ$22)*$AN$22)*$AH$22)+((((K29/100)*$AJ$23)*$AH$23)),IF(Calculator!$O$6="DUALANOD",SUM((((K29/100)*$AJ$22)*$AH$22))+(((((K29/100)*$AJ$22)*$AN$22)*$AH$22)*Calculator!$G$22)-((((K29/100)*$AJ$22)*$AN$22)*$AH$22)+((((K29/100)*$AJ$23)*$AH$23))))))))))))))))))))))))</f>
        <v>1540.6119535522455</v>
      </c>
      <c r="AA29" s="2">
        <f>IF(Calculator!$O$6="SINGLEBASE",SUM((((L29/100)*$AJ$22)*$AH$22))+((((L29/100)*$AJ$23)*$AH$23)),IF(Calculator!$O$6="SINGLEELEMENTS",SUM((((L29/100)*$AJ$22)*$AH$22))+(((((L29/100)*$AJ$22)*$AN$22)*$AH$22)*Calculator!$G$2)-((((L29/100)*$AJ$22)*$AN$22)*$AH$22)+((((L29/100)*$AJ$23)*$AH$23)),IF(Calculator!$O$6="SINGLESPECTRUM",SUM((((L29/100)*$AJ$22)*$AH$22))+(((((L29/100)*$AJ$22)*$AN$22)*$AH$22)*Calculator!$G$4)-((((L29/100)*$AJ$22)*$AN$22)*$AH$22)+((((L29/100)*$AJ$23)*$AH$23)),IF(Calculator!$O$6="SINGLEHOMESTEAD",SUM((((L29/100)*$AJ$22)*$AH$22))+(((((L29/100)*$AJ$22)*$AN$22)*$AH$22)*Calculator!$G$3)-((((L29/100)*$AJ$22)*$AN$22)*$AH$22)+((((L29/100)*$AJ$23)*$AH$23)),IF(Calculator!$O$6="SINGLEBAND A",SUM((((L29/100)*$AJ$22)*$AH$22))+(((((L29/100)*$AJ$22)*$AN$22)*$AH$22)*Calculator!$G$5)-((((L29/100)*$AJ$22)*$AN$22)*$AH$22)+((((L29/100)*$AJ$23)*$AH$23)),IF(Calculator!$O$6="SINGLEBAND B",SUM((((L29/100)*$AJ$22)*$AH$22))+(((((L29/100)*$AJ$22)*$AN$22)*$AH$22)*Calculator!$G$6)-((((L29/100)*$AJ$22)*$AN$22)*$AH$22)+((((L29/100)*$AJ$23)*$AH$23)),IF(Calculator!$O$6="SINGLEBAND C",SUM((((L29/100)*$AJ$22)*$AH$22))+(((((L29/100)*$AJ$22)*$AN$22)*$AH$22)*Calculator!$G$7)-((((L29/100)*$AJ$22)*$AN$22)*$AH$22)+((((L29/100)*$AJ$23)*$AH$23)),IF(Calculator!$O$6="SINGLEBAND D",SUM((((L29/100)*$AJ$22)*$AH$22))+(((((L29/100)*$AJ$22)*$AN$22)*$AH$22)*Calculator!$G$8)-((((L29/100)*$AJ$22)*$AN$22)*$AH$22)+((((L29/100)*$AJ$23)*$AH$23)),IF(Calculator!$O$6="SINGLEURBANE",SUM((((L29/100)*$AJ$22)*$AH$22))+(((((L29/100)*$AJ$22)*$AN$22)*$AH$22)*Calculator!$G$9)-((((L29/100)*$AJ$22)*$AN$22)*$AH$22)+((((L29/100)*$AJ$23)*$AH$23)),IF(Calculator!$O$6="SINGLESILVERANOD",SUM((((L29/100)*$AJ$22)*$AH$22))+(((((L29/100)*$AJ$22)*$AN$22)*$AH$22)*Calculator!$G$10)-((((L29/100)*$AJ$22)*$AN$22)*$AH$22)+((((L29/100)*$AJ$23)*$AH$23)),IF(Calculator!$O$6="SINGLEANOD",SUM((((L29/100)*$AJ$22)*$AH$22))+(((((L29/100)*$AJ$22)*$AN$22)*$AH$22)*Calculator!$G$11)-((((L29/100)*$AJ$22)*$AN$22)*$AH$22)+((((L29/100)*$AJ$23)*$AH$23)),IF(Calculator!$O$6="DUALBASE",SUM((((L29/100)*$AJ$22)*$AH$22))+(((((L29/100)*$AJ$22)*$AN$22)*$AH$22)*Calculator!$G$12)-((((L29/100)*$AJ$22)*$AN$22)*$AH$22)+((((L29/100)*$AJ$23)*$AH$23)),IF(Calculator!$O$6="DUALELEMENTS",SUM((((L29/100)*$AJ$22)*$AH$22))+(((((L29/100)*$AJ$22)*$AN$22)*$AH$22)*Calculator!$G$13)-((((L29/100)*$AJ$22)*$AN$22)*$AH$22)+((((L29/100)*$AJ$23)*$AH$23)),IF(Calculator!$O$6="DUALSPECTRUM",SUM((((L29/100)*$AJ$22)*$AH$22))+(((((L29/100)*$AJ$22)*$AN$22)*$AH$22)*Calculator!$G$15)-((((L29/100)*$AJ$22)*$AN$22)*$AH$22)+((((L29/100)*$AJ$23)*$AH$23)),IF(Calculator!$O$6="DUALHOMESTEAD",SUM((((L29/100)*$AJ$22)*$AH$22))+(((((L29/100)*$AJ$22)*$AN$22)*$AH$22)*Calculator!$G$14)-((((L29/100)*$AJ$22)*$AN$22)*$AH$22)+((((L29/100)*$AJ$23)*$AH$23)),IF(Calculator!$O$6="DUALBAND A",SUM((((L29/100)*$AJ$22)*$AH$22))+(((((L29/100)*$AJ$22)*$AN$22)*$AH$22)*Calculator!$G$16)-((((L29/100)*$AJ$22)*$AN$22)*$AH$22)+((((L29/100)*$AJ$23)*$AH$23)),IF(Calculator!$O$6="DUALBAND B",SUM((((L29/100)*$AJ$22)*$AH$22))+(((((L29/100)*$AJ$22)*$AN$22)*$AH$22)*Calculator!$G$17)-((((L29/100)*$AJ$22)*$AN$22)*$AH$22)+((((L29/100)*$AJ$23)*$AH$23)),IF(Calculator!$O$6="DUALBAND C",SUM((((L29/100)*$AJ$22)*$AH$22))+(((((L29/100)*$AJ$22)*$AN$22)*$AH$22)*Calculator!$G$18)-((((L29/100)*$AJ$22)*$AN$22)*$AH$22)+((((L29/100)*$AJ$23)*$AH$23)),IF(Calculator!$O$6="DUALBAND D",SUM((((L29/100)*$AJ$22)*$AH$22))+(((((L29/100)*$AJ$22)*$AN$22)*$AH$22)*Calculator!$G$19)-((((L29/100)*$AJ$22)*$AN$22)*$AH$22)+((((L29/100)*$AJ$23)*$AH$23)),IF(Calculator!$O$6="DUALURBANE",SUM((((L29/100)*$AJ$22)*$AH$22))+(((((L29/100)*$AJ$22)*$AN$22)*$AH$22)*Calculator!$G$20)-((((L29/100)*$AJ$22)*$AN$22)*$AH$22)+((((L29/100)*$AJ$23)*$AH$23)),IF(Calculator!$O$6="DUALSILVERANOD",SUM((((L29/100)*$AJ$22)*$AH$22))+(((((L29/100)*$AJ$22)*$AN$22)*$AH$22)*Calculator!$G$21)-((((L29/100)*$AJ$22)*$AN$22)*$AH$22)+((((L29/100)*$AJ$23)*$AH$23)),IF(Calculator!$O$6="DUALANOD",SUM((((L29/100)*$AJ$22)*$AH$22))+(((((L29/100)*$AJ$22)*$AN$22)*$AH$22)*Calculator!$G$22)-((((L29/100)*$AJ$22)*$AN$22)*$AH$22)+((((L29/100)*$AJ$23)*$AH$23))))))))))))))))))))))))</f>
        <v>1551.5116964477538</v>
      </c>
      <c r="AB29" s="2">
        <f>IF(Calculator!$O$6="SINGLEBASE",SUM((((M29/100)*$AJ$22)*$AH$22))+((((M29/100)*$AJ$23)*$AH$23)),IF(Calculator!$O$6="SINGLEELEMENTS",SUM((((M29/100)*$AJ$22)*$AH$22))+(((((M29/100)*$AJ$22)*$AN$22)*$AH$22)*Calculator!$G$2)-((((M29/100)*$AJ$22)*$AN$22)*$AH$22)+((((M29/100)*$AJ$23)*$AH$23)),IF(Calculator!$O$6="SINGLESPECTRUM",SUM((((M29/100)*$AJ$22)*$AH$22))+(((((M29/100)*$AJ$22)*$AN$22)*$AH$22)*Calculator!$G$4)-((((M29/100)*$AJ$22)*$AN$22)*$AH$22)+((((M29/100)*$AJ$23)*$AH$23)),IF(Calculator!$O$6="SINGLEHOMESTEAD",SUM((((M29/100)*$AJ$22)*$AH$22))+(((((M29/100)*$AJ$22)*$AN$22)*$AH$22)*Calculator!$G$3)-((((M29/100)*$AJ$22)*$AN$22)*$AH$22)+((((M29/100)*$AJ$23)*$AH$23)),IF(Calculator!$O$6="SINGLEBAND A",SUM((((M29/100)*$AJ$22)*$AH$22))+(((((M29/100)*$AJ$22)*$AN$22)*$AH$22)*Calculator!$G$5)-((((M29/100)*$AJ$22)*$AN$22)*$AH$22)+((((M29/100)*$AJ$23)*$AH$23)),IF(Calculator!$O$6="SINGLEBAND B",SUM((((M29/100)*$AJ$22)*$AH$22))+(((((M29/100)*$AJ$22)*$AN$22)*$AH$22)*Calculator!$G$6)-((((M29/100)*$AJ$22)*$AN$22)*$AH$22)+((((M29/100)*$AJ$23)*$AH$23)),IF(Calculator!$O$6="SINGLEBAND C",SUM((((M29/100)*$AJ$22)*$AH$22))+(((((M29/100)*$AJ$22)*$AN$22)*$AH$22)*Calculator!$G$7)-((((M29/100)*$AJ$22)*$AN$22)*$AH$22)+((((M29/100)*$AJ$23)*$AH$23)),IF(Calculator!$O$6="SINGLEBAND D",SUM((((M29/100)*$AJ$22)*$AH$22))+(((((M29/100)*$AJ$22)*$AN$22)*$AH$22)*Calculator!$G$8)-((((M29/100)*$AJ$22)*$AN$22)*$AH$22)+((((M29/100)*$AJ$23)*$AH$23)),IF(Calculator!$O$6="SINGLEURBANE",SUM((((M29/100)*$AJ$22)*$AH$22))+(((((M29/100)*$AJ$22)*$AN$22)*$AH$22)*Calculator!$G$9)-((((M29/100)*$AJ$22)*$AN$22)*$AH$22)+((((M29/100)*$AJ$23)*$AH$23)),IF(Calculator!$O$6="SINGLESILVERANOD",SUM((((M29/100)*$AJ$22)*$AH$22))+(((((M29/100)*$AJ$22)*$AN$22)*$AH$22)*Calculator!$G$10)-((((M29/100)*$AJ$22)*$AN$22)*$AH$22)+((((M29/100)*$AJ$23)*$AH$23)),IF(Calculator!$O$6="SINGLEANOD",SUM((((M29/100)*$AJ$22)*$AH$22))+(((((M29/100)*$AJ$22)*$AN$22)*$AH$22)*Calculator!$G$11)-((((M29/100)*$AJ$22)*$AN$22)*$AH$22)+((((M29/100)*$AJ$23)*$AH$23)),IF(Calculator!$O$6="DUALBASE",SUM((((M29/100)*$AJ$22)*$AH$22))+(((((M29/100)*$AJ$22)*$AN$22)*$AH$22)*Calculator!$G$12)-((((M29/100)*$AJ$22)*$AN$22)*$AH$22)+((((M29/100)*$AJ$23)*$AH$23)),IF(Calculator!$O$6="DUALELEMENTS",SUM((((M29/100)*$AJ$22)*$AH$22))+(((((M29/100)*$AJ$22)*$AN$22)*$AH$22)*Calculator!$G$13)-((((M29/100)*$AJ$22)*$AN$22)*$AH$22)+((((M29/100)*$AJ$23)*$AH$23)),IF(Calculator!$O$6="DUALSPECTRUM",SUM((((M29/100)*$AJ$22)*$AH$22))+(((((M29/100)*$AJ$22)*$AN$22)*$AH$22)*Calculator!$G$15)-((((M29/100)*$AJ$22)*$AN$22)*$AH$22)+((((M29/100)*$AJ$23)*$AH$23)),IF(Calculator!$O$6="DUALHOMESTEAD",SUM((((M29/100)*$AJ$22)*$AH$22))+(((((M29/100)*$AJ$22)*$AN$22)*$AH$22)*Calculator!$G$14)-((((M29/100)*$AJ$22)*$AN$22)*$AH$22)+((((M29/100)*$AJ$23)*$AH$23)),IF(Calculator!$O$6="DUALBAND A",SUM((((M29/100)*$AJ$22)*$AH$22))+(((((M29/100)*$AJ$22)*$AN$22)*$AH$22)*Calculator!$G$16)-((((M29/100)*$AJ$22)*$AN$22)*$AH$22)+((((M29/100)*$AJ$23)*$AH$23)),IF(Calculator!$O$6="DUALBAND B",SUM((((M29/100)*$AJ$22)*$AH$22))+(((((M29/100)*$AJ$22)*$AN$22)*$AH$22)*Calculator!$G$17)-((((M29/100)*$AJ$22)*$AN$22)*$AH$22)+((((M29/100)*$AJ$23)*$AH$23)),IF(Calculator!$O$6="DUALBAND C",SUM((((M29/100)*$AJ$22)*$AH$22))+(((((M29/100)*$AJ$22)*$AN$22)*$AH$22)*Calculator!$G$18)-((((M29/100)*$AJ$22)*$AN$22)*$AH$22)+((((M29/100)*$AJ$23)*$AH$23)),IF(Calculator!$O$6="DUALBAND D",SUM((((M29/100)*$AJ$22)*$AH$22))+(((((M29/100)*$AJ$22)*$AN$22)*$AH$22)*Calculator!$G$19)-((((M29/100)*$AJ$22)*$AN$22)*$AH$22)+((((M29/100)*$AJ$23)*$AH$23)),IF(Calculator!$O$6="DUALURBANE",SUM((((M29/100)*$AJ$22)*$AH$22))+(((((M29/100)*$AJ$22)*$AN$22)*$AH$22)*Calculator!$G$20)-((((M29/100)*$AJ$22)*$AN$22)*$AH$22)+((((M29/100)*$AJ$23)*$AH$23)),IF(Calculator!$O$6="DUALSILVERANOD",SUM((((M29/100)*$AJ$22)*$AH$22))+(((((M29/100)*$AJ$22)*$AN$22)*$AH$22)*Calculator!$G$21)-((((M29/100)*$AJ$22)*$AN$22)*$AH$22)+((((M29/100)*$AJ$23)*$AH$23)),IF(Calculator!$O$6="DUALANOD",SUM((((M29/100)*$AJ$22)*$AH$22))+(((((M29/100)*$AJ$22)*$AN$22)*$AH$22)*Calculator!$G$22)-((((M29/100)*$AJ$22)*$AN$22)*$AH$22)+((((M29/100)*$AJ$23)*$AH$23))))))))))))))))))))))))</f>
        <v>1568.5897594726559</v>
      </c>
      <c r="AC29" s="2">
        <f>IF(Calculator!$O$6="SINGLEBASE",SUM((((N29/100)*$AJ$22)*$AH$22))+((((N29/100)*$AJ$23)*$AH$23)),IF(Calculator!$O$6="SINGLEELEMENTS",SUM((((N29/100)*$AJ$22)*$AH$22))+(((((N29/100)*$AJ$22)*$AN$22)*$AH$22)*Calculator!$G$2)-((((N29/100)*$AJ$22)*$AN$22)*$AH$22)+((((N29/100)*$AJ$23)*$AH$23)),IF(Calculator!$O$6="SINGLESPECTRUM",SUM((((N29/100)*$AJ$22)*$AH$22))+(((((N29/100)*$AJ$22)*$AN$22)*$AH$22)*Calculator!$G$4)-((((N29/100)*$AJ$22)*$AN$22)*$AH$22)+((((N29/100)*$AJ$23)*$AH$23)),IF(Calculator!$O$6="SINGLEHOMESTEAD",SUM((((N29/100)*$AJ$22)*$AH$22))+(((((N29/100)*$AJ$22)*$AN$22)*$AH$22)*Calculator!$G$3)-((((N29/100)*$AJ$22)*$AN$22)*$AH$22)+((((N29/100)*$AJ$23)*$AH$23)),IF(Calculator!$O$6="SINGLEBAND A",SUM((((N29/100)*$AJ$22)*$AH$22))+(((((N29/100)*$AJ$22)*$AN$22)*$AH$22)*Calculator!$G$5)-((((N29/100)*$AJ$22)*$AN$22)*$AH$22)+((((N29/100)*$AJ$23)*$AH$23)),IF(Calculator!$O$6="SINGLEBAND B",SUM((((N29/100)*$AJ$22)*$AH$22))+(((((N29/100)*$AJ$22)*$AN$22)*$AH$22)*Calculator!$G$6)-((((N29/100)*$AJ$22)*$AN$22)*$AH$22)+((((N29/100)*$AJ$23)*$AH$23)),IF(Calculator!$O$6="SINGLEBAND C",SUM((((N29/100)*$AJ$22)*$AH$22))+(((((N29/100)*$AJ$22)*$AN$22)*$AH$22)*Calculator!$G$7)-((((N29/100)*$AJ$22)*$AN$22)*$AH$22)+((((N29/100)*$AJ$23)*$AH$23)),IF(Calculator!$O$6="SINGLEBAND D",SUM((((N29/100)*$AJ$22)*$AH$22))+(((((N29/100)*$AJ$22)*$AN$22)*$AH$22)*Calculator!$G$8)-((((N29/100)*$AJ$22)*$AN$22)*$AH$22)+((((N29/100)*$AJ$23)*$AH$23)),IF(Calculator!$O$6="SINGLEURBANE",SUM((((N29/100)*$AJ$22)*$AH$22))+(((((N29/100)*$AJ$22)*$AN$22)*$AH$22)*Calculator!$G$9)-((((N29/100)*$AJ$22)*$AN$22)*$AH$22)+((((N29/100)*$AJ$23)*$AH$23)),IF(Calculator!$O$6="SINGLESILVERANOD",SUM((((N29/100)*$AJ$22)*$AH$22))+(((((N29/100)*$AJ$22)*$AN$22)*$AH$22)*Calculator!$G$10)-((((N29/100)*$AJ$22)*$AN$22)*$AH$22)+((((N29/100)*$AJ$23)*$AH$23)),IF(Calculator!$O$6="SINGLEANOD",SUM((((N29/100)*$AJ$22)*$AH$22))+(((((N29/100)*$AJ$22)*$AN$22)*$AH$22)*Calculator!$G$11)-((((N29/100)*$AJ$22)*$AN$22)*$AH$22)+((((N29/100)*$AJ$23)*$AH$23)),IF(Calculator!$O$6="DUALBASE",SUM((((N29/100)*$AJ$22)*$AH$22))+(((((N29/100)*$AJ$22)*$AN$22)*$AH$22)*Calculator!$G$12)-((((N29/100)*$AJ$22)*$AN$22)*$AH$22)+((((N29/100)*$AJ$23)*$AH$23)),IF(Calculator!$O$6="DUALELEMENTS",SUM((((N29/100)*$AJ$22)*$AH$22))+(((((N29/100)*$AJ$22)*$AN$22)*$AH$22)*Calculator!$G$13)-((((N29/100)*$AJ$22)*$AN$22)*$AH$22)+((((N29/100)*$AJ$23)*$AH$23)),IF(Calculator!$O$6="DUALSPECTRUM",SUM((((N29/100)*$AJ$22)*$AH$22))+(((((N29/100)*$AJ$22)*$AN$22)*$AH$22)*Calculator!$G$15)-((((N29/100)*$AJ$22)*$AN$22)*$AH$22)+((((N29/100)*$AJ$23)*$AH$23)),IF(Calculator!$O$6="DUALHOMESTEAD",SUM((((N29/100)*$AJ$22)*$AH$22))+(((((N29/100)*$AJ$22)*$AN$22)*$AH$22)*Calculator!$G$14)-((((N29/100)*$AJ$22)*$AN$22)*$AH$22)+((((N29/100)*$AJ$23)*$AH$23)),IF(Calculator!$O$6="DUALBAND A",SUM((((N29/100)*$AJ$22)*$AH$22))+(((((N29/100)*$AJ$22)*$AN$22)*$AH$22)*Calculator!$G$16)-((((N29/100)*$AJ$22)*$AN$22)*$AH$22)+((((N29/100)*$AJ$23)*$AH$23)),IF(Calculator!$O$6="DUALBAND B",SUM((((N29/100)*$AJ$22)*$AH$22))+(((((N29/100)*$AJ$22)*$AN$22)*$AH$22)*Calculator!$G$17)-((((N29/100)*$AJ$22)*$AN$22)*$AH$22)+((((N29/100)*$AJ$23)*$AH$23)),IF(Calculator!$O$6="DUALBAND C",SUM((((N29/100)*$AJ$22)*$AH$22))+(((((N29/100)*$AJ$22)*$AN$22)*$AH$22)*Calculator!$G$18)-((((N29/100)*$AJ$22)*$AN$22)*$AH$22)+((((N29/100)*$AJ$23)*$AH$23)),IF(Calculator!$O$6="DUALBAND D",SUM((((N29/100)*$AJ$22)*$AH$22))+(((((N29/100)*$AJ$22)*$AN$22)*$AH$22)*Calculator!$G$19)-((((N29/100)*$AJ$22)*$AN$22)*$AH$22)+((((N29/100)*$AJ$23)*$AH$23)),IF(Calculator!$O$6="DUALURBANE",SUM((((N29/100)*$AJ$22)*$AH$22))+(((((N29/100)*$AJ$22)*$AN$22)*$AH$22)*Calculator!$G$20)-((((N29/100)*$AJ$22)*$AN$22)*$AH$22)+((((N29/100)*$AJ$23)*$AH$23)),IF(Calculator!$O$6="DUALSILVERANOD",SUM((((N29/100)*$AJ$22)*$AH$22))+(((((N29/100)*$AJ$22)*$AN$22)*$AH$22)*Calculator!$G$21)-((((N29/100)*$AJ$22)*$AN$22)*$AH$22)+((((N29/100)*$AJ$23)*$AH$23)),IF(Calculator!$O$6="DUALANOD",SUM((((N29/100)*$AJ$22)*$AH$22))+(((((N29/100)*$AJ$22)*$AN$22)*$AH$22)*Calculator!$G$22)-((((N29/100)*$AJ$22)*$AN$22)*$AH$22)+((((N29/100)*$AJ$23)*$AH$23))))))))))))))))))))))))</f>
        <v>1579.4895023681636</v>
      </c>
    </row>
    <row r="30" spans="1:40">
      <c r="A30" s="8" t="s">
        <v>1398</v>
      </c>
      <c r="B30" s="2">
        <v>3529.4874999999997</v>
      </c>
      <c r="C30" s="2">
        <v>3557.2532214355465</v>
      </c>
      <c r="D30" s="2">
        <v>3583.8379602050777</v>
      </c>
      <c r="E30" s="2">
        <v>3610.4226989746089</v>
      </c>
      <c r="F30" s="2">
        <v>3636.9969775390623</v>
      </c>
      <c r="G30" s="2">
        <v>3663.5819714355466</v>
      </c>
      <c r="H30" s="2">
        <v>3690.1667102050778</v>
      </c>
      <c r="I30" s="2">
        <v>3716.751448974609</v>
      </c>
      <c r="J30" s="2">
        <v>3743.3361877441403</v>
      </c>
      <c r="K30" s="2">
        <v>3782.7119714355467</v>
      </c>
      <c r="L30" s="2">
        <v>3809.2967102050779</v>
      </c>
      <c r="M30" s="2">
        <v>3850.9607275390622</v>
      </c>
      <c r="N30" s="2">
        <v>3877.5457214355465</v>
      </c>
      <c r="P30" s="8">
        <v>2350</v>
      </c>
      <c r="Q30" s="2">
        <f>IF(Calculator!$O$6="SINGLEBASE",SUM((((B30/100)*$AJ$22)*$AH$22))+((((B30/100)*$AJ$23)*$AH$23)),IF(Calculator!$O$6="SINGLEELEMENTS",SUM((((B30/100)*$AJ$22)*$AH$22))+(((((B30/100)*$AJ$22)*$AN$22)*$AH$22)*Calculator!$G$2)-((((B30/100)*$AJ$22)*$AN$22)*$AH$22)+((((B30/100)*$AJ$23)*$AH$23)),IF(Calculator!$O$6="SINGLESPECTRUM",SUM((((B30/100)*$AJ$22)*$AH$22))+(((((B30/100)*$AJ$22)*$AN$22)*$AH$22)*Calculator!$G$4)-((((B30/100)*$AJ$22)*$AN$22)*$AH$22)+((((B30/100)*$AJ$23)*$AH$23)),IF(Calculator!$O$6="SINGLEHOMESTEAD",SUM((((B30/100)*$AJ$22)*$AH$22))+(((((B30/100)*$AJ$22)*$AN$22)*$AH$22)*Calculator!$G$3)-((((B30/100)*$AJ$22)*$AN$22)*$AH$22)+((((B30/100)*$AJ$23)*$AH$23)),IF(Calculator!$O$6="SINGLEBAND A",SUM((((B30/100)*$AJ$22)*$AH$22))+(((((B30/100)*$AJ$22)*$AN$22)*$AH$22)*Calculator!$G$5)-((((B30/100)*$AJ$22)*$AN$22)*$AH$22)+((((B30/100)*$AJ$23)*$AH$23)),IF(Calculator!$O$6="SINGLEBAND B",SUM((((B30/100)*$AJ$22)*$AH$22))+(((((B30/100)*$AJ$22)*$AN$22)*$AH$22)*Calculator!$G$6)-((((B30/100)*$AJ$22)*$AN$22)*$AH$22)+((((B30/100)*$AJ$23)*$AH$23)),IF(Calculator!$O$6="SINGLEBAND C",SUM((((B30/100)*$AJ$22)*$AH$22))+(((((B30/100)*$AJ$22)*$AN$22)*$AH$22)*Calculator!$G$7)-((((B30/100)*$AJ$22)*$AN$22)*$AH$22)+((((B30/100)*$AJ$23)*$AH$23)),IF(Calculator!$O$6="SINGLEBAND D",SUM((((B30/100)*$AJ$22)*$AH$22))+(((((B30/100)*$AJ$22)*$AN$22)*$AH$22)*Calculator!$G$8)-((((B30/100)*$AJ$22)*$AN$22)*$AH$22)+((((B30/100)*$AJ$23)*$AH$23)),IF(Calculator!$O$6="SINGLEURBANE",SUM((((B30/100)*$AJ$22)*$AH$22))+(((((B30/100)*$AJ$22)*$AN$22)*$AH$22)*Calculator!$G$9)-((((B30/100)*$AJ$22)*$AN$22)*$AH$22)+((((B30/100)*$AJ$23)*$AH$23)),IF(Calculator!$O$6="SINGLESILVERANOD",SUM((((B30/100)*$AJ$22)*$AH$22))+(((((B30/100)*$AJ$22)*$AN$22)*$AH$22)*Calculator!$G$10)-((((B30/100)*$AJ$22)*$AN$22)*$AH$22)+((((B30/100)*$AJ$23)*$AH$23)),IF(Calculator!$O$6="SINGLEANOD",SUM((((B30/100)*$AJ$22)*$AH$22))+(((((B30/100)*$AJ$22)*$AN$22)*$AH$22)*Calculator!$G$11)-((((B30/100)*$AJ$22)*$AN$22)*$AH$22)+((((B30/100)*$AJ$23)*$AH$23)),IF(Calculator!$O$6="DUALBASE",SUM((((B30/100)*$AJ$22)*$AH$22))+(((((B30/100)*$AJ$22)*$AN$22)*$AH$22)*Calculator!$G$12)-((((B30/100)*$AJ$22)*$AN$22)*$AH$22)+((((B30/100)*$AJ$23)*$AH$23)),IF(Calculator!$O$6="DUALELEMENTS",SUM((((B30/100)*$AJ$22)*$AH$22))+(((((B30/100)*$AJ$22)*$AN$22)*$AH$22)*Calculator!$G$13)-((((B30/100)*$AJ$22)*$AN$22)*$AH$22)+((((B30/100)*$AJ$23)*$AH$23)),IF(Calculator!$O$6="DUALSPECTRUM",SUM((((B30/100)*$AJ$22)*$AH$22))+(((((B30/100)*$AJ$22)*$AN$22)*$AH$22)*Calculator!$G$15)-((((B30/100)*$AJ$22)*$AN$22)*$AH$22)+((((B30/100)*$AJ$23)*$AH$23)),IF(Calculator!$O$6="DUALHOMESTEAD",SUM((((B30/100)*$AJ$22)*$AH$22))+(((((B30/100)*$AJ$22)*$AN$22)*$AH$22)*Calculator!$G$14)-((((B30/100)*$AJ$22)*$AN$22)*$AH$22)+((((B30/100)*$AJ$23)*$AH$23)),IF(Calculator!$O$6="DUALBAND A",SUM((((B30/100)*$AJ$22)*$AH$22))+(((((B30/100)*$AJ$22)*$AN$22)*$AH$22)*Calculator!$G$16)-((((B30/100)*$AJ$22)*$AN$22)*$AH$22)+((((B30/100)*$AJ$23)*$AH$23)),IF(Calculator!$O$6="DUALBAND B",SUM((((B30/100)*$AJ$22)*$AH$22))+(((((B30/100)*$AJ$22)*$AN$22)*$AH$22)*Calculator!$G$17)-((((B30/100)*$AJ$22)*$AN$22)*$AH$22)+((((B30/100)*$AJ$23)*$AH$23)),IF(Calculator!$O$6="DUALBAND C",SUM((((B30/100)*$AJ$22)*$AH$22))+(((((B30/100)*$AJ$22)*$AN$22)*$AH$22)*Calculator!$G$18)-((((B30/100)*$AJ$22)*$AN$22)*$AH$22)+((((B30/100)*$AJ$23)*$AH$23)),IF(Calculator!$O$6="DUALBAND D",SUM((((B30/100)*$AJ$22)*$AH$22))+(((((B30/100)*$AJ$22)*$AN$22)*$AH$22)*Calculator!$G$19)-((((B30/100)*$AJ$22)*$AN$22)*$AH$22)+((((B30/100)*$AJ$23)*$AH$23)),IF(Calculator!$O$6="DUALURBANE",SUM((((B30/100)*$AJ$22)*$AH$22))+(((((B30/100)*$AJ$22)*$AN$22)*$AH$22)*Calculator!$G$20)-((((B30/100)*$AJ$22)*$AN$22)*$AH$22)+((((B30/100)*$AJ$23)*$AH$23)),IF(Calculator!$O$6="DUALSILVERANOD",SUM((((B30/100)*$AJ$22)*$AH$22))+(((((B30/100)*$AJ$22)*$AN$22)*$AH$22)*Calculator!$G$21)-((((B30/100)*$AJ$22)*$AN$22)*$AH$22)+((((B30/100)*$AJ$23)*$AH$23)),IF(Calculator!$O$6="DUALANOD",SUM((((B30/100)*$AJ$22)*$AH$22))+(((((B30/100)*$AJ$22)*$AN$22)*$AH$22)*Calculator!$G$22)-((((B30/100)*$AJ$22)*$AN$22)*$AH$22)+((((B30/100)*$AJ$23)*$AH$23))))))))))))))))))))))))</f>
        <v>1447.0898749999997</v>
      </c>
      <c r="R30" s="2">
        <f>IF(Calculator!$O$6="SINGLEBASE",SUM((((C30/100)*$AJ$22)*$AH$22))+((((C30/100)*$AJ$23)*$AH$23)),IF(Calculator!$O$6="SINGLEELEMENTS",SUM((((C30/100)*$AJ$22)*$AH$22))+(((((C30/100)*$AJ$22)*$AN$22)*$AH$22)*Calculator!$G$2)-((((C30/100)*$AJ$22)*$AN$22)*$AH$22)+((((C30/100)*$AJ$23)*$AH$23)),IF(Calculator!$O$6="SINGLESPECTRUM",SUM((((C30/100)*$AJ$22)*$AH$22))+(((((C30/100)*$AJ$22)*$AN$22)*$AH$22)*Calculator!$G$4)-((((C30/100)*$AJ$22)*$AN$22)*$AH$22)+((((C30/100)*$AJ$23)*$AH$23)),IF(Calculator!$O$6="SINGLEHOMESTEAD",SUM((((C30/100)*$AJ$22)*$AH$22))+(((((C30/100)*$AJ$22)*$AN$22)*$AH$22)*Calculator!$G$3)-((((C30/100)*$AJ$22)*$AN$22)*$AH$22)+((((C30/100)*$AJ$23)*$AH$23)),IF(Calculator!$O$6="SINGLEBAND A",SUM((((C30/100)*$AJ$22)*$AH$22))+(((((C30/100)*$AJ$22)*$AN$22)*$AH$22)*Calculator!$G$5)-((((C30/100)*$AJ$22)*$AN$22)*$AH$22)+((((C30/100)*$AJ$23)*$AH$23)),IF(Calculator!$O$6="SINGLEBAND B",SUM((((C30/100)*$AJ$22)*$AH$22))+(((((C30/100)*$AJ$22)*$AN$22)*$AH$22)*Calculator!$G$6)-((((C30/100)*$AJ$22)*$AN$22)*$AH$22)+((((C30/100)*$AJ$23)*$AH$23)),IF(Calculator!$O$6="SINGLEBAND C",SUM((((C30/100)*$AJ$22)*$AH$22))+(((((C30/100)*$AJ$22)*$AN$22)*$AH$22)*Calculator!$G$7)-((((C30/100)*$AJ$22)*$AN$22)*$AH$22)+((((C30/100)*$AJ$23)*$AH$23)),IF(Calculator!$O$6="SINGLEBAND D",SUM((((C30/100)*$AJ$22)*$AH$22))+(((((C30/100)*$AJ$22)*$AN$22)*$AH$22)*Calculator!$G$8)-((((C30/100)*$AJ$22)*$AN$22)*$AH$22)+((((C30/100)*$AJ$23)*$AH$23)),IF(Calculator!$O$6="SINGLEURBANE",SUM((((C30/100)*$AJ$22)*$AH$22))+(((((C30/100)*$AJ$22)*$AN$22)*$AH$22)*Calculator!$G$9)-((((C30/100)*$AJ$22)*$AN$22)*$AH$22)+((((C30/100)*$AJ$23)*$AH$23)),IF(Calculator!$O$6="SINGLESILVERANOD",SUM((((C30/100)*$AJ$22)*$AH$22))+(((((C30/100)*$AJ$22)*$AN$22)*$AH$22)*Calculator!$G$10)-((((C30/100)*$AJ$22)*$AN$22)*$AH$22)+((((C30/100)*$AJ$23)*$AH$23)),IF(Calculator!$O$6="SINGLEANOD",SUM((((C30/100)*$AJ$22)*$AH$22))+(((((C30/100)*$AJ$22)*$AN$22)*$AH$22)*Calculator!$G$11)-((((C30/100)*$AJ$22)*$AN$22)*$AH$22)+((((C30/100)*$AJ$23)*$AH$23)),IF(Calculator!$O$6="DUALBASE",SUM((((C30/100)*$AJ$22)*$AH$22))+(((((C30/100)*$AJ$22)*$AN$22)*$AH$22)*Calculator!$G$12)-((((C30/100)*$AJ$22)*$AN$22)*$AH$22)+((((C30/100)*$AJ$23)*$AH$23)),IF(Calculator!$O$6="DUALELEMENTS",SUM((((C30/100)*$AJ$22)*$AH$22))+(((((C30/100)*$AJ$22)*$AN$22)*$AH$22)*Calculator!$G$13)-((((C30/100)*$AJ$22)*$AN$22)*$AH$22)+((((C30/100)*$AJ$23)*$AH$23)),IF(Calculator!$O$6="DUALSPECTRUM",SUM((((C30/100)*$AJ$22)*$AH$22))+(((((C30/100)*$AJ$22)*$AN$22)*$AH$22)*Calculator!$G$15)-((((C30/100)*$AJ$22)*$AN$22)*$AH$22)+((((C30/100)*$AJ$23)*$AH$23)),IF(Calculator!$O$6="DUALHOMESTEAD",SUM((((C30/100)*$AJ$22)*$AH$22))+(((((C30/100)*$AJ$22)*$AN$22)*$AH$22)*Calculator!$G$14)-((((C30/100)*$AJ$22)*$AN$22)*$AH$22)+((((C30/100)*$AJ$23)*$AH$23)),IF(Calculator!$O$6="DUALBAND A",SUM((((C30/100)*$AJ$22)*$AH$22))+(((((C30/100)*$AJ$22)*$AN$22)*$AH$22)*Calculator!$G$16)-((((C30/100)*$AJ$22)*$AN$22)*$AH$22)+((((C30/100)*$AJ$23)*$AH$23)),IF(Calculator!$O$6="DUALBAND B",SUM((((C30/100)*$AJ$22)*$AH$22))+(((((C30/100)*$AJ$22)*$AN$22)*$AH$22)*Calculator!$G$17)-((((C30/100)*$AJ$22)*$AN$22)*$AH$22)+((((C30/100)*$AJ$23)*$AH$23)),IF(Calculator!$O$6="DUALBAND C",SUM((((C30/100)*$AJ$22)*$AH$22))+(((((C30/100)*$AJ$22)*$AN$22)*$AH$22)*Calculator!$G$18)-((((C30/100)*$AJ$22)*$AN$22)*$AH$22)+((((C30/100)*$AJ$23)*$AH$23)),IF(Calculator!$O$6="DUALBAND D",SUM((((C30/100)*$AJ$22)*$AH$22))+(((((C30/100)*$AJ$22)*$AN$22)*$AH$22)*Calculator!$G$19)-((((C30/100)*$AJ$22)*$AN$22)*$AH$22)+((((C30/100)*$AJ$23)*$AH$23)),IF(Calculator!$O$6="DUALURBANE",SUM((((C30/100)*$AJ$22)*$AH$22))+(((((C30/100)*$AJ$22)*$AN$22)*$AH$22)*Calculator!$G$20)-((((C30/100)*$AJ$22)*$AN$22)*$AH$22)+((((C30/100)*$AJ$23)*$AH$23)),IF(Calculator!$O$6="DUALSILVERANOD",SUM((((C30/100)*$AJ$22)*$AH$22))+(((((C30/100)*$AJ$22)*$AN$22)*$AH$22)*Calculator!$G$21)-((((C30/100)*$AJ$22)*$AN$22)*$AH$22)+((((C30/100)*$AJ$23)*$AH$23)),IF(Calculator!$O$6="DUALANOD",SUM((((C30/100)*$AJ$22)*$AH$22))+(((((C30/100)*$AJ$22)*$AN$22)*$AH$22)*Calculator!$G$22)-((((C30/100)*$AJ$22)*$AN$22)*$AH$22)+((((C30/100)*$AJ$23)*$AH$23))))))))))))))))))))))))</f>
        <v>1458.4738207885737</v>
      </c>
      <c r="S30" s="2">
        <f>IF(Calculator!$O$6="SINGLEBASE",SUM((((D30/100)*$AJ$22)*$AH$22))+((((D30/100)*$AJ$23)*$AH$23)),IF(Calculator!$O$6="SINGLEELEMENTS",SUM((((D30/100)*$AJ$22)*$AH$22))+(((((D30/100)*$AJ$22)*$AN$22)*$AH$22)*Calculator!$G$2)-((((D30/100)*$AJ$22)*$AN$22)*$AH$22)+((((D30/100)*$AJ$23)*$AH$23)),IF(Calculator!$O$6="SINGLESPECTRUM",SUM((((D30/100)*$AJ$22)*$AH$22))+(((((D30/100)*$AJ$22)*$AN$22)*$AH$22)*Calculator!$G$4)-((((D30/100)*$AJ$22)*$AN$22)*$AH$22)+((((D30/100)*$AJ$23)*$AH$23)),IF(Calculator!$O$6="SINGLEHOMESTEAD",SUM((((D30/100)*$AJ$22)*$AH$22))+(((((D30/100)*$AJ$22)*$AN$22)*$AH$22)*Calculator!$G$3)-((((D30/100)*$AJ$22)*$AN$22)*$AH$22)+((((D30/100)*$AJ$23)*$AH$23)),IF(Calculator!$O$6="SINGLEBAND A",SUM((((D30/100)*$AJ$22)*$AH$22))+(((((D30/100)*$AJ$22)*$AN$22)*$AH$22)*Calculator!$G$5)-((((D30/100)*$AJ$22)*$AN$22)*$AH$22)+((((D30/100)*$AJ$23)*$AH$23)),IF(Calculator!$O$6="SINGLEBAND B",SUM((((D30/100)*$AJ$22)*$AH$22))+(((((D30/100)*$AJ$22)*$AN$22)*$AH$22)*Calculator!$G$6)-((((D30/100)*$AJ$22)*$AN$22)*$AH$22)+((((D30/100)*$AJ$23)*$AH$23)),IF(Calculator!$O$6="SINGLEBAND C",SUM((((D30/100)*$AJ$22)*$AH$22))+(((((D30/100)*$AJ$22)*$AN$22)*$AH$22)*Calculator!$G$7)-((((D30/100)*$AJ$22)*$AN$22)*$AH$22)+((((D30/100)*$AJ$23)*$AH$23)),IF(Calculator!$O$6="SINGLEBAND D",SUM((((D30/100)*$AJ$22)*$AH$22))+(((((D30/100)*$AJ$22)*$AN$22)*$AH$22)*Calculator!$G$8)-((((D30/100)*$AJ$22)*$AN$22)*$AH$22)+((((D30/100)*$AJ$23)*$AH$23)),IF(Calculator!$O$6="SINGLEURBANE",SUM((((D30/100)*$AJ$22)*$AH$22))+(((((D30/100)*$AJ$22)*$AN$22)*$AH$22)*Calculator!$G$9)-((((D30/100)*$AJ$22)*$AN$22)*$AH$22)+((((D30/100)*$AJ$23)*$AH$23)),IF(Calculator!$O$6="SINGLESILVERANOD",SUM((((D30/100)*$AJ$22)*$AH$22))+(((((D30/100)*$AJ$22)*$AN$22)*$AH$22)*Calculator!$G$10)-((((D30/100)*$AJ$22)*$AN$22)*$AH$22)+((((D30/100)*$AJ$23)*$AH$23)),IF(Calculator!$O$6="SINGLEANOD",SUM((((D30/100)*$AJ$22)*$AH$22))+(((((D30/100)*$AJ$22)*$AN$22)*$AH$22)*Calculator!$G$11)-((((D30/100)*$AJ$22)*$AN$22)*$AH$22)+((((D30/100)*$AJ$23)*$AH$23)),IF(Calculator!$O$6="DUALBASE",SUM((((D30/100)*$AJ$22)*$AH$22))+(((((D30/100)*$AJ$22)*$AN$22)*$AH$22)*Calculator!$G$12)-((((D30/100)*$AJ$22)*$AN$22)*$AH$22)+((((D30/100)*$AJ$23)*$AH$23)),IF(Calculator!$O$6="DUALELEMENTS",SUM((((D30/100)*$AJ$22)*$AH$22))+(((((D30/100)*$AJ$22)*$AN$22)*$AH$22)*Calculator!$G$13)-((((D30/100)*$AJ$22)*$AN$22)*$AH$22)+((((D30/100)*$AJ$23)*$AH$23)),IF(Calculator!$O$6="DUALSPECTRUM",SUM((((D30/100)*$AJ$22)*$AH$22))+(((((D30/100)*$AJ$22)*$AN$22)*$AH$22)*Calculator!$G$15)-((((D30/100)*$AJ$22)*$AN$22)*$AH$22)+((((D30/100)*$AJ$23)*$AH$23)),IF(Calculator!$O$6="DUALHOMESTEAD",SUM((((D30/100)*$AJ$22)*$AH$22))+(((((D30/100)*$AJ$22)*$AN$22)*$AH$22)*Calculator!$G$14)-((((D30/100)*$AJ$22)*$AN$22)*$AH$22)+((((D30/100)*$AJ$23)*$AH$23)),IF(Calculator!$O$6="DUALBAND A",SUM((((D30/100)*$AJ$22)*$AH$22))+(((((D30/100)*$AJ$22)*$AN$22)*$AH$22)*Calculator!$G$16)-((((D30/100)*$AJ$22)*$AN$22)*$AH$22)+((((D30/100)*$AJ$23)*$AH$23)),IF(Calculator!$O$6="DUALBAND B",SUM((((D30/100)*$AJ$22)*$AH$22))+(((((D30/100)*$AJ$22)*$AN$22)*$AH$22)*Calculator!$G$17)-((((D30/100)*$AJ$22)*$AN$22)*$AH$22)+((((D30/100)*$AJ$23)*$AH$23)),IF(Calculator!$O$6="DUALBAND C",SUM((((D30/100)*$AJ$22)*$AH$22))+(((((D30/100)*$AJ$22)*$AN$22)*$AH$22)*Calculator!$G$18)-((((D30/100)*$AJ$22)*$AN$22)*$AH$22)+((((D30/100)*$AJ$23)*$AH$23)),IF(Calculator!$O$6="DUALBAND D",SUM((((D30/100)*$AJ$22)*$AH$22))+(((((D30/100)*$AJ$22)*$AN$22)*$AH$22)*Calculator!$G$19)-((((D30/100)*$AJ$22)*$AN$22)*$AH$22)+((((D30/100)*$AJ$23)*$AH$23)),IF(Calculator!$O$6="DUALURBANE",SUM((((D30/100)*$AJ$22)*$AH$22))+(((((D30/100)*$AJ$22)*$AN$22)*$AH$22)*Calculator!$G$20)-((((D30/100)*$AJ$22)*$AN$22)*$AH$22)+((((D30/100)*$AJ$23)*$AH$23)),IF(Calculator!$O$6="DUALSILVERANOD",SUM((((D30/100)*$AJ$22)*$AH$22))+(((((D30/100)*$AJ$22)*$AN$22)*$AH$22)*Calculator!$G$21)-((((D30/100)*$AJ$22)*$AN$22)*$AH$22)+((((D30/100)*$AJ$23)*$AH$23)),IF(Calculator!$O$6="DUALANOD",SUM((((D30/100)*$AJ$22)*$AH$22))+(((((D30/100)*$AJ$22)*$AN$22)*$AH$22)*Calculator!$G$22)-((((D30/100)*$AJ$22)*$AN$22)*$AH$22)+((((D30/100)*$AJ$23)*$AH$23))))))))))))))))))))))))</f>
        <v>1469.3735636840818</v>
      </c>
      <c r="T30" s="2">
        <f>IF(Calculator!$O$6="SINGLEBASE",SUM((((E30/100)*$AJ$22)*$AH$22))+((((E30/100)*$AJ$23)*$AH$23)),IF(Calculator!$O$6="SINGLEELEMENTS",SUM((((E30/100)*$AJ$22)*$AH$22))+(((((E30/100)*$AJ$22)*$AN$22)*$AH$22)*Calculator!$G$2)-((((E30/100)*$AJ$22)*$AN$22)*$AH$22)+((((E30/100)*$AJ$23)*$AH$23)),IF(Calculator!$O$6="SINGLESPECTRUM",SUM((((E30/100)*$AJ$22)*$AH$22))+(((((E30/100)*$AJ$22)*$AN$22)*$AH$22)*Calculator!$G$4)-((((E30/100)*$AJ$22)*$AN$22)*$AH$22)+((((E30/100)*$AJ$23)*$AH$23)),IF(Calculator!$O$6="SINGLEHOMESTEAD",SUM((((E30/100)*$AJ$22)*$AH$22))+(((((E30/100)*$AJ$22)*$AN$22)*$AH$22)*Calculator!$G$3)-((((E30/100)*$AJ$22)*$AN$22)*$AH$22)+((((E30/100)*$AJ$23)*$AH$23)),IF(Calculator!$O$6="SINGLEBAND A",SUM((((E30/100)*$AJ$22)*$AH$22))+(((((E30/100)*$AJ$22)*$AN$22)*$AH$22)*Calculator!$G$5)-((((E30/100)*$AJ$22)*$AN$22)*$AH$22)+((((E30/100)*$AJ$23)*$AH$23)),IF(Calculator!$O$6="SINGLEBAND B",SUM((((E30/100)*$AJ$22)*$AH$22))+(((((E30/100)*$AJ$22)*$AN$22)*$AH$22)*Calculator!$G$6)-((((E30/100)*$AJ$22)*$AN$22)*$AH$22)+((((E30/100)*$AJ$23)*$AH$23)),IF(Calculator!$O$6="SINGLEBAND C",SUM((((E30/100)*$AJ$22)*$AH$22))+(((((E30/100)*$AJ$22)*$AN$22)*$AH$22)*Calculator!$G$7)-((((E30/100)*$AJ$22)*$AN$22)*$AH$22)+((((E30/100)*$AJ$23)*$AH$23)),IF(Calculator!$O$6="SINGLEBAND D",SUM((((E30/100)*$AJ$22)*$AH$22))+(((((E30/100)*$AJ$22)*$AN$22)*$AH$22)*Calculator!$G$8)-((((E30/100)*$AJ$22)*$AN$22)*$AH$22)+((((E30/100)*$AJ$23)*$AH$23)),IF(Calculator!$O$6="SINGLEURBANE",SUM((((E30/100)*$AJ$22)*$AH$22))+(((((E30/100)*$AJ$22)*$AN$22)*$AH$22)*Calculator!$G$9)-((((E30/100)*$AJ$22)*$AN$22)*$AH$22)+((((E30/100)*$AJ$23)*$AH$23)),IF(Calculator!$O$6="SINGLESILVERANOD",SUM((((E30/100)*$AJ$22)*$AH$22))+(((((E30/100)*$AJ$22)*$AN$22)*$AH$22)*Calculator!$G$10)-((((E30/100)*$AJ$22)*$AN$22)*$AH$22)+((((E30/100)*$AJ$23)*$AH$23)),IF(Calculator!$O$6="SINGLEANOD",SUM((((E30/100)*$AJ$22)*$AH$22))+(((((E30/100)*$AJ$22)*$AN$22)*$AH$22)*Calculator!$G$11)-((((E30/100)*$AJ$22)*$AN$22)*$AH$22)+((((E30/100)*$AJ$23)*$AH$23)),IF(Calculator!$O$6="DUALBASE",SUM((((E30/100)*$AJ$22)*$AH$22))+(((((E30/100)*$AJ$22)*$AN$22)*$AH$22)*Calculator!$G$12)-((((E30/100)*$AJ$22)*$AN$22)*$AH$22)+((((E30/100)*$AJ$23)*$AH$23)),IF(Calculator!$O$6="DUALELEMENTS",SUM((((E30/100)*$AJ$22)*$AH$22))+(((((E30/100)*$AJ$22)*$AN$22)*$AH$22)*Calculator!$G$13)-((((E30/100)*$AJ$22)*$AN$22)*$AH$22)+((((E30/100)*$AJ$23)*$AH$23)),IF(Calculator!$O$6="DUALSPECTRUM",SUM((((E30/100)*$AJ$22)*$AH$22))+(((((E30/100)*$AJ$22)*$AN$22)*$AH$22)*Calculator!$G$15)-((((E30/100)*$AJ$22)*$AN$22)*$AH$22)+((((E30/100)*$AJ$23)*$AH$23)),IF(Calculator!$O$6="DUALHOMESTEAD",SUM((((E30/100)*$AJ$22)*$AH$22))+(((((E30/100)*$AJ$22)*$AN$22)*$AH$22)*Calculator!$G$14)-((((E30/100)*$AJ$22)*$AN$22)*$AH$22)+((((E30/100)*$AJ$23)*$AH$23)),IF(Calculator!$O$6="DUALBAND A",SUM((((E30/100)*$AJ$22)*$AH$22))+(((((E30/100)*$AJ$22)*$AN$22)*$AH$22)*Calculator!$G$16)-((((E30/100)*$AJ$22)*$AN$22)*$AH$22)+((((E30/100)*$AJ$23)*$AH$23)),IF(Calculator!$O$6="DUALBAND B",SUM((((E30/100)*$AJ$22)*$AH$22))+(((((E30/100)*$AJ$22)*$AN$22)*$AH$22)*Calculator!$G$17)-((((E30/100)*$AJ$22)*$AN$22)*$AH$22)+((((E30/100)*$AJ$23)*$AH$23)),IF(Calculator!$O$6="DUALBAND C",SUM((((E30/100)*$AJ$22)*$AH$22))+(((((E30/100)*$AJ$22)*$AN$22)*$AH$22)*Calculator!$G$18)-((((E30/100)*$AJ$22)*$AN$22)*$AH$22)+((((E30/100)*$AJ$23)*$AH$23)),IF(Calculator!$O$6="DUALBAND D",SUM((((E30/100)*$AJ$22)*$AH$22))+(((((E30/100)*$AJ$22)*$AN$22)*$AH$22)*Calculator!$G$19)-((((E30/100)*$AJ$22)*$AN$22)*$AH$22)+((((E30/100)*$AJ$23)*$AH$23)),IF(Calculator!$O$6="DUALURBANE",SUM((((E30/100)*$AJ$22)*$AH$22))+(((((E30/100)*$AJ$22)*$AN$22)*$AH$22)*Calculator!$G$20)-((((E30/100)*$AJ$22)*$AN$22)*$AH$22)+((((E30/100)*$AJ$23)*$AH$23)),IF(Calculator!$O$6="DUALSILVERANOD",SUM((((E30/100)*$AJ$22)*$AH$22))+(((((E30/100)*$AJ$22)*$AN$22)*$AH$22)*Calculator!$G$21)-((((E30/100)*$AJ$22)*$AN$22)*$AH$22)+((((E30/100)*$AJ$23)*$AH$23)),IF(Calculator!$O$6="DUALANOD",SUM((((E30/100)*$AJ$22)*$AH$22))+(((((E30/100)*$AJ$22)*$AN$22)*$AH$22)*Calculator!$G$22)-((((E30/100)*$AJ$22)*$AN$22)*$AH$22)+((((E30/100)*$AJ$23)*$AH$23))))))))))))))))))))))))</f>
        <v>1480.2733065795894</v>
      </c>
      <c r="U30" s="2">
        <f>IF(Calculator!$O$6="SINGLEBASE",SUM((((F30/100)*$AJ$22)*$AH$22))+((((F30/100)*$AJ$23)*$AH$23)),IF(Calculator!$O$6="SINGLEELEMENTS",SUM((((F30/100)*$AJ$22)*$AH$22))+(((((F30/100)*$AJ$22)*$AN$22)*$AH$22)*Calculator!$G$2)-((((F30/100)*$AJ$22)*$AN$22)*$AH$22)+((((F30/100)*$AJ$23)*$AH$23)),IF(Calculator!$O$6="SINGLESPECTRUM",SUM((((F30/100)*$AJ$22)*$AH$22))+(((((F30/100)*$AJ$22)*$AN$22)*$AH$22)*Calculator!$G$4)-((((F30/100)*$AJ$22)*$AN$22)*$AH$22)+((((F30/100)*$AJ$23)*$AH$23)),IF(Calculator!$O$6="SINGLEHOMESTEAD",SUM((((F30/100)*$AJ$22)*$AH$22))+(((((F30/100)*$AJ$22)*$AN$22)*$AH$22)*Calculator!$G$3)-((((F30/100)*$AJ$22)*$AN$22)*$AH$22)+((((F30/100)*$AJ$23)*$AH$23)),IF(Calculator!$O$6="SINGLEBAND A",SUM((((F30/100)*$AJ$22)*$AH$22))+(((((F30/100)*$AJ$22)*$AN$22)*$AH$22)*Calculator!$G$5)-((((F30/100)*$AJ$22)*$AN$22)*$AH$22)+((((F30/100)*$AJ$23)*$AH$23)),IF(Calculator!$O$6="SINGLEBAND B",SUM((((F30/100)*$AJ$22)*$AH$22))+(((((F30/100)*$AJ$22)*$AN$22)*$AH$22)*Calculator!$G$6)-((((F30/100)*$AJ$22)*$AN$22)*$AH$22)+((((F30/100)*$AJ$23)*$AH$23)),IF(Calculator!$O$6="SINGLEBAND C",SUM((((F30/100)*$AJ$22)*$AH$22))+(((((F30/100)*$AJ$22)*$AN$22)*$AH$22)*Calculator!$G$7)-((((F30/100)*$AJ$22)*$AN$22)*$AH$22)+((((F30/100)*$AJ$23)*$AH$23)),IF(Calculator!$O$6="SINGLEBAND D",SUM((((F30/100)*$AJ$22)*$AH$22))+(((((F30/100)*$AJ$22)*$AN$22)*$AH$22)*Calculator!$G$8)-((((F30/100)*$AJ$22)*$AN$22)*$AH$22)+((((F30/100)*$AJ$23)*$AH$23)),IF(Calculator!$O$6="SINGLEURBANE",SUM((((F30/100)*$AJ$22)*$AH$22))+(((((F30/100)*$AJ$22)*$AN$22)*$AH$22)*Calculator!$G$9)-((((F30/100)*$AJ$22)*$AN$22)*$AH$22)+((((F30/100)*$AJ$23)*$AH$23)),IF(Calculator!$O$6="SINGLESILVERANOD",SUM((((F30/100)*$AJ$22)*$AH$22))+(((((F30/100)*$AJ$22)*$AN$22)*$AH$22)*Calculator!$G$10)-((((F30/100)*$AJ$22)*$AN$22)*$AH$22)+((((F30/100)*$AJ$23)*$AH$23)),IF(Calculator!$O$6="SINGLEANOD",SUM((((F30/100)*$AJ$22)*$AH$22))+(((((F30/100)*$AJ$22)*$AN$22)*$AH$22)*Calculator!$G$11)-((((F30/100)*$AJ$22)*$AN$22)*$AH$22)+((((F30/100)*$AJ$23)*$AH$23)),IF(Calculator!$O$6="DUALBASE",SUM((((F30/100)*$AJ$22)*$AH$22))+(((((F30/100)*$AJ$22)*$AN$22)*$AH$22)*Calculator!$G$12)-((((F30/100)*$AJ$22)*$AN$22)*$AH$22)+((((F30/100)*$AJ$23)*$AH$23)),IF(Calculator!$O$6="DUALELEMENTS",SUM((((F30/100)*$AJ$22)*$AH$22))+(((((F30/100)*$AJ$22)*$AN$22)*$AH$22)*Calculator!$G$13)-((((F30/100)*$AJ$22)*$AN$22)*$AH$22)+((((F30/100)*$AJ$23)*$AH$23)),IF(Calculator!$O$6="DUALSPECTRUM",SUM((((F30/100)*$AJ$22)*$AH$22))+(((((F30/100)*$AJ$22)*$AN$22)*$AH$22)*Calculator!$G$15)-((((F30/100)*$AJ$22)*$AN$22)*$AH$22)+((((F30/100)*$AJ$23)*$AH$23)),IF(Calculator!$O$6="DUALHOMESTEAD",SUM((((F30/100)*$AJ$22)*$AH$22))+(((((F30/100)*$AJ$22)*$AN$22)*$AH$22)*Calculator!$G$14)-((((F30/100)*$AJ$22)*$AN$22)*$AH$22)+((((F30/100)*$AJ$23)*$AH$23)),IF(Calculator!$O$6="DUALBAND A",SUM((((F30/100)*$AJ$22)*$AH$22))+(((((F30/100)*$AJ$22)*$AN$22)*$AH$22)*Calculator!$G$16)-((((F30/100)*$AJ$22)*$AN$22)*$AH$22)+((((F30/100)*$AJ$23)*$AH$23)),IF(Calculator!$O$6="DUALBAND B",SUM((((F30/100)*$AJ$22)*$AH$22))+(((((F30/100)*$AJ$22)*$AN$22)*$AH$22)*Calculator!$G$17)-((((F30/100)*$AJ$22)*$AN$22)*$AH$22)+((((F30/100)*$AJ$23)*$AH$23)),IF(Calculator!$O$6="DUALBAND C",SUM((((F30/100)*$AJ$22)*$AH$22))+(((((F30/100)*$AJ$22)*$AN$22)*$AH$22)*Calculator!$G$18)-((((F30/100)*$AJ$22)*$AN$22)*$AH$22)+((((F30/100)*$AJ$23)*$AH$23)),IF(Calculator!$O$6="DUALBAND D",SUM((((F30/100)*$AJ$22)*$AH$22))+(((((F30/100)*$AJ$22)*$AN$22)*$AH$22)*Calculator!$G$19)-((((F30/100)*$AJ$22)*$AN$22)*$AH$22)+((((F30/100)*$AJ$23)*$AH$23)),IF(Calculator!$O$6="DUALURBANE",SUM((((F30/100)*$AJ$22)*$AH$22))+(((((F30/100)*$AJ$22)*$AN$22)*$AH$22)*Calculator!$G$20)-((((F30/100)*$AJ$22)*$AN$22)*$AH$22)+((((F30/100)*$AJ$23)*$AH$23)),IF(Calculator!$O$6="DUALSILVERANOD",SUM((((F30/100)*$AJ$22)*$AH$22))+(((((F30/100)*$AJ$22)*$AN$22)*$AH$22)*Calculator!$G$21)-((((F30/100)*$AJ$22)*$AN$22)*$AH$22)+((((F30/100)*$AJ$23)*$AH$23)),IF(Calculator!$O$6="DUALANOD",SUM((((F30/100)*$AJ$22)*$AH$22))+(((((F30/100)*$AJ$22)*$AN$22)*$AH$22)*Calculator!$G$22)-((((F30/100)*$AJ$22)*$AN$22)*$AH$22)+((((F30/100)*$AJ$23)*$AH$23))))))))))))))))))))))))</f>
        <v>1491.1687607910151</v>
      </c>
      <c r="V30" s="2">
        <f>IF(Calculator!$O$6="SINGLEBASE",SUM((((G30/100)*$AJ$22)*$AH$22))+((((G30/100)*$AJ$23)*$AH$23)),IF(Calculator!$O$6="SINGLEELEMENTS",SUM((((G30/100)*$AJ$22)*$AH$22))+(((((G30/100)*$AJ$22)*$AN$22)*$AH$22)*Calculator!$G$2)-((((G30/100)*$AJ$22)*$AN$22)*$AH$22)+((((G30/100)*$AJ$23)*$AH$23)),IF(Calculator!$O$6="SINGLESPECTRUM",SUM((((G30/100)*$AJ$22)*$AH$22))+(((((G30/100)*$AJ$22)*$AN$22)*$AH$22)*Calculator!$G$4)-((((G30/100)*$AJ$22)*$AN$22)*$AH$22)+((((G30/100)*$AJ$23)*$AH$23)),IF(Calculator!$O$6="SINGLEHOMESTEAD",SUM((((G30/100)*$AJ$22)*$AH$22))+(((((G30/100)*$AJ$22)*$AN$22)*$AH$22)*Calculator!$G$3)-((((G30/100)*$AJ$22)*$AN$22)*$AH$22)+((((G30/100)*$AJ$23)*$AH$23)),IF(Calculator!$O$6="SINGLEBAND A",SUM((((G30/100)*$AJ$22)*$AH$22))+(((((G30/100)*$AJ$22)*$AN$22)*$AH$22)*Calculator!$G$5)-((((G30/100)*$AJ$22)*$AN$22)*$AH$22)+((((G30/100)*$AJ$23)*$AH$23)),IF(Calculator!$O$6="SINGLEBAND B",SUM((((G30/100)*$AJ$22)*$AH$22))+(((((G30/100)*$AJ$22)*$AN$22)*$AH$22)*Calculator!$G$6)-((((G30/100)*$AJ$22)*$AN$22)*$AH$22)+((((G30/100)*$AJ$23)*$AH$23)),IF(Calculator!$O$6="SINGLEBAND C",SUM((((G30/100)*$AJ$22)*$AH$22))+(((((G30/100)*$AJ$22)*$AN$22)*$AH$22)*Calculator!$G$7)-((((G30/100)*$AJ$22)*$AN$22)*$AH$22)+((((G30/100)*$AJ$23)*$AH$23)),IF(Calculator!$O$6="SINGLEBAND D",SUM((((G30/100)*$AJ$22)*$AH$22))+(((((G30/100)*$AJ$22)*$AN$22)*$AH$22)*Calculator!$G$8)-((((G30/100)*$AJ$22)*$AN$22)*$AH$22)+((((G30/100)*$AJ$23)*$AH$23)),IF(Calculator!$O$6="SINGLEURBANE",SUM((((G30/100)*$AJ$22)*$AH$22))+(((((G30/100)*$AJ$22)*$AN$22)*$AH$22)*Calculator!$G$9)-((((G30/100)*$AJ$22)*$AN$22)*$AH$22)+((((G30/100)*$AJ$23)*$AH$23)),IF(Calculator!$O$6="SINGLESILVERANOD",SUM((((G30/100)*$AJ$22)*$AH$22))+(((((G30/100)*$AJ$22)*$AN$22)*$AH$22)*Calculator!$G$10)-((((G30/100)*$AJ$22)*$AN$22)*$AH$22)+((((G30/100)*$AJ$23)*$AH$23)),IF(Calculator!$O$6="SINGLEANOD",SUM((((G30/100)*$AJ$22)*$AH$22))+(((((G30/100)*$AJ$22)*$AN$22)*$AH$22)*Calculator!$G$11)-((((G30/100)*$AJ$22)*$AN$22)*$AH$22)+((((G30/100)*$AJ$23)*$AH$23)),IF(Calculator!$O$6="DUALBASE",SUM((((G30/100)*$AJ$22)*$AH$22))+(((((G30/100)*$AJ$22)*$AN$22)*$AH$22)*Calculator!$G$12)-((((G30/100)*$AJ$22)*$AN$22)*$AH$22)+((((G30/100)*$AJ$23)*$AH$23)),IF(Calculator!$O$6="DUALELEMENTS",SUM((((G30/100)*$AJ$22)*$AH$22))+(((((G30/100)*$AJ$22)*$AN$22)*$AH$22)*Calculator!$G$13)-((((G30/100)*$AJ$22)*$AN$22)*$AH$22)+((((G30/100)*$AJ$23)*$AH$23)),IF(Calculator!$O$6="DUALSPECTRUM",SUM((((G30/100)*$AJ$22)*$AH$22))+(((((G30/100)*$AJ$22)*$AN$22)*$AH$22)*Calculator!$G$15)-((((G30/100)*$AJ$22)*$AN$22)*$AH$22)+((((G30/100)*$AJ$23)*$AH$23)),IF(Calculator!$O$6="DUALHOMESTEAD",SUM((((G30/100)*$AJ$22)*$AH$22))+(((((G30/100)*$AJ$22)*$AN$22)*$AH$22)*Calculator!$G$14)-((((G30/100)*$AJ$22)*$AN$22)*$AH$22)+((((G30/100)*$AJ$23)*$AH$23)),IF(Calculator!$O$6="DUALBAND A",SUM((((G30/100)*$AJ$22)*$AH$22))+(((((G30/100)*$AJ$22)*$AN$22)*$AH$22)*Calculator!$G$16)-((((G30/100)*$AJ$22)*$AN$22)*$AH$22)+((((G30/100)*$AJ$23)*$AH$23)),IF(Calculator!$O$6="DUALBAND B",SUM((((G30/100)*$AJ$22)*$AH$22))+(((((G30/100)*$AJ$22)*$AN$22)*$AH$22)*Calculator!$G$17)-((((G30/100)*$AJ$22)*$AN$22)*$AH$22)+((((G30/100)*$AJ$23)*$AH$23)),IF(Calculator!$O$6="DUALBAND C",SUM((((G30/100)*$AJ$22)*$AH$22))+(((((G30/100)*$AJ$22)*$AN$22)*$AH$22)*Calculator!$G$18)-((((G30/100)*$AJ$22)*$AN$22)*$AH$22)+((((G30/100)*$AJ$23)*$AH$23)),IF(Calculator!$O$6="DUALBAND D",SUM((((G30/100)*$AJ$22)*$AH$22))+(((((G30/100)*$AJ$22)*$AN$22)*$AH$22)*Calculator!$G$19)-((((G30/100)*$AJ$22)*$AN$22)*$AH$22)+((((G30/100)*$AJ$23)*$AH$23)),IF(Calculator!$O$6="DUALURBANE",SUM((((G30/100)*$AJ$22)*$AH$22))+(((((G30/100)*$AJ$22)*$AN$22)*$AH$22)*Calculator!$G$20)-((((G30/100)*$AJ$22)*$AN$22)*$AH$22)+((((G30/100)*$AJ$23)*$AH$23)),IF(Calculator!$O$6="DUALSILVERANOD",SUM((((G30/100)*$AJ$22)*$AH$22))+(((((G30/100)*$AJ$22)*$AN$22)*$AH$22)*Calculator!$G$21)-((((G30/100)*$AJ$22)*$AN$22)*$AH$22)+((((G30/100)*$AJ$23)*$AH$23)),IF(Calculator!$O$6="DUALANOD",SUM((((G30/100)*$AJ$22)*$AH$22))+(((((G30/100)*$AJ$22)*$AN$22)*$AH$22)*Calculator!$G$22)-((((G30/100)*$AJ$22)*$AN$22)*$AH$22)+((((G30/100)*$AJ$23)*$AH$23))))))))))))))))))))))))</f>
        <v>1502.0686082885736</v>
      </c>
      <c r="W30" s="2">
        <f>IF(Calculator!$O$6="SINGLEBASE",SUM((((H30/100)*$AJ$22)*$AH$22))+((((H30/100)*$AJ$23)*$AH$23)),IF(Calculator!$O$6="SINGLEELEMENTS",SUM((((H30/100)*$AJ$22)*$AH$22))+(((((H30/100)*$AJ$22)*$AN$22)*$AH$22)*Calculator!$G$2)-((((H30/100)*$AJ$22)*$AN$22)*$AH$22)+((((H30/100)*$AJ$23)*$AH$23)),IF(Calculator!$O$6="SINGLESPECTRUM",SUM((((H30/100)*$AJ$22)*$AH$22))+(((((H30/100)*$AJ$22)*$AN$22)*$AH$22)*Calculator!$G$4)-((((H30/100)*$AJ$22)*$AN$22)*$AH$22)+((((H30/100)*$AJ$23)*$AH$23)),IF(Calculator!$O$6="SINGLEHOMESTEAD",SUM((((H30/100)*$AJ$22)*$AH$22))+(((((H30/100)*$AJ$22)*$AN$22)*$AH$22)*Calculator!$G$3)-((((H30/100)*$AJ$22)*$AN$22)*$AH$22)+((((H30/100)*$AJ$23)*$AH$23)),IF(Calculator!$O$6="SINGLEBAND A",SUM((((H30/100)*$AJ$22)*$AH$22))+(((((H30/100)*$AJ$22)*$AN$22)*$AH$22)*Calculator!$G$5)-((((H30/100)*$AJ$22)*$AN$22)*$AH$22)+((((H30/100)*$AJ$23)*$AH$23)),IF(Calculator!$O$6="SINGLEBAND B",SUM((((H30/100)*$AJ$22)*$AH$22))+(((((H30/100)*$AJ$22)*$AN$22)*$AH$22)*Calculator!$G$6)-((((H30/100)*$AJ$22)*$AN$22)*$AH$22)+((((H30/100)*$AJ$23)*$AH$23)),IF(Calculator!$O$6="SINGLEBAND C",SUM((((H30/100)*$AJ$22)*$AH$22))+(((((H30/100)*$AJ$22)*$AN$22)*$AH$22)*Calculator!$G$7)-((((H30/100)*$AJ$22)*$AN$22)*$AH$22)+((((H30/100)*$AJ$23)*$AH$23)),IF(Calculator!$O$6="SINGLEBAND D",SUM((((H30/100)*$AJ$22)*$AH$22))+(((((H30/100)*$AJ$22)*$AN$22)*$AH$22)*Calculator!$G$8)-((((H30/100)*$AJ$22)*$AN$22)*$AH$22)+((((H30/100)*$AJ$23)*$AH$23)),IF(Calculator!$O$6="SINGLEURBANE",SUM((((H30/100)*$AJ$22)*$AH$22))+(((((H30/100)*$AJ$22)*$AN$22)*$AH$22)*Calculator!$G$9)-((((H30/100)*$AJ$22)*$AN$22)*$AH$22)+((((H30/100)*$AJ$23)*$AH$23)),IF(Calculator!$O$6="SINGLESILVERANOD",SUM((((H30/100)*$AJ$22)*$AH$22))+(((((H30/100)*$AJ$22)*$AN$22)*$AH$22)*Calculator!$G$10)-((((H30/100)*$AJ$22)*$AN$22)*$AH$22)+((((H30/100)*$AJ$23)*$AH$23)),IF(Calculator!$O$6="SINGLEANOD",SUM((((H30/100)*$AJ$22)*$AH$22))+(((((H30/100)*$AJ$22)*$AN$22)*$AH$22)*Calculator!$G$11)-((((H30/100)*$AJ$22)*$AN$22)*$AH$22)+((((H30/100)*$AJ$23)*$AH$23)),IF(Calculator!$O$6="DUALBASE",SUM((((H30/100)*$AJ$22)*$AH$22))+(((((H30/100)*$AJ$22)*$AN$22)*$AH$22)*Calculator!$G$12)-((((H30/100)*$AJ$22)*$AN$22)*$AH$22)+((((H30/100)*$AJ$23)*$AH$23)),IF(Calculator!$O$6="DUALELEMENTS",SUM((((H30/100)*$AJ$22)*$AH$22))+(((((H30/100)*$AJ$22)*$AN$22)*$AH$22)*Calculator!$G$13)-((((H30/100)*$AJ$22)*$AN$22)*$AH$22)+((((H30/100)*$AJ$23)*$AH$23)),IF(Calculator!$O$6="DUALSPECTRUM",SUM((((H30/100)*$AJ$22)*$AH$22))+(((((H30/100)*$AJ$22)*$AN$22)*$AH$22)*Calculator!$G$15)-((((H30/100)*$AJ$22)*$AN$22)*$AH$22)+((((H30/100)*$AJ$23)*$AH$23)),IF(Calculator!$O$6="DUALHOMESTEAD",SUM((((H30/100)*$AJ$22)*$AH$22))+(((((H30/100)*$AJ$22)*$AN$22)*$AH$22)*Calculator!$G$14)-((((H30/100)*$AJ$22)*$AN$22)*$AH$22)+((((H30/100)*$AJ$23)*$AH$23)),IF(Calculator!$O$6="DUALBAND A",SUM((((H30/100)*$AJ$22)*$AH$22))+(((((H30/100)*$AJ$22)*$AN$22)*$AH$22)*Calculator!$G$16)-((((H30/100)*$AJ$22)*$AN$22)*$AH$22)+((((H30/100)*$AJ$23)*$AH$23)),IF(Calculator!$O$6="DUALBAND B",SUM((((H30/100)*$AJ$22)*$AH$22))+(((((H30/100)*$AJ$22)*$AN$22)*$AH$22)*Calculator!$G$17)-((((H30/100)*$AJ$22)*$AN$22)*$AH$22)+((((H30/100)*$AJ$23)*$AH$23)),IF(Calculator!$O$6="DUALBAND C",SUM((((H30/100)*$AJ$22)*$AH$22))+(((((H30/100)*$AJ$22)*$AN$22)*$AH$22)*Calculator!$G$18)-((((H30/100)*$AJ$22)*$AN$22)*$AH$22)+((((H30/100)*$AJ$23)*$AH$23)),IF(Calculator!$O$6="DUALBAND D",SUM((((H30/100)*$AJ$22)*$AH$22))+(((((H30/100)*$AJ$22)*$AN$22)*$AH$22)*Calculator!$G$19)-((((H30/100)*$AJ$22)*$AN$22)*$AH$22)+((((H30/100)*$AJ$23)*$AH$23)),IF(Calculator!$O$6="DUALURBANE",SUM((((H30/100)*$AJ$22)*$AH$22))+(((((H30/100)*$AJ$22)*$AN$22)*$AH$22)*Calculator!$G$20)-((((H30/100)*$AJ$22)*$AN$22)*$AH$22)+((((H30/100)*$AJ$23)*$AH$23)),IF(Calculator!$O$6="DUALSILVERANOD",SUM((((H30/100)*$AJ$22)*$AH$22))+(((((H30/100)*$AJ$22)*$AN$22)*$AH$22)*Calculator!$G$21)-((((H30/100)*$AJ$22)*$AN$22)*$AH$22)+((((H30/100)*$AJ$23)*$AH$23)),IF(Calculator!$O$6="DUALANOD",SUM((((H30/100)*$AJ$22)*$AH$22))+(((((H30/100)*$AJ$22)*$AN$22)*$AH$22)*Calculator!$G$22)-((((H30/100)*$AJ$22)*$AN$22)*$AH$22)+((((H30/100)*$AJ$23)*$AH$23))))))))))))))))))))))))</f>
        <v>1512.9683511840817</v>
      </c>
      <c r="X30" s="2">
        <f>IF(Calculator!$O$6="SINGLEBASE",SUM((((I30/100)*$AJ$22)*$AH$22))+((((I30/100)*$AJ$23)*$AH$23)),IF(Calculator!$O$6="SINGLEELEMENTS",SUM((((I30/100)*$AJ$22)*$AH$22))+(((((I30/100)*$AJ$22)*$AN$22)*$AH$22)*Calculator!$G$2)-((((I30/100)*$AJ$22)*$AN$22)*$AH$22)+((((I30/100)*$AJ$23)*$AH$23)),IF(Calculator!$O$6="SINGLESPECTRUM",SUM((((I30/100)*$AJ$22)*$AH$22))+(((((I30/100)*$AJ$22)*$AN$22)*$AH$22)*Calculator!$G$4)-((((I30/100)*$AJ$22)*$AN$22)*$AH$22)+((((I30/100)*$AJ$23)*$AH$23)),IF(Calculator!$O$6="SINGLEHOMESTEAD",SUM((((I30/100)*$AJ$22)*$AH$22))+(((((I30/100)*$AJ$22)*$AN$22)*$AH$22)*Calculator!$G$3)-((((I30/100)*$AJ$22)*$AN$22)*$AH$22)+((((I30/100)*$AJ$23)*$AH$23)),IF(Calculator!$O$6="SINGLEBAND A",SUM((((I30/100)*$AJ$22)*$AH$22))+(((((I30/100)*$AJ$22)*$AN$22)*$AH$22)*Calculator!$G$5)-((((I30/100)*$AJ$22)*$AN$22)*$AH$22)+((((I30/100)*$AJ$23)*$AH$23)),IF(Calculator!$O$6="SINGLEBAND B",SUM((((I30/100)*$AJ$22)*$AH$22))+(((((I30/100)*$AJ$22)*$AN$22)*$AH$22)*Calculator!$G$6)-((((I30/100)*$AJ$22)*$AN$22)*$AH$22)+((((I30/100)*$AJ$23)*$AH$23)),IF(Calculator!$O$6="SINGLEBAND C",SUM((((I30/100)*$AJ$22)*$AH$22))+(((((I30/100)*$AJ$22)*$AN$22)*$AH$22)*Calculator!$G$7)-((((I30/100)*$AJ$22)*$AN$22)*$AH$22)+((((I30/100)*$AJ$23)*$AH$23)),IF(Calculator!$O$6="SINGLEBAND D",SUM((((I30/100)*$AJ$22)*$AH$22))+(((((I30/100)*$AJ$22)*$AN$22)*$AH$22)*Calculator!$G$8)-((((I30/100)*$AJ$22)*$AN$22)*$AH$22)+((((I30/100)*$AJ$23)*$AH$23)),IF(Calculator!$O$6="SINGLEURBANE",SUM((((I30/100)*$AJ$22)*$AH$22))+(((((I30/100)*$AJ$22)*$AN$22)*$AH$22)*Calculator!$G$9)-((((I30/100)*$AJ$22)*$AN$22)*$AH$22)+((((I30/100)*$AJ$23)*$AH$23)),IF(Calculator!$O$6="SINGLESILVERANOD",SUM((((I30/100)*$AJ$22)*$AH$22))+(((((I30/100)*$AJ$22)*$AN$22)*$AH$22)*Calculator!$G$10)-((((I30/100)*$AJ$22)*$AN$22)*$AH$22)+((((I30/100)*$AJ$23)*$AH$23)),IF(Calculator!$O$6="SINGLEANOD",SUM((((I30/100)*$AJ$22)*$AH$22))+(((((I30/100)*$AJ$22)*$AN$22)*$AH$22)*Calculator!$G$11)-((((I30/100)*$AJ$22)*$AN$22)*$AH$22)+((((I30/100)*$AJ$23)*$AH$23)),IF(Calculator!$O$6="DUALBASE",SUM((((I30/100)*$AJ$22)*$AH$22))+(((((I30/100)*$AJ$22)*$AN$22)*$AH$22)*Calculator!$G$12)-((((I30/100)*$AJ$22)*$AN$22)*$AH$22)+((((I30/100)*$AJ$23)*$AH$23)),IF(Calculator!$O$6="DUALELEMENTS",SUM((((I30/100)*$AJ$22)*$AH$22))+(((((I30/100)*$AJ$22)*$AN$22)*$AH$22)*Calculator!$G$13)-((((I30/100)*$AJ$22)*$AN$22)*$AH$22)+((((I30/100)*$AJ$23)*$AH$23)),IF(Calculator!$O$6="DUALSPECTRUM",SUM((((I30/100)*$AJ$22)*$AH$22))+(((((I30/100)*$AJ$22)*$AN$22)*$AH$22)*Calculator!$G$15)-((((I30/100)*$AJ$22)*$AN$22)*$AH$22)+((((I30/100)*$AJ$23)*$AH$23)),IF(Calculator!$O$6="DUALHOMESTEAD",SUM((((I30/100)*$AJ$22)*$AH$22))+(((((I30/100)*$AJ$22)*$AN$22)*$AH$22)*Calculator!$G$14)-((((I30/100)*$AJ$22)*$AN$22)*$AH$22)+((((I30/100)*$AJ$23)*$AH$23)),IF(Calculator!$O$6="DUALBAND A",SUM((((I30/100)*$AJ$22)*$AH$22))+(((((I30/100)*$AJ$22)*$AN$22)*$AH$22)*Calculator!$G$16)-((((I30/100)*$AJ$22)*$AN$22)*$AH$22)+((((I30/100)*$AJ$23)*$AH$23)),IF(Calculator!$O$6="DUALBAND B",SUM((((I30/100)*$AJ$22)*$AH$22))+(((((I30/100)*$AJ$22)*$AN$22)*$AH$22)*Calculator!$G$17)-((((I30/100)*$AJ$22)*$AN$22)*$AH$22)+((((I30/100)*$AJ$23)*$AH$23)),IF(Calculator!$O$6="DUALBAND C",SUM((((I30/100)*$AJ$22)*$AH$22))+(((((I30/100)*$AJ$22)*$AN$22)*$AH$22)*Calculator!$G$18)-((((I30/100)*$AJ$22)*$AN$22)*$AH$22)+((((I30/100)*$AJ$23)*$AH$23)),IF(Calculator!$O$6="DUALBAND D",SUM((((I30/100)*$AJ$22)*$AH$22))+(((((I30/100)*$AJ$22)*$AN$22)*$AH$22)*Calculator!$G$19)-((((I30/100)*$AJ$22)*$AN$22)*$AH$22)+((((I30/100)*$AJ$23)*$AH$23)),IF(Calculator!$O$6="DUALURBANE",SUM((((I30/100)*$AJ$22)*$AH$22))+(((((I30/100)*$AJ$22)*$AN$22)*$AH$22)*Calculator!$G$20)-((((I30/100)*$AJ$22)*$AN$22)*$AH$22)+((((I30/100)*$AJ$23)*$AH$23)),IF(Calculator!$O$6="DUALSILVERANOD",SUM((((I30/100)*$AJ$22)*$AH$22))+(((((I30/100)*$AJ$22)*$AN$22)*$AH$22)*Calculator!$G$21)-((((I30/100)*$AJ$22)*$AN$22)*$AH$22)+((((I30/100)*$AJ$23)*$AH$23)),IF(Calculator!$O$6="DUALANOD",SUM((((I30/100)*$AJ$22)*$AH$22))+(((((I30/100)*$AJ$22)*$AN$22)*$AH$22)*Calculator!$G$22)-((((I30/100)*$AJ$22)*$AN$22)*$AH$22)+((((I30/100)*$AJ$23)*$AH$23))))))))))))))))))))))))</f>
        <v>1523.8680940795894</v>
      </c>
      <c r="Y30" s="2">
        <f>IF(Calculator!$O$6="SINGLEBASE",SUM((((J30/100)*$AJ$22)*$AH$22))+((((J30/100)*$AJ$23)*$AH$23)),IF(Calculator!$O$6="SINGLEELEMENTS",SUM((((J30/100)*$AJ$22)*$AH$22))+(((((J30/100)*$AJ$22)*$AN$22)*$AH$22)*Calculator!$G$2)-((((J30/100)*$AJ$22)*$AN$22)*$AH$22)+((((J30/100)*$AJ$23)*$AH$23)),IF(Calculator!$O$6="SINGLESPECTRUM",SUM((((J30/100)*$AJ$22)*$AH$22))+(((((J30/100)*$AJ$22)*$AN$22)*$AH$22)*Calculator!$G$4)-((((J30/100)*$AJ$22)*$AN$22)*$AH$22)+((((J30/100)*$AJ$23)*$AH$23)),IF(Calculator!$O$6="SINGLEHOMESTEAD",SUM((((J30/100)*$AJ$22)*$AH$22))+(((((J30/100)*$AJ$22)*$AN$22)*$AH$22)*Calculator!$G$3)-((((J30/100)*$AJ$22)*$AN$22)*$AH$22)+((((J30/100)*$AJ$23)*$AH$23)),IF(Calculator!$O$6="SINGLEBAND A",SUM((((J30/100)*$AJ$22)*$AH$22))+(((((J30/100)*$AJ$22)*$AN$22)*$AH$22)*Calculator!$G$5)-((((J30/100)*$AJ$22)*$AN$22)*$AH$22)+((((J30/100)*$AJ$23)*$AH$23)),IF(Calculator!$O$6="SINGLEBAND B",SUM((((J30/100)*$AJ$22)*$AH$22))+(((((J30/100)*$AJ$22)*$AN$22)*$AH$22)*Calculator!$G$6)-((((J30/100)*$AJ$22)*$AN$22)*$AH$22)+((((J30/100)*$AJ$23)*$AH$23)),IF(Calculator!$O$6="SINGLEBAND C",SUM((((J30/100)*$AJ$22)*$AH$22))+(((((J30/100)*$AJ$22)*$AN$22)*$AH$22)*Calculator!$G$7)-((((J30/100)*$AJ$22)*$AN$22)*$AH$22)+((((J30/100)*$AJ$23)*$AH$23)),IF(Calculator!$O$6="SINGLEBAND D",SUM((((J30/100)*$AJ$22)*$AH$22))+(((((J30/100)*$AJ$22)*$AN$22)*$AH$22)*Calculator!$G$8)-((((J30/100)*$AJ$22)*$AN$22)*$AH$22)+((((J30/100)*$AJ$23)*$AH$23)),IF(Calculator!$O$6="SINGLEURBANE",SUM((((J30/100)*$AJ$22)*$AH$22))+(((((J30/100)*$AJ$22)*$AN$22)*$AH$22)*Calculator!$G$9)-((((J30/100)*$AJ$22)*$AN$22)*$AH$22)+((((J30/100)*$AJ$23)*$AH$23)),IF(Calculator!$O$6="SINGLESILVERANOD",SUM((((J30/100)*$AJ$22)*$AH$22))+(((((J30/100)*$AJ$22)*$AN$22)*$AH$22)*Calculator!$G$10)-((((J30/100)*$AJ$22)*$AN$22)*$AH$22)+((((J30/100)*$AJ$23)*$AH$23)),IF(Calculator!$O$6="SINGLEANOD",SUM((((J30/100)*$AJ$22)*$AH$22))+(((((J30/100)*$AJ$22)*$AN$22)*$AH$22)*Calculator!$G$11)-((((J30/100)*$AJ$22)*$AN$22)*$AH$22)+((((J30/100)*$AJ$23)*$AH$23)),IF(Calculator!$O$6="DUALBASE",SUM((((J30/100)*$AJ$22)*$AH$22))+(((((J30/100)*$AJ$22)*$AN$22)*$AH$22)*Calculator!$G$12)-((((J30/100)*$AJ$22)*$AN$22)*$AH$22)+((((J30/100)*$AJ$23)*$AH$23)),IF(Calculator!$O$6="DUALELEMENTS",SUM((((J30/100)*$AJ$22)*$AH$22))+(((((J30/100)*$AJ$22)*$AN$22)*$AH$22)*Calculator!$G$13)-((((J30/100)*$AJ$22)*$AN$22)*$AH$22)+((((J30/100)*$AJ$23)*$AH$23)),IF(Calculator!$O$6="DUALSPECTRUM",SUM((((J30/100)*$AJ$22)*$AH$22))+(((((J30/100)*$AJ$22)*$AN$22)*$AH$22)*Calculator!$G$15)-((((J30/100)*$AJ$22)*$AN$22)*$AH$22)+((((J30/100)*$AJ$23)*$AH$23)),IF(Calculator!$O$6="DUALHOMESTEAD",SUM((((J30/100)*$AJ$22)*$AH$22))+(((((J30/100)*$AJ$22)*$AN$22)*$AH$22)*Calculator!$G$14)-((((J30/100)*$AJ$22)*$AN$22)*$AH$22)+((((J30/100)*$AJ$23)*$AH$23)),IF(Calculator!$O$6="DUALBAND A",SUM((((J30/100)*$AJ$22)*$AH$22))+(((((J30/100)*$AJ$22)*$AN$22)*$AH$22)*Calculator!$G$16)-((((J30/100)*$AJ$22)*$AN$22)*$AH$22)+((((J30/100)*$AJ$23)*$AH$23)),IF(Calculator!$O$6="DUALBAND B",SUM((((J30/100)*$AJ$22)*$AH$22))+(((((J30/100)*$AJ$22)*$AN$22)*$AH$22)*Calculator!$G$17)-((((J30/100)*$AJ$22)*$AN$22)*$AH$22)+((((J30/100)*$AJ$23)*$AH$23)),IF(Calculator!$O$6="DUALBAND C",SUM((((J30/100)*$AJ$22)*$AH$22))+(((((J30/100)*$AJ$22)*$AN$22)*$AH$22)*Calculator!$G$18)-((((J30/100)*$AJ$22)*$AN$22)*$AH$22)+((((J30/100)*$AJ$23)*$AH$23)),IF(Calculator!$O$6="DUALBAND D",SUM((((J30/100)*$AJ$22)*$AH$22))+(((((J30/100)*$AJ$22)*$AN$22)*$AH$22)*Calculator!$G$19)-((((J30/100)*$AJ$22)*$AN$22)*$AH$22)+((((J30/100)*$AJ$23)*$AH$23)),IF(Calculator!$O$6="DUALURBANE",SUM((((J30/100)*$AJ$22)*$AH$22))+(((((J30/100)*$AJ$22)*$AN$22)*$AH$22)*Calculator!$G$20)-((((J30/100)*$AJ$22)*$AN$22)*$AH$22)+((((J30/100)*$AJ$23)*$AH$23)),IF(Calculator!$O$6="DUALSILVERANOD",SUM((((J30/100)*$AJ$22)*$AH$22))+(((((J30/100)*$AJ$22)*$AN$22)*$AH$22)*Calculator!$G$21)-((((J30/100)*$AJ$22)*$AN$22)*$AH$22)+((((J30/100)*$AJ$23)*$AH$23)),IF(Calculator!$O$6="DUALANOD",SUM((((J30/100)*$AJ$22)*$AH$22))+(((((J30/100)*$AJ$22)*$AN$22)*$AH$22)*Calculator!$G$22)-((((J30/100)*$AJ$22)*$AN$22)*$AH$22)+((((J30/100)*$AJ$23)*$AH$23))))))))))))))))))))))))</f>
        <v>1534.767836975097</v>
      </c>
      <c r="Z30" s="2">
        <f>IF(Calculator!$O$6="SINGLEBASE",SUM((((K30/100)*$AJ$22)*$AH$22))+((((K30/100)*$AJ$23)*$AH$23)),IF(Calculator!$O$6="SINGLEELEMENTS",SUM((((K30/100)*$AJ$22)*$AH$22))+(((((K30/100)*$AJ$22)*$AN$22)*$AH$22)*Calculator!$G$2)-((((K30/100)*$AJ$22)*$AN$22)*$AH$22)+((((K30/100)*$AJ$23)*$AH$23)),IF(Calculator!$O$6="SINGLESPECTRUM",SUM((((K30/100)*$AJ$22)*$AH$22))+(((((K30/100)*$AJ$22)*$AN$22)*$AH$22)*Calculator!$G$4)-((((K30/100)*$AJ$22)*$AN$22)*$AH$22)+((((K30/100)*$AJ$23)*$AH$23)),IF(Calculator!$O$6="SINGLEHOMESTEAD",SUM((((K30/100)*$AJ$22)*$AH$22))+(((((K30/100)*$AJ$22)*$AN$22)*$AH$22)*Calculator!$G$3)-((((K30/100)*$AJ$22)*$AN$22)*$AH$22)+((((K30/100)*$AJ$23)*$AH$23)),IF(Calculator!$O$6="SINGLEBAND A",SUM((((K30/100)*$AJ$22)*$AH$22))+(((((K30/100)*$AJ$22)*$AN$22)*$AH$22)*Calculator!$G$5)-((((K30/100)*$AJ$22)*$AN$22)*$AH$22)+((((K30/100)*$AJ$23)*$AH$23)),IF(Calculator!$O$6="SINGLEBAND B",SUM((((K30/100)*$AJ$22)*$AH$22))+(((((K30/100)*$AJ$22)*$AN$22)*$AH$22)*Calculator!$G$6)-((((K30/100)*$AJ$22)*$AN$22)*$AH$22)+((((K30/100)*$AJ$23)*$AH$23)),IF(Calculator!$O$6="SINGLEBAND C",SUM((((K30/100)*$AJ$22)*$AH$22))+(((((K30/100)*$AJ$22)*$AN$22)*$AH$22)*Calculator!$G$7)-((((K30/100)*$AJ$22)*$AN$22)*$AH$22)+((((K30/100)*$AJ$23)*$AH$23)),IF(Calculator!$O$6="SINGLEBAND D",SUM((((K30/100)*$AJ$22)*$AH$22))+(((((K30/100)*$AJ$22)*$AN$22)*$AH$22)*Calculator!$G$8)-((((K30/100)*$AJ$22)*$AN$22)*$AH$22)+((((K30/100)*$AJ$23)*$AH$23)),IF(Calculator!$O$6="SINGLEURBANE",SUM((((K30/100)*$AJ$22)*$AH$22))+(((((K30/100)*$AJ$22)*$AN$22)*$AH$22)*Calculator!$G$9)-((((K30/100)*$AJ$22)*$AN$22)*$AH$22)+((((K30/100)*$AJ$23)*$AH$23)),IF(Calculator!$O$6="SINGLESILVERANOD",SUM((((K30/100)*$AJ$22)*$AH$22))+(((((K30/100)*$AJ$22)*$AN$22)*$AH$22)*Calculator!$G$10)-((((K30/100)*$AJ$22)*$AN$22)*$AH$22)+((((K30/100)*$AJ$23)*$AH$23)),IF(Calculator!$O$6="SINGLEANOD",SUM((((K30/100)*$AJ$22)*$AH$22))+(((((K30/100)*$AJ$22)*$AN$22)*$AH$22)*Calculator!$G$11)-((((K30/100)*$AJ$22)*$AN$22)*$AH$22)+((((K30/100)*$AJ$23)*$AH$23)),IF(Calculator!$O$6="DUALBASE",SUM((((K30/100)*$AJ$22)*$AH$22))+(((((K30/100)*$AJ$22)*$AN$22)*$AH$22)*Calculator!$G$12)-((((K30/100)*$AJ$22)*$AN$22)*$AH$22)+((((K30/100)*$AJ$23)*$AH$23)),IF(Calculator!$O$6="DUALELEMENTS",SUM((((K30/100)*$AJ$22)*$AH$22))+(((((K30/100)*$AJ$22)*$AN$22)*$AH$22)*Calculator!$G$13)-((((K30/100)*$AJ$22)*$AN$22)*$AH$22)+((((K30/100)*$AJ$23)*$AH$23)),IF(Calculator!$O$6="DUALSPECTRUM",SUM((((K30/100)*$AJ$22)*$AH$22))+(((((K30/100)*$AJ$22)*$AN$22)*$AH$22)*Calculator!$G$15)-((((K30/100)*$AJ$22)*$AN$22)*$AH$22)+((((K30/100)*$AJ$23)*$AH$23)),IF(Calculator!$O$6="DUALHOMESTEAD",SUM((((K30/100)*$AJ$22)*$AH$22))+(((((K30/100)*$AJ$22)*$AN$22)*$AH$22)*Calculator!$G$14)-((((K30/100)*$AJ$22)*$AN$22)*$AH$22)+((((K30/100)*$AJ$23)*$AH$23)),IF(Calculator!$O$6="DUALBAND A",SUM((((K30/100)*$AJ$22)*$AH$22))+(((((K30/100)*$AJ$22)*$AN$22)*$AH$22)*Calculator!$G$16)-((((K30/100)*$AJ$22)*$AN$22)*$AH$22)+((((K30/100)*$AJ$23)*$AH$23)),IF(Calculator!$O$6="DUALBAND B",SUM((((K30/100)*$AJ$22)*$AH$22))+(((((K30/100)*$AJ$22)*$AN$22)*$AH$22)*Calculator!$G$17)-((((K30/100)*$AJ$22)*$AN$22)*$AH$22)+((((K30/100)*$AJ$23)*$AH$23)),IF(Calculator!$O$6="DUALBAND C",SUM((((K30/100)*$AJ$22)*$AH$22))+(((((K30/100)*$AJ$22)*$AN$22)*$AH$22)*Calculator!$G$18)-((((K30/100)*$AJ$22)*$AN$22)*$AH$22)+((((K30/100)*$AJ$23)*$AH$23)),IF(Calculator!$O$6="DUALBAND D",SUM((((K30/100)*$AJ$22)*$AH$22))+(((((K30/100)*$AJ$22)*$AN$22)*$AH$22)*Calculator!$G$19)-((((K30/100)*$AJ$22)*$AN$22)*$AH$22)+((((K30/100)*$AJ$23)*$AH$23)),IF(Calculator!$O$6="DUALURBANE",SUM((((K30/100)*$AJ$22)*$AH$22))+(((((K30/100)*$AJ$22)*$AN$22)*$AH$22)*Calculator!$G$20)-((((K30/100)*$AJ$22)*$AN$22)*$AH$22)+((((K30/100)*$AJ$23)*$AH$23)),IF(Calculator!$O$6="DUALSILVERANOD",SUM((((K30/100)*$AJ$22)*$AH$22))+(((((K30/100)*$AJ$22)*$AN$22)*$AH$22)*Calculator!$G$21)-((((K30/100)*$AJ$22)*$AN$22)*$AH$22)+((((K30/100)*$AJ$23)*$AH$23)),IF(Calculator!$O$6="DUALANOD",SUM((((K30/100)*$AJ$22)*$AH$22))+(((((K30/100)*$AJ$22)*$AN$22)*$AH$22)*Calculator!$G$22)-((((K30/100)*$AJ$22)*$AN$22)*$AH$22)+((((K30/100)*$AJ$23)*$AH$23))))))))))))))))))))))))</f>
        <v>1550.9119082885738</v>
      </c>
      <c r="AA30" s="2">
        <f>IF(Calculator!$O$6="SINGLEBASE",SUM((((L30/100)*$AJ$22)*$AH$22))+((((L30/100)*$AJ$23)*$AH$23)),IF(Calculator!$O$6="SINGLEELEMENTS",SUM((((L30/100)*$AJ$22)*$AH$22))+(((((L30/100)*$AJ$22)*$AN$22)*$AH$22)*Calculator!$G$2)-((((L30/100)*$AJ$22)*$AN$22)*$AH$22)+((((L30/100)*$AJ$23)*$AH$23)),IF(Calculator!$O$6="SINGLESPECTRUM",SUM((((L30/100)*$AJ$22)*$AH$22))+(((((L30/100)*$AJ$22)*$AN$22)*$AH$22)*Calculator!$G$4)-((((L30/100)*$AJ$22)*$AN$22)*$AH$22)+((((L30/100)*$AJ$23)*$AH$23)),IF(Calculator!$O$6="SINGLEHOMESTEAD",SUM((((L30/100)*$AJ$22)*$AH$22))+(((((L30/100)*$AJ$22)*$AN$22)*$AH$22)*Calculator!$G$3)-((((L30/100)*$AJ$22)*$AN$22)*$AH$22)+((((L30/100)*$AJ$23)*$AH$23)),IF(Calculator!$O$6="SINGLEBAND A",SUM((((L30/100)*$AJ$22)*$AH$22))+(((((L30/100)*$AJ$22)*$AN$22)*$AH$22)*Calculator!$G$5)-((((L30/100)*$AJ$22)*$AN$22)*$AH$22)+((((L30/100)*$AJ$23)*$AH$23)),IF(Calculator!$O$6="SINGLEBAND B",SUM((((L30/100)*$AJ$22)*$AH$22))+(((((L30/100)*$AJ$22)*$AN$22)*$AH$22)*Calculator!$G$6)-((((L30/100)*$AJ$22)*$AN$22)*$AH$22)+((((L30/100)*$AJ$23)*$AH$23)),IF(Calculator!$O$6="SINGLEBAND C",SUM((((L30/100)*$AJ$22)*$AH$22))+(((((L30/100)*$AJ$22)*$AN$22)*$AH$22)*Calculator!$G$7)-((((L30/100)*$AJ$22)*$AN$22)*$AH$22)+((((L30/100)*$AJ$23)*$AH$23)),IF(Calculator!$O$6="SINGLEBAND D",SUM((((L30/100)*$AJ$22)*$AH$22))+(((((L30/100)*$AJ$22)*$AN$22)*$AH$22)*Calculator!$G$8)-((((L30/100)*$AJ$22)*$AN$22)*$AH$22)+((((L30/100)*$AJ$23)*$AH$23)),IF(Calculator!$O$6="SINGLEURBANE",SUM((((L30/100)*$AJ$22)*$AH$22))+(((((L30/100)*$AJ$22)*$AN$22)*$AH$22)*Calculator!$G$9)-((((L30/100)*$AJ$22)*$AN$22)*$AH$22)+((((L30/100)*$AJ$23)*$AH$23)),IF(Calculator!$O$6="SINGLESILVERANOD",SUM((((L30/100)*$AJ$22)*$AH$22))+(((((L30/100)*$AJ$22)*$AN$22)*$AH$22)*Calculator!$G$10)-((((L30/100)*$AJ$22)*$AN$22)*$AH$22)+((((L30/100)*$AJ$23)*$AH$23)),IF(Calculator!$O$6="SINGLEANOD",SUM((((L30/100)*$AJ$22)*$AH$22))+(((((L30/100)*$AJ$22)*$AN$22)*$AH$22)*Calculator!$G$11)-((((L30/100)*$AJ$22)*$AN$22)*$AH$22)+((((L30/100)*$AJ$23)*$AH$23)),IF(Calculator!$O$6="DUALBASE",SUM((((L30/100)*$AJ$22)*$AH$22))+(((((L30/100)*$AJ$22)*$AN$22)*$AH$22)*Calculator!$G$12)-((((L30/100)*$AJ$22)*$AN$22)*$AH$22)+((((L30/100)*$AJ$23)*$AH$23)),IF(Calculator!$O$6="DUALELEMENTS",SUM((((L30/100)*$AJ$22)*$AH$22))+(((((L30/100)*$AJ$22)*$AN$22)*$AH$22)*Calculator!$G$13)-((((L30/100)*$AJ$22)*$AN$22)*$AH$22)+((((L30/100)*$AJ$23)*$AH$23)),IF(Calculator!$O$6="DUALSPECTRUM",SUM((((L30/100)*$AJ$22)*$AH$22))+(((((L30/100)*$AJ$22)*$AN$22)*$AH$22)*Calculator!$G$15)-((((L30/100)*$AJ$22)*$AN$22)*$AH$22)+((((L30/100)*$AJ$23)*$AH$23)),IF(Calculator!$O$6="DUALHOMESTEAD",SUM((((L30/100)*$AJ$22)*$AH$22))+(((((L30/100)*$AJ$22)*$AN$22)*$AH$22)*Calculator!$G$14)-((((L30/100)*$AJ$22)*$AN$22)*$AH$22)+((((L30/100)*$AJ$23)*$AH$23)),IF(Calculator!$O$6="DUALBAND A",SUM((((L30/100)*$AJ$22)*$AH$22))+(((((L30/100)*$AJ$22)*$AN$22)*$AH$22)*Calculator!$G$16)-((((L30/100)*$AJ$22)*$AN$22)*$AH$22)+((((L30/100)*$AJ$23)*$AH$23)),IF(Calculator!$O$6="DUALBAND B",SUM((((L30/100)*$AJ$22)*$AH$22))+(((((L30/100)*$AJ$22)*$AN$22)*$AH$22)*Calculator!$G$17)-((((L30/100)*$AJ$22)*$AN$22)*$AH$22)+((((L30/100)*$AJ$23)*$AH$23)),IF(Calculator!$O$6="DUALBAND C",SUM((((L30/100)*$AJ$22)*$AH$22))+(((((L30/100)*$AJ$22)*$AN$22)*$AH$22)*Calculator!$G$18)-((((L30/100)*$AJ$22)*$AN$22)*$AH$22)+((((L30/100)*$AJ$23)*$AH$23)),IF(Calculator!$O$6="DUALBAND D",SUM((((L30/100)*$AJ$22)*$AH$22))+(((((L30/100)*$AJ$22)*$AN$22)*$AH$22)*Calculator!$G$19)-((((L30/100)*$AJ$22)*$AN$22)*$AH$22)+((((L30/100)*$AJ$23)*$AH$23)),IF(Calculator!$O$6="DUALURBANE",SUM((((L30/100)*$AJ$22)*$AH$22))+(((((L30/100)*$AJ$22)*$AN$22)*$AH$22)*Calculator!$G$20)-((((L30/100)*$AJ$22)*$AN$22)*$AH$22)+((((L30/100)*$AJ$23)*$AH$23)),IF(Calculator!$O$6="DUALSILVERANOD",SUM((((L30/100)*$AJ$22)*$AH$22))+(((((L30/100)*$AJ$22)*$AN$22)*$AH$22)*Calculator!$G$21)-((((L30/100)*$AJ$22)*$AN$22)*$AH$22)+((((L30/100)*$AJ$23)*$AH$23)),IF(Calculator!$O$6="DUALANOD",SUM((((L30/100)*$AJ$22)*$AH$22))+(((((L30/100)*$AJ$22)*$AN$22)*$AH$22)*Calculator!$G$22)-((((L30/100)*$AJ$22)*$AN$22)*$AH$22)+((((L30/100)*$AJ$23)*$AH$23))))))))))))))))))))))))</f>
        <v>1561.8116511840817</v>
      </c>
      <c r="AB30" s="2">
        <f>IF(Calculator!$O$6="SINGLEBASE",SUM((((M30/100)*$AJ$22)*$AH$22))+((((M30/100)*$AJ$23)*$AH$23)),IF(Calculator!$O$6="SINGLEELEMENTS",SUM((((M30/100)*$AJ$22)*$AH$22))+(((((M30/100)*$AJ$22)*$AN$22)*$AH$22)*Calculator!$G$2)-((((M30/100)*$AJ$22)*$AN$22)*$AH$22)+((((M30/100)*$AJ$23)*$AH$23)),IF(Calculator!$O$6="SINGLESPECTRUM",SUM((((M30/100)*$AJ$22)*$AH$22))+(((((M30/100)*$AJ$22)*$AN$22)*$AH$22)*Calculator!$G$4)-((((M30/100)*$AJ$22)*$AN$22)*$AH$22)+((((M30/100)*$AJ$23)*$AH$23)),IF(Calculator!$O$6="SINGLEHOMESTEAD",SUM((((M30/100)*$AJ$22)*$AH$22))+(((((M30/100)*$AJ$22)*$AN$22)*$AH$22)*Calculator!$G$3)-((((M30/100)*$AJ$22)*$AN$22)*$AH$22)+((((M30/100)*$AJ$23)*$AH$23)),IF(Calculator!$O$6="SINGLEBAND A",SUM((((M30/100)*$AJ$22)*$AH$22))+(((((M30/100)*$AJ$22)*$AN$22)*$AH$22)*Calculator!$G$5)-((((M30/100)*$AJ$22)*$AN$22)*$AH$22)+((((M30/100)*$AJ$23)*$AH$23)),IF(Calculator!$O$6="SINGLEBAND B",SUM((((M30/100)*$AJ$22)*$AH$22))+(((((M30/100)*$AJ$22)*$AN$22)*$AH$22)*Calculator!$G$6)-((((M30/100)*$AJ$22)*$AN$22)*$AH$22)+((((M30/100)*$AJ$23)*$AH$23)),IF(Calculator!$O$6="SINGLEBAND C",SUM((((M30/100)*$AJ$22)*$AH$22))+(((((M30/100)*$AJ$22)*$AN$22)*$AH$22)*Calculator!$G$7)-((((M30/100)*$AJ$22)*$AN$22)*$AH$22)+((((M30/100)*$AJ$23)*$AH$23)),IF(Calculator!$O$6="SINGLEBAND D",SUM((((M30/100)*$AJ$22)*$AH$22))+(((((M30/100)*$AJ$22)*$AN$22)*$AH$22)*Calculator!$G$8)-((((M30/100)*$AJ$22)*$AN$22)*$AH$22)+((((M30/100)*$AJ$23)*$AH$23)),IF(Calculator!$O$6="SINGLEURBANE",SUM((((M30/100)*$AJ$22)*$AH$22))+(((((M30/100)*$AJ$22)*$AN$22)*$AH$22)*Calculator!$G$9)-((((M30/100)*$AJ$22)*$AN$22)*$AH$22)+((((M30/100)*$AJ$23)*$AH$23)),IF(Calculator!$O$6="SINGLESILVERANOD",SUM((((M30/100)*$AJ$22)*$AH$22))+(((((M30/100)*$AJ$22)*$AN$22)*$AH$22)*Calculator!$G$10)-((((M30/100)*$AJ$22)*$AN$22)*$AH$22)+((((M30/100)*$AJ$23)*$AH$23)),IF(Calculator!$O$6="SINGLEANOD",SUM((((M30/100)*$AJ$22)*$AH$22))+(((((M30/100)*$AJ$22)*$AN$22)*$AH$22)*Calculator!$G$11)-((((M30/100)*$AJ$22)*$AN$22)*$AH$22)+((((M30/100)*$AJ$23)*$AH$23)),IF(Calculator!$O$6="DUALBASE",SUM((((M30/100)*$AJ$22)*$AH$22))+(((((M30/100)*$AJ$22)*$AN$22)*$AH$22)*Calculator!$G$12)-((((M30/100)*$AJ$22)*$AN$22)*$AH$22)+((((M30/100)*$AJ$23)*$AH$23)),IF(Calculator!$O$6="DUALELEMENTS",SUM((((M30/100)*$AJ$22)*$AH$22))+(((((M30/100)*$AJ$22)*$AN$22)*$AH$22)*Calculator!$G$13)-((((M30/100)*$AJ$22)*$AN$22)*$AH$22)+((((M30/100)*$AJ$23)*$AH$23)),IF(Calculator!$O$6="DUALSPECTRUM",SUM((((M30/100)*$AJ$22)*$AH$22))+(((((M30/100)*$AJ$22)*$AN$22)*$AH$22)*Calculator!$G$15)-((((M30/100)*$AJ$22)*$AN$22)*$AH$22)+((((M30/100)*$AJ$23)*$AH$23)),IF(Calculator!$O$6="DUALHOMESTEAD",SUM((((M30/100)*$AJ$22)*$AH$22))+(((((M30/100)*$AJ$22)*$AN$22)*$AH$22)*Calculator!$G$14)-((((M30/100)*$AJ$22)*$AN$22)*$AH$22)+((((M30/100)*$AJ$23)*$AH$23)),IF(Calculator!$O$6="DUALBAND A",SUM((((M30/100)*$AJ$22)*$AH$22))+(((((M30/100)*$AJ$22)*$AN$22)*$AH$22)*Calculator!$G$16)-((((M30/100)*$AJ$22)*$AN$22)*$AH$22)+((((M30/100)*$AJ$23)*$AH$23)),IF(Calculator!$O$6="DUALBAND B",SUM((((M30/100)*$AJ$22)*$AH$22))+(((((M30/100)*$AJ$22)*$AN$22)*$AH$22)*Calculator!$G$17)-((((M30/100)*$AJ$22)*$AN$22)*$AH$22)+((((M30/100)*$AJ$23)*$AH$23)),IF(Calculator!$O$6="DUALBAND C",SUM((((M30/100)*$AJ$22)*$AH$22))+(((((M30/100)*$AJ$22)*$AN$22)*$AH$22)*Calculator!$G$18)-((((M30/100)*$AJ$22)*$AN$22)*$AH$22)+((((M30/100)*$AJ$23)*$AH$23)),IF(Calculator!$O$6="DUALBAND D",SUM((((M30/100)*$AJ$22)*$AH$22))+(((((M30/100)*$AJ$22)*$AN$22)*$AH$22)*Calculator!$G$19)-((((M30/100)*$AJ$22)*$AN$22)*$AH$22)+((((M30/100)*$AJ$23)*$AH$23)),IF(Calculator!$O$6="DUALURBANE",SUM((((M30/100)*$AJ$22)*$AH$22))+(((((M30/100)*$AJ$22)*$AN$22)*$AH$22)*Calculator!$G$20)-((((M30/100)*$AJ$22)*$AN$22)*$AH$22)+((((M30/100)*$AJ$23)*$AH$23)),IF(Calculator!$O$6="DUALSILVERANOD",SUM((((M30/100)*$AJ$22)*$AH$22))+(((((M30/100)*$AJ$22)*$AN$22)*$AH$22)*Calculator!$G$21)-((((M30/100)*$AJ$22)*$AN$22)*$AH$22)+((((M30/100)*$AJ$23)*$AH$23)),IF(Calculator!$O$6="DUALANOD",SUM((((M30/100)*$AJ$22)*$AH$22))+(((((M30/100)*$AJ$22)*$AN$22)*$AH$22)*Calculator!$G$22)-((((M30/100)*$AJ$22)*$AN$22)*$AH$22)+((((M30/100)*$AJ$23)*$AH$23))))))))))))))))))))))))</f>
        <v>1578.8938982910151</v>
      </c>
      <c r="AC30" s="2">
        <f>IF(Calculator!$O$6="SINGLEBASE",SUM((((N30/100)*$AJ$22)*$AH$22))+((((N30/100)*$AJ$23)*$AH$23)),IF(Calculator!$O$6="SINGLEELEMENTS",SUM((((N30/100)*$AJ$22)*$AH$22))+(((((N30/100)*$AJ$22)*$AN$22)*$AH$22)*Calculator!$G$2)-((((N30/100)*$AJ$22)*$AN$22)*$AH$22)+((((N30/100)*$AJ$23)*$AH$23)),IF(Calculator!$O$6="SINGLESPECTRUM",SUM((((N30/100)*$AJ$22)*$AH$22))+(((((N30/100)*$AJ$22)*$AN$22)*$AH$22)*Calculator!$G$4)-((((N30/100)*$AJ$22)*$AN$22)*$AH$22)+((((N30/100)*$AJ$23)*$AH$23)),IF(Calculator!$O$6="SINGLEHOMESTEAD",SUM((((N30/100)*$AJ$22)*$AH$22))+(((((N30/100)*$AJ$22)*$AN$22)*$AH$22)*Calculator!$G$3)-((((N30/100)*$AJ$22)*$AN$22)*$AH$22)+((((N30/100)*$AJ$23)*$AH$23)),IF(Calculator!$O$6="SINGLEBAND A",SUM((((N30/100)*$AJ$22)*$AH$22))+(((((N30/100)*$AJ$22)*$AN$22)*$AH$22)*Calculator!$G$5)-((((N30/100)*$AJ$22)*$AN$22)*$AH$22)+((((N30/100)*$AJ$23)*$AH$23)),IF(Calculator!$O$6="SINGLEBAND B",SUM((((N30/100)*$AJ$22)*$AH$22))+(((((N30/100)*$AJ$22)*$AN$22)*$AH$22)*Calculator!$G$6)-((((N30/100)*$AJ$22)*$AN$22)*$AH$22)+((((N30/100)*$AJ$23)*$AH$23)),IF(Calculator!$O$6="SINGLEBAND C",SUM((((N30/100)*$AJ$22)*$AH$22))+(((((N30/100)*$AJ$22)*$AN$22)*$AH$22)*Calculator!$G$7)-((((N30/100)*$AJ$22)*$AN$22)*$AH$22)+((((N30/100)*$AJ$23)*$AH$23)),IF(Calculator!$O$6="SINGLEBAND D",SUM((((N30/100)*$AJ$22)*$AH$22))+(((((N30/100)*$AJ$22)*$AN$22)*$AH$22)*Calculator!$G$8)-((((N30/100)*$AJ$22)*$AN$22)*$AH$22)+((((N30/100)*$AJ$23)*$AH$23)),IF(Calculator!$O$6="SINGLEURBANE",SUM((((N30/100)*$AJ$22)*$AH$22))+(((((N30/100)*$AJ$22)*$AN$22)*$AH$22)*Calculator!$G$9)-((((N30/100)*$AJ$22)*$AN$22)*$AH$22)+((((N30/100)*$AJ$23)*$AH$23)),IF(Calculator!$O$6="SINGLESILVERANOD",SUM((((N30/100)*$AJ$22)*$AH$22))+(((((N30/100)*$AJ$22)*$AN$22)*$AH$22)*Calculator!$G$10)-((((N30/100)*$AJ$22)*$AN$22)*$AH$22)+((((N30/100)*$AJ$23)*$AH$23)),IF(Calculator!$O$6="SINGLEANOD",SUM((((N30/100)*$AJ$22)*$AH$22))+(((((N30/100)*$AJ$22)*$AN$22)*$AH$22)*Calculator!$G$11)-((((N30/100)*$AJ$22)*$AN$22)*$AH$22)+((((N30/100)*$AJ$23)*$AH$23)),IF(Calculator!$O$6="DUALBASE",SUM((((N30/100)*$AJ$22)*$AH$22))+(((((N30/100)*$AJ$22)*$AN$22)*$AH$22)*Calculator!$G$12)-((((N30/100)*$AJ$22)*$AN$22)*$AH$22)+((((N30/100)*$AJ$23)*$AH$23)),IF(Calculator!$O$6="DUALELEMENTS",SUM((((N30/100)*$AJ$22)*$AH$22))+(((((N30/100)*$AJ$22)*$AN$22)*$AH$22)*Calculator!$G$13)-((((N30/100)*$AJ$22)*$AN$22)*$AH$22)+((((N30/100)*$AJ$23)*$AH$23)),IF(Calculator!$O$6="DUALSPECTRUM",SUM((((N30/100)*$AJ$22)*$AH$22))+(((((N30/100)*$AJ$22)*$AN$22)*$AH$22)*Calculator!$G$15)-((((N30/100)*$AJ$22)*$AN$22)*$AH$22)+((((N30/100)*$AJ$23)*$AH$23)),IF(Calculator!$O$6="DUALHOMESTEAD",SUM((((N30/100)*$AJ$22)*$AH$22))+(((((N30/100)*$AJ$22)*$AN$22)*$AH$22)*Calculator!$G$14)-((((N30/100)*$AJ$22)*$AN$22)*$AH$22)+((((N30/100)*$AJ$23)*$AH$23)),IF(Calculator!$O$6="DUALBAND A",SUM((((N30/100)*$AJ$22)*$AH$22))+(((((N30/100)*$AJ$22)*$AN$22)*$AH$22)*Calculator!$G$16)-((((N30/100)*$AJ$22)*$AN$22)*$AH$22)+((((N30/100)*$AJ$23)*$AH$23)),IF(Calculator!$O$6="DUALBAND B",SUM((((N30/100)*$AJ$22)*$AH$22))+(((((N30/100)*$AJ$22)*$AN$22)*$AH$22)*Calculator!$G$17)-((((N30/100)*$AJ$22)*$AN$22)*$AH$22)+((((N30/100)*$AJ$23)*$AH$23)),IF(Calculator!$O$6="DUALBAND C",SUM((((N30/100)*$AJ$22)*$AH$22))+(((((N30/100)*$AJ$22)*$AN$22)*$AH$22)*Calculator!$G$18)-((((N30/100)*$AJ$22)*$AN$22)*$AH$22)+((((N30/100)*$AJ$23)*$AH$23)),IF(Calculator!$O$6="DUALBAND D",SUM((((N30/100)*$AJ$22)*$AH$22))+(((((N30/100)*$AJ$22)*$AN$22)*$AH$22)*Calculator!$G$19)-((((N30/100)*$AJ$22)*$AN$22)*$AH$22)+((((N30/100)*$AJ$23)*$AH$23)),IF(Calculator!$O$6="DUALURBANE",SUM((((N30/100)*$AJ$22)*$AH$22))+(((((N30/100)*$AJ$22)*$AN$22)*$AH$22)*Calculator!$G$20)-((((N30/100)*$AJ$22)*$AN$22)*$AH$22)+((((N30/100)*$AJ$23)*$AH$23)),IF(Calculator!$O$6="DUALSILVERANOD",SUM((((N30/100)*$AJ$22)*$AH$22))+(((((N30/100)*$AJ$22)*$AN$22)*$AH$22)*Calculator!$G$21)-((((N30/100)*$AJ$22)*$AN$22)*$AH$22)+((((N30/100)*$AJ$23)*$AH$23)),IF(Calculator!$O$6="DUALANOD",SUM((((N30/100)*$AJ$22)*$AH$22))+(((((N30/100)*$AJ$22)*$AN$22)*$AH$22)*Calculator!$G$22)-((((N30/100)*$AJ$22)*$AN$22)*$AH$22)+((((N30/100)*$AJ$23)*$AH$23))))))))))))))))))))))))</f>
        <v>1589.7937457885737</v>
      </c>
    </row>
    <row r="31" spans="1:40">
      <c r="A31" s="8" t="s">
        <v>1399</v>
      </c>
      <c r="B31" s="2">
        <v>3554.6198010253902</v>
      </c>
      <c r="C31" s="2">
        <v>3582.3855224609374</v>
      </c>
      <c r="D31" s="2">
        <v>3608.9598010253903</v>
      </c>
      <c r="E31" s="2">
        <v>3635.5445397949215</v>
      </c>
      <c r="F31" s="2">
        <v>3662.1292785644528</v>
      </c>
      <c r="G31" s="2">
        <v>3688.7142724609371</v>
      </c>
      <c r="H31" s="2">
        <v>3715.2885510253905</v>
      </c>
      <c r="I31" s="2">
        <v>3741.8732897949217</v>
      </c>
      <c r="J31" s="2">
        <v>3768.4580285644529</v>
      </c>
      <c r="K31" s="2">
        <v>3807.8442724609372</v>
      </c>
      <c r="L31" s="2">
        <v>3834.4290112304684</v>
      </c>
      <c r="M31" s="2">
        <v>3876.0825683593748</v>
      </c>
      <c r="N31" s="2">
        <v>3902.6675622558591</v>
      </c>
      <c r="P31" s="8">
        <v>2400</v>
      </c>
      <c r="Q31" s="2">
        <f>IF(Calculator!$O$6="SINGLEBASE",SUM((((B31/100)*$AJ$22)*$AH$22))+((((B31/100)*$AJ$23)*$AH$23)),IF(Calculator!$O$6="SINGLEELEMENTS",SUM((((B31/100)*$AJ$22)*$AH$22))+(((((B31/100)*$AJ$22)*$AN$22)*$AH$22)*Calculator!$G$2)-((((B31/100)*$AJ$22)*$AN$22)*$AH$22)+((((B31/100)*$AJ$23)*$AH$23)),IF(Calculator!$O$6="SINGLESPECTRUM",SUM((((B31/100)*$AJ$22)*$AH$22))+(((((B31/100)*$AJ$22)*$AN$22)*$AH$22)*Calculator!$G$4)-((((B31/100)*$AJ$22)*$AN$22)*$AH$22)+((((B31/100)*$AJ$23)*$AH$23)),IF(Calculator!$O$6="SINGLEHOMESTEAD",SUM((((B31/100)*$AJ$22)*$AH$22))+(((((B31/100)*$AJ$22)*$AN$22)*$AH$22)*Calculator!$G$3)-((((B31/100)*$AJ$22)*$AN$22)*$AH$22)+((((B31/100)*$AJ$23)*$AH$23)),IF(Calculator!$O$6="SINGLEBAND A",SUM((((B31/100)*$AJ$22)*$AH$22))+(((((B31/100)*$AJ$22)*$AN$22)*$AH$22)*Calculator!$G$5)-((((B31/100)*$AJ$22)*$AN$22)*$AH$22)+((((B31/100)*$AJ$23)*$AH$23)),IF(Calculator!$O$6="SINGLEBAND B",SUM((((B31/100)*$AJ$22)*$AH$22))+(((((B31/100)*$AJ$22)*$AN$22)*$AH$22)*Calculator!$G$6)-((((B31/100)*$AJ$22)*$AN$22)*$AH$22)+((((B31/100)*$AJ$23)*$AH$23)),IF(Calculator!$O$6="SINGLEBAND C",SUM((((B31/100)*$AJ$22)*$AH$22))+(((((B31/100)*$AJ$22)*$AN$22)*$AH$22)*Calculator!$G$7)-((((B31/100)*$AJ$22)*$AN$22)*$AH$22)+((((B31/100)*$AJ$23)*$AH$23)),IF(Calculator!$O$6="SINGLEBAND D",SUM((((B31/100)*$AJ$22)*$AH$22))+(((((B31/100)*$AJ$22)*$AN$22)*$AH$22)*Calculator!$G$8)-((((B31/100)*$AJ$22)*$AN$22)*$AH$22)+((((B31/100)*$AJ$23)*$AH$23)),IF(Calculator!$O$6="SINGLEURBANE",SUM((((B31/100)*$AJ$22)*$AH$22))+(((((B31/100)*$AJ$22)*$AN$22)*$AH$22)*Calculator!$G$9)-((((B31/100)*$AJ$22)*$AN$22)*$AH$22)+((((B31/100)*$AJ$23)*$AH$23)),IF(Calculator!$O$6="SINGLESILVERANOD",SUM((((B31/100)*$AJ$22)*$AH$22))+(((((B31/100)*$AJ$22)*$AN$22)*$AH$22)*Calculator!$G$10)-((((B31/100)*$AJ$22)*$AN$22)*$AH$22)+((((B31/100)*$AJ$23)*$AH$23)),IF(Calculator!$O$6="SINGLEANOD",SUM((((B31/100)*$AJ$22)*$AH$22))+(((((B31/100)*$AJ$22)*$AN$22)*$AH$22)*Calculator!$G$11)-((((B31/100)*$AJ$22)*$AN$22)*$AH$22)+((((B31/100)*$AJ$23)*$AH$23)),IF(Calculator!$O$6="DUALBASE",SUM((((B31/100)*$AJ$22)*$AH$22))+(((((B31/100)*$AJ$22)*$AN$22)*$AH$22)*Calculator!$G$12)-((((B31/100)*$AJ$22)*$AN$22)*$AH$22)+((((B31/100)*$AJ$23)*$AH$23)),IF(Calculator!$O$6="DUALELEMENTS",SUM((((B31/100)*$AJ$22)*$AH$22))+(((((B31/100)*$AJ$22)*$AN$22)*$AH$22)*Calculator!$G$13)-((((B31/100)*$AJ$22)*$AN$22)*$AH$22)+((((B31/100)*$AJ$23)*$AH$23)),IF(Calculator!$O$6="DUALSPECTRUM",SUM((((B31/100)*$AJ$22)*$AH$22))+(((((B31/100)*$AJ$22)*$AN$22)*$AH$22)*Calculator!$G$15)-((((B31/100)*$AJ$22)*$AN$22)*$AH$22)+((((B31/100)*$AJ$23)*$AH$23)),IF(Calculator!$O$6="DUALHOMESTEAD",SUM((((B31/100)*$AJ$22)*$AH$22))+(((((B31/100)*$AJ$22)*$AN$22)*$AH$22)*Calculator!$G$14)-((((B31/100)*$AJ$22)*$AN$22)*$AH$22)+((((B31/100)*$AJ$23)*$AH$23)),IF(Calculator!$O$6="DUALBAND A",SUM((((B31/100)*$AJ$22)*$AH$22))+(((((B31/100)*$AJ$22)*$AN$22)*$AH$22)*Calculator!$G$16)-((((B31/100)*$AJ$22)*$AN$22)*$AH$22)+((((B31/100)*$AJ$23)*$AH$23)),IF(Calculator!$O$6="DUALBAND B",SUM((((B31/100)*$AJ$22)*$AH$22))+(((((B31/100)*$AJ$22)*$AN$22)*$AH$22)*Calculator!$G$17)-((((B31/100)*$AJ$22)*$AN$22)*$AH$22)+((((B31/100)*$AJ$23)*$AH$23)),IF(Calculator!$O$6="DUALBAND C",SUM((((B31/100)*$AJ$22)*$AH$22))+(((((B31/100)*$AJ$22)*$AN$22)*$AH$22)*Calculator!$G$18)-((((B31/100)*$AJ$22)*$AN$22)*$AH$22)+((((B31/100)*$AJ$23)*$AH$23)),IF(Calculator!$O$6="DUALBAND D",SUM((((B31/100)*$AJ$22)*$AH$22))+(((((B31/100)*$AJ$22)*$AN$22)*$AH$22)*Calculator!$G$19)-((((B31/100)*$AJ$22)*$AN$22)*$AH$22)+((((B31/100)*$AJ$23)*$AH$23)),IF(Calculator!$O$6="DUALURBANE",SUM((((B31/100)*$AJ$22)*$AH$22))+(((((B31/100)*$AJ$22)*$AN$22)*$AH$22)*Calculator!$G$20)-((((B31/100)*$AJ$22)*$AN$22)*$AH$22)+((((B31/100)*$AJ$23)*$AH$23)),IF(Calculator!$O$6="DUALSILVERANOD",SUM((((B31/100)*$AJ$22)*$AH$22))+(((((B31/100)*$AJ$22)*$AN$22)*$AH$22)*Calculator!$G$21)-((((B31/100)*$AJ$22)*$AN$22)*$AH$22)+((((B31/100)*$AJ$23)*$AH$23)),IF(Calculator!$O$6="DUALANOD",SUM((((B31/100)*$AJ$22)*$AH$22))+(((((B31/100)*$AJ$22)*$AN$22)*$AH$22)*Calculator!$G$22)-((((B31/100)*$AJ$22)*$AN$22)*$AH$22)+((((B31/100)*$AJ$23)*$AH$23))))))))))))))))))))))))</f>
        <v>1457.3941184204098</v>
      </c>
      <c r="R31" s="2">
        <f>IF(Calculator!$O$6="SINGLEBASE",SUM((((C31/100)*$AJ$22)*$AH$22))+((((C31/100)*$AJ$23)*$AH$23)),IF(Calculator!$O$6="SINGLEELEMENTS",SUM((((C31/100)*$AJ$22)*$AH$22))+(((((C31/100)*$AJ$22)*$AN$22)*$AH$22)*Calculator!$G$2)-((((C31/100)*$AJ$22)*$AN$22)*$AH$22)+((((C31/100)*$AJ$23)*$AH$23)),IF(Calculator!$O$6="SINGLESPECTRUM",SUM((((C31/100)*$AJ$22)*$AH$22))+(((((C31/100)*$AJ$22)*$AN$22)*$AH$22)*Calculator!$G$4)-((((C31/100)*$AJ$22)*$AN$22)*$AH$22)+((((C31/100)*$AJ$23)*$AH$23)),IF(Calculator!$O$6="SINGLEHOMESTEAD",SUM((((C31/100)*$AJ$22)*$AH$22))+(((((C31/100)*$AJ$22)*$AN$22)*$AH$22)*Calculator!$G$3)-((((C31/100)*$AJ$22)*$AN$22)*$AH$22)+((((C31/100)*$AJ$23)*$AH$23)),IF(Calculator!$O$6="SINGLEBAND A",SUM((((C31/100)*$AJ$22)*$AH$22))+(((((C31/100)*$AJ$22)*$AN$22)*$AH$22)*Calculator!$G$5)-((((C31/100)*$AJ$22)*$AN$22)*$AH$22)+((((C31/100)*$AJ$23)*$AH$23)),IF(Calculator!$O$6="SINGLEBAND B",SUM((((C31/100)*$AJ$22)*$AH$22))+(((((C31/100)*$AJ$22)*$AN$22)*$AH$22)*Calculator!$G$6)-((((C31/100)*$AJ$22)*$AN$22)*$AH$22)+((((C31/100)*$AJ$23)*$AH$23)),IF(Calculator!$O$6="SINGLEBAND C",SUM((((C31/100)*$AJ$22)*$AH$22))+(((((C31/100)*$AJ$22)*$AN$22)*$AH$22)*Calculator!$G$7)-((((C31/100)*$AJ$22)*$AN$22)*$AH$22)+((((C31/100)*$AJ$23)*$AH$23)),IF(Calculator!$O$6="SINGLEBAND D",SUM((((C31/100)*$AJ$22)*$AH$22))+(((((C31/100)*$AJ$22)*$AN$22)*$AH$22)*Calculator!$G$8)-((((C31/100)*$AJ$22)*$AN$22)*$AH$22)+((((C31/100)*$AJ$23)*$AH$23)),IF(Calculator!$O$6="SINGLEURBANE",SUM((((C31/100)*$AJ$22)*$AH$22))+(((((C31/100)*$AJ$22)*$AN$22)*$AH$22)*Calculator!$G$9)-((((C31/100)*$AJ$22)*$AN$22)*$AH$22)+((((C31/100)*$AJ$23)*$AH$23)),IF(Calculator!$O$6="SINGLESILVERANOD",SUM((((C31/100)*$AJ$22)*$AH$22))+(((((C31/100)*$AJ$22)*$AN$22)*$AH$22)*Calculator!$G$10)-((((C31/100)*$AJ$22)*$AN$22)*$AH$22)+((((C31/100)*$AJ$23)*$AH$23)),IF(Calculator!$O$6="SINGLEANOD",SUM((((C31/100)*$AJ$22)*$AH$22))+(((((C31/100)*$AJ$22)*$AN$22)*$AH$22)*Calculator!$G$11)-((((C31/100)*$AJ$22)*$AN$22)*$AH$22)+((((C31/100)*$AJ$23)*$AH$23)),IF(Calculator!$O$6="DUALBASE",SUM((((C31/100)*$AJ$22)*$AH$22))+(((((C31/100)*$AJ$22)*$AN$22)*$AH$22)*Calculator!$G$12)-((((C31/100)*$AJ$22)*$AN$22)*$AH$22)+((((C31/100)*$AJ$23)*$AH$23)),IF(Calculator!$O$6="DUALELEMENTS",SUM((((C31/100)*$AJ$22)*$AH$22))+(((((C31/100)*$AJ$22)*$AN$22)*$AH$22)*Calculator!$G$13)-((((C31/100)*$AJ$22)*$AN$22)*$AH$22)+((((C31/100)*$AJ$23)*$AH$23)),IF(Calculator!$O$6="DUALSPECTRUM",SUM((((C31/100)*$AJ$22)*$AH$22))+(((((C31/100)*$AJ$22)*$AN$22)*$AH$22)*Calculator!$G$15)-((((C31/100)*$AJ$22)*$AN$22)*$AH$22)+((((C31/100)*$AJ$23)*$AH$23)),IF(Calculator!$O$6="DUALHOMESTEAD",SUM((((C31/100)*$AJ$22)*$AH$22))+(((((C31/100)*$AJ$22)*$AN$22)*$AH$22)*Calculator!$G$14)-((((C31/100)*$AJ$22)*$AN$22)*$AH$22)+((((C31/100)*$AJ$23)*$AH$23)),IF(Calculator!$O$6="DUALBAND A",SUM((((C31/100)*$AJ$22)*$AH$22))+(((((C31/100)*$AJ$22)*$AN$22)*$AH$22)*Calculator!$G$16)-((((C31/100)*$AJ$22)*$AN$22)*$AH$22)+((((C31/100)*$AJ$23)*$AH$23)),IF(Calculator!$O$6="DUALBAND B",SUM((((C31/100)*$AJ$22)*$AH$22))+(((((C31/100)*$AJ$22)*$AN$22)*$AH$22)*Calculator!$G$17)-((((C31/100)*$AJ$22)*$AN$22)*$AH$22)+((((C31/100)*$AJ$23)*$AH$23)),IF(Calculator!$O$6="DUALBAND C",SUM((((C31/100)*$AJ$22)*$AH$22))+(((((C31/100)*$AJ$22)*$AN$22)*$AH$22)*Calculator!$G$18)-((((C31/100)*$AJ$22)*$AN$22)*$AH$22)+((((C31/100)*$AJ$23)*$AH$23)),IF(Calculator!$O$6="DUALBAND D",SUM((((C31/100)*$AJ$22)*$AH$22))+(((((C31/100)*$AJ$22)*$AN$22)*$AH$22)*Calculator!$G$19)-((((C31/100)*$AJ$22)*$AN$22)*$AH$22)+((((C31/100)*$AJ$23)*$AH$23)),IF(Calculator!$O$6="DUALURBANE",SUM((((C31/100)*$AJ$22)*$AH$22))+(((((C31/100)*$AJ$22)*$AN$22)*$AH$22)*Calculator!$G$20)-((((C31/100)*$AJ$22)*$AN$22)*$AH$22)+((((C31/100)*$AJ$23)*$AH$23)),IF(Calculator!$O$6="DUALSILVERANOD",SUM((((C31/100)*$AJ$22)*$AH$22))+(((((C31/100)*$AJ$22)*$AN$22)*$AH$22)*Calculator!$G$21)-((((C31/100)*$AJ$22)*$AN$22)*$AH$22)+((((C31/100)*$AJ$23)*$AH$23)),IF(Calculator!$O$6="DUALANOD",SUM((((C31/100)*$AJ$22)*$AH$22))+(((((C31/100)*$AJ$22)*$AN$22)*$AH$22)*Calculator!$G$22)-((((C31/100)*$AJ$22)*$AN$22)*$AH$22)+((((C31/100)*$AJ$23)*$AH$23))))))))))))))))))))))))</f>
        <v>1468.7780642089842</v>
      </c>
      <c r="S31" s="2">
        <f>IF(Calculator!$O$6="SINGLEBASE",SUM((((D31/100)*$AJ$22)*$AH$22))+((((D31/100)*$AJ$23)*$AH$23)),IF(Calculator!$O$6="SINGLEELEMENTS",SUM((((D31/100)*$AJ$22)*$AH$22))+(((((D31/100)*$AJ$22)*$AN$22)*$AH$22)*Calculator!$G$2)-((((D31/100)*$AJ$22)*$AN$22)*$AH$22)+((((D31/100)*$AJ$23)*$AH$23)),IF(Calculator!$O$6="SINGLESPECTRUM",SUM((((D31/100)*$AJ$22)*$AH$22))+(((((D31/100)*$AJ$22)*$AN$22)*$AH$22)*Calculator!$G$4)-((((D31/100)*$AJ$22)*$AN$22)*$AH$22)+((((D31/100)*$AJ$23)*$AH$23)),IF(Calculator!$O$6="SINGLEHOMESTEAD",SUM((((D31/100)*$AJ$22)*$AH$22))+(((((D31/100)*$AJ$22)*$AN$22)*$AH$22)*Calculator!$G$3)-((((D31/100)*$AJ$22)*$AN$22)*$AH$22)+((((D31/100)*$AJ$23)*$AH$23)),IF(Calculator!$O$6="SINGLEBAND A",SUM((((D31/100)*$AJ$22)*$AH$22))+(((((D31/100)*$AJ$22)*$AN$22)*$AH$22)*Calculator!$G$5)-((((D31/100)*$AJ$22)*$AN$22)*$AH$22)+((((D31/100)*$AJ$23)*$AH$23)),IF(Calculator!$O$6="SINGLEBAND B",SUM((((D31/100)*$AJ$22)*$AH$22))+(((((D31/100)*$AJ$22)*$AN$22)*$AH$22)*Calculator!$G$6)-((((D31/100)*$AJ$22)*$AN$22)*$AH$22)+((((D31/100)*$AJ$23)*$AH$23)),IF(Calculator!$O$6="SINGLEBAND C",SUM((((D31/100)*$AJ$22)*$AH$22))+(((((D31/100)*$AJ$22)*$AN$22)*$AH$22)*Calculator!$G$7)-((((D31/100)*$AJ$22)*$AN$22)*$AH$22)+((((D31/100)*$AJ$23)*$AH$23)),IF(Calculator!$O$6="SINGLEBAND D",SUM((((D31/100)*$AJ$22)*$AH$22))+(((((D31/100)*$AJ$22)*$AN$22)*$AH$22)*Calculator!$G$8)-((((D31/100)*$AJ$22)*$AN$22)*$AH$22)+((((D31/100)*$AJ$23)*$AH$23)),IF(Calculator!$O$6="SINGLEURBANE",SUM((((D31/100)*$AJ$22)*$AH$22))+(((((D31/100)*$AJ$22)*$AN$22)*$AH$22)*Calculator!$G$9)-((((D31/100)*$AJ$22)*$AN$22)*$AH$22)+((((D31/100)*$AJ$23)*$AH$23)),IF(Calculator!$O$6="SINGLESILVERANOD",SUM((((D31/100)*$AJ$22)*$AH$22))+(((((D31/100)*$AJ$22)*$AN$22)*$AH$22)*Calculator!$G$10)-((((D31/100)*$AJ$22)*$AN$22)*$AH$22)+((((D31/100)*$AJ$23)*$AH$23)),IF(Calculator!$O$6="SINGLEANOD",SUM((((D31/100)*$AJ$22)*$AH$22))+(((((D31/100)*$AJ$22)*$AN$22)*$AH$22)*Calculator!$G$11)-((((D31/100)*$AJ$22)*$AN$22)*$AH$22)+((((D31/100)*$AJ$23)*$AH$23)),IF(Calculator!$O$6="DUALBASE",SUM((((D31/100)*$AJ$22)*$AH$22))+(((((D31/100)*$AJ$22)*$AN$22)*$AH$22)*Calculator!$G$12)-((((D31/100)*$AJ$22)*$AN$22)*$AH$22)+((((D31/100)*$AJ$23)*$AH$23)),IF(Calculator!$O$6="DUALELEMENTS",SUM((((D31/100)*$AJ$22)*$AH$22))+(((((D31/100)*$AJ$22)*$AN$22)*$AH$22)*Calculator!$G$13)-((((D31/100)*$AJ$22)*$AN$22)*$AH$22)+((((D31/100)*$AJ$23)*$AH$23)),IF(Calculator!$O$6="DUALSPECTRUM",SUM((((D31/100)*$AJ$22)*$AH$22))+(((((D31/100)*$AJ$22)*$AN$22)*$AH$22)*Calculator!$G$15)-((((D31/100)*$AJ$22)*$AN$22)*$AH$22)+((((D31/100)*$AJ$23)*$AH$23)),IF(Calculator!$O$6="DUALHOMESTEAD",SUM((((D31/100)*$AJ$22)*$AH$22))+(((((D31/100)*$AJ$22)*$AN$22)*$AH$22)*Calculator!$G$14)-((((D31/100)*$AJ$22)*$AN$22)*$AH$22)+((((D31/100)*$AJ$23)*$AH$23)),IF(Calculator!$O$6="DUALBAND A",SUM((((D31/100)*$AJ$22)*$AH$22))+(((((D31/100)*$AJ$22)*$AN$22)*$AH$22)*Calculator!$G$16)-((((D31/100)*$AJ$22)*$AN$22)*$AH$22)+((((D31/100)*$AJ$23)*$AH$23)),IF(Calculator!$O$6="DUALBAND B",SUM((((D31/100)*$AJ$22)*$AH$22))+(((((D31/100)*$AJ$22)*$AN$22)*$AH$22)*Calculator!$G$17)-((((D31/100)*$AJ$22)*$AN$22)*$AH$22)+((((D31/100)*$AJ$23)*$AH$23)),IF(Calculator!$O$6="DUALBAND C",SUM((((D31/100)*$AJ$22)*$AH$22))+(((((D31/100)*$AJ$22)*$AN$22)*$AH$22)*Calculator!$G$18)-((((D31/100)*$AJ$22)*$AN$22)*$AH$22)+((((D31/100)*$AJ$23)*$AH$23)),IF(Calculator!$O$6="DUALBAND D",SUM((((D31/100)*$AJ$22)*$AH$22))+(((((D31/100)*$AJ$22)*$AN$22)*$AH$22)*Calculator!$G$19)-((((D31/100)*$AJ$22)*$AN$22)*$AH$22)+((((D31/100)*$AJ$23)*$AH$23)),IF(Calculator!$O$6="DUALURBANE",SUM((((D31/100)*$AJ$22)*$AH$22))+(((((D31/100)*$AJ$22)*$AN$22)*$AH$22)*Calculator!$G$20)-((((D31/100)*$AJ$22)*$AN$22)*$AH$22)+((((D31/100)*$AJ$23)*$AH$23)),IF(Calculator!$O$6="DUALSILVERANOD",SUM((((D31/100)*$AJ$22)*$AH$22))+(((((D31/100)*$AJ$22)*$AN$22)*$AH$22)*Calculator!$G$21)-((((D31/100)*$AJ$22)*$AN$22)*$AH$22)+((((D31/100)*$AJ$23)*$AH$23)),IF(Calculator!$O$6="DUALANOD",SUM((((D31/100)*$AJ$22)*$AH$22))+(((((D31/100)*$AJ$22)*$AN$22)*$AH$22)*Calculator!$G$22)-((((D31/100)*$AJ$22)*$AN$22)*$AH$22)+((((D31/100)*$AJ$23)*$AH$23))))))))))))))))))))))))</f>
        <v>1479.6735184204097</v>
      </c>
      <c r="T31" s="2">
        <f>IF(Calculator!$O$6="SINGLEBASE",SUM((((E31/100)*$AJ$22)*$AH$22))+((((E31/100)*$AJ$23)*$AH$23)),IF(Calculator!$O$6="SINGLEELEMENTS",SUM((((E31/100)*$AJ$22)*$AH$22))+(((((E31/100)*$AJ$22)*$AN$22)*$AH$22)*Calculator!$G$2)-((((E31/100)*$AJ$22)*$AN$22)*$AH$22)+((((E31/100)*$AJ$23)*$AH$23)),IF(Calculator!$O$6="SINGLESPECTRUM",SUM((((E31/100)*$AJ$22)*$AH$22))+(((((E31/100)*$AJ$22)*$AN$22)*$AH$22)*Calculator!$G$4)-((((E31/100)*$AJ$22)*$AN$22)*$AH$22)+((((E31/100)*$AJ$23)*$AH$23)),IF(Calculator!$O$6="SINGLEHOMESTEAD",SUM((((E31/100)*$AJ$22)*$AH$22))+(((((E31/100)*$AJ$22)*$AN$22)*$AH$22)*Calculator!$G$3)-((((E31/100)*$AJ$22)*$AN$22)*$AH$22)+((((E31/100)*$AJ$23)*$AH$23)),IF(Calculator!$O$6="SINGLEBAND A",SUM((((E31/100)*$AJ$22)*$AH$22))+(((((E31/100)*$AJ$22)*$AN$22)*$AH$22)*Calculator!$G$5)-((((E31/100)*$AJ$22)*$AN$22)*$AH$22)+((((E31/100)*$AJ$23)*$AH$23)),IF(Calculator!$O$6="SINGLEBAND B",SUM((((E31/100)*$AJ$22)*$AH$22))+(((((E31/100)*$AJ$22)*$AN$22)*$AH$22)*Calculator!$G$6)-((((E31/100)*$AJ$22)*$AN$22)*$AH$22)+((((E31/100)*$AJ$23)*$AH$23)),IF(Calculator!$O$6="SINGLEBAND C",SUM((((E31/100)*$AJ$22)*$AH$22))+(((((E31/100)*$AJ$22)*$AN$22)*$AH$22)*Calculator!$G$7)-((((E31/100)*$AJ$22)*$AN$22)*$AH$22)+((((E31/100)*$AJ$23)*$AH$23)),IF(Calculator!$O$6="SINGLEBAND D",SUM((((E31/100)*$AJ$22)*$AH$22))+(((((E31/100)*$AJ$22)*$AN$22)*$AH$22)*Calculator!$G$8)-((((E31/100)*$AJ$22)*$AN$22)*$AH$22)+((((E31/100)*$AJ$23)*$AH$23)),IF(Calculator!$O$6="SINGLEURBANE",SUM((((E31/100)*$AJ$22)*$AH$22))+(((((E31/100)*$AJ$22)*$AN$22)*$AH$22)*Calculator!$G$9)-((((E31/100)*$AJ$22)*$AN$22)*$AH$22)+((((E31/100)*$AJ$23)*$AH$23)),IF(Calculator!$O$6="SINGLESILVERANOD",SUM((((E31/100)*$AJ$22)*$AH$22))+(((((E31/100)*$AJ$22)*$AN$22)*$AH$22)*Calculator!$G$10)-((((E31/100)*$AJ$22)*$AN$22)*$AH$22)+((((E31/100)*$AJ$23)*$AH$23)),IF(Calculator!$O$6="SINGLEANOD",SUM((((E31/100)*$AJ$22)*$AH$22))+(((((E31/100)*$AJ$22)*$AN$22)*$AH$22)*Calculator!$G$11)-((((E31/100)*$AJ$22)*$AN$22)*$AH$22)+((((E31/100)*$AJ$23)*$AH$23)),IF(Calculator!$O$6="DUALBASE",SUM((((E31/100)*$AJ$22)*$AH$22))+(((((E31/100)*$AJ$22)*$AN$22)*$AH$22)*Calculator!$G$12)-((((E31/100)*$AJ$22)*$AN$22)*$AH$22)+((((E31/100)*$AJ$23)*$AH$23)),IF(Calculator!$O$6="DUALELEMENTS",SUM((((E31/100)*$AJ$22)*$AH$22))+(((((E31/100)*$AJ$22)*$AN$22)*$AH$22)*Calculator!$G$13)-((((E31/100)*$AJ$22)*$AN$22)*$AH$22)+((((E31/100)*$AJ$23)*$AH$23)),IF(Calculator!$O$6="DUALSPECTRUM",SUM((((E31/100)*$AJ$22)*$AH$22))+(((((E31/100)*$AJ$22)*$AN$22)*$AH$22)*Calculator!$G$15)-((((E31/100)*$AJ$22)*$AN$22)*$AH$22)+((((E31/100)*$AJ$23)*$AH$23)),IF(Calculator!$O$6="DUALHOMESTEAD",SUM((((E31/100)*$AJ$22)*$AH$22))+(((((E31/100)*$AJ$22)*$AN$22)*$AH$22)*Calculator!$G$14)-((((E31/100)*$AJ$22)*$AN$22)*$AH$22)+((((E31/100)*$AJ$23)*$AH$23)),IF(Calculator!$O$6="DUALBAND A",SUM((((E31/100)*$AJ$22)*$AH$22))+(((((E31/100)*$AJ$22)*$AN$22)*$AH$22)*Calculator!$G$16)-((((E31/100)*$AJ$22)*$AN$22)*$AH$22)+((((E31/100)*$AJ$23)*$AH$23)),IF(Calculator!$O$6="DUALBAND B",SUM((((E31/100)*$AJ$22)*$AH$22))+(((((E31/100)*$AJ$22)*$AN$22)*$AH$22)*Calculator!$G$17)-((((E31/100)*$AJ$22)*$AN$22)*$AH$22)+((((E31/100)*$AJ$23)*$AH$23)),IF(Calculator!$O$6="DUALBAND C",SUM((((E31/100)*$AJ$22)*$AH$22))+(((((E31/100)*$AJ$22)*$AN$22)*$AH$22)*Calculator!$G$18)-((((E31/100)*$AJ$22)*$AN$22)*$AH$22)+((((E31/100)*$AJ$23)*$AH$23)),IF(Calculator!$O$6="DUALBAND D",SUM((((E31/100)*$AJ$22)*$AH$22))+(((((E31/100)*$AJ$22)*$AN$22)*$AH$22)*Calculator!$G$19)-((((E31/100)*$AJ$22)*$AN$22)*$AH$22)+((((E31/100)*$AJ$23)*$AH$23)),IF(Calculator!$O$6="DUALURBANE",SUM((((E31/100)*$AJ$22)*$AH$22))+(((((E31/100)*$AJ$22)*$AN$22)*$AH$22)*Calculator!$G$20)-((((E31/100)*$AJ$22)*$AN$22)*$AH$22)+((((E31/100)*$AJ$23)*$AH$23)),IF(Calculator!$O$6="DUALSILVERANOD",SUM((((E31/100)*$AJ$22)*$AH$22))+(((((E31/100)*$AJ$22)*$AN$22)*$AH$22)*Calculator!$G$21)-((((E31/100)*$AJ$22)*$AN$22)*$AH$22)+((((E31/100)*$AJ$23)*$AH$23)),IF(Calculator!$O$6="DUALANOD",SUM((((E31/100)*$AJ$22)*$AH$22))+(((((E31/100)*$AJ$22)*$AN$22)*$AH$22)*Calculator!$G$22)-((((E31/100)*$AJ$22)*$AN$22)*$AH$22)+((((E31/100)*$AJ$23)*$AH$23))))))))))))))))))))))))</f>
        <v>1490.5732613159175</v>
      </c>
      <c r="U31" s="2">
        <f>IF(Calculator!$O$6="SINGLEBASE",SUM((((F31/100)*$AJ$22)*$AH$22))+((((F31/100)*$AJ$23)*$AH$23)),IF(Calculator!$O$6="SINGLEELEMENTS",SUM((((F31/100)*$AJ$22)*$AH$22))+(((((F31/100)*$AJ$22)*$AN$22)*$AH$22)*Calculator!$G$2)-((((F31/100)*$AJ$22)*$AN$22)*$AH$22)+((((F31/100)*$AJ$23)*$AH$23)),IF(Calculator!$O$6="SINGLESPECTRUM",SUM((((F31/100)*$AJ$22)*$AH$22))+(((((F31/100)*$AJ$22)*$AN$22)*$AH$22)*Calculator!$G$4)-((((F31/100)*$AJ$22)*$AN$22)*$AH$22)+((((F31/100)*$AJ$23)*$AH$23)),IF(Calculator!$O$6="SINGLEHOMESTEAD",SUM((((F31/100)*$AJ$22)*$AH$22))+(((((F31/100)*$AJ$22)*$AN$22)*$AH$22)*Calculator!$G$3)-((((F31/100)*$AJ$22)*$AN$22)*$AH$22)+((((F31/100)*$AJ$23)*$AH$23)),IF(Calculator!$O$6="SINGLEBAND A",SUM((((F31/100)*$AJ$22)*$AH$22))+(((((F31/100)*$AJ$22)*$AN$22)*$AH$22)*Calculator!$G$5)-((((F31/100)*$AJ$22)*$AN$22)*$AH$22)+((((F31/100)*$AJ$23)*$AH$23)),IF(Calculator!$O$6="SINGLEBAND B",SUM((((F31/100)*$AJ$22)*$AH$22))+(((((F31/100)*$AJ$22)*$AN$22)*$AH$22)*Calculator!$G$6)-((((F31/100)*$AJ$22)*$AN$22)*$AH$22)+((((F31/100)*$AJ$23)*$AH$23)),IF(Calculator!$O$6="SINGLEBAND C",SUM((((F31/100)*$AJ$22)*$AH$22))+(((((F31/100)*$AJ$22)*$AN$22)*$AH$22)*Calculator!$G$7)-((((F31/100)*$AJ$22)*$AN$22)*$AH$22)+((((F31/100)*$AJ$23)*$AH$23)),IF(Calculator!$O$6="SINGLEBAND D",SUM((((F31/100)*$AJ$22)*$AH$22))+(((((F31/100)*$AJ$22)*$AN$22)*$AH$22)*Calculator!$G$8)-((((F31/100)*$AJ$22)*$AN$22)*$AH$22)+((((F31/100)*$AJ$23)*$AH$23)),IF(Calculator!$O$6="SINGLEURBANE",SUM((((F31/100)*$AJ$22)*$AH$22))+(((((F31/100)*$AJ$22)*$AN$22)*$AH$22)*Calculator!$G$9)-((((F31/100)*$AJ$22)*$AN$22)*$AH$22)+((((F31/100)*$AJ$23)*$AH$23)),IF(Calculator!$O$6="SINGLESILVERANOD",SUM((((F31/100)*$AJ$22)*$AH$22))+(((((F31/100)*$AJ$22)*$AN$22)*$AH$22)*Calculator!$G$10)-((((F31/100)*$AJ$22)*$AN$22)*$AH$22)+((((F31/100)*$AJ$23)*$AH$23)),IF(Calculator!$O$6="SINGLEANOD",SUM((((F31/100)*$AJ$22)*$AH$22))+(((((F31/100)*$AJ$22)*$AN$22)*$AH$22)*Calculator!$G$11)-((((F31/100)*$AJ$22)*$AN$22)*$AH$22)+((((F31/100)*$AJ$23)*$AH$23)),IF(Calculator!$O$6="DUALBASE",SUM((((F31/100)*$AJ$22)*$AH$22))+(((((F31/100)*$AJ$22)*$AN$22)*$AH$22)*Calculator!$G$12)-((((F31/100)*$AJ$22)*$AN$22)*$AH$22)+((((F31/100)*$AJ$23)*$AH$23)),IF(Calculator!$O$6="DUALELEMENTS",SUM((((F31/100)*$AJ$22)*$AH$22))+(((((F31/100)*$AJ$22)*$AN$22)*$AH$22)*Calculator!$G$13)-((((F31/100)*$AJ$22)*$AN$22)*$AH$22)+((((F31/100)*$AJ$23)*$AH$23)),IF(Calculator!$O$6="DUALSPECTRUM",SUM((((F31/100)*$AJ$22)*$AH$22))+(((((F31/100)*$AJ$22)*$AN$22)*$AH$22)*Calculator!$G$15)-((((F31/100)*$AJ$22)*$AN$22)*$AH$22)+((((F31/100)*$AJ$23)*$AH$23)),IF(Calculator!$O$6="DUALHOMESTEAD",SUM((((F31/100)*$AJ$22)*$AH$22))+(((((F31/100)*$AJ$22)*$AN$22)*$AH$22)*Calculator!$G$14)-((((F31/100)*$AJ$22)*$AN$22)*$AH$22)+((((F31/100)*$AJ$23)*$AH$23)),IF(Calculator!$O$6="DUALBAND A",SUM((((F31/100)*$AJ$22)*$AH$22))+(((((F31/100)*$AJ$22)*$AN$22)*$AH$22)*Calculator!$G$16)-((((F31/100)*$AJ$22)*$AN$22)*$AH$22)+((((F31/100)*$AJ$23)*$AH$23)),IF(Calculator!$O$6="DUALBAND B",SUM((((F31/100)*$AJ$22)*$AH$22))+(((((F31/100)*$AJ$22)*$AN$22)*$AH$22)*Calculator!$G$17)-((((F31/100)*$AJ$22)*$AN$22)*$AH$22)+((((F31/100)*$AJ$23)*$AH$23)),IF(Calculator!$O$6="DUALBAND C",SUM((((F31/100)*$AJ$22)*$AH$22))+(((((F31/100)*$AJ$22)*$AN$22)*$AH$22)*Calculator!$G$18)-((((F31/100)*$AJ$22)*$AN$22)*$AH$22)+((((F31/100)*$AJ$23)*$AH$23)),IF(Calculator!$O$6="DUALBAND D",SUM((((F31/100)*$AJ$22)*$AH$22))+(((((F31/100)*$AJ$22)*$AN$22)*$AH$22)*Calculator!$G$19)-((((F31/100)*$AJ$22)*$AN$22)*$AH$22)+((((F31/100)*$AJ$23)*$AH$23)),IF(Calculator!$O$6="DUALURBANE",SUM((((F31/100)*$AJ$22)*$AH$22))+(((((F31/100)*$AJ$22)*$AN$22)*$AH$22)*Calculator!$G$20)-((((F31/100)*$AJ$22)*$AN$22)*$AH$22)+((((F31/100)*$AJ$23)*$AH$23)),IF(Calculator!$O$6="DUALSILVERANOD",SUM((((F31/100)*$AJ$22)*$AH$22))+(((((F31/100)*$AJ$22)*$AN$22)*$AH$22)*Calculator!$G$21)-((((F31/100)*$AJ$22)*$AN$22)*$AH$22)+((((F31/100)*$AJ$23)*$AH$23)),IF(Calculator!$O$6="DUALANOD",SUM((((F31/100)*$AJ$22)*$AH$22))+(((((F31/100)*$AJ$22)*$AN$22)*$AH$22)*Calculator!$G$22)-((((F31/100)*$AJ$22)*$AN$22)*$AH$22)+((((F31/100)*$AJ$23)*$AH$23))))))))))))))))))))))))</f>
        <v>1501.4730042114252</v>
      </c>
      <c r="V31" s="2">
        <f>IF(Calculator!$O$6="SINGLEBASE",SUM((((G31/100)*$AJ$22)*$AH$22))+((((G31/100)*$AJ$23)*$AH$23)),IF(Calculator!$O$6="SINGLEELEMENTS",SUM((((G31/100)*$AJ$22)*$AH$22))+(((((G31/100)*$AJ$22)*$AN$22)*$AH$22)*Calculator!$G$2)-((((G31/100)*$AJ$22)*$AN$22)*$AH$22)+((((G31/100)*$AJ$23)*$AH$23)),IF(Calculator!$O$6="SINGLESPECTRUM",SUM((((G31/100)*$AJ$22)*$AH$22))+(((((G31/100)*$AJ$22)*$AN$22)*$AH$22)*Calculator!$G$4)-((((G31/100)*$AJ$22)*$AN$22)*$AH$22)+((((G31/100)*$AJ$23)*$AH$23)),IF(Calculator!$O$6="SINGLEHOMESTEAD",SUM((((G31/100)*$AJ$22)*$AH$22))+(((((G31/100)*$AJ$22)*$AN$22)*$AH$22)*Calculator!$G$3)-((((G31/100)*$AJ$22)*$AN$22)*$AH$22)+((((G31/100)*$AJ$23)*$AH$23)),IF(Calculator!$O$6="SINGLEBAND A",SUM((((G31/100)*$AJ$22)*$AH$22))+(((((G31/100)*$AJ$22)*$AN$22)*$AH$22)*Calculator!$G$5)-((((G31/100)*$AJ$22)*$AN$22)*$AH$22)+((((G31/100)*$AJ$23)*$AH$23)),IF(Calculator!$O$6="SINGLEBAND B",SUM((((G31/100)*$AJ$22)*$AH$22))+(((((G31/100)*$AJ$22)*$AN$22)*$AH$22)*Calculator!$G$6)-((((G31/100)*$AJ$22)*$AN$22)*$AH$22)+((((G31/100)*$AJ$23)*$AH$23)),IF(Calculator!$O$6="SINGLEBAND C",SUM((((G31/100)*$AJ$22)*$AH$22))+(((((G31/100)*$AJ$22)*$AN$22)*$AH$22)*Calculator!$G$7)-((((G31/100)*$AJ$22)*$AN$22)*$AH$22)+((((G31/100)*$AJ$23)*$AH$23)),IF(Calculator!$O$6="SINGLEBAND D",SUM((((G31/100)*$AJ$22)*$AH$22))+(((((G31/100)*$AJ$22)*$AN$22)*$AH$22)*Calculator!$G$8)-((((G31/100)*$AJ$22)*$AN$22)*$AH$22)+((((G31/100)*$AJ$23)*$AH$23)),IF(Calculator!$O$6="SINGLEURBANE",SUM((((G31/100)*$AJ$22)*$AH$22))+(((((G31/100)*$AJ$22)*$AN$22)*$AH$22)*Calculator!$G$9)-((((G31/100)*$AJ$22)*$AN$22)*$AH$22)+((((G31/100)*$AJ$23)*$AH$23)),IF(Calculator!$O$6="SINGLESILVERANOD",SUM((((G31/100)*$AJ$22)*$AH$22))+(((((G31/100)*$AJ$22)*$AN$22)*$AH$22)*Calculator!$G$10)-((((G31/100)*$AJ$22)*$AN$22)*$AH$22)+((((G31/100)*$AJ$23)*$AH$23)),IF(Calculator!$O$6="SINGLEANOD",SUM((((G31/100)*$AJ$22)*$AH$22))+(((((G31/100)*$AJ$22)*$AN$22)*$AH$22)*Calculator!$G$11)-((((G31/100)*$AJ$22)*$AN$22)*$AH$22)+((((G31/100)*$AJ$23)*$AH$23)),IF(Calculator!$O$6="DUALBASE",SUM((((G31/100)*$AJ$22)*$AH$22))+(((((G31/100)*$AJ$22)*$AN$22)*$AH$22)*Calculator!$G$12)-((((G31/100)*$AJ$22)*$AN$22)*$AH$22)+((((G31/100)*$AJ$23)*$AH$23)),IF(Calculator!$O$6="DUALELEMENTS",SUM((((G31/100)*$AJ$22)*$AH$22))+(((((G31/100)*$AJ$22)*$AN$22)*$AH$22)*Calculator!$G$13)-((((G31/100)*$AJ$22)*$AN$22)*$AH$22)+((((G31/100)*$AJ$23)*$AH$23)),IF(Calculator!$O$6="DUALSPECTRUM",SUM((((G31/100)*$AJ$22)*$AH$22))+(((((G31/100)*$AJ$22)*$AN$22)*$AH$22)*Calculator!$G$15)-((((G31/100)*$AJ$22)*$AN$22)*$AH$22)+((((G31/100)*$AJ$23)*$AH$23)),IF(Calculator!$O$6="DUALHOMESTEAD",SUM((((G31/100)*$AJ$22)*$AH$22))+(((((G31/100)*$AJ$22)*$AN$22)*$AH$22)*Calculator!$G$14)-((((G31/100)*$AJ$22)*$AN$22)*$AH$22)+((((G31/100)*$AJ$23)*$AH$23)),IF(Calculator!$O$6="DUALBAND A",SUM((((G31/100)*$AJ$22)*$AH$22))+(((((G31/100)*$AJ$22)*$AN$22)*$AH$22)*Calculator!$G$16)-((((G31/100)*$AJ$22)*$AN$22)*$AH$22)+((((G31/100)*$AJ$23)*$AH$23)),IF(Calculator!$O$6="DUALBAND B",SUM((((G31/100)*$AJ$22)*$AH$22))+(((((G31/100)*$AJ$22)*$AN$22)*$AH$22)*Calculator!$G$17)-((((G31/100)*$AJ$22)*$AN$22)*$AH$22)+((((G31/100)*$AJ$23)*$AH$23)),IF(Calculator!$O$6="DUALBAND C",SUM((((G31/100)*$AJ$22)*$AH$22))+(((((G31/100)*$AJ$22)*$AN$22)*$AH$22)*Calculator!$G$18)-((((G31/100)*$AJ$22)*$AN$22)*$AH$22)+((((G31/100)*$AJ$23)*$AH$23)),IF(Calculator!$O$6="DUALBAND D",SUM((((G31/100)*$AJ$22)*$AH$22))+(((((G31/100)*$AJ$22)*$AN$22)*$AH$22)*Calculator!$G$19)-((((G31/100)*$AJ$22)*$AN$22)*$AH$22)+((((G31/100)*$AJ$23)*$AH$23)),IF(Calculator!$O$6="DUALURBANE",SUM((((G31/100)*$AJ$22)*$AH$22))+(((((G31/100)*$AJ$22)*$AN$22)*$AH$22)*Calculator!$G$20)-((((G31/100)*$AJ$22)*$AN$22)*$AH$22)+((((G31/100)*$AJ$23)*$AH$23)),IF(Calculator!$O$6="DUALSILVERANOD",SUM((((G31/100)*$AJ$22)*$AH$22))+(((((G31/100)*$AJ$22)*$AN$22)*$AH$22)*Calculator!$G$21)-((((G31/100)*$AJ$22)*$AN$22)*$AH$22)+((((G31/100)*$AJ$23)*$AH$23)),IF(Calculator!$O$6="DUALANOD",SUM((((G31/100)*$AJ$22)*$AH$22))+(((((G31/100)*$AJ$22)*$AN$22)*$AH$22)*Calculator!$G$22)-((((G31/100)*$AJ$22)*$AN$22)*$AH$22)+((((G31/100)*$AJ$23)*$AH$23))))))))))))))))))))))))</f>
        <v>1512.3728517089839</v>
      </c>
      <c r="W31" s="2">
        <f>IF(Calculator!$O$6="SINGLEBASE",SUM((((H31/100)*$AJ$22)*$AH$22))+((((H31/100)*$AJ$23)*$AH$23)),IF(Calculator!$O$6="SINGLEELEMENTS",SUM((((H31/100)*$AJ$22)*$AH$22))+(((((H31/100)*$AJ$22)*$AN$22)*$AH$22)*Calculator!$G$2)-((((H31/100)*$AJ$22)*$AN$22)*$AH$22)+((((H31/100)*$AJ$23)*$AH$23)),IF(Calculator!$O$6="SINGLESPECTRUM",SUM((((H31/100)*$AJ$22)*$AH$22))+(((((H31/100)*$AJ$22)*$AN$22)*$AH$22)*Calculator!$G$4)-((((H31/100)*$AJ$22)*$AN$22)*$AH$22)+((((H31/100)*$AJ$23)*$AH$23)),IF(Calculator!$O$6="SINGLEHOMESTEAD",SUM((((H31/100)*$AJ$22)*$AH$22))+(((((H31/100)*$AJ$22)*$AN$22)*$AH$22)*Calculator!$G$3)-((((H31/100)*$AJ$22)*$AN$22)*$AH$22)+((((H31/100)*$AJ$23)*$AH$23)),IF(Calculator!$O$6="SINGLEBAND A",SUM((((H31/100)*$AJ$22)*$AH$22))+(((((H31/100)*$AJ$22)*$AN$22)*$AH$22)*Calculator!$G$5)-((((H31/100)*$AJ$22)*$AN$22)*$AH$22)+((((H31/100)*$AJ$23)*$AH$23)),IF(Calculator!$O$6="SINGLEBAND B",SUM((((H31/100)*$AJ$22)*$AH$22))+(((((H31/100)*$AJ$22)*$AN$22)*$AH$22)*Calculator!$G$6)-((((H31/100)*$AJ$22)*$AN$22)*$AH$22)+((((H31/100)*$AJ$23)*$AH$23)),IF(Calculator!$O$6="SINGLEBAND C",SUM((((H31/100)*$AJ$22)*$AH$22))+(((((H31/100)*$AJ$22)*$AN$22)*$AH$22)*Calculator!$G$7)-((((H31/100)*$AJ$22)*$AN$22)*$AH$22)+((((H31/100)*$AJ$23)*$AH$23)),IF(Calculator!$O$6="SINGLEBAND D",SUM((((H31/100)*$AJ$22)*$AH$22))+(((((H31/100)*$AJ$22)*$AN$22)*$AH$22)*Calculator!$G$8)-((((H31/100)*$AJ$22)*$AN$22)*$AH$22)+((((H31/100)*$AJ$23)*$AH$23)),IF(Calculator!$O$6="SINGLEURBANE",SUM((((H31/100)*$AJ$22)*$AH$22))+(((((H31/100)*$AJ$22)*$AN$22)*$AH$22)*Calculator!$G$9)-((((H31/100)*$AJ$22)*$AN$22)*$AH$22)+((((H31/100)*$AJ$23)*$AH$23)),IF(Calculator!$O$6="SINGLESILVERANOD",SUM((((H31/100)*$AJ$22)*$AH$22))+(((((H31/100)*$AJ$22)*$AN$22)*$AH$22)*Calculator!$G$10)-((((H31/100)*$AJ$22)*$AN$22)*$AH$22)+((((H31/100)*$AJ$23)*$AH$23)),IF(Calculator!$O$6="SINGLEANOD",SUM((((H31/100)*$AJ$22)*$AH$22))+(((((H31/100)*$AJ$22)*$AN$22)*$AH$22)*Calculator!$G$11)-((((H31/100)*$AJ$22)*$AN$22)*$AH$22)+((((H31/100)*$AJ$23)*$AH$23)),IF(Calculator!$O$6="DUALBASE",SUM((((H31/100)*$AJ$22)*$AH$22))+(((((H31/100)*$AJ$22)*$AN$22)*$AH$22)*Calculator!$G$12)-((((H31/100)*$AJ$22)*$AN$22)*$AH$22)+((((H31/100)*$AJ$23)*$AH$23)),IF(Calculator!$O$6="DUALELEMENTS",SUM((((H31/100)*$AJ$22)*$AH$22))+(((((H31/100)*$AJ$22)*$AN$22)*$AH$22)*Calculator!$G$13)-((((H31/100)*$AJ$22)*$AN$22)*$AH$22)+((((H31/100)*$AJ$23)*$AH$23)),IF(Calculator!$O$6="DUALSPECTRUM",SUM((((H31/100)*$AJ$22)*$AH$22))+(((((H31/100)*$AJ$22)*$AN$22)*$AH$22)*Calculator!$G$15)-((((H31/100)*$AJ$22)*$AN$22)*$AH$22)+((((H31/100)*$AJ$23)*$AH$23)),IF(Calculator!$O$6="DUALHOMESTEAD",SUM((((H31/100)*$AJ$22)*$AH$22))+(((((H31/100)*$AJ$22)*$AN$22)*$AH$22)*Calculator!$G$14)-((((H31/100)*$AJ$22)*$AN$22)*$AH$22)+((((H31/100)*$AJ$23)*$AH$23)),IF(Calculator!$O$6="DUALBAND A",SUM((((H31/100)*$AJ$22)*$AH$22))+(((((H31/100)*$AJ$22)*$AN$22)*$AH$22)*Calculator!$G$16)-((((H31/100)*$AJ$22)*$AN$22)*$AH$22)+((((H31/100)*$AJ$23)*$AH$23)),IF(Calculator!$O$6="DUALBAND B",SUM((((H31/100)*$AJ$22)*$AH$22))+(((((H31/100)*$AJ$22)*$AN$22)*$AH$22)*Calculator!$G$17)-((((H31/100)*$AJ$22)*$AN$22)*$AH$22)+((((H31/100)*$AJ$23)*$AH$23)),IF(Calculator!$O$6="DUALBAND C",SUM((((H31/100)*$AJ$22)*$AH$22))+(((((H31/100)*$AJ$22)*$AN$22)*$AH$22)*Calculator!$G$18)-((((H31/100)*$AJ$22)*$AN$22)*$AH$22)+((((H31/100)*$AJ$23)*$AH$23)),IF(Calculator!$O$6="DUALBAND D",SUM((((H31/100)*$AJ$22)*$AH$22))+(((((H31/100)*$AJ$22)*$AN$22)*$AH$22)*Calculator!$G$19)-((((H31/100)*$AJ$22)*$AN$22)*$AH$22)+((((H31/100)*$AJ$23)*$AH$23)),IF(Calculator!$O$6="DUALURBANE",SUM((((H31/100)*$AJ$22)*$AH$22))+(((((H31/100)*$AJ$22)*$AN$22)*$AH$22)*Calculator!$G$20)-((((H31/100)*$AJ$22)*$AN$22)*$AH$22)+((((H31/100)*$AJ$23)*$AH$23)),IF(Calculator!$O$6="DUALSILVERANOD",SUM((((H31/100)*$AJ$22)*$AH$22))+(((((H31/100)*$AJ$22)*$AN$22)*$AH$22)*Calculator!$G$21)-((((H31/100)*$AJ$22)*$AN$22)*$AH$22)+((((H31/100)*$AJ$23)*$AH$23)),IF(Calculator!$O$6="DUALANOD",SUM((((H31/100)*$AJ$22)*$AH$22))+(((((H31/100)*$AJ$22)*$AN$22)*$AH$22)*Calculator!$G$22)-((((H31/100)*$AJ$22)*$AN$22)*$AH$22)+((((H31/100)*$AJ$23)*$AH$23))))))))))))))))))))))))</f>
        <v>1523.2683059204096</v>
      </c>
      <c r="X31" s="2">
        <f>IF(Calculator!$O$6="SINGLEBASE",SUM((((I31/100)*$AJ$22)*$AH$22))+((((I31/100)*$AJ$23)*$AH$23)),IF(Calculator!$O$6="SINGLEELEMENTS",SUM((((I31/100)*$AJ$22)*$AH$22))+(((((I31/100)*$AJ$22)*$AN$22)*$AH$22)*Calculator!$G$2)-((((I31/100)*$AJ$22)*$AN$22)*$AH$22)+((((I31/100)*$AJ$23)*$AH$23)),IF(Calculator!$O$6="SINGLESPECTRUM",SUM((((I31/100)*$AJ$22)*$AH$22))+(((((I31/100)*$AJ$22)*$AN$22)*$AH$22)*Calculator!$G$4)-((((I31/100)*$AJ$22)*$AN$22)*$AH$22)+((((I31/100)*$AJ$23)*$AH$23)),IF(Calculator!$O$6="SINGLEHOMESTEAD",SUM((((I31/100)*$AJ$22)*$AH$22))+(((((I31/100)*$AJ$22)*$AN$22)*$AH$22)*Calculator!$G$3)-((((I31/100)*$AJ$22)*$AN$22)*$AH$22)+((((I31/100)*$AJ$23)*$AH$23)),IF(Calculator!$O$6="SINGLEBAND A",SUM((((I31/100)*$AJ$22)*$AH$22))+(((((I31/100)*$AJ$22)*$AN$22)*$AH$22)*Calculator!$G$5)-((((I31/100)*$AJ$22)*$AN$22)*$AH$22)+((((I31/100)*$AJ$23)*$AH$23)),IF(Calculator!$O$6="SINGLEBAND B",SUM((((I31/100)*$AJ$22)*$AH$22))+(((((I31/100)*$AJ$22)*$AN$22)*$AH$22)*Calculator!$G$6)-((((I31/100)*$AJ$22)*$AN$22)*$AH$22)+((((I31/100)*$AJ$23)*$AH$23)),IF(Calculator!$O$6="SINGLEBAND C",SUM((((I31/100)*$AJ$22)*$AH$22))+(((((I31/100)*$AJ$22)*$AN$22)*$AH$22)*Calculator!$G$7)-((((I31/100)*$AJ$22)*$AN$22)*$AH$22)+((((I31/100)*$AJ$23)*$AH$23)),IF(Calculator!$O$6="SINGLEBAND D",SUM((((I31/100)*$AJ$22)*$AH$22))+(((((I31/100)*$AJ$22)*$AN$22)*$AH$22)*Calculator!$G$8)-((((I31/100)*$AJ$22)*$AN$22)*$AH$22)+((((I31/100)*$AJ$23)*$AH$23)),IF(Calculator!$O$6="SINGLEURBANE",SUM((((I31/100)*$AJ$22)*$AH$22))+(((((I31/100)*$AJ$22)*$AN$22)*$AH$22)*Calculator!$G$9)-((((I31/100)*$AJ$22)*$AN$22)*$AH$22)+((((I31/100)*$AJ$23)*$AH$23)),IF(Calculator!$O$6="SINGLESILVERANOD",SUM((((I31/100)*$AJ$22)*$AH$22))+(((((I31/100)*$AJ$22)*$AN$22)*$AH$22)*Calculator!$G$10)-((((I31/100)*$AJ$22)*$AN$22)*$AH$22)+((((I31/100)*$AJ$23)*$AH$23)),IF(Calculator!$O$6="SINGLEANOD",SUM((((I31/100)*$AJ$22)*$AH$22))+(((((I31/100)*$AJ$22)*$AN$22)*$AH$22)*Calculator!$G$11)-((((I31/100)*$AJ$22)*$AN$22)*$AH$22)+((((I31/100)*$AJ$23)*$AH$23)),IF(Calculator!$O$6="DUALBASE",SUM((((I31/100)*$AJ$22)*$AH$22))+(((((I31/100)*$AJ$22)*$AN$22)*$AH$22)*Calculator!$G$12)-((((I31/100)*$AJ$22)*$AN$22)*$AH$22)+((((I31/100)*$AJ$23)*$AH$23)),IF(Calculator!$O$6="DUALELEMENTS",SUM((((I31/100)*$AJ$22)*$AH$22))+(((((I31/100)*$AJ$22)*$AN$22)*$AH$22)*Calculator!$G$13)-((((I31/100)*$AJ$22)*$AN$22)*$AH$22)+((((I31/100)*$AJ$23)*$AH$23)),IF(Calculator!$O$6="DUALSPECTRUM",SUM((((I31/100)*$AJ$22)*$AH$22))+(((((I31/100)*$AJ$22)*$AN$22)*$AH$22)*Calculator!$G$15)-((((I31/100)*$AJ$22)*$AN$22)*$AH$22)+((((I31/100)*$AJ$23)*$AH$23)),IF(Calculator!$O$6="DUALHOMESTEAD",SUM((((I31/100)*$AJ$22)*$AH$22))+(((((I31/100)*$AJ$22)*$AN$22)*$AH$22)*Calculator!$G$14)-((((I31/100)*$AJ$22)*$AN$22)*$AH$22)+((((I31/100)*$AJ$23)*$AH$23)),IF(Calculator!$O$6="DUALBAND A",SUM((((I31/100)*$AJ$22)*$AH$22))+(((((I31/100)*$AJ$22)*$AN$22)*$AH$22)*Calculator!$G$16)-((((I31/100)*$AJ$22)*$AN$22)*$AH$22)+((((I31/100)*$AJ$23)*$AH$23)),IF(Calculator!$O$6="DUALBAND B",SUM((((I31/100)*$AJ$22)*$AH$22))+(((((I31/100)*$AJ$22)*$AN$22)*$AH$22)*Calculator!$G$17)-((((I31/100)*$AJ$22)*$AN$22)*$AH$22)+((((I31/100)*$AJ$23)*$AH$23)),IF(Calculator!$O$6="DUALBAND C",SUM((((I31/100)*$AJ$22)*$AH$22))+(((((I31/100)*$AJ$22)*$AN$22)*$AH$22)*Calculator!$G$18)-((((I31/100)*$AJ$22)*$AN$22)*$AH$22)+((((I31/100)*$AJ$23)*$AH$23)),IF(Calculator!$O$6="DUALBAND D",SUM((((I31/100)*$AJ$22)*$AH$22))+(((((I31/100)*$AJ$22)*$AN$22)*$AH$22)*Calculator!$G$19)-((((I31/100)*$AJ$22)*$AN$22)*$AH$22)+((((I31/100)*$AJ$23)*$AH$23)),IF(Calculator!$O$6="DUALURBANE",SUM((((I31/100)*$AJ$22)*$AH$22))+(((((I31/100)*$AJ$22)*$AN$22)*$AH$22)*Calculator!$G$20)-((((I31/100)*$AJ$22)*$AN$22)*$AH$22)+((((I31/100)*$AJ$23)*$AH$23)),IF(Calculator!$O$6="DUALSILVERANOD",SUM((((I31/100)*$AJ$22)*$AH$22))+(((((I31/100)*$AJ$22)*$AN$22)*$AH$22)*Calculator!$G$21)-((((I31/100)*$AJ$22)*$AN$22)*$AH$22)+((((I31/100)*$AJ$23)*$AH$23)),IF(Calculator!$O$6="DUALANOD",SUM((((I31/100)*$AJ$22)*$AH$22))+(((((I31/100)*$AJ$22)*$AN$22)*$AH$22)*Calculator!$G$22)-((((I31/100)*$AJ$22)*$AN$22)*$AH$22)+((((I31/100)*$AJ$23)*$AH$23))))))))))))))))))))))))</f>
        <v>1534.1680488159177</v>
      </c>
      <c r="Y31" s="2">
        <f>IF(Calculator!$O$6="SINGLEBASE",SUM((((J31/100)*$AJ$22)*$AH$22))+((((J31/100)*$AJ$23)*$AH$23)),IF(Calculator!$O$6="SINGLEELEMENTS",SUM((((J31/100)*$AJ$22)*$AH$22))+(((((J31/100)*$AJ$22)*$AN$22)*$AH$22)*Calculator!$G$2)-((((J31/100)*$AJ$22)*$AN$22)*$AH$22)+((((J31/100)*$AJ$23)*$AH$23)),IF(Calculator!$O$6="SINGLESPECTRUM",SUM((((J31/100)*$AJ$22)*$AH$22))+(((((J31/100)*$AJ$22)*$AN$22)*$AH$22)*Calculator!$G$4)-((((J31/100)*$AJ$22)*$AN$22)*$AH$22)+((((J31/100)*$AJ$23)*$AH$23)),IF(Calculator!$O$6="SINGLEHOMESTEAD",SUM((((J31/100)*$AJ$22)*$AH$22))+(((((J31/100)*$AJ$22)*$AN$22)*$AH$22)*Calculator!$G$3)-((((J31/100)*$AJ$22)*$AN$22)*$AH$22)+((((J31/100)*$AJ$23)*$AH$23)),IF(Calculator!$O$6="SINGLEBAND A",SUM((((J31/100)*$AJ$22)*$AH$22))+(((((J31/100)*$AJ$22)*$AN$22)*$AH$22)*Calculator!$G$5)-((((J31/100)*$AJ$22)*$AN$22)*$AH$22)+((((J31/100)*$AJ$23)*$AH$23)),IF(Calculator!$O$6="SINGLEBAND B",SUM((((J31/100)*$AJ$22)*$AH$22))+(((((J31/100)*$AJ$22)*$AN$22)*$AH$22)*Calculator!$G$6)-((((J31/100)*$AJ$22)*$AN$22)*$AH$22)+((((J31/100)*$AJ$23)*$AH$23)),IF(Calculator!$O$6="SINGLEBAND C",SUM((((J31/100)*$AJ$22)*$AH$22))+(((((J31/100)*$AJ$22)*$AN$22)*$AH$22)*Calculator!$G$7)-((((J31/100)*$AJ$22)*$AN$22)*$AH$22)+((((J31/100)*$AJ$23)*$AH$23)),IF(Calculator!$O$6="SINGLEBAND D",SUM((((J31/100)*$AJ$22)*$AH$22))+(((((J31/100)*$AJ$22)*$AN$22)*$AH$22)*Calculator!$G$8)-((((J31/100)*$AJ$22)*$AN$22)*$AH$22)+((((J31/100)*$AJ$23)*$AH$23)),IF(Calculator!$O$6="SINGLEURBANE",SUM((((J31/100)*$AJ$22)*$AH$22))+(((((J31/100)*$AJ$22)*$AN$22)*$AH$22)*Calculator!$G$9)-((((J31/100)*$AJ$22)*$AN$22)*$AH$22)+((((J31/100)*$AJ$23)*$AH$23)),IF(Calculator!$O$6="SINGLESILVERANOD",SUM((((J31/100)*$AJ$22)*$AH$22))+(((((J31/100)*$AJ$22)*$AN$22)*$AH$22)*Calculator!$G$10)-((((J31/100)*$AJ$22)*$AN$22)*$AH$22)+((((J31/100)*$AJ$23)*$AH$23)),IF(Calculator!$O$6="SINGLEANOD",SUM((((J31/100)*$AJ$22)*$AH$22))+(((((J31/100)*$AJ$22)*$AN$22)*$AH$22)*Calculator!$G$11)-((((J31/100)*$AJ$22)*$AN$22)*$AH$22)+((((J31/100)*$AJ$23)*$AH$23)),IF(Calculator!$O$6="DUALBASE",SUM((((J31/100)*$AJ$22)*$AH$22))+(((((J31/100)*$AJ$22)*$AN$22)*$AH$22)*Calculator!$G$12)-((((J31/100)*$AJ$22)*$AN$22)*$AH$22)+((((J31/100)*$AJ$23)*$AH$23)),IF(Calculator!$O$6="DUALELEMENTS",SUM((((J31/100)*$AJ$22)*$AH$22))+(((((J31/100)*$AJ$22)*$AN$22)*$AH$22)*Calculator!$G$13)-((((J31/100)*$AJ$22)*$AN$22)*$AH$22)+((((J31/100)*$AJ$23)*$AH$23)),IF(Calculator!$O$6="DUALSPECTRUM",SUM((((J31/100)*$AJ$22)*$AH$22))+(((((J31/100)*$AJ$22)*$AN$22)*$AH$22)*Calculator!$G$15)-((((J31/100)*$AJ$22)*$AN$22)*$AH$22)+((((J31/100)*$AJ$23)*$AH$23)),IF(Calculator!$O$6="DUALHOMESTEAD",SUM((((J31/100)*$AJ$22)*$AH$22))+(((((J31/100)*$AJ$22)*$AN$22)*$AH$22)*Calculator!$G$14)-((((J31/100)*$AJ$22)*$AN$22)*$AH$22)+((((J31/100)*$AJ$23)*$AH$23)),IF(Calculator!$O$6="DUALBAND A",SUM((((J31/100)*$AJ$22)*$AH$22))+(((((J31/100)*$AJ$22)*$AN$22)*$AH$22)*Calculator!$G$16)-((((J31/100)*$AJ$22)*$AN$22)*$AH$22)+((((J31/100)*$AJ$23)*$AH$23)),IF(Calculator!$O$6="DUALBAND B",SUM((((J31/100)*$AJ$22)*$AH$22))+(((((J31/100)*$AJ$22)*$AN$22)*$AH$22)*Calculator!$G$17)-((((J31/100)*$AJ$22)*$AN$22)*$AH$22)+((((J31/100)*$AJ$23)*$AH$23)),IF(Calculator!$O$6="DUALBAND C",SUM((((J31/100)*$AJ$22)*$AH$22))+(((((J31/100)*$AJ$22)*$AN$22)*$AH$22)*Calculator!$G$18)-((((J31/100)*$AJ$22)*$AN$22)*$AH$22)+((((J31/100)*$AJ$23)*$AH$23)),IF(Calculator!$O$6="DUALBAND D",SUM((((J31/100)*$AJ$22)*$AH$22))+(((((J31/100)*$AJ$22)*$AN$22)*$AH$22)*Calculator!$G$19)-((((J31/100)*$AJ$22)*$AN$22)*$AH$22)+((((J31/100)*$AJ$23)*$AH$23)),IF(Calculator!$O$6="DUALURBANE",SUM((((J31/100)*$AJ$22)*$AH$22))+(((((J31/100)*$AJ$22)*$AN$22)*$AH$22)*Calculator!$G$20)-((((J31/100)*$AJ$22)*$AN$22)*$AH$22)+((((J31/100)*$AJ$23)*$AH$23)),IF(Calculator!$O$6="DUALSILVERANOD",SUM((((J31/100)*$AJ$22)*$AH$22))+(((((J31/100)*$AJ$22)*$AN$22)*$AH$22)*Calculator!$G$21)-((((J31/100)*$AJ$22)*$AN$22)*$AH$22)+((((J31/100)*$AJ$23)*$AH$23)),IF(Calculator!$O$6="DUALANOD",SUM((((J31/100)*$AJ$22)*$AH$22))+(((((J31/100)*$AJ$22)*$AN$22)*$AH$22)*Calculator!$G$22)-((((J31/100)*$AJ$22)*$AN$22)*$AH$22)+((((J31/100)*$AJ$23)*$AH$23))))))))))))))))))))))))</f>
        <v>1545.0677917114253</v>
      </c>
      <c r="Z31" s="2">
        <f>IF(Calculator!$O$6="SINGLEBASE",SUM((((K31/100)*$AJ$22)*$AH$22))+((((K31/100)*$AJ$23)*$AH$23)),IF(Calculator!$O$6="SINGLEELEMENTS",SUM((((K31/100)*$AJ$22)*$AH$22))+(((((K31/100)*$AJ$22)*$AN$22)*$AH$22)*Calculator!$G$2)-((((K31/100)*$AJ$22)*$AN$22)*$AH$22)+((((K31/100)*$AJ$23)*$AH$23)),IF(Calculator!$O$6="SINGLESPECTRUM",SUM((((K31/100)*$AJ$22)*$AH$22))+(((((K31/100)*$AJ$22)*$AN$22)*$AH$22)*Calculator!$G$4)-((((K31/100)*$AJ$22)*$AN$22)*$AH$22)+((((K31/100)*$AJ$23)*$AH$23)),IF(Calculator!$O$6="SINGLEHOMESTEAD",SUM((((K31/100)*$AJ$22)*$AH$22))+(((((K31/100)*$AJ$22)*$AN$22)*$AH$22)*Calculator!$G$3)-((((K31/100)*$AJ$22)*$AN$22)*$AH$22)+((((K31/100)*$AJ$23)*$AH$23)),IF(Calculator!$O$6="SINGLEBAND A",SUM((((K31/100)*$AJ$22)*$AH$22))+(((((K31/100)*$AJ$22)*$AN$22)*$AH$22)*Calculator!$G$5)-((((K31/100)*$AJ$22)*$AN$22)*$AH$22)+((((K31/100)*$AJ$23)*$AH$23)),IF(Calculator!$O$6="SINGLEBAND B",SUM((((K31/100)*$AJ$22)*$AH$22))+(((((K31/100)*$AJ$22)*$AN$22)*$AH$22)*Calculator!$G$6)-((((K31/100)*$AJ$22)*$AN$22)*$AH$22)+((((K31/100)*$AJ$23)*$AH$23)),IF(Calculator!$O$6="SINGLEBAND C",SUM((((K31/100)*$AJ$22)*$AH$22))+(((((K31/100)*$AJ$22)*$AN$22)*$AH$22)*Calculator!$G$7)-((((K31/100)*$AJ$22)*$AN$22)*$AH$22)+((((K31/100)*$AJ$23)*$AH$23)),IF(Calculator!$O$6="SINGLEBAND D",SUM((((K31/100)*$AJ$22)*$AH$22))+(((((K31/100)*$AJ$22)*$AN$22)*$AH$22)*Calculator!$G$8)-((((K31/100)*$AJ$22)*$AN$22)*$AH$22)+((((K31/100)*$AJ$23)*$AH$23)),IF(Calculator!$O$6="SINGLEURBANE",SUM((((K31/100)*$AJ$22)*$AH$22))+(((((K31/100)*$AJ$22)*$AN$22)*$AH$22)*Calculator!$G$9)-((((K31/100)*$AJ$22)*$AN$22)*$AH$22)+((((K31/100)*$AJ$23)*$AH$23)),IF(Calculator!$O$6="SINGLESILVERANOD",SUM((((K31/100)*$AJ$22)*$AH$22))+(((((K31/100)*$AJ$22)*$AN$22)*$AH$22)*Calculator!$G$10)-((((K31/100)*$AJ$22)*$AN$22)*$AH$22)+((((K31/100)*$AJ$23)*$AH$23)),IF(Calculator!$O$6="SINGLEANOD",SUM((((K31/100)*$AJ$22)*$AH$22))+(((((K31/100)*$AJ$22)*$AN$22)*$AH$22)*Calculator!$G$11)-((((K31/100)*$AJ$22)*$AN$22)*$AH$22)+((((K31/100)*$AJ$23)*$AH$23)),IF(Calculator!$O$6="DUALBASE",SUM((((K31/100)*$AJ$22)*$AH$22))+(((((K31/100)*$AJ$22)*$AN$22)*$AH$22)*Calculator!$G$12)-((((K31/100)*$AJ$22)*$AN$22)*$AH$22)+((((K31/100)*$AJ$23)*$AH$23)),IF(Calculator!$O$6="DUALELEMENTS",SUM((((K31/100)*$AJ$22)*$AH$22))+(((((K31/100)*$AJ$22)*$AN$22)*$AH$22)*Calculator!$G$13)-((((K31/100)*$AJ$22)*$AN$22)*$AH$22)+((((K31/100)*$AJ$23)*$AH$23)),IF(Calculator!$O$6="DUALSPECTRUM",SUM((((K31/100)*$AJ$22)*$AH$22))+(((((K31/100)*$AJ$22)*$AN$22)*$AH$22)*Calculator!$G$15)-((((K31/100)*$AJ$22)*$AN$22)*$AH$22)+((((K31/100)*$AJ$23)*$AH$23)),IF(Calculator!$O$6="DUALHOMESTEAD",SUM((((K31/100)*$AJ$22)*$AH$22))+(((((K31/100)*$AJ$22)*$AN$22)*$AH$22)*Calculator!$G$14)-((((K31/100)*$AJ$22)*$AN$22)*$AH$22)+((((K31/100)*$AJ$23)*$AH$23)),IF(Calculator!$O$6="DUALBAND A",SUM((((K31/100)*$AJ$22)*$AH$22))+(((((K31/100)*$AJ$22)*$AN$22)*$AH$22)*Calculator!$G$16)-((((K31/100)*$AJ$22)*$AN$22)*$AH$22)+((((K31/100)*$AJ$23)*$AH$23)),IF(Calculator!$O$6="DUALBAND B",SUM((((K31/100)*$AJ$22)*$AH$22))+(((((K31/100)*$AJ$22)*$AN$22)*$AH$22)*Calculator!$G$17)-((((K31/100)*$AJ$22)*$AN$22)*$AH$22)+((((K31/100)*$AJ$23)*$AH$23)),IF(Calculator!$O$6="DUALBAND C",SUM((((K31/100)*$AJ$22)*$AH$22))+(((((K31/100)*$AJ$22)*$AN$22)*$AH$22)*Calculator!$G$18)-((((K31/100)*$AJ$22)*$AN$22)*$AH$22)+((((K31/100)*$AJ$23)*$AH$23)),IF(Calculator!$O$6="DUALBAND D",SUM((((K31/100)*$AJ$22)*$AH$22))+(((((K31/100)*$AJ$22)*$AN$22)*$AH$22)*Calculator!$G$19)-((((K31/100)*$AJ$22)*$AN$22)*$AH$22)+((((K31/100)*$AJ$23)*$AH$23)),IF(Calculator!$O$6="DUALURBANE",SUM((((K31/100)*$AJ$22)*$AH$22))+(((((K31/100)*$AJ$22)*$AN$22)*$AH$22)*Calculator!$G$20)-((((K31/100)*$AJ$22)*$AN$22)*$AH$22)+((((K31/100)*$AJ$23)*$AH$23)),IF(Calculator!$O$6="DUALSILVERANOD",SUM((((K31/100)*$AJ$22)*$AH$22))+(((((K31/100)*$AJ$22)*$AN$22)*$AH$22)*Calculator!$G$21)-((((K31/100)*$AJ$22)*$AN$22)*$AH$22)+((((K31/100)*$AJ$23)*$AH$23)),IF(Calculator!$O$6="DUALANOD",SUM((((K31/100)*$AJ$22)*$AH$22))+(((((K31/100)*$AJ$22)*$AN$22)*$AH$22)*Calculator!$G$22)-((((K31/100)*$AJ$22)*$AN$22)*$AH$22)+((((K31/100)*$AJ$23)*$AH$23))))))))))))))))))))))))</f>
        <v>1561.2161517089839</v>
      </c>
      <c r="AA31" s="2">
        <f>IF(Calculator!$O$6="SINGLEBASE",SUM((((L31/100)*$AJ$22)*$AH$22))+((((L31/100)*$AJ$23)*$AH$23)),IF(Calculator!$O$6="SINGLEELEMENTS",SUM((((L31/100)*$AJ$22)*$AH$22))+(((((L31/100)*$AJ$22)*$AN$22)*$AH$22)*Calculator!$G$2)-((((L31/100)*$AJ$22)*$AN$22)*$AH$22)+((((L31/100)*$AJ$23)*$AH$23)),IF(Calculator!$O$6="SINGLESPECTRUM",SUM((((L31/100)*$AJ$22)*$AH$22))+(((((L31/100)*$AJ$22)*$AN$22)*$AH$22)*Calculator!$G$4)-((((L31/100)*$AJ$22)*$AN$22)*$AH$22)+((((L31/100)*$AJ$23)*$AH$23)),IF(Calculator!$O$6="SINGLEHOMESTEAD",SUM((((L31/100)*$AJ$22)*$AH$22))+(((((L31/100)*$AJ$22)*$AN$22)*$AH$22)*Calculator!$G$3)-((((L31/100)*$AJ$22)*$AN$22)*$AH$22)+((((L31/100)*$AJ$23)*$AH$23)),IF(Calculator!$O$6="SINGLEBAND A",SUM((((L31/100)*$AJ$22)*$AH$22))+(((((L31/100)*$AJ$22)*$AN$22)*$AH$22)*Calculator!$G$5)-((((L31/100)*$AJ$22)*$AN$22)*$AH$22)+((((L31/100)*$AJ$23)*$AH$23)),IF(Calculator!$O$6="SINGLEBAND B",SUM((((L31/100)*$AJ$22)*$AH$22))+(((((L31/100)*$AJ$22)*$AN$22)*$AH$22)*Calculator!$G$6)-((((L31/100)*$AJ$22)*$AN$22)*$AH$22)+((((L31/100)*$AJ$23)*$AH$23)),IF(Calculator!$O$6="SINGLEBAND C",SUM((((L31/100)*$AJ$22)*$AH$22))+(((((L31/100)*$AJ$22)*$AN$22)*$AH$22)*Calculator!$G$7)-((((L31/100)*$AJ$22)*$AN$22)*$AH$22)+((((L31/100)*$AJ$23)*$AH$23)),IF(Calculator!$O$6="SINGLEBAND D",SUM((((L31/100)*$AJ$22)*$AH$22))+(((((L31/100)*$AJ$22)*$AN$22)*$AH$22)*Calculator!$G$8)-((((L31/100)*$AJ$22)*$AN$22)*$AH$22)+((((L31/100)*$AJ$23)*$AH$23)),IF(Calculator!$O$6="SINGLEURBANE",SUM((((L31/100)*$AJ$22)*$AH$22))+(((((L31/100)*$AJ$22)*$AN$22)*$AH$22)*Calculator!$G$9)-((((L31/100)*$AJ$22)*$AN$22)*$AH$22)+((((L31/100)*$AJ$23)*$AH$23)),IF(Calculator!$O$6="SINGLESILVERANOD",SUM((((L31/100)*$AJ$22)*$AH$22))+(((((L31/100)*$AJ$22)*$AN$22)*$AH$22)*Calculator!$G$10)-((((L31/100)*$AJ$22)*$AN$22)*$AH$22)+((((L31/100)*$AJ$23)*$AH$23)),IF(Calculator!$O$6="SINGLEANOD",SUM((((L31/100)*$AJ$22)*$AH$22))+(((((L31/100)*$AJ$22)*$AN$22)*$AH$22)*Calculator!$G$11)-((((L31/100)*$AJ$22)*$AN$22)*$AH$22)+((((L31/100)*$AJ$23)*$AH$23)),IF(Calculator!$O$6="DUALBASE",SUM((((L31/100)*$AJ$22)*$AH$22))+(((((L31/100)*$AJ$22)*$AN$22)*$AH$22)*Calculator!$G$12)-((((L31/100)*$AJ$22)*$AN$22)*$AH$22)+((((L31/100)*$AJ$23)*$AH$23)),IF(Calculator!$O$6="DUALELEMENTS",SUM((((L31/100)*$AJ$22)*$AH$22))+(((((L31/100)*$AJ$22)*$AN$22)*$AH$22)*Calculator!$G$13)-((((L31/100)*$AJ$22)*$AN$22)*$AH$22)+((((L31/100)*$AJ$23)*$AH$23)),IF(Calculator!$O$6="DUALSPECTRUM",SUM((((L31/100)*$AJ$22)*$AH$22))+(((((L31/100)*$AJ$22)*$AN$22)*$AH$22)*Calculator!$G$15)-((((L31/100)*$AJ$22)*$AN$22)*$AH$22)+((((L31/100)*$AJ$23)*$AH$23)),IF(Calculator!$O$6="DUALHOMESTEAD",SUM((((L31/100)*$AJ$22)*$AH$22))+(((((L31/100)*$AJ$22)*$AN$22)*$AH$22)*Calculator!$G$14)-((((L31/100)*$AJ$22)*$AN$22)*$AH$22)+((((L31/100)*$AJ$23)*$AH$23)),IF(Calculator!$O$6="DUALBAND A",SUM((((L31/100)*$AJ$22)*$AH$22))+(((((L31/100)*$AJ$22)*$AN$22)*$AH$22)*Calculator!$G$16)-((((L31/100)*$AJ$22)*$AN$22)*$AH$22)+((((L31/100)*$AJ$23)*$AH$23)),IF(Calculator!$O$6="DUALBAND B",SUM((((L31/100)*$AJ$22)*$AH$22))+(((((L31/100)*$AJ$22)*$AN$22)*$AH$22)*Calculator!$G$17)-((((L31/100)*$AJ$22)*$AN$22)*$AH$22)+((((L31/100)*$AJ$23)*$AH$23)),IF(Calculator!$O$6="DUALBAND C",SUM((((L31/100)*$AJ$22)*$AH$22))+(((((L31/100)*$AJ$22)*$AN$22)*$AH$22)*Calculator!$G$18)-((((L31/100)*$AJ$22)*$AN$22)*$AH$22)+((((L31/100)*$AJ$23)*$AH$23)),IF(Calculator!$O$6="DUALBAND D",SUM((((L31/100)*$AJ$22)*$AH$22))+(((((L31/100)*$AJ$22)*$AN$22)*$AH$22)*Calculator!$G$19)-((((L31/100)*$AJ$22)*$AN$22)*$AH$22)+((((L31/100)*$AJ$23)*$AH$23)),IF(Calculator!$O$6="DUALURBANE",SUM((((L31/100)*$AJ$22)*$AH$22))+(((((L31/100)*$AJ$22)*$AN$22)*$AH$22)*Calculator!$G$20)-((((L31/100)*$AJ$22)*$AN$22)*$AH$22)+((((L31/100)*$AJ$23)*$AH$23)),IF(Calculator!$O$6="DUALSILVERANOD",SUM((((L31/100)*$AJ$22)*$AH$22))+(((((L31/100)*$AJ$22)*$AN$22)*$AH$22)*Calculator!$G$21)-((((L31/100)*$AJ$22)*$AN$22)*$AH$22)+((((L31/100)*$AJ$23)*$AH$23)),IF(Calculator!$O$6="DUALANOD",SUM((((L31/100)*$AJ$22)*$AH$22))+(((((L31/100)*$AJ$22)*$AN$22)*$AH$22)*Calculator!$G$22)-((((L31/100)*$AJ$22)*$AN$22)*$AH$22)+((((L31/100)*$AJ$23)*$AH$23))))))))))))))))))))))))</f>
        <v>1572.1158946044916</v>
      </c>
      <c r="AB31" s="2">
        <f>IF(Calculator!$O$6="SINGLEBASE",SUM((((M31/100)*$AJ$22)*$AH$22))+((((M31/100)*$AJ$23)*$AH$23)),IF(Calculator!$O$6="SINGLEELEMENTS",SUM((((M31/100)*$AJ$22)*$AH$22))+(((((M31/100)*$AJ$22)*$AN$22)*$AH$22)*Calculator!$G$2)-((((M31/100)*$AJ$22)*$AN$22)*$AH$22)+((((M31/100)*$AJ$23)*$AH$23)),IF(Calculator!$O$6="SINGLESPECTRUM",SUM((((M31/100)*$AJ$22)*$AH$22))+(((((M31/100)*$AJ$22)*$AN$22)*$AH$22)*Calculator!$G$4)-((((M31/100)*$AJ$22)*$AN$22)*$AH$22)+((((M31/100)*$AJ$23)*$AH$23)),IF(Calculator!$O$6="SINGLEHOMESTEAD",SUM((((M31/100)*$AJ$22)*$AH$22))+(((((M31/100)*$AJ$22)*$AN$22)*$AH$22)*Calculator!$G$3)-((((M31/100)*$AJ$22)*$AN$22)*$AH$22)+((((M31/100)*$AJ$23)*$AH$23)),IF(Calculator!$O$6="SINGLEBAND A",SUM((((M31/100)*$AJ$22)*$AH$22))+(((((M31/100)*$AJ$22)*$AN$22)*$AH$22)*Calculator!$G$5)-((((M31/100)*$AJ$22)*$AN$22)*$AH$22)+((((M31/100)*$AJ$23)*$AH$23)),IF(Calculator!$O$6="SINGLEBAND B",SUM((((M31/100)*$AJ$22)*$AH$22))+(((((M31/100)*$AJ$22)*$AN$22)*$AH$22)*Calculator!$G$6)-((((M31/100)*$AJ$22)*$AN$22)*$AH$22)+((((M31/100)*$AJ$23)*$AH$23)),IF(Calculator!$O$6="SINGLEBAND C",SUM((((M31/100)*$AJ$22)*$AH$22))+(((((M31/100)*$AJ$22)*$AN$22)*$AH$22)*Calculator!$G$7)-((((M31/100)*$AJ$22)*$AN$22)*$AH$22)+((((M31/100)*$AJ$23)*$AH$23)),IF(Calculator!$O$6="SINGLEBAND D",SUM((((M31/100)*$AJ$22)*$AH$22))+(((((M31/100)*$AJ$22)*$AN$22)*$AH$22)*Calculator!$G$8)-((((M31/100)*$AJ$22)*$AN$22)*$AH$22)+((((M31/100)*$AJ$23)*$AH$23)),IF(Calculator!$O$6="SINGLEURBANE",SUM((((M31/100)*$AJ$22)*$AH$22))+(((((M31/100)*$AJ$22)*$AN$22)*$AH$22)*Calculator!$G$9)-((((M31/100)*$AJ$22)*$AN$22)*$AH$22)+((((M31/100)*$AJ$23)*$AH$23)),IF(Calculator!$O$6="SINGLESILVERANOD",SUM((((M31/100)*$AJ$22)*$AH$22))+(((((M31/100)*$AJ$22)*$AN$22)*$AH$22)*Calculator!$G$10)-((((M31/100)*$AJ$22)*$AN$22)*$AH$22)+((((M31/100)*$AJ$23)*$AH$23)),IF(Calculator!$O$6="SINGLEANOD",SUM((((M31/100)*$AJ$22)*$AH$22))+(((((M31/100)*$AJ$22)*$AN$22)*$AH$22)*Calculator!$G$11)-((((M31/100)*$AJ$22)*$AN$22)*$AH$22)+((((M31/100)*$AJ$23)*$AH$23)),IF(Calculator!$O$6="DUALBASE",SUM((((M31/100)*$AJ$22)*$AH$22))+(((((M31/100)*$AJ$22)*$AN$22)*$AH$22)*Calculator!$G$12)-((((M31/100)*$AJ$22)*$AN$22)*$AH$22)+((((M31/100)*$AJ$23)*$AH$23)),IF(Calculator!$O$6="DUALELEMENTS",SUM((((M31/100)*$AJ$22)*$AH$22))+(((((M31/100)*$AJ$22)*$AN$22)*$AH$22)*Calculator!$G$13)-((((M31/100)*$AJ$22)*$AN$22)*$AH$22)+((((M31/100)*$AJ$23)*$AH$23)),IF(Calculator!$O$6="DUALSPECTRUM",SUM((((M31/100)*$AJ$22)*$AH$22))+(((((M31/100)*$AJ$22)*$AN$22)*$AH$22)*Calculator!$G$15)-((((M31/100)*$AJ$22)*$AN$22)*$AH$22)+((((M31/100)*$AJ$23)*$AH$23)),IF(Calculator!$O$6="DUALHOMESTEAD",SUM((((M31/100)*$AJ$22)*$AH$22))+(((((M31/100)*$AJ$22)*$AN$22)*$AH$22)*Calculator!$G$14)-((((M31/100)*$AJ$22)*$AN$22)*$AH$22)+((((M31/100)*$AJ$23)*$AH$23)),IF(Calculator!$O$6="DUALBAND A",SUM((((M31/100)*$AJ$22)*$AH$22))+(((((M31/100)*$AJ$22)*$AN$22)*$AH$22)*Calculator!$G$16)-((((M31/100)*$AJ$22)*$AN$22)*$AH$22)+((((M31/100)*$AJ$23)*$AH$23)),IF(Calculator!$O$6="DUALBAND B",SUM((((M31/100)*$AJ$22)*$AH$22))+(((((M31/100)*$AJ$22)*$AN$22)*$AH$22)*Calculator!$G$17)-((((M31/100)*$AJ$22)*$AN$22)*$AH$22)+((((M31/100)*$AJ$23)*$AH$23)),IF(Calculator!$O$6="DUALBAND C",SUM((((M31/100)*$AJ$22)*$AH$22))+(((((M31/100)*$AJ$22)*$AN$22)*$AH$22)*Calculator!$G$18)-((((M31/100)*$AJ$22)*$AN$22)*$AH$22)+((((M31/100)*$AJ$23)*$AH$23)),IF(Calculator!$O$6="DUALBAND D",SUM((((M31/100)*$AJ$22)*$AH$22))+(((((M31/100)*$AJ$22)*$AN$22)*$AH$22)*Calculator!$G$19)-((((M31/100)*$AJ$22)*$AN$22)*$AH$22)+((((M31/100)*$AJ$23)*$AH$23)),IF(Calculator!$O$6="DUALURBANE",SUM((((M31/100)*$AJ$22)*$AH$22))+(((((M31/100)*$AJ$22)*$AN$22)*$AH$22)*Calculator!$G$20)-((((M31/100)*$AJ$22)*$AN$22)*$AH$22)+((((M31/100)*$AJ$23)*$AH$23)),IF(Calculator!$O$6="DUALSILVERANOD",SUM((((M31/100)*$AJ$22)*$AH$22))+(((((M31/100)*$AJ$22)*$AN$22)*$AH$22)*Calculator!$G$21)-((((M31/100)*$AJ$22)*$AN$22)*$AH$22)+((((M31/100)*$AJ$23)*$AH$23)),IF(Calculator!$O$6="DUALANOD",SUM((((M31/100)*$AJ$22)*$AH$22))+(((((M31/100)*$AJ$22)*$AN$22)*$AH$22)*Calculator!$G$22)-((((M31/100)*$AJ$22)*$AN$22)*$AH$22)+((((M31/100)*$AJ$23)*$AH$23))))))))))))))))))))))))</f>
        <v>1589.1938530273433</v>
      </c>
      <c r="AC31" s="2">
        <f>IF(Calculator!$O$6="SINGLEBASE",SUM((((N31/100)*$AJ$22)*$AH$22))+((((N31/100)*$AJ$23)*$AH$23)),IF(Calculator!$O$6="SINGLEELEMENTS",SUM((((N31/100)*$AJ$22)*$AH$22))+(((((N31/100)*$AJ$22)*$AN$22)*$AH$22)*Calculator!$G$2)-((((N31/100)*$AJ$22)*$AN$22)*$AH$22)+((((N31/100)*$AJ$23)*$AH$23)),IF(Calculator!$O$6="SINGLESPECTRUM",SUM((((N31/100)*$AJ$22)*$AH$22))+(((((N31/100)*$AJ$22)*$AN$22)*$AH$22)*Calculator!$G$4)-((((N31/100)*$AJ$22)*$AN$22)*$AH$22)+((((N31/100)*$AJ$23)*$AH$23)),IF(Calculator!$O$6="SINGLEHOMESTEAD",SUM((((N31/100)*$AJ$22)*$AH$22))+(((((N31/100)*$AJ$22)*$AN$22)*$AH$22)*Calculator!$G$3)-((((N31/100)*$AJ$22)*$AN$22)*$AH$22)+((((N31/100)*$AJ$23)*$AH$23)),IF(Calculator!$O$6="SINGLEBAND A",SUM((((N31/100)*$AJ$22)*$AH$22))+(((((N31/100)*$AJ$22)*$AN$22)*$AH$22)*Calculator!$G$5)-((((N31/100)*$AJ$22)*$AN$22)*$AH$22)+((((N31/100)*$AJ$23)*$AH$23)),IF(Calculator!$O$6="SINGLEBAND B",SUM((((N31/100)*$AJ$22)*$AH$22))+(((((N31/100)*$AJ$22)*$AN$22)*$AH$22)*Calculator!$G$6)-((((N31/100)*$AJ$22)*$AN$22)*$AH$22)+((((N31/100)*$AJ$23)*$AH$23)),IF(Calculator!$O$6="SINGLEBAND C",SUM((((N31/100)*$AJ$22)*$AH$22))+(((((N31/100)*$AJ$22)*$AN$22)*$AH$22)*Calculator!$G$7)-((((N31/100)*$AJ$22)*$AN$22)*$AH$22)+((((N31/100)*$AJ$23)*$AH$23)),IF(Calculator!$O$6="SINGLEBAND D",SUM((((N31/100)*$AJ$22)*$AH$22))+(((((N31/100)*$AJ$22)*$AN$22)*$AH$22)*Calculator!$G$8)-((((N31/100)*$AJ$22)*$AN$22)*$AH$22)+((((N31/100)*$AJ$23)*$AH$23)),IF(Calculator!$O$6="SINGLEURBANE",SUM((((N31/100)*$AJ$22)*$AH$22))+(((((N31/100)*$AJ$22)*$AN$22)*$AH$22)*Calculator!$G$9)-((((N31/100)*$AJ$22)*$AN$22)*$AH$22)+((((N31/100)*$AJ$23)*$AH$23)),IF(Calculator!$O$6="SINGLESILVERANOD",SUM((((N31/100)*$AJ$22)*$AH$22))+(((((N31/100)*$AJ$22)*$AN$22)*$AH$22)*Calculator!$G$10)-((((N31/100)*$AJ$22)*$AN$22)*$AH$22)+((((N31/100)*$AJ$23)*$AH$23)),IF(Calculator!$O$6="SINGLEANOD",SUM((((N31/100)*$AJ$22)*$AH$22))+(((((N31/100)*$AJ$22)*$AN$22)*$AH$22)*Calculator!$G$11)-((((N31/100)*$AJ$22)*$AN$22)*$AH$22)+((((N31/100)*$AJ$23)*$AH$23)),IF(Calculator!$O$6="DUALBASE",SUM((((N31/100)*$AJ$22)*$AH$22))+(((((N31/100)*$AJ$22)*$AN$22)*$AH$22)*Calculator!$G$12)-((((N31/100)*$AJ$22)*$AN$22)*$AH$22)+((((N31/100)*$AJ$23)*$AH$23)),IF(Calculator!$O$6="DUALELEMENTS",SUM((((N31/100)*$AJ$22)*$AH$22))+(((((N31/100)*$AJ$22)*$AN$22)*$AH$22)*Calculator!$G$13)-((((N31/100)*$AJ$22)*$AN$22)*$AH$22)+((((N31/100)*$AJ$23)*$AH$23)),IF(Calculator!$O$6="DUALSPECTRUM",SUM((((N31/100)*$AJ$22)*$AH$22))+(((((N31/100)*$AJ$22)*$AN$22)*$AH$22)*Calculator!$G$15)-((((N31/100)*$AJ$22)*$AN$22)*$AH$22)+((((N31/100)*$AJ$23)*$AH$23)),IF(Calculator!$O$6="DUALHOMESTEAD",SUM((((N31/100)*$AJ$22)*$AH$22))+(((((N31/100)*$AJ$22)*$AN$22)*$AH$22)*Calculator!$G$14)-((((N31/100)*$AJ$22)*$AN$22)*$AH$22)+((((N31/100)*$AJ$23)*$AH$23)),IF(Calculator!$O$6="DUALBAND A",SUM((((N31/100)*$AJ$22)*$AH$22))+(((((N31/100)*$AJ$22)*$AN$22)*$AH$22)*Calculator!$G$16)-((((N31/100)*$AJ$22)*$AN$22)*$AH$22)+((((N31/100)*$AJ$23)*$AH$23)),IF(Calculator!$O$6="DUALBAND B",SUM((((N31/100)*$AJ$22)*$AH$22))+(((((N31/100)*$AJ$22)*$AN$22)*$AH$22)*Calculator!$G$17)-((((N31/100)*$AJ$22)*$AN$22)*$AH$22)+((((N31/100)*$AJ$23)*$AH$23)),IF(Calculator!$O$6="DUALBAND C",SUM((((N31/100)*$AJ$22)*$AH$22))+(((((N31/100)*$AJ$22)*$AN$22)*$AH$22)*Calculator!$G$18)-((((N31/100)*$AJ$22)*$AN$22)*$AH$22)+((((N31/100)*$AJ$23)*$AH$23)),IF(Calculator!$O$6="DUALBAND D",SUM((((N31/100)*$AJ$22)*$AH$22))+(((((N31/100)*$AJ$22)*$AN$22)*$AH$22)*Calculator!$G$19)-((((N31/100)*$AJ$22)*$AN$22)*$AH$22)+((((N31/100)*$AJ$23)*$AH$23)),IF(Calculator!$O$6="DUALURBANE",SUM((((N31/100)*$AJ$22)*$AH$22))+(((((N31/100)*$AJ$22)*$AN$22)*$AH$22)*Calculator!$G$20)-((((N31/100)*$AJ$22)*$AN$22)*$AH$22)+((((N31/100)*$AJ$23)*$AH$23)),IF(Calculator!$O$6="DUALSILVERANOD",SUM((((N31/100)*$AJ$22)*$AH$22))+(((((N31/100)*$AJ$22)*$AN$22)*$AH$22)*Calculator!$G$21)-((((N31/100)*$AJ$22)*$AN$22)*$AH$22)+((((N31/100)*$AJ$23)*$AH$23)),IF(Calculator!$O$6="DUALANOD",SUM((((N31/100)*$AJ$22)*$AH$22))+(((((N31/100)*$AJ$22)*$AN$22)*$AH$22)*Calculator!$G$22)-((((N31/100)*$AJ$22)*$AN$22)*$AH$22)+((((N31/100)*$AJ$23)*$AH$23))))))))))))))))))))))))</f>
        <v>1600.0937005249018</v>
      </c>
    </row>
    <row r="32" spans="1:40">
      <c r="A32" s="8" t="s">
        <v>1400</v>
      </c>
      <c r="B32" s="2">
        <v>3579.7416418457028</v>
      </c>
      <c r="C32" s="2">
        <v>3607.5071081542965</v>
      </c>
      <c r="D32" s="2">
        <v>3634.0921020507808</v>
      </c>
      <c r="E32" s="2">
        <v>3660.6768408203125</v>
      </c>
      <c r="F32" s="2">
        <v>3687.2511193847654</v>
      </c>
      <c r="G32" s="2">
        <v>3713.8358581542966</v>
      </c>
      <c r="H32" s="2">
        <v>3740.4208520507809</v>
      </c>
      <c r="I32" s="2">
        <v>3767.0055908203121</v>
      </c>
      <c r="J32" s="2">
        <v>3793.5798693847655</v>
      </c>
      <c r="K32" s="2">
        <v>3832.9658581542967</v>
      </c>
      <c r="L32" s="2">
        <v>3859.550852050781</v>
      </c>
      <c r="M32" s="2">
        <v>3901.2148693847653</v>
      </c>
      <c r="N32" s="2">
        <v>3930.9973693847655</v>
      </c>
      <c r="P32" s="8">
        <v>2450</v>
      </c>
      <c r="Q32" s="2">
        <f>IF(Calculator!$O$6="SINGLEBASE",SUM((((B32/100)*$AJ$22)*$AH$22))+((((B32/100)*$AJ$23)*$AH$23)),IF(Calculator!$O$6="SINGLEELEMENTS",SUM((((B32/100)*$AJ$22)*$AH$22))+(((((B32/100)*$AJ$22)*$AN$22)*$AH$22)*Calculator!$G$2)-((((B32/100)*$AJ$22)*$AN$22)*$AH$22)+((((B32/100)*$AJ$23)*$AH$23)),IF(Calculator!$O$6="SINGLESPECTRUM",SUM((((B32/100)*$AJ$22)*$AH$22))+(((((B32/100)*$AJ$22)*$AN$22)*$AH$22)*Calculator!$G$4)-((((B32/100)*$AJ$22)*$AN$22)*$AH$22)+((((B32/100)*$AJ$23)*$AH$23)),IF(Calculator!$O$6="SINGLEHOMESTEAD",SUM((((B32/100)*$AJ$22)*$AH$22))+(((((B32/100)*$AJ$22)*$AN$22)*$AH$22)*Calculator!$G$3)-((((B32/100)*$AJ$22)*$AN$22)*$AH$22)+((((B32/100)*$AJ$23)*$AH$23)),IF(Calculator!$O$6="SINGLEBAND A",SUM((((B32/100)*$AJ$22)*$AH$22))+(((((B32/100)*$AJ$22)*$AN$22)*$AH$22)*Calculator!$G$5)-((((B32/100)*$AJ$22)*$AN$22)*$AH$22)+((((B32/100)*$AJ$23)*$AH$23)),IF(Calculator!$O$6="SINGLEBAND B",SUM((((B32/100)*$AJ$22)*$AH$22))+(((((B32/100)*$AJ$22)*$AN$22)*$AH$22)*Calculator!$G$6)-((((B32/100)*$AJ$22)*$AN$22)*$AH$22)+((((B32/100)*$AJ$23)*$AH$23)),IF(Calculator!$O$6="SINGLEBAND C",SUM((((B32/100)*$AJ$22)*$AH$22))+(((((B32/100)*$AJ$22)*$AN$22)*$AH$22)*Calculator!$G$7)-((((B32/100)*$AJ$22)*$AN$22)*$AH$22)+((((B32/100)*$AJ$23)*$AH$23)),IF(Calculator!$O$6="SINGLEBAND D",SUM((((B32/100)*$AJ$22)*$AH$22))+(((((B32/100)*$AJ$22)*$AN$22)*$AH$22)*Calculator!$G$8)-((((B32/100)*$AJ$22)*$AN$22)*$AH$22)+((((B32/100)*$AJ$23)*$AH$23)),IF(Calculator!$O$6="SINGLEURBANE",SUM((((B32/100)*$AJ$22)*$AH$22))+(((((B32/100)*$AJ$22)*$AN$22)*$AH$22)*Calculator!$G$9)-((((B32/100)*$AJ$22)*$AN$22)*$AH$22)+((((B32/100)*$AJ$23)*$AH$23)),IF(Calculator!$O$6="SINGLESILVERANOD",SUM((((B32/100)*$AJ$22)*$AH$22))+(((((B32/100)*$AJ$22)*$AN$22)*$AH$22)*Calculator!$G$10)-((((B32/100)*$AJ$22)*$AN$22)*$AH$22)+((((B32/100)*$AJ$23)*$AH$23)),IF(Calculator!$O$6="SINGLEANOD",SUM((((B32/100)*$AJ$22)*$AH$22))+(((((B32/100)*$AJ$22)*$AN$22)*$AH$22)*Calculator!$G$11)-((((B32/100)*$AJ$22)*$AN$22)*$AH$22)+((((B32/100)*$AJ$23)*$AH$23)),IF(Calculator!$O$6="DUALBASE",SUM((((B32/100)*$AJ$22)*$AH$22))+(((((B32/100)*$AJ$22)*$AN$22)*$AH$22)*Calculator!$G$12)-((((B32/100)*$AJ$22)*$AN$22)*$AH$22)+((((B32/100)*$AJ$23)*$AH$23)),IF(Calculator!$O$6="DUALELEMENTS",SUM((((B32/100)*$AJ$22)*$AH$22))+(((((B32/100)*$AJ$22)*$AN$22)*$AH$22)*Calculator!$G$13)-((((B32/100)*$AJ$22)*$AN$22)*$AH$22)+((((B32/100)*$AJ$23)*$AH$23)),IF(Calculator!$O$6="DUALSPECTRUM",SUM((((B32/100)*$AJ$22)*$AH$22))+(((((B32/100)*$AJ$22)*$AN$22)*$AH$22)*Calculator!$G$15)-((((B32/100)*$AJ$22)*$AN$22)*$AH$22)+((((B32/100)*$AJ$23)*$AH$23)),IF(Calculator!$O$6="DUALHOMESTEAD",SUM((((B32/100)*$AJ$22)*$AH$22))+(((((B32/100)*$AJ$22)*$AN$22)*$AH$22)*Calculator!$G$14)-((((B32/100)*$AJ$22)*$AN$22)*$AH$22)+((((B32/100)*$AJ$23)*$AH$23)),IF(Calculator!$O$6="DUALBAND A",SUM((((B32/100)*$AJ$22)*$AH$22))+(((((B32/100)*$AJ$22)*$AN$22)*$AH$22)*Calculator!$G$16)-((((B32/100)*$AJ$22)*$AN$22)*$AH$22)+((((B32/100)*$AJ$23)*$AH$23)),IF(Calculator!$O$6="DUALBAND B",SUM((((B32/100)*$AJ$22)*$AH$22))+(((((B32/100)*$AJ$22)*$AN$22)*$AH$22)*Calculator!$G$17)-((((B32/100)*$AJ$22)*$AN$22)*$AH$22)+((((B32/100)*$AJ$23)*$AH$23)),IF(Calculator!$O$6="DUALBAND C",SUM((((B32/100)*$AJ$22)*$AH$22))+(((((B32/100)*$AJ$22)*$AN$22)*$AH$22)*Calculator!$G$18)-((((B32/100)*$AJ$22)*$AN$22)*$AH$22)+((((B32/100)*$AJ$23)*$AH$23)),IF(Calculator!$O$6="DUALBAND D",SUM((((B32/100)*$AJ$22)*$AH$22))+(((((B32/100)*$AJ$22)*$AN$22)*$AH$22)*Calculator!$G$19)-((((B32/100)*$AJ$22)*$AN$22)*$AH$22)+((((B32/100)*$AJ$23)*$AH$23)),IF(Calculator!$O$6="DUALURBANE",SUM((((B32/100)*$AJ$22)*$AH$22))+(((((B32/100)*$AJ$22)*$AN$22)*$AH$22)*Calculator!$G$20)-((((B32/100)*$AJ$22)*$AN$22)*$AH$22)+((((B32/100)*$AJ$23)*$AH$23)),IF(Calculator!$O$6="DUALSILVERANOD",SUM((((B32/100)*$AJ$22)*$AH$22))+(((((B32/100)*$AJ$22)*$AN$22)*$AH$22)*Calculator!$G$21)-((((B32/100)*$AJ$22)*$AN$22)*$AH$22)+((((B32/100)*$AJ$23)*$AH$23)),IF(Calculator!$O$6="DUALANOD",SUM((((B32/100)*$AJ$22)*$AH$22))+(((((B32/100)*$AJ$22)*$AN$22)*$AH$22)*Calculator!$G$22)-((((B32/100)*$AJ$22)*$AN$22)*$AH$22)+((((B32/100)*$AJ$23)*$AH$23))))))))))))))))))))))))</f>
        <v>1467.6940731567379</v>
      </c>
      <c r="R32" s="2">
        <f>IF(Calculator!$O$6="SINGLEBASE",SUM((((C32/100)*$AJ$22)*$AH$22))+((((C32/100)*$AJ$23)*$AH$23)),IF(Calculator!$O$6="SINGLEELEMENTS",SUM((((C32/100)*$AJ$22)*$AH$22))+(((((C32/100)*$AJ$22)*$AN$22)*$AH$22)*Calculator!$G$2)-((((C32/100)*$AJ$22)*$AN$22)*$AH$22)+((((C32/100)*$AJ$23)*$AH$23)),IF(Calculator!$O$6="SINGLESPECTRUM",SUM((((C32/100)*$AJ$22)*$AH$22))+(((((C32/100)*$AJ$22)*$AN$22)*$AH$22)*Calculator!$G$4)-((((C32/100)*$AJ$22)*$AN$22)*$AH$22)+((((C32/100)*$AJ$23)*$AH$23)),IF(Calculator!$O$6="SINGLEHOMESTEAD",SUM((((C32/100)*$AJ$22)*$AH$22))+(((((C32/100)*$AJ$22)*$AN$22)*$AH$22)*Calculator!$G$3)-((((C32/100)*$AJ$22)*$AN$22)*$AH$22)+((((C32/100)*$AJ$23)*$AH$23)),IF(Calculator!$O$6="SINGLEBAND A",SUM((((C32/100)*$AJ$22)*$AH$22))+(((((C32/100)*$AJ$22)*$AN$22)*$AH$22)*Calculator!$G$5)-((((C32/100)*$AJ$22)*$AN$22)*$AH$22)+((((C32/100)*$AJ$23)*$AH$23)),IF(Calculator!$O$6="SINGLEBAND B",SUM((((C32/100)*$AJ$22)*$AH$22))+(((((C32/100)*$AJ$22)*$AN$22)*$AH$22)*Calculator!$G$6)-((((C32/100)*$AJ$22)*$AN$22)*$AH$22)+((((C32/100)*$AJ$23)*$AH$23)),IF(Calculator!$O$6="SINGLEBAND C",SUM((((C32/100)*$AJ$22)*$AH$22))+(((((C32/100)*$AJ$22)*$AN$22)*$AH$22)*Calculator!$G$7)-((((C32/100)*$AJ$22)*$AN$22)*$AH$22)+((((C32/100)*$AJ$23)*$AH$23)),IF(Calculator!$O$6="SINGLEBAND D",SUM((((C32/100)*$AJ$22)*$AH$22))+(((((C32/100)*$AJ$22)*$AN$22)*$AH$22)*Calculator!$G$8)-((((C32/100)*$AJ$22)*$AN$22)*$AH$22)+((((C32/100)*$AJ$23)*$AH$23)),IF(Calculator!$O$6="SINGLEURBANE",SUM((((C32/100)*$AJ$22)*$AH$22))+(((((C32/100)*$AJ$22)*$AN$22)*$AH$22)*Calculator!$G$9)-((((C32/100)*$AJ$22)*$AN$22)*$AH$22)+((((C32/100)*$AJ$23)*$AH$23)),IF(Calculator!$O$6="SINGLESILVERANOD",SUM((((C32/100)*$AJ$22)*$AH$22))+(((((C32/100)*$AJ$22)*$AN$22)*$AH$22)*Calculator!$G$10)-((((C32/100)*$AJ$22)*$AN$22)*$AH$22)+((((C32/100)*$AJ$23)*$AH$23)),IF(Calculator!$O$6="SINGLEANOD",SUM((((C32/100)*$AJ$22)*$AH$22))+(((((C32/100)*$AJ$22)*$AN$22)*$AH$22)*Calculator!$G$11)-((((C32/100)*$AJ$22)*$AN$22)*$AH$22)+((((C32/100)*$AJ$23)*$AH$23)),IF(Calculator!$O$6="DUALBASE",SUM((((C32/100)*$AJ$22)*$AH$22))+(((((C32/100)*$AJ$22)*$AN$22)*$AH$22)*Calculator!$G$12)-((((C32/100)*$AJ$22)*$AN$22)*$AH$22)+((((C32/100)*$AJ$23)*$AH$23)),IF(Calculator!$O$6="DUALELEMENTS",SUM((((C32/100)*$AJ$22)*$AH$22))+(((((C32/100)*$AJ$22)*$AN$22)*$AH$22)*Calculator!$G$13)-((((C32/100)*$AJ$22)*$AN$22)*$AH$22)+((((C32/100)*$AJ$23)*$AH$23)),IF(Calculator!$O$6="DUALSPECTRUM",SUM((((C32/100)*$AJ$22)*$AH$22))+(((((C32/100)*$AJ$22)*$AN$22)*$AH$22)*Calculator!$G$15)-((((C32/100)*$AJ$22)*$AN$22)*$AH$22)+((((C32/100)*$AJ$23)*$AH$23)),IF(Calculator!$O$6="DUALHOMESTEAD",SUM((((C32/100)*$AJ$22)*$AH$22))+(((((C32/100)*$AJ$22)*$AN$22)*$AH$22)*Calculator!$G$14)-((((C32/100)*$AJ$22)*$AN$22)*$AH$22)+((((C32/100)*$AJ$23)*$AH$23)),IF(Calculator!$O$6="DUALBAND A",SUM((((C32/100)*$AJ$22)*$AH$22))+(((((C32/100)*$AJ$22)*$AN$22)*$AH$22)*Calculator!$G$16)-((((C32/100)*$AJ$22)*$AN$22)*$AH$22)+((((C32/100)*$AJ$23)*$AH$23)),IF(Calculator!$O$6="DUALBAND B",SUM((((C32/100)*$AJ$22)*$AH$22))+(((((C32/100)*$AJ$22)*$AN$22)*$AH$22)*Calculator!$G$17)-((((C32/100)*$AJ$22)*$AN$22)*$AH$22)+((((C32/100)*$AJ$23)*$AH$23)),IF(Calculator!$O$6="DUALBAND C",SUM((((C32/100)*$AJ$22)*$AH$22))+(((((C32/100)*$AJ$22)*$AN$22)*$AH$22)*Calculator!$G$18)-((((C32/100)*$AJ$22)*$AN$22)*$AH$22)+((((C32/100)*$AJ$23)*$AH$23)),IF(Calculator!$O$6="DUALBAND D",SUM((((C32/100)*$AJ$22)*$AH$22))+(((((C32/100)*$AJ$22)*$AN$22)*$AH$22)*Calculator!$G$19)-((((C32/100)*$AJ$22)*$AN$22)*$AH$22)+((((C32/100)*$AJ$23)*$AH$23)),IF(Calculator!$O$6="DUALURBANE",SUM((((C32/100)*$AJ$22)*$AH$22))+(((((C32/100)*$AJ$22)*$AN$22)*$AH$22)*Calculator!$G$20)-((((C32/100)*$AJ$22)*$AN$22)*$AH$22)+((((C32/100)*$AJ$23)*$AH$23)),IF(Calculator!$O$6="DUALSILVERANOD",SUM((((C32/100)*$AJ$22)*$AH$22))+(((((C32/100)*$AJ$22)*$AN$22)*$AH$22)*Calculator!$G$21)-((((C32/100)*$AJ$22)*$AN$22)*$AH$22)+((((C32/100)*$AJ$23)*$AH$23)),IF(Calculator!$O$6="DUALANOD",SUM((((C32/100)*$AJ$22)*$AH$22))+(((((C32/100)*$AJ$22)*$AN$22)*$AH$22)*Calculator!$G$22)-((((C32/100)*$AJ$22)*$AN$22)*$AH$22)+((((C32/100)*$AJ$23)*$AH$23))))))))))))))))))))))))</f>
        <v>1479.0779143432612</v>
      </c>
      <c r="S32" s="2">
        <f>IF(Calculator!$O$6="SINGLEBASE",SUM((((D32/100)*$AJ$22)*$AH$22))+((((D32/100)*$AJ$23)*$AH$23)),IF(Calculator!$O$6="SINGLEELEMENTS",SUM((((D32/100)*$AJ$22)*$AH$22))+(((((D32/100)*$AJ$22)*$AN$22)*$AH$22)*Calculator!$G$2)-((((D32/100)*$AJ$22)*$AN$22)*$AH$22)+((((D32/100)*$AJ$23)*$AH$23)),IF(Calculator!$O$6="SINGLESPECTRUM",SUM((((D32/100)*$AJ$22)*$AH$22))+(((((D32/100)*$AJ$22)*$AN$22)*$AH$22)*Calculator!$G$4)-((((D32/100)*$AJ$22)*$AN$22)*$AH$22)+((((D32/100)*$AJ$23)*$AH$23)),IF(Calculator!$O$6="SINGLEHOMESTEAD",SUM((((D32/100)*$AJ$22)*$AH$22))+(((((D32/100)*$AJ$22)*$AN$22)*$AH$22)*Calculator!$G$3)-((((D32/100)*$AJ$22)*$AN$22)*$AH$22)+((((D32/100)*$AJ$23)*$AH$23)),IF(Calculator!$O$6="SINGLEBAND A",SUM((((D32/100)*$AJ$22)*$AH$22))+(((((D32/100)*$AJ$22)*$AN$22)*$AH$22)*Calculator!$G$5)-((((D32/100)*$AJ$22)*$AN$22)*$AH$22)+((((D32/100)*$AJ$23)*$AH$23)),IF(Calculator!$O$6="SINGLEBAND B",SUM((((D32/100)*$AJ$22)*$AH$22))+(((((D32/100)*$AJ$22)*$AN$22)*$AH$22)*Calculator!$G$6)-((((D32/100)*$AJ$22)*$AN$22)*$AH$22)+((((D32/100)*$AJ$23)*$AH$23)),IF(Calculator!$O$6="SINGLEBAND C",SUM((((D32/100)*$AJ$22)*$AH$22))+(((((D32/100)*$AJ$22)*$AN$22)*$AH$22)*Calculator!$G$7)-((((D32/100)*$AJ$22)*$AN$22)*$AH$22)+((((D32/100)*$AJ$23)*$AH$23)),IF(Calculator!$O$6="SINGLEBAND D",SUM((((D32/100)*$AJ$22)*$AH$22))+(((((D32/100)*$AJ$22)*$AN$22)*$AH$22)*Calculator!$G$8)-((((D32/100)*$AJ$22)*$AN$22)*$AH$22)+((((D32/100)*$AJ$23)*$AH$23)),IF(Calculator!$O$6="SINGLEURBANE",SUM((((D32/100)*$AJ$22)*$AH$22))+(((((D32/100)*$AJ$22)*$AN$22)*$AH$22)*Calculator!$G$9)-((((D32/100)*$AJ$22)*$AN$22)*$AH$22)+((((D32/100)*$AJ$23)*$AH$23)),IF(Calculator!$O$6="SINGLESILVERANOD",SUM((((D32/100)*$AJ$22)*$AH$22))+(((((D32/100)*$AJ$22)*$AN$22)*$AH$22)*Calculator!$G$10)-((((D32/100)*$AJ$22)*$AN$22)*$AH$22)+((((D32/100)*$AJ$23)*$AH$23)),IF(Calculator!$O$6="SINGLEANOD",SUM((((D32/100)*$AJ$22)*$AH$22))+(((((D32/100)*$AJ$22)*$AN$22)*$AH$22)*Calculator!$G$11)-((((D32/100)*$AJ$22)*$AN$22)*$AH$22)+((((D32/100)*$AJ$23)*$AH$23)),IF(Calculator!$O$6="DUALBASE",SUM((((D32/100)*$AJ$22)*$AH$22))+(((((D32/100)*$AJ$22)*$AN$22)*$AH$22)*Calculator!$G$12)-((((D32/100)*$AJ$22)*$AN$22)*$AH$22)+((((D32/100)*$AJ$23)*$AH$23)),IF(Calculator!$O$6="DUALELEMENTS",SUM((((D32/100)*$AJ$22)*$AH$22))+(((((D32/100)*$AJ$22)*$AN$22)*$AH$22)*Calculator!$G$13)-((((D32/100)*$AJ$22)*$AN$22)*$AH$22)+((((D32/100)*$AJ$23)*$AH$23)),IF(Calculator!$O$6="DUALSPECTRUM",SUM((((D32/100)*$AJ$22)*$AH$22))+(((((D32/100)*$AJ$22)*$AN$22)*$AH$22)*Calculator!$G$15)-((((D32/100)*$AJ$22)*$AN$22)*$AH$22)+((((D32/100)*$AJ$23)*$AH$23)),IF(Calculator!$O$6="DUALHOMESTEAD",SUM((((D32/100)*$AJ$22)*$AH$22))+(((((D32/100)*$AJ$22)*$AN$22)*$AH$22)*Calculator!$G$14)-((((D32/100)*$AJ$22)*$AN$22)*$AH$22)+((((D32/100)*$AJ$23)*$AH$23)),IF(Calculator!$O$6="DUALBAND A",SUM((((D32/100)*$AJ$22)*$AH$22))+(((((D32/100)*$AJ$22)*$AN$22)*$AH$22)*Calculator!$G$16)-((((D32/100)*$AJ$22)*$AN$22)*$AH$22)+((((D32/100)*$AJ$23)*$AH$23)),IF(Calculator!$O$6="DUALBAND B",SUM((((D32/100)*$AJ$22)*$AH$22))+(((((D32/100)*$AJ$22)*$AN$22)*$AH$22)*Calculator!$G$17)-((((D32/100)*$AJ$22)*$AN$22)*$AH$22)+((((D32/100)*$AJ$23)*$AH$23)),IF(Calculator!$O$6="DUALBAND C",SUM((((D32/100)*$AJ$22)*$AH$22))+(((((D32/100)*$AJ$22)*$AN$22)*$AH$22)*Calculator!$G$18)-((((D32/100)*$AJ$22)*$AN$22)*$AH$22)+((((D32/100)*$AJ$23)*$AH$23)),IF(Calculator!$O$6="DUALBAND D",SUM((((D32/100)*$AJ$22)*$AH$22))+(((((D32/100)*$AJ$22)*$AN$22)*$AH$22)*Calculator!$G$19)-((((D32/100)*$AJ$22)*$AN$22)*$AH$22)+((((D32/100)*$AJ$23)*$AH$23)),IF(Calculator!$O$6="DUALURBANE",SUM((((D32/100)*$AJ$22)*$AH$22))+(((((D32/100)*$AJ$22)*$AN$22)*$AH$22)*Calculator!$G$20)-((((D32/100)*$AJ$22)*$AN$22)*$AH$22)+((((D32/100)*$AJ$23)*$AH$23)),IF(Calculator!$O$6="DUALSILVERANOD",SUM((((D32/100)*$AJ$22)*$AH$22))+(((((D32/100)*$AJ$22)*$AN$22)*$AH$22)*Calculator!$G$21)-((((D32/100)*$AJ$22)*$AN$22)*$AH$22)+((((D32/100)*$AJ$23)*$AH$23)),IF(Calculator!$O$6="DUALANOD",SUM((((D32/100)*$AJ$22)*$AH$22))+(((((D32/100)*$AJ$22)*$AN$22)*$AH$22)*Calculator!$G$22)-((((D32/100)*$AJ$22)*$AN$22)*$AH$22)+((((D32/100)*$AJ$23)*$AH$23))))))))))))))))))))))))</f>
        <v>1489.9777618408198</v>
      </c>
      <c r="T32" s="2">
        <f>IF(Calculator!$O$6="SINGLEBASE",SUM((((E32/100)*$AJ$22)*$AH$22))+((((E32/100)*$AJ$23)*$AH$23)),IF(Calculator!$O$6="SINGLEELEMENTS",SUM((((E32/100)*$AJ$22)*$AH$22))+(((((E32/100)*$AJ$22)*$AN$22)*$AH$22)*Calculator!$G$2)-((((E32/100)*$AJ$22)*$AN$22)*$AH$22)+((((E32/100)*$AJ$23)*$AH$23)),IF(Calculator!$O$6="SINGLESPECTRUM",SUM((((E32/100)*$AJ$22)*$AH$22))+(((((E32/100)*$AJ$22)*$AN$22)*$AH$22)*Calculator!$G$4)-((((E32/100)*$AJ$22)*$AN$22)*$AH$22)+((((E32/100)*$AJ$23)*$AH$23)),IF(Calculator!$O$6="SINGLEHOMESTEAD",SUM((((E32/100)*$AJ$22)*$AH$22))+(((((E32/100)*$AJ$22)*$AN$22)*$AH$22)*Calculator!$G$3)-((((E32/100)*$AJ$22)*$AN$22)*$AH$22)+((((E32/100)*$AJ$23)*$AH$23)),IF(Calculator!$O$6="SINGLEBAND A",SUM((((E32/100)*$AJ$22)*$AH$22))+(((((E32/100)*$AJ$22)*$AN$22)*$AH$22)*Calculator!$G$5)-((((E32/100)*$AJ$22)*$AN$22)*$AH$22)+((((E32/100)*$AJ$23)*$AH$23)),IF(Calculator!$O$6="SINGLEBAND B",SUM((((E32/100)*$AJ$22)*$AH$22))+(((((E32/100)*$AJ$22)*$AN$22)*$AH$22)*Calculator!$G$6)-((((E32/100)*$AJ$22)*$AN$22)*$AH$22)+((((E32/100)*$AJ$23)*$AH$23)),IF(Calculator!$O$6="SINGLEBAND C",SUM((((E32/100)*$AJ$22)*$AH$22))+(((((E32/100)*$AJ$22)*$AN$22)*$AH$22)*Calculator!$G$7)-((((E32/100)*$AJ$22)*$AN$22)*$AH$22)+((((E32/100)*$AJ$23)*$AH$23)),IF(Calculator!$O$6="SINGLEBAND D",SUM((((E32/100)*$AJ$22)*$AH$22))+(((((E32/100)*$AJ$22)*$AN$22)*$AH$22)*Calculator!$G$8)-((((E32/100)*$AJ$22)*$AN$22)*$AH$22)+((((E32/100)*$AJ$23)*$AH$23)),IF(Calculator!$O$6="SINGLEURBANE",SUM((((E32/100)*$AJ$22)*$AH$22))+(((((E32/100)*$AJ$22)*$AN$22)*$AH$22)*Calculator!$G$9)-((((E32/100)*$AJ$22)*$AN$22)*$AH$22)+((((E32/100)*$AJ$23)*$AH$23)),IF(Calculator!$O$6="SINGLESILVERANOD",SUM((((E32/100)*$AJ$22)*$AH$22))+(((((E32/100)*$AJ$22)*$AN$22)*$AH$22)*Calculator!$G$10)-((((E32/100)*$AJ$22)*$AN$22)*$AH$22)+((((E32/100)*$AJ$23)*$AH$23)),IF(Calculator!$O$6="SINGLEANOD",SUM((((E32/100)*$AJ$22)*$AH$22))+(((((E32/100)*$AJ$22)*$AN$22)*$AH$22)*Calculator!$G$11)-((((E32/100)*$AJ$22)*$AN$22)*$AH$22)+((((E32/100)*$AJ$23)*$AH$23)),IF(Calculator!$O$6="DUALBASE",SUM((((E32/100)*$AJ$22)*$AH$22))+(((((E32/100)*$AJ$22)*$AN$22)*$AH$22)*Calculator!$G$12)-((((E32/100)*$AJ$22)*$AN$22)*$AH$22)+((((E32/100)*$AJ$23)*$AH$23)),IF(Calculator!$O$6="DUALELEMENTS",SUM((((E32/100)*$AJ$22)*$AH$22))+(((((E32/100)*$AJ$22)*$AN$22)*$AH$22)*Calculator!$G$13)-((((E32/100)*$AJ$22)*$AN$22)*$AH$22)+((((E32/100)*$AJ$23)*$AH$23)),IF(Calculator!$O$6="DUALSPECTRUM",SUM((((E32/100)*$AJ$22)*$AH$22))+(((((E32/100)*$AJ$22)*$AN$22)*$AH$22)*Calculator!$G$15)-((((E32/100)*$AJ$22)*$AN$22)*$AH$22)+((((E32/100)*$AJ$23)*$AH$23)),IF(Calculator!$O$6="DUALHOMESTEAD",SUM((((E32/100)*$AJ$22)*$AH$22))+(((((E32/100)*$AJ$22)*$AN$22)*$AH$22)*Calculator!$G$14)-((((E32/100)*$AJ$22)*$AN$22)*$AH$22)+((((E32/100)*$AJ$23)*$AH$23)),IF(Calculator!$O$6="DUALBAND A",SUM((((E32/100)*$AJ$22)*$AH$22))+(((((E32/100)*$AJ$22)*$AN$22)*$AH$22)*Calculator!$G$16)-((((E32/100)*$AJ$22)*$AN$22)*$AH$22)+((((E32/100)*$AJ$23)*$AH$23)),IF(Calculator!$O$6="DUALBAND B",SUM((((E32/100)*$AJ$22)*$AH$22))+(((((E32/100)*$AJ$22)*$AN$22)*$AH$22)*Calculator!$G$17)-((((E32/100)*$AJ$22)*$AN$22)*$AH$22)+((((E32/100)*$AJ$23)*$AH$23)),IF(Calculator!$O$6="DUALBAND C",SUM((((E32/100)*$AJ$22)*$AH$22))+(((((E32/100)*$AJ$22)*$AN$22)*$AH$22)*Calculator!$G$18)-((((E32/100)*$AJ$22)*$AN$22)*$AH$22)+((((E32/100)*$AJ$23)*$AH$23)),IF(Calculator!$O$6="DUALBAND D",SUM((((E32/100)*$AJ$22)*$AH$22))+(((((E32/100)*$AJ$22)*$AN$22)*$AH$22)*Calculator!$G$19)-((((E32/100)*$AJ$22)*$AN$22)*$AH$22)+((((E32/100)*$AJ$23)*$AH$23)),IF(Calculator!$O$6="DUALURBANE",SUM((((E32/100)*$AJ$22)*$AH$22))+(((((E32/100)*$AJ$22)*$AN$22)*$AH$22)*Calculator!$G$20)-((((E32/100)*$AJ$22)*$AN$22)*$AH$22)+((((E32/100)*$AJ$23)*$AH$23)),IF(Calculator!$O$6="DUALSILVERANOD",SUM((((E32/100)*$AJ$22)*$AH$22))+(((((E32/100)*$AJ$22)*$AN$22)*$AH$22)*Calculator!$G$21)-((((E32/100)*$AJ$22)*$AN$22)*$AH$22)+((((E32/100)*$AJ$23)*$AH$23)),IF(Calculator!$O$6="DUALANOD",SUM((((E32/100)*$AJ$22)*$AH$22))+(((((E32/100)*$AJ$22)*$AN$22)*$AH$22)*Calculator!$G$22)-((((E32/100)*$AJ$22)*$AN$22)*$AH$22)+((((E32/100)*$AJ$23)*$AH$23))))))))))))))))))))))))</f>
        <v>1500.8775047363279</v>
      </c>
      <c r="U32" s="2">
        <f>IF(Calculator!$O$6="SINGLEBASE",SUM((((F32/100)*$AJ$22)*$AH$22))+((((F32/100)*$AJ$23)*$AH$23)),IF(Calculator!$O$6="SINGLEELEMENTS",SUM((((F32/100)*$AJ$22)*$AH$22))+(((((F32/100)*$AJ$22)*$AN$22)*$AH$22)*Calculator!$G$2)-((((F32/100)*$AJ$22)*$AN$22)*$AH$22)+((((F32/100)*$AJ$23)*$AH$23)),IF(Calculator!$O$6="SINGLESPECTRUM",SUM((((F32/100)*$AJ$22)*$AH$22))+(((((F32/100)*$AJ$22)*$AN$22)*$AH$22)*Calculator!$G$4)-((((F32/100)*$AJ$22)*$AN$22)*$AH$22)+((((F32/100)*$AJ$23)*$AH$23)),IF(Calculator!$O$6="SINGLEHOMESTEAD",SUM((((F32/100)*$AJ$22)*$AH$22))+(((((F32/100)*$AJ$22)*$AN$22)*$AH$22)*Calculator!$G$3)-((((F32/100)*$AJ$22)*$AN$22)*$AH$22)+((((F32/100)*$AJ$23)*$AH$23)),IF(Calculator!$O$6="SINGLEBAND A",SUM((((F32/100)*$AJ$22)*$AH$22))+(((((F32/100)*$AJ$22)*$AN$22)*$AH$22)*Calculator!$G$5)-((((F32/100)*$AJ$22)*$AN$22)*$AH$22)+((((F32/100)*$AJ$23)*$AH$23)),IF(Calculator!$O$6="SINGLEBAND B",SUM((((F32/100)*$AJ$22)*$AH$22))+(((((F32/100)*$AJ$22)*$AN$22)*$AH$22)*Calculator!$G$6)-((((F32/100)*$AJ$22)*$AN$22)*$AH$22)+((((F32/100)*$AJ$23)*$AH$23)),IF(Calculator!$O$6="SINGLEBAND C",SUM((((F32/100)*$AJ$22)*$AH$22))+(((((F32/100)*$AJ$22)*$AN$22)*$AH$22)*Calculator!$G$7)-((((F32/100)*$AJ$22)*$AN$22)*$AH$22)+((((F32/100)*$AJ$23)*$AH$23)),IF(Calculator!$O$6="SINGLEBAND D",SUM((((F32/100)*$AJ$22)*$AH$22))+(((((F32/100)*$AJ$22)*$AN$22)*$AH$22)*Calculator!$G$8)-((((F32/100)*$AJ$22)*$AN$22)*$AH$22)+((((F32/100)*$AJ$23)*$AH$23)),IF(Calculator!$O$6="SINGLEURBANE",SUM((((F32/100)*$AJ$22)*$AH$22))+(((((F32/100)*$AJ$22)*$AN$22)*$AH$22)*Calculator!$G$9)-((((F32/100)*$AJ$22)*$AN$22)*$AH$22)+((((F32/100)*$AJ$23)*$AH$23)),IF(Calculator!$O$6="SINGLESILVERANOD",SUM((((F32/100)*$AJ$22)*$AH$22))+(((((F32/100)*$AJ$22)*$AN$22)*$AH$22)*Calculator!$G$10)-((((F32/100)*$AJ$22)*$AN$22)*$AH$22)+((((F32/100)*$AJ$23)*$AH$23)),IF(Calculator!$O$6="SINGLEANOD",SUM((((F32/100)*$AJ$22)*$AH$22))+(((((F32/100)*$AJ$22)*$AN$22)*$AH$22)*Calculator!$G$11)-((((F32/100)*$AJ$22)*$AN$22)*$AH$22)+((((F32/100)*$AJ$23)*$AH$23)),IF(Calculator!$O$6="DUALBASE",SUM((((F32/100)*$AJ$22)*$AH$22))+(((((F32/100)*$AJ$22)*$AN$22)*$AH$22)*Calculator!$G$12)-((((F32/100)*$AJ$22)*$AN$22)*$AH$22)+((((F32/100)*$AJ$23)*$AH$23)),IF(Calculator!$O$6="DUALELEMENTS",SUM((((F32/100)*$AJ$22)*$AH$22))+(((((F32/100)*$AJ$22)*$AN$22)*$AH$22)*Calculator!$G$13)-((((F32/100)*$AJ$22)*$AN$22)*$AH$22)+((((F32/100)*$AJ$23)*$AH$23)),IF(Calculator!$O$6="DUALSPECTRUM",SUM((((F32/100)*$AJ$22)*$AH$22))+(((((F32/100)*$AJ$22)*$AN$22)*$AH$22)*Calculator!$G$15)-((((F32/100)*$AJ$22)*$AN$22)*$AH$22)+((((F32/100)*$AJ$23)*$AH$23)),IF(Calculator!$O$6="DUALHOMESTEAD",SUM((((F32/100)*$AJ$22)*$AH$22))+(((((F32/100)*$AJ$22)*$AN$22)*$AH$22)*Calculator!$G$14)-((((F32/100)*$AJ$22)*$AN$22)*$AH$22)+((((F32/100)*$AJ$23)*$AH$23)),IF(Calculator!$O$6="DUALBAND A",SUM((((F32/100)*$AJ$22)*$AH$22))+(((((F32/100)*$AJ$22)*$AN$22)*$AH$22)*Calculator!$G$16)-((((F32/100)*$AJ$22)*$AN$22)*$AH$22)+((((F32/100)*$AJ$23)*$AH$23)),IF(Calculator!$O$6="DUALBAND B",SUM((((F32/100)*$AJ$22)*$AH$22))+(((((F32/100)*$AJ$22)*$AN$22)*$AH$22)*Calculator!$G$17)-((((F32/100)*$AJ$22)*$AN$22)*$AH$22)+((((F32/100)*$AJ$23)*$AH$23)),IF(Calculator!$O$6="DUALBAND C",SUM((((F32/100)*$AJ$22)*$AH$22))+(((((F32/100)*$AJ$22)*$AN$22)*$AH$22)*Calculator!$G$18)-((((F32/100)*$AJ$22)*$AN$22)*$AH$22)+((((F32/100)*$AJ$23)*$AH$23)),IF(Calculator!$O$6="DUALBAND D",SUM((((F32/100)*$AJ$22)*$AH$22))+(((((F32/100)*$AJ$22)*$AN$22)*$AH$22)*Calculator!$G$19)-((((F32/100)*$AJ$22)*$AN$22)*$AH$22)+((((F32/100)*$AJ$23)*$AH$23)),IF(Calculator!$O$6="DUALURBANE",SUM((((F32/100)*$AJ$22)*$AH$22))+(((((F32/100)*$AJ$22)*$AN$22)*$AH$22)*Calculator!$G$20)-((((F32/100)*$AJ$22)*$AN$22)*$AH$22)+((((F32/100)*$AJ$23)*$AH$23)),IF(Calculator!$O$6="DUALSILVERANOD",SUM((((F32/100)*$AJ$22)*$AH$22))+(((((F32/100)*$AJ$22)*$AN$22)*$AH$22)*Calculator!$G$21)-((((F32/100)*$AJ$22)*$AN$22)*$AH$22)+((((F32/100)*$AJ$23)*$AH$23)),IF(Calculator!$O$6="DUALANOD",SUM((((F32/100)*$AJ$22)*$AH$22))+(((((F32/100)*$AJ$22)*$AN$22)*$AH$22)*Calculator!$G$22)-((((F32/100)*$AJ$22)*$AN$22)*$AH$22)+((((F32/100)*$AJ$23)*$AH$23))))))))))))))))))))))))</f>
        <v>1511.7729589477535</v>
      </c>
      <c r="V32" s="2">
        <f>IF(Calculator!$O$6="SINGLEBASE",SUM((((G32/100)*$AJ$22)*$AH$22))+((((G32/100)*$AJ$23)*$AH$23)),IF(Calculator!$O$6="SINGLEELEMENTS",SUM((((G32/100)*$AJ$22)*$AH$22))+(((((G32/100)*$AJ$22)*$AN$22)*$AH$22)*Calculator!$G$2)-((((G32/100)*$AJ$22)*$AN$22)*$AH$22)+((((G32/100)*$AJ$23)*$AH$23)),IF(Calculator!$O$6="SINGLESPECTRUM",SUM((((G32/100)*$AJ$22)*$AH$22))+(((((G32/100)*$AJ$22)*$AN$22)*$AH$22)*Calculator!$G$4)-((((G32/100)*$AJ$22)*$AN$22)*$AH$22)+((((G32/100)*$AJ$23)*$AH$23)),IF(Calculator!$O$6="SINGLEHOMESTEAD",SUM((((G32/100)*$AJ$22)*$AH$22))+(((((G32/100)*$AJ$22)*$AN$22)*$AH$22)*Calculator!$G$3)-((((G32/100)*$AJ$22)*$AN$22)*$AH$22)+((((G32/100)*$AJ$23)*$AH$23)),IF(Calculator!$O$6="SINGLEBAND A",SUM((((G32/100)*$AJ$22)*$AH$22))+(((((G32/100)*$AJ$22)*$AN$22)*$AH$22)*Calculator!$G$5)-((((G32/100)*$AJ$22)*$AN$22)*$AH$22)+((((G32/100)*$AJ$23)*$AH$23)),IF(Calculator!$O$6="SINGLEBAND B",SUM((((G32/100)*$AJ$22)*$AH$22))+(((((G32/100)*$AJ$22)*$AN$22)*$AH$22)*Calculator!$G$6)-((((G32/100)*$AJ$22)*$AN$22)*$AH$22)+((((G32/100)*$AJ$23)*$AH$23)),IF(Calculator!$O$6="SINGLEBAND C",SUM((((G32/100)*$AJ$22)*$AH$22))+(((((G32/100)*$AJ$22)*$AN$22)*$AH$22)*Calculator!$G$7)-((((G32/100)*$AJ$22)*$AN$22)*$AH$22)+((((G32/100)*$AJ$23)*$AH$23)),IF(Calculator!$O$6="SINGLEBAND D",SUM((((G32/100)*$AJ$22)*$AH$22))+(((((G32/100)*$AJ$22)*$AN$22)*$AH$22)*Calculator!$G$8)-((((G32/100)*$AJ$22)*$AN$22)*$AH$22)+((((G32/100)*$AJ$23)*$AH$23)),IF(Calculator!$O$6="SINGLEURBANE",SUM((((G32/100)*$AJ$22)*$AH$22))+(((((G32/100)*$AJ$22)*$AN$22)*$AH$22)*Calculator!$G$9)-((((G32/100)*$AJ$22)*$AN$22)*$AH$22)+((((G32/100)*$AJ$23)*$AH$23)),IF(Calculator!$O$6="SINGLESILVERANOD",SUM((((G32/100)*$AJ$22)*$AH$22))+(((((G32/100)*$AJ$22)*$AN$22)*$AH$22)*Calculator!$G$10)-((((G32/100)*$AJ$22)*$AN$22)*$AH$22)+((((G32/100)*$AJ$23)*$AH$23)),IF(Calculator!$O$6="SINGLEANOD",SUM((((G32/100)*$AJ$22)*$AH$22))+(((((G32/100)*$AJ$22)*$AN$22)*$AH$22)*Calculator!$G$11)-((((G32/100)*$AJ$22)*$AN$22)*$AH$22)+((((G32/100)*$AJ$23)*$AH$23)),IF(Calculator!$O$6="DUALBASE",SUM((((G32/100)*$AJ$22)*$AH$22))+(((((G32/100)*$AJ$22)*$AN$22)*$AH$22)*Calculator!$G$12)-((((G32/100)*$AJ$22)*$AN$22)*$AH$22)+((((G32/100)*$AJ$23)*$AH$23)),IF(Calculator!$O$6="DUALELEMENTS",SUM((((G32/100)*$AJ$22)*$AH$22))+(((((G32/100)*$AJ$22)*$AN$22)*$AH$22)*Calculator!$G$13)-((((G32/100)*$AJ$22)*$AN$22)*$AH$22)+((((G32/100)*$AJ$23)*$AH$23)),IF(Calculator!$O$6="DUALSPECTRUM",SUM((((G32/100)*$AJ$22)*$AH$22))+(((((G32/100)*$AJ$22)*$AN$22)*$AH$22)*Calculator!$G$15)-((((G32/100)*$AJ$22)*$AN$22)*$AH$22)+((((G32/100)*$AJ$23)*$AH$23)),IF(Calculator!$O$6="DUALHOMESTEAD",SUM((((G32/100)*$AJ$22)*$AH$22))+(((((G32/100)*$AJ$22)*$AN$22)*$AH$22)*Calculator!$G$14)-((((G32/100)*$AJ$22)*$AN$22)*$AH$22)+((((G32/100)*$AJ$23)*$AH$23)),IF(Calculator!$O$6="DUALBAND A",SUM((((G32/100)*$AJ$22)*$AH$22))+(((((G32/100)*$AJ$22)*$AN$22)*$AH$22)*Calculator!$G$16)-((((G32/100)*$AJ$22)*$AN$22)*$AH$22)+((((G32/100)*$AJ$23)*$AH$23)),IF(Calculator!$O$6="DUALBAND B",SUM((((G32/100)*$AJ$22)*$AH$22))+(((((G32/100)*$AJ$22)*$AN$22)*$AH$22)*Calculator!$G$17)-((((G32/100)*$AJ$22)*$AN$22)*$AH$22)+((((G32/100)*$AJ$23)*$AH$23)),IF(Calculator!$O$6="DUALBAND C",SUM((((G32/100)*$AJ$22)*$AH$22))+(((((G32/100)*$AJ$22)*$AN$22)*$AH$22)*Calculator!$G$18)-((((G32/100)*$AJ$22)*$AN$22)*$AH$22)+((((G32/100)*$AJ$23)*$AH$23)),IF(Calculator!$O$6="DUALBAND D",SUM((((G32/100)*$AJ$22)*$AH$22))+(((((G32/100)*$AJ$22)*$AN$22)*$AH$22)*Calculator!$G$19)-((((G32/100)*$AJ$22)*$AN$22)*$AH$22)+((((G32/100)*$AJ$23)*$AH$23)),IF(Calculator!$O$6="DUALURBANE",SUM((((G32/100)*$AJ$22)*$AH$22))+(((((G32/100)*$AJ$22)*$AN$22)*$AH$22)*Calculator!$G$20)-((((G32/100)*$AJ$22)*$AN$22)*$AH$22)+((((G32/100)*$AJ$23)*$AH$23)),IF(Calculator!$O$6="DUALSILVERANOD",SUM((((G32/100)*$AJ$22)*$AH$22))+(((((G32/100)*$AJ$22)*$AN$22)*$AH$22)*Calculator!$G$21)-((((G32/100)*$AJ$22)*$AN$22)*$AH$22)+((((G32/100)*$AJ$23)*$AH$23)),IF(Calculator!$O$6="DUALANOD",SUM((((G32/100)*$AJ$22)*$AH$22))+(((((G32/100)*$AJ$22)*$AN$22)*$AH$22)*Calculator!$G$22)-((((G32/100)*$AJ$22)*$AN$22)*$AH$22)+((((G32/100)*$AJ$23)*$AH$23))))))))))))))))))))))))</f>
        <v>1522.6727018432614</v>
      </c>
      <c r="W32" s="2">
        <f>IF(Calculator!$O$6="SINGLEBASE",SUM((((H32/100)*$AJ$22)*$AH$22))+((((H32/100)*$AJ$23)*$AH$23)),IF(Calculator!$O$6="SINGLEELEMENTS",SUM((((H32/100)*$AJ$22)*$AH$22))+(((((H32/100)*$AJ$22)*$AN$22)*$AH$22)*Calculator!$G$2)-((((H32/100)*$AJ$22)*$AN$22)*$AH$22)+((((H32/100)*$AJ$23)*$AH$23)),IF(Calculator!$O$6="SINGLESPECTRUM",SUM((((H32/100)*$AJ$22)*$AH$22))+(((((H32/100)*$AJ$22)*$AN$22)*$AH$22)*Calculator!$G$4)-((((H32/100)*$AJ$22)*$AN$22)*$AH$22)+((((H32/100)*$AJ$23)*$AH$23)),IF(Calculator!$O$6="SINGLEHOMESTEAD",SUM((((H32/100)*$AJ$22)*$AH$22))+(((((H32/100)*$AJ$22)*$AN$22)*$AH$22)*Calculator!$G$3)-((((H32/100)*$AJ$22)*$AN$22)*$AH$22)+((((H32/100)*$AJ$23)*$AH$23)),IF(Calculator!$O$6="SINGLEBAND A",SUM((((H32/100)*$AJ$22)*$AH$22))+(((((H32/100)*$AJ$22)*$AN$22)*$AH$22)*Calculator!$G$5)-((((H32/100)*$AJ$22)*$AN$22)*$AH$22)+((((H32/100)*$AJ$23)*$AH$23)),IF(Calculator!$O$6="SINGLEBAND B",SUM((((H32/100)*$AJ$22)*$AH$22))+(((((H32/100)*$AJ$22)*$AN$22)*$AH$22)*Calculator!$G$6)-((((H32/100)*$AJ$22)*$AN$22)*$AH$22)+((((H32/100)*$AJ$23)*$AH$23)),IF(Calculator!$O$6="SINGLEBAND C",SUM((((H32/100)*$AJ$22)*$AH$22))+(((((H32/100)*$AJ$22)*$AN$22)*$AH$22)*Calculator!$G$7)-((((H32/100)*$AJ$22)*$AN$22)*$AH$22)+((((H32/100)*$AJ$23)*$AH$23)),IF(Calculator!$O$6="SINGLEBAND D",SUM((((H32/100)*$AJ$22)*$AH$22))+(((((H32/100)*$AJ$22)*$AN$22)*$AH$22)*Calculator!$G$8)-((((H32/100)*$AJ$22)*$AN$22)*$AH$22)+((((H32/100)*$AJ$23)*$AH$23)),IF(Calculator!$O$6="SINGLEURBANE",SUM((((H32/100)*$AJ$22)*$AH$22))+(((((H32/100)*$AJ$22)*$AN$22)*$AH$22)*Calculator!$G$9)-((((H32/100)*$AJ$22)*$AN$22)*$AH$22)+((((H32/100)*$AJ$23)*$AH$23)),IF(Calculator!$O$6="SINGLESILVERANOD",SUM((((H32/100)*$AJ$22)*$AH$22))+(((((H32/100)*$AJ$22)*$AN$22)*$AH$22)*Calculator!$G$10)-((((H32/100)*$AJ$22)*$AN$22)*$AH$22)+((((H32/100)*$AJ$23)*$AH$23)),IF(Calculator!$O$6="SINGLEANOD",SUM((((H32/100)*$AJ$22)*$AH$22))+(((((H32/100)*$AJ$22)*$AN$22)*$AH$22)*Calculator!$G$11)-((((H32/100)*$AJ$22)*$AN$22)*$AH$22)+((((H32/100)*$AJ$23)*$AH$23)),IF(Calculator!$O$6="DUALBASE",SUM((((H32/100)*$AJ$22)*$AH$22))+(((((H32/100)*$AJ$22)*$AN$22)*$AH$22)*Calculator!$G$12)-((((H32/100)*$AJ$22)*$AN$22)*$AH$22)+((((H32/100)*$AJ$23)*$AH$23)),IF(Calculator!$O$6="DUALELEMENTS",SUM((((H32/100)*$AJ$22)*$AH$22))+(((((H32/100)*$AJ$22)*$AN$22)*$AH$22)*Calculator!$G$13)-((((H32/100)*$AJ$22)*$AN$22)*$AH$22)+((((H32/100)*$AJ$23)*$AH$23)),IF(Calculator!$O$6="DUALSPECTRUM",SUM((((H32/100)*$AJ$22)*$AH$22))+(((((H32/100)*$AJ$22)*$AN$22)*$AH$22)*Calculator!$G$15)-((((H32/100)*$AJ$22)*$AN$22)*$AH$22)+((((H32/100)*$AJ$23)*$AH$23)),IF(Calculator!$O$6="DUALHOMESTEAD",SUM((((H32/100)*$AJ$22)*$AH$22))+(((((H32/100)*$AJ$22)*$AN$22)*$AH$22)*Calculator!$G$14)-((((H32/100)*$AJ$22)*$AN$22)*$AH$22)+((((H32/100)*$AJ$23)*$AH$23)),IF(Calculator!$O$6="DUALBAND A",SUM((((H32/100)*$AJ$22)*$AH$22))+(((((H32/100)*$AJ$22)*$AN$22)*$AH$22)*Calculator!$G$16)-((((H32/100)*$AJ$22)*$AN$22)*$AH$22)+((((H32/100)*$AJ$23)*$AH$23)),IF(Calculator!$O$6="DUALBAND B",SUM((((H32/100)*$AJ$22)*$AH$22))+(((((H32/100)*$AJ$22)*$AN$22)*$AH$22)*Calculator!$G$17)-((((H32/100)*$AJ$22)*$AN$22)*$AH$22)+((((H32/100)*$AJ$23)*$AH$23)),IF(Calculator!$O$6="DUALBAND C",SUM((((H32/100)*$AJ$22)*$AH$22))+(((((H32/100)*$AJ$22)*$AN$22)*$AH$22)*Calculator!$G$18)-((((H32/100)*$AJ$22)*$AN$22)*$AH$22)+((((H32/100)*$AJ$23)*$AH$23)),IF(Calculator!$O$6="DUALBAND D",SUM((((H32/100)*$AJ$22)*$AH$22))+(((((H32/100)*$AJ$22)*$AN$22)*$AH$22)*Calculator!$G$19)-((((H32/100)*$AJ$22)*$AN$22)*$AH$22)+((((H32/100)*$AJ$23)*$AH$23)),IF(Calculator!$O$6="DUALURBANE",SUM((((H32/100)*$AJ$22)*$AH$22))+(((((H32/100)*$AJ$22)*$AN$22)*$AH$22)*Calculator!$G$20)-((((H32/100)*$AJ$22)*$AN$22)*$AH$22)+((((H32/100)*$AJ$23)*$AH$23)),IF(Calculator!$O$6="DUALSILVERANOD",SUM((((H32/100)*$AJ$22)*$AH$22))+(((((H32/100)*$AJ$22)*$AN$22)*$AH$22)*Calculator!$G$21)-((((H32/100)*$AJ$22)*$AN$22)*$AH$22)+((((H32/100)*$AJ$23)*$AH$23)),IF(Calculator!$O$6="DUALANOD",SUM((((H32/100)*$AJ$22)*$AH$22))+(((((H32/100)*$AJ$22)*$AN$22)*$AH$22)*Calculator!$G$22)-((((H32/100)*$AJ$22)*$AN$22)*$AH$22)+((((H32/100)*$AJ$23)*$AH$23))))))))))))))))))))))))</f>
        <v>1533.5725493408199</v>
      </c>
      <c r="X32" s="2">
        <f>IF(Calculator!$O$6="SINGLEBASE",SUM((((I32/100)*$AJ$22)*$AH$22))+((((I32/100)*$AJ$23)*$AH$23)),IF(Calculator!$O$6="SINGLEELEMENTS",SUM((((I32/100)*$AJ$22)*$AH$22))+(((((I32/100)*$AJ$22)*$AN$22)*$AH$22)*Calculator!$G$2)-((((I32/100)*$AJ$22)*$AN$22)*$AH$22)+((((I32/100)*$AJ$23)*$AH$23)),IF(Calculator!$O$6="SINGLESPECTRUM",SUM((((I32/100)*$AJ$22)*$AH$22))+(((((I32/100)*$AJ$22)*$AN$22)*$AH$22)*Calculator!$G$4)-((((I32/100)*$AJ$22)*$AN$22)*$AH$22)+((((I32/100)*$AJ$23)*$AH$23)),IF(Calculator!$O$6="SINGLEHOMESTEAD",SUM((((I32/100)*$AJ$22)*$AH$22))+(((((I32/100)*$AJ$22)*$AN$22)*$AH$22)*Calculator!$G$3)-((((I32/100)*$AJ$22)*$AN$22)*$AH$22)+((((I32/100)*$AJ$23)*$AH$23)),IF(Calculator!$O$6="SINGLEBAND A",SUM((((I32/100)*$AJ$22)*$AH$22))+(((((I32/100)*$AJ$22)*$AN$22)*$AH$22)*Calculator!$G$5)-((((I32/100)*$AJ$22)*$AN$22)*$AH$22)+((((I32/100)*$AJ$23)*$AH$23)),IF(Calculator!$O$6="SINGLEBAND B",SUM((((I32/100)*$AJ$22)*$AH$22))+(((((I32/100)*$AJ$22)*$AN$22)*$AH$22)*Calculator!$G$6)-((((I32/100)*$AJ$22)*$AN$22)*$AH$22)+((((I32/100)*$AJ$23)*$AH$23)),IF(Calculator!$O$6="SINGLEBAND C",SUM((((I32/100)*$AJ$22)*$AH$22))+(((((I32/100)*$AJ$22)*$AN$22)*$AH$22)*Calculator!$G$7)-((((I32/100)*$AJ$22)*$AN$22)*$AH$22)+((((I32/100)*$AJ$23)*$AH$23)),IF(Calculator!$O$6="SINGLEBAND D",SUM((((I32/100)*$AJ$22)*$AH$22))+(((((I32/100)*$AJ$22)*$AN$22)*$AH$22)*Calculator!$G$8)-((((I32/100)*$AJ$22)*$AN$22)*$AH$22)+((((I32/100)*$AJ$23)*$AH$23)),IF(Calculator!$O$6="SINGLEURBANE",SUM((((I32/100)*$AJ$22)*$AH$22))+(((((I32/100)*$AJ$22)*$AN$22)*$AH$22)*Calculator!$G$9)-((((I32/100)*$AJ$22)*$AN$22)*$AH$22)+((((I32/100)*$AJ$23)*$AH$23)),IF(Calculator!$O$6="SINGLESILVERANOD",SUM((((I32/100)*$AJ$22)*$AH$22))+(((((I32/100)*$AJ$22)*$AN$22)*$AH$22)*Calculator!$G$10)-((((I32/100)*$AJ$22)*$AN$22)*$AH$22)+((((I32/100)*$AJ$23)*$AH$23)),IF(Calculator!$O$6="SINGLEANOD",SUM((((I32/100)*$AJ$22)*$AH$22))+(((((I32/100)*$AJ$22)*$AN$22)*$AH$22)*Calculator!$G$11)-((((I32/100)*$AJ$22)*$AN$22)*$AH$22)+((((I32/100)*$AJ$23)*$AH$23)),IF(Calculator!$O$6="DUALBASE",SUM((((I32/100)*$AJ$22)*$AH$22))+(((((I32/100)*$AJ$22)*$AN$22)*$AH$22)*Calculator!$G$12)-((((I32/100)*$AJ$22)*$AN$22)*$AH$22)+((((I32/100)*$AJ$23)*$AH$23)),IF(Calculator!$O$6="DUALELEMENTS",SUM((((I32/100)*$AJ$22)*$AH$22))+(((((I32/100)*$AJ$22)*$AN$22)*$AH$22)*Calculator!$G$13)-((((I32/100)*$AJ$22)*$AN$22)*$AH$22)+((((I32/100)*$AJ$23)*$AH$23)),IF(Calculator!$O$6="DUALSPECTRUM",SUM((((I32/100)*$AJ$22)*$AH$22))+(((((I32/100)*$AJ$22)*$AN$22)*$AH$22)*Calculator!$G$15)-((((I32/100)*$AJ$22)*$AN$22)*$AH$22)+((((I32/100)*$AJ$23)*$AH$23)),IF(Calculator!$O$6="DUALHOMESTEAD",SUM((((I32/100)*$AJ$22)*$AH$22))+(((((I32/100)*$AJ$22)*$AN$22)*$AH$22)*Calculator!$G$14)-((((I32/100)*$AJ$22)*$AN$22)*$AH$22)+((((I32/100)*$AJ$23)*$AH$23)),IF(Calculator!$O$6="DUALBAND A",SUM((((I32/100)*$AJ$22)*$AH$22))+(((((I32/100)*$AJ$22)*$AN$22)*$AH$22)*Calculator!$G$16)-((((I32/100)*$AJ$22)*$AN$22)*$AH$22)+((((I32/100)*$AJ$23)*$AH$23)),IF(Calculator!$O$6="DUALBAND B",SUM((((I32/100)*$AJ$22)*$AH$22))+(((((I32/100)*$AJ$22)*$AN$22)*$AH$22)*Calculator!$G$17)-((((I32/100)*$AJ$22)*$AN$22)*$AH$22)+((((I32/100)*$AJ$23)*$AH$23)),IF(Calculator!$O$6="DUALBAND C",SUM((((I32/100)*$AJ$22)*$AH$22))+(((((I32/100)*$AJ$22)*$AN$22)*$AH$22)*Calculator!$G$18)-((((I32/100)*$AJ$22)*$AN$22)*$AH$22)+((((I32/100)*$AJ$23)*$AH$23)),IF(Calculator!$O$6="DUALBAND D",SUM((((I32/100)*$AJ$22)*$AH$22))+(((((I32/100)*$AJ$22)*$AN$22)*$AH$22)*Calculator!$G$19)-((((I32/100)*$AJ$22)*$AN$22)*$AH$22)+((((I32/100)*$AJ$23)*$AH$23)),IF(Calculator!$O$6="DUALURBANE",SUM((((I32/100)*$AJ$22)*$AH$22))+(((((I32/100)*$AJ$22)*$AN$22)*$AH$22)*Calculator!$G$20)-((((I32/100)*$AJ$22)*$AN$22)*$AH$22)+((((I32/100)*$AJ$23)*$AH$23)),IF(Calculator!$O$6="DUALSILVERANOD",SUM((((I32/100)*$AJ$22)*$AH$22))+(((((I32/100)*$AJ$22)*$AN$22)*$AH$22)*Calculator!$G$21)-((((I32/100)*$AJ$22)*$AN$22)*$AH$22)+((((I32/100)*$AJ$23)*$AH$23)),IF(Calculator!$O$6="DUALANOD",SUM((((I32/100)*$AJ$22)*$AH$22))+(((((I32/100)*$AJ$22)*$AN$22)*$AH$22)*Calculator!$G$22)-((((I32/100)*$AJ$22)*$AN$22)*$AH$22)+((((I32/100)*$AJ$23)*$AH$23))))))))))))))))))))))))</f>
        <v>1544.4722922363278</v>
      </c>
      <c r="Y32" s="2">
        <f>IF(Calculator!$O$6="SINGLEBASE",SUM((((J32/100)*$AJ$22)*$AH$22))+((((J32/100)*$AJ$23)*$AH$23)),IF(Calculator!$O$6="SINGLEELEMENTS",SUM((((J32/100)*$AJ$22)*$AH$22))+(((((J32/100)*$AJ$22)*$AN$22)*$AH$22)*Calculator!$G$2)-((((J32/100)*$AJ$22)*$AN$22)*$AH$22)+((((J32/100)*$AJ$23)*$AH$23)),IF(Calculator!$O$6="SINGLESPECTRUM",SUM((((J32/100)*$AJ$22)*$AH$22))+(((((J32/100)*$AJ$22)*$AN$22)*$AH$22)*Calculator!$G$4)-((((J32/100)*$AJ$22)*$AN$22)*$AH$22)+((((J32/100)*$AJ$23)*$AH$23)),IF(Calculator!$O$6="SINGLEHOMESTEAD",SUM((((J32/100)*$AJ$22)*$AH$22))+(((((J32/100)*$AJ$22)*$AN$22)*$AH$22)*Calculator!$G$3)-((((J32/100)*$AJ$22)*$AN$22)*$AH$22)+((((J32/100)*$AJ$23)*$AH$23)),IF(Calculator!$O$6="SINGLEBAND A",SUM((((J32/100)*$AJ$22)*$AH$22))+(((((J32/100)*$AJ$22)*$AN$22)*$AH$22)*Calculator!$G$5)-((((J32/100)*$AJ$22)*$AN$22)*$AH$22)+((((J32/100)*$AJ$23)*$AH$23)),IF(Calculator!$O$6="SINGLEBAND B",SUM((((J32/100)*$AJ$22)*$AH$22))+(((((J32/100)*$AJ$22)*$AN$22)*$AH$22)*Calculator!$G$6)-((((J32/100)*$AJ$22)*$AN$22)*$AH$22)+((((J32/100)*$AJ$23)*$AH$23)),IF(Calculator!$O$6="SINGLEBAND C",SUM((((J32/100)*$AJ$22)*$AH$22))+(((((J32/100)*$AJ$22)*$AN$22)*$AH$22)*Calculator!$G$7)-((((J32/100)*$AJ$22)*$AN$22)*$AH$22)+((((J32/100)*$AJ$23)*$AH$23)),IF(Calculator!$O$6="SINGLEBAND D",SUM((((J32/100)*$AJ$22)*$AH$22))+(((((J32/100)*$AJ$22)*$AN$22)*$AH$22)*Calculator!$G$8)-((((J32/100)*$AJ$22)*$AN$22)*$AH$22)+((((J32/100)*$AJ$23)*$AH$23)),IF(Calculator!$O$6="SINGLEURBANE",SUM((((J32/100)*$AJ$22)*$AH$22))+(((((J32/100)*$AJ$22)*$AN$22)*$AH$22)*Calculator!$G$9)-((((J32/100)*$AJ$22)*$AN$22)*$AH$22)+((((J32/100)*$AJ$23)*$AH$23)),IF(Calculator!$O$6="SINGLESILVERANOD",SUM((((J32/100)*$AJ$22)*$AH$22))+(((((J32/100)*$AJ$22)*$AN$22)*$AH$22)*Calculator!$G$10)-((((J32/100)*$AJ$22)*$AN$22)*$AH$22)+((((J32/100)*$AJ$23)*$AH$23)),IF(Calculator!$O$6="SINGLEANOD",SUM((((J32/100)*$AJ$22)*$AH$22))+(((((J32/100)*$AJ$22)*$AN$22)*$AH$22)*Calculator!$G$11)-((((J32/100)*$AJ$22)*$AN$22)*$AH$22)+((((J32/100)*$AJ$23)*$AH$23)),IF(Calculator!$O$6="DUALBASE",SUM((((J32/100)*$AJ$22)*$AH$22))+(((((J32/100)*$AJ$22)*$AN$22)*$AH$22)*Calculator!$G$12)-((((J32/100)*$AJ$22)*$AN$22)*$AH$22)+((((J32/100)*$AJ$23)*$AH$23)),IF(Calculator!$O$6="DUALELEMENTS",SUM((((J32/100)*$AJ$22)*$AH$22))+(((((J32/100)*$AJ$22)*$AN$22)*$AH$22)*Calculator!$G$13)-((((J32/100)*$AJ$22)*$AN$22)*$AH$22)+((((J32/100)*$AJ$23)*$AH$23)),IF(Calculator!$O$6="DUALSPECTRUM",SUM((((J32/100)*$AJ$22)*$AH$22))+(((((J32/100)*$AJ$22)*$AN$22)*$AH$22)*Calculator!$G$15)-((((J32/100)*$AJ$22)*$AN$22)*$AH$22)+((((J32/100)*$AJ$23)*$AH$23)),IF(Calculator!$O$6="DUALHOMESTEAD",SUM((((J32/100)*$AJ$22)*$AH$22))+(((((J32/100)*$AJ$22)*$AN$22)*$AH$22)*Calculator!$G$14)-((((J32/100)*$AJ$22)*$AN$22)*$AH$22)+((((J32/100)*$AJ$23)*$AH$23)),IF(Calculator!$O$6="DUALBAND A",SUM((((J32/100)*$AJ$22)*$AH$22))+(((((J32/100)*$AJ$22)*$AN$22)*$AH$22)*Calculator!$G$16)-((((J32/100)*$AJ$22)*$AN$22)*$AH$22)+((((J32/100)*$AJ$23)*$AH$23)),IF(Calculator!$O$6="DUALBAND B",SUM((((J32/100)*$AJ$22)*$AH$22))+(((((J32/100)*$AJ$22)*$AN$22)*$AH$22)*Calculator!$G$17)-((((J32/100)*$AJ$22)*$AN$22)*$AH$22)+((((J32/100)*$AJ$23)*$AH$23)),IF(Calculator!$O$6="DUALBAND C",SUM((((J32/100)*$AJ$22)*$AH$22))+(((((J32/100)*$AJ$22)*$AN$22)*$AH$22)*Calculator!$G$18)-((((J32/100)*$AJ$22)*$AN$22)*$AH$22)+((((J32/100)*$AJ$23)*$AH$23)),IF(Calculator!$O$6="DUALBAND D",SUM((((J32/100)*$AJ$22)*$AH$22))+(((((J32/100)*$AJ$22)*$AN$22)*$AH$22)*Calculator!$G$19)-((((J32/100)*$AJ$22)*$AN$22)*$AH$22)+((((J32/100)*$AJ$23)*$AH$23)),IF(Calculator!$O$6="DUALURBANE",SUM((((J32/100)*$AJ$22)*$AH$22))+(((((J32/100)*$AJ$22)*$AN$22)*$AH$22)*Calculator!$G$20)-((((J32/100)*$AJ$22)*$AN$22)*$AH$22)+((((J32/100)*$AJ$23)*$AH$23)),IF(Calculator!$O$6="DUALSILVERANOD",SUM((((J32/100)*$AJ$22)*$AH$22))+(((((J32/100)*$AJ$22)*$AN$22)*$AH$22)*Calculator!$G$21)-((((J32/100)*$AJ$22)*$AN$22)*$AH$22)+((((J32/100)*$AJ$23)*$AH$23)),IF(Calculator!$O$6="DUALANOD",SUM((((J32/100)*$AJ$22)*$AH$22))+(((((J32/100)*$AJ$22)*$AN$22)*$AH$22)*Calculator!$G$22)-((((J32/100)*$AJ$22)*$AN$22)*$AH$22)+((((J32/100)*$AJ$23)*$AH$23))))))))))))))))))))))))</f>
        <v>1555.3677464477537</v>
      </c>
      <c r="Z32" s="2">
        <f>IF(Calculator!$O$6="SINGLEBASE",SUM((((K32/100)*$AJ$22)*$AH$22))+((((K32/100)*$AJ$23)*$AH$23)),IF(Calculator!$O$6="SINGLEELEMENTS",SUM((((K32/100)*$AJ$22)*$AH$22))+(((((K32/100)*$AJ$22)*$AN$22)*$AH$22)*Calculator!$G$2)-((((K32/100)*$AJ$22)*$AN$22)*$AH$22)+((((K32/100)*$AJ$23)*$AH$23)),IF(Calculator!$O$6="SINGLESPECTRUM",SUM((((K32/100)*$AJ$22)*$AH$22))+(((((K32/100)*$AJ$22)*$AN$22)*$AH$22)*Calculator!$G$4)-((((K32/100)*$AJ$22)*$AN$22)*$AH$22)+((((K32/100)*$AJ$23)*$AH$23)),IF(Calculator!$O$6="SINGLEHOMESTEAD",SUM((((K32/100)*$AJ$22)*$AH$22))+(((((K32/100)*$AJ$22)*$AN$22)*$AH$22)*Calculator!$G$3)-((((K32/100)*$AJ$22)*$AN$22)*$AH$22)+((((K32/100)*$AJ$23)*$AH$23)),IF(Calculator!$O$6="SINGLEBAND A",SUM((((K32/100)*$AJ$22)*$AH$22))+(((((K32/100)*$AJ$22)*$AN$22)*$AH$22)*Calculator!$G$5)-((((K32/100)*$AJ$22)*$AN$22)*$AH$22)+((((K32/100)*$AJ$23)*$AH$23)),IF(Calculator!$O$6="SINGLEBAND B",SUM((((K32/100)*$AJ$22)*$AH$22))+(((((K32/100)*$AJ$22)*$AN$22)*$AH$22)*Calculator!$G$6)-((((K32/100)*$AJ$22)*$AN$22)*$AH$22)+((((K32/100)*$AJ$23)*$AH$23)),IF(Calculator!$O$6="SINGLEBAND C",SUM((((K32/100)*$AJ$22)*$AH$22))+(((((K32/100)*$AJ$22)*$AN$22)*$AH$22)*Calculator!$G$7)-((((K32/100)*$AJ$22)*$AN$22)*$AH$22)+((((K32/100)*$AJ$23)*$AH$23)),IF(Calculator!$O$6="SINGLEBAND D",SUM((((K32/100)*$AJ$22)*$AH$22))+(((((K32/100)*$AJ$22)*$AN$22)*$AH$22)*Calculator!$G$8)-((((K32/100)*$AJ$22)*$AN$22)*$AH$22)+((((K32/100)*$AJ$23)*$AH$23)),IF(Calculator!$O$6="SINGLEURBANE",SUM((((K32/100)*$AJ$22)*$AH$22))+(((((K32/100)*$AJ$22)*$AN$22)*$AH$22)*Calculator!$G$9)-((((K32/100)*$AJ$22)*$AN$22)*$AH$22)+((((K32/100)*$AJ$23)*$AH$23)),IF(Calculator!$O$6="SINGLESILVERANOD",SUM((((K32/100)*$AJ$22)*$AH$22))+(((((K32/100)*$AJ$22)*$AN$22)*$AH$22)*Calculator!$G$10)-((((K32/100)*$AJ$22)*$AN$22)*$AH$22)+((((K32/100)*$AJ$23)*$AH$23)),IF(Calculator!$O$6="SINGLEANOD",SUM((((K32/100)*$AJ$22)*$AH$22))+(((((K32/100)*$AJ$22)*$AN$22)*$AH$22)*Calculator!$G$11)-((((K32/100)*$AJ$22)*$AN$22)*$AH$22)+((((K32/100)*$AJ$23)*$AH$23)),IF(Calculator!$O$6="DUALBASE",SUM((((K32/100)*$AJ$22)*$AH$22))+(((((K32/100)*$AJ$22)*$AN$22)*$AH$22)*Calculator!$G$12)-((((K32/100)*$AJ$22)*$AN$22)*$AH$22)+((((K32/100)*$AJ$23)*$AH$23)),IF(Calculator!$O$6="DUALELEMENTS",SUM((((K32/100)*$AJ$22)*$AH$22))+(((((K32/100)*$AJ$22)*$AN$22)*$AH$22)*Calculator!$G$13)-((((K32/100)*$AJ$22)*$AN$22)*$AH$22)+((((K32/100)*$AJ$23)*$AH$23)),IF(Calculator!$O$6="DUALSPECTRUM",SUM((((K32/100)*$AJ$22)*$AH$22))+(((((K32/100)*$AJ$22)*$AN$22)*$AH$22)*Calculator!$G$15)-((((K32/100)*$AJ$22)*$AN$22)*$AH$22)+((((K32/100)*$AJ$23)*$AH$23)),IF(Calculator!$O$6="DUALHOMESTEAD",SUM((((K32/100)*$AJ$22)*$AH$22))+(((((K32/100)*$AJ$22)*$AN$22)*$AH$22)*Calculator!$G$14)-((((K32/100)*$AJ$22)*$AN$22)*$AH$22)+((((K32/100)*$AJ$23)*$AH$23)),IF(Calculator!$O$6="DUALBAND A",SUM((((K32/100)*$AJ$22)*$AH$22))+(((((K32/100)*$AJ$22)*$AN$22)*$AH$22)*Calculator!$G$16)-((((K32/100)*$AJ$22)*$AN$22)*$AH$22)+((((K32/100)*$AJ$23)*$AH$23)),IF(Calculator!$O$6="DUALBAND B",SUM((((K32/100)*$AJ$22)*$AH$22))+(((((K32/100)*$AJ$22)*$AN$22)*$AH$22)*Calculator!$G$17)-((((K32/100)*$AJ$22)*$AN$22)*$AH$22)+((((K32/100)*$AJ$23)*$AH$23)),IF(Calculator!$O$6="DUALBAND C",SUM((((K32/100)*$AJ$22)*$AH$22))+(((((K32/100)*$AJ$22)*$AN$22)*$AH$22)*Calculator!$G$18)-((((K32/100)*$AJ$22)*$AN$22)*$AH$22)+((((K32/100)*$AJ$23)*$AH$23)),IF(Calculator!$O$6="DUALBAND D",SUM((((K32/100)*$AJ$22)*$AH$22))+(((((K32/100)*$AJ$22)*$AN$22)*$AH$22)*Calculator!$G$19)-((((K32/100)*$AJ$22)*$AN$22)*$AH$22)+((((K32/100)*$AJ$23)*$AH$23)),IF(Calculator!$O$6="DUALURBANE",SUM((((K32/100)*$AJ$22)*$AH$22))+(((((K32/100)*$AJ$22)*$AN$22)*$AH$22)*Calculator!$G$20)-((((K32/100)*$AJ$22)*$AN$22)*$AH$22)+((((K32/100)*$AJ$23)*$AH$23)),IF(Calculator!$O$6="DUALSILVERANOD",SUM((((K32/100)*$AJ$22)*$AH$22))+(((((K32/100)*$AJ$22)*$AN$22)*$AH$22)*Calculator!$G$21)-((((K32/100)*$AJ$22)*$AN$22)*$AH$22)+((((K32/100)*$AJ$23)*$AH$23)),IF(Calculator!$O$6="DUALANOD",SUM((((K32/100)*$AJ$22)*$AH$22))+(((((K32/100)*$AJ$22)*$AN$22)*$AH$22)*Calculator!$G$22)-((((K32/100)*$AJ$22)*$AN$22)*$AH$22)+((((K32/100)*$AJ$23)*$AH$23))))))))))))))))))))))))</f>
        <v>1571.5160018432612</v>
      </c>
      <c r="AA32" s="2">
        <f>IF(Calculator!$O$6="SINGLEBASE",SUM((((L32/100)*$AJ$22)*$AH$22))+((((L32/100)*$AJ$23)*$AH$23)),IF(Calculator!$O$6="SINGLEELEMENTS",SUM((((L32/100)*$AJ$22)*$AH$22))+(((((L32/100)*$AJ$22)*$AN$22)*$AH$22)*Calculator!$G$2)-((((L32/100)*$AJ$22)*$AN$22)*$AH$22)+((((L32/100)*$AJ$23)*$AH$23)),IF(Calculator!$O$6="SINGLESPECTRUM",SUM((((L32/100)*$AJ$22)*$AH$22))+(((((L32/100)*$AJ$22)*$AN$22)*$AH$22)*Calculator!$G$4)-((((L32/100)*$AJ$22)*$AN$22)*$AH$22)+((((L32/100)*$AJ$23)*$AH$23)),IF(Calculator!$O$6="SINGLEHOMESTEAD",SUM((((L32/100)*$AJ$22)*$AH$22))+(((((L32/100)*$AJ$22)*$AN$22)*$AH$22)*Calculator!$G$3)-((((L32/100)*$AJ$22)*$AN$22)*$AH$22)+((((L32/100)*$AJ$23)*$AH$23)),IF(Calculator!$O$6="SINGLEBAND A",SUM((((L32/100)*$AJ$22)*$AH$22))+(((((L32/100)*$AJ$22)*$AN$22)*$AH$22)*Calculator!$G$5)-((((L32/100)*$AJ$22)*$AN$22)*$AH$22)+((((L32/100)*$AJ$23)*$AH$23)),IF(Calculator!$O$6="SINGLEBAND B",SUM((((L32/100)*$AJ$22)*$AH$22))+(((((L32/100)*$AJ$22)*$AN$22)*$AH$22)*Calculator!$G$6)-((((L32/100)*$AJ$22)*$AN$22)*$AH$22)+((((L32/100)*$AJ$23)*$AH$23)),IF(Calculator!$O$6="SINGLEBAND C",SUM((((L32/100)*$AJ$22)*$AH$22))+(((((L32/100)*$AJ$22)*$AN$22)*$AH$22)*Calculator!$G$7)-((((L32/100)*$AJ$22)*$AN$22)*$AH$22)+((((L32/100)*$AJ$23)*$AH$23)),IF(Calculator!$O$6="SINGLEBAND D",SUM((((L32/100)*$AJ$22)*$AH$22))+(((((L32/100)*$AJ$22)*$AN$22)*$AH$22)*Calculator!$G$8)-((((L32/100)*$AJ$22)*$AN$22)*$AH$22)+((((L32/100)*$AJ$23)*$AH$23)),IF(Calculator!$O$6="SINGLEURBANE",SUM((((L32/100)*$AJ$22)*$AH$22))+(((((L32/100)*$AJ$22)*$AN$22)*$AH$22)*Calculator!$G$9)-((((L32/100)*$AJ$22)*$AN$22)*$AH$22)+((((L32/100)*$AJ$23)*$AH$23)),IF(Calculator!$O$6="SINGLESILVERANOD",SUM((((L32/100)*$AJ$22)*$AH$22))+(((((L32/100)*$AJ$22)*$AN$22)*$AH$22)*Calculator!$G$10)-((((L32/100)*$AJ$22)*$AN$22)*$AH$22)+((((L32/100)*$AJ$23)*$AH$23)),IF(Calculator!$O$6="SINGLEANOD",SUM((((L32/100)*$AJ$22)*$AH$22))+(((((L32/100)*$AJ$22)*$AN$22)*$AH$22)*Calculator!$G$11)-((((L32/100)*$AJ$22)*$AN$22)*$AH$22)+((((L32/100)*$AJ$23)*$AH$23)),IF(Calculator!$O$6="DUALBASE",SUM((((L32/100)*$AJ$22)*$AH$22))+(((((L32/100)*$AJ$22)*$AN$22)*$AH$22)*Calculator!$G$12)-((((L32/100)*$AJ$22)*$AN$22)*$AH$22)+((((L32/100)*$AJ$23)*$AH$23)),IF(Calculator!$O$6="DUALELEMENTS",SUM((((L32/100)*$AJ$22)*$AH$22))+(((((L32/100)*$AJ$22)*$AN$22)*$AH$22)*Calculator!$G$13)-((((L32/100)*$AJ$22)*$AN$22)*$AH$22)+((((L32/100)*$AJ$23)*$AH$23)),IF(Calculator!$O$6="DUALSPECTRUM",SUM((((L32/100)*$AJ$22)*$AH$22))+(((((L32/100)*$AJ$22)*$AN$22)*$AH$22)*Calculator!$G$15)-((((L32/100)*$AJ$22)*$AN$22)*$AH$22)+((((L32/100)*$AJ$23)*$AH$23)),IF(Calculator!$O$6="DUALHOMESTEAD",SUM((((L32/100)*$AJ$22)*$AH$22))+(((((L32/100)*$AJ$22)*$AN$22)*$AH$22)*Calculator!$G$14)-((((L32/100)*$AJ$22)*$AN$22)*$AH$22)+((((L32/100)*$AJ$23)*$AH$23)),IF(Calculator!$O$6="DUALBAND A",SUM((((L32/100)*$AJ$22)*$AH$22))+(((((L32/100)*$AJ$22)*$AN$22)*$AH$22)*Calculator!$G$16)-((((L32/100)*$AJ$22)*$AN$22)*$AH$22)+((((L32/100)*$AJ$23)*$AH$23)),IF(Calculator!$O$6="DUALBAND B",SUM((((L32/100)*$AJ$22)*$AH$22))+(((((L32/100)*$AJ$22)*$AN$22)*$AH$22)*Calculator!$G$17)-((((L32/100)*$AJ$22)*$AN$22)*$AH$22)+((((L32/100)*$AJ$23)*$AH$23)),IF(Calculator!$O$6="DUALBAND C",SUM((((L32/100)*$AJ$22)*$AH$22))+(((((L32/100)*$AJ$22)*$AN$22)*$AH$22)*Calculator!$G$18)-((((L32/100)*$AJ$22)*$AN$22)*$AH$22)+((((L32/100)*$AJ$23)*$AH$23)),IF(Calculator!$O$6="DUALBAND D",SUM((((L32/100)*$AJ$22)*$AH$22))+(((((L32/100)*$AJ$22)*$AN$22)*$AH$22)*Calculator!$G$19)-((((L32/100)*$AJ$22)*$AN$22)*$AH$22)+((((L32/100)*$AJ$23)*$AH$23)),IF(Calculator!$O$6="DUALURBANE",SUM((((L32/100)*$AJ$22)*$AH$22))+(((((L32/100)*$AJ$22)*$AN$22)*$AH$22)*Calculator!$G$20)-((((L32/100)*$AJ$22)*$AN$22)*$AH$22)+((((L32/100)*$AJ$23)*$AH$23)),IF(Calculator!$O$6="DUALSILVERANOD",SUM((((L32/100)*$AJ$22)*$AH$22))+(((((L32/100)*$AJ$22)*$AN$22)*$AH$22)*Calculator!$G$21)-((((L32/100)*$AJ$22)*$AN$22)*$AH$22)+((((L32/100)*$AJ$23)*$AH$23)),IF(Calculator!$O$6="DUALANOD",SUM((((L32/100)*$AJ$22)*$AH$22))+(((((L32/100)*$AJ$22)*$AN$22)*$AH$22)*Calculator!$G$22)-((((L32/100)*$AJ$22)*$AN$22)*$AH$22)+((((L32/100)*$AJ$23)*$AH$23))))))))))))))))))))))))</f>
        <v>1582.4158493408202</v>
      </c>
      <c r="AB32" s="2">
        <f>IF(Calculator!$O$6="SINGLEBASE",SUM((((M32/100)*$AJ$22)*$AH$22))+((((M32/100)*$AJ$23)*$AH$23)),IF(Calculator!$O$6="SINGLEELEMENTS",SUM((((M32/100)*$AJ$22)*$AH$22))+(((((M32/100)*$AJ$22)*$AN$22)*$AH$22)*Calculator!$G$2)-((((M32/100)*$AJ$22)*$AN$22)*$AH$22)+((((M32/100)*$AJ$23)*$AH$23)),IF(Calculator!$O$6="SINGLESPECTRUM",SUM((((M32/100)*$AJ$22)*$AH$22))+(((((M32/100)*$AJ$22)*$AN$22)*$AH$22)*Calculator!$G$4)-((((M32/100)*$AJ$22)*$AN$22)*$AH$22)+((((M32/100)*$AJ$23)*$AH$23)),IF(Calculator!$O$6="SINGLEHOMESTEAD",SUM((((M32/100)*$AJ$22)*$AH$22))+(((((M32/100)*$AJ$22)*$AN$22)*$AH$22)*Calculator!$G$3)-((((M32/100)*$AJ$22)*$AN$22)*$AH$22)+((((M32/100)*$AJ$23)*$AH$23)),IF(Calculator!$O$6="SINGLEBAND A",SUM((((M32/100)*$AJ$22)*$AH$22))+(((((M32/100)*$AJ$22)*$AN$22)*$AH$22)*Calculator!$G$5)-((((M32/100)*$AJ$22)*$AN$22)*$AH$22)+((((M32/100)*$AJ$23)*$AH$23)),IF(Calculator!$O$6="SINGLEBAND B",SUM((((M32/100)*$AJ$22)*$AH$22))+(((((M32/100)*$AJ$22)*$AN$22)*$AH$22)*Calculator!$G$6)-((((M32/100)*$AJ$22)*$AN$22)*$AH$22)+((((M32/100)*$AJ$23)*$AH$23)),IF(Calculator!$O$6="SINGLEBAND C",SUM((((M32/100)*$AJ$22)*$AH$22))+(((((M32/100)*$AJ$22)*$AN$22)*$AH$22)*Calculator!$G$7)-((((M32/100)*$AJ$22)*$AN$22)*$AH$22)+((((M32/100)*$AJ$23)*$AH$23)),IF(Calculator!$O$6="SINGLEBAND D",SUM((((M32/100)*$AJ$22)*$AH$22))+(((((M32/100)*$AJ$22)*$AN$22)*$AH$22)*Calculator!$G$8)-((((M32/100)*$AJ$22)*$AN$22)*$AH$22)+((((M32/100)*$AJ$23)*$AH$23)),IF(Calculator!$O$6="SINGLEURBANE",SUM((((M32/100)*$AJ$22)*$AH$22))+(((((M32/100)*$AJ$22)*$AN$22)*$AH$22)*Calculator!$G$9)-((((M32/100)*$AJ$22)*$AN$22)*$AH$22)+((((M32/100)*$AJ$23)*$AH$23)),IF(Calculator!$O$6="SINGLESILVERANOD",SUM((((M32/100)*$AJ$22)*$AH$22))+(((((M32/100)*$AJ$22)*$AN$22)*$AH$22)*Calculator!$G$10)-((((M32/100)*$AJ$22)*$AN$22)*$AH$22)+((((M32/100)*$AJ$23)*$AH$23)),IF(Calculator!$O$6="SINGLEANOD",SUM((((M32/100)*$AJ$22)*$AH$22))+(((((M32/100)*$AJ$22)*$AN$22)*$AH$22)*Calculator!$G$11)-((((M32/100)*$AJ$22)*$AN$22)*$AH$22)+((((M32/100)*$AJ$23)*$AH$23)),IF(Calculator!$O$6="DUALBASE",SUM((((M32/100)*$AJ$22)*$AH$22))+(((((M32/100)*$AJ$22)*$AN$22)*$AH$22)*Calculator!$G$12)-((((M32/100)*$AJ$22)*$AN$22)*$AH$22)+((((M32/100)*$AJ$23)*$AH$23)),IF(Calculator!$O$6="DUALELEMENTS",SUM((((M32/100)*$AJ$22)*$AH$22))+(((((M32/100)*$AJ$22)*$AN$22)*$AH$22)*Calculator!$G$13)-((((M32/100)*$AJ$22)*$AN$22)*$AH$22)+((((M32/100)*$AJ$23)*$AH$23)),IF(Calculator!$O$6="DUALSPECTRUM",SUM((((M32/100)*$AJ$22)*$AH$22))+(((((M32/100)*$AJ$22)*$AN$22)*$AH$22)*Calculator!$G$15)-((((M32/100)*$AJ$22)*$AN$22)*$AH$22)+((((M32/100)*$AJ$23)*$AH$23)),IF(Calculator!$O$6="DUALHOMESTEAD",SUM((((M32/100)*$AJ$22)*$AH$22))+(((((M32/100)*$AJ$22)*$AN$22)*$AH$22)*Calculator!$G$14)-((((M32/100)*$AJ$22)*$AN$22)*$AH$22)+((((M32/100)*$AJ$23)*$AH$23)),IF(Calculator!$O$6="DUALBAND A",SUM((((M32/100)*$AJ$22)*$AH$22))+(((((M32/100)*$AJ$22)*$AN$22)*$AH$22)*Calculator!$G$16)-((((M32/100)*$AJ$22)*$AN$22)*$AH$22)+((((M32/100)*$AJ$23)*$AH$23)),IF(Calculator!$O$6="DUALBAND B",SUM((((M32/100)*$AJ$22)*$AH$22))+(((((M32/100)*$AJ$22)*$AN$22)*$AH$22)*Calculator!$G$17)-((((M32/100)*$AJ$22)*$AN$22)*$AH$22)+((((M32/100)*$AJ$23)*$AH$23)),IF(Calculator!$O$6="DUALBAND C",SUM((((M32/100)*$AJ$22)*$AH$22))+(((((M32/100)*$AJ$22)*$AN$22)*$AH$22)*Calculator!$G$18)-((((M32/100)*$AJ$22)*$AN$22)*$AH$22)+((((M32/100)*$AJ$23)*$AH$23)),IF(Calculator!$O$6="DUALBAND D",SUM((((M32/100)*$AJ$22)*$AH$22))+(((((M32/100)*$AJ$22)*$AN$22)*$AH$22)*Calculator!$G$19)-((((M32/100)*$AJ$22)*$AN$22)*$AH$22)+((((M32/100)*$AJ$23)*$AH$23)),IF(Calculator!$O$6="DUALURBANE",SUM((((M32/100)*$AJ$22)*$AH$22))+(((((M32/100)*$AJ$22)*$AN$22)*$AH$22)*Calculator!$G$20)-((((M32/100)*$AJ$22)*$AN$22)*$AH$22)+((((M32/100)*$AJ$23)*$AH$23)),IF(Calculator!$O$6="DUALSILVERANOD",SUM((((M32/100)*$AJ$22)*$AH$22))+(((((M32/100)*$AJ$22)*$AN$22)*$AH$22)*Calculator!$G$21)-((((M32/100)*$AJ$22)*$AN$22)*$AH$22)+((((M32/100)*$AJ$23)*$AH$23)),IF(Calculator!$O$6="DUALANOD",SUM((((M32/100)*$AJ$22)*$AH$22))+(((((M32/100)*$AJ$22)*$AN$22)*$AH$22)*Calculator!$G$22)-((((M32/100)*$AJ$22)*$AN$22)*$AH$22)+((((M32/100)*$AJ$23)*$AH$23))))))))))))))))))))))))</f>
        <v>1599.4980964477531</v>
      </c>
      <c r="AC32" s="2">
        <f>IF(Calculator!$O$6="SINGLEBASE",SUM((((N32/100)*$AJ$22)*$AH$22))+((((N32/100)*$AJ$23)*$AH$23)),IF(Calculator!$O$6="SINGLEELEMENTS",SUM((((N32/100)*$AJ$22)*$AH$22))+(((((N32/100)*$AJ$22)*$AN$22)*$AH$22)*Calculator!$G$2)-((((N32/100)*$AJ$22)*$AN$22)*$AH$22)+((((N32/100)*$AJ$23)*$AH$23)),IF(Calculator!$O$6="SINGLESPECTRUM",SUM((((N32/100)*$AJ$22)*$AH$22))+(((((N32/100)*$AJ$22)*$AN$22)*$AH$22)*Calculator!$G$4)-((((N32/100)*$AJ$22)*$AN$22)*$AH$22)+((((N32/100)*$AJ$23)*$AH$23)),IF(Calculator!$O$6="SINGLEHOMESTEAD",SUM((((N32/100)*$AJ$22)*$AH$22))+(((((N32/100)*$AJ$22)*$AN$22)*$AH$22)*Calculator!$G$3)-((((N32/100)*$AJ$22)*$AN$22)*$AH$22)+((((N32/100)*$AJ$23)*$AH$23)),IF(Calculator!$O$6="SINGLEBAND A",SUM((((N32/100)*$AJ$22)*$AH$22))+(((((N32/100)*$AJ$22)*$AN$22)*$AH$22)*Calculator!$G$5)-((((N32/100)*$AJ$22)*$AN$22)*$AH$22)+((((N32/100)*$AJ$23)*$AH$23)),IF(Calculator!$O$6="SINGLEBAND B",SUM((((N32/100)*$AJ$22)*$AH$22))+(((((N32/100)*$AJ$22)*$AN$22)*$AH$22)*Calculator!$G$6)-((((N32/100)*$AJ$22)*$AN$22)*$AH$22)+((((N32/100)*$AJ$23)*$AH$23)),IF(Calculator!$O$6="SINGLEBAND C",SUM((((N32/100)*$AJ$22)*$AH$22))+(((((N32/100)*$AJ$22)*$AN$22)*$AH$22)*Calculator!$G$7)-((((N32/100)*$AJ$22)*$AN$22)*$AH$22)+((((N32/100)*$AJ$23)*$AH$23)),IF(Calculator!$O$6="SINGLEBAND D",SUM((((N32/100)*$AJ$22)*$AH$22))+(((((N32/100)*$AJ$22)*$AN$22)*$AH$22)*Calculator!$G$8)-((((N32/100)*$AJ$22)*$AN$22)*$AH$22)+((((N32/100)*$AJ$23)*$AH$23)),IF(Calculator!$O$6="SINGLEURBANE",SUM((((N32/100)*$AJ$22)*$AH$22))+(((((N32/100)*$AJ$22)*$AN$22)*$AH$22)*Calculator!$G$9)-((((N32/100)*$AJ$22)*$AN$22)*$AH$22)+((((N32/100)*$AJ$23)*$AH$23)),IF(Calculator!$O$6="SINGLESILVERANOD",SUM((((N32/100)*$AJ$22)*$AH$22))+(((((N32/100)*$AJ$22)*$AN$22)*$AH$22)*Calculator!$G$10)-((((N32/100)*$AJ$22)*$AN$22)*$AH$22)+((((N32/100)*$AJ$23)*$AH$23)),IF(Calculator!$O$6="SINGLEANOD",SUM((((N32/100)*$AJ$22)*$AH$22))+(((((N32/100)*$AJ$22)*$AN$22)*$AH$22)*Calculator!$G$11)-((((N32/100)*$AJ$22)*$AN$22)*$AH$22)+((((N32/100)*$AJ$23)*$AH$23)),IF(Calculator!$O$6="DUALBASE",SUM((((N32/100)*$AJ$22)*$AH$22))+(((((N32/100)*$AJ$22)*$AN$22)*$AH$22)*Calculator!$G$12)-((((N32/100)*$AJ$22)*$AN$22)*$AH$22)+((((N32/100)*$AJ$23)*$AH$23)),IF(Calculator!$O$6="DUALELEMENTS",SUM((((N32/100)*$AJ$22)*$AH$22))+(((((N32/100)*$AJ$22)*$AN$22)*$AH$22)*Calculator!$G$13)-((((N32/100)*$AJ$22)*$AN$22)*$AH$22)+((((N32/100)*$AJ$23)*$AH$23)),IF(Calculator!$O$6="DUALSPECTRUM",SUM((((N32/100)*$AJ$22)*$AH$22))+(((((N32/100)*$AJ$22)*$AN$22)*$AH$22)*Calculator!$G$15)-((((N32/100)*$AJ$22)*$AN$22)*$AH$22)+((((N32/100)*$AJ$23)*$AH$23)),IF(Calculator!$O$6="DUALHOMESTEAD",SUM((((N32/100)*$AJ$22)*$AH$22))+(((((N32/100)*$AJ$22)*$AN$22)*$AH$22)*Calculator!$G$14)-((((N32/100)*$AJ$22)*$AN$22)*$AH$22)+((((N32/100)*$AJ$23)*$AH$23)),IF(Calculator!$O$6="DUALBAND A",SUM((((N32/100)*$AJ$22)*$AH$22))+(((((N32/100)*$AJ$22)*$AN$22)*$AH$22)*Calculator!$G$16)-((((N32/100)*$AJ$22)*$AN$22)*$AH$22)+((((N32/100)*$AJ$23)*$AH$23)),IF(Calculator!$O$6="DUALBAND B",SUM((((N32/100)*$AJ$22)*$AH$22))+(((((N32/100)*$AJ$22)*$AN$22)*$AH$22)*Calculator!$G$17)-((((N32/100)*$AJ$22)*$AN$22)*$AH$22)+((((N32/100)*$AJ$23)*$AH$23)),IF(Calculator!$O$6="DUALBAND C",SUM((((N32/100)*$AJ$22)*$AH$22))+(((((N32/100)*$AJ$22)*$AN$22)*$AH$22)*Calculator!$G$18)-((((N32/100)*$AJ$22)*$AN$22)*$AH$22)+((((N32/100)*$AJ$23)*$AH$23)),IF(Calculator!$O$6="DUALBAND D",SUM((((N32/100)*$AJ$22)*$AH$22))+(((((N32/100)*$AJ$22)*$AN$22)*$AH$22)*Calculator!$G$19)-((((N32/100)*$AJ$22)*$AN$22)*$AH$22)+((((N32/100)*$AJ$23)*$AH$23)),IF(Calculator!$O$6="DUALURBANE",SUM((((N32/100)*$AJ$22)*$AH$22))+(((((N32/100)*$AJ$22)*$AN$22)*$AH$22)*Calculator!$G$20)-((((N32/100)*$AJ$22)*$AN$22)*$AH$22)+((((N32/100)*$AJ$23)*$AH$23)),IF(Calculator!$O$6="DUALSILVERANOD",SUM((((N32/100)*$AJ$22)*$AH$22))+(((((N32/100)*$AJ$22)*$AN$22)*$AH$22)*Calculator!$G$21)-((((N32/100)*$AJ$22)*$AN$22)*$AH$22)+((((N32/100)*$AJ$23)*$AH$23)),IF(Calculator!$O$6="DUALANOD",SUM((((N32/100)*$AJ$22)*$AH$22))+(((((N32/100)*$AJ$22)*$AN$22)*$AH$22)*Calculator!$G$22)-((((N32/100)*$AJ$22)*$AN$22)*$AH$22)+((((N32/100)*$AJ$23)*$AH$23))))))))))))))))))))))))</f>
        <v>1611.7089214477533</v>
      </c>
    </row>
    <row r="33" spans="1:40">
      <c r="A33" s="8" t="s">
        <v>1401</v>
      </c>
      <c r="B33" s="2">
        <v>3604.8736877441402</v>
      </c>
      <c r="C33" s="2">
        <v>3632.6289489746091</v>
      </c>
      <c r="D33" s="2">
        <v>3659.2136877441403</v>
      </c>
      <c r="E33" s="2">
        <v>3685.7986816406246</v>
      </c>
      <c r="F33" s="2">
        <v>3712.3834204101558</v>
      </c>
      <c r="G33" s="2">
        <v>3738.9681591796871</v>
      </c>
      <c r="H33" s="2">
        <v>3765.5424377441404</v>
      </c>
      <c r="I33" s="2">
        <v>3792.1274316406248</v>
      </c>
      <c r="J33" s="2">
        <v>3818.712170410156</v>
      </c>
      <c r="K33" s="2">
        <v>3858.0981591796872</v>
      </c>
      <c r="L33" s="2">
        <v>3884.6724377441406</v>
      </c>
      <c r="M33" s="2">
        <v>3929.5449316406248</v>
      </c>
      <c r="N33" s="2">
        <v>3956.129670410156</v>
      </c>
      <c r="P33" s="8">
        <v>2500</v>
      </c>
      <c r="Q33" s="2">
        <f>IF(Calculator!$O$6="SINGLEBASE",SUM((((B33/100)*$AJ$22)*$AH$22))+((((B33/100)*$AJ$23)*$AH$23)),IF(Calculator!$O$6="SINGLEELEMENTS",SUM((((B33/100)*$AJ$22)*$AH$22))+(((((B33/100)*$AJ$22)*$AN$22)*$AH$22)*Calculator!$G$2)-((((B33/100)*$AJ$22)*$AN$22)*$AH$22)+((((B33/100)*$AJ$23)*$AH$23)),IF(Calculator!$O$6="SINGLESPECTRUM",SUM((((B33/100)*$AJ$22)*$AH$22))+(((((B33/100)*$AJ$22)*$AN$22)*$AH$22)*Calculator!$G$4)-((((B33/100)*$AJ$22)*$AN$22)*$AH$22)+((((B33/100)*$AJ$23)*$AH$23)),IF(Calculator!$O$6="SINGLEHOMESTEAD",SUM((((B33/100)*$AJ$22)*$AH$22))+(((((B33/100)*$AJ$22)*$AN$22)*$AH$22)*Calculator!$G$3)-((((B33/100)*$AJ$22)*$AN$22)*$AH$22)+((((B33/100)*$AJ$23)*$AH$23)),IF(Calculator!$O$6="SINGLEBAND A",SUM((((B33/100)*$AJ$22)*$AH$22))+(((((B33/100)*$AJ$22)*$AN$22)*$AH$22)*Calculator!$G$5)-((((B33/100)*$AJ$22)*$AN$22)*$AH$22)+((((B33/100)*$AJ$23)*$AH$23)),IF(Calculator!$O$6="SINGLEBAND B",SUM((((B33/100)*$AJ$22)*$AH$22))+(((((B33/100)*$AJ$22)*$AN$22)*$AH$22)*Calculator!$G$6)-((((B33/100)*$AJ$22)*$AN$22)*$AH$22)+((((B33/100)*$AJ$23)*$AH$23)),IF(Calculator!$O$6="SINGLEBAND C",SUM((((B33/100)*$AJ$22)*$AH$22))+(((((B33/100)*$AJ$22)*$AN$22)*$AH$22)*Calculator!$G$7)-((((B33/100)*$AJ$22)*$AN$22)*$AH$22)+((((B33/100)*$AJ$23)*$AH$23)),IF(Calculator!$O$6="SINGLEBAND D",SUM((((B33/100)*$AJ$22)*$AH$22))+(((((B33/100)*$AJ$22)*$AN$22)*$AH$22)*Calculator!$G$8)-((((B33/100)*$AJ$22)*$AN$22)*$AH$22)+((((B33/100)*$AJ$23)*$AH$23)),IF(Calculator!$O$6="SINGLEURBANE",SUM((((B33/100)*$AJ$22)*$AH$22))+(((((B33/100)*$AJ$22)*$AN$22)*$AH$22)*Calculator!$G$9)-((((B33/100)*$AJ$22)*$AN$22)*$AH$22)+((((B33/100)*$AJ$23)*$AH$23)),IF(Calculator!$O$6="SINGLESILVERANOD",SUM((((B33/100)*$AJ$22)*$AH$22))+(((((B33/100)*$AJ$22)*$AN$22)*$AH$22)*Calculator!$G$10)-((((B33/100)*$AJ$22)*$AN$22)*$AH$22)+((((B33/100)*$AJ$23)*$AH$23)),IF(Calculator!$O$6="SINGLEANOD",SUM((((B33/100)*$AJ$22)*$AH$22))+(((((B33/100)*$AJ$22)*$AN$22)*$AH$22)*Calculator!$G$11)-((((B33/100)*$AJ$22)*$AN$22)*$AH$22)+((((B33/100)*$AJ$23)*$AH$23)),IF(Calculator!$O$6="DUALBASE",SUM((((B33/100)*$AJ$22)*$AH$22))+(((((B33/100)*$AJ$22)*$AN$22)*$AH$22)*Calculator!$G$12)-((((B33/100)*$AJ$22)*$AN$22)*$AH$22)+((((B33/100)*$AJ$23)*$AH$23)),IF(Calculator!$O$6="DUALELEMENTS",SUM((((B33/100)*$AJ$22)*$AH$22))+(((((B33/100)*$AJ$22)*$AN$22)*$AH$22)*Calculator!$G$13)-((((B33/100)*$AJ$22)*$AN$22)*$AH$22)+((((B33/100)*$AJ$23)*$AH$23)),IF(Calculator!$O$6="DUALSPECTRUM",SUM((((B33/100)*$AJ$22)*$AH$22))+(((((B33/100)*$AJ$22)*$AN$22)*$AH$22)*Calculator!$G$15)-((((B33/100)*$AJ$22)*$AN$22)*$AH$22)+((((B33/100)*$AJ$23)*$AH$23)),IF(Calculator!$O$6="DUALHOMESTEAD",SUM((((B33/100)*$AJ$22)*$AH$22))+(((((B33/100)*$AJ$22)*$AN$22)*$AH$22)*Calculator!$G$14)-((((B33/100)*$AJ$22)*$AN$22)*$AH$22)+((((B33/100)*$AJ$23)*$AH$23)),IF(Calculator!$O$6="DUALBAND A",SUM((((B33/100)*$AJ$22)*$AH$22))+(((((B33/100)*$AJ$22)*$AN$22)*$AH$22)*Calculator!$G$16)-((((B33/100)*$AJ$22)*$AN$22)*$AH$22)+((((B33/100)*$AJ$23)*$AH$23)),IF(Calculator!$O$6="DUALBAND B",SUM((((B33/100)*$AJ$22)*$AH$22))+(((((B33/100)*$AJ$22)*$AN$22)*$AH$22)*Calculator!$G$17)-((((B33/100)*$AJ$22)*$AN$22)*$AH$22)+((((B33/100)*$AJ$23)*$AH$23)),IF(Calculator!$O$6="DUALBAND C",SUM((((B33/100)*$AJ$22)*$AH$22))+(((((B33/100)*$AJ$22)*$AN$22)*$AH$22)*Calculator!$G$18)-((((B33/100)*$AJ$22)*$AN$22)*$AH$22)+((((B33/100)*$AJ$23)*$AH$23)),IF(Calculator!$O$6="DUALBAND D",SUM((((B33/100)*$AJ$22)*$AH$22))+(((((B33/100)*$AJ$22)*$AN$22)*$AH$22)*Calculator!$G$19)-((((B33/100)*$AJ$22)*$AN$22)*$AH$22)+((((B33/100)*$AJ$23)*$AH$23)),IF(Calculator!$O$6="DUALURBANE",SUM((((B33/100)*$AJ$22)*$AH$22))+(((((B33/100)*$AJ$22)*$AN$22)*$AH$22)*Calculator!$G$20)-((((B33/100)*$AJ$22)*$AN$22)*$AH$22)+((((B33/100)*$AJ$23)*$AH$23)),IF(Calculator!$O$6="DUALSILVERANOD",SUM((((B33/100)*$AJ$22)*$AH$22))+(((((B33/100)*$AJ$22)*$AN$22)*$AH$22)*Calculator!$G$21)-((((B33/100)*$AJ$22)*$AN$22)*$AH$22)+((((B33/100)*$AJ$23)*$AH$23)),IF(Calculator!$O$6="DUALANOD",SUM((((B33/100)*$AJ$22)*$AH$22))+(((((B33/100)*$AJ$22)*$AN$22)*$AH$22)*Calculator!$G$22)-((((B33/100)*$AJ$22)*$AN$22)*$AH$22)+((((B33/100)*$AJ$23)*$AH$23))))))))))))))))))))))))</f>
        <v>1477.9982119750971</v>
      </c>
      <c r="R33" s="2">
        <f>IF(Calculator!$O$6="SINGLEBASE",SUM((((C33/100)*$AJ$22)*$AH$22))+((((C33/100)*$AJ$23)*$AH$23)),IF(Calculator!$O$6="SINGLEELEMENTS",SUM((((C33/100)*$AJ$22)*$AH$22))+(((((C33/100)*$AJ$22)*$AN$22)*$AH$22)*Calculator!$G$2)-((((C33/100)*$AJ$22)*$AN$22)*$AH$22)+((((C33/100)*$AJ$23)*$AH$23)),IF(Calculator!$O$6="SINGLESPECTRUM",SUM((((C33/100)*$AJ$22)*$AH$22))+(((((C33/100)*$AJ$22)*$AN$22)*$AH$22)*Calculator!$G$4)-((((C33/100)*$AJ$22)*$AN$22)*$AH$22)+((((C33/100)*$AJ$23)*$AH$23)),IF(Calculator!$O$6="SINGLEHOMESTEAD",SUM((((C33/100)*$AJ$22)*$AH$22))+(((((C33/100)*$AJ$22)*$AN$22)*$AH$22)*Calculator!$G$3)-((((C33/100)*$AJ$22)*$AN$22)*$AH$22)+((((C33/100)*$AJ$23)*$AH$23)),IF(Calculator!$O$6="SINGLEBAND A",SUM((((C33/100)*$AJ$22)*$AH$22))+(((((C33/100)*$AJ$22)*$AN$22)*$AH$22)*Calculator!$G$5)-((((C33/100)*$AJ$22)*$AN$22)*$AH$22)+((((C33/100)*$AJ$23)*$AH$23)),IF(Calculator!$O$6="SINGLEBAND B",SUM((((C33/100)*$AJ$22)*$AH$22))+(((((C33/100)*$AJ$22)*$AN$22)*$AH$22)*Calculator!$G$6)-((((C33/100)*$AJ$22)*$AN$22)*$AH$22)+((((C33/100)*$AJ$23)*$AH$23)),IF(Calculator!$O$6="SINGLEBAND C",SUM((((C33/100)*$AJ$22)*$AH$22))+(((((C33/100)*$AJ$22)*$AN$22)*$AH$22)*Calculator!$G$7)-((((C33/100)*$AJ$22)*$AN$22)*$AH$22)+((((C33/100)*$AJ$23)*$AH$23)),IF(Calculator!$O$6="SINGLEBAND D",SUM((((C33/100)*$AJ$22)*$AH$22))+(((((C33/100)*$AJ$22)*$AN$22)*$AH$22)*Calculator!$G$8)-((((C33/100)*$AJ$22)*$AN$22)*$AH$22)+((((C33/100)*$AJ$23)*$AH$23)),IF(Calculator!$O$6="SINGLEURBANE",SUM((((C33/100)*$AJ$22)*$AH$22))+(((((C33/100)*$AJ$22)*$AN$22)*$AH$22)*Calculator!$G$9)-((((C33/100)*$AJ$22)*$AN$22)*$AH$22)+((((C33/100)*$AJ$23)*$AH$23)),IF(Calculator!$O$6="SINGLESILVERANOD",SUM((((C33/100)*$AJ$22)*$AH$22))+(((((C33/100)*$AJ$22)*$AN$22)*$AH$22)*Calculator!$G$10)-((((C33/100)*$AJ$22)*$AN$22)*$AH$22)+((((C33/100)*$AJ$23)*$AH$23)),IF(Calculator!$O$6="SINGLEANOD",SUM((((C33/100)*$AJ$22)*$AH$22))+(((((C33/100)*$AJ$22)*$AN$22)*$AH$22)*Calculator!$G$11)-((((C33/100)*$AJ$22)*$AN$22)*$AH$22)+((((C33/100)*$AJ$23)*$AH$23)),IF(Calculator!$O$6="DUALBASE",SUM((((C33/100)*$AJ$22)*$AH$22))+(((((C33/100)*$AJ$22)*$AN$22)*$AH$22)*Calculator!$G$12)-((((C33/100)*$AJ$22)*$AN$22)*$AH$22)+((((C33/100)*$AJ$23)*$AH$23)),IF(Calculator!$O$6="DUALELEMENTS",SUM((((C33/100)*$AJ$22)*$AH$22))+(((((C33/100)*$AJ$22)*$AN$22)*$AH$22)*Calculator!$G$13)-((((C33/100)*$AJ$22)*$AN$22)*$AH$22)+((((C33/100)*$AJ$23)*$AH$23)),IF(Calculator!$O$6="DUALSPECTRUM",SUM((((C33/100)*$AJ$22)*$AH$22))+(((((C33/100)*$AJ$22)*$AN$22)*$AH$22)*Calculator!$G$15)-((((C33/100)*$AJ$22)*$AN$22)*$AH$22)+((((C33/100)*$AJ$23)*$AH$23)),IF(Calculator!$O$6="DUALHOMESTEAD",SUM((((C33/100)*$AJ$22)*$AH$22))+(((((C33/100)*$AJ$22)*$AN$22)*$AH$22)*Calculator!$G$14)-((((C33/100)*$AJ$22)*$AN$22)*$AH$22)+((((C33/100)*$AJ$23)*$AH$23)),IF(Calculator!$O$6="DUALBAND A",SUM((((C33/100)*$AJ$22)*$AH$22))+(((((C33/100)*$AJ$22)*$AN$22)*$AH$22)*Calculator!$G$16)-((((C33/100)*$AJ$22)*$AN$22)*$AH$22)+((((C33/100)*$AJ$23)*$AH$23)),IF(Calculator!$O$6="DUALBAND B",SUM((((C33/100)*$AJ$22)*$AH$22))+(((((C33/100)*$AJ$22)*$AN$22)*$AH$22)*Calculator!$G$17)-((((C33/100)*$AJ$22)*$AN$22)*$AH$22)+((((C33/100)*$AJ$23)*$AH$23)),IF(Calculator!$O$6="DUALBAND C",SUM((((C33/100)*$AJ$22)*$AH$22))+(((((C33/100)*$AJ$22)*$AN$22)*$AH$22)*Calculator!$G$18)-((((C33/100)*$AJ$22)*$AN$22)*$AH$22)+((((C33/100)*$AJ$23)*$AH$23)),IF(Calculator!$O$6="DUALBAND D",SUM((((C33/100)*$AJ$22)*$AH$22))+(((((C33/100)*$AJ$22)*$AN$22)*$AH$22)*Calculator!$G$19)-((((C33/100)*$AJ$22)*$AN$22)*$AH$22)+((((C33/100)*$AJ$23)*$AH$23)),IF(Calculator!$O$6="DUALURBANE",SUM((((C33/100)*$AJ$22)*$AH$22))+(((((C33/100)*$AJ$22)*$AN$22)*$AH$22)*Calculator!$G$20)-((((C33/100)*$AJ$22)*$AN$22)*$AH$22)+((((C33/100)*$AJ$23)*$AH$23)),IF(Calculator!$O$6="DUALSILVERANOD",SUM((((C33/100)*$AJ$22)*$AH$22))+(((((C33/100)*$AJ$22)*$AN$22)*$AH$22)*Calculator!$G$21)-((((C33/100)*$AJ$22)*$AN$22)*$AH$22)+((((C33/100)*$AJ$23)*$AH$23)),IF(Calculator!$O$6="DUALANOD",SUM((((C33/100)*$AJ$22)*$AH$22))+(((((C33/100)*$AJ$22)*$AN$22)*$AH$22)*Calculator!$G$22)-((((C33/100)*$AJ$22)*$AN$22)*$AH$22)+((((C33/100)*$AJ$23)*$AH$23))))))))))))))))))))))))</f>
        <v>1489.3778690795893</v>
      </c>
      <c r="S33" s="2">
        <f>IF(Calculator!$O$6="SINGLEBASE",SUM((((D33/100)*$AJ$22)*$AH$22))+((((D33/100)*$AJ$23)*$AH$23)),IF(Calculator!$O$6="SINGLEELEMENTS",SUM((((D33/100)*$AJ$22)*$AH$22))+(((((D33/100)*$AJ$22)*$AN$22)*$AH$22)*Calculator!$G$2)-((((D33/100)*$AJ$22)*$AN$22)*$AH$22)+((((D33/100)*$AJ$23)*$AH$23)),IF(Calculator!$O$6="SINGLESPECTRUM",SUM((((D33/100)*$AJ$22)*$AH$22))+(((((D33/100)*$AJ$22)*$AN$22)*$AH$22)*Calculator!$G$4)-((((D33/100)*$AJ$22)*$AN$22)*$AH$22)+((((D33/100)*$AJ$23)*$AH$23)),IF(Calculator!$O$6="SINGLEHOMESTEAD",SUM((((D33/100)*$AJ$22)*$AH$22))+(((((D33/100)*$AJ$22)*$AN$22)*$AH$22)*Calculator!$G$3)-((((D33/100)*$AJ$22)*$AN$22)*$AH$22)+((((D33/100)*$AJ$23)*$AH$23)),IF(Calculator!$O$6="SINGLEBAND A",SUM((((D33/100)*$AJ$22)*$AH$22))+(((((D33/100)*$AJ$22)*$AN$22)*$AH$22)*Calculator!$G$5)-((((D33/100)*$AJ$22)*$AN$22)*$AH$22)+((((D33/100)*$AJ$23)*$AH$23)),IF(Calculator!$O$6="SINGLEBAND B",SUM((((D33/100)*$AJ$22)*$AH$22))+(((((D33/100)*$AJ$22)*$AN$22)*$AH$22)*Calculator!$G$6)-((((D33/100)*$AJ$22)*$AN$22)*$AH$22)+((((D33/100)*$AJ$23)*$AH$23)),IF(Calculator!$O$6="SINGLEBAND C",SUM((((D33/100)*$AJ$22)*$AH$22))+(((((D33/100)*$AJ$22)*$AN$22)*$AH$22)*Calculator!$G$7)-((((D33/100)*$AJ$22)*$AN$22)*$AH$22)+((((D33/100)*$AJ$23)*$AH$23)),IF(Calculator!$O$6="SINGLEBAND D",SUM((((D33/100)*$AJ$22)*$AH$22))+(((((D33/100)*$AJ$22)*$AN$22)*$AH$22)*Calculator!$G$8)-((((D33/100)*$AJ$22)*$AN$22)*$AH$22)+((((D33/100)*$AJ$23)*$AH$23)),IF(Calculator!$O$6="SINGLEURBANE",SUM((((D33/100)*$AJ$22)*$AH$22))+(((((D33/100)*$AJ$22)*$AN$22)*$AH$22)*Calculator!$G$9)-((((D33/100)*$AJ$22)*$AN$22)*$AH$22)+((((D33/100)*$AJ$23)*$AH$23)),IF(Calculator!$O$6="SINGLESILVERANOD",SUM((((D33/100)*$AJ$22)*$AH$22))+(((((D33/100)*$AJ$22)*$AN$22)*$AH$22)*Calculator!$G$10)-((((D33/100)*$AJ$22)*$AN$22)*$AH$22)+((((D33/100)*$AJ$23)*$AH$23)),IF(Calculator!$O$6="SINGLEANOD",SUM((((D33/100)*$AJ$22)*$AH$22))+(((((D33/100)*$AJ$22)*$AN$22)*$AH$22)*Calculator!$G$11)-((((D33/100)*$AJ$22)*$AN$22)*$AH$22)+((((D33/100)*$AJ$23)*$AH$23)),IF(Calculator!$O$6="DUALBASE",SUM((((D33/100)*$AJ$22)*$AH$22))+(((((D33/100)*$AJ$22)*$AN$22)*$AH$22)*Calculator!$G$12)-((((D33/100)*$AJ$22)*$AN$22)*$AH$22)+((((D33/100)*$AJ$23)*$AH$23)),IF(Calculator!$O$6="DUALELEMENTS",SUM((((D33/100)*$AJ$22)*$AH$22))+(((((D33/100)*$AJ$22)*$AN$22)*$AH$22)*Calculator!$G$13)-((((D33/100)*$AJ$22)*$AN$22)*$AH$22)+((((D33/100)*$AJ$23)*$AH$23)),IF(Calculator!$O$6="DUALSPECTRUM",SUM((((D33/100)*$AJ$22)*$AH$22))+(((((D33/100)*$AJ$22)*$AN$22)*$AH$22)*Calculator!$G$15)-((((D33/100)*$AJ$22)*$AN$22)*$AH$22)+((((D33/100)*$AJ$23)*$AH$23)),IF(Calculator!$O$6="DUALHOMESTEAD",SUM((((D33/100)*$AJ$22)*$AH$22))+(((((D33/100)*$AJ$22)*$AN$22)*$AH$22)*Calculator!$G$14)-((((D33/100)*$AJ$22)*$AN$22)*$AH$22)+((((D33/100)*$AJ$23)*$AH$23)),IF(Calculator!$O$6="DUALBAND A",SUM((((D33/100)*$AJ$22)*$AH$22))+(((((D33/100)*$AJ$22)*$AN$22)*$AH$22)*Calculator!$G$16)-((((D33/100)*$AJ$22)*$AN$22)*$AH$22)+((((D33/100)*$AJ$23)*$AH$23)),IF(Calculator!$O$6="DUALBAND B",SUM((((D33/100)*$AJ$22)*$AH$22))+(((((D33/100)*$AJ$22)*$AN$22)*$AH$22)*Calculator!$G$17)-((((D33/100)*$AJ$22)*$AN$22)*$AH$22)+((((D33/100)*$AJ$23)*$AH$23)),IF(Calculator!$O$6="DUALBAND C",SUM((((D33/100)*$AJ$22)*$AH$22))+(((((D33/100)*$AJ$22)*$AN$22)*$AH$22)*Calculator!$G$18)-((((D33/100)*$AJ$22)*$AN$22)*$AH$22)+((((D33/100)*$AJ$23)*$AH$23)),IF(Calculator!$O$6="DUALBAND D",SUM((((D33/100)*$AJ$22)*$AH$22))+(((((D33/100)*$AJ$22)*$AN$22)*$AH$22)*Calculator!$G$19)-((((D33/100)*$AJ$22)*$AN$22)*$AH$22)+((((D33/100)*$AJ$23)*$AH$23)),IF(Calculator!$O$6="DUALURBANE",SUM((((D33/100)*$AJ$22)*$AH$22))+(((((D33/100)*$AJ$22)*$AN$22)*$AH$22)*Calculator!$G$20)-((((D33/100)*$AJ$22)*$AN$22)*$AH$22)+((((D33/100)*$AJ$23)*$AH$23)),IF(Calculator!$O$6="DUALSILVERANOD",SUM((((D33/100)*$AJ$22)*$AH$22))+(((((D33/100)*$AJ$22)*$AN$22)*$AH$22)*Calculator!$G$21)-((((D33/100)*$AJ$22)*$AN$22)*$AH$22)+((((D33/100)*$AJ$23)*$AH$23)),IF(Calculator!$O$6="DUALANOD",SUM((((D33/100)*$AJ$22)*$AH$22))+(((((D33/100)*$AJ$22)*$AN$22)*$AH$22)*Calculator!$G$22)-((((D33/100)*$AJ$22)*$AN$22)*$AH$22)+((((D33/100)*$AJ$23)*$AH$23))))))))))))))))))))))))</f>
        <v>1500.2776119750974</v>
      </c>
      <c r="T33" s="2">
        <f>IF(Calculator!$O$6="SINGLEBASE",SUM((((E33/100)*$AJ$22)*$AH$22))+((((E33/100)*$AJ$23)*$AH$23)),IF(Calculator!$O$6="SINGLEELEMENTS",SUM((((E33/100)*$AJ$22)*$AH$22))+(((((E33/100)*$AJ$22)*$AN$22)*$AH$22)*Calculator!$G$2)-((((E33/100)*$AJ$22)*$AN$22)*$AH$22)+((((E33/100)*$AJ$23)*$AH$23)),IF(Calculator!$O$6="SINGLESPECTRUM",SUM((((E33/100)*$AJ$22)*$AH$22))+(((((E33/100)*$AJ$22)*$AN$22)*$AH$22)*Calculator!$G$4)-((((E33/100)*$AJ$22)*$AN$22)*$AH$22)+((((E33/100)*$AJ$23)*$AH$23)),IF(Calculator!$O$6="SINGLEHOMESTEAD",SUM((((E33/100)*$AJ$22)*$AH$22))+(((((E33/100)*$AJ$22)*$AN$22)*$AH$22)*Calculator!$G$3)-((((E33/100)*$AJ$22)*$AN$22)*$AH$22)+((((E33/100)*$AJ$23)*$AH$23)),IF(Calculator!$O$6="SINGLEBAND A",SUM((((E33/100)*$AJ$22)*$AH$22))+(((((E33/100)*$AJ$22)*$AN$22)*$AH$22)*Calculator!$G$5)-((((E33/100)*$AJ$22)*$AN$22)*$AH$22)+((((E33/100)*$AJ$23)*$AH$23)),IF(Calculator!$O$6="SINGLEBAND B",SUM((((E33/100)*$AJ$22)*$AH$22))+(((((E33/100)*$AJ$22)*$AN$22)*$AH$22)*Calculator!$G$6)-((((E33/100)*$AJ$22)*$AN$22)*$AH$22)+((((E33/100)*$AJ$23)*$AH$23)),IF(Calculator!$O$6="SINGLEBAND C",SUM((((E33/100)*$AJ$22)*$AH$22))+(((((E33/100)*$AJ$22)*$AN$22)*$AH$22)*Calculator!$G$7)-((((E33/100)*$AJ$22)*$AN$22)*$AH$22)+((((E33/100)*$AJ$23)*$AH$23)),IF(Calculator!$O$6="SINGLEBAND D",SUM((((E33/100)*$AJ$22)*$AH$22))+(((((E33/100)*$AJ$22)*$AN$22)*$AH$22)*Calculator!$G$8)-((((E33/100)*$AJ$22)*$AN$22)*$AH$22)+((((E33/100)*$AJ$23)*$AH$23)),IF(Calculator!$O$6="SINGLEURBANE",SUM((((E33/100)*$AJ$22)*$AH$22))+(((((E33/100)*$AJ$22)*$AN$22)*$AH$22)*Calculator!$G$9)-((((E33/100)*$AJ$22)*$AN$22)*$AH$22)+((((E33/100)*$AJ$23)*$AH$23)),IF(Calculator!$O$6="SINGLESILVERANOD",SUM((((E33/100)*$AJ$22)*$AH$22))+(((((E33/100)*$AJ$22)*$AN$22)*$AH$22)*Calculator!$G$10)-((((E33/100)*$AJ$22)*$AN$22)*$AH$22)+((((E33/100)*$AJ$23)*$AH$23)),IF(Calculator!$O$6="SINGLEANOD",SUM((((E33/100)*$AJ$22)*$AH$22))+(((((E33/100)*$AJ$22)*$AN$22)*$AH$22)*Calculator!$G$11)-((((E33/100)*$AJ$22)*$AN$22)*$AH$22)+((((E33/100)*$AJ$23)*$AH$23)),IF(Calculator!$O$6="DUALBASE",SUM((((E33/100)*$AJ$22)*$AH$22))+(((((E33/100)*$AJ$22)*$AN$22)*$AH$22)*Calculator!$G$12)-((((E33/100)*$AJ$22)*$AN$22)*$AH$22)+((((E33/100)*$AJ$23)*$AH$23)),IF(Calculator!$O$6="DUALELEMENTS",SUM((((E33/100)*$AJ$22)*$AH$22))+(((((E33/100)*$AJ$22)*$AN$22)*$AH$22)*Calculator!$G$13)-((((E33/100)*$AJ$22)*$AN$22)*$AH$22)+((((E33/100)*$AJ$23)*$AH$23)),IF(Calculator!$O$6="DUALSPECTRUM",SUM((((E33/100)*$AJ$22)*$AH$22))+(((((E33/100)*$AJ$22)*$AN$22)*$AH$22)*Calculator!$G$15)-((((E33/100)*$AJ$22)*$AN$22)*$AH$22)+((((E33/100)*$AJ$23)*$AH$23)),IF(Calculator!$O$6="DUALHOMESTEAD",SUM((((E33/100)*$AJ$22)*$AH$22))+(((((E33/100)*$AJ$22)*$AN$22)*$AH$22)*Calculator!$G$14)-((((E33/100)*$AJ$22)*$AN$22)*$AH$22)+((((E33/100)*$AJ$23)*$AH$23)),IF(Calculator!$O$6="DUALBAND A",SUM((((E33/100)*$AJ$22)*$AH$22))+(((((E33/100)*$AJ$22)*$AN$22)*$AH$22)*Calculator!$G$16)-((((E33/100)*$AJ$22)*$AN$22)*$AH$22)+((((E33/100)*$AJ$23)*$AH$23)),IF(Calculator!$O$6="DUALBAND B",SUM((((E33/100)*$AJ$22)*$AH$22))+(((((E33/100)*$AJ$22)*$AN$22)*$AH$22)*Calculator!$G$17)-((((E33/100)*$AJ$22)*$AN$22)*$AH$22)+((((E33/100)*$AJ$23)*$AH$23)),IF(Calculator!$O$6="DUALBAND C",SUM((((E33/100)*$AJ$22)*$AH$22))+(((((E33/100)*$AJ$22)*$AN$22)*$AH$22)*Calculator!$G$18)-((((E33/100)*$AJ$22)*$AN$22)*$AH$22)+((((E33/100)*$AJ$23)*$AH$23)),IF(Calculator!$O$6="DUALBAND D",SUM((((E33/100)*$AJ$22)*$AH$22))+(((((E33/100)*$AJ$22)*$AN$22)*$AH$22)*Calculator!$G$19)-((((E33/100)*$AJ$22)*$AN$22)*$AH$22)+((((E33/100)*$AJ$23)*$AH$23)),IF(Calculator!$O$6="DUALURBANE",SUM((((E33/100)*$AJ$22)*$AH$22))+(((((E33/100)*$AJ$22)*$AN$22)*$AH$22)*Calculator!$G$20)-((((E33/100)*$AJ$22)*$AN$22)*$AH$22)+((((E33/100)*$AJ$23)*$AH$23)),IF(Calculator!$O$6="DUALSILVERANOD",SUM((((E33/100)*$AJ$22)*$AH$22))+(((((E33/100)*$AJ$22)*$AN$22)*$AH$22)*Calculator!$G$21)-((((E33/100)*$AJ$22)*$AN$22)*$AH$22)+((((E33/100)*$AJ$23)*$AH$23)),IF(Calculator!$O$6="DUALANOD",SUM((((E33/100)*$AJ$22)*$AH$22))+(((((E33/100)*$AJ$22)*$AN$22)*$AH$22)*Calculator!$G$22)-((((E33/100)*$AJ$22)*$AN$22)*$AH$22)+((((E33/100)*$AJ$23)*$AH$23))))))))))))))))))))))))</f>
        <v>1511.1774594726558</v>
      </c>
      <c r="U33" s="2">
        <f>IF(Calculator!$O$6="SINGLEBASE",SUM((((F33/100)*$AJ$22)*$AH$22))+((((F33/100)*$AJ$23)*$AH$23)),IF(Calculator!$O$6="SINGLEELEMENTS",SUM((((F33/100)*$AJ$22)*$AH$22))+(((((F33/100)*$AJ$22)*$AN$22)*$AH$22)*Calculator!$G$2)-((((F33/100)*$AJ$22)*$AN$22)*$AH$22)+((((F33/100)*$AJ$23)*$AH$23)),IF(Calculator!$O$6="SINGLESPECTRUM",SUM((((F33/100)*$AJ$22)*$AH$22))+(((((F33/100)*$AJ$22)*$AN$22)*$AH$22)*Calculator!$G$4)-((((F33/100)*$AJ$22)*$AN$22)*$AH$22)+((((F33/100)*$AJ$23)*$AH$23)),IF(Calculator!$O$6="SINGLEHOMESTEAD",SUM((((F33/100)*$AJ$22)*$AH$22))+(((((F33/100)*$AJ$22)*$AN$22)*$AH$22)*Calculator!$G$3)-((((F33/100)*$AJ$22)*$AN$22)*$AH$22)+((((F33/100)*$AJ$23)*$AH$23)),IF(Calculator!$O$6="SINGLEBAND A",SUM((((F33/100)*$AJ$22)*$AH$22))+(((((F33/100)*$AJ$22)*$AN$22)*$AH$22)*Calculator!$G$5)-((((F33/100)*$AJ$22)*$AN$22)*$AH$22)+((((F33/100)*$AJ$23)*$AH$23)),IF(Calculator!$O$6="SINGLEBAND B",SUM((((F33/100)*$AJ$22)*$AH$22))+(((((F33/100)*$AJ$22)*$AN$22)*$AH$22)*Calculator!$G$6)-((((F33/100)*$AJ$22)*$AN$22)*$AH$22)+((((F33/100)*$AJ$23)*$AH$23)),IF(Calculator!$O$6="SINGLEBAND C",SUM((((F33/100)*$AJ$22)*$AH$22))+(((((F33/100)*$AJ$22)*$AN$22)*$AH$22)*Calculator!$G$7)-((((F33/100)*$AJ$22)*$AN$22)*$AH$22)+((((F33/100)*$AJ$23)*$AH$23)),IF(Calculator!$O$6="SINGLEBAND D",SUM((((F33/100)*$AJ$22)*$AH$22))+(((((F33/100)*$AJ$22)*$AN$22)*$AH$22)*Calculator!$G$8)-((((F33/100)*$AJ$22)*$AN$22)*$AH$22)+((((F33/100)*$AJ$23)*$AH$23)),IF(Calculator!$O$6="SINGLEURBANE",SUM((((F33/100)*$AJ$22)*$AH$22))+(((((F33/100)*$AJ$22)*$AN$22)*$AH$22)*Calculator!$G$9)-((((F33/100)*$AJ$22)*$AN$22)*$AH$22)+((((F33/100)*$AJ$23)*$AH$23)),IF(Calculator!$O$6="SINGLESILVERANOD",SUM((((F33/100)*$AJ$22)*$AH$22))+(((((F33/100)*$AJ$22)*$AN$22)*$AH$22)*Calculator!$G$10)-((((F33/100)*$AJ$22)*$AN$22)*$AH$22)+((((F33/100)*$AJ$23)*$AH$23)),IF(Calculator!$O$6="SINGLEANOD",SUM((((F33/100)*$AJ$22)*$AH$22))+(((((F33/100)*$AJ$22)*$AN$22)*$AH$22)*Calculator!$G$11)-((((F33/100)*$AJ$22)*$AN$22)*$AH$22)+((((F33/100)*$AJ$23)*$AH$23)),IF(Calculator!$O$6="DUALBASE",SUM((((F33/100)*$AJ$22)*$AH$22))+(((((F33/100)*$AJ$22)*$AN$22)*$AH$22)*Calculator!$G$12)-((((F33/100)*$AJ$22)*$AN$22)*$AH$22)+((((F33/100)*$AJ$23)*$AH$23)),IF(Calculator!$O$6="DUALELEMENTS",SUM((((F33/100)*$AJ$22)*$AH$22))+(((((F33/100)*$AJ$22)*$AN$22)*$AH$22)*Calculator!$G$13)-((((F33/100)*$AJ$22)*$AN$22)*$AH$22)+((((F33/100)*$AJ$23)*$AH$23)),IF(Calculator!$O$6="DUALSPECTRUM",SUM((((F33/100)*$AJ$22)*$AH$22))+(((((F33/100)*$AJ$22)*$AN$22)*$AH$22)*Calculator!$G$15)-((((F33/100)*$AJ$22)*$AN$22)*$AH$22)+((((F33/100)*$AJ$23)*$AH$23)),IF(Calculator!$O$6="DUALHOMESTEAD",SUM((((F33/100)*$AJ$22)*$AH$22))+(((((F33/100)*$AJ$22)*$AN$22)*$AH$22)*Calculator!$G$14)-((((F33/100)*$AJ$22)*$AN$22)*$AH$22)+((((F33/100)*$AJ$23)*$AH$23)),IF(Calculator!$O$6="DUALBAND A",SUM((((F33/100)*$AJ$22)*$AH$22))+(((((F33/100)*$AJ$22)*$AN$22)*$AH$22)*Calculator!$G$16)-((((F33/100)*$AJ$22)*$AN$22)*$AH$22)+((((F33/100)*$AJ$23)*$AH$23)),IF(Calculator!$O$6="DUALBAND B",SUM((((F33/100)*$AJ$22)*$AH$22))+(((((F33/100)*$AJ$22)*$AN$22)*$AH$22)*Calculator!$G$17)-((((F33/100)*$AJ$22)*$AN$22)*$AH$22)+((((F33/100)*$AJ$23)*$AH$23)),IF(Calculator!$O$6="DUALBAND C",SUM((((F33/100)*$AJ$22)*$AH$22))+(((((F33/100)*$AJ$22)*$AN$22)*$AH$22)*Calculator!$G$18)-((((F33/100)*$AJ$22)*$AN$22)*$AH$22)+((((F33/100)*$AJ$23)*$AH$23)),IF(Calculator!$O$6="DUALBAND D",SUM((((F33/100)*$AJ$22)*$AH$22))+(((((F33/100)*$AJ$22)*$AN$22)*$AH$22)*Calculator!$G$19)-((((F33/100)*$AJ$22)*$AN$22)*$AH$22)+((((F33/100)*$AJ$23)*$AH$23)),IF(Calculator!$O$6="DUALURBANE",SUM((((F33/100)*$AJ$22)*$AH$22))+(((((F33/100)*$AJ$22)*$AN$22)*$AH$22)*Calculator!$G$20)-((((F33/100)*$AJ$22)*$AN$22)*$AH$22)+((((F33/100)*$AJ$23)*$AH$23)),IF(Calculator!$O$6="DUALSILVERANOD",SUM((((F33/100)*$AJ$22)*$AH$22))+(((((F33/100)*$AJ$22)*$AN$22)*$AH$22)*Calculator!$G$21)-((((F33/100)*$AJ$22)*$AN$22)*$AH$22)+((((F33/100)*$AJ$23)*$AH$23)),IF(Calculator!$O$6="DUALANOD",SUM((((F33/100)*$AJ$22)*$AH$22))+(((((F33/100)*$AJ$22)*$AN$22)*$AH$22)*Calculator!$G$22)-((((F33/100)*$AJ$22)*$AN$22)*$AH$22)+((((F33/100)*$AJ$23)*$AH$23))))))))))))))))))))))))</f>
        <v>1522.0772023681634</v>
      </c>
      <c r="V33" s="2">
        <f>IF(Calculator!$O$6="SINGLEBASE",SUM((((G33/100)*$AJ$22)*$AH$22))+((((G33/100)*$AJ$23)*$AH$23)),IF(Calculator!$O$6="SINGLEELEMENTS",SUM((((G33/100)*$AJ$22)*$AH$22))+(((((G33/100)*$AJ$22)*$AN$22)*$AH$22)*Calculator!$G$2)-((((G33/100)*$AJ$22)*$AN$22)*$AH$22)+((((G33/100)*$AJ$23)*$AH$23)),IF(Calculator!$O$6="SINGLESPECTRUM",SUM((((G33/100)*$AJ$22)*$AH$22))+(((((G33/100)*$AJ$22)*$AN$22)*$AH$22)*Calculator!$G$4)-((((G33/100)*$AJ$22)*$AN$22)*$AH$22)+((((G33/100)*$AJ$23)*$AH$23)),IF(Calculator!$O$6="SINGLEHOMESTEAD",SUM((((G33/100)*$AJ$22)*$AH$22))+(((((G33/100)*$AJ$22)*$AN$22)*$AH$22)*Calculator!$G$3)-((((G33/100)*$AJ$22)*$AN$22)*$AH$22)+((((G33/100)*$AJ$23)*$AH$23)),IF(Calculator!$O$6="SINGLEBAND A",SUM((((G33/100)*$AJ$22)*$AH$22))+(((((G33/100)*$AJ$22)*$AN$22)*$AH$22)*Calculator!$G$5)-((((G33/100)*$AJ$22)*$AN$22)*$AH$22)+((((G33/100)*$AJ$23)*$AH$23)),IF(Calculator!$O$6="SINGLEBAND B",SUM((((G33/100)*$AJ$22)*$AH$22))+(((((G33/100)*$AJ$22)*$AN$22)*$AH$22)*Calculator!$G$6)-((((G33/100)*$AJ$22)*$AN$22)*$AH$22)+((((G33/100)*$AJ$23)*$AH$23)),IF(Calculator!$O$6="SINGLEBAND C",SUM((((G33/100)*$AJ$22)*$AH$22))+(((((G33/100)*$AJ$22)*$AN$22)*$AH$22)*Calculator!$G$7)-((((G33/100)*$AJ$22)*$AN$22)*$AH$22)+((((G33/100)*$AJ$23)*$AH$23)),IF(Calculator!$O$6="SINGLEBAND D",SUM((((G33/100)*$AJ$22)*$AH$22))+(((((G33/100)*$AJ$22)*$AN$22)*$AH$22)*Calculator!$G$8)-((((G33/100)*$AJ$22)*$AN$22)*$AH$22)+((((G33/100)*$AJ$23)*$AH$23)),IF(Calculator!$O$6="SINGLEURBANE",SUM((((G33/100)*$AJ$22)*$AH$22))+(((((G33/100)*$AJ$22)*$AN$22)*$AH$22)*Calculator!$G$9)-((((G33/100)*$AJ$22)*$AN$22)*$AH$22)+((((G33/100)*$AJ$23)*$AH$23)),IF(Calculator!$O$6="SINGLESILVERANOD",SUM((((G33/100)*$AJ$22)*$AH$22))+(((((G33/100)*$AJ$22)*$AN$22)*$AH$22)*Calculator!$G$10)-((((G33/100)*$AJ$22)*$AN$22)*$AH$22)+((((G33/100)*$AJ$23)*$AH$23)),IF(Calculator!$O$6="SINGLEANOD",SUM((((G33/100)*$AJ$22)*$AH$22))+(((((G33/100)*$AJ$22)*$AN$22)*$AH$22)*Calculator!$G$11)-((((G33/100)*$AJ$22)*$AN$22)*$AH$22)+((((G33/100)*$AJ$23)*$AH$23)),IF(Calculator!$O$6="DUALBASE",SUM((((G33/100)*$AJ$22)*$AH$22))+(((((G33/100)*$AJ$22)*$AN$22)*$AH$22)*Calculator!$G$12)-((((G33/100)*$AJ$22)*$AN$22)*$AH$22)+((((G33/100)*$AJ$23)*$AH$23)),IF(Calculator!$O$6="DUALELEMENTS",SUM((((G33/100)*$AJ$22)*$AH$22))+(((((G33/100)*$AJ$22)*$AN$22)*$AH$22)*Calculator!$G$13)-((((G33/100)*$AJ$22)*$AN$22)*$AH$22)+((((G33/100)*$AJ$23)*$AH$23)),IF(Calculator!$O$6="DUALSPECTRUM",SUM((((G33/100)*$AJ$22)*$AH$22))+(((((G33/100)*$AJ$22)*$AN$22)*$AH$22)*Calculator!$G$15)-((((G33/100)*$AJ$22)*$AN$22)*$AH$22)+((((G33/100)*$AJ$23)*$AH$23)),IF(Calculator!$O$6="DUALHOMESTEAD",SUM((((G33/100)*$AJ$22)*$AH$22))+(((((G33/100)*$AJ$22)*$AN$22)*$AH$22)*Calculator!$G$14)-((((G33/100)*$AJ$22)*$AN$22)*$AH$22)+((((G33/100)*$AJ$23)*$AH$23)),IF(Calculator!$O$6="DUALBAND A",SUM((((G33/100)*$AJ$22)*$AH$22))+(((((G33/100)*$AJ$22)*$AN$22)*$AH$22)*Calculator!$G$16)-((((G33/100)*$AJ$22)*$AN$22)*$AH$22)+((((G33/100)*$AJ$23)*$AH$23)),IF(Calculator!$O$6="DUALBAND B",SUM((((G33/100)*$AJ$22)*$AH$22))+(((((G33/100)*$AJ$22)*$AN$22)*$AH$22)*Calculator!$G$17)-((((G33/100)*$AJ$22)*$AN$22)*$AH$22)+((((G33/100)*$AJ$23)*$AH$23)),IF(Calculator!$O$6="DUALBAND C",SUM((((G33/100)*$AJ$22)*$AH$22))+(((((G33/100)*$AJ$22)*$AN$22)*$AH$22)*Calculator!$G$18)-((((G33/100)*$AJ$22)*$AN$22)*$AH$22)+((((G33/100)*$AJ$23)*$AH$23)),IF(Calculator!$O$6="DUALBAND D",SUM((((G33/100)*$AJ$22)*$AH$22))+(((((G33/100)*$AJ$22)*$AN$22)*$AH$22)*Calculator!$G$19)-((((G33/100)*$AJ$22)*$AN$22)*$AH$22)+((((G33/100)*$AJ$23)*$AH$23)),IF(Calculator!$O$6="DUALURBANE",SUM((((G33/100)*$AJ$22)*$AH$22))+(((((G33/100)*$AJ$22)*$AN$22)*$AH$22)*Calculator!$G$20)-((((G33/100)*$AJ$22)*$AN$22)*$AH$22)+((((G33/100)*$AJ$23)*$AH$23)),IF(Calculator!$O$6="DUALSILVERANOD",SUM((((G33/100)*$AJ$22)*$AH$22))+(((((G33/100)*$AJ$22)*$AN$22)*$AH$22)*Calculator!$G$21)-((((G33/100)*$AJ$22)*$AN$22)*$AH$22)+((((G33/100)*$AJ$23)*$AH$23)),IF(Calculator!$O$6="DUALANOD",SUM((((G33/100)*$AJ$22)*$AH$22))+(((((G33/100)*$AJ$22)*$AN$22)*$AH$22)*Calculator!$G$22)-((((G33/100)*$AJ$22)*$AN$22)*$AH$22)+((((G33/100)*$AJ$23)*$AH$23))))))))))))))))))))))))</f>
        <v>1532.9769452636715</v>
      </c>
      <c r="W33" s="2">
        <f>IF(Calculator!$O$6="SINGLEBASE",SUM((((H33/100)*$AJ$22)*$AH$22))+((((H33/100)*$AJ$23)*$AH$23)),IF(Calculator!$O$6="SINGLEELEMENTS",SUM((((H33/100)*$AJ$22)*$AH$22))+(((((H33/100)*$AJ$22)*$AN$22)*$AH$22)*Calculator!$G$2)-((((H33/100)*$AJ$22)*$AN$22)*$AH$22)+((((H33/100)*$AJ$23)*$AH$23)),IF(Calculator!$O$6="SINGLESPECTRUM",SUM((((H33/100)*$AJ$22)*$AH$22))+(((((H33/100)*$AJ$22)*$AN$22)*$AH$22)*Calculator!$G$4)-((((H33/100)*$AJ$22)*$AN$22)*$AH$22)+((((H33/100)*$AJ$23)*$AH$23)),IF(Calculator!$O$6="SINGLEHOMESTEAD",SUM((((H33/100)*$AJ$22)*$AH$22))+(((((H33/100)*$AJ$22)*$AN$22)*$AH$22)*Calculator!$G$3)-((((H33/100)*$AJ$22)*$AN$22)*$AH$22)+((((H33/100)*$AJ$23)*$AH$23)),IF(Calculator!$O$6="SINGLEBAND A",SUM((((H33/100)*$AJ$22)*$AH$22))+(((((H33/100)*$AJ$22)*$AN$22)*$AH$22)*Calculator!$G$5)-((((H33/100)*$AJ$22)*$AN$22)*$AH$22)+((((H33/100)*$AJ$23)*$AH$23)),IF(Calculator!$O$6="SINGLEBAND B",SUM((((H33/100)*$AJ$22)*$AH$22))+(((((H33/100)*$AJ$22)*$AN$22)*$AH$22)*Calculator!$G$6)-((((H33/100)*$AJ$22)*$AN$22)*$AH$22)+((((H33/100)*$AJ$23)*$AH$23)),IF(Calculator!$O$6="SINGLEBAND C",SUM((((H33/100)*$AJ$22)*$AH$22))+(((((H33/100)*$AJ$22)*$AN$22)*$AH$22)*Calculator!$G$7)-((((H33/100)*$AJ$22)*$AN$22)*$AH$22)+((((H33/100)*$AJ$23)*$AH$23)),IF(Calculator!$O$6="SINGLEBAND D",SUM((((H33/100)*$AJ$22)*$AH$22))+(((((H33/100)*$AJ$22)*$AN$22)*$AH$22)*Calculator!$G$8)-((((H33/100)*$AJ$22)*$AN$22)*$AH$22)+((((H33/100)*$AJ$23)*$AH$23)),IF(Calculator!$O$6="SINGLEURBANE",SUM((((H33/100)*$AJ$22)*$AH$22))+(((((H33/100)*$AJ$22)*$AN$22)*$AH$22)*Calculator!$G$9)-((((H33/100)*$AJ$22)*$AN$22)*$AH$22)+((((H33/100)*$AJ$23)*$AH$23)),IF(Calculator!$O$6="SINGLESILVERANOD",SUM((((H33/100)*$AJ$22)*$AH$22))+(((((H33/100)*$AJ$22)*$AN$22)*$AH$22)*Calculator!$G$10)-((((H33/100)*$AJ$22)*$AN$22)*$AH$22)+((((H33/100)*$AJ$23)*$AH$23)),IF(Calculator!$O$6="SINGLEANOD",SUM((((H33/100)*$AJ$22)*$AH$22))+(((((H33/100)*$AJ$22)*$AN$22)*$AH$22)*Calculator!$G$11)-((((H33/100)*$AJ$22)*$AN$22)*$AH$22)+((((H33/100)*$AJ$23)*$AH$23)),IF(Calculator!$O$6="DUALBASE",SUM((((H33/100)*$AJ$22)*$AH$22))+(((((H33/100)*$AJ$22)*$AN$22)*$AH$22)*Calculator!$G$12)-((((H33/100)*$AJ$22)*$AN$22)*$AH$22)+((((H33/100)*$AJ$23)*$AH$23)),IF(Calculator!$O$6="DUALELEMENTS",SUM((((H33/100)*$AJ$22)*$AH$22))+(((((H33/100)*$AJ$22)*$AN$22)*$AH$22)*Calculator!$G$13)-((((H33/100)*$AJ$22)*$AN$22)*$AH$22)+((((H33/100)*$AJ$23)*$AH$23)),IF(Calculator!$O$6="DUALSPECTRUM",SUM((((H33/100)*$AJ$22)*$AH$22))+(((((H33/100)*$AJ$22)*$AN$22)*$AH$22)*Calculator!$G$15)-((((H33/100)*$AJ$22)*$AN$22)*$AH$22)+((((H33/100)*$AJ$23)*$AH$23)),IF(Calculator!$O$6="DUALHOMESTEAD",SUM((((H33/100)*$AJ$22)*$AH$22))+(((((H33/100)*$AJ$22)*$AN$22)*$AH$22)*Calculator!$G$14)-((((H33/100)*$AJ$22)*$AN$22)*$AH$22)+((((H33/100)*$AJ$23)*$AH$23)),IF(Calculator!$O$6="DUALBAND A",SUM((((H33/100)*$AJ$22)*$AH$22))+(((((H33/100)*$AJ$22)*$AN$22)*$AH$22)*Calculator!$G$16)-((((H33/100)*$AJ$22)*$AN$22)*$AH$22)+((((H33/100)*$AJ$23)*$AH$23)),IF(Calculator!$O$6="DUALBAND B",SUM((((H33/100)*$AJ$22)*$AH$22))+(((((H33/100)*$AJ$22)*$AN$22)*$AH$22)*Calculator!$G$17)-((((H33/100)*$AJ$22)*$AN$22)*$AH$22)+((((H33/100)*$AJ$23)*$AH$23)),IF(Calculator!$O$6="DUALBAND C",SUM((((H33/100)*$AJ$22)*$AH$22))+(((((H33/100)*$AJ$22)*$AN$22)*$AH$22)*Calculator!$G$18)-((((H33/100)*$AJ$22)*$AN$22)*$AH$22)+((((H33/100)*$AJ$23)*$AH$23)),IF(Calculator!$O$6="DUALBAND D",SUM((((H33/100)*$AJ$22)*$AH$22))+(((((H33/100)*$AJ$22)*$AN$22)*$AH$22)*Calculator!$G$19)-((((H33/100)*$AJ$22)*$AN$22)*$AH$22)+((((H33/100)*$AJ$23)*$AH$23)),IF(Calculator!$O$6="DUALURBANE",SUM((((H33/100)*$AJ$22)*$AH$22))+(((((H33/100)*$AJ$22)*$AN$22)*$AH$22)*Calculator!$G$20)-((((H33/100)*$AJ$22)*$AN$22)*$AH$22)+((((H33/100)*$AJ$23)*$AH$23)),IF(Calculator!$O$6="DUALSILVERANOD",SUM((((H33/100)*$AJ$22)*$AH$22))+(((((H33/100)*$AJ$22)*$AN$22)*$AH$22)*Calculator!$G$21)-((((H33/100)*$AJ$22)*$AN$22)*$AH$22)+((((H33/100)*$AJ$23)*$AH$23)),IF(Calculator!$O$6="DUALANOD",SUM((((H33/100)*$AJ$22)*$AH$22))+(((((H33/100)*$AJ$22)*$AN$22)*$AH$22)*Calculator!$G$22)-((((H33/100)*$AJ$22)*$AN$22)*$AH$22)+((((H33/100)*$AJ$23)*$AH$23))))))))))))))))))))))))</f>
        <v>1543.8723994750972</v>
      </c>
      <c r="X33" s="2">
        <f>IF(Calculator!$O$6="SINGLEBASE",SUM((((I33/100)*$AJ$22)*$AH$22))+((((I33/100)*$AJ$23)*$AH$23)),IF(Calculator!$O$6="SINGLEELEMENTS",SUM((((I33/100)*$AJ$22)*$AH$22))+(((((I33/100)*$AJ$22)*$AN$22)*$AH$22)*Calculator!$G$2)-((((I33/100)*$AJ$22)*$AN$22)*$AH$22)+((((I33/100)*$AJ$23)*$AH$23)),IF(Calculator!$O$6="SINGLESPECTRUM",SUM((((I33/100)*$AJ$22)*$AH$22))+(((((I33/100)*$AJ$22)*$AN$22)*$AH$22)*Calculator!$G$4)-((((I33/100)*$AJ$22)*$AN$22)*$AH$22)+((((I33/100)*$AJ$23)*$AH$23)),IF(Calculator!$O$6="SINGLEHOMESTEAD",SUM((((I33/100)*$AJ$22)*$AH$22))+(((((I33/100)*$AJ$22)*$AN$22)*$AH$22)*Calculator!$G$3)-((((I33/100)*$AJ$22)*$AN$22)*$AH$22)+((((I33/100)*$AJ$23)*$AH$23)),IF(Calculator!$O$6="SINGLEBAND A",SUM((((I33/100)*$AJ$22)*$AH$22))+(((((I33/100)*$AJ$22)*$AN$22)*$AH$22)*Calculator!$G$5)-((((I33/100)*$AJ$22)*$AN$22)*$AH$22)+((((I33/100)*$AJ$23)*$AH$23)),IF(Calculator!$O$6="SINGLEBAND B",SUM((((I33/100)*$AJ$22)*$AH$22))+(((((I33/100)*$AJ$22)*$AN$22)*$AH$22)*Calculator!$G$6)-((((I33/100)*$AJ$22)*$AN$22)*$AH$22)+((((I33/100)*$AJ$23)*$AH$23)),IF(Calculator!$O$6="SINGLEBAND C",SUM((((I33/100)*$AJ$22)*$AH$22))+(((((I33/100)*$AJ$22)*$AN$22)*$AH$22)*Calculator!$G$7)-((((I33/100)*$AJ$22)*$AN$22)*$AH$22)+((((I33/100)*$AJ$23)*$AH$23)),IF(Calculator!$O$6="SINGLEBAND D",SUM((((I33/100)*$AJ$22)*$AH$22))+(((((I33/100)*$AJ$22)*$AN$22)*$AH$22)*Calculator!$G$8)-((((I33/100)*$AJ$22)*$AN$22)*$AH$22)+((((I33/100)*$AJ$23)*$AH$23)),IF(Calculator!$O$6="SINGLEURBANE",SUM((((I33/100)*$AJ$22)*$AH$22))+(((((I33/100)*$AJ$22)*$AN$22)*$AH$22)*Calculator!$G$9)-((((I33/100)*$AJ$22)*$AN$22)*$AH$22)+((((I33/100)*$AJ$23)*$AH$23)),IF(Calculator!$O$6="SINGLESILVERANOD",SUM((((I33/100)*$AJ$22)*$AH$22))+(((((I33/100)*$AJ$22)*$AN$22)*$AH$22)*Calculator!$G$10)-((((I33/100)*$AJ$22)*$AN$22)*$AH$22)+((((I33/100)*$AJ$23)*$AH$23)),IF(Calculator!$O$6="SINGLEANOD",SUM((((I33/100)*$AJ$22)*$AH$22))+(((((I33/100)*$AJ$22)*$AN$22)*$AH$22)*Calculator!$G$11)-((((I33/100)*$AJ$22)*$AN$22)*$AH$22)+((((I33/100)*$AJ$23)*$AH$23)),IF(Calculator!$O$6="DUALBASE",SUM((((I33/100)*$AJ$22)*$AH$22))+(((((I33/100)*$AJ$22)*$AN$22)*$AH$22)*Calculator!$G$12)-((((I33/100)*$AJ$22)*$AN$22)*$AH$22)+((((I33/100)*$AJ$23)*$AH$23)),IF(Calculator!$O$6="DUALELEMENTS",SUM((((I33/100)*$AJ$22)*$AH$22))+(((((I33/100)*$AJ$22)*$AN$22)*$AH$22)*Calculator!$G$13)-((((I33/100)*$AJ$22)*$AN$22)*$AH$22)+((((I33/100)*$AJ$23)*$AH$23)),IF(Calculator!$O$6="DUALSPECTRUM",SUM((((I33/100)*$AJ$22)*$AH$22))+(((((I33/100)*$AJ$22)*$AN$22)*$AH$22)*Calculator!$G$15)-((((I33/100)*$AJ$22)*$AN$22)*$AH$22)+((((I33/100)*$AJ$23)*$AH$23)),IF(Calculator!$O$6="DUALHOMESTEAD",SUM((((I33/100)*$AJ$22)*$AH$22))+(((((I33/100)*$AJ$22)*$AN$22)*$AH$22)*Calculator!$G$14)-((((I33/100)*$AJ$22)*$AN$22)*$AH$22)+((((I33/100)*$AJ$23)*$AH$23)),IF(Calculator!$O$6="DUALBAND A",SUM((((I33/100)*$AJ$22)*$AH$22))+(((((I33/100)*$AJ$22)*$AN$22)*$AH$22)*Calculator!$G$16)-((((I33/100)*$AJ$22)*$AN$22)*$AH$22)+((((I33/100)*$AJ$23)*$AH$23)),IF(Calculator!$O$6="DUALBAND B",SUM((((I33/100)*$AJ$22)*$AH$22))+(((((I33/100)*$AJ$22)*$AN$22)*$AH$22)*Calculator!$G$17)-((((I33/100)*$AJ$22)*$AN$22)*$AH$22)+((((I33/100)*$AJ$23)*$AH$23)),IF(Calculator!$O$6="DUALBAND C",SUM((((I33/100)*$AJ$22)*$AH$22))+(((((I33/100)*$AJ$22)*$AN$22)*$AH$22)*Calculator!$G$18)-((((I33/100)*$AJ$22)*$AN$22)*$AH$22)+((((I33/100)*$AJ$23)*$AH$23)),IF(Calculator!$O$6="DUALBAND D",SUM((((I33/100)*$AJ$22)*$AH$22))+(((((I33/100)*$AJ$22)*$AN$22)*$AH$22)*Calculator!$G$19)-((((I33/100)*$AJ$22)*$AN$22)*$AH$22)+((((I33/100)*$AJ$23)*$AH$23)),IF(Calculator!$O$6="DUALURBANE",SUM((((I33/100)*$AJ$22)*$AH$22))+(((((I33/100)*$AJ$22)*$AN$22)*$AH$22)*Calculator!$G$20)-((((I33/100)*$AJ$22)*$AN$22)*$AH$22)+((((I33/100)*$AJ$23)*$AH$23)),IF(Calculator!$O$6="DUALSILVERANOD",SUM((((I33/100)*$AJ$22)*$AH$22))+(((((I33/100)*$AJ$22)*$AN$22)*$AH$22)*Calculator!$G$21)-((((I33/100)*$AJ$22)*$AN$22)*$AH$22)+((((I33/100)*$AJ$23)*$AH$23)),IF(Calculator!$O$6="DUALANOD",SUM((((I33/100)*$AJ$22)*$AH$22))+(((((I33/100)*$AJ$22)*$AN$22)*$AH$22)*Calculator!$G$22)-((((I33/100)*$AJ$22)*$AN$22)*$AH$22)+((((I33/100)*$AJ$23)*$AH$23))))))))))))))))))))))))</f>
        <v>1554.7722469726559</v>
      </c>
      <c r="Y33" s="2">
        <f>IF(Calculator!$O$6="SINGLEBASE",SUM((((J33/100)*$AJ$22)*$AH$22))+((((J33/100)*$AJ$23)*$AH$23)),IF(Calculator!$O$6="SINGLEELEMENTS",SUM((((J33/100)*$AJ$22)*$AH$22))+(((((J33/100)*$AJ$22)*$AN$22)*$AH$22)*Calculator!$G$2)-((((J33/100)*$AJ$22)*$AN$22)*$AH$22)+((((J33/100)*$AJ$23)*$AH$23)),IF(Calculator!$O$6="SINGLESPECTRUM",SUM((((J33/100)*$AJ$22)*$AH$22))+(((((J33/100)*$AJ$22)*$AN$22)*$AH$22)*Calculator!$G$4)-((((J33/100)*$AJ$22)*$AN$22)*$AH$22)+((((J33/100)*$AJ$23)*$AH$23)),IF(Calculator!$O$6="SINGLEHOMESTEAD",SUM((((J33/100)*$AJ$22)*$AH$22))+(((((J33/100)*$AJ$22)*$AN$22)*$AH$22)*Calculator!$G$3)-((((J33/100)*$AJ$22)*$AN$22)*$AH$22)+((((J33/100)*$AJ$23)*$AH$23)),IF(Calculator!$O$6="SINGLEBAND A",SUM((((J33/100)*$AJ$22)*$AH$22))+(((((J33/100)*$AJ$22)*$AN$22)*$AH$22)*Calculator!$G$5)-((((J33/100)*$AJ$22)*$AN$22)*$AH$22)+((((J33/100)*$AJ$23)*$AH$23)),IF(Calculator!$O$6="SINGLEBAND B",SUM((((J33/100)*$AJ$22)*$AH$22))+(((((J33/100)*$AJ$22)*$AN$22)*$AH$22)*Calculator!$G$6)-((((J33/100)*$AJ$22)*$AN$22)*$AH$22)+((((J33/100)*$AJ$23)*$AH$23)),IF(Calculator!$O$6="SINGLEBAND C",SUM((((J33/100)*$AJ$22)*$AH$22))+(((((J33/100)*$AJ$22)*$AN$22)*$AH$22)*Calculator!$G$7)-((((J33/100)*$AJ$22)*$AN$22)*$AH$22)+((((J33/100)*$AJ$23)*$AH$23)),IF(Calculator!$O$6="SINGLEBAND D",SUM((((J33/100)*$AJ$22)*$AH$22))+(((((J33/100)*$AJ$22)*$AN$22)*$AH$22)*Calculator!$G$8)-((((J33/100)*$AJ$22)*$AN$22)*$AH$22)+((((J33/100)*$AJ$23)*$AH$23)),IF(Calculator!$O$6="SINGLEURBANE",SUM((((J33/100)*$AJ$22)*$AH$22))+(((((J33/100)*$AJ$22)*$AN$22)*$AH$22)*Calculator!$G$9)-((((J33/100)*$AJ$22)*$AN$22)*$AH$22)+((((J33/100)*$AJ$23)*$AH$23)),IF(Calculator!$O$6="SINGLESILVERANOD",SUM((((J33/100)*$AJ$22)*$AH$22))+(((((J33/100)*$AJ$22)*$AN$22)*$AH$22)*Calculator!$G$10)-((((J33/100)*$AJ$22)*$AN$22)*$AH$22)+((((J33/100)*$AJ$23)*$AH$23)),IF(Calculator!$O$6="SINGLEANOD",SUM((((J33/100)*$AJ$22)*$AH$22))+(((((J33/100)*$AJ$22)*$AN$22)*$AH$22)*Calculator!$G$11)-((((J33/100)*$AJ$22)*$AN$22)*$AH$22)+((((J33/100)*$AJ$23)*$AH$23)),IF(Calculator!$O$6="DUALBASE",SUM((((J33/100)*$AJ$22)*$AH$22))+(((((J33/100)*$AJ$22)*$AN$22)*$AH$22)*Calculator!$G$12)-((((J33/100)*$AJ$22)*$AN$22)*$AH$22)+((((J33/100)*$AJ$23)*$AH$23)),IF(Calculator!$O$6="DUALELEMENTS",SUM((((J33/100)*$AJ$22)*$AH$22))+(((((J33/100)*$AJ$22)*$AN$22)*$AH$22)*Calculator!$G$13)-((((J33/100)*$AJ$22)*$AN$22)*$AH$22)+((((J33/100)*$AJ$23)*$AH$23)),IF(Calculator!$O$6="DUALSPECTRUM",SUM((((J33/100)*$AJ$22)*$AH$22))+(((((J33/100)*$AJ$22)*$AN$22)*$AH$22)*Calculator!$G$15)-((((J33/100)*$AJ$22)*$AN$22)*$AH$22)+((((J33/100)*$AJ$23)*$AH$23)),IF(Calculator!$O$6="DUALHOMESTEAD",SUM((((J33/100)*$AJ$22)*$AH$22))+(((((J33/100)*$AJ$22)*$AN$22)*$AH$22)*Calculator!$G$14)-((((J33/100)*$AJ$22)*$AN$22)*$AH$22)+((((J33/100)*$AJ$23)*$AH$23)),IF(Calculator!$O$6="DUALBAND A",SUM((((J33/100)*$AJ$22)*$AH$22))+(((((J33/100)*$AJ$22)*$AN$22)*$AH$22)*Calculator!$G$16)-((((J33/100)*$AJ$22)*$AN$22)*$AH$22)+((((J33/100)*$AJ$23)*$AH$23)),IF(Calculator!$O$6="DUALBAND B",SUM((((J33/100)*$AJ$22)*$AH$22))+(((((J33/100)*$AJ$22)*$AN$22)*$AH$22)*Calculator!$G$17)-((((J33/100)*$AJ$22)*$AN$22)*$AH$22)+((((J33/100)*$AJ$23)*$AH$23)),IF(Calculator!$O$6="DUALBAND C",SUM((((J33/100)*$AJ$22)*$AH$22))+(((((J33/100)*$AJ$22)*$AN$22)*$AH$22)*Calculator!$G$18)-((((J33/100)*$AJ$22)*$AN$22)*$AH$22)+((((J33/100)*$AJ$23)*$AH$23)),IF(Calculator!$O$6="DUALBAND D",SUM((((J33/100)*$AJ$22)*$AH$22))+(((((J33/100)*$AJ$22)*$AN$22)*$AH$22)*Calculator!$G$19)-((((J33/100)*$AJ$22)*$AN$22)*$AH$22)+((((J33/100)*$AJ$23)*$AH$23)),IF(Calculator!$O$6="DUALURBANE",SUM((((J33/100)*$AJ$22)*$AH$22))+(((((J33/100)*$AJ$22)*$AN$22)*$AH$22)*Calculator!$G$20)-((((J33/100)*$AJ$22)*$AN$22)*$AH$22)+((((J33/100)*$AJ$23)*$AH$23)),IF(Calculator!$O$6="DUALSILVERANOD",SUM((((J33/100)*$AJ$22)*$AH$22))+(((((J33/100)*$AJ$22)*$AN$22)*$AH$22)*Calculator!$G$21)-((((J33/100)*$AJ$22)*$AN$22)*$AH$22)+((((J33/100)*$AJ$23)*$AH$23)),IF(Calculator!$O$6="DUALANOD",SUM((((J33/100)*$AJ$22)*$AH$22))+(((((J33/100)*$AJ$22)*$AN$22)*$AH$22)*Calculator!$G$22)-((((J33/100)*$AJ$22)*$AN$22)*$AH$22)+((((J33/100)*$AJ$23)*$AH$23))))))))))))))))))))))))</f>
        <v>1565.6719898681636</v>
      </c>
      <c r="Z33" s="2">
        <f>IF(Calculator!$O$6="SINGLEBASE",SUM((((K33/100)*$AJ$22)*$AH$22))+((((K33/100)*$AJ$23)*$AH$23)),IF(Calculator!$O$6="SINGLEELEMENTS",SUM((((K33/100)*$AJ$22)*$AH$22))+(((((K33/100)*$AJ$22)*$AN$22)*$AH$22)*Calculator!$G$2)-((((K33/100)*$AJ$22)*$AN$22)*$AH$22)+((((K33/100)*$AJ$23)*$AH$23)),IF(Calculator!$O$6="SINGLESPECTRUM",SUM((((K33/100)*$AJ$22)*$AH$22))+(((((K33/100)*$AJ$22)*$AN$22)*$AH$22)*Calculator!$G$4)-((((K33/100)*$AJ$22)*$AN$22)*$AH$22)+((((K33/100)*$AJ$23)*$AH$23)),IF(Calculator!$O$6="SINGLEHOMESTEAD",SUM((((K33/100)*$AJ$22)*$AH$22))+(((((K33/100)*$AJ$22)*$AN$22)*$AH$22)*Calculator!$G$3)-((((K33/100)*$AJ$22)*$AN$22)*$AH$22)+((((K33/100)*$AJ$23)*$AH$23)),IF(Calculator!$O$6="SINGLEBAND A",SUM((((K33/100)*$AJ$22)*$AH$22))+(((((K33/100)*$AJ$22)*$AN$22)*$AH$22)*Calculator!$G$5)-((((K33/100)*$AJ$22)*$AN$22)*$AH$22)+((((K33/100)*$AJ$23)*$AH$23)),IF(Calculator!$O$6="SINGLEBAND B",SUM((((K33/100)*$AJ$22)*$AH$22))+(((((K33/100)*$AJ$22)*$AN$22)*$AH$22)*Calculator!$G$6)-((((K33/100)*$AJ$22)*$AN$22)*$AH$22)+((((K33/100)*$AJ$23)*$AH$23)),IF(Calculator!$O$6="SINGLEBAND C",SUM((((K33/100)*$AJ$22)*$AH$22))+(((((K33/100)*$AJ$22)*$AN$22)*$AH$22)*Calculator!$G$7)-((((K33/100)*$AJ$22)*$AN$22)*$AH$22)+((((K33/100)*$AJ$23)*$AH$23)),IF(Calculator!$O$6="SINGLEBAND D",SUM((((K33/100)*$AJ$22)*$AH$22))+(((((K33/100)*$AJ$22)*$AN$22)*$AH$22)*Calculator!$G$8)-((((K33/100)*$AJ$22)*$AN$22)*$AH$22)+((((K33/100)*$AJ$23)*$AH$23)),IF(Calculator!$O$6="SINGLEURBANE",SUM((((K33/100)*$AJ$22)*$AH$22))+(((((K33/100)*$AJ$22)*$AN$22)*$AH$22)*Calculator!$G$9)-((((K33/100)*$AJ$22)*$AN$22)*$AH$22)+((((K33/100)*$AJ$23)*$AH$23)),IF(Calculator!$O$6="SINGLESILVERANOD",SUM((((K33/100)*$AJ$22)*$AH$22))+(((((K33/100)*$AJ$22)*$AN$22)*$AH$22)*Calculator!$G$10)-((((K33/100)*$AJ$22)*$AN$22)*$AH$22)+((((K33/100)*$AJ$23)*$AH$23)),IF(Calculator!$O$6="SINGLEANOD",SUM((((K33/100)*$AJ$22)*$AH$22))+(((((K33/100)*$AJ$22)*$AN$22)*$AH$22)*Calculator!$G$11)-((((K33/100)*$AJ$22)*$AN$22)*$AH$22)+((((K33/100)*$AJ$23)*$AH$23)),IF(Calculator!$O$6="DUALBASE",SUM((((K33/100)*$AJ$22)*$AH$22))+(((((K33/100)*$AJ$22)*$AN$22)*$AH$22)*Calculator!$G$12)-((((K33/100)*$AJ$22)*$AN$22)*$AH$22)+((((K33/100)*$AJ$23)*$AH$23)),IF(Calculator!$O$6="DUALELEMENTS",SUM((((K33/100)*$AJ$22)*$AH$22))+(((((K33/100)*$AJ$22)*$AN$22)*$AH$22)*Calculator!$G$13)-((((K33/100)*$AJ$22)*$AN$22)*$AH$22)+((((K33/100)*$AJ$23)*$AH$23)),IF(Calculator!$O$6="DUALSPECTRUM",SUM((((K33/100)*$AJ$22)*$AH$22))+(((((K33/100)*$AJ$22)*$AN$22)*$AH$22)*Calculator!$G$15)-((((K33/100)*$AJ$22)*$AN$22)*$AH$22)+((((K33/100)*$AJ$23)*$AH$23)),IF(Calculator!$O$6="DUALHOMESTEAD",SUM((((K33/100)*$AJ$22)*$AH$22))+(((((K33/100)*$AJ$22)*$AN$22)*$AH$22)*Calculator!$G$14)-((((K33/100)*$AJ$22)*$AN$22)*$AH$22)+((((K33/100)*$AJ$23)*$AH$23)),IF(Calculator!$O$6="DUALBAND A",SUM((((K33/100)*$AJ$22)*$AH$22))+(((((K33/100)*$AJ$22)*$AN$22)*$AH$22)*Calculator!$G$16)-((((K33/100)*$AJ$22)*$AN$22)*$AH$22)+((((K33/100)*$AJ$23)*$AH$23)),IF(Calculator!$O$6="DUALBAND B",SUM((((K33/100)*$AJ$22)*$AH$22))+(((((K33/100)*$AJ$22)*$AN$22)*$AH$22)*Calculator!$G$17)-((((K33/100)*$AJ$22)*$AN$22)*$AH$22)+((((K33/100)*$AJ$23)*$AH$23)),IF(Calculator!$O$6="DUALBAND C",SUM((((K33/100)*$AJ$22)*$AH$22))+(((((K33/100)*$AJ$22)*$AN$22)*$AH$22)*Calculator!$G$18)-((((K33/100)*$AJ$22)*$AN$22)*$AH$22)+((((K33/100)*$AJ$23)*$AH$23)),IF(Calculator!$O$6="DUALBAND D",SUM((((K33/100)*$AJ$22)*$AH$22))+(((((K33/100)*$AJ$22)*$AN$22)*$AH$22)*Calculator!$G$19)-((((K33/100)*$AJ$22)*$AN$22)*$AH$22)+((((K33/100)*$AJ$23)*$AH$23)),IF(Calculator!$O$6="DUALURBANE",SUM((((K33/100)*$AJ$22)*$AH$22))+(((((K33/100)*$AJ$22)*$AN$22)*$AH$22)*Calculator!$G$20)-((((K33/100)*$AJ$22)*$AN$22)*$AH$22)+((((K33/100)*$AJ$23)*$AH$23)),IF(Calculator!$O$6="DUALSILVERANOD",SUM((((K33/100)*$AJ$22)*$AH$22))+(((((K33/100)*$AJ$22)*$AN$22)*$AH$22)*Calculator!$G$21)-((((K33/100)*$AJ$22)*$AN$22)*$AH$22)+((((K33/100)*$AJ$23)*$AH$23)),IF(Calculator!$O$6="DUALANOD",SUM((((K33/100)*$AJ$22)*$AH$22))+(((((K33/100)*$AJ$22)*$AN$22)*$AH$22)*Calculator!$G$22)-((((K33/100)*$AJ$22)*$AN$22)*$AH$22)+((((K33/100)*$AJ$23)*$AH$23))))))))))))))))))))))))</f>
        <v>1581.8202452636715</v>
      </c>
      <c r="AA33" s="2">
        <f>IF(Calculator!$O$6="SINGLEBASE",SUM((((L33/100)*$AJ$22)*$AH$22))+((((L33/100)*$AJ$23)*$AH$23)),IF(Calculator!$O$6="SINGLEELEMENTS",SUM((((L33/100)*$AJ$22)*$AH$22))+(((((L33/100)*$AJ$22)*$AN$22)*$AH$22)*Calculator!$G$2)-((((L33/100)*$AJ$22)*$AN$22)*$AH$22)+((((L33/100)*$AJ$23)*$AH$23)),IF(Calculator!$O$6="SINGLESPECTRUM",SUM((((L33/100)*$AJ$22)*$AH$22))+(((((L33/100)*$AJ$22)*$AN$22)*$AH$22)*Calculator!$G$4)-((((L33/100)*$AJ$22)*$AN$22)*$AH$22)+((((L33/100)*$AJ$23)*$AH$23)),IF(Calculator!$O$6="SINGLEHOMESTEAD",SUM((((L33/100)*$AJ$22)*$AH$22))+(((((L33/100)*$AJ$22)*$AN$22)*$AH$22)*Calculator!$G$3)-((((L33/100)*$AJ$22)*$AN$22)*$AH$22)+((((L33/100)*$AJ$23)*$AH$23)),IF(Calculator!$O$6="SINGLEBAND A",SUM((((L33/100)*$AJ$22)*$AH$22))+(((((L33/100)*$AJ$22)*$AN$22)*$AH$22)*Calculator!$G$5)-((((L33/100)*$AJ$22)*$AN$22)*$AH$22)+((((L33/100)*$AJ$23)*$AH$23)),IF(Calculator!$O$6="SINGLEBAND B",SUM((((L33/100)*$AJ$22)*$AH$22))+(((((L33/100)*$AJ$22)*$AN$22)*$AH$22)*Calculator!$G$6)-((((L33/100)*$AJ$22)*$AN$22)*$AH$22)+((((L33/100)*$AJ$23)*$AH$23)),IF(Calculator!$O$6="SINGLEBAND C",SUM((((L33/100)*$AJ$22)*$AH$22))+(((((L33/100)*$AJ$22)*$AN$22)*$AH$22)*Calculator!$G$7)-((((L33/100)*$AJ$22)*$AN$22)*$AH$22)+((((L33/100)*$AJ$23)*$AH$23)),IF(Calculator!$O$6="SINGLEBAND D",SUM((((L33/100)*$AJ$22)*$AH$22))+(((((L33/100)*$AJ$22)*$AN$22)*$AH$22)*Calculator!$G$8)-((((L33/100)*$AJ$22)*$AN$22)*$AH$22)+((((L33/100)*$AJ$23)*$AH$23)),IF(Calculator!$O$6="SINGLEURBANE",SUM((((L33/100)*$AJ$22)*$AH$22))+(((((L33/100)*$AJ$22)*$AN$22)*$AH$22)*Calculator!$G$9)-((((L33/100)*$AJ$22)*$AN$22)*$AH$22)+((((L33/100)*$AJ$23)*$AH$23)),IF(Calculator!$O$6="SINGLESILVERANOD",SUM((((L33/100)*$AJ$22)*$AH$22))+(((((L33/100)*$AJ$22)*$AN$22)*$AH$22)*Calculator!$G$10)-((((L33/100)*$AJ$22)*$AN$22)*$AH$22)+((((L33/100)*$AJ$23)*$AH$23)),IF(Calculator!$O$6="SINGLEANOD",SUM((((L33/100)*$AJ$22)*$AH$22))+(((((L33/100)*$AJ$22)*$AN$22)*$AH$22)*Calculator!$G$11)-((((L33/100)*$AJ$22)*$AN$22)*$AH$22)+((((L33/100)*$AJ$23)*$AH$23)),IF(Calculator!$O$6="DUALBASE",SUM((((L33/100)*$AJ$22)*$AH$22))+(((((L33/100)*$AJ$22)*$AN$22)*$AH$22)*Calculator!$G$12)-((((L33/100)*$AJ$22)*$AN$22)*$AH$22)+((((L33/100)*$AJ$23)*$AH$23)),IF(Calculator!$O$6="DUALELEMENTS",SUM((((L33/100)*$AJ$22)*$AH$22))+(((((L33/100)*$AJ$22)*$AN$22)*$AH$22)*Calculator!$G$13)-((((L33/100)*$AJ$22)*$AN$22)*$AH$22)+((((L33/100)*$AJ$23)*$AH$23)),IF(Calculator!$O$6="DUALSPECTRUM",SUM((((L33/100)*$AJ$22)*$AH$22))+(((((L33/100)*$AJ$22)*$AN$22)*$AH$22)*Calculator!$G$15)-((((L33/100)*$AJ$22)*$AN$22)*$AH$22)+((((L33/100)*$AJ$23)*$AH$23)),IF(Calculator!$O$6="DUALHOMESTEAD",SUM((((L33/100)*$AJ$22)*$AH$22))+(((((L33/100)*$AJ$22)*$AN$22)*$AH$22)*Calculator!$G$14)-((((L33/100)*$AJ$22)*$AN$22)*$AH$22)+((((L33/100)*$AJ$23)*$AH$23)),IF(Calculator!$O$6="DUALBAND A",SUM((((L33/100)*$AJ$22)*$AH$22))+(((((L33/100)*$AJ$22)*$AN$22)*$AH$22)*Calculator!$G$16)-((((L33/100)*$AJ$22)*$AN$22)*$AH$22)+((((L33/100)*$AJ$23)*$AH$23)),IF(Calculator!$O$6="DUALBAND B",SUM((((L33/100)*$AJ$22)*$AH$22))+(((((L33/100)*$AJ$22)*$AN$22)*$AH$22)*Calculator!$G$17)-((((L33/100)*$AJ$22)*$AN$22)*$AH$22)+((((L33/100)*$AJ$23)*$AH$23)),IF(Calculator!$O$6="DUALBAND C",SUM((((L33/100)*$AJ$22)*$AH$22))+(((((L33/100)*$AJ$22)*$AN$22)*$AH$22)*Calculator!$G$18)-((((L33/100)*$AJ$22)*$AN$22)*$AH$22)+((((L33/100)*$AJ$23)*$AH$23)),IF(Calculator!$O$6="DUALBAND D",SUM((((L33/100)*$AJ$22)*$AH$22))+(((((L33/100)*$AJ$22)*$AN$22)*$AH$22)*Calculator!$G$19)-((((L33/100)*$AJ$22)*$AN$22)*$AH$22)+((((L33/100)*$AJ$23)*$AH$23)),IF(Calculator!$O$6="DUALURBANE",SUM((((L33/100)*$AJ$22)*$AH$22))+(((((L33/100)*$AJ$22)*$AN$22)*$AH$22)*Calculator!$G$20)-((((L33/100)*$AJ$22)*$AN$22)*$AH$22)+((((L33/100)*$AJ$23)*$AH$23)),IF(Calculator!$O$6="DUALSILVERANOD",SUM((((L33/100)*$AJ$22)*$AH$22))+(((((L33/100)*$AJ$22)*$AN$22)*$AH$22)*Calculator!$G$21)-((((L33/100)*$AJ$22)*$AN$22)*$AH$22)+((((L33/100)*$AJ$23)*$AH$23)),IF(Calculator!$O$6="DUALANOD",SUM((((L33/100)*$AJ$22)*$AH$22))+(((((L33/100)*$AJ$22)*$AN$22)*$AH$22)*Calculator!$G$22)-((((L33/100)*$AJ$22)*$AN$22)*$AH$22)+((((L33/100)*$AJ$23)*$AH$23))))))))))))))))))))))))</f>
        <v>1592.7156994750972</v>
      </c>
      <c r="AB33" s="2">
        <f>IF(Calculator!$O$6="SINGLEBASE",SUM((((M33/100)*$AJ$22)*$AH$22))+((((M33/100)*$AJ$23)*$AH$23)),IF(Calculator!$O$6="SINGLEELEMENTS",SUM((((M33/100)*$AJ$22)*$AH$22))+(((((M33/100)*$AJ$22)*$AN$22)*$AH$22)*Calculator!$G$2)-((((M33/100)*$AJ$22)*$AN$22)*$AH$22)+((((M33/100)*$AJ$23)*$AH$23)),IF(Calculator!$O$6="SINGLESPECTRUM",SUM((((M33/100)*$AJ$22)*$AH$22))+(((((M33/100)*$AJ$22)*$AN$22)*$AH$22)*Calculator!$G$4)-((((M33/100)*$AJ$22)*$AN$22)*$AH$22)+((((M33/100)*$AJ$23)*$AH$23)),IF(Calculator!$O$6="SINGLEHOMESTEAD",SUM((((M33/100)*$AJ$22)*$AH$22))+(((((M33/100)*$AJ$22)*$AN$22)*$AH$22)*Calculator!$G$3)-((((M33/100)*$AJ$22)*$AN$22)*$AH$22)+((((M33/100)*$AJ$23)*$AH$23)),IF(Calculator!$O$6="SINGLEBAND A",SUM((((M33/100)*$AJ$22)*$AH$22))+(((((M33/100)*$AJ$22)*$AN$22)*$AH$22)*Calculator!$G$5)-((((M33/100)*$AJ$22)*$AN$22)*$AH$22)+((((M33/100)*$AJ$23)*$AH$23)),IF(Calculator!$O$6="SINGLEBAND B",SUM((((M33/100)*$AJ$22)*$AH$22))+(((((M33/100)*$AJ$22)*$AN$22)*$AH$22)*Calculator!$G$6)-((((M33/100)*$AJ$22)*$AN$22)*$AH$22)+((((M33/100)*$AJ$23)*$AH$23)),IF(Calculator!$O$6="SINGLEBAND C",SUM((((M33/100)*$AJ$22)*$AH$22))+(((((M33/100)*$AJ$22)*$AN$22)*$AH$22)*Calculator!$G$7)-((((M33/100)*$AJ$22)*$AN$22)*$AH$22)+((((M33/100)*$AJ$23)*$AH$23)),IF(Calculator!$O$6="SINGLEBAND D",SUM((((M33/100)*$AJ$22)*$AH$22))+(((((M33/100)*$AJ$22)*$AN$22)*$AH$22)*Calculator!$G$8)-((((M33/100)*$AJ$22)*$AN$22)*$AH$22)+((((M33/100)*$AJ$23)*$AH$23)),IF(Calculator!$O$6="SINGLEURBANE",SUM((((M33/100)*$AJ$22)*$AH$22))+(((((M33/100)*$AJ$22)*$AN$22)*$AH$22)*Calculator!$G$9)-((((M33/100)*$AJ$22)*$AN$22)*$AH$22)+((((M33/100)*$AJ$23)*$AH$23)),IF(Calculator!$O$6="SINGLESILVERANOD",SUM((((M33/100)*$AJ$22)*$AH$22))+(((((M33/100)*$AJ$22)*$AN$22)*$AH$22)*Calculator!$G$10)-((((M33/100)*$AJ$22)*$AN$22)*$AH$22)+((((M33/100)*$AJ$23)*$AH$23)),IF(Calculator!$O$6="SINGLEANOD",SUM((((M33/100)*$AJ$22)*$AH$22))+(((((M33/100)*$AJ$22)*$AN$22)*$AH$22)*Calculator!$G$11)-((((M33/100)*$AJ$22)*$AN$22)*$AH$22)+((((M33/100)*$AJ$23)*$AH$23)),IF(Calculator!$O$6="DUALBASE",SUM((((M33/100)*$AJ$22)*$AH$22))+(((((M33/100)*$AJ$22)*$AN$22)*$AH$22)*Calculator!$G$12)-((((M33/100)*$AJ$22)*$AN$22)*$AH$22)+((((M33/100)*$AJ$23)*$AH$23)),IF(Calculator!$O$6="DUALELEMENTS",SUM((((M33/100)*$AJ$22)*$AH$22))+(((((M33/100)*$AJ$22)*$AN$22)*$AH$22)*Calculator!$G$13)-((((M33/100)*$AJ$22)*$AN$22)*$AH$22)+((((M33/100)*$AJ$23)*$AH$23)),IF(Calculator!$O$6="DUALSPECTRUM",SUM((((M33/100)*$AJ$22)*$AH$22))+(((((M33/100)*$AJ$22)*$AN$22)*$AH$22)*Calculator!$G$15)-((((M33/100)*$AJ$22)*$AN$22)*$AH$22)+((((M33/100)*$AJ$23)*$AH$23)),IF(Calculator!$O$6="DUALHOMESTEAD",SUM((((M33/100)*$AJ$22)*$AH$22))+(((((M33/100)*$AJ$22)*$AN$22)*$AH$22)*Calculator!$G$14)-((((M33/100)*$AJ$22)*$AN$22)*$AH$22)+((((M33/100)*$AJ$23)*$AH$23)),IF(Calculator!$O$6="DUALBAND A",SUM((((M33/100)*$AJ$22)*$AH$22))+(((((M33/100)*$AJ$22)*$AN$22)*$AH$22)*Calculator!$G$16)-((((M33/100)*$AJ$22)*$AN$22)*$AH$22)+((((M33/100)*$AJ$23)*$AH$23)),IF(Calculator!$O$6="DUALBAND B",SUM((((M33/100)*$AJ$22)*$AH$22))+(((((M33/100)*$AJ$22)*$AN$22)*$AH$22)*Calculator!$G$17)-((((M33/100)*$AJ$22)*$AN$22)*$AH$22)+((((M33/100)*$AJ$23)*$AH$23)),IF(Calculator!$O$6="DUALBAND C",SUM((((M33/100)*$AJ$22)*$AH$22))+(((((M33/100)*$AJ$22)*$AN$22)*$AH$22)*Calculator!$G$18)-((((M33/100)*$AJ$22)*$AN$22)*$AH$22)+((((M33/100)*$AJ$23)*$AH$23)),IF(Calculator!$O$6="DUALBAND D",SUM((((M33/100)*$AJ$22)*$AH$22))+(((((M33/100)*$AJ$22)*$AN$22)*$AH$22)*Calculator!$G$19)-((((M33/100)*$AJ$22)*$AN$22)*$AH$22)+((((M33/100)*$AJ$23)*$AH$23)),IF(Calculator!$O$6="DUALURBANE",SUM((((M33/100)*$AJ$22)*$AH$22))+(((((M33/100)*$AJ$22)*$AN$22)*$AH$22)*Calculator!$G$20)-((((M33/100)*$AJ$22)*$AN$22)*$AH$22)+((((M33/100)*$AJ$23)*$AH$23)),IF(Calculator!$O$6="DUALSILVERANOD",SUM((((M33/100)*$AJ$22)*$AH$22))+(((((M33/100)*$AJ$22)*$AN$22)*$AH$22)*Calculator!$G$21)-((((M33/100)*$AJ$22)*$AN$22)*$AH$22)+((((M33/100)*$AJ$23)*$AH$23)),IF(Calculator!$O$6="DUALANOD",SUM((((M33/100)*$AJ$22)*$AH$22))+(((((M33/100)*$AJ$22)*$AN$22)*$AH$22)*Calculator!$G$22)-((((M33/100)*$AJ$22)*$AN$22)*$AH$22)+((((M33/100)*$AJ$23)*$AH$23))))))))))))))))))))))))</f>
        <v>1611.1134219726559</v>
      </c>
      <c r="AC33" s="2">
        <f>IF(Calculator!$O$6="SINGLEBASE",SUM((((N33/100)*$AJ$22)*$AH$22))+((((N33/100)*$AJ$23)*$AH$23)),IF(Calculator!$O$6="SINGLEELEMENTS",SUM((((N33/100)*$AJ$22)*$AH$22))+(((((N33/100)*$AJ$22)*$AN$22)*$AH$22)*Calculator!$G$2)-((((N33/100)*$AJ$22)*$AN$22)*$AH$22)+((((N33/100)*$AJ$23)*$AH$23)),IF(Calculator!$O$6="SINGLESPECTRUM",SUM((((N33/100)*$AJ$22)*$AH$22))+(((((N33/100)*$AJ$22)*$AN$22)*$AH$22)*Calculator!$G$4)-((((N33/100)*$AJ$22)*$AN$22)*$AH$22)+((((N33/100)*$AJ$23)*$AH$23)),IF(Calculator!$O$6="SINGLEHOMESTEAD",SUM((((N33/100)*$AJ$22)*$AH$22))+(((((N33/100)*$AJ$22)*$AN$22)*$AH$22)*Calculator!$G$3)-((((N33/100)*$AJ$22)*$AN$22)*$AH$22)+((((N33/100)*$AJ$23)*$AH$23)),IF(Calculator!$O$6="SINGLEBAND A",SUM((((N33/100)*$AJ$22)*$AH$22))+(((((N33/100)*$AJ$22)*$AN$22)*$AH$22)*Calculator!$G$5)-((((N33/100)*$AJ$22)*$AN$22)*$AH$22)+((((N33/100)*$AJ$23)*$AH$23)),IF(Calculator!$O$6="SINGLEBAND B",SUM((((N33/100)*$AJ$22)*$AH$22))+(((((N33/100)*$AJ$22)*$AN$22)*$AH$22)*Calculator!$G$6)-((((N33/100)*$AJ$22)*$AN$22)*$AH$22)+((((N33/100)*$AJ$23)*$AH$23)),IF(Calculator!$O$6="SINGLEBAND C",SUM((((N33/100)*$AJ$22)*$AH$22))+(((((N33/100)*$AJ$22)*$AN$22)*$AH$22)*Calculator!$G$7)-((((N33/100)*$AJ$22)*$AN$22)*$AH$22)+((((N33/100)*$AJ$23)*$AH$23)),IF(Calculator!$O$6="SINGLEBAND D",SUM((((N33/100)*$AJ$22)*$AH$22))+(((((N33/100)*$AJ$22)*$AN$22)*$AH$22)*Calculator!$G$8)-((((N33/100)*$AJ$22)*$AN$22)*$AH$22)+((((N33/100)*$AJ$23)*$AH$23)),IF(Calculator!$O$6="SINGLEURBANE",SUM((((N33/100)*$AJ$22)*$AH$22))+(((((N33/100)*$AJ$22)*$AN$22)*$AH$22)*Calculator!$G$9)-((((N33/100)*$AJ$22)*$AN$22)*$AH$22)+((((N33/100)*$AJ$23)*$AH$23)),IF(Calculator!$O$6="SINGLESILVERANOD",SUM((((N33/100)*$AJ$22)*$AH$22))+(((((N33/100)*$AJ$22)*$AN$22)*$AH$22)*Calculator!$G$10)-((((N33/100)*$AJ$22)*$AN$22)*$AH$22)+((((N33/100)*$AJ$23)*$AH$23)),IF(Calculator!$O$6="SINGLEANOD",SUM((((N33/100)*$AJ$22)*$AH$22))+(((((N33/100)*$AJ$22)*$AN$22)*$AH$22)*Calculator!$G$11)-((((N33/100)*$AJ$22)*$AN$22)*$AH$22)+((((N33/100)*$AJ$23)*$AH$23)),IF(Calculator!$O$6="DUALBASE",SUM((((N33/100)*$AJ$22)*$AH$22))+(((((N33/100)*$AJ$22)*$AN$22)*$AH$22)*Calculator!$G$12)-((((N33/100)*$AJ$22)*$AN$22)*$AH$22)+((((N33/100)*$AJ$23)*$AH$23)),IF(Calculator!$O$6="DUALELEMENTS",SUM((((N33/100)*$AJ$22)*$AH$22))+(((((N33/100)*$AJ$22)*$AN$22)*$AH$22)*Calculator!$G$13)-((((N33/100)*$AJ$22)*$AN$22)*$AH$22)+((((N33/100)*$AJ$23)*$AH$23)),IF(Calculator!$O$6="DUALSPECTRUM",SUM((((N33/100)*$AJ$22)*$AH$22))+(((((N33/100)*$AJ$22)*$AN$22)*$AH$22)*Calculator!$G$15)-((((N33/100)*$AJ$22)*$AN$22)*$AH$22)+((((N33/100)*$AJ$23)*$AH$23)),IF(Calculator!$O$6="DUALHOMESTEAD",SUM((((N33/100)*$AJ$22)*$AH$22))+(((((N33/100)*$AJ$22)*$AN$22)*$AH$22)*Calculator!$G$14)-((((N33/100)*$AJ$22)*$AN$22)*$AH$22)+((((N33/100)*$AJ$23)*$AH$23)),IF(Calculator!$O$6="DUALBAND A",SUM((((N33/100)*$AJ$22)*$AH$22))+(((((N33/100)*$AJ$22)*$AN$22)*$AH$22)*Calculator!$G$16)-((((N33/100)*$AJ$22)*$AN$22)*$AH$22)+((((N33/100)*$AJ$23)*$AH$23)),IF(Calculator!$O$6="DUALBAND B",SUM((((N33/100)*$AJ$22)*$AH$22))+(((((N33/100)*$AJ$22)*$AN$22)*$AH$22)*Calculator!$G$17)-((((N33/100)*$AJ$22)*$AN$22)*$AH$22)+((((N33/100)*$AJ$23)*$AH$23)),IF(Calculator!$O$6="DUALBAND C",SUM((((N33/100)*$AJ$22)*$AH$22))+(((((N33/100)*$AJ$22)*$AN$22)*$AH$22)*Calculator!$G$18)-((((N33/100)*$AJ$22)*$AN$22)*$AH$22)+((((N33/100)*$AJ$23)*$AH$23)),IF(Calculator!$O$6="DUALBAND D",SUM((((N33/100)*$AJ$22)*$AH$22))+(((((N33/100)*$AJ$22)*$AN$22)*$AH$22)*Calculator!$G$19)-((((N33/100)*$AJ$22)*$AN$22)*$AH$22)+((((N33/100)*$AJ$23)*$AH$23)),IF(Calculator!$O$6="DUALURBANE",SUM((((N33/100)*$AJ$22)*$AH$22))+(((((N33/100)*$AJ$22)*$AN$22)*$AH$22)*Calculator!$G$20)-((((N33/100)*$AJ$22)*$AN$22)*$AH$22)+((((N33/100)*$AJ$23)*$AH$23)),IF(Calculator!$O$6="DUALSILVERANOD",SUM((((N33/100)*$AJ$22)*$AH$22))+(((((N33/100)*$AJ$22)*$AN$22)*$AH$22)*Calculator!$G$21)-((((N33/100)*$AJ$22)*$AN$22)*$AH$22)+((((N33/100)*$AJ$23)*$AH$23)),IF(Calculator!$O$6="DUALANOD",SUM((((N33/100)*$AJ$22)*$AH$22))+(((((N33/100)*$AJ$22)*$AN$22)*$AH$22)*Calculator!$G$22)-((((N33/100)*$AJ$22)*$AN$22)*$AH$22)+((((N33/100)*$AJ$23)*$AH$23))))))))))))))))))))))))</f>
        <v>1622.0131648681636</v>
      </c>
    </row>
    <row r="34" spans="1:40">
      <c r="A34" s="8" t="s">
        <v>1402</v>
      </c>
      <c r="B34" s="2">
        <v>3629.9955285644528</v>
      </c>
      <c r="C34" s="2">
        <v>3657.7612499999996</v>
      </c>
      <c r="D34" s="2">
        <v>3684.3459887695308</v>
      </c>
      <c r="E34" s="2">
        <v>3710.9205224609373</v>
      </c>
      <c r="F34" s="2">
        <v>3737.5052612304685</v>
      </c>
      <c r="G34" s="2">
        <v>3764.0899999999997</v>
      </c>
      <c r="H34" s="2">
        <v>3790.6747387695309</v>
      </c>
      <c r="I34" s="2">
        <v>3817.2492724609374</v>
      </c>
      <c r="J34" s="2">
        <v>3843.8340112304686</v>
      </c>
      <c r="K34" s="2">
        <v>3883.22</v>
      </c>
      <c r="L34" s="2">
        <v>3913.0129602050779</v>
      </c>
      <c r="M34" s="2">
        <v>3954.6769775390621</v>
      </c>
      <c r="N34" s="2">
        <v>3984.4594775390624</v>
      </c>
      <c r="P34" s="8">
        <v>2550</v>
      </c>
      <c r="Q34" s="2">
        <f>IF(Calculator!$O$6="SINGLEBASE",SUM((((B34/100)*$AJ$22)*$AH$22))+((((B34/100)*$AJ$23)*$AH$23)),IF(Calculator!$O$6="SINGLEELEMENTS",SUM((((B34/100)*$AJ$22)*$AH$22))+(((((B34/100)*$AJ$22)*$AN$22)*$AH$22)*Calculator!$G$2)-((((B34/100)*$AJ$22)*$AN$22)*$AH$22)+((((B34/100)*$AJ$23)*$AH$23)),IF(Calculator!$O$6="SINGLESPECTRUM",SUM((((B34/100)*$AJ$22)*$AH$22))+(((((B34/100)*$AJ$22)*$AN$22)*$AH$22)*Calculator!$G$4)-((((B34/100)*$AJ$22)*$AN$22)*$AH$22)+((((B34/100)*$AJ$23)*$AH$23)),IF(Calculator!$O$6="SINGLEHOMESTEAD",SUM((((B34/100)*$AJ$22)*$AH$22))+(((((B34/100)*$AJ$22)*$AN$22)*$AH$22)*Calculator!$G$3)-((((B34/100)*$AJ$22)*$AN$22)*$AH$22)+((((B34/100)*$AJ$23)*$AH$23)),IF(Calculator!$O$6="SINGLEBAND A",SUM((((B34/100)*$AJ$22)*$AH$22))+(((((B34/100)*$AJ$22)*$AN$22)*$AH$22)*Calculator!$G$5)-((((B34/100)*$AJ$22)*$AN$22)*$AH$22)+((((B34/100)*$AJ$23)*$AH$23)),IF(Calculator!$O$6="SINGLEBAND B",SUM((((B34/100)*$AJ$22)*$AH$22))+(((((B34/100)*$AJ$22)*$AN$22)*$AH$22)*Calculator!$G$6)-((((B34/100)*$AJ$22)*$AN$22)*$AH$22)+((((B34/100)*$AJ$23)*$AH$23)),IF(Calculator!$O$6="SINGLEBAND C",SUM((((B34/100)*$AJ$22)*$AH$22))+(((((B34/100)*$AJ$22)*$AN$22)*$AH$22)*Calculator!$G$7)-((((B34/100)*$AJ$22)*$AN$22)*$AH$22)+((((B34/100)*$AJ$23)*$AH$23)),IF(Calculator!$O$6="SINGLEBAND D",SUM((((B34/100)*$AJ$22)*$AH$22))+(((((B34/100)*$AJ$22)*$AN$22)*$AH$22)*Calculator!$G$8)-((((B34/100)*$AJ$22)*$AN$22)*$AH$22)+((((B34/100)*$AJ$23)*$AH$23)),IF(Calculator!$O$6="SINGLEURBANE",SUM((((B34/100)*$AJ$22)*$AH$22))+(((((B34/100)*$AJ$22)*$AN$22)*$AH$22)*Calculator!$G$9)-((((B34/100)*$AJ$22)*$AN$22)*$AH$22)+((((B34/100)*$AJ$23)*$AH$23)),IF(Calculator!$O$6="SINGLESILVERANOD",SUM((((B34/100)*$AJ$22)*$AH$22))+(((((B34/100)*$AJ$22)*$AN$22)*$AH$22)*Calculator!$G$10)-((((B34/100)*$AJ$22)*$AN$22)*$AH$22)+((((B34/100)*$AJ$23)*$AH$23)),IF(Calculator!$O$6="SINGLEANOD",SUM((((B34/100)*$AJ$22)*$AH$22))+(((((B34/100)*$AJ$22)*$AN$22)*$AH$22)*Calculator!$G$11)-((((B34/100)*$AJ$22)*$AN$22)*$AH$22)+((((B34/100)*$AJ$23)*$AH$23)),IF(Calculator!$O$6="DUALBASE",SUM((((B34/100)*$AJ$22)*$AH$22))+(((((B34/100)*$AJ$22)*$AN$22)*$AH$22)*Calculator!$G$12)-((((B34/100)*$AJ$22)*$AN$22)*$AH$22)+((((B34/100)*$AJ$23)*$AH$23)),IF(Calculator!$O$6="DUALELEMENTS",SUM((((B34/100)*$AJ$22)*$AH$22))+(((((B34/100)*$AJ$22)*$AN$22)*$AH$22)*Calculator!$G$13)-((((B34/100)*$AJ$22)*$AN$22)*$AH$22)+((((B34/100)*$AJ$23)*$AH$23)),IF(Calculator!$O$6="DUALSPECTRUM",SUM((((B34/100)*$AJ$22)*$AH$22))+(((((B34/100)*$AJ$22)*$AN$22)*$AH$22)*Calculator!$G$15)-((((B34/100)*$AJ$22)*$AN$22)*$AH$22)+((((B34/100)*$AJ$23)*$AH$23)),IF(Calculator!$O$6="DUALHOMESTEAD",SUM((((B34/100)*$AJ$22)*$AH$22))+(((((B34/100)*$AJ$22)*$AN$22)*$AH$22)*Calculator!$G$14)-((((B34/100)*$AJ$22)*$AN$22)*$AH$22)+((((B34/100)*$AJ$23)*$AH$23)),IF(Calculator!$O$6="DUALBAND A",SUM((((B34/100)*$AJ$22)*$AH$22))+(((((B34/100)*$AJ$22)*$AN$22)*$AH$22)*Calculator!$G$16)-((((B34/100)*$AJ$22)*$AN$22)*$AH$22)+((((B34/100)*$AJ$23)*$AH$23)),IF(Calculator!$O$6="DUALBAND B",SUM((((B34/100)*$AJ$22)*$AH$22))+(((((B34/100)*$AJ$22)*$AN$22)*$AH$22)*Calculator!$G$17)-((((B34/100)*$AJ$22)*$AN$22)*$AH$22)+((((B34/100)*$AJ$23)*$AH$23)),IF(Calculator!$O$6="DUALBAND C",SUM((((B34/100)*$AJ$22)*$AH$22))+(((((B34/100)*$AJ$22)*$AN$22)*$AH$22)*Calculator!$G$18)-((((B34/100)*$AJ$22)*$AN$22)*$AH$22)+((((B34/100)*$AJ$23)*$AH$23)),IF(Calculator!$O$6="DUALBAND D",SUM((((B34/100)*$AJ$22)*$AH$22))+(((((B34/100)*$AJ$22)*$AN$22)*$AH$22)*Calculator!$G$19)-((((B34/100)*$AJ$22)*$AN$22)*$AH$22)+((((B34/100)*$AJ$23)*$AH$23)),IF(Calculator!$O$6="DUALURBANE",SUM((((B34/100)*$AJ$22)*$AH$22))+(((((B34/100)*$AJ$22)*$AN$22)*$AH$22)*Calculator!$G$20)-((((B34/100)*$AJ$22)*$AN$22)*$AH$22)+((((B34/100)*$AJ$23)*$AH$23)),IF(Calculator!$O$6="DUALSILVERANOD",SUM((((B34/100)*$AJ$22)*$AH$22))+(((((B34/100)*$AJ$22)*$AN$22)*$AH$22)*Calculator!$G$21)-((((B34/100)*$AJ$22)*$AN$22)*$AH$22)+((((B34/100)*$AJ$23)*$AH$23)),IF(Calculator!$O$6="DUALANOD",SUM((((B34/100)*$AJ$22)*$AH$22))+(((((B34/100)*$AJ$22)*$AN$22)*$AH$22)*Calculator!$G$22)-((((B34/100)*$AJ$22)*$AN$22)*$AH$22)+((((B34/100)*$AJ$23)*$AH$23))))))))))))))))))))))))</f>
        <v>1488.2981667114254</v>
      </c>
      <c r="R34" s="2">
        <f>IF(Calculator!$O$6="SINGLEBASE",SUM((((C34/100)*$AJ$22)*$AH$22))+((((C34/100)*$AJ$23)*$AH$23)),IF(Calculator!$O$6="SINGLEELEMENTS",SUM((((C34/100)*$AJ$22)*$AH$22))+(((((C34/100)*$AJ$22)*$AN$22)*$AH$22)*Calculator!$G$2)-((((C34/100)*$AJ$22)*$AN$22)*$AH$22)+((((C34/100)*$AJ$23)*$AH$23)),IF(Calculator!$O$6="SINGLESPECTRUM",SUM((((C34/100)*$AJ$22)*$AH$22))+(((((C34/100)*$AJ$22)*$AN$22)*$AH$22)*Calculator!$G$4)-((((C34/100)*$AJ$22)*$AN$22)*$AH$22)+((((C34/100)*$AJ$23)*$AH$23)),IF(Calculator!$O$6="SINGLEHOMESTEAD",SUM((((C34/100)*$AJ$22)*$AH$22))+(((((C34/100)*$AJ$22)*$AN$22)*$AH$22)*Calculator!$G$3)-((((C34/100)*$AJ$22)*$AN$22)*$AH$22)+((((C34/100)*$AJ$23)*$AH$23)),IF(Calculator!$O$6="SINGLEBAND A",SUM((((C34/100)*$AJ$22)*$AH$22))+(((((C34/100)*$AJ$22)*$AN$22)*$AH$22)*Calculator!$G$5)-((((C34/100)*$AJ$22)*$AN$22)*$AH$22)+((((C34/100)*$AJ$23)*$AH$23)),IF(Calculator!$O$6="SINGLEBAND B",SUM((((C34/100)*$AJ$22)*$AH$22))+(((((C34/100)*$AJ$22)*$AN$22)*$AH$22)*Calculator!$G$6)-((((C34/100)*$AJ$22)*$AN$22)*$AH$22)+((((C34/100)*$AJ$23)*$AH$23)),IF(Calculator!$O$6="SINGLEBAND C",SUM((((C34/100)*$AJ$22)*$AH$22))+(((((C34/100)*$AJ$22)*$AN$22)*$AH$22)*Calculator!$G$7)-((((C34/100)*$AJ$22)*$AN$22)*$AH$22)+((((C34/100)*$AJ$23)*$AH$23)),IF(Calculator!$O$6="SINGLEBAND D",SUM((((C34/100)*$AJ$22)*$AH$22))+(((((C34/100)*$AJ$22)*$AN$22)*$AH$22)*Calculator!$G$8)-((((C34/100)*$AJ$22)*$AN$22)*$AH$22)+((((C34/100)*$AJ$23)*$AH$23)),IF(Calculator!$O$6="SINGLEURBANE",SUM((((C34/100)*$AJ$22)*$AH$22))+(((((C34/100)*$AJ$22)*$AN$22)*$AH$22)*Calculator!$G$9)-((((C34/100)*$AJ$22)*$AN$22)*$AH$22)+((((C34/100)*$AJ$23)*$AH$23)),IF(Calculator!$O$6="SINGLESILVERANOD",SUM((((C34/100)*$AJ$22)*$AH$22))+(((((C34/100)*$AJ$22)*$AN$22)*$AH$22)*Calculator!$G$10)-((((C34/100)*$AJ$22)*$AN$22)*$AH$22)+((((C34/100)*$AJ$23)*$AH$23)),IF(Calculator!$O$6="SINGLEANOD",SUM((((C34/100)*$AJ$22)*$AH$22))+(((((C34/100)*$AJ$22)*$AN$22)*$AH$22)*Calculator!$G$11)-((((C34/100)*$AJ$22)*$AN$22)*$AH$22)+((((C34/100)*$AJ$23)*$AH$23)),IF(Calculator!$O$6="DUALBASE",SUM((((C34/100)*$AJ$22)*$AH$22))+(((((C34/100)*$AJ$22)*$AN$22)*$AH$22)*Calculator!$G$12)-((((C34/100)*$AJ$22)*$AN$22)*$AH$22)+((((C34/100)*$AJ$23)*$AH$23)),IF(Calculator!$O$6="DUALELEMENTS",SUM((((C34/100)*$AJ$22)*$AH$22))+(((((C34/100)*$AJ$22)*$AN$22)*$AH$22)*Calculator!$G$13)-((((C34/100)*$AJ$22)*$AN$22)*$AH$22)+((((C34/100)*$AJ$23)*$AH$23)),IF(Calculator!$O$6="DUALSPECTRUM",SUM((((C34/100)*$AJ$22)*$AH$22))+(((((C34/100)*$AJ$22)*$AN$22)*$AH$22)*Calculator!$G$15)-((((C34/100)*$AJ$22)*$AN$22)*$AH$22)+((((C34/100)*$AJ$23)*$AH$23)),IF(Calculator!$O$6="DUALHOMESTEAD",SUM((((C34/100)*$AJ$22)*$AH$22))+(((((C34/100)*$AJ$22)*$AN$22)*$AH$22)*Calculator!$G$14)-((((C34/100)*$AJ$22)*$AN$22)*$AH$22)+((((C34/100)*$AJ$23)*$AH$23)),IF(Calculator!$O$6="DUALBAND A",SUM((((C34/100)*$AJ$22)*$AH$22))+(((((C34/100)*$AJ$22)*$AN$22)*$AH$22)*Calculator!$G$16)-((((C34/100)*$AJ$22)*$AN$22)*$AH$22)+((((C34/100)*$AJ$23)*$AH$23)),IF(Calculator!$O$6="DUALBAND B",SUM((((C34/100)*$AJ$22)*$AH$22))+(((((C34/100)*$AJ$22)*$AN$22)*$AH$22)*Calculator!$G$17)-((((C34/100)*$AJ$22)*$AN$22)*$AH$22)+((((C34/100)*$AJ$23)*$AH$23)),IF(Calculator!$O$6="DUALBAND C",SUM((((C34/100)*$AJ$22)*$AH$22))+(((((C34/100)*$AJ$22)*$AN$22)*$AH$22)*Calculator!$G$18)-((((C34/100)*$AJ$22)*$AN$22)*$AH$22)+((((C34/100)*$AJ$23)*$AH$23)),IF(Calculator!$O$6="DUALBAND D",SUM((((C34/100)*$AJ$22)*$AH$22))+(((((C34/100)*$AJ$22)*$AN$22)*$AH$22)*Calculator!$G$19)-((((C34/100)*$AJ$22)*$AN$22)*$AH$22)+((((C34/100)*$AJ$23)*$AH$23)),IF(Calculator!$O$6="DUALURBANE",SUM((((C34/100)*$AJ$22)*$AH$22))+(((((C34/100)*$AJ$22)*$AN$22)*$AH$22)*Calculator!$G$20)-((((C34/100)*$AJ$22)*$AN$22)*$AH$22)+((((C34/100)*$AJ$23)*$AH$23)),IF(Calculator!$O$6="DUALSILVERANOD",SUM((((C34/100)*$AJ$22)*$AH$22))+(((((C34/100)*$AJ$22)*$AN$22)*$AH$22)*Calculator!$G$21)-((((C34/100)*$AJ$22)*$AN$22)*$AH$22)+((((C34/100)*$AJ$23)*$AH$23)),IF(Calculator!$O$6="DUALANOD",SUM((((C34/100)*$AJ$22)*$AH$22))+(((((C34/100)*$AJ$22)*$AN$22)*$AH$22)*Calculator!$G$22)-((((C34/100)*$AJ$22)*$AN$22)*$AH$22)+((((C34/100)*$AJ$23)*$AH$23))))))))))))))))))))))))</f>
        <v>1499.6821124999994</v>
      </c>
      <c r="S34" s="2">
        <f>IF(Calculator!$O$6="SINGLEBASE",SUM((((D34/100)*$AJ$22)*$AH$22))+((((D34/100)*$AJ$23)*$AH$23)),IF(Calculator!$O$6="SINGLEELEMENTS",SUM((((D34/100)*$AJ$22)*$AH$22))+(((((D34/100)*$AJ$22)*$AN$22)*$AH$22)*Calculator!$G$2)-((((D34/100)*$AJ$22)*$AN$22)*$AH$22)+((((D34/100)*$AJ$23)*$AH$23)),IF(Calculator!$O$6="SINGLESPECTRUM",SUM((((D34/100)*$AJ$22)*$AH$22))+(((((D34/100)*$AJ$22)*$AN$22)*$AH$22)*Calculator!$G$4)-((((D34/100)*$AJ$22)*$AN$22)*$AH$22)+((((D34/100)*$AJ$23)*$AH$23)),IF(Calculator!$O$6="SINGLEHOMESTEAD",SUM((((D34/100)*$AJ$22)*$AH$22))+(((((D34/100)*$AJ$22)*$AN$22)*$AH$22)*Calculator!$G$3)-((((D34/100)*$AJ$22)*$AN$22)*$AH$22)+((((D34/100)*$AJ$23)*$AH$23)),IF(Calculator!$O$6="SINGLEBAND A",SUM((((D34/100)*$AJ$22)*$AH$22))+(((((D34/100)*$AJ$22)*$AN$22)*$AH$22)*Calculator!$G$5)-((((D34/100)*$AJ$22)*$AN$22)*$AH$22)+((((D34/100)*$AJ$23)*$AH$23)),IF(Calculator!$O$6="SINGLEBAND B",SUM((((D34/100)*$AJ$22)*$AH$22))+(((((D34/100)*$AJ$22)*$AN$22)*$AH$22)*Calculator!$G$6)-((((D34/100)*$AJ$22)*$AN$22)*$AH$22)+((((D34/100)*$AJ$23)*$AH$23)),IF(Calculator!$O$6="SINGLEBAND C",SUM((((D34/100)*$AJ$22)*$AH$22))+(((((D34/100)*$AJ$22)*$AN$22)*$AH$22)*Calculator!$G$7)-((((D34/100)*$AJ$22)*$AN$22)*$AH$22)+((((D34/100)*$AJ$23)*$AH$23)),IF(Calculator!$O$6="SINGLEBAND D",SUM((((D34/100)*$AJ$22)*$AH$22))+(((((D34/100)*$AJ$22)*$AN$22)*$AH$22)*Calculator!$G$8)-((((D34/100)*$AJ$22)*$AN$22)*$AH$22)+((((D34/100)*$AJ$23)*$AH$23)),IF(Calculator!$O$6="SINGLEURBANE",SUM((((D34/100)*$AJ$22)*$AH$22))+(((((D34/100)*$AJ$22)*$AN$22)*$AH$22)*Calculator!$G$9)-((((D34/100)*$AJ$22)*$AN$22)*$AH$22)+((((D34/100)*$AJ$23)*$AH$23)),IF(Calculator!$O$6="SINGLESILVERANOD",SUM((((D34/100)*$AJ$22)*$AH$22))+(((((D34/100)*$AJ$22)*$AN$22)*$AH$22)*Calculator!$G$10)-((((D34/100)*$AJ$22)*$AN$22)*$AH$22)+((((D34/100)*$AJ$23)*$AH$23)),IF(Calculator!$O$6="SINGLEANOD",SUM((((D34/100)*$AJ$22)*$AH$22))+(((((D34/100)*$AJ$22)*$AN$22)*$AH$22)*Calculator!$G$11)-((((D34/100)*$AJ$22)*$AN$22)*$AH$22)+((((D34/100)*$AJ$23)*$AH$23)),IF(Calculator!$O$6="DUALBASE",SUM((((D34/100)*$AJ$22)*$AH$22))+(((((D34/100)*$AJ$22)*$AN$22)*$AH$22)*Calculator!$G$12)-((((D34/100)*$AJ$22)*$AN$22)*$AH$22)+((((D34/100)*$AJ$23)*$AH$23)),IF(Calculator!$O$6="DUALELEMENTS",SUM((((D34/100)*$AJ$22)*$AH$22))+(((((D34/100)*$AJ$22)*$AN$22)*$AH$22)*Calculator!$G$13)-((((D34/100)*$AJ$22)*$AN$22)*$AH$22)+((((D34/100)*$AJ$23)*$AH$23)),IF(Calculator!$O$6="DUALSPECTRUM",SUM((((D34/100)*$AJ$22)*$AH$22))+(((((D34/100)*$AJ$22)*$AN$22)*$AH$22)*Calculator!$G$15)-((((D34/100)*$AJ$22)*$AN$22)*$AH$22)+((((D34/100)*$AJ$23)*$AH$23)),IF(Calculator!$O$6="DUALHOMESTEAD",SUM((((D34/100)*$AJ$22)*$AH$22))+(((((D34/100)*$AJ$22)*$AN$22)*$AH$22)*Calculator!$G$14)-((((D34/100)*$AJ$22)*$AN$22)*$AH$22)+((((D34/100)*$AJ$23)*$AH$23)),IF(Calculator!$O$6="DUALBAND A",SUM((((D34/100)*$AJ$22)*$AH$22))+(((((D34/100)*$AJ$22)*$AN$22)*$AH$22)*Calculator!$G$16)-((((D34/100)*$AJ$22)*$AN$22)*$AH$22)+((((D34/100)*$AJ$23)*$AH$23)),IF(Calculator!$O$6="DUALBAND B",SUM((((D34/100)*$AJ$22)*$AH$22))+(((((D34/100)*$AJ$22)*$AN$22)*$AH$22)*Calculator!$G$17)-((((D34/100)*$AJ$22)*$AN$22)*$AH$22)+((((D34/100)*$AJ$23)*$AH$23)),IF(Calculator!$O$6="DUALBAND C",SUM((((D34/100)*$AJ$22)*$AH$22))+(((((D34/100)*$AJ$22)*$AN$22)*$AH$22)*Calculator!$G$18)-((((D34/100)*$AJ$22)*$AN$22)*$AH$22)+((((D34/100)*$AJ$23)*$AH$23)),IF(Calculator!$O$6="DUALBAND D",SUM((((D34/100)*$AJ$22)*$AH$22))+(((((D34/100)*$AJ$22)*$AN$22)*$AH$22)*Calculator!$G$19)-((((D34/100)*$AJ$22)*$AN$22)*$AH$22)+((((D34/100)*$AJ$23)*$AH$23)),IF(Calculator!$O$6="DUALURBANE",SUM((((D34/100)*$AJ$22)*$AH$22))+(((((D34/100)*$AJ$22)*$AN$22)*$AH$22)*Calculator!$G$20)-((((D34/100)*$AJ$22)*$AN$22)*$AH$22)+((((D34/100)*$AJ$23)*$AH$23)),IF(Calculator!$O$6="DUALSILVERANOD",SUM((((D34/100)*$AJ$22)*$AH$22))+(((((D34/100)*$AJ$22)*$AN$22)*$AH$22)*Calculator!$G$21)-((((D34/100)*$AJ$22)*$AN$22)*$AH$22)+((((D34/100)*$AJ$23)*$AH$23)),IF(Calculator!$O$6="DUALANOD",SUM((((D34/100)*$AJ$22)*$AH$22))+(((((D34/100)*$AJ$22)*$AN$22)*$AH$22)*Calculator!$G$22)-((((D34/100)*$AJ$22)*$AN$22)*$AH$22)+((((D34/100)*$AJ$23)*$AH$23))))))))))))))))))))))))</f>
        <v>1510.5818553955073</v>
      </c>
      <c r="T34" s="2">
        <f>IF(Calculator!$O$6="SINGLEBASE",SUM((((E34/100)*$AJ$22)*$AH$22))+((((E34/100)*$AJ$23)*$AH$23)),IF(Calculator!$O$6="SINGLEELEMENTS",SUM((((E34/100)*$AJ$22)*$AH$22))+(((((E34/100)*$AJ$22)*$AN$22)*$AH$22)*Calculator!$G$2)-((((E34/100)*$AJ$22)*$AN$22)*$AH$22)+((((E34/100)*$AJ$23)*$AH$23)),IF(Calculator!$O$6="SINGLESPECTRUM",SUM((((E34/100)*$AJ$22)*$AH$22))+(((((E34/100)*$AJ$22)*$AN$22)*$AH$22)*Calculator!$G$4)-((((E34/100)*$AJ$22)*$AN$22)*$AH$22)+((((E34/100)*$AJ$23)*$AH$23)),IF(Calculator!$O$6="SINGLEHOMESTEAD",SUM((((E34/100)*$AJ$22)*$AH$22))+(((((E34/100)*$AJ$22)*$AN$22)*$AH$22)*Calculator!$G$3)-((((E34/100)*$AJ$22)*$AN$22)*$AH$22)+((((E34/100)*$AJ$23)*$AH$23)),IF(Calculator!$O$6="SINGLEBAND A",SUM((((E34/100)*$AJ$22)*$AH$22))+(((((E34/100)*$AJ$22)*$AN$22)*$AH$22)*Calculator!$G$5)-((((E34/100)*$AJ$22)*$AN$22)*$AH$22)+((((E34/100)*$AJ$23)*$AH$23)),IF(Calculator!$O$6="SINGLEBAND B",SUM((((E34/100)*$AJ$22)*$AH$22))+(((((E34/100)*$AJ$22)*$AN$22)*$AH$22)*Calculator!$G$6)-((((E34/100)*$AJ$22)*$AN$22)*$AH$22)+((((E34/100)*$AJ$23)*$AH$23)),IF(Calculator!$O$6="SINGLEBAND C",SUM((((E34/100)*$AJ$22)*$AH$22))+(((((E34/100)*$AJ$22)*$AN$22)*$AH$22)*Calculator!$G$7)-((((E34/100)*$AJ$22)*$AN$22)*$AH$22)+((((E34/100)*$AJ$23)*$AH$23)),IF(Calculator!$O$6="SINGLEBAND D",SUM((((E34/100)*$AJ$22)*$AH$22))+(((((E34/100)*$AJ$22)*$AN$22)*$AH$22)*Calculator!$G$8)-((((E34/100)*$AJ$22)*$AN$22)*$AH$22)+((((E34/100)*$AJ$23)*$AH$23)),IF(Calculator!$O$6="SINGLEURBANE",SUM((((E34/100)*$AJ$22)*$AH$22))+(((((E34/100)*$AJ$22)*$AN$22)*$AH$22)*Calculator!$G$9)-((((E34/100)*$AJ$22)*$AN$22)*$AH$22)+((((E34/100)*$AJ$23)*$AH$23)),IF(Calculator!$O$6="SINGLESILVERANOD",SUM((((E34/100)*$AJ$22)*$AH$22))+(((((E34/100)*$AJ$22)*$AN$22)*$AH$22)*Calculator!$G$10)-((((E34/100)*$AJ$22)*$AN$22)*$AH$22)+((((E34/100)*$AJ$23)*$AH$23)),IF(Calculator!$O$6="SINGLEANOD",SUM((((E34/100)*$AJ$22)*$AH$22))+(((((E34/100)*$AJ$22)*$AN$22)*$AH$22)*Calculator!$G$11)-((((E34/100)*$AJ$22)*$AN$22)*$AH$22)+((((E34/100)*$AJ$23)*$AH$23)),IF(Calculator!$O$6="DUALBASE",SUM((((E34/100)*$AJ$22)*$AH$22))+(((((E34/100)*$AJ$22)*$AN$22)*$AH$22)*Calculator!$G$12)-((((E34/100)*$AJ$22)*$AN$22)*$AH$22)+((((E34/100)*$AJ$23)*$AH$23)),IF(Calculator!$O$6="DUALELEMENTS",SUM((((E34/100)*$AJ$22)*$AH$22))+(((((E34/100)*$AJ$22)*$AN$22)*$AH$22)*Calculator!$G$13)-((((E34/100)*$AJ$22)*$AN$22)*$AH$22)+((((E34/100)*$AJ$23)*$AH$23)),IF(Calculator!$O$6="DUALSPECTRUM",SUM((((E34/100)*$AJ$22)*$AH$22))+(((((E34/100)*$AJ$22)*$AN$22)*$AH$22)*Calculator!$G$15)-((((E34/100)*$AJ$22)*$AN$22)*$AH$22)+((((E34/100)*$AJ$23)*$AH$23)),IF(Calculator!$O$6="DUALHOMESTEAD",SUM((((E34/100)*$AJ$22)*$AH$22))+(((((E34/100)*$AJ$22)*$AN$22)*$AH$22)*Calculator!$G$14)-((((E34/100)*$AJ$22)*$AN$22)*$AH$22)+((((E34/100)*$AJ$23)*$AH$23)),IF(Calculator!$O$6="DUALBAND A",SUM((((E34/100)*$AJ$22)*$AH$22))+(((((E34/100)*$AJ$22)*$AN$22)*$AH$22)*Calculator!$G$16)-((((E34/100)*$AJ$22)*$AN$22)*$AH$22)+((((E34/100)*$AJ$23)*$AH$23)),IF(Calculator!$O$6="DUALBAND B",SUM((((E34/100)*$AJ$22)*$AH$22))+(((((E34/100)*$AJ$22)*$AN$22)*$AH$22)*Calculator!$G$17)-((((E34/100)*$AJ$22)*$AN$22)*$AH$22)+((((E34/100)*$AJ$23)*$AH$23)),IF(Calculator!$O$6="DUALBAND C",SUM((((E34/100)*$AJ$22)*$AH$22))+(((((E34/100)*$AJ$22)*$AN$22)*$AH$22)*Calculator!$G$18)-((((E34/100)*$AJ$22)*$AN$22)*$AH$22)+((((E34/100)*$AJ$23)*$AH$23)),IF(Calculator!$O$6="DUALBAND D",SUM((((E34/100)*$AJ$22)*$AH$22))+(((((E34/100)*$AJ$22)*$AN$22)*$AH$22)*Calculator!$G$19)-((((E34/100)*$AJ$22)*$AN$22)*$AH$22)+((((E34/100)*$AJ$23)*$AH$23)),IF(Calculator!$O$6="DUALURBANE",SUM((((E34/100)*$AJ$22)*$AH$22))+(((((E34/100)*$AJ$22)*$AN$22)*$AH$22)*Calculator!$G$20)-((((E34/100)*$AJ$22)*$AN$22)*$AH$22)+((((E34/100)*$AJ$23)*$AH$23)),IF(Calculator!$O$6="DUALSILVERANOD",SUM((((E34/100)*$AJ$22)*$AH$22))+(((((E34/100)*$AJ$22)*$AN$22)*$AH$22)*Calculator!$G$21)-((((E34/100)*$AJ$22)*$AN$22)*$AH$22)+((((E34/100)*$AJ$23)*$AH$23)),IF(Calculator!$O$6="DUALANOD",SUM((((E34/100)*$AJ$22)*$AH$22))+(((((E34/100)*$AJ$22)*$AN$22)*$AH$22)*Calculator!$G$22)-((((E34/100)*$AJ$22)*$AN$22)*$AH$22)+((((E34/100)*$AJ$23)*$AH$23))))))))))))))))))))))))</f>
        <v>1521.4774142089841</v>
      </c>
      <c r="U34" s="2">
        <f>IF(Calculator!$O$6="SINGLEBASE",SUM((((F34/100)*$AJ$22)*$AH$22))+((((F34/100)*$AJ$23)*$AH$23)),IF(Calculator!$O$6="SINGLEELEMENTS",SUM((((F34/100)*$AJ$22)*$AH$22))+(((((F34/100)*$AJ$22)*$AN$22)*$AH$22)*Calculator!$G$2)-((((F34/100)*$AJ$22)*$AN$22)*$AH$22)+((((F34/100)*$AJ$23)*$AH$23)),IF(Calculator!$O$6="SINGLESPECTRUM",SUM((((F34/100)*$AJ$22)*$AH$22))+(((((F34/100)*$AJ$22)*$AN$22)*$AH$22)*Calculator!$G$4)-((((F34/100)*$AJ$22)*$AN$22)*$AH$22)+((((F34/100)*$AJ$23)*$AH$23)),IF(Calculator!$O$6="SINGLEHOMESTEAD",SUM((((F34/100)*$AJ$22)*$AH$22))+(((((F34/100)*$AJ$22)*$AN$22)*$AH$22)*Calculator!$G$3)-((((F34/100)*$AJ$22)*$AN$22)*$AH$22)+((((F34/100)*$AJ$23)*$AH$23)),IF(Calculator!$O$6="SINGLEBAND A",SUM((((F34/100)*$AJ$22)*$AH$22))+(((((F34/100)*$AJ$22)*$AN$22)*$AH$22)*Calculator!$G$5)-((((F34/100)*$AJ$22)*$AN$22)*$AH$22)+((((F34/100)*$AJ$23)*$AH$23)),IF(Calculator!$O$6="SINGLEBAND B",SUM((((F34/100)*$AJ$22)*$AH$22))+(((((F34/100)*$AJ$22)*$AN$22)*$AH$22)*Calculator!$G$6)-((((F34/100)*$AJ$22)*$AN$22)*$AH$22)+((((F34/100)*$AJ$23)*$AH$23)),IF(Calculator!$O$6="SINGLEBAND C",SUM((((F34/100)*$AJ$22)*$AH$22))+(((((F34/100)*$AJ$22)*$AN$22)*$AH$22)*Calculator!$G$7)-((((F34/100)*$AJ$22)*$AN$22)*$AH$22)+((((F34/100)*$AJ$23)*$AH$23)),IF(Calculator!$O$6="SINGLEBAND D",SUM((((F34/100)*$AJ$22)*$AH$22))+(((((F34/100)*$AJ$22)*$AN$22)*$AH$22)*Calculator!$G$8)-((((F34/100)*$AJ$22)*$AN$22)*$AH$22)+((((F34/100)*$AJ$23)*$AH$23)),IF(Calculator!$O$6="SINGLEURBANE",SUM((((F34/100)*$AJ$22)*$AH$22))+(((((F34/100)*$AJ$22)*$AN$22)*$AH$22)*Calculator!$G$9)-((((F34/100)*$AJ$22)*$AN$22)*$AH$22)+((((F34/100)*$AJ$23)*$AH$23)),IF(Calculator!$O$6="SINGLESILVERANOD",SUM((((F34/100)*$AJ$22)*$AH$22))+(((((F34/100)*$AJ$22)*$AN$22)*$AH$22)*Calculator!$G$10)-((((F34/100)*$AJ$22)*$AN$22)*$AH$22)+((((F34/100)*$AJ$23)*$AH$23)),IF(Calculator!$O$6="SINGLEANOD",SUM((((F34/100)*$AJ$22)*$AH$22))+(((((F34/100)*$AJ$22)*$AN$22)*$AH$22)*Calculator!$G$11)-((((F34/100)*$AJ$22)*$AN$22)*$AH$22)+((((F34/100)*$AJ$23)*$AH$23)),IF(Calculator!$O$6="DUALBASE",SUM((((F34/100)*$AJ$22)*$AH$22))+(((((F34/100)*$AJ$22)*$AN$22)*$AH$22)*Calculator!$G$12)-((((F34/100)*$AJ$22)*$AN$22)*$AH$22)+((((F34/100)*$AJ$23)*$AH$23)),IF(Calculator!$O$6="DUALELEMENTS",SUM((((F34/100)*$AJ$22)*$AH$22))+(((((F34/100)*$AJ$22)*$AN$22)*$AH$22)*Calculator!$G$13)-((((F34/100)*$AJ$22)*$AN$22)*$AH$22)+((((F34/100)*$AJ$23)*$AH$23)),IF(Calculator!$O$6="DUALSPECTRUM",SUM((((F34/100)*$AJ$22)*$AH$22))+(((((F34/100)*$AJ$22)*$AN$22)*$AH$22)*Calculator!$G$15)-((((F34/100)*$AJ$22)*$AN$22)*$AH$22)+((((F34/100)*$AJ$23)*$AH$23)),IF(Calculator!$O$6="DUALHOMESTEAD",SUM((((F34/100)*$AJ$22)*$AH$22))+(((((F34/100)*$AJ$22)*$AN$22)*$AH$22)*Calculator!$G$14)-((((F34/100)*$AJ$22)*$AN$22)*$AH$22)+((((F34/100)*$AJ$23)*$AH$23)),IF(Calculator!$O$6="DUALBAND A",SUM((((F34/100)*$AJ$22)*$AH$22))+(((((F34/100)*$AJ$22)*$AN$22)*$AH$22)*Calculator!$G$16)-((((F34/100)*$AJ$22)*$AN$22)*$AH$22)+((((F34/100)*$AJ$23)*$AH$23)),IF(Calculator!$O$6="DUALBAND B",SUM((((F34/100)*$AJ$22)*$AH$22))+(((((F34/100)*$AJ$22)*$AN$22)*$AH$22)*Calculator!$G$17)-((((F34/100)*$AJ$22)*$AN$22)*$AH$22)+((((F34/100)*$AJ$23)*$AH$23)),IF(Calculator!$O$6="DUALBAND C",SUM((((F34/100)*$AJ$22)*$AH$22))+(((((F34/100)*$AJ$22)*$AN$22)*$AH$22)*Calculator!$G$18)-((((F34/100)*$AJ$22)*$AN$22)*$AH$22)+((((F34/100)*$AJ$23)*$AH$23)),IF(Calculator!$O$6="DUALBAND D",SUM((((F34/100)*$AJ$22)*$AH$22))+(((((F34/100)*$AJ$22)*$AN$22)*$AH$22)*Calculator!$G$19)-((((F34/100)*$AJ$22)*$AN$22)*$AH$22)+((((F34/100)*$AJ$23)*$AH$23)),IF(Calculator!$O$6="DUALURBANE",SUM((((F34/100)*$AJ$22)*$AH$22))+(((((F34/100)*$AJ$22)*$AN$22)*$AH$22)*Calculator!$G$20)-((((F34/100)*$AJ$22)*$AN$22)*$AH$22)+((((F34/100)*$AJ$23)*$AH$23)),IF(Calculator!$O$6="DUALSILVERANOD",SUM((((F34/100)*$AJ$22)*$AH$22))+(((((F34/100)*$AJ$22)*$AN$22)*$AH$22)*Calculator!$G$21)-((((F34/100)*$AJ$22)*$AN$22)*$AH$22)+((((F34/100)*$AJ$23)*$AH$23)),IF(Calculator!$O$6="DUALANOD",SUM((((F34/100)*$AJ$22)*$AH$22))+(((((F34/100)*$AJ$22)*$AN$22)*$AH$22)*Calculator!$G$22)-((((F34/100)*$AJ$22)*$AN$22)*$AH$22)+((((F34/100)*$AJ$23)*$AH$23))))))))))))))))))))))))</f>
        <v>1532.3771571044917</v>
      </c>
      <c r="V34" s="2">
        <f>IF(Calculator!$O$6="SINGLEBASE",SUM((((G34/100)*$AJ$22)*$AH$22))+((((G34/100)*$AJ$23)*$AH$23)),IF(Calculator!$O$6="SINGLEELEMENTS",SUM((((G34/100)*$AJ$22)*$AH$22))+(((((G34/100)*$AJ$22)*$AN$22)*$AH$22)*Calculator!$G$2)-((((G34/100)*$AJ$22)*$AN$22)*$AH$22)+((((G34/100)*$AJ$23)*$AH$23)),IF(Calculator!$O$6="SINGLESPECTRUM",SUM((((G34/100)*$AJ$22)*$AH$22))+(((((G34/100)*$AJ$22)*$AN$22)*$AH$22)*Calculator!$G$4)-((((G34/100)*$AJ$22)*$AN$22)*$AH$22)+((((G34/100)*$AJ$23)*$AH$23)),IF(Calculator!$O$6="SINGLEHOMESTEAD",SUM((((G34/100)*$AJ$22)*$AH$22))+(((((G34/100)*$AJ$22)*$AN$22)*$AH$22)*Calculator!$G$3)-((((G34/100)*$AJ$22)*$AN$22)*$AH$22)+((((G34/100)*$AJ$23)*$AH$23)),IF(Calculator!$O$6="SINGLEBAND A",SUM((((G34/100)*$AJ$22)*$AH$22))+(((((G34/100)*$AJ$22)*$AN$22)*$AH$22)*Calculator!$G$5)-((((G34/100)*$AJ$22)*$AN$22)*$AH$22)+((((G34/100)*$AJ$23)*$AH$23)),IF(Calculator!$O$6="SINGLEBAND B",SUM((((G34/100)*$AJ$22)*$AH$22))+(((((G34/100)*$AJ$22)*$AN$22)*$AH$22)*Calculator!$G$6)-((((G34/100)*$AJ$22)*$AN$22)*$AH$22)+((((G34/100)*$AJ$23)*$AH$23)),IF(Calculator!$O$6="SINGLEBAND C",SUM((((G34/100)*$AJ$22)*$AH$22))+(((((G34/100)*$AJ$22)*$AN$22)*$AH$22)*Calculator!$G$7)-((((G34/100)*$AJ$22)*$AN$22)*$AH$22)+((((G34/100)*$AJ$23)*$AH$23)),IF(Calculator!$O$6="SINGLEBAND D",SUM((((G34/100)*$AJ$22)*$AH$22))+(((((G34/100)*$AJ$22)*$AN$22)*$AH$22)*Calculator!$G$8)-((((G34/100)*$AJ$22)*$AN$22)*$AH$22)+((((G34/100)*$AJ$23)*$AH$23)),IF(Calculator!$O$6="SINGLEURBANE",SUM((((G34/100)*$AJ$22)*$AH$22))+(((((G34/100)*$AJ$22)*$AN$22)*$AH$22)*Calculator!$G$9)-((((G34/100)*$AJ$22)*$AN$22)*$AH$22)+((((G34/100)*$AJ$23)*$AH$23)),IF(Calculator!$O$6="SINGLESILVERANOD",SUM((((G34/100)*$AJ$22)*$AH$22))+(((((G34/100)*$AJ$22)*$AN$22)*$AH$22)*Calculator!$G$10)-((((G34/100)*$AJ$22)*$AN$22)*$AH$22)+((((G34/100)*$AJ$23)*$AH$23)),IF(Calculator!$O$6="SINGLEANOD",SUM((((G34/100)*$AJ$22)*$AH$22))+(((((G34/100)*$AJ$22)*$AN$22)*$AH$22)*Calculator!$G$11)-((((G34/100)*$AJ$22)*$AN$22)*$AH$22)+((((G34/100)*$AJ$23)*$AH$23)),IF(Calculator!$O$6="DUALBASE",SUM((((G34/100)*$AJ$22)*$AH$22))+(((((G34/100)*$AJ$22)*$AN$22)*$AH$22)*Calculator!$G$12)-((((G34/100)*$AJ$22)*$AN$22)*$AH$22)+((((G34/100)*$AJ$23)*$AH$23)),IF(Calculator!$O$6="DUALELEMENTS",SUM((((G34/100)*$AJ$22)*$AH$22))+(((((G34/100)*$AJ$22)*$AN$22)*$AH$22)*Calculator!$G$13)-((((G34/100)*$AJ$22)*$AN$22)*$AH$22)+((((G34/100)*$AJ$23)*$AH$23)),IF(Calculator!$O$6="DUALSPECTRUM",SUM((((G34/100)*$AJ$22)*$AH$22))+(((((G34/100)*$AJ$22)*$AN$22)*$AH$22)*Calculator!$G$15)-((((G34/100)*$AJ$22)*$AN$22)*$AH$22)+((((G34/100)*$AJ$23)*$AH$23)),IF(Calculator!$O$6="DUALHOMESTEAD",SUM((((G34/100)*$AJ$22)*$AH$22))+(((((G34/100)*$AJ$22)*$AN$22)*$AH$22)*Calculator!$G$14)-((((G34/100)*$AJ$22)*$AN$22)*$AH$22)+((((G34/100)*$AJ$23)*$AH$23)),IF(Calculator!$O$6="DUALBAND A",SUM((((G34/100)*$AJ$22)*$AH$22))+(((((G34/100)*$AJ$22)*$AN$22)*$AH$22)*Calculator!$G$16)-((((G34/100)*$AJ$22)*$AN$22)*$AH$22)+((((G34/100)*$AJ$23)*$AH$23)),IF(Calculator!$O$6="DUALBAND B",SUM((((G34/100)*$AJ$22)*$AH$22))+(((((G34/100)*$AJ$22)*$AN$22)*$AH$22)*Calculator!$G$17)-((((G34/100)*$AJ$22)*$AN$22)*$AH$22)+((((G34/100)*$AJ$23)*$AH$23)),IF(Calculator!$O$6="DUALBAND C",SUM((((G34/100)*$AJ$22)*$AH$22))+(((((G34/100)*$AJ$22)*$AN$22)*$AH$22)*Calculator!$G$18)-((((G34/100)*$AJ$22)*$AN$22)*$AH$22)+((((G34/100)*$AJ$23)*$AH$23)),IF(Calculator!$O$6="DUALBAND D",SUM((((G34/100)*$AJ$22)*$AH$22))+(((((G34/100)*$AJ$22)*$AN$22)*$AH$22)*Calculator!$G$19)-((((G34/100)*$AJ$22)*$AN$22)*$AH$22)+((((G34/100)*$AJ$23)*$AH$23)),IF(Calculator!$O$6="DUALURBANE",SUM((((G34/100)*$AJ$22)*$AH$22))+(((((G34/100)*$AJ$22)*$AN$22)*$AH$22)*Calculator!$G$20)-((((G34/100)*$AJ$22)*$AN$22)*$AH$22)+((((G34/100)*$AJ$23)*$AH$23)),IF(Calculator!$O$6="DUALSILVERANOD",SUM((((G34/100)*$AJ$22)*$AH$22))+(((((G34/100)*$AJ$22)*$AN$22)*$AH$22)*Calculator!$G$21)-((((G34/100)*$AJ$22)*$AN$22)*$AH$22)+((((G34/100)*$AJ$23)*$AH$23)),IF(Calculator!$O$6="DUALANOD",SUM((((G34/100)*$AJ$22)*$AH$22))+(((((G34/100)*$AJ$22)*$AN$22)*$AH$22)*Calculator!$G$22)-((((G34/100)*$AJ$22)*$AN$22)*$AH$22)+((((G34/100)*$AJ$23)*$AH$23))))))))))))))))))))))))</f>
        <v>1543.2768999999994</v>
      </c>
      <c r="W34" s="2">
        <f>IF(Calculator!$O$6="SINGLEBASE",SUM((((H34/100)*$AJ$22)*$AH$22))+((((H34/100)*$AJ$23)*$AH$23)),IF(Calculator!$O$6="SINGLEELEMENTS",SUM((((H34/100)*$AJ$22)*$AH$22))+(((((H34/100)*$AJ$22)*$AN$22)*$AH$22)*Calculator!$G$2)-((((H34/100)*$AJ$22)*$AN$22)*$AH$22)+((((H34/100)*$AJ$23)*$AH$23)),IF(Calculator!$O$6="SINGLESPECTRUM",SUM((((H34/100)*$AJ$22)*$AH$22))+(((((H34/100)*$AJ$22)*$AN$22)*$AH$22)*Calculator!$G$4)-((((H34/100)*$AJ$22)*$AN$22)*$AH$22)+((((H34/100)*$AJ$23)*$AH$23)),IF(Calculator!$O$6="SINGLEHOMESTEAD",SUM((((H34/100)*$AJ$22)*$AH$22))+(((((H34/100)*$AJ$22)*$AN$22)*$AH$22)*Calculator!$G$3)-((((H34/100)*$AJ$22)*$AN$22)*$AH$22)+((((H34/100)*$AJ$23)*$AH$23)),IF(Calculator!$O$6="SINGLEBAND A",SUM((((H34/100)*$AJ$22)*$AH$22))+(((((H34/100)*$AJ$22)*$AN$22)*$AH$22)*Calculator!$G$5)-((((H34/100)*$AJ$22)*$AN$22)*$AH$22)+((((H34/100)*$AJ$23)*$AH$23)),IF(Calculator!$O$6="SINGLEBAND B",SUM((((H34/100)*$AJ$22)*$AH$22))+(((((H34/100)*$AJ$22)*$AN$22)*$AH$22)*Calculator!$G$6)-((((H34/100)*$AJ$22)*$AN$22)*$AH$22)+((((H34/100)*$AJ$23)*$AH$23)),IF(Calculator!$O$6="SINGLEBAND C",SUM((((H34/100)*$AJ$22)*$AH$22))+(((((H34/100)*$AJ$22)*$AN$22)*$AH$22)*Calculator!$G$7)-((((H34/100)*$AJ$22)*$AN$22)*$AH$22)+((((H34/100)*$AJ$23)*$AH$23)),IF(Calculator!$O$6="SINGLEBAND D",SUM((((H34/100)*$AJ$22)*$AH$22))+(((((H34/100)*$AJ$22)*$AN$22)*$AH$22)*Calculator!$G$8)-((((H34/100)*$AJ$22)*$AN$22)*$AH$22)+((((H34/100)*$AJ$23)*$AH$23)),IF(Calculator!$O$6="SINGLEURBANE",SUM((((H34/100)*$AJ$22)*$AH$22))+(((((H34/100)*$AJ$22)*$AN$22)*$AH$22)*Calculator!$G$9)-((((H34/100)*$AJ$22)*$AN$22)*$AH$22)+((((H34/100)*$AJ$23)*$AH$23)),IF(Calculator!$O$6="SINGLESILVERANOD",SUM((((H34/100)*$AJ$22)*$AH$22))+(((((H34/100)*$AJ$22)*$AN$22)*$AH$22)*Calculator!$G$10)-((((H34/100)*$AJ$22)*$AN$22)*$AH$22)+((((H34/100)*$AJ$23)*$AH$23)),IF(Calculator!$O$6="SINGLEANOD",SUM((((H34/100)*$AJ$22)*$AH$22))+(((((H34/100)*$AJ$22)*$AN$22)*$AH$22)*Calculator!$G$11)-((((H34/100)*$AJ$22)*$AN$22)*$AH$22)+((((H34/100)*$AJ$23)*$AH$23)),IF(Calculator!$O$6="DUALBASE",SUM((((H34/100)*$AJ$22)*$AH$22))+(((((H34/100)*$AJ$22)*$AN$22)*$AH$22)*Calculator!$G$12)-((((H34/100)*$AJ$22)*$AN$22)*$AH$22)+((((H34/100)*$AJ$23)*$AH$23)),IF(Calculator!$O$6="DUALELEMENTS",SUM((((H34/100)*$AJ$22)*$AH$22))+(((((H34/100)*$AJ$22)*$AN$22)*$AH$22)*Calculator!$G$13)-((((H34/100)*$AJ$22)*$AN$22)*$AH$22)+((((H34/100)*$AJ$23)*$AH$23)),IF(Calculator!$O$6="DUALSPECTRUM",SUM((((H34/100)*$AJ$22)*$AH$22))+(((((H34/100)*$AJ$22)*$AN$22)*$AH$22)*Calculator!$G$15)-((((H34/100)*$AJ$22)*$AN$22)*$AH$22)+((((H34/100)*$AJ$23)*$AH$23)),IF(Calculator!$O$6="DUALHOMESTEAD",SUM((((H34/100)*$AJ$22)*$AH$22))+(((((H34/100)*$AJ$22)*$AN$22)*$AH$22)*Calculator!$G$14)-((((H34/100)*$AJ$22)*$AN$22)*$AH$22)+((((H34/100)*$AJ$23)*$AH$23)),IF(Calculator!$O$6="DUALBAND A",SUM((((H34/100)*$AJ$22)*$AH$22))+(((((H34/100)*$AJ$22)*$AN$22)*$AH$22)*Calculator!$G$16)-((((H34/100)*$AJ$22)*$AN$22)*$AH$22)+((((H34/100)*$AJ$23)*$AH$23)),IF(Calculator!$O$6="DUALBAND B",SUM((((H34/100)*$AJ$22)*$AH$22))+(((((H34/100)*$AJ$22)*$AN$22)*$AH$22)*Calculator!$G$17)-((((H34/100)*$AJ$22)*$AN$22)*$AH$22)+((((H34/100)*$AJ$23)*$AH$23)),IF(Calculator!$O$6="DUALBAND C",SUM((((H34/100)*$AJ$22)*$AH$22))+(((((H34/100)*$AJ$22)*$AN$22)*$AH$22)*Calculator!$G$18)-((((H34/100)*$AJ$22)*$AN$22)*$AH$22)+((((H34/100)*$AJ$23)*$AH$23)),IF(Calculator!$O$6="DUALBAND D",SUM((((H34/100)*$AJ$22)*$AH$22))+(((((H34/100)*$AJ$22)*$AN$22)*$AH$22)*Calculator!$G$19)-((((H34/100)*$AJ$22)*$AN$22)*$AH$22)+((((H34/100)*$AJ$23)*$AH$23)),IF(Calculator!$O$6="DUALURBANE",SUM((((H34/100)*$AJ$22)*$AH$22))+(((((H34/100)*$AJ$22)*$AN$22)*$AH$22)*Calculator!$G$20)-((((H34/100)*$AJ$22)*$AN$22)*$AH$22)+((((H34/100)*$AJ$23)*$AH$23)),IF(Calculator!$O$6="DUALSILVERANOD",SUM((((H34/100)*$AJ$22)*$AH$22))+(((((H34/100)*$AJ$22)*$AN$22)*$AH$22)*Calculator!$G$21)-((((H34/100)*$AJ$22)*$AN$22)*$AH$22)+((((H34/100)*$AJ$23)*$AH$23)),IF(Calculator!$O$6="DUALANOD",SUM((((H34/100)*$AJ$22)*$AH$22))+(((((H34/100)*$AJ$22)*$AN$22)*$AH$22)*Calculator!$G$22)-((((H34/100)*$AJ$22)*$AN$22)*$AH$22)+((((H34/100)*$AJ$23)*$AH$23))))))))))))))))))))))))</f>
        <v>1554.1766428955075</v>
      </c>
      <c r="X34" s="2">
        <f>IF(Calculator!$O$6="SINGLEBASE",SUM((((I34/100)*$AJ$22)*$AH$22))+((((I34/100)*$AJ$23)*$AH$23)),IF(Calculator!$O$6="SINGLEELEMENTS",SUM((((I34/100)*$AJ$22)*$AH$22))+(((((I34/100)*$AJ$22)*$AN$22)*$AH$22)*Calculator!$G$2)-((((I34/100)*$AJ$22)*$AN$22)*$AH$22)+((((I34/100)*$AJ$23)*$AH$23)),IF(Calculator!$O$6="SINGLESPECTRUM",SUM((((I34/100)*$AJ$22)*$AH$22))+(((((I34/100)*$AJ$22)*$AN$22)*$AH$22)*Calculator!$G$4)-((((I34/100)*$AJ$22)*$AN$22)*$AH$22)+((((I34/100)*$AJ$23)*$AH$23)),IF(Calculator!$O$6="SINGLEHOMESTEAD",SUM((((I34/100)*$AJ$22)*$AH$22))+(((((I34/100)*$AJ$22)*$AN$22)*$AH$22)*Calculator!$G$3)-((((I34/100)*$AJ$22)*$AN$22)*$AH$22)+((((I34/100)*$AJ$23)*$AH$23)),IF(Calculator!$O$6="SINGLEBAND A",SUM((((I34/100)*$AJ$22)*$AH$22))+(((((I34/100)*$AJ$22)*$AN$22)*$AH$22)*Calculator!$G$5)-((((I34/100)*$AJ$22)*$AN$22)*$AH$22)+((((I34/100)*$AJ$23)*$AH$23)),IF(Calculator!$O$6="SINGLEBAND B",SUM((((I34/100)*$AJ$22)*$AH$22))+(((((I34/100)*$AJ$22)*$AN$22)*$AH$22)*Calculator!$G$6)-((((I34/100)*$AJ$22)*$AN$22)*$AH$22)+((((I34/100)*$AJ$23)*$AH$23)),IF(Calculator!$O$6="SINGLEBAND C",SUM((((I34/100)*$AJ$22)*$AH$22))+(((((I34/100)*$AJ$22)*$AN$22)*$AH$22)*Calculator!$G$7)-((((I34/100)*$AJ$22)*$AN$22)*$AH$22)+((((I34/100)*$AJ$23)*$AH$23)),IF(Calculator!$O$6="SINGLEBAND D",SUM((((I34/100)*$AJ$22)*$AH$22))+(((((I34/100)*$AJ$22)*$AN$22)*$AH$22)*Calculator!$G$8)-((((I34/100)*$AJ$22)*$AN$22)*$AH$22)+((((I34/100)*$AJ$23)*$AH$23)),IF(Calculator!$O$6="SINGLEURBANE",SUM((((I34/100)*$AJ$22)*$AH$22))+(((((I34/100)*$AJ$22)*$AN$22)*$AH$22)*Calculator!$G$9)-((((I34/100)*$AJ$22)*$AN$22)*$AH$22)+((((I34/100)*$AJ$23)*$AH$23)),IF(Calculator!$O$6="SINGLESILVERANOD",SUM((((I34/100)*$AJ$22)*$AH$22))+(((((I34/100)*$AJ$22)*$AN$22)*$AH$22)*Calculator!$G$10)-((((I34/100)*$AJ$22)*$AN$22)*$AH$22)+((((I34/100)*$AJ$23)*$AH$23)),IF(Calculator!$O$6="SINGLEANOD",SUM((((I34/100)*$AJ$22)*$AH$22))+(((((I34/100)*$AJ$22)*$AN$22)*$AH$22)*Calculator!$G$11)-((((I34/100)*$AJ$22)*$AN$22)*$AH$22)+((((I34/100)*$AJ$23)*$AH$23)),IF(Calculator!$O$6="DUALBASE",SUM((((I34/100)*$AJ$22)*$AH$22))+(((((I34/100)*$AJ$22)*$AN$22)*$AH$22)*Calculator!$G$12)-((((I34/100)*$AJ$22)*$AN$22)*$AH$22)+((((I34/100)*$AJ$23)*$AH$23)),IF(Calculator!$O$6="DUALELEMENTS",SUM((((I34/100)*$AJ$22)*$AH$22))+(((((I34/100)*$AJ$22)*$AN$22)*$AH$22)*Calculator!$G$13)-((((I34/100)*$AJ$22)*$AN$22)*$AH$22)+((((I34/100)*$AJ$23)*$AH$23)),IF(Calculator!$O$6="DUALSPECTRUM",SUM((((I34/100)*$AJ$22)*$AH$22))+(((((I34/100)*$AJ$22)*$AN$22)*$AH$22)*Calculator!$G$15)-((((I34/100)*$AJ$22)*$AN$22)*$AH$22)+((((I34/100)*$AJ$23)*$AH$23)),IF(Calculator!$O$6="DUALHOMESTEAD",SUM((((I34/100)*$AJ$22)*$AH$22))+(((((I34/100)*$AJ$22)*$AN$22)*$AH$22)*Calculator!$G$14)-((((I34/100)*$AJ$22)*$AN$22)*$AH$22)+((((I34/100)*$AJ$23)*$AH$23)),IF(Calculator!$O$6="DUALBAND A",SUM((((I34/100)*$AJ$22)*$AH$22))+(((((I34/100)*$AJ$22)*$AN$22)*$AH$22)*Calculator!$G$16)-((((I34/100)*$AJ$22)*$AN$22)*$AH$22)+((((I34/100)*$AJ$23)*$AH$23)),IF(Calculator!$O$6="DUALBAND B",SUM((((I34/100)*$AJ$22)*$AH$22))+(((((I34/100)*$AJ$22)*$AN$22)*$AH$22)*Calculator!$G$17)-((((I34/100)*$AJ$22)*$AN$22)*$AH$22)+((((I34/100)*$AJ$23)*$AH$23)),IF(Calculator!$O$6="DUALBAND C",SUM((((I34/100)*$AJ$22)*$AH$22))+(((((I34/100)*$AJ$22)*$AN$22)*$AH$22)*Calculator!$G$18)-((((I34/100)*$AJ$22)*$AN$22)*$AH$22)+((((I34/100)*$AJ$23)*$AH$23)),IF(Calculator!$O$6="DUALBAND D",SUM((((I34/100)*$AJ$22)*$AH$22))+(((((I34/100)*$AJ$22)*$AN$22)*$AH$22)*Calculator!$G$19)-((((I34/100)*$AJ$22)*$AN$22)*$AH$22)+((((I34/100)*$AJ$23)*$AH$23)),IF(Calculator!$O$6="DUALURBANE",SUM((((I34/100)*$AJ$22)*$AH$22))+(((((I34/100)*$AJ$22)*$AN$22)*$AH$22)*Calculator!$G$20)-((((I34/100)*$AJ$22)*$AN$22)*$AH$22)+((((I34/100)*$AJ$23)*$AH$23)),IF(Calculator!$O$6="DUALSILVERANOD",SUM((((I34/100)*$AJ$22)*$AH$22))+(((((I34/100)*$AJ$22)*$AN$22)*$AH$22)*Calculator!$G$21)-((((I34/100)*$AJ$22)*$AN$22)*$AH$22)+((((I34/100)*$AJ$23)*$AH$23)),IF(Calculator!$O$6="DUALANOD",SUM((((I34/100)*$AJ$22)*$AH$22))+(((((I34/100)*$AJ$22)*$AN$22)*$AH$22)*Calculator!$G$22)-((((I34/100)*$AJ$22)*$AN$22)*$AH$22)+((((I34/100)*$AJ$23)*$AH$23))))))))))))))))))))))))</f>
        <v>1565.0722017089843</v>
      </c>
      <c r="Y34" s="2">
        <f>IF(Calculator!$O$6="SINGLEBASE",SUM((((J34/100)*$AJ$22)*$AH$22))+((((J34/100)*$AJ$23)*$AH$23)),IF(Calculator!$O$6="SINGLEELEMENTS",SUM((((J34/100)*$AJ$22)*$AH$22))+(((((J34/100)*$AJ$22)*$AN$22)*$AH$22)*Calculator!$G$2)-((((J34/100)*$AJ$22)*$AN$22)*$AH$22)+((((J34/100)*$AJ$23)*$AH$23)),IF(Calculator!$O$6="SINGLESPECTRUM",SUM((((J34/100)*$AJ$22)*$AH$22))+(((((J34/100)*$AJ$22)*$AN$22)*$AH$22)*Calculator!$G$4)-((((J34/100)*$AJ$22)*$AN$22)*$AH$22)+((((J34/100)*$AJ$23)*$AH$23)),IF(Calculator!$O$6="SINGLEHOMESTEAD",SUM((((J34/100)*$AJ$22)*$AH$22))+(((((J34/100)*$AJ$22)*$AN$22)*$AH$22)*Calculator!$G$3)-((((J34/100)*$AJ$22)*$AN$22)*$AH$22)+((((J34/100)*$AJ$23)*$AH$23)),IF(Calculator!$O$6="SINGLEBAND A",SUM((((J34/100)*$AJ$22)*$AH$22))+(((((J34/100)*$AJ$22)*$AN$22)*$AH$22)*Calculator!$G$5)-((((J34/100)*$AJ$22)*$AN$22)*$AH$22)+((((J34/100)*$AJ$23)*$AH$23)),IF(Calculator!$O$6="SINGLEBAND B",SUM((((J34/100)*$AJ$22)*$AH$22))+(((((J34/100)*$AJ$22)*$AN$22)*$AH$22)*Calculator!$G$6)-((((J34/100)*$AJ$22)*$AN$22)*$AH$22)+((((J34/100)*$AJ$23)*$AH$23)),IF(Calculator!$O$6="SINGLEBAND C",SUM((((J34/100)*$AJ$22)*$AH$22))+(((((J34/100)*$AJ$22)*$AN$22)*$AH$22)*Calculator!$G$7)-((((J34/100)*$AJ$22)*$AN$22)*$AH$22)+((((J34/100)*$AJ$23)*$AH$23)),IF(Calculator!$O$6="SINGLEBAND D",SUM((((J34/100)*$AJ$22)*$AH$22))+(((((J34/100)*$AJ$22)*$AN$22)*$AH$22)*Calculator!$G$8)-((((J34/100)*$AJ$22)*$AN$22)*$AH$22)+((((J34/100)*$AJ$23)*$AH$23)),IF(Calculator!$O$6="SINGLEURBANE",SUM((((J34/100)*$AJ$22)*$AH$22))+(((((J34/100)*$AJ$22)*$AN$22)*$AH$22)*Calculator!$G$9)-((((J34/100)*$AJ$22)*$AN$22)*$AH$22)+((((J34/100)*$AJ$23)*$AH$23)),IF(Calculator!$O$6="SINGLESILVERANOD",SUM((((J34/100)*$AJ$22)*$AH$22))+(((((J34/100)*$AJ$22)*$AN$22)*$AH$22)*Calculator!$G$10)-((((J34/100)*$AJ$22)*$AN$22)*$AH$22)+((((J34/100)*$AJ$23)*$AH$23)),IF(Calculator!$O$6="SINGLEANOD",SUM((((J34/100)*$AJ$22)*$AH$22))+(((((J34/100)*$AJ$22)*$AN$22)*$AH$22)*Calculator!$G$11)-((((J34/100)*$AJ$22)*$AN$22)*$AH$22)+((((J34/100)*$AJ$23)*$AH$23)),IF(Calculator!$O$6="DUALBASE",SUM((((J34/100)*$AJ$22)*$AH$22))+(((((J34/100)*$AJ$22)*$AN$22)*$AH$22)*Calculator!$G$12)-((((J34/100)*$AJ$22)*$AN$22)*$AH$22)+((((J34/100)*$AJ$23)*$AH$23)),IF(Calculator!$O$6="DUALELEMENTS",SUM((((J34/100)*$AJ$22)*$AH$22))+(((((J34/100)*$AJ$22)*$AN$22)*$AH$22)*Calculator!$G$13)-((((J34/100)*$AJ$22)*$AN$22)*$AH$22)+((((J34/100)*$AJ$23)*$AH$23)),IF(Calculator!$O$6="DUALSPECTRUM",SUM((((J34/100)*$AJ$22)*$AH$22))+(((((J34/100)*$AJ$22)*$AN$22)*$AH$22)*Calculator!$G$15)-((((J34/100)*$AJ$22)*$AN$22)*$AH$22)+((((J34/100)*$AJ$23)*$AH$23)),IF(Calculator!$O$6="DUALHOMESTEAD",SUM((((J34/100)*$AJ$22)*$AH$22))+(((((J34/100)*$AJ$22)*$AN$22)*$AH$22)*Calculator!$G$14)-((((J34/100)*$AJ$22)*$AN$22)*$AH$22)+((((J34/100)*$AJ$23)*$AH$23)),IF(Calculator!$O$6="DUALBAND A",SUM((((J34/100)*$AJ$22)*$AH$22))+(((((J34/100)*$AJ$22)*$AN$22)*$AH$22)*Calculator!$G$16)-((((J34/100)*$AJ$22)*$AN$22)*$AH$22)+((((J34/100)*$AJ$23)*$AH$23)),IF(Calculator!$O$6="DUALBAND B",SUM((((J34/100)*$AJ$22)*$AH$22))+(((((J34/100)*$AJ$22)*$AN$22)*$AH$22)*Calculator!$G$17)-((((J34/100)*$AJ$22)*$AN$22)*$AH$22)+((((J34/100)*$AJ$23)*$AH$23)),IF(Calculator!$O$6="DUALBAND C",SUM((((J34/100)*$AJ$22)*$AH$22))+(((((J34/100)*$AJ$22)*$AN$22)*$AH$22)*Calculator!$G$18)-((((J34/100)*$AJ$22)*$AN$22)*$AH$22)+((((J34/100)*$AJ$23)*$AH$23)),IF(Calculator!$O$6="DUALBAND D",SUM((((J34/100)*$AJ$22)*$AH$22))+(((((J34/100)*$AJ$22)*$AN$22)*$AH$22)*Calculator!$G$19)-((((J34/100)*$AJ$22)*$AN$22)*$AH$22)+((((J34/100)*$AJ$23)*$AH$23)),IF(Calculator!$O$6="DUALURBANE",SUM((((J34/100)*$AJ$22)*$AH$22))+(((((J34/100)*$AJ$22)*$AN$22)*$AH$22)*Calculator!$G$20)-((((J34/100)*$AJ$22)*$AN$22)*$AH$22)+((((J34/100)*$AJ$23)*$AH$23)),IF(Calculator!$O$6="DUALSILVERANOD",SUM((((J34/100)*$AJ$22)*$AH$22))+(((((J34/100)*$AJ$22)*$AN$22)*$AH$22)*Calculator!$G$21)-((((J34/100)*$AJ$22)*$AN$22)*$AH$22)+((((J34/100)*$AJ$23)*$AH$23)),IF(Calculator!$O$6="DUALANOD",SUM((((J34/100)*$AJ$22)*$AH$22))+(((((J34/100)*$AJ$22)*$AN$22)*$AH$22)*Calculator!$G$22)-((((J34/100)*$AJ$22)*$AN$22)*$AH$22)+((((J34/100)*$AJ$23)*$AH$23))))))))))))))))))))))))</f>
        <v>1575.9719446044919</v>
      </c>
      <c r="Z34" s="2">
        <f>IF(Calculator!$O$6="SINGLEBASE",SUM((((K34/100)*$AJ$22)*$AH$22))+((((K34/100)*$AJ$23)*$AH$23)),IF(Calculator!$O$6="SINGLEELEMENTS",SUM((((K34/100)*$AJ$22)*$AH$22))+(((((K34/100)*$AJ$22)*$AN$22)*$AH$22)*Calculator!$G$2)-((((K34/100)*$AJ$22)*$AN$22)*$AH$22)+((((K34/100)*$AJ$23)*$AH$23)),IF(Calculator!$O$6="SINGLESPECTRUM",SUM((((K34/100)*$AJ$22)*$AH$22))+(((((K34/100)*$AJ$22)*$AN$22)*$AH$22)*Calculator!$G$4)-((((K34/100)*$AJ$22)*$AN$22)*$AH$22)+((((K34/100)*$AJ$23)*$AH$23)),IF(Calculator!$O$6="SINGLEHOMESTEAD",SUM((((K34/100)*$AJ$22)*$AH$22))+(((((K34/100)*$AJ$22)*$AN$22)*$AH$22)*Calculator!$G$3)-((((K34/100)*$AJ$22)*$AN$22)*$AH$22)+((((K34/100)*$AJ$23)*$AH$23)),IF(Calculator!$O$6="SINGLEBAND A",SUM((((K34/100)*$AJ$22)*$AH$22))+(((((K34/100)*$AJ$22)*$AN$22)*$AH$22)*Calculator!$G$5)-((((K34/100)*$AJ$22)*$AN$22)*$AH$22)+((((K34/100)*$AJ$23)*$AH$23)),IF(Calculator!$O$6="SINGLEBAND B",SUM((((K34/100)*$AJ$22)*$AH$22))+(((((K34/100)*$AJ$22)*$AN$22)*$AH$22)*Calculator!$G$6)-((((K34/100)*$AJ$22)*$AN$22)*$AH$22)+((((K34/100)*$AJ$23)*$AH$23)),IF(Calculator!$O$6="SINGLEBAND C",SUM((((K34/100)*$AJ$22)*$AH$22))+(((((K34/100)*$AJ$22)*$AN$22)*$AH$22)*Calculator!$G$7)-((((K34/100)*$AJ$22)*$AN$22)*$AH$22)+((((K34/100)*$AJ$23)*$AH$23)),IF(Calculator!$O$6="SINGLEBAND D",SUM((((K34/100)*$AJ$22)*$AH$22))+(((((K34/100)*$AJ$22)*$AN$22)*$AH$22)*Calculator!$G$8)-((((K34/100)*$AJ$22)*$AN$22)*$AH$22)+((((K34/100)*$AJ$23)*$AH$23)),IF(Calculator!$O$6="SINGLEURBANE",SUM((((K34/100)*$AJ$22)*$AH$22))+(((((K34/100)*$AJ$22)*$AN$22)*$AH$22)*Calculator!$G$9)-((((K34/100)*$AJ$22)*$AN$22)*$AH$22)+((((K34/100)*$AJ$23)*$AH$23)),IF(Calculator!$O$6="SINGLESILVERANOD",SUM((((K34/100)*$AJ$22)*$AH$22))+(((((K34/100)*$AJ$22)*$AN$22)*$AH$22)*Calculator!$G$10)-((((K34/100)*$AJ$22)*$AN$22)*$AH$22)+((((K34/100)*$AJ$23)*$AH$23)),IF(Calculator!$O$6="SINGLEANOD",SUM((((K34/100)*$AJ$22)*$AH$22))+(((((K34/100)*$AJ$22)*$AN$22)*$AH$22)*Calculator!$G$11)-((((K34/100)*$AJ$22)*$AN$22)*$AH$22)+((((K34/100)*$AJ$23)*$AH$23)),IF(Calculator!$O$6="DUALBASE",SUM((((K34/100)*$AJ$22)*$AH$22))+(((((K34/100)*$AJ$22)*$AN$22)*$AH$22)*Calculator!$G$12)-((((K34/100)*$AJ$22)*$AN$22)*$AH$22)+((((K34/100)*$AJ$23)*$AH$23)),IF(Calculator!$O$6="DUALELEMENTS",SUM((((K34/100)*$AJ$22)*$AH$22))+(((((K34/100)*$AJ$22)*$AN$22)*$AH$22)*Calculator!$G$13)-((((K34/100)*$AJ$22)*$AN$22)*$AH$22)+((((K34/100)*$AJ$23)*$AH$23)),IF(Calculator!$O$6="DUALSPECTRUM",SUM((((K34/100)*$AJ$22)*$AH$22))+(((((K34/100)*$AJ$22)*$AN$22)*$AH$22)*Calculator!$G$15)-((((K34/100)*$AJ$22)*$AN$22)*$AH$22)+((((K34/100)*$AJ$23)*$AH$23)),IF(Calculator!$O$6="DUALHOMESTEAD",SUM((((K34/100)*$AJ$22)*$AH$22))+(((((K34/100)*$AJ$22)*$AN$22)*$AH$22)*Calculator!$G$14)-((((K34/100)*$AJ$22)*$AN$22)*$AH$22)+((((K34/100)*$AJ$23)*$AH$23)),IF(Calculator!$O$6="DUALBAND A",SUM((((K34/100)*$AJ$22)*$AH$22))+(((((K34/100)*$AJ$22)*$AN$22)*$AH$22)*Calculator!$G$16)-((((K34/100)*$AJ$22)*$AN$22)*$AH$22)+((((K34/100)*$AJ$23)*$AH$23)),IF(Calculator!$O$6="DUALBAND B",SUM((((K34/100)*$AJ$22)*$AH$22))+(((((K34/100)*$AJ$22)*$AN$22)*$AH$22)*Calculator!$G$17)-((((K34/100)*$AJ$22)*$AN$22)*$AH$22)+((((K34/100)*$AJ$23)*$AH$23)),IF(Calculator!$O$6="DUALBAND C",SUM((((K34/100)*$AJ$22)*$AH$22))+(((((K34/100)*$AJ$22)*$AN$22)*$AH$22)*Calculator!$G$18)-((((K34/100)*$AJ$22)*$AN$22)*$AH$22)+((((K34/100)*$AJ$23)*$AH$23)),IF(Calculator!$O$6="DUALBAND D",SUM((((K34/100)*$AJ$22)*$AH$22))+(((((K34/100)*$AJ$22)*$AN$22)*$AH$22)*Calculator!$G$19)-((((K34/100)*$AJ$22)*$AN$22)*$AH$22)+((((K34/100)*$AJ$23)*$AH$23)),IF(Calculator!$O$6="DUALURBANE",SUM((((K34/100)*$AJ$22)*$AH$22))+(((((K34/100)*$AJ$22)*$AN$22)*$AH$22)*Calculator!$G$20)-((((K34/100)*$AJ$22)*$AN$22)*$AH$22)+((((K34/100)*$AJ$23)*$AH$23)),IF(Calculator!$O$6="DUALSILVERANOD",SUM((((K34/100)*$AJ$22)*$AH$22))+(((((K34/100)*$AJ$22)*$AN$22)*$AH$22)*Calculator!$G$21)-((((K34/100)*$AJ$22)*$AN$22)*$AH$22)+((((K34/100)*$AJ$23)*$AH$23)),IF(Calculator!$O$6="DUALANOD",SUM((((K34/100)*$AJ$22)*$AH$22))+(((((K34/100)*$AJ$22)*$AN$22)*$AH$22)*Calculator!$G$22)-((((K34/100)*$AJ$22)*$AN$22)*$AH$22)+((((K34/100)*$AJ$23)*$AH$23))))))))))))))))))))))))</f>
        <v>1592.1201999999998</v>
      </c>
      <c r="AA34" s="2">
        <f>IF(Calculator!$O$6="SINGLEBASE",SUM((((L34/100)*$AJ$22)*$AH$22))+((((L34/100)*$AJ$23)*$AH$23)),IF(Calculator!$O$6="SINGLEELEMENTS",SUM((((L34/100)*$AJ$22)*$AH$22))+(((((L34/100)*$AJ$22)*$AN$22)*$AH$22)*Calculator!$G$2)-((((L34/100)*$AJ$22)*$AN$22)*$AH$22)+((((L34/100)*$AJ$23)*$AH$23)),IF(Calculator!$O$6="SINGLESPECTRUM",SUM((((L34/100)*$AJ$22)*$AH$22))+(((((L34/100)*$AJ$22)*$AN$22)*$AH$22)*Calculator!$G$4)-((((L34/100)*$AJ$22)*$AN$22)*$AH$22)+((((L34/100)*$AJ$23)*$AH$23)),IF(Calculator!$O$6="SINGLEHOMESTEAD",SUM((((L34/100)*$AJ$22)*$AH$22))+(((((L34/100)*$AJ$22)*$AN$22)*$AH$22)*Calculator!$G$3)-((((L34/100)*$AJ$22)*$AN$22)*$AH$22)+((((L34/100)*$AJ$23)*$AH$23)),IF(Calculator!$O$6="SINGLEBAND A",SUM((((L34/100)*$AJ$22)*$AH$22))+(((((L34/100)*$AJ$22)*$AN$22)*$AH$22)*Calculator!$G$5)-((((L34/100)*$AJ$22)*$AN$22)*$AH$22)+((((L34/100)*$AJ$23)*$AH$23)),IF(Calculator!$O$6="SINGLEBAND B",SUM((((L34/100)*$AJ$22)*$AH$22))+(((((L34/100)*$AJ$22)*$AN$22)*$AH$22)*Calculator!$G$6)-((((L34/100)*$AJ$22)*$AN$22)*$AH$22)+((((L34/100)*$AJ$23)*$AH$23)),IF(Calculator!$O$6="SINGLEBAND C",SUM((((L34/100)*$AJ$22)*$AH$22))+(((((L34/100)*$AJ$22)*$AN$22)*$AH$22)*Calculator!$G$7)-((((L34/100)*$AJ$22)*$AN$22)*$AH$22)+((((L34/100)*$AJ$23)*$AH$23)),IF(Calculator!$O$6="SINGLEBAND D",SUM((((L34/100)*$AJ$22)*$AH$22))+(((((L34/100)*$AJ$22)*$AN$22)*$AH$22)*Calculator!$G$8)-((((L34/100)*$AJ$22)*$AN$22)*$AH$22)+((((L34/100)*$AJ$23)*$AH$23)),IF(Calculator!$O$6="SINGLEURBANE",SUM((((L34/100)*$AJ$22)*$AH$22))+(((((L34/100)*$AJ$22)*$AN$22)*$AH$22)*Calculator!$G$9)-((((L34/100)*$AJ$22)*$AN$22)*$AH$22)+((((L34/100)*$AJ$23)*$AH$23)),IF(Calculator!$O$6="SINGLESILVERANOD",SUM((((L34/100)*$AJ$22)*$AH$22))+(((((L34/100)*$AJ$22)*$AN$22)*$AH$22)*Calculator!$G$10)-((((L34/100)*$AJ$22)*$AN$22)*$AH$22)+((((L34/100)*$AJ$23)*$AH$23)),IF(Calculator!$O$6="SINGLEANOD",SUM((((L34/100)*$AJ$22)*$AH$22))+(((((L34/100)*$AJ$22)*$AN$22)*$AH$22)*Calculator!$G$11)-((((L34/100)*$AJ$22)*$AN$22)*$AH$22)+((((L34/100)*$AJ$23)*$AH$23)),IF(Calculator!$O$6="DUALBASE",SUM((((L34/100)*$AJ$22)*$AH$22))+(((((L34/100)*$AJ$22)*$AN$22)*$AH$22)*Calculator!$G$12)-((((L34/100)*$AJ$22)*$AN$22)*$AH$22)+((((L34/100)*$AJ$23)*$AH$23)),IF(Calculator!$O$6="DUALELEMENTS",SUM((((L34/100)*$AJ$22)*$AH$22))+(((((L34/100)*$AJ$22)*$AN$22)*$AH$22)*Calculator!$G$13)-((((L34/100)*$AJ$22)*$AN$22)*$AH$22)+((((L34/100)*$AJ$23)*$AH$23)),IF(Calculator!$O$6="DUALSPECTRUM",SUM((((L34/100)*$AJ$22)*$AH$22))+(((((L34/100)*$AJ$22)*$AN$22)*$AH$22)*Calculator!$G$15)-((((L34/100)*$AJ$22)*$AN$22)*$AH$22)+((((L34/100)*$AJ$23)*$AH$23)),IF(Calculator!$O$6="DUALHOMESTEAD",SUM((((L34/100)*$AJ$22)*$AH$22))+(((((L34/100)*$AJ$22)*$AN$22)*$AH$22)*Calculator!$G$14)-((((L34/100)*$AJ$22)*$AN$22)*$AH$22)+((((L34/100)*$AJ$23)*$AH$23)),IF(Calculator!$O$6="DUALBAND A",SUM((((L34/100)*$AJ$22)*$AH$22))+(((((L34/100)*$AJ$22)*$AN$22)*$AH$22)*Calculator!$G$16)-((((L34/100)*$AJ$22)*$AN$22)*$AH$22)+((((L34/100)*$AJ$23)*$AH$23)),IF(Calculator!$O$6="DUALBAND B",SUM((((L34/100)*$AJ$22)*$AH$22))+(((((L34/100)*$AJ$22)*$AN$22)*$AH$22)*Calculator!$G$17)-((((L34/100)*$AJ$22)*$AN$22)*$AH$22)+((((L34/100)*$AJ$23)*$AH$23)),IF(Calculator!$O$6="DUALBAND C",SUM((((L34/100)*$AJ$22)*$AH$22))+(((((L34/100)*$AJ$22)*$AN$22)*$AH$22)*Calculator!$G$18)-((((L34/100)*$AJ$22)*$AN$22)*$AH$22)+((((L34/100)*$AJ$23)*$AH$23)),IF(Calculator!$O$6="DUALBAND D",SUM((((L34/100)*$AJ$22)*$AH$22))+(((((L34/100)*$AJ$22)*$AN$22)*$AH$22)*Calculator!$G$19)-((((L34/100)*$AJ$22)*$AN$22)*$AH$22)+((((L34/100)*$AJ$23)*$AH$23)),IF(Calculator!$O$6="DUALURBANE",SUM((((L34/100)*$AJ$22)*$AH$22))+(((((L34/100)*$AJ$22)*$AN$22)*$AH$22)*Calculator!$G$20)-((((L34/100)*$AJ$22)*$AN$22)*$AH$22)+((((L34/100)*$AJ$23)*$AH$23)),IF(Calculator!$O$6="DUALSILVERANOD",SUM((((L34/100)*$AJ$22)*$AH$22))+(((((L34/100)*$AJ$22)*$AN$22)*$AH$22)*Calculator!$G$21)-((((L34/100)*$AJ$22)*$AN$22)*$AH$22)+((((L34/100)*$AJ$23)*$AH$23)),IF(Calculator!$O$6="DUALANOD",SUM((((L34/100)*$AJ$22)*$AH$22))+(((((L34/100)*$AJ$22)*$AN$22)*$AH$22)*Calculator!$G$22)-((((L34/100)*$AJ$22)*$AN$22)*$AH$22)+((((L34/100)*$AJ$23)*$AH$23))))))))))))))))))))))))</f>
        <v>1604.3353136840815</v>
      </c>
      <c r="AB34" s="2">
        <f>IF(Calculator!$O$6="SINGLEBASE",SUM((((M34/100)*$AJ$22)*$AH$22))+((((M34/100)*$AJ$23)*$AH$23)),IF(Calculator!$O$6="SINGLEELEMENTS",SUM((((M34/100)*$AJ$22)*$AH$22))+(((((M34/100)*$AJ$22)*$AN$22)*$AH$22)*Calculator!$G$2)-((((M34/100)*$AJ$22)*$AN$22)*$AH$22)+((((M34/100)*$AJ$23)*$AH$23)),IF(Calculator!$O$6="SINGLESPECTRUM",SUM((((M34/100)*$AJ$22)*$AH$22))+(((((M34/100)*$AJ$22)*$AN$22)*$AH$22)*Calculator!$G$4)-((((M34/100)*$AJ$22)*$AN$22)*$AH$22)+((((M34/100)*$AJ$23)*$AH$23)),IF(Calculator!$O$6="SINGLEHOMESTEAD",SUM((((M34/100)*$AJ$22)*$AH$22))+(((((M34/100)*$AJ$22)*$AN$22)*$AH$22)*Calculator!$G$3)-((((M34/100)*$AJ$22)*$AN$22)*$AH$22)+((((M34/100)*$AJ$23)*$AH$23)),IF(Calculator!$O$6="SINGLEBAND A",SUM((((M34/100)*$AJ$22)*$AH$22))+(((((M34/100)*$AJ$22)*$AN$22)*$AH$22)*Calculator!$G$5)-((((M34/100)*$AJ$22)*$AN$22)*$AH$22)+((((M34/100)*$AJ$23)*$AH$23)),IF(Calculator!$O$6="SINGLEBAND B",SUM((((M34/100)*$AJ$22)*$AH$22))+(((((M34/100)*$AJ$22)*$AN$22)*$AH$22)*Calculator!$G$6)-((((M34/100)*$AJ$22)*$AN$22)*$AH$22)+((((M34/100)*$AJ$23)*$AH$23)),IF(Calculator!$O$6="SINGLEBAND C",SUM((((M34/100)*$AJ$22)*$AH$22))+(((((M34/100)*$AJ$22)*$AN$22)*$AH$22)*Calculator!$G$7)-((((M34/100)*$AJ$22)*$AN$22)*$AH$22)+((((M34/100)*$AJ$23)*$AH$23)),IF(Calculator!$O$6="SINGLEBAND D",SUM((((M34/100)*$AJ$22)*$AH$22))+(((((M34/100)*$AJ$22)*$AN$22)*$AH$22)*Calculator!$G$8)-((((M34/100)*$AJ$22)*$AN$22)*$AH$22)+((((M34/100)*$AJ$23)*$AH$23)),IF(Calculator!$O$6="SINGLEURBANE",SUM((((M34/100)*$AJ$22)*$AH$22))+(((((M34/100)*$AJ$22)*$AN$22)*$AH$22)*Calculator!$G$9)-((((M34/100)*$AJ$22)*$AN$22)*$AH$22)+((((M34/100)*$AJ$23)*$AH$23)),IF(Calculator!$O$6="SINGLESILVERANOD",SUM((((M34/100)*$AJ$22)*$AH$22))+(((((M34/100)*$AJ$22)*$AN$22)*$AH$22)*Calculator!$G$10)-((((M34/100)*$AJ$22)*$AN$22)*$AH$22)+((((M34/100)*$AJ$23)*$AH$23)),IF(Calculator!$O$6="SINGLEANOD",SUM((((M34/100)*$AJ$22)*$AH$22))+(((((M34/100)*$AJ$22)*$AN$22)*$AH$22)*Calculator!$G$11)-((((M34/100)*$AJ$22)*$AN$22)*$AH$22)+((((M34/100)*$AJ$23)*$AH$23)),IF(Calculator!$O$6="DUALBASE",SUM((((M34/100)*$AJ$22)*$AH$22))+(((((M34/100)*$AJ$22)*$AN$22)*$AH$22)*Calculator!$G$12)-((((M34/100)*$AJ$22)*$AN$22)*$AH$22)+((((M34/100)*$AJ$23)*$AH$23)),IF(Calculator!$O$6="DUALELEMENTS",SUM((((M34/100)*$AJ$22)*$AH$22))+(((((M34/100)*$AJ$22)*$AN$22)*$AH$22)*Calculator!$G$13)-((((M34/100)*$AJ$22)*$AN$22)*$AH$22)+((((M34/100)*$AJ$23)*$AH$23)),IF(Calculator!$O$6="DUALSPECTRUM",SUM((((M34/100)*$AJ$22)*$AH$22))+(((((M34/100)*$AJ$22)*$AN$22)*$AH$22)*Calculator!$G$15)-((((M34/100)*$AJ$22)*$AN$22)*$AH$22)+((((M34/100)*$AJ$23)*$AH$23)),IF(Calculator!$O$6="DUALHOMESTEAD",SUM((((M34/100)*$AJ$22)*$AH$22))+(((((M34/100)*$AJ$22)*$AN$22)*$AH$22)*Calculator!$G$14)-((((M34/100)*$AJ$22)*$AN$22)*$AH$22)+((((M34/100)*$AJ$23)*$AH$23)),IF(Calculator!$O$6="DUALBAND A",SUM((((M34/100)*$AJ$22)*$AH$22))+(((((M34/100)*$AJ$22)*$AN$22)*$AH$22)*Calculator!$G$16)-((((M34/100)*$AJ$22)*$AN$22)*$AH$22)+((((M34/100)*$AJ$23)*$AH$23)),IF(Calculator!$O$6="DUALBAND B",SUM((((M34/100)*$AJ$22)*$AH$22))+(((((M34/100)*$AJ$22)*$AN$22)*$AH$22)*Calculator!$G$17)-((((M34/100)*$AJ$22)*$AN$22)*$AH$22)+((((M34/100)*$AJ$23)*$AH$23)),IF(Calculator!$O$6="DUALBAND C",SUM((((M34/100)*$AJ$22)*$AH$22))+(((((M34/100)*$AJ$22)*$AN$22)*$AH$22)*Calculator!$G$18)-((((M34/100)*$AJ$22)*$AN$22)*$AH$22)+((((M34/100)*$AJ$23)*$AH$23)),IF(Calculator!$O$6="DUALBAND D",SUM((((M34/100)*$AJ$22)*$AH$22))+(((((M34/100)*$AJ$22)*$AN$22)*$AH$22)*Calculator!$G$19)-((((M34/100)*$AJ$22)*$AN$22)*$AH$22)+((((M34/100)*$AJ$23)*$AH$23)),IF(Calculator!$O$6="DUALURBANE",SUM((((M34/100)*$AJ$22)*$AH$22))+(((((M34/100)*$AJ$22)*$AN$22)*$AH$22)*Calculator!$G$20)-((((M34/100)*$AJ$22)*$AN$22)*$AH$22)+((((M34/100)*$AJ$23)*$AH$23)),IF(Calculator!$O$6="DUALSILVERANOD",SUM((((M34/100)*$AJ$22)*$AH$22))+(((((M34/100)*$AJ$22)*$AN$22)*$AH$22)*Calculator!$G$21)-((((M34/100)*$AJ$22)*$AN$22)*$AH$22)+((((M34/100)*$AJ$23)*$AH$23)),IF(Calculator!$O$6="DUALANOD",SUM((((M34/100)*$AJ$22)*$AH$22))+(((((M34/100)*$AJ$22)*$AN$22)*$AH$22)*Calculator!$G$22)-((((M34/100)*$AJ$22)*$AN$22)*$AH$22)+((((M34/100)*$AJ$23)*$AH$23))))))))))))))))))))))))</f>
        <v>1621.4175607910151</v>
      </c>
      <c r="AC34" s="2">
        <f>IF(Calculator!$O$6="SINGLEBASE",SUM((((N34/100)*$AJ$22)*$AH$22))+((((N34/100)*$AJ$23)*$AH$23)),IF(Calculator!$O$6="SINGLEELEMENTS",SUM((((N34/100)*$AJ$22)*$AH$22))+(((((N34/100)*$AJ$22)*$AN$22)*$AH$22)*Calculator!$G$2)-((((N34/100)*$AJ$22)*$AN$22)*$AH$22)+((((N34/100)*$AJ$23)*$AH$23)),IF(Calculator!$O$6="SINGLESPECTRUM",SUM((((N34/100)*$AJ$22)*$AH$22))+(((((N34/100)*$AJ$22)*$AN$22)*$AH$22)*Calculator!$G$4)-((((N34/100)*$AJ$22)*$AN$22)*$AH$22)+((((N34/100)*$AJ$23)*$AH$23)),IF(Calculator!$O$6="SINGLEHOMESTEAD",SUM((((N34/100)*$AJ$22)*$AH$22))+(((((N34/100)*$AJ$22)*$AN$22)*$AH$22)*Calculator!$G$3)-((((N34/100)*$AJ$22)*$AN$22)*$AH$22)+((((N34/100)*$AJ$23)*$AH$23)),IF(Calculator!$O$6="SINGLEBAND A",SUM((((N34/100)*$AJ$22)*$AH$22))+(((((N34/100)*$AJ$22)*$AN$22)*$AH$22)*Calculator!$G$5)-((((N34/100)*$AJ$22)*$AN$22)*$AH$22)+((((N34/100)*$AJ$23)*$AH$23)),IF(Calculator!$O$6="SINGLEBAND B",SUM((((N34/100)*$AJ$22)*$AH$22))+(((((N34/100)*$AJ$22)*$AN$22)*$AH$22)*Calculator!$G$6)-((((N34/100)*$AJ$22)*$AN$22)*$AH$22)+((((N34/100)*$AJ$23)*$AH$23)),IF(Calculator!$O$6="SINGLEBAND C",SUM((((N34/100)*$AJ$22)*$AH$22))+(((((N34/100)*$AJ$22)*$AN$22)*$AH$22)*Calculator!$G$7)-((((N34/100)*$AJ$22)*$AN$22)*$AH$22)+((((N34/100)*$AJ$23)*$AH$23)),IF(Calculator!$O$6="SINGLEBAND D",SUM((((N34/100)*$AJ$22)*$AH$22))+(((((N34/100)*$AJ$22)*$AN$22)*$AH$22)*Calculator!$G$8)-((((N34/100)*$AJ$22)*$AN$22)*$AH$22)+((((N34/100)*$AJ$23)*$AH$23)),IF(Calculator!$O$6="SINGLEURBANE",SUM((((N34/100)*$AJ$22)*$AH$22))+(((((N34/100)*$AJ$22)*$AN$22)*$AH$22)*Calculator!$G$9)-((((N34/100)*$AJ$22)*$AN$22)*$AH$22)+((((N34/100)*$AJ$23)*$AH$23)),IF(Calculator!$O$6="SINGLESILVERANOD",SUM((((N34/100)*$AJ$22)*$AH$22))+(((((N34/100)*$AJ$22)*$AN$22)*$AH$22)*Calculator!$G$10)-((((N34/100)*$AJ$22)*$AN$22)*$AH$22)+((((N34/100)*$AJ$23)*$AH$23)),IF(Calculator!$O$6="SINGLEANOD",SUM((((N34/100)*$AJ$22)*$AH$22))+(((((N34/100)*$AJ$22)*$AN$22)*$AH$22)*Calculator!$G$11)-((((N34/100)*$AJ$22)*$AN$22)*$AH$22)+((((N34/100)*$AJ$23)*$AH$23)),IF(Calculator!$O$6="DUALBASE",SUM((((N34/100)*$AJ$22)*$AH$22))+(((((N34/100)*$AJ$22)*$AN$22)*$AH$22)*Calculator!$G$12)-((((N34/100)*$AJ$22)*$AN$22)*$AH$22)+((((N34/100)*$AJ$23)*$AH$23)),IF(Calculator!$O$6="DUALELEMENTS",SUM((((N34/100)*$AJ$22)*$AH$22))+(((((N34/100)*$AJ$22)*$AN$22)*$AH$22)*Calculator!$G$13)-((((N34/100)*$AJ$22)*$AN$22)*$AH$22)+((((N34/100)*$AJ$23)*$AH$23)),IF(Calculator!$O$6="DUALSPECTRUM",SUM((((N34/100)*$AJ$22)*$AH$22))+(((((N34/100)*$AJ$22)*$AN$22)*$AH$22)*Calculator!$G$15)-((((N34/100)*$AJ$22)*$AN$22)*$AH$22)+((((N34/100)*$AJ$23)*$AH$23)),IF(Calculator!$O$6="DUALHOMESTEAD",SUM((((N34/100)*$AJ$22)*$AH$22))+(((((N34/100)*$AJ$22)*$AN$22)*$AH$22)*Calculator!$G$14)-((((N34/100)*$AJ$22)*$AN$22)*$AH$22)+((((N34/100)*$AJ$23)*$AH$23)),IF(Calculator!$O$6="DUALBAND A",SUM((((N34/100)*$AJ$22)*$AH$22))+(((((N34/100)*$AJ$22)*$AN$22)*$AH$22)*Calculator!$G$16)-((((N34/100)*$AJ$22)*$AN$22)*$AH$22)+((((N34/100)*$AJ$23)*$AH$23)),IF(Calculator!$O$6="DUALBAND B",SUM((((N34/100)*$AJ$22)*$AH$22))+(((((N34/100)*$AJ$22)*$AN$22)*$AH$22)*Calculator!$G$17)-((((N34/100)*$AJ$22)*$AN$22)*$AH$22)+((((N34/100)*$AJ$23)*$AH$23)),IF(Calculator!$O$6="DUALBAND C",SUM((((N34/100)*$AJ$22)*$AH$22))+(((((N34/100)*$AJ$22)*$AN$22)*$AH$22)*Calculator!$G$18)-((((N34/100)*$AJ$22)*$AN$22)*$AH$22)+((((N34/100)*$AJ$23)*$AH$23)),IF(Calculator!$O$6="DUALBAND D",SUM((((N34/100)*$AJ$22)*$AH$22))+(((((N34/100)*$AJ$22)*$AN$22)*$AH$22)*Calculator!$G$19)-((((N34/100)*$AJ$22)*$AN$22)*$AH$22)+((((N34/100)*$AJ$23)*$AH$23)),IF(Calculator!$O$6="DUALURBANE",SUM((((N34/100)*$AJ$22)*$AH$22))+(((((N34/100)*$AJ$22)*$AN$22)*$AH$22)*Calculator!$G$20)-((((N34/100)*$AJ$22)*$AN$22)*$AH$22)+((((N34/100)*$AJ$23)*$AH$23)),IF(Calculator!$O$6="DUALSILVERANOD",SUM((((N34/100)*$AJ$22)*$AH$22))+(((((N34/100)*$AJ$22)*$AN$22)*$AH$22)*Calculator!$G$21)-((((N34/100)*$AJ$22)*$AN$22)*$AH$22)+((((N34/100)*$AJ$23)*$AH$23)),IF(Calculator!$O$6="DUALANOD",SUM((((N34/100)*$AJ$22)*$AH$22))+(((((N34/100)*$AJ$22)*$AN$22)*$AH$22)*Calculator!$G$22)-((((N34/100)*$AJ$22)*$AN$22)*$AH$22)+((((N34/100)*$AJ$23)*$AH$23))))))))))))))))))))))))</f>
        <v>1633.6283857910153</v>
      </c>
    </row>
    <row r="35" spans="1:40">
      <c r="A35" s="8" t="s">
        <v>1403</v>
      </c>
      <c r="B35" s="2">
        <v>3655.1173693847654</v>
      </c>
      <c r="C35" s="2">
        <v>3682.8830908203122</v>
      </c>
      <c r="D35" s="2">
        <v>3709.4678295898434</v>
      </c>
      <c r="E35" s="2">
        <v>3736.0525683593746</v>
      </c>
      <c r="F35" s="2">
        <v>3762.6375622558589</v>
      </c>
      <c r="G35" s="2">
        <v>3789.2118408203123</v>
      </c>
      <c r="H35" s="2">
        <v>3815.7965795898435</v>
      </c>
      <c r="I35" s="2">
        <v>3842.3813183593747</v>
      </c>
      <c r="J35" s="2">
        <v>3868.9663122558591</v>
      </c>
      <c r="K35" s="2">
        <v>3911.5500622558593</v>
      </c>
      <c r="L35" s="2">
        <v>3938.1348010253905</v>
      </c>
      <c r="M35" s="2">
        <v>3983.0070397949216</v>
      </c>
      <c r="N35" s="2">
        <v>4009.5917785644529</v>
      </c>
      <c r="P35" s="8">
        <v>2600</v>
      </c>
      <c r="Q35" s="2">
        <f>IF(Calculator!$O$6="SINGLEBASE",SUM((((B35/100)*$AJ$22)*$AH$22))+((((B35/100)*$AJ$23)*$AH$23)),IF(Calculator!$O$6="SINGLEELEMENTS",SUM((((B35/100)*$AJ$22)*$AH$22))+(((((B35/100)*$AJ$22)*$AN$22)*$AH$22)*Calculator!$G$2)-((((B35/100)*$AJ$22)*$AN$22)*$AH$22)+((((B35/100)*$AJ$23)*$AH$23)),IF(Calculator!$O$6="SINGLESPECTRUM",SUM((((B35/100)*$AJ$22)*$AH$22))+(((((B35/100)*$AJ$22)*$AN$22)*$AH$22)*Calculator!$G$4)-((((B35/100)*$AJ$22)*$AN$22)*$AH$22)+((((B35/100)*$AJ$23)*$AH$23)),IF(Calculator!$O$6="SINGLEHOMESTEAD",SUM((((B35/100)*$AJ$22)*$AH$22))+(((((B35/100)*$AJ$22)*$AN$22)*$AH$22)*Calculator!$G$3)-((((B35/100)*$AJ$22)*$AN$22)*$AH$22)+((((B35/100)*$AJ$23)*$AH$23)),IF(Calculator!$O$6="SINGLEBAND A",SUM((((B35/100)*$AJ$22)*$AH$22))+(((((B35/100)*$AJ$22)*$AN$22)*$AH$22)*Calculator!$G$5)-((((B35/100)*$AJ$22)*$AN$22)*$AH$22)+((((B35/100)*$AJ$23)*$AH$23)),IF(Calculator!$O$6="SINGLEBAND B",SUM((((B35/100)*$AJ$22)*$AH$22))+(((((B35/100)*$AJ$22)*$AN$22)*$AH$22)*Calculator!$G$6)-((((B35/100)*$AJ$22)*$AN$22)*$AH$22)+((((B35/100)*$AJ$23)*$AH$23)),IF(Calculator!$O$6="SINGLEBAND C",SUM((((B35/100)*$AJ$22)*$AH$22))+(((((B35/100)*$AJ$22)*$AN$22)*$AH$22)*Calculator!$G$7)-((((B35/100)*$AJ$22)*$AN$22)*$AH$22)+((((B35/100)*$AJ$23)*$AH$23)),IF(Calculator!$O$6="SINGLEBAND D",SUM((((B35/100)*$AJ$22)*$AH$22))+(((((B35/100)*$AJ$22)*$AN$22)*$AH$22)*Calculator!$G$8)-((((B35/100)*$AJ$22)*$AN$22)*$AH$22)+((((B35/100)*$AJ$23)*$AH$23)),IF(Calculator!$O$6="SINGLEURBANE",SUM((((B35/100)*$AJ$22)*$AH$22))+(((((B35/100)*$AJ$22)*$AN$22)*$AH$22)*Calculator!$G$9)-((((B35/100)*$AJ$22)*$AN$22)*$AH$22)+((((B35/100)*$AJ$23)*$AH$23)),IF(Calculator!$O$6="SINGLESILVERANOD",SUM((((B35/100)*$AJ$22)*$AH$22))+(((((B35/100)*$AJ$22)*$AN$22)*$AH$22)*Calculator!$G$10)-((((B35/100)*$AJ$22)*$AN$22)*$AH$22)+((((B35/100)*$AJ$23)*$AH$23)),IF(Calculator!$O$6="SINGLEANOD",SUM((((B35/100)*$AJ$22)*$AH$22))+(((((B35/100)*$AJ$22)*$AN$22)*$AH$22)*Calculator!$G$11)-((((B35/100)*$AJ$22)*$AN$22)*$AH$22)+((((B35/100)*$AJ$23)*$AH$23)),IF(Calculator!$O$6="DUALBASE",SUM((((B35/100)*$AJ$22)*$AH$22))+(((((B35/100)*$AJ$22)*$AN$22)*$AH$22)*Calculator!$G$12)-((((B35/100)*$AJ$22)*$AN$22)*$AH$22)+((((B35/100)*$AJ$23)*$AH$23)),IF(Calculator!$O$6="DUALELEMENTS",SUM((((B35/100)*$AJ$22)*$AH$22))+(((((B35/100)*$AJ$22)*$AN$22)*$AH$22)*Calculator!$G$13)-((((B35/100)*$AJ$22)*$AN$22)*$AH$22)+((((B35/100)*$AJ$23)*$AH$23)),IF(Calculator!$O$6="DUALSPECTRUM",SUM((((B35/100)*$AJ$22)*$AH$22))+(((((B35/100)*$AJ$22)*$AN$22)*$AH$22)*Calculator!$G$15)-((((B35/100)*$AJ$22)*$AN$22)*$AH$22)+((((B35/100)*$AJ$23)*$AH$23)),IF(Calculator!$O$6="DUALHOMESTEAD",SUM((((B35/100)*$AJ$22)*$AH$22))+(((((B35/100)*$AJ$22)*$AN$22)*$AH$22)*Calculator!$G$14)-((((B35/100)*$AJ$22)*$AN$22)*$AH$22)+((((B35/100)*$AJ$23)*$AH$23)),IF(Calculator!$O$6="DUALBAND A",SUM((((B35/100)*$AJ$22)*$AH$22))+(((((B35/100)*$AJ$22)*$AN$22)*$AH$22)*Calculator!$G$16)-((((B35/100)*$AJ$22)*$AN$22)*$AH$22)+((((B35/100)*$AJ$23)*$AH$23)),IF(Calculator!$O$6="DUALBAND B",SUM((((B35/100)*$AJ$22)*$AH$22))+(((((B35/100)*$AJ$22)*$AN$22)*$AH$22)*Calculator!$G$17)-((((B35/100)*$AJ$22)*$AN$22)*$AH$22)+((((B35/100)*$AJ$23)*$AH$23)),IF(Calculator!$O$6="DUALBAND C",SUM((((B35/100)*$AJ$22)*$AH$22))+(((((B35/100)*$AJ$22)*$AN$22)*$AH$22)*Calculator!$G$18)-((((B35/100)*$AJ$22)*$AN$22)*$AH$22)+((((B35/100)*$AJ$23)*$AH$23)),IF(Calculator!$O$6="DUALBAND D",SUM((((B35/100)*$AJ$22)*$AH$22))+(((((B35/100)*$AJ$22)*$AN$22)*$AH$22)*Calculator!$G$19)-((((B35/100)*$AJ$22)*$AN$22)*$AH$22)+((((B35/100)*$AJ$23)*$AH$23)),IF(Calculator!$O$6="DUALURBANE",SUM((((B35/100)*$AJ$22)*$AH$22))+(((((B35/100)*$AJ$22)*$AN$22)*$AH$22)*Calculator!$G$20)-((((B35/100)*$AJ$22)*$AN$22)*$AH$22)+((((B35/100)*$AJ$23)*$AH$23)),IF(Calculator!$O$6="DUALSILVERANOD",SUM((((B35/100)*$AJ$22)*$AH$22))+(((((B35/100)*$AJ$22)*$AN$22)*$AH$22)*Calculator!$G$21)-((((B35/100)*$AJ$22)*$AN$22)*$AH$22)+((((B35/100)*$AJ$23)*$AH$23)),IF(Calculator!$O$6="DUALANOD",SUM((((B35/100)*$AJ$22)*$AH$22))+(((((B35/100)*$AJ$22)*$AN$22)*$AH$22)*Calculator!$G$22)-((((B35/100)*$AJ$22)*$AN$22)*$AH$22)+((((B35/100)*$AJ$23)*$AH$23))))))))))))))))))))))))</f>
        <v>1498.5981214477533</v>
      </c>
      <c r="R35" s="2">
        <f>IF(Calculator!$O$6="SINGLEBASE",SUM((((C35/100)*$AJ$22)*$AH$22))+((((C35/100)*$AJ$23)*$AH$23)),IF(Calculator!$O$6="SINGLEELEMENTS",SUM((((C35/100)*$AJ$22)*$AH$22))+(((((C35/100)*$AJ$22)*$AN$22)*$AH$22)*Calculator!$G$2)-((((C35/100)*$AJ$22)*$AN$22)*$AH$22)+((((C35/100)*$AJ$23)*$AH$23)),IF(Calculator!$O$6="SINGLESPECTRUM",SUM((((C35/100)*$AJ$22)*$AH$22))+(((((C35/100)*$AJ$22)*$AN$22)*$AH$22)*Calculator!$G$4)-((((C35/100)*$AJ$22)*$AN$22)*$AH$22)+((((C35/100)*$AJ$23)*$AH$23)),IF(Calculator!$O$6="SINGLEHOMESTEAD",SUM((((C35/100)*$AJ$22)*$AH$22))+(((((C35/100)*$AJ$22)*$AN$22)*$AH$22)*Calculator!$G$3)-((((C35/100)*$AJ$22)*$AN$22)*$AH$22)+((((C35/100)*$AJ$23)*$AH$23)),IF(Calculator!$O$6="SINGLEBAND A",SUM((((C35/100)*$AJ$22)*$AH$22))+(((((C35/100)*$AJ$22)*$AN$22)*$AH$22)*Calculator!$G$5)-((((C35/100)*$AJ$22)*$AN$22)*$AH$22)+((((C35/100)*$AJ$23)*$AH$23)),IF(Calculator!$O$6="SINGLEBAND B",SUM((((C35/100)*$AJ$22)*$AH$22))+(((((C35/100)*$AJ$22)*$AN$22)*$AH$22)*Calculator!$G$6)-((((C35/100)*$AJ$22)*$AN$22)*$AH$22)+((((C35/100)*$AJ$23)*$AH$23)),IF(Calculator!$O$6="SINGLEBAND C",SUM((((C35/100)*$AJ$22)*$AH$22))+(((((C35/100)*$AJ$22)*$AN$22)*$AH$22)*Calculator!$G$7)-((((C35/100)*$AJ$22)*$AN$22)*$AH$22)+((((C35/100)*$AJ$23)*$AH$23)),IF(Calculator!$O$6="SINGLEBAND D",SUM((((C35/100)*$AJ$22)*$AH$22))+(((((C35/100)*$AJ$22)*$AN$22)*$AH$22)*Calculator!$G$8)-((((C35/100)*$AJ$22)*$AN$22)*$AH$22)+((((C35/100)*$AJ$23)*$AH$23)),IF(Calculator!$O$6="SINGLEURBANE",SUM((((C35/100)*$AJ$22)*$AH$22))+(((((C35/100)*$AJ$22)*$AN$22)*$AH$22)*Calculator!$G$9)-((((C35/100)*$AJ$22)*$AN$22)*$AH$22)+((((C35/100)*$AJ$23)*$AH$23)),IF(Calculator!$O$6="SINGLESILVERANOD",SUM((((C35/100)*$AJ$22)*$AH$22))+(((((C35/100)*$AJ$22)*$AN$22)*$AH$22)*Calculator!$G$10)-((((C35/100)*$AJ$22)*$AN$22)*$AH$22)+((((C35/100)*$AJ$23)*$AH$23)),IF(Calculator!$O$6="SINGLEANOD",SUM((((C35/100)*$AJ$22)*$AH$22))+(((((C35/100)*$AJ$22)*$AN$22)*$AH$22)*Calculator!$G$11)-((((C35/100)*$AJ$22)*$AN$22)*$AH$22)+((((C35/100)*$AJ$23)*$AH$23)),IF(Calculator!$O$6="DUALBASE",SUM((((C35/100)*$AJ$22)*$AH$22))+(((((C35/100)*$AJ$22)*$AN$22)*$AH$22)*Calculator!$G$12)-((((C35/100)*$AJ$22)*$AN$22)*$AH$22)+((((C35/100)*$AJ$23)*$AH$23)),IF(Calculator!$O$6="DUALELEMENTS",SUM((((C35/100)*$AJ$22)*$AH$22))+(((((C35/100)*$AJ$22)*$AN$22)*$AH$22)*Calculator!$G$13)-((((C35/100)*$AJ$22)*$AN$22)*$AH$22)+((((C35/100)*$AJ$23)*$AH$23)),IF(Calculator!$O$6="DUALSPECTRUM",SUM((((C35/100)*$AJ$22)*$AH$22))+(((((C35/100)*$AJ$22)*$AN$22)*$AH$22)*Calculator!$G$15)-((((C35/100)*$AJ$22)*$AN$22)*$AH$22)+((((C35/100)*$AJ$23)*$AH$23)),IF(Calculator!$O$6="DUALHOMESTEAD",SUM((((C35/100)*$AJ$22)*$AH$22))+(((((C35/100)*$AJ$22)*$AN$22)*$AH$22)*Calculator!$G$14)-((((C35/100)*$AJ$22)*$AN$22)*$AH$22)+((((C35/100)*$AJ$23)*$AH$23)),IF(Calculator!$O$6="DUALBAND A",SUM((((C35/100)*$AJ$22)*$AH$22))+(((((C35/100)*$AJ$22)*$AN$22)*$AH$22)*Calculator!$G$16)-((((C35/100)*$AJ$22)*$AN$22)*$AH$22)+((((C35/100)*$AJ$23)*$AH$23)),IF(Calculator!$O$6="DUALBAND B",SUM((((C35/100)*$AJ$22)*$AH$22))+(((((C35/100)*$AJ$22)*$AN$22)*$AH$22)*Calculator!$G$17)-((((C35/100)*$AJ$22)*$AN$22)*$AH$22)+((((C35/100)*$AJ$23)*$AH$23)),IF(Calculator!$O$6="DUALBAND C",SUM((((C35/100)*$AJ$22)*$AH$22))+(((((C35/100)*$AJ$22)*$AN$22)*$AH$22)*Calculator!$G$18)-((((C35/100)*$AJ$22)*$AN$22)*$AH$22)+((((C35/100)*$AJ$23)*$AH$23)),IF(Calculator!$O$6="DUALBAND D",SUM((((C35/100)*$AJ$22)*$AH$22))+(((((C35/100)*$AJ$22)*$AN$22)*$AH$22)*Calculator!$G$19)-((((C35/100)*$AJ$22)*$AN$22)*$AH$22)+((((C35/100)*$AJ$23)*$AH$23)),IF(Calculator!$O$6="DUALURBANE",SUM((((C35/100)*$AJ$22)*$AH$22))+(((((C35/100)*$AJ$22)*$AN$22)*$AH$22)*Calculator!$G$20)-((((C35/100)*$AJ$22)*$AN$22)*$AH$22)+((((C35/100)*$AJ$23)*$AH$23)),IF(Calculator!$O$6="DUALSILVERANOD",SUM((((C35/100)*$AJ$22)*$AH$22))+(((((C35/100)*$AJ$22)*$AN$22)*$AH$22)*Calculator!$G$21)-((((C35/100)*$AJ$22)*$AN$22)*$AH$22)+((((C35/100)*$AJ$23)*$AH$23)),IF(Calculator!$O$6="DUALANOD",SUM((((C35/100)*$AJ$22)*$AH$22))+(((((C35/100)*$AJ$22)*$AN$22)*$AH$22)*Calculator!$G$22)-((((C35/100)*$AJ$22)*$AN$22)*$AH$22)+((((C35/100)*$AJ$23)*$AH$23))))))))))))))))))))))))</f>
        <v>1509.9820672363278</v>
      </c>
      <c r="S35" s="2">
        <f>IF(Calculator!$O$6="SINGLEBASE",SUM((((D35/100)*$AJ$22)*$AH$22))+((((D35/100)*$AJ$23)*$AH$23)),IF(Calculator!$O$6="SINGLEELEMENTS",SUM((((D35/100)*$AJ$22)*$AH$22))+(((((D35/100)*$AJ$22)*$AN$22)*$AH$22)*Calculator!$G$2)-((((D35/100)*$AJ$22)*$AN$22)*$AH$22)+((((D35/100)*$AJ$23)*$AH$23)),IF(Calculator!$O$6="SINGLESPECTRUM",SUM((((D35/100)*$AJ$22)*$AH$22))+(((((D35/100)*$AJ$22)*$AN$22)*$AH$22)*Calculator!$G$4)-((((D35/100)*$AJ$22)*$AN$22)*$AH$22)+((((D35/100)*$AJ$23)*$AH$23)),IF(Calculator!$O$6="SINGLEHOMESTEAD",SUM((((D35/100)*$AJ$22)*$AH$22))+(((((D35/100)*$AJ$22)*$AN$22)*$AH$22)*Calculator!$G$3)-((((D35/100)*$AJ$22)*$AN$22)*$AH$22)+((((D35/100)*$AJ$23)*$AH$23)),IF(Calculator!$O$6="SINGLEBAND A",SUM((((D35/100)*$AJ$22)*$AH$22))+(((((D35/100)*$AJ$22)*$AN$22)*$AH$22)*Calculator!$G$5)-((((D35/100)*$AJ$22)*$AN$22)*$AH$22)+((((D35/100)*$AJ$23)*$AH$23)),IF(Calculator!$O$6="SINGLEBAND B",SUM((((D35/100)*$AJ$22)*$AH$22))+(((((D35/100)*$AJ$22)*$AN$22)*$AH$22)*Calculator!$G$6)-((((D35/100)*$AJ$22)*$AN$22)*$AH$22)+((((D35/100)*$AJ$23)*$AH$23)),IF(Calculator!$O$6="SINGLEBAND C",SUM((((D35/100)*$AJ$22)*$AH$22))+(((((D35/100)*$AJ$22)*$AN$22)*$AH$22)*Calculator!$G$7)-((((D35/100)*$AJ$22)*$AN$22)*$AH$22)+((((D35/100)*$AJ$23)*$AH$23)),IF(Calculator!$O$6="SINGLEBAND D",SUM((((D35/100)*$AJ$22)*$AH$22))+(((((D35/100)*$AJ$22)*$AN$22)*$AH$22)*Calculator!$G$8)-((((D35/100)*$AJ$22)*$AN$22)*$AH$22)+((((D35/100)*$AJ$23)*$AH$23)),IF(Calculator!$O$6="SINGLEURBANE",SUM((((D35/100)*$AJ$22)*$AH$22))+(((((D35/100)*$AJ$22)*$AN$22)*$AH$22)*Calculator!$G$9)-((((D35/100)*$AJ$22)*$AN$22)*$AH$22)+((((D35/100)*$AJ$23)*$AH$23)),IF(Calculator!$O$6="SINGLESILVERANOD",SUM((((D35/100)*$AJ$22)*$AH$22))+(((((D35/100)*$AJ$22)*$AN$22)*$AH$22)*Calculator!$G$10)-((((D35/100)*$AJ$22)*$AN$22)*$AH$22)+((((D35/100)*$AJ$23)*$AH$23)),IF(Calculator!$O$6="SINGLEANOD",SUM((((D35/100)*$AJ$22)*$AH$22))+(((((D35/100)*$AJ$22)*$AN$22)*$AH$22)*Calculator!$G$11)-((((D35/100)*$AJ$22)*$AN$22)*$AH$22)+((((D35/100)*$AJ$23)*$AH$23)),IF(Calculator!$O$6="DUALBASE",SUM((((D35/100)*$AJ$22)*$AH$22))+(((((D35/100)*$AJ$22)*$AN$22)*$AH$22)*Calculator!$G$12)-((((D35/100)*$AJ$22)*$AN$22)*$AH$22)+((((D35/100)*$AJ$23)*$AH$23)),IF(Calculator!$O$6="DUALELEMENTS",SUM((((D35/100)*$AJ$22)*$AH$22))+(((((D35/100)*$AJ$22)*$AN$22)*$AH$22)*Calculator!$G$13)-((((D35/100)*$AJ$22)*$AN$22)*$AH$22)+((((D35/100)*$AJ$23)*$AH$23)),IF(Calculator!$O$6="DUALSPECTRUM",SUM((((D35/100)*$AJ$22)*$AH$22))+(((((D35/100)*$AJ$22)*$AN$22)*$AH$22)*Calculator!$G$15)-((((D35/100)*$AJ$22)*$AN$22)*$AH$22)+((((D35/100)*$AJ$23)*$AH$23)),IF(Calculator!$O$6="DUALHOMESTEAD",SUM((((D35/100)*$AJ$22)*$AH$22))+(((((D35/100)*$AJ$22)*$AN$22)*$AH$22)*Calculator!$G$14)-((((D35/100)*$AJ$22)*$AN$22)*$AH$22)+((((D35/100)*$AJ$23)*$AH$23)),IF(Calculator!$O$6="DUALBAND A",SUM((((D35/100)*$AJ$22)*$AH$22))+(((((D35/100)*$AJ$22)*$AN$22)*$AH$22)*Calculator!$G$16)-((((D35/100)*$AJ$22)*$AN$22)*$AH$22)+((((D35/100)*$AJ$23)*$AH$23)),IF(Calculator!$O$6="DUALBAND B",SUM((((D35/100)*$AJ$22)*$AH$22))+(((((D35/100)*$AJ$22)*$AN$22)*$AH$22)*Calculator!$G$17)-((((D35/100)*$AJ$22)*$AN$22)*$AH$22)+((((D35/100)*$AJ$23)*$AH$23)),IF(Calculator!$O$6="DUALBAND C",SUM((((D35/100)*$AJ$22)*$AH$22))+(((((D35/100)*$AJ$22)*$AN$22)*$AH$22)*Calculator!$G$18)-((((D35/100)*$AJ$22)*$AN$22)*$AH$22)+((((D35/100)*$AJ$23)*$AH$23)),IF(Calculator!$O$6="DUALBAND D",SUM((((D35/100)*$AJ$22)*$AH$22))+(((((D35/100)*$AJ$22)*$AN$22)*$AH$22)*Calculator!$G$19)-((((D35/100)*$AJ$22)*$AN$22)*$AH$22)+((((D35/100)*$AJ$23)*$AH$23)),IF(Calculator!$O$6="DUALURBANE",SUM((((D35/100)*$AJ$22)*$AH$22))+(((((D35/100)*$AJ$22)*$AN$22)*$AH$22)*Calculator!$G$20)-((((D35/100)*$AJ$22)*$AN$22)*$AH$22)+((((D35/100)*$AJ$23)*$AH$23)),IF(Calculator!$O$6="DUALSILVERANOD",SUM((((D35/100)*$AJ$22)*$AH$22))+(((((D35/100)*$AJ$22)*$AN$22)*$AH$22)*Calculator!$G$21)-((((D35/100)*$AJ$22)*$AN$22)*$AH$22)+((((D35/100)*$AJ$23)*$AH$23)),IF(Calculator!$O$6="DUALANOD",SUM((((D35/100)*$AJ$22)*$AH$22))+(((((D35/100)*$AJ$22)*$AN$22)*$AH$22)*Calculator!$G$22)-((((D35/100)*$AJ$22)*$AN$22)*$AH$22)+((((D35/100)*$AJ$23)*$AH$23))))))))))))))))))))))))</f>
        <v>1520.8818101318357</v>
      </c>
      <c r="T35" s="2">
        <f>IF(Calculator!$O$6="SINGLEBASE",SUM((((E35/100)*$AJ$22)*$AH$22))+((((E35/100)*$AJ$23)*$AH$23)),IF(Calculator!$O$6="SINGLEELEMENTS",SUM((((E35/100)*$AJ$22)*$AH$22))+(((((E35/100)*$AJ$22)*$AN$22)*$AH$22)*Calculator!$G$2)-((((E35/100)*$AJ$22)*$AN$22)*$AH$22)+((((E35/100)*$AJ$23)*$AH$23)),IF(Calculator!$O$6="SINGLESPECTRUM",SUM((((E35/100)*$AJ$22)*$AH$22))+(((((E35/100)*$AJ$22)*$AN$22)*$AH$22)*Calculator!$G$4)-((((E35/100)*$AJ$22)*$AN$22)*$AH$22)+((((E35/100)*$AJ$23)*$AH$23)),IF(Calculator!$O$6="SINGLEHOMESTEAD",SUM((((E35/100)*$AJ$22)*$AH$22))+(((((E35/100)*$AJ$22)*$AN$22)*$AH$22)*Calculator!$G$3)-((((E35/100)*$AJ$22)*$AN$22)*$AH$22)+((((E35/100)*$AJ$23)*$AH$23)),IF(Calculator!$O$6="SINGLEBAND A",SUM((((E35/100)*$AJ$22)*$AH$22))+(((((E35/100)*$AJ$22)*$AN$22)*$AH$22)*Calculator!$G$5)-((((E35/100)*$AJ$22)*$AN$22)*$AH$22)+((((E35/100)*$AJ$23)*$AH$23)),IF(Calculator!$O$6="SINGLEBAND B",SUM((((E35/100)*$AJ$22)*$AH$22))+(((((E35/100)*$AJ$22)*$AN$22)*$AH$22)*Calculator!$G$6)-((((E35/100)*$AJ$22)*$AN$22)*$AH$22)+((((E35/100)*$AJ$23)*$AH$23)),IF(Calculator!$O$6="SINGLEBAND C",SUM((((E35/100)*$AJ$22)*$AH$22))+(((((E35/100)*$AJ$22)*$AN$22)*$AH$22)*Calculator!$G$7)-((((E35/100)*$AJ$22)*$AN$22)*$AH$22)+((((E35/100)*$AJ$23)*$AH$23)),IF(Calculator!$O$6="SINGLEBAND D",SUM((((E35/100)*$AJ$22)*$AH$22))+(((((E35/100)*$AJ$22)*$AN$22)*$AH$22)*Calculator!$G$8)-((((E35/100)*$AJ$22)*$AN$22)*$AH$22)+((((E35/100)*$AJ$23)*$AH$23)),IF(Calculator!$O$6="SINGLEURBANE",SUM((((E35/100)*$AJ$22)*$AH$22))+(((((E35/100)*$AJ$22)*$AN$22)*$AH$22)*Calculator!$G$9)-((((E35/100)*$AJ$22)*$AN$22)*$AH$22)+((((E35/100)*$AJ$23)*$AH$23)),IF(Calculator!$O$6="SINGLESILVERANOD",SUM((((E35/100)*$AJ$22)*$AH$22))+(((((E35/100)*$AJ$22)*$AN$22)*$AH$22)*Calculator!$G$10)-((((E35/100)*$AJ$22)*$AN$22)*$AH$22)+((((E35/100)*$AJ$23)*$AH$23)),IF(Calculator!$O$6="SINGLEANOD",SUM((((E35/100)*$AJ$22)*$AH$22))+(((((E35/100)*$AJ$22)*$AN$22)*$AH$22)*Calculator!$G$11)-((((E35/100)*$AJ$22)*$AN$22)*$AH$22)+((((E35/100)*$AJ$23)*$AH$23)),IF(Calculator!$O$6="DUALBASE",SUM((((E35/100)*$AJ$22)*$AH$22))+(((((E35/100)*$AJ$22)*$AN$22)*$AH$22)*Calculator!$G$12)-((((E35/100)*$AJ$22)*$AN$22)*$AH$22)+((((E35/100)*$AJ$23)*$AH$23)),IF(Calculator!$O$6="DUALELEMENTS",SUM((((E35/100)*$AJ$22)*$AH$22))+(((((E35/100)*$AJ$22)*$AN$22)*$AH$22)*Calculator!$G$13)-((((E35/100)*$AJ$22)*$AN$22)*$AH$22)+((((E35/100)*$AJ$23)*$AH$23)),IF(Calculator!$O$6="DUALSPECTRUM",SUM((((E35/100)*$AJ$22)*$AH$22))+(((((E35/100)*$AJ$22)*$AN$22)*$AH$22)*Calculator!$G$15)-((((E35/100)*$AJ$22)*$AN$22)*$AH$22)+((((E35/100)*$AJ$23)*$AH$23)),IF(Calculator!$O$6="DUALHOMESTEAD",SUM((((E35/100)*$AJ$22)*$AH$22))+(((((E35/100)*$AJ$22)*$AN$22)*$AH$22)*Calculator!$G$14)-((((E35/100)*$AJ$22)*$AN$22)*$AH$22)+((((E35/100)*$AJ$23)*$AH$23)),IF(Calculator!$O$6="DUALBAND A",SUM((((E35/100)*$AJ$22)*$AH$22))+(((((E35/100)*$AJ$22)*$AN$22)*$AH$22)*Calculator!$G$16)-((((E35/100)*$AJ$22)*$AN$22)*$AH$22)+((((E35/100)*$AJ$23)*$AH$23)),IF(Calculator!$O$6="DUALBAND B",SUM((((E35/100)*$AJ$22)*$AH$22))+(((((E35/100)*$AJ$22)*$AN$22)*$AH$22)*Calculator!$G$17)-((((E35/100)*$AJ$22)*$AN$22)*$AH$22)+((((E35/100)*$AJ$23)*$AH$23)),IF(Calculator!$O$6="DUALBAND C",SUM((((E35/100)*$AJ$22)*$AH$22))+(((((E35/100)*$AJ$22)*$AN$22)*$AH$22)*Calculator!$G$18)-((((E35/100)*$AJ$22)*$AN$22)*$AH$22)+((((E35/100)*$AJ$23)*$AH$23)),IF(Calculator!$O$6="DUALBAND D",SUM((((E35/100)*$AJ$22)*$AH$22))+(((((E35/100)*$AJ$22)*$AN$22)*$AH$22)*Calculator!$G$19)-((((E35/100)*$AJ$22)*$AN$22)*$AH$22)+((((E35/100)*$AJ$23)*$AH$23)),IF(Calculator!$O$6="DUALURBANE",SUM((((E35/100)*$AJ$22)*$AH$22))+(((((E35/100)*$AJ$22)*$AN$22)*$AH$22)*Calculator!$G$20)-((((E35/100)*$AJ$22)*$AN$22)*$AH$22)+((((E35/100)*$AJ$23)*$AH$23)),IF(Calculator!$O$6="DUALSILVERANOD",SUM((((E35/100)*$AJ$22)*$AH$22))+(((((E35/100)*$AJ$22)*$AN$22)*$AH$22)*Calculator!$G$21)-((((E35/100)*$AJ$22)*$AN$22)*$AH$22)+((((E35/100)*$AJ$23)*$AH$23)),IF(Calculator!$O$6="DUALANOD",SUM((((E35/100)*$AJ$22)*$AH$22))+(((((E35/100)*$AJ$22)*$AN$22)*$AH$22)*Calculator!$G$22)-((((E35/100)*$AJ$22)*$AN$22)*$AH$22)+((((E35/100)*$AJ$23)*$AH$23))))))))))))))))))))))))</f>
        <v>1531.7815530273433</v>
      </c>
      <c r="U35" s="2">
        <f>IF(Calculator!$O$6="SINGLEBASE",SUM((((F35/100)*$AJ$22)*$AH$22))+((((F35/100)*$AJ$23)*$AH$23)),IF(Calculator!$O$6="SINGLEELEMENTS",SUM((((F35/100)*$AJ$22)*$AH$22))+(((((F35/100)*$AJ$22)*$AN$22)*$AH$22)*Calculator!$G$2)-((((F35/100)*$AJ$22)*$AN$22)*$AH$22)+((((F35/100)*$AJ$23)*$AH$23)),IF(Calculator!$O$6="SINGLESPECTRUM",SUM((((F35/100)*$AJ$22)*$AH$22))+(((((F35/100)*$AJ$22)*$AN$22)*$AH$22)*Calculator!$G$4)-((((F35/100)*$AJ$22)*$AN$22)*$AH$22)+((((F35/100)*$AJ$23)*$AH$23)),IF(Calculator!$O$6="SINGLEHOMESTEAD",SUM((((F35/100)*$AJ$22)*$AH$22))+(((((F35/100)*$AJ$22)*$AN$22)*$AH$22)*Calculator!$G$3)-((((F35/100)*$AJ$22)*$AN$22)*$AH$22)+((((F35/100)*$AJ$23)*$AH$23)),IF(Calculator!$O$6="SINGLEBAND A",SUM((((F35/100)*$AJ$22)*$AH$22))+(((((F35/100)*$AJ$22)*$AN$22)*$AH$22)*Calculator!$G$5)-((((F35/100)*$AJ$22)*$AN$22)*$AH$22)+((((F35/100)*$AJ$23)*$AH$23)),IF(Calculator!$O$6="SINGLEBAND B",SUM((((F35/100)*$AJ$22)*$AH$22))+(((((F35/100)*$AJ$22)*$AN$22)*$AH$22)*Calculator!$G$6)-((((F35/100)*$AJ$22)*$AN$22)*$AH$22)+((((F35/100)*$AJ$23)*$AH$23)),IF(Calculator!$O$6="SINGLEBAND C",SUM((((F35/100)*$AJ$22)*$AH$22))+(((((F35/100)*$AJ$22)*$AN$22)*$AH$22)*Calculator!$G$7)-((((F35/100)*$AJ$22)*$AN$22)*$AH$22)+((((F35/100)*$AJ$23)*$AH$23)),IF(Calculator!$O$6="SINGLEBAND D",SUM((((F35/100)*$AJ$22)*$AH$22))+(((((F35/100)*$AJ$22)*$AN$22)*$AH$22)*Calculator!$G$8)-((((F35/100)*$AJ$22)*$AN$22)*$AH$22)+((((F35/100)*$AJ$23)*$AH$23)),IF(Calculator!$O$6="SINGLEURBANE",SUM((((F35/100)*$AJ$22)*$AH$22))+(((((F35/100)*$AJ$22)*$AN$22)*$AH$22)*Calculator!$G$9)-((((F35/100)*$AJ$22)*$AN$22)*$AH$22)+((((F35/100)*$AJ$23)*$AH$23)),IF(Calculator!$O$6="SINGLESILVERANOD",SUM((((F35/100)*$AJ$22)*$AH$22))+(((((F35/100)*$AJ$22)*$AN$22)*$AH$22)*Calculator!$G$10)-((((F35/100)*$AJ$22)*$AN$22)*$AH$22)+((((F35/100)*$AJ$23)*$AH$23)),IF(Calculator!$O$6="SINGLEANOD",SUM((((F35/100)*$AJ$22)*$AH$22))+(((((F35/100)*$AJ$22)*$AN$22)*$AH$22)*Calculator!$G$11)-((((F35/100)*$AJ$22)*$AN$22)*$AH$22)+((((F35/100)*$AJ$23)*$AH$23)),IF(Calculator!$O$6="DUALBASE",SUM((((F35/100)*$AJ$22)*$AH$22))+(((((F35/100)*$AJ$22)*$AN$22)*$AH$22)*Calculator!$G$12)-((((F35/100)*$AJ$22)*$AN$22)*$AH$22)+((((F35/100)*$AJ$23)*$AH$23)),IF(Calculator!$O$6="DUALELEMENTS",SUM((((F35/100)*$AJ$22)*$AH$22))+(((((F35/100)*$AJ$22)*$AN$22)*$AH$22)*Calculator!$G$13)-((((F35/100)*$AJ$22)*$AN$22)*$AH$22)+((((F35/100)*$AJ$23)*$AH$23)),IF(Calculator!$O$6="DUALSPECTRUM",SUM((((F35/100)*$AJ$22)*$AH$22))+(((((F35/100)*$AJ$22)*$AN$22)*$AH$22)*Calculator!$G$15)-((((F35/100)*$AJ$22)*$AN$22)*$AH$22)+((((F35/100)*$AJ$23)*$AH$23)),IF(Calculator!$O$6="DUALHOMESTEAD",SUM((((F35/100)*$AJ$22)*$AH$22))+(((((F35/100)*$AJ$22)*$AN$22)*$AH$22)*Calculator!$G$14)-((((F35/100)*$AJ$22)*$AN$22)*$AH$22)+((((F35/100)*$AJ$23)*$AH$23)),IF(Calculator!$O$6="DUALBAND A",SUM((((F35/100)*$AJ$22)*$AH$22))+(((((F35/100)*$AJ$22)*$AN$22)*$AH$22)*Calculator!$G$16)-((((F35/100)*$AJ$22)*$AN$22)*$AH$22)+((((F35/100)*$AJ$23)*$AH$23)),IF(Calculator!$O$6="DUALBAND B",SUM((((F35/100)*$AJ$22)*$AH$22))+(((((F35/100)*$AJ$22)*$AN$22)*$AH$22)*Calculator!$G$17)-((((F35/100)*$AJ$22)*$AN$22)*$AH$22)+((((F35/100)*$AJ$23)*$AH$23)),IF(Calculator!$O$6="DUALBAND C",SUM((((F35/100)*$AJ$22)*$AH$22))+(((((F35/100)*$AJ$22)*$AN$22)*$AH$22)*Calculator!$G$18)-((((F35/100)*$AJ$22)*$AN$22)*$AH$22)+((((F35/100)*$AJ$23)*$AH$23)),IF(Calculator!$O$6="DUALBAND D",SUM((((F35/100)*$AJ$22)*$AH$22))+(((((F35/100)*$AJ$22)*$AN$22)*$AH$22)*Calculator!$G$19)-((((F35/100)*$AJ$22)*$AN$22)*$AH$22)+((((F35/100)*$AJ$23)*$AH$23)),IF(Calculator!$O$6="DUALURBANE",SUM((((F35/100)*$AJ$22)*$AH$22))+(((((F35/100)*$AJ$22)*$AN$22)*$AH$22)*Calculator!$G$20)-((((F35/100)*$AJ$22)*$AN$22)*$AH$22)+((((F35/100)*$AJ$23)*$AH$23)),IF(Calculator!$O$6="DUALSILVERANOD",SUM((((F35/100)*$AJ$22)*$AH$22))+(((((F35/100)*$AJ$22)*$AN$22)*$AH$22)*Calculator!$G$21)-((((F35/100)*$AJ$22)*$AN$22)*$AH$22)+((((F35/100)*$AJ$23)*$AH$23)),IF(Calculator!$O$6="DUALANOD",SUM((((F35/100)*$AJ$22)*$AH$22))+(((((F35/100)*$AJ$22)*$AN$22)*$AH$22)*Calculator!$G$22)-((((F35/100)*$AJ$22)*$AN$22)*$AH$22)+((((F35/100)*$AJ$23)*$AH$23))))))))))))))))))))))))</f>
        <v>1542.6814005249021</v>
      </c>
      <c r="V35" s="2">
        <f>IF(Calculator!$O$6="SINGLEBASE",SUM((((G35/100)*$AJ$22)*$AH$22))+((((G35/100)*$AJ$23)*$AH$23)),IF(Calculator!$O$6="SINGLEELEMENTS",SUM((((G35/100)*$AJ$22)*$AH$22))+(((((G35/100)*$AJ$22)*$AN$22)*$AH$22)*Calculator!$G$2)-((((G35/100)*$AJ$22)*$AN$22)*$AH$22)+((((G35/100)*$AJ$23)*$AH$23)),IF(Calculator!$O$6="SINGLESPECTRUM",SUM((((G35/100)*$AJ$22)*$AH$22))+(((((G35/100)*$AJ$22)*$AN$22)*$AH$22)*Calculator!$G$4)-((((G35/100)*$AJ$22)*$AN$22)*$AH$22)+((((G35/100)*$AJ$23)*$AH$23)),IF(Calculator!$O$6="SINGLEHOMESTEAD",SUM((((G35/100)*$AJ$22)*$AH$22))+(((((G35/100)*$AJ$22)*$AN$22)*$AH$22)*Calculator!$G$3)-((((G35/100)*$AJ$22)*$AN$22)*$AH$22)+((((G35/100)*$AJ$23)*$AH$23)),IF(Calculator!$O$6="SINGLEBAND A",SUM((((G35/100)*$AJ$22)*$AH$22))+(((((G35/100)*$AJ$22)*$AN$22)*$AH$22)*Calculator!$G$5)-((((G35/100)*$AJ$22)*$AN$22)*$AH$22)+((((G35/100)*$AJ$23)*$AH$23)),IF(Calculator!$O$6="SINGLEBAND B",SUM((((G35/100)*$AJ$22)*$AH$22))+(((((G35/100)*$AJ$22)*$AN$22)*$AH$22)*Calculator!$G$6)-((((G35/100)*$AJ$22)*$AN$22)*$AH$22)+((((G35/100)*$AJ$23)*$AH$23)),IF(Calculator!$O$6="SINGLEBAND C",SUM((((G35/100)*$AJ$22)*$AH$22))+(((((G35/100)*$AJ$22)*$AN$22)*$AH$22)*Calculator!$G$7)-((((G35/100)*$AJ$22)*$AN$22)*$AH$22)+((((G35/100)*$AJ$23)*$AH$23)),IF(Calculator!$O$6="SINGLEBAND D",SUM((((G35/100)*$AJ$22)*$AH$22))+(((((G35/100)*$AJ$22)*$AN$22)*$AH$22)*Calculator!$G$8)-((((G35/100)*$AJ$22)*$AN$22)*$AH$22)+((((G35/100)*$AJ$23)*$AH$23)),IF(Calculator!$O$6="SINGLEURBANE",SUM((((G35/100)*$AJ$22)*$AH$22))+(((((G35/100)*$AJ$22)*$AN$22)*$AH$22)*Calculator!$G$9)-((((G35/100)*$AJ$22)*$AN$22)*$AH$22)+((((G35/100)*$AJ$23)*$AH$23)),IF(Calculator!$O$6="SINGLESILVERANOD",SUM((((G35/100)*$AJ$22)*$AH$22))+(((((G35/100)*$AJ$22)*$AN$22)*$AH$22)*Calculator!$G$10)-((((G35/100)*$AJ$22)*$AN$22)*$AH$22)+((((G35/100)*$AJ$23)*$AH$23)),IF(Calculator!$O$6="SINGLEANOD",SUM((((G35/100)*$AJ$22)*$AH$22))+(((((G35/100)*$AJ$22)*$AN$22)*$AH$22)*Calculator!$G$11)-((((G35/100)*$AJ$22)*$AN$22)*$AH$22)+((((G35/100)*$AJ$23)*$AH$23)),IF(Calculator!$O$6="DUALBASE",SUM((((G35/100)*$AJ$22)*$AH$22))+(((((G35/100)*$AJ$22)*$AN$22)*$AH$22)*Calculator!$G$12)-((((G35/100)*$AJ$22)*$AN$22)*$AH$22)+((((G35/100)*$AJ$23)*$AH$23)),IF(Calculator!$O$6="DUALELEMENTS",SUM((((G35/100)*$AJ$22)*$AH$22))+(((((G35/100)*$AJ$22)*$AN$22)*$AH$22)*Calculator!$G$13)-((((G35/100)*$AJ$22)*$AN$22)*$AH$22)+((((G35/100)*$AJ$23)*$AH$23)),IF(Calculator!$O$6="DUALSPECTRUM",SUM((((G35/100)*$AJ$22)*$AH$22))+(((((G35/100)*$AJ$22)*$AN$22)*$AH$22)*Calculator!$G$15)-((((G35/100)*$AJ$22)*$AN$22)*$AH$22)+((((G35/100)*$AJ$23)*$AH$23)),IF(Calculator!$O$6="DUALHOMESTEAD",SUM((((G35/100)*$AJ$22)*$AH$22))+(((((G35/100)*$AJ$22)*$AN$22)*$AH$22)*Calculator!$G$14)-((((G35/100)*$AJ$22)*$AN$22)*$AH$22)+((((G35/100)*$AJ$23)*$AH$23)),IF(Calculator!$O$6="DUALBAND A",SUM((((G35/100)*$AJ$22)*$AH$22))+(((((G35/100)*$AJ$22)*$AN$22)*$AH$22)*Calculator!$G$16)-((((G35/100)*$AJ$22)*$AN$22)*$AH$22)+((((G35/100)*$AJ$23)*$AH$23)),IF(Calculator!$O$6="DUALBAND B",SUM((((G35/100)*$AJ$22)*$AH$22))+(((((G35/100)*$AJ$22)*$AN$22)*$AH$22)*Calculator!$G$17)-((((G35/100)*$AJ$22)*$AN$22)*$AH$22)+((((G35/100)*$AJ$23)*$AH$23)),IF(Calculator!$O$6="DUALBAND C",SUM((((G35/100)*$AJ$22)*$AH$22))+(((((G35/100)*$AJ$22)*$AN$22)*$AH$22)*Calculator!$G$18)-((((G35/100)*$AJ$22)*$AN$22)*$AH$22)+((((G35/100)*$AJ$23)*$AH$23)),IF(Calculator!$O$6="DUALBAND D",SUM((((G35/100)*$AJ$22)*$AH$22))+(((((G35/100)*$AJ$22)*$AN$22)*$AH$22)*Calculator!$G$19)-((((G35/100)*$AJ$22)*$AN$22)*$AH$22)+((((G35/100)*$AJ$23)*$AH$23)),IF(Calculator!$O$6="DUALURBANE",SUM((((G35/100)*$AJ$22)*$AH$22))+(((((G35/100)*$AJ$22)*$AN$22)*$AH$22)*Calculator!$G$20)-((((G35/100)*$AJ$22)*$AN$22)*$AH$22)+((((G35/100)*$AJ$23)*$AH$23)),IF(Calculator!$O$6="DUALSILVERANOD",SUM((((G35/100)*$AJ$22)*$AH$22))+(((((G35/100)*$AJ$22)*$AN$22)*$AH$22)*Calculator!$G$21)-((((G35/100)*$AJ$22)*$AN$22)*$AH$22)+((((G35/100)*$AJ$23)*$AH$23)),IF(Calculator!$O$6="DUALANOD",SUM((((G35/100)*$AJ$22)*$AH$22))+(((((G35/100)*$AJ$22)*$AN$22)*$AH$22)*Calculator!$G$22)-((((G35/100)*$AJ$22)*$AN$22)*$AH$22)+((((G35/100)*$AJ$23)*$AH$23))))))))))))))))))))))))</f>
        <v>1553.5768547363277</v>
      </c>
      <c r="W35" s="2">
        <f>IF(Calculator!$O$6="SINGLEBASE",SUM((((H35/100)*$AJ$22)*$AH$22))+((((H35/100)*$AJ$23)*$AH$23)),IF(Calculator!$O$6="SINGLEELEMENTS",SUM((((H35/100)*$AJ$22)*$AH$22))+(((((H35/100)*$AJ$22)*$AN$22)*$AH$22)*Calculator!$G$2)-((((H35/100)*$AJ$22)*$AN$22)*$AH$22)+((((H35/100)*$AJ$23)*$AH$23)),IF(Calculator!$O$6="SINGLESPECTRUM",SUM((((H35/100)*$AJ$22)*$AH$22))+(((((H35/100)*$AJ$22)*$AN$22)*$AH$22)*Calculator!$G$4)-((((H35/100)*$AJ$22)*$AN$22)*$AH$22)+((((H35/100)*$AJ$23)*$AH$23)),IF(Calculator!$O$6="SINGLEHOMESTEAD",SUM((((H35/100)*$AJ$22)*$AH$22))+(((((H35/100)*$AJ$22)*$AN$22)*$AH$22)*Calculator!$G$3)-((((H35/100)*$AJ$22)*$AN$22)*$AH$22)+((((H35/100)*$AJ$23)*$AH$23)),IF(Calculator!$O$6="SINGLEBAND A",SUM((((H35/100)*$AJ$22)*$AH$22))+(((((H35/100)*$AJ$22)*$AN$22)*$AH$22)*Calculator!$G$5)-((((H35/100)*$AJ$22)*$AN$22)*$AH$22)+((((H35/100)*$AJ$23)*$AH$23)),IF(Calculator!$O$6="SINGLEBAND B",SUM((((H35/100)*$AJ$22)*$AH$22))+(((((H35/100)*$AJ$22)*$AN$22)*$AH$22)*Calculator!$G$6)-((((H35/100)*$AJ$22)*$AN$22)*$AH$22)+((((H35/100)*$AJ$23)*$AH$23)),IF(Calculator!$O$6="SINGLEBAND C",SUM((((H35/100)*$AJ$22)*$AH$22))+(((((H35/100)*$AJ$22)*$AN$22)*$AH$22)*Calculator!$G$7)-((((H35/100)*$AJ$22)*$AN$22)*$AH$22)+((((H35/100)*$AJ$23)*$AH$23)),IF(Calculator!$O$6="SINGLEBAND D",SUM((((H35/100)*$AJ$22)*$AH$22))+(((((H35/100)*$AJ$22)*$AN$22)*$AH$22)*Calculator!$G$8)-((((H35/100)*$AJ$22)*$AN$22)*$AH$22)+((((H35/100)*$AJ$23)*$AH$23)),IF(Calculator!$O$6="SINGLEURBANE",SUM((((H35/100)*$AJ$22)*$AH$22))+(((((H35/100)*$AJ$22)*$AN$22)*$AH$22)*Calculator!$G$9)-((((H35/100)*$AJ$22)*$AN$22)*$AH$22)+((((H35/100)*$AJ$23)*$AH$23)),IF(Calculator!$O$6="SINGLESILVERANOD",SUM((((H35/100)*$AJ$22)*$AH$22))+(((((H35/100)*$AJ$22)*$AN$22)*$AH$22)*Calculator!$G$10)-((((H35/100)*$AJ$22)*$AN$22)*$AH$22)+((((H35/100)*$AJ$23)*$AH$23)),IF(Calculator!$O$6="SINGLEANOD",SUM((((H35/100)*$AJ$22)*$AH$22))+(((((H35/100)*$AJ$22)*$AN$22)*$AH$22)*Calculator!$G$11)-((((H35/100)*$AJ$22)*$AN$22)*$AH$22)+((((H35/100)*$AJ$23)*$AH$23)),IF(Calculator!$O$6="DUALBASE",SUM((((H35/100)*$AJ$22)*$AH$22))+(((((H35/100)*$AJ$22)*$AN$22)*$AH$22)*Calculator!$G$12)-((((H35/100)*$AJ$22)*$AN$22)*$AH$22)+((((H35/100)*$AJ$23)*$AH$23)),IF(Calculator!$O$6="DUALELEMENTS",SUM((((H35/100)*$AJ$22)*$AH$22))+(((((H35/100)*$AJ$22)*$AN$22)*$AH$22)*Calculator!$G$13)-((((H35/100)*$AJ$22)*$AN$22)*$AH$22)+((((H35/100)*$AJ$23)*$AH$23)),IF(Calculator!$O$6="DUALSPECTRUM",SUM((((H35/100)*$AJ$22)*$AH$22))+(((((H35/100)*$AJ$22)*$AN$22)*$AH$22)*Calculator!$G$15)-((((H35/100)*$AJ$22)*$AN$22)*$AH$22)+((((H35/100)*$AJ$23)*$AH$23)),IF(Calculator!$O$6="DUALHOMESTEAD",SUM((((H35/100)*$AJ$22)*$AH$22))+(((((H35/100)*$AJ$22)*$AN$22)*$AH$22)*Calculator!$G$14)-((((H35/100)*$AJ$22)*$AN$22)*$AH$22)+((((H35/100)*$AJ$23)*$AH$23)),IF(Calculator!$O$6="DUALBAND A",SUM((((H35/100)*$AJ$22)*$AH$22))+(((((H35/100)*$AJ$22)*$AN$22)*$AH$22)*Calculator!$G$16)-((((H35/100)*$AJ$22)*$AN$22)*$AH$22)+((((H35/100)*$AJ$23)*$AH$23)),IF(Calculator!$O$6="DUALBAND B",SUM((((H35/100)*$AJ$22)*$AH$22))+(((((H35/100)*$AJ$22)*$AN$22)*$AH$22)*Calculator!$G$17)-((((H35/100)*$AJ$22)*$AN$22)*$AH$22)+((((H35/100)*$AJ$23)*$AH$23)),IF(Calculator!$O$6="DUALBAND C",SUM((((H35/100)*$AJ$22)*$AH$22))+(((((H35/100)*$AJ$22)*$AN$22)*$AH$22)*Calculator!$G$18)-((((H35/100)*$AJ$22)*$AN$22)*$AH$22)+((((H35/100)*$AJ$23)*$AH$23)),IF(Calculator!$O$6="DUALBAND D",SUM((((H35/100)*$AJ$22)*$AH$22))+(((((H35/100)*$AJ$22)*$AN$22)*$AH$22)*Calculator!$G$19)-((((H35/100)*$AJ$22)*$AN$22)*$AH$22)+((((H35/100)*$AJ$23)*$AH$23)),IF(Calculator!$O$6="DUALURBANE",SUM((((H35/100)*$AJ$22)*$AH$22))+(((((H35/100)*$AJ$22)*$AN$22)*$AH$22)*Calculator!$G$20)-((((H35/100)*$AJ$22)*$AN$22)*$AH$22)+((((H35/100)*$AJ$23)*$AH$23)),IF(Calculator!$O$6="DUALSILVERANOD",SUM((((H35/100)*$AJ$22)*$AH$22))+(((((H35/100)*$AJ$22)*$AN$22)*$AH$22)*Calculator!$G$21)-((((H35/100)*$AJ$22)*$AN$22)*$AH$22)+((((H35/100)*$AJ$23)*$AH$23)),IF(Calculator!$O$6="DUALANOD",SUM((((H35/100)*$AJ$22)*$AH$22))+(((((H35/100)*$AJ$22)*$AN$22)*$AH$22)*Calculator!$G$22)-((((H35/100)*$AJ$22)*$AN$22)*$AH$22)+((((H35/100)*$AJ$23)*$AH$23))))))))))))))))))))))))</f>
        <v>1564.4765976318354</v>
      </c>
      <c r="X35" s="2">
        <f>IF(Calculator!$O$6="SINGLEBASE",SUM((((I35/100)*$AJ$22)*$AH$22))+((((I35/100)*$AJ$23)*$AH$23)),IF(Calculator!$O$6="SINGLEELEMENTS",SUM((((I35/100)*$AJ$22)*$AH$22))+(((((I35/100)*$AJ$22)*$AN$22)*$AH$22)*Calculator!$G$2)-((((I35/100)*$AJ$22)*$AN$22)*$AH$22)+((((I35/100)*$AJ$23)*$AH$23)),IF(Calculator!$O$6="SINGLESPECTRUM",SUM((((I35/100)*$AJ$22)*$AH$22))+(((((I35/100)*$AJ$22)*$AN$22)*$AH$22)*Calculator!$G$4)-((((I35/100)*$AJ$22)*$AN$22)*$AH$22)+((((I35/100)*$AJ$23)*$AH$23)),IF(Calculator!$O$6="SINGLEHOMESTEAD",SUM((((I35/100)*$AJ$22)*$AH$22))+(((((I35/100)*$AJ$22)*$AN$22)*$AH$22)*Calculator!$G$3)-((((I35/100)*$AJ$22)*$AN$22)*$AH$22)+((((I35/100)*$AJ$23)*$AH$23)),IF(Calculator!$O$6="SINGLEBAND A",SUM((((I35/100)*$AJ$22)*$AH$22))+(((((I35/100)*$AJ$22)*$AN$22)*$AH$22)*Calculator!$G$5)-((((I35/100)*$AJ$22)*$AN$22)*$AH$22)+((((I35/100)*$AJ$23)*$AH$23)),IF(Calculator!$O$6="SINGLEBAND B",SUM((((I35/100)*$AJ$22)*$AH$22))+(((((I35/100)*$AJ$22)*$AN$22)*$AH$22)*Calculator!$G$6)-((((I35/100)*$AJ$22)*$AN$22)*$AH$22)+((((I35/100)*$AJ$23)*$AH$23)),IF(Calculator!$O$6="SINGLEBAND C",SUM((((I35/100)*$AJ$22)*$AH$22))+(((((I35/100)*$AJ$22)*$AN$22)*$AH$22)*Calculator!$G$7)-((((I35/100)*$AJ$22)*$AN$22)*$AH$22)+((((I35/100)*$AJ$23)*$AH$23)),IF(Calculator!$O$6="SINGLEBAND D",SUM((((I35/100)*$AJ$22)*$AH$22))+(((((I35/100)*$AJ$22)*$AN$22)*$AH$22)*Calculator!$G$8)-((((I35/100)*$AJ$22)*$AN$22)*$AH$22)+((((I35/100)*$AJ$23)*$AH$23)),IF(Calculator!$O$6="SINGLEURBANE",SUM((((I35/100)*$AJ$22)*$AH$22))+(((((I35/100)*$AJ$22)*$AN$22)*$AH$22)*Calculator!$G$9)-((((I35/100)*$AJ$22)*$AN$22)*$AH$22)+((((I35/100)*$AJ$23)*$AH$23)),IF(Calculator!$O$6="SINGLESILVERANOD",SUM((((I35/100)*$AJ$22)*$AH$22))+(((((I35/100)*$AJ$22)*$AN$22)*$AH$22)*Calculator!$G$10)-((((I35/100)*$AJ$22)*$AN$22)*$AH$22)+((((I35/100)*$AJ$23)*$AH$23)),IF(Calculator!$O$6="SINGLEANOD",SUM((((I35/100)*$AJ$22)*$AH$22))+(((((I35/100)*$AJ$22)*$AN$22)*$AH$22)*Calculator!$G$11)-((((I35/100)*$AJ$22)*$AN$22)*$AH$22)+((((I35/100)*$AJ$23)*$AH$23)),IF(Calculator!$O$6="DUALBASE",SUM((((I35/100)*$AJ$22)*$AH$22))+(((((I35/100)*$AJ$22)*$AN$22)*$AH$22)*Calculator!$G$12)-((((I35/100)*$AJ$22)*$AN$22)*$AH$22)+((((I35/100)*$AJ$23)*$AH$23)),IF(Calculator!$O$6="DUALELEMENTS",SUM((((I35/100)*$AJ$22)*$AH$22))+(((((I35/100)*$AJ$22)*$AN$22)*$AH$22)*Calculator!$G$13)-((((I35/100)*$AJ$22)*$AN$22)*$AH$22)+((((I35/100)*$AJ$23)*$AH$23)),IF(Calculator!$O$6="DUALSPECTRUM",SUM((((I35/100)*$AJ$22)*$AH$22))+(((((I35/100)*$AJ$22)*$AN$22)*$AH$22)*Calculator!$G$15)-((((I35/100)*$AJ$22)*$AN$22)*$AH$22)+((((I35/100)*$AJ$23)*$AH$23)),IF(Calculator!$O$6="DUALHOMESTEAD",SUM((((I35/100)*$AJ$22)*$AH$22))+(((((I35/100)*$AJ$22)*$AN$22)*$AH$22)*Calculator!$G$14)-((((I35/100)*$AJ$22)*$AN$22)*$AH$22)+((((I35/100)*$AJ$23)*$AH$23)),IF(Calculator!$O$6="DUALBAND A",SUM((((I35/100)*$AJ$22)*$AH$22))+(((((I35/100)*$AJ$22)*$AN$22)*$AH$22)*Calculator!$G$16)-((((I35/100)*$AJ$22)*$AN$22)*$AH$22)+((((I35/100)*$AJ$23)*$AH$23)),IF(Calculator!$O$6="DUALBAND B",SUM((((I35/100)*$AJ$22)*$AH$22))+(((((I35/100)*$AJ$22)*$AN$22)*$AH$22)*Calculator!$G$17)-((((I35/100)*$AJ$22)*$AN$22)*$AH$22)+((((I35/100)*$AJ$23)*$AH$23)),IF(Calculator!$O$6="DUALBAND C",SUM((((I35/100)*$AJ$22)*$AH$22))+(((((I35/100)*$AJ$22)*$AN$22)*$AH$22)*Calculator!$G$18)-((((I35/100)*$AJ$22)*$AN$22)*$AH$22)+((((I35/100)*$AJ$23)*$AH$23)),IF(Calculator!$O$6="DUALBAND D",SUM((((I35/100)*$AJ$22)*$AH$22))+(((((I35/100)*$AJ$22)*$AN$22)*$AH$22)*Calculator!$G$19)-((((I35/100)*$AJ$22)*$AN$22)*$AH$22)+((((I35/100)*$AJ$23)*$AH$23)),IF(Calculator!$O$6="DUALURBANE",SUM((((I35/100)*$AJ$22)*$AH$22))+(((((I35/100)*$AJ$22)*$AN$22)*$AH$22)*Calculator!$G$20)-((((I35/100)*$AJ$22)*$AN$22)*$AH$22)+((((I35/100)*$AJ$23)*$AH$23)),IF(Calculator!$O$6="DUALSILVERANOD",SUM((((I35/100)*$AJ$22)*$AH$22))+(((((I35/100)*$AJ$22)*$AN$22)*$AH$22)*Calculator!$G$21)-((((I35/100)*$AJ$22)*$AN$22)*$AH$22)+((((I35/100)*$AJ$23)*$AH$23)),IF(Calculator!$O$6="DUALANOD",SUM((((I35/100)*$AJ$22)*$AH$22))+(((((I35/100)*$AJ$22)*$AN$22)*$AH$22)*Calculator!$G$22)-((((I35/100)*$AJ$22)*$AN$22)*$AH$22)+((((I35/100)*$AJ$23)*$AH$23))))))))))))))))))))))))</f>
        <v>1575.3763405273435</v>
      </c>
      <c r="Y35" s="2">
        <f>IF(Calculator!$O$6="SINGLEBASE",SUM((((J35/100)*$AJ$22)*$AH$22))+((((J35/100)*$AJ$23)*$AH$23)),IF(Calculator!$O$6="SINGLEELEMENTS",SUM((((J35/100)*$AJ$22)*$AH$22))+(((((J35/100)*$AJ$22)*$AN$22)*$AH$22)*Calculator!$G$2)-((((J35/100)*$AJ$22)*$AN$22)*$AH$22)+((((J35/100)*$AJ$23)*$AH$23)),IF(Calculator!$O$6="SINGLESPECTRUM",SUM((((J35/100)*$AJ$22)*$AH$22))+(((((J35/100)*$AJ$22)*$AN$22)*$AH$22)*Calculator!$G$4)-((((J35/100)*$AJ$22)*$AN$22)*$AH$22)+((((J35/100)*$AJ$23)*$AH$23)),IF(Calculator!$O$6="SINGLEHOMESTEAD",SUM((((J35/100)*$AJ$22)*$AH$22))+(((((J35/100)*$AJ$22)*$AN$22)*$AH$22)*Calculator!$G$3)-((((J35/100)*$AJ$22)*$AN$22)*$AH$22)+((((J35/100)*$AJ$23)*$AH$23)),IF(Calculator!$O$6="SINGLEBAND A",SUM((((J35/100)*$AJ$22)*$AH$22))+(((((J35/100)*$AJ$22)*$AN$22)*$AH$22)*Calculator!$G$5)-((((J35/100)*$AJ$22)*$AN$22)*$AH$22)+((((J35/100)*$AJ$23)*$AH$23)),IF(Calculator!$O$6="SINGLEBAND B",SUM((((J35/100)*$AJ$22)*$AH$22))+(((((J35/100)*$AJ$22)*$AN$22)*$AH$22)*Calculator!$G$6)-((((J35/100)*$AJ$22)*$AN$22)*$AH$22)+((((J35/100)*$AJ$23)*$AH$23)),IF(Calculator!$O$6="SINGLEBAND C",SUM((((J35/100)*$AJ$22)*$AH$22))+(((((J35/100)*$AJ$22)*$AN$22)*$AH$22)*Calculator!$G$7)-((((J35/100)*$AJ$22)*$AN$22)*$AH$22)+((((J35/100)*$AJ$23)*$AH$23)),IF(Calculator!$O$6="SINGLEBAND D",SUM((((J35/100)*$AJ$22)*$AH$22))+(((((J35/100)*$AJ$22)*$AN$22)*$AH$22)*Calculator!$G$8)-((((J35/100)*$AJ$22)*$AN$22)*$AH$22)+((((J35/100)*$AJ$23)*$AH$23)),IF(Calculator!$O$6="SINGLEURBANE",SUM((((J35/100)*$AJ$22)*$AH$22))+(((((J35/100)*$AJ$22)*$AN$22)*$AH$22)*Calculator!$G$9)-((((J35/100)*$AJ$22)*$AN$22)*$AH$22)+((((J35/100)*$AJ$23)*$AH$23)),IF(Calculator!$O$6="SINGLESILVERANOD",SUM((((J35/100)*$AJ$22)*$AH$22))+(((((J35/100)*$AJ$22)*$AN$22)*$AH$22)*Calculator!$G$10)-((((J35/100)*$AJ$22)*$AN$22)*$AH$22)+((((J35/100)*$AJ$23)*$AH$23)),IF(Calculator!$O$6="SINGLEANOD",SUM((((J35/100)*$AJ$22)*$AH$22))+(((((J35/100)*$AJ$22)*$AN$22)*$AH$22)*Calculator!$G$11)-((((J35/100)*$AJ$22)*$AN$22)*$AH$22)+((((J35/100)*$AJ$23)*$AH$23)),IF(Calculator!$O$6="DUALBASE",SUM((((J35/100)*$AJ$22)*$AH$22))+(((((J35/100)*$AJ$22)*$AN$22)*$AH$22)*Calculator!$G$12)-((((J35/100)*$AJ$22)*$AN$22)*$AH$22)+((((J35/100)*$AJ$23)*$AH$23)),IF(Calculator!$O$6="DUALELEMENTS",SUM((((J35/100)*$AJ$22)*$AH$22))+(((((J35/100)*$AJ$22)*$AN$22)*$AH$22)*Calculator!$G$13)-((((J35/100)*$AJ$22)*$AN$22)*$AH$22)+((((J35/100)*$AJ$23)*$AH$23)),IF(Calculator!$O$6="DUALSPECTRUM",SUM((((J35/100)*$AJ$22)*$AH$22))+(((((J35/100)*$AJ$22)*$AN$22)*$AH$22)*Calculator!$G$15)-((((J35/100)*$AJ$22)*$AN$22)*$AH$22)+((((J35/100)*$AJ$23)*$AH$23)),IF(Calculator!$O$6="DUALHOMESTEAD",SUM((((J35/100)*$AJ$22)*$AH$22))+(((((J35/100)*$AJ$22)*$AN$22)*$AH$22)*Calculator!$G$14)-((((J35/100)*$AJ$22)*$AN$22)*$AH$22)+((((J35/100)*$AJ$23)*$AH$23)),IF(Calculator!$O$6="DUALBAND A",SUM((((J35/100)*$AJ$22)*$AH$22))+(((((J35/100)*$AJ$22)*$AN$22)*$AH$22)*Calculator!$G$16)-((((J35/100)*$AJ$22)*$AN$22)*$AH$22)+((((J35/100)*$AJ$23)*$AH$23)),IF(Calculator!$O$6="DUALBAND B",SUM((((J35/100)*$AJ$22)*$AH$22))+(((((J35/100)*$AJ$22)*$AN$22)*$AH$22)*Calculator!$G$17)-((((J35/100)*$AJ$22)*$AN$22)*$AH$22)+((((J35/100)*$AJ$23)*$AH$23)),IF(Calculator!$O$6="DUALBAND C",SUM((((J35/100)*$AJ$22)*$AH$22))+(((((J35/100)*$AJ$22)*$AN$22)*$AH$22)*Calculator!$G$18)-((((J35/100)*$AJ$22)*$AN$22)*$AH$22)+((((J35/100)*$AJ$23)*$AH$23)),IF(Calculator!$O$6="DUALBAND D",SUM((((J35/100)*$AJ$22)*$AH$22))+(((((J35/100)*$AJ$22)*$AN$22)*$AH$22)*Calculator!$G$19)-((((J35/100)*$AJ$22)*$AN$22)*$AH$22)+((((J35/100)*$AJ$23)*$AH$23)),IF(Calculator!$O$6="DUALURBANE",SUM((((J35/100)*$AJ$22)*$AH$22))+(((((J35/100)*$AJ$22)*$AN$22)*$AH$22)*Calculator!$G$20)-((((J35/100)*$AJ$22)*$AN$22)*$AH$22)+((((J35/100)*$AJ$23)*$AH$23)),IF(Calculator!$O$6="DUALSILVERANOD",SUM((((J35/100)*$AJ$22)*$AH$22))+(((((J35/100)*$AJ$22)*$AN$22)*$AH$22)*Calculator!$G$21)-((((J35/100)*$AJ$22)*$AN$22)*$AH$22)+((((J35/100)*$AJ$23)*$AH$23)),IF(Calculator!$O$6="DUALANOD",SUM((((J35/100)*$AJ$22)*$AH$22))+(((((J35/100)*$AJ$22)*$AN$22)*$AH$22)*Calculator!$G$22)-((((J35/100)*$AJ$22)*$AN$22)*$AH$22)+((((J35/100)*$AJ$23)*$AH$23))))))))))))))))))))))))</f>
        <v>1586.2761880249018</v>
      </c>
      <c r="Z35" s="2">
        <f>IF(Calculator!$O$6="SINGLEBASE",SUM((((K35/100)*$AJ$22)*$AH$22))+((((K35/100)*$AJ$23)*$AH$23)),IF(Calculator!$O$6="SINGLEELEMENTS",SUM((((K35/100)*$AJ$22)*$AH$22))+(((((K35/100)*$AJ$22)*$AN$22)*$AH$22)*Calculator!$G$2)-((((K35/100)*$AJ$22)*$AN$22)*$AH$22)+((((K35/100)*$AJ$23)*$AH$23)),IF(Calculator!$O$6="SINGLESPECTRUM",SUM((((K35/100)*$AJ$22)*$AH$22))+(((((K35/100)*$AJ$22)*$AN$22)*$AH$22)*Calculator!$G$4)-((((K35/100)*$AJ$22)*$AN$22)*$AH$22)+((((K35/100)*$AJ$23)*$AH$23)),IF(Calculator!$O$6="SINGLEHOMESTEAD",SUM((((K35/100)*$AJ$22)*$AH$22))+(((((K35/100)*$AJ$22)*$AN$22)*$AH$22)*Calculator!$G$3)-((((K35/100)*$AJ$22)*$AN$22)*$AH$22)+((((K35/100)*$AJ$23)*$AH$23)),IF(Calculator!$O$6="SINGLEBAND A",SUM((((K35/100)*$AJ$22)*$AH$22))+(((((K35/100)*$AJ$22)*$AN$22)*$AH$22)*Calculator!$G$5)-((((K35/100)*$AJ$22)*$AN$22)*$AH$22)+((((K35/100)*$AJ$23)*$AH$23)),IF(Calculator!$O$6="SINGLEBAND B",SUM((((K35/100)*$AJ$22)*$AH$22))+(((((K35/100)*$AJ$22)*$AN$22)*$AH$22)*Calculator!$G$6)-((((K35/100)*$AJ$22)*$AN$22)*$AH$22)+((((K35/100)*$AJ$23)*$AH$23)),IF(Calculator!$O$6="SINGLEBAND C",SUM((((K35/100)*$AJ$22)*$AH$22))+(((((K35/100)*$AJ$22)*$AN$22)*$AH$22)*Calculator!$G$7)-((((K35/100)*$AJ$22)*$AN$22)*$AH$22)+((((K35/100)*$AJ$23)*$AH$23)),IF(Calculator!$O$6="SINGLEBAND D",SUM((((K35/100)*$AJ$22)*$AH$22))+(((((K35/100)*$AJ$22)*$AN$22)*$AH$22)*Calculator!$G$8)-((((K35/100)*$AJ$22)*$AN$22)*$AH$22)+((((K35/100)*$AJ$23)*$AH$23)),IF(Calculator!$O$6="SINGLEURBANE",SUM((((K35/100)*$AJ$22)*$AH$22))+(((((K35/100)*$AJ$22)*$AN$22)*$AH$22)*Calculator!$G$9)-((((K35/100)*$AJ$22)*$AN$22)*$AH$22)+((((K35/100)*$AJ$23)*$AH$23)),IF(Calculator!$O$6="SINGLESILVERANOD",SUM((((K35/100)*$AJ$22)*$AH$22))+(((((K35/100)*$AJ$22)*$AN$22)*$AH$22)*Calculator!$G$10)-((((K35/100)*$AJ$22)*$AN$22)*$AH$22)+((((K35/100)*$AJ$23)*$AH$23)),IF(Calculator!$O$6="SINGLEANOD",SUM((((K35/100)*$AJ$22)*$AH$22))+(((((K35/100)*$AJ$22)*$AN$22)*$AH$22)*Calculator!$G$11)-((((K35/100)*$AJ$22)*$AN$22)*$AH$22)+((((K35/100)*$AJ$23)*$AH$23)),IF(Calculator!$O$6="DUALBASE",SUM((((K35/100)*$AJ$22)*$AH$22))+(((((K35/100)*$AJ$22)*$AN$22)*$AH$22)*Calculator!$G$12)-((((K35/100)*$AJ$22)*$AN$22)*$AH$22)+((((K35/100)*$AJ$23)*$AH$23)),IF(Calculator!$O$6="DUALELEMENTS",SUM((((K35/100)*$AJ$22)*$AH$22))+(((((K35/100)*$AJ$22)*$AN$22)*$AH$22)*Calculator!$G$13)-((((K35/100)*$AJ$22)*$AN$22)*$AH$22)+((((K35/100)*$AJ$23)*$AH$23)),IF(Calculator!$O$6="DUALSPECTRUM",SUM((((K35/100)*$AJ$22)*$AH$22))+(((((K35/100)*$AJ$22)*$AN$22)*$AH$22)*Calculator!$G$15)-((((K35/100)*$AJ$22)*$AN$22)*$AH$22)+((((K35/100)*$AJ$23)*$AH$23)),IF(Calculator!$O$6="DUALHOMESTEAD",SUM((((K35/100)*$AJ$22)*$AH$22))+(((((K35/100)*$AJ$22)*$AN$22)*$AH$22)*Calculator!$G$14)-((((K35/100)*$AJ$22)*$AN$22)*$AH$22)+((((K35/100)*$AJ$23)*$AH$23)),IF(Calculator!$O$6="DUALBAND A",SUM((((K35/100)*$AJ$22)*$AH$22))+(((((K35/100)*$AJ$22)*$AN$22)*$AH$22)*Calculator!$G$16)-((((K35/100)*$AJ$22)*$AN$22)*$AH$22)+((((K35/100)*$AJ$23)*$AH$23)),IF(Calculator!$O$6="DUALBAND B",SUM((((K35/100)*$AJ$22)*$AH$22))+(((((K35/100)*$AJ$22)*$AN$22)*$AH$22)*Calculator!$G$17)-((((K35/100)*$AJ$22)*$AN$22)*$AH$22)+((((K35/100)*$AJ$23)*$AH$23)),IF(Calculator!$O$6="DUALBAND C",SUM((((K35/100)*$AJ$22)*$AH$22))+(((((K35/100)*$AJ$22)*$AN$22)*$AH$22)*Calculator!$G$18)-((((K35/100)*$AJ$22)*$AN$22)*$AH$22)+((((K35/100)*$AJ$23)*$AH$23)),IF(Calculator!$O$6="DUALBAND D",SUM((((K35/100)*$AJ$22)*$AH$22))+(((((K35/100)*$AJ$22)*$AN$22)*$AH$22)*Calculator!$G$19)-((((K35/100)*$AJ$22)*$AN$22)*$AH$22)+((((K35/100)*$AJ$23)*$AH$23)),IF(Calculator!$O$6="DUALURBANE",SUM((((K35/100)*$AJ$22)*$AH$22))+(((((K35/100)*$AJ$22)*$AN$22)*$AH$22)*Calculator!$G$20)-((((K35/100)*$AJ$22)*$AN$22)*$AH$22)+((((K35/100)*$AJ$23)*$AH$23)),IF(Calculator!$O$6="DUALSILVERANOD",SUM((((K35/100)*$AJ$22)*$AH$22))+(((((K35/100)*$AJ$22)*$AN$22)*$AH$22)*Calculator!$G$21)-((((K35/100)*$AJ$22)*$AN$22)*$AH$22)+((((K35/100)*$AJ$23)*$AH$23)),IF(Calculator!$O$6="DUALANOD",SUM((((K35/100)*$AJ$22)*$AH$22))+(((((K35/100)*$AJ$22)*$AN$22)*$AH$22)*Calculator!$G$22)-((((K35/100)*$AJ$22)*$AN$22)*$AH$22)+((((K35/100)*$AJ$23)*$AH$23))))))))))))))))))))))))</f>
        <v>1603.7355255249017</v>
      </c>
      <c r="AA35" s="2">
        <f>IF(Calculator!$O$6="SINGLEBASE",SUM((((L35/100)*$AJ$22)*$AH$22))+((((L35/100)*$AJ$23)*$AH$23)),IF(Calculator!$O$6="SINGLEELEMENTS",SUM((((L35/100)*$AJ$22)*$AH$22))+(((((L35/100)*$AJ$22)*$AN$22)*$AH$22)*Calculator!$G$2)-((((L35/100)*$AJ$22)*$AN$22)*$AH$22)+((((L35/100)*$AJ$23)*$AH$23)),IF(Calculator!$O$6="SINGLESPECTRUM",SUM((((L35/100)*$AJ$22)*$AH$22))+(((((L35/100)*$AJ$22)*$AN$22)*$AH$22)*Calculator!$G$4)-((((L35/100)*$AJ$22)*$AN$22)*$AH$22)+((((L35/100)*$AJ$23)*$AH$23)),IF(Calculator!$O$6="SINGLEHOMESTEAD",SUM((((L35/100)*$AJ$22)*$AH$22))+(((((L35/100)*$AJ$22)*$AN$22)*$AH$22)*Calculator!$G$3)-((((L35/100)*$AJ$22)*$AN$22)*$AH$22)+((((L35/100)*$AJ$23)*$AH$23)),IF(Calculator!$O$6="SINGLEBAND A",SUM((((L35/100)*$AJ$22)*$AH$22))+(((((L35/100)*$AJ$22)*$AN$22)*$AH$22)*Calculator!$G$5)-((((L35/100)*$AJ$22)*$AN$22)*$AH$22)+((((L35/100)*$AJ$23)*$AH$23)),IF(Calculator!$O$6="SINGLEBAND B",SUM((((L35/100)*$AJ$22)*$AH$22))+(((((L35/100)*$AJ$22)*$AN$22)*$AH$22)*Calculator!$G$6)-((((L35/100)*$AJ$22)*$AN$22)*$AH$22)+((((L35/100)*$AJ$23)*$AH$23)),IF(Calculator!$O$6="SINGLEBAND C",SUM((((L35/100)*$AJ$22)*$AH$22))+(((((L35/100)*$AJ$22)*$AN$22)*$AH$22)*Calculator!$G$7)-((((L35/100)*$AJ$22)*$AN$22)*$AH$22)+((((L35/100)*$AJ$23)*$AH$23)),IF(Calculator!$O$6="SINGLEBAND D",SUM((((L35/100)*$AJ$22)*$AH$22))+(((((L35/100)*$AJ$22)*$AN$22)*$AH$22)*Calculator!$G$8)-((((L35/100)*$AJ$22)*$AN$22)*$AH$22)+((((L35/100)*$AJ$23)*$AH$23)),IF(Calculator!$O$6="SINGLEURBANE",SUM((((L35/100)*$AJ$22)*$AH$22))+(((((L35/100)*$AJ$22)*$AN$22)*$AH$22)*Calculator!$G$9)-((((L35/100)*$AJ$22)*$AN$22)*$AH$22)+((((L35/100)*$AJ$23)*$AH$23)),IF(Calculator!$O$6="SINGLESILVERANOD",SUM((((L35/100)*$AJ$22)*$AH$22))+(((((L35/100)*$AJ$22)*$AN$22)*$AH$22)*Calculator!$G$10)-((((L35/100)*$AJ$22)*$AN$22)*$AH$22)+((((L35/100)*$AJ$23)*$AH$23)),IF(Calculator!$O$6="SINGLEANOD",SUM((((L35/100)*$AJ$22)*$AH$22))+(((((L35/100)*$AJ$22)*$AN$22)*$AH$22)*Calculator!$G$11)-((((L35/100)*$AJ$22)*$AN$22)*$AH$22)+((((L35/100)*$AJ$23)*$AH$23)),IF(Calculator!$O$6="DUALBASE",SUM((((L35/100)*$AJ$22)*$AH$22))+(((((L35/100)*$AJ$22)*$AN$22)*$AH$22)*Calculator!$G$12)-((((L35/100)*$AJ$22)*$AN$22)*$AH$22)+((((L35/100)*$AJ$23)*$AH$23)),IF(Calculator!$O$6="DUALELEMENTS",SUM((((L35/100)*$AJ$22)*$AH$22))+(((((L35/100)*$AJ$22)*$AN$22)*$AH$22)*Calculator!$G$13)-((((L35/100)*$AJ$22)*$AN$22)*$AH$22)+((((L35/100)*$AJ$23)*$AH$23)),IF(Calculator!$O$6="DUALSPECTRUM",SUM((((L35/100)*$AJ$22)*$AH$22))+(((((L35/100)*$AJ$22)*$AN$22)*$AH$22)*Calculator!$G$15)-((((L35/100)*$AJ$22)*$AN$22)*$AH$22)+((((L35/100)*$AJ$23)*$AH$23)),IF(Calculator!$O$6="DUALHOMESTEAD",SUM((((L35/100)*$AJ$22)*$AH$22))+(((((L35/100)*$AJ$22)*$AN$22)*$AH$22)*Calculator!$G$14)-((((L35/100)*$AJ$22)*$AN$22)*$AH$22)+((((L35/100)*$AJ$23)*$AH$23)),IF(Calculator!$O$6="DUALBAND A",SUM((((L35/100)*$AJ$22)*$AH$22))+(((((L35/100)*$AJ$22)*$AN$22)*$AH$22)*Calculator!$G$16)-((((L35/100)*$AJ$22)*$AN$22)*$AH$22)+((((L35/100)*$AJ$23)*$AH$23)),IF(Calculator!$O$6="DUALBAND B",SUM((((L35/100)*$AJ$22)*$AH$22))+(((((L35/100)*$AJ$22)*$AN$22)*$AH$22)*Calculator!$G$17)-((((L35/100)*$AJ$22)*$AN$22)*$AH$22)+((((L35/100)*$AJ$23)*$AH$23)),IF(Calculator!$O$6="DUALBAND C",SUM((((L35/100)*$AJ$22)*$AH$22))+(((((L35/100)*$AJ$22)*$AN$22)*$AH$22)*Calculator!$G$18)-((((L35/100)*$AJ$22)*$AN$22)*$AH$22)+((((L35/100)*$AJ$23)*$AH$23)),IF(Calculator!$O$6="DUALBAND D",SUM((((L35/100)*$AJ$22)*$AH$22))+(((((L35/100)*$AJ$22)*$AN$22)*$AH$22)*Calculator!$G$19)-((((L35/100)*$AJ$22)*$AN$22)*$AH$22)+((((L35/100)*$AJ$23)*$AH$23)),IF(Calculator!$O$6="DUALURBANE",SUM((((L35/100)*$AJ$22)*$AH$22))+(((((L35/100)*$AJ$22)*$AN$22)*$AH$22)*Calculator!$G$20)-((((L35/100)*$AJ$22)*$AN$22)*$AH$22)+((((L35/100)*$AJ$23)*$AH$23)),IF(Calculator!$O$6="DUALSILVERANOD",SUM((((L35/100)*$AJ$22)*$AH$22))+(((((L35/100)*$AJ$22)*$AN$22)*$AH$22)*Calculator!$G$21)-((((L35/100)*$AJ$22)*$AN$22)*$AH$22)+((((L35/100)*$AJ$23)*$AH$23)),IF(Calculator!$O$6="DUALANOD",SUM((((L35/100)*$AJ$22)*$AH$22))+(((((L35/100)*$AJ$22)*$AN$22)*$AH$22)*Calculator!$G$22)-((((L35/100)*$AJ$22)*$AN$22)*$AH$22)+((((L35/100)*$AJ$23)*$AH$23))))))))))))))))))))))))</f>
        <v>1614.6352684204098</v>
      </c>
      <c r="AB35" s="2">
        <f>IF(Calculator!$O$6="SINGLEBASE",SUM((((M35/100)*$AJ$22)*$AH$22))+((((M35/100)*$AJ$23)*$AH$23)),IF(Calculator!$O$6="SINGLEELEMENTS",SUM((((M35/100)*$AJ$22)*$AH$22))+(((((M35/100)*$AJ$22)*$AN$22)*$AH$22)*Calculator!$G$2)-((((M35/100)*$AJ$22)*$AN$22)*$AH$22)+((((M35/100)*$AJ$23)*$AH$23)),IF(Calculator!$O$6="SINGLESPECTRUM",SUM((((M35/100)*$AJ$22)*$AH$22))+(((((M35/100)*$AJ$22)*$AN$22)*$AH$22)*Calculator!$G$4)-((((M35/100)*$AJ$22)*$AN$22)*$AH$22)+((((M35/100)*$AJ$23)*$AH$23)),IF(Calculator!$O$6="SINGLEHOMESTEAD",SUM((((M35/100)*$AJ$22)*$AH$22))+(((((M35/100)*$AJ$22)*$AN$22)*$AH$22)*Calculator!$G$3)-((((M35/100)*$AJ$22)*$AN$22)*$AH$22)+((((M35/100)*$AJ$23)*$AH$23)),IF(Calculator!$O$6="SINGLEBAND A",SUM((((M35/100)*$AJ$22)*$AH$22))+(((((M35/100)*$AJ$22)*$AN$22)*$AH$22)*Calculator!$G$5)-((((M35/100)*$AJ$22)*$AN$22)*$AH$22)+((((M35/100)*$AJ$23)*$AH$23)),IF(Calculator!$O$6="SINGLEBAND B",SUM((((M35/100)*$AJ$22)*$AH$22))+(((((M35/100)*$AJ$22)*$AN$22)*$AH$22)*Calculator!$G$6)-((((M35/100)*$AJ$22)*$AN$22)*$AH$22)+((((M35/100)*$AJ$23)*$AH$23)),IF(Calculator!$O$6="SINGLEBAND C",SUM((((M35/100)*$AJ$22)*$AH$22))+(((((M35/100)*$AJ$22)*$AN$22)*$AH$22)*Calculator!$G$7)-((((M35/100)*$AJ$22)*$AN$22)*$AH$22)+((((M35/100)*$AJ$23)*$AH$23)),IF(Calculator!$O$6="SINGLEBAND D",SUM((((M35/100)*$AJ$22)*$AH$22))+(((((M35/100)*$AJ$22)*$AN$22)*$AH$22)*Calculator!$G$8)-((((M35/100)*$AJ$22)*$AN$22)*$AH$22)+((((M35/100)*$AJ$23)*$AH$23)),IF(Calculator!$O$6="SINGLEURBANE",SUM((((M35/100)*$AJ$22)*$AH$22))+(((((M35/100)*$AJ$22)*$AN$22)*$AH$22)*Calculator!$G$9)-((((M35/100)*$AJ$22)*$AN$22)*$AH$22)+((((M35/100)*$AJ$23)*$AH$23)),IF(Calculator!$O$6="SINGLESILVERANOD",SUM((((M35/100)*$AJ$22)*$AH$22))+(((((M35/100)*$AJ$22)*$AN$22)*$AH$22)*Calculator!$G$10)-((((M35/100)*$AJ$22)*$AN$22)*$AH$22)+((((M35/100)*$AJ$23)*$AH$23)),IF(Calculator!$O$6="SINGLEANOD",SUM((((M35/100)*$AJ$22)*$AH$22))+(((((M35/100)*$AJ$22)*$AN$22)*$AH$22)*Calculator!$G$11)-((((M35/100)*$AJ$22)*$AN$22)*$AH$22)+((((M35/100)*$AJ$23)*$AH$23)),IF(Calculator!$O$6="DUALBASE",SUM((((M35/100)*$AJ$22)*$AH$22))+(((((M35/100)*$AJ$22)*$AN$22)*$AH$22)*Calculator!$G$12)-((((M35/100)*$AJ$22)*$AN$22)*$AH$22)+((((M35/100)*$AJ$23)*$AH$23)),IF(Calculator!$O$6="DUALELEMENTS",SUM((((M35/100)*$AJ$22)*$AH$22))+(((((M35/100)*$AJ$22)*$AN$22)*$AH$22)*Calculator!$G$13)-((((M35/100)*$AJ$22)*$AN$22)*$AH$22)+((((M35/100)*$AJ$23)*$AH$23)),IF(Calculator!$O$6="DUALSPECTRUM",SUM((((M35/100)*$AJ$22)*$AH$22))+(((((M35/100)*$AJ$22)*$AN$22)*$AH$22)*Calculator!$G$15)-((((M35/100)*$AJ$22)*$AN$22)*$AH$22)+((((M35/100)*$AJ$23)*$AH$23)),IF(Calculator!$O$6="DUALHOMESTEAD",SUM((((M35/100)*$AJ$22)*$AH$22))+(((((M35/100)*$AJ$22)*$AN$22)*$AH$22)*Calculator!$G$14)-((((M35/100)*$AJ$22)*$AN$22)*$AH$22)+((((M35/100)*$AJ$23)*$AH$23)),IF(Calculator!$O$6="DUALBAND A",SUM((((M35/100)*$AJ$22)*$AH$22))+(((((M35/100)*$AJ$22)*$AN$22)*$AH$22)*Calculator!$G$16)-((((M35/100)*$AJ$22)*$AN$22)*$AH$22)+((((M35/100)*$AJ$23)*$AH$23)),IF(Calculator!$O$6="DUALBAND B",SUM((((M35/100)*$AJ$22)*$AH$22))+(((((M35/100)*$AJ$22)*$AN$22)*$AH$22)*Calculator!$G$17)-((((M35/100)*$AJ$22)*$AN$22)*$AH$22)+((((M35/100)*$AJ$23)*$AH$23)),IF(Calculator!$O$6="DUALBAND C",SUM((((M35/100)*$AJ$22)*$AH$22))+(((((M35/100)*$AJ$22)*$AN$22)*$AH$22)*Calculator!$G$18)-((((M35/100)*$AJ$22)*$AN$22)*$AH$22)+((((M35/100)*$AJ$23)*$AH$23)),IF(Calculator!$O$6="DUALBAND D",SUM((((M35/100)*$AJ$22)*$AH$22))+(((((M35/100)*$AJ$22)*$AN$22)*$AH$22)*Calculator!$G$19)-((((M35/100)*$AJ$22)*$AN$22)*$AH$22)+((((M35/100)*$AJ$23)*$AH$23)),IF(Calculator!$O$6="DUALURBANE",SUM((((M35/100)*$AJ$22)*$AH$22))+(((((M35/100)*$AJ$22)*$AN$22)*$AH$22)*Calculator!$G$20)-((((M35/100)*$AJ$22)*$AN$22)*$AH$22)+((((M35/100)*$AJ$23)*$AH$23)),IF(Calculator!$O$6="DUALSILVERANOD",SUM((((M35/100)*$AJ$22)*$AH$22))+(((((M35/100)*$AJ$22)*$AN$22)*$AH$22)*Calculator!$G$21)-((((M35/100)*$AJ$22)*$AN$22)*$AH$22)+((((M35/100)*$AJ$23)*$AH$23)),IF(Calculator!$O$6="DUALANOD",SUM((((M35/100)*$AJ$22)*$AH$22))+(((((M35/100)*$AJ$22)*$AN$22)*$AH$22)*Calculator!$G$22)-((((M35/100)*$AJ$22)*$AN$22)*$AH$22)+((((M35/100)*$AJ$23)*$AH$23))))))))))))))))))))))))</f>
        <v>1633.0328863159175</v>
      </c>
      <c r="AC35" s="2">
        <f>IF(Calculator!$O$6="SINGLEBASE",SUM((((N35/100)*$AJ$22)*$AH$22))+((((N35/100)*$AJ$23)*$AH$23)),IF(Calculator!$O$6="SINGLEELEMENTS",SUM((((N35/100)*$AJ$22)*$AH$22))+(((((N35/100)*$AJ$22)*$AN$22)*$AH$22)*Calculator!$G$2)-((((N35/100)*$AJ$22)*$AN$22)*$AH$22)+((((N35/100)*$AJ$23)*$AH$23)),IF(Calculator!$O$6="SINGLESPECTRUM",SUM((((N35/100)*$AJ$22)*$AH$22))+(((((N35/100)*$AJ$22)*$AN$22)*$AH$22)*Calculator!$G$4)-((((N35/100)*$AJ$22)*$AN$22)*$AH$22)+((((N35/100)*$AJ$23)*$AH$23)),IF(Calculator!$O$6="SINGLEHOMESTEAD",SUM((((N35/100)*$AJ$22)*$AH$22))+(((((N35/100)*$AJ$22)*$AN$22)*$AH$22)*Calculator!$G$3)-((((N35/100)*$AJ$22)*$AN$22)*$AH$22)+((((N35/100)*$AJ$23)*$AH$23)),IF(Calculator!$O$6="SINGLEBAND A",SUM((((N35/100)*$AJ$22)*$AH$22))+(((((N35/100)*$AJ$22)*$AN$22)*$AH$22)*Calculator!$G$5)-((((N35/100)*$AJ$22)*$AN$22)*$AH$22)+((((N35/100)*$AJ$23)*$AH$23)),IF(Calculator!$O$6="SINGLEBAND B",SUM((((N35/100)*$AJ$22)*$AH$22))+(((((N35/100)*$AJ$22)*$AN$22)*$AH$22)*Calculator!$G$6)-((((N35/100)*$AJ$22)*$AN$22)*$AH$22)+((((N35/100)*$AJ$23)*$AH$23)),IF(Calculator!$O$6="SINGLEBAND C",SUM((((N35/100)*$AJ$22)*$AH$22))+(((((N35/100)*$AJ$22)*$AN$22)*$AH$22)*Calculator!$G$7)-((((N35/100)*$AJ$22)*$AN$22)*$AH$22)+((((N35/100)*$AJ$23)*$AH$23)),IF(Calculator!$O$6="SINGLEBAND D",SUM((((N35/100)*$AJ$22)*$AH$22))+(((((N35/100)*$AJ$22)*$AN$22)*$AH$22)*Calculator!$G$8)-((((N35/100)*$AJ$22)*$AN$22)*$AH$22)+((((N35/100)*$AJ$23)*$AH$23)),IF(Calculator!$O$6="SINGLEURBANE",SUM((((N35/100)*$AJ$22)*$AH$22))+(((((N35/100)*$AJ$22)*$AN$22)*$AH$22)*Calculator!$G$9)-((((N35/100)*$AJ$22)*$AN$22)*$AH$22)+((((N35/100)*$AJ$23)*$AH$23)),IF(Calculator!$O$6="SINGLESILVERANOD",SUM((((N35/100)*$AJ$22)*$AH$22))+(((((N35/100)*$AJ$22)*$AN$22)*$AH$22)*Calculator!$G$10)-((((N35/100)*$AJ$22)*$AN$22)*$AH$22)+((((N35/100)*$AJ$23)*$AH$23)),IF(Calculator!$O$6="SINGLEANOD",SUM((((N35/100)*$AJ$22)*$AH$22))+(((((N35/100)*$AJ$22)*$AN$22)*$AH$22)*Calculator!$G$11)-((((N35/100)*$AJ$22)*$AN$22)*$AH$22)+((((N35/100)*$AJ$23)*$AH$23)),IF(Calculator!$O$6="DUALBASE",SUM((((N35/100)*$AJ$22)*$AH$22))+(((((N35/100)*$AJ$22)*$AN$22)*$AH$22)*Calculator!$G$12)-((((N35/100)*$AJ$22)*$AN$22)*$AH$22)+((((N35/100)*$AJ$23)*$AH$23)),IF(Calculator!$O$6="DUALELEMENTS",SUM((((N35/100)*$AJ$22)*$AH$22))+(((((N35/100)*$AJ$22)*$AN$22)*$AH$22)*Calculator!$G$13)-((((N35/100)*$AJ$22)*$AN$22)*$AH$22)+((((N35/100)*$AJ$23)*$AH$23)),IF(Calculator!$O$6="DUALSPECTRUM",SUM((((N35/100)*$AJ$22)*$AH$22))+(((((N35/100)*$AJ$22)*$AN$22)*$AH$22)*Calculator!$G$15)-((((N35/100)*$AJ$22)*$AN$22)*$AH$22)+((((N35/100)*$AJ$23)*$AH$23)),IF(Calculator!$O$6="DUALHOMESTEAD",SUM((((N35/100)*$AJ$22)*$AH$22))+(((((N35/100)*$AJ$22)*$AN$22)*$AH$22)*Calculator!$G$14)-((((N35/100)*$AJ$22)*$AN$22)*$AH$22)+((((N35/100)*$AJ$23)*$AH$23)),IF(Calculator!$O$6="DUALBAND A",SUM((((N35/100)*$AJ$22)*$AH$22))+(((((N35/100)*$AJ$22)*$AN$22)*$AH$22)*Calculator!$G$16)-((((N35/100)*$AJ$22)*$AN$22)*$AH$22)+((((N35/100)*$AJ$23)*$AH$23)),IF(Calculator!$O$6="DUALBAND B",SUM((((N35/100)*$AJ$22)*$AH$22))+(((((N35/100)*$AJ$22)*$AN$22)*$AH$22)*Calculator!$G$17)-((((N35/100)*$AJ$22)*$AN$22)*$AH$22)+((((N35/100)*$AJ$23)*$AH$23)),IF(Calculator!$O$6="DUALBAND C",SUM((((N35/100)*$AJ$22)*$AH$22))+(((((N35/100)*$AJ$22)*$AN$22)*$AH$22)*Calculator!$G$18)-((((N35/100)*$AJ$22)*$AN$22)*$AH$22)+((((N35/100)*$AJ$23)*$AH$23)),IF(Calculator!$O$6="DUALBAND D",SUM((((N35/100)*$AJ$22)*$AH$22))+(((((N35/100)*$AJ$22)*$AN$22)*$AH$22)*Calculator!$G$19)-((((N35/100)*$AJ$22)*$AN$22)*$AH$22)+((((N35/100)*$AJ$23)*$AH$23)),IF(Calculator!$O$6="DUALURBANE",SUM((((N35/100)*$AJ$22)*$AH$22))+(((((N35/100)*$AJ$22)*$AN$22)*$AH$22)*Calculator!$G$20)-((((N35/100)*$AJ$22)*$AN$22)*$AH$22)+((((N35/100)*$AJ$23)*$AH$23)),IF(Calculator!$O$6="DUALSILVERANOD",SUM((((N35/100)*$AJ$22)*$AH$22))+(((((N35/100)*$AJ$22)*$AN$22)*$AH$22)*Calculator!$G$21)-((((N35/100)*$AJ$22)*$AN$22)*$AH$22)+((((N35/100)*$AJ$23)*$AH$23)),IF(Calculator!$O$6="DUALANOD",SUM((((N35/100)*$AJ$22)*$AH$22))+(((((N35/100)*$AJ$22)*$AN$22)*$AH$22)*Calculator!$G$22)-((((N35/100)*$AJ$22)*$AN$22)*$AH$22)+((((N35/100)*$AJ$23)*$AH$23))))))))))))))))))))))))</f>
        <v>1643.9326292114254</v>
      </c>
    </row>
    <row r="38" spans="1:40">
      <c r="G38" s="3" t="s">
        <v>1408</v>
      </c>
      <c r="V38" s="3" t="s">
        <v>1408</v>
      </c>
      <c r="AG38" s="3" t="s">
        <v>1408</v>
      </c>
    </row>
    <row r="39" spans="1:40">
      <c r="AE39" t="s">
        <v>1370</v>
      </c>
      <c r="AG39" t="s">
        <v>53</v>
      </c>
      <c r="AI39" t="s">
        <v>1371</v>
      </c>
      <c r="AL39" t="s">
        <v>1372</v>
      </c>
    </row>
    <row r="40" spans="1:40">
      <c r="A40" s="7" t="s">
        <v>1373</v>
      </c>
      <c r="B40" s="9" t="s">
        <v>1374</v>
      </c>
      <c r="C40" s="9" t="s">
        <v>1375</v>
      </c>
      <c r="D40" s="9" t="s">
        <v>1376</v>
      </c>
      <c r="E40" s="9" t="s">
        <v>1377</v>
      </c>
      <c r="F40" s="9" t="s">
        <v>1378</v>
      </c>
      <c r="G40" s="9" t="s">
        <v>1379</v>
      </c>
      <c r="H40" s="9" t="s">
        <v>1380</v>
      </c>
      <c r="I40" s="9" t="s">
        <v>1381</v>
      </c>
      <c r="J40" s="9" t="s">
        <v>1382</v>
      </c>
      <c r="K40" s="9" t="s">
        <v>1383</v>
      </c>
      <c r="L40" s="9" t="s">
        <v>1384</v>
      </c>
      <c r="M40" s="9" t="s">
        <v>1385</v>
      </c>
      <c r="N40" s="9" t="s">
        <v>1386</v>
      </c>
      <c r="P40" s="7" t="s">
        <v>1373</v>
      </c>
      <c r="Q40" s="9" t="s">
        <v>1374</v>
      </c>
      <c r="R40" s="9" t="s">
        <v>1375</v>
      </c>
      <c r="S40" s="9" t="s">
        <v>1376</v>
      </c>
      <c r="T40" s="9" t="s">
        <v>1377</v>
      </c>
      <c r="U40" s="9" t="s">
        <v>1378</v>
      </c>
      <c r="V40" s="9" t="s">
        <v>1379</v>
      </c>
      <c r="W40" s="9" t="s">
        <v>1380</v>
      </c>
      <c r="X40" s="9" t="s">
        <v>1381</v>
      </c>
      <c r="Y40" s="9" t="s">
        <v>1382</v>
      </c>
      <c r="Z40" s="9" t="s">
        <v>1383</v>
      </c>
      <c r="AA40" s="9" t="s">
        <v>1384</v>
      </c>
      <c r="AB40" s="9" t="s">
        <v>1385</v>
      </c>
      <c r="AC40" s="9" t="s">
        <v>1386</v>
      </c>
      <c r="AE40" s="1" t="s">
        <v>31</v>
      </c>
      <c r="AF40" s="6">
        <f>SUM('Front Sheet'!$C$15*100)</f>
        <v>59</v>
      </c>
      <c r="AG40" s="1" t="s">
        <v>31</v>
      </c>
      <c r="AH40">
        <f>SUM(100-AF40)/100</f>
        <v>0.41</v>
      </c>
      <c r="AI40" s="1" t="s">
        <v>31</v>
      </c>
      <c r="AJ40">
        <v>41.412812822719715</v>
      </c>
      <c r="AL40" t="s">
        <v>1387</v>
      </c>
      <c r="AM40">
        <v>91.342570558813222</v>
      </c>
      <c r="AN40">
        <f>AM40/100</f>
        <v>0.91342570558813219</v>
      </c>
    </row>
    <row r="41" spans="1:40">
      <c r="A41" s="8" t="s">
        <v>1388</v>
      </c>
      <c r="B41" s="2">
        <v>3097.2649377441403</v>
      </c>
      <c r="C41" s="2">
        <v>3119.0637499999998</v>
      </c>
      <c r="D41" s="2">
        <v>3142.4507275390624</v>
      </c>
      <c r="E41" s="2">
        <v>3164.5212499999998</v>
      </c>
      <c r="F41" s="2">
        <v>3187.9082275390624</v>
      </c>
      <c r="G41" s="2">
        <v>3209.9787499999998</v>
      </c>
      <c r="H41" s="2">
        <v>3231.7775622558593</v>
      </c>
      <c r="I41" s="2">
        <v>3255.1645397949214</v>
      </c>
      <c r="J41" s="2">
        <v>3276.9633520507809</v>
      </c>
      <c r="K41" s="2">
        <v>3300.3503295898436</v>
      </c>
      <c r="L41" s="2">
        <v>3332.6825683593747</v>
      </c>
      <c r="M41" s="2">
        <v>3354.4918408203121</v>
      </c>
      <c r="N41" s="2">
        <v>3377.8683581542969</v>
      </c>
      <c r="P41" s="8">
        <v>2000</v>
      </c>
      <c r="Q41" s="2">
        <f>IF(Calculator!$O$6="SINGLEBASE",SUM((((B41/100)*$AJ$22)*$AH$22))+((((B41/100)*$AJ$23)*$AH$23)),IF(Calculator!$O$6="SINGLEELEMENTS",SUM((((B41/100)*$AJ$22)*$AH$22))+(((((B41/100)*$AJ$22)*$AN$22)*$AH$22)*Calculator!$G$2)-((((B41/100)*$AJ$22)*$AN$22)*$AH$22)+((((B41/100)*$AJ$23)*$AH$23)),IF(Calculator!$O$6="SINGLESPECTRUM",SUM((((B41/100)*$AJ$22)*$AH$22))+(((((B41/100)*$AJ$22)*$AN$22)*$AH$22)*Calculator!$G$4)-((((B41/100)*$AJ$22)*$AN$22)*$AH$22)+((((B41/100)*$AJ$23)*$AH$23)),IF(Calculator!$O$6="SINGLEHOMESTEAD",SUM((((B41/100)*$AJ$22)*$AH$22))+(((((B41/100)*$AJ$22)*$AN$22)*$AH$22)*Calculator!$G$3)-((((B41/100)*$AJ$22)*$AN$22)*$AH$22)+((((B41/100)*$AJ$23)*$AH$23)),IF(Calculator!$O$6="SINGLEBAND A",SUM((((B41/100)*$AJ$22)*$AH$22))+(((((B41/100)*$AJ$22)*$AN$22)*$AH$22)*Calculator!$G$5)-((((B41/100)*$AJ$22)*$AN$22)*$AH$22)+((((B41/100)*$AJ$23)*$AH$23)),IF(Calculator!$O$6="SINGLEBAND B",SUM((((B41/100)*$AJ$22)*$AH$22))+(((((B41/100)*$AJ$22)*$AN$22)*$AH$22)*Calculator!$G$6)-((((B41/100)*$AJ$22)*$AN$22)*$AH$22)+((((B41/100)*$AJ$23)*$AH$23)),IF(Calculator!$O$6="SINGLEBAND C",SUM((((B41/100)*$AJ$22)*$AH$22))+(((((B41/100)*$AJ$22)*$AN$22)*$AH$22)*Calculator!$G$7)-((((B41/100)*$AJ$22)*$AN$22)*$AH$22)+((((B41/100)*$AJ$23)*$AH$23)),IF(Calculator!$O$6="SINGLEBAND D",SUM((((B41/100)*$AJ$22)*$AH$22))+(((((B41/100)*$AJ$22)*$AN$22)*$AH$22)*Calculator!$G$8)-((((B41/100)*$AJ$22)*$AN$22)*$AH$22)+((((B41/100)*$AJ$23)*$AH$23)),IF(Calculator!$O$6="SINGLEURBANE",SUM((((B41/100)*$AJ$22)*$AH$22))+(((((B41/100)*$AJ$22)*$AN$22)*$AH$22)*Calculator!$G$9)-((((B41/100)*$AJ$22)*$AN$22)*$AH$22)+((((B41/100)*$AJ$23)*$AH$23)),IF(Calculator!$O$6="SINGLESILVERANOD",SUM((((B41/100)*$AJ$22)*$AH$22))+(((((B41/100)*$AJ$22)*$AN$22)*$AH$22)*Calculator!$G$10)-((((B41/100)*$AJ$22)*$AN$22)*$AH$22)+((((B41/100)*$AJ$23)*$AH$23)),IF(Calculator!$O$6="SINGLEANOD",SUM((((B41/100)*$AJ$22)*$AH$22))+(((((B41/100)*$AJ$22)*$AN$22)*$AH$22)*Calculator!$G$11)-((((B41/100)*$AJ$22)*$AN$22)*$AH$22)+((((B41/100)*$AJ$23)*$AH$23)),IF(Calculator!$O$6="DUALBASE",SUM((((B41/100)*$AJ$22)*$AH$22))+(((((B41/100)*$AJ$22)*$AN$22)*$AH$22)*Calculator!$G$12)-((((B41/100)*$AJ$22)*$AN$22)*$AH$22)+((((B41/100)*$AJ$23)*$AH$23)),IF(Calculator!$O$6="DUALELEMENTS",SUM((((B41/100)*$AJ$22)*$AH$22))+(((((B41/100)*$AJ$22)*$AN$22)*$AH$22)*Calculator!$G$13)-((((B41/100)*$AJ$22)*$AN$22)*$AH$22)+((((B41/100)*$AJ$23)*$AH$23)),IF(Calculator!$O$6="DUALSPECTRUM",SUM((((B41/100)*$AJ$22)*$AH$22))+(((((B41/100)*$AJ$22)*$AN$22)*$AH$22)*Calculator!$G$15)-((((B41/100)*$AJ$22)*$AN$22)*$AH$22)+((((B41/100)*$AJ$23)*$AH$23)),IF(Calculator!$O$6="DUALHOMESTEAD",SUM((((B41/100)*$AJ$22)*$AH$22))+(((((B41/100)*$AJ$22)*$AN$22)*$AH$22)*Calculator!$G$14)-((((B41/100)*$AJ$22)*$AN$22)*$AH$22)+((((B41/100)*$AJ$23)*$AH$23)),IF(Calculator!$O$6="DUALBAND A",SUM((((B41/100)*$AJ$22)*$AH$22))+(((((B41/100)*$AJ$22)*$AN$22)*$AH$22)*Calculator!$G$16)-((((B41/100)*$AJ$22)*$AN$22)*$AH$22)+((((B41/100)*$AJ$23)*$AH$23)),IF(Calculator!$O$6="DUALBAND B",SUM((((B41/100)*$AJ$22)*$AH$22))+(((((B41/100)*$AJ$22)*$AN$22)*$AH$22)*Calculator!$G$17)-((((B41/100)*$AJ$22)*$AN$22)*$AH$22)+((((B41/100)*$AJ$23)*$AH$23)),IF(Calculator!$O$6="DUALBAND C",SUM((((B41/100)*$AJ$22)*$AH$22))+(((((B41/100)*$AJ$22)*$AN$22)*$AH$22)*Calculator!$G$18)-((((B41/100)*$AJ$22)*$AN$22)*$AH$22)+((((B41/100)*$AJ$23)*$AH$23)),IF(Calculator!$O$6="DUALBAND D",SUM((((B41/100)*$AJ$22)*$AH$22))+(((((B41/100)*$AJ$22)*$AN$22)*$AH$22)*Calculator!$G$19)-((((B41/100)*$AJ$22)*$AN$22)*$AH$22)+((((B41/100)*$AJ$23)*$AH$23)),IF(Calculator!$O$6="DUALURBANE",SUM((((B41/100)*$AJ$22)*$AH$22))+(((((B41/100)*$AJ$22)*$AN$22)*$AH$22)*Calculator!$G$20)-((((B41/100)*$AJ$22)*$AN$22)*$AH$22)+((((B41/100)*$AJ$23)*$AH$23)),IF(Calculator!$O$6="DUALSILVERANOD",SUM((((B41/100)*$AJ$22)*$AH$22))+(((((B41/100)*$AJ$22)*$AN$22)*$AH$22)*Calculator!$G$21)-((((B41/100)*$AJ$22)*$AN$22)*$AH$22)+((((B41/100)*$AJ$23)*$AH$23)),IF(Calculator!$O$6="DUALANOD",SUM((((B41/100)*$AJ$22)*$AH$22))+(((((B41/100)*$AJ$22)*$AN$22)*$AH$22)*Calculator!$G$22)-((((B41/100)*$AJ$22)*$AN$22)*$AH$22)+((((B41/100)*$AJ$23)*$AH$23))))))))))))))))))))))))</f>
        <v>1269.8786244750972</v>
      </c>
      <c r="R41" s="2">
        <f>IF(Calculator!$O$6="SINGLEBASE",SUM((((C41/100)*$AJ$22)*$AH$22))+((((C41/100)*$AJ$23)*$AH$23)),IF(Calculator!$O$6="SINGLEELEMENTS",SUM((((C41/100)*$AJ$22)*$AH$22))+(((((C41/100)*$AJ$22)*$AN$22)*$AH$22)*Calculator!$G$2)-((((C41/100)*$AJ$22)*$AN$22)*$AH$22)+((((C41/100)*$AJ$23)*$AH$23)),IF(Calculator!$O$6="SINGLESPECTRUM",SUM((((C41/100)*$AJ$22)*$AH$22))+(((((C41/100)*$AJ$22)*$AN$22)*$AH$22)*Calculator!$G$4)-((((C41/100)*$AJ$22)*$AN$22)*$AH$22)+((((C41/100)*$AJ$23)*$AH$23)),IF(Calculator!$O$6="SINGLEHOMESTEAD",SUM((((C41/100)*$AJ$22)*$AH$22))+(((((C41/100)*$AJ$22)*$AN$22)*$AH$22)*Calculator!$G$3)-((((C41/100)*$AJ$22)*$AN$22)*$AH$22)+((((C41/100)*$AJ$23)*$AH$23)),IF(Calculator!$O$6="SINGLEBAND A",SUM((((C41/100)*$AJ$22)*$AH$22))+(((((C41/100)*$AJ$22)*$AN$22)*$AH$22)*Calculator!$G$5)-((((C41/100)*$AJ$22)*$AN$22)*$AH$22)+((((C41/100)*$AJ$23)*$AH$23)),IF(Calculator!$O$6="SINGLEBAND B",SUM((((C41/100)*$AJ$22)*$AH$22))+(((((C41/100)*$AJ$22)*$AN$22)*$AH$22)*Calculator!$G$6)-((((C41/100)*$AJ$22)*$AN$22)*$AH$22)+((((C41/100)*$AJ$23)*$AH$23)),IF(Calculator!$O$6="SINGLEBAND C",SUM((((C41/100)*$AJ$22)*$AH$22))+(((((C41/100)*$AJ$22)*$AN$22)*$AH$22)*Calculator!$G$7)-((((C41/100)*$AJ$22)*$AN$22)*$AH$22)+((((C41/100)*$AJ$23)*$AH$23)),IF(Calculator!$O$6="SINGLEBAND D",SUM((((C41/100)*$AJ$22)*$AH$22))+(((((C41/100)*$AJ$22)*$AN$22)*$AH$22)*Calculator!$G$8)-((((C41/100)*$AJ$22)*$AN$22)*$AH$22)+((((C41/100)*$AJ$23)*$AH$23)),IF(Calculator!$O$6="SINGLEURBANE",SUM((((C41/100)*$AJ$22)*$AH$22))+(((((C41/100)*$AJ$22)*$AN$22)*$AH$22)*Calculator!$G$9)-((((C41/100)*$AJ$22)*$AN$22)*$AH$22)+((((C41/100)*$AJ$23)*$AH$23)),IF(Calculator!$O$6="SINGLESILVERANOD",SUM((((C41/100)*$AJ$22)*$AH$22))+(((((C41/100)*$AJ$22)*$AN$22)*$AH$22)*Calculator!$G$10)-((((C41/100)*$AJ$22)*$AN$22)*$AH$22)+((((C41/100)*$AJ$23)*$AH$23)),IF(Calculator!$O$6="SINGLEANOD",SUM((((C41/100)*$AJ$22)*$AH$22))+(((((C41/100)*$AJ$22)*$AN$22)*$AH$22)*Calculator!$G$11)-((((C41/100)*$AJ$22)*$AN$22)*$AH$22)+((((C41/100)*$AJ$23)*$AH$23)),IF(Calculator!$O$6="DUALBASE",SUM((((C41/100)*$AJ$22)*$AH$22))+(((((C41/100)*$AJ$22)*$AN$22)*$AH$22)*Calculator!$G$12)-((((C41/100)*$AJ$22)*$AN$22)*$AH$22)+((((C41/100)*$AJ$23)*$AH$23)),IF(Calculator!$O$6="DUALELEMENTS",SUM((((C41/100)*$AJ$22)*$AH$22))+(((((C41/100)*$AJ$22)*$AN$22)*$AH$22)*Calculator!$G$13)-((((C41/100)*$AJ$22)*$AN$22)*$AH$22)+((((C41/100)*$AJ$23)*$AH$23)),IF(Calculator!$O$6="DUALSPECTRUM",SUM((((C41/100)*$AJ$22)*$AH$22))+(((((C41/100)*$AJ$22)*$AN$22)*$AH$22)*Calculator!$G$15)-((((C41/100)*$AJ$22)*$AN$22)*$AH$22)+((((C41/100)*$AJ$23)*$AH$23)),IF(Calculator!$O$6="DUALHOMESTEAD",SUM((((C41/100)*$AJ$22)*$AH$22))+(((((C41/100)*$AJ$22)*$AN$22)*$AH$22)*Calculator!$G$14)-((((C41/100)*$AJ$22)*$AN$22)*$AH$22)+((((C41/100)*$AJ$23)*$AH$23)),IF(Calculator!$O$6="DUALBAND A",SUM((((C41/100)*$AJ$22)*$AH$22))+(((((C41/100)*$AJ$22)*$AN$22)*$AH$22)*Calculator!$G$16)-((((C41/100)*$AJ$22)*$AN$22)*$AH$22)+((((C41/100)*$AJ$23)*$AH$23)),IF(Calculator!$O$6="DUALBAND B",SUM((((C41/100)*$AJ$22)*$AH$22))+(((((C41/100)*$AJ$22)*$AN$22)*$AH$22)*Calculator!$G$17)-((((C41/100)*$AJ$22)*$AN$22)*$AH$22)+((((C41/100)*$AJ$23)*$AH$23)),IF(Calculator!$O$6="DUALBAND C",SUM((((C41/100)*$AJ$22)*$AH$22))+(((((C41/100)*$AJ$22)*$AN$22)*$AH$22)*Calculator!$G$18)-((((C41/100)*$AJ$22)*$AN$22)*$AH$22)+((((C41/100)*$AJ$23)*$AH$23)),IF(Calculator!$O$6="DUALBAND D",SUM((((C41/100)*$AJ$22)*$AH$22))+(((((C41/100)*$AJ$22)*$AN$22)*$AH$22)*Calculator!$G$19)-((((C41/100)*$AJ$22)*$AN$22)*$AH$22)+((((C41/100)*$AJ$23)*$AH$23)),IF(Calculator!$O$6="DUALURBANE",SUM((((C41/100)*$AJ$22)*$AH$22))+(((((C41/100)*$AJ$22)*$AN$22)*$AH$22)*Calculator!$G$20)-((((C41/100)*$AJ$22)*$AN$22)*$AH$22)+((((C41/100)*$AJ$23)*$AH$23)),IF(Calculator!$O$6="DUALSILVERANOD",SUM((((C41/100)*$AJ$22)*$AH$22))+(((((C41/100)*$AJ$22)*$AN$22)*$AH$22)*Calculator!$G$21)-((((C41/100)*$AJ$22)*$AN$22)*$AH$22)+((((C41/100)*$AJ$23)*$AH$23)),IF(Calculator!$O$6="DUALANOD",SUM((((C41/100)*$AJ$22)*$AH$22))+(((((C41/100)*$AJ$22)*$AN$22)*$AH$22)*Calculator!$G$22)-((((C41/100)*$AJ$22)*$AN$22)*$AH$22)+((((C41/100)*$AJ$23)*$AH$23))))))))))))))))))))))))</f>
        <v>1278.8161374999997</v>
      </c>
      <c r="S41" s="2">
        <f>IF(Calculator!$O$6="SINGLEBASE",SUM((((D41/100)*$AJ$22)*$AH$22))+((((D41/100)*$AJ$23)*$AH$23)),IF(Calculator!$O$6="SINGLEELEMENTS",SUM((((D41/100)*$AJ$22)*$AH$22))+(((((D41/100)*$AJ$22)*$AN$22)*$AH$22)*Calculator!$G$2)-((((D41/100)*$AJ$22)*$AN$22)*$AH$22)+((((D41/100)*$AJ$23)*$AH$23)),IF(Calculator!$O$6="SINGLESPECTRUM",SUM((((D41/100)*$AJ$22)*$AH$22))+(((((D41/100)*$AJ$22)*$AN$22)*$AH$22)*Calculator!$G$4)-((((D41/100)*$AJ$22)*$AN$22)*$AH$22)+((((D41/100)*$AJ$23)*$AH$23)),IF(Calculator!$O$6="SINGLEHOMESTEAD",SUM((((D41/100)*$AJ$22)*$AH$22))+(((((D41/100)*$AJ$22)*$AN$22)*$AH$22)*Calculator!$G$3)-((((D41/100)*$AJ$22)*$AN$22)*$AH$22)+((((D41/100)*$AJ$23)*$AH$23)),IF(Calculator!$O$6="SINGLEBAND A",SUM((((D41/100)*$AJ$22)*$AH$22))+(((((D41/100)*$AJ$22)*$AN$22)*$AH$22)*Calculator!$G$5)-((((D41/100)*$AJ$22)*$AN$22)*$AH$22)+((((D41/100)*$AJ$23)*$AH$23)),IF(Calculator!$O$6="SINGLEBAND B",SUM((((D41/100)*$AJ$22)*$AH$22))+(((((D41/100)*$AJ$22)*$AN$22)*$AH$22)*Calculator!$G$6)-((((D41/100)*$AJ$22)*$AN$22)*$AH$22)+((((D41/100)*$AJ$23)*$AH$23)),IF(Calculator!$O$6="SINGLEBAND C",SUM((((D41/100)*$AJ$22)*$AH$22))+(((((D41/100)*$AJ$22)*$AN$22)*$AH$22)*Calculator!$G$7)-((((D41/100)*$AJ$22)*$AN$22)*$AH$22)+((((D41/100)*$AJ$23)*$AH$23)),IF(Calculator!$O$6="SINGLEBAND D",SUM((((D41/100)*$AJ$22)*$AH$22))+(((((D41/100)*$AJ$22)*$AN$22)*$AH$22)*Calculator!$G$8)-((((D41/100)*$AJ$22)*$AN$22)*$AH$22)+((((D41/100)*$AJ$23)*$AH$23)),IF(Calculator!$O$6="SINGLEURBANE",SUM((((D41/100)*$AJ$22)*$AH$22))+(((((D41/100)*$AJ$22)*$AN$22)*$AH$22)*Calculator!$G$9)-((((D41/100)*$AJ$22)*$AN$22)*$AH$22)+((((D41/100)*$AJ$23)*$AH$23)),IF(Calculator!$O$6="SINGLESILVERANOD",SUM((((D41/100)*$AJ$22)*$AH$22))+(((((D41/100)*$AJ$22)*$AN$22)*$AH$22)*Calculator!$G$10)-((((D41/100)*$AJ$22)*$AN$22)*$AH$22)+((((D41/100)*$AJ$23)*$AH$23)),IF(Calculator!$O$6="SINGLEANOD",SUM((((D41/100)*$AJ$22)*$AH$22))+(((((D41/100)*$AJ$22)*$AN$22)*$AH$22)*Calculator!$G$11)-((((D41/100)*$AJ$22)*$AN$22)*$AH$22)+((((D41/100)*$AJ$23)*$AH$23)),IF(Calculator!$O$6="DUALBASE",SUM((((D41/100)*$AJ$22)*$AH$22))+(((((D41/100)*$AJ$22)*$AN$22)*$AH$22)*Calculator!$G$12)-((((D41/100)*$AJ$22)*$AN$22)*$AH$22)+((((D41/100)*$AJ$23)*$AH$23)),IF(Calculator!$O$6="DUALELEMENTS",SUM((((D41/100)*$AJ$22)*$AH$22))+(((((D41/100)*$AJ$22)*$AN$22)*$AH$22)*Calculator!$G$13)-((((D41/100)*$AJ$22)*$AN$22)*$AH$22)+((((D41/100)*$AJ$23)*$AH$23)),IF(Calculator!$O$6="DUALSPECTRUM",SUM((((D41/100)*$AJ$22)*$AH$22))+(((((D41/100)*$AJ$22)*$AN$22)*$AH$22)*Calculator!$G$15)-((((D41/100)*$AJ$22)*$AN$22)*$AH$22)+((((D41/100)*$AJ$23)*$AH$23)),IF(Calculator!$O$6="DUALHOMESTEAD",SUM((((D41/100)*$AJ$22)*$AH$22))+(((((D41/100)*$AJ$22)*$AN$22)*$AH$22)*Calculator!$G$14)-((((D41/100)*$AJ$22)*$AN$22)*$AH$22)+((((D41/100)*$AJ$23)*$AH$23)),IF(Calculator!$O$6="DUALBAND A",SUM((((D41/100)*$AJ$22)*$AH$22))+(((((D41/100)*$AJ$22)*$AN$22)*$AH$22)*Calculator!$G$16)-((((D41/100)*$AJ$22)*$AN$22)*$AH$22)+((((D41/100)*$AJ$23)*$AH$23)),IF(Calculator!$O$6="DUALBAND B",SUM((((D41/100)*$AJ$22)*$AH$22))+(((((D41/100)*$AJ$22)*$AN$22)*$AH$22)*Calculator!$G$17)-((((D41/100)*$AJ$22)*$AN$22)*$AH$22)+((((D41/100)*$AJ$23)*$AH$23)),IF(Calculator!$O$6="DUALBAND C",SUM((((D41/100)*$AJ$22)*$AH$22))+(((((D41/100)*$AJ$22)*$AN$22)*$AH$22)*Calculator!$G$18)-((((D41/100)*$AJ$22)*$AN$22)*$AH$22)+((((D41/100)*$AJ$23)*$AH$23)),IF(Calculator!$O$6="DUALBAND D",SUM((((D41/100)*$AJ$22)*$AH$22))+(((((D41/100)*$AJ$22)*$AN$22)*$AH$22)*Calculator!$G$19)-((((D41/100)*$AJ$22)*$AN$22)*$AH$22)+((((D41/100)*$AJ$23)*$AH$23)),IF(Calculator!$O$6="DUALURBANE",SUM((((D41/100)*$AJ$22)*$AH$22))+(((((D41/100)*$AJ$22)*$AN$22)*$AH$22)*Calculator!$G$20)-((((D41/100)*$AJ$22)*$AN$22)*$AH$22)+((((D41/100)*$AJ$23)*$AH$23)),IF(Calculator!$O$6="DUALSILVERANOD",SUM((((D41/100)*$AJ$22)*$AH$22))+(((((D41/100)*$AJ$22)*$AN$22)*$AH$22)*Calculator!$G$21)-((((D41/100)*$AJ$22)*$AN$22)*$AH$22)+((((D41/100)*$AJ$23)*$AH$23)),IF(Calculator!$O$6="DUALANOD",SUM((((D41/100)*$AJ$22)*$AH$22))+(((((D41/100)*$AJ$22)*$AN$22)*$AH$22)*Calculator!$G$22)-((((D41/100)*$AJ$22)*$AN$22)*$AH$22)+((((D41/100)*$AJ$23)*$AH$23))))))))))))))))))))))))</f>
        <v>1288.4047982910151</v>
      </c>
      <c r="T41" s="2">
        <f>IF(Calculator!$O$6="SINGLEBASE",SUM((((E41/100)*$AJ$22)*$AH$22))+((((E41/100)*$AJ$23)*$AH$23)),IF(Calculator!$O$6="SINGLEELEMENTS",SUM((((E41/100)*$AJ$22)*$AH$22))+(((((E41/100)*$AJ$22)*$AN$22)*$AH$22)*Calculator!$G$2)-((((E41/100)*$AJ$22)*$AN$22)*$AH$22)+((((E41/100)*$AJ$23)*$AH$23)),IF(Calculator!$O$6="SINGLESPECTRUM",SUM((((E41/100)*$AJ$22)*$AH$22))+(((((E41/100)*$AJ$22)*$AN$22)*$AH$22)*Calculator!$G$4)-((((E41/100)*$AJ$22)*$AN$22)*$AH$22)+((((E41/100)*$AJ$23)*$AH$23)),IF(Calculator!$O$6="SINGLEHOMESTEAD",SUM((((E41/100)*$AJ$22)*$AH$22))+(((((E41/100)*$AJ$22)*$AN$22)*$AH$22)*Calculator!$G$3)-((((E41/100)*$AJ$22)*$AN$22)*$AH$22)+((((E41/100)*$AJ$23)*$AH$23)),IF(Calculator!$O$6="SINGLEBAND A",SUM((((E41/100)*$AJ$22)*$AH$22))+(((((E41/100)*$AJ$22)*$AN$22)*$AH$22)*Calculator!$G$5)-((((E41/100)*$AJ$22)*$AN$22)*$AH$22)+((((E41/100)*$AJ$23)*$AH$23)),IF(Calculator!$O$6="SINGLEBAND B",SUM((((E41/100)*$AJ$22)*$AH$22))+(((((E41/100)*$AJ$22)*$AN$22)*$AH$22)*Calculator!$G$6)-((((E41/100)*$AJ$22)*$AN$22)*$AH$22)+((((E41/100)*$AJ$23)*$AH$23)),IF(Calculator!$O$6="SINGLEBAND C",SUM((((E41/100)*$AJ$22)*$AH$22))+(((((E41/100)*$AJ$22)*$AN$22)*$AH$22)*Calculator!$G$7)-((((E41/100)*$AJ$22)*$AN$22)*$AH$22)+((((E41/100)*$AJ$23)*$AH$23)),IF(Calculator!$O$6="SINGLEBAND D",SUM((((E41/100)*$AJ$22)*$AH$22))+(((((E41/100)*$AJ$22)*$AN$22)*$AH$22)*Calculator!$G$8)-((((E41/100)*$AJ$22)*$AN$22)*$AH$22)+((((E41/100)*$AJ$23)*$AH$23)),IF(Calculator!$O$6="SINGLEURBANE",SUM((((E41/100)*$AJ$22)*$AH$22))+(((((E41/100)*$AJ$22)*$AN$22)*$AH$22)*Calculator!$G$9)-((((E41/100)*$AJ$22)*$AN$22)*$AH$22)+((((E41/100)*$AJ$23)*$AH$23)),IF(Calculator!$O$6="SINGLESILVERANOD",SUM((((E41/100)*$AJ$22)*$AH$22))+(((((E41/100)*$AJ$22)*$AN$22)*$AH$22)*Calculator!$G$10)-((((E41/100)*$AJ$22)*$AN$22)*$AH$22)+((((E41/100)*$AJ$23)*$AH$23)),IF(Calculator!$O$6="SINGLEANOD",SUM((((E41/100)*$AJ$22)*$AH$22))+(((((E41/100)*$AJ$22)*$AN$22)*$AH$22)*Calculator!$G$11)-((((E41/100)*$AJ$22)*$AN$22)*$AH$22)+((((E41/100)*$AJ$23)*$AH$23)),IF(Calculator!$O$6="DUALBASE",SUM((((E41/100)*$AJ$22)*$AH$22))+(((((E41/100)*$AJ$22)*$AN$22)*$AH$22)*Calculator!$G$12)-((((E41/100)*$AJ$22)*$AN$22)*$AH$22)+((((E41/100)*$AJ$23)*$AH$23)),IF(Calculator!$O$6="DUALELEMENTS",SUM((((E41/100)*$AJ$22)*$AH$22))+(((((E41/100)*$AJ$22)*$AN$22)*$AH$22)*Calculator!$G$13)-((((E41/100)*$AJ$22)*$AN$22)*$AH$22)+((((E41/100)*$AJ$23)*$AH$23)),IF(Calculator!$O$6="DUALSPECTRUM",SUM((((E41/100)*$AJ$22)*$AH$22))+(((((E41/100)*$AJ$22)*$AN$22)*$AH$22)*Calculator!$G$15)-((((E41/100)*$AJ$22)*$AN$22)*$AH$22)+((((E41/100)*$AJ$23)*$AH$23)),IF(Calculator!$O$6="DUALHOMESTEAD",SUM((((E41/100)*$AJ$22)*$AH$22))+(((((E41/100)*$AJ$22)*$AN$22)*$AH$22)*Calculator!$G$14)-((((E41/100)*$AJ$22)*$AN$22)*$AH$22)+((((E41/100)*$AJ$23)*$AH$23)),IF(Calculator!$O$6="DUALBAND A",SUM((((E41/100)*$AJ$22)*$AH$22))+(((((E41/100)*$AJ$22)*$AN$22)*$AH$22)*Calculator!$G$16)-((((E41/100)*$AJ$22)*$AN$22)*$AH$22)+((((E41/100)*$AJ$23)*$AH$23)),IF(Calculator!$O$6="DUALBAND B",SUM((((E41/100)*$AJ$22)*$AH$22))+(((((E41/100)*$AJ$22)*$AN$22)*$AH$22)*Calculator!$G$17)-((((E41/100)*$AJ$22)*$AN$22)*$AH$22)+((((E41/100)*$AJ$23)*$AH$23)),IF(Calculator!$O$6="DUALBAND C",SUM((((E41/100)*$AJ$22)*$AH$22))+(((((E41/100)*$AJ$22)*$AN$22)*$AH$22)*Calculator!$G$18)-((((E41/100)*$AJ$22)*$AN$22)*$AH$22)+((((E41/100)*$AJ$23)*$AH$23)),IF(Calculator!$O$6="DUALBAND D",SUM((((E41/100)*$AJ$22)*$AH$22))+(((((E41/100)*$AJ$22)*$AN$22)*$AH$22)*Calculator!$G$19)-((((E41/100)*$AJ$22)*$AN$22)*$AH$22)+((((E41/100)*$AJ$23)*$AH$23)),IF(Calculator!$O$6="DUALURBANE",SUM((((E41/100)*$AJ$22)*$AH$22))+(((((E41/100)*$AJ$22)*$AN$22)*$AH$22)*Calculator!$G$20)-((((E41/100)*$AJ$22)*$AN$22)*$AH$22)+((((E41/100)*$AJ$23)*$AH$23)),IF(Calculator!$O$6="DUALSILVERANOD",SUM((((E41/100)*$AJ$22)*$AH$22))+(((((E41/100)*$AJ$22)*$AN$22)*$AH$22)*Calculator!$G$21)-((((E41/100)*$AJ$22)*$AN$22)*$AH$22)+((((E41/100)*$AJ$23)*$AH$23)),IF(Calculator!$O$6="DUALANOD",SUM((((E41/100)*$AJ$22)*$AH$22))+(((((E41/100)*$AJ$22)*$AN$22)*$AH$22)*Calculator!$G$22)-((((E41/100)*$AJ$22)*$AN$22)*$AH$22)+((((E41/100)*$AJ$23)*$AH$23))))))))))))))))))))))))</f>
        <v>1297.4537124999997</v>
      </c>
      <c r="U41" s="2">
        <f>IF(Calculator!$O$6="SINGLEBASE",SUM((((F41/100)*$AJ$22)*$AH$22))+((((F41/100)*$AJ$23)*$AH$23)),IF(Calculator!$O$6="SINGLEELEMENTS",SUM((((F41/100)*$AJ$22)*$AH$22))+(((((F41/100)*$AJ$22)*$AN$22)*$AH$22)*Calculator!$G$2)-((((F41/100)*$AJ$22)*$AN$22)*$AH$22)+((((F41/100)*$AJ$23)*$AH$23)),IF(Calculator!$O$6="SINGLESPECTRUM",SUM((((F41/100)*$AJ$22)*$AH$22))+(((((F41/100)*$AJ$22)*$AN$22)*$AH$22)*Calculator!$G$4)-((((F41/100)*$AJ$22)*$AN$22)*$AH$22)+((((F41/100)*$AJ$23)*$AH$23)),IF(Calculator!$O$6="SINGLEHOMESTEAD",SUM((((F41/100)*$AJ$22)*$AH$22))+(((((F41/100)*$AJ$22)*$AN$22)*$AH$22)*Calculator!$G$3)-((((F41/100)*$AJ$22)*$AN$22)*$AH$22)+((((F41/100)*$AJ$23)*$AH$23)),IF(Calculator!$O$6="SINGLEBAND A",SUM((((F41/100)*$AJ$22)*$AH$22))+(((((F41/100)*$AJ$22)*$AN$22)*$AH$22)*Calculator!$G$5)-((((F41/100)*$AJ$22)*$AN$22)*$AH$22)+((((F41/100)*$AJ$23)*$AH$23)),IF(Calculator!$O$6="SINGLEBAND B",SUM((((F41/100)*$AJ$22)*$AH$22))+(((((F41/100)*$AJ$22)*$AN$22)*$AH$22)*Calculator!$G$6)-((((F41/100)*$AJ$22)*$AN$22)*$AH$22)+((((F41/100)*$AJ$23)*$AH$23)),IF(Calculator!$O$6="SINGLEBAND C",SUM((((F41/100)*$AJ$22)*$AH$22))+(((((F41/100)*$AJ$22)*$AN$22)*$AH$22)*Calculator!$G$7)-((((F41/100)*$AJ$22)*$AN$22)*$AH$22)+((((F41/100)*$AJ$23)*$AH$23)),IF(Calculator!$O$6="SINGLEBAND D",SUM((((F41/100)*$AJ$22)*$AH$22))+(((((F41/100)*$AJ$22)*$AN$22)*$AH$22)*Calculator!$G$8)-((((F41/100)*$AJ$22)*$AN$22)*$AH$22)+((((F41/100)*$AJ$23)*$AH$23)),IF(Calculator!$O$6="SINGLEURBANE",SUM((((F41/100)*$AJ$22)*$AH$22))+(((((F41/100)*$AJ$22)*$AN$22)*$AH$22)*Calculator!$G$9)-((((F41/100)*$AJ$22)*$AN$22)*$AH$22)+((((F41/100)*$AJ$23)*$AH$23)),IF(Calculator!$O$6="SINGLESILVERANOD",SUM((((F41/100)*$AJ$22)*$AH$22))+(((((F41/100)*$AJ$22)*$AN$22)*$AH$22)*Calculator!$G$10)-((((F41/100)*$AJ$22)*$AN$22)*$AH$22)+((((F41/100)*$AJ$23)*$AH$23)),IF(Calculator!$O$6="SINGLEANOD",SUM((((F41/100)*$AJ$22)*$AH$22))+(((((F41/100)*$AJ$22)*$AN$22)*$AH$22)*Calculator!$G$11)-((((F41/100)*$AJ$22)*$AN$22)*$AH$22)+((((F41/100)*$AJ$23)*$AH$23)),IF(Calculator!$O$6="DUALBASE",SUM((((F41/100)*$AJ$22)*$AH$22))+(((((F41/100)*$AJ$22)*$AN$22)*$AH$22)*Calculator!$G$12)-((((F41/100)*$AJ$22)*$AN$22)*$AH$22)+((((F41/100)*$AJ$23)*$AH$23)),IF(Calculator!$O$6="DUALELEMENTS",SUM((((F41/100)*$AJ$22)*$AH$22))+(((((F41/100)*$AJ$22)*$AN$22)*$AH$22)*Calculator!$G$13)-((((F41/100)*$AJ$22)*$AN$22)*$AH$22)+((((F41/100)*$AJ$23)*$AH$23)),IF(Calculator!$O$6="DUALSPECTRUM",SUM((((F41/100)*$AJ$22)*$AH$22))+(((((F41/100)*$AJ$22)*$AN$22)*$AH$22)*Calculator!$G$15)-((((F41/100)*$AJ$22)*$AN$22)*$AH$22)+((((F41/100)*$AJ$23)*$AH$23)),IF(Calculator!$O$6="DUALHOMESTEAD",SUM((((F41/100)*$AJ$22)*$AH$22))+(((((F41/100)*$AJ$22)*$AN$22)*$AH$22)*Calculator!$G$14)-((((F41/100)*$AJ$22)*$AN$22)*$AH$22)+((((F41/100)*$AJ$23)*$AH$23)),IF(Calculator!$O$6="DUALBAND A",SUM((((F41/100)*$AJ$22)*$AH$22))+(((((F41/100)*$AJ$22)*$AN$22)*$AH$22)*Calculator!$G$16)-((((F41/100)*$AJ$22)*$AN$22)*$AH$22)+((((F41/100)*$AJ$23)*$AH$23)),IF(Calculator!$O$6="DUALBAND B",SUM((((F41/100)*$AJ$22)*$AH$22))+(((((F41/100)*$AJ$22)*$AN$22)*$AH$22)*Calculator!$G$17)-((((F41/100)*$AJ$22)*$AN$22)*$AH$22)+((((F41/100)*$AJ$23)*$AH$23)),IF(Calculator!$O$6="DUALBAND C",SUM((((F41/100)*$AJ$22)*$AH$22))+(((((F41/100)*$AJ$22)*$AN$22)*$AH$22)*Calculator!$G$18)-((((F41/100)*$AJ$22)*$AN$22)*$AH$22)+((((F41/100)*$AJ$23)*$AH$23)),IF(Calculator!$O$6="DUALBAND D",SUM((((F41/100)*$AJ$22)*$AH$22))+(((((F41/100)*$AJ$22)*$AN$22)*$AH$22)*Calculator!$G$19)-((((F41/100)*$AJ$22)*$AN$22)*$AH$22)+((((F41/100)*$AJ$23)*$AH$23)),IF(Calculator!$O$6="DUALURBANE",SUM((((F41/100)*$AJ$22)*$AH$22))+(((((F41/100)*$AJ$22)*$AN$22)*$AH$22)*Calculator!$G$20)-((((F41/100)*$AJ$22)*$AN$22)*$AH$22)+((((F41/100)*$AJ$23)*$AH$23)),IF(Calculator!$O$6="DUALSILVERANOD",SUM((((F41/100)*$AJ$22)*$AH$22))+(((((F41/100)*$AJ$22)*$AN$22)*$AH$22)*Calculator!$G$21)-((((F41/100)*$AJ$22)*$AN$22)*$AH$22)+((((F41/100)*$AJ$23)*$AH$23)),IF(Calculator!$O$6="DUALANOD",SUM((((F41/100)*$AJ$22)*$AH$22))+(((((F41/100)*$AJ$22)*$AN$22)*$AH$22)*Calculator!$G$22)-((((F41/100)*$AJ$22)*$AN$22)*$AH$22)+((((F41/100)*$AJ$23)*$AH$23))))))))))))))))))))))))</f>
        <v>1307.0423732910153</v>
      </c>
      <c r="V41" s="2">
        <f>IF(Calculator!$O$6="SINGLEBASE",SUM((((G41/100)*$AJ$22)*$AH$22))+((((G41/100)*$AJ$23)*$AH$23)),IF(Calculator!$O$6="SINGLEELEMENTS",SUM((((G41/100)*$AJ$22)*$AH$22))+(((((G41/100)*$AJ$22)*$AN$22)*$AH$22)*Calculator!$G$2)-((((G41/100)*$AJ$22)*$AN$22)*$AH$22)+((((G41/100)*$AJ$23)*$AH$23)),IF(Calculator!$O$6="SINGLESPECTRUM",SUM((((G41/100)*$AJ$22)*$AH$22))+(((((G41/100)*$AJ$22)*$AN$22)*$AH$22)*Calculator!$G$4)-((((G41/100)*$AJ$22)*$AN$22)*$AH$22)+((((G41/100)*$AJ$23)*$AH$23)),IF(Calculator!$O$6="SINGLEHOMESTEAD",SUM((((G41/100)*$AJ$22)*$AH$22))+(((((G41/100)*$AJ$22)*$AN$22)*$AH$22)*Calculator!$G$3)-((((G41/100)*$AJ$22)*$AN$22)*$AH$22)+((((G41/100)*$AJ$23)*$AH$23)),IF(Calculator!$O$6="SINGLEBAND A",SUM((((G41/100)*$AJ$22)*$AH$22))+(((((G41/100)*$AJ$22)*$AN$22)*$AH$22)*Calculator!$G$5)-((((G41/100)*$AJ$22)*$AN$22)*$AH$22)+((((G41/100)*$AJ$23)*$AH$23)),IF(Calculator!$O$6="SINGLEBAND B",SUM((((G41/100)*$AJ$22)*$AH$22))+(((((G41/100)*$AJ$22)*$AN$22)*$AH$22)*Calculator!$G$6)-((((G41/100)*$AJ$22)*$AN$22)*$AH$22)+((((G41/100)*$AJ$23)*$AH$23)),IF(Calculator!$O$6="SINGLEBAND C",SUM((((G41/100)*$AJ$22)*$AH$22))+(((((G41/100)*$AJ$22)*$AN$22)*$AH$22)*Calculator!$G$7)-((((G41/100)*$AJ$22)*$AN$22)*$AH$22)+((((G41/100)*$AJ$23)*$AH$23)),IF(Calculator!$O$6="SINGLEBAND D",SUM((((G41/100)*$AJ$22)*$AH$22))+(((((G41/100)*$AJ$22)*$AN$22)*$AH$22)*Calculator!$G$8)-((((G41/100)*$AJ$22)*$AN$22)*$AH$22)+((((G41/100)*$AJ$23)*$AH$23)),IF(Calculator!$O$6="SINGLEURBANE",SUM((((G41/100)*$AJ$22)*$AH$22))+(((((G41/100)*$AJ$22)*$AN$22)*$AH$22)*Calculator!$G$9)-((((G41/100)*$AJ$22)*$AN$22)*$AH$22)+((((G41/100)*$AJ$23)*$AH$23)),IF(Calculator!$O$6="SINGLESILVERANOD",SUM((((G41/100)*$AJ$22)*$AH$22))+(((((G41/100)*$AJ$22)*$AN$22)*$AH$22)*Calculator!$G$10)-((((G41/100)*$AJ$22)*$AN$22)*$AH$22)+((((G41/100)*$AJ$23)*$AH$23)),IF(Calculator!$O$6="SINGLEANOD",SUM((((G41/100)*$AJ$22)*$AH$22))+(((((G41/100)*$AJ$22)*$AN$22)*$AH$22)*Calculator!$G$11)-((((G41/100)*$AJ$22)*$AN$22)*$AH$22)+((((G41/100)*$AJ$23)*$AH$23)),IF(Calculator!$O$6="DUALBASE",SUM((((G41/100)*$AJ$22)*$AH$22))+(((((G41/100)*$AJ$22)*$AN$22)*$AH$22)*Calculator!$G$12)-((((G41/100)*$AJ$22)*$AN$22)*$AH$22)+((((G41/100)*$AJ$23)*$AH$23)),IF(Calculator!$O$6="DUALELEMENTS",SUM((((G41/100)*$AJ$22)*$AH$22))+(((((G41/100)*$AJ$22)*$AN$22)*$AH$22)*Calculator!$G$13)-((((G41/100)*$AJ$22)*$AN$22)*$AH$22)+((((G41/100)*$AJ$23)*$AH$23)),IF(Calculator!$O$6="DUALSPECTRUM",SUM((((G41/100)*$AJ$22)*$AH$22))+(((((G41/100)*$AJ$22)*$AN$22)*$AH$22)*Calculator!$G$15)-((((G41/100)*$AJ$22)*$AN$22)*$AH$22)+((((G41/100)*$AJ$23)*$AH$23)),IF(Calculator!$O$6="DUALHOMESTEAD",SUM((((G41/100)*$AJ$22)*$AH$22))+(((((G41/100)*$AJ$22)*$AN$22)*$AH$22)*Calculator!$G$14)-((((G41/100)*$AJ$22)*$AN$22)*$AH$22)+((((G41/100)*$AJ$23)*$AH$23)),IF(Calculator!$O$6="DUALBAND A",SUM((((G41/100)*$AJ$22)*$AH$22))+(((((G41/100)*$AJ$22)*$AN$22)*$AH$22)*Calculator!$G$16)-((((G41/100)*$AJ$22)*$AN$22)*$AH$22)+((((G41/100)*$AJ$23)*$AH$23)),IF(Calculator!$O$6="DUALBAND B",SUM((((G41/100)*$AJ$22)*$AH$22))+(((((G41/100)*$AJ$22)*$AN$22)*$AH$22)*Calculator!$G$17)-((((G41/100)*$AJ$22)*$AN$22)*$AH$22)+((((G41/100)*$AJ$23)*$AH$23)),IF(Calculator!$O$6="DUALBAND C",SUM((((G41/100)*$AJ$22)*$AH$22))+(((((G41/100)*$AJ$22)*$AN$22)*$AH$22)*Calculator!$G$18)-((((G41/100)*$AJ$22)*$AN$22)*$AH$22)+((((G41/100)*$AJ$23)*$AH$23)),IF(Calculator!$O$6="DUALBAND D",SUM((((G41/100)*$AJ$22)*$AH$22))+(((((G41/100)*$AJ$22)*$AN$22)*$AH$22)*Calculator!$G$19)-((((G41/100)*$AJ$22)*$AN$22)*$AH$22)+((((G41/100)*$AJ$23)*$AH$23)),IF(Calculator!$O$6="DUALURBANE",SUM((((G41/100)*$AJ$22)*$AH$22))+(((((G41/100)*$AJ$22)*$AN$22)*$AH$22)*Calculator!$G$20)-((((G41/100)*$AJ$22)*$AN$22)*$AH$22)+((((G41/100)*$AJ$23)*$AH$23)),IF(Calculator!$O$6="DUALSILVERANOD",SUM((((G41/100)*$AJ$22)*$AH$22))+(((((G41/100)*$AJ$22)*$AN$22)*$AH$22)*Calculator!$G$21)-((((G41/100)*$AJ$22)*$AN$22)*$AH$22)+((((G41/100)*$AJ$23)*$AH$23)),IF(Calculator!$O$6="DUALANOD",SUM((((G41/100)*$AJ$22)*$AH$22))+(((((G41/100)*$AJ$22)*$AN$22)*$AH$22)*Calculator!$G$22)-((((G41/100)*$AJ$22)*$AN$22)*$AH$22)+((((G41/100)*$AJ$23)*$AH$23))))))))))))))))))))))))</f>
        <v>1316.0912874999995</v>
      </c>
      <c r="W41" s="2">
        <f>IF(Calculator!$O$6="SINGLEBASE",SUM((((H41/100)*$AJ$22)*$AH$22))+((((H41/100)*$AJ$23)*$AH$23)),IF(Calculator!$O$6="SINGLEELEMENTS",SUM((((H41/100)*$AJ$22)*$AH$22))+(((((H41/100)*$AJ$22)*$AN$22)*$AH$22)*Calculator!$G$2)-((((H41/100)*$AJ$22)*$AN$22)*$AH$22)+((((H41/100)*$AJ$23)*$AH$23)),IF(Calculator!$O$6="SINGLESPECTRUM",SUM((((H41/100)*$AJ$22)*$AH$22))+(((((H41/100)*$AJ$22)*$AN$22)*$AH$22)*Calculator!$G$4)-((((H41/100)*$AJ$22)*$AN$22)*$AH$22)+((((H41/100)*$AJ$23)*$AH$23)),IF(Calculator!$O$6="SINGLEHOMESTEAD",SUM((((H41/100)*$AJ$22)*$AH$22))+(((((H41/100)*$AJ$22)*$AN$22)*$AH$22)*Calculator!$G$3)-((((H41/100)*$AJ$22)*$AN$22)*$AH$22)+((((H41/100)*$AJ$23)*$AH$23)),IF(Calculator!$O$6="SINGLEBAND A",SUM((((H41/100)*$AJ$22)*$AH$22))+(((((H41/100)*$AJ$22)*$AN$22)*$AH$22)*Calculator!$G$5)-((((H41/100)*$AJ$22)*$AN$22)*$AH$22)+((((H41/100)*$AJ$23)*$AH$23)),IF(Calculator!$O$6="SINGLEBAND B",SUM((((H41/100)*$AJ$22)*$AH$22))+(((((H41/100)*$AJ$22)*$AN$22)*$AH$22)*Calculator!$G$6)-((((H41/100)*$AJ$22)*$AN$22)*$AH$22)+((((H41/100)*$AJ$23)*$AH$23)),IF(Calculator!$O$6="SINGLEBAND C",SUM((((H41/100)*$AJ$22)*$AH$22))+(((((H41/100)*$AJ$22)*$AN$22)*$AH$22)*Calculator!$G$7)-((((H41/100)*$AJ$22)*$AN$22)*$AH$22)+((((H41/100)*$AJ$23)*$AH$23)),IF(Calculator!$O$6="SINGLEBAND D",SUM((((H41/100)*$AJ$22)*$AH$22))+(((((H41/100)*$AJ$22)*$AN$22)*$AH$22)*Calculator!$G$8)-((((H41/100)*$AJ$22)*$AN$22)*$AH$22)+((((H41/100)*$AJ$23)*$AH$23)),IF(Calculator!$O$6="SINGLEURBANE",SUM((((H41/100)*$AJ$22)*$AH$22))+(((((H41/100)*$AJ$22)*$AN$22)*$AH$22)*Calculator!$G$9)-((((H41/100)*$AJ$22)*$AN$22)*$AH$22)+((((H41/100)*$AJ$23)*$AH$23)),IF(Calculator!$O$6="SINGLESILVERANOD",SUM((((H41/100)*$AJ$22)*$AH$22))+(((((H41/100)*$AJ$22)*$AN$22)*$AH$22)*Calculator!$G$10)-((((H41/100)*$AJ$22)*$AN$22)*$AH$22)+((((H41/100)*$AJ$23)*$AH$23)),IF(Calculator!$O$6="SINGLEANOD",SUM((((H41/100)*$AJ$22)*$AH$22))+(((((H41/100)*$AJ$22)*$AN$22)*$AH$22)*Calculator!$G$11)-((((H41/100)*$AJ$22)*$AN$22)*$AH$22)+((((H41/100)*$AJ$23)*$AH$23)),IF(Calculator!$O$6="DUALBASE",SUM((((H41/100)*$AJ$22)*$AH$22))+(((((H41/100)*$AJ$22)*$AN$22)*$AH$22)*Calculator!$G$12)-((((H41/100)*$AJ$22)*$AN$22)*$AH$22)+((((H41/100)*$AJ$23)*$AH$23)),IF(Calculator!$O$6="DUALELEMENTS",SUM((((H41/100)*$AJ$22)*$AH$22))+(((((H41/100)*$AJ$22)*$AN$22)*$AH$22)*Calculator!$G$13)-((((H41/100)*$AJ$22)*$AN$22)*$AH$22)+((((H41/100)*$AJ$23)*$AH$23)),IF(Calculator!$O$6="DUALSPECTRUM",SUM((((H41/100)*$AJ$22)*$AH$22))+(((((H41/100)*$AJ$22)*$AN$22)*$AH$22)*Calculator!$G$15)-((((H41/100)*$AJ$22)*$AN$22)*$AH$22)+((((H41/100)*$AJ$23)*$AH$23)),IF(Calculator!$O$6="DUALHOMESTEAD",SUM((((H41/100)*$AJ$22)*$AH$22))+(((((H41/100)*$AJ$22)*$AN$22)*$AH$22)*Calculator!$G$14)-((((H41/100)*$AJ$22)*$AN$22)*$AH$22)+((((H41/100)*$AJ$23)*$AH$23)),IF(Calculator!$O$6="DUALBAND A",SUM((((H41/100)*$AJ$22)*$AH$22))+(((((H41/100)*$AJ$22)*$AN$22)*$AH$22)*Calculator!$G$16)-((((H41/100)*$AJ$22)*$AN$22)*$AH$22)+((((H41/100)*$AJ$23)*$AH$23)),IF(Calculator!$O$6="DUALBAND B",SUM((((H41/100)*$AJ$22)*$AH$22))+(((((H41/100)*$AJ$22)*$AN$22)*$AH$22)*Calculator!$G$17)-((((H41/100)*$AJ$22)*$AN$22)*$AH$22)+((((H41/100)*$AJ$23)*$AH$23)),IF(Calculator!$O$6="DUALBAND C",SUM((((H41/100)*$AJ$22)*$AH$22))+(((((H41/100)*$AJ$22)*$AN$22)*$AH$22)*Calculator!$G$18)-((((H41/100)*$AJ$22)*$AN$22)*$AH$22)+((((H41/100)*$AJ$23)*$AH$23)),IF(Calculator!$O$6="DUALBAND D",SUM((((H41/100)*$AJ$22)*$AH$22))+(((((H41/100)*$AJ$22)*$AN$22)*$AH$22)*Calculator!$G$19)-((((H41/100)*$AJ$22)*$AN$22)*$AH$22)+((((H41/100)*$AJ$23)*$AH$23)),IF(Calculator!$O$6="DUALURBANE",SUM((((H41/100)*$AJ$22)*$AH$22))+(((((H41/100)*$AJ$22)*$AN$22)*$AH$22)*Calculator!$G$20)-((((H41/100)*$AJ$22)*$AN$22)*$AH$22)+((((H41/100)*$AJ$23)*$AH$23)),IF(Calculator!$O$6="DUALSILVERANOD",SUM((((H41/100)*$AJ$22)*$AH$22))+(((((H41/100)*$AJ$22)*$AN$22)*$AH$22)*Calculator!$G$21)-((((H41/100)*$AJ$22)*$AN$22)*$AH$22)+((((H41/100)*$AJ$23)*$AH$23)),IF(Calculator!$O$6="DUALANOD",SUM((((H41/100)*$AJ$22)*$AH$22))+(((((H41/100)*$AJ$22)*$AN$22)*$AH$22)*Calculator!$G$22)-((((H41/100)*$AJ$22)*$AN$22)*$AH$22)+((((H41/100)*$AJ$23)*$AH$23))))))))))))))))))))))))</f>
        <v>1325.0288005249022</v>
      </c>
      <c r="X41" s="2">
        <f>IF(Calculator!$O$6="SINGLEBASE",SUM((((I41/100)*$AJ$22)*$AH$22))+((((I41/100)*$AJ$23)*$AH$23)),IF(Calculator!$O$6="SINGLEELEMENTS",SUM((((I41/100)*$AJ$22)*$AH$22))+(((((I41/100)*$AJ$22)*$AN$22)*$AH$22)*Calculator!$G$2)-((((I41/100)*$AJ$22)*$AN$22)*$AH$22)+((((I41/100)*$AJ$23)*$AH$23)),IF(Calculator!$O$6="SINGLESPECTRUM",SUM((((I41/100)*$AJ$22)*$AH$22))+(((((I41/100)*$AJ$22)*$AN$22)*$AH$22)*Calculator!$G$4)-((((I41/100)*$AJ$22)*$AN$22)*$AH$22)+((((I41/100)*$AJ$23)*$AH$23)),IF(Calculator!$O$6="SINGLEHOMESTEAD",SUM((((I41/100)*$AJ$22)*$AH$22))+(((((I41/100)*$AJ$22)*$AN$22)*$AH$22)*Calculator!$G$3)-((((I41/100)*$AJ$22)*$AN$22)*$AH$22)+((((I41/100)*$AJ$23)*$AH$23)),IF(Calculator!$O$6="SINGLEBAND A",SUM((((I41/100)*$AJ$22)*$AH$22))+(((((I41/100)*$AJ$22)*$AN$22)*$AH$22)*Calculator!$G$5)-((((I41/100)*$AJ$22)*$AN$22)*$AH$22)+((((I41/100)*$AJ$23)*$AH$23)),IF(Calculator!$O$6="SINGLEBAND B",SUM((((I41/100)*$AJ$22)*$AH$22))+(((((I41/100)*$AJ$22)*$AN$22)*$AH$22)*Calculator!$G$6)-((((I41/100)*$AJ$22)*$AN$22)*$AH$22)+((((I41/100)*$AJ$23)*$AH$23)),IF(Calculator!$O$6="SINGLEBAND C",SUM((((I41/100)*$AJ$22)*$AH$22))+(((((I41/100)*$AJ$22)*$AN$22)*$AH$22)*Calculator!$G$7)-((((I41/100)*$AJ$22)*$AN$22)*$AH$22)+((((I41/100)*$AJ$23)*$AH$23)),IF(Calculator!$O$6="SINGLEBAND D",SUM((((I41/100)*$AJ$22)*$AH$22))+(((((I41/100)*$AJ$22)*$AN$22)*$AH$22)*Calculator!$G$8)-((((I41/100)*$AJ$22)*$AN$22)*$AH$22)+((((I41/100)*$AJ$23)*$AH$23)),IF(Calculator!$O$6="SINGLEURBANE",SUM((((I41/100)*$AJ$22)*$AH$22))+(((((I41/100)*$AJ$22)*$AN$22)*$AH$22)*Calculator!$G$9)-((((I41/100)*$AJ$22)*$AN$22)*$AH$22)+((((I41/100)*$AJ$23)*$AH$23)),IF(Calculator!$O$6="SINGLESILVERANOD",SUM((((I41/100)*$AJ$22)*$AH$22))+(((((I41/100)*$AJ$22)*$AN$22)*$AH$22)*Calculator!$G$10)-((((I41/100)*$AJ$22)*$AN$22)*$AH$22)+((((I41/100)*$AJ$23)*$AH$23)),IF(Calculator!$O$6="SINGLEANOD",SUM((((I41/100)*$AJ$22)*$AH$22))+(((((I41/100)*$AJ$22)*$AN$22)*$AH$22)*Calculator!$G$11)-((((I41/100)*$AJ$22)*$AN$22)*$AH$22)+((((I41/100)*$AJ$23)*$AH$23)),IF(Calculator!$O$6="DUALBASE",SUM((((I41/100)*$AJ$22)*$AH$22))+(((((I41/100)*$AJ$22)*$AN$22)*$AH$22)*Calculator!$G$12)-((((I41/100)*$AJ$22)*$AN$22)*$AH$22)+((((I41/100)*$AJ$23)*$AH$23)),IF(Calculator!$O$6="DUALELEMENTS",SUM((((I41/100)*$AJ$22)*$AH$22))+(((((I41/100)*$AJ$22)*$AN$22)*$AH$22)*Calculator!$G$13)-((((I41/100)*$AJ$22)*$AN$22)*$AH$22)+((((I41/100)*$AJ$23)*$AH$23)),IF(Calculator!$O$6="DUALSPECTRUM",SUM((((I41/100)*$AJ$22)*$AH$22))+(((((I41/100)*$AJ$22)*$AN$22)*$AH$22)*Calculator!$G$15)-((((I41/100)*$AJ$22)*$AN$22)*$AH$22)+((((I41/100)*$AJ$23)*$AH$23)),IF(Calculator!$O$6="DUALHOMESTEAD",SUM((((I41/100)*$AJ$22)*$AH$22))+(((((I41/100)*$AJ$22)*$AN$22)*$AH$22)*Calculator!$G$14)-((((I41/100)*$AJ$22)*$AN$22)*$AH$22)+((((I41/100)*$AJ$23)*$AH$23)),IF(Calculator!$O$6="DUALBAND A",SUM((((I41/100)*$AJ$22)*$AH$22))+(((((I41/100)*$AJ$22)*$AN$22)*$AH$22)*Calculator!$G$16)-((((I41/100)*$AJ$22)*$AN$22)*$AH$22)+((((I41/100)*$AJ$23)*$AH$23)),IF(Calculator!$O$6="DUALBAND B",SUM((((I41/100)*$AJ$22)*$AH$22))+(((((I41/100)*$AJ$22)*$AN$22)*$AH$22)*Calculator!$G$17)-((((I41/100)*$AJ$22)*$AN$22)*$AH$22)+((((I41/100)*$AJ$23)*$AH$23)),IF(Calculator!$O$6="DUALBAND C",SUM((((I41/100)*$AJ$22)*$AH$22))+(((((I41/100)*$AJ$22)*$AN$22)*$AH$22)*Calculator!$G$18)-((((I41/100)*$AJ$22)*$AN$22)*$AH$22)+((((I41/100)*$AJ$23)*$AH$23)),IF(Calculator!$O$6="DUALBAND D",SUM((((I41/100)*$AJ$22)*$AH$22))+(((((I41/100)*$AJ$22)*$AN$22)*$AH$22)*Calculator!$G$19)-((((I41/100)*$AJ$22)*$AN$22)*$AH$22)+((((I41/100)*$AJ$23)*$AH$23)),IF(Calculator!$O$6="DUALURBANE",SUM((((I41/100)*$AJ$22)*$AH$22))+(((((I41/100)*$AJ$22)*$AN$22)*$AH$22)*Calculator!$G$20)-((((I41/100)*$AJ$22)*$AN$22)*$AH$22)+((((I41/100)*$AJ$23)*$AH$23)),IF(Calculator!$O$6="DUALSILVERANOD",SUM((((I41/100)*$AJ$22)*$AH$22))+(((((I41/100)*$AJ$22)*$AN$22)*$AH$22)*Calculator!$G$21)-((((I41/100)*$AJ$22)*$AN$22)*$AH$22)+((((I41/100)*$AJ$23)*$AH$23)),IF(Calculator!$O$6="DUALANOD",SUM((((I41/100)*$AJ$22)*$AH$22))+(((((I41/100)*$AJ$22)*$AN$22)*$AH$22)*Calculator!$G$22)-((((I41/100)*$AJ$22)*$AN$22)*$AH$22)+((((I41/100)*$AJ$23)*$AH$23))))))))))))))))))))))))</f>
        <v>1334.6174613159178</v>
      </c>
      <c r="Y41" s="2">
        <f>IF(Calculator!$O$6="SINGLEBASE",SUM((((J41/100)*$AJ$22)*$AH$22))+((((J41/100)*$AJ$23)*$AH$23)),IF(Calculator!$O$6="SINGLEELEMENTS",SUM((((J41/100)*$AJ$22)*$AH$22))+(((((J41/100)*$AJ$22)*$AN$22)*$AH$22)*Calculator!$G$2)-((((J41/100)*$AJ$22)*$AN$22)*$AH$22)+((((J41/100)*$AJ$23)*$AH$23)),IF(Calculator!$O$6="SINGLESPECTRUM",SUM((((J41/100)*$AJ$22)*$AH$22))+(((((J41/100)*$AJ$22)*$AN$22)*$AH$22)*Calculator!$G$4)-((((J41/100)*$AJ$22)*$AN$22)*$AH$22)+((((J41/100)*$AJ$23)*$AH$23)),IF(Calculator!$O$6="SINGLEHOMESTEAD",SUM((((J41/100)*$AJ$22)*$AH$22))+(((((J41/100)*$AJ$22)*$AN$22)*$AH$22)*Calculator!$G$3)-((((J41/100)*$AJ$22)*$AN$22)*$AH$22)+((((J41/100)*$AJ$23)*$AH$23)),IF(Calculator!$O$6="SINGLEBAND A",SUM((((J41/100)*$AJ$22)*$AH$22))+(((((J41/100)*$AJ$22)*$AN$22)*$AH$22)*Calculator!$G$5)-((((J41/100)*$AJ$22)*$AN$22)*$AH$22)+((((J41/100)*$AJ$23)*$AH$23)),IF(Calculator!$O$6="SINGLEBAND B",SUM((((J41/100)*$AJ$22)*$AH$22))+(((((J41/100)*$AJ$22)*$AN$22)*$AH$22)*Calculator!$G$6)-((((J41/100)*$AJ$22)*$AN$22)*$AH$22)+((((J41/100)*$AJ$23)*$AH$23)),IF(Calculator!$O$6="SINGLEBAND C",SUM((((J41/100)*$AJ$22)*$AH$22))+(((((J41/100)*$AJ$22)*$AN$22)*$AH$22)*Calculator!$G$7)-((((J41/100)*$AJ$22)*$AN$22)*$AH$22)+((((J41/100)*$AJ$23)*$AH$23)),IF(Calculator!$O$6="SINGLEBAND D",SUM((((J41/100)*$AJ$22)*$AH$22))+(((((J41/100)*$AJ$22)*$AN$22)*$AH$22)*Calculator!$G$8)-((((J41/100)*$AJ$22)*$AN$22)*$AH$22)+((((J41/100)*$AJ$23)*$AH$23)),IF(Calculator!$O$6="SINGLEURBANE",SUM((((J41/100)*$AJ$22)*$AH$22))+(((((J41/100)*$AJ$22)*$AN$22)*$AH$22)*Calculator!$G$9)-((((J41/100)*$AJ$22)*$AN$22)*$AH$22)+((((J41/100)*$AJ$23)*$AH$23)),IF(Calculator!$O$6="SINGLESILVERANOD",SUM((((J41/100)*$AJ$22)*$AH$22))+(((((J41/100)*$AJ$22)*$AN$22)*$AH$22)*Calculator!$G$10)-((((J41/100)*$AJ$22)*$AN$22)*$AH$22)+((((J41/100)*$AJ$23)*$AH$23)),IF(Calculator!$O$6="SINGLEANOD",SUM((((J41/100)*$AJ$22)*$AH$22))+(((((J41/100)*$AJ$22)*$AN$22)*$AH$22)*Calculator!$G$11)-((((J41/100)*$AJ$22)*$AN$22)*$AH$22)+((((J41/100)*$AJ$23)*$AH$23)),IF(Calculator!$O$6="DUALBASE",SUM((((J41/100)*$AJ$22)*$AH$22))+(((((J41/100)*$AJ$22)*$AN$22)*$AH$22)*Calculator!$G$12)-((((J41/100)*$AJ$22)*$AN$22)*$AH$22)+((((J41/100)*$AJ$23)*$AH$23)),IF(Calculator!$O$6="DUALELEMENTS",SUM((((J41/100)*$AJ$22)*$AH$22))+(((((J41/100)*$AJ$22)*$AN$22)*$AH$22)*Calculator!$G$13)-((((J41/100)*$AJ$22)*$AN$22)*$AH$22)+((((J41/100)*$AJ$23)*$AH$23)),IF(Calculator!$O$6="DUALSPECTRUM",SUM((((J41/100)*$AJ$22)*$AH$22))+(((((J41/100)*$AJ$22)*$AN$22)*$AH$22)*Calculator!$G$15)-((((J41/100)*$AJ$22)*$AN$22)*$AH$22)+((((J41/100)*$AJ$23)*$AH$23)),IF(Calculator!$O$6="DUALHOMESTEAD",SUM((((J41/100)*$AJ$22)*$AH$22))+(((((J41/100)*$AJ$22)*$AN$22)*$AH$22)*Calculator!$G$14)-((((J41/100)*$AJ$22)*$AN$22)*$AH$22)+((((J41/100)*$AJ$23)*$AH$23)),IF(Calculator!$O$6="DUALBAND A",SUM((((J41/100)*$AJ$22)*$AH$22))+(((((J41/100)*$AJ$22)*$AN$22)*$AH$22)*Calculator!$G$16)-((((J41/100)*$AJ$22)*$AN$22)*$AH$22)+((((J41/100)*$AJ$23)*$AH$23)),IF(Calculator!$O$6="DUALBAND B",SUM((((J41/100)*$AJ$22)*$AH$22))+(((((J41/100)*$AJ$22)*$AN$22)*$AH$22)*Calculator!$G$17)-((((J41/100)*$AJ$22)*$AN$22)*$AH$22)+((((J41/100)*$AJ$23)*$AH$23)),IF(Calculator!$O$6="DUALBAND C",SUM((((J41/100)*$AJ$22)*$AH$22))+(((((J41/100)*$AJ$22)*$AN$22)*$AH$22)*Calculator!$G$18)-((((J41/100)*$AJ$22)*$AN$22)*$AH$22)+((((J41/100)*$AJ$23)*$AH$23)),IF(Calculator!$O$6="DUALBAND D",SUM((((J41/100)*$AJ$22)*$AH$22))+(((((J41/100)*$AJ$22)*$AN$22)*$AH$22)*Calculator!$G$19)-((((J41/100)*$AJ$22)*$AN$22)*$AH$22)+((((J41/100)*$AJ$23)*$AH$23)),IF(Calculator!$O$6="DUALURBANE",SUM((((J41/100)*$AJ$22)*$AH$22))+(((((J41/100)*$AJ$22)*$AN$22)*$AH$22)*Calculator!$G$20)-((((J41/100)*$AJ$22)*$AN$22)*$AH$22)+((((J41/100)*$AJ$23)*$AH$23)),IF(Calculator!$O$6="DUALSILVERANOD",SUM((((J41/100)*$AJ$22)*$AH$22))+(((((J41/100)*$AJ$22)*$AN$22)*$AH$22)*Calculator!$G$21)-((((J41/100)*$AJ$22)*$AN$22)*$AH$22)+((((J41/100)*$AJ$23)*$AH$23)),IF(Calculator!$O$6="DUALANOD",SUM((((J41/100)*$AJ$22)*$AH$22))+(((((J41/100)*$AJ$22)*$AN$22)*$AH$22)*Calculator!$G$22)-((((J41/100)*$AJ$22)*$AN$22)*$AH$22)+((((J41/100)*$AJ$23)*$AH$23))))))))))))))))))))))))</f>
        <v>1343.5549743408201</v>
      </c>
      <c r="Z41" s="2">
        <f>IF(Calculator!$O$6="SINGLEBASE",SUM((((K41/100)*$AJ$22)*$AH$22))+((((K41/100)*$AJ$23)*$AH$23)),IF(Calculator!$O$6="SINGLEELEMENTS",SUM((((K41/100)*$AJ$22)*$AH$22))+(((((K41/100)*$AJ$22)*$AN$22)*$AH$22)*Calculator!$G$2)-((((K41/100)*$AJ$22)*$AN$22)*$AH$22)+((((K41/100)*$AJ$23)*$AH$23)),IF(Calculator!$O$6="SINGLESPECTRUM",SUM((((K41/100)*$AJ$22)*$AH$22))+(((((K41/100)*$AJ$22)*$AN$22)*$AH$22)*Calculator!$G$4)-((((K41/100)*$AJ$22)*$AN$22)*$AH$22)+((((K41/100)*$AJ$23)*$AH$23)),IF(Calculator!$O$6="SINGLEHOMESTEAD",SUM((((K41/100)*$AJ$22)*$AH$22))+(((((K41/100)*$AJ$22)*$AN$22)*$AH$22)*Calculator!$G$3)-((((K41/100)*$AJ$22)*$AN$22)*$AH$22)+((((K41/100)*$AJ$23)*$AH$23)),IF(Calculator!$O$6="SINGLEBAND A",SUM((((K41/100)*$AJ$22)*$AH$22))+(((((K41/100)*$AJ$22)*$AN$22)*$AH$22)*Calculator!$G$5)-((((K41/100)*$AJ$22)*$AN$22)*$AH$22)+((((K41/100)*$AJ$23)*$AH$23)),IF(Calculator!$O$6="SINGLEBAND B",SUM((((K41/100)*$AJ$22)*$AH$22))+(((((K41/100)*$AJ$22)*$AN$22)*$AH$22)*Calculator!$G$6)-((((K41/100)*$AJ$22)*$AN$22)*$AH$22)+((((K41/100)*$AJ$23)*$AH$23)),IF(Calculator!$O$6="SINGLEBAND C",SUM((((K41/100)*$AJ$22)*$AH$22))+(((((K41/100)*$AJ$22)*$AN$22)*$AH$22)*Calculator!$G$7)-((((K41/100)*$AJ$22)*$AN$22)*$AH$22)+((((K41/100)*$AJ$23)*$AH$23)),IF(Calculator!$O$6="SINGLEBAND D",SUM((((K41/100)*$AJ$22)*$AH$22))+(((((K41/100)*$AJ$22)*$AN$22)*$AH$22)*Calculator!$G$8)-((((K41/100)*$AJ$22)*$AN$22)*$AH$22)+((((K41/100)*$AJ$23)*$AH$23)),IF(Calculator!$O$6="SINGLEURBANE",SUM((((K41/100)*$AJ$22)*$AH$22))+(((((K41/100)*$AJ$22)*$AN$22)*$AH$22)*Calculator!$G$9)-((((K41/100)*$AJ$22)*$AN$22)*$AH$22)+((((K41/100)*$AJ$23)*$AH$23)),IF(Calculator!$O$6="SINGLESILVERANOD",SUM((((K41/100)*$AJ$22)*$AH$22))+(((((K41/100)*$AJ$22)*$AN$22)*$AH$22)*Calculator!$G$10)-((((K41/100)*$AJ$22)*$AN$22)*$AH$22)+((((K41/100)*$AJ$23)*$AH$23)),IF(Calculator!$O$6="SINGLEANOD",SUM((((K41/100)*$AJ$22)*$AH$22))+(((((K41/100)*$AJ$22)*$AN$22)*$AH$22)*Calculator!$G$11)-((((K41/100)*$AJ$22)*$AN$22)*$AH$22)+((((K41/100)*$AJ$23)*$AH$23)),IF(Calculator!$O$6="DUALBASE",SUM((((K41/100)*$AJ$22)*$AH$22))+(((((K41/100)*$AJ$22)*$AN$22)*$AH$22)*Calculator!$G$12)-((((K41/100)*$AJ$22)*$AN$22)*$AH$22)+((((K41/100)*$AJ$23)*$AH$23)),IF(Calculator!$O$6="DUALELEMENTS",SUM((((K41/100)*$AJ$22)*$AH$22))+(((((K41/100)*$AJ$22)*$AN$22)*$AH$22)*Calculator!$G$13)-((((K41/100)*$AJ$22)*$AN$22)*$AH$22)+((((K41/100)*$AJ$23)*$AH$23)),IF(Calculator!$O$6="DUALSPECTRUM",SUM((((K41/100)*$AJ$22)*$AH$22))+(((((K41/100)*$AJ$22)*$AN$22)*$AH$22)*Calculator!$G$15)-((((K41/100)*$AJ$22)*$AN$22)*$AH$22)+((((K41/100)*$AJ$23)*$AH$23)),IF(Calculator!$O$6="DUALHOMESTEAD",SUM((((K41/100)*$AJ$22)*$AH$22))+(((((K41/100)*$AJ$22)*$AN$22)*$AH$22)*Calculator!$G$14)-((((K41/100)*$AJ$22)*$AN$22)*$AH$22)+((((K41/100)*$AJ$23)*$AH$23)),IF(Calculator!$O$6="DUALBAND A",SUM((((K41/100)*$AJ$22)*$AH$22))+(((((K41/100)*$AJ$22)*$AN$22)*$AH$22)*Calculator!$G$16)-((((K41/100)*$AJ$22)*$AN$22)*$AH$22)+((((K41/100)*$AJ$23)*$AH$23)),IF(Calculator!$O$6="DUALBAND B",SUM((((K41/100)*$AJ$22)*$AH$22))+(((((K41/100)*$AJ$22)*$AN$22)*$AH$22)*Calculator!$G$17)-((((K41/100)*$AJ$22)*$AN$22)*$AH$22)+((((K41/100)*$AJ$23)*$AH$23)),IF(Calculator!$O$6="DUALBAND C",SUM((((K41/100)*$AJ$22)*$AH$22))+(((((K41/100)*$AJ$22)*$AN$22)*$AH$22)*Calculator!$G$18)-((((K41/100)*$AJ$22)*$AN$22)*$AH$22)+((((K41/100)*$AJ$23)*$AH$23)),IF(Calculator!$O$6="DUALBAND D",SUM((((K41/100)*$AJ$22)*$AH$22))+(((((K41/100)*$AJ$22)*$AN$22)*$AH$22)*Calculator!$G$19)-((((K41/100)*$AJ$22)*$AN$22)*$AH$22)+((((K41/100)*$AJ$23)*$AH$23)),IF(Calculator!$O$6="DUALURBANE",SUM((((K41/100)*$AJ$22)*$AH$22))+(((((K41/100)*$AJ$22)*$AN$22)*$AH$22)*Calculator!$G$20)-((((K41/100)*$AJ$22)*$AN$22)*$AH$22)+((((K41/100)*$AJ$23)*$AH$23)),IF(Calculator!$O$6="DUALSILVERANOD",SUM((((K41/100)*$AJ$22)*$AH$22))+(((((K41/100)*$AJ$22)*$AN$22)*$AH$22)*Calculator!$G$21)-((((K41/100)*$AJ$22)*$AN$22)*$AH$22)+((((K41/100)*$AJ$23)*$AH$23)),IF(Calculator!$O$6="DUALANOD",SUM((((K41/100)*$AJ$22)*$AH$22))+(((((K41/100)*$AJ$22)*$AN$22)*$AH$22)*Calculator!$G$22)-((((K41/100)*$AJ$22)*$AN$22)*$AH$22)+((((K41/100)*$AJ$23)*$AH$23))))))))))))))))))))))))</f>
        <v>1353.1436351318355</v>
      </c>
      <c r="AA41" s="2">
        <f>IF(Calculator!$O$6="SINGLEBASE",SUM((((L41/100)*$AJ$22)*$AH$22))+((((L41/100)*$AJ$23)*$AH$23)),IF(Calculator!$O$6="SINGLEELEMENTS",SUM((((L41/100)*$AJ$22)*$AH$22))+(((((L41/100)*$AJ$22)*$AN$22)*$AH$22)*Calculator!$G$2)-((((L41/100)*$AJ$22)*$AN$22)*$AH$22)+((((L41/100)*$AJ$23)*$AH$23)),IF(Calculator!$O$6="SINGLESPECTRUM",SUM((((L41/100)*$AJ$22)*$AH$22))+(((((L41/100)*$AJ$22)*$AN$22)*$AH$22)*Calculator!$G$4)-((((L41/100)*$AJ$22)*$AN$22)*$AH$22)+((((L41/100)*$AJ$23)*$AH$23)),IF(Calculator!$O$6="SINGLEHOMESTEAD",SUM((((L41/100)*$AJ$22)*$AH$22))+(((((L41/100)*$AJ$22)*$AN$22)*$AH$22)*Calculator!$G$3)-((((L41/100)*$AJ$22)*$AN$22)*$AH$22)+((((L41/100)*$AJ$23)*$AH$23)),IF(Calculator!$O$6="SINGLEBAND A",SUM((((L41/100)*$AJ$22)*$AH$22))+(((((L41/100)*$AJ$22)*$AN$22)*$AH$22)*Calculator!$G$5)-((((L41/100)*$AJ$22)*$AN$22)*$AH$22)+((((L41/100)*$AJ$23)*$AH$23)),IF(Calculator!$O$6="SINGLEBAND B",SUM((((L41/100)*$AJ$22)*$AH$22))+(((((L41/100)*$AJ$22)*$AN$22)*$AH$22)*Calculator!$G$6)-((((L41/100)*$AJ$22)*$AN$22)*$AH$22)+((((L41/100)*$AJ$23)*$AH$23)),IF(Calculator!$O$6="SINGLEBAND C",SUM((((L41/100)*$AJ$22)*$AH$22))+(((((L41/100)*$AJ$22)*$AN$22)*$AH$22)*Calculator!$G$7)-((((L41/100)*$AJ$22)*$AN$22)*$AH$22)+((((L41/100)*$AJ$23)*$AH$23)),IF(Calculator!$O$6="SINGLEBAND D",SUM((((L41/100)*$AJ$22)*$AH$22))+(((((L41/100)*$AJ$22)*$AN$22)*$AH$22)*Calculator!$G$8)-((((L41/100)*$AJ$22)*$AN$22)*$AH$22)+((((L41/100)*$AJ$23)*$AH$23)),IF(Calculator!$O$6="SINGLEURBANE",SUM((((L41/100)*$AJ$22)*$AH$22))+(((((L41/100)*$AJ$22)*$AN$22)*$AH$22)*Calculator!$G$9)-((((L41/100)*$AJ$22)*$AN$22)*$AH$22)+((((L41/100)*$AJ$23)*$AH$23)),IF(Calculator!$O$6="SINGLESILVERANOD",SUM((((L41/100)*$AJ$22)*$AH$22))+(((((L41/100)*$AJ$22)*$AN$22)*$AH$22)*Calculator!$G$10)-((((L41/100)*$AJ$22)*$AN$22)*$AH$22)+((((L41/100)*$AJ$23)*$AH$23)),IF(Calculator!$O$6="SINGLEANOD",SUM((((L41/100)*$AJ$22)*$AH$22))+(((((L41/100)*$AJ$22)*$AN$22)*$AH$22)*Calculator!$G$11)-((((L41/100)*$AJ$22)*$AN$22)*$AH$22)+((((L41/100)*$AJ$23)*$AH$23)),IF(Calculator!$O$6="DUALBASE",SUM((((L41/100)*$AJ$22)*$AH$22))+(((((L41/100)*$AJ$22)*$AN$22)*$AH$22)*Calculator!$G$12)-((((L41/100)*$AJ$22)*$AN$22)*$AH$22)+((((L41/100)*$AJ$23)*$AH$23)),IF(Calculator!$O$6="DUALELEMENTS",SUM((((L41/100)*$AJ$22)*$AH$22))+(((((L41/100)*$AJ$22)*$AN$22)*$AH$22)*Calculator!$G$13)-((((L41/100)*$AJ$22)*$AN$22)*$AH$22)+((((L41/100)*$AJ$23)*$AH$23)),IF(Calculator!$O$6="DUALSPECTRUM",SUM((((L41/100)*$AJ$22)*$AH$22))+(((((L41/100)*$AJ$22)*$AN$22)*$AH$22)*Calculator!$G$15)-((((L41/100)*$AJ$22)*$AN$22)*$AH$22)+((((L41/100)*$AJ$23)*$AH$23)),IF(Calculator!$O$6="DUALHOMESTEAD",SUM((((L41/100)*$AJ$22)*$AH$22))+(((((L41/100)*$AJ$22)*$AN$22)*$AH$22)*Calculator!$G$14)-((((L41/100)*$AJ$22)*$AN$22)*$AH$22)+((((L41/100)*$AJ$23)*$AH$23)),IF(Calculator!$O$6="DUALBAND A",SUM((((L41/100)*$AJ$22)*$AH$22))+(((((L41/100)*$AJ$22)*$AN$22)*$AH$22)*Calculator!$G$16)-((((L41/100)*$AJ$22)*$AN$22)*$AH$22)+((((L41/100)*$AJ$23)*$AH$23)),IF(Calculator!$O$6="DUALBAND B",SUM((((L41/100)*$AJ$22)*$AH$22))+(((((L41/100)*$AJ$22)*$AN$22)*$AH$22)*Calculator!$G$17)-((((L41/100)*$AJ$22)*$AN$22)*$AH$22)+((((L41/100)*$AJ$23)*$AH$23)),IF(Calculator!$O$6="DUALBAND C",SUM((((L41/100)*$AJ$22)*$AH$22))+(((((L41/100)*$AJ$22)*$AN$22)*$AH$22)*Calculator!$G$18)-((((L41/100)*$AJ$22)*$AN$22)*$AH$22)+((((L41/100)*$AJ$23)*$AH$23)),IF(Calculator!$O$6="DUALBAND D",SUM((((L41/100)*$AJ$22)*$AH$22))+(((((L41/100)*$AJ$22)*$AN$22)*$AH$22)*Calculator!$G$19)-((((L41/100)*$AJ$22)*$AN$22)*$AH$22)+((((L41/100)*$AJ$23)*$AH$23)),IF(Calculator!$O$6="DUALURBANE",SUM((((L41/100)*$AJ$22)*$AH$22))+(((((L41/100)*$AJ$22)*$AN$22)*$AH$22)*Calculator!$G$20)-((((L41/100)*$AJ$22)*$AN$22)*$AH$22)+((((L41/100)*$AJ$23)*$AH$23)),IF(Calculator!$O$6="DUALSILVERANOD",SUM((((L41/100)*$AJ$22)*$AH$22))+(((((L41/100)*$AJ$22)*$AN$22)*$AH$22)*Calculator!$G$21)-((((L41/100)*$AJ$22)*$AN$22)*$AH$22)+((((L41/100)*$AJ$23)*$AH$23)),IF(Calculator!$O$6="DUALANOD",SUM((((L41/100)*$AJ$22)*$AH$22))+(((((L41/100)*$AJ$22)*$AN$22)*$AH$22)*Calculator!$G$22)-((((L41/100)*$AJ$22)*$AN$22)*$AH$22)+((((L41/100)*$AJ$23)*$AH$23))))))))))))))))))))))))</f>
        <v>1366.3998530273434</v>
      </c>
      <c r="AB41" s="2">
        <f>IF(Calculator!$O$6="SINGLEBASE",SUM((((M41/100)*$AJ$22)*$AH$22))+((((M41/100)*$AJ$23)*$AH$23)),IF(Calculator!$O$6="SINGLEELEMENTS",SUM((((M41/100)*$AJ$22)*$AH$22))+(((((M41/100)*$AJ$22)*$AN$22)*$AH$22)*Calculator!$G$2)-((((M41/100)*$AJ$22)*$AN$22)*$AH$22)+((((M41/100)*$AJ$23)*$AH$23)),IF(Calculator!$O$6="SINGLESPECTRUM",SUM((((M41/100)*$AJ$22)*$AH$22))+(((((M41/100)*$AJ$22)*$AN$22)*$AH$22)*Calculator!$G$4)-((((M41/100)*$AJ$22)*$AN$22)*$AH$22)+((((M41/100)*$AJ$23)*$AH$23)),IF(Calculator!$O$6="SINGLEHOMESTEAD",SUM((((M41/100)*$AJ$22)*$AH$22))+(((((M41/100)*$AJ$22)*$AN$22)*$AH$22)*Calculator!$G$3)-((((M41/100)*$AJ$22)*$AN$22)*$AH$22)+((((M41/100)*$AJ$23)*$AH$23)),IF(Calculator!$O$6="SINGLEBAND A",SUM((((M41/100)*$AJ$22)*$AH$22))+(((((M41/100)*$AJ$22)*$AN$22)*$AH$22)*Calculator!$G$5)-((((M41/100)*$AJ$22)*$AN$22)*$AH$22)+((((M41/100)*$AJ$23)*$AH$23)),IF(Calculator!$O$6="SINGLEBAND B",SUM((((M41/100)*$AJ$22)*$AH$22))+(((((M41/100)*$AJ$22)*$AN$22)*$AH$22)*Calculator!$G$6)-((((M41/100)*$AJ$22)*$AN$22)*$AH$22)+((((M41/100)*$AJ$23)*$AH$23)),IF(Calculator!$O$6="SINGLEBAND C",SUM((((M41/100)*$AJ$22)*$AH$22))+(((((M41/100)*$AJ$22)*$AN$22)*$AH$22)*Calculator!$G$7)-((((M41/100)*$AJ$22)*$AN$22)*$AH$22)+((((M41/100)*$AJ$23)*$AH$23)),IF(Calculator!$O$6="SINGLEBAND D",SUM((((M41/100)*$AJ$22)*$AH$22))+(((((M41/100)*$AJ$22)*$AN$22)*$AH$22)*Calculator!$G$8)-((((M41/100)*$AJ$22)*$AN$22)*$AH$22)+((((M41/100)*$AJ$23)*$AH$23)),IF(Calculator!$O$6="SINGLEURBANE",SUM((((M41/100)*$AJ$22)*$AH$22))+(((((M41/100)*$AJ$22)*$AN$22)*$AH$22)*Calculator!$G$9)-((((M41/100)*$AJ$22)*$AN$22)*$AH$22)+((((M41/100)*$AJ$23)*$AH$23)),IF(Calculator!$O$6="SINGLESILVERANOD",SUM((((M41/100)*$AJ$22)*$AH$22))+(((((M41/100)*$AJ$22)*$AN$22)*$AH$22)*Calculator!$G$10)-((((M41/100)*$AJ$22)*$AN$22)*$AH$22)+((((M41/100)*$AJ$23)*$AH$23)),IF(Calculator!$O$6="SINGLEANOD",SUM((((M41/100)*$AJ$22)*$AH$22))+(((((M41/100)*$AJ$22)*$AN$22)*$AH$22)*Calculator!$G$11)-((((M41/100)*$AJ$22)*$AN$22)*$AH$22)+((((M41/100)*$AJ$23)*$AH$23)),IF(Calculator!$O$6="DUALBASE",SUM((((M41/100)*$AJ$22)*$AH$22))+(((((M41/100)*$AJ$22)*$AN$22)*$AH$22)*Calculator!$G$12)-((((M41/100)*$AJ$22)*$AN$22)*$AH$22)+((((M41/100)*$AJ$23)*$AH$23)),IF(Calculator!$O$6="DUALELEMENTS",SUM((((M41/100)*$AJ$22)*$AH$22))+(((((M41/100)*$AJ$22)*$AN$22)*$AH$22)*Calculator!$G$13)-((((M41/100)*$AJ$22)*$AN$22)*$AH$22)+((((M41/100)*$AJ$23)*$AH$23)),IF(Calculator!$O$6="DUALSPECTRUM",SUM((((M41/100)*$AJ$22)*$AH$22))+(((((M41/100)*$AJ$22)*$AN$22)*$AH$22)*Calculator!$G$15)-((((M41/100)*$AJ$22)*$AN$22)*$AH$22)+((((M41/100)*$AJ$23)*$AH$23)),IF(Calculator!$O$6="DUALHOMESTEAD",SUM((((M41/100)*$AJ$22)*$AH$22))+(((((M41/100)*$AJ$22)*$AN$22)*$AH$22)*Calculator!$G$14)-((((M41/100)*$AJ$22)*$AN$22)*$AH$22)+((((M41/100)*$AJ$23)*$AH$23)),IF(Calculator!$O$6="DUALBAND A",SUM((((M41/100)*$AJ$22)*$AH$22))+(((((M41/100)*$AJ$22)*$AN$22)*$AH$22)*Calculator!$G$16)-((((M41/100)*$AJ$22)*$AN$22)*$AH$22)+((((M41/100)*$AJ$23)*$AH$23)),IF(Calculator!$O$6="DUALBAND B",SUM((((M41/100)*$AJ$22)*$AH$22))+(((((M41/100)*$AJ$22)*$AN$22)*$AH$22)*Calculator!$G$17)-((((M41/100)*$AJ$22)*$AN$22)*$AH$22)+((((M41/100)*$AJ$23)*$AH$23)),IF(Calculator!$O$6="DUALBAND C",SUM((((M41/100)*$AJ$22)*$AH$22))+(((((M41/100)*$AJ$22)*$AN$22)*$AH$22)*Calculator!$G$18)-((((M41/100)*$AJ$22)*$AN$22)*$AH$22)+((((M41/100)*$AJ$23)*$AH$23)),IF(Calculator!$O$6="DUALBAND D",SUM((((M41/100)*$AJ$22)*$AH$22))+(((((M41/100)*$AJ$22)*$AN$22)*$AH$22)*Calculator!$G$19)-((((M41/100)*$AJ$22)*$AN$22)*$AH$22)+((((M41/100)*$AJ$23)*$AH$23)),IF(Calculator!$O$6="DUALURBANE",SUM((((M41/100)*$AJ$22)*$AH$22))+(((((M41/100)*$AJ$22)*$AN$22)*$AH$22)*Calculator!$G$20)-((((M41/100)*$AJ$22)*$AN$22)*$AH$22)+((((M41/100)*$AJ$23)*$AH$23)),IF(Calculator!$O$6="DUALSILVERANOD",SUM((((M41/100)*$AJ$22)*$AH$22))+(((((M41/100)*$AJ$22)*$AN$22)*$AH$22)*Calculator!$G$21)-((((M41/100)*$AJ$22)*$AN$22)*$AH$22)+((((M41/100)*$AJ$23)*$AH$23)),IF(Calculator!$O$6="DUALANOD",SUM((((M41/100)*$AJ$22)*$AH$22))+(((((M41/100)*$AJ$22)*$AN$22)*$AH$22)*Calculator!$G$22)-((((M41/100)*$AJ$22)*$AN$22)*$AH$22)+((((M41/100)*$AJ$23)*$AH$23))))))))))))))))))))))))</f>
        <v>1375.3416547363277</v>
      </c>
      <c r="AC41" s="2">
        <f>IF(Calculator!$O$6="SINGLEBASE",SUM((((N41/100)*$AJ$22)*$AH$22))+((((N41/100)*$AJ$23)*$AH$23)),IF(Calculator!$O$6="SINGLEELEMENTS",SUM((((N41/100)*$AJ$22)*$AH$22))+(((((N41/100)*$AJ$22)*$AN$22)*$AH$22)*Calculator!$G$2)-((((N41/100)*$AJ$22)*$AN$22)*$AH$22)+((((N41/100)*$AJ$23)*$AH$23)),IF(Calculator!$O$6="SINGLESPECTRUM",SUM((((N41/100)*$AJ$22)*$AH$22))+(((((N41/100)*$AJ$22)*$AN$22)*$AH$22)*Calculator!$G$4)-((((N41/100)*$AJ$22)*$AN$22)*$AH$22)+((((N41/100)*$AJ$23)*$AH$23)),IF(Calculator!$O$6="SINGLEHOMESTEAD",SUM((((N41/100)*$AJ$22)*$AH$22))+(((((N41/100)*$AJ$22)*$AN$22)*$AH$22)*Calculator!$G$3)-((((N41/100)*$AJ$22)*$AN$22)*$AH$22)+((((N41/100)*$AJ$23)*$AH$23)),IF(Calculator!$O$6="SINGLEBAND A",SUM((((N41/100)*$AJ$22)*$AH$22))+(((((N41/100)*$AJ$22)*$AN$22)*$AH$22)*Calculator!$G$5)-((((N41/100)*$AJ$22)*$AN$22)*$AH$22)+((((N41/100)*$AJ$23)*$AH$23)),IF(Calculator!$O$6="SINGLEBAND B",SUM((((N41/100)*$AJ$22)*$AH$22))+(((((N41/100)*$AJ$22)*$AN$22)*$AH$22)*Calculator!$G$6)-((((N41/100)*$AJ$22)*$AN$22)*$AH$22)+((((N41/100)*$AJ$23)*$AH$23)),IF(Calculator!$O$6="SINGLEBAND C",SUM((((N41/100)*$AJ$22)*$AH$22))+(((((N41/100)*$AJ$22)*$AN$22)*$AH$22)*Calculator!$G$7)-((((N41/100)*$AJ$22)*$AN$22)*$AH$22)+((((N41/100)*$AJ$23)*$AH$23)),IF(Calculator!$O$6="SINGLEBAND D",SUM((((N41/100)*$AJ$22)*$AH$22))+(((((N41/100)*$AJ$22)*$AN$22)*$AH$22)*Calculator!$G$8)-((((N41/100)*$AJ$22)*$AN$22)*$AH$22)+((((N41/100)*$AJ$23)*$AH$23)),IF(Calculator!$O$6="SINGLEURBANE",SUM((((N41/100)*$AJ$22)*$AH$22))+(((((N41/100)*$AJ$22)*$AN$22)*$AH$22)*Calculator!$G$9)-((((N41/100)*$AJ$22)*$AN$22)*$AH$22)+((((N41/100)*$AJ$23)*$AH$23)),IF(Calculator!$O$6="SINGLESILVERANOD",SUM((((N41/100)*$AJ$22)*$AH$22))+(((((N41/100)*$AJ$22)*$AN$22)*$AH$22)*Calculator!$G$10)-((((N41/100)*$AJ$22)*$AN$22)*$AH$22)+((((N41/100)*$AJ$23)*$AH$23)),IF(Calculator!$O$6="SINGLEANOD",SUM((((N41/100)*$AJ$22)*$AH$22))+(((((N41/100)*$AJ$22)*$AN$22)*$AH$22)*Calculator!$G$11)-((((N41/100)*$AJ$22)*$AN$22)*$AH$22)+((((N41/100)*$AJ$23)*$AH$23)),IF(Calculator!$O$6="DUALBASE",SUM((((N41/100)*$AJ$22)*$AH$22))+(((((N41/100)*$AJ$22)*$AN$22)*$AH$22)*Calculator!$G$12)-((((N41/100)*$AJ$22)*$AN$22)*$AH$22)+((((N41/100)*$AJ$23)*$AH$23)),IF(Calculator!$O$6="DUALELEMENTS",SUM((((N41/100)*$AJ$22)*$AH$22))+(((((N41/100)*$AJ$22)*$AN$22)*$AH$22)*Calculator!$G$13)-((((N41/100)*$AJ$22)*$AN$22)*$AH$22)+((((N41/100)*$AJ$23)*$AH$23)),IF(Calculator!$O$6="DUALSPECTRUM",SUM((((N41/100)*$AJ$22)*$AH$22))+(((((N41/100)*$AJ$22)*$AN$22)*$AH$22)*Calculator!$G$15)-((((N41/100)*$AJ$22)*$AN$22)*$AH$22)+((((N41/100)*$AJ$23)*$AH$23)),IF(Calculator!$O$6="DUALHOMESTEAD",SUM((((N41/100)*$AJ$22)*$AH$22))+(((((N41/100)*$AJ$22)*$AN$22)*$AH$22)*Calculator!$G$14)-((((N41/100)*$AJ$22)*$AN$22)*$AH$22)+((((N41/100)*$AJ$23)*$AH$23)),IF(Calculator!$O$6="DUALBAND A",SUM((((N41/100)*$AJ$22)*$AH$22))+(((((N41/100)*$AJ$22)*$AN$22)*$AH$22)*Calculator!$G$16)-((((N41/100)*$AJ$22)*$AN$22)*$AH$22)+((((N41/100)*$AJ$23)*$AH$23)),IF(Calculator!$O$6="DUALBAND B",SUM((((N41/100)*$AJ$22)*$AH$22))+(((((N41/100)*$AJ$22)*$AN$22)*$AH$22)*Calculator!$G$17)-((((N41/100)*$AJ$22)*$AN$22)*$AH$22)+((((N41/100)*$AJ$23)*$AH$23)),IF(Calculator!$O$6="DUALBAND C",SUM((((N41/100)*$AJ$22)*$AH$22))+(((((N41/100)*$AJ$22)*$AN$22)*$AH$22)*Calculator!$G$18)-((((N41/100)*$AJ$22)*$AN$22)*$AH$22)+((((N41/100)*$AJ$23)*$AH$23)),IF(Calculator!$O$6="DUALBAND D",SUM((((N41/100)*$AJ$22)*$AH$22))+(((((N41/100)*$AJ$22)*$AN$22)*$AH$22)*Calculator!$G$19)-((((N41/100)*$AJ$22)*$AN$22)*$AH$22)+((((N41/100)*$AJ$23)*$AH$23)),IF(Calculator!$O$6="DUALURBANE",SUM((((N41/100)*$AJ$22)*$AH$22))+(((((N41/100)*$AJ$22)*$AN$22)*$AH$22)*Calculator!$G$20)-((((N41/100)*$AJ$22)*$AN$22)*$AH$22)+((((N41/100)*$AJ$23)*$AH$23)),IF(Calculator!$O$6="DUALSILVERANOD",SUM((((N41/100)*$AJ$22)*$AH$22))+(((((N41/100)*$AJ$22)*$AN$22)*$AH$22)*Calculator!$G$21)-((((N41/100)*$AJ$22)*$AN$22)*$AH$22)+((((N41/100)*$AJ$23)*$AH$23)),IF(Calculator!$O$6="DUALANOD",SUM((((N41/100)*$AJ$22)*$AH$22))+(((((N41/100)*$AJ$22)*$AN$22)*$AH$22)*Calculator!$G$22)-((((N41/100)*$AJ$22)*$AN$22)*$AH$22)+((((N41/100)*$AJ$23)*$AH$23))))))))))))))))))))))))</f>
        <v>1384.9260268432615</v>
      </c>
      <c r="AE41" t="s">
        <v>33</v>
      </c>
      <c r="AF41" s="6">
        <f>SUM('Front Sheet'!$C$16*100)</f>
        <v>59</v>
      </c>
      <c r="AG41" t="s">
        <v>33</v>
      </c>
      <c r="AH41">
        <f>SUM(100-AF41)/100</f>
        <v>0.41</v>
      </c>
      <c r="AI41" t="s">
        <v>33</v>
      </c>
      <c r="AJ41">
        <v>58.587187177280285</v>
      </c>
      <c r="AL41" t="s">
        <v>1389</v>
      </c>
      <c r="AM41">
        <v>8.6574294411867694</v>
      </c>
      <c r="AN41">
        <f>AM41/100</f>
        <v>8.6574294411867689E-2</v>
      </c>
    </row>
    <row r="42" spans="1:40">
      <c r="A42" s="8" t="s">
        <v>1390</v>
      </c>
      <c r="B42" s="2">
        <v>3113.9642724609371</v>
      </c>
      <c r="C42" s="2">
        <v>3135.7628295898435</v>
      </c>
      <c r="D42" s="2">
        <v>3159.1396020507809</v>
      </c>
      <c r="E42" s="2">
        <v>3181.2203295898435</v>
      </c>
      <c r="F42" s="2">
        <v>3204.5971020507809</v>
      </c>
      <c r="G42" s="2">
        <v>3226.6778295898434</v>
      </c>
      <c r="H42" s="2">
        <v>3248.4766418457029</v>
      </c>
      <c r="I42" s="2">
        <v>3271.8636193847656</v>
      </c>
      <c r="J42" s="2">
        <v>3293.6624316406246</v>
      </c>
      <c r="K42" s="2">
        <v>3317.038948974609</v>
      </c>
      <c r="L42" s="2">
        <v>3349.3816479492184</v>
      </c>
      <c r="M42" s="2">
        <v>3371.1804602050779</v>
      </c>
      <c r="N42" s="2">
        <v>3394.5674377441405</v>
      </c>
      <c r="P42" s="8">
        <v>2050</v>
      </c>
      <c r="Q42" s="2">
        <f>IF(Calculator!$O$6="SINGLEBASE",SUM((((B42/100)*$AJ$22)*$AH$22))+((((B42/100)*$AJ$23)*$AH$23)),IF(Calculator!$O$6="SINGLEELEMENTS",SUM((((B42/100)*$AJ$22)*$AH$22))+(((((B42/100)*$AJ$22)*$AN$22)*$AH$22)*Calculator!$G$2)-((((B42/100)*$AJ$22)*$AN$22)*$AH$22)+((((B42/100)*$AJ$23)*$AH$23)),IF(Calculator!$O$6="SINGLESPECTRUM",SUM((((B42/100)*$AJ$22)*$AH$22))+(((((B42/100)*$AJ$22)*$AN$22)*$AH$22)*Calculator!$G$4)-((((B42/100)*$AJ$22)*$AN$22)*$AH$22)+((((B42/100)*$AJ$23)*$AH$23)),IF(Calculator!$O$6="SINGLEHOMESTEAD",SUM((((B42/100)*$AJ$22)*$AH$22))+(((((B42/100)*$AJ$22)*$AN$22)*$AH$22)*Calculator!$G$3)-((((B42/100)*$AJ$22)*$AN$22)*$AH$22)+((((B42/100)*$AJ$23)*$AH$23)),IF(Calculator!$O$6="SINGLEBAND A",SUM((((B42/100)*$AJ$22)*$AH$22))+(((((B42/100)*$AJ$22)*$AN$22)*$AH$22)*Calculator!$G$5)-((((B42/100)*$AJ$22)*$AN$22)*$AH$22)+((((B42/100)*$AJ$23)*$AH$23)),IF(Calculator!$O$6="SINGLEBAND B",SUM((((B42/100)*$AJ$22)*$AH$22))+(((((B42/100)*$AJ$22)*$AN$22)*$AH$22)*Calculator!$G$6)-((((B42/100)*$AJ$22)*$AN$22)*$AH$22)+((((B42/100)*$AJ$23)*$AH$23)),IF(Calculator!$O$6="SINGLEBAND C",SUM((((B42/100)*$AJ$22)*$AH$22))+(((((B42/100)*$AJ$22)*$AN$22)*$AH$22)*Calculator!$G$7)-((((B42/100)*$AJ$22)*$AN$22)*$AH$22)+((((B42/100)*$AJ$23)*$AH$23)),IF(Calculator!$O$6="SINGLEBAND D",SUM((((B42/100)*$AJ$22)*$AH$22))+(((((B42/100)*$AJ$22)*$AN$22)*$AH$22)*Calculator!$G$8)-((((B42/100)*$AJ$22)*$AN$22)*$AH$22)+((((B42/100)*$AJ$23)*$AH$23)),IF(Calculator!$O$6="SINGLEURBANE",SUM((((B42/100)*$AJ$22)*$AH$22))+(((((B42/100)*$AJ$22)*$AN$22)*$AH$22)*Calculator!$G$9)-((((B42/100)*$AJ$22)*$AN$22)*$AH$22)+((((B42/100)*$AJ$23)*$AH$23)),IF(Calculator!$O$6="SINGLESILVERANOD",SUM((((B42/100)*$AJ$22)*$AH$22))+(((((B42/100)*$AJ$22)*$AN$22)*$AH$22)*Calculator!$G$10)-((((B42/100)*$AJ$22)*$AN$22)*$AH$22)+((((B42/100)*$AJ$23)*$AH$23)),IF(Calculator!$O$6="SINGLEANOD",SUM((((B42/100)*$AJ$22)*$AH$22))+(((((B42/100)*$AJ$22)*$AN$22)*$AH$22)*Calculator!$G$11)-((((B42/100)*$AJ$22)*$AN$22)*$AH$22)+((((B42/100)*$AJ$23)*$AH$23)),IF(Calculator!$O$6="DUALBASE",SUM((((B42/100)*$AJ$22)*$AH$22))+(((((B42/100)*$AJ$22)*$AN$22)*$AH$22)*Calculator!$G$12)-((((B42/100)*$AJ$22)*$AN$22)*$AH$22)+((((B42/100)*$AJ$23)*$AH$23)),IF(Calculator!$O$6="DUALELEMENTS",SUM((((B42/100)*$AJ$22)*$AH$22))+(((((B42/100)*$AJ$22)*$AN$22)*$AH$22)*Calculator!$G$13)-((((B42/100)*$AJ$22)*$AN$22)*$AH$22)+((((B42/100)*$AJ$23)*$AH$23)),IF(Calculator!$O$6="DUALSPECTRUM",SUM((((B42/100)*$AJ$22)*$AH$22))+(((((B42/100)*$AJ$22)*$AN$22)*$AH$22)*Calculator!$G$15)-((((B42/100)*$AJ$22)*$AN$22)*$AH$22)+((((B42/100)*$AJ$23)*$AH$23)),IF(Calculator!$O$6="DUALHOMESTEAD",SUM((((B42/100)*$AJ$22)*$AH$22))+(((((B42/100)*$AJ$22)*$AN$22)*$AH$22)*Calculator!$G$14)-((((B42/100)*$AJ$22)*$AN$22)*$AH$22)+((((B42/100)*$AJ$23)*$AH$23)),IF(Calculator!$O$6="DUALBAND A",SUM((((B42/100)*$AJ$22)*$AH$22))+(((((B42/100)*$AJ$22)*$AN$22)*$AH$22)*Calculator!$G$16)-((((B42/100)*$AJ$22)*$AN$22)*$AH$22)+((((B42/100)*$AJ$23)*$AH$23)),IF(Calculator!$O$6="DUALBAND B",SUM((((B42/100)*$AJ$22)*$AH$22))+(((((B42/100)*$AJ$22)*$AN$22)*$AH$22)*Calculator!$G$17)-((((B42/100)*$AJ$22)*$AN$22)*$AH$22)+((((B42/100)*$AJ$23)*$AH$23)),IF(Calculator!$O$6="DUALBAND C",SUM((((B42/100)*$AJ$22)*$AH$22))+(((((B42/100)*$AJ$22)*$AN$22)*$AH$22)*Calculator!$G$18)-((((B42/100)*$AJ$22)*$AN$22)*$AH$22)+((((B42/100)*$AJ$23)*$AH$23)),IF(Calculator!$O$6="DUALBAND D",SUM((((B42/100)*$AJ$22)*$AH$22))+(((((B42/100)*$AJ$22)*$AN$22)*$AH$22)*Calculator!$G$19)-((((B42/100)*$AJ$22)*$AN$22)*$AH$22)+((((B42/100)*$AJ$23)*$AH$23)),IF(Calculator!$O$6="DUALURBANE",SUM((((B42/100)*$AJ$22)*$AH$22))+(((((B42/100)*$AJ$22)*$AN$22)*$AH$22)*Calculator!$G$20)-((((B42/100)*$AJ$22)*$AN$22)*$AH$22)+((((B42/100)*$AJ$23)*$AH$23)),IF(Calculator!$O$6="DUALSILVERANOD",SUM((((B42/100)*$AJ$22)*$AH$22))+(((((B42/100)*$AJ$22)*$AN$22)*$AH$22)*Calculator!$G$21)-((((B42/100)*$AJ$22)*$AN$22)*$AH$22)+((((B42/100)*$AJ$23)*$AH$23)),IF(Calculator!$O$6="DUALANOD",SUM((((B42/100)*$AJ$22)*$AH$22))+(((((B42/100)*$AJ$22)*$AN$22)*$AH$22)*Calculator!$G$22)-((((B42/100)*$AJ$22)*$AN$22)*$AH$22)+((((B42/100)*$AJ$23)*$AH$23))))))))))))))))))))))))</f>
        <v>1276.7253517089839</v>
      </c>
      <c r="R42" s="2">
        <f>IF(Calculator!$O$6="SINGLEBASE",SUM((((C42/100)*$AJ$22)*$AH$22))+((((C42/100)*$AJ$23)*$AH$23)),IF(Calculator!$O$6="SINGLEELEMENTS",SUM((((C42/100)*$AJ$22)*$AH$22))+(((((C42/100)*$AJ$22)*$AN$22)*$AH$22)*Calculator!$G$2)-((((C42/100)*$AJ$22)*$AN$22)*$AH$22)+((((C42/100)*$AJ$23)*$AH$23)),IF(Calculator!$O$6="SINGLESPECTRUM",SUM((((C42/100)*$AJ$22)*$AH$22))+(((((C42/100)*$AJ$22)*$AN$22)*$AH$22)*Calculator!$G$4)-((((C42/100)*$AJ$22)*$AN$22)*$AH$22)+((((C42/100)*$AJ$23)*$AH$23)),IF(Calculator!$O$6="SINGLEHOMESTEAD",SUM((((C42/100)*$AJ$22)*$AH$22))+(((((C42/100)*$AJ$22)*$AN$22)*$AH$22)*Calculator!$G$3)-((((C42/100)*$AJ$22)*$AN$22)*$AH$22)+((((C42/100)*$AJ$23)*$AH$23)),IF(Calculator!$O$6="SINGLEBAND A",SUM((((C42/100)*$AJ$22)*$AH$22))+(((((C42/100)*$AJ$22)*$AN$22)*$AH$22)*Calculator!$G$5)-((((C42/100)*$AJ$22)*$AN$22)*$AH$22)+((((C42/100)*$AJ$23)*$AH$23)),IF(Calculator!$O$6="SINGLEBAND B",SUM((((C42/100)*$AJ$22)*$AH$22))+(((((C42/100)*$AJ$22)*$AN$22)*$AH$22)*Calculator!$G$6)-((((C42/100)*$AJ$22)*$AN$22)*$AH$22)+((((C42/100)*$AJ$23)*$AH$23)),IF(Calculator!$O$6="SINGLEBAND C",SUM((((C42/100)*$AJ$22)*$AH$22))+(((((C42/100)*$AJ$22)*$AN$22)*$AH$22)*Calculator!$G$7)-((((C42/100)*$AJ$22)*$AN$22)*$AH$22)+((((C42/100)*$AJ$23)*$AH$23)),IF(Calculator!$O$6="SINGLEBAND D",SUM((((C42/100)*$AJ$22)*$AH$22))+(((((C42/100)*$AJ$22)*$AN$22)*$AH$22)*Calculator!$G$8)-((((C42/100)*$AJ$22)*$AN$22)*$AH$22)+((((C42/100)*$AJ$23)*$AH$23)),IF(Calculator!$O$6="SINGLEURBANE",SUM((((C42/100)*$AJ$22)*$AH$22))+(((((C42/100)*$AJ$22)*$AN$22)*$AH$22)*Calculator!$G$9)-((((C42/100)*$AJ$22)*$AN$22)*$AH$22)+((((C42/100)*$AJ$23)*$AH$23)),IF(Calculator!$O$6="SINGLESILVERANOD",SUM((((C42/100)*$AJ$22)*$AH$22))+(((((C42/100)*$AJ$22)*$AN$22)*$AH$22)*Calculator!$G$10)-((((C42/100)*$AJ$22)*$AN$22)*$AH$22)+((((C42/100)*$AJ$23)*$AH$23)),IF(Calculator!$O$6="SINGLEANOD",SUM((((C42/100)*$AJ$22)*$AH$22))+(((((C42/100)*$AJ$22)*$AN$22)*$AH$22)*Calculator!$G$11)-((((C42/100)*$AJ$22)*$AN$22)*$AH$22)+((((C42/100)*$AJ$23)*$AH$23)),IF(Calculator!$O$6="DUALBASE",SUM((((C42/100)*$AJ$22)*$AH$22))+(((((C42/100)*$AJ$22)*$AN$22)*$AH$22)*Calculator!$G$12)-((((C42/100)*$AJ$22)*$AN$22)*$AH$22)+((((C42/100)*$AJ$23)*$AH$23)),IF(Calculator!$O$6="DUALELEMENTS",SUM((((C42/100)*$AJ$22)*$AH$22))+(((((C42/100)*$AJ$22)*$AN$22)*$AH$22)*Calculator!$G$13)-((((C42/100)*$AJ$22)*$AN$22)*$AH$22)+((((C42/100)*$AJ$23)*$AH$23)),IF(Calculator!$O$6="DUALSPECTRUM",SUM((((C42/100)*$AJ$22)*$AH$22))+(((((C42/100)*$AJ$22)*$AN$22)*$AH$22)*Calculator!$G$15)-((((C42/100)*$AJ$22)*$AN$22)*$AH$22)+((((C42/100)*$AJ$23)*$AH$23)),IF(Calculator!$O$6="DUALHOMESTEAD",SUM((((C42/100)*$AJ$22)*$AH$22))+(((((C42/100)*$AJ$22)*$AN$22)*$AH$22)*Calculator!$G$14)-((((C42/100)*$AJ$22)*$AN$22)*$AH$22)+((((C42/100)*$AJ$23)*$AH$23)),IF(Calculator!$O$6="DUALBAND A",SUM((((C42/100)*$AJ$22)*$AH$22))+(((((C42/100)*$AJ$22)*$AN$22)*$AH$22)*Calculator!$G$16)-((((C42/100)*$AJ$22)*$AN$22)*$AH$22)+((((C42/100)*$AJ$23)*$AH$23)),IF(Calculator!$O$6="DUALBAND B",SUM((((C42/100)*$AJ$22)*$AH$22))+(((((C42/100)*$AJ$22)*$AN$22)*$AH$22)*Calculator!$G$17)-((((C42/100)*$AJ$22)*$AN$22)*$AH$22)+((((C42/100)*$AJ$23)*$AH$23)),IF(Calculator!$O$6="DUALBAND C",SUM((((C42/100)*$AJ$22)*$AH$22))+(((((C42/100)*$AJ$22)*$AN$22)*$AH$22)*Calculator!$G$18)-((((C42/100)*$AJ$22)*$AN$22)*$AH$22)+((((C42/100)*$AJ$23)*$AH$23)),IF(Calculator!$O$6="DUALBAND D",SUM((((C42/100)*$AJ$22)*$AH$22))+(((((C42/100)*$AJ$22)*$AN$22)*$AH$22)*Calculator!$G$19)-((((C42/100)*$AJ$22)*$AN$22)*$AH$22)+((((C42/100)*$AJ$23)*$AH$23)),IF(Calculator!$O$6="DUALURBANE",SUM((((C42/100)*$AJ$22)*$AH$22))+(((((C42/100)*$AJ$22)*$AN$22)*$AH$22)*Calculator!$G$20)-((((C42/100)*$AJ$22)*$AN$22)*$AH$22)+((((C42/100)*$AJ$23)*$AH$23)),IF(Calculator!$O$6="DUALSILVERANOD",SUM((((C42/100)*$AJ$22)*$AH$22))+(((((C42/100)*$AJ$22)*$AN$22)*$AH$22)*Calculator!$G$21)-((((C42/100)*$AJ$22)*$AN$22)*$AH$22)+((((C42/100)*$AJ$23)*$AH$23)),IF(Calculator!$O$6="DUALANOD",SUM((((C42/100)*$AJ$22)*$AH$22))+(((((C42/100)*$AJ$22)*$AN$22)*$AH$22)*Calculator!$G$22)-((((C42/100)*$AJ$22)*$AN$22)*$AH$22)+((((C42/100)*$AJ$23)*$AH$23))))))))))))))))))))))))</f>
        <v>1285.6627601318355</v>
      </c>
      <c r="S42" s="2">
        <f>IF(Calculator!$O$6="SINGLEBASE",SUM((((D42/100)*$AJ$22)*$AH$22))+((((D42/100)*$AJ$23)*$AH$23)),IF(Calculator!$O$6="SINGLEELEMENTS",SUM((((D42/100)*$AJ$22)*$AH$22))+(((((D42/100)*$AJ$22)*$AN$22)*$AH$22)*Calculator!$G$2)-((((D42/100)*$AJ$22)*$AN$22)*$AH$22)+((((D42/100)*$AJ$23)*$AH$23)),IF(Calculator!$O$6="SINGLESPECTRUM",SUM((((D42/100)*$AJ$22)*$AH$22))+(((((D42/100)*$AJ$22)*$AN$22)*$AH$22)*Calculator!$G$4)-((((D42/100)*$AJ$22)*$AN$22)*$AH$22)+((((D42/100)*$AJ$23)*$AH$23)),IF(Calculator!$O$6="SINGLEHOMESTEAD",SUM((((D42/100)*$AJ$22)*$AH$22))+(((((D42/100)*$AJ$22)*$AN$22)*$AH$22)*Calculator!$G$3)-((((D42/100)*$AJ$22)*$AN$22)*$AH$22)+((((D42/100)*$AJ$23)*$AH$23)),IF(Calculator!$O$6="SINGLEBAND A",SUM((((D42/100)*$AJ$22)*$AH$22))+(((((D42/100)*$AJ$22)*$AN$22)*$AH$22)*Calculator!$G$5)-((((D42/100)*$AJ$22)*$AN$22)*$AH$22)+((((D42/100)*$AJ$23)*$AH$23)),IF(Calculator!$O$6="SINGLEBAND B",SUM((((D42/100)*$AJ$22)*$AH$22))+(((((D42/100)*$AJ$22)*$AN$22)*$AH$22)*Calculator!$G$6)-((((D42/100)*$AJ$22)*$AN$22)*$AH$22)+((((D42/100)*$AJ$23)*$AH$23)),IF(Calculator!$O$6="SINGLEBAND C",SUM((((D42/100)*$AJ$22)*$AH$22))+(((((D42/100)*$AJ$22)*$AN$22)*$AH$22)*Calculator!$G$7)-((((D42/100)*$AJ$22)*$AN$22)*$AH$22)+((((D42/100)*$AJ$23)*$AH$23)),IF(Calculator!$O$6="SINGLEBAND D",SUM((((D42/100)*$AJ$22)*$AH$22))+(((((D42/100)*$AJ$22)*$AN$22)*$AH$22)*Calculator!$G$8)-((((D42/100)*$AJ$22)*$AN$22)*$AH$22)+((((D42/100)*$AJ$23)*$AH$23)),IF(Calculator!$O$6="SINGLEURBANE",SUM((((D42/100)*$AJ$22)*$AH$22))+(((((D42/100)*$AJ$22)*$AN$22)*$AH$22)*Calculator!$G$9)-((((D42/100)*$AJ$22)*$AN$22)*$AH$22)+((((D42/100)*$AJ$23)*$AH$23)),IF(Calculator!$O$6="SINGLESILVERANOD",SUM((((D42/100)*$AJ$22)*$AH$22))+(((((D42/100)*$AJ$22)*$AN$22)*$AH$22)*Calculator!$G$10)-((((D42/100)*$AJ$22)*$AN$22)*$AH$22)+((((D42/100)*$AJ$23)*$AH$23)),IF(Calculator!$O$6="SINGLEANOD",SUM((((D42/100)*$AJ$22)*$AH$22))+(((((D42/100)*$AJ$22)*$AN$22)*$AH$22)*Calculator!$G$11)-((((D42/100)*$AJ$22)*$AN$22)*$AH$22)+((((D42/100)*$AJ$23)*$AH$23)),IF(Calculator!$O$6="DUALBASE",SUM((((D42/100)*$AJ$22)*$AH$22))+(((((D42/100)*$AJ$22)*$AN$22)*$AH$22)*Calculator!$G$12)-((((D42/100)*$AJ$22)*$AN$22)*$AH$22)+((((D42/100)*$AJ$23)*$AH$23)),IF(Calculator!$O$6="DUALELEMENTS",SUM((((D42/100)*$AJ$22)*$AH$22))+(((((D42/100)*$AJ$22)*$AN$22)*$AH$22)*Calculator!$G$13)-((((D42/100)*$AJ$22)*$AN$22)*$AH$22)+((((D42/100)*$AJ$23)*$AH$23)),IF(Calculator!$O$6="DUALSPECTRUM",SUM((((D42/100)*$AJ$22)*$AH$22))+(((((D42/100)*$AJ$22)*$AN$22)*$AH$22)*Calculator!$G$15)-((((D42/100)*$AJ$22)*$AN$22)*$AH$22)+((((D42/100)*$AJ$23)*$AH$23)),IF(Calculator!$O$6="DUALHOMESTEAD",SUM((((D42/100)*$AJ$22)*$AH$22))+(((((D42/100)*$AJ$22)*$AN$22)*$AH$22)*Calculator!$G$14)-((((D42/100)*$AJ$22)*$AN$22)*$AH$22)+((((D42/100)*$AJ$23)*$AH$23)),IF(Calculator!$O$6="DUALBAND A",SUM((((D42/100)*$AJ$22)*$AH$22))+(((((D42/100)*$AJ$22)*$AN$22)*$AH$22)*Calculator!$G$16)-((((D42/100)*$AJ$22)*$AN$22)*$AH$22)+((((D42/100)*$AJ$23)*$AH$23)),IF(Calculator!$O$6="DUALBAND B",SUM((((D42/100)*$AJ$22)*$AH$22))+(((((D42/100)*$AJ$22)*$AN$22)*$AH$22)*Calculator!$G$17)-((((D42/100)*$AJ$22)*$AN$22)*$AH$22)+((((D42/100)*$AJ$23)*$AH$23)),IF(Calculator!$O$6="DUALBAND C",SUM((((D42/100)*$AJ$22)*$AH$22))+(((((D42/100)*$AJ$22)*$AN$22)*$AH$22)*Calculator!$G$18)-((((D42/100)*$AJ$22)*$AN$22)*$AH$22)+((((D42/100)*$AJ$23)*$AH$23)),IF(Calculator!$O$6="DUALBAND D",SUM((((D42/100)*$AJ$22)*$AH$22))+(((((D42/100)*$AJ$22)*$AN$22)*$AH$22)*Calculator!$G$19)-((((D42/100)*$AJ$22)*$AN$22)*$AH$22)+((((D42/100)*$AJ$23)*$AH$23)),IF(Calculator!$O$6="DUALURBANE",SUM((((D42/100)*$AJ$22)*$AH$22))+(((((D42/100)*$AJ$22)*$AN$22)*$AH$22)*Calculator!$G$20)-((((D42/100)*$AJ$22)*$AN$22)*$AH$22)+((((D42/100)*$AJ$23)*$AH$23)),IF(Calculator!$O$6="DUALSILVERANOD",SUM((((D42/100)*$AJ$22)*$AH$22))+(((((D42/100)*$AJ$22)*$AN$22)*$AH$22)*Calculator!$G$21)-((((D42/100)*$AJ$22)*$AN$22)*$AH$22)+((((D42/100)*$AJ$23)*$AH$23)),IF(Calculator!$O$6="DUALANOD",SUM((((D42/100)*$AJ$22)*$AH$22))+(((((D42/100)*$AJ$22)*$AN$22)*$AH$22)*Calculator!$G$22)-((((D42/100)*$AJ$22)*$AN$22)*$AH$22)+((((D42/100)*$AJ$23)*$AH$23))))))))))))))))))))))))</f>
        <v>1295.2472368408198</v>
      </c>
      <c r="T42" s="2">
        <f>IF(Calculator!$O$6="SINGLEBASE",SUM((((E42/100)*$AJ$22)*$AH$22))+((((E42/100)*$AJ$23)*$AH$23)),IF(Calculator!$O$6="SINGLEELEMENTS",SUM((((E42/100)*$AJ$22)*$AH$22))+(((((E42/100)*$AJ$22)*$AN$22)*$AH$22)*Calculator!$G$2)-((((E42/100)*$AJ$22)*$AN$22)*$AH$22)+((((E42/100)*$AJ$23)*$AH$23)),IF(Calculator!$O$6="SINGLESPECTRUM",SUM((((E42/100)*$AJ$22)*$AH$22))+(((((E42/100)*$AJ$22)*$AN$22)*$AH$22)*Calculator!$G$4)-((((E42/100)*$AJ$22)*$AN$22)*$AH$22)+((((E42/100)*$AJ$23)*$AH$23)),IF(Calculator!$O$6="SINGLEHOMESTEAD",SUM((((E42/100)*$AJ$22)*$AH$22))+(((((E42/100)*$AJ$22)*$AN$22)*$AH$22)*Calculator!$G$3)-((((E42/100)*$AJ$22)*$AN$22)*$AH$22)+((((E42/100)*$AJ$23)*$AH$23)),IF(Calculator!$O$6="SINGLEBAND A",SUM((((E42/100)*$AJ$22)*$AH$22))+(((((E42/100)*$AJ$22)*$AN$22)*$AH$22)*Calculator!$G$5)-((((E42/100)*$AJ$22)*$AN$22)*$AH$22)+((((E42/100)*$AJ$23)*$AH$23)),IF(Calculator!$O$6="SINGLEBAND B",SUM((((E42/100)*$AJ$22)*$AH$22))+(((((E42/100)*$AJ$22)*$AN$22)*$AH$22)*Calculator!$G$6)-((((E42/100)*$AJ$22)*$AN$22)*$AH$22)+((((E42/100)*$AJ$23)*$AH$23)),IF(Calculator!$O$6="SINGLEBAND C",SUM((((E42/100)*$AJ$22)*$AH$22))+(((((E42/100)*$AJ$22)*$AN$22)*$AH$22)*Calculator!$G$7)-((((E42/100)*$AJ$22)*$AN$22)*$AH$22)+((((E42/100)*$AJ$23)*$AH$23)),IF(Calculator!$O$6="SINGLEBAND D",SUM((((E42/100)*$AJ$22)*$AH$22))+(((((E42/100)*$AJ$22)*$AN$22)*$AH$22)*Calculator!$G$8)-((((E42/100)*$AJ$22)*$AN$22)*$AH$22)+((((E42/100)*$AJ$23)*$AH$23)),IF(Calculator!$O$6="SINGLEURBANE",SUM((((E42/100)*$AJ$22)*$AH$22))+(((((E42/100)*$AJ$22)*$AN$22)*$AH$22)*Calculator!$G$9)-((((E42/100)*$AJ$22)*$AN$22)*$AH$22)+((((E42/100)*$AJ$23)*$AH$23)),IF(Calculator!$O$6="SINGLESILVERANOD",SUM((((E42/100)*$AJ$22)*$AH$22))+(((((E42/100)*$AJ$22)*$AN$22)*$AH$22)*Calculator!$G$10)-((((E42/100)*$AJ$22)*$AN$22)*$AH$22)+((((E42/100)*$AJ$23)*$AH$23)),IF(Calculator!$O$6="SINGLEANOD",SUM((((E42/100)*$AJ$22)*$AH$22))+(((((E42/100)*$AJ$22)*$AN$22)*$AH$22)*Calculator!$G$11)-((((E42/100)*$AJ$22)*$AN$22)*$AH$22)+((((E42/100)*$AJ$23)*$AH$23)),IF(Calculator!$O$6="DUALBASE",SUM((((E42/100)*$AJ$22)*$AH$22))+(((((E42/100)*$AJ$22)*$AN$22)*$AH$22)*Calculator!$G$12)-((((E42/100)*$AJ$22)*$AN$22)*$AH$22)+((((E42/100)*$AJ$23)*$AH$23)),IF(Calculator!$O$6="DUALELEMENTS",SUM((((E42/100)*$AJ$22)*$AH$22))+(((((E42/100)*$AJ$22)*$AN$22)*$AH$22)*Calculator!$G$13)-((((E42/100)*$AJ$22)*$AN$22)*$AH$22)+((((E42/100)*$AJ$23)*$AH$23)),IF(Calculator!$O$6="DUALSPECTRUM",SUM((((E42/100)*$AJ$22)*$AH$22))+(((((E42/100)*$AJ$22)*$AN$22)*$AH$22)*Calculator!$G$15)-((((E42/100)*$AJ$22)*$AN$22)*$AH$22)+((((E42/100)*$AJ$23)*$AH$23)),IF(Calculator!$O$6="DUALHOMESTEAD",SUM((((E42/100)*$AJ$22)*$AH$22))+(((((E42/100)*$AJ$22)*$AN$22)*$AH$22)*Calculator!$G$14)-((((E42/100)*$AJ$22)*$AN$22)*$AH$22)+((((E42/100)*$AJ$23)*$AH$23)),IF(Calculator!$O$6="DUALBAND A",SUM((((E42/100)*$AJ$22)*$AH$22))+(((((E42/100)*$AJ$22)*$AN$22)*$AH$22)*Calculator!$G$16)-((((E42/100)*$AJ$22)*$AN$22)*$AH$22)+((((E42/100)*$AJ$23)*$AH$23)),IF(Calculator!$O$6="DUALBAND B",SUM((((E42/100)*$AJ$22)*$AH$22))+(((((E42/100)*$AJ$22)*$AN$22)*$AH$22)*Calculator!$G$17)-((((E42/100)*$AJ$22)*$AN$22)*$AH$22)+((((E42/100)*$AJ$23)*$AH$23)),IF(Calculator!$O$6="DUALBAND C",SUM((((E42/100)*$AJ$22)*$AH$22))+(((((E42/100)*$AJ$22)*$AN$22)*$AH$22)*Calculator!$G$18)-((((E42/100)*$AJ$22)*$AN$22)*$AH$22)+((((E42/100)*$AJ$23)*$AH$23)),IF(Calculator!$O$6="DUALBAND D",SUM((((E42/100)*$AJ$22)*$AH$22))+(((((E42/100)*$AJ$22)*$AN$22)*$AH$22)*Calculator!$G$19)-((((E42/100)*$AJ$22)*$AN$22)*$AH$22)+((((E42/100)*$AJ$23)*$AH$23)),IF(Calculator!$O$6="DUALURBANE",SUM((((E42/100)*$AJ$22)*$AH$22))+(((((E42/100)*$AJ$22)*$AN$22)*$AH$22)*Calculator!$G$20)-((((E42/100)*$AJ$22)*$AN$22)*$AH$22)+((((E42/100)*$AJ$23)*$AH$23)),IF(Calculator!$O$6="DUALSILVERANOD",SUM((((E42/100)*$AJ$22)*$AH$22))+(((((E42/100)*$AJ$22)*$AN$22)*$AH$22)*Calculator!$G$21)-((((E42/100)*$AJ$22)*$AN$22)*$AH$22)+((((E42/100)*$AJ$23)*$AH$23)),IF(Calculator!$O$6="DUALANOD",SUM((((E42/100)*$AJ$22)*$AH$22))+(((((E42/100)*$AJ$22)*$AN$22)*$AH$22)*Calculator!$G$22)-((((E42/100)*$AJ$22)*$AN$22)*$AH$22)+((((E42/100)*$AJ$23)*$AH$23))))))))))))))))))))))))</f>
        <v>1304.3003351318355</v>
      </c>
      <c r="U42" s="2">
        <f>IF(Calculator!$O$6="SINGLEBASE",SUM((((F42/100)*$AJ$22)*$AH$22))+((((F42/100)*$AJ$23)*$AH$23)),IF(Calculator!$O$6="SINGLEELEMENTS",SUM((((F42/100)*$AJ$22)*$AH$22))+(((((F42/100)*$AJ$22)*$AN$22)*$AH$22)*Calculator!$G$2)-((((F42/100)*$AJ$22)*$AN$22)*$AH$22)+((((F42/100)*$AJ$23)*$AH$23)),IF(Calculator!$O$6="SINGLESPECTRUM",SUM((((F42/100)*$AJ$22)*$AH$22))+(((((F42/100)*$AJ$22)*$AN$22)*$AH$22)*Calculator!$G$4)-((((F42/100)*$AJ$22)*$AN$22)*$AH$22)+((((F42/100)*$AJ$23)*$AH$23)),IF(Calculator!$O$6="SINGLEHOMESTEAD",SUM((((F42/100)*$AJ$22)*$AH$22))+(((((F42/100)*$AJ$22)*$AN$22)*$AH$22)*Calculator!$G$3)-((((F42/100)*$AJ$22)*$AN$22)*$AH$22)+((((F42/100)*$AJ$23)*$AH$23)),IF(Calculator!$O$6="SINGLEBAND A",SUM((((F42/100)*$AJ$22)*$AH$22))+(((((F42/100)*$AJ$22)*$AN$22)*$AH$22)*Calculator!$G$5)-((((F42/100)*$AJ$22)*$AN$22)*$AH$22)+((((F42/100)*$AJ$23)*$AH$23)),IF(Calculator!$O$6="SINGLEBAND B",SUM((((F42/100)*$AJ$22)*$AH$22))+(((((F42/100)*$AJ$22)*$AN$22)*$AH$22)*Calculator!$G$6)-((((F42/100)*$AJ$22)*$AN$22)*$AH$22)+((((F42/100)*$AJ$23)*$AH$23)),IF(Calculator!$O$6="SINGLEBAND C",SUM((((F42/100)*$AJ$22)*$AH$22))+(((((F42/100)*$AJ$22)*$AN$22)*$AH$22)*Calculator!$G$7)-((((F42/100)*$AJ$22)*$AN$22)*$AH$22)+((((F42/100)*$AJ$23)*$AH$23)),IF(Calculator!$O$6="SINGLEBAND D",SUM((((F42/100)*$AJ$22)*$AH$22))+(((((F42/100)*$AJ$22)*$AN$22)*$AH$22)*Calculator!$G$8)-((((F42/100)*$AJ$22)*$AN$22)*$AH$22)+((((F42/100)*$AJ$23)*$AH$23)),IF(Calculator!$O$6="SINGLEURBANE",SUM((((F42/100)*$AJ$22)*$AH$22))+(((((F42/100)*$AJ$22)*$AN$22)*$AH$22)*Calculator!$G$9)-((((F42/100)*$AJ$22)*$AN$22)*$AH$22)+((((F42/100)*$AJ$23)*$AH$23)),IF(Calculator!$O$6="SINGLESILVERANOD",SUM((((F42/100)*$AJ$22)*$AH$22))+(((((F42/100)*$AJ$22)*$AN$22)*$AH$22)*Calculator!$G$10)-((((F42/100)*$AJ$22)*$AN$22)*$AH$22)+((((F42/100)*$AJ$23)*$AH$23)),IF(Calculator!$O$6="SINGLEANOD",SUM((((F42/100)*$AJ$22)*$AH$22))+(((((F42/100)*$AJ$22)*$AN$22)*$AH$22)*Calculator!$G$11)-((((F42/100)*$AJ$22)*$AN$22)*$AH$22)+((((F42/100)*$AJ$23)*$AH$23)),IF(Calculator!$O$6="DUALBASE",SUM((((F42/100)*$AJ$22)*$AH$22))+(((((F42/100)*$AJ$22)*$AN$22)*$AH$22)*Calculator!$G$12)-((((F42/100)*$AJ$22)*$AN$22)*$AH$22)+((((F42/100)*$AJ$23)*$AH$23)),IF(Calculator!$O$6="DUALELEMENTS",SUM((((F42/100)*$AJ$22)*$AH$22))+(((((F42/100)*$AJ$22)*$AN$22)*$AH$22)*Calculator!$G$13)-((((F42/100)*$AJ$22)*$AN$22)*$AH$22)+((((F42/100)*$AJ$23)*$AH$23)),IF(Calculator!$O$6="DUALSPECTRUM",SUM((((F42/100)*$AJ$22)*$AH$22))+(((((F42/100)*$AJ$22)*$AN$22)*$AH$22)*Calculator!$G$15)-((((F42/100)*$AJ$22)*$AN$22)*$AH$22)+((((F42/100)*$AJ$23)*$AH$23)),IF(Calculator!$O$6="DUALHOMESTEAD",SUM((((F42/100)*$AJ$22)*$AH$22))+(((((F42/100)*$AJ$22)*$AN$22)*$AH$22)*Calculator!$G$14)-((((F42/100)*$AJ$22)*$AN$22)*$AH$22)+((((F42/100)*$AJ$23)*$AH$23)),IF(Calculator!$O$6="DUALBAND A",SUM((((F42/100)*$AJ$22)*$AH$22))+(((((F42/100)*$AJ$22)*$AN$22)*$AH$22)*Calculator!$G$16)-((((F42/100)*$AJ$22)*$AN$22)*$AH$22)+((((F42/100)*$AJ$23)*$AH$23)),IF(Calculator!$O$6="DUALBAND B",SUM((((F42/100)*$AJ$22)*$AH$22))+(((((F42/100)*$AJ$22)*$AN$22)*$AH$22)*Calculator!$G$17)-((((F42/100)*$AJ$22)*$AN$22)*$AH$22)+((((F42/100)*$AJ$23)*$AH$23)),IF(Calculator!$O$6="DUALBAND C",SUM((((F42/100)*$AJ$22)*$AH$22))+(((((F42/100)*$AJ$22)*$AN$22)*$AH$22)*Calculator!$G$18)-((((F42/100)*$AJ$22)*$AN$22)*$AH$22)+((((F42/100)*$AJ$23)*$AH$23)),IF(Calculator!$O$6="DUALBAND D",SUM((((F42/100)*$AJ$22)*$AH$22))+(((((F42/100)*$AJ$22)*$AN$22)*$AH$22)*Calculator!$G$19)-((((F42/100)*$AJ$22)*$AN$22)*$AH$22)+((((F42/100)*$AJ$23)*$AH$23)),IF(Calculator!$O$6="DUALURBANE",SUM((((F42/100)*$AJ$22)*$AH$22))+(((((F42/100)*$AJ$22)*$AN$22)*$AH$22)*Calculator!$G$20)-((((F42/100)*$AJ$22)*$AN$22)*$AH$22)+((((F42/100)*$AJ$23)*$AH$23)),IF(Calculator!$O$6="DUALSILVERANOD",SUM((((F42/100)*$AJ$22)*$AH$22))+(((((F42/100)*$AJ$22)*$AN$22)*$AH$22)*Calculator!$G$21)-((((F42/100)*$AJ$22)*$AN$22)*$AH$22)+((((F42/100)*$AJ$23)*$AH$23)),IF(Calculator!$O$6="DUALANOD",SUM((((F42/100)*$AJ$22)*$AH$22))+(((((F42/100)*$AJ$22)*$AN$22)*$AH$22)*Calculator!$G$22)-((((F42/100)*$AJ$22)*$AN$22)*$AH$22)+((((F42/100)*$AJ$23)*$AH$23))))))))))))))))))))))))</f>
        <v>1313.8848118408198</v>
      </c>
      <c r="V42" s="2">
        <f>IF(Calculator!$O$6="SINGLEBASE",SUM((((G42/100)*$AJ$22)*$AH$22))+((((G42/100)*$AJ$23)*$AH$23)),IF(Calculator!$O$6="SINGLEELEMENTS",SUM((((G42/100)*$AJ$22)*$AH$22))+(((((G42/100)*$AJ$22)*$AN$22)*$AH$22)*Calculator!$G$2)-((((G42/100)*$AJ$22)*$AN$22)*$AH$22)+((((G42/100)*$AJ$23)*$AH$23)),IF(Calculator!$O$6="SINGLESPECTRUM",SUM((((G42/100)*$AJ$22)*$AH$22))+(((((G42/100)*$AJ$22)*$AN$22)*$AH$22)*Calculator!$G$4)-((((G42/100)*$AJ$22)*$AN$22)*$AH$22)+((((G42/100)*$AJ$23)*$AH$23)),IF(Calculator!$O$6="SINGLEHOMESTEAD",SUM((((G42/100)*$AJ$22)*$AH$22))+(((((G42/100)*$AJ$22)*$AN$22)*$AH$22)*Calculator!$G$3)-((((G42/100)*$AJ$22)*$AN$22)*$AH$22)+((((G42/100)*$AJ$23)*$AH$23)),IF(Calculator!$O$6="SINGLEBAND A",SUM((((G42/100)*$AJ$22)*$AH$22))+(((((G42/100)*$AJ$22)*$AN$22)*$AH$22)*Calculator!$G$5)-((((G42/100)*$AJ$22)*$AN$22)*$AH$22)+((((G42/100)*$AJ$23)*$AH$23)),IF(Calculator!$O$6="SINGLEBAND B",SUM((((G42/100)*$AJ$22)*$AH$22))+(((((G42/100)*$AJ$22)*$AN$22)*$AH$22)*Calculator!$G$6)-((((G42/100)*$AJ$22)*$AN$22)*$AH$22)+((((G42/100)*$AJ$23)*$AH$23)),IF(Calculator!$O$6="SINGLEBAND C",SUM((((G42/100)*$AJ$22)*$AH$22))+(((((G42/100)*$AJ$22)*$AN$22)*$AH$22)*Calculator!$G$7)-((((G42/100)*$AJ$22)*$AN$22)*$AH$22)+((((G42/100)*$AJ$23)*$AH$23)),IF(Calculator!$O$6="SINGLEBAND D",SUM((((G42/100)*$AJ$22)*$AH$22))+(((((G42/100)*$AJ$22)*$AN$22)*$AH$22)*Calculator!$G$8)-((((G42/100)*$AJ$22)*$AN$22)*$AH$22)+((((G42/100)*$AJ$23)*$AH$23)),IF(Calculator!$O$6="SINGLEURBANE",SUM((((G42/100)*$AJ$22)*$AH$22))+(((((G42/100)*$AJ$22)*$AN$22)*$AH$22)*Calculator!$G$9)-((((G42/100)*$AJ$22)*$AN$22)*$AH$22)+((((G42/100)*$AJ$23)*$AH$23)),IF(Calculator!$O$6="SINGLESILVERANOD",SUM((((G42/100)*$AJ$22)*$AH$22))+(((((G42/100)*$AJ$22)*$AN$22)*$AH$22)*Calculator!$G$10)-((((G42/100)*$AJ$22)*$AN$22)*$AH$22)+((((G42/100)*$AJ$23)*$AH$23)),IF(Calculator!$O$6="SINGLEANOD",SUM((((G42/100)*$AJ$22)*$AH$22))+(((((G42/100)*$AJ$22)*$AN$22)*$AH$22)*Calculator!$G$11)-((((G42/100)*$AJ$22)*$AN$22)*$AH$22)+((((G42/100)*$AJ$23)*$AH$23)),IF(Calculator!$O$6="DUALBASE",SUM((((G42/100)*$AJ$22)*$AH$22))+(((((G42/100)*$AJ$22)*$AN$22)*$AH$22)*Calculator!$G$12)-((((G42/100)*$AJ$22)*$AN$22)*$AH$22)+((((G42/100)*$AJ$23)*$AH$23)),IF(Calculator!$O$6="DUALELEMENTS",SUM((((G42/100)*$AJ$22)*$AH$22))+(((((G42/100)*$AJ$22)*$AN$22)*$AH$22)*Calculator!$G$13)-((((G42/100)*$AJ$22)*$AN$22)*$AH$22)+((((G42/100)*$AJ$23)*$AH$23)),IF(Calculator!$O$6="DUALSPECTRUM",SUM((((G42/100)*$AJ$22)*$AH$22))+(((((G42/100)*$AJ$22)*$AN$22)*$AH$22)*Calculator!$G$15)-((((G42/100)*$AJ$22)*$AN$22)*$AH$22)+((((G42/100)*$AJ$23)*$AH$23)),IF(Calculator!$O$6="DUALHOMESTEAD",SUM((((G42/100)*$AJ$22)*$AH$22))+(((((G42/100)*$AJ$22)*$AN$22)*$AH$22)*Calculator!$G$14)-((((G42/100)*$AJ$22)*$AN$22)*$AH$22)+((((G42/100)*$AJ$23)*$AH$23)),IF(Calculator!$O$6="DUALBAND A",SUM((((G42/100)*$AJ$22)*$AH$22))+(((((G42/100)*$AJ$22)*$AN$22)*$AH$22)*Calculator!$G$16)-((((G42/100)*$AJ$22)*$AN$22)*$AH$22)+((((G42/100)*$AJ$23)*$AH$23)),IF(Calculator!$O$6="DUALBAND B",SUM((((G42/100)*$AJ$22)*$AH$22))+(((((G42/100)*$AJ$22)*$AN$22)*$AH$22)*Calculator!$G$17)-((((G42/100)*$AJ$22)*$AN$22)*$AH$22)+((((G42/100)*$AJ$23)*$AH$23)),IF(Calculator!$O$6="DUALBAND C",SUM((((G42/100)*$AJ$22)*$AH$22))+(((((G42/100)*$AJ$22)*$AN$22)*$AH$22)*Calculator!$G$18)-((((G42/100)*$AJ$22)*$AN$22)*$AH$22)+((((G42/100)*$AJ$23)*$AH$23)),IF(Calculator!$O$6="DUALBAND D",SUM((((G42/100)*$AJ$22)*$AH$22))+(((((G42/100)*$AJ$22)*$AN$22)*$AH$22)*Calculator!$G$19)-((((G42/100)*$AJ$22)*$AN$22)*$AH$22)+((((G42/100)*$AJ$23)*$AH$23)),IF(Calculator!$O$6="DUALURBANE",SUM((((G42/100)*$AJ$22)*$AH$22))+(((((G42/100)*$AJ$22)*$AN$22)*$AH$22)*Calculator!$G$20)-((((G42/100)*$AJ$22)*$AN$22)*$AH$22)+((((G42/100)*$AJ$23)*$AH$23)),IF(Calculator!$O$6="DUALSILVERANOD",SUM((((G42/100)*$AJ$22)*$AH$22))+(((((G42/100)*$AJ$22)*$AN$22)*$AH$22)*Calculator!$G$21)-((((G42/100)*$AJ$22)*$AN$22)*$AH$22)+((((G42/100)*$AJ$23)*$AH$23)),IF(Calculator!$O$6="DUALANOD",SUM((((G42/100)*$AJ$22)*$AH$22))+(((((G42/100)*$AJ$22)*$AN$22)*$AH$22)*Calculator!$G$22)-((((G42/100)*$AJ$22)*$AN$22)*$AH$22)+((((G42/100)*$AJ$23)*$AH$23))))))))))))))))))))))))</f>
        <v>1322.9379101318355</v>
      </c>
      <c r="W42" s="2">
        <f>IF(Calculator!$O$6="SINGLEBASE",SUM((((H42/100)*$AJ$22)*$AH$22))+((((H42/100)*$AJ$23)*$AH$23)),IF(Calculator!$O$6="SINGLEELEMENTS",SUM((((H42/100)*$AJ$22)*$AH$22))+(((((H42/100)*$AJ$22)*$AN$22)*$AH$22)*Calculator!$G$2)-((((H42/100)*$AJ$22)*$AN$22)*$AH$22)+((((H42/100)*$AJ$23)*$AH$23)),IF(Calculator!$O$6="SINGLESPECTRUM",SUM((((H42/100)*$AJ$22)*$AH$22))+(((((H42/100)*$AJ$22)*$AN$22)*$AH$22)*Calculator!$G$4)-((((H42/100)*$AJ$22)*$AN$22)*$AH$22)+((((H42/100)*$AJ$23)*$AH$23)),IF(Calculator!$O$6="SINGLEHOMESTEAD",SUM((((H42/100)*$AJ$22)*$AH$22))+(((((H42/100)*$AJ$22)*$AN$22)*$AH$22)*Calculator!$G$3)-((((H42/100)*$AJ$22)*$AN$22)*$AH$22)+((((H42/100)*$AJ$23)*$AH$23)),IF(Calculator!$O$6="SINGLEBAND A",SUM((((H42/100)*$AJ$22)*$AH$22))+(((((H42/100)*$AJ$22)*$AN$22)*$AH$22)*Calculator!$G$5)-((((H42/100)*$AJ$22)*$AN$22)*$AH$22)+((((H42/100)*$AJ$23)*$AH$23)),IF(Calculator!$O$6="SINGLEBAND B",SUM((((H42/100)*$AJ$22)*$AH$22))+(((((H42/100)*$AJ$22)*$AN$22)*$AH$22)*Calculator!$G$6)-((((H42/100)*$AJ$22)*$AN$22)*$AH$22)+((((H42/100)*$AJ$23)*$AH$23)),IF(Calculator!$O$6="SINGLEBAND C",SUM((((H42/100)*$AJ$22)*$AH$22))+(((((H42/100)*$AJ$22)*$AN$22)*$AH$22)*Calculator!$G$7)-((((H42/100)*$AJ$22)*$AN$22)*$AH$22)+((((H42/100)*$AJ$23)*$AH$23)),IF(Calculator!$O$6="SINGLEBAND D",SUM((((H42/100)*$AJ$22)*$AH$22))+(((((H42/100)*$AJ$22)*$AN$22)*$AH$22)*Calculator!$G$8)-((((H42/100)*$AJ$22)*$AN$22)*$AH$22)+((((H42/100)*$AJ$23)*$AH$23)),IF(Calculator!$O$6="SINGLEURBANE",SUM((((H42/100)*$AJ$22)*$AH$22))+(((((H42/100)*$AJ$22)*$AN$22)*$AH$22)*Calculator!$G$9)-((((H42/100)*$AJ$22)*$AN$22)*$AH$22)+((((H42/100)*$AJ$23)*$AH$23)),IF(Calculator!$O$6="SINGLESILVERANOD",SUM((((H42/100)*$AJ$22)*$AH$22))+(((((H42/100)*$AJ$22)*$AN$22)*$AH$22)*Calculator!$G$10)-((((H42/100)*$AJ$22)*$AN$22)*$AH$22)+((((H42/100)*$AJ$23)*$AH$23)),IF(Calculator!$O$6="SINGLEANOD",SUM((((H42/100)*$AJ$22)*$AH$22))+(((((H42/100)*$AJ$22)*$AN$22)*$AH$22)*Calculator!$G$11)-((((H42/100)*$AJ$22)*$AN$22)*$AH$22)+((((H42/100)*$AJ$23)*$AH$23)),IF(Calculator!$O$6="DUALBASE",SUM((((H42/100)*$AJ$22)*$AH$22))+(((((H42/100)*$AJ$22)*$AN$22)*$AH$22)*Calculator!$G$12)-((((H42/100)*$AJ$22)*$AN$22)*$AH$22)+((((H42/100)*$AJ$23)*$AH$23)),IF(Calculator!$O$6="DUALELEMENTS",SUM((((H42/100)*$AJ$22)*$AH$22))+(((((H42/100)*$AJ$22)*$AN$22)*$AH$22)*Calculator!$G$13)-((((H42/100)*$AJ$22)*$AN$22)*$AH$22)+((((H42/100)*$AJ$23)*$AH$23)),IF(Calculator!$O$6="DUALSPECTRUM",SUM((((H42/100)*$AJ$22)*$AH$22))+(((((H42/100)*$AJ$22)*$AN$22)*$AH$22)*Calculator!$G$15)-((((H42/100)*$AJ$22)*$AN$22)*$AH$22)+((((H42/100)*$AJ$23)*$AH$23)),IF(Calculator!$O$6="DUALHOMESTEAD",SUM((((H42/100)*$AJ$22)*$AH$22))+(((((H42/100)*$AJ$22)*$AN$22)*$AH$22)*Calculator!$G$14)-((((H42/100)*$AJ$22)*$AN$22)*$AH$22)+((((H42/100)*$AJ$23)*$AH$23)),IF(Calculator!$O$6="DUALBAND A",SUM((((H42/100)*$AJ$22)*$AH$22))+(((((H42/100)*$AJ$22)*$AN$22)*$AH$22)*Calculator!$G$16)-((((H42/100)*$AJ$22)*$AN$22)*$AH$22)+((((H42/100)*$AJ$23)*$AH$23)),IF(Calculator!$O$6="DUALBAND B",SUM((((H42/100)*$AJ$22)*$AH$22))+(((((H42/100)*$AJ$22)*$AN$22)*$AH$22)*Calculator!$G$17)-((((H42/100)*$AJ$22)*$AN$22)*$AH$22)+((((H42/100)*$AJ$23)*$AH$23)),IF(Calculator!$O$6="DUALBAND C",SUM((((H42/100)*$AJ$22)*$AH$22))+(((((H42/100)*$AJ$22)*$AN$22)*$AH$22)*Calculator!$G$18)-((((H42/100)*$AJ$22)*$AN$22)*$AH$22)+((((H42/100)*$AJ$23)*$AH$23)),IF(Calculator!$O$6="DUALBAND D",SUM((((H42/100)*$AJ$22)*$AH$22))+(((((H42/100)*$AJ$22)*$AN$22)*$AH$22)*Calculator!$G$19)-((((H42/100)*$AJ$22)*$AN$22)*$AH$22)+((((H42/100)*$AJ$23)*$AH$23)),IF(Calculator!$O$6="DUALURBANE",SUM((((H42/100)*$AJ$22)*$AH$22))+(((((H42/100)*$AJ$22)*$AN$22)*$AH$22)*Calculator!$G$20)-((((H42/100)*$AJ$22)*$AN$22)*$AH$22)+((((H42/100)*$AJ$23)*$AH$23)),IF(Calculator!$O$6="DUALSILVERANOD",SUM((((H42/100)*$AJ$22)*$AH$22))+(((((H42/100)*$AJ$22)*$AN$22)*$AH$22)*Calculator!$G$21)-((((H42/100)*$AJ$22)*$AN$22)*$AH$22)+((((H42/100)*$AJ$23)*$AH$23)),IF(Calculator!$O$6="DUALANOD",SUM((((H42/100)*$AJ$22)*$AH$22))+(((((H42/100)*$AJ$22)*$AN$22)*$AH$22)*Calculator!$G$22)-((((H42/100)*$AJ$22)*$AN$22)*$AH$22)+((((H42/100)*$AJ$23)*$AH$23))))))))))))))))))))))))</f>
        <v>1331.8754231567377</v>
      </c>
      <c r="X42" s="2">
        <f>IF(Calculator!$O$6="SINGLEBASE",SUM((((I42/100)*$AJ$22)*$AH$22))+((((I42/100)*$AJ$23)*$AH$23)),IF(Calculator!$O$6="SINGLEELEMENTS",SUM((((I42/100)*$AJ$22)*$AH$22))+(((((I42/100)*$AJ$22)*$AN$22)*$AH$22)*Calculator!$G$2)-((((I42/100)*$AJ$22)*$AN$22)*$AH$22)+((((I42/100)*$AJ$23)*$AH$23)),IF(Calculator!$O$6="SINGLESPECTRUM",SUM((((I42/100)*$AJ$22)*$AH$22))+(((((I42/100)*$AJ$22)*$AN$22)*$AH$22)*Calculator!$G$4)-((((I42/100)*$AJ$22)*$AN$22)*$AH$22)+((((I42/100)*$AJ$23)*$AH$23)),IF(Calculator!$O$6="SINGLEHOMESTEAD",SUM((((I42/100)*$AJ$22)*$AH$22))+(((((I42/100)*$AJ$22)*$AN$22)*$AH$22)*Calculator!$G$3)-((((I42/100)*$AJ$22)*$AN$22)*$AH$22)+((((I42/100)*$AJ$23)*$AH$23)),IF(Calculator!$O$6="SINGLEBAND A",SUM((((I42/100)*$AJ$22)*$AH$22))+(((((I42/100)*$AJ$22)*$AN$22)*$AH$22)*Calculator!$G$5)-((((I42/100)*$AJ$22)*$AN$22)*$AH$22)+((((I42/100)*$AJ$23)*$AH$23)),IF(Calculator!$O$6="SINGLEBAND B",SUM((((I42/100)*$AJ$22)*$AH$22))+(((((I42/100)*$AJ$22)*$AN$22)*$AH$22)*Calculator!$G$6)-((((I42/100)*$AJ$22)*$AN$22)*$AH$22)+((((I42/100)*$AJ$23)*$AH$23)),IF(Calculator!$O$6="SINGLEBAND C",SUM((((I42/100)*$AJ$22)*$AH$22))+(((((I42/100)*$AJ$22)*$AN$22)*$AH$22)*Calculator!$G$7)-((((I42/100)*$AJ$22)*$AN$22)*$AH$22)+((((I42/100)*$AJ$23)*$AH$23)),IF(Calculator!$O$6="SINGLEBAND D",SUM((((I42/100)*$AJ$22)*$AH$22))+(((((I42/100)*$AJ$22)*$AN$22)*$AH$22)*Calculator!$G$8)-((((I42/100)*$AJ$22)*$AN$22)*$AH$22)+((((I42/100)*$AJ$23)*$AH$23)),IF(Calculator!$O$6="SINGLEURBANE",SUM((((I42/100)*$AJ$22)*$AH$22))+(((((I42/100)*$AJ$22)*$AN$22)*$AH$22)*Calculator!$G$9)-((((I42/100)*$AJ$22)*$AN$22)*$AH$22)+((((I42/100)*$AJ$23)*$AH$23)),IF(Calculator!$O$6="SINGLESILVERANOD",SUM((((I42/100)*$AJ$22)*$AH$22))+(((((I42/100)*$AJ$22)*$AN$22)*$AH$22)*Calculator!$G$10)-((((I42/100)*$AJ$22)*$AN$22)*$AH$22)+((((I42/100)*$AJ$23)*$AH$23)),IF(Calculator!$O$6="SINGLEANOD",SUM((((I42/100)*$AJ$22)*$AH$22))+(((((I42/100)*$AJ$22)*$AN$22)*$AH$22)*Calculator!$G$11)-((((I42/100)*$AJ$22)*$AN$22)*$AH$22)+((((I42/100)*$AJ$23)*$AH$23)),IF(Calculator!$O$6="DUALBASE",SUM((((I42/100)*$AJ$22)*$AH$22))+(((((I42/100)*$AJ$22)*$AN$22)*$AH$22)*Calculator!$G$12)-((((I42/100)*$AJ$22)*$AN$22)*$AH$22)+((((I42/100)*$AJ$23)*$AH$23)),IF(Calculator!$O$6="DUALELEMENTS",SUM((((I42/100)*$AJ$22)*$AH$22))+(((((I42/100)*$AJ$22)*$AN$22)*$AH$22)*Calculator!$G$13)-((((I42/100)*$AJ$22)*$AN$22)*$AH$22)+((((I42/100)*$AJ$23)*$AH$23)),IF(Calculator!$O$6="DUALSPECTRUM",SUM((((I42/100)*$AJ$22)*$AH$22))+(((((I42/100)*$AJ$22)*$AN$22)*$AH$22)*Calculator!$G$15)-((((I42/100)*$AJ$22)*$AN$22)*$AH$22)+((((I42/100)*$AJ$23)*$AH$23)),IF(Calculator!$O$6="DUALHOMESTEAD",SUM((((I42/100)*$AJ$22)*$AH$22))+(((((I42/100)*$AJ$22)*$AN$22)*$AH$22)*Calculator!$G$14)-((((I42/100)*$AJ$22)*$AN$22)*$AH$22)+((((I42/100)*$AJ$23)*$AH$23)),IF(Calculator!$O$6="DUALBAND A",SUM((((I42/100)*$AJ$22)*$AH$22))+(((((I42/100)*$AJ$22)*$AN$22)*$AH$22)*Calculator!$G$16)-((((I42/100)*$AJ$22)*$AN$22)*$AH$22)+((((I42/100)*$AJ$23)*$AH$23)),IF(Calculator!$O$6="DUALBAND B",SUM((((I42/100)*$AJ$22)*$AH$22))+(((((I42/100)*$AJ$22)*$AN$22)*$AH$22)*Calculator!$G$17)-((((I42/100)*$AJ$22)*$AN$22)*$AH$22)+((((I42/100)*$AJ$23)*$AH$23)),IF(Calculator!$O$6="DUALBAND C",SUM((((I42/100)*$AJ$22)*$AH$22))+(((((I42/100)*$AJ$22)*$AN$22)*$AH$22)*Calculator!$G$18)-((((I42/100)*$AJ$22)*$AN$22)*$AH$22)+((((I42/100)*$AJ$23)*$AH$23)),IF(Calculator!$O$6="DUALBAND D",SUM((((I42/100)*$AJ$22)*$AH$22))+(((((I42/100)*$AJ$22)*$AN$22)*$AH$22)*Calculator!$G$19)-((((I42/100)*$AJ$22)*$AN$22)*$AH$22)+((((I42/100)*$AJ$23)*$AH$23)),IF(Calculator!$O$6="DUALURBANE",SUM((((I42/100)*$AJ$22)*$AH$22))+(((((I42/100)*$AJ$22)*$AN$22)*$AH$22)*Calculator!$G$20)-((((I42/100)*$AJ$22)*$AN$22)*$AH$22)+((((I42/100)*$AJ$23)*$AH$23)),IF(Calculator!$O$6="DUALSILVERANOD",SUM((((I42/100)*$AJ$22)*$AH$22))+(((((I42/100)*$AJ$22)*$AN$22)*$AH$22)*Calculator!$G$21)-((((I42/100)*$AJ$22)*$AN$22)*$AH$22)+((((I42/100)*$AJ$23)*$AH$23)),IF(Calculator!$O$6="DUALANOD",SUM((((I42/100)*$AJ$22)*$AH$22))+(((((I42/100)*$AJ$22)*$AN$22)*$AH$22)*Calculator!$G$22)-((((I42/100)*$AJ$22)*$AN$22)*$AH$22)+((((I42/100)*$AJ$23)*$AH$23))))))))))))))))))))))))</f>
        <v>1341.4640839477538</v>
      </c>
      <c r="Y42" s="2">
        <f>IF(Calculator!$O$6="SINGLEBASE",SUM((((J42/100)*$AJ$22)*$AH$22))+((((J42/100)*$AJ$23)*$AH$23)),IF(Calculator!$O$6="SINGLEELEMENTS",SUM((((J42/100)*$AJ$22)*$AH$22))+(((((J42/100)*$AJ$22)*$AN$22)*$AH$22)*Calculator!$G$2)-((((J42/100)*$AJ$22)*$AN$22)*$AH$22)+((((J42/100)*$AJ$23)*$AH$23)),IF(Calculator!$O$6="SINGLESPECTRUM",SUM((((J42/100)*$AJ$22)*$AH$22))+(((((J42/100)*$AJ$22)*$AN$22)*$AH$22)*Calculator!$G$4)-((((J42/100)*$AJ$22)*$AN$22)*$AH$22)+((((J42/100)*$AJ$23)*$AH$23)),IF(Calculator!$O$6="SINGLEHOMESTEAD",SUM((((J42/100)*$AJ$22)*$AH$22))+(((((J42/100)*$AJ$22)*$AN$22)*$AH$22)*Calculator!$G$3)-((((J42/100)*$AJ$22)*$AN$22)*$AH$22)+((((J42/100)*$AJ$23)*$AH$23)),IF(Calculator!$O$6="SINGLEBAND A",SUM((((J42/100)*$AJ$22)*$AH$22))+(((((J42/100)*$AJ$22)*$AN$22)*$AH$22)*Calculator!$G$5)-((((J42/100)*$AJ$22)*$AN$22)*$AH$22)+((((J42/100)*$AJ$23)*$AH$23)),IF(Calculator!$O$6="SINGLEBAND B",SUM((((J42/100)*$AJ$22)*$AH$22))+(((((J42/100)*$AJ$22)*$AN$22)*$AH$22)*Calculator!$G$6)-((((J42/100)*$AJ$22)*$AN$22)*$AH$22)+((((J42/100)*$AJ$23)*$AH$23)),IF(Calculator!$O$6="SINGLEBAND C",SUM((((J42/100)*$AJ$22)*$AH$22))+(((((J42/100)*$AJ$22)*$AN$22)*$AH$22)*Calculator!$G$7)-((((J42/100)*$AJ$22)*$AN$22)*$AH$22)+((((J42/100)*$AJ$23)*$AH$23)),IF(Calculator!$O$6="SINGLEBAND D",SUM((((J42/100)*$AJ$22)*$AH$22))+(((((J42/100)*$AJ$22)*$AN$22)*$AH$22)*Calculator!$G$8)-((((J42/100)*$AJ$22)*$AN$22)*$AH$22)+((((J42/100)*$AJ$23)*$AH$23)),IF(Calculator!$O$6="SINGLEURBANE",SUM((((J42/100)*$AJ$22)*$AH$22))+(((((J42/100)*$AJ$22)*$AN$22)*$AH$22)*Calculator!$G$9)-((((J42/100)*$AJ$22)*$AN$22)*$AH$22)+((((J42/100)*$AJ$23)*$AH$23)),IF(Calculator!$O$6="SINGLESILVERANOD",SUM((((J42/100)*$AJ$22)*$AH$22))+(((((J42/100)*$AJ$22)*$AN$22)*$AH$22)*Calculator!$G$10)-((((J42/100)*$AJ$22)*$AN$22)*$AH$22)+((((J42/100)*$AJ$23)*$AH$23)),IF(Calculator!$O$6="SINGLEANOD",SUM((((J42/100)*$AJ$22)*$AH$22))+(((((J42/100)*$AJ$22)*$AN$22)*$AH$22)*Calculator!$G$11)-((((J42/100)*$AJ$22)*$AN$22)*$AH$22)+((((J42/100)*$AJ$23)*$AH$23)),IF(Calculator!$O$6="DUALBASE",SUM((((J42/100)*$AJ$22)*$AH$22))+(((((J42/100)*$AJ$22)*$AN$22)*$AH$22)*Calculator!$G$12)-((((J42/100)*$AJ$22)*$AN$22)*$AH$22)+((((J42/100)*$AJ$23)*$AH$23)),IF(Calculator!$O$6="DUALELEMENTS",SUM((((J42/100)*$AJ$22)*$AH$22))+(((((J42/100)*$AJ$22)*$AN$22)*$AH$22)*Calculator!$G$13)-((((J42/100)*$AJ$22)*$AN$22)*$AH$22)+((((J42/100)*$AJ$23)*$AH$23)),IF(Calculator!$O$6="DUALSPECTRUM",SUM((((J42/100)*$AJ$22)*$AH$22))+(((((J42/100)*$AJ$22)*$AN$22)*$AH$22)*Calculator!$G$15)-((((J42/100)*$AJ$22)*$AN$22)*$AH$22)+((((J42/100)*$AJ$23)*$AH$23)),IF(Calculator!$O$6="DUALHOMESTEAD",SUM((((J42/100)*$AJ$22)*$AH$22))+(((((J42/100)*$AJ$22)*$AN$22)*$AH$22)*Calculator!$G$14)-((((J42/100)*$AJ$22)*$AN$22)*$AH$22)+((((J42/100)*$AJ$23)*$AH$23)),IF(Calculator!$O$6="DUALBAND A",SUM((((J42/100)*$AJ$22)*$AH$22))+(((((J42/100)*$AJ$22)*$AN$22)*$AH$22)*Calculator!$G$16)-((((J42/100)*$AJ$22)*$AN$22)*$AH$22)+((((J42/100)*$AJ$23)*$AH$23)),IF(Calculator!$O$6="DUALBAND B",SUM((((J42/100)*$AJ$22)*$AH$22))+(((((J42/100)*$AJ$22)*$AN$22)*$AH$22)*Calculator!$G$17)-((((J42/100)*$AJ$22)*$AN$22)*$AH$22)+((((J42/100)*$AJ$23)*$AH$23)),IF(Calculator!$O$6="DUALBAND C",SUM((((J42/100)*$AJ$22)*$AH$22))+(((((J42/100)*$AJ$22)*$AN$22)*$AH$22)*Calculator!$G$18)-((((J42/100)*$AJ$22)*$AN$22)*$AH$22)+((((J42/100)*$AJ$23)*$AH$23)),IF(Calculator!$O$6="DUALBAND D",SUM((((J42/100)*$AJ$22)*$AH$22))+(((((J42/100)*$AJ$22)*$AN$22)*$AH$22)*Calculator!$G$19)-((((J42/100)*$AJ$22)*$AN$22)*$AH$22)+((((J42/100)*$AJ$23)*$AH$23)),IF(Calculator!$O$6="DUALURBANE",SUM((((J42/100)*$AJ$22)*$AH$22))+(((((J42/100)*$AJ$22)*$AN$22)*$AH$22)*Calculator!$G$20)-((((J42/100)*$AJ$22)*$AN$22)*$AH$22)+((((J42/100)*$AJ$23)*$AH$23)),IF(Calculator!$O$6="DUALSILVERANOD",SUM((((J42/100)*$AJ$22)*$AH$22))+(((((J42/100)*$AJ$22)*$AN$22)*$AH$22)*Calculator!$G$21)-((((J42/100)*$AJ$22)*$AN$22)*$AH$22)+((((J42/100)*$AJ$23)*$AH$23)),IF(Calculator!$O$6="DUALANOD",SUM((((J42/100)*$AJ$22)*$AH$22))+(((((J42/100)*$AJ$22)*$AN$22)*$AH$22)*Calculator!$G$22)-((((J42/100)*$AJ$22)*$AN$22)*$AH$22)+((((J42/100)*$AJ$23)*$AH$23))))))))))))))))))))))))</f>
        <v>1350.4015969726556</v>
      </c>
      <c r="Z42" s="2">
        <f>IF(Calculator!$O$6="SINGLEBASE",SUM((((K42/100)*$AJ$22)*$AH$22))+((((K42/100)*$AJ$23)*$AH$23)),IF(Calculator!$O$6="SINGLEELEMENTS",SUM((((K42/100)*$AJ$22)*$AH$22))+(((((K42/100)*$AJ$22)*$AN$22)*$AH$22)*Calculator!$G$2)-((((K42/100)*$AJ$22)*$AN$22)*$AH$22)+((((K42/100)*$AJ$23)*$AH$23)),IF(Calculator!$O$6="SINGLESPECTRUM",SUM((((K42/100)*$AJ$22)*$AH$22))+(((((K42/100)*$AJ$22)*$AN$22)*$AH$22)*Calculator!$G$4)-((((K42/100)*$AJ$22)*$AN$22)*$AH$22)+((((K42/100)*$AJ$23)*$AH$23)),IF(Calculator!$O$6="SINGLEHOMESTEAD",SUM((((K42/100)*$AJ$22)*$AH$22))+(((((K42/100)*$AJ$22)*$AN$22)*$AH$22)*Calculator!$G$3)-((((K42/100)*$AJ$22)*$AN$22)*$AH$22)+((((K42/100)*$AJ$23)*$AH$23)),IF(Calculator!$O$6="SINGLEBAND A",SUM((((K42/100)*$AJ$22)*$AH$22))+(((((K42/100)*$AJ$22)*$AN$22)*$AH$22)*Calculator!$G$5)-((((K42/100)*$AJ$22)*$AN$22)*$AH$22)+((((K42/100)*$AJ$23)*$AH$23)),IF(Calculator!$O$6="SINGLEBAND B",SUM((((K42/100)*$AJ$22)*$AH$22))+(((((K42/100)*$AJ$22)*$AN$22)*$AH$22)*Calculator!$G$6)-((((K42/100)*$AJ$22)*$AN$22)*$AH$22)+((((K42/100)*$AJ$23)*$AH$23)),IF(Calculator!$O$6="SINGLEBAND C",SUM((((K42/100)*$AJ$22)*$AH$22))+(((((K42/100)*$AJ$22)*$AN$22)*$AH$22)*Calculator!$G$7)-((((K42/100)*$AJ$22)*$AN$22)*$AH$22)+((((K42/100)*$AJ$23)*$AH$23)),IF(Calculator!$O$6="SINGLEBAND D",SUM((((K42/100)*$AJ$22)*$AH$22))+(((((K42/100)*$AJ$22)*$AN$22)*$AH$22)*Calculator!$G$8)-((((K42/100)*$AJ$22)*$AN$22)*$AH$22)+((((K42/100)*$AJ$23)*$AH$23)),IF(Calculator!$O$6="SINGLEURBANE",SUM((((K42/100)*$AJ$22)*$AH$22))+(((((K42/100)*$AJ$22)*$AN$22)*$AH$22)*Calculator!$G$9)-((((K42/100)*$AJ$22)*$AN$22)*$AH$22)+((((K42/100)*$AJ$23)*$AH$23)),IF(Calculator!$O$6="SINGLESILVERANOD",SUM((((K42/100)*$AJ$22)*$AH$22))+(((((K42/100)*$AJ$22)*$AN$22)*$AH$22)*Calculator!$G$10)-((((K42/100)*$AJ$22)*$AN$22)*$AH$22)+((((K42/100)*$AJ$23)*$AH$23)),IF(Calculator!$O$6="SINGLEANOD",SUM((((K42/100)*$AJ$22)*$AH$22))+(((((K42/100)*$AJ$22)*$AN$22)*$AH$22)*Calculator!$G$11)-((((K42/100)*$AJ$22)*$AN$22)*$AH$22)+((((K42/100)*$AJ$23)*$AH$23)),IF(Calculator!$O$6="DUALBASE",SUM((((K42/100)*$AJ$22)*$AH$22))+(((((K42/100)*$AJ$22)*$AN$22)*$AH$22)*Calculator!$G$12)-((((K42/100)*$AJ$22)*$AN$22)*$AH$22)+((((K42/100)*$AJ$23)*$AH$23)),IF(Calculator!$O$6="DUALELEMENTS",SUM((((K42/100)*$AJ$22)*$AH$22))+(((((K42/100)*$AJ$22)*$AN$22)*$AH$22)*Calculator!$G$13)-((((K42/100)*$AJ$22)*$AN$22)*$AH$22)+((((K42/100)*$AJ$23)*$AH$23)),IF(Calculator!$O$6="DUALSPECTRUM",SUM((((K42/100)*$AJ$22)*$AH$22))+(((((K42/100)*$AJ$22)*$AN$22)*$AH$22)*Calculator!$G$15)-((((K42/100)*$AJ$22)*$AN$22)*$AH$22)+((((K42/100)*$AJ$23)*$AH$23)),IF(Calculator!$O$6="DUALHOMESTEAD",SUM((((K42/100)*$AJ$22)*$AH$22))+(((((K42/100)*$AJ$22)*$AN$22)*$AH$22)*Calculator!$G$14)-((((K42/100)*$AJ$22)*$AN$22)*$AH$22)+((((K42/100)*$AJ$23)*$AH$23)),IF(Calculator!$O$6="DUALBAND A",SUM((((K42/100)*$AJ$22)*$AH$22))+(((((K42/100)*$AJ$22)*$AN$22)*$AH$22)*Calculator!$G$16)-((((K42/100)*$AJ$22)*$AN$22)*$AH$22)+((((K42/100)*$AJ$23)*$AH$23)),IF(Calculator!$O$6="DUALBAND B",SUM((((K42/100)*$AJ$22)*$AH$22))+(((((K42/100)*$AJ$22)*$AN$22)*$AH$22)*Calculator!$G$17)-((((K42/100)*$AJ$22)*$AN$22)*$AH$22)+((((K42/100)*$AJ$23)*$AH$23)),IF(Calculator!$O$6="DUALBAND C",SUM((((K42/100)*$AJ$22)*$AH$22))+(((((K42/100)*$AJ$22)*$AN$22)*$AH$22)*Calculator!$G$18)-((((K42/100)*$AJ$22)*$AN$22)*$AH$22)+((((K42/100)*$AJ$23)*$AH$23)),IF(Calculator!$O$6="DUALBAND D",SUM((((K42/100)*$AJ$22)*$AH$22))+(((((K42/100)*$AJ$22)*$AN$22)*$AH$22)*Calculator!$G$19)-((((K42/100)*$AJ$22)*$AN$22)*$AH$22)+((((K42/100)*$AJ$23)*$AH$23)),IF(Calculator!$O$6="DUALURBANE",SUM((((K42/100)*$AJ$22)*$AH$22))+(((((K42/100)*$AJ$22)*$AN$22)*$AH$22)*Calculator!$G$20)-((((K42/100)*$AJ$22)*$AN$22)*$AH$22)+((((K42/100)*$AJ$23)*$AH$23)),IF(Calculator!$O$6="DUALSILVERANOD",SUM((((K42/100)*$AJ$22)*$AH$22))+(((((K42/100)*$AJ$22)*$AN$22)*$AH$22)*Calculator!$G$21)-((((K42/100)*$AJ$22)*$AN$22)*$AH$22)+((((K42/100)*$AJ$23)*$AH$23)),IF(Calculator!$O$6="DUALANOD",SUM((((K42/100)*$AJ$22)*$AH$22))+(((((K42/100)*$AJ$22)*$AN$22)*$AH$22)*Calculator!$G$22)-((((K42/100)*$AJ$22)*$AN$22)*$AH$22)+((((K42/100)*$AJ$23)*$AH$23))))))))))))))))))))))))</f>
        <v>1359.9859690795895</v>
      </c>
      <c r="AA42" s="2">
        <f>IF(Calculator!$O$6="SINGLEBASE",SUM((((L42/100)*$AJ$22)*$AH$22))+((((L42/100)*$AJ$23)*$AH$23)),IF(Calculator!$O$6="SINGLEELEMENTS",SUM((((L42/100)*$AJ$22)*$AH$22))+(((((L42/100)*$AJ$22)*$AN$22)*$AH$22)*Calculator!$G$2)-((((L42/100)*$AJ$22)*$AN$22)*$AH$22)+((((L42/100)*$AJ$23)*$AH$23)),IF(Calculator!$O$6="SINGLESPECTRUM",SUM((((L42/100)*$AJ$22)*$AH$22))+(((((L42/100)*$AJ$22)*$AN$22)*$AH$22)*Calculator!$G$4)-((((L42/100)*$AJ$22)*$AN$22)*$AH$22)+((((L42/100)*$AJ$23)*$AH$23)),IF(Calculator!$O$6="SINGLEHOMESTEAD",SUM((((L42/100)*$AJ$22)*$AH$22))+(((((L42/100)*$AJ$22)*$AN$22)*$AH$22)*Calculator!$G$3)-((((L42/100)*$AJ$22)*$AN$22)*$AH$22)+((((L42/100)*$AJ$23)*$AH$23)),IF(Calculator!$O$6="SINGLEBAND A",SUM((((L42/100)*$AJ$22)*$AH$22))+(((((L42/100)*$AJ$22)*$AN$22)*$AH$22)*Calculator!$G$5)-((((L42/100)*$AJ$22)*$AN$22)*$AH$22)+((((L42/100)*$AJ$23)*$AH$23)),IF(Calculator!$O$6="SINGLEBAND B",SUM((((L42/100)*$AJ$22)*$AH$22))+(((((L42/100)*$AJ$22)*$AN$22)*$AH$22)*Calculator!$G$6)-((((L42/100)*$AJ$22)*$AN$22)*$AH$22)+((((L42/100)*$AJ$23)*$AH$23)),IF(Calculator!$O$6="SINGLEBAND C",SUM((((L42/100)*$AJ$22)*$AH$22))+(((((L42/100)*$AJ$22)*$AN$22)*$AH$22)*Calculator!$G$7)-((((L42/100)*$AJ$22)*$AN$22)*$AH$22)+((((L42/100)*$AJ$23)*$AH$23)),IF(Calculator!$O$6="SINGLEBAND D",SUM((((L42/100)*$AJ$22)*$AH$22))+(((((L42/100)*$AJ$22)*$AN$22)*$AH$22)*Calculator!$G$8)-((((L42/100)*$AJ$22)*$AN$22)*$AH$22)+((((L42/100)*$AJ$23)*$AH$23)),IF(Calculator!$O$6="SINGLEURBANE",SUM((((L42/100)*$AJ$22)*$AH$22))+(((((L42/100)*$AJ$22)*$AN$22)*$AH$22)*Calculator!$G$9)-((((L42/100)*$AJ$22)*$AN$22)*$AH$22)+((((L42/100)*$AJ$23)*$AH$23)),IF(Calculator!$O$6="SINGLESILVERANOD",SUM((((L42/100)*$AJ$22)*$AH$22))+(((((L42/100)*$AJ$22)*$AN$22)*$AH$22)*Calculator!$G$10)-((((L42/100)*$AJ$22)*$AN$22)*$AH$22)+((((L42/100)*$AJ$23)*$AH$23)),IF(Calculator!$O$6="SINGLEANOD",SUM((((L42/100)*$AJ$22)*$AH$22))+(((((L42/100)*$AJ$22)*$AN$22)*$AH$22)*Calculator!$G$11)-((((L42/100)*$AJ$22)*$AN$22)*$AH$22)+((((L42/100)*$AJ$23)*$AH$23)),IF(Calculator!$O$6="DUALBASE",SUM((((L42/100)*$AJ$22)*$AH$22))+(((((L42/100)*$AJ$22)*$AN$22)*$AH$22)*Calculator!$G$12)-((((L42/100)*$AJ$22)*$AN$22)*$AH$22)+((((L42/100)*$AJ$23)*$AH$23)),IF(Calculator!$O$6="DUALELEMENTS",SUM((((L42/100)*$AJ$22)*$AH$22))+(((((L42/100)*$AJ$22)*$AN$22)*$AH$22)*Calculator!$G$13)-((((L42/100)*$AJ$22)*$AN$22)*$AH$22)+((((L42/100)*$AJ$23)*$AH$23)),IF(Calculator!$O$6="DUALSPECTRUM",SUM((((L42/100)*$AJ$22)*$AH$22))+(((((L42/100)*$AJ$22)*$AN$22)*$AH$22)*Calculator!$G$15)-((((L42/100)*$AJ$22)*$AN$22)*$AH$22)+((((L42/100)*$AJ$23)*$AH$23)),IF(Calculator!$O$6="DUALHOMESTEAD",SUM((((L42/100)*$AJ$22)*$AH$22))+(((((L42/100)*$AJ$22)*$AN$22)*$AH$22)*Calculator!$G$14)-((((L42/100)*$AJ$22)*$AN$22)*$AH$22)+((((L42/100)*$AJ$23)*$AH$23)),IF(Calculator!$O$6="DUALBAND A",SUM((((L42/100)*$AJ$22)*$AH$22))+(((((L42/100)*$AJ$22)*$AN$22)*$AH$22)*Calculator!$G$16)-((((L42/100)*$AJ$22)*$AN$22)*$AH$22)+((((L42/100)*$AJ$23)*$AH$23)),IF(Calculator!$O$6="DUALBAND B",SUM((((L42/100)*$AJ$22)*$AH$22))+(((((L42/100)*$AJ$22)*$AN$22)*$AH$22)*Calculator!$G$17)-((((L42/100)*$AJ$22)*$AN$22)*$AH$22)+((((L42/100)*$AJ$23)*$AH$23)),IF(Calculator!$O$6="DUALBAND C",SUM((((L42/100)*$AJ$22)*$AH$22))+(((((L42/100)*$AJ$22)*$AN$22)*$AH$22)*Calculator!$G$18)-((((L42/100)*$AJ$22)*$AN$22)*$AH$22)+((((L42/100)*$AJ$23)*$AH$23)),IF(Calculator!$O$6="DUALBAND D",SUM((((L42/100)*$AJ$22)*$AH$22))+(((((L42/100)*$AJ$22)*$AN$22)*$AH$22)*Calculator!$G$19)-((((L42/100)*$AJ$22)*$AN$22)*$AH$22)+((((L42/100)*$AJ$23)*$AH$23)),IF(Calculator!$O$6="DUALURBANE",SUM((((L42/100)*$AJ$22)*$AH$22))+(((((L42/100)*$AJ$22)*$AN$22)*$AH$22)*Calculator!$G$20)-((((L42/100)*$AJ$22)*$AN$22)*$AH$22)+((((L42/100)*$AJ$23)*$AH$23)),IF(Calculator!$O$6="DUALSILVERANOD",SUM((((L42/100)*$AJ$22)*$AH$22))+(((((L42/100)*$AJ$22)*$AN$22)*$AH$22)*Calculator!$G$21)-((((L42/100)*$AJ$22)*$AN$22)*$AH$22)+((((L42/100)*$AJ$23)*$AH$23)),IF(Calculator!$O$6="DUALANOD",SUM((((L42/100)*$AJ$22)*$AH$22))+(((((L42/100)*$AJ$22)*$AN$22)*$AH$22)*Calculator!$G$22)-((((L42/100)*$AJ$22)*$AN$22)*$AH$22)+((((L42/100)*$AJ$23)*$AH$23))))))))))))))))))))))))</f>
        <v>1373.2464756591792</v>
      </c>
      <c r="AB42" s="2">
        <f>IF(Calculator!$O$6="SINGLEBASE",SUM((((M42/100)*$AJ$22)*$AH$22))+((((M42/100)*$AJ$23)*$AH$23)),IF(Calculator!$O$6="SINGLEELEMENTS",SUM((((M42/100)*$AJ$22)*$AH$22))+(((((M42/100)*$AJ$22)*$AN$22)*$AH$22)*Calculator!$G$2)-((((M42/100)*$AJ$22)*$AN$22)*$AH$22)+((((M42/100)*$AJ$23)*$AH$23)),IF(Calculator!$O$6="SINGLESPECTRUM",SUM((((M42/100)*$AJ$22)*$AH$22))+(((((M42/100)*$AJ$22)*$AN$22)*$AH$22)*Calculator!$G$4)-((((M42/100)*$AJ$22)*$AN$22)*$AH$22)+((((M42/100)*$AJ$23)*$AH$23)),IF(Calculator!$O$6="SINGLEHOMESTEAD",SUM((((M42/100)*$AJ$22)*$AH$22))+(((((M42/100)*$AJ$22)*$AN$22)*$AH$22)*Calculator!$G$3)-((((M42/100)*$AJ$22)*$AN$22)*$AH$22)+((((M42/100)*$AJ$23)*$AH$23)),IF(Calculator!$O$6="SINGLEBAND A",SUM((((M42/100)*$AJ$22)*$AH$22))+(((((M42/100)*$AJ$22)*$AN$22)*$AH$22)*Calculator!$G$5)-((((M42/100)*$AJ$22)*$AN$22)*$AH$22)+((((M42/100)*$AJ$23)*$AH$23)),IF(Calculator!$O$6="SINGLEBAND B",SUM((((M42/100)*$AJ$22)*$AH$22))+(((((M42/100)*$AJ$22)*$AN$22)*$AH$22)*Calculator!$G$6)-((((M42/100)*$AJ$22)*$AN$22)*$AH$22)+((((M42/100)*$AJ$23)*$AH$23)),IF(Calculator!$O$6="SINGLEBAND C",SUM((((M42/100)*$AJ$22)*$AH$22))+(((((M42/100)*$AJ$22)*$AN$22)*$AH$22)*Calculator!$G$7)-((((M42/100)*$AJ$22)*$AN$22)*$AH$22)+((((M42/100)*$AJ$23)*$AH$23)),IF(Calculator!$O$6="SINGLEBAND D",SUM((((M42/100)*$AJ$22)*$AH$22))+(((((M42/100)*$AJ$22)*$AN$22)*$AH$22)*Calculator!$G$8)-((((M42/100)*$AJ$22)*$AN$22)*$AH$22)+((((M42/100)*$AJ$23)*$AH$23)),IF(Calculator!$O$6="SINGLEURBANE",SUM((((M42/100)*$AJ$22)*$AH$22))+(((((M42/100)*$AJ$22)*$AN$22)*$AH$22)*Calculator!$G$9)-((((M42/100)*$AJ$22)*$AN$22)*$AH$22)+((((M42/100)*$AJ$23)*$AH$23)),IF(Calculator!$O$6="SINGLESILVERANOD",SUM((((M42/100)*$AJ$22)*$AH$22))+(((((M42/100)*$AJ$22)*$AN$22)*$AH$22)*Calculator!$G$10)-((((M42/100)*$AJ$22)*$AN$22)*$AH$22)+((((M42/100)*$AJ$23)*$AH$23)),IF(Calculator!$O$6="SINGLEANOD",SUM((((M42/100)*$AJ$22)*$AH$22))+(((((M42/100)*$AJ$22)*$AN$22)*$AH$22)*Calculator!$G$11)-((((M42/100)*$AJ$22)*$AN$22)*$AH$22)+((((M42/100)*$AJ$23)*$AH$23)),IF(Calculator!$O$6="DUALBASE",SUM((((M42/100)*$AJ$22)*$AH$22))+(((((M42/100)*$AJ$22)*$AN$22)*$AH$22)*Calculator!$G$12)-((((M42/100)*$AJ$22)*$AN$22)*$AH$22)+((((M42/100)*$AJ$23)*$AH$23)),IF(Calculator!$O$6="DUALELEMENTS",SUM((((M42/100)*$AJ$22)*$AH$22))+(((((M42/100)*$AJ$22)*$AN$22)*$AH$22)*Calculator!$G$13)-((((M42/100)*$AJ$22)*$AN$22)*$AH$22)+((((M42/100)*$AJ$23)*$AH$23)),IF(Calculator!$O$6="DUALSPECTRUM",SUM((((M42/100)*$AJ$22)*$AH$22))+(((((M42/100)*$AJ$22)*$AN$22)*$AH$22)*Calculator!$G$15)-((((M42/100)*$AJ$22)*$AN$22)*$AH$22)+((((M42/100)*$AJ$23)*$AH$23)),IF(Calculator!$O$6="DUALHOMESTEAD",SUM((((M42/100)*$AJ$22)*$AH$22))+(((((M42/100)*$AJ$22)*$AN$22)*$AH$22)*Calculator!$G$14)-((((M42/100)*$AJ$22)*$AN$22)*$AH$22)+((((M42/100)*$AJ$23)*$AH$23)),IF(Calculator!$O$6="DUALBAND A",SUM((((M42/100)*$AJ$22)*$AH$22))+(((((M42/100)*$AJ$22)*$AN$22)*$AH$22)*Calculator!$G$16)-((((M42/100)*$AJ$22)*$AN$22)*$AH$22)+((((M42/100)*$AJ$23)*$AH$23)),IF(Calculator!$O$6="DUALBAND B",SUM((((M42/100)*$AJ$22)*$AH$22))+(((((M42/100)*$AJ$22)*$AN$22)*$AH$22)*Calculator!$G$17)-((((M42/100)*$AJ$22)*$AN$22)*$AH$22)+((((M42/100)*$AJ$23)*$AH$23)),IF(Calculator!$O$6="DUALBAND C",SUM((((M42/100)*$AJ$22)*$AH$22))+(((((M42/100)*$AJ$22)*$AN$22)*$AH$22)*Calculator!$G$18)-((((M42/100)*$AJ$22)*$AN$22)*$AH$22)+((((M42/100)*$AJ$23)*$AH$23)),IF(Calculator!$O$6="DUALBAND D",SUM((((M42/100)*$AJ$22)*$AH$22))+(((((M42/100)*$AJ$22)*$AN$22)*$AH$22)*Calculator!$G$19)-((((M42/100)*$AJ$22)*$AN$22)*$AH$22)+((((M42/100)*$AJ$23)*$AH$23)),IF(Calculator!$O$6="DUALURBANE",SUM((((M42/100)*$AJ$22)*$AH$22))+(((((M42/100)*$AJ$22)*$AN$22)*$AH$22)*Calculator!$G$20)-((((M42/100)*$AJ$22)*$AN$22)*$AH$22)+((((M42/100)*$AJ$23)*$AH$23)),IF(Calculator!$O$6="DUALSILVERANOD",SUM((((M42/100)*$AJ$22)*$AH$22))+(((((M42/100)*$AJ$22)*$AN$22)*$AH$22)*Calculator!$G$21)-((((M42/100)*$AJ$22)*$AN$22)*$AH$22)+((((M42/100)*$AJ$23)*$AH$23)),IF(Calculator!$O$6="DUALANOD",SUM((((M42/100)*$AJ$22)*$AH$22))+(((((M42/100)*$AJ$22)*$AN$22)*$AH$22)*Calculator!$G$22)-((((M42/100)*$AJ$22)*$AN$22)*$AH$22)+((((M42/100)*$AJ$23)*$AH$23))))))))))))))))))))))))</f>
        <v>1382.1839886840817</v>
      </c>
      <c r="AC42" s="2">
        <f>IF(Calculator!$O$6="SINGLEBASE",SUM((((N42/100)*$AJ$22)*$AH$22))+((((N42/100)*$AJ$23)*$AH$23)),IF(Calculator!$O$6="SINGLEELEMENTS",SUM((((N42/100)*$AJ$22)*$AH$22))+(((((N42/100)*$AJ$22)*$AN$22)*$AH$22)*Calculator!$G$2)-((((N42/100)*$AJ$22)*$AN$22)*$AH$22)+((((N42/100)*$AJ$23)*$AH$23)),IF(Calculator!$O$6="SINGLESPECTRUM",SUM((((N42/100)*$AJ$22)*$AH$22))+(((((N42/100)*$AJ$22)*$AN$22)*$AH$22)*Calculator!$G$4)-((((N42/100)*$AJ$22)*$AN$22)*$AH$22)+((((N42/100)*$AJ$23)*$AH$23)),IF(Calculator!$O$6="SINGLEHOMESTEAD",SUM((((N42/100)*$AJ$22)*$AH$22))+(((((N42/100)*$AJ$22)*$AN$22)*$AH$22)*Calculator!$G$3)-((((N42/100)*$AJ$22)*$AN$22)*$AH$22)+((((N42/100)*$AJ$23)*$AH$23)),IF(Calculator!$O$6="SINGLEBAND A",SUM((((N42/100)*$AJ$22)*$AH$22))+(((((N42/100)*$AJ$22)*$AN$22)*$AH$22)*Calculator!$G$5)-((((N42/100)*$AJ$22)*$AN$22)*$AH$22)+((((N42/100)*$AJ$23)*$AH$23)),IF(Calculator!$O$6="SINGLEBAND B",SUM((((N42/100)*$AJ$22)*$AH$22))+(((((N42/100)*$AJ$22)*$AN$22)*$AH$22)*Calculator!$G$6)-((((N42/100)*$AJ$22)*$AN$22)*$AH$22)+((((N42/100)*$AJ$23)*$AH$23)),IF(Calculator!$O$6="SINGLEBAND C",SUM((((N42/100)*$AJ$22)*$AH$22))+(((((N42/100)*$AJ$22)*$AN$22)*$AH$22)*Calculator!$G$7)-((((N42/100)*$AJ$22)*$AN$22)*$AH$22)+((((N42/100)*$AJ$23)*$AH$23)),IF(Calculator!$O$6="SINGLEBAND D",SUM((((N42/100)*$AJ$22)*$AH$22))+(((((N42/100)*$AJ$22)*$AN$22)*$AH$22)*Calculator!$G$8)-((((N42/100)*$AJ$22)*$AN$22)*$AH$22)+((((N42/100)*$AJ$23)*$AH$23)),IF(Calculator!$O$6="SINGLEURBANE",SUM((((N42/100)*$AJ$22)*$AH$22))+(((((N42/100)*$AJ$22)*$AN$22)*$AH$22)*Calculator!$G$9)-((((N42/100)*$AJ$22)*$AN$22)*$AH$22)+((((N42/100)*$AJ$23)*$AH$23)),IF(Calculator!$O$6="SINGLESILVERANOD",SUM((((N42/100)*$AJ$22)*$AH$22))+(((((N42/100)*$AJ$22)*$AN$22)*$AH$22)*Calculator!$G$10)-((((N42/100)*$AJ$22)*$AN$22)*$AH$22)+((((N42/100)*$AJ$23)*$AH$23)),IF(Calculator!$O$6="SINGLEANOD",SUM((((N42/100)*$AJ$22)*$AH$22))+(((((N42/100)*$AJ$22)*$AN$22)*$AH$22)*Calculator!$G$11)-((((N42/100)*$AJ$22)*$AN$22)*$AH$22)+((((N42/100)*$AJ$23)*$AH$23)),IF(Calculator!$O$6="DUALBASE",SUM((((N42/100)*$AJ$22)*$AH$22))+(((((N42/100)*$AJ$22)*$AN$22)*$AH$22)*Calculator!$G$12)-((((N42/100)*$AJ$22)*$AN$22)*$AH$22)+((((N42/100)*$AJ$23)*$AH$23)),IF(Calculator!$O$6="DUALELEMENTS",SUM((((N42/100)*$AJ$22)*$AH$22))+(((((N42/100)*$AJ$22)*$AN$22)*$AH$22)*Calculator!$G$13)-((((N42/100)*$AJ$22)*$AN$22)*$AH$22)+((((N42/100)*$AJ$23)*$AH$23)),IF(Calculator!$O$6="DUALSPECTRUM",SUM((((N42/100)*$AJ$22)*$AH$22))+(((((N42/100)*$AJ$22)*$AN$22)*$AH$22)*Calculator!$G$15)-((((N42/100)*$AJ$22)*$AN$22)*$AH$22)+((((N42/100)*$AJ$23)*$AH$23)),IF(Calculator!$O$6="DUALHOMESTEAD",SUM((((N42/100)*$AJ$22)*$AH$22))+(((((N42/100)*$AJ$22)*$AN$22)*$AH$22)*Calculator!$G$14)-((((N42/100)*$AJ$22)*$AN$22)*$AH$22)+((((N42/100)*$AJ$23)*$AH$23)),IF(Calculator!$O$6="DUALBAND A",SUM((((N42/100)*$AJ$22)*$AH$22))+(((((N42/100)*$AJ$22)*$AN$22)*$AH$22)*Calculator!$G$16)-((((N42/100)*$AJ$22)*$AN$22)*$AH$22)+((((N42/100)*$AJ$23)*$AH$23)),IF(Calculator!$O$6="DUALBAND B",SUM((((N42/100)*$AJ$22)*$AH$22))+(((((N42/100)*$AJ$22)*$AN$22)*$AH$22)*Calculator!$G$17)-((((N42/100)*$AJ$22)*$AN$22)*$AH$22)+((((N42/100)*$AJ$23)*$AH$23)),IF(Calculator!$O$6="DUALBAND C",SUM((((N42/100)*$AJ$22)*$AH$22))+(((((N42/100)*$AJ$22)*$AN$22)*$AH$22)*Calculator!$G$18)-((((N42/100)*$AJ$22)*$AN$22)*$AH$22)+((((N42/100)*$AJ$23)*$AH$23)),IF(Calculator!$O$6="DUALBAND D",SUM((((N42/100)*$AJ$22)*$AH$22))+(((((N42/100)*$AJ$22)*$AN$22)*$AH$22)*Calculator!$G$19)-((((N42/100)*$AJ$22)*$AN$22)*$AH$22)+((((N42/100)*$AJ$23)*$AH$23)),IF(Calculator!$O$6="DUALURBANE",SUM((((N42/100)*$AJ$22)*$AH$22))+(((((N42/100)*$AJ$22)*$AN$22)*$AH$22)*Calculator!$G$20)-((((N42/100)*$AJ$22)*$AN$22)*$AH$22)+((((N42/100)*$AJ$23)*$AH$23)),IF(Calculator!$O$6="DUALSILVERANOD",SUM((((N42/100)*$AJ$22)*$AH$22))+(((((N42/100)*$AJ$22)*$AN$22)*$AH$22)*Calculator!$G$21)-((((N42/100)*$AJ$22)*$AN$22)*$AH$22)+((((N42/100)*$AJ$23)*$AH$23)),IF(Calculator!$O$6="DUALANOD",SUM((((N42/100)*$AJ$22)*$AH$22))+(((((N42/100)*$AJ$22)*$AN$22)*$AH$22)*Calculator!$G$22)-((((N42/100)*$AJ$22)*$AN$22)*$AH$22)+((((N42/100)*$AJ$23)*$AH$23))))))))))))))))))))))))</f>
        <v>1391.7726494750973</v>
      </c>
    </row>
    <row r="43" spans="1:40">
      <c r="A43" s="8" t="s">
        <v>1391</v>
      </c>
      <c r="B43" s="2">
        <v>3130.6528918457029</v>
      </c>
      <c r="C43" s="2">
        <v>3152.4619091796872</v>
      </c>
      <c r="D43" s="2">
        <v>3175.8386816406246</v>
      </c>
      <c r="E43" s="2">
        <v>3197.9089489746093</v>
      </c>
      <c r="F43" s="2">
        <v>3221.2961816406246</v>
      </c>
      <c r="G43" s="2">
        <v>3243.3664489746093</v>
      </c>
      <c r="H43" s="2">
        <v>3265.1757214355466</v>
      </c>
      <c r="I43" s="2">
        <v>3288.552238769531</v>
      </c>
      <c r="J43" s="2">
        <v>3310.3615112304688</v>
      </c>
      <c r="K43" s="2">
        <v>3333.7380285644531</v>
      </c>
      <c r="L43" s="2">
        <v>3366.0705224609374</v>
      </c>
      <c r="M43" s="2">
        <v>3387.8795397949216</v>
      </c>
      <c r="N43" s="2">
        <v>3411.256312255859</v>
      </c>
      <c r="P43" s="8">
        <v>2100</v>
      </c>
      <c r="Q43" s="2">
        <f>IF(Calculator!$O$6="SINGLEBASE",SUM((((B43/100)*$AJ$22)*$AH$22))+((((B43/100)*$AJ$23)*$AH$23)),IF(Calculator!$O$6="SINGLEELEMENTS",SUM((((B43/100)*$AJ$22)*$AH$22))+(((((B43/100)*$AJ$22)*$AN$22)*$AH$22)*Calculator!$G$2)-((((B43/100)*$AJ$22)*$AN$22)*$AH$22)+((((B43/100)*$AJ$23)*$AH$23)),IF(Calculator!$O$6="SINGLESPECTRUM",SUM((((B43/100)*$AJ$22)*$AH$22))+(((((B43/100)*$AJ$22)*$AN$22)*$AH$22)*Calculator!$G$4)-((((B43/100)*$AJ$22)*$AN$22)*$AH$22)+((((B43/100)*$AJ$23)*$AH$23)),IF(Calculator!$O$6="SINGLEHOMESTEAD",SUM((((B43/100)*$AJ$22)*$AH$22))+(((((B43/100)*$AJ$22)*$AN$22)*$AH$22)*Calculator!$G$3)-((((B43/100)*$AJ$22)*$AN$22)*$AH$22)+((((B43/100)*$AJ$23)*$AH$23)),IF(Calculator!$O$6="SINGLEBAND A",SUM((((B43/100)*$AJ$22)*$AH$22))+(((((B43/100)*$AJ$22)*$AN$22)*$AH$22)*Calculator!$G$5)-((((B43/100)*$AJ$22)*$AN$22)*$AH$22)+((((B43/100)*$AJ$23)*$AH$23)),IF(Calculator!$O$6="SINGLEBAND B",SUM((((B43/100)*$AJ$22)*$AH$22))+(((((B43/100)*$AJ$22)*$AN$22)*$AH$22)*Calculator!$G$6)-((((B43/100)*$AJ$22)*$AN$22)*$AH$22)+((((B43/100)*$AJ$23)*$AH$23)),IF(Calculator!$O$6="SINGLEBAND C",SUM((((B43/100)*$AJ$22)*$AH$22))+(((((B43/100)*$AJ$22)*$AN$22)*$AH$22)*Calculator!$G$7)-((((B43/100)*$AJ$22)*$AN$22)*$AH$22)+((((B43/100)*$AJ$23)*$AH$23)),IF(Calculator!$O$6="SINGLEBAND D",SUM((((B43/100)*$AJ$22)*$AH$22))+(((((B43/100)*$AJ$22)*$AN$22)*$AH$22)*Calculator!$G$8)-((((B43/100)*$AJ$22)*$AN$22)*$AH$22)+((((B43/100)*$AJ$23)*$AH$23)),IF(Calculator!$O$6="SINGLEURBANE",SUM((((B43/100)*$AJ$22)*$AH$22))+(((((B43/100)*$AJ$22)*$AN$22)*$AH$22)*Calculator!$G$9)-((((B43/100)*$AJ$22)*$AN$22)*$AH$22)+((((B43/100)*$AJ$23)*$AH$23)),IF(Calculator!$O$6="SINGLESILVERANOD",SUM((((B43/100)*$AJ$22)*$AH$22))+(((((B43/100)*$AJ$22)*$AN$22)*$AH$22)*Calculator!$G$10)-((((B43/100)*$AJ$22)*$AN$22)*$AH$22)+((((B43/100)*$AJ$23)*$AH$23)),IF(Calculator!$O$6="SINGLEANOD",SUM((((B43/100)*$AJ$22)*$AH$22))+(((((B43/100)*$AJ$22)*$AN$22)*$AH$22)*Calculator!$G$11)-((((B43/100)*$AJ$22)*$AN$22)*$AH$22)+((((B43/100)*$AJ$23)*$AH$23)),IF(Calculator!$O$6="DUALBASE",SUM((((B43/100)*$AJ$22)*$AH$22))+(((((B43/100)*$AJ$22)*$AN$22)*$AH$22)*Calculator!$G$12)-((((B43/100)*$AJ$22)*$AN$22)*$AH$22)+((((B43/100)*$AJ$23)*$AH$23)),IF(Calculator!$O$6="DUALELEMENTS",SUM((((B43/100)*$AJ$22)*$AH$22))+(((((B43/100)*$AJ$22)*$AN$22)*$AH$22)*Calculator!$G$13)-((((B43/100)*$AJ$22)*$AN$22)*$AH$22)+((((B43/100)*$AJ$23)*$AH$23)),IF(Calculator!$O$6="DUALSPECTRUM",SUM((((B43/100)*$AJ$22)*$AH$22))+(((((B43/100)*$AJ$22)*$AN$22)*$AH$22)*Calculator!$G$15)-((((B43/100)*$AJ$22)*$AN$22)*$AH$22)+((((B43/100)*$AJ$23)*$AH$23)),IF(Calculator!$O$6="DUALHOMESTEAD",SUM((((B43/100)*$AJ$22)*$AH$22))+(((((B43/100)*$AJ$22)*$AN$22)*$AH$22)*Calculator!$G$14)-((((B43/100)*$AJ$22)*$AN$22)*$AH$22)+((((B43/100)*$AJ$23)*$AH$23)),IF(Calculator!$O$6="DUALBAND A",SUM((((B43/100)*$AJ$22)*$AH$22))+(((((B43/100)*$AJ$22)*$AN$22)*$AH$22)*Calculator!$G$16)-((((B43/100)*$AJ$22)*$AN$22)*$AH$22)+((((B43/100)*$AJ$23)*$AH$23)),IF(Calculator!$O$6="DUALBAND B",SUM((((B43/100)*$AJ$22)*$AH$22))+(((((B43/100)*$AJ$22)*$AN$22)*$AH$22)*Calculator!$G$17)-((((B43/100)*$AJ$22)*$AN$22)*$AH$22)+((((B43/100)*$AJ$23)*$AH$23)),IF(Calculator!$O$6="DUALBAND C",SUM((((B43/100)*$AJ$22)*$AH$22))+(((((B43/100)*$AJ$22)*$AN$22)*$AH$22)*Calculator!$G$18)-((((B43/100)*$AJ$22)*$AN$22)*$AH$22)+((((B43/100)*$AJ$23)*$AH$23)),IF(Calculator!$O$6="DUALBAND D",SUM((((B43/100)*$AJ$22)*$AH$22))+(((((B43/100)*$AJ$22)*$AN$22)*$AH$22)*Calculator!$G$19)-((((B43/100)*$AJ$22)*$AN$22)*$AH$22)+((((B43/100)*$AJ$23)*$AH$23)),IF(Calculator!$O$6="DUALURBANE",SUM((((B43/100)*$AJ$22)*$AH$22))+(((((B43/100)*$AJ$22)*$AN$22)*$AH$22)*Calculator!$G$20)-((((B43/100)*$AJ$22)*$AN$22)*$AH$22)+((((B43/100)*$AJ$23)*$AH$23)),IF(Calculator!$O$6="DUALSILVERANOD",SUM((((B43/100)*$AJ$22)*$AH$22))+(((((B43/100)*$AJ$22)*$AN$22)*$AH$22)*Calculator!$G$21)-((((B43/100)*$AJ$22)*$AN$22)*$AH$22)+((((B43/100)*$AJ$23)*$AH$23)),IF(Calculator!$O$6="DUALANOD",SUM((((B43/100)*$AJ$22)*$AH$22))+(((((B43/100)*$AJ$22)*$AN$22)*$AH$22)*Calculator!$G$22)-((((B43/100)*$AJ$22)*$AN$22)*$AH$22)+((((B43/100)*$AJ$23)*$AH$23))))))))))))))))))))))))</f>
        <v>1283.5676856567379</v>
      </c>
      <c r="R43" s="2">
        <f>IF(Calculator!$O$6="SINGLEBASE",SUM((((C43/100)*$AJ$22)*$AH$22))+((((C43/100)*$AJ$23)*$AH$23)),IF(Calculator!$O$6="SINGLEELEMENTS",SUM((((C43/100)*$AJ$22)*$AH$22))+(((((C43/100)*$AJ$22)*$AN$22)*$AH$22)*Calculator!$G$2)-((((C43/100)*$AJ$22)*$AN$22)*$AH$22)+((((C43/100)*$AJ$23)*$AH$23)),IF(Calculator!$O$6="SINGLESPECTRUM",SUM((((C43/100)*$AJ$22)*$AH$22))+(((((C43/100)*$AJ$22)*$AN$22)*$AH$22)*Calculator!$G$4)-((((C43/100)*$AJ$22)*$AN$22)*$AH$22)+((((C43/100)*$AJ$23)*$AH$23)),IF(Calculator!$O$6="SINGLEHOMESTEAD",SUM((((C43/100)*$AJ$22)*$AH$22))+(((((C43/100)*$AJ$22)*$AN$22)*$AH$22)*Calculator!$G$3)-((((C43/100)*$AJ$22)*$AN$22)*$AH$22)+((((C43/100)*$AJ$23)*$AH$23)),IF(Calculator!$O$6="SINGLEBAND A",SUM((((C43/100)*$AJ$22)*$AH$22))+(((((C43/100)*$AJ$22)*$AN$22)*$AH$22)*Calculator!$G$5)-((((C43/100)*$AJ$22)*$AN$22)*$AH$22)+((((C43/100)*$AJ$23)*$AH$23)),IF(Calculator!$O$6="SINGLEBAND B",SUM((((C43/100)*$AJ$22)*$AH$22))+(((((C43/100)*$AJ$22)*$AN$22)*$AH$22)*Calculator!$G$6)-((((C43/100)*$AJ$22)*$AN$22)*$AH$22)+((((C43/100)*$AJ$23)*$AH$23)),IF(Calculator!$O$6="SINGLEBAND C",SUM((((C43/100)*$AJ$22)*$AH$22))+(((((C43/100)*$AJ$22)*$AN$22)*$AH$22)*Calculator!$G$7)-((((C43/100)*$AJ$22)*$AN$22)*$AH$22)+((((C43/100)*$AJ$23)*$AH$23)),IF(Calculator!$O$6="SINGLEBAND D",SUM((((C43/100)*$AJ$22)*$AH$22))+(((((C43/100)*$AJ$22)*$AN$22)*$AH$22)*Calculator!$G$8)-((((C43/100)*$AJ$22)*$AN$22)*$AH$22)+((((C43/100)*$AJ$23)*$AH$23)),IF(Calculator!$O$6="SINGLEURBANE",SUM((((C43/100)*$AJ$22)*$AH$22))+(((((C43/100)*$AJ$22)*$AN$22)*$AH$22)*Calculator!$G$9)-((((C43/100)*$AJ$22)*$AN$22)*$AH$22)+((((C43/100)*$AJ$23)*$AH$23)),IF(Calculator!$O$6="SINGLESILVERANOD",SUM((((C43/100)*$AJ$22)*$AH$22))+(((((C43/100)*$AJ$22)*$AN$22)*$AH$22)*Calculator!$G$10)-((((C43/100)*$AJ$22)*$AN$22)*$AH$22)+((((C43/100)*$AJ$23)*$AH$23)),IF(Calculator!$O$6="SINGLEANOD",SUM((((C43/100)*$AJ$22)*$AH$22))+(((((C43/100)*$AJ$22)*$AN$22)*$AH$22)*Calculator!$G$11)-((((C43/100)*$AJ$22)*$AN$22)*$AH$22)+((((C43/100)*$AJ$23)*$AH$23)),IF(Calculator!$O$6="DUALBASE",SUM((((C43/100)*$AJ$22)*$AH$22))+(((((C43/100)*$AJ$22)*$AN$22)*$AH$22)*Calculator!$G$12)-((((C43/100)*$AJ$22)*$AN$22)*$AH$22)+((((C43/100)*$AJ$23)*$AH$23)),IF(Calculator!$O$6="DUALELEMENTS",SUM((((C43/100)*$AJ$22)*$AH$22))+(((((C43/100)*$AJ$22)*$AN$22)*$AH$22)*Calculator!$G$13)-((((C43/100)*$AJ$22)*$AN$22)*$AH$22)+((((C43/100)*$AJ$23)*$AH$23)),IF(Calculator!$O$6="DUALSPECTRUM",SUM((((C43/100)*$AJ$22)*$AH$22))+(((((C43/100)*$AJ$22)*$AN$22)*$AH$22)*Calculator!$G$15)-((((C43/100)*$AJ$22)*$AN$22)*$AH$22)+((((C43/100)*$AJ$23)*$AH$23)),IF(Calculator!$O$6="DUALHOMESTEAD",SUM((((C43/100)*$AJ$22)*$AH$22))+(((((C43/100)*$AJ$22)*$AN$22)*$AH$22)*Calculator!$G$14)-((((C43/100)*$AJ$22)*$AN$22)*$AH$22)+((((C43/100)*$AJ$23)*$AH$23)),IF(Calculator!$O$6="DUALBAND A",SUM((((C43/100)*$AJ$22)*$AH$22))+(((((C43/100)*$AJ$22)*$AN$22)*$AH$22)*Calculator!$G$16)-((((C43/100)*$AJ$22)*$AN$22)*$AH$22)+((((C43/100)*$AJ$23)*$AH$23)),IF(Calculator!$O$6="DUALBAND B",SUM((((C43/100)*$AJ$22)*$AH$22))+(((((C43/100)*$AJ$22)*$AN$22)*$AH$22)*Calculator!$G$17)-((((C43/100)*$AJ$22)*$AN$22)*$AH$22)+((((C43/100)*$AJ$23)*$AH$23)),IF(Calculator!$O$6="DUALBAND C",SUM((((C43/100)*$AJ$22)*$AH$22))+(((((C43/100)*$AJ$22)*$AN$22)*$AH$22)*Calculator!$G$18)-((((C43/100)*$AJ$22)*$AN$22)*$AH$22)+((((C43/100)*$AJ$23)*$AH$23)),IF(Calculator!$O$6="DUALBAND D",SUM((((C43/100)*$AJ$22)*$AH$22))+(((((C43/100)*$AJ$22)*$AN$22)*$AH$22)*Calculator!$G$19)-((((C43/100)*$AJ$22)*$AN$22)*$AH$22)+((((C43/100)*$AJ$23)*$AH$23)),IF(Calculator!$O$6="DUALURBANE",SUM((((C43/100)*$AJ$22)*$AH$22))+(((((C43/100)*$AJ$22)*$AN$22)*$AH$22)*Calculator!$G$20)-((((C43/100)*$AJ$22)*$AN$22)*$AH$22)+((((C43/100)*$AJ$23)*$AH$23)),IF(Calculator!$O$6="DUALSILVERANOD",SUM((((C43/100)*$AJ$22)*$AH$22))+(((((C43/100)*$AJ$22)*$AN$22)*$AH$22)*Calculator!$G$21)-((((C43/100)*$AJ$22)*$AN$22)*$AH$22)+((((C43/100)*$AJ$23)*$AH$23)),IF(Calculator!$O$6="DUALANOD",SUM((((C43/100)*$AJ$22)*$AH$22))+(((((C43/100)*$AJ$22)*$AN$22)*$AH$22)*Calculator!$G$22)-((((C43/100)*$AJ$22)*$AN$22)*$AH$22)+((((C43/100)*$AJ$23)*$AH$23))))))))))))))))))))))))</f>
        <v>1292.5093827636715</v>
      </c>
      <c r="S43" s="2">
        <f>IF(Calculator!$O$6="SINGLEBASE",SUM((((D43/100)*$AJ$22)*$AH$22))+((((D43/100)*$AJ$23)*$AH$23)),IF(Calculator!$O$6="SINGLEELEMENTS",SUM((((D43/100)*$AJ$22)*$AH$22))+(((((D43/100)*$AJ$22)*$AN$22)*$AH$22)*Calculator!$G$2)-((((D43/100)*$AJ$22)*$AN$22)*$AH$22)+((((D43/100)*$AJ$23)*$AH$23)),IF(Calculator!$O$6="SINGLESPECTRUM",SUM((((D43/100)*$AJ$22)*$AH$22))+(((((D43/100)*$AJ$22)*$AN$22)*$AH$22)*Calculator!$G$4)-((((D43/100)*$AJ$22)*$AN$22)*$AH$22)+((((D43/100)*$AJ$23)*$AH$23)),IF(Calculator!$O$6="SINGLEHOMESTEAD",SUM((((D43/100)*$AJ$22)*$AH$22))+(((((D43/100)*$AJ$22)*$AN$22)*$AH$22)*Calculator!$G$3)-((((D43/100)*$AJ$22)*$AN$22)*$AH$22)+((((D43/100)*$AJ$23)*$AH$23)),IF(Calculator!$O$6="SINGLEBAND A",SUM((((D43/100)*$AJ$22)*$AH$22))+(((((D43/100)*$AJ$22)*$AN$22)*$AH$22)*Calculator!$G$5)-((((D43/100)*$AJ$22)*$AN$22)*$AH$22)+((((D43/100)*$AJ$23)*$AH$23)),IF(Calculator!$O$6="SINGLEBAND B",SUM((((D43/100)*$AJ$22)*$AH$22))+(((((D43/100)*$AJ$22)*$AN$22)*$AH$22)*Calculator!$G$6)-((((D43/100)*$AJ$22)*$AN$22)*$AH$22)+((((D43/100)*$AJ$23)*$AH$23)),IF(Calculator!$O$6="SINGLEBAND C",SUM((((D43/100)*$AJ$22)*$AH$22))+(((((D43/100)*$AJ$22)*$AN$22)*$AH$22)*Calculator!$G$7)-((((D43/100)*$AJ$22)*$AN$22)*$AH$22)+((((D43/100)*$AJ$23)*$AH$23)),IF(Calculator!$O$6="SINGLEBAND D",SUM((((D43/100)*$AJ$22)*$AH$22))+(((((D43/100)*$AJ$22)*$AN$22)*$AH$22)*Calculator!$G$8)-((((D43/100)*$AJ$22)*$AN$22)*$AH$22)+((((D43/100)*$AJ$23)*$AH$23)),IF(Calculator!$O$6="SINGLEURBANE",SUM((((D43/100)*$AJ$22)*$AH$22))+(((((D43/100)*$AJ$22)*$AN$22)*$AH$22)*Calculator!$G$9)-((((D43/100)*$AJ$22)*$AN$22)*$AH$22)+((((D43/100)*$AJ$23)*$AH$23)),IF(Calculator!$O$6="SINGLESILVERANOD",SUM((((D43/100)*$AJ$22)*$AH$22))+(((((D43/100)*$AJ$22)*$AN$22)*$AH$22)*Calculator!$G$10)-((((D43/100)*$AJ$22)*$AN$22)*$AH$22)+((((D43/100)*$AJ$23)*$AH$23)),IF(Calculator!$O$6="SINGLEANOD",SUM((((D43/100)*$AJ$22)*$AH$22))+(((((D43/100)*$AJ$22)*$AN$22)*$AH$22)*Calculator!$G$11)-((((D43/100)*$AJ$22)*$AN$22)*$AH$22)+((((D43/100)*$AJ$23)*$AH$23)),IF(Calculator!$O$6="DUALBASE",SUM((((D43/100)*$AJ$22)*$AH$22))+(((((D43/100)*$AJ$22)*$AN$22)*$AH$22)*Calculator!$G$12)-((((D43/100)*$AJ$22)*$AN$22)*$AH$22)+((((D43/100)*$AJ$23)*$AH$23)),IF(Calculator!$O$6="DUALELEMENTS",SUM((((D43/100)*$AJ$22)*$AH$22))+(((((D43/100)*$AJ$22)*$AN$22)*$AH$22)*Calculator!$G$13)-((((D43/100)*$AJ$22)*$AN$22)*$AH$22)+((((D43/100)*$AJ$23)*$AH$23)),IF(Calculator!$O$6="DUALSPECTRUM",SUM((((D43/100)*$AJ$22)*$AH$22))+(((((D43/100)*$AJ$22)*$AN$22)*$AH$22)*Calculator!$G$15)-((((D43/100)*$AJ$22)*$AN$22)*$AH$22)+((((D43/100)*$AJ$23)*$AH$23)),IF(Calculator!$O$6="DUALHOMESTEAD",SUM((((D43/100)*$AJ$22)*$AH$22))+(((((D43/100)*$AJ$22)*$AN$22)*$AH$22)*Calculator!$G$14)-((((D43/100)*$AJ$22)*$AN$22)*$AH$22)+((((D43/100)*$AJ$23)*$AH$23)),IF(Calculator!$O$6="DUALBAND A",SUM((((D43/100)*$AJ$22)*$AH$22))+(((((D43/100)*$AJ$22)*$AN$22)*$AH$22)*Calculator!$G$16)-((((D43/100)*$AJ$22)*$AN$22)*$AH$22)+((((D43/100)*$AJ$23)*$AH$23)),IF(Calculator!$O$6="DUALBAND B",SUM((((D43/100)*$AJ$22)*$AH$22))+(((((D43/100)*$AJ$22)*$AN$22)*$AH$22)*Calculator!$G$17)-((((D43/100)*$AJ$22)*$AN$22)*$AH$22)+((((D43/100)*$AJ$23)*$AH$23)),IF(Calculator!$O$6="DUALBAND C",SUM((((D43/100)*$AJ$22)*$AH$22))+(((((D43/100)*$AJ$22)*$AN$22)*$AH$22)*Calculator!$G$18)-((((D43/100)*$AJ$22)*$AN$22)*$AH$22)+((((D43/100)*$AJ$23)*$AH$23)),IF(Calculator!$O$6="DUALBAND D",SUM((((D43/100)*$AJ$22)*$AH$22))+(((((D43/100)*$AJ$22)*$AN$22)*$AH$22)*Calculator!$G$19)-((((D43/100)*$AJ$22)*$AN$22)*$AH$22)+((((D43/100)*$AJ$23)*$AH$23)),IF(Calculator!$O$6="DUALURBANE",SUM((((D43/100)*$AJ$22)*$AH$22))+(((((D43/100)*$AJ$22)*$AN$22)*$AH$22)*Calculator!$G$20)-((((D43/100)*$AJ$22)*$AN$22)*$AH$22)+((((D43/100)*$AJ$23)*$AH$23)),IF(Calculator!$O$6="DUALSILVERANOD",SUM((((D43/100)*$AJ$22)*$AH$22))+(((((D43/100)*$AJ$22)*$AN$22)*$AH$22)*Calculator!$G$21)-((((D43/100)*$AJ$22)*$AN$22)*$AH$22)+((((D43/100)*$AJ$23)*$AH$23)),IF(Calculator!$O$6="DUALANOD",SUM((((D43/100)*$AJ$22)*$AH$22))+(((((D43/100)*$AJ$22)*$AN$22)*$AH$22)*Calculator!$G$22)-((((D43/100)*$AJ$22)*$AN$22)*$AH$22)+((((D43/100)*$AJ$23)*$AH$23))))))))))))))))))))))))</f>
        <v>1302.0938594726558</v>
      </c>
      <c r="T43" s="2">
        <f>IF(Calculator!$O$6="SINGLEBASE",SUM((((E43/100)*$AJ$22)*$AH$22))+((((E43/100)*$AJ$23)*$AH$23)),IF(Calculator!$O$6="SINGLEELEMENTS",SUM((((E43/100)*$AJ$22)*$AH$22))+(((((E43/100)*$AJ$22)*$AN$22)*$AH$22)*Calculator!$G$2)-((((E43/100)*$AJ$22)*$AN$22)*$AH$22)+((((E43/100)*$AJ$23)*$AH$23)),IF(Calculator!$O$6="SINGLESPECTRUM",SUM((((E43/100)*$AJ$22)*$AH$22))+(((((E43/100)*$AJ$22)*$AN$22)*$AH$22)*Calculator!$G$4)-((((E43/100)*$AJ$22)*$AN$22)*$AH$22)+((((E43/100)*$AJ$23)*$AH$23)),IF(Calculator!$O$6="SINGLEHOMESTEAD",SUM((((E43/100)*$AJ$22)*$AH$22))+(((((E43/100)*$AJ$22)*$AN$22)*$AH$22)*Calculator!$G$3)-((((E43/100)*$AJ$22)*$AN$22)*$AH$22)+((((E43/100)*$AJ$23)*$AH$23)),IF(Calculator!$O$6="SINGLEBAND A",SUM((((E43/100)*$AJ$22)*$AH$22))+(((((E43/100)*$AJ$22)*$AN$22)*$AH$22)*Calculator!$G$5)-((((E43/100)*$AJ$22)*$AN$22)*$AH$22)+((((E43/100)*$AJ$23)*$AH$23)),IF(Calculator!$O$6="SINGLEBAND B",SUM((((E43/100)*$AJ$22)*$AH$22))+(((((E43/100)*$AJ$22)*$AN$22)*$AH$22)*Calculator!$G$6)-((((E43/100)*$AJ$22)*$AN$22)*$AH$22)+((((E43/100)*$AJ$23)*$AH$23)),IF(Calculator!$O$6="SINGLEBAND C",SUM((((E43/100)*$AJ$22)*$AH$22))+(((((E43/100)*$AJ$22)*$AN$22)*$AH$22)*Calculator!$G$7)-((((E43/100)*$AJ$22)*$AN$22)*$AH$22)+((((E43/100)*$AJ$23)*$AH$23)),IF(Calculator!$O$6="SINGLEBAND D",SUM((((E43/100)*$AJ$22)*$AH$22))+(((((E43/100)*$AJ$22)*$AN$22)*$AH$22)*Calculator!$G$8)-((((E43/100)*$AJ$22)*$AN$22)*$AH$22)+((((E43/100)*$AJ$23)*$AH$23)),IF(Calculator!$O$6="SINGLEURBANE",SUM((((E43/100)*$AJ$22)*$AH$22))+(((((E43/100)*$AJ$22)*$AN$22)*$AH$22)*Calculator!$G$9)-((((E43/100)*$AJ$22)*$AN$22)*$AH$22)+((((E43/100)*$AJ$23)*$AH$23)),IF(Calculator!$O$6="SINGLESILVERANOD",SUM((((E43/100)*$AJ$22)*$AH$22))+(((((E43/100)*$AJ$22)*$AN$22)*$AH$22)*Calculator!$G$10)-((((E43/100)*$AJ$22)*$AN$22)*$AH$22)+((((E43/100)*$AJ$23)*$AH$23)),IF(Calculator!$O$6="SINGLEANOD",SUM((((E43/100)*$AJ$22)*$AH$22))+(((((E43/100)*$AJ$22)*$AN$22)*$AH$22)*Calculator!$G$11)-((((E43/100)*$AJ$22)*$AN$22)*$AH$22)+((((E43/100)*$AJ$23)*$AH$23)),IF(Calculator!$O$6="DUALBASE",SUM((((E43/100)*$AJ$22)*$AH$22))+(((((E43/100)*$AJ$22)*$AN$22)*$AH$22)*Calculator!$G$12)-((((E43/100)*$AJ$22)*$AN$22)*$AH$22)+((((E43/100)*$AJ$23)*$AH$23)),IF(Calculator!$O$6="DUALELEMENTS",SUM((((E43/100)*$AJ$22)*$AH$22))+(((((E43/100)*$AJ$22)*$AN$22)*$AH$22)*Calculator!$G$13)-((((E43/100)*$AJ$22)*$AN$22)*$AH$22)+((((E43/100)*$AJ$23)*$AH$23)),IF(Calculator!$O$6="DUALSPECTRUM",SUM((((E43/100)*$AJ$22)*$AH$22))+(((((E43/100)*$AJ$22)*$AN$22)*$AH$22)*Calculator!$G$15)-((((E43/100)*$AJ$22)*$AN$22)*$AH$22)+((((E43/100)*$AJ$23)*$AH$23)),IF(Calculator!$O$6="DUALHOMESTEAD",SUM((((E43/100)*$AJ$22)*$AH$22))+(((((E43/100)*$AJ$22)*$AN$22)*$AH$22)*Calculator!$G$14)-((((E43/100)*$AJ$22)*$AN$22)*$AH$22)+((((E43/100)*$AJ$23)*$AH$23)),IF(Calculator!$O$6="DUALBAND A",SUM((((E43/100)*$AJ$22)*$AH$22))+(((((E43/100)*$AJ$22)*$AN$22)*$AH$22)*Calculator!$G$16)-((((E43/100)*$AJ$22)*$AN$22)*$AH$22)+((((E43/100)*$AJ$23)*$AH$23)),IF(Calculator!$O$6="DUALBAND B",SUM((((E43/100)*$AJ$22)*$AH$22))+(((((E43/100)*$AJ$22)*$AN$22)*$AH$22)*Calculator!$G$17)-((((E43/100)*$AJ$22)*$AN$22)*$AH$22)+((((E43/100)*$AJ$23)*$AH$23)),IF(Calculator!$O$6="DUALBAND C",SUM((((E43/100)*$AJ$22)*$AH$22))+(((((E43/100)*$AJ$22)*$AN$22)*$AH$22)*Calculator!$G$18)-((((E43/100)*$AJ$22)*$AN$22)*$AH$22)+((((E43/100)*$AJ$23)*$AH$23)),IF(Calculator!$O$6="DUALBAND D",SUM((((E43/100)*$AJ$22)*$AH$22))+(((((E43/100)*$AJ$22)*$AN$22)*$AH$22)*Calculator!$G$19)-((((E43/100)*$AJ$22)*$AN$22)*$AH$22)+((((E43/100)*$AJ$23)*$AH$23)),IF(Calculator!$O$6="DUALURBANE",SUM((((E43/100)*$AJ$22)*$AH$22))+(((((E43/100)*$AJ$22)*$AN$22)*$AH$22)*Calculator!$G$20)-((((E43/100)*$AJ$22)*$AN$22)*$AH$22)+((((E43/100)*$AJ$23)*$AH$23)),IF(Calculator!$O$6="DUALSILVERANOD",SUM((((E43/100)*$AJ$22)*$AH$22))+(((((E43/100)*$AJ$22)*$AN$22)*$AH$22)*Calculator!$G$21)-((((E43/100)*$AJ$22)*$AN$22)*$AH$22)+((((E43/100)*$AJ$23)*$AH$23)),IF(Calculator!$O$6="DUALANOD",SUM((((E43/100)*$AJ$22)*$AH$22))+(((((E43/100)*$AJ$22)*$AN$22)*$AH$22)*Calculator!$G$22)-((((E43/100)*$AJ$22)*$AN$22)*$AH$22)+((((E43/100)*$AJ$23)*$AH$23))))))))))))))))))))))))</f>
        <v>1311.1426690795897</v>
      </c>
      <c r="U43" s="2">
        <f>IF(Calculator!$O$6="SINGLEBASE",SUM((((F43/100)*$AJ$22)*$AH$22))+((((F43/100)*$AJ$23)*$AH$23)),IF(Calculator!$O$6="SINGLEELEMENTS",SUM((((F43/100)*$AJ$22)*$AH$22))+(((((F43/100)*$AJ$22)*$AN$22)*$AH$22)*Calculator!$G$2)-((((F43/100)*$AJ$22)*$AN$22)*$AH$22)+((((F43/100)*$AJ$23)*$AH$23)),IF(Calculator!$O$6="SINGLESPECTRUM",SUM((((F43/100)*$AJ$22)*$AH$22))+(((((F43/100)*$AJ$22)*$AN$22)*$AH$22)*Calculator!$G$4)-((((F43/100)*$AJ$22)*$AN$22)*$AH$22)+((((F43/100)*$AJ$23)*$AH$23)),IF(Calculator!$O$6="SINGLEHOMESTEAD",SUM((((F43/100)*$AJ$22)*$AH$22))+(((((F43/100)*$AJ$22)*$AN$22)*$AH$22)*Calculator!$G$3)-((((F43/100)*$AJ$22)*$AN$22)*$AH$22)+((((F43/100)*$AJ$23)*$AH$23)),IF(Calculator!$O$6="SINGLEBAND A",SUM((((F43/100)*$AJ$22)*$AH$22))+(((((F43/100)*$AJ$22)*$AN$22)*$AH$22)*Calculator!$G$5)-((((F43/100)*$AJ$22)*$AN$22)*$AH$22)+((((F43/100)*$AJ$23)*$AH$23)),IF(Calculator!$O$6="SINGLEBAND B",SUM((((F43/100)*$AJ$22)*$AH$22))+(((((F43/100)*$AJ$22)*$AN$22)*$AH$22)*Calculator!$G$6)-((((F43/100)*$AJ$22)*$AN$22)*$AH$22)+((((F43/100)*$AJ$23)*$AH$23)),IF(Calculator!$O$6="SINGLEBAND C",SUM((((F43/100)*$AJ$22)*$AH$22))+(((((F43/100)*$AJ$22)*$AN$22)*$AH$22)*Calculator!$G$7)-((((F43/100)*$AJ$22)*$AN$22)*$AH$22)+((((F43/100)*$AJ$23)*$AH$23)),IF(Calculator!$O$6="SINGLEBAND D",SUM((((F43/100)*$AJ$22)*$AH$22))+(((((F43/100)*$AJ$22)*$AN$22)*$AH$22)*Calculator!$G$8)-((((F43/100)*$AJ$22)*$AN$22)*$AH$22)+((((F43/100)*$AJ$23)*$AH$23)),IF(Calculator!$O$6="SINGLEURBANE",SUM((((F43/100)*$AJ$22)*$AH$22))+(((((F43/100)*$AJ$22)*$AN$22)*$AH$22)*Calculator!$G$9)-((((F43/100)*$AJ$22)*$AN$22)*$AH$22)+((((F43/100)*$AJ$23)*$AH$23)),IF(Calculator!$O$6="SINGLESILVERANOD",SUM((((F43/100)*$AJ$22)*$AH$22))+(((((F43/100)*$AJ$22)*$AN$22)*$AH$22)*Calculator!$G$10)-((((F43/100)*$AJ$22)*$AN$22)*$AH$22)+((((F43/100)*$AJ$23)*$AH$23)),IF(Calculator!$O$6="SINGLEANOD",SUM((((F43/100)*$AJ$22)*$AH$22))+(((((F43/100)*$AJ$22)*$AN$22)*$AH$22)*Calculator!$G$11)-((((F43/100)*$AJ$22)*$AN$22)*$AH$22)+((((F43/100)*$AJ$23)*$AH$23)),IF(Calculator!$O$6="DUALBASE",SUM((((F43/100)*$AJ$22)*$AH$22))+(((((F43/100)*$AJ$22)*$AN$22)*$AH$22)*Calculator!$G$12)-((((F43/100)*$AJ$22)*$AN$22)*$AH$22)+((((F43/100)*$AJ$23)*$AH$23)),IF(Calculator!$O$6="DUALELEMENTS",SUM((((F43/100)*$AJ$22)*$AH$22))+(((((F43/100)*$AJ$22)*$AN$22)*$AH$22)*Calculator!$G$13)-((((F43/100)*$AJ$22)*$AN$22)*$AH$22)+((((F43/100)*$AJ$23)*$AH$23)),IF(Calculator!$O$6="DUALSPECTRUM",SUM((((F43/100)*$AJ$22)*$AH$22))+(((((F43/100)*$AJ$22)*$AN$22)*$AH$22)*Calculator!$G$15)-((((F43/100)*$AJ$22)*$AN$22)*$AH$22)+((((F43/100)*$AJ$23)*$AH$23)),IF(Calculator!$O$6="DUALHOMESTEAD",SUM((((F43/100)*$AJ$22)*$AH$22))+(((((F43/100)*$AJ$22)*$AN$22)*$AH$22)*Calculator!$G$14)-((((F43/100)*$AJ$22)*$AN$22)*$AH$22)+((((F43/100)*$AJ$23)*$AH$23)),IF(Calculator!$O$6="DUALBAND A",SUM((((F43/100)*$AJ$22)*$AH$22))+(((((F43/100)*$AJ$22)*$AN$22)*$AH$22)*Calculator!$G$16)-((((F43/100)*$AJ$22)*$AN$22)*$AH$22)+((((F43/100)*$AJ$23)*$AH$23)),IF(Calculator!$O$6="DUALBAND B",SUM((((F43/100)*$AJ$22)*$AH$22))+(((((F43/100)*$AJ$22)*$AN$22)*$AH$22)*Calculator!$G$17)-((((F43/100)*$AJ$22)*$AN$22)*$AH$22)+((((F43/100)*$AJ$23)*$AH$23)),IF(Calculator!$O$6="DUALBAND C",SUM((((F43/100)*$AJ$22)*$AH$22))+(((((F43/100)*$AJ$22)*$AN$22)*$AH$22)*Calculator!$G$18)-((((F43/100)*$AJ$22)*$AN$22)*$AH$22)+((((F43/100)*$AJ$23)*$AH$23)),IF(Calculator!$O$6="DUALBAND D",SUM((((F43/100)*$AJ$22)*$AH$22))+(((((F43/100)*$AJ$22)*$AN$22)*$AH$22)*Calculator!$G$19)-((((F43/100)*$AJ$22)*$AN$22)*$AH$22)+((((F43/100)*$AJ$23)*$AH$23)),IF(Calculator!$O$6="DUALURBANE",SUM((((F43/100)*$AJ$22)*$AH$22))+(((((F43/100)*$AJ$22)*$AN$22)*$AH$22)*Calculator!$G$20)-((((F43/100)*$AJ$22)*$AN$22)*$AH$22)+((((F43/100)*$AJ$23)*$AH$23)),IF(Calculator!$O$6="DUALSILVERANOD",SUM((((F43/100)*$AJ$22)*$AH$22))+(((((F43/100)*$AJ$22)*$AN$22)*$AH$22)*Calculator!$G$21)-((((F43/100)*$AJ$22)*$AN$22)*$AH$22)+((((F43/100)*$AJ$23)*$AH$23)),IF(Calculator!$O$6="DUALANOD",SUM((((F43/100)*$AJ$22)*$AH$22))+(((((F43/100)*$AJ$22)*$AN$22)*$AH$22)*Calculator!$G$22)-((((F43/100)*$AJ$22)*$AN$22)*$AH$22)+((((F43/100)*$AJ$23)*$AH$23))))))))))))))))))))))))</f>
        <v>1320.731434472656</v>
      </c>
      <c r="V43" s="2">
        <f>IF(Calculator!$O$6="SINGLEBASE",SUM((((G43/100)*$AJ$22)*$AH$22))+((((G43/100)*$AJ$23)*$AH$23)),IF(Calculator!$O$6="SINGLEELEMENTS",SUM((((G43/100)*$AJ$22)*$AH$22))+(((((G43/100)*$AJ$22)*$AN$22)*$AH$22)*Calculator!$G$2)-((((G43/100)*$AJ$22)*$AN$22)*$AH$22)+((((G43/100)*$AJ$23)*$AH$23)),IF(Calculator!$O$6="SINGLESPECTRUM",SUM((((G43/100)*$AJ$22)*$AH$22))+(((((G43/100)*$AJ$22)*$AN$22)*$AH$22)*Calculator!$G$4)-((((G43/100)*$AJ$22)*$AN$22)*$AH$22)+((((G43/100)*$AJ$23)*$AH$23)),IF(Calculator!$O$6="SINGLEHOMESTEAD",SUM((((G43/100)*$AJ$22)*$AH$22))+(((((G43/100)*$AJ$22)*$AN$22)*$AH$22)*Calculator!$G$3)-((((G43/100)*$AJ$22)*$AN$22)*$AH$22)+((((G43/100)*$AJ$23)*$AH$23)),IF(Calculator!$O$6="SINGLEBAND A",SUM((((G43/100)*$AJ$22)*$AH$22))+(((((G43/100)*$AJ$22)*$AN$22)*$AH$22)*Calculator!$G$5)-((((G43/100)*$AJ$22)*$AN$22)*$AH$22)+((((G43/100)*$AJ$23)*$AH$23)),IF(Calculator!$O$6="SINGLEBAND B",SUM((((G43/100)*$AJ$22)*$AH$22))+(((((G43/100)*$AJ$22)*$AN$22)*$AH$22)*Calculator!$G$6)-((((G43/100)*$AJ$22)*$AN$22)*$AH$22)+((((G43/100)*$AJ$23)*$AH$23)),IF(Calculator!$O$6="SINGLEBAND C",SUM((((G43/100)*$AJ$22)*$AH$22))+(((((G43/100)*$AJ$22)*$AN$22)*$AH$22)*Calculator!$G$7)-((((G43/100)*$AJ$22)*$AN$22)*$AH$22)+((((G43/100)*$AJ$23)*$AH$23)),IF(Calculator!$O$6="SINGLEBAND D",SUM((((G43/100)*$AJ$22)*$AH$22))+(((((G43/100)*$AJ$22)*$AN$22)*$AH$22)*Calculator!$G$8)-((((G43/100)*$AJ$22)*$AN$22)*$AH$22)+((((G43/100)*$AJ$23)*$AH$23)),IF(Calculator!$O$6="SINGLEURBANE",SUM((((G43/100)*$AJ$22)*$AH$22))+(((((G43/100)*$AJ$22)*$AN$22)*$AH$22)*Calculator!$G$9)-((((G43/100)*$AJ$22)*$AN$22)*$AH$22)+((((G43/100)*$AJ$23)*$AH$23)),IF(Calculator!$O$6="SINGLESILVERANOD",SUM((((G43/100)*$AJ$22)*$AH$22))+(((((G43/100)*$AJ$22)*$AN$22)*$AH$22)*Calculator!$G$10)-((((G43/100)*$AJ$22)*$AN$22)*$AH$22)+((((G43/100)*$AJ$23)*$AH$23)),IF(Calculator!$O$6="SINGLEANOD",SUM((((G43/100)*$AJ$22)*$AH$22))+(((((G43/100)*$AJ$22)*$AN$22)*$AH$22)*Calculator!$G$11)-((((G43/100)*$AJ$22)*$AN$22)*$AH$22)+((((G43/100)*$AJ$23)*$AH$23)),IF(Calculator!$O$6="DUALBASE",SUM((((G43/100)*$AJ$22)*$AH$22))+(((((G43/100)*$AJ$22)*$AN$22)*$AH$22)*Calculator!$G$12)-((((G43/100)*$AJ$22)*$AN$22)*$AH$22)+((((G43/100)*$AJ$23)*$AH$23)),IF(Calculator!$O$6="DUALELEMENTS",SUM((((G43/100)*$AJ$22)*$AH$22))+(((((G43/100)*$AJ$22)*$AN$22)*$AH$22)*Calculator!$G$13)-((((G43/100)*$AJ$22)*$AN$22)*$AH$22)+((((G43/100)*$AJ$23)*$AH$23)),IF(Calculator!$O$6="DUALSPECTRUM",SUM((((G43/100)*$AJ$22)*$AH$22))+(((((G43/100)*$AJ$22)*$AN$22)*$AH$22)*Calculator!$G$15)-((((G43/100)*$AJ$22)*$AN$22)*$AH$22)+((((G43/100)*$AJ$23)*$AH$23)),IF(Calculator!$O$6="DUALHOMESTEAD",SUM((((G43/100)*$AJ$22)*$AH$22))+(((((G43/100)*$AJ$22)*$AN$22)*$AH$22)*Calculator!$G$14)-((((G43/100)*$AJ$22)*$AN$22)*$AH$22)+((((G43/100)*$AJ$23)*$AH$23)),IF(Calculator!$O$6="DUALBAND A",SUM((((G43/100)*$AJ$22)*$AH$22))+(((((G43/100)*$AJ$22)*$AN$22)*$AH$22)*Calculator!$G$16)-((((G43/100)*$AJ$22)*$AN$22)*$AH$22)+((((G43/100)*$AJ$23)*$AH$23)),IF(Calculator!$O$6="DUALBAND B",SUM((((G43/100)*$AJ$22)*$AH$22))+(((((G43/100)*$AJ$22)*$AN$22)*$AH$22)*Calculator!$G$17)-((((G43/100)*$AJ$22)*$AN$22)*$AH$22)+((((G43/100)*$AJ$23)*$AH$23)),IF(Calculator!$O$6="DUALBAND C",SUM((((G43/100)*$AJ$22)*$AH$22))+(((((G43/100)*$AJ$22)*$AN$22)*$AH$22)*Calculator!$G$18)-((((G43/100)*$AJ$22)*$AN$22)*$AH$22)+((((G43/100)*$AJ$23)*$AH$23)),IF(Calculator!$O$6="DUALBAND D",SUM((((G43/100)*$AJ$22)*$AH$22))+(((((G43/100)*$AJ$22)*$AN$22)*$AH$22)*Calculator!$G$19)-((((G43/100)*$AJ$22)*$AN$22)*$AH$22)+((((G43/100)*$AJ$23)*$AH$23)),IF(Calculator!$O$6="DUALURBANE",SUM((((G43/100)*$AJ$22)*$AH$22))+(((((G43/100)*$AJ$22)*$AN$22)*$AH$22)*Calculator!$G$20)-((((G43/100)*$AJ$22)*$AN$22)*$AH$22)+((((G43/100)*$AJ$23)*$AH$23)),IF(Calculator!$O$6="DUALSILVERANOD",SUM((((G43/100)*$AJ$22)*$AH$22))+(((((G43/100)*$AJ$22)*$AN$22)*$AH$22)*Calculator!$G$21)-((((G43/100)*$AJ$22)*$AN$22)*$AH$22)+((((G43/100)*$AJ$23)*$AH$23)),IF(Calculator!$O$6="DUALANOD",SUM((((G43/100)*$AJ$22)*$AH$22))+(((((G43/100)*$AJ$22)*$AN$22)*$AH$22)*Calculator!$G$22)-((((G43/100)*$AJ$22)*$AN$22)*$AH$22)+((((G43/100)*$AJ$23)*$AH$23))))))))))))))))))))))))</f>
        <v>1329.7802440795895</v>
      </c>
      <c r="W43" s="2">
        <f>IF(Calculator!$O$6="SINGLEBASE",SUM((((H43/100)*$AJ$22)*$AH$22))+((((H43/100)*$AJ$23)*$AH$23)),IF(Calculator!$O$6="SINGLEELEMENTS",SUM((((H43/100)*$AJ$22)*$AH$22))+(((((H43/100)*$AJ$22)*$AN$22)*$AH$22)*Calculator!$G$2)-((((H43/100)*$AJ$22)*$AN$22)*$AH$22)+((((H43/100)*$AJ$23)*$AH$23)),IF(Calculator!$O$6="SINGLESPECTRUM",SUM((((H43/100)*$AJ$22)*$AH$22))+(((((H43/100)*$AJ$22)*$AN$22)*$AH$22)*Calculator!$G$4)-((((H43/100)*$AJ$22)*$AN$22)*$AH$22)+((((H43/100)*$AJ$23)*$AH$23)),IF(Calculator!$O$6="SINGLEHOMESTEAD",SUM((((H43/100)*$AJ$22)*$AH$22))+(((((H43/100)*$AJ$22)*$AN$22)*$AH$22)*Calculator!$G$3)-((((H43/100)*$AJ$22)*$AN$22)*$AH$22)+((((H43/100)*$AJ$23)*$AH$23)),IF(Calculator!$O$6="SINGLEBAND A",SUM((((H43/100)*$AJ$22)*$AH$22))+(((((H43/100)*$AJ$22)*$AN$22)*$AH$22)*Calculator!$G$5)-((((H43/100)*$AJ$22)*$AN$22)*$AH$22)+((((H43/100)*$AJ$23)*$AH$23)),IF(Calculator!$O$6="SINGLEBAND B",SUM((((H43/100)*$AJ$22)*$AH$22))+(((((H43/100)*$AJ$22)*$AN$22)*$AH$22)*Calculator!$G$6)-((((H43/100)*$AJ$22)*$AN$22)*$AH$22)+((((H43/100)*$AJ$23)*$AH$23)),IF(Calculator!$O$6="SINGLEBAND C",SUM((((H43/100)*$AJ$22)*$AH$22))+(((((H43/100)*$AJ$22)*$AN$22)*$AH$22)*Calculator!$G$7)-((((H43/100)*$AJ$22)*$AN$22)*$AH$22)+((((H43/100)*$AJ$23)*$AH$23)),IF(Calculator!$O$6="SINGLEBAND D",SUM((((H43/100)*$AJ$22)*$AH$22))+(((((H43/100)*$AJ$22)*$AN$22)*$AH$22)*Calculator!$G$8)-((((H43/100)*$AJ$22)*$AN$22)*$AH$22)+((((H43/100)*$AJ$23)*$AH$23)),IF(Calculator!$O$6="SINGLEURBANE",SUM((((H43/100)*$AJ$22)*$AH$22))+(((((H43/100)*$AJ$22)*$AN$22)*$AH$22)*Calculator!$G$9)-((((H43/100)*$AJ$22)*$AN$22)*$AH$22)+((((H43/100)*$AJ$23)*$AH$23)),IF(Calculator!$O$6="SINGLESILVERANOD",SUM((((H43/100)*$AJ$22)*$AH$22))+(((((H43/100)*$AJ$22)*$AN$22)*$AH$22)*Calculator!$G$10)-((((H43/100)*$AJ$22)*$AN$22)*$AH$22)+((((H43/100)*$AJ$23)*$AH$23)),IF(Calculator!$O$6="SINGLEANOD",SUM((((H43/100)*$AJ$22)*$AH$22))+(((((H43/100)*$AJ$22)*$AN$22)*$AH$22)*Calculator!$G$11)-((((H43/100)*$AJ$22)*$AN$22)*$AH$22)+((((H43/100)*$AJ$23)*$AH$23)),IF(Calculator!$O$6="DUALBASE",SUM((((H43/100)*$AJ$22)*$AH$22))+(((((H43/100)*$AJ$22)*$AN$22)*$AH$22)*Calculator!$G$12)-((((H43/100)*$AJ$22)*$AN$22)*$AH$22)+((((H43/100)*$AJ$23)*$AH$23)),IF(Calculator!$O$6="DUALELEMENTS",SUM((((H43/100)*$AJ$22)*$AH$22))+(((((H43/100)*$AJ$22)*$AN$22)*$AH$22)*Calculator!$G$13)-((((H43/100)*$AJ$22)*$AN$22)*$AH$22)+((((H43/100)*$AJ$23)*$AH$23)),IF(Calculator!$O$6="DUALSPECTRUM",SUM((((H43/100)*$AJ$22)*$AH$22))+(((((H43/100)*$AJ$22)*$AN$22)*$AH$22)*Calculator!$G$15)-((((H43/100)*$AJ$22)*$AN$22)*$AH$22)+((((H43/100)*$AJ$23)*$AH$23)),IF(Calculator!$O$6="DUALHOMESTEAD",SUM((((H43/100)*$AJ$22)*$AH$22))+(((((H43/100)*$AJ$22)*$AN$22)*$AH$22)*Calculator!$G$14)-((((H43/100)*$AJ$22)*$AN$22)*$AH$22)+((((H43/100)*$AJ$23)*$AH$23)),IF(Calculator!$O$6="DUALBAND A",SUM((((H43/100)*$AJ$22)*$AH$22))+(((((H43/100)*$AJ$22)*$AN$22)*$AH$22)*Calculator!$G$16)-((((H43/100)*$AJ$22)*$AN$22)*$AH$22)+((((H43/100)*$AJ$23)*$AH$23)),IF(Calculator!$O$6="DUALBAND B",SUM((((H43/100)*$AJ$22)*$AH$22))+(((((H43/100)*$AJ$22)*$AN$22)*$AH$22)*Calculator!$G$17)-((((H43/100)*$AJ$22)*$AN$22)*$AH$22)+((((H43/100)*$AJ$23)*$AH$23)),IF(Calculator!$O$6="DUALBAND C",SUM((((H43/100)*$AJ$22)*$AH$22))+(((((H43/100)*$AJ$22)*$AN$22)*$AH$22)*Calculator!$G$18)-((((H43/100)*$AJ$22)*$AN$22)*$AH$22)+((((H43/100)*$AJ$23)*$AH$23)),IF(Calculator!$O$6="DUALBAND D",SUM((((H43/100)*$AJ$22)*$AH$22))+(((((H43/100)*$AJ$22)*$AN$22)*$AH$22)*Calculator!$G$19)-((((H43/100)*$AJ$22)*$AN$22)*$AH$22)+((((H43/100)*$AJ$23)*$AH$23)),IF(Calculator!$O$6="DUALURBANE",SUM((((H43/100)*$AJ$22)*$AH$22))+(((((H43/100)*$AJ$22)*$AN$22)*$AH$22)*Calculator!$G$20)-((((H43/100)*$AJ$22)*$AN$22)*$AH$22)+((((H43/100)*$AJ$23)*$AH$23)),IF(Calculator!$O$6="DUALSILVERANOD",SUM((((H43/100)*$AJ$22)*$AH$22))+(((((H43/100)*$AJ$22)*$AN$22)*$AH$22)*Calculator!$G$21)-((((H43/100)*$AJ$22)*$AN$22)*$AH$22)+((((H43/100)*$AJ$23)*$AH$23)),IF(Calculator!$O$6="DUALANOD",SUM((((H43/100)*$AJ$22)*$AH$22))+(((((H43/100)*$AJ$22)*$AN$22)*$AH$22)*Calculator!$G$22)-((((H43/100)*$AJ$22)*$AN$22)*$AH$22)+((((H43/100)*$AJ$23)*$AH$23))))))))))))))))))))))))</f>
        <v>1338.7220457885737</v>
      </c>
      <c r="X43" s="2">
        <f>IF(Calculator!$O$6="SINGLEBASE",SUM((((I43/100)*$AJ$22)*$AH$22))+((((I43/100)*$AJ$23)*$AH$23)),IF(Calculator!$O$6="SINGLEELEMENTS",SUM((((I43/100)*$AJ$22)*$AH$22))+(((((I43/100)*$AJ$22)*$AN$22)*$AH$22)*Calculator!$G$2)-((((I43/100)*$AJ$22)*$AN$22)*$AH$22)+((((I43/100)*$AJ$23)*$AH$23)),IF(Calculator!$O$6="SINGLESPECTRUM",SUM((((I43/100)*$AJ$22)*$AH$22))+(((((I43/100)*$AJ$22)*$AN$22)*$AH$22)*Calculator!$G$4)-((((I43/100)*$AJ$22)*$AN$22)*$AH$22)+((((I43/100)*$AJ$23)*$AH$23)),IF(Calculator!$O$6="SINGLEHOMESTEAD",SUM((((I43/100)*$AJ$22)*$AH$22))+(((((I43/100)*$AJ$22)*$AN$22)*$AH$22)*Calculator!$G$3)-((((I43/100)*$AJ$22)*$AN$22)*$AH$22)+((((I43/100)*$AJ$23)*$AH$23)),IF(Calculator!$O$6="SINGLEBAND A",SUM((((I43/100)*$AJ$22)*$AH$22))+(((((I43/100)*$AJ$22)*$AN$22)*$AH$22)*Calculator!$G$5)-((((I43/100)*$AJ$22)*$AN$22)*$AH$22)+((((I43/100)*$AJ$23)*$AH$23)),IF(Calculator!$O$6="SINGLEBAND B",SUM((((I43/100)*$AJ$22)*$AH$22))+(((((I43/100)*$AJ$22)*$AN$22)*$AH$22)*Calculator!$G$6)-((((I43/100)*$AJ$22)*$AN$22)*$AH$22)+((((I43/100)*$AJ$23)*$AH$23)),IF(Calculator!$O$6="SINGLEBAND C",SUM((((I43/100)*$AJ$22)*$AH$22))+(((((I43/100)*$AJ$22)*$AN$22)*$AH$22)*Calculator!$G$7)-((((I43/100)*$AJ$22)*$AN$22)*$AH$22)+((((I43/100)*$AJ$23)*$AH$23)),IF(Calculator!$O$6="SINGLEBAND D",SUM((((I43/100)*$AJ$22)*$AH$22))+(((((I43/100)*$AJ$22)*$AN$22)*$AH$22)*Calculator!$G$8)-((((I43/100)*$AJ$22)*$AN$22)*$AH$22)+((((I43/100)*$AJ$23)*$AH$23)),IF(Calculator!$O$6="SINGLEURBANE",SUM((((I43/100)*$AJ$22)*$AH$22))+(((((I43/100)*$AJ$22)*$AN$22)*$AH$22)*Calculator!$G$9)-((((I43/100)*$AJ$22)*$AN$22)*$AH$22)+((((I43/100)*$AJ$23)*$AH$23)),IF(Calculator!$O$6="SINGLESILVERANOD",SUM((((I43/100)*$AJ$22)*$AH$22))+(((((I43/100)*$AJ$22)*$AN$22)*$AH$22)*Calculator!$G$10)-((((I43/100)*$AJ$22)*$AN$22)*$AH$22)+((((I43/100)*$AJ$23)*$AH$23)),IF(Calculator!$O$6="SINGLEANOD",SUM((((I43/100)*$AJ$22)*$AH$22))+(((((I43/100)*$AJ$22)*$AN$22)*$AH$22)*Calculator!$G$11)-((((I43/100)*$AJ$22)*$AN$22)*$AH$22)+((((I43/100)*$AJ$23)*$AH$23)),IF(Calculator!$O$6="DUALBASE",SUM((((I43/100)*$AJ$22)*$AH$22))+(((((I43/100)*$AJ$22)*$AN$22)*$AH$22)*Calculator!$G$12)-((((I43/100)*$AJ$22)*$AN$22)*$AH$22)+((((I43/100)*$AJ$23)*$AH$23)),IF(Calculator!$O$6="DUALELEMENTS",SUM((((I43/100)*$AJ$22)*$AH$22))+(((((I43/100)*$AJ$22)*$AN$22)*$AH$22)*Calculator!$G$13)-((((I43/100)*$AJ$22)*$AN$22)*$AH$22)+((((I43/100)*$AJ$23)*$AH$23)),IF(Calculator!$O$6="DUALSPECTRUM",SUM((((I43/100)*$AJ$22)*$AH$22))+(((((I43/100)*$AJ$22)*$AN$22)*$AH$22)*Calculator!$G$15)-((((I43/100)*$AJ$22)*$AN$22)*$AH$22)+((((I43/100)*$AJ$23)*$AH$23)),IF(Calculator!$O$6="DUALHOMESTEAD",SUM((((I43/100)*$AJ$22)*$AH$22))+(((((I43/100)*$AJ$22)*$AN$22)*$AH$22)*Calculator!$G$14)-((((I43/100)*$AJ$22)*$AN$22)*$AH$22)+((((I43/100)*$AJ$23)*$AH$23)),IF(Calculator!$O$6="DUALBAND A",SUM((((I43/100)*$AJ$22)*$AH$22))+(((((I43/100)*$AJ$22)*$AN$22)*$AH$22)*Calculator!$G$16)-((((I43/100)*$AJ$22)*$AN$22)*$AH$22)+((((I43/100)*$AJ$23)*$AH$23)),IF(Calculator!$O$6="DUALBAND B",SUM((((I43/100)*$AJ$22)*$AH$22))+(((((I43/100)*$AJ$22)*$AN$22)*$AH$22)*Calculator!$G$17)-((((I43/100)*$AJ$22)*$AN$22)*$AH$22)+((((I43/100)*$AJ$23)*$AH$23)),IF(Calculator!$O$6="DUALBAND C",SUM((((I43/100)*$AJ$22)*$AH$22))+(((((I43/100)*$AJ$22)*$AN$22)*$AH$22)*Calculator!$G$18)-((((I43/100)*$AJ$22)*$AN$22)*$AH$22)+((((I43/100)*$AJ$23)*$AH$23)),IF(Calculator!$O$6="DUALBAND D",SUM((((I43/100)*$AJ$22)*$AH$22))+(((((I43/100)*$AJ$22)*$AN$22)*$AH$22)*Calculator!$G$19)-((((I43/100)*$AJ$22)*$AN$22)*$AH$22)+((((I43/100)*$AJ$23)*$AH$23)),IF(Calculator!$O$6="DUALURBANE",SUM((((I43/100)*$AJ$22)*$AH$22))+(((((I43/100)*$AJ$22)*$AN$22)*$AH$22)*Calculator!$G$20)-((((I43/100)*$AJ$22)*$AN$22)*$AH$22)+((((I43/100)*$AJ$23)*$AH$23)),IF(Calculator!$O$6="DUALSILVERANOD",SUM((((I43/100)*$AJ$22)*$AH$22))+(((((I43/100)*$AJ$22)*$AN$22)*$AH$22)*Calculator!$G$21)-((((I43/100)*$AJ$22)*$AN$22)*$AH$22)+((((I43/100)*$AJ$23)*$AH$23)),IF(Calculator!$O$6="DUALANOD",SUM((((I43/100)*$AJ$22)*$AH$22))+(((((I43/100)*$AJ$22)*$AN$22)*$AH$22)*Calculator!$G$22)-((((I43/100)*$AJ$22)*$AN$22)*$AH$22)+((((I43/100)*$AJ$23)*$AH$23))))))))))))))))))))))))</f>
        <v>1348.3064178955074</v>
      </c>
      <c r="Y43" s="2">
        <f>IF(Calculator!$O$6="SINGLEBASE",SUM((((J43/100)*$AJ$22)*$AH$22))+((((J43/100)*$AJ$23)*$AH$23)),IF(Calculator!$O$6="SINGLEELEMENTS",SUM((((J43/100)*$AJ$22)*$AH$22))+(((((J43/100)*$AJ$22)*$AN$22)*$AH$22)*Calculator!$G$2)-((((J43/100)*$AJ$22)*$AN$22)*$AH$22)+((((J43/100)*$AJ$23)*$AH$23)),IF(Calculator!$O$6="SINGLESPECTRUM",SUM((((J43/100)*$AJ$22)*$AH$22))+(((((J43/100)*$AJ$22)*$AN$22)*$AH$22)*Calculator!$G$4)-((((J43/100)*$AJ$22)*$AN$22)*$AH$22)+((((J43/100)*$AJ$23)*$AH$23)),IF(Calculator!$O$6="SINGLEHOMESTEAD",SUM((((J43/100)*$AJ$22)*$AH$22))+(((((J43/100)*$AJ$22)*$AN$22)*$AH$22)*Calculator!$G$3)-((((J43/100)*$AJ$22)*$AN$22)*$AH$22)+((((J43/100)*$AJ$23)*$AH$23)),IF(Calculator!$O$6="SINGLEBAND A",SUM((((J43/100)*$AJ$22)*$AH$22))+(((((J43/100)*$AJ$22)*$AN$22)*$AH$22)*Calculator!$G$5)-((((J43/100)*$AJ$22)*$AN$22)*$AH$22)+((((J43/100)*$AJ$23)*$AH$23)),IF(Calculator!$O$6="SINGLEBAND B",SUM((((J43/100)*$AJ$22)*$AH$22))+(((((J43/100)*$AJ$22)*$AN$22)*$AH$22)*Calculator!$G$6)-((((J43/100)*$AJ$22)*$AN$22)*$AH$22)+((((J43/100)*$AJ$23)*$AH$23)),IF(Calculator!$O$6="SINGLEBAND C",SUM((((J43/100)*$AJ$22)*$AH$22))+(((((J43/100)*$AJ$22)*$AN$22)*$AH$22)*Calculator!$G$7)-((((J43/100)*$AJ$22)*$AN$22)*$AH$22)+((((J43/100)*$AJ$23)*$AH$23)),IF(Calculator!$O$6="SINGLEBAND D",SUM((((J43/100)*$AJ$22)*$AH$22))+(((((J43/100)*$AJ$22)*$AN$22)*$AH$22)*Calculator!$G$8)-((((J43/100)*$AJ$22)*$AN$22)*$AH$22)+((((J43/100)*$AJ$23)*$AH$23)),IF(Calculator!$O$6="SINGLEURBANE",SUM((((J43/100)*$AJ$22)*$AH$22))+(((((J43/100)*$AJ$22)*$AN$22)*$AH$22)*Calculator!$G$9)-((((J43/100)*$AJ$22)*$AN$22)*$AH$22)+((((J43/100)*$AJ$23)*$AH$23)),IF(Calculator!$O$6="SINGLESILVERANOD",SUM((((J43/100)*$AJ$22)*$AH$22))+(((((J43/100)*$AJ$22)*$AN$22)*$AH$22)*Calculator!$G$10)-((((J43/100)*$AJ$22)*$AN$22)*$AH$22)+((((J43/100)*$AJ$23)*$AH$23)),IF(Calculator!$O$6="SINGLEANOD",SUM((((J43/100)*$AJ$22)*$AH$22))+(((((J43/100)*$AJ$22)*$AN$22)*$AH$22)*Calculator!$G$11)-((((J43/100)*$AJ$22)*$AN$22)*$AH$22)+((((J43/100)*$AJ$23)*$AH$23)),IF(Calculator!$O$6="DUALBASE",SUM((((J43/100)*$AJ$22)*$AH$22))+(((((J43/100)*$AJ$22)*$AN$22)*$AH$22)*Calculator!$G$12)-((((J43/100)*$AJ$22)*$AN$22)*$AH$22)+((((J43/100)*$AJ$23)*$AH$23)),IF(Calculator!$O$6="DUALELEMENTS",SUM((((J43/100)*$AJ$22)*$AH$22))+(((((J43/100)*$AJ$22)*$AN$22)*$AH$22)*Calculator!$G$13)-((((J43/100)*$AJ$22)*$AN$22)*$AH$22)+((((J43/100)*$AJ$23)*$AH$23)),IF(Calculator!$O$6="DUALSPECTRUM",SUM((((J43/100)*$AJ$22)*$AH$22))+(((((J43/100)*$AJ$22)*$AN$22)*$AH$22)*Calculator!$G$15)-((((J43/100)*$AJ$22)*$AN$22)*$AH$22)+((((J43/100)*$AJ$23)*$AH$23)),IF(Calculator!$O$6="DUALHOMESTEAD",SUM((((J43/100)*$AJ$22)*$AH$22))+(((((J43/100)*$AJ$22)*$AN$22)*$AH$22)*Calculator!$G$14)-((((J43/100)*$AJ$22)*$AN$22)*$AH$22)+((((J43/100)*$AJ$23)*$AH$23)),IF(Calculator!$O$6="DUALBAND A",SUM((((J43/100)*$AJ$22)*$AH$22))+(((((J43/100)*$AJ$22)*$AN$22)*$AH$22)*Calculator!$G$16)-((((J43/100)*$AJ$22)*$AN$22)*$AH$22)+((((J43/100)*$AJ$23)*$AH$23)),IF(Calculator!$O$6="DUALBAND B",SUM((((J43/100)*$AJ$22)*$AH$22))+(((((J43/100)*$AJ$22)*$AN$22)*$AH$22)*Calculator!$G$17)-((((J43/100)*$AJ$22)*$AN$22)*$AH$22)+((((J43/100)*$AJ$23)*$AH$23)),IF(Calculator!$O$6="DUALBAND C",SUM((((J43/100)*$AJ$22)*$AH$22))+(((((J43/100)*$AJ$22)*$AN$22)*$AH$22)*Calculator!$G$18)-((((J43/100)*$AJ$22)*$AN$22)*$AH$22)+((((J43/100)*$AJ$23)*$AH$23)),IF(Calculator!$O$6="DUALBAND D",SUM((((J43/100)*$AJ$22)*$AH$22))+(((((J43/100)*$AJ$22)*$AN$22)*$AH$22)*Calculator!$G$19)-((((J43/100)*$AJ$22)*$AN$22)*$AH$22)+((((J43/100)*$AJ$23)*$AH$23)),IF(Calculator!$O$6="DUALURBANE",SUM((((J43/100)*$AJ$22)*$AH$22))+(((((J43/100)*$AJ$22)*$AN$22)*$AH$22)*Calculator!$G$20)-((((J43/100)*$AJ$22)*$AN$22)*$AH$22)+((((J43/100)*$AJ$23)*$AH$23)),IF(Calculator!$O$6="DUALSILVERANOD",SUM((((J43/100)*$AJ$22)*$AH$22))+(((((J43/100)*$AJ$22)*$AN$22)*$AH$22)*Calculator!$G$21)-((((J43/100)*$AJ$22)*$AN$22)*$AH$22)+((((J43/100)*$AJ$23)*$AH$23)),IF(Calculator!$O$6="DUALANOD",SUM((((J43/100)*$AJ$22)*$AH$22))+(((((J43/100)*$AJ$22)*$AN$22)*$AH$22)*Calculator!$G$22)-((((J43/100)*$AJ$22)*$AN$22)*$AH$22)+((((J43/100)*$AJ$23)*$AH$23))))))))))))))))))))))))</f>
        <v>1357.2482196044919</v>
      </c>
      <c r="Z43" s="2">
        <f>IF(Calculator!$O$6="SINGLEBASE",SUM((((K43/100)*$AJ$22)*$AH$22))+((((K43/100)*$AJ$23)*$AH$23)),IF(Calculator!$O$6="SINGLEELEMENTS",SUM((((K43/100)*$AJ$22)*$AH$22))+(((((K43/100)*$AJ$22)*$AN$22)*$AH$22)*Calculator!$G$2)-((((K43/100)*$AJ$22)*$AN$22)*$AH$22)+((((K43/100)*$AJ$23)*$AH$23)),IF(Calculator!$O$6="SINGLESPECTRUM",SUM((((K43/100)*$AJ$22)*$AH$22))+(((((K43/100)*$AJ$22)*$AN$22)*$AH$22)*Calculator!$G$4)-((((K43/100)*$AJ$22)*$AN$22)*$AH$22)+((((K43/100)*$AJ$23)*$AH$23)),IF(Calculator!$O$6="SINGLEHOMESTEAD",SUM((((K43/100)*$AJ$22)*$AH$22))+(((((K43/100)*$AJ$22)*$AN$22)*$AH$22)*Calculator!$G$3)-((((K43/100)*$AJ$22)*$AN$22)*$AH$22)+((((K43/100)*$AJ$23)*$AH$23)),IF(Calculator!$O$6="SINGLEBAND A",SUM((((K43/100)*$AJ$22)*$AH$22))+(((((K43/100)*$AJ$22)*$AN$22)*$AH$22)*Calculator!$G$5)-((((K43/100)*$AJ$22)*$AN$22)*$AH$22)+((((K43/100)*$AJ$23)*$AH$23)),IF(Calculator!$O$6="SINGLEBAND B",SUM((((K43/100)*$AJ$22)*$AH$22))+(((((K43/100)*$AJ$22)*$AN$22)*$AH$22)*Calculator!$G$6)-((((K43/100)*$AJ$22)*$AN$22)*$AH$22)+((((K43/100)*$AJ$23)*$AH$23)),IF(Calculator!$O$6="SINGLEBAND C",SUM((((K43/100)*$AJ$22)*$AH$22))+(((((K43/100)*$AJ$22)*$AN$22)*$AH$22)*Calculator!$G$7)-((((K43/100)*$AJ$22)*$AN$22)*$AH$22)+((((K43/100)*$AJ$23)*$AH$23)),IF(Calculator!$O$6="SINGLEBAND D",SUM((((K43/100)*$AJ$22)*$AH$22))+(((((K43/100)*$AJ$22)*$AN$22)*$AH$22)*Calculator!$G$8)-((((K43/100)*$AJ$22)*$AN$22)*$AH$22)+((((K43/100)*$AJ$23)*$AH$23)),IF(Calculator!$O$6="SINGLEURBANE",SUM((((K43/100)*$AJ$22)*$AH$22))+(((((K43/100)*$AJ$22)*$AN$22)*$AH$22)*Calculator!$G$9)-((((K43/100)*$AJ$22)*$AN$22)*$AH$22)+((((K43/100)*$AJ$23)*$AH$23)),IF(Calculator!$O$6="SINGLESILVERANOD",SUM((((K43/100)*$AJ$22)*$AH$22))+(((((K43/100)*$AJ$22)*$AN$22)*$AH$22)*Calculator!$G$10)-((((K43/100)*$AJ$22)*$AN$22)*$AH$22)+((((K43/100)*$AJ$23)*$AH$23)),IF(Calculator!$O$6="SINGLEANOD",SUM((((K43/100)*$AJ$22)*$AH$22))+(((((K43/100)*$AJ$22)*$AN$22)*$AH$22)*Calculator!$G$11)-((((K43/100)*$AJ$22)*$AN$22)*$AH$22)+((((K43/100)*$AJ$23)*$AH$23)),IF(Calculator!$O$6="DUALBASE",SUM((((K43/100)*$AJ$22)*$AH$22))+(((((K43/100)*$AJ$22)*$AN$22)*$AH$22)*Calculator!$G$12)-((((K43/100)*$AJ$22)*$AN$22)*$AH$22)+((((K43/100)*$AJ$23)*$AH$23)),IF(Calculator!$O$6="DUALELEMENTS",SUM((((K43/100)*$AJ$22)*$AH$22))+(((((K43/100)*$AJ$22)*$AN$22)*$AH$22)*Calculator!$G$13)-((((K43/100)*$AJ$22)*$AN$22)*$AH$22)+((((K43/100)*$AJ$23)*$AH$23)),IF(Calculator!$O$6="DUALSPECTRUM",SUM((((K43/100)*$AJ$22)*$AH$22))+(((((K43/100)*$AJ$22)*$AN$22)*$AH$22)*Calculator!$G$15)-((((K43/100)*$AJ$22)*$AN$22)*$AH$22)+((((K43/100)*$AJ$23)*$AH$23)),IF(Calculator!$O$6="DUALHOMESTEAD",SUM((((K43/100)*$AJ$22)*$AH$22))+(((((K43/100)*$AJ$22)*$AN$22)*$AH$22)*Calculator!$G$14)-((((K43/100)*$AJ$22)*$AN$22)*$AH$22)+((((K43/100)*$AJ$23)*$AH$23)),IF(Calculator!$O$6="DUALBAND A",SUM((((K43/100)*$AJ$22)*$AH$22))+(((((K43/100)*$AJ$22)*$AN$22)*$AH$22)*Calculator!$G$16)-((((K43/100)*$AJ$22)*$AN$22)*$AH$22)+((((K43/100)*$AJ$23)*$AH$23)),IF(Calculator!$O$6="DUALBAND B",SUM((((K43/100)*$AJ$22)*$AH$22))+(((((K43/100)*$AJ$22)*$AN$22)*$AH$22)*Calculator!$G$17)-((((K43/100)*$AJ$22)*$AN$22)*$AH$22)+((((K43/100)*$AJ$23)*$AH$23)),IF(Calculator!$O$6="DUALBAND C",SUM((((K43/100)*$AJ$22)*$AH$22))+(((((K43/100)*$AJ$22)*$AN$22)*$AH$22)*Calculator!$G$18)-((((K43/100)*$AJ$22)*$AN$22)*$AH$22)+((((K43/100)*$AJ$23)*$AH$23)),IF(Calculator!$O$6="DUALBAND D",SUM((((K43/100)*$AJ$22)*$AH$22))+(((((K43/100)*$AJ$22)*$AN$22)*$AH$22)*Calculator!$G$19)-((((K43/100)*$AJ$22)*$AN$22)*$AH$22)+((((K43/100)*$AJ$23)*$AH$23)),IF(Calculator!$O$6="DUALURBANE",SUM((((K43/100)*$AJ$22)*$AH$22))+(((((K43/100)*$AJ$22)*$AN$22)*$AH$22)*Calculator!$G$20)-((((K43/100)*$AJ$22)*$AN$22)*$AH$22)+((((K43/100)*$AJ$23)*$AH$23)),IF(Calculator!$O$6="DUALSILVERANOD",SUM((((K43/100)*$AJ$22)*$AH$22))+(((((K43/100)*$AJ$22)*$AN$22)*$AH$22)*Calculator!$G$21)-((((K43/100)*$AJ$22)*$AN$22)*$AH$22)+((((K43/100)*$AJ$23)*$AH$23)),IF(Calculator!$O$6="DUALANOD",SUM((((K43/100)*$AJ$22)*$AH$22))+(((((K43/100)*$AJ$22)*$AN$22)*$AH$22)*Calculator!$G$22)-((((K43/100)*$AJ$22)*$AN$22)*$AH$22)+((((K43/100)*$AJ$23)*$AH$23))))))))))))))))))))))))</f>
        <v>1366.8325917114253</v>
      </c>
      <c r="AA43" s="2">
        <f>IF(Calculator!$O$6="SINGLEBASE",SUM((((L43/100)*$AJ$22)*$AH$22))+((((L43/100)*$AJ$23)*$AH$23)),IF(Calculator!$O$6="SINGLEELEMENTS",SUM((((L43/100)*$AJ$22)*$AH$22))+(((((L43/100)*$AJ$22)*$AN$22)*$AH$22)*Calculator!$G$2)-((((L43/100)*$AJ$22)*$AN$22)*$AH$22)+((((L43/100)*$AJ$23)*$AH$23)),IF(Calculator!$O$6="SINGLESPECTRUM",SUM((((L43/100)*$AJ$22)*$AH$22))+(((((L43/100)*$AJ$22)*$AN$22)*$AH$22)*Calculator!$G$4)-((((L43/100)*$AJ$22)*$AN$22)*$AH$22)+((((L43/100)*$AJ$23)*$AH$23)),IF(Calculator!$O$6="SINGLEHOMESTEAD",SUM((((L43/100)*$AJ$22)*$AH$22))+(((((L43/100)*$AJ$22)*$AN$22)*$AH$22)*Calculator!$G$3)-((((L43/100)*$AJ$22)*$AN$22)*$AH$22)+((((L43/100)*$AJ$23)*$AH$23)),IF(Calculator!$O$6="SINGLEBAND A",SUM((((L43/100)*$AJ$22)*$AH$22))+(((((L43/100)*$AJ$22)*$AN$22)*$AH$22)*Calculator!$G$5)-((((L43/100)*$AJ$22)*$AN$22)*$AH$22)+((((L43/100)*$AJ$23)*$AH$23)),IF(Calculator!$O$6="SINGLEBAND B",SUM((((L43/100)*$AJ$22)*$AH$22))+(((((L43/100)*$AJ$22)*$AN$22)*$AH$22)*Calculator!$G$6)-((((L43/100)*$AJ$22)*$AN$22)*$AH$22)+((((L43/100)*$AJ$23)*$AH$23)),IF(Calculator!$O$6="SINGLEBAND C",SUM((((L43/100)*$AJ$22)*$AH$22))+(((((L43/100)*$AJ$22)*$AN$22)*$AH$22)*Calculator!$G$7)-((((L43/100)*$AJ$22)*$AN$22)*$AH$22)+((((L43/100)*$AJ$23)*$AH$23)),IF(Calculator!$O$6="SINGLEBAND D",SUM((((L43/100)*$AJ$22)*$AH$22))+(((((L43/100)*$AJ$22)*$AN$22)*$AH$22)*Calculator!$G$8)-((((L43/100)*$AJ$22)*$AN$22)*$AH$22)+((((L43/100)*$AJ$23)*$AH$23)),IF(Calculator!$O$6="SINGLEURBANE",SUM((((L43/100)*$AJ$22)*$AH$22))+(((((L43/100)*$AJ$22)*$AN$22)*$AH$22)*Calculator!$G$9)-((((L43/100)*$AJ$22)*$AN$22)*$AH$22)+((((L43/100)*$AJ$23)*$AH$23)),IF(Calculator!$O$6="SINGLESILVERANOD",SUM((((L43/100)*$AJ$22)*$AH$22))+(((((L43/100)*$AJ$22)*$AN$22)*$AH$22)*Calculator!$G$10)-((((L43/100)*$AJ$22)*$AN$22)*$AH$22)+((((L43/100)*$AJ$23)*$AH$23)),IF(Calculator!$O$6="SINGLEANOD",SUM((((L43/100)*$AJ$22)*$AH$22))+(((((L43/100)*$AJ$22)*$AN$22)*$AH$22)*Calculator!$G$11)-((((L43/100)*$AJ$22)*$AN$22)*$AH$22)+((((L43/100)*$AJ$23)*$AH$23)),IF(Calculator!$O$6="DUALBASE",SUM((((L43/100)*$AJ$22)*$AH$22))+(((((L43/100)*$AJ$22)*$AN$22)*$AH$22)*Calculator!$G$12)-((((L43/100)*$AJ$22)*$AN$22)*$AH$22)+((((L43/100)*$AJ$23)*$AH$23)),IF(Calculator!$O$6="DUALELEMENTS",SUM((((L43/100)*$AJ$22)*$AH$22))+(((((L43/100)*$AJ$22)*$AN$22)*$AH$22)*Calculator!$G$13)-((((L43/100)*$AJ$22)*$AN$22)*$AH$22)+((((L43/100)*$AJ$23)*$AH$23)),IF(Calculator!$O$6="DUALSPECTRUM",SUM((((L43/100)*$AJ$22)*$AH$22))+(((((L43/100)*$AJ$22)*$AN$22)*$AH$22)*Calculator!$G$15)-((((L43/100)*$AJ$22)*$AN$22)*$AH$22)+((((L43/100)*$AJ$23)*$AH$23)),IF(Calculator!$O$6="DUALHOMESTEAD",SUM((((L43/100)*$AJ$22)*$AH$22))+(((((L43/100)*$AJ$22)*$AN$22)*$AH$22)*Calculator!$G$14)-((((L43/100)*$AJ$22)*$AN$22)*$AH$22)+((((L43/100)*$AJ$23)*$AH$23)),IF(Calculator!$O$6="DUALBAND A",SUM((((L43/100)*$AJ$22)*$AH$22))+(((((L43/100)*$AJ$22)*$AN$22)*$AH$22)*Calculator!$G$16)-((((L43/100)*$AJ$22)*$AN$22)*$AH$22)+((((L43/100)*$AJ$23)*$AH$23)),IF(Calculator!$O$6="DUALBAND B",SUM((((L43/100)*$AJ$22)*$AH$22))+(((((L43/100)*$AJ$22)*$AN$22)*$AH$22)*Calculator!$G$17)-((((L43/100)*$AJ$22)*$AN$22)*$AH$22)+((((L43/100)*$AJ$23)*$AH$23)),IF(Calculator!$O$6="DUALBAND C",SUM((((L43/100)*$AJ$22)*$AH$22))+(((((L43/100)*$AJ$22)*$AN$22)*$AH$22)*Calculator!$G$18)-((((L43/100)*$AJ$22)*$AN$22)*$AH$22)+((((L43/100)*$AJ$23)*$AH$23)),IF(Calculator!$O$6="DUALBAND D",SUM((((L43/100)*$AJ$22)*$AH$22))+(((((L43/100)*$AJ$22)*$AN$22)*$AH$22)*Calculator!$G$19)-((((L43/100)*$AJ$22)*$AN$22)*$AH$22)+((((L43/100)*$AJ$23)*$AH$23)),IF(Calculator!$O$6="DUALURBANE",SUM((((L43/100)*$AJ$22)*$AH$22))+(((((L43/100)*$AJ$22)*$AN$22)*$AH$22)*Calculator!$G$20)-((((L43/100)*$AJ$22)*$AN$22)*$AH$22)+((((L43/100)*$AJ$23)*$AH$23)),IF(Calculator!$O$6="DUALSILVERANOD",SUM((((L43/100)*$AJ$22)*$AH$22))+(((((L43/100)*$AJ$22)*$AN$22)*$AH$22)*Calculator!$G$21)-((((L43/100)*$AJ$22)*$AN$22)*$AH$22)+((((L43/100)*$AJ$23)*$AH$23)),IF(Calculator!$O$6="DUALANOD",SUM((((L43/100)*$AJ$22)*$AH$22))+(((((L43/100)*$AJ$22)*$AN$22)*$AH$22)*Calculator!$G$22)-((((L43/100)*$AJ$22)*$AN$22)*$AH$22)+((((L43/100)*$AJ$23)*$AH$23))))))))))))))))))))))))</f>
        <v>1380.0889142089841</v>
      </c>
      <c r="AB43" s="2">
        <f>IF(Calculator!$O$6="SINGLEBASE",SUM((((M43/100)*$AJ$22)*$AH$22))+((((M43/100)*$AJ$23)*$AH$23)),IF(Calculator!$O$6="SINGLEELEMENTS",SUM((((M43/100)*$AJ$22)*$AH$22))+(((((M43/100)*$AJ$22)*$AN$22)*$AH$22)*Calculator!$G$2)-((((M43/100)*$AJ$22)*$AN$22)*$AH$22)+((((M43/100)*$AJ$23)*$AH$23)),IF(Calculator!$O$6="SINGLESPECTRUM",SUM((((M43/100)*$AJ$22)*$AH$22))+(((((M43/100)*$AJ$22)*$AN$22)*$AH$22)*Calculator!$G$4)-((((M43/100)*$AJ$22)*$AN$22)*$AH$22)+((((M43/100)*$AJ$23)*$AH$23)),IF(Calculator!$O$6="SINGLEHOMESTEAD",SUM((((M43/100)*$AJ$22)*$AH$22))+(((((M43/100)*$AJ$22)*$AN$22)*$AH$22)*Calculator!$G$3)-((((M43/100)*$AJ$22)*$AN$22)*$AH$22)+((((M43/100)*$AJ$23)*$AH$23)),IF(Calculator!$O$6="SINGLEBAND A",SUM((((M43/100)*$AJ$22)*$AH$22))+(((((M43/100)*$AJ$22)*$AN$22)*$AH$22)*Calculator!$G$5)-((((M43/100)*$AJ$22)*$AN$22)*$AH$22)+((((M43/100)*$AJ$23)*$AH$23)),IF(Calculator!$O$6="SINGLEBAND B",SUM((((M43/100)*$AJ$22)*$AH$22))+(((((M43/100)*$AJ$22)*$AN$22)*$AH$22)*Calculator!$G$6)-((((M43/100)*$AJ$22)*$AN$22)*$AH$22)+((((M43/100)*$AJ$23)*$AH$23)),IF(Calculator!$O$6="SINGLEBAND C",SUM((((M43/100)*$AJ$22)*$AH$22))+(((((M43/100)*$AJ$22)*$AN$22)*$AH$22)*Calculator!$G$7)-((((M43/100)*$AJ$22)*$AN$22)*$AH$22)+((((M43/100)*$AJ$23)*$AH$23)),IF(Calculator!$O$6="SINGLEBAND D",SUM((((M43/100)*$AJ$22)*$AH$22))+(((((M43/100)*$AJ$22)*$AN$22)*$AH$22)*Calculator!$G$8)-((((M43/100)*$AJ$22)*$AN$22)*$AH$22)+((((M43/100)*$AJ$23)*$AH$23)),IF(Calculator!$O$6="SINGLEURBANE",SUM((((M43/100)*$AJ$22)*$AH$22))+(((((M43/100)*$AJ$22)*$AN$22)*$AH$22)*Calculator!$G$9)-((((M43/100)*$AJ$22)*$AN$22)*$AH$22)+((((M43/100)*$AJ$23)*$AH$23)),IF(Calculator!$O$6="SINGLESILVERANOD",SUM((((M43/100)*$AJ$22)*$AH$22))+(((((M43/100)*$AJ$22)*$AN$22)*$AH$22)*Calculator!$G$10)-((((M43/100)*$AJ$22)*$AN$22)*$AH$22)+((((M43/100)*$AJ$23)*$AH$23)),IF(Calculator!$O$6="SINGLEANOD",SUM((((M43/100)*$AJ$22)*$AH$22))+(((((M43/100)*$AJ$22)*$AN$22)*$AH$22)*Calculator!$G$11)-((((M43/100)*$AJ$22)*$AN$22)*$AH$22)+((((M43/100)*$AJ$23)*$AH$23)),IF(Calculator!$O$6="DUALBASE",SUM((((M43/100)*$AJ$22)*$AH$22))+(((((M43/100)*$AJ$22)*$AN$22)*$AH$22)*Calculator!$G$12)-((((M43/100)*$AJ$22)*$AN$22)*$AH$22)+((((M43/100)*$AJ$23)*$AH$23)),IF(Calculator!$O$6="DUALELEMENTS",SUM((((M43/100)*$AJ$22)*$AH$22))+(((((M43/100)*$AJ$22)*$AN$22)*$AH$22)*Calculator!$G$13)-((((M43/100)*$AJ$22)*$AN$22)*$AH$22)+((((M43/100)*$AJ$23)*$AH$23)),IF(Calculator!$O$6="DUALSPECTRUM",SUM((((M43/100)*$AJ$22)*$AH$22))+(((((M43/100)*$AJ$22)*$AN$22)*$AH$22)*Calculator!$G$15)-((((M43/100)*$AJ$22)*$AN$22)*$AH$22)+((((M43/100)*$AJ$23)*$AH$23)),IF(Calculator!$O$6="DUALHOMESTEAD",SUM((((M43/100)*$AJ$22)*$AH$22))+(((((M43/100)*$AJ$22)*$AN$22)*$AH$22)*Calculator!$G$14)-((((M43/100)*$AJ$22)*$AN$22)*$AH$22)+((((M43/100)*$AJ$23)*$AH$23)),IF(Calculator!$O$6="DUALBAND A",SUM((((M43/100)*$AJ$22)*$AH$22))+(((((M43/100)*$AJ$22)*$AN$22)*$AH$22)*Calculator!$G$16)-((((M43/100)*$AJ$22)*$AN$22)*$AH$22)+((((M43/100)*$AJ$23)*$AH$23)),IF(Calculator!$O$6="DUALBAND B",SUM((((M43/100)*$AJ$22)*$AH$22))+(((((M43/100)*$AJ$22)*$AN$22)*$AH$22)*Calculator!$G$17)-((((M43/100)*$AJ$22)*$AN$22)*$AH$22)+((((M43/100)*$AJ$23)*$AH$23)),IF(Calculator!$O$6="DUALBAND C",SUM((((M43/100)*$AJ$22)*$AH$22))+(((((M43/100)*$AJ$22)*$AN$22)*$AH$22)*Calculator!$G$18)-((((M43/100)*$AJ$22)*$AN$22)*$AH$22)+((((M43/100)*$AJ$23)*$AH$23)),IF(Calculator!$O$6="DUALBAND D",SUM((((M43/100)*$AJ$22)*$AH$22))+(((((M43/100)*$AJ$22)*$AN$22)*$AH$22)*Calculator!$G$19)-((((M43/100)*$AJ$22)*$AN$22)*$AH$22)+((((M43/100)*$AJ$23)*$AH$23)),IF(Calculator!$O$6="DUALURBANE",SUM((((M43/100)*$AJ$22)*$AH$22))+(((((M43/100)*$AJ$22)*$AN$22)*$AH$22)*Calculator!$G$20)-((((M43/100)*$AJ$22)*$AN$22)*$AH$22)+((((M43/100)*$AJ$23)*$AH$23)),IF(Calculator!$O$6="DUALSILVERANOD",SUM((((M43/100)*$AJ$22)*$AH$22))+(((((M43/100)*$AJ$22)*$AN$22)*$AH$22)*Calculator!$G$21)-((((M43/100)*$AJ$22)*$AN$22)*$AH$22)+((((M43/100)*$AJ$23)*$AH$23)),IF(Calculator!$O$6="DUALANOD",SUM((((M43/100)*$AJ$22)*$AH$22))+(((((M43/100)*$AJ$22)*$AN$22)*$AH$22)*Calculator!$G$22)-((((M43/100)*$AJ$22)*$AN$22)*$AH$22)+((((M43/100)*$AJ$23)*$AH$23))))))))))))))))))))))))</f>
        <v>1389.0306113159177</v>
      </c>
      <c r="AC43" s="2">
        <f>IF(Calculator!$O$6="SINGLEBASE",SUM((((N43/100)*$AJ$22)*$AH$22))+((((N43/100)*$AJ$23)*$AH$23)),IF(Calculator!$O$6="SINGLEELEMENTS",SUM((((N43/100)*$AJ$22)*$AH$22))+(((((N43/100)*$AJ$22)*$AN$22)*$AH$22)*Calculator!$G$2)-((((N43/100)*$AJ$22)*$AN$22)*$AH$22)+((((N43/100)*$AJ$23)*$AH$23)),IF(Calculator!$O$6="SINGLESPECTRUM",SUM((((N43/100)*$AJ$22)*$AH$22))+(((((N43/100)*$AJ$22)*$AN$22)*$AH$22)*Calculator!$G$4)-((((N43/100)*$AJ$22)*$AN$22)*$AH$22)+((((N43/100)*$AJ$23)*$AH$23)),IF(Calculator!$O$6="SINGLEHOMESTEAD",SUM((((N43/100)*$AJ$22)*$AH$22))+(((((N43/100)*$AJ$22)*$AN$22)*$AH$22)*Calculator!$G$3)-((((N43/100)*$AJ$22)*$AN$22)*$AH$22)+((((N43/100)*$AJ$23)*$AH$23)),IF(Calculator!$O$6="SINGLEBAND A",SUM((((N43/100)*$AJ$22)*$AH$22))+(((((N43/100)*$AJ$22)*$AN$22)*$AH$22)*Calculator!$G$5)-((((N43/100)*$AJ$22)*$AN$22)*$AH$22)+((((N43/100)*$AJ$23)*$AH$23)),IF(Calculator!$O$6="SINGLEBAND B",SUM((((N43/100)*$AJ$22)*$AH$22))+(((((N43/100)*$AJ$22)*$AN$22)*$AH$22)*Calculator!$G$6)-((((N43/100)*$AJ$22)*$AN$22)*$AH$22)+((((N43/100)*$AJ$23)*$AH$23)),IF(Calculator!$O$6="SINGLEBAND C",SUM((((N43/100)*$AJ$22)*$AH$22))+(((((N43/100)*$AJ$22)*$AN$22)*$AH$22)*Calculator!$G$7)-((((N43/100)*$AJ$22)*$AN$22)*$AH$22)+((((N43/100)*$AJ$23)*$AH$23)),IF(Calculator!$O$6="SINGLEBAND D",SUM((((N43/100)*$AJ$22)*$AH$22))+(((((N43/100)*$AJ$22)*$AN$22)*$AH$22)*Calculator!$G$8)-((((N43/100)*$AJ$22)*$AN$22)*$AH$22)+((((N43/100)*$AJ$23)*$AH$23)),IF(Calculator!$O$6="SINGLEURBANE",SUM((((N43/100)*$AJ$22)*$AH$22))+(((((N43/100)*$AJ$22)*$AN$22)*$AH$22)*Calculator!$G$9)-((((N43/100)*$AJ$22)*$AN$22)*$AH$22)+((((N43/100)*$AJ$23)*$AH$23)),IF(Calculator!$O$6="SINGLESILVERANOD",SUM((((N43/100)*$AJ$22)*$AH$22))+(((((N43/100)*$AJ$22)*$AN$22)*$AH$22)*Calculator!$G$10)-((((N43/100)*$AJ$22)*$AN$22)*$AH$22)+((((N43/100)*$AJ$23)*$AH$23)),IF(Calculator!$O$6="SINGLEANOD",SUM((((N43/100)*$AJ$22)*$AH$22))+(((((N43/100)*$AJ$22)*$AN$22)*$AH$22)*Calculator!$G$11)-((((N43/100)*$AJ$22)*$AN$22)*$AH$22)+((((N43/100)*$AJ$23)*$AH$23)),IF(Calculator!$O$6="DUALBASE",SUM((((N43/100)*$AJ$22)*$AH$22))+(((((N43/100)*$AJ$22)*$AN$22)*$AH$22)*Calculator!$G$12)-((((N43/100)*$AJ$22)*$AN$22)*$AH$22)+((((N43/100)*$AJ$23)*$AH$23)),IF(Calculator!$O$6="DUALELEMENTS",SUM((((N43/100)*$AJ$22)*$AH$22))+(((((N43/100)*$AJ$22)*$AN$22)*$AH$22)*Calculator!$G$13)-((((N43/100)*$AJ$22)*$AN$22)*$AH$22)+((((N43/100)*$AJ$23)*$AH$23)),IF(Calculator!$O$6="DUALSPECTRUM",SUM((((N43/100)*$AJ$22)*$AH$22))+(((((N43/100)*$AJ$22)*$AN$22)*$AH$22)*Calculator!$G$15)-((((N43/100)*$AJ$22)*$AN$22)*$AH$22)+((((N43/100)*$AJ$23)*$AH$23)),IF(Calculator!$O$6="DUALHOMESTEAD",SUM((((N43/100)*$AJ$22)*$AH$22))+(((((N43/100)*$AJ$22)*$AN$22)*$AH$22)*Calculator!$G$14)-((((N43/100)*$AJ$22)*$AN$22)*$AH$22)+((((N43/100)*$AJ$23)*$AH$23)),IF(Calculator!$O$6="DUALBAND A",SUM((((N43/100)*$AJ$22)*$AH$22))+(((((N43/100)*$AJ$22)*$AN$22)*$AH$22)*Calculator!$G$16)-((((N43/100)*$AJ$22)*$AN$22)*$AH$22)+((((N43/100)*$AJ$23)*$AH$23)),IF(Calculator!$O$6="DUALBAND B",SUM((((N43/100)*$AJ$22)*$AH$22))+(((((N43/100)*$AJ$22)*$AN$22)*$AH$22)*Calculator!$G$17)-((((N43/100)*$AJ$22)*$AN$22)*$AH$22)+((((N43/100)*$AJ$23)*$AH$23)),IF(Calculator!$O$6="DUALBAND C",SUM((((N43/100)*$AJ$22)*$AH$22))+(((((N43/100)*$AJ$22)*$AN$22)*$AH$22)*Calculator!$G$18)-((((N43/100)*$AJ$22)*$AN$22)*$AH$22)+((((N43/100)*$AJ$23)*$AH$23)),IF(Calculator!$O$6="DUALBAND D",SUM((((N43/100)*$AJ$22)*$AH$22))+(((((N43/100)*$AJ$22)*$AN$22)*$AH$22)*Calculator!$G$19)-((((N43/100)*$AJ$22)*$AN$22)*$AH$22)+((((N43/100)*$AJ$23)*$AH$23)),IF(Calculator!$O$6="DUALURBANE",SUM((((N43/100)*$AJ$22)*$AH$22))+(((((N43/100)*$AJ$22)*$AN$22)*$AH$22)*Calculator!$G$20)-((((N43/100)*$AJ$22)*$AN$22)*$AH$22)+((((N43/100)*$AJ$23)*$AH$23)),IF(Calculator!$O$6="DUALSILVERANOD",SUM((((N43/100)*$AJ$22)*$AH$22))+(((((N43/100)*$AJ$22)*$AN$22)*$AH$22)*Calculator!$G$21)-((((N43/100)*$AJ$22)*$AN$22)*$AH$22)+((((N43/100)*$AJ$23)*$AH$23)),IF(Calculator!$O$6="DUALANOD",SUM((((N43/100)*$AJ$22)*$AH$22))+(((((N43/100)*$AJ$22)*$AN$22)*$AH$22)*Calculator!$G$22)-((((N43/100)*$AJ$22)*$AN$22)*$AH$22)+((((N43/100)*$AJ$23)*$AH$23))))))))))))))))))))))))</f>
        <v>1398.615088024902</v>
      </c>
      <c r="AE43" t="s">
        <v>1392</v>
      </c>
      <c r="AF43">
        <f>IF('Front Sheet'!$C$6=2000,2,IF('Front Sheet'!$C$6=2100,3,IF('Front Sheet'!$C$6=2200,4,IF('Front Sheet'!$C$6=2300,5,IF('Front Sheet'!$C$6=2400,6,IF('Front Sheet'!$C$6=2500,7,IF('Front Sheet'!$C$6=2600,8,IF('Front Sheet'!$C$6=2700,9,IF('Front Sheet'!$C$6=2800,10,IF('Front Sheet'!$C$6=2900,11,IF('Front Sheet'!$C$6=3000,12,IF('Front Sheet'!$C$6=3100,13,IF('Front Sheet'!$C$6=3200,14,"")))))))))))))</f>
        <v>3</v>
      </c>
    </row>
    <row r="44" spans="1:40">
      <c r="A44" s="8" t="s">
        <v>1393</v>
      </c>
      <c r="B44" s="2">
        <v>3147.3519714355466</v>
      </c>
      <c r="C44" s="2">
        <v>3169.150528564453</v>
      </c>
      <c r="D44" s="2">
        <v>3192.5377612304687</v>
      </c>
      <c r="E44" s="2">
        <v>3214.608028564453</v>
      </c>
      <c r="F44" s="2">
        <v>3237.9848010253904</v>
      </c>
      <c r="G44" s="2">
        <v>3260.065528564453</v>
      </c>
      <c r="H44" s="2">
        <v>3281.8643408203125</v>
      </c>
      <c r="I44" s="2">
        <v>3305.2513183593746</v>
      </c>
      <c r="J44" s="2">
        <v>3327.0501306152341</v>
      </c>
      <c r="K44" s="2">
        <v>3350.4371081542968</v>
      </c>
      <c r="L44" s="2">
        <v>3382.769602050781</v>
      </c>
      <c r="M44" s="2">
        <v>3404.5786193847653</v>
      </c>
      <c r="N44" s="2">
        <v>3427.9553918457027</v>
      </c>
      <c r="P44" s="8">
        <v>2150</v>
      </c>
      <c r="Q44" s="2">
        <f>IF(Calculator!$O$6="SINGLEBASE",SUM((((B44/100)*$AJ$22)*$AH$22))+((((B44/100)*$AJ$23)*$AH$23)),IF(Calculator!$O$6="SINGLEELEMENTS",SUM((((B44/100)*$AJ$22)*$AH$22))+(((((B44/100)*$AJ$22)*$AN$22)*$AH$22)*Calculator!$G$2)-((((B44/100)*$AJ$22)*$AN$22)*$AH$22)+((((B44/100)*$AJ$23)*$AH$23)),IF(Calculator!$O$6="SINGLESPECTRUM",SUM((((B44/100)*$AJ$22)*$AH$22))+(((((B44/100)*$AJ$22)*$AN$22)*$AH$22)*Calculator!$G$4)-((((B44/100)*$AJ$22)*$AN$22)*$AH$22)+((((B44/100)*$AJ$23)*$AH$23)),IF(Calculator!$O$6="SINGLEHOMESTEAD",SUM((((B44/100)*$AJ$22)*$AH$22))+(((((B44/100)*$AJ$22)*$AN$22)*$AH$22)*Calculator!$G$3)-((((B44/100)*$AJ$22)*$AN$22)*$AH$22)+((((B44/100)*$AJ$23)*$AH$23)),IF(Calculator!$O$6="SINGLEBAND A",SUM((((B44/100)*$AJ$22)*$AH$22))+(((((B44/100)*$AJ$22)*$AN$22)*$AH$22)*Calculator!$G$5)-((((B44/100)*$AJ$22)*$AN$22)*$AH$22)+((((B44/100)*$AJ$23)*$AH$23)),IF(Calculator!$O$6="SINGLEBAND B",SUM((((B44/100)*$AJ$22)*$AH$22))+(((((B44/100)*$AJ$22)*$AN$22)*$AH$22)*Calculator!$G$6)-((((B44/100)*$AJ$22)*$AN$22)*$AH$22)+((((B44/100)*$AJ$23)*$AH$23)),IF(Calculator!$O$6="SINGLEBAND C",SUM((((B44/100)*$AJ$22)*$AH$22))+(((((B44/100)*$AJ$22)*$AN$22)*$AH$22)*Calculator!$G$7)-((((B44/100)*$AJ$22)*$AN$22)*$AH$22)+((((B44/100)*$AJ$23)*$AH$23)),IF(Calculator!$O$6="SINGLEBAND D",SUM((((B44/100)*$AJ$22)*$AH$22))+(((((B44/100)*$AJ$22)*$AN$22)*$AH$22)*Calculator!$G$8)-((((B44/100)*$AJ$22)*$AN$22)*$AH$22)+((((B44/100)*$AJ$23)*$AH$23)),IF(Calculator!$O$6="SINGLEURBANE",SUM((((B44/100)*$AJ$22)*$AH$22))+(((((B44/100)*$AJ$22)*$AN$22)*$AH$22)*Calculator!$G$9)-((((B44/100)*$AJ$22)*$AN$22)*$AH$22)+((((B44/100)*$AJ$23)*$AH$23)),IF(Calculator!$O$6="SINGLESILVERANOD",SUM((((B44/100)*$AJ$22)*$AH$22))+(((((B44/100)*$AJ$22)*$AN$22)*$AH$22)*Calculator!$G$10)-((((B44/100)*$AJ$22)*$AN$22)*$AH$22)+((((B44/100)*$AJ$23)*$AH$23)),IF(Calculator!$O$6="SINGLEANOD",SUM((((B44/100)*$AJ$22)*$AH$22))+(((((B44/100)*$AJ$22)*$AN$22)*$AH$22)*Calculator!$G$11)-((((B44/100)*$AJ$22)*$AN$22)*$AH$22)+((((B44/100)*$AJ$23)*$AH$23)),IF(Calculator!$O$6="DUALBASE",SUM((((B44/100)*$AJ$22)*$AH$22))+(((((B44/100)*$AJ$22)*$AN$22)*$AH$22)*Calculator!$G$12)-((((B44/100)*$AJ$22)*$AN$22)*$AH$22)+((((B44/100)*$AJ$23)*$AH$23)),IF(Calculator!$O$6="DUALELEMENTS",SUM((((B44/100)*$AJ$22)*$AH$22))+(((((B44/100)*$AJ$22)*$AN$22)*$AH$22)*Calculator!$G$13)-((((B44/100)*$AJ$22)*$AN$22)*$AH$22)+((((B44/100)*$AJ$23)*$AH$23)),IF(Calculator!$O$6="DUALSPECTRUM",SUM((((B44/100)*$AJ$22)*$AH$22))+(((((B44/100)*$AJ$22)*$AN$22)*$AH$22)*Calculator!$G$15)-((((B44/100)*$AJ$22)*$AN$22)*$AH$22)+((((B44/100)*$AJ$23)*$AH$23)),IF(Calculator!$O$6="DUALHOMESTEAD",SUM((((B44/100)*$AJ$22)*$AH$22))+(((((B44/100)*$AJ$22)*$AN$22)*$AH$22)*Calculator!$G$14)-((((B44/100)*$AJ$22)*$AN$22)*$AH$22)+((((B44/100)*$AJ$23)*$AH$23)),IF(Calculator!$O$6="DUALBAND A",SUM((((B44/100)*$AJ$22)*$AH$22))+(((((B44/100)*$AJ$22)*$AN$22)*$AH$22)*Calculator!$G$16)-((((B44/100)*$AJ$22)*$AN$22)*$AH$22)+((((B44/100)*$AJ$23)*$AH$23)),IF(Calculator!$O$6="DUALBAND B",SUM((((B44/100)*$AJ$22)*$AH$22))+(((((B44/100)*$AJ$22)*$AN$22)*$AH$22)*Calculator!$G$17)-((((B44/100)*$AJ$22)*$AN$22)*$AH$22)+((((B44/100)*$AJ$23)*$AH$23)),IF(Calculator!$O$6="DUALBAND C",SUM((((B44/100)*$AJ$22)*$AH$22))+(((((B44/100)*$AJ$22)*$AN$22)*$AH$22)*Calculator!$G$18)-((((B44/100)*$AJ$22)*$AN$22)*$AH$22)+((((B44/100)*$AJ$23)*$AH$23)),IF(Calculator!$O$6="DUALBAND D",SUM((((B44/100)*$AJ$22)*$AH$22))+(((((B44/100)*$AJ$22)*$AN$22)*$AH$22)*Calculator!$G$19)-((((B44/100)*$AJ$22)*$AN$22)*$AH$22)+((((B44/100)*$AJ$23)*$AH$23)),IF(Calculator!$O$6="DUALURBANE",SUM((((B44/100)*$AJ$22)*$AH$22))+(((((B44/100)*$AJ$22)*$AN$22)*$AH$22)*Calculator!$G$20)-((((B44/100)*$AJ$22)*$AN$22)*$AH$22)+((((B44/100)*$AJ$23)*$AH$23)),IF(Calculator!$O$6="DUALSILVERANOD",SUM((((B44/100)*$AJ$22)*$AH$22))+(((((B44/100)*$AJ$22)*$AN$22)*$AH$22)*Calculator!$G$21)-((((B44/100)*$AJ$22)*$AN$22)*$AH$22)+((((B44/100)*$AJ$23)*$AH$23)),IF(Calculator!$O$6="DUALANOD",SUM((((B44/100)*$AJ$22)*$AH$22))+(((((B44/100)*$AJ$22)*$AN$22)*$AH$22)*Calculator!$G$22)-((((B44/100)*$AJ$22)*$AN$22)*$AH$22)+((((B44/100)*$AJ$23)*$AH$23))))))))))))))))))))))))</f>
        <v>1290.4143082885739</v>
      </c>
      <c r="R44" s="2">
        <f>IF(Calculator!$O$6="SINGLEBASE",SUM((((C44/100)*$AJ$22)*$AH$22))+((((C44/100)*$AJ$23)*$AH$23)),IF(Calculator!$O$6="SINGLEELEMENTS",SUM((((C44/100)*$AJ$22)*$AH$22))+(((((C44/100)*$AJ$22)*$AN$22)*$AH$22)*Calculator!$G$2)-((((C44/100)*$AJ$22)*$AN$22)*$AH$22)+((((C44/100)*$AJ$23)*$AH$23)),IF(Calculator!$O$6="SINGLESPECTRUM",SUM((((C44/100)*$AJ$22)*$AH$22))+(((((C44/100)*$AJ$22)*$AN$22)*$AH$22)*Calculator!$G$4)-((((C44/100)*$AJ$22)*$AN$22)*$AH$22)+((((C44/100)*$AJ$23)*$AH$23)),IF(Calculator!$O$6="SINGLEHOMESTEAD",SUM((((C44/100)*$AJ$22)*$AH$22))+(((((C44/100)*$AJ$22)*$AN$22)*$AH$22)*Calculator!$G$3)-((((C44/100)*$AJ$22)*$AN$22)*$AH$22)+((((C44/100)*$AJ$23)*$AH$23)),IF(Calculator!$O$6="SINGLEBAND A",SUM((((C44/100)*$AJ$22)*$AH$22))+(((((C44/100)*$AJ$22)*$AN$22)*$AH$22)*Calculator!$G$5)-((((C44/100)*$AJ$22)*$AN$22)*$AH$22)+((((C44/100)*$AJ$23)*$AH$23)),IF(Calculator!$O$6="SINGLEBAND B",SUM((((C44/100)*$AJ$22)*$AH$22))+(((((C44/100)*$AJ$22)*$AN$22)*$AH$22)*Calculator!$G$6)-((((C44/100)*$AJ$22)*$AN$22)*$AH$22)+((((C44/100)*$AJ$23)*$AH$23)),IF(Calculator!$O$6="SINGLEBAND C",SUM((((C44/100)*$AJ$22)*$AH$22))+(((((C44/100)*$AJ$22)*$AN$22)*$AH$22)*Calculator!$G$7)-((((C44/100)*$AJ$22)*$AN$22)*$AH$22)+((((C44/100)*$AJ$23)*$AH$23)),IF(Calculator!$O$6="SINGLEBAND D",SUM((((C44/100)*$AJ$22)*$AH$22))+(((((C44/100)*$AJ$22)*$AN$22)*$AH$22)*Calculator!$G$8)-((((C44/100)*$AJ$22)*$AN$22)*$AH$22)+((((C44/100)*$AJ$23)*$AH$23)),IF(Calculator!$O$6="SINGLEURBANE",SUM((((C44/100)*$AJ$22)*$AH$22))+(((((C44/100)*$AJ$22)*$AN$22)*$AH$22)*Calculator!$G$9)-((((C44/100)*$AJ$22)*$AN$22)*$AH$22)+((((C44/100)*$AJ$23)*$AH$23)),IF(Calculator!$O$6="SINGLESILVERANOD",SUM((((C44/100)*$AJ$22)*$AH$22))+(((((C44/100)*$AJ$22)*$AN$22)*$AH$22)*Calculator!$G$10)-((((C44/100)*$AJ$22)*$AN$22)*$AH$22)+((((C44/100)*$AJ$23)*$AH$23)),IF(Calculator!$O$6="SINGLEANOD",SUM((((C44/100)*$AJ$22)*$AH$22))+(((((C44/100)*$AJ$22)*$AN$22)*$AH$22)*Calculator!$G$11)-((((C44/100)*$AJ$22)*$AN$22)*$AH$22)+((((C44/100)*$AJ$23)*$AH$23)),IF(Calculator!$O$6="DUALBASE",SUM((((C44/100)*$AJ$22)*$AH$22))+(((((C44/100)*$AJ$22)*$AN$22)*$AH$22)*Calculator!$G$12)-((((C44/100)*$AJ$22)*$AN$22)*$AH$22)+((((C44/100)*$AJ$23)*$AH$23)),IF(Calculator!$O$6="DUALELEMENTS",SUM((((C44/100)*$AJ$22)*$AH$22))+(((((C44/100)*$AJ$22)*$AN$22)*$AH$22)*Calculator!$G$13)-((((C44/100)*$AJ$22)*$AN$22)*$AH$22)+((((C44/100)*$AJ$23)*$AH$23)),IF(Calculator!$O$6="DUALSPECTRUM",SUM((((C44/100)*$AJ$22)*$AH$22))+(((((C44/100)*$AJ$22)*$AN$22)*$AH$22)*Calculator!$G$15)-((((C44/100)*$AJ$22)*$AN$22)*$AH$22)+((((C44/100)*$AJ$23)*$AH$23)),IF(Calculator!$O$6="DUALHOMESTEAD",SUM((((C44/100)*$AJ$22)*$AH$22))+(((((C44/100)*$AJ$22)*$AN$22)*$AH$22)*Calculator!$G$14)-((((C44/100)*$AJ$22)*$AN$22)*$AH$22)+((((C44/100)*$AJ$23)*$AH$23)),IF(Calculator!$O$6="DUALBAND A",SUM((((C44/100)*$AJ$22)*$AH$22))+(((((C44/100)*$AJ$22)*$AN$22)*$AH$22)*Calculator!$G$16)-((((C44/100)*$AJ$22)*$AN$22)*$AH$22)+((((C44/100)*$AJ$23)*$AH$23)),IF(Calculator!$O$6="DUALBAND B",SUM((((C44/100)*$AJ$22)*$AH$22))+(((((C44/100)*$AJ$22)*$AN$22)*$AH$22)*Calculator!$G$17)-((((C44/100)*$AJ$22)*$AN$22)*$AH$22)+((((C44/100)*$AJ$23)*$AH$23)),IF(Calculator!$O$6="DUALBAND C",SUM((((C44/100)*$AJ$22)*$AH$22))+(((((C44/100)*$AJ$22)*$AN$22)*$AH$22)*Calculator!$G$18)-((((C44/100)*$AJ$22)*$AN$22)*$AH$22)+((((C44/100)*$AJ$23)*$AH$23)),IF(Calculator!$O$6="DUALBAND D",SUM((((C44/100)*$AJ$22)*$AH$22))+(((((C44/100)*$AJ$22)*$AN$22)*$AH$22)*Calculator!$G$19)-((((C44/100)*$AJ$22)*$AN$22)*$AH$22)+((((C44/100)*$AJ$23)*$AH$23)),IF(Calculator!$O$6="DUALURBANE",SUM((((C44/100)*$AJ$22)*$AH$22))+(((((C44/100)*$AJ$22)*$AN$22)*$AH$22)*Calculator!$G$20)-((((C44/100)*$AJ$22)*$AN$22)*$AH$22)+((((C44/100)*$AJ$23)*$AH$23)),IF(Calculator!$O$6="DUALSILVERANOD",SUM((((C44/100)*$AJ$22)*$AH$22))+(((((C44/100)*$AJ$22)*$AN$22)*$AH$22)*Calculator!$G$21)-((((C44/100)*$AJ$22)*$AN$22)*$AH$22)+((((C44/100)*$AJ$23)*$AH$23)),IF(Calculator!$O$6="DUALANOD",SUM((((C44/100)*$AJ$22)*$AH$22))+(((((C44/100)*$AJ$22)*$AN$22)*$AH$22)*Calculator!$G$22)-((((C44/100)*$AJ$22)*$AN$22)*$AH$22)+((((C44/100)*$AJ$23)*$AH$23))))))))))))))))))))))))</f>
        <v>1299.3517167114255</v>
      </c>
      <c r="S44" s="2">
        <f>IF(Calculator!$O$6="SINGLEBASE",SUM((((D44/100)*$AJ$22)*$AH$22))+((((D44/100)*$AJ$23)*$AH$23)),IF(Calculator!$O$6="SINGLEELEMENTS",SUM((((D44/100)*$AJ$22)*$AH$22))+(((((D44/100)*$AJ$22)*$AN$22)*$AH$22)*Calculator!$G$2)-((((D44/100)*$AJ$22)*$AN$22)*$AH$22)+((((D44/100)*$AJ$23)*$AH$23)),IF(Calculator!$O$6="SINGLESPECTRUM",SUM((((D44/100)*$AJ$22)*$AH$22))+(((((D44/100)*$AJ$22)*$AN$22)*$AH$22)*Calculator!$G$4)-((((D44/100)*$AJ$22)*$AN$22)*$AH$22)+((((D44/100)*$AJ$23)*$AH$23)),IF(Calculator!$O$6="SINGLEHOMESTEAD",SUM((((D44/100)*$AJ$22)*$AH$22))+(((((D44/100)*$AJ$22)*$AN$22)*$AH$22)*Calculator!$G$3)-((((D44/100)*$AJ$22)*$AN$22)*$AH$22)+((((D44/100)*$AJ$23)*$AH$23)),IF(Calculator!$O$6="SINGLEBAND A",SUM((((D44/100)*$AJ$22)*$AH$22))+(((((D44/100)*$AJ$22)*$AN$22)*$AH$22)*Calculator!$G$5)-((((D44/100)*$AJ$22)*$AN$22)*$AH$22)+((((D44/100)*$AJ$23)*$AH$23)),IF(Calculator!$O$6="SINGLEBAND B",SUM((((D44/100)*$AJ$22)*$AH$22))+(((((D44/100)*$AJ$22)*$AN$22)*$AH$22)*Calculator!$G$6)-((((D44/100)*$AJ$22)*$AN$22)*$AH$22)+((((D44/100)*$AJ$23)*$AH$23)),IF(Calculator!$O$6="SINGLEBAND C",SUM((((D44/100)*$AJ$22)*$AH$22))+(((((D44/100)*$AJ$22)*$AN$22)*$AH$22)*Calculator!$G$7)-((((D44/100)*$AJ$22)*$AN$22)*$AH$22)+((((D44/100)*$AJ$23)*$AH$23)),IF(Calculator!$O$6="SINGLEBAND D",SUM((((D44/100)*$AJ$22)*$AH$22))+(((((D44/100)*$AJ$22)*$AN$22)*$AH$22)*Calculator!$G$8)-((((D44/100)*$AJ$22)*$AN$22)*$AH$22)+((((D44/100)*$AJ$23)*$AH$23)),IF(Calculator!$O$6="SINGLEURBANE",SUM((((D44/100)*$AJ$22)*$AH$22))+(((((D44/100)*$AJ$22)*$AN$22)*$AH$22)*Calculator!$G$9)-((((D44/100)*$AJ$22)*$AN$22)*$AH$22)+((((D44/100)*$AJ$23)*$AH$23)),IF(Calculator!$O$6="SINGLESILVERANOD",SUM((((D44/100)*$AJ$22)*$AH$22))+(((((D44/100)*$AJ$22)*$AN$22)*$AH$22)*Calculator!$G$10)-((((D44/100)*$AJ$22)*$AN$22)*$AH$22)+((((D44/100)*$AJ$23)*$AH$23)),IF(Calculator!$O$6="SINGLEANOD",SUM((((D44/100)*$AJ$22)*$AH$22))+(((((D44/100)*$AJ$22)*$AN$22)*$AH$22)*Calculator!$G$11)-((((D44/100)*$AJ$22)*$AN$22)*$AH$22)+((((D44/100)*$AJ$23)*$AH$23)),IF(Calculator!$O$6="DUALBASE",SUM((((D44/100)*$AJ$22)*$AH$22))+(((((D44/100)*$AJ$22)*$AN$22)*$AH$22)*Calculator!$G$12)-((((D44/100)*$AJ$22)*$AN$22)*$AH$22)+((((D44/100)*$AJ$23)*$AH$23)),IF(Calculator!$O$6="DUALELEMENTS",SUM((((D44/100)*$AJ$22)*$AH$22))+(((((D44/100)*$AJ$22)*$AN$22)*$AH$22)*Calculator!$G$13)-((((D44/100)*$AJ$22)*$AN$22)*$AH$22)+((((D44/100)*$AJ$23)*$AH$23)),IF(Calculator!$O$6="DUALSPECTRUM",SUM((((D44/100)*$AJ$22)*$AH$22))+(((((D44/100)*$AJ$22)*$AN$22)*$AH$22)*Calculator!$G$15)-((((D44/100)*$AJ$22)*$AN$22)*$AH$22)+((((D44/100)*$AJ$23)*$AH$23)),IF(Calculator!$O$6="DUALHOMESTEAD",SUM((((D44/100)*$AJ$22)*$AH$22))+(((((D44/100)*$AJ$22)*$AN$22)*$AH$22)*Calculator!$G$14)-((((D44/100)*$AJ$22)*$AN$22)*$AH$22)+((((D44/100)*$AJ$23)*$AH$23)),IF(Calculator!$O$6="DUALBAND A",SUM((((D44/100)*$AJ$22)*$AH$22))+(((((D44/100)*$AJ$22)*$AN$22)*$AH$22)*Calculator!$G$16)-((((D44/100)*$AJ$22)*$AN$22)*$AH$22)+((((D44/100)*$AJ$23)*$AH$23)),IF(Calculator!$O$6="DUALBAND B",SUM((((D44/100)*$AJ$22)*$AH$22))+(((((D44/100)*$AJ$22)*$AN$22)*$AH$22)*Calculator!$G$17)-((((D44/100)*$AJ$22)*$AN$22)*$AH$22)+((((D44/100)*$AJ$23)*$AH$23)),IF(Calculator!$O$6="DUALBAND C",SUM((((D44/100)*$AJ$22)*$AH$22))+(((((D44/100)*$AJ$22)*$AN$22)*$AH$22)*Calculator!$G$18)-((((D44/100)*$AJ$22)*$AN$22)*$AH$22)+((((D44/100)*$AJ$23)*$AH$23)),IF(Calculator!$O$6="DUALBAND D",SUM((((D44/100)*$AJ$22)*$AH$22))+(((((D44/100)*$AJ$22)*$AN$22)*$AH$22)*Calculator!$G$19)-((((D44/100)*$AJ$22)*$AN$22)*$AH$22)+((((D44/100)*$AJ$23)*$AH$23)),IF(Calculator!$O$6="DUALURBANE",SUM((((D44/100)*$AJ$22)*$AH$22))+(((((D44/100)*$AJ$22)*$AN$22)*$AH$22)*Calculator!$G$20)-((((D44/100)*$AJ$22)*$AN$22)*$AH$22)+((((D44/100)*$AJ$23)*$AH$23)),IF(Calculator!$O$6="DUALSILVERANOD",SUM((((D44/100)*$AJ$22)*$AH$22))+(((((D44/100)*$AJ$22)*$AN$22)*$AH$22)*Calculator!$G$21)-((((D44/100)*$AJ$22)*$AN$22)*$AH$22)+((((D44/100)*$AJ$23)*$AH$23)),IF(Calculator!$O$6="DUALANOD",SUM((((D44/100)*$AJ$22)*$AH$22))+(((((D44/100)*$AJ$22)*$AN$22)*$AH$22)*Calculator!$G$22)-((((D44/100)*$AJ$22)*$AN$22)*$AH$22)+((((D44/100)*$AJ$23)*$AH$23))))))))))))))))))))))))</f>
        <v>1308.9404821044918</v>
      </c>
      <c r="T44" s="2">
        <f>IF(Calculator!$O$6="SINGLEBASE",SUM((((E44/100)*$AJ$22)*$AH$22))+((((E44/100)*$AJ$23)*$AH$23)),IF(Calculator!$O$6="SINGLEELEMENTS",SUM((((E44/100)*$AJ$22)*$AH$22))+(((((E44/100)*$AJ$22)*$AN$22)*$AH$22)*Calculator!$G$2)-((((E44/100)*$AJ$22)*$AN$22)*$AH$22)+((((E44/100)*$AJ$23)*$AH$23)),IF(Calculator!$O$6="SINGLESPECTRUM",SUM((((E44/100)*$AJ$22)*$AH$22))+(((((E44/100)*$AJ$22)*$AN$22)*$AH$22)*Calculator!$G$4)-((((E44/100)*$AJ$22)*$AN$22)*$AH$22)+((((E44/100)*$AJ$23)*$AH$23)),IF(Calculator!$O$6="SINGLEHOMESTEAD",SUM((((E44/100)*$AJ$22)*$AH$22))+(((((E44/100)*$AJ$22)*$AN$22)*$AH$22)*Calculator!$G$3)-((((E44/100)*$AJ$22)*$AN$22)*$AH$22)+((((E44/100)*$AJ$23)*$AH$23)),IF(Calculator!$O$6="SINGLEBAND A",SUM((((E44/100)*$AJ$22)*$AH$22))+(((((E44/100)*$AJ$22)*$AN$22)*$AH$22)*Calculator!$G$5)-((((E44/100)*$AJ$22)*$AN$22)*$AH$22)+((((E44/100)*$AJ$23)*$AH$23)),IF(Calculator!$O$6="SINGLEBAND B",SUM((((E44/100)*$AJ$22)*$AH$22))+(((((E44/100)*$AJ$22)*$AN$22)*$AH$22)*Calculator!$G$6)-((((E44/100)*$AJ$22)*$AN$22)*$AH$22)+((((E44/100)*$AJ$23)*$AH$23)),IF(Calculator!$O$6="SINGLEBAND C",SUM((((E44/100)*$AJ$22)*$AH$22))+(((((E44/100)*$AJ$22)*$AN$22)*$AH$22)*Calculator!$G$7)-((((E44/100)*$AJ$22)*$AN$22)*$AH$22)+((((E44/100)*$AJ$23)*$AH$23)),IF(Calculator!$O$6="SINGLEBAND D",SUM((((E44/100)*$AJ$22)*$AH$22))+(((((E44/100)*$AJ$22)*$AN$22)*$AH$22)*Calculator!$G$8)-((((E44/100)*$AJ$22)*$AN$22)*$AH$22)+((((E44/100)*$AJ$23)*$AH$23)),IF(Calculator!$O$6="SINGLEURBANE",SUM((((E44/100)*$AJ$22)*$AH$22))+(((((E44/100)*$AJ$22)*$AN$22)*$AH$22)*Calculator!$G$9)-((((E44/100)*$AJ$22)*$AN$22)*$AH$22)+((((E44/100)*$AJ$23)*$AH$23)),IF(Calculator!$O$6="SINGLESILVERANOD",SUM((((E44/100)*$AJ$22)*$AH$22))+(((((E44/100)*$AJ$22)*$AN$22)*$AH$22)*Calculator!$G$10)-((((E44/100)*$AJ$22)*$AN$22)*$AH$22)+((((E44/100)*$AJ$23)*$AH$23)),IF(Calculator!$O$6="SINGLEANOD",SUM((((E44/100)*$AJ$22)*$AH$22))+(((((E44/100)*$AJ$22)*$AN$22)*$AH$22)*Calculator!$G$11)-((((E44/100)*$AJ$22)*$AN$22)*$AH$22)+((((E44/100)*$AJ$23)*$AH$23)),IF(Calculator!$O$6="DUALBASE",SUM((((E44/100)*$AJ$22)*$AH$22))+(((((E44/100)*$AJ$22)*$AN$22)*$AH$22)*Calculator!$G$12)-((((E44/100)*$AJ$22)*$AN$22)*$AH$22)+((((E44/100)*$AJ$23)*$AH$23)),IF(Calculator!$O$6="DUALELEMENTS",SUM((((E44/100)*$AJ$22)*$AH$22))+(((((E44/100)*$AJ$22)*$AN$22)*$AH$22)*Calculator!$G$13)-((((E44/100)*$AJ$22)*$AN$22)*$AH$22)+((((E44/100)*$AJ$23)*$AH$23)),IF(Calculator!$O$6="DUALSPECTRUM",SUM((((E44/100)*$AJ$22)*$AH$22))+(((((E44/100)*$AJ$22)*$AN$22)*$AH$22)*Calculator!$G$15)-((((E44/100)*$AJ$22)*$AN$22)*$AH$22)+((((E44/100)*$AJ$23)*$AH$23)),IF(Calculator!$O$6="DUALHOMESTEAD",SUM((((E44/100)*$AJ$22)*$AH$22))+(((((E44/100)*$AJ$22)*$AN$22)*$AH$22)*Calculator!$G$14)-((((E44/100)*$AJ$22)*$AN$22)*$AH$22)+((((E44/100)*$AJ$23)*$AH$23)),IF(Calculator!$O$6="DUALBAND A",SUM((((E44/100)*$AJ$22)*$AH$22))+(((((E44/100)*$AJ$22)*$AN$22)*$AH$22)*Calculator!$G$16)-((((E44/100)*$AJ$22)*$AN$22)*$AH$22)+((((E44/100)*$AJ$23)*$AH$23)),IF(Calculator!$O$6="DUALBAND B",SUM((((E44/100)*$AJ$22)*$AH$22))+(((((E44/100)*$AJ$22)*$AN$22)*$AH$22)*Calculator!$G$17)-((((E44/100)*$AJ$22)*$AN$22)*$AH$22)+((((E44/100)*$AJ$23)*$AH$23)),IF(Calculator!$O$6="DUALBAND C",SUM((((E44/100)*$AJ$22)*$AH$22))+(((((E44/100)*$AJ$22)*$AN$22)*$AH$22)*Calculator!$G$18)-((((E44/100)*$AJ$22)*$AN$22)*$AH$22)+((((E44/100)*$AJ$23)*$AH$23)),IF(Calculator!$O$6="DUALBAND D",SUM((((E44/100)*$AJ$22)*$AH$22))+(((((E44/100)*$AJ$22)*$AN$22)*$AH$22)*Calculator!$G$19)-((((E44/100)*$AJ$22)*$AN$22)*$AH$22)+((((E44/100)*$AJ$23)*$AH$23)),IF(Calculator!$O$6="DUALURBANE",SUM((((E44/100)*$AJ$22)*$AH$22))+(((((E44/100)*$AJ$22)*$AN$22)*$AH$22)*Calculator!$G$20)-((((E44/100)*$AJ$22)*$AN$22)*$AH$22)+((((E44/100)*$AJ$23)*$AH$23)),IF(Calculator!$O$6="DUALSILVERANOD",SUM((((E44/100)*$AJ$22)*$AH$22))+(((((E44/100)*$AJ$22)*$AN$22)*$AH$22)*Calculator!$G$21)-((((E44/100)*$AJ$22)*$AN$22)*$AH$22)+((((E44/100)*$AJ$23)*$AH$23)),IF(Calculator!$O$6="DUALANOD",SUM((((E44/100)*$AJ$22)*$AH$22))+(((((E44/100)*$AJ$22)*$AN$22)*$AH$22)*Calculator!$G$22)-((((E44/100)*$AJ$22)*$AN$22)*$AH$22)+((((E44/100)*$AJ$23)*$AH$23))))))))))))))))))))))))</f>
        <v>1317.9892917114253</v>
      </c>
      <c r="U44" s="2">
        <f>IF(Calculator!$O$6="SINGLEBASE",SUM((((F44/100)*$AJ$22)*$AH$22))+((((F44/100)*$AJ$23)*$AH$23)),IF(Calculator!$O$6="SINGLEELEMENTS",SUM((((F44/100)*$AJ$22)*$AH$22))+(((((F44/100)*$AJ$22)*$AN$22)*$AH$22)*Calculator!$G$2)-((((F44/100)*$AJ$22)*$AN$22)*$AH$22)+((((F44/100)*$AJ$23)*$AH$23)),IF(Calculator!$O$6="SINGLESPECTRUM",SUM((((F44/100)*$AJ$22)*$AH$22))+(((((F44/100)*$AJ$22)*$AN$22)*$AH$22)*Calculator!$G$4)-((((F44/100)*$AJ$22)*$AN$22)*$AH$22)+((((F44/100)*$AJ$23)*$AH$23)),IF(Calculator!$O$6="SINGLEHOMESTEAD",SUM((((F44/100)*$AJ$22)*$AH$22))+(((((F44/100)*$AJ$22)*$AN$22)*$AH$22)*Calculator!$G$3)-((((F44/100)*$AJ$22)*$AN$22)*$AH$22)+((((F44/100)*$AJ$23)*$AH$23)),IF(Calculator!$O$6="SINGLEBAND A",SUM((((F44/100)*$AJ$22)*$AH$22))+(((((F44/100)*$AJ$22)*$AN$22)*$AH$22)*Calculator!$G$5)-((((F44/100)*$AJ$22)*$AN$22)*$AH$22)+((((F44/100)*$AJ$23)*$AH$23)),IF(Calculator!$O$6="SINGLEBAND B",SUM((((F44/100)*$AJ$22)*$AH$22))+(((((F44/100)*$AJ$22)*$AN$22)*$AH$22)*Calculator!$G$6)-((((F44/100)*$AJ$22)*$AN$22)*$AH$22)+((((F44/100)*$AJ$23)*$AH$23)),IF(Calculator!$O$6="SINGLEBAND C",SUM((((F44/100)*$AJ$22)*$AH$22))+(((((F44/100)*$AJ$22)*$AN$22)*$AH$22)*Calculator!$G$7)-((((F44/100)*$AJ$22)*$AN$22)*$AH$22)+((((F44/100)*$AJ$23)*$AH$23)),IF(Calculator!$O$6="SINGLEBAND D",SUM((((F44/100)*$AJ$22)*$AH$22))+(((((F44/100)*$AJ$22)*$AN$22)*$AH$22)*Calculator!$G$8)-((((F44/100)*$AJ$22)*$AN$22)*$AH$22)+((((F44/100)*$AJ$23)*$AH$23)),IF(Calculator!$O$6="SINGLEURBANE",SUM((((F44/100)*$AJ$22)*$AH$22))+(((((F44/100)*$AJ$22)*$AN$22)*$AH$22)*Calculator!$G$9)-((((F44/100)*$AJ$22)*$AN$22)*$AH$22)+((((F44/100)*$AJ$23)*$AH$23)),IF(Calculator!$O$6="SINGLESILVERANOD",SUM((((F44/100)*$AJ$22)*$AH$22))+(((((F44/100)*$AJ$22)*$AN$22)*$AH$22)*Calculator!$G$10)-((((F44/100)*$AJ$22)*$AN$22)*$AH$22)+((((F44/100)*$AJ$23)*$AH$23)),IF(Calculator!$O$6="SINGLEANOD",SUM((((F44/100)*$AJ$22)*$AH$22))+(((((F44/100)*$AJ$22)*$AN$22)*$AH$22)*Calculator!$G$11)-((((F44/100)*$AJ$22)*$AN$22)*$AH$22)+((((F44/100)*$AJ$23)*$AH$23)),IF(Calculator!$O$6="DUALBASE",SUM((((F44/100)*$AJ$22)*$AH$22))+(((((F44/100)*$AJ$22)*$AN$22)*$AH$22)*Calculator!$G$12)-((((F44/100)*$AJ$22)*$AN$22)*$AH$22)+((((F44/100)*$AJ$23)*$AH$23)),IF(Calculator!$O$6="DUALELEMENTS",SUM((((F44/100)*$AJ$22)*$AH$22))+(((((F44/100)*$AJ$22)*$AN$22)*$AH$22)*Calculator!$G$13)-((((F44/100)*$AJ$22)*$AN$22)*$AH$22)+((((F44/100)*$AJ$23)*$AH$23)),IF(Calculator!$O$6="DUALSPECTRUM",SUM((((F44/100)*$AJ$22)*$AH$22))+(((((F44/100)*$AJ$22)*$AN$22)*$AH$22)*Calculator!$G$15)-((((F44/100)*$AJ$22)*$AN$22)*$AH$22)+((((F44/100)*$AJ$23)*$AH$23)),IF(Calculator!$O$6="DUALHOMESTEAD",SUM((((F44/100)*$AJ$22)*$AH$22))+(((((F44/100)*$AJ$22)*$AN$22)*$AH$22)*Calculator!$G$14)-((((F44/100)*$AJ$22)*$AN$22)*$AH$22)+((((F44/100)*$AJ$23)*$AH$23)),IF(Calculator!$O$6="DUALBAND A",SUM((((F44/100)*$AJ$22)*$AH$22))+(((((F44/100)*$AJ$22)*$AN$22)*$AH$22)*Calculator!$G$16)-((((F44/100)*$AJ$22)*$AN$22)*$AH$22)+((((F44/100)*$AJ$23)*$AH$23)),IF(Calculator!$O$6="DUALBAND B",SUM((((F44/100)*$AJ$22)*$AH$22))+(((((F44/100)*$AJ$22)*$AN$22)*$AH$22)*Calculator!$G$17)-((((F44/100)*$AJ$22)*$AN$22)*$AH$22)+((((F44/100)*$AJ$23)*$AH$23)),IF(Calculator!$O$6="DUALBAND C",SUM((((F44/100)*$AJ$22)*$AH$22))+(((((F44/100)*$AJ$22)*$AN$22)*$AH$22)*Calculator!$G$18)-((((F44/100)*$AJ$22)*$AN$22)*$AH$22)+((((F44/100)*$AJ$23)*$AH$23)),IF(Calculator!$O$6="DUALBAND D",SUM((((F44/100)*$AJ$22)*$AH$22))+(((((F44/100)*$AJ$22)*$AN$22)*$AH$22)*Calculator!$G$19)-((((F44/100)*$AJ$22)*$AN$22)*$AH$22)+((((F44/100)*$AJ$23)*$AH$23)),IF(Calculator!$O$6="DUALURBANE",SUM((((F44/100)*$AJ$22)*$AH$22))+(((((F44/100)*$AJ$22)*$AN$22)*$AH$22)*Calculator!$G$20)-((((F44/100)*$AJ$22)*$AN$22)*$AH$22)+((((F44/100)*$AJ$23)*$AH$23)),IF(Calculator!$O$6="DUALSILVERANOD",SUM((((F44/100)*$AJ$22)*$AH$22))+(((((F44/100)*$AJ$22)*$AN$22)*$AH$22)*Calculator!$G$21)-((((F44/100)*$AJ$22)*$AN$22)*$AH$22)+((((F44/100)*$AJ$23)*$AH$23)),IF(Calculator!$O$6="DUALANOD",SUM((((F44/100)*$AJ$22)*$AH$22))+(((((F44/100)*$AJ$22)*$AN$22)*$AH$22)*Calculator!$G$22)-((((F44/100)*$AJ$22)*$AN$22)*$AH$22)+((((F44/100)*$AJ$23)*$AH$23))))))))))))))))))))))))</f>
        <v>1327.5737684204096</v>
      </c>
      <c r="V44" s="2">
        <f>IF(Calculator!$O$6="SINGLEBASE",SUM((((G44/100)*$AJ$22)*$AH$22))+((((G44/100)*$AJ$23)*$AH$23)),IF(Calculator!$O$6="SINGLEELEMENTS",SUM((((G44/100)*$AJ$22)*$AH$22))+(((((G44/100)*$AJ$22)*$AN$22)*$AH$22)*Calculator!$G$2)-((((G44/100)*$AJ$22)*$AN$22)*$AH$22)+((((G44/100)*$AJ$23)*$AH$23)),IF(Calculator!$O$6="SINGLESPECTRUM",SUM((((G44/100)*$AJ$22)*$AH$22))+(((((G44/100)*$AJ$22)*$AN$22)*$AH$22)*Calculator!$G$4)-((((G44/100)*$AJ$22)*$AN$22)*$AH$22)+((((G44/100)*$AJ$23)*$AH$23)),IF(Calculator!$O$6="SINGLEHOMESTEAD",SUM((((G44/100)*$AJ$22)*$AH$22))+(((((G44/100)*$AJ$22)*$AN$22)*$AH$22)*Calculator!$G$3)-((((G44/100)*$AJ$22)*$AN$22)*$AH$22)+((((G44/100)*$AJ$23)*$AH$23)),IF(Calculator!$O$6="SINGLEBAND A",SUM((((G44/100)*$AJ$22)*$AH$22))+(((((G44/100)*$AJ$22)*$AN$22)*$AH$22)*Calculator!$G$5)-((((G44/100)*$AJ$22)*$AN$22)*$AH$22)+((((G44/100)*$AJ$23)*$AH$23)),IF(Calculator!$O$6="SINGLEBAND B",SUM((((G44/100)*$AJ$22)*$AH$22))+(((((G44/100)*$AJ$22)*$AN$22)*$AH$22)*Calculator!$G$6)-((((G44/100)*$AJ$22)*$AN$22)*$AH$22)+((((G44/100)*$AJ$23)*$AH$23)),IF(Calculator!$O$6="SINGLEBAND C",SUM((((G44/100)*$AJ$22)*$AH$22))+(((((G44/100)*$AJ$22)*$AN$22)*$AH$22)*Calculator!$G$7)-((((G44/100)*$AJ$22)*$AN$22)*$AH$22)+((((G44/100)*$AJ$23)*$AH$23)),IF(Calculator!$O$6="SINGLEBAND D",SUM((((G44/100)*$AJ$22)*$AH$22))+(((((G44/100)*$AJ$22)*$AN$22)*$AH$22)*Calculator!$G$8)-((((G44/100)*$AJ$22)*$AN$22)*$AH$22)+((((G44/100)*$AJ$23)*$AH$23)),IF(Calculator!$O$6="SINGLEURBANE",SUM((((G44/100)*$AJ$22)*$AH$22))+(((((G44/100)*$AJ$22)*$AN$22)*$AH$22)*Calculator!$G$9)-((((G44/100)*$AJ$22)*$AN$22)*$AH$22)+((((G44/100)*$AJ$23)*$AH$23)),IF(Calculator!$O$6="SINGLESILVERANOD",SUM((((G44/100)*$AJ$22)*$AH$22))+(((((G44/100)*$AJ$22)*$AN$22)*$AH$22)*Calculator!$G$10)-((((G44/100)*$AJ$22)*$AN$22)*$AH$22)+((((G44/100)*$AJ$23)*$AH$23)),IF(Calculator!$O$6="SINGLEANOD",SUM((((G44/100)*$AJ$22)*$AH$22))+(((((G44/100)*$AJ$22)*$AN$22)*$AH$22)*Calculator!$G$11)-((((G44/100)*$AJ$22)*$AN$22)*$AH$22)+((((G44/100)*$AJ$23)*$AH$23)),IF(Calculator!$O$6="DUALBASE",SUM((((G44/100)*$AJ$22)*$AH$22))+(((((G44/100)*$AJ$22)*$AN$22)*$AH$22)*Calculator!$G$12)-((((G44/100)*$AJ$22)*$AN$22)*$AH$22)+((((G44/100)*$AJ$23)*$AH$23)),IF(Calculator!$O$6="DUALELEMENTS",SUM((((G44/100)*$AJ$22)*$AH$22))+(((((G44/100)*$AJ$22)*$AN$22)*$AH$22)*Calculator!$G$13)-((((G44/100)*$AJ$22)*$AN$22)*$AH$22)+((((G44/100)*$AJ$23)*$AH$23)),IF(Calculator!$O$6="DUALSPECTRUM",SUM((((G44/100)*$AJ$22)*$AH$22))+(((((G44/100)*$AJ$22)*$AN$22)*$AH$22)*Calculator!$G$15)-((((G44/100)*$AJ$22)*$AN$22)*$AH$22)+((((G44/100)*$AJ$23)*$AH$23)),IF(Calculator!$O$6="DUALHOMESTEAD",SUM((((G44/100)*$AJ$22)*$AH$22))+(((((G44/100)*$AJ$22)*$AN$22)*$AH$22)*Calculator!$G$14)-((((G44/100)*$AJ$22)*$AN$22)*$AH$22)+((((G44/100)*$AJ$23)*$AH$23)),IF(Calculator!$O$6="DUALBAND A",SUM((((G44/100)*$AJ$22)*$AH$22))+(((((G44/100)*$AJ$22)*$AN$22)*$AH$22)*Calculator!$G$16)-((((G44/100)*$AJ$22)*$AN$22)*$AH$22)+((((G44/100)*$AJ$23)*$AH$23)),IF(Calculator!$O$6="DUALBAND B",SUM((((G44/100)*$AJ$22)*$AH$22))+(((((G44/100)*$AJ$22)*$AN$22)*$AH$22)*Calculator!$G$17)-((((G44/100)*$AJ$22)*$AN$22)*$AH$22)+((((G44/100)*$AJ$23)*$AH$23)),IF(Calculator!$O$6="DUALBAND C",SUM((((G44/100)*$AJ$22)*$AH$22))+(((((G44/100)*$AJ$22)*$AN$22)*$AH$22)*Calculator!$G$18)-((((G44/100)*$AJ$22)*$AN$22)*$AH$22)+((((G44/100)*$AJ$23)*$AH$23)),IF(Calculator!$O$6="DUALBAND D",SUM((((G44/100)*$AJ$22)*$AH$22))+(((((G44/100)*$AJ$22)*$AN$22)*$AH$22)*Calculator!$G$19)-((((G44/100)*$AJ$22)*$AN$22)*$AH$22)+((((G44/100)*$AJ$23)*$AH$23)),IF(Calculator!$O$6="DUALURBANE",SUM((((G44/100)*$AJ$22)*$AH$22))+(((((G44/100)*$AJ$22)*$AN$22)*$AH$22)*Calculator!$G$20)-((((G44/100)*$AJ$22)*$AN$22)*$AH$22)+((((G44/100)*$AJ$23)*$AH$23)),IF(Calculator!$O$6="DUALSILVERANOD",SUM((((G44/100)*$AJ$22)*$AH$22))+(((((G44/100)*$AJ$22)*$AN$22)*$AH$22)*Calculator!$G$21)-((((G44/100)*$AJ$22)*$AN$22)*$AH$22)+((((G44/100)*$AJ$23)*$AH$23)),IF(Calculator!$O$6="DUALANOD",SUM((((G44/100)*$AJ$22)*$AH$22))+(((((G44/100)*$AJ$22)*$AN$22)*$AH$22)*Calculator!$G$22)-((((G44/100)*$AJ$22)*$AN$22)*$AH$22)+((((G44/100)*$AJ$23)*$AH$23))))))))))))))))))))))))</f>
        <v>1336.6268667114255</v>
      </c>
      <c r="W44" s="2">
        <f>IF(Calculator!$O$6="SINGLEBASE",SUM((((H44/100)*$AJ$22)*$AH$22))+((((H44/100)*$AJ$23)*$AH$23)),IF(Calculator!$O$6="SINGLEELEMENTS",SUM((((H44/100)*$AJ$22)*$AH$22))+(((((H44/100)*$AJ$22)*$AN$22)*$AH$22)*Calculator!$G$2)-((((H44/100)*$AJ$22)*$AN$22)*$AH$22)+((((H44/100)*$AJ$23)*$AH$23)),IF(Calculator!$O$6="SINGLESPECTRUM",SUM((((H44/100)*$AJ$22)*$AH$22))+(((((H44/100)*$AJ$22)*$AN$22)*$AH$22)*Calculator!$G$4)-((((H44/100)*$AJ$22)*$AN$22)*$AH$22)+((((H44/100)*$AJ$23)*$AH$23)),IF(Calculator!$O$6="SINGLEHOMESTEAD",SUM((((H44/100)*$AJ$22)*$AH$22))+(((((H44/100)*$AJ$22)*$AN$22)*$AH$22)*Calculator!$G$3)-((((H44/100)*$AJ$22)*$AN$22)*$AH$22)+((((H44/100)*$AJ$23)*$AH$23)),IF(Calculator!$O$6="SINGLEBAND A",SUM((((H44/100)*$AJ$22)*$AH$22))+(((((H44/100)*$AJ$22)*$AN$22)*$AH$22)*Calculator!$G$5)-((((H44/100)*$AJ$22)*$AN$22)*$AH$22)+((((H44/100)*$AJ$23)*$AH$23)),IF(Calculator!$O$6="SINGLEBAND B",SUM((((H44/100)*$AJ$22)*$AH$22))+(((((H44/100)*$AJ$22)*$AN$22)*$AH$22)*Calculator!$G$6)-((((H44/100)*$AJ$22)*$AN$22)*$AH$22)+((((H44/100)*$AJ$23)*$AH$23)),IF(Calculator!$O$6="SINGLEBAND C",SUM((((H44/100)*$AJ$22)*$AH$22))+(((((H44/100)*$AJ$22)*$AN$22)*$AH$22)*Calculator!$G$7)-((((H44/100)*$AJ$22)*$AN$22)*$AH$22)+((((H44/100)*$AJ$23)*$AH$23)),IF(Calculator!$O$6="SINGLEBAND D",SUM((((H44/100)*$AJ$22)*$AH$22))+(((((H44/100)*$AJ$22)*$AN$22)*$AH$22)*Calculator!$G$8)-((((H44/100)*$AJ$22)*$AN$22)*$AH$22)+((((H44/100)*$AJ$23)*$AH$23)),IF(Calculator!$O$6="SINGLEURBANE",SUM((((H44/100)*$AJ$22)*$AH$22))+(((((H44/100)*$AJ$22)*$AN$22)*$AH$22)*Calculator!$G$9)-((((H44/100)*$AJ$22)*$AN$22)*$AH$22)+((((H44/100)*$AJ$23)*$AH$23)),IF(Calculator!$O$6="SINGLESILVERANOD",SUM((((H44/100)*$AJ$22)*$AH$22))+(((((H44/100)*$AJ$22)*$AN$22)*$AH$22)*Calculator!$G$10)-((((H44/100)*$AJ$22)*$AN$22)*$AH$22)+((((H44/100)*$AJ$23)*$AH$23)),IF(Calculator!$O$6="SINGLEANOD",SUM((((H44/100)*$AJ$22)*$AH$22))+(((((H44/100)*$AJ$22)*$AN$22)*$AH$22)*Calculator!$G$11)-((((H44/100)*$AJ$22)*$AN$22)*$AH$22)+((((H44/100)*$AJ$23)*$AH$23)),IF(Calculator!$O$6="DUALBASE",SUM((((H44/100)*$AJ$22)*$AH$22))+(((((H44/100)*$AJ$22)*$AN$22)*$AH$22)*Calculator!$G$12)-((((H44/100)*$AJ$22)*$AN$22)*$AH$22)+((((H44/100)*$AJ$23)*$AH$23)),IF(Calculator!$O$6="DUALELEMENTS",SUM((((H44/100)*$AJ$22)*$AH$22))+(((((H44/100)*$AJ$22)*$AN$22)*$AH$22)*Calculator!$G$13)-((((H44/100)*$AJ$22)*$AN$22)*$AH$22)+((((H44/100)*$AJ$23)*$AH$23)),IF(Calculator!$O$6="DUALSPECTRUM",SUM((((H44/100)*$AJ$22)*$AH$22))+(((((H44/100)*$AJ$22)*$AN$22)*$AH$22)*Calculator!$G$15)-((((H44/100)*$AJ$22)*$AN$22)*$AH$22)+((((H44/100)*$AJ$23)*$AH$23)),IF(Calculator!$O$6="DUALHOMESTEAD",SUM((((H44/100)*$AJ$22)*$AH$22))+(((((H44/100)*$AJ$22)*$AN$22)*$AH$22)*Calculator!$G$14)-((((H44/100)*$AJ$22)*$AN$22)*$AH$22)+((((H44/100)*$AJ$23)*$AH$23)),IF(Calculator!$O$6="DUALBAND A",SUM((((H44/100)*$AJ$22)*$AH$22))+(((((H44/100)*$AJ$22)*$AN$22)*$AH$22)*Calculator!$G$16)-((((H44/100)*$AJ$22)*$AN$22)*$AH$22)+((((H44/100)*$AJ$23)*$AH$23)),IF(Calculator!$O$6="DUALBAND B",SUM((((H44/100)*$AJ$22)*$AH$22))+(((((H44/100)*$AJ$22)*$AN$22)*$AH$22)*Calculator!$G$17)-((((H44/100)*$AJ$22)*$AN$22)*$AH$22)+((((H44/100)*$AJ$23)*$AH$23)),IF(Calculator!$O$6="DUALBAND C",SUM((((H44/100)*$AJ$22)*$AH$22))+(((((H44/100)*$AJ$22)*$AN$22)*$AH$22)*Calculator!$G$18)-((((H44/100)*$AJ$22)*$AN$22)*$AH$22)+((((H44/100)*$AJ$23)*$AH$23)),IF(Calculator!$O$6="DUALBAND D",SUM((((H44/100)*$AJ$22)*$AH$22))+(((((H44/100)*$AJ$22)*$AN$22)*$AH$22)*Calculator!$G$19)-((((H44/100)*$AJ$22)*$AN$22)*$AH$22)+((((H44/100)*$AJ$23)*$AH$23)),IF(Calculator!$O$6="DUALURBANE",SUM((((H44/100)*$AJ$22)*$AH$22))+(((((H44/100)*$AJ$22)*$AN$22)*$AH$22)*Calculator!$G$20)-((((H44/100)*$AJ$22)*$AN$22)*$AH$22)+((((H44/100)*$AJ$23)*$AH$23)),IF(Calculator!$O$6="DUALSILVERANOD",SUM((((H44/100)*$AJ$22)*$AH$22))+(((((H44/100)*$AJ$22)*$AN$22)*$AH$22)*Calculator!$G$21)-((((H44/100)*$AJ$22)*$AN$22)*$AH$22)+((((H44/100)*$AJ$23)*$AH$23)),IF(Calculator!$O$6="DUALANOD",SUM((((H44/100)*$AJ$22)*$AH$22))+(((((H44/100)*$AJ$22)*$AN$22)*$AH$22)*Calculator!$G$22)-((((H44/100)*$AJ$22)*$AN$22)*$AH$22)+((((H44/100)*$AJ$23)*$AH$23))))))))))))))))))))))))</f>
        <v>1345.5643797363277</v>
      </c>
      <c r="X44" s="2">
        <f>IF(Calculator!$O$6="SINGLEBASE",SUM((((I44/100)*$AJ$22)*$AH$22))+((((I44/100)*$AJ$23)*$AH$23)),IF(Calculator!$O$6="SINGLEELEMENTS",SUM((((I44/100)*$AJ$22)*$AH$22))+(((((I44/100)*$AJ$22)*$AN$22)*$AH$22)*Calculator!$G$2)-((((I44/100)*$AJ$22)*$AN$22)*$AH$22)+((((I44/100)*$AJ$23)*$AH$23)),IF(Calculator!$O$6="SINGLESPECTRUM",SUM((((I44/100)*$AJ$22)*$AH$22))+(((((I44/100)*$AJ$22)*$AN$22)*$AH$22)*Calculator!$G$4)-((((I44/100)*$AJ$22)*$AN$22)*$AH$22)+((((I44/100)*$AJ$23)*$AH$23)),IF(Calculator!$O$6="SINGLEHOMESTEAD",SUM((((I44/100)*$AJ$22)*$AH$22))+(((((I44/100)*$AJ$22)*$AN$22)*$AH$22)*Calculator!$G$3)-((((I44/100)*$AJ$22)*$AN$22)*$AH$22)+((((I44/100)*$AJ$23)*$AH$23)),IF(Calculator!$O$6="SINGLEBAND A",SUM((((I44/100)*$AJ$22)*$AH$22))+(((((I44/100)*$AJ$22)*$AN$22)*$AH$22)*Calculator!$G$5)-((((I44/100)*$AJ$22)*$AN$22)*$AH$22)+((((I44/100)*$AJ$23)*$AH$23)),IF(Calculator!$O$6="SINGLEBAND B",SUM((((I44/100)*$AJ$22)*$AH$22))+(((((I44/100)*$AJ$22)*$AN$22)*$AH$22)*Calculator!$G$6)-((((I44/100)*$AJ$22)*$AN$22)*$AH$22)+((((I44/100)*$AJ$23)*$AH$23)),IF(Calculator!$O$6="SINGLEBAND C",SUM((((I44/100)*$AJ$22)*$AH$22))+(((((I44/100)*$AJ$22)*$AN$22)*$AH$22)*Calculator!$G$7)-((((I44/100)*$AJ$22)*$AN$22)*$AH$22)+((((I44/100)*$AJ$23)*$AH$23)),IF(Calculator!$O$6="SINGLEBAND D",SUM((((I44/100)*$AJ$22)*$AH$22))+(((((I44/100)*$AJ$22)*$AN$22)*$AH$22)*Calculator!$G$8)-((((I44/100)*$AJ$22)*$AN$22)*$AH$22)+((((I44/100)*$AJ$23)*$AH$23)),IF(Calculator!$O$6="SINGLEURBANE",SUM((((I44/100)*$AJ$22)*$AH$22))+(((((I44/100)*$AJ$22)*$AN$22)*$AH$22)*Calculator!$G$9)-((((I44/100)*$AJ$22)*$AN$22)*$AH$22)+((((I44/100)*$AJ$23)*$AH$23)),IF(Calculator!$O$6="SINGLESILVERANOD",SUM((((I44/100)*$AJ$22)*$AH$22))+(((((I44/100)*$AJ$22)*$AN$22)*$AH$22)*Calculator!$G$10)-((((I44/100)*$AJ$22)*$AN$22)*$AH$22)+((((I44/100)*$AJ$23)*$AH$23)),IF(Calculator!$O$6="SINGLEANOD",SUM((((I44/100)*$AJ$22)*$AH$22))+(((((I44/100)*$AJ$22)*$AN$22)*$AH$22)*Calculator!$G$11)-((((I44/100)*$AJ$22)*$AN$22)*$AH$22)+((((I44/100)*$AJ$23)*$AH$23)),IF(Calculator!$O$6="DUALBASE",SUM((((I44/100)*$AJ$22)*$AH$22))+(((((I44/100)*$AJ$22)*$AN$22)*$AH$22)*Calculator!$G$12)-((((I44/100)*$AJ$22)*$AN$22)*$AH$22)+((((I44/100)*$AJ$23)*$AH$23)),IF(Calculator!$O$6="DUALELEMENTS",SUM((((I44/100)*$AJ$22)*$AH$22))+(((((I44/100)*$AJ$22)*$AN$22)*$AH$22)*Calculator!$G$13)-((((I44/100)*$AJ$22)*$AN$22)*$AH$22)+((((I44/100)*$AJ$23)*$AH$23)),IF(Calculator!$O$6="DUALSPECTRUM",SUM((((I44/100)*$AJ$22)*$AH$22))+(((((I44/100)*$AJ$22)*$AN$22)*$AH$22)*Calculator!$G$15)-((((I44/100)*$AJ$22)*$AN$22)*$AH$22)+((((I44/100)*$AJ$23)*$AH$23)),IF(Calculator!$O$6="DUALHOMESTEAD",SUM((((I44/100)*$AJ$22)*$AH$22))+(((((I44/100)*$AJ$22)*$AN$22)*$AH$22)*Calculator!$G$14)-((((I44/100)*$AJ$22)*$AN$22)*$AH$22)+((((I44/100)*$AJ$23)*$AH$23)),IF(Calculator!$O$6="DUALBAND A",SUM((((I44/100)*$AJ$22)*$AH$22))+(((((I44/100)*$AJ$22)*$AN$22)*$AH$22)*Calculator!$G$16)-((((I44/100)*$AJ$22)*$AN$22)*$AH$22)+((((I44/100)*$AJ$23)*$AH$23)),IF(Calculator!$O$6="DUALBAND B",SUM((((I44/100)*$AJ$22)*$AH$22))+(((((I44/100)*$AJ$22)*$AN$22)*$AH$22)*Calculator!$G$17)-((((I44/100)*$AJ$22)*$AN$22)*$AH$22)+((((I44/100)*$AJ$23)*$AH$23)),IF(Calculator!$O$6="DUALBAND C",SUM((((I44/100)*$AJ$22)*$AH$22))+(((((I44/100)*$AJ$22)*$AN$22)*$AH$22)*Calculator!$G$18)-((((I44/100)*$AJ$22)*$AN$22)*$AH$22)+((((I44/100)*$AJ$23)*$AH$23)),IF(Calculator!$O$6="DUALBAND D",SUM((((I44/100)*$AJ$22)*$AH$22))+(((((I44/100)*$AJ$22)*$AN$22)*$AH$22)*Calculator!$G$19)-((((I44/100)*$AJ$22)*$AN$22)*$AH$22)+((((I44/100)*$AJ$23)*$AH$23)),IF(Calculator!$O$6="DUALURBANE",SUM((((I44/100)*$AJ$22)*$AH$22))+(((((I44/100)*$AJ$22)*$AN$22)*$AH$22)*Calculator!$G$20)-((((I44/100)*$AJ$22)*$AN$22)*$AH$22)+((((I44/100)*$AJ$23)*$AH$23)),IF(Calculator!$O$6="DUALSILVERANOD",SUM((((I44/100)*$AJ$22)*$AH$22))+(((((I44/100)*$AJ$22)*$AN$22)*$AH$22)*Calculator!$G$21)-((((I44/100)*$AJ$22)*$AN$22)*$AH$22)+((((I44/100)*$AJ$23)*$AH$23)),IF(Calculator!$O$6="DUALANOD",SUM((((I44/100)*$AJ$22)*$AH$22))+(((((I44/100)*$AJ$22)*$AN$22)*$AH$22)*Calculator!$G$22)-((((I44/100)*$AJ$22)*$AN$22)*$AH$22)+((((I44/100)*$AJ$23)*$AH$23))))))))))))))))))))))))</f>
        <v>1355.1530405273434</v>
      </c>
      <c r="Y44" s="2">
        <f>IF(Calculator!$O$6="SINGLEBASE",SUM((((J44/100)*$AJ$22)*$AH$22))+((((J44/100)*$AJ$23)*$AH$23)),IF(Calculator!$O$6="SINGLEELEMENTS",SUM((((J44/100)*$AJ$22)*$AH$22))+(((((J44/100)*$AJ$22)*$AN$22)*$AH$22)*Calculator!$G$2)-((((J44/100)*$AJ$22)*$AN$22)*$AH$22)+((((J44/100)*$AJ$23)*$AH$23)),IF(Calculator!$O$6="SINGLESPECTRUM",SUM((((J44/100)*$AJ$22)*$AH$22))+(((((J44/100)*$AJ$22)*$AN$22)*$AH$22)*Calculator!$G$4)-((((J44/100)*$AJ$22)*$AN$22)*$AH$22)+((((J44/100)*$AJ$23)*$AH$23)),IF(Calculator!$O$6="SINGLEHOMESTEAD",SUM((((J44/100)*$AJ$22)*$AH$22))+(((((J44/100)*$AJ$22)*$AN$22)*$AH$22)*Calculator!$G$3)-((((J44/100)*$AJ$22)*$AN$22)*$AH$22)+((((J44/100)*$AJ$23)*$AH$23)),IF(Calculator!$O$6="SINGLEBAND A",SUM((((J44/100)*$AJ$22)*$AH$22))+(((((J44/100)*$AJ$22)*$AN$22)*$AH$22)*Calculator!$G$5)-((((J44/100)*$AJ$22)*$AN$22)*$AH$22)+((((J44/100)*$AJ$23)*$AH$23)),IF(Calculator!$O$6="SINGLEBAND B",SUM((((J44/100)*$AJ$22)*$AH$22))+(((((J44/100)*$AJ$22)*$AN$22)*$AH$22)*Calculator!$G$6)-((((J44/100)*$AJ$22)*$AN$22)*$AH$22)+((((J44/100)*$AJ$23)*$AH$23)),IF(Calculator!$O$6="SINGLEBAND C",SUM((((J44/100)*$AJ$22)*$AH$22))+(((((J44/100)*$AJ$22)*$AN$22)*$AH$22)*Calculator!$G$7)-((((J44/100)*$AJ$22)*$AN$22)*$AH$22)+((((J44/100)*$AJ$23)*$AH$23)),IF(Calculator!$O$6="SINGLEBAND D",SUM((((J44/100)*$AJ$22)*$AH$22))+(((((J44/100)*$AJ$22)*$AN$22)*$AH$22)*Calculator!$G$8)-((((J44/100)*$AJ$22)*$AN$22)*$AH$22)+((((J44/100)*$AJ$23)*$AH$23)),IF(Calculator!$O$6="SINGLEURBANE",SUM((((J44/100)*$AJ$22)*$AH$22))+(((((J44/100)*$AJ$22)*$AN$22)*$AH$22)*Calculator!$G$9)-((((J44/100)*$AJ$22)*$AN$22)*$AH$22)+((((J44/100)*$AJ$23)*$AH$23)),IF(Calculator!$O$6="SINGLESILVERANOD",SUM((((J44/100)*$AJ$22)*$AH$22))+(((((J44/100)*$AJ$22)*$AN$22)*$AH$22)*Calculator!$G$10)-((((J44/100)*$AJ$22)*$AN$22)*$AH$22)+((((J44/100)*$AJ$23)*$AH$23)),IF(Calculator!$O$6="SINGLEANOD",SUM((((J44/100)*$AJ$22)*$AH$22))+(((((J44/100)*$AJ$22)*$AN$22)*$AH$22)*Calculator!$G$11)-((((J44/100)*$AJ$22)*$AN$22)*$AH$22)+((((J44/100)*$AJ$23)*$AH$23)),IF(Calculator!$O$6="DUALBASE",SUM((((J44/100)*$AJ$22)*$AH$22))+(((((J44/100)*$AJ$22)*$AN$22)*$AH$22)*Calculator!$G$12)-((((J44/100)*$AJ$22)*$AN$22)*$AH$22)+((((J44/100)*$AJ$23)*$AH$23)),IF(Calculator!$O$6="DUALELEMENTS",SUM((((J44/100)*$AJ$22)*$AH$22))+(((((J44/100)*$AJ$22)*$AN$22)*$AH$22)*Calculator!$G$13)-((((J44/100)*$AJ$22)*$AN$22)*$AH$22)+((((J44/100)*$AJ$23)*$AH$23)),IF(Calculator!$O$6="DUALSPECTRUM",SUM((((J44/100)*$AJ$22)*$AH$22))+(((((J44/100)*$AJ$22)*$AN$22)*$AH$22)*Calculator!$G$15)-((((J44/100)*$AJ$22)*$AN$22)*$AH$22)+((((J44/100)*$AJ$23)*$AH$23)),IF(Calculator!$O$6="DUALHOMESTEAD",SUM((((J44/100)*$AJ$22)*$AH$22))+(((((J44/100)*$AJ$22)*$AN$22)*$AH$22)*Calculator!$G$14)-((((J44/100)*$AJ$22)*$AN$22)*$AH$22)+((((J44/100)*$AJ$23)*$AH$23)),IF(Calculator!$O$6="DUALBAND A",SUM((((J44/100)*$AJ$22)*$AH$22))+(((((J44/100)*$AJ$22)*$AN$22)*$AH$22)*Calculator!$G$16)-((((J44/100)*$AJ$22)*$AN$22)*$AH$22)+((((J44/100)*$AJ$23)*$AH$23)),IF(Calculator!$O$6="DUALBAND B",SUM((((J44/100)*$AJ$22)*$AH$22))+(((((J44/100)*$AJ$22)*$AN$22)*$AH$22)*Calculator!$G$17)-((((J44/100)*$AJ$22)*$AN$22)*$AH$22)+((((J44/100)*$AJ$23)*$AH$23)),IF(Calculator!$O$6="DUALBAND C",SUM((((J44/100)*$AJ$22)*$AH$22))+(((((J44/100)*$AJ$22)*$AN$22)*$AH$22)*Calculator!$G$18)-((((J44/100)*$AJ$22)*$AN$22)*$AH$22)+((((J44/100)*$AJ$23)*$AH$23)),IF(Calculator!$O$6="DUALBAND D",SUM((((J44/100)*$AJ$22)*$AH$22))+(((((J44/100)*$AJ$22)*$AN$22)*$AH$22)*Calculator!$G$19)-((((J44/100)*$AJ$22)*$AN$22)*$AH$22)+((((J44/100)*$AJ$23)*$AH$23)),IF(Calculator!$O$6="DUALURBANE",SUM((((J44/100)*$AJ$22)*$AH$22))+(((((J44/100)*$AJ$22)*$AN$22)*$AH$22)*Calculator!$G$20)-((((J44/100)*$AJ$22)*$AN$22)*$AH$22)+((((J44/100)*$AJ$23)*$AH$23)),IF(Calculator!$O$6="DUALSILVERANOD",SUM((((J44/100)*$AJ$22)*$AH$22))+(((((J44/100)*$AJ$22)*$AN$22)*$AH$22)*Calculator!$G$21)-((((J44/100)*$AJ$22)*$AN$22)*$AH$22)+((((J44/100)*$AJ$23)*$AH$23)),IF(Calculator!$O$6="DUALANOD",SUM((((J44/100)*$AJ$22)*$AH$22))+(((((J44/100)*$AJ$22)*$AN$22)*$AH$22)*Calculator!$G$22)-((((J44/100)*$AJ$22)*$AN$22)*$AH$22)+((((J44/100)*$AJ$23)*$AH$23))))))))))))))))))))))))</f>
        <v>1364.0905535522456</v>
      </c>
      <c r="Z44" s="2">
        <f>IF(Calculator!$O$6="SINGLEBASE",SUM((((K44/100)*$AJ$22)*$AH$22))+((((K44/100)*$AJ$23)*$AH$23)),IF(Calculator!$O$6="SINGLEELEMENTS",SUM((((K44/100)*$AJ$22)*$AH$22))+(((((K44/100)*$AJ$22)*$AN$22)*$AH$22)*Calculator!$G$2)-((((K44/100)*$AJ$22)*$AN$22)*$AH$22)+((((K44/100)*$AJ$23)*$AH$23)),IF(Calculator!$O$6="SINGLESPECTRUM",SUM((((K44/100)*$AJ$22)*$AH$22))+(((((K44/100)*$AJ$22)*$AN$22)*$AH$22)*Calculator!$G$4)-((((K44/100)*$AJ$22)*$AN$22)*$AH$22)+((((K44/100)*$AJ$23)*$AH$23)),IF(Calculator!$O$6="SINGLEHOMESTEAD",SUM((((K44/100)*$AJ$22)*$AH$22))+(((((K44/100)*$AJ$22)*$AN$22)*$AH$22)*Calculator!$G$3)-((((K44/100)*$AJ$22)*$AN$22)*$AH$22)+((((K44/100)*$AJ$23)*$AH$23)),IF(Calculator!$O$6="SINGLEBAND A",SUM((((K44/100)*$AJ$22)*$AH$22))+(((((K44/100)*$AJ$22)*$AN$22)*$AH$22)*Calculator!$G$5)-((((K44/100)*$AJ$22)*$AN$22)*$AH$22)+((((K44/100)*$AJ$23)*$AH$23)),IF(Calculator!$O$6="SINGLEBAND B",SUM((((K44/100)*$AJ$22)*$AH$22))+(((((K44/100)*$AJ$22)*$AN$22)*$AH$22)*Calculator!$G$6)-((((K44/100)*$AJ$22)*$AN$22)*$AH$22)+((((K44/100)*$AJ$23)*$AH$23)),IF(Calculator!$O$6="SINGLEBAND C",SUM((((K44/100)*$AJ$22)*$AH$22))+(((((K44/100)*$AJ$22)*$AN$22)*$AH$22)*Calculator!$G$7)-((((K44/100)*$AJ$22)*$AN$22)*$AH$22)+((((K44/100)*$AJ$23)*$AH$23)),IF(Calculator!$O$6="SINGLEBAND D",SUM((((K44/100)*$AJ$22)*$AH$22))+(((((K44/100)*$AJ$22)*$AN$22)*$AH$22)*Calculator!$G$8)-((((K44/100)*$AJ$22)*$AN$22)*$AH$22)+((((K44/100)*$AJ$23)*$AH$23)),IF(Calculator!$O$6="SINGLEURBANE",SUM((((K44/100)*$AJ$22)*$AH$22))+(((((K44/100)*$AJ$22)*$AN$22)*$AH$22)*Calculator!$G$9)-((((K44/100)*$AJ$22)*$AN$22)*$AH$22)+((((K44/100)*$AJ$23)*$AH$23)),IF(Calculator!$O$6="SINGLESILVERANOD",SUM((((K44/100)*$AJ$22)*$AH$22))+(((((K44/100)*$AJ$22)*$AN$22)*$AH$22)*Calculator!$G$10)-((((K44/100)*$AJ$22)*$AN$22)*$AH$22)+((((K44/100)*$AJ$23)*$AH$23)),IF(Calculator!$O$6="SINGLEANOD",SUM((((K44/100)*$AJ$22)*$AH$22))+(((((K44/100)*$AJ$22)*$AN$22)*$AH$22)*Calculator!$G$11)-((((K44/100)*$AJ$22)*$AN$22)*$AH$22)+((((K44/100)*$AJ$23)*$AH$23)),IF(Calculator!$O$6="DUALBASE",SUM((((K44/100)*$AJ$22)*$AH$22))+(((((K44/100)*$AJ$22)*$AN$22)*$AH$22)*Calculator!$G$12)-((((K44/100)*$AJ$22)*$AN$22)*$AH$22)+((((K44/100)*$AJ$23)*$AH$23)),IF(Calculator!$O$6="DUALELEMENTS",SUM((((K44/100)*$AJ$22)*$AH$22))+(((((K44/100)*$AJ$22)*$AN$22)*$AH$22)*Calculator!$G$13)-((((K44/100)*$AJ$22)*$AN$22)*$AH$22)+((((K44/100)*$AJ$23)*$AH$23)),IF(Calculator!$O$6="DUALSPECTRUM",SUM((((K44/100)*$AJ$22)*$AH$22))+(((((K44/100)*$AJ$22)*$AN$22)*$AH$22)*Calculator!$G$15)-((((K44/100)*$AJ$22)*$AN$22)*$AH$22)+((((K44/100)*$AJ$23)*$AH$23)),IF(Calculator!$O$6="DUALHOMESTEAD",SUM((((K44/100)*$AJ$22)*$AH$22))+(((((K44/100)*$AJ$22)*$AN$22)*$AH$22)*Calculator!$G$14)-((((K44/100)*$AJ$22)*$AN$22)*$AH$22)+((((K44/100)*$AJ$23)*$AH$23)),IF(Calculator!$O$6="DUALBAND A",SUM((((K44/100)*$AJ$22)*$AH$22))+(((((K44/100)*$AJ$22)*$AN$22)*$AH$22)*Calculator!$G$16)-((((K44/100)*$AJ$22)*$AN$22)*$AH$22)+((((K44/100)*$AJ$23)*$AH$23)),IF(Calculator!$O$6="DUALBAND B",SUM((((K44/100)*$AJ$22)*$AH$22))+(((((K44/100)*$AJ$22)*$AN$22)*$AH$22)*Calculator!$G$17)-((((K44/100)*$AJ$22)*$AN$22)*$AH$22)+((((K44/100)*$AJ$23)*$AH$23)),IF(Calculator!$O$6="DUALBAND C",SUM((((K44/100)*$AJ$22)*$AH$22))+(((((K44/100)*$AJ$22)*$AN$22)*$AH$22)*Calculator!$G$18)-((((K44/100)*$AJ$22)*$AN$22)*$AH$22)+((((K44/100)*$AJ$23)*$AH$23)),IF(Calculator!$O$6="DUALBAND D",SUM((((K44/100)*$AJ$22)*$AH$22))+(((((K44/100)*$AJ$22)*$AN$22)*$AH$22)*Calculator!$G$19)-((((K44/100)*$AJ$22)*$AN$22)*$AH$22)+((((K44/100)*$AJ$23)*$AH$23)),IF(Calculator!$O$6="DUALURBANE",SUM((((K44/100)*$AJ$22)*$AH$22))+(((((K44/100)*$AJ$22)*$AN$22)*$AH$22)*Calculator!$G$20)-((((K44/100)*$AJ$22)*$AN$22)*$AH$22)+((((K44/100)*$AJ$23)*$AH$23)),IF(Calculator!$O$6="DUALSILVERANOD",SUM((((K44/100)*$AJ$22)*$AH$22))+(((((K44/100)*$AJ$22)*$AN$22)*$AH$22)*Calculator!$G$21)-((((K44/100)*$AJ$22)*$AN$22)*$AH$22)+((((K44/100)*$AJ$23)*$AH$23)),IF(Calculator!$O$6="DUALANOD",SUM((((K44/100)*$AJ$22)*$AH$22))+(((((K44/100)*$AJ$22)*$AN$22)*$AH$22)*Calculator!$G$22)-((((K44/100)*$AJ$22)*$AN$22)*$AH$22)+((((K44/100)*$AJ$23)*$AH$23))))))))))))))))))))))))</f>
        <v>1373.6792143432615</v>
      </c>
      <c r="AA44" s="2">
        <f>IF(Calculator!$O$6="SINGLEBASE",SUM((((L44/100)*$AJ$22)*$AH$22))+((((L44/100)*$AJ$23)*$AH$23)),IF(Calculator!$O$6="SINGLEELEMENTS",SUM((((L44/100)*$AJ$22)*$AH$22))+(((((L44/100)*$AJ$22)*$AN$22)*$AH$22)*Calculator!$G$2)-((((L44/100)*$AJ$22)*$AN$22)*$AH$22)+((((L44/100)*$AJ$23)*$AH$23)),IF(Calculator!$O$6="SINGLESPECTRUM",SUM((((L44/100)*$AJ$22)*$AH$22))+(((((L44/100)*$AJ$22)*$AN$22)*$AH$22)*Calculator!$G$4)-((((L44/100)*$AJ$22)*$AN$22)*$AH$22)+((((L44/100)*$AJ$23)*$AH$23)),IF(Calculator!$O$6="SINGLEHOMESTEAD",SUM((((L44/100)*$AJ$22)*$AH$22))+(((((L44/100)*$AJ$22)*$AN$22)*$AH$22)*Calculator!$G$3)-((((L44/100)*$AJ$22)*$AN$22)*$AH$22)+((((L44/100)*$AJ$23)*$AH$23)),IF(Calculator!$O$6="SINGLEBAND A",SUM((((L44/100)*$AJ$22)*$AH$22))+(((((L44/100)*$AJ$22)*$AN$22)*$AH$22)*Calculator!$G$5)-((((L44/100)*$AJ$22)*$AN$22)*$AH$22)+((((L44/100)*$AJ$23)*$AH$23)),IF(Calculator!$O$6="SINGLEBAND B",SUM((((L44/100)*$AJ$22)*$AH$22))+(((((L44/100)*$AJ$22)*$AN$22)*$AH$22)*Calculator!$G$6)-((((L44/100)*$AJ$22)*$AN$22)*$AH$22)+((((L44/100)*$AJ$23)*$AH$23)),IF(Calculator!$O$6="SINGLEBAND C",SUM((((L44/100)*$AJ$22)*$AH$22))+(((((L44/100)*$AJ$22)*$AN$22)*$AH$22)*Calculator!$G$7)-((((L44/100)*$AJ$22)*$AN$22)*$AH$22)+((((L44/100)*$AJ$23)*$AH$23)),IF(Calculator!$O$6="SINGLEBAND D",SUM((((L44/100)*$AJ$22)*$AH$22))+(((((L44/100)*$AJ$22)*$AN$22)*$AH$22)*Calculator!$G$8)-((((L44/100)*$AJ$22)*$AN$22)*$AH$22)+((((L44/100)*$AJ$23)*$AH$23)),IF(Calculator!$O$6="SINGLEURBANE",SUM((((L44/100)*$AJ$22)*$AH$22))+(((((L44/100)*$AJ$22)*$AN$22)*$AH$22)*Calculator!$G$9)-((((L44/100)*$AJ$22)*$AN$22)*$AH$22)+((((L44/100)*$AJ$23)*$AH$23)),IF(Calculator!$O$6="SINGLESILVERANOD",SUM((((L44/100)*$AJ$22)*$AH$22))+(((((L44/100)*$AJ$22)*$AN$22)*$AH$22)*Calculator!$G$10)-((((L44/100)*$AJ$22)*$AN$22)*$AH$22)+((((L44/100)*$AJ$23)*$AH$23)),IF(Calculator!$O$6="SINGLEANOD",SUM((((L44/100)*$AJ$22)*$AH$22))+(((((L44/100)*$AJ$22)*$AN$22)*$AH$22)*Calculator!$G$11)-((((L44/100)*$AJ$22)*$AN$22)*$AH$22)+((((L44/100)*$AJ$23)*$AH$23)),IF(Calculator!$O$6="DUALBASE",SUM((((L44/100)*$AJ$22)*$AH$22))+(((((L44/100)*$AJ$22)*$AN$22)*$AH$22)*Calculator!$G$12)-((((L44/100)*$AJ$22)*$AN$22)*$AH$22)+((((L44/100)*$AJ$23)*$AH$23)),IF(Calculator!$O$6="DUALELEMENTS",SUM((((L44/100)*$AJ$22)*$AH$22))+(((((L44/100)*$AJ$22)*$AN$22)*$AH$22)*Calculator!$G$13)-((((L44/100)*$AJ$22)*$AN$22)*$AH$22)+((((L44/100)*$AJ$23)*$AH$23)),IF(Calculator!$O$6="DUALSPECTRUM",SUM((((L44/100)*$AJ$22)*$AH$22))+(((((L44/100)*$AJ$22)*$AN$22)*$AH$22)*Calculator!$G$15)-((((L44/100)*$AJ$22)*$AN$22)*$AH$22)+((((L44/100)*$AJ$23)*$AH$23)),IF(Calculator!$O$6="DUALHOMESTEAD",SUM((((L44/100)*$AJ$22)*$AH$22))+(((((L44/100)*$AJ$22)*$AN$22)*$AH$22)*Calculator!$G$14)-((((L44/100)*$AJ$22)*$AN$22)*$AH$22)+((((L44/100)*$AJ$23)*$AH$23)),IF(Calculator!$O$6="DUALBAND A",SUM((((L44/100)*$AJ$22)*$AH$22))+(((((L44/100)*$AJ$22)*$AN$22)*$AH$22)*Calculator!$G$16)-((((L44/100)*$AJ$22)*$AN$22)*$AH$22)+((((L44/100)*$AJ$23)*$AH$23)),IF(Calculator!$O$6="DUALBAND B",SUM((((L44/100)*$AJ$22)*$AH$22))+(((((L44/100)*$AJ$22)*$AN$22)*$AH$22)*Calculator!$G$17)-((((L44/100)*$AJ$22)*$AN$22)*$AH$22)+((((L44/100)*$AJ$23)*$AH$23)),IF(Calculator!$O$6="DUALBAND C",SUM((((L44/100)*$AJ$22)*$AH$22))+(((((L44/100)*$AJ$22)*$AN$22)*$AH$22)*Calculator!$G$18)-((((L44/100)*$AJ$22)*$AN$22)*$AH$22)+((((L44/100)*$AJ$23)*$AH$23)),IF(Calculator!$O$6="DUALBAND D",SUM((((L44/100)*$AJ$22)*$AH$22))+(((((L44/100)*$AJ$22)*$AN$22)*$AH$22)*Calculator!$G$19)-((((L44/100)*$AJ$22)*$AN$22)*$AH$22)+((((L44/100)*$AJ$23)*$AH$23)),IF(Calculator!$O$6="DUALURBANE",SUM((((L44/100)*$AJ$22)*$AH$22))+(((((L44/100)*$AJ$22)*$AN$22)*$AH$22)*Calculator!$G$20)-((((L44/100)*$AJ$22)*$AN$22)*$AH$22)+((((L44/100)*$AJ$23)*$AH$23)),IF(Calculator!$O$6="DUALSILVERANOD",SUM((((L44/100)*$AJ$22)*$AH$22))+(((((L44/100)*$AJ$22)*$AN$22)*$AH$22)*Calculator!$G$21)-((((L44/100)*$AJ$22)*$AN$22)*$AH$22)+((((L44/100)*$AJ$23)*$AH$23)),IF(Calculator!$O$6="DUALANOD",SUM((((L44/100)*$AJ$22)*$AH$22))+(((((L44/100)*$AJ$22)*$AN$22)*$AH$22)*Calculator!$G$22)-((((L44/100)*$AJ$22)*$AN$22)*$AH$22)+((((L44/100)*$AJ$23)*$AH$23))))))))))))))))))))))))</f>
        <v>1386.9355368408199</v>
      </c>
      <c r="AB44" s="2">
        <f>IF(Calculator!$O$6="SINGLEBASE",SUM((((M44/100)*$AJ$22)*$AH$22))+((((M44/100)*$AJ$23)*$AH$23)),IF(Calculator!$O$6="SINGLEELEMENTS",SUM((((M44/100)*$AJ$22)*$AH$22))+(((((M44/100)*$AJ$22)*$AN$22)*$AH$22)*Calculator!$G$2)-((((M44/100)*$AJ$22)*$AN$22)*$AH$22)+((((M44/100)*$AJ$23)*$AH$23)),IF(Calculator!$O$6="SINGLESPECTRUM",SUM((((M44/100)*$AJ$22)*$AH$22))+(((((M44/100)*$AJ$22)*$AN$22)*$AH$22)*Calculator!$G$4)-((((M44/100)*$AJ$22)*$AN$22)*$AH$22)+((((M44/100)*$AJ$23)*$AH$23)),IF(Calculator!$O$6="SINGLEHOMESTEAD",SUM((((M44/100)*$AJ$22)*$AH$22))+(((((M44/100)*$AJ$22)*$AN$22)*$AH$22)*Calculator!$G$3)-((((M44/100)*$AJ$22)*$AN$22)*$AH$22)+((((M44/100)*$AJ$23)*$AH$23)),IF(Calculator!$O$6="SINGLEBAND A",SUM((((M44/100)*$AJ$22)*$AH$22))+(((((M44/100)*$AJ$22)*$AN$22)*$AH$22)*Calculator!$G$5)-((((M44/100)*$AJ$22)*$AN$22)*$AH$22)+((((M44/100)*$AJ$23)*$AH$23)),IF(Calculator!$O$6="SINGLEBAND B",SUM((((M44/100)*$AJ$22)*$AH$22))+(((((M44/100)*$AJ$22)*$AN$22)*$AH$22)*Calculator!$G$6)-((((M44/100)*$AJ$22)*$AN$22)*$AH$22)+((((M44/100)*$AJ$23)*$AH$23)),IF(Calculator!$O$6="SINGLEBAND C",SUM((((M44/100)*$AJ$22)*$AH$22))+(((((M44/100)*$AJ$22)*$AN$22)*$AH$22)*Calculator!$G$7)-((((M44/100)*$AJ$22)*$AN$22)*$AH$22)+((((M44/100)*$AJ$23)*$AH$23)),IF(Calculator!$O$6="SINGLEBAND D",SUM((((M44/100)*$AJ$22)*$AH$22))+(((((M44/100)*$AJ$22)*$AN$22)*$AH$22)*Calculator!$G$8)-((((M44/100)*$AJ$22)*$AN$22)*$AH$22)+((((M44/100)*$AJ$23)*$AH$23)),IF(Calculator!$O$6="SINGLEURBANE",SUM((((M44/100)*$AJ$22)*$AH$22))+(((((M44/100)*$AJ$22)*$AN$22)*$AH$22)*Calculator!$G$9)-((((M44/100)*$AJ$22)*$AN$22)*$AH$22)+((((M44/100)*$AJ$23)*$AH$23)),IF(Calculator!$O$6="SINGLESILVERANOD",SUM((((M44/100)*$AJ$22)*$AH$22))+(((((M44/100)*$AJ$22)*$AN$22)*$AH$22)*Calculator!$G$10)-((((M44/100)*$AJ$22)*$AN$22)*$AH$22)+((((M44/100)*$AJ$23)*$AH$23)),IF(Calculator!$O$6="SINGLEANOD",SUM((((M44/100)*$AJ$22)*$AH$22))+(((((M44/100)*$AJ$22)*$AN$22)*$AH$22)*Calculator!$G$11)-((((M44/100)*$AJ$22)*$AN$22)*$AH$22)+((((M44/100)*$AJ$23)*$AH$23)),IF(Calculator!$O$6="DUALBASE",SUM((((M44/100)*$AJ$22)*$AH$22))+(((((M44/100)*$AJ$22)*$AN$22)*$AH$22)*Calculator!$G$12)-((((M44/100)*$AJ$22)*$AN$22)*$AH$22)+((((M44/100)*$AJ$23)*$AH$23)),IF(Calculator!$O$6="DUALELEMENTS",SUM((((M44/100)*$AJ$22)*$AH$22))+(((((M44/100)*$AJ$22)*$AN$22)*$AH$22)*Calculator!$G$13)-((((M44/100)*$AJ$22)*$AN$22)*$AH$22)+((((M44/100)*$AJ$23)*$AH$23)),IF(Calculator!$O$6="DUALSPECTRUM",SUM((((M44/100)*$AJ$22)*$AH$22))+(((((M44/100)*$AJ$22)*$AN$22)*$AH$22)*Calculator!$G$15)-((((M44/100)*$AJ$22)*$AN$22)*$AH$22)+((((M44/100)*$AJ$23)*$AH$23)),IF(Calculator!$O$6="DUALHOMESTEAD",SUM((((M44/100)*$AJ$22)*$AH$22))+(((((M44/100)*$AJ$22)*$AN$22)*$AH$22)*Calculator!$G$14)-((((M44/100)*$AJ$22)*$AN$22)*$AH$22)+((((M44/100)*$AJ$23)*$AH$23)),IF(Calculator!$O$6="DUALBAND A",SUM((((M44/100)*$AJ$22)*$AH$22))+(((((M44/100)*$AJ$22)*$AN$22)*$AH$22)*Calculator!$G$16)-((((M44/100)*$AJ$22)*$AN$22)*$AH$22)+((((M44/100)*$AJ$23)*$AH$23)),IF(Calculator!$O$6="DUALBAND B",SUM((((M44/100)*$AJ$22)*$AH$22))+(((((M44/100)*$AJ$22)*$AN$22)*$AH$22)*Calculator!$G$17)-((((M44/100)*$AJ$22)*$AN$22)*$AH$22)+((((M44/100)*$AJ$23)*$AH$23)),IF(Calculator!$O$6="DUALBAND C",SUM((((M44/100)*$AJ$22)*$AH$22))+(((((M44/100)*$AJ$22)*$AN$22)*$AH$22)*Calculator!$G$18)-((((M44/100)*$AJ$22)*$AN$22)*$AH$22)+((((M44/100)*$AJ$23)*$AH$23)),IF(Calculator!$O$6="DUALBAND D",SUM((((M44/100)*$AJ$22)*$AH$22))+(((((M44/100)*$AJ$22)*$AN$22)*$AH$22)*Calculator!$G$19)-((((M44/100)*$AJ$22)*$AN$22)*$AH$22)+((((M44/100)*$AJ$23)*$AH$23)),IF(Calculator!$O$6="DUALURBANE",SUM((((M44/100)*$AJ$22)*$AH$22))+(((((M44/100)*$AJ$22)*$AN$22)*$AH$22)*Calculator!$G$20)-((((M44/100)*$AJ$22)*$AN$22)*$AH$22)+((((M44/100)*$AJ$23)*$AH$23)),IF(Calculator!$O$6="DUALSILVERANOD",SUM((((M44/100)*$AJ$22)*$AH$22))+(((((M44/100)*$AJ$22)*$AN$22)*$AH$22)*Calculator!$G$21)-((((M44/100)*$AJ$22)*$AN$22)*$AH$22)+((((M44/100)*$AJ$23)*$AH$23)),IF(Calculator!$O$6="DUALANOD",SUM((((M44/100)*$AJ$22)*$AH$22))+(((((M44/100)*$AJ$22)*$AN$22)*$AH$22)*Calculator!$G$22)-((((M44/100)*$AJ$22)*$AN$22)*$AH$22)+((((M44/100)*$AJ$23)*$AH$23))))))))))))))))))))))))</f>
        <v>1395.8772339477534</v>
      </c>
      <c r="AC44" s="2">
        <f>IF(Calculator!$O$6="SINGLEBASE",SUM((((N44/100)*$AJ$22)*$AH$22))+((((N44/100)*$AJ$23)*$AH$23)),IF(Calculator!$O$6="SINGLEELEMENTS",SUM((((N44/100)*$AJ$22)*$AH$22))+(((((N44/100)*$AJ$22)*$AN$22)*$AH$22)*Calculator!$G$2)-((((N44/100)*$AJ$22)*$AN$22)*$AH$22)+((((N44/100)*$AJ$23)*$AH$23)),IF(Calculator!$O$6="SINGLESPECTRUM",SUM((((N44/100)*$AJ$22)*$AH$22))+(((((N44/100)*$AJ$22)*$AN$22)*$AH$22)*Calculator!$G$4)-((((N44/100)*$AJ$22)*$AN$22)*$AH$22)+((((N44/100)*$AJ$23)*$AH$23)),IF(Calculator!$O$6="SINGLEHOMESTEAD",SUM((((N44/100)*$AJ$22)*$AH$22))+(((((N44/100)*$AJ$22)*$AN$22)*$AH$22)*Calculator!$G$3)-((((N44/100)*$AJ$22)*$AN$22)*$AH$22)+((((N44/100)*$AJ$23)*$AH$23)),IF(Calculator!$O$6="SINGLEBAND A",SUM((((N44/100)*$AJ$22)*$AH$22))+(((((N44/100)*$AJ$22)*$AN$22)*$AH$22)*Calculator!$G$5)-((((N44/100)*$AJ$22)*$AN$22)*$AH$22)+((((N44/100)*$AJ$23)*$AH$23)),IF(Calculator!$O$6="SINGLEBAND B",SUM((((N44/100)*$AJ$22)*$AH$22))+(((((N44/100)*$AJ$22)*$AN$22)*$AH$22)*Calculator!$G$6)-((((N44/100)*$AJ$22)*$AN$22)*$AH$22)+((((N44/100)*$AJ$23)*$AH$23)),IF(Calculator!$O$6="SINGLEBAND C",SUM((((N44/100)*$AJ$22)*$AH$22))+(((((N44/100)*$AJ$22)*$AN$22)*$AH$22)*Calculator!$G$7)-((((N44/100)*$AJ$22)*$AN$22)*$AH$22)+((((N44/100)*$AJ$23)*$AH$23)),IF(Calculator!$O$6="SINGLEBAND D",SUM((((N44/100)*$AJ$22)*$AH$22))+(((((N44/100)*$AJ$22)*$AN$22)*$AH$22)*Calculator!$G$8)-((((N44/100)*$AJ$22)*$AN$22)*$AH$22)+((((N44/100)*$AJ$23)*$AH$23)),IF(Calculator!$O$6="SINGLEURBANE",SUM((((N44/100)*$AJ$22)*$AH$22))+(((((N44/100)*$AJ$22)*$AN$22)*$AH$22)*Calculator!$G$9)-((((N44/100)*$AJ$22)*$AN$22)*$AH$22)+((((N44/100)*$AJ$23)*$AH$23)),IF(Calculator!$O$6="SINGLESILVERANOD",SUM((((N44/100)*$AJ$22)*$AH$22))+(((((N44/100)*$AJ$22)*$AN$22)*$AH$22)*Calculator!$G$10)-((((N44/100)*$AJ$22)*$AN$22)*$AH$22)+((((N44/100)*$AJ$23)*$AH$23)),IF(Calculator!$O$6="SINGLEANOD",SUM((((N44/100)*$AJ$22)*$AH$22))+(((((N44/100)*$AJ$22)*$AN$22)*$AH$22)*Calculator!$G$11)-((((N44/100)*$AJ$22)*$AN$22)*$AH$22)+((((N44/100)*$AJ$23)*$AH$23)),IF(Calculator!$O$6="DUALBASE",SUM((((N44/100)*$AJ$22)*$AH$22))+(((((N44/100)*$AJ$22)*$AN$22)*$AH$22)*Calculator!$G$12)-((((N44/100)*$AJ$22)*$AN$22)*$AH$22)+((((N44/100)*$AJ$23)*$AH$23)),IF(Calculator!$O$6="DUALELEMENTS",SUM((((N44/100)*$AJ$22)*$AH$22))+(((((N44/100)*$AJ$22)*$AN$22)*$AH$22)*Calculator!$G$13)-((((N44/100)*$AJ$22)*$AN$22)*$AH$22)+((((N44/100)*$AJ$23)*$AH$23)),IF(Calculator!$O$6="DUALSPECTRUM",SUM((((N44/100)*$AJ$22)*$AH$22))+(((((N44/100)*$AJ$22)*$AN$22)*$AH$22)*Calculator!$G$15)-((((N44/100)*$AJ$22)*$AN$22)*$AH$22)+((((N44/100)*$AJ$23)*$AH$23)),IF(Calculator!$O$6="DUALHOMESTEAD",SUM((((N44/100)*$AJ$22)*$AH$22))+(((((N44/100)*$AJ$22)*$AN$22)*$AH$22)*Calculator!$G$14)-((((N44/100)*$AJ$22)*$AN$22)*$AH$22)+((((N44/100)*$AJ$23)*$AH$23)),IF(Calculator!$O$6="DUALBAND A",SUM((((N44/100)*$AJ$22)*$AH$22))+(((((N44/100)*$AJ$22)*$AN$22)*$AH$22)*Calculator!$G$16)-((((N44/100)*$AJ$22)*$AN$22)*$AH$22)+((((N44/100)*$AJ$23)*$AH$23)),IF(Calculator!$O$6="DUALBAND B",SUM((((N44/100)*$AJ$22)*$AH$22))+(((((N44/100)*$AJ$22)*$AN$22)*$AH$22)*Calculator!$G$17)-((((N44/100)*$AJ$22)*$AN$22)*$AH$22)+((((N44/100)*$AJ$23)*$AH$23)),IF(Calculator!$O$6="DUALBAND C",SUM((((N44/100)*$AJ$22)*$AH$22))+(((((N44/100)*$AJ$22)*$AN$22)*$AH$22)*Calculator!$G$18)-((((N44/100)*$AJ$22)*$AN$22)*$AH$22)+((((N44/100)*$AJ$23)*$AH$23)),IF(Calculator!$O$6="DUALBAND D",SUM((((N44/100)*$AJ$22)*$AH$22))+(((((N44/100)*$AJ$22)*$AN$22)*$AH$22)*Calculator!$G$19)-((((N44/100)*$AJ$22)*$AN$22)*$AH$22)+((((N44/100)*$AJ$23)*$AH$23)),IF(Calculator!$O$6="DUALURBANE",SUM((((N44/100)*$AJ$22)*$AH$22))+(((((N44/100)*$AJ$22)*$AN$22)*$AH$22)*Calculator!$G$20)-((((N44/100)*$AJ$22)*$AN$22)*$AH$22)+((((N44/100)*$AJ$23)*$AH$23)),IF(Calculator!$O$6="DUALSILVERANOD",SUM((((N44/100)*$AJ$22)*$AH$22))+(((((N44/100)*$AJ$22)*$AN$22)*$AH$22)*Calculator!$G$21)-((((N44/100)*$AJ$22)*$AN$22)*$AH$22)+((((N44/100)*$AJ$23)*$AH$23)),IF(Calculator!$O$6="DUALANOD",SUM((((N44/100)*$AJ$22)*$AH$22))+(((((N44/100)*$AJ$22)*$AN$22)*$AH$22)*Calculator!$G$22)-((((N44/100)*$AJ$22)*$AN$22)*$AH$22)+((((N44/100)*$AJ$23)*$AH$23))))))))))))))))))))))))</f>
        <v>1405.461710656738</v>
      </c>
      <c r="AE44" t="s">
        <v>1394</v>
      </c>
      <c r="AF44">
        <f>IF(Calculator!$U$5="GBP",VLOOKUP('Front Sheet'!$C$7,'L&amp;S Dual Rail XX DATA'!P40:AC53,(AF43),FALSE),SUM(VLOOKUP('Front Sheet'!$C$7,'L&amp;S Dual Rail XX DATA'!P40:AC53,(AF43),FALSE))*Currency!$B$2)</f>
        <v>1292.5093827636715</v>
      </c>
      <c r="AG44" t="str">
        <f>FIXED(AF44)</f>
        <v>1,292.51</v>
      </c>
      <c r="AH44" t="str">
        <f>_xlfn.CONCAT(Calculator!$U$6,AG44)</f>
        <v>£1,292.51</v>
      </c>
    </row>
    <row r="45" spans="1:40">
      <c r="A45" s="8" t="s">
        <v>1395</v>
      </c>
      <c r="B45" s="2">
        <v>2709.3923693847655</v>
      </c>
      <c r="C45" s="2">
        <v>2731.2016418457029</v>
      </c>
      <c r="D45" s="2">
        <v>2754.5781591796872</v>
      </c>
      <c r="E45" s="2">
        <v>2776.6591418457028</v>
      </c>
      <c r="F45" s="2">
        <v>2800.0356591796872</v>
      </c>
      <c r="G45" s="2">
        <v>2822.1166418457028</v>
      </c>
      <c r="H45" s="2">
        <v>2843.9151989746092</v>
      </c>
      <c r="I45" s="2">
        <v>2867.2919714355467</v>
      </c>
      <c r="J45" s="2">
        <v>2889.1009887695309</v>
      </c>
      <c r="K45" s="2">
        <v>2912.4777612304683</v>
      </c>
      <c r="L45" s="2">
        <v>2934.286778564453</v>
      </c>
      <c r="M45" s="2">
        <v>2956.0855908203125</v>
      </c>
      <c r="N45" s="2">
        <v>2979.4725683593747</v>
      </c>
      <c r="P45" s="8">
        <v>2200</v>
      </c>
      <c r="Q45" s="2">
        <f>IF(Calculator!$O$6="SINGLEBASE",SUM((((B45/100)*$AJ$22)*$AH$22))+((((B45/100)*$AJ$23)*$AH$23)),IF(Calculator!$O$6="SINGLEELEMENTS",SUM((((B45/100)*$AJ$22)*$AH$22))+(((((B45/100)*$AJ$22)*$AN$22)*$AH$22)*Calculator!$G$2)-((((B45/100)*$AJ$22)*$AN$22)*$AH$22)+((((B45/100)*$AJ$23)*$AH$23)),IF(Calculator!$O$6="SINGLESPECTRUM",SUM((((B45/100)*$AJ$22)*$AH$22))+(((((B45/100)*$AJ$22)*$AN$22)*$AH$22)*Calculator!$G$4)-((((B45/100)*$AJ$22)*$AN$22)*$AH$22)+((((B45/100)*$AJ$23)*$AH$23)),IF(Calculator!$O$6="SINGLEHOMESTEAD",SUM((((B45/100)*$AJ$22)*$AH$22))+(((((B45/100)*$AJ$22)*$AN$22)*$AH$22)*Calculator!$G$3)-((((B45/100)*$AJ$22)*$AN$22)*$AH$22)+((((B45/100)*$AJ$23)*$AH$23)),IF(Calculator!$O$6="SINGLEBAND A",SUM((((B45/100)*$AJ$22)*$AH$22))+(((((B45/100)*$AJ$22)*$AN$22)*$AH$22)*Calculator!$G$5)-((((B45/100)*$AJ$22)*$AN$22)*$AH$22)+((((B45/100)*$AJ$23)*$AH$23)),IF(Calculator!$O$6="SINGLEBAND B",SUM((((B45/100)*$AJ$22)*$AH$22))+(((((B45/100)*$AJ$22)*$AN$22)*$AH$22)*Calculator!$G$6)-((((B45/100)*$AJ$22)*$AN$22)*$AH$22)+((((B45/100)*$AJ$23)*$AH$23)),IF(Calculator!$O$6="SINGLEBAND C",SUM((((B45/100)*$AJ$22)*$AH$22))+(((((B45/100)*$AJ$22)*$AN$22)*$AH$22)*Calculator!$G$7)-((((B45/100)*$AJ$22)*$AN$22)*$AH$22)+((((B45/100)*$AJ$23)*$AH$23)),IF(Calculator!$O$6="SINGLEBAND D",SUM((((B45/100)*$AJ$22)*$AH$22))+(((((B45/100)*$AJ$22)*$AN$22)*$AH$22)*Calculator!$G$8)-((((B45/100)*$AJ$22)*$AN$22)*$AH$22)+((((B45/100)*$AJ$23)*$AH$23)),IF(Calculator!$O$6="SINGLEURBANE",SUM((((B45/100)*$AJ$22)*$AH$22))+(((((B45/100)*$AJ$22)*$AN$22)*$AH$22)*Calculator!$G$9)-((((B45/100)*$AJ$22)*$AN$22)*$AH$22)+((((B45/100)*$AJ$23)*$AH$23)),IF(Calculator!$O$6="SINGLESILVERANOD",SUM((((B45/100)*$AJ$22)*$AH$22))+(((((B45/100)*$AJ$22)*$AN$22)*$AH$22)*Calculator!$G$10)-((((B45/100)*$AJ$22)*$AN$22)*$AH$22)+((((B45/100)*$AJ$23)*$AH$23)),IF(Calculator!$O$6="SINGLEANOD",SUM((((B45/100)*$AJ$22)*$AH$22))+(((((B45/100)*$AJ$22)*$AN$22)*$AH$22)*Calculator!$G$11)-((((B45/100)*$AJ$22)*$AN$22)*$AH$22)+((((B45/100)*$AJ$23)*$AH$23)),IF(Calculator!$O$6="DUALBASE",SUM((((B45/100)*$AJ$22)*$AH$22))+(((((B45/100)*$AJ$22)*$AN$22)*$AH$22)*Calculator!$G$12)-((((B45/100)*$AJ$22)*$AN$22)*$AH$22)+((((B45/100)*$AJ$23)*$AH$23)),IF(Calculator!$O$6="DUALELEMENTS",SUM((((B45/100)*$AJ$22)*$AH$22))+(((((B45/100)*$AJ$22)*$AN$22)*$AH$22)*Calculator!$G$13)-((((B45/100)*$AJ$22)*$AN$22)*$AH$22)+((((B45/100)*$AJ$23)*$AH$23)),IF(Calculator!$O$6="DUALSPECTRUM",SUM((((B45/100)*$AJ$22)*$AH$22))+(((((B45/100)*$AJ$22)*$AN$22)*$AH$22)*Calculator!$G$15)-((((B45/100)*$AJ$22)*$AN$22)*$AH$22)+((((B45/100)*$AJ$23)*$AH$23)),IF(Calculator!$O$6="DUALHOMESTEAD",SUM((((B45/100)*$AJ$22)*$AH$22))+(((((B45/100)*$AJ$22)*$AN$22)*$AH$22)*Calculator!$G$14)-((((B45/100)*$AJ$22)*$AN$22)*$AH$22)+((((B45/100)*$AJ$23)*$AH$23)),IF(Calculator!$O$6="DUALBAND A",SUM((((B45/100)*$AJ$22)*$AH$22))+(((((B45/100)*$AJ$22)*$AN$22)*$AH$22)*Calculator!$G$16)-((((B45/100)*$AJ$22)*$AN$22)*$AH$22)+((((B45/100)*$AJ$23)*$AH$23)),IF(Calculator!$O$6="DUALBAND B",SUM((((B45/100)*$AJ$22)*$AH$22))+(((((B45/100)*$AJ$22)*$AN$22)*$AH$22)*Calculator!$G$17)-((((B45/100)*$AJ$22)*$AN$22)*$AH$22)+((((B45/100)*$AJ$23)*$AH$23)),IF(Calculator!$O$6="DUALBAND C",SUM((((B45/100)*$AJ$22)*$AH$22))+(((((B45/100)*$AJ$22)*$AN$22)*$AH$22)*Calculator!$G$18)-((((B45/100)*$AJ$22)*$AN$22)*$AH$22)+((((B45/100)*$AJ$23)*$AH$23)),IF(Calculator!$O$6="DUALBAND D",SUM((((B45/100)*$AJ$22)*$AH$22))+(((((B45/100)*$AJ$22)*$AN$22)*$AH$22)*Calculator!$G$19)-((((B45/100)*$AJ$22)*$AN$22)*$AH$22)+((((B45/100)*$AJ$23)*$AH$23)),IF(Calculator!$O$6="DUALURBANE",SUM((((B45/100)*$AJ$22)*$AH$22))+(((((B45/100)*$AJ$22)*$AN$22)*$AH$22)*Calculator!$G$20)-((((B45/100)*$AJ$22)*$AN$22)*$AH$22)+((((B45/100)*$AJ$23)*$AH$23)),IF(Calculator!$O$6="DUALSILVERANOD",SUM((((B45/100)*$AJ$22)*$AH$22))+(((((B45/100)*$AJ$22)*$AN$22)*$AH$22)*Calculator!$G$21)-((((B45/100)*$AJ$22)*$AN$22)*$AH$22)+((((B45/100)*$AJ$23)*$AH$23)),IF(Calculator!$O$6="DUALANOD",SUM((((B45/100)*$AJ$22)*$AH$22))+(((((B45/100)*$AJ$22)*$AN$22)*$AH$22)*Calculator!$G$22)-((((B45/100)*$AJ$22)*$AN$22)*$AH$22)+((((B45/100)*$AJ$23)*$AH$23))))))))))))))))))))))))</f>
        <v>1110.8508714477537</v>
      </c>
      <c r="R45" s="2">
        <f>IF(Calculator!$O$6="SINGLEBASE",SUM((((C45/100)*$AJ$22)*$AH$22))+((((C45/100)*$AJ$23)*$AH$23)),IF(Calculator!$O$6="SINGLEELEMENTS",SUM((((C45/100)*$AJ$22)*$AH$22))+(((((C45/100)*$AJ$22)*$AN$22)*$AH$22)*Calculator!$G$2)-((((C45/100)*$AJ$22)*$AN$22)*$AH$22)+((((C45/100)*$AJ$23)*$AH$23)),IF(Calculator!$O$6="SINGLESPECTRUM",SUM((((C45/100)*$AJ$22)*$AH$22))+(((((C45/100)*$AJ$22)*$AN$22)*$AH$22)*Calculator!$G$4)-((((C45/100)*$AJ$22)*$AN$22)*$AH$22)+((((C45/100)*$AJ$23)*$AH$23)),IF(Calculator!$O$6="SINGLEHOMESTEAD",SUM((((C45/100)*$AJ$22)*$AH$22))+(((((C45/100)*$AJ$22)*$AN$22)*$AH$22)*Calculator!$G$3)-((((C45/100)*$AJ$22)*$AN$22)*$AH$22)+((((C45/100)*$AJ$23)*$AH$23)),IF(Calculator!$O$6="SINGLEBAND A",SUM((((C45/100)*$AJ$22)*$AH$22))+(((((C45/100)*$AJ$22)*$AN$22)*$AH$22)*Calculator!$G$5)-((((C45/100)*$AJ$22)*$AN$22)*$AH$22)+((((C45/100)*$AJ$23)*$AH$23)),IF(Calculator!$O$6="SINGLEBAND B",SUM((((C45/100)*$AJ$22)*$AH$22))+(((((C45/100)*$AJ$22)*$AN$22)*$AH$22)*Calculator!$G$6)-((((C45/100)*$AJ$22)*$AN$22)*$AH$22)+((((C45/100)*$AJ$23)*$AH$23)),IF(Calculator!$O$6="SINGLEBAND C",SUM((((C45/100)*$AJ$22)*$AH$22))+(((((C45/100)*$AJ$22)*$AN$22)*$AH$22)*Calculator!$G$7)-((((C45/100)*$AJ$22)*$AN$22)*$AH$22)+((((C45/100)*$AJ$23)*$AH$23)),IF(Calculator!$O$6="SINGLEBAND D",SUM((((C45/100)*$AJ$22)*$AH$22))+(((((C45/100)*$AJ$22)*$AN$22)*$AH$22)*Calculator!$G$8)-((((C45/100)*$AJ$22)*$AN$22)*$AH$22)+((((C45/100)*$AJ$23)*$AH$23)),IF(Calculator!$O$6="SINGLEURBANE",SUM((((C45/100)*$AJ$22)*$AH$22))+(((((C45/100)*$AJ$22)*$AN$22)*$AH$22)*Calculator!$G$9)-((((C45/100)*$AJ$22)*$AN$22)*$AH$22)+((((C45/100)*$AJ$23)*$AH$23)),IF(Calculator!$O$6="SINGLESILVERANOD",SUM((((C45/100)*$AJ$22)*$AH$22))+(((((C45/100)*$AJ$22)*$AN$22)*$AH$22)*Calculator!$G$10)-((((C45/100)*$AJ$22)*$AN$22)*$AH$22)+((((C45/100)*$AJ$23)*$AH$23)),IF(Calculator!$O$6="SINGLEANOD",SUM((((C45/100)*$AJ$22)*$AH$22))+(((((C45/100)*$AJ$22)*$AN$22)*$AH$22)*Calculator!$G$11)-((((C45/100)*$AJ$22)*$AN$22)*$AH$22)+((((C45/100)*$AJ$23)*$AH$23)),IF(Calculator!$O$6="DUALBASE",SUM((((C45/100)*$AJ$22)*$AH$22))+(((((C45/100)*$AJ$22)*$AN$22)*$AH$22)*Calculator!$G$12)-((((C45/100)*$AJ$22)*$AN$22)*$AH$22)+((((C45/100)*$AJ$23)*$AH$23)),IF(Calculator!$O$6="DUALELEMENTS",SUM((((C45/100)*$AJ$22)*$AH$22))+(((((C45/100)*$AJ$22)*$AN$22)*$AH$22)*Calculator!$G$13)-((((C45/100)*$AJ$22)*$AN$22)*$AH$22)+((((C45/100)*$AJ$23)*$AH$23)),IF(Calculator!$O$6="DUALSPECTRUM",SUM((((C45/100)*$AJ$22)*$AH$22))+(((((C45/100)*$AJ$22)*$AN$22)*$AH$22)*Calculator!$G$15)-((((C45/100)*$AJ$22)*$AN$22)*$AH$22)+((((C45/100)*$AJ$23)*$AH$23)),IF(Calculator!$O$6="DUALHOMESTEAD",SUM((((C45/100)*$AJ$22)*$AH$22))+(((((C45/100)*$AJ$22)*$AN$22)*$AH$22)*Calculator!$G$14)-((((C45/100)*$AJ$22)*$AN$22)*$AH$22)+((((C45/100)*$AJ$23)*$AH$23)),IF(Calculator!$O$6="DUALBAND A",SUM((((C45/100)*$AJ$22)*$AH$22))+(((((C45/100)*$AJ$22)*$AN$22)*$AH$22)*Calculator!$G$16)-((((C45/100)*$AJ$22)*$AN$22)*$AH$22)+((((C45/100)*$AJ$23)*$AH$23)),IF(Calculator!$O$6="DUALBAND B",SUM((((C45/100)*$AJ$22)*$AH$22))+(((((C45/100)*$AJ$22)*$AN$22)*$AH$22)*Calculator!$G$17)-((((C45/100)*$AJ$22)*$AN$22)*$AH$22)+((((C45/100)*$AJ$23)*$AH$23)),IF(Calculator!$O$6="DUALBAND C",SUM((((C45/100)*$AJ$22)*$AH$22))+(((((C45/100)*$AJ$22)*$AN$22)*$AH$22)*Calculator!$G$18)-((((C45/100)*$AJ$22)*$AN$22)*$AH$22)+((((C45/100)*$AJ$23)*$AH$23)),IF(Calculator!$O$6="DUALBAND D",SUM((((C45/100)*$AJ$22)*$AH$22))+(((((C45/100)*$AJ$22)*$AN$22)*$AH$22)*Calculator!$G$19)-((((C45/100)*$AJ$22)*$AN$22)*$AH$22)+((((C45/100)*$AJ$23)*$AH$23)),IF(Calculator!$O$6="DUALURBANE",SUM((((C45/100)*$AJ$22)*$AH$22))+(((((C45/100)*$AJ$22)*$AN$22)*$AH$22)*Calculator!$G$20)-((((C45/100)*$AJ$22)*$AN$22)*$AH$22)+((((C45/100)*$AJ$23)*$AH$23)),IF(Calculator!$O$6="DUALSILVERANOD",SUM((((C45/100)*$AJ$22)*$AH$22))+(((((C45/100)*$AJ$22)*$AN$22)*$AH$22)*Calculator!$G$21)-((((C45/100)*$AJ$22)*$AN$22)*$AH$22)+((((C45/100)*$AJ$23)*$AH$23)),IF(Calculator!$O$6="DUALANOD",SUM((((C45/100)*$AJ$22)*$AH$22))+(((((C45/100)*$AJ$22)*$AN$22)*$AH$22)*Calculator!$G$22)-((((C45/100)*$AJ$22)*$AN$22)*$AH$22)+((((C45/100)*$AJ$23)*$AH$23))))))))))))))))))))))))</f>
        <v>1119.7926731567379</v>
      </c>
      <c r="S45" s="2">
        <f>IF(Calculator!$O$6="SINGLEBASE",SUM((((D45/100)*$AJ$22)*$AH$22))+((((D45/100)*$AJ$23)*$AH$23)),IF(Calculator!$O$6="SINGLEELEMENTS",SUM((((D45/100)*$AJ$22)*$AH$22))+(((((D45/100)*$AJ$22)*$AN$22)*$AH$22)*Calculator!$G$2)-((((D45/100)*$AJ$22)*$AN$22)*$AH$22)+((((D45/100)*$AJ$23)*$AH$23)),IF(Calculator!$O$6="SINGLESPECTRUM",SUM((((D45/100)*$AJ$22)*$AH$22))+(((((D45/100)*$AJ$22)*$AN$22)*$AH$22)*Calculator!$G$4)-((((D45/100)*$AJ$22)*$AN$22)*$AH$22)+((((D45/100)*$AJ$23)*$AH$23)),IF(Calculator!$O$6="SINGLEHOMESTEAD",SUM((((D45/100)*$AJ$22)*$AH$22))+(((((D45/100)*$AJ$22)*$AN$22)*$AH$22)*Calculator!$G$3)-((((D45/100)*$AJ$22)*$AN$22)*$AH$22)+((((D45/100)*$AJ$23)*$AH$23)),IF(Calculator!$O$6="SINGLEBAND A",SUM((((D45/100)*$AJ$22)*$AH$22))+(((((D45/100)*$AJ$22)*$AN$22)*$AH$22)*Calculator!$G$5)-((((D45/100)*$AJ$22)*$AN$22)*$AH$22)+((((D45/100)*$AJ$23)*$AH$23)),IF(Calculator!$O$6="SINGLEBAND B",SUM((((D45/100)*$AJ$22)*$AH$22))+(((((D45/100)*$AJ$22)*$AN$22)*$AH$22)*Calculator!$G$6)-((((D45/100)*$AJ$22)*$AN$22)*$AH$22)+((((D45/100)*$AJ$23)*$AH$23)),IF(Calculator!$O$6="SINGLEBAND C",SUM((((D45/100)*$AJ$22)*$AH$22))+(((((D45/100)*$AJ$22)*$AN$22)*$AH$22)*Calculator!$G$7)-((((D45/100)*$AJ$22)*$AN$22)*$AH$22)+((((D45/100)*$AJ$23)*$AH$23)),IF(Calculator!$O$6="SINGLEBAND D",SUM((((D45/100)*$AJ$22)*$AH$22))+(((((D45/100)*$AJ$22)*$AN$22)*$AH$22)*Calculator!$G$8)-((((D45/100)*$AJ$22)*$AN$22)*$AH$22)+((((D45/100)*$AJ$23)*$AH$23)),IF(Calculator!$O$6="SINGLEURBANE",SUM((((D45/100)*$AJ$22)*$AH$22))+(((((D45/100)*$AJ$22)*$AN$22)*$AH$22)*Calculator!$G$9)-((((D45/100)*$AJ$22)*$AN$22)*$AH$22)+((((D45/100)*$AJ$23)*$AH$23)),IF(Calculator!$O$6="SINGLESILVERANOD",SUM((((D45/100)*$AJ$22)*$AH$22))+(((((D45/100)*$AJ$22)*$AN$22)*$AH$22)*Calculator!$G$10)-((((D45/100)*$AJ$22)*$AN$22)*$AH$22)+((((D45/100)*$AJ$23)*$AH$23)),IF(Calculator!$O$6="SINGLEANOD",SUM((((D45/100)*$AJ$22)*$AH$22))+(((((D45/100)*$AJ$22)*$AN$22)*$AH$22)*Calculator!$G$11)-((((D45/100)*$AJ$22)*$AN$22)*$AH$22)+((((D45/100)*$AJ$23)*$AH$23)),IF(Calculator!$O$6="DUALBASE",SUM((((D45/100)*$AJ$22)*$AH$22))+(((((D45/100)*$AJ$22)*$AN$22)*$AH$22)*Calculator!$G$12)-((((D45/100)*$AJ$22)*$AN$22)*$AH$22)+((((D45/100)*$AJ$23)*$AH$23)),IF(Calculator!$O$6="DUALELEMENTS",SUM((((D45/100)*$AJ$22)*$AH$22))+(((((D45/100)*$AJ$22)*$AN$22)*$AH$22)*Calculator!$G$13)-((((D45/100)*$AJ$22)*$AN$22)*$AH$22)+((((D45/100)*$AJ$23)*$AH$23)),IF(Calculator!$O$6="DUALSPECTRUM",SUM((((D45/100)*$AJ$22)*$AH$22))+(((((D45/100)*$AJ$22)*$AN$22)*$AH$22)*Calculator!$G$15)-((((D45/100)*$AJ$22)*$AN$22)*$AH$22)+((((D45/100)*$AJ$23)*$AH$23)),IF(Calculator!$O$6="DUALHOMESTEAD",SUM((((D45/100)*$AJ$22)*$AH$22))+(((((D45/100)*$AJ$22)*$AN$22)*$AH$22)*Calculator!$G$14)-((((D45/100)*$AJ$22)*$AN$22)*$AH$22)+((((D45/100)*$AJ$23)*$AH$23)),IF(Calculator!$O$6="DUALBAND A",SUM((((D45/100)*$AJ$22)*$AH$22))+(((((D45/100)*$AJ$22)*$AN$22)*$AH$22)*Calculator!$G$16)-((((D45/100)*$AJ$22)*$AN$22)*$AH$22)+((((D45/100)*$AJ$23)*$AH$23)),IF(Calculator!$O$6="DUALBAND B",SUM((((D45/100)*$AJ$22)*$AH$22))+(((((D45/100)*$AJ$22)*$AN$22)*$AH$22)*Calculator!$G$17)-((((D45/100)*$AJ$22)*$AN$22)*$AH$22)+((((D45/100)*$AJ$23)*$AH$23)),IF(Calculator!$O$6="DUALBAND C",SUM((((D45/100)*$AJ$22)*$AH$22))+(((((D45/100)*$AJ$22)*$AN$22)*$AH$22)*Calculator!$G$18)-((((D45/100)*$AJ$22)*$AN$22)*$AH$22)+((((D45/100)*$AJ$23)*$AH$23)),IF(Calculator!$O$6="DUALBAND D",SUM((((D45/100)*$AJ$22)*$AH$22))+(((((D45/100)*$AJ$22)*$AN$22)*$AH$22)*Calculator!$G$19)-((((D45/100)*$AJ$22)*$AN$22)*$AH$22)+((((D45/100)*$AJ$23)*$AH$23)),IF(Calculator!$O$6="DUALURBANE",SUM((((D45/100)*$AJ$22)*$AH$22))+(((((D45/100)*$AJ$22)*$AN$22)*$AH$22)*Calculator!$G$20)-((((D45/100)*$AJ$22)*$AN$22)*$AH$22)+((((D45/100)*$AJ$23)*$AH$23)),IF(Calculator!$O$6="DUALSILVERANOD",SUM((((D45/100)*$AJ$22)*$AH$22))+(((((D45/100)*$AJ$22)*$AN$22)*$AH$22)*Calculator!$G$21)-((((D45/100)*$AJ$22)*$AN$22)*$AH$22)+((((D45/100)*$AJ$23)*$AH$23)),IF(Calculator!$O$6="DUALANOD",SUM((((D45/100)*$AJ$22)*$AH$22))+(((((D45/100)*$AJ$22)*$AN$22)*$AH$22)*Calculator!$G$22)-((((D45/100)*$AJ$22)*$AN$22)*$AH$22)+((((D45/100)*$AJ$23)*$AH$23))))))))))))))))))))))))</f>
        <v>1129.3770452636713</v>
      </c>
      <c r="T45" s="2">
        <f>IF(Calculator!$O$6="SINGLEBASE",SUM((((E45/100)*$AJ$22)*$AH$22))+((((E45/100)*$AJ$23)*$AH$23)),IF(Calculator!$O$6="SINGLEELEMENTS",SUM((((E45/100)*$AJ$22)*$AH$22))+(((((E45/100)*$AJ$22)*$AN$22)*$AH$22)*Calculator!$G$2)-((((E45/100)*$AJ$22)*$AN$22)*$AH$22)+((((E45/100)*$AJ$23)*$AH$23)),IF(Calculator!$O$6="SINGLESPECTRUM",SUM((((E45/100)*$AJ$22)*$AH$22))+(((((E45/100)*$AJ$22)*$AN$22)*$AH$22)*Calculator!$G$4)-((((E45/100)*$AJ$22)*$AN$22)*$AH$22)+((((E45/100)*$AJ$23)*$AH$23)),IF(Calculator!$O$6="SINGLEHOMESTEAD",SUM((((E45/100)*$AJ$22)*$AH$22))+(((((E45/100)*$AJ$22)*$AN$22)*$AH$22)*Calculator!$G$3)-((((E45/100)*$AJ$22)*$AN$22)*$AH$22)+((((E45/100)*$AJ$23)*$AH$23)),IF(Calculator!$O$6="SINGLEBAND A",SUM((((E45/100)*$AJ$22)*$AH$22))+(((((E45/100)*$AJ$22)*$AN$22)*$AH$22)*Calculator!$G$5)-((((E45/100)*$AJ$22)*$AN$22)*$AH$22)+((((E45/100)*$AJ$23)*$AH$23)),IF(Calculator!$O$6="SINGLEBAND B",SUM((((E45/100)*$AJ$22)*$AH$22))+(((((E45/100)*$AJ$22)*$AN$22)*$AH$22)*Calculator!$G$6)-((((E45/100)*$AJ$22)*$AN$22)*$AH$22)+((((E45/100)*$AJ$23)*$AH$23)),IF(Calculator!$O$6="SINGLEBAND C",SUM((((E45/100)*$AJ$22)*$AH$22))+(((((E45/100)*$AJ$22)*$AN$22)*$AH$22)*Calculator!$G$7)-((((E45/100)*$AJ$22)*$AN$22)*$AH$22)+((((E45/100)*$AJ$23)*$AH$23)),IF(Calculator!$O$6="SINGLEBAND D",SUM((((E45/100)*$AJ$22)*$AH$22))+(((((E45/100)*$AJ$22)*$AN$22)*$AH$22)*Calculator!$G$8)-((((E45/100)*$AJ$22)*$AN$22)*$AH$22)+((((E45/100)*$AJ$23)*$AH$23)),IF(Calculator!$O$6="SINGLEURBANE",SUM((((E45/100)*$AJ$22)*$AH$22))+(((((E45/100)*$AJ$22)*$AN$22)*$AH$22)*Calculator!$G$9)-((((E45/100)*$AJ$22)*$AN$22)*$AH$22)+((((E45/100)*$AJ$23)*$AH$23)),IF(Calculator!$O$6="SINGLESILVERANOD",SUM((((E45/100)*$AJ$22)*$AH$22))+(((((E45/100)*$AJ$22)*$AN$22)*$AH$22)*Calculator!$G$10)-((((E45/100)*$AJ$22)*$AN$22)*$AH$22)+((((E45/100)*$AJ$23)*$AH$23)),IF(Calculator!$O$6="SINGLEANOD",SUM((((E45/100)*$AJ$22)*$AH$22))+(((((E45/100)*$AJ$22)*$AN$22)*$AH$22)*Calculator!$G$11)-((((E45/100)*$AJ$22)*$AN$22)*$AH$22)+((((E45/100)*$AJ$23)*$AH$23)),IF(Calculator!$O$6="DUALBASE",SUM((((E45/100)*$AJ$22)*$AH$22))+(((((E45/100)*$AJ$22)*$AN$22)*$AH$22)*Calculator!$G$12)-((((E45/100)*$AJ$22)*$AN$22)*$AH$22)+((((E45/100)*$AJ$23)*$AH$23)),IF(Calculator!$O$6="DUALELEMENTS",SUM((((E45/100)*$AJ$22)*$AH$22))+(((((E45/100)*$AJ$22)*$AN$22)*$AH$22)*Calculator!$G$13)-((((E45/100)*$AJ$22)*$AN$22)*$AH$22)+((((E45/100)*$AJ$23)*$AH$23)),IF(Calculator!$O$6="DUALSPECTRUM",SUM((((E45/100)*$AJ$22)*$AH$22))+(((((E45/100)*$AJ$22)*$AN$22)*$AH$22)*Calculator!$G$15)-((((E45/100)*$AJ$22)*$AN$22)*$AH$22)+((((E45/100)*$AJ$23)*$AH$23)),IF(Calculator!$O$6="DUALHOMESTEAD",SUM((((E45/100)*$AJ$22)*$AH$22))+(((((E45/100)*$AJ$22)*$AN$22)*$AH$22)*Calculator!$G$14)-((((E45/100)*$AJ$22)*$AN$22)*$AH$22)+((((E45/100)*$AJ$23)*$AH$23)),IF(Calculator!$O$6="DUALBAND A",SUM((((E45/100)*$AJ$22)*$AH$22))+(((((E45/100)*$AJ$22)*$AN$22)*$AH$22)*Calculator!$G$16)-((((E45/100)*$AJ$22)*$AN$22)*$AH$22)+((((E45/100)*$AJ$23)*$AH$23)),IF(Calculator!$O$6="DUALBAND B",SUM((((E45/100)*$AJ$22)*$AH$22))+(((((E45/100)*$AJ$22)*$AN$22)*$AH$22)*Calculator!$G$17)-((((E45/100)*$AJ$22)*$AN$22)*$AH$22)+((((E45/100)*$AJ$23)*$AH$23)),IF(Calculator!$O$6="DUALBAND C",SUM((((E45/100)*$AJ$22)*$AH$22))+(((((E45/100)*$AJ$22)*$AN$22)*$AH$22)*Calculator!$G$18)-((((E45/100)*$AJ$22)*$AN$22)*$AH$22)+((((E45/100)*$AJ$23)*$AH$23)),IF(Calculator!$O$6="DUALBAND D",SUM((((E45/100)*$AJ$22)*$AH$22))+(((((E45/100)*$AJ$22)*$AN$22)*$AH$22)*Calculator!$G$19)-((((E45/100)*$AJ$22)*$AN$22)*$AH$22)+((((E45/100)*$AJ$23)*$AH$23)),IF(Calculator!$O$6="DUALURBANE",SUM((((E45/100)*$AJ$22)*$AH$22))+(((((E45/100)*$AJ$22)*$AN$22)*$AH$22)*Calculator!$G$20)-((((E45/100)*$AJ$22)*$AN$22)*$AH$22)+((((E45/100)*$AJ$23)*$AH$23)),IF(Calculator!$O$6="DUALSILVERANOD",SUM((((E45/100)*$AJ$22)*$AH$22))+(((((E45/100)*$AJ$22)*$AN$22)*$AH$22)*Calculator!$G$21)-((((E45/100)*$AJ$22)*$AN$22)*$AH$22)+((((E45/100)*$AJ$23)*$AH$23)),IF(Calculator!$O$6="DUALANOD",SUM((((E45/100)*$AJ$22)*$AH$22))+(((((E45/100)*$AJ$22)*$AN$22)*$AH$22)*Calculator!$G$22)-((((E45/100)*$AJ$22)*$AN$22)*$AH$22)+((((E45/100)*$AJ$23)*$AH$23))))))))))))))))))))))))</f>
        <v>1138.4302481567379</v>
      </c>
      <c r="U45" s="2">
        <f>IF(Calculator!$O$6="SINGLEBASE",SUM((((F45/100)*$AJ$22)*$AH$22))+((((F45/100)*$AJ$23)*$AH$23)),IF(Calculator!$O$6="SINGLEELEMENTS",SUM((((F45/100)*$AJ$22)*$AH$22))+(((((F45/100)*$AJ$22)*$AN$22)*$AH$22)*Calculator!$G$2)-((((F45/100)*$AJ$22)*$AN$22)*$AH$22)+((((F45/100)*$AJ$23)*$AH$23)),IF(Calculator!$O$6="SINGLESPECTRUM",SUM((((F45/100)*$AJ$22)*$AH$22))+(((((F45/100)*$AJ$22)*$AN$22)*$AH$22)*Calculator!$G$4)-((((F45/100)*$AJ$22)*$AN$22)*$AH$22)+((((F45/100)*$AJ$23)*$AH$23)),IF(Calculator!$O$6="SINGLEHOMESTEAD",SUM((((F45/100)*$AJ$22)*$AH$22))+(((((F45/100)*$AJ$22)*$AN$22)*$AH$22)*Calculator!$G$3)-((((F45/100)*$AJ$22)*$AN$22)*$AH$22)+((((F45/100)*$AJ$23)*$AH$23)),IF(Calculator!$O$6="SINGLEBAND A",SUM((((F45/100)*$AJ$22)*$AH$22))+(((((F45/100)*$AJ$22)*$AN$22)*$AH$22)*Calculator!$G$5)-((((F45/100)*$AJ$22)*$AN$22)*$AH$22)+((((F45/100)*$AJ$23)*$AH$23)),IF(Calculator!$O$6="SINGLEBAND B",SUM((((F45/100)*$AJ$22)*$AH$22))+(((((F45/100)*$AJ$22)*$AN$22)*$AH$22)*Calculator!$G$6)-((((F45/100)*$AJ$22)*$AN$22)*$AH$22)+((((F45/100)*$AJ$23)*$AH$23)),IF(Calculator!$O$6="SINGLEBAND C",SUM((((F45/100)*$AJ$22)*$AH$22))+(((((F45/100)*$AJ$22)*$AN$22)*$AH$22)*Calculator!$G$7)-((((F45/100)*$AJ$22)*$AN$22)*$AH$22)+((((F45/100)*$AJ$23)*$AH$23)),IF(Calculator!$O$6="SINGLEBAND D",SUM((((F45/100)*$AJ$22)*$AH$22))+(((((F45/100)*$AJ$22)*$AN$22)*$AH$22)*Calculator!$G$8)-((((F45/100)*$AJ$22)*$AN$22)*$AH$22)+((((F45/100)*$AJ$23)*$AH$23)),IF(Calculator!$O$6="SINGLEURBANE",SUM((((F45/100)*$AJ$22)*$AH$22))+(((((F45/100)*$AJ$22)*$AN$22)*$AH$22)*Calculator!$G$9)-((((F45/100)*$AJ$22)*$AN$22)*$AH$22)+((((F45/100)*$AJ$23)*$AH$23)),IF(Calculator!$O$6="SINGLESILVERANOD",SUM((((F45/100)*$AJ$22)*$AH$22))+(((((F45/100)*$AJ$22)*$AN$22)*$AH$22)*Calculator!$G$10)-((((F45/100)*$AJ$22)*$AN$22)*$AH$22)+((((F45/100)*$AJ$23)*$AH$23)),IF(Calculator!$O$6="SINGLEANOD",SUM((((F45/100)*$AJ$22)*$AH$22))+(((((F45/100)*$AJ$22)*$AN$22)*$AH$22)*Calculator!$G$11)-((((F45/100)*$AJ$22)*$AN$22)*$AH$22)+((((F45/100)*$AJ$23)*$AH$23)),IF(Calculator!$O$6="DUALBASE",SUM((((F45/100)*$AJ$22)*$AH$22))+(((((F45/100)*$AJ$22)*$AN$22)*$AH$22)*Calculator!$G$12)-((((F45/100)*$AJ$22)*$AN$22)*$AH$22)+((((F45/100)*$AJ$23)*$AH$23)),IF(Calculator!$O$6="DUALELEMENTS",SUM((((F45/100)*$AJ$22)*$AH$22))+(((((F45/100)*$AJ$22)*$AN$22)*$AH$22)*Calculator!$G$13)-((((F45/100)*$AJ$22)*$AN$22)*$AH$22)+((((F45/100)*$AJ$23)*$AH$23)),IF(Calculator!$O$6="DUALSPECTRUM",SUM((((F45/100)*$AJ$22)*$AH$22))+(((((F45/100)*$AJ$22)*$AN$22)*$AH$22)*Calculator!$G$15)-((((F45/100)*$AJ$22)*$AN$22)*$AH$22)+((((F45/100)*$AJ$23)*$AH$23)),IF(Calculator!$O$6="DUALHOMESTEAD",SUM((((F45/100)*$AJ$22)*$AH$22))+(((((F45/100)*$AJ$22)*$AN$22)*$AH$22)*Calculator!$G$14)-((((F45/100)*$AJ$22)*$AN$22)*$AH$22)+((((F45/100)*$AJ$23)*$AH$23)),IF(Calculator!$O$6="DUALBAND A",SUM((((F45/100)*$AJ$22)*$AH$22))+(((((F45/100)*$AJ$22)*$AN$22)*$AH$22)*Calculator!$G$16)-((((F45/100)*$AJ$22)*$AN$22)*$AH$22)+((((F45/100)*$AJ$23)*$AH$23)),IF(Calculator!$O$6="DUALBAND B",SUM((((F45/100)*$AJ$22)*$AH$22))+(((((F45/100)*$AJ$22)*$AN$22)*$AH$22)*Calculator!$G$17)-((((F45/100)*$AJ$22)*$AN$22)*$AH$22)+((((F45/100)*$AJ$23)*$AH$23)),IF(Calculator!$O$6="DUALBAND C",SUM((((F45/100)*$AJ$22)*$AH$22))+(((((F45/100)*$AJ$22)*$AN$22)*$AH$22)*Calculator!$G$18)-((((F45/100)*$AJ$22)*$AN$22)*$AH$22)+((((F45/100)*$AJ$23)*$AH$23)),IF(Calculator!$O$6="DUALBAND D",SUM((((F45/100)*$AJ$22)*$AH$22))+(((((F45/100)*$AJ$22)*$AN$22)*$AH$22)*Calculator!$G$19)-((((F45/100)*$AJ$22)*$AN$22)*$AH$22)+((((F45/100)*$AJ$23)*$AH$23)),IF(Calculator!$O$6="DUALURBANE",SUM((((F45/100)*$AJ$22)*$AH$22))+(((((F45/100)*$AJ$22)*$AN$22)*$AH$22)*Calculator!$G$20)-((((F45/100)*$AJ$22)*$AN$22)*$AH$22)+((((F45/100)*$AJ$23)*$AH$23)),IF(Calculator!$O$6="DUALSILVERANOD",SUM((((F45/100)*$AJ$22)*$AH$22))+(((((F45/100)*$AJ$22)*$AN$22)*$AH$22)*Calculator!$G$21)-((((F45/100)*$AJ$22)*$AN$22)*$AH$22)+((((F45/100)*$AJ$23)*$AH$23)),IF(Calculator!$O$6="DUALANOD",SUM((((F45/100)*$AJ$22)*$AH$22))+(((((F45/100)*$AJ$22)*$AN$22)*$AH$22)*Calculator!$G$22)-((((F45/100)*$AJ$22)*$AN$22)*$AH$22)+((((F45/100)*$AJ$23)*$AH$23))))))))))))))))))))))))</f>
        <v>1148.0146202636715</v>
      </c>
      <c r="V45" s="2">
        <f>IF(Calculator!$O$6="SINGLEBASE",SUM((((G45/100)*$AJ$22)*$AH$22))+((((G45/100)*$AJ$23)*$AH$23)),IF(Calculator!$O$6="SINGLEELEMENTS",SUM((((G45/100)*$AJ$22)*$AH$22))+(((((G45/100)*$AJ$22)*$AN$22)*$AH$22)*Calculator!$G$2)-((((G45/100)*$AJ$22)*$AN$22)*$AH$22)+((((G45/100)*$AJ$23)*$AH$23)),IF(Calculator!$O$6="SINGLESPECTRUM",SUM((((G45/100)*$AJ$22)*$AH$22))+(((((G45/100)*$AJ$22)*$AN$22)*$AH$22)*Calculator!$G$4)-((((G45/100)*$AJ$22)*$AN$22)*$AH$22)+((((G45/100)*$AJ$23)*$AH$23)),IF(Calculator!$O$6="SINGLEHOMESTEAD",SUM((((G45/100)*$AJ$22)*$AH$22))+(((((G45/100)*$AJ$22)*$AN$22)*$AH$22)*Calculator!$G$3)-((((G45/100)*$AJ$22)*$AN$22)*$AH$22)+((((G45/100)*$AJ$23)*$AH$23)),IF(Calculator!$O$6="SINGLEBAND A",SUM((((G45/100)*$AJ$22)*$AH$22))+(((((G45/100)*$AJ$22)*$AN$22)*$AH$22)*Calculator!$G$5)-((((G45/100)*$AJ$22)*$AN$22)*$AH$22)+((((G45/100)*$AJ$23)*$AH$23)),IF(Calculator!$O$6="SINGLEBAND B",SUM((((G45/100)*$AJ$22)*$AH$22))+(((((G45/100)*$AJ$22)*$AN$22)*$AH$22)*Calculator!$G$6)-((((G45/100)*$AJ$22)*$AN$22)*$AH$22)+((((G45/100)*$AJ$23)*$AH$23)),IF(Calculator!$O$6="SINGLEBAND C",SUM((((G45/100)*$AJ$22)*$AH$22))+(((((G45/100)*$AJ$22)*$AN$22)*$AH$22)*Calculator!$G$7)-((((G45/100)*$AJ$22)*$AN$22)*$AH$22)+((((G45/100)*$AJ$23)*$AH$23)),IF(Calculator!$O$6="SINGLEBAND D",SUM((((G45/100)*$AJ$22)*$AH$22))+(((((G45/100)*$AJ$22)*$AN$22)*$AH$22)*Calculator!$G$8)-((((G45/100)*$AJ$22)*$AN$22)*$AH$22)+((((G45/100)*$AJ$23)*$AH$23)),IF(Calculator!$O$6="SINGLEURBANE",SUM((((G45/100)*$AJ$22)*$AH$22))+(((((G45/100)*$AJ$22)*$AN$22)*$AH$22)*Calculator!$G$9)-((((G45/100)*$AJ$22)*$AN$22)*$AH$22)+((((G45/100)*$AJ$23)*$AH$23)),IF(Calculator!$O$6="SINGLESILVERANOD",SUM((((G45/100)*$AJ$22)*$AH$22))+(((((G45/100)*$AJ$22)*$AN$22)*$AH$22)*Calculator!$G$10)-((((G45/100)*$AJ$22)*$AN$22)*$AH$22)+((((G45/100)*$AJ$23)*$AH$23)),IF(Calculator!$O$6="SINGLEANOD",SUM((((G45/100)*$AJ$22)*$AH$22))+(((((G45/100)*$AJ$22)*$AN$22)*$AH$22)*Calculator!$G$11)-((((G45/100)*$AJ$22)*$AN$22)*$AH$22)+((((G45/100)*$AJ$23)*$AH$23)),IF(Calculator!$O$6="DUALBASE",SUM((((G45/100)*$AJ$22)*$AH$22))+(((((G45/100)*$AJ$22)*$AN$22)*$AH$22)*Calculator!$G$12)-((((G45/100)*$AJ$22)*$AN$22)*$AH$22)+((((G45/100)*$AJ$23)*$AH$23)),IF(Calculator!$O$6="DUALELEMENTS",SUM((((G45/100)*$AJ$22)*$AH$22))+(((((G45/100)*$AJ$22)*$AN$22)*$AH$22)*Calculator!$G$13)-((((G45/100)*$AJ$22)*$AN$22)*$AH$22)+((((G45/100)*$AJ$23)*$AH$23)),IF(Calculator!$O$6="DUALSPECTRUM",SUM((((G45/100)*$AJ$22)*$AH$22))+(((((G45/100)*$AJ$22)*$AN$22)*$AH$22)*Calculator!$G$15)-((((G45/100)*$AJ$22)*$AN$22)*$AH$22)+((((G45/100)*$AJ$23)*$AH$23)),IF(Calculator!$O$6="DUALHOMESTEAD",SUM((((G45/100)*$AJ$22)*$AH$22))+(((((G45/100)*$AJ$22)*$AN$22)*$AH$22)*Calculator!$G$14)-((((G45/100)*$AJ$22)*$AN$22)*$AH$22)+((((G45/100)*$AJ$23)*$AH$23)),IF(Calculator!$O$6="DUALBAND A",SUM((((G45/100)*$AJ$22)*$AH$22))+(((((G45/100)*$AJ$22)*$AN$22)*$AH$22)*Calculator!$G$16)-((((G45/100)*$AJ$22)*$AN$22)*$AH$22)+((((G45/100)*$AJ$23)*$AH$23)),IF(Calculator!$O$6="DUALBAND B",SUM((((G45/100)*$AJ$22)*$AH$22))+(((((G45/100)*$AJ$22)*$AN$22)*$AH$22)*Calculator!$G$17)-((((G45/100)*$AJ$22)*$AN$22)*$AH$22)+((((G45/100)*$AJ$23)*$AH$23)),IF(Calculator!$O$6="DUALBAND C",SUM((((G45/100)*$AJ$22)*$AH$22))+(((((G45/100)*$AJ$22)*$AN$22)*$AH$22)*Calculator!$G$18)-((((G45/100)*$AJ$22)*$AN$22)*$AH$22)+((((G45/100)*$AJ$23)*$AH$23)),IF(Calculator!$O$6="DUALBAND D",SUM((((G45/100)*$AJ$22)*$AH$22))+(((((G45/100)*$AJ$22)*$AN$22)*$AH$22)*Calculator!$G$19)-((((G45/100)*$AJ$22)*$AN$22)*$AH$22)+((((G45/100)*$AJ$23)*$AH$23)),IF(Calculator!$O$6="DUALURBANE",SUM((((G45/100)*$AJ$22)*$AH$22))+(((((G45/100)*$AJ$22)*$AN$22)*$AH$22)*Calculator!$G$20)-((((G45/100)*$AJ$22)*$AN$22)*$AH$22)+((((G45/100)*$AJ$23)*$AH$23)),IF(Calculator!$O$6="DUALSILVERANOD",SUM((((G45/100)*$AJ$22)*$AH$22))+(((((G45/100)*$AJ$22)*$AN$22)*$AH$22)*Calculator!$G$21)-((((G45/100)*$AJ$22)*$AN$22)*$AH$22)+((((G45/100)*$AJ$23)*$AH$23)),IF(Calculator!$O$6="DUALANOD",SUM((((G45/100)*$AJ$22)*$AH$22))+(((((G45/100)*$AJ$22)*$AN$22)*$AH$22)*Calculator!$G$22)-((((G45/100)*$AJ$22)*$AN$22)*$AH$22)+((((G45/100)*$AJ$23)*$AH$23))))))))))))))))))))))))</f>
        <v>1157.0678231567379</v>
      </c>
      <c r="W45" s="2">
        <f>IF(Calculator!$O$6="SINGLEBASE",SUM((((H45/100)*$AJ$22)*$AH$22))+((((H45/100)*$AJ$23)*$AH$23)),IF(Calculator!$O$6="SINGLEELEMENTS",SUM((((H45/100)*$AJ$22)*$AH$22))+(((((H45/100)*$AJ$22)*$AN$22)*$AH$22)*Calculator!$G$2)-((((H45/100)*$AJ$22)*$AN$22)*$AH$22)+((((H45/100)*$AJ$23)*$AH$23)),IF(Calculator!$O$6="SINGLESPECTRUM",SUM((((H45/100)*$AJ$22)*$AH$22))+(((((H45/100)*$AJ$22)*$AN$22)*$AH$22)*Calculator!$G$4)-((((H45/100)*$AJ$22)*$AN$22)*$AH$22)+((((H45/100)*$AJ$23)*$AH$23)),IF(Calculator!$O$6="SINGLEHOMESTEAD",SUM((((H45/100)*$AJ$22)*$AH$22))+(((((H45/100)*$AJ$22)*$AN$22)*$AH$22)*Calculator!$G$3)-((((H45/100)*$AJ$22)*$AN$22)*$AH$22)+((((H45/100)*$AJ$23)*$AH$23)),IF(Calculator!$O$6="SINGLEBAND A",SUM((((H45/100)*$AJ$22)*$AH$22))+(((((H45/100)*$AJ$22)*$AN$22)*$AH$22)*Calculator!$G$5)-((((H45/100)*$AJ$22)*$AN$22)*$AH$22)+((((H45/100)*$AJ$23)*$AH$23)),IF(Calculator!$O$6="SINGLEBAND B",SUM((((H45/100)*$AJ$22)*$AH$22))+(((((H45/100)*$AJ$22)*$AN$22)*$AH$22)*Calculator!$G$6)-((((H45/100)*$AJ$22)*$AN$22)*$AH$22)+((((H45/100)*$AJ$23)*$AH$23)),IF(Calculator!$O$6="SINGLEBAND C",SUM((((H45/100)*$AJ$22)*$AH$22))+(((((H45/100)*$AJ$22)*$AN$22)*$AH$22)*Calculator!$G$7)-((((H45/100)*$AJ$22)*$AN$22)*$AH$22)+((((H45/100)*$AJ$23)*$AH$23)),IF(Calculator!$O$6="SINGLEBAND D",SUM((((H45/100)*$AJ$22)*$AH$22))+(((((H45/100)*$AJ$22)*$AN$22)*$AH$22)*Calculator!$G$8)-((((H45/100)*$AJ$22)*$AN$22)*$AH$22)+((((H45/100)*$AJ$23)*$AH$23)),IF(Calculator!$O$6="SINGLEURBANE",SUM((((H45/100)*$AJ$22)*$AH$22))+(((((H45/100)*$AJ$22)*$AN$22)*$AH$22)*Calculator!$G$9)-((((H45/100)*$AJ$22)*$AN$22)*$AH$22)+((((H45/100)*$AJ$23)*$AH$23)),IF(Calculator!$O$6="SINGLESILVERANOD",SUM((((H45/100)*$AJ$22)*$AH$22))+(((((H45/100)*$AJ$22)*$AN$22)*$AH$22)*Calculator!$G$10)-((((H45/100)*$AJ$22)*$AN$22)*$AH$22)+((((H45/100)*$AJ$23)*$AH$23)),IF(Calculator!$O$6="SINGLEANOD",SUM((((H45/100)*$AJ$22)*$AH$22))+(((((H45/100)*$AJ$22)*$AN$22)*$AH$22)*Calculator!$G$11)-((((H45/100)*$AJ$22)*$AN$22)*$AH$22)+((((H45/100)*$AJ$23)*$AH$23)),IF(Calculator!$O$6="DUALBASE",SUM((((H45/100)*$AJ$22)*$AH$22))+(((((H45/100)*$AJ$22)*$AN$22)*$AH$22)*Calculator!$G$12)-((((H45/100)*$AJ$22)*$AN$22)*$AH$22)+((((H45/100)*$AJ$23)*$AH$23)),IF(Calculator!$O$6="DUALELEMENTS",SUM((((H45/100)*$AJ$22)*$AH$22))+(((((H45/100)*$AJ$22)*$AN$22)*$AH$22)*Calculator!$G$13)-((((H45/100)*$AJ$22)*$AN$22)*$AH$22)+((((H45/100)*$AJ$23)*$AH$23)),IF(Calculator!$O$6="DUALSPECTRUM",SUM((((H45/100)*$AJ$22)*$AH$22))+(((((H45/100)*$AJ$22)*$AN$22)*$AH$22)*Calculator!$G$15)-((((H45/100)*$AJ$22)*$AN$22)*$AH$22)+((((H45/100)*$AJ$23)*$AH$23)),IF(Calculator!$O$6="DUALHOMESTEAD",SUM((((H45/100)*$AJ$22)*$AH$22))+(((((H45/100)*$AJ$22)*$AN$22)*$AH$22)*Calculator!$G$14)-((((H45/100)*$AJ$22)*$AN$22)*$AH$22)+((((H45/100)*$AJ$23)*$AH$23)),IF(Calculator!$O$6="DUALBAND A",SUM((((H45/100)*$AJ$22)*$AH$22))+(((((H45/100)*$AJ$22)*$AN$22)*$AH$22)*Calculator!$G$16)-((((H45/100)*$AJ$22)*$AN$22)*$AH$22)+((((H45/100)*$AJ$23)*$AH$23)),IF(Calculator!$O$6="DUALBAND B",SUM((((H45/100)*$AJ$22)*$AH$22))+(((((H45/100)*$AJ$22)*$AN$22)*$AH$22)*Calculator!$G$17)-((((H45/100)*$AJ$22)*$AN$22)*$AH$22)+((((H45/100)*$AJ$23)*$AH$23)),IF(Calculator!$O$6="DUALBAND C",SUM((((H45/100)*$AJ$22)*$AH$22))+(((((H45/100)*$AJ$22)*$AN$22)*$AH$22)*Calculator!$G$18)-((((H45/100)*$AJ$22)*$AN$22)*$AH$22)+((((H45/100)*$AJ$23)*$AH$23)),IF(Calculator!$O$6="DUALBAND D",SUM((((H45/100)*$AJ$22)*$AH$22))+(((((H45/100)*$AJ$22)*$AN$22)*$AH$22)*Calculator!$G$19)-((((H45/100)*$AJ$22)*$AN$22)*$AH$22)+((((H45/100)*$AJ$23)*$AH$23)),IF(Calculator!$O$6="DUALURBANE",SUM((((H45/100)*$AJ$22)*$AH$22))+(((((H45/100)*$AJ$22)*$AN$22)*$AH$22)*Calculator!$G$20)-((((H45/100)*$AJ$22)*$AN$22)*$AH$22)+((((H45/100)*$AJ$23)*$AH$23)),IF(Calculator!$O$6="DUALSILVERANOD",SUM((((H45/100)*$AJ$22)*$AH$22))+(((((H45/100)*$AJ$22)*$AN$22)*$AH$22)*Calculator!$G$21)-((((H45/100)*$AJ$22)*$AN$22)*$AH$22)+((((H45/100)*$AJ$23)*$AH$23)),IF(Calculator!$O$6="DUALANOD",SUM((((H45/100)*$AJ$22)*$AH$22))+(((((H45/100)*$AJ$22)*$AN$22)*$AH$22)*Calculator!$G$22)-((((H45/100)*$AJ$22)*$AN$22)*$AH$22)+((((H45/100)*$AJ$23)*$AH$23))))))))))))))))))))))))</f>
        <v>1166.0052315795897</v>
      </c>
      <c r="X45" s="2">
        <f>IF(Calculator!$O$6="SINGLEBASE",SUM((((I45/100)*$AJ$22)*$AH$22))+((((I45/100)*$AJ$23)*$AH$23)),IF(Calculator!$O$6="SINGLEELEMENTS",SUM((((I45/100)*$AJ$22)*$AH$22))+(((((I45/100)*$AJ$22)*$AN$22)*$AH$22)*Calculator!$G$2)-((((I45/100)*$AJ$22)*$AN$22)*$AH$22)+((((I45/100)*$AJ$23)*$AH$23)),IF(Calculator!$O$6="SINGLESPECTRUM",SUM((((I45/100)*$AJ$22)*$AH$22))+(((((I45/100)*$AJ$22)*$AN$22)*$AH$22)*Calculator!$G$4)-((((I45/100)*$AJ$22)*$AN$22)*$AH$22)+((((I45/100)*$AJ$23)*$AH$23)),IF(Calculator!$O$6="SINGLEHOMESTEAD",SUM((((I45/100)*$AJ$22)*$AH$22))+(((((I45/100)*$AJ$22)*$AN$22)*$AH$22)*Calculator!$G$3)-((((I45/100)*$AJ$22)*$AN$22)*$AH$22)+((((I45/100)*$AJ$23)*$AH$23)),IF(Calculator!$O$6="SINGLEBAND A",SUM((((I45/100)*$AJ$22)*$AH$22))+(((((I45/100)*$AJ$22)*$AN$22)*$AH$22)*Calculator!$G$5)-((((I45/100)*$AJ$22)*$AN$22)*$AH$22)+((((I45/100)*$AJ$23)*$AH$23)),IF(Calculator!$O$6="SINGLEBAND B",SUM((((I45/100)*$AJ$22)*$AH$22))+(((((I45/100)*$AJ$22)*$AN$22)*$AH$22)*Calculator!$G$6)-((((I45/100)*$AJ$22)*$AN$22)*$AH$22)+((((I45/100)*$AJ$23)*$AH$23)),IF(Calculator!$O$6="SINGLEBAND C",SUM((((I45/100)*$AJ$22)*$AH$22))+(((((I45/100)*$AJ$22)*$AN$22)*$AH$22)*Calculator!$G$7)-((((I45/100)*$AJ$22)*$AN$22)*$AH$22)+((((I45/100)*$AJ$23)*$AH$23)),IF(Calculator!$O$6="SINGLEBAND D",SUM((((I45/100)*$AJ$22)*$AH$22))+(((((I45/100)*$AJ$22)*$AN$22)*$AH$22)*Calculator!$G$8)-((((I45/100)*$AJ$22)*$AN$22)*$AH$22)+((((I45/100)*$AJ$23)*$AH$23)),IF(Calculator!$O$6="SINGLEURBANE",SUM((((I45/100)*$AJ$22)*$AH$22))+(((((I45/100)*$AJ$22)*$AN$22)*$AH$22)*Calculator!$G$9)-((((I45/100)*$AJ$22)*$AN$22)*$AH$22)+((((I45/100)*$AJ$23)*$AH$23)),IF(Calculator!$O$6="SINGLESILVERANOD",SUM((((I45/100)*$AJ$22)*$AH$22))+(((((I45/100)*$AJ$22)*$AN$22)*$AH$22)*Calculator!$G$10)-((((I45/100)*$AJ$22)*$AN$22)*$AH$22)+((((I45/100)*$AJ$23)*$AH$23)),IF(Calculator!$O$6="SINGLEANOD",SUM((((I45/100)*$AJ$22)*$AH$22))+(((((I45/100)*$AJ$22)*$AN$22)*$AH$22)*Calculator!$G$11)-((((I45/100)*$AJ$22)*$AN$22)*$AH$22)+((((I45/100)*$AJ$23)*$AH$23)),IF(Calculator!$O$6="DUALBASE",SUM((((I45/100)*$AJ$22)*$AH$22))+(((((I45/100)*$AJ$22)*$AN$22)*$AH$22)*Calculator!$G$12)-((((I45/100)*$AJ$22)*$AN$22)*$AH$22)+((((I45/100)*$AJ$23)*$AH$23)),IF(Calculator!$O$6="DUALELEMENTS",SUM((((I45/100)*$AJ$22)*$AH$22))+(((((I45/100)*$AJ$22)*$AN$22)*$AH$22)*Calculator!$G$13)-((((I45/100)*$AJ$22)*$AN$22)*$AH$22)+((((I45/100)*$AJ$23)*$AH$23)),IF(Calculator!$O$6="DUALSPECTRUM",SUM((((I45/100)*$AJ$22)*$AH$22))+(((((I45/100)*$AJ$22)*$AN$22)*$AH$22)*Calculator!$G$15)-((((I45/100)*$AJ$22)*$AN$22)*$AH$22)+((((I45/100)*$AJ$23)*$AH$23)),IF(Calculator!$O$6="DUALHOMESTEAD",SUM((((I45/100)*$AJ$22)*$AH$22))+(((((I45/100)*$AJ$22)*$AN$22)*$AH$22)*Calculator!$G$14)-((((I45/100)*$AJ$22)*$AN$22)*$AH$22)+((((I45/100)*$AJ$23)*$AH$23)),IF(Calculator!$O$6="DUALBAND A",SUM((((I45/100)*$AJ$22)*$AH$22))+(((((I45/100)*$AJ$22)*$AN$22)*$AH$22)*Calculator!$G$16)-((((I45/100)*$AJ$22)*$AN$22)*$AH$22)+((((I45/100)*$AJ$23)*$AH$23)),IF(Calculator!$O$6="DUALBAND B",SUM((((I45/100)*$AJ$22)*$AH$22))+(((((I45/100)*$AJ$22)*$AN$22)*$AH$22)*Calculator!$G$17)-((((I45/100)*$AJ$22)*$AN$22)*$AH$22)+((((I45/100)*$AJ$23)*$AH$23)),IF(Calculator!$O$6="DUALBAND C",SUM((((I45/100)*$AJ$22)*$AH$22))+(((((I45/100)*$AJ$22)*$AN$22)*$AH$22)*Calculator!$G$18)-((((I45/100)*$AJ$22)*$AN$22)*$AH$22)+((((I45/100)*$AJ$23)*$AH$23)),IF(Calculator!$O$6="DUALBAND D",SUM((((I45/100)*$AJ$22)*$AH$22))+(((((I45/100)*$AJ$22)*$AN$22)*$AH$22)*Calculator!$G$19)-((((I45/100)*$AJ$22)*$AN$22)*$AH$22)+((((I45/100)*$AJ$23)*$AH$23)),IF(Calculator!$O$6="DUALURBANE",SUM((((I45/100)*$AJ$22)*$AH$22))+(((((I45/100)*$AJ$22)*$AN$22)*$AH$22)*Calculator!$G$20)-((((I45/100)*$AJ$22)*$AN$22)*$AH$22)+((((I45/100)*$AJ$23)*$AH$23)),IF(Calculator!$O$6="DUALSILVERANOD",SUM((((I45/100)*$AJ$22)*$AH$22))+(((((I45/100)*$AJ$22)*$AN$22)*$AH$22)*Calculator!$G$21)-((((I45/100)*$AJ$22)*$AN$22)*$AH$22)+((((I45/100)*$AJ$23)*$AH$23)),IF(Calculator!$O$6="DUALANOD",SUM((((I45/100)*$AJ$22)*$AH$22))+(((((I45/100)*$AJ$22)*$AN$22)*$AH$22)*Calculator!$G$22)-((((I45/100)*$AJ$22)*$AN$22)*$AH$22)+((((I45/100)*$AJ$23)*$AH$23))))))))))))))))))))))))</f>
        <v>1175.589708288574</v>
      </c>
      <c r="Y45" s="2">
        <f>IF(Calculator!$O$6="SINGLEBASE",SUM((((J45/100)*$AJ$22)*$AH$22))+((((J45/100)*$AJ$23)*$AH$23)),IF(Calculator!$O$6="SINGLEELEMENTS",SUM((((J45/100)*$AJ$22)*$AH$22))+(((((J45/100)*$AJ$22)*$AN$22)*$AH$22)*Calculator!$G$2)-((((J45/100)*$AJ$22)*$AN$22)*$AH$22)+((((J45/100)*$AJ$23)*$AH$23)),IF(Calculator!$O$6="SINGLESPECTRUM",SUM((((J45/100)*$AJ$22)*$AH$22))+(((((J45/100)*$AJ$22)*$AN$22)*$AH$22)*Calculator!$G$4)-((((J45/100)*$AJ$22)*$AN$22)*$AH$22)+((((J45/100)*$AJ$23)*$AH$23)),IF(Calculator!$O$6="SINGLEHOMESTEAD",SUM((((J45/100)*$AJ$22)*$AH$22))+(((((J45/100)*$AJ$22)*$AN$22)*$AH$22)*Calculator!$G$3)-((((J45/100)*$AJ$22)*$AN$22)*$AH$22)+((((J45/100)*$AJ$23)*$AH$23)),IF(Calculator!$O$6="SINGLEBAND A",SUM((((J45/100)*$AJ$22)*$AH$22))+(((((J45/100)*$AJ$22)*$AN$22)*$AH$22)*Calculator!$G$5)-((((J45/100)*$AJ$22)*$AN$22)*$AH$22)+((((J45/100)*$AJ$23)*$AH$23)),IF(Calculator!$O$6="SINGLEBAND B",SUM((((J45/100)*$AJ$22)*$AH$22))+(((((J45/100)*$AJ$22)*$AN$22)*$AH$22)*Calculator!$G$6)-((((J45/100)*$AJ$22)*$AN$22)*$AH$22)+((((J45/100)*$AJ$23)*$AH$23)),IF(Calculator!$O$6="SINGLEBAND C",SUM((((J45/100)*$AJ$22)*$AH$22))+(((((J45/100)*$AJ$22)*$AN$22)*$AH$22)*Calculator!$G$7)-((((J45/100)*$AJ$22)*$AN$22)*$AH$22)+((((J45/100)*$AJ$23)*$AH$23)),IF(Calculator!$O$6="SINGLEBAND D",SUM((((J45/100)*$AJ$22)*$AH$22))+(((((J45/100)*$AJ$22)*$AN$22)*$AH$22)*Calculator!$G$8)-((((J45/100)*$AJ$22)*$AN$22)*$AH$22)+((((J45/100)*$AJ$23)*$AH$23)),IF(Calculator!$O$6="SINGLEURBANE",SUM((((J45/100)*$AJ$22)*$AH$22))+(((((J45/100)*$AJ$22)*$AN$22)*$AH$22)*Calculator!$G$9)-((((J45/100)*$AJ$22)*$AN$22)*$AH$22)+((((J45/100)*$AJ$23)*$AH$23)),IF(Calculator!$O$6="SINGLESILVERANOD",SUM((((J45/100)*$AJ$22)*$AH$22))+(((((J45/100)*$AJ$22)*$AN$22)*$AH$22)*Calculator!$G$10)-((((J45/100)*$AJ$22)*$AN$22)*$AH$22)+((((J45/100)*$AJ$23)*$AH$23)),IF(Calculator!$O$6="SINGLEANOD",SUM((((J45/100)*$AJ$22)*$AH$22))+(((((J45/100)*$AJ$22)*$AN$22)*$AH$22)*Calculator!$G$11)-((((J45/100)*$AJ$22)*$AN$22)*$AH$22)+((((J45/100)*$AJ$23)*$AH$23)),IF(Calculator!$O$6="DUALBASE",SUM((((J45/100)*$AJ$22)*$AH$22))+(((((J45/100)*$AJ$22)*$AN$22)*$AH$22)*Calculator!$G$12)-((((J45/100)*$AJ$22)*$AN$22)*$AH$22)+((((J45/100)*$AJ$23)*$AH$23)),IF(Calculator!$O$6="DUALELEMENTS",SUM((((J45/100)*$AJ$22)*$AH$22))+(((((J45/100)*$AJ$22)*$AN$22)*$AH$22)*Calculator!$G$13)-((((J45/100)*$AJ$22)*$AN$22)*$AH$22)+((((J45/100)*$AJ$23)*$AH$23)),IF(Calculator!$O$6="DUALSPECTRUM",SUM((((J45/100)*$AJ$22)*$AH$22))+(((((J45/100)*$AJ$22)*$AN$22)*$AH$22)*Calculator!$G$15)-((((J45/100)*$AJ$22)*$AN$22)*$AH$22)+((((J45/100)*$AJ$23)*$AH$23)),IF(Calculator!$O$6="DUALHOMESTEAD",SUM((((J45/100)*$AJ$22)*$AH$22))+(((((J45/100)*$AJ$22)*$AN$22)*$AH$22)*Calculator!$G$14)-((((J45/100)*$AJ$22)*$AN$22)*$AH$22)+((((J45/100)*$AJ$23)*$AH$23)),IF(Calculator!$O$6="DUALBAND A",SUM((((J45/100)*$AJ$22)*$AH$22))+(((((J45/100)*$AJ$22)*$AN$22)*$AH$22)*Calculator!$G$16)-((((J45/100)*$AJ$22)*$AN$22)*$AH$22)+((((J45/100)*$AJ$23)*$AH$23)),IF(Calculator!$O$6="DUALBAND B",SUM((((J45/100)*$AJ$22)*$AH$22))+(((((J45/100)*$AJ$22)*$AN$22)*$AH$22)*Calculator!$G$17)-((((J45/100)*$AJ$22)*$AN$22)*$AH$22)+((((J45/100)*$AJ$23)*$AH$23)),IF(Calculator!$O$6="DUALBAND C",SUM((((J45/100)*$AJ$22)*$AH$22))+(((((J45/100)*$AJ$22)*$AN$22)*$AH$22)*Calculator!$G$18)-((((J45/100)*$AJ$22)*$AN$22)*$AH$22)+((((J45/100)*$AJ$23)*$AH$23)),IF(Calculator!$O$6="DUALBAND D",SUM((((J45/100)*$AJ$22)*$AH$22))+(((((J45/100)*$AJ$22)*$AN$22)*$AH$22)*Calculator!$G$19)-((((J45/100)*$AJ$22)*$AN$22)*$AH$22)+((((J45/100)*$AJ$23)*$AH$23)),IF(Calculator!$O$6="DUALURBANE",SUM((((J45/100)*$AJ$22)*$AH$22))+(((((J45/100)*$AJ$22)*$AN$22)*$AH$22)*Calculator!$G$20)-((((J45/100)*$AJ$22)*$AN$22)*$AH$22)+((((J45/100)*$AJ$23)*$AH$23)),IF(Calculator!$O$6="DUALSILVERANOD",SUM((((J45/100)*$AJ$22)*$AH$22))+(((((J45/100)*$AJ$22)*$AN$22)*$AH$22)*Calculator!$G$21)-((((J45/100)*$AJ$22)*$AN$22)*$AH$22)+((((J45/100)*$AJ$23)*$AH$23)),IF(Calculator!$O$6="DUALANOD",SUM((((J45/100)*$AJ$22)*$AH$22))+(((((J45/100)*$AJ$22)*$AN$22)*$AH$22)*Calculator!$G$22)-((((J45/100)*$AJ$22)*$AN$22)*$AH$22)+((((J45/100)*$AJ$23)*$AH$23))))))))))))))))))))))))</f>
        <v>1184.5314053955076</v>
      </c>
      <c r="Z45" s="2">
        <f>IF(Calculator!$O$6="SINGLEBASE",SUM((((K45/100)*$AJ$22)*$AH$22))+((((K45/100)*$AJ$23)*$AH$23)),IF(Calculator!$O$6="SINGLEELEMENTS",SUM((((K45/100)*$AJ$22)*$AH$22))+(((((K45/100)*$AJ$22)*$AN$22)*$AH$22)*Calculator!$G$2)-((((K45/100)*$AJ$22)*$AN$22)*$AH$22)+((((K45/100)*$AJ$23)*$AH$23)),IF(Calculator!$O$6="SINGLESPECTRUM",SUM((((K45/100)*$AJ$22)*$AH$22))+(((((K45/100)*$AJ$22)*$AN$22)*$AH$22)*Calculator!$G$4)-((((K45/100)*$AJ$22)*$AN$22)*$AH$22)+((((K45/100)*$AJ$23)*$AH$23)),IF(Calculator!$O$6="SINGLEHOMESTEAD",SUM((((K45/100)*$AJ$22)*$AH$22))+(((((K45/100)*$AJ$22)*$AN$22)*$AH$22)*Calculator!$G$3)-((((K45/100)*$AJ$22)*$AN$22)*$AH$22)+((((K45/100)*$AJ$23)*$AH$23)),IF(Calculator!$O$6="SINGLEBAND A",SUM((((K45/100)*$AJ$22)*$AH$22))+(((((K45/100)*$AJ$22)*$AN$22)*$AH$22)*Calculator!$G$5)-((((K45/100)*$AJ$22)*$AN$22)*$AH$22)+((((K45/100)*$AJ$23)*$AH$23)),IF(Calculator!$O$6="SINGLEBAND B",SUM((((K45/100)*$AJ$22)*$AH$22))+(((((K45/100)*$AJ$22)*$AN$22)*$AH$22)*Calculator!$G$6)-((((K45/100)*$AJ$22)*$AN$22)*$AH$22)+((((K45/100)*$AJ$23)*$AH$23)),IF(Calculator!$O$6="SINGLEBAND C",SUM((((K45/100)*$AJ$22)*$AH$22))+(((((K45/100)*$AJ$22)*$AN$22)*$AH$22)*Calculator!$G$7)-((((K45/100)*$AJ$22)*$AN$22)*$AH$22)+((((K45/100)*$AJ$23)*$AH$23)),IF(Calculator!$O$6="SINGLEBAND D",SUM((((K45/100)*$AJ$22)*$AH$22))+(((((K45/100)*$AJ$22)*$AN$22)*$AH$22)*Calculator!$G$8)-((((K45/100)*$AJ$22)*$AN$22)*$AH$22)+((((K45/100)*$AJ$23)*$AH$23)),IF(Calculator!$O$6="SINGLEURBANE",SUM((((K45/100)*$AJ$22)*$AH$22))+(((((K45/100)*$AJ$22)*$AN$22)*$AH$22)*Calculator!$G$9)-((((K45/100)*$AJ$22)*$AN$22)*$AH$22)+((((K45/100)*$AJ$23)*$AH$23)),IF(Calculator!$O$6="SINGLESILVERANOD",SUM((((K45/100)*$AJ$22)*$AH$22))+(((((K45/100)*$AJ$22)*$AN$22)*$AH$22)*Calculator!$G$10)-((((K45/100)*$AJ$22)*$AN$22)*$AH$22)+((((K45/100)*$AJ$23)*$AH$23)),IF(Calculator!$O$6="SINGLEANOD",SUM((((K45/100)*$AJ$22)*$AH$22))+(((((K45/100)*$AJ$22)*$AN$22)*$AH$22)*Calculator!$G$11)-((((K45/100)*$AJ$22)*$AN$22)*$AH$22)+((((K45/100)*$AJ$23)*$AH$23)),IF(Calculator!$O$6="DUALBASE",SUM((((K45/100)*$AJ$22)*$AH$22))+(((((K45/100)*$AJ$22)*$AN$22)*$AH$22)*Calculator!$G$12)-((((K45/100)*$AJ$22)*$AN$22)*$AH$22)+((((K45/100)*$AJ$23)*$AH$23)),IF(Calculator!$O$6="DUALELEMENTS",SUM((((K45/100)*$AJ$22)*$AH$22))+(((((K45/100)*$AJ$22)*$AN$22)*$AH$22)*Calculator!$G$13)-((((K45/100)*$AJ$22)*$AN$22)*$AH$22)+((((K45/100)*$AJ$23)*$AH$23)),IF(Calculator!$O$6="DUALSPECTRUM",SUM((((K45/100)*$AJ$22)*$AH$22))+(((((K45/100)*$AJ$22)*$AN$22)*$AH$22)*Calculator!$G$15)-((((K45/100)*$AJ$22)*$AN$22)*$AH$22)+((((K45/100)*$AJ$23)*$AH$23)),IF(Calculator!$O$6="DUALHOMESTEAD",SUM((((K45/100)*$AJ$22)*$AH$22))+(((((K45/100)*$AJ$22)*$AN$22)*$AH$22)*Calculator!$G$14)-((((K45/100)*$AJ$22)*$AN$22)*$AH$22)+((((K45/100)*$AJ$23)*$AH$23)),IF(Calculator!$O$6="DUALBAND A",SUM((((K45/100)*$AJ$22)*$AH$22))+(((((K45/100)*$AJ$22)*$AN$22)*$AH$22)*Calculator!$G$16)-((((K45/100)*$AJ$22)*$AN$22)*$AH$22)+((((K45/100)*$AJ$23)*$AH$23)),IF(Calculator!$O$6="DUALBAND B",SUM((((K45/100)*$AJ$22)*$AH$22))+(((((K45/100)*$AJ$22)*$AN$22)*$AH$22)*Calculator!$G$17)-((((K45/100)*$AJ$22)*$AN$22)*$AH$22)+((((K45/100)*$AJ$23)*$AH$23)),IF(Calculator!$O$6="DUALBAND C",SUM((((K45/100)*$AJ$22)*$AH$22))+(((((K45/100)*$AJ$22)*$AN$22)*$AH$22)*Calculator!$G$18)-((((K45/100)*$AJ$22)*$AN$22)*$AH$22)+((((K45/100)*$AJ$23)*$AH$23)),IF(Calculator!$O$6="DUALBAND D",SUM((((K45/100)*$AJ$22)*$AH$22))+(((((K45/100)*$AJ$22)*$AN$22)*$AH$22)*Calculator!$G$19)-((((K45/100)*$AJ$22)*$AN$22)*$AH$22)+((((K45/100)*$AJ$23)*$AH$23)),IF(Calculator!$O$6="DUALURBANE",SUM((((K45/100)*$AJ$22)*$AH$22))+(((((K45/100)*$AJ$22)*$AN$22)*$AH$22)*Calculator!$G$20)-((((K45/100)*$AJ$22)*$AN$22)*$AH$22)+((((K45/100)*$AJ$23)*$AH$23)),IF(Calculator!$O$6="DUALSILVERANOD",SUM((((K45/100)*$AJ$22)*$AH$22))+(((((K45/100)*$AJ$22)*$AN$22)*$AH$22)*Calculator!$G$21)-((((K45/100)*$AJ$22)*$AN$22)*$AH$22)+((((K45/100)*$AJ$23)*$AH$23)),IF(Calculator!$O$6="DUALANOD",SUM((((K45/100)*$AJ$22)*$AH$22))+(((((K45/100)*$AJ$22)*$AN$22)*$AH$22)*Calculator!$G$22)-((((K45/100)*$AJ$22)*$AN$22)*$AH$22)+((((K45/100)*$AJ$23)*$AH$23))))))))))))))))))))))))</f>
        <v>1194.1158821044919</v>
      </c>
      <c r="AA45" s="2">
        <f>IF(Calculator!$O$6="SINGLEBASE",SUM((((L45/100)*$AJ$22)*$AH$22))+((((L45/100)*$AJ$23)*$AH$23)),IF(Calculator!$O$6="SINGLEELEMENTS",SUM((((L45/100)*$AJ$22)*$AH$22))+(((((L45/100)*$AJ$22)*$AN$22)*$AH$22)*Calculator!$G$2)-((((L45/100)*$AJ$22)*$AN$22)*$AH$22)+((((L45/100)*$AJ$23)*$AH$23)),IF(Calculator!$O$6="SINGLESPECTRUM",SUM((((L45/100)*$AJ$22)*$AH$22))+(((((L45/100)*$AJ$22)*$AN$22)*$AH$22)*Calculator!$G$4)-((((L45/100)*$AJ$22)*$AN$22)*$AH$22)+((((L45/100)*$AJ$23)*$AH$23)),IF(Calculator!$O$6="SINGLEHOMESTEAD",SUM((((L45/100)*$AJ$22)*$AH$22))+(((((L45/100)*$AJ$22)*$AN$22)*$AH$22)*Calculator!$G$3)-((((L45/100)*$AJ$22)*$AN$22)*$AH$22)+((((L45/100)*$AJ$23)*$AH$23)),IF(Calculator!$O$6="SINGLEBAND A",SUM((((L45/100)*$AJ$22)*$AH$22))+(((((L45/100)*$AJ$22)*$AN$22)*$AH$22)*Calculator!$G$5)-((((L45/100)*$AJ$22)*$AN$22)*$AH$22)+((((L45/100)*$AJ$23)*$AH$23)),IF(Calculator!$O$6="SINGLEBAND B",SUM((((L45/100)*$AJ$22)*$AH$22))+(((((L45/100)*$AJ$22)*$AN$22)*$AH$22)*Calculator!$G$6)-((((L45/100)*$AJ$22)*$AN$22)*$AH$22)+((((L45/100)*$AJ$23)*$AH$23)),IF(Calculator!$O$6="SINGLEBAND C",SUM((((L45/100)*$AJ$22)*$AH$22))+(((((L45/100)*$AJ$22)*$AN$22)*$AH$22)*Calculator!$G$7)-((((L45/100)*$AJ$22)*$AN$22)*$AH$22)+((((L45/100)*$AJ$23)*$AH$23)),IF(Calculator!$O$6="SINGLEBAND D",SUM((((L45/100)*$AJ$22)*$AH$22))+(((((L45/100)*$AJ$22)*$AN$22)*$AH$22)*Calculator!$G$8)-((((L45/100)*$AJ$22)*$AN$22)*$AH$22)+((((L45/100)*$AJ$23)*$AH$23)),IF(Calculator!$O$6="SINGLEURBANE",SUM((((L45/100)*$AJ$22)*$AH$22))+(((((L45/100)*$AJ$22)*$AN$22)*$AH$22)*Calculator!$G$9)-((((L45/100)*$AJ$22)*$AN$22)*$AH$22)+((((L45/100)*$AJ$23)*$AH$23)),IF(Calculator!$O$6="SINGLESILVERANOD",SUM((((L45/100)*$AJ$22)*$AH$22))+(((((L45/100)*$AJ$22)*$AN$22)*$AH$22)*Calculator!$G$10)-((((L45/100)*$AJ$22)*$AN$22)*$AH$22)+((((L45/100)*$AJ$23)*$AH$23)),IF(Calculator!$O$6="SINGLEANOD",SUM((((L45/100)*$AJ$22)*$AH$22))+(((((L45/100)*$AJ$22)*$AN$22)*$AH$22)*Calculator!$G$11)-((((L45/100)*$AJ$22)*$AN$22)*$AH$22)+((((L45/100)*$AJ$23)*$AH$23)),IF(Calculator!$O$6="DUALBASE",SUM((((L45/100)*$AJ$22)*$AH$22))+(((((L45/100)*$AJ$22)*$AN$22)*$AH$22)*Calculator!$G$12)-((((L45/100)*$AJ$22)*$AN$22)*$AH$22)+((((L45/100)*$AJ$23)*$AH$23)),IF(Calculator!$O$6="DUALELEMENTS",SUM((((L45/100)*$AJ$22)*$AH$22))+(((((L45/100)*$AJ$22)*$AN$22)*$AH$22)*Calculator!$G$13)-((((L45/100)*$AJ$22)*$AN$22)*$AH$22)+((((L45/100)*$AJ$23)*$AH$23)),IF(Calculator!$O$6="DUALSPECTRUM",SUM((((L45/100)*$AJ$22)*$AH$22))+(((((L45/100)*$AJ$22)*$AN$22)*$AH$22)*Calculator!$G$15)-((((L45/100)*$AJ$22)*$AN$22)*$AH$22)+((((L45/100)*$AJ$23)*$AH$23)),IF(Calculator!$O$6="DUALHOMESTEAD",SUM((((L45/100)*$AJ$22)*$AH$22))+(((((L45/100)*$AJ$22)*$AN$22)*$AH$22)*Calculator!$G$14)-((((L45/100)*$AJ$22)*$AN$22)*$AH$22)+((((L45/100)*$AJ$23)*$AH$23)),IF(Calculator!$O$6="DUALBAND A",SUM((((L45/100)*$AJ$22)*$AH$22))+(((((L45/100)*$AJ$22)*$AN$22)*$AH$22)*Calculator!$G$16)-((((L45/100)*$AJ$22)*$AN$22)*$AH$22)+((((L45/100)*$AJ$23)*$AH$23)),IF(Calculator!$O$6="DUALBAND B",SUM((((L45/100)*$AJ$22)*$AH$22))+(((((L45/100)*$AJ$22)*$AN$22)*$AH$22)*Calculator!$G$17)-((((L45/100)*$AJ$22)*$AN$22)*$AH$22)+((((L45/100)*$AJ$23)*$AH$23)),IF(Calculator!$O$6="DUALBAND C",SUM((((L45/100)*$AJ$22)*$AH$22))+(((((L45/100)*$AJ$22)*$AN$22)*$AH$22)*Calculator!$G$18)-((((L45/100)*$AJ$22)*$AN$22)*$AH$22)+((((L45/100)*$AJ$23)*$AH$23)),IF(Calculator!$O$6="DUALBAND D",SUM((((L45/100)*$AJ$22)*$AH$22))+(((((L45/100)*$AJ$22)*$AN$22)*$AH$22)*Calculator!$G$19)-((((L45/100)*$AJ$22)*$AN$22)*$AH$22)+((((L45/100)*$AJ$23)*$AH$23)),IF(Calculator!$O$6="DUALURBANE",SUM((((L45/100)*$AJ$22)*$AH$22))+(((((L45/100)*$AJ$22)*$AN$22)*$AH$22)*Calculator!$G$20)-((((L45/100)*$AJ$22)*$AN$22)*$AH$22)+((((L45/100)*$AJ$23)*$AH$23)),IF(Calculator!$O$6="DUALSILVERANOD",SUM((((L45/100)*$AJ$22)*$AH$22))+(((((L45/100)*$AJ$22)*$AN$22)*$AH$22)*Calculator!$G$21)-((((L45/100)*$AJ$22)*$AN$22)*$AH$22)+((((L45/100)*$AJ$23)*$AH$23)),IF(Calculator!$O$6="DUALANOD",SUM((((L45/100)*$AJ$22)*$AH$22))+(((((L45/100)*$AJ$22)*$AN$22)*$AH$22)*Calculator!$G$22)-((((L45/100)*$AJ$22)*$AN$22)*$AH$22)+((((L45/100)*$AJ$23)*$AH$23))))))))))))))))))))))))</f>
        <v>1203.0575792114255</v>
      </c>
      <c r="AB45" s="2">
        <f>IF(Calculator!$O$6="SINGLEBASE",SUM((((M45/100)*$AJ$22)*$AH$22))+((((M45/100)*$AJ$23)*$AH$23)),IF(Calculator!$O$6="SINGLEELEMENTS",SUM((((M45/100)*$AJ$22)*$AH$22))+(((((M45/100)*$AJ$22)*$AN$22)*$AH$22)*Calculator!$G$2)-((((M45/100)*$AJ$22)*$AN$22)*$AH$22)+((((M45/100)*$AJ$23)*$AH$23)),IF(Calculator!$O$6="SINGLESPECTRUM",SUM((((M45/100)*$AJ$22)*$AH$22))+(((((M45/100)*$AJ$22)*$AN$22)*$AH$22)*Calculator!$G$4)-((((M45/100)*$AJ$22)*$AN$22)*$AH$22)+((((M45/100)*$AJ$23)*$AH$23)),IF(Calculator!$O$6="SINGLEHOMESTEAD",SUM((((M45/100)*$AJ$22)*$AH$22))+(((((M45/100)*$AJ$22)*$AN$22)*$AH$22)*Calculator!$G$3)-((((M45/100)*$AJ$22)*$AN$22)*$AH$22)+((((M45/100)*$AJ$23)*$AH$23)),IF(Calculator!$O$6="SINGLEBAND A",SUM((((M45/100)*$AJ$22)*$AH$22))+(((((M45/100)*$AJ$22)*$AN$22)*$AH$22)*Calculator!$G$5)-((((M45/100)*$AJ$22)*$AN$22)*$AH$22)+((((M45/100)*$AJ$23)*$AH$23)),IF(Calculator!$O$6="SINGLEBAND B",SUM((((M45/100)*$AJ$22)*$AH$22))+(((((M45/100)*$AJ$22)*$AN$22)*$AH$22)*Calculator!$G$6)-((((M45/100)*$AJ$22)*$AN$22)*$AH$22)+((((M45/100)*$AJ$23)*$AH$23)),IF(Calculator!$O$6="SINGLEBAND C",SUM((((M45/100)*$AJ$22)*$AH$22))+(((((M45/100)*$AJ$22)*$AN$22)*$AH$22)*Calculator!$G$7)-((((M45/100)*$AJ$22)*$AN$22)*$AH$22)+((((M45/100)*$AJ$23)*$AH$23)),IF(Calculator!$O$6="SINGLEBAND D",SUM((((M45/100)*$AJ$22)*$AH$22))+(((((M45/100)*$AJ$22)*$AN$22)*$AH$22)*Calculator!$G$8)-((((M45/100)*$AJ$22)*$AN$22)*$AH$22)+((((M45/100)*$AJ$23)*$AH$23)),IF(Calculator!$O$6="SINGLEURBANE",SUM((((M45/100)*$AJ$22)*$AH$22))+(((((M45/100)*$AJ$22)*$AN$22)*$AH$22)*Calculator!$G$9)-((((M45/100)*$AJ$22)*$AN$22)*$AH$22)+((((M45/100)*$AJ$23)*$AH$23)),IF(Calculator!$O$6="SINGLESILVERANOD",SUM((((M45/100)*$AJ$22)*$AH$22))+(((((M45/100)*$AJ$22)*$AN$22)*$AH$22)*Calculator!$G$10)-((((M45/100)*$AJ$22)*$AN$22)*$AH$22)+((((M45/100)*$AJ$23)*$AH$23)),IF(Calculator!$O$6="SINGLEANOD",SUM((((M45/100)*$AJ$22)*$AH$22))+(((((M45/100)*$AJ$22)*$AN$22)*$AH$22)*Calculator!$G$11)-((((M45/100)*$AJ$22)*$AN$22)*$AH$22)+((((M45/100)*$AJ$23)*$AH$23)),IF(Calculator!$O$6="DUALBASE",SUM((((M45/100)*$AJ$22)*$AH$22))+(((((M45/100)*$AJ$22)*$AN$22)*$AH$22)*Calculator!$G$12)-((((M45/100)*$AJ$22)*$AN$22)*$AH$22)+((((M45/100)*$AJ$23)*$AH$23)),IF(Calculator!$O$6="DUALELEMENTS",SUM((((M45/100)*$AJ$22)*$AH$22))+(((((M45/100)*$AJ$22)*$AN$22)*$AH$22)*Calculator!$G$13)-((((M45/100)*$AJ$22)*$AN$22)*$AH$22)+((((M45/100)*$AJ$23)*$AH$23)),IF(Calculator!$O$6="DUALSPECTRUM",SUM((((M45/100)*$AJ$22)*$AH$22))+(((((M45/100)*$AJ$22)*$AN$22)*$AH$22)*Calculator!$G$15)-((((M45/100)*$AJ$22)*$AN$22)*$AH$22)+((((M45/100)*$AJ$23)*$AH$23)),IF(Calculator!$O$6="DUALHOMESTEAD",SUM((((M45/100)*$AJ$22)*$AH$22))+(((((M45/100)*$AJ$22)*$AN$22)*$AH$22)*Calculator!$G$14)-((((M45/100)*$AJ$22)*$AN$22)*$AH$22)+((((M45/100)*$AJ$23)*$AH$23)),IF(Calculator!$O$6="DUALBAND A",SUM((((M45/100)*$AJ$22)*$AH$22))+(((((M45/100)*$AJ$22)*$AN$22)*$AH$22)*Calculator!$G$16)-((((M45/100)*$AJ$22)*$AN$22)*$AH$22)+((((M45/100)*$AJ$23)*$AH$23)),IF(Calculator!$O$6="DUALBAND B",SUM((((M45/100)*$AJ$22)*$AH$22))+(((((M45/100)*$AJ$22)*$AN$22)*$AH$22)*Calculator!$G$17)-((((M45/100)*$AJ$22)*$AN$22)*$AH$22)+((((M45/100)*$AJ$23)*$AH$23)),IF(Calculator!$O$6="DUALBAND C",SUM((((M45/100)*$AJ$22)*$AH$22))+(((((M45/100)*$AJ$22)*$AN$22)*$AH$22)*Calculator!$G$18)-((((M45/100)*$AJ$22)*$AN$22)*$AH$22)+((((M45/100)*$AJ$23)*$AH$23)),IF(Calculator!$O$6="DUALBAND D",SUM((((M45/100)*$AJ$22)*$AH$22))+(((((M45/100)*$AJ$22)*$AN$22)*$AH$22)*Calculator!$G$19)-((((M45/100)*$AJ$22)*$AN$22)*$AH$22)+((((M45/100)*$AJ$23)*$AH$23)),IF(Calculator!$O$6="DUALURBANE",SUM((((M45/100)*$AJ$22)*$AH$22))+(((((M45/100)*$AJ$22)*$AN$22)*$AH$22)*Calculator!$G$20)-((((M45/100)*$AJ$22)*$AN$22)*$AH$22)+((((M45/100)*$AJ$23)*$AH$23)),IF(Calculator!$O$6="DUALSILVERANOD",SUM((((M45/100)*$AJ$22)*$AH$22))+(((((M45/100)*$AJ$22)*$AN$22)*$AH$22)*Calculator!$G$21)-((((M45/100)*$AJ$22)*$AN$22)*$AH$22)+((((M45/100)*$AJ$23)*$AH$23)),IF(Calculator!$O$6="DUALANOD",SUM((((M45/100)*$AJ$22)*$AH$22))+(((((M45/100)*$AJ$22)*$AN$22)*$AH$22)*Calculator!$G$22)-((((M45/100)*$AJ$22)*$AN$22)*$AH$22)+((((M45/100)*$AJ$23)*$AH$23))))))))))))))))))))))))</f>
        <v>1211.9950922363278</v>
      </c>
      <c r="AC45" s="2">
        <f>IF(Calculator!$O$6="SINGLEBASE",SUM((((N45/100)*$AJ$22)*$AH$22))+((((N45/100)*$AJ$23)*$AH$23)),IF(Calculator!$O$6="SINGLEELEMENTS",SUM((((N45/100)*$AJ$22)*$AH$22))+(((((N45/100)*$AJ$22)*$AN$22)*$AH$22)*Calculator!$G$2)-((((N45/100)*$AJ$22)*$AN$22)*$AH$22)+((((N45/100)*$AJ$23)*$AH$23)),IF(Calculator!$O$6="SINGLESPECTRUM",SUM((((N45/100)*$AJ$22)*$AH$22))+(((((N45/100)*$AJ$22)*$AN$22)*$AH$22)*Calculator!$G$4)-((((N45/100)*$AJ$22)*$AN$22)*$AH$22)+((((N45/100)*$AJ$23)*$AH$23)),IF(Calculator!$O$6="SINGLEHOMESTEAD",SUM((((N45/100)*$AJ$22)*$AH$22))+(((((N45/100)*$AJ$22)*$AN$22)*$AH$22)*Calculator!$G$3)-((((N45/100)*$AJ$22)*$AN$22)*$AH$22)+((((N45/100)*$AJ$23)*$AH$23)),IF(Calculator!$O$6="SINGLEBAND A",SUM((((N45/100)*$AJ$22)*$AH$22))+(((((N45/100)*$AJ$22)*$AN$22)*$AH$22)*Calculator!$G$5)-((((N45/100)*$AJ$22)*$AN$22)*$AH$22)+((((N45/100)*$AJ$23)*$AH$23)),IF(Calculator!$O$6="SINGLEBAND B",SUM((((N45/100)*$AJ$22)*$AH$22))+(((((N45/100)*$AJ$22)*$AN$22)*$AH$22)*Calculator!$G$6)-((((N45/100)*$AJ$22)*$AN$22)*$AH$22)+((((N45/100)*$AJ$23)*$AH$23)),IF(Calculator!$O$6="SINGLEBAND C",SUM((((N45/100)*$AJ$22)*$AH$22))+(((((N45/100)*$AJ$22)*$AN$22)*$AH$22)*Calculator!$G$7)-((((N45/100)*$AJ$22)*$AN$22)*$AH$22)+((((N45/100)*$AJ$23)*$AH$23)),IF(Calculator!$O$6="SINGLEBAND D",SUM((((N45/100)*$AJ$22)*$AH$22))+(((((N45/100)*$AJ$22)*$AN$22)*$AH$22)*Calculator!$G$8)-((((N45/100)*$AJ$22)*$AN$22)*$AH$22)+((((N45/100)*$AJ$23)*$AH$23)),IF(Calculator!$O$6="SINGLEURBANE",SUM((((N45/100)*$AJ$22)*$AH$22))+(((((N45/100)*$AJ$22)*$AN$22)*$AH$22)*Calculator!$G$9)-((((N45/100)*$AJ$22)*$AN$22)*$AH$22)+((((N45/100)*$AJ$23)*$AH$23)),IF(Calculator!$O$6="SINGLESILVERANOD",SUM((((N45/100)*$AJ$22)*$AH$22))+(((((N45/100)*$AJ$22)*$AN$22)*$AH$22)*Calculator!$G$10)-((((N45/100)*$AJ$22)*$AN$22)*$AH$22)+((((N45/100)*$AJ$23)*$AH$23)),IF(Calculator!$O$6="SINGLEANOD",SUM((((N45/100)*$AJ$22)*$AH$22))+(((((N45/100)*$AJ$22)*$AN$22)*$AH$22)*Calculator!$G$11)-((((N45/100)*$AJ$22)*$AN$22)*$AH$22)+((((N45/100)*$AJ$23)*$AH$23)),IF(Calculator!$O$6="DUALBASE",SUM((((N45/100)*$AJ$22)*$AH$22))+(((((N45/100)*$AJ$22)*$AN$22)*$AH$22)*Calculator!$G$12)-((((N45/100)*$AJ$22)*$AN$22)*$AH$22)+((((N45/100)*$AJ$23)*$AH$23)),IF(Calculator!$O$6="DUALELEMENTS",SUM((((N45/100)*$AJ$22)*$AH$22))+(((((N45/100)*$AJ$22)*$AN$22)*$AH$22)*Calculator!$G$13)-((((N45/100)*$AJ$22)*$AN$22)*$AH$22)+((((N45/100)*$AJ$23)*$AH$23)),IF(Calculator!$O$6="DUALSPECTRUM",SUM((((N45/100)*$AJ$22)*$AH$22))+(((((N45/100)*$AJ$22)*$AN$22)*$AH$22)*Calculator!$G$15)-((((N45/100)*$AJ$22)*$AN$22)*$AH$22)+((((N45/100)*$AJ$23)*$AH$23)),IF(Calculator!$O$6="DUALHOMESTEAD",SUM((((N45/100)*$AJ$22)*$AH$22))+(((((N45/100)*$AJ$22)*$AN$22)*$AH$22)*Calculator!$G$14)-((((N45/100)*$AJ$22)*$AN$22)*$AH$22)+((((N45/100)*$AJ$23)*$AH$23)),IF(Calculator!$O$6="DUALBAND A",SUM((((N45/100)*$AJ$22)*$AH$22))+(((((N45/100)*$AJ$22)*$AN$22)*$AH$22)*Calculator!$G$16)-((((N45/100)*$AJ$22)*$AN$22)*$AH$22)+((((N45/100)*$AJ$23)*$AH$23)),IF(Calculator!$O$6="DUALBAND B",SUM((((N45/100)*$AJ$22)*$AH$22))+(((((N45/100)*$AJ$22)*$AN$22)*$AH$22)*Calculator!$G$17)-((((N45/100)*$AJ$22)*$AN$22)*$AH$22)+((((N45/100)*$AJ$23)*$AH$23)),IF(Calculator!$O$6="DUALBAND C",SUM((((N45/100)*$AJ$22)*$AH$22))+(((((N45/100)*$AJ$22)*$AN$22)*$AH$22)*Calculator!$G$18)-((((N45/100)*$AJ$22)*$AN$22)*$AH$22)+((((N45/100)*$AJ$23)*$AH$23)),IF(Calculator!$O$6="DUALBAND D",SUM((((N45/100)*$AJ$22)*$AH$22))+(((((N45/100)*$AJ$22)*$AN$22)*$AH$22)*Calculator!$G$19)-((((N45/100)*$AJ$22)*$AN$22)*$AH$22)+((((N45/100)*$AJ$23)*$AH$23)),IF(Calculator!$O$6="DUALURBANE",SUM((((N45/100)*$AJ$22)*$AH$22))+(((((N45/100)*$AJ$22)*$AN$22)*$AH$22)*Calculator!$G$20)-((((N45/100)*$AJ$22)*$AN$22)*$AH$22)+((((N45/100)*$AJ$23)*$AH$23)),IF(Calculator!$O$6="DUALSILVERANOD",SUM((((N45/100)*$AJ$22)*$AH$22))+(((((N45/100)*$AJ$22)*$AN$22)*$AH$22)*Calculator!$G$21)-((((N45/100)*$AJ$22)*$AN$22)*$AH$22)+((((N45/100)*$AJ$23)*$AH$23)),IF(Calculator!$O$6="DUALANOD",SUM((((N45/100)*$AJ$22)*$AH$22))+(((((N45/100)*$AJ$22)*$AN$22)*$AH$22)*Calculator!$G$22)-((((N45/100)*$AJ$22)*$AN$22)*$AH$22)+((((N45/100)*$AJ$23)*$AH$23))))))))))))))))))))))))</f>
        <v>1221.5837530273434</v>
      </c>
    </row>
    <row r="46" spans="1:40">
      <c r="A46" s="8" t="s">
        <v>1396</v>
      </c>
      <c r="B46" s="2">
        <v>2726.0914489746092</v>
      </c>
      <c r="C46" s="2">
        <v>2747.8902612304687</v>
      </c>
      <c r="D46" s="2">
        <v>2771.2772387695309</v>
      </c>
      <c r="E46" s="2">
        <v>2793.3477612304687</v>
      </c>
      <c r="F46" s="2">
        <v>2816.7347387695308</v>
      </c>
      <c r="G46" s="2">
        <v>2838.8052612304687</v>
      </c>
      <c r="H46" s="2">
        <v>2860.6142785644529</v>
      </c>
      <c r="I46" s="2">
        <v>2883.9910510253903</v>
      </c>
      <c r="J46" s="2">
        <v>2905.7896081542967</v>
      </c>
      <c r="K46" s="2">
        <v>2929.1768408203125</v>
      </c>
      <c r="L46" s="2">
        <v>2950.9753979492184</v>
      </c>
      <c r="M46" s="2">
        <v>2972.7846704101562</v>
      </c>
      <c r="N46" s="2">
        <v>2996.1611877441405</v>
      </c>
      <c r="P46" s="8">
        <v>2250</v>
      </c>
      <c r="Q46" s="2">
        <f>IF(Calculator!$O$6="SINGLEBASE",SUM((((B46/100)*$AJ$22)*$AH$22))+((((B46/100)*$AJ$23)*$AH$23)),IF(Calculator!$O$6="SINGLEELEMENTS",SUM((((B46/100)*$AJ$22)*$AH$22))+(((((B46/100)*$AJ$22)*$AN$22)*$AH$22)*Calculator!$G$2)-((((B46/100)*$AJ$22)*$AN$22)*$AH$22)+((((B46/100)*$AJ$23)*$AH$23)),IF(Calculator!$O$6="SINGLESPECTRUM",SUM((((B46/100)*$AJ$22)*$AH$22))+(((((B46/100)*$AJ$22)*$AN$22)*$AH$22)*Calculator!$G$4)-((((B46/100)*$AJ$22)*$AN$22)*$AH$22)+((((B46/100)*$AJ$23)*$AH$23)),IF(Calculator!$O$6="SINGLEHOMESTEAD",SUM((((B46/100)*$AJ$22)*$AH$22))+(((((B46/100)*$AJ$22)*$AN$22)*$AH$22)*Calculator!$G$3)-((((B46/100)*$AJ$22)*$AN$22)*$AH$22)+((((B46/100)*$AJ$23)*$AH$23)),IF(Calculator!$O$6="SINGLEBAND A",SUM((((B46/100)*$AJ$22)*$AH$22))+(((((B46/100)*$AJ$22)*$AN$22)*$AH$22)*Calculator!$G$5)-((((B46/100)*$AJ$22)*$AN$22)*$AH$22)+((((B46/100)*$AJ$23)*$AH$23)),IF(Calculator!$O$6="SINGLEBAND B",SUM((((B46/100)*$AJ$22)*$AH$22))+(((((B46/100)*$AJ$22)*$AN$22)*$AH$22)*Calculator!$G$6)-((((B46/100)*$AJ$22)*$AN$22)*$AH$22)+((((B46/100)*$AJ$23)*$AH$23)),IF(Calculator!$O$6="SINGLEBAND C",SUM((((B46/100)*$AJ$22)*$AH$22))+(((((B46/100)*$AJ$22)*$AN$22)*$AH$22)*Calculator!$G$7)-((((B46/100)*$AJ$22)*$AN$22)*$AH$22)+((((B46/100)*$AJ$23)*$AH$23)),IF(Calculator!$O$6="SINGLEBAND D",SUM((((B46/100)*$AJ$22)*$AH$22))+(((((B46/100)*$AJ$22)*$AN$22)*$AH$22)*Calculator!$G$8)-((((B46/100)*$AJ$22)*$AN$22)*$AH$22)+((((B46/100)*$AJ$23)*$AH$23)),IF(Calculator!$O$6="SINGLEURBANE",SUM((((B46/100)*$AJ$22)*$AH$22))+(((((B46/100)*$AJ$22)*$AN$22)*$AH$22)*Calculator!$G$9)-((((B46/100)*$AJ$22)*$AN$22)*$AH$22)+((((B46/100)*$AJ$23)*$AH$23)),IF(Calculator!$O$6="SINGLESILVERANOD",SUM((((B46/100)*$AJ$22)*$AH$22))+(((((B46/100)*$AJ$22)*$AN$22)*$AH$22)*Calculator!$G$10)-((((B46/100)*$AJ$22)*$AN$22)*$AH$22)+((((B46/100)*$AJ$23)*$AH$23)),IF(Calculator!$O$6="SINGLEANOD",SUM((((B46/100)*$AJ$22)*$AH$22))+(((((B46/100)*$AJ$22)*$AN$22)*$AH$22)*Calculator!$G$11)-((((B46/100)*$AJ$22)*$AN$22)*$AH$22)+((((B46/100)*$AJ$23)*$AH$23)),IF(Calculator!$O$6="DUALBASE",SUM((((B46/100)*$AJ$22)*$AH$22))+(((((B46/100)*$AJ$22)*$AN$22)*$AH$22)*Calculator!$G$12)-((((B46/100)*$AJ$22)*$AN$22)*$AH$22)+((((B46/100)*$AJ$23)*$AH$23)),IF(Calculator!$O$6="DUALELEMENTS",SUM((((B46/100)*$AJ$22)*$AH$22))+(((((B46/100)*$AJ$22)*$AN$22)*$AH$22)*Calculator!$G$13)-((((B46/100)*$AJ$22)*$AN$22)*$AH$22)+((((B46/100)*$AJ$23)*$AH$23)),IF(Calculator!$O$6="DUALSPECTRUM",SUM((((B46/100)*$AJ$22)*$AH$22))+(((((B46/100)*$AJ$22)*$AN$22)*$AH$22)*Calculator!$G$15)-((((B46/100)*$AJ$22)*$AN$22)*$AH$22)+((((B46/100)*$AJ$23)*$AH$23)),IF(Calculator!$O$6="DUALHOMESTEAD",SUM((((B46/100)*$AJ$22)*$AH$22))+(((((B46/100)*$AJ$22)*$AN$22)*$AH$22)*Calculator!$G$14)-((((B46/100)*$AJ$22)*$AN$22)*$AH$22)+((((B46/100)*$AJ$23)*$AH$23)),IF(Calculator!$O$6="DUALBAND A",SUM((((B46/100)*$AJ$22)*$AH$22))+(((((B46/100)*$AJ$22)*$AN$22)*$AH$22)*Calculator!$G$16)-((((B46/100)*$AJ$22)*$AN$22)*$AH$22)+((((B46/100)*$AJ$23)*$AH$23)),IF(Calculator!$O$6="DUALBAND B",SUM((((B46/100)*$AJ$22)*$AH$22))+(((((B46/100)*$AJ$22)*$AN$22)*$AH$22)*Calculator!$G$17)-((((B46/100)*$AJ$22)*$AN$22)*$AH$22)+((((B46/100)*$AJ$23)*$AH$23)),IF(Calculator!$O$6="DUALBAND C",SUM((((B46/100)*$AJ$22)*$AH$22))+(((((B46/100)*$AJ$22)*$AN$22)*$AH$22)*Calculator!$G$18)-((((B46/100)*$AJ$22)*$AN$22)*$AH$22)+((((B46/100)*$AJ$23)*$AH$23)),IF(Calculator!$O$6="DUALBAND D",SUM((((B46/100)*$AJ$22)*$AH$22))+(((((B46/100)*$AJ$22)*$AN$22)*$AH$22)*Calculator!$G$19)-((((B46/100)*$AJ$22)*$AN$22)*$AH$22)+((((B46/100)*$AJ$23)*$AH$23)),IF(Calculator!$O$6="DUALURBANE",SUM((((B46/100)*$AJ$22)*$AH$22))+(((((B46/100)*$AJ$22)*$AN$22)*$AH$22)*Calculator!$G$20)-((((B46/100)*$AJ$22)*$AN$22)*$AH$22)+((((B46/100)*$AJ$23)*$AH$23)),IF(Calculator!$O$6="DUALSILVERANOD",SUM((((B46/100)*$AJ$22)*$AH$22))+(((((B46/100)*$AJ$22)*$AN$22)*$AH$22)*Calculator!$G$21)-((((B46/100)*$AJ$22)*$AN$22)*$AH$22)+((((B46/100)*$AJ$23)*$AH$23)),IF(Calculator!$O$6="DUALANOD",SUM((((B46/100)*$AJ$22)*$AH$22))+(((((B46/100)*$AJ$22)*$AN$22)*$AH$22)*Calculator!$G$22)-((((B46/100)*$AJ$22)*$AN$22)*$AH$22)+((((B46/100)*$AJ$23)*$AH$23))))))))))))))))))))))))</f>
        <v>1117.6974940795897</v>
      </c>
      <c r="R46" s="2">
        <f>IF(Calculator!$O$6="SINGLEBASE",SUM((((C46/100)*$AJ$22)*$AH$22))+((((C46/100)*$AJ$23)*$AH$23)),IF(Calculator!$O$6="SINGLEELEMENTS",SUM((((C46/100)*$AJ$22)*$AH$22))+(((((C46/100)*$AJ$22)*$AN$22)*$AH$22)*Calculator!$G$2)-((((C46/100)*$AJ$22)*$AN$22)*$AH$22)+((((C46/100)*$AJ$23)*$AH$23)),IF(Calculator!$O$6="SINGLESPECTRUM",SUM((((C46/100)*$AJ$22)*$AH$22))+(((((C46/100)*$AJ$22)*$AN$22)*$AH$22)*Calculator!$G$4)-((((C46/100)*$AJ$22)*$AN$22)*$AH$22)+((((C46/100)*$AJ$23)*$AH$23)),IF(Calculator!$O$6="SINGLEHOMESTEAD",SUM((((C46/100)*$AJ$22)*$AH$22))+(((((C46/100)*$AJ$22)*$AN$22)*$AH$22)*Calculator!$G$3)-((((C46/100)*$AJ$22)*$AN$22)*$AH$22)+((((C46/100)*$AJ$23)*$AH$23)),IF(Calculator!$O$6="SINGLEBAND A",SUM((((C46/100)*$AJ$22)*$AH$22))+(((((C46/100)*$AJ$22)*$AN$22)*$AH$22)*Calculator!$G$5)-((((C46/100)*$AJ$22)*$AN$22)*$AH$22)+((((C46/100)*$AJ$23)*$AH$23)),IF(Calculator!$O$6="SINGLEBAND B",SUM((((C46/100)*$AJ$22)*$AH$22))+(((((C46/100)*$AJ$22)*$AN$22)*$AH$22)*Calculator!$G$6)-((((C46/100)*$AJ$22)*$AN$22)*$AH$22)+((((C46/100)*$AJ$23)*$AH$23)),IF(Calculator!$O$6="SINGLEBAND C",SUM((((C46/100)*$AJ$22)*$AH$22))+(((((C46/100)*$AJ$22)*$AN$22)*$AH$22)*Calculator!$G$7)-((((C46/100)*$AJ$22)*$AN$22)*$AH$22)+((((C46/100)*$AJ$23)*$AH$23)),IF(Calculator!$O$6="SINGLEBAND D",SUM((((C46/100)*$AJ$22)*$AH$22))+(((((C46/100)*$AJ$22)*$AN$22)*$AH$22)*Calculator!$G$8)-((((C46/100)*$AJ$22)*$AN$22)*$AH$22)+((((C46/100)*$AJ$23)*$AH$23)),IF(Calculator!$O$6="SINGLEURBANE",SUM((((C46/100)*$AJ$22)*$AH$22))+(((((C46/100)*$AJ$22)*$AN$22)*$AH$22)*Calculator!$G$9)-((((C46/100)*$AJ$22)*$AN$22)*$AH$22)+((((C46/100)*$AJ$23)*$AH$23)),IF(Calculator!$O$6="SINGLESILVERANOD",SUM((((C46/100)*$AJ$22)*$AH$22))+(((((C46/100)*$AJ$22)*$AN$22)*$AH$22)*Calculator!$G$10)-((((C46/100)*$AJ$22)*$AN$22)*$AH$22)+((((C46/100)*$AJ$23)*$AH$23)),IF(Calculator!$O$6="SINGLEANOD",SUM((((C46/100)*$AJ$22)*$AH$22))+(((((C46/100)*$AJ$22)*$AN$22)*$AH$22)*Calculator!$G$11)-((((C46/100)*$AJ$22)*$AN$22)*$AH$22)+((((C46/100)*$AJ$23)*$AH$23)),IF(Calculator!$O$6="DUALBASE",SUM((((C46/100)*$AJ$22)*$AH$22))+(((((C46/100)*$AJ$22)*$AN$22)*$AH$22)*Calculator!$G$12)-((((C46/100)*$AJ$22)*$AN$22)*$AH$22)+((((C46/100)*$AJ$23)*$AH$23)),IF(Calculator!$O$6="DUALELEMENTS",SUM((((C46/100)*$AJ$22)*$AH$22))+(((((C46/100)*$AJ$22)*$AN$22)*$AH$22)*Calculator!$G$13)-((((C46/100)*$AJ$22)*$AN$22)*$AH$22)+((((C46/100)*$AJ$23)*$AH$23)),IF(Calculator!$O$6="DUALSPECTRUM",SUM((((C46/100)*$AJ$22)*$AH$22))+(((((C46/100)*$AJ$22)*$AN$22)*$AH$22)*Calculator!$G$15)-((((C46/100)*$AJ$22)*$AN$22)*$AH$22)+((((C46/100)*$AJ$23)*$AH$23)),IF(Calculator!$O$6="DUALHOMESTEAD",SUM((((C46/100)*$AJ$22)*$AH$22))+(((((C46/100)*$AJ$22)*$AN$22)*$AH$22)*Calculator!$G$14)-((((C46/100)*$AJ$22)*$AN$22)*$AH$22)+((((C46/100)*$AJ$23)*$AH$23)),IF(Calculator!$O$6="DUALBAND A",SUM((((C46/100)*$AJ$22)*$AH$22))+(((((C46/100)*$AJ$22)*$AN$22)*$AH$22)*Calculator!$G$16)-((((C46/100)*$AJ$22)*$AN$22)*$AH$22)+((((C46/100)*$AJ$23)*$AH$23)),IF(Calculator!$O$6="DUALBAND B",SUM((((C46/100)*$AJ$22)*$AH$22))+(((((C46/100)*$AJ$22)*$AN$22)*$AH$22)*Calculator!$G$17)-((((C46/100)*$AJ$22)*$AN$22)*$AH$22)+((((C46/100)*$AJ$23)*$AH$23)),IF(Calculator!$O$6="DUALBAND C",SUM((((C46/100)*$AJ$22)*$AH$22))+(((((C46/100)*$AJ$22)*$AN$22)*$AH$22)*Calculator!$G$18)-((((C46/100)*$AJ$22)*$AN$22)*$AH$22)+((((C46/100)*$AJ$23)*$AH$23)),IF(Calculator!$O$6="DUALBAND D",SUM((((C46/100)*$AJ$22)*$AH$22))+(((((C46/100)*$AJ$22)*$AN$22)*$AH$22)*Calculator!$G$19)-((((C46/100)*$AJ$22)*$AN$22)*$AH$22)+((((C46/100)*$AJ$23)*$AH$23)),IF(Calculator!$O$6="DUALURBANE",SUM((((C46/100)*$AJ$22)*$AH$22))+(((((C46/100)*$AJ$22)*$AN$22)*$AH$22)*Calculator!$G$20)-((((C46/100)*$AJ$22)*$AN$22)*$AH$22)+((((C46/100)*$AJ$23)*$AH$23)),IF(Calculator!$O$6="DUALSILVERANOD",SUM((((C46/100)*$AJ$22)*$AH$22))+(((((C46/100)*$AJ$22)*$AN$22)*$AH$22)*Calculator!$G$21)-((((C46/100)*$AJ$22)*$AN$22)*$AH$22)+((((C46/100)*$AJ$23)*$AH$23)),IF(Calculator!$O$6="DUALANOD",SUM((((C46/100)*$AJ$22)*$AH$22))+(((((C46/100)*$AJ$22)*$AN$22)*$AH$22)*Calculator!$G$22)-((((C46/100)*$AJ$22)*$AN$22)*$AH$22)+((((C46/100)*$AJ$23)*$AH$23))))))))))))))))))))))))</f>
        <v>1126.6350071044922</v>
      </c>
      <c r="S46" s="2">
        <f>IF(Calculator!$O$6="SINGLEBASE",SUM((((D46/100)*$AJ$22)*$AH$22))+((((D46/100)*$AJ$23)*$AH$23)),IF(Calculator!$O$6="SINGLEELEMENTS",SUM((((D46/100)*$AJ$22)*$AH$22))+(((((D46/100)*$AJ$22)*$AN$22)*$AH$22)*Calculator!$G$2)-((((D46/100)*$AJ$22)*$AN$22)*$AH$22)+((((D46/100)*$AJ$23)*$AH$23)),IF(Calculator!$O$6="SINGLESPECTRUM",SUM((((D46/100)*$AJ$22)*$AH$22))+(((((D46/100)*$AJ$22)*$AN$22)*$AH$22)*Calculator!$G$4)-((((D46/100)*$AJ$22)*$AN$22)*$AH$22)+((((D46/100)*$AJ$23)*$AH$23)),IF(Calculator!$O$6="SINGLEHOMESTEAD",SUM((((D46/100)*$AJ$22)*$AH$22))+(((((D46/100)*$AJ$22)*$AN$22)*$AH$22)*Calculator!$G$3)-((((D46/100)*$AJ$22)*$AN$22)*$AH$22)+((((D46/100)*$AJ$23)*$AH$23)),IF(Calculator!$O$6="SINGLEBAND A",SUM((((D46/100)*$AJ$22)*$AH$22))+(((((D46/100)*$AJ$22)*$AN$22)*$AH$22)*Calculator!$G$5)-((((D46/100)*$AJ$22)*$AN$22)*$AH$22)+((((D46/100)*$AJ$23)*$AH$23)),IF(Calculator!$O$6="SINGLEBAND B",SUM((((D46/100)*$AJ$22)*$AH$22))+(((((D46/100)*$AJ$22)*$AN$22)*$AH$22)*Calculator!$G$6)-((((D46/100)*$AJ$22)*$AN$22)*$AH$22)+((((D46/100)*$AJ$23)*$AH$23)),IF(Calculator!$O$6="SINGLEBAND C",SUM((((D46/100)*$AJ$22)*$AH$22))+(((((D46/100)*$AJ$22)*$AN$22)*$AH$22)*Calculator!$G$7)-((((D46/100)*$AJ$22)*$AN$22)*$AH$22)+((((D46/100)*$AJ$23)*$AH$23)),IF(Calculator!$O$6="SINGLEBAND D",SUM((((D46/100)*$AJ$22)*$AH$22))+(((((D46/100)*$AJ$22)*$AN$22)*$AH$22)*Calculator!$G$8)-((((D46/100)*$AJ$22)*$AN$22)*$AH$22)+((((D46/100)*$AJ$23)*$AH$23)),IF(Calculator!$O$6="SINGLEURBANE",SUM((((D46/100)*$AJ$22)*$AH$22))+(((((D46/100)*$AJ$22)*$AN$22)*$AH$22)*Calculator!$G$9)-((((D46/100)*$AJ$22)*$AN$22)*$AH$22)+((((D46/100)*$AJ$23)*$AH$23)),IF(Calculator!$O$6="SINGLESILVERANOD",SUM((((D46/100)*$AJ$22)*$AH$22))+(((((D46/100)*$AJ$22)*$AN$22)*$AH$22)*Calculator!$G$10)-((((D46/100)*$AJ$22)*$AN$22)*$AH$22)+((((D46/100)*$AJ$23)*$AH$23)),IF(Calculator!$O$6="SINGLEANOD",SUM((((D46/100)*$AJ$22)*$AH$22))+(((((D46/100)*$AJ$22)*$AN$22)*$AH$22)*Calculator!$G$11)-((((D46/100)*$AJ$22)*$AN$22)*$AH$22)+((((D46/100)*$AJ$23)*$AH$23)),IF(Calculator!$O$6="DUALBASE",SUM((((D46/100)*$AJ$22)*$AH$22))+(((((D46/100)*$AJ$22)*$AN$22)*$AH$22)*Calculator!$G$12)-((((D46/100)*$AJ$22)*$AN$22)*$AH$22)+((((D46/100)*$AJ$23)*$AH$23)),IF(Calculator!$O$6="DUALELEMENTS",SUM((((D46/100)*$AJ$22)*$AH$22))+(((((D46/100)*$AJ$22)*$AN$22)*$AH$22)*Calculator!$G$13)-((((D46/100)*$AJ$22)*$AN$22)*$AH$22)+((((D46/100)*$AJ$23)*$AH$23)),IF(Calculator!$O$6="DUALSPECTRUM",SUM((((D46/100)*$AJ$22)*$AH$22))+(((((D46/100)*$AJ$22)*$AN$22)*$AH$22)*Calculator!$G$15)-((((D46/100)*$AJ$22)*$AN$22)*$AH$22)+((((D46/100)*$AJ$23)*$AH$23)),IF(Calculator!$O$6="DUALHOMESTEAD",SUM((((D46/100)*$AJ$22)*$AH$22))+(((((D46/100)*$AJ$22)*$AN$22)*$AH$22)*Calculator!$G$14)-((((D46/100)*$AJ$22)*$AN$22)*$AH$22)+((((D46/100)*$AJ$23)*$AH$23)),IF(Calculator!$O$6="DUALBAND A",SUM((((D46/100)*$AJ$22)*$AH$22))+(((((D46/100)*$AJ$22)*$AN$22)*$AH$22)*Calculator!$G$16)-((((D46/100)*$AJ$22)*$AN$22)*$AH$22)+((((D46/100)*$AJ$23)*$AH$23)),IF(Calculator!$O$6="DUALBAND B",SUM((((D46/100)*$AJ$22)*$AH$22))+(((((D46/100)*$AJ$22)*$AN$22)*$AH$22)*Calculator!$G$17)-((((D46/100)*$AJ$22)*$AN$22)*$AH$22)+((((D46/100)*$AJ$23)*$AH$23)),IF(Calculator!$O$6="DUALBAND C",SUM((((D46/100)*$AJ$22)*$AH$22))+(((((D46/100)*$AJ$22)*$AN$22)*$AH$22)*Calculator!$G$18)-((((D46/100)*$AJ$22)*$AN$22)*$AH$22)+((((D46/100)*$AJ$23)*$AH$23)),IF(Calculator!$O$6="DUALBAND D",SUM((((D46/100)*$AJ$22)*$AH$22))+(((((D46/100)*$AJ$22)*$AN$22)*$AH$22)*Calculator!$G$19)-((((D46/100)*$AJ$22)*$AN$22)*$AH$22)+((((D46/100)*$AJ$23)*$AH$23)),IF(Calculator!$O$6="DUALURBANE",SUM((((D46/100)*$AJ$22)*$AH$22))+(((((D46/100)*$AJ$22)*$AN$22)*$AH$22)*Calculator!$G$20)-((((D46/100)*$AJ$22)*$AN$22)*$AH$22)+((((D46/100)*$AJ$23)*$AH$23)),IF(Calculator!$O$6="DUALSILVERANOD",SUM((((D46/100)*$AJ$22)*$AH$22))+(((((D46/100)*$AJ$22)*$AN$22)*$AH$22)*Calculator!$G$21)-((((D46/100)*$AJ$22)*$AN$22)*$AH$22)+((((D46/100)*$AJ$23)*$AH$23)),IF(Calculator!$O$6="DUALANOD",SUM((((D46/100)*$AJ$22)*$AH$22))+(((((D46/100)*$AJ$22)*$AN$22)*$AH$22)*Calculator!$G$22)-((((D46/100)*$AJ$22)*$AN$22)*$AH$22)+((((D46/100)*$AJ$23)*$AH$23))))))))))))))))))))))))</f>
        <v>1136.2236678955076</v>
      </c>
      <c r="T46" s="2">
        <f>IF(Calculator!$O$6="SINGLEBASE",SUM((((E46/100)*$AJ$22)*$AH$22))+((((E46/100)*$AJ$23)*$AH$23)),IF(Calculator!$O$6="SINGLEELEMENTS",SUM((((E46/100)*$AJ$22)*$AH$22))+(((((E46/100)*$AJ$22)*$AN$22)*$AH$22)*Calculator!$G$2)-((((E46/100)*$AJ$22)*$AN$22)*$AH$22)+((((E46/100)*$AJ$23)*$AH$23)),IF(Calculator!$O$6="SINGLESPECTRUM",SUM((((E46/100)*$AJ$22)*$AH$22))+(((((E46/100)*$AJ$22)*$AN$22)*$AH$22)*Calculator!$G$4)-((((E46/100)*$AJ$22)*$AN$22)*$AH$22)+((((E46/100)*$AJ$23)*$AH$23)),IF(Calculator!$O$6="SINGLEHOMESTEAD",SUM((((E46/100)*$AJ$22)*$AH$22))+(((((E46/100)*$AJ$22)*$AN$22)*$AH$22)*Calculator!$G$3)-((((E46/100)*$AJ$22)*$AN$22)*$AH$22)+((((E46/100)*$AJ$23)*$AH$23)),IF(Calculator!$O$6="SINGLEBAND A",SUM((((E46/100)*$AJ$22)*$AH$22))+(((((E46/100)*$AJ$22)*$AN$22)*$AH$22)*Calculator!$G$5)-((((E46/100)*$AJ$22)*$AN$22)*$AH$22)+((((E46/100)*$AJ$23)*$AH$23)),IF(Calculator!$O$6="SINGLEBAND B",SUM((((E46/100)*$AJ$22)*$AH$22))+(((((E46/100)*$AJ$22)*$AN$22)*$AH$22)*Calculator!$G$6)-((((E46/100)*$AJ$22)*$AN$22)*$AH$22)+((((E46/100)*$AJ$23)*$AH$23)),IF(Calculator!$O$6="SINGLEBAND C",SUM((((E46/100)*$AJ$22)*$AH$22))+(((((E46/100)*$AJ$22)*$AN$22)*$AH$22)*Calculator!$G$7)-((((E46/100)*$AJ$22)*$AN$22)*$AH$22)+((((E46/100)*$AJ$23)*$AH$23)),IF(Calculator!$O$6="SINGLEBAND D",SUM((((E46/100)*$AJ$22)*$AH$22))+(((((E46/100)*$AJ$22)*$AN$22)*$AH$22)*Calculator!$G$8)-((((E46/100)*$AJ$22)*$AN$22)*$AH$22)+((((E46/100)*$AJ$23)*$AH$23)),IF(Calculator!$O$6="SINGLEURBANE",SUM((((E46/100)*$AJ$22)*$AH$22))+(((((E46/100)*$AJ$22)*$AN$22)*$AH$22)*Calculator!$G$9)-((((E46/100)*$AJ$22)*$AN$22)*$AH$22)+((((E46/100)*$AJ$23)*$AH$23)),IF(Calculator!$O$6="SINGLESILVERANOD",SUM((((E46/100)*$AJ$22)*$AH$22))+(((((E46/100)*$AJ$22)*$AN$22)*$AH$22)*Calculator!$G$10)-((((E46/100)*$AJ$22)*$AN$22)*$AH$22)+((((E46/100)*$AJ$23)*$AH$23)),IF(Calculator!$O$6="SINGLEANOD",SUM((((E46/100)*$AJ$22)*$AH$22))+(((((E46/100)*$AJ$22)*$AN$22)*$AH$22)*Calculator!$G$11)-((((E46/100)*$AJ$22)*$AN$22)*$AH$22)+((((E46/100)*$AJ$23)*$AH$23)),IF(Calculator!$O$6="DUALBASE",SUM((((E46/100)*$AJ$22)*$AH$22))+(((((E46/100)*$AJ$22)*$AN$22)*$AH$22)*Calculator!$G$12)-((((E46/100)*$AJ$22)*$AN$22)*$AH$22)+((((E46/100)*$AJ$23)*$AH$23)),IF(Calculator!$O$6="DUALELEMENTS",SUM((((E46/100)*$AJ$22)*$AH$22))+(((((E46/100)*$AJ$22)*$AN$22)*$AH$22)*Calculator!$G$13)-((((E46/100)*$AJ$22)*$AN$22)*$AH$22)+((((E46/100)*$AJ$23)*$AH$23)),IF(Calculator!$O$6="DUALSPECTRUM",SUM((((E46/100)*$AJ$22)*$AH$22))+(((((E46/100)*$AJ$22)*$AN$22)*$AH$22)*Calculator!$G$15)-((((E46/100)*$AJ$22)*$AN$22)*$AH$22)+((((E46/100)*$AJ$23)*$AH$23)),IF(Calculator!$O$6="DUALHOMESTEAD",SUM((((E46/100)*$AJ$22)*$AH$22))+(((((E46/100)*$AJ$22)*$AN$22)*$AH$22)*Calculator!$G$14)-((((E46/100)*$AJ$22)*$AN$22)*$AH$22)+((((E46/100)*$AJ$23)*$AH$23)),IF(Calculator!$O$6="DUALBAND A",SUM((((E46/100)*$AJ$22)*$AH$22))+(((((E46/100)*$AJ$22)*$AN$22)*$AH$22)*Calculator!$G$16)-((((E46/100)*$AJ$22)*$AN$22)*$AH$22)+((((E46/100)*$AJ$23)*$AH$23)),IF(Calculator!$O$6="DUALBAND B",SUM((((E46/100)*$AJ$22)*$AH$22))+(((((E46/100)*$AJ$22)*$AN$22)*$AH$22)*Calculator!$G$17)-((((E46/100)*$AJ$22)*$AN$22)*$AH$22)+((((E46/100)*$AJ$23)*$AH$23)),IF(Calculator!$O$6="DUALBAND C",SUM((((E46/100)*$AJ$22)*$AH$22))+(((((E46/100)*$AJ$22)*$AN$22)*$AH$22)*Calculator!$G$18)-((((E46/100)*$AJ$22)*$AN$22)*$AH$22)+((((E46/100)*$AJ$23)*$AH$23)),IF(Calculator!$O$6="DUALBAND D",SUM((((E46/100)*$AJ$22)*$AH$22))+(((((E46/100)*$AJ$22)*$AN$22)*$AH$22)*Calculator!$G$19)-((((E46/100)*$AJ$22)*$AN$22)*$AH$22)+((((E46/100)*$AJ$23)*$AH$23)),IF(Calculator!$O$6="DUALURBANE",SUM((((E46/100)*$AJ$22)*$AH$22))+(((((E46/100)*$AJ$22)*$AN$22)*$AH$22)*Calculator!$G$20)-((((E46/100)*$AJ$22)*$AN$22)*$AH$22)+((((E46/100)*$AJ$23)*$AH$23)),IF(Calculator!$O$6="DUALSILVERANOD",SUM((((E46/100)*$AJ$22)*$AH$22))+(((((E46/100)*$AJ$22)*$AN$22)*$AH$22)*Calculator!$G$21)-((((E46/100)*$AJ$22)*$AN$22)*$AH$22)+((((E46/100)*$AJ$23)*$AH$23)),IF(Calculator!$O$6="DUALANOD",SUM((((E46/100)*$AJ$22)*$AH$22))+(((((E46/100)*$AJ$22)*$AN$22)*$AH$22)*Calculator!$G$22)-((((E46/100)*$AJ$22)*$AN$22)*$AH$22)+((((E46/100)*$AJ$23)*$AH$23))))))))))))))))))))))))</f>
        <v>1145.2725821044919</v>
      </c>
      <c r="U46" s="2">
        <f>IF(Calculator!$O$6="SINGLEBASE",SUM((((F46/100)*$AJ$22)*$AH$22))+((((F46/100)*$AJ$23)*$AH$23)),IF(Calculator!$O$6="SINGLEELEMENTS",SUM((((F46/100)*$AJ$22)*$AH$22))+(((((F46/100)*$AJ$22)*$AN$22)*$AH$22)*Calculator!$G$2)-((((F46/100)*$AJ$22)*$AN$22)*$AH$22)+((((F46/100)*$AJ$23)*$AH$23)),IF(Calculator!$O$6="SINGLESPECTRUM",SUM((((F46/100)*$AJ$22)*$AH$22))+(((((F46/100)*$AJ$22)*$AN$22)*$AH$22)*Calculator!$G$4)-((((F46/100)*$AJ$22)*$AN$22)*$AH$22)+((((F46/100)*$AJ$23)*$AH$23)),IF(Calculator!$O$6="SINGLEHOMESTEAD",SUM((((F46/100)*$AJ$22)*$AH$22))+(((((F46/100)*$AJ$22)*$AN$22)*$AH$22)*Calculator!$G$3)-((((F46/100)*$AJ$22)*$AN$22)*$AH$22)+((((F46/100)*$AJ$23)*$AH$23)),IF(Calculator!$O$6="SINGLEBAND A",SUM((((F46/100)*$AJ$22)*$AH$22))+(((((F46/100)*$AJ$22)*$AN$22)*$AH$22)*Calculator!$G$5)-((((F46/100)*$AJ$22)*$AN$22)*$AH$22)+((((F46/100)*$AJ$23)*$AH$23)),IF(Calculator!$O$6="SINGLEBAND B",SUM((((F46/100)*$AJ$22)*$AH$22))+(((((F46/100)*$AJ$22)*$AN$22)*$AH$22)*Calculator!$G$6)-((((F46/100)*$AJ$22)*$AN$22)*$AH$22)+((((F46/100)*$AJ$23)*$AH$23)),IF(Calculator!$O$6="SINGLEBAND C",SUM((((F46/100)*$AJ$22)*$AH$22))+(((((F46/100)*$AJ$22)*$AN$22)*$AH$22)*Calculator!$G$7)-((((F46/100)*$AJ$22)*$AN$22)*$AH$22)+((((F46/100)*$AJ$23)*$AH$23)),IF(Calculator!$O$6="SINGLEBAND D",SUM((((F46/100)*$AJ$22)*$AH$22))+(((((F46/100)*$AJ$22)*$AN$22)*$AH$22)*Calculator!$G$8)-((((F46/100)*$AJ$22)*$AN$22)*$AH$22)+((((F46/100)*$AJ$23)*$AH$23)),IF(Calculator!$O$6="SINGLEURBANE",SUM((((F46/100)*$AJ$22)*$AH$22))+(((((F46/100)*$AJ$22)*$AN$22)*$AH$22)*Calculator!$G$9)-((((F46/100)*$AJ$22)*$AN$22)*$AH$22)+((((F46/100)*$AJ$23)*$AH$23)),IF(Calculator!$O$6="SINGLESILVERANOD",SUM((((F46/100)*$AJ$22)*$AH$22))+(((((F46/100)*$AJ$22)*$AN$22)*$AH$22)*Calculator!$G$10)-((((F46/100)*$AJ$22)*$AN$22)*$AH$22)+((((F46/100)*$AJ$23)*$AH$23)),IF(Calculator!$O$6="SINGLEANOD",SUM((((F46/100)*$AJ$22)*$AH$22))+(((((F46/100)*$AJ$22)*$AN$22)*$AH$22)*Calculator!$G$11)-((((F46/100)*$AJ$22)*$AN$22)*$AH$22)+((((F46/100)*$AJ$23)*$AH$23)),IF(Calculator!$O$6="DUALBASE",SUM((((F46/100)*$AJ$22)*$AH$22))+(((((F46/100)*$AJ$22)*$AN$22)*$AH$22)*Calculator!$G$12)-((((F46/100)*$AJ$22)*$AN$22)*$AH$22)+((((F46/100)*$AJ$23)*$AH$23)),IF(Calculator!$O$6="DUALELEMENTS",SUM((((F46/100)*$AJ$22)*$AH$22))+(((((F46/100)*$AJ$22)*$AN$22)*$AH$22)*Calculator!$G$13)-((((F46/100)*$AJ$22)*$AN$22)*$AH$22)+((((F46/100)*$AJ$23)*$AH$23)),IF(Calculator!$O$6="DUALSPECTRUM",SUM((((F46/100)*$AJ$22)*$AH$22))+(((((F46/100)*$AJ$22)*$AN$22)*$AH$22)*Calculator!$G$15)-((((F46/100)*$AJ$22)*$AN$22)*$AH$22)+((((F46/100)*$AJ$23)*$AH$23)),IF(Calculator!$O$6="DUALHOMESTEAD",SUM((((F46/100)*$AJ$22)*$AH$22))+(((((F46/100)*$AJ$22)*$AN$22)*$AH$22)*Calculator!$G$14)-((((F46/100)*$AJ$22)*$AN$22)*$AH$22)+((((F46/100)*$AJ$23)*$AH$23)),IF(Calculator!$O$6="DUALBAND A",SUM((((F46/100)*$AJ$22)*$AH$22))+(((((F46/100)*$AJ$22)*$AN$22)*$AH$22)*Calculator!$G$16)-((((F46/100)*$AJ$22)*$AN$22)*$AH$22)+((((F46/100)*$AJ$23)*$AH$23)),IF(Calculator!$O$6="DUALBAND B",SUM((((F46/100)*$AJ$22)*$AH$22))+(((((F46/100)*$AJ$22)*$AN$22)*$AH$22)*Calculator!$G$17)-((((F46/100)*$AJ$22)*$AN$22)*$AH$22)+((((F46/100)*$AJ$23)*$AH$23)),IF(Calculator!$O$6="DUALBAND C",SUM((((F46/100)*$AJ$22)*$AH$22))+(((((F46/100)*$AJ$22)*$AN$22)*$AH$22)*Calculator!$G$18)-((((F46/100)*$AJ$22)*$AN$22)*$AH$22)+((((F46/100)*$AJ$23)*$AH$23)),IF(Calculator!$O$6="DUALBAND D",SUM((((F46/100)*$AJ$22)*$AH$22))+(((((F46/100)*$AJ$22)*$AN$22)*$AH$22)*Calculator!$G$19)-((((F46/100)*$AJ$22)*$AN$22)*$AH$22)+((((F46/100)*$AJ$23)*$AH$23)),IF(Calculator!$O$6="DUALURBANE",SUM((((F46/100)*$AJ$22)*$AH$22))+(((((F46/100)*$AJ$22)*$AN$22)*$AH$22)*Calculator!$G$20)-((((F46/100)*$AJ$22)*$AN$22)*$AH$22)+((((F46/100)*$AJ$23)*$AH$23)),IF(Calculator!$O$6="DUALSILVERANOD",SUM((((F46/100)*$AJ$22)*$AH$22))+(((((F46/100)*$AJ$22)*$AN$22)*$AH$22)*Calculator!$G$21)-((((F46/100)*$AJ$22)*$AN$22)*$AH$22)+((((F46/100)*$AJ$23)*$AH$23)),IF(Calculator!$O$6="DUALANOD",SUM((((F46/100)*$AJ$22)*$AH$22))+(((((F46/100)*$AJ$22)*$AN$22)*$AH$22)*Calculator!$G$22)-((((F46/100)*$AJ$22)*$AN$22)*$AH$22)+((((F46/100)*$AJ$23)*$AH$23))))))))))))))))))))))))</f>
        <v>1154.8612428955075</v>
      </c>
      <c r="V46" s="2">
        <f>IF(Calculator!$O$6="SINGLEBASE",SUM((((G46/100)*$AJ$22)*$AH$22))+((((G46/100)*$AJ$23)*$AH$23)),IF(Calculator!$O$6="SINGLEELEMENTS",SUM((((G46/100)*$AJ$22)*$AH$22))+(((((G46/100)*$AJ$22)*$AN$22)*$AH$22)*Calculator!$G$2)-((((G46/100)*$AJ$22)*$AN$22)*$AH$22)+((((G46/100)*$AJ$23)*$AH$23)),IF(Calculator!$O$6="SINGLESPECTRUM",SUM((((G46/100)*$AJ$22)*$AH$22))+(((((G46/100)*$AJ$22)*$AN$22)*$AH$22)*Calculator!$G$4)-((((G46/100)*$AJ$22)*$AN$22)*$AH$22)+((((G46/100)*$AJ$23)*$AH$23)),IF(Calculator!$O$6="SINGLEHOMESTEAD",SUM((((G46/100)*$AJ$22)*$AH$22))+(((((G46/100)*$AJ$22)*$AN$22)*$AH$22)*Calculator!$G$3)-((((G46/100)*$AJ$22)*$AN$22)*$AH$22)+((((G46/100)*$AJ$23)*$AH$23)),IF(Calculator!$O$6="SINGLEBAND A",SUM((((G46/100)*$AJ$22)*$AH$22))+(((((G46/100)*$AJ$22)*$AN$22)*$AH$22)*Calculator!$G$5)-((((G46/100)*$AJ$22)*$AN$22)*$AH$22)+((((G46/100)*$AJ$23)*$AH$23)),IF(Calculator!$O$6="SINGLEBAND B",SUM((((G46/100)*$AJ$22)*$AH$22))+(((((G46/100)*$AJ$22)*$AN$22)*$AH$22)*Calculator!$G$6)-((((G46/100)*$AJ$22)*$AN$22)*$AH$22)+((((G46/100)*$AJ$23)*$AH$23)),IF(Calculator!$O$6="SINGLEBAND C",SUM((((G46/100)*$AJ$22)*$AH$22))+(((((G46/100)*$AJ$22)*$AN$22)*$AH$22)*Calculator!$G$7)-((((G46/100)*$AJ$22)*$AN$22)*$AH$22)+((((G46/100)*$AJ$23)*$AH$23)),IF(Calculator!$O$6="SINGLEBAND D",SUM((((G46/100)*$AJ$22)*$AH$22))+(((((G46/100)*$AJ$22)*$AN$22)*$AH$22)*Calculator!$G$8)-((((G46/100)*$AJ$22)*$AN$22)*$AH$22)+((((G46/100)*$AJ$23)*$AH$23)),IF(Calculator!$O$6="SINGLEURBANE",SUM((((G46/100)*$AJ$22)*$AH$22))+(((((G46/100)*$AJ$22)*$AN$22)*$AH$22)*Calculator!$G$9)-((((G46/100)*$AJ$22)*$AN$22)*$AH$22)+((((G46/100)*$AJ$23)*$AH$23)),IF(Calculator!$O$6="SINGLESILVERANOD",SUM((((G46/100)*$AJ$22)*$AH$22))+(((((G46/100)*$AJ$22)*$AN$22)*$AH$22)*Calculator!$G$10)-((((G46/100)*$AJ$22)*$AN$22)*$AH$22)+((((G46/100)*$AJ$23)*$AH$23)),IF(Calculator!$O$6="SINGLEANOD",SUM((((G46/100)*$AJ$22)*$AH$22))+(((((G46/100)*$AJ$22)*$AN$22)*$AH$22)*Calculator!$G$11)-((((G46/100)*$AJ$22)*$AN$22)*$AH$22)+((((G46/100)*$AJ$23)*$AH$23)),IF(Calculator!$O$6="DUALBASE",SUM((((G46/100)*$AJ$22)*$AH$22))+(((((G46/100)*$AJ$22)*$AN$22)*$AH$22)*Calculator!$G$12)-((((G46/100)*$AJ$22)*$AN$22)*$AH$22)+((((G46/100)*$AJ$23)*$AH$23)),IF(Calculator!$O$6="DUALELEMENTS",SUM((((G46/100)*$AJ$22)*$AH$22))+(((((G46/100)*$AJ$22)*$AN$22)*$AH$22)*Calculator!$G$13)-((((G46/100)*$AJ$22)*$AN$22)*$AH$22)+((((G46/100)*$AJ$23)*$AH$23)),IF(Calculator!$O$6="DUALSPECTRUM",SUM((((G46/100)*$AJ$22)*$AH$22))+(((((G46/100)*$AJ$22)*$AN$22)*$AH$22)*Calculator!$G$15)-((((G46/100)*$AJ$22)*$AN$22)*$AH$22)+((((G46/100)*$AJ$23)*$AH$23)),IF(Calculator!$O$6="DUALHOMESTEAD",SUM((((G46/100)*$AJ$22)*$AH$22))+(((((G46/100)*$AJ$22)*$AN$22)*$AH$22)*Calculator!$G$14)-((((G46/100)*$AJ$22)*$AN$22)*$AH$22)+((((G46/100)*$AJ$23)*$AH$23)),IF(Calculator!$O$6="DUALBAND A",SUM((((G46/100)*$AJ$22)*$AH$22))+(((((G46/100)*$AJ$22)*$AN$22)*$AH$22)*Calculator!$G$16)-((((G46/100)*$AJ$22)*$AN$22)*$AH$22)+((((G46/100)*$AJ$23)*$AH$23)),IF(Calculator!$O$6="DUALBAND B",SUM((((G46/100)*$AJ$22)*$AH$22))+(((((G46/100)*$AJ$22)*$AN$22)*$AH$22)*Calculator!$G$17)-((((G46/100)*$AJ$22)*$AN$22)*$AH$22)+((((G46/100)*$AJ$23)*$AH$23)),IF(Calculator!$O$6="DUALBAND C",SUM((((G46/100)*$AJ$22)*$AH$22))+(((((G46/100)*$AJ$22)*$AN$22)*$AH$22)*Calculator!$G$18)-((((G46/100)*$AJ$22)*$AN$22)*$AH$22)+((((G46/100)*$AJ$23)*$AH$23)),IF(Calculator!$O$6="DUALBAND D",SUM((((G46/100)*$AJ$22)*$AH$22))+(((((G46/100)*$AJ$22)*$AN$22)*$AH$22)*Calculator!$G$19)-((((G46/100)*$AJ$22)*$AN$22)*$AH$22)+((((G46/100)*$AJ$23)*$AH$23)),IF(Calculator!$O$6="DUALURBANE",SUM((((G46/100)*$AJ$22)*$AH$22))+(((((G46/100)*$AJ$22)*$AN$22)*$AH$22)*Calculator!$G$20)-((((G46/100)*$AJ$22)*$AN$22)*$AH$22)+((((G46/100)*$AJ$23)*$AH$23)),IF(Calculator!$O$6="DUALSILVERANOD",SUM((((G46/100)*$AJ$22)*$AH$22))+(((((G46/100)*$AJ$22)*$AN$22)*$AH$22)*Calculator!$G$21)-((((G46/100)*$AJ$22)*$AN$22)*$AH$22)+((((G46/100)*$AJ$23)*$AH$23)),IF(Calculator!$O$6="DUALANOD",SUM((((G46/100)*$AJ$22)*$AH$22))+(((((G46/100)*$AJ$22)*$AN$22)*$AH$22)*Calculator!$G$22)-((((G46/100)*$AJ$22)*$AN$22)*$AH$22)+((((G46/100)*$AJ$23)*$AH$23))))))))))))))))))))))))</f>
        <v>1163.9101571044919</v>
      </c>
      <c r="W46" s="2">
        <f>IF(Calculator!$O$6="SINGLEBASE",SUM((((H46/100)*$AJ$22)*$AH$22))+((((H46/100)*$AJ$23)*$AH$23)),IF(Calculator!$O$6="SINGLEELEMENTS",SUM((((H46/100)*$AJ$22)*$AH$22))+(((((H46/100)*$AJ$22)*$AN$22)*$AH$22)*Calculator!$G$2)-((((H46/100)*$AJ$22)*$AN$22)*$AH$22)+((((H46/100)*$AJ$23)*$AH$23)),IF(Calculator!$O$6="SINGLESPECTRUM",SUM((((H46/100)*$AJ$22)*$AH$22))+(((((H46/100)*$AJ$22)*$AN$22)*$AH$22)*Calculator!$G$4)-((((H46/100)*$AJ$22)*$AN$22)*$AH$22)+((((H46/100)*$AJ$23)*$AH$23)),IF(Calculator!$O$6="SINGLEHOMESTEAD",SUM((((H46/100)*$AJ$22)*$AH$22))+(((((H46/100)*$AJ$22)*$AN$22)*$AH$22)*Calculator!$G$3)-((((H46/100)*$AJ$22)*$AN$22)*$AH$22)+((((H46/100)*$AJ$23)*$AH$23)),IF(Calculator!$O$6="SINGLEBAND A",SUM((((H46/100)*$AJ$22)*$AH$22))+(((((H46/100)*$AJ$22)*$AN$22)*$AH$22)*Calculator!$G$5)-((((H46/100)*$AJ$22)*$AN$22)*$AH$22)+((((H46/100)*$AJ$23)*$AH$23)),IF(Calculator!$O$6="SINGLEBAND B",SUM((((H46/100)*$AJ$22)*$AH$22))+(((((H46/100)*$AJ$22)*$AN$22)*$AH$22)*Calculator!$G$6)-((((H46/100)*$AJ$22)*$AN$22)*$AH$22)+((((H46/100)*$AJ$23)*$AH$23)),IF(Calculator!$O$6="SINGLEBAND C",SUM((((H46/100)*$AJ$22)*$AH$22))+(((((H46/100)*$AJ$22)*$AN$22)*$AH$22)*Calculator!$G$7)-((((H46/100)*$AJ$22)*$AN$22)*$AH$22)+((((H46/100)*$AJ$23)*$AH$23)),IF(Calculator!$O$6="SINGLEBAND D",SUM((((H46/100)*$AJ$22)*$AH$22))+(((((H46/100)*$AJ$22)*$AN$22)*$AH$22)*Calculator!$G$8)-((((H46/100)*$AJ$22)*$AN$22)*$AH$22)+((((H46/100)*$AJ$23)*$AH$23)),IF(Calculator!$O$6="SINGLEURBANE",SUM((((H46/100)*$AJ$22)*$AH$22))+(((((H46/100)*$AJ$22)*$AN$22)*$AH$22)*Calculator!$G$9)-((((H46/100)*$AJ$22)*$AN$22)*$AH$22)+((((H46/100)*$AJ$23)*$AH$23)),IF(Calculator!$O$6="SINGLESILVERANOD",SUM((((H46/100)*$AJ$22)*$AH$22))+(((((H46/100)*$AJ$22)*$AN$22)*$AH$22)*Calculator!$G$10)-((((H46/100)*$AJ$22)*$AN$22)*$AH$22)+((((H46/100)*$AJ$23)*$AH$23)),IF(Calculator!$O$6="SINGLEANOD",SUM((((H46/100)*$AJ$22)*$AH$22))+(((((H46/100)*$AJ$22)*$AN$22)*$AH$22)*Calculator!$G$11)-((((H46/100)*$AJ$22)*$AN$22)*$AH$22)+((((H46/100)*$AJ$23)*$AH$23)),IF(Calculator!$O$6="DUALBASE",SUM((((H46/100)*$AJ$22)*$AH$22))+(((((H46/100)*$AJ$22)*$AN$22)*$AH$22)*Calculator!$G$12)-((((H46/100)*$AJ$22)*$AN$22)*$AH$22)+((((H46/100)*$AJ$23)*$AH$23)),IF(Calculator!$O$6="DUALELEMENTS",SUM((((H46/100)*$AJ$22)*$AH$22))+(((((H46/100)*$AJ$22)*$AN$22)*$AH$22)*Calculator!$G$13)-((((H46/100)*$AJ$22)*$AN$22)*$AH$22)+((((H46/100)*$AJ$23)*$AH$23)),IF(Calculator!$O$6="DUALSPECTRUM",SUM((((H46/100)*$AJ$22)*$AH$22))+(((((H46/100)*$AJ$22)*$AN$22)*$AH$22)*Calculator!$G$15)-((((H46/100)*$AJ$22)*$AN$22)*$AH$22)+((((H46/100)*$AJ$23)*$AH$23)),IF(Calculator!$O$6="DUALHOMESTEAD",SUM((((H46/100)*$AJ$22)*$AH$22))+(((((H46/100)*$AJ$22)*$AN$22)*$AH$22)*Calculator!$G$14)-((((H46/100)*$AJ$22)*$AN$22)*$AH$22)+((((H46/100)*$AJ$23)*$AH$23)),IF(Calculator!$O$6="DUALBAND A",SUM((((H46/100)*$AJ$22)*$AH$22))+(((((H46/100)*$AJ$22)*$AN$22)*$AH$22)*Calculator!$G$16)-((((H46/100)*$AJ$22)*$AN$22)*$AH$22)+((((H46/100)*$AJ$23)*$AH$23)),IF(Calculator!$O$6="DUALBAND B",SUM((((H46/100)*$AJ$22)*$AH$22))+(((((H46/100)*$AJ$22)*$AN$22)*$AH$22)*Calculator!$G$17)-((((H46/100)*$AJ$22)*$AN$22)*$AH$22)+((((H46/100)*$AJ$23)*$AH$23)),IF(Calculator!$O$6="DUALBAND C",SUM((((H46/100)*$AJ$22)*$AH$22))+(((((H46/100)*$AJ$22)*$AN$22)*$AH$22)*Calculator!$G$18)-((((H46/100)*$AJ$22)*$AN$22)*$AH$22)+((((H46/100)*$AJ$23)*$AH$23)),IF(Calculator!$O$6="DUALBAND D",SUM((((H46/100)*$AJ$22)*$AH$22))+(((((H46/100)*$AJ$22)*$AN$22)*$AH$22)*Calculator!$G$19)-((((H46/100)*$AJ$22)*$AN$22)*$AH$22)+((((H46/100)*$AJ$23)*$AH$23)),IF(Calculator!$O$6="DUALURBANE",SUM((((H46/100)*$AJ$22)*$AH$22))+(((((H46/100)*$AJ$22)*$AN$22)*$AH$22)*Calculator!$G$20)-((((H46/100)*$AJ$22)*$AN$22)*$AH$22)+((((H46/100)*$AJ$23)*$AH$23)),IF(Calculator!$O$6="DUALSILVERANOD",SUM((((H46/100)*$AJ$22)*$AH$22))+(((((H46/100)*$AJ$22)*$AN$22)*$AH$22)*Calculator!$G$21)-((((H46/100)*$AJ$22)*$AN$22)*$AH$22)+((((H46/100)*$AJ$23)*$AH$23)),IF(Calculator!$O$6="DUALANOD",SUM((((H46/100)*$AJ$22)*$AH$22))+(((((H46/100)*$AJ$22)*$AN$22)*$AH$22)*Calculator!$G$22)-((((H46/100)*$AJ$22)*$AN$22)*$AH$22)+((((H46/100)*$AJ$23)*$AH$23))))))))))))))))))))))))</f>
        <v>1172.8518542114257</v>
      </c>
      <c r="X46" s="2">
        <f>IF(Calculator!$O$6="SINGLEBASE",SUM((((I46/100)*$AJ$22)*$AH$22))+((((I46/100)*$AJ$23)*$AH$23)),IF(Calculator!$O$6="SINGLEELEMENTS",SUM((((I46/100)*$AJ$22)*$AH$22))+(((((I46/100)*$AJ$22)*$AN$22)*$AH$22)*Calculator!$G$2)-((((I46/100)*$AJ$22)*$AN$22)*$AH$22)+((((I46/100)*$AJ$23)*$AH$23)),IF(Calculator!$O$6="SINGLESPECTRUM",SUM((((I46/100)*$AJ$22)*$AH$22))+(((((I46/100)*$AJ$22)*$AN$22)*$AH$22)*Calculator!$G$4)-((((I46/100)*$AJ$22)*$AN$22)*$AH$22)+((((I46/100)*$AJ$23)*$AH$23)),IF(Calculator!$O$6="SINGLEHOMESTEAD",SUM((((I46/100)*$AJ$22)*$AH$22))+(((((I46/100)*$AJ$22)*$AN$22)*$AH$22)*Calculator!$G$3)-((((I46/100)*$AJ$22)*$AN$22)*$AH$22)+((((I46/100)*$AJ$23)*$AH$23)),IF(Calculator!$O$6="SINGLEBAND A",SUM((((I46/100)*$AJ$22)*$AH$22))+(((((I46/100)*$AJ$22)*$AN$22)*$AH$22)*Calculator!$G$5)-((((I46/100)*$AJ$22)*$AN$22)*$AH$22)+((((I46/100)*$AJ$23)*$AH$23)),IF(Calculator!$O$6="SINGLEBAND B",SUM((((I46/100)*$AJ$22)*$AH$22))+(((((I46/100)*$AJ$22)*$AN$22)*$AH$22)*Calculator!$G$6)-((((I46/100)*$AJ$22)*$AN$22)*$AH$22)+((((I46/100)*$AJ$23)*$AH$23)),IF(Calculator!$O$6="SINGLEBAND C",SUM((((I46/100)*$AJ$22)*$AH$22))+(((((I46/100)*$AJ$22)*$AN$22)*$AH$22)*Calculator!$G$7)-((((I46/100)*$AJ$22)*$AN$22)*$AH$22)+((((I46/100)*$AJ$23)*$AH$23)),IF(Calculator!$O$6="SINGLEBAND D",SUM((((I46/100)*$AJ$22)*$AH$22))+(((((I46/100)*$AJ$22)*$AN$22)*$AH$22)*Calculator!$G$8)-((((I46/100)*$AJ$22)*$AN$22)*$AH$22)+((((I46/100)*$AJ$23)*$AH$23)),IF(Calculator!$O$6="SINGLEURBANE",SUM((((I46/100)*$AJ$22)*$AH$22))+(((((I46/100)*$AJ$22)*$AN$22)*$AH$22)*Calculator!$G$9)-((((I46/100)*$AJ$22)*$AN$22)*$AH$22)+((((I46/100)*$AJ$23)*$AH$23)),IF(Calculator!$O$6="SINGLESILVERANOD",SUM((((I46/100)*$AJ$22)*$AH$22))+(((((I46/100)*$AJ$22)*$AN$22)*$AH$22)*Calculator!$G$10)-((((I46/100)*$AJ$22)*$AN$22)*$AH$22)+((((I46/100)*$AJ$23)*$AH$23)),IF(Calculator!$O$6="SINGLEANOD",SUM((((I46/100)*$AJ$22)*$AH$22))+(((((I46/100)*$AJ$22)*$AN$22)*$AH$22)*Calculator!$G$11)-((((I46/100)*$AJ$22)*$AN$22)*$AH$22)+((((I46/100)*$AJ$23)*$AH$23)),IF(Calculator!$O$6="DUALBASE",SUM((((I46/100)*$AJ$22)*$AH$22))+(((((I46/100)*$AJ$22)*$AN$22)*$AH$22)*Calculator!$G$12)-((((I46/100)*$AJ$22)*$AN$22)*$AH$22)+((((I46/100)*$AJ$23)*$AH$23)),IF(Calculator!$O$6="DUALELEMENTS",SUM((((I46/100)*$AJ$22)*$AH$22))+(((((I46/100)*$AJ$22)*$AN$22)*$AH$22)*Calculator!$G$13)-((((I46/100)*$AJ$22)*$AN$22)*$AH$22)+((((I46/100)*$AJ$23)*$AH$23)),IF(Calculator!$O$6="DUALSPECTRUM",SUM((((I46/100)*$AJ$22)*$AH$22))+(((((I46/100)*$AJ$22)*$AN$22)*$AH$22)*Calculator!$G$15)-((((I46/100)*$AJ$22)*$AN$22)*$AH$22)+((((I46/100)*$AJ$23)*$AH$23)),IF(Calculator!$O$6="DUALHOMESTEAD",SUM((((I46/100)*$AJ$22)*$AH$22))+(((((I46/100)*$AJ$22)*$AN$22)*$AH$22)*Calculator!$G$14)-((((I46/100)*$AJ$22)*$AN$22)*$AH$22)+((((I46/100)*$AJ$23)*$AH$23)),IF(Calculator!$O$6="DUALBAND A",SUM((((I46/100)*$AJ$22)*$AH$22))+(((((I46/100)*$AJ$22)*$AN$22)*$AH$22)*Calculator!$G$16)-((((I46/100)*$AJ$22)*$AN$22)*$AH$22)+((((I46/100)*$AJ$23)*$AH$23)),IF(Calculator!$O$6="DUALBAND B",SUM((((I46/100)*$AJ$22)*$AH$22))+(((((I46/100)*$AJ$22)*$AN$22)*$AH$22)*Calculator!$G$17)-((((I46/100)*$AJ$22)*$AN$22)*$AH$22)+((((I46/100)*$AJ$23)*$AH$23)),IF(Calculator!$O$6="DUALBAND C",SUM((((I46/100)*$AJ$22)*$AH$22))+(((((I46/100)*$AJ$22)*$AN$22)*$AH$22)*Calculator!$G$18)-((((I46/100)*$AJ$22)*$AN$22)*$AH$22)+((((I46/100)*$AJ$23)*$AH$23)),IF(Calculator!$O$6="DUALBAND D",SUM((((I46/100)*$AJ$22)*$AH$22))+(((((I46/100)*$AJ$22)*$AN$22)*$AH$22)*Calculator!$G$19)-((((I46/100)*$AJ$22)*$AN$22)*$AH$22)+((((I46/100)*$AJ$23)*$AH$23)),IF(Calculator!$O$6="DUALURBANE",SUM((((I46/100)*$AJ$22)*$AH$22))+(((((I46/100)*$AJ$22)*$AN$22)*$AH$22)*Calculator!$G$20)-((((I46/100)*$AJ$22)*$AN$22)*$AH$22)+((((I46/100)*$AJ$23)*$AH$23)),IF(Calculator!$O$6="DUALSILVERANOD",SUM((((I46/100)*$AJ$22)*$AH$22))+(((((I46/100)*$AJ$22)*$AN$22)*$AH$22)*Calculator!$G$21)-((((I46/100)*$AJ$22)*$AN$22)*$AH$22)+((((I46/100)*$AJ$23)*$AH$23)),IF(Calculator!$O$6="DUALANOD",SUM((((I46/100)*$AJ$22)*$AH$22))+(((((I46/100)*$AJ$22)*$AN$22)*$AH$22)*Calculator!$G$22)-((((I46/100)*$AJ$22)*$AN$22)*$AH$22)+((((I46/100)*$AJ$23)*$AH$23))))))))))))))))))))))))</f>
        <v>1182.43633092041</v>
      </c>
      <c r="Y46" s="2">
        <f>IF(Calculator!$O$6="SINGLEBASE",SUM((((J46/100)*$AJ$22)*$AH$22))+((((J46/100)*$AJ$23)*$AH$23)),IF(Calculator!$O$6="SINGLEELEMENTS",SUM((((J46/100)*$AJ$22)*$AH$22))+(((((J46/100)*$AJ$22)*$AN$22)*$AH$22)*Calculator!$G$2)-((((J46/100)*$AJ$22)*$AN$22)*$AH$22)+((((J46/100)*$AJ$23)*$AH$23)),IF(Calculator!$O$6="SINGLESPECTRUM",SUM((((J46/100)*$AJ$22)*$AH$22))+(((((J46/100)*$AJ$22)*$AN$22)*$AH$22)*Calculator!$G$4)-((((J46/100)*$AJ$22)*$AN$22)*$AH$22)+((((J46/100)*$AJ$23)*$AH$23)),IF(Calculator!$O$6="SINGLEHOMESTEAD",SUM((((J46/100)*$AJ$22)*$AH$22))+(((((J46/100)*$AJ$22)*$AN$22)*$AH$22)*Calculator!$G$3)-((((J46/100)*$AJ$22)*$AN$22)*$AH$22)+((((J46/100)*$AJ$23)*$AH$23)),IF(Calculator!$O$6="SINGLEBAND A",SUM((((J46/100)*$AJ$22)*$AH$22))+(((((J46/100)*$AJ$22)*$AN$22)*$AH$22)*Calculator!$G$5)-((((J46/100)*$AJ$22)*$AN$22)*$AH$22)+((((J46/100)*$AJ$23)*$AH$23)),IF(Calculator!$O$6="SINGLEBAND B",SUM((((J46/100)*$AJ$22)*$AH$22))+(((((J46/100)*$AJ$22)*$AN$22)*$AH$22)*Calculator!$G$6)-((((J46/100)*$AJ$22)*$AN$22)*$AH$22)+((((J46/100)*$AJ$23)*$AH$23)),IF(Calculator!$O$6="SINGLEBAND C",SUM((((J46/100)*$AJ$22)*$AH$22))+(((((J46/100)*$AJ$22)*$AN$22)*$AH$22)*Calculator!$G$7)-((((J46/100)*$AJ$22)*$AN$22)*$AH$22)+((((J46/100)*$AJ$23)*$AH$23)),IF(Calculator!$O$6="SINGLEBAND D",SUM((((J46/100)*$AJ$22)*$AH$22))+(((((J46/100)*$AJ$22)*$AN$22)*$AH$22)*Calculator!$G$8)-((((J46/100)*$AJ$22)*$AN$22)*$AH$22)+((((J46/100)*$AJ$23)*$AH$23)),IF(Calculator!$O$6="SINGLEURBANE",SUM((((J46/100)*$AJ$22)*$AH$22))+(((((J46/100)*$AJ$22)*$AN$22)*$AH$22)*Calculator!$G$9)-((((J46/100)*$AJ$22)*$AN$22)*$AH$22)+((((J46/100)*$AJ$23)*$AH$23)),IF(Calculator!$O$6="SINGLESILVERANOD",SUM((((J46/100)*$AJ$22)*$AH$22))+(((((J46/100)*$AJ$22)*$AN$22)*$AH$22)*Calculator!$G$10)-((((J46/100)*$AJ$22)*$AN$22)*$AH$22)+((((J46/100)*$AJ$23)*$AH$23)),IF(Calculator!$O$6="SINGLEANOD",SUM((((J46/100)*$AJ$22)*$AH$22))+(((((J46/100)*$AJ$22)*$AN$22)*$AH$22)*Calculator!$G$11)-((((J46/100)*$AJ$22)*$AN$22)*$AH$22)+((((J46/100)*$AJ$23)*$AH$23)),IF(Calculator!$O$6="DUALBASE",SUM((((J46/100)*$AJ$22)*$AH$22))+(((((J46/100)*$AJ$22)*$AN$22)*$AH$22)*Calculator!$G$12)-((((J46/100)*$AJ$22)*$AN$22)*$AH$22)+((((J46/100)*$AJ$23)*$AH$23)),IF(Calculator!$O$6="DUALELEMENTS",SUM((((J46/100)*$AJ$22)*$AH$22))+(((((J46/100)*$AJ$22)*$AN$22)*$AH$22)*Calculator!$G$13)-((((J46/100)*$AJ$22)*$AN$22)*$AH$22)+((((J46/100)*$AJ$23)*$AH$23)),IF(Calculator!$O$6="DUALSPECTRUM",SUM((((J46/100)*$AJ$22)*$AH$22))+(((((J46/100)*$AJ$22)*$AN$22)*$AH$22)*Calculator!$G$15)-((((J46/100)*$AJ$22)*$AN$22)*$AH$22)+((((J46/100)*$AJ$23)*$AH$23)),IF(Calculator!$O$6="DUALHOMESTEAD",SUM((((J46/100)*$AJ$22)*$AH$22))+(((((J46/100)*$AJ$22)*$AN$22)*$AH$22)*Calculator!$G$14)-((((J46/100)*$AJ$22)*$AN$22)*$AH$22)+((((J46/100)*$AJ$23)*$AH$23)),IF(Calculator!$O$6="DUALBAND A",SUM((((J46/100)*$AJ$22)*$AH$22))+(((((J46/100)*$AJ$22)*$AN$22)*$AH$22)*Calculator!$G$16)-((((J46/100)*$AJ$22)*$AN$22)*$AH$22)+((((J46/100)*$AJ$23)*$AH$23)),IF(Calculator!$O$6="DUALBAND B",SUM((((J46/100)*$AJ$22)*$AH$22))+(((((J46/100)*$AJ$22)*$AN$22)*$AH$22)*Calculator!$G$17)-((((J46/100)*$AJ$22)*$AN$22)*$AH$22)+((((J46/100)*$AJ$23)*$AH$23)),IF(Calculator!$O$6="DUALBAND C",SUM((((J46/100)*$AJ$22)*$AH$22))+(((((J46/100)*$AJ$22)*$AN$22)*$AH$22)*Calculator!$G$18)-((((J46/100)*$AJ$22)*$AN$22)*$AH$22)+((((J46/100)*$AJ$23)*$AH$23)),IF(Calculator!$O$6="DUALBAND D",SUM((((J46/100)*$AJ$22)*$AH$22))+(((((J46/100)*$AJ$22)*$AN$22)*$AH$22)*Calculator!$G$19)-((((J46/100)*$AJ$22)*$AN$22)*$AH$22)+((((J46/100)*$AJ$23)*$AH$23)),IF(Calculator!$O$6="DUALURBANE",SUM((((J46/100)*$AJ$22)*$AH$22))+(((((J46/100)*$AJ$22)*$AN$22)*$AH$22)*Calculator!$G$20)-((((J46/100)*$AJ$22)*$AN$22)*$AH$22)+((((J46/100)*$AJ$23)*$AH$23)),IF(Calculator!$O$6="DUALSILVERANOD",SUM((((J46/100)*$AJ$22)*$AH$22))+(((((J46/100)*$AJ$22)*$AN$22)*$AH$22)*Calculator!$G$21)-((((J46/100)*$AJ$22)*$AN$22)*$AH$22)+((((J46/100)*$AJ$23)*$AH$23)),IF(Calculator!$O$6="DUALANOD",SUM((((J46/100)*$AJ$22)*$AH$22))+(((((J46/100)*$AJ$22)*$AN$22)*$AH$22)*Calculator!$G$22)-((((J46/100)*$AJ$22)*$AN$22)*$AH$22)+((((J46/100)*$AJ$23)*$AH$23))))))))))))))))))))))))</f>
        <v>1191.3737393432616</v>
      </c>
      <c r="Z46" s="2">
        <f>IF(Calculator!$O$6="SINGLEBASE",SUM((((K46/100)*$AJ$22)*$AH$22))+((((K46/100)*$AJ$23)*$AH$23)),IF(Calculator!$O$6="SINGLEELEMENTS",SUM((((K46/100)*$AJ$22)*$AH$22))+(((((K46/100)*$AJ$22)*$AN$22)*$AH$22)*Calculator!$G$2)-((((K46/100)*$AJ$22)*$AN$22)*$AH$22)+((((K46/100)*$AJ$23)*$AH$23)),IF(Calculator!$O$6="SINGLESPECTRUM",SUM((((K46/100)*$AJ$22)*$AH$22))+(((((K46/100)*$AJ$22)*$AN$22)*$AH$22)*Calculator!$G$4)-((((K46/100)*$AJ$22)*$AN$22)*$AH$22)+((((K46/100)*$AJ$23)*$AH$23)),IF(Calculator!$O$6="SINGLEHOMESTEAD",SUM((((K46/100)*$AJ$22)*$AH$22))+(((((K46/100)*$AJ$22)*$AN$22)*$AH$22)*Calculator!$G$3)-((((K46/100)*$AJ$22)*$AN$22)*$AH$22)+((((K46/100)*$AJ$23)*$AH$23)),IF(Calculator!$O$6="SINGLEBAND A",SUM((((K46/100)*$AJ$22)*$AH$22))+(((((K46/100)*$AJ$22)*$AN$22)*$AH$22)*Calculator!$G$5)-((((K46/100)*$AJ$22)*$AN$22)*$AH$22)+((((K46/100)*$AJ$23)*$AH$23)),IF(Calculator!$O$6="SINGLEBAND B",SUM((((K46/100)*$AJ$22)*$AH$22))+(((((K46/100)*$AJ$22)*$AN$22)*$AH$22)*Calculator!$G$6)-((((K46/100)*$AJ$22)*$AN$22)*$AH$22)+((((K46/100)*$AJ$23)*$AH$23)),IF(Calculator!$O$6="SINGLEBAND C",SUM((((K46/100)*$AJ$22)*$AH$22))+(((((K46/100)*$AJ$22)*$AN$22)*$AH$22)*Calculator!$G$7)-((((K46/100)*$AJ$22)*$AN$22)*$AH$22)+((((K46/100)*$AJ$23)*$AH$23)),IF(Calculator!$O$6="SINGLEBAND D",SUM((((K46/100)*$AJ$22)*$AH$22))+(((((K46/100)*$AJ$22)*$AN$22)*$AH$22)*Calculator!$G$8)-((((K46/100)*$AJ$22)*$AN$22)*$AH$22)+((((K46/100)*$AJ$23)*$AH$23)),IF(Calculator!$O$6="SINGLEURBANE",SUM((((K46/100)*$AJ$22)*$AH$22))+(((((K46/100)*$AJ$22)*$AN$22)*$AH$22)*Calculator!$G$9)-((((K46/100)*$AJ$22)*$AN$22)*$AH$22)+((((K46/100)*$AJ$23)*$AH$23)),IF(Calculator!$O$6="SINGLESILVERANOD",SUM((((K46/100)*$AJ$22)*$AH$22))+(((((K46/100)*$AJ$22)*$AN$22)*$AH$22)*Calculator!$G$10)-((((K46/100)*$AJ$22)*$AN$22)*$AH$22)+((((K46/100)*$AJ$23)*$AH$23)),IF(Calculator!$O$6="SINGLEANOD",SUM((((K46/100)*$AJ$22)*$AH$22))+(((((K46/100)*$AJ$22)*$AN$22)*$AH$22)*Calculator!$G$11)-((((K46/100)*$AJ$22)*$AN$22)*$AH$22)+((((K46/100)*$AJ$23)*$AH$23)),IF(Calculator!$O$6="DUALBASE",SUM((((K46/100)*$AJ$22)*$AH$22))+(((((K46/100)*$AJ$22)*$AN$22)*$AH$22)*Calculator!$G$12)-((((K46/100)*$AJ$22)*$AN$22)*$AH$22)+((((K46/100)*$AJ$23)*$AH$23)),IF(Calculator!$O$6="DUALELEMENTS",SUM((((K46/100)*$AJ$22)*$AH$22))+(((((K46/100)*$AJ$22)*$AN$22)*$AH$22)*Calculator!$G$13)-((((K46/100)*$AJ$22)*$AN$22)*$AH$22)+((((K46/100)*$AJ$23)*$AH$23)),IF(Calculator!$O$6="DUALSPECTRUM",SUM((((K46/100)*$AJ$22)*$AH$22))+(((((K46/100)*$AJ$22)*$AN$22)*$AH$22)*Calculator!$G$15)-((((K46/100)*$AJ$22)*$AN$22)*$AH$22)+((((K46/100)*$AJ$23)*$AH$23)),IF(Calculator!$O$6="DUALHOMESTEAD",SUM((((K46/100)*$AJ$22)*$AH$22))+(((((K46/100)*$AJ$22)*$AN$22)*$AH$22)*Calculator!$G$14)-((((K46/100)*$AJ$22)*$AN$22)*$AH$22)+((((K46/100)*$AJ$23)*$AH$23)),IF(Calculator!$O$6="DUALBAND A",SUM((((K46/100)*$AJ$22)*$AH$22))+(((((K46/100)*$AJ$22)*$AN$22)*$AH$22)*Calculator!$G$16)-((((K46/100)*$AJ$22)*$AN$22)*$AH$22)+((((K46/100)*$AJ$23)*$AH$23)),IF(Calculator!$O$6="DUALBAND B",SUM((((K46/100)*$AJ$22)*$AH$22))+(((((K46/100)*$AJ$22)*$AN$22)*$AH$22)*Calculator!$G$17)-((((K46/100)*$AJ$22)*$AN$22)*$AH$22)+((((K46/100)*$AJ$23)*$AH$23)),IF(Calculator!$O$6="DUALBAND C",SUM((((K46/100)*$AJ$22)*$AH$22))+(((((K46/100)*$AJ$22)*$AN$22)*$AH$22)*Calculator!$G$18)-((((K46/100)*$AJ$22)*$AN$22)*$AH$22)+((((K46/100)*$AJ$23)*$AH$23)),IF(Calculator!$O$6="DUALBAND D",SUM((((K46/100)*$AJ$22)*$AH$22))+(((((K46/100)*$AJ$22)*$AN$22)*$AH$22)*Calculator!$G$19)-((((K46/100)*$AJ$22)*$AN$22)*$AH$22)+((((K46/100)*$AJ$23)*$AH$23)),IF(Calculator!$O$6="DUALURBANE",SUM((((K46/100)*$AJ$22)*$AH$22))+(((((K46/100)*$AJ$22)*$AN$22)*$AH$22)*Calculator!$G$20)-((((K46/100)*$AJ$22)*$AN$22)*$AH$22)+((((K46/100)*$AJ$23)*$AH$23)),IF(Calculator!$O$6="DUALSILVERANOD",SUM((((K46/100)*$AJ$22)*$AH$22))+(((((K46/100)*$AJ$22)*$AN$22)*$AH$22)*Calculator!$G$21)-((((K46/100)*$AJ$22)*$AN$22)*$AH$22)+((((K46/100)*$AJ$23)*$AH$23)),IF(Calculator!$O$6="DUALANOD",SUM((((K46/100)*$AJ$22)*$AH$22))+(((((K46/100)*$AJ$22)*$AN$22)*$AH$22)*Calculator!$G$22)-((((K46/100)*$AJ$22)*$AN$22)*$AH$22)+((((K46/100)*$AJ$23)*$AH$23))))))))))))))))))))))))</f>
        <v>1200.9625047363279</v>
      </c>
      <c r="AA46" s="2">
        <f>IF(Calculator!$O$6="SINGLEBASE",SUM((((L46/100)*$AJ$22)*$AH$22))+((((L46/100)*$AJ$23)*$AH$23)),IF(Calculator!$O$6="SINGLEELEMENTS",SUM((((L46/100)*$AJ$22)*$AH$22))+(((((L46/100)*$AJ$22)*$AN$22)*$AH$22)*Calculator!$G$2)-((((L46/100)*$AJ$22)*$AN$22)*$AH$22)+((((L46/100)*$AJ$23)*$AH$23)),IF(Calculator!$O$6="SINGLESPECTRUM",SUM((((L46/100)*$AJ$22)*$AH$22))+(((((L46/100)*$AJ$22)*$AN$22)*$AH$22)*Calculator!$G$4)-((((L46/100)*$AJ$22)*$AN$22)*$AH$22)+((((L46/100)*$AJ$23)*$AH$23)),IF(Calculator!$O$6="SINGLEHOMESTEAD",SUM((((L46/100)*$AJ$22)*$AH$22))+(((((L46/100)*$AJ$22)*$AN$22)*$AH$22)*Calculator!$G$3)-((((L46/100)*$AJ$22)*$AN$22)*$AH$22)+((((L46/100)*$AJ$23)*$AH$23)),IF(Calculator!$O$6="SINGLEBAND A",SUM((((L46/100)*$AJ$22)*$AH$22))+(((((L46/100)*$AJ$22)*$AN$22)*$AH$22)*Calculator!$G$5)-((((L46/100)*$AJ$22)*$AN$22)*$AH$22)+((((L46/100)*$AJ$23)*$AH$23)),IF(Calculator!$O$6="SINGLEBAND B",SUM((((L46/100)*$AJ$22)*$AH$22))+(((((L46/100)*$AJ$22)*$AN$22)*$AH$22)*Calculator!$G$6)-((((L46/100)*$AJ$22)*$AN$22)*$AH$22)+((((L46/100)*$AJ$23)*$AH$23)),IF(Calculator!$O$6="SINGLEBAND C",SUM((((L46/100)*$AJ$22)*$AH$22))+(((((L46/100)*$AJ$22)*$AN$22)*$AH$22)*Calculator!$G$7)-((((L46/100)*$AJ$22)*$AN$22)*$AH$22)+((((L46/100)*$AJ$23)*$AH$23)),IF(Calculator!$O$6="SINGLEBAND D",SUM((((L46/100)*$AJ$22)*$AH$22))+(((((L46/100)*$AJ$22)*$AN$22)*$AH$22)*Calculator!$G$8)-((((L46/100)*$AJ$22)*$AN$22)*$AH$22)+((((L46/100)*$AJ$23)*$AH$23)),IF(Calculator!$O$6="SINGLEURBANE",SUM((((L46/100)*$AJ$22)*$AH$22))+(((((L46/100)*$AJ$22)*$AN$22)*$AH$22)*Calculator!$G$9)-((((L46/100)*$AJ$22)*$AN$22)*$AH$22)+((((L46/100)*$AJ$23)*$AH$23)),IF(Calculator!$O$6="SINGLESILVERANOD",SUM((((L46/100)*$AJ$22)*$AH$22))+(((((L46/100)*$AJ$22)*$AN$22)*$AH$22)*Calculator!$G$10)-((((L46/100)*$AJ$22)*$AN$22)*$AH$22)+((((L46/100)*$AJ$23)*$AH$23)),IF(Calculator!$O$6="SINGLEANOD",SUM((((L46/100)*$AJ$22)*$AH$22))+(((((L46/100)*$AJ$22)*$AN$22)*$AH$22)*Calculator!$G$11)-((((L46/100)*$AJ$22)*$AN$22)*$AH$22)+((((L46/100)*$AJ$23)*$AH$23)),IF(Calculator!$O$6="DUALBASE",SUM((((L46/100)*$AJ$22)*$AH$22))+(((((L46/100)*$AJ$22)*$AN$22)*$AH$22)*Calculator!$G$12)-((((L46/100)*$AJ$22)*$AN$22)*$AH$22)+((((L46/100)*$AJ$23)*$AH$23)),IF(Calculator!$O$6="DUALELEMENTS",SUM((((L46/100)*$AJ$22)*$AH$22))+(((((L46/100)*$AJ$22)*$AN$22)*$AH$22)*Calculator!$G$13)-((((L46/100)*$AJ$22)*$AN$22)*$AH$22)+((((L46/100)*$AJ$23)*$AH$23)),IF(Calculator!$O$6="DUALSPECTRUM",SUM((((L46/100)*$AJ$22)*$AH$22))+(((((L46/100)*$AJ$22)*$AN$22)*$AH$22)*Calculator!$G$15)-((((L46/100)*$AJ$22)*$AN$22)*$AH$22)+((((L46/100)*$AJ$23)*$AH$23)),IF(Calculator!$O$6="DUALHOMESTEAD",SUM((((L46/100)*$AJ$22)*$AH$22))+(((((L46/100)*$AJ$22)*$AN$22)*$AH$22)*Calculator!$G$14)-((((L46/100)*$AJ$22)*$AN$22)*$AH$22)+((((L46/100)*$AJ$23)*$AH$23)),IF(Calculator!$O$6="DUALBAND A",SUM((((L46/100)*$AJ$22)*$AH$22))+(((((L46/100)*$AJ$22)*$AN$22)*$AH$22)*Calculator!$G$16)-((((L46/100)*$AJ$22)*$AN$22)*$AH$22)+((((L46/100)*$AJ$23)*$AH$23)),IF(Calculator!$O$6="DUALBAND B",SUM((((L46/100)*$AJ$22)*$AH$22))+(((((L46/100)*$AJ$22)*$AN$22)*$AH$22)*Calculator!$G$17)-((((L46/100)*$AJ$22)*$AN$22)*$AH$22)+((((L46/100)*$AJ$23)*$AH$23)),IF(Calculator!$O$6="DUALBAND C",SUM((((L46/100)*$AJ$22)*$AH$22))+(((((L46/100)*$AJ$22)*$AN$22)*$AH$22)*Calculator!$G$18)-((((L46/100)*$AJ$22)*$AN$22)*$AH$22)+((((L46/100)*$AJ$23)*$AH$23)),IF(Calculator!$O$6="DUALBAND D",SUM((((L46/100)*$AJ$22)*$AH$22))+(((((L46/100)*$AJ$22)*$AN$22)*$AH$22)*Calculator!$G$19)-((((L46/100)*$AJ$22)*$AN$22)*$AH$22)+((((L46/100)*$AJ$23)*$AH$23)),IF(Calculator!$O$6="DUALURBANE",SUM((((L46/100)*$AJ$22)*$AH$22))+(((((L46/100)*$AJ$22)*$AN$22)*$AH$22)*Calculator!$G$20)-((((L46/100)*$AJ$22)*$AN$22)*$AH$22)+((((L46/100)*$AJ$23)*$AH$23)),IF(Calculator!$O$6="DUALSILVERANOD",SUM((((L46/100)*$AJ$22)*$AH$22))+(((((L46/100)*$AJ$22)*$AN$22)*$AH$22)*Calculator!$G$21)-((((L46/100)*$AJ$22)*$AN$22)*$AH$22)+((((L46/100)*$AJ$23)*$AH$23)),IF(Calculator!$O$6="DUALANOD",SUM((((L46/100)*$AJ$22)*$AH$22))+(((((L46/100)*$AJ$22)*$AN$22)*$AH$22)*Calculator!$G$22)-((((L46/100)*$AJ$22)*$AN$22)*$AH$22)+((((L46/100)*$AJ$23)*$AH$23))))))))))))))))))))))))</f>
        <v>1209.8999131591793</v>
      </c>
      <c r="AB46" s="2">
        <f>IF(Calculator!$O$6="SINGLEBASE",SUM((((M46/100)*$AJ$22)*$AH$22))+((((M46/100)*$AJ$23)*$AH$23)),IF(Calculator!$O$6="SINGLEELEMENTS",SUM((((M46/100)*$AJ$22)*$AH$22))+(((((M46/100)*$AJ$22)*$AN$22)*$AH$22)*Calculator!$G$2)-((((M46/100)*$AJ$22)*$AN$22)*$AH$22)+((((M46/100)*$AJ$23)*$AH$23)),IF(Calculator!$O$6="SINGLESPECTRUM",SUM((((M46/100)*$AJ$22)*$AH$22))+(((((M46/100)*$AJ$22)*$AN$22)*$AH$22)*Calculator!$G$4)-((((M46/100)*$AJ$22)*$AN$22)*$AH$22)+((((M46/100)*$AJ$23)*$AH$23)),IF(Calculator!$O$6="SINGLEHOMESTEAD",SUM((((M46/100)*$AJ$22)*$AH$22))+(((((M46/100)*$AJ$22)*$AN$22)*$AH$22)*Calculator!$G$3)-((((M46/100)*$AJ$22)*$AN$22)*$AH$22)+((((M46/100)*$AJ$23)*$AH$23)),IF(Calculator!$O$6="SINGLEBAND A",SUM((((M46/100)*$AJ$22)*$AH$22))+(((((M46/100)*$AJ$22)*$AN$22)*$AH$22)*Calculator!$G$5)-((((M46/100)*$AJ$22)*$AN$22)*$AH$22)+((((M46/100)*$AJ$23)*$AH$23)),IF(Calculator!$O$6="SINGLEBAND B",SUM((((M46/100)*$AJ$22)*$AH$22))+(((((M46/100)*$AJ$22)*$AN$22)*$AH$22)*Calculator!$G$6)-((((M46/100)*$AJ$22)*$AN$22)*$AH$22)+((((M46/100)*$AJ$23)*$AH$23)),IF(Calculator!$O$6="SINGLEBAND C",SUM((((M46/100)*$AJ$22)*$AH$22))+(((((M46/100)*$AJ$22)*$AN$22)*$AH$22)*Calculator!$G$7)-((((M46/100)*$AJ$22)*$AN$22)*$AH$22)+((((M46/100)*$AJ$23)*$AH$23)),IF(Calculator!$O$6="SINGLEBAND D",SUM((((M46/100)*$AJ$22)*$AH$22))+(((((M46/100)*$AJ$22)*$AN$22)*$AH$22)*Calculator!$G$8)-((((M46/100)*$AJ$22)*$AN$22)*$AH$22)+((((M46/100)*$AJ$23)*$AH$23)),IF(Calculator!$O$6="SINGLEURBANE",SUM((((M46/100)*$AJ$22)*$AH$22))+(((((M46/100)*$AJ$22)*$AN$22)*$AH$22)*Calculator!$G$9)-((((M46/100)*$AJ$22)*$AN$22)*$AH$22)+((((M46/100)*$AJ$23)*$AH$23)),IF(Calculator!$O$6="SINGLESILVERANOD",SUM((((M46/100)*$AJ$22)*$AH$22))+(((((M46/100)*$AJ$22)*$AN$22)*$AH$22)*Calculator!$G$10)-((((M46/100)*$AJ$22)*$AN$22)*$AH$22)+((((M46/100)*$AJ$23)*$AH$23)),IF(Calculator!$O$6="SINGLEANOD",SUM((((M46/100)*$AJ$22)*$AH$22))+(((((M46/100)*$AJ$22)*$AN$22)*$AH$22)*Calculator!$G$11)-((((M46/100)*$AJ$22)*$AN$22)*$AH$22)+((((M46/100)*$AJ$23)*$AH$23)),IF(Calculator!$O$6="DUALBASE",SUM((((M46/100)*$AJ$22)*$AH$22))+(((((M46/100)*$AJ$22)*$AN$22)*$AH$22)*Calculator!$G$12)-((((M46/100)*$AJ$22)*$AN$22)*$AH$22)+((((M46/100)*$AJ$23)*$AH$23)),IF(Calculator!$O$6="DUALELEMENTS",SUM((((M46/100)*$AJ$22)*$AH$22))+(((((M46/100)*$AJ$22)*$AN$22)*$AH$22)*Calculator!$G$13)-((((M46/100)*$AJ$22)*$AN$22)*$AH$22)+((((M46/100)*$AJ$23)*$AH$23)),IF(Calculator!$O$6="DUALSPECTRUM",SUM((((M46/100)*$AJ$22)*$AH$22))+(((((M46/100)*$AJ$22)*$AN$22)*$AH$22)*Calculator!$G$15)-((((M46/100)*$AJ$22)*$AN$22)*$AH$22)+((((M46/100)*$AJ$23)*$AH$23)),IF(Calculator!$O$6="DUALHOMESTEAD",SUM((((M46/100)*$AJ$22)*$AH$22))+(((((M46/100)*$AJ$22)*$AN$22)*$AH$22)*Calculator!$G$14)-((((M46/100)*$AJ$22)*$AN$22)*$AH$22)+((((M46/100)*$AJ$23)*$AH$23)),IF(Calculator!$O$6="DUALBAND A",SUM((((M46/100)*$AJ$22)*$AH$22))+(((((M46/100)*$AJ$22)*$AN$22)*$AH$22)*Calculator!$G$16)-((((M46/100)*$AJ$22)*$AN$22)*$AH$22)+((((M46/100)*$AJ$23)*$AH$23)),IF(Calculator!$O$6="DUALBAND B",SUM((((M46/100)*$AJ$22)*$AH$22))+(((((M46/100)*$AJ$22)*$AN$22)*$AH$22)*Calculator!$G$17)-((((M46/100)*$AJ$22)*$AN$22)*$AH$22)+((((M46/100)*$AJ$23)*$AH$23)),IF(Calculator!$O$6="DUALBAND C",SUM((((M46/100)*$AJ$22)*$AH$22))+(((((M46/100)*$AJ$22)*$AN$22)*$AH$22)*Calculator!$G$18)-((((M46/100)*$AJ$22)*$AN$22)*$AH$22)+((((M46/100)*$AJ$23)*$AH$23)),IF(Calculator!$O$6="DUALBAND D",SUM((((M46/100)*$AJ$22)*$AH$22))+(((((M46/100)*$AJ$22)*$AN$22)*$AH$22)*Calculator!$G$19)-((((M46/100)*$AJ$22)*$AN$22)*$AH$22)+((((M46/100)*$AJ$23)*$AH$23)),IF(Calculator!$O$6="DUALURBANE",SUM((((M46/100)*$AJ$22)*$AH$22))+(((((M46/100)*$AJ$22)*$AN$22)*$AH$22)*Calculator!$G$20)-((((M46/100)*$AJ$22)*$AN$22)*$AH$22)+((((M46/100)*$AJ$23)*$AH$23)),IF(Calculator!$O$6="DUALSILVERANOD",SUM((((M46/100)*$AJ$22)*$AH$22))+(((((M46/100)*$AJ$22)*$AN$22)*$AH$22)*Calculator!$G$21)-((((M46/100)*$AJ$22)*$AN$22)*$AH$22)+((((M46/100)*$AJ$23)*$AH$23)),IF(Calculator!$O$6="DUALANOD",SUM((((M46/100)*$AJ$22)*$AH$22))+(((((M46/100)*$AJ$22)*$AN$22)*$AH$22)*Calculator!$G$22)-((((M46/100)*$AJ$22)*$AN$22)*$AH$22)+((((M46/100)*$AJ$23)*$AH$23))))))))))))))))))))))))</f>
        <v>1218.8417148681638</v>
      </c>
      <c r="AC46" s="2">
        <f>IF(Calculator!$O$6="SINGLEBASE",SUM((((N46/100)*$AJ$22)*$AH$22))+((((N46/100)*$AJ$23)*$AH$23)),IF(Calculator!$O$6="SINGLEELEMENTS",SUM((((N46/100)*$AJ$22)*$AH$22))+(((((N46/100)*$AJ$22)*$AN$22)*$AH$22)*Calculator!$G$2)-((((N46/100)*$AJ$22)*$AN$22)*$AH$22)+((((N46/100)*$AJ$23)*$AH$23)),IF(Calculator!$O$6="SINGLESPECTRUM",SUM((((N46/100)*$AJ$22)*$AH$22))+(((((N46/100)*$AJ$22)*$AN$22)*$AH$22)*Calculator!$G$4)-((((N46/100)*$AJ$22)*$AN$22)*$AH$22)+((((N46/100)*$AJ$23)*$AH$23)),IF(Calculator!$O$6="SINGLEHOMESTEAD",SUM((((N46/100)*$AJ$22)*$AH$22))+(((((N46/100)*$AJ$22)*$AN$22)*$AH$22)*Calculator!$G$3)-((((N46/100)*$AJ$22)*$AN$22)*$AH$22)+((((N46/100)*$AJ$23)*$AH$23)),IF(Calculator!$O$6="SINGLEBAND A",SUM((((N46/100)*$AJ$22)*$AH$22))+(((((N46/100)*$AJ$22)*$AN$22)*$AH$22)*Calculator!$G$5)-((((N46/100)*$AJ$22)*$AN$22)*$AH$22)+((((N46/100)*$AJ$23)*$AH$23)),IF(Calculator!$O$6="SINGLEBAND B",SUM((((N46/100)*$AJ$22)*$AH$22))+(((((N46/100)*$AJ$22)*$AN$22)*$AH$22)*Calculator!$G$6)-((((N46/100)*$AJ$22)*$AN$22)*$AH$22)+((((N46/100)*$AJ$23)*$AH$23)),IF(Calculator!$O$6="SINGLEBAND C",SUM((((N46/100)*$AJ$22)*$AH$22))+(((((N46/100)*$AJ$22)*$AN$22)*$AH$22)*Calculator!$G$7)-((((N46/100)*$AJ$22)*$AN$22)*$AH$22)+((((N46/100)*$AJ$23)*$AH$23)),IF(Calculator!$O$6="SINGLEBAND D",SUM((((N46/100)*$AJ$22)*$AH$22))+(((((N46/100)*$AJ$22)*$AN$22)*$AH$22)*Calculator!$G$8)-((((N46/100)*$AJ$22)*$AN$22)*$AH$22)+((((N46/100)*$AJ$23)*$AH$23)),IF(Calculator!$O$6="SINGLEURBANE",SUM((((N46/100)*$AJ$22)*$AH$22))+(((((N46/100)*$AJ$22)*$AN$22)*$AH$22)*Calculator!$G$9)-((((N46/100)*$AJ$22)*$AN$22)*$AH$22)+((((N46/100)*$AJ$23)*$AH$23)),IF(Calculator!$O$6="SINGLESILVERANOD",SUM((((N46/100)*$AJ$22)*$AH$22))+(((((N46/100)*$AJ$22)*$AN$22)*$AH$22)*Calculator!$G$10)-((((N46/100)*$AJ$22)*$AN$22)*$AH$22)+((((N46/100)*$AJ$23)*$AH$23)),IF(Calculator!$O$6="SINGLEANOD",SUM((((N46/100)*$AJ$22)*$AH$22))+(((((N46/100)*$AJ$22)*$AN$22)*$AH$22)*Calculator!$G$11)-((((N46/100)*$AJ$22)*$AN$22)*$AH$22)+((((N46/100)*$AJ$23)*$AH$23)),IF(Calculator!$O$6="DUALBASE",SUM((((N46/100)*$AJ$22)*$AH$22))+(((((N46/100)*$AJ$22)*$AN$22)*$AH$22)*Calculator!$G$12)-((((N46/100)*$AJ$22)*$AN$22)*$AH$22)+((((N46/100)*$AJ$23)*$AH$23)),IF(Calculator!$O$6="DUALELEMENTS",SUM((((N46/100)*$AJ$22)*$AH$22))+(((((N46/100)*$AJ$22)*$AN$22)*$AH$22)*Calculator!$G$13)-((((N46/100)*$AJ$22)*$AN$22)*$AH$22)+((((N46/100)*$AJ$23)*$AH$23)),IF(Calculator!$O$6="DUALSPECTRUM",SUM((((N46/100)*$AJ$22)*$AH$22))+(((((N46/100)*$AJ$22)*$AN$22)*$AH$22)*Calculator!$G$15)-((((N46/100)*$AJ$22)*$AN$22)*$AH$22)+((((N46/100)*$AJ$23)*$AH$23)),IF(Calculator!$O$6="DUALHOMESTEAD",SUM((((N46/100)*$AJ$22)*$AH$22))+(((((N46/100)*$AJ$22)*$AN$22)*$AH$22)*Calculator!$G$14)-((((N46/100)*$AJ$22)*$AN$22)*$AH$22)+((((N46/100)*$AJ$23)*$AH$23)),IF(Calculator!$O$6="DUALBAND A",SUM((((N46/100)*$AJ$22)*$AH$22))+(((((N46/100)*$AJ$22)*$AN$22)*$AH$22)*Calculator!$G$16)-((((N46/100)*$AJ$22)*$AN$22)*$AH$22)+((((N46/100)*$AJ$23)*$AH$23)),IF(Calculator!$O$6="DUALBAND B",SUM((((N46/100)*$AJ$22)*$AH$22))+(((((N46/100)*$AJ$22)*$AN$22)*$AH$22)*Calculator!$G$17)-((((N46/100)*$AJ$22)*$AN$22)*$AH$22)+((((N46/100)*$AJ$23)*$AH$23)),IF(Calculator!$O$6="DUALBAND C",SUM((((N46/100)*$AJ$22)*$AH$22))+(((((N46/100)*$AJ$22)*$AN$22)*$AH$22)*Calculator!$G$18)-((((N46/100)*$AJ$22)*$AN$22)*$AH$22)+((((N46/100)*$AJ$23)*$AH$23)),IF(Calculator!$O$6="DUALBAND D",SUM((((N46/100)*$AJ$22)*$AH$22))+(((((N46/100)*$AJ$22)*$AN$22)*$AH$22)*Calculator!$G$19)-((((N46/100)*$AJ$22)*$AN$22)*$AH$22)+((((N46/100)*$AJ$23)*$AH$23)),IF(Calculator!$O$6="DUALURBANE",SUM((((N46/100)*$AJ$22)*$AH$22))+(((((N46/100)*$AJ$22)*$AN$22)*$AH$22)*Calculator!$G$20)-((((N46/100)*$AJ$22)*$AN$22)*$AH$22)+((((N46/100)*$AJ$23)*$AH$23)),IF(Calculator!$O$6="DUALSILVERANOD",SUM((((N46/100)*$AJ$22)*$AH$22))+(((((N46/100)*$AJ$22)*$AN$22)*$AH$22)*Calculator!$G$21)-((((N46/100)*$AJ$22)*$AN$22)*$AH$22)+((((N46/100)*$AJ$23)*$AH$23)),IF(Calculator!$O$6="DUALANOD",SUM((((N46/100)*$AJ$22)*$AH$22))+(((((N46/100)*$AJ$22)*$AN$22)*$AH$22)*Calculator!$G$22)-((((N46/100)*$AJ$22)*$AN$22)*$AH$22)+((((N46/100)*$AJ$23)*$AH$23))))))))))))))))))))))))</f>
        <v>1228.4260869750974</v>
      </c>
    </row>
    <row r="47" spans="1:40">
      <c r="A47" s="8" t="s">
        <v>1397</v>
      </c>
      <c r="B47" s="2">
        <v>2742.7905285644529</v>
      </c>
      <c r="C47" s="2">
        <v>2764.5893408203124</v>
      </c>
      <c r="D47" s="2">
        <v>2787.9658581542967</v>
      </c>
      <c r="E47" s="2">
        <v>2810.0468408203124</v>
      </c>
      <c r="F47" s="2">
        <v>2833.4233581542967</v>
      </c>
      <c r="G47" s="2">
        <v>2855.5043408203123</v>
      </c>
      <c r="H47" s="2">
        <v>2877.3028979492187</v>
      </c>
      <c r="I47" s="2">
        <v>2900.690130615234</v>
      </c>
      <c r="J47" s="2">
        <v>2922.4886877441404</v>
      </c>
      <c r="K47" s="2">
        <v>2945.8654602050779</v>
      </c>
      <c r="L47" s="2">
        <v>2967.6744775390621</v>
      </c>
      <c r="M47" s="2">
        <v>2989.4732897949216</v>
      </c>
      <c r="N47" s="2">
        <v>3012.8605224609373</v>
      </c>
      <c r="P47" s="8">
        <v>2300</v>
      </c>
      <c r="Q47" s="2">
        <f>IF(Calculator!$O$6="SINGLEBASE",SUM((((B47/100)*$AJ$22)*$AH$22))+((((B47/100)*$AJ$23)*$AH$23)),IF(Calculator!$O$6="SINGLEELEMENTS",SUM((((B47/100)*$AJ$22)*$AH$22))+(((((B47/100)*$AJ$22)*$AN$22)*$AH$22)*Calculator!$G$2)-((((B47/100)*$AJ$22)*$AN$22)*$AH$22)+((((B47/100)*$AJ$23)*$AH$23)),IF(Calculator!$O$6="SINGLESPECTRUM",SUM((((B47/100)*$AJ$22)*$AH$22))+(((((B47/100)*$AJ$22)*$AN$22)*$AH$22)*Calculator!$G$4)-((((B47/100)*$AJ$22)*$AN$22)*$AH$22)+((((B47/100)*$AJ$23)*$AH$23)),IF(Calculator!$O$6="SINGLEHOMESTEAD",SUM((((B47/100)*$AJ$22)*$AH$22))+(((((B47/100)*$AJ$22)*$AN$22)*$AH$22)*Calculator!$G$3)-((((B47/100)*$AJ$22)*$AN$22)*$AH$22)+((((B47/100)*$AJ$23)*$AH$23)),IF(Calculator!$O$6="SINGLEBAND A",SUM((((B47/100)*$AJ$22)*$AH$22))+(((((B47/100)*$AJ$22)*$AN$22)*$AH$22)*Calculator!$G$5)-((((B47/100)*$AJ$22)*$AN$22)*$AH$22)+((((B47/100)*$AJ$23)*$AH$23)),IF(Calculator!$O$6="SINGLEBAND B",SUM((((B47/100)*$AJ$22)*$AH$22))+(((((B47/100)*$AJ$22)*$AN$22)*$AH$22)*Calculator!$G$6)-((((B47/100)*$AJ$22)*$AN$22)*$AH$22)+((((B47/100)*$AJ$23)*$AH$23)),IF(Calculator!$O$6="SINGLEBAND C",SUM((((B47/100)*$AJ$22)*$AH$22))+(((((B47/100)*$AJ$22)*$AN$22)*$AH$22)*Calculator!$G$7)-((((B47/100)*$AJ$22)*$AN$22)*$AH$22)+((((B47/100)*$AJ$23)*$AH$23)),IF(Calculator!$O$6="SINGLEBAND D",SUM((((B47/100)*$AJ$22)*$AH$22))+(((((B47/100)*$AJ$22)*$AN$22)*$AH$22)*Calculator!$G$8)-((((B47/100)*$AJ$22)*$AN$22)*$AH$22)+((((B47/100)*$AJ$23)*$AH$23)),IF(Calculator!$O$6="SINGLEURBANE",SUM((((B47/100)*$AJ$22)*$AH$22))+(((((B47/100)*$AJ$22)*$AN$22)*$AH$22)*Calculator!$G$9)-((((B47/100)*$AJ$22)*$AN$22)*$AH$22)+((((B47/100)*$AJ$23)*$AH$23)),IF(Calculator!$O$6="SINGLESILVERANOD",SUM((((B47/100)*$AJ$22)*$AH$22))+(((((B47/100)*$AJ$22)*$AN$22)*$AH$22)*Calculator!$G$10)-((((B47/100)*$AJ$22)*$AN$22)*$AH$22)+((((B47/100)*$AJ$23)*$AH$23)),IF(Calculator!$O$6="SINGLEANOD",SUM((((B47/100)*$AJ$22)*$AH$22))+(((((B47/100)*$AJ$22)*$AN$22)*$AH$22)*Calculator!$G$11)-((((B47/100)*$AJ$22)*$AN$22)*$AH$22)+((((B47/100)*$AJ$23)*$AH$23)),IF(Calculator!$O$6="DUALBASE",SUM((((B47/100)*$AJ$22)*$AH$22))+(((((B47/100)*$AJ$22)*$AN$22)*$AH$22)*Calculator!$G$12)-((((B47/100)*$AJ$22)*$AN$22)*$AH$22)+((((B47/100)*$AJ$23)*$AH$23)),IF(Calculator!$O$6="DUALELEMENTS",SUM((((B47/100)*$AJ$22)*$AH$22))+(((((B47/100)*$AJ$22)*$AN$22)*$AH$22)*Calculator!$G$13)-((((B47/100)*$AJ$22)*$AN$22)*$AH$22)+((((B47/100)*$AJ$23)*$AH$23)),IF(Calculator!$O$6="DUALSPECTRUM",SUM((((B47/100)*$AJ$22)*$AH$22))+(((((B47/100)*$AJ$22)*$AN$22)*$AH$22)*Calculator!$G$15)-((((B47/100)*$AJ$22)*$AN$22)*$AH$22)+((((B47/100)*$AJ$23)*$AH$23)),IF(Calculator!$O$6="DUALHOMESTEAD",SUM((((B47/100)*$AJ$22)*$AH$22))+(((((B47/100)*$AJ$22)*$AN$22)*$AH$22)*Calculator!$G$14)-((((B47/100)*$AJ$22)*$AN$22)*$AH$22)+((((B47/100)*$AJ$23)*$AH$23)),IF(Calculator!$O$6="DUALBAND A",SUM((((B47/100)*$AJ$22)*$AH$22))+(((((B47/100)*$AJ$22)*$AN$22)*$AH$22)*Calculator!$G$16)-((((B47/100)*$AJ$22)*$AN$22)*$AH$22)+((((B47/100)*$AJ$23)*$AH$23)),IF(Calculator!$O$6="DUALBAND B",SUM((((B47/100)*$AJ$22)*$AH$22))+(((((B47/100)*$AJ$22)*$AN$22)*$AH$22)*Calculator!$G$17)-((((B47/100)*$AJ$22)*$AN$22)*$AH$22)+((((B47/100)*$AJ$23)*$AH$23)),IF(Calculator!$O$6="DUALBAND C",SUM((((B47/100)*$AJ$22)*$AH$22))+(((((B47/100)*$AJ$22)*$AN$22)*$AH$22)*Calculator!$G$18)-((((B47/100)*$AJ$22)*$AN$22)*$AH$22)+((((B47/100)*$AJ$23)*$AH$23)),IF(Calculator!$O$6="DUALBAND D",SUM((((B47/100)*$AJ$22)*$AH$22))+(((((B47/100)*$AJ$22)*$AN$22)*$AH$22)*Calculator!$G$19)-((((B47/100)*$AJ$22)*$AN$22)*$AH$22)+((((B47/100)*$AJ$23)*$AH$23)),IF(Calculator!$O$6="DUALURBANE",SUM((((B47/100)*$AJ$22)*$AH$22))+(((((B47/100)*$AJ$22)*$AN$22)*$AH$22)*Calculator!$G$20)-((((B47/100)*$AJ$22)*$AN$22)*$AH$22)+((((B47/100)*$AJ$23)*$AH$23)),IF(Calculator!$O$6="DUALSILVERANOD",SUM((((B47/100)*$AJ$22)*$AH$22))+(((((B47/100)*$AJ$22)*$AN$22)*$AH$22)*Calculator!$G$21)-((((B47/100)*$AJ$22)*$AN$22)*$AH$22)+((((B47/100)*$AJ$23)*$AH$23)),IF(Calculator!$O$6="DUALANOD",SUM((((B47/100)*$AJ$22)*$AH$22))+(((((B47/100)*$AJ$22)*$AN$22)*$AH$22)*Calculator!$G$22)-((((B47/100)*$AJ$22)*$AN$22)*$AH$22)+((((B47/100)*$AJ$23)*$AH$23))))))))))))))))))))))))</f>
        <v>1124.5441167114252</v>
      </c>
      <c r="R47" s="2">
        <f>IF(Calculator!$O$6="SINGLEBASE",SUM((((C47/100)*$AJ$22)*$AH$22))+((((C47/100)*$AJ$23)*$AH$23)),IF(Calculator!$O$6="SINGLEELEMENTS",SUM((((C47/100)*$AJ$22)*$AH$22))+(((((C47/100)*$AJ$22)*$AN$22)*$AH$22)*Calculator!$G$2)-((((C47/100)*$AJ$22)*$AN$22)*$AH$22)+((((C47/100)*$AJ$23)*$AH$23)),IF(Calculator!$O$6="SINGLESPECTRUM",SUM((((C47/100)*$AJ$22)*$AH$22))+(((((C47/100)*$AJ$22)*$AN$22)*$AH$22)*Calculator!$G$4)-((((C47/100)*$AJ$22)*$AN$22)*$AH$22)+((((C47/100)*$AJ$23)*$AH$23)),IF(Calculator!$O$6="SINGLEHOMESTEAD",SUM((((C47/100)*$AJ$22)*$AH$22))+(((((C47/100)*$AJ$22)*$AN$22)*$AH$22)*Calculator!$G$3)-((((C47/100)*$AJ$22)*$AN$22)*$AH$22)+((((C47/100)*$AJ$23)*$AH$23)),IF(Calculator!$O$6="SINGLEBAND A",SUM((((C47/100)*$AJ$22)*$AH$22))+(((((C47/100)*$AJ$22)*$AN$22)*$AH$22)*Calculator!$G$5)-((((C47/100)*$AJ$22)*$AN$22)*$AH$22)+((((C47/100)*$AJ$23)*$AH$23)),IF(Calculator!$O$6="SINGLEBAND B",SUM((((C47/100)*$AJ$22)*$AH$22))+(((((C47/100)*$AJ$22)*$AN$22)*$AH$22)*Calculator!$G$6)-((((C47/100)*$AJ$22)*$AN$22)*$AH$22)+((((C47/100)*$AJ$23)*$AH$23)),IF(Calculator!$O$6="SINGLEBAND C",SUM((((C47/100)*$AJ$22)*$AH$22))+(((((C47/100)*$AJ$22)*$AN$22)*$AH$22)*Calculator!$G$7)-((((C47/100)*$AJ$22)*$AN$22)*$AH$22)+((((C47/100)*$AJ$23)*$AH$23)),IF(Calculator!$O$6="SINGLEBAND D",SUM((((C47/100)*$AJ$22)*$AH$22))+(((((C47/100)*$AJ$22)*$AN$22)*$AH$22)*Calculator!$G$8)-((((C47/100)*$AJ$22)*$AN$22)*$AH$22)+((((C47/100)*$AJ$23)*$AH$23)),IF(Calculator!$O$6="SINGLEURBANE",SUM((((C47/100)*$AJ$22)*$AH$22))+(((((C47/100)*$AJ$22)*$AN$22)*$AH$22)*Calculator!$G$9)-((((C47/100)*$AJ$22)*$AN$22)*$AH$22)+((((C47/100)*$AJ$23)*$AH$23)),IF(Calculator!$O$6="SINGLESILVERANOD",SUM((((C47/100)*$AJ$22)*$AH$22))+(((((C47/100)*$AJ$22)*$AN$22)*$AH$22)*Calculator!$G$10)-((((C47/100)*$AJ$22)*$AN$22)*$AH$22)+((((C47/100)*$AJ$23)*$AH$23)),IF(Calculator!$O$6="SINGLEANOD",SUM((((C47/100)*$AJ$22)*$AH$22))+(((((C47/100)*$AJ$22)*$AN$22)*$AH$22)*Calculator!$G$11)-((((C47/100)*$AJ$22)*$AN$22)*$AH$22)+((((C47/100)*$AJ$23)*$AH$23)),IF(Calculator!$O$6="DUALBASE",SUM((((C47/100)*$AJ$22)*$AH$22))+(((((C47/100)*$AJ$22)*$AN$22)*$AH$22)*Calculator!$G$12)-((((C47/100)*$AJ$22)*$AN$22)*$AH$22)+((((C47/100)*$AJ$23)*$AH$23)),IF(Calculator!$O$6="DUALELEMENTS",SUM((((C47/100)*$AJ$22)*$AH$22))+(((((C47/100)*$AJ$22)*$AN$22)*$AH$22)*Calculator!$G$13)-((((C47/100)*$AJ$22)*$AN$22)*$AH$22)+((((C47/100)*$AJ$23)*$AH$23)),IF(Calculator!$O$6="DUALSPECTRUM",SUM((((C47/100)*$AJ$22)*$AH$22))+(((((C47/100)*$AJ$22)*$AN$22)*$AH$22)*Calculator!$G$15)-((((C47/100)*$AJ$22)*$AN$22)*$AH$22)+((((C47/100)*$AJ$23)*$AH$23)),IF(Calculator!$O$6="DUALHOMESTEAD",SUM((((C47/100)*$AJ$22)*$AH$22))+(((((C47/100)*$AJ$22)*$AN$22)*$AH$22)*Calculator!$G$14)-((((C47/100)*$AJ$22)*$AN$22)*$AH$22)+((((C47/100)*$AJ$23)*$AH$23)),IF(Calculator!$O$6="DUALBAND A",SUM((((C47/100)*$AJ$22)*$AH$22))+(((((C47/100)*$AJ$22)*$AN$22)*$AH$22)*Calculator!$G$16)-((((C47/100)*$AJ$22)*$AN$22)*$AH$22)+((((C47/100)*$AJ$23)*$AH$23)),IF(Calculator!$O$6="DUALBAND B",SUM((((C47/100)*$AJ$22)*$AH$22))+(((((C47/100)*$AJ$22)*$AN$22)*$AH$22)*Calculator!$G$17)-((((C47/100)*$AJ$22)*$AN$22)*$AH$22)+((((C47/100)*$AJ$23)*$AH$23)),IF(Calculator!$O$6="DUALBAND C",SUM((((C47/100)*$AJ$22)*$AH$22))+(((((C47/100)*$AJ$22)*$AN$22)*$AH$22)*Calculator!$G$18)-((((C47/100)*$AJ$22)*$AN$22)*$AH$22)+((((C47/100)*$AJ$23)*$AH$23)),IF(Calculator!$O$6="DUALBAND D",SUM((((C47/100)*$AJ$22)*$AH$22))+(((((C47/100)*$AJ$22)*$AN$22)*$AH$22)*Calculator!$G$19)-((((C47/100)*$AJ$22)*$AN$22)*$AH$22)+((((C47/100)*$AJ$23)*$AH$23)),IF(Calculator!$O$6="DUALURBANE",SUM((((C47/100)*$AJ$22)*$AH$22))+(((((C47/100)*$AJ$22)*$AN$22)*$AH$22)*Calculator!$G$20)-((((C47/100)*$AJ$22)*$AN$22)*$AH$22)+((((C47/100)*$AJ$23)*$AH$23)),IF(Calculator!$O$6="DUALSILVERANOD",SUM((((C47/100)*$AJ$22)*$AH$22))+(((((C47/100)*$AJ$22)*$AN$22)*$AH$22)*Calculator!$G$21)-((((C47/100)*$AJ$22)*$AN$22)*$AH$22)+((((C47/100)*$AJ$23)*$AH$23)),IF(Calculator!$O$6="DUALANOD",SUM((((C47/100)*$AJ$22)*$AH$22))+(((((C47/100)*$AJ$22)*$AN$22)*$AH$22)*Calculator!$G$22)-((((C47/100)*$AJ$22)*$AN$22)*$AH$22)+((((C47/100)*$AJ$23)*$AH$23))))))))))))))))))))))))</f>
        <v>1133.4816297363277</v>
      </c>
      <c r="S47" s="2">
        <f>IF(Calculator!$O$6="SINGLEBASE",SUM((((D47/100)*$AJ$22)*$AH$22))+((((D47/100)*$AJ$23)*$AH$23)),IF(Calculator!$O$6="SINGLEELEMENTS",SUM((((D47/100)*$AJ$22)*$AH$22))+(((((D47/100)*$AJ$22)*$AN$22)*$AH$22)*Calculator!$G$2)-((((D47/100)*$AJ$22)*$AN$22)*$AH$22)+((((D47/100)*$AJ$23)*$AH$23)),IF(Calculator!$O$6="SINGLESPECTRUM",SUM((((D47/100)*$AJ$22)*$AH$22))+(((((D47/100)*$AJ$22)*$AN$22)*$AH$22)*Calculator!$G$4)-((((D47/100)*$AJ$22)*$AN$22)*$AH$22)+((((D47/100)*$AJ$23)*$AH$23)),IF(Calculator!$O$6="SINGLEHOMESTEAD",SUM((((D47/100)*$AJ$22)*$AH$22))+(((((D47/100)*$AJ$22)*$AN$22)*$AH$22)*Calculator!$G$3)-((((D47/100)*$AJ$22)*$AN$22)*$AH$22)+((((D47/100)*$AJ$23)*$AH$23)),IF(Calculator!$O$6="SINGLEBAND A",SUM((((D47/100)*$AJ$22)*$AH$22))+(((((D47/100)*$AJ$22)*$AN$22)*$AH$22)*Calculator!$G$5)-((((D47/100)*$AJ$22)*$AN$22)*$AH$22)+((((D47/100)*$AJ$23)*$AH$23)),IF(Calculator!$O$6="SINGLEBAND B",SUM((((D47/100)*$AJ$22)*$AH$22))+(((((D47/100)*$AJ$22)*$AN$22)*$AH$22)*Calculator!$G$6)-((((D47/100)*$AJ$22)*$AN$22)*$AH$22)+((((D47/100)*$AJ$23)*$AH$23)),IF(Calculator!$O$6="SINGLEBAND C",SUM((((D47/100)*$AJ$22)*$AH$22))+(((((D47/100)*$AJ$22)*$AN$22)*$AH$22)*Calculator!$G$7)-((((D47/100)*$AJ$22)*$AN$22)*$AH$22)+((((D47/100)*$AJ$23)*$AH$23)),IF(Calculator!$O$6="SINGLEBAND D",SUM((((D47/100)*$AJ$22)*$AH$22))+(((((D47/100)*$AJ$22)*$AN$22)*$AH$22)*Calculator!$G$8)-((((D47/100)*$AJ$22)*$AN$22)*$AH$22)+((((D47/100)*$AJ$23)*$AH$23)),IF(Calculator!$O$6="SINGLEURBANE",SUM((((D47/100)*$AJ$22)*$AH$22))+(((((D47/100)*$AJ$22)*$AN$22)*$AH$22)*Calculator!$G$9)-((((D47/100)*$AJ$22)*$AN$22)*$AH$22)+((((D47/100)*$AJ$23)*$AH$23)),IF(Calculator!$O$6="SINGLESILVERANOD",SUM((((D47/100)*$AJ$22)*$AH$22))+(((((D47/100)*$AJ$22)*$AN$22)*$AH$22)*Calculator!$G$10)-((((D47/100)*$AJ$22)*$AN$22)*$AH$22)+((((D47/100)*$AJ$23)*$AH$23)),IF(Calculator!$O$6="SINGLEANOD",SUM((((D47/100)*$AJ$22)*$AH$22))+(((((D47/100)*$AJ$22)*$AN$22)*$AH$22)*Calculator!$G$11)-((((D47/100)*$AJ$22)*$AN$22)*$AH$22)+((((D47/100)*$AJ$23)*$AH$23)),IF(Calculator!$O$6="DUALBASE",SUM((((D47/100)*$AJ$22)*$AH$22))+(((((D47/100)*$AJ$22)*$AN$22)*$AH$22)*Calculator!$G$12)-((((D47/100)*$AJ$22)*$AN$22)*$AH$22)+((((D47/100)*$AJ$23)*$AH$23)),IF(Calculator!$O$6="DUALELEMENTS",SUM((((D47/100)*$AJ$22)*$AH$22))+(((((D47/100)*$AJ$22)*$AN$22)*$AH$22)*Calculator!$G$13)-((((D47/100)*$AJ$22)*$AN$22)*$AH$22)+((((D47/100)*$AJ$23)*$AH$23)),IF(Calculator!$O$6="DUALSPECTRUM",SUM((((D47/100)*$AJ$22)*$AH$22))+(((((D47/100)*$AJ$22)*$AN$22)*$AH$22)*Calculator!$G$15)-((((D47/100)*$AJ$22)*$AN$22)*$AH$22)+((((D47/100)*$AJ$23)*$AH$23)),IF(Calculator!$O$6="DUALHOMESTEAD",SUM((((D47/100)*$AJ$22)*$AH$22))+(((((D47/100)*$AJ$22)*$AN$22)*$AH$22)*Calculator!$G$14)-((((D47/100)*$AJ$22)*$AN$22)*$AH$22)+((((D47/100)*$AJ$23)*$AH$23)),IF(Calculator!$O$6="DUALBAND A",SUM((((D47/100)*$AJ$22)*$AH$22))+(((((D47/100)*$AJ$22)*$AN$22)*$AH$22)*Calculator!$G$16)-((((D47/100)*$AJ$22)*$AN$22)*$AH$22)+((((D47/100)*$AJ$23)*$AH$23)),IF(Calculator!$O$6="DUALBAND B",SUM((((D47/100)*$AJ$22)*$AH$22))+(((((D47/100)*$AJ$22)*$AN$22)*$AH$22)*Calculator!$G$17)-((((D47/100)*$AJ$22)*$AN$22)*$AH$22)+((((D47/100)*$AJ$23)*$AH$23)),IF(Calculator!$O$6="DUALBAND C",SUM((((D47/100)*$AJ$22)*$AH$22))+(((((D47/100)*$AJ$22)*$AN$22)*$AH$22)*Calculator!$G$18)-((((D47/100)*$AJ$22)*$AN$22)*$AH$22)+((((D47/100)*$AJ$23)*$AH$23)),IF(Calculator!$O$6="DUALBAND D",SUM((((D47/100)*$AJ$22)*$AH$22))+(((((D47/100)*$AJ$22)*$AN$22)*$AH$22)*Calculator!$G$19)-((((D47/100)*$AJ$22)*$AN$22)*$AH$22)+((((D47/100)*$AJ$23)*$AH$23)),IF(Calculator!$O$6="DUALURBANE",SUM((((D47/100)*$AJ$22)*$AH$22))+(((((D47/100)*$AJ$22)*$AN$22)*$AH$22)*Calculator!$G$20)-((((D47/100)*$AJ$22)*$AN$22)*$AH$22)+((((D47/100)*$AJ$23)*$AH$23)),IF(Calculator!$O$6="DUALSILVERANOD",SUM((((D47/100)*$AJ$22)*$AH$22))+(((((D47/100)*$AJ$22)*$AN$22)*$AH$22)*Calculator!$G$21)-((((D47/100)*$AJ$22)*$AN$22)*$AH$22)+((((D47/100)*$AJ$23)*$AH$23)),IF(Calculator!$O$6="DUALANOD",SUM((((D47/100)*$AJ$22)*$AH$22))+(((((D47/100)*$AJ$22)*$AN$22)*$AH$22)*Calculator!$G$22)-((((D47/100)*$AJ$22)*$AN$22)*$AH$22)+((((D47/100)*$AJ$23)*$AH$23))))))))))))))))))))))))</f>
        <v>1143.0660018432613</v>
      </c>
      <c r="T47" s="2">
        <f>IF(Calculator!$O$6="SINGLEBASE",SUM((((E47/100)*$AJ$22)*$AH$22))+((((E47/100)*$AJ$23)*$AH$23)),IF(Calculator!$O$6="SINGLEELEMENTS",SUM((((E47/100)*$AJ$22)*$AH$22))+(((((E47/100)*$AJ$22)*$AN$22)*$AH$22)*Calculator!$G$2)-((((E47/100)*$AJ$22)*$AN$22)*$AH$22)+((((E47/100)*$AJ$23)*$AH$23)),IF(Calculator!$O$6="SINGLESPECTRUM",SUM((((E47/100)*$AJ$22)*$AH$22))+(((((E47/100)*$AJ$22)*$AN$22)*$AH$22)*Calculator!$G$4)-((((E47/100)*$AJ$22)*$AN$22)*$AH$22)+((((E47/100)*$AJ$23)*$AH$23)),IF(Calculator!$O$6="SINGLEHOMESTEAD",SUM((((E47/100)*$AJ$22)*$AH$22))+(((((E47/100)*$AJ$22)*$AN$22)*$AH$22)*Calculator!$G$3)-((((E47/100)*$AJ$22)*$AN$22)*$AH$22)+((((E47/100)*$AJ$23)*$AH$23)),IF(Calculator!$O$6="SINGLEBAND A",SUM((((E47/100)*$AJ$22)*$AH$22))+(((((E47/100)*$AJ$22)*$AN$22)*$AH$22)*Calculator!$G$5)-((((E47/100)*$AJ$22)*$AN$22)*$AH$22)+((((E47/100)*$AJ$23)*$AH$23)),IF(Calculator!$O$6="SINGLEBAND B",SUM((((E47/100)*$AJ$22)*$AH$22))+(((((E47/100)*$AJ$22)*$AN$22)*$AH$22)*Calculator!$G$6)-((((E47/100)*$AJ$22)*$AN$22)*$AH$22)+((((E47/100)*$AJ$23)*$AH$23)),IF(Calculator!$O$6="SINGLEBAND C",SUM((((E47/100)*$AJ$22)*$AH$22))+(((((E47/100)*$AJ$22)*$AN$22)*$AH$22)*Calculator!$G$7)-((((E47/100)*$AJ$22)*$AN$22)*$AH$22)+((((E47/100)*$AJ$23)*$AH$23)),IF(Calculator!$O$6="SINGLEBAND D",SUM((((E47/100)*$AJ$22)*$AH$22))+(((((E47/100)*$AJ$22)*$AN$22)*$AH$22)*Calculator!$G$8)-((((E47/100)*$AJ$22)*$AN$22)*$AH$22)+((((E47/100)*$AJ$23)*$AH$23)),IF(Calculator!$O$6="SINGLEURBANE",SUM((((E47/100)*$AJ$22)*$AH$22))+(((((E47/100)*$AJ$22)*$AN$22)*$AH$22)*Calculator!$G$9)-((((E47/100)*$AJ$22)*$AN$22)*$AH$22)+((((E47/100)*$AJ$23)*$AH$23)),IF(Calculator!$O$6="SINGLESILVERANOD",SUM((((E47/100)*$AJ$22)*$AH$22))+(((((E47/100)*$AJ$22)*$AN$22)*$AH$22)*Calculator!$G$10)-((((E47/100)*$AJ$22)*$AN$22)*$AH$22)+((((E47/100)*$AJ$23)*$AH$23)),IF(Calculator!$O$6="SINGLEANOD",SUM((((E47/100)*$AJ$22)*$AH$22))+(((((E47/100)*$AJ$22)*$AN$22)*$AH$22)*Calculator!$G$11)-((((E47/100)*$AJ$22)*$AN$22)*$AH$22)+((((E47/100)*$AJ$23)*$AH$23)),IF(Calculator!$O$6="DUALBASE",SUM((((E47/100)*$AJ$22)*$AH$22))+(((((E47/100)*$AJ$22)*$AN$22)*$AH$22)*Calculator!$G$12)-((((E47/100)*$AJ$22)*$AN$22)*$AH$22)+((((E47/100)*$AJ$23)*$AH$23)),IF(Calculator!$O$6="DUALELEMENTS",SUM((((E47/100)*$AJ$22)*$AH$22))+(((((E47/100)*$AJ$22)*$AN$22)*$AH$22)*Calculator!$G$13)-((((E47/100)*$AJ$22)*$AN$22)*$AH$22)+((((E47/100)*$AJ$23)*$AH$23)),IF(Calculator!$O$6="DUALSPECTRUM",SUM((((E47/100)*$AJ$22)*$AH$22))+(((((E47/100)*$AJ$22)*$AN$22)*$AH$22)*Calculator!$G$15)-((((E47/100)*$AJ$22)*$AN$22)*$AH$22)+((((E47/100)*$AJ$23)*$AH$23)),IF(Calculator!$O$6="DUALHOMESTEAD",SUM((((E47/100)*$AJ$22)*$AH$22))+(((((E47/100)*$AJ$22)*$AN$22)*$AH$22)*Calculator!$G$14)-((((E47/100)*$AJ$22)*$AN$22)*$AH$22)+((((E47/100)*$AJ$23)*$AH$23)),IF(Calculator!$O$6="DUALBAND A",SUM((((E47/100)*$AJ$22)*$AH$22))+(((((E47/100)*$AJ$22)*$AN$22)*$AH$22)*Calculator!$G$16)-((((E47/100)*$AJ$22)*$AN$22)*$AH$22)+((((E47/100)*$AJ$23)*$AH$23)),IF(Calculator!$O$6="DUALBAND B",SUM((((E47/100)*$AJ$22)*$AH$22))+(((((E47/100)*$AJ$22)*$AN$22)*$AH$22)*Calculator!$G$17)-((((E47/100)*$AJ$22)*$AN$22)*$AH$22)+((((E47/100)*$AJ$23)*$AH$23)),IF(Calculator!$O$6="DUALBAND C",SUM((((E47/100)*$AJ$22)*$AH$22))+(((((E47/100)*$AJ$22)*$AN$22)*$AH$22)*Calculator!$G$18)-((((E47/100)*$AJ$22)*$AN$22)*$AH$22)+((((E47/100)*$AJ$23)*$AH$23)),IF(Calculator!$O$6="DUALBAND D",SUM((((E47/100)*$AJ$22)*$AH$22))+(((((E47/100)*$AJ$22)*$AN$22)*$AH$22)*Calculator!$G$19)-((((E47/100)*$AJ$22)*$AN$22)*$AH$22)+((((E47/100)*$AJ$23)*$AH$23)),IF(Calculator!$O$6="DUALURBANE",SUM((((E47/100)*$AJ$22)*$AH$22))+(((((E47/100)*$AJ$22)*$AN$22)*$AH$22)*Calculator!$G$20)-((((E47/100)*$AJ$22)*$AN$22)*$AH$22)+((((E47/100)*$AJ$23)*$AH$23)),IF(Calculator!$O$6="DUALSILVERANOD",SUM((((E47/100)*$AJ$22)*$AH$22))+(((((E47/100)*$AJ$22)*$AN$22)*$AH$22)*Calculator!$G$21)-((((E47/100)*$AJ$22)*$AN$22)*$AH$22)+((((E47/100)*$AJ$23)*$AH$23)),IF(Calculator!$O$6="DUALANOD",SUM((((E47/100)*$AJ$22)*$AH$22))+(((((E47/100)*$AJ$22)*$AN$22)*$AH$22)*Calculator!$G$22)-((((E47/100)*$AJ$22)*$AN$22)*$AH$22)+((((E47/100)*$AJ$23)*$AH$23))))))))))))))))))))))))</f>
        <v>1152.1192047363279</v>
      </c>
      <c r="U47" s="2">
        <f>IF(Calculator!$O$6="SINGLEBASE",SUM((((F47/100)*$AJ$22)*$AH$22))+((((F47/100)*$AJ$23)*$AH$23)),IF(Calculator!$O$6="SINGLEELEMENTS",SUM((((F47/100)*$AJ$22)*$AH$22))+(((((F47/100)*$AJ$22)*$AN$22)*$AH$22)*Calculator!$G$2)-((((F47/100)*$AJ$22)*$AN$22)*$AH$22)+((((F47/100)*$AJ$23)*$AH$23)),IF(Calculator!$O$6="SINGLESPECTRUM",SUM((((F47/100)*$AJ$22)*$AH$22))+(((((F47/100)*$AJ$22)*$AN$22)*$AH$22)*Calculator!$G$4)-((((F47/100)*$AJ$22)*$AN$22)*$AH$22)+((((F47/100)*$AJ$23)*$AH$23)),IF(Calculator!$O$6="SINGLEHOMESTEAD",SUM((((F47/100)*$AJ$22)*$AH$22))+(((((F47/100)*$AJ$22)*$AN$22)*$AH$22)*Calculator!$G$3)-((((F47/100)*$AJ$22)*$AN$22)*$AH$22)+((((F47/100)*$AJ$23)*$AH$23)),IF(Calculator!$O$6="SINGLEBAND A",SUM((((F47/100)*$AJ$22)*$AH$22))+(((((F47/100)*$AJ$22)*$AN$22)*$AH$22)*Calculator!$G$5)-((((F47/100)*$AJ$22)*$AN$22)*$AH$22)+((((F47/100)*$AJ$23)*$AH$23)),IF(Calculator!$O$6="SINGLEBAND B",SUM((((F47/100)*$AJ$22)*$AH$22))+(((((F47/100)*$AJ$22)*$AN$22)*$AH$22)*Calculator!$G$6)-((((F47/100)*$AJ$22)*$AN$22)*$AH$22)+((((F47/100)*$AJ$23)*$AH$23)),IF(Calculator!$O$6="SINGLEBAND C",SUM((((F47/100)*$AJ$22)*$AH$22))+(((((F47/100)*$AJ$22)*$AN$22)*$AH$22)*Calculator!$G$7)-((((F47/100)*$AJ$22)*$AN$22)*$AH$22)+((((F47/100)*$AJ$23)*$AH$23)),IF(Calculator!$O$6="SINGLEBAND D",SUM((((F47/100)*$AJ$22)*$AH$22))+(((((F47/100)*$AJ$22)*$AN$22)*$AH$22)*Calculator!$G$8)-((((F47/100)*$AJ$22)*$AN$22)*$AH$22)+((((F47/100)*$AJ$23)*$AH$23)),IF(Calculator!$O$6="SINGLEURBANE",SUM((((F47/100)*$AJ$22)*$AH$22))+(((((F47/100)*$AJ$22)*$AN$22)*$AH$22)*Calculator!$G$9)-((((F47/100)*$AJ$22)*$AN$22)*$AH$22)+((((F47/100)*$AJ$23)*$AH$23)),IF(Calculator!$O$6="SINGLESILVERANOD",SUM((((F47/100)*$AJ$22)*$AH$22))+(((((F47/100)*$AJ$22)*$AN$22)*$AH$22)*Calculator!$G$10)-((((F47/100)*$AJ$22)*$AN$22)*$AH$22)+((((F47/100)*$AJ$23)*$AH$23)),IF(Calculator!$O$6="SINGLEANOD",SUM((((F47/100)*$AJ$22)*$AH$22))+(((((F47/100)*$AJ$22)*$AN$22)*$AH$22)*Calculator!$G$11)-((((F47/100)*$AJ$22)*$AN$22)*$AH$22)+((((F47/100)*$AJ$23)*$AH$23)),IF(Calculator!$O$6="DUALBASE",SUM((((F47/100)*$AJ$22)*$AH$22))+(((((F47/100)*$AJ$22)*$AN$22)*$AH$22)*Calculator!$G$12)-((((F47/100)*$AJ$22)*$AN$22)*$AH$22)+((((F47/100)*$AJ$23)*$AH$23)),IF(Calculator!$O$6="DUALELEMENTS",SUM((((F47/100)*$AJ$22)*$AH$22))+(((((F47/100)*$AJ$22)*$AN$22)*$AH$22)*Calculator!$G$13)-((((F47/100)*$AJ$22)*$AN$22)*$AH$22)+((((F47/100)*$AJ$23)*$AH$23)),IF(Calculator!$O$6="DUALSPECTRUM",SUM((((F47/100)*$AJ$22)*$AH$22))+(((((F47/100)*$AJ$22)*$AN$22)*$AH$22)*Calculator!$G$15)-((((F47/100)*$AJ$22)*$AN$22)*$AH$22)+((((F47/100)*$AJ$23)*$AH$23)),IF(Calculator!$O$6="DUALHOMESTEAD",SUM((((F47/100)*$AJ$22)*$AH$22))+(((((F47/100)*$AJ$22)*$AN$22)*$AH$22)*Calculator!$G$14)-((((F47/100)*$AJ$22)*$AN$22)*$AH$22)+((((F47/100)*$AJ$23)*$AH$23)),IF(Calculator!$O$6="DUALBAND A",SUM((((F47/100)*$AJ$22)*$AH$22))+(((((F47/100)*$AJ$22)*$AN$22)*$AH$22)*Calculator!$G$16)-((((F47/100)*$AJ$22)*$AN$22)*$AH$22)+((((F47/100)*$AJ$23)*$AH$23)),IF(Calculator!$O$6="DUALBAND B",SUM((((F47/100)*$AJ$22)*$AH$22))+(((((F47/100)*$AJ$22)*$AN$22)*$AH$22)*Calculator!$G$17)-((((F47/100)*$AJ$22)*$AN$22)*$AH$22)+((((F47/100)*$AJ$23)*$AH$23)),IF(Calculator!$O$6="DUALBAND C",SUM((((F47/100)*$AJ$22)*$AH$22))+(((((F47/100)*$AJ$22)*$AN$22)*$AH$22)*Calculator!$G$18)-((((F47/100)*$AJ$22)*$AN$22)*$AH$22)+((((F47/100)*$AJ$23)*$AH$23)),IF(Calculator!$O$6="DUALBAND D",SUM((((F47/100)*$AJ$22)*$AH$22))+(((((F47/100)*$AJ$22)*$AN$22)*$AH$22)*Calculator!$G$19)-((((F47/100)*$AJ$22)*$AN$22)*$AH$22)+((((F47/100)*$AJ$23)*$AH$23)),IF(Calculator!$O$6="DUALURBANE",SUM((((F47/100)*$AJ$22)*$AH$22))+(((((F47/100)*$AJ$22)*$AN$22)*$AH$22)*Calculator!$G$20)-((((F47/100)*$AJ$22)*$AN$22)*$AH$22)+((((F47/100)*$AJ$23)*$AH$23)),IF(Calculator!$O$6="DUALSILVERANOD",SUM((((F47/100)*$AJ$22)*$AH$22))+(((((F47/100)*$AJ$22)*$AN$22)*$AH$22)*Calculator!$G$21)-((((F47/100)*$AJ$22)*$AN$22)*$AH$22)+((((F47/100)*$AJ$23)*$AH$23)),IF(Calculator!$O$6="DUALANOD",SUM((((F47/100)*$AJ$22)*$AH$22))+(((((F47/100)*$AJ$22)*$AN$22)*$AH$22)*Calculator!$G$22)-((((F47/100)*$AJ$22)*$AN$22)*$AH$22)+((((F47/100)*$AJ$23)*$AH$23))))))))))))))))))))))))</f>
        <v>1161.7035768432615</v>
      </c>
      <c r="V47" s="2">
        <f>IF(Calculator!$O$6="SINGLEBASE",SUM((((G47/100)*$AJ$22)*$AH$22))+((((G47/100)*$AJ$23)*$AH$23)),IF(Calculator!$O$6="SINGLEELEMENTS",SUM((((G47/100)*$AJ$22)*$AH$22))+(((((G47/100)*$AJ$22)*$AN$22)*$AH$22)*Calculator!$G$2)-((((G47/100)*$AJ$22)*$AN$22)*$AH$22)+((((G47/100)*$AJ$23)*$AH$23)),IF(Calculator!$O$6="SINGLESPECTRUM",SUM((((G47/100)*$AJ$22)*$AH$22))+(((((G47/100)*$AJ$22)*$AN$22)*$AH$22)*Calculator!$G$4)-((((G47/100)*$AJ$22)*$AN$22)*$AH$22)+((((G47/100)*$AJ$23)*$AH$23)),IF(Calculator!$O$6="SINGLEHOMESTEAD",SUM((((G47/100)*$AJ$22)*$AH$22))+(((((G47/100)*$AJ$22)*$AN$22)*$AH$22)*Calculator!$G$3)-((((G47/100)*$AJ$22)*$AN$22)*$AH$22)+((((G47/100)*$AJ$23)*$AH$23)),IF(Calculator!$O$6="SINGLEBAND A",SUM((((G47/100)*$AJ$22)*$AH$22))+(((((G47/100)*$AJ$22)*$AN$22)*$AH$22)*Calculator!$G$5)-((((G47/100)*$AJ$22)*$AN$22)*$AH$22)+((((G47/100)*$AJ$23)*$AH$23)),IF(Calculator!$O$6="SINGLEBAND B",SUM((((G47/100)*$AJ$22)*$AH$22))+(((((G47/100)*$AJ$22)*$AN$22)*$AH$22)*Calculator!$G$6)-((((G47/100)*$AJ$22)*$AN$22)*$AH$22)+((((G47/100)*$AJ$23)*$AH$23)),IF(Calculator!$O$6="SINGLEBAND C",SUM((((G47/100)*$AJ$22)*$AH$22))+(((((G47/100)*$AJ$22)*$AN$22)*$AH$22)*Calculator!$G$7)-((((G47/100)*$AJ$22)*$AN$22)*$AH$22)+((((G47/100)*$AJ$23)*$AH$23)),IF(Calculator!$O$6="SINGLEBAND D",SUM((((G47/100)*$AJ$22)*$AH$22))+(((((G47/100)*$AJ$22)*$AN$22)*$AH$22)*Calculator!$G$8)-((((G47/100)*$AJ$22)*$AN$22)*$AH$22)+((((G47/100)*$AJ$23)*$AH$23)),IF(Calculator!$O$6="SINGLEURBANE",SUM((((G47/100)*$AJ$22)*$AH$22))+(((((G47/100)*$AJ$22)*$AN$22)*$AH$22)*Calculator!$G$9)-((((G47/100)*$AJ$22)*$AN$22)*$AH$22)+((((G47/100)*$AJ$23)*$AH$23)),IF(Calculator!$O$6="SINGLESILVERANOD",SUM((((G47/100)*$AJ$22)*$AH$22))+(((((G47/100)*$AJ$22)*$AN$22)*$AH$22)*Calculator!$G$10)-((((G47/100)*$AJ$22)*$AN$22)*$AH$22)+((((G47/100)*$AJ$23)*$AH$23)),IF(Calculator!$O$6="SINGLEANOD",SUM((((G47/100)*$AJ$22)*$AH$22))+(((((G47/100)*$AJ$22)*$AN$22)*$AH$22)*Calculator!$G$11)-((((G47/100)*$AJ$22)*$AN$22)*$AH$22)+((((G47/100)*$AJ$23)*$AH$23)),IF(Calculator!$O$6="DUALBASE",SUM((((G47/100)*$AJ$22)*$AH$22))+(((((G47/100)*$AJ$22)*$AN$22)*$AH$22)*Calculator!$G$12)-((((G47/100)*$AJ$22)*$AN$22)*$AH$22)+((((G47/100)*$AJ$23)*$AH$23)),IF(Calculator!$O$6="DUALELEMENTS",SUM((((G47/100)*$AJ$22)*$AH$22))+(((((G47/100)*$AJ$22)*$AN$22)*$AH$22)*Calculator!$G$13)-((((G47/100)*$AJ$22)*$AN$22)*$AH$22)+((((G47/100)*$AJ$23)*$AH$23)),IF(Calculator!$O$6="DUALSPECTRUM",SUM((((G47/100)*$AJ$22)*$AH$22))+(((((G47/100)*$AJ$22)*$AN$22)*$AH$22)*Calculator!$G$15)-((((G47/100)*$AJ$22)*$AN$22)*$AH$22)+((((G47/100)*$AJ$23)*$AH$23)),IF(Calculator!$O$6="DUALHOMESTEAD",SUM((((G47/100)*$AJ$22)*$AH$22))+(((((G47/100)*$AJ$22)*$AN$22)*$AH$22)*Calculator!$G$14)-((((G47/100)*$AJ$22)*$AN$22)*$AH$22)+((((G47/100)*$AJ$23)*$AH$23)),IF(Calculator!$O$6="DUALBAND A",SUM((((G47/100)*$AJ$22)*$AH$22))+(((((G47/100)*$AJ$22)*$AN$22)*$AH$22)*Calculator!$G$16)-((((G47/100)*$AJ$22)*$AN$22)*$AH$22)+((((G47/100)*$AJ$23)*$AH$23)),IF(Calculator!$O$6="DUALBAND B",SUM((((G47/100)*$AJ$22)*$AH$22))+(((((G47/100)*$AJ$22)*$AN$22)*$AH$22)*Calculator!$G$17)-((((G47/100)*$AJ$22)*$AN$22)*$AH$22)+((((G47/100)*$AJ$23)*$AH$23)),IF(Calculator!$O$6="DUALBAND C",SUM((((G47/100)*$AJ$22)*$AH$22))+(((((G47/100)*$AJ$22)*$AN$22)*$AH$22)*Calculator!$G$18)-((((G47/100)*$AJ$22)*$AN$22)*$AH$22)+((((G47/100)*$AJ$23)*$AH$23)),IF(Calculator!$O$6="DUALBAND D",SUM((((G47/100)*$AJ$22)*$AH$22))+(((((G47/100)*$AJ$22)*$AN$22)*$AH$22)*Calculator!$G$19)-((((G47/100)*$AJ$22)*$AN$22)*$AH$22)+((((G47/100)*$AJ$23)*$AH$23)),IF(Calculator!$O$6="DUALURBANE",SUM((((G47/100)*$AJ$22)*$AH$22))+(((((G47/100)*$AJ$22)*$AN$22)*$AH$22)*Calculator!$G$20)-((((G47/100)*$AJ$22)*$AN$22)*$AH$22)+((((G47/100)*$AJ$23)*$AH$23)),IF(Calculator!$O$6="DUALSILVERANOD",SUM((((G47/100)*$AJ$22)*$AH$22))+(((((G47/100)*$AJ$22)*$AN$22)*$AH$22)*Calculator!$G$21)-((((G47/100)*$AJ$22)*$AN$22)*$AH$22)+((((G47/100)*$AJ$23)*$AH$23)),IF(Calculator!$O$6="DUALANOD",SUM((((G47/100)*$AJ$22)*$AH$22))+(((((G47/100)*$AJ$22)*$AN$22)*$AH$22)*Calculator!$G$22)-((((G47/100)*$AJ$22)*$AN$22)*$AH$22)+((((G47/100)*$AJ$23)*$AH$23))))))))))))))))))))))))</f>
        <v>1170.7567797363276</v>
      </c>
      <c r="W47" s="2">
        <f>IF(Calculator!$O$6="SINGLEBASE",SUM((((H47/100)*$AJ$22)*$AH$22))+((((H47/100)*$AJ$23)*$AH$23)),IF(Calculator!$O$6="SINGLEELEMENTS",SUM((((H47/100)*$AJ$22)*$AH$22))+(((((H47/100)*$AJ$22)*$AN$22)*$AH$22)*Calculator!$G$2)-((((H47/100)*$AJ$22)*$AN$22)*$AH$22)+((((H47/100)*$AJ$23)*$AH$23)),IF(Calculator!$O$6="SINGLESPECTRUM",SUM((((H47/100)*$AJ$22)*$AH$22))+(((((H47/100)*$AJ$22)*$AN$22)*$AH$22)*Calculator!$G$4)-((((H47/100)*$AJ$22)*$AN$22)*$AH$22)+((((H47/100)*$AJ$23)*$AH$23)),IF(Calculator!$O$6="SINGLEHOMESTEAD",SUM((((H47/100)*$AJ$22)*$AH$22))+(((((H47/100)*$AJ$22)*$AN$22)*$AH$22)*Calculator!$G$3)-((((H47/100)*$AJ$22)*$AN$22)*$AH$22)+((((H47/100)*$AJ$23)*$AH$23)),IF(Calculator!$O$6="SINGLEBAND A",SUM((((H47/100)*$AJ$22)*$AH$22))+(((((H47/100)*$AJ$22)*$AN$22)*$AH$22)*Calculator!$G$5)-((((H47/100)*$AJ$22)*$AN$22)*$AH$22)+((((H47/100)*$AJ$23)*$AH$23)),IF(Calculator!$O$6="SINGLEBAND B",SUM((((H47/100)*$AJ$22)*$AH$22))+(((((H47/100)*$AJ$22)*$AN$22)*$AH$22)*Calculator!$G$6)-((((H47/100)*$AJ$22)*$AN$22)*$AH$22)+((((H47/100)*$AJ$23)*$AH$23)),IF(Calculator!$O$6="SINGLEBAND C",SUM((((H47/100)*$AJ$22)*$AH$22))+(((((H47/100)*$AJ$22)*$AN$22)*$AH$22)*Calculator!$G$7)-((((H47/100)*$AJ$22)*$AN$22)*$AH$22)+((((H47/100)*$AJ$23)*$AH$23)),IF(Calculator!$O$6="SINGLEBAND D",SUM((((H47/100)*$AJ$22)*$AH$22))+(((((H47/100)*$AJ$22)*$AN$22)*$AH$22)*Calculator!$G$8)-((((H47/100)*$AJ$22)*$AN$22)*$AH$22)+((((H47/100)*$AJ$23)*$AH$23)),IF(Calculator!$O$6="SINGLEURBANE",SUM((((H47/100)*$AJ$22)*$AH$22))+(((((H47/100)*$AJ$22)*$AN$22)*$AH$22)*Calculator!$G$9)-((((H47/100)*$AJ$22)*$AN$22)*$AH$22)+((((H47/100)*$AJ$23)*$AH$23)),IF(Calculator!$O$6="SINGLESILVERANOD",SUM((((H47/100)*$AJ$22)*$AH$22))+(((((H47/100)*$AJ$22)*$AN$22)*$AH$22)*Calculator!$G$10)-((((H47/100)*$AJ$22)*$AN$22)*$AH$22)+((((H47/100)*$AJ$23)*$AH$23)),IF(Calculator!$O$6="SINGLEANOD",SUM((((H47/100)*$AJ$22)*$AH$22))+(((((H47/100)*$AJ$22)*$AN$22)*$AH$22)*Calculator!$G$11)-((((H47/100)*$AJ$22)*$AN$22)*$AH$22)+((((H47/100)*$AJ$23)*$AH$23)),IF(Calculator!$O$6="DUALBASE",SUM((((H47/100)*$AJ$22)*$AH$22))+(((((H47/100)*$AJ$22)*$AN$22)*$AH$22)*Calculator!$G$12)-((((H47/100)*$AJ$22)*$AN$22)*$AH$22)+((((H47/100)*$AJ$23)*$AH$23)),IF(Calculator!$O$6="DUALELEMENTS",SUM((((H47/100)*$AJ$22)*$AH$22))+(((((H47/100)*$AJ$22)*$AN$22)*$AH$22)*Calculator!$G$13)-((((H47/100)*$AJ$22)*$AN$22)*$AH$22)+((((H47/100)*$AJ$23)*$AH$23)),IF(Calculator!$O$6="DUALSPECTRUM",SUM((((H47/100)*$AJ$22)*$AH$22))+(((((H47/100)*$AJ$22)*$AN$22)*$AH$22)*Calculator!$G$15)-((((H47/100)*$AJ$22)*$AN$22)*$AH$22)+((((H47/100)*$AJ$23)*$AH$23)),IF(Calculator!$O$6="DUALHOMESTEAD",SUM((((H47/100)*$AJ$22)*$AH$22))+(((((H47/100)*$AJ$22)*$AN$22)*$AH$22)*Calculator!$G$14)-((((H47/100)*$AJ$22)*$AN$22)*$AH$22)+((((H47/100)*$AJ$23)*$AH$23)),IF(Calculator!$O$6="DUALBAND A",SUM((((H47/100)*$AJ$22)*$AH$22))+(((((H47/100)*$AJ$22)*$AN$22)*$AH$22)*Calculator!$G$16)-((((H47/100)*$AJ$22)*$AN$22)*$AH$22)+((((H47/100)*$AJ$23)*$AH$23)),IF(Calculator!$O$6="DUALBAND B",SUM((((H47/100)*$AJ$22)*$AH$22))+(((((H47/100)*$AJ$22)*$AN$22)*$AH$22)*Calculator!$G$17)-((((H47/100)*$AJ$22)*$AN$22)*$AH$22)+((((H47/100)*$AJ$23)*$AH$23)),IF(Calculator!$O$6="DUALBAND C",SUM((((H47/100)*$AJ$22)*$AH$22))+(((((H47/100)*$AJ$22)*$AN$22)*$AH$22)*Calculator!$G$18)-((((H47/100)*$AJ$22)*$AN$22)*$AH$22)+((((H47/100)*$AJ$23)*$AH$23)),IF(Calculator!$O$6="DUALBAND D",SUM((((H47/100)*$AJ$22)*$AH$22))+(((((H47/100)*$AJ$22)*$AN$22)*$AH$22)*Calculator!$G$19)-((((H47/100)*$AJ$22)*$AN$22)*$AH$22)+((((H47/100)*$AJ$23)*$AH$23)),IF(Calculator!$O$6="DUALURBANE",SUM((((H47/100)*$AJ$22)*$AH$22))+(((((H47/100)*$AJ$22)*$AN$22)*$AH$22)*Calculator!$G$20)-((((H47/100)*$AJ$22)*$AN$22)*$AH$22)+((((H47/100)*$AJ$23)*$AH$23)),IF(Calculator!$O$6="DUALSILVERANOD",SUM((((H47/100)*$AJ$22)*$AH$22))+(((((H47/100)*$AJ$22)*$AN$22)*$AH$22)*Calculator!$G$21)-((((H47/100)*$AJ$22)*$AN$22)*$AH$22)+((((H47/100)*$AJ$23)*$AH$23)),IF(Calculator!$O$6="DUALANOD",SUM((((H47/100)*$AJ$22)*$AH$22))+(((((H47/100)*$AJ$22)*$AN$22)*$AH$22)*Calculator!$G$22)-((((H47/100)*$AJ$22)*$AN$22)*$AH$22)+((((H47/100)*$AJ$23)*$AH$23))))))))))))))))))))))))</f>
        <v>1179.6941881591795</v>
      </c>
      <c r="X47" s="2">
        <f>IF(Calculator!$O$6="SINGLEBASE",SUM((((I47/100)*$AJ$22)*$AH$22))+((((I47/100)*$AJ$23)*$AH$23)),IF(Calculator!$O$6="SINGLEELEMENTS",SUM((((I47/100)*$AJ$22)*$AH$22))+(((((I47/100)*$AJ$22)*$AN$22)*$AH$22)*Calculator!$G$2)-((((I47/100)*$AJ$22)*$AN$22)*$AH$22)+((((I47/100)*$AJ$23)*$AH$23)),IF(Calculator!$O$6="SINGLESPECTRUM",SUM((((I47/100)*$AJ$22)*$AH$22))+(((((I47/100)*$AJ$22)*$AN$22)*$AH$22)*Calculator!$G$4)-((((I47/100)*$AJ$22)*$AN$22)*$AH$22)+((((I47/100)*$AJ$23)*$AH$23)),IF(Calculator!$O$6="SINGLEHOMESTEAD",SUM((((I47/100)*$AJ$22)*$AH$22))+(((((I47/100)*$AJ$22)*$AN$22)*$AH$22)*Calculator!$G$3)-((((I47/100)*$AJ$22)*$AN$22)*$AH$22)+((((I47/100)*$AJ$23)*$AH$23)),IF(Calculator!$O$6="SINGLEBAND A",SUM((((I47/100)*$AJ$22)*$AH$22))+(((((I47/100)*$AJ$22)*$AN$22)*$AH$22)*Calculator!$G$5)-((((I47/100)*$AJ$22)*$AN$22)*$AH$22)+((((I47/100)*$AJ$23)*$AH$23)),IF(Calculator!$O$6="SINGLEBAND B",SUM((((I47/100)*$AJ$22)*$AH$22))+(((((I47/100)*$AJ$22)*$AN$22)*$AH$22)*Calculator!$G$6)-((((I47/100)*$AJ$22)*$AN$22)*$AH$22)+((((I47/100)*$AJ$23)*$AH$23)),IF(Calculator!$O$6="SINGLEBAND C",SUM((((I47/100)*$AJ$22)*$AH$22))+(((((I47/100)*$AJ$22)*$AN$22)*$AH$22)*Calculator!$G$7)-((((I47/100)*$AJ$22)*$AN$22)*$AH$22)+((((I47/100)*$AJ$23)*$AH$23)),IF(Calculator!$O$6="SINGLEBAND D",SUM((((I47/100)*$AJ$22)*$AH$22))+(((((I47/100)*$AJ$22)*$AN$22)*$AH$22)*Calculator!$G$8)-((((I47/100)*$AJ$22)*$AN$22)*$AH$22)+((((I47/100)*$AJ$23)*$AH$23)),IF(Calculator!$O$6="SINGLEURBANE",SUM((((I47/100)*$AJ$22)*$AH$22))+(((((I47/100)*$AJ$22)*$AN$22)*$AH$22)*Calculator!$G$9)-((((I47/100)*$AJ$22)*$AN$22)*$AH$22)+((((I47/100)*$AJ$23)*$AH$23)),IF(Calculator!$O$6="SINGLESILVERANOD",SUM((((I47/100)*$AJ$22)*$AH$22))+(((((I47/100)*$AJ$22)*$AN$22)*$AH$22)*Calculator!$G$10)-((((I47/100)*$AJ$22)*$AN$22)*$AH$22)+((((I47/100)*$AJ$23)*$AH$23)),IF(Calculator!$O$6="SINGLEANOD",SUM((((I47/100)*$AJ$22)*$AH$22))+(((((I47/100)*$AJ$22)*$AN$22)*$AH$22)*Calculator!$G$11)-((((I47/100)*$AJ$22)*$AN$22)*$AH$22)+((((I47/100)*$AJ$23)*$AH$23)),IF(Calculator!$O$6="DUALBASE",SUM((((I47/100)*$AJ$22)*$AH$22))+(((((I47/100)*$AJ$22)*$AN$22)*$AH$22)*Calculator!$G$12)-((((I47/100)*$AJ$22)*$AN$22)*$AH$22)+((((I47/100)*$AJ$23)*$AH$23)),IF(Calculator!$O$6="DUALELEMENTS",SUM((((I47/100)*$AJ$22)*$AH$22))+(((((I47/100)*$AJ$22)*$AN$22)*$AH$22)*Calculator!$G$13)-((((I47/100)*$AJ$22)*$AN$22)*$AH$22)+((((I47/100)*$AJ$23)*$AH$23)),IF(Calculator!$O$6="DUALSPECTRUM",SUM((((I47/100)*$AJ$22)*$AH$22))+(((((I47/100)*$AJ$22)*$AN$22)*$AH$22)*Calculator!$G$15)-((((I47/100)*$AJ$22)*$AN$22)*$AH$22)+((((I47/100)*$AJ$23)*$AH$23)),IF(Calculator!$O$6="DUALHOMESTEAD",SUM((((I47/100)*$AJ$22)*$AH$22))+(((((I47/100)*$AJ$22)*$AN$22)*$AH$22)*Calculator!$G$14)-((((I47/100)*$AJ$22)*$AN$22)*$AH$22)+((((I47/100)*$AJ$23)*$AH$23)),IF(Calculator!$O$6="DUALBAND A",SUM((((I47/100)*$AJ$22)*$AH$22))+(((((I47/100)*$AJ$22)*$AN$22)*$AH$22)*Calculator!$G$16)-((((I47/100)*$AJ$22)*$AN$22)*$AH$22)+((((I47/100)*$AJ$23)*$AH$23)),IF(Calculator!$O$6="DUALBAND B",SUM((((I47/100)*$AJ$22)*$AH$22))+(((((I47/100)*$AJ$22)*$AN$22)*$AH$22)*Calculator!$G$17)-((((I47/100)*$AJ$22)*$AN$22)*$AH$22)+((((I47/100)*$AJ$23)*$AH$23)),IF(Calculator!$O$6="DUALBAND C",SUM((((I47/100)*$AJ$22)*$AH$22))+(((((I47/100)*$AJ$22)*$AN$22)*$AH$22)*Calculator!$G$18)-((((I47/100)*$AJ$22)*$AN$22)*$AH$22)+((((I47/100)*$AJ$23)*$AH$23)),IF(Calculator!$O$6="DUALBAND D",SUM((((I47/100)*$AJ$22)*$AH$22))+(((((I47/100)*$AJ$22)*$AN$22)*$AH$22)*Calculator!$G$19)-((((I47/100)*$AJ$22)*$AN$22)*$AH$22)+((((I47/100)*$AJ$23)*$AH$23)),IF(Calculator!$O$6="DUALURBANE",SUM((((I47/100)*$AJ$22)*$AH$22))+(((((I47/100)*$AJ$22)*$AN$22)*$AH$22)*Calculator!$G$20)-((((I47/100)*$AJ$22)*$AN$22)*$AH$22)+((((I47/100)*$AJ$23)*$AH$23)),IF(Calculator!$O$6="DUALSILVERANOD",SUM((((I47/100)*$AJ$22)*$AH$22))+(((((I47/100)*$AJ$22)*$AN$22)*$AH$22)*Calculator!$G$21)-((((I47/100)*$AJ$22)*$AN$22)*$AH$22)+((((I47/100)*$AJ$23)*$AH$23)),IF(Calculator!$O$6="DUALANOD",SUM((((I47/100)*$AJ$22)*$AH$22))+(((((I47/100)*$AJ$22)*$AN$22)*$AH$22)*Calculator!$G$22)-((((I47/100)*$AJ$22)*$AN$22)*$AH$22)+((((I47/100)*$AJ$23)*$AH$23))))))))))))))))))))))))</f>
        <v>1189.2829535522455</v>
      </c>
      <c r="Y47" s="2">
        <f>IF(Calculator!$O$6="SINGLEBASE",SUM((((J47/100)*$AJ$22)*$AH$22))+((((J47/100)*$AJ$23)*$AH$23)),IF(Calculator!$O$6="SINGLEELEMENTS",SUM((((J47/100)*$AJ$22)*$AH$22))+(((((J47/100)*$AJ$22)*$AN$22)*$AH$22)*Calculator!$G$2)-((((J47/100)*$AJ$22)*$AN$22)*$AH$22)+((((J47/100)*$AJ$23)*$AH$23)),IF(Calculator!$O$6="SINGLESPECTRUM",SUM((((J47/100)*$AJ$22)*$AH$22))+(((((J47/100)*$AJ$22)*$AN$22)*$AH$22)*Calculator!$G$4)-((((J47/100)*$AJ$22)*$AN$22)*$AH$22)+((((J47/100)*$AJ$23)*$AH$23)),IF(Calculator!$O$6="SINGLEHOMESTEAD",SUM((((J47/100)*$AJ$22)*$AH$22))+(((((J47/100)*$AJ$22)*$AN$22)*$AH$22)*Calculator!$G$3)-((((J47/100)*$AJ$22)*$AN$22)*$AH$22)+((((J47/100)*$AJ$23)*$AH$23)),IF(Calculator!$O$6="SINGLEBAND A",SUM((((J47/100)*$AJ$22)*$AH$22))+(((((J47/100)*$AJ$22)*$AN$22)*$AH$22)*Calculator!$G$5)-((((J47/100)*$AJ$22)*$AN$22)*$AH$22)+((((J47/100)*$AJ$23)*$AH$23)),IF(Calculator!$O$6="SINGLEBAND B",SUM((((J47/100)*$AJ$22)*$AH$22))+(((((J47/100)*$AJ$22)*$AN$22)*$AH$22)*Calculator!$G$6)-((((J47/100)*$AJ$22)*$AN$22)*$AH$22)+((((J47/100)*$AJ$23)*$AH$23)),IF(Calculator!$O$6="SINGLEBAND C",SUM((((J47/100)*$AJ$22)*$AH$22))+(((((J47/100)*$AJ$22)*$AN$22)*$AH$22)*Calculator!$G$7)-((((J47/100)*$AJ$22)*$AN$22)*$AH$22)+((((J47/100)*$AJ$23)*$AH$23)),IF(Calculator!$O$6="SINGLEBAND D",SUM((((J47/100)*$AJ$22)*$AH$22))+(((((J47/100)*$AJ$22)*$AN$22)*$AH$22)*Calculator!$G$8)-((((J47/100)*$AJ$22)*$AN$22)*$AH$22)+((((J47/100)*$AJ$23)*$AH$23)),IF(Calculator!$O$6="SINGLEURBANE",SUM((((J47/100)*$AJ$22)*$AH$22))+(((((J47/100)*$AJ$22)*$AN$22)*$AH$22)*Calculator!$G$9)-((((J47/100)*$AJ$22)*$AN$22)*$AH$22)+((((J47/100)*$AJ$23)*$AH$23)),IF(Calculator!$O$6="SINGLESILVERANOD",SUM((((J47/100)*$AJ$22)*$AH$22))+(((((J47/100)*$AJ$22)*$AN$22)*$AH$22)*Calculator!$G$10)-((((J47/100)*$AJ$22)*$AN$22)*$AH$22)+((((J47/100)*$AJ$23)*$AH$23)),IF(Calculator!$O$6="SINGLEANOD",SUM((((J47/100)*$AJ$22)*$AH$22))+(((((J47/100)*$AJ$22)*$AN$22)*$AH$22)*Calculator!$G$11)-((((J47/100)*$AJ$22)*$AN$22)*$AH$22)+((((J47/100)*$AJ$23)*$AH$23)),IF(Calculator!$O$6="DUALBASE",SUM((((J47/100)*$AJ$22)*$AH$22))+(((((J47/100)*$AJ$22)*$AN$22)*$AH$22)*Calculator!$G$12)-((((J47/100)*$AJ$22)*$AN$22)*$AH$22)+((((J47/100)*$AJ$23)*$AH$23)),IF(Calculator!$O$6="DUALELEMENTS",SUM((((J47/100)*$AJ$22)*$AH$22))+(((((J47/100)*$AJ$22)*$AN$22)*$AH$22)*Calculator!$G$13)-((((J47/100)*$AJ$22)*$AN$22)*$AH$22)+((((J47/100)*$AJ$23)*$AH$23)),IF(Calculator!$O$6="DUALSPECTRUM",SUM((((J47/100)*$AJ$22)*$AH$22))+(((((J47/100)*$AJ$22)*$AN$22)*$AH$22)*Calculator!$G$15)-((((J47/100)*$AJ$22)*$AN$22)*$AH$22)+((((J47/100)*$AJ$23)*$AH$23)),IF(Calculator!$O$6="DUALHOMESTEAD",SUM((((J47/100)*$AJ$22)*$AH$22))+(((((J47/100)*$AJ$22)*$AN$22)*$AH$22)*Calculator!$G$14)-((((J47/100)*$AJ$22)*$AN$22)*$AH$22)+((((J47/100)*$AJ$23)*$AH$23)),IF(Calculator!$O$6="DUALBAND A",SUM((((J47/100)*$AJ$22)*$AH$22))+(((((J47/100)*$AJ$22)*$AN$22)*$AH$22)*Calculator!$G$16)-((((J47/100)*$AJ$22)*$AN$22)*$AH$22)+((((J47/100)*$AJ$23)*$AH$23)),IF(Calculator!$O$6="DUALBAND B",SUM((((J47/100)*$AJ$22)*$AH$22))+(((((J47/100)*$AJ$22)*$AN$22)*$AH$22)*Calculator!$G$17)-((((J47/100)*$AJ$22)*$AN$22)*$AH$22)+((((J47/100)*$AJ$23)*$AH$23)),IF(Calculator!$O$6="DUALBAND C",SUM((((J47/100)*$AJ$22)*$AH$22))+(((((J47/100)*$AJ$22)*$AN$22)*$AH$22)*Calculator!$G$18)-((((J47/100)*$AJ$22)*$AN$22)*$AH$22)+((((J47/100)*$AJ$23)*$AH$23)),IF(Calculator!$O$6="DUALBAND D",SUM((((J47/100)*$AJ$22)*$AH$22))+(((((J47/100)*$AJ$22)*$AN$22)*$AH$22)*Calculator!$G$19)-((((J47/100)*$AJ$22)*$AN$22)*$AH$22)+((((J47/100)*$AJ$23)*$AH$23)),IF(Calculator!$O$6="DUALURBANE",SUM((((J47/100)*$AJ$22)*$AH$22))+(((((J47/100)*$AJ$22)*$AN$22)*$AH$22)*Calculator!$G$20)-((((J47/100)*$AJ$22)*$AN$22)*$AH$22)+((((J47/100)*$AJ$23)*$AH$23)),IF(Calculator!$O$6="DUALSILVERANOD",SUM((((J47/100)*$AJ$22)*$AH$22))+(((((J47/100)*$AJ$22)*$AN$22)*$AH$22)*Calculator!$G$21)-((((J47/100)*$AJ$22)*$AN$22)*$AH$22)+((((J47/100)*$AJ$23)*$AH$23)),IF(Calculator!$O$6="DUALANOD",SUM((((J47/100)*$AJ$22)*$AH$22))+(((((J47/100)*$AJ$22)*$AN$22)*$AH$22)*Calculator!$G$22)-((((J47/100)*$AJ$22)*$AN$22)*$AH$22)+((((J47/100)*$AJ$23)*$AH$23))))))))))))))))))))))))</f>
        <v>1198.2203619750971</v>
      </c>
      <c r="Z47" s="2">
        <f>IF(Calculator!$O$6="SINGLEBASE",SUM((((K47/100)*$AJ$22)*$AH$22))+((((K47/100)*$AJ$23)*$AH$23)),IF(Calculator!$O$6="SINGLEELEMENTS",SUM((((K47/100)*$AJ$22)*$AH$22))+(((((K47/100)*$AJ$22)*$AN$22)*$AH$22)*Calculator!$G$2)-((((K47/100)*$AJ$22)*$AN$22)*$AH$22)+((((K47/100)*$AJ$23)*$AH$23)),IF(Calculator!$O$6="SINGLESPECTRUM",SUM((((K47/100)*$AJ$22)*$AH$22))+(((((K47/100)*$AJ$22)*$AN$22)*$AH$22)*Calculator!$G$4)-((((K47/100)*$AJ$22)*$AN$22)*$AH$22)+((((K47/100)*$AJ$23)*$AH$23)),IF(Calculator!$O$6="SINGLEHOMESTEAD",SUM((((K47/100)*$AJ$22)*$AH$22))+(((((K47/100)*$AJ$22)*$AN$22)*$AH$22)*Calculator!$G$3)-((((K47/100)*$AJ$22)*$AN$22)*$AH$22)+((((K47/100)*$AJ$23)*$AH$23)),IF(Calculator!$O$6="SINGLEBAND A",SUM((((K47/100)*$AJ$22)*$AH$22))+(((((K47/100)*$AJ$22)*$AN$22)*$AH$22)*Calculator!$G$5)-((((K47/100)*$AJ$22)*$AN$22)*$AH$22)+((((K47/100)*$AJ$23)*$AH$23)),IF(Calculator!$O$6="SINGLEBAND B",SUM((((K47/100)*$AJ$22)*$AH$22))+(((((K47/100)*$AJ$22)*$AN$22)*$AH$22)*Calculator!$G$6)-((((K47/100)*$AJ$22)*$AN$22)*$AH$22)+((((K47/100)*$AJ$23)*$AH$23)),IF(Calculator!$O$6="SINGLEBAND C",SUM((((K47/100)*$AJ$22)*$AH$22))+(((((K47/100)*$AJ$22)*$AN$22)*$AH$22)*Calculator!$G$7)-((((K47/100)*$AJ$22)*$AN$22)*$AH$22)+((((K47/100)*$AJ$23)*$AH$23)),IF(Calculator!$O$6="SINGLEBAND D",SUM((((K47/100)*$AJ$22)*$AH$22))+(((((K47/100)*$AJ$22)*$AN$22)*$AH$22)*Calculator!$G$8)-((((K47/100)*$AJ$22)*$AN$22)*$AH$22)+((((K47/100)*$AJ$23)*$AH$23)),IF(Calculator!$O$6="SINGLEURBANE",SUM((((K47/100)*$AJ$22)*$AH$22))+(((((K47/100)*$AJ$22)*$AN$22)*$AH$22)*Calculator!$G$9)-((((K47/100)*$AJ$22)*$AN$22)*$AH$22)+((((K47/100)*$AJ$23)*$AH$23)),IF(Calculator!$O$6="SINGLESILVERANOD",SUM((((K47/100)*$AJ$22)*$AH$22))+(((((K47/100)*$AJ$22)*$AN$22)*$AH$22)*Calculator!$G$10)-((((K47/100)*$AJ$22)*$AN$22)*$AH$22)+((((K47/100)*$AJ$23)*$AH$23)),IF(Calculator!$O$6="SINGLEANOD",SUM((((K47/100)*$AJ$22)*$AH$22))+(((((K47/100)*$AJ$22)*$AN$22)*$AH$22)*Calculator!$G$11)-((((K47/100)*$AJ$22)*$AN$22)*$AH$22)+((((K47/100)*$AJ$23)*$AH$23)),IF(Calculator!$O$6="DUALBASE",SUM((((K47/100)*$AJ$22)*$AH$22))+(((((K47/100)*$AJ$22)*$AN$22)*$AH$22)*Calculator!$G$12)-((((K47/100)*$AJ$22)*$AN$22)*$AH$22)+((((K47/100)*$AJ$23)*$AH$23)),IF(Calculator!$O$6="DUALELEMENTS",SUM((((K47/100)*$AJ$22)*$AH$22))+(((((K47/100)*$AJ$22)*$AN$22)*$AH$22)*Calculator!$G$13)-((((K47/100)*$AJ$22)*$AN$22)*$AH$22)+((((K47/100)*$AJ$23)*$AH$23)),IF(Calculator!$O$6="DUALSPECTRUM",SUM((((K47/100)*$AJ$22)*$AH$22))+(((((K47/100)*$AJ$22)*$AN$22)*$AH$22)*Calculator!$G$15)-((((K47/100)*$AJ$22)*$AN$22)*$AH$22)+((((K47/100)*$AJ$23)*$AH$23)),IF(Calculator!$O$6="DUALHOMESTEAD",SUM((((K47/100)*$AJ$22)*$AH$22))+(((((K47/100)*$AJ$22)*$AN$22)*$AH$22)*Calculator!$G$14)-((((K47/100)*$AJ$22)*$AN$22)*$AH$22)+((((K47/100)*$AJ$23)*$AH$23)),IF(Calculator!$O$6="DUALBAND A",SUM((((K47/100)*$AJ$22)*$AH$22))+(((((K47/100)*$AJ$22)*$AN$22)*$AH$22)*Calculator!$G$16)-((((K47/100)*$AJ$22)*$AN$22)*$AH$22)+((((K47/100)*$AJ$23)*$AH$23)),IF(Calculator!$O$6="DUALBAND B",SUM((((K47/100)*$AJ$22)*$AH$22))+(((((K47/100)*$AJ$22)*$AN$22)*$AH$22)*Calculator!$G$17)-((((K47/100)*$AJ$22)*$AN$22)*$AH$22)+((((K47/100)*$AJ$23)*$AH$23)),IF(Calculator!$O$6="DUALBAND C",SUM((((K47/100)*$AJ$22)*$AH$22))+(((((K47/100)*$AJ$22)*$AN$22)*$AH$22)*Calculator!$G$18)-((((K47/100)*$AJ$22)*$AN$22)*$AH$22)+((((K47/100)*$AJ$23)*$AH$23)),IF(Calculator!$O$6="DUALBAND D",SUM((((K47/100)*$AJ$22)*$AH$22))+(((((K47/100)*$AJ$22)*$AN$22)*$AH$22)*Calculator!$G$19)-((((K47/100)*$AJ$22)*$AN$22)*$AH$22)+((((K47/100)*$AJ$23)*$AH$23)),IF(Calculator!$O$6="DUALURBANE",SUM((((K47/100)*$AJ$22)*$AH$22))+(((((K47/100)*$AJ$22)*$AN$22)*$AH$22)*Calculator!$G$20)-((((K47/100)*$AJ$22)*$AN$22)*$AH$22)+((((K47/100)*$AJ$23)*$AH$23)),IF(Calculator!$O$6="DUALSILVERANOD",SUM((((K47/100)*$AJ$22)*$AH$22))+(((((K47/100)*$AJ$22)*$AN$22)*$AH$22)*Calculator!$G$21)-((((K47/100)*$AJ$22)*$AN$22)*$AH$22)+((((K47/100)*$AJ$23)*$AH$23)),IF(Calculator!$O$6="DUALANOD",SUM((((K47/100)*$AJ$22)*$AH$22))+(((((K47/100)*$AJ$22)*$AN$22)*$AH$22)*Calculator!$G$22)-((((K47/100)*$AJ$22)*$AN$22)*$AH$22)+((((K47/100)*$AJ$23)*$AH$23))))))))))))))))))))))))</f>
        <v>1207.8048386840817</v>
      </c>
      <c r="AA47" s="2">
        <f>IF(Calculator!$O$6="SINGLEBASE",SUM((((L47/100)*$AJ$22)*$AH$22))+((((L47/100)*$AJ$23)*$AH$23)),IF(Calculator!$O$6="SINGLEELEMENTS",SUM((((L47/100)*$AJ$22)*$AH$22))+(((((L47/100)*$AJ$22)*$AN$22)*$AH$22)*Calculator!$G$2)-((((L47/100)*$AJ$22)*$AN$22)*$AH$22)+((((L47/100)*$AJ$23)*$AH$23)),IF(Calculator!$O$6="SINGLESPECTRUM",SUM((((L47/100)*$AJ$22)*$AH$22))+(((((L47/100)*$AJ$22)*$AN$22)*$AH$22)*Calculator!$G$4)-((((L47/100)*$AJ$22)*$AN$22)*$AH$22)+((((L47/100)*$AJ$23)*$AH$23)),IF(Calculator!$O$6="SINGLEHOMESTEAD",SUM((((L47/100)*$AJ$22)*$AH$22))+(((((L47/100)*$AJ$22)*$AN$22)*$AH$22)*Calculator!$G$3)-((((L47/100)*$AJ$22)*$AN$22)*$AH$22)+((((L47/100)*$AJ$23)*$AH$23)),IF(Calculator!$O$6="SINGLEBAND A",SUM((((L47/100)*$AJ$22)*$AH$22))+(((((L47/100)*$AJ$22)*$AN$22)*$AH$22)*Calculator!$G$5)-((((L47/100)*$AJ$22)*$AN$22)*$AH$22)+((((L47/100)*$AJ$23)*$AH$23)),IF(Calculator!$O$6="SINGLEBAND B",SUM((((L47/100)*$AJ$22)*$AH$22))+(((((L47/100)*$AJ$22)*$AN$22)*$AH$22)*Calculator!$G$6)-((((L47/100)*$AJ$22)*$AN$22)*$AH$22)+((((L47/100)*$AJ$23)*$AH$23)),IF(Calculator!$O$6="SINGLEBAND C",SUM((((L47/100)*$AJ$22)*$AH$22))+(((((L47/100)*$AJ$22)*$AN$22)*$AH$22)*Calculator!$G$7)-((((L47/100)*$AJ$22)*$AN$22)*$AH$22)+((((L47/100)*$AJ$23)*$AH$23)),IF(Calculator!$O$6="SINGLEBAND D",SUM((((L47/100)*$AJ$22)*$AH$22))+(((((L47/100)*$AJ$22)*$AN$22)*$AH$22)*Calculator!$G$8)-((((L47/100)*$AJ$22)*$AN$22)*$AH$22)+((((L47/100)*$AJ$23)*$AH$23)),IF(Calculator!$O$6="SINGLEURBANE",SUM((((L47/100)*$AJ$22)*$AH$22))+(((((L47/100)*$AJ$22)*$AN$22)*$AH$22)*Calculator!$G$9)-((((L47/100)*$AJ$22)*$AN$22)*$AH$22)+((((L47/100)*$AJ$23)*$AH$23)),IF(Calculator!$O$6="SINGLESILVERANOD",SUM((((L47/100)*$AJ$22)*$AH$22))+(((((L47/100)*$AJ$22)*$AN$22)*$AH$22)*Calculator!$G$10)-((((L47/100)*$AJ$22)*$AN$22)*$AH$22)+((((L47/100)*$AJ$23)*$AH$23)),IF(Calculator!$O$6="SINGLEANOD",SUM((((L47/100)*$AJ$22)*$AH$22))+(((((L47/100)*$AJ$22)*$AN$22)*$AH$22)*Calculator!$G$11)-((((L47/100)*$AJ$22)*$AN$22)*$AH$22)+((((L47/100)*$AJ$23)*$AH$23)),IF(Calculator!$O$6="DUALBASE",SUM((((L47/100)*$AJ$22)*$AH$22))+(((((L47/100)*$AJ$22)*$AN$22)*$AH$22)*Calculator!$G$12)-((((L47/100)*$AJ$22)*$AN$22)*$AH$22)+((((L47/100)*$AJ$23)*$AH$23)),IF(Calculator!$O$6="DUALELEMENTS",SUM((((L47/100)*$AJ$22)*$AH$22))+(((((L47/100)*$AJ$22)*$AN$22)*$AH$22)*Calculator!$G$13)-((((L47/100)*$AJ$22)*$AN$22)*$AH$22)+((((L47/100)*$AJ$23)*$AH$23)),IF(Calculator!$O$6="DUALSPECTRUM",SUM((((L47/100)*$AJ$22)*$AH$22))+(((((L47/100)*$AJ$22)*$AN$22)*$AH$22)*Calculator!$G$15)-((((L47/100)*$AJ$22)*$AN$22)*$AH$22)+((((L47/100)*$AJ$23)*$AH$23)),IF(Calculator!$O$6="DUALHOMESTEAD",SUM((((L47/100)*$AJ$22)*$AH$22))+(((((L47/100)*$AJ$22)*$AN$22)*$AH$22)*Calculator!$G$14)-((((L47/100)*$AJ$22)*$AN$22)*$AH$22)+((((L47/100)*$AJ$23)*$AH$23)),IF(Calculator!$O$6="DUALBAND A",SUM((((L47/100)*$AJ$22)*$AH$22))+(((((L47/100)*$AJ$22)*$AN$22)*$AH$22)*Calculator!$G$16)-((((L47/100)*$AJ$22)*$AN$22)*$AH$22)+((((L47/100)*$AJ$23)*$AH$23)),IF(Calculator!$O$6="DUALBAND B",SUM((((L47/100)*$AJ$22)*$AH$22))+(((((L47/100)*$AJ$22)*$AN$22)*$AH$22)*Calculator!$G$17)-((((L47/100)*$AJ$22)*$AN$22)*$AH$22)+((((L47/100)*$AJ$23)*$AH$23)),IF(Calculator!$O$6="DUALBAND C",SUM((((L47/100)*$AJ$22)*$AH$22))+(((((L47/100)*$AJ$22)*$AN$22)*$AH$22)*Calculator!$G$18)-((((L47/100)*$AJ$22)*$AN$22)*$AH$22)+((((L47/100)*$AJ$23)*$AH$23)),IF(Calculator!$O$6="DUALBAND D",SUM((((L47/100)*$AJ$22)*$AH$22))+(((((L47/100)*$AJ$22)*$AN$22)*$AH$22)*Calculator!$G$19)-((((L47/100)*$AJ$22)*$AN$22)*$AH$22)+((((L47/100)*$AJ$23)*$AH$23)),IF(Calculator!$O$6="DUALURBANE",SUM((((L47/100)*$AJ$22)*$AH$22))+(((((L47/100)*$AJ$22)*$AN$22)*$AH$22)*Calculator!$G$20)-((((L47/100)*$AJ$22)*$AN$22)*$AH$22)+((((L47/100)*$AJ$23)*$AH$23)),IF(Calculator!$O$6="DUALSILVERANOD",SUM((((L47/100)*$AJ$22)*$AH$22))+(((((L47/100)*$AJ$22)*$AN$22)*$AH$22)*Calculator!$G$21)-((((L47/100)*$AJ$22)*$AN$22)*$AH$22)+((((L47/100)*$AJ$23)*$AH$23)),IF(Calculator!$O$6="DUALANOD",SUM((((L47/100)*$AJ$22)*$AH$22))+(((((L47/100)*$AJ$22)*$AN$22)*$AH$22)*Calculator!$G$22)-((((L47/100)*$AJ$22)*$AN$22)*$AH$22)+((((L47/100)*$AJ$23)*$AH$23))))))))))))))))))))))))</f>
        <v>1216.746535791015</v>
      </c>
      <c r="AB47" s="2">
        <f>IF(Calculator!$O$6="SINGLEBASE",SUM((((M47/100)*$AJ$22)*$AH$22))+((((M47/100)*$AJ$23)*$AH$23)),IF(Calculator!$O$6="SINGLEELEMENTS",SUM((((M47/100)*$AJ$22)*$AH$22))+(((((M47/100)*$AJ$22)*$AN$22)*$AH$22)*Calculator!$G$2)-((((M47/100)*$AJ$22)*$AN$22)*$AH$22)+((((M47/100)*$AJ$23)*$AH$23)),IF(Calculator!$O$6="SINGLESPECTRUM",SUM((((M47/100)*$AJ$22)*$AH$22))+(((((M47/100)*$AJ$22)*$AN$22)*$AH$22)*Calculator!$G$4)-((((M47/100)*$AJ$22)*$AN$22)*$AH$22)+((((M47/100)*$AJ$23)*$AH$23)),IF(Calculator!$O$6="SINGLEHOMESTEAD",SUM((((M47/100)*$AJ$22)*$AH$22))+(((((M47/100)*$AJ$22)*$AN$22)*$AH$22)*Calculator!$G$3)-((((M47/100)*$AJ$22)*$AN$22)*$AH$22)+((((M47/100)*$AJ$23)*$AH$23)),IF(Calculator!$O$6="SINGLEBAND A",SUM((((M47/100)*$AJ$22)*$AH$22))+(((((M47/100)*$AJ$22)*$AN$22)*$AH$22)*Calculator!$G$5)-((((M47/100)*$AJ$22)*$AN$22)*$AH$22)+((((M47/100)*$AJ$23)*$AH$23)),IF(Calculator!$O$6="SINGLEBAND B",SUM((((M47/100)*$AJ$22)*$AH$22))+(((((M47/100)*$AJ$22)*$AN$22)*$AH$22)*Calculator!$G$6)-((((M47/100)*$AJ$22)*$AN$22)*$AH$22)+((((M47/100)*$AJ$23)*$AH$23)),IF(Calculator!$O$6="SINGLEBAND C",SUM((((M47/100)*$AJ$22)*$AH$22))+(((((M47/100)*$AJ$22)*$AN$22)*$AH$22)*Calculator!$G$7)-((((M47/100)*$AJ$22)*$AN$22)*$AH$22)+((((M47/100)*$AJ$23)*$AH$23)),IF(Calculator!$O$6="SINGLEBAND D",SUM((((M47/100)*$AJ$22)*$AH$22))+(((((M47/100)*$AJ$22)*$AN$22)*$AH$22)*Calculator!$G$8)-((((M47/100)*$AJ$22)*$AN$22)*$AH$22)+((((M47/100)*$AJ$23)*$AH$23)),IF(Calculator!$O$6="SINGLEURBANE",SUM((((M47/100)*$AJ$22)*$AH$22))+(((((M47/100)*$AJ$22)*$AN$22)*$AH$22)*Calculator!$G$9)-((((M47/100)*$AJ$22)*$AN$22)*$AH$22)+((((M47/100)*$AJ$23)*$AH$23)),IF(Calculator!$O$6="SINGLESILVERANOD",SUM((((M47/100)*$AJ$22)*$AH$22))+(((((M47/100)*$AJ$22)*$AN$22)*$AH$22)*Calculator!$G$10)-((((M47/100)*$AJ$22)*$AN$22)*$AH$22)+((((M47/100)*$AJ$23)*$AH$23)),IF(Calculator!$O$6="SINGLEANOD",SUM((((M47/100)*$AJ$22)*$AH$22))+(((((M47/100)*$AJ$22)*$AN$22)*$AH$22)*Calculator!$G$11)-((((M47/100)*$AJ$22)*$AN$22)*$AH$22)+((((M47/100)*$AJ$23)*$AH$23)),IF(Calculator!$O$6="DUALBASE",SUM((((M47/100)*$AJ$22)*$AH$22))+(((((M47/100)*$AJ$22)*$AN$22)*$AH$22)*Calculator!$G$12)-((((M47/100)*$AJ$22)*$AN$22)*$AH$22)+((((M47/100)*$AJ$23)*$AH$23)),IF(Calculator!$O$6="DUALELEMENTS",SUM((((M47/100)*$AJ$22)*$AH$22))+(((((M47/100)*$AJ$22)*$AN$22)*$AH$22)*Calculator!$G$13)-((((M47/100)*$AJ$22)*$AN$22)*$AH$22)+((((M47/100)*$AJ$23)*$AH$23)),IF(Calculator!$O$6="DUALSPECTRUM",SUM((((M47/100)*$AJ$22)*$AH$22))+(((((M47/100)*$AJ$22)*$AN$22)*$AH$22)*Calculator!$G$15)-((((M47/100)*$AJ$22)*$AN$22)*$AH$22)+((((M47/100)*$AJ$23)*$AH$23)),IF(Calculator!$O$6="DUALHOMESTEAD",SUM((((M47/100)*$AJ$22)*$AH$22))+(((((M47/100)*$AJ$22)*$AN$22)*$AH$22)*Calculator!$G$14)-((((M47/100)*$AJ$22)*$AN$22)*$AH$22)+((((M47/100)*$AJ$23)*$AH$23)),IF(Calculator!$O$6="DUALBAND A",SUM((((M47/100)*$AJ$22)*$AH$22))+(((((M47/100)*$AJ$22)*$AN$22)*$AH$22)*Calculator!$G$16)-((((M47/100)*$AJ$22)*$AN$22)*$AH$22)+((((M47/100)*$AJ$23)*$AH$23)),IF(Calculator!$O$6="DUALBAND B",SUM((((M47/100)*$AJ$22)*$AH$22))+(((((M47/100)*$AJ$22)*$AN$22)*$AH$22)*Calculator!$G$17)-((((M47/100)*$AJ$22)*$AN$22)*$AH$22)+((((M47/100)*$AJ$23)*$AH$23)),IF(Calculator!$O$6="DUALBAND C",SUM((((M47/100)*$AJ$22)*$AH$22))+(((((M47/100)*$AJ$22)*$AN$22)*$AH$22)*Calculator!$G$18)-((((M47/100)*$AJ$22)*$AN$22)*$AH$22)+((((M47/100)*$AJ$23)*$AH$23)),IF(Calculator!$O$6="DUALBAND D",SUM((((M47/100)*$AJ$22)*$AH$22))+(((((M47/100)*$AJ$22)*$AN$22)*$AH$22)*Calculator!$G$19)-((((M47/100)*$AJ$22)*$AN$22)*$AH$22)+((((M47/100)*$AJ$23)*$AH$23)),IF(Calculator!$O$6="DUALURBANE",SUM((((M47/100)*$AJ$22)*$AH$22))+(((((M47/100)*$AJ$22)*$AN$22)*$AH$22)*Calculator!$G$20)-((((M47/100)*$AJ$22)*$AN$22)*$AH$22)+((((M47/100)*$AJ$23)*$AH$23)),IF(Calculator!$O$6="DUALSILVERANOD",SUM((((M47/100)*$AJ$22)*$AH$22))+(((((M47/100)*$AJ$22)*$AN$22)*$AH$22)*Calculator!$G$21)-((((M47/100)*$AJ$22)*$AN$22)*$AH$22)+((((M47/100)*$AJ$23)*$AH$23)),IF(Calculator!$O$6="DUALANOD",SUM((((M47/100)*$AJ$22)*$AH$22))+(((((M47/100)*$AJ$22)*$AN$22)*$AH$22)*Calculator!$G$22)-((((M47/100)*$AJ$22)*$AN$22)*$AH$22)+((((M47/100)*$AJ$23)*$AH$23))))))))))))))))))))))))</f>
        <v>1225.6840488159175</v>
      </c>
      <c r="AC47" s="2">
        <f>IF(Calculator!$O$6="SINGLEBASE",SUM((((N47/100)*$AJ$22)*$AH$22))+((((N47/100)*$AJ$23)*$AH$23)),IF(Calculator!$O$6="SINGLEELEMENTS",SUM((((N47/100)*$AJ$22)*$AH$22))+(((((N47/100)*$AJ$22)*$AN$22)*$AH$22)*Calculator!$G$2)-((((N47/100)*$AJ$22)*$AN$22)*$AH$22)+((((N47/100)*$AJ$23)*$AH$23)),IF(Calculator!$O$6="SINGLESPECTRUM",SUM((((N47/100)*$AJ$22)*$AH$22))+(((((N47/100)*$AJ$22)*$AN$22)*$AH$22)*Calculator!$G$4)-((((N47/100)*$AJ$22)*$AN$22)*$AH$22)+((((N47/100)*$AJ$23)*$AH$23)),IF(Calculator!$O$6="SINGLEHOMESTEAD",SUM((((N47/100)*$AJ$22)*$AH$22))+(((((N47/100)*$AJ$22)*$AN$22)*$AH$22)*Calculator!$G$3)-((((N47/100)*$AJ$22)*$AN$22)*$AH$22)+((((N47/100)*$AJ$23)*$AH$23)),IF(Calculator!$O$6="SINGLEBAND A",SUM((((N47/100)*$AJ$22)*$AH$22))+(((((N47/100)*$AJ$22)*$AN$22)*$AH$22)*Calculator!$G$5)-((((N47/100)*$AJ$22)*$AN$22)*$AH$22)+((((N47/100)*$AJ$23)*$AH$23)),IF(Calculator!$O$6="SINGLEBAND B",SUM((((N47/100)*$AJ$22)*$AH$22))+(((((N47/100)*$AJ$22)*$AN$22)*$AH$22)*Calculator!$G$6)-((((N47/100)*$AJ$22)*$AN$22)*$AH$22)+((((N47/100)*$AJ$23)*$AH$23)),IF(Calculator!$O$6="SINGLEBAND C",SUM((((N47/100)*$AJ$22)*$AH$22))+(((((N47/100)*$AJ$22)*$AN$22)*$AH$22)*Calculator!$G$7)-((((N47/100)*$AJ$22)*$AN$22)*$AH$22)+((((N47/100)*$AJ$23)*$AH$23)),IF(Calculator!$O$6="SINGLEBAND D",SUM((((N47/100)*$AJ$22)*$AH$22))+(((((N47/100)*$AJ$22)*$AN$22)*$AH$22)*Calculator!$G$8)-((((N47/100)*$AJ$22)*$AN$22)*$AH$22)+((((N47/100)*$AJ$23)*$AH$23)),IF(Calculator!$O$6="SINGLEURBANE",SUM((((N47/100)*$AJ$22)*$AH$22))+(((((N47/100)*$AJ$22)*$AN$22)*$AH$22)*Calculator!$G$9)-((((N47/100)*$AJ$22)*$AN$22)*$AH$22)+((((N47/100)*$AJ$23)*$AH$23)),IF(Calculator!$O$6="SINGLESILVERANOD",SUM((((N47/100)*$AJ$22)*$AH$22))+(((((N47/100)*$AJ$22)*$AN$22)*$AH$22)*Calculator!$G$10)-((((N47/100)*$AJ$22)*$AN$22)*$AH$22)+((((N47/100)*$AJ$23)*$AH$23)),IF(Calculator!$O$6="SINGLEANOD",SUM((((N47/100)*$AJ$22)*$AH$22))+(((((N47/100)*$AJ$22)*$AN$22)*$AH$22)*Calculator!$G$11)-((((N47/100)*$AJ$22)*$AN$22)*$AH$22)+((((N47/100)*$AJ$23)*$AH$23)),IF(Calculator!$O$6="DUALBASE",SUM((((N47/100)*$AJ$22)*$AH$22))+(((((N47/100)*$AJ$22)*$AN$22)*$AH$22)*Calculator!$G$12)-((((N47/100)*$AJ$22)*$AN$22)*$AH$22)+((((N47/100)*$AJ$23)*$AH$23)),IF(Calculator!$O$6="DUALELEMENTS",SUM((((N47/100)*$AJ$22)*$AH$22))+(((((N47/100)*$AJ$22)*$AN$22)*$AH$22)*Calculator!$G$13)-((((N47/100)*$AJ$22)*$AN$22)*$AH$22)+((((N47/100)*$AJ$23)*$AH$23)),IF(Calculator!$O$6="DUALSPECTRUM",SUM((((N47/100)*$AJ$22)*$AH$22))+(((((N47/100)*$AJ$22)*$AN$22)*$AH$22)*Calculator!$G$15)-((((N47/100)*$AJ$22)*$AN$22)*$AH$22)+((((N47/100)*$AJ$23)*$AH$23)),IF(Calculator!$O$6="DUALHOMESTEAD",SUM((((N47/100)*$AJ$22)*$AH$22))+(((((N47/100)*$AJ$22)*$AN$22)*$AH$22)*Calculator!$G$14)-((((N47/100)*$AJ$22)*$AN$22)*$AH$22)+((((N47/100)*$AJ$23)*$AH$23)),IF(Calculator!$O$6="DUALBAND A",SUM((((N47/100)*$AJ$22)*$AH$22))+(((((N47/100)*$AJ$22)*$AN$22)*$AH$22)*Calculator!$G$16)-((((N47/100)*$AJ$22)*$AN$22)*$AH$22)+((((N47/100)*$AJ$23)*$AH$23)),IF(Calculator!$O$6="DUALBAND B",SUM((((N47/100)*$AJ$22)*$AH$22))+(((((N47/100)*$AJ$22)*$AN$22)*$AH$22)*Calculator!$G$17)-((((N47/100)*$AJ$22)*$AN$22)*$AH$22)+((((N47/100)*$AJ$23)*$AH$23)),IF(Calculator!$O$6="DUALBAND C",SUM((((N47/100)*$AJ$22)*$AH$22))+(((((N47/100)*$AJ$22)*$AN$22)*$AH$22)*Calculator!$G$18)-((((N47/100)*$AJ$22)*$AN$22)*$AH$22)+((((N47/100)*$AJ$23)*$AH$23)),IF(Calculator!$O$6="DUALBAND D",SUM((((N47/100)*$AJ$22)*$AH$22))+(((((N47/100)*$AJ$22)*$AN$22)*$AH$22)*Calculator!$G$19)-((((N47/100)*$AJ$22)*$AN$22)*$AH$22)+((((N47/100)*$AJ$23)*$AH$23)),IF(Calculator!$O$6="DUALURBANE",SUM((((N47/100)*$AJ$22)*$AH$22))+(((((N47/100)*$AJ$22)*$AN$22)*$AH$22)*Calculator!$G$20)-((((N47/100)*$AJ$22)*$AN$22)*$AH$22)+((((N47/100)*$AJ$23)*$AH$23)),IF(Calculator!$O$6="DUALSILVERANOD",SUM((((N47/100)*$AJ$22)*$AH$22))+(((((N47/100)*$AJ$22)*$AN$22)*$AH$22)*Calculator!$G$21)-((((N47/100)*$AJ$22)*$AN$22)*$AH$22)+((((N47/100)*$AJ$23)*$AH$23)),IF(Calculator!$O$6="DUALANOD",SUM((((N47/100)*$AJ$22)*$AH$22))+(((((N47/100)*$AJ$22)*$AN$22)*$AH$22)*Calculator!$G$22)-((((N47/100)*$AJ$22)*$AN$22)*$AH$22)+((((N47/100)*$AJ$23)*$AH$23))))))))))))))))))))))))</f>
        <v>1235.2728142089841</v>
      </c>
    </row>
    <row r="48" spans="1:40">
      <c r="A48" s="8" t="s">
        <v>1398</v>
      </c>
      <c r="B48" s="2">
        <v>2759.4791479492187</v>
      </c>
      <c r="C48" s="2">
        <v>2781.288420410156</v>
      </c>
      <c r="D48" s="2">
        <v>2804.6649377441404</v>
      </c>
      <c r="E48" s="2">
        <v>2826.745920410156</v>
      </c>
      <c r="F48" s="2">
        <v>2850.1224377441404</v>
      </c>
      <c r="G48" s="2">
        <v>2872.1929602050777</v>
      </c>
      <c r="H48" s="2">
        <v>2894.0019775390624</v>
      </c>
      <c r="I48" s="2">
        <v>2917.3787499999999</v>
      </c>
      <c r="J48" s="2">
        <v>2939.1880224609372</v>
      </c>
      <c r="K48" s="2">
        <v>2962.5645397949215</v>
      </c>
      <c r="L48" s="2">
        <v>2984.363352050781</v>
      </c>
      <c r="M48" s="2">
        <v>3006.1723693847653</v>
      </c>
      <c r="N48" s="2">
        <v>3029.5491418457027</v>
      </c>
      <c r="P48" s="8">
        <v>2350</v>
      </c>
      <c r="Q48" s="2">
        <f>IF(Calculator!$O$6="SINGLEBASE",SUM((((B48/100)*$AJ$22)*$AH$22))+((((B48/100)*$AJ$23)*$AH$23)),IF(Calculator!$O$6="SINGLEELEMENTS",SUM((((B48/100)*$AJ$22)*$AH$22))+(((((B48/100)*$AJ$22)*$AN$22)*$AH$22)*Calculator!$G$2)-((((B48/100)*$AJ$22)*$AN$22)*$AH$22)+((((B48/100)*$AJ$23)*$AH$23)),IF(Calculator!$O$6="SINGLESPECTRUM",SUM((((B48/100)*$AJ$22)*$AH$22))+(((((B48/100)*$AJ$22)*$AN$22)*$AH$22)*Calculator!$G$4)-((((B48/100)*$AJ$22)*$AN$22)*$AH$22)+((((B48/100)*$AJ$23)*$AH$23)),IF(Calculator!$O$6="SINGLEHOMESTEAD",SUM((((B48/100)*$AJ$22)*$AH$22))+(((((B48/100)*$AJ$22)*$AN$22)*$AH$22)*Calculator!$G$3)-((((B48/100)*$AJ$22)*$AN$22)*$AH$22)+((((B48/100)*$AJ$23)*$AH$23)),IF(Calculator!$O$6="SINGLEBAND A",SUM((((B48/100)*$AJ$22)*$AH$22))+(((((B48/100)*$AJ$22)*$AN$22)*$AH$22)*Calculator!$G$5)-((((B48/100)*$AJ$22)*$AN$22)*$AH$22)+((((B48/100)*$AJ$23)*$AH$23)),IF(Calculator!$O$6="SINGLEBAND B",SUM((((B48/100)*$AJ$22)*$AH$22))+(((((B48/100)*$AJ$22)*$AN$22)*$AH$22)*Calculator!$G$6)-((((B48/100)*$AJ$22)*$AN$22)*$AH$22)+((((B48/100)*$AJ$23)*$AH$23)),IF(Calculator!$O$6="SINGLEBAND C",SUM((((B48/100)*$AJ$22)*$AH$22))+(((((B48/100)*$AJ$22)*$AN$22)*$AH$22)*Calculator!$G$7)-((((B48/100)*$AJ$22)*$AN$22)*$AH$22)+((((B48/100)*$AJ$23)*$AH$23)),IF(Calculator!$O$6="SINGLEBAND D",SUM((((B48/100)*$AJ$22)*$AH$22))+(((((B48/100)*$AJ$22)*$AN$22)*$AH$22)*Calculator!$G$8)-((((B48/100)*$AJ$22)*$AN$22)*$AH$22)+((((B48/100)*$AJ$23)*$AH$23)),IF(Calculator!$O$6="SINGLEURBANE",SUM((((B48/100)*$AJ$22)*$AH$22))+(((((B48/100)*$AJ$22)*$AN$22)*$AH$22)*Calculator!$G$9)-((((B48/100)*$AJ$22)*$AN$22)*$AH$22)+((((B48/100)*$AJ$23)*$AH$23)),IF(Calculator!$O$6="SINGLESILVERANOD",SUM((((B48/100)*$AJ$22)*$AH$22))+(((((B48/100)*$AJ$22)*$AN$22)*$AH$22)*Calculator!$G$10)-((((B48/100)*$AJ$22)*$AN$22)*$AH$22)+((((B48/100)*$AJ$23)*$AH$23)),IF(Calculator!$O$6="SINGLEANOD",SUM((((B48/100)*$AJ$22)*$AH$22))+(((((B48/100)*$AJ$22)*$AN$22)*$AH$22)*Calculator!$G$11)-((((B48/100)*$AJ$22)*$AN$22)*$AH$22)+((((B48/100)*$AJ$23)*$AH$23)),IF(Calculator!$O$6="DUALBASE",SUM((((B48/100)*$AJ$22)*$AH$22))+(((((B48/100)*$AJ$22)*$AN$22)*$AH$22)*Calculator!$G$12)-((((B48/100)*$AJ$22)*$AN$22)*$AH$22)+((((B48/100)*$AJ$23)*$AH$23)),IF(Calculator!$O$6="DUALELEMENTS",SUM((((B48/100)*$AJ$22)*$AH$22))+(((((B48/100)*$AJ$22)*$AN$22)*$AH$22)*Calculator!$G$13)-((((B48/100)*$AJ$22)*$AN$22)*$AH$22)+((((B48/100)*$AJ$23)*$AH$23)),IF(Calculator!$O$6="DUALSPECTRUM",SUM((((B48/100)*$AJ$22)*$AH$22))+(((((B48/100)*$AJ$22)*$AN$22)*$AH$22)*Calculator!$G$15)-((((B48/100)*$AJ$22)*$AN$22)*$AH$22)+((((B48/100)*$AJ$23)*$AH$23)),IF(Calculator!$O$6="DUALHOMESTEAD",SUM((((B48/100)*$AJ$22)*$AH$22))+(((((B48/100)*$AJ$22)*$AN$22)*$AH$22)*Calculator!$G$14)-((((B48/100)*$AJ$22)*$AN$22)*$AH$22)+((((B48/100)*$AJ$23)*$AH$23)),IF(Calculator!$O$6="DUALBAND A",SUM((((B48/100)*$AJ$22)*$AH$22))+(((((B48/100)*$AJ$22)*$AN$22)*$AH$22)*Calculator!$G$16)-((((B48/100)*$AJ$22)*$AN$22)*$AH$22)+((((B48/100)*$AJ$23)*$AH$23)),IF(Calculator!$O$6="DUALBAND B",SUM((((B48/100)*$AJ$22)*$AH$22))+(((((B48/100)*$AJ$22)*$AN$22)*$AH$22)*Calculator!$G$17)-((((B48/100)*$AJ$22)*$AN$22)*$AH$22)+((((B48/100)*$AJ$23)*$AH$23)),IF(Calculator!$O$6="DUALBAND C",SUM((((B48/100)*$AJ$22)*$AH$22))+(((((B48/100)*$AJ$22)*$AN$22)*$AH$22)*Calculator!$G$18)-((((B48/100)*$AJ$22)*$AN$22)*$AH$22)+((((B48/100)*$AJ$23)*$AH$23)),IF(Calculator!$O$6="DUALBAND D",SUM((((B48/100)*$AJ$22)*$AH$22))+(((((B48/100)*$AJ$22)*$AN$22)*$AH$22)*Calculator!$G$19)-((((B48/100)*$AJ$22)*$AN$22)*$AH$22)+((((B48/100)*$AJ$23)*$AH$23)),IF(Calculator!$O$6="DUALURBANE",SUM((((B48/100)*$AJ$22)*$AH$22))+(((((B48/100)*$AJ$22)*$AN$22)*$AH$22)*Calculator!$G$20)-((((B48/100)*$AJ$22)*$AN$22)*$AH$22)+((((B48/100)*$AJ$23)*$AH$23)),IF(Calculator!$O$6="DUALSILVERANOD",SUM((((B48/100)*$AJ$22)*$AH$22))+(((((B48/100)*$AJ$22)*$AN$22)*$AH$22)*Calculator!$G$21)-((((B48/100)*$AJ$22)*$AN$22)*$AH$22)+((((B48/100)*$AJ$23)*$AH$23)),IF(Calculator!$O$6="DUALANOD",SUM((((B48/100)*$AJ$22)*$AH$22))+(((((B48/100)*$AJ$22)*$AN$22)*$AH$22)*Calculator!$G$22)-((((B48/100)*$AJ$22)*$AN$22)*$AH$22)+((((B48/100)*$AJ$23)*$AH$23))))))))))))))))))))))))</f>
        <v>1131.3864506591794</v>
      </c>
      <c r="R48" s="2">
        <f>IF(Calculator!$O$6="SINGLEBASE",SUM((((C48/100)*$AJ$22)*$AH$22))+((((C48/100)*$AJ$23)*$AH$23)),IF(Calculator!$O$6="SINGLEELEMENTS",SUM((((C48/100)*$AJ$22)*$AH$22))+(((((C48/100)*$AJ$22)*$AN$22)*$AH$22)*Calculator!$G$2)-((((C48/100)*$AJ$22)*$AN$22)*$AH$22)+((((C48/100)*$AJ$23)*$AH$23)),IF(Calculator!$O$6="SINGLESPECTRUM",SUM((((C48/100)*$AJ$22)*$AH$22))+(((((C48/100)*$AJ$22)*$AN$22)*$AH$22)*Calculator!$G$4)-((((C48/100)*$AJ$22)*$AN$22)*$AH$22)+((((C48/100)*$AJ$23)*$AH$23)),IF(Calculator!$O$6="SINGLEHOMESTEAD",SUM((((C48/100)*$AJ$22)*$AH$22))+(((((C48/100)*$AJ$22)*$AN$22)*$AH$22)*Calculator!$G$3)-((((C48/100)*$AJ$22)*$AN$22)*$AH$22)+((((C48/100)*$AJ$23)*$AH$23)),IF(Calculator!$O$6="SINGLEBAND A",SUM((((C48/100)*$AJ$22)*$AH$22))+(((((C48/100)*$AJ$22)*$AN$22)*$AH$22)*Calculator!$G$5)-((((C48/100)*$AJ$22)*$AN$22)*$AH$22)+((((C48/100)*$AJ$23)*$AH$23)),IF(Calculator!$O$6="SINGLEBAND B",SUM((((C48/100)*$AJ$22)*$AH$22))+(((((C48/100)*$AJ$22)*$AN$22)*$AH$22)*Calculator!$G$6)-((((C48/100)*$AJ$22)*$AN$22)*$AH$22)+((((C48/100)*$AJ$23)*$AH$23)),IF(Calculator!$O$6="SINGLEBAND C",SUM((((C48/100)*$AJ$22)*$AH$22))+(((((C48/100)*$AJ$22)*$AN$22)*$AH$22)*Calculator!$G$7)-((((C48/100)*$AJ$22)*$AN$22)*$AH$22)+((((C48/100)*$AJ$23)*$AH$23)),IF(Calculator!$O$6="SINGLEBAND D",SUM((((C48/100)*$AJ$22)*$AH$22))+(((((C48/100)*$AJ$22)*$AN$22)*$AH$22)*Calculator!$G$8)-((((C48/100)*$AJ$22)*$AN$22)*$AH$22)+((((C48/100)*$AJ$23)*$AH$23)),IF(Calculator!$O$6="SINGLEURBANE",SUM((((C48/100)*$AJ$22)*$AH$22))+(((((C48/100)*$AJ$22)*$AN$22)*$AH$22)*Calculator!$G$9)-((((C48/100)*$AJ$22)*$AN$22)*$AH$22)+((((C48/100)*$AJ$23)*$AH$23)),IF(Calculator!$O$6="SINGLESILVERANOD",SUM((((C48/100)*$AJ$22)*$AH$22))+(((((C48/100)*$AJ$22)*$AN$22)*$AH$22)*Calculator!$G$10)-((((C48/100)*$AJ$22)*$AN$22)*$AH$22)+((((C48/100)*$AJ$23)*$AH$23)),IF(Calculator!$O$6="SINGLEANOD",SUM((((C48/100)*$AJ$22)*$AH$22))+(((((C48/100)*$AJ$22)*$AN$22)*$AH$22)*Calculator!$G$11)-((((C48/100)*$AJ$22)*$AN$22)*$AH$22)+((((C48/100)*$AJ$23)*$AH$23)),IF(Calculator!$O$6="DUALBASE",SUM((((C48/100)*$AJ$22)*$AH$22))+(((((C48/100)*$AJ$22)*$AN$22)*$AH$22)*Calculator!$G$12)-((((C48/100)*$AJ$22)*$AN$22)*$AH$22)+((((C48/100)*$AJ$23)*$AH$23)),IF(Calculator!$O$6="DUALELEMENTS",SUM((((C48/100)*$AJ$22)*$AH$22))+(((((C48/100)*$AJ$22)*$AN$22)*$AH$22)*Calculator!$G$13)-((((C48/100)*$AJ$22)*$AN$22)*$AH$22)+((((C48/100)*$AJ$23)*$AH$23)),IF(Calculator!$O$6="DUALSPECTRUM",SUM((((C48/100)*$AJ$22)*$AH$22))+(((((C48/100)*$AJ$22)*$AN$22)*$AH$22)*Calculator!$G$15)-((((C48/100)*$AJ$22)*$AN$22)*$AH$22)+((((C48/100)*$AJ$23)*$AH$23)),IF(Calculator!$O$6="DUALHOMESTEAD",SUM((((C48/100)*$AJ$22)*$AH$22))+(((((C48/100)*$AJ$22)*$AN$22)*$AH$22)*Calculator!$G$14)-((((C48/100)*$AJ$22)*$AN$22)*$AH$22)+((((C48/100)*$AJ$23)*$AH$23)),IF(Calculator!$O$6="DUALBAND A",SUM((((C48/100)*$AJ$22)*$AH$22))+(((((C48/100)*$AJ$22)*$AN$22)*$AH$22)*Calculator!$G$16)-((((C48/100)*$AJ$22)*$AN$22)*$AH$22)+((((C48/100)*$AJ$23)*$AH$23)),IF(Calculator!$O$6="DUALBAND B",SUM((((C48/100)*$AJ$22)*$AH$22))+(((((C48/100)*$AJ$22)*$AN$22)*$AH$22)*Calculator!$G$17)-((((C48/100)*$AJ$22)*$AN$22)*$AH$22)+((((C48/100)*$AJ$23)*$AH$23)),IF(Calculator!$O$6="DUALBAND C",SUM((((C48/100)*$AJ$22)*$AH$22))+(((((C48/100)*$AJ$22)*$AN$22)*$AH$22)*Calculator!$G$18)-((((C48/100)*$AJ$22)*$AN$22)*$AH$22)+((((C48/100)*$AJ$23)*$AH$23)),IF(Calculator!$O$6="DUALBAND D",SUM((((C48/100)*$AJ$22)*$AH$22))+(((((C48/100)*$AJ$22)*$AN$22)*$AH$22)*Calculator!$G$19)-((((C48/100)*$AJ$22)*$AN$22)*$AH$22)+((((C48/100)*$AJ$23)*$AH$23)),IF(Calculator!$O$6="DUALURBANE",SUM((((C48/100)*$AJ$22)*$AH$22))+(((((C48/100)*$AJ$22)*$AN$22)*$AH$22)*Calculator!$G$20)-((((C48/100)*$AJ$22)*$AN$22)*$AH$22)+((((C48/100)*$AJ$23)*$AH$23)),IF(Calculator!$O$6="DUALSILVERANOD",SUM((((C48/100)*$AJ$22)*$AH$22))+(((((C48/100)*$AJ$22)*$AN$22)*$AH$22)*Calculator!$G$21)-((((C48/100)*$AJ$22)*$AN$22)*$AH$22)+((((C48/100)*$AJ$23)*$AH$23)),IF(Calculator!$O$6="DUALANOD",SUM((((C48/100)*$AJ$22)*$AH$22))+(((((C48/100)*$AJ$22)*$AN$22)*$AH$22)*Calculator!$G$22)-((((C48/100)*$AJ$22)*$AN$22)*$AH$22)+((((C48/100)*$AJ$23)*$AH$23))))))))))))))))))))))))</f>
        <v>1140.3282523681637</v>
      </c>
      <c r="S48" s="2">
        <f>IF(Calculator!$O$6="SINGLEBASE",SUM((((D48/100)*$AJ$22)*$AH$22))+((((D48/100)*$AJ$23)*$AH$23)),IF(Calculator!$O$6="SINGLEELEMENTS",SUM((((D48/100)*$AJ$22)*$AH$22))+(((((D48/100)*$AJ$22)*$AN$22)*$AH$22)*Calculator!$G$2)-((((D48/100)*$AJ$22)*$AN$22)*$AH$22)+((((D48/100)*$AJ$23)*$AH$23)),IF(Calculator!$O$6="SINGLESPECTRUM",SUM((((D48/100)*$AJ$22)*$AH$22))+(((((D48/100)*$AJ$22)*$AN$22)*$AH$22)*Calculator!$G$4)-((((D48/100)*$AJ$22)*$AN$22)*$AH$22)+((((D48/100)*$AJ$23)*$AH$23)),IF(Calculator!$O$6="SINGLEHOMESTEAD",SUM((((D48/100)*$AJ$22)*$AH$22))+(((((D48/100)*$AJ$22)*$AN$22)*$AH$22)*Calculator!$G$3)-((((D48/100)*$AJ$22)*$AN$22)*$AH$22)+((((D48/100)*$AJ$23)*$AH$23)),IF(Calculator!$O$6="SINGLEBAND A",SUM((((D48/100)*$AJ$22)*$AH$22))+(((((D48/100)*$AJ$22)*$AN$22)*$AH$22)*Calculator!$G$5)-((((D48/100)*$AJ$22)*$AN$22)*$AH$22)+((((D48/100)*$AJ$23)*$AH$23)),IF(Calculator!$O$6="SINGLEBAND B",SUM((((D48/100)*$AJ$22)*$AH$22))+(((((D48/100)*$AJ$22)*$AN$22)*$AH$22)*Calculator!$G$6)-((((D48/100)*$AJ$22)*$AN$22)*$AH$22)+((((D48/100)*$AJ$23)*$AH$23)),IF(Calculator!$O$6="SINGLEBAND C",SUM((((D48/100)*$AJ$22)*$AH$22))+(((((D48/100)*$AJ$22)*$AN$22)*$AH$22)*Calculator!$G$7)-((((D48/100)*$AJ$22)*$AN$22)*$AH$22)+((((D48/100)*$AJ$23)*$AH$23)),IF(Calculator!$O$6="SINGLEBAND D",SUM((((D48/100)*$AJ$22)*$AH$22))+(((((D48/100)*$AJ$22)*$AN$22)*$AH$22)*Calculator!$G$8)-((((D48/100)*$AJ$22)*$AN$22)*$AH$22)+((((D48/100)*$AJ$23)*$AH$23)),IF(Calculator!$O$6="SINGLEURBANE",SUM((((D48/100)*$AJ$22)*$AH$22))+(((((D48/100)*$AJ$22)*$AN$22)*$AH$22)*Calculator!$G$9)-((((D48/100)*$AJ$22)*$AN$22)*$AH$22)+((((D48/100)*$AJ$23)*$AH$23)),IF(Calculator!$O$6="SINGLESILVERANOD",SUM((((D48/100)*$AJ$22)*$AH$22))+(((((D48/100)*$AJ$22)*$AN$22)*$AH$22)*Calculator!$G$10)-((((D48/100)*$AJ$22)*$AN$22)*$AH$22)+((((D48/100)*$AJ$23)*$AH$23)),IF(Calculator!$O$6="SINGLEANOD",SUM((((D48/100)*$AJ$22)*$AH$22))+(((((D48/100)*$AJ$22)*$AN$22)*$AH$22)*Calculator!$G$11)-((((D48/100)*$AJ$22)*$AN$22)*$AH$22)+((((D48/100)*$AJ$23)*$AH$23)),IF(Calculator!$O$6="DUALBASE",SUM((((D48/100)*$AJ$22)*$AH$22))+(((((D48/100)*$AJ$22)*$AN$22)*$AH$22)*Calculator!$G$12)-((((D48/100)*$AJ$22)*$AN$22)*$AH$22)+((((D48/100)*$AJ$23)*$AH$23)),IF(Calculator!$O$6="DUALELEMENTS",SUM((((D48/100)*$AJ$22)*$AH$22))+(((((D48/100)*$AJ$22)*$AN$22)*$AH$22)*Calculator!$G$13)-((((D48/100)*$AJ$22)*$AN$22)*$AH$22)+((((D48/100)*$AJ$23)*$AH$23)),IF(Calculator!$O$6="DUALSPECTRUM",SUM((((D48/100)*$AJ$22)*$AH$22))+(((((D48/100)*$AJ$22)*$AN$22)*$AH$22)*Calculator!$G$15)-((((D48/100)*$AJ$22)*$AN$22)*$AH$22)+((((D48/100)*$AJ$23)*$AH$23)),IF(Calculator!$O$6="DUALHOMESTEAD",SUM((((D48/100)*$AJ$22)*$AH$22))+(((((D48/100)*$AJ$22)*$AN$22)*$AH$22)*Calculator!$G$14)-((((D48/100)*$AJ$22)*$AN$22)*$AH$22)+((((D48/100)*$AJ$23)*$AH$23)),IF(Calculator!$O$6="DUALBAND A",SUM((((D48/100)*$AJ$22)*$AH$22))+(((((D48/100)*$AJ$22)*$AN$22)*$AH$22)*Calculator!$G$16)-((((D48/100)*$AJ$22)*$AN$22)*$AH$22)+((((D48/100)*$AJ$23)*$AH$23)),IF(Calculator!$O$6="DUALBAND B",SUM((((D48/100)*$AJ$22)*$AH$22))+(((((D48/100)*$AJ$22)*$AN$22)*$AH$22)*Calculator!$G$17)-((((D48/100)*$AJ$22)*$AN$22)*$AH$22)+((((D48/100)*$AJ$23)*$AH$23)),IF(Calculator!$O$6="DUALBAND C",SUM((((D48/100)*$AJ$22)*$AH$22))+(((((D48/100)*$AJ$22)*$AN$22)*$AH$22)*Calculator!$G$18)-((((D48/100)*$AJ$22)*$AN$22)*$AH$22)+((((D48/100)*$AJ$23)*$AH$23)),IF(Calculator!$O$6="DUALBAND D",SUM((((D48/100)*$AJ$22)*$AH$22))+(((((D48/100)*$AJ$22)*$AN$22)*$AH$22)*Calculator!$G$19)-((((D48/100)*$AJ$22)*$AN$22)*$AH$22)+((((D48/100)*$AJ$23)*$AH$23)),IF(Calculator!$O$6="DUALURBANE",SUM((((D48/100)*$AJ$22)*$AH$22))+(((((D48/100)*$AJ$22)*$AN$22)*$AH$22)*Calculator!$G$20)-((((D48/100)*$AJ$22)*$AN$22)*$AH$22)+((((D48/100)*$AJ$23)*$AH$23)),IF(Calculator!$O$6="DUALSILVERANOD",SUM((((D48/100)*$AJ$22)*$AH$22))+(((((D48/100)*$AJ$22)*$AN$22)*$AH$22)*Calculator!$G$21)-((((D48/100)*$AJ$22)*$AN$22)*$AH$22)+((((D48/100)*$AJ$23)*$AH$23)),IF(Calculator!$O$6="DUALANOD",SUM((((D48/100)*$AJ$22)*$AH$22))+(((((D48/100)*$AJ$22)*$AN$22)*$AH$22)*Calculator!$G$22)-((((D48/100)*$AJ$22)*$AN$22)*$AH$22)+((((D48/100)*$AJ$23)*$AH$23))))))))))))))))))))))))</f>
        <v>1149.9126244750973</v>
      </c>
      <c r="T48" s="2">
        <f>IF(Calculator!$O$6="SINGLEBASE",SUM((((E48/100)*$AJ$22)*$AH$22))+((((E48/100)*$AJ$23)*$AH$23)),IF(Calculator!$O$6="SINGLEELEMENTS",SUM((((E48/100)*$AJ$22)*$AH$22))+(((((E48/100)*$AJ$22)*$AN$22)*$AH$22)*Calculator!$G$2)-((((E48/100)*$AJ$22)*$AN$22)*$AH$22)+((((E48/100)*$AJ$23)*$AH$23)),IF(Calculator!$O$6="SINGLESPECTRUM",SUM((((E48/100)*$AJ$22)*$AH$22))+(((((E48/100)*$AJ$22)*$AN$22)*$AH$22)*Calculator!$G$4)-((((E48/100)*$AJ$22)*$AN$22)*$AH$22)+((((E48/100)*$AJ$23)*$AH$23)),IF(Calculator!$O$6="SINGLEHOMESTEAD",SUM((((E48/100)*$AJ$22)*$AH$22))+(((((E48/100)*$AJ$22)*$AN$22)*$AH$22)*Calculator!$G$3)-((((E48/100)*$AJ$22)*$AN$22)*$AH$22)+((((E48/100)*$AJ$23)*$AH$23)),IF(Calculator!$O$6="SINGLEBAND A",SUM((((E48/100)*$AJ$22)*$AH$22))+(((((E48/100)*$AJ$22)*$AN$22)*$AH$22)*Calculator!$G$5)-((((E48/100)*$AJ$22)*$AN$22)*$AH$22)+((((E48/100)*$AJ$23)*$AH$23)),IF(Calculator!$O$6="SINGLEBAND B",SUM((((E48/100)*$AJ$22)*$AH$22))+(((((E48/100)*$AJ$22)*$AN$22)*$AH$22)*Calculator!$G$6)-((((E48/100)*$AJ$22)*$AN$22)*$AH$22)+((((E48/100)*$AJ$23)*$AH$23)),IF(Calculator!$O$6="SINGLEBAND C",SUM((((E48/100)*$AJ$22)*$AH$22))+(((((E48/100)*$AJ$22)*$AN$22)*$AH$22)*Calculator!$G$7)-((((E48/100)*$AJ$22)*$AN$22)*$AH$22)+((((E48/100)*$AJ$23)*$AH$23)),IF(Calculator!$O$6="SINGLEBAND D",SUM((((E48/100)*$AJ$22)*$AH$22))+(((((E48/100)*$AJ$22)*$AN$22)*$AH$22)*Calculator!$G$8)-((((E48/100)*$AJ$22)*$AN$22)*$AH$22)+((((E48/100)*$AJ$23)*$AH$23)),IF(Calculator!$O$6="SINGLEURBANE",SUM((((E48/100)*$AJ$22)*$AH$22))+(((((E48/100)*$AJ$22)*$AN$22)*$AH$22)*Calculator!$G$9)-((((E48/100)*$AJ$22)*$AN$22)*$AH$22)+((((E48/100)*$AJ$23)*$AH$23)),IF(Calculator!$O$6="SINGLESILVERANOD",SUM((((E48/100)*$AJ$22)*$AH$22))+(((((E48/100)*$AJ$22)*$AN$22)*$AH$22)*Calculator!$G$10)-((((E48/100)*$AJ$22)*$AN$22)*$AH$22)+((((E48/100)*$AJ$23)*$AH$23)),IF(Calculator!$O$6="SINGLEANOD",SUM((((E48/100)*$AJ$22)*$AH$22))+(((((E48/100)*$AJ$22)*$AN$22)*$AH$22)*Calculator!$G$11)-((((E48/100)*$AJ$22)*$AN$22)*$AH$22)+((((E48/100)*$AJ$23)*$AH$23)),IF(Calculator!$O$6="DUALBASE",SUM((((E48/100)*$AJ$22)*$AH$22))+(((((E48/100)*$AJ$22)*$AN$22)*$AH$22)*Calculator!$G$12)-((((E48/100)*$AJ$22)*$AN$22)*$AH$22)+((((E48/100)*$AJ$23)*$AH$23)),IF(Calculator!$O$6="DUALELEMENTS",SUM((((E48/100)*$AJ$22)*$AH$22))+(((((E48/100)*$AJ$22)*$AN$22)*$AH$22)*Calculator!$G$13)-((((E48/100)*$AJ$22)*$AN$22)*$AH$22)+((((E48/100)*$AJ$23)*$AH$23)),IF(Calculator!$O$6="DUALSPECTRUM",SUM((((E48/100)*$AJ$22)*$AH$22))+(((((E48/100)*$AJ$22)*$AN$22)*$AH$22)*Calculator!$G$15)-((((E48/100)*$AJ$22)*$AN$22)*$AH$22)+((((E48/100)*$AJ$23)*$AH$23)),IF(Calculator!$O$6="DUALHOMESTEAD",SUM((((E48/100)*$AJ$22)*$AH$22))+(((((E48/100)*$AJ$22)*$AN$22)*$AH$22)*Calculator!$G$14)-((((E48/100)*$AJ$22)*$AN$22)*$AH$22)+((((E48/100)*$AJ$23)*$AH$23)),IF(Calculator!$O$6="DUALBAND A",SUM((((E48/100)*$AJ$22)*$AH$22))+(((((E48/100)*$AJ$22)*$AN$22)*$AH$22)*Calculator!$G$16)-((((E48/100)*$AJ$22)*$AN$22)*$AH$22)+((((E48/100)*$AJ$23)*$AH$23)),IF(Calculator!$O$6="DUALBAND B",SUM((((E48/100)*$AJ$22)*$AH$22))+(((((E48/100)*$AJ$22)*$AN$22)*$AH$22)*Calculator!$G$17)-((((E48/100)*$AJ$22)*$AN$22)*$AH$22)+((((E48/100)*$AJ$23)*$AH$23)),IF(Calculator!$O$6="DUALBAND C",SUM((((E48/100)*$AJ$22)*$AH$22))+(((((E48/100)*$AJ$22)*$AN$22)*$AH$22)*Calculator!$G$18)-((((E48/100)*$AJ$22)*$AN$22)*$AH$22)+((((E48/100)*$AJ$23)*$AH$23)),IF(Calculator!$O$6="DUALBAND D",SUM((((E48/100)*$AJ$22)*$AH$22))+(((((E48/100)*$AJ$22)*$AN$22)*$AH$22)*Calculator!$G$19)-((((E48/100)*$AJ$22)*$AN$22)*$AH$22)+((((E48/100)*$AJ$23)*$AH$23)),IF(Calculator!$O$6="DUALURBANE",SUM((((E48/100)*$AJ$22)*$AH$22))+(((((E48/100)*$AJ$22)*$AN$22)*$AH$22)*Calculator!$G$20)-((((E48/100)*$AJ$22)*$AN$22)*$AH$22)+((((E48/100)*$AJ$23)*$AH$23)),IF(Calculator!$O$6="DUALSILVERANOD",SUM((((E48/100)*$AJ$22)*$AH$22))+(((((E48/100)*$AJ$22)*$AN$22)*$AH$22)*Calculator!$G$21)-((((E48/100)*$AJ$22)*$AN$22)*$AH$22)+((((E48/100)*$AJ$23)*$AH$23)),IF(Calculator!$O$6="DUALANOD",SUM((((E48/100)*$AJ$22)*$AH$22))+(((((E48/100)*$AJ$22)*$AN$22)*$AH$22)*Calculator!$G$22)-((((E48/100)*$AJ$22)*$AN$22)*$AH$22)+((((E48/100)*$AJ$23)*$AH$23))))))))))))))))))))))))</f>
        <v>1158.9658273681637</v>
      </c>
      <c r="U48" s="2">
        <f>IF(Calculator!$O$6="SINGLEBASE",SUM((((F48/100)*$AJ$22)*$AH$22))+((((F48/100)*$AJ$23)*$AH$23)),IF(Calculator!$O$6="SINGLEELEMENTS",SUM((((F48/100)*$AJ$22)*$AH$22))+(((((F48/100)*$AJ$22)*$AN$22)*$AH$22)*Calculator!$G$2)-((((F48/100)*$AJ$22)*$AN$22)*$AH$22)+((((F48/100)*$AJ$23)*$AH$23)),IF(Calculator!$O$6="SINGLESPECTRUM",SUM((((F48/100)*$AJ$22)*$AH$22))+(((((F48/100)*$AJ$22)*$AN$22)*$AH$22)*Calculator!$G$4)-((((F48/100)*$AJ$22)*$AN$22)*$AH$22)+((((F48/100)*$AJ$23)*$AH$23)),IF(Calculator!$O$6="SINGLEHOMESTEAD",SUM((((F48/100)*$AJ$22)*$AH$22))+(((((F48/100)*$AJ$22)*$AN$22)*$AH$22)*Calculator!$G$3)-((((F48/100)*$AJ$22)*$AN$22)*$AH$22)+((((F48/100)*$AJ$23)*$AH$23)),IF(Calculator!$O$6="SINGLEBAND A",SUM((((F48/100)*$AJ$22)*$AH$22))+(((((F48/100)*$AJ$22)*$AN$22)*$AH$22)*Calculator!$G$5)-((((F48/100)*$AJ$22)*$AN$22)*$AH$22)+((((F48/100)*$AJ$23)*$AH$23)),IF(Calculator!$O$6="SINGLEBAND B",SUM((((F48/100)*$AJ$22)*$AH$22))+(((((F48/100)*$AJ$22)*$AN$22)*$AH$22)*Calculator!$G$6)-((((F48/100)*$AJ$22)*$AN$22)*$AH$22)+((((F48/100)*$AJ$23)*$AH$23)),IF(Calculator!$O$6="SINGLEBAND C",SUM((((F48/100)*$AJ$22)*$AH$22))+(((((F48/100)*$AJ$22)*$AN$22)*$AH$22)*Calculator!$G$7)-((((F48/100)*$AJ$22)*$AN$22)*$AH$22)+((((F48/100)*$AJ$23)*$AH$23)),IF(Calculator!$O$6="SINGLEBAND D",SUM((((F48/100)*$AJ$22)*$AH$22))+(((((F48/100)*$AJ$22)*$AN$22)*$AH$22)*Calculator!$G$8)-((((F48/100)*$AJ$22)*$AN$22)*$AH$22)+((((F48/100)*$AJ$23)*$AH$23)),IF(Calculator!$O$6="SINGLEURBANE",SUM((((F48/100)*$AJ$22)*$AH$22))+(((((F48/100)*$AJ$22)*$AN$22)*$AH$22)*Calculator!$G$9)-((((F48/100)*$AJ$22)*$AN$22)*$AH$22)+((((F48/100)*$AJ$23)*$AH$23)),IF(Calculator!$O$6="SINGLESILVERANOD",SUM((((F48/100)*$AJ$22)*$AH$22))+(((((F48/100)*$AJ$22)*$AN$22)*$AH$22)*Calculator!$G$10)-((((F48/100)*$AJ$22)*$AN$22)*$AH$22)+((((F48/100)*$AJ$23)*$AH$23)),IF(Calculator!$O$6="SINGLEANOD",SUM((((F48/100)*$AJ$22)*$AH$22))+(((((F48/100)*$AJ$22)*$AN$22)*$AH$22)*Calculator!$G$11)-((((F48/100)*$AJ$22)*$AN$22)*$AH$22)+((((F48/100)*$AJ$23)*$AH$23)),IF(Calculator!$O$6="DUALBASE",SUM((((F48/100)*$AJ$22)*$AH$22))+(((((F48/100)*$AJ$22)*$AN$22)*$AH$22)*Calculator!$G$12)-((((F48/100)*$AJ$22)*$AN$22)*$AH$22)+((((F48/100)*$AJ$23)*$AH$23)),IF(Calculator!$O$6="DUALELEMENTS",SUM((((F48/100)*$AJ$22)*$AH$22))+(((((F48/100)*$AJ$22)*$AN$22)*$AH$22)*Calculator!$G$13)-((((F48/100)*$AJ$22)*$AN$22)*$AH$22)+((((F48/100)*$AJ$23)*$AH$23)),IF(Calculator!$O$6="DUALSPECTRUM",SUM((((F48/100)*$AJ$22)*$AH$22))+(((((F48/100)*$AJ$22)*$AN$22)*$AH$22)*Calculator!$G$15)-((((F48/100)*$AJ$22)*$AN$22)*$AH$22)+((((F48/100)*$AJ$23)*$AH$23)),IF(Calculator!$O$6="DUALHOMESTEAD",SUM((((F48/100)*$AJ$22)*$AH$22))+(((((F48/100)*$AJ$22)*$AN$22)*$AH$22)*Calculator!$G$14)-((((F48/100)*$AJ$22)*$AN$22)*$AH$22)+((((F48/100)*$AJ$23)*$AH$23)),IF(Calculator!$O$6="DUALBAND A",SUM((((F48/100)*$AJ$22)*$AH$22))+(((((F48/100)*$AJ$22)*$AN$22)*$AH$22)*Calculator!$G$16)-((((F48/100)*$AJ$22)*$AN$22)*$AH$22)+((((F48/100)*$AJ$23)*$AH$23)),IF(Calculator!$O$6="DUALBAND B",SUM((((F48/100)*$AJ$22)*$AH$22))+(((((F48/100)*$AJ$22)*$AN$22)*$AH$22)*Calculator!$G$17)-((((F48/100)*$AJ$22)*$AN$22)*$AH$22)+((((F48/100)*$AJ$23)*$AH$23)),IF(Calculator!$O$6="DUALBAND C",SUM((((F48/100)*$AJ$22)*$AH$22))+(((((F48/100)*$AJ$22)*$AN$22)*$AH$22)*Calculator!$G$18)-((((F48/100)*$AJ$22)*$AN$22)*$AH$22)+((((F48/100)*$AJ$23)*$AH$23)),IF(Calculator!$O$6="DUALBAND D",SUM((((F48/100)*$AJ$22)*$AH$22))+(((((F48/100)*$AJ$22)*$AN$22)*$AH$22)*Calculator!$G$19)-((((F48/100)*$AJ$22)*$AN$22)*$AH$22)+((((F48/100)*$AJ$23)*$AH$23)),IF(Calculator!$O$6="DUALURBANE",SUM((((F48/100)*$AJ$22)*$AH$22))+(((((F48/100)*$AJ$22)*$AN$22)*$AH$22)*Calculator!$G$20)-((((F48/100)*$AJ$22)*$AN$22)*$AH$22)+((((F48/100)*$AJ$23)*$AH$23)),IF(Calculator!$O$6="DUALSILVERANOD",SUM((((F48/100)*$AJ$22)*$AH$22))+(((((F48/100)*$AJ$22)*$AN$22)*$AH$22)*Calculator!$G$21)-((((F48/100)*$AJ$22)*$AN$22)*$AH$22)+((((F48/100)*$AJ$23)*$AH$23)),IF(Calculator!$O$6="DUALANOD",SUM((((F48/100)*$AJ$22)*$AH$22))+(((((F48/100)*$AJ$22)*$AN$22)*$AH$22)*Calculator!$G$22)-((((F48/100)*$AJ$22)*$AN$22)*$AH$22)+((((F48/100)*$AJ$23)*$AH$23))))))))))))))))))))))))</f>
        <v>1168.5501994750973</v>
      </c>
      <c r="V48" s="2">
        <f>IF(Calculator!$O$6="SINGLEBASE",SUM((((G48/100)*$AJ$22)*$AH$22))+((((G48/100)*$AJ$23)*$AH$23)),IF(Calculator!$O$6="SINGLEELEMENTS",SUM((((G48/100)*$AJ$22)*$AH$22))+(((((G48/100)*$AJ$22)*$AN$22)*$AH$22)*Calculator!$G$2)-((((G48/100)*$AJ$22)*$AN$22)*$AH$22)+((((G48/100)*$AJ$23)*$AH$23)),IF(Calculator!$O$6="SINGLESPECTRUM",SUM((((G48/100)*$AJ$22)*$AH$22))+(((((G48/100)*$AJ$22)*$AN$22)*$AH$22)*Calculator!$G$4)-((((G48/100)*$AJ$22)*$AN$22)*$AH$22)+((((G48/100)*$AJ$23)*$AH$23)),IF(Calculator!$O$6="SINGLEHOMESTEAD",SUM((((G48/100)*$AJ$22)*$AH$22))+(((((G48/100)*$AJ$22)*$AN$22)*$AH$22)*Calculator!$G$3)-((((G48/100)*$AJ$22)*$AN$22)*$AH$22)+((((G48/100)*$AJ$23)*$AH$23)),IF(Calculator!$O$6="SINGLEBAND A",SUM((((G48/100)*$AJ$22)*$AH$22))+(((((G48/100)*$AJ$22)*$AN$22)*$AH$22)*Calculator!$G$5)-((((G48/100)*$AJ$22)*$AN$22)*$AH$22)+((((G48/100)*$AJ$23)*$AH$23)),IF(Calculator!$O$6="SINGLEBAND B",SUM((((G48/100)*$AJ$22)*$AH$22))+(((((G48/100)*$AJ$22)*$AN$22)*$AH$22)*Calculator!$G$6)-((((G48/100)*$AJ$22)*$AN$22)*$AH$22)+((((G48/100)*$AJ$23)*$AH$23)),IF(Calculator!$O$6="SINGLEBAND C",SUM((((G48/100)*$AJ$22)*$AH$22))+(((((G48/100)*$AJ$22)*$AN$22)*$AH$22)*Calculator!$G$7)-((((G48/100)*$AJ$22)*$AN$22)*$AH$22)+((((G48/100)*$AJ$23)*$AH$23)),IF(Calculator!$O$6="SINGLEBAND D",SUM((((G48/100)*$AJ$22)*$AH$22))+(((((G48/100)*$AJ$22)*$AN$22)*$AH$22)*Calculator!$G$8)-((((G48/100)*$AJ$22)*$AN$22)*$AH$22)+((((G48/100)*$AJ$23)*$AH$23)),IF(Calculator!$O$6="SINGLEURBANE",SUM((((G48/100)*$AJ$22)*$AH$22))+(((((G48/100)*$AJ$22)*$AN$22)*$AH$22)*Calculator!$G$9)-((((G48/100)*$AJ$22)*$AN$22)*$AH$22)+((((G48/100)*$AJ$23)*$AH$23)),IF(Calculator!$O$6="SINGLESILVERANOD",SUM((((G48/100)*$AJ$22)*$AH$22))+(((((G48/100)*$AJ$22)*$AN$22)*$AH$22)*Calculator!$G$10)-((((G48/100)*$AJ$22)*$AN$22)*$AH$22)+((((G48/100)*$AJ$23)*$AH$23)),IF(Calculator!$O$6="SINGLEANOD",SUM((((G48/100)*$AJ$22)*$AH$22))+(((((G48/100)*$AJ$22)*$AN$22)*$AH$22)*Calculator!$G$11)-((((G48/100)*$AJ$22)*$AN$22)*$AH$22)+((((G48/100)*$AJ$23)*$AH$23)),IF(Calculator!$O$6="DUALBASE",SUM((((G48/100)*$AJ$22)*$AH$22))+(((((G48/100)*$AJ$22)*$AN$22)*$AH$22)*Calculator!$G$12)-((((G48/100)*$AJ$22)*$AN$22)*$AH$22)+((((G48/100)*$AJ$23)*$AH$23)),IF(Calculator!$O$6="DUALELEMENTS",SUM((((G48/100)*$AJ$22)*$AH$22))+(((((G48/100)*$AJ$22)*$AN$22)*$AH$22)*Calculator!$G$13)-((((G48/100)*$AJ$22)*$AN$22)*$AH$22)+((((G48/100)*$AJ$23)*$AH$23)),IF(Calculator!$O$6="DUALSPECTRUM",SUM((((G48/100)*$AJ$22)*$AH$22))+(((((G48/100)*$AJ$22)*$AN$22)*$AH$22)*Calculator!$G$15)-((((G48/100)*$AJ$22)*$AN$22)*$AH$22)+((((G48/100)*$AJ$23)*$AH$23)),IF(Calculator!$O$6="DUALHOMESTEAD",SUM((((G48/100)*$AJ$22)*$AH$22))+(((((G48/100)*$AJ$22)*$AN$22)*$AH$22)*Calculator!$G$14)-((((G48/100)*$AJ$22)*$AN$22)*$AH$22)+((((G48/100)*$AJ$23)*$AH$23)),IF(Calculator!$O$6="DUALBAND A",SUM((((G48/100)*$AJ$22)*$AH$22))+(((((G48/100)*$AJ$22)*$AN$22)*$AH$22)*Calculator!$G$16)-((((G48/100)*$AJ$22)*$AN$22)*$AH$22)+((((G48/100)*$AJ$23)*$AH$23)),IF(Calculator!$O$6="DUALBAND B",SUM((((G48/100)*$AJ$22)*$AH$22))+(((((G48/100)*$AJ$22)*$AN$22)*$AH$22)*Calculator!$G$17)-((((G48/100)*$AJ$22)*$AN$22)*$AH$22)+((((G48/100)*$AJ$23)*$AH$23)),IF(Calculator!$O$6="DUALBAND C",SUM((((G48/100)*$AJ$22)*$AH$22))+(((((G48/100)*$AJ$22)*$AN$22)*$AH$22)*Calculator!$G$18)-((((G48/100)*$AJ$22)*$AN$22)*$AH$22)+((((G48/100)*$AJ$23)*$AH$23)),IF(Calculator!$O$6="DUALBAND D",SUM((((G48/100)*$AJ$22)*$AH$22))+(((((G48/100)*$AJ$22)*$AN$22)*$AH$22)*Calculator!$G$19)-((((G48/100)*$AJ$22)*$AN$22)*$AH$22)+((((G48/100)*$AJ$23)*$AH$23)),IF(Calculator!$O$6="DUALURBANE",SUM((((G48/100)*$AJ$22)*$AH$22))+(((((G48/100)*$AJ$22)*$AN$22)*$AH$22)*Calculator!$G$20)-((((G48/100)*$AJ$22)*$AN$22)*$AH$22)+((((G48/100)*$AJ$23)*$AH$23)),IF(Calculator!$O$6="DUALSILVERANOD",SUM((((G48/100)*$AJ$22)*$AH$22))+(((((G48/100)*$AJ$22)*$AN$22)*$AH$22)*Calculator!$G$21)-((((G48/100)*$AJ$22)*$AN$22)*$AH$22)+((((G48/100)*$AJ$23)*$AH$23)),IF(Calculator!$O$6="DUALANOD",SUM((((G48/100)*$AJ$22)*$AH$22))+(((((G48/100)*$AJ$22)*$AN$22)*$AH$22)*Calculator!$G$22)-((((G48/100)*$AJ$22)*$AN$22)*$AH$22)+((((G48/100)*$AJ$23)*$AH$23))))))))))))))))))))))))</f>
        <v>1177.5991136840817</v>
      </c>
      <c r="W48" s="2">
        <f>IF(Calculator!$O$6="SINGLEBASE",SUM((((H48/100)*$AJ$22)*$AH$22))+((((H48/100)*$AJ$23)*$AH$23)),IF(Calculator!$O$6="SINGLEELEMENTS",SUM((((H48/100)*$AJ$22)*$AH$22))+(((((H48/100)*$AJ$22)*$AN$22)*$AH$22)*Calculator!$G$2)-((((H48/100)*$AJ$22)*$AN$22)*$AH$22)+((((H48/100)*$AJ$23)*$AH$23)),IF(Calculator!$O$6="SINGLESPECTRUM",SUM((((H48/100)*$AJ$22)*$AH$22))+(((((H48/100)*$AJ$22)*$AN$22)*$AH$22)*Calculator!$G$4)-((((H48/100)*$AJ$22)*$AN$22)*$AH$22)+((((H48/100)*$AJ$23)*$AH$23)),IF(Calculator!$O$6="SINGLEHOMESTEAD",SUM((((H48/100)*$AJ$22)*$AH$22))+(((((H48/100)*$AJ$22)*$AN$22)*$AH$22)*Calculator!$G$3)-((((H48/100)*$AJ$22)*$AN$22)*$AH$22)+((((H48/100)*$AJ$23)*$AH$23)),IF(Calculator!$O$6="SINGLEBAND A",SUM((((H48/100)*$AJ$22)*$AH$22))+(((((H48/100)*$AJ$22)*$AN$22)*$AH$22)*Calculator!$G$5)-((((H48/100)*$AJ$22)*$AN$22)*$AH$22)+((((H48/100)*$AJ$23)*$AH$23)),IF(Calculator!$O$6="SINGLEBAND B",SUM((((H48/100)*$AJ$22)*$AH$22))+(((((H48/100)*$AJ$22)*$AN$22)*$AH$22)*Calculator!$G$6)-((((H48/100)*$AJ$22)*$AN$22)*$AH$22)+((((H48/100)*$AJ$23)*$AH$23)),IF(Calculator!$O$6="SINGLEBAND C",SUM((((H48/100)*$AJ$22)*$AH$22))+(((((H48/100)*$AJ$22)*$AN$22)*$AH$22)*Calculator!$G$7)-((((H48/100)*$AJ$22)*$AN$22)*$AH$22)+((((H48/100)*$AJ$23)*$AH$23)),IF(Calculator!$O$6="SINGLEBAND D",SUM((((H48/100)*$AJ$22)*$AH$22))+(((((H48/100)*$AJ$22)*$AN$22)*$AH$22)*Calculator!$G$8)-((((H48/100)*$AJ$22)*$AN$22)*$AH$22)+((((H48/100)*$AJ$23)*$AH$23)),IF(Calculator!$O$6="SINGLEURBANE",SUM((((H48/100)*$AJ$22)*$AH$22))+(((((H48/100)*$AJ$22)*$AN$22)*$AH$22)*Calculator!$G$9)-((((H48/100)*$AJ$22)*$AN$22)*$AH$22)+((((H48/100)*$AJ$23)*$AH$23)),IF(Calculator!$O$6="SINGLESILVERANOD",SUM((((H48/100)*$AJ$22)*$AH$22))+(((((H48/100)*$AJ$22)*$AN$22)*$AH$22)*Calculator!$G$10)-((((H48/100)*$AJ$22)*$AN$22)*$AH$22)+((((H48/100)*$AJ$23)*$AH$23)),IF(Calculator!$O$6="SINGLEANOD",SUM((((H48/100)*$AJ$22)*$AH$22))+(((((H48/100)*$AJ$22)*$AN$22)*$AH$22)*Calculator!$G$11)-((((H48/100)*$AJ$22)*$AN$22)*$AH$22)+((((H48/100)*$AJ$23)*$AH$23)),IF(Calculator!$O$6="DUALBASE",SUM((((H48/100)*$AJ$22)*$AH$22))+(((((H48/100)*$AJ$22)*$AN$22)*$AH$22)*Calculator!$G$12)-((((H48/100)*$AJ$22)*$AN$22)*$AH$22)+((((H48/100)*$AJ$23)*$AH$23)),IF(Calculator!$O$6="DUALELEMENTS",SUM((((H48/100)*$AJ$22)*$AH$22))+(((((H48/100)*$AJ$22)*$AN$22)*$AH$22)*Calculator!$G$13)-((((H48/100)*$AJ$22)*$AN$22)*$AH$22)+((((H48/100)*$AJ$23)*$AH$23)),IF(Calculator!$O$6="DUALSPECTRUM",SUM((((H48/100)*$AJ$22)*$AH$22))+(((((H48/100)*$AJ$22)*$AN$22)*$AH$22)*Calculator!$G$15)-((((H48/100)*$AJ$22)*$AN$22)*$AH$22)+((((H48/100)*$AJ$23)*$AH$23)),IF(Calculator!$O$6="DUALHOMESTEAD",SUM((((H48/100)*$AJ$22)*$AH$22))+(((((H48/100)*$AJ$22)*$AN$22)*$AH$22)*Calculator!$G$14)-((((H48/100)*$AJ$22)*$AN$22)*$AH$22)+((((H48/100)*$AJ$23)*$AH$23)),IF(Calculator!$O$6="DUALBAND A",SUM((((H48/100)*$AJ$22)*$AH$22))+(((((H48/100)*$AJ$22)*$AN$22)*$AH$22)*Calculator!$G$16)-((((H48/100)*$AJ$22)*$AN$22)*$AH$22)+((((H48/100)*$AJ$23)*$AH$23)),IF(Calculator!$O$6="DUALBAND B",SUM((((H48/100)*$AJ$22)*$AH$22))+(((((H48/100)*$AJ$22)*$AN$22)*$AH$22)*Calculator!$G$17)-((((H48/100)*$AJ$22)*$AN$22)*$AH$22)+((((H48/100)*$AJ$23)*$AH$23)),IF(Calculator!$O$6="DUALBAND C",SUM((((H48/100)*$AJ$22)*$AH$22))+(((((H48/100)*$AJ$22)*$AN$22)*$AH$22)*Calculator!$G$18)-((((H48/100)*$AJ$22)*$AN$22)*$AH$22)+((((H48/100)*$AJ$23)*$AH$23)),IF(Calculator!$O$6="DUALBAND D",SUM((((H48/100)*$AJ$22)*$AH$22))+(((((H48/100)*$AJ$22)*$AN$22)*$AH$22)*Calculator!$G$19)-((((H48/100)*$AJ$22)*$AN$22)*$AH$22)+((((H48/100)*$AJ$23)*$AH$23)),IF(Calculator!$O$6="DUALURBANE",SUM((((H48/100)*$AJ$22)*$AH$22))+(((((H48/100)*$AJ$22)*$AN$22)*$AH$22)*Calculator!$G$20)-((((H48/100)*$AJ$22)*$AN$22)*$AH$22)+((((H48/100)*$AJ$23)*$AH$23)),IF(Calculator!$O$6="DUALSILVERANOD",SUM((((H48/100)*$AJ$22)*$AH$22))+(((((H48/100)*$AJ$22)*$AN$22)*$AH$22)*Calculator!$G$21)-((((H48/100)*$AJ$22)*$AN$22)*$AH$22)+((((H48/100)*$AJ$23)*$AH$23)),IF(Calculator!$O$6="DUALANOD",SUM((((H48/100)*$AJ$22)*$AH$22))+(((((H48/100)*$AJ$22)*$AN$22)*$AH$22)*Calculator!$G$22)-((((H48/100)*$AJ$22)*$AN$22)*$AH$22)+((((H48/100)*$AJ$23)*$AH$23))))))))))))))))))))))))</f>
        <v>1186.5408107910155</v>
      </c>
      <c r="X48" s="2">
        <f>IF(Calculator!$O$6="SINGLEBASE",SUM((((I48/100)*$AJ$22)*$AH$22))+((((I48/100)*$AJ$23)*$AH$23)),IF(Calculator!$O$6="SINGLEELEMENTS",SUM((((I48/100)*$AJ$22)*$AH$22))+(((((I48/100)*$AJ$22)*$AN$22)*$AH$22)*Calculator!$G$2)-((((I48/100)*$AJ$22)*$AN$22)*$AH$22)+((((I48/100)*$AJ$23)*$AH$23)),IF(Calculator!$O$6="SINGLESPECTRUM",SUM((((I48/100)*$AJ$22)*$AH$22))+(((((I48/100)*$AJ$22)*$AN$22)*$AH$22)*Calculator!$G$4)-((((I48/100)*$AJ$22)*$AN$22)*$AH$22)+((((I48/100)*$AJ$23)*$AH$23)),IF(Calculator!$O$6="SINGLEHOMESTEAD",SUM((((I48/100)*$AJ$22)*$AH$22))+(((((I48/100)*$AJ$22)*$AN$22)*$AH$22)*Calculator!$G$3)-((((I48/100)*$AJ$22)*$AN$22)*$AH$22)+((((I48/100)*$AJ$23)*$AH$23)),IF(Calculator!$O$6="SINGLEBAND A",SUM((((I48/100)*$AJ$22)*$AH$22))+(((((I48/100)*$AJ$22)*$AN$22)*$AH$22)*Calculator!$G$5)-((((I48/100)*$AJ$22)*$AN$22)*$AH$22)+((((I48/100)*$AJ$23)*$AH$23)),IF(Calculator!$O$6="SINGLEBAND B",SUM((((I48/100)*$AJ$22)*$AH$22))+(((((I48/100)*$AJ$22)*$AN$22)*$AH$22)*Calculator!$G$6)-((((I48/100)*$AJ$22)*$AN$22)*$AH$22)+((((I48/100)*$AJ$23)*$AH$23)),IF(Calculator!$O$6="SINGLEBAND C",SUM((((I48/100)*$AJ$22)*$AH$22))+(((((I48/100)*$AJ$22)*$AN$22)*$AH$22)*Calculator!$G$7)-((((I48/100)*$AJ$22)*$AN$22)*$AH$22)+((((I48/100)*$AJ$23)*$AH$23)),IF(Calculator!$O$6="SINGLEBAND D",SUM((((I48/100)*$AJ$22)*$AH$22))+(((((I48/100)*$AJ$22)*$AN$22)*$AH$22)*Calculator!$G$8)-((((I48/100)*$AJ$22)*$AN$22)*$AH$22)+((((I48/100)*$AJ$23)*$AH$23)),IF(Calculator!$O$6="SINGLEURBANE",SUM((((I48/100)*$AJ$22)*$AH$22))+(((((I48/100)*$AJ$22)*$AN$22)*$AH$22)*Calculator!$G$9)-((((I48/100)*$AJ$22)*$AN$22)*$AH$22)+((((I48/100)*$AJ$23)*$AH$23)),IF(Calculator!$O$6="SINGLESILVERANOD",SUM((((I48/100)*$AJ$22)*$AH$22))+(((((I48/100)*$AJ$22)*$AN$22)*$AH$22)*Calculator!$G$10)-((((I48/100)*$AJ$22)*$AN$22)*$AH$22)+((((I48/100)*$AJ$23)*$AH$23)),IF(Calculator!$O$6="SINGLEANOD",SUM((((I48/100)*$AJ$22)*$AH$22))+(((((I48/100)*$AJ$22)*$AN$22)*$AH$22)*Calculator!$G$11)-((((I48/100)*$AJ$22)*$AN$22)*$AH$22)+((((I48/100)*$AJ$23)*$AH$23)),IF(Calculator!$O$6="DUALBASE",SUM((((I48/100)*$AJ$22)*$AH$22))+(((((I48/100)*$AJ$22)*$AN$22)*$AH$22)*Calculator!$G$12)-((((I48/100)*$AJ$22)*$AN$22)*$AH$22)+((((I48/100)*$AJ$23)*$AH$23)),IF(Calculator!$O$6="DUALELEMENTS",SUM((((I48/100)*$AJ$22)*$AH$22))+(((((I48/100)*$AJ$22)*$AN$22)*$AH$22)*Calculator!$G$13)-((((I48/100)*$AJ$22)*$AN$22)*$AH$22)+((((I48/100)*$AJ$23)*$AH$23)),IF(Calculator!$O$6="DUALSPECTRUM",SUM((((I48/100)*$AJ$22)*$AH$22))+(((((I48/100)*$AJ$22)*$AN$22)*$AH$22)*Calculator!$G$15)-((((I48/100)*$AJ$22)*$AN$22)*$AH$22)+((((I48/100)*$AJ$23)*$AH$23)),IF(Calculator!$O$6="DUALHOMESTEAD",SUM((((I48/100)*$AJ$22)*$AH$22))+(((((I48/100)*$AJ$22)*$AN$22)*$AH$22)*Calculator!$G$14)-((((I48/100)*$AJ$22)*$AN$22)*$AH$22)+((((I48/100)*$AJ$23)*$AH$23)),IF(Calculator!$O$6="DUALBAND A",SUM((((I48/100)*$AJ$22)*$AH$22))+(((((I48/100)*$AJ$22)*$AN$22)*$AH$22)*Calculator!$G$16)-((((I48/100)*$AJ$22)*$AN$22)*$AH$22)+((((I48/100)*$AJ$23)*$AH$23)),IF(Calculator!$O$6="DUALBAND B",SUM((((I48/100)*$AJ$22)*$AH$22))+(((((I48/100)*$AJ$22)*$AN$22)*$AH$22)*Calculator!$G$17)-((((I48/100)*$AJ$22)*$AN$22)*$AH$22)+((((I48/100)*$AJ$23)*$AH$23)),IF(Calculator!$O$6="DUALBAND C",SUM((((I48/100)*$AJ$22)*$AH$22))+(((((I48/100)*$AJ$22)*$AN$22)*$AH$22)*Calculator!$G$18)-((((I48/100)*$AJ$22)*$AN$22)*$AH$22)+((((I48/100)*$AJ$23)*$AH$23)),IF(Calculator!$O$6="DUALBAND D",SUM((((I48/100)*$AJ$22)*$AH$22))+(((((I48/100)*$AJ$22)*$AN$22)*$AH$22)*Calculator!$G$19)-((((I48/100)*$AJ$22)*$AN$22)*$AH$22)+((((I48/100)*$AJ$23)*$AH$23)),IF(Calculator!$O$6="DUALURBANE",SUM((((I48/100)*$AJ$22)*$AH$22))+(((((I48/100)*$AJ$22)*$AN$22)*$AH$22)*Calculator!$G$20)-((((I48/100)*$AJ$22)*$AN$22)*$AH$22)+((((I48/100)*$AJ$23)*$AH$23)),IF(Calculator!$O$6="DUALSILVERANOD",SUM((((I48/100)*$AJ$22)*$AH$22))+(((((I48/100)*$AJ$22)*$AN$22)*$AH$22)*Calculator!$G$21)-((((I48/100)*$AJ$22)*$AN$22)*$AH$22)+((((I48/100)*$AJ$23)*$AH$23)),IF(Calculator!$O$6="DUALANOD",SUM((((I48/100)*$AJ$22)*$AH$22))+(((((I48/100)*$AJ$22)*$AN$22)*$AH$22)*Calculator!$G$22)-((((I48/100)*$AJ$22)*$AN$22)*$AH$22)+((((I48/100)*$AJ$23)*$AH$23))))))))))))))))))))))))</f>
        <v>1196.1252874999998</v>
      </c>
      <c r="Y48" s="2">
        <f>IF(Calculator!$O$6="SINGLEBASE",SUM((((J48/100)*$AJ$22)*$AH$22))+((((J48/100)*$AJ$23)*$AH$23)),IF(Calculator!$O$6="SINGLEELEMENTS",SUM((((J48/100)*$AJ$22)*$AH$22))+(((((J48/100)*$AJ$22)*$AN$22)*$AH$22)*Calculator!$G$2)-((((J48/100)*$AJ$22)*$AN$22)*$AH$22)+((((J48/100)*$AJ$23)*$AH$23)),IF(Calculator!$O$6="SINGLESPECTRUM",SUM((((J48/100)*$AJ$22)*$AH$22))+(((((J48/100)*$AJ$22)*$AN$22)*$AH$22)*Calculator!$G$4)-((((J48/100)*$AJ$22)*$AN$22)*$AH$22)+((((J48/100)*$AJ$23)*$AH$23)),IF(Calculator!$O$6="SINGLEHOMESTEAD",SUM((((J48/100)*$AJ$22)*$AH$22))+(((((J48/100)*$AJ$22)*$AN$22)*$AH$22)*Calculator!$G$3)-((((J48/100)*$AJ$22)*$AN$22)*$AH$22)+((((J48/100)*$AJ$23)*$AH$23)),IF(Calculator!$O$6="SINGLEBAND A",SUM((((J48/100)*$AJ$22)*$AH$22))+(((((J48/100)*$AJ$22)*$AN$22)*$AH$22)*Calculator!$G$5)-((((J48/100)*$AJ$22)*$AN$22)*$AH$22)+((((J48/100)*$AJ$23)*$AH$23)),IF(Calculator!$O$6="SINGLEBAND B",SUM((((J48/100)*$AJ$22)*$AH$22))+(((((J48/100)*$AJ$22)*$AN$22)*$AH$22)*Calculator!$G$6)-((((J48/100)*$AJ$22)*$AN$22)*$AH$22)+((((J48/100)*$AJ$23)*$AH$23)),IF(Calculator!$O$6="SINGLEBAND C",SUM((((J48/100)*$AJ$22)*$AH$22))+(((((J48/100)*$AJ$22)*$AN$22)*$AH$22)*Calculator!$G$7)-((((J48/100)*$AJ$22)*$AN$22)*$AH$22)+((((J48/100)*$AJ$23)*$AH$23)),IF(Calculator!$O$6="SINGLEBAND D",SUM((((J48/100)*$AJ$22)*$AH$22))+(((((J48/100)*$AJ$22)*$AN$22)*$AH$22)*Calculator!$G$8)-((((J48/100)*$AJ$22)*$AN$22)*$AH$22)+((((J48/100)*$AJ$23)*$AH$23)),IF(Calculator!$O$6="SINGLEURBANE",SUM((((J48/100)*$AJ$22)*$AH$22))+(((((J48/100)*$AJ$22)*$AN$22)*$AH$22)*Calculator!$G$9)-((((J48/100)*$AJ$22)*$AN$22)*$AH$22)+((((J48/100)*$AJ$23)*$AH$23)),IF(Calculator!$O$6="SINGLESILVERANOD",SUM((((J48/100)*$AJ$22)*$AH$22))+(((((J48/100)*$AJ$22)*$AN$22)*$AH$22)*Calculator!$G$10)-((((J48/100)*$AJ$22)*$AN$22)*$AH$22)+((((J48/100)*$AJ$23)*$AH$23)),IF(Calculator!$O$6="SINGLEANOD",SUM((((J48/100)*$AJ$22)*$AH$22))+(((((J48/100)*$AJ$22)*$AN$22)*$AH$22)*Calculator!$G$11)-((((J48/100)*$AJ$22)*$AN$22)*$AH$22)+((((J48/100)*$AJ$23)*$AH$23)),IF(Calculator!$O$6="DUALBASE",SUM((((J48/100)*$AJ$22)*$AH$22))+(((((J48/100)*$AJ$22)*$AN$22)*$AH$22)*Calculator!$G$12)-((((J48/100)*$AJ$22)*$AN$22)*$AH$22)+((((J48/100)*$AJ$23)*$AH$23)),IF(Calculator!$O$6="DUALELEMENTS",SUM((((J48/100)*$AJ$22)*$AH$22))+(((((J48/100)*$AJ$22)*$AN$22)*$AH$22)*Calculator!$G$13)-((((J48/100)*$AJ$22)*$AN$22)*$AH$22)+((((J48/100)*$AJ$23)*$AH$23)),IF(Calculator!$O$6="DUALSPECTRUM",SUM((((J48/100)*$AJ$22)*$AH$22))+(((((J48/100)*$AJ$22)*$AN$22)*$AH$22)*Calculator!$G$15)-((((J48/100)*$AJ$22)*$AN$22)*$AH$22)+((((J48/100)*$AJ$23)*$AH$23)),IF(Calculator!$O$6="DUALHOMESTEAD",SUM((((J48/100)*$AJ$22)*$AH$22))+(((((J48/100)*$AJ$22)*$AN$22)*$AH$22)*Calculator!$G$14)-((((J48/100)*$AJ$22)*$AN$22)*$AH$22)+((((J48/100)*$AJ$23)*$AH$23)),IF(Calculator!$O$6="DUALBAND A",SUM((((J48/100)*$AJ$22)*$AH$22))+(((((J48/100)*$AJ$22)*$AN$22)*$AH$22)*Calculator!$G$16)-((((J48/100)*$AJ$22)*$AN$22)*$AH$22)+((((J48/100)*$AJ$23)*$AH$23)),IF(Calculator!$O$6="DUALBAND B",SUM((((J48/100)*$AJ$22)*$AH$22))+(((((J48/100)*$AJ$22)*$AN$22)*$AH$22)*Calculator!$G$17)-((((J48/100)*$AJ$22)*$AN$22)*$AH$22)+((((J48/100)*$AJ$23)*$AH$23)),IF(Calculator!$O$6="DUALBAND C",SUM((((J48/100)*$AJ$22)*$AH$22))+(((((J48/100)*$AJ$22)*$AN$22)*$AH$22)*Calculator!$G$18)-((((J48/100)*$AJ$22)*$AN$22)*$AH$22)+((((J48/100)*$AJ$23)*$AH$23)),IF(Calculator!$O$6="DUALBAND D",SUM((((J48/100)*$AJ$22)*$AH$22))+(((((J48/100)*$AJ$22)*$AN$22)*$AH$22)*Calculator!$G$19)-((((J48/100)*$AJ$22)*$AN$22)*$AH$22)+((((J48/100)*$AJ$23)*$AH$23)),IF(Calculator!$O$6="DUALURBANE",SUM((((J48/100)*$AJ$22)*$AH$22))+(((((J48/100)*$AJ$22)*$AN$22)*$AH$22)*Calculator!$G$20)-((((J48/100)*$AJ$22)*$AN$22)*$AH$22)+((((J48/100)*$AJ$23)*$AH$23)),IF(Calculator!$O$6="DUALSILVERANOD",SUM((((J48/100)*$AJ$22)*$AH$22))+(((((J48/100)*$AJ$22)*$AN$22)*$AH$22)*Calculator!$G$21)-((((J48/100)*$AJ$22)*$AN$22)*$AH$22)+((((J48/100)*$AJ$23)*$AH$23)),IF(Calculator!$O$6="DUALANOD",SUM((((J48/100)*$AJ$22)*$AH$22))+(((((J48/100)*$AJ$22)*$AN$22)*$AH$22)*Calculator!$G$22)-((((J48/100)*$AJ$22)*$AN$22)*$AH$22)+((((J48/100)*$AJ$23)*$AH$23))))))))))))))))))))))))</f>
        <v>1205.0670892089843</v>
      </c>
      <c r="Z48" s="2">
        <f>IF(Calculator!$O$6="SINGLEBASE",SUM((((K48/100)*$AJ$22)*$AH$22))+((((K48/100)*$AJ$23)*$AH$23)),IF(Calculator!$O$6="SINGLEELEMENTS",SUM((((K48/100)*$AJ$22)*$AH$22))+(((((K48/100)*$AJ$22)*$AN$22)*$AH$22)*Calculator!$G$2)-((((K48/100)*$AJ$22)*$AN$22)*$AH$22)+((((K48/100)*$AJ$23)*$AH$23)),IF(Calculator!$O$6="SINGLESPECTRUM",SUM((((K48/100)*$AJ$22)*$AH$22))+(((((K48/100)*$AJ$22)*$AN$22)*$AH$22)*Calculator!$G$4)-((((K48/100)*$AJ$22)*$AN$22)*$AH$22)+((((K48/100)*$AJ$23)*$AH$23)),IF(Calculator!$O$6="SINGLEHOMESTEAD",SUM((((K48/100)*$AJ$22)*$AH$22))+(((((K48/100)*$AJ$22)*$AN$22)*$AH$22)*Calculator!$G$3)-((((K48/100)*$AJ$22)*$AN$22)*$AH$22)+((((K48/100)*$AJ$23)*$AH$23)),IF(Calculator!$O$6="SINGLEBAND A",SUM((((K48/100)*$AJ$22)*$AH$22))+(((((K48/100)*$AJ$22)*$AN$22)*$AH$22)*Calculator!$G$5)-((((K48/100)*$AJ$22)*$AN$22)*$AH$22)+((((K48/100)*$AJ$23)*$AH$23)),IF(Calculator!$O$6="SINGLEBAND B",SUM((((K48/100)*$AJ$22)*$AH$22))+(((((K48/100)*$AJ$22)*$AN$22)*$AH$22)*Calculator!$G$6)-((((K48/100)*$AJ$22)*$AN$22)*$AH$22)+((((K48/100)*$AJ$23)*$AH$23)),IF(Calculator!$O$6="SINGLEBAND C",SUM((((K48/100)*$AJ$22)*$AH$22))+(((((K48/100)*$AJ$22)*$AN$22)*$AH$22)*Calculator!$G$7)-((((K48/100)*$AJ$22)*$AN$22)*$AH$22)+((((K48/100)*$AJ$23)*$AH$23)),IF(Calculator!$O$6="SINGLEBAND D",SUM((((K48/100)*$AJ$22)*$AH$22))+(((((K48/100)*$AJ$22)*$AN$22)*$AH$22)*Calculator!$G$8)-((((K48/100)*$AJ$22)*$AN$22)*$AH$22)+((((K48/100)*$AJ$23)*$AH$23)),IF(Calculator!$O$6="SINGLEURBANE",SUM((((K48/100)*$AJ$22)*$AH$22))+(((((K48/100)*$AJ$22)*$AN$22)*$AH$22)*Calculator!$G$9)-((((K48/100)*$AJ$22)*$AN$22)*$AH$22)+((((K48/100)*$AJ$23)*$AH$23)),IF(Calculator!$O$6="SINGLESILVERANOD",SUM((((K48/100)*$AJ$22)*$AH$22))+(((((K48/100)*$AJ$22)*$AN$22)*$AH$22)*Calculator!$G$10)-((((K48/100)*$AJ$22)*$AN$22)*$AH$22)+((((K48/100)*$AJ$23)*$AH$23)),IF(Calculator!$O$6="SINGLEANOD",SUM((((K48/100)*$AJ$22)*$AH$22))+(((((K48/100)*$AJ$22)*$AN$22)*$AH$22)*Calculator!$G$11)-((((K48/100)*$AJ$22)*$AN$22)*$AH$22)+((((K48/100)*$AJ$23)*$AH$23)),IF(Calculator!$O$6="DUALBASE",SUM((((K48/100)*$AJ$22)*$AH$22))+(((((K48/100)*$AJ$22)*$AN$22)*$AH$22)*Calculator!$G$12)-((((K48/100)*$AJ$22)*$AN$22)*$AH$22)+((((K48/100)*$AJ$23)*$AH$23)),IF(Calculator!$O$6="DUALELEMENTS",SUM((((K48/100)*$AJ$22)*$AH$22))+(((((K48/100)*$AJ$22)*$AN$22)*$AH$22)*Calculator!$G$13)-((((K48/100)*$AJ$22)*$AN$22)*$AH$22)+((((K48/100)*$AJ$23)*$AH$23)),IF(Calculator!$O$6="DUALSPECTRUM",SUM((((K48/100)*$AJ$22)*$AH$22))+(((((K48/100)*$AJ$22)*$AN$22)*$AH$22)*Calculator!$G$15)-((((K48/100)*$AJ$22)*$AN$22)*$AH$22)+((((K48/100)*$AJ$23)*$AH$23)),IF(Calculator!$O$6="DUALHOMESTEAD",SUM((((K48/100)*$AJ$22)*$AH$22))+(((((K48/100)*$AJ$22)*$AN$22)*$AH$22)*Calculator!$G$14)-((((K48/100)*$AJ$22)*$AN$22)*$AH$22)+((((K48/100)*$AJ$23)*$AH$23)),IF(Calculator!$O$6="DUALBAND A",SUM((((K48/100)*$AJ$22)*$AH$22))+(((((K48/100)*$AJ$22)*$AN$22)*$AH$22)*Calculator!$G$16)-((((K48/100)*$AJ$22)*$AN$22)*$AH$22)+((((K48/100)*$AJ$23)*$AH$23)),IF(Calculator!$O$6="DUALBAND B",SUM((((K48/100)*$AJ$22)*$AH$22))+(((((K48/100)*$AJ$22)*$AN$22)*$AH$22)*Calculator!$G$17)-((((K48/100)*$AJ$22)*$AN$22)*$AH$22)+((((K48/100)*$AJ$23)*$AH$23)),IF(Calculator!$O$6="DUALBAND C",SUM((((K48/100)*$AJ$22)*$AH$22))+(((((K48/100)*$AJ$22)*$AN$22)*$AH$22)*Calculator!$G$18)-((((K48/100)*$AJ$22)*$AN$22)*$AH$22)+((((K48/100)*$AJ$23)*$AH$23)),IF(Calculator!$O$6="DUALBAND D",SUM((((K48/100)*$AJ$22)*$AH$22))+(((((K48/100)*$AJ$22)*$AN$22)*$AH$22)*Calculator!$G$19)-((((K48/100)*$AJ$22)*$AN$22)*$AH$22)+((((K48/100)*$AJ$23)*$AH$23)),IF(Calculator!$O$6="DUALURBANE",SUM((((K48/100)*$AJ$22)*$AH$22))+(((((K48/100)*$AJ$22)*$AN$22)*$AH$22)*Calculator!$G$20)-((((K48/100)*$AJ$22)*$AN$22)*$AH$22)+((((K48/100)*$AJ$23)*$AH$23)),IF(Calculator!$O$6="DUALSILVERANOD",SUM((((K48/100)*$AJ$22)*$AH$22))+(((((K48/100)*$AJ$22)*$AN$22)*$AH$22)*Calculator!$G$21)-((((K48/100)*$AJ$22)*$AN$22)*$AH$22)+((((K48/100)*$AJ$23)*$AH$23)),IF(Calculator!$O$6="DUALANOD",SUM((((K48/100)*$AJ$22)*$AH$22))+(((((K48/100)*$AJ$22)*$AN$22)*$AH$22)*Calculator!$G$22)-((((K48/100)*$AJ$22)*$AN$22)*$AH$22)+((((K48/100)*$AJ$23)*$AH$23))))))))))))))))))))))))</f>
        <v>1214.6514613159175</v>
      </c>
      <c r="AA48" s="2">
        <f>IF(Calculator!$O$6="SINGLEBASE",SUM((((L48/100)*$AJ$22)*$AH$22))+((((L48/100)*$AJ$23)*$AH$23)),IF(Calculator!$O$6="SINGLEELEMENTS",SUM((((L48/100)*$AJ$22)*$AH$22))+(((((L48/100)*$AJ$22)*$AN$22)*$AH$22)*Calculator!$G$2)-((((L48/100)*$AJ$22)*$AN$22)*$AH$22)+((((L48/100)*$AJ$23)*$AH$23)),IF(Calculator!$O$6="SINGLESPECTRUM",SUM((((L48/100)*$AJ$22)*$AH$22))+(((((L48/100)*$AJ$22)*$AN$22)*$AH$22)*Calculator!$G$4)-((((L48/100)*$AJ$22)*$AN$22)*$AH$22)+((((L48/100)*$AJ$23)*$AH$23)),IF(Calculator!$O$6="SINGLEHOMESTEAD",SUM((((L48/100)*$AJ$22)*$AH$22))+(((((L48/100)*$AJ$22)*$AN$22)*$AH$22)*Calculator!$G$3)-((((L48/100)*$AJ$22)*$AN$22)*$AH$22)+((((L48/100)*$AJ$23)*$AH$23)),IF(Calculator!$O$6="SINGLEBAND A",SUM((((L48/100)*$AJ$22)*$AH$22))+(((((L48/100)*$AJ$22)*$AN$22)*$AH$22)*Calculator!$G$5)-((((L48/100)*$AJ$22)*$AN$22)*$AH$22)+((((L48/100)*$AJ$23)*$AH$23)),IF(Calculator!$O$6="SINGLEBAND B",SUM((((L48/100)*$AJ$22)*$AH$22))+(((((L48/100)*$AJ$22)*$AN$22)*$AH$22)*Calculator!$G$6)-((((L48/100)*$AJ$22)*$AN$22)*$AH$22)+((((L48/100)*$AJ$23)*$AH$23)),IF(Calculator!$O$6="SINGLEBAND C",SUM((((L48/100)*$AJ$22)*$AH$22))+(((((L48/100)*$AJ$22)*$AN$22)*$AH$22)*Calculator!$G$7)-((((L48/100)*$AJ$22)*$AN$22)*$AH$22)+((((L48/100)*$AJ$23)*$AH$23)),IF(Calculator!$O$6="SINGLEBAND D",SUM((((L48/100)*$AJ$22)*$AH$22))+(((((L48/100)*$AJ$22)*$AN$22)*$AH$22)*Calculator!$G$8)-((((L48/100)*$AJ$22)*$AN$22)*$AH$22)+((((L48/100)*$AJ$23)*$AH$23)),IF(Calculator!$O$6="SINGLEURBANE",SUM((((L48/100)*$AJ$22)*$AH$22))+(((((L48/100)*$AJ$22)*$AN$22)*$AH$22)*Calculator!$G$9)-((((L48/100)*$AJ$22)*$AN$22)*$AH$22)+((((L48/100)*$AJ$23)*$AH$23)),IF(Calculator!$O$6="SINGLESILVERANOD",SUM((((L48/100)*$AJ$22)*$AH$22))+(((((L48/100)*$AJ$22)*$AN$22)*$AH$22)*Calculator!$G$10)-((((L48/100)*$AJ$22)*$AN$22)*$AH$22)+((((L48/100)*$AJ$23)*$AH$23)),IF(Calculator!$O$6="SINGLEANOD",SUM((((L48/100)*$AJ$22)*$AH$22))+(((((L48/100)*$AJ$22)*$AN$22)*$AH$22)*Calculator!$G$11)-((((L48/100)*$AJ$22)*$AN$22)*$AH$22)+((((L48/100)*$AJ$23)*$AH$23)),IF(Calculator!$O$6="DUALBASE",SUM((((L48/100)*$AJ$22)*$AH$22))+(((((L48/100)*$AJ$22)*$AN$22)*$AH$22)*Calculator!$G$12)-((((L48/100)*$AJ$22)*$AN$22)*$AH$22)+((((L48/100)*$AJ$23)*$AH$23)),IF(Calculator!$O$6="DUALELEMENTS",SUM((((L48/100)*$AJ$22)*$AH$22))+(((((L48/100)*$AJ$22)*$AN$22)*$AH$22)*Calculator!$G$13)-((((L48/100)*$AJ$22)*$AN$22)*$AH$22)+((((L48/100)*$AJ$23)*$AH$23)),IF(Calculator!$O$6="DUALSPECTRUM",SUM((((L48/100)*$AJ$22)*$AH$22))+(((((L48/100)*$AJ$22)*$AN$22)*$AH$22)*Calculator!$G$15)-((((L48/100)*$AJ$22)*$AN$22)*$AH$22)+((((L48/100)*$AJ$23)*$AH$23)),IF(Calculator!$O$6="DUALHOMESTEAD",SUM((((L48/100)*$AJ$22)*$AH$22))+(((((L48/100)*$AJ$22)*$AN$22)*$AH$22)*Calculator!$G$14)-((((L48/100)*$AJ$22)*$AN$22)*$AH$22)+((((L48/100)*$AJ$23)*$AH$23)),IF(Calculator!$O$6="DUALBAND A",SUM((((L48/100)*$AJ$22)*$AH$22))+(((((L48/100)*$AJ$22)*$AN$22)*$AH$22)*Calculator!$G$16)-((((L48/100)*$AJ$22)*$AN$22)*$AH$22)+((((L48/100)*$AJ$23)*$AH$23)),IF(Calculator!$O$6="DUALBAND B",SUM((((L48/100)*$AJ$22)*$AH$22))+(((((L48/100)*$AJ$22)*$AN$22)*$AH$22)*Calculator!$G$17)-((((L48/100)*$AJ$22)*$AN$22)*$AH$22)+((((L48/100)*$AJ$23)*$AH$23)),IF(Calculator!$O$6="DUALBAND C",SUM((((L48/100)*$AJ$22)*$AH$22))+(((((L48/100)*$AJ$22)*$AN$22)*$AH$22)*Calculator!$G$18)-((((L48/100)*$AJ$22)*$AN$22)*$AH$22)+((((L48/100)*$AJ$23)*$AH$23)),IF(Calculator!$O$6="DUALBAND D",SUM((((L48/100)*$AJ$22)*$AH$22))+(((((L48/100)*$AJ$22)*$AN$22)*$AH$22)*Calculator!$G$19)-((((L48/100)*$AJ$22)*$AN$22)*$AH$22)+((((L48/100)*$AJ$23)*$AH$23)),IF(Calculator!$O$6="DUALURBANE",SUM((((L48/100)*$AJ$22)*$AH$22))+(((((L48/100)*$AJ$22)*$AN$22)*$AH$22)*Calculator!$G$20)-((((L48/100)*$AJ$22)*$AN$22)*$AH$22)+((((L48/100)*$AJ$23)*$AH$23)),IF(Calculator!$O$6="DUALSILVERANOD",SUM((((L48/100)*$AJ$22)*$AH$22))+(((((L48/100)*$AJ$22)*$AN$22)*$AH$22)*Calculator!$G$21)-((((L48/100)*$AJ$22)*$AN$22)*$AH$22)+((((L48/100)*$AJ$23)*$AH$23)),IF(Calculator!$O$6="DUALANOD",SUM((((L48/100)*$AJ$22)*$AH$22))+(((((L48/100)*$AJ$22)*$AN$22)*$AH$22)*Calculator!$G$22)-((((L48/100)*$AJ$22)*$AN$22)*$AH$22)+((((L48/100)*$AJ$23)*$AH$23))))))))))))))))))))))))</f>
        <v>1223.58897434082</v>
      </c>
      <c r="AB48" s="2">
        <f>IF(Calculator!$O$6="SINGLEBASE",SUM((((M48/100)*$AJ$22)*$AH$22))+((((M48/100)*$AJ$23)*$AH$23)),IF(Calculator!$O$6="SINGLEELEMENTS",SUM((((M48/100)*$AJ$22)*$AH$22))+(((((M48/100)*$AJ$22)*$AN$22)*$AH$22)*Calculator!$G$2)-((((M48/100)*$AJ$22)*$AN$22)*$AH$22)+((((M48/100)*$AJ$23)*$AH$23)),IF(Calculator!$O$6="SINGLESPECTRUM",SUM((((M48/100)*$AJ$22)*$AH$22))+(((((M48/100)*$AJ$22)*$AN$22)*$AH$22)*Calculator!$G$4)-((((M48/100)*$AJ$22)*$AN$22)*$AH$22)+((((M48/100)*$AJ$23)*$AH$23)),IF(Calculator!$O$6="SINGLEHOMESTEAD",SUM((((M48/100)*$AJ$22)*$AH$22))+(((((M48/100)*$AJ$22)*$AN$22)*$AH$22)*Calculator!$G$3)-((((M48/100)*$AJ$22)*$AN$22)*$AH$22)+((((M48/100)*$AJ$23)*$AH$23)),IF(Calculator!$O$6="SINGLEBAND A",SUM((((M48/100)*$AJ$22)*$AH$22))+(((((M48/100)*$AJ$22)*$AN$22)*$AH$22)*Calculator!$G$5)-((((M48/100)*$AJ$22)*$AN$22)*$AH$22)+((((M48/100)*$AJ$23)*$AH$23)),IF(Calculator!$O$6="SINGLEBAND B",SUM((((M48/100)*$AJ$22)*$AH$22))+(((((M48/100)*$AJ$22)*$AN$22)*$AH$22)*Calculator!$G$6)-((((M48/100)*$AJ$22)*$AN$22)*$AH$22)+((((M48/100)*$AJ$23)*$AH$23)),IF(Calculator!$O$6="SINGLEBAND C",SUM((((M48/100)*$AJ$22)*$AH$22))+(((((M48/100)*$AJ$22)*$AN$22)*$AH$22)*Calculator!$G$7)-((((M48/100)*$AJ$22)*$AN$22)*$AH$22)+((((M48/100)*$AJ$23)*$AH$23)),IF(Calculator!$O$6="SINGLEBAND D",SUM((((M48/100)*$AJ$22)*$AH$22))+(((((M48/100)*$AJ$22)*$AN$22)*$AH$22)*Calculator!$G$8)-((((M48/100)*$AJ$22)*$AN$22)*$AH$22)+((((M48/100)*$AJ$23)*$AH$23)),IF(Calculator!$O$6="SINGLEURBANE",SUM((((M48/100)*$AJ$22)*$AH$22))+(((((M48/100)*$AJ$22)*$AN$22)*$AH$22)*Calculator!$G$9)-((((M48/100)*$AJ$22)*$AN$22)*$AH$22)+((((M48/100)*$AJ$23)*$AH$23)),IF(Calculator!$O$6="SINGLESILVERANOD",SUM((((M48/100)*$AJ$22)*$AH$22))+(((((M48/100)*$AJ$22)*$AN$22)*$AH$22)*Calculator!$G$10)-((((M48/100)*$AJ$22)*$AN$22)*$AH$22)+((((M48/100)*$AJ$23)*$AH$23)),IF(Calculator!$O$6="SINGLEANOD",SUM((((M48/100)*$AJ$22)*$AH$22))+(((((M48/100)*$AJ$22)*$AN$22)*$AH$22)*Calculator!$G$11)-((((M48/100)*$AJ$22)*$AN$22)*$AH$22)+((((M48/100)*$AJ$23)*$AH$23)),IF(Calculator!$O$6="DUALBASE",SUM((((M48/100)*$AJ$22)*$AH$22))+(((((M48/100)*$AJ$22)*$AN$22)*$AH$22)*Calculator!$G$12)-((((M48/100)*$AJ$22)*$AN$22)*$AH$22)+((((M48/100)*$AJ$23)*$AH$23)),IF(Calculator!$O$6="DUALELEMENTS",SUM((((M48/100)*$AJ$22)*$AH$22))+(((((M48/100)*$AJ$22)*$AN$22)*$AH$22)*Calculator!$G$13)-((((M48/100)*$AJ$22)*$AN$22)*$AH$22)+((((M48/100)*$AJ$23)*$AH$23)),IF(Calculator!$O$6="DUALSPECTRUM",SUM((((M48/100)*$AJ$22)*$AH$22))+(((((M48/100)*$AJ$22)*$AN$22)*$AH$22)*Calculator!$G$15)-((((M48/100)*$AJ$22)*$AN$22)*$AH$22)+((((M48/100)*$AJ$23)*$AH$23)),IF(Calculator!$O$6="DUALHOMESTEAD",SUM((((M48/100)*$AJ$22)*$AH$22))+(((((M48/100)*$AJ$22)*$AN$22)*$AH$22)*Calculator!$G$14)-((((M48/100)*$AJ$22)*$AN$22)*$AH$22)+((((M48/100)*$AJ$23)*$AH$23)),IF(Calculator!$O$6="DUALBAND A",SUM((((M48/100)*$AJ$22)*$AH$22))+(((((M48/100)*$AJ$22)*$AN$22)*$AH$22)*Calculator!$G$16)-((((M48/100)*$AJ$22)*$AN$22)*$AH$22)+((((M48/100)*$AJ$23)*$AH$23)),IF(Calculator!$O$6="DUALBAND B",SUM((((M48/100)*$AJ$22)*$AH$22))+(((((M48/100)*$AJ$22)*$AN$22)*$AH$22)*Calculator!$G$17)-((((M48/100)*$AJ$22)*$AN$22)*$AH$22)+((((M48/100)*$AJ$23)*$AH$23)),IF(Calculator!$O$6="DUALBAND C",SUM((((M48/100)*$AJ$22)*$AH$22))+(((((M48/100)*$AJ$22)*$AN$22)*$AH$22)*Calculator!$G$18)-((((M48/100)*$AJ$22)*$AN$22)*$AH$22)+((((M48/100)*$AJ$23)*$AH$23)),IF(Calculator!$O$6="DUALBAND D",SUM((((M48/100)*$AJ$22)*$AH$22))+(((((M48/100)*$AJ$22)*$AN$22)*$AH$22)*Calculator!$G$19)-((((M48/100)*$AJ$22)*$AN$22)*$AH$22)+((((M48/100)*$AJ$23)*$AH$23)),IF(Calculator!$O$6="DUALURBANE",SUM((((M48/100)*$AJ$22)*$AH$22))+(((((M48/100)*$AJ$22)*$AN$22)*$AH$22)*Calculator!$G$20)-((((M48/100)*$AJ$22)*$AN$22)*$AH$22)+((((M48/100)*$AJ$23)*$AH$23)),IF(Calculator!$O$6="DUALSILVERANOD",SUM((((M48/100)*$AJ$22)*$AH$22))+(((((M48/100)*$AJ$22)*$AN$22)*$AH$22)*Calculator!$G$21)-((((M48/100)*$AJ$22)*$AN$22)*$AH$22)+((((M48/100)*$AJ$23)*$AH$23)),IF(Calculator!$O$6="DUALANOD",SUM((((M48/100)*$AJ$22)*$AH$22))+(((((M48/100)*$AJ$22)*$AN$22)*$AH$22)*Calculator!$G$22)-((((M48/100)*$AJ$22)*$AN$22)*$AH$22)+((((M48/100)*$AJ$23)*$AH$23))))))))))))))))))))))))</f>
        <v>1232.5306714477538</v>
      </c>
      <c r="AC48" s="2">
        <f>IF(Calculator!$O$6="SINGLEBASE",SUM((((N48/100)*$AJ$22)*$AH$22))+((((N48/100)*$AJ$23)*$AH$23)),IF(Calculator!$O$6="SINGLEELEMENTS",SUM((((N48/100)*$AJ$22)*$AH$22))+(((((N48/100)*$AJ$22)*$AN$22)*$AH$22)*Calculator!$G$2)-((((N48/100)*$AJ$22)*$AN$22)*$AH$22)+((((N48/100)*$AJ$23)*$AH$23)),IF(Calculator!$O$6="SINGLESPECTRUM",SUM((((N48/100)*$AJ$22)*$AH$22))+(((((N48/100)*$AJ$22)*$AN$22)*$AH$22)*Calculator!$G$4)-((((N48/100)*$AJ$22)*$AN$22)*$AH$22)+((((N48/100)*$AJ$23)*$AH$23)),IF(Calculator!$O$6="SINGLEHOMESTEAD",SUM((((N48/100)*$AJ$22)*$AH$22))+(((((N48/100)*$AJ$22)*$AN$22)*$AH$22)*Calculator!$G$3)-((((N48/100)*$AJ$22)*$AN$22)*$AH$22)+((((N48/100)*$AJ$23)*$AH$23)),IF(Calculator!$O$6="SINGLEBAND A",SUM((((N48/100)*$AJ$22)*$AH$22))+(((((N48/100)*$AJ$22)*$AN$22)*$AH$22)*Calculator!$G$5)-((((N48/100)*$AJ$22)*$AN$22)*$AH$22)+((((N48/100)*$AJ$23)*$AH$23)),IF(Calculator!$O$6="SINGLEBAND B",SUM((((N48/100)*$AJ$22)*$AH$22))+(((((N48/100)*$AJ$22)*$AN$22)*$AH$22)*Calculator!$G$6)-((((N48/100)*$AJ$22)*$AN$22)*$AH$22)+((((N48/100)*$AJ$23)*$AH$23)),IF(Calculator!$O$6="SINGLEBAND C",SUM((((N48/100)*$AJ$22)*$AH$22))+(((((N48/100)*$AJ$22)*$AN$22)*$AH$22)*Calculator!$G$7)-((((N48/100)*$AJ$22)*$AN$22)*$AH$22)+((((N48/100)*$AJ$23)*$AH$23)),IF(Calculator!$O$6="SINGLEBAND D",SUM((((N48/100)*$AJ$22)*$AH$22))+(((((N48/100)*$AJ$22)*$AN$22)*$AH$22)*Calculator!$G$8)-((((N48/100)*$AJ$22)*$AN$22)*$AH$22)+((((N48/100)*$AJ$23)*$AH$23)),IF(Calculator!$O$6="SINGLEURBANE",SUM((((N48/100)*$AJ$22)*$AH$22))+(((((N48/100)*$AJ$22)*$AN$22)*$AH$22)*Calculator!$G$9)-((((N48/100)*$AJ$22)*$AN$22)*$AH$22)+((((N48/100)*$AJ$23)*$AH$23)),IF(Calculator!$O$6="SINGLESILVERANOD",SUM((((N48/100)*$AJ$22)*$AH$22))+(((((N48/100)*$AJ$22)*$AN$22)*$AH$22)*Calculator!$G$10)-((((N48/100)*$AJ$22)*$AN$22)*$AH$22)+((((N48/100)*$AJ$23)*$AH$23)),IF(Calculator!$O$6="SINGLEANOD",SUM((((N48/100)*$AJ$22)*$AH$22))+(((((N48/100)*$AJ$22)*$AN$22)*$AH$22)*Calculator!$G$11)-((((N48/100)*$AJ$22)*$AN$22)*$AH$22)+((((N48/100)*$AJ$23)*$AH$23)),IF(Calculator!$O$6="DUALBASE",SUM((((N48/100)*$AJ$22)*$AH$22))+(((((N48/100)*$AJ$22)*$AN$22)*$AH$22)*Calculator!$G$12)-((((N48/100)*$AJ$22)*$AN$22)*$AH$22)+((((N48/100)*$AJ$23)*$AH$23)),IF(Calculator!$O$6="DUALELEMENTS",SUM((((N48/100)*$AJ$22)*$AH$22))+(((((N48/100)*$AJ$22)*$AN$22)*$AH$22)*Calculator!$G$13)-((((N48/100)*$AJ$22)*$AN$22)*$AH$22)+((((N48/100)*$AJ$23)*$AH$23)),IF(Calculator!$O$6="DUALSPECTRUM",SUM((((N48/100)*$AJ$22)*$AH$22))+(((((N48/100)*$AJ$22)*$AN$22)*$AH$22)*Calculator!$G$15)-((((N48/100)*$AJ$22)*$AN$22)*$AH$22)+((((N48/100)*$AJ$23)*$AH$23)),IF(Calculator!$O$6="DUALHOMESTEAD",SUM((((N48/100)*$AJ$22)*$AH$22))+(((((N48/100)*$AJ$22)*$AN$22)*$AH$22)*Calculator!$G$14)-((((N48/100)*$AJ$22)*$AN$22)*$AH$22)+((((N48/100)*$AJ$23)*$AH$23)),IF(Calculator!$O$6="DUALBAND A",SUM((((N48/100)*$AJ$22)*$AH$22))+(((((N48/100)*$AJ$22)*$AN$22)*$AH$22)*Calculator!$G$16)-((((N48/100)*$AJ$22)*$AN$22)*$AH$22)+((((N48/100)*$AJ$23)*$AH$23)),IF(Calculator!$O$6="DUALBAND B",SUM((((N48/100)*$AJ$22)*$AH$22))+(((((N48/100)*$AJ$22)*$AN$22)*$AH$22)*Calculator!$G$17)-((((N48/100)*$AJ$22)*$AN$22)*$AH$22)+((((N48/100)*$AJ$23)*$AH$23)),IF(Calculator!$O$6="DUALBAND C",SUM((((N48/100)*$AJ$22)*$AH$22))+(((((N48/100)*$AJ$22)*$AN$22)*$AH$22)*Calculator!$G$18)-((((N48/100)*$AJ$22)*$AN$22)*$AH$22)+((((N48/100)*$AJ$23)*$AH$23)),IF(Calculator!$O$6="DUALBAND D",SUM((((N48/100)*$AJ$22)*$AH$22))+(((((N48/100)*$AJ$22)*$AN$22)*$AH$22)*Calculator!$G$19)-((((N48/100)*$AJ$22)*$AN$22)*$AH$22)+((((N48/100)*$AJ$23)*$AH$23)),IF(Calculator!$O$6="DUALURBANE",SUM((((N48/100)*$AJ$22)*$AH$22))+(((((N48/100)*$AJ$22)*$AN$22)*$AH$22)*Calculator!$G$20)-((((N48/100)*$AJ$22)*$AN$22)*$AH$22)+((((N48/100)*$AJ$23)*$AH$23)),IF(Calculator!$O$6="DUALSILVERANOD",SUM((((N48/100)*$AJ$22)*$AH$22))+(((((N48/100)*$AJ$22)*$AN$22)*$AH$22)*Calculator!$G$21)-((((N48/100)*$AJ$22)*$AN$22)*$AH$22)+((((N48/100)*$AJ$23)*$AH$23)),IF(Calculator!$O$6="DUALANOD",SUM((((N48/100)*$AJ$22)*$AH$22))+(((((N48/100)*$AJ$22)*$AN$22)*$AH$22)*Calculator!$G$22)-((((N48/100)*$AJ$22)*$AN$22)*$AH$22)+((((N48/100)*$AJ$23)*$AH$23))))))))))))))))))))))))</f>
        <v>1242.1151481567376</v>
      </c>
    </row>
    <row r="49" spans="1:29">
      <c r="A49" s="8" t="s">
        <v>1399</v>
      </c>
      <c r="B49" s="2">
        <v>2776.1782275390624</v>
      </c>
      <c r="C49" s="2">
        <v>2797.9770397949219</v>
      </c>
      <c r="D49" s="2">
        <v>2821.3642724609372</v>
      </c>
      <c r="E49" s="2">
        <v>2843.4345397949219</v>
      </c>
      <c r="F49" s="2">
        <v>2866.8217724609372</v>
      </c>
      <c r="G49" s="2">
        <v>2888.8920397949219</v>
      </c>
      <c r="H49" s="2">
        <v>2910.6908520507809</v>
      </c>
      <c r="I49" s="2">
        <v>2934.0778295898435</v>
      </c>
      <c r="J49" s="2">
        <v>2955.876641845703</v>
      </c>
      <c r="K49" s="2">
        <v>2979.2636193847652</v>
      </c>
      <c r="L49" s="2">
        <v>3001.0624316406247</v>
      </c>
      <c r="M49" s="2">
        <v>3022.8714489746094</v>
      </c>
      <c r="N49" s="2">
        <v>3046.2482214355468</v>
      </c>
      <c r="P49" s="8">
        <v>2400</v>
      </c>
      <c r="Q49" s="2">
        <f>IF(Calculator!$O$6="SINGLEBASE",SUM((((B49/100)*$AJ$22)*$AH$22))+((((B49/100)*$AJ$23)*$AH$23)),IF(Calculator!$O$6="SINGLEELEMENTS",SUM((((B49/100)*$AJ$22)*$AH$22))+(((((B49/100)*$AJ$22)*$AN$22)*$AH$22)*Calculator!$G$2)-((((B49/100)*$AJ$22)*$AN$22)*$AH$22)+((((B49/100)*$AJ$23)*$AH$23)),IF(Calculator!$O$6="SINGLESPECTRUM",SUM((((B49/100)*$AJ$22)*$AH$22))+(((((B49/100)*$AJ$22)*$AN$22)*$AH$22)*Calculator!$G$4)-((((B49/100)*$AJ$22)*$AN$22)*$AH$22)+((((B49/100)*$AJ$23)*$AH$23)),IF(Calculator!$O$6="SINGLEHOMESTEAD",SUM((((B49/100)*$AJ$22)*$AH$22))+(((((B49/100)*$AJ$22)*$AN$22)*$AH$22)*Calculator!$G$3)-((((B49/100)*$AJ$22)*$AN$22)*$AH$22)+((((B49/100)*$AJ$23)*$AH$23)),IF(Calculator!$O$6="SINGLEBAND A",SUM((((B49/100)*$AJ$22)*$AH$22))+(((((B49/100)*$AJ$22)*$AN$22)*$AH$22)*Calculator!$G$5)-((((B49/100)*$AJ$22)*$AN$22)*$AH$22)+((((B49/100)*$AJ$23)*$AH$23)),IF(Calculator!$O$6="SINGLEBAND B",SUM((((B49/100)*$AJ$22)*$AH$22))+(((((B49/100)*$AJ$22)*$AN$22)*$AH$22)*Calculator!$G$6)-((((B49/100)*$AJ$22)*$AN$22)*$AH$22)+((((B49/100)*$AJ$23)*$AH$23)),IF(Calculator!$O$6="SINGLEBAND C",SUM((((B49/100)*$AJ$22)*$AH$22))+(((((B49/100)*$AJ$22)*$AN$22)*$AH$22)*Calculator!$G$7)-((((B49/100)*$AJ$22)*$AN$22)*$AH$22)+((((B49/100)*$AJ$23)*$AH$23)),IF(Calculator!$O$6="SINGLEBAND D",SUM((((B49/100)*$AJ$22)*$AH$22))+(((((B49/100)*$AJ$22)*$AN$22)*$AH$22)*Calculator!$G$8)-((((B49/100)*$AJ$22)*$AN$22)*$AH$22)+((((B49/100)*$AJ$23)*$AH$23)),IF(Calculator!$O$6="SINGLEURBANE",SUM((((B49/100)*$AJ$22)*$AH$22))+(((((B49/100)*$AJ$22)*$AN$22)*$AH$22)*Calculator!$G$9)-((((B49/100)*$AJ$22)*$AN$22)*$AH$22)+((((B49/100)*$AJ$23)*$AH$23)),IF(Calculator!$O$6="SINGLESILVERANOD",SUM((((B49/100)*$AJ$22)*$AH$22))+(((((B49/100)*$AJ$22)*$AN$22)*$AH$22)*Calculator!$G$10)-((((B49/100)*$AJ$22)*$AN$22)*$AH$22)+((((B49/100)*$AJ$23)*$AH$23)),IF(Calculator!$O$6="SINGLEANOD",SUM((((B49/100)*$AJ$22)*$AH$22))+(((((B49/100)*$AJ$22)*$AN$22)*$AH$22)*Calculator!$G$11)-((((B49/100)*$AJ$22)*$AN$22)*$AH$22)+((((B49/100)*$AJ$23)*$AH$23)),IF(Calculator!$O$6="DUALBASE",SUM((((B49/100)*$AJ$22)*$AH$22))+(((((B49/100)*$AJ$22)*$AN$22)*$AH$22)*Calculator!$G$12)-((((B49/100)*$AJ$22)*$AN$22)*$AH$22)+((((B49/100)*$AJ$23)*$AH$23)),IF(Calculator!$O$6="DUALELEMENTS",SUM((((B49/100)*$AJ$22)*$AH$22))+(((((B49/100)*$AJ$22)*$AN$22)*$AH$22)*Calculator!$G$13)-((((B49/100)*$AJ$22)*$AN$22)*$AH$22)+((((B49/100)*$AJ$23)*$AH$23)),IF(Calculator!$O$6="DUALSPECTRUM",SUM((((B49/100)*$AJ$22)*$AH$22))+(((((B49/100)*$AJ$22)*$AN$22)*$AH$22)*Calculator!$G$15)-((((B49/100)*$AJ$22)*$AN$22)*$AH$22)+((((B49/100)*$AJ$23)*$AH$23)),IF(Calculator!$O$6="DUALHOMESTEAD",SUM((((B49/100)*$AJ$22)*$AH$22))+(((((B49/100)*$AJ$22)*$AN$22)*$AH$22)*Calculator!$G$14)-((((B49/100)*$AJ$22)*$AN$22)*$AH$22)+((((B49/100)*$AJ$23)*$AH$23)),IF(Calculator!$O$6="DUALBAND A",SUM((((B49/100)*$AJ$22)*$AH$22))+(((((B49/100)*$AJ$22)*$AN$22)*$AH$22)*Calculator!$G$16)-((((B49/100)*$AJ$22)*$AN$22)*$AH$22)+((((B49/100)*$AJ$23)*$AH$23)),IF(Calculator!$O$6="DUALBAND B",SUM((((B49/100)*$AJ$22)*$AH$22))+(((((B49/100)*$AJ$22)*$AN$22)*$AH$22)*Calculator!$G$17)-((((B49/100)*$AJ$22)*$AN$22)*$AH$22)+((((B49/100)*$AJ$23)*$AH$23)),IF(Calculator!$O$6="DUALBAND C",SUM((((B49/100)*$AJ$22)*$AH$22))+(((((B49/100)*$AJ$22)*$AN$22)*$AH$22)*Calculator!$G$18)-((((B49/100)*$AJ$22)*$AN$22)*$AH$22)+((((B49/100)*$AJ$23)*$AH$23)),IF(Calculator!$O$6="DUALBAND D",SUM((((B49/100)*$AJ$22)*$AH$22))+(((((B49/100)*$AJ$22)*$AN$22)*$AH$22)*Calculator!$G$19)-((((B49/100)*$AJ$22)*$AN$22)*$AH$22)+((((B49/100)*$AJ$23)*$AH$23)),IF(Calculator!$O$6="DUALURBANE",SUM((((B49/100)*$AJ$22)*$AH$22))+(((((B49/100)*$AJ$22)*$AN$22)*$AH$22)*Calculator!$G$20)-((((B49/100)*$AJ$22)*$AN$22)*$AH$22)+((((B49/100)*$AJ$23)*$AH$23)),IF(Calculator!$O$6="DUALSILVERANOD",SUM((((B49/100)*$AJ$22)*$AH$22))+(((((B49/100)*$AJ$22)*$AN$22)*$AH$22)*Calculator!$G$21)-((((B49/100)*$AJ$22)*$AN$22)*$AH$22)+((((B49/100)*$AJ$23)*$AH$23)),IF(Calculator!$O$6="DUALANOD",SUM((((B49/100)*$AJ$22)*$AH$22))+(((((B49/100)*$AJ$22)*$AN$22)*$AH$22)*Calculator!$G$22)-((((B49/100)*$AJ$22)*$AN$22)*$AH$22)+((((B49/100)*$AJ$23)*$AH$23))))))))))))))))))))))))</f>
        <v>1138.2330732910152</v>
      </c>
      <c r="R49" s="2">
        <f>IF(Calculator!$O$6="SINGLEBASE",SUM((((C49/100)*$AJ$22)*$AH$22))+((((C49/100)*$AJ$23)*$AH$23)),IF(Calculator!$O$6="SINGLEELEMENTS",SUM((((C49/100)*$AJ$22)*$AH$22))+(((((C49/100)*$AJ$22)*$AN$22)*$AH$22)*Calculator!$G$2)-((((C49/100)*$AJ$22)*$AN$22)*$AH$22)+((((C49/100)*$AJ$23)*$AH$23)),IF(Calculator!$O$6="SINGLESPECTRUM",SUM((((C49/100)*$AJ$22)*$AH$22))+(((((C49/100)*$AJ$22)*$AN$22)*$AH$22)*Calculator!$G$4)-((((C49/100)*$AJ$22)*$AN$22)*$AH$22)+((((C49/100)*$AJ$23)*$AH$23)),IF(Calculator!$O$6="SINGLEHOMESTEAD",SUM((((C49/100)*$AJ$22)*$AH$22))+(((((C49/100)*$AJ$22)*$AN$22)*$AH$22)*Calculator!$G$3)-((((C49/100)*$AJ$22)*$AN$22)*$AH$22)+((((C49/100)*$AJ$23)*$AH$23)),IF(Calculator!$O$6="SINGLEBAND A",SUM((((C49/100)*$AJ$22)*$AH$22))+(((((C49/100)*$AJ$22)*$AN$22)*$AH$22)*Calculator!$G$5)-((((C49/100)*$AJ$22)*$AN$22)*$AH$22)+((((C49/100)*$AJ$23)*$AH$23)),IF(Calculator!$O$6="SINGLEBAND B",SUM((((C49/100)*$AJ$22)*$AH$22))+(((((C49/100)*$AJ$22)*$AN$22)*$AH$22)*Calculator!$G$6)-((((C49/100)*$AJ$22)*$AN$22)*$AH$22)+((((C49/100)*$AJ$23)*$AH$23)),IF(Calculator!$O$6="SINGLEBAND C",SUM((((C49/100)*$AJ$22)*$AH$22))+(((((C49/100)*$AJ$22)*$AN$22)*$AH$22)*Calculator!$G$7)-((((C49/100)*$AJ$22)*$AN$22)*$AH$22)+((((C49/100)*$AJ$23)*$AH$23)),IF(Calculator!$O$6="SINGLEBAND D",SUM((((C49/100)*$AJ$22)*$AH$22))+(((((C49/100)*$AJ$22)*$AN$22)*$AH$22)*Calculator!$G$8)-((((C49/100)*$AJ$22)*$AN$22)*$AH$22)+((((C49/100)*$AJ$23)*$AH$23)),IF(Calculator!$O$6="SINGLEURBANE",SUM((((C49/100)*$AJ$22)*$AH$22))+(((((C49/100)*$AJ$22)*$AN$22)*$AH$22)*Calculator!$G$9)-((((C49/100)*$AJ$22)*$AN$22)*$AH$22)+((((C49/100)*$AJ$23)*$AH$23)),IF(Calculator!$O$6="SINGLESILVERANOD",SUM((((C49/100)*$AJ$22)*$AH$22))+(((((C49/100)*$AJ$22)*$AN$22)*$AH$22)*Calculator!$G$10)-((((C49/100)*$AJ$22)*$AN$22)*$AH$22)+((((C49/100)*$AJ$23)*$AH$23)),IF(Calculator!$O$6="SINGLEANOD",SUM((((C49/100)*$AJ$22)*$AH$22))+(((((C49/100)*$AJ$22)*$AN$22)*$AH$22)*Calculator!$G$11)-((((C49/100)*$AJ$22)*$AN$22)*$AH$22)+((((C49/100)*$AJ$23)*$AH$23)),IF(Calculator!$O$6="DUALBASE",SUM((((C49/100)*$AJ$22)*$AH$22))+(((((C49/100)*$AJ$22)*$AN$22)*$AH$22)*Calculator!$G$12)-((((C49/100)*$AJ$22)*$AN$22)*$AH$22)+((((C49/100)*$AJ$23)*$AH$23)),IF(Calculator!$O$6="DUALELEMENTS",SUM((((C49/100)*$AJ$22)*$AH$22))+(((((C49/100)*$AJ$22)*$AN$22)*$AH$22)*Calculator!$G$13)-((((C49/100)*$AJ$22)*$AN$22)*$AH$22)+((((C49/100)*$AJ$23)*$AH$23)),IF(Calculator!$O$6="DUALSPECTRUM",SUM((((C49/100)*$AJ$22)*$AH$22))+(((((C49/100)*$AJ$22)*$AN$22)*$AH$22)*Calculator!$G$15)-((((C49/100)*$AJ$22)*$AN$22)*$AH$22)+((((C49/100)*$AJ$23)*$AH$23)),IF(Calculator!$O$6="DUALHOMESTEAD",SUM((((C49/100)*$AJ$22)*$AH$22))+(((((C49/100)*$AJ$22)*$AN$22)*$AH$22)*Calculator!$G$14)-((((C49/100)*$AJ$22)*$AN$22)*$AH$22)+((((C49/100)*$AJ$23)*$AH$23)),IF(Calculator!$O$6="DUALBAND A",SUM((((C49/100)*$AJ$22)*$AH$22))+(((((C49/100)*$AJ$22)*$AN$22)*$AH$22)*Calculator!$G$16)-((((C49/100)*$AJ$22)*$AN$22)*$AH$22)+((((C49/100)*$AJ$23)*$AH$23)),IF(Calculator!$O$6="DUALBAND B",SUM((((C49/100)*$AJ$22)*$AH$22))+(((((C49/100)*$AJ$22)*$AN$22)*$AH$22)*Calculator!$G$17)-((((C49/100)*$AJ$22)*$AN$22)*$AH$22)+((((C49/100)*$AJ$23)*$AH$23)),IF(Calculator!$O$6="DUALBAND C",SUM((((C49/100)*$AJ$22)*$AH$22))+(((((C49/100)*$AJ$22)*$AN$22)*$AH$22)*Calculator!$G$18)-((((C49/100)*$AJ$22)*$AN$22)*$AH$22)+((((C49/100)*$AJ$23)*$AH$23)),IF(Calculator!$O$6="DUALBAND D",SUM((((C49/100)*$AJ$22)*$AH$22))+(((((C49/100)*$AJ$22)*$AN$22)*$AH$22)*Calculator!$G$19)-((((C49/100)*$AJ$22)*$AN$22)*$AH$22)+((((C49/100)*$AJ$23)*$AH$23)),IF(Calculator!$O$6="DUALURBANE",SUM((((C49/100)*$AJ$22)*$AH$22))+(((((C49/100)*$AJ$22)*$AN$22)*$AH$22)*Calculator!$G$20)-((((C49/100)*$AJ$22)*$AN$22)*$AH$22)+((((C49/100)*$AJ$23)*$AH$23)),IF(Calculator!$O$6="DUALSILVERANOD",SUM((((C49/100)*$AJ$22)*$AH$22))+(((((C49/100)*$AJ$22)*$AN$22)*$AH$22)*Calculator!$G$21)-((((C49/100)*$AJ$22)*$AN$22)*$AH$22)+((((C49/100)*$AJ$23)*$AH$23)),IF(Calculator!$O$6="DUALANOD",SUM((((C49/100)*$AJ$22)*$AH$22))+(((((C49/100)*$AJ$22)*$AN$22)*$AH$22)*Calculator!$G$22)-((((C49/100)*$AJ$22)*$AN$22)*$AH$22)+((((C49/100)*$AJ$23)*$AH$23))))))))))))))))))))))))</f>
        <v>1147.1705863159179</v>
      </c>
      <c r="S49" s="2">
        <f>IF(Calculator!$O$6="SINGLEBASE",SUM((((D49/100)*$AJ$22)*$AH$22))+((((D49/100)*$AJ$23)*$AH$23)),IF(Calculator!$O$6="SINGLEELEMENTS",SUM((((D49/100)*$AJ$22)*$AH$22))+(((((D49/100)*$AJ$22)*$AN$22)*$AH$22)*Calculator!$G$2)-((((D49/100)*$AJ$22)*$AN$22)*$AH$22)+((((D49/100)*$AJ$23)*$AH$23)),IF(Calculator!$O$6="SINGLESPECTRUM",SUM((((D49/100)*$AJ$22)*$AH$22))+(((((D49/100)*$AJ$22)*$AN$22)*$AH$22)*Calculator!$G$4)-((((D49/100)*$AJ$22)*$AN$22)*$AH$22)+((((D49/100)*$AJ$23)*$AH$23)),IF(Calculator!$O$6="SINGLEHOMESTEAD",SUM((((D49/100)*$AJ$22)*$AH$22))+(((((D49/100)*$AJ$22)*$AN$22)*$AH$22)*Calculator!$G$3)-((((D49/100)*$AJ$22)*$AN$22)*$AH$22)+((((D49/100)*$AJ$23)*$AH$23)),IF(Calculator!$O$6="SINGLEBAND A",SUM((((D49/100)*$AJ$22)*$AH$22))+(((((D49/100)*$AJ$22)*$AN$22)*$AH$22)*Calculator!$G$5)-((((D49/100)*$AJ$22)*$AN$22)*$AH$22)+((((D49/100)*$AJ$23)*$AH$23)),IF(Calculator!$O$6="SINGLEBAND B",SUM((((D49/100)*$AJ$22)*$AH$22))+(((((D49/100)*$AJ$22)*$AN$22)*$AH$22)*Calculator!$G$6)-((((D49/100)*$AJ$22)*$AN$22)*$AH$22)+((((D49/100)*$AJ$23)*$AH$23)),IF(Calculator!$O$6="SINGLEBAND C",SUM((((D49/100)*$AJ$22)*$AH$22))+(((((D49/100)*$AJ$22)*$AN$22)*$AH$22)*Calculator!$G$7)-((((D49/100)*$AJ$22)*$AN$22)*$AH$22)+((((D49/100)*$AJ$23)*$AH$23)),IF(Calculator!$O$6="SINGLEBAND D",SUM((((D49/100)*$AJ$22)*$AH$22))+(((((D49/100)*$AJ$22)*$AN$22)*$AH$22)*Calculator!$G$8)-((((D49/100)*$AJ$22)*$AN$22)*$AH$22)+((((D49/100)*$AJ$23)*$AH$23)),IF(Calculator!$O$6="SINGLEURBANE",SUM((((D49/100)*$AJ$22)*$AH$22))+(((((D49/100)*$AJ$22)*$AN$22)*$AH$22)*Calculator!$G$9)-((((D49/100)*$AJ$22)*$AN$22)*$AH$22)+((((D49/100)*$AJ$23)*$AH$23)),IF(Calculator!$O$6="SINGLESILVERANOD",SUM((((D49/100)*$AJ$22)*$AH$22))+(((((D49/100)*$AJ$22)*$AN$22)*$AH$22)*Calculator!$G$10)-((((D49/100)*$AJ$22)*$AN$22)*$AH$22)+((((D49/100)*$AJ$23)*$AH$23)),IF(Calculator!$O$6="SINGLEANOD",SUM((((D49/100)*$AJ$22)*$AH$22))+(((((D49/100)*$AJ$22)*$AN$22)*$AH$22)*Calculator!$G$11)-((((D49/100)*$AJ$22)*$AN$22)*$AH$22)+((((D49/100)*$AJ$23)*$AH$23)),IF(Calculator!$O$6="DUALBASE",SUM((((D49/100)*$AJ$22)*$AH$22))+(((((D49/100)*$AJ$22)*$AN$22)*$AH$22)*Calculator!$G$12)-((((D49/100)*$AJ$22)*$AN$22)*$AH$22)+((((D49/100)*$AJ$23)*$AH$23)),IF(Calculator!$O$6="DUALELEMENTS",SUM((((D49/100)*$AJ$22)*$AH$22))+(((((D49/100)*$AJ$22)*$AN$22)*$AH$22)*Calculator!$G$13)-((((D49/100)*$AJ$22)*$AN$22)*$AH$22)+((((D49/100)*$AJ$23)*$AH$23)),IF(Calculator!$O$6="DUALSPECTRUM",SUM((((D49/100)*$AJ$22)*$AH$22))+(((((D49/100)*$AJ$22)*$AN$22)*$AH$22)*Calculator!$G$15)-((((D49/100)*$AJ$22)*$AN$22)*$AH$22)+((((D49/100)*$AJ$23)*$AH$23)),IF(Calculator!$O$6="DUALHOMESTEAD",SUM((((D49/100)*$AJ$22)*$AH$22))+(((((D49/100)*$AJ$22)*$AN$22)*$AH$22)*Calculator!$G$14)-((((D49/100)*$AJ$22)*$AN$22)*$AH$22)+((((D49/100)*$AJ$23)*$AH$23)),IF(Calculator!$O$6="DUALBAND A",SUM((((D49/100)*$AJ$22)*$AH$22))+(((((D49/100)*$AJ$22)*$AN$22)*$AH$22)*Calculator!$G$16)-((((D49/100)*$AJ$22)*$AN$22)*$AH$22)+((((D49/100)*$AJ$23)*$AH$23)),IF(Calculator!$O$6="DUALBAND B",SUM((((D49/100)*$AJ$22)*$AH$22))+(((((D49/100)*$AJ$22)*$AN$22)*$AH$22)*Calculator!$G$17)-((((D49/100)*$AJ$22)*$AN$22)*$AH$22)+((((D49/100)*$AJ$23)*$AH$23)),IF(Calculator!$O$6="DUALBAND C",SUM((((D49/100)*$AJ$22)*$AH$22))+(((((D49/100)*$AJ$22)*$AN$22)*$AH$22)*Calculator!$G$18)-((((D49/100)*$AJ$22)*$AN$22)*$AH$22)+((((D49/100)*$AJ$23)*$AH$23)),IF(Calculator!$O$6="DUALBAND D",SUM((((D49/100)*$AJ$22)*$AH$22))+(((((D49/100)*$AJ$22)*$AN$22)*$AH$22)*Calculator!$G$19)-((((D49/100)*$AJ$22)*$AN$22)*$AH$22)+((((D49/100)*$AJ$23)*$AH$23)),IF(Calculator!$O$6="DUALURBANE",SUM((((D49/100)*$AJ$22)*$AH$22))+(((((D49/100)*$AJ$22)*$AN$22)*$AH$22)*Calculator!$G$20)-((((D49/100)*$AJ$22)*$AN$22)*$AH$22)+((((D49/100)*$AJ$23)*$AH$23)),IF(Calculator!$O$6="DUALSILVERANOD",SUM((((D49/100)*$AJ$22)*$AH$22))+(((((D49/100)*$AJ$22)*$AN$22)*$AH$22)*Calculator!$G$21)-((((D49/100)*$AJ$22)*$AN$22)*$AH$22)+((((D49/100)*$AJ$23)*$AH$23)),IF(Calculator!$O$6="DUALANOD",SUM((((D49/100)*$AJ$22)*$AH$22))+(((((D49/100)*$AJ$22)*$AN$22)*$AH$22)*Calculator!$G$22)-((((D49/100)*$AJ$22)*$AN$22)*$AH$22)+((((D49/100)*$AJ$23)*$AH$23))))))))))))))))))))))))</f>
        <v>1156.759351708984</v>
      </c>
      <c r="T49" s="2">
        <f>IF(Calculator!$O$6="SINGLEBASE",SUM((((E49/100)*$AJ$22)*$AH$22))+((((E49/100)*$AJ$23)*$AH$23)),IF(Calculator!$O$6="SINGLEELEMENTS",SUM((((E49/100)*$AJ$22)*$AH$22))+(((((E49/100)*$AJ$22)*$AN$22)*$AH$22)*Calculator!$G$2)-((((E49/100)*$AJ$22)*$AN$22)*$AH$22)+((((E49/100)*$AJ$23)*$AH$23)),IF(Calculator!$O$6="SINGLESPECTRUM",SUM((((E49/100)*$AJ$22)*$AH$22))+(((((E49/100)*$AJ$22)*$AN$22)*$AH$22)*Calculator!$G$4)-((((E49/100)*$AJ$22)*$AN$22)*$AH$22)+((((E49/100)*$AJ$23)*$AH$23)),IF(Calculator!$O$6="SINGLEHOMESTEAD",SUM((((E49/100)*$AJ$22)*$AH$22))+(((((E49/100)*$AJ$22)*$AN$22)*$AH$22)*Calculator!$G$3)-((((E49/100)*$AJ$22)*$AN$22)*$AH$22)+((((E49/100)*$AJ$23)*$AH$23)),IF(Calculator!$O$6="SINGLEBAND A",SUM((((E49/100)*$AJ$22)*$AH$22))+(((((E49/100)*$AJ$22)*$AN$22)*$AH$22)*Calculator!$G$5)-((((E49/100)*$AJ$22)*$AN$22)*$AH$22)+((((E49/100)*$AJ$23)*$AH$23)),IF(Calculator!$O$6="SINGLEBAND B",SUM((((E49/100)*$AJ$22)*$AH$22))+(((((E49/100)*$AJ$22)*$AN$22)*$AH$22)*Calculator!$G$6)-((((E49/100)*$AJ$22)*$AN$22)*$AH$22)+((((E49/100)*$AJ$23)*$AH$23)),IF(Calculator!$O$6="SINGLEBAND C",SUM((((E49/100)*$AJ$22)*$AH$22))+(((((E49/100)*$AJ$22)*$AN$22)*$AH$22)*Calculator!$G$7)-((((E49/100)*$AJ$22)*$AN$22)*$AH$22)+((((E49/100)*$AJ$23)*$AH$23)),IF(Calculator!$O$6="SINGLEBAND D",SUM((((E49/100)*$AJ$22)*$AH$22))+(((((E49/100)*$AJ$22)*$AN$22)*$AH$22)*Calculator!$G$8)-((((E49/100)*$AJ$22)*$AN$22)*$AH$22)+((((E49/100)*$AJ$23)*$AH$23)),IF(Calculator!$O$6="SINGLEURBANE",SUM((((E49/100)*$AJ$22)*$AH$22))+(((((E49/100)*$AJ$22)*$AN$22)*$AH$22)*Calculator!$G$9)-((((E49/100)*$AJ$22)*$AN$22)*$AH$22)+((((E49/100)*$AJ$23)*$AH$23)),IF(Calculator!$O$6="SINGLESILVERANOD",SUM((((E49/100)*$AJ$22)*$AH$22))+(((((E49/100)*$AJ$22)*$AN$22)*$AH$22)*Calculator!$G$10)-((((E49/100)*$AJ$22)*$AN$22)*$AH$22)+((((E49/100)*$AJ$23)*$AH$23)),IF(Calculator!$O$6="SINGLEANOD",SUM((((E49/100)*$AJ$22)*$AH$22))+(((((E49/100)*$AJ$22)*$AN$22)*$AH$22)*Calculator!$G$11)-((((E49/100)*$AJ$22)*$AN$22)*$AH$22)+((((E49/100)*$AJ$23)*$AH$23)),IF(Calculator!$O$6="DUALBASE",SUM((((E49/100)*$AJ$22)*$AH$22))+(((((E49/100)*$AJ$22)*$AN$22)*$AH$22)*Calculator!$G$12)-((((E49/100)*$AJ$22)*$AN$22)*$AH$22)+((((E49/100)*$AJ$23)*$AH$23)),IF(Calculator!$O$6="DUALELEMENTS",SUM((((E49/100)*$AJ$22)*$AH$22))+(((((E49/100)*$AJ$22)*$AN$22)*$AH$22)*Calculator!$G$13)-((((E49/100)*$AJ$22)*$AN$22)*$AH$22)+((((E49/100)*$AJ$23)*$AH$23)),IF(Calculator!$O$6="DUALSPECTRUM",SUM((((E49/100)*$AJ$22)*$AH$22))+(((((E49/100)*$AJ$22)*$AN$22)*$AH$22)*Calculator!$G$15)-((((E49/100)*$AJ$22)*$AN$22)*$AH$22)+((((E49/100)*$AJ$23)*$AH$23)),IF(Calculator!$O$6="DUALHOMESTEAD",SUM((((E49/100)*$AJ$22)*$AH$22))+(((((E49/100)*$AJ$22)*$AN$22)*$AH$22)*Calculator!$G$14)-((((E49/100)*$AJ$22)*$AN$22)*$AH$22)+((((E49/100)*$AJ$23)*$AH$23)),IF(Calculator!$O$6="DUALBAND A",SUM((((E49/100)*$AJ$22)*$AH$22))+(((((E49/100)*$AJ$22)*$AN$22)*$AH$22)*Calculator!$G$16)-((((E49/100)*$AJ$22)*$AN$22)*$AH$22)+((((E49/100)*$AJ$23)*$AH$23)),IF(Calculator!$O$6="DUALBAND B",SUM((((E49/100)*$AJ$22)*$AH$22))+(((((E49/100)*$AJ$22)*$AN$22)*$AH$22)*Calculator!$G$17)-((((E49/100)*$AJ$22)*$AN$22)*$AH$22)+((((E49/100)*$AJ$23)*$AH$23)),IF(Calculator!$O$6="DUALBAND C",SUM((((E49/100)*$AJ$22)*$AH$22))+(((((E49/100)*$AJ$22)*$AN$22)*$AH$22)*Calculator!$G$18)-((((E49/100)*$AJ$22)*$AN$22)*$AH$22)+((((E49/100)*$AJ$23)*$AH$23)),IF(Calculator!$O$6="DUALBAND D",SUM((((E49/100)*$AJ$22)*$AH$22))+(((((E49/100)*$AJ$22)*$AN$22)*$AH$22)*Calculator!$G$19)-((((E49/100)*$AJ$22)*$AN$22)*$AH$22)+((((E49/100)*$AJ$23)*$AH$23)),IF(Calculator!$O$6="DUALURBANE",SUM((((E49/100)*$AJ$22)*$AH$22))+(((((E49/100)*$AJ$22)*$AN$22)*$AH$22)*Calculator!$G$20)-((((E49/100)*$AJ$22)*$AN$22)*$AH$22)+((((E49/100)*$AJ$23)*$AH$23)),IF(Calculator!$O$6="DUALSILVERANOD",SUM((((E49/100)*$AJ$22)*$AH$22))+(((((E49/100)*$AJ$22)*$AN$22)*$AH$22)*Calculator!$G$21)-((((E49/100)*$AJ$22)*$AN$22)*$AH$22)+((((E49/100)*$AJ$23)*$AH$23)),IF(Calculator!$O$6="DUALANOD",SUM((((E49/100)*$AJ$22)*$AH$22))+(((((E49/100)*$AJ$22)*$AN$22)*$AH$22)*Calculator!$G$22)-((((E49/100)*$AJ$22)*$AN$22)*$AH$22)+((((E49/100)*$AJ$23)*$AH$23))))))))))))))))))))))))</f>
        <v>1165.8081613159179</v>
      </c>
      <c r="U49" s="2">
        <f>IF(Calculator!$O$6="SINGLEBASE",SUM((((F49/100)*$AJ$22)*$AH$22))+((((F49/100)*$AJ$23)*$AH$23)),IF(Calculator!$O$6="SINGLEELEMENTS",SUM((((F49/100)*$AJ$22)*$AH$22))+(((((F49/100)*$AJ$22)*$AN$22)*$AH$22)*Calculator!$G$2)-((((F49/100)*$AJ$22)*$AN$22)*$AH$22)+((((F49/100)*$AJ$23)*$AH$23)),IF(Calculator!$O$6="SINGLESPECTRUM",SUM((((F49/100)*$AJ$22)*$AH$22))+(((((F49/100)*$AJ$22)*$AN$22)*$AH$22)*Calculator!$G$4)-((((F49/100)*$AJ$22)*$AN$22)*$AH$22)+((((F49/100)*$AJ$23)*$AH$23)),IF(Calculator!$O$6="SINGLEHOMESTEAD",SUM((((F49/100)*$AJ$22)*$AH$22))+(((((F49/100)*$AJ$22)*$AN$22)*$AH$22)*Calculator!$G$3)-((((F49/100)*$AJ$22)*$AN$22)*$AH$22)+((((F49/100)*$AJ$23)*$AH$23)),IF(Calculator!$O$6="SINGLEBAND A",SUM((((F49/100)*$AJ$22)*$AH$22))+(((((F49/100)*$AJ$22)*$AN$22)*$AH$22)*Calculator!$G$5)-((((F49/100)*$AJ$22)*$AN$22)*$AH$22)+((((F49/100)*$AJ$23)*$AH$23)),IF(Calculator!$O$6="SINGLEBAND B",SUM((((F49/100)*$AJ$22)*$AH$22))+(((((F49/100)*$AJ$22)*$AN$22)*$AH$22)*Calculator!$G$6)-((((F49/100)*$AJ$22)*$AN$22)*$AH$22)+((((F49/100)*$AJ$23)*$AH$23)),IF(Calculator!$O$6="SINGLEBAND C",SUM((((F49/100)*$AJ$22)*$AH$22))+(((((F49/100)*$AJ$22)*$AN$22)*$AH$22)*Calculator!$G$7)-((((F49/100)*$AJ$22)*$AN$22)*$AH$22)+((((F49/100)*$AJ$23)*$AH$23)),IF(Calculator!$O$6="SINGLEBAND D",SUM((((F49/100)*$AJ$22)*$AH$22))+(((((F49/100)*$AJ$22)*$AN$22)*$AH$22)*Calculator!$G$8)-((((F49/100)*$AJ$22)*$AN$22)*$AH$22)+((((F49/100)*$AJ$23)*$AH$23)),IF(Calculator!$O$6="SINGLEURBANE",SUM((((F49/100)*$AJ$22)*$AH$22))+(((((F49/100)*$AJ$22)*$AN$22)*$AH$22)*Calculator!$G$9)-((((F49/100)*$AJ$22)*$AN$22)*$AH$22)+((((F49/100)*$AJ$23)*$AH$23)),IF(Calculator!$O$6="SINGLESILVERANOD",SUM((((F49/100)*$AJ$22)*$AH$22))+(((((F49/100)*$AJ$22)*$AN$22)*$AH$22)*Calculator!$G$10)-((((F49/100)*$AJ$22)*$AN$22)*$AH$22)+((((F49/100)*$AJ$23)*$AH$23)),IF(Calculator!$O$6="SINGLEANOD",SUM((((F49/100)*$AJ$22)*$AH$22))+(((((F49/100)*$AJ$22)*$AN$22)*$AH$22)*Calculator!$G$11)-((((F49/100)*$AJ$22)*$AN$22)*$AH$22)+((((F49/100)*$AJ$23)*$AH$23)),IF(Calculator!$O$6="DUALBASE",SUM((((F49/100)*$AJ$22)*$AH$22))+(((((F49/100)*$AJ$22)*$AN$22)*$AH$22)*Calculator!$G$12)-((((F49/100)*$AJ$22)*$AN$22)*$AH$22)+((((F49/100)*$AJ$23)*$AH$23)),IF(Calculator!$O$6="DUALELEMENTS",SUM((((F49/100)*$AJ$22)*$AH$22))+(((((F49/100)*$AJ$22)*$AN$22)*$AH$22)*Calculator!$G$13)-((((F49/100)*$AJ$22)*$AN$22)*$AH$22)+((((F49/100)*$AJ$23)*$AH$23)),IF(Calculator!$O$6="DUALSPECTRUM",SUM((((F49/100)*$AJ$22)*$AH$22))+(((((F49/100)*$AJ$22)*$AN$22)*$AH$22)*Calculator!$G$15)-((((F49/100)*$AJ$22)*$AN$22)*$AH$22)+((((F49/100)*$AJ$23)*$AH$23)),IF(Calculator!$O$6="DUALHOMESTEAD",SUM((((F49/100)*$AJ$22)*$AH$22))+(((((F49/100)*$AJ$22)*$AN$22)*$AH$22)*Calculator!$G$14)-((((F49/100)*$AJ$22)*$AN$22)*$AH$22)+((((F49/100)*$AJ$23)*$AH$23)),IF(Calculator!$O$6="DUALBAND A",SUM((((F49/100)*$AJ$22)*$AH$22))+(((((F49/100)*$AJ$22)*$AN$22)*$AH$22)*Calculator!$G$16)-((((F49/100)*$AJ$22)*$AN$22)*$AH$22)+((((F49/100)*$AJ$23)*$AH$23)),IF(Calculator!$O$6="DUALBAND B",SUM((((F49/100)*$AJ$22)*$AH$22))+(((((F49/100)*$AJ$22)*$AN$22)*$AH$22)*Calculator!$G$17)-((((F49/100)*$AJ$22)*$AN$22)*$AH$22)+((((F49/100)*$AJ$23)*$AH$23)),IF(Calculator!$O$6="DUALBAND C",SUM((((F49/100)*$AJ$22)*$AH$22))+(((((F49/100)*$AJ$22)*$AN$22)*$AH$22)*Calculator!$G$18)-((((F49/100)*$AJ$22)*$AN$22)*$AH$22)+((((F49/100)*$AJ$23)*$AH$23)),IF(Calculator!$O$6="DUALBAND D",SUM((((F49/100)*$AJ$22)*$AH$22))+(((((F49/100)*$AJ$22)*$AN$22)*$AH$22)*Calculator!$G$19)-((((F49/100)*$AJ$22)*$AN$22)*$AH$22)+((((F49/100)*$AJ$23)*$AH$23)),IF(Calculator!$O$6="DUALURBANE",SUM((((F49/100)*$AJ$22)*$AH$22))+(((((F49/100)*$AJ$22)*$AN$22)*$AH$22)*Calculator!$G$20)-((((F49/100)*$AJ$22)*$AN$22)*$AH$22)+((((F49/100)*$AJ$23)*$AH$23)),IF(Calculator!$O$6="DUALSILVERANOD",SUM((((F49/100)*$AJ$22)*$AH$22))+(((((F49/100)*$AJ$22)*$AN$22)*$AH$22)*Calculator!$G$21)-((((F49/100)*$AJ$22)*$AN$22)*$AH$22)+((((F49/100)*$AJ$23)*$AH$23)),IF(Calculator!$O$6="DUALANOD",SUM((((F49/100)*$AJ$22)*$AH$22))+(((((F49/100)*$AJ$22)*$AN$22)*$AH$22)*Calculator!$G$22)-((((F49/100)*$AJ$22)*$AN$22)*$AH$22)+((((F49/100)*$AJ$23)*$AH$23))))))))))))))))))))))))</f>
        <v>1175.396926708984</v>
      </c>
      <c r="V49" s="2">
        <f>IF(Calculator!$O$6="SINGLEBASE",SUM((((G49/100)*$AJ$22)*$AH$22))+((((G49/100)*$AJ$23)*$AH$23)),IF(Calculator!$O$6="SINGLEELEMENTS",SUM((((G49/100)*$AJ$22)*$AH$22))+(((((G49/100)*$AJ$22)*$AN$22)*$AH$22)*Calculator!$G$2)-((((G49/100)*$AJ$22)*$AN$22)*$AH$22)+((((G49/100)*$AJ$23)*$AH$23)),IF(Calculator!$O$6="SINGLESPECTRUM",SUM((((G49/100)*$AJ$22)*$AH$22))+(((((G49/100)*$AJ$22)*$AN$22)*$AH$22)*Calculator!$G$4)-((((G49/100)*$AJ$22)*$AN$22)*$AH$22)+((((G49/100)*$AJ$23)*$AH$23)),IF(Calculator!$O$6="SINGLEHOMESTEAD",SUM((((G49/100)*$AJ$22)*$AH$22))+(((((G49/100)*$AJ$22)*$AN$22)*$AH$22)*Calculator!$G$3)-((((G49/100)*$AJ$22)*$AN$22)*$AH$22)+((((G49/100)*$AJ$23)*$AH$23)),IF(Calculator!$O$6="SINGLEBAND A",SUM((((G49/100)*$AJ$22)*$AH$22))+(((((G49/100)*$AJ$22)*$AN$22)*$AH$22)*Calculator!$G$5)-((((G49/100)*$AJ$22)*$AN$22)*$AH$22)+((((G49/100)*$AJ$23)*$AH$23)),IF(Calculator!$O$6="SINGLEBAND B",SUM((((G49/100)*$AJ$22)*$AH$22))+(((((G49/100)*$AJ$22)*$AN$22)*$AH$22)*Calculator!$G$6)-((((G49/100)*$AJ$22)*$AN$22)*$AH$22)+((((G49/100)*$AJ$23)*$AH$23)),IF(Calculator!$O$6="SINGLEBAND C",SUM((((G49/100)*$AJ$22)*$AH$22))+(((((G49/100)*$AJ$22)*$AN$22)*$AH$22)*Calculator!$G$7)-((((G49/100)*$AJ$22)*$AN$22)*$AH$22)+((((G49/100)*$AJ$23)*$AH$23)),IF(Calculator!$O$6="SINGLEBAND D",SUM((((G49/100)*$AJ$22)*$AH$22))+(((((G49/100)*$AJ$22)*$AN$22)*$AH$22)*Calculator!$G$8)-((((G49/100)*$AJ$22)*$AN$22)*$AH$22)+((((G49/100)*$AJ$23)*$AH$23)),IF(Calculator!$O$6="SINGLEURBANE",SUM((((G49/100)*$AJ$22)*$AH$22))+(((((G49/100)*$AJ$22)*$AN$22)*$AH$22)*Calculator!$G$9)-((((G49/100)*$AJ$22)*$AN$22)*$AH$22)+((((G49/100)*$AJ$23)*$AH$23)),IF(Calculator!$O$6="SINGLESILVERANOD",SUM((((G49/100)*$AJ$22)*$AH$22))+(((((G49/100)*$AJ$22)*$AN$22)*$AH$22)*Calculator!$G$10)-((((G49/100)*$AJ$22)*$AN$22)*$AH$22)+((((G49/100)*$AJ$23)*$AH$23)),IF(Calculator!$O$6="SINGLEANOD",SUM((((G49/100)*$AJ$22)*$AH$22))+(((((G49/100)*$AJ$22)*$AN$22)*$AH$22)*Calculator!$G$11)-((((G49/100)*$AJ$22)*$AN$22)*$AH$22)+((((G49/100)*$AJ$23)*$AH$23)),IF(Calculator!$O$6="DUALBASE",SUM((((G49/100)*$AJ$22)*$AH$22))+(((((G49/100)*$AJ$22)*$AN$22)*$AH$22)*Calculator!$G$12)-((((G49/100)*$AJ$22)*$AN$22)*$AH$22)+((((G49/100)*$AJ$23)*$AH$23)),IF(Calculator!$O$6="DUALELEMENTS",SUM((((G49/100)*$AJ$22)*$AH$22))+(((((G49/100)*$AJ$22)*$AN$22)*$AH$22)*Calculator!$G$13)-((((G49/100)*$AJ$22)*$AN$22)*$AH$22)+((((G49/100)*$AJ$23)*$AH$23)),IF(Calculator!$O$6="DUALSPECTRUM",SUM((((G49/100)*$AJ$22)*$AH$22))+(((((G49/100)*$AJ$22)*$AN$22)*$AH$22)*Calculator!$G$15)-((((G49/100)*$AJ$22)*$AN$22)*$AH$22)+((((G49/100)*$AJ$23)*$AH$23)),IF(Calculator!$O$6="DUALHOMESTEAD",SUM((((G49/100)*$AJ$22)*$AH$22))+(((((G49/100)*$AJ$22)*$AN$22)*$AH$22)*Calculator!$G$14)-((((G49/100)*$AJ$22)*$AN$22)*$AH$22)+((((G49/100)*$AJ$23)*$AH$23)),IF(Calculator!$O$6="DUALBAND A",SUM((((G49/100)*$AJ$22)*$AH$22))+(((((G49/100)*$AJ$22)*$AN$22)*$AH$22)*Calculator!$G$16)-((((G49/100)*$AJ$22)*$AN$22)*$AH$22)+((((G49/100)*$AJ$23)*$AH$23)),IF(Calculator!$O$6="DUALBAND B",SUM((((G49/100)*$AJ$22)*$AH$22))+(((((G49/100)*$AJ$22)*$AN$22)*$AH$22)*Calculator!$G$17)-((((G49/100)*$AJ$22)*$AN$22)*$AH$22)+((((G49/100)*$AJ$23)*$AH$23)),IF(Calculator!$O$6="DUALBAND C",SUM((((G49/100)*$AJ$22)*$AH$22))+(((((G49/100)*$AJ$22)*$AN$22)*$AH$22)*Calculator!$G$18)-((((G49/100)*$AJ$22)*$AN$22)*$AH$22)+((((G49/100)*$AJ$23)*$AH$23)),IF(Calculator!$O$6="DUALBAND D",SUM((((G49/100)*$AJ$22)*$AH$22))+(((((G49/100)*$AJ$22)*$AN$22)*$AH$22)*Calculator!$G$19)-((((G49/100)*$AJ$22)*$AN$22)*$AH$22)+((((G49/100)*$AJ$23)*$AH$23)),IF(Calculator!$O$6="DUALURBANE",SUM((((G49/100)*$AJ$22)*$AH$22))+(((((G49/100)*$AJ$22)*$AN$22)*$AH$22)*Calculator!$G$20)-((((G49/100)*$AJ$22)*$AN$22)*$AH$22)+((((G49/100)*$AJ$23)*$AH$23)),IF(Calculator!$O$6="DUALSILVERANOD",SUM((((G49/100)*$AJ$22)*$AH$22))+(((((G49/100)*$AJ$22)*$AN$22)*$AH$22)*Calculator!$G$21)-((((G49/100)*$AJ$22)*$AN$22)*$AH$22)+((((G49/100)*$AJ$23)*$AH$23)),IF(Calculator!$O$6="DUALANOD",SUM((((G49/100)*$AJ$22)*$AH$22))+(((((G49/100)*$AJ$22)*$AN$22)*$AH$22)*Calculator!$G$22)-((((G49/100)*$AJ$22)*$AN$22)*$AH$22)+((((G49/100)*$AJ$23)*$AH$23))))))))))))))))))))))))</f>
        <v>1184.4457363159177</v>
      </c>
      <c r="W49" s="2">
        <f>IF(Calculator!$O$6="SINGLEBASE",SUM((((H49/100)*$AJ$22)*$AH$22))+((((H49/100)*$AJ$23)*$AH$23)),IF(Calculator!$O$6="SINGLEELEMENTS",SUM((((H49/100)*$AJ$22)*$AH$22))+(((((H49/100)*$AJ$22)*$AN$22)*$AH$22)*Calculator!$G$2)-((((H49/100)*$AJ$22)*$AN$22)*$AH$22)+((((H49/100)*$AJ$23)*$AH$23)),IF(Calculator!$O$6="SINGLESPECTRUM",SUM((((H49/100)*$AJ$22)*$AH$22))+(((((H49/100)*$AJ$22)*$AN$22)*$AH$22)*Calculator!$G$4)-((((H49/100)*$AJ$22)*$AN$22)*$AH$22)+((((H49/100)*$AJ$23)*$AH$23)),IF(Calculator!$O$6="SINGLEHOMESTEAD",SUM((((H49/100)*$AJ$22)*$AH$22))+(((((H49/100)*$AJ$22)*$AN$22)*$AH$22)*Calculator!$G$3)-((((H49/100)*$AJ$22)*$AN$22)*$AH$22)+((((H49/100)*$AJ$23)*$AH$23)),IF(Calculator!$O$6="SINGLEBAND A",SUM((((H49/100)*$AJ$22)*$AH$22))+(((((H49/100)*$AJ$22)*$AN$22)*$AH$22)*Calculator!$G$5)-((((H49/100)*$AJ$22)*$AN$22)*$AH$22)+((((H49/100)*$AJ$23)*$AH$23)),IF(Calculator!$O$6="SINGLEBAND B",SUM((((H49/100)*$AJ$22)*$AH$22))+(((((H49/100)*$AJ$22)*$AN$22)*$AH$22)*Calculator!$G$6)-((((H49/100)*$AJ$22)*$AN$22)*$AH$22)+((((H49/100)*$AJ$23)*$AH$23)),IF(Calculator!$O$6="SINGLEBAND C",SUM((((H49/100)*$AJ$22)*$AH$22))+(((((H49/100)*$AJ$22)*$AN$22)*$AH$22)*Calculator!$G$7)-((((H49/100)*$AJ$22)*$AN$22)*$AH$22)+((((H49/100)*$AJ$23)*$AH$23)),IF(Calculator!$O$6="SINGLEBAND D",SUM((((H49/100)*$AJ$22)*$AH$22))+(((((H49/100)*$AJ$22)*$AN$22)*$AH$22)*Calculator!$G$8)-((((H49/100)*$AJ$22)*$AN$22)*$AH$22)+((((H49/100)*$AJ$23)*$AH$23)),IF(Calculator!$O$6="SINGLEURBANE",SUM((((H49/100)*$AJ$22)*$AH$22))+(((((H49/100)*$AJ$22)*$AN$22)*$AH$22)*Calculator!$G$9)-((((H49/100)*$AJ$22)*$AN$22)*$AH$22)+((((H49/100)*$AJ$23)*$AH$23)),IF(Calculator!$O$6="SINGLESILVERANOD",SUM((((H49/100)*$AJ$22)*$AH$22))+(((((H49/100)*$AJ$22)*$AN$22)*$AH$22)*Calculator!$G$10)-((((H49/100)*$AJ$22)*$AN$22)*$AH$22)+((((H49/100)*$AJ$23)*$AH$23)),IF(Calculator!$O$6="SINGLEANOD",SUM((((H49/100)*$AJ$22)*$AH$22))+(((((H49/100)*$AJ$22)*$AN$22)*$AH$22)*Calculator!$G$11)-((((H49/100)*$AJ$22)*$AN$22)*$AH$22)+((((H49/100)*$AJ$23)*$AH$23)),IF(Calculator!$O$6="DUALBASE",SUM((((H49/100)*$AJ$22)*$AH$22))+(((((H49/100)*$AJ$22)*$AN$22)*$AH$22)*Calculator!$G$12)-((((H49/100)*$AJ$22)*$AN$22)*$AH$22)+((((H49/100)*$AJ$23)*$AH$23)),IF(Calculator!$O$6="DUALELEMENTS",SUM((((H49/100)*$AJ$22)*$AH$22))+(((((H49/100)*$AJ$22)*$AN$22)*$AH$22)*Calculator!$G$13)-((((H49/100)*$AJ$22)*$AN$22)*$AH$22)+((((H49/100)*$AJ$23)*$AH$23)),IF(Calculator!$O$6="DUALSPECTRUM",SUM((((H49/100)*$AJ$22)*$AH$22))+(((((H49/100)*$AJ$22)*$AN$22)*$AH$22)*Calculator!$G$15)-((((H49/100)*$AJ$22)*$AN$22)*$AH$22)+((((H49/100)*$AJ$23)*$AH$23)),IF(Calculator!$O$6="DUALHOMESTEAD",SUM((((H49/100)*$AJ$22)*$AH$22))+(((((H49/100)*$AJ$22)*$AN$22)*$AH$22)*Calculator!$G$14)-((((H49/100)*$AJ$22)*$AN$22)*$AH$22)+((((H49/100)*$AJ$23)*$AH$23)),IF(Calculator!$O$6="DUALBAND A",SUM((((H49/100)*$AJ$22)*$AH$22))+(((((H49/100)*$AJ$22)*$AN$22)*$AH$22)*Calculator!$G$16)-((((H49/100)*$AJ$22)*$AN$22)*$AH$22)+((((H49/100)*$AJ$23)*$AH$23)),IF(Calculator!$O$6="DUALBAND B",SUM((((H49/100)*$AJ$22)*$AH$22))+(((((H49/100)*$AJ$22)*$AN$22)*$AH$22)*Calculator!$G$17)-((((H49/100)*$AJ$22)*$AN$22)*$AH$22)+((((H49/100)*$AJ$23)*$AH$23)),IF(Calculator!$O$6="DUALBAND C",SUM((((H49/100)*$AJ$22)*$AH$22))+(((((H49/100)*$AJ$22)*$AN$22)*$AH$22)*Calculator!$G$18)-((((H49/100)*$AJ$22)*$AN$22)*$AH$22)+((((H49/100)*$AJ$23)*$AH$23)),IF(Calculator!$O$6="DUALBAND D",SUM((((H49/100)*$AJ$22)*$AH$22))+(((((H49/100)*$AJ$22)*$AN$22)*$AH$22)*Calculator!$G$19)-((((H49/100)*$AJ$22)*$AN$22)*$AH$22)+((((H49/100)*$AJ$23)*$AH$23)),IF(Calculator!$O$6="DUALURBANE",SUM((((H49/100)*$AJ$22)*$AH$22))+(((((H49/100)*$AJ$22)*$AN$22)*$AH$22)*Calculator!$G$20)-((((H49/100)*$AJ$22)*$AN$22)*$AH$22)+((((H49/100)*$AJ$23)*$AH$23)),IF(Calculator!$O$6="DUALSILVERANOD",SUM((((H49/100)*$AJ$22)*$AH$22))+(((((H49/100)*$AJ$22)*$AN$22)*$AH$22)*Calculator!$G$21)-((((H49/100)*$AJ$22)*$AN$22)*$AH$22)+((((H49/100)*$AJ$23)*$AH$23)),IF(Calculator!$O$6="DUALANOD",SUM((((H49/100)*$AJ$22)*$AH$22))+(((((H49/100)*$AJ$22)*$AN$22)*$AH$22)*Calculator!$G$22)-((((H49/100)*$AJ$22)*$AN$22)*$AH$22)+((((H49/100)*$AJ$23)*$AH$23))))))))))))))))))))))))</f>
        <v>1193.3832493408199</v>
      </c>
      <c r="X49" s="2">
        <f>IF(Calculator!$O$6="SINGLEBASE",SUM((((I49/100)*$AJ$22)*$AH$22))+((((I49/100)*$AJ$23)*$AH$23)),IF(Calculator!$O$6="SINGLEELEMENTS",SUM((((I49/100)*$AJ$22)*$AH$22))+(((((I49/100)*$AJ$22)*$AN$22)*$AH$22)*Calculator!$G$2)-((((I49/100)*$AJ$22)*$AN$22)*$AH$22)+((((I49/100)*$AJ$23)*$AH$23)),IF(Calculator!$O$6="SINGLESPECTRUM",SUM((((I49/100)*$AJ$22)*$AH$22))+(((((I49/100)*$AJ$22)*$AN$22)*$AH$22)*Calculator!$G$4)-((((I49/100)*$AJ$22)*$AN$22)*$AH$22)+((((I49/100)*$AJ$23)*$AH$23)),IF(Calculator!$O$6="SINGLEHOMESTEAD",SUM((((I49/100)*$AJ$22)*$AH$22))+(((((I49/100)*$AJ$22)*$AN$22)*$AH$22)*Calculator!$G$3)-((((I49/100)*$AJ$22)*$AN$22)*$AH$22)+((((I49/100)*$AJ$23)*$AH$23)),IF(Calculator!$O$6="SINGLEBAND A",SUM((((I49/100)*$AJ$22)*$AH$22))+(((((I49/100)*$AJ$22)*$AN$22)*$AH$22)*Calculator!$G$5)-((((I49/100)*$AJ$22)*$AN$22)*$AH$22)+((((I49/100)*$AJ$23)*$AH$23)),IF(Calculator!$O$6="SINGLEBAND B",SUM((((I49/100)*$AJ$22)*$AH$22))+(((((I49/100)*$AJ$22)*$AN$22)*$AH$22)*Calculator!$G$6)-((((I49/100)*$AJ$22)*$AN$22)*$AH$22)+((((I49/100)*$AJ$23)*$AH$23)),IF(Calculator!$O$6="SINGLEBAND C",SUM((((I49/100)*$AJ$22)*$AH$22))+(((((I49/100)*$AJ$22)*$AN$22)*$AH$22)*Calculator!$G$7)-((((I49/100)*$AJ$22)*$AN$22)*$AH$22)+((((I49/100)*$AJ$23)*$AH$23)),IF(Calculator!$O$6="SINGLEBAND D",SUM((((I49/100)*$AJ$22)*$AH$22))+(((((I49/100)*$AJ$22)*$AN$22)*$AH$22)*Calculator!$G$8)-((((I49/100)*$AJ$22)*$AN$22)*$AH$22)+((((I49/100)*$AJ$23)*$AH$23)),IF(Calculator!$O$6="SINGLEURBANE",SUM((((I49/100)*$AJ$22)*$AH$22))+(((((I49/100)*$AJ$22)*$AN$22)*$AH$22)*Calculator!$G$9)-((((I49/100)*$AJ$22)*$AN$22)*$AH$22)+((((I49/100)*$AJ$23)*$AH$23)),IF(Calculator!$O$6="SINGLESILVERANOD",SUM((((I49/100)*$AJ$22)*$AH$22))+(((((I49/100)*$AJ$22)*$AN$22)*$AH$22)*Calculator!$G$10)-((((I49/100)*$AJ$22)*$AN$22)*$AH$22)+((((I49/100)*$AJ$23)*$AH$23)),IF(Calculator!$O$6="SINGLEANOD",SUM((((I49/100)*$AJ$22)*$AH$22))+(((((I49/100)*$AJ$22)*$AN$22)*$AH$22)*Calculator!$G$11)-((((I49/100)*$AJ$22)*$AN$22)*$AH$22)+((((I49/100)*$AJ$23)*$AH$23)),IF(Calculator!$O$6="DUALBASE",SUM((((I49/100)*$AJ$22)*$AH$22))+(((((I49/100)*$AJ$22)*$AN$22)*$AH$22)*Calculator!$G$12)-((((I49/100)*$AJ$22)*$AN$22)*$AH$22)+((((I49/100)*$AJ$23)*$AH$23)),IF(Calculator!$O$6="DUALELEMENTS",SUM((((I49/100)*$AJ$22)*$AH$22))+(((((I49/100)*$AJ$22)*$AN$22)*$AH$22)*Calculator!$G$13)-((((I49/100)*$AJ$22)*$AN$22)*$AH$22)+((((I49/100)*$AJ$23)*$AH$23)),IF(Calculator!$O$6="DUALSPECTRUM",SUM((((I49/100)*$AJ$22)*$AH$22))+(((((I49/100)*$AJ$22)*$AN$22)*$AH$22)*Calculator!$G$15)-((((I49/100)*$AJ$22)*$AN$22)*$AH$22)+((((I49/100)*$AJ$23)*$AH$23)),IF(Calculator!$O$6="DUALHOMESTEAD",SUM((((I49/100)*$AJ$22)*$AH$22))+(((((I49/100)*$AJ$22)*$AN$22)*$AH$22)*Calculator!$G$14)-((((I49/100)*$AJ$22)*$AN$22)*$AH$22)+((((I49/100)*$AJ$23)*$AH$23)),IF(Calculator!$O$6="DUALBAND A",SUM((((I49/100)*$AJ$22)*$AH$22))+(((((I49/100)*$AJ$22)*$AN$22)*$AH$22)*Calculator!$G$16)-((((I49/100)*$AJ$22)*$AN$22)*$AH$22)+((((I49/100)*$AJ$23)*$AH$23)),IF(Calculator!$O$6="DUALBAND B",SUM((((I49/100)*$AJ$22)*$AH$22))+(((((I49/100)*$AJ$22)*$AN$22)*$AH$22)*Calculator!$G$17)-((((I49/100)*$AJ$22)*$AN$22)*$AH$22)+((((I49/100)*$AJ$23)*$AH$23)),IF(Calculator!$O$6="DUALBAND C",SUM((((I49/100)*$AJ$22)*$AH$22))+(((((I49/100)*$AJ$22)*$AN$22)*$AH$22)*Calculator!$G$18)-((((I49/100)*$AJ$22)*$AN$22)*$AH$22)+((((I49/100)*$AJ$23)*$AH$23)),IF(Calculator!$O$6="DUALBAND D",SUM((((I49/100)*$AJ$22)*$AH$22))+(((((I49/100)*$AJ$22)*$AN$22)*$AH$22)*Calculator!$G$19)-((((I49/100)*$AJ$22)*$AN$22)*$AH$22)+((((I49/100)*$AJ$23)*$AH$23)),IF(Calculator!$O$6="DUALURBANE",SUM((((I49/100)*$AJ$22)*$AH$22))+(((((I49/100)*$AJ$22)*$AN$22)*$AH$22)*Calculator!$G$20)-((((I49/100)*$AJ$22)*$AN$22)*$AH$22)+((((I49/100)*$AJ$23)*$AH$23)),IF(Calculator!$O$6="DUALSILVERANOD",SUM((((I49/100)*$AJ$22)*$AH$22))+(((((I49/100)*$AJ$22)*$AN$22)*$AH$22)*Calculator!$G$21)-((((I49/100)*$AJ$22)*$AN$22)*$AH$22)+((((I49/100)*$AJ$23)*$AH$23)),IF(Calculator!$O$6="DUALANOD",SUM((((I49/100)*$AJ$22)*$AH$22))+(((((I49/100)*$AJ$22)*$AN$22)*$AH$22)*Calculator!$G$22)-((((I49/100)*$AJ$22)*$AN$22)*$AH$22)+((((I49/100)*$AJ$23)*$AH$23))))))))))))))))))))))))</f>
        <v>1202.9719101318356</v>
      </c>
      <c r="Y49" s="2">
        <f>IF(Calculator!$O$6="SINGLEBASE",SUM((((J49/100)*$AJ$22)*$AH$22))+((((J49/100)*$AJ$23)*$AH$23)),IF(Calculator!$O$6="SINGLEELEMENTS",SUM((((J49/100)*$AJ$22)*$AH$22))+(((((J49/100)*$AJ$22)*$AN$22)*$AH$22)*Calculator!$G$2)-((((J49/100)*$AJ$22)*$AN$22)*$AH$22)+((((J49/100)*$AJ$23)*$AH$23)),IF(Calculator!$O$6="SINGLESPECTRUM",SUM((((J49/100)*$AJ$22)*$AH$22))+(((((J49/100)*$AJ$22)*$AN$22)*$AH$22)*Calculator!$G$4)-((((J49/100)*$AJ$22)*$AN$22)*$AH$22)+((((J49/100)*$AJ$23)*$AH$23)),IF(Calculator!$O$6="SINGLEHOMESTEAD",SUM((((J49/100)*$AJ$22)*$AH$22))+(((((J49/100)*$AJ$22)*$AN$22)*$AH$22)*Calculator!$G$3)-((((J49/100)*$AJ$22)*$AN$22)*$AH$22)+((((J49/100)*$AJ$23)*$AH$23)),IF(Calculator!$O$6="SINGLEBAND A",SUM((((J49/100)*$AJ$22)*$AH$22))+(((((J49/100)*$AJ$22)*$AN$22)*$AH$22)*Calculator!$G$5)-((((J49/100)*$AJ$22)*$AN$22)*$AH$22)+((((J49/100)*$AJ$23)*$AH$23)),IF(Calculator!$O$6="SINGLEBAND B",SUM((((J49/100)*$AJ$22)*$AH$22))+(((((J49/100)*$AJ$22)*$AN$22)*$AH$22)*Calculator!$G$6)-((((J49/100)*$AJ$22)*$AN$22)*$AH$22)+((((J49/100)*$AJ$23)*$AH$23)),IF(Calculator!$O$6="SINGLEBAND C",SUM((((J49/100)*$AJ$22)*$AH$22))+(((((J49/100)*$AJ$22)*$AN$22)*$AH$22)*Calculator!$G$7)-((((J49/100)*$AJ$22)*$AN$22)*$AH$22)+((((J49/100)*$AJ$23)*$AH$23)),IF(Calculator!$O$6="SINGLEBAND D",SUM((((J49/100)*$AJ$22)*$AH$22))+(((((J49/100)*$AJ$22)*$AN$22)*$AH$22)*Calculator!$G$8)-((((J49/100)*$AJ$22)*$AN$22)*$AH$22)+((((J49/100)*$AJ$23)*$AH$23)),IF(Calculator!$O$6="SINGLEURBANE",SUM((((J49/100)*$AJ$22)*$AH$22))+(((((J49/100)*$AJ$22)*$AN$22)*$AH$22)*Calculator!$G$9)-((((J49/100)*$AJ$22)*$AN$22)*$AH$22)+((((J49/100)*$AJ$23)*$AH$23)),IF(Calculator!$O$6="SINGLESILVERANOD",SUM((((J49/100)*$AJ$22)*$AH$22))+(((((J49/100)*$AJ$22)*$AN$22)*$AH$22)*Calculator!$G$10)-((((J49/100)*$AJ$22)*$AN$22)*$AH$22)+((((J49/100)*$AJ$23)*$AH$23)),IF(Calculator!$O$6="SINGLEANOD",SUM((((J49/100)*$AJ$22)*$AH$22))+(((((J49/100)*$AJ$22)*$AN$22)*$AH$22)*Calculator!$G$11)-((((J49/100)*$AJ$22)*$AN$22)*$AH$22)+((((J49/100)*$AJ$23)*$AH$23)),IF(Calculator!$O$6="DUALBASE",SUM((((J49/100)*$AJ$22)*$AH$22))+(((((J49/100)*$AJ$22)*$AN$22)*$AH$22)*Calculator!$G$12)-((((J49/100)*$AJ$22)*$AN$22)*$AH$22)+((((J49/100)*$AJ$23)*$AH$23)),IF(Calculator!$O$6="DUALELEMENTS",SUM((((J49/100)*$AJ$22)*$AH$22))+(((((J49/100)*$AJ$22)*$AN$22)*$AH$22)*Calculator!$G$13)-((((J49/100)*$AJ$22)*$AN$22)*$AH$22)+((((J49/100)*$AJ$23)*$AH$23)),IF(Calculator!$O$6="DUALSPECTRUM",SUM((((J49/100)*$AJ$22)*$AH$22))+(((((J49/100)*$AJ$22)*$AN$22)*$AH$22)*Calculator!$G$15)-((((J49/100)*$AJ$22)*$AN$22)*$AH$22)+((((J49/100)*$AJ$23)*$AH$23)),IF(Calculator!$O$6="DUALHOMESTEAD",SUM((((J49/100)*$AJ$22)*$AH$22))+(((((J49/100)*$AJ$22)*$AN$22)*$AH$22)*Calculator!$G$14)-((((J49/100)*$AJ$22)*$AN$22)*$AH$22)+((((J49/100)*$AJ$23)*$AH$23)),IF(Calculator!$O$6="DUALBAND A",SUM((((J49/100)*$AJ$22)*$AH$22))+(((((J49/100)*$AJ$22)*$AN$22)*$AH$22)*Calculator!$G$16)-((((J49/100)*$AJ$22)*$AN$22)*$AH$22)+((((J49/100)*$AJ$23)*$AH$23)),IF(Calculator!$O$6="DUALBAND B",SUM((((J49/100)*$AJ$22)*$AH$22))+(((((J49/100)*$AJ$22)*$AN$22)*$AH$22)*Calculator!$G$17)-((((J49/100)*$AJ$22)*$AN$22)*$AH$22)+((((J49/100)*$AJ$23)*$AH$23)),IF(Calculator!$O$6="DUALBAND C",SUM((((J49/100)*$AJ$22)*$AH$22))+(((((J49/100)*$AJ$22)*$AN$22)*$AH$22)*Calculator!$G$18)-((((J49/100)*$AJ$22)*$AN$22)*$AH$22)+((((J49/100)*$AJ$23)*$AH$23)),IF(Calculator!$O$6="DUALBAND D",SUM((((J49/100)*$AJ$22)*$AH$22))+(((((J49/100)*$AJ$22)*$AN$22)*$AH$22)*Calculator!$G$19)-((((J49/100)*$AJ$22)*$AN$22)*$AH$22)+((((J49/100)*$AJ$23)*$AH$23)),IF(Calculator!$O$6="DUALURBANE",SUM((((J49/100)*$AJ$22)*$AH$22))+(((((J49/100)*$AJ$22)*$AN$22)*$AH$22)*Calculator!$G$20)-((((J49/100)*$AJ$22)*$AN$22)*$AH$22)+((((J49/100)*$AJ$23)*$AH$23)),IF(Calculator!$O$6="DUALSILVERANOD",SUM((((J49/100)*$AJ$22)*$AH$22))+(((((J49/100)*$AJ$22)*$AN$22)*$AH$22)*Calculator!$G$21)-((((J49/100)*$AJ$22)*$AN$22)*$AH$22)+((((J49/100)*$AJ$23)*$AH$23)),IF(Calculator!$O$6="DUALANOD",SUM((((J49/100)*$AJ$22)*$AH$22))+(((((J49/100)*$AJ$22)*$AN$22)*$AH$22)*Calculator!$G$22)-((((J49/100)*$AJ$22)*$AN$22)*$AH$22)+((((J49/100)*$AJ$23)*$AH$23))))))))))))))))))))))))</f>
        <v>1211.9094231567378</v>
      </c>
      <c r="Z49" s="2">
        <f>IF(Calculator!$O$6="SINGLEBASE",SUM((((K49/100)*$AJ$22)*$AH$22))+((((K49/100)*$AJ$23)*$AH$23)),IF(Calculator!$O$6="SINGLEELEMENTS",SUM((((K49/100)*$AJ$22)*$AH$22))+(((((K49/100)*$AJ$22)*$AN$22)*$AH$22)*Calculator!$G$2)-((((K49/100)*$AJ$22)*$AN$22)*$AH$22)+((((K49/100)*$AJ$23)*$AH$23)),IF(Calculator!$O$6="SINGLESPECTRUM",SUM((((K49/100)*$AJ$22)*$AH$22))+(((((K49/100)*$AJ$22)*$AN$22)*$AH$22)*Calculator!$G$4)-((((K49/100)*$AJ$22)*$AN$22)*$AH$22)+((((K49/100)*$AJ$23)*$AH$23)),IF(Calculator!$O$6="SINGLEHOMESTEAD",SUM((((K49/100)*$AJ$22)*$AH$22))+(((((K49/100)*$AJ$22)*$AN$22)*$AH$22)*Calculator!$G$3)-((((K49/100)*$AJ$22)*$AN$22)*$AH$22)+((((K49/100)*$AJ$23)*$AH$23)),IF(Calculator!$O$6="SINGLEBAND A",SUM((((K49/100)*$AJ$22)*$AH$22))+(((((K49/100)*$AJ$22)*$AN$22)*$AH$22)*Calculator!$G$5)-((((K49/100)*$AJ$22)*$AN$22)*$AH$22)+((((K49/100)*$AJ$23)*$AH$23)),IF(Calculator!$O$6="SINGLEBAND B",SUM((((K49/100)*$AJ$22)*$AH$22))+(((((K49/100)*$AJ$22)*$AN$22)*$AH$22)*Calculator!$G$6)-((((K49/100)*$AJ$22)*$AN$22)*$AH$22)+((((K49/100)*$AJ$23)*$AH$23)),IF(Calculator!$O$6="SINGLEBAND C",SUM((((K49/100)*$AJ$22)*$AH$22))+(((((K49/100)*$AJ$22)*$AN$22)*$AH$22)*Calculator!$G$7)-((((K49/100)*$AJ$22)*$AN$22)*$AH$22)+((((K49/100)*$AJ$23)*$AH$23)),IF(Calculator!$O$6="SINGLEBAND D",SUM((((K49/100)*$AJ$22)*$AH$22))+(((((K49/100)*$AJ$22)*$AN$22)*$AH$22)*Calculator!$G$8)-((((K49/100)*$AJ$22)*$AN$22)*$AH$22)+((((K49/100)*$AJ$23)*$AH$23)),IF(Calculator!$O$6="SINGLEURBANE",SUM((((K49/100)*$AJ$22)*$AH$22))+(((((K49/100)*$AJ$22)*$AN$22)*$AH$22)*Calculator!$G$9)-((((K49/100)*$AJ$22)*$AN$22)*$AH$22)+((((K49/100)*$AJ$23)*$AH$23)),IF(Calculator!$O$6="SINGLESILVERANOD",SUM((((K49/100)*$AJ$22)*$AH$22))+(((((K49/100)*$AJ$22)*$AN$22)*$AH$22)*Calculator!$G$10)-((((K49/100)*$AJ$22)*$AN$22)*$AH$22)+((((K49/100)*$AJ$23)*$AH$23)),IF(Calculator!$O$6="SINGLEANOD",SUM((((K49/100)*$AJ$22)*$AH$22))+(((((K49/100)*$AJ$22)*$AN$22)*$AH$22)*Calculator!$G$11)-((((K49/100)*$AJ$22)*$AN$22)*$AH$22)+((((K49/100)*$AJ$23)*$AH$23)),IF(Calculator!$O$6="DUALBASE",SUM((((K49/100)*$AJ$22)*$AH$22))+(((((K49/100)*$AJ$22)*$AN$22)*$AH$22)*Calculator!$G$12)-((((K49/100)*$AJ$22)*$AN$22)*$AH$22)+((((K49/100)*$AJ$23)*$AH$23)),IF(Calculator!$O$6="DUALELEMENTS",SUM((((K49/100)*$AJ$22)*$AH$22))+(((((K49/100)*$AJ$22)*$AN$22)*$AH$22)*Calculator!$G$13)-((((K49/100)*$AJ$22)*$AN$22)*$AH$22)+((((K49/100)*$AJ$23)*$AH$23)),IF(Calculator!$O$6="DUALSPECTRUM",SUM((((K49/100)*$AJ$22)*$AH$22))+(((((K49/100)*$AJ$22)*$AN$22)*$AH$22)*Calculator!$G$15)-((((K49/100)*$AJ$22)*$AN$22)*$AH$22)+((((K49/100)*$AJ$23)*$AH$23)),IF(Calculator!$O$6="DUALHOMESTEAD",SUM((((K49/100)*$AJ$22)*$AH$22))+(((((K49/100)*$AJ$22)*$AN$22)*$AH$22)*Calculator!$G$14)-((((K49/100)*$AJ$22)*$AN$22)*$AH$22)+((((K49/100)*$AJ$23)*$AH$23)),IF(Calculator!$O$6="DUALBAND A",SUM((((K49/100)*$AJ$22)*$AH$22))+(((((K49/100)*$AJ$22)*$AN$22)*$AH$22)*Calculator!$G$16)-((((K49/100)*$AJ$22)*$AN$22)*$AH$22)+((((K49/100)*$AJ$23)*$AH$23)),IF(Calculator!$O$6="DUALBAND B",SUM((((K49/100)*$AJ$22)*$AH$22))+(((((K49/100)*$AJ$22)*$AN$22)*$AH$22)*Calculator!$G$17)-((((K49/100)*$AJ$22)*$AN$22)*$AH$22)+((((K49/100)*$AJ$23)*$AH$23)),IF(Calculator!$O$6="DUALBAND C",SUM((((K49/100)*$AJ$22)*$AH$22))+(((((K49/100)*$AJ$22)*$AN$22)*$AH$22)*Calculator!$G$18)-((((K49/100)*$AJ$22)*$AN$22)*$AH$22)+((((K49/100)*$AJ$23)*$AH$23)),IF(Calculator!$O$6="DUALBAND D",SUM((((K49/100)*$AJ$22)*$AH$22))+(((((K49/100)*$AJ$22)*$AN$22)*$AH$22)*Calculator!$G$19)-((((K49/100)*$AJ$22)*$AN$22)*$AH$22)+((((K49/100)*$AJ$23)*$AH$23)),IF(Calculator!$O$6="DUALURBANE",SUM((((K49/100)*$AJ$22)*$AH$22))+(((((K49/100)*$AJ$22)*$AN$22)*$AH$22)*Calculator!$G$20)-((((K49/100)*$AJ$22)*$AN$22)*$AH$22)+((((K49/100)*$AJ$23)*$AH$23)),IF(Calculator!$O$6="DUALSILVERANOD",SUM((((K49/100)*$AJ$22)*$AH$22))+(((((K49/100)*$AJ$22)*$AN$22)*$AH$22)*Calculator!$G$21)-((((K49/100)*$AJ$22)*$AN$22)*$AH$22)+((((K49/100)*$AJ$23)*$AH$23)),IF(Calculator!$O$6="DUALANOD",SUM((((K49/100)*$AJ$22)*$AH$22))+(((((K49/100)*$AJ$22)*$AN$22)*$AH$22)*Calculator!$G$22)-((((K49/100)*$AJ$22)*$AN$22)*$AH$22)+((((K49/100)*$AJ$23)*$AH$23))))))))))))))))))))))))</f>
        <v>1221.4980839477535</v>
      </c>
      <c r="AA49" s="2">
        <f>IF(Calculator!$O$6="SINGLEBASE",SUM((((L49/100)*$AJ$22)*$AH$22))+((((L49/100)*$AJ$23)*$AH$23)),IF(Calculator!$O$6="SINGLEELEMENTS",SUM((((L49/100)*$AJ$22)*$AH$22))+(((((L49/100)*$AJ$22)*$AN$22)*$AH$22)*Calculator!$G$2)-((((L49/100)*$AJ$22)*$AN$22)*$AH$22)+((((L49/100)*$AJ$23)*$AH$23)),IF(Calculator!$O$6="SINGLESPECTRUM",SUM((((L49/100)*$AJ$22)*$AH$22))+(((((L49/100)*$AJ$22)*$AN$22)*$AH$22)*Calculator!$G$4)-((((L49/100)*$AJ$22)*$AN$22)*$AH$22)+((((L49/100)*$AJ$23)*$AH$23)),IF(Calculator!$O$6="SINGLEHOMESTEAD",SUM((((L49/100)*$AJ$22)*$AH$22))+(((((L49/100)*$AJ$22)*$AN$22)*$AH$22)*Calculator!$G$3)-((((L49/100)*$AJ$22)*$AN$22)*$AH$22)+((((L49/100)*$AJ$23)*$AH$23)),IF(Calculator!$O$6="SINGLEBAND A",SUM((((L49/100)*$AJ$22)*$AH$22))+(((((L49/100)*$AJ$22)*$AN$22)*$AH$22)*Calculator!$G$5)-((((L49/100)*$AJ$22)*$AN$22)*$AH$22)+((((L49/100)*$AJ$23)*$AH$23)),IF(Calculator!$O$6="SINGLEBAND B",SUM((((L49/100)*$AJ$22)*$AH$22))+(((((L49/100)*$AJ$22)*$AN$22)*$AH$22)*Calculator!$G$6)-((((L49/100)*$AJ$22)*$AN$22)*$AH$22)+((((L49/100)*$AJ$23)*$AH$23)),IF(Calculator!$O$6="SINGLEBAND C",SUM((((L49/100)*$AJ$22)*$AH$22))+(((((L49/100)*$AJ$22)*$AN$22)*$AH$22)*Calculator!$G$7)-((((L49/100)*$AJ$22)*$AN$22)*$AH$22)+((((L49/100)*$AJ$23)*$AH$23)),IF(Calculator!$O$6="SINGLEBAND D",SUM((((L49/100)*$AJ$22)*$AH$22))+(((((L49/100)*$AJ$22)*$AN$22)*$AH$22)*Calculator!$G$8)-((((L49/100)*$AJ$22)*$AN$22)*$AH$22)+((((L49/100)*$AJ$23)*$AH$23)),IF(Calculator!$O$6="SINGLEURBANE",SUM((((L49/100)*$AJ$22)*$AH$22))+(((((L49/100)*$AJ$22)*$AN$22)*$AH$22)*Calculator!$G$9)-((((L49/100)*$AJ$22)*$AN$22)*$AH$22)+((((L49/100)*$AJ$23)*$AH$23)),IF(Calculator!$O$6="SINGLESILVERANOD",SUM((((L49/100)*$AJ$22)*$AH$22))+(((((L49/100)*$AJ$22)*$AN$22)*$AH$22)*Calculator!$G$10)-((((L49/100)*$AJ$22)*$AN$22)*$AH$22)+((((L49/100)*$AJ$23)*$AH$23)),IF(Calculator!$O$6="SINGLEANOD",SUM((((L49/100)*$AJ$22)*$AH$22))+(((((L49/100)*$AJ$22)*$AN$22)*$AH$22)*Calculator!$G$11)-((((L49/100)*$AJ$22)*$AN$22)*$AH$22)+((((L49/100)*$AJ$23)*$AH$23)),IF(Calculator!$O$6="DUALBASE",SUM((((L49/100)*$AJ$22)*$AH$22))+(((((L49/100)*$AJ$22)*$AN$22)*$AH$22)*Calculator!$G$12)-((((L49/100)*$AJ$22)*$AN$22)*$AH$22)+((((L49/100)*$AJ$23)*$AH$23)),IF(Calculator!$O$6="DUALELEMENTS",SUM((((L49/100)*$AJ$22)*$AH$22))+(((((L49/100)*$AJ$22)*$AN$22)*$AH$22)*Calculator!$G$13)-((((L49/100)*$AJ$22)*$AN$22)*$AH$22)+((((L49/100)*$AJ$23)*$AH$23)),IF(Calculator!$O$6="DUALSPECTRUM",SUM((((L49/100)*$AJ$22)*$AH$22))+(((((L49/100)*$AJ$22)*$AN$22)*$AH$22)*Calculator!$G$15)-((((L49/100)*$AJ$22)*$AN$22)*$AH$22)+((((L49/100)*$AJ$23)*$AH$23)),IF(Calculator!$O$6="DUALHOMESTEAD",SUM((((L49/100)*$AJ$22)*$AH$22))+(((((L49/100)*$AJ$22)*$AN$22)*$AH$22)*Calculator!$G$14)-((((L49/100)*$AJ$22)*$AN$22)*$AH$22)+((((L49/100)*$AJ$23)*$AH$23)),IF(Calculator!$O$6="DUALBAND A",SUM((((L49/100)*$AJ$22)*$AH$22))+(((((L49/100)*$AJ$22)*$AN$22)*$AH$22)*Calculator!$G$16)-((((L49/100)*$AJ$22)*$AN$22)*$AH$22)+((((L49/100)*$AJ$23)*$AH$23)),IF(Calculator!$O$6="DUALBAND B",SUM((((L49/100)*$AJ$22)*$AH$22))+(((((L49/100)*$AJ$22)*$AN$22)*$AH$22)*Calculator!$G$17)-((((L49/100)*$AJ$22)*$AN$22)*$AH$22)+((((L49/100)*$AJ$23)*$AH$23)),IF(Calculator!$O$6="DUALBAND C",SUM((((L49/100)*$AJ$22)*$AH$22))+(((((L49/100)*$AJ$22)*$AN$22)*$AH$22)*Calculator!$G$18)-((((L49/100)*$AJ$22)*$AN$22)*$AH$22)+((((L49/100)*$AJ$23)*$AH$23)),IF(Calculator!$O$6="DUALBAND D",SUM((((L49/100)*$AJ$22)*$AH$22))+(((((L49/100)*$AJ$22)*$AN$22)*$AH$22)*Calculator!$G$19)-((((L49/100)*$AJ$22)*$AN$22)*$AH$22)+((((L49/100)*$AJ$23)*$AH$23)),IF(Calculator!$O$6="DUALURBANE",SUM((((L49/100)*$AJ$22)*$AH$22))+(((((L49/100)*$AJ$22)*$AN$22)*$AH$22)*Calculator!$G$20)-((((L49/100)*$AJ$22)*$AN$22)*$AH$22)+((((L49/100)*$AJ$23)*$AH$23)),IF(Calculator!$O$6="DUALSILVERANOD",SUM((((L49/100)*$AJ$22)*$AH$22))+(((((L49/100)*$AJ$22)*$AN$22)*$AH$22)*Calculator!$G$21)-((((L49/100)*$AJ$22)*$AN$22)*$AH$22)+((((L49/100)*$AJ$23)*$AH$23)),IF(Calculator!$O$6="DUALANOD",SUM((((L49/100)*$AJ$22)*$AH$22))+(((((L49/100)*$AJ$22)*$AN$22)*$AH$22)*Calculator!$G$22)-((((L49/100)*$AJ$22)*$AN$22)*$AH$22)+((((L49/100)*$AJ$23)*$AH$23))))))))))))))))))))))))</f>
        <v>1230.435596972656</v>
      </c>
      <c r="AB49" s="2">
        <f>IF(Calculator!$O$6="SINGLEBASE",SUM((((M49/100)*$AJ$22)*$AH$22))+((((M49/100)*$AJ$23)*$AH$23)),IF(Calculator!$O$6="SINGLEELEMENTS",SUM((((M49/100)*$AJ$22)*$AH$22))+(((((M49/100)*$AJ$22)*$AN$22)*$AH$22)*Calculator!$G$2)-((((M49/100)*$AJ$22)*$AN$22)*$AH$22)+((((M49/100)*$AJ$23)*$AH$23)),IF(Calculator!$O$6="SINGLESPECTRUM",SUM((((M49/100)*$AJ$22)*$AH$22))+(((((M49/100)*$AJ$22)*$AN$22)*$AH$22)*Calculator!$G$4)-((((M49/100)*$AJ$22)*$AN$22)*$AH$22)+((((M49/100)*$AJ$23)*$AH$23)),IF(Calculator!$O$6="SINGLEHOMESTEAD",SUM((((M49/100)*$AJ$22)*$AH$22))+(((((M49/100)*$AJ$22)*$AN$22)*$AH$22)*Calculator!$G$3)-((((M49/100)*$AJ$22)*$AN$22)*$AH$22)+((((M49/100)*$AJ$23)*$AH$23)),IF(Calculator!$O$6="SINGLEBAND A",SUM((((M49/100)*$AJ$22)*$AH$22))+(((((M49/100)*$AJ$22)*$AN$22)*$AH$22)*Calculator!$G$5)-((((M49/100)*$AJ$22)*$AN$22)*$AH$22)+((((M49/100)*$AJ$23)*$AH$23)),IF(Calculator!$O$6="SINGLEBAND B",SUM((((M49/100)*$AJ$22)*$AH$22))+(((((M49/100)*$AJ$22)*$AN$22)*$AH$22)*Calculator!$G$6)-((((M49/100)*$AJ$22)*$AN$22)*$AH$22)+((((M49/100)*$AJ$23)*$AH$23)),IF(Calculator!$O$6="SINGLEBAND C",SUM((((M49/100)*$AJ$22)*$AH$22))+(((((M49/100)*$AJ$22)*$AN$22)*$AH$22)*Calculator!$G$7)-((((M49/100)*$AJ$22)*$AN$22)*$AH$22)+((((M49/100)*$AJ$23)*$AH$23)),IF(Calculator!$O$6="SINGLEBAND D",SUM((((M49/100)*$AJ$22)*$AH$22))+(((((M49/100)*$AJ$22)*$AN$22)*$AH$22)*Calculator!$G$8)-((((M49/100)*$AJ$22)*$AN$22)*$AH$22)+((((M49/100)*$AJ$23)*$AH$23)),IF(Calculator!$O$6="SINGLEURBANE",SUM((((M49/100)*$AJ$22)*$AH$22))+(((((M49/100)*$AJ$22)*$AN$22)*$AH$22)*Calculator!$G$9)-((((M49/100)*$AJ$22)*$AN$22)*$AH$22)+((((M49/100)*$AJ$23)*$AH$23)),IF(Calculator!$O$6="SINGLESILVERANOD",SUM((((M49/100)*$AJ$22)*$AH$22))+(((((M49/100)*$AJ$22)*$AN$22)*$AH$22)*Calculator!$G$10)-((((M49/100)*$AJ$22)*$AN$22)*$AH$22)+((((M49/100)*$AJ$23)*$AH$23)),IF(Calculator!$O$6="SINGLEANOD",SUM((((M49/100)*$AJ$22)*$AH$22))+(((((M49/100)*$AJ$22)*$AN$22)*$AH$22)*Calculator!$G$11)-((((M49/100)*$AJ$22)*$AN$22)*$AH$22)+((((M49/100)*$AJ$23)*$AH$23)),IF(Calculator!$O$6="DUALBASE",SUM((((M49/100)*$AJ$22)*$AH$22))+(((((M49/100)*$AJ$22)*$AN$22)*$AH$22)*Calculator!$G$12)-((((M49/100)*$AJ$22)*$AN$22)*$AH$22)+((((M49/100)*$AJ$23)*$AH$23)),IF(Calculator!$O$6="DUALELEMENTS",SUM((((M49/100)*$AJ$22)*$AH$22))+(((((M49/100)*$AJ$22)*$AN$22)*$AH$22)*Calculator!$G$13)-((((M49/100)*$AJ$22)*$AN$22)*$AH$22)+((((M49/100)*$AJ$23)*$AH$23)),IF(Calculator!$O$6="DUALSPECTRUM",SUM((((M49/100)*$AJ$22)*$AH$22))+(((((M49/100)*$AJ$22)*$AN$22)*$AH$22)*Calculator!$G$15)-((((M49/100)*$AJ$22)*$AN$22)*$AH$22)+((((M49/100)*$AJ$23)*$AH$23)),IF(Calculator!$O$6="DUALHOMESTEAD",SUM((((M49/100)*$AJ$22)*$AH$22))+(((((M49/100)*$AJ$22)*$AN$22)*$AH$22)*Calculator!$G$14)-((((M49/100)*$AJ$22)*$AN$22)*$AH$22)+((((M49/100)*$AJ$23)*$AH$23)),IF(Calculator!$O$6="DUALBAND A",SUM((((M49/100)*$AJ$22)*$AH$22))+(((((M49/100)*$AJ$22)*$AN$22)*$AH$22)*Calculator!$G$16)-((((M49/100)*$AJ$22)*$AN$22)*$AH$22)+((((M49/100)*$AJ$23)*$AH$23)),IF(Calculator!$O$6="DUALBAND B",SUM((((M49/100)*$AJ$22)*$AH$22))+(((((M49/100)*$AJ$22)*$AN$22)*$AH$22)*Calculator!$G$17)-((((M49/100)*$AJ$22)*$AN$22)*$AH$22)+((((M49/100)*$AJ$23)*$AH$23)),IF(Calculator!$O$6="DUALBAND C",SUM((((M49/100)*$AJ$22)*$AH$22))+(((((M49/100)*$AJ$22)*$AN$22)*$AH$22)*Calculator!$G$18)-((((M49/100)*$AJ$22)*$AN$22)*$AH$22)+((((M49/100)*$AJ$23)*$AH$23)),IF(Calculator!$O$6="DUALBAND D",SUM((((M49/100)*$AJ$22)*$AH$22))+(((((M49/100)*$AJ$22)*$AN$22)*$AH$22)*Calculator!$G$19)-((((M49/100)*$AJ$22)*$AN$22)*$AH$22)+((((M49/100)*$AJ$23)*$AH$23)),IF(Calculator!$O$6="DUALURBANE",SUM((((M49/100)*$AJ$22)*$AH$22))+(((((M49/100)*$AJ$22)*$AN$22)*$AH$22)*Calculator!$G$20)-((((M49/100)*$AJ$22)*$AN$22)*$AH$22)+((((M49/100)*$AJ$23)*$AH$23)),IF(Calculator!$O$6="DUALSILVERANOD",SUM((((M49/100)*$AJ$22)*$AH$22))+(((((M49/100)*$AJ$22)*$AN$22)*$AH$22)*Calculator!$G$21)-((((M49/100)*$AJ$22)*$AN$22)*$AH$22)+((((M49/100)*$AJ$23)*$AH$23)),IF(Calculator!$O$6="DUALANOD",SUM((((M49/100)*$AJ$22)*$AH$22))+(((((M49/100)*$AJ$22)*$AN$22)*$AH$22)*Calculator!$G$22)-((((M49/100)*$AJ$22)*$AN$22)*$AH$22)+((((M49/100)*$AJ$23)*$AH$23))))))))))))))))))))))))</f>
        <v>1239.3772940795895</v>
      </c>
      <c r="AC49" s="2">
        <f>IF(Calculator!$O$6="SINGLEBASE",SUM((((N49/100)*$AJ$22)*$AH$22))+((((N49/100)*$AJ$23)*$AH$23)),IF(Calculator!$O$6="SINGLEELEMENTS",SUM((((N49/100)*$AJ$22)*$AH$22))+(((((N49/100)*$AJ$22)*$AN$22)*$AH$22)*Calculator!$G$2)-((((N49/100)*$AJ$22)*$AN$22)*$AH$22)+((((N49/100)*$AJ$23)*$AH$23)),IF(Calculator!$O$6="SINGLESPECTRUM",SUM((((N49/100)*$AJ$22)*$AH$22))+(((((N49/100)*$AJ$22)*$AN$22)*$AH$22)*Calculator!$G$4)-((((N49/100)*$AJ$22)*$AN$22)*$AH$22)+((((N49/100)*$AJ$23)*$AH$23)),IF(Calculator!$O$6="SINGLEHOMESTEAD",SUM((((N49/100)*$AJ$22)*$AH$22))+(((((N49/100)*$AJ$22)*$AN$22)*$AH$22)*Calculator!$G$3)-((((N49/100)*$AJ$22)*$AN$22)*$AH$22)+((((N49/100)*$AJ$23)*$AH$23)),IF(Calculator!$O$6="SINGLEBAND A",SUM((((N49/100)*$AJ$22)*$AH$22))+(((((N49/100)*$AJ$22)*$AN$22)*$AH$22)*Calculator!$G$5)-((((N49/100)*$AJ$22)*$AN$22)*$AH$22)+((((N49/100)*$AJ$23)*$AH$23)),IF(Calculator!$O$6="SINGLEBAND B",SUM((((N49/100)*$AJ$22)*$AH$22))+(((((N49/100)*$AJ$22)*$AN$22)*$AH$22)*Calculator!$G$6)-((((N49/100)*$AJ$22)*$AN$22)*$AH$22)+((((N49/100)*$AJ$23)*$AH$23)),IF(Calculator!$O$6="SINGLEBAND C",SUM((((N49/100)*$AJ$22)*$AH$22))+(((((N49/100)*$AJ$22)*$AN$22)*$AH$22)*Calculator!$G$7)-((((N49/100)*$AJ$22)*$AN$22)*$AH$22)+((((N49/100)*$AJ$23)*$AH$23)),IF(Calculator!$O$6="SINGLEBAND D",SUM((((N49/100)*$AJ$22)*$AH$22))+(((((N49/100)*$AJ$22)*$AN$22)*$AH$22)*Calculator!$G$8)-((((N49/100)*$AJ$22)*$AN$22)*$AH$22)+((((N49/100)*$AJ$23)*$AH$23)),IF(Calculator!$O$6="SINGLEURBANE",SUM((((N49/100)*$AJ$22)*$AH$22))+(((((N49/100)*$AJ$22)*$AN$22)*$AH$22)*Calculator!$G$9)-((((N49/100)*$AJ$22)*$AN$22)*$AH$22)+((((N49/100)*$AJ$23)*$AH$23)),IF(Calculator!$O$6="SINGLESILVERANOD",SUM((((N49/100)*$AJ$22)*$AH$22))+(((((N49/100)*$AJ$22)*$AN$22)*$AH$22)*Calculator!$G$10)-((((N49/100)*$AJ$22)*$AN$22)*$AH$22)+((((N49/100)*$AJ$23)*$AH$23)),IF(Calculator!$O$6="SINGLEANOD",SUM((((N49/100)*$AJ$22)*$AH$22))+(((((N49/100)*$AJ$22)*$AN$22)*$AH$22)*Calculator!$G$11)-((((N49/100)*$AJ$22)*$AN$22)*$AH$22)+((((N49/100)*$AJ$23)*$AH$23)),IF(Calculator!$O$6="DUALBASE",SUM((((N49/100)*$AJ$22)*$AH$22))+(((((N49/100)*$AJ$22)*$AN$22)*$AH$22)*Calculator!$G$12)-((((N49/100)*$AJ$22)*$AN$22)*$AH$22)+((((N49/100)*$AJ$23)*$AH$23)),IF(Calculator!$O$6="DUALELEMENTS",SUM((((N49/100)*$AJ$22)*$AH$22))+(((((N49/100)*$AJ$22)*$AN$22)*$AH$22)*Calculator!$G$13)-((((N49/100)*$AJ$22)*$AN$22)*$AH$22)+((((N49/100)*$AJ$23)*$AH$23)),IF(Calculator!$O$6="DUALSPECTRUM",SUM((((N49/100)*$AJ$22)*$AH$22))+(((((N49/100)*$AJ$22)*$AN$22)*$AH$22)*Calculator!$G$15)-((((N49/100)*$AJ$22)*$AN$22)*$AH$22)+((((N49/100)*$AJ$23)*$AH$23)),IF(Calculator!$O$6="DUALHOMESTEAD",SUM((((N49/100)*$AJ$22)*$AH$22))+(((((N49/100)*$AJ$22)*$AN$22)*$AH$22)*Calculator!$G$14)-((((N49/100)*$AJ$22)*$AN$22)*$AH$22)+((((N49/100)*$AJ$23)*$AH$23)),IF(Calculator!$O$6="DUALBAND A",SUM((((N49/100)*$AJ$22)*$AH$22))+(((((N49/100)*$AJ$22)*$AN$22)*$AH$22)*Calculator!$G$16)-((((N49/100)*$AJ$22)*$AN$22)*$AH$22)+((((N49/100)*$AJ$23)*$AH$23)),IF(Calculator!$O$6="DUALBAND B",SUM((((N49/100)*$AJ$22)*$AH$22))+(((((N49/100)*$AJ$22)*$AN$22)*$AH$22)*Calculator!$G$17)-((((N49/100)*$AJ$22)*$AN$22)*$AH$22)+((((N49/100)*$AJ$23)*$AH$23)),IF(Calculator!$O$6="DUALBAND C",SUM((((N49/100)*$AJ$22)*$AH$22))+(((((N49/100)*$AJ$22)*$AN$22)*$AH$22)*Calculator!$G$18)-((((N49/100)*$AJ$22)*$AN$22)*$AH$22)+((((N49/100)*$AJ$23)*$AH$23)),IF(Calculator!$O$6="DUALBAND D",SUM((((N49/100)*$AJ$22)*$AH$22))+(((((N49/100)*$AJ$22)*$AN$22)*$AH$22)*Calculator!$G$19)-((((N49/100)*$AJ$22)*$AN$22)*$AH$22)+((((N49/100)*$AJ$23)*$AH$23)),IF(Calculator!$O$6="DUALURBANE",SUM((((N49/100)*$AJ$22)*$AH$22))+(((((N49/100)*$AJ$22)*$AN$22)*$AH$22)*Calculator!$G$20)-((((N49/100)*$AJ$22)*$AN$22)*$AH$22)+((((N49/100)*$AJ$23)*$AH$23)),IF(Calculator!$O$6="DUALSILVERANOD",SUM((((N49/100)*$AJ$22)*$AH$22))+(((((N49/100)*$AJ$22)*$AN$22)*$AH$22)*Calculator!$G$21)-((((N49/100)*$AJ$22)*$AN$22)*$AH$22)+((((N49/100)*$AJ$23)*$AH$23)),IF(Calculator!$O$6="DUALANOD",SUM((((N49/100)*$AJ$22)*$AH$22))+(((((N49/100)*$AJ$22)*$AN$22)*$AH$22)*Calculator!$G$22)-((((N49/100)*$AJ$22)*$AN$22)*$AH$22)+((((N49/100)*$AJ$23)*$AH$23))))))))))))))))))))))))</f>
        <v>1248.9617707885741</v>
      </c>
    </row>
    <row r="50" spans="1:29">
      <c r="A50" s="8" t="s">
        <v>1400</v>
      </c>
      <c r="B50" s="2">
        <v>2792.8671020507809</v>
      </c>
      <c r="C50" s="2">
        <v>2814.6761193847656</v>
      </c>
      <c r="D50" s="2">
        <v>2838.052891845703</v>
      </c>
      <c r="E50" s="2">
        <v>2860.1336193847656</v>
      </c>
      <c r="F50" s="2">
        <v>2883.510391845703</v>
      </c>
      <c r="G50" s="2">
        <v>2905.5911193847655</v>
      </c>
      <c r="H50" s="2">
        <v>2927.3899316406246</v>
      </c>
      <c r="I50" s="2">
        <v>2950.7664489746094</v>
      </c>
      <c r="J50" s="2">
        <v>2972.5757214355467</v>
      </c>
      <c r="K50" s="2">
        <v>2995.952238769531</v>
      </c>
      <c r="L50" s="2">
        <v>3017.7615112304684</v>
      </c>
      <c r="M50" s="2">
        <v>3039.5600683593748</v>
      </c>
      <c r="N50" s="2">
        <v>3062.9473010253905</v>
      </c>
      <c r="P50" s="8">
        <v>2450</v>
      </c>
      <c r="Q50" s="2">
        <f>IF(Calculator!$O$6="SINGLEBASE",SUM((((B50/100)*$AJ$22)*$AH$22))+((((B50/100)*$AJ$23)*$AH$23)),IF(Calculator!$O$6="SINGLEELEMENTS",SUM((((B50/100)*$AJ$22)*$AH$22))+(((((B50/100)*$AJ$22)*$AN$22)*$AH$22)*Calculator!$G$2)-((((B50/100)*$AJ$22)*$AN$22)*$AH$22)+((((B50/100)*$AJ$23)*$AH$23)),IF(Calculator!$O$6="SINGLESPECTRUM",SUM((((B50/100)*$AJ$22)*$AH$22))+(((((B50/100)*$AJ$22)*$AN$22)*$AH$22)*Calculator!$G$4)-((((B50/100)*$AJ$22)*$AN$22)*$AH$22)+((((B50/100)*$AJ$23)*$AH$23)),IF(Calculator!$O$6="SINGLEHOMESTEAD",SUM((((B50/100)*$AJ$22)*$AH$22))+(((((B50/100)*$AJ$22)*$AN$22)*$AH$22)*Calculator!$G$3)-((((B50/100)*$AJ$22)*$AN$22)*$AH$22)+((((B50/100)*$AJ$23)*$AH$23)),IF(Calculator!$O$6="SINGLEBAND A",SUM((((B50/100)*$AJ$22)*$AH$22))+(((((B50/100)*$AJ$22)*$AN$22)*$AH$22)*Calculator!$G$5)-((((B50/100)*$AJ$22)*$AN$22)*$AH$22)+((((B50/100)*$AJ$23)*$AH$23)),IF(Calculator!$O$6="SINGLEBAND B",SUM((((B50/100)*$AJ$22)*$AH$22))+(((((B50/100)*$AJ$22)*$AN$22)*$AH$22)*Calculator!$G$6)-((((B50/100)*$AJ$22)*$AN$22)*$AH$22)+((((B50/100)*$AJ$23)*$AH$23)),IF(Calculator!$O$6="SINGLEBAND C",SUM((((B50/100)*$AJ$22)*$AH$22))+(((((B50/100)*$AJ$22)*$AN$22)*$AH$22)*Calculator!$G$7)-((((B50/100)*$AJ$22)*$AN$22)*$AH$22)+((((B50/100)*$AJ$23)*$AH$23)),IF(Calculator!$O$6="SINGLEBAND D",SUM((((B50/100)*$AJ$22)*$AH$22))+(((((B50/100)*$AJ$22)*$AN$22)*$AH$22)*Calculator!$G$8)-((((B50/100)*$AJ$22)*$AN$22)*$AH$22)+((((B50/100)*$AJ$23)*$AH$23)),IF(Calculator!$O$6="SINGLEURBANE",SUM((((B50/100)*$AJ$22)*$AH$22))+(((((B50/100)*$AJ$22)*$AN$22)*$AH$22)*Calculator!$G$9)-((((B50/100)*$AJ$22)*$AN$22)*$AH$22)+((((B50/100)*$AJ$23)*$AH$23)),IF(Calculator!$O$6="SINGLESILVERANOD",SUM((((B50/100)*$AJ$22)*$AH$22))+(((((B50/100)*$AJ$22)*$AN$22)*$AH$22)*Calculator!$G$10)-((((B50/100)*$AJ$22)*$AN$22)*$AH$22)+((((B50/100)*$AJ$23)*$AH$23)),IF(Calculator!$O$6="SINGLEANOD",SUM((((B50/100)*$AJ$22)*$AH$22))+(((((B50/100)*$AJ$22)*$AN$22)*$AH$22)*Calculator!$G$11)-((((B50/100)*$AJ$22)*$AN$22)*$AH$22)+((((B50/100)*$AJ$23)*$AH$23)),IF(Calculator!$O$6="DUALBASE",SUM((((B50/100)*$AJ$22)*$AH$22))+(((((B50/100)*$AJ$22)*$AN$22)*$AH$22)*Calculator!$G$12)-((((B50/100)*$AJ$22)*$AN$22)*$AH$22)+((((B50/100)*$AJ$23)*$AH$23)),IF(Calculator!$O$6="DUALELEMENTS",SUM((((B50/100)*$AJ$22)*$AH$22))+(((((B50/100)*$AJ$22)*$AN$22)*$AH$22)*Calculator!$G$13)-((((B50/100)*$AJ$22)*$AN$22)*$AH$22)+((((B50/100)*$AJ$23)*$AH$23)),IF(Calculator!$O$6="DUALSPECTRUM",SUM((((B50/100)*$AJ$22)*$AH$22))+(((((B50/100)*$AJ$22)*$AN$22)*$AH$22)*Calculator!$G$15)-((((B50/100)*$AJ$22)*$AN$22)*$AH$22)+((((B50/100)*$AJ$23)*$AH$23)),IF(Calculator!$O$6="DUALHOMESTEAD",SUM((((B50/100)*$AJ$22)*$AH$22))+(((((B50/100)*$AJ$22)*$AN$22)*$AH$22)*Calculator!$G$14)-((((B50/100)*$AJ$22)*$AN$22)*$AH$22)+((((B50/100)*$AJ$23)*$AH$23)),IF(Calculator!$O$6="DUALBAND A",SUM((((B50/100)*$AJ$22)*$AH$22))+(((((B50/100)*$AJ$22)*$AN$22)*$AH$22)*Calculator!$G$16)-((((B50/100)*$AJ$22)*$AN$22)*$AH$22)+((((B50/100)*$AJ$23)*$AH$23)),IF(Calculator!$O$6="DUALBAND B",SUM((((B50/100)*$AJ$22)*$AH$22))+(((((B50/100)*$AJ$22)*$AN$22)*$AH$22)*Calculator!$G$17)-((((B50/100)*$AJ$22)*$AN$22)*$AH$22)+((((B50/100)*$AJ$23)*$AH$23)),IF(Calculator!$O$6="DUALBAND C",SUM((((B50/100)*$AJ$22)*$AH$22))+(((((B50/100)*$AJ$22)*$AN$22)*$AH$22)*Calculator!$G$18)-((((B50/100)*$AJ$22)*$AN$22)*$AH$22)+((((B50/100)*$AJ$23)*$AH$23)),IF(Calculator!$O$6="DUALBAND D",SUM((((B50/100)*$AJ$22)*$AH$22))+(((((B50/100)*$AJ$22)*$AN$22)*$AH$22)*Calculator!$G$19)-((((B50/100)*$AJ$22)*$AN$22)*$AH$22)+((((B50/100)*$AJ$23)*$AH$23)),IF(Calculator!$O$6="DUALURBANE",SUM((((B50/100)*$AJ$22)*$AH$22))+(((((B50/100)*$AJ$22)*$AN$22)*$AH$22)*Calculator!$G$20)-((((B50/100)*$AJ$22)*$AN$22)*$AH$22)+((((B50/100)*$AJ$23)*$AH$23)),IF(Calculator!$O$6="DUALSILVERANOD",SUM((((B50/100)*$AJ$22)*$AH$22))+(((((B50/100)*$AJ$22)*$AN$22)*$AH$22)*Calculator!$G$21)-((((B50/100)*$AJ$22)*$AN$22)*$AH$22)+((((B50/100)*$AJ$23)*$AH$23)),IF(Calculator!$O$6="DUALANOD",SUM((((B50/100)*$AJ$22)*$AH$22))+(((((B50/100)*$AJ$22)*$AN$22)*$AH$22)*Calculator!$G$22)-((((B50/100)*$AJ$22)*$AN$22)*$AH$22)+((((B50/100)*$AJ$23)*$AH$23))))))))))))))))))))))))</f>
        <v>1145.0755118408199</v>
      </c>
      <c r="R50" s="2">
        <f>IF(Calculator!$O$6="SINGLEBASE",SUM((((C50/100)*$AJ$22)*$AH$22))+((((C50/100)*$AJ$23)*$AH$23)),IF(Calculator!$O$6="SINGLEELEMENTS",SUM((((C50/100)*$AJ$22)*$AH$22))+(((((C50/100)*$AJ$22)*$AN$22)*$AH$22)*Calculator!$G$2)-((((C50/100)*$AJ$22)*$AN$22)*$AH$22)+((((C50/100)*$AJ$23)*$AH$23)),IF(Calculator!$O$6="SINGLESPECTRUM",SUM((((C50/100)*$AJ$22)*$AH$22))+(((((C50/100)*$AJ$22)*$AN$22)*$AH$22)*Calculator!$G$4)-((((C50/100)*$AJ$22)*$AN$22)*$AH$22)+((((C50/100)*$AJ$23)*$AH$23)),IF(Calculator!$O$6="SINGLEHOMESTEAD",SUM((((C50/100)*$AJ$22)*$AH$22))+(((((C50/100)*$AJ$22)*$AN$22)*$AH$22)*Calculator!$G$3)-((((C50/100)*$AJ$22)*$AN$22)*$AH$22)+((((C50/100)*$AJ$23)*$AH$23)),IF(Calculator!$O$6="SINGLEBAND A",SUM((((C50/100)*$AJ$22)*$AH$22))+(((((C50/100)*$AJ$22)*$AN$22)*$AH$22)*Calculator!$G$5)-((((C50/100)*$AJ$22)*$AN$22)*$AH$22)+((((C50/100)*$AJ$23)*$AH$23)),IF(Calculator!$O$6="SINGLEBAND B",SUM((((C50/100)*$AJ$22)*$AH$22))+(((((C50/100)*$AJ$22)*$AN$22)*$AH$22)*Calculator!$G$6)-((((C50/100)*$AJ$22)*$AN$22)*$AH$22)+((((C50/100)*$AJ$23)*$AH$23)),IF(Calculator!$O$6="SINGLEBAND C",SUM((((C50/100)*$AJ$22)*$AH$22))+(((((C50/100)*$AJ$22)*$AN$22)*$AH$22)*Calculator!$G$7)-((((C50/100)*$AJ$22)*$AN$22)*$AH$22)+((((C50/100)*$AJ$23)*$AH$23)),IF(Calculator!$O$6="SINGLEBAND D",SUM((((C50/100)*$AJ$22)*$AH$22))+(((((C50/100)*$AJ$22)*$AN$22)*$AH$22)*Calculator!$G$8)-((((C50/100)*$AJ$22)*$AN$22)*$AH$22)+((((C50/100)*$AJ$23)*$AH$23)),IF(Calculator!$O$6="SINGLEURBANE",SUM((((C50/100)*$AJ$22)*$AH$22))+(((((C50/100)*$AJ$22)*$AN$22)*$AH$22)*Calculator!$G$9)-((((C50/100)*$AJ$22)*$AN$22)*$AH$22)+((((C50/100)*$AJ$23)*$AH$23)),IF(Calculator!$O$6="SINGLESILVERANOD",SUM((((C50/100)*$AJ$22)*$AH$22))+(((((C50/100)*$AJ$22)*$AN$22)*$AH$22)*Calculator!$G$10)-((((C50/100)*$AJ$22)*$AN$22)*$AH$22)+((((C50/100)*$AJ$23)*$AH$23)),IF(Calculator!$O$6="SINGLEANOD",SUM((((C50/100)*$AJ$22)*$AH$22))+(((((C50/100)*$AJ$22)*$AN$22)*$AH$22)*Calculator!$G$11)-((((C50/100)*$AJ$22)*$AN$22)*$AH$22)+((((C50/100)*$AJ$23)*$AH$23)),IF(Calculator!$O$6="DUALBASE",SUM((((C50/100)*$AJ$22)*$AH$22))+(((((C50/100)*$AJ$22)*$AN$22)*$AH$22)*Calculator!$G$12)-((((C50/100)*$AJ$22)*$AN$22)*$AH$22)+((((C50/100)*$AJ$23)*$AH$23)),IF(Calculator!$O$6="DUALELEMENTS",SUM((((C50/100)*$AJ$22)*$AH$22))+(((((C50/100)*$AJ$22)*$AN$22)*$AH$22)*Calculator!$G$13)-((((C50/100)*$AJ$22)*$AN$22)*$AH$22)+((((C50/100)*$AJ$23)*$AH$23)),IF(Calculator!$O$6="DUALSPECTRUM",SUM((((C50/100)*$AJ$22)*$AH$22))+(((((C50/100)*$AJ$22)*$AN$22)*$AH$22)*Calculator!$G$15)-((((C50/100)*$AJ$22)*$AN$22)*$AH$22)+((((C50/100)*$AJ$23)*$AH$23)),IF(Calculator!$O$6="DUALHOMESTEAD",SUM((((C50/100)*$AJ$22)*$AH$22))+(((((C50/100)*$AJ$22)*$AN$22)*$AH$22)*Calculator!$G$14)-((((C50/100)*$AJ$22)*$AN$22)*$AH$22)+((((C50/100)*$AJ$23)*$AH$23)),IF(Calculator!$O$6="DUALBAND A",SUM((((C50/100)*$AJ$22)*$AH$22))+(((((C50/100)*$AJ$22)*$AN$22)*$AH$22)*Calculator!$G$16)-((((C50/100)*$AJ$22)*$AN$22)*$AH$22)+((((C50/100)*$AJ$23)*$AH$23)),IF(Calculator!$O$6="DUALBAND B",SUM((((C50/100)*$AJ$22)*$AH$22))+(((((C50/100)*$AJ$22)*$AN$22)*$AH$22)*Calculator!$G$17)-((((C50/100)*$AJ$22)*$AN$22)*$AH$22)+((((C50/100)*$AJ$23)*$AH$23)),IF(Calculator!$O$6="DUALBAND C",SUM((((C50/100)*$AJ$22)*$AH$22))+(((((C50/100)*$AJ$22)*$AN$22)*$AH$22)*Calculator!$G$18)-((((C50/100)*$AJ$22)*$AN$22)*$AH$22)+((((C50/100)*$AJ$23)*$AH$23)),IF(Calculator!$O$6="DUALBAND D",SUM((((C50/100)*$AJ$22)*$AH$22))+(((((C50/100)*$AJ$22)*$AN$22)*$AH$22)*Calculator!$G$19)-((((C50/100)*$AJ$22)*$AN$22)*$AH$22)+((((C50/100)*$AJ$23)*$AH$23)),IF(Calculator!$O$6="DUALURBANE",SUM((((C50/100)*$AJ$22)*$AH$22))+(((((C50/100)*$AJ$22)*$AN$22)*$AH$22)*Calculator!$G$20)-((((C50/100)*$AJ$22)*$AN$22)*$AH$22)+((((C50/100)*$AJ$23)*$AH$23)),IF(Calculator!$O$6="DUALSILVERANOD",SUM((((C50/100)*$AJ$22)*$AH$22))+(((((C50/100)*$AJ$22)*$AN$22)*$AH$22)*Calculator!$G$21)-((((C50/100)*$AJ$22)*$AN$22)*$AH$22)+((((C50/100)*$AJ$23)*$AH$23)),IF(Calculator!$O$6="DUALANOD",SUM((((C50/100)*$AJ$22)*$AH$22))+(((((C50/100)*$AJ$22)*$AN$22)*$AH$22)*Calculator!$G$22)-((((C50/100)*$AJ$22)*$AN$22)*$AH$22)+((((C50/100)*$AJ$23)*$AH$23))))))))))))))))))))))))</f>
        <v>1154.0172089477537</v>
      </c>
      <c r="S50" s="2">
        <f>IF(Calculator!$O$6="SINGLEBASE",SUM((((D50/100)*$AJ$22)*$AH$22))+((((D50/100)*$AJ$23)*$AH$23)),IF(Calculator!$O$6="SINGLEELEMENTS",SUM((((D50/100)*$AJ$22)*$AH$22))+(((((D50/100)*$AJ$22)*$AN$22)*$AH$22)*Calculator!$G$2)-((((D50/100)*$AJ$22)*$AN$22)*$AH$22)+((((D50/100)*$AJ$23)*$AH$23)),IF(Calculator!$O$6="SINGLESPECTRUM",SUM((((D50/100)*$AJ$22)*$AH$22))+(((((D50/100)*$AJ$22)*$AN$22)*$AH$22)*Calculator!$G$4)-((((D50/100)*$AJ$22)*$AN$22)*$AH$22)+((((D50/100)*$AJ$23)*$AH$23)),IF(Calculator!$O$6="SINGLEHOMESTEAD",SUM((((D50/100)*$AJ$22)*$AH$22))+(((((D50/100)*$AJ$22)*$AN$22)*$AH$22)*Calculator!$G$3)-((((D50/100)*$AJ$22)*$AN$22)*$AH$22)+((((D50/100)*$AJ$23)*$AH$23)),IF(Calculator!$O$6="SINGLEBAND A",SUM((((D50/100)*$AJ$22)*$AH$22))+(((((D50/100)*$AJ$22)*$AN$22)*$AH$22)*Calculator!$G$5)-((((D50/100)*$AJ$22)*$AN$22)*$AH$22)+((((D50/100)*$AJ$23)*$AH$23)),IF(Calculator!$O$6="SINGLEBAND B",SUM((((D50/100)*$AJ$22)*$AH$22))+(((((D50/100)*$AJ$22)*$AN$22)*$AH$22)*Calculator!$G$6)-((((D50/100)*$AJ$22)*$AN$22)*$AH$22)+((((D50/100)*$AJ$23)*$AH$23)),IF(Calculator!$O$6="SINGLEBAND C",SUM((((D50/100)*$AJ$22)*$AH$22))+(((((D50/100)*$AJ$22)*$AN$22)*$AH$22)*Calculator!$G$7)-((((D50/100)*$AJ$22)*$AN$22)*$AH$22)+((((D50/100)*$AJ$23)*$AH$23)),IF(Calculator!$O$6="SINGLEBAND D",SUM((((D50/100)*$AJ$22)*$AH$22))+(((((D50/100)*$AJ$22)*$AN$22)*$AH$22)*Calculator!$G$8)-((((D50/100)*$AJ$22)*$AN$22)*$AH$22)+((((D50/100)*$AJ$23)*$AH$23)),IF(Calculator!$O$6="SINGLEURBANE",SUM((((D50/100)*$AJ$22)*$AH$22))+(((((D50/100)*$AJ$22)*$AN$22)*$AH$22)*Calculator!$G$9)-((((D50/100)*$AJ$22)*$AN$22)*$AH$22)+((((D50/100)*$AJ$23)*$AH$23)),IF(Calculator!$O$6="SINGLESILVERANOD",SUM((((D50/100)*$AJ$22)*$AH$22))+(((((D50/100)*$AJ$22)*$AN$22)*$AH$22)*Calculator!$G$10)-((((D50/100)*$AJ$22)*$AN$22)*$AH$22)+((((D50/100)*$AJ$23)*$AH$23)),IF(Calculator!$O$6="SINGLEANOD",SUM((((D50/100)*$AJ$22)*$AH$22))+(((((D50/100)*$AJ$22)*$AN$22)*$AH$22)*Calculator!$G$11)-((((D50/100)*$AJ$22)*$AN$22)*$AH$22)+((((D50/100)*$AJ$23)*$AH$23)),IF(Calculator!$O$6="DUALBASE",SUM((((D50/100)*$AJ$22)*$AH$22))+(((((D50/100)*$AJ$22)*$AN$22)*$AH$22)*Calculator!$G$12)-((((D50/100)*$AJ$22)*$AN$22)*$AH$22)+((((D50/100)*$AJ$23)*$AH$23)),IF(Calculator!$O$6="DUALELEMENTS",SUM((((D50/100)*$AJ$22)*$AH$22))+(((((D50/100)*$AJ$22)*$AN$22)*$AH$22)*Calculator!$G$13)-((((D50/100)*$AJ$22)*$AN$22)*$AH$22)+((((D50/100)*$AJ$23)*$AH$23)),IF(Calculator!$O$6="DUALSPECTRUM",SUM((((D50/100)*$AJ$22)*$AH$22))+(((((D50/100)*$AJ$22)*$AN$22)*$AH$22)*Calculator!$G$15)-((((D50/100)*$AJ$22)*$AN$22)*$AH$22)+((((D50/100)*$AJ$23)*$AH$23)),IF(Calculator!$O$6="DUALHOMESTEAD",SUM((((D50/100)*$AJ$22)*$AH$22))+(((((D50/100)*$AJ$22)*$AN$22)*$AH$22)*Calculator!$G$14)-((((D50/100)*$AJ$22)*$AN$22)*$AH$22)+((((D50/100)*$AJ$23)*$AH$23)),IF(Calculator!$O$6="DUALBAND A",SUM((((D50/100)*$AJ$22)*$AH$22))+(((((D50/100)*$AJ$22)*$AN$22)*$AH$22)*Calculator!$G$16)-((((D50/100)*$AJ$22)*$AN$22)*$AH$22)+((((D50/100)*$AJ$23)*$AH$23)),IF(Calculator!$O$6="DUALBAND B",SUM((((D50/100)*$AJ$22)*$AH$22))+(((((D50/100)*$AJ$22)*$AN$22)*$AH$22)*Calculator!$G$17)-((((D50/100)*$AJ$22)*$AN$22)*$AH$22)+((((D50/100)*$AJ$23)*$AH$23)),IF(Calculator!$O$6="DUALBAND C",SUM((((D50/100)*$AJ$22)*$AH$22))+(((((D50/100)*$AJ$22)*$AN$22)*$AH$22)*Calculator!$G$18)-((((D50/100)*$AJ$22)*$AN$22)*$AH$22)+((((D50/100)*$AJ$23)*$AH$23)),IF(Calculator!$O$6="DUALBAND D",SUM((((D50/100)*$AJ$22)*$AH$22))+(((((D50/100)*$AJ$22)*$AN$22)*$AH$22)*Calculator!$G$19)-((((D50/100)*$AJ$22)*$AN$22)*$AH$22)+((((D50/100)*$AJ$23)*$AH$23)),IF(Calculator!$O$6="DUALURBANE",SUM((((D50/100)*$AJ$22)*$AH$22))+(((((D50/100)*$AJ$22)*$AN$22)*$AH$22)*Calculator!$G$20)-((((D50/100)*$AJ$22)*$AN$22)*$AH$22)+((((D50/100)*$AJ$23)*$AH$23)),IF(Calculator!$O$6="DUALSILVERANOD",SUM((((D50/100)*$AJ$22)*$AH$22))+(((((D50/100)*$AJ$22)*$AN$22)*$AH$22)*Calculator!$G$21)-((((D50/100)*$AJ$22)*$AN$22)*$AH$22)+((((D50/100)*$AJ$23)*$AH$23)),IF(Calculator!$O$6="DUALANOD",SUM((((D50/100)*$AJ$22)*$AH$22))+(((((D50/100)*$AJ$22)*$AN$22)*$AH$22)*Calculator!$G$22)-((((D50/100)*$AJ$22)*$AN$22)*$AH$22)+((((D50/100)*$AJ$23)*$AH$23))))))))))))))))))))))))</f>
        <v>1163.601685656738</v>
      </c>
      <c r="T50" s="2">
        <f>IF(Calculator!$O$6="SINGLEBASE",SUM((((E50/100)*$AJ$22)*$AH$22))+((((E50/100)*$AJ$23)*$AH$23)),IF(Calculator!$O$6="SINGLEELEMENTS",SUM((((E50/100)*$AJ$22)*$AH$22))+(((((E50/100)*$AJ$22)*$AN$22)*$AH$22)*Calculator!$G$2)-((((E50/100)*$AJ$22)*$AN$22)*$AH$22)+((((E50/100)*$AJ$23)*$AH$23)),IF(Calculator!$O$6="SINGLESPECTRUM",SUM((((E50/100)*$AJ$22)*$AH$22))+(((((E50/100)*$AJ$22)*$AN$22)*$AH$22)*Calculator!$G$4)-((((E50/100)*$AJ$22)*$AN$22)*$AH$22)+((((E50/100)*$AJ$23)*$AH$23)),IF(Calculator!$O$6="SINGLEHOMESTEAD",SUM((((E50/100)*$AJ$22)*$AH$22))+(((((E50/100)*$AJ$22)*$AN$22)*$AH$22)*Calculator!$G$3)-((((E50/100)*$AJ$22)*$AN$22)*$AH$22)+((((E50/100)*$AJ$23)*$AH$23)),IF(Calculator!$O$6="SINGLEBAND A",SUM((((E50/100)*$AJ$22)*$AH$22))+(((((E50/100)*$AJ$22)*$AN$22)*$AH$22)*Calculator!$G$5)-((((E50/100)*$AJ$22)*$AN$22)*$AH$22)+((((E50/100)*$AJ$23)*$AH$23)),IF(Calculator!$O$6="SINGLEBAND B",SUM((((E50/100)*$AJ$22)*$AH$22))+(((((E50/100)*$AJ$22)*$AN$22)*$AH$22)*Calculator!$G$6)-((((E50/100)*$AJ$22)*$AN$22)*$AH$22)+((((E50/100)*$AJ$23)*$AH$23)),IF(Calculator!$O$6="SINGLEBAND C",SUM((((E50/100)*$AJ$22)*$AH$22))+(((((E50/100)*$AJ$22)*$AN$22)*$AH$22)*Calculator!$G$7)-((((E50/100)*$AJ$22)*$AN$22)*$AH$22)+((((E50/100)*$AJ$23)*$AH$23)),IF(Calculator!$O$6="SINGLEBAND D",SUM((((E50/100)*$AJ$22)*$AH$22))+(((((E50/100)*$AJ$22)*$AN$22)*$AH$22)*Calculator!$G$8)-((((E50/100)*$AJ$22)*$AN$22)*$AH$22)+((((E50/100)*$AJ$23)*$AH$23)),IF(Calculator!$O$6="SINGLEURBANE",SUM((((E50/100)*$AJ$22)*$AH$22))+(((((E50/100)*$AJ$22)*$AN$22)*$AH$22)*Calculator!$G$9)-((((E50/100)*$AJ$22)*$AN$22)*$AH$22)+((((E50/100)*$AJ$23)*$AH$23)),IF(Calculator!$O$6="SINGLESILVERANOD",SUM((((E50/100)*$AJ$22)*$AH$22))+(((((E50/100)*$AJ$22)*$AN$22)*$AH$22)*Calculator!$G$10)-((((E50/100)*$AJ$22)*$AN$22)*$AH$22)+((((E50/100)*$AJ$23)*$AH$23)),IF(Calculator!$O$6="SINGLEANOD",SUM((((E50/100)*$AJ$22)*$AH$22))+(((((E50/100)*$AJ$22)*$AN$22)*$AH$22)*Calculator!$G$11)-((((E50/100)*$AJ$22)*$AN$22)*$AH$22)+((((E50/100)*$AJ$23)*$AH$23)),IF(Calculator!$O$6="DUALBASE",SUM((((E50/100)*$AJ$22)*$AH$22))+(((((E50/100)*$AJ$22)*$AN$22)*$AH$22)*Calculator!$G$12)-((((E50/100)*$AJ$22)*$AN$22)*$AH$22)+((((E50/100)*$AJ$23)*$AH$23)),IF(Calculator!$O$6="DUALELEMENTS",SUM((((E50/100)*$AJ$22)*$AH$22))+(((((E50/100)*$AJ$22)*$AN$22)*$AH$22)*Calculator!$G$13)-((((E50/100)*$AJ$22)*$AN$22)*$AH$22)+((((E50/100)*$AJ$23)*$AH$23)),IF(Calculator!$O$6="DUALSPECTRUM",SUM((((E50/100)*$AJ$22)*$AH$22))+(((((E50/100)*$AJ$22)*$AN$22)*$AH$22)*Calculator!$G$15)-((((E50/100)*$AJ$22)*$AN$22)*$AH$22)+((((E50/100)*$AJ$23)*$AH$23)),IF(Calculator!$O$6="DUALHOMESTEAD",SUM((((E50/100)*$AJ$22)*$AH$22))+(((((E50/100)*$AJ$22)*$AN$22)*$AH$22)*Calculator!$G$14)-((((E50/100)*$AJ$22)*$AN$22)*$AH$22)+((((E50/100)*$AJ$23)*$AH$23)),IF(Calculator!$O$6="DUALBAND A",SUM((((E50/100)*$AJ$22)*$AH$22))+(((((E50/100)*$AJ$22)*$AN$22)*$AH$22)*Calculator!$G$16)-((((E50/100)*$AJ$22)*$AN$22)*$AH$22)+((((E50/100)*$AJ$23)*$AH$23)),IF(Calculator!$O$6="DUALBAND B",SUM((((E50/100)*$AJ$22)*$AH$22))+(((((E50/100)*$AJ$22)*$AN$22)*$AH$22)*Calculator!$G$17)-((((E50/100)*$AJ$22)*$AN$22)*$AH$22)+((((E50/100)*$AJ$23)*$AH$23)),IF(Calculator!$O$6="DUALBAND C",SUM((((E50/100)*$AJ$22)*$AH$22))+(((((E50/100)*$AJ$22)*$AN$22)*$AH$22)*Calculator!$G$18)-((((E50/100)*$AJ$22)*$AN$22)*$AH$22)+((((E50/100)*$AJ$23)*$AH$23)),IF(Calculator!$O$6="DUALBAND D",SUM((((E50/100)*$AJ$22)*$AH$22))+(((((E50/100)*$AJ$22)*$AN$22)*$AH$22)*Calculator!$G$19)-((((E50/100)*$AJ$22)*$AN$22)*$AH$22)+((((E50/100)*$AJ$23)*$AH$23)),IF(Calculator!$O$6="DUALURBANE",SUM((((E50/100)*$AJ$22)*$AH$22))+(((((E50/100)*$AJ$22)*$AN$22)*$AH$22)*Calculator!$G$20)-((((E50/100)*$AJ$22)*$AN$22)*$AH$22)+((((E50/100)*$AJ$23)*$AH$23)),IF(Calculator!$O$6="DUALSILVERANOD",SUM((((E50/100)*$AJ$22)*$AH$22))+(((((E50/100)*$AJ$22)*$AN$22)*$AH$22)*Calculator!$G$21)-((((E50/100)*$AJ$22)*$AN$22)*$AH$22)+((((E50/100)*$AJ$23)*$AH$23)),IF(Calculator!$O$6="DUALANOD",SUM((((E50/100)*$AJ$22)*$AH$22))+(((((E50/100)*$AJ$22)*$AN$22)*$AH$22)*Calculator!$G$22)-((((E50/100)*$AJ$22)*$AN$22)*$AH$22)+((((E50/100)*$AJ$23)*$AH$23))))))))))))))))))))))))</f>
        <v>1172.6547839477535</v>
      </c>
      <c r="U50" s="2">
        <f>IF(Calculator!$O$6="SINGLEBASE",SUM((((F50/100)*$AJ$22)*$AH$22))+((((F50/100)*$AJ$23)*$AH$23)),IF(Calculator!$O$6="SINGLEELEMENTS",SUM((((F50/100)*$AJ$22)*$AH$22))+(((((F50/100)*$AJ$22)*$AN$22)*$AH$22)*Calculator!$G$2)-((((F50/100)*$AJ$22)*$AN$22)*$AH$22)+((((F50/100)*$AJ$23)*$AH$23)),IF(Calculator!$O$6="SINGLESPECTRUM",SUM((((F50/100)*$AJ$22)*$AH$22))+(((((F50/100)*$AJ$22)*$AN$22)*$AH$22)*Calculator!$G$4)-((((F50/100)*$AJ$22)*$AN$22)*$AH$22)+((((F50/100)*$AJ$23)*$AH$23)),IF(Calculator!$O$6="SINGLEHOMESTEAD",SUM((((F50/100)*$AJ$22)*$AH$22))+(((((F50/100)*$AJ$22)*$AN$22)*$AH$22)*Calculator!$G$3)-((((F50/100)*$AJ$22)*$AN$22)*$AH$22)+((((F50/100)*$AJ$23)*$AH$23)),IF(Calculator!$O$6="SINGLEBAND A",SUM((((F50/100)*$AJ$22)*$AH$22))+(((((F50/100)*$AJ$22)*$AN$22)*$AH$22)*Calculator!$G$5)-((((F50/100)*$AJ$22)*$AN$22)*$AH$22)+((((F50/100)*$AJ$23)*$AH$23)),IF(Calculator!$O$6="SINGLEBAND B",SUM((((F50/100)*$AJ$22)*$AH$22))+(((((F50/100)*$AJ$22)*$AN$22)*$AH$22)*Calculator!$G$6)-((((F50/100)*$AJ$22)*$AN$22)*$AH$22)+((((F50/100)*$AJ$23)*$AH$23)),IF(Calculator!$O$6="SINGLEBAND C",SUM((((F50/100)*$AJ$22)*$AH$22))+(((((F50/100)*$AJ$22)*$AN$22)*$AH$22)*Calculator!$G$7)-((((F50/100)*$AJ$22)*$AN$22)*$AH$22)+((((F50/100)*$AJ$23)*$AH$23)),IF(Calculator!$O$6="SINGLEBAND D",SUM((((F50/100)*$AJ$22)*$AH$22))+(((((F50/100)*$AJ$22)*$AN$22)*$AH$22)*Calculator!$G$8)-((((F50/100)*$AJ$22)*$AN$22)*$AH$22)+((((F50/100)*$AJ$23)*$AH$23)),IF(Calculator!$O$6="SINGLEURBANE",SUM((((F50/100)*$AJ$22)*$AH$22))+(((((F50/100)*$AJ$22)*$AN$22)*$AH$22)*Calculator!$G$9)-((((F50/100)*$AJ$22)*$AN$22)*$AH$22)+((((F50/100)*$AJ$23)*$AH$23)),IF(Calculator!$O$6="SINGLESILVERANOD",SUM((((F50/100)*$AJ$22)*$AH$22))+(((((F50/100)*$AJ$22)*$AN$22)*$AH$22)*Calculator!$G$10)-((((F50/100)*$AJ$22)*$AN$22)*$AH$22)+((((F50/100)*$AJ$23)*$AH$23)),IF(Calculator!$O$6="SINGLEANOD",SUM((((F50/100)*$AJ$22)*$AH$22))+(((((F50/100)*$AJ$22)*$AN$22)*$AH$22)*Calculator!$G$11)-((((F50/100)*$AJ$22)*$AN$22)*$AH$22)+((((F50/100)*$AJ$23)*$AH$23)),IF(Calculator!$O$6="DUALBASE",SUM((((F50/100)*$AJ$22)*$AH$22))+(((((F50/100)*$AJ$22)*$AN$22)*$AH$22)*Calculator!$G$12)-((((F50/100)*$AJ$22)*$AN$22)*$AH$22)+((((F50/100)*$AJ$23)*$AH$23)),IF(Calculator!$O$6="DUALELEMENTS",SUM((((F50/100)*$AJ$22)*$AH$22))+(((((F50/100)*$AJ$22)*$AN$22)*$AH$22)*Calculator!$G$13)-((((F50/100)*$AJ$22)*$AN$22)*$AH$22)+((((F50/100)*$AJ$23)*$AH$23)),IF(Calculator!$O$6="DUALSPECTRUM",SUM((((F50/100)*$AJ$22)*$AH$22))+(((((F50/100)*$AJ$22)*$AN$22)*$AH$22)*Calculator!$G$15)-((((F50/100)*$AJ$22)*$AN$22)*$AH$22)+((((F50/100)*$AJ$23)*$AH$23)),IF(Calculator!$O$6="DUALHOMESTEAD",SUM((((F50/100)*$AJ$22)*$AH$22))+(((((F50/100)*$AJ$22)*$AN$22)*$AH$22)*Calculator!$G$14)-((((F50/100)*$AJ$22)*$AN$22)*$AH$22)+((((F50/100)*$AJ$23)*$AH$23)),IF(Calculator!$O$6="DUALBAND A",SUM((((F50/100)*$AJ$22)*$AH$22))+(((((F50/100)*$AJ$22)*$AN$22)*$AH$22)*Calculator!$G$16)-((((F50/100)*$AJ$22)*$AN$22)*$AH$22)+((((F50/100)*$AJ$23)*$AH$23)),IF(Calculator!$O$6="DUALBAND B",SUM((((F50/100)*$AJ$22)*$AH$22))+(((((F50/100)*$AJ$22)*$AN$22)*$AH$22)*Calculator!$G$17)-((((F50/100)*$AJ$22)*$AN$22)*$AH$22)+((((F50/100)*$AJ$23)*$AH$23)),IF(Calculator!$O$6="DUALBAND C",SUM((((F50/100)*$AJ$22)*$AH$22))+(((((F50/100)*$AJ$22)*$AN$22)*$AH$22)*Calculator!$G$18)-((((F50/100)*$AJ$22)*$AN$22)*$AH$22)+((((F50/100)*$AJ$23)*$AH$23)),IF(Calculator!$O$6="DUALBAND D",SUM((((F50/100)*$AJ$22)*$AH$22))+(((((F50/100)*$AJ$22)*$AN$22)*$AH$22)*Calculator!$G$19)-((((F50/100)*$AJ$22)*$AN$22)*$AH$22)+((((F50/100)*$AJ$23)*$AH$23)),IF(Calculator!$O$6="DUALURBANE",SUM((((F50/100)*$AJ$22)*$AH$22))+(((((F50/100)*$AJ$22)*$AN$22)*$AH$22)*Calculator!$G$20)-((((F50/100)*$AJ$22)*$AN$22)*$AH$22)+((((F50/100)*$AJ$23)*$AH$23)),IF(Calculator!$O$6="DUALSILVERANOD",SUM((((F50/100)*$AJ$22)*$AH$22))+(((((F50/100)*$AJ$22)*$AN$22)*$AH$22)*Calculator!$G$21)-((((F50/100)*$AJ$22)*$AN$22)*$AH$22)+((((F50/100)*$AJ$23)*$AH$23)),IF(Calculator!$O$6="DUALANOD",SUM((((F50/100)*$AJ$22)*$AH$22))+(((((F50/100)*$AJ$22)*$AN$22)*$AH$22)*Calculator!$G$22)-((((F50/100)*$AJ$22)*$AN$22)*$AH$22)+((((F50/100)*$AJ$23)*$AH$23))))))))))))))))))))))))</f>
        <v>1182.239260656738</v>
      </c>
      <c r="V50" s="2">
        <f>IF(Calculator!$O$6="SINGLEBASE",SUM((((G50/100)*$AJ$22)*$AH$22))+((((G50/100)*$AJ$23)*$AH$23)),IF(Calculator!$O$6="SINGLEELEMENTS",SUM((((G50/100)*$AJ$22)*$AH$22))+(((((G50/100)*$AJ$22)*$AN$22)*$AH$22)*Calculator!$G$2)-((((G50/100)*$AJ$22)*$AN$22)*$AH$22)+((((G50/100)*$AJ$23)*$AH$23)),IF(Calculator!$O$6="SINGLESPECTRUM",SUM((((G50/100)*$AJ$22)*$AH$22))+(((((G50/100)*$AJ$22)*$AN$22)*$AH$22)*Calculator!$G$4)-((((G50/100)*$AJ$22)*$AN$22)*$AH$22)+((((G50/100)*$AJ$23)*$AH$23)),IF(Calculator!$O$6="SINGLEHOMESTEAD",SUM((((G50/100)*$AJ$22)*$AH$22))+(((((G50/100)*$AJ$22)*$AN$22)*$AH$22)*Calculator!$G$3)-((((G50/100)*$AJ$22)*$AN$22)*$AH$22)+((((G50/100)*$AJ$23)*$AH$23)),IF(Calculator!$O$6="SINGLEBAND A",SUM((((G50/100)*$AJ$22)*$AH$22))+(((((G50/100)*$AJ$22)*$AN$22)*$AH$22)*Calculator!$G$5)-((((G50/100)*$AJ$22)*$AN$22)*$AH$22)+((((G50/100)*$AJ$23)*$AH$23)),IF(Calculator!$O$6="SINGLEBAND B",SUM((((G50/100)*$AJ$22)*$AH$22))+(((((G50/100)*$AJ$22)*$AN$22)*$AH$22)*Calculator!$G$6)-((((G50/100)*$AJ$22)*$AN$22)*$AH$22)+((((G50/100)*$AJ$23)*$AH$23)),IF(Calculator!$O$6="SINGLEBAND C",SUM((((G50/100)*$AJ$22)*$AH$22))+(((((G50/100)*$AJ$22)*$AN$22)*$AH$22)*Calculator!$G$7)-((((G50/100)*$AJ$22)*$AN$22)*$AH$22)+((((G50/100)*$AJ$23)*$AH$23)),IF(Calculator!$O$6="SINGLEBAND D",SUM((((G50/100)*$AJ$22)*$AH$22))+(((((G50/100)*$AJ$22)*$AN$22)*$AH$22)*Calculator!$G$8)-((((G50/100)*$AJ$22)*$AN$22)*$AH$22)+((((G50/100)*$AJ$23)*$AH$23)),IF(Calculator!$O$6="SINGLEURBANE",SUM((((G50/100)*$AJ$22)*$AH$22))+(((((G50/100)*$AJ$22)*$AN$22)*$AH$22)*Calculator!$G$9)-((((G50/100)*$AJ$22)*$AN$22)*$AH$22)+((((G50/100)*$AJ$23)*$AH$23)),IF(Calculator!$O$6="SINGLESILVERANOD",SUM((((G50/100)*$AJ$22)*$AH$22))+(((((G50/100)*$AJ$22)*$AN$22)*$AH$22)*Calculator!$G$10)-((((G50/100)*$AJ$22)*$AN$22)*$AH$22)+((((G50/100)*$AJ$23)*$AH$23)),IF(Calculator!$O$6="SINGLEANOD",SUM((((G50/100)*$AJ$22)*$AH$22))+(((((G50/100)*$AJ$22)*$AN$22)*$AH$22)*Calculator!$G$11)-((((G50/100)*$AJ$22)*$AN$22)*$AH$22)+((((G50/100)*$AJ$23)*$AH$23)),IF(Calculator!$O$6="DUALBASE",SUM((((G50/100)*$AJ$22)*$AH$22))+(((((G50/100)*$AJ$22)*$AN$22)*$AH$22)*Calculator!$G$12)-((((G50/100)*$AJ$22)*$AN$22)*$AH$22)+((((G50/100)*$AJ$23)*$AH$23)),IF(Calculator!$O$6="DUALELEMENTS",SUM((((G50/100)*$AJ$22)*$AH$22))+(((((G50/100)*$AJ$22)*$AN$22)*$AH$22)*Calculator!$G$13)-((((G50/100)*$AJ$22)*$AN$22)*$AH$22)+((((G50/100)*$AJ$23)*$AH$23)),IF(Calculator!$O$6="DUALSPECTRUM",SUM((((G50/100)*$AJ$22)*$AH$22))+(((((G50/100)*$AJ$22)*$AN$22)*$AH$22)*Calculator!$G$15)-((((G50/100)*$AJ$22)*$AN$22)*$AH$22)+((((G50/100)*$AJ$23)*$AH$23)),IF(Calculator!$O$6="DUALHOMESTEAD",SUM((((G50/100)*$AJ$22)*$AH$22))+(((((G50/100)*$AJ$22)*$AN$22)*$AH$22)*Calculator!$G$14)-((((G50/100)*$AJ$22)*$AN$22)*$AH$22)+((((G50/100)*$AJ$23)*$AH$23)),IF(Calculator!$O$6="DUALBAND A",SUM((((G50/100)*$AJ$22)*$AH$22))+(((((G50/100)*$AJ$22)*$AN$22)*$AH$22)*Calculator!$G$16)-((((G50/100)*$AJ$22)*$AN$22)*$AH$22)+((((G50/100)*$AJ$23)*$AH$23)),IF(Calculator!$O$6="DUALBAND B",SUM((((G50/100)*$AJ$22)*$AH$22))+(((((G50/100)*$AJ$22)*$AN$22)*$AH$22)*Calculator!$G$17)-((((G50/100)*$AJ$22)*$AN$22)*$AH$22)+((((G50/100)*$AJ$23)*$AH$23)),IF(Calculator!$O$6="DUALBAND C",SUM((((G50/100)*$AJ$22)*$AH$22))+(((((G50/100)*$AJ$22)*$AN$22)*$AH$22)*Calculator!$G$18)-((((G50/100)*$AJ$22)*$AN$22)*$AH$22)+((((G50/100)*$AJ$23)*$AH$23)),IF(Calculator!$O$6="DUALBAND D",SUM((((G50/100)*$AJ$22)*$AH$22))+(((((G50/100)*$AJ$22)*$AN$22)*$AH$22)*Calculator!$G$19)-((((G50/100)*$AJ$22)*$AN$22)*$AH$22)+((((G50/100)*$AJ$23)*$AH$23)),IF(Calculator!$O$6="DUALURBANE",SUM((((G50/100)*$AJ$22)*$AH$22))+(((((G50/100)*$AJ$22)*$AN$22)*$AH$22)*Calculator!$G$20)-((((G50/100)*$AJ$22)*$AN$22)*$AH$22)+((((G50/100)*$AJ$23)*$AH$23)),IF(Calculator!$O$6="DUALSILVERANOD",SUM((((G50/100)*$AJ$22)*$AH$22))+(((((G50/100)*$AJ$22)*$AN$22)*$AH$22)*Calculator!$G$21)-((((G50/100)*$AJ$22)*$AN$22)*$AH$22)+((((G50/100)*$AJ$23)*$AH$23)),IF(Calculator!$O$6="DUALANOD",SUM((((G50/100)*$AJ$22)*$AH$22))+(((((G50/100)*$AJ$22)*$AN$22)*$AH$22)*Calculator!$G$22)-((((G50/100)*$AJ$22)*$AN$22)*$AH$22)+((((G50/100)*$AJ$23)*$AH$23))))))))))))))))))))))))</f>
        <v>1191.2923589477537</v>
      </c>
      <c r="W50" s="2">
        <f>IF(Calculator!$O$6="SINGLEBASE",SUM((((H50/100)*$AJ$22)*$AH$22))+((((H50/100)*$AJ$23)*$AH$23)),IF(Calculator!$O$6="SINGLEELEMENTS",SUM((((H50/100)*$AJ$22)*$AH$22))+(((((H50/100)*$AJ$22)*$AN$22)*$AH$22)*Calculator!$G$2)-((((H50/100)*$AJ$22)*$AN$22)*$AH$22)+((((H50/100)*$AJ$23)*$AH$23)),IF(Calculator!$O$6="SINGLESPECTRUM",SUM((((H50/100)*$AJ$22)*$AH$22))+(((((H50/100)*$AJ$22)*$AN$22)*$AH$22)*Calculator!$G$4)-((((H50/100)*$AJ$22)*$AN$22)*$AH$22)+((((H50/100)*$AJ$23)*$AH$23)),IF(Calculator!$O$6="SINGLEHOMESTEAD",SUM((((H50/100)*$AJ$22)*$AH$22))+(((((H50/100)*$AJ$22)*$AN$22)*$AH$22)*Calculator!$G$3)-((((H50/100)*$AJ$22)*$AN$22)*$AH$22)+((((H50/100)*$AJ$23)*$AH$23)),IF(Calculator!$O$6="SINGLEBAND A",SUM((((H50/100)*$AJ$22)*$AH$22))+(((((H50/100)*$AJ$22)*$AN$22)*$AH$22)*Calculator!$G$5)-((((H50/100)*$AJ$22)*$AN$22)*$AH$22)+((((H50/100)*$AJ$23)*$AH$23)),IF(Calculator!$O$6="SINGLEBAND B",SUM((((H50/100)*$AJ$22)*$AH$22))+(((((H50/100)*$AJ$22)*$AN$22)*$AH$22)*Calculator!$G$6)-((((H50/100)*$AJ$22)*$AN$22)*$AH$22)+((((H50/100)*$AJ$23)*$AH$23)),IF(Calculator!$O$6="SINGLEBAND C",SUM((((H50/100)*$AJ$22)*$AH$22))+(((((H50/100)*$AJ$22)*$AN$22)*$AH$22)*Calculator!$G$7)-((((H50/100)*$AJ$22)*$AN$22)*$AH$22)+((((H50/100)*$AJ$23)*$AH$23)),IF(Calculator!$O$6="SINGLEBAND D",SUM((((H50/100)*$AJ$22)*$AH$22))+(((((H50/100)*$AJ$22)*$AN$22)*$AH$22)*Calculator!$G$8)-((((H50/100)*$AJ$22)*$AN$22)*$AH$22)+((((H50/100)*$AJ$23)*$AH$23)),IF(Calculator!$O$6="SINGLEURBANE",SUM((((H50/100)*$AJ$22)*$AH$22))+(((((H50/100)*$AJ$22)*$AN$22)*$AH$22)*Calculator!$G$9)-((((H50/100)*$AJ$22)*$AN$22)*$AH$22)+((((H50/100)*$AJ$23)*$AH$23)),IF(Calculator!$O$6="SINGLESILVERANOD",SUM((((H50/100)*$AJ$22)*$AH$22))+(((((H50/100)*$AJ$22)*$AN$22)*$AH$22)*Calculator!$G$10)-((((H50/100)*$AJ$22)*$AN$22)*$AH$22)+((((H50/100)*$AJ$23)*$AH$23)),IF(Calculator!$O$6="SINGLEANOD",SUM((((H50/100)*$AJ$22)*$AH$22))+(((((H50/100)*$AJ$22)*$AN$22)*$AH$22)*Calculator!$G$11)-((((H50/100)*$AJ$22)*$AN$22)*$AH$22)+((((H50/100)*$AJ$23)*$AH$23)),IF(Calculator!$O$6="DUALBASE",SUM((((H50/100)*$AJ$22)*$AH$22))+(((((H50/100)*$AJ$22)*$AN$22)*$AH$22)*Calculator!$G$12)-((((H50/100)*$AJ$22)*$AN$22)*$AH$22)+((((H50/100)*$AJ$23)*$AH$23)),IF(Calculator!$O$6="DUALELEMENTS",SUM((((H50/100)*$AJ$22)*$AH$22))+(((((H50/100)*$AJ$22)*$AN$22)*$AH$22)*Calculator!$G$13)-((((H50/100)*$AJ$22)*$AN$22)*$AH$22)+((((H50/100)*$AJ$23)*$AH$23)),IF(Calculator!$O$6="DUALSPECTRUM",SUM((((H50/100)*$AJ$22)*$AH$22))+(((((H50/100)*$AJ$22)*$AN$22)*$AH$22)*Calculator!$G$15)-((((H50/100)*$AJ$22)*$AN$22)*$AH$22)+((((H50/100)*$AJ$23)*$AH$23)),IF(Calculator!$O$6="DUALHOMESTEAD",SUM((((H50/100)*$AJ$22)*$AH$22))+(((((H50/100)*$AJ$22)*$AN$22)*$AH$22)*Calculator!$G$14)-((((H50/100)*$AJ$22)*$AN$22)*$AH$22)+((((H50/100)*$AJ$23)*$AH$23)),IF(Calculator!$O$6="DUALBAND A",SUM((((H50/100)*$AJ$22)*$AH$22))+(((((H50/100)*$AJ$22)*$AN$22)*$AH$22)*Calculator!$G$16)-((((H50/100)*$AJ$22)*$AN$22)*$AH$22)+((((H50/100)*$AJ$23)*$AH$23)),IF(Calculator!$O$6="DUALBAND B",SUM((((H50/100)*$AJ$22)*$AH$22))+(((((H50/100)*$AJ$22)*$AN$22)*$AH$22)*Calculator!$G$17)-((((H50/100)*$AJ$22)*$AN$22)*$AH$22)+((((H50/100)*$AJ$23)*$AH$23)),IF(Calculator!$O$6="DUALBAND C",SUM((((H50/100)*$AJ$22)*$AH$22))+(((((H50/100)*$AJ$22)*$AN$22)*$AH$22)*Calculator!$G$18)-((((H50/100)*$AJ$22)*$AN$22)*$AH$22)+((((H50/100)*$AJ$23)*$AH$23)),IF(Calculator!$O$6="DUALBAND D",SUM((((H50/100)*$AJ$22)*$AH$22))+(((((H50/100)*$AJ$22)*$AN$22)*$AH$22)*Calculator!$G$19)-((((H50/100)*$AJ$22)*$AN$22)*$AH$22)+((((H50/100)*$AJ$23)*$AH$23)),IF(Calculator!$O$6="DUALURBANE",SUM((((H50/100)*$AJ$22)*$AH$22))+(((((H50/100)*$AJ$22)*$AN$22)*$AH$22)*Calculator!$G$20)-((((H50/100)*$AJ$22)*$AN$22)*$AH$22)+((((H50/100)*$AJ$23)*$AH$23)),IF(Calculator!$O$6="DUALSILVERANOD",SUM((((H50/100)*$AJ$22)*$AH$22))+(((((H50/100)*$AJ$22)*$AN$22)*$AH$22)*Calculator!$G$21)-((((H50/100)*$AJ$22)*$AN$22)*$AH$22)+((((H50/100)*$AJ$23)*$AH$23)),IF(Calculator!$O$6="DUALANOD",SUM((((H50/100)*$AJ$22)*$AH$22))+(((((H50/100)*$AJ$22)*$AN$22)*$AH$22)*Calculator!$G$22)-((((H50/100)*$AJ$22)*$AN$22)*$AH$22)+((((H50/100)*$AJ$23)*$AH$23))))))))))))))))))))))))</f>
        <v>1200.2298719726559</v>
      </c>
      <c r="X50" s="2">
        <f>IF(Calculator!$O$6="SINGLEBASE",SUM((((I50/100)*$AJ$22)*$AH$22))+((((I50/100)*$AJ$23)*$AH$23)),IF(Calculator!$O$6="SINGLEELEMENTS",SUM((((I50/100)*$AJ$22)*$AH$22))+(((((I50/100)*$AJ$22)*$AN$22)*$AH$22)*Calculator!$G$2)-((((I50/100)*$AJ$22)*$AN$22)*$AH$22)+((((I50/100)*$AJ$23)*$AH$23)),IF(Calculator!$O$6="SINGLESPECTRUM",SUM((((I50/100)*$AJ$22)*$AH$22))+(((((I50/100)*$AJ$22)*$AN$22)*$AH$22)*Calculator!$G$4)-((((I50/100)*$AJ$22)*$AN$22)*$AH$22)+((((I50/100)*$AJ$23)*$AH$23)),IF(Calculator!$O$6="SINGLEHOMESTEAD",SUM((((I50/100)*$AJ$22)*$AH$22))+(((((I50/100)*$AJ$22)*$AN$22)*$AH$22)*Calculator!$G$3)-((((I50/100)*$AJ$22)*$AN$22)*$AH$22)+((((I50/100)*$AJ$23)*$AH$23)),IF(Calculator!$O$6="SINGLEBAND A",SUM((((I50/100)*$AJ$22)*$AH$22))+(((((I50/100)*$AJ$22)*$AN$22)*$AH$22)*Calculator!$G$5)-((((I50/100)*$AJ$22)*$AN$22)*$AH$22)+((((I50/100)*$AJ$23)*$AH$23)),IF(Calculator!$O$6="SINGLEBAND B",SUM((((I50/100)*$AJ$22)*$AH$22))+(((((I50/100)*$AJ$22)*$AN$22)*$AH$22)*Calculator!$G$6)-((((I50/100)*$AJ$22)*$AN$22)*$AH$22)+((((I50/100)*$AJ$23)*$AH$23)),IF(Calculator!$O$6="SINGLEBAND C",SUM((((I50/100)*$AJ$22)*$AH$22))+(((((I50/100)*$AJ$22)*$AN$22)*$AH$22)*Calculator!$G$7)-((((I50/100)*$AJ$22)*$AN$22)*$AH$22)+((((I50/100)*$AJ$23)*$AH$23)),IF(Calculator!$O$6="SINGLEBAND D",SUM((((I50/100)*$AJ$22)*$AH$22))+(((((I50/100)*$AJ$22)*$AN$22)*$AH$22)*Calculator!$G$8)-((((I50/100)*$AJ$22)*$AN$22)*$AH$22)+((((I50/100)*$AJ$23)*$AH$23)),IF(Calculator!$O$6="SINGLEURBANE",SUM((((I50/100)*$AJ$22)*$AH$22))+(((((I50/100)*$AJ$22)*$AN$22)*$AH$22)*Calculator!$G$9)-((((I50/100)*$AJ$22)*$AN$22)*$AH$22)+((((I50/100)*$AJ$23)*$AH$23)),IF(Calculator!$O$6="SINGLESILVERANOD",SUM((((I50/100)*$AJ$22)*$AH$22))+(((((I50/100)*$AJ$22)*$AN$22)*$AH$22)*Calculator!$G$10)-((((I50/100)*$AJ$22)*$AN$22)*$AH$22)+((((I50/100)*$AJ$23)*$AH$23)),IF(Calculator!$O$6="SINGLEANOD",SUM((((I50/100)*$AJ$22)*$AH$22))+(((((I50/100)*$AJ$22)*$AN$22)*$AH$22)*Calculator!$G$11)-((((I50/100)*$AJ$22)*$AN$22)*$AH$22)+((((I50/100)*$AJ$23)*$AH$23)),IF(Calculator!$O$6="DUALBASE",SUM((((I50/100)*$AJ$22)*$AH$22))+(((((I50/100)*$AJ$22)*$AN$22)*$AH$22)*Calculator!$G$12)-((((I50/100)*$AJ$22)*$AN$22)*$AH$22)+((((I50/100)*$AJ$23)*$AH$23)),IF(Calculator!$O$6="DUALELEMENTS",SUM((((I50/100)*$AJ$22)*$AH$22))+(((((I50/100)*$AJ$22)*$AN$22)*$AH$22)*Calculator!$G$13)-((((I50/100)*$AJ$22)*$AN$22)*$AH$22)+((((I50/100)*$AJ$23)*$AH$23)),IF(Calculator!$O$6="DUALSPECTRUM",SUM((((I50/100)*$AJ$22)*$AH$22))+(((((I50/100)*$AJ$22)*$AN$22)*$AH$22)*Calculator!$G$15)-((((I50/100)*$AJ$22)*$AN$22)*$AH$22)+((((I50/100)*$AJ$23)*$AH$23)),IF(Calculator!$O$6="DUALHOMESTEAD",SUM((((I50/100)*$AJ$22)*$AH$22))+(((((I50/100)*$AJ$22)*$AN$22)*$AH$22)*Calculator!$G$14)-((((I50/100)*$AJ$22)*$AN$22)*$AH$22)+((((I50/100)*$AJ$23)*$AH$23)),IF(Calculator!$O$6="DUALBAND A",SUM((((I50/100)*$AJ$22)*$AH$22))+(((((I50/100)*$AJ$22)*$AN$22)*$AH$22)*Calculator!$G$16)-((((I50/100)*$AJ$22)*$AN$22)*$AH$22)+((((I50/100)*$AJ$23)*$AH$23)),IF(Calculator!$O$6="DUALBAND B",SUM((((I50/100)*$AJ$22)*$AH$22))+(((((I50/100)*$AJ$22)*$AN$22)*$AH$22)*Calculator!$G$17)-((((I50/100)*$AJ$22)*$AN$22)*$AH$22)+((((I50/100)*$AJ$23)*$AH$23)),IF(Calculator!$O$6="DUALBAND C",SUM((((I50/100)*$AJ$22)*$AH$22))+(((((I50/100)*$AJ$22)*$AN$22)*$AH$22)*Calculator!$G$18)-((((I50/100)*$AJ$22)*$AN$22)*$AH$22)+((((I50/100)*$AJ$23)*$AH$23)),IF(Calculator!$O$6="DUALBAND D",SUM((((I50/100)*$AJ$22)*$AH$22))+(((((I50/100)*$AJ$22)*$AN$22)*$AH$22)*Calculator!$G$19)-((((I50/100)*$AJ$22)*$AN$22)*$AH$22)+((((I50/100)*$AJ$23)*$AH$23)),IF(Calculator!$O$6="DUALURBANE",SUM((((I50/100)*$AJ$22)*$AH$22))+(((((I50/100)*$AJ$22)*$AN$22)*$AH$22)*Calculator!$G$20)-((((I50/100)*$AJ$22)*$AN$22)*$AH$22)+((((I50/100)*$AJ$23)*$AH$23)),IF(Calculator!$O$6="DUALSILVERANOD",SUM((((I50/100)*$AJ$22)*$AH$22))+(((((I50/100)*$AJ$22)*$AN$22)*$AH$22)*Calculator!$G$21)-((((I50/100)*$AJ$22)*$AN$22)*$AH$22)+((((I50/100)*$AJ$23)*$AH$23)),IF(Calculator!$O$6="DUALANOD",SUM((((I50/100)*$AJ$22)*$AH$22))+(((((I50/100)*$AJ$22)*$AN$22)*$AH$22)*Calculator!$G$22)-((((I50/100)*$AJ$22)*$AN$22)*$AH$22)+((((I50/100)*$AJ$23)*$AH$23))))))))))))))))))))))))</f>
        <v>1209.8142440795896</v>
      </c>
      <c r="Y50" s="2">
        <f>IF(Calculator!$O$6="SINGLEBASE",SUM((((J50/100)*$AJ$22)*$AH$22))+((((J50/100)*$AJ$23)*$AH$23)),IF(Calculator!$O$6="SINGLEELEMENTS",SUM((((J50/100)*$AJ$22)*$AH$22))+(((((J50/100)*$AJ$22)*$AN$22)*$AH$22)*Calculator!$G$2)-((((J50/100)*$AJ$22)*$AN$22)*$AH$22)+((((J50/100)*$AJ$23)*$AH$23)),IF(Calculator!$O$6="SINGLESPECTRUM",SUM((((J50/100)*$AJ$22)*$AH$22))+(((((J50/100)*$AJ$22)*$AN$22)*$AH$22)*Calculator!$G$4)-((((J50/100)*$AJ$22)*$AN$22)*$AH$22)+((((J50/100)*$AJ$23)*$AH$23)),IF(Calculator!$O$6="SINGLEHOMESTEAD",SUM((((J50/100)*$AJ$22)*$AH$22))+(((((J50/100)*$AJ$22)*$AN$22)*$AH$22)*Calculator!$G$3)-((((J50/100)*$AJ$22)*$AN$22)*$AH$22)+((((J50/100)*$AJ$23)*$AH$23)),IF(Calculator!$O$6="SINGLEBAND A",SUM((((J50/100)*$AJ$22)*$AH$22))+(((((J50/100)*$AJ$22)*$AN$22)*$AH$22)*Calculator!$G$5)-((((J50/100)*$AJ$22)*$AN$22)*$AH$22)+((((J50/100)*$AJ$23)*$AH$23)),IF(Calculator!$O$6="SINGLEBAND B",SUM((((J50/100)*$AJ$22)*$AH$22))+(((((J50/100)*$AJ$22)*$AN$22)*$AH$22)*Calculator!$G$6)-((((J50/100)*$AJ$22)*$AN$22)*$AH$22)+((((J50/100)*$AJ$23)*$AH$23)),IF(Calculator!$O$6="SINGLEBAND C",SUM((((J50/100)*$AJ$22)*$AH$22))+(((((J50/100)*$AJ$22)*$AN$22)*$AH$22)*Calculator!$G$7)-((((J50/100)*$AJ$22)*$AN$22)*$AH$22)+((((J50/100)*$AJ$23)*$AH$23)),IF(Calculator!$O$6="SINGLEBAND D",SUM((((J50/100)*$AJ$22)*$AH$22))+(((((J50/100)*$AJ$22)*$AN$22)*$AH$22)*Calculator!$G$8)-((((J50/100)*$AJ$22)*$AN$22)*$AH$22)+((((J50/100)*$AJ$23)*$AH$23)),IF(Calculator!$O$6="SINGLEURBANE",SUM((((J50/100)*$AJ$22)*$AH$22))+(((((J50/100)*$AJ$22)*$AN$22)*$AH$22)*Calculator!$G$9)-((((J50/100)*$AJ$22)*$AN$22)*$AH$22)+((((J50/100)*$AJ$23)*$AH$23)),IF(Calculator!$O$6="SINGLESILVERANOD",SUM((((J50/100)*$AJ$22)*$AH$22))+(((((J50/100)*$AJ$22)*$AN$22)*$AH$22)*Calculator!$G$10)-((((J50/100)*$AJ$22)*$AN$22)*$AH$22)+((((J50/100)*$AJ$23)*$AH$23)),IF(Calculator!$O$6="SINGLEANOD",SUM((((J50/100)*$AJ$22)*$AH$22))+(((((J50/100)*$AJ$22)*$AN$22)*$AH$22)*Calculator!$G$11)-((((J50/100)*$AJ$22)*$AN$22)*$AH$22)+((((J50/100)*$AJ$23)*$AH$23)),IF(Calculator!$O$6="DUALBASE",SUM((((J50/100)*$AJ$22)*$AH$22))+(((((J50/100)*$AJ$22)*$AN$22)*$AH$22)*Calculator!$G$12)-((((J50/100)*$AJ$22)*$AN$22)*$AH$22)+((((J50/100)*$AJ$23)*$AH$23)),IF(Calculator!$O$6="DUALELEMENTS",SUM((((J50/100)*$AJ$22)*$AH$22))+(((((J50/100)*$AJ$22)*$AN$22)*$AH$22)*Calculator!$G$13)-((((J50/100)*$AJ$22)*$AN$22)*$AH$22)+((((J50/100)*$AJ$23)*$AH$23)),IF(Calculator!$O$6="DUALSPECTRUM",SUM((((J50/100)*$AJ$22)*$AH$22))+(((((J50/100)*$AJ$22)*$AN$22)*$AH$22)*Calculator!$G$15)-((((J50/100)*$AJ$22)*$AN$22)*$AH$22)+((((J50/100)*$AJ$23)*$AH$23)),IF(Calculator!$O$6="DUALHOMESTEAD",SUM((((J50/100)*$AJ$22)*$AH$22))+(((((J50/100)*$AJ$22)*$AN$22)*$AH$22)*Calculator!$G$14)-((((J50/100)*$AJ$22)*$AN$22)*$AH$22)+((((J50/100)*$AJ$23)*$AH$23)),IF(Calculator!$O$6="DUALBAND A",SUM((((J50/100)*$AJ$22)*$AH$22))+(((((J50/100)*$AJ$22)*$AN$22)*$AH$22)*Calculator!$G$16)-((((J50/100)*$AJ$22)*$AN$22)*$AH$22)+((((J50/100)*$AJ$23)*$AH$23)),IF(Calculator!$O$6="DUALBAND B",SUM((((J50/100)*$AJ$22)*$AH$22))+(((((J50/100)*$AJ$22)*$AN$22)*$AH$22)*Calculator!$G$17)-((((J50/100)*$AJ$22)*$AN$22)*$AH$22)+((((J50/100)*$AJ$23)*$AH$23)),IF(Calculator!$O$6="DUALBAND C",SUM((((J50/100)*$AJ$22)*$AH$22))+(((((J50/100)*$AJ$22)*$AN$22)*$AH$22)*Calculator!$G$18)-((((J50/100)*$AJ$22)*$AN$22)*$AH$22)+((((J50/100)*$AJ$23)*$AH$23)),IF(Calculator!$O$6="DUALBAND D",SUM((((J50/100)*$AJ$22)*$AH$22))+(((((J50/100)*$AJ$22)*$AN$22)*$AH$22)*Calculator!$G$19)-((((J50/100)*$AJ$22)*$AN$22)*$AH$22)+((((J50/100)*$AJ$23)*$AH$23)),IF(Calculator!$O$6="DUALURBANE",SUM((((J50/100)*$AJ$22)*$AH$22))+(((((J50/100)*$AJ$22)*$AN$22)*$AH$22)*Calculator!$G$20)-((((J50/100)*$AJ$22)*$AN$22)*$AH$22)+((((J50/100)*$AJ$23)*$AH$23)),IF(Calculator!$O$6="DUALSILVERANOD",SUM((((J50/100)*$AJ$22)*$AH$22))+(((((J50/100)*$AJ$22)*$AN$22)*$AH$22)*Calculator!$G$21)-((((J50/100)*$AJ$22)*$AN$22)*$AH$22)+((((J50/100)*$AJ$23)*$AH$23)),IF(Calculator!$O$6="DUALANOD",SUM((((J50/100)*$AJ$22)*$AH$22))+(((((J50/100)*$AJ$22)*$AN$22)*$AH$22)*Calculator!$G$22)-((((J50/100)*$AJ$22)*$AN$22)*$AH$22)+((((J50/100)*$AJ$23)*$AH$23))))))))))))))))))))))))</f>
        <v>1218.7560457885738</v>
      </c>
      <c r="Z50" s="2">
        <f>IF(Calculator!$O$6="SINGLEBASE",SUM((((K50/100)*$AJ$22)*$AH$22))+((((K50/100)*$AJ$23)*$AH$23)),IF(Calculator!$O$6="SINGLEELEMENTS",SUM((((K50/100)*$AJ$22)*$AH$22))+(((((K50/100)*$AJ$22)*$AN$22)*$AH$22)*Calculator!$G$2)-((((K50/100)*$AJ$22)*$AN$22)*$AH$22)+((((K50/100)*$AJ$23)*$AH$23)),IF(Calculator!$O$6="SINGLESPECTRUM",SUM((((K50/100)*$AJ$22)*$AH$22))+(((((K50/100)*$AJ$22)*$AN$22)*$AH$22)*Calculator!$G$4)-((((K50/100)*$AJ$22)*$AN$22)*$AH$22)+((((K50/100)*$AJ$23)*$AH$23)),IF(Calculator!$O$6="SINGLEHOMESTEAD",SUM((((K50/100)*$AJ$22)*$AH$22))+(((((K50/100)*$AJ$22)*$AN$22)*$AH$22)*Calculator!$G$3)-((((K50/100)*$AJ$22)*$AN$22)*$AH$22)+((((K50/100)*$AJ$23)*$AH$23)),IF(Calculator!$O$6="SINGLEBAND A",SUM((((K50/100)*$AJ$22)*$AH$22))+(((((K50/100)*$AJ$22)*$AN$22)*$AH$22)*Calculator!$G$5)-((((K50/100)*$AJ$22)*$AN$22)*$AH$22)+((((K50/100)*$AJ$23)*$AH$23)),IF(Calculator!$O$6="SINGLEBAND B",SUM((((K50/100)*$AJ$22)*$AH$22))+(((((K50/100)*$AJ$22)*$AN$22)*$AH$22)*Calculator!$G$6)-((((K50/100)*$AJ$22)*$AN$22)*$AH$22)+((((K50/100)*$AJ$23)*$AH$23)),IF(Calculator!$O$6="SINGLEBAND C",SUM((((K50/100)*$AJ$22)*$AH$22))+(((((K50/100)*$AJ$22)*$AN$22)*$AH$22)*Calculator!$G$7)-((((K50/100)*$AJ$22)*$AN$22)*$AH$22)+((((K50/100)*$AJ$23)*$AH$23)),IF(Calculator!$O$6="SINGLEBAND D",SUM((((K50/100)*$AJ$22)*$AH$22))+(((((K50/100)*$AJ$22)*$AN$22)*$AH$22)*Calculator!$G$8)-((((K50/100)*$AJ$22)*$AN$22)*$AH$22)+((((K50/100)*$AJ$23)*$AH$23)),IF(Calculator!$O$6="SINGLEURBANE",SUM((((K50/100)*$AJ$22)*$AH$22))+(((((K50/100)*$AJ$22)*$AN$22)*$AH$22)*Calculator!$G$9)-((((K50/100)*$AJ$22)*$AN$22)*$AH$22)+((((K50/100)*$AJ$23)*$AH$23)),IF(Calculator!$O$6="SINGLESILVERANOD",SUM((((K50/100)*$AJ$22)*$AH$22))+(((((K50/100)*$AJ$22)*$AN$22)*$AH$22)*Calculator!$G$10)-((((K50/100)*$AJ$22)*$AN$22)*$AH$22)+((((K50/100)*$AJ$23)*$AH$23)),IF(Calculator!$O$6="SINGLEANOD",SUM((((K50/100)*$AJ$22)*$AH$22))+(((((K50/100)*$AJ$22)*$AN$22)*$AH$22)*Calculator!$G$11)-((((K50/100)*$AJ$22)*$AN$22)*$AH$22)+((((K50/100)*$AJ$23)*$AH$23)),IF(Calculator!$O$6="DUALBASE",SUM((((K50/100)*$AJ$22)*$AH$22))+(((((K50/100)*$AJ$22)*$AN$22)*$AH$22)*Calculator!$G$12)-((((K50/100)*$AJ$22)*$AN$22)*$AH$22)+((((K50/100)*$AJ$23)*$AH$23)),IF(Calculator!$O$6="DUALELEMENTS",SUM((((K50/100)*$AJ$22)*$AH$22))+(((((K50/100)*$AJ$22)*$AN$22)*$AH$22)*Calculator!$G$13)-((((K50/100)*$AJ$22)*$AN$22)*$AH$22)+((((K50/100)*$AJ$23)*$AH$23)),IF(Calculator!$O$6="DUALSPECTRUM",SUM((((K50/100)*$AJ$22)*$AH$22))+(((((K50/100)*$AJ$22)*$AN$22)*$AH$22)*Calculator!$G$15)-((((K50/100)*$AJ$22)*$AN$22)*$AH$22)+((((K50/100)*$AJ$23)*$AH$23)),IF(Calculator!$O$6="DUALHOMESTEAD",SUM((((K50/100)*$AJ$22)*$AH$22))+(((((K50/100)*$AJ$22)*$AN$22)*$AH$22)*Calculator!$G$14)-((((K50/100)*$AJ$22)*$AN$22)*$AH$22)+((((K50/100)*$AJ$23)*$AH$23)),IF(Calculator!$O$6="DUALBAND A",SUM((((K50/100)*$AJ$22)*$AH$22))+(((((K50/100)*$AJ$22)*$AN$22)*$AH$22)*Calculator!$G$16)-((((K50/100)*$AJ$22)*$AN$22)*$AH$22)+((((K50/100)*$AJ$23)*$AH$23)),IF(Calculator!$O$6="DUALBAND B",SUM((((K50/100)*$AJ$22)*$AH$22))+(((((K50/100)*$AJ$22)*$AN$22)*$AH$22)*Calculator!$G$17)-((((K50/100)*$AJ$22)*$AN$22)*$AH$22)+((((K50/100)*$AJ$23)*$AH$23)),IF(Calculator!$O$6="DUALBAND C",SUM((((K50/100)*$AJ$22)*$AH$22))+(((((K50/100)*$AJ$22)*$AN$22)*$AH$22)*Calculator!$G$18)-((((K50/100)*$AJ$22)*$AN$22)*$AH$22)+((((K50/100)*$AJ$23)*$AH$23)),IF(Calculator!$O$6="DUALBAND D",SUM((((K50/100)*$AJ$22)*$AH$22))+(((((K50/100)*$AJ$22)*$AN$22)*$AH$22)*Calculator!$G$19)-((((K50/100)*$AJ$22)*$AN$22)*$AH$22)+((((K50/100)*$AJ$23)*$AH$23)),IF(Calculator!$O$6="DUALURBANE",SUM((((K50/100)*$AJ$22)*$AH$22))+(((((K50/100)*$AJ$22)*$AN$22)*$AH$22)*Calculator!$G$20)-((((K50/100)*$AJ$22)*$AN$22)*$AH$22)+((((K50/100)*$AJ$23)*$AH$23)),IF(Calculator!$O$6="DUALSILVERANOD",SUM((((K50/100)*$AJ$22)*$AH$22))+(((((K50/100)*$AJ$22)*$AN$22)*$AH$22)*Calculator!$G$21)-((((K50/100)*$AJ$22)*$AN$22)*$AH$22)+((((K50/100)*$AJ$23)*$AH$23)),IF(Calculator!$O$6="DUALANOD",SUM((((K50/100)*$AJ$22)*$AH$22))+(((((K50/100)*$AJ$22)*$AN$22)*$AH$22)*Calculator!$G$22)-((((K50/100)*$AJ$22)*$AN$22)*$AH$22)+((((K50/100)*$AJ$23)*$AH$23))))))))))))))))))))))))</f>
        <v>1228.3404178955075</v>
      </c>
      <c r="AA50" s="2">
        <f>IF(Calculator!$O$6="SINGLEBASE",SUM((((L50/100)*$AJ$22)*$AH$22))+((((L50/100)*$AJ$23)*$AH$23)),IF(Calculator!$O$6="SINGLEELEMENTS",SUM((((L50/100)*$AJ$22)*$AH$22))+(((((L50/100)*$AJ$22)*$AN$22)*$AH$22)*Calculator!$G$2)-((((L50/100)*$AJ$22)*$AN$22)*$AH$22)+((((L50/100)*$AJ$23)*$AH$23)),IF(Calculator!$O$6="SINGLESPECTRUM",SUM((((L50/100)*$AJ$22)*$AH$22))+(((((L50/100)*$AJ$22)*$AN$22)*$AH$22)*Calculator!$G$4)-((((L50/100)*$AJ$22)*$AN$22)*$AH$22)+((((L50/100)*$AJ$23)*$AH$23)),IF(Calculator!$O$6="SINGLEHOMESTEAD",SUM((((L50/100)*$AJ$22)*$AH$22))+(((((L50/100)*$AJ$22)*$AN$22)*$AH$22)*Calculator!$G$3)-((((L50/100)*$AJ$22)*$AN$22)*$AH$22)+((((L50/100)*$AJ$23)*$AH$23)),IF(Calculator!$O$6="SINGLEBAND A",SUM((((L50/100)*$AJ$22)*$AH$22))+(((((L50/100)*$AJ$22)*$AN$22)*$AH$22)*Calculator!$G$5)-((((L50/100)*$AJ$22)*$AN$22)*$AH$22)+((((L50/100)*$AJ$23)*$AH$23)),IF(Calculator!$O$6="SINGLEBAND B",SUM((((L50/100)*$AJ$22)*$AH$22))+(((((L50/100)*$AJ$22)*$AN$22)*$AH$22)*Calculator!$G$6)-((((L50/100)*$AJ$22)*$AN$22)*$AH$22)+((((L50/100)*$AJ$23)*$AH$23)),IF(Calculator!$O$6="SINGLEBAND C",SUM((((L50/100)*$AJ$22)*$AH$22))+(((((L50/100)*$AJ$22)*$AN$22)*$AH$22)*Calculator!$G$7)-((((L50/100)*$AJ$22)*$AN$22)*$AH$22)+((((L50/100)*$AJ$23)*$AH$23)),IF(Calculator!$O$6="SINGLEBAND D",SUM((((L50/100)*$AJ$22)*$AH$22))+(((((L50/100)*$AJ$22)*$AN$22)*$AH$22)*Calculator!$G$8)-((((L50/100)*$AJ$22)*$AN$22)*$AH$22)+((((L50/100)*$AJ$23)*$AH$23)),IF(Calculator!$O$6="SINGLEURBANE",SUM((((L50/100)*$AJ$22)*$AH$22))+(((((L50/100)*$AJ$22)*$AN$22)*$AH$22)*Calculator!$G$9)-((((L50/100)*$AJ$22)*$AN$22)*$AH$22)+((((L50/100)*$AJ$23)*$AH$23)),IF(Calculator!$O$6="SINGLESILVERANOD",SUM((((L50/100)*$AJ$22)*$AH$22))+(((((L50/100)*$AJ$22)*$AN$22)*$AH$22)*Calculator!$G$10)-((((L50/100)*$AJ$22)*$AN$22)*$AH$22)+((((L50/100)*$AJ$23)*$AH$23)),IF(Calculator!$O$6="SINGLEANOD",SUM((((L50/100)*$AJ$22)*$AH$22))+(((((L50/100)*$AJ$22)*$AN$22)*$AH$22)*Calculator!$G$11)-((((L50/100)*$AJ$22)*$AN$22)*$AH$22)+((((L50/100)*$AJ$23)*$AH$23)),IF(Calculator!$O$6="DUALBASE",SUM((((L50/100)*$AJ$22)*$AH$22))+(((((L50/100)*$AJ$22)*$AN$22)*$AH$22)*Calculator!$G$12)-((((L50/100)*$AJ$22)*$AN$22)*$AH$22)+((((L50/100)*$AJ$23)*$AH$23)),IF(Calculator!$O$6="DUALELEMENTS",SUM((((L50/100)*$AJ$22)*$AH$22))+(((((L50/100)*$AJ$22)*$AN$22)*$AH$22)*Calculator!$G$13)-((((L50/100)*$AJ$22)*$AN$22)*$AH$22)+((((L50/100)*$AJ$23)*$AH$23)),IF(Calculator!$O$6="DUALSPECTRUM",SUM((((L50/100)*$AJ$22)*$AH$22))+(((((L50/100)*$AJ$22)*$AN$22)*$AH$22)*Calculator!$G$15)-((((L50/100)*$AJ$22)*$AN$22)*$AH$22)+((((L50/100)*$AJ$23)*$AH$23)),IF(Calculator!$O$6="DUALHOMESTEAD",SUM((((L50/100)*$AJ$22)*$AH$22))+(((((L50/100)*$AJ$22)*$AN$22)*$AH$22)*Calculator!$G$14)-((((L50/100)*$AJ$22)*$AN$22)*$AH$22)+((((L50/100)*$AJ$23)*$AH$23)),IF(Calculator!$O$6="DUALBAND A",SUM((((L50/100)*$AJ$22)*$AH$22))+(((((L50/100)*$AJ$22)*$AN$22)*$AH$22)*Calculator!$G$16)-((((L50/100)*$AJ$22)*$AN$22)*$AH$22)+((((L50/100)*$AJ$23)*$AH$23)),IF(Calculator!$O$6="DUALBAND B",SUM((((L50/100)*$AJ$22)*$AH$22))+(((((L50/100)*$AJ$22)*$AN$22)*$AH$22)*Calculator!$G$17)-((((L50/100)*$AJ$22)*$AN$22)*$AH$22)+((((L50/100)*$AJ$23)*$AH$23)),IF(Calculator!$O$6="DUALBAND C",SUM((((L50/100)*$AJ$22)*$AH$22))+(((((L50/100)*$AJ$22)*$AN$22)*$AH$22)*Calculator!$G$18)-((((L50/100)*$AJ$22)*$AN$22)*$AH$22)+((((L50/100)*$AJ$23)*$AH$23)),IF(Calculator!$O$6="DUALBAND D",SUM((((L50/100)*$AJ$22)*$AH$22))+(((((L50/100)*$AJ$22)*$AN$22)*$AH$22)*Calculator!$G$19)-((((L50/100)*$AJ$22)*$AN$22)*$AH$22)+((((L50/100)*$AJ$23)*$AH$23)),IF(Calculator!$O$6="DUALURBANE",SUM((((L50/100)*$AJ$22)*$AH$22))+(((((L50/100)*$AJ$22)*$AN$22)*$AH$22)*Calculator!$G$20)-((((L50/100)*$AJ$22)*$AN$22)*$AH$22)+((((L50/100)*$AJ$23)*$AH$23)),IF(Calculator!$O$6="DUALSILVERANOD",SUM((((L50/100)*$AJ$22)*$AH$22))+(((((L50/100)*$AJ$22)*$AN$22)*$AH$22)*Calculator!$G$21)-((((L50/100)*$AJ$22)*$AN$22)*$AH$22)+((((L50/100)*$AJ$23)*$AH$23)),IF(Calculator!$O$6="DUALANOD",SUM((((L50/100)*$AJ$22)*$AH$22))+(((((L50/100)*$AJ$22)*$AN$22)*$AH$22)*Calculator!$G$22)-((((L50/100)*$AJ$22)*$AN$22)*$AH$22)+((((L50/100)*$AJ$23)*$AH$23))))))))))))))))))))))))</f>
        <v>1237.2822196044917</v>
      </c>
      <c r="AB50" s="2">
        <f>IF(Calculator!$O$6="SINGLEBASE",SUM((((M50/100)*$AJ$22)*$AH$22))+((((M50/100)*$AJ$23)*$AH$23)),IF(Calculator!$O$6="SINGLEELEMENTS",SUM((((M50/100)*$AJ$22)*$AH$22))+(((((M50/100)*$AJ$22)*$AN$22)*$AH$22)*Calculator!$G$2)-((((M50/100)*$AJ$22)*$AN$22)*$AH$22)+((((M50/100)*$AJ$23)*$AH$23)),IF(Calculator!$O$6="SINGLESPECTRUM",SUM((((M50/100)*$AJ$22)*$AH$22))+(((((M50/100)*$AJ$22)*$AN$22)*$AH$22)*Calculator!$G$4)-((((M50/100)*$AJ$22)*$AN$22)*$AH$22)+((((M50/100)*$AJ$23)*$AH$23)),IF(Calculator!$O$6="SINGLEHOMESTEAD",SUM((((M50/100)*$AJ$22)*$AH$22))+(((((M50/100)*$AJ$22)*$AN$22)*$AH$22)*Calculator!$G$3)-((((M50/100)*$AJ$22)*$AN$22)*$AH$22)+((((M50/100)*$AJ$23)*$AH$23)),IF(Calculator!$O$6="SINGLEBAND A",SUM((((M50/100)*$AJ$22)*$AH$22))+(((((M50/100)*$AJ$22)*$AN$22)*$AH$22)*Calculator!$G$5)-((((M50/100)*$AJ$22)*$AN$22)*$AH$22)+((((M50/100)*$AJ$23)*$AH$23)),IF(Calculator!$O$6="SINGLEBAND B",SUM((((M50/100)*$AJ$22)*$AH$22))+(((((M50/100)*$AJ$22)*$AN$22)*$AH$22)*Calculator!$G$6)-((((M50/100)*$AJ$22)*$AN$22)*$AH$22)+((((M50/100)*$AJ$23)*$AH$23)),IF(Calculator!$O$6="SINGLEBAND C",SUM((((M50/100)*$AJ$22)*$AH$22))+(((((M50/100)*$AJ$22)*$AN$22)*$AH$22)*Calculator!$G$7)-((((M50/100)*$AJ$22)*$AN$22)*$AH$22)+((((M50/100)*$AJ$23)*$AH$23)),IF(Calculator!$O$6="SINGLEBAND D",SUM((((M50/100)*$AJ$22)*$AH$22))+(((((M50/100)*$AJ$22)*$AN$22)*$AH$22)*Calculator!$G$8)-((((M50/100)*$AJ$22)*$AN$22)*$AH$22)+((((M50/100)*$AJ$23)*$AH$23)),IF(Calculator!$O$6="SINGLEURBANE",SUM((((M50/100)*$AJ$22)*$AH$22))+(((((M50/100)*$AJ$22)*$AN$22)*$AH$22)*Calculator!$G$9)-((((M50/100)*$AJ$22)*$AN$22)*$AH$22)+((((M50/100)*$AJ$23)*$AH$23)),IF(Calculator!$O$6="SINGLESILVERANOD",SUM((((M50/100)*$AJ$22)*$AH$22))+(((((M50/100)*$AJ$22)*$AN$22)*$AH$22)*Calculator!$G$10)-((((M50/100)*$AJ$22)*$AN$22)*$AH$22)+((((M50/100)*$AJ$23)*$AH$23)),IF(Calculator!$O$6="SINGLEANOD",SUM((((M50/100)*$AJ$22)*$AH$22))+(((((M50/100)*$AJ$22)*$AN$22)*$AH$22)*Calculator!$G$11)-((((M50/100)*$AJ$22)*$AN$22)*$AH$22)+((((M50/100)*$AJ$23)*$AH$23)),IF(Calculator!$O$6="DUALBASE",SUM((((M50/100)*$AJ$22)*$AH$22))+(((((M50/100)*$AJ$22)*$AN$22)*$AH$22)*Calculator!$G$12)-((((M50/100)*$AJ$22)*$AN$22)*$AH$22)+((((M50/100)*$AJ$23)*$AH$23)),IF(Calculator!$O$6="DUALELEMENTS",SUM((((M50/100)*$AJ$22)*$AH$22))+(((((M50/100)*$AJ$22)*$AN$22)*$AH$22)*Calculator!$G$13)-((((M50/100)*$AJ$22)*$AN$22)*$AH$22)+((((M50/100)*$AJ$23)*$AH$23)),IF(Calculator!$O$6="DUALSPECTRUM",SUM((((M50/100)*$AJ$22)*$AH$22))+(((((M50/100)*$AJ$22)*$AN$22)*$AH$22)*Calculator!$G$15)-((((M50/100)*$AJ$22)*$AN$22)*$AH$22)+((((M50/100)*$AJ$23)*$AH$23)),IF(Calculator!$O$6="DUALHOMESTEAD",SUM((((M50/100)*$AJ$22)*$AH$22))+(((((M50/100)*$AJ$22)*$AN$22)*$AH$22)*Calculator!$G$14)-((((M50/100)*$AJ$22)*$AN$22)*$AH$22)+((((M50/100)*$AJ$23)*$AH$23)),IF(Calculator!$O$6="DUALBAND A",SUM((((M50/100)*$AJ$22)*$AH$22))+(((((M50/100)*$AJ$22)*$AN$22)*$AH$22)*Calculator!$G$16)-((((M50/100)*$AJ$22)*$AN$22)*$AH$22)+((((M50/100)*$AJ$23)*$AH$23)),IF(Calculator!$O$6="DUALBAND B",SUM((((M50/100)*$AJ$22)*$AH$22))+(((((M50/100)*$AJ$22)*$AN$22)*$AH$22)*Calculator!$G$17)-((((M50/100)*$AJ$22)*$AN$22)*$AH$22)+((((M50/100)*$AJ$23)*$AH$23)),IF(Calculator!$O$6="DUALBAND C",SUM((((M50/100)*$AJ$22)*$AH$22))+(((((M50/100)*$AJ$22)*$AN$22)*$AH$22)*Calculator!$G$18)-((((M50/100)*$AJ$22)*$AN$22)*$AH$22)+((((M50/100)*$AJ$23)*$AH$23)),IF(Calculator!$O$6="DUALBAND D",SUM((((M50/100)*$AJ$22)*$AH$22))+(((((M50/100)*$AJ$22)*$AN$22)*$AH$22)*Calculator!$G$19)-((((M50/100)*$AJ$22)*$AN$22)*$AH$22)+((((M50/100)*$AJ$23)*$AH$23)),IF(Calculator!$O$6="DUALURBANE",SUM((((M50/100)*$AJ$22)*$AH$22))+(((((M50/100)*$AJ$22)*$AN$22)*$AH$22)*Calculator!$G$20)-((((M50/100)*$AJ$22)*$AN$22)*$AH$22)+((((M50/100)*$AJ$23)*$AH$23)),IF(Calculator!$O$6="DUALSILVERANOD",SUM((((M50/100)*$AJ$22)*$AH$22))+(((((M50/100)*$AJ$22)*$AN$22)*$AH$22)*Calculator!$G$21)-((((M50/100)*$AJ$22)*$AN$22)*$AH$22)+((((M50/100)*$AJ$23)*$AH$23)),IF(Calculator!$O$6="DUALANOD",SUM((((M50/100)*$AJ$22)*$AH$22))+(((((M50/100)*$AJ$22)*$AN$22)*$AH$22)*Calculator!$G$22)-((((M50/100)*$AJ$22)*$AN$22)*$AH$22)+((((M50/100)*$AJ$23)*$AH$23))))))))))))))))))))))))</f>
        <v>1246.2196280273433</v>
      </c>
      <c r="AC50" s="2">
        <f>IF(Calculator!$O$6="SINGLEBASE",SUM((((N50/100)*$AJ$22)*$AH$22))+((((N50/100)*$AJ$23)*$AH$23)),IF(Calculator!$O$6="SINGLEELEMENTS",SUM((((N50/100)*$AJ$22)*$AH$22))+(((((N50/100)*$AJ$22)*$AN$22)*$AH$22)*Calculator!$G$2)-((((N50/100)*$AJ$22)*$AN$22)*$AH$22)+((((N50/100)*$AJ$23)*$AH$23)),IF(Calculator!$O$6="SINGLESPECTRUM",SUM((((N50/100)*$AJ$22)*$AH$22))+(((((N50/100)*$AJ$22)*$AN$22)*$AH$22)*Calculator!$G$4)-((((N50/100)*$AJ$22)*$AN$22)*$AH$22)+((((N50/100)*$AJ$23)*$AH$23)),IF(Calculator!$O$6="SINGLEHOMESTEAD",SUM((((N50/100)*$AJ$22)*$AH$22))+(((((N50/100)*$AJ$22)*$AN$22)*$AH$22)*Calculator!$G$3)-((((N50/100)*$AJ$22)*$AN$22)*$AH$22)+((((N50/100)*$AJ$23)*$AH$23)),IF(Calculator!$O$6="SINGLEBAND A",SUM((((N50/100)*$AJ$22)*$AH$22))+(((((N50/100)*$AJ$22)*$AN$22)*$AH$22)*Calculator!$G$5)-((((N50/100)*$AJ$22)*$AN$22)*$AH$22)+((((N50/100)*$AJ$23)*$AH$23)),IF(Calculator!$O$6="SINGLEBAND B",SUM((((N50/100)*$AJ$22)*$AH$22))+(((((N50/100)*$AJ$22)*$AN$22)*$AH$22)*Calculator!$G$6)-((((N50/100)*$AJ$22)*$AN$22)*$AH$22)+((((N50/100)*$AJ$23)*$AH$23)),IF(Calculator!$O$6="SINGLEBAND C",SUM((((N50/100)*$AJ$22)*$AH$22))+(((((N50/100)*$AJ$22)*$AN$22)*$AH$22)*Calculator!$G$7)-((((N50/100)*$AJ$22)*$AN$22)*$AH$22)+((((N50/100)*$AJ$23)*$AH$23)),IF(Calculator!$O$6="SINGLEBAND D",SUM((((N50/100)*$AJ$22)*$AH$22))+(((((N50/100)*$AJ$22)*$AN$22)*$AH$22)*Calculator!$G$8)-((((N50/100)*$AJ$22)*$AN$22)*$AH$22)+((((N50/100)*$AJ$23)*$AH$23)),IF(Calculator!$O$6="SINGLEURBANE",SUM((((N50/100)*$AJ$22)*$AH$22))+(((((N50/100)*$AJ$22)*$AN$22)*$AH$22)*Calculator!$G$9)-((((N50/100)*$AJ$22)*$AN$22)*$AH$22)+((((N50/100)*$AJ$23)*$AH$23)),IF(Calculator!$O$6="SINGLESILVERANOD",SUM((((N50/100)*$AJ$22)*$AH$22))+(((((N50/100)*$AJ$22)*$AN$22)*$AH$22)*Calculator!$G$10)-((((N50/100)*$AJ$22)*$AN$22)*$AH$22)+((((N50/100)*$AJ$23)*$AH$23)),IF(Calculator!$O$6="SINGLEANOD",SUM((((N50/100)*$AJ$22)*$AH$22))+(((((N50/100)*$AJ$22)*$AN$22)*$AH$22)*Calculator!$G$11)-((((N50/100)*$AJ$22)*$AN$22)*$AH$22)+((((N50/100)*$AJ$23)*$AH$23)),IF(Calculator!$O$6="DUALBASE",SUM((((N50/100)*$AJ$22)*$AH$22))+(((((N50/100)*$AJ$22)*$AN$22)*$AH$22)*Calculator!$G$12)-((((N50/100)*$AJ$22)*$AN$22)*$AH$22)+((((N50/100)*$AJ$23)*$AH$23)),IF(Calculator!$O$6="DUALELEMENTS",SUM((((N50/100)*$AJ$22)*$AH$22))+(((((N50/100)*$AJ$22)*$AN$22)*$AH$22)*Calculator!$G$13)-((((N50/100)*$AJ$22)*$AN$22)*$AH$22)+((((N50/100)*$AJ$23)*$AH$23)),IF(Calculator!$O$6="DUALSPECTRUM",SUM((((N50/100)*$AJ$22)*$AH$22))+(((((N50/100)*$AJ$22)*$AN$22)*$AH$22)*Calculator!$G$15)-((((N50/100)*$AJ$22)*$AN$22)*$AH$22)+((((N50/100)*$AJ$23)*$AH$23)),IF(Calculator!$O$6="DUALHOMESTEAD",SUM((((N50/100)*$AJ$22)*$AH$22))+(((((N50/100)*$AJ$22)*$AN$22)*$AH$22)*Calculator!$G$14)-((((N50/100)*$AJ$22)*$AN$22)*$AH$22)+((((N50/100)*$AJ$23)*$AH$23)),IF(Calculator!$O$6="DUALBAND A",SUM((((N50/100)*$AJ$22)*$AH$22))+(((((N50/100)*$AJ$22)*$AN$22)*$AH$22)*Calculator!$G$16)-((((N50/100)*$AJ$22)*$AN$22)*$AH$22)+((((N50/100)*$AJ$23)*$AH$23)),IF(Calculator!$O$6="DUALBAND B",SUM((((N50/100)*$AJ$22)*$AH$22))+(((((N50/100)*$AJ$22)*$AN$22)*$AH$22)*Calculator!$G$17)-((((N50/100)*$AJ$22)*$AN$22)*$AH$22)+((((N50/100)*$AJ$23)*$AH$23)),IF(Calculator!$O$6="DUALBAND C",SUM((((N50/100)*$AJ$22)*$AH$22))+(((((N50/100)*$AJ$22)*$AN$22)*$AH$22)*Calculator!$G$18)-((((N50/100)*$AJ$22)*$AN$22)*$AH$22)+((((N50/100)*$AJ$23)*$AH$23)),IF(Calculator!$O$6="DUALBAND D",SUM((((N50/100)*$AJ$22)*$AH$22))+(((((N50/100)*$AJ$22)*$AN$22)*$AH$22)*Calculator!$G$19)-((((N50/100)*$AJ$22)*$AN$22)*$AH$22)+((((N50/100)*$AJ$23)*$AH$23)),IF(Calculator!$O$6="DUALURBANE",SUM((((N50/100)*$AJ$22)*$AH$22))+(((((N50/100)*$AJ$22)*$AN$22)*$AH$22)*Calculator!$G$20)-((((N50/100)*$AJ$22)*$AN$22)*$AH$22)+((((N50/100)*$AJ$23)*$AH$23)),IF(Calculator!$O$6="DUALSILVERANOD",SUM((((N50/100)*$AJ$22)*$AH$22))+(((((N50/100)*$AJ$22)*$AN$22)*$AH$22)*Calculator!$G$21)-((((N50/100)*$AJ$22)*$AN$22)*$AH$22)+((((N50/100)*$AJ$23)*$AH$23)),IF(Calculator!$O$6="DUALANOD",SUM((((N50/100)*$AJ$22)*$AH$22))+(((((N50/100)*$AJ$22)*$AN$22)*$AH$22)*Calculator!$G$22)-((((N50/100)*$AJ$22)*$AN$22)*$AH$22)+((((N50/100)*$AJ$23)*$AH$23))))))))))))))))))))))))</f>
        <v>1255.8083934204099</v>
      </c>
    </row>
    <row r="51" spans="1:29">
      <c r="A51" s="8" t="s">
        <v>1401</v>
      </c>
      <c r="B51" s="2">
        <v>2809.566181640625</v>
      </c>
      <c r="C51" s="2">
        <v>2831.3751989746092</v>
      </c>
      <c r="D51" s="2">
        <v>2854.7519714355467</v>
      </c>
      <c r="E51" s="2">
        <v>2876.8222387695309</v>
      </c>
      <c r="F51" s="2">
        <v>2900.2094714355467</v>
      </c>
      <c r="G51" s="2">
        <v>2922.2797387695309</v>
      </c>
      <c r="H51" s="2">
        <v>2944.0890112304687</v>
      </c>
      <c r="I51" s="2">
        <v>2967.4655285644531</v>
      </c>
      <c r="J51" s="2">
        <v>2989.2748010253904</v>
      </c>
      <c r="K51" s="2">
        <v>3012.6513183593747</v>
      </c>
      <c r="L51" s="2">
        <v>3034.4501306152342</v>
      </c>
      <c r="M51" s="2">
        <v>3056.2591479492185</v>
      </c>
      <c r="N51" s="2">
        <v>3079.6359204101559</v>
      </c>
      <c r="P51" s="8">
        <v>2500</v>
      </c>
      <c r="Q51" s="2">
        <f>IF(Calculator!$O$6="SINGLEBASE",SUM((((B51/100)*$AJ$22)*$AH$22))+((((B51/100)*$AJ$23)*$AH$23)),IF(Calculator!$O$6="SINGLEELEMENTS",SUM((((B51/100)*$AJ$22)*$AH$22))+(((((B51/100)*$AJ$22)*$AN$22)*$AH$22)*Calculator!$G$2)-((((B51/100)*$AJ$22)*$AN$22)*$AH$22)+((((B51/100)*$AJ$23)*$AH$23)),IF(Calculator!$O$6="SINGLESPECTRUM",SUM((((B51/100)*$AJ$22)*$AH$22))+(((((B51/100)*$AJ$22)*$AN$22)*$AH$22)*Calculator!$G$4)-((((B51/100)*$AJ$22)*$AN$22)*$AH$22)+((((B51/100)*$AJ$23)*$AH$23)),IF(Calculator!$O$6="SINGLEHOMESTEAD",SUM((((B51/100)*$AJ$22)*$AH$22))+(((((B51/100)*$AJ$22)*$AN$22)*$AH$22)*Calculator!$G$3)-((((B51/100)*$AJ$22)*$AN$22)*$AH$22)+((((B51/100)*$AJ$23)*$AH$23)),IF(Calculator!$O$6="SINGLEBAND A",SUM((((B51/100)*$AJ$22)*$AH$22))+(((((B51/100)*$AJ$22)*$AN$22)*$AH$22)*Calculator!$G$5)-((((B51/100)*$AJ$22)*$AN$22)*$AH$22)+((((B51/100)*$AJ$23)*$AH$23)),IF(Calculator!$O$6="SINGLEBAND B",SUM((((B51/100)*$AJ$22)*$AH$22))+(((((B51/100)*$AJ$22)*$AN$22)*$AH$22)*Calculator!$G$6)-((((B51/100)*$AJ$22)*$AN$22)*$AH$22)+((((B51/100)*$AJ$23)*$AH$23)),IF(Calculator!$O$6="SINGLEBAND C",SUM((((B51/100)*$AJ$22)*$AH$22))+(((((B51/100)*$AJ$22)*$AN$22)*$AH$22)*Calculator!$G$7)-((((B51/100)*$AJ$22)*$AN$22)*$AH$22)+((((B51/100)*$AJ$23)*$AH$23)),IF(Calculator!$O$6="SINGLEBAND D",SUM((((B51/100)*$AJ$22)*$AH$22))+(((((B51/100)*$AJ$22)*$AN$22)*$AH$22)*Calculator!$G$8)-((((B51/100)*$AJ$22)*$AN$22)*$AH$22)+((((B51/100)*$AJ$23)*$AH$23)),IF(Calculator!$O$6="SINGLEURBANE",SUM((((B51/100)*$AJ$22)*$AH$22))+(((((B51/100)*$AJ$22)*$AN$22)*$AH$22)*Calculator!$G$9)-((((B51/100)*$AJ$22)*$AN$22)*$AH$22)+((((B51/100)*$AJ$23)*$AH$23)),IF(Calculator!$O$6="SINGLESILVERANOD",SUM((((B51/100)*$AJ$22)*$AH$22))+(((((B51/100)*$AJ$22)*$AN$22)*$AH$22)*Calculator!$G$10)-((((B51/100)*$AJ$22)*$AN$22)*$AH$22)+((((B51/100)*$AJ$23)*$AH$23)),IF(Calculator!$O$6="SINGLEANOD",SUM((((B51/100)*$AJ$22)*$AH$22))+(((((B51/100)*$AJ$22)*$AN$22)*$AH$22)*Calculator!$G$11)-((((B51/100)*$AJ$22)*$AN$22)*$AH$22)+((((B51/100)*$AJ$23)*$AH$23)),IF(Calculator!$O$6="DUALBASE",SUM((((B51/100)*$AJ$22)*$AH$22))+(((((B51/100)*$AJ$22)*$AN$22)*$AH$22)*Calculator!$G$12)-((((B51/100)*$AJ$22)*$AN$22)*$AH$22)+((((B51/100)*$AJ$23)*$AH$23)),IF(Calculator!$O$6="DUALELEMENTS",SUM((((B51/100)*$AJ$22)*$AH$22))+(((((B51/100)*$AJ$22)*$AN$22)*$AH$22)*Calculator!$G$13)-((((B51/100)*$AJ$22)*$AN$22)*$AH$22)+((((B51/100)*$AJ$23)*$AH$23)),IF(Calculator!$O$6="DUALSPECTRUM",SUM((((B51/100)*$AJ$22)*$AH$22))+(((((B51/100)*$AJ$22)*$AN$22)*$AH$22)*Calculator!$G$15)-((((B51/100)*$AJ$22)*$AN$22)*$AH$22)+((((B51/100)*$AJ$23)*$AH$23)),IF(Calculator!$O$6="DUALHOMESTEAD",SUM((((B51/100)*$AJ$22)*$AH$22))+(((((B51/100)*$AJ$22)*$AN$22)*$AH$22)*Calculator!$G$14)-((((B51/100)*$AJ$22)*$AN$22)*$AH$22)+((((B51/100)*$AJ$23)*$AH$23)),IF(Calculator!$O$6="DUALBAND A",SUM((((B51/100)*$AJ$22)*$AH$22))+(((((B51/100)*$AJ$22)*$AN$22)*$AH$22)*Calculator!$G$16)-((((B51/100)*$AJ$22)*$AN$22)*$AH$22)+((((B51/100)*$AJ$23)*$AH$23)),IF(Calculator!$O$6="DUALBAND B",SUM((((B51/100)*$AJ$22)*$AH$22))+(((((B51/100)*$AJ$22)*$AN$22)*$AH$22)*Calculator!$G$17)-((((B51/100)*$AJ$22)*$AN$22)*$AH$22)+((((B51/100)*$AJ$23)*$AH$23)),IF(Calculator!$O$6="DUALBAND C",SUM((((B51/100)*$AJ$22)*$AH$22))+(((((B51/100)*$AJ$22)*$AN$22)*$AH$22)*Calculator!$G$18)-((((B51/100)*$AJ$22)*$AN$22)*$AH$22)+((((B51/100)*$AJ$23)*$AH$23)),IF(Calculator!$O$6="DUALBAND D",SUM((((B51/100)*$AJ$22)*$AH$22))+(((((B51/100)*$AJ$22)*$AN$22)*$AH$22)*Calculator!$G$19)-((((B51/100)*$AJ$22)*$AN$22)*$AH$22)+((((B51/100)*$AJ$23)*$AH$23)),IF(Calculator!$O$6="DUALURBANE",SUM((((B51/100)*$AJ$22)*$AH$22))+(((((B51/100)*$AJ$22)*$AN$22)*$AH$22)*Calculator!$G$20)-((((B51/100)*$AJ$22)*$AN$22)*$AH$22)+((((B51/100)*$AJ$23)*$AH$23)),IF(Calculator!$O$6="DUALSILVERANOD",SUM((((B51/100)*$AJ$22)*$AH$22))+(((((B51/100)*$AJ$22)*$AN$22)*$AH$22)*Calculator!$G$21)-((((B51/100)*$AJ$22)*$AN$22)*$AH$22)+((((B51/100)*$AJ$23)*$AH$23)),IF(Calculator!$O$6="DUALANOD",SUM((((B51/100)*$AJ$22)*$AH$22))+(((((B51/100)*$AJ$22)*$AN$22)*$AH$22)*Calculator!$G$22)-((((B51/100)*$AJ$22)*$AN$22)*$AH$22)+((((B51/100)*$AJ$23)*$AH$23))))))))))))))))))))))))</f>
        <v>1151.9221344726559</v>
      </c>
      <c r="R51" s="2">
        <f>IF(Calculator!$O$6="SINGLEBASE",SUM((((C51/100)*$AJ$22)*$AH$22))+((((C51/100)*$AJ$23)*$AH$23)),IF(Calculator!$O$6="SINGLEELEMENTS",SUM((((C51/100)*$AJ$22)*$AH$22))+(((((C51/100)*$AJ$22)*$AN$22)*$AH$22)*Calculator!$G$2)-((((C51/100)*$AJ$22)*$AN$22)*$AH$22)+((((C51/100)*$AJ$23)*$AH$23)),IF(Calculator!$O$6="SINGLESPECTRUM",SUM((((C51/100)*$AJ$22)*$AH$22))+(((((C51/100)*$AJ$22)*$AN$22)*$AH$22)*Calculator!$G$4)-((((C51/100)*$AJ$22)*$AN$22)*$AH$22)+((((C51/100)*$AJ$23)*$AH$23)),IF(Calculator!$O$6="SINGLEHOMESTEAD",SUM((((C51/100)*$AJ$22)*$AH$22))+(((((C51/100)*$AJ$22)*$AN$22)*$AH$22)*Calculator!$G$3)-((((C51/100)*$AJ$22)*$AN$22)*$AH$22)+((((C51/100)*$AJ$23)*$AH$23)),IF(Calculator!$O$6="SINGLEBAND A",SUM((((C51/100)*$AJ$22)*$AH$22))+(((((C51/100)*$AJ$22)*$AN$22)*$AH$22)*Calculator!$G$5)-((((C51/100)*$AJ$22)*$AN$22)*$AH$22)+((((C51/100)*$AJ$23)*$AH$23)),IF(Calculator!$O$6="SINGLEBAND B",SUM((((C51/100)*$AJ$22)*$AH$22))+(((((C51/100)*$AJ$22)*$AN$22)*$AH$22)*Calculator!$G$6)-((((C51/100)*$AJ$22)*$AN$22)*$AH$22)+((((C51/100)*$AJ$23)*$AH$23)),IF(Calculator!$O$6="SINGLEBAND C",SUM((((C51/100)*$AJ$22)*$AH$22))+(((((C51/100)*$AJ$22)*$AN$22)*$AH$22)*Calculator!$G$7)-((((C51/100)*$AJ$22)*$AN$22)*$AH$22)+((((C51/100)*$AJ$23)*$AH$23)),IF(Calculator!$O$6="SINGLEBAND D",SUM((((C51/100)*$AJ$22)*$AH$22))+(((((C51/100)*$AJ$22)*$AN$22)*$AH$22)*Calculator!$G$8)-((((C51/100)*$AJ$22)*$AN$22)*$AH$22)+((((C51/100)*$AJ$23)*$AH$23)),IF(Calculator!$O$6="SINGLEURBANE",SUM((((C51/100)*$AJ$22)*$AH$22))+(((((C51/100)*$AJ$22)*$AN$22)*$AH$22)*Calculator!$G$9)-((((C51/100)*$AJ$22)*$AN$22)*$AH$22)+((((C51/100)*$AJ$23)*$AH$23)),IF(Calculator!$O$6="SINGLESILVERANOD",SUM((((C51/100)*$AJ$22)*$AH$22))+(((((C51/100)*$AJ$22)*$AN$22)*$AH$22)*Calculator!$G$10)-((((C51/100)*$AJ$22)*$AN$22)*$AH$22)+((((C51/100)*$AJ$23)*$AH$23)),IF(Calculator!$O$6="SINGLEANOD",SUM((((C51/100)*$AJ$22)*$AH$22))+(((((C51/100)*$AJ$22)*$AN$22)*$AH$22)*Calculator!$G$11)-((((C51/100)*$AJ$22)*$AN$22)*$AH$22)+((((C51/100)*$AJ$23)*$AH$23)),IF(Calculator!$O$6="DUALBASE",SUM((((C51/100)*$AJ$22)*$AH$22))+(((((C51/100)*$AJ$22)*$AN$22)*$AH$22)*Calculator!$G$12)-((((C51/100)*$AJ$22)*$AN$22)*$AH$22)+((((C51/100)*$AJ$23)*$AH$23)),IF(Calculator!$O$6="DUALELEMENTS",SUM((((C51/100)*$AJ$22)*$AH$22))+(((((C51/100)*$AJ$22)*$AN$22)*$AH$22)*Calculator!$G$13)-((((C51/100)*$AJ$22)*$AN$22)*$AH$22)+((((C51/100)*$AJ$23)*$AH$23)),IF(Calculator!$O$6="DUALSPECTRUM",SUM((((C51/100)*$AJ$22)*$AH$22))+(((((C51/100)*$AJ$22)*$AN$22)*$AH$22)*Calculator!$G$15)-((((C51/100)*$AJ$22)*$AN$22)*$AH$22)+((((C51/100)*$AJ$23)*$AH$23)),IF(Calculator!$O$6="DUALHOMESTEAD",SUM((((C51/100)*$AJ$22)*$AH$22))+(((((C51/100)*$AJ$22)*$AN$22)*$AH$22)*Calculator!$G$14)-((((C51/100)*$AJ$22)*$AN$22)*$AH$22)+((((C51/100)*$AJ$23)*$AH$23)),IF(Calculator!$O$6="DUALBAND A",SUM((((C51/100)*$AJ$22)*$AH$22))+(((((C51/100)*$AJ$22)*$AN$22)*$AH$22)*Calculator!$G$16)-((((C51/100)*$AJ$22)*$AN$22)*$AH$22)+((((C51/100)*$AJ$23)*$AH$23)),IF(Calculator!$O$6="DUALBAND B",SUM((((C51/100)*$AJ$22)*$AH$22))+(((((C51/100)*$AJ$22)*$AN$22)*$AH$22)*Calculator!$G$17)-((((C51/100)*$AJ$22)*$AN$22)*$AH$22)+((((C51/100)*$AJ$23)*$AH$23)),IF(Calculator!$O$6="DUALBAND C",SUM((((C51/100)*$AJ$22)*$AH$22))+(((((C51/100)*$AJ$22)*$AN$22)*$AH$22)*Calculator!$G$18)-((((C51/100)*$AJ$22)*$AN$22)*$AH$22)+((((C51/100)*$AJ$23)*$AH$23)),IF(Calculator!$O$6="DUALBAND D",SUM((((C51/100)*$AJ$22)*$AH$22))+(((((C51/100)*$AJ$22)*$AN$22)*$AH$22)*Calculator!$G$19)-((((C51/100)*$AJ$22)*$AN$22)*$AH$22)+((((C51/100)*$AJ$23)*$AH$23)),IF(Calculator!$O$6="DUALURBANE",SUM((((C51/100)*$AJ$22)*$AH$22))+(((((C51/100)*$AJ$22)*$AN$22)*$AH$22)*Calculator!$G$20)-((((C51/100)*$AJ$22)*$AN$22)*$AH$22)+((((C51/100)*$AJ$23)*$AH$23)),IF(Calculator!$O$6="DUALSILVERANOD",SUM((((C51/100)*$AJ$22)*$AH$22))+(((((C51/100)*$AJ$22)*$AN$22)*$AH$22)*Calculator!$G$21)-((((C51/100)*$AJ$22)*$AN$22)*$AH$22)+((((C51/100)*$AJ$23)*$AH$23)),IF(Calculator!$O$6="DUALANOD",SUM((((C51/100)*$AJ$22)*$AH$22))+(((((C51/100)*$AJ$22)*$AN$22)*$AH$22)*Calculator!$G$22)-((((C51/100)*$AJ$22)*$AN$22)*$AH$22)+((((C51/100)*$AJ$23)*$AH$23))))))))))))))))))))))))</f>
        <v>1160.8638315795895</v>
      </c>
      <c r="S51" s="2">
        <f>IF(Calculator!$O$6="SINGLEBASE",SUM((((D51/100)*$AJ$22)*$AH$22))+((((D51/100)*$AJ$23)*$AH$23)),IF(Calculator!$O$6="SINGLEELEMENTS",SUM((((D51/100)*$AJ$22)*$AH$22))+(((((D51/100)*$AJ$22)*$AN$22)*$AH$22)*Calculator!$G$2)-((((D51/100)*$AJ$22)*$AN$22)*$AH$22)+((((D51/100)*$AJ$23)*$AH$23)),IF(Calculator!$O$6="SINGLESPECTRUM",SUM((((D51/100)*$AJ$22)*$AH$22))+(((((D51/100)*$AJ$22)*$AN$22)*$AH$22)*Calculator!$G$4)-((((D51/100)*$AJ$22)*$AN$22)*$AH$22)+((((D51/100)*$AJ$23)*$AH$23)),IF(Calculator!$O$6="SINGLEHOMESTEAD",SUM((((D51/100)*$AJ$22)*$AH$22))+(((((D51/100)*$AJ$22)*$AN$22)*$AH$22)*Calculator!$G$3)-((((D51/100)*$AJ$22)*$AN$22)*$AH$22)+((((D51/100)*$AJ$23)*$AH$23)),IF(Calculator!$O$6="SINGLEBAND A",SUM((((D51/100)*$AJ$22)*$AH$22))+(((((D51/100)*$AJ$22)*$AN$22)*$AH$22)*Calculator!$G$5)-((((D51/100)*$AJ$22)*$AN$22)*$AH$22)+((((D51/100)*$AJ$23)*$AH$23)),IF(Calculator!$O$6="SINGLEBAND B",SUM((((D51/100)*$AJ$22)*$AH$22))+(((((D51/100)*$AJ$22)*$AN$22)*$AH$22)*Calculator!$G$6)-((((D51/100)*$AJ$22)*$AN$22)*$AH$22)+((((D51/100)*$AJ$23)*$AH$23)),IF(Calculator!$O$6="SINGLEBAND C",SUM((((D51/100)*$AJ$22)*$AH$22))+(((((D51/100)*$AJ$22)*$AN$22)*$AH$22)*Calculator!$G$7)-((((D51/100)*$AJ$22)*$AN$22)*$AH$22)+((((D51/100)*$AJ$23)*$AH$23)),IF(Calculator!$O$6="SINGLEBAND D",SUM((((D51/100)*$AJ$22)*$AH$22))+(((((D51/100)*$AJ$22)*$AN$22)*$AH$22)*Calculator!$G$8)-((((D51/100)*$AJ$22)*$AN$22)*$AH$22)+((((D51/100)*$AJ$23)*$AH$23)),IF(Calculator!$O$6="SINGLEURBANE",SUM((((D51/100)*$AJ$22)*$AH$22))+(((((D51/100)*$AJ$22)*$AN$22)*$AH$22)*Calculator!$G$9)-((((D51/100)*$AJ$22)*$AN$22)*$AH$22)+((((D51/100)*$AJ$23)*$AH$23)),IF(Calculator!$O$6="SINGLESILVERANOD",SUM((((D51/100)*$AJ$22)*$AH$22))+(((((D51/100)*$AJ$22)*$AN$22)*$AH$22)*Calculator!$G$10)-((((D51/100)*$AJ$22)*$AN$22)*$AH$22)+((((D51/100)*$AJ$23)*$AH$23)),IF(Calculator!$O$6="SINGLEANOD",SUM((((D51/100)*$AJ$22)*$AH$22))+(((((D51/100)*$AJ$22)*$AN$22)*$AH$22)*Calculator!$G$11)-((((D51/100)*$AJ$22)*$AN$22)*$AH$22)+((((D51/100)*$AJ$23)*$AH$23)),IF(Calculator!$O$6="DUALBASE",SUM((((D51/100)*$AJ$22)*$AH$22))+(((((D51/100)*$AJ$22)*$AN$22)*$AH$22)*Calculator!$G$12)-((((D51/100)*$AJ$22)*$AN$22)*$AH$22)+((((D51/100)*$AJ$23)*$AH$23)),IF(Calculator!$O$6="DUALELEMENTS",SUM((((D51/100)*$AJ$22)*$AH$22))+(((((D51/100)*$AJ$22)*$AN$22)*$AH$22)*Calculator!$G$13)-((((D51/100)*$AJ$22)*$AN$22)*$AH$22)+((((D51/100)*$AJ$23)*$AH$23)),IF(Calculator!$O$6="DUALSPECTRUM",SUM((((D51/100)*$AJ$22)*$AH$22))+(((((D51/100)*$AJ$22)*$AN$22)*$AH$22)*Calculator!$G$15)-((((D51/100)*$AJ$22)*$AN$22)*$AH$22)+((((D51/100)*$AJ$23)*$AH$23)),IF(Calculator!$O$6="DUALHOMESTEAD",SUM((((D51/100)*$AJ$22)*$AH$22))+(((((D51/100)*$AJ$22)*$AN$22)*$AH$22)*Calculator!$G$14)-((((D51/100)*$AJ$22)*$AN$22)*$AH$22)+((((D51/100)*$AJ$23)*$AH$23)),IF(Calculator!$O$6="DUALBAND A",SUM((((D51/100)*$AJ$22)*$AH$22))+(((((D51/100)*$AJ$22)*$AN$22)*$AH$22)*Calculator!$G$16)-((((D51/100)*$AJ$22)*$AN$22)*$AH$22)+((((D51/100)*$AJ$23)*$AH$23)),IF(Calculator!$O$6="DUALBAND B",SUM((((D51/100)*$AJ$22)*$AH$22))+(((((D51/100)*$AJ$22)*$AN$22)*$AH$22)*Calculator!$G$17)-((((D51/100)*$AJ$22)*$AN$22)*$AH$22)+((((D51/100)*$AJ$23)*$AH$23)),IF(Calculator!$O$6="DUALBAND C",SUM((((D51/100)*$AJ$22)*$AH$22))+(((((D51/100)*$AJ$22)*$AN$22)*$AH$22)*Calculator!$G$18)-((((D51/100)*$AJ$22)*$AN$22)*$AH$22)+((((D51/100)*$AJ$23)*$AH$23)),IF(Calculator!$O$6="DUALBAND D",SUM((((D51/100)*$AJ$22)*$AH$22))+(((((D51/100)*$AJ$22)*$AN$22)*$AH$22)*Calculator!$G$19)-((((D51/100)*$AJ$22)*$AN$22)*$AH$22)+((((D51/100)*$AJ$23)*$AH$23)),IF(Calculator!$O$6="DUALURBANE",SUM((((D51/100)*$AJ$22)*$AH$22))+(((((D51/100)*$AJ$22)*$AN$22)*$AH$22)*Calculator!$G$20)-((((D51/100)*$AJ$22)*$AN$22)*$AH$22)+((((D51/100)*$AJ$23)*$AH$23)),IF(Calculator!$O$6="DUALSILVERANOD",SUM((((D51/100)*$AJ$22)*$AH$22))+(((((D51/100)*$AJ$22)*$AN$22)*$AH$22)*Calculator!$G$21)-((((D51/100)*$AJ$22)*$AN$22)*$AH$22)+((((D51/100)*$AJ$23)*$AH$23)),IF(Calculator!$O$6="DUALANOD",SUM((((D51/100)*$AJ$22)*$AH$22))+(((((D51/100)*$AJ$22)*$AN$22)*$AH$22)*Calculator!$G$22)-((((D51/100)*$AJ$22)*$AN$22)*$AH$22)+((((D51/100)*$AJ$23)*$AH$23))))))))))))))))))))))))</f>
        <v>1170.4483082885738</v>
      </c>
      <c r="T51" s="2">
        <f>IF(Calculator!$O$6="SINGLEBASE",SUM((((E51/100)*$AJ$22)*$AH$22))+((((E51/100)*$AJ$23)*$AH$23)),IF(Calculator!$O$6="SINGLEELEMENTS",SUM((((E51/100)*$AJ$22)*$AH$22))+(((((E51/100)*$AJ$22)*$AN$22)*$AH$22)*Calculator!$G$2)-((((E51/100)*$AJ$22)*$AN$22)*$AH$22)+((((E51/100)*$AJ$23)*$AH$23)),IF(Calculator!$O$6="SINGLESPECTRUM",SUM((((E51/100)*$AJ$22)*$AH$22))+(((((E51/100)*$AJ$22)*$AN$22)*$AH$22)*Calculator!$G$4)-((((E51/100)*$AJ$22)*$AN$22)*$AH$22)+((((E51/100)*$AJ$23)*$AH$23)),IF(Calculator!$O$6="SINGLEHOMESTEAD",SUM((((E51/100)*$AJ$22)*$AH$22))+(((((E51/100)*$AJ$22)*$AN$22)*$AH$22)*Calculator!$G$3)-((((E51/100)*$AJ$22)*$AN$22)*$AH$22)+((((E51/100)*$AJ$23)*$AH$23)),IF(Calculator!$O$6="SINGLEBAND A",SUM((((E51/100)*$AJ$22)*$AH$22))+(((((E51/100)*$AJ$22)*$AN$22)*$AH$22)*Calculator!$G$5)-((((E51/100)*$AJ$22)*$AN$22)*$AH$22)+((((E51/100)*$AJ$23)*$AH$23)),IF(Calculator!$O$6="SINGLEBAND B",SUM((((E51/100)*$AJ$22)*$AH$22))+(((((E51/100)*$AJ$22)*$AN$22)*$AH$22)*Calculator!$G$6)-((((E51/100)*$AJ$22)*$AN$22)*$AH$22)+((((E51/100)*$AJ$23)*$AH$23)),IF(Calculator!$O$6="SINGLEBAND C",SUM((((E51/100)*$AJ$22)*$AH$22))+(((((E51/100)*$AJ$22)*$AN$22)*$AH$22)*Calculator!$G$7)-((((E51/100)*$AJ$22)*$AN$22)*$AH$22)+((((E51/100)*$AJ$23)*$AH$23)),IF(Calculator!$O$6="SINGLEBAND D",SUM((((E51/100)*$AJ$22)*$AH$22))+(((((E51/100)*$AJ$22)*$AN$22)*$AH$22)*Calculator!$G$8)-((((E51/100)*$AJ$22)*$AN$22)*$AH$22)+((((E51/100)*$AJ$23)*$AH$23)),IF(Calculator!$O$6="SINGLEURBANE",SUM((((E51/100)*$AJ$22)*$AH$22))+(((((E51/100)*$AJ$22)*$AN$22)*$AH$22)*Calculator!$G$9)-((((E51/100)*$AJ$22)*$AN$22)*$AH$22)+((((E51/100)*$AJ$23)*$AH$23)),IF(Calculator!$O$6="SINGLESILVERANOD",SUM((((E51/100)*$AJ$22)*$AH$22))+(((((E51/100)*$AJ$22)*$AN$22)*$AH$22)*Calculator!$G$10)-((((E51/100)*$AJ$22)*$AN$22)*$AH$22)+((((E51/100)*$AJ$23)*$AH$23)),IF(Calculator!$O$6="SINGLEANOD",SUM((((E51/100)*$AJ$22)*$AH$22))+(((((E51/100)*$AJ$22)*$AN$22)*$AH$22)*Calculator!$G$11)-((((E51/100)*$AJ$22)*$AN$22)*$AH$22)+((((E51/100)*$AJ$23)*$AH$23)),IF(Calculator!$O$6="DUALBASE",SUM((((E51/100)*$AJ$22)*$AH$22))+(((((E51/100)*$AJ$22)*$AN$22)*$AH$22)*Calculator!$G$12)-((((E51/100)*$AJ$22)*$AN$22)*$AH$22)+((((E51/100)*$AJ$23)*$AH$23)),IF(Calculator!$O$6="DUALELEMENTS",SUM((((E51/100)*$AJ$22)*$AH$22))+(((((E51/100)*$AJ$22)*$AN$22)*$AH$22)*Calculator!$G$13)-((((E51/100)*$AJ$22)*$AN$22)*$AH$22)+((((E51/100)*$AJ$23)*$AH$23)),IF(Calculator!$O$6="DUALSPECTRUM",SUM((((E51/100)*$AJ$22)*$AH$22))+(((((E51/100)*$AJ$22)*$AN$22)*$AH$22)*Calculator!$G$15)-((((E51/100)*$AJ$22)*$AN$22)*$AH$22)+((((E51/100)*$AJ$23)*$AH$23)),IF(Calculator!$O$6="DUALHOMESTEAD",SUM((((E51/100)*$AJ$22)*$AH$22))+(((((E51/100)*$AJ$22)*$AN$22)*$AH$22)*Calculator!$G$14)-((((E51/100)*$AJ$22)*$AN$22)*$AH$22)+((((E51/100)*$AJ$23)*$AH$23)),IF(Calculator!$O$6="DUALBAND A",SUM((((E51/100)*$AJ$22)*$AH$22))+(((((E51/100)*$AJ$22)*$AN$22)*$AH$22)*Calculator!$G$16)-((((E51/100)*$AJ$22)*$AN$22)*$AH$22)+((((E51/100)*$AJ$23)*$AH$23)),IF(Calculator!$O$6="DUALBAND B",SUM((((E51/100)*$AJ$22)*$AH$22))+(((((E51/100)*$AJ$22)*$AN$22)*$AH$22)*Calculator!$G$17)-((((E51/100)*$AJ$22)*$AN$22)*$AH$22)+((((E51/100)*$AJ$23)*$AH$23)),IF(Calculator!$O$6="DUALBAND C",SUM((((E51/100)*$AJ$22)*$AH$22))+(((((E51/100)*$AJ$22)*$AN$22)*$AH$22)*Calculator!$G$18)-((((E51/100)*$AJ$22)*$AN$22)*$AH$22)+((((E51/100)*$AJ$23)*$AH$23)),IF(Calculator!$O$6="DUALBAND D",SUM((((E51/100)*$AJ$22)*$AH$22))+(((((E51/100)*$AJ$22)*$AN$22)*$AH$22)*Calculator!$G$19)-((((E51/100)*$AJ$22)*$AN$22)*$AH$22)+((((E51/100)*$AJ$23)*$AH$23)),IF(Calculator!$O$6="DUALURBANE",SUM((((E51/100)*$AJ$22)*$AH$22))+(((((E51/100)*$AJ$22)*$AN$22)*$AH$22)*Calculator!$G$20)-((((E51/100)*$AJ$22)*$AN$22)*$AH$22)+((((E51/100)*$AJ$23)*$AH$23)),IF(Calculator!$O$6="DUALSILVERANOD",SUM((((E51/100)*$AJ$22)*$AH$22))+(((((E51/100)*$AJ$22)*$AN$22)*$AH$22)*Calculator!$G$21)-((((E51/100)*$AJ$22)*$AN$22)*$AH$22)+((((E51/100)*$AJ$23)*$AH$23)),IF(Calculator!$O$6="DUALANOD",SUM((((E51/100)*$AJ$22)*$AH$22))+(((((E51/100)*$AJ$22)*$AN$22)*$AH$22)*Calculator!$G$22)-((((E51/100)*$AJ$22)*$AN$22)*$AH$22)+((((E51/100)*$AJ$23)*$AH$23))))))))))))))))))))))))</f>
        <v>1179.4971178955075</v>
      </c>
      <c r="U51" s="2">
        <f>IF(Calculator!$O$6="SINGLEBASE",SUM((((F51/100)*$AJ$22)*$AH$22))+((((F51/100)*$AJ$23)*$AH$23)),IF(Calculator!$O$6="SINGLEELEMENTS",SUM((((F51/100)*$AJ$22)*$AH$22))+(((((F51/100)*$AJ$22)*$AN$22)*$AH$22)*Calculator!$G$2)-((((F51/100)*$AJ$22)*$AN$22)*$AH$22)+((((F51/100)*$AJ$23)*$AH$23)),IF(Calculator!$O$6="SINGLESPECTRUM",SUM((((F51/100)*$AJ$22)*$AH$22))+(((((F51/100)*$AJ$22)*$AN$22)*$AH$22)*Calculator!$G$4)-((((F51/100)*$AJ$22)*$AN$22)*$AH$22)+((((F51/100)*$AJ$23)*$AH$23)),IF(Calculator!$O$6="SINGLEHOMESTEAD",SUM((((F51/100)*$AJ$22)*$AH$22))+(((((F51/100)*$AJ$22)*$AN$22)*$AH$22)*Calculator!$G$3)-((((F51/100)*$AJ$22)*$AN$22)*$AH$22)+((((F51/100)*$AJ$23)*$AH$23)),IF(Calculator!$O$6="SINGLEBAND A",SUM((((F51/100)*$AJ$22)*$AH$22))+(((((F51/100)*$AJ$22)*$AN$22)*$AH$22)*Calculator!$G$5)-((((F51/100)*$AJ$22)*$AN$22)*$AH$22)+((((F51/100)*$AJ$23)*$AH$23)),IF(Calculator!$O$6="SINGLEBAND B",SUM((((F51/100)*$AJ$22)*$AH$22))+(((((F51/100)*$AJ$22)*$AN$22)*$AH$22)*Calculator!$G$6)-((((F51/100)*$AJ$22)*$AN$22)*$AH$22)+((((F51/100)*$AJ$23)*$AH$23)),IF(Calculator!$O$6="SINGLEBAND C",SUM((((F51/100)*$AJ$22)*$AH$22))+(((((F51/100)*$AJ$22)*$AN$22)*$AH$22)*Calculator!$G$7)-((((F51/100)*$AJ$22)*$AN$22)*$AH$22)+((((F51/100)*$AJ$23)*$AH$23)),IF(Calculator!$O$6="SINGLEBAND D",SUM((((F51/100)*$AJ$22)*$AH$22))+(((((F51/100)*$AJ$22)*$AN$22)*$AH$22)*Calculator!$G$8)-((((F51/100)*$AJ$22)*$AN$22)*$AH$22)+((((F51/100)*$AJ$23)*$AH$23)),IF(Calculator!$O$6="SINGLEURBANE",SUM((((F51/100)*$AJ$22)*$AH$22))+(((((F51/100)*$AJ$22)*$AN$22)*$AH$22)*Calculator!$G$9)-((((F51/100)*$AJ$22)*$AN$22)*$AH$22)+((((F51/100)*$AJ$23)*$AH$23)),IF(Calculator!$O$6="SINGLESILVERANOD",SUM((((F51/100)*$AJ$22)*$AH$22))+(((((F51/100)*$AJ$22)*$AN$22)*$AH$22)*Calculator!$G$10)-((((F51/100)*$AJ$22)*$AN$22)*$AH$22)+((((F51/100)*$AJ$23)*$AH$23)),IF(Calculator!$O$6="SINGLEANOD",SUM((((F51/100)*$AJ$22)*$AH$22))+(((((F51/100)*$AJ$22)*$AN$22)*$AH$22)*Calculator!$G$11)-((((F51/100)*$AJ$22)*$AN$22)*$AH$22)+((((F51/100)*$AJ$23)*$AH$23)),IF(Calculator!$O$6="DUALBASE",SUM((((F51/100)*$AJ$22)*$AH$22))+(((((F51/100)*$AJ$22)*$AN$22)*$AH$22)*Calculator!$G$12)-((((F51/100)*$AJ$22)*$AN$22)*$AH$22)+((((F51/100)*$AJ$23)*$AH$23)),IF(Calculator!$O$6="DUALELEMENTS",SUM((((F51/100)*$AJ$22)*$AH$22))+(((((F51/100)*$AJ$22)*$AN$22)*$AH$22)*Calculator!$G$13)-((((F51/100)*$AJ$22)*$AN$22)*$AH$22)+((((F51/100)*$AJ$23)*$AH$23)),IF(Calculator!$O$6="DUALSPECTRUM",SUM((((F51/100)*$AJ$22)*$AH$22))+(((((F51/100)*$AJ$22)*$AN$22)*$AH$22)*Calculator!$G$15)-((((F51/100)*$AJ$22)*$AN$22)*$AH$22)+((((F51/100)*$AJ$23)*$AH$23)),IF(Calculator!$O$6="DUALHOMESTEAD",SUM((((F51/100)*$AJ$22)*$AH$22))+(((((F51/100)*$AJ$22)*$AN$22)*$AH$22)*Calculator!$G$14)-((((F51/100)*$AJ$22)*$AN$22)*$AH$22)+((((F51/100)*$AJ$23)*$AH$23)),IF(Calculator!$O$6="DUALBAND A",SUM((((F51/100)*$AJ$22)*$AH$22))+(((((F51/100)*$AJ$22)*$AN$22)*$AH$22)*Calculator!$G$16)-((((F51/100)*$AJ$22)*$AN$22)*$AH$22)+((((F51/100)*$AJ$23)*$AH$23)),IF(Calculator!$O$6="DUALBAND B",SUM((((F51/100)*$AJ$22)*$AH$22))+(((((F51/100)*$AJ$22)*$AN$22)*$AH$22)*Calculator!$G$17)-((((F51/100)*$AJ$22)*$AN$22)*$AH$22)+((((F51/100)*$AJ$23)*$AH$23)),IF(Calculator!$O$6="DUALBAND C",SUM((((F51/100)*$AJ$22)*$AH$22))+(((((F51/100)*$AJ$22)*$AN$22)*$AH$22)*Calculator!$G$18)-((((F51/100)*$AJ$22)*$AN$22)*$AH$22)+((((F51/100)*$AJ$23)*$AH$23)),IF(Calculator!$O$6="DUALBAND D",SUM((((F51/100)*$AJ$22)*$AH$22))+(((((F51/100)*$AJ$22)*$AN$22)*$AH$22)*Calculator!$G$19)-((((F51/100)*$AJ$22)*$AN$22)*$AH$22)+((((F51/100)*$AJ$23)*$AH$23)),IF(Calculator!$O$6="DUALURBANE",SUM((((F51/100)*$AJ$22)*$AH$22))+(((((F51/100)*$AJ$22)*$AN$22)*$AH$22)*Calculator!$G$20)-((((F51/100)*$AJ$22)*$AN$22)*$AH$22)+((((F51/100)*$AJ$23)*$AH$23)),IF(Calculator!$O$6="DUALSILVERANOD",SUM((((F51/100)*$AJ$22)*$AH$22))+(((((F51/100)*$AJ$22)*$AN$22)*$AH$22)*Calculator!$G$21)-((((F51/100)*$AJ$22)*$AN$22)*$AH$22)+((((F51/100)*$AJ$23)*$AH$23)),IF(Calculator!$O$6="DUALANOD",SUM((((F51/100)*$AJ$22)*$AH$22))+(((((F51/100)*$AJ$22)*$AN$22)*$AH$22)*Calculator!$G$22)-((((F51/100)*$AJ$22)*$AN$22)*$AH$22)+((((F51/100)*$AJ$23)*$AH$23))))))))))))))))))))))))</f>
        <v>1189.0858832885738</v>
      </c>
      <c r="V51" s="2">
        <f>IF(Calculator!$O$6="SINGLEBASE",SUM((((G51/100)*$AJ$22)*$AH$22))+((((G51/100)*$AJ$23)*$AH$23)),IF(Calculator!$O$6="SINGLEELEMENTS",SUM((((G51/100)*$AJ$22)*$AH$22))+(((((G51/100)*$AJ$22)*$AN$22)*$AH$22)*Calculator!$G$2)-((((G51/100)*$AJ$22)*$AN$22)*$AH$22)+((((G51/100)*$AJ$23)*$AH$23)),IF(Calculator!$O$6="SINGLESPECTRUM",SUM((((G51/100)*$AJ$22)*$AH$22))+(((((G51/100)*$AJ$22)*$AN$22)*$AH$22)*Calculator!$G$4)-((((G51/100)*$AJ$22)*$AN$22)*$AH$22)+((((G51/100)*$AJ$23)*$AH$23)),IF(Calculator!$O$6="SINGLEHOMESTEAD",SUM((((G51/100)*$AJ$22)*$AH$22))+(((((G51/100)*$AJ$22)*$AN$22)*$AH$22)*Calculator!$G$3)-((((G51/100)*$AJ$22)*$AN$22)*$AH$22)+((((G51/100)*$AJ$23)*$AH$23)),IF(Calculator!$O$6="SINGLEBAND A",SUM((((G51/100)*$AJ$22)*$AH$22))+(((((G51/100)*$AJ$22)*$AN$22)*$AH$22)*Calculator!$G$5)-((((G51/100)*$AJ$22)*$AN$22)*$AH$22)+((((G51/100)*$AJ$23)*$AH$23)),IF(Calculator!$O$6="SINGLEBAND B",SUM((((G51/100)*$AJ$22)*$AH$22))+(((((G51/100)*$AJ$22)*$AN$22)*$AH$22)*Calculator!$G$6)-((((G51/100)*$AJ$22)*$AN$22)*$AH$22)+((((G51/100)*$AJ$23)*$AH$23)),IF(Calculator!$O$6="SINGLEBAND C",SUM((((G51/100)*$AJ$22)*$AH$22))+(((((G51/100)*$AJ$22)*$AN$22)*$AH$22)*Calculator!$G$7)-((((G51/100)*$AJ$22)*$AN$22)*$AH$22)+((((G51/100)*$AJ$23)*$AH$23)),IF(Calculator!$O$6="SINGLEBAND D",SUM((((G51/100)*$AJ$22)*$AH$22))+(((((G51/100)*$AJ$22)*$AN$22)*$AH$22)*Calculator!$G$8)-((((G51/100)*$AJ$22)*$AN$22)*$AH$22)+((((G51/100)*$AJ$23)*$AH$23)),IF(Calculator!$O$6="SINGLEURBANE",SUM((((G51/100)*$AJ$22)*$AH$22))+(((((G51/100)*$AJ$22)*$AN$22)*$AH$22)*Calculator!$G$9)-((((G51/100)*$AJ$22)*$AN$22)*$AH$22)+((((G51/100)*$AJ$23)*$AH$23)),IF(Calculator!$O$6="SINGLESILVERANOD",SUM((((G51/100)*$AJ$22)*$AH$22))+(((((G51/100)*$AJ$22)*$AN$22)*$AH$22)*Calculator!$G$10)-((((G51/100)*$AJ$22)*$AN$22)*$AH$22)+((((G51/100)*$AJ$23)*$AH$23)),IF(Calculator!$O$6="SINGLEANOD",SUM((((G51/100)*$AJ$22)*$AH$22))+(((((G51/100)*$AJ$22)*$AN$22)*$AH$22)*Calculator!$G$11)-((((G51/100)*$AJ$22)*$AN$22)*$AH$22)+((((G51/100)*$AJ$23)*$AH$23)),IF(Calculator!$O$6="DUALBASE",SUM((((G51/100)*$AJ$22)*$AH$22))+(((((G51/100)*$AJ$22)*$AN$22)*$AH$22)*Calculator!$G$12)-((((G51/100)*$AJ$22)*$AN$22)*$AH$22)+((((G51/100)*$AJ$23)*$AH$23)),IF(Calculator!$O$6="DUALELEMENTS",SUM((((G51/100)*$AJ$22)*$AH$22))+(((((G51/100)*$AJ$22)*$AN$22)*$AH$22)*Calculator!$G$13)-((((G51/100)*$AJ$22)*$AN$22)*$AH$22)+((((G51/100)*$AJ$23)*$AH$23)),IF(Calculator!$O$6="DUALSPECTRUM",SUM((((G51/100)*$AJ$22)*$AH$22))+(((((G51/100)*$AJ$22)*$AN$22)*$AH$22)*Calculator!$G$15)-((((G51/100)*$AJ$22)*$AN$22)*$AH$22)+((((G51/100)*$AJ$23)*$AH$23)),IF(Calculator!$O$6="DUALHOMESTEAD",SUM((((G51/100)*$AJ$22)*$AH$22))+(((((G51/100)*$AJ$22)*$AN$22)*$AH$22)*Calculator!$G$14)-((((G51/100)*$AJ$22)*$AN$22)*$AH$22)+((((G51/100)*$AJ$23)*$AH$23)),IF(Calculator!$O$6="DUALBAND A",SUM((((G51/100)*$AJ$22)*$AH$22))+(((((G51/100)*$AJ$22)*$AN$22)*$AH$22)*Calculator!$G$16)-((((G51/100)*$AJ$22)*$AN$22)*$AH$22)+((((G51/100)*$AJ$23)*$AH$23)),IF(Calculator!$O$6="DUALBAND B",SUM((((G51/100)*$AJ$22)*$AH$22))+(((((G51/100)*$AJ$22)*$AN$22)*$AH$22)*Calculator!$G$17)-((((G51/100)*$AJ$22)*$AN$22)*$AH$22)+((((G51/100)*$AJ$23)*$AH$23)),IF(Calculator!$O$6="DUALBAND C",SUM((((G51/100)*$AJ$22)*$AH$22))+(((((G51/100)*$AJ$22)*$AN$22)*$AH$22)*Calculator!$G$18)-((((G51/100)*$AJ$22)*$AN$22)*$AH$22)+((((G51/100)*$AJ$23)*$AH$23)),IF(Calculator!$O$6="DUALBAND D",SUM((((G51/100)*$AJ$22)*$AH$22))+(((((G51/100)*$AJ$22)*$AN$22)*$AH$22)*Calculator!$G$19)-((((G51/100)*$AJ$22)*$AN$22)*$AH$22)+((((G51/100)*$AJ$23)*$AH$23)),IF(Calculator!$O$6="DUALURBANE",SUM((((G51/100)*$AJ$22)*$AH$22))+(((((G51/100)*$AJ$22)*$AN$22)*$AH$22)*Calculator!$G$20)-((((G51/100)*$AJ$22)*$AN$22)*$AH$22)+((((G51/100)*$AJ$23)*$AH$23)),IF(Calculator!$O$6="DUALSILVERANOD",SUM((((G51/100)*$AJ$22)*$AH$22))+(((((G51/100)*$AJ$22)*$AN$22)*$AH$22)*Calculator!$G$21)-((((G51/100)*$AJ$22)*$AN$22)*$AH$22)+((((G51/100)*$AJ$23)*$AH$23)),IF(Calculator!$O$6="DUALANOD",SUM((((G51/100)*$AJ$22)*$AH$22))+(((((G51/100)*$AJ$22)*$AN$22)*$AH$22)*Calculator!$G$22)-((((G51/100)*$AJ$22)*$AN$22)*$AH$22)+((((G51/100)*$AJ$23)*$AH$23))))))))))))))))))))))))</f>
        <v>1198.1346928955074</v>
      </c>
      <c r="W51" s="2">
        <f>IF(Calculator!$O$6="SINGLEBASE",SUM((((H51/100)*$AJ$22)*$AH$22))+((((H51/100)*$AJ$23)*$AH$23)),IF(Calculator!$O$6="SINGLEELEMENTS",SUM((((H51/100)*$AJ$22)*$AH$22))+(((((H51/100)*$AJ$22)*$AN$22)*$AH$22)*Calculator!$G$2)-((((H51/100)*$AJ$22)*$AN$22)*$AH$22)+((((H51/100)*$AJ$23)*$AH$23)),IF(Calculator!$O$6="SINGLESPECTRUM",SUM((((H51/100)*$AJ$22)*$AH$22))+(((((H51/100)*$AJ$22)*$AN$22)*$AH$22)*Calculator!$G$4)-((((H51/100)*$AJ$22)*$AN$22)*$AH$22)+((((H51/100)*$AJ$23)*$AH$23)),IF(Calculator!$O$6="SINGLEHOMESTEAD",SUM((((H51/100)*$AJ$22)*$AH$22))+(((((H51/100)*$AJ$22)*$AN$22)*$AH$22)*Calculator!$G$3)-((((H51/100)*$AJ$22)*$AN$22)*$AH$22)+((((H51/100)*$AJ$23)*$AH$23)),IF(Calculator!$O$6="SINGLEBAND A",SUM((((H51/100)*$AJ$22)*$AH$22))+(((((H51/100)*$AJ$22)*$AN$22)*$AH$22)*Calculator!$G$5)-((((H51/100)*$AJ$22)*$AN$22)*$AH$22)+((((H51/100)*$AJ$23)*$AH$23)),IF(Calculator!$O$6="SINGLEBAND B",SUM((((H51/100)*$AJ$22)*$AH$22))+(((((H51/100)*$AJ$22)*$AN$22)*$AH$22)*Calculator!$G$6)-((((H51/100)*$AJ$22)*$AN$22)*$AH$22)+((((H51/100)*$AJ$23)*$AH$23)),IF(Calculator!$O$6="SINGLEBAND C",SUM((((H51/100)*$AJ$22)*$AH$22))+(((((H51/100)*$AJ$22)*$AN$22)*$AH$22)*Calculator!$G$7)-((((H51/100)*$AJ$22)*$AN$22)*$AH$22)+((((H51/100)*$AJ$23)*$AH$23)),IF(Calculator!$O$6="SINGLEBAND D",SUM((((H51/100)*$AJ$22)*$AH$22))+(((((H51/100)*$AJ$22)*$AN$22)*$AH$22)*Calculator!$G$8)-((((H51/100)*$AJ$22)*$AN$22)*$AH$22)+((((H51/100)*$AJ$23)*$AH$23)),IF(Calculator!$O$6="SINGLEURBANE",SUM((((H51/100)*$AJ$22)*$AH$22))+(((((H51/100)*$AJ$22)*$AN$22)*$AH$22)*Calculator!$G$9)-((((H51/100)*$AJ$22)*$AN$22)*$AH$22)+((((H51/100)*$AJ$23)*$AH$23)),IF(Calculator!$O$6="SINGLESILVERANOD",SUM((((H51/100)*$AJ$22)*$AH$22))+(((((H51/100)*$AJ$22)*$AN$22)*$AH$22)*Calculator!$G$10)-((((H51/100)*$AJ$22)*$AN$22)*$AH$22)+((((H51/100)*$AJ$23)*$AH$23)),IF(Calculator!$O$6="SINGLEANOD",SUM((((H51/100)*$AJ$22)*$AH$22))+(((((H51/100)*$AJ$22)*$AN$22)*$AH$22)*Calculator!$G$11)-((((H51/100)*$AJ$22)*$AN$22)*$AH$22)+((((H51/100)*$AJ$23)*$AH$23)),IF(Calculator!$O$6="DUALBASE",SUM((((H51/100)*$AJ$22)*$AH$22))+(((((H51/100)*$AJ$22)*$AN$22)*$AH$22)*Calculator!$G$12)-((((H51/100)*$AJ$22)*$AN$22)*$AH$22)+((((H51/100)*$AJ$23)*$AH$23)),IF(Calculator!$O$6="DUALELEMENTS",SUM((((H51/100)*$AJ$22)*$AH$22))+(((((H51/100)*$AJ$22)*$AN$22)*$AH$22)*Calculator!$G$13)-((((H51/100)*$AJ$22)*$AN$22)*$AH$22)+((((H51/100)*$AJ$23)*$AH$23)),IF(Calculator!$O$6="DUALSPECTRUM",SUM((((H51/100)*$AJ$22)*$AH$22))+(((((H51/100)*$AJ$22)*$AN$22)*$AH$22)*Calculator!$G$15)-((((H51/100)*$AJ$22)*$AN$22)*$AH$22)+((((H51/100)*$AJ$23)*$AH$23)),IF(Calculator!$O$6="DUALHOMESTEAD",SUM((((H51/100)*$AJ$22)*$AH$22))+(((((H51/100)*$AJ$22)*$AN$22)*$AH$22)*Calculator!$G$14)-((((H51/100)*$AJ$22)*$AN$22)*$AH$22)+((((H51/100)*$AJ$23)*$AH$23)),IF(Calculator!$O$6="DUALBAND A",SUM((((H51/100)*$AJ$22)*$AH$22))+(((((H51/100)*$AJ$22)*$AN$22)*$AH$22)*Calculator!$G$16)-((((H51/100)*$AJ$22)*$AN$22)*$AH$22)+((((H51/100)*$AJ$23)*$AH$23)),IF(Calculator!$O$6="DUALBAND B",SUM((((H51/100)*$AJ$22)*$AH$22))+(((((H51/100)*$AJ$22)*$AN$22)*$AH$22)*Calculator!$G$17)-((((H51/100)*$AJ$22)*$AN$22)*$AH$22)+((((H51/100)*$AJ$23)*$AH$23)),IF(Calculator!$O$6="DUALBAND C",SUM((((H51/100)*$AJ$22)*$AH$22))+(((((H51/100)*$AJ$22)*$AN$22)*$AH$22)*Calculator!$G$18)-((((H51/100)*$AJ$22)*$AN$22)*$AH$22)+((((H51/100)*$AJ$23)*$AH$23)),IF(Calculator!$O$6="DUALBAND D",SUM((((H51/100)*$AJ$22)*$AH$22))+(((((H51/100)*$AJ$22)*$AN$22)*$AH$22)*Calculator!$G$19)-((((H51/100)*$AJ$22)*$AN$22)*$AH$22)+((((H51/100)*$AJ$23)*$AH$23)),IF(Calculator!$O$6="DUALURBANE",SUM((((H51/100)*$AJ$22)*$AH$22))+(((((H51/100)*$AJ$22)*$AN$22)*$AH$22)*Calculator!$G$20)-((((H51/100)*$AJ$22)*$AN$22)*$AH$22)+((((H51/100)*$AJ$23)*$AH$23)),IF(Calculator!$O$6="DUALSILVERANOD",SUM((((H51/100)*$AJ$22)*$AH$22))+(((((H51/100)*$AJ$22)*$AN$22)*$AH$22)*Calculator!$G$21)-((((H51/100)*$AJ$22)*$AN$22)*$AH$22)+((((H51/100)*$AJ$23)*$AH$23)),IF(Calculator!$O$6="DUALANOD",SUM((((H51/100)*$AJ$22)*$AH$22))+(((((H51/100)*$AJ$22)*$AN$22)*$AH$22)*Calculator!$G$22)-((((H51/100)*$AJ$22)*$AN$22)*$AH$22)+((((H51/100)*$AJ$23)*$AH$23))))))))))))))))))))))))</f>
        <v>1207.0764946044919</v>
      </c>
      <c r="X51" s="2">
        <f>IF(Calculator!$O$6="SINGLEBASE",SUM((((I51/100)*$AJ$22)*$AH$22))+((((I51/100)*$AJ$23)*$AH$23)),IF(Calculator!$O$6="SINGLEELEMENTS",SUM((((I51/100)*$AJ$22)*$AH$22))+(((((I51/100)*$AJ$22)*$AN$22)*$AH$22)*Calculator!$G$2)-((((I51/100)*$AJ$22)*$AN$22)*$AH$22)+((((I51/100)*$AJ$23)*$AH$23)),IF(Calculator!$O$6="SINGLESPECTRUM",SUM((((I51/100)*$AJ$22)*$AH$22))+(((((I51/100)*$AJ$22)*$AN$22)*$AH$22)*Calculator!$G$4)-((((I51/100)*$AJ$22)*$AN$22)*$AH$22)+((((I51/100)*$AJ$23)*$AH$23)),IF(Calculator!$O$6="SINGLEHOMESTEAD",SUM((((I51/100)*$AJ$22)*$AH$22))+(((((I51/100)*$AJ$22)*$AN$22)*$AH$22)*Calculator!$G$3)-((((I51/100)*$AJ$22)*$AN$22)*$AH$22)+((((I51/100)*$AJ$23)*$AH$23)),IF(Calculator!$O$6="SINGLEBAND A",SUM((((I51/100)*$AJ$22)*$AH$22))+(((((I51/100)*$AJ$22)*$AN$22)*$AH$22)*Calculator!$G$5)-((((I51/100)*$AJ$22)*$AN$22)*$AH$22)+((((I51/100)*$AJ$23)*$AH$23)),IF(Calculator!$O$6="SINGLEBAND B",SUM((((I51/100)*$AJ$22)*$AH$22))+(((((I51/100)*$AJ$22)*$AN$22)*$AH$22)*Calculator!$G$6)-((((I51/100)*$AJ$22)*$AN$22)*$AH$22)+((((I51/100)*$AJ$23)*$AH$23)),IF(Calculator!$O$6="SINGLEBAND C",SUM((((I51/100)*$AJ$22)*$AH$22))+(((((I51/100)*$AJ$22)*$AN$22)*$AH$22)*Calculator!$G$7)-((((I51/100)*$AJ$22)*$AN$22)*$AH$22)+((((I51/100)*$AJ$23)*$AH$23)),IF(Calculator!$O$6="SINGLEBAND D",SUM((((I51/100)*$AJ$22)*$AH$22))+(((((I51/100)*$AJ$22)*$AN$22)*$AH$22)*Calculator!$G$8)-((((I51/100)*$AJ$22)*$AN$22)*$AH$22)+((((I51/100)*$AJ$23)*$AH$23)),IF(Calculator!$O$6="SINGLEURBANE",SUM((((I51/100)*$AJ$22)*$AH$22))+(((((I51/100)*$AJ$22)*$AN$22)*$AH$22)*Calculator!$G$9)-((((I51/100)*$AJ$22)*$AN$22)*$AH$22)+((((I51/100)*$AJ$23)*$AH$23)),IF(Calculator!$O$6="SINGLESILVERANOD",SUM((((I51/100)*$AJ$22)*$AH$22))+(((((I51/100)*$AJ$22)*$AN$22)*$AH$22)*Calculator!$G$10)-((((I51/100)*$AJ$22)*$AN$22)*$AH$22)+((((I51/100)*$AJ$23)*$AH$23)),IF(Calculator!$O$6="SINGLEANOD",SUM((((I51/100)*$AJ$22)*$AH$22))+(((((I51/100)*$AJ$22)*$AN$22)*$AH$22)*Calculator!$G$11)-((((I51/100)*$AJ$22)*$AN$22)*$AH$22)+((((I51/100)*$AJ$23)*$AH$23)),IF(Calculator!$O$6="DUALBASE",SUM((((I51/100)*$AJ$22)*$AH$22))+(((((I51/100)*$AJ$22)*$AN$22)*$AH$22)*Calculator!$G$12)-((((I51/100)*$AJ$22)*$AN$22)*$AH$22)+((((I51/100)*$AJ$23)*$AH$23)),IF(Calculator!$O$6="DUALELEMENTS",SUM((((I51/100)*$AJ$22)*$AH$22))+(((((I51/100)*$AJ$22)*$AN$22)*$AH$22)*Calculator!$G$13)-((((I51/100)*$AJ$22)*$AN$22)*$AH$22)+((((I51/100)*$AJ$23)*$AH$23)),IF(Calculator!$O$6="DUALSPECTRUM",SUM((((I51/100)*$AJ$22)*$AH$22))+(((((I51/100)*$AJ$22)*$AN$22)*$AH$22)*Calculator!$G$15)-((((I51/100)*$AJ$22)*$AN$22)*$AH$22)+((((I51/100)*$AJ$23)*$AH$23)),IF(Calculator!$O$6="DUALHOMESTEAD",SUM((((I51/100)*$AJ$22)*$AH$22))+(((((I51/100)*$AJ$22)*$AN$22)*$AH$22)*Calculator!$G$14)-((((I51/100)*$AJ$22)*$AN$22)*$AH$22)+((((I51/100)*$AJ$23)*$AH$23)),IF(Calculator!$O$6="DUALBAND A",SUM((((I51/100)*$AJ$22)*$AH$22))+(((((I51/100)*$AJ$22)*$AN$22)*$AH$22)*Calculator!$G$16)-((((I51/100)*$AJ$22)*$AN$22)*$AH$22)+((((I51/100)*$AJ$23)*$AH$23)),IF(Calculator!$O$6="DUALBAND B",SUM((((I51/100)*$AJ$22)*$AH$22))+(((((I51/100)*$AJ$22)*$AN$22)*$AH$22)*Calculator!$G$17)-((((I51/100)*$AJ$22)*$AN$22)*$AH$22)+((((I51/100)*$AJ$23)*$AH$23)),IF(Calculator!$O$6="DUALBAND C",SUM((((I51/100)*$AJ$22)*$AH$22))+(((((I51/100)*$AJ$22)*$AN$22)*$AH$22)*Calculator!$G$18)-((((I51/100)*$AJ$22)*$AN$22)*$AH$22)+((((I51/100)*$AJ$23)*$AH$23)),IF(Calculator!$O$6="DUALBAND D",SUM((((I51/100)*$AJ$22)*$AH$22))+(((((I51/100)*$AJ$22)*$AN$22)*$AH$22)*Calculator!$G$19)-((((I51/100)*$AJ$22)*$AN$22)*$AH$22)+((((I51/100)*$AJ$23)*$AH$23)),IF(Calculator!$O$6="DUALURBANE",SUM((((I51/100)*$AJ$22)*$AH$22))+(((((I51/100)*$AJ$22)*$AN$22)*$AH$22)*Calculator!$G$20)-((((I51/100)*$AJ$22)*$AN$22)*$AH$22)+((((I51/100)*$AJ$23)*$AH$23)),IF(Calculator!$O$6="DUALSILVERANOD",SUM((((I51/100)*$AJ$22)*$AH$22))+(((((I51/100)*$AJ$22)*$AN$22)*$AH$22)*Calculator!$G$21)-((((I51/100)*$AJ$22)*$AN$22)*$AH$22)+((((I51/100)*$AJ$23)*$AH$23)),IF(Calculator!$O$6="DUALANOD",SUM((((I51/100)*$AJ$22)*$AH$22))+(((((I51/100)*$AJ$22)*$AN$22)*$AH$22)*Calculator!$G$22)-((((I51/100)*$AJ$22)*$AN$22)*$AH$22)+((((I51/100)*$AJ$23)*$AH$23))))))))))))))))))))))))</f>
        <v>1216.6608667114253</v>
      </c>
      <c r="Y51" s="2">
        <f>IF(Calculator!$O$6="SINGLEBASE",SUM((((J51/100)*$AJ$22)*$AH$22))+((((J51/100)*$AJ$23)*$AH$23)),IF(Calculator!$O$6="SINGLEELEMENTS",SUM((((J51/100)*$AJ$22)*$AH$22))+(((((J51/100)*$AJ$22)*$AN$22)*$AH$22)*Calculator!$G$2)-((((J51/100)*$AJ$22)*$AN$22)*$AH$22)+((((J51/100)*$AJ$23)*$AH$23)),IF(Calculator!$O$6="SINGLESPECTRUM",SUM((((J51/100)*$AJ$22)*$AH$22))+(((((J51/100)*$AJ$22)*$AN$22)*$AH$22)*Calculator!$G$4)-((((J51/100)*$AJ$22)*$AN$22)*$AH$22)+((((J51/100)*$AJ$23)*$AH$23)),IF(Calculator!$O$6="SINGLEHOMESTEAD",SUM((((J51/100)*$AJ$22)*$AH$22))+(((((J51/100)*$AJ$22)*$AN$22)*$AH$22)*Calculator!$G$3)-((((J51/100)*$AJ$22)*$AN$22)*$AH$22)+((((J51/100)*$AJ$23)*$AH$23)),IF(Calculator!$O$6="SINGLEBAND A",SUM((((J51/100)*$AJ$22)*$AH$22))+(((((J51/100)*$AJ$22)*$AN$22)*$AH$22)*Calculator!$G$5)-((((J51/100)*$AJ$22)*$AN$22)*$AH$22)+((((J51/100)*$AJ$23)*$AH$23)),IF(Calculator!$O$6="SINGLEBAND B",SUM((((J51/100)*$AJ$22)*$AH$22))+(((((J51/100)*$AJ$22)*$AN$22)*$AH$22)*Calculator!$G$6)-((((J51/100)*$AJ$22)*$AN$22)*$AH$22)+((((J51/100)*$AJ$23)*$AH$23)),IF(Calculator!$O$6="SINGLEBAND C",SUM((((J51/100)*$AJ$22)*$AH$22))+(((((J51/100)*$AJ$22)*$AN$22)*$AH$22)*Calculator!$G$7)-((((J51/100)*$AJ$22)*$AN$22)*$AH$22)+((((J51/100)*$AJ$23)*$AH$23)),IF(Calculator!$O$6="SINGLEBAND D",SUM((((J51/100)*$AJ$22)*$AH$22))+(((((J51/100)*$AJ$22)*$AN$22)*$AH$22)*Calculator!$G$8)-((((J51/100)*$AJ$22)*$AN$22)*$AH$22)+((((J51/100)*$AJ$23)*$AH$23)),IF(Calculator!$O$6="SINGLEURBANE",SUM((((J51/100)*$AJ$22)*$AH$22))+(((((J51/100)*$AJ$22)*$AN$22)*$AH$22)*Calculator!$G$9)-((((J51/100)*$AJ$22)*$AN$22)*$AH$22)+((((J51/100)*$AJ$23)*$AH$23)),IF(Calculator!$O$6="SINGLESILVERANOD",SUM((((J51/100)*$AJ$22)*$AH$22))+(((((J51/100)*$AJ$22)*$AN$22)*$AH$22)*Calculator!$G$10)-((((J51/100)*$AJ$22)*$AN$22)*$AH$22)+((((J51/100)*$AJ$23)*$AH$23)),IF(Calculator!$O$6="SINGLEANOD",SUM((((J51/100)*$AJ$22)*$AH$22))+(((((J51/100)*$AJ$22)*$AN$22)*$AH$22)*Calculator!$G$11)-((((J51/100)*$AJ$22)*$AN$22)*$AH$22)+((((J51/100)*$AJ$23)*$AH$23)),IF(Calculator!$O$6="DUALBASE",SUM((((J51/100)*$AJ$22)*$AH$22))+(((((J51/100)*$AJ$22)*$AN$22)*$AH$22)*Calculator!$G$12)-((((J51/100)*$AJ$22)*$AN$22)*$AH$22)+((((J51/100)*$AJ$23)*$AH$23)),IF(Calculator!$O$6="DUALELEMENTS",SUM((((J51/100)*$AJ$22)*$AH$22))+(((((J51/100)*$AJ$22)*$AN$22)*$AH$22)*Calculator!$G$13)-((((J51/100)*$AJ$22)*$AN$22)*$AH$22)+((((J51/100)*$AJ$23)*$AH$23)),IF(Calculator!$O$6="DUALSPECTRUM",SUM((((J51/100)*$AJ$22)*$AH$22))+(((((J51/100)*$AJ$22)*$AN$22)*$AH$22)*Calculator!$G$15)-((((J51/100)*$AJ$22)*$AN$22)*$AH$22)+((((J51/100)*$AJ$23)*$AH$23)),IF(Calculator!$O$6="DUALHOMESTEAD",SUM((((J51/100)*$AJ$22)*$AH$22))+(((((J51/100)*$AJ$22)*$AN$22)*$AH$22)*Calculator!$G$14)-((((J51/100)*$AJ$22)*$AN$22)*$AH$22)+((((J51/100)*$AJ$23)*$AH$23)),IF(Calculator!$O$6="DUALBAND A",SUM((((J51/100)*$AJ$22)*$AH$22))+(((((J51/100)*$AJ$22)*$AN$22)*$AH$22)*Calculator!$G$16)-((((J51/100)*$AJ$22)*$AN$22)*$AH$22)+((((J51/100)*$AJ$23)*$AH$23)),IF(Calculator!$O$6="DUALBAND B",SUM((((J51/100)*$AJ$22)*$AH$22))+(((((J51/100)*$AJ$22)*$AN$22)*$AH$22)*Calculator!$G$17)-((((J51/100)*$AJ$22)*$AN$22)*$AH$22)+((((J51/100)*$AJ$23)*$AH$23)),IF(Calculator!$O$6="DUALBAND C",SUM((((J51/100)*$AJ$22)*$AH$22))+(((((J51/100)*$AJ$22)*$AN$22)*$AH$22)*Calculator!$G$18)-((((J51/100)*$AJ$22)*$AN$22)*$AH$22)+((((J51/100)*$AJ$23)*$AH$23)),IF(Calculator!$O$6="DUALBAND D",SUM((((J51/100)*$AJ$22)*$AH$22))+(((((J51/100)*$AJ$22)*$AN$22)*$AH$22)*Calculator!$G$19)-((((J51/100)*$AJ$22)*$AN$22)*$AH$22)+((((J51/100)*$AJ$23)*$AH$23)),IF(Calculator!$O$6="DUALURBANE",SUM((((J51/100)*$AJ$22)*$AH$22))+(((((J51/100)*$AJ$22)*$AN$22)*$AH$22)*Calculator!$G$20)-((((J51/100)*$AJ$22)*$AN$22)*$AH$22)+((((J51/100)*$AJ$23)*$AH$23)),IF(Calculator!$O$6="DUALSILVERANOD",SUM((((J51/100)*$AJ$22)*$AH$22))+(((((J51/100)*$AJ$22)*$AN$22)*$AH$22)*Calculator!$G$21)-((((J51/100)*$AJ$22)*$AN$22)*$AH$22)+((((J51/100)*$AJ$23)*$AH$23)),IF(Calculator!$O$6="DUALANOD",SUM((((J51/100)*$AJ$22)*$AH$22))+(((((J51/100)*$AJ$22)*$AN$22)*$AH$22)*Calculator!$G$22)-((((J51/100)*$AJ$22)*$AN$22)*$AH$22)+((((J51/100)*$AJ$23)*$AH$23))))))))))))))))))))))))</f>
        <v>1225.6026684204098</v>
      </c>
      <c r="Z51" s="2">
        <f>IF(Calculator!$O$6="SINGLEBASE",SUM((((K51/100)*$AJ$22)*$AH$22))+((((K51/100)*$AJ$23)*$AH$23)),IF(Calculator!$O$6="SINGLEELEMENTS",SUM((((K51/100)*$AJ$22)*$AH$22))+(((((K51/100)*$AJ$22)*$AN$22)*$AH$22)*Calculator!$G$2)-((((K51/100)*$AJ$22)*$AN$22)*$AH$22)+((((K51/100)*$AJ$23)*$AH$23)),IF(Calculator!$O$6="SINGLESPECTRUM",SUM((((K51/100)*$AJ$22)*$AH$22))+(((((K51/100)*$AJ$22)*$AN$22)*$AH$22)*Calculator!$G$4)-((((K51/100)*$AJ$22)*$AN$22)*$AH$22)+((((K51/100)*$AJ$23)*$AH$23)),IF(Calculator!$O$6="SINGLEHOMESTEAD",SUM((((K51/100)*$AJ$22)*$AH$22))+(((((K51/100)*$AJ$22)*$AN$22)*$AH$22)*Calculator!$G$3)-((((K51/100)*$AJ$22)*$AN$22)*$AH$22)+((((K51/100)*$AJ$23)*$AH$23)),IF(Calculator!$O$6="SINGLEBAND A",SUM((((K51/100)*$AJ$22)*$AH$22))+(((((K51/100)*$AJ$22)*$AN$22)*$AH$22)*Calculator!$G$5)-((((K51/100)*$AJ$22)*$AN$22)*$AH$22)+((((K51/100)*$AJ$23)*$AH$23)),IF(Calculator!$O$6="SINGLEBAND B",SUM((((K51/100)*$AJ$22)*$AH$22))+(((((K51/100)*$AJ$22)*$AN$22)*$AH$22)*Calculator!$G$6)-((((K51/100)*$AJ$22)*$AN$22)*$AH$22)+((((K51/100)*$AJ$23)*$AH$23)),IF(Calculator!$O$6="SINGLEBAND C",SUM((((K51/100)*$AJ$22)*$AH$22))+(((((K51/100)*$AJ$22)*$AN$22)*$AH$22)*Calculator!$G$7)-((((K51/100)*$AJ$22)*$AN$22)*$AH$22)+((((K51/100)*$AJ$23)*$AH$23)),IF(Calculator!$O$6="SINGLEBAND D",SUM((((K51/100)*$AJ$22)*$AH$22))+(((((K51/100)*$AJ$22)*$AN$22)*$AH$22)*Calculator!$G$8)-((((K51/100)*$AJ$22)*$AN$22)*$AH$22)+((((K51/100)*$AJ$23)*$AH$23)),IF(Calculator!$O$6="SINGLEURBANE",SUM((((K51/100)*$AJ$22)*$AH$22))+(((((K51/100)*$AJ$22)*$AN$22)*$AH$22)*Calculator!$G$9)-((((K51/100)*$AJ$22)*$AN$22)*$AH$22)+((((K51/100)*$AJ$23)*$AH$23)),IF(Calculator!$O$6="SINGLESILVERANOD",SUM((((K51/100)*$AJ$22)*$AH$22))+(((((K51/100)*$AJ$22)*$AN$22)*$AH$22)*Calculator!$G$10)-((((K51/100)*$AJ$22)*$AN$22)*$AH$22)+((((K51/100)*$AJ$23)*$AH$23)),IF(Calculator!$O$6="SINGLEANOD",SUM((((K51/100)*$AJ$22)*$AH$22))+(((((K51/100)*$AJ$22)*$AN$22)*$AH$22)*Calculator!$G$11)-((((K51/100)*$AJ$22)*$AN$22)*$AH$22)+((((K51/100)*$AJ$23)*$AH$23)),IF(Calculator!$O$6="DUALBASE",SUM((((K51/100)*$AJ$22)*$AH$22))+(((((K51/100)*$AJ$22)*$AN$22)*$AH$22)*Calculator!$G$12)-((((K51/100)*$AJ$22)*$AN$22)*$AH$22)+((((K51/100)*$AJ$23)*$AH$23)),IF(Calculator!$O$6="DUALELEMENTS",SUM((((K51/100)*$AJ$22)*$AH$22))+(((((K51/100)*$AJ$22)*$AN$22)*$AH$22)*Calculator!$G$13)-((((K51/100)*$AJ$22)*$AN$22)*$AH$22)+((((K51/100)*$AJ$23)*$AH$23)),IF(Calculator!$O$6="DUALSPECTRUM",SUM((((K51/100)*$AJ$22)*$AH$22))+(((((K51/100)*$AJ$22)*$AN$22)*$AH$22)*Calculator!$G$15)-((((K51/100)*$AJ$22)*$AN$22)*$AH$22)+((((K51/100)*$AJ$23)*$AH$23)),IF(Calculator!$O$6="DUALHOMESTEAD",SUM((((K51/100)*$AJ$22)*$AH$22))+(((((K51/100)*$AJ$22)*$AN$22)*$AH$22)*Calculator!$G$14)-((((K51/100)*$AJ$22)*$AN$22)*$AH$22)+((((K51/100)*$AJ$23)*$AH$23)),IF(Calculator!$O$6="DUALBAND A",SUM((((K51/100)*$AJ$22)*$AH$22))+(((((K51/100)*$AJ$22)*$AN$22)*$AH$22)*Calculator!$G$16)-((((K51/100)*$AJ$22)*$AN$22)*$AH$22)+((((K51/100)*$AJ$23)*$AH$23)),IF(Calculator!$O$6="DUALBAND B",SUM((((K51/100)*$AJ$22)*$AH$22))+(((((K51/100)*$AJ$22)*$AN$22)*$AH$22)*Calculator!$G$17)-((((K51/100)*$AJ$22)*$AN$22)*$AH$22)+((((K51/100)*$AJ$23)*$AH$23)),IF(Calculator!$O$6="DUALBAND C",SUM((((K51/100)*$AJ$22)*$AH$22))+(((((K51/100)*$AJ$22)*$AN$22)*$AH$22)*Calculator!$G$18)-((((K51/100)*$AJ$22)*$AN$22)*$AH$22)+((((K51/100)*$AJ$23)*$AH$23)),IF(Calculator!$O$6="DUALBAND D",SUM((((K51/100)*$AJ$22)*$AH$22))+(((((K51/100)*$AJ$22)*$AN$22)*$AH$22)*Calculator!$G$19)-((((K51/100)*$AJ$22)*$AN$22)*$AH$22)+((((K51/100)*$AJ$23)*$AH$23)),IF(Calculator!$O$6="DUALURBANE",SUM((((K51/100)*$AJ$22)*$AH$22))+(((((K51/100)*$AJ$22)*$AN$22)*$AH$22)*Calculator!$G$20)-((((K51/100)*$AJ$22)*$AN$22)*$AH$22)+((((K51/100)*$AJ$23)*$AH$23)),IF(Calculator!$O$6="DUALSILVERANOD",SUM((((K51/100)*$AJ$22)*$AH$22))+(((((K51/100)*$AJ$22)*$AN$22)*$AH$22)*Calculator!$G$21)-((((K51/100)*$AJ$22)*$AN$22)*$AH$22)+((((K51/100)*$AJ$23)*$AH$23)),IF(Calculator!$O$6="DUALANOD",SUM((((K51/100)*$AJ$22)*$AH$22))+(((((K51/100)*$AJ$22)*$AN$22)*$AH$22)*Calculator!$G$22)-((((K51/100)*$AJ$22)*$AN$22)*$AH$22)+((((K51/100)*$AJ$23)*$AH$23))))))))))))))))))))))))</f>
        <v>1235.1870405273435</v>
      </c>
      <c r="AA51" s="2">
        <f>IF(Calculator!$O$6="SINGLEBASE",SUM((((L51/100)*$AJ$22)*$AH$22))+((((L51/100)*$AJ$23)*$AH$23)),IF(Calculator!$O$6="SINGLEELEMENTS",SUM((((L51/100)*$AJ$22)*$AH$22))+(((((L51/100)*$AJ$22)*$AN$22)*$AH$22)*Calculator!$G$2)-((((L51/100)*$AJ$22)*$AN$22)*$AH$22)+((((L51/100)*$AJ$23)*$AH$23)),IF(Calculator!$O$6="SINGLESPECTRUM",SUM((((L51/100)*$AJ$22)*$AH$22))+(((((L51/100)*$AJ$22)*$AN$22)*$AH$22)*Calculator!$G$4)-((((L51/100)*$AJ$22)*$AN$22)*$AH$22)+((((L51/100)*$AJ$23)*$AH$23)),IF(Calculator!$O$6="SINGLEHOMESTEAD",SUM((((L51/100)*$AJ$22)*$AH$22))+(((((L51/100)*$AJ$22)*$AN$22)*$AH$22)*Calculator!$G$3)-((((L51/100)*$AJ$22)*$AN$22)*$AH$22)+((((L51/100)*$AJ$23)*$AH$23)),IF(Calculator!$O$6="SINGLEBAND A",SUM((((L51/100)*$AJ$22)*$AH$22))+(((((L51/100)*$AJ$22)*$AN$22)*$AH$22)*Calculator!$G$5)-((((L51/100)*$AJ$22)*$AN$22)*$AH$22)+((((L51/100)*$AJ$23)*$AH$23)),IF(Calculator!$O$6="SINGLEBAND B",SUM((((L51/100)*$AJ$22)*$AH$22))+(((((L51/100)*$AJ$22)*$AN$22)*$AH$22)*Calculator!$G$6)-((((L51/100)*$AJ$22)*$AN$22)*$AH$22)+((((L51/100)*$AJ$23)*$AH$23)),IF(Calculator!$O$6="SINGLEBAND C",SUM((((L51/100)*$AJ$22)*$AH$22))+(((((L51/100)*$AJ$22)*$AN$22)*$AH$22)*Calculator!$G$7)-((((L51/100)*$AJ$22)*$AN$22)*$AH$22)+((((L51/100)*$AJ$23)*$AH$23)),IF(Calculator!$O$6="SINGLEBAND D",SUM((((L51/100)*$AJ$22)*$AH$22))+(((((L51/100)*$AJ$22)*$AN$22)*$AH$22)*Calculator!$G$8)-((((L51/100)*$AJ$22)*$AN$22)*$AH$22)+((((L51/100)*$AJ$23)*$AH$23)),IF(Calculator!$O$6="SINGLEURBANE",SUM((((L51/100)*$AJ$22)*$AH$22))+(((((L51/100)*$AJ$22)*$AN$22)*$AH$22)*Calculator!$G$9)-((((L51/100)*$AJ$22)*$AN$22)*$AH$22)+((((L51/100)*$AJ$23)*$AH$23)),IF(Calculator!$O$6="SINGLESILVERANOD",SUM((((L51/100)*$AJ$22)*$AH$22))+(((((L51/100)*$AJ$22)*$AN$22)*$AH$22)*Calculator!$G$10)-((((L51/100)*$AJ$22)*$AN$22)*$AH$22)+((((L51/100)*$AJ$23)*$AH$23)),IF(Calculator!$O$6="SINGLEANOD",SUM((((L51/100)*$AJ$22)*$AH$22))+(((((L51/100)*$AJ$22)*$AN$22)*$AH$22)*Calculator!$G$11)-((((L51/100)*$AJ$22)*$AN$22)*$AH$22)+((((L51/100)*$AJ$23)*$AH$23)),IF(Calculator!$O$6="DUALBASE",SUM((((L51/100)*$AJ$22)*$AH$22))+(((((L51/100)*$AJ$22)*$AN$22)*$AH$22)*Calculator!$G$12)-((((L51/100)*$AJ$22)*$AN$22)*$AH$22)+((((L51/100)*$AJ$23)*$AH$23)),IF(Calculator!$O$6="DUALELEMENTS",SUM((((L51/100)*$AJ$22)*$AH$22))+(((((L51/100)*$AJ$22)*$AN$22)*$AH$22)*Calculator!$G$13)-((((L51/100)*$AJ$22)*$AN$22)*$AH$22)+((((L51/100)*$AJ$23)*$AH$23)),IF(Calculator!$O$6="DUALSPECTRUM",SUM((((L51/100)*$AJ$22)*$AH$22))+(((((L51/100)*$AJ$22)*$AN$22)*$AH$22)*Calculator!$G$15)-((((L51/100)*$AJ$22)*$AN$22)*$AH$22)+((((L51/100)*$AJ$23)*$AH$23)),IF(Calculator!$O$6="DUALHOMESTEAD",SUM((((L51/100)*$AJ$22)*$AH$22))+(((((L51/100)*$AJ$22)*$AN$22)*$AH$22)*Calculator!$G$14)-((((L51/100)*$AJ$22)*$AN$22)*$AH$22)+((((L51/100)*$AJ$23)*$AH$23)),IF(Calculator!$O$6="DUALBAND A",SUM((((L51/100)*$AJ$22)*$AH$22))+(((((L51/100)*$AJ$22)*$AN$22)*$AH$22)*Calculator!$G$16)-((((L51/100)*$AJ$22)*$AN$22)*$AH$22)+((((L51/100)*$AJ$23)*$AH$23)),IF(Calculator!$O$6="DUALBAND B",SUM((((L51/100)*$AJ$22)*$AH$22))+(((((L51/100)*$AJ$22)*$AN$22)*$AH$22)*Calculator!$G$17)-((((L51/100)*$AJ$22)*$AN$22)*$AH$22)+((((L51/100)*$AJ$23)*$AH$23)),IF(Calculator!$O$6="DUALBAND C",SUM((((L51/100)*$AJ$22)*$AH$22))+(((((L51/100)*$AJ$22)*$AN$22)*$AH$22)*Calculator!$G$18)-((((L51/100)*$AJ$22)*$AN$22)*$AH$22)+((((L51/100)*$AJ$23)*$AH$23)),IF(Calculator!$O$6="DUALBAND D",SUM((((L51/100)*$AJ$22)*$AH$22))+(((((L51/100)*$AJ$22)*$AN$22)*$AH$22)*Calculator!$G$19)-((((L51/100)*$AJ$22)*$AN$22)*$AH$22)+((((L51/100)*$AJ$23)*$AH$23)),IF(Calculator!$O$6="DUALURBANE",SUM((((L51/100)*$AJ$22)*$AH$22))+(((((L51/100)*$AJ$22)*$AN$22)*$AH$22)*Calculator!$G$20)-((((L51/100)*$AJ$22)*$AN$22)*$AH$22)+((((L51/100)*$AJ$23)*$AH$23)),IF(Calculator!$O$6="DUALSILVERANOD",SUM((((L51/100)*$AJ$22)*$AH$22))+(((((L51/100)*$AJ$22)*$AN$22)*$AH$22)*Calculator!$G$21)-((((L51/100)*$AJ$22)*$AN$22)*$AH$22)+((((L51/100)*$AJ$23)*$AH$23)),IF(Calculator!$O$6="DUALANOD",SUM((((L51/100)*$AJ$22)*$AH$22))+(((((L51/100)*$AJ$22)*$AN$22)*$AH$22)*Calculator!$G$22)-((((L51/100)*$AJ$22)*$AN$22)*$AH$22)+((((L51/100)*$AJ$23)*$AH$23))))))))))))))))))))))))</f>
        <v>1244.1245535522457</v>
      </c>
      <c r="AB51" s="2">
        <f>IF(Calculator!$O$6="SINGLEBASE",SUM((((M51/100)*$AJ$22)*$AH$22))+((((M51/100)*$AJ$23)*$AH$23)),IF(Calculator!$O$6="SINGLEELEMENTS",SUM((((M51/100)*$AJ$22)*$AH$22))+(((((M51/100)*$AJ$22)*$AN$22)*$AH$22)*Calculator!$G$2)-((((M51/100)*$AJ$22)*$AN$22)*$AH$22)+((((M51/100)*$AJ$23)*$AH$23)),IF(Calculator!$O$6="SINGLESPECTRUM",SUM((((M51/100)*$AJ$22)*$AH$22))+(((((M51/100)*$AJ$22)*$AN$22)*$AH$22)*Calculator!$G$4)-((((M51/100)*$AJ$22)*$AN$22)*$AH$22)+((((M51/100)*$AJ$23)*$AH$23)),IF(Calculator!$O$6="SINGLEHOMESTEAD",SUM((((M51/100)*$AJ$22)*$AH$22))+(((((M51/100)*$AJ$22)*$AN$22)*$AH$22)*Calculator!$G$3)-((((M51/100)*$AJ$22)*$AN$22)*$AH$22)+((((M51/100)*$AJ$23)*$AH$23)),IF(Calculator!$O$6="SINGLEBAND A",SUM((((M51/100)*$AJ$22)*$AH$22))+(((((M51/100)*$AJ$22)*$AN$22)*$AH$22)*Calculator!$G$5)-((((M51/100)*$AJ$22)*$AN$22)*$AH$22)+((((M51/100)*$AJ$23)*$AH$23)),IF(Calculator!$O$6="SINGLEBAND B",SUM((((M51/100)*$AJ$22)*$AH$22))+(((((M51/100)*$AJ$22)*$AN$22)*$AH$22)*Calculator!$G$6)-((((M51/100)*$AJ$22)*$AN$22)*$AH$22)+((((M51/100)*$AJ$23)*$AH$23)),IF(Calculator!$O$6="SINGLEBAND C",SUM((((M51/100)*$AJ$22)*$AH$22))+(((((M51/100)*$AJ$22)*$AN$22)*$AH$22)*Calculator!$G$7)-((((M51/100)*$AJ$22)*$AN$22)*$AH$22)+((((M51/100)*$AJ$23)*$AH$23)),IF(Calculator!$O$6="SINGLEBAND D",SUM((((M51/100)*$AJ$22)*$AH$22))+(((((M51/100)*$AJ$22)*$AN$22)*$AH$22)*Calculator!$G$8)-((((M51/100)*$AJ$22)*$AN$22)*$AH$22)+((((M51/100)*$AJ$23)*$AH$23)),IF(Calculator!$O$6="SINGLEURBANE",SUM((((M51/100)*$AJ$22)*$AH$22))+(((((M51/100)*$AJ$22)*$AN$22)*$AH$22)*Calculator!$G$9)-((((M51/100)*$AJ$22)*$AN$22)*$AH$22)+((((M51/100)*$AJ$23)*$AH$23)),IF(Calculator!$O$6="SINGLESILVERANOD",SUM((((M51/100)*$AJ$22)*$AH$22))+(((((M51/100)*$AJ$22)*$AN$22)*$AH$22)*Calculator!$G$10)-((((M51/100)*$AJ$22)*$AN$22)*$AH$22)+((((M51/100)*$AJ$23)*$AH$23)),IF(Calculator!$O$6="SINGLEANOD",SUM((((M51/100)*$AJ$22)*$AH$22))+(((((M51/100)*$AJ$22)*$AN$22)*$AH$22)*Calculator!$G$11)-((((M51/100)*$AJ$22)*$AN$22)*$AH$22)+((((M51/100)*$AJ$23)*$AH$23)),IF(Calculator!$O$6="DUALBASE",SUM((((M51/100)*$AJ$22)*$AH$22))+(((((M51/100)*$AJ$22)*$AN$22)*$AH$22)*Calculator!$G$12)-((((M51/100)*$AJ$22)*$AN$22)*$AH$22)+((((M51/100)*$AJ$23)*$AH$23)),IF(Calculator!$O$6="DUALELEMENTS",SUM((((M51/100)*$AJ$22)*$AH$22))+(((((M51/100)*$AJ$22)*$AN$22)*$AH$22)*Calculator!$G$13)-((((M51/100)*$AJ$22)*$AN$22)*$AH$22)+((((M51/100)*$AJ$23)*$AH$23)),IF(Calculator!$O$6="DUALSPECTRUM",SUM((((M51/100)*$AJ$22)*$AH$22))+(((((M51/100)*$AJ$22)*$AN$22)*$AH$22)*Calculator!$G$15)-((((M51/100)*$AJ$22)*$AN$22)*$AH$22)+((((M51/100)*$AJ$23)*$AH$23)),IF(Calculator!$O$6="DUALHOMESTEAD",SUM((((M51/100)*$AJ$22)*$AH$22))+(((((M51/100)*$AJ$22)*$AN$22)*$AH$22)*Calculator!$G$14)-((((M51/100)*$AJ$22)*$AN$22)*$AH$22)+((((M51/100)*$AJ$23)*$AH$23)),IF(Calculator!$O$6="DUALBAND A",SUM((((M51/100)*$AJ$22)*$AH$22))+(((((M51/100)*$AJ$22)*$AN$22)*$AH$22)*Calculator!$G$16)-((((M51/100)*$AJ$22)*$AN$22)*$AH$22)+((((M51/100)*$AJ$23)*$AH$23)),IF(Calculator!$O$6="DUALBAND B",SUM((((M51/100)*$AJ$22)*$AH$22))+(((((M51/100)*$AJ$22)*$AN$22)*$AH$22)*Calculator!$G$17)-((((M51/100)*$AJ$22)*$AN$22)*$AH$22)+((((M51/100)*$AJ$23)*$AH$23)),IF(Calculator!$O$6="DUALBAND C",SUM((((M51/100)*$AJ$22)*$AH$22))+(((((M51/100)*$AJ$22)*$AN$22)*$AH$22)*Calculator!$G$18)-((((M51/100)*$AJ$22)*$AN$22)*$AH$22)+((((M51/100)*$AJ$23)*$AH$23)),IF(Calculator!$O$6="DUALBAND D",SUM((((M51/100)*$AJ$22)*$AH$22))+(((((M51/100)*$AJ$22)*$AN$22)*$AH$22)*Calculator!$G$19)-((((M51/100)*$AJ$22)*$AN$22)*$AH$22)+((((M51/100)*$AJ$23)*$AH$23)),IF(Calculator!$O$6="DUALURBANE",SUM((((M51/100)*$AJ$22)*$AH$22))+(((((M51/100)*$AJ$22)*$AN$22)*$AH$22)*Calculator!$G$20)-((((M51/100)*$AJ$22)*$AN$22)*$AH$22)+((((M51/100)*$AJ$23)*$AH$23)),IF(Calculator!$O$6="DUALSILVERANOD",SUM((((M51/100)*$AJ$22)*$AH$22))+(((((M51/100)*$AJ$22)*$AN$22)*$AH$22)*Calculator!$G$21)-((((M51/100)*$AJ$22)*$AN$22)*$AH$22)+((((M51/100)*$AJ$23)*$AH$23)),IF(Calculator!$O$6="DUALANOD",SUM((((M51/100)*$AJ$22)*$AH$22))+(((((M51/100)*$AJ$22)*$AN$22)*$AH$22)*Calculator!$G$22)-((((M51/100)*$AJ$22)*$AN$22)*$AH$22)+((((M51/100)*$AJ$23)*$AH$23))))))))))))))))))))))))</f>
        <v>1253.0662506591793</v>
      </c>
      <c r="AC51" s="2">
        <f>IF(Calculator!$O$6="SINGLEBASE",SUM((((N51/100)*$AJ$22)*$AH$22))+((((N51/100)*$AJ$23)*$AH$23)),IF(Calculator!$O$6="SINGLEELEMENTS",SUM((((N51/100)*$AJ$22)*$AH$22))+(((((N51/100)*$AJ$22)*$AN$22)*$AH$22)*Calculator!$G$2)-((((N51/100)*$AJ$22)*$AN$22)*$AH$22)+((((N51/100)*$AJ$23)*$AH$23)),IF(Calculator!$O$6="SINGLESPECTRUM",SUM((((N51/100)*$AJ$22)*$AH$22))+(((((N51/100)*$AJ$22)*$AN$22)*$AH$22)*Calculator!$G$4)-((((N51/100)*$AJ$22)*$AN$22)*$AH$22)+((((N51/100)*$AJ$23)*$AH$23)),IF(Calculator!$O$6="SINGLEHOMESTEAD",SUM((((N51/100)*$AJ$22)*$AH$22))+(((((N51/100)*$AJ$22)*$AN$22)*$AH$22)*Calculator!$G$3)-((((N51/100)*$AJ$22)*$AN$22)*$AH$22)+((((N51/100)*$AJ$23)*$AH$23)),IF(Calculator!$O$6="SINGLEBAND A",SUM((((N51/100)*$AJ$22)*$AH$22))+(((((N51/100)*$AJ$22)*$AN$22)*$AH$22)*Calculator!$G$5)-((((N51/100)*$AJ$22)*$AN$22)*$AH$22)+((((N51/100)*$AJ$23)*$AH$23)),IF(Calculator!$O$6="SINGLEBAND B",SUM((((N51/100)*$AJ$22)*$AH$22))+(((((N51/100)*$AJ$22)*$AN$22)*$AH$22)*Calculator!$G$6)-((((N51/100)*$AJ$22)*$AN$22)*$AH$22)+((((N51/100)*$AJ$23)*$AH$23)),IF(Calculator!$O$6="SINGLEBAND C",SUM((((N51/100)*$AJ$22)*$AH$22))+(((((N51/100)*$AJ$22)*$AN$22)*$AH$22)*Calculator!$G$7)-((((N51/100)*$AJ$22)*$AN$22)*$AH$22)+((((N51/100)*$AJ$23)*$AH$23)),IF(Calculator!$O$6="SINGLEBAND D",SUM((((N51/100)*$AJ$22)*$AH$22))+(((((N51/100)*$AJ$22)*$AN$22)*$AH$22)*Calculator!$G$8)-((((N51/100)*$AJ$22)*$AN$22)*$AH$22)+((((N51/100)*$AJ$23)*$AH$23)),IF(Calculator!$O$6="SINGLEURBANE",SUM((((N51/100)*$AJ$22)*$AH$22))+(((((N51/100)*$AJ$22)*$AN$22)*$AH$22)*Calculator!$G$9)-((((N51/100)*$AJ$22)*$AN$22)*$AH$22)+((((N51/100)*$AJ$23)*$AH$23)),IF(Calculator!$O$6="SINGLESILVERANOD",SUM((((N51/100)*$AJ$22)*$AH$22))+(((((N51/100)*$AJ$22)*$AN$22)*$AH$22)*Calculator!$G$10)-((((N51/100)*$AJ$22)*$AN$22)*$AH$22)+((((N51/100)*$AJ$23)*$AH$23)),IF(Calculator!$O$6="SINGLEANOD",SUM((((N51/100)*$AJ$22)*$AH$22))+(((((N51/100)*$AJ$22)*$AN$22)*$AH$22)*Calculator!$G$11)-((((N51/100)*$AJ$22)*$AN$22)*$AH$22)+((((N51/100)*$AJ$23)*$AH$23)),IF(Calculator!$O$6="DUALBASE",SUM((((N51/100)*$AJ$22)*$AH$22))+(((((N51/100)*$AJ$22)*$AN$22)*$AH$22)*Calculator!$G$12)-((((N51/100)*$AJ$22)*$AN$22)*$AH$22)+((((N51/100)*$AJ$23)*$AH$23)),IF(Calculator!$O$6="DUALELEMENTS",SUM((((N51/100)*$AJ$22)*$AH$22))+(((((N51/100)*$AJ$22)*$AN$22)*$AH$22)*Calculator!$G$13)-((((N51/100)*$AJ$22)*$AN$22)*$AH$22)+((((N51/100)*$AJ$23)*$AH$23)),IF(Calculator!$O$6="DUALSPECTRUM",SUM((((N51/100)*$AJ$22)*$AH$22))+(((((N51/100)*$AJ$22)*$AN$22)*$AH$22)*Calculator!$G$15)-((((N51/100)*$AJ$22)*$AN$22)*$AH$22)+((((N51/100)*$AJ$23)*$AH$23)),IF(Calculator!$O$6="DUALHOMESTEAD",SUM((((N51/100)*$AJ$22)*$AH$22))+(((((N51/100)*$AJ$22)*$AN$22)*$AH$22)*Calculator!$G$14)-((((N51/100)*$AJ$22)*$AN$22)*$AH$22)+((((N51/100)*$AJ$23)*$AH$23)),IF(Calculator!$O$6="DUALBAND A",SUM((((N51/100)*$AJ$22)*$AH$22))+(((((N51/100)*$AJ$22)*$AN$22)*$AH$22)*Calculator!$G$16)-((((N51/100)*$AJ$22)*$AN$22)*$AH$22)+((((N51/100)*$AJ$23)*$AH$23)),IF(Calculator!$O$6="DUALBAND B",SUM((((N51/100)*$AJ$22)*$AH$22))+(((((N51/100)*$AJ$22)*$AN$22)*$AH$22)*Calculator!$G$17)-((((N51/100)*$AJ$22)*$AN$22)*$AH$22)+((((N51/100)*$AJ$23)*$AH$23)),IF(Calculator!$O$6="DUALBAND C",SUM((((N51/100)*$AJ$22)*$AH$22))+(((((N51/100)*$AJ$22)*$AN$22)*$AH$22)*Calculator!$G$18)-((((N51/100)*$AJ$22)*$AN$22)*$AH$22)+((((N51/100)*$AJ$23)*$AH$23)),IF(Calculator!$O$6="DUALBAND D",SUM((((N51/100)*$AJ$22)*$AH$22))+(((((N51/100)*$AJ$22)*$AN$22)*$AH$22)*Calculator!$G$19)-((((N51/100)*$AJ$22)*$AN$22)*$AH$22)+((((N51/100)*$AJ$23)*$AH$23)),IF(Calculator!$O$6="DUALURBANE",SUM((((N51/100)*$AJ$22)*$AH$22))+(((((N51/100)*$AJ$22)*$AN$22)*$AH$22)*Calculator!$G$20)-((((N51/100)*$AJ$22)*$AN$22)*$AH$22)+((((N51/100)*$AJ$23)*$AH$23)),IF(Calculator!$O$6="DUALSILVERANOD",SUM((((N51/100)*$AJ$22)*$AH$22))+(((((N51/100)*$AJ$22)*$AN$22)*$AH$22)*Calculator!$G$21)-((((N51/100)*$AJ$22)*$AN$22)*$AH$22)+((((N51/100)*$AJ$23)*$AH$23)),IF(Calculator!$O$6="DUALANOD",SUM((((N51/100)*$AJ$22)*$AH$22))+(((((N51/100)*$AJ$22)*$AN$22)*$AH$22)*Calculator!$G$22)-((((N51/100)*$AJ$22)*$AN$22)*$AH$22)+((((N51/100)*$AJ$23)*$AH$23))))))))))))))))))))))))</f>
        <v>1262.6507273681636</v>
      </c>
    </row>
    <row r="52" spans="1:29">
      <c r="A52" s="8" t="s">
        <v>1402</v>
      </c>
      <c r="B52" s="2">
        <v>2826.2652612304687</v>
      </c>
      <c r="C52" s="2">
        <v>2848.0638183593746</v>
      </c>
      <c r="D52" s="2">
        <v>2871.4510510253904</v>
      </c>
      <c r="E52" s="2">
        <v>2893.5213183593746</v>
      </c>
      <c r="F52" s="2">
        <v>2916.8980908203125</v>
      </c>
      <c r="G52" s="2">
        <v>2938.9788183593746</v>
      </c>
      <c r="H52" s="2">
        <v>2960.7776306152341</v>
      </c>
      <c r="I52" s="2">
        <v>2984.1646081542967</v>
      </c>
      <c r="J52" s="2">
        <v>3005.9634204101562</v>
      </c>
      <c r="K52" s="2">
        <v>3029.3503979492184</v>
      </c>
      <c r="L52" s="2">
        <v>3051.1492102050779</v>
      </c>
      <c r="M52" s="2">
        <v>3072.9480224609374</v>
      </c>
      <c r="N52" s="2">
        <v>3096.3349999999996</v>
      </c>
      <c r="P52" s="8">
        <v>2550</v>
      </c>
      <c r="Q52" s="2">
        <f>IF(Calculator!$O$6="SINGLEBASE",SUM((((B52/100)*$AJ$22)*$AH$22))+((((B52/100)*$AJ$23)*$AH$23)),IF(Calculator!$O$6="SINGLEELEMENTS",SUM((((B52/100)*$AJ$22)*$AH$22))+(((((B52/100)*$AJ$22)*$AN$22)*$AH$22)*Calculator!$G$2)-((((B52/100)*$AJ$22)*$AN$22)*$AH$22)+((((B52/100)*$AJ$23)*$AH$23)),IF(Calculator!$O$6="SINGLESPECTRUM",SUM((((B52/100)*$AJ$22)*$AH$22))+(((((B52/100)*$AJ$22)*$AN$22)*$AH$22)*Calculator!$G$4)-((((B52/100)*$AJ$22)*$AN$22)*$AH$22)+((((B52/100)*$AJ$23)*$AH$23)),IF(Calculator!$O$6="SINGLEHOMESTEAD",SUM((((B52/100)*$AJ$22)*$AH$22))+(((((B52/100)*$AJ$22)*$AN$22)*$AH$22)*Calculator!$G$3)-((((B52/100)*$AJ$22)*$AN$22)*$AH$22)+((((B52/100)*$AJ$23)*$AH$23)),IF(Calculator!$O$6="SINGLEBAND A",SUM((((B52/100)*$AJ$22)*$AH$22))+(((((B52/100)*$AJ$22)*$AN$22)*$AH$22)*Calculator!$G$5)-((((B52/100)*$AJ$22)*$AN$22)*$AH$22)+((((B52/100)*$AJ$23)*$AH$23)),IF(Calculator!$O$6="SINGLEBAND B",SUM((((B52/100)*$AJ$22)*$AH$22))+(((((B52/100)*$AJ$22)*$AN$22)*$AH$22)*Calculator!$G$6)-((((B52/100)*$AJ$22)*$AN$22)*$AH$22)+((((B52/100)*$AJ$23)*$AH$23)),IF(Calculator!$O$6="SINGLEBAND C",SUM((((B52/100)*$AJ$22)*$AH$22))+(((((B52/100)*$AJ$22)*$AN$22)*$AH$22)*Calculator!$G$7)-((((B52/100)*$AJ$22)*$AN$22)*$AH$22)+((((B52/100)*$AJ$23)*$AH$23)),IF(Calculator!$O$6="SINGLEBAND D",SUM((((B52/100)*$AJ$22)*$AH$22))+(((((B52/100)*$AJ$22)*$AN$22)*$AH$22)*Calculator!$G$8)-((((B52/100)*$AJ$22)*$AN$22)*$AH$22)+((((B52/100)*$AJ$23)*$AH$23)),IF(Calculator!$O$6="SINGLEURBANE",SUM((((B52/100)*$AJ$22)*$AH$22))+(((((B52/100)*$AJ$22)*$AN$22)*$AH$22)*Calculator!$G$9)-((((B52/100)*$AJ$22)*$AN$22)*$AH$22)+((((B52/100)*$AJ$23)*$AH$23)),IF(Calculator!$O$6="SINGLESILVERANOD",SUM((((B52/100)*$AJ$22)*$AH$22))+(((((B52/100)*$AJ$22)*$AN$22)*$AH$22)*Calculator!$G$10)-((((B52/100)*$AJ$22)*$AN$22)*$AH$22)+((((B52/100)*$AJ$23)*$AH$23)),IF(Calculator!$O$6="SINGLEANOD",SUM((((B52/100)*$AJ$22)*$AH$22))+(((((B52/100)*$AJ$22)*$AN$22)*$AH$22)*Calculator!$G$11)-((((B52/100)*$AJ$22)*$AN$22)*$AH$22)+((((B52/100)*$AJ$23)*$AH$23)),IF(Calculator!$O$6="DUALBASE",SUM((((B52/100)*$AJ$22)*$AH$22))+(((((B52/100)*$AJ$22)*$AN$22)*$AH$22)*Calculator!$G$12)-((((B52/100)*$AJ$22)*$AN$22)*$AH$22)+((((B52/100)*$AJ$23)*$AH$23)),IF(Calculator!$O$6="DUALELEMENTS",SUM((((B52/100)*$AJ$22)*$AH$22))+(((((B52/100)*$AJ$22)*$AN$22)*$AH$22)*Calculator!$G$13)-((((B52/100)*$AJ$22)*$AN$22)*$AH$22)+((((B52/100)*$AJ$23)*$AH$23)),IF(Calculator!$O$6="DUALSPECTRUM",SUM((((B52/100)*$AJ$22)*$AH$22))+(((((B52/100)*$AJ$22)*$AN$22)*$AH$22)*Calculator!$G$15)-((((B52/100)*$AJ$22)*$AN$22)*$AH$22)+((((B52/100)*$AJ$23)*$AH$23)),IF(Calculator!$O$6="DUALHOMESTEAD",SUM((((B52/100)*$AJ$22)*$AH$22))+(((((B52/100)*$AJ$22)*$AN$22)*$AH$22)*Calculator!$G$14)-((((B52/100)*$AJ$22)*$AN$22)*$AH$22)+((((B52/100)*$AJ$23)*$AH$23)),IF(Calculator!$O$6="DUALBAND A",SUM((((B52/100)*$AJ$22)*$AH$22))+(((((B52/100)*$AJ$22)*$AN$22)*$AH$22)*Calculator!$G$16)-((((B52/100)*$AJ$22)*$AN$22)*$AH$22)+((((B52/100)*$AJ$23)*$AH$23)),IF(Calculator!$O$6="DUALBAND B",SUM((((B52/100)*$AJ$22)*$AH$22))+(((((B52/100)*$AJ$22)*$AN$22)*$AH$22)*Calculator!$G$17)-((((B52/100)*$AJ$22)*$AN$22)*$AH$22)+((((B52/100)*$AJ$23)*$AH$23)),IF(Calculator!$O$6="DUALBAND C",SUM((((B52/100)*$AJ$22)*$AH$22))+(((((B52/100)*$AJ$22)*$AN$22)*$AH$22)*Calculator!$G$18)-((((B52/100)*$AJ$22)*$AN$22)*$AH$22)+((((B52/100)*$AJ$23)*$AH$23)),IF(Calculator!$O$6="DUALBAND D",SUM((((B52/100)*$AJ$22)*$AH$22))+(((((B52/100)*$AJ$22)*$AN$22)*$AH$22)*Calculator!$G$19)-((((B52/100)*$AJ$22)*$AN$22)*$AH$22)+((((B52/100)*$AJ$23)*$AH$23)),IF(Calculator!$O$6="DUALURBANE",SUM((((B52/100)*$AJ$22)*$AH$22))+(((((B52/100)*$AJ$22)*$AN$22)*$AH$22)*Calculator!$G$20)-((((B52/100)*$AJ$22)*$AN$22)*$AH$22)+((((B52/100)*$AJ$23)*$AH$23)),IF(Calculator!$O$6="DUALSILVERANOD",SUM((((B52/100)*$AJ$22)*$AH$22))+(((((B52/100)*$AJ$22)*$AN$22)*$AH$22)*Calculator!$G$21)-((((B52/100)*$AJ$22)*$AN$22)*$AH$22)+((((B52/100)*$AJ$23)*$AH$23)),IF(Calculator!$O$6="DUALANOD",SUM((((B52/100)*$AJ$22)*$AH$22))+(((((B52/100)*$AJ$22)*$AN$22)*$AH$22)*Calculator!$G$22)-((((B52/100)*$AJ$22)*$AN$22)*$AH$22)+((((B52/100)*$AJ$23)*$AH$23))))))))))))))))))))))))</f>
        <v>1158.7687571044921</v>
      </c>
      <c r="R52" s="2">
        <f>IF(Calculator!$O$6="SINGLEBASE",SUM((((C52/100)*$AJ$22)*$AH$22))+((((C52/100)*$AJ$23)*$AH$23)),IF(Calculator!$O$6="SINGLEELEMENTS",SUM((((C52/100)*$AJ$22)*$AH$22))+(((((C52/100)*$AJ$22)*$AN$22)*$AH$22)*Calculator!$G$2)-((((C52/100)*$AJ$22)*$AN$22)*$AH$22)+((((C52/100)*$AJ$23)*$AH$23)),IF(Calculator!$O$6="SINGLESPECTRUM",SUM((((C52/100)*$AJ$22)*$AH$22))+(((((C52/100)*$AJ$22)*$AN$22)*$AH$22)*Calculator!$G$4)-((((C52/100)*$AJ$22)*$AN$22)*$AH$22)+((((C52/100)*$AJ$23)*$AH$23)),IF(Calculator!$O$6="SINGLEHOMESTEAD",SUM((((C52/100)*$AJ$22)*$AH$22))+(((((C52/100)*$AJ$22)*$AN$22)*$AH$22)*Calculator!$G$3)-((((C52/100)*$AJ$22)*$AN$22)*$AH$22)+((((C52/100)*$AJ$23)*$AH$23)),IF(Calculator!$O$6="SINGLEBAND A",SUM((((C52/100)*$AJ$22)*$AH$22))+(((((C52/100)*$AJ$22)*$AN$22)*$AH$22)*Calculator!$G$5)-((((C52/100)*$AJ$22)*$AN$22)*$AH$22)+((((C52/100)*$AJ$23)*$AH$23)),IF(Calculator!$O$6="SINGLEBAND B",SUM((((C52/100)*$AJ$22)*$AH$22))+(((((C52/100)*$AJ$22)*$AN$22)*$AH$22)*Calculator!$G$6)-((((C52/100)*$AJ$22)*$AN$22)*$AH$22)+((((C52/100)*$AJ$23)*$AH$23)),IF(Calculator!$O$6="SINGLEBAND C",SUM((((C52/100)*$AJ$22)*$AH$22))+(((((C52/100)*$AJ$22)*$AN$22)*$AH$22)*Calculator!$G$7)-((((C52/100)*$AJ$22)*$AN$22)*$AH$22)+((((C52/100)*$AJ$23)*$AH$23)),IF(Calculator!$O$6="SINGLEBAND D",SUM((((C52/100)*$AJ$22)*$AH$22))+(((((C52/100)*$AJ$22)*$AN$22)*$AH$22)*Calculator!$G$8)-((((C52/100)*$AJ$22)*$AN$22)*$AH$22)+((((C52/100)*$AJ$23)*$AH$23)),IF(Calculator!$O$6="SINGLEURBANE",SUM((((C52/100)*$AJ$22)*$AH$22))+(((((C52/100)*$AJ$22)*$AN$22)*$AH$22)*Calculator!$G$9)-((((C52/100)*$AJ$22)*$AN$22)*$AH$22)+((((C52/100)*$AJ$23)*$AH$23)),IF(Calculator!$O$6="SINGLESILVERANOD",SUM((((C52/100)*$AJ$22)*$AH$22))+(((((C52/100)*$AJ$22)*$AN$22)*$AH$22)*Calculator!$G$10)-((((C52/100)*$AJ$22)*$AN$22)*$AH$22)+((((C52/100)*$AJ$23)*$AH$23)),IF(Calculator!$O$6="SINGLEANOD",SUM((((C52/100)*$AJ$22)*$AH$22))+(((((C52/100)*$AJ$22)*$AN$22)*$AH$22)*Calculator!$G$11)-((((C52/100)*$AJ$22)*$AN$22)*$AH$22)+((((C52/100)*$AJ$23)*$AH$23)),IF(Calculator!$O$6="DUALBASE",SUM((((C52/100)*$AJ$22)*$AH$22))+(((((C52/100)*$AJ$22)*$AN$22)*$AH$22)*Calculator!$G$12)-((((C52/100)*$AJ$22)*$AN$22)*$AH$22)+((((C52/100)*$AJ$23)*$AH$23)),IF(Calculator!$O$6="DUALELEMENTS",SUM((((C52/100)*$AJ$22)*$AH$22))+(((((C52/100)*$AJ$22)*$AN$22)*$AH$22)*Calculator!$G$13)-((((C52/100)*$AJ$22)*$AN$22)*$AH$22)+((((C52/100)*$AJ$23)*$AH$23)),IF(Calculator!$O$6="DUALSPECTRUM",SUM((((C52/100)*$AJ$22)*$AH$22))+(((((C52/100)*$AJ$22)*$AN$22)*$AH$22)*Calculator!$G$15)-((((C52/100)*$AJ$22)*$AN$22)*$AH$22)+((((C52/100)*$AJ$23)*$AH$23)),IF(Calculator!$O$6="DUALHOMESTEAD",SUM((((C52/100)*$AJ$22)*$AH$22))+(((((C52/100)*$AJ$22)*$AN$22)*$AH$22)*Calculator!$G$14)-((((C52/100)*$AJ$22)*$AN$22)*$AH$22)+((((C52/100)*$AJ$23)*$AH$23)),IF(Calculator!$O$6="DUALBAND A",SUM((((C52/100)*$AJ$22)*$AH$22))+(((((C52/100)*$AJ$22)*$AN$22)*$AH$22)*Calculator!$G$16)-((((C52/100)*$AJ$22)*$AN$22)*$AH$22)+((((C52/100)*$AJ$23)*$AH$23)),IF(Calculator!$O$6="DUALBAND B",SUM((((C52/100)*$AJ$22)*$AH$22))+(((((C52/100)*$AJ$22)*$AN$22)*$AH$22)*Calculator!$G$17)-((((C52/100)*$AJ$22)*$AN$22)*$AH$22)+((((C52/100)*$AJ$23)*$AH$23)),IF(Calculator!$O$6="DUALBAND C",SUM((((C52/100)*$AJ$22)*$AH$22))+(((((C52/100)*$AJ$22)*$AN$22)*$AH$22)*Calculator!$G$18)-((((C52/100)*$AJ$22)*$AN$22)*$AH$22)+((((C52/100)*$AJ$23)*$AH$23)),IF(Calculator!$O$6="DUALBAND D",SUM((((C52/100)*$AJ$22)*$AH$22))+(((((C52/100)*$AJ$22)*$AN$22)*$AH$22)*Calculator!$G$19)-((((C52/100)*$AJ$22)*$AN$22)*$AH$22)+((((C52/100)*$AJ$23)*$AH$23)),IF(Calculator!$O$6="DUALURBANE",SUM((((C52/100)*$AJ$22)*$AH$22))+(((((C52/100)*$AJ$22)*$AN$22)*$AH$22)*Calculator!$G$20)-((((C52/100)*$AJ$22)*$AN$22)*$AH$22)+((((C52/100)*$AJ$23)*$AH$23)),IF(Calculator!$O$6="DUALSILVERANOD",SUM((((C52/100)*$AJ$22)*$AH$22))+(((((C52/100)*$AJ$22)*$AN$22)*$AH$22)*Calculator!$G$21)-((((C52/100)*$AJ$22)*$AN$22)*$AH$22)+((((C52/100)*$AJ$23)*$AH$23)),IF(Calculator!$O$6="DUALANOD",SUM((((C52/100)*$AJ$22)*$AH$22))+(((((C52/100)*$AJ$22)*$AN$22)*$AH$22)*Calculator!$G$22)-((((C52/100)*$AJ$22)*$AN$22)*$AH$22)+((((C52/100)*$AJ$23)*$AH$23))))))))))))))))))))))))</f>
        <v>1167.7061655273435</v>
      </c>
      <c r="S52" s="2">
        <f>IF(Calculator!$O$6="SINGLEBASE",SUM((((D52/100)*$AJ$22)*$AH$22))+((((D52/100)*$AJ$23)*$AH$23)),IF(Calculator!$O$6="SINGLEELEMENTS",SUM((((D52/100)*$AJ$22)*$AH$22))+(((((D52/100)*$AJ$22)*$AN$22)*$AH$22)*Calculator!$G$2)-((((D52/100)*$AJ$22)*$AN$22)*$AH$22)+((((D52/100)*$AJ$23)*$AH$23)),IF(Calculator!$O$6="SINGLESPECTRUM",SUM((((D52/100)*$AJ$22)*$AH$22))+(((((D52/100)*$AJ$22)*$AN$22)*$AH$22)*Calculator!$G$4)-((((D52/100)*$AJ$22)*$AN$22)*$AH$22)+((((D52/100)*$AJ$23)*$AH$23)),IF(Calculator!$O$6="SINGLEHOMESTEAD",SUM((((D52/100)*$AJ$22)*$AH$22))+(((((D52/100)*$AJ$22)*$AN$22)*$AH$22)*Calculator!$G$3)-((((D52/100)*$AJ$22)*$AN$22)*$AH$22)+((((D52/100)*$AJ$23)*$AH$23)),IF(Calculator!$O$6="SINGLEBAND A",SUM((((D52/100)*$AJ$22)*$AH$22))+(((((D52/100)*$AJ$22)*$AN$22)*$AH$22)*Calculator!$G$5)-((((D52/100)*$AJ$22)*$AN$22)*$AH$22)+((((D52/100)*$AJ$23)*$AH$23)),IF(Calculator!$O$6="SINGLEBAND B",SUM((((D52/100)*$AJ$22)*$AH$22))+(((((D52/100)*$AJ$22)*$AN$22)*$AH$22)*Calculator!$G$6)-((((D52/100)*$AJ$22)*$AN$22)*$AH$22)+((((D52/100)*$AJ$23)*$AH$23)),IF(Calculator!$O$6="SINGLEBAND C",SUM((((D52/100)*$AJ$22)*$AH$22))+(((((D52/100)*$AJ$22)*$AN$22)*$AH$22)*Calculator!$G$7)-((((D52/100)*$AJ$22)*$AN$22)*$AH$22)+((((D52/100)*$AJ$23)*$AH$23)),IF(Calculator!$O$6="SINGLEBAND D",SUM((((D52/100)*$AJ$22)*$AH$22))+(((((D52/100)*$AJ$22)*$AN$22)*$AH$22)*Calculator!$G$8)-((((D52/100)*$AJ$22)*$AN$22)*$AH$22)+((((D52/100)*$AJ$23)*$AH$23)),IF(Calculator!$O$6="SINGLEURBANE",SUM((((D52/100)*$AJ$22)*$AH$22))+(((((D52/100)*$AJ$22)*$AN$22)*$AH$22)*Calculator!$G$9)-((((D52/100)*$AJ$22)*$AN$22)*$AH$22)+((((D52/100)*$AJ$23)*$AH$23)),IF(Calculator!$O$6="SINGLESILVERANOD",SUM((((D52/100)*$AJ$22)*$AH$22))+(((((D52/100)*$AJ$22)*$AN$22)*$AH$22)*Calculator!$G$10)-((((D52/100)*$AJ$22)*$AN$22)*$AH$22)+((((D52/100)*$AJ$23)*$AH$23)),IF(Calculator!$O$6="SINGLEANOD",SUM((((D52/100)*$AJ$22)*$AH$22))+(((((D52/100)*$AJ$22)*$AN$22)*$AH$22)*Calculator!$G$11)-((((D52/100)*$AJ$22)*$AN$22)*$AH$22)+((((D52/100)*$AJ$23)*$AH$23)),IF(Calculator!$O$6="DUALBASE",SUM((((D52/100)*$AJ$22)*$AH$22))+(((((D52/100)*$AJ$22)*$AN$22)*$AH$22)*Calculator!$G$12)-((((D52/100)*$AJ$22)*$AN$22)*$AH$22)+((((D52/100)*$AJ$23)*$AH$23)),IF(Calculator!$O$6="DUALELEMENTS",SUM((((D52/100)*$AJ$22)*$AH$22))+(((((D52/100)*$AJ$22)*$AN$22)*$AH$22)*Calculator!$G$13)-((((D52/100)*$AJ$22)*$AN$22)*$AH$22)+((((D52/100)*$AJ$23)*$AH$23)),IF(Calculator!$O$6="DUALSPECTRUM",SUM((((D52/100)*$AJ$22)*$AH$22))+(((((D52/100)*$AJ$22)*$AN$22)*$AH$22)*Calculator!$G$15)-((((D52/100)*$AJ$22)*$AN$22)*$AH$22)+((((D52/100)*$AJ$23)*$AH$23)),IF(Calculator!$O$6="DUALHOMESTEAD",SUM((((D52/100)*$AJ$22)*$AH$22))+(((((D52/100)*$AJ$22)*$AN$22)*$AH$22)*Calculator!$G$14)-((((D52/100)*$AJ$22)*$AN$22)*$AH$22)+((((D52/100)*$AJ$23)*$AH$23)),IF(Calculator!$O$6="DUALBAND A",SUM((((D52/100)*$AJ$22)*$AH$22))+(((((D52/100)*$AJ$22)*$AN$22)*$AH$22)*Calculator!$G$16)-((((D52/100)*$AJ$22)*$AN$22)*$AH$22)+((((D52/100)*$AJ$23)*$AH$23)),IF(Calculator!$O$6="DUALBAND B",SUM((((D52/100)*$AJ$22)*$AH$22))+(((((D52/100)*$AJ$22)*$AN$22)*$AH$22)*Calculator!$G$17)-((((D52/100)*$AJ$22)*$AN$22)*$AH$22)+((((D52/100)*$AJ$23)*$AH$23)),IF(Calculator!$O$6="DUALBAND C",SUM((((D52/100)*$AJ$22)*$AH$22))+(((((D52/100)*$AJ$22)*$AN$22)*$AH$22)*Calculator!$G$18)-((((D52/100)*$AJ$22)*$AN$22)*$AH$22)+((((D52/100)*$AJ$23)*$AH$23)),IF(Calculator!$O$6="DUALBAND D",SUM((((D52/100)*$AJ$22)*$AH$22))+(((((D52/100)*$AJ$22)*$AN$22)*$AH$22)*Calculator!$G$19)-((((D52/100)*$AJ$22)*$AN$22)*$AH$22)+((((D52/100)*$AJ$23)*$AH$23)),IF(Calculator!$O$6="DUALURBANE",SUM((((D52/100)*$AJ$22)*$AH$22))+(((((D52/100)*$AJ$22)*$AN$22)*$AH$22)*Calculator!$G$20)-((((D52/100)*$AJ$22)*$AN$22)*$AH$22)+((((D52/100)*$AJ$23)*$AH$23)),IF(Calculator!$O$6="DUALSILVERANOD",SUM((((D52/100)*$AJ$22)*$AH$22))+(((((D52/100)*$AJ$22)*$AN$22)*$AH$22)*Calculator!$G$21)-((((D52/100)*$AJ$22)*$AN$22)*$AH$22)+((((D52/100)*$AJ$23)*$AH$23)),IF(Calculator!$O$6="DUALANOD",SUM((((D52/100)*$AJ$22)*$AH$22))+(((((D52/100)*$AJ$22)*$AN$22)*$AH$22)*Calculator!$G$22)-((((D52/100)*$AJ$22)*$AN$22)*$AH$22)+((((D52/100)*$AJ$23)*$AH$23))))))))))))))))))))))))</f>
        <v>1177.2949309204098</v>
      </c>
      <c r="T52" s="2">
        <f>IF(Calculator!$O$6="SINGLEBASE",SUM((((E52/100)*$AJ$22)*$AH$22))+((((E52/100)*$AJ$23)*$AH$23)),IF(Calculator!$O$6="SINGLEELEMENTS",SUM((((E52/100)*$AJ$22)*$AH$22))+(((((E52/100)*$AJ$22)*$AN$22)*$AH$22)*Calculator!$G$2)-((((E52/100)*$AJ$22)*$AN$22)*$AH$22)+((((E52/100)*$AJ$23)*$AH$23)),IF(Calculator!$O$6="SINGLESPECTRUM",SUM((((E52/100)*$AJ$22)*$AH$22))+(((((E52/100)*$AJ$22)*$AN$22)*$AH$22)*Calculator!$G$4)-((((E52/100)*$AJ$22)*$AN$22)*$AH$22)+((((E52/100)*$AJ$23)*$AH$23)),IF(Calculator!$O$6="SINGLEHOMESTEAD",SUM((((E52/100)*$AJ$22)*$AH$22))+(((((E52/100)*$AJ$22)*$AN$22)*$AH$22)*Calculator!$G$3)-((((E52/100)*$AJ$22)*$AN$22)*$AH$22)+((((E52/100)*$AJ$23)*$AH$23)),IF(Calculator!$O$6="SINGLEBAND A",SUM((((E52/100)*$AJ$22)*$AH$22))+(((((E52/100)*$AJ$22)*$AN$22)*$AH$22)*Calculator!$G$5)-((((E52/100)*$AJ$22)*$AN$22)*$AH$22)+((((E52/100)*$AJ$23)*$AH$23)),IF(Calculator!$O$6="SINGLEBAND B",SUM((((E52/100)*$AJ$22)*$AH$22))+(((((E52/100)*$AJ$22)*$AN$22)*$AH$22)*Calculator!$G$6)-((((E52/100)*$AJ$22)*$AN$22)*$AH$22)+((((E52/100)*$AJ$23)*$AH$23)),IF(Calculator!$O$6="SINGLEBAND C",SUM((((E52/100)*$AJ$22)*$AH$22))+(((((E52/100)*$AJ$22)*$AN$22)*$AH$22)*Calculator!$G$7)-((((E52/100)*$AJ$22)*$AN$22)*$AH$22)+((((E52/100)*$AJ$23)*$AH$23)),IF(Calculator!$O$6="SINGLEBAND D",SUM((((E52/100)*$AJ$22)*$AH$22))+(((((E52/100)*$AJ$22)*$AN$22)*$AH$22)*Calculator!$G$8)-((((E52/100)*$AJ$22)*$AN$22)*$AH$22)+((((E52/100)*$AJ$23)*$AH$23)),IF(Calculator!$O$6="SINGLEURBANE",SUM((((E52/100)*$AJ$22)*$AH$22))+(((((E52/100)*$AJ$22)*$AN$22)*$AH$22)*Calculator!$G$9)-((((E52/100)*$AJ$22)*$AN$22)*$AH$22)+((((E52/100)*$AJ$23)*$AH$23)),IF(Calculator!$O$6="SINGLESILVERANOD",SUM((((E52/100)*$AJ$22)*$AH$22))+(((((E52/100)*$AJ$22)*$AN$22)*$AH$22)*Calculator!$G$10)-((((E52/100)*$AJ$22)*$AN$22)*$AH$22)+((((E52/100)*$AJ$23)*$AH$23)),IF(Calculator!$O$6="SINGLEANOD",SUM((((E52/100)*$AJ$22)*$AH$22))+(((((E52/100)*$AJ$22)*$AN$22)*$AH$22)*Calculator!$G$11)-((((E52/100)*$AJ$22)*$AN$22)*$AH$22)+((((E52/100)*$AJ$23)*$AH$23)),IF(Calculator!$O$6="DUALBASE",SUM((((E52/100)*$AJ$22)*$AH$22))+(((((E52/100)*$AJ$22)*$AN$22)*$AH$22)*Calculator!$G$12)-((((E52/100)*$AJ$22)*$AN$22)*$AH$22)+((((E52/100)*$AJ$23)*$AH$23)),IF(Calculator!$O$6="DUALELEMENTS",SUM((((E52/100)*$AJ$22)*$AH$22))+(((((E52/100)*$AJ$22)*$AN$22)*$AH$22)*Calculator!$G$13)-((((E52/100)*$AJ$22)*$AN$22)*$AH$22)+((((E52/100)*$AJ$23)*$AH$23)),IF(Calculator!$O$6="DUALSPECTRUM",SUM((((E52/100)*$AJ$22)*$AH$22))+(((((E52/100)*$AJ$22)*$AN$22)*$AH$22)*Calculator!$G$15)-((((E52/100)*$AJ$22)*$AN$22)*$AH$22)+((((E52/100)*$AJ$23)*$AH$23)),IF(Calculator!$O$6="DUALHOMESTEAD",SUM((((E52/100)*$AJ$22)*$AH$22))+(((((E52/100)*$AJ$22)*$AN$22)*$AH$22)*Calculator!$G$14)-((((E52/100)*$AJ$22)*$AN$22)*$AH$22)+((((E52/100)*$AJ$23)*$AH$23)),IF(Calculator!$O$6="DUALBAND A",SUM((((E52/100)*$AJ$22)*$AH$22))+(((((E52/100)*$AJ$22)*$AN$22)*$AH$22)*Calculator!$G$16)-((((E52/100)*$AJ$22)*$AN$22)*$AH$22)+((((E52/100)*$AJ$23)*$AH$23)),IF(Calculator!$O$6="DUALBAND B",SUM((((E52/100)*$AJ$22)*$AH$22))+(((((E52/100)*$AJ$22)*$AN$22)*$AH$22)*Calculator!$G$17)-((((E52/100)*$AJ$22)*$AN$22)*$AH$22)+((((E52/100)*$AJ$23)*$AH$23)),IF(Calculator!$O$6="DUALBAND C",SUM((((E52/100)*$AJ$22)*$AH$22))+(((((E52/100)*$AJ$22)*$AN$22)*$AH$22)*Calculator!$G$18)-((((E52/100)*$AJ$22)*$AN$22)*$AH$22)+((((E52/100)*$AJ$23)*$AH$23)),IF(Calculator!$O$6="DUALBAND D",SUM((((E52/100)*$AJ$22)*$AH$22))+(((((E52/100)*$AJ$22)*$AN$22)*$AH$22)*Calculator!$G$19)-((((E52/100)*$AJ$22)*$AN$22)*$AH$22)+((((E52/100)*$AJ$23)*$AH$23)),IF(Calculator!$O$6="DUALURBANE",SUM((((E52/100)*$AJ$22)*$AH$22))+(((((E52/100)*$AJ$22)*$AN$22)*$AH$22)*Calculator!$G$20)-((((E52/100)*$AJ$22)*$AN$22)*$AH$22)+((((E52/100)*$AJ$23)*$AH$23)),IF(Calculator!$O$6="DUALSILVERANOD",SUM((((E52/100)*$AJ$22)*$AH$22))+(((((E52/100)*$AJ$22)*$AN$22)*$AH$22)*Calculator!$G$21)-((((E52/100)*$AJ$22)*$AN$22)*$AH$22)+((((E52/100)*$AJ$23)*$AH$23)),IF(Calculator!$O$6="DUALANOD",SUM((((E52/100)*$AJ$22)*$AH$22))+(((((E52/100)*$AJ$22)*$AN$22)*$AH$22)*Calculator!$G$22)-((((E52/100)*$AJ$22)*$AN$22)*$AH$22)+((((E52/100)*$AJ$23)*$AH$23))))))))))))))))))))))))</f>
        <v>1186.3437405273435</v>
      </c>
      <c r="U52" s="2">
        <f>IF(Calculator!$O$6="SINGLEBASE",SUM((((F52/100)*$AJ$22)*$AH$22))+((((F52/100)*$AJ$23)*$AH$23)),IF(Calculator!$O$6="SINGLEELEMENTS",SUM((((F52/100)*$AJ$22)*$AH$22))+(((((F52/100)*$AJ$22)*$AN$22)*$AH$22)*Calculator!$G$2)-((((F52/100)*$AJ$22)*$AN$22)*$AH$22)+((((F52/100)*$AJ$23)*$AH$23)),IF(Calculator!$O$6="SINGLESPECTRUM",SUM((((F52/100)*$AJ$22)*$AH$22))+(((((F52/100)*$AJ$22)*$AN$22)*$AH$22)*Calculator!$G$4)-((((F52/100)*$AJ$22)*$AN$22)*$AH$22)+((((F52/100)*$AJ$23)*$AH$23)),IF(Calculator!$O$6="SINGLEHOMESTEAD",SUM((((F52/100)*$AJ$22)*$AH$22))+(((((F52/100)*$AJ$22)*$AN$22)*$AH$22)*Calculator!$G$3)-((((F52/100)*$AJ$22)*$AN$22)*$AH$22)+((((F52/100)*$AJ$23)*$AH$23)),IF(Calculator!$O$6="SINGLEBAND A",SUM((((F52/100)*$AJ$22)*$AH$22))+(((((F52/100)*$AJ$22)*$AN$22)*$AH$22)*Calculator!$G$5)-((((F52/100)*$AJ$22)*$AN$22)*$AH$22)+((((F52/100)*$AJ$23)*$AH$23)),IF(Calculator!$O$6="SINGLEBAND B",SUM((((F52/100)*$AJ$22)*$AH$22))+(((((F52/100)*$AJ$22)*$AN$22)*$AH$22)*Calculator!$G$6)-((((F52/100)*$AJ$22)*$AN$22)*$AH$22)+((((F52/100)*$AJ$23)*$AH$23)),IF(Calculator!$O$6="SINGLEBAND C",SUM((((F52/100)*$AJ$22)*$AH$22))+(((((F52/100)*$AJ$22)*$AN$22)*$AH$22)*Calculator!$G$7)-((((F52/100)*$AJ$22)*$AN$22)*$AH$22)+((((F52/100)*$AJ$23)*$AH$23)),IF(Calculator!$O$6="SINGLEBAND D",SUM((((F52/100)*$AJ$22)*$AH$22))+(((((F52/100)*$AJ$22)*$AN$22)*$AH$22)*Calculator!$G$8)-((((F52/100)*$AJ$22)*$AN$22)*$AH$22)+((((F52/100)*$AJ$23)*$AH$23)),IF(Calculator!$O$6="SINGLEURBANE",SUM((((F52/100)*$AJ$22)*$AH$22))+(((((F52/100)*$AJ$22)*$AN$22)*$AH$22)*Calculator!$G$9)-((((F52/100)*$AJ$22)*$AN$22)*$AH$22)+((((F52/100)*$AJ$23)*$AH$23)),IF(Calculator!$O$6="SINGLESILVERANOD",SUM((((F52/100)*$AJ$22)*$AH$22))+(((((F52/100)*$AJ$22)*$AN$22)*$AH$22)*Calculator!$G$10)-((((F52/100)*$AJ$22)*$AN$22)*$AH$22)+((((F52/100)*$AJ$23)*$AH$23)),IF(Calculator!$O$6="SINGLEANOD",SUM((((F52/100)*$AJ$22)*$AH$22))+(((((F52/100)*$AJ$22)*$AN$22)*$AH$22)*Calculator!$G$11)-((((F52/100)*$AJ$22)*$AN$22)*$AH$22)+((((F52/100)*$AJ$23)*$AH$23)),IF(Calculator!$O$6="DUALBASE",SUM((((F52/100)*$AJ$22)*$AH$22))+(((((F52/100)*$AJ$22)*$AN$22)*$AH$22)*Calculator!$G$12)-((((F52/100)*$AJ$22)*$AN$22)*$AH$22)+((((F52/100)*$AJ$23)*$AH$23)),IF(Calculator!$O$6="DUALELEMENTS",SUM((((F52/100)*$AJ$22)*$AH$22))+(((((F52/100)*$AJ$22)*$AN$22)*$AH$22)*Calculator!$G$13)-((((F52/100)*$AJ$22)*$AN$22)*$AH$22)+((((F52/100)*$AJ$23)*$AH$23)),IF(Calculator!$O$6="DUALSPECTRUM",SUM((((F52/100)*$AJ$22)*$AH$22))+(((((F52/100)*$AJ$22)*$AN$22)*$AH$22)*Calculator!$G$15)-((((F52/100)*$AJ$22)*$AN$22)*$AH$22)+((((F52/100)*$AJ$23)*$AH$23)),IF(Calculator!$O$6="DUALHOMESTEAD",SUM((((F52/100)*$AJ$22)*$AH$22))+(((((F52/100)*$AJ$22)*$AN$22)*$AH$22)*Calculator!$G$14)-((((F52/100)*$AJ$22)*$AN$22)*$AH$22)+((((F52/100)*$AJ$23)*$AH$23)),IF(Calculator!$O$6="DUALBAND A",SUM((((F52/100)*$AJ$22)*$AH$22))+(((((F52/100)*$AJ$22)*$AN$22)*$AH$22)*Calculator!$G$16)-((((F52/100)*$AJ$22)*$AN$22)*$AH$22)+((((F52/100)*$AJ$23)*$AH$23)),IF(Calculator!$O$6="DUALBAND B",SUM((((F52/100)*$AJ$22)*$AH$22))+(((((F52/100)*$AJ$22)*$AN$22)*$AH$22)*Calculator!$G$17)-((((F52/100)*$AJ$22)*$AN$22)*$AH$22)+((((F52/100)*$AJ$23)*$AH$23)),IF(Calculator!$O$6="DUALBAND C",SUM((((F52/100)*$AJ$22)*$AH$22))+(((((F52/100)*$AJ$22)*$AN$22)*$AH$22)*Calculator!$G$18)-((((F52/100)*$AJ$22)*$AN$22)*$AH$22)+((((F52/100)*$AJ$23)*$AH$23)),IF(Calculator!$O$6="DUALBAND D",SUM((((F52/100)*$AJ$22)*$AH$22))+(((((F52/100)*$AJ$22)*$AN$22)*$AH$22)*Calculator!$G$19)-((((F52/100)*$AJ$22)*$AN$22)*$AH$22)+((((F52/100)*$AJ$23)*$AH$23)),IF(Calculator!$O$6="DUALURBANE",SUM((((F52/100)*$AJ$22)*$AH$22))+(((((F52/100)*$AJ$22)*$AN$22)*$AH$22)*Calculator!$G$20)-((((F52/100)*$AJ$22)*$AN$22)*$AH$22)+((((F52/100)*$AJ$23)*$AH$23)),IF(Calculator!$O$6="DUALSILVERANOD",SUM((((F52/100)*$AJ$22)*$AH$22))+(((((F52/100)*$AJ$22)*$AN$22)*$AH$22)*Calculator!$G$21)-((((F52/100)*$AJ$22)*$AN$22)*$AH$22)+((((F52/100)*$AJ$23)*$AH$23)),IF(Calculator!$O$6="DUALANOD",SUM((((F52/100)*$AJ$22)*$AH$22))+(((((F52/100)*$AJ$22)*$AN$22)*$AH$22)*Calculator!$G$22)-((((F52/100)*$AJ$22)*$AN$22)*$AH$22)+((((F52/100)*$AJ$23)*$AH$23))))))))))))))))))))))))</f>
        <v>1195.9282172363278</v>
      </c>
      <c r="V52" s="2">
        <f>IF(Calculator!$O$6="SINGLEBASE",SUM((((G52/100)*$AJ$22)*$AH$22))+((((G52/100)*$AJ$23)*$AH$23)),IF(Calculator!$O$6="SINGLEELEMENTS",SUM((((G52/100)*$AJ$22)*$AH$22))+(((((G52/100)*$AJ$22)*$AN$22)*$AH$22)*Calculator!$G$2)-((((G52/100)*$AJ$22)*$AN$22)*$AH$22)+((((G52/100)*$AJ$23)*$AH$23)),IF(Calculator!$O$6="SINGLESPECTRUM",SUM((((G52/100)*$AJ$22)*$AH$22))+(((((G52/100)*$AJ$22)*$AN$22)*$AH$22)*Calculator!$G$4)-((((G52/100)*$AJ$22)*$AN$22)*$AH$22)+((((G52/100)*$AJ$23)*$AH$23)),IF(Calculator!$O$6="SINGLEHOMESTEAD",SUM((((G52/100)*$AJ$22)*$AH$22))+(((((G52/100)*$AJ$22)*$AN$22)*$AH$22)*Calculator!$G$3)-((((G52/100)*$AJ$22)*$AN$22)*$AH$22)+((((G52/100)*$AJ$23)*$AH$23)),IF(Calculator!$O$6="SINGLEBAND A",SUM((((G52/100)*$AJ$22)*$AH$22))+(((((G52/100)*$AJ$22)*$AN$22)*$AH$22)*Calculator!$G$5)-((((G52/100)*$AJ$22)*$AN$22)*$AH$22)+((((G52/100)*$AJ$23)*$AH$23)),IF(Calculator!$O$6="SINGLEBAND B",SUM((((G52/100)*$AJ$22)*$AH$22))+(((((G52/100)*$AJ$22)*$AN$22)*$AH$22)*Calculator!$G$6)-((((G52/100)*$AJ$22)*$AN$22)*$AH$22)+((((G52/100)*$AJ$23)*$AH$23)),IF(Calculator!$O$6="SINGLEBAND C",SUM((((G52/100)*$AJ$22)*$AH$22))+(((((G52/100)*$AJ$22)*$AN$22)*$AH$22)*Calculator!$G$7)-((((G52/100)*$AJ$22)*$AN$22)*$AH$22)+((((G52/100)*$AJ$23)*$AH$23)),IF(Calculator!$O$6="SINGLEBAND D",SUM((((G52/100)*$AJ$22)*$AH$22))+(((((G52/100)*$AJ$22)*$AN$22)*$AH$22)*Calculator!$G$8)-((((G52/100)*$AJ$22)*$AN$22)*$AH$22)+((((G52/100)*$AJ$23)*$AH$23)),IF(Calculator!$O$6="SINGLEURBANE",SUM((((G52/100)*$AJ$22)*$AH$22))+(((((G52/100)*$AJ$22)*$AN$22)*$AH$22)*Calculator!$G$9)-((((G52/100)*$AJ$22)*$AN$22)*$AH$22)+((((G52/100)*$AJ$23)*$AH$23)),IF(Calculator!$O$6="SINGLESILVERANOD",SUM((((G52/100)*$AJ$22)*$AH$22))+(((((G52/100)*$AJ$22)*$AN$22)*$AH$22)*Calculator!$G$10)-((((G52/100)*$AJ$22)*$AN$22)*$AH$22)+((((G52/100)*$AJ$23)*$AH$23)),IF(Calculator!$O$6="SINGLEANOD",SUM((((G52/100)*$AJ$22)*$AH$22))+(((((G52/100)*$AJ$22)*$AN$22)*$AH$22)*Calculator!$G$11)-((((G52/100)*$AJ$22)*$AN$22)*$AH$22)+((((G52/100)*$AJ$23)*$AH$23)),IF(Calculator!$O$6="DUALBASE",SUM((((G52/100)*$AJ$22)*$AH$22))+(((((G52/100)*$AJ$22)*$AN$22)*$AH$22)*Calculator!$G$12)-((((G52/100)*$AJ$22)*$AN$22)*$AH$22)+((((G52/100)*$AJ$23)*$AH$23)),IF(Calculator!$O$6="DUALELEMENTS",SUM((((G52/100)*$AJ$22)*$AH$22))+(((((G52/100)*$AJ$22)*$AN$22)*$AH$22)*Calculator!$G$13)-((((G52/100)*$AJ$22)*$AN$22)*$AH$22)+((((G52/100)*$AJ$23)*$AH$23)),IF(Calculator!$O$6="DUALSPECTRUM",SUM((((G52/100)*$AJ$22)*$AH$22))+(((((G52/100)*$AJ$22)*$AN$22)*$AH$22)*Calculator!$G$15)-((((G52/100)*$AJ$22)*$AN$22)*$AH$22)+((((G52/100)*$AJ$23)*$AH$23)),IF(Calculator!$O$6="DUALHOMESTEAD",SUM((((G52/100)*$AJ$22)*$AH$22))+(((((G52/100)*$AJ$22)*$AN$22)*$AH$22)*Calculator!$G$14)-((((G52/100)*$AJ$22)*$AN$22)*$AH$22)+((((G52/100)*$AJ$23)*$AH$23)),IF(Calculator!$O$6="DUALBAND A",SUM((((G52/100)*$AJ$22)*$AH$22))+(((((G52/100)*$AJ$22)*$AN$22)*$AH$22)*Calculator!$G$16)-((((G52/100)*$AJ$22)*$AN$22)*$AH$22)+((((G52/100)*$AJ$23)*$AH$23)),IF(Calculator!$O$6="DUALBAND B",SUM((((G52/100)*$AJ$22)*$AH$22))+(((((G52/100)*$AJ$22)*$AN$22)*$AH$22)*Calculator!$G$17)-((((G52/100)*$AJ$22)*$AN$22)*$AH$22)+((((G52/100)*$AJ$23)*$AH$23)),IF(Calculator!$O$6="DUALBAND C",SUM((((G52/100)*$AJ$22)*$AH$22))+(((((G52/100)*$AJ$22)*$AN$22)*$AH$22)*Calculator!$G$18)-((((G52/100)*$AJ$22)*$AN$22)*$AH$22)+((((G52/100)*$AJ$23)*$AH$23)),IF(Calculator!$O$6="DUALBAND D",SUM((((G52/100)*$AJ$22)*$AH$22))+(((((G52/100)*$AJ$22)*$AN$22)*$AH$22)*Calculator!$G$19)-((((G52/100)*$AJ$22)*$AN$22)*$AH$22)+((((G52/100)*$AJ$23)*$AH$23)),IF(Calculator!$O$6="DUALURBANE",SUM((((G52/100)*$AJ$22)*$AH$22))+(((((G52/100)*$AJ$22)*$AN$22)*$AH$22)*Calculator!$G$20)-((((G52/100)*$AJ$22)*$AN$22)*$AH$22)+((((G52/100)*$AJ$23)*$AH$23)),IF(Calculator!$O$6="DUALSILVERANOD",SUM((((G52/100)*$AJ$22)*$AH$22))+(((((G52/100)*$AJ$22)*$AN$22)*$AH$22)*Calculator!$G$21)-((((G52/100)*$AJ$22)*$AN$22)*$AH$22)+((((G52/100)*$AJ$23)*$AH$23)),IF(Calculator!$O$6="DUALANOD",SUM((((G52/100)*$AJ$22)*$AH$22))+(((((G52/100)*$AJ$22)*$AN$22)*$AH$22)*Calculator!$G$22)-((((G52/100)*$AJ$22)*$AN$22)*$AH$22)+((((G52/100)*$AJ$23)*$AH$23))))))))))))))))))))))))</f>
        <v>1204.9813155273434</v>
      </c>
      <c r="W52" s="2">
        <f>IF(Calculator!$O$6="SINGLEBASE",SUM((((H52/100)*$AJ$22)*$AH$22))+((((H52/100)*$AJ$23)*$AH$23)),IF(Calculator!$O$6="SINGLEELEMENTS",SUM((((H52/100)*$AJ$22)*$AH$22))+(((((H52/100)*$AJ$22)*$AN$22)*$AH$22)*Calculator!$G$2)-((((H52/100)*$AJ$22)*$AN$22)*$AH$22)+((((H52/100)*$AJ$23)*$AH$23)),IF(Calculator!$O$6="SINGLESPECTRUM",SUM((((H52/100)*$AJ$22)*$AH$22))+(((((H52/100)*$AJ$22)*$AN$22)*$AH$22)*Calculator!$G$4)-((((H52/100)*$AJ$22)*$AN$22)*$AH$22)+((((H52/100)*$AJ$23)*$AH$23)),IF(Calculator!$O$6="SINGLEHOMESTEAD",SUM((((H52/100)*$AJ$22)*$AH$22))+(((((H52/100)*$AJ$22)*$AN$22)*$AH$22)*Calculator!$G$3)-((((H52/100)*$AJ$22)*$AN$22)*$AH$22)+((((H52/100)*$AJ$23)*$AH$23)),IF(Calculator!$O$6="SINGLEBAND A",SUM((((H52/100)*$AJ$22)*$AH$22))+(((((H52/100)*$AJ$22)*$AN$22)*$AH$22)*Calculator!$G$5)-((((H52/100)*$AJ$22)*$AN$22)*$AH$22)+((((H52/100)*$AJ$23)*$AH$23)),IF(Calculator!$O$6="SINGLEBAND B",SUM((((H52/100)*$AJ$22)*$AH$22))+(((((H52/100)*$AJ$22)*$AN$22)*$AH$22)*Calculator!$G$6)-((((H52/100)*$AJ$22)*$AN$22)*$AH$22)+((((H52/100)*$AJ$23)*$AH$23)),IF(Calculator!$O$6="SINGLEBAND C",SUM((((H52/100)*$AJ$22)*$AH$22))+(((((H52/100)*$AJ$22)*$AN$22)*$AH$22)*Calculator!$G$7)-((((H52/100)*$AJ$22)*$AN$22)*$AH$22)+((((H52/100)*$AJ$23)*$AH$23)),IF(Calculator!$O$6="SINGLEBAND D",SUM((((H52/100)*$AJ$22)*$AH$22))+(((((H52/100)*$AJ$22)*$AN$22)*$AH$22)*Calculator!$G$8)-((((H52/100)*$AJ$22)*$AN$22)*$AH$22)+((((H52/100)*$AJ$23)*$AH$23)),IF(Calculator!$O$6="SINGLEURBANE",SUM((((H52/100)*$AJ$22)*$AH$22))+(((((H52/100)*$AJ$22)*$AN$22)*$AH$22)*Calculator!$G$9)-((((H52/100)*$AJ$22)*$AN$22)*$AH$22)+((((H52/100)*$AJ$23)*$AH$23)),IF(Calculator!$O$6="SINGLESILVERANOD",SUM((((H52/100)*$AJ$22)*$AH$22))+(((((H52/100)*$AJ$22)*$AN$22)*$AH$22)*Calculator!$G$10)-((((H52/100)*$AJ$22)*$AN$22)*$AH$22)+((((H52/100)*$AJ$23)*$AH$23)),IF(Calculator!$O$6="SINGLEANOD",SUM((((H52/100)*$AJ$22)*$AH$22))+(((((H52/100)*$AJ$22)*$AN$22)*$AH$22)*Calculator!$G$11)-((((H52/100)*$AJ$22)*$AN$22)*$AH$22)+((((H52/100)*$AJ$23)*$AH$23)),IF(Calculator!$O$6="DUALBASE",SUM((((H52/100)*$AJ$22)*$AH$22))+(((((H52/100)*$AJ$22)*$AN$22)*$AH$22)*Calculator!$G$12)-((((H52/100)*$AJ$22)*$AN$22)*$AH$22)+((((H52/100)*$AJ$23)*$AH$23)),IF(Calculator!$O$6="DUALELEMENTS",SUM((((H52/100)*$AJ$22)*$AH$22))+(((((H52/100)*$AJ$22)*$AN$22)*$AH$22)*Calculator!$G$13)-((((H52/100)*$AJ$22)*$AN$22)*$AH$22)+((((H52/100)*$AJ$23)*$AH$23)),IF(Calculator!$O$6="DUALSPECTRUM",SUM((((H52/100)*$AJ$22)*$AH$22))+(((((H52/100)*$AJ$22)*$AN$22)*$AH$22)*Calculator!$G$15)-((((H52/100)*$AJ$22)*$AN$22)*$AH$22)+((((H52/100)*$AJ$23)*$AH$23)),IF(Calculator!$O$6="DUALHOMESTEAD",SUM((((H52/100)*$AJ$22)*$AH$22))+(((((H52/100)*$AJ$22)*$AN$22)*$AH$22)*Calculator!$G$14)-((((H52/100)*$AJ$22)*$AN$22)*$AH$22)+((((H52/100)*$AJ$23)*$AH$23)),IF(Calculator!$O$6="DUALBAND A",SUM((((H52/100)*$AJ$22)*$AH$22))+(((((H52/100)*$AJ$22)*$AN$22)*$AH$22)*Calculator!$G$16)-((((H52/100)*$AJ$22)*$AN$22)*$AH$22)+((((H52/100)*$AJ$23)*$AH$23)),IF(Calculator!$O$6="DUALBAND B",SUM((((H52/100)*$AJ$22)*$AH$22))+(((((H52/100)*$AJ$22)*$AN$22)*$AH$22)*Calculator!$G$17)-((((H52/100)*$AJ$22)*$AN$22)*$AH$22)+((((H52/100)*$AJ$23)*$AH$23)),IF(Calculator!$O$6="DUALBAND C",SUM((((H52/100)*$AJ$22)*$AH$22))+(((((H52/100)*$AJ$22)*$AN$22)*$AH$22)*Calculator!$G$18)-((((H52/100)*$AJ$22)*$AN$22)*$AH$22)+((((H52/100)*$AJ$23)*$AH$23)),IF(Calculator!$O$6="DUALBAND D",SUM((((H52/100)*$AJ$22)*$AH$22))+(((((H52/100)*$AJ$22)*$AN$22)*$AH$22)*Calculator!$G$19)-((((H52/100)*$AJ$22)*$AN$22)*$AH$22)+((((H52/100)*$AJ$23)*$AH$23)),IF(Calculator!$O$6="DUALURBANE",SUM((((H52/100)*$AJ$22)*$AH$22))+(((((H52/100)*$AJ$22)*$AN$22)*$AH$22)*Calculator!$G$20)-((((H52/100)*$AJ$22)*$AN$22)*$AH$22)+((((H52/100)*$AJ$23)*$AH$23)),IF(Calculator!$O$6="DUALSILVERANOD",SUM((((H52/100)*$AJ$22)*$AH$22))+(((((H52/100)*$AJ$22)*$AN$22)*$AH$22)*Calculator!$G$21)-((((H52/100)*$AJ$22)*$AN$22)*$AH$22)+((((H52/100)*$AJ$23)*$AH$23)),IF(Calculator!$O$6="DUALANOD",SUM((((H52/100)*$AJ$22)*$AH$22))+(((((H52/100)*$AJ$22)*$AN$22)*$AH$22)*Calculator!$G$22)-((((H52/100)*$AJ$22)*$AN$22)*$AH$22)+((((H52/100)*$AJ$23)*$AH$23))))))))))))))))))))))))</f>
        <v>1213.9188285522459</v>
      </c>
      <c r="X52" s="2">
        <f>IF(Calculator!$O$6="SINGLEBASE",SUM((((I52/100)*$AJ$22)*$AH$22))+((((I52/100)*$AJ$23)*$AH$23)),IF(Calculator!$O$6="SINGLEELEMENTS",SUM((((I52/100)*$AJ$22)*$AH$22))+(((((I52/100)*$AJ$22)*$AN$22)*$AH$22)*Calculator!$G$2)-((((I52/100)*$AJ$22)*$AN$22)*$AH$22)+((((I52/100)*$AJ$23)*$AH$23)),IF(Calculator!$O$6="SINGLESPECTRUM",SUM((((I52/100)*$AJ$22)*$AH$22))+(((((I52/100)*$AJ$22)*$AN$22)*$AH$22)*Calculator!$G$4)-((((I52/100)*$AJ$22)*$AN$22)*$AH$22)+((((I52/100)*$AJ$23)*$AH$23)),IF(Calculator!$O$6="SINGLEHOMESTEAD",SUM((((I52/100)*$AJ$22)*$AH$22))+(((((I52/100)*$AJ$22)*$AN$22)*$AH$22)*Calculator!$G$3)-((((I52/100)*$AJ$22)*$AN$22)*$AH$22)+((((I52/100)*$AJ$23)*$AH$23)),IF(Calculator!$O$6="SINGLEBAND A",SUM((((I52/100)*$AJ$22)*$AH$22))+(((((I52/100)*$AJ$22)*$AN$22)*$AH$22)*Calculator!$G$5)-((((I52/100)*$AJ$22)*$AN$22)*$AH$22)+((((I52/100)*$AJ$23)*$AH$23)),IF(Calculator!$O$6="SINGLEBAND B",SUM((((I52/100)*$AJ$22)*$AH$22))+(((((I52/100)*$AJ$22)*$AN$22)*$AH$22)*Calculator!$G$6)-((((I52/100)*$AJ$22)*$AN$22)*$AH$22)+((((I52/100)*$AJ$23)*$AH$23)),IF(Calculator!$O$6="SINGLEBAND C",SUM((((I52/100)*$AJ$22)*$AH$22))+(((((I52/100)*$AJ$22)*$AN$22)*$AH$22)*Calculator!$G$7)-((((I52/100)*$AJ$22)*$AN$22)*$AH$22)+((((I52/100)*$AJ$23)*$AH$23)),IF(Calculator!$O$6="SINGLEBAND D",SUM((((I52/100)*$AJ$22)*$AH$22))+(((((I52/100)*$AJ$22)*$AN$22)*$AH$22)*Calculator!$G$8)-((((I52/100)*$AJ$22)*$AN$22)*$AH$22)+((((I52/100)*$AJ$23)*$AH$23)),IF(Calculator!$O$6="SINGLEURBANE",SUM((((I52/100)*$AJ$22)*$AH$22))+(((((I52/100)*$AJ$22)*$AN$22)*$AH$22)*Calculator!$G$9)-((((I52/100)*$AJ$22)*$AN$22)*$AH$22)+((((I52/100)*$AJ$23)*$AH$23)),IF(Calculator!$O$6="SINGLESILVERANOD",SUM((((I52/100)*$AJ$22)*$AH$22))+(((((I52/100)*$AJ$22)*$AN$22)*$AH$22)*Calculator!$G$10)-((((I52/100)*$AJ$22)*$AN$22)*$AH$22)+((((I52/100)*$AJ$23)*$AH$23)),IF(Calculator!$O$6="SINGLEANOD",SUM((((I52/100)*$AJ$22)*$AH$22))+(((((I52/100)*$AJ$22)*$AN$22)*$AH$22)*Calculator!$G$11)-((((I52/100)*$AJ$22)*$AN$22)*$AH$22)+((((I52/100)*$AJ$23)*$AH$23)),IF(Calculator!$O$6="DUALBASE",SUM((((I52/100)*$AJ$22)*$AH$22))+(((((I52/100)*$AJ$22)*$AN$22)*$AH$22)*Calculator!$G$12)-((((I52/100)*$AJ$22)*$AN$22)*$AH$22)+((((I52/100)*$AJ$23)*$AH$23)),IF(Calculator!$O$6="DUALELEMENTS",SUM((((I52/100)*$AJ$22)*$AH$22))+(((((I52/100)*$AJ$22)*$AN$22)*$AH$22)*Calculator!$G$13)-((((I52/100)*$AJ$22)*$AN$22)*$AH$22)+((((I52/100)*$AJ$23)*$AH$23)),IF(Calculator!$O$6="DUALSPECTRUM",SUM((((I52/100)*$AJ$22)*$AH$22))+(((((I52/100)*$AJ$22)*$AN$22)*$AH$22)*Calculator!$G$15)-((((I52/100)*$AJ$22)*$AN$22)*$AH$22)+((((I52/100)*$AJ$23)*$AH$23)),IF(Calculator!$O$6="DUALHOMESTEAD",SUM((((I52/100)*$AJ$22)*$AH$22))+(((((I52/100)*$AJ$22)*$AN$22)*$AH$22)*Calculator!$G$14)-((((I52/100)*$AJ$22)*$AN$22)*$AH$22)+((((I52/100)*$AJ$23)*$AH$23)),IF(Calculator!$O$6="DUALBAND A",SUM((((I52/100)*$AJ$22)*$AH$22))+(((((I52/100)*$AJ$22)*$AN$22)*$AH$22)*Calculator!$G$16)-((((I52/100)*$AJ$22)*$AN$22)*$AH$22)+((((I52/100)*$AJ$23)*$AH$23)),IF(Calculator!$O$6="DUALBAND B",SUM((((I52/100)*$AJ$22)*$AH$22))+(((((I52/100)*$AJ$22)*$AN$22)*$AH$22)*Calculator!$G$17)-((((I52/100)*$AJ$22)*$AN$22)*$AH$22)+((((I52/100)*$AJ$23)*$AH$23)),IF(Calculator!$O$6="DUALBAND C",SUM((((I52/100)*$AJ$22)*$AH$22))+(((((I52/100)*$AJ$22)*$AN$22)*$AH$22)*Calculator!$G$18)-((((I52/100)*$AJ$22)*$AN$22)*$AH$22)+((((I52/100)*$AJ$23)*$AH$23)),IF(Calculator!$O$6="DUALBAND D",SUM((((I52/100)*$AJ$22)*$AH$22))+(((((I52/100)*$AJ$22)*$AN$22)*$AH$22)*Calculator!$G$19)-((((I52/100)*$AJ$22)*$AN$22)*$AH$22)+((((I52/100)*$AJ$23)*$AH$23)),IF(Calculator!$O$6="DUALURBANE",SUM((((I52/100)*$AJ$22)*$AH$22))+(((((I52/100)*$AJ$22)*$AN$22)*$AH$22)*Calculator!$G$20)-((((I52/100)*$AJ$22)*$AN$22)*$AH$22)+((((I52/100)*$AJ$23)*$AH$23)),IF(Calculator!$O$6="DUALSILVERANOD",SUM((((I52/100)*$AJ$22)*$AH$22))+(((((I52/100)*$AJ$22)*$AN$22)*$AH$22)*Calculator!$G$21)-((((I52/100)*$AJ$22)*$AN$22)*$AH$22)+((((I52/100)*$AJ$23)*$AH$23)),IF(Calculator!$O$6="DUALANOD",SUM((((I52/100)*$AJ$22)*$AH$22))+(((((I52/100)*$AJ$22)*$AN$22)*$AH$22)*Calculator!$G$22)-((((I52/100)*$AJ$22)*$AN$22)*$AH$22)+((((I52/100)*$AJ$23)*$AH$23))))))))))))))))))))))))</f>
        <v>1223.5074893432616</v>
      </c>
      <c r="Y52" s="2">
        <f>IF(Calculator!$O$6="SINGLEBASE",SUM((((J52/100)*$AJ$22)*$AH$22))+((((J52/100)*$AJ$23)*$AH$23)),IF(Calculator!$O$6="SINGLEELEMENTS",SUM((((J52/100)*$AJ$22)*$AH$22))+(((((J52/100)*$AJ$22)*$AN$22)*$AH$22)*Calculator!$G$2)-((((J52/100)*$AJ$22)*$AN$22)*$AH$22)+((((J52/100)*$AJ$23)*$AH$23)),IF(Calculator!$O$6="SINGLESPECTRUM",SUM((((J52/100)*$AJ$22)*$AH$22))+(((((J52/100)*$AJ$22)*$AN$22)*$AH$22)*Calculator!$G$4)-((((J52/100)*$AJ$22)*$AN$22)*$AH$22)+((((J52/100)*$AJ$23)*$AH$23)),IF(Calculator!$O$6="SINGLEHOMESTEAD",SUM((((J52/100)*$AJ$22)*$AH$22))+(((((J52/100)*$AJ$22)*$AN$22)*$AH$22)*Calculator!$G$3)-((((J52/100)*$AJ$22)*$AN$22)*$AH$22)+((((J52/100)*$AJ$23)*$AH$23)),IF(Calculator!$O$6="SINGLEBAND A",SUM((((J52/100)*$AJ$22)*$AH$22))+(((((J52/100)*$AJ$22)*$AN$22)*$AH$22)*Calculator!$G$5)-((((J52/100)*$AJ$22)*$AN$22)*$AH$22)+((((J52/100)*$AJ$23)*$AH$23)),IF(Calculator!$O$6="SINGLEBAND B",SUM((((J52/100)*$AJ$22)*$AH$22))+(((((J52/100)*$AJ$22)*$AN$22)*$AH$22)*Calculator!$G$6)-((((J52/100)*$AJ$22)*$AN$22)*$AH$22)+((((J52/100)*$AJ$23)*$AH$23)),IF(Calculator!$O$6="SINGLEBAND C",SUM((((J52/100)*$AJ$22)*$AH$22))+(((((J52/100)*$AJ$22)*$AN$22)*$AH$22)*Calculator!$G$7)-((((J52/100)*$AJ$22)*$AN$22)*$AH$22)+((((J52/100)*$AJ$23)*$AH$23)),IF(Calculator!$O$6="SINGLEBAND D",SUM((((J52/100)*$AJ$22)*$AH$22))+(((((J52/100)*$AJ$22)*$AN$22)*$AH$22)*Calculator!$G$8)-((((J52/100)*$AJ$22)*$AN$22)*$AH$22)+((((J52/100)*$AJ$23)*$AH$23)),IF(Calculator!$O$6="SINGLEURBANE",SUM((((J52/100)*$AJ$22)*$AH$22))+(((((J52/100)*$AJ$22)*$AN$22)*$AH$22)*Calculator!$G$9)-((((J52/100)*$AJ$22)*$AN$22)*$AH$22)+((((J52/100)*$AJ$23)*$AH$23)),IF(Calculator!$O$6="SINGLESILVERANOD",SUM((((J52/100)*$AJ$22)*$AH$22))+(((((J52/100)*$AJ$22)*$AN$22)*$AH$22)*Calculator!$G$10)-((((J52/100)*$AJ$22)*$AN$22)*$AH$22)+((((J52/100)*$AJ$23)*$AH$23)),IF(Calculator!$O$6="SINGLEANOD",SUM((((J52/100)*$AJ$22)*$AH$22))+(((((J52/100)*$AJ$22)*$AN$22)*$AH$22)*Calculator!$G$11)-((((J52/100)*$AJ$22)*$AN$22)*$AH$22)+((((J52/100)*$AJ$23)*$AH$23)),IF(Calculator!$O$6="DUALBASE",SUM((((J52/100)*$AJ$22)*$AH$22))+(((((J52/100)*$AJ$22)*$AN$22)*$AH$22)*Calculator!$G$12)-((((J52/100)*$AJ$22)*$AN$22)*$AH$22)+((((J52/100)*$AJ$23)*$AH$23)),IF(Calculator!$O$6="DUALELEMENTS",SUM((((J52/100)*$AJ$22)*$AH$22))+(((((J52/100)*$AJ$22)*$AN$22)*$AH$22)*Calculator!$G$13)-((((J52/100)*$AJ$22)*$AN$22)*$AH$22)+((((J52/100)*$AJ$23)*$AH$23)),IF(Calculator!$O$6="DUALSPECTRUM",SUM((((J52/100)*$AJ$22)*$AH$22))+(((((J52/100)*$AJ$22)*$AN$22)*$AH$22)*Calculator!$G$15)-((((J52/100)*$AJ$22)*$AN$22)*$AH$22)+((((J52/100)*$AJ$23)*$AH$23)),IF(Calculator!$O$6="DUALHOMESTEAD",SUM((((J52/100)*$AJ$22)*$AH$22))+(((((J52/100)*$AJ$22)*$AN$22)*$AH$22)*Calculator!$G$14)-((((J52/100)*$AJ$22)*$AN$22)*$AH$22)+((((J52/100)*$AJ$23)*$AH$23)),IF(Calculator!$O$6="DUALBAND A",SUM((((J52/100)*$AJ$22)*$AH$22))+(((((J52/100)*$AJ$22)*$AN$22)*$AH$22)*Calculator!$G$16)-((((J52/100)*$AJ$22)*$AN$22)*$AH$22)+((((J52/100)*$AJ$23)*$AH$23)),IF(Calculator!$O$6="DUALBAND B",SUM((((J52/100)*$AJ$22)*$AH$22))+(((((J52/100)*$AJ$22)*$AN$22)*$AH$22)*Calculator!$G$17)-((((J52/100)*$AJ$22)*$AN$22)*$AH$22)+((((J52/100)*$AJ$23)*$AH$23)),IF(Calculator!$O$6="DUALBAND C",SUM((((J52/100)*$AJ$22)*$AH$22))+(((((J52/100)*$AJ$22)*$AN$22)*$AH$22)*Calculator!$G$18)-((((J52/100)*$AJ$22)*$AN$22)*$AH$22)+((((J52/100)*$AJ$23)*$AH$23)),IF(Calculator!$O$6="DUALBAND D",SUM((((J52/100)*$AJ$22)*$AH$22))+(((((J52/100)*$AJ$22)*$AN$22)*$AH$22)*Calculator!$G$19)-((((J52/100)*$AJ$22)*$AN$22)*$AH$22)+((((J52/100)*$AJ$23)*$AH$23)),IF(Calculator!$O$6="DUALURBANE",SUM((((J52/100)*$AJ$22)*$AH$22))+(((((J52/100)*$AJ$22)*$AN$22)*$AH$22)*Calculator!$G$20)-((((J52/100)*$AJ$22)*$AN$22)*$AH$22)+((((J52/100)*$AJ$23)*$AH$23)),IF(Calculator!$O$6="DUALSILVERANOD",SUM((((J52/100)*$AJ$22)*$AH$22))+(((((J52/100)*$AJ$22)*$AN$22)*$AH$22)*Calculator!$G$21)-((((J52/100)*$AJ$22)*$AN$22)*$AH$22)+((((J52/100)*$AJ$23)*$AH$23)),IF(Calculator!$O$6="DUALANOD",SUM((((J52/100)*$AJ$22)*$AH$22))+(((((J52/100)*$AJ$22)*$AN$22)*$AH$22)*Calculator!$G$22)-((((J52/100)*$AJ$22)*$AN$22)*$AH$22)+((((J52/100)*$AJ$23)*$AH$23))))))))))))))))))))))))</f>
        <v>1232.4450023681638</v>
      </c>
      <c r="Z52" s="2">
        <f>IF(Calculator!$O$6="SINGLEBASE",SUM((((K52/100)*$AJ$22)*$AH$22))+((((K52/100)*$AJ$23)*$AH$23)),IF(Calculator!$O$6="SINGLEELEMENTS",SUM((((K52/100)*$AJ$22)*$AH$22))+(((((K52/100)*$AJ$22)*$AN$22)*$AH$22)*Calculator!$G$2)-((((K52/100)*$AJ$22)*$AN$22)*$AH$22)+((((K52/100)*$AJ$23)*$AH$23)),IF(Calculator!$O$6="SINGLESPECTRUM",SUM((((K52/100)*$AJ$22)*$AH$22))+(((((K52/100)*$AJ$22)*$AN$22)*$AH$22)*Calculator!$G$4)-((((K52/100)*$AJ$22)*$AN$22)*$AH$22)+((((K52/100)*$AJ$23)*$AH$23)),IF(Calculator!$O$6="SINGLEHOMESTEAD",SUM((((K52/100)*$AJ$22)*$AH$22))+(((((K52/100)*$AJ$22)*$AN$22)*$AH$22)*Calculator!$G$3)-((((K52/100)*$AJ$22)*$AN$22)*$AH$22)+((((K52/100)*$AJ$23)*$AH$23)),IF(Calculator!$O$6="SINGLEBAND A",SUM((((K52/100)*$AJ$22)*$AH$22))+(((((K52/100)*$AJ$22)*$AN$22)*$AH$22)*Calculator!$G$5)-((((K52/100)*$AJ$22)*$AN$22)*$AH$22)+((((K52/100)*$AJ$23)*$AH$23)),IF(Calculator!$O$6="SINGLEBAND B",SUM((((K52/100)*$AJ$22)*$AH$22))+(((((K52/100)*$AJ$22)*$AN$22)*$AH$22)*Calculator!$G$6)-((((K52/100)*$AJ$22)*$AN$22)*$AH$22)+((((K52/100)*$AJ$23)*$AH$23)),IF(Calculator!$O$6="SINGLEBAND C",SUM((((K52/100)*$AJ$22)*$AH$22))+(((((K52/100)*$AJ$22)*$AN$22)*$AH$22)*Calculator!$G$7)-((((K52/100)*$AJ$22)*$AN$22)*$AH$22)+((((K52/100)*$AJ$23)*$AH$23)),IF(Calculator!$O$6="SINGLEBAND D",SUM((((K52/100)*$AJ$22)*$AH$22))+(((((K52/100)*$AJ$22)*$AN$22)*$AH$22)*Calculator!$G$8)-((((K52/100)*$AJ$22)*$AN$22)*$AH$22)+((((K52/100)*$AJ$23)*$AH$23)),IF(Calculator!$O$6="SINGLEURBANE",SUM((((K52/100)*$AJ$22)*$AH$22))+(((((K52/100)*$AJ$22)*$AN$22)*$AH$22)*Calculator!$G$9)-((((K52/100)*$AJ$22)*$AN$22)*$AH$22)+((((K52/100)*$AJ$23)*$AH$23)),IF(Calculator!$O$6="SINGLESILVERANOD",SUM((((K52/100)*$AJ$22)*$AH$22))+(((((K52/100)*$AJ$22)*$AN$22)*$AH$22)*Calculator!$G$10)-((((K52/100)*$AJ$22)*$AN$22)*$AH$22)+((((K52/100)*$AJ$23)*$AH$23)),IF(Calculator!$O$6="SINGLEANOD",SUM((((K52/100)*$AJ$22)*$AH$22))+(((((K52/100)*$AJ$22)*$AN$22)*$AH$22)*Calculator!$G$11)-((((K52/100)*$AJ$22)*$AN$22)*$AH$22)+((((K52/100)*$AJ$23)*$AH$23)),IF(Calculator!$O$6="DUALBASE",SUM((((K52/100)*$AJ$22)*$AH$22))+(((((K52/100)*$AJ$22)*$AN$22)*$AH$22)*Calculator!$G$12)-((((K52/100)*$AJ$22)*$AN$22)*$AH$22)+((((K52/100)*$AJ$23)*$AH$23)),IF(Calculator!$O$6="DUALELEMENTS",SUM((((K52/100)*$AJ$22)*$AH$22))+(((((K52/100)*$AJ$22)*$AN$22)*$AH$22)*Calculator!$G$13)-((((K52/100)*$AJ$22)*$AN$22)*$AH$22)+((((K52/100)*$AJ$23)*$AH$23)),IF(Calculator!$O$6="DUALSPECTRUM",SUM((((K52/100)*$AJ$22)*$AH$22))+(((((K52/100)*$AJ$22)*$AN$22)*$AH$22)*Calculator!$G$15)-((((K52/100)*$AJ$22)*$AN$22)*$AH$22)+((((K52/100)*$AJ$23)*$AH$23)),IF(Calculator!$O$6="DUALHOMESTEAD",SUM((((K52/100)*$AJ$22)*$AH$22))+(((((K52/100)*$AJ$22)*$AN$22)*$AH$22)*Calculator!$G$14)-((((K52/100)*$AJ$22)*$AN$22)*$AH$22)+((((K52/100)*$AJ$23)*$AH$23)),IF(Calculator!$O$6="DUALBAND A",SUM((((K52/100)*$AJ$22)*$AH$22))+(((((K52/100)*$AJ$22)*$AN$22)*$AH$22)*Calculator!$G$16)-((((K52/100)*$AJ$22)*$AN$22)*$AH$22)+((((K52/100)*$AJ$23)*$AH$23)),IF(Calculator!$O$6="DUALBAND B",SUM((((K52/100)*$AJ$22)*$AH$22))+(((((K52/100)*$AJ$22)*$AN$22)*$AH$22)*Calculator!$G$17)-((((K52/100)*$AJ$22)*$AN$22)*$AH$22)+((((K52/100)*$AJ$23)*$AH$23)),IF(Calculator!$O$6="DUALBAND C",SUM((((K52/100)*$AJ$22)*$AH$22))+(((((K52/100)*$AJ$22)*$AN$22)*$AH$22)*Calculator!$G$18)-((((K52/100)*$AJ$22)*$AN$22)*$AH$22)+((((K52/100)*$AJ$23)*$AH$23)),IF(Calculator!$O$6="DUALBAND D",SUM((((K52/100)*$AJ$22)*$AH$22))+(((((K52/100)*$AJ$22)*$AN$22)*$AH$22)*Calculator!$G$19)-((((K52/100)*$AJ$22)*$AN$22)*$AH$22)+((((K52/100)*$AJ$23)*$AH$23)),IF(Calculator!$O$6="DUALURBANE",SUM((((K52/100)*$AJ$22)*$AH$22))+(((((K52/100)*$AJ$22)*$AN$22)*$AH$22)*Calculator!$G$20)-((((K52/100)*$AJ$22)*$AN$22)*$AH$22)+((((K52/100)*$AJ$23)*$AH$23)),IF(Calculator!$O$6="DUALSILVERANOD",SUM((((K52/100)*$AJ$22)*$AH$22))+(((((K52/100)*$AJ$22)*$AN$22)*$AH$22)*Calculator!$G$21)-((((K52/100)*$AJ$22)*$AN$22)*$AH$22)+((((K52/100)*$AJ$23)*$AH$23)),IF(Calculator!$O$6="DUALANOD",SUM((((K52/100)*$AJ$22)*$AH$22))+(((((K52/100)*$AJ$22)*$AN$22)*$AH$22)*Calculator!$G$22)-((((K52/100)*$AJ$22)*$AN$22)*$AH$22)+((((K52/100)*$AJ$23)*$AH$23))))))))))))))))))))))))</f>
        <v>1242.0336631591792</v>
      </c>
      <c r="AA52" s="2">
        <f>IF(Calculator!$O$6="SINGLEBASE",SUM((((L52/100)*$AJ$22)*$AH$22))+((((L52/100)*$AJ$23)*$AH$23)),IF(Calculator!$O$6="SINGLEELEMENTS",SUM((((L52/100)*$AJ$22)*$AH$22))+(((((L52/100)*$AJ$22)*$AN$22)*$AH$22)*Calculator!$G$2)-((((L52/100)*$AJ$22)*$AN$22)*$AH$22)+((((L52/100)*$AJ$23)*$AH$23)),IF(Calculator!$O$6="SINGLESPECTRUM",SUM((((L52/100)*$AJ$22)*$AH$22))+(((((L52/100)*$AJ$22)*$AN$22)*$AH$22)*Calculator!$G$4)-((((L52/100)*$AJ$22)*$AN$22)*$AH$22)+((((L52/100)*$AJ$23)*$AH$23)),IF(Calculator!$O$6="SINGLEHOMESTEAD",SUM((((L52/100)*$AJ$22)*$AH$22))+(((((L52/100)*$AJ$22)*$AN$22)*$AH$22)*Calculator!$G$3)-((((L52/100)*$AJ$22)*$AN$22)*$AH$22)+((((L52/100)*$AJ$23)*$AH$23)),IF(Calculator!$O$6="SINGLEBAND A",SUM((((L52/100)*$AJ$22)*$AH$22))+(((((L52/100)*$AJ$22)*$AN$22)*$AH$22)*Calculator!$G$5)-((((L52/100)*$AJ$22)*$AN$22)*$AH$22)+((((L52/100)*$AJ$23)*$AH$23)),IF(Calculator!$O$6="SINGLEBAND B",SUM((((L52/100)*$AJ$22)*$AH$22))+(((((L52/100)*$AJ$22)*$AN$22)*$AH$22)*Calculator!$G$6)-((((L52/100)*$AJ$22)*$AN$22)*$AH$22)+((((L52/100)*$AJ$23)*$AH$23)),IF(Calculator!$O$6="SINGLEBAND C",SUM((((L52/100)*$AJ$22)*$AH$22))+(((((L52/100)*$AJ$22)*$AN$22)*$AH$22)*Calculator!$G$7)-((((L52/100)*$AJ$22)*$AN$22)*$AH$22)+((((L52/100)*$AJ$23)*$AH$23)),IF(Calculator!$O$6="SINGLEBAND D",SUM((((L52/100)*$AJ$22)*$AH$22))+(((((L52/100)*$AJ$22)*$AN$22)*$AH$22)*Calculator!$G$8)-((((L52/100)*$AJ$22)*$AN$22)*$AH$22)+((((L52/100)*$AJ$23)*$AH$23)),IF(Calculator!$O$6="SINGLEURBANE",SUM((((L52/100)*$AJ$22)*$AH$22))+(((((L52/100)*$AJ$22)*$AN$22)*$AH$22)*Calculator!$G$9)-((((L52/100)*$AJ$22)*$AN$22)*$AH$22)+((((L52/100)*$AJ$23)*$AH$23)),IF(Calculator!$O$6="SINGLESILVERANOD",SUM((((L52/100)*$AJ$22)*$AH$22))+(((((L52/100)*$AJ$22)*$AN$22)*$AH$22)*Calculator!$G$10)-((((L52/100)*$AJ$22)*$AN$22)*$AH$22)+((((L52/100)*$AJ$23)*$AH$23)),IF(Calculator!$O$6="SINGLEANOD",SUM((((L52/100)*$AJ$22)*$AH$22))+(((((L52/100)*$AJ$22)*$AN$22)*$AH$22)*Calculator!$G$11)-((((L52/100)*$AJ$22)*$AN$22)*$AH$22)+((((L52/100)*$AJ$23)*$AH$23)),IF(Calculator!$O$6="DUALBASE",SUM((((L52/100)*$AJ$22)*$AH$22))+(((((L52/100)*$AJ$22)*$AN$22)*$AH$22)*Calculator!$G$12)-((((L52/100)*$AJ$22)*$AN$22)*$AH$22)+((((L52/100)*$AJ$23)*$AH$23)),IF(Calculator!$O$6="DUALELEMENTS",SUM((((L52/100)*$AJ$22)*$AH$22))+(((((L52/100)*$AJ$22)*$AN$22)*$AH$22)*Calculator!$G$13)-((((L52/100)*$AJ$22)*$AN$22)*$AH$22)+((((L52/100)*$AJ$23)*$AH$23)),IF(Calculator!$O$6="DUALSPECTRUM",SUM((((L52/100)*$AJ$22)*$AH$22))+(((((L52/100)*$AJ$22)*$AN$22)*$AH$22)*Calculator!$G$15)-((((L52/100)*$AJ$22)*$AN$22)*$AH$22)+((((L52/100)*$AJ$23)*$AH$23)),IF(Calculator!$O$6="DUALHOMESTEAD",SUM((((L52/100)*$AJ$22)*$AH$22))+(((((L52/100)*$AJ$22)*$AN$22)*$AH$22)*Calculator!$G$14)-((((L52/100)*$AJ$22)*$AN$22)*$AH$22)+((((L52/100)*$AJ$23)*$AH$23)),IF(Calculator!$O$6="DUALBAND A",SUM((((L52/100)*$AJ$22)*$AH$22))+(((((L52/100)*$AJ$22)*$AN$22)*$AH$22)*Calculator!$G$16)-((((L52/100)*$AJ$22)*$AN$22)*$AH$22)+((((L52/100)*$AJ$23)*$AH$23)),IF(Calculator!$O$6="DUALBAND B",SUM((((L52/100)*$AJ$22)*$AH$22))+(((((L52/100)*$AJ$22)*$AN$22)*$AH$22)*Calculator!$G$17)-((((L52/100)*$AJ$22)*$AN$22)*$AH$22)+((((L52/100)*$AJ$23)*$AH$23)),IF(Calculator!$O$6="DUALBAND C",SUM((((L52/100)*$AJ$22)*$AH$22))+(((((L52/100)*$AJ$22)*$AN$22)*$AH$22)*Calculator!$G$18)-((((L52/100)*$AJ$22)*$AN$22)*$AH$22)+((((L52/100)*$AJ$23)*$AH$23)),IF(Calculator!$O$6="DUALBAND D",SUM((((L52/100)*$AJ$22)*$AH$22))+(((((L52/100)*$AJ$22)*$AN$22)*$AH$22)*Calculator!$G$19)-((((L52/100)*$AJ$22)*$AN$22)*$AH$22)+((((L52/100)*$AJ$23)*$AH$23)),IF(Calculator!$O$6="DUALURBANE",SUM((((L52/100)*$AJ$22)*$AH$22))+(((((L52/100)*$AJ$22)*$AN$22)*$AH$22)*Calculator!$G$20)-((((L52/100)*$AJ$22)*$AN$22)*$AH$22)+((((L52/100)*$AJ$23)*$AH$23)),IF(Calculator!$O$6="DUALSILVERANOD",SUM((((L52/100)*$AJ$22)*$AH$22))+(((((L52/100)*$AJ$22)*$AN$22)*$AH$22)*Calculator!$G$21)-((((L52/100)*$AJ$22)*$AN$22)*$AH$22)+((((L52/100)*$AJ$23)*$AH$23)),IF(Calculator!$O$6="DUALANOD",SUM((((L52/100)*$AJ$22)*$AH$22))+(((((L52/100)*$AJ$22)*$AN$22)*$AH$22)*Calculator!$G$22)-((((L52/100)*$AJ$22)*$AN$22)*$AH$22)+((((L52/100)*$AJ$23)*$AH$23))))))))))))))))))))))))</f>
        <v>1250.9711761840817</v>
      </c>
      <c r="AB52" s="2">
        <f>IF(Calculator!$O$6="SINGLEBASE",SUM((((M52/100)*$AJ$22)*$AH$22))+((((M52/100)*$AJ$23)*$AH$23)),IF(Calculator!$O$6="SINGLEELEMENTS",SUM((((M52/100)*$AJ$22)*$AH$22))+(((((M52/100)*$AJ$22)*$AN$22)*$AH$22)*Calculator!$G$2)-((((M52/100)*$AJ$22)*$AN$22)*$AH$22)+((((M52/100)*$AJ$23)*$AH$23)),IF(Calculator!$O$6="SINGLESPECTRUM",SUM((((M52/100)*$AJ$22)*$AH$22))+(((((M52/100)*$AJ$22)*$AN$22)*$AH$22)*Calculator!$G$4)-((((M52/100)*$AJ$22)*$AN$22)*$AH$22)+((((M52/100)*$AJ$23)*$AH$23)),IF(Calculator!$O$6="SINGLEHOMESTEAD",SUM((((M52/100)*$AJ$22)*$AH$22))+(((((M52/100)*$AJ$22)*$AN$22)*$AH$22)*Calculator!$G$3)-((((M52/100)*$AJ$22)*$AN$22)*$AH$22)+((((M52/100)*$AJ$23)*$AH$23)),IF(Calculator!$O$6="SINGLEBAND A",SUM((((M52/100)*$AJ$22)*$AH$22))+(((((M52/100)*$AJ$22)*$AN$22)*$AH$22)*Calculator!$G$5)-((((M52/100)*$AJ$22)*$AN$22)*$AH$22)+((((M52/100)*$AJ$23)*$AH$23)),IF(Calculator!$O$6="SINGLEBAND B",SUM((((M52/100)*$AJ$22)*$AH$22))+(((((M52/100)*$AJ$22)*$AN$22)*$AH$22)*Calculator!$G$6)-((((M52/100)*$AJ$22)*$AN$22)*$AH$22)+((((M52/100)*$AJ$23)*$AH$23)),IF(Calculator!$O$6="SINGLEBAND C",SUM((((M52/100)*$AJ$22)*$AH$22))+(((((M52/100)*$AJ$22)*$AN$22)*$AH$22)*Calculator!$G$7)-((((M52/100)*$AJ$22)*$AN$22)*$AH$22)+((((M52/100)*$AJ$23)*$AH$23)),IF(Calculator!$O$6="SINGLEBAND D",SUM((((M52/100)*$AJ$22)*$AH$22))+(((((M52/100)*$AJ$22)*$AN$22)*$AH$22)*Calculator!$G$8)-((((M52/100)*$AJ$22)*$AN$22)*$AH$22)+((((M52/100)*$AJ$23)*$AH$23)),IF(Calculator!$O$6="SINGLEURBANE",SUM((((M52/100)*$AJ$22)*$AH$22))+(((((M52/100)*$AJ$22)*$AN$22)*$AH$22)*Calculator!$G$9)-((((M52/100)*$AJ$22)*$AN$22)*$AH$22)+((((M52/100)*$AJ$23)*$AH$23)),IF(Calculator!$O$6="SINGLESILVERANOD",SUM((((M52/100)*$AJ$22)*$AH$22))+(((((M52/100)*$AJ$22)*$AN$22)*$AH$22)*Calculator!$G$10)-((((M52/100)*$AJ$22)*$AN$22)*$AH$22)+((((M52/100)*$AJ$23)*$AH$23)),IF(Calculator!$O$6="SINGLEANOD",SUM((((M52/100)*$AJ$22)*$AH$22))+(((((M52/100)*$AJ$22)*$AN$22)*$AH$22)*Calculator!$G$11)-((((M52/100)*$AJ$22)*$AN$22)*$AH$22)+((((M52/100)*$AJ$23)*$AH$23)),IF(Calculator!$O$6="DUALBASE",SUM((((M52/100)*$AJ$22)*$AH$22))+(((((M52/100)*$AJ$22)*$AN$22)*$AH$22)*Calculator!$G$12)-((((M52/100)*$AJ$22)*$AN$22)*$AH$22)+((((M52/100)*$AJ$23)*$AH$23)),IF(Calculator!$O$6="DUALELEMENTS",SUM((((M52/100)*$AJ$22)*$AH$22))+(((((M52/100)*$AJ$22)*$AN$22)*$AH$22)*Calculator!$G$13)-((((M52/100)*$AJ$22)*$AN$22)*$AH$22)+((((M52/100)*$AJ$23)*$AH$23)),IF(Calculator!$O$6="DUALSPECTRUM",SUM((((M52/100)*$AJ$22)*$AH$22))+(((((M52/100)*$AJ$22)*$AN$22)*$AH$22)*Calculator!$G$15)-((((M52/100)*$AJ$22)*$AN$22)*$AH$22)+((((M52/100)*$AJ$23)*$AH$23)),IF(Calculator!$O$6="DUALHOMESTEAD",SUM((((M52/100)*$AJ$22)*$AH$22))+(((((M52/100)*$AJ$22)*$AN$22)*$AH$22)*Calculator!$G$14)-((((M52/100)*$AJ$22)*$AN$22)*$AH$22)+((((M52/100)*$AJ$23)*$AH$23)),IF(Calculator!$O$6="DUALBAND A",SUM((((M52/100)*$AJ$22)*$AH$22))+(((((M52/100)*$AJ$22)*$AN$22)*$AH$22)*Calculator!$G$16)-((((M52/100)*$AJ$22)*$AN$22)*$AH$22)+((((M52/100)*$AJ$23)*$AH$23)),IF(Calculator!$O$6="DUALBAND B",SUM((((M52/100)*$AJ$22)*$AH$22))+(((((M52/100)*$AJ$22)*$AN$22)*$AH$22)*Calculator!$G$17)-((((M52/100)*$AJ$22)*$AN$22)*$AH$22)+((((M52/100)*$AJ$23)*$AH$23)),IF(Calculator!$O$6="DUALBAND C",SUM((((M52/100)*$AJ$22)*$AH$22))+(((((M52/100)*$AJ$22)*$AN$22)*$AH$22)*Calculator!$G$18)-((((M52/100)*$AJ$22)*$AN$22)*$AH$22)+((((M52/100)*$AJ$23)*$AH$23)),IF(Calculator!$O$6="DUALBAND D",SUM((((M52/100)*$AJ$22)*$AH$22))+(((((M52/100)*$AJ$22)*$AN$22)*$AH$22)*Calculator!$G$19)-((((M52/100)*$AJ$22)*$AN$22)*$AH$22)+((((M52/100)*$AJ$23)*$AH$23)),IF(Calculator!$O$6="DUALURBANE",SUM((((M52/100)*$AJ$22)*$AH$22))+(((((M52/100)*$AJ$22)*$AN$22)*$AH$22)*Calculator!$G$20)-((((M52/100)*$AJ$22)*$AN$22)*$AH$22)+((((M52/100)*$AJ$23)*$AH$23)),IF(Calculator!$O$6="DUALSILVERANOD",SUM((((M52/100)*$AJ$22)*$AH$22))+(((((M52/100)*$AJ$22)*$AN$22)*$AH$22)*Calculator!$G$21)-((((M52/100)*$AJ$22)*$AN$22)*$AH$22)+((((M52/100)*$AJ$23)*$AH$23)),IF(Calculator!$O$6="DUALANOD",SUM((((M52/100)*$AJ$22)*$AH$22))+(((((M52/100)*$AJ$22)*$AN$22)*$AH$22)*Calculator!$G$22)-((((M52/100)*$AJ$22)*$AN$22)*$AH$22)+((((M52/100)*$AJ$23)*$AH$23))))))))))))))))))))))))</f>
        <v>1259.908689208984</v>
      </c>
      <c r="AC52" s="2">
        <f>IF(Calculator!$O$6="SINGLEBASE",SUM((((N52/100)*$AJ$22)*$AH$22))+((((N52/100)*$AJ$23)*$AH$23)),IF(Calculator!$O$6="SINGLEELEMENTS",SUM((((N52/100)*$AJ$22)*$AH$22))+(((((N52/100)*$AJ$22)*$AN$22)*$AH$22)*Calculator!$G$2)-((((N52/100)*$AJ$22)*$AN$22)*$AH$22)+((((N52/100)*$AJ$23)*$AH$23)),IF(Calculator!$O$6="SINGLESPECTRUM",SUM((((N52/100)*$AJ$22)*$AH$22))+(((((N52/100)*$AJ$22)*$AN$22)*$AH$22)*Calculator!$G$4)-((((N52/100)*$AJ$22)*$AN$22)*$AH$22)+((((N52/100)*$AJ$23)*$AH$23)),IF(Calculator!$O$6="SINGLEHOMESTEAD",SUM((((N52/100)*$AJ$22)*$AH$22))+(((((N52/100)*$AJ$22)*$AN$22)*$AH$22)*Calculator!$G$3)-((((N52/100)*$AJ$22)*$AN$22)*$AH$22)+((((N52/100)*$AJ$23)*$AH$23)),IF(Calculator!$O$6="SINGLEBAND A",SUM((((N52/100)*$AJ$22)*$AH$22))+(((((N52/100)*$AJ$22)*$AN$22)*$AH$22)*Calculator!$G$5)-((((N52/100)*$AJ$22)*$AN$22)*$AH$22)+((((N52/100)*$AJ$23)*$AH$23)),IF(Calculator!$O$6="SINGLEBAND B",SUM((((N52/100)*$AJ$22)*$AH$22))+(((((N52/100)*$AJ$22)*$AN$22)*$AH$22)*Calculator!$G$6)-((((N52/100)*$AJ$22)*$AN$22)*$AH$22)+((((N52/100)*$AJ$23)*$AH$23)),IF(Calculator!$O$6="SINGLEBAND C",SUM((((N52/100)*$AJ$22)*$AH$22))+(((((N52/100)*$AJ$22)*$AN$22)*$AH$22)*Calculator!$G$7)-((((N52/100)*$AJ$22)*$AN$22)*$AH$22)+((((N52/100)*$AJ$23)*$AH$23)),IF(Calculator!$O$6="SINGLEBAND D",SUM((((N52/100)*$AJ$22)*$AH$22))+(((((N52/100)*$AJ$22)*$AN$22)*$AH$22)*Calculator!$G$8)-((((N52/100)*$AJ$22)*$AN$22)*$AH$22)+((((N52/100)*$AJ$23)*$AH$23)),IF(Calculator!$O$6="SINGLEURBANE",SUM((((N52/100)*$AJ$22)*$AH$22))+(((((N52/100)*$AJ$22)*$AN$22)*$AH$22)*Calculator!$G$9)-((((N52/100)*$AJ$22)*$AN$22)*$AH$22)+((((N52/100)*$AJ$23)*$AH$23)),IF(Calculator!$O$6="SINGLESILVERANOD",SUM((((N52/100)*$AJ$22)*$AH$22))+(((((N52/100)*$AJ$22)*$AN$22)*$AH$22)*Calculator!$G$10)-((((N52/100)*$AJ$22)*$AN$22)*$AH$22)+((((N52/100)*$AJ$23)*$AH$23)),IF(Calculator!$O$6="SINGLEANOD",SUM((((N52/100)*$AJ$22)*$AH$22))+(((((N52/100)*$AJ$22)*$AN$22)*$AH$22)*Calculator!$G$11)-((((N52/100)*$AJ$22)*$AN$22)*$AH$22)+((((N52/100)*$AJ$23)*$AH$23)),IF(Calculator!$O$6="DUALBASE",SUM((((N52/100)*$AJ$22)*$AH$22))+(((((N52/100)*$AJ$22)*$AN$22)*$AH$22)*Calculator!$G$12)-((((N52/100)*$AJ$22)*$AN$22)*$AH$22)+((((N52/100)*$AJ$23)*$AH$23)),IF(Calculator!$O$6="DUALELEMENTS",SUM((((N52/100)*$AJ$22)*$AH$22))+(((((N52/100)*$AJ$22)*$AN$22)*$AH$22)*Calculator!$G$13)-((((N52/100)*$AJ$22)*$AN$22)*$AH$22)+((((N52/100)*$AJ$23)*$AH$23)),IF(Calculator!$O$6="DUALSPECTRUM",SUM((((N52/100)*$AJ$22)*$AH$22))+(((((N52/100)*$AJ$22)*$AN$22)*$AH$22)*Calculator!$G$15)-((((N52/100)*$AJ$22)*$AN$22)*$AH$22)+((((N52/100)*$AJ$23)*$AH$23)),IF(Calculator!$O$6="DUALHOMESTEAD",SUM((((N52/100)*$AJ$22)*$AH$22))+(((((N52/100)*$AJ$22)*$AN$22)*$AH$22)*Calculator!$G$14)-((((N52/100)*$AJ$22)*$AN$22)*$AH$22)+((((N52/100)*$AJ$23)*$AH$23)),IF(Calculator!$O$6="DUALBAND A",SUM((((N52/100)*$AJ$22)*$AH$22))+(((((N52/100)*$AJ$22)*$AN$22)*$AH$22)*Calculator!$G$16)-((((N52/100)*$AJ$22)*$AN$22)*$AH$22)+((((N52/100)*$AJ$23)*$AH$23)),IF(Calculator!$O$6="DUALBAND B",SUM((((N52/100)*$AJ$22)*$AH$22))+(((((N52/100)*$AJ$22)*$AN$22)*$AH$22)*Calculator!$G$17)-((((N52/100)*$AJ$22)*$AN$22)*$AH$22)+((((N52/100)*$AJ$23)*$AH$23)),IF(Calculator!$O$6="DUALBAND C",SUM((((N52/100)*$AJ$22)*$AH$22))+(((((N52/100)*$AJ$22)*$AN$22)*$AH$22)*Calculator!$G$18)-((((N52/100)*$AJ$22)*$AN$22)*$AH$22)+((((N52/100)*$AJ$23)*$AH$23)),IF(Calculator!$O$6="DUALBAND D",SUM((((N52/100)*$AJ$22)*$AH$22))+(((((N52/100)*$AJ$22)*$AN$22)*$AH$22)*Calculator!$G$19)-((((N52/100)*$AJ$22)*$AN$22)*$AH$22)+((((N52/100)*$AJ$23)*$AH$23)),IF(Calculator!$O$6="DUALURBANE",SUM((((N52/100)*$AJ$22)*$AH$22))+(((((N52/100)*$AJ$22)*$AN$22)*$AH$22)*Calculator!$G$20)-((((N52/100)*$AJ$22)*$AN$22)*$AH$22)+((((N52/100)*$AJ$23)*$AH$23)),IF(Calculator!$O$6="DUALSILVERANOD",SUM((((N52/100)*$AJ$22)*$AH$22))+(((((N52/100)*$AJ$22)*$AN$22)*$AH$22)*Calculator!$G$21)-((((N52/100)*$AJ$22)*$AN$22)*$AH$22)+((((N52/100)*$AJ$23)*$AH$23)),IF(Calculator!$O$6="DUALANOD",SUM((((N52/100)*$AJ$22)*$AH$22))+(((((N52/100)*$AJ$22)*$AN$22)*$AH$22)*Calculator!$G$22)-((((N52/100)*$AJ$22)*$AN$22)*$AH$22)+((((N52/100)*$AJ$23)*$AH$23))))))))))))))))))))))))</f>
        <v>1269.4973499999996</v>
      </c>
    </row>
    <row r="53" spans="1:29">
      <c r="A53" s="8" t="s">
        <v>1403</v>
      </c>
      <c r="B53" s="2">
        <v>2842.9538806152341</v>
      </c>
      <c r="C53" s="2">
        <v>2864.7628979492188</v>
      </c>
      <c r="D53" s="2">
        <v>2888.1396704101562</v>
      </c>
      <c r="E53" s="2">
        <v>2910.2203979492188</v>
      </c>
      <c r="F53" s="2">
        <v>2933.5971704101562</v>
      </c>
      <c r="G53" s="2">
        <v>2955.6674377441404</v>
      </c>
      <c r="H53" s="2">
        <v>2977.4767102050778</v>
      </c>
      <c r="I53" s="2">
        <v>3000.8532275390621</v>
      </c>
      <c r="J53" s="2">
        <v>3022.6624999999999</v>
      </c>
      <c r="K53" s="2">
        <v>3046.0392724609374</v>
      </c>
      <c r="L53" s="2">
        <v>3067.8482897949216</v>
      </c>
      <c r="M53" s="2">
        <v>3089.6471020507811</v>
      </c>
      <c r="N53" s="2">
        <v>3113.0236193847654</v>
      </c>
      <c r="P53" s="8">
        <v>2600</v>
      </c>
      <c r="Q53" s="2">
        <f>IF(Calculator!$O$6="SINGLEBASE",SUM((((B53/100)*$AJ$22)*$AH$22))+((((B53/100)*$AJ$23)*$AH$23)),IF(Calculator!$O$6="SINGLEELEMENTS",SUM((((B53/100)*$AJ$22)*$AH$22))+(((((B53/100)*$AJ$22)*$AN$22)*$AH$22)*Calculator!$G$2)-((((B53/100)*$AJ$22)*$AN$22)*$AH$22)+((((B53/100)*$AJ$23)*$AH$23)),IF(Calculator!$O$6="SINGLESPECTRUM",SUM((((B53/100)*$AJ$22)*$AH$22))+(((((B53/100)*$AJ$22)*$AN$22)*$AH$22)*Calculator!$G$4)-((((B53/100)*$AJ$22)*$AN$22)*$AH$22)+((((B53/100)*$AJ$23)*$AH$23)),IF(Calculator!$O$6="SINGLEHOMESTEAD",SUM((((B53/100)*$AJ$22)*$AH$22))+(((((B53/100)*$AJ$22)*$AN$22)*$AH$22)*Calculator!$G$3)-((((B53/100)*$AJ$22)*$AN$22)*$AH$22)+((((B53/100)*$AJ$23)*$AH$23)),IF(Calculator!$O$6="SINGLEBAND A",SUM((((B53/100)*$AJ$22)*$AH$22))+(((((B53/100)*$AJ$22)*$AN$22)*$AH$22)*Calculator!$G$5)-((((B53/100)*$AJ$22)*$AN$22)*$AH$22)+((((B53/100)*$AJ$23)*$AH$23)),IF(Calculator!$O$6="SINGLEBAND B",SUM((((B53/100)*$AJ$22)*$AH$22))+(((((B53/100)*$AJ$22)*$AN$22)*$AH$22)*Calculator!$G$6)-((((B53/100)*$AJ$22)*$AN$22)*$AH$22)+((((B53/100)*$AJ$23)*$AH$23)),IF(Calculator!$O$6="SINGLEBAND C",SUM((((B53/100)*$AJ$22)*$AH$22))+(((((B53/100)*$AJ$22)*$AN$22)*$AH$22)*Calculator!$G$7)-((((B53/100)*$AJ$22)*$AN$22)*$AH$22)+((((B53/100)*$AJ$23)*$AH$23)),IF(Calculator!$O$6="SINGLEBAND D",SUM((((B53/100)*$AJ$22)*$AH$22))+(((((B53/100)*$AJ$22)*$AN$22)*$AH$22)*Calculator!$G$8)-((((B53/100)*$AJ$22)*$AN$22)*$AH$22)+((((B53/100)*$AJ$23)*$AH$23)),IF(Calculator!$O$6="SINGLEURBANE",SUM((((B53/100)*$AJ$22)*$AH$22))+(((((B53/100)*$AJ$22)*$AN$22)*$AH$22)*Calculator!$G$9)-((((B53/100)*$AJ$22)*$AN$22)*$AH$22)+((((B53/100)*$AJ$23)*$AH$23)),IF(Calculator!$O$6="SINGLESILVERANOD",SUM((((B53/100)*$AJ$22)*$AH$22))+(((((B53/100)*$AJ$22)*$AN$22)*$AH$22)*Calculator!$G$10)-((((B53/100)*$AJ$22)*$AN$22)*$AH$22)+((((B53/100)*$AJ$23)*$AH$23)),IF(Calculator!$O$6="SINGLEANOD",SUM((((B53/100)*$AJ$22)*$AH$22))+(((((B53/100)*$AJ$22)*$AN$22)*$AH$22)*Calculator!$G$11)-((((B53/100)*$AJ$22)*$AN$22)*$AH$22)+((((B53/100)*$AJ$23)*$AH$23)),IF(Calculator!$O$6="DUALBASE",SUM((((B53/100)*$AJ$22)*$AH$22))+(((((B53/100)*$AJ$22)*$AN$22)*$AH$22)*Calculator!$G$12)-((((B53/100)*$AJ$22)*$AN$22)*$AH$22)+((((B53/100)*$AJ$23)*$AH$23)),IF(Calculator!$O$6="DUALELEMENTS",SUM((((B53/100)*$AJ$22)*$AH$22))+(((((B53/100)*$AJ$22)*$AN$22)*$AH$22)*Calculator!$G$13)-((((B53/100)*$AJ$22)*$AN$22)*$AH$22)+((((B53/100)*$AJ$23)*$AH$23)),IF(Calculator!$O$6="DUALSPECTRUM",SUM((((B53/100)*$AJ$22)*$AH$22))+(((((B53/100)*$AJ$22)*$AN$22)*$AH$22)*Calculator!$G$15)-((((B53/100)*$AJ$22)*$AN$22)*$AH$22)+((((B53/100)*$AJ$23)*$AH$23)),IF(Calculator!$O$6="DUALHOMESTEAD",SUM((((B53/100)*$AJ$22)*$AH$22))+(((((B53/100)*$AJ$22)*$AN$22)*$AH$22)*Calculator!$G$14)-((((B53/100)*$AJ$22)*$AN$22)*$AH$22)+((((B53/100)*$AJ$23)*$AH$23)),IF(Calculator!$O$6="DUALBAND A",SUM((((B53/100)*$AJ$22)*$AH$22))+(((((B53/100)*$AJ$22)*$AN$22)*$AH$22)*Calculator!$G$16)-((((B53/100)*$AJ$22)*$AN$22)*$AH$22)+((((B53/100)*$AJ$23)*$AH$23)),IF(Calculator!$O$6="DUALBAND B",SUM((((B53/100)*$AJ$22)*$AH$22))+(((((B53/100)*$AJ$22)*$AN$22)*$AH$22)*Calculator!$G$17)-((((B53/100)*$AJ$22)*$AN$22)*$AH$22)+((((B53/100)*$AJ$23)*$AH$23)),IF(Calculator!$O$6="DUALBAND C",SUM((((B53/100)*$AJ$22)*$AH$22))+(((((B53/100)*$AJ$22)*$AN$22)*$AH$22)*Calculator!$G$18)-((((B53/100)*$AJ$22)*$AN$22)*$AH$22)+((((B53/100)*$AJ$23)*$AH$23)),IF(Calculator!$O$6="DUALBAND D",SUM((((B53/100)*$AJ$22)*$AH$22))+(((((B53/100)*$AJ$22)*$AN$22)*$AH$22)*Calculator!$G$19)-((((B53/100)*$AJ$22)*$AN$22)*$AH$22)+((((B53/100)*$AJ$23)*$AH$23)),IF(Calculator!$O$6="DUALURBANE",SUM((((B53/100)*$AJ$22)*$AH$22))+(((((B53/100)*$AJ$22)*$AN$22)*$AH$22)*Calculator!$G$20)-((((B53/100)*$AJ$22)*$AN$22)*$AH$22)+((((B53/100)*$AJ$23)*$AH$23)),IF(Calculator!$O$6="DUALSILVERANOD",SUM((((B53/100)*$AJ$22)*$AH$22))+(((((B53/100)*$AJ$22)*$AN$22)*$AH$22)*Calculator!$G$21)-((((B53/100)*$AJ$22)*$AN$22)*$AH$22)+((((B53/100)*$AJ$23)*$AH$23)),IF(Calculator!$O$6="DUALANOD",SUM((((B53/100)*$AJ$22)*$AH$22))+(((((B53/100)*$AJ$22)*$AN$22)*$AH$22)*Calculator!$G$22)-((((B53/100)*$AJ$22)*$AN$22)*$AH$22)+((((B53/100)*$AJ$23)*$AH$23))))))))))))))))))))))))</f>
        <v>1165.6110910522457</v>
      </c>
      <c r="R53" s="2">
        <f>IF(Calculator!$O$6="SINGLEBASE",SUM((((C53/100)*$AJ$22)*$AH$22))+((((C53/100)*$AJ$23)*$AH$23)),IF(Calculator!$O$6="SINGLEELEMENTS",SUM((((C53/100)*$AJ$22)*$AH$22))+(((((C53/100)*$AJ$22)*$AN$22)*$AH$22)*Calculator!$G$2)-((((C53/100)*$AJ$22)*$AN$22)*$AH$22)+((((C53/100)*$AJ$23)*$AH$23)),IF(Calculator!$O$6="SINGLESPECTRUM",SUM((((C53/100)*$AJ$22)*$AH$22))+(((((C53/100)*$AJ$22)*$AN$22)*$AH$22)*Calculator!$G$4)-((((C53/100)*$AJ$22)*$AN$22)*$AH$22)+((((C53/100)*$AJ$23)*$AH$23)),IF(Calculator!$O$6="SINGLEHOMESTEAD",SUM((((C53/100)*$AJ$22)*$AH$22))+(((((C53/100)*$AJ$22)*$AN$22)*$AH$22)*Calculator!$G$3)-((((C53/100)*$AJ$22)*$AN$22)*$AH$22)+((((C53/100)*$AJ$23)*$AH$23)),IF(Calculator!$O$6="SINGLEBAND A",SUM((((C53/100)*$AJ$22)*$AH$22))+(((((C53/100)*$AJ$22)*$AN$22)*$AH$22)*Calculator!$G$5)-((((C53/100)*$AJ$22)*$AN$22)*$AH$22)+((((C53/100)*$AJ$23)*$AH$23)),IF(Calculator!$O$6="SINGLEBAND B",SUM((((C53/100)*$AJ$22)*$AH$22))+(((((C53/100)*$AJ$22)*$AN$22)*$AH$22)*Calculator!$G$6)-((((C53/100)*$AJ$22)*$AN$22)*$AH$22)+((((C53/100)*$AJ$23)*$AH$23)),IF(Calculator!$O$6="SINGLEBAND C",SUM((((C53/100)*$AJ$22)*$AH$22))+(((((C53/100)*$AJ$22)*$AN$22)*$AH$22)*Calculator!$G$7)-((((C53/100)*$AJ$22)*$AN$22)*$AH$22)+((((C53/100)*$AJ$23)*$AH$23)),IF(Calculator!$O$6="SINGLEBAND D",SUM((((C53/100)*$AJ$22)*$AH$22))+(((((C53/100)*$AJ$22)*$AN$22)*$AH$22)*Calculator!$G$8)-((((C53/100)*$AJ$22)*$AN$22)*$AH$22)+((((C53/100)*$AJ$23)*$AH$23)),IF(Calculator!$O$6="SINGLEURBANE",SUM((((C53/100)*$AJ$22)*$AH$22))+(((((C53/100)*$AJ$22)*$AN$22)*$AH$22)*Calculator!$G$9)-((((C53/100)*$AJ$22)*$AN$22)*$AH$22)+((((C53/100)*$AJ$23)*$AH$23)),IF(Calculator!$O$6="SINGLESILVERANOD",SUM((((C53/100)*$AJ$22)*$AH$22))+(((((C53/100)*$AJ$22)*$AN$22)*$AH$22)*Calculator!$G$10)-((((C53/100)*$AJ$22)*$AN$22)*$AH$22)+((((C53/100)*$AJ$23)*$AH$23)),IF(Calculator!$O$6="SINGLEANOD",SUM((((C53/100)*$AJ$22)*$AH$22))+(((((C53/100)*$AJ$22)*$AN$22)*$AH$22)*Calculator!$G$11)-((((C53/100)*$AJ$22)*$AN$22)*$AH$22)+((((C53/100)*$AJ$23)*$AH$23)),IF(Calculator!$O$6="DUALBASE",SUM((((C53/100)*$AJ$22)*$AH$22))+(((((C53/100)*$AJ$22)*$AN$22)*$AH$22)*Calculator!$G$12)-((((C53/100)*$AJ$22)*$AN$22)*$AH$22)+((((C53/100)*$AJ$23)*$AH$23)),IF(Calculator!$O$6="DUALELEMENTS",SUM((((C53/100)*$AJ$22)*$AH$22))+(((((C53/100)*$AJ$22)*$AN$22)*$AH$22)*Calculator!$G$13)-((((C53/100)*$AJ$22)*$AN$22)*$AH$22)+((((C53/100)*$AJ$23)*$AH$23)),IF(Calculator!$O$6="DUALSPECTRUM",SUM((((C53/100)*$AJ$22)*$AH$22))+(((((C53/100)*$AJ$22)*$AN$22)*$AH$22)*Calculator!$G$15)-((((C53/100)*$AJ$22)*$AN$22)*$AH$22)+((((C53/100)*$AJ$23)*$AH$23)),IF(Calculator!$O$6="DUALHOMESTEAD",SUM((((C53/100)*$AJ$22)*$AH$22))+(((((C53/100)*$AJ$22)*$AN$22)*$AH$22)*Calculator!$G$14)-((((C53/100)*$AJ$22)*$AN$22)*$AH$22)+((((C53/100)*$AJ$23)*$AH$23)),IF(Calculator!$O$6="DUALBAND A",SUM((((C53/100)*$AJ$22)*$AH$22))+(((((C53/100)*$AJ$22)*$AN$22)*$AH$22)*Calculator!$G$16)-((((C53/100)*$AJ$22)*$AN$22)*$AH$22)+((((C53/100)*$AJ$23)*$AH$23)),IF(Calculator!$O$6="DUALBAND B",SUM((((C53/100)*$AJ$22)*$AH$22))+(((((C53/100)*$AJ$22)*$AN$22)*$AH$22)*Calculator!$G$17)-((((C53/100)*$AJ$22)*$AN$22)*$AH$22)+((((C53/100)*$AJ$23)*$AH$23)),IF(Calculator!$O$6="DUALBAND C",SUM((((C53/100)*$AJ$22)*$AH$22))+(((((C53/100)*$AJ$22)*$AN$22)*$AH$22)*Calculator!$G$18)-((((C53/100)*$AJ$22)*$AN$22)*$AH$22)+((((C53/100)*$AJ$23)*$AH$23)),IF(Calculator!$O$6="DUALBAND D",SUM((((C53/100)*$AJ$22)*$AH$22))+(((((C53/100)*$AJ$22)*$AN$22)*$AH$22)*Calculator!$G$19)-((((C53/100)*$AJ$22)*$AN$22)*$AH$22)+((((C53/100)*$AJ$23)*$AH$23)),IF(Calculator!$O$6="DUALURBANE",SUM((((C53/100)*$AJ$22)*$AH$22))+(((((C53/100)*$AJ$22)*$AN$22)*$AH$22)*Calculator!$G$20)-((((C53/100)*$AJ$22)*$AN$22)*$AH$22)+((((C53/100)*$AJ$23)*$AH$23)),IF(Calculator!$O$6="DUALSILVERANOD",SUM((((C53/100)*$AJ$22)*$AH$22))+(((((C53/100)*$AJ$22)*$AN$22)*$AH$22)*Calculator!$G$21)-((((C53/100)*$AJ$22)*$AN$22)*$AH$22)+((((C53/100)*$AJ$23)*$AH$23)),IF(Calculator!$O$6="DUALANOD",SUM((((C53/100)*$AJ$22)*$AH$22))+(((((C53/100)*$AJ$22)*$AN$22)*$AH$22)*Calculator!$G$22)-((((C53/100)*$AJ$22)*$AN$22)*$AH$22)+((((C53/100)*$AJ$23)*$AH$23))))))))))))))))))))))))</f>
        <v>1174.5527881591793</v>
      </c>
      <c r="S53" s="2">
        <f>IF(Calculator!$O$6="SINGLEBASE",SUM((((D53/100)*$AJ$22)*$AH$22))+((((D53/100)*$AJ$23)*$AH$23)),IF(Calculator!$O$6="SINGLEELEMENTS",SUM((((D53/100)*$AJ$22)*$AH$22))+(((((D53/100)*$AJ$22)*$AN$22)*$AH$22)*Calculator!$G$2)-((((D53/100)*$AJ$22)*$AN$22)*$AH$22)+((((D53/100)*$AJ$23)*$AH$23)),IF(Calculator!$O$6="SINGLESPECTRUM",SUM((((D53/100)*$AJ$22)*$AH$22))+(((((D53/100)*$AJ$22)*$AN$22)*$AH$22)*Calculator!$G$4)-((((D53/100)*$AJ$22)*$AN$22)*$AH$22)+((((D53/100)*$AJ$23)*$AH$23)),IF(Calculator!$O$6="SINGLEHOMESTEAD",SUM((((D53/100)*$AJ$22)*$AH$22))+(((((D53/100)*$AJ$22)*$AN$22)*$AH$22)*Calculator!$G$3)-((((D53/100)*$AJ$22)*$AN$22)*$AH$22)+((((D53/100)*$AJ$23)*$AH$23)),IF(Calculator!$O$6="SINGLEBAND A",SUM((((D53/100)*$AJ$22)*$AH$22))+(((((D53/100)*$AJ$22)*$AN$22)*$AH$22)*Calculator!$G$5)-((((D53/100)*$AJ$22)*$AN$22)*$AH$22)+((((D53/100)*$AJ$23)*$AH$23)),IF(Calculator!$O$6="SINGLEBAND B",SUM((((D53/100)*$AJ$22)*$AH$22))+(((((D53/100)*$AJ$22)*$AN$22)*$AH$22)*Calculator!$G$6)-((((D53/100)*$AJ$22)*$AN$22)*$AH$22)+((((D53/100)*$AJ$23)*$AH$23)),IF(Calculator!$O$6="SINGLEBAND C",SUM((((D53/100)*$AJ$22)*$AH$22))+(((((D53/100)*$AJ$22)*$AN$22)*$AH$22)*Calculator!$G$7)-((((D53/100)*$AJ$22)*$AN$22)*$AH$22)+((((D53/100)*$AJ$23)*$AH$23)),IF(Calculator!$O$6="SINGLEBAND D",SUM((((D53/100)*$AJ$22)*$AH$22))+(((((D53/100)*$AJ$22)*$AN$22)*$AH$22)*Calculator!$G$8)-((((D53/100)*$AJ$22)*$AN$22)*$AH$22)+((((D53/100)*$AJ$23)*$AH$23)),IF(Calculator!$O$6="SINGLEURBANE",SUM((((D53/100)*$AJ$22)*$AH$22))+(((((D53/100)*$AJ$22)*$AN$22)*$AH$22)*Calculator!$G$9)-((((D53/100)*$AJ$22)*$AN$22)*$AH$22)+((((D53/100)*$AJ$23)*$AH$23)),IF(Calculator!$O$6="SINGLESILVERANOD",SUM((((D53/100)*$AJ$22)*$AH$22))+(((((D53/100)*$AJ$22)*$AN$22)*$AH$22)*Calculator!$G$10)-((((D53/100)*$AJ$22)*$AN$22)*$AH$22)+((((D53/100)*$AJ$23)*$AH$23)),IF(Calculator!$O$6="SINGLEANOD",SUM((((D53/100)*$AJ$22)*$AH$22))+(((((D53/100)*$AJ$22)*$AN$22)*$AH$22)*Calculator!$G$11)-((((D53/100)*$AJ$22)*$AN$22)*$AH$22)+((((D53/100)*$AJ$23)*$AH$23)),IF(Calculator!$O$6="DUALBASE",SUM((((D53/100)*$AJ$22)*$AH$22))+(((((D53/100)*$AJ$22)*$AN$22)*$AH$22)*Calculator!$G$12)-((((D53/100)*$AJ$22)*$AN$22)*$AH$22)+((((D53/100)*$AJ$23)*$AH$23)),IF(Calculator!$O$6="DUALELEMENTS",SUM((((D53/100)*$AJ$22)*$AH$22))+(((((D53/100)*$AJ$22)*$AN$22)*$AH$22)*Calculator!$G$13)-((((D53/100)*$AJ$22)*$AN$22)*$AH$22)+((((D53/100)*$AJ$23)*$AH$23)),IF(Calculator!$O$6="DUALSPECTRUM",SUM((((D53/100)*$AJ$22)*$AH$22))+(((((D53/100)*$AJ$22)*$AN$22)*$AH$22)*Calculator!$G$15)-((((D53/100)*$AJ$22)*$AN$22)*$AH$22)+((((D53/100)*$AJ$23)*$AH$23)),IF(Calculator!$O$6="DUALHOMESTEAD",SUM((((D53/100)*$AJ$22)*$AH$22))+(((((D53/100)*$AJ$22)*$AN$22)*$AH$22)*Calculator!$G$14)-((((D53/100)*$AJ$22)*$AN$22)*$AH$22)+((((D53/100)*$AJ$23)*$AH$23)),IF(Calculator!$O$6="DUALBAND A",SUM((((D53/100)*$AJ$22)*$AH$22))+(((((D53/100)*$AJ$22)*$AN$22)*$AH$22)*Calculator!$G$16)-((((D53/100)*$AJ$22)*$AN$22)*$AH$22)+((((D53/100)*$AJ$23)*$AH$23)),IF(Calculator!$O$6="DUALBAND B",SUM((((D53/100)*$AJ$22)*$AH$22))+(((((D53/100)*$AJ$22)*$AN$22)*$AH$22)*Calculator!$G$17)-((((D53/100)*$AJ$22)*$AN$22)*$AH$22)+((((D53/100)*$AJ$23)*$AH$23)),IF(Calculator!$O$6="DUALBAND C",SUM((((D53/100)*$AJ$22)*$AH$22))+(((((D53/100)*$AJ$22)*$AN$22)*$AH$22)*Calculator!$G$18)-((((D53/100)*$AJ$22)*$AN$22)*$AH$22)+((((D53/100)*$AJ$23)*$AH$23)),IF(Calculator!$O$6="DUALBAND D",SUM((((D53/100)*$AJ$22)*$AH$22))+(((((D53/100)*$AJ$22)*$AN$22)*$AH$22)*Calculator!$G$19)-((((D53/100)*$AJ$22)*$AN$22)*$AH$22)+((((D53/100)*$AJ$23)*$AH$23)),IF(Calculator!$O$6="DUALURBANE",SUM((((D53/100)*$AJ$22)*$AH$22))+(((((D53/100)*$AJ$22)*$AN$22)*$AH$22)*Calculator!$G$20)-((((D53/100)*$AJ$22)*$AN$22)*$AH$22)+((((D53/100)*$AJ$23)*$AH$23)),IF(Calculator!$O$6="DUALSILVERANOD",SUM((((D53/100)*$AJ$22)*$AH$22))+(((((D53/100)*$AJ$22)*$AN$22)*$AH$22)*Calculator!$G$21)-((((D53/100)*$AJ$22)*$AN$22)*$AH$22)+((((D53/100)*$AJ$23)*$AH$23)),IF(Calculator!$O$6="DUALANOD",SUM((((D53/100)*$AJ$22)*$AH$22))+(((((D53/100)*$AJ$22)*$AN$22)*$AH$22)*Calculator!$G$22)-((((D53/100)*$AJ$22)*$AN$22)*$AH$22)+((((D53/100)*$AJ$23)*$AH$23))))))))))))))))))))))))</f>
        <v>1184.1372648681636</v>
      </c>
      <c r="T53" s="2">
        <f>IF(Calculator!$O$6="SINGLEBASE",SUM((((E53/100)*$AJ$22)*$AH$22))+((((E53/100)*$AJ$23)*$AH$23)),IF(Calculator!$O$6="SINGLEELEMENTS",SUM((((E53/100)*$AJ$22)*$AH$22))+(((((E53/100)*$AJ$22)*$AN$22)*$AH$22)*Calculator!$G$2)-((((E53/100)*$AJ$22)*$AN$22)*$AH$22)+((((E53/100)*$AJ$23)*$AH$23)),IF(Calculator!$O$6="SINGLESPECTRUM",SUM((((E53/100)*$AJ$22)*$AH$22))+(((((E53/100)*$AJ$22)*$AN$22)*$AH$22)*Calculator!$G$4)-((((E53/100)*$AJ$22)*$AN$22)*$AH$22)+((((E53/100)*$AJ$23)*$AH$23)),IF(Calculator!$O$6="SINGLEHOMESTEAD",SUM((((E53/100)*$AJ$22)*$AH$22))+(((((E53/100)*$AJ$22)*$AN$22)*$AH$22)*Calculator!$G$3)-((((E53/100)*$AJ$22)*$AN$22)*$AH$22)+((((E53/100)*$AJ$23)*$AH$23)),IF(Calculator!$O$6="SINGLEBAND A",SUM((((E53/100)*$AJ$22)*$AH$22))+(((((E53/100)*$AJ$22)*$AN$22)*$AH$22)*Calculator!$G$5)-((((E53/100)*$AJ$22)*$AN$22)*$AH$22)+((((E53/100)*$AJ$23)*$AH$23)),IF(Calculator!$O$6="SINGLEBAND B",SUM((((E53/100)*$AJ$22)*$AH$22))+(((((E53/100)*$AJ$22)*$AN$22)*$AH$22)*Calculator!$G$6)-((((E53/100)*$AJ$22)*$AN$22)*$AH$22)+((((E53/100)*$AJ$23)*$AH$23)),IF(Calculator!$O$6="SINGLEBAND C",SUM((((E53/100)*$AJ$22)*$AH$22))+(((((E53/100)*$AJ$22)*$AN$22)*$AH$22)*Calculator!$G$7)-((((E53/100)*$AJ$22)*$AN$22)*$AH$22)+((((E53/100)*$AJ$23)*$AH$23)),IF(Calculator!$O$6="SINGLEBAND D",SUM((((E53/100)*$AJ$22)*$AH$22))+(((((E53/100)*$AJ$22)*$AN$22)*$AH$22)*Calculator!$G$8)-((((E53/100)*$AJ$22)*$AN$22)*$AH$22)+((((E53/100)*$AJ$23)*$AH$23)),IF(Calculator!$O$6="SINGLEURBANE",SUM((((E53/100)*$AJ$22)*$AH$22))+(((((E53/100)*$AJ$22)*$AN$22)*$AH$22)*Calculator!$G$9)-((((E53/100)*$AJ$22)*$AN$22)*$AH$22)+((((E53/100)*$AJ$23)*$AH$23)),IF(Calculator!$O$6="SINGLESILVERANOD",SUM((((E53/100)*$AJ$22)*$AH$22))+(((((E53/100)*$AJ$22)*$AN$22)*$AH$22)*Calculator!$G$10)-((((E53/100)*$AJ$22)*$AN$22)*$AH$22)+((((E53/100)*$AJ$23)*$AH$23)),IF(Calculator!$O$6="SINGLEANOD",SUM((((E53/100)*$AJ$22)*$AH$22))+(((((E53/100)*$AJ$22)*$AN$22)*$AH$22)*Calculator!$G$11)-((((E53/100)*$AJ$22)*$AN$22)*$AH$22)+((((E53/100)*$AJ$23)*$AH$23)),IF(Calculator!$O$6="DUALBASE",SUM((((E53/100)*$AJ$22)*$AH$22))+(((((E53/100)*$AJ$22)*$AN$22)*$AH$22)*Calculator!$G$12)-((((E53/100)*$AJ$22)*$AN$22)*$AH$22)+((((E53/100)*$AJ$23)*$AH$23)),IF(Calculator!$O$6="DUALELEMENTS",SUM((((E53/100)*$AJ$22)*$AH$22))+(((((E53/100)*$AJ$22)*$AN$22)*$AH$22)*Calculator!$G$13)-((((E53/100)*$AJ$22)*$AN$22)*$AH$22)+((((E53/100)*$AJ$23)*$AH$23)),IF(Calculator!$O$6="DUALSPECTRUM",SUM((((E53/100)*$AJ$22)*$AH$22))+(((((E53/100)*$AJ$22)*$AN$22)*$AH$22)*Calculator!$G$15)-((((E53/100)*$AJ$22)*$AN$22)*$AH$22)+((((E53/100)*$AJ$23)*$AH$23)),IF(Calculator!$O$6="DUALHOMESTEAD",SUM((((E53/100)*$AJ$22)*$AH$22))+(((((E53/100)*$AJ$22)*$AN$22)*$AH$22)*Calculator!$G$14)-((((E53/100)*$AJ$22)*$AN$22)*$AH$22)+((((E53/100)*$AJ$23)*$AH$23)),IF(Calculator!$O$6="DUALBAND A",SUM((((E53/100)*$AJ$22)*$AH$22))+(((((E53/100)*$AJ$22)*$AN$22)*$AH$22)*Calculator!$G$16)-((((E53/100)*$AJ$22)*$AN$22)*$AH$22)+((((E53/100)*$AJ$23)*$AH$23)),IF(Calculator!$O$6="DUALBAND B",SUM((((E53/100)*$AJ$22)*$AH$22))+(((((E53/100)*$AJ$22)*$AN$22)*$AH$22)*Calculator!$G$17)-((((E53/100)*$AJ$22)*$AN$22)*$AH$22)+((((E53/100)*$AJ$23)*$AH$23)),IF(Calculator!$O$6="DUALBAND C",SUM((((E53/100)*$AJ$22)*$AH$22))+(((((E53/100)*$AJ$22)*$AN$22)*$AH$22)*Calculator!$G$18)-((((E53/100)*$AJ$22)*$AN$22)*$AH$22)+((((E53/100)*$AJ$23)*$AH$23)),IF(Calculator!$O$6="DUALBAND D",SUM((((E53/100)*$AJ$22)*$AH$22))+(((((E53/100)*$AJ$22)*$AN$22)*$AH$22)*Calculator!$G$19)-((((E53/100)*$AJ$22)*$AN$22)*$AH$22)+((((E53/100)*$AJ$23)*$AH$23)),IF(Calculator!$O$6="DUALURBANE",SUM((((E53/100)*$AJ$22)*$AH$22))+(((((E53/100)*$AJ$22)*$AN$22)*$AH$22)*Calculator!$G$20)-((((E53/100)*$AJ$22)*$AN$22)*$AH$22)+((((E53/100)*$AJ$23)*$AH$23)),IF(Calculator!$O$6="DUALSILVERANOD",SUM((((E53/100)*$AJ$22)*$AH$22))+(((((E53/100)*$AJ$22)*$AN$22)*$AH$22)*Calculator!$G$21)-((((E53/100)*$AJ$22)*$AN$22)*$AH$22)+((((E53/100)*$AJ$23)*$AH$23)),IF(Calculator!$O$6="DUALANOD",SUM((((E53/100)*$AJ$22)*$AH$22))+(((((E53/100)*$AJ$22)*$AN$22)*$AH$22)*Calculator!$G$22)-((((E53/100)*$AJ$22)*$AN$22)*$AH$22)+((((E53/100)*$AJ$23)*$AH$23))))))))))))))))))))))))</f>
        <v>1193.1903631591795</v>
      </c>
      <c r="U53" s="2">
        <f>IF(Calculator!$O$6="SINGLEBASE",SUM((((F53/100)*$AJ$22)*$AH$22))+((((F53/100)*$AJ$23)*$AH$23)),IF(Calculator!$O$6="SINGLEELEMENTS",SUM((((F53/100)*$AJ$22)*$AH$22))+(((((F53/100)*$AJ$22)*$AN$22)*$AH$22)*Calculator!$G$2)-((((F53/100)*$AJ$22)*$AN$22)*$AH$22)+((((F53/100)*$AJ$23)*$AH$23)),IF(Calculator!$O$6="SINGLESPECTRUM",SUM((((F53/100)*$AJ$22)*$AH$22))+(((((F53/100)*$AJ$22)*$AN$22)*$AH$22)*Calculator!$G$4)-((((F53/100)*$AJ$22)*$AN$22)*$AH$22)+((((F53/100)*$AJ$23)*$AH$23)),IF(Calculator!$O$6="SINGLEHOMESTEAD",SUM((((F53/100)*$AJ$22)*$AH$22))+(((((F53/100)*$AJ$22)*$AN$22)*$AH$22)*Calculator!$G$3)-((((F53/100)*$AJ$22)*$AN$22)*$AH$22)+((((F53/100)*$AJ$23)*$AH$23)),IF(Calculator!$O$6="SINGLEBAND A",SUM((((F53/100)*$AJ$22)*$AH$22))+(((((F53/100)*$AJ$22)*$AN$22)*$AH$22)*Calculator!$G$5)-((((F53/100)*$AJ$22)*$AN$22)*$AH$22)+((((F53/100)*$AJ$23)*$AH$23)),IF(Calculator!$O$6="SINGLEBAND B",SUM((((F53/100)*$AJ$22)*$AH$22))+(((((F53/100)*$AJ$22)*$AN$22)*$AH$22)*Calculator!$G$6)-((((F53/100)*$AJ$22)*$AN$22)*$AH$22)+((((F53/100)*$AJ$23)*$AH$23)),IF(Calculator!$O$6="SINGLEBAND C",SUM((((F53/100)*$AJ$22)*$AH$22))+(((((F53/100)*$AJ$22)*$AN$22)*$AH$22)*Calculator!$G$7)-((((F53/100)*$AJ$22)*$AN$22)*$AH$22)+((((F53/100)*$AJ$23)*$AH$23)),IF(Calculator!$O$6="SINGLEBAND D",SUM((((F53/100)*$AJ$22)*$AH$22))+(((((F53/100)*$AJ$22)*$AN$22)*$AH$22)*Calculator!$G$8)-((((F53/100)*$AJ$22)*$AN$22)*$AH$22)+((((F53/100)*$AJ$23)*$AH$23)),IF(Calculator!$O$6="SINGLEURBANE",SUM((((F53/100)*$AJ$22)*$AH$22))+(((((F53/100)*$AJ$22)*$AN$22)*$AH$22)*Calculator!$G$9)-((((F53/100)*$AJ$22)*$AN$22)*$AH$22)+((((F53/100)*$AJ$23)*$AH$23)),IF(Calculator!$O$6="SINGLESILVERANOD",SUM((((F53/100)*$AJ$22)*$AH$22))+(((((F53/100)*$AJ$22)*$AN$22)*$AH$22)*Calculator!$G$10)-((((F53/100)*$AJ$22)*$AN$22)*$AH$22)+((((F53/100)*$AJ$23)*$AH$23)),IF(Calculator!$O$6="SINGLEANOD",SUM((((F53/100)*$AJ$22)*$AH$22))+(((((F53/100)*$AJ$22)*$AN$22)*$AH$22)*Calculator!$G$11)-((((F53/100)*$AJ$22)*$AN$22)*$AH$22)+((((F53/100)*$AJ$23)*$AH$23)),IF(Calculator!$O$6="DUALBASE",SUM((((F53/100)*$AJ$22)*$AH$22))+(((((F53/100)*$AJ$22)*$AN$22)*$AH$22)*Calculator!$G$12)-((((F53/100)*$AJ$22)*$AN$22)*$AH$22)+((((F53/100)*$AJ$23)*$AH$23)),IF(Calculator!$O$6="DUALELEMENTS",SUM((((F53/100)*$AJ$22)*$AH$22))+(((((F53/100)*$AJ$22)*$AN$22)*$AH$22)*Calculator!$G$13)-((((F53/100)*$AJ$22)*$AN$22)*$AH$22)+((((F53/100)*$AJ$23)*$AH$23)),IF(Calculator!$O$6="DUALSPECTRUM",SUM((((F53/100)*$AJ$22)*$AH$22))+(((((F53/100)*$AJ$22)*$AN$22)*$AH$22)*Calculator!$G$15)-((((F53/100)*$AJ$22)*$AN$22)*$AH$22)+((((F53/100)*$AJ$23)*$AH$23)),IF(Calculator!$O$6="DUALHOMESTEAD",SUM((((F53/100)*$AJ$22)*$AH$22))+(((((F53/100)*$AJ$22)*$AN$22)*$AH$22)*Calculator!$G$14)-((((F53/100)*$AJ$22)*$AN$22)*$AH$22)+((((F53/100)*$AJ$23)*$AH$23)),IF(Calculator!$O$6="DUALBAND A",SUM((((F53/100)*$AJ$22)*$AH$22))+(((((F53/100)*$AJ$22)*$AN$22)*$AH$22)*Calculator!$G$16)-((((F53/100)*$AJ$22)*$AN$22)*$AH$22)+((((F53/100)*$AJ$23)*$AH$23)),IF(Calculator!$O$6="DUALBAND B",SUM((((F53/100)*$AJ$22)*$AH$22))+(((((F53/100)*$AJ$22)*$AN$22)*$AH$22)*Calculator!$G$17)-((((F53/100)*$AJ$22)*$AN$22)*$AH$22)+((((F53/100)*$AJ$23)*$AH$23)),IF(Calculator!$O$6="DUALBAND C",SUM((((F53/100)*$AJ$22)*$AH$22))+(((((F53/100)*$AJ$22)*$AN$22)*$AH$22)*Calculator!$G$18)-((((F53/100)*$AJ$22)*$AN$22)*$AH$22)+((((F53/100)*$AJ$23)*$AH$23)),IF(Calculator!$O$6="DUALBAND D",SUM((((F53/100)*$AJ$22)*$AH$22))+(((((F53/100)*$AJ$22)*$AN$22)*$AH$22)*Calculator!$G$19)-((((F53/100)*$AJ$22)*$AN$22)*$AH$22)+((((F53/100)*$AJ$23)*$AH$23)),IF(Calculator!$O$6="DUALURBANE",SUM((((F53/100)*$AJ$22)*$AH$22))+(((((F53/100)*$AJ$22)*$AN$22)*$AH$22)*Calculator!$G$20)-((((F53/100)*$AJ$22)*$AN$22)*$AH$22)+((((F53/100)*$AJ$23)*$AH$23)),IF(Calculator!$O$6="DUALSILVERANOD",SUM((((F53/100)*$AJ$22)*$AH$22))+(((((F53/100)*$AJ$22)*$AN$22)*$AH$22)*Calculator!$G$21)-((((F53/100)*$AJ$22)*$AN$22)*$AH$22)+((((F53/100)*$AJ$23)*$AH$23)),IF(Calculator!$O$6="DUALANOD",SUM((((F53/100)*$AJ$22)*$AH$22))+(((((F53/100)*$AJ$22)*$AN$22)*$AH$22)*Calculator!$G$22)-((((F53/100)*$AJ$22)*$AN$22)*$AH$22)+((((F53/100)*$AJ$23)*$AH$23))))))))))))))))))))))))</f>
        <v>1202.7748398681638</v>
      </c>
      <c r="V53" s="2">
        <f>IF(Calculator!$O$6="SINGLEBASE",SUM((((G53/100)*$AJ$22)*$AH$22))+((((G53/100)*$AJ$23)*$AH$23)),IF(Calculator!$O$6="SINGLEELEMENTS",SUM((((G53/100)*$AJ$22)*$AH$22))+(((((G53/100)*$AJ$22)*$AN$22)*$AH$22)*Calculator!$G$2)-((((G53/100)*$AJ$22)*$AN$22)*$AH$22)+((((G53/100)*$AJ$23)*$AH$23)),IF(Calculator!$O$6="SINGLESPECTRUM",SUM((((G53/100)*$AJ$22)*$AH$22))+(((((G53/100)*$AJ$22)*$AN$22)*$AH$22)*Calculator!$G$4)-((((G53/100)*$AJ$22)*$AN$22)*$AH$22)+((((G53/100)*$AJ$23)*$AH$23)),IF(Calculator!$O$6="SINGLEHOMESTEAD",SUM((((G53/100)*$AJ$22)*$AH$22))+(((((G53/100)*$AJ$22)*$AN$22)*$AH$22)*Calculator!$G$3)-((((G53/100)*$AJ$22)*$AN$22)*$AH$22)+((((G53/100)*$AJ$23)*$AH$23)),IF(Calculator!$O$6="SINGLEBAND A",SUM((((G53/100)*$AJ$22)*$AH$22))+(((((G53/100)*$AJ$22)*$AN$22)*$AH$22)*Calculator!$G$5)-((((G53/100)*$AJ$22)*$AN$22)*$AH$22)+((((G53/100)*$AJ$23)*$AH$23)),IF(Calculator!$O$6="SINGLEBAND B",SUM((((G53/100)*$AJ$22)*$AH$22))+(((((G53/100)*$AJ$22)*$AN$22)*$AH$22)*Calculator!$G$6)-((((G53/100)*$AJ$22)*$AN$22)*$AH$22)+((((G53/100)*$AJ$23)*$AH$23)),IF(Calculator!$O$6="SINGLEBAND C",SUM((((G53/100)*$AJ$22)*$AH$22))+(((((G53/100)*$AJ$22)*$AN$22)*$AH$22)*Calculator!$G$7)-((((G53/100)*$AJ$22)*$AN$22)*$AH$22)+((((G53/100)*$AJ$23)*$AH$23)),IF(Calculator!$O$6="SINGLEBAND D",SUM((((G53/100)*$AJ$22)*$AH$22))+(((((G53/100)*$AJ$22)*$AN$22)*$AH$22)*Calculator!$G$8)-((((G53/100)*$AJ$22)*$AN$22)*$AH$22)+((((G53/100)*$AJ$23)*$AH$23)),IF(Calculator!$O$6="SINGLEURBANE",SUM((((G53/100)*$AJ$22)*$AH$22))+(((((G53/100)*$AJ$22)*$AN$22)*$AH$22)*Calculator!$G$9)-((((G53/100)*$AJ$22)*$AN$22)*$AH$22)+((((G53/100)*$AJ$23)*$AH$23)),IF(Calculator!$O$6="SINGLESILVERANOD",SUM((((G53/100)*$AJ$22)*$AH$22))+(((((G53/100)*$AJ$22)*$AN$22)*$AH$22)*Calculator!$G$10)-((((G53/100)*$AJ$22)*$AN$22)*$AH$22)+((((G53/100)*$AJ$23)*$AH$23)),IF(Calculator!$O$6="SINGLEANOD",SUM((((G53/100)*$AJ$22)*$AH$22))+(((((G53/100)*$AJ$22)*$AN$22)*$AH$22)*Calculator!$G$11)-((((G53/100)*$AJ$22)*$AN$22)*$AH$22)+((((G53/100)*$AJ$23)*$AH$23)),IF(Calculator!$O$6="DUALBASE",SUM((((G53/100)*$AJ$22)*$AH$22))+(((((G53/100)*$AJ$22)*$AN$22)*$AH$22)*Calculator!$G$12)-((((G53/100)*$AJ$22)*$AN$22)*$AH$22)+((((G53/100)*$AJ$23)*$AH$23)),IF(Calculator!$O$6="DUALELEMENTS",SUM((((G53/100)*$AJ$22)*$AH$22))+(((((G53/100)*$AJ$22)*$AN$22)*$AH$22)*Calculator!$G$13)-((((G53/100)*$AJ$22)*$AN$22)*$AH$22)+((((G53/100)*$AJ$23)*$AH$23)),IF(Calculator!$O$6="DUALSPECTRUM",SUM((((G53/100)*$AJ$22)*$AH$22))+(((((G53/100)*$AJ$22)*$AN$22)*$AH$22)*Calculator!$G$15)-((((G53/100)*$AJ$22)*$AN$22)*$AH$22)+((((G53/100)*$AJ$23)*$AH$23)),IF(Calculator!$O$6="DUALHOMESTEAD",SUM((((G53/100)*$AJ$22)*$AH$22))+(((((G53/100)*$AJ$22)*$AN$22)*$AH$22)*Calculator!$G$14)-((((G53/100)*$AJ$22)*$AN$22)*$AH$22)+((((G53/100)*$AJ$23)*$AH$23)),IF(Calculator!$O$6="DUALBAND A",SUM((((G53/100)*$AJ$22)*$AH$22))+(((((G53/100)*$AJ$22)*$AN$22)*$AH$22)*Calculator!$G$16)-((((G53/100)*$AJ$22)*$AN$22)*$AH$22)+((((G53/100)*$AJ$23)*$AH$23)),IF(Calculator!$O$6="DUALBAND B",SUM((((G53/100)*$AJ$22)*$AH$22))+(((((G53/100)*$AJ$22)*$AN$22)*$AH$22)*Calculator!$G$17)-((((G53/100)*$AJ$22)*$AN$22)*$AH$22)+((((G53/100)*$AJ$23)*$AH$23)),IF(Calculator!$O$6="DUALBAND C",SUM((((G53/100)*$AJ$22)*$AH$22))+(((((G53/100)*$AJ$22)*$AN$22)*$AH$22)*Calculator!$G$18)-((((G53/100)*$AJ$22)*$AN$22)*$AH$22)+((((G53/100)*$AJ$23)*$AH$23)),IF(Calculator!$O$6="DUALBAND D",SUM((((G53/100)*$AJ$22)*$AH$22))+(((((G53/100)*$AJ$22)*$AN$22)*$AH$22)*Calculator!$G$19)-((((G53/100)*$AJ$22)*$AN$22)*$AH$22)+((((G53/100)*$AJ$23)*$AH$23)),IF(Calculator!$O$6="DUALURBANE",SUM((((G53/100)*$AJ$22)*$AH$22))+(((((G53/100)*$AJ$22)*$AN$22)*$AH$22)*Calculator!$G$20)-((((G53/100)*$AJ$22)*$AN$22)*$AH$22)+((((G53/100)*$AJ$23)*$AH$23)),IF(Calculator!$O$6="DUALSILVERANOD",SUM((((G53/100)*$AJ$22)*$AH$22))+(((((G53/100)*$AJ$22)*$AN$22)*$AH$22)*Calculator!$G$21)-((((G53/100)*$AJ$22)*$AN$22)*$AH$22)+((((G53/100)*$AJ$23)*$AH$23)),IF(Calculator!$O$6="DUALANOD",SUM((((G53/100)*$AJ$22)*$AH$22))+(((((G53/100)*$AJ$22)*$AN$22)*$AH$22)*Calculator!$G$22)-((((G53/100)*$AJ$22)*$AN$22)*$AH$22)+((((G53/100)*$AJ$23)*$AH$23))))))))))))))))))))))))</f>
        <v>1211.8236494750972</v>
      </c>
      <c r="W53" s="2">
        <f>IF(Calculator!$O$6="SINGLEBASE",SUM((((H53/100)*$AJ$22)*$AH$22))+((((H53/100)*$AJ$23)*$AH$23)),IF(Calculator!$O$6="SINGLEELEMENTS",SUM((((H53/100)*$AJ$22)*$AH$22))+(((((H53/100)*$AJ$22)*$AN$22)*$AH$22)*Calculator!$G$2)-((((H53/100)*$AJ$22)*$AN$22)*$AH$22)+((((H53/100)*$AJ$23)*$AH$23)),IF(Calculator!$O$6="SINGLESPECTRUM",SUM((((H53/100)*$AJ$22)*$AH$22))+(((((H53/100)*$AJ$22)*$AN$22)*$AH$22)*Calculator!$G$4)-((((H53/100)*$AJ$22)*$AN$22)*$AH$22)+((((H53/100)*$AJ$23)*$AH$23)),IF(Calculator!$O$6="SINGLEHOMESTEAD",SUM((((H53/100)*$AJ$22)*$AH$22))+(((((H53/100)*$AJ$22)*$AN$22)*$AH$22)*Calculator!$G$3)-((((H53/100)*$AJ$22)*$AN$22)*$AH$22)+((((H53/100)*$AJ$23)*$AH$23)),IF(Calculator!$O$6="SINGLEBAND A",SUM((((H53/100)*$AJ$22)*$AH$22))+(((((H53/100)*$AJ$22)*$AN$22)*$AH$22)*Calculator!$G$5)-((((H53/100)*$AJ$22)*$AN$22)*$AH$22)+((((H53/100)*$AJ$23)*$AH$23)),IF(Calculator!$O$6="SINGLEBAND B",SUM((((H53/100)*$AJ$22)*$AH$22))+(((((H53/100)*$AJ$22)*$AN$22)*$AH$22)*Calculator!$G$6)-((((H53/100)*$AJ$22)*$AN$22)*$AH$22)+((((H53/100)*$AJ$23)*$AH$23)),IF(Calculator!$O$6="SINGLEBAND C",SUM((((H53/100)*$AJ$22)*$AH$22))+(((((H53/100)*$AJ$22)*$AN$22)*$AH$22)*Calculator!$G$7)-((((H53/100)*$AJ$22)*$AN$22)*$AH$22)+((((H53/100)*$AJ$23)*$AH$23)),IF(Calculator!$O$6="SINGLEBAND D",SUM((((H53/100)*$AJ$22)*$AH$22))+(((((H53/100)*$AJ$22)*$AN$22)*$AH$22)*Calculator!$G$8)-((((H53/100)*$AJ$22)*$AN$22)*$AH$22)+((((H53/100)*$AJ$23)*$AH$23)),IF(Calculator!$O$6="SINGLEURBANE",SUM((((H53/100)*$AJ$22)*$AH$22))+(((((H53/100)*$AJ$22)*$AN$22)*$AH$22)*Calculator!$G$9)-((((H53/100)*$AJ$22)*$AN$22)*$AH$22)+((((H53/100)*$AJ$23)*$AH$23)),IF(Calculator!$O$6="SINGLESILVERANOD",SUM((((H53/100)*$AJ$22)*$AH$22))+(((((H53/100)*$AJ$22)*$AN$22)*$AH$22)*Calculator!$G$10)-((((H53/100)*$AJ$22)*$AN$22)*$AH$22)+((((H53/100)*$AJ$23)*$AH$23)),IF(Calculator!$O$6="SINGLEANOD",SUM((((H53/100)*$AJ$22)*$AH$22))+(((((H53/100)*$AJ$22)*$AN$22)*$AH$22)*Calculator!$G$11)-((((H53/100)*$AJ$22)*$AN$22)*$AH$22)+((((H53/100)*$AJ$23)*$AH$23)),IF(Calculator!$O$6="DUALBASE",SUM((((H53/100)*$AJ$22)*$AH$22))+(((((H53/100)*$AJ$22)*$AN$22)*$AH$22)*Calculator!$G$12)-((((H53/100)*$AJ$22)*$AN$22)*$AH$22)+((((H53/100)*$AJ$23)*$AH$23)),IF(Calculator!$O$6="DUALELEMENTS",SUM((((H53/100)*$AJ$22)*$AH$22))+(((((H53/100)*$AJ$22)*$AN$22)*$AH$22)*Calculator!$G$13)-((((H53/100)*$AJ$22)*$AN$22)*$AH$22)+((((H53/100)*$AJ$23)*$AH$23)),IF(Calculator!$O$6="DUALSPECTRUM",SUM((((H53/100)*$AJ$22)*$AH$22))+(((((H53/100)*$AJ$22)*$AN$22)*$AH$22)*Calculator!$G$15)-((((H53/100)*$AJ$22)*$AN$22)*$AH$22)+((((H53/100)*$AJ$23)*$AH$23)),IF(Calculator!$O$6="DUALHOMESTEAD",SUM((((H53/100)*$AJ$22)*$AH$22))+(((((H53/100)*$AJ$22)*$AN$22)*$AH$22)*Calculator!$G$14)-((((H53/100)*$AJ$22)*$AN$22)*$AH$22)+((((H53/100)*$AJ$23)*$AH$23)),IF(Calculator!$O$6="DUALBAND A",SUM((((H53/100)*$AJ$22)*$AH$22))+(((((H53/100)*$AJ$22)*$AN$22)*$AH$22)*Calculator!$G$16)-((((H53/100)*$AJ$22)*$AN$22)*$AH$22)+((((H53/100)*$AJ$23)*$AH$23)),IF(Calculator!$O$6="DUALBAND B",SUM((((H53/100)*$AJ$22)*$AH$22))+(((((H53/100)*$AJ$22)*$AN$22)*$AH$22)*Calculator!$G$17)-((((H53/100)*$AJ$22)*$AN$22)*$AH$22)+((((H53/100)*$AJ$23)*$AH$23)),IF(Calculator!$O$6="DUALBAND C",SUM((((H53/100)*$AJ$22)*$AH$22))+(((((H53/100)*$AJ$22)*$AN$22)*$AH$22)*Calculator!$G$18)-((((H53/100)*$AJ$22)*$AN$22)*$AH$22)+((((H53/100)*$AJ$23)*$AH$23)),IF(Calculator!$O$6="DUALBAND D",SUM((((H53/100)*$AJ$22)*$AH$22))+(((((H53/100)*$AJ$22)*$AN$22)*$AH$22)*Calculator!$G$19)-((((H53/100)*$AJ$22)*$AN$22)*$AH$22)+((((H53/100)*$AJ$23)*$AH$23)),IF(Calculator!$O$6="DUALURBANE",SUM((((H53/100)*$AJ$22)*$AH$22))+(((((H53/100)*$AJ$22)*$AN$22)*$AH$22)*Calculator!$G$20)-((((H53/100)*$AJ$22)*$AN$22)*$AH$22)+((((H53/100)*$AJ$23)*$AH$23)),IF(Calculator!$O$6="DUALSILVERANOD",SUM((((H53/100)*$AJ$22)*$AH$22))+(((((H53/100)*$AJ$22)*$AN$22)*$AH$22)*Calculator!$G$21)-((((H53/100)*$AJ$22)*$AN$22)*$AH$22)+((((H53/100)*$AJ$23)*$AH$23)),IF(Calculator!$O$6="DUALANOD",SUM((((H53/100)*$AJ$22)*$AH$22))+(((((H53/100)*$AJ$22)*$AN$22)*$AH$22)*Calculator!$G$22)-((((H53/100)*$AJ$22)*$AN$22)*$AH$22)+((((H53/100)*$AJ$23)*$AH$23))))))))))))))))))))))))</f>
        <v>1220.7654511840815</v>
      </c>
      <c r="X53" s="2">
        <f>IF(Calculator!$O$6="SINGLEBASE",SUM((((I53/100)*$AJ$22)*$AH$22))+((((I53/100)*$AJ$23)*$AH$23)),IF(Calculator!$O$6="SINGLEELEMENTS",SUM((((I53/100)*$AJ$22)*$AH$22))+(((((I53/100)*$AJ$22)*$AN$22)*$AH$22)*Calculator!$G$2)-((((I53/100)*$AJ$22)*$AN$22)*$AH$22)+((((I53/100)*$AJ$23)*$AH$23)),IF(Calculator!$O$6="SINGLESPECTRUM",SUM((((I53/100)*$AJ$22)*$AH$22))+(((((I53/100)*$AJ$22)*$AN$22)*$AH$22)*Calculator!$G$4)-((((I53/100)*$AJ$22)*$AN$22)*$AH$22)+((((I53/100)*$AJ$23)*$AH$23)),IF(Calculator!$O$6="SINGLEHOMESTEAD",SUM((((I53/100)*$AJ$22)*$AH$22))+(((((I53/100)*$AJ$22)*$AN$22)*$AH$22)*Calculator!$G$3)-((((I53/100)*$AJ$22)*$AN$22)*$AH$22)+((((I53/100)*$AJ$23)*$AH$23)),IF(Calculator!$O$6="SINGLEBAND A",SUM((((I53/100)*$AJ$22)*$AH$22))+(((((I53/100)*$AJ$22)*$AN$22)*$AH$22)*Calculator!$G$5)-((((I53/100)*$AJ$22)*$AN$22)*$AH$22)+((((I53/100)*$AJ$23)*$AH$23)),IF(Calculator!$O$6="SINGLEBAND B",SUM((((I53/100)*$AJ$22)*$AH$22))+(((((I53/100)*$AJ$22)*$AN$22)*$AH$22)*Calculator!$G$6)-((((I53/100)*$AJ$22)*$AN$22)*$AH$22)+((((I53/100)*$AJ$23)*$AH$23)),IF(Calculator!$O$6="SINGLEBAND C",SUM((((I53/100)*$AJ$22)*$AH$22))+(((((I53/100)*$AJ$22)*$AN$22)*$AH$22)*Calculator!$G$7)-((((I53/100)*$AJ$22)*$AN$22)*$AH$22)+((((I53/100)*$AJ$23)*$AH$23)),IF(Calculator!$O$6="SINGLEBAND D",SUM((((I53/100)*$AJ$22)*$AH$22))+(((((I53/100)*$AJ$22)*$AN$22)*$AH$22)*Calculator!$G$8)-((((I53/100)*$AJ$22)*$AN$22)*$AH$22)+((((I53/100)*$AJ$23)*$AH$23)),IF(Calculator!$O$6="SINGLEURBANE",SUM((((I53/100)*$AJ$22)*$AH$22))+(((((I53/100)*$AJ$22)*$AN$22)*$AH$22)*Calculator!$G$9)-((((I53/100)*$AJ$22)*$AN$22)*$AH$22)+((((I53/100)*$AJ$23)*$AH$23)),IF(Calculator!$O$6="SINGLESILVERANOD",SUM((((I53/100)*$AJ$22)*$AH$22))+(((((I53/100)*$AJ$22)*$AN$22)*$AH$22)*Calculator!$G$10)-((((I53/100)*$AJ$22)*$AN$22)*$AH$22)+((((I53/100)*$AJ$23)*$AH$23)),IF(Calculator!$O$6="SINGLEANOD",SUM((((I53/100)*$AJ$22)*$AH$22))+(((((I53/100)*$AJ$22)*$AN$22)*$AH$22)*Calculator!$G$11)-((((I53/100)*$AJ$22)*$AN$22)*$AH$22)+((((I53/100)*$AJ$23)*$AH$23)),IF(Calculator!$O$6="DUALBASE",SUM((((I53/100)*$AJ$22)*$AH$22))+(((((I53/100)*$AJ$22)*$AN$22)*$AH$22)*Calculator!$G$12)-((((I53/100)*$AJ$22)*$AN$22)*$AH$22)+((((I53/100)*$AJ$23)*$AH$23)),IF(Calculator!$O$6="DUALELEMENTS",SUM((((I53/100)*$AJ$22)*$AH$22))+(((((I53/100)*$AJ$22)*$AN$22)*$AH$22)*Calculator!$G$13)-((((I53/100)*$AJ$22)*$AN$22)*$AH$22)+((((I53/100)*$AJ$23)*$AH$23)),IF(Calculator!$O$6="DUALSPECTRUM",SUM((((I53/100)*$AJ$22)*$AH$22))+(((((I53/100)*$AJ$22)*$AN$22)*$AH$22)*Calculator!$G$15)-((((I53/100)*$AJ$22)*$AN$22)*$AH$22)+((((I53/100)*$AJ$23)*$AH$23)),IF(Calculator!$O$6="DUALHOMESTEAD",SUM((((I53/100)*$AJ$22)*$AH$22))+(((((I53/100)*$AJ$22)*$AN$22)*$AH$22)*Calculator!$G$14)-((((I53/100)*$AJ$22)*$AN$22)*$AH$22)+((((I53/100)*$AJ$23)*$AH$23)),IF(Calculator!$O$6="DUALBAND A",SUM((((I53/100)*$AJ$22)*$AH$22))+(((((I53/100)*$AJ$22)*$AN$22)*$AH$22)*Calculator!$G$16)-((((I53/100)*$AJ$22)*$AN$22)*$AH$22)+((((I53/100)*$AJ$23)*$AH$23)),IF(Calculator!$O$6="DUALBAND B",SUM((((I53/100)*$AJ$22)*$AH$22))+(((((I53/100)*$AJ$22)*$AN$22)*$AH$22)*Calculator!$G$17)-((((I53/100)*$AJ$22)*$AN$22)*$AH$22)+((((I53/100)*$AJ$23)*$AH$23)),IF(Calculator!$O$6="DUALBAND C",SUM((((I53/100)*$AJ$22)*$AH$22))+(((((I53/100)*$AJ$22)*$AN$22)*$AH$22)*Calculator!$G$18)-((((I53/100)*$AJ$22)*$AN$22)*$AH$22)+((((I53/100)*$AJ$23)*$AH$23)),IF(Calculator!$O$6="DUALBAND D",SUM((((I53/100)*$AJ$22)*$AH$22))+(((((I53/100)*$AJ$22)*$AN$22)*$AH$22)*Calculator!$G$19)-((((I53/100)*$AJ$22)*$AN$22)*$AH$22)+((((I53/100)*$AJ$23)*$AH$23)),IF(Calculator!$O$6="DUALURBANE",SUM((((I53/100)*$AJ$22)*$AH$22))+(((((I53/100)*$AJ$22)*$AN$22)*$AH$22)*Calculator!$G$20)-((((I53/100)*$AJ$22)*$AN$22)*$AH$22)+((((I53/100)*$AJ$23)*$AH$23)),IF(Calculator!$O$6="DUALSILVERANOD",SUM((((I53/100)*$AJ$22)*$AH$22))+(((((I53/100)*$AJ$22)*$AN$22)*$AH$22)*Calculator!$G$21)-((((I53/100)*$AJ$22)*$AN$22)*$AH$22)+((((I53/100)*$AJ$23)*$AH$23)),IF(Calculator!$O$6="DUALANOD",SUM((((I53/100)*$AJ$22)*$AH$22))+(((((I53/100)*$AJ$22)*$AN$22)*$AH$22)*Calculator!$G$22)-((((I53/100)*$AJ$22)*$AN$22)*$AH$22)+((((I53/100)*$AJ$23)*$AH$23))))))))))))))))))))))))</f>
        <v>1230.3498232910151</v>
      </c>
      <c r="Y53" s="2">
        <f>IF(Calculator!$O$6="SINGLEBASE",SUM((((J53/100)*$AJ$22)*$AH$22))+((((J53/100)*$AJ$23)*$AH$23)),IF(Calculator!$O$6="SINGLEELEMENTS",SUM((((J53/100)*$AJ$22)*$AH$22))+(((((J53/100)*$AJ$22)*$AN$22)*$AH$22)*Calculator!$G$2)-((((J53/100)*$AJ$22)*$AN$22)*$AH$22)+((((J53/100)*$AJ$23)*$AH$23)),IF(Calculator!$O$6="SINGLESPECTRUM",SUM((((J53/100)*$AJ$22)*$AH$22))+(((((J53/100)*$AJ$22)*$AN$22)*$AH$22)*Calculator!$G$4)-((((J53/100)*$AJ$22)*$AN$22)*$AH$22)+((((J53/100)*$AJ$23)*$AH$23)),IF(Calculator!$O$6="SINGLEHOMESTEAD",SUM((((J53/100)*$AJ$22)*$AH$22))+(((((J53/100)*$AJ$22)*$AN$22)*$AH$22)*Calculator!$G$3)-((((J53/100)*$AJ$22)*$AN$22)*$AH$22)+((((J53/100)*$AJ$23)*$AH$23)),IF(Calculator!$O$6="SINGLEBAND A",SUM((((J53/100)*$AJ$22)*$AH$22))+(((((J53/100)*$AJ$22)*$AN$22)*$AH$22)*Calculator!$G$5)-((((J53/100)*$AJ$22)*$AN$22)*$AH$22)+((((J53/100)*$AJ$23)*$AH$23)),IF(Calculator!$O$6="SINGLEBAND B",SUM((((J53/100)*$AJ$22)*$AH$22))+(((((J53/100)*$AJ$22)*$AN$22)*$AH$22)*Calculator!$G$6)-((((J53/100)*$AJ$22)*$AN$22)*$AH$22)+((((J53/100)*$AJ$23)*$AH$23)),IF(Calculator!$O$6="SINGLEBAND C",SUM((((J53/100)*$AJ$22)*$AH$22))+(((((J53/100)*$AJ$22)*$AN$22)*$AH$22)*Calculator!$G$7)-((((J53/100)*$AJ$22)*$AN$22)*$AH$22)+((((J53/100)*$AJ$23)*$AH$23)),IF(Calculator!$O$6="SINGLEBAND D",SUM((((J53/100)*$AJ$22)*$AH$22))+(((((J53/100)*$AJ$22)*$AN$22)*$AH$22)*Calculator!$G$8)-((((J53/100)*$AJ$22)*$AN$22)*$AH$22)+((((J53/100)*$AJ$23)*$AH$23)),IF(Calculator!$O$6="SINGLEURBANE",SUM((((J53/100)*$AJ$22)*$AH$22))+(((((J53/100)*$AJ$22)*$AN$22)*$AH$22)*Calculator!$G$9)-((((J53/100)*$AJ$22)*$AN$22)*$AH$22)+((((J53/100)*$AJ$23)*$AH$23)),IF(Calculator!$O$6="SINGLESILVERANOD",SUM((((J53/100)*$AJ$22)*$AH$22))+(((((J53/100)*$AJ$22)*$AN$22)*$AH$22)*Calculator!$G$10)-((((J53/100)*$AJ$22)*$AN$22)*$AH$22)+((((J53/100)*$AJ$23)*$AH$23)),IF(Calculator!$O$6="SINGLEANOD",SUM((((J53/100)*$AJ$22)*$AH$22))+(((((J53/100)*$AJ$22)*$AN$22)*$AH$22)*Calculator!$G$11)-((((J53/100)*$AJ$22)*$AN$22)*$AH$22)+((((J53/100)*$AJ$23)*$AH$23)),IF(Calculator!$O$6="DUALBASE",SUM((((J53/100)*$AJ$22)*$AH$22))+(((((J53/100)*$AJ$22)*$AN$22)*$AH$22)*Calculator!$G$12)-((((J53/100)*$AJ$22)*$AN$22)*$AH$22)+((((J53/100)*$AJ$23)*$AH$23)),IF(Calculator!$O$6="DUALELEMENTS",SUM((((J53/100)*$AJ$22)*$AH$22))+(((((J53/100)*$AJ$22)*$AN$22)*$AH$22)*Calculator!$G$13)-((((J53/100)*$AJ$22)*$AN$22)*$AH$22)+((((J53/100)*$AJ$23)*$AH$23)),IF(Calculator!$O$6="DUALSPECTRUM",SUM((((J53/100)*$AJ$22)*$AH$22))+(((((J53/100)*$AJ$22)*$AN$22)*$AH$22)*Calculator!$G$15)-((((J53/100)*$AJ$22)*$AN$22)*$AH$22)+((((J53/100)*$AJ$23)*$AH$23)),IF(Calculator!$O$6="DUALHOMESTEAD",SUM((((J53/100)*$AJ$22)*$AH$22))+(((((J53/100)*$AJ$22)*$AN$22)*$AH$22)*Calculator!$G$14)-((((J53/100)*$AJ$22)*$AN$22)*$AH$22)+((((J53/100)*$AJ$23)*$AH$23)),IF(Calculator!$O$6="DUALBAND A",SUM((((J53/100)*$AJ$22)*$AH$22))+(((((J53/100)*$AJ$22)*$AN$22)*$AH$22)*Calculator!$G$16)-((((J53/100)*$AJ$22)*$AN$22)*$AH$22)+((((J53/100)*$AJ$23)*$AH$23)),IF(Calculator!$O$6="DUALBAND B",SUM((((J53/100)*$AJ$22)*$AH$22))+(((((J53/100)*$AJ$22)*$AN$22)*$AH$22)*Calculator!$G$17)-((((J53/100)*$AJ$22)*$AN$22)*$AH$22)+((((J53/100)*$AJ$23)*$AH$23)),IF(Calculator!$O$6="DUALBAND C",SUM((((J53/100)*$AJ$22)*$AH$22))+(((((J53/100)*$AJ$22)*$AN$22)*$AH$22)*Calculator!$G$18)-((((J53/100)*$AJ$22)*$AN$22)*$AH$22)+((((J53/100)*$AJ$23)*$AH$23)),IF(Calculator!$O$6="DUALBAND D",SUM((((J53/100)*$AJ$22)*$AH$22))+(((((J53/100)*$AJ$22)*$AN$22)*$AH$22)*Calculator!$G$19)-((((J53/100)*$AJ$22)*$AN$22)*$AH$22)+((((J53/100)*$AJ$23)*$AH$23)),IF(Calculator!$O$6="DUALURBANE",SUM((((J53/100)*$AJ$22)*$AH$22))+(((((J53/100)*$AJ$22)*$AN$22)*$AH$22)*Calculator!$G$20)-((((J53/100)*$AJ$22)*$AN$22)*$AH$22)+((((J53/100)*$AJ$23)*$AH$23)),IF(Calculator!$O$6="DUALSILVERANOD",SUM((((J53/100)*$AJ$22)*$AH$22))+(((((J53/100)*$AJ$22)*$AN$22)*$AH$22)*Calculator!$G$21)-((((J53/100)*$AJ$22)*$AN$22)*$AH$22)+((((J53/100)*$AJ$23)*$AH$23)),IF(Calculator!$O$6="DUALANOD",SUM((((J53/100)*$AJ$22)*$AH$22))+(((((J53/100)*$AJ$22)*$AN$22)*$AH$22)*Calculator!$G$22)-((((J53/100)*$AJ$22)*$AN$22)*$AH$22)+((((J53/100)*$AJ$23)*$AH$23))))))))))))))))))))))))</f>
        <v>1239.2916249999998</v>
      </c>
      <c r="Z53" s="2">
        <f>IF(Calculator!$O$6="SINGLEBASE",SUM((((K53/100)*$AJ$22)*$AH$22))+((((K53/100)*$AJ$23)*$AH$23)),IF(Calculator!$O$6="SINGLEELEMENTS",SUM((((K53/100)*$AJ$22)*$AH$22))+(((((K53/100)*$AJ$22)*$AN$22)*$AH$22)*Calculator!$G$2)-((((K53/100)*$AJ$22)*$AN$22)*$AH$22)+((((K53/100)*$AJ$23)*$AH$23)),IF(Calculator!$O$6="SINGLESPECTRUM",SUM((((K53/100)*$AJ$22)*$AH$22))+(((((K53/100)*$AJ$22)*$AN$22)*$AH$22)*Calculator!$G$4)-((((K53/100)*$AJ$22)*$AN$22)*$AH$22)+((((K53/100)*$AJ$23)*$AH$23)),IF(Calculator!$O$6="SINGLEHOMESTEAD",SUM((((K53/100)*$AJ$22)*$AH$22))+(((((K53/100)*$AJ$22)*$AN$22)*$AH$22)*Calculator!$G$3)-((((K53/100)*$AJ$22)*$AN$22)*$AH$22)+((((K53/100)*$AJ$23)*$AH$23)),IF(Calculator!$O$6="SINGLEBAND A",SUM((((K53/100)*$AJ$22)*$AH$22))+(((((K53/100)*$AJ$22)*$AN$22)*$AH$22)*Calculator!$G$5)-((((K53/100)*$AJ$22)*$AN$22)*$AH$22)+((((K53/100)*$AJ$23)*$AH$23)),IF(Calculator!$O$6="SINGLEBAND B",SUM((((K53/100)*$AJ$22)*$AH$22))+(((((K53/100)*$AJ$22)*$AN$22)*$AH$22)*Calculator!$G$6)-((((K53/100)*$AJ$22)*$AN$22)*$AH$22)+((((K53/100)*$AJ$23)*$AH$23)),IF(Calculator!$O$6="SINGLEBAND C",SUM((((K53/100)*$AJ$22)*$AH$22))+(((((K53/100)*$AJ$22)*$AN$22)*$AH$22)*Calculator!$G$7)-((((K53/100)*$AJ$22)*$AN$22)*$AH$22)+((((K53/100)*$AJ$23)*$AH$23)),IF(Calculator!$O$6="SINGLEBAND D",SUM((((K53/100)*$AJ$22)*$AH$22))+(((((K53/100)*$AJ$22)*$AN$22)*$AH$22)*Calculator!$G$8)-((((K53/100)*$AJ$22)*$AN$22)*$AH$22)+((((K53/100)*$AJ$23)*$AH$23)),IF(Calculator!$O$6="SINGLEURBANE",SUM((((K53/100)*$AJ$22)*$AH$22))+(((((K53/100)*$AJ$22)*$AN$22)*$AH$22)*Calculator!$G$9)-((((K53/100)*$AJ$22)*$AN$22)*$AH$22)+((((K53/100)*$AJ$23)*$AH$23)),IF(Calculator!$O$6="SINGLESILVERANOD",SUM((((K53/100)*$AJ$22)*$AH$22))+(((((K53/100)*$AJ$22)*$AN$22)*$AH$22)*Calculator!$G$10)-((((K53/100)*$AJ$22)*$AN$22)*$AH$22)+((((K53/100)*$AJ$23)*$AH$23)),IF(Calculator!$O$6="SINGLEANOD",SUM((((K53/100)*$AJ$22)*$AH$22))+(((((K53/100)*$AJ$22)*$AN$22)*$AH$22)*Calculator!$G$11)-((((K53/100)*$AJ$22)*$AN$22)*$AH$22)+((((K53/100)*$AJ$23)*$AH$23)),IF(Calculator!$O$6="DUALBASE",SUM((((K53/100)*$AJ$22)*$AH$22))+(((((K53/100)*$AJ$22)*$AN$22)*$AH$22)*Calculator!$G$12)-((((K53/100)*$AJ$22)*$AN$22)*$AH$22)+((((K53/100)*$AJ$23)*$AH$23)),IF(Calculator!$O$6="DUALELEMENTS",SUM((((K53/100)*$AJ$22)*$AH$22))+(((((K53/100)*$AJ$22)*$AN$22)*$AH$22)*Calculator!$G$13)-((((K53/100)*$AJ$22)*$AN$22)*$AH$22)+((((K53/100)*$AJ$23)*$AH$23)),IF(Calculator!$O$6="DUALSPECTRUM",SUM((((K53/100)*$AJ$22)*$AH$22))+(((((K53/100)*$AJ$22)*$AN$22)*$AH$22)*Calculator!$G$15)-((((K53/100)*$AJ$22)*$AN$22)*$AH$22)+((((K53/100)*$AJ$23)*$AH$23)),IF(Calculator!$O$6="DUALHOMESTEAD",SUM((((K53/100)*$AJ$22)*$AH$22))+(((((K53/100)*$AJ$22)*$AN$22)*$AH$22)*Calculator!$G$14)-((((K53/100)*$AJ$22)*$AN$22)*$AH$22)+((((K53/100)*$AJ$23)*$AH$23)),IF(Calculator!$O$6="DUALBAND A",SUM((((K53/100)*$AJ$22)*$AH$22))+(((((K53/100)*$AJ$22)*$AN$22)*$AH$22)*Calculator!$G$16)-((((K53/100)*$AJ$22)*$AN$22)*$AH$22)+((((K53/100)*$AJ$23)*$AH$23)),IF(Calculator!$O$6="DUALBAND B",SUM((((K53/100)*$AJ$22)*$AH$22))+(((((K53/100)*$AJ$22)*$AN$22)*$AH$22)*Calculator!$G$17)-((((K53/100)*$AJ$22)*$AN$22)*$AH$22)+((((K53/100)*$AJ$23)*$AH$23)),IF(Calculator!$O$6="DUALBAND C",SUM((((K53/100)*$AJ$22)*$AH$22))+(((((K53/100)*$AJ$22)*$AN$22)*$AH$22)*Calculator!$G$18)-((((K53/100)*$AJ$22)*$AN$22)*$AH$22)+((((K53/100)*$AJ$23)*$AH$23)),IF(Calculator!$O$6="DUALBAND D",SUM((((K53/100)*$AJ$22)*$AH$22))+(((((K53/100)*$AJ$22)*$AN$22)*$AH$22)*Calculator!$G$19)-((((K53/100)*$AJ$22)*$AN$22)*$AH$22)+((((K53/100)*$AJ$23)*$AH$23)),IF(Calculator!$O$6="DUALURBANE",SUM((((K53/100)*$AJ$22)*$AH$22))+(((((K53/100)*$AJ$22)*$AN$22)*$AH$22)*Calculator!$G$20)-((((K53/100)*$AJ$22)*$AN$22)*$AH$22)+((((K53/100)*$AJ$23)*$AH$23)),IF(Calculator!$O$6="DUALSILVERANOD",SUM((((K53/100)*$AJ$22)*$AH$22))+(((((K53/100)*$AJ$22)*$AN$22)*$AH$22)*Calculator!$G$21)-((((K53/100)*$AJ$22)*$AN$22)*$AH$22)+((((K53/100)*$AJ$23)*$AH$23)),IF(Calculator!$O$6="DUALANOD",SUM((((K53/100)*$AJ$22)*$AH$22))+(((((K53/100)*$AJ$22)*$AN$22)*$AH$22)*Calculator!$G$22)-((((K53/100)*$AJ$22)*$AN$22)*$AH$22)+((((K53/100)*$AJ$23)*$AH$23))))))))))))))))))))))))</f>
        <v>1248.8761017089842</v>
      </c>
      <c r="AA53" s="2">
        <f>IF(Calculator!$O$6="SINGLEBASE",SUM((((L53/100)*$AJ$22)*$AH$22))+((((L53/100)*$AJ$23)*$AH$23)),IF(Calculator!$O$6="SINGLEELEMENTS",SUM((((L53/100)*$AJ$22)*$AH$22))+(((((L53/100)*$AJ$22)*$AN$22)*$AH$22)*Calculator!$G$2)-((((L53/100)*$AJ$22)*$AN$22)*$AH$22)+((((L53/100)*$AJ$23)*$AH$23)),IF(Calculator!$O$6="SINGLESPECTRUM",SUM((((L53/100)*$AJ$22)*$AH$22))+(((((L53/100)*$AJ$22)*$AN$22)*$AH$22)*Calculator!$G$4)-((((L53/100)*$AJ$22)*$AN$22)*$AH$22)+((((L53/100)*$AJ$23)*$AH$23)),IF(Calculator!$O$6="SINGLEHOMESTEAD",SUM((((L53/100)*$AJ$22)*$AH$22))+(((((L53/100)*$AJ$22)*$AN$22)*$AH$22)*Calculator!$G$3)-((((L53/100)*$AJ$22)*$AN$22)*$AH$22)+((((L53/100)*$AJ$23)*$AH$23)),IF(Calculator!$O$6="SINGLEBAND A",SUM((((L53/100)*$AJ$22)*$AH$22))+(((((L53/100)*$AJ$22)*$AN$22)*$AH$22)*Calculator!$G$5)-((((L53/100)*$AJ$22)*$AN$22)*$AH$22)+((((L53/100)*$AJ$23)*$AH$23)),IF(Calculator!$O$6="SINGLEBAND B",SUM((((L53/100)*$AJ$22)*$AH$22))+(((((L53/100)*$AJ$22)*$AN$22)*$AH$22)*Calculator!$G$6)-((((L53/100)*$AJ$22)*$AN$22)*$AH$22)+((((L53/100)*$AJ$23)*$AH$23)),IF(Calculator!$O$6="SINGLEBAND C",SUM((((L53/100)*$AJ$22)*$AH$22))+(((((L53/100)*$AJ$22)*$AN$22)*$AH$22)*Calculator!$G$7)-((((L53/100)*$AJ$22)*$AN$22)*$AH$22)+((((L53/100)*$AJ$23)*$AH$23)),IF(Calculator!$O$6="SINGLEBAND D",SUM((((L53/100)*$AJ$22)*$AH$22))+(((((L53/100)*$AJ$22)*$AN$22)*$AH$22)*Calculator!$G$8)-((((L53/100)*$AJ$22)*$AN$22)*$AH$22)+((((L53/100)*$AJ$23)*$AH$23)),IF(Calculator!$O$6="SINGLEURBANE",SUM((((L53/100)*$AJ$22)*$AH$22))+(((((L53/100)*$AJ$22)*$AN$22)*$AH$22)*Calculator!$G$9)-((((L53/100)*$AJ$22)*$AN$22)*$AH$22)+((((L53/100)*$AJ$23)*$AH$23)),IF(Calculator!$O$6="SINGLESILVERANOD",SUM((((L53/100)*$AJ$22)*$AH$22))+(((((L53/100)*$AJ$22)*$AN$22)*$AH$22)*Calculator!$G$10)-((((L53/100)*$AJ$22)*$AN$22)*$AH$22)+((((L53/100)*$AJ$23)*$AH$23)),IF(Calculator!$O$6="SINGLEANOD",SUM((((L53/100)*$AJ$22)*$AH$22))+(((((L53/100)*$AJ$22)*$AN$22)*$AH$22)*Calculator!$G$11)-((((L53/100)*$AJ$22)*$AN$22)*$AH$22)+((((L53/100)*$AJ$23)*$AH$23)),IF(Calculator!$O$6="DUALBASE",SUM((((L53/100)*$AJ$22)*$AH$22))+(((((L53/100)*$AJ$22)*$AN$22)*$AH$22)*Calculator!$G$12)-((((L53/100)*$AJ$22)*$AN$22)*$AH$22)+((((L53/100)*$AJ$23)*$AH$23)),IF(Calculator!$O$6="DUALELEMENTS",SUM((((L53/100)*$AJ$22)*$AH$22))+(((((L53/100)*$AJ$22)*$AN$22)*$AH$22)*Calculator!$G$13)-((((L53/100)*$AJ$22)*$AN$22)*$AH$22)+((((L53/100)*$AJ$23)*$AH$23)),IF(Calculator!$O$6="DUALSPECTRUM",SUM((((L53/100)*$AJ$22)*$AH$22))+(((((L53/100)*$AJ$22)*$AN$22)*$AH$22)*Calculator!$G$15)-((((L53/100)*$AJ$22)*$AN$22)*$AH$22)+((((L53/100)*$AJ$23)*$AH$23)),IF(Calculator!$O$6="DUALHOMESTEAD",SUM((((L53/100)*$AJ$22)*$AH$22))+(((((L53/100)*$AJ$22)*$AN$22)*$AH$22)*Calculator!$G$14)-((((L53/100)*$AJ$22)*$AN$22)*$AH$22)+((((L53/100)*$AJ$23)*$AH$23)),IF(Calculator!$O$6="DUALBAND A",SUM((((L53/100)*$AJ$22)*$AH$22))+(((((L53/100)*$AJ$22)*$AN$22)*$AH$22)*Calculator!$G$16)-((((L53/100)*$AJ$22)*$AN$22)*$AH$22)+((((L53/100)*$AJ$23)*$AH$23)),IF(Calculator!$O$6="DUALBAND B",SUM((((L53/100)*$AJ$22)*$AH$22))+(((((L53/100)*$AJ$22)*$AN$22)*$AH$22)*Calculator!$G$17)-((((L53/100)*$AJ$22)*$AN$22)*$AH$22)+((((L53/100)*$AJ$23)*$AH$23)),IF(Calculator!$O$6="DUALBAND C",SUM((((L53/100)*$AJ$22)*$AH$22))+(((((L53/100)*$AJ$22)*$AN$22)*$AH$22)*Calculator!$G$18)-((((L53/100)*$AJ$22)*$AN$22)*$AH$22)+((((L53/100)*$AJ$23)*$AH$23)),IF(Calculator!$O$6="DUALBAND D",SUM((((L53/100)*$AJ$22)*$AH$22))+(((((L53/100)*$AJ$22)*$AN$22)*$AH$22)*Calculator!$G$19)-((((L53/100)*$AJ$22)*$AN$22)*$AH$22)+((((L53/100)*$AJ$23)*$AH$23)),IF(Calculator!$O$6="DUALURBANE",SUM((((L53/100)*$AJ$22)*$AH$22))+(((((L53/100)*$AJ$22)*$AN$22)*$AH$22)*Calculator!$G$20)-((((L53/100)*$AJ$22)*$AN$22)*$AH$22)+((((L53/100)*$AJ$23)*$AH$23)),IF(Calculator!$O$6="DUALSILVERANOD",SUM((((L53/100)*$AJ$22)*$AH$22))+(((((L53/100)*$AJ$22)*$AN$22)*$AH$22)*Calculator!$G$21)-((((L53/100)*$AJ$22)*$AN$22)*$AH$22)+((((L53/100)*$AJ$23)*$AH$23)),IF(Calculator!$O$6="DUALANOD",SUM((((L53/100)*$AJ$22)*$AH$22))+(((((L53/100)*$AJ$22)*$AN$22)*$AH$22)*Calculator!$G$22)-((((L53/100)*$AJ$22)*$AN$22)*$AH$22)+((((L53/100)*$AJ$23)*$AH$23))))))))))))))))))))))))</f>
        <v>1257.8177988159177</v>
      </c>
      <c r="AB53" s="2">
        <f>IF(Calculator!$O$6="SINGLEBASE",SUM((((M53/100)*$AJ$22)*$AH$22))+((((M53/100)*$AJ$23)*$AH$23)),IF(Calculator!$O$6="SINGLEELEMENTS",SUM((((M53/100)*$AJ$22)*$AH$22))+(((((M53/100)*$AJ$22)*$AN$22)*$AH$22)*Calculator!$G$2)-((((M53/100)*$AJ$22)*$AN$22)*$AH$22)+((((M53/100)*$AJ$23)*$AH$23)),IF(Calculator!$O$6="SINGLESPECTRUM",SUM((((M53/100)*$AJ$22)*$AH$22))+(((((M53/100)*$AJ$22)*$AN$22)*$AH$22)*Calculator!$G$4)-((((M53/100)*$AJ$22)*$AN$22)*$AH$22)+((((M53/100)*$AJ$23)*$AH$23)),IF(Calculator!$O$6="SINGLEHOMESTEAD",SUM((((M53/100)*$AJ$22)*$AH$22))+(((((M53/100)*$AJ$22)*$AN$22)*$AH$22)*Calculator!$G$3)-((((M53/100)*$AJ$22)*$AN$22)*$AH$22)+((((M53/100)*$AJ$23)*$AH$23)),IF(Calculator!$O$6="SINGLEBAND A",SUM((((M53/100)*$AJ$22)*$AH$22))+(((((M53/100)*$AJ$22)*$AN$22)*$AH$22)*Calculator!$G$5)-((((M53/100)*$AJ$22)*$AN$22)*$AH$22)+((((M53/100)*$AJ$23)*$AH$23)),IF(Calculator!$O$6="SINGLEBAND B",SUM((((M53/100)*$AJ$22)*$AH$22))+(((((M53/100)*$AJ$22)*$AN$22)*$AH$22)*Calculator!$G$6)-((((M53/100)*$AJ$22)*$AN$22)*$AH$22)+((((M53/100)*$AJ$23)*$AH$23)),IF(Calculator!$O$6="SINGLEBAND C",SUM((((M53/100)*$AJ$22)*$AH$22))+(((((M53/100)*$AJ$22)*$AN$22)*$AH$22)*Calculator!$G$7)-((((M53/100)*$AJ$22)*$AN$22)*$AH$22)+((((M53/100)*$AJ$23)*$AH$23)),IF(Calculator!$O$6="SINGLEBAND D",SUM((((M53/100)*$AJ$22)*$AH$22))+(((((M53/100)*$AJ$22)*$AN$22)*$AH$22)*Calculator!$G$8)-((((M53/100)*$AJ$22)*$AN$22)*$AH$22)+((((M53/100)*$AJ$23)*$AH$23)),IF(Calculator!$O$6="SINGLEURBANE",SUM((((M53/100)*$AJ$22)*$AH$22))+(((((M53/100)*$AJ$22)*$AN$22)*$AH$22)*Calculator!$G$9)-((((M53/100)*$AJ$22)*$AN$22)*$AH$22)+((((M53/100)*$AJ$23)*$AH$23)),IF(Calculator!$O$6="SINGLESILVERANOD",SUM((((M53/100)*$AJ$22)*$AH$22))+(((((M53/100)*$AJ$22)*$AN$22)*$AH$22)*Calculator!$G$10)-((((M53/100)*$AJ$22)*$AN$22)*$AH$22)+((((M53/100)*$AJ$23)*$AH$23)),IF(Calculator!$O$6="SINGLEANOD",SUM((((M53/100)*$AJ$22)*$AH$22))+(((((M53/100)*$AJ$22)*$AN$22)*$AH$22)*Calculator!$G$11)-((((M53/100)*$AJ$22)*$AN$22)*$AH$22)+((((M53/100)*$AJ$23)*$AH$23)),IF(Calculator!$O$6="DUALBASE",SUM((((M53/100)*$AJ$22)*$AH$22))+(((((M53/100)*$AJ$22)*$AN$22)*$AH$22)*Calculator!$G$12)-((((M53/100)*$AJ$22)*$AN$22)*$AH$22)+((((M53/100)*$AJ$23)*$AH$23)),IF(Calculator!$O$6="DUALELEMENTS",SUM((((M53/100)*$AJ$22)*$AH$22))+(((((M53/100)*$AJ$22)*$AN$22)*$AH$22)*Calculator!$G$13)-((((M53/100)*$AJ$22)*$AN$22)*$AH$22)+((((M53/100)*$AJ$23)*$AH$23)),IF(Calculator!$O$6="DUALSPECTRUM",SUM((((M53/100)*$AJ$22)*$AH$22))+(((((M53/100)*$AJ$22)*$AN$22)*$AH$22)*Calculator!$G$15)-((((M53/100)*$AJ$22)*$AN$22)*$AH$22)+((((M53/100)*$AJ$23)*$AH$23)),IF(Calculator!$O$6="DUALHOMESTEAD",SUM((((M53/100)*$AJ$22)*$AH$22))+(((((M53/100)*$AJ$22)*$AN$22)*$AH$22)*Calculator!$G$14)-((((M53/100)*$AJ$22)*$AN$22)*$AH$22)+((((M53/100)*$AJ$23)*$AH$23)),IF(Calculator!$O$6="DUALBAND A",SUM((((M53/100)*$AJ$22)*$AH$22))+(((((M53/100)*$AJ$22)*$AN$22)*$AH$22)*Calculator!$G$16)-((((M53/100)*$AJ$22)*$AN$22)*$AH$22)+((((M53/100)*$AJ$23)*$AH$23)),IF(Calculator!$O$6="DUALBAND B",SUM((((M53/100)*$AJ$22)*$AH$22))+(((((M53/100)*$AJ$22)*$AN$22)*$AH$22)*Calculator!$G$17)-((((M53/100)*$AJ$22)*$AN$22)*$AH$22)+((((M53/100)*$AJ$23)*$AH$23)),IF(Calculator!$O$6="DUALBAND C",SUM((((M53/100)*$AJ$22)*$AH$22))+(((((M53/100)*$AJ$22)*$AN$22)*$AH$22)*Calculator!$G$18)-((((M53/100)*$AJ$22)*$AN$22)*$AH$22)+((((M53/100)*$AJ$23)*$AH$23)),IF(Calculator!$O$6="DUALBAND D",SUM((((M53/100)*$AJ$22)*$AH$22))+(((((M53/100)*$AJ$22)*$AN$22)*$AH$22)*Calculator!$G$19)-((((M53/100)*$AJ$22)*$AN$22)*$AH$22)+((((M53/100)*$AJ$23)*$AH$23)),IF(Calculator!$O$6="DUALURBANE",SUM((((M53/100)*$AJ$22)*$AH$22))+(((((M53/100)*$AJ$22)*$AN$22)*$AH$22)*Calculator!$G$20)-((((M53/100)*$AJ$22)*$AN$22)*$AH$22)+((((M53/100)*$AJ$23)*$AH$23)),IF(Calculator!$O$6="DUALSILVERANOD",SUM((((M53/100)*$AJ$22)*$AH$22))+(((((M53/100)*$AJ$22)*$AN$22)*$AH$22)*Calculator!$G$21)-((((M53/100)*$AJ$22)*$AN$22)*$AH$22)+((((M53/100)*$AJ$23)*$AH$23)),IF(Calculator!$O$6="DUALANOD",SUM((((M53/100)*$AJ$22)*$AH$22))+(((((M53/100)*$AJ$22)*$AN$22)*$AH$22)*Calculator!$G$22)-((((M53/100)*$AJ$22)*$AN$22)*$AH$22)+((((M53/100)*$AJ$23)*$AH$23))))))))))))))))))))))))</f>
        <v>1266.75531184082</v>
      </c>
      <c r="AC53" s="2">
        <f>IF(Calculator!$O$6="SINGLEBASE",SUM((((N53/100)*$AJ$22)*$AH$22))+((((N53/100)*$AJ$23)*$AH$23)),IF(Calculator!$O$6="SINGLEELEMENTS",SUM((((N53/100)*$AJ$22)*$AH$22))+(((((N53/100)*$AJ$22)*$AN$22)*$AH$22)*Calculator!$G$2)-((((N53/100)*$AJ$22)*$AN$22)*$AH$22)+((((N53/100)*$AJ$23)*$AH$23)),IF(Calculator!$O$6="SINGLESPECTRUM",SUM((((N53/100)*$AJ$22)*$AH$22))+(((((N53/100)*$AJ$22)*$AN$22)*$AH$22)*Calculator!$G$4)-((((N53/100)*$AJ$22)*$AN$22)*$AH$22)+((((N53/100)*$AJ$23)*$AH$23)),IF(Calculator!$O$6="SINGLEHOMESTEAD",SUM((((N53/100)*$AJ$22)*$AH$22))+(((((N53/100)*$AJ$22)*$AN$22)*$AH$22)*Calculator!$G$3)-((((N53/100)*$AJ$22)*$AN$22)*$AH$22)+((((N53/100)*$AJ$23)*$AH$23)),IF(Calculator!$O$6="SINGLEBAND A",SUM((((N53/100)*$AJ$22)*$AH$22))+(((((N53/100)*$AJ$22)*$AN$22)*$AH$22)*Calculator!$G$5)-((((N53/100)*$AJ$22)*$AN$22)*$AH$22)+((((N53/100)*$AJ$23)*$AH$23)),IF(Calculator!$O$6="SINGLEBAND B",SUM((((N53/100)*$AJ$22)*$AH$22))+(((((N53/100)*$AJ$22)*$AN$22)*$AH$22)*Calculator!$G$6)-((((N53/100)*$AJ$22)*$AN$22)*$AH$22)+((((N53/100)*$AJ$23)*$AH$23)),IF(Calculator!$O$6="SINGLEBAND C",SUM((((N53/100)*$AJ$22)*$AH$22))+(((((N53/100)*$AJ$22)*$AN$22)*$AH$22)*Calculator!$G$7)-((((N53/100)*$AJ$22)*$AN$22)*$AH$22)+((((N53/100)*$AJ$23)*$AH$23)),IF(Calculator!$O$6="SINGLEBAND D",SUM((((N53/100)*$AJ$22)*$AH$22))+(((((N53/100)*$AJ$22)*$AN$22)*$AH$22)*Calculator!$G$8)-((((N53/100)*$AJ$22)*$AN$22)*$AH$22)+((((N53/100)*$AJ$23)*$AH$23)),IF(Calculator!$O$6="SINGLEURBANE",SUM((((N53/100)*$AJ$22)*$AH$22))+(((((N53/100)*$AJ$22)*$AN$22)*$AH$22)*Calculator!$G$9)-((((N53/100)*$AJ$22)*$AN$22)*$AH$22)+((((N53/100)*$AJ$23)*$AH$23)),IF(Calculator!$O$6="SINGLESILVERANOD",SUM((((N53/100)*$AJ$22)*$AH$22))+(((((N53/100)*$AJ$22)*$AN$22)*$AH$22)*Calculator!$G$10)-((((N53/100)*$AJ$22)*$AN$22)*$AH$22)+((((N53/100)*$AJ$23)*$AH$23)),IF(Calculator!$O$6="SINGLEANOD",SUM((((N53/100)*$AJ$22)*$AH$22))+(((((N53/100)*$AJ$22)*$AN$22)*$AH$22)*Calculator!$G$11)-((((N53/100)*$AJ$22)*$AN$22)*$AH$22)+((((N53/100)*$AJ$23)*$AH$23)),IF(Calculator!$O$6="DUALBASE",SUM((((N53/100)*$AJ$22)*$AH$22))+(((((N53/100)*$AJ$22)*$AN$22)*$AH$22)*Calculator!$G$12)-((((N53/100)*$AJ$22)*$AN$22)*$AH$22)+((((N53/100)*$AJ$23)*$AH$23)),IF(Calculator!$O$6="DUALELEMENTS",SUM((((N53/100)*$AJ$22)*$AH$22))+(((((N53/100)*$AJ$22)*$AN$22)*$AH$22)*Calculator!$G$13)-((((N53/100)*$AJ$22)*$AN$22)*$AH$22)+((((N53/100)*$AJ$23)*$AH$23)),IF(Calculator!$O$6="DUALSPECTRUM",SUM((((N53/100)*$AJ$22)*$AH$22))+(((((N53/100)*$AJ$22)*$AN$22)*$AH$22)*Calculator!$G$15)-((((N53/100)*$AJ$22)*$AN$22)*$AH$22)+((((N53/100)*$AJ$23)*$AH$23)),IF(Calculator!$O$6="DUALHOMESTEAD",SUM((((N53/100)*$AJ$22)*$AH$22))+(((((N53/100)*$AJ$22)*$AN$22)*$AH$22)*Calculator!$G$14)-((((N53/100)*$AJ$22)*$AN$22)*$AH$22)+((((N53/100)*$AJ$23)*$AH$23)),IF(Calculator!$O$6="DUALBAND A",SUM((((N53/100)*$AJ$22)*$AH$22))+(((((N53/100)*$AJ$22)*$AN$22)*$AH$22)*Calculator!$G$16)-((((N53/100)*$AJ$22)*$AN$22)*$AH$22)+((((N53/100)*$AJ$23)*$AH$23)),IF(Calculator!$O$6="DUALBAND B",SUM((((N53/100)*$AJ$22)*$AH$22))+(((((N53/100)*$AJ$22)*$AN$22)*$AH$22)*Calculator!$G$17)-((((N53/100)*$AJ$22)*$AN$22)*$AH$22)+((((N53/100)*$AJ$23)*$AH$23)),IF(Calculator!$O$6="DUALBAND C",SUM((((N53/100)*$AJ$22)*$AH$22))+(((((N53/100)*$AJ$22)*$AN$22)*$AH$22)*Calculator!$G$18)-((((N53/100)*$AJ$22)*$AN$22)*$AH$22)+((((N53/100)*$AJ$23)*$AH$23)),IF(Calculator!$O$6="DUALBAND D",SUM((((N53/100)*$AJ$22)*$AH$22))+(((((N53/100)*$AJ$22)*$AN$22)*$AH$22)*Calculator!$G$19)-((((N53/100)*$AJ$22)*$AN$22)*$AH$22)+((((N53/100)*$AJ$23)*$AH$23)),IF(Calculator!$O$6="DUALURBANE",SUM((((N53/100)*$AJ$22)*$AH$22))+(((((N53/100)*$AJ$22)*$AN$22)*$AH$22)*Calculator!$G$20)-((((N53/100)*$AJ$22)*$AN$22)*$AH$22)+((((N53/100)*$AJ$23)*$AH$23)),IF(Calculator!$O$6="DUALSILVERANOD",SUM((((N53/100)*$AJ$22)*$AH$22))+(((((N53/100)*$AJ$22)*$AN$22)*$AH$22)*Calculator!$G$21)-((((N53/100)*$AJ$22)*$AN$22)*$AH$22)+((((N53/100)*$AJ$23)*$AH$23)),IF(Calculator!$O$6="DUALANOD",SUM((((N53/100)*$AJ$22)*$AH$22))+(((((N53/100)*$AJ$22)*$AN$22)*$AH$22)*Calculator!$G$22)-((((N53/100)*$AJ$22)*$AN$22)*$AH$22)+((((N53/100)*$AJ$23)*$AH$23))))))))))))))))))))))))</f>
        <v>1276.3396839477537</v>
      </c>
    </row>
  </sheetData>
  <mergeCells count="2">
    <mergeCell ref="F1:H1"/>
    <mergeCell ref="U1:W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A03FC-6F40-4292-972E-AB7EEBC9C1BA}">
  <dimension ref="A1:AN53"/>
  <sheetViews>
    <sheetView topLeftCell="A37" workbookViewId="0">
      <selection activeCell="M65" sqref="M65"/>
    </sheetView>
  </sheetViews>
  <sheetFormatPr defaultRowHeight="15"/>
  <cols>
    <col min="2" max="14" width="12.7109375" customWidth="1"/>
    <col min="17" max="29" width="12.7109375" customWidth="1"/>
    <col min="31" max="31" width="12.140625" bestFit="1" customWidth="1"/>
    <col min="32" max="32" width="10.5703125" bestFit="1" customWidth="1"/>
    <col min="33" max="33" width="12.140625" bestFit="1" customWidth="1"/>
    <col min="34" max="34" width="8" bestFit="1" customWidth="1"/>
    <col min="35" max="35" width="13.7109375" bestFit="1" customWidth="1"/>
    <col min="38" max="38" width="9.85546875" bestFit="1" customWidth="1"/>
  </cols>
  <sheetData>
    <row r="1" spans="1:40">
      <c r="A1" s="1" t="s">
        <v>1363</v>
      </c>
      <c r="F1" s="101" t="s">
        <v>1364</v>
      </c>
      <c r="G1" s="101"/>
      <c r="H1" s="101"/>
      <c r="M1" t="s">
        <v>1365</v>
      </c>
      <c r="U1" s="101" t="s">
        <v>1366</v>
      </c>
      <c r="V1" s="101"/>
      <c r="W1" s="101"/>
    </row>
    <row r="2" spans="1:40">
      <c r="A2" s="1" t="s">
        <v>1367</v>
      </c>
      <c r="G2" s="3" t="s">
        <v>1409</v>
      </c>
      <c r="M2" t="s">
        <v>1369</v>
      </c>
      <c r="V2" s="3" t="s">
        <v>1409</v>
      </c>
      <c r="AG2" s="3" t="s">
        <v>1409</v>
      </c>
    </row>
    <row r="3" spans="1:40">
      <c r="AE3" t="s">
        <v>1370</v>
      </c>
      <c r="AG3" t="s">
        <v>53</v>
      </c>
      <c r="AI3" t="s">
        <v>1371</v>
      </c>
      <c r="AL3" t="s">
        <v>1372</v>
      </c>
    </row>
    <row r="4" spans="1:40">
      <c r="A4" s="7" t="s">
        <v>1373</v>
      </c>
      <c r="B4" s="9" t="s">
        <v>1374</v>
      </c>
      <c r="C4" s="9" t="s">
        <v>1375</v>
      </c>
      <c r="D4" s="9" t="s">
        <v>1376</v>
      </c>
      <c r="E4" s="9" t="s">
        <v>1377</v>
      </c>
      <c r="F4" s="9" t="s">
        <v>1378</v>
      </c>
      <c r="G4" s="9" t="s">
        <v>1379</v>
      </c>
      <c r="H4" s="9" t="s">
        <v>1380</v>
      </c>
      <c r="I4" s="9" t="s">
        <v>1381</v>
      </c>
      <c r="J4" s="9" t="s">
        <v>1382</v>
      </c>
      <c r="K4" s="9" t="s">
        <v>1383</v>
      </c>
      <c r="L4" s="9" t="s">
        <v>1384</v>
      </c>
      <c r="M4" s="9" t="s">
        <v>1385</v>
      </c>
      <c r="N4" s="9" t="s">
        <v>1386</v>
      </c>
      <c r="P4" s="7" t="s">
        <v>1373</v>
      </c>
      <c r="Q4" s="9" t="s">
        <v>1374</v>
      </c>
      <c r="R4" s="9" t="s">
        <v>1375</v>
      </c>
      <c r="S4" s="9" t="s">
        <v>1376</v>
      </c>
      <c r="T4" s="9" t="s">
        <v>1377</v>
      </c>
      <c r="U4" s="9" t="s">
        <v>1378</v>
      </c>
      <c r="V4" s="9" t="s">
        <v>1379</v>
      </c>
      <c r="W4" s="9" t="s">
        <v>1380</v>
      </c>
      <c r="X4" s="9" t="s">
        <v>1381</v>
      </c>
      <c r="Y4" s="9" t="s">
        <v>1382</v>
      </c>
      <c r="Z4" s="9" t="s">
        <v>1383</v>
      </c>
      <c r="AA4" s="9" t="s">
        <v>1384</v>
      </c>
      <c r="AB4" s="9" t="s">
        <v>1385</v>
      </c>
      <c r="AC4" s="9" t="s">
        <v>1386</v>
      </c>
      <c r="AE4" s="1" t="s">
        <v>31</v>
      </c>
      <c r="AF4" s="6">
        <f>SUM('Front Sheet'!$C$15*100)</f>
        <v>59</v>
      </c>
      <c r="AG4" s="1" t="s">
        <v>31</v>
      </c>
      <c r="AH4">
        <f>SUM(100-AF4)/100</f>
        <v>0.41</v>
      </c>
      <c r="AI4" s="1" t="s">
        <v>31</v>
      </c>
      <c r="AJ4">
        <v>50.998371477684003</v>
      </c>
      <c r="AL4" t="s">
        <v>1387</v>
      </c>
      <c r="AM4">
        <v>83.640912831018781</v>
      </c>
      <c r="AN4">
        <f>AM4/100</f>
        <v>0.83640912831018777</v>
      </c>
    </row>
    <row r="5" spans="1:40">
      <c r="A5" s="8" t="s">
        <v>1388</v>
      </c>
      <c r="B5" s="2">
        <v>3781.2697387695312</v>
      </c>
      <c r="C5" s="2">
        <v>3871.8816479492184</v>
      </c>
      <c r="D5" s="2">
        <v>3921.979141845703</v>
      </c>
      <c r="E5" s="2">
        <v>3954.1963183593748</v>
      </c>
      <c r="F5" s="2">
        <v>3986.4137499999997</v>
      </c>
      <c r="G5" s="2">
        <v>4018.6311816406246</v>
      </c>
      <c r="H5" s="2">
        <v>4050.8588183593747</v>
      </c>
      <c r="I5" s="2">
        <v>4083.0762499999996</v>
      </c>
      <c r="J5" s="2">
        <v>4115.2936816406245</v>
      </c>
      <c r="K5" s="2">
        <v>4147.5108581542963</v>
      </c>
      <c r="L5" s="2">
        <v>4179.7282897949217</v>
      </c>
      <c r="M5" s="2">
        <v>4211.9457214355461</v>
      </c>
      <c r="N5" s="2">
        <v>4244.1628979492189</v>
      </c>
      <c r="P5" s="8">
        <v>2000</v>
      </c>
      <c r="Q5" s="2">
        <f>IF(Calculator!$O$6="SINGLEBASE",SUM((((B5/100)*$AJ$22)*$AH$22))+((((B5/100)*$AJ$23)*$AH$23)),IF(Calculator!$O$6="SINGLEELEMENTS",SUM((((B5/100)*$AJ$22)*$AH$22))+(((((B5/100)*$AJ$22)*$AN$22)*$AH$22)*Calculator!$G$2)-((((B5/100)*$AJ$22)*$AN$22)*$AH$22)+((((B5/100)*$AJ$23)*$AH$23)),IF(Calculator!$O$6="SINGLESPECTRUM",SUM((((B5/100)*$AJ$22)*$AH$22))+(((((B5/100)*$AJ$22)*$AN$22)*$AH$22)*Calculator!$G$4)-((((B5/100)*$AJ$22)*$AN$22)*$AH$22)+((((B5/100)*$AJ$23)*$AH$23)),IF(Calculator!$O$6="SINGLEHOMESTEAD",SUM((((B5/100)*$AJ$22)*$AH$22))+(((((B5/100)*$AJ$22)*$AN$22)*$AH$22)*Calculator!$G$3)-((((B5/100)*$AJ$22)*$AN$22)*$AH$22)+((((B5/100)*$AJ$23)*$AH$23)),IF(Calculator!$O$6="SINGLEBAND A",SUM((((B5/100)*$AJ$22)*$AH$22))+(((((B5/100)*$AJ$22)*$AN$22)*$AH$22)*Calculator!$G$5)-((((B5/100)*$AJ$22)*$AN$22)*$AH$22)+((((B5/100)*$AJ$23)*$AH$23)),IF(Calculator!$O$6="SINGLEBAND B",SUM((((B5/100)*$AJ$22)*$AH$22))+(((((B5/100)*$AJ$22)*$AN$22)*$AH$22)*Calculator!$G$6)-((((B5/100)*$AJ$22)*$AN$22)*$AH$22)+((((B5/100)*$AJ$23)*$AH$23)),IF(Calculator!$O$6="SINGLEBAND C",SUM((((B5/100)*$AJ$22)*$AH$22))+(((((B5/100)*$AJ$22)*$AN$22)*$AH$22)*Calculator!$G$7)-((((B5/100)*$AJ$22)*$AN$22)*$AH$22)+((((B5/100)*$AJ$23)*$AH$23)),IF(Calculator!$O$6="SINGLEBAND D",SUM((((B5/100)*$AJ$22)*$AH$22))+(((((B5/100)*$AJ$22)*$AN$22)*$AH$22)*Calculator!$G$8)-((((B5/100)*$AJ$22)*$AN$22)*$AH$22)+((((B5/100)*$AJ$23)*$AH$23)),IF(Calculator!$O$6="SINGLEURBANE",SUM((((B5/100)*$AJ$22)*$AH$22))+(((((B5/100)*$AJ$22)*$AN$22)*$AH$22)*Calculator!$G$9)-((((B5/100)*$AJ$22)*$AN$22)*$AH$22)+((((B5/100)*$AJ$23)*$AH$23)),IF(Calculator!$O$6="SINGLESILVERANOD",SUM((((B5/100)*$AJ$22)*$AH$22))+(((((B5/100)*$AJ$22)*$AN$22)*$AH$22)*Calculator!$G$10)-((((B5/100)*$AJ$22)*$AN$22)*$AH$22)+((((B5/100)*$AJ$23)*$AH$23)),IF(Calculator!$O$6="SINGLEANOD",SUM((((B5/100)*$AJ$22)*$AH$22))+(((((B5/100)*$AJ$22)*$AN$22)*$AH$22)*Calculator!$G$11)-((((B5/100)*$AJ$22)*$AN$22)*$AH$22)+((((B5/100)*$AJ$23)*$AH$23)),IF(Calculator!$O$6="DUALBASE",SUM((((B5/100)*$AJ$22)*$AH$22))+(((((B5/100)*$AJ$22)*$AN$22)*$AH$22)*Calculator!$G$12)-((((B5/100)*$AJ$22)*$AN$22)*$AH$22)+((((B5/100)*$AJ$23)*$AH$23)),IF(Calculator!$O$6="DUALELEMENTS",SUM((((B5/100)*$AJ$22)*$AH$22))+(((((B5/100)*$AJ$22)*$AN$22)*$AH$22)*Calculator!$G$13)-((((B5/100)*$AJ$22)*$AN$22)*$AH$22)+((((B5/100)*$AJ$23)*$AH$23)),IF(Calculator!$O$6="DUALSPECTRUM",SUM((((B5/100)*$AJ$22)*$AH$22))+(((((B5/100)*$AJ$22)*$AN$22)*$AH$22)*Calculator!$G$15)-((((B5/100)*$AJ$22)*$AN$22)*$AH$22)+((((B5/100)*$AJ$23)*$AH$23)),IF(Calculator!$O$6="DUALHOMESTEAD",SUM((((B5/100)*$AJ$22)*$AH$22))+(((((B5/100)*$AJ$22)*$AN$22)*$AH$22)*Calculator!$G$14)-((((B5/100)*$AJ$22)*$AN$22)*$AH$22)+((((B5/100)*$AJ$23)*$AH$23)),IF(Calculator!$O$6="DUALBAND A",SUM((((B5/100)*$AJ$22)*$AH$22))+(((((B5/100)*$AJ$22)*$AN$22)*$AH$22)*Calculator!$G$16)-((((B5/100)*$AJ$22)*$AN$22)*$AH$22)+((((B5/100)*$AJ$23)*$AH$23)),IF(Calculator!$O$6="DUALBAND B",SUM((((B5/100)*$AJ$22)*$AH$22))+(((((B5/100)*$AJ$22)*$AN$22)*$AH$22)*Calculator!$G$17)-((((B5/100)*$AJ$22)*$AN$22)*$AH$22)+((((B5/100)*$AJ$23)*$AH$23)),IF(Calculator!$O$6="DUALBAND C",SUM((((B5/100)*$AJ$22)*$AH$22))+(((((B5/100)*$AJ$22)*$AN$22)*$AH$22)*Calculator!$G$18)-((((B5/100)*$AJ$22)*$AN$22)*$AH$22)+((((B5/100)*$AJ$23)*$AH$23)),IF(Calculator!$O$6="DUALBAND D",SUM((((B5/100)*$AJ$22)*$AH$22))+(((((B5/100)*$AJ$22)*$AN$22)*$AH$22)*Calculator!$G$19)-((((B5/100)*$AJ$22)*$AN$22)*$AH$22)+((((B5/100)*$AJ$23)*$AH$23)),IF(Calculator!$O$6="DUALURBANE",SUM((((B5/100)*$AJ$22)*$AH$22))+(((((B5/100)*$AJ$22)*$AN$22)*$AH$22)*Calculator!$G$20)-((((B5/100)*$AJ$22)*$AN$22)*$AH$22)+((((B5/100)*$AJ$23)*$AH$23)),IF(Calculator!$O$6="DUALSILVERANOD",SUM((((B5/100)*$AJ$22)*$AH$22))+(((((B5/100)*$AJ$22)*$AN$22)*$AH$22)*Calculator!$G$21)-((((B5/100)*$AJ$22)*$AN$22)*$AH$22)+((((B5/100)*$AJ$23)*$AH$23)),IF(Calculator!$O$6="DUALANOD",SUM((((B5/100)*$AJ$22)*$AH$22))+(((((B5/100)*$AJ$22)*$AN$22)*$AH$22)*Calculator!$G$22)-((((B5/100)*$AJ$22)*$AN$22)*$AH$22)+((((B5/100)*$AJ$23)*$AH$23))))))))))))))))))))))))</f>
        <v>1550.3205928955072</v>
      </c>
      <c r="R5" s="2">
        <f>IF(Calculator!$O$6="SINGLEBASE",SUM((((C5/100)*$AJ$22)*$AH$22))+((((C5/100)*$AJ$23)*$AH$23)),IF(Calculator!$O$6="SINGLEELEMENTS",SUM((((C5/100)*$AJ$22)*$AH$22))+(((((C5/100)*$AJ$22)*$AN$22)*$AH$22)*Calculator!$G$2)-((((C5/100)*$AJ$22)*$AN$22)*$AH$22)+((((C5/100)*$AJ$23)*$AH$23)),IF(Calculator!$O$6="SINGLESPECTRUM",SUM((((C5/100)*$AJ$22)*$AH$22))+(((((C5/100)*$AJ$22)*$AN$22)*$AH$22)*Calculator!$G$4)-((((C5/100)*$AJ$22)*$AN$22)*$AH$22)+((((C5/100)*$AJ$23)*$AH$23)),IF(Calculator!$O$6="SINGLEHOMESTEAD",SUM((((C5/100)*$AJ$22)*$AH$22))+(((((C5/100)*$AJ$22)*$AN$22)*$AH$22)*Calculator!$G$3)-((((C5/100)*$AJ$22)*$AN$22)*$AH$22)+((((C5/100)*$AJ$23)*$AH$23)),IF(Calculator!$O$6="SINGLEBAND A",SUM((((C5/100)*$AJ$22)*$AH$22))+(((((C5/100)*$AJ$22)*$AN$22)*$AH$22)*Calculator!$G$5)-((((C5/100)*$AJ$22)*$AN$22)*$AH$22)+((((C5/100)*$AJ$23)*$AH$23)),IF(Calculator!$O$6="SINGLEBAND B",SUM((((C5/100)*$AJ$22)*$AH$22))+(((((C5/100)*$AJ$22)*$AN$22)*$AH$22)*Calculator!$G$6)-((((C5/100)*$AJ$22)*$AN$22)*$AH$22)+((((C5/100)*$AJ$23)*$AH$23)),IF(Calculator!$O$6="SINGLEBAND C",SUM((((C5/100)*$AJ$22)*$AH$22))+(((((C5/100)*$AJ$22)*$AN$22)*$AH$22)*Calculator!$G$7)-((((C5/100)*$AJ$22)*$AN$22)*$AH$22)+((((C5/100)*$AJ$23)*$AH$23)),IF(Calculator!$O$6="SINGLEBAND D",SUM((((C5/100)*$AJ$22)*$AH$22))+(((((C5/100)*$AJ$22)*$AN$22)*$AH$22)*Calculator!$G$8)-((((C5/100)*$AJ$22)*$AN$22)*$AH$22)+((((C5/100)*$AJ$23)*$AH$23)),IF(Calculator!$O$6="SINGLEURBANE",SUM((((C5/100)*$AJ$22)*$AH$22))+(((((C5/100)*$AJ$22)*$AN$22)*$AH$22)*Calculator!$G$9)-((((C5/100)*$AJ$22)*$AN$22)*$AH$22)+((((C5/100)*$AJ$23)*$AH$23)),IF(Calculator!$O$6="SINGLESILVERANOD",SUM((((C5/100)*$AJ$22)*$AH$22))+(((((C5/100)*$AJ$22)*$AN$22)*$AH$22)*Calculator!$G$10)-((((C5/100)*$AJ$22)*$AN$22)*$AH$22)+((((C5/100)*$AJ$23)*$AH$23)),IF(Calculator!$O$6="SINGLEANOD",SUM((((C5/100)*$AJ$22)*$AH$22))+(((((C5/100)*$AJ$22)*$AN$22)*$AH$22)*Calculator!$G$11)-((((C5/100)*$AJ$22)*$AN$22)*$AH$22)+((((C5/100)*$AJ$23)*$AH$23)),IF(Calculator!$O$6="DUALBASE",SUM((((C5/100)*$AJ$22)*$AH$22))+(((((C5/100)*$AJ$22)*$AN$22)*$AH$22)*Calculator!$G$12)-((((C5/100)*$AJ$22)*$AN$22)*$AH$22)+((((C5/100)*$AJ$23)*$AH$23)),IF(Calculator!$O$6="DUALELEMENTS",SUM((((C5/100)*$AJ$22)*$AH$22))+(((((C5/100)*$AJ$22)*$AN$22)*$AH$22)*Calculator!$G$13)-((((C5/100)*$AJ$22)*$AN$22)*$AH$22)+((((C5/100)*$AJ$23)*$AH$23)),IF(Calculator!$O$6="DUALSPECTRUM",SUM((((C5/100)*$AJ$22)*$AH$22))+(((((C5/100)*$AJ$22)*$AN$22)*$AH$22)*Calculator!$G$15)-((((C5/100)*$AJ$22)*$AN$22)*$AH$22)+((((C5/100)*$AJ$23)*$AH$23)),IF(Calculator!$O$6="DUALHOMESTEAD",SUM((((C5/100)*$AJ$22)*$AH$22))+(((((C5/100)*$AJ$22)*$AN$22)*$AH$22)*Calculator!$G$14)-((((C5/100)*$AJ$22)*$AN$22)*$AH$22)+((((C5/100)*$AJ$23)*$AH$23)),IF(Calculator!$O$6="DUALBAND A",SUM((((C5/100)*$AJ$22)*$AH$22))+(((((C5/100)*$AJ$22)*$AN$22)*$AH$22)*Calculator!$G$16)-((((C5/100)*$AJ$22)*$AN$22)*$AH$22)+((((C5/100)*$AJ$23)*$AH$23)),IF(Calculator!$O$6="DUALBAND B",SUM((((C5/100)*$AJ$22)*$AH$22))+(((((C5/100)*$AJ$22)*$AN$22)*$AH$22)*Calculator!$G$17)-((((C5/100)*$AJ$22)*$AN$22)*$AH$22)+((((C5/100)*$AJ$23)*$AH$23)),IF(Calculator!$O$6="DUALBAND C",SUM((((C5/100)*$AJ$22)*$AH$22))+(((((C5/100)*$AJ$22)*$AN$22)*$AH$22)*Calculator!$G$18)-((((C5/100)*$AJ$22)*$AN$22)*$AH$22)+((((C5/100)*$AJ$23)*$AH$23)),IF(Calculator!$O$6="DUALBAND D",SUM((((C5/100)*$AJ$22)*$AH$22))+(((((C5/100)*$AJ$22)*$AN$22)*$AH$22)*Calculator!$G$19)-((((C5/100)*$AJ$22)*$AN$22)*$AH$22)+((((C5/100)*$AJ$23)*$AH$23)),IF(Calculator!$O$6="DUALURBANE",SUM((((C5/100)*$AJ$22)*$AH$22))+(((((C5/100)*$AJ$22)*$AN$22)*$AH$22)*Calculator!$G$20)-((((C5/100)*$AJ$22)*$AN$22)*$AH$22)+((((C5/100)*$AJ$23)*$AH$23)),IF(Calculator!$O$6="DUALSILVERANOD",SUM((((C5/100)*$AJ$22)*$AH$22))+(((((C5/100)*$AJ$22)*$AN$22)*$AH$22)*Calculator!$G$21)-((((C5/100)*$AJ$22)*$AN$22)*$AH$22)+((((C5/100)*$AJ$23)*$AH$23)),IF(Calculator!$O$6="DUALANOD",SUM((((C5/100)*$AJ$22)*$AH$22))+(((((C5/100)*$AJ$22)*$AN$22)*$AH$22)*Calculator!$G$22)-((((C5/100)*$AJ$22)*$AN$22)*$AH$22)+((((C5/100)*$AJ$23)*$AH$23))))))))))))))))))))))))</f>
        <v>1587.4714756591791</v>
      </c>
      <c r="S5" s="2">
        <f>IF(Calculator!$O$6="SINGLEBASE",SUM((((D5/100)*$AJ$22)*$AH$22))+((((D5/100)*$AJ$23)*$AH$23)),IF(Calculator!$O$6="SINGLEELEMENTS",SUM((((D5/100)*$AJ$22)*$AH$22))+(((((D5/100)*$AJ$22)*$AN$22)*$AH$22)*Calculator!$G$2)-((((D5/100)*$AJ$22)*$AN$22)*$AH$22)+((((D5/100)*$AJ$23)*$AH$23)),IF(Calculator!$O$6="SINGLESPECTRUM",SUM((((D5/100)*$AJ$22)*$AH$22))+(((((D5/100)*$AJ$22)*$AN$22)*$AH$22)*Calculator!$G$4)-((((D5/100)*$AJ$22)*$AN$22)*$AH$22)+((((D5/100)*$AJ$23)*$AH$23)),IF(Calculator!$O$6="SINGLEHOMESTEAD",SUM((((D5/100)*$AJ$22)*$AH$22))+(((((D5/100)*$AJ$22)*$AN$22)*$AH$22)*Calculator!$G$3)-((((D5/100)*$AJ$22)*$AN$22)*$AH$22)+((((D5/100)*$AJ$23)*$AH$23)),IF(Calculator!$O$6="SINGLEBAND A",SUM((((D5/100)*$AJ$22)*$AH$22))+(((((D5/100)*$AJ$22)*$AN$22)*$AH$22)*Calculator!$G$5)-((((D5/100)*$AJ$22)*$AN$22)*$AH$22)+((((D5/100)*$AJ$23)*$AH$23)),IF(Calculator!$O$6="SINGLEBAND B",SUM((((D5/100)*$AJ$22)*$AH$22))+(((((D5/100)*$AJ$22)*$AN$22)*$AH$22)*Calculator!$G$6)-((((D5/100)*$AJ$22)*$AN$22)*$AH$22)+((((D5/100)*$AJ$23)*$AH$23)),IF(Calculator!$O$6="SINGLEBAND C",SUM((((D5/100)*$AJ$22)*$AH$22))+(((((D5/100)*$AJ$22)*$AN$22)*$AH$22)*Calculator!$G$7)-((((D5/100)*$AJ$22)*$AN$22)*$AH$22)+((((D5/100)*$AJ$23)*$AH$23)),IF(Calculator!$O$6="SINGLEBAND D",SUM((((D5/100)*$AJ$22)*$AH$22))+(((((D5/100)*$AJ$22)*$AN$22)*$AH$22)*Calculator!$G$8)-((((D5/100)*$AJ$22)*$AN$22)*$AH$22)+((((D5/100)*$AJ$23)*$AH$23)),IF(Calculator!$O$6="SINGLEURBANE",SUM((((D5/100)*$AJ$22)*$AH$22))+(((((D5/100)*$AJ$22)*$AN$22)*$AH$22)*Calculator!$G$9)-((((D5/100)*$AJ$22)*$AN$22)*$AH$22)+((((D5/100)*$AJ$23)*$AH$23)),IF(Calculator!$O$6="SINGLESILVERANOD",SUM((((D5/100)*$AJ$22)*$AH$22))+(((((D5/100)*$AJ$22)*$AN$22)*$AH$22)*Calculator!$G$10)-((((D5/100)*$AJ$22)*$AN$22)*$AH$22)+((((D5/100)*$AJ$23)*$AH$23)),IF(Calculator!$O$6="SINGLEANOD",SUM((((D5/100)*$AJ$22)*$AH$22))+(((((D5/100)*$AJ$22)*$AN$22)*$AH$22)*Calculator!$G$11)-((((D5/100)*$AJ$22)*$AN$22)*$AH$22)+((((D5/100)*$AJ$23)*$AH$23)),IF(Calculator!$O$6="DUALBASE",SUM((((D5/100)*$AJ$22)*$AH$22))+(((((D5/100)*$AJ$22)*$AN$22)*$AH$22)*Calculator!$G$12)-((((D5/100)*$AJ$22)*$AN$22)*$AH$22)+((((D5/100)*$AJ$23)*$AH$23)),IF(Calculator!$O$6="DUALELEMENTS",SUM((((D5/100)*$AJ$22)*$AH$22))+(((((D5/100)*$AJ$22)*$AN$22)*$AH$22)*Calculator!$G$13)-((((D5/100)*$AJ$22)*$AN$22)*$AH$22)+((((D5/100)*$AJ$23)*$AH$23)),IF(Calculator!$O$6="DUALSPECTRUM",SUM((((D5/100)*$AJ$22)*$AH$22))+(((((D5/100)*$AJ$22)*$AN$22)*$AH$22)*Calculator!$G$15)-((((D5/100)*$AJ$22)*$AN$22)*$AH$22)+((((D5/100)*$AJ$23)*$AH$23)),IF(Calculator!$O$6="DUALHOMESTEAD",SUM((((D5/100)*$AJ$22)*$AH$22))+(((((D5/100)*$AJ$22)*$AN$22)*$AH$22)*Calculator!$G$14)-((((D5/100)*$AJ$22)*$AN$22)*$AH$22)+((((D5/100)*$AJ$23)*$AH$23)),IF(Calculator!$O$6="DUALBAND A",SUM((((D5/100)*$AJ$22)*$AH$22))+(((((D5/100)*$AJ$22)*$AN$22)*$AH$22)*Calculator!$G$16)-((((D5/100)*$AJ$22)*$AN$22)*$AH$22)+((((D5/100)*$AJ$23)*$AH$23)),IF(Calculator!$O$6="DUALBAND B",SUM((((D5/100)*$AJ$22)*$AH$22))+(((((D5/100)*$AJ$22)*$AN$22)*$AH$22)*Calculator!$G$17)-((((D5/100)*$AJ$22)*$AN$22)*$AH$22)+((((D5/100)*$AJ$23)*$AH$23)),IF(Calculator!$O$6="DUALBAND C",SUM((((D5/100)*$AJ$22)*$AH$22))+(((((D5/100)*$AJ$22)*$AN$22)*$AH$22)*Calculator!$G$18)-((((D5/100)*$AJ$22)*$AN$22)*$AH$22)+((((D5/100)*$AJ$23)*$AH$23)),IF(Calculator!$O$6="DUALBAND D",SUM((((D5/100)*$AJ$22)*$AH$22))+(((((D5/100)*$AJ$22)*$AN$22)*$AH$22)*Calculator!$G$19)-((((D5/100)*$AJ$22)*$AN$22)*$AH$22)+((((D5/100)*$AJ$23)*$AH$23)),IF(Calculator!$O$6="DUALURBANE",SUM((((D5/100)*$AJ$22)*$AH$22))+(((((D5/100)*$AJ$22)*$AN$22)*$AH$22)*Calculator!$G$20)-((((D5/100)*$AJ$22)*$AN$22)*$AH$22)+((((D5/100)*$AJ$23)*$AH$23)),IF(Calculator!$O$6="DUALSILVERANOD",SUM((((D5/100)*$AJ$22)*$AH$22))+(((((D5/100)*$AJ$22)*$AN$22)*$AH$22)*Calculator!$G$21)-((((D5/100)*$AJ$22)*$AN$22)*$AH$22)+((((D5/100)*$AJ$23)*$AH$23)),IF(Calculator!$O$6="DUALANOD",SUM((((D5/100)*$AJ$22)*$AH$22))+(((((D5/100)*$AJ$22)*$AN$22)*$AH$22)*Calculator!$G$22)-((((D5/100)*$AJ$22)*$AN$22)*$AH$22)+((((D5/100)*$AJ$23)*$AH$23))))))))))))))))))))))))</f>
        <v>1608.011448156738</v>
      </c>
      <c r="T5" s="2">
        <f>IF(Calculator!$O$6="SINGLEBASE",SUM((((E5/100)*$AJ$22)*$AH$22))+((((E5/100)*$AJ$23)*$AH$23)),IF(Calculator!$O$6="SINGLEELEMENTS",SUM((((E5/100)*$AJ$22)*$AH$22))+(((((E5/100)*$AJ$22)*$AN$22)*$AH$22)*Calculator!$G$2)-((((E5/100)*$AJ$22)*$AN$22)*$AH$22)+((((E5/100)*$AJ$23)*$AH$23)),IF(Calculator!$O$6="SINGLESPECTRUM",SUM((((E5/100)*$AJ$22)*$AH$22))+(((((E5/100)*$AJ$22)*$AN$22)*$AH$22)*Calculator!$G$4)-((((E5/100)*$AJ$22)*$AN$22)*$AH$22)+((((E5/100)*$AJ$23)*$AH$23)),IF(Calculator!$O$6="SINGLEHOMESTEAD",SUM((((E5/100)*$AJ$22)*$AH$22))+(((((E5/100)*$AJ$22)*$AN$22)*$AH$22)*Calculator!$G$3)-((((E5/100)*$AJ$22)*$AN$22)*$AH$22)+((((E5/100)*$AJ$23)*$AH$23)),IF(Calculator!$O$6="SINGLEBAND A",SUM((((E5/100)*$AJ$22)*$AH$22))+(((((E5/100)*$AJ$22)*$AN$22)*$AH$22)*Calculator!$G$5)-((((E5/100)*$AJ$22)*$AN$22)*$AH$22)+((((E5/100)*$AJ$23)*$AH$23)),IF(Calculator!$O$6="SINGLEBAND B",SUM((((E5/100)*$AJ$22)*$AH$22))+(((((E5/100)*$AJ$22)*$AN$22)*$AH$22)*Calculator!$G$6)-((((E5/100)*$AJ$22)*$AN$22)*$AH$22)+((((E5/100)*$AJ$23)*$AH$23)),IF(Calculator!$O$6="SINGLEBAND C",SUM((((E5/100)*$AJ$22)*$AH$22))+(((((E5/100)*$AJ$22)*$AN$22)*$AH$22)*Calculator!$G$7)-((((E5/100)*$AJ$22)*$AN$22)*$AH$22)+((((E5/100)*$AJ$23)*$AH$23)),IF(Calculator!$O$6="SINGLEBAND D",SUM((((E5/100)*$AJ$22)*$AH$22))+(((((E5/100)*$AJ$22)*$AN$22)*$AH$22)*Calculator!$G$8)-((((E5/100)*$AJ$22)*$AN$22)*$AH$22)+((((E5/100)*$AJ$23)*$AH$23)),IF(Calculator!$O$6="SINGLEURBANE",SUM((((E5/100)*$AJ$22)*$AH$22))+(((((E5/100)*$AJ$22)*$AN$22)*$AH$22)*Calculator!$G$9)-((((E5/100)*$AJ$22)*$AN$22)*$AH$22)+((((E5/100)*$AJ$23)*$AH$23)),IF(Calculator!$O$6="SINGLESILVERANOD",SUM((((E5/100)*$AJ$22)*$AH$22))+(((((E5/100)*$AJ$22)*$AN$22)*$AH$22)*Calculator!$G$10)-((((E5/100)*$AJ$22)*$AN$22)*$AH$22)+((((E5/100)*$AJ$23)*$AH$23)),IF(Calculator!$O$6="SINGLEANOD",SUM((((E5/100)*$AJ$22)*$AH$22))+(((((E5/100)*$AJ$22)*$AN$22)*$AH$22)*Calculator!$G$11)-((((E5/100)*$AJ$22)*$AN$22)*$AH$22)+((((E5/100)*$AJ$23)*$AH$23)),IF(Calculator!$O$6="DUALBASE",SUM((((E5/100)*$AJ$22)*$AH$22))+(((((E5/100)*$AJ$22)*$AN$22)*$AH$22)*Calculator!$G$12)-((((E5/100)*$AJ$22)*$AN$22)*$AH$22)+((((E5/100)*$AJ$23)*$AH$23)),IF(Calculator!$O$6="DUALELEMENTS",SUM((((E5/100)*$AJ$22)*$AH$22))+(((((E5/100)*$AJ$22)*$AN$22)*$AH$22)*Calculator!$G$13)-((((E5/100)*$AJ$22)*$AN$22)*$AH$22)+((((E5/100)*$AJ$23)*$AH$23)),IF(Calculator!$O$6="DUALSPECTRUM",SUM((((E5/100)*$AJ$22)*$AH$22))+(((((E5/100)*$AJ$22)*$AN$22)*$AH$22)*Calculator!$G$15)-((((E5/100)*$AJ$22)*$AN$22)*$AH$22)+((((E5/100)*$AJ$23)*$AH$23)),IF(Calculator!$O$6="DUALHOMESTEAD",SUM((((E5/100)*$AJ$22)*$AH$22))+(((((E5/100)*$AJ$22)*$AN$22)*$AH$22)*Calculator!$G$14)-((((E5/100)*$AJ$22)*$AN$22)*$AH$22)+((((E5/100)*$AJ$23)*$AH$23)),IF(Calculator!$O$6="DUALBAND A",SUM((((E5/100)*$AJ$22)*$AH$22))+(((((E5/100)*$AJ$22)*$AN$22)*$AH$22)*Calculator!$G$16)-((((E5/100)*$AJ$22)*$AN$22)*$AH$22)+((((E5/100)*$AJ$23)*$AH$23)),IF(Calculator!$O$6="DUALBAND B",SUM((((E5/100)*$AJ$22)*$AH$22))+(((((E5/100)*$AJ$22)*$AN$22)*$AH$22)*Calculator!$G$17)-((((E5/100)*$AJ$22)*$AN$22)*$AH$22)+((((E5/100)*$AJ$23)*$AH$23)),IF(Calculator!$O$6="DUALBAND C",SUM((((E5/100)*$AJ$22)*$AH$22))+(((((E5/100)*$AJ$22)*$AN$22)*$AH$22)*Calculator!$G$18)-((((E5/100)*$AJ$22)*$AN$22)*$AH$22)+((((E5/100)*$AJ$23)*$AH$23)),IF(Calculator!$O$6="DUALBAND D",SUM((((E5/100)*$AJ$22)*$AH$22))+(((((E5/100)*$AJ$22)*$AN$22)*$AH$22)*Calculator!$G$19)-((((E5/100)*$AJ$22)*$AN$22)*$AH$22)+((((E5/100)*$AJ$23)*$AH$23)),IF(Calculator!$O$6="DUALURBANE",SUM((((E5/100)*$AJ$22)*$AH$22))+(((((E5/100)*$AJ$22)*$AN$22)*$AH$22)*Calculator!$G$20)-((((E5/100)*$AJ$22)*$AN$22)*$AH$22)+((((E5/100)*$AJ$23)*$AH$23)),IF(Calculator!$O$6="DUALSILVERANOD",SUM((((E5/100)*$AJ$22)*$AH$22))+(((((E5/100)*$AJ$22)*$AN$22)*$AH$22)*Calculator!$G$21)-((((E5/100)*$AJ$22)*$AN$22)*$AH$22)+((((E5/100)*$AJ$23)*$AH$23)),IF(Calculator!$O$6="DUALANOD",SUM((((E5/100)*$AJ$22)*$AH$22))+(((((E5/100)*$AJ$22)*$AN$22)*$AH$22)*Calculator!$G$22)-((((E5/100)*$AJ$22)*$AN$22)*$AH$22)+((((E5/100)*$AJ$23)*$AH$23))))))))))))))))))))))))</f>
        <v>1621.2204905273434</v>
      </c>
      <c r="U5" s="2">
        <f>IF(Calculator!$O$6="SINGLEBASE",SUM((((F5/100)*$AJ$22)*$AH$22))+((((F5/100)*$AJ$23)*$AH$23)),IF(Calculator!$O$6="SINGLEELEMENTS",SUM((((F5/100)*$AJ$22)*$AH$22))+(((((F5/100)*$AJ$22)*$AN$22)*$AH$22)*Calculator!$G$2)-((((F5/100)*$AJ$22)*$AN$22)*$AH$22)+((((F5/100)*$AJ$23)*$AH$23)),IF(Calculator!$O$6="SINGLESPECTRUM",SUM((((F5/100)*$AJ$22)*$AH$22))+(((((F5/100)*$AJ$22)*$AN$22)*$AH$22)*Calculator!$G$4)-((((F5/100)*$AJ$22)*$AN$22)*$AH$22)+((((F5/100)*$AJ$23)*$AH$23)),IF(Calculator!$O$6="SINGLEHOMESTEAD",SUM((((F5/100)*$AJ$22)*$AH$22))+(((((F5/100)*$AJ$22)*$AN$22)*$AH$22)*Calculator!$G$3)-((((F5/100)*$AJ$22)*$AN$22)*$AH$22)+((((F5/100)*$AJ$23)*$AH$23)),IF(Calculator!$O$6="SINGLEBAND A",SUM((((F5/100)*$AJ$22)*$AH$22))+(((((F5/100)*$AJ$22)*$AN$22)*$AH$22)*Calculator!$G$5)-((((F5/100)*$AJ$22)*$AN$22)*$AH$22)+((((F5/100)*$AJ$23)*$AH$23)),IF(Calculator!$O$6="SINGLEBAND B",SUM((((F5/100)*$AJ$22)*$AH$22))+(((((F5/100)*$AJ$22)*$AN$22)*$AH$22)*Calculator!$G$6)-((((F5/100)*$AJ$22)*$AN$22)*$AH$22)+((((F5/100)*$AJ$23)*$AH$23)),IF(Calculator!$O$6="SINGLEBAND C",SUM((((F5/100)*$AJ$22)*$AH$22))+(((((F5/100)*$AJ$22)*$AN$22)*$AH$22)*Calculator!$G$7)-((((F5/100)*$AJ$22)*$AN$22)*$AH$22)+((((F5/100)*$AJ$23)*$AH$23)),IF(Calculator!$O$6="SINGLEBAND D",SUM((((F5/100)*$AJ$22)*$AH$22))+(((((F5/100)*$AJ$22)*$AN$22)*$AH$22)*Calculator!$G$8)-((((F5/100)*$AJ$22)*$AN$22)*$AH$22)+((((F5/100)*$AJ$23)*$AH$23)),IF(Calculator!$O$6="SINGLEURBANE",SUM((((F5/100)*$AJ$22)*$AH$22))+(((((F5/100)*$AJ$22)*$AN$22)*$AH$22)*Calculator!$G$9)-((((F5/100)*$AJ$22)*$AN$22)*$AH$22)+((((F5/100)*$AJ$23)*$AH$23)),IF(Calculator!$O$6="SINGLESILVERANOD",SUM((((F5/100)*$AJ$22)*$AH$22))+(((((F5/100)*$AJ$22)*$AN$22)*$AH$22)*Calculator!$G$10)-((((F5/100)*$AJ$22)*$AN$22)*$AH$22)+((((F5/100)*$AJ$23)*$AH$23)),IF(Calculator!$O$6="SINGLEANOD",SUM((((F5/100)*$AJ$22)*$AH$22))+(((((F5/100)*$AJ$22)*$AN$22)*$AH$22)*Calculator!$G$11)-((((F5/100)*$AJ$22)*$AN$22)*$AH$22)+((((F5/100)*$AJ$23)*$AH$23)),IF(Calculator!$O$6="DUALBASE",SUM((((F5/100)*$AJ$22)*$AH$22))+(((((F5/100)*$AJ$22)*$AN$22)*$AH$22)*Calculator!$G$12)-((((F5/100)*$AJ$22)*$AN$22)*$AH$22)+((((F5/100)*$AJ$23)*$AH$23)),IF(Calculator!$O$6="DUALELEMENTS",SUM((((F5/100)*$AJ$22)*$AH$22))+(((((F5/100)*$AJ$22)*$AN$22)*$AH$22)*Calculator!$G$13)-((((F5/100)*$AJ$22)*$AN$22)*$AH$22)+((((F5/100)*$AJ$23)*$AH$23)),IF(Calculator!$O$6="DUALSPECTRUM",SUM((((F5/100)*$AJ$22)*$AH$22))+(((((F5/100)*$AJ$22)*$AN$22)*$AH$22)*Calculator!$G$15)-((((F5/100)*$AJ$22)*$AN$22)*$AH$22)+((((F5/100)*$AJ$23)*$AH$23)),IF(Calculator!$O$6="DUALHOMESTEAD",SUM((((F5/100)*$AJ$22)*$AH$22))+(((((F5/100)*$AJ$22)*$AN$22)*$AH$22)*Calculator!$G$14)-((((F5/100)*$AJ$22)*$AN$22)*$AH$22)+((((F5/100)*$AJ$23)*$AH$23)),IF(Calculator!$O$6="DUALBAND A",SUM((((F5/100)*$AJ$22)*$AH$22))+(((((F5/100)*$AJ$22)*$AN$22)*$AH$22)*Calculator!$G$16)-((((F5/100)*$AJ$22)*$AN$22)*$AH$22)+((((F5/100)*$AJ$23)*$AH$23)),IF(Calculator!$O$6="DUALBAND B",SUM((((F5/100)*$AJ$22)*$AH$22))+(((((F5/100)*$AJ$22)*$AN$22)*$AH$22)*Calculator!$G$17)-((((F5/100)*$AJ$22)*$AN$22)*$AH$22)+((((F5/100)*$AJ$23)*$AH$23)),IF(Calculator!$O$6="DUALBAND C",SUM((((F5/100)*$AJ$22)*$AH$22))+(((((F5/100)*$AJ$22)*$AN$22)*$AH$22)*Calculator!$G$18)-((((F5/100)*$AJ$22)*$AN$22)*$AH$22)+((((F5/100)*$AJ$23)*$AH$23)),IF(Calculator!$O$6="DUALBAND D",SUM((((F5/100)*$AJ$22)*$AH$22))+(((((F5/100)*$AJ$22)*$AN$22)*$AH$22)*Calculator!$G$19)-((((F5/100)*$AJ$22)*$AN$22)*$AH$22)+((((F5/100)*$AJ$23)*$AH$23)),IF(Calculator!$O$6="DUALURBANE",SUM((((F5/100)*$AJ$22)*$AH$22))+(((((F5/100)*$AJ$22)*$AN$22)*$AH$22)*Calculator!$G$20)-((((F5/100)*$AJ$22)*$AN$22)*$AH$22)+((((F5/100)*$AJ$23)*$AH$23)),IF(Calculator!$O$6="DUALSILVERANOD",SUM((((F5/100)*$AJ$22)*$AH$22))+(((((F5/100)*$AJ$22)*$AN$22)*$AH$22)*Calculator!$G$21)-((((F5/100)*$AJ$22)*$AN$22)*$AH$22)+((((F5/100)*$AJ$23)*$AH$23)),IF(Calculator!$O$6="DUALANOD",SUM((((F5/100)*$AJ$22)*$AH$22))+(((((F5/100)*$AJ$22)*$AN$22)*$AH$22)*Calculator!$G$22)-((((F5/100)*$AJ$22)*$AN$22)*$AH$22)+((((F5/100)*$AJ$23)*$AH$23))))))))))))))))))))))))</f>
        <v>1634.4296374999997</v>
      </c>
      <c r="V5" s="2">
        <f>IF(Calculator!$O$6="SINGLEBASE",SUM((((G5/100)*$AJ$22)*$AH$22))+((((G5/100)*$AJ$23)*$AH$23)),IF(Calculator!$O$6="SINGLEELEMENTS",SUM((((G5/100)*$AJ$22)*$AH$22))+(((((G5/100)*$AJ$22)*$AN$22)*$AH$22)*Calculator!$G$2)-((((G5/100)*$AJ$22)*$AN$22)*$AH$22)+((((G5/100)*$AJ$23)*$AH$23)),IF(Calculator!$O$6="SINGLESPECTRUM",SUM((((G5/100)*$AJ$22)*$AH$22))+(((((G5/100)*$AJ$22)*$AN$22)*$AH$22)*Calculator!$G$4)-((((G5/100)*$AJ$22)*$AN$22)*$AH$22)+((((G5/100)*$AJ$23)*$AH$23)),IF(Calculator!$O$6="SINGLEHOMESTEAD",SUM((((G5/100)*$AJ$22)*$AH$22))+(((((G5/100)*$AJ$22)*$AN$22)*$AH$22)*Calculator!$G$3)-((((G5/100)*$AJ$22)*$AN$22)*$AH$22)+((((G5/100)*$AJ$23)*$AH$23)),IF(Calculator!$O$6="SINGLEBAND A",SUM((((G5/100)*$AJ$22)*$AH$22))+(((((G5/100)*$AJ$22)*$AN$22)*$AH$22)*Calculator!$G$5)-((((G5/100)*$AJ$22)*$AN$22)*$AH$22)+((((G5/100)*$AJ$23)*$AH$23)),IF(Calculator!$O$6="SINGLEBAND B",SUM((((G5/100)*$AJ$22)*$AH$22))+(((((G5/100)*$AJ$22)*$AN$22)*$AH$22)*Calculator!$G$6)-((((G5/100)*$AJ$22)*$AN$22)*$AH$22)+((((G5/100)*$AJ$23)*$AH$23)),IF(Calculator!$O$6="SINGLEBAND C",SUM((((G5/100)*$AJ$22)*$AH$22))+(((((G5/100)*$AJ$22)*$AN$22)*$AH$22)*Calculator!$G$7)-((((G5/100)*$AJ$22)*$AN$22)*$AH$22)+((((G5/100)*$AJ$23)*$AH$23)),IF(Calculator!$O$6="SINGLEBAND D",SUM((((G5/100)*$AJ$22)*$AH$22))+(((((G5/100)*$AJ$22)*$AN$22)*$AH$22)*Calculator!$G$8)-((((G5/100)*$AJ$22)*$AN$22)*$AH$22)+((((G5/100)*$AJ$23)*$AH$23)),IF(Calculator!$O$6="SINGLEURBANE",SUM((((G5/100)*$AJ$22)*$AH$22))+(((((G5/100)*$AJ$22)*$AN$22)*$AH$22)*Calculator!$G$9)-((((G5/100)*$AJ$22)*$AN$22)*$AH$22)+((((G5/100)*$AJ$23)*$AH$23)),IF(Calculator!$O$6="SINGLESILVERANOD",SUM((((G5/100)*$AJ$22)*$AH$22))+(((((G5/100)*$AJ$22)*$AN$22)*$AH$22)*Calculator!$G$10)-((((G5/100)*$AJ$22)*$AN$22)*$AH$22)+((((G5/100)*$AJ$23)*$AH$23)),IF(Calculator!$O$6="SINGLEANOD",SUM((((G5/100)*$AJ$22)*$AH$22))+(((((G5/100)*$AJ$22)*$AN$22)*$AH$22)*Calculator!$G$11)-((((G5/100)*$AJ$22)*$AN$22)*$AH$22)+((((G5/100)*$AJ$23)*$AH$23)),IF(Calculator!$O$6="DUALBASE",SUM((((G5/100)*$AJ$22)*$AH$22))+(((((G5/100)*$AJ$22)*$AN$22)*$AH$22)*Calculator!$G$12)-((((G5/100)*$AJ$22)*$AN$22)*$AH$22)+((((G5/100)*$AJ$23)*$AH$23)),IF(Calculator!$O$6="DUALELEMENTS",SUM((((G5/100)*$AJ$22)*$AH$22))+(((((G5/100)*$AJ$22)*$AN$22)*$AH$22)*Calculator!$G$13)-((((G5/100)*$AJ$22)*$AN$22)*$AH$22)+((((G5/100)*$AJ$23)*$AH$23)),IF(Calculator!$O$6="DUALSPECTRUM",SUM((((G5/100)*$AJ$22)*$AH$22))+(((((G5/100)*$AJ$22)*$AN$22)*$AH$22)*Calculator!$G$15)-((((G5/100)*$AJ$22)*$AN$22)*$AH$22)+((((G5/100)*$AJ$23)*$AH$23)),IF(Calculator!$O$6="DUALHOMESTEAD",SUM((((G5/100)*$AJ$22)*$AH$22))+(((((G5/100)*$AJ$22)*$AN$22)*$AH$22)*Calculator!$G$14)-((((G5/100)*$AJ$22)*$AN$22)*$AH$22)+((((G5/100)*$AJ$23)*$AH$23)),IF(Calculator!$O$6="DUALBAND A",SUM((((G5/100)*$AJ$22)*$AH$22))+(((((G5/100)*$AJ$22)*$AN$22)*$AH$22)*Calculator!$G$16)-((((G5/100)*$AJ$22)*$AN$22)*$AH$22)+((((G5/100)*$AJ$23)*$AH$23)),IF(Calculator!$O$6="DUALBAND B",SUM((((G5/100)*$AJ$22)*$AH$22))+(((((G5/100)*$AJ$22)*$AN$22)*$AH$22)*Calculator!$G$17)-((((G5/100)*$AJ$22)*$AN$22)*$AH$22)+((((G5/100)*$AJ$23)*$AH$23)),IF(Calculator!$O$6="DUALBAND C",SUM((((G5/100)*$AJ$22)*$AH$22))+(((((G5/100)*$AJ$22)*$AN$22)*$AH$22)*Calculator!$G$18)-((((G5/100)*$AJ$22)*$AN$22)*$AH$22)+((((G5/100)*$AJ$23)*$AH$23)),IF(Calculator!$O$6="DUALBAND D",SUM((((G5/100)*$AJ$22)*$AH$22))+(((((G5/100)*$AJ$22)*$AN$22)*$AH$22)*Calculator!$G$19)-((((G5/100)*$AJ$22)*$AN$22)*$AH$22)+((((G5/100)*$AJ$23)*$AH$23)),IF(Calculator!$O$6="DUALURBANE",SUM((((G5/100)*$AJ$22)*$AH$22))+(((((G5/100)*$AJ$22)*$AN$22)*$AH$22)*Calculator!$G$20)-((((G5/100)*$AJ$22)*$AN$22)*$AH$22)+((((G5/100)*$AJ$23)*$AH$23)),IF(Calculator!$O$6="DUALSILVERANOD",SUM((((G5/100)*$AJ$22)*$AH$22))+(((((G5/100)*$AJ$22)*$AN$22)*$AH$22)*Calculator!$G$21)-((((G5/100)*$AJ$22)*$AN$22)*$AH$22)+((((G5/100)*$AJ$23)*$AH$23)),IF(Calculator!$O$6="DUALANOD",SUM((((G5/100)*$AJ$22)*$AH$22))+(((((G5/100)*$AJ$22)*$AN$22)*$AH$22)*Calculator!$G$22)-((((G5/100)*$AJ$22)*$AN$22)*$AH$22)+((((G5/100)*$AJ$23)*$AH$23))))))))))))))))))))))))</f>
        <v>1647.638784472656</v>
      </c>
      <c r="W5" s="2">
        <f>IF(Calculator!$O$6="SINGLEBASE",SUM((((H5/100)*$AJ$22)*$AH$22))+((((H5/100)*$AJ$23)*$AH$23)),IF(Calculator!$O$6="SINGLEELEMENTS",SUM((((H5/100)*$AJ$22)*$AH$22))+(((((H5/100)*$AJ$22)*$AN$22)*$AH$22)*Calculator!$G$2)-((((H5/100)*$AJ$22)*$AN$22)*$AH$22)+((((H5/100)*$AJ$23)*$AH$23)),IF(Calculator!$O$6="SINGLESPECTRUM",SUM((((H5/100)*$AJ$22)*$AH$22))+(((((H5/100)*$AJ$22)*$AN$22)*$AH$22)*Calculator!$G$4)-((((H5/100)*$AJ$22)*$AN$22)*$AH$22)+((((H5/100)*$AJ$23)*$AH$23)),IF(Calculator!$O$6="SINGLEHOMESTEAD",SUM((((H5/100)*$AJ$22)*$AH$22))+(((((H5/100)*$AJ$22)*$AN$22)*$AH$22)*Calculator!$G$3)-((((H5/100)*$AJ$22)*$AN$22)*$AH$22)+((((H5/100)*$AJ$23)*$AH$23)),IF(Calculator!$O$6="SINGLEBAND A",SUM((((H5/100)*$AJ$22)*$AH$22))+(((((H5/100)*$AJ$22)*$AN$22)*$AH$22)*Calculator!$G$5)-((((H5/100)*$AJ$22)*$AN$22)*$AH$22)+((((H5/100)*$AJ$23)*$AH$23)),IF(Calculator!$O$6="SINGLEBAND B",SUM((((H5/100)*$AJ$22)*$AH$22))+(((((H5/100)*$AJ$22)*$AN$22)*$AH$22)*Calculator!$G$6)-((((H5/100)*$AJ$22)*$AN$22)*$AH$22)+((((H5/100)*$AJ$23)*$AH$23)),IF(Calculator!$O$6="SINGLEBAND C",SUM((((H5/100)*$AJ$22)*$AH$22))+(((((H5/100)*$AJ$22)*$AN$22)*$AH$22)*Calculator!$G$7)-((((H5/100)*$AJ$22)*$AN$22)*$AH$22)+((((H5/100)*$AJ$23)*$AH$23)),IF(Calculator!$O$6="SINGLEBAND D",SUM((((H5/100)*$AJ$22)*$AH$22))+(((((H5/100)*$AJ$22)*$AN$22)*$AH$22)*Calculator!$G$8)-((((H5/100)*$AJ$22)*$AN$22)*$AH$22)+((((H5/100)*$AJ$23)*$AH$23)),IF(Calculator!$O$6="SINGLEURBANE",SUM((((H5/100)*$AJ$22)*$AH$22))+(((((H5/100)*$AJ$22)*$AN$22)*$AH$22)*Calculator!$G$9)-((((H5/100)*$AJ$22)*$AN$22)*$AH$22)+((((H5/100)*$AJ$23)*$AH$23)),IF(Calculator!$O$6="SINGLESILVERANOD",SUM((((H5/100)*$AJ$22)*$AH$22))+(((((H5/100)*$AJ$22)*$AN$22)*$AH$22)*Calculator!$G$10)-((((H5/100)*$AJ$22)*$AN$22)*$AH$22)+((((H5/100)*$AJ$23)*$AH$23)),IF(Calculator!$O$6="SINGLEANOD",SUM((((H5/100)*$AJ$22)*$AH$22))+(((((H5/100)*$AJ$22)*$AN$22)*$AH$22)*Calculator!$G$11)-((((H5/100)*$AJ$22)*$AN$22)*$AH$22)+((((H5/100)*$AJ$23)*$AH$23)),IF(Calculator!$O$6="DUALBASE",SUM((((H5/100)*$AJ$22)*$AH$22))+(((((H5/100)*$AJ$22)*$AN$22)*$AH$22)*Calculator!$G$12)-((((H5/100)*$AJ$22)*$AN$22)*$AH$22)+((((H5/100)*$AJ$23)*$AH$23)),IF(Calculator!$O$6="DUALELEMENTS",SUM((((H5/100)*$AJ$22)*$AH$22))+(((((H5/100)*$AJ$22)*$AN$22)*$AH$22)*Calculator!$G$13)-((((H5/100)*$AJ$22)*$AN$22)*$AH$22)+((((H5/100)*$AJ$23)*$AH$23)),IF(Calculator!$O$6="DUALSPECTRUM",SUM((((H5/100)*$AJ$22)*$AH$22))+(((((H5/100)*$AJ$22)*$AN$22)*$AH$22)*Calculator!$G$15)-((((H5/100)*$AJ$22)*$AN$22)*$AH$22)+((((H5/100)*$AJ$23)*$AH$23)),IF(Calculator!$O$6="DUALHOMESTEAD",SUM((((H5/100)*$AJ$22)*$AH$22))+(((((H5/100)*$AJ$22)*$AN$22)*$AH$22)*Calculator!$G$14)-((((H5/100)*$AJ$22)*$AN$22)*$AH$22)+((((H5/100)*$AJ$23)*$AH$23)),IF(Calculator!$O$6="DUALBAND A",SUM((((H5/100)*$AJ$22)*$AH$22))+(((((H5/100)*$AJ$22)*$AN$22)*$AH$22)*Calculator!$G$16)-((((H5/100)*$AJ$22)*$AN$22)*$AH$22)+((((H5/100)*$AJ$23)*$AH$23)),IF(Calculator!$O$6="DUALBAND B",SUM((((H5/100)*$AJ$22)*$AH$22))+(((((H5/100)*$AJ$22)*$AN$22)*$AH$22)*Calculator!$G$17)-((((H5/100)*$AJ$22)*$AN$22)*$AH$22)+((((H5/100)*$AJ$23)*$AH$23)),IF(Calculator!$O$6="DUALBAND C",SUM((((H5/100)*$AJ$22)*$AH$22))+(((((H5/100)*$AJ$22)*$AN$22)*$AH$22)*Calculator!$G$18)-((((H5/100)*$AJ$22)*$AN$22)*$AH$22)+((((H5/100)*$AJ$23)*$AH$23)),IF(Calculator!$O$6="DUALBAND D",SUM((((H5/100)*$AJ$22)*$AH$22))+(((((H5/100)*$AJ$22)*$AN$22)*$AH$22)*Calculator!$G$19)-((((H5/100)*$AJ$22)*$AN$22)*$AH$22)+((((H5/100)*$AJ$23)*$AH$23)),IF(Calculator!$O$6="DUALURBANE",SUM((((H5/100)*$AJ$22)*$AH$22))+(((((H5/100)*$AJ$22)*$AN$22)*$AH$22)*Calculator!$G$20)-((((H5/100)*$AJ$22)*$AN$22)*$AH$22)+((((H5/100)*$AJ$23)*$AH$23)),IF(Calculator!$O$6="DUALSILVERANOD",SUM((((H5/100)*$AJ$22)*$AH$22))+(((((H5/100)*$AJ$22)*$AN$22)*$AH$22)*Calculator!$G$21)-((((H5/100)*$AJ$22)*$AN$22)*$AH$22)+((((H5/100)*$AJ$23)*$AH$23)),IF(Calculator!$O$6="DUALANOD",SUM((((H5/100)*$AJ$22)*$AH$22))+(((((H5/100)*$AJ$22)*$AN$22)*$AH$22)*Calculator!$G$22)-((((H5/100)*$AJ$22)*$AN$22)*$AH$22)+((((H5/100)*$AJ$23)*$AH$23))))))))))))))))))))))))</f>
        <v>1660.8521155273431</v>
      </c>
      <c r="X5" s="2">
        <f>IF(Calculator!$O$6="SINGLEBASE",SUM((((I5/100)*$AJ$22)*$AH$22))+((((I5/100)*$AJ$23)*$AH$23)),IF(Calculator!$O$6="SINGLEELEMENTS",SUM((((I5/100)*$AJ$22)*$AH$22))+(((((I5/100)*$AJ$22)*$AN$22)*$AH$22)*Calculator!$G$2)-((((I5/100)*$AJ$22)*$AN$22)*$AH$22)+((((I5/100)*$AJ$23)*$AH$23)),IF(Calculator!$O$6="SINGLESPECTRUM",SUM((((I5/100)*$AJ$22)*$AH$22))+(((((I5/100)*$AJ$22)*$AN$22)*$AH$22)*Calculator!$G$4)-((((I5/100)*$AJ$22)*$AN$22)*$AH$22)+((((I5/100)*$AJ$23)*$AH$23)),IF(Calculator!$O$6="SINGLEHOMESTEAD",SUM((((I5/100)*$AJ$22)*$AH$22))+(((((I5/100)*$AJ$22)*$AN$22)*$AH$22)*Calculator!$G$3)-((((I5/100)*$AJ$22)*$AN$22)*$AH$22)+((((I5/100)*$AJ$23)*$AH$23)),IF(Calculator!$O$6="SINGLEBAND A",SUM((((I5/100)*$AJ$22)*$AH$22))+(((((I5/100)*$AJ$22)*$AN$22)*$AH$22)*Calculator!$G$5)-((((I5/100)*$AJ$22)*$AN$22)*$AH$22)+((((I5/100)*$AJ$23)*$AH$23)),IF(Calculator!$O$6="SINGLEBAND B",SUM((((I5/100)*$AJ$22)*$AH$22))+(((((I5/100)*$AJ$22)*$AN$22)*$AH$22)*Calculator!$G$6)-((((I5/100)*$AJ$22)*$AN$22)*$AH$22)+((((I5/100)*$AJ$23)*$AH$23)),IF(Calculator!$O$6="SINGLEBAND C",SUM((((I5/100)*$AJ$22)*$AH$22))+(((((I5/100)*$AJ$22)*$AN$22)*$AH$22)*Calculator!$G$7)-((((I5/100)*$AJ$22)*$AN$22)*$AH$22)+((((I5/100)*$AJ$23)*$AH$23)),IF(Calculator!$O$6="SINGLEBAND D",SUM((((I5/100)*$AJ$22)*$AH$22))+(((((I5/100)*$AJ$22)*$AN$22)*$AH$22)*Calculator!$G$8)-((((I5/100)*$AJ$22)*$AN$22)*$AH$22)+((((I5/100)*$AJ$23)*$AH$23)),IF(Calculator!$O$6="SINGLEURBANE",SUM((((I5/100)*$AJ$22)*$AH$22))+(((((I5/100)*$AJ$22)*$AN$22)*$AH$22)*Calculator!$G$9)-((((I5/100)*$AJ$22)*$AN$22)*$AH$22)+((((I5/100)*$AJ$23)*$AH$23)),IF(Calculator!$O$6="SINGLESILVERANOD",SUM((((I5/100)*$AJ$22)*$AH$22))+(((((I5/100)*$AJ$22)*$AN$22)*$AH$22)*Calculator!$G$10)-((((I5/100)*$AJ$22)*$AN$22)*$AH$22)+((((I5/100)*$AJ$23)*$AH$23)),IF(Calculator!$O$6="SINGLEANOD",SUM((((I5/100)*$AJ$22)*$AH$22))+(((((I5/100)*$AJ$22)*$AN$22)*$AH$22)*Calculator!$G$11)-((((I5/100)*$AJ$22)*$AN$22)*$AH$22)+((((I5/100)*$AJ$23)*$AH$23)),IF(Calculator!$O$6="DUALBASE",SUM((((I5/100)*$AJ$22)*$AH$22))+(((((I5/100)*$AJ$22)*$AN$22)*$AH$22)*Calculator!$G$12)-((((I5/100)*$AJ$22)*$AN$22)*$AH$22)+((((I5/100)*$AJ$23)*$AH$23)),IF(Calculator!$O$6="DUALELEMENTS",SUM((((I5/100)*$AJ$22)*$AH$22))+(((((I5/100)*$AJ$22)*$AN$22)*$AH$22)*Calculator!$G$13)-((((I5/100)*$AJ$22)*$AN$22)*$AH$22)+((((I5/100)*$AJ$23)*$AH$23)),IF(Calculator!$O$6="DUALSPECTRUM",SUM((((I5/100)*$AJ$22)*$AH$22))+(((((I5/100)*$AJ$22)*$AN$22)*$AH$22)*Calculator!$G$15)-((((I5/100)*$AJ$22)*$AN$22)*$AH$22)+((((I5/100)*$AJ$23)*$AH$23)),IF(Calculator!$O$6="DUALHOMESTEAD",SUM((((I5/100)*$AJ$22)*$AH$22))+(((((I5/100)*$AJ$22)*$AN$22)*$AH$22)*Calculator!$G$14)-((((I5/100)*$AJ$22)*$AN$22)*$AH$22)+((((I5/100)*$AJ$23)*$AH$23)),IF(Calculator!$O$6="DUALBAND A",SUM((((I5/100)*$AJ$22)*$AH$22))+(((((I5/100)*$AJ$22)*$AN$22)*$AH$22)*Calculator!$G$16)-((((I5/100)*$AJ$22)*$AN$22)*$AH$22)+((((I5/100)*$AJ$23)*$AH$23)),IF(Calculator!$O$6="DUALBAND B",SUM((((I5/100)*$AJ$22)*$AH$22))+(((((I5/100)*$AJ$22)*$AN$22)*$AH$22)*Calculator!$G$17)-((((I5/100)*$AJ$22)*$AN$22)*$AH$22)+((((I5/100)*$AJ$23)*$AH$23)),IF(Calculator!$O$6="DUALBAND C",SUM((((I5/100)*$AJ$22)*$AH$22))+(((((I5/100)*$AJ$22)*$AN$22)*$AH$22)*Calculator!$G$18)-((((I5/100)*$AJ$22)*$AN$22)*$AH$22)+((((I5/100)*$AJ$23)*$AH$23)),IF(Calculator!$O$6="DUALBAND D",SUM((((I5/100)*$AJ$22)*$AH$22))+(((((I5/100)*$AJ$22)*$AN$22)*$AH$22)*Calculator!$G$19)-((((I5/100)*$AJ$22)*$AN$22)*$AH$22)+((((I5/100)*$AJ$23)*$AH$23)),IF(Calculator!$O$6="DUALURBANE",SUM((((I5/100)*$AJ$22)*$AH$22))+(((((I5/100)*$AJ$22)*$AN$22)*$AH$22)*Calculator!$G$20)-((((I5/100)*$AJ$22)*$AN$22)*$AH$22)+((((I5/100)*$AJ$23)*$AH$23)),IF(Calculator!$O$6="DUALSILVERANOD",SUM((((I5/100)*$AJ$22)*$AH$22))+(((((I5/100)*$AJ$22)*$AN$22)*$AH$22)*Calculator!$G$21)-((((I5/100)*$AJ$22)*$AN$22)*$AH$22)+((((I5/100)*$AJ$23)*$AH$23)),IF(Calculator!$O$6="DUALANOD",SUM((((I5/100)*$AJ$22)*$AH$22))+(((((I5/100)*$AJ$22)*$AN$22)*$AH$22)*Calculator!$G$22)-((((I5/100)*$AJ$22)*$AN$22)*$AH$22)+((((I5/100)*$AJ$23)*$AH$23))))))))))))))))))))))))</f>
        <v>1674.0612624999997</v>
      </c>
      <c r="Y5" s="2">
        <f>IF(Calculator!$O$6="SINGLEBASE",SUM((((J5/100)*$AJ$22)*$AH$22))+((((J5/100)*$AJ$23)*$AH$23)),IF(Calculator!$O$6="SINGLEELEMENTS",SUM((((J5/100)*$AJ$22)*$AH$22))+(((((J5/100)*$AJ$22)*$AN$22)*$AH$22)*Calculator!$G$2)-((((J5/100)*$AJ$22)*$AN$22)*$AH$22)+((((J5/100)*$AJ$23)*$AH$23)),IF(Calculator!$O$6="SINGLESPECTRUM",SUM((((J5/100)*$AJ$22)*$AH$22))+(((((J5/100)*$AJ$22)*$AN$22)*$AH$22)*Calculator!$G$4)-((((J5/100)*$AJ$22)*$AN$22)*$AH$22)+((((J5/100)*$AJ$23)*$AH$23)),IF(Calculator!$O$6="SINGLEHOMESTEAD",SUM((((J5/100)*$AJ$22)*$AH$22))+(((((J5/100)*$AJ$22)*$AN$22)*$AH$22)*Calculator!$G$3)-((((J5/100)*$AJ$22)*$AN$22)*$AH$22)+((((J5/100)*$AJ$23)*$AH$23)),IF(Calculator!$O$6="SINGLEBAND A",SUM((((J5/100)*$AJ$22)*$AH$22))+(((((J5/100)*$AJ$22)*$AN$22)*$AH$22)*Calculator!$G$5)-((((J5/100)*$AJ$22)*$AN$22)*$AH$22)+((((J5/100)*$AJ$23)*$AH$23)),IF(Calculator!$O$6="SINGLEBAND B",SUM((((J5/100)*$AJ$22)*$AH$22))+(((((J5/100)*$AJ$22)*$AN$22)*$AH$22)*Calculator!$G$6)-((((J5/100)*$AJ$22)*$AN$22)*$AH$22)+((((J5/100)*$AJ$23)*$AH$23)),IF(Calculator!$O$6="SINGLEBAND C",SUM((((J5/100)*$AJ$22)*$AH$22))+(((((J5/100)*$AJ$22)*$AN$22)*$AH$22)*Calculator!$G$7)-((((J5/100)*$AJ$22)*$AN$22)*$AH$22)+((((J5/100)*$AJ$23)*$AH$23)),IF(Calculator!$O$6="SINGLEBAND D",SUM((((J5/100)*$AJ$22)*$AH$22))+(((((J5/100)*$AJ$22)*$AN$22)*$AH$22)*Calculator!$G$8)-((((J5/100)*$AJ$22)*$AN$22)*$AH$22)+((((J5/100)*$AJ$23)*$AH$23)),IF(Calculator!$O$6="SINGLEURBANE",SUM((((J5/100)*$AJ$22)*$AH$22))+(((((J5/100)*$AJ$22)*$AN$22)*$AH$22)*Calculator!$G$9)-((((J5/100)*$AJ$22)*$AN$22)*$AH$22)+((((J5/100)*$AJ$23)*$AH$23)),IF(Calculator!$O$6="SINGLESILVERANOD",SUM((((J5/100)*$AJ$22)*$AH$22))+(((((J5/100)*$AJ$22)*$AN$22)*$AH$22)*Calculator!$G$10)-((((J5/100)*$AJ$22)*$AN$22)*$AH$22)+((((J5/100)*$AJ$23)*$AH$23)),IF(Calculator!$O$6="SINGLEANOD",SUM((((J5/100)*$AJ$22)*$AH$22))+(((((J5/100)*$AJ$22)*$AN$22)*$AH$22)*Calculator!$G$11)-((((J5/100)*$AJ$22)*$AN$22)*$AH$22)+((((J5/100)*$AJ$23)*$AH$23)),IF(Calculator!$O$6="DUALBASE",SUM((((J5/100)*$AJ$22)*$AH$22))+(((((J5/100)*$AJ$22)*$AN$22)*$AH$22)*Calculator!$G$12)-((((J5/100)*$AJ$22)*$AN$22)*$AH$22)+((((J5/100)*$AJ$23)*$AH$23)),IF(Calculator!$O$6="DUALELEMENTS",SUM((((J5/100)*$AJ$22)*$AH$22))+(((((J5/100)*$AJ$22)*$AN$22)*$AH$22)*Calculator!$G$13)-((((J5/100)*$AJ$22)*$AN$22)*$AH$22)+((((J5/100)*$AJ$23)*$AH$23)),IF(Calculator!$O$6="DUALSPECTRUM",SUM((((J5/100)*$AJ$22)*$AH$22))+(((((J5/100)*$AJ$22)*$AN$22)*$AH$22)*Calculator!$G$15)-((((J5/100)*$AJ$22)*$AN$22)*$AH$22)+((((J5/100)*$AJ$23)*$AH$23)),IF(Calculator!$O$6="DUALHOMESTEAD",SUM((((J5/100)*$AJ$22)*$AH$22))+(((((J5/100)*$AJ$22)*$AN$22)*$AH$22)*Calculator!$G$14)-((((J5/100)*$AJ$22)*$AN$22)*$AH$22)+((((J5/100)*$AJ$23)*$AH$23)),IF(Calculator!$O$6="DUALBAND A",SUM((((J5/100)*$AJ$22)*$AH$22))+(((((J5/100)*$AJ$22)*$AN$22)*$AH$22)*Calculator!$G$16)-((((J5/100)*$AJ$22)*$AN$22)*$AH$22)+((((J5/100)*$AJ$23)*$AH$23)),IF(Calculator!$O$6="DUALBAND B",SUM((((J5/100)*$AJ$22)*$AH$22))+(((((J5/100)*$AJ$22)*$AN$22)*$AH$22)*Calculator!$G$17)-((((J5/100)*$AJ$22)*$AN$22)*$AH$22)+((((J5/100)*$AJ$23)*$AH$23)),IF(Calculator!$O$6="DUALBAND C",SUM((((J5/100)*$AJ$22)*$AH$22))+(((((J5/100)*$AJ$22)*$AN$22)*$AH$22)*Calculator!$G$18)-((((J5/100)*$AJ$22)*$AN$22)*$AH$22)+((((J5/100)*$AJ$23)*$AH$23)),IF(Calculator!$O$6="DUALBAND D",SUM((((J5/100)*$AJ$22)*$AH$22))+(((((J5/100)*$AJ$22)*$AN$22)*$AH$22)*Calculator!$G$19)-((((J5/100)*$AJ$22)*$AN$22)*$AH$22)+((((J5/100)*$AJ$23)*$AH$23)),IF(Calculator!$O$6="DUALURBANE",SUM((((J5/100)*$AJ$22)*$AH$22))+(((((J5/100)*$AJ$22)*$AN$22)*$AH$22)*Calculator!$G$20)-((((J5/100)*$AJ$22)*$AN$22)*$AH$22)+((((J5/100)*$AJ$23)*$AH$23)),IF(Calculator!$O$6="DUALSILVERANOD",SUM((((J5/100)*$AJ$22)*$AH$22))+(((((J5/100)*$AJ$22)*$AN$22)*$AH$22)*Calculator!$G$21)-((((J5/100)*$AJ$22)*$AN$22)*$AH$22)+((((J5/100)*$AJ$23)*$AH$23)),IF(Calculator!$O$6="DUALANOD",SUM((((J5/100)*$AJ$22)*$AH$22))+(((((J5/100)*$AJ$22)*$AN$22)*$AH$22)*Calculator!$G$22)-((((J5/100)*$AJ$22)*$AN$22)*$AH$22)+((((J5/100)*$AJ$23)*$AH$23))))))))))))))))))))))))</f>
        <v>1687.2704094726557</v>
      </c>
      <c r="Z5" s="2">
        <f>IF(Calculator!$O$6="SINGLEBASE",SUM((((K5/100)*$AJ$22)*$AH$22))+((((K5/100)*$AJ$23)*$AH$23)),IF(Calculator!$O$6="SINGLEELEMENTS",SUM((((K5/100)*$AJ$22)*$AH$22))+(((((K5/100)*$AJ$22)*$AN$22)*$AH$22)*Calculator!$G$2)-((((K5/100)*$AJ$22)*$AN$22)*$AH$22)+((((K5/100)*$AJ$23)*$AH$23)),IF(Calculator!$O$6="SINGLESPECTRUM",SUM((((K5/100)*$AJ$22)*$AH$22))+(((((K5/100)*$AJ$22)*$AN$22)*$AH$22)*Calculator!$G$4)-((((K5/100)*$AJ$22)*$AN$22)*$AH$22)+((((K5/100)*$AJ$23)*$AH$23)),IF(Calculator!$O$6="SINGLEHOMESTEAD",SUM((((K5/100)*$AJ$22)*$AH$22))+(((((K5/100)*$AJ$22)*$AN$22)*$AH$22)*Calculator!$G$3)-((((K5/100)*$AJ$22)*$AN$22)*$AH$22)+((((K5/100)*$AJ$23)*$AH$23)),IF(Calculator!$O$6="SINGLEBAND A",SUM((((K5/100)*$AJ$22)*$AH$22))+(((((K5/100)*$AJ$22)*$AN$22)*$AH$22)*Calculator!$G$5)-((((K5/100)*$AJ$22)*$AN$22)*$AH$22)+((((K5/100)*$AJ$23)*$AH$23)),IF(Calculator!$O$6="SINGLEBAND B",SUM((((K5/100)*$AJ$22)*$AH$22))+(((((K5/100)*$AJ$22)*$AN$22)*$AH$22)*Calculator!$G$6)-((((K5/100)*$AJ$22)*$AN$22)*$AH$22)+((((K5/100)*$AJ$23)*$AH$23)),IF(Calculator!$O$6="SINGLEBAND C",SUM((((K5/100)*$AJ$22)*$AH$22))+(((((K5/100)*$AJ$22)*$AN$22)*$AH$22)*Calculator!$G$7)-((((K5/100)*$AJ$22)*$AN$22)*$AH$22)+((((K5/100)*$AJ$23)*$AH$23)),IF(Calculator!$O$6="SINGLEBAND D",SUM((((K5/100)*$AJ$22)*$AH$22))+(((((K5/100)*$AJ$22)*$AN$22)*$AH$22)*Calculator!$G$8)-((((K5/100)*$AJ$22)*$AN$22)*$AH$22)+((((K5/100)*$AJ$23)*$AH$23)),IF(Calculator!$O$6="SINGLEURBANE",SUM((((K5/100)*$AJ$22)*$AH$22))+(((((K5/100)*$AJ$22)*$AN$22)*$AH$22)*Calculator!$G$9)-((((K5/100)*$AJ$22)*$AN$22)*$AH$22)+((((K5/100)*$AJ$23)*$AH$23)),IF(Calculator!$O$6="SINGLESILVERANOD",SUM((((K5/100)*$AJ$22)*$AH$22))+(((((K5/100)*$AJ$22)*$AN$22)*$AH$22)*Calculator!$G$10)-((((K5/100)*$AJ$22)*$AN$22)*$AH$22)+((((K5/100)*$AJ$23)*$AH$23)),IF(Calculator!$O$6="SINGLEANOD",SUM((((K5/100)*$AJ$22)*$AH$22))+(((((K5/100)*$AJ$22)*$AN$22)*$AH$22)*Calculator!$G$11)-((((K5/100)*$AJ$22)*$AN$22)*$AH$22)+((((K5/100)*$AJ$23)*$AH$23)),IF(Calculator!$O$6="DUALBASE",SUM((((K5/100)*$AJ$22)*$AH$22))+(((((K5/100)*$AJ$22)*$AN$22)*$AH$22)*Calculator!$G$12)-((((K5/100)*$AJ$22)*$AN$22)*$AH$22)+((((K5/100)*$AJ$23)*$AH$23)),IF(Calculator!$O$6="DUALELEMENTS",SUM((((K5/100)*$AJ$22)*$AH$22))+(((((K5/100)*$AJ$22)*$AN$22)*$AH$22)*Calculator!$G$13)-((((K5/100)*$AJ$22)*$AN$22)*$AH$22)+((((K5/100)*$AJ$23)*$AH$23)),IF(Calculator!$O$6="DUALSPECTRUM",SUM((((K5/100)*$AJ$22)*$AH$22))+(((((K5/100)*$AJ$22)*$AN$22)*$AH$22)*Calculator!$G$15)-((((K5/100)*$AJ$22)*$AN$22)*$AH$22)+((((K5/100)*$AJ$23)*$AH$23)),IF(Calculator!$O$6="DUALHOMESTEAD",SUM((((K5/100)*$AJ$22)*$AH$22))+(((((K5/100)*$AJ$22)*$AN$22)*$AH$22)*Calculator!$G$14)-((((K5/100)*$AJ$22)*$AN$22)*$AH$22)+((((K5/100)*$AJ$23)*$AH$23)),IF(Calculator!$O$6="DUALBAND A",SUM((((K5/100)*$AJ$22)*$AH$22))+(((((K5/100)*$AJ$22)*$AN$22)*$AH$22)*Calculator!$G$16)-((((K5/100)*$AJ$22)*$AN$22)*$AH$22)+((((K5/100)*$AJ$23)*$AH$23)),IF(Calculator!$O$6="DUALBAND B",SUM((((K5/100)*$AJ$22)*$AH$22))+(((((K5/100)*$AJ$22)*$AN$22)*$AH$22)*Calculator!$G$17)-((((K5/100)*$AJ$22)*$AN$22)*$AH$22)+((((K5/100)*$AJ$23)*$AH$23)),IF(Calculator!$O$6="DUALBAND C",SUM((((K5/100)*$AJ$22)*$AH$22))+(((((K5/100)*$AJ$22)*$AN$22)*$AH$22)*Calculator!$G$18)-((((K5/100)*$AJ$22)*$AN$22)*$AH$22)+((((K5/100)*$AJ$23)*$AH$23)),IF(Calculator!$O$6="DUALBAND D",SUM((((K5/100)*$AJ$22)*$AH$22))+(((((K5/100)*$AJ$22)*$AN$22)*$AH$22)*Calculator!$G$19)-((((K5/100)*$AJ$22)*$AN$22)*$AH$22)+((((K5/100)*$AJ$23)*$AH$23)),IF(Calculator!$O$6="DUALURBANE",SUM((((K5/100)*$AJ$22)*$AH$22))+(((((K5/100)*$AJ$22)*$AN$22)*$AH$22)*Calculator!$G$20)-((((K5/100)*$AJ$22)*$AN$22)*$AH$22)+((((K5/100)*$AJ$23)*$AH$23)),IF(Calculator!$O$6="DUALSILVERANOD",SUM((((K5/100)*$AJ$22)*$AH$22))+(((((K5/100)*$AJ$22)*$AN$22)*$AH$22)*Calculator!$G$21)-((((K5/100)*$AJ$22)*$AN$22)*$AH$22)+((((K5/100)*$AJ$23)*$AH$23)),IF(Calculator!$O$6="DUALANOD",SUM((((K5/100)*$AJ$22)*$AH$22))+(((((K5/100)*$AJ$22)*$AN$22)*$AH$22)*Calculator!$G$22)-((((K5/100)*$AJ$22)*$AN$22)*$AH$22)+((((K5/100)*$AJ$23)*$AH$23))))))))))))))))))))))))</f>
        <v>1700.4794518432611</v>
      </c>
      <c r="AA5" s="2">
        <f>IF(Calculator!$O$6="SINGLEBASE",SUM((((L5/100)*$AJ$22)*$AH$22))+((((L5/100)*$AJ$23)*$AH$23)),IF(Calculator!$O$6="SINGLEELEMENTS",SUM((((L5/100)*$AJ$22)*$AH$22))+(((((L5/100)*$AJ$22)*$AN$22)*$AH$22)*Calculator!$G$2)-((((L5/100)*$AJ$22)*$AN$22)*$AH$22)+((((L5/100)*$AJ$23)*$AH$23)),IF(Calculator!$O$6="SINGLESPECTRUM",SUM((((L5/100)*$AJ$22)*$AH$22))+(((((L5/100)*$AJ$22)*$AN$22)*$AH$22)*Calculator!$G$4)-((((L5/100)*$AJ$22)*$AN$22)*$AH$22)+((((L5/100)*$AJ$23)*$AH$23)),IF(Calculator!$O$6="SINGLEHOMESTEAD",SUM((((L5/100)*$AJ$22)*$AH$22))+(((((L5/100)*$AJ$22)*$AN$22)*$AH$22)*Calculator!$G$3)-((((L5/100)*$AJ$22)*$AN$22)*$AH$22)+((((L5/100)*$AJ$23)*$AH$23)),IF(Calculator!$O$6="SINGLEBAND A",SUM((((L5/100)*$AJ$22)*$AH$22))+(((((L5/100)*$AJ$22)*$AN$22)*$AH$22)*Calculator!$G$5)-((((L5/100)*$AJ$22)*$AN$22)*$AH$22)+((((L5/100)*$AJ$23)*$AH$23)),IF(Calculator!$O$6="SINGLEBAND B",SUM((((L5/100)*$AJ$22)*$AH$22))+(((((L5/100)*$AJ$22)*$AN$22)*$AH$22)*Calculator!$G$6)-((((L5/100)*$AJ$22)*$AN$22)*$AH$22)+((((L5/100)*$AJ$23)*$AH$23)),IF(Calculator!$O$6="SINGLEBAND C",SUM((((L5/100)*$AJ$22)*$AH$22))+(((((L5/100)*$AJ$22)*$AN$22)*$AH$22)*Calculator!$G$7)-((((L5/100)*$AJ$22)*$AN$22)*$AH$22)+((((L5/100)*$AJ$23)*$AH$23)),IF(Calculator!$O$6="SINGLEBAND D",SUM((((L5/100)*$AJ$22)*$AH$22))+(((((L5/100)*$AJ$22)*$AN$22)*$AH$22)*Calculator!$G$8)-((((L5/100)*$AJ$22)*$AN$22)*$AH$22)+((((L5/100)*$AJ$23)*$AH$23)),IF(Calculator!$O$6="SINGLEURBANE",SUM((((L5/100)*$AJ$22)*$AH$22))+(((((L5/100)*$AJ$22)*$AN$22)*$AH$22)*Calculator!$G$9)-((((L5/100)*$AJ$22)*$AN$22)*$AH$22)+((((L5/100)*$AJ$23)*$AH$23)),IF(Calculator!$O$6="SINGLESILVERANOD",SUM((((L5/100)*$AJ$22)*$AH$22))+(((((L5/100)*$AJ$22)*$AN$22)*$AH$22)*Calculator!$G$10)-((((L5/100)*$AJ$22)*$AN$22)*$AH$22)+((((L5/100)*$AJ$23)*$AH$23)),IF(Calculator!$O$6="SINGLEANOD",SUM((((L5/100)*$AJ$22)*$AH$22))+(((((L5/100)*$AJ$22)*$AN$22)*$AH$22)*Calculator!$G$11)-((((L5/100)*$AJ$22)*$AN$22)*$AH$22)+((((L5/100)*$AJ$23)*$AH$23)),IF(Calculator!$O$6="DUALBASE",SUM((((L5/100)*$AJ$22)*$AH$22))+(((((L5/100)*$AJ$22)*$AN$22)*$AH$22)*Calculator!$G$12)-((((L5/100)*$AJ$22)*$AN$22)*$AH$22)+((((L5/100)*$AJ$23)*$AH$23)),IF(Calculator!$O$6="DUALELEMENTS",SUM((((L5/100)*$AJ$22)*$AH$22))+(((((L5/100)*$AJ$22)*$AN$22)*$AH$22)*Calculator!$G$13)-((((L5/100)*$AJ$22)*$AN$22)*$AH$22)+((((L5/100)*$AJ$23)*$AH$23)),IF(Calculator!$O$6="DUALSPECTRUM",SUM((((L5/100)*$AJ$22)*$AH$22))+(((((L5/100)*$AJ$22)*$AN$22)*$AH$22)*Calculator!$G$15)-((((L5/100)*$AJ$22)*$AN$22)*$AH$22)+((((L5/100)*$AJ$23)*$AH$23)),IF(Calculator!$O$6="DUALHOMESTEAD",SUM((((L5/100)*$AJ$22)*$AH$22))+(((((L5/100)*$AJ$22)*$AN$22)*$AH$22)*Calculator!$G$14)-((((L5/100)*$AJ$22)*$AN$22)*$AH$22)+((((L5/100)*$AJ$23)*$AH$23)),IF(Calculator!$O$6="DUALBAND A",SUM((((L5/100)*$AJ$22)*$AH$22))+(((((L5/100)*$AJ$22)*$AN$22)*$AH$22)*Calculator!$G$16)-((((L5/100)*$AJ$22)*$AN$22)*$AH$22)+((((L5/100)*$AJ$23)*$AH$23)),IF(Calculator!$O$6="DUALBAND B",SUM((((L5/100)*$AJ$22)*$AH$22))+(((((L5/100)*$AJ$22)*$AN$22)*$AH$22)*Calculator!$G$17)-((((L5/100)*$AJ$22)*$AN$22)*$AH$22)+((((L5/100)*$AJ$23)*$AH$23)),IF(Calculator!$O$6="DUALBAND C",SUM((((L5/100)*$AJ$22)*$AH$22))+(((((L5/100)*$AJ$22)*$AN$22)*$AH$22)*Calculator!$G$18)-((((L5/100)*$AJ$22)*$AN$22)*$AH$22)+((((L5/100)*$AJ$23)*$AH$23)),IF(Calculator!$O$6="DUALBAND D",SUM((((L5/100)*$AJ$22)*$AH$22))+(((((L5/100)*$AJ$22)*$AN$22)*$AH$22)*Calculator!$G$19)-((((L5/100)*$AJ$22)*$AN$22)*$AH$22)+((((L5/100)*$AJ$23)*$AH$23)),IF(Calculator!$O$6="DUALURBANE",SUM((((L5/100)*$AJ$22)*$AH$22))+(((((L5/100)*$AJ$22)*$AN$22)*$AH$22)*Calculator!$G$20)-((((L5/100)*$AJ$22)*$AN$22)*$AH$22)+((((L5/100)*$AJ$23)*$AH$23)),IF(Calculator!$O$6="DUALSILVERANOD",SUM((((L5/100)*$AJ$22)*$AH$22))+(((((L5/100)*$AJ$22)*$AN$22)*$AH$22)*Calculator!$G$21)-((((L5/100)*$AJ$22)*$AN$22)*$AH$22)+((((L5/100)*$AJ$23)*$AH$23)),IF(Calculator!$O$6="DUALANOD",SUM((((L5/100)*$AJ$22)*$AH$22))+(((((L5/100)*$AJ$22)*$AN$22)*$AH$22)*Calculator!$G$22)-((((L5/100)*$AJ$22)*$AN$22)*$AH$22)+((((L5/100)*$AJ$23)*$AH$23))))))))))))))))))))))))</f>
        <v>1713.6885988159174</v>
      </c>
      <c r="AB5" s="2">
        <f>IF(Calculator!$O$6="SINGLEBASE",SUM((((M5/100)*$AJ$22)*$AH$22))+((((M5/100)*$AJ$23)*$AH$23)),IF(Calculator!$O$6="SINGLEELEMENTS",SUM((((M5/100)*$AJ$22)*$AH$22))+(((((M5/100)*$AJ$22)*$AN$22)*$AH$22)*Calculator!$G$2)-((((M5/100)*$AJ$22)*$AN$22)*$AH$22)+((((M5/100)*$AJ$23)*$AH$23)),IF(Calculator!$O$6="SINGLESPECTRUM",SUM((((M5/100)*$AJ$22)*$AH$22))+(((((M5/100)*$AJ$22)*$AN$22)*$AH$22)*Calculator!$G$4)-((((M5/100)*$AJ$22)*$AN$22)*$AH$22)+((((M5/100)*$AJ$23)*$AH$23)),IF(Calculator!$O$6="SINGLEHOMESTEAD",SUM((((M5/100)*$AJ$22)*$AH$22))+(((((M5/100)*$AJ$22)*$AN$22)*$AH$22)*Calculator!$G$3)-((((M5/100)*$AJ$22)*$AN$22)*$AH$22)+((((M5/100)*$AJ$23)*$AH$23)),IF(Calculator!$O$6="SINGLEBAND A",SUM((((M5/100)*$AJ$22)*$AH$22))+(((((M5/100)*$AJ$22)*$AN$22)*$AH$22)*Calculator!$G$5)-((((M5/100)*$AJ$22)*$AN$22)*$AH$22)+((((M5/100)*$AJ$23)*$AH$23)),IF(Calculator!$O$6="SINGLEBAND B",SUM((((M5/100)*$AJ$22)*$AH$22))+(((((M5/100)*$AJ$22)*$AN$22)*$AH$22)*Calculator!$G$6)-((((M5/100)*$AJ$22)*$AN$22)*$AH$22)+((((M5/100)*$AJ$23)*$AH$23)),IF(Calculator!$O$6="SINGLEBAND C",SUM((((M5/100)*$AJ$22)*$AH$22))+(((((M5/100)*$AJ$22)*$AN$22)*$AH$22)*Calculator!$G$7)-((((M5/100)*$AJ$22)*$AN$22)*$AH$22)+((((M5/100)*$AJ$23)*$AH$23)),IF(Calculator!$O$6="SINGLEBAND D",SUM((((M5/100)*$AJ$22)*$AH$22))+(((((M5/100)*$AJ$22)*$AN$22)*$AH$22)*Calculator!$G$8)-((((M5/100)*$AJ$22)*$AN$22)*$AH$22)+((((M5/100)*$AJ$23)*$AH$23)),IF(Calculator!$O$6="SINGLEURBANE",SUM((((M5/100)*$AJ$22)*$AH$22))+(((((M5/100)*$AJ$22)*$AN$22)*$AH$22)*Calculator!$G$9)-((((M5/100)*$AJ$22)*$AN$22)*$AH$22)+((((M5/100)*$AJ$23)*$AH$23)),IF(Calculator!$O$6="SINGLESILVERANOD",SUM((((M5/100)*$AJ$22)*$AH$22))+(((((M5/100)*$AJ$22)*$AN$22)*$AH$22)*Calculator!$G$10)-((((M5/100)*$AJ$22)*$AN$22)*$AH$22)+((((M5/100)*$AJ$23)*$AH$23)),IF(Calculator!$O$6="SINGLEANOD",SUM((((M5/100)*$AJ$22)*$AH$22))+(((((M5/100)*$AJ$22)*$AN$22)*$AH$22)*Calculator!$G$11)-((((M5/100)*$AJ$22)*$AN$22)*$AH$22)+((((M5/100)*$AJ$23)*$AH$23)),IF(Calculator!$O$6="DUALBASE",SUM((((M5/100)*$AJ$22)*$AH$22))+(((((M5/100)*$AJ$22)*$AN$22)*$AH$22)*Calculator!$G$12)-((((M5/100)*$AJ$22)*$AN$22)*$AH$22)+((((M5/100)*$AJ$23)*$AH$23)),IF(Calculator!$O$6="DUALELEMENTS",SUM((((M5/100)*$AJ$22)*$AH$22))+(((((M5/100)*$AJ$22)*$AN$22)*$AH$22)*Calculator!$G$13)-((((M5/100)*$AJ$22)*$AN$22)*$AH$22)+((((M5/100)*$AJ$23)*$AH$23)),IF(Calculator!$O$6="DUALSPECTRUM",SUM((((M5/100)*$AJ$22)*$AH$22))+(((((M5/100)*$AJ$22)*$AN$22)*$AH$22)*Calculator!$G$15)-((((M5/100)*$AJ$22)*$AN$22)*$AH$22)+((((M5/100)*$AJ$23)*$AH$23)),IF(Calculator!$O$6="DUALHOMESTEAD",SUM((((M5/100)*$AJ$22)*$AH$22))+(((((M5/100)*$AJ$22)*$AN$22)*$AH$22)*Calculator!$G$14)-((((M5/100)*$AJ$22)*$AN$22)*$AH$22)+((((M5/100)*$AJ$23)*$AH$23)),IF(Calculator!$O$6="DUALBAND A",SUM((((M5/100)*$AJ$22)*$AH$22))+(((((M5/100)*$AJ$22)*$AN$22)*$AH$22)*Calculator!$G$16)-((((M5/100)*$AJ$22)*$AN$22)*$AH$22)+((((M5/100)*$AJ$23)*$AH$23)),IF(Calculator!$O$6="DUALBAND B",SUM((((M5/100)*$AJ$22)*$AH$22))+(((((M5/100)*$AJ$22)*$AN$22)*$AH$22)*Calculator!$G$17)-((((M5/100)*$AJ$22)*$AN$22)*$AH$22)+((((M5/100)*$AJ$23)*$AH$23)),IF(Calculator!$O$6="DUALBAND C",SUM((((M5/100)*$AJ$22)*$AH$22))+(((((M5/100)*$AJ$22)*$AN$22)*$AH$22)*Calculator!$G$18)-((((M5/100)*$AJ$22)*$AN$22)*$AH$22)+((((M5/100)*$AJ$23)*$AH$23)),IF(Calculator!$O$6="DUALBAND D",SUM((((M5/100)*$AJ$22)*$AH$22))+(((((M5/100)*$AJ$22)*$AN$22)*$AH$22)*Calculator!$G$19)-((((M5/100)*$AJ$22)*$AN$22)*$AH$22)+((((M5/100)*$AJ$23)*$AH$23)),IF(Calculator!$O$6="DUALURBANE",SUM((((M5/100)*$AJ$22)*$AH$22))+(((((M5/100)*$AJ$22)*$AN$22)*$AH$22)*Calculator!$G$20)-((((M5/100)*$AJ$22)*$AN$22)*$AH$22)+((((M5/100)*$AJ$23)*$AH$23)),IF(Calculator!$O$6="DUALSILVERANOD",SUM((((M5/100)*$AJ$22)*$AH$22))+(((((M5/100)*$AJ$22)*$AN$22)*$AH$22)*Calculator!$G$21)-((((M5/100)*$AJ$22)*$AN$22)*$AH$22)+((((M5/100)*$AJ$23)*$AH$23)),IF(Calculator!$O$6="DUALANOD",SUM((((M5/100)*$AJ$22)*$AH$22))+(((((M5/100)*$AJ$22)*$AN$22)*$AH$22)*Calculator!$G$22)-((((M5/100)*$AJ$22)*$AN$22)*$AH$22)+((((M5/100)*$AJ$23)*$AH$23))))))))))))))))))))))))</f>
        <v>1726.8977457885737</v>
      </c>
      <c r="AC5" s="2">
        <f>IF(Calculator!$O$6="SINGLEBASE",SUM((((N5/100)*$AJ$22)*$AH$22))+((((N5/100)*$AJ$23)*$AH$23)),IF(Calculator!$O$6="SINGLEELEMENTS",SUM((((N5/100)*$AJ$22)*$AH$22))+(((((N5/100)*$AJ$22)*$AN$22)*$AH$22)*Calculator!$G$2)-((((N5/100)*$AJ$22)*$AN$22)*$AH$22)+((((N5/100)*$AJ$23)*$AH$23)),IF(Calculator!$O$6="SINGLESPECTRUM",SUM((((N5/100)*$AJ$22)*$AH$22))+(((((N5/100)*$AJ$22)*$AN$22)*$AH$22)*Calculator!$G$4)-((((N5/100)*$AJ$22)*$AN$22)*$AH$22)+((((N5/100)*$AJ$23)*$AH$23)),IF(Calculator!$O$6="SINGLEHOMESTEAD",SUM((((N5/100)*$AJ$22)*$AH$22))+(((((N5/100)*$AJ$22)*$AN$22)*$AH$22)*Calculator!$G$3)-((((N5/100)*$AJ$22)*$AN$22)*$AH$22)+((((N5/100)*$AJ$23)*$AH$23)),IF(Calculator!$O$6="SINGLEBAND A",SUM((((N5/100)*$AJ$22)*$AH$22))+(((((N5/100)*$AJ$22)*$AN$22)*$AH$22)*Calculator!$G$5)-((((N5/100)*$AJ$22)*$AN$22)*$AH$22)+((((N5/100)*$AJ$23)*$AH$23)),IF(Calculator!$O$6="SINGLEBAND B",SUM((((N5/100)*$AJ$22)*$AH$22))+(((((N5/100)*$AJ$22)*$AN$22)*$AH$22)*Calculator!$G$6)-((((N5/100)*$AJ$22)*$AN$22)*$AH$22)+((((N5/100)*$AJ$23)*$AH$23)),IF(Calculator!$O$6="SINGLEBAND C",SUM((((N5/100)*$AJ$22)*$AH$22))+(((((N5/100)*$AJ$22)*$AN$22)*$AH$22)*Calculator!$G$7)-((((N5/100)*$AJ$22)*$AN$22)*$AH$22)+((((N5/100)*$AJ$23)*$AH$23)),IF(Calculator!$O$6="SINGLEBAND D",SUM((((N5/100)*$AJ$22)*$AH$22))+(((((N5/100)*$AJ$22)*$AN$22)*$AH$22)*Calculator!$G$8)-((((N5/100)*$AJ$22)*$AN$22)*$AH$22)+((((N5/100)*$AJ$23)*$AH$23)),IF(Calculator!$O$6="SINGLEURBANE",SUM((((N5/100)*$AJ$22)*$AH$22))+(((((N5/100)*$AJ$22)*$AN$22)*$AH$22)*Calculator!$G$9)-((((N5/100)*$AJ$22)*$AN$22)*$AH$22)+((((N5/100)*$AJ$23)*$AH$23)),IF(Calculator!$O$6="SINGLESILVERANOD",SUM((((N5/100)*$AJ$22)*$AH$22))+(((((N5/100)*$AJ$22)*$AN$22)*$AH$22)*Calculator!$G$10)-((((N5/100)*$AJ$22)*$AN$22)*$AH$22)+((((N5/100)*$AJ$23)*$AH$23)),IF(Calculator!$O$6="SINGLEANOD",SUM((((N5/100)*$AJ$22)*$AH$22))+(((((N5/100)*$AJ$22)*$AN$22)*$AH$22)*Calculator!$G$11)-((((N5/100)*$AJ$22)*$AN$22)*$AH$22)+((((N5/100)*$AJ$23)*$AH$23)),IF(Calculator!$O$6="DUALBASE",SUM((((N5/100)*$AJ$22)*$AH$22))+(((((N5/100)*$AJ$22)*$AN$22)*$AH$22)*Calculator!$G$12)-((((N5/100)*$AJ$22)*$AN$22)*$AH$22)+((((N5/100)*$AJ$23)*$AH$23)),IF(Calculator!$O$6="DUALELEMENTS",SUM((((N5/100)*$AJ$22)*$AH$22))+(((((N5/100)*$AJ$22)*$AN$22)*$AH$22)*Calculator!$G$13)-((((N5/100)*$AJ$22)*$AN$22)*$AH$22)+((((N5/100)*$AJ$23)*$AH$23)),IF(Calculator!$O$6="DUALSPECTRUM",SUM((((N5/100)*$AJ$22)*$AH$22))+(((((N5/100)*$AJ$22)*$AN$22)*$AH$22)*Calculator!$G$15)-((((N5/100)*$AJ$22)*$AN$22)*$AH$22)+((((N5/100)*$AJ$23)*$AH$23)),IF(Calculator!$O$6="DUALHOMESTEAD",SUM((((N5/100)*$AJ$22)*$AH$22))+(((((N5/100)*$AJ$22)*$AN$22)*$AH$22)*Calculator!$G$14)-((((N5/100)*$AJ$22)*$AN$22)*$AH$22)+((((N5/100)*$AJ$23)*$AH$23)),IF(Calculator!$O$6="DUALBAND A",SUM((((N5/100)*$AJ$22)*$AH$22))+(((((N5/100)*$AJ$22)*$AN$22)*$AH$22)*Calculator!$G$16)-((((N5/100)*$AJ$22)*$AN$22)*$AH$22)+((((N5/100)*$AJ$23)*$AH$23)),IF(Calculator!$O$6="DUALBAND B",SUM((((N5/100)*$AJ$22)*$AH$22))+(((((N5/100)*$AJ$22)*$AN$22)*$AH$22)*Calculator!$G$17)-((((N5/100)*$AJ$22)*$AN$22)*$AH$22)+((((N5/100)*$AJ$23)*$AH$23)),IF(Calculator!$O$6="DUALBAND C",SUM((((N5/100)*$AJ$22)*$AH$22))+(((((N5/100)*$AJ$22)*$AN$22)*$AH$22)*Calculator!$G$18)-((((N5/100)*$AJ$22)*$AN$22)*$AH$22)+((((N5/100)*$AJ$23)*$AH$23)),IF(Calculator!$O$6="DUALBAND D",SUM((((N5/100)*$AJ$22)*$AH$22))+(((((N5/100)*$AJ$22)*$AN$22)*$AH$22)*Calculator!$G$19)-((((N5/100)*$AJ$22)*$AN$22)*$AH$22)+((((N5/100)*$AJ$23)*$AH$23)),IF(Calculator!$O$6="DUALURBANE",SUM((((N5/100)*$AJ$22)*$AH$22))+(((((N5/100)*$AJ$22)*$AN$22)*$AH$22)*Calculator!$G$20)-((((N5/100)*$AJ$22)*$AN$22)*$AH$22)+((((N5/100)*$AJ$23)*$AH$23)),IF(Calculator!$O$6="DUALSILVERANOD",SUM((((N5/100)*$AJ$22)*$AH$22))+(((((N5/100)*$AJ$22)*$AN$22)*$AH$22)*Calculator!$G$21)-((((N5/100)*$AJ$22)*$AN$22)*$AH$22)+((((N5/100)*$AJ$23)*$AH$23)),IF(Calculator!$O$6="DUALANOD",SUM((((N5/100)*$AJ$22)*$AH$22))+(((((N5/100)*$AJ$22)*$AN$22)*$AH$22)*Calculator!$G$22)-((((N5/100)*$AJ$22)*$AN$22)*$AH$22)+((((N5/100)*$AJ$23)*$AH$23))))))))))))))))))))))))</f>
        <v>1740.1067881591794</v>
      </c>
      <c r="AE5" t="s">
        <v>33</v>
      </c>
      <c r="AF5" s="6">
        <f>SUM('Front Sheet'!$C$16*100)</f>
        <v>59</v>
      </c>
      <c r="AG5" t="s">
        <v>33</v>
      </c>
      <c r="AH5">
        <f>SUM(100-AF5)/100</f>
        <v>0.41</v>
      </c>
      <c r="AI5" t="s">
        <v>33</v>
      </c>
      <c r="AJ5">
        <v>49.00162852231599</v>
      </c>
      <c r="AL5" t="s">
        <v>1389</v>
      </c>
      <c r="AM5">
        <v>16.359087168981208</v>
      </c>
      <c r="AN5">
        <f>AM5/100</f>
        <v>0.1635908716898121</v>
      </c>
    </row>
    <row r="6" spans="1:40">
      <c r="A6" s="8" t="s">
        <v>1390</v>
      </c>
      <c r="B6" s="2">
        <v>3417.5367724609373</v>
      </c>
      <c r="C6" s="2">
        <v>3449.7539489746091</v>
      </c>
      <c r="D6" s="2">
        <v>3481.971380615234</v>
      </c>
      <c r="E6" s="2">
        <v>3514.1888122558589</v>
      </c>
      <c r="F6" s="2">
        <v>3546.416448974609</v>
      </c>
      <c r="G6" s="2">
        <v>3578.6338806152339</v>
      </c>
      <c r="H6" s="2">
        <v>3610.8513122558593</v>
      </c>
      <c r="I6" s="2">
        <v>3643.0684887695311</v>
      </c>
      <c r="J6" s="2">
        <v>3675.285920410156</v>
      </c>
      <c r="K6" s="2">
        <v>3707.5033520507809</v>
      </c>
      <c r="L6" s="2">
        <v>3739.7205285644527</v>
      </c>
      <c r="M6" s="2">
        <v>3771.9379602050781</v>
      </c>
      <c r="N6" s="2">
        <v>3804.1658520507808</v>
      </c>
      <c r="P6" s="8">
        <v>2050</v>
      </c>
      <c r="Q6" s="2">
        <f>IF(Calculator!$O$6="SINGLEBASE",SUM((((B6/100)*$AJ$22)*$AH$22))+((((B6/100)*$AJ$23)*$AH$23)),IF(Calculator!$O$6="SINGLEELEMENTS",SUM((((B6/100)*$AJ$22)*$AH$22))+(((((B6/100)*$AJ$22)*$AN$22)*$AH$22)*Calculator!$G$2)-((((B6/100)*$AJ$22)*$AN$22)*$AH$22)+((((B6/100)*$AJ$23)*$AH$23)),IF(Calculator!$O$6="SINGLESPECTRUM",SUM((((B6/100)*$AJ$22)*$AH$22))+(((((B6/100)*$AJ$22)*$AN$22)*$AH$22)*Calculator!$G$4)-((((B6/100)*$AJ$22)*$AN$22)*$AH$22)+((((B6/100)*$AJ$23)*$AH$23)),IF(Calculator!$O$6="SINGLEHOMESTEAD",SUM((((B6/100)*$AJ$22)*$AH$22))+(((((B6/100)*$AJ$22)*$AN$22)*$AH$22)*Calculator!$G$3)-((((B6/100)*$AJ$22)*$AN$22)*$AH$22)+((((B6/100)*$AJ$23)*$AH$23)),IF(Calculator!$O$6="SINGLEBAND A",SUM((((B6/100)*$AJ$22)*$AH$22))+(((((B6/100)*$AJ$22)*$AN$22)*$AH$22)*Calculator!$G$5)-((((B6/100)*$AJ$22)*$AN$22)*$AH$22)+((((B6/100)*$AJ$23)*$AH$23)),IF(Calculator!$O$6="SINGLEBAND B",SUM((((B6/100)*$AJ$22)*$AH$22))+(((((B6/100)*$AJ$22)*$AN$22)*$AH$22)*Calculator!$G$6)-((((B6/100)*$AJ$22)*$AN$22)*$AH$22)+((((B6/100)*$AJ$23)*$AH$23)),IF(Calculator!$O$6="SINGLEBAND C",SUM((((B6/100)*$AJ$22)*$AH$22))+(((((B6/100)*$AJ$22)*$AN$22)*$AH$22)*Calculator!$G$7)-((((B6/100)*$AJ$22)*$AN$22)*$AH$22)+((((B6/100)*$AJ$23)*$AH$23)),IF(Calculator!$O$6="SINGLEBAND D",SUM((((B6/100)*$AJ$22)*$AH$22))+(((((B6/100)*$AJ$22)*$AN$22)*$AH$22)*Calculator!$G$8)-((((B6/100)*$AJ$22)*$AN$22)*$AH$22)+((((B6/100)*$AJ$23)*$AH$23)),IF(Calculator!$O$6="SINGLEURBANE",SUM((((B6/100)*$AJ$22)*$AH$22))+(((((B6/100)*$AJ$22)*$AN$22)*$AH$22)*Calculator!$G$9)-((((B6/100)*$AJ$22)*$AN$22)*$AH$22)+((((B6/100)*$AJ$23)*$AH$23)),IF(Calculator!$O$6="SINGLESILVERANOD",SUM((((B6/100)*$AJ$22)*$AH$22))+(((((B6/100)*$AJ$22)*$AN$22)*$AH$22)*Calculator!$G$10)-((((B6/100)*$AJ$22)*$AN$22)*$AH$22)+((((B6/100)*$AJ$23)*$AH$23)),IF(Calculator!$O$6="SINGLEANOD",SUM((((B6/100)*$AJ$22)*$AH$22))+(((((B6/100)*$AJ$22)*$AN$22)*$AH$22)*Calculator!$G$11)-((((B6/100)*$AJ$22)*$AN$22)*$AH$22)+((((B6/100)*$AJ$23)*$AH$23)),IF(Calculator!$O$6="DUALBASE",SUM((((B6/100)*$AJ$22)*$AH$22))+(((((B6/100)*$AJ$22)*$AN$22)*$AH$22)*Calculator!$G$12)-((((B6/100)*$AJ$22)*$AN$22)*$AH$22)+((((B6/100)*$AJ$23)*$AH$23)),IF(Calculator!$O$6="DUALELEMENTS",SUM((((B6/100)*$AJ$22)*$AH$22))+(((((B6/100)*$AJ$22)*$AN$22)*$AH$22)*Calculator!$G$13)-((((B6/100)*$AJ$22)*$AN$22)*$AH$22)+((((B6/100)*$AJ$23)*$AH$23)),IF(Calculator!$O$6="DUALSPECTRUM",SUM((((B6/100)*$AJ$22)*$AH$22))+(((((B6/100)*$AJ$22)*$AN$22)*$AH$22)*Calculator!$G$15)-((((B6/100)*$AJ$22)*$AN$22)*$AH$22)+((((B6/100)*$AJ$23)*$AH$23)),IF(Calculator!$O$6="DUALHOMESTEAD",SUM((((B6/100)*$AJ$22)*$AH$22))+(((((B6/100)*$AJ$22)*$AN$22)*$AH$22)*Calculator!$G$14)-((((B6/100)*$AJ$22)*$AN$22)*$AH$22)+((((B6/100)*$AJ$23)*$AH$23)),IF(Calculator!$O$6="DUALBAND A",SUM((((B6/100)*$AJ$22)*$AH$22))+(((((B6/100)*$AJ$22)*$AN$22)*$AH$22)*Calculator!$G$16)-((((B6/100)*$AJ$22)*$AN$22)*$AH$22)+((((B6/100)*$AJ$23)*$AH$23)),IF(Calculator!$O$6="DUALBAND B",SUM((((B6/100)*$AJ$22)*$AH$22))+(((((B6/100)*$AJ$22)*$AN$22)*$AH$22)*Calculator!$G$17)-((((B6/100)*$AJ$22)*$AN$22)*$AH$22)+((((B6/100)*$AJ$23)*$AH$23)),IF(Calculator!$O$6="DUALBAND C",SUM((((B6/100)*$AJ$22)*$AH$22))+(((((B6/100)*$AJ$22)*$AN$22)*$AH$22)*Calculator!$G$18)-((((B6/100)*$AJ$22)*$AN$22)*$AH$22)+((((B6/100)*$AJ$23)*$AH$23)),IF(Calculator!$O$6="DUALBAND D",SUM((((B6/100)*$AJ$22)*$AH$22))+(((((B6/100)*$AJ$22)*$AN$22)*$AH$22)*Calculator!$G$19)-((((B6/100)*$AJ$22)*$AN$22)*$AH$22)+((((B6/100)*$AJ$23)*$AH$23)),IF(Calculator!$O$6="DUALURBANE",SUM((((B6/100)*$AJ$22)*$AH$22))+(((((B6/100)*$AJ$22)*$AN$22)*$AH$22)*Calculator!$G$20)-((((B6/100)*$AJ$22)*$AN$22)*$AH$22)+((((B6/100)*$AJ$23)*$AH$23)),IF(Calculator!$O$6="DUALSILVERANOD",SUM((((B6/100)*$AJ$22)*$AH$22))+(((((B6/100)*$AJ$22)*$AN$22)*$AH$22)*Calculator!$G$21)-((((B6/100)*$AJ$22)*$AN$22)*$AH$22)+((((B6/100)*$AJ$23)*$AH$23)),IF(Calculator!$O$6="DUALANOD",SUM((((B6/100)*$AJ$22)*$AH$22))+(((((B6/100)*$AJ$22)*$AN$22)*$AH$22)*Calculator!$G$22)-((((B6/100)*$AJ$22)*$AN$22)*$AH$22)+((((B6/100)*$AJ$23)*$AH$23))))))))))))))))))))))))</f>
        <v>1401.1900767089842</v>
      </c>
      <c r="R6" s="2">
        <f>IF(Calculator!$O$6="SINGLEBASE",SUM((((C6/100)*$AJ$22)*$AH$22))+((((C6/100)*$AJ$23)*$AH$23)),IF(Calculator!$O$6="SINGLEELEMENTS",SUM((((C6/100)*$AJ$22)*$AH$22))+(((((C6/100)*$AJ$22)*$AN$22)*$AH$22)*Calculator!$G$2)-((((C6/100)*$AJ$22)*$AN$22)*$AH$22)+((((C6/100)*$AJ$23)*$AH$23)),IF(Calculator!$O$6="SINGLESPECTRUM",SUM((((C6/100)*$AJ$22)*$AH$22))+(((((C6/100)*$AJ$22)*$AN$22)*$AH$22)*Calculator!$G$4)-((((C6/100)*$AJ$22)*$AN$22)*$AH$22)+((((C6/100)*$AJ$23)*$AH$23)),IF(Calculator!$O$6="SINGLEHOMESTEAD",SUM((((C6/100)*$AJ$22)*$AH$22))+(((((C6/100)*$AJ$22)*$AN$22)*$AH$22)*Calculator!$G$3)-((((C6/100)*$AJ$22)*$AN$22)*$AH$22)+((((C6/100)*$AJ$23)*$AH$23)),IF(Calculator!$O$6="SINGLEBAND A",SUM((((C6/100)*$AJ$22)*$AH$22))+(((((C6/100)*$AJ$22)*$AN$22)*$AH$22)*Calculator!$G$5)-((((C6/100)*$AJ$22)*$AN$22)*$AH$22)+((((C6/100)*$AJ$23)*$AH$23)),IF(Calculator!$O$6="SINGLEBAND B",SUM((((C6/100)*$AJ$22)*$AH$22))+(((((C6/100)*$AJ$22)*$AN$22)*$AH$22)*Calculator!$G$6)-((((C6/100)*$AJ$22)*$AN$22)*$AH$22)+((((C6/100)*$AJ$23)*$AH$23)),IF(Calculator!$O$6="SINGLEBAND C",SUM((((C6/100)*$AJ$22)*$AH$22))+(((((C6/100)*$AJ$22)*$AN$22)*$AH$22)*Calculator!$G$7)-((((C6/100)*$AJ$22)*$AN$22)*$AH$22)+((((C6/100)*$AJ$23)*$AH$23)),IF(Calculator!$O$6="SINGLEBAND D",SUM((((C6/100)*$AJ$22)*$AH$22))+(((((C6/100)*$AJ$22)*$AN$22)*$AH$22)*Calculator!$G$8)-((((C6/100)*$AJ$22)*$AN$22)*$AH$22)+((((C6/100)*$AJ$23)*$AH$23)),IF(Calculator!$O$6="SINGLEURBANE",SUM((((C6/100)*$AJ$22)*$AH$22))+(((((C6/100)*$AJ$22)*$AN$22)*$AH$22)*Calculator!$G$9)-((((C6/100)*$AJ$22)*$AN$22)*$AH$22)+((((C6/100)*$AJ$23)*$AH$23)),IF(Calculator!$O$6="SINGLESILVERANOD",SUM((((C6/100)*$AJ$22)*$AH$22))+(((((C6/100)*$AJ$22)*$AN$22)*$AH$22)*Calculator!$G$10)-((((C6/100)*$AJ$22)*$AN$22)*$AH$22)+((((C6/100)*$AJ$23)*$AH$23)),IF(Calculator!$O$6="SINGLEANOD",SUM((((C6/100)*$AJ$22)*$AH$22))+(((((C6/100)*$AJ$22)*$AN$22)*$AH$22)*Calculator!$G$11)-((((C6/100)*$AJ$22)*$AN$22)*$AH$22)+((((C6/100)*$AJ$23)*$AH$23)),IF(Calculator!$O$6="DUALBASE",SUM((((C6/100)*$AJ$22)*$AH$22))+(((((C6/100)*$AJ$22)*$AN$22)*$AH$22)*Calculator!$G$12)-((((C6/100)*$AJ$22)*$AN$22)*$AH$22)+((((C6/100)*$AJ$23)*$AH$23)),IF(Calculator!$O$6="DUALELEMENTS",SUM((((C6/100)*$AJ$22)*$AH$22))+(((((C6/100)*$AJ$22)*$AN$22)*$AH$22)*Calculator!$G$13)-((((C6/100)*$AJ$22)*$AN$22)*$AH$22)+((((C6/100)*$AJ$23)*$AH$23)),IF(Calculator!$O$6="DUALSPECTRUM",SUM((((C6/100)*$AJ$22)*$AH$22))+(((((C6/100)*$AJ$22)*$AN$22)*$AH$22)*Calculator!$G$15)-((((C6/100)*$AJ$22)*$AN$22)*$AH$22)+((((C6/100)*$AJ$23)*$AH$23)),IF(Calculator!$O$6="DUALHOMESTEAD",SUM((((C6/100)*$AJ$22)*$AH$22))+(((((C6/100)*$AJ$22)*$AN$22)*$AH$22)*Calculator!$G$14)-((((C6/100)*$AJ$22)*$AN$22)*$AH$22)+((((C6/100)*$AJ$23)*$AH$23)),IF(Calculator!$O$6="DUALBAND A",SUM((((C6/100)*$AJ$22)*$AH$22))+(((((C6/100)*$AJ$22)*$AN$22)*$AH$22)*Calculator!$G$16)-((((C6/100)*$AJ$22)*$AN$22)*$AH$22)+((((C6/100)*$AJ$23)*$AH$23)),IF(Calculator!$O$6="DUALBAND B",SUM((((C6/100)*$AJ$22)*$AH$22))+(((((C6/100)*$AJ$22)*$AN$22)*$AH$22)*Calculator!$G$17)-((((C6/100)*$AJ$22)*$AN$22)*$AH$22)+((((C6/100)*$AJ$23)*$AH$23)),IF(Calculator!$O$6="DUALBAND C",SUM((((C6/100)*$AJ$22)*$AH$22))+(((((C6/100)*$AJ$22)*$AN$22)*$AH$22)*Calculator!$G$18)-((((C6/100)*$AJ$22)*$AN$22)*$AH$22)+((((C6/100)*$AJ$23)*$AH$23)),IF(Calculator!$O$6="DUALBAND D",SUM((((C6/100)*$AJ$22)*$AH$22))+(((((C6/100)*$AJ$22)*$AN$22)*$AH$22)*Calculator!$G$19)-((((C6/100)*$AJ$22)*$AN$22)*$AH$22)+((((C6/100)*$AJ$23)*$AH$23)),IF(Calculator!$O$6="DUALURBANE",SUM((((C6/100)*$AJ$22)*$AH$22))+(((((C6/100)*$AJ$22)*$AN$22)*$AH$22)*Calculator!$G$20)-((((C6/100)*$AJ$22)*$AN$22)*$AH$22)+((((C6/100)*$AJ$23)*$AH$23)),IF(Calculator!$O$6="DUALSILVERANOD",SUM((((C6/100)*$AJ$22)*$AH$22))+(((((C6/100)*$AJ$22)*$AN$22)*$AH$22)*Calculator!$G$21)-((((C6/100)*$AJ$22)*$AN$22)*$AH$22)+((((C6/100)*$AJ$23)*$AH$23)),IF(Calculator!$O$6="DUALANOD",SUM((((C6/100)*$AJ$22)*$AH$22))+(((((C6/100)*$AJ$22)*$AN$22)*$AH$22)*Calculator!$G$22)-((((C6/100)*$AJ$22)*$AN$22)*$AH$22)+((((C6/100)*$AJ$23)*$AH$23))))))))))))))))))))))))</f>
        <v>1414.3991190795894</v>
      </c>
      <c r="S6" s="2">
        <f>IF(Calculator!$O$6="SINGLEBASE",SUM((((D6/100)*$AJ$22)*$AH$22))+((((D6/100)*$AJ$23)*$AH$23)),IF(Calculator!$O$6="SINGLEELEMENTS",SUM((((D6/100)*$AJ$22)*$AH$22))+(((((D6/100)*$AJ$22)*$AN$22)*$AH$22)*Calculator!$G$2)-((((D6/100)*$AJ$22)*$AN$22)*$AH$22)+((((D6/100)*$AJ$23)*$AH$23)),IF(Calculator!$O$6="SINGLESPECTRUM",SUM((((D6/100)*$AJ$22)*$AH$22))+(((((D6/100)*$AJ$22)*$AN$22)*$AH$22)*Calculator!$G$4)-((((D6/100)*$AJ$22)*$AN$22)*$AH$22)+((((D6/100)*$AJ$23)*$AH$23)),IF(Calculator!$O$6="SINGLEHOMESTEAD",SUM((((D6/100)*$AJ$22)*$AH$22))+(((((D6/100)*$AJ$22)*$AN$22)*$AH$22)*Calculator!$G$3)-((((D6/100)*$AJ$22)*$AN$22)*$AH$22)+((((D6/100)*$AJ$23)*$AH$23)),IF(Calculator!$O$6="SINGLEBAND A",SUM((((D6/100)*$AJ$22)*$AH$22))+(((((D6/100)*$AJ$22)*$AN$22)*$AH$22)*Calculator!$G$5)-((((D6/100)*$AJ$22)*$AN$22)*$AH$22)+((((D6/100)*$AJ$23)*$AH$23)),IF(Calculator!$O$6="SINGLEBAND B",SUM((((D6/100)*$AJ$22)*$AH$22))+(((((D6/100)*$AJ$22)*$AN$22)*$AH$22)*Calculator!$G$6)-((((D6/100)*$AJ$22)*$AN$22)*$AH$22)+((((D6/100)*$AJ$23)*$AH$23)),IF(Calculator!$O$6="SINGLEBAND C",SUM((((D6/100)*$AJ$22)*$AH$22))+(((((D6/100)*$AJ$22)*$AN$22)*$AH$22)*Calculator!$G$7)-((((D6/100)*$AJ$22)*$AN$22)*$AH$22)+((((D6/100)*$AJ$23)*$AH$23)),IF(Calculator!$O$6="SINGLEBAND D",SUM((((D6/100)*$AJ$22)*$AH$22))+(((((D6/100)*$AJ$22)*$AN$22)*$AH$22)*Calculator!$G$8)-((((D6/100)*$AJ$22)*$AN$22)*$AH$22)+((((D6/100)*$AJ$23)*$AH$23)),IF(Calculator!$O$6="SINGLEURBANE",SUM((((D6/100)*$AJ$22)*$AH$22))+(((((D6/100)*$AJ$22)*$AN$22)*$AH$22)*Calculator!$G$9)-((((D6/100)*$AJ$22)*$AN$22)*$AH$22)+((((D6/100)*$AJ$23)*$AH$23)),IF(Calculator!$O$6="SINGLESILVERANOD",SUM((((D6/100)*$AJ$22)*$AH$22))+(((((D6/100)*$AJ$22)*$AN$22)*$AH$22)*Calculator!$G$10)-((((D6/100)*$AJ$22)*$AN$22)*$AH$22)+((((D6/100)*$AJ$23)*$AH$23)),IF(Calculator!$O$6="SINGLEANOD",SUM((((D6/100)*$AJ$22)*$AH$22))+(((((D6/100)*$AJ$22)*$AN$22)*$AH$22)*Calculator!$G$11)-((((D6/100)*$AJ$22)*$AN$22)*$AH$22)+((((D6/100)*$AJ$23)*$AH$23)),IF(Calculator!$O$6="DUALBASE",SUM((((D6/100)*$AJ$22)*$AH$22))+(((((D6/100)*$AJ$22)*$AN$22)*$AH$22)*Calculator!$G$12)-((((D6/100)*$AJ$22)*$AN$22)*$AH$22)+((((D6/100)*$AJ$23)*$AH$23)),IF(Calculator!$O$6="DUALELEMENTS",SUM((((D6/100)*$AJ$22)*$AH$22))+(((((D6/100)*$AJ$22)*$AN$22)*$AH$22)*Calculator!$G$13)-((((D6/100)*$AJ$22)*$AN$22)*$AH$22)+((((D6/100)*$AJ$23)*$AH$23)),IF(Calculator!$O$6="DUALSPECTRUM",SUM((((D6/100)*$AJ$22)*$AH$22))+(((((D6/100)*$AJ$22)*$AN$22)*$AH$22)*Calculator!$G$15)-((((D6/100)*$AJ$22)*$AN$22)*$AH$22)+((((D6/100)*$AJ$23)*$AH$23)),IF(Calculator!$O$6="DUALHOMESTEAD",SUM((((D6/100)*$AJ$22)*$AH$22))+(((((D6/100)*$AJ$22)*$AN$22)*$AH$22)*Calculator!$G$14)-((((D6/100)*$AJ$22)*$AN$22)*$AH$22)+((((D6/100)*$AJ$23)*$AH$23)),IF(Calculator!$O$6="DUALBAND A",SUM((((D6/100)*$AJ$22)*$AH$22))+(((((D6/100)*$AJ$22)*$AN$22)*$AH$22)*Calculator!$G$16)-((((D6/100)*$AJ$22)*$AN$22)*$AH$22)+((((D6/100)*$AJ$23)*$AH$23)),IF(Calculator!$O$6="DUALBAND B",SUM((((D6/100)*$AJ$22)*$AH$22))+(((((D6/100)*$AJ$22)*$AN$22)*$AH$22)*Calculator!$G$17)-((((D6/100)*$AJ$22)*$AN$22)*$AH$22)+((((D6/100)*$AJ$23)*$AH$23)),IF(Calculator!$O$6="DUALBAND C",SUM((((D6/100)*$AJ$22)*$AH$22))+(((((D6/100)*$AJ$22)*$AN$22)*$AH$22)*Calculator!$G$18)-((((D6/100)*$AJ$22)*$AN$22)*$AH$22)+((((D6/100)*$AJ$23)*$AH$23)),IF(Calculator!$O$6="DUALBAND D",SUM((((D6/100)*$AJ$22)*$AH$22))+(((((D6/100)*$AJ$22)*$AN$22)*$AH$22)*Calculator!$G$19)-((((D6/100)*$AJ$22)*$AN$22)*$AH$22)+((((D6/100)*$AJ$23)*$AH$23)),IF(Calculator!$O$6="DUALURBANE",SUM((((D6/100)*$AJ$22)*$AH$22))+(((((D6/100)*$AJ$22)*$AN$22)*$AH$22)*Calculator!$G$20)-((((D6/100)*$AJ$22)*$AN$22)*$AH$22)+((((D6/100)*$AJ$23)*$AH$23)),IF(Calculator!$O$6="DUALSILVERANOD",SUM((((D6/100)*$AJ$22)*$AH$22))+(((((D6/100)*$AJ$22)*$AN$22)*$AH$22)*Calculator!$G$21)-((((D6/100)*$AJ$22)*$AN$22)*$AH$22)+((((D6/100)*$AJ$23)*$AH$23)),IF(Calculator!$O$6="DUALANOD",SUM((((D6/100)*$AJ$22)*$AH$22))+(((((D6/100)*$AJ$22)*$AN$22)*$AH$22)*Calculator!$G$22)-((((D6/100)*$AJ$22)*$AN$22)*$AH$22)+((((D6/100)*$AJ$23)*$AH$23))))))))))))))))))))))))</f>
        <v>1427.6082660522457</v>
      </c>
      <c r="T6" s="2">
        <f>IF(Calculator!$O$6="SINGLEBASE",SUM((((E6/100)*$AJ$22)*$AH$22))+((((E6/100)*$AJ$23)*$AH$23)),IF(Calculator!$O$6="SINGLEELEMENTS",SUM((((E6/100)*$AJ$22)*$AH$22))+(((((E6/100)*$AJ$22)*$AN$22)*$AH$22)*Calculator!$G$2)-((((E6/100)*$AJ$22)*$AN$22)*$AH$22)+((((E6/100)*$AJ$23)*$AH$23)),IF(Calculator!$O$6="SINGLESPECTRUM",SUM((((E6/100)*$AJ$22)*$AH$22))+(((((E6/100)*$AJ$22)*$AN$22)*$AH$22)*Calculator!$G$4)-((((E6/100)*$AJ$22)*$AN$22)*$AH$22)+((((E6/100)*$AJ$23)*$AH$23)),IF(Calculator!$O$6="SINGLEHOMESTEAD",SUM((((E6/100)*$AJ$22)*$AH$22))+(((((E6/100)*$AJ$22)*$AN$22)*$AH$22)*Calculator!$G$3)-((((E6/100)*$AJ$22)*$AN$22)*$AH$22)+((((E6/100)*$AJ$23)*$AH$23)),IF(Calculator!$O$6="SINGLEBAND A",SUM((((E6/100)*$AJ$22)*$AH$22))+(((((E6/100)*$AJ$22)*$AN$22)*$AH$22)*Calculator!$G$5)-((((E6/100)*$AJ$22)*$AN$22)*$AH$22)+((((E6/100)*$AJ$23)*$AH$23)),IF(Calculator!$O$6="SINGLEBAND B",SUM((((E6/100)*$AJ$22)*$AH$22))+(((((E6/100)*$AJ$22)*$AN$22)*$AH$22)*Calculator!$G$6)-((((E6/100)*$AJ$22)*$AN$22)*$AH$22)+((((E6/100)*$AJ$23)*$AH$23)),IF(Calculator!$O$6="SINGLEBAND C",SUM((((E6/100)*$AJ$22)*$AH$22))+(((((E6/100)*$AJ$22)*$AN$22)*$AH$22)*Calculator!$G$7)-((((E6/100)*$AJ$22)*$AN$22)*$AH$22)+((((E6/100)*$AJ$23)*$AH$23)),IF(Calculator!$O$6="SINGLEBAND D",SUM((((E6/100)*$AJ$22)*$AH$22))+(((((E6/100)*$AJ$22)*$AN$22)*$AH$22)*Calculator!$G$8)-((((E6/100)*$AJ$22)*$AN$22)*$AH$22)+((((E6/100)*$AJ$23)*$AH$23)),IF(Calculator!$O$6="SINGLEURBANE",SUM((((E6/100)*$AJ$22)*$AH$22))+(((((E6/100)*$AJ$22)*$AN$22)*$AH$22)*Calculator!$G$9)-((((E6/100)*$AJ$22)*$AN$22)*$AH$22)+((((E6/100)*$AJ$23)*$AH$23)),IF(Calculator!$O$6="SINGLESILVERANOD",SUM((((E6/100)*$AJ$22)*$AH$22))+(((((E6/100)*$AJ$22)*$AN$22)*$AH$22)*Calculator!$G$10)-((((E6/100)*$AJ$22)*$AN$22)*$AH$22)+((((E6/100)*$AJ$23)*$AH$23)),IF(Calculator!$O$6="SINGLEANOD",SUM((((E6/100)*$AJ$22)*$AH$22))+(((((E6/100)*$AJ$22)*$AN$22)*$AH$22)*Calculator!$G$11)-((((E6/100)*$AJ$22)*$AN$22)*$AH$22)+((((E6/100)*$AJ$23)*$AH$23)),IF(Calculator!$O$6="DUALBASE",SUM((((E6/100)*$AJ$22)*$AH$22))+(((((E6/100)*$AJ$22)*$AN$22)*$AH$22)*Calculator!$G$12)-((((E6/100)*$AJ$22)*$AN$22)*$AH$22)+((((E6/100)*$AJ$23)*$AH$23)),IF(Calculator!$O$6="DUALELEMENTS",SUM((((E6/100)*$AJ$22)*$AH$22))+(((((E6/100)*$AJ$22)*$AN$22)*$AH$22)*Calculator!$G$13)-((((E6/100)*$AJ$22)*$AN$22)*$AH$22)+((((E6/100)*$AJ$23)*$AH$23)),IF(Calculator!$O$6="DUALSPECTRUM",SUM((((E6/100)*$AJ$22)*$AH$22))+(((((E6/100)*$AJ$22)*$AN$22)*$AH$22)*Calculator!$G$15)-((((E6/100)*$AJ$22)*$AN$22)*$AH$22)+((((E6/100)*$AJ$23)*$AH$23)),IF(Calculator!$O$6="DUALHOMESTEAD",SUM((((E6/100)*$AJ$22)*$AH$22))+(((((E6/100)*$AJ$22)*$AN$22)*$AH$22)*Calculator!$G$14)-((((E6/100)*$AJ$22)*$AN$22)*$AH$22)+((((E6/100)*$AJ$23)*$AH$23)),IF(Calculator!$O$6="DUALBAND A",SUM((((E6/100)*$AJ$22)*$AH$22))+(((((E6/100)*$AJ$22)*$AN$22)*$AH$22)*Calculator!$G$16)-((((E6/100)*$AJ$22)*$AN$22)*$AH$22)+((((E6/100)*$AJ$23)*$AH$23)),IF(Calculator!$O$6="DUALBAND B",SUM((((E6/100)*$AJ$22)*$AH$22))+(((((E6/100)*$AJ$22)*$AN$22)*$AH$22)*Calculator!$G$17)-((((E6/100)*$AJ$22)*$AN$22)*$AH$22)+((((E6/100)*$AJ$23)*$AH$23)),IF(Calculator!$O$6="DUALBAND C",SUM((((E6/100)*$AJ$22)*$AH$22))+(((((E6/100)*$AJ$22)*$AN$22)*$AH$22)*Calculator!$G$18)-((((E6/100)*$AJ$22)*$AN$22)*$AH$22)+((((E6/100)*$AJ$23)*$AH$23)),IF(Calculator!$O$6="DUALBAND D",SUM((((E6/100)*$AJ$22)*$AH$22))+(((((E6/100)*$AJ$22)*$AN$22)*$AH$22)*Calculator!$G$19)-((((E6/100)*$AJ$22)*$AN$22)*$AH$22)+((((E6/100)*$AJ$23)*$AH$23)),IF(Calculator!$O$6="DUALURBANE",SUM((((E6/100)*$AJ$22)*$AH$22))+(((((E6/100)*$AJ$22)*$AN$22)*$AH$22)*Calculator!$G$20)-((((E6/100)*$AJ$22)*$AN$22)*$AH$22)+((((E6/100)*$AJ$23)*$AH$23)),IF(Calculator!$O$6="DUALSILVERANOD",SUM((((E6/100)*$AJ$22)*$AH$22))+(((((E6/100)*$AJ$22)*$AN$22)*$AH$22)*Calculator!$G$21)-((((E6/100)*$AJ$22)*$AN$22)*$AH$22)+((((E6/100)*$AJ$23)*$AH$23)),IF(Calculator!$O$6="DUALANOD",SUM((((E6/100)*$AJ$22)*$AH$22))+(((((E6/100)*$AJ$22)*$AN$22)*$AH$22)*Calculator!$G$22)-((((E6/100)*$AJ$22)*$AN$22)*$AH$22)+((((E6/100)*$AJ$23)*$AH$23))))))))))))))))))))))))</f>
        <v>1440.817413024902</v>
      </c>
      <c r="U6" s="2">
        <f>IF(Calculator!$O$6="SINGLEBASE",SUM((((F6/100)*$AJ$22)*$AH$22))+((((F6/100)*$AJ$23)*$AH$23)),IF(Calculator!$O$6="SINGLEELEMENTS",SUM((((F6/100)*$AJ$22)*$AH$22))+(((((F6/100)*$AJ$22)*$AN$22)*$AH$22)*Calculator!$G$2)-((((F6/100)*$AJ$22)*$AN$22)*$AH$22)+((((F6/100)*$AJ$23)*$AH$23)),IF(Calculator!$O$6="SINGLESPECTRUM",SUM((((F6/100)*$AJ$22)*$AH$22))+(((((F6/100)*$AJ$22)*$AN$22)*$AH$22)*Calculator!$G$4)-((((F6/100)*$AJ$22)*$AN$22)*$AH$22)+((((F6/100)*$AJ$23)*$AH$23)),IF(Calculator!$O$6="SINGLEHOMESTEAD",SUM((((F6/100)*$AJ$22)*$AH$22))+(((((F6/100)*$AJ$22)*$AN$22)*$AH$22)*Calculator!$G$3)-((((F6/100)*$AJ$22)*$AN$22)*$AH$22)+((((F6/100)*$AJ$23)*$AH$23)),IF(Calculator!$O$6="SINGLEBAND A",SUM((((F6/100)*$AJ$22)*$AH$22))+(((((F6/100)*$AJ$22)*$AN$22)*$AH$22)*Calculator!$G$5)-((((F6/100)*$AJ$22)*$AN$22)*$AH$22)+((((F6/100)*$AJ$23)*$AH$23)),IF(Calculator!$O$6="SINGLEBAND B",SUM((((F6/100)*$AJ$22)*$AH$22))+(((((F6/100)*$AJ$22)*$AN$22)*$AH$22)*Calculator!$G$6)-((((F6/100)*$AJ$22)*$AN$22)*$AH$22)+((((F6/100)*$AJ$23)*$AH$23)),IF(Calculator!$O$6="SINGLEBAND C",SUM((((F6/100)*$AJ$22)*$AH$22))+(((((F6/100)*$AJ$22)*$AN$22)*$AH$22)*Calculator!$G$7)-((((F6/100)*$AJ$22)*$AN$22)*$AH$22)+((((F6/100)*$AJ$23)*$AH$23)),IF(Calculator!$O$6="SINGLEBAND D",SUM((((F6/100)*$AJ$22)*$AH$22))+(((((F6/100)*$AJ$22)*$AN$22)*$AH$22)*Calculator!$G$8)-((((F6/100)*$AJ$22)*$AN$22)*$AH$22)+((((F6/100)*$AJ$23)*$AH$23)),IF(Calculator!$O$6="SINGLEURBANE",SUM((((F6/100)*$AJ$22)*$AH$22))+(((((F6/100)*$AJ$22)*$AN$22)*$AH$22)*Calculator!$G$9)-((((F6/100)*$AJ$22)*$AN$22)*$AH$22)+((((F6/100)*$AJ$23)*$AH$23)),IF(Calculator!$O$6="SINGLESILVERANOD",SUM((((F6/100)*$AJ$22)*$AH$22))+(((((F6/100)*$AJ$22)*$AN$22)*$AH$22)*Calculator!$G$10)-((((F6/100)*$AJ$22)*$AN$22)*$AH$22)+((((F6/100)*$AJ$23)*$AH$23)),IF(Calculator!$O$6="SINGLEANOD",SUM((((F6/100)*$AJ$22)*$AH$22))+(((((F6/100)*$AJ$22)*$AN$22)*$AH$22)*Calculator!$G$11)-((((F6/100)*$AJ$22)*$AN$22)*$AH$22)+((((F6/100)*$AJ$23)*$AH$23)),IF(Calculator!$O$6="DUALBASE",SUM((((F6/100)*$AJ$22)*$AH$22))+(((((F6/100)*$AJ$22)*$AN$22)*$AH$22)*Calculator!$G$12)-((((F6/100)*$AJ$22)*$AN$22)*$AH$22)+((((F6/100)*$AJ$23)*$AH$23)),IF(Calculator!$O$6="DUALELEMENTS",SUM((((F6/100)*$AJ$22)*$AH$22))+(((((F6/100)*$AJ$22)*$AN$22)*$AH$22)*Calculator!$G$13)-((((F6/100)*$AJ$22)*$AN$22)*$AH$22)+((((F6/100)*$AJ$23)*$AH$23)),IF(Calculator!$O$6="DUALSPECTRUM",SUM((((F6/100)*$AJ$22)*$AH$22))+(((((F6/100)*$AJ$22)*$AN$22)*$AH$22)*Calculator!$G$15)-((((F6/100)*$AJ$22)*$AN$22)*$AH$22)+((((F6/100)*$AJ$23)*$AH$23)),IF(Calculator!$O$6="DUALHOMESTEAD",SUM((((F6/100)*$AJ$22)*$AH$22))+(((((F6/100)*$AJ$22)*$AN$22)*$AH$22)*Calculator!$G$14)-((((F6/100)*$AJ$22)*$AN$22)*$AH$22)+((((F6/100)*$AJ$23)*$AH$23)),IF(Calculator!$O$6="DUALBAND A",SUM((((F6/100)*$AJ$22)*$AH$22))+(((((F6/100)*$AJ$22)*$AN$22)*$AH$22)*Calculator!$G$16)-((((F6/100)*$AJ$22)*$AN$22)*$AH$22)+((((F6/100)*$AJ$23)*$AH$23)),IF(Calculator!$O$6="DUALBAND B",SUM((((F6/100)*$AJ$22)*$AH$22))+(((((F6/100)*$AJ$22)*$AN$22)*$AH$22)*Calculator!$G$17)-((((F6/100)*$AJ$22)*$AN$22)*$AH$22)+((((F6/100)*$AJ$23)*$AH$23)),IF(Calculator!$O$6="DUALBAND C",SUM((((F6/100)*$AJ$22)*$AH$22))+(((((F6/100)*$AJ$22)*$AN$22)*$AH$22)*Calculator!$G$18)-((((F6/100)*$AJ$22)*$AN$22)*$AH$22)+((((F6/100)*$AJ$23)*$AH$23)),IF(Calculator!$O$6="DUALBAND D",SUM((((F6/100)*$AJ$22)*$AH$22))+(((((F6/100)*$AJ$22)*$AN$22)*$AH$22)*Calculator!$G$19)-((((F6/100)*$AJ$22)*$AN$22)*$AH$22)+((((F6/100)*$AJ$23)*$AH$23)),IF(Calculator!$O$6="DUALURBANE",SUM((((F6/100)*$AJ$22)*$AH$22))+(((((F6/100)*$AJ$22)*$AN$22)*$AH$22)*Calculator!$G$20)-((((F6/100)*$AJ$22)*$AN$22)*$AH$22)+((((F6/100)*$AJ$23)*$AH$23)),IF(Calculator!$O$6="DUALSILVERANOD",SUM((((F6/100)*$AJ$22)*$AH$22))+(((((F6/100)*$AJ$22)*$AN$22)*$AH$22)*Calculator!$G$21)-((((F6/100)*$AJ$22)*$AN$22)*$AH$22)+((((F6/100)*$AJ$23)*$AH$23)),IF(Calculator!$O$6="DUALANOD",SUM((((F6/100)*$AJ$22)*$AH$22))+(((((F6/100)*$AJ$22)*$AN$22)*$AH$22)*Calculator!$G$22)-((((F6/100)*$AJ$22)*$AN$22)*$AH$22)+((((F6/100)*$AJ$23)*$AH$23))))))))))))))))))))))))</f>
        <v>1454.0307440795896</v>
      </c>
      <c r="V6" s="2">
        <f>IF(Calculator!$O$6="SINGLEBASE",SUM((((G6/100)*$AJ$22)*$AH$22))+((((G6/100)*$AJ$23)*$AH$23)),IF(Calculator!$O$6="SINGLEELEMENTS",SUM((((G6/100)*$AJ$22)*$AH$22))+(((((G6/100)*$AJ$22)*$AN$22)*$AH$22)*Calculator!$G$2)-((((G6/100)*$AJ$22)*$AN$22)*$AH$22)+((((G6/100)*$AJ$23)*$AH$23)),IF(Calculator!$O$6="SINGLESPECTRUM",SUM((((G6/100)*$AJ$22)*$AH$22))+(((((G6/100)*$AJ$22)*$AN$22)*$AH$22)*Calculator!$G$4)-((((G6/100)*$AJ$22)*$AN$22)*$AH$22)+((((G6/100)*$AJ$23)*$AH$23)),IF(Calculator!$O$6="SINGLEHOMESTEAD",SUM((((G6/100)*$AJ$22)*$AH$22))+(((((G6/100)*$AJ$22)*$AN$22)*$AH$22)*Calculator!$G$3)-((((G6/100)*$AJ$22)*$AN$22)*$AH$22)+((((G6/100)*$AJ$23)*$AH$23)),IF(Calculator!$O$6="SINGLEBAND A",SUM((((G6/100)*$AJ$22)*$AH$22))+(((((G6/100)*$AJ$22)*$AN$22)*$AH$22)*Calculator!$G$5)-((((G6/100)*$AJ$22)*$AN$22)*$AH$22)+((((G6/100)*$AJ$23)*$AH$23)),IF(Calculator!$O$6="SINGLEBAND B",SUM((((G6/100)*$AJ$22)*$AH$22))+(((((G6/100)*$AJ$22)*$AN$22)*$AH$22)*Calculator!$G$6)-((((G6/100)*$AJ$22)*$AN$22)*$AH$22)+((((G6/100)*$AJ$23)*$AH$23)),IF(Calculator!$O$6="SINGLEBAND C",SUM((((G6/100)*$AJ$22)*$AH$22))+(((((G6/100)*$AJ$22)*$AN$22)*$AH$22)*Calculator!$G$7)-((((G6/100)*$AJ$22)*$AN$22)*$AH$22)+((((G6/100)*$AJ$23)*$AH$23)),IF(Calculator!$O$6="SINGLEBAND D",SUM((((G6/100)*$AJ$22)*$AH$22))+(((((G6/100)*$AJ$22)*$AN$22)*$AH$22)*Calculator!$G$8)-((((G6/100)*$AJ$22)*$AN$22)*$AH$22)+((((G6/100)*$AJ$23)*$AH$23)),IF(Calculator!$O$6="SINGLEURBANE",SUM((((G6/100)*$AJ$22)*$AH$22))+(((((G6/100)*$AJ$22)*$AN$22)*$AH$22)*Calculator!$G$9)-((((G6/100)*$AJ$22)*$AN$22)*$AH$22)+((((G6/100)*$AJ$23)*$AH$23)),IF(Calculator!$O$6="SINGLESILVERANOD",SUM((((G6/100)*$AJ$22)*$AH$22))+(((((G6/100)*$AJ$22)*$AN$22)*$AH$22)*Calculator!$G$10)-((((G6/100)*$AJ$22)*$AN$22)*$AH$22)+((((G6/100)*$AJ$23)*$AH$23)),IF(Calculator!$O$6="SINGLEANOD",SUM((((G6/100)*$AJ$22)*$AH$22))+(((((G6/100)*$AJ$22)*$AN$22)*$AH$22)*Calculator!$G$11)-((((G6/100)*$AJ$22)*$AN$22)*$AH$22)+((((G6/100)*$AJ$23)*$AH$23)),IF(Calculator!$O$6="DUALBASE",SUM((((G6/100)*$AJ$22)*$AH$22))+(((((G6/100)*$AJ$22)*$AN$22)*$AH$22)*Calculator!$G$12)-((((G6/100)*$AJ$22)*$AN$22)*$AH$22)+((((G6/100)*$AJ$23)*$AH$23)),IF(Calculator!$O$6="DUALELEMENTS",SUM((((G6/100)*$AJ$22)*$AH$22))+(((((G6/100)*$AJ$22)*$AN$22)*$AH$22)*Calculator!$G$13)-((((G6/100)*$AJ$22)*$AN$22)*$AH$22)+((((G6/100)*$AJ$23)*$AH$23)),IF(Calculator!$O$6="DUALSPECTRUM",SUM((((G6/100)*$AJ$22)*$AH$22))+(((((G6/100)*$AJ$22)*$AN$22)*$AH$22)*Calculator!$G$15)-((((G6/100)*$AJ$22)*$AN$22)*$AH$22)+((((G6/100)*$AJ$23)*$AH$23)),IF(Calculator!$O$6="DUALHOMESTEAD",SUM((((G6/100)*$AJ$22)*$AH$22))+(((((G6/100)*$AJ$22)*$AN$22)*$AH$22)*Calculator!$G$14)-((((G6/100)*$AJ$22)*$AN$22)*$AH$22)+((((G6/100)*$AJ$23)*$AH$23)),IF(Calculator!$O$6="DUALBAND A",SUM((((G6/100)*$AJ$22)*$AH$22))+(((((G6/100)*$AJ$22)*$AN$22)*$AH$22)*Calculator!$G$16)-((((G6/100)*$AJ$22)*$AN$22)*$AH$22)+((((G6/100)*$AJ$23)*$AH$23)),IF(Calculator!$O$6="DUALBAND B",SUM((((G6/100)*$AJ$22)*$AH$22))+(((((G6/100)*$AJ$22)*$AN$22)*$AH$22)*Calculator!$G$17)-((((G6/100)*$AJ$22)*$AN$22)*$AH$22)+((((G6/100)*$AJ$23)*$AH$23)),IF(Calculator!$O$6="DUALBAND C",SUM((((G6/100)*$AJ$22)*$AH$22))+(((((G6/100)*$AJ$22)*$AN$22)*$AH$22)*Calculator!$G$18)-((((G6/100)*$AJ$22)*$AN$22)*$AH$22)+((((G6/100)*$AJ$23)*$AH$23)),IF(Calculator!$O$6="DUALBAND D",SUM((((G6/100)*$AJ$22)*$AH$22))+(((((G6/100)*$AJ$22)*$AN$22)*$AH$22)*Calculator!$G$19)-((((G6/100)*$AJ$22)*$AN$22)*$AH$22)+((((G6/100)*$AJ$23)*$AH$23)),IF(Calculator!$O$6="DUALURBANE",SUM((((G6/100)*$AJ$22)*$AH$22))+(((((G6/100)*$AJ$22)*$AN$22)*$AH$22)*Calculator!$G$20)-((((G6/100)*$AJ$22)*$AN$22)*$AH$22)+((((G6/100)*$AJ$23)*$AH$23)),IF(Calculator!$O$6="DUALSILVERANOD",SUM((((G6/100)*$AJ$22)*$AH$22))+(((((G6/100)*$AJ$22)*$AN$22)*$AH$22)*Calculator!$G$21)-((((G6/100)*$AJ$22)*$AN$22)*$AH$22)+((((G6/100)*$AJ$23)*$AH$23)),IF(Calculator!$O$6="DUALANOD",SUM((((G6/100)*$AJ$22)*$AH$22))+(((((G6/100)*$AJ$22)*$AN$22)*$AH$22)*Calculator!$G$22)-((((G6/100)*$AJ$22)*$AN$22)*$AH$22)+((((G6/100)*$AJ$23)*$AH$23))))))))))))))))))))))))</f>
        <v>1467.2398910522454</v>
      </c>
      <c r="W6" s="2">
        <f>IF(Calculator!$O$6="SINGLEBASE",SUM((((H6/100)*$AJ$22)*$AH$22))+((((H6/100)*$AJ$23)*$AH$23)),IF(Calculator!$O$6="SINGLEELEMENTS",SUM((((H6/100)*$AJ$22)*$AH$22))+(((((H6/100)*$AJ$22)*$AN$22)*$AH$22)*Calculator!$G$2)-((((H6/100)*$AJ$22)*$AN$22)*$AH$22)+((((H6/100)*$AJ$23)*$AH$23)),IF(Calculator!$O$6="SINGLESPECTRUM",SUM((((H6/100)*$AJ$22)*$AH$22))+(((((H6/100)*$AJ$22)*$AN$22)*$AH$22)*Calculator!$G$4)-((((H6/100)*$AJ$22)*$AN$22)*$AH$22)+((((H6/100)*$AJ$23)*$AH$23)),IF(Calculator!$O$6="SINGLEHOMESTEAD",SUM((((H6/100)*$AJ$22)*$AH$22))+(((((H6/100)*$AJ$22)*$AN$22)*$AH$22)*Calculator!$G$3)-((((H6/100)*$AJ$22)*$AN$22)*$AH$22)+((((H6/100)*$AJ$23)*$AH$23)),IF(Calculator!$O$6="SINGLEBAND A",SUM((((H6/100)*$AJ$22)*$AH$22))+(((((H6/100)*$AJ$22)*$AN$22)*$AH$22)*Calculator!$G$5)-((((H6/100)*$AJ$22)*$AN$22)*$AH$22)+((((H6/100)*$AJ$23)*$AH$23)),IF(Calculator!$O$6="SINGLEBAND B",SUM((((H6/100)*$AJ$22)*$AH$22))+(((((H6/100)*$AJ$22)*$AN$22)*$AH$22)*Calculator!$G$6)-((((H6/100)*$AJ$22)*$AN$22)*$AH$22)+((((H6/100)*$AJ$23)*$AH$23)),IF(Calculator!$O$6="SINGLEBAND C",SUM((((H6/100)*$AJ$22)*$AH$22))+(((((H6/100)*$AJ$22)*$AN$22)*$AH$22)*Calculator!$G$7)-((((H6/100)*$AJ$22)*$AN$22)*$AH$22)+((((H6/100)*$AJ$23)*$AH$23)),IF(Calculator!$O$6="SINGLEBAND D",SUM((((H6/100)*$AJ$22)*$AH$22))+(((((H6/100)*$AJ$22)*$AN$22)*$AH$22)*Calculator!$G$8)-((((H6/100)*$AJ$22)*$AN$22)*$AH$22)+((((H6/100)*$AJ$23)*$AH$23)),IF(Calculator!$O$6="SINGLEURBANE",SUM((((H6/100)*$AJ$22)*$AH$22))+(((((H6/100)*$AJ$22)*$AN$22)*$AH$22)*Calculator!$G$9)-((((H6/100)*$AJ$22)*$AN$22)*$AH$22)+((((H6/100)*$AJ$23)*$AH$23)),IF(Calculator!$O$6="SINGLESILVERANOD",SUM((((H6/100)*$AJ$22)*$AH$22))+(((((H6/100)*$AJ$22)*$AN$22)*$AH$22)*Calculator!$G$10)-((((H6/100)*$AJ$22)*$AN$22)*$AH$22)+((((H6/100)*$AJ$23)*$AH$23)),IF(Calculator!$O$6="SINGLEANOD",SUM((((H6/100)*$AJ$22)*$AH$22))+(((((H6/100)*$AJ$22)*$AN$22)*$AH$22)*Calculator!$G$11)-((((H6/100)*$AJ$22)*$AN$22)*$AH$22)+((((H6/100)*$AJ$23)*$AH$23)),IF(Calculator!$O$6="DUALBASE",SUM((((H6/100)*$AJ$22)*$AH$22))+(((((H6/100)*$AJ$22)*$AN$22)*$AH$22)*Calculator!$G$12)-((((H6/100)*$AJ$22)*$AN$22)*$AH$22)+((((H6/100)*$AJ$23)*$AH$23)),IF(Calculator!$O$6="DUALELEMENTS",SUM((((H6/100)*$AJ$22)*$AH$22))+(((((H6/100)*$AJ$22)*$AN$22)*$AH$22)*Calculator!$G$13)-((((H6/100)*$AJ$22)*$AN$22)*$AH$22)+((((H6/100)*$AJ$23)*$AH$23)),IF(Calculator!$O$6="DUALSPECTRUM",SUM((((H6/100)*$AJ$22)*$AH$22))+(((((H6/100)*$AJ$22)*$AN$22)*$AH$22)*Calculator!$G$15)-((((H6/100)*$AJ$22)*$AN$22)*$AH$22)+((((H6/100)*$AJ$23)*$AH$23)),IF(Calculator!$O$6="DUALHOMESTEAD",SUM((((H6/100)*$AJ$22)*$AH$22))+(((((H6/100)*$AJ$22)*$AN$22)*$AH$22)*Calculator!$G$14)-((((H6/100)*$AJ$22)*$AN$22)*$AH$22)+((((H6/100)*$AJ$23)*$AH$23)),IF(Calculator!$O$6="DUALBAND A",SUM((((H6/100)*$AJ$22)*$AH$22))+(((((H6/100)*$AJ$22)*$AN$22)*$AH$22)*Calculator!$G$16)-((((H6/100)*$AJ$22)*$AN$22)*$AH$22)+((((H6/100)*$AJ$23)*$AH$23)),IF(Calculator!$O$6="DUALBAND B",SUM((((H6/100)*$AJ$22)*$AH$22))+(((((H6/100)*$AJ$22)*$AN$22)*$AH$22)*Calculator!$G$17)-((((H6/100)*$AJ$22)*$AN$22)*$AH$22)+((((H6/100)*$AJ$23)*$AH$23)),IF(Calculator!$O$6="DUALBAND C",SUM((((H6/100)*$AJ$22)*$AH$22))+(((((H6/100)*$AJ$22)*$AN$22)*$AH$22)*Calculator!$G$18)-((((H6/100)*$AJ$22)*$AN$22)*$AH$22)+((((H6/100)*$AJ$23)*$AH$23)),IF(Calculator!$O$6="DUALBAND D",SUM((((H6/100)*$AJ$22)*$AH$22))+(((((H6/100)*$AJ$22)*$AN$22)*$AH$22)*Calculator!$G$19)-((((H6/100)*$AJ$22)*$AN$22)*$AH$22)+((((H6/100)*$AJ$23)*$AH$23)),IF(Calculator!$O$6="DUALURBANE",SUM((((H6/100)*$AJ$22)*$AH$22))+(((((H6/100)*$AJ$22)*$AN$22)*$AH$22)*Calculator!$G$20)-((((H6/100)*$AJ$22)*$AN$22)*$AH$22)+((((H6/100)*$AJ$23)*$AH$23)),IF(Calculator!$O$6="DUALSILVERANOD",SUM((((H6/100)*$AJ$22)*$AH$22))+(((((H6/100)*$AJ$22)*$AN$22)*$AH$22)*Calculator!$G$21)-((((H6/100)*$AJ$22)*$AN$22)*$AH$22)+((((H6/100)*$AJ$23)*$AH$23)),IF(Calculator!$O$6="DUALANOD",SUM((((H6/100)*$AJ$22)*$AH$22))+(((((H6/100)*$AJ$22)*$AN$22)*$AH$22)*Calculator!$G$22)-((((H6/100)*$AJ$22)*$AN$22)*$AH$22)+((((H6/100)*$AJ$23)*$AH$23))))))))))))))))))))))))</f>
        <v>1480.4490380249019</v>
      </c>
      <c r="X6" s="2">
        <f>IF(Calculator!$O$6="SINGLEBASE",SUM((((I6/100)*$AJ$22)*$AH$22))+((((I6/100)*$AJ$23)*$AH$23)),IF(Calculator!$O$6="SINGLEELEMENTS",SUM((((I6/100)*$AJ$22)*$AH$22))+(((((I6/100)*$AJ$22)*$AN$22)*$AH$22)*Calculator!$G$2)-((((I6/100)*$AJ$22)*$AN$22)*$AH$22)+((((I6/100)*$AJ$23)*$AH$23)),IF(Calculator!$O$6="SINGLESPECTRUM",SUM((((I6/100)*$AJ$22)*$AH$22))+(((((I6/100)*$AJ$22)*$AN$22)*$AH$22)*Calculator!$G$4)-((((I6/100)*$AJ$22)*$AN$22)*$AH$22)+((((I6/100)*$AJ$23)*$AH$23)),IF(Calculator!$O$6="SINGLEHOMESTEAD",SUM((((I6/100)*$AJ$22)*$AH$22))+(((((I6/100)*$AJ$22)*$AN$22)*$AH$22)*Calculator!$G$3)-((((I6/100)*$AJ$22)*$AN$22)*$AH$22)+((((I6/100)*$AJ$23)*$AH$23)),IF(Calculator!$O$6="SINGLEBAND A",SUM((((I6/100)*$AJ$22)*$AH$22))+(((((I6/100)*$AJ$22)*$AN$22)*$AH$22)*Calculator!$G$5)-((((I6/100)*$AJ$22)*$AN$22)*$AH$22)+((((I6/100)*$AJ$23)*$AH$23)),IF(Calculator!$O$6="SINGLEBAND B",SUM((((I6/100)*$AJ$22)*$AH$22))+(((((I6/100)*$AJ$22)*$AN$22)*$AH$22)*Calculator!$G$6)-((((I6/100)*$AJ$22)*$AN$22)*$AH$22)+((((I6/100)*$AJ$23)*$AH$23)),IF(Calculator!$O$6="SINGLEBAND C",SUM((((I6/100)*$AJ$22)*$AH$22))+(((((I6/100)*$AJ$22)*$AN$22)*$AH$22)*Calculator!$G$7)-((((I6/100)*$AJ$22)*$AN$22)*$AH$22)+((((I6/100)*$AJ$23)*$AH$23)),IF(Calculator!$O$6="SINGLEBAND D",SUM((((I6/100)*$AJ$22)*$AH$22))+(((((I6/100)*$AJ$22)*$AN$22)*$AH$22)*Calculator!$G$8)-((((I6/100)*$AJ$22)*$AN$22)*$AH$22)+((((I6/100)*$AJ$23)*$AH$23)),IF(Calculator!$O$6="SINGLEURBANE",SUM((((I6/100)*$AJ$22)*$AH$22))+(((((I6/100)*$AJ$22)*$AN$22)*$AH$22)*Calculator!$G$9)-((((I6/100)*$AJ$22)*$AN$22)*$AH$22)+((((I6/100)*$AJ$23)*$AH$23)),IF(Calculator!$O$6="SINGLESILVERANOD",SUM((((I6/100)*$AJ$22)*$AH$22))+(((((I6/100)*$AJ$22)*$AN$22)*$AH$22)*Calculator!$G$10)-((((I6/100)*$AJ$22)*$AN$22)*$AH$22)+((((I6/100)*$AJ$23)*$AH$23)),IF(Calculator!$O$6="SINGLEANOD",SUM((((I6/100)*$AJ$22)*$AH$22))+(((((I6/100)*$AJ$22)*$AN$22)*$AH$22)*Calculator!$G$11)-((((I6/100)*$AJ$22)*$AN$22)*$AH$22)+((((I6/100)*$AJ$23)*$AH$23)),IF(Calculator!$O$6="DUALBASE",SUM((((I6/100)*$AJ$22)*$AH$22))+(((((I6/100)*$AJ$22)*$AN$22)*$AH$22)*Calculator!$G$12)-((((I6/100)*$AJ$22)*$AN$22)*$AH$22)+((((I6/100)*$AJ$23)*$AH$23)),IF(Calculator!$O$6="DUALELEMENTS",SUM((((I6/100)*$AJ$22)*$AH$22))+(((((I6/100)*$AJ$22)*$AN$22)*$AH$22)*Calculator!$G$13)-((((I6/100)*$AJ$22)*$AN$22)*$AH$22)+((((I6/100)*$AJ$23)*$AH$23)),IF(Calculator!$O$6="DUALSPECTRUM",SUM((((I6/100)*$AJ$22)*$AH$22))+(((((I6/100)*$AJ$22)*$AN$22)*$AH$22)*Calculator!$G$15)-((((I6/100)*$AJ$22)*$AN$22)*$AH$22)+((((I6/100)*$AJ$23)*$AH$23)),IF(Calculator!$O$6="DUALHOMESTEAD",SUM((((I6/100)*$AJ$22)*$AH$22))+(((((I6/100)*$AJ$22)*$AN$22)*$AH$22)*Calculator!$G$14)-((((I6/100)*$AJ$22)*$AN$22)*$AH$22)+((((I6/100)*$AJ$23)*$AH$23)),IF(Calculator!$O$6="DUALBAND A",SUM((((I6/100)*$AJ$22)*$AH$22))+(((((I6/100)*$AJ$22)*$AN$22)*$AH$22)*Calculator!$G$16)-((((I6/100)*$AJ$22)*$AN$22)*$AH$22)+((((I6/100)*$AJ$23)*$AH$23)),IF(Calculator!$O$6="DUALBAND B",SUM((((I6/100)*$AJ$22)*$AH$22))+(((((I6/100)*$AJ$22)*$AN$22)*$AH$22)*Calculator!$G$17)-((((I6/100)*$AJ$22)*$AN$22)*$AH$22)+((((I6/100)*$AJ$23)*$AH$23)),IF(Calculator!$O$6="DUALBAND C",SUM((((I6/100)*$AJ$22)*$AH$22))+(((((I6/100)*$AJ$22)*$AN$22)*$AH$22)*Calculator!$G$18)-((((I6/100)*$AJ$22)*$AN$22)*$AH$22)+((((I6/100)*$AJ$23)*$AH$23)),IF(Calculator!$O$6="DUALBAND D",SUM((((I6/100)*$AJ$22)*$AH$22))+(((((I6/100)*$AJ$22)*$AN$22)*$AH$22)*Calculator!$G$19)-((((I6/100)*$AJ$22)*$AN$22)*$AH$22)+((((I6/100)*$AJ$23)*$AH$23)),IF(Calculator!$O$6="DUALURBANE",SUM((((I6/100)*$AJ$22)*$AH$22))+(((((I6/100)*$AJ$22)*$AN$22)*$AH$22)*Calculator!$G$20)-((((I6/100)*$AJ$22)*$AN$22)*$AH$22)+((((I6/100)*$AJ$23)*$AH$23)),IF(Calculator!$O$6="DUALSILVERANOD",SUM((((I6/100)*$AJ$22)*$AH$22))+(((((I6/100)*$AJ$22)*$AN$22)*$AH$22)*Calculator!$G$21)-((((I6/100)*$AJ$22)*$AN$22)*$AH$22)+((((I6/100)*$AJ$23)*$AH$23)),IF(Calculator!$O$6="DUALANOD",SUM((((I6/100)*$AJ$22)*$AH$22))+(((((I6/100)*$AJ$22)*$AN$22)*$AH$22)*Calculator!$G$22)-((((I6/100)*$AJ$22)*$AN$22)*$AH$22)+((((I6/100)*$AJ$23)*$AH$23))))))))))))))))))))))))</f>
        <v>1493.6580803955076</v>
      </c>
      <c r="Y6" s="2">
        <f>IF(Calculator!$O$6="SINGLEBASE",SUM((((J6/100)*$AJ$22)*$AH$22))+((((J6/100)*$AJ$23)*$AH$23)),IF(Calculator!$O$6="SINGLEELEMENTS",SUM((((J6/100)*$AJ$22)*$AH$22))+(((((J6/100)*$AJ$22)*$AN$22)*$AH$22)*Calculator!$G$2)-((((J6/100)*$AJ$22)*$AN$22)*$AH$22)+((((J6/100)*$AJ$23)*$AH$23)),IF(Calculator!$O$6="SINGLESPECTRUM",SUM((((J6/100)*$AJ$22)*$AH$22))+(((((J6/100)*$AJ$22)*$AN$22)*$AH$22)*Calculator!$G$4)-((((J6/100)*$AJ$22)*$AN$22)*$AH$22)+((((J6/100)*$AJ$23)*$AH$23)),IF(Calculator!$O$6="SINGLEHOMESTEAD",SUM((((J6/100)*$AJ$22)*$AH$22))+(((((J6/100)*$AJ$22)*$AN$22)*$AH$22)*Calculator!$G$3)-((((J6/100)*$AJ$22)*$AN$22)*$AH$22)+((((J6/100)*$AJ$23)*$AH$23)),IF(Calculator!$O$6="SINGLEBAND A",SUM((((J6/100)*$AJ$22)*$AH$22))+(((((J6/100)*$AJ$22)*$AN$22)*$AH$22)*Calculator!$G$5)-((((J6/100)*$AJ$22)*$AN$22)*$AH$22)+((((J6/100)*$AJ$23)*$AH$23)),IF(Calculator!$O$6="SINGLEBAND B",SUM((((J6/100)*$AJ$22)*$AH$22))+(((((J6/100)*$AJ$22)*$AN$22)*$AH$22)*Calculator!$G$6)-((((J6/100)*$AJ$22)*$AN$22)*$AH$22)+((((J6/100)*$AJ$23)*$AH$23)),IF(Calculator!$O$6="SINGLEBAND C",SUM((((J6/100)*$AJ$22)*$AH$22))+(((((J6/100)*$AJ$22)*$AN$22)*$AH$22)*Calculator!$G$7)-((((J6/100)*$AJ$22)*$AN$22)*$AH$22)+((((J6/100)*$AJ$23)*$AH$23)),IF(Calculator!$O$6="SINGLEBAND D",SUM((((J6/100)*$AJ$22)*$AH$22))+(((((J6/100)*$AJ$22)*$AN$22)*$AH$22)*Calculator!$G$8)-((((J6/100)*$AJ$22)*$AN$22)*$AH$22)+((((J6/100)*$AJ$23)*$AH$23)),IF(Calculator!$O$6="SINGLEURBANE",SUM((((J6/100)*$AJ$22)*$AH$22))+(((((J6/100)*$AJ$22)*$AN$22)*$AH$22)*Calculator!$G$9)-((((J6/100)*$AJ$22)*$AN$22)*$AH$22)+((((J6/100)*$AJ$23)*$AH$23)),IF(Calculator!$O$6="SINGLESILVERANOD",SUM((((J6/100)*$AJ$22)*$AH$22))+(((((J6/100)*$AJ$22)*$AN$22)*$AH$22)*Calculator!$G$10)-((((J6/100)*$AJ$22)*$AN$22)*$AH$22)+((((J6/100)*$AJ$23)*$AH$23)),IF(Calculator!$O$6="SINGLEANOD",SUM((((J6/100)*$AJ$22)*$AH$22))+(((((J6/100)*$AJ$22)*$AN$22)*$AH$22)*Calculator!$G$11)-((((J6/100)*$AJ$22)*$AN$22)*$AH$22)+((((J6/100)*$AJ$23)*$AH$23)),IF(Calculator!$O$6="DUALBASE",SUM((((J6/100)*$AJ$22)*$AH$22))+(((((J6/100)*$AJ$22)*$AN$22)*$AH$22)*Calculator!$G$12)-((((J6/100)*$AJ$22)*$AN$22)*$AH$22)+((((J6/100)*$AJ$23)*$AH$23)),IF(Calculator!$O$6="DUALELEMENTS",SUM((((J6/100)*$AJ$22)*$AH$22))+(((((J6/100)*$AJ$22)*$AN$22)*$AH$22)*Calculator!$G$13)-((((J6/100)*$AJ$22)*$AN$22)*$AH$22)+((((J6/100)*$AJ$23)*$AH$23)),IF(Calculator!$O$6="DUALSPECTRUM",SUM((((J6/100)*$AJ$22)*$AH$22))+(((((J6/100)*$AJ$22)*$AN$22)*$AH$22)*Calculator!$G$15)-((((J6/100)*$AJ$22)*$AN$22)*$AH$22)+((((J6/100)*$AJ$23)*$AH$23)),IF(Calculator!$O$6="DUALHOMESTEAD",SUM((((J6/100)*$AJ$22)*$AH$22))+(((((J6/100)*$AJ$22)*$AN$22)*$AH$22)*Calculator!$G$14)-((((J6/100)*$AJ$22)*$AN$22)*$AH$22)+((((J6/100)*$AJ$23)*$AH$23)),IF(Calculator!$O$6="DUALBAND A",SUM((((J6/100)*$AJ$22)*$AH$22))+(((((J6/100)*$AJ$22)*$AN$22)*$AH$22)*Calculator!$G$16)-((((J6/100)*$AJ$22)*$AN$22)*$AH$22)+((((J6/100)*$AJ$23)*$AH$23)),IF(Calculator!$O$6="DUALBAND B",SUM((((J6/100)*$AJ$22)*$AH$22))+(((((J6/100)*$AJ$22)*$AN$22)*$AH$22)*Calculator!$G$17)-((((J6/100)*$AJ$22)*$AN$22)*$AH$22)+((((J6/100)*$AJ$23)*$AH$23)),IF(Calculator!$O$6="DUALBAND C",SUM((((J6/100)*$AJ$22)*$AH$22))+(((((J6/100)*$AJ$22)*$AN$22)*$AH$22)*Calculator!$G$18)-((((J6/100)*$AJ$22)*$AN$22)*$AH$22)+((((J6/100)*$AJ$23)*$AH$23)),IF(Calculator!$O$6="DUALBAND D",SUM((((J6/100)*$AJ$22)*$AH$22))+(((((J6/100)*$AJ$22)*$AN$22)*$AH$22)*Calculator!$G$19)-((((J6/100)*$AJ$22)*$AN$22)*$AH$22)+((((J6/100)*$AJ$23)*$AH$23)),IF(Calculator!$O$6="DUALURBANE",SUM((((J6/100)*$AJ$22)*$AH$22))+(((((J6/100)*$AJ$22)*$AN$22)*$AH$22)*Calculator!$G$20)-((((J6/100)*$AJ$22)*$AN$22)*$AH$22)+((((J6/100)*$AJ$23)*$AH$23)),IF(Calculator!$O$6="DUALSILVERANOD",SUM((((J6/100)*$AJ$22)*$AH$22))+(((((J6/100)*$AJ$22)*$AN$22)*$AH$22)*Calculator!$G$21)-((((J6/100)*$AJ$22)*$AN$22)*$AH$22)+((((J6/100)*$AJ$23)*$AH$23)),IF(Calculator!$O$6="DUALANOD",SUM((((J6/100)*$AJ$22)*$AH$22))+(((((J6/100)*$AJ$22)*$AN$22)*$AH$22)*Calculator!$G$22)-((((J6/100)*$AJ$22)*$AN$22)*$AH$22)+((((J6/100)*$AJ$23)*$AH$23))))))))))))))))))))))))</f>
        <v>1506.8672273681636</v>
      </c>
      <c r="Z6" s="2">
        <f>IF(Calculator!$O$6="SINGLEBASE",SUM((((K6/100)*$AJ$22)*$AH$22))+((((K6/100)*$AJ$23)*$AH$23)),IF(Calculator!$O$6="SINGLEELEMENTS",SUM((((K6/100)*$AJ$22)*$AH$22))+(((((K6/100)*$AJ$22)*$AN$22)*$AH$22)*Calculator!$G$2)-((((K6/100)*$AJ$22)*$AN$22)*$AH$22)+((((K6/100)*$AJ$23)*$AH$23)),IF(Calculator!$O$6="SINGLESPECTRUM",SUM((((K6/100)*$AJ$22)*$AH$22))+(((((K6/100)*$AJ$22)*$AN$22)*$AH$22)*Calculator!$G$4)-((((K6/100)*$AJ$22)*$AN$22)*$AH$22)+((((K6/100)*$AJ$23)*$AH$23)),IF(Calculator!$O$6="SINGLEHOMESTEAD",SUM((((K6/100)*$AJ$22)*$AH$22))+(((((K6/100)*$AJ$22)*$AN$22)*$AH$22)*Calculator!$G$3)-((((K6/100)*$AJ$22)*$AN$22)*$AH$22)+((((K6/100)*$AJ$23)*$AH$23)),IF(Calculator!$O$6="SINGLEBAND A",SUM((((K6/100)*$AJ$22)*$AH$22))+(((((K6/100)*$AJ$22)*$AN$22)*$AH$22)*Calculator!$G$5)-((((K6/100)*$AJ$22)*$AN$22)*$AH$22)+((((K6/100)*$AJ$23)*$AH$23)),IF(Calculator!$O$6="SINGLEBAND B",SUM((((K6/100)*$AJ$22)*$AH$22))+(((((K6/100)*$AJ$22)*$AN$22)*$AH$22)*Calculator!$G$6)-((((K6/100)*$AJ$22)*$AN$22)*$AH$22)+((((K6/100)*$AJ$23)*$AH$23)),IF(Calculator!$O$6="SINGLEBAND C",SUM((((K6/100)*$AJ$22)*$AH$22))+(((((K6/100)*$AJ$22)*$AN$22)*$AH$22)*Calculator!$G$7)-((((K6/100)*$AJ$22)*$AN$22)*$AH$22)+((((K6/100)*$AJ$23)*$AH$23)),IF(Calculator!$O$6="SINGLEBAND D",SUM((((K6/100)*$AJ$22)*$AH$22))+(((((K6/100)*$AJ$22)*$AN$22)*$AH$22)*Calculator!$G$8)-((((K6/100)*$AJ$22)*$AN$22)*$AH$22)+((((K6/100)*$AJ$23)*$AH$23)),IF(Calculator!$O$6="SINGLEURBANE",SUM((((K6/100)*$AJ$22)*$AH$22))+(((((K6/100)*$AJ$22)*$AN$22)*$AH$22)*Calculator!$G$9)-((((K6/100)*$AJ$22)*$AN$22)*$AH$22)+((((K6/100)*$AJ$23)*$AH$23)),IF(Calculator!$O$6="SINGLESILVERANOD",SUM((((K6/100)*$AJ$22)*$AH$22))+(((((K6/100)*$AJ$22)*$AN$22)*$AH$22)*Calculator!$G$10)-((((K6/100)*$AJ$22)*$AN$22)*$AH$22)+((((K6/100)*$AJ$23)*$AH$23)),IF(Calculator!$O$6="SINGLEANOD",SUM((((K6/100)*$AJ$22)*$AH$22))+(((((K6/100)*$AJ$22)*$AN$22)*$AH$22)*Calculator!$G$11)-((((K6/100)*$AJ$22)*$AN$22)*$AH$22)+((((K6/100)*$AJ$23)*$AH$23)),IF(Calculator!$O$6="DUALBASE",SUM((((K6/100)*$AJ$22)*$AH$22))+(((((K6/100)*$AJ$22)*$AN$22)*$AH$22)*Calculator!$G$12)-((((K6/100)*$AJ$22)*$AN$22)*$AH$22)+((((K6/100)*$AJ$23)*$AH$23)),IF(Calculator!$O$6="DUALELEMENTS",SUM((((K6/100)*$AJ$22)*$AH$22))+(((((K6/100)*$AJ$22)*$AN$22)*$AH$22)*Calculator!$G$13)-((((K6/100)*$AJ$22)*$AN$22)*$AH$22)+((((K6/100)*$AJ$23)*$AH$23)),IF(Calculator!$O$6="DUALSPECTRUM",SUM((((K6/100)*$AJ$22)*$AH$22))+(((((K6/100)*$AJ$22)*$AN$22)*$AH$22)*Calculator!$G$15)-((((K6/100)*$AJ$22)*$AN$22)*$AH$22)+((((K6/100)*$AJ$23)*$AH$23)),IF(Calculator!$O$6="DUALHOMESTEAD",SUM((((K6/100)*$AJ$22)*$AH$22))+(((((K6/100)*$AJ$22)*$AN$22)*$AH$22)*Calculator!$G$14)-((((K6/100)*$AJ$22)*$AN$22)*$AH$22)+((((K6/100)*$AJ$23)*$AH$23)),IF(Calculator!$O$6="DUALBAND A",SUM((((K6/100)*$AJ$22)*$AH$22))+(((((K6/100)*$AJ$22)*$AN$22)*$AH$22)*Calculator!$G$16)-((((K6/100)*$AJ$22)*$AN$22)*$AH$22)+((((K6/100)*$AJ$23)*$AH$23)),IF(Calculator!$O$6="DUALBAND B",SUM((((K6/100)*$AJ$22)*$AH$22))+(((((K6/100)*$AJ$22)*$AN$22)*$AH$22)*Calculator!$G$17)-((((K6/100)*$AJ$22)*$AN$22)*$AH$22)+((((K6/100)*$AJ$23)*$AH$23)),IF(Calculator!$O$6="DUALBAND C",SUM((((K6/100)*$AJ$22)*$AH$22))+(((((K6/100)*$AJ$22)*$AN$22)*$AH$22)*Calculator!$G$18)-((((K6/100)*$AJ$22)*$AN$22)*$AH$22)+((((K6/100)*$AJ$23)*$AH$23)),IF(Calculator!$O$6="DUALBAND D",SUM((((K6/100)*$AJ$22)*$AH$22))+(((((K6/100)*$AJ$22)*$AN$22)*$AH$22)*Calculator!$G$19)-((((K6/100)*$AJ$22)*$AN$22)*$AH$22)+((((K6/100)*$AJ$23)*$AH$23)),IF(Calculator!$O$6="DUALURBANE",SUM((((K6/100)*$AJ$22)*$AH$22))+(((((K6/100)*$AJ$22)*$AN$22)*$AH$22)*Calculator!$G$20)-((((K6/100)*$AJ$22)*$AN$22)*$AH$22)+((((K6/100)*$AJ$23)*$AH$23)),IF(Calculator!$O$6="DUALSILVERANOD",SUM((((K6/100)*$AJ$22)*$AH$22))+(((((K6/100)*$AJ$22)*$AN$22)*$AH$22)*Calculator!$G$21)-((((K6/100)*$AJ$22)*$AN$22)*$AH$22)+((((K6/100)*$AJ$23)*$AH$23)),IF(Calculator!$O$6="DUALANOD",SUM((((K6/100)*$AJ$22)*$AH$22))+(((((K6/100)*$AJ$22)*$AN$22)*$AH$22)*Calculator!$G$22)-((((K6/100)*$AJ$22)*$AN$22)*$AH$22)+((((K6/100)*$AJ$23)*$AH$23))))))))))))))))))))))))</f>
        <v>1520.0763743408199</v>
      </c>
      <c r="AA6" s="2">
        <f>IF(Calculator!$O$6="SINGLEBASE",SUM((((L6/100)*$AJ$22)*$AH$22))+((((L6/100)*$AJ$23)*$AH$23)),IF(Calculator!$O$6="SINGLEELEMENTS",SUM((((L6/100)*$AJ$22)*$AH$22))+(((((L6/100)*$AJ$22)*$AN$22)*$AH$22)*Calculator!$G$2)-((((L6/100)*$AJ$22)*$AN$22)*$AH$22)+((((L6/100)*$AJ$23)*$AH$23)),IF(Calculator!$O$6="SINGLESPECTRUM",SUM((((L6/100)*$AJ$22)*$AH$22))+(((((L6/100)*$AJ$22)*$AN$22)*$AH$22)*Calculator!$G$4)-((((L6/100)*$AJ$22)*$AN$22)*$AH$22)+((((L6/100)*$AJ$23)*$AH$23)),IF(Calculator!$O$6="SINGLEHOMESTEAD",SUM((((L6/100)*$AJ$22)*$AH$22))+(((((L6/100)*$AJ$22)*$AN$22)*$AH$22)*Calculator!$G$3)-((((L6/100)*$AJ$22)*$AN$22)*$AH$22)+((((L6/100)*$AJ$23)*$AH$23)),IF(Calculator!$O$6="SINGLEBAND A",SUM((((L6/100)*$AJ$22)*$AH$22))+(((((L6/100)*$AJ$22)*$AN$22)*$AH$22)*Calculator!$G$5)-((((L6/100)*$AJ$22)*$AN$22)*$AH$22)+((((L6/100)*$AJ$23)*$AH$23)),IF(Calculator!$O$6="SINGLEBAND B",SUM((((L6/100)*$AJ$22)*$AH$22))+(((((L6/100)*$AJ$22)*$AN$22)*$AH$22)*Calculator!$G$6)-((((L6/100)*$AJ$22)*$AN$22)*$AH$22)+((((L6/100)*$AJ$23)*$AH$23)),IF(Calculator!$O$6="SINGLEBAND C",SUM((((L6/100)*$AJ$22)*$AH$22))+(((((L6/100)*$AJ$22)*$AN$22)*$AH$22)*Calculator!$G$7)-((((L6/100)*$AJ$22)*$AN$22)*$AH$22)+((((L6/100)*$AJ$23)*$AH$23)),IF(Calculator!$O$6="SINGLEBAND D",SUM((((L6/100)*$AJ$22)*$AH$22))+(((((L6/100)*$AJ$22)*$AN$22)*$AH$22)*Calculator!$G$8)-((((L6/100)*$AJ$22)*$AN$22)*$AH$22)+((((L6/100)*$AJ$23)*$AH$23)),IF(Calculator!$O$6="SINGLEURBANE",SUM((((L6/100)*$AJ$22)*$AH$22))+(((((L6/100)*$AJ$22)*$AN$22)*$AH$22)*Calculator!$G$9)-((((L6/100)*$AJ$22)*$AN$22)*$AH$22)+((((L6/100)*$AJ$23)*$AH$23)),IF(Calculator!$O$6="SINGLESILVERANOD",SUM((((L6/100)*$AJ$22)*$AH$22))+(((((L6/100)*$AJ$22)*$AN$22)*$AH$22)*Calculator!$G$10)-((((L6/100)*$AJ$22)*$AN$22)*$AH$22)+((((L6/100)*$AJ$23)*$AH$23)),IF(Calculator!$O$6="SINGLEANOD",SUM((((L6/100)*$AJ$22)*$AH$22))+(((((L6/100)*$AJ$22)*$AN$22)*$AH$22)*Calculator!$G$11)-((((L6/100)*$AJ$22)*$AN$22)*$AH$22)+((((L6/100)*$AJ$23)*$AH$23)),IF(Calculator!$O$6="DUALBASE",SUM((((L6/100)*$AJ$22)*$AH$22))+(((((L6/100)*$AJ$22)*$AN$22)*$AH$22)*Calculator!$G$12)-((((L6/100)*$AJ$22)*$AN$22)*$AH$22)+((((L6/100)*$AJ$23)*$AH$23)),IF(Calculator!$O$6="DUALELEMENTS",SUM((((L6/100)*$AJ$22)*$AH$22))+(((((L6/100)*$AJ$22)*$AN$22)*$AH$22)*Calculator!$G$13)-((((L6/100)*$AJ$22)*$AN$22)*$AH$22)+((((L6/100)*$AJ$23)*$AH$23)),IF(Calculator!$O$6="DUALSPECTRUM",SUM((((L6/100)*$AJ$22)*$AH$22))+(((((L6/100)*$AJ$22)*$AN$22)*$AH$22)*Calculator!$G$15)-((((L6/100)*$AJ$22)*$AN$22)*$AH$22)+((((L6/100)*$AJ$23)*$AH$23)),IF(Calculator!$O$6="DUALHOMESTEAD",SUM((((L6/100)*$AJ$22)*$AH$22))+(((((L6/100)*$AJ$22)*$AN$22)*$AH$22)*Calculator!$G$14)-((((L6/100)*$AJ$22)*$AN$22)*$AH$22)+((((L6/100)*$AJ$23)*$AH$23)),IF(Calculator!$O$6="DUALBAND A",SUM((((L6/100)*$AJ$22)*$AH$22))+(((((L6/100)*$AJ$22)*$AN$22)*$AH$22)*Calculator!$G$16)-((((L6/100)*$AJ$22)*$AN$22)*$AH$22)+((((L6/100)*$AJ$23)*$AH$23)),IF(Calculator!$O$6="DUALBAND B",SUM((((L6/100)*$AJ$22)*$AH$22))+(((((L6/100)*$AJ$22)*$AN$22)*$AH$22)*Calculator!$G$17)-((((L6/100)*$AJ$22)*$AN$22)*$AH$22)+((((L6/100)*$AJ$23)*$AH$23)),IF(Calculator!$O$6="DUALBAND C",SUM((((L6/100)*$AJ$22)*$AH$22))+(((((L6/100)*$AJ$22)*$AN$22)*$AH$22)*Calculator!$G$18)-((((L6/100)*$AJ$22)*$AN$22)*$AH$22)+((((L6/100)*$AJ$23)*$AH$23)),IF(Calculator!$O$6="DUALBAND D",SUM((((L6/100)*$AJ$22)*$AH$22))+(((((L6/100)*$AJ$22)*$AN$22)*$AH$22)*Calculator!$G$19)-((((L6/100)*$AJ$22)*$AN$22)*$AH$22)+((((L6/100)*$AJ$23)*$AH$23)),IF(Calculator!$O$6="DUALURBANE",SUM((((L6/100)*$AJ$22)*$AH$22))+(((((L6/100)*$AJ$22)*$AN$22)*$AH$22)*Calculator!$G$20)-((((L6/100)*$AJ$22)*$AN$22)*$AH$22)+((((L6/100)*$AJ$23)*$AH$23)),IF(Calculator!$O$6="DUALSILVERANOD",SUM((((L6/100)*$AJ$22)*$AH$22))+(((((L6/100)*$AJ$22)*$AN$22)*$AH$22)*Calculator!$G$21)-((((L6/100)*$AJ$22)*$AN$22)*$AH$22)+((((L6/100)*$AJ$23)*$AH$23)),IF(Calculator!$O$6="DUALANOD",SUM((((L6/100)*$AJ$22)*$AH$22))+(((((L6/100)*$AJ$22)*$AN$22)*$AH$22)*Calculator!$G$22)-((((L6/100)*$AJ$22)*$AN$22)*$AH$22)+((((L6/100)*$AJ$23)*$AH$23))))))))))))))))))))))))</f>
        <v>1533.2854167114251</v>
      </c>
      <c r="AB6" s="2">
        <f>IF(Calculator!$O$6="SINGLEBASE",SUM((((M6/100)*$AJ$22)*$AH$22))+((((M6/100)*$AJ$23)*$AH$23)),IF(Calculator!$O$6="SINGLEELEMENTS",SUM((((M6/100)*$AJ$22)*$AH$22))+(((((M6/100)*$AJ$22)*$AN$22)*$AH$22)*Calculator!$G$2)-((((M6/100)*$AJ$22)*$AN$22)*$AH$22)+((((M6/100)*$AJ$23)*$AH$23)),IF(Calculator!$O$6="SINGLESPECTRUM",SUM((((M6/100)*$AJ$22)*$AH$22))+(((((M6/100)*$AJ$22)*$AN$22)*$AH$22)*Calculator!$G$4)-((((M6/100)*$AJ$22)*$AN$22)*$AH$22)+((((M6/100)*$AJ$23)*$AH$23)),IF(Calculator!$O$6="SINGLEHOMESTEAD",SUM((((M6/100)*$AJ$22)*$AH$22))+(((((M6/100)*$AJ$22)*$AN$22)*$AH$22)*Calculator!$G$3)-((((M6/100)*$AJ$22)*$AN$22)*$AH$22)+((((M6/100)*$AJ$23)*$AH$23)),IF(Calculator!$O$6="SINGLEBAND A",SUM((((M6/100)*$AJ$22)*$AH$22))+(((((M6/100)*$AJ$22)*$AN$22)*$AH$22)*Calculator!$G$5)-((((M6/100)*$AJ$22)*$AN$22)*$AH$22)+((((M6/100)*$AJ$23)*$AH$23)),IF(Calculator!$O$6="SINGLEBAND B",SUM((((M6/100)*$AJ$22)*$AH$22))+(((((M6/100)*$AJ$22)*$AN$22)*$AH$22)*Calculator!$G$6)-((((M6/100)*$AJ$22)*$AN$22)*$AH$22)+((((M6/100)*$AJ$23)*$AH$23)),IF(Calculator!$O$6="SINGLEBAND C",SUM((((M6/100)*$AJ$22)*$AH$22))+(((((M6/100)*$AJ$22)*$AN$22)*$AH$22)*Calculator!$G$7)-((((M6/100)*$AJ$22)*$AN$22)*$AH$22)+((((M6/100)*$AJ$23)*$AH$23)),IF(Calculator!$O$6="SINGLEBAND D",SUM((((M6/100)*$AJ$22)*$AH$22))+(((((M6/100)*$AJ$22)*$AN$22)*$AH$22)*Calculator!$G$8)-((((M6/100)*$AJ$22)*$AN$22)*$AH$22)+((((M6/100)*$AJ$23)*$AH$23)),IF(Calculator!$O$6="SINGLEURBANE",SUM((((M6/100)*$AJ$22)*$AH$22))+(((((M6/100)*$AJ$22)*$AN$22)*$AH$22)*Calculator!$G$9)-((((M6/100)*$AJ$22)*$AN$22)*$AH$22)+((((M6/100)*$AJ$23)*$AH$23)),IF(Calculator!$O$6="SINGLESILVERANOD",SUM((((M6/100)*$AJ$22)*$AH$22))+(((((M6/100)*$AJ$22)*$AN$22)*$AH$22)*Calculator!$G$10)-((((M6/100)*$AJ$22)*$AN$22)*$AH$22)+((((M6/100)*$AJ$23)*$AH$23)),IF(Calculator!$O$6="SINGLEANOD",SUM((((M6/100)*$AJ$22)*$AH$22))+(((((M6/100)*$AJ$22)*$AN$22)*$AH$22)*Calculator!$G$11)-((((M6/100)*$AJ$22)*$AN$22)*$AH$22)+((((M6/100)*$AJ$23)*$AH$23)),IF(Calculator!$O$6="DUALBASE",SUM((((M6/100)*$AJ$22)*$AH$22))+(((((M6/100)*$AJ$22)*$AN$22)*$AH$22)*Calculator!$G$12)-((((M6/100)*$AJ$22)*$AN$22)*$AH$22)+((((M6/100)*$AJ$23)*$AH$23)),IF(Calculator!$O$6="DUALELEMENTS",SUM((((M6/100)*$AJ$22)*$AH$22))+(((((M6/100)*$AJ$22)*$AN$22)*$AH$22)*Calculator!$G$13)-((((M6/100)*$AJ$22)*$AN$22)*$AH$22)+((((M6/100)*$AJ$23)*$AH$23)),IF(Calculator!$O$6="DUALSPECTRUM",SUM((((M6/100)*$AJ$22)*$AH$22))+(((((M6/100)*$AJ$22)*$AN$22)*$AH$22)*Calculator!$G$15)-((((M6/100)*$AJ$22)*$AN$22)*$AH$22)+((((M6/100)*$AJ$23)*$AH$23)),IF(Calculator!$O$6="DUALHOMESTEAD",SUM((((M6/100)*$AJ$22)*$AH$22))+(((((M6/100)*$AJ$22)*$AN$22)*$AH$22)*Calculator!$G$14)-((((M6/100)*$AJ$22)*$AN$22)*$AH$22)+((((M6/100)*$AJ$23)*$AH$23)),IF(Calculator!$O$6="DUALBAND A",SUM((((M6/100)*$AJ$22)*$AH$22))+(((((M6/100)*$AJ$22)*$AN$22)*$AH$22)*Calculator!$G$16)-((((M6/100)*$AJ$22)*$AN$22)*$AH$22)+((((M6/100)*$AJ$23)*$AH$23)),IF(Calculator!$O$6="DUALBAND B",SUM((((M6/100)*$AJ$22)*$AH$22))+(((((M6/100)*$AJ$22)*$AN$22)*$AH$22)*Calculator!$G$17)-((((M6/100)*$AJ$22)*$AN$22)*$AH$22)+((((M6/100)*$AJ$23)*$AH$23)),IF(Calculator!$O$6="DUALBAND C",SUM((((M6/100)*$AJ$22)*$AH$22))+(((((M6/100)*$AJ$22)*$AN$22)*$AH$22)*Calculator!$G$18)-((((M6/100)*$AJ$22)*$AN$22)*$AH$22)+((((M6/100)*$AJ$23)*$AH$23)),IF(Calculator!$O$6="DUALBAND D",SUM((((M6/100)*$AJ$22)*$AH$22))+(((((M6/100)*$AJ$22)*$AN$22)*$AH$22)*Calculator!$G$19)-((((M6/100)*$AJ$22)*$AN$22)*$AH$22)+((((M6/100)*$AJ$23)*$AH$23)),IF(Calculator!$O$6="DUALURBANE",SUM((((M6/100)*$AJ$22)*$AH$22))+(((((M6/100)*$AJ$22)*$AN$22)*$AH$22)*Calculator!$G$20)-((((M6/100)*$AJ$22)*$AN$22)*$AH$22)+((((M6/100)*$AJ$23)*$AH$23)),IF(Calculator!$O$6="DUALSILVERANOD",SUM((((M6/100)*$AJ$22)*$AH$22))+(((((M6/100)*$AJ$22)*$AN$22)*$AH$22)*Calculator!$G$21)-((((M6/100)*$AJ$22)*$AN$22)*$AH$22)+((((M6/100)*$AJ$23)*$AH$23)),IF(Calculator!$O$6="DUALANOD",SUM((((M6/100)*$AJ$22)*$AH$22))+(((((M6/100)*$AJ$22)*$AN$22)*$AH$22)*Calculator!$G$22)-((((M6/100)*$AJ$22)*$AN$22)*$AH$22)+((((M6/100)*$AJ$23)*$AH$23))))))))))))))))))))))))</f>
        <v>1546.4945636840816</v>
      </c>
      <c r="AC6" s="2">
        <f>IF(Calculator!$O$6="SINGLEBASE",SUM((((N6/100)*$AJ$22)*$AH$22))+((((N6/100)*$AJ$23)*$AH$23)),IF(Calculator!$O$6="SINGLEELEMENTS",SUM((((N6/100)*$AJ$22)*$AH$22))+(((((N6/100)*$AJ$22)*$AN$22)*$AH$22)*Calculator!$G$2)-((((N6/100)*$AJ$22)*$AN$22)*$AH$22)+((((N6/100)*$AJ$23)*$AH$23)),IF(Calculator!$O$6="SINGLESPECTRUM",SUM((((N6/100)*$AJ$22)*$AH$22))+(((((N6/100)*$AJ$22)*$AN$22)*$AH$22)*Calculator!$G$4)-((((N6/100)*$AJ$22)*$AN$22)*$AH$22)+((((N6/100)*$AJ$23)*$AH$23)),IF(Calculator!$O$6="SINGLEHOMESTEAD",SUM((((N6/100)*$AJ$22)*$AH$22))+(((((N6/100)*$AJ$22)*$AN$22)*$AH$22)*Calculator!$G$3)-((((N6/100)*$AJ$22)*$AN$22)*$AH$22)+((((N6/100)*$AJ$23)*$AH$23)),IF(Calculator!$O$6="SINGLEBAND A",SUM((((N6/100)*$AJ$22)*$AH$22))+(((((N6/100)*$AJ$22)*$AN$22)*$AH$22)*Calculator!$G$5)-((((N6/100)*$AJ$22)*$AN$22)*$AH$22)+((((N6/100)*$AJ$23)*$AH$23)),IF(Calculator!$O$6="SINGLEBAND B",SUM((((N6/100)*$AJ$22)*$AH$22))+(((((N6/100)*$AJ$22)*$AN$22)*$AH$22)*Calculator!$G$6)-((((N6/100)*$AJ$22)*$AN$22)*$AH$22)+((((N6/100)*$AJ$23)*$AH$23)),IF(Calculator!$O$6="SINGLEBAND C",SUM((((N6/100)*$AJ$22)*$AH$22))+(((((N6/100)*$AJ$22)*$AN$22)*$AH$22)*Calculator!$G$7)-((((N6/100)*$AJ$22)*$AN$22)*$AH$22)+((((N6/100)*$AJ$23)*$AH$23)),IF(Calculator!$O$6="SINGLEBAND D",SUM((((N6/100)*$AJ$22)*$AH$22))+(((((N6/100)*$AJ$22)*$AN$22)*$AH$22)*Calculator!$G$8)-((((N6/100)*$AJ$22)*$AN$22)*$AH$22)+((((N6/100)*$AJ$23)*$AH$23)),IF(Calculator!$O$6="SINGLEURBANE",SUM((((N6/100)*$AJ$22)*$AH$22))+(((((N6/100)*$AJ$22)*$AN$22)*$AH$22)*Calculator!$G$9)-((((N6/100)*$AJ$22)*$AN$22)*$AH$22)+((((N6/100)*$AJ$23)*$AH$23)),IF(Calculator!$O$6="SINGLESILVERANOD",SUM((((N6/100)*$AJ$22)*$AH$22))+(((((N6/100)*$AJ$22)*$AN$22)*$AH$22)*Calculator!$G$10)-((((N6/100)*$AJ$22)*$AN$22)*$AH$22)+((((N6/100)*$AJ$23)*$AH$23)),IF(Calculator!$O$6="SINGLEANOD",SUM((((N6/100)*$AJ$22)*$AH$22))+(((((N6/100)*$AJ$22)*$AN$22)*$AH$22)*Calculator!$G$11)-((((N6/100)*$AJ$22)*$AN$22)*$AH$22)+((((N6/100)*$AJ$23)*$AH$23)),IF(Calculator!$O$6="DUALBASE",SUM((((N6/100)*$AJ$22)*$AH$22))+(((((N6/100)*$AJ$22)*$AN$22)*$AH$22)*Calculator!$G$12)-((((N6/100)*$AJ$22)*$AN$22)*$AH$22)+((((N6/100)*$AJ$23)*$AH$23)),IF(Calculator!$O$6="DUALELEMENTS",SUM((((N6/100)*$AJ$22)*$AH$22))+(((((N6/100)*$AJ$22)*$AN$22)*$AH$22)*Calculator!$G$13)-((((N6/100)*$AJ$22)*$AN$22)*$AH$22)+((((N6/100)*$AJ$23)*$AH$23)),IF(Calculator!$O$6="DUALSPECTRUM",SUM((((N6/100)*$AJ$22)*$AH$22))+(((((N6/100)*$AJ$22)*$AN$22)*$AH$22)*Calculator!$G$15)-((((N6/100)*$AJ$22)*$AN$22)*$AH$22)+((((N6/100)*$AJ$23)*$AH$23)),IF(Calculator!$O$6="DUALHOMESTEAD",SUM((((N6/100)*$AJ$22)*$AH$22))+(((((N6/100)*$AJ$22)*$AN$22)*$AH$22)*Calculator!$G$14)-((((N6/100)*$AJ$22)*$AN$22)*$AH$22)+((((N6/100)*$AJ$23)*$AH$23)),IF(Calculator!$O$6="DUALBAND A",SUM((((N6/100)*$AJ$22)*$AH$22))+(((((N6/100)*$AJ$22)*$AN$22)*$AH$22)*Calculator!$G$16)-((((N6/100)*$AJ$22)*$AN$22)*$AH$22)+((((N6/100)*$AJ$23)*$AH$23)),IF(Calculator!$O$6="DUALBAND B",SUM((((N6/100)*$AJ$22)*$AH$22))+(((((N6/100)*$AJ$22)*$AN$22)*$AH$22)*Calculator!$G$17)-((((N6/100)*$AJ$22)*$AN$22)*$AH$22)+((((N6/100)*$AJ$23)*$AH$23)),IF(Calculator!$O$6="DUALBAND C",SUM((((N6/100)*$AJ$22)*$AH$22))+(((((N6/100)*$AJ$22)*$AN$22)*$AH$22)*Calculator!$G$18)-((((N6/100)*$AJ$22)*$AN$22)*$AH$22)+((((N6/100)*$AJ$23)*$AH$23)),IF(Calculator!$O$6="DUALBAND D",SUM((((N6/100)*$AJ$22)*$AH$22))+(((((N6/100)*$AJ$22)*$AN$22)*$AH$22)*Calculator!$G$19)-((((N6/100)*$AJ$22)*$AN$22)*$AH$22)+((((N6/100)*$AJ$23)*$AH$23)),IF(Calculator!$O$6="DUALURBANE",SUM((((N6/100)*$AJ$22)*$AH$22))+(((((N6/100)*$AJ$22)*$AN$22)*$AH$22)*Calculator!$G$20)-((((N6/100)*$AJ$22)*$AN$22)*$AH$22)+((((N6/100)*$AJ$23)*$AH$23)),IF(Calculator!$O$6="DUALSILVERANOD",SUM((((N6/100)*$AJ$22)*$AH$22))+(((((N6/100)*$AJ$22)*$AN$22)*$AH$22)*Calculator!$G$21)-((((N6/100)*$AJ$22)*$AN$22)*$AH$22)+((((N6/100)*$AJ$23)*$AH$23)),IF(Calculator!$O$6="DUALANOD",SUM((((N6/100)*$AJ$22)*$AH$22))+(((((N6/100)*$AJ$22)*$AN$22)*$AH$22)*Calculator!$G$22)-((((N6/100)*$AJ$22)*$AN$22)*$AH$22)+((((N6/100)*$AJ$23)*$AH$23))))))))))))))))))))))))</f>
        <v>1559.7079993408199</v>
      </c>
    </row>
    <row r="7" spans="1:40">
      <c r="A7" s="8" t="s">
        <v>1391</v>
      </c>
      <c r="B7" s="2">
        <v>3446.8488183593749</v>
      </c>
      <c r="C7" s="2">
        <v>3479.0662499999999</v>
      </c>
      <c r="D7" s="2">
        <v>3511.2836816406248</v>
      </c>
      <c r="E7" s="2">
        <v>3543.5008581542966</v>
      </c>
      <c r="F7" s="2">
        <v>3575.7182897949215</v>
      </c>
      <c r="G7" s="2">
        <v>3607.9461816406247</v>
      </c>
      <c r="H7" s="2">
        <v>3640.1633581542965</v>
      </c>
      <c r="I7" s="2">
        <v>3672.3807897949218</v>
      </c>
      <c r="J7" s="2">
        <v>3704.5982214355467</v>
      </c>
      <c r="K7" s="2">
        <v>3736.8153979492185</v>
      </c>
      <c r="L7" s="2">
        <v>3769.0328295898435</v>
      </c>
      <c r="M7" s="2">
        <v>3801.2502612304684</v>
      </c>
      <c r="N7" s="2">
        <v>3833.4778979492185</v>
      </c>
      <c r="P7" s="8">
        <v>2100</v>
      </c>
      <c r="Q7" s="2">
        <f>IF(Calculator!$O$6="SINGLEBASE",SUM((((B7/100)*$AJ$22)*$AH$22))+((((B7/100)*$AJ$23)*$AH$23)),IF(Calculator!$O$6="SINGLEELEMENTS",SUM((((B7/100)*$AJ$22)*$AH$22))+(((((B7/100)*$AJ$22)*$AN$22)*$AH$22)*Calculator!$G$2)-((((B7/100)*$AJ$22)*$AN$22)*$AH$22)+((((B7/100)*$AJ$23)*$AH$23)),IF(Calculator!$O$6="SINGLESPECTRUM",SUM((((B7/100)*$AJ$22)*$AH$22))+(((((B7/100)*$AJ$22)*$AN$22)*$AH$22)*Calculator!$G$4)-((((B7/100)*$AJ$22)*$AN$22)*$AH$22)+((((B7/100)*$AJ$23)*$AH$23)),IF(Calculator!$O$6="SINGLEHOMESTEAD",SUM((((B7/100)*$AJ$22)*$AH$22))+(((((B7/100)*$AJ$22)*$AN$22)*$AH$22)*Calculator!$G$3)-((((B7/100)*$AJ$22)*$AN$22)*$AH$22)+((((B7/100)*$AJ$23)*$AH$23)),IF(Calculator!$O$6="SINGLEBAND A",SUM((((B7/100)*$AJ$22)*$AH$22))+(((((B7/100)*$AJ$22)*$AN$22)*$AH$22)*Calculator!$G$5)-((((B7/100)*$AJ$22)*$AN$22)*$AH$22)+((((B7/100)*$AJ$23)*$AH$23)),IF(Calculator!$O$6="SINGLEBAND B",SUM((((B7/100)*$AJ$22)*$AH$22))+(((((B7/100)*$AJ$22)*$AN$22)*$AH$22)*Calculator!$G$6)-((((B7/100)*$AJ$22)*$AN$22)*$AH$22)+((((B7/100)*$AJ$23)*$AH$23)),IF(Calculator!$O$6="SINGLEBAND C",SUM((((B7/100)*$AJ$22)*$AH$22))+(((((B7/100)*$AJ$22)*$AN$22)*$AH$22)*Calculator!$G$7)-((((B7/100)*$AJ$22)*$AN$22)*$AH$22)+((((B7/100)*$AJ$23)*$AH$23)),IF(Calculator!$O$6="SINGLEBAND D",SUM((((B7/100)*$AJ$22)*$AH$22))+(((((B7/100)*$AJ$22)*$AN$22)*$AH$22)*Calculator!$G$8)-((((B7/100)*$AJ$22)*$AN$22)*$AH$22)+((((B7/100)*$AJ$23)*$AH$23)),IF(Calculator!$O$6="SINGLEURBANE",SUM((((B7/100)*$AJ$22)*$AH$22))+(((((B7/100)*$AJ$22)*$AN$22)*$AH$22)*Calculator!$G$9)-((((B7/100)*$AJ$22)*$AN$22)*$AH$22)+((((B7/100)*$AJ$23)*$AH$23)),IF(Calculator!$O$6="SINGLESILVERANOD",SUM((((B7/100)*$AJ$22)*$AH$22))+(((((B7/100)*$AJ$22)*$AN$22)*$AH$22)*Calculator!$G$10)-((((B7/100)*$AJ$22)*$AN$22)*$AH$22)+((((B7/100)*$AJ$23)*$AH$23)),IF(Calculator!$O$6="SINGLEANOD",SUM((((B7/100)*$AJ$22)*$AH$22))+(((((B7/100)*$AJ$22)*$AN$22)*$AH$22)*Calculator!$G$11)-((((B7/100)*$AJ$22)*$AN$22)*$AH$22)+((((B7/100)*$AJ$23)*$AH$23)),IF(Calculator!$O$6="DUALBASE",SUM((((B7/100)*$AJ$22)*$AH$22))+(((((B7/100)*$AJ$22)*$AN$22)*$AH$22)*Calculator!$G$12)-((((B7/100)*$AJ$22)*$AN$22)*$AH$22)+((((B7/100)*$AJ$23)*$AH$23)),IF(Calculator!$O$6="DUALELEMENTS",SUM((((B7/100)*$AJ$22)*$AH$22))+(((((B7/100)*$AJ$22)*$AN$22)*$AH$22)*Calculator!$G$13)-((((B7/100)*$AJ$22)*$AN$22)*$AH$22)+((((B7/100)*$AJ$23)*$AH$23)),IF(Calculator!$O$6="DUALSPECTRUM",SUM((((B7/100)*$AJ$22)*$AH$22))+(((((B7/100)*$AJ$22)*$AN$22)*$AH$22)*Calculator!$G$15)-((((B7/100)*$AJ$22)*$AN$22)*$AH$22)+((((B7/100)*$AJ$23)*$AH$23)),IF(Calculator!$O$6="DUALHOMESTEAD",SUM((((B7/100)*$AJ$22)*$AH$22))+(((((B7/100)*$AJ$22)*$AN$22)*$AH$22)*Calculator!$G$14)-((((B7/100)*$AJ$22)*$AN$22)*$AH$22)+((((B7/100)*$AJ$23)*$AH$23)),IF(Calculator!$O$6="DUALBAND A",SUM((((B7/100)*$AJ$22)*$AH$22))+(((((B7/100)*$AJ$22)*$AN$22)*$AH$22)*Calculator!$G$16)-((((B7/100)*$AJ$22)*$AN$22)*$AH$22)+((((B7/100)*$AJ$23)*$AH$23)),IF(Calculator!$O$6="DUALBAND B",SUM((((B7/100)*$AJ$22)*$AH$22))+(((((B7/100)*$AJ$22)*$AN$22)*$AH$22)*Calculator!$G$17)-((((B7/100)*$AJ$22)*$AN$22)*$AH$22)+((((B7/100)*$AJ$23)*$AH$23)),IF(Calculator!$O$6="DUALBAND C",SUM((((B7/100)*$AJ$22)*$AH$22))+(((((B7/100)*$AJ$22)*$AN$22)*$AH$22)*Calculator!$G$18)-((((B7/100)*$AJ$22)*$AN$22)*$AH$22)+((((B7/100)*$AJ$23)*$AH$23)),IF(Calculator!$O$6="DUALBAND D",SUM((((B7/100)*$AJ$22)*$AH$22))+(((((B7/100)*$AJ$22)*$AN$22)*$AH$22)*Calculator!$G$19)-((((B7/100)*$AJ$22)*$AN$22)*$AH$22)+((((B7/100)*$AJ$23)*$AH$23)),IF(Calculator!$O$6="DUALURBANE",SUM((((B7/100)*$AJ$22)*$AH$22))+(((((B7/100)*$AJ$22)*$AN$22)*$AH$22)*Calculator!$G$20)-((((B7/100)*$AJ$22)*$AN$22)*$AH$22)+((((B7/100)*$AJ$23)*$AH$23)),IF(Calculator!$O$6="DUALSILVERANOD",SUM((((B7/100)*$AJ$22)*$AH$22))+(((((B7/100)*$AJ$22)*$AN$22)*$AH$22)*Calculator!$G$21)-((((B7/100)*$AJ$22)*$AN$22)*$AH$22)+((((B7/100)*$AJ$23)*$AH$23)),IF(Calculator!$O$6="DUALANOD",SUM((((B7/100)*$AJ$22)*$AH$22))+(((((B7/100)*$AJ$22)*$AN$22)*$AH$22)*Calculator!$G$22)-((((B7/100)*$AJ$22)*$AN$22)*$AH$22)+((((B7/100)*$AJ$23)*$AH$23))))))))))))))))))))))))</f>
        <v>1413.2080155273434</v>
      </c>
      <c r="R7" s="2">
        <f>IF(Calculator!$O$6="SINGLEBASE",SUM((((C7/100)*$AJ$22)*$AH$22))+((((C7/100)*$AJ$23)*$AH$23)),IF(Calculator!$O$6="SINGLEELEMENTS",SUM((((C7/100)*$AJ$22)*$AH$22))+(((((C7/100)*$AJ$22)*$AN$22)*$AH$22)*Calculator!$G$2)-((((C7/100)*$AJ$22)*$AN$22)*$AH$22)+((((C7/100)*$AJ$23)*$AH$23)),IF(Calculator!$O$6="SINGLESPECTRUM",SUM((((C7/100)*$AJ$22)*$AH$22))+(((((C7/100)*$AJ$22)*$AN$22)*$AH$22)*Calculator!$G$4)-((((C7/100)*$AJ$22)*$AN$22)*$AH$22)+((((C7/100)*$AJ$23)*$AH$23)),IF(Calculator!$O$6="SINGLEHOMESTEAD",SUM((((C7/100)*$AJ$22)*$AH$22))+(((((C7/100)*$AJ$22)*$AN$22)*$AH$22)*Calculator!$G$3)-((((C7/100)*$AJ$22)*$AN$22)*$AH$22)+((((C7/100)*$AJ$23)*$AH$23)),IF(Calculator!$O$6="SINGLEBAND A",SUM((((C7/100)*$AJ$22)*$AH$22))+(((((C7/100)*$AJ$22)*$AN$22)*$AH$22)*Calculator!$G$5)-((((C7/100)*$AJ$22)*$AN$22)*$AH$22)+((((C7/100)*$AJ$23)*$AH$23)),IF(Calculator!$O$6="SINGLEBAND B",SUM((((C7/100)*$AJ$22)*$AH$22))+(((((C7/100)*$AJ$22)*$AN$22)*$AH$22)*Calculator!$G$6)-((((C7/100)*$AJ$22)*$AN$22)*$AH$22)+((((C7/100)*$AJ$23)*$AH$23)),IF(Calculator!$O$6="SINGLEBAND C",SUM((((C7/100)*$AJ$22)*$AH$22))+(((((C7/100)*$AJ$22)*$AN$22)*$AH$22)*Calculator!$G$7)-((((C7/100)*$AJ$22)*$AN$22)*$AH$22)+((((C7/100)*$AJ$23)*$AH$23)),IF(Calculator!$O$6="SINGLEBAND D",SUM((((C7/100)*$AJ$22)*$AH$22))+(((((C7/100)*$AJ$22)*$AN$22)*$AH$22)*Calculator!$G$8)-((((C7/100)*$AJ$22)*$AN$22)*$AH$22)+((((C7/100)*$AJ$23)*$AH$23)),IF(Calculator!$O$6="SINGLEURBANE",SUM((((C7/100)*$AJ$22)*$AH$22))+(((((C7/100)*$AJ$22)*$AN$22)*$AH$22)*Calculator!$G$9)-((((C7/100)*$AJ$22)*$AN$22)*$AH$22)+((((C7/100)*$AJ$23)*$AH$23)),IF(Calculator!$O$6="SINGLESILVERANOD",SUM((((C7/100)*$AJ$22)*$AH$22))+(((((C7/100)*$AJ$22)*$AN$22)*$AH$22)*Calculator!$G$10)-((((C7/100)*$AJ$22)*$AN$22)*$AH$22)+((((C7/100)*$AJ$23)*$AH$23)),IF(Calculator!$O$6="SINGLEANOD",SUM((((C7/100)*$AJ$22)*$AH$22))+(((((C7/100)*$AJ$22)*$AN$22)*$AH$22)*Calculator!$G$11)-((((C7/100)*$AJ$22)*$AN$22)*$AH$22)+((((C7/100)*$AJ$23)*$AH$23)),IF(Calculator!$O$6="DUALBASE",SUM((((C7/100)*$AJ$22)*$AH$22))+(((((C7/100)*$AJ$22)*$AN$22)*$AH$22)*Calculator!$G$12)-((((C7/100)*$AJ$22)*$AN$22)*$AH$22)+((((C7/100)*$AJ$23)*$AH$23)),IF(Calculator!$O$6="DUALELEMENTS",SUM((((C7/100)*$AJ$22)*$AH$22))+(((((C7/100)*$AJ$22)*$AN$22)*$AH$22)*Calculator!$G$13)-((((C7/100)*$AJ$22)*$AN$22)*$AH$22)+((((C7/100)*$AJ$23)*$AH$23)),IF(Calculator!$O$6="DUALSPECTRUM",SUM((((C7/100)*$AJ$22)*$AH$22))+(((((C7/100)*$AJ$22)*$AN$22)*$AH$22)*Calculator!$G$15)-((((C7/100)*$AJ$22)*$AN$22)*$AH$22)+((((C7/100)*$AJ$23)*$AH$23)),IF(Calculator!$O$6="DUALHOMESTEAD",SUM((((C7/100)*$AJ$22)*$AH$22))+(((((C7/100)*$AJ$22)*$AN$22)*$AH$22)*Calculator!$G$14)-((((C7/100)*$AJ$22)*$AN$22)*$AH$22)+((((C7/100)*$AJ$23)*$AH$23)),IF(Calculator!$O$6="DUALBAND A",SUM((((C7/100)*$AJ$22)*$AH$22))+(((((C7/100)*$AJ$22)*$AN$22)*$AH$22)*Calculator!$G$16)-((((C7/100)*$AJ$22)*$AN$22)*$AH$22)+((((C7/100)*$AJ$23)*$AH$23)),IF(Calculator!$O$6="DUALBAND B",SUM((((C7/100)*$AJ$22)*$AH$22))+(((((C7/100)*$AJ$22)*$AN$22)*$AH$22)*Calculator!$G$17)-((((C7/100)*$AJ$22)*$AN$22)*$AH$22)+((((C7/100)*$AJ$23)*$AH$23)),IF(Calculator!$O$6="DUALBAND C",SUM((((C7/100)*$AJ$22)*$AH$22))+(((((C7/100)*$AJ$22)*$AN$22)*$AH$22)*Calculator!$G$18)-((((C7/100)*$AJ$22)*$AN$22)*$AH$22)+((((C7/100)*$AJ$23)*$AH$23)),IF(Calculator!$O$6="DUALBAND D",SUM((((C7/100)*$AJ$22)*$AH$22))+(((((C7/100)*$AJ$22)*$AN$22)*$AH$22)*Calculator!$G$19)-((((C7/100)*$AJ$22)*$AN$22)*$AH$22)+((((C7/100)*$AJ$23)*$AH$23)),IF(Calculator!$O$6="DUALURBANE",SUM((((C7/100)*$AJ$22)*$AH$22))+(((((C7/100)*$AJ$22)*$AN$22)*$AH$22)*Calculator!$G$20)-((((C7/100)*$AJ$22)*$AN$22)*$AH$22)+((((C7/100)*$AJ$23)*$AH$23)),IF(Calculator!$O$6="DUALSILVERANOD",SUM((((C7/100)*$AJ$22)*$AH$22))+(((((C7/100)*$AJ$22)*$AN$22)*$AH$22)*Calculator!$G$21)-((((C7/100)*$AJ$22)*$AN$22)*$AH$22)+((((C7/100)*$AJ$23)*$AH$23)),IF(Calculator!$O$6="DUALANOD",SUM((((C7/100)*$AJ$22)*$AH$22))+(((((C7/100)*$AJ$22)*$AN$22)*$AH$22)*Calculator!$G$22)-((((C7/100)*$AJ$22)*$AN$22)*$AH$22)+((((C7/100)*$AJ$23)*$AH$23))))))))))))))))))))))))</f>
        <v>1426.4171624999994</v>
      </c>
      <c r="S7" s="2">
        <f>IF(Calculator!$O$6="SINGLEBASE",SUM((((D7/100)*$AJ$22)*$AH$22))+((((D7/100)*$AJ$23)*$AH$23)),IF(Calculator!$O$6="SINGLEELEMENTS",SUM((((D7/100)*$AJ$22)*$AH$22))+(((((D7/100)*$AJ$22)*$AN$22)*$AH$22)*Calculator!$G$2)-((((D7/100)*$AJ$22)*$AN$22)*$AH$22)+((((D7/100)*$AJ$23)*$AH$23)),IF(Calculator!$O$6="SINGLESPECTRUM",SUM((((D7/100)*$AJ$22)*$AH$22))+(((((D7/100)*$AJ$22)*$AN$22)*$AH$22)*Calculator!$G$4)-((((D7/100)*$AJ$22)*$AN$22)*$AH$22)+((((D7/100)*$AJ$23)*$AH$23)),IF(Calculator!$O$6="SINGLEHOMESTEAD",SUM((((D7/100)*$AJ$22)*$AH$22))+(((((D7/100)*$AJ$22)*$AN$22)*$AH$22)*Calculator!$G$3)-((((D7/100)*$AJ$22)*$AN$22)*$AH$22)+((((D7/100)*$AJ$23)*$AH$23)),IF(Calculator!$O$6="SINGLEBAND A",SUM((((D7/100)*$AJ$22)*$AH$22))+(((((D7/100)*$AJ$22)*$AN$22)*$AH$22)*Calculator!$G$5)-((((D7/100)*$AJ$22)*$AN$22)*$AH$22)+((((D7/100)*$AJ$23)*$AH$23)),IF(Calculator!$O$6="SINGLEBAND B",SUM((((D7/100)*$AJ$22)*$AH$22))+(((((D7/100)*$AJ$22)*$AN$22)*$AH$22)*Calculator!$G$6)-((((D7/100)*$AJ$22)*$AN$22)*$AH$22)+((((D7/100)*$AJ$23)*$AH$23)),IF(Calculator!$O$6="SINGLEBAND C",SUM((((D7/100)*$AJ$22)*$AH$22))+(((((D7/100)*$AJ$22)*$AN$22)*$AH$22)*Calculator!$G$7)-((((D7/100)*$AJ$22)*$AN$22)*$AH$22)+((((D7/100)*$AJ$23)*$AH$23)),IF(Calculator!$O$6="SINGLEBAND D",SUM((((D7/100)*$AJ$22)*$AH$22))+(((((D7/100)*$AJ$22)*$AN$22)*$AH$22)*Calculator!$G$8)-((((D7/100)*$AJ$22)*$AN$22)*$AH$22)+((((D7/100)*$AJ$23)*$AH$23)),IF(Calculator!$O$6="SINGLEURBANE",SUM((((D7/100)*$AJ$22)*$AH$22))+(((((D7/100)*$AJ$22)*$AN$22)*$AH$22)*Calculator!$G$9)-((((D7/100)*$AJ$22)*$AN$22)*$AH$22)+((((D7/100)*$AJ$23)*$AH$23)),IF(Calculator!$O$6="SINGLESILVERANOD",SUM((((D7/100)*$AJ$22)*$AH$22))+(((((D7/100)*$AJ$22)*$AN$22)*$AH$22)*Calculator!$G$10)-((((D7/100)*$AJ$22)*$AN$22)*$AH$22)+((((D7/100)*$AJ$23)*$AH$23)),IF(Calculator!$O$6="SINGLEANOD",SUM((((D7/100)*$AJ$22)*$AH$22))+(((((D7/100)*$AJ$22)*$AN$22)*$AH$22)*Calculator!$G$11)-((((D7/100)*$AJ$22)*$AN$22)*$AH$22)+((((D7/100)*$AJ$23)*$AH$23)),IF(Calculator!$O$6="DUALBASE",SUM((((D7/100)*$AJ$22)*$AH$22))+(((((D7/100)*$AJ$22)*$AN$22)*$AH$22)*Calculator!$G$12)-((((D7/100)*$AJ$22)*$AN$22)*$AH$22)+((((D7/100)*$AJ$23)*$AH$23)),IF(Calculator!$O$6="DUALELEMENTS",SUM((((D7/100)*$AJ$22)*$AH$22))+(((((D7/100)*$AJ$22)*$AN$22)*$AH$22)*Calculator!$G$13)-((((D7/100)*$AJ$22)*$AN$22)*$AH$22)+((((D7/100)*$AJ$23)*$AH$23)),IF(Calculator!$O$6="DUALSPECTRUM",SUM((((D7/100)*$AJ$22)*$AH$22))+(((((D7/100)*$AJ$22)*$AN$22)*$AH$22)*Calculator!$G$15)-((((D7/100)*$AJ$22)*$AN$22)*$AH$22)+((((D7/100)*$AJ$23)*$AH$23)),IF(Calculator!$O$6="DUALHOMESTEAD",SUM((((D7/100)*$AJ$22)*$AH$22))+(((((D7/100)*$AJ$22)*$AN$22)*$AH$22)*Calculator!$G$14)-((((D7/100)*$AJ$22)*$AN$22)*$AH$22)+((((D7/100)*$AJ$23)*$AH$23)),IF(Calculator!$O$6="DUALBAND A",SUM((((D7/100)*$AJ$22)*$AH$22))+(((((D7/100)*$AJ$22)*$AN$22)*$AH$22)*Calculator!$G$16)-((((D7/100)*$AJ$22)*$AN$22)*$AH$22)+((((D7/100)*$AJ$23)*$AH$23)),IF(Calculator!$O$6="DUALBAND B",SUM((((D7/100)*$AJ$22)*$AH$22))+(((((D7/100)*$AJ$22)*$AN$22)*$AH$22)*Calculator!$G$17)-((((D7/100)*$AJ$22)*$AN$22)*$AH$22)+((((D7/100)*$AJ$23)*$AH$23)),IF(Calculator!$O$6="DUALBAND C",SUM((((D7/100)*$AJ$22)*$AH$22))+(((((D7/100)*$AJ$22)*$AN$22)*$AH$22)*Calculator!$G$18)-((((D7/100)*$AJ$22)*$AN$22)*$AH$22)+((((D7/100)*$AJ$23)*$AH$23)),IF(Calculator!$O$6="DUALBAND D",SUM((((D7/100)*$AJ$22)*$AH$22))+(((((D7/100)*$AJ$22)*$AN$22)*$AH$22)*Calculator!$G$19)-((((D7/100)*$AJ$22)*$AN$22)*$AH$22)+((((D7/100)*$AJ$23)*$AH$23)),IF(Calculator!$O$6="DUALURBANE",SUM((((D7/100)*$AJ$22)*$AH$22))+(((((D7/100)*$AJ$22)*$AN$22)*$AH$22)*Calculator!$G$20)-((((D7/100)*$AJ$22)*$AN$22)*$AH$22)+((((D7/100)*$AJ$23)*$AH$23)),IF(Calculator!$O$6="DUALSILVERANOD",SUM((((D7/100)*$AJ$22)*$AH$22))+(((((D7/100)*$AJ$22)*$AN$22)*$AH$22)*Calculator!$G$21)-((((D7/100)*$AJ$22)*$AN$22)*$AH$22)+((((D7/100)*$AJ$23)*$AH$23)),IF(Calculator!$O$6="DUALANOD",SUM((((D7/100)*$AJ$22)*$AH$22))+(((((D7/100)*$AJ$22)*$AN$22)*$AH$22)*Calculator!$G$22)-((((D7/100)*$AJ$22)*$AN$22)*$AH$22)+((((D7/100)*$AJ$23)*$AH$23))))))))))))))))))))))))</f>
        <v>1439.626309472656</v>
      </c>
      <c r="T7" s="2">
        <f>IF(Calculator!$O$6="SINGLEBASE",SUM((((E7/100)*$AJ$22)*$AH$22))+((((E7/100)*$AJ$23)*$AH$23)),IF(Calculator!$O$6="SINGLEELEMENTS",SUM((((E7/100)*$AJ$22)*$AH$22))+(((((E7/100)*$AJ$22)*$AN$22)*$AH$22)*Calculator!$G$2)-((((E7/100)*$AJ$22)*$AN$22)*$AH$22)+((((E7/100)*$AJ$23)*$AH$23)),IF(Calculator!$O$6="SINGLESPECTRUM",SUM((((E7/100)*$AJ$22)*$AH$22))+(((((E7/100)*$AJ$22)*$AN$22)*$AH$22)*Calculator!$G$4)-((((E7/100)*$AJ$22)*$AN$22)*$AH$22)+((((E7/100)*$AJ$23)*$AH$23)),IF(Calculator!$O$6="SINGLEHOMESTEAD",SUM((((E7/100)*$AJ$22)*$AH$22))+(((((E7/100)*$AJ$22)*$AN$22)*$AH$22)*Calculator!$G$3)-((((E7/100)*$AJ$22)*$AN$22)*$AH$22)+((((E7/100)*$AJ$23)*$AH$23)),IF(Calculator!$O$6="SINGLEBAND A",SUM((((E7/100)*$AJ$22)*$AH$22))+(((((E7/100)*$AJ$22)*$AN$22)*$AH$22)*Calculator!$G$5)-((((E7/100)*$AJ$22)*$AN$22)*$AH$22)+((((E7/100)*$AJ$23)*$AH$23)),IF(Calculator!$O$6="SINGLEBAND B",SUM((((E7/100)*$AJ$22)*$AH$22))+(((((E7/100)*$AJ$22)*$AN$22)*$AH$22)*Calculator!$G$6)-((((E7/100)*$AJ$22)*$AN$22)*$AH$22)+((((E7/100)*$AJ$23)*$AH$23)),IF(Calculator!$O$6="SINGLEBAND C",SUM((((E7/100)*$AJ$22)*$AH$22))+(((((E7/100)*$AJ$22)*$AN$22)*$AH$22)*Calculator!$G$7)-((((E7/100)*$AJ$22)*$AN$22)*$AH$22)+((((E7/100)*$AJ$23)*$AH$23)),IF(Calculator!$O$6="SINGLEBAND D",SUM((((E7/100)*$AJ$22)*$AH$22))+(((((E7/100)*$AJ$22)*$AN$22)*$AH$22)*Calculator!$G$8)-((((E7/100)*$AJ$22)*$AN$22)*$AH$22)+((((E7/100)*$AJ$23)*$AH$23)),IF(Calculator!$O$6="SINGLEURBANE",SUM((((E7/100)*$AJ$22)*$AH$22))+(((((E7/100)*$AJ$22)*$AN$22)*$AH$22)*Calculator!$G$9)-((((E7/100)*$AJ$22)*$AN$22)*$AH$22)+((((E7/100)*$AJ$23)*$AH$23)),IF(Calculator!$O$6="SINGLESILVERANOD",SUM((((E7/100)*$AJ$22)*$AH$22))+(((((E7/100)*$AJ$22)*$AN$22)*$AH$22)*Calculator!$G$10)-((((E7/100)*$AJ$22)*$AN$22)*$AH$22)+((((E7/100)*$AJ$23)*$AH$23)),IF(Calculator!$O$6="SINGLEANOD",SUM((((E7/100)*$AJ$22)*$AH$22))+(((((E7/100)*$AJ$22)*$AN$22)*$AH$22)*Calculator!$G$11)-((((E7/100)*$AJ$22)*$AN$22)*$AH$22)+((((E7/100)*$AJ$23)*$AH$23)),IF(Calculator!$O$6="DUALBASE",SUM((((E7/100)*$AJ$22)*$AH$22))+(((((E7/100)*$AJ$22)*$AN$22)*$AH$22)*Calculator!$G$12)-((((E7/100)*$AJ$22)*$AN$22)*$AH$22)+((((E7/100)*$AJ$23)*$AH$23)),IF(Calculator!$O$6="DUALELEMENTS",SUM((((E7/100)*$AJ$22)*$AH$22))+(((((E7/100)*$AJ$22)*$AN$22)*$AH$22)*Calculator!$G$13)-((((E7/100)*$AJ$22)*$AN$22)*$AH$22)+((((E7/100)*$AJ$23)*$AH$23)),IF(Calculator!$O$6="DUALSPECTRUM",SUM((((E7/100)*$AJ$22)*$AH$22))+(((((E7/100)*$AJ$22)*$AN$22)*$AH$22)*Calculator!$G$15)-((((E7/100)*$AJ$22)*$AN$22)*$AH$22)+((((E7/100)*$AJ$23)*$AH$23)),IF(Calculator!$O$6="DUALHOMESTEAD",SUM((((E7/100)*$AJ$22)*$AH$22))+(((((E7/100)*$AJ$22)*$AN$22)*$AH$22)*Calculator!$G$14)-((((E7/100)*$AJ$22)*$AN$22)*$AH$22)+((((E7/100)*$AJ$23)*$AH$23)),IF(Calculator!$O$6="DUALBAND A",SUM((((E7/100)*$AJ$22)*$AH$22))+(((((E7/100)*$AJ$22)*$AN$22)*$AH$22)*Calculator!$G$16)-((((E7/100)*$AJ$22)*$AN$22)*$AH$22)+((((E7/100)*$AJ$23)*$AH$23)),IF(Calculator!$O$6="DUALBAND B",SUM((((E7/100)*$AJ$22)*$AH$22))+(((((E7/100)*$AJ$22)*$AN$22)*$AH$22)*Calculator!$G$17)-((((E7/100)*$AJ$22)*$AN$22)*$AH$22)+((((E7/100)*$AJ$23)*$AH$23)),IF(Calculator!$O$6="DUALBAND C",SUM((((E7/100)*$AJ$22)*$AH$22))+(((((E7/100)*$AJ$22)*$AN$22)*$AH$22)*Calculator!$G$18)-((((E7/100)*$AJ$22)*$AN$22)*$AH$22)+((((E7/100)*$AJ$23)*$AH$23)),IF(Calculator!$O$6="DUALBAND D",SUM((((E7/100)*$AJ$22)*$AH$22))+(((((E7/100)*$AJ$22)*$AN$22)*$AH$22)*Calculator!$G$19)-((((E7/100)*$AJ$22)*$AN$22)*$AH$22)+((((E7/100)*$AJ$23)*$AH$23)),IF(Calculator!$O$6="DUALURBANE",SUM((((E7/100)*$AJ$22)*$AH$22))+(((((E7/100)*$AJ$22)*$AN$22)*$AH$22)*Calculator!$G$20)-((((E7/100)*$AJ$22)*$AN$22)*$AH$22)+((((E7/100)*$AJ$23)*$AH$23)),IF(Calculator!$O$6="DUALSILVERANOD",SUM((((E7/100)*$AJ$22)*$AH$22))+(((((E7/100)*$AJ$22)*$AN$22)*$AH$22)*Calculator!$G$21)-((((E7/100)*$AJ$22)*$AN$22)*$AH$22)+((((E7/100)*$AJ$23)*$AH$23)),IF(Calculator!$O$6="DUALANOD",SUM((((E7/100)*$AJ$22)*$AH$22))+(((((E7/100)*$AJ$22)*$AN$22)*$AH$22)*Calculator!$G$22)-((((E7/100)*$AJ$22)*$AN$22)*$AH$22)+((((E7/100)*$AJ$23)*$AH$23))))))))))))))))))))))))</f>
        <v>1452.8353518432614</v>
      </c>
      <c r="U7" s="2">
        <f>IF(Calculator!$O$6="SINGLEBASE",SUM((((F7/100)*$AJ$22)*$AH$22))+((((F7/100)*$AJ$23)*$AH$23)),IF(Calculator!$O$6="SINGLEELEMENTS",SUM((((F7/100)*$AJ$22)*$AH$22))+(((((F7/100)*$AJ$22)*$AN$22)*$AH$22)*Calculator!$G$2)-((((F7/100)*$AJ$22)*$AN$22)*$AH$22)+((((F7/100)*$AJ$23)*$AH$23)),IF(Calculator!$O$6="SINGLESPECTRUM",SUM((((F7/100)*$AJ$22)*$AH$22))+(((((F7/100)*$AJ$22)*$AN$22)*$AH$22)*Calculator!$G$4)-((((F7/100)*$AJ$22)*$AN$22)*$AH$22)+((((F7/100)*$AJ$23)*$AH$23)),IF(Calculator!$O$6="SINGLEHOMESTEAD",SUM((((F7/100)*$AJ$22)*$AH$22))+(((((F7/100)*$AJ$22)*$AN$22)*$AH$22)*Calculator!$G$3)-((((F7/100)*$AJ$22)*$AN$22)*$AH$22)+((((F7/100)*$AJ$23)*$AH$23)),IF(Calculator!$O$6="SINGLEBAND A",SUM((((F7/100)*$AJ$22)*$AH$22))+(((((F7/100)*$AJ$22)*$AN$22)*$AH$22)*Calculator!$G$5)-((((F7/100)*$AJ$22)*$AN$22)*$AH$22)+((((F7/100)*$AJ$23)*$AH$23)),IF(Calculator!$O$6="SINGLEBAND B",SUM((((F7/100)*$AJ$22)*$AH$22))+(((((F7/100)*$AJ$22)*$AN$22)*$AH$22)*Calculator!$G$6)-((((F7/100)*$AJ$22)*$AN$22)*$AH$22)+((((F7/100)*$AJ$23)*$AH$23)),IF(Calculator!$O$6="SINGLEBAND C",SUM((((F7/100)*$AJ$22)*$AH$22))+(((((F7/100)*$AJ$22)*$AN$22)*$AH$22)*Calculator!$G$7)-((((F7/100)*$AJ$22)*$AN$22)*$AH$22)+((((F7/100)*$AJ$23)*$AH$23)),IF(Calculator!$O$6="SINGLEBAND D",SUM((((F7/100)*$AJ$22)*$AH$22))+(((((F7/100)*$AJ$22)*$AN$22)*$AH$22)*Calculator!$G$8)-((((F7/100)*$AJ$22)*$AN$22)*$AH$22)+((((F7/100)*$AJ$23)*$AH$23)),IF(Calculator!$O$6="SINGLEURBANE",SUM((((F7/100)*$AJ$22)*$AH$22))+(((((F7/100)*$AJ$22)*$AN$22)*$AH$22)*Calculator!$G$9)-((((F7/100)*$AJ$22)*$AN$22)*$AH$22)+((((F7/100)*$AJ$23)*$AH$23)),IF(Calculator!$O$6="SINGLESILVERANOD",SUM((((F7/100)*$AJ$22)*$AH$22))+(((((F7/100)*$AJ$22)*$AN$22)*$AH$22)*Calculator!$G$10)-((((F7/100)*$AJ$22)*$AN$22)*$AH$22)+((((F7/100)*$AJ$23)*$AH$23)),IF(Calculator!$O$6="SINGLEANOD",SUM((((F7/100)*$AJ$22)*$AH$22))+(((((F7/100)*$AJ$22)*$AN$22)*$AH$22)*Calculator!$G$11)-((((F7/100)*$AJ$22)*$AN$22)*$AH$22)+((((F7/100)*$AJ$23)*$AH$23)),IF(Calculator!$O$6="DUALBASE",SUM((((F7/100)*$AJ$22)*$AH$22))+(((((F7/100)*$AJ$22)*$AN$22)*$AH$22)*Calculator!$G$12)-((((F7/100)*$AJ$22)*$AN$22)*$AH$22)+((((F7/100)*$AJ$23)*$AH$23)),IF(Calculator!$O$6="DUALELEMENTS",SUM((((F7/100)*$AJ$22)*$AH$22))+(((((F7/100)*$AJ$22)*$AN$22)*$AH$22)*Calculator!$G$13)-((((F7/100)*$AJ$22)*$AN$22)*$AH$22)+((((F7/100)*$AJ$23)*$AH$23)),IF(Calculator!$O$6="DUALSPECTRUM",SUM((((F7/100)*$AJ$22)*$AH$22))+(((((F7/100)*$AJ$22)*$AN$22)*$AH$22)*Calculator!$G$15)-((((F7/100)*$AJ$22)*$AN$22)*$AH$22)+((((F7/100)*$AJ$23)*$AH$23)),IF(Calculator!$O$6="DUALHOMESTEAD",SUM((((F7/100)*$AJ$22)*$AH$22))+(((((F7/100)*$AJ$22)*$AN$22)*$AH$22)*Calculator!$G$14)-((((F7/100)*$AJ$22)*$AN$22)*$AH$22)+((((F7/100)*$AJ$23)*$AH$23)),IF(Calculator!$O$6="DUALBAND A",SUM((((F7/100)*$AJ$22)*$AH$22))+(((((F7/100)*$AJ$22)*$AN$22)*$AH$22)*Calculator!$G$16)-((((F7/100)*$AJ$22)*$AN$22)*$AH$22)+((((F7/100)*$AJ$23)*$AH$23)),IF(Calculator!$O$6="DUALBAND B",SUM((((F7/100)*$AJ$22)*$AH$22))+(((((F7/100)*$AJ$22)*$AN$22)*$AH$22)*Calculator!$G$17)-((((F7/100)*$AJ$22)*$AN$22)*$AH$22)+((((F7/100)*$AJ$23)*$AH$23)),IF(Calculator!$O$6="DUALBAND C",SUM((((F7/100)*$AJ$22)*$AH$22))+(((((F7/100)*$AJ$22)*$AN$22)*$AH$22)*Calculator!$G$18)-((((F7/100)*$AJ$22)*$AN$22)*$AH$22)+((((F7/100)*$AJ$23)*$AH$23)),IF(Calculator!$O$6="DUALBAND D",SUM((((F7/100)*$AJ$22)*$AH$22))+(((((F7/100)*$AJ$22)*$AN$22)*$AH$22)*Calculator!$G$19)-((((F7/100)*$AJ$22)*$AN$22)*$AH$22)+((((F7/100)*$AJ$23)*$AH$23)),IF(Calculator!$O$6="DUALURBANE",SUM((((F7/100)*$AJ$22)*$AH$22))+(((((F7/100)*$AJ$22)*$AN$22)*$AH$22)*Calculator!$G$20)-((((F7/100)*$AJ$22)*$AN$22)*$AH$22)+((((F7/100)*$AJ$23)*$AH$23)),IF(Calculator!$O$6="DUALSILVERANOD",SUM((((F7/100)*$AJ$22)*$AH$22))+(((((F7/100)*$AJ$22)*$AN$22)*$AH$22)*Calculator!$G$21)-((((F7/100)*$AJ$22)*$AN$22)*$AH$22)+((((F7/100)*$AJ$23)*$AH$23)),IF(Calculator!$O$6="DUALANOD",SUM((((F7/100)*$AJ$22)*$AH$22))+(((((F7/100)*$AJ$22)*$AN$22)*$AH$22)*Calculator!$G$22)-((((F7/100)*$AJ$22)*$AN$22)*$AH$22)+((((F7/100)*$AJ$23)*$AH$23))))))))))))))))))))))))</f>
        <v>1466.0444988159174</v>
      </c>
      <c r="V7" s="2">
        <f>IF(Calculator!$O$6="SINGLEBASE",SUM((((G7/100)*$AJ$22)*$AH$22))+((((G7/100)*$AJ$23)*$AH$23)),IF(Calculator!$O$6="SINGLEELEMENTS",SUM((((G7/100)*$AJ$22)*$AH$22))+(((((G7/100)*$AJ$22)*$AN$22)*$AH$22)*Calculator!$G$2)-((((G7/100)*$AJ$22)*$AN$22)*$AH$22)+((((G7/100)*$AJ$23)*$AH$23)),IF(Calculator!$O$6="SINGLESPECTRUM",SUM((((G7/100)*$AJ$22)*$AH$22))+(((((G7/100)*$AJ$22)*$AN$22)*$AH$22)*Calculator!$G$4)-((((G7/100)*$AJ$22)*$AN$22)*$AH$22)+((((G7/100)*$AJ$23)*$AH$23)),IF(Calculator!$O$6="SINGLEHOMESTEAD",SUM((((G7/100)*$AJ$22)*$AH$22))+(((((G7/100)*$AJ$22)*$AN$22)*$AH$22)*Calculator!$G$3)-((((G7/100)*$AJ$22)*$AN$22)*$AH$22)+((((G7/100)*$AJ$23)*$AH$23)),IF(Calculator!$O$6="SINGLEBAND A",SUM((((G7/100)*$AJ$22)*$AH$22))+(((((G7/100)*$AJ$22)*$AN$22)*$AH$22)*Calculator!$G$5)-((((G7/100)*$AJ$22)*$AN$22)*$AH$22)+((((G7/100)*$AJ$23)*$AH$23)),IF(Calculator!$O$6="SINGLEBAND B",SUM((((G7/100)*$AJ$22)*$AH$22))+(((((G7/100)*$AJ$22)*$AN$22)*$AH$22)*Calculator!$G$6)-((((G7/100)*$AJ$22)*$AN$22)*$AH$22)+((((G7/100)*$AJ$23)*$AH$23)),IF(Calculator!$O$6="SINGLEBAND C",SUM((((G7/100)*$AJ$22)*$AH$22))+(((((G7/100)*$AJ$22)*$AN$22)*$AH$22)*Calculator!$G$7)-((((G7/100)*$AJ$22)*$AN$22)*$AH$22)+((((G7/100)*$AJ$23)*$AH$23)),IF(Calculator!$O$6="SINGLEBAND D",SUM((((G7/100)*$AJ$22)*$AH$22))+(((((G7/100)*$AJ$22)*$AN$22)*$AH$22)*Calculator!$G$8)-((((G7/100)*$AJ$22)*$AN$22)*$AH$22)+((((G7/100)*$AJ$23)*$AH$23)),IF(Calculator!$O$6="SINGLEURBANE",SUM((((G7/100)*$AJ$22)*$AH$22))+(((((G7/100)*$AJ$22)*$AN$22)*$AH$22)*Calculator!$G$9)-((((G7/100)*$AJ$22)*$AN$22)*$AH$22)+((((G7/100)*$AJ$23)*$AH$23)),IF(Calculator!$O$6="SINGLESILVERANOD",SUM((((G7/100)*$AJ$22)*$AH$22))+(((((G7/100)*$AJ$22)*$AN$22)*$AH$22)*Calculator!$G$10)-((((G7/100)*$AJ$22)*$AN$22)*$AH$22)+((((G7/100)*$AJ$23)*$AH$23)),IF(Calculator!$O$6="SINGLEANOD",SUM((((G7/100)*$AJ$22)*$AH$22))+(((((G7/100)*$AJ$22)*$AN$22)*$AH$22)*Calculator!$G$11)-((((G7/100)*$AJ$22)*$AN$22)*$AH$22)+((((G7/100)*$AJ$23)*$AH$23)),IF(Calculator!$O$6="DUALBASE",SUM((((G7/100)*$AJ$22)*$AH$22))+(((((G7/100)*$AJ$22)*$AN$22)*$AH$22)*Calculator!$G$12)-((((G7/100)*$AJ$22)*$AN$22)*$AH$22)+((((G7/100)*$AJ$23)*$AH$23)),IF(Calculator!$O$6="DUALELEMENTS",SUM((((G7/100)*$AJ$22)*$AH$22))+(((((G7/100)*$AJ$22)*$AN$22)*$AH$22)*Calculator!$G$13)-((((G7/100)*$AJ$22)*$AN$22)*$AH$22)+((((G7/100)*$AJ$23)*$AH$23)),IF(Calculator!$O$6="DUALSPECTRUM",SUM((((G7/100)*$AJ$22)*$AH$22))+(((((G7/100)*$AJ$22)*$AN$22)*$AH$22)*Calculator!$G$15)-((((G7/100)*$AJ$22)*$AN$22)*$AH$22)+((((G7/100)*$AJ$23)*$AH$23)),IF(Calculator!$O$6="DUALHOMESTEAD",SUM((((G7/100)*$AJ$22)*$AH$22))+(((((G7/100)*$AJ$22)*$AN$22)*$AH$22)*Calculator!$G$14)-((((G7/100)*$AJ$22)*$AN$22)*$AH$22)+((((G7/100)*$AJ$23)*$AH$23)),IF(Calculator!$O$6="DUALBAND A",SUM((((G7/100)*$AJ$22)*$AH$22))+(((((G7/100)*$AJ$22)*$AN$22)*$AH$22)*Calculator!$G$16)-((((G7/100)*$AJ$22)*$AN$22)*$AH$22)+((((G7/100)*$AJ$23)*$AH$23)),IF(Calculator!$O$6="DUALBAND B",SUM((((G7/100)*$AJ$22)*$AH$22))+(((((G7/100)*$AJ$22)*$AN$22)*$AH$22)*Calculator!$G$17)-((((G7/100)*$AJ$22)*$AN$22)*$AH$22)+((((G7/100)*$AJ$23)*$AH$23)),IF(Calculator!$O$6="DUALBAND C",SUM((((G7/100)*$AJ$22)*$AH$22))+(((((G7/100)*$AJ$22)*$AN$22)*$AH$22)*Calculator!$G$18)-((((G7/100)*$AJ$22)*$AN$22)*$AH$22)+((((G7/100)*$AJ$23)*$AH$23)),IF(Calculator!$O$6="DUALBAND D",SUM((((G7/100)*$AJ$22)*$AH$22))+(((((G7/100)*$AJ$22)*$AN$22)*$AH$22)*Calculator!$G$19)-((((G7/100)*$AJ$22)*$AN$22)*$AH$22)+((((G7/100)*$AJ$23)*$AH$23)),IF(Calculator!$O$6="DUALURBANE",SUM((((G7/100)*$AJ$22)*$AH$22))+(((((G7/100)*$AJ$22)*$AN$22)*$AH$22)*Calculator!$G$20)-((((G7/100)*$AJ$22)*$AN$22)*$AH$22)+((((G7/100)*$AJ$23)*$AH$23)),IF(Calculator!$O$6="DUALSILVERANOD",SUM((((G7/100)*$AJ$22)*$AH$22))+(((((G7/100)*$AJ$22)*$AN$22)*$AH$22)*Calculator!$G$21)-((((G7/100)*$AJ$22)*$AN$22)*$AH$22)+((((G7/100)*$AJ$23)*$AH$23)),IF(Calculator!$O$6="DUALANOD",SUM((((G7/100)*$AJ$22)*$AH$22))+(((((G7/100)*$AJ$22)*$AN$22)*$AH$22)*Calculator!$G$22)-((((G7/100)*$AJ$22)*$AN$22)*$AH$22)+((((G7/100)*$AJ$23)*$AH$23))))))))))))))))))))))))</f>
        <v>1479.2579344726557</v>
      </c>
      <c r="W7" s="2">
        <f>IF(Calculator!$O$6="SINGLEBASE",SUM((((H7/100)*$AJ$22)*$AH$22))+((((H7/100)*$AJ$23)*$AH$23)),IF(Calculator!$O$6="SINGLEELEMENTS",SUM((((H7/100)*$AJ$22)*$AH$22))+(((((H7/100)*$AJ$22)*$AN$22)*$AH$22)*Calculator!$G$2)-((((H7/100)*$AJ$22)*$AN$22)*$AH$22)+((((H7/100)*$AJ$23)*$AH$23)),IF(Calculator!$O$6="SINGLESPECTRUM",SUM((((H7/100)*$AJ$22)*$AH$22))+(((((H7/100)*$AJ$22)*$AN$22)*$AH$22)*Calculator!$G$4)-((((H7/100)*$AJ$22)*$AN$22)*$AH$22)+((((H7/100)*$AJ$23)*$AH$23)),IF(Calculator!$O$6="SINGLEHOMESTEAD",SUM((((H7/100)*$AJ$22)*$AH$22))+(((((H7/100)*$AJ$22)*$AN$22)*$AH$22)*Calculator!$G$3)-((((H7/100)*$AJ$22)*$AN$22)*$AH$22)+((((H7/100)*$AJ$23)*$AH$23)),IF(Calculator!$O$6="SINGLEBAND A",SUM((((H7/100)*$AJ$22)*$AH$22))+(((((H7/100)*$AJ$22)*$AN$22)*$AH$22)*Calculator!$G$5)-((((H7/100)*$AJ$22)*$AN$22)*$AH$22)+((((H7/100)*$AJ$23)*$AH$23)),IF(Calculator!$O$6="SINGLEBAND B",SUM((((H7/100)*$AJ$22)*$AH$22))+(((((H7/100)*$AJ$22)*$AN$22)*$AH$22)*Calculator!$G$6)-((((H7/100)*$AJ$22)*$AN$22)*$AH$22)+((((H7/100)*$AJ$23)*$AH$23)),IF(Calculator!$O$6="SINGLEBAND C",SUM((((H7/100)*$AJ$22)*$AH$22))+(((((H7/100)*$AJ$22)*$AN$22)*$AH$22)*Calculator!$G$7)-((((H7/100)*$AJ$22)*$AN$22)*$AH$22)+((((H7/100)*$AJ$23)*$AH$23)),IF(Calculator!$O$6="SINGLEBAND D",SUM((((H7/100)*$AJ$22)*$AH$22))+(((((H7/100)*$AJ$22)*$AN$22)*$AH$22)*Calculator!$G$8)-((((H7/100)*$AJ$22)*$AN$22)*$AH$22)+((((H7/100)*$AJ$23)*$AH$23)),IF(Calculator!$O$6="SINGLEURBANE",SUM((((H7/100)*$AJ$22)*$AH$22))+(((((H7/100)*$AJ$22)*$AN$22)*$AH$22)*Calculator!$G$9)-((((H7/100)*$AJ$22)*$AN$22)*$AH$22)+((((H7/100)*$AJ$23)*$AH$23)),IF(Calculator!$O$6="SINGLESILVERANOD",SUM((((H7/100)*$AJ$22)*$AH$22))+(((((H7/100)*$AJ$22)*$AN$22)*$AH$22)*Calculator!$G$10)-((((H7/100)*$AJ$22)*$AN$22)*$AH$22)+((((H7/100)*$AJ$23)*$AH$23)),IF(Calculator!$O$6="SINGLEANOD",SUM((((H7/100)*$AJ$22)*$AH$22))+(((((H7/100)*$AJ$22)*$AN$22)*$AH$22)*Calculator!$G$11)-((((H7/100)*$AJ$22)*$AN$22)*$AH$22)+((((H7/100)*$AJ$23)*$AH$23)),IF(Calculator!$O$6="DUALBASE",SUM((((H7/100)*$AJ$22)*$AH$22))+(((((H7/100)*$AJ$22)*$AN$22)*$AH$22)*Calculator!$G$12)-((((H7/100)*$AJ$22)*$AN$22)*$AH$22)+((((H7/100)*$AJ$23)*$AH$23)),IF(Calculator!$O$6="DUALELEMENTS",SUM((((H7/100)*$AJ$22)*$AH$22))+(((((H7/100)*$AJ$22)*$AN$22)*$AH$22)*Calculator!$G$13)-((((H7/100)*$AJ$22)*$AN$22)*$AH$22)+((((H7/100)*$AJ$23)*$AH$23)),IF(Calculator!$O$6="DUALSPECTRUM",SUM((((H7/100)*$AJ$22)*$AH$22))+(((((H7/100)*$AJ$22)*$AN$22)*$AH$22)*Calculator!$G$15)-((((H7/100)*$AJ$22)*$AN$22)*$AH$22)+((((H7/100)*$AJ$23)*$AH$23)),IF(Calculator!$O$6="DUALHOMESTEAD",SUM((((H7/100)*$AJ$22)*$AH$22))+(((((H7/100)*$AJ$22)*$AN$22)*$AH$22)*Calculator!$G$14)-((((H7/100)*$AJ$22)*$AN$22)*$AH$22)+((((H7/100)*$AJ$23)*$AH$23)),IF(Calculator!$O$6="DUALBAND A",SUM((((H7/100)*$AJ$22)*$AH$22))+(((((H7/100)*$AJ$22)*$AN$22)*$AH$22)*Calculator!$G$16)-((((H7/100)*$AJ$22)*$AN$22)*$AH$22)+((((H7/100)*$AJ$23)*$AH$23)),IF(Calculator!$O$6="DUALBAND B",SUM((((H7/100)*$AJ$22)*$AH$22))+(((((H7/100)*$AJ$22)*$AN$22)*$AH$22)*Calculator!$G$17)-((((H7/100)*$AJ$22)*$AN$22)*$AH$22)+((((H7/100)*$AJ$23)*$AH$23)),IF(Calculator!$O$6="DUALBAND C",SUM((((H7/100)*$AJ$22)*$AH$22))+(((((H7/100)*$AJ$22)*$AN$22)*$AH$22)*Calculator!$G$18)-((((H7/100)*$AJ$22)*$AN$22)*$AH$22)+((((H7/100)*$AJ$23)*$AH$23)),IF(Calculator!$O$6="DUALBAND D",SUM((((H7/100)*$AJ$22)*$AH$22))+(((((H7/100)*$AJ$22)*$AN$22)*$AH$22)*Calculator!$G$19)-((((H7/100)*$AJ$22)*$AN$22)*$AH$22)+((((H7/100)*$AJ$23)*$AH$23)),IF(Calculator!$O$6="DUALURBANE",SUM((((H7/100)*$AJ$22)*$AH$22))+(((((H7/100)*$AJ$22)*$AN$22)*$AH$22)*Calculator!$G$20)-((((H7/100)*$AJ$22)*$AN$22)*$AH$22)+((((H7/100)*$AJ$23)*$AH$23)),IF(Calculator!$O$6="DUALSILVERANOD",SUM((((H7/100)*$AJ$22)*$AH$22))+(((((H7/100)*$AJ$22)*$AN$22)*$AH$22)*Calculator!$G$21)-((((H7/100)*$AJ$22)*$AN$22)*$AH$22)+((((H7/100)*$AJ$23)*$AH$23)),IF(Calculator!$O$6="DUALANOD",SUM((((H7/100)*$AJ$22)*$AH$22))+(((((H7/100)*$AJ$22)*$AN$22)*$AH$22)*Calculator!$G$22)-((((H7/100)*$AJ$22)*$AN$22)*$AH$22)+((((H7/100)*$AJ$23)*$AH$23))))))))))))))))))))))))</f>
        <v>1492.4669768432614</v>
      </c>
      <c r="X7" s="2">
        <f>IF(Calculator!$O$6="SINGLEBASE",SUM((((I7/100)*$AJ$22)*$AH$22))+((((I7/100)*$AJ$23)*$AH$23)),IF(Calculator!$O$6="SINGLEELEMENTS",SUM((((I7/100)*$AJ$22)*$AH$22))+(((((I7/100)*$AJ$22)*$AN$22)*$AH$22)*Calculator!$G$2)-((((I7/100)*$AJ$22)*$AN$22)*$AH$22)+((((I7/100)*$AJ$23)*$AH$23)),IF(Calculator!$O$6="SINGLESPECTRUM",SUM((((I7/100)*$AJ$22)*$AH$22))+(((((I7/100)*$AJ$22)*$AN$22)*$AH$22)*Calculator!$G$4)-((((I7/100)*$AJ$22)*$AN$22)*$AH$22)+((((I7/100)*$AJ$23)*$AH$23)),IF(Calculator!$O$6="SINGLEHOMESTEAD",SUM((((I7/100)*$AJ$22)*$AH$22))+(((((I7/100)*$AJ$22)*$AN$22)*$AH$22)*Calculator!$G$3)-((((I7/100)*$AJ$22)*$AN$22)*$AH$22)+((((I7/100)*$AJ$23)*$AH$23)),IF(Calculator!$O$6="SINGLEBAND A",SUM((((I7/100)*$AJ$22)*$AH$22))+(((((I7/100)*$AJ$22)*$AN$22)*$AH$22)*Calculator!$G$5)-((((I7/100)*$AJ$22)*$AN$22)*$AH$22)+((((I7/100)*$AJ$23)*$AH$23)),IF(Calculator!$O$6="SINGLEBAND B",SUM((((I7/100)*$AJ$22)*$AH$22))+(((((I7/100)*$AJ$22)*$AN$22)*$AH$22)*Calculator!$G$6)-((((I7/100)*$AJ$22)*$AN$22)*$AH$22)+((((I7/100)*$AJ$23)*$AH$23)),IF(Calculator!$O$6="SINGLEBAND C",SUM((((I7/100)*$AJ$22)*$AH$22))+(((((I7/100)*$AJ$22)*$AN$22)*$AH$22)*Calculator!$G$7)-((((I7/100)*$AJ$22)*$AN$22)*$AH$22)+((((I7/100)*$AJ$23)*$AH$23)),IF(Calculator!$O$6="SINGLEBAND D",SUM((((I7/100)*$AJ$22)*$AH$22))+(((((I7/100)*$AJ$22)*$AN$22)*$AH$22)*Calculator!$G$8)-((((I7/100)*$AJ$22)*$AN$22)*$AH$22)+((((I7/100)*$AJ$23)*$AH$23)),IF(Calculator!$O$6="SINGLEURBANE",SUM((((I7/100)*$AJ$22)*$AH$22))+(((((I7/100)*$AJ$22)*$AN$22)*$AH$22)*Calculator!$G$9)-((((I7/100)*$AJ$22)*$AN$22)*$AH$22)+((((I7/100)*$AJ$23)*$AH$23)),IF(Calculator!$O$6="SINGLESILVERANOD",SUM((((I7/100)*$AJ$22)*$AH$22))+(((((I7/100)*$AJ$22)*$AN$22)*$AH$22)*Calculator!$G$10)-((((I7/100)*$AJ$22)*$AN$22)*$AH$22)+((((I7/100)*$AJ$23)*$AH$23)),IF(Calculator!$O$6="SINGLEANOD",SUM((((I7/100)*$AJ$22)*$AH$22))+(((((I7/100)*$AJ$22)*$AN$22)*$AH$22)*Calculator!$G$11)-((((I7/100)*$AJ$22)*$AN$22)*$AH$22)+((((I7/100)*$AJ$23)*$AH$23)),IF(Calculator!$O$6="DUALBASE",SUM((((I7/100)*$AJ$22)*$AH$22))+(((((I7/100)*$AJ$22)*$AN$22)*$AH$22)*Calculator!$G$12)-((((I7/100)*$AJ$22)*$AN$22)*$AH$22)+((((I7/100)*$AJ$23)*$AH$23)),IF(Calculator!$O$6="DUALELEMENTS",SUM((((I7/100)*$AJ$22)*$AH$22))+(((((I7/100)*$AJ$22)*$AN$22)*$AH$22)*Calculator!$G$13)-((((I7/100)*$AJ$22)*$AN$22)*$AH$22)+((((I7/100)*$AJ$23)*$AH$23)),IF(Calculator!$O$6="DUALSPECTRUM",SUM((((I7/100)*$AJ$22)*$AH$22))+(((((I7/100)*$AJ$22)*$AN$22)*$AH$22)*Calculator!$G$15)-((((I7/100)*$AJ$22)*$AN$22)*$AH$22)+((((I7/100)*$AJ$23)*$AH$23)),IF(Calculator!$O$6="DUALHOMESTEAD",SUM((((I7/100)*$AJ$22)*$AH$22))+(((((I7/100)*$AJ$22)*$AN$22)*$AH$22)*Calculator!$G$14)-((((I7/100)*$AJ$22)*$AN$22)*$AH$22)+((((I7/100)*$AJ$23)*$AH$23)),IF(Calculator!$O$6="DUALBAND A",SUM((((I7/100)*$AJ$22)*$AH$22))+(((((I7/100)*$AJ$22)*$AN$22)*$AH$22)*Calculator!$G$16)-((((I7/100)*$AJ$22)*$AN$22)*$AH$22)+((((I7/100)*$AJ$23)*$AH$23)),IF(Calculator!$O$6="DUALBAND B",SUM((((I7/100)*$AJ$22)*$AH$22))+(((((I7/100)*$AJ$22)*$AN$22)*$AH$22)*Calculator!$G$17)-((((I7/100)*$AJ$22)*$AN$22)*$AH$22)+((((I7/100)*$AJ$23)*$AH$23)),IF(Calculator!$O$6="DUALBAND C",SUM((((I7/100)*$AJ$22)*$AH$22))+(((((I7/100)*$AJ$22)*$AN$22)*$AH$22)*Calculator!$G$18)-((((I7/100)*$AJ$22)*$AN$22)*$AH$22)+((((I7/100)*$AJ$23)*$AH$23)),IF(Calculator!$O$6="DUALBAND D",SUM((((I7/100)*$AJ$22)*$AH$22))+(((((I7/100)*$AJ$22)*$AN$22)*$AH$22)*Calculator!$G$19)-((((I7/100)*$AJ$22)*$AN$22)*$AH$22)+((((I7/100)*$AJ$23)*$AH$23)),IF(Calculator!$O$6="DUALURBANE",SUM((((I7/100)*$AJ$22)*$AH$22))+(((((I7/100)*$AJ$22)*$AN$22)*$AH$22)*Calculator!$G$20)-((((I7/100)*$AJ$22)*$AN$22)*$AH$22)+((((I7/100)*$AJ$23)*$AH$23)),IF(Calculator!$O$6="DUALSILVERANOD",SUM((((I7/100)*$AJ$22)*$AH$22))+(((((I7/100)*$AJ$22)*$AN$22)*$AH$22)*Calculator!$G$21)-((((I7/100)*$AJ$22)*$AN$22)*$AH$22)+((((I7/100)*$AJ$23)*$AH$23)),IF(Calculator!$O$6="DUALANOD",SUM((((I7/100)*$AJ$22)*$AH$22))+(((((I7/100)*$AJ$22)*$AN$22)*$AH$22)*Calculator!$G$22)-((((I7/100)*$AJ$22)*$AN$22)*$AH$22)+((((I7/100)*$AJ$23)*$AH$23))))))))))))))))))))))))</f>
        <v>1505.6761238159179</v>
      </c>
      <c r="Y7" s="2">
        <f>IF(Calculator!$O$6="SINGLEBASE",SUM((((J7/100)*$AJ$22)*$AH$22))+((((J7/100)*$AJ$23)*$AH$23)),IF(Calculator!$O$6="SINGLEELEMENTS",SUM((((J7/100)*$AJ$22)*$AH$22))+(((((J7/100)*$AJ$22)*$AN$22)*$AH$22)*Calculator!$G$2)-((((J7/100)*$AJ$22)*$AN$22)*$AH$22)+((((J7/100)*$AJ$23)*$AH$23)),IF(Calculator!$O$6="SINGLESPECTRUM",SUM((((J7/100)*$AJ$22)*$AH$22))+(((((J7/100)*$AJ$22)*$AN$22)*$AH$22)*Calculator!$G$4)-((((J7/100)*$AJ$22)*$AN$22)*$AH$22)+((((J7/100)*$AJ$23)*$AH$23)),IF(Calculator!$O$6="SINGLEHOMESTEAD",SUM((((J7/100)*$AJ$22)*$AH$22))+(((((J7/100)*$AJ$22)*$AN$22)*$AH$22)*Calculator!$G$3)-((((J7/100)*$AJ$22)*$AN$22)*$AH$22)+((((J7/100)*$AJ$23)*$AH$23)),IF(Calculator!$O$6="SINGLEBAND A",SUM((((J7/100)*$AJ$22)*$AH$22))+(((((J7/100)*$AJ$22)*$AN$22)*$AH$22)*Calculator!$G$5)-((((J7/100)*$AJ$22)*$AN$22)*$AH$22)+((((J7/100)*$AJ$23)*$AH$23)),IF(Calculator!$O$6="SINGLEBAND B",SUM((((J7/100)*$AJ$22)*$AH$22))+(((((J7/100)*$AJ$22)*$AN$22)*$AH$22)*Calculator!$G$6)-((((J7/100)*$AJ$22)*$AN$22)*$AH$22)+((((J7/100)*$AJ$23)*$AH$23)),IF(Calculator!$O$6="SINGLEBAND C",SUM((((J7/100)*$AJ$22)*$AH$22))+(((((J7/100)*$AJ$22)*$AN$22)*$AH$22)*Calculator!$G$7)-((((J7/100)*$AJ$22)*$AN$22)*$AH$22)+((((J7/100)*$AJ$23)*$AH$23)),IF(Calculator!$O$6="SINGLEBAND D",SUM((((J7/100)*$AJ$22)*$AH$22))+(((((J7/100)*$AJ$22)*$AN$22)*$AH$22)*Calculator!$G$8)-((((J7/100)*$AJ$22)*$AN$22)*$AH$22)+((((J7/100)*$AJ$23)*$AH$23)),IF(Calculator!$O$6="SINGLEURBANE",SUM((((J7/100)*$AJ$22)*$AH$22))+(((((J7/100)*$AJ$22)*$AN$22)*$AH$22)*Calculator!$G$9)-((((J7/100)*$AJ$22)*$AN$22)*$AH$22)+((((J7/100)*$AJ$23)*$AH$23)),IF(Calculator!$O$6="SINGLESILVERANOD",SUM((((J7/100)*$AJ$22)*$AH$22))+(((((J7/100)*$AJ$22)*$AN$22)*$AH$22)*Calculator!$G$10)-((((J7/100)*$AJ$22)*$AN$22)*$AH$22)+((((J7/100)*$AJ$23)*$AH$23)),IF(Calculator!$O$6="SINGLEANOD",SUM((((J7/100)*$AJ$22)*$AH$22))+(((((J7/100)*$AJ$22)*$AN$22)*$AH$22)*Calculator!$G$11)-((((J7/100)*$AJ$22)*$AN$22)*$AH$22)+((((J7/100)*$AJ$23)*$AH$23)),IF(Calculator!$O$6="DUALBASE",SUM((((J7/100)*$AJ$22)*$AH$22))+(((((J7/100)*$AJ$22)*$AN$22)*$AH$22)*Calculator!$G$12)-((((J7/100)*$AJ$22)*$AN$22)*$AH$22)+((((J7/100)*$AJ$23)*$AH$23)),IF(Calculator!$O$6="DUALELEMENTS",SUM((((J7/100)*$AJ$22)*$AH$22))+(((((J7/100)*$AJ$22)*$AN$22)*$AH$22)*Calculator!$G$13)-((((J7/100)*$AJ$22)*$AN$22)*$AH$22)+((((J7/100)*$AJ$23)*$AH$23)),IF(Calculator!$O$6="DUALSPECTRUM",SUM((((J7/100)*$AJ$22)*$AH$22))+(((((J7/100)*$AJ$22)*$AN$22)*$AH$22)*Calculator!$G$15)-((((J7/100)*$AJ$22)*$AN$22)*$AH$22)+((((J7/100)*$AJ$23)*$AH$23)),IF(Calculator!$O$6="DUALHOMESTEAD",SUM((((J7/100)*$AJ$22)*$AH$22))+(((((J7/100)*$AJ$22)*$AN$22)*$AH$22)*Calculator!$G$14)-((((J7/100)*$AJ$22)*$AN$22)*$AH$22)+((((J7/100)*$AJ$23)*$AH$23)),IF(Calculator!$O$6="DUALBAND A",SUM((((J7/100)*$AJ$22)*$AH$22))+(((((J7/100)*$AJ$22)*$AN$22)*$AH$22)*Calculator!$G$16)-((((J7/100)*$AJ$22)*$AN$22)*$AH$22)+((((J7/100)*$AJ$23)*$AH$23)),IF(Calculator!$O$6="DUALBAND B",SUM((((J7/100)*$AJ$22)*$AH$22))+(((((J7/100)*$AJ$22)*$AN$22)*$AH$22)*Calculator!$G$17)-((((J7/100)*$AJ$22)*$AN$22)*$AH$22)+((((J7/100)*$AJ$23)*$AH$23)),IF(Calculator!$O$6="DUALBAND C",SUM((((J7/100)*$AJ$22)*$AH$22))+(((((J7/100)*$AJ$22)*$AN$22)*$AH$22)*Calculator!$G$18)-((((J7/100)*$AJ$22)*$AN$22)*$AH$22)+((((J7/100)*$AJ$23)*$AH$23)),IF(Calculator!$O$6="DUALBAND D",SUM((((J7/100)*$AJ$22)*$AH$22))+(((((J7/100)*$AJ$22)*$AN$22)*$AH$22)*Calculator!$G$19)-((((J7/100)*$AJ$22)*$AN$22)*$AH$22)+((((J7/100)*$AJ$23)*$AH$23)),IF(Calculator!$O$6="DUALURBANE",SUM((((J7/100)*$AJ$22)*$AH$22))+(((((J7/100)*$AJ$22)*$AN$22)*$AH$22)*Calculator!$G$20)-((((J7/100)*$AJ$22)*$AN$22)*$AH$22)+((((J7/100)*$AJ$23)*$AH$23)),IF(Calculator!$O$6="DUALSILVERANOD",SUM((((J7/100)*$AJ$22)*$AH$22))+(((((J7/100)*$AJ$22)*$AN$22)*$AH$22)*Calculator!$G$21)-((((J7/100)*$AJ$22)*$AN$22)*$AH$22)+((((J7/100)*$AJ$23)*$AH$23)),IF(Calculator!$O$6="DUALANOD",SUM((((J7/100)*$AJ$22)*$AH$22))+(((((J7/100)*$AJ$22)*$AN$22)*$AH$22)*Calculator!$G$22)-((((J7/100)*$AJ$22)*$AN$22)*$AH$22)+((((J7/100)*$AJ$23)*$AH$23))))))))))))))))))))))))</f>
        <v>1518.885270788574</v>
      </c>
      <c r="Z7" s="2">
        <f>IF(Calculator!$O$6="SINGLEBASE",SUM((((K7/100)*$AJ$22)*$AH$22))+((((K7/100)*$AJ$23)*$AH$23)),IF(Calculator!$O$6="SINGLEELEMENTS",SUM((((K7/100)*$AJ$22)*$AH$22))+(((((K7/100)*$AJ$22)*$AN$22)*$AH$22)*Calculator!$G$2)-((((K7/100)*$AJ$22)*$AN$22)*$AH$22)+((((K7/100)*$AJ$23)*$AH$23)),IF(Calculator!$O$6="SINGLESPECTRUM",SUM((((K7/100)*$AJ$22)*$AH$22))+(((((K7/100)*$AJ$22)*$AN$22)*$AH$22)*Calculator!$G$4)-((((K7/100)*$AJ$22)*$AN$22)*$AH$22)+((((K7/100)*$AJ$23)*$AH$23)),IF(Calculator!$O$6="SINGLEHOMESTEAD",SUM((((K7/100)*$AJ$22)*$AH$22))+(((((K7/100)*$AJ$22)*$AN$22)*$AH$22)*Calculator!$G$3)-((((K7/100)*$AJ$22)*$AN$22)*$AH$22)+((((K7/100)*$AJ$23)*$AH$23)),IF(Calculator!$O$6="SINGLEBAND A",SUM((((K7/100)*$AJ$22)*$AH$22))+(((((K7/100)*$AJ$22)*$AN$22)*$AH$22)*Calculator!$G$5)-((((K7/100)*$AJ$22)*$AN$22)*$AH$22)+((((K7/100)*$AJ$23)*$AH$23)),IF(Calculator!$O$6="SINGLEBAND B",SUM((((K7/100)*$AJ$22)*$AH$22))+(((((K7/100)*$AJ$22)*$AN$22)*$AH$22)*Calculator!$G$6)-((((K7/100)*$AJ$22)*$AN$22)*$AH$22)+((((K7/100)*$AJ$23)*$AH$23)),IF(Calculator!$O$6="SINGLEBAND C",SUM((((K7/100)*$AJ$22)*$AH$22))+(((((K7/100)*$AJ$22)*$AN$22)*$AH$22)*Calculator!$G$7)-((((K7/100)*$AJ$22)*$AN$22)*$AH$22)+((((K7/100)*$AJ$23)*$AH$23)),IF(Calculator!$O$6="SINGLEBAND D",SUM((((K7/100)*$AJ$22)*$AH$22))+(((((K7/100)*$AJ$22)*$AN$22)*$AH$22)*Calculator!$G$8)-((((K7/100)*$AJ$22)*$AN$22)*$AH$22)+((((K7/100)*$AJ$23)*$AH$23)),IF(Calculator!$O$6="SINGLEURBANE",SUM((((K7/100)*$AJ$22)*$AH$22))+(((((K7/100)*$AJ$22)*$AN$22)*$AH$22)*Calculator!$G$9)-((((K7/100)*$AJ$22)*$AN$22)*$AH$22)+((((K7/100)*$AJ$23)*$AH$23)),IF(Calculator!$O$6="SINGLESILVERANOD",SUM((((K7/100)*$AJ$22)*$AH$22))+(((((K7/100)*$AJ$22)*$AN$22)*$AH$22)*Calculator!$G$10)-((((K7/100)*$AJ$22)*$AN$22)*$AH$22)+((((K7/100)*$AJ$23)*$AH$23)),IF(Calculator!$O$6="SINGLEANOD",SUM((((K7/100)*$AJ$22)*$AH$22))+(((((K7/100)*$AJ$22)*$AN$22)*$AH$22)*Calculator!$G$11)-((((K7/100)*$AJ$22)*$AN$22)*$AH$22)+((((K7/100)*$AJ$23)*$AH$23)),IF(Calculator!$O$6="DUALBASE",SUM((((K7/100)*$AJ$22)*$AH$22))+(((((K7/100)*$AJ$22)*$AN$22)*$AH$22)*Calculator!$G$12)-((((K7/100)*$AJ$22)*$AN$22)*$AH$22)+((((K7/100)*$AJ$23)*$AH$23)),IF(Calculator!$O$6="DUALELEMENTS",SUM((((K7/100)*$AJ$22)*$AH$22))+(((((K7/100)*$AJ$22)*$AN$22)*$AH$22)*Calculator!$G$13)-((((K7/100)*$AJ$22)*$AN$22)*$AH$22)+((((K7/100)*$AJ$23)*$AH$23)),IF(Calculator!$O$6="DUALSPECTRUM",SUM((((K7/100)*$AJ$22)*$AH$22))+(((((K7/100)*$AJ$22)*$AN$22)*$AH$22)*Calculator!$G$15)-((((K7/100)*$AJ$22)*$AN$22)*$AH$22)+((((K7/100)*$AJ$23)*$AH$23)),IF(Calculator!$O$6="DUALHOMESTEAD",SUM((((K7/100)*$AJ$22)*$AH$22))+(((((K7/100)*$AJ$22)*$AN$22)*$AH$22)*Calculator!$G$14)-((((K7/100)*$AJ$22)*$AN$22)*$AH$22)+((((K7/100)*$AJ$23)*$AH$23)),IF(Calculator!$O$6="DUALBAND A",SUM((((K7/100)*$AJ$22)*$AH$22))+(((((K7/100)*$AJ$22)*$AN$22)*$AH$22)*Calculator!$G$16)-((((K7/100)*$AJ$22)*$AN$22)*$AH$22)+((((K7/100)*$AJ$23)*$AH$23)),IF(Calculator!$O$6="DUALBAND B",SUM((((K7/100)*$AJ$22)*$AH$22))+(((((K7/100)*$AJ$22)*$AN$22)*$AH$22)*Calculator!$G$17)-((((K7/100)*$AJ$22)*$AN$22)*$AH$22)+((((K7/100)*$AJ$23)*$AH$23)),IF(Calculator!$O$6="DUALBAND C",SUM((((K7/100)*$AJ$22)*$AH$22))+(((((K7/100)*$AJ$22)*$AN$22)*$AH$22)*Calculator!$G$18)-((((K7/100)*$AJ$22)*$AN$22)*$AH$22)+((((K7/100)*$AJ$23)*$AH$23)),IF(Calculator!$O$6="DUALBAND D",SUM((((K7/100)*$AJ$22)*$AH$22))+(((((K7/100)*$AJ$22)*$AN$22)*$AH$22)*Calculator!$G$19)-((((K7/100)*$AJ$22)*$AN$22)*$AH$22)+((((K7/100)*$AJ$23)*$AH$23)),IF(Calculator!$O$6="DUALURBANE",SUM((((K7/100)*$AJ$22)*$AH$22))+(((((K7/100)*$AJ$22)*$AN$22)*$AH$22)*Calculator!$G$20)-((((K7/100)*$AJ$22)*$AN$22)*$AH$22)+((((K7/100)*$AJ$23)*$AH$23)),IF(Calculator!$O$6="DUALSILVERANOD",SUM((((K7/100)*$AJ$22)*$AH$22))+(((((K7/100)*$AJ$22)*$AN$22)*$AH$22)*Calculator!$G$21)-((((K7/100)*$AJ$22)*$AN$22)*$AH$22)+((((K7/100)*$AJ$23)*$AH$23)),IF(Calculator!$O$6="DUALANOD",SUM((((K7/100)*$AJ$22)*$AH$22))+(((((K7/100)*$AJ$22)*$AN$22)*$AH$22)*Calculator!$G$22)-((((K7/100)*$AJ$22)*$AN$22)*$AH$22)+((((K7/100)*$AJ$23)*$AH$23))))))))))))))))))))))))</f>
        <v>1532.0943131591794</v>
      </c>
      <c r="AA7" s="2">
        <f>IF(Calculator!$O$6="SINGLEBASE",SUM((((L7/100)*$AJ$22)*$AH$22))+((((L7/100)*$AJ$23)*$AH$23)),IF(Calculator!$O$6="SINGLEELEMENTS",SUM((((L7/100)*$AJ$22)*$AH$22))+(((((L7/100)*$AJ$22)*$AN$22)*$AH$22)*Calculator!$G$2)-((((L7/100)*$AJ$22)*$AN$22)*$AH$22)+((((L7/100)*$AJ$23)*$AH$23)),IF(Calculator!$O$6="SINGLESPECTRUM",SUM((((L7/100)*$AJ$22)*$AH$22))+(((((L7/100)*$AJ$22)*$AN$22)*$AH$22)*Calculator!$G$4)-((((L7/100)*$AJ$22)*$AN$22)*$AH$22)+((((L7/100)*$AJ$23)*$AH$23)),IF(Calculator!$O$6="SINGLEHOMESTEAD",SUM((((L7/100)*$AJ$22)*$AH$22))+(((((L7/100)*$AJ$22)*$AN$22)*$AH$22)*Calculator!$G$3)-((((L7/100)*$AJ$22)*$AN$22)*$AH$22)+((((L7/100)*$AJ$23)*$AH$23)),IF(Calculator!$O$6="SINGLEBAND A",SUM((((L7/100)*$AJ$22)*$AH$22))+(((((L7/100)*$AJ$22)*$AN$22)*$AH$22)*Calculator!$G$5)-((((L7/100)*$AJ$22)*$AN$22)*$AH$22)+((((L7/100)*$AJ$23)*$AH$23)),IF(Calculator!$O$6="SINGLEBAND B",SUM((((L7/100)*$AJ$22)*$AH$22))+(((((L7/100)*$AJ$22)*$AN$22)*$AH$22)*Calculator!$G$6)-((((L7/100)*$AJ$22)*$AN$22)*$AH$22)+((((L7/100)*$AJ$23)*$AH$23)),IF(Calculator!$O$6="SINGLEBAND C",SUM((((L7/100)*$AJ$22)*$AH$22))+(((((L7/100)*$AJ$22)*$AN$22)*$AH$22)*Calculator!$G$7)-((((L7/100)*$AJ$22)*$AN$22)*$AH$22)+((((L7/100)*$AJ$23)*$AH$23)),IF(Calculator!$O$6="SINGLEBAND D",SUM((((L7/100)*$AJ$22)*$AH$22))+(((((L7/100)*$AJ$22)*$AN$22)*$AH$22)*Calculator!$G$8)-((((L7/100)*$AJ$22)*$AN$22)*$AH$22)+((((L7/100)*$AJ$23)*$AH$23)),IF(Calculator!$O$6="SINGLEURBANE",SUM((((L7/100)*$AJ$22)*$AH$22))+(((((L7/100)*$AJ$22)*$AN$22)*$AH$22)*Calculator!$G$9)-((((L7/100)*$AJ$22)*$AN$22)*$AH$22)+((((L7/100)*$AJ$23)*$AH$23)),IF(Calculator!$O$6="SINGLESILVERANOD",SUM((((L7/100)*$AJ$22)*$AH$22))+(((((L7/100)*$AJ$22)*$AN$22)*$AH$22)*Calculator!$G$10)-((((L7/100)*$AJ$22)*$AN$22)*$AH$22)+((((L7/100)*$AJ$23)*$AH$23)),IF(Calculator!$O$6="SINGLEANOD",SUM((((L7/100)*$AJ$22)*$AH$22))+(((((L7/100)*$AJ$22)*$AN$22)*$AH$22)*Calculator!$G$11)-((((L7/100)*$AJ$22)*$AN$22)*$AH$22)+((((L7/100)*$AJ$23)*$AH$23)),IF(Calculator!$O$6="DUALBASE",SUM((((L7/100)*$AJ$22)*$AH$22))+(((((L7/100)*$AJ$22)*$AN$22)*$AH$22)*Calculator!$G$12)-((((L7/100)*$AJ$22)*$AN$22)*$AH$22)+((((L7/100)*$AJ$23)*$AH$23)),IF(Calculator!$O$6="DUALELEMENTS",SUM((((L7/100)*$AJ$22)*$AH$22))+(((((L7/100)*$AJ$22)*$AN$22)*$AH$22)*Calculator!$G$13)-((((L7/100)*$AJ$22)*$AN$22)*$AH$22)+((((L7/100)*$AJ$23)*$AH$23)),IF(Calculator!$O$6="DUALSPECTRUM",SUM((((L7/100)*$AJ$22)*$AH$22))+(((((L7/100)*$AJ$22)*$AN$22)*$AH$22)*Calculator!$G$15)-((((L7/100)*$AJ$22)*$AN$22)*$AH$22)+((((L7/100)*$AJ$23)*$AH$23)),IF(Calculator!$O$6="DUALHOMESTEAD",SUM((((L7/100)*$AJ$22)*$AH$22))+(((((L7/100)*$AJ$22)*$AN$22)*$AH$22)*Calculator!$G$14)-((((L7/100)*$AJ$22)*$AN$22)*$AH$22)+((((L7/100)*$AJ$23)*$AH$23)),IF(Calculator!$O$6="DUALBAND A",SUM((((L7/100)*$AJ$22)*$AH$22))+(((((L7/100)*$AJ$22)*$AN$22)*$AH$22)*Calculator!$G$16)-((((L7/100)*$AJ$22)*$AN$22)*$AH$22)+((((L7/100)*$AJ$23)*$AH$23)),IF(Calculator!$O$6="DUALBAND B",SUM((((L7/100)*$AJ$22)*$AH$22))+(((((L7/100)*$AJ$22)*$AN$22)*$AH$22)*Calculator!$G$17)-((((L7/100)*$AJ$22)*$AN$22)*$AH$22)+((((L7/100)*$AJ$23)*$AH$23)),IF(Calculator!$O$6="DUALBAND C",SUM((((L7/100)*$AJ$22)*$AH$22))+(((((L7/100)*$AJ$22)*$AN$22)*$AH$22)*Calculator!$G$18)-((((L7/100)*$AJ$22)*$AN$22)*$AH$22)+((((L7/100)*$AJ$23)*$AH$23)),IF(Calculator!$O$6="DUALBAND D",SUM((((L7/100)*$AJ$22)*$AH$22))+(((((L7/100)*$AJ$22)*$AN$22)*$AH$22)*Calculator!$G$19)-((((L7/100)*$AJ$22)*$AN$22)*$AH$22)+((((L7/100)*$AJ$23)*$AH$23)),IF(Calculator!$O$6="DUALURBANE",SUM((((L7/100)*$AJ$22)*$AH$22))+(((((L7/100)*$AJ$22)*$AN$22)*$AH$22)*Calculator!$G$20)-((((L7/100)*$AJ$22)*$AN$22)*$AH$22)+((((L7/100)*$AJ$23)*$AH$23)),IF(Calculator!$O$6="DUALSILVERANOD",SUM((((L7/100)*$AJ$22)*$AH$22))+(((((L7/100)*$AJ$22)*$AN$22)*$AH$22)*Calculator!$G$21)-((((L7/100)*$AJ$22)*$AN$22)*$AH$22)+((((L7/100)*$AJ$23)*$AH$23)),IF(Calculator!$O$6="DUALANOD",SUM((((L7/100)*$AJ$22)*$AH$22))+(((((L7/100)*$AJ$22)*$AN$22)*$AH$22)*Calculator!$G$22)-((((L7/100)*$AJ$22)*$AN$22)*$AH$22)+((((L7/100)*$AJ$23)*$AH$23))))))))))))))))))))))))</f>
        <v>1545.3034601318354</v>
      </c>
      <c r="AB7" s="2">
        <f>IF(Calculator!$O$6="SINGLEBASE",SUM((((M7/100)*$AJ$22)*$AH$22))+((((M7/100)*$AJ$23)*$AH$23)),IF(Calculator!$O$6="SINGLEELEMENTS",SUM((((M7/100)*$AJ$22)*$AH$22))+(((((M7/100)*$AJ$22)*$AN$22)*$AH$22)*Calculator!$G$2)-((((M7/100)*$AJ$22)*$AN$22)*$AH$22)+((((M7/100)*$AJ$23)*$AH$23)),IF(Calculator!$O$6="SINGLESPECTRUM",SUM((((M7/100)*$AJ$22)*$AH$22))+(((((M7/100)*$AJ$22)*$AN$22)*$AH$22)*Calculator!$G$4)-((((M7/100)*$AJ$22)*$AN$22)*$AH$22)+((((M7/100)*$AJ$23)*$AH$23)),IF(Calculator!$O$6="SINGLEHOMESTEAD",SUM((((M7/100)*$AJ$22)*$AH$22))+(((((M7/100)*$AJ$22)*$AN$22)*$AH$22)*Calculator!$G$3)-((((M7/100)*$AJ$22)*$AN$22)*$AH$22)+((((M7/100)*$AJ$23)*$AH$23)),IF(Calculator!$O$6="SINGLEBAND A",SUM((((M7/100)*$AJ$22)*$AH$22))+(((((M7/100)*$AJ$22)*$AN$22)*$AH$22)*Calculator!$G$5)-((((M7/100)*$AJ$22)*$AN$22)*$AH$22)+((((M7/100)*$AJ$23)*$AH$23)),IF(Calculator!$O$6="SINGLEBAND B",SUM((((M7/100)*$AJ$22)*$AH$22))+(((((M7/100)*$AJ$22)*$AN$22)*$AH$22)*Calculator!$G$6)-((((M7/100)*$AJ$22)*$AN$22)*$AH$22)+((((M7/100)*$AJ$23)*$AH$23)),IF(Calculator!$O$6="SINGLEBAND C",SUM((((M7/100)*$AJ$22)*$AH$22))+(((((M7/100)*$AJ$22)*$AN$22)*$AH$22)*Calculator!$G$7)-((((M7/100)*$AJ$22)*$AN$22)*$AH$22)+((((M7/100)*$AJ$23)*$AH$23)),IF(Calculator!$O$6="SINGLEBAND D",SUM((((M7/100)*$AJ$22)*$AH$22))+(((((M7/100)*$AJ$22)*$AN$22)*$AH$22)*Calculator!$G$8)-((((M7/100)*$AJ$22)*$AN$22)*$AH$22)+((((M7/100)*$AJ$23)*$AH$23)),IF(Calculator!$O$6="SINGLEURBANE",SUM((((M7/100)*$AJ$22)*$AH$22))+(((((M7/100)*$AJ$22)*$AN$22)*$AH$22)*Calculator!$G$9)-((((M7/100)*$AJ$22)*$AN$22)*$AH$22)+((((M7/100)*$AJ$23)*$AH$23)),IF(Calculator!$O$6="SINGLESILVERANOD",SUM((((M7/100)*$AJ$22)*$AH$22))+(((((M7/100)*$AJ$22)*$AN$22)*$AH$22)*Calculator!$G$10)-((((M7/100)*$AJ$22)*$AN$22)*$AH$22)+((((M7/100)*$AJ$23)*$AH$23)),IF(Calculator!$O$6="SINGLEANOD",SUM((((M7/100)*$AJ$22)*$AH$22))+(((((M7/100)*$AJ$22)*$AN$22)*$AH$22)*Calculator!$G$11)-((((M7/100)*$AJ$22)*$AN$22)*$AH$22)+((((M7/100)*$AJ$23)*$AH$23)),IF(Calculator!$O$6="DUALBASE",SUM((((M7/100)*$AJ$22)*$AH$22))+(((((M7/100)*$AJ$22)*$AN$22)*$AH$22)*Calculator!$G$12)-((((M7/100)*$AJ$22)*$AN$22)*$AH$22)+((((M7/100)*$AJ$23)*$AH$23)),IF(Calculator!$O$6="DUALELEMENTS",SUM((((M7/100)*$AJ$22)*$AH$22))+(((((M7/100)*$AJ$22)*$AN$22)*$AH$22)*Calculator!$G$13)-((((M7/100)*$AJ$22)*$AN$22)*$AH$22)+((((M7/100)*$AJ$23)*$AH$23)),IF(Calculator!$O$6="DUALSPECTRUM",SUM((((M7/100)*$AJ$22)*$AH$22))+(((((M7/100)*$AJ$22)*$AN$22)*$AH$22)*Calculator!$G$15)-((((M7/100)*$AJ$22)*$AN$22)*$AH$22)+((((M7/100)*$AJ$23)*$AH$23)),IF(Calculator!$O$6="DUALHOMESTEAD",SUM((((M7/100)*$AJ$22)*$AH$22))+(((((M7/100)*$AJ$22)*$AN$22)*$AH$22)*Calculator!$G$14)-((((M7/100)*$AJ$22)*$AN$22)*$AH$22)+((((M7/100)*$AJ$23)*$AH$23)),IF(Calculator!$O$6="DUALBAND A",SUM((((M7/100)*$AJ$22)*$AH$22))+(((((M7/100)*$AJ$22)*$AN$22)*$AH$22)*Calculator!$G$16)-((((M7/100)*$AJ$22)*$AN$22)*$AH$22)+((((M7/100)*$AJ$23)*$AH$23)),IF(Calculator!$O$6="DUALBAND B",SUM((((M7/100)*$AJ$22)*$AH$22))+(((((M7/100)*$AJ$22)*$AN$22)*$AH$22)*Calculator!$G$17)-((((M7/100)*$AJ$22)*$AN$22)*$AH$22)+((((M7/100)*$AJ$23)*$AH$23)),IF(Calculator!$O$6="DUALBAND C",SUM((((M7/100)*$AJ$22)*$AH$22))+(((((M7/100)*$AJ$22)*$AN$22)*$AH$22)*Calculator!$G$18)-((((M7/100)*$AJ$22)*$AN$22)*$AH$22)+((((M7/100)*$AJ$23)*$AH$23)),IF(Calculator!$O$6="DUALBAND D",SUM((((M7/100)*$AJ$22)*$AH$22))+(((((M7/100)*$AJ$22)*$AN$22)*$AH$22)*Calculator!$G$19)-((((M7/100)*$AJ$22)*$AN$22)*$AH$22)+((((M7/100)*$AJ$23)*$AH$23)),IF(Calculator!$O$6="DUALURBANE",SUM((((M7/100)*$AJ$22)*$AH$22))+(((((M7/100)*$AJ$22)*$AN$22)*$AH$22)*Calculator!$G$20)-((((M7/100)*$AJ$22)*$AN$22)*$AH$22)+((((M7/100)*$AJ$23)*$AH$23)),IF(Calculator!$O$6="DUALSILVERANOD",SUM((((M7/100)*$AJ$22)*$AH$22))+(((((M7/100)*$AJ$22)*$AN$22)*$AH$22)*Calculator!$G$21)-((((M7/100)*$AJ$22)*$AN$22)*$AH$22)+((((M7/100)*$AJ$23)*$AH$23)),IF(Calculator!$O$6="DUALANOD",SUM((((M7/100)*$AJ$22)*$AH$22))+(((((M7/100)*$AJ$22)*$AN$22)*$AH$22)*Calculator!$G$22)-((((M7/100)*$AJ$22)*$AN$22)*$AH$22)+((((M7/100)*$AJ$23)*$AH$23))))))))))))))))))))))))</f>
        <v>1558.512607104492</v>
      </c>
      <c r="AC7" s="2">
        <f>IF(Calculator!$O$6="SINGLEBASE",SUM((((N7/100)*$AJ$22)*$AH$22))+((((N7/100)*$AJ$23)*$AH$23)),IF(Calculator!$O$6="SINGLEELEMENTS",SUM((((N7/100)*$AJ$22)*$AH$22))+(((((N7/100)*$AJ$22)*$AN$22)*$AH$22)*Calculator!$G$2)-((((N7/100)*$AJ$22)*$AN$22)*$AH$22)+((((N7/100)*$AJ$23)*$AH$23)),IF(Calculator!$O$6="SINGLESPECTRUM",SUM((((N7/100)*$AJ$22)*$AH$22))+(((((N7/100)*$AJ$22)*$AN$22)*$AH$22)*Calculator!$G$4)-((((N7/100)*$AJ$22)*$AN$22)*$AH$22)+((((N7/100)*$AJ$23)*$AH$23)),IF(Calculator!$O$6="SINGLEHOMESTEAD",SUM((((N7/100)*$AJ$22)*$AH$22))+(((((N7/100)*$AJ$22)*$AN$22)*$AH$22)*Calculator!$G$3)-((((N7/100)*$AJ$22)*$AN$22)*$AH$22)+((((N7/100)*$AJ$23)*$AH$23)),IF(Calculator!$O$6="SINGLEBAND A",SUM((((N7/100)*$AJ$22)*$AH$22))+(((((N7/100)*$AJ$22)*$AN$22)*$AH$22)*Calculator!$G$5)-((((N7/100)*$AJ$22)*$AN$22)*$AH$22)+((((N7/100)*$AJ$23)*$AH$23)),IF(Calculator!$O$6="SINGLEBAND B",SUM((((N7/100)*$AJ$22)*$AH$22))+(((((N7/100)*$AJ$22)*$AN$22)*$AH$22)*Calculator!$G$6)-((((N7/100)*$AJ$22)*$AN$22)*$AH$22)+((((N7/100)*$AJ$23)*$AH$23)),IF(Calculator!$O$6="SINGLEBAND C",SUM((((N7/100)*$AJ$22)*$AH$22))+(((((N7/100)*$AJ$22)*$AN$22)*$AH$22)*Calculator!$G$7)-((((N7/100)*$AJ$22)*$AN$22)*$AH$22)+((((N7/100)*$AJ$23)*$AH$23)),IF(Calculator!$O$6="SINGLEBAND D",SUM((((N7/100)*$AJ$22)*$AH$22))+(((((N7/100)*$AJ$22)*$AN$22)*$AH$22)*Calculator!$G$8)-((((N7/100)*$AJ$22)*$AN$22)*$AH$22)+((((N7/100)*$AJ$23)*$AH$23)),IF(Calculator!$O$6="SINGLEURBANE",SUM((((N7/100)*$AJ$22)*$AH$22))+(((((N7/100)*$AJ$22)*$AN$22)*$AH$22)*Calculator!$G$9)-((((N7/100)*$AJ$22)*$AN$22)*$AH$22)+((((N7/100)*$AJ$23)*$AH$23)),IF(Calculator!$O$6="SINGLESILVERANOD",SUM((((N7/100)*$AJ$22)*$AH$22))+(((((N7/100)*$AJ$22)*$AN$22)*$AH$22)*Calculator!$G$10)-((((N7/100)*$AJ$22)*$AN$22)*$AH$22)+((((N7/100)*$AJ$23)*$AH$23)),IF(Calculator!$O$6="SINGLEANOD",SUM((((N7/100)*$AJ$22)*$AH$22))+(((((N7/100)*$AJ$22)*$AN$22)*$AH$22)*Calculator!$G$11)-((((N7/100)*$AJ$22)*$AN$22)*$AH$22)+((((N7/100)*$AJ$23)*$AH$23)),IF(Calculator!$O$6="DUALBASE",SUM((((N7/100)*$AJ$22)*$AH$22))+(((((N7/100)*$AJ$22)*$AN$22)*$AH$22)*Calculator!$G$12)-((((N7/100)*$AJ$22)*$AN$22)*$AH$22)+((((N7/100)*$AJ$23)*$AH$23)),IF(Calculator!$O$6="DUALELEMENTS",SUM((((N7/100)*$AJ$22)*$AH$22))+(((((N7/100)*$AJ$22)*$AN$22)*$AH$22)*Calculator!$G$13)-((((N7/100)*$AJ$22)*$AN$22)*$AH$22)+((((N7/100)*$AJ$23)*$AH$23)),IF(Calculator!$O$6="DUALSPECTRUM",SUM((((N7/100)*$AJ$22)*$AH$22))+(((((N7/100)*$AJ$22)*$AN$22)*$AH$22)*Calculator!$G$15)-((((N7/100)*$AJ$22)*$AN$22)*$AH$22)+((((N7/100)*$AJ$23)*$AH$23)),IF(Calculator!$O$6="DUALHOMESTEAD",SUM((((N7/100)*$AJ$22)*$AH$22))+(((((N7/100)*$AJ$22)*$AN$22)*$AH$22)*Calculator!$G$14)-((((N7/100)*$AJ$22)*$AN$22)*$AH$22)+((((N7/100)*$AJ$23)*$AH$23)),IF(Calculator!$O$6="DUALBAND A",SUM((((N7/100)*$AJ$22)*$AH$22))+(((((N7/100)*$AJ$22)*$AN$22)*$AH$22)*Calculator!$G$16)-((((N7/100)*$AJ$22)*$AN$22)*$AH$22)+((((N7/100)*$AJ$23)*$AH$23)),IF(Calculator!$O$6="DUALBAND B",SUM((((N7/100)*$AJ$22)*$AH$22))+(((((N7/100)*$AJ$22)*$AN$22)*$AH$22)*Calculator!$G$17)-((((N7/100)*$AJ$22)*$AN$22)*$AH$22)+((((N7/100)*$AJ$23)*$AH$23)),IF(Calculator!$O$6="DUALBAND C",SUM((((N7/100)*$AJ$22)*$AH$22))+(((((N7/100)*$AJ$22)*$AN$22)*$AH$22)*Calculator!$G$18)-((((N7/100)*$AJ$22)*$AN$22)*$AH$22)+((((N7/100)*$AJ$23)*$AH$23)),IF(Calculator!$O$6="DUALBAND D",SUM((((N7/100)*$AJ$22)*$AH$22))+(((((N7/100)*$AJ$22)*$AN$22)*$AH$22)*Calculator!$G$19)-((((N7/100)*$AJ$22)*$AN$22)*$AH$22)+((((N7/100)*$AJ$23)*$AH$23)),IF(Calculator!$O$6="DUALURBANE",SUM((((N7/100)*$AJ$22)*$AH$22))+(((((N7/100)*$AJ$22)*$AN$22)*$AH$22)*Calculator!$G$20)-((((N7/100)*$AJ$22)*$AN$22)*$AH$22)+((((N7/100)*$AJ$23)*$AH$23)),IF(Calculator!$O$6="DUALSILVERANOD",SUM((((N7/100)*$AJ$22)*$AH$22))+(((((N7/100)*$AJ$22)*$AN$22)*$AH$22)*Calculator!$G$21)-((((N7/100)*$AJ$22)*$AN$22)*$AH$22)+((((N7/100)*$AJ$23)*$AH$23)),IF(Calculator!$O$6="DUALANOD",SUM((((N7/100)*$AJ$22)*$AH$22))+(((((N7/100)*$AJ$22)*$AN$22)*$AH$22)*Calculator!$G$22)-((((N7/100)*$AJ$22)*$AN$22)*$AH$22)+((((N7/100)*$AJ$23)*$AH$23))))))))))))))))))))))))</f>
        <v>1571.7259381591791</v>
      </c>
      <c r="AE7" t="s">
        <v>1392</v>
      </c>
      <c r="AF7">
        <f>IF('Front Sheet'!$C$6=2000,2,IF('Front Sheet'!$C$6=2100,3,IF('Front Sheet'!$C$6=2200,4,IF('Front Sheet'!$C$6=2300,5,IF('Front Sheet'!$C$6=2400,6,IF('Front Sheet'!$C$6=2500,7,IF('Front Sheet'!$C$6=2600,8,IF('Front Sheet'!$C$6=2700,9,IF('Front Sheet'!$C$6=2800,10,IF('Front Sheet'!$C$6=2900,11,IF('Front Sheet'!$C$6=3000,12,IF('Front Sheet'!$C$6=3100,13,IF('Front Sheet'!$C$6=3200,14,"")))))))))))))</f>
        <v>3</v>
      </c>
    </row>
    <row r="8" spans="1:40">
      <c r="A8" s="8" t="s">
        <v>1393</v>
      </c>
      <c r="B8" s="2">
        <v>3476.1611193847652</v>
      </c>
      <c r="C8" s="2">
        <v>3508.3785510253906</v>
      </c>
      <c r="D8" s="2">
        <v>3540.5957275390624</v>
      </c>
      <c r="E8" s="2">
        <v>3572.8131591796873</v>
      </c>
      <c r="F8" s="2">
        <v>3605.0305908203122</v>
      </c>
      <c r="G8" s="2">
        <v>3637.2582275390623</v>
      </c>
      <c r="H8" s="2">
        <v>3669.4756591796872</v>
      </c>
      <c r="I8" s="2">
        <v>3701.6930908203121</v>
      </c>
      <c r="J8" s="2">
        <v>3733.910522460937</v>
      </c>
      <c r="K8" s="2">
        <v>3766.1276989746093</v>
      </c>
      <c r="L8" s="2">
        <v>3798.3451306152342</v>
      </c>
      <c r="M8" s="2">
        <v>3830.5625622558591</v>
      </c>
      <c r="N8" s="2">
        <v>3862.7797387695309</v>
      </c>
      <c r="P8" s="8">
        <v>2150</v>
      </c>
      <c r="Q8" s="2">
        <f>IF(Calculator!$O$6="SINGLEBASE",SUM((((B8/100)*$AJ$22)*$AH$22))+((((B8/100)*$AJ$23)*$AH$23)),IF(Calculator!$O$6="SINGLEELEMENTS",SUM((((B8/100)*$AJ$22)*$AH$22))+(((((B8/100)*$AJ$22)*$AN$22)*$AH$22)*Calculator!$G$2)-((((B8/100)*$AJ$22)*$AN$22)*$AH$22)+((((B8/100)*$AJ$23)*$AH$23)),IF(Calculator!$O$6="SINGLESPECTRUM",SUM((((B8/100)*$AJ$22)*$AH$22))+(((((B8/100)*$AJ$22)*$AN$22)*$AH$22)*Calculator!$G$4)-((((B8/100)*$AJ$22)*$AN$22)*$AH$22)+((((B8/100)*$AJ$23)*$AH$23)),IF(Calculator!$O$6="SINGLEHOMESTEAD",SUM((((B8/100)*$AJ$22)*$AH$22))+(((((B8/100)*$AJ$22)*$AN$22)*$AH$22)*Calculator!$G$3)-((((B8/100)*$AJ$22)*$AN$22)*$AH$22)+((((B8/100)*$AJ$23)*$AH$23)),IF(Calculator!$O$6="SINGLEBAND A",SUM((((B8/100)*$AJ$22)*$AH$22))+(((((B8/100)*$AJ$22)*$AN$22)*$AH$22)*Calculator!$G$5)-((((B8/100)*$AJ$22)*$AN$22)*$AH$22)+((((B8/100)*$AJ$23)*$AH$23)),IF(Calculator!$O$6="SINGLEBAND B",SUM((((B8/100)*$AJ$22)*$AH$22))+(((((B8/100)*$AJ$22)*$AN$22)*$AH$22)*Calculator!$G$6)-((((B8/100)*$AJ$22)*$AN$22)*$AH$22)+((((B8/100)*$AJ$23)*$AH$23)),IF(Calculator!$O$6="SINGLEBAND C",SUM((((B8/100)*$AJ$22)*$AH$22))+(((((B8/100)*$AJ$22)*$AN$22)*$AH$22)*Calculator!$G$7)-((((B8/100)*$AJ$22)*$AN$22)*$AH$22)+((((B8/100)*$AJ$23)*$AH$23)),IF(Calculator!$O$6="SINGLEBAND D",SUM((((B8/100)*$AJ$22)*$AH$22))+(((((B8/100)*$AJ$22)*$AN$22)*$AH$22)*Calculator!$G$8)-((((B8/100)*$AJ$22)*$AN$22)*$AH$22)+((((B8/100)*$AJ$23)*$AH$23)),IF(Calculator!$O$6="SINGLEURBANE",SUM((((B8/100)*$AJ$22)*$AH$22))+(((((B8/100)*$AJ$22)*$AN$22)*$AH$22)*Calculator!$G$9)-((((B8/100)*$AJ$22)*$AN$22)*$AH$22)+((((B8/100)*$AJ$23)*$AH$23)),IF(Calculator!$O$6="SINGLESILVERANOD",SUM((((B8/100)*$AJ$22)*$AH$22))+(((((B8/100)*$AJ$22)*$AN$22)*$AH$22)*Calculator!$G$10)-((((B8/100)*$AJ$22)*$AN$22)*$AH$22)+((((B8/100)*$AJ$23)*$AH$23)),IF(Calculator!$O$6="SINGLEANOD",SUM((((B8/100)*$AJ$22)*$AH$22))+(((((B8/100)*$AJ$22)*$AN$22)*$AH$22)*Calculator!$G$11)-((((B8/100)*$AJ$22)*$AN$22)*$AH$22)+((((B8/100)*$AJ$23)*$AH$23)),IF(Calculator!$O$6="DUALBASE",SUM((((B8/100)*$AJ$22)*$AH$22))+(((((B8/100)*$AJ$22)*$AN$22)*$AH$22)*Calculator!$G$12)-((((B8/100)*$AJ$22)*$AN$22)*$AH$22)+((((B8/100)*$AJ$23)*$AH$23)),IF(Calculator!$O$6="DUALELEMENTS",SUM((((B8/100)*$AJ$22)*$AH$22))+(((((B8/100)*$AJ$22)*$AN$22)*$AH$22)*Calculator!$G$13)-((((B8/100)*$AJ$22)*$AN$22)*$AH$22)+((((B8/100)*$AJ$23)*$AH$23)),IF(Calculator!$O$6="DUALSPECTRUM",SUM((((B8/100)*$AJ$22)*$AH$22))+(((((B8/100)*$AJ$22)*$AN$22)*$AH$22)*Calculator!$G$15)-((((B8/100)*$AJ$22)*$AN$22)*$AH$22)+((((B8/100)*$AJ$23)*$AH$23)),IF(Calculator!$O$6="DUALHOMESTEAD",SUM((((B8/100)*$AJ$22)*$AH$22))+(((((B8/100)*$AJ$22)*$AN$22)*$AH$22)*Calculator!$G$14)-((((B8/100)*$AJ$22)*$AN$22)*$AH$22)+((((B8/100)*$AJ$23)*$AH$23)),IF(Calculator!$O$6="DUALBAND A",SUM((((B8/100)*$AJ$22)*$AH$22))+(((((B8/100)*$AJ$22)*$AN$22)*$AH$22)*Calculator!$G$16)-((((B8/100)*$AJ$22)*$AN$22)*$AH$22)+((((B8/100)*$AJ$23)*$AH$23)),IF(Calculator!$O$6="DUALBAND B",SUM((((B8/100)*$AJ$22)*$AH$22))+(((((B8/100)*$AJ$22)*$AN$22)*$AH$22)*Calculator!$G$17)-((((B8/100)*$AJ$22)*$AN$22)*$AH$22)+((((B8/100)*$AJ$23)*$AH$23)),IF(Calculator!$O$6="DUALBAND C",SUM((((B8/100)*$AJ$22)*$AH$22))+(((((B8/100)*$AJ$22)*$AN$22)*$AH$22)*Calculator!$G$18)-((((B8/100)*$AJ$22)*$AN$22)*$AH$22)+((((B8/100)*$AJ$23)*$AH$23)),IF(Calculator!$O$6="DUALBAND D",SUM((((B8/100)*$AJ$22)*$AH$22))+(((((B8/100)*$AJ$22)*$AN$22)*$AH$22)*Calculator!$G$19)-((((B8/100)*$AJ$22)*$AN$22)*$AH$22)+((((B8/100)*$AJ$23)*$AH$23)),IF(Calculator!$O$6="DUALURBANE",SUM((((B8/100)*$AJ$22)*$AH$22))+(((((B8/100)*$AJ$22)*$AN$22)*$AH$22)*Calculator!$G$20)-((((B8/100)*$AJ$22)*$AN$22)*$AH$22)+((((B8/100)*$AJ$23)*$AH$23)),IF(Calculator!$O$6="DUALSILVERANOD",SUM((((B8/100)*$AJ$22)*$AH$22))+(((((B8/100)*$AJ$22)*$AN$22)*$AH$22)*Calculator!$G$21)-((((B8/100)*$AJ$22)*$AN$22)*$AH$22)+((((B8/100)*$AJ$23)*$AH$23)),IF(Calculator!$O$6="DUALANOD",SUM((((B8/100)*$AJ$22)*$AH$22))+(((((B8/100)*$AJ$22)*$AN$22)*$AH$22)*Calculator!$G$22)-((((B8/100)*$AJ$22)*$AN$22)*$AH$22)+((((B8/100)*$AJ$23)*$AH$23))))))))))))))))))))))))</f>
        <v>1425.2260589477532</v>
      </c>
      <c r="R8" s="2">
        <f>IF(Calculator!$O$6="SINGLEBASE",SUM((((C8/100)*$AJ$22)*$AH$22))+((((C8/100)*$AJ$23)*$AH$23)),IF(Calculator!$O$6="SINGLEELEMENTS",SUM((((C8/100)*$AJ$22)*$AH$22))+(((((C8/100)*$AJ$22)*$AN$22)*$AH$22)*Calculator!$G$2)-((((C8/100)*$AJ$22)*$AN$22)*$AH$22)+((((C8/100)*$AJ$23)*$AH$23)),IF(Calculator!$O$6="SINGLESPECTRUM",SUM((((C8/100)*$AJ$22)*$AH$22))+(((((C8/100)*$AJ$22)*$AN$22)*$AH$22)*Calculator!$G$4)-((((C8/100)*$AJ$22)*$AN$22)*$AH$22)+((((C8/100)*$AJ$23)*$AH$23)),IF(Calculator!$O$6="SINGLEHOMESTEAD",SUM((((C8/100)*$AJ$22)*$AH$22))+(((((C8/100)*$AJ$22)*$AN$22)*$AH$22)*Calculator!$G$3)-((((C8/100)*$AJ$22)*$AN$22)*$AH$22)+((((C8/100)*$AJ$23)*$AH$23)),IF(Calculator!$O$6="SINGLEBAND A",SUM((((C8/100)*$AJ$22)*$AH$22))+(((((C8/100)*$AJ$22)*$AN$22)*$AH$22)*Calculator!$G$5)-((((C8/100)*$AJ$22)*$AN$22)*$AH$22)+((((C8/100)*$AJ$23)*$AH$23)),IF(Calculator!$O$6="SINGLEBAND B",SUM((((C8/100)*$AJ$22)*$AH$22))+(((((C8/100)*$AJ$22)*$AN$22)*$AH$22)*Calculator!$G$6)-((((C8/100)*$AJ$22)*$AN$22)*$AH$22)+((((C8/100)*$AJ$23)*$AH$23)),IF(Calculator!$O$6="SINGLEBAND C",SUM((((C8/100)*$AJ$22)*$AH$22))+(((((C8/100)*$AJ$22)*$AN$22)*$AH$22)*Calculator!$G$7)-((((C8/100)*$AJ$22)*$AN$22)*$AH$22)+((((C8/100)*$AJ$23)*$AH$23)),IF(Calculator!$O$6="SINGLEBAND D",SUM((((C8/100)*$AJ$22)*$AH$22))+(((((C8/100)*$AJ$22)*$AN$22)*$AH$22)*Calculator!$G$8)-((((C8/100)*$AJ$22)*$AN$22)*$AH$22)+((((C8/100)*$AJ$23)*$AH$23)),IF(Calculator!$O$6="SINGLEURBANE",SUM((((C8/100)*$AJ$22)*$AH$22))+(((((C8/100)*$AJ$22)*$AN$22)*$AH$22)*Calculator!$G$9)-((((C8/100)*$AJ$22)*$AN$22)*$AH$22)+((((C8/100)*$AJ$23)*$AH$23)),IF(Calculator!$O$6="SINGLESILVERANOD",SUM((((C8/100)*$AJ$22)*$AH$22))+(((((C8/100)*$AJ$22)*$AN$22)*$AH$22)*Calculator!$G$10)-((((C8/100)*$AJ$22)*$AN$22)*$AH$22)+((((C8/100)*$AJ$23)*$AH$23)),IF(Calculator!$O$6="SINGLEANOD",SUM((((C8/100)*$AJ$22)*$AH$22))+(((((C8/100)*$AJ$22)*$AN$22)*$AH$22)*Calculator!$G$11)-((((C8/100)*$AJ$22)*$AN$22)*$AH$22)+((((C8/100)*$AJ$23)*$AH$23)),IF(Calculator!$O$6="DUALBASE",SUM((((C8/100)*$AJ$22)*$AH$22))+(((((C8/100)*$AJ$22)*$AN$22)*$AH$22)*Calculator!$G$12)-((((C8/100)*$AJ$22)*$AN$22)*$AH$22)+((((C8/100)*$AJ$23)*$AH$23)),IF(Calculator!$O$6="DUALELEMENTS",SUM((((C8/100)*$AJ$22)*$AH$22))+(((((C8/100)*$AJ$22)*$AN$22)*$AH$22)*Calculator!$G$13)-((((C8/100)*$AJ$22)*$AN$22)*$AH$22)+((((C8/100)*$AJ$23)*$AH$23)),IF(Calculator!$O$6="DUALSPECTRUM",SUM((((C8/100)*$AJ$22)*$AH$22))+(((((C8/100)*$AJ$22)*$AN$22)*$AH$22)*Calculator!$G$15)-((((C8/100)*$AJ$22)*$AN$22)*$AH$22)+((((C8/100)*$AJ$23)*$AH$23)),IF(Calculator!$O$6="DUALHOMESTEAD",SUM((((C8/100)*$AJ$22)*$AH$22))+(((((C8/100)*$AJ$22)*$AN$22)*$AH$22)*Calculator!$G$14)-((((C8/100)*$AJ$22)*$AN$22)*$AH$22)+((((C8/100)*$AJ$23)*$AH$23)),IF(Calculator!$O$6="DUALBAND A",SUM((((C8/100)*$AJ$22)*$AH$22))+(((((C8/100)*$AJ$22)*$AN$22)*$AH$22)*Calculator!$G$16)-((((C8/100)*$AJ$22)*$AN$22)*$AH$22)+((((C8/100)*$AJ$23)*$AH$23)),IF(Calculator!$O$6="DUALBAND B",SUM((((C8/100)*$AJ$22)*$AH$22))+(((((C8/100)*$AJ$22)*$AN$22)*$AH$22)*Calculator!$G$17)-((((C8/100)*$AJ$22)*$AN$22)*$AH$22)+((((C8/100)*$AJ$23)*$AH$23)),IF(Calculator!$O$6="DUALBAND C",SUM((((C8/100)*$AJ$22)*$AH$22))+(((((C8/100)*$AJ$22)*$AN$22)*$AH$22)*Calculator!$G$18)-((((C8/100)*$AJ$22)*$AN$22)*$AH$22)+((((C8/100)*$AJ$23)*$AH$23)),IF(Calculator!$O$6="DUALBAND D",SUM((((C8/100)*$AJ$22)*$AH$22))+(((((C8/100)*$AJ$22)*$AN$22)*$AH$22)*Calculator!$G$19)-((((C8/100)*$AJ$22)*$AN$22)*$AH$22)+((((C8/100)*$AJ$23)*$AH$23)),IF(Calculator!$O$6="DUALURBANE",SUM((((C8/100)*$AJ$22)*$AH$22))+(((((C8/100)*$AJ$22)*$AN$22)*$AH$22)*Calculator!$G$20)-((((C8/100)*$AJ$22)*$AN$22)*$AH$22)+((((C8/100)*$AJ$23)*$AH$23)),IF(Calculator!$O$6="DUALSILVERANOD",SUM((((C8/100)*$AJ$22)*$AH$22))+(((((C8/100)*$AJ$22)*$AN$22)*$AH$22)*Calculator!$G$21)-((((C8/100)*$AJ$22)*$AN$22)*$AH$22)+((((C8/100)*$AJ$23)*$AH$23)),IF(Calculator!$O$6="DUALANOD",SUM((((C8/100)*$AJ$22)*$AH$22))+(((((C8/100)*$AJ$22)*$AN$22)*$AH$22)*Calculator!$G$22)-((((C8/100)*$AJ$22)*$AN$22)*$AH$22)+((((C8/100)*$AJ$23)*$AH$23))))))))))))))))))))))))</f>
        <v>1438.4352059204098</v>
      </c>
      <c r="S8" s="2">
        <f>IF(Calculator!$O$6="SINGLEBASE",SUM((((D8/100)*$AJ$22)*$AH$22))+((((D8/100)*$AJ$23)*$AH$23)),IF(Calculator!$O$6="SINGLEELEMENTS",SUM((((D8/100)*$AJ$22)*$AH$22))+(((((D8/100)*$AJ$22)*$AN$22)*$AH$22)*Calculator!$G$2)-((((D8/100)*$AJ$22)*$AN$22)*$AH$22)+((((D8/100)*$AJ$23)*$AH$23)),IF(Calculator!$O$6="SINGLESPECTRUM",SUM((((D8/100)*$AJ$22)*$AH$22))+(((((D8/100)*$AJ$22)*$AN$22)*$AH$22)*Calculator!$G$4)-((((D8/100)*$AJ$22)*$AN$22)*$AH$22)+((((D8/100)*$AJ$23)*$AH$23)),IF(Calculator!$O$6="SINGLEHOMESTEAD",SUM((((D8/100)*$AJ$22)*$AH$22))+(((((D8/100)*$AJ$22)*$AN$22)*$AH$22)*Calculator!$G$3)-((((D8/100)*$AJ$22)*$AN$22)*$AH$22)+((((D8/100)*$AJ$23)*$AH$23)),IF(Calculator!$O$6="SINGLEBAND A",SUM((((D8/100)*$AJ$22)*$AH$22))+(((((D8/100)*$AJ$22)*$AN$22)*$AH$22)*Calculator!$G$5)-((((D8/100)*$AJ$22)*$AN$22)*$AH$22)+((((D8/100)*$AJ$23)*$AH$23)),IF(Calculator!$O$6="SINGLEBAND B",SUM((((D8/100)*$AJ$22)*$AH$22))+(((((D8/100)*$AJ$22)*$AN$22)*$AH$22)*Calculator!$G$6)-((((D8/100)*$AJ$22)*$AN$22)*$AH$22)+((((D8/100)*$AJ$23)*$AH$23)),IF(Calculator!$O$6="SINGLEBAND C",SUM((((D8/100)*$AJ$22)*$AH$22))+(((((D8/100)*$AJ$22)*$AN$22)*$AH$22)*Calculator!$G$7)-((((D8/100)*$AJ$22)*$AN$22)*$AH$22)+((((D8/100)*$AJ$23)*$AH$23)),IF(Calculator!$O$6="SINGLEBAND D",SUM((((D8/100)*$AJ$22)*$AH$22))+(((((D8/100)*$AJ$22)*$AN$22)*$AH$22)*Calculator!$G$8)-((((D8/100)*$AJ$22)*$AN$22)*$AH$22)+((((D8/100)*$AJ$23)*$AH$23)),IF(Calculator!$O$6="SINGLEURBANE",SUM((((D8/100)*$AJ$22)*$AH$22))+(((((D8/100)*$AJ$22)*$AN$22)*$AH$22)*Calculator!$G$9)-((((D8/100)*$AJ$22)*$AN$22)*$AH$22)+((((D8/100)*$AJ$23)*$AH$23)),IF(Calculator!$O$6="SINGLESILVERANOD",SUM((((D8/100)*$AJ$22)*$AH$22))+(((((D8/100)*$AJ$22)*$AN$22)*$AH$22)*Calculator!$G$10)-((((D8/100)*$AJ$22)*$AN$22)*$AH$22)+((((D8/100)*$AJ$23)*$AH$23)),IF(Calculator!$O$6="SINGLEANOD",SUM((((D8/100)*$AJ$22)*$AH$22))+(((((D8/100)*$AJ$22)*$AN$22)*$AH$22)*Calculator!$G$11)-((((D8/100)*$AJ$22)*$AN$22)*$AH$22)+((((D8/100)*$AJ$23)*$AH$23)),IF(Calculator!$O$6="DUALBASE",SUM((((D8/100)*$AJ$22)*$AH$22))+(((((D8/100)*$AJ$22)*$AN$22)*$AH$22)*Calculator!$G$12)-((((D8/100)*$AJ$22)*$AN$22)*$AH$22)+((((D8/100)*$AJ$23)*$AH$23)),IF(Calculator!$O$6="DUALELEMENTS",SUM((((D8/100)*$AJ$22)*$AH$22))+(((((D8/100)*$AJ$22)*$AN$22)*$AH$22)*Calculator!$G$13)-((((D8/100)*$AJ$22)*$AN$22)*$AH$22)+((((D8/100)*$AJ$23)*$AH$23)),IF(Calculator!$O$6="DUALSPECTRUM",SUM((((D8/100)*$AJ$22)*$AH$22))+(((((D8/100)*$AJ$22)*$AN$22)*$AH$22)*Calculator!$G$15)-((((D8/100)*$AJ$22)*$AN$22)*$AH$22)+((((D8/100)*$AJ$23)*$AH$23)),IF(Calculator!$O$6="DUALHOMESTEAD",SUM((((D8/100)*$AJ$22)*$AH$22))+(((((D8/100)*$AJ$22)*$AN$22)*$AH$22)*Calculator!$G$14)-((((D8/100)*$AJ$22)*$AN$22)*$AH$22)+((((D8/100)*$AJ$23)*$AH$23)),IF(Calculator!$O$6="DUALBAND A",SUM((((D8/100)*$AJ$22)*$AH$22))+(((((D8/100)*$AJ$22)*$AN$22)*$AH$22)*Calculator!$G$16)-((((D8/100)*$AJ$22)*$AN$22)*$AH$22)+((((D8/100)*$AJ$23)*$AH$23)),IF(Calculator!$O$6="DUALBAND B",SUM((((D8/100)*$AJ$22)*$AH$22))+(((((D8/100)*$AJ$22)*$AN$22)*$AH$22)*Calculator!$G$17)-((((D8/100)*$AJ$22)*$AN$22)*$AH$22)+((((D8/100)*$AJ$23)*$AH$23)),IF(Calculator!$O$6="DUALBAND C",SUM((((D8/100)*$AJ$22)*$AH$22))+(((((D8/100)*$AJ$22)*$AN$22)*$AH$22)*Calculator!$G$18)-((((D8/100)*$AJ$22)*$AN$22)*$AH$22)+((((D8/100)*$AJ$23)*$AH$23)),IF(Calculator!$O$6="DUALBAND D",SUM((((D8/100)*$AJ$22)*$AH$22))+(((((D8/100)*$AJ$22)*$AN$22)*$AH$22)*Calculator!$G$19)-((((D8/100)*$AJ$22)*$AN$22)*$AH$22)+((((D8/100)*$AJ$23)*$AH$23)),IF(Calculator!$O$6="DUALURBANE",SUM((((D8/100)*$AJ$22)*$AH$22))+(((((D8/100)*$AJ$22)*$AN$22)*$AH$22)*Calculator!$G$20)-((((D8/100)*$AJ$22)*$AN$22)*$AH$22)+((((D8/100)*$AJ$23)*$AH$23)),IF(Calculator!$O$6="DUALSILVERANOD",SUM((((D8/100)*$AJ$22)*$AH$22))+(((((D8/100)*$AJ$22)*$AN$22)*$AH$22)*Calculator!$G$21)-((((D8/100)*$AJ$22)*$AN$22)*$AH$22)+((((D8/100)*$AJ$23)*$AH$23)),IF(Calculator!$O$6="DUALANOD",SUM((((D8/100)*$AJ$22)*$AH$22))+(((((D8/100)*$AJ$22)*$AN$22)*$AH$22)*Calculator!$G$22)-((((D8/100)*$AJ$22)*$AN$22)*$AH$22)+((((D8/100)*$AJ$23)*$AH$23))))))))))))))))))))))))</f>
        <v>1451.6442482910154</v>
      </c>
      <c r="T8" s="2">
        <f>IF(Calculator!$O$6="SINGLEBASE",SUM((((E8/100)*$AJ$22)*$AH$22))+((((E8/100)*$AJ$23)*$AH$23)),IF(Calculator!$O$6="SINGLEELEMENTS",SUM((((E8/100)*$AJ$22)*$AH$22))+(((((E8/100)*$AJ$22)*$AN$22)*$AH$22)*Calculator!$G$2)-((((E8/100)*$AJ$22)*$AN$22)*$AH$22)+((((E8/100)*$AJ$23)*$AH$23)),IF(Calculator!$O$6="SINGLESPECTRUM",SUM((((E8/100)*$AJ$22)*$AH$22))+(((((E8/100)*$AJ$22)*$AN$22)*$AH$22)*Calculator!$G$4)-((((E8/100)*$AJ$22)*$AN$22)*$AH$22)+((((E8/100)*$AJ$23)*$AH$23)),IF(Calculator!$O$6="SINGLEHOMESTEAD",SUM((((E8/100)*$AJ$22)*$AH$22))+(((((E8/100)*$AJ$22)*$AN$22)*$AH$22)*Calculator!$G$3)-((((E8/100)*$AJ$22)*$AN$22)*$AH$22)+((((E8/100)*$AJ$23)*$AH$23)),IF(Calculator!$O$6="SINGLEBAND A",SUM((((E8/100)*$AJ$22)*$AH$22))+(((((E8/100)*$AJ$22)*$AN$22)*$AH$22)*Calculator!$G$5)-((((E8/100)*$AJ$22)*$AN$22)*$AH$22)+((((E8/100)*$AJ$23)*$AH$23)),IF(Calculator!$O$6="SINGLEBAND B",SUM((((E8/100)*$AJ$22)*$AH$22))+(((((E8/100)*$AJ$22)*$AN$22)*$AH$22)*Calculator!$G$6)-((((E8/100)*$AJ$22)*$AN$22)*$AH$22)+((((E8/100)*$AJ$23)*$AH$23)),IF(Calculator!$O$6="SINGLEBAND C",SUM((((E8/100)*$AJ$22)*$AH$22))+(((((E8/100)*$AJ$22)*$AN$22)*$AH$22)*Calculator!$G$7)-((((E8/100)*$AJ$22)*$AN$22)*$AH$22)+((((E8/100)*$AJ$23)*$AH$23)),IF(Calculator!$O$6="SINGLEBAND D",SUM((((E8/100)*$AJ$22)*$AH$22))+(((((E8/100)*$AJ$22)*$AN$22)*$AH$22)*Calculator!$G$8)-((((E8/100)*$AJ$22)*$AN$22)*$AH$22)+((((E8/100)*$AJ$23)*$AH$23)),IF(Calculator!$O$6="SINGLEURBANE",SUM((((E8/100)*$AJ$22)*$AH$22))+(((((E8/100)*$AJ$22)*$AN$22)*$AH$22)*Calculator!$G$9)-((((E8/100)*$AJ$22)*$AN$22)*$AH$22)+((((E8/100)*$AJ$23)*$AH$23)),IF(Calculator!$O$6="SINGLESILVERANOD",SUM((((E8/100)*$AJ$22)*$AH$22))+(((((E8/100)*$AJ$22)*$AN$22)*$AH$22)*Calculator!$G$10)-((((E8/100)*$AJ$22)*$AN$22)*$AH$22)+((((E8/100)*$AJ$23)*$AH$23)),IF(Calculator!$O$6="SINGLEANOD",SUM((((E8/100)*$AJ$22)*$AH$22))+(((((E8/100)*$AJ$22)*$AN$22)*$AH$22)*Calculator!$G$11)-((((E8/100)*$AJ$22)*$AN$22)*$AH$22)+((((E8/100)*$AJ$23)*$AH$23)),IF(Calculator!$O$6="DUALBASE",SUM((((E8/100)*$AJ$22)*$AH$22))+(((((E8/100)*$AJ$22)*$AN$22)*$AH$22)*Calculator!$G$12)-((((E8/100)*$AJ$22)*$AN$22)*$AH$22)+((((E8/100)*$AJ$23)*$AH$23)),IF(Calculator!$O$6="DUALELEMENTS",SUM((((E8/100)*$AJ$22)*$AH$22))+(((((E8/100)*$AJ$22)*$AN$22)*$AH$22)*Calculator!$G$13)-((((E8/100)*$AJ$22)*$AN$22)*$AH$22)+((((E8/100)*$AJ$23)*$AH$23)),IF(Calculator!$O$6="DUALSPECTRUM",SUM((((E8/100)*$AJ$22)*$AH$22))+(((((E8/100)*$AJ$22)*$AN$22)*$AH$22)*Calculator!$G$15)-((((E8/100)*$AJ$22)*$AN$22)*$AH$22)+((((E8/100)*$AJ$23)*$AH$23)),IF(Calculator!$O$6="DUALHOMESTEAD",SUM((((E8/100)*$AJ$22)*$AH$22))+(((((E8/100)*$AJ$22)*$AN$22)*$AH$22)*Calculator!$G$14)-((((E8/100)*$AJ$22)*$AN$22)*$AH$22)+((((E8/100)*$AJ$23)*$AH$23)),IF(Calculator!$O$6="DUALBAND A",SUM((((E8/100)*$AJ$22)*$AH$22))+(((((E8/100)*$AJ$22)*$AN$22)*$AH$22)*Calculator!$G$16)-((((E8/100)*$AJ$22)*$AN$22)*$AH$22)+((((E8/100)*$AJ$23)*$AH$23)),IF(Calculator!$O$6="DUALBAND B",SUM((((E8/100)*$AJ$22)*$AH$22))+(((((E8/100)*$AJ$22)*$AN$22)*$AH$22)*Calculator!$G$17)-((((E8/100)*$AJ$22)*$AN$22)*$AH$22)+((((E8/100)*$AJ$23)*$AH$23)),IF(Calculator!$O$6="DUALBAND C",SUM((((E8/100)*$AJ$22)*$AH$22))+(((((E8/100)*$AJ$22)*$AN$22)*$AH$22)*Calculator!$G$18)-((((E8/100)*$AJ$22)*$AN$22)*$AH$22)+((((E8/100)*$AJ$23)*$AH$23)),IF(Calculator!$O$6="DUALBAND D",SUM((((E8/100)*$AJ$22)*$AH$22))+(((((E8/100)*$AJ$22)*$AN$22)*$AH$22)*Calculator!$G$19)-((((E8/100)*$AJ$22)*$AN$22)*$AH$22)+((((E8/100)*$AJ$23)*$AH$23)),IF(Calculator!$O$6="DUALURBANE",SUM((((E8/100)*$AJ$22)*$AH$22))+(((((E8/100)*$AJ$22)*$AN$22)*$AH$22)*Calculator!$G$20)-((((E8/100)*$AJ$22)*$AN$22)*$AH$22)+((((E8/100)*$AJ$23)*$AH$23)),IF(Calculator!$O$6="DUALSILVERANOD",SUM((((E8/100)*$AJ$22)*$AH$22))+(((((E8/100)*$AJ$22)*$AN$22)*$AH$22)*Calculator!$G$21)-((((E8/100)*$AJ$22)*$AN$22)*$AH$22)+((((E8/100)*$AJ$23)*$AH$23)),IF(Calculator!$O$6="DUALANOD",SUM((((E8/100)*$AJ$22)*$AH$22))+(((((E8/100)*$AJ$22)*$AN$22)*$AH$22)*Calculator!$G$22)-((((E8/100)*$AJ$22)*$AN$22)*$AH$22)+((((E8/100)*$AJ$23)*$AH$23))))))))))))))))))))))))</f>
        <v>1464.8533952636717</v>
      </c>
      <c r="U8" s="2">
        <f>IF(Calculator!$O$6="SINGLEBASE",SUM((((F8/100)*$AJ$22)*$AH$22))+((((F8/100)*$AJ$23)*$AH$23)),IF(Calculator!$O$6="SINGLEELEMENTS",SUM((((F8/100)*$AJ$22)*$AH$22))+(((((F8/100)*$AJ$22)*$AN$22)*$AH$22)*Calculator!$G$2)-((((F8/100)*$AJ$22)*$AN$22)*$AH$22)+((((F8/100)*$AJ$23)*$AH$23)),IF(Calculator!$O$6="SINGLESPECTRUM",SUM((((F8/100)*$AJ$22)*$AH$22))+(((((F8/100)*$AJ$22)*$AN$22)*$AH$22)*Calculator!$G$4)-((((F8/100)*$AJ$22)*$AN$22)*$AH$22)+((((F8/100)*$AJ$23)*$AH$23)),IF(Calculator!$O$6="SINGLEHOMESTEAD",SUM((((F8/100)*$AJ$22)*$AH$22))+(((((F8/100)*$AJ$22)*$AN$22)*$AH$22)*Calculator!$G$3)-((((F8/100)*$AJ$22)*$AN$22)*$AH$22)+((((F8/100)*$AJ$23)*$AH$23)),IF(Calculator!$O$6="SINGLEBAND A",SUM((((F8/100)*$AJ$22)*$AH$22))+(((((F8/100)*$AJ$22)*$AN$22)*$AH$22)*Calculator!$G$5)-((((F8/100)*$AJ$22)*$AN$22)*$AH$22)+((((F8/100)*$AJ$23)*$AH$23)),IF(Calculator!$O$6="SINGLEBAND B",SUM((((F8/100)*$AJ$22)*$AH$22))+(((((F8/100)*$AJ$22)*$AN$22)*$AH$22)*Calculator!$G$6)-((((F8/100)*$AJ$22)*$AN$22)*$AH$22)+((((F8/100)*$AJ$23)*$AH$23)),IF(Calculator!$O$6="SINGLEBAND C",SUM((((F8/100)*$AJ$22)*$AH$22))+(((((F8/100)*$AJ$22)*$AN$22)*$AH$22)*Calculator!$G$7)-((((F8/100)*$AJ$22)*$AN$22)*$AH$22)+((((F8/100)*$AJ$23)*$AH$23)),IF(Calculator!$O$6="SINGLEBAND D",SUM((((F8/100)*$AJ$22)*$AH$22))+(((((F8/100)*$AJ$22)*$AN$22)*$AH$22)*Calculator!$G$8)-((((F8/100)*$AJ$22)*$AN$22)*$AH$22)+((((F8/100)*$AJ$23)*$AH$23)),IF(Calculator!$O$6="SINGLEURBANE",SUM((((F8/100)*$AJ$22)*$AH$22))+(((((F8/100)*$AJ$22)*$AN$22)*$AH$22)*Calculator!$G$9)-((((F8/100)*$AJ$22)*$AN$22)*$AH$22)+((((F8/100)*$AJ$23)*$AH$23)),IF(Calculator!$O$6="SINGLESILVERANOD",SUM((((F8/100)*$AJ$22)*$AH$22))+(((((F8/100)*$AJ$22)*$AN$22)*$AH$22)*Calculator!$G$10)-((((F8/100)*$AJ$22)*$AN$22)*$AH$22)+((((F8/100)*$AJ$23)*$AH$23)),IF(Calculator!$O$6="SINGLEANOD",SUM((((F8/100)*$AJ$22)*$AH$22))+(((((F8/100)*$AJ$22)*$AN$22)*$AH$22)*Calculator!$G$11)-((((F8/100)*$AJ$22)*$AN$22)*$AH$22)+((((F8/100)*$AJ$23)*$AH$23)),IF(Calculator!$O$6="DUALBASE",SUM((((F8/100)*$AJ$22)*$AH$22))+(((((F8/100)*$AJ$22)*$AN$22)*$AH$22)*Calculator!$G$12)-((((F8/100)*$AJ$22)*$AN$22)*$AH$22)+((((F8/100)*$AJ$23)*$AH$23)),IF(Calculator!$O$6="DUALELEMENTS",SUM((((F8/100)*$AJ$22)*$AH$22))+(((((F8/100)*$AJ$22)*$AN$22)*$AH$22)*Calculator!$G$13)-((((F8/100)*$AJ$22)*$AN$22)*$AH$22)+((((F8/100)*$AJ$23)*$AH$23)),IF(Calculator!$O$6="DUALSPECTRUM",SUM((((F8/100)*$AJ$22)*$AH$22))+(((((F8/100)*$AJ$22)*$AN$22)*$AH$22)*Calculator!$G$15)-((((F8/100)*$AJ$22)*$AN$22)*$AH$22)+((((F8/100)*$AJ$23)*$AH$23)),IF(Calculator!$O$6="DUALHOMESTEAD",SUM((((F8/100)*$AJ$22)*$AH$22))+(((((F8/100)*$AJ$22)*$AN$22)*$AH$22)*Calculator!$G$14)-((((F8/100)*$AJ$22)*$AN$22)*$AH$22)+((((F8/100)*$AJ$23)*$AH$23)),IF(Calculator!$O$6="DUALBAND A",SUM((((F8/100)*$AJ$22)*$AH$22))+(((((F8/100)*$AJ$22)*$AN$22)*$AH$22)*Calculator!$G$16)-((((F8/100)*$AJ$22)*$AN$22)*$AH$22)+((((F8/100)*$AJ$23)*$AH$23)),IF(Calculator!$O$6="DUALBAND B",SUM((((F8/100)*$AJ$22)*$AH$22))+(((((F8/100)*$AJ$22)*$AN$22)*$AH$22)*Calculator!$G$17)-((((F8/100)*$AJ$22)*$AN$22)*$AH$22)+((((F8/100)*$AJ$23)*$AH$23)),IF(Calculator!$O$6="DUALBAND C",SUM((((F8/100)*$AJ$22)*$AH$22))+(((((F8/100)*$AJ$22)*$AN$22)*$AH$22)*Calculator!$G$18)-((((F8/100)*$AJ$22)*$AN$22)*$AH$22)+((((F8/100)*$AJ$23)*$AH$23)),IF(Calculator!$O$6="DUALBAND D",SUM((((F8/100)*$AJ$22)*$AH$22))+(((((F8/100)*$AJ$22)*$AN$22)*$AH$22)*Calculator!$G$19)-((((F8/100)*$AJ$22)*$AN$22)*$AH$22)+((((F8/100)*$AJ$23)*$AH$23)),IF(Calculator!$O$6="DUALURBANE",SUM((((F8/100)*$AJ$22)*$AH$22))+(((((F8/100)*$AJ$22)*$AN$22)*$AH$22)*Calculator!$G$20)-((((F8/100)*$AJ$22)*$AN$22)*$AH$22)+((((F8/100)*$AJ$23)*$AH$23)),IF(Calculator!$O$6="DUALSILVERANOD",SUM((((F8/100)*$AJ$22)*$AH$22))+(((((F8/100)*$AJ$22)*$AN$22)*$AH$22)*Calculator!$G$21)-((((F8/100)*$AJ$22)*$AN$22)*$AH$22)+((((F8/100)*$AJ$23)*$AH$23)),IF(Calculator!$O$6="DUALANOD",SUM((((F8/100)*$AJ$22)*$AH$22))+(((((F8/100)*$AJ$22)*$AN$22)*$AH$22)*Calculator!$G$22)-((((F8/100)*$AJ$22)*$AN$22)*$AH$22)+((((F8/100)*$AJ$23)*$AH$23))))))))))))))))))))))))</f>
        <v>1478.0625422363278</v>
      </c>
      <c r="V8" s="2">
        <f>IF(Calculator!$O$6="SINGLEBASE",SUM((((G8/100)*$AJ$22)*$AH$22))+((((G8/100)*$AJ$23)*$AH$23)),IF(Calculator!$O$6="SINGLEELEMENTS",SUM((((G8/100)*$AJ$22)*$AH$22))+(((((G8/100)*$AJ$22)*$AN$22)*$AH$22)*Calculator!$G$2)-((((G8/100)*$AJ$22)*$AN$22)*$AH$22)+((((G8/100)*$AJ$23)*$AH$23)),IF(Calculator!$O$6="SINGLESPECTRUM",SUM((((G8/100)*$AJ$22)*$AH$22))+(((((G8/100)*$AJ$22)*$AN$22)*$AH$22)*Calculator!$G$4)-((((G8/100)*$AJ$22)*$AN$22)*$AH$22)+((((G8/100)*$AJ$23)*$AH$23)),IF(Calculator!$O$6="SINGLEHOMESTEAD",SUM((((G8/100)*$AJ$22)*$AH$22))+(((((G8/100)*$AJ$22)*$AN$22)*$AH$22)*Calculator!$G$3)-((((G8/100)*$AJ$22)*$AN$22)*$AH$22)+((((G8/100)*$AJ$23)*$AH$23)),IF(Calculator!$O$6="SINGLEBAND A",SUM((((G8/100)*$AJ$22)*$AH$22))+(((((G8/100)*$AJ$22)*$AN$22)*$AH$22)*Calculator!$G$5)-((((G8/100)*$AJ$22)*$AN$22)*$AH$22)+((((G8/100)*$AJ$23)*$AH$23)),IF(Calculator!$O$6="SINGLEBAND B",SUM((((G8/100)*$AJ$22)*$AH$22))+(((((G8/100)*$AJ$22)*$AN$22)*$AH$22)*Calculator!$G$6)-((((G8/100)*$AJ$22)*$AN$22)*$AH$22)+((((G8/100)*$AJ$23)*$AH$23)),IF(Calculator!$O$6="SINGLEBAND C",SUM((((G8/100)*$AJ$22)*$AH$22))+(((((G8/100)*$AJ$22)*$AN$22)*$AH$22)*Calculator!$G$7)-((((G8/100)*$AJ$22)*$AN$22)*$AH$22)+((((G8/100)*$AJ$23)*$AH$23)),IF(Calculator!$O$6="SINGLEBAND D",SUM((((G8/100)*$AJ$22)*$AH$22))+(((((G8/100)*$AJ$22)*$AN$22)*$AH$22)*Calculator!$G$8)-((((G8/100)*$AJ$22)*$AN$22)*$AH$22)+((((G8/100)*$AJ$23)*$AH$23)),IF(Calculator!$O$6="SINGLEURBANE",SUM((((G8/100)*$AJ$22)*$AH$22))+(((((G8/100)*$AJ$22)*$AN$22)*$AH$22)*Calculator!$G$9)-((((G8/100)*$AJ$22)*$AN$22)*$AH$22)+((((G8/100)*$AJ$23)*$AH$23)),IF(Calculator!$O$6="SINGLESILVERANOD",SUM((((G8/100)*$AJ$22)*$AH$22))+(((((G8/100)*$AJ$22)*$AN$22)*$AH$22)*Calculator!$G$10)-((((G8/100)*$AJ$22)*$AN$22)*$AH$22)+((((G8/100)*$AJ$23)*$AH$23)),IF(Calculator!$O$6="SINGLEANOD",SUM((((G8/100)*$AJ$22)*$AH$22))+(((((G8/100)*$AJ$22)*$AN$22)*$AH$22)*Calculator!$G$11)-((((G8/100)*$AJ$22)*$AN$22)*$AH$22)+((((G8/100)*$AJ$23)*$AH$23)),IF(Calculator!$O$6="DUALBASE",SUM((((G8/100)*$AJ$22)*$AH$22))+(((((G8/100)*$AJ$22)*$AN$22)*$AH$22)*Calculator!$G$12)-((((G8/100)*$AJ$22)*$AN$22)*$AH$22)+((((G8/100)*$AJ$23)*$AH$23)),IF(Calculator!$O$6="DUALELEMENTS",SUM((((G8/100)*$AJ$22)*$AH$22))+(((((G8/100)*$AJ$22)*$AN$22)*$AH$22)*Calculator!$G$13)-((((G8/100)*$AJ$22)*$AN$22)*$AH$22)+((((G8/100)*$AJ$23)*$AH$23)),IF(Calculator!$O$6="DUALSPECTRUM",SUM((((G8/100)*$AJ$22)*$AH$22))+(((((G8/100)*$AJ$22)*$AN$22)*$AH$22)*Calculator!$G$15)-((((G8/100)*$AJ$22)*$AN$22)*$AH$22)+((((G8/100)*$AJ$23)*$AH$23)),IF(Calculator!$O$6="DUALHOMESTEAD",SUM((((G8/100)*$AJ$22)*$AH$22))+(((((G8/100)*$AJ$22)*$AN$22)*$AH$22)*Calculator!$G$14)-((((G8/100)*$AJ$22)*$AN$22)*$AH$22)+((((G8/100)*$AJ$23)*$AH$23)),IF(Calculator!$O$6="DUALBAND A",SUM((((G8/100)*$AJ$22)*$AH$22))+(((((G8/100)*$AJ$22)*$AN$22)*$AH$22)*Calculator!$G$16)-((((G8/100)*$AJ$22)*$AN$22)*$AH$22)+((((G8/100)*$AJ$23)*$AH$23)),IF(Calculator!$O$6="DUALBAND B",SUM((((G8/100)*$AJ$22)*$AH$22))+(((((G8/100)*$AJ$22)*$AN$22)*$AH$22)*Calculator!$G$17)-((((G8/100)*$AJ$22)*$AN$22)*$AH$22)+((((G8/100)*$AJ$23)*$AH$23)),IF(Calculator!$O$6="DUALBAND C",SUM((((G8/100)*$AJ$22)*$AH$22))+(((((G8/100)*$AJ$22)*$AN$22)*$AH$22)*Calculator!$G$18)-((((G8/100)*$AJ$22)*$AN$22)*$AH$22)+((((G8/100)*$AJ$23)*$AH$23)),IF(Calculator!$O$6="DUALBAND D",SUM((((G8/100)*$AJ$22)*$AH$22))+(((((G8/100)*$AJ$22)*$AN$22)*$AH$22)*Calculator!$G$19)-((((G8/100)*$AJ$22)*$AN$22)*$AH$22)+((((G8/100)*$AJ$23)*$AH$23)),IF(Calculator!$O$6="DUALURBANE",SUM((((G8/100)*$AJ$22)*$AH$22))+(((((G8/100)*$AJ$22)*$AN$22)*$AH$22)*Calculator!$G$20)-((((G8/100)*$AJ$22)*$AN$22)*$AH$22)+((((G8/100)*$AJ$23)*$AH$23)),IF(Calculator!$O$6="DUALSILVERANOD",SUM((((G8/100)*$AJ$22)*$AH$22))+(((((G8/100)*$AJ$22)*$AN$22)*$AH$22)*Calculator!$G$21)-((((G8/100)*$AJ$22)*$AN$22)*$AH$22)+((((G8/100)*$AJ$23)*$AH$23)),IF(Calculator!$O$6="DUALANOD",SUM((((G8/100)*$AJ$22)*$AH$22))+(((((G8/100)*$AJ$22)*$AN$22)*$AH$22)*Calculator!$G$22)-((((G8/100)*$AJ$22)*$AN$22)*$AH$22)+((((G8/100)*$AJ$23)*$AH$23))))))))))))))))))))))))</f>
        <v>1491.2758732910152</v>
      </c>
      <c r="W8" s="2">
        <f>IF(Calculator!$O$6="SINGLEBASE",SUM((((H8/100)*$AJ$22)*$AH$22))+((((H8/100)*$AJ$23)*$AH$23)),IF(Calculator!$O$6="SINGLEELEMENTS",SUM((((H8/100)*$AJ$22)*$AH$22))+(((((H8/100)*$AJ$22)*$AN$22)*$AH$22)*Calculator!$G$2)-((((H8/100)*$AJ$22)*$AN$22)*$AH$22)+((((H8/100)*$AJ$23)*$AH$23)),IF(Calculator!$O$6="SINGLESPECTRUM",SUM((((H8/100)*$AJ$22)*$AH$22))+(((((H8/100)*$AJ$22)*$AN$22)*$AH$22)*Calculator!$G$4)-((((H8/100)*$AJ$22)*$AN$22)*$AH$22)+((((H8/100)*$AJ$23)*$AH$23)),IF(Calculator!$O$6="SINGLEHOMESTEAD",SUM((((H8/100)*$AJ$22)*$AH$22))+(((((H8/100)*$AJ$22)*$AN$22)*$AH$22)*Calculator!$G$3)-((((H8/100)*$AJ$22)*$AN$22)*$AH$22)+((((H8/100)*$AJ$23)*$AH$23)),IF(Calculator!$O$6="SINGLEBAND A",SUM((((H8/100)*$AJ$22)*$AH$22))+(((((H8/100)*$AJ$22)*$AN$22)*$AH$22)*Calculator!$G$5)-((((H8/100)*$AJ$22)*$AN$22)*$AH$22)+((((H8/100)*$AJ$23)*$AH$23)),IF(Calculator!$O$6="SINGLEBAND B",SUM((((H8/100)*$AJ$22)*$AH$22))+(((((H8/100)*$AJ$22)*$AN$22)*$AH$22)*Calculator!$G$6)-((((H8/100)*$AJ$22)*$AN$22)*$AH$22)+((((H8/100)*$AJ$23)*$AH$23)),IF(Calculator!$O$6="SINGLEBAND C",SUM((((H8/100)*$AJ$22)*$AH$22))+(((((H8/100)*$AJ$22)*$AN$22)*$AH$22)*Calculator!$G$7)-((((H8/100)*$AJ$22)*$AN$22)*$AH$22)+((((H8/100)*$AJ$23)*$AH$23)),IF(Calculator!$O$6="SINGLEBAND D",SUM((((H8/100)*$AJ$22)*$AH$22))+(((((H8/100)*$AJ$22)*$AN$22)*$AH$22)*Calculator!$G$8)-((((H8/100)*$AJ$22)*$AN$22)*$AH$22)+((((H8/100)*$AJ$23)*$AH$23)),IF(Calculator!$O$6="SINGLEURBANE",SUM((((H8/100)*$AJ$22)*$AH$22))+(((((H8/100)*$AJ$22)*$AN$22)*$AH$22)*Calculator!$G$9)-((((H8/100)*$AJ$22)*$AN$22)*$AH$22)+((((H8/100)*$AJ$23)*$AH$23)),IF(Calculator!$O$6="SINGLESILVERANOD",SUM((((H8/100)*$AJ$22)*$AH$22))+(((((H8/100)*$AJ$22)*$AN$22)*$AH$22)*Calculator!$G$10)-((((H8/100)*$AJ$22)*$AN$22)*$AH$22)+((((H8/100)*$AJ$23)*$AH$23)),IF(Calculator!$O$6="SINGLEANOD",SUM((((H8/100)*$AJ$22)*$AH$22))+(((((H8/100)*$AJ$22)*$AN$22)*$AH$22)*Calculator!$G$11)-((((H8/100)*$AJ$22)*$AN$22)*$AH$22)+((((H8/100)*$AJ$23)*$AH$23)),IF(Calculator!$O$6="DUALBASE",SUM((((H8/100)*$AJ$22)*$AH$22))+(((((H8/100)*$AJ$22)*$AN$22)*$AH$22)*Calculator!$G$12)-((((H8/100)*$AJ$22)*$AN$22)*$AH$22)+((((H8/100)*$AJ$23)*$AH$23)),IF(Calculator!$O$6="DUALELEMENTS",SUM((((H8/100)*$AJ$22)*$AH$22))+(((((H8/100)*$AJ$22)*$AN$22)*$AH$22)*Calculator!$G$13)-((((H8/100)*$AJ$22)*$AN$22)*$AH$22)+((((H8/100)*$AJ$23)*$AH$23)),IF(Calculator!$O$6="DUALSPECTRUM",SUM((((H8/100)*$AJ$22)*$AH$22))+(((((H8/100)*$AJ$22)*$AN$22)*$AH$22)*Calculator!$G$15)-((((H8/100)*$AJ$22)*$AN$22)*$AH$22)+((((H8/100)*$AJ$23)*$AH$23)),IF(Calculator!$O$6="DUALHOMESTEAD",SUM((((H8/100)*$AJ$22)*$AH$22))+(((((H8/100)*$AJ$22)*$AN$22)*$AH$22)*Calculator!$G$14)-((((H8/100)*$AJ$22)*$AN$22)*$AH$22)+((((H8/100)*$AJ$23)*$AH$23)),IF(Calculator!$O$6="DUALBAND A",SUM((((H8/100)*$AJ$22)*$AH$22))+(((((H8/100)*$AJ$22)*$AN$22)*$AH$22)*Calculator!$G$16)-((((H8/100)*$AJ$22)*$AN$22)*$AH$22)+((((H8/100)*$AJ$23)*$AH$23)),IF(Calculator!$O$6="DUALBAND B",SUM((((H8/100)*$AJ$22)*$AH$22))+(((((H8/100)*$AJ$22)*$AN$22)*$AH$22)*Calculator!$G$17)-((((H8/100)*$AJ$22)*$AN$22)*$AH$22)+((((H8/100)*$AJ$23)*$AH$23)),IF(Calculator!$O$6="DUALBAND C",SUM((((H8/100)*$AJ$22)*$AH$22))+(((((H8/100)*$AJ$22)*$AN$22)*$AH$22)*Calculator!$G$18)-((((H8/100)*$AJ$22)*$AN$22)*$AH$22)+((((H8/100)*$AJ$23)*$AH$23)),IF(Calculator!$O$6="DUALBAND D",SUM((((H8/100)*$AJ$22)*$AH$22))+(((((H8/100)*$AJ$22)*$AN$22)*$AH$22)*Calculator!$G$19)-((((H8/100)*$AJ$22)*$AN$22)*$AH$22)+((((H8/100)*$AJ$23)*$AH$23)),IF(Calculator!$O$6="DUALURBANE",SUM((((H8/100)*$AJ$22)*$AH$22))+(((((H8/100)*$AJ$22)*$AN$22)*$AH$22)*Calculator!$G$20)-((((H8/100)*$AJ$22)*$AN$22)*$AH$22)+((((H8/100)*$AJ$23)*$AH$23)),IF(Calculator!$O$6="DUALSILVERANOD",SUM((((H8/100)*$AJ$22)*$AH$22))+(((((H8/100)*$AJ$22)*$AN$22)*$AH$22)*Calculator!$G$21)-((((H8/100)*$AJ$22)*$AN$22)*$AH$22)+((((H8/100)*$AJ$23)*$AH$23)),IF(Calculator!$O$6="DUALANOD",SUM((((H8/100)*$AJ$22)*$AH$22))+(((((H8/100)*$AJ$22)*$AN$22)*$AH$22)*Calculator!$G$22)-((((H8/100)*$AJ$22)*$AN$22)*$AH$22)+((((H8/100)*$AJ$23)*$AH$23))))))))))))))))))))))))</f>
        <v>1504.4850202636717</v>
      </c>
      <c r="X8" s="2">
        <f>IF(Calculator!$O$6="SINGLEBASE",SUM((((I8/100)*$AJ$22)*$AH$22))+((((I8/100)*$AJ$23)*$AH$23)),IF(Calculator!$O$6="SINGLEELEMENTS",SUM((((I8/100)*$AJ$22)*$AH$22))+(((((I8/100)*$AJ$22)*$AN$22)*$AH$22)*Calculator!$G$2)-((((I8/100)*$AJ$22)*$AN$22)*$AH$22)+((((I8/100)*$AJ$23)*$AH$23)),IF(Calculator!$O$6="SINGLESPECTRUM",SUM((((I8/100)*$AJ$22)*$AH$22))+(((((I8/100)*$AJ$22)*$AN$22)*$AH$22)*Calculator!$G$4)-((((I8/100)*$AJ$22)*$AN$22)*$AH$22)+((((I8/100)*$AJ$23)*$AH$23)),IF(Calculator!$O$6="SINGLEHOMESTEAD",SUM((((I8/100)*$AJ$22)*$AH$22))+(((((I8/100)*$AJ$22)*$AN$22)*$AH$22)*Calculator!$G$3)-((((I8/100)*$AJ$22)*$AN$22)*$AH$22)+((((I8/100)*$AJ$23)*$AH$23)),IF(Calculator!$O$6="SINGLEBAND A",SUM((((I8/100)*$AJ$22)*$AH$22))+(((((I8/100)*$AJ$22)*$AN$22)*$AH$22)*Calculator!$G$5)-((((I8/100)*$AJ$22)*$AN$22)*$AH$22)+((((I8/100)*$AJ$23)*$AH$23)),IF(Calculator!$O$6="SINGLEBAND B",SUM((((I8/100)*$AJ$22)*$AH$22))+(((((I8/100)*$AJ$22)*$AN$22)*$AH$22)*Calculator!$G$6)-((((I8/100)*$AJ$22)*$AN$22)*$AH$22)+((((I8/100)*$AJ$23)*$AH$23)),IF(Calculator!$O$6="SINGLEBAND C",SUM((((I8/100)*$AJ$22)*$AH$22))+(((((I8/100)*$AJ$22)*$AN$22)*$AH$22)*Calculator!$G$7)-((((I8/100)*$AJ$22)*$AN$22)*$AH$22)+((((I8/100)*$AJ$23)*$AH$23)),IF(Calculator!$O$6="SINGLEBAND D",SUM((((I8/100)*$AJ$22)*$AH$22))+(((((I8/100)*$AJ$22)*$AN$22)*$AH$22)*Calculator!$G$8)-((((I8/100)*$AJ$22)*$AN$22)*$AH$22)+((((I8/100)*$AJ$23)*$AH$23)),IF(Calculator!$O$6="SINGLEURBANE",SUM((((I8/100)*$AJ$22)*$AH$22))+(((((I8/100)*$AJ$22)*$AN$22)*$AH$22)*Calculator!$G$9)-((((I8/100)*$AJ$22)*$AN$22)*$AH$22)+((((I8/100)*$AJ$23)*$AH$23)),IF(Calculator!$O$6="SINGLESILVERANOD",SUM((((I8/100)*$AJ$22)*$AH$22))+(((((I8/100)*$AJ$22)*$AN$22)*$AH$22)*Calculator!$G$10)-((((I8/100)*$AJ$22)*$AN$22)*$AH$22)+((((I8/100)*$AJ$23)*$AH$23)),IF(Calculator!$O$6="SINGLEANOD",SUM((((I8/100)*$AJ$22)*$AH$22))+(((((I8/100)*$AJ$22)*$AN$22)*$AH$22)*Calculator!$G$11)-((((I8/100)*$AJ$22)*$AN$22)*$AH$22)+((((I8/100)*$AJ$23)*$AH$23)),IF(Calculator!$O$6="DUALBASE",SUM((((I8/100)*$AJ$22)*$AH$22))+(((((I8/100)*$AJ$22)*$AN$22)*$AH$22)*Calculator!$G$12)-((((I8/100)*$AJ$22)*$AN$22)*$AH$22)+((((I8/100)*$AJ$23)*$AH$23)),IF(Calculator!$O$6="DUALELEMENTS",SUM((((I8/100)*$AJ$22)*$AH$22))+(((((I8/100)*$AJ$22)*$AN$22)*$AH$22)*Calculator!$G$13)-((((I8/100)*$AJ$22)*$AN$22)*$AH$22)+((((I8/100)*$AJ$23)*$AH$23)),IF(Calculator!$O$6="DUALSPECTRUM",SUM((((I8/100)*$AJ$22)*$AH$22))+(((((I8/100)*$AJ$22)*$AN$22)*$AH$22)*Calculator!$G$15)-((((I8/100)*$AJ$22)*$AN$22)*$AH$22)+((((I8/100)*$AJ$23)*$AH$23)),IF(Calculator!$O$6="DUALHOMESTEAD",SUM((((I8/100)*$AJ$22)*$AH$22))+(((((I8/100)*$AJ$22)*$AN$22)*$AH$22)*Calculator!$G$14)-((((I8/100)*$AJ$22)*$AN$22)*$AH$22)+((((I8/100)*$AJ$23)*$AH$23)),IF(Calculator!$O$6="DUALBAND A",SUM((((I8/100)*$AJ$22)*$AH$22))+(((((I8/100)*$AJ$22)*$AN$22)*$AH$22)*Calculator!$G$16)-((((I8/100)*$AJ$22)*$AN$22)*$AH$22)+((((I8/100)*$AJ$23)*$AH$23)),IF(Calculator!$O$6="DUALBAND B",SUM((((I8/100)*$AJ$22)*$AH$22))+(((((I8/100)*$AJ$22)*$AN$22)*$AH$22)*Calculator!$G$17)-((((I8/100)*$AJ$22)*$AN$22)*$AH$22)+((((I8/100)*$AJ$23)*$AH$23)),IF(Calculator!$O$6="DUALBAND C",SUM((((I8/100)*$AJ$22)*$AH$22))+(((((I8/100)*$AJ$22)*$AN$22)*$AH$22)*Calculator!$G$18)-((((I8/100)*$AJ$22)*$AN$22)*$AH$22)+((((I8/100)*$AJ$23)*$AH$23)),IF(Calculator!$O$6="DUALBAND D",SUM((((I8/100)*$AJ$22)*$AH$22))+(((((I8/100)*$AJ$22)*$AN$22)*$AH$22)*Calculator!$G$19)-((((I8/100)*$AJ$22)*$AN$22)*$AH$22)+((((I8/100)*$AJ$23)*$AH$23)),IF(Calculator!$O$6="DUALURBANE",SUM((((I8/100)*$AJ$22)*$AH$22))+(((((I8/100)*$AJ$22)*$AN$22)*$AH$22)*Calculator!$G$20)-((((I8/100)*$AJ$22)*$AN$22)*$AH$22)+((((I8/100)*$AJ$23)*$AH$23)),IF(Calculator!$O$6="DUALSILVERANOD",SUM((((I8/100)*$AJ$22)*$AH$22))+(((((I8/100)*$AJ$22)*$AN$22)*$AH$22)*Calculator!$G$21)-((((I8/100)*$AJ$22)*$AN$22)*$AH$22)+((((I8/100)*$AJ$23)*$AH$23)),IF(Calculator!$O$6="DUALANOD",SUM((((I8/100)*$AJ$22)*$AH$22))+(((((I8/100)*$AJ$22)*$AN$22)*$AH$22)*Calculator!$G$22)-((((I8/100)*$AJ$22)*$AN$22)*$AH$22)+((((I8/100)*$AJ$23)*$AH$23))))))))))))))))))))))))</f>
        <v>1517.6941672363278</v>
      </c>
      <c r="Y8" s="2">
        <f>IF(Calculator!$O$6="SINGLEBASE",SUM((((J8/100)*$AJ$22)*$AH$22))+((((J8/100)*$AJ$23)*$AH$23)),IF(Calculator!$O$6="SINGLEELEMENTS",SUM((((J8/100)*$AJ$22)*$AH$22))+(((((J8/100)*$AJ$22)*$AN$22)*$AH$22)*Calculator!$G$2)-((((J8/100)*$AJ$22)*$AN$22)*$AH$22)+((((J8/100)*$AJ$23)*$AH$23)),IF(Calculator!$O$6="SINGLESPECTRUM",SUM((((J8/100)*$AJ$22)*$AH$22))+(((((J8/100)*$AJ$22)*$AN$22)*$AH$22)*Calculator!$G$4)-((((J8/100)*$AJ$22)*$AN$22)*$AH$22)+((((J8/100)*$AJ$23)*$AH$23)),IF(Calculator!$O$6="SINGLEHOMESTEAD",SUM((((J8/100)*$AJ$22)*$AH$22))+(((((J8/100)*$AJ$22)*$AN$22)*$AH$22)*Calculator!$G$3)-((((J8/100)*$AJ$22)*$AN$22)*$AH$22)+((((J8/100)*$AJ$23)*$AH$23)),IF(Calculator!$O$6="SINGLEBAND A",SUM((((J8/100)*$AJ$22)*$AH$22))+(((((J8/100)*$AJ$22)*$AN$22)*$AH$22)*Calculator!$G$5)-((((J8/100)*$AJ$22)*$AN$22)*$AH$22)+((((J8/100)*$AJ$23)*$AH$23)),IF(Calculator!$O$6="SINGLEBAND B",SUM((((J8/100)*$AJ$22)*$AH$22))+(((((J8/100)*$AJ$22)*$AN$22)*$AH$22)*Calculator!$G$6)-((((J8/100)*$AJ$22)*$AN$22)*$AH$22)+((((J8/100)*$AJ$23)*$AH$23)),IF(Calculator!$O$6="SINGLEBAND C",SUM((((J8/100)*$AJ$22)*$AH$22))+(((((J8/100)*$AJ$22)*$AN$22)*$AH$22)*Calculator!$G$7)-((((J8/100)*$AJ$22)*$AN$22)*$AH$22)+((((J8/100)*$AJ$23)*$AH$23)),IF(Calculator!$O$6="SINGLEBAND D",SUM((((J8/100)*$AJ$22)*$AH$22))+(((((J8/100)*$AJ$22)*$AN$22)*$AH$22)*Calculator!$G$8)-((((J8/100)*$AJ$22)*$AN$22)*$AH$22)+((((J8/100)*$AJ$23)*$AH$23)),IF(Calculator!$O$6="SINGLEURBANE",SUM((((J8/100)*$AJ$22)*$AH$22))+(((((J8/100)*$AJ$22)*$AN$22)*$AH$22)*Calculator!$G$9)-((((J8/100)*$AJ$22)*$AN$22)*$AH$22)+((((J8/100)*$AJ$23)*$AH$23)),IF(Calculator!$O$6="SINGLESILVERANOD",SUM((((J8/100)*$AJ$22)*$AH$22))+(((((J8/100)*$AJ$22)*$AN$22)*$AH$22)*Calculator!$G$10)-((((J8/100)*$AJ$22)*$AN$22)*$AH$22)+((((J8/100)*$AJ$23)*$AH$23)),IF(Calculator!$O$6="SINGLEANOD",SUM((((J8/100)*$AJ$22)*$AH$22))+(((((J8/100)*$AJ$22)*$AN$22)*$AH$22)*Calculator!$G$11)-((((J8/100)*$AJ$22)*$AN$22)*$AH$22)+((((J8/100)*$AJ$23)*$AH$23)),IF(Calculator!$O$6="DUALBASE",SUM((((J8/100)*$AJ$22)*$AH$22))+(((((J8/100)*$AJ$22)*$AN$22)*$AH$22)*Calculator!$G$12)-((((J8/100)*$AJ$22)*$AN$22)*$AH$22)+((((J8/100)*$AJ$23)*$AH$23)),IF(Calculator!$O$6="DUALELEMENTS",SUM((((J8/100)*$AJ$22)*$AH$22))+(((((J8/100)*$AJ$22)*$AN$22)*$AH$22)*Calculator!$G$13)-((((J8/100)*$AJ$22)*$AN$22)*$AH$22)+((((J8/100)*$AJ$23)*$AH$23)),IF(Calculator!$O$6="DUALSPECTRUM",SUM((((J8/100)*$AJ$22)*$AH$22))+(((((J8/100)*$AJ$22)*$AN$22)*$AH$22)*Calculator!$G$15)-((((J8/100)*$AJ$22)*$AN$22)*$AH$22)+((((J8/100)*$AJ$23)*$AH$23)),IF(Calculator!$O$6="DUALHOMESTEAD",SUM((((J8/100)*$AJ$22)*$AH$22))+(((((J8/100)*$AJ$22)*$AN$22)*$AH$22)*Calculator!$G$14)-((((J8/100)*$AJ$22)*$AN$22)*$AH$22)+((((J8/100)*$AJ$23)*$AH$23)),IF(Calculator!$O$6="DUALBAND A",SUM((((J8/100)*$AJ$22)*$AH$22))+(((((J8/100)*$AJ$22)*$AN$22)*$AH$22)*Calculator!$G$16)-((((J8/100)*$AJ$22)*$AN$22)*$AH$22)+((((J8/100)*$AJ$23)*$AH$23)),IF(Calculator!$O$6="DUALBAND B",SUM((((J8/100)*$AJ$22)*$AH$22))+(((((J8/100)*$AJ$22)*$AN$22)*$AH$22)*Calculator!$G$17)-((((J8/100)*$AJ$22)*$AN$22)*$AH$22)+((((J8/100)*$AJ$23)*$AH$23)),IF(Calculator!$O$6="DUALBAND C",SUM((((J8/100)*$AJ$22)*$AH$22))+(((((J8/100)*$AJ$22)*$AN$22)*$AH$22)*Calculator!$G$18)-((((J8/100)*$AJ$22)*$AN$22)*$AH$22)+((((J8/100)*$AJ$23)*$AH$23)),IF(Calculator!$O$6="DUALBAND D",SUM((((J8/100)*$AJ$22)*$AH$22))+(((((J8/100)*$AJ$22)*$AN$22)*$AH$22)*Calculator!$G$19)-((((J8/100)*$AJ$22)*$AN$22)*$AH$22)+((((J8/100)*$AJ$23)*$AH$23)),IF(Calculator!$O$6="DUALURBANE",SUM((((J8/100)*$AJ$22)*$AH$22))+(((((J8/100)*$AJ$22)*$AN$22)*$AH$22)*Calculator!$G$20)-((((J8/100)*$AJ$22)*$AN$22)*$AH$22)+((((J8/100)*$AJ$23)*$AH$23)),IF(Calculator!$O$6="DUALSILVERANOD",SUM((((J8/100)*$AJ$22)*$AH$22))+(((((J8/100)*$AJ$22)*$AN$22)*$AH$22)*Calculator!$G$21)-((((J8/100)*$AJ$22)*$AN$22)*$AH$22)+((((J8/100)*$AJ$23)*$AH$23)),IF(Calculator!$O$6="DUALANOD",SUM((((J8/100)*$AJ$22)*$AH$22))+(((((J8/100)*$AJ$22)*$AN$22)*$AH$22)*Calculator!$G$22)-((((J8/100)*$AJ$22)*$AN$22)*$AH$22)+((((J8/100)*$AJ$23)*$AH$23))))))))))))))))))))))))</f>
        <v>1530.9033142089838</v>
      </c>
      <c r="Z8" s="2">
        <f>IF(Calculator!$O$6="SINGLEBASE",SUM((((K8/100)*$AJ$22)*$AH$22))+((((K8/100)*$AJ$23)*$AH$23)),IF(Calculator!$O$6="SINGLEELEMENTS",SUM((((K8/100)*$AJ$22)*$AH$22))+(((((K8/100)*$AJ$22)*$AN$22)*$AH$22)*Calculator!$G$2)-((((K8/100)*$AJ$22)*$AN$22)*$AH$22)+((((K8/100)*$AJ$23)*$AH$23)),IF(Calculator!$O$6="SINGLESPECTRUM",SUM((((K8/100)*$AJ$22)*$AH$22))+(((((K8/100)*$AJ$22)*$AN$22)*$AH$22)*Calculator!$G$4)-((((K8/100)*$AJ$22)*$AN$22)*$AH$22)+((((K8/100)*$AJ$23)*$AH$23)),IF(Calculator!$O$6="SINGLEHOMESTEAD",SUM((((K8/100)*$AJ$22)*$AH$22))+(((((K8/100)*$AJ$22)*$AN$22)*$AH$22)*Calculator!$G$3)-((((K8/100)*$AJ$22)*$AN$22)*$AH$22)+((((K8/100)*$AJ$23)*$AH$23)),IF(Calculator!$O$6="SINGLEBAND A",SUM((((K8/100)*$AJ$22)*$AH$22))+(((((K8/100)*$AJ$22)*$AN$22)*$AH$22)*Calculator!$G$5)-((((K8/100)*$AJ$22)*$AN$22)*$AH$22)+((((K8/100)*$AJ$23)*$AH$23)),IF(Calculator!$O$6="SINGLEBAND B",SUM((((K8/100)*$AJ$22)*$AH$22))+(((((K8/100)*$AJ$22)*$AN$22)*$AH$22)*Calculator!$G$6)-((((K8/100)*$AJ$22)*$AN$22)*$AH$22)+((((K8/100)*$AJ$23)*$AH$23)),IF(Calculator!$O$6="SINGLEBAND C",SUM((((K8/100)*$AJ$22)*$AH$22))+(((((K8/100)*$AJ$22)*$AN$22)*$AH$22)*Calculator!$G$7)-((((K8/100)*$AJ$22)*$AN$22)*$AH$22)+((((K8/100)*$AJ$23)*$AH$23)),IF(Calculator!$O$6="SINGLEBAND D",SUM((((K8/100)*$AJ$22)*$AH$22))+(((((K8/100)*$AJ$22)*$AN$22)*$AH$22)*Calculator!$G$8)-((((K8/100)*$AJ$22)*$AN$22)*$AH$22)+((((K8/100)*$AJ$23)*$AH$23)),IF(Calculator!$O$6="SINGLEURBANE",SUM((((K8/100)*$AJ$22)*$AH$22))+(((((K8/100)*$AJ$22)*$AN$22)*$AH$22)*Calculator!$G$9)-((((K8/100)*$AJ$22)*$AN$22)*$AH$22)+((((K8/100)*$AJ$23)*$AH$23)),IF(Calculator!$O$6="SINGLESILVERANOD",SUM((((K8/100)*$AJ$22)*$AH$22))+(((((K8/100)*$AJ$22)*$AN$22)*$AH$22)*Calculator!$G$10)-((((K8/100)*$AJ$22)*$AN$22)*$AH$22)+((((K8/100)*$AJ$23)*$AH$23)),IF(Calculator!$O$6="SINGLEANOD",SUM((((K8/100)*$AJ$22)*$AH$22))+(((((K8/100)*$AJ$22)*$AN$22)*$AH$22)*Calculator!$G$11)-((((K8/100)*$AJ$22)*$AN$22)*$AH$22)+((((K8/100)*$AJ$23)*$AH$23)),IF(Calculator!$O$6="DUALBASE",SUM((((K8/100)*$AJ$22)*$AH$22))+(((((K8/100)*$AJ$22)*$AN$22)*$AH$22)*Calculator!$G$12)-((((K8/100)*$AJ$22)*$AN$22)*$AH$22)+((((K8/100)*$AJ$23)*$AH$23)),IF(Calculator!$O$6="DUALELEMENTS",SUM((((K8/100)*$AJ$22)*$AH$22))+(((((K8/100)*$AJ$22)*$AN$22)*$AH$22)*Calculator!$G$13)-((((K8/100)*$AJ$22)*$AN$22)*$AH$22)+((((K8/100)*$AJ$23)*$AH$23)),IF(Calculator!$O$6="DUALSPECTRUM",SUM((((K8/100)*$AJ$22)*$AH$22))+(((((K8/100)*$AJ$22)*$AN$22)*$AH$22)*Calculator!$G$15)-((((K8/100)*$AJ$22)*$AN$22)*$AH$22)+((((K8/100)*$AJ$23)*$AH$23)),IF(Calculator!$O$6="DUALHOMESTEAD",SUM((((K8/100)*$AJ$22)*$AH$22))+(((((K8/100)*$AJ$22)*$AN$22)*$AH$22)*Calculator!$G$14)-((((K8/100)*$AJ$22)*$AN$22)*$AH$22)+((((K8/100)*$AJ$23)*$AH$23)),IF(Calculator!$O$6="DUALBAND A",SUM((((K8/100)*$AJ$22)*$AH$22))+(((((K8/100)*$AJ$22)*$AN$22)*$AH$22)*Calculator!$G$16)-((((K8/100)*$AJ$22)*$AN$22)*$AH$22)+((((K8/100)*$AJ$23)*$AH$23)),IF(Calculator!$O$6="DUALBAND B",SUM((((K8/100)*$AJ$22)*$AH$22))+(((((K8/100)*$AJ$22)*$AN$22)*$AH$22)*Calculator!$G$17)-((((K8/100)*$AJ$22)*$AN$22)*$AH$22)+((((K8/100)*$AJ$23)*$AH$23)),IF(Calculator!$O$6="DUALBAND C",SUM((((K8/100)*$AJ$22)*$AH$22))+(((((K8/100)*$AJ$22)*$AN$22)*$AH$22)*Calculator!$G$18)-((((K8/100)*$AJ$22)*$AN$22)*$AH$22)+((((K8/100)*$AJ$23)*$AH$23)),IF(Calculator!$O$6="DUALBAND D",SUM((((K8/100)*$AJ$22)*$AH$22))+(((((K8/100)*$AJ$22)*$AN$22)*$AH$22)*Calculator!$G$19)-((((K8/100)*$AJ$22)*$AN$22)*$AH$22)+((((K8/100)*$AJ$23)*$AH$23)),IF(Calculator!$O$6="DUALURBANE",SUM((((K8/100)*$AJ$22)*$AH$22))+(((((K8/100)*$AJ$22)*$AN$22)*$AH$22)*Calculator!$G$20)-((((K8/100)*$AJ$22)*$AN$22)*$AH$22)+((((K8/100)*$AJ$23)*$AH$23)),IF(Calculator!$O$6="DUALSILVERANOD",SUM((((K8/100)*$AJ$22)*$AH$22))+(((((K8/100)*$AJ$22)*$AN$22)*$AH$22)*Calculator!$G$21)-((((K8/100)*$AJ$22)*$AN$22)*$AH$22)+((((K8/100)*$AJ$23)*$AH$23)),IF(Calculator!$O$6="DUALANOD",SUM((((K8/100)*$AJ$22)*$AH$22))+(((((K8/100)*$AJ$22)*$AN$22)*$AH$22)*Calculator!$G$22)-((((K8/100)*$AJ$22)*$AN$22)*$AH$22)+((((K8/100)*$AJ$23)*$AH$23))))))))))))))))))))))))</f>
        <v>1544.1123565795895</v>
      </c>
      <c r="AA8" s="2">
        <f>IF(Calculator!$O$6="SINGLEBASE",SUM((((L8/100)*$AJ$22)*$AH$22))+((((L8/100)*$AJ$23)*$AH$23)),IF(Calculator!$O$6="SINGLEELEMENTS",SUM((((L8/100)*$AJ$22)*$AH$22))+(((((L8/100)*$AJ$22)*$AN$22)*$AH$22)*Calculator!$G$2)-((((L8/100)*$AJ$22)*$AN$22)*$AH$22)+((((L8/100)*$AJ$23)*$AH$23)),IF(Calculator!$O$6="SINGLESPECTRUM",SUM((((L8/100)*$AJ$22)*$AH$22))+(((((L8/100)*$AJ$22)*$AN$22)*$AH$22)*Calculator!$G$4)-((((L8/100)*$AJ$22)*$AN$22)*$AH$22)+((((L8/100)*$AJ$23)*$AH$23)),IF(Calculator!$O$6="SINGLEHOMESTEAD",SUM((((L8/100)*$AJ$22)*$AH$22))+(((((L8/100)*$AJ$22)*$AN$22)*$AH$22)*Calculator!$G$3)-((((L8/100)*$AJ$22)*$AN$22)*$AH$22)+((((L8/100)*$AJ$23)*$AH$23)),IF(Calculator!$O$6="SINGLEBAND A",SUM((((L8/100)*$AJ$22)*$AH$22))+(((((L8/100)*$AJ$22)*$AN$22)*$AH$22)*Calculator!$G$5)-((((L8/100)*$AJ$22)*$AN$22)*$AH$22)+((((L8/100)*$AJ$23)*$AH$23)),IF(Calculator!$O$6="SINGLEBAND B",SUM((((L8/100)*$AJ$22)*$AH$22))+(((((L8/100)*$AJ$22)*$AN$22)*$AH$22)*Calculator!$G$6)-((((L8/100)*$AJ$22)*$AN$22)*$AH$22)+((((L8/100)*$AJ$23)*$AH$23)),IF(Calculator!$O$6="SINGLEBAND C",SUM((((L8/100)*$AJ$22)*$AH$22))+(((((L8/100)*$AJ$22)*$AN$22)*$AH$22)*Calculator!$G$7)-((((L8/100)*$AJ$22)*$AN$22)*$AH$22)+((((L8/100)*$AJ$23)*$AH$23)),IF(Calculator!$O$6="SINGLEBAND D",SUM((((L8/100)*$AJ$22)*$AH$22))+(((((L8/100)*$AJ$22)*$AN$22)*$AH$22)*Calculator!$G$8)-((((L8/100)*$AJ$22)*$AN$22)*$AH$22)+((((L8/100)*$AJ$23)*$AH$23)),IF(Calculator!$O$6="SINGLEURBANE",SUM((((L8/100)*$AJ$22)*$AH$22))+(((((L8/100)*$AJ$22)*$AN$22)*$AH$22)*Calculator!$G$9)-((((L8/100)*$AJ$22)*$AN$22)*$AH$22)+((((L8/100)*$AJ$23)*$AH$23)),IF(Calculator!$O$6="SINGLESILVERANOD",SUM((((L8/100)*$AJ$22)*$AH$22))+(((((L8/100)*$AJ$22)*$AN$22)*$AH$22)*Calculator!$G$10)-((((L8/100)*$AJ$22)*$AN$22)*$AH$22)+((((L8/100)*$AJ$23)*$AH$23)),IF(Calculator!$O$6="SINGLEANOD",SUM((((L8/100)*$AJ$22)*$AH$22))+(((((L8/100)*$AJ$22)*$AN$22)*$AH$22)*Calculator!$G$11)-((((L8/100)*$AJ$22)*$AN$22)*$AH$22)+((((L8/100)*$AJ$23)*$AH$23)),IF(Calculator!$O$6="DUALBASE",SUM((((L8/100)*$AJ$22)*$AH$22))+(((((L8/100)*$AJ$22)*$AN$22)*$AH$22)*Calculator!$G$12)-((((L8/100)*$AJ$22)*$AN$22)*$AH$22)+((((L8/100)*$AJ$23)*$AH$23)),IF(Calculator!$O$6="DUALELEMENTS",SUM((((L8/100)*$AJ$22)*$AH$22))+(((((L8/100)*$AJ$22)*$AN$22)*$AH$22)*Calculator!$G$13)-((((L8/100)*$AJ$22)*$AN$22)*$AH$22)+((((L8/100)*$AJ$23)*$AH$23)),IF(Calculator!$O$6="DUALSPECTRUM",SUM((((L8/100)*$AJ$22)*$AH$22))+(((((L8/100)*$AJ$22)*$AN$22)*$AH$22)*Calculator!$G$15)-((((L8/100)*$AJ$22)*$AN$22)*$AH$22)+((((L8/100)*$AJ$23)*$AH$23)),IF(Calculator!$O$6="DUALHOMESTEAD",SUM((((L8/100)*$AJ$22)*$AH$22))+(((((L8/100)*$AJ$22)*$AN$22)*$AH$22)*Calculator!$G$14)-((((L8/100)*$AJ$22)*$AN$22)*$AH$22)+((((L8/100)*$AJ$23)*$AH$23)),IF(Calculator!$O$6="DUALBAND A",SUM((((L8/100)*$AJ$22)*$AH$22))+(((((L8/100)*$AJ$22)*$AN$22)*$AH$22)*Calculator!$G$16)-((((L8/100)*$AJ$22)*$AN$22)*$AH$22)+((((L8/100)*$AJ$23)*$AH$23)),IF(Calculator!$O$6="DUALBAND B",SUM((((L8/100)*$AJ$22)*$AH$22))+(((((L8/100)*$AJ$22)*$AN$22)*$AH$22)*Calculator!$G$17)-((((L8/100)*$AJ$22)*$AN$22)*$AH$22)+((((L8/100)*$AJ$23)*$AH$23)),IF(Calculator!$O$6="DUALBAND C",SUM((((L8/100)*$AJ$22)*$AH$22))+(((((L8/100)*$AJ$22)*$AN$22)*$AH$22)*Calculator!$G$18)-((((L8/100)*$AJ$22)*$AN$22)*$AH$22)+((((L8/100)*$AJ$23)*$AH$23)),IF(Calculator!$O$6="DUALBAND D",SUM((((L8/100)*$AJ$22)*$AH$22))+(((((L8/100)*$AJ$22)*$AN$22)*$AH$22)*Calculator!$G$19)-((((L8/100)*$AJ$22)*$AN$22)*$AH$22)+((((L8/100)*$AJ$23)*$AH$23)),IF(Calculator!$O$6="DUALURBANE",SUM((((L8/100)*$AJ$22)*$AH$22))+(((((L8/100)*$AJ$22)*$AN$22)*$AH$22)*Calculator!$G$20)-((((L8/100)*$AJ$22)*$AN$22)*$AH$22)+((((L8/100)*$AJ$23)*$AH$23)),IF(Calculator!$O$6="DUALSILVERANOD",SUM((((L8/100)*$AJ$22)*$AH$22))+(((((L8/100)*$AJ$22)*$AN$22)*$AH$22)*Calculator!$G$21)-((((L8/100)*$AJ$22)*$AN$22)*$AH$22)+((((L8/100)*$AJ$23)*$AH$23)),IF(Calculator!$O$6="DUALANOD",SUM((((L8/100)*$AJ$22)*$AH$22))+(((((L8/100)*$AJ$22)*$AN$22)*$AH$22)*Calculator!$G$22)-((((L8/100)*$AJ$22)*$AN$22)*$AH$22)+((((L8/100)*$AJ$23)*$AH$23))))))))))))))))))))))))</f>
        <v>1557.3215035522458</v>
      </c>
      <c r="AB8" s="2">
        <f>IF(Calculator!$O$6="SINGLEBASE",SUM((((M8/100)*$AJ$22)*$AH$22))+((((M8/100)*$AJ$23)*$AH$23)),IF(Calculator!$O$6="SINGLEELEMENTS",SUM((((M8/100)*$AJ$22)*$AH$22))+(((((M8/100)*$AJ$22)*$AN$22)*$AH$22)*Calculator!$G$2)-((((M8/100)*$AJ$22)*$AN$22)*$AH$22)+((((M8/100)*$AJ$23)*$AH$23)),IF(Calculator!$O$6="SINGLESPECTRUM",SUM((((M8/100)*$AJ$22)*$AH$22))+(((((M8/100)*$AJ$22)*$AN$22)*$AH$22)*Calculator!$G$4)-((((M8/100)*$AJ$22)*$AN$22)*$AH$22)+((((M8/100)*$AJ$23)*$AH$23)),IF(Calculator!$O$6="SINGLEHOMESTEAD",SUM((((M8/100)*$AJ$22)*$AH$22))+(((((M8/100)*$AJ$22)*$AN$22)*$AH$22)*Calculator!$G$3)-((((M8/100)*$AJ$22)*$AN$22)*$AH$22)+((((M8/100)*$AJ$23)*$AH$23)),IF(Calculator!$O$6="SINGLEBAND A",SUM((((M8/100)*$AJ$22)*$AH$22))+(((((M8/100)*$AJ$22)*$AN$22)*$AH$22)*Calculator!$G$5)-((((M8/100)*$AJ$22)*$AN$22)*$AH$22)+((((M8/100)*$AJ$23)*$AH$23)),IF(Calculator!$O$6="SINGLEBAND B",SUM((((M8/100)*$AJ$22)*$AH$22))+(((((M8/100)*$AJ$22)*$AN$22)*$AH$22)*Calculator!$G$6)-((((M8/100)*$AJ$22)*$AN$22)*$AH$22)+((((M8/100)*$AJ$23)*$AH$23)),IF(Calculator!$O$6="SINGLEBAND C",SUM((((M8/100)*$AJ$22)*$AH$22))+(((((M8/100)*$AJ$22)*$AN$22)*$AH$22)*Calculator!$G$7)-((((M8/100)*$AJ$22)*$AN$22)*$AH$22)+((((M8/100)*$AJ$23)*$AH$23)),IF(Calculator!$O$6="SINGLEBAND D",SUM((((M8/100)*$AJ$22)*$AH$22))+(((((M8/100)*$AJ$22)*$AN$22)*$AH$22)*Calculator!$G$8)-((((M8/100)*$AJ$22)*$AN$22)*$AH$22)+((((M8/100)*$AJ$23)*$AH$23)),IF(Calculator!$O$6="SINGLEURBANE",SUM((((M8/100)*$AJ$22)*$AH$22))+(((((M8/100)*$AJ$22)*$AN$22)*$AH$22)*Calculator!$G$9)-((((M8/100)*$AJ$22)*$AN$22)*$AH$22)+((((M8/100)*$AJ$23)*$AH$23)),IF(Calculator!$O$6="SINGLESILVERANOD",SUM((((M8/100)*$AJ$22)*$AH$22))+(((((M8/100)*$AJ$22)*$AN$22)*$AH$22)*Calculator!$G$10)-((((M8/100)*$AJ$22)*$AN$22)*$AH$22)+((((M8/100)*$AJ$23)*$AH$23)),IF(Calculator!$O$6="SINGLEANOD",SUM((((M8/100)*$AJ$22)*$AH$22))+(((((M8/100)*$AJ$22)*$AN$22)*$AH$22)*Calculator!$G$11)-((((M8/100)*$AJ$22)*$AN$22)*$AH$22)+((((M8/100)*$AJ$23)*$AH$23)),IF(Calculator!$O$6="DUALBASE",SUM((((M8/100)*$AJ$22)*$AH$22))+(((((M8/100)*$AJ$22)*$AN$22)*$AH$22)*Calculator!$G$12)-((((M8/100)*$AJ$22)*$AN$22)*$AH$22)+((((M8/100)*$AJ$23)*$AH$23)),IF(Calculator!$O$6="DUALELEMENTS",SUM((((M8/100)*$AJ$22)*$AH$22))+(((((M8/100)*$AJ$22)*$AN$22)*$AH$22)*Calculator!$G$13)-((((M8/100)*$AJ$22)*$AN$22)*$AH$22)+((((M8/100)*$AJ$23)*$AH$23)),IF(Calculator!$O$6="DUALSPECTRUM",SUM((((M8/100)*$AJ$22)*$AH$22))+(((((M8/100)*$AJ$22)*$AN$22)*$AH$22)*Calculator!$G$15)-((((M8/100)*$AJ$22)*$AN$22)*$AH$22)+((((M8/100)*$AJ$23)*$AH$23)),IF(Calculator!$O$6="DUALHOMESTEAD",SUM((((M8/100)*$AJ$22)*$AH$22))+(((((M8/100)*$AJ$22)*$AN$22)*$AH$22)*Calculator!$G$14)-((((M8/100)*$AJ$22)*$AN$22)*$AH$22)+((((M8/100)*$AJ$23)*$AH$23)),IF(Calculator!$O$6="DUALBAND A",SUM((((M8/100)*$AJ$22)*$AH$22))+(((((M8/100)*$AJ$22)*$AN$22)*$AH$22)*Calculator!$G$16)-((((M8/100)*$AJ$22)*$AN$22)*$AH$22)+((((M8/100)*$AJ$23)*$AH$23)),IF(Calculator!$O$6="DUALBAND B",SUM((((M8/100)*$AJ$22)*$AH$22))+(((((M8/100)*$AJ$22)*$AN$22)*$AH$22)*Calculator!$G$17)-((((M8/100)*$AJ$22)*$AN$22)*$AH$22)+((((M8/100)*$AJ$23)*$AH$23)),IF(Calculator!$O$6="DUALBAND C",SUM((((M8/100)*$AJ$22)*$AH$22))+(((((M8/100)*$AJ$22)*$AN$22)*$AH$22)*Calculator!$G$18)-((((M8/100)*$AJ$22)*$AN$22)*$AH$22)+((((M8/100)*$AJ$23)*$AH$23)),IF(Calculator!$O$6="DUALBAND D",SUM((((M8/100)*$AJ$22)*$AH$22))+(((((M8/100)*$AJ$22)*$AN$22)*$AH$22)*Calculator!$G$19)-((((M8/100)*$AJ$22)*$AN$22)*$AH$22)+((((M8/100)*$AJ$23)*$AH$23)),IF(Calculator!$O$6="DUALURBANE",SUM((((M8/100)*$AJ$22)*$AH$22))+(((((M8/100)*$AJ$22)*$AN$22)*$AH$22)*Calculator!$G$20)-((((M8/100)*$AJ$22)*$AN$22)*$AH$22)+((((M8/100)*$AJ$23)*$AH$23)),IF(Calculator!$O$6="DUALSILVERANOD",SUM((((M8/100)*$AJ$22)*$AH$22))+(((((M8/100)*$AJ$22)*$AN$22)*$AH$22)*Calculator!$G$21)-((((M8/100)*$AJ$22)*$AN$22)*$AH$22)+((((M8/100)*$AJ$23)*$AH$23)),IF(Calculator!$O$6="DUALANOD",SUM((((M8/100)*$AJ$22)*$AH$22))+(((((M8/100)*$AJ$22)*$AN$22)*$AH$22)*Calculator!$G$22)-((((M8/100)*$AJ$22)*$AN$22)*$AH$22)+((((M8/100)*$AJ$23)*$AH$23))))))))))))))))))))))))</f>
        <v>1570.5306505249018</v>
      </c>
      <c r="AC8" s="2">
        <f>IF(Calculator!$O$6="SINGLEBASE",SUM((((N8/100)*$AJ$22)*$AH$22))+((((N8/100)*$AJ$23)*$AH$23)),IF(Calculator!$O$6="SINGLEELEMENTS",SUM((((N8/100)*$AJ$22)*$AH$22))+(((((N8/100)*$AJ$22)*$AN$22)*$AH$22)*Calculator!$G$2)-((((N8/100)*$AJ$22)*$AN$22)*$AH$22)+((((N8/100)*$AJ$23)*$AH$23)),IF(Calculator!$O$6="SINGLESPECTRUM",SUM((((N8/100)*$AJ$22)*$AH$22))+(((((N8/100)*$AJ$22)*$AN$22)*$AH$22)*Calculator!$G$4)-((((N8/100)*$AJ$22)*$AN$22)*$AH$22)+((((N8/100)*$AJ$23)*$AH$23)),IF(Calculator!$O$6="SINGLEHOMESTEAD",SUM((((N8/100)*$AJ$22)*$AH$22))+(((((N8/100)*$AJ$22)*$AN$22)*$AH$22)*Calculator!$G$3)-((((N8/100)*$AJ$22)*$AN$22)*$AH$22)+((((N8/100)*$AJ$23)*$AH$23)),IF(Calculator!$O$6="SINGLEBAND A",SUM((((N8/100)*$AJ$22)*$AH$22))+(((((N8/100)*$AJ$22)*$AN$22)*$AH$22)*Calculator!$G$5)-((((N8/100)*$AJ$22)*$AN$22)*$AH$22)+((((N8/100)*$AJ$23)*$AH$23)),IF(Calculator!$O$6="SINGLEBAND B",SUM((((N8/100)*$AJ$22)*$AH$22))+(((((N8/100)*$AJ$22)*$AN$22)*$AH$22)*Calculator!$G$6)-((((N8/100)*$AJ$22)*$AN$22)*$AH$22)+((((N8/100)*$AJ$23)*$AH$23)),IF(Calculator!$O$6="SINGLEBAND C",SUM((((N8/100)*$AJ$22)*$AH$22))+(((((N8/100)*$AJ$22)*$AN$22)*$AH$22)*Calculator!$G$7)-((((N8/100)*$AJ$22)*$AN$22)*$AH$22)+((((N8/100)*$AJ$23)*$AH$23)),IF(Calculator!$O$6="SINGLEBAND D",SUM((((N8/100)*$AJ$22)*$AH$22))+(((((N8/100)*$AJ$22)*$AN$22)*$AH$22)*Calculator!$G$8)-((((N8/100)*$AJ$22)*$AN$22)*$AH$22)+((((N8/100)*$AJ$23)*$AH$23)),IF(Calculator!$O$6="SINGLEURBANE",SUM((((N8/100)*$AJ$22)*$AH$22))+(((((N8/100)*$AJ$22)*$AN$22)*$AH$22)*Calculator!$G$9)-((((N8/100)*$AJ$22)*$AN$22)*$AH$22)+((((N8/100)*$AJ$23)*$AH$23)),IF(Calculator!$O$6="SINGLESILVERANOD",SUM((((N8/100)*$AJ$22)*$AH$22))+(((((N8/100)*$AJ$22)*$AN$22)*$AH$22)*Calculator!$G$10)-((((N8/100)*$AJ$22)*$AN$22)*$AH$22)+((((N8/100)*$AJ$23)*$AH$23)),IF(Calculator!$O$6="SINGLEANOD",SUM((((N8/100)*$AJ$22)*$AH$22))+(((((N8/100)*$AJ$22)*$AN$22)*$AH$22)*Calculator!$G$11)-((((N8/100)*$AJ$22)*$AN$22)*$AH$22)+((((N8/100)*$AJ$23)*$AH$23)),IF(Calculator!$O$6="DUALBASE",SUM((((N8/100)*$AJ$22)*$AH$22))+(((((N8/100)*$AJ$22)*$AN$22)*$AH$22)*Calculator!$G$12)-((((N8/100)*$AJ$22)*$AN$22)*$AH$22)+((((N8/100)*$AJ$23)*$AH$23)),IF(Calculator!$O$6="DUALELEMENTS",SUM((((N8/100)*$AJ$22)*$AH$22))+(((((N8/100)*$AJ$22)*$AN$22)*$AH$22)*Calculator!$G$13)-((((N8/100)*$AJ$22)*$AN$22)*$AH$22)+((((N8/100)*$AJ$23)*$AH$23)),IF(Calculator!$O$6="DUALSPECTRUM",SUM((((N8/100)*$AJ$22)*$AH$22))+(((((N8/100)*$AJ$22)*$AN$22)*$AH$22)*Calculator!$G$15)-((((N8/100)*$AJ$22)*$AN$22)*$AH$22)+((((N8/100)*$AJ$23)*$AH$23)),IF(Calculator!$O$6="DUALHOMESTEAD",SUM((((N8/100)*$AJ$22)*$AH$22))+(((((N8/100)*$AJ$22)*$AN$22)*$AH$22)*Calculator!$G$14)-((((N8/100)*$AJ$22)*$AN$22)*$AH$22)+((((N8/100)*$AJ$23)*$AH$23)),IF(Calculator!$O$6="DUALBAND A",SUM((((N8/100)*$AJ$22)*$AH$22))+(((((N8/100)*$AJ$22)*$AN$22)*$AH$22)*Calculator!$G$16)-((((N8/100)*$AJ$22)*$AN$22)*$AH$22)+((((N8/100)*$AJ$23)*$AH$23)),IF(Calculator!$O$6="DUALBAND B",SUM((((N8/100)*$AJ$22)*$AH$22))+(((((N8/100)*$AJ$22)*$AN$22)*$AH$22)*Calculator!$G$17)-((((N8/100)*$AJ$22)*$AN$22)*$AH$22)+((((N8/100)*$AJ$23)*$AH$23)),IF(Calculator!$O$6="DUALBAND C",SUM((((N8/100)*$AJ$22)*$AH$22))+(((((N8/100)*$AJ$22)*$AN$22)*$AH$22)*Calculator!$G$18)-((((N8/100)*$AJ$22)*$AN$22)*$AH$22)+((((N8/100)*$AJ$23)*$AH$23)),IF(Calculator!$O$6="DUALBAND D",SUM((((N8/100)*$AJ$22)*$AH$22))+(((((N8/100)*$AJ$22)*$AN$22)*$AH$22)*Calculator!$G$19)-((((N8/100)*$AJ$22)*$AN$22)*$AH$22)+((((N8/100)*$AJ$23)*$AH$23)),IF(Calculator!$O$6="DUALURBANE",SUM((((N8/100)*$AJ$22)*$AH$22))+(((((N8/100)*$AJ$22)*$AN$22)*$AH$22)*Calculator!$G$20)-((((N8/100)*$AJ$22)*$AN$22)*$AH$22)+((((N8/100)*$AJ$23)*$AH$23)),IF(Calculator!$O$6="DUALSILVERANOD",SUM((((N8/100)*$AJ$22)*$AH$22))+(((((N8/100)*$AJ$22)*$AN$22)*$AH$22)*Calculator!$G$21)-((((N8/100)*$AJ$22)*$AN$22)*$AH$22)+((((N8/100)*$AJ$23)*$AH$23)),IF(Calculator!$O$6="DUALANOD",SUM((((N8/100)*$AJ$22)*$AH$22))+(((((N8/100)*$AJ$22)*$AN$22)*$AH$22)*Calculator!$G$22)-((((N8/100)*$AJ$22)*$AN$22)*$AH$22)+((((N8/100)*$AJ$23)*$AH$23))))))))))))))))))))))))</f>
        <v>1583.7396928955072</v>
      </c>
      <c r="AE8" t="s">
        <v>1394</v>
      </c>
      <c r="AF8">
        <f>IF(Calculator!$U$5="GBP",VLOOKUP('Front Sheet'!$C$7,'L&amp;S Tri Rail OXX DATA'!P4:AC17,(AF7),FALSE),SUM(VLOOKUP('Front Sheet'!$C$7,'L&amp;S Tri Rail OXX DATA'!P4:AC17,(AF7),FALSE))*Currency!$B$2)</f>
        <v>1426.4171624999994</v>
      </c>
      <c r="AG8" t="str">
        <f>FIXED(AF8)</f>
        <v>1,426.42</v>
      </c>
      <c r="AH8" t="str">
        <f>_xlfn.CONCAT(Calculator!$U$6,AG8)</f>
        <v>£1,426.42</v>
      </c>
    </row>
    <row r="9" spans="1:40">
      <c r="A9" s="8" t="s">
        <v>1395</v>
      </c>
      <c r="B9" s="2">
        <v>3505.473420410156</v>
      </c>
      <c r="C9" s="2">
        <v>3537.6908520507809</v>
      </c>
      <c r="D9" s="2">
        <v>3569.9080285644527</v>
      </c>
      <c r="E9" s="2">
        <v>3602.1254602050781</v>
      </c>
      <c r="F9" s="2">
        <v>3634.342891845703</v>
      </c>
      <c r="G9" s="2">
        <v>3666.5600683593748</v>
      </c>
      <c r="H9" s="2">
        <v>3698.787960205078</v>
      </c>
      <c r="I9" s="2">
        <v>3731.0053918457029</v>
      </c>
      <c r="J9" s="2">
        <v>3763.2225683593747</v>
      </c>
      <c r="K9" s="2">
        <v>3795.4399999999996</v>
      </c>
      <c r="L9" s="2">
        <v>3827.657431640625</v>
      </c>
      <c r="M9" s="2">
        <v>3859.8746081542968</v>
      </c>
      <c r="N9" s="2">
        <v>3892.0920397949217</v>
      </c>
      <c r="P9" s="8">
        <v>2200</v>
      </c>
      <c r="Q9" s="2">
        <f>IF(Calculator!$O$6="SINGLEBASE",SUM((((B9/100)*$AJ$22)*$AH$22))+((((B9/100)*$AJ$23)*$AH$23)),IF(Calculator!$O$6="SINGLEELEMENTS",SUM((((B9/100)*$AJ$22)*$AH$22))+(((((B9/100)*$AJ$22)*$AN$22)*$AH$22)*Calculator!$G$2)-((((B9/100)*$AJ$22)*$AN$22)*$AH$22)+((((B9/100)*$AJ$23)*$AH$23)),IF(Calculator!$O$6="SINGLESPECTRUM",SUM((((B9/100)*$AJ$22)*$AH$22))+(((((B9/100)*$AJ$22)*$AN$22)*$AH$22)*Calculator!$G$4)-((((B9/100)*$AJ$22)*$AN$22)*$AH$22)+((((B9/100)*$AJ$23)*$AH$23)),IF(Calculator!$O$6="SINGLEHOMESTEAD",SUM((((B9/100)*$AJ$22)*$AH$22))+(((((B9/100)*$AJ$22)*$AN$22)*$AH$22)*Calculator!$G$3)-((((B9/100)*$AJ$22)*$AN$22)*$AH$22)+((((B9/100)*$AJ$23)*$AH$23)),IF(Calculator!$O$6="SINGLEBAND A",SUM((((B9/100)*$AJ$22)*$AH$22))+(((((B9/100)*$AJ$22)*$AN$22)*$AH$22)*Calculator!$G$5)-((((B9/100)*$AJ$22)*$AN$22)*$AH$22)+((((B9/100)*$AJ$23)*$AH$23)),IF(Calculator!$O$6="SINGLEBAND B",SUM((((B9/100)*$AJ$22)*$AH$22))+(((((B9/100)*$AJ$22)*$AN$22)*$AH$22)*Calculator!$G$6)-((((B9/100)*$AJ$22)*$AN$22)*$AH$22)+((((B9/100)*$AJ$23)*$AH$23)),IF(Calculator!$O$6="SINGLEBAND C",SUM((((B9/100)*$AJ$22)*$AH$22))+(((((B9/100)*$AJ$22)*$AN$22)*$AH$22)*Calculator!$G$7)-((((B9/100)*$AJ$22)*$AN$22)*$AH$22)+((((B9/100)*$AJ$23)*$AH$23)),IF(Calculator!$O$6="SINGLEBAND D",SUM((((B9/100)*$AJ$22)*$AH$22))+(((((B9/100)*$AJ$22)*$AN$22)*$AH$22)*Calculator!$G$8)-((((B9/100)*$AJ$22)*$AN$22)*$AH$22)+((((B9/100)*$AJ$23)*$AH$23)),IF(Calculator!$O$6="SINGLEURBANE",SUM((((B9/100)*$AJ$22)*$AH$22))+(((((B9/100)*$AJ$22)*$AN$22)*$AH$22)*Calculator!$G$9)-((((B9/100)*$AJ$22)*$AN$22)*$AH$22)+((((B9/100)*$AJ$23)*$AH$23)),IF(Calculator!$O$6="SINGLESILVERANOD",SUM((((B9/100)*$AJ$22)*$AH$22))+(((((B9/100)*$AJ$22)*$AN$22)*$AH$22)*Calculator!$G$10)-((((B9/100)*$AJ$22)*$AN$22)*$AH$22)+((((B9/100)*$AJ$23)*$AH$23)),IF(Calculator!$O$6="SINGLEANOD",SUM((((B9/100)*$AJ$22)*$AH$22))+(((((B9/100)*$AJ$22)*$AN$22)*$AH$22)*Calculator!$G$11)-((((B9/100)*$AJ$22)*$AN$22)*$AH$22)+((((B9/100)*$AJ$23)*$AH$23)),IF(Calculator!$O$6="DUALBASE",SUM((((B9/100)*$AJ$22)*$AH$22))+(((((B9/100)*$AJ$22)*$AN$22)*$AH$22)*Calculator!$G$12)-((((B9/100)*$AJ$22)*$AN$22)*$AH$22)+((((B9/100)*$AJ$23)*$AH$23)),IF(Calculator!$O$6="DUALELEMENTS",SUM((((B9/100)*$AJ$22)*$AH$22))+(((((B9/100)*$AJ$22)*$AN$22)*$AH$22)*Calculator!$G$13)-((((B9/100)*$AJ$22)*$AN$22)*$AH$22)+((((B9/100)*$AJ$23)*$AH$23)),IF(Calculator!$O$6="DUALSPECTRUM",SUM((((B9/100)*$AJ$22)*$AH$22))+(((((B9/100)*$AJ$22)*$AN$22)*$AH$22)*Calculator!$G$15)-((((B9/100)*$AJ$22)*$AN$22)*$AH$22)+((((B9/100)*$AJ$23)*$AH$23)),IF(Calculator!$O$6="DUALHOMESTEAD",SUM((((B9/100)*$AJ$22)*$AH$22))+(((((B9/100)*$AJ$22)*$AN$22)*$AH$22)*Calculator!$G$14)-((((B9/100)*$AJ$22)*$AN$22)*$AH$22)+((((B9/100)*$AJ$23)*$AH$23)),IF(Calculator!$O$6="DUALBAND A",SUM((((B9/100)*$AJ$22)*$AH$22))+(((((B9/100)*$AJ$22)*$AN$22)*$AH$22)*Calculator!$G$16)-((((B9/100)*$AJ$22)*$AN$22)*$AH$22)+((((B9/100)*$AJ$23)*$AH$23)),IF(Calculator!$O$6="DUALBAND B",SUM((((B9/100)*$AJ$22)*$AH$22))+(((((B9/100)*$AJ$22)*$AN$22)*$AH$22)*Calculator!$G$17)-((((B9/100)*$AJ$22)*$AN$22)*$AH$22)+((((B9/100)*$AJ$23)*$AH$23)),IF(Calculator!$O$6="DUALBAND C",SUM((((B9/100)*$AJ$22)*$AH$22))+(((((B9/100)*$AJ$22)*$AN$22)*$AH$22)*Calculator!$G$18)-((((B9/100)*$AJ$22)*$AN$22)*$AH$22)+((((B9/100)*$AJ$23)*$AH$23)),IF(Calculator!$O$6="DUALBAND D",SUM((((B9/100)*$AJ$22)*$AH$22))+(((((B9/100)*$AJ$22)*$AN$22)*$AH$22)*Calculator!$G$19)-((((B9/100)*$AJ$22)*$AN$22)*$AH$22)+((((B9/100)*$AJ$23)*$AH$23)),IF(Calculator!$O$6="DUALURBANE",SUM((((B9/100)*$AJ$22)*$AH$22))+(((((B9/100)*$AJ$22)*$AN$22)*$AH$22)*Calculator!$G$20)-((((B9/100)*$AJ$22)*$AN$22)*$AH$22)+((((B9/100)*$AJ$23)*$AH$23)),IF(Calculator!$O$6="DUALSILVERANOD",SUM((((B9/100)*$AJ$22)*$AH$22))+(((((B9/100)*$AJ$22)*$AN$22)*$AH$22)*Calculator!$G$21)-((((B9/100)*$AJ$22)*$AN$22)*$AH$22)+((((B9/100)*$AJ$23)*$AH$23)),IF(Calculator!$O$6="DUALANOD",SUM((((B9/100)*$AJ$22)*$AH$22))+(((((B9/100)*$AJ$22)*$AN$22)*$AH$22)*Calculator!$G$22)-((((B9/100)*$AJ$22)*$AN$22)*$AH$22)+((((B9/100)*$AJ$23)*$AH$23))))))))))))))))))))))))</f>
        <v>1437.2441023681636</v>
      </c>
      <c r="R9" s="2">
        <f>IF(Calculator!$O$6="SINGLEBASE",SUM((((C9/100)*$AJ$22)*$AH$22))+((((C9/100)*$AJ$23)*$AH$23)),IF(Calculator!$O$6="SINGLEELEMENTS",SUM((((C9/100)*$AJ$22)*$AH$22))+(((((C9/100)*$AJ$22)*$AN$22)*$AH$22)*Calculator!$G$2)-((((C9/100)*$AJ$22)*$AN$22)*$AH$22)+((((C9/100)*$AJ$23)*$AH$23)),IF(Calculator!$O$6="SINGLESPECTRUM",SUM((((C9/100)*$AJ$22)*$AH$22))+(((((C9/100)*$AJ$22)*$AN$22)*$AH$22)*Calculator!$G$4)-((((C9/100)*$AJ$22)*$AN$22)*$AH$22)+((((C9/100)*$AJ$23)*$AH$23)),IF(Calculator!$O$6="SINGLEHOMESTEAD",SUM((((C9/100)*$AJ$22)*$AH$22))+(((((C9/100)*$AJ$22)*$AN$22)*$AH$22)*Calculator!$G$3)-((((C9/100)*$AJ$22)*$AN$22)*$AH$22)+((((C9/100)*$AJ$23)*$AH$23)),IF(Calculator!$O$6="SINGLEBAND A",SUM((((C9/100)*$AJ$22)*$AH$22))+(((((C9/100)*$AJ$22)*$AN$22)*$AH$22)*Calculator!$G$5)-((((C9/100)*$AJ$22)*$AN$22)*$AH$22)+((((C9/100)*$AJ$23)*$AH$23)),IF(Calculator!$O$6="SINGLEBAND B",SUM((((C9/100)*$AJ$22)*$AH$22))+(((((C9/100)*$AJ$22)*$AN$22)*$AH$22)*Calculator!$G$6)-((((C9/100)*$AJ$22)*$AN$22)*$AH$22)+((((C9/100)*$AJ$23)*$AH$23)),IF(Calculator!$O$6="SINGLEBAND C",SUM((((C9/100)*$AJ$22)*$AH$22))+(((((C9/100)*$AJ$22)*$AN$22)*$AH$22)*Calculator!$G$7)-((((C9/100)*$AJ$22)*$AN$22)*$AH$22)+((((C9/100)*$AJ$23)*$AH$23)),IF(Calculator!$O$6="SINGLEBAND D",SUM((((C9/100)*$AJ$22)*$AH$22))+(((((C9/100)*$AJ$22)*$AN$22)*$AH$22)*Calculator!$G$8)-((((C9/100)*$AJ$22)*$AN$22)*$AH$22)+((((C9/100)*$AJ$23)*$AH$23)),IF(Calculator!$O$6="SINGLEURBANE",SUM((((C9/100)*$AJ$22)*$AH$22))+(((((C9/100)*$AJ$22)*$AN$22)*$AH$22)*Calculator!$G$9)-((((C9/100)*$AJ$22)*$AN$22)*$AH$22)+((((C9/100)*$AJ$23)*$AH$23)),IF(Calculator!$O$6="SINGLESILVERANOD",SUM((((C9/100)*$AJ$22)*$AH$22))+(((((C9/100)*$AJ$22)*$AN$22)*$AH$22)*Calculator!$G$10)-((((C9/100)*$AJ$22)*$AN$22)*$AH$22)+((((C9/100)*$AJ$23)*$AH$23)),IF(Calculator!$O$6="SINGLEANOD",SUM((((C9/100)*$AJ$22)*$AH$22))+(((((C9/100)*$AJ$22)*$AN$22)*$AH$22)*Calculator!$G$11)-((((C9/100)*$AJ$22)*$AN$22)*$AH$22)+((((C9/100)*$AJ$23)*$AH$23)),IF(Calculator!$O$6="DUALBASE",SUM((((C9/100)*$AJ$22)*$AH$22))+(((((C9/100)*$AJ$22)*$AN$22)*$AH$22)*Calculator!$G$12)-((((C9/100)*$AJ$22)*$AN$22)*$AH$22)+((((C9/100)*$AJ$23)*$AH$23)),IF(Calculator!$O$6="DUALELEMENTS",SUM((((C9/100)*$AJ$22)*$AH$22))+(((((C9/100)*$AJ$22)*$AN$22)*$AH$22)*Calculator!$G$13)-((((C9/100)*$AJ$22)*$AN$22)*$AH$22)+((((C9/100)*$AJ$23)*$AH$23)),IF(Calculator!$O$6="DUALSPECTRUM",SUM((((C9/100)*$AJ$22)*$AH$22))+(((((C9/100)*$AJ$22)*$AN$22)*$AH$22)*Calculator!$G$15)-((((C9/100)*$AJ$22)*$AN$22)*$AH$22)+((((C9/100)*$AJ$23)*$AH$23)),IF(Calculator!$O$6="DUALHOMESTEAD",SUM((((C9/100)*$AJ$22)*$AH$22))+(((((C9/100)*$AJ$22)*$AN$22)*$AH$22)*Calculator!$G$14)-((((C9/100)*$AJ$22)*$AN$22)*$AH$22)+((((C9/100)*$AJ$23)*$AH$23)),IF(Calculator!$O$6="DUALBAND A",SUM((((C9/100)*$AJ$22)*$AH$22))+(((((C9/100)*$AJ$22)*$AN$22)*$AH$22)*Calculator!$G$16)-((((C9/100)*$AJ$22)*$AN$22)*$AH$22)+((((C9/100)*$AJ$23)*$AH$23)),IF(Calculator!$O$6="DUALBAND B",SUM((((C9/100)*$AJ$22)*$AH$22))+(((((C9/100)*$AJ$22)*$AN$22)*$AH$22)*Calculator!$G$17)-((((C9/100)*$AJ$22)*$AN$22)*$AH$22)+((((C9/100)*$AJ$23)*$AH$23)),IF(Calculator!$O$6="DUALBAND C",SUM((((C9/100)*$AJ$22)*$AH$22))+(((((C9/100)*$AJ$22)*$AN$22)*$AH$22)*Calculator!$G$18)-((((C9/100)*$AJ$22)*$AN$22)*$AH$22)+((((C9/100)*$AJ$23)*$AH$23)),IF(Calculator!$O$6="DUALBAND D",SUM((((C9/100)*$AJ$22)*$AH$22))+(((((C9/100)*$AJ$22)*$AN$22)*$AH$22)*Calculator!$G$19)-((((C9/100)*$AJ$22)*$AN$22)*$AH$22)+((((C9/100)*$AJ$23)*$AH$23)),IF(Calculator!$O$6="DUALURBANE",SUM((((C9/100)*$AJ$22)*$AH$22))+(((((C9/100)*$AJ$22)*$AN$22)*$AH$22)*Calculator!$G$20)-((((C9/100)*$AJ$22)*$AN$22)*$AH$22)+((((C9/100)*$AJ$23)*$AH$23)),IF(Calculator!$O$6="DUALSILVERANOD",SUM((((C9/100)*$AJ$22)*$AH$22))+(((((C9/100)*$AJ$22)*$AN$22)*$AH$22)*Calculator!$G$21)-((((C9/100)*$AJ$22)*$AN$22)*$AH$22)+((((C9/100)*$AJ$23)*$AH$23)),IF(Calculator!$O$6="DUALANOD",SUM((((C9/100)*$AJ$22)*$AH$22))+(((((C9/100)*$AJ$22)*$AN$22)*$AH$22)*Calculator!$G$22)-((((C9/100)*$AJ$22)*$AN$22)*$AH$22)+((((C9/100)*$AJ$23)*$AH$23))))))))))))))))))))))))</f>
        <v>1450.4532493408201</v>
      </c>
      <c r="S9" s="2">
        <f>IF(Calculator!$O$6="SINGLEBASE",SUM((((D9/100)*$AJ$22)*$AH$22))+((((D9/100)*$AJ$23)*$AH$23)),IF(Calculator!$O$6="SINGLEELEMENTS",SUM((((D9/100)*$AJ$22)*$AH$22))+(((((D9/100)*$AJ$22)*$AN$22)*$AH$22)*Calculator!$G$2)-((((D9/100)*$AJ$22)*$AN$22)*$AH$22)+((((D9/100)*$AJ$23)*$AH$23)),IF(Calculator!$O$6="SINGLESPECTRUM",SUM((((D9/100)*$AJ$22)*$AH$22))+(((((D9/100)*$AJ$22)*$AN$22)*$AH$22)*Calculator!$G$4)-((((D9/100)*$AJ$22)*$AN$22)*$AH$22)+((((D9/100)*$AJ$23)*$AH$23)),IF(Calculator!$O$6="SINGLEHOMESTEAD",SUM((((D9/100)*$AJ$22)*$AH$22))+(((((D9/100)*$AJ$22)*$AN$22)*$AH$22)*Calculator!$G$3)-((((D9/100)*$AJ$22)*$AN$22)*$AH$22)+((((D9/100)*$AJ$23)*$AH$23)),IF(Calculator!$O$6="SINGLEBAND A",SUM((((D9/100)*$AJ$22)*$AH$22))+(((((D9/100)*$AJ$22)*$AN$22)*$AH$22)*Calculator!$G$5)-((((D9/100)*$AJ$22)*$AN$22)*$AH$22)+((((D9/100)*$AJ$23)*$AH$23)),IF(Calculator!$O$6="SINGLEBAND B",SUM((((D9/100)*$AJ$22)*$AH$22))+(((((D9/100)*$AJ$22)*$AN$22)*$AH$22)*Calculator!$G$6)-((((D9/100)*$AJ$22)*$AN$22)*$AH$22)+((((D9/100)*$AJ$23)*$AH$23)),IF(Calculator!$O$6="SINGLEBAND C",SUM((((D9/100)*$AJ$22)*$AH$22))+(((((D9/100)*$AJ$22)*$AN$22)*$AH$22)*Calculator!$G$7)-((((D9/100)*$AJ$22)*$AN$22)*$AH$22)+((((D9/100)*$AJ$23)*$AH$23)),IF(Calculator!$O$6="SINGLEBAND D",SUM((((D9/100)*$AJ$22)*$AH$22))+(((((D9/100)*$AJ$22)*$AN$22)*$AH$22)*Calculator!$G$8)-((((D9/100)*$AJ$22)*$AN$22)*$AH$22)+((((D9/100)*$AJ$23)*$AH$23)),IF(Calculator!$O$6="SINGLEURBANE",SUM((((D9/100)*$AJ$22)*$AH$22))+(((((D9/100)*$AJ$22)*$AN$22)*$AH$22)*Calculator!$G$9)-((((D9/100)*$AJ$22)*$AN$22)*$AH$22)+((((D9/100)*$AJ$23)*$AH$23)),IF(Calculator!$O$6="SINGLESILVERANOD",SUM((((D9/100)*$AJ$22)*$AH$22))+(((((D9/100)*$AJ$22)*$AN$22)*$AH$22)*Calculator!$G$10)-((((D9/100)*$AJ$22)*$AN$22)*$AH$22)+((((D9/100)*$AJ$23)*$AH$23)),IF(Calculator!$O$6="SINGLEANOD",SUM((((D9/100)*$AJ$22)*$AH$22))+(((((D9/100)*$AJ$22)*$AN$22)*$AH$22)*Calculator!$G$11)-((((D9/100)*$AJ$22)*$AN$22)*$AH$22)+((((D9/100)*$AJ$23)*$AH$23)),IF(Calculator!$O$6="DUALBASE",SUM((((D9/100)*$AJ$22)*$AH$22))+(((((D9/100)*$AJ$22)*$AN$22)*$AH$22)*Calculator!$G$12)-((((D9/100)*$AJ$22)*$AN$22)*$AH$22)+((((D9/100)*$AJ$23)*$AH$23)),IF(Calculator!$O$6="DUALELEMENTS",SUM((((D9/100)*$AJ$22)*$AH$22))+(((((D9/100)*$AJ$22)*$AN$22)*$AH$22)*Calculator!$G$13)-((((D9/100)*$AJ$22)*$AN$22)*$AH$22)+((((D9/100)*$AJ$23)*$AH$23)),IF(Calculator!$O$6="DUALSPECTRUM",SUM((((D9/100)*$AJ$22)*$AH$22))+(((((D9/100)*$AJ$22)*$AN$22)*$AH$22)*Calculator!$G$15)-((((D9/100)*$AJ$22)*$AN$22)*$AH$22)+((((D9/100)*$AJ$23)*$AH$23)),IF(Calculator!$O$6="DUALHOMESTEAD",SUM((((D9/100)*$AJ$22)*$AH$22))+(((((D9/100)*$AJ$22)*$AN$22)*$AH$22)*Calculator!$G$14)-((((D9/100)*$AJ$22)*$AN$22)*$AH$22)+((((D9/100)*$AJ$23)*$AH$23)),IF(Calculator!$O$6="DUALBAND A",SUM((((D9/100)*$AJ$22)*$AH$22))+(((((D9/100)*$AJ$22)*$AN$22)*$AH$22)*Calculator!$G$16)-((((D9/100)*$AJ$22)*$AN$22)*$AH$22)+((((D9/100)*$AJ$23)*$AH$23)),IF(Calculator!$O$6="DUALBAND B",SUM((((D9/100)*$AJ$22)*$AH$22))+(((((D9/100)*$AJ$22)*$AN$22)*$AH$22)*Calculator!$G$17)-((((D9/100)*$AJ$22)*$AN$22)*$AH$22)+((((D9/100)*$AJ$23)*$AH$23)),IF(Calculator!$O$6="DUALBAND C",SUM((((D9/100)*$AJ$22)*$AH$22))+(((((D9/100)*$AJ$22)*$AN$22)*$AH$22)*Calculator!$G$18)-((((D9/100)*$AJ$22)*$AN$22)*$AH$22)+((((D9/100)*$AJ$23)*$AH$23)),IF(Calculator!$O$6="DUALBAND D",SUM((((D9/100)*$AJ$22)*$AH$22))+(((((D9/100)*$AJ$22)*$AN$22)*$AH$22)*Calculator!$G$19)-((((D9/100)*$AJ$22)*$AN$22)*$AH$22)+((((D9/100)*$AJ$23)*$AH$23)),IF(Calculator!$O$6="DUALURBANE",SUM((((D9/100)*$AJ$22)*$AH$22))+(((((D9/100)*$AJ$22)*$AN$22)*$AH$22)*Calculator!$G$20)-((((D9/100)*$AJ$22)*$AN$22)*$AH$22)+((((D9/100)*$AJ$23)*$AH$23)),IF(Calculator!$O$6="DUALSILVERANOD",SUM((((D9/100)*$AJ$22)*$AH$22))+(((((D9/100)*$AJ$22)*$AN$22)*$AH$22)*Calculator!$G$21)-((((D9/100)*$AJ$22)*$AN$22)*$AH$22)+((((D9/100)*$AJ$23)*$AH$23)),IF(Calculator!$O$6="DUALANOD",SUM((((D9/100)*$AJ$22)*$AH$22))+(((((D9/100)*$AJ$22)*$AN$22)*$AH$22)*Calculator!$G$22)-((((D9/100)*$AJ$22)*$AN$22)*$AH$22)+((((D9/100)*$AJ$23)*$AH$23))))))))))))))))))))))))</f>
        <v>1463.6622917114253</v>
      </c>
      <c r="T9" s="2">
        <f>IF(Calculator!$O$6="SINGLEBASE",SUM((((E9/100)*$AJ$22)*$AH$22))+((((E9/100)*$AJ$23)*$AH$23)),IF(Calculator!$O$6="SINGLEELEMENTS",SUM((((E9/100)*$AJ$22)*$AH$22))+(((((E9/100)*$AJ$22)*$AN$22)*$AH$22)*Calculator!$G$2)-((((E9/100)*$AJ$22)*$AN$22)*$AH$22)+((((E9/100)*$AJ$23)*$AH$23)),IF(Calculator!$O$6="SINGLESPECTRUM",SUM((((E9/100)*$AJ$22)*$AH$22))+(((((E9/100)*$AJ$22)*$AN$22)*$AH$22)*Calculator!$G$4)-((((E9/100)*$AJ$22)*$AN$22)*$AH$22)+((((E9/100)*$AJ$23)*$AH$23)),IF(Calculator!$O$6="SINGLEHOMESTEAD",SUM((((E9/100)*$AJ$22)*$AH$22))+(((((E9/100)*$AJ$22)*$AN$22)*$AH$22)*Calculator!$G$3)-((((E9/100)*$AJ$22)*$AN$22)*$AH$22)+((((E9/100)*$AJ$23)*$AH$23)),IF(Calculator!$O$6="SINGLEBAND A",SUM((((E9/100)*$AJ$22)*$AH$22))+(((((E9/100)*$AJ$22)*$AN$22)*$AH$22)*Calculator!$G$5)-((((E9/100)*$AJ$22)*$AN$22)*$AH$22)+((((E9/100)*$AJ$23)*$AH$23)),IF(Calculator!$O$6="SINGLEBAND B",SUM((((E9/100)*$AJ$22)*$AH$22))+(((((E9/100)*$AJ$22)*$AN$22)*$AH$22)*Calculator!$G$6)-((((E9/100)*$AJ$22)*$AN$22)*$AH$22)+((((E9/100)*$AJ$23)*$AH$23)),IF(Calculator!$O$6="SINGLEBAND C",SUM((((E9/100)*$AJ$22)*$AH$22))+(((((E9/100)*$AJ$22)*$AN$22)*$AH$22)*Calculator!$G$7)-((((E9/100)*$AJ$22)*$AN$22)*$AH$22)+((((E9/100)*$AJ$23)*$AH$23)),IF(Calculator!$O$6="SINGLEBAND D",SUM((((E9/100)*$AJ$22)*$AH$22))+(((((E9/100)*$AJ$22)*$AN$22)*$AH$22)*Calculator!$G$8)-((((E9/100)*$AJ$22)*$AN$22)*$AH$22)+((((E9/100)*$AJ$23)*$AH$23)),IF(Calculator!$O$6="SINGLEURBANE",SUM((((E9/100)*$AJ$22)*$AH$22))+(((((E9/100)*$AJ$22)*$AN$22)*$AH$22)*Calculator!$G$9)-((((E9/100)*$AJ$22)*$AN$22)*$AH$22)+((((E9/100)*$AJ$23)*$AH$23)),IF(Calculator!$O$6="SINGLESILVERANOD",SUM((((E9/100)*$AJ$22)*$AH$22))+(((((E9/100)*$AJ$22)*$AN$22)*$AH$22)*Calculator!$G$10)-((((E9/100)*$AJ$22)*$AN$22)*$AH$22)+((((E9/100)*$AJ$23)*$AH$23)),IF(Calculator!$O$6="SINGLEANOD",SUM((((E9/100)*$AJ$22)*$AH$22))+(((((E9/100)*$AJ$22)*$AN$22)*$AH$22)*Calculator!$G$11)-((((E9/100)*$AJ$22)*$AN$22)*$AH$22)+((((E9/100)*$AJ$23)*$AH$23)),IF(Calculator!$O$6="DUALBASE",SUM((((E9/100)*$AJ$22)*$AH$22))+(((((E9/100)*$AJ$22)*$AN$22)*$AH$22)*Calculator!$G$12)-((((E9/100)*$AJ$22)*$AN$22)*$AH$22)+((((E9/100)*$AJ$23)*$AH$23)),IF(Calculator!$O$6="DUALELEMENTS",SUM((((E9/100)*$AJ$22)*$AH$22))+(((((E9/100)*$AJ$22)*$AN$22)*$AH$22)*Calculator!$G$13)-((((E9/100)*$AJ$22)*$AN$22)*$AH$22)+((((E9/100)*$AJ$23)*$AH$23)),IF(Calculator!$O$6="DUALSPECTRUM",SUM((((E9/100)*$AJ$22)*$AH$22))+(((((E9/100)*$AJ$22)*$AN$22)*$AH$22)*Calculator!$G$15)-((((E9/100)*$AJ$22)*$AN$22)*$AH$22)+((((E9/100)*$AJ$23)*$AH$23)),IF(Calculator!$O$6="DUALHOMESTEAD",SUM((((E9/100)*$AJ$22)*$AH$22))+(((((E9/100)*$AJ$22)*$AN$22)*$AH$22)*Calculator!$G$14)-((((E9/100)*$AJ$22)*$AN$22)*$AH$22)+((((E9/100)*$AJ$23)*$AH$23)),IF(Calculator!$O$6="DUALBAND A",SUM((((E9/100)*$AJ$22)*$AH$22))+(((((E9/100)*$AJ$22)*$AN$22)*$AH$22)*Calculator!$G$16)-((((E9/100)*$AJ$22)*$AN$22)*$AH$22)+((((E9/100)*$AJ$23)*$AH$23)),IF(Calculator!$O$6="DUALBAND B",SUM((((E9/100)*$AJ$22)*$AH$22))+(((((E9/100)*$AJ$22)*$AN$22)*$AH$22)*Calculator!$G$17)-((((E9/100)*$AJ$22)*$AN$22)*$AH$22)+((((E9/100)*$AJ$23)*$AH$23)),IF(Calculator!$O$6="DUALBAND C",SUM((((E9/100)*$AJ$22)*$AH$22))+(((((E9/100)*$AJ$22)*$AN$22)*$AH$22)*Calculator!$G$18)-((((E9/100)*$AJ$22)*$AN$22)*$AH$22)+((((E9/100)*$AJ$23)*$AH$23)),IF(Calculator!$O$6="DUALBAND D",SUM((((E9/100)*$AJ$22)*$AH$22))+(((((E9/100)*$AJ$22)*$AN$22)*$AH$22)*Calculator!$G$19)-((((E9/100)*$AJ$22)*$AN$22)*$AH$22)+((((E9/100)*$AJ$23)*$AH$23)),IF(Calculator!$O$6="DUALURBANE",SUM((((E9/100)*$AJ$22)*$AH$22))+(((((E9/100)*$AJ$22)*$AN$22)*$AH$22)*Calculator!$G$20)-((((E9/100)*$AJ$22)*$AN$22)*$AH$22)+((((E9/100)*$AJ$23)*$AH$23)),IF(Calculator!$O$6="DUALSILVERANOD",SUM((((E9/100)*$AJ$22)*$AH$22))+(((((E9/100)*$AJ$22)*$AN$22)*$AH$22)*Calculator!$G$21)-((((E9/100)*$AJ$22)*$AN$22)*$AH$22)+((((E9/100)*$AJ$23)*$AH$23)),IF(Calculator!$O$6="DUALANOD",SUM((((E9/100)*$AJ$22)*$AH$22))+(((((E9/100)*$AJ$22)*$AN$22)*$AH$22)*Calculator!$G$22)-((((E9/100)*$AJ$22)*$AN$22)*$AH$22)+((((E9/100)*$AJ$23)*$AH$23))))))))))))))))))))))))</f>
        <v>1476.8714386840816</v>
      </c>
      <c r="U9" s="2">
        <f>IF(Calculator!$O$6="SINGLEBASE",SUM((((F9/100)*$AJ$22)*$AH$22))+((((F9/100)*$AJ$23)*$AH$23)),IF(Calculator!$O$6="SINGLEELEMENTS",SUM((((F9/100)*$AJ$22)*$AH$22))+(((((F9/100)*$AJ$22)*$AN$22)*$AH$22)*Calculator!$G$2)-((((F9/100)*$AJ$22)*$AN$22)*$AH$22)+((((F9/100)*$AJ$23)*$AH$23)),IF(Calculator!$O$6="SINGLESPECTRUM",SUM((((F9/100)*$AJ$22)*$AH$22))+(((((F9/100)*$AJ$22)*$AN$22)*$AH$22)*Calculator!$G$4)-((((F9/100)*$AJ$22)*$AN$22)*$AH$22)+((((F9/100)*$AJ$23)*$AH$23)),IF(Calculator!$O$6="SINGLEHOMESTEAD",SUM((((F9/100)*$AJ$22)*$AH$22))+(((((F9/100)*$AJ$22)*$AN$22)*$AH$22)*Calculator!$G$3)-((((F9/100)*$AJ$22)*$AN$22)*$AH$22)+((((F9/100)*$AJ$23)*$AH$23)),IF(Calculator!$O$6="SINGLEBAND A",SUM((((F9/100)*$AJ$22)*$AH$22))+(((((F9/100)*$AJ$22)*$AN$22)*$AH$22)*Calculator!$G$5)-((((F9/100)*$AJ$22)*$AN$22)*$AH$22)+((((F9/100)*$AJ$23)*$AH$23)),IF(Calculator!$O$6="SINGLEBAND B",SUM((((F9/100)*$AJ$22)*$AH$22))+(((((F9/100)*$AJ$22)*$AN$22)*$AH$22)*Calculator!$G$6)-((((F9/100)*$AJ$22)*$AN$22)*$AH$22)+((((F9/100)*$AJ$23)*$AH$23)),IF(Calculator!$O$6="SINGLEBAND C",SUM((((F9/100)*$AJ$22)*$AH$22))+(((((F9/100)*$AJ$22)*$AN$22)*$AH$22)*Calculator!$G$7)-((((F9/100)*$AJ$22)*$AN$22)*$AH$22)+((((F9/100)*$AJ$23)*$AH$23)),IF(Calculator!$O$6="SINGLEBAND D",SUM((((F9/100)*$AJ$22)*$AH$22))+(((((F9/100)*$AJ$22)*$AN$22)*$AH$22)*Calculator!$G$8)-((((F9/100)*$AJ$22)*$AN$22)*$AH$22)+((((F9/100)*$AJ$23)*$AH$23)),IF(Calculator!$O$6="SINGLEURBANE",SUM((((F9/100)*$AJ$22)*$AH$22))+(((((F9/100)*$AJ$22)*$AN$22)*$AH$22)*Calculator!$G$9)-((((F9/100)*$AJ$22)*$AN$22)*$AH$22)+((((F9/100)*$AJ$23)*$AH$23)),IF(Calculator!$O$6="SINGLESILVERANOD",SUM((((F9/100)*$AJ$22)*$AH$22))+(((((F9/100)*$AJ$22)*$AN$22)*$AH$22)*Calculator!$G$10)-((((F9/100)*$AJ$22)*$AN$22)*$AH$22)+((((F9/100)*$AJ$23)*$AH$23)),IF(Calculator!$O$6="SINGLEANOD",SUM((((F9/100)*$AJ$22)*$AH$22))+(((((F9/100)*$AJ$22)*$AN$22)*$AH$22)*Calculator!$G$11)-((((F9/100)*$AJ$22)*$AN$22)*$AH$22)+((((F9/100)*$AJ$23)*$AH$23)),IF(Calculator!$O$6="DUALBASE",SUM((((F9/100)*$AJ$22)*$AH$22))+(((((F9/100)*$AJ$22)*$AN$22)*$AH$22)*Calculator!$G$12)-((((F9/100)*$AJ$22)*$AN$22)*$AH$22)+((((F9/100)*$AJ$23)*$AH$23)),IF(Calculator!$O$6="DUALELEMENTS",SUM((((F9/100)*$AJ$22)*$AH$22))+(((((F9/100)*$AJ$22)*$AN$22)*$AH$22)*Calculator!$G$13)-((((F9/100)*$AJ$22)*$AN$22)*$AH$22)+((((F9/100)*$AJ$23)*$AH$23)),IF(Calculator!$O$6="DUALSPECTRUM",SUM((((F9/100)*$AJ$22)*$AH$22))+(((((F9/100)*$AJ$22)*$AN$22)*$AH$22)*Calculator!$G$15)-((((F9/100)*$AJ$22)*$AN$22)*$AH$22)+((((F9/100)*$AJ$23)*$AH$23)),IF(Calculator!$O$6="DUALHOMESTEAD",SUM((((F9/100)*$AJ$22)*$AH$22))+(((((F9/100)*$AJ$22)*$AN$22)*$AH$22)*Calculator!$G$14)-((((F9/100)*$AJ$22)*$AN$22)*$AH$22)+((((F9/100)*$AJ$23)*$AH$23)),IF(Calculator!$O$6="DUALBAND A",SUM((((F9/100)*$AJ$22)*$AH$22))+(((((F9/100)*$AJ$22)*$AN$22)*$AH$22)*Calculator!$G$16)-((((F9/100)*$AJ$22)*$AN$22)*$AH$22)+((((F9/100)*$AJ$23)*$AH$23)),IF(Calculator!$O$6="DUALBAND B",SUM((((F9/100)*$AJ$22)*$AH$22))+(((((F9/100)*$AJ$22)*$AN$22)*$AH$22)*Calculator!$G$17)-((((F9/100)*$AJ$22)*$AN$22)*$AH$22)+((((F9/100)*$AJ$23)*$AH$23)),IF(Calculator!$O$6="DUALBAND C",SUM((((F9/100)*$AJ$22)*$AH$22))+(((((F9/100)*$AJ$22)*$AN$22)*$AH$22)*Calculator!$G$18)-((((F9/100)*$AJ$22)*$AN$22)*$AH$22)+((((F9/100)*$AJ$23)*$AH$23)),IF(Calculator!$O$6="DUALBAND D",SUM((((F9/100)*$AJ$22)*$AH$22))+(((((F9/100)*$AJ$22)*$AN$22)*$AH$22)*Calculator!$G$19)-((((F9/100)*$AJ$22)*$AN$22)*$AH$22)+((((F9/100)*$AJ$23)*$AH$23)),IF(Calculator!$O$6="DUALURBANE",SUM((((F9/100)*$AJ$22)*$AH$22))+(((((F9/100)*$AJ$22)*$AN$22)*$AH$22)*Calculator!$G$20)-((((F9/100)*$AJ$22)*$AN$22)*$AH$22)+((((F9/100)*$AJ$23)*$AH$23)),IF(Calculator!$O$6="DUALSILVERANOD",SUM((((F9/100)*$AJ$22)*$AH$22))+(((((F9/100)*$AJ$22)*$AN$22)*$AH$22)*Calculator!$G$21)-((((F9/100)*$AJ$22)*$AN$22)*$AH$22)+((((F9/100)*$AJ$23)*$AH$23)),IF(Calculator!$O$6="DUALANOD",SUM((((F9/100)*$AJ$22)*$AH$22))+(((((F9/100)*$AJ$22)*$AN$22)*$AH$22)*Calculator!$G$22)-((((F9/100)*$AJ$22)*$AN$22)*$AH$22)+((((F9/100)*$AJ$23)*$AH$23))))))))))))))))))))))))</f>
        <v>1490.0805856567379</v>
      </c>
      <c r="V9" s="2">
        <f>IF(Calculator!$O$6="SINGLEBASE",SUM((((G9/100)*$AJ$22)*$AH$22))+((((G9/100)*$AJ$23)*$AH$23)),IF(Calculator!$O$6="SINGLEELEMENTS",SUM((((G9/100)*$AJ$22)*$AH$22))+(((((G9/100)*$AJ$22)*$AN$22)*$AH$22)*Calculator!$G$2)-((((G9/100)*$AJ$22)*$AN$22)*$AH$22)+((((G9/100)*$AJ$23)*$AH$23)),IF(Calculator!$O$6="SINGLESPECTRUM",SUM((((G9/100)*$AJ$22)*$AH$22))+(((((G9/100)*$AJ$22)*$AN$22)*$AH$22)*Calculator!$G$4)-((((G9/100)*$AJ$22)*$AN$22)*$AH$22)+((((G9/100)*$AJ$23)*$AH$23)),IF(Calculator!$O$6="SINGLEHOMESTEAD",SUM((((G9/100)*$AJ$22)*$AH$22))+(((((G9/100)*$AJ$22)*$AN$22)*$AH$22)*Calculator!$G$3)-((((G9/100)*$AJ$22)*$AN$22)*$AH$22)+((((G9/100)*$AJ$23)*$AH$23)),IF(Calculator!$O$6="SINGLEBAND A",SUM((((G9/100)*$AJ$22)*$AH$22))+(((((G9/100)*$AJ$22)*$AN$22)*$AH$22)*Calculator!$G$5)-((((G9/100)*$AJ$22)*$AN$22)*$AH$22)+((((G9/100)*$AJ$23)*$AH$23)),IF(Calculator!$O$6="SINGLEBAND B",SUM((((G9/100)*$AJ$22)*$AH$22))+(((((G9/100)*$AJ$22)*$AN$22)*$AH$22)*Calculator!$G$6)-((((G9/100)*$AJ$22)*$AN$22)*$AH$22)+((((G9/100)*$AJ$23)*$AH$23)),IF(Calculator!$O$6="SINGLEBAND C",SUM((((G9/100)*$AJ$22)*$AH$22))+(((((G9/100)*$AJ$22)*$AN$22)*$AH$22)*Calculator!$G$7)-((((G9/100)*$AJ$22)*$AN$22)*$AH$22)+((((G9/100)*$AJ$23)*$AH$23)),IF(Calculator!$O$6="SINGLEBAND D",SUM((((G9/100)*$AJ$22)*$AH$22))+(((((G9/100)*$AJ$22)*$AN$22)*$AH$22)*Calculator!$G$8)-((((G9/100)*$AJ$22)*$AN$22)*$AH$22)+((((G9/100)*$AJ$23)*$AH$23)),IF(Calculator!$O$6="SINGLEURBANE",SUM((((G9/100)*$AJ$22)*$AH$22))+(((((G9/100)*$AJ$22)*$AN$22)*$AH$22)*Calculator!$G$9)-((((G9/100)*$AJ$22)*$AN$22)*$AH$22)+((((G9/100)*$AJ$23)*$AH$23)),IF(Calculator!$O$6="SINGLESILVERANOD",SUM((((G9/100)*$AJ$22)*$AH$22))+(((((G9/100)*$AJ$22)*$AN$22)*$AH$22)*Calculator!$G$10)-((((G9/100)*$AJ$22)*$AN$22)*$AH$22)+((((G9/100)*$AJ$23)*$AH$23)),IF(Calculator!$O$6="SINGLEANOD",SUM((((G9/100)*$AJ$22)*$AH$22))+(((((G9/100)*$AJ$22)*$AN$22)*$AH$22)*Calculator!$G$11)-((((G9/100)*$AJ$22)*$AN$22)*$AH$22)+((((G9/100)*$AJ$23)*$AH$23)),IF(Calculator!$O$6="DUALBASE",SUM((((G9/100)*$AJ$22)*$AH$22))+(((((G9/100)*$AJ$22)*$AN$22)*$AH$22)*Calculator!$G$12)-((((G9/100)*$AJ$22)*$AN$22)*$AH$22)+((((G9/100)*$AJ$23)*$AH$23)),IF(Calculator!$O$6="DUALELEMENTS",SUM((((G9/100)*$AJ$22)*$AH$22))+(((((G9/100)*$AJ$22)*$AN$22)*$AH$22)*Calculator!$G$13)-((((G9/100)*$AJ$22)*$AN$22)*$AH$22)+((((G9/100)*$AJ$23)*$AH$23)),IF(Calculator!$O$6="DUALSPECTRUM",SUM((((G9/100)*$AJ$22)*$AH$22))+(((((G9/100)*$AJ$22)*$AN$22)*$AH$22)*Calculator!$G$15)-((((G9/100)*$AJ$22)*$AN$22)*$AH$22)+((((G9/100)*$AJ$23)*$AH$23)),IF(Calculator!$O$6="DUALHOMESTEAD",SUM((((G9/100)*$AJ$22)*$AH$22))+(((((G9/100)*$AJ$22)*$AN$22)*$AH$22)*Calculator!$G$14)-((((G9/100)*$AJ$22)*$AN$22)*$AH$22)+((((G9/100)*$AJ$23)*$AH$23)),IF(Calculator!$O$6="DUALBAND A",SUM((((G9/100)*$AJ$22)*$AH$22))+(((((G9/100)*$AJ$22)*$AN$22)*$AH$22)*Calculator!$G$16)-((((G9/100)*$AJ$22)*$AN$22)*$AH$22)+((((G9/100)*$AJ$23)*$AH$23)),IF(Calculator!$O$6="DUALBAND B",SUM((((G9/100)*$AJ$22)*$AH$22))+(((((G9/100)*$AJ$22)*$AN$22)*$AH$22)*Calculator!$G$17)-((((G9/100)*$AJ$22)*$AN$22)*$AH$22)+((((G9/100)*$AJ$23)*$AH$23)),IF(Calculator!$O$6="DUALBAND C",SUM((((G9/100)*$AJ$22)*$AH$22))+(((((G9/100)*$AJ$22)*$AN$22)*$AH$22)*Calculator!$G$18)-((((G9/100)*$AJ$22)*$AN$22)*$AH$22)+((((G9/100)*$AJ$23)*$AH$23)),IF(Calculator!$O$6="DUALBAND D",SUM((((G9/100)*$AJ$22)*$AH$22))+(((((G9/100)*$AJ$22)*$AN$22)*$AH$22)*Calculator!$G$19)-((((G9/100)*$AJ$22)*$AN$22)*$AH$22)+((((G9/100)*$AJ$23)*$AH$23)),IF(Calculator!$O$6="DUALURBANE",SUM((((G9/100)*$AJ$22)*$AH$22))+(((((G9/100)*$AJ$22)*$AN$22)*$AH$22)*Calculator!$G$20)-((((G9/100)*$AJ$22)*$AN$22)*$AH$22)+((((G9/100)*$AJ$23)*$AH$23)),IF(Calculator!$O$6="DUALSILVERANOD",SUM((((G9/100)*$AJ$22)*$AH$22))+(((((G9/100)*$AJ$22)*$AN$22)*$AH$22)*Calculator!$G$21)-((((G9/100)*$AJ$22)*$AN$22)*$AH$22)+((((G9/100)*$AJ$23)*$AH$23)),IF(Calculator!$O$6="DUALANOD",SUM((((G9/100)*$AJ$22)*$AH$22))+(((((G9/100)*$AJ$22)*$AN$22)*$AH$22)*Calculator!$G$22)-((((G9/100)*$AJ$22)*$AN$22)*$AH$22)+((((G9/100)*$AJ$23)*$AH$23))))))))))))))))))))))))</f>
        <v>1503.2896280273433</v>
      </c>
      <c r="W9" s="2">
        <f>IF(Calculator!$O$6="SINGLEBASE",SUM((((H9/100)*$AJ$22)*$AH$22))+((((H9/100)*$AJ$23)*$AH$23)),IF(Calculator!$O$6="SINGLEELEMENTS",SUM((((H9/100)*$AJ$22)*$AH$22))+(((((H9/100)*$AJ$22)*$AN$22)*$AH$22)*Calculator!$G$2)-((((H9/100)*$AJ$22)*$AN$22)*$AH$22)+((((H9/100)*$AJ$23)*$AH$23)),IF(Calculator!$O$6="SINGLESPECTRUM",SUM((((H9/100)*$AJ$22)*$AH$22))+(((((H9/100)*$AJ$22)*$AN$22)*$AH$22)*Calculator!$G$4)-((((H9/100)*$AJ$22)*$AN$22)*$AH$22)+((((H9/100)*$AJ$23)*$AH$23)),IF(Calculator!$O$6="SINGLEHOMESTEAD",SUM((((H9/100)*$AJ$22)*$AH$22))+(((((H9/100)*$AJ$22)*$AN$22)*$AH$22)*Calculator!$G$3)-((((H9/100)*$AJ$22)*$AN$22)*$AH$22)+((((H9/100)*$AJ$23)*$AH$23)),IF(Calculator!$O$6="SINGLEBAND A",SUM((((H9/100)*$AJ$22)*$AH$22))+(((((H9/100)*$AJ$22)*$AN$22)*$AH$22)*Calculator!$G$5)-((((H9/100)*$AJ$22)*$AN$22)*$AH$22)+((((H9/100)*$AJ$23)*$AH$23)),IF(Calculator!$O$6="SINGLEBAND B",SUM((((H9/100)*$AJ$22)*$AH$22))+(((((H9/100)*$AJ$22)*$AN$22)*$AH$22)*Calculator!$G$6)-((((H9/100)*$AJ$22)*$AN$22)*$AH$22)+((((H9/100)*$AJ$23)*$AH$23)),IF(Calculator!$O$6="SINGLEBAND C",SUM((((H9/100)*$AJ$22)*$AH$22))+(((((H9/100)*$AJ$22)*$AN$22)*$AH$22)*Calculator!$G$7)-((((H9/100)*$AJ$22)*$AN$22)*$AH$22)+((((H9/100)*$AJ$23)*$AH$23)),IF(Calculator!$O$6="SINGLEBAND D",SUM((((H9/100)*$AJ$22)*$AH$22))+(((((H9/100)*$AJ$22)*$AN$22)*$AH$22)*Calculator!$G$8)-((((H9/100)*$AJ$22)*$AN$22)*$AH$22)+((((H9/100)*$AJ$23)*$AH$23)),IF(Calculator!$O$6="SINGLEURBANE",SUM((((H9/100)*$AJ$22)*$AH$22))+(((((H9/100)*$AJ$22)*$AN$22)*$AH$22)*Calculator!$G$9)-((((H9/100)*$AJ$22)*$AN$22)*$AH$22)+((((H9/100)*$AJ$23)*$AH$23)),IF(Calculator!$O$6="SINGLESILVERANOD",SUM((((H9/100)*$AJ$22)*$AH$22))+(((((H9/100)*$AJ$22)*$AN$22)*$AH$22)*Calculator!$G$10)-((((H9/100)*$AJ$22)*$AN$22)*$AH$22)+((((H9/100)*$AJ$23)*$AH$23)),IF(Calculator!$O$6="SINGLEANOD",SUM((((H9/100)*$AJ$22)*$AH$22))+(((((H9/100)*$AJ$22)*$AN$22)*$AH$22)*Calculator!$G$11)-((((H9/100)*$AJ$22)*$AN$22)*$AH$22)+((((H9/100)*$AJ$23)*$AH$23)),IF(Calculator!$O$6="DUALBASE",SUM((((H9/100)*$AJ$22)*$AH$22))+(((((H9/100)*$AJ$22)*$AN$22)*$AH$22)*Calculator!$G$12)-((((H9/100)*$AJ$22)*$AN$22)*$AH$22)+((((H9/100)*$AJ$23)*$AH$23)),IF(Calculator!$O$6="DUALELEMENTS",SUM((((H9/100)*$AJ$22)*$AH$22))+(((((H9/100)*$AJ$22)*$AN$22)*$AH$22)*Calculator!$G$13)-((((H9/100)*$AJ$22)*$AN$22)*$AH$22)+((((H9/100)*$AJ$23)*$AH$23)),IF(Calculator!$O$6="DUALSPECTRUM",SUM((((H9/100)*$AJ$22)*$AH$22))+(((((H9/100)*$AJ$22)*$AN$22)*$AH$22)*Calculator!$G$15)-((((H9/100)*$AJ$22)*$AN$22)*$AH$22)+((((H9/100)*$AJ$23)*$AH$23)),IF(Calculator!$O$6="DUALHOMESTEAD",SUM((((H9/100)*$AJ$22)*$AH$22))+(((((H9/100)*$AJ$22)*$AN$22)*$AH$22)*Calculator!$G$14)-((((H9/100)*$AJ$22)*$AN$22)*$AH$22)+((((H9/100)*$AJ$23)*$AH$23)),IF(Calculator!$O$6="DUALBAND A",SUM((((H9/100)*$AJ$22)*$AH$22))+(((((H9/100)*$AJ$22)*$AN$22)*$AH$22)*Calculator!$G$16)-((((H9/100)*$AJ$22)*$AN$22)*$AH$22)+((((H9/100)*$AJ$23)*$AH$23)),IF(Calculator!$O$6="DUALBAND B",SUM((((H9/100)*$AJ$22)*$AH$22))+(((((H9/100)*$AJ$22)*$AN$22)*$AH$22)*Calculator!$G$17)-((((H9/100)*$AJ$22)*$AN$22)*$AH$22)+((((H9/100)*$AJ$23)*$AH$23)),IF(Calculator!$O$6="DUALBAND C",SUM((((H9/100)*$AJ$22)*$AH$22))+(((((H9/100)*$AJ$22)*$AN$22)*$AH$22)*Calculator!$G$18)-((((H9/100)*$AJ$22)*$AN$22)*$AH$22)+((((H9/100)*$AJ$23)*$AH$23)),IF(Calculator!$O$6="DUALBAND D",SUM((((H9/100)*$AJ$22)*$AH$22))+(((((H9/100)*$AJ$22)*$AN$22)*$AH$22)*Calculator!$G$19)-((((H9/100)*$AJ$22)*$AN$22)*$AH$22)+((((H9/100)*$AJ$23)*$AH$23)),IF(Calculator!$O$6="DUALURBANE",SUM((((H9/100)*$AJ$22)*$AH$22))+(((((H9/100)*$AJ$22)*$AN$22)*$AH$22)*Calculator!$G$20)-((((H9/100)*$AJ$22)*$AN$22)*$AH$22)+((((H9/100)*$AJ$23)*$AH$23)),IF(Calculator!$O$6="DUALSILVERANOD",SUM((((H9/100)*$AJ$22)*$AH$22))+(((((H9/100)*$AJ$22)*$AN$22)*$AH$22)*Calculator!$G$21)-((((H9/100)*$AJ$22)*$AN$22)*$AH$22)+((((H9/100)*$AJ$23)*$AH$23)),IF(Calculator!$O$6="DUALANOD",SUM((((H9/100)*$AJ$22)*$AH$22))+(((((H9/100)*$AJ$22)*$AN$22)*$AH$22)*Calculator!$G$22)-((((H9/100)*$AJ$22)*$AN$22)*$AH$22)+((((H9/100)*$AJ$23)*$AH$23))))))))))))))))))))))))</f>
        <v>1516.5030636840818</v>
      </c>
      <c r="X9" s="2">
        <f>IF(Calculator!$O$6="SINGLEBASE",SUM((((I9/100)*$AJ$22)*$AH$22))+((((I9/100)*$AJ$23)*$AH$23)),IF(Calculator!$O$6="SINGLEELEMENTS",SUM((((I9/100)*$AJ$22)*$AH$22))+(((((I9/100)*$AJ$22)*$AN$22)*$AH$22)*Calculator!$G$2)-((((I9/100)*$AJ$22)*$AN$22)*$AH$22)+((((I9/100)*$AJ$23)*$AH$23)),IF(Calculator!$O$6="SINGLESPECTRUM",SUM((((I9/100)*$AJ$22)*$AH$22))+(((((I9/100)*$AJ$22)*$AN$22)*$AH$22)*Calculator!$G$4)-((((I9/100)*$AJ$22)*$AN$22)*$AH$22)+((((I9/100)*$AJ$23)*$AH$23)),IF(Calculator!$O$6="SINGLEHOMESTEAD",SUM((((I9/100)*$AJ$22)*$AH$22))+(((((I9/100)*$AJ$22)*$AN$22)*$AH$22)*Calculator!$G$3)-((((I9/100)*$AJ$22)*$AN$22)*$AH$22)+((((I9/100)*$AJ$23)*$AH$23)),IF(Calculator!$O$6="SINGLEBAND A",SUM((((I9/100)*$AJ$22)*$AH$22))+(((((I9/100)*$AJ$22)*$AN$22)*$AH$22)*Calculator!$G$5)-((((I9/100)*$AJ$22)*$AN$22)*$AH$22)+((((I9/100)*$AJ$23)*$AH$23)),IF(Calculator!$O$6="SINGLEBAND B",SUM((((I9/100)*$AJ$22)*$AH$22))+(((((I9/100)*$AJ$22)*$AN$22)*$AH$22)*Calculator!$G$6)-((((I9/100)*$AJ$22)*$AN$22)*$AH$22)+((((I9/100)*$AJ$23)*$AH$23)),IF(Calculator!$O$6="SINGLEBAND C",SUM((((I9/100)*$AJ$22)*$AH$22))+(((((I9/100)*$AJ$22)*$AN$22)*$AH$22)*Calculator!$G$7)-((((I9/100)*$AJ$22)*$AN$22)*$AH$22)+((((I9/100)*$AJ$23)*$AH$23)),IF(Calculator!$O$6="SINGLEBAND D",SUM((((I9/100)*$AJ$22)*$AH$22))+(((((I9/100)*$AJ$22)*$AN$22)*$AH$22)*Calculator!$G$8)-((((I9/100)*$AJ$22)*$AN$22)*$AH$22)+((((I9/100)*$AJ$23)*$AH$23)),IF(Calculator!$O$6="SINGLEURBANE",SUM((((I9/100)*$AJ$22)*$AH$22))+(((((I9/100)*$AJ$22)*$AN$22)*$AH$22)*Calculator!$G$9)-((((I9/100)*$AJ$22)*$AN$22)*$AH$22)+((((I9/100)*$AJ$23)*$AH$23)),IF(Calculator!$O$6="SINGLESILVERANOD",SUM((((I9/100)*$AJ$22)*$AH$22))+(((((I9/100)*$AJ$22)*$AN$22)*$AH$22)*Calculator!$G$10)-((((I9/100)*$AJ$22)*$AN$22)*$AH$22)+((((I9/100)*$AJ$23)*$AH$23)),IF(Calculator!$O$6="SINGLEANOD",SUM((((I9/100)*$AJ$22)*$AH$22))+(((((I9/100)*$AJ$22)*$AN$22)*$AH$22)*Calculator!$G$11)-((((I9/100)*$AJ$22)*$AN$22)*$AH$22)+((((I9/100)*$AJ$23)*$AH$23)),IF(Calculator!$O$6="DUALBASE",SUM((((I9/100)*$AJ$22)*$AH$22))+(((((I9/100)*$AJ$22)*$AN$22)*$AH$22)*Calculator!$G$12)-((((I9/100)*$AJ$22)*$AN$22)*$AH$22)+((((I9/100)*$AJ$23)*$AH$23)),IF(Calculator!$O$6="DUALELEMENTS",SUM((((I9/100)*$AJ$22)*$AH$22))+(((((I9/100)*$AJ$22)*$AN$22)*$AH$22)*Calculator!$G$13)-((((I9/100)*$AJ$22)*$AN$22)*$AH$22)+((((I9/100)*$AJ$23)*$AH$23)),IF(Calculator!$O$6="DUALSPECTRUM",SUM((((I9/100)*$AJ$22)*$AH$22))+(((((I9/100)*$AJ$22)*$AN$22)*$AH$22)*Calculator!$G$15)-((((I9/100)*$AJ$22)*$AN$22)*$AH$22)+((((I9/100)*$AJ$23)*$AH$23)),IF(Calculator!$O$6="DUALHOMESTEAD",SUM((((I9/100)*$AJ$22)*$AH$22))+(((((I9/100)*$AJ$22)*$AN$22)*$AH$22)*Calculator!$G$14)-((((I9/100)*$AJ$22)*$AN$22)*$AH$22)+((((I9/100)*$AJ$23)*$AH$23)),IF(Calculator!$O$6="DUALBAND A",SUM((((I9/100)*$AJ$22)*$AH$22))+(((((I9/100)*$AJ$22)*$AN$22)*$AH$22)*Calculator!$G$16)-((((I9/100)*$AJ$22)*$AN$22)*$AH$22)+((((I9/100)*$AJ$23)*$AH$23)),IF(Calculator!$O$6="DUALBAND B",SUM((((I9/100)*$AJ$22)*$AH$22))+(((((I9/100)*$AJ$22)*$AN$22)*$AH$22)*Calculator!$G$17)-((((I9/100)*$AJ$22)*$AN$22)*$AH$22)+((((I9/100)*$AJ$23)*$AH$23)),IF(Calculator!$O$6="DUALBAND C",SUM((((I9/100)*$AJ$22)*$AH$22))+(((((I9/100)*$AJ$22)*$AN$22)*$AH$22)*Calculator!$G$18)-((((I9/100)*$AJ$22)*$AN$22)*$AH$22)+((((I9/100)*$AJ$23)*$AH$23)),IF(Calculator!$O$6="DUALBAND D",SUM((((I9/100)*$AJ$22)*$AH$22))+(((((I9/100)*$AJ$22)*$AN$22)*$AH$22)*Calculator!$G$19)-((((I9/100)*$AJ$22)*$AN$22)*$AH$22)+((((I9/100)*$AJ$23)*$AH$23)),IF(Calculator!$O$6="DUALURBANE",SUM((((I9/100)*$AJ$22)*$AH$22))+(((((I9/100)*$AJ$22)*$AN$22)*$AH$22)*Calculator!$G$20)-((((I9/100)*$AJ$22)*$AN$22)*$AH$22)+((((I9/100)*$AJ$23)*$AH$23)),IF(Calculator!$O$6="DUALSILVERANOD",SUM((((I9/100)*$AJ$22)*$AH$22))+(((((I9/100)*$AJ$22)*$AN$22)*$AH$22)*Calculator!$G$21)-((((I9/100)*$AJ$22)*$AN$22)*$AH$22)+((((I9/100)*$AJ$23)*$AH$23)),IF(Calculator!$O$6="DUALANOD",SUM((((I9/100)*$AJ$22)*$AH$22))+(((((I9/100)*$AJ$22)*$AN$22)*$AH$22)*Calculator!$G$22)-((((I9/100)*$AJ$22)*$AN$22)*$AH$22)+((((I9/100)*$AJ$23)*$AH$23))))))))))))))))))))))))</f>
        <v>1529.7122106567379</v>
      </c>
      <c r="Y9" s="2">
        <f>IF(Calculator!$O$6="SINGLEBASE",SUM((((J9/100)*$AJ$22)*$AH$22))+((((J9/100)*$AJ$23)*$AH$23)),IF(Calculator!$O$6="SINGLEELEMENTS",SUM((((J9/100)*$AJ$22)*$AH$22))+(((((J9/100)*$AJ$22)*$AN$22)*$AH$22)*Calculator!$G$2)-((((J9/100)*$AJ$22)*$AN$22)*$AH$22)+((((J9/100)*$AJ$23)*$AH$23)),IF(Calculator!$O$6="SINGLESPECTRUM",SUM((((J9/100)*$AJ$22)*$AH$22))+(((((J9/100)*$AJ$22)*$AN$22)*$AH$22)*Calculator!$G$4)-((((J9/100)*$AJ$22)*$AN$22)*$AH$22)+((((J9/100)*$AJ$23)*$AH$23)),IF(Calculator!$O$6="SINGLEHOMESTEAD",SUM((((J9/100)*$AJ$22)*$AH$22))+(((((J9/100)*$AJ$22)*$AN$22)*$AH$22)*Calculator!$G$3)-((((J9/100)*$AJ$22)*$AN$22)*$AH$22)+((((J9/100)*$AJ$23)*$AH$23)),IF(Calculator!$O$6="SINGLEBAND A",SUM((((J9/100)*$AJ$22)*$AH$22))+(((((J9/100)*$AJ$22)*$AN$22)*$AH$22)*Calculator!$G$5)-((((J9/100)*$AJ$22)*$AN$22)*$AH$22)+((((J9/100)*$AJ$23)*$AH$23)),IF(Calculator!$O$6="SINGLEBAND B",SUM((((J9/100)*$AJ$22)*$AH$22))+(((((J9/100)*$AJ$22)*$AN$22)*$AH$22)*Calculator!$G$6)-((((J9/100)*$AJ$22)*$AN$22)*$AH$22)+((((J9/100)*$AJ$23)*$AH$23)),IF(Calculator!$O$6="SINGLEBAND C",SUM((((J9/100)*$AJ$22)*$AH$22))+(((((J9/100)*$AJ$22)*$AN$22)*$AH$22)*Calculator!$G$7)-((((J9/100)*$AJ$22)*$AN$22)*$AH$22)+((((J9/100)*$AJ$23)*$AH$23)),IF(Calculator!$O$6="SINGLEBAND D",SUM((((J9/100)*$AJ$22)*$AH$22))+(((((J9/100)*$AJ$22)*$AN$22)*$AH$22)*Calculator!$G$8)-((((J9/100)*$AJ$22)*$AN$22)*$AH$22)+((((J9/100)*$AJ$23)*$AH$23)),IF(Calculator!$O$6="SINGLEURBANE",SUM((((J9/100)*$AJ$22)*$AH$22))+(((((J9/100)*$AJ$22)*$AN$22)*$AH$22)*Calculator!$G$9)-((((J9/100)*$AJ$22)*$AN$22)*$AH$22)+((((J9/100)*$AJ$23)*$AH$23)),IF(Calculator!$O$6="SINGLESILVERANOD",SUM((((J9/100)*$AJ$22)*$AH$22))+(((((J9/100)*$AJ$22)*$AN$22)*$AH$22)*Calculator!$G$10)-((((J9/100)*$AJ$22)*$AN$22)*$AH$22)+((((J9/100)*$AJ$23)*$AH$23)),IF(Calculator!$O$6="SINGLEANOD",SUM((((J9/100)*$AJ$22)*$AH$22))+(((((J9/100)*$AJ$22)*$AN$22)*$AH$22)*Calculator!$G$11)-((((J9/100)*$AJ$22)*$AN$22)*$AH$22)+((((J9/100)*$AJ$23)*$AH$23)),IF(Calculator!$O$6="DUALBASE",SUM((((J9/100)*$AJ$22)*$AH$22))+(((((J9/100)*$AJ$22)*$AN$22)*$AH$22)*Calculator!$G$12)-((((J9/100)*$AJ$22)*$AN$22)*$AH$22)+((((J9/100)*$AJ$23)*$AH$23)),IF(Calculator!$O$6="DUALELEMENTS",SUM((((J9/100)*$AJ$22)*$AH$22))+(((((J9/100)*$AJ$22)*$AN$22)*$AH$22)*Calculator!$G$13)-((((J9/100)*$AJ$22)*$AN$22)*$AH$22)+((((J9/100)*$AJ$23)*$AH$23)),IF(Calculator!$O$6="DUALSPECTRUM",SUM((((J9/100)*$AJ$22)*$AH$22))+(((((J9/100)*$AJ$22)*$AN$22)*$AH$22)*Calculator!$G$15)-((((J9/100)*$AJ$22)*$AN$22)*$AH$22)+((((J9/100)*$AJ$23)*$AH$23)),IF(Calculator!$O$6="DUALHOMESTEAD",SUM((((J9/100)*$AJ$22)*$AH$22))+(((((J9/100)*$AJ$22)*$AN$22)*$AH$22)*Calculator!$G$14)-((((J9/100)*$AJ$22)*$AN$22)*$AH$22)+((((J9/100)*$AJ$23)*$AH$23)),IF(Calculator!$O$6="DUALBAND A",SUM((((J9/100)*$AJ$22)*$AH$22))+(((((J9/100)*$AJ$22)*$AN$22)*$AH$22)*Calculator!$G$16)-((((J9/100)*$AJ$22)*$AN$22)*$AH$22)+((((J9/100)*$AJ$23)*$AH$23)),IF(Calculator!$O$6="DUALBAND B",SUM((((J9/100)*$AJ$22)*$AH$22))+(((((J9/100)*$AJ$22)*$AN$22)*$AH$22)*Calculator!$G$17)-((((J9/100)*$AJ$22)*$AN$22)*$AH$22)+((((J9/100)*$AJ$23)*$AH$23)),IF(Calculator!$O$6="DUALBAND C",SUM((((J9/100)*$AJ$22)*$AH$22))+(((((J9/100)*$AJ$22)*$AN$22)*$AH$22)*Calculator!$G$18)-((((J9/100)*$AJ$22)*$AN$22)*$AH$22)+((((J9/100)*$AJ$23)*$AH$23)),IF(Calculator!$O$6="DUALBAND D",SUM((((J9/100)*$AJ$22)*$AH$22))+(((((J9/100)*$AJ$22)*$AN$22)*$AH$22)*Calculator!$G$19)-((((J9/100)*$AJ$22)*$AN$22)*$AH$22)+((((J9/100)*$AJ$23)*$AH$23)),IF(Calculator!$O$6="DUALURBANE",SUM((((J9/100)*$AJ$22)*$AH$22))+(((((J9/100)*$AJ$22)*$AN$22)*$AH$22)*Calculator!$G$20)-((((J9/100)*$AJ$22)*$AN$22)*$AH$22)+((((J9/100)*$AJ$23)*$AH$23)),IF(Calculator!$O$6="DUALSILVERANOD",SUM((((J9/100)*$AJ$22)*$AH$22))+(((((J9/100)*$AJ$22)*$AN$22)*$AH$22)*Calculator!$G$21)-((((J9/100)*$AJ$22)*$AN$22)*$AH$22)+((((J9/100)*$AJ$23)*$AH$23)),IF(Calculator!$O$6="DUALANOD",SUM((((J9/100)*$AJ$22)*$AH$22))+(((((J9/100)*$AJ$22)*$AN$22)*$AH$22)*Calculator!$G$22)-((((J9/100)*$AJ$22)*$AN$22)*$AH$22)+((((J9/100)*$AJ$23)*$AH$23))))))))))))))))))))))))</f>
        <v>1542.921253027343</v>
      </c>
      <c r="Z9" s="2">
        <f>IF(Calculator!$O$6="SINGLEBASE",SUM((((K9/100)*$AJ$22)*$AH$22))+((((K9/100)*$AJ$23)*$AH$23)),IF(Calculator!$O$6="SINGLEELEMENTS",SUM((((K9/100)*$AJ$22)*$AH$22))+(((((K9/100)*$AJ$22)*$AN$22)*$AH$22)*Calculator!$G$2)-((((K9/100)*$AJ$22)*$AN$22)*$AH$22)+((((K9/100)*$AJ$23)*$AH$23)),IF(Calculator!$O$6="SINGLESPECTRUM",SUM((((K9/100)*$AJ$22)*$AH$22))+(((((K9/100)*$AJ$22)*$AN$22)*$AH$22)*Calculator!$G$4)-((((K9/100)*$AJ$22)*$AN$22)*$AH$22)+((((K9/100)*$AJ$23)*$AH$23)),IF(Calculator!$O$6="SINGLEHOMESTEAD",SUM((((K9/100)*$AJ$22)*$AH$22))+(((((K9/100)*$AJ$22)*$AN$22)*$AH$22)*Calculator!$G$3)-((((K9/100)*$AJ$22)*$AN$22)*$AH$22)+((((K9/100)*$AJ$23)*$AH$23)),IF(Calculator!$O$6="SINGLEBAND A",SUM((((K9/100)*$AJ$22)*$AH$22))+(((((K9/100)*$AJ$22)*$AN$22)*$AH$22)*Calculator!$G$5)-((((K9/100)*$AJ$22)*$AN$22)*$AH$22)+((((K9/100)*$AJ$23)*$AH$23)),IF(Calculator!$O$6="SINGLEBAND B",SUM((((K9/100)*$AJ$22)*$AH$22))+(((((K9/100)*$AJ$22)*$AN$22)*$AH$22)*Calculator!$G$6)-((((K9/100)*$AJ$22)*$AN$22)*$AH$22)+((((K9/100)*$AJ$23)*$AH$23)),IF(Calculator!$O$6="SINGLEBAND C",SUM((((K9/100)*$AJ$22)*$AH$22))+(((((K9/100)*$AJ$22)*$AN$22)*$AH$22)*Calculator!$G$7)-((((K9/100)*$AJ$22)*$AN$22)*$AH$22)+((((K9/100)*$AJ$23)*$AH$23)),IF(Calculator!$O$6="SINGLEBAND D",SUM((((K9/100)*$AJ$22)*$AH$22))+(((((K9/100)*$AJ$22)*$AN$22)*$AH$22)*Calculator!$G$8)-((((K9/100)*$AJ$22)*$AN$22)*$AH$22)+((((K9/100)*$AJ$23)*$AH$23)),IF(Calculator!$O$6="SINGLEURBANE",SUM((((K9/100)*$AJ$22)*$AH$22))+(((((K9/100)*$AJ$22)*$AN$22)*$AH$22)*Calculator!$G$9)-((((K9/100)*$AJ$22)*$AN$22)*$AH$22)+((((K9/100)*$AJ$23)*$AH$23)),IF(Calculator!$O$6="SINGLESILVERANOD",SUM((((K9/100)*$AJ$22)*$AH$22))+(((((K9/100)*$AJ$22)*$AN$22)*$AH$22)*Calculator!$G$10)-((((K9/100)*$AJ$22)*$AN$22)*$AH$22)+((((K9/100)*$AJ$23)*$AH$23)),IF(Calculator!$O$6="SINGLEANOD",SUM((((K9/100)*$AJ$22)*$AH$22))+(((((K9/100)*$AJ$22)*$AN$22)*$AH$22)*Calculator!$G$11)-((((K9/100)*$AJ$22)*$AN$22)*$AH$22)+((((K9/100)*$AJ$23)*$AH$23)),IF(Calculator!$O$6="DUALBASE",SUM((((K9/100)*$AJ$22)*$AH$22))+(((((K9/100)*$AJ$22)*$AN$22)*$AH$22)*Calculator!$G$12)-((((K9/100)*$AJ$22)*$AN$22)*$AH$22)+((((K9/100)*$AJ$23)*$AH$23)),IF(Calculator!$O$6="DUALELEMENTS",SUM((((K9/100)*$AJ$22)*$AH$22))+(((((K9/100)*$AJ$22)*$AN$22)*$AH$22)*Calculator!$G$13)-((((K9/100)*$AJ$22)*$AN$22)*$AH$22)+((((K9/100)*$AJ$23)*$AH$23)),IF(Calculator!$O$6="DUALSPECTRUM",SUM((((K9/100)*$AJ$22)*$AH$22))+(((((K9/100)*$AJ$22)*$AN$22)*$AH$22)*Calculator!$G$15)-((((K9/100)*$AJ$22)*$AN$22)*$AH$22)+((((K9/100)*$AJ$23)*$AH$23)),IF(Calculator!$O$6="DUALHOMESTEAD",SUM((((K9/100)*$AJ$22)*$AH$22))+(((((K9/100)*$AJ$22)*$AN$22)*$AH$22)*Calculator!$G$14)-((((K9/100)*$AJ$22)*$AN$22)*$AH$22)+((((K9/100)*$AJ$23)*$AH$23)),IF(Calculator!$O$6="DUALBAND A",SUM((((K9/100)*$AJ$22)*$AH$22))+(((((K9/100)*$AJ$22)*$AN$22)*$AH$22)*Calculator!$G$16)-((((K9/100)*$AJ$22)*$AN$22)*$AH$22)+((((K9/100)*$AJ$23)*$AH$23)),IF(Calculator!$O$6="DUALBAND B",SUM((((K9/100)*$AJ$22)*$AH$22))+(((((K9/100)*$AJ$22)*$AN$22)*$AH$22)*Calculator!$G$17)-((((K9/100)*$AJ$22)*$AN$22)*$AH$22)+((((K9/100)*$AJ$23)*$AH$23)),IF(Calculator!$O$6="DUALBAND C",SUM((((K9/100)*$AJ$22)*$AH$22))+(((((K9/100)*$AJ$22)*$AN$22)*$AH$22)*Calculator!$G$18)-((((K9/100)*$AJ$22)*$AN$22)*$AH$22)+((((K9/100)*$AJ$23)*$AH$23)),IF(Calculator!$O$6="DUALBAND D",SUM((((K9/100)*$AJ$22)*$AH$22))+(((((K9/100)*$AJ$22)*$AN$22)*$AH$22)*Calculator!$G$19)-((((K9/100)*$AJ$22)*$AN$22)*$AH$22)+((((K9/100)*$AJ$23)*$AH$23)),IF(Calculator!$O$6="DUALURBANE",SUM((((K9/100)*$AJ$22)*$AH$22))+(((((K9/100)*$AJ$22)*$AN$22)*$AH$22)*Calculator!$G$20)-((((K9/100)*$AJ$22)*$AN$22)*$AH$22)+((((K9/100)*$AJ$23)*$AH$23)),IF(Calculator!$O$6="DUALSILVERANOD",SUM((((K9/100)*$AJ$22)*$AH$22))+(((((K9/100)*$AJ$22)*$AN$22)*$AH$22)*Calculator!$G$21)-((((K9/100)*$AJ$22)*$AN$22)*$AH$22)+((((K9/100)*$AJ$23)*$AH$23)),IF(Calculator!$O$6="DUALANOD",SUM((((K9/100)*$AJ$22)*$AH$22))+(((((K9/100)*$AJ$22)*$AN$22)*$AH$22)*Calculator!$G$22)-((((K9/100)*$AJ$22)*$AN$22)*$AH$22)+((((K9/100)*$AJ$23)*$AH$23))))))))))))))))))))))))</f>
        <v>1556.1303999999993</v>
      </c>
      <c r="AA9" s="2">
        <f>IF(Calculator!$O$6="SINGLEBASE",SUM((((L9/100)*$AJ$22)*$AH$22))+((((L9/100)*$AJ$23)*$AH$23)),IF(Calculator!$O$6="SINGLEELEMENTS",SUM((((L9/100)*$AJ$22)*$AH$22))+(((((L9/100)*$AJ$22)*$AN$22)*$AH$22)*Calculator!$G$2)-((((L9/100)*$AJ$22)*$AN$22)*$AH$22)+((((L9/100)*$AJ$23)*$AH$23)),IF(Calculator!$O$6="SINGLESPECTRUM",SUM((((L9/100)*$AJ$22)*$AH$22))+(((((L9/100)*$AJ$22)*$AN$22)*$AH$22)*Calculator!$G$4)-((((L9/100)*$AJ$22)*$AN$22)*$AH$22)+((((L9/100)*$AJ$23)*$AH$23)),IF(Calculator!$O$6="SINGLEHOMESTEAD",SUM((((L9/100)*$AJ$22)*$AH$22))+(((((L9/100)*$AJ$22)*$AN$22)*$AH$22)*Calculator!$G$3)-((((L9/100)*$AJ$22)*$AN$22)*$AH$22)+((((L9/100)*$AJ$23)*$AH$23)),IF(Calculator!$O$6="SINGLEBAND A",SUM((((L9/100)*$AJ$22)*$AH$22))+(((((L9/100)*$AJ$22)*$AN$22)*$AH$22)*Calculator!$G$5)-((((L9/100)*$AJ$22)*$AN$22)*$AH$22)+((((L9/100)*$AJ$23)*$AH$23)),IF(Calculator!$O$6="SINGLEBAND B",SUM((((L9/100)*$AJ$22)*$AH$22))+(((((L9/100)*$AJ$22)*$AN$22)*$AH$22)*Calculator!$G$6)-((((L9/100)*$AJ$22)*$AN$22)*$AH$22)+((((L9/100)*$AJ$23)*$AH$23)),IF(Calculator!$O$6="SINGLEBAND C",SUM((((L9/100)*$AJ$22)*$AH$22))+(((((L9/100)*$AJ$22)*$AN$22)*$AH$22)*Calculator!$G$7)-((((L9/100)*$AJ$22)*$AN$22)*$AH$22)+((((L9/100)*$AJ$23)*$AH$23)),IF(Calculator!$O$6="SINGLEBAND D",SUM((((L9/100)*$AJ$22)*$AH$22))+(((((L9/100)*$AJ$22)*$AN$22)*$AH$22)*Calculator!$G$8)-((((L9/100)*$AJ$22)*$AN$22)*$AH$22)+((((L9/100)*$AJ$23)*$AH$23)),IF(Calculator!$O$6="SINGLEURBANE",SUM((((L9/100)*$AJ$22)*$AH$22))+(((((L9/100)*$AJ$22)*$AN$22)*$AH$22)*Calculator!$G$9)-((((L9/100)*$AJ$22)*$AN$22)*$AH$22)+((((L9/100)*$AJ$23)*$AH$23)),IF(Calculator!$O$6="SINGLESILVERANOD",SUM((((L9/100)*$AJ$22)*$AH$22))+(((((L9/100)*$AJ$22)*$AN$22)*$AH$22)*Calculator!$G$10)-((((L9/100)*$AJ$22)*$AN$22)*$AH$22)+((((L9/100)*$AJ$23)*$AH$23)),IF(Calculator!$O$6="SINGLEANOD",SUM((((L9/100)*$AJ$22)*$AH$22))+(((((L9/100)*$AJ$22)*$AN$22)*$AH$22)*Calculator!$G$11)-((((L9/100)*$AJ$22)*$AN$22)*$AH$22)+((((L9/100)*$AJ$23)*$AH$23)),IF(Calculator!$O$6="DUALBASE",SUM((((L9/100)*$AJ$22)*$AH$22))+(((((L9/100)*$AJ$22)*$AN$22)*$AH$22)*Calculator!$G$12)-((((L9/100)*$AJ$22)*$AN$22)*$AH$22)+((((L9/100)*$AJ$23)*$AH$23)),IF(Calculator!$O$6="DUALELEMENTS",SUM((((L9/100)*$AJ$22)*$AH$22))+(((((L9/100)*$AJ$22)*$AN$22)*$AH$22)*Calculator!$G$13)-((((L9/100)*$AJ$22)*$AN$22)*$AH$22)+((((L9/100)*$AJ$23)*$AH$23)),IF(Calculator!$O$6="DUALSPECTRUM",SUM((((L9/100)*$AJ$22)*$AH$22))+(((((L9/100)*$AJ$22)*$AN$22)*$AH$22)*Calculator!$G$15)-((((L9/100)*$AJ$22)*$AN$22)*$AH$22)+((((L9/100)*$AJ$23)*$AH$23)),IF(Calculator!$O$6="DUALHOMESTEAD",SUM((((L9/100)*$AJ$22)*$AH$22))+(((((L9/100)*$AJ$22)*$AN$22)*$AH$22)*Calculator!$G$14)-((((L9/100)*$AJ$22)*$AN$22)*$AH$22)+((((L9/100)*$AJ$23)*$AH$23)),IF(Calculator!$O$6="DUALBAND A",SUM((((L9/100)*$AJ$22)*$AH$22))+(((((L9/100)*$AJ$22)*$AN$22)*$AH$22)*Calculator!$G$16)-((((L9/100)*$AJ$22)*$AN$22)*$AH$22)+((((L9/100)*$AJ$23)*$AH$23)),IF(Calculator!$O$6="DUALBAND B",SUM((((L9/100)*$AJ$22)*$AH$22))+(((((L9/100)*$AJ$22)*$AN$22)*$AH$22)*Calculator!$G$17)-((((L9/100)*$AJ$22)*$AN$22)*$AH$22)+((((L9/100)*$AJ$23)*$AH$23)),IF(Calculator!$O$6="DUALBAND C",SUM((((L9/100)*$AJ$22)*$AH$22))+(((((L9/100)*$AJ$22)*$AN$22)*$AH$22)*Calculator!$G$18)-((((L9/100)*$AJ$22)*$AN$22)*$AH$22)+((((L9/100)*$AJ$23)*$AH$23)),IF(Calculator!$O$6="DUALBAND D",SUM((((L9/100)*$AJ$22)*$AH$22))+(((((L9/100)*$AJ$22)*$AN$22)*$AH$22)*Calculator!$G$19)-((((L9/100)*$AJ$22)*$AN$22)*$AH$22)+((((L9/100)*$AJ$23)*$AH$23)),IF(Calculator!$O$6="DUALURBANE",SUM((((L9/100)*$AJ$22)*$AH$22))+(((((L9/100)*$AJ$22)*$AN$22)*$AH$22)*Calculator!$G$20)-((((L9/100)*$AJ$22)*$AN$22)*$AH$22)+((((L9/100)*$AJ$23)*$AH$23)),IF(Calculator!$O$6="DUALSILVERANOD",SUM((((L9/100)*$AJ$22)*$AH$22))+(((((L9/100)*$AJ$22)*$AN$22)*$AH$22)*Calculator!$G$21)-((((L9/100)*$AJ$22)*$AN$22)*$AH$22)+((((L9/100)*$AJ$23)*$AH$23)),IF(Calculator!$O$6="DUALANOD",SUM((((L9/100)*$AJ$22)*$AH$22))+(((((L9/100)*$AJ$22)*$AN$22)*$AH$22)*Calculator!$G$22)-((((L9/100)*$AJ$22)*$AN$22)*$AH$22)+((((L9/100)*$AJ$23)*$AH$23))))))))))))))))))))))))</f>
        <v>1569.3395469726559</v>
      </c>
      <c r="AB9" s="2">
        <f>IF(Calculator!$O$6="SINGLEBASE",SUM((((M9/100)*$AJ$22)*$AH$22))+((((M9/100)*$AJ$23)*$AH$23)),IF(Calculator!$O$6="SINGLEELEMENTS",SUM((((M9/100)*$AJ$22)*$AH$22))+(((((M9/100)*$AJ$22)*$AN$22)*$AH$22)*Calculator!$G$2)-((((M9/100)*$AJ$22)*$AN$22)*$AH$22)+((((M9/100)*$AJ$23)*$AH$23)),IF(Calculator!$O$6="SINGLESPECTRUM",SUM((((M9/100)*$AJ$22)*$AH$22))+(((((M9/100)*$AJ$22)*$AN$22)*$AH$22)*Calculator!$G$4)-((((M9/100)*$AJ$22)*$AN$22)*$AH$22)+((((M9/100)*$AJ$23)*$AH$23)),IF(Calculator!$O$6="SINGLEHOMESTEAD",SUM((((M9/100)*$AJ$22)*$AH$22))+(((((M9/100)*$AJ$22)*$AN$22)*$AH$22)*Calculator!$G$3)-((((M9/100)*$AJ$22)*$AN$22)*$AH$22)+((((M9/100)*$AJ$23)*$AH$23)),IF(Calculator!$O$6="SINGLEBAND A",SUM((((M9/100)*$AJ$22)*$AH$22))+(((((M9/100)*$AJ$22)*$AN$22)*$AH$22)*Calculator!$G$5)-((((M9/100)*$AJ$22)*$AN$22)*$AH$22)+((((M9/100)*$AJ$23)*$AH$23)),IF(Calculator!$O$6="SINGLEBAND B",SUM((((M9/100)*$AJ$22)*$AH$22))+(((((M9/100)*$AJ$22)*$AN$22)*$AH$22)*Calculator!$G$6)-((((M9/100)*$AJ$22)*$AN$22)*$AH$22)+((((M9/100)*$AJ$23)*$AH$23)),IF(Calculator!$O$6="SINGLEBAND C",SUM((((M9/100)*$AJ$22)*$AH$22))+(((((M9/100)*$AJ$22)*$AN$22)*$AH$22)*Calculator!$G$7)-((((M9/100)*$AJ$22)*$AN$22)*$AH$22)+((((M9/100)*$AJ$23)*$AH$23)),IF(Calculator!$O$6="SINGLEBAND D",SUM((((M9/100)*$AJ$22)*$AH$22))+(((((M9/100)*$AJ$22)*$AN$22)*$AH$22)*Calculator!$G$8)-((((M9/100)*$AJ$22)*$AN$22)*$AH$22)+((((M9/100)*$AJ$23)*$AH$23)),IF(Calculator!$O$6="SINGLEURBANE",SUM((((M9/100)*$AJ$22)*$AH$22))+(((((M9/100)*$AJ$22)*$AN$22)*$AH$22)*Calculator!$G$9)-((((M9/100)*$AJ$22)*$AN$22)*$AH$22)+((((M9/100)*$AJ$23)*$AH$23)),IF(Calculator!$O$6="SINGLESILVERANOD",SUM((((M9/100)*$AJ$22)*$AH$22))+(((((M9/100)*$AJ$22)*$AN$22)*$AH$22)*Calculator!$G$10)-((((M9/100)*$AJ$22)*$AN$22)*$AH$22)+((((M9/100)*$AJ$23)*$AH$23)),IF(Calculator!$O$6="SINGLEANOD",SUM((((M9/100)*$AJ$22)*$AH$22))+(((((M9/100)*$AJ$22)*$AN$22)*$AH$22)*Calculator!$G$11)-((((M9/100)*$AJ$22)*$AN$22)*$AH$22)+((((M9/100)*$AJ$23)*$AH$23)),IF(Calculator!$O$6="DUALBASE",SUM((((M9/100)*$AJ$22)*$AH$22))+(((((M9/100)*$AJ$22)*$AN$22)*$AH$22)*Calculator!$G$12)-((((M9/100)*$AJ$22)*$AN$22)*$AH$22)+((((M9/100)*$AJ$23)*$AH$23)),IF(Calculator!$O$6="DUALELEMENTS",SUM((((M9/100)*$AJ$22)*$AH$22))+(((((M9/100)*$AJ$22)*$AN$22)*$AH$22)*Calculator!$G$13)-((((M9/100)*$AJ$22)*$AN$22)*$AH$22)+((((M9/100)*$AJ$23)*$AH$23)),IF(Calculator!$O$6="DUALSPECTRUM",SUM((((M9/100)*$AJ$22)*$AH$22))+(((((M9/100)*$AJ$22)*$AN$22)*$AH$22)*Calculator!$G$15)-((((M9/100)*$AJ$22)*$AN$22)*$AH$22)+((((M9/100)*$AJ$23)*$AH$23)),IF(Calculator!$O$6="DUALHOMESTEAD",SUM((((M9/100)*$AJ$22)*$AH$22))+(((((M9/100)*$AJ$22)*$AN$22)*$AH$22)*Calculator!$G$14)-((((M9/100)*$AJ$22)*$AN$22)*$AH$22)+((((M9/100)*$AJ$23)*$AH$23)),IF(Calculator!$O$6="DUALBAND A",SUM((((M9/100)*$AJ$22)*$AH$22))+(((((M9/100)*$AJ$22)*$AN$22)*$AH$22)*Calculator!$G$16)-((((M9/100)*$AJ$22)*$AN$22)*$AH$22)+((((M9/100)*$AJ$23)*$AH$23)),IF(Calculator!$O$6="DUALBAND B",SUM((((M9/100)*$AJ$22)*$AH$22))+(((((M9/100)*$AJ$22)*$AN$22)*$AH$22)*Calculator!$G$17)-((((M9/100)*$AJ$22)*$AN$22)*$AH$22)+((((M9/100)*$AJ$23)*$AH$23)),IF(Calculator!$O$6="DUALBAND C",SUM((((M9/100)*$AJ$22)*$AH$22))+(((((M9/100)*$AJ$22)*$AN$22)*$AH$22)*Calculator!$G$18)-((((M9/100)*$AJ$22)*$AN$22)*$AH$22)+((((M9/100)*$AJ$23)*$AH$23)),IF(Calculator!$O$6="DUALBAND D",SUM((((M9/100)*$AJ$22)*$AH$22))+(((((M9/100)*$AJ$22)*$AN$22)*$AH$22)*Calculator!$G$19)-((((M9/100)*$AJ$22)*$AN$22)*$AH$22)+((((M9/100)*$AJ$23)*$AH$23)),IF(Calculator!$O$6="DUALURBANE",SUM((((M9/100)*$AJ$22)*$AH$22))+(((((M9/100)*$AJ$22)*$AN$22)*$AH$22)*Calculator!$G$20)-((((M9/100)*$AJ$22)*$AN$22)*$AH$22)+((((M9/100)*$AJ$23)*$AH$23)),IF(Calculator!$O$6="DUALSILVERANOD",SUM((((M9/100)*$AJ$22)*$AH$22))+(((((M9/100)*$AJ$22)*$AN$22)*$AH$22)*Calculator!$G$21)-((((M9/100)*$AJ$22)*$AN$22)*$AH$22)+((((M9/100)*$AJ$23)*$AH$23)),IF(Calculator!$O$6="DUALANOD",SUM((((M9/100)*$AJ$22)*$AH$22))+(((((M9/100)*$AJ$22)*$AN$22)*$AH$22)*Calculator!$G$22)-((((M9/100)*$AJ$22)*$AN$22)*$AH$22)+((((M9/100)*$AJ$23)*$AH$23))))))))))))))))))))))))</f>
        <v>1582.5485893432615</v>
      </c>
      <c r="AC9" s="2">
        <f>IF(Calculator!$O$6="SINGLEBASE",SUM((((N9/100)*$AJ$22)*$AH$22))+((((N9/100)*$AJ$23)*$AH$23)),IF(Calculator!$O$6="SINGLEELEMENTS",SUM((((N9/100)*$AJ$22)*$AH$22))+(((((N9/100)*$AJ$22)*$AN$22)*$AH$22)*Calculator!$G$2)-((((N9/100)*$AJ$22)*$AN$22)*$AH$22)+((((N9/100)*$AJ$23)*$AH$23)),IF(Calculator!$O$6="SINGLESPECTRUM",SUM((((N9/100)*$AJ$22)*$AH$22))+(((((N9/100)*$AJ$22)*$AN$22)*$AH$22)*Calculator!$G$4)-((((N9/100)*$AJ$22)*$AN$22)*$AH$22)+((((N9/100)*$AJ$23)*$AH$23)),IF(Calculator!$O$6="SINGLEHOMESTEAD",SUM((((N9/100)*$AJ$22)*$AH$22))+(((((N9/100)*$AJ$22)*$AN$22)*$AH$22)*Calculator!$G$3)-((((N9/100)*$AJ$22)*$AN$22)*$AH$22)+((((N9/100)*$AJ$23)*$AH$23)),IF(Calculator!$O$6="SINGLEBAND A",SUM((((N9/100)*$AJ$22)*$AH$22))+(((((N9/100)*$AJ$22)*$AN$22)*$AH$22)*Calculator!$G$5)-((((N9/100)*$AJ$22)*$AN$22)*$AH$22)+((((N9/100)*$AJ$23)*$AH$23)),IF(Calculator!$O$6="SINGLEBAND B",SUM((((N9/100)*$AJ$22)*$AH$22))+(((((N9/100)*$AJ$22)*$AN$22)*$AH$22)*Calculator!$G$6)-((((N9/100)*$AJ$22)*$AN$22)*$AH$22)+((((N9/100)*$AJ$23)*$AH$23)),IF(Calculator!$O$6="SINGLEBAND C",SUM((((N9/100)*$AJ$22)*$AH$22))+(((((N9/100)*$AJ$22)*$AN$22)*$AH$22)*Calculator!$G$7)-((((N9/100)*$AJ$22)*$AN$22)*$AH$22)+((((N9/100)*$AJ$23)*$AH$23)),IF(Calculator!$O$6="SINGLEBAND D",SUM((((N9/100)*$AJ$22)*$AH$22))+(((((N9/100)*$AJ$22)*$AN$22)*$AH$22)*Calculator!$G$8)-((((N9/100)*$AJ$22)*$AN$22)*$AH$22)+((((N9/100)*$AJ$23)*$AH$23)),IF(Calculator!$O$6="SINGLEURBANE",SUM((((N9/100)*$AJ$22)*$AH$22))+(((((N9/100)*$AJ$22)*$AN$22)*$AH$22)*Calculator!$G$9)-((((N9/100)*$AJ$22)*$AN$22)*$AH$22)+((((N9/100)*$AJ$23)*$AH$23)),IF(Calculator!$O$6="SINGLESILVERANOD",SUM((((N9/100)*$AJ$22)*$AH$22))+(((((N9/100)*$AJ$22)*$AN$22)*$AH$22)*Calculator!$G$10)-((((N9/100)*$AJ$22)*$AN$22)*$AH$22)+((((N9/100)*$AJ$23)*$AH$23)),IF(Calculator!$O$6="SINGLEANOD",SUM((((N9/100)*$AJ$22)*$AH$22))+(((((N9/100)*$AJ$22)*$AN$22)*$AH$22)*Calculator!$G$11)-((((N9/100)*$AJ$22)*$AN$22)*$AH$22)+((((N9/100)*$AJ$23)*$AH$23)),IF(Calculator!$O$6="DUALBASE",SUM((((N9/100)*$AJ$22)*$AH$22))+(((((N9/100)*$AJ$22)*$AN$22)*$AH$22)*Calculator!$G$12)-((((N9/100)*$AJ$22)*$AN$22)*$AH$22)+((((N9/100)*$AJ$23)*$AH$23)),IF(Calculator!$O$6="DUALELEMENTS",SUM((((N9/100)*$AJ$22)*$AH$22))+(((((N9/100)*$AJ$22)*$AN$22)*$AH$22)*Calculator!$G$13)-((((N9/100)*$AJ$22)*$AN$22)*$AH$22)+((((N9/100)*$AJ$23)*$AH$23)),IF(Calculator!$O$6="DUALSPECTRUM",SUM((((N9/100)*$AJ$22)*$AH$22))+(((((N9/100)*$AJ$22)*$AN$22)*$AH$22)*Calculator!$G$15)-((((N9/100)*$AJ$22)*$AN$22)*$AH$22)+((((N9/100)*$AJ$23)*$AH$23)),IF(Calculator!$O$6="DUALHOMESTEAD",SUM((((N9/100)*$AJ$22)*$AH$22))+(((((N9/100)*$AJ$22)*$AN$22)*$AH$22)*Calculator!$G$14)-((((N9/100)*$AJ$22)*$AN$22)*$AH$22)+((((N9/100)*$AJ$23)*$AH$23)),IF(Calculator!$O$6="DUALBAND A",SUM((((N9/100)*$AJ$22)*$AH$22))+(((((N9/100)*$AJ$22)*$AN$22)*$AH$22)*Calculator!$G$16)-((((N9/100)*$AJ$22)*$AN$22)*$AH$22)+((((N9/100)*$AJ$23)*$AH$23)),IF(Calculator!$O$6="DUALBAND B",SUM((((N9/100)*$AJ$22)*$AH$22))+(((((N9/100)*$AJ$22)*$AN$22)*$AH$22)*Calculator!$G$17)-((((N9/100)*$AJ$22)*$AN$22)*$AH$22)+((((N9/100)*$AJ$23)*$AH$23)),IF(Calculator!$O$6="DUALBAND C",SUM((((N9/100)*$AJ$22)*$AH$22))+(((((N9/100)*$AJ$22)*$AN$22)*$AH$22)*Calculator!$G$18)-((((N9/100)*$AJ$22)*$AN$22)*$AH$22)+((((N9/100)*$AJ$23)*$AH$23)),IF(Calculator!$O$6="DUALBAND D",SUM((((N9/100)*$AJ$22)*$AH$22))+(((((N9/100)*$AJ$22)*$AN$22)*$AH$22)*Calculator!$G$19)-((((N9/100)*$AJ$22)*$AN$22)*$AH$22)+((((N9/100)*$AJ$23)*$AH$23)),IF(Calculator!$O$6="DUALURBANE",SUM((((N9/100)*$AJ$22)*$AH$22))+(((((N9/100)*$AJ$22)*$AN$22)*$AH$22)*Calculator!$G$20)-((((N9/100)*$AJ$22)*$AN$22)*$AH$22)+((((N9/100)*$AJ$23)*$AH$23)),IF(Calculator!$O$6="DUALSILVERANOD",SUM((((N9/100)*$AJ$22)*$AH$22))+(((((N9/100)*$AJ$22)*$AN$22)*$AH$22)*Calculator!$G$21)-((((N9/100)*$AJ$22)*$AN$22)*$AH$22)+((((N9/100)*$AJ$23)*$AH$23)),IF(Calculator!$O$6="DUALANOD",SUM((((N9/100)*$AJ$22)*$AH$22))+(((((N9/100)*$AJ$22)*$AN$22)*$AH$22)*Calculator!$G$22)-((((N9/100)*$AJ$22)*$AN$22)*$AH$22)+((((N9/100)*$AJ$23)*$AH$23))))))))))))))))))))))))</f>
        <v>1595.7577363159176</v>
      </c>
    </row>
    <row r="10" spans="1:40">
      <c r="A10" s="8" t="s">
        <v>1396</v>
      </c>
      <c r="B10" s="2">
        <v>3534.7857214355467</v>
      </c>
      <c r="C10" s="2">
        <v>3567.0028979492185</v>
      </c>
      <c r="D10" s="2">
        <v>3599.2203295898435</v>
      </c>
      <c r="E10" s="2">
        <v>3631.4377612304684</v>
      </c>
      <c r="F10" s="2">
        <v>3663.6549377441402</v>
      </c>
      <c r="G10" s="2">
        <v>3695.8723693847655</v>
      </c>
      <c r="H10" s="2">
        <v>3728.0898010253904</v>
      </c>
      <c r="I10" s="2">
        <v>3760.3174377441405</v>
      </c>
      <c r="J10" s="2">
        <v>3792.5348693847654</v>
      </c>
      <c r="K10" s="2">
        <v>3824.7523010253904</v>
      </c>
      <c r="L10" s="2">
        <v>3856.9694775390622</v>
      </c>
      <c r="M10" s="2">
        <v>3889.1869091796871</v>
      </c>
      <c r="N10" s="2">
        <v>3921.4043408203124</v>
      </c>
      <c r="P10" s="8">
        <v>2250</v>
      </c>
      <c r="Q10" s="2">
        <f>IF(Calculator!$O$6="SINGLEBASE",SUM((((B10/100)*$AJ$22)*$AH$22))+((((B10/100)*$AJ$23)*$AH$23)),IF(Calculator!$O$6="SINGLEELEMENTS",SUM((((B10/100)*$AJ$22)*$AH$22))+(((((B10/100)*$AJ$22)*$AN$22)*$AH$22)*Calculator!$G$2)-((((B10/100)*$AJ$22)*$AN$22)*$AH$22)+((((B10/100)*$AJ$23)*$AH$23)),IF(Calculator!$O$6="SINGLESPECTRUM",SUM((((B10/100)*$AJ$22)*$AH$22))+(((((B10/100)*$AJ$22)*$AN$22)*$AH$22)*Calculator!$G$4)-((((B10/100)*$AJ$22)*$AN$22)*$AH$22)+((((B10/100)*$AJ$23)*$AH$23)),IF(Calculator!$O$6="SINGLEHOMESTEAD",SUM((((B10/100)*$AJ$22)*$AH$22))+(((((B10/100)*$AJ$22)*$AN$22)*$AH$22)*Calculator!$G$3)-((((B10/100)*$AJ$22)*$AN$22)*$AH$22)+((((B10/100)*$AJ$23)*$AH$23)),IF(Calculator!$O$6="SINGLEBAND A",SUM((((B10/100)*$AJ$22)*$AH$22))+(((((B10/100)*$AJ$22)*$AN$22)*$AH$22)*Calculator!$G$5)-((((B10/100)*$AJ$22)*$AN$22)*$AH$22)+((((B10/100)*$AJ$23)*$AH$23)),IF(Calculator!$O$6="SINGLEBAND B",SUM((((B10/100)*$AJ$22)*$AH$22))+(((((B10/100)*$AJ$22)*$AN$22)*$AH$22)*Calculator!$G$6)-((((B10/100)*$AJ$22)*$AN$22)*$AH$22)+((((B10/100)*$AJ$23)*$AH$23)),IF(Calculator!$O$6="SINGLEBAND C",SUM((((B10/100)*$AJ$22)*$AH$22))+(((((B10/100)*$AJ$22)*$AN$22)*$AH$22)*Calculator!$G$7)-((((B10/100)*$AJ$22)*$AN$22)*$AH$22)+((((B10/100)*$AJ$23)*$AH$23)),IF(Calculator!$O$6="SINGLEBAND D",SUM((((B10/100)*$AJ$22)*$AH$22))+(((((B10/100)*$AJ$22)*$AN$22)*$AH$22)*Calculator!$G$8)-((((B10/100)*$AJ$22)*$AN$22)*$AH$22)+((((B10/100)*$AJ$23)*$AH$23)),IF(Calculator!$O$6="SINGLEURBANE",SUM((((B10/100)*$AJ$22)*$AH$22))+(((((B10/100)*$AJ$22)*$AN$22)*$AH$22)*Calculator!$G$9)-((((B10/100)*$AJ$22)*$AN$22)*$AH$22)+((((B10/100)*$AJ$23)*$AH$23)),IF(Calculator!$O$6="SINGLESILVERANOD",SUM((((B10/100)*$AJ$22)*$AH$22))+(((((B10/100)*$AJ$22)*$AN$22)*$AH$22)*Calculator!$G$10)-((((B10/100)*$AJ$22)*$AN$22)*$AH$22)+((((B10/100)*$AJ$23)*$AH$23)),IF(Calculator!$O$6="SINGLEANOD",SUM((((B10/100)*$AJ$22)*$AH$22))+(((((B10/100)*$AJ$22)*$AN$22)*$AH$22)*Calculator!$G$11)-((((B10/100)*$AJ$22)*$AN$22)*$AH$22)+((((B10/100)*$AJ$23)*$AH$23)),IF(Calculator!$O$6="DUALBASE",SUM((((B10/100)*$AJ$22)*$AH$22))+(((((B10/100)*$AJ$22)*$AN$22)*$AH$22)*Calculator!$G$12)-((((B10/100)*$AJ$22)*$AN$22)*$AH$22)+((((B10/100)*$AJ$23)*$AH$23)),IF(Calculator!$O$6="DUALELEMENTS",SUM((((B10/100)*$AJ$22)*$AH$22))+(((((B10/100)*$AJ$22)*$AN$22)*$AH$22)*Calculator!$G$13)-((((B10/100)*$AJ$22)*$AN$22)*$AH$22)+((((B10/100)*$AJ$23)*$AH$23)),IF(Calculator!$O$6="DUALSPECTRUM",SUM((((B10/100)*$AJ$22)*$AH$22))+(((((B10/100)*$AJ$22)*$AN$22)*$AH$22)*Calculator!$G$15)-((((B10/100)*$AJ$22)*$AN$22)*$AH$22)+((((B10/100)*$AJ$23)*$AH$23)),IF(Calculator!$O$6="DUALHOMESTEAD",SUM((((B10/100)*$AJ$22)*$AH$22))+(((((B10/100)*$AJ$22)*$AN$22)*$AH$22)*Calculator!$G$14)-((((B10/100)*$AJ$22)*$AN$22)*$AH$22)+((((B10/100)*$AJ$23)*$AH$23)),IF(Calculator!$O$6="DUALBAND A",SUM((((B10/100)*$AJ$22)*$AH$22))+(((((B10/100)*$AJ$22)*$AN$22)*$AH$22)*Calculator!$G$16)-((((B10/100)*$AJ$22)*$AN$22)*$AH$22)+((((B10/100)*$AJ$23)*$AH$23)),IF(Calculator!$O$6="DUALBAND B",SUM((((B10/100)*$AJ$22)*$AH$22))+(((((B10/100)*$AJ$22)*$AN$22)*$AH$22)*Calculator!$G$17)-((((B10/100)*$AJ$22)*$AN$22)*$AH$22)+((((B10/100)*$AJ$23)*$AH$23)),IF(Calculator!$O$6="DUALBAND C",SUM((((B10/100)*$AJ$22)*$AH$22))+(((((B10/100)*$AJ$22)*$AN$22)*$AH$22)*Calculator!$G$18)-((((B10/100)*$AJ$22)*$AN$22)*$AH$22)+((((B10/100)*$AJ$23)*$AH$23)),IF(Calculator!$O$6="DUALBAND D",SUM((((B10/100)*$AJ$22)*$AH$22))+(((((B10/100)*$AJ$22)*$AN$22)*$AH$22)*Calculator!$G$19)-((((B10/100)*$AJ$22)*$AN$22)*$AH$22)+((((B10/100)*$AJ$23)*$AH$23)),IF(Calculator!$O$6="DUALURBANE",SUM((((B10/100)*$AJ$22)*$AH$22))+(((((B10/100)*$AJ$22)*$AN$22)*$AH$22)*Calculator!$G$20)-((((B10/100)*$AJ$22)*$AN$22)*$AH$22)+((((B10/100)*$AJ$23)*$AH$23)),IF(Calculator!$O$6="DUALSILVERANOD",SUM((((B10/100)*$AJ$22)*$AH$22))+(((((B10/100)*$AJ$22)*$AN$22)*$AH$22)*Calculator!$G$21)-((((B10/100)*$AJ$22)*$AN$22)*$AH$22)+((((B10/100)*$AJ$23)*$AH$23)),IF(Calculator!$O$6="DUALANOD",SUM((((B10/100)*$AJ$22)*$AH$22))+(((((B10/100)*$AJ$22)*$AN$22)*$AH$22)*Calculator!$G$22)-((((B10/100)*$AJ$22)*$AN$22)*$AH$22)+((((B10/100)*$AJ$23)*$AH$23))))))))))))))))))))))))</f>
        <v>1449.2621457885739</v>
      </c>
      <c r="R10" s="2">
        <f>IF(Calculator!$O$6="SINGLEBASE",SUM((((C10/100)*$AJ$22)*$AH$22))+((((C10/100)*$AJ$23)*$AH$23)),IF(Calculator!$O$6="SINGLEELEMENTS",SUM((((C10/100)*$AJ$22)*$AH$22))+(((((C10/100)*$AJ$22)*$AN$22)*$AH$22)*Calculator!$G$2)-((((C10/100)*$AJ$22)*$AN$22)*$AH$22)+((((C10/100)*$AJ$23)*$AH$23)),IF(Calculator!$O$6="SINGLESPECTRUM",SUM((((C10/100)*$AJ$22)*$AH$22))+(((((C10/100)*$AJ$22)*$AN$22)*$AH$22)*Calculator!$G$4)-((((C10/100)*$AJ$22)*$AN$22)*$AH$22)+((((C10/100)*$AJ$23)*$AH$23)),IF(Calculator!$O$6="SINGLEHOMESTEAD",SUM((((C10/100)*$AJ$22)*$AH$22))+(((((C10/100)*$AJ$22)*$AN$22)*$AH$22)*Calculator!$G$3)-((((C10/100)*$AJ$22)*$AN$22)*$AH$22)+((((C10/100)*$AJ$23)*$AH$23)),IF(Calculator!$O$6="SINGLEBAND A",SUM((((C10/100)*$AJ$22)*$AH$22))+(((((C10/100)*$AJ$22)*$AN$22)*$AH$22)*Calculator!$G$5)-((((C10/100)*$AJ$22)*$AN$22)*$AH$22)+((((C10/100)*$AJ$23)*$AH$23)),IF(Calculator!$O$6="SINGLEBAND B",SUM((((C10/100)*$AJ$22)*$AH$22))+(((((C10/100)*$AJ$22)*$AN$22)*$AH$22)*Calculator!$G$6)-((((C10/100)*$AJ$22)*$AN$22)*$AH$22)+((((C10/100)*$AJ$23)*$AH$23)),IF(Calculator!$O$6="SINGLEBAND C",SUM((((C10/100)*$AJ$22)*$AH$22))+(((((C10/100)*$AJ$22)*$AN$22)*$AH$22)*Calculator!$G$7)-((((C10/100)*$AJ$22)*$AN$22)*$AH$22)+((((C10/100)*$AJ$23)*$AH$23)),IF(Calculator!$O$6="SINGLEBAND D",SUM((((C10/100)*$AJ$22)*$AH$22))+(((((C10/100)*$AJ$22)*$AN$22)*$AH$22)*Calculator!$G$8)-((((C10/100)*$AJ$22)*$AN$22)*$AH$22)+((((C10/100)*$AJ$23)*$AH$23)),IF(Calculator!$O$6="SINGLEURBANE",SUM((((C10/100)*$AJ$22)*$AH$22))+(((((C10/100)*$AJ$22)*$AN$22)*$AH$22)*Calculator!$G$9)-((((C10/100)*$AJ$22)*$AN$22)*$AH$22)+((((C10/100)*$AJ$23)*$AH$23)),IF(Calculator!$O$6="SINGLESILVERANOD",SUM((((C10/100)*$AJ$22)*$AH$22))+(((((C10/100)*$AJ$22)*$AN$22)*$AH$22)*Calculator!$G$10)-((((C10/100)*$AJ$22)*$AN$22)*$AH$22)+((((C10/100)*$AJ$23)*$AH$23)),IF(Calculator!$O$6="SINGLEANOD",SUM((((C10/100)*$AJ$22)*$AH$22))+(((((C10/100)*$AJ$22)*$AN$22)*$AH$22)*Calculator!$G$11)-((((C10/100)*$AJ$22)*$AN$22)*$AH$22)+((((C10/100)*$AJ$23)*$AH$23)),IF(Calculator!$O$6="DUALBASE",SUM((((C10/100)*$AJ$22)*$AH$22))+(((((C10/100)*$AJ$22)*$AN$22)*$AH$22)*Calculator!$G$12)-((((C10/100)*$AJ$22)*$AN$22)*$AH$22)+((((C10/100)*$AJ$23)*$AH$23)),IF(Calculator!$O$6="DUALELEMENTS",SUM((((C10/100)*$AJ$22)*$AH$22))+(((((C10/100)*$AJ$22)*$AN$22)*$AH$22)*Calculator!$G$13)-((((C10/100)*$AJ$22)*$AN$22)*$AH$22)+((((C10/100)*$AJ$23)*$AH$23)),IF(Calculator!$O$6="DUALSPECTRUM",SUM((((C10/100)*$AJ$22)*$AH$22))+(((((C10/100)*$AJ$22)*$AN$22)*$AH$22)*Calculator!$G$15)-((((C10/100)*$AJ$22)*$AN$22)*$AH$22)+((((C10/100)*$AJ$23)*$AH$23)),IF(Calculator!$O$6="DUALHOMESTEAD",SUM((((C10/100)*$AJ$22)*$AH$22))+(((((C10/100)*$AJ$22)*$AN$22)*$AH$22)*Calculator!$G$14)-((((C10/100)*$AJ$22)*$AN$22)*$AH$22)+((((C10/100)*$AJ$23)*$AH$23)),IF(Calculator!$O$6="DUALBAND A",SUM((((C10/100)*$AJ$22)*$AH$22))+(((((C10/100)*$AJ$22)*$AN$22)*$AH$22)*Calculator!$G$16)-((((C10/100)*$AJ$22)*$AN$22)*$AH$22)+((((C10/100)*$AJ$23)*$AH$23)),IF(Calculator!$O$6="DUALBAND B",SUM((((C10/100)*$AJ$22)*$AH$22))+(((((C10/100)*$AJ$22)*$AN$22)*$AH$22)*Calculator!$G$17)-((((C10/100)*$AJ$22)*$AN$22)*$AH$22)+((((C10/100)*$AJ$23)*$AH$23)),IF(Calculator!$O$6="DUALBAND C",SUM((((C10/100)*$AJ$22)*$AH$22))+(((((C10/100)*$AJ$22)*$AN$22)*$AH$22)*Calculator!$G$18)-((((C10/100)*$AJ$22)*$AN$22)*$AH$22)+((((C10/100)*$AJ$23)*$AH$23)),IF(Calculator!$O$6="DUALBAND D",SUM((((C10/100)*$AJ$22)*$AH$22))+(((((C10/100)*$AJ$22)*$AN$22)*$AH$22)*Calculator!$G$19)-((((C10/100)*$AJ$22)*$AN$22)*$AH$22)+((((C10/100)*$AJ$23)*$AH$23)),IF(Calculator!$O$6="DUALURBANE",SUM((((C10/100)*$AJ$22)*$AH$22))+(((((C10/100)*$AJ$22)*$AN$22)*$AH$22)*Calculator!$G$20)-((((C10/100)*$AJ$22)*$AN$22)*$AH$22)+((((C10/100)*$AJ$23)*$AH$23)),IF(Calculator!$O$6="DUALSILVERANOD",SUM((((C10/100)*$AJ$22)*$AH$22))+(((((C10/100)*$AJ$22)*$AN$22)*$AH$22)*Calculator!$G$21)-((((C10/100)*$AJ$22)*$AN$22)*$AH$22)+((((C10/100)*$AJ$23)*$AH$23)),IF(Calculator!$O$6="DUALANOD",SUM((((C10/100)*$AJ$22)*$AH$22))+(((((C10/100)*$AJ$22)*$AN$22)*$AH$22)*Calculator!$G$22)-((((C10/100)*$AJ$22)*$AN$22)*$AH$22)+((((C10/100)*$AJ$23)*$AH$23))))))))))))))))))))))))</f>
        <v>1462.4711881591793</v>
      </c>
      <c r="S10" s="2">
        <f>IF(Calculator!$O$6="SINGLEBASE",SUM((((D10/100)*$AJ$22)*$AH$22))+((((D10/100)*$AJ$23)*$AH$23)),IF(Calculator!$O$6="SINGLEELEMENTS",SUM((((D10/100)*$AJ$22)*$AH$22))+(((((D10/100)*$AJ$22)*$AN$22)*$AH$22)*Calculator!$G$2)-((((D10/100)*$AJ$22)*$AN$22)*$AH$22)+((((D10/100)*$AJ$23)*$AH$23)),IF(Calculator!$O$6="SINGLESPECTRUM",SUM((((D10/100)*$AJ$22)*$AH$22))+(((((D10/100)*$AJ$22)*$AN$22)*$AH$22)*Calculator!$G$4)-((((D10/100)*$AJ$22)*$AN$22)*$AH$22)+((((D10/100)*$AJ$23)*$AH$23)),IF(Calculator!$O$6="SINGLEHOMESTEAD",SUM((((D10/100)*$AJ$22)*$AH$22))+(((((D10/100)*$AJ$22)*$AN$22)*$AH$22)*Calculator!$G$3)-((((D10/100)*$AJ$22)*$AN$22)*$AH$22)+((((D10/100)*$AJ$23)*$AH$23)),IF(Calculator!$O$6="SINGLEBAND A",SUM((((D10/100)*$AJ$22)*$AH$22))+(((((D10/100)*$AJ$22)*$AN$22)*$AH$22)*Calculator!$G$5)-((((D10/100)*$AJ$22)*$AN$22)*$AH$22)+((((D10/100)*$AJ$23)*$AH$23)),IF(Calculator!$O$6="SINGLEBAND B",SUM((((D10/100)*$AJ$22)*$AH$22))+(((((D10/100)*$AJ$22)*$AN$22)*$AH$22)*Calculator!$G$6)-((((D10/100)*$AJ$22)*$AN$22)*$AH$22)+((((D10/100)*$AJ$23)*$AH$23)),IF(Calculator!$O$6="SINGLEBAND C",SUM((((D10/100)*$AJ$22)*$AH$22))+(((((D10/100)*$AJ$22)*$AN$22)*$AH$22)*Calculator!$G$7)-((((D10/100)*$AJ$22)*$AN$22)*$AH$22)+((((D10/100)*$AJ$23)*$AH$23)),IF(Calculator!$O$6="SINGLEBAND D",SUM((((D10/100)*$AJ$22)*$AH$22))+(((((D10/100)*$AJ$22)*$AN$22)*$AH$22)*Calculator!$G$8)-((((D10/100)*$AJ$22)*$AN$22)*$AH$22)+((((D10/100)*$AJ$23)*$AH$23)),IF(Calculator!$O$6="SINGLEURBANE",SUM((((D10/100)*$AJ$22)*$AH$22))+(((((D10/100)*$AJ$22)*$AN$22)*$AH$22)*Calculator!$G$9)-((((D10/100)*$AJ$22)*$AN$22)*$AH$22)+((((D10/100)*$AJ$23)*$AH$23)),IF(Calculator!$O$6="SINGLESILVERANOD",SUM((((D10/100)*$AJ$22)*$AH$22))+(((((D10/100)*$AJ$22)*$AN$22)*$AH$22)*Calculator!$G$10)-((((D10/100)*$AJ$22)*$AN$22)*$AH$22)+((((D10/100)*$AJ$23)*$AH$23)),IF(Calculator!$O$6="SINGLEANOD",SUM((((D10/100)*$AJ$22)*$AH$22))+(((((D10/100)*$AJ$22)*$AN$22)*$AH$22)*Calculator!$G$11)-((((D10/100)*$AJ$22)*$AN$22)*$AH$22)+((((D10/100)*$AJ$23)*$AH$23)),IF(Calculator!$O$6="DUALBASE",SUM((((D10/100)*$AJ$22)*$AH$22))+(((((D10/100)*$AJ$22)*$AN$22)*$AH$22)*Calculator!$G$12)-((((D10/100)*$AJ$22)*$AN$22)*$AH$22)+((((D10/100)*$AJ$23)*$AH$23)),IF(Calculator!$O$6="DUALELEMENTS",SUM((((D10/100)*$AJ$22)*$AH$22))+(((((D10/100)*$AJ$22)*$AN$22)*$AH$22)*Calculator!$G$13)-((((D10/100)*$AJ$22)*$AN$22)*$AH$22)+((((D10/100)*$AJ$23)*$AH$23)),IF(Calculator!$O$6="DUALSPECTRUM",SUM((((D10/100)*$AJ$22)*$AH$22))+(((((D10/100)*$AJ$22)*$AN$22)*$AH$22)*Calculator!$G$15)-((((D10/100)*$AJ$22)*$AN$22)*$AH$22)+((((D10/100)*$AJ$23)*$AH$23)),IF(Calculator!$O$6="DUALHOMESTEAD",SUM((((D10/100)*$AJ$22)*$AH$22))+(((((D10/100)*$AJ$22)*$AN$22)*$AH$22)*Calculator!$G$14)-((((D10/100)*$AJ$22)*$AN$22)*$AH$22)+((((D10/100)*$AJ$23)*$AH$23)),IF(Calculator!$O$6="DUALBAND A",SUM((((D10/100)*$AJ$22)*$AH$22))+(((((D10/100)*$AJ$22)*$AN$22)*$AH$22)*Calculator!$G$16)-((((D10/100)*$AJ$22)*$AN$22)*$AH$22)+((((D10/100)*$AJ$23)*$AH$23)),IF(Calculator!$O$6="DUALBAND B",SUM((((D10/100)*$AJ$22)*$AH$22))+(((((D10/100)*$AJ$22)*$AN$22)*$AH$22)*Calculator!$G$17)-((((D10/100)*$AJ$22)*$AN$22)*$AH$22)+((((D10/100)*$AJ$23)*$AH$23)),IF(Calculator!$O$6="DUALBAND C",SUM((((D10/100)*$AJ$22)*$AH$22))+(((((D10/100)*$AJ$22)*$AN$22)*$AH$22)*Calculator!$G$18)-((((D10/100)*$AJ$22)*$AN$22)*$AH$22)+((((D10/100)*$AJ$23)*$AH$23)),IF(Calculator!$O$6="DUALBAND D",SUM((((D10/100)*$AJ$22)*$AH$22))+(((((D10/100)*$AJ$22)*$AN$22)*$AH$22)*Calculator!$G$19)-((((D10/100)*$AJ$22)*$AN$22)*$AH$22)+((((D10/100)*$AJ$23)*$AH$23)),IF(Calculator!$O$6="DUALURBANE",SUM((((D10/100)*$AJ$22)*$AH$22))+(((((D10/100)*$AJ$22)*$AN$22)*$AH$22)*Calculator!$G$20)-((((D10/100)*$AJ$22)*$AN$22)*$AH$22)+((((D10/100)*$AJ$23)*$AH$23)),IF(Calculator!$O$6="DUALSILVERANOD",SUM((((D10/100)*$AJ$22)*$AH$22))+(((((D10/100)*$AJ$22)*$AN$22)*$AH$22)*Calculator!$G$21)-((((D10/100)*$AJ$22)*$AN$22)*$AH$22)+((((D10/100)*$AJ$23)*$AH$23)),IF(Calculator!$O$6="DUALANOD",SUM((((D10/100)*$AJ$22)*$AH$22))+(((((D10/100)*$AJ$22)*$AN$22)*$AH$22)*Calculator!$G$22)-((((D10/100)*$AJ$22)*$AN$22)*$AH$22)+((((D10/100)*$AJ$23)*$AH$23))))))))))))))))))))))))</f>
        <v>1475.6803351318356</v>
      </c>
      <c r="T10" s="2">
        <f>IF(Calculator!$O$6="SINGLEBASE",SUM((((E10/100)*$AJ$22)*$AH$22))+((((E10/100)*$AJ$23)*$AH$23)),IF(Calculator!$O$6="SINGLEELEMENTS",SUM((((E10/100)*$AJ$22)*$AH$22))+(((((E10/100)*$AJ$22)*$AN$22)*$AH$22)*Calculator!$G$2)-((((E10/100)*$AJ$22)*$AN$22)*$AH$22)+((((E10/100)*$AJ$23)*$AH$23)),IF(Calculator!$O$6="SINGLESPECTRUM",SUM((((E10/100)*$AJ$22)*$AH$22))+(((((E10/100)*$AJ$22)*$AN$22)*$AH$22)*Calculator!$G$4)-((((E10/100)*$AJ$22)*$AN$22)*$AH$22)+((((E10/100)*$AJ$23)*$AH$23)),IF(Calculator!$O$6="SINGLEHOMESTEAD",SUM((((E10/100)*$AJ$22)*$AH$22))+(((((E10/100)*$AJ$22)*$AN$22)*$AH$22)*Calculator!$G$3)-((((E10/100)*$AJ$22)*$AN$22)*$AH$22)+((((E10/100)*$AJ$23)*$AH$23)),IF(Calculator!$O$6="SINGLEBAND A",SUM((((E10/100)*$AJ$22)*$AH$22))+(((((E10/100)*$AJ$22)*$AN$22)*$AH$22)*Calculator!$G$5)-((((E10/100)*$AJ$22)*$AN$22)*$AH$22)+((((E10/100)*$AJ$23)*$AH$23)),IF(Calculator!$O$6="SINGLEBAND B",SUM((((E10/100)*$AJ$22)*$AH$22))+(((((E10/100)*$AJ$22)*$AN$22)*$AH$22)*Calculator!$G$6)-((((E10/100)*$AJ$22)*$AN$22)*$AH$22)+((((E10/100)*$AJ$23)*$AH$23)),IF(Calculator!$O$6="SINGLEBAND C",SUM((((E10/100)*$AJ$22)*$AH$22))+(((((E10/100)*$AJ$22)*$AN$22)*$AH$22)*Calculator!$G$7)-((((E10/100)*$AJ$22)*$AN$22)*$AH$22)+((((E10/100)*$AJ$23)*$AH$23)),IF(Calculator!$O$6="SINGLEBAND D",SUM((((E10/100)*$AJ$22)*$AH$22))+(((((E10/100)*$AJ$22)*$AN$22)*$AH$22)*Calculator!$G$8)-((((E10/100)*$AJ$22)*$AN$22)*$AH$22)+((((E10/100)*$AJ$23)*$AH$23)),IF(Calculator!$O$6="SINGLEURBANE",SUM((((E10/100)*$AJ$22)*$AH$22))+(((((E10/100)*$AJ$22)*$AN$22)*$AH$22)*Calculator!$G$9)-((((E10/100)*$AJ$22)*$AN$22)*$AH$22)+((((E10/100)*$AJ$23)*$AH$23)),IF(Calculator!$O$6="SINGLESILVERANOD",SUM((((E10/100)*$AJ$22)*$AH$22))+(((((E10/100)*$AJ$22)*$AN$22)*$AH$22)*Calculator!$G$10)-((((E10/100)*$AJ$22)*$AN$22)*$AH$22)+((((E10/100)*$AJ$23)*$AH$23)),IF(Calculator!$O$6="SINGLEANOD",SUM((((E10/100)*$AJ$22)*$AH$22))+(((((E10/100)*$AJ$22)*$AN$22)*$AH$22)*Calculator!$G$11)-((((E10/100)*$AJ$22)*$AN$22)*$AH$22)+((((E10/100)*$AJ$23)*$AH$23)),IF(Calculator!$O$6="DUALBASE",SUM((((E10/100)*$AJ$22)*$AH$22))+(((((E10/100)*$AJ$22)*$AN$22)*$AH$22)*Calculator!$G$12)-((((E10/100)*$AJ$22)*$AN$22)*$AH$22)+((((E10/100)*$AJ$23)*$AH$23)),IF(Calculator!$O$6="DUALELEMENTS",SUM((((E10/100)*$AJ$22)*$AH$22))+(((((E10/100)*$AJ$22)*$AN$22)*$AH$22)*Calculator!$G$13)-((((E10/100)*$AJ$22)*$AN$22)*$AH$22)+((((E10/100)*$AJ$23)*$AH$23)),IF(Calculator!$O$6="DUALSPECTRUM",SUM((((E10/100)*$AJ$22)*$AH$22))+(((((E10/100)*$AJ$22)*$AN$22)*$AH$22)*Calculator!$G$15)-((((E10/100)*$AJ$22)*$AN$22)*$AH$22)+((((E10/100)*$AJ$23)*$AH$23)),IF(Calculator!$O$6="DUALHOMESTEAD",SUM((((E10/100)*$AJ$22)*$AH$22))+(((((E10/100)*$AJ$22)*$AN$22)*$AH$22)*Calculator!$G$14)-((((E10/100)*$AJ$22)*$AN$22)*$AH$22)+((((E10/100)*$AJ$23)*$AH$23)),IF(Calculator!$O$6="DUALBAND A",SUM((((E10/100)*$AJ$22)*$AH$22))+(((((E10/100)*$AJ$22)*$AN$22)*$AH$22)*Calculator!$G$16)-((((E10/100)*$AJ$22)*$AN$22)*$AH$22)+((((E10/100)*$AJ$23)*$AH$23)),IF(Calculator!$O$6="DUALBAND B",SUM((((E10/100)*$AJ$22)*$AH$22))+(((((E10/100)*$AJ$22)*$AN$22)*$AH$22)*Calculator!$G$17)-((((E10/100)*$AJ$22)*$AN$22)*$AH$22)+((((E10/100)*$AJ$23)*$AH$23)),IF(Calculator!$O$6="DUALBAND C",SUM((((E10/100)*$AJ$22)*$AH$22))+(((((E10/100)*$AJ$22)*$AN$22)*$AH$22)*Calculator!$G$18)-((((E10/100)*$AJ$22)*$AN$22)*$AH$22)+((((E10/100)*$AJ$23)*$AH$23)),IF(Calculator!$O$6="DUALBAND D",SUM((((E10/100)*$AJ$22)*$AH$22))+(((((E10/100)*$AJ$22)*$AN$22)*$AH$22)*Calculator!$G$19)-((((E10/100)*$AJ$22)*$AN$22)*$AH$22)+((((E10/100)*$AJ$23)*$AH$23)),IF(Calculator!$O$6="DUALURBANE",SUM((((E10/100)*$AJ$22)*$AH$22))+(((((E10/100)*$AJ$22)*$AN$22)*$AH$22)*Calculator!$G$20)-((((E10/100)*$AJ$22)*$AN$22)*$AH$22)+((((E10/100)*$AJ$23)*$AH$23)),IF(Calculator!$O$6="DUALSILVERANOD",SUM((((E10/100)*$AJ$22)*$AH$22))+(((((E10/100)*$AJ$22)*$AN$22)*$AH$22)*Calculator!$G$21)-((((E10/100)*$AJ$22)*$AN$22)*$AH$22)+((((E10/100)*$AJ$23)*$AH$23)),IF(Calculator!$O$6="DUALANOD",SUM((((E10/100)*$AJ$22)*$AH$22))+(((((E10/100)*$AJ$22)*$AN$22)*$AH$22)*Calculator!$G$22)-((((E10/100)*$AJ$22)*$AN$22)*$AH$22)+((((E10/100)*$AJ$23)*$AH$23))))))))))))))))))))))))</f>
        <v>1488.8894821044914</v>
      </c>
      <c r="U10" s="2">
        <f>IF(Calculator!$O$6="SINGLEBASE",SUM((((F10/100)*$AJ$22)*$AH$22))+((((F10/100)*$AJ$23)*$AH$23)),IF(Calculator!$O$6="SINGLEELEMENTS",SUM((((F10/100)*$AJ$22)*$AH$22))+(((((F10/100)*$AJ$22)*$AN$22)*$AH$22)*Calculator!$G$2)-((((F10/100)*$AJ$22)*$AN$22)*$AH$22)+((((F10/100)*$AJ$23)*$AH$23)),IF(Calculator!$O$6="SINGLESPECTRUM",SUM((((F10/100)*$AJ$22)*$AH$22))+(((((F10/100)*$AJ$22)*$AN$22)*$AH$22)*Calculator!$G$4)-((((F10/100)*$AJ$22)*$AN$22)*$AH$22)+((((F10/100)*$AJ$23)*$AH$23)),IF(Calculator!$O$6="SINGLEHOMESTEAD",SUM((((F10/100)*$AJ$22)*$AH$22))+(((((F10/100)*$AJ$22)*$AN$22)*$AH$22)*Calculator!$G$3)-((((F10/100)*$AJ$22)*$AN$22)*$AH$22)+((((F10/100)*$AJ$23)*$AH$23)),IF(Calculator!$O$6="SINGLEBAND A",SUM((((F10/100)*$AJ$22)*$AH$22))+(((((F10/100)*$AJ$22)*$AN$22)*$AH$22)*Calculator!$G$5)-((((F10/100)*$AJ$22)*$AN$22)*$AH$22)+((((F10/100)*$AJ$23)*$AH$23)),IF(Calculator!$O$6="SINGLEBAND B",SUM((((F10/100)*$AJ$22)*$AH$22))+(((((F10/100)*$AJ$22)*$AN$22)*$AH$22)*Calculator!$G$6)-((((F10/100)*$AJ$22)*$AN$22)*$AH$22)+((((F10/100)*$AJ$23)*$AH$23)),IF(Calculator!$O$6="SINGLEBAND C",SUM((((F10/100)*$AJ$22)*$AH$22))+(((((F10/100)*$AJ$22)*$AN$22)*$AH$22)*Calculator!$G$7)-((((F10/100)*$AJ$22)*$AN$22)*$AH$22)+((((F10/100)*$AJ$23)*$AH$23)),IF(Calculator!$O$6="SINGLEBAND D",SUM((((F10/100)*$AJ$22)*$AH$22))+(((((F10/100)*$AJ$22)*$AN$22)*$AH$22)*Calculator!$G$8)-((((F10/100)*$AJ$22)*$AN$22)*$AH$22)+((((F10/100)*$AJ$23)*$AH$23)),IF(Calculator!$O$6="SINGLEURBANE",SUM((((F10/100)*$AJ$22)*$AH$22))+(((((F10/100)*$AJ$22)*$AN$22)*$AH$22)*Calculator!$G$9)-((((F10/100)*$AJ$22)*$AN$22)*$AH$22)+((((F10/100)*$AJ$23)*$AH$23)),IF(Calculator!$O$6="SINGLESILVERANOD",SUM((((F10/100)*$AJ$22)*$AH$22))+(((((F10/100)*$AJ$22)*$AN$22)*$AH$22)*Calculator!$G$10)-((((F10/100)*$AJ$22)*$AN$22)*$AH$22)+((((F10/100)*$AJ$23)*$AH$23)),IF(Calculator!$O$6="SINGLEANOD",SUM((((F10/100)*$AJ$22)*$AH$22))+(((((F10/100)*$AJ$22)*$AN$22)*$AH$22)*Calculator!$G$11)-((((F10/100)*$AJ$22)*$AN$22)*$AH$22)+((((F10/100)*$AJ$23)*$AH$23)),IF(Calculator!$O$6="DUALBASE",SUM((((F10/100)*$AJ$22)*$AH$22))+(((((F10/100)*$AJ$22)*$AN$22)*$AH$22)*Calculator!$G$12)-((((F10/100)*$AJ$22)*$AN$22)*$AH$22)+((((F10/100)*$AJ$23)*$AH$23)),IF(Calculator!$O$6="DUALELEMENTS",SUM((((F10/100)*$AJ$22)*$AH$22))+(((((F10/100)*$AJ$22)*$AN$22)*$AH$22)*Calculator!$G$13)-((((F10/100)*$AJ$22)*$AN$22)*$AH$22)+((((F10/100)*$AJ$23)*$AH$23)),IF(Calculator!$O$6="DUALSPECTRUM",SUM((((F10/100)*$AJ$22)*$AH$22))+(((((F10/100)*$AJ$22)*$AN$22)*$AH$22)*Calculator!$G$15)-((((F10/100)*$AJ$22)*$AN$22)*$AH$22)+((((F10/100)*$AJ$23)*$AH$23)),IF(Calculator!$O$6="DUALHOMESTEAD",SUM((((F10/100)*$AJ$22)*$AH$22))+(((((F10/100)*$AJ$22)*$AN$22)*$AH$22)*Calculator!$G$14)-((((F10/100)*$AJ$22)*$AN$22)*$AH$22)+((((F10/100)*$AJ$23)*$AH$23)),IF(Calculator!$O$6="DUALBAND A",SUM((((F10/100)*$AJ$22)*$AH$22))+(((((F10/100)*$AJ$22)*$AN$22)*$AH$22)*Calculator!$G$16)-((((F10/100)*$AJ$22)*$AN$22)*$AH$22)+((((F10/100)*$AJ$23)*$AH$23)),IF(Calculator!$O$6="DUALBAND B",SUM((((F10/100)*$AJ$22)*$AH$22))+(((((F10/100)*$AJ$22)*$AN$22)*$AH$22)*Calculator!$G$17)-((((F10/100)*$AJ$22)*$AN$22)*$AH$22)+((((F10/100)*$AJ$23)*$AH$23)),IF(Calculator!$O$6="DUALBAND C",SUM((((F10/100)*$AJ$22)*$AH$22))+(((((F10/100)*$AJ$22)*$AN$22)*$AH$22)*Calculator!$G$18)-((((F10/100)*$AJ$22)*$AN$22)*$AH$22)+((((F10/100)*$AJ$23)*$AH$23)),IF(Calculator!$O$6="DUALBAND D",SUM((((F10/100)*$AJ$22)*$AH$22))+(((((F10/100)*$AJ$22)*$AN$22)*$AH$22)*Calculator!$G$19)-((((F10/100)*$AJ$22)*$AN$22)*$AH$22)+((((F10/100)*$AJ$23)*$AH$23)),IF(Calculator!$O$6="DUALURBANE",SUM((((F10/100)*$AJ$22)*$AH$22))+(((((F10/100)*$AJ$22)*$AN$22)*$AH$22)*Calculator!$G$20)-((((F10/100)*$AJ$22)*$AN$22)*$AH$22)+((((F10/100)*$AJ$23)*$AH$23)),IF(Calculator!$O$6="DUALSILVERANOD",SUM((((F10/100)*$AJ$22)*$AH$22))+(((((F10/100)*$AJ$22)*$AN$22)*$AH$22)*Calculator!$G$21)-((((F10/100)*$AJ$22)*$AN$22)*$AH$22)+((((F10/100)*$AJ$23)*$AH$23)),IF(Calculator!$O$6="DUALANOD",SUM((((F10/100)*$AJ$22)*$AH$22))+(((((F10/100)*$AJ$22)*$AN$22)*$AH$22)*Calculator!$G$22)-((((F10/100)*$AJ$22)*$AN$22)*$AH$22)+((((F10/100)*$AJ$23)*$AH$23))))))))))))))))))))))))</f>
        <v>1502.0985244750973</v>
      </c>
      <c r="V10" s="2">
        <f>IF(Calculator!$O$6="SINGLEBASE",SUM((((G10/100)*$AJ$22)*$AH$22))+((((G10/100)*$AJ$23)*$AH$23)),IF(Calculator!$O$6="SINGLEELEMENTS",SUM((((G10/100)*$AJ$22)*$AH$22))+(((((G10/100)*$AJ$22)*$AN$22)*$AH$22)*Calculator!$G$2)-((((G10/100)*$AJ$22)*$AN$22)*$AH$22)+((((G10/100)*$AJ$23)*$AH$23)),IF(Calculator!$O$6="SINGLESPECTRUM",SUM((((G10/100)*$AJ$22)*$AH$22))+(((((G10/100)*$AJ$22)*$AN$22)*$AH$22)*Calculator!$G$4)-((((G10/100)*$AJ$22)*$AN$22)*$AH$22)+((((G10/100)*$AJ$23)*$AH$23)),IF(Calculator!$O$6="SINGLEHOMESTEAD",SUM((((G10/100)*$AJ$22)*$AH$22))+(((((G10/100)*$AJ$22)*$AN$22)*$AH$22)*Calculator!$G$3)-((((G10/100)*$AJ$22)*$AN$22)*$AH$22)+((((G10/100)*$AJ$23)*$AH$23)),IF(Calculator!$O$6="SINGLEBAND A",SUM((((G10/100)*$AJ$22)*$AH$22))+(((((G10/100)*$AJ$22)*$AN$22)*$AH$22)*Calculator!$G$5)-((((G10/100)*$AJ$22)*$AN$22)*$AH$22)+((((G10/100)*$AJ$23)*$AH$23)),IF(Calculator!$O$6="SINGLEBAND B",SUM((((G10/100)*$AJ$22)*$AH$22))+(((((G10/100)*$AJ$22)*$AN$22)*$AH$22)*Calculator!$G$6)-((((G10/100)*$AJ$22)*$AN$22)*$AH$22)+((((G10/100)*$AJ$23)*$AH$23)),IF(Calculator!$O$6="SINGLEBAND C",SUM((((G10/100)*$AJ$22)*$AH$22))+(((((G10/100)*$AJ$22)*$AN$22)*$AH$22)*Calculator!$G$7)-((((G10/100)*$AJ$22)*$AN$22)*$AH$22)+((((G10/100)*$AJ$23)*$AH$23)),IF(Calculator!$O$6="SINGLEBAND D",SUM((((G10/100)*$AJ$22)*$AH$22))+(((((G10/100)*$AJ$22)*$AN$22)*$AH$22)*Calculator!$G$8)-((((G10/100)*$AJ$22)*$AN$22)*$AH$22)+((((G10/100)*$AJ$23)*$AH$23)),IF(Calculator!$O$6="SINGLEURBANE",SUM((((G10/100)*$AJ$22)*$AH$22))+(((((G10/100)*$AJ$22)*$AN$22)*$AH$22)*Calculator!$G$9)-((((G10/100)*$AJ$22)*$AN$22)*$AH$22)+((((G10/100)*$AJ$23)*$AH$23)),IF(Calculator!$O$6="SINGLESILVERANOD",SUM((((G10/100)*$AJ$22)*$AH$22))+(((((G10/100)*$AJ$22)*$AN$22)*$AH$22)*Calculator!$G$10)-((((G10/100)*$AJ$22)*$AN$22)*$AH$22)+((((G10/100)*$AJ$23)*$AH$23)),IF(Calculator!$O$6="SINGLEANOD",SUM((((G10/100)*$AJ$22)*$AH$22))+(((((G10/100)*$AJ$22)*$AN$22)*$AH$22)*Calculator!$G$11)-((((G10/100)*$AJ$22)*$AN$22)*$AH$22)+((((G10/100)*$AJ$23)*$AH$23)),IF(Calculator!$O$6="DUALBASE",SUM((((G10/100)*$AJ$22)*$AH$22))+(((((G10/100)*$AJ$22)*$AN$22)*$AH$22)*Calculator!$G$12)-((((G10/100)*$AJ$22)*$AN$22)*$AH$22)+((((G10/100)*$AJ$23)*$AH$23)),IF(Calculator!$O$6="DUALELEMENTS",SUM((((G10/100)*$AJ$22)*$AH$22))+(((((G10/100)*$AJ$22)*$AN$22)*$AH$22)*Calculator!$G$13)-((((G10/100)*$AJ$22)*$AN$22)*$AH$22)+((((G10/100)*$AJ$23)*$AH$23)),IF(Calculator!$O$6="DUALSPECTRUM",SUM((((G10/100)*$AJ$22)*$AH$22))+(((((G10/100)*$AJ$22)*$AN$22)*$AH$22)*Calculator!$G$15)-((((G10/100)*$AJ$22)*$AN$22)*$AH$22)+((((G10/100)*$AJ$23)*$AH$23)),IF(Calculator!$O$6="DUALHOMESTEAD",SUM((((G10/100)*$AJ$22)*$AH$22))+(((((G10/100)*$AJ$22)*$AN$22)*$AH$22)*Calculator!$G$14)-((((G10/100)*$AJ$22)*$AN$22)*$AH$22)+((((G10/100)*$AJ$23)*$AH$23)),IF(Calculator!$O$6="DUALBAND A",SUM((((G10/100)*$AJ$22)*$AH$22))+(((((G10/100)*$AJ$22)*$AN$22)*$AH$22)*Calculator!$G$16)-((((G10/100)*$AJ$22)*$AN$22)*$AH$22)+((((G10/100)*$AJ$23)*$AH$23)),IF(Calculator!$O$6="DUALBAND B",SUM((((G10/100)*$AJ$22)*$AH$22))+(((((G10/100)*$AJ$22)*$AN$22)*$AH$22)*Calculator!$G$17)-((((G10/100)*$AJ$22)*$AN$22)*$AH$22)+((((G10/100)*$AJ$23)*$AH$23)),IF(Calculator!$O$6="DUALBAND C",SUM((((G10/100)*$AJ$22)*$AH$22))+(((((G10/100)*$AJ$22)*$AN$22)*$AH$22)*Calculator!$G$18)-((((G10/100)*$AJ$22)*$AN$22)*$AH$22)+((((G10/100)*$AJ$23)*$AH$23)),IF(Calculator!$O$6="DUALBAND D",SUM((((G10/100)*$AJ$22)*$AH$22))+(((((G10/100)*$AJ$22)*$AN$22)*$AH$22)*Calculator!$G$19)-((((G10/100)*$AJ$22)*$AN$22)*$AH$22)+((((G10/100)*$AJ$23)*$AH$23)),IF(Calculator!$O$6="DUALURBANE",SUM((((G10/100)*$AJ$22)*$AH$22))+(((((G10/100)*$AJ$22)*$AN$22)*$AH$22)*Calculator!$G$20)-((((G10/100)*$AJ$22)*$AN$22)*$AH$22)+((((G10/100)*$AJ$23)*$AH$23)),IF(Calculator!$O$6="DUALSILVERANOD",SUM((((G10/100)*$AJ$22)*$AH$22))+(((((G10/100)*$AJ$22)*$AN$22)*$AH$22)*Calculator!$G$21)-((((G10/100)*$AJ$22)*$AN$22)*$AH$22)+((((G10/100)*$AJ$23)*$AH$23)),IF(Calculator!$O$6="DUALANOD",SUM((((G10/100)*$AJ$22)*$AH$22))+(((((G10/100)*$AJ$22)*$AN$22)*$AH$22)*Calculator!$G$22)-((((G10/100)*$AJ$22)*$AN$22)*$AH$22)+((((G10/100)*$AJ$23)*$AH$23))))))))))))))))))))))))</f>
        <v>1515.3076714477534</v>
      </c>
      <c r="W10" s="2">
        <f>IF(Calculator!$O$6="SINGLEBASE",SUM((((H10/100)*$AJ$22)*$AH$22))+((((H10/100)*$AJ$23)*$AH$23)),IF(Calculator!$O$6="SINGLEELEMENTS",SUM((((H10/100)*$AJ$22)*$AH$22))+(((((H10/100)*$AJ$22)*$AN$22)*$AH$22)*Calculator!$G$2)-((((H10/100)*$AJ$22)*$AN$22)*$AH$22)+((((H10/100)*$AJ$23)*$AH$23)),IF(Calculator!$O$6="SINGLESPECTRUM",SUM((((H10/100)*$AJ$22)*$AH$22))+(((((H10/100)*$AJ$22)*$AN$22)*$AH$22)*Calculator!$G$4)-((((H10/100)*$AJ$22)*$AN$22)*$AH$22)+((((H10/100)*$AJ$23)*$AH$23)),IF(Calculator!$O$6="SINGLEHOMESTEAD",SUM((((H10/100)*$AJ$22)*$AH$22))+(((((H10/100)*$AJ$22)*$AN$22)*$AH$22)*Calculator!$G$3)-((((H10/100)*$AJ$22)*$AN$22)*$AH$22)+((((H10/100)*$AJ$23)*$AH$23)),IF(Calculator!$O$6="SINGLEBAND A",SUM((((H10/100)*$AJ$22)*$AH$22))+(((((H10/100)*$AJ$22)*$AN$22)*$AH$22)*Calculator!$G$5)-((((H10/100)*$AJ$22)*$AN$22)*$AH$22)+((((H10/100)*$AJ$23)*$AH$23)),IF(Calculator!$O$6="SINGLEBAND B",SUM((((H10/100)*$AJ$22)*$AH$22))+(((((H10/100)*$AJ$22)*$AN$22)*$AH$22)*Calculator!$G$6)-((((H10/100)*$AJ$22)*$AN$22)*$AH$22)+((((H10/100)*$AJ$23)*$AH$23)),IF(Calculator!$O$6="SINGLEBAND C",SUM((((H10/100)*$AJ$22)*$AH$22))+(((((H10/100)*$AJ$22)*$AN$22)*$AH$22)*Calculator!$G$7)-((((H10/100)*$AJ$22)*$AN$22)*$AH$22)+((((H10/100)*$AJ$23)*$AH$23)),IF(Calculator!$O$6="SINGLEBAND D",SUM((((H10/100)*$AJ$22)*$AH$22))+(((((H10/100)*$AJ$22)*$AN$22)*$AH$22)*Calculator!$G$8)-((((H10/100)*$AJ$22)*$AN$22)*$AH$22)+((((H10/100)*$AJ$23)*$AH$23)),IF(Calculator!$O$6="SINGLEURBANE",SUM((((H10/100)*$AJ$22)*$AH$22))+(((((H10/100)*$AJ$22)*$AN$22)*$AH$22)*Calculator!$G$9)-((((H10/100)*$AJ$22)*$AN$22)*$AH$22)+((((H10/100)*$AJ$23)*$AH$23)),IF(Calculator!$O$6="SINGLESILVERANOD",SUM((((H10/100)*$AJ$22)*$AH$22))+(((((H10/100)*$AJ$22)*$AN$22)*$AH$22)*Calculator!$G$10)-((((H10/100)*$AJ$22)*$AN$22)*$AH$22)+((((H10/100)*$AJ$23)*$AH$23)),IF(Calculator!$O$6="SINGLEANOD",SUM((((H10/100)*$AJ$22)*$AH$22))+(((((H10/100)*$AJ$22)*$AN$22)*$AH$22)*Calculator!$G$11)-((((H10/100)*$AJ$22)*$AN$22)*$AH$22)+((((H10/100)*$AJ$23)*$AH$23)),IF(Calculator!$O$6="DUALBASE",SUM((((H10/100)*$AJ$22)*$AH$22))+(((((H10/100)*$AJ$22)*$AN$22)*$AH$22)*Calculator!$G$12)-((((H10/100)*$AJ$22)*$AN$22)*$AH$22)+((((H10/100)*$AJ$23)*$AH$23)),IF(Calculator!$O$6="DUALELEMENTS",SUM((((H10/100)*$AJ$22)*$AH$22))+(((((H10/100)*$AJ$22)*$AN$22)*$AH$22)*Calculator!$G$13)-((((H10/100)*$AJ$22)*$AN$22)*$AH$22)+((((H10/100)*$AJ$23)*$AH$23)),IF(Calculator!$O$6="DUALSPECTRUM",SUM((((H10/100)*$AJ$22)*$AH$22))+(((((H10/100)*$AJ$22)*$AN$22)*$AH$22)*Calculator!$G$15)-((((H10/100)*$AJ$22)*$AN$22)*$AH$22)+((((H10/100)*$AJ$23)*$AH$23)),IF(Calculator!$O$6="DUALHOMESTEAD",SUM((((H10/100)*$AJ$22)*$AH$22))+(((((H10/100)*$AJ$22)*$AN$22)*$AH$22)*Calculator!$G$14)-((((H10/100)*$AJ$22)*$AN$22)*$AH$22)+((((H10/100)*$AJ$23)*$AH$23)),IF(Calculator!$O$6="DUALBAND A",SUM((((H10/100)*$AJ$22)*$AH$22))+(((((H10/100)*$AJ$22)*$AN$22)*$AH$22)*Calculator!$G$16)-((((H10/100)*$AJ$22)*$AN$22)*$AH$22)+((((H10/100)*$AJ$23)*$AH$23)),IF(Calculator!$O$6="DUALBAND B",SUM((((H10/100)*$AJ$22)*$AH$22))+(((((H10/100)*$AJ$22)*$AN$22)*$AH$22)*Calculator!$G$17)-((((H10/100)*$AJ$22)*$AN$22)*$AH$22)+((((H10/100)*$AJ$23)*$AH$23)),IF(Calculator!$O$6="DUALBAND C",SUM((((H10/100)*$AJ$22)*$AH$22))+(((((H10/100)*$AJ$22)*$AN$22)*$AH$22)*Calculator!$G$18)-((((H10/100)*$AJ$22)*$AN$22)*$AH$22)+((((H10/100)*$AJ$23)*$AH$23)),IF(Calculator!$O$6="DUALBAND D",SUM((((H10/100)*$AJ$22)*$AH$22))+(((((H10/100)*$AJ$22)*$AN$22)*$AH$22)*Calculator!$G$19)-((((H10/100)*$AJ$22)*$AN$22)*$AH$22)+((((H10/100)*$AJ$23)*$AH$23)),IF(Calculator!$O$6="DUALURBANE",SUM((((H10/100)*$AJ$22)*$AH$22))+(((((H10/100)*$AJ$22)*$AN$22)*$AH$22)*Calculator!$G$20)-((((H10/100)*$AJ$22)*$AN$22)*$AH$22)+((((H10/100)*$AJ$23)*$AH$23)),IF(Calculator!$O$6="DUALSILVERANOD",SUM((((H10/100)*$AJ$22)*$AH$22))+(((((H10/100)*$AJ$22)*$AN$22)*$AH$22)*Calculator!$G$21)-((((H10/100)*$AJ$22)*$AN$22)*$AH$22)+((((H10/100)*$AJ$23)*$AH$23)),IF(Calculator!$O$6="DUALANOD",SUM((((H10/100)*$AJ$22)*$AH$22))+(((((H10/100)*$AJ$22)*$AN$22)*$AH$22)*Calculator!$G$22)-((((H10/100)*$AJ$22)*$AN$22)*$AH$22)+((((H10/100)*$AJ$23)*$AH$23))))))))))))))))))))))))</f>
        <v>1528.5168184204099</v>
      </c>
      <c r="X10" s="2">
        <f>IF(Calculator!$O$6="SINGLEBASE",SUM((((I10/100)*$AJ$22)*$AH$22))+((((I10/100)*$AJ$23)*$AH$23)),IF(Calculator!$O$6="SINGLEELEMENTS",SUM((((I10/100)*$AJ$22)*$AH$22))+(((((I10/100)*$AJ$22)*$AN$22)*$AH$22)*Calculator!$G$2)-((((I10/100)*$AJ$22)*$AN$22)*$AH$22)+((((I10/100)*$AJ$23)*$AH$23)),IF(Calculator!$O$6="SINGLESPECTRUM",SUM((((I10/100)*$AJ$22)*$AH$22))+(((((I10/100)*$AJ$22)*$AN$22)*$AH$22)*Calculator!$G$4)-((((I10/100)*$AJ$22)*$AN$22)*$AH$22)+((((I10/100)*$AJ$23)*$AH$23)),IF(Calculator!$O$6="SINGLEHOMESTEAD",SUM((((I10/100)*$AJ$22)*$AH$22))+(((((I10/100)*$AJ$22)*$AN$22)*$AH$22)*Calculator!$G$3)-((((I10/100)*$AJ$22)*$AN$22)*$AH$22)+((((I10/100)*$AJ$23)*$AH$23)),IF(Calculator!$O$6="SINGLEBAND A",SUM((((I10/100)*$AJ$22)*$AH$22))+(((((I10/100)*$AJ$22)*$AN$22)*$AH$22)*Calculator!$G$5)-((((I10/100)*$AJ$22)*$AN$22)*$AH$22)+((((I10/100)*$AJ$23)*$AH$23)),IF(Calculator!$O$6="SINGLEBAND B",SUM((((I10/100)*$AJ$22)*$AH$22))+(((((I10/100)*$AJ$22)*$AN$22)*$AH$22)*Calculator!$G$6)-((((I10/100)*$AJ$22)*$AN$22)*$AH$22)+((((I10/100)*$AJ$23)*$AH$23)),IF(Calculator!$O$6="SINGLEBAND C",SUM((((I10/100)*$AJ$22)*$AH$22))+(((((I10/100)*$AJ$22)*$AN$22)*$AH$22)*Calculator!$G$7)-((((I10/100)*$AJ$22)*$AN$22)*$AH$22)+((((I10/100)*$AJ$23)*$AH$23)),IF(Calculator!$O$6="SINGLEBAND D",SUM((((I10/100)*$AJ$22)*$AH$22))+(((((I10/100)*$AJ$22)*$AN$22)*$AH$22)*Calculator!$G$8)-((((I10/100)*$AJ$22)*$AN$22)*$AH$22)+((((I10/100)*$AJ$23)*$AH$23)),IF(Calculator!$O$6="SINGLEURBANE",SUM((((I10/100)*$AJ$22)*$AH$22))+(((((I10/100)*$AJ$22)*$AN$22)*$AH$22)*Calculator!$G$9)-((((I10/100)*$AJ$22)*$AN$22)*$AH$22)+((((I10/100)*$AJ$23)*$AH$23)),IF(Calculator!$O$6="SINGLESILVERANOD",SUM((((I10/100)*$AJ$22)*$AH$22))+(((((I10/100)*$AJ$22)*$AN$22)*$AH$22)*Calculator!$G$10)-((((I10/100)*$AJ$22)*$AN$22)*$AH$22)+((((I10/100)*$AJ$23)*$AH$23)),IF(Calculator!$O$6="SINGLEANOD",SUM((((I10/100)*$AJ$22)*$AH$22))+(((((I10/100)*$AJ$22)*$AN$22)*$AH$22)*Calculator!$G$11)-((((I10/100)*$AJ$22)*$AN$22)*$AH$22)+((((I10/100)*$AJ$23)*$AH$23)),IF(Calculator!$O$6="DUALBASE",SUM((((I10/100)*$AJ$22)*$AH$22))+(((((I10/100)*$AJ$22)*$AN$22)*$AH$22)*Calculator!$G$12)-((((I10/100)*$AJ$22)*$AN$22)*$AH$22)+((((I10/100)*$AJ$23)*$AH$23)),IF(Calculator!$O$6="DUALELEMENTS",SUM((((I10/100)*$AJ$22)*$AH$22))+(((((I10/100)*$AJ$22)*$AN$22)*$AH$22)*Calculator!$G$13)-((((I10/100)*$AJ$22)*$AN$22)*$AH$22)+((((I10/100)*$AJ$23)*$AH$23)),IF(Calculator!$O$6="DUALSPECTRUM",SUM((((I10/100)*$AJ$22)*$AH$22))+(((((I10/100)*$AJ$22)*$AN$22)*$AH$22)*Calculator!$G$15)-((((I10/100)*$AJ$22)*$AN$22)*$AH$22)+((((I10/100)*$AJ$23)*$AH$23)),IF(Calculator!$O$6="DUALHOMESTEAD",SUM((((I10/100)*$AJ$22)*$AH$22))+(((((I10/100)*$AJ$22)*$AN$22)*$AH$22)*Calculator!$G$14)-((((I10/100)*$AJ$22)*$AN$22)*$AH$22)+((((I10/100)*$AJ$23)*$AH$23)),IF(Calculator!$O$6="DUALBAND A",SUM((((I10/100)*$AJ$22)*$AH$22))+(((((I10/100)*$AJ$22)*$AN$22)*$AH$22)*Calculator!$G$16)-((((I10/100)*$AJ$22)*$AN$22)*$AH$22)+((((I10/100)*$AJ$23)*$AH$23)),IF(Calculator!$O$6="DUALBAND B",SUM((((I10/100)*$AJ$22)*$AH$22))+(((((I10/100)*$AJ$22)*$AN$22)*$AH$22)*Calculator!$G$17)-((((I10/100)*$AJ$22)*$AN$22)*$AH$22)+((((I10/100)*$AJ$23)*$AH$23)),IF(Calculator!$O$6="DUALBAND C",SUM((((I10/100)*$AJ$22)*$AH$22))+(((((I10/100)*$AJ$22)*$AN$22)*$AH$22)*Calculator!$G$18)-((((I10/100)*$AJ$22)*$AN$22)*$AH$22)+((((I10/100)*$AJ$23)*$AH$23)),IF(Calculator!$O$6="DUALBAND D",SUM((((I10/100)*$AJ$22)*$AH$22))+(((((I10/100)*$AJ$22)*$AN$22)*$AH$22)*Calculator!$G$19)-((((I10/100)*$AJ$22)*$AN$22)*$AH$22)+((((I10/100)*$AJ$23)*$AH$23)),IF(Calculator!$O$6="DUALURBANE",SUM((((I10/100)*$AJ$22)*$AH$22))+(((((I10/100)*$AJ$22)*$AN$22)*$AH$22)*Calculator!$G$20)-((((I10/100)*$AJ$22)*$AN$22)*$AH$22)+((((I10/100)*$AJ$23)*$AH$23)),IF(Calculator!$O$6="DUALSILVERANOD",SUM((((I10/100)*$AJ$22)*$AH$22))+(((((I10/100)*$AJ$22)*$AN$22)*$AH$22)*Calculator!$G$21)-((((I10/100)*$AJ$22)*$AN$22)*$AH$22)+((((I10/100)*$AJ$23)*$AH$23)),IF(Calculator!$O$6="DUALANOD",SUM((((I10/100)*$AJ$22)*$AH$22))+(((((I10/100)*$AJ$22)*$AN$22)*$AH$22)*Calculator!$G$22)-((((I10/100)*$AJ$22)*$AN$22)*$AH$22)+((((I10/100)*$AJ$23)*$AH$23))))))))))))))))))))))))</f>
        <v>1541.7301494750973</v>
      </c>
      <c r="Y10" s="2">
        <f>IF(Calculator!$O$6="SINGLEBASE",SUM((((J10/100)*$AJ$22)*$AH$22))+((((J10/100)*$AJ$23)*$AH$23)),IF(Calculator!$O$6="SINGLEELEMENTS",SUM((((J10/100)*$AJ$22)*$AH$22))+(((((J10/100)*$AJ$22)*$AN$22)*$AH$22)*Calculator!$G$2)-((((J10/100)*$AJ$22)*$AN$22)*$AH$22)+((((J10/100)*$AJ$23)*$AH$23)),IF(Calculator!$O$6="SINGLESPECTRUM",SUM((((J10/100)*$AJ$22)*$AH$22))+(((((J10/100)*$AJ$22)*$AN$22)*$AH$22)*Calculator!$G$4)-((((J10/100)*$AJ$22)*$AN$22)*$AH$22)+((((J10/100)*$AJ$23)*$AH$23)),IF(Calculator!$O$6="SINGLEHOMESTEAD",SUM((((J10/100)*$AJ$22)*$AH$22))+(((((J10/100)*$AJ$22)*$AN$22)*$AH$22)*Calculator!$G$3)-((((J10/100)*$AJ$22)*$AN$22)*$AH$22)+((((J10/100)*$AJ$23)*$AH$23)),IF(Calculator!$O$6="SINGLEBAND A",SUM((((J10/100)*$AJ$22)*$AH$22))+(((((J10/100)*$AJ$22)*$AN$22)*$AH$22)*Calculator!$G$5)-((((J10/100)*$AJ$22)*$AN$22)*$AH$22)+((((J10/100)*$AJ$23)*$AH$23)),IF(Calculator!$O$6="SINGLEBAND B",SUM((((J10/100)*$AJ$22)*$AH$22))+(((((J10/100)*$AJ$22)*$AN$22)*$AH$22)*Calculator!$G$6)-((((J10/100)*$AJ$22)*$AN$22)*$AH$22)+((((J10/100)*$AJ$23)*$AH$23)),IF(Calculator!$O$6="SINGLEBAND C",SUM((((J10/100)*$AJ$22)*$AH$22))+(((((J10/100)*$AJ$22)*$AN$22)*$AH$22)*Calculator!$G$7)-((((J10/100)*$AJ$22)*$AN$22)*$AH$22)+((((J10/100)*$AJ$23)*$AH$23)),IF(Calculator!$O$6="SINGLEBAND D",SUM((((J10/100)*$AJ$22)*$AH$22))+(((((J10/100)*$AJ$22)*$AN$22)*$AH$22)*Calculator!$G$8)-((((J10/100)*$AJ$22)*$AN$22)*$AH$22)+((((J10/100)*$AJ$23)*$AH$23)),IF(Calculator!$O$6="SINGLEURBANE",SUM((((J10/100)*$AJ$22)*$AH$22))+(((((J10/100)*$AJ$22)*$AN$22)*$AH$22)*Calculator!$G$9)-((((J10/100)*$AJ$22)*$AN$22)*$AH$22)+((((J10/100)*$AJ$23)*$AH$23)),IF(Calculator!$O$6="SINGLESILVERANOD",SUM((((J10/100)*$AJ$22)*$AH$22))+(((((J10/100)*$AJ$22)*$AN$22)*$AH$22)*Calculator!$G$10)-((((J10/100)*$AJ$22)*$AN$22)*$AH$22)+((((J10/100)*$AJ$23)*$AH$23)),IF(Calculator!$O$6="SINGLEANOD",SUM((((J10/100)*$AJ$22)*$AH$22))+(((((J10/100)*$AJ$22)*$AN$22)*$AH$22)*Calculator!$G$11)-((((J10/100)*$AJ$22)*$AN$22)*$AH$22)+((((J10/100)*$AJ$23)*$AH$23)),IF(Calculator!$O$6="DUALBASE",SUM((((J10/100)*$AJ$22)*$AH$22))+(((((J10/100)*$AJ$22)*$AN$22)*$AH$22)*Calculator!$G$12)-((((J10/100)*$AJ$22)*$AN$22)*$AH$22)+((((J10/100)*$AJ$23)*$AH$23)),IF(Calculator!$O$6="DUALELEMENTS",SUM((((J10/100)*$AJ$22)*$AH$22))+(((((J10/100)*$AJ$22)*$AN$22)*$AH$22)*Calculator!$G$13)-((((J10/100)*$AJ$22)*$AN$22)*$AH$22)+((((J10/100)*$AJ$23)*$AH$23)),IF(Calculator!$O$6="DUALSPECTRUM",SUM((((J10/100)*$AJ$22)*$AH$22))+(((((J10/100)*$AJ$22)*$AN$22)*$AH$22)*Calculator!$G$15)-((((J10/100)*$AJ$22)*$AN$22)*$AH$22)+((((J10/100)*$AJ$23)*$AH$23)),IF(Calculator!$O$6="DUALHOMESTEAD",SUM((((J10/100)*$AJ$22)*$AH$22))+(((((J10/100)*$AJ$22)*$AN$22)*$AH$22)*Calculator!$G$14)-((((J10/100)*$AJ$22)*$AN$22)*$AH$22)+((((J10/100)*$AJ$23)*$AH$23)),IF(Calculator!$O$6="DUALBAND A",SUM((((J10/100)*$AJ$22)*$AH$22))+(((((J10/100)*$AJ$22)*$AN$22)*$AH$22)*Calculator!$G$16)-((((J10/100)*$AJ$22)*$AN$22)*$AH$22)+((((J10/100)*$AJ$23)*$AH$23)),IF(Calculator!$O$6="DUALBAND B",SUM((((J10/100)*$AJ$22)*$AH$22))+(((((J10/100)*$AJ$22)*$AN$22)*$AH$22)*Calculator!$G$17)-((((J10/100)*$AJ$22)*$AN$22)*$AH$22)+((((J10/100)*$AJ$23)*$AH$23)),IF(Calculator!$O$6="DUALBAND C",SUM((((J10/100)*$AJ$22)*$AH$22))+(((((J10/100)*$AJ$22)*$AN$22)*$AH$22)*Calculator!$G$18)-((((J10/100)*$AJ$22)*$AN$22)*$AH$22)+((((J10/100)*$AJ$23)*$AH$23)),IF(Calculator!$O$6="DUALBAND D",SUM((((J10/100)*$AJ$22)*$AH$22))+(((((J10/100)*$AJ$22)*$AN$22)*$AH$22)*Calculator!$G$19)-((((J10/100)*$AJ$22)*$AN$22)*$AH$22)+((((J10/100)*$AJ$23)*$AH$23)),IF(Calculator!$O$6="DUALURBANE",SUM((((J10/100)*$AJ$22)*$AH$22))+(((((J10/100)*$AJ$22)*$AN$22)*$AH$22)*Calculator!$G$20)-((((J10/100)*$AJ$22)*$AN$22)*$AH$22)+((((J10/100)*$AJ$23)*$AH$23)),IF(Calculator!$O$6="DUALSILVERANOD",SUM((((J10/100)*$AJ$22)*$AH$22))+(((((J10/100)*$AJ$22)*$AN$22)*$AH$22)*Calculator!$G$21)-((((J10/100)*$AJ$22)*$AN$22)*$AH$22)+((((J10/100)*$AJ$23)*$AH$23)),IF(Calculator!$O$6="DUALANOD",SUM((((J10/100)*$AJ$22)*$AH$22))+(((((J10/100)*$AJ$22)*$AN$22)*$AH$22)*Calculator!$G$22)-((((J10/100)*$AJ$22)*$AN$22)*$AH$22)+((((J10/100)*$AJ$23)*$AH$23))))))))))))))))))))))))</f>
        <v>1554.9392964477533</v>
      </c>
      <c r="Z10" s="2">
        <f>IF(Calculator!$O$6="SINGLEBASE",SUM((((K10/100)*$AJ$22)*$AH$22))+((((K10/100)*$AJ$23)*$AH$23)),IF(Calculator!$O$6="SINGLEELEMENTS",SUM((((K10/100)*$AJ$22)*$AH$22))+(((((K10/100)*$AJ$22)*$AN$22)*$AH$22)*Calculator!$G$2)-((((K10/100)*$AJ$22)*$AN$22)*$AH$22)+((((K10/100)*$AJ$23)*$AH$23)),IF(Calculator!$O$6="SINGLESPECTRUM",SUM((((K10/100)*$AJ$22)*$AH$22))+(((((K10/100)*$AJ$22)*$AN$22)*$AH$22)*Calculator!$G$4)-((((K10/100)*$AJ$22)*$AN$22)*$AH$22)+((((K10/100)*$AJ$23)*$AH$23)),IF(Calculator!$O$6="SINGLEHOMESTEAD",SUM((((K10/100)*$AJ$22)*$AH$22))+(((((K10/100)*$AJ$22)*$AN$22)*$AH$22)*Calculator!$G$3)-((((K10/100)*$AJ$22)*$AN$22)*$AH$22)+((((K10/100)*$AJ$23)*$AH$23)),IF(Calculator!$O$6="SINGLEBAND A",SUM((((K10/100)*$AJ$22)*$AH$22))+(((((K10/100)*$AJ$22)*$AN$22)*$AH$22)*Calculator!$G$5)-((((K10/100)*$AJ$22)*$AN$22)*$AH$22)+((((K10/100)*$AJ$23)*$AH$23)),IF(Calculator!$O$6="SINGLEBAND B",SUM((((K10/100)*$AJ$22)*$AH$22))+(((((K10/100)*$AJ$22)*$AN$22)*$AH$22)*Calculator!$G$6)-((((K10/100)*$AJ$22)*$AN$22)*$AH$22)+((((K10/100)*$AJ$23)*$AH$23)),IF(Calculator!$O$6="SINGLEBAND C",SUM((((K10/100)*$AJ$22)*$AH$22))+(((((K10/100)*$AJ$22)*$AN$22)*$AH$22)*Calculator!$G$7)-((((K10/100)*$AJ$22)*$AN$22)*$AH$22)+((((K10/100)*$AJ$23)*$AH$23)),IF(Calculator!$O$6="SINGLEBAND D",SUM((((K10/100)*$AJ$22)*$AH$22))+(((((K10/100)*$AJ$22)*$AN$22)*$AH$22)*Calculator!$G$8)-((((K10/100)*$AJ$22)*$AN$22)*$AH$22)+((((K10/100)*$AJ$23)*$AH$23)),IF(Calculator!$O$6="SINGLEURBANE",SUM((((K10/100)*$AJ$22)*$AH$22))+(((((K10/100)*$AJ$22)*$AN$22)*$AH$22)*Calculator!$G$9)-((((K10/100)*$AJ$22)*$AN$22)*$AH$22)+((((K10/100)*$AJ$23)*$AH$23)),IF(Calculator!$O$6="SINGLESILVERANOD",SUM((((K10/100)*$AJ$22)*$AH$22))+(((((K10/100)*$AJ$22)*$AN$22)*$AH$22)*Calculator!$G$10)-((((K10/100)*$AJ$22)*$AN$22)*$AH$22)+((((K10/100)*$AJ$23)*$AH$23)),IF(Calculator!$O$6="SINGLEANOD",SUM((((K10/100)*$AJ$22)*$AH$22))+(((((K10/100)*$AJ$22)*$AN$22)*$AH$22)*Calculator!$G$11)-((((K10/100)*$AJ$22)*$AN$22)*$AH$22)+((((K10/100)*$AJ$23)*$AH$23)),IF(Calculator!$O$6="DUALBASE",SUM((((K10/100)*$AJ$22)*$AH$22))+(((((K10/100)*$AJ$22)*$AN$22)*$AH$22)*Calculator!$G$12)-((((K10/100)*$AJ$22)*$AN$22)*$AH$22)+((((K10/100)*$AJ$23)*$AH$23)),IF(Calculator!$O$6="DUALELEMENTS",SUM((((K10/100)*$AJ$22)*$AH$22))+(((((K10/100)*$AJ$22)*$AN$22)*$AH$22)*Calculator!$G$13)-((((K10/100)*$AJ$22)*$AN$22)*$AH$22)+((((K10/100)*$AJ$23)*$AH$23)),IF(Calculator!$O$6="DUALSPECTRUM",SUM((((K10/100)*$AJ$22)*$AH$22))+(((((K10/100)*$AJ$22)*$AN$22)*$AH$22)*Calculator!$G$15)-((((K10/100)*$AJ$22)*$AN$22)*$AH$22)+((((K10/100)*$AJ$23)*$AH$23)),IF(Calculator!$O$6="DUALHOMESTEAD",SUM((((K10/100)*$AJ$22)*$AH$22))+(((((K10/100)*$AJ$22)*$AN$22)*$AH$22)*Calculator!$G$14)-((((K10/100)*$AJ$22)*$AN$22)*$AH$22)+((((K10/100)*$AJ$23)*$AH$23)),IF(Calculator!$O$6="DUALBAND A",SUM((((K10/100)*$AJ$22)*$AH$22))+(((((K10/100)*$AJ$22)*$AN$22)*$AH$22)*Calculator!$G$16)-((((K10/100)*$AJ$22)*$AN$22)*$AH$22)+((((K10/100)*$AJ$23)*$AH$23)),IF(Calculator!$O$6="DUALBAND B",SUM((((K10/100)*$AJ$22)*$AH$22))+(((((K10/100)*$AJ$22)*$AN$22)*$AH$22)*Calculator!$G$17)-((((K10/100)*$AJ$22)*$AN$22)*$AH$22)+((((K10/100)*$AJ$23)*$AH$23)),IF(Calculator!$O$6="DUALBAND C",SUM((((K10/100)*$AJ$22)*$AH$22))+(((((K10/100)*$AJ$22)*$AN$22)*$AH$22)*Calculator!$G$18)-((((K10/100)*$AJ$22)*$AN$22)*$AH$22)+((((K10/100)*$AJ$23)*$AH$23)),IF(Calculator!$O$6="DUALBAND D",SUM((((K10/100)*$AJ$22)*$AH$22))+(((((K10/100)*$AJ$22)*$AN$22)*$AH$22)*Calculator!$G$19)-((((K10/100)*$AJ$22)*$AN$22)*$AH$22)+((((K10/100)*$AJ$23)*$AH$23)),IF(Calculator!$O$6="DUALURBANE",SUM((((K10/100)*$AJ$22)*$AH$22))+(((((K10/100)*$AJ$22)*$AN$22)*$AH$22)*Calculator!$G$20)-((((K10/100)*$AJ$22)*$AN$22)*$AH$22)+((((K10/100)*$AJ$23)*$AH$23)),IF(Calculator!$O$6="DUALSILVERANOD",SUM((((K10/100)*$AJ$22)*$AH$22))+(((((K10/100)*$AJ$22)*$AN$22)*$AH$22)*Calculator!$G$21)-((((K10/100)*$AJ$22)*$AN$22)*$AH$22)+((((K10/100)*$AJ$23)*$AH$23)),IF(Calculator!$O$6="DUALANOD",SUM((((K10/100)*$AJ$22)*$AH$22))+(((((K10/100)*$AJ$22)*$AN$22)*$AH$22)*Calculator!$G$22)-((((K10/100)*$AJ$22)*$AN$22)*$AH$22)+((((K10/100)*$AJ$23)*$AH$23))))))))))))))))))))))))</f>
        <v>1568.1484434204099</v>
      </c>
      <c r="AA10" s="2">
        <f>IF(Calculator!$O$6="SINGLEBASE",SUM((((L10/100)*$AJ$22)*$AH$22))+((((L10/100)*$AJ$23)*$AH$23)),IF(Calculator!$O$6="SINGLEELEMENTS",SUM((((L10/100)*$AJ$22)*$AH$22))+(((((L10/100)*$AJ$22)*$AN$22)*$AH$22)*Calculator!$G$2)-((((L10/100)*$AJ$22)*$AN$22)*$AH$22)+((((L10/100)*$AJ$23)*$AH$23)),IF(Calculator!$O$6="SINGLESPECTRUM",SUM((((L10/100)*$AJ$22)*$AH$22))+(((((L10/100)*$AJ$22)*$AN$22)*$AH$22)*Calculator!$G$4)-((((L10/100)*$AJ$22)*$AN$22)*$AH$22)+((((L10/100)*$AJ$23)*$AH$23)),IF(Calculator!$O$6="SINGLEHOMESTEAD",SUM((((L10/100)*$AJ$22)*$AH$22))+(((((L10/100)*$AJ$22)*$AN$22)*$AH$22)*Calculator!$G$3)-((((L10/100)*$AJ$22)*$AN$22)*$AH$22)+((((L10/100)*$AJ$23)*$AH$23)),IF(Calculator!$O$6="SINGLEBAND A",SUM((((L10/100)*$AJ$22)*$AH$22))+(((((L10/100)*$AJ$22)*$AN$22)*$AH$22)*Calculator!$G$5)-((((L10/100)*$AJ$22)*$AN$22)*$AH$22)+((((L10/100)*$AJ$23)*$AH$23)),IF(Calculator!$O$6="SINGLEBAND B",SUM((((L10/100)*$AJ$22)*$AH$22))+(((((L10/100)*$AJ$22)*$AN$22)*$AH$22)*Calculator!$G$6)-((((L10/100)*$AJ$22)*$AN$22)*$AH$22)+((((L10/100)*$AJ$23)*$AH$23)),IF(Calculator!$O$6="SINGLEBAND C",SUM((((L10/100)*$AJ$22)*$AH$22))+(((((L10/100)*$AJ$22)*$AN$22)*$AH$22)*Calculator!$G$7)-((((L10/100)*$AJ$22)*$AN$22)*$AH$22)+((((L10/100)*$AJ$23)*$AH$23)),IF(Calculator!$O$6="SINGLEBAND D",SUM((((L10/100)*$AJ$22)*$AH$22))+(((((L10/100)*$AJ$22)*$AN$22)*$AH$22)*Calculator!$G$8)-((((L10/100)*$AJ$22)*$AN$22)*$AH$22)+((((L10/100)*$AJ$23)*$AH$23)),IF(Calculator!$O$6="SINGLEURBANE",SUM((((L10/100)*$AJ$22)*$AH$22))+(((((L10/100)*$AJ$22)*$AN$22)*$AH$22)*Calculator!$G$9)-((((L10/100)*$AJ$22)*$AN$22)*$AH$22)+((((L10/100)*$AJ$23)*$AH$23)),IF(Calculator!$O$6="SINGLESILVERANOD",SUM((((L10/100)*$AJ$22)*$AH$22))+(((((L10/100)*$AJ$22)*$AN$22)*$AH$22)*Calculator!$G$10)-((((L10/100)*$AJ$22)*$AN$22)*$AH$22)+((((L10/100)*$AJ$23)*$AH$23)),IF(Calculator!$O$6="SINGLEANOD",SUM((((L10/100)*$AJ$22)*$AH$22))+(((((L10/100)*$AJ$22)*$AN$22)*$AH$22)*Calculator!$G$11)-((((L10/100)*$AJ$22)*$AN$22)*$AH$22)+((((L10/100)*$AJ$23)*$AH$23)),IF(Calculator!$O$6="DUALBASE",SUM((((L10/100)*$AJ$22)*$AH$22))+(((((L10/100)*$AJ$22)*$AN$22)*$AH$22)*Calculator!$G$12)-((((L10/100)*$AJ$22)*$AN$22)*$AH$22)+((((L10/100)*$AJ$23)*$AH$23)),IF(Calculator!$O$6="DUALELEMENTS",SUM((((L10/100)*$AJ$22)*$AH$22))+(((((L10/100)*$AJ$22)*$AN$22)*$AH$22)*Calculator!$G$13)-((((L10/100)*$AJ$22)*$AN$22)*$AH$22)+((((L10/100)*$AJ$23)*$AH$23)),IF(Calculator!$O$6="DUALSPECTRUM",SUM((((L10/100)*$AJ$22)*$AH$22))+(((((L10/100)*$AJ$22)*$AN$22)*$AH$22)*Calculator!$G$15)-((((L10/100)*$AJ$22)*$AN$22)*$AH$22)+((((L10/100)*$AJ$23)*$AH$23)),IF(Calculator!$O$6="DUALHOMESTEAD",SUM((((L10/100)*$AJ$22)*$AH$22))+(((((L10/100)*$AJ$22)*$AN$22)*$AH$22)*Calculator!$G$14)-((((L10/100)*$AJ$22)*$AN$22)*$AH$22)+((((L10/100)*$AJ$23)*$AH$23)),IF(Calculator!$O$6="DUALBAND A",SUM((((L10/100)*$AJ$22)*$AH$22))+(((((L10/100)*$AJ$22)*$AN$22)*$AH$22)*Calculator!$G$16)-((((L10/100)*$AJ$22)*$AN$22)*$AH$22)+((((L10/100)*$AJ$23)*$AH$23)),IF(Calculator!$O$6="DUALBAND B",SUM((((L10/100)*$AJ$22)*$AH$22))+(((((L10/100)*$AJ$22)*$AN$22)*$AH$22)*Calculator!$G$17)-((((L10/100)*$AJ$22)*$AN$22)*$AH$22)+((((L10/100)*$AJ$23)*$AH$23)),IF(Calculator!$O$6="DUALBAND C",SUM((((L10/100)*$AJ$22)*$AH$22))+(((((L10/100)*$AJ$22)*$AN$22)*$AH$22)*Calculator!$G$18)-((((L10/100)*$AJ$22)*$AN$22)*$AH$22)+((((L10/100)*$AJ$23)*$AH$23)),IF(Calculator!$O$6="DUALBAND D",SUM((((L10/100)*$AJ$22)*$AH$22))+(((((L10/100)*$AJ$22)*$AN$22)*$AH$22)*Calculator!$G$19)-((((L10/100)*$AJ$22)*$AN$22)*$AH$22)+((((L10/100)*$AJ$23)*$AH$23)),IF(Calculator!$O$6="DUALURBANE",SUM((((L10/100)*$AJ$22)*$AH$22))+(((((L10/100)*$AJ$22)*$AN$22)*$AH$22)*Calculator!$G$20)-((((L10/100)*$AJ$22)*$AN$22)*$AH$22)+((((L10/100)*$AJ$23)*$AH$23)),IF(Calculator!$O$6="DUALSILVERANOD",SUM((((L10/100)*$AJ$22)*$AH$22))+(((((L10/100)*$AJ$22)*$AN$22)*$AH$22)*Calculator!$G$21)-((((L10/100)*$AJ$22)*$AN$22)*$AH$22)+((((L10/100)*$AJ$23)*$AH$23)),IF(Calculator!$O$6="DUALANOD",SUM((((L10/100)*$AJ$22)*$AH$22))+(((((L10/100)*$AJ$22)*$AN$22)*$AH$22)*Calculator!$G$22)-((((L10/100)*$AJ$22)*$AN$22)*$AH$22)+((((L10/100)*$AJ$23)*$AH$23))))))))))))))))))))))))</f>
        <v>1581.3574857910153</v>
      </c>
      <c r="AB10" s="2">
        <f>IF(Calculator!$O$6="SINGLEBASE",SUM((((M10/100)*$AJ$22)*$AH$22))+((((M10/100)*$AJ$23)*$AH$23)),IF(Calculator!$O$6="SINGLEELEMENTS",SUM((((M10/100)*$AJ$22)*$AH$22))+(((((M10/100)*$AJ$22)*$AN$22)*$AH$22)*Calculator!$G$2)-((((M10/100)*$AJ$22)*$AN$22)*$AH$22)+((((M10/100)*$AJ$23)*$AH$23)),IF(Calculator!$O$6="SINGLESPECTRUM",SUM((((M10/100)*$AJ$22)*$AH$22))+(((((M10/100)*$AJ$22)*$AN$22)*$AH$22)*Calculator!$G$4)-((((M10/100)*$AJ$22)*$AN$22)*$AH$22)+((((M10/100)*$AJ$23)*$AH$23)),IF(Calculator!$O$6="SINGLEHOMESTEAD",SUM((((M10/100)*$AJ$22)*$AH$22))+(((((M10/100)*$AJ$22)*$AN$22)*$AH$22)*Calculator!$G$3)-((((M10/100)*$AJ$22)*$AN$22)*$AH$22)+((((M10/100)*$AJ$23)*$AH$23)),IF(Calculator!$O$6="SINGLEBAND A",SUM((((M10/100)*$AJ$22)*$AH$22))+(((((M10/100)*$AJ$22)*$AN$22)*$AH$22)*Calculator!$G$5)-((((M10/100)*$AJ$22)*$AN$22)*$AH$22)+((((M10/100)*$AJ$23)*$AH$23)),IF(Calculator!$O$6="SINGLEBAND B",SUM((((M10/100)*$AJ$22)*$AH$22))+(((((M10/100)*$AJ$22)*$AN$22)*$AH$22)*Calculator!$G$6)-((((M10/100)*$AJ$22)*$AN$22)*$AH$22)+((((M10/100)*$AJ$23)*$AH$23)),IF(Calculator!$O$6="SINGLEBAND C",SUM((((M10/100)*$AJ$22)*$AH$22))+(((((M10/100)*$AJ$22)*$AN$22)*$AH$22)*Calculator!$G$7)-((((M10/100)*$AJ$22)*$AN$22)*$AH$22)+((((M10/100)*$AJ$23)*$AH$23)),IF(Calculator!$O$6="SINGLEBAND D",SUM((((M10/100)*$AJ$22)*$AH$22))+(((((M10/100)*$AJ$22)*$AN$22)*$AH$22)*Calculator!$G$8)-((((M10/100)*$AJ$22)*$AN$22)*$AH$22)+((((M10/100)*$AJ$23)*$AH$23)),IF(Calculator!$O$6="SINGLEURBANE",SUM((((M10/100)*$AJ$22)*$AH$22))+(((((M10/100)*$AJ$22)*$AN$22)*$AH$22)*Calculator!$G$9)-((((M10/100)*$AJ$22)*$AN$22)*$AH$22)+((((M10/100)*$AJ$23)*$AH$23)),IF(Calculator!$O$6="SINGLESILVERANOD",SUM((((M10/100)*$AJ$22)*$AH$22))+(((((M10/100)*$AJ$22)*$AN$22)*$AH$22)*Calculator!$G$10)-((((M10/100)*$AJ$22)*$AN$22)*$AH$22)+((((M10/100)*$AJ$23)*$AH$23)),IF(Calculator!$O$6="SINGLEANOD",SUM((((M10/100)*$AJ$22)*$AH$22))+(((((M10/100)*$AJ$22)*$AN$22)*$AH$22)*Calculator!$G$11)-((((M10/100)*$AJ$22)*$AN$22)*$AH$22)+((((M10/100)*$AJ$23)*$AH$23)),IF(Calculator!$O$6="DUALBASE",SUM((((M10/100)*$AJ$22)*$AH$22))+(((((M10/100)*$AJ$22)*$AN$22)*$AH$22)*Calculator!$G$12)-((((M10/100)*$AJ$22)*$AN$22)*$AH$22)+((((M10/100)*$AJ$23)*$AH$23)),IF(Calculator!$O$6="DUALELEMENTS",SUM((((M10/100)*$AJ$22)*$AH$22))+(((((M10/100)*$AJ$22)*$AN$22)*$AH$22)*Calculator!$G$13)-((((M10/100)*$AJ$22)*$AN$22)*$AH$22)+((((M10/100)*$AJ$23)*$AH$23)),IF(Calculator!$O$6="DUALSPECTRUM",SUM((((M10/100)*$AJ$22)*$AH$22))+(((((M10/100)*$AJ$22)*$AN$22)*$AH$22)*Calculator!$G$15)-((((M10/100)*$AJ$22)*$AN$22)*$AH$22)+((((M10/100)*$AJ$23)*$AH$23)),IF(Calculator!$O$6="DUALHOMESTEAD",SUM((((M10/100)*$AJ$22)*$AH$22))+(((((M10/100)*$AJ$22)*$AN$22)*$AH$22)*Calculator!$G$14)-((((M10/100)*$AJ$22)*$AN$22)*$AH$22)+((((M10/100)*$AJ$23)*$AH$23)),IF(Calculator!$O$6="DUALBAND A",SUM((((M10/100)*$AJ$22)*$AH$22))+(((((M10/100)*$AJ$22)*$AN$22)*$AH$22)*Calculator!$G$16)-((((M10/100)*$AJ$22)*$AN$22)*$AH$22)+((((M10/100)*$AJ$23)*$AH$23)),IF(Calculator!$O$6="DUALBAND B",SUM((((M10/100)*$AJ$22)*$AH$22))+(((((M10/100)*$AJ$22)*$AN$22)*$AH$22)*Calculator!$G$17)-((((M10/100)*$AJ$22)*$AN$22)*$AH$22)+((((M10/100)*$AJ$23)*$AH$23)),IF(Calculator!$O$6="DUALBAND C",SUM((((M10/100)*$AJ$22)*$AH$22))+(((((M10/100)*$AJ$22)*$AN$22)*$AH$22)*Calculator!$G$18)-((((M10/100)*$AJ$22)*$AN$22)*$AH$22)+((((M10/100)*$AJ$23)*$AH$23)),IF(Calculator!$O$6="DUALBAND D",SUM((((M10/100)*$AJ$22)*$AH$22))+(((((M10/100)*$AJ$22)*$AN$22)*$AH$22)*Calculator!$G$19)-((((M10/100)*$AJ$22)*$AN$22)*$AH$22)+((((M10/100)*$AJ$23)*$AH$23)),IF(Calculator!$O$6="DUALURBANE",SUM((((M10/100)*$AJ$22)*$AH$22))+(((((M10/100)*$AJ$22)*$AN$22)*$AH$22)*Calculator!$G$20)-((((M10/100)*$AJ$22)*$AN$22)*$AH$22)+((((M10/100)*$AJ$23)*$AH$23)),IF(Calculator!$O$6="DUALSILVERANOD",SUM((((M10/100)*$AJ$22)*$AH$22))+(((((M10/100)*$AJ$22)*$AN$22)*$AH$22)*Calculator!$G$21)-((((M10/100)*$AJ$22)*$AN$22)*$AH$22)+((((M10/100)*$AJ$23)*$AH$23)),IF(Calculator!$O$6="DUALANOD",SUM((((M10/100)*$AJ$22)*$AH$22))+(((((M10/100)*$AJ$22)*$AN$22)*$AH$22)*Calculator!$G$22)-((((M10/100)*$AJ$22)*$AN$22)*$AH$22)+((((M10/100)*$AJ$23)*$AH$23))))))))))))))))))))))))</f>
        <v>1594.5666327636714</v>
      </c>
      <c r="AC10" s="2">
        <f>IF(Calculator!$O$6="SINGLEBASE",SUM((((N10/100)*$AJ$22)*$AH$22))+((((N10/100)*$AJ$23)*$AH$23)),IF(Calculator!$O$6="SINGLEELEMENTS",SUM((((N10/100)*$AJ$22)*$AH$22))+(((((N10/100)*$AJ$22)*$AN$22)*$AH$22)*Calculator!$G$2)-((((N10/100)*$AJ$22)*$AN$22)*$AH$22)+((((N10/100)*$AJ$23)*$AH$23)),IF(Calculator!$O$6="SINGLESPECTRUM",SUM((((N10/100)*$AJ$22)*$AH$22))+(((((N10/100)*$AJ$22)*$AN$22)*$AH$22)*Calculator!$G$4)-((((N10/100)*$AJ$22)*$AN$22)*$AH$22)+((((N10/100)*$AJ$23)*$AH$23)),IF(Calculator!$O$6="SINGLEHOMESTEAD",SUM((((N10/100)*$AJ$22)*$AH$22))+(((((N10/100)*$AJ$22)*$AN$22)*$AH$22)*Calculator!$G$3)-((((N10/100)*$AJ$22)*$AN$22)*$AH$22)+((((N10/100)*$AJ$23)*$AH$23)),IF(Calculator!$O$6="SINGLEBAND A",SUM((((N10/100)*$AJ$22)*$AH$22))+(((((N10/100)*$AJ$22)*$AN$22)*$AH$22)*Calculator!$G$5)-((((N10/100)*$AJ$22)*$AN$22)*$AH$22)+((((N10/100)*$AJ$23)*$AH$23)),IF(Calculator!$O$6="SINGLEBAND B",SUM((((N10/100)*$AJ$22)*$AH$22))+(((((N10/100)*$AJ$22)*$AN$22)*$AH$22)*Calculator!$G$6)-((((N10/100)*$AJ$22)*$AN$22)*$AH$22)+((((N10/100)*$AJ$23)*$AH$23)),IF(Calculator!$O$6="SINGLEBAND C",SUM((((N10/100)*$AJ$22)*$AH$22))+(((((N10/100)*$AJ$22)*$AN$22)*$AH$22)*Calculator!$G$7)-((((N10/100)*$AJ$22)*$AN$22)*$AH$22)+((((N10/100)*$AJ$23)*$AH$23)),IF(Calculator!$O$6="SINGLEBAND D",SUM((((N10/100)*$AJ$22)*$AH$22))+(((((N10/100)*$AJ$22)*$AN$22)*$AH$22)*Calculator!$G$8)-((((N10/100)*$AJ$22)*$AN$22)*$AH$22)+((((N10/100)*$AJ$23)*$AH$23)),IF(Calculator!$O$6="SINGLEURBANE",SUM((((N10/100)*$AJ$22)*$AH$22))+(((((N10/100)*$AJ$22)*$AN$22)*$AH$22)*Calculator!$G$9)-((((N10/100)*$AJ$22)*$AN$22)*$AH$22)+((((N10/100)*$AJ$23)*$AH$23)),IF(Calculator!$O$6="SINGLESILVERANOD",SUM((((N10/100)*$AJ$22)*$AH$22))+(((((N10/100)*$AJ$22)*$AN$22)*$AH$22)*Calculator!$G$10)-((((N10/100)*$AJ$22)*$AN$22)*$AH$22)+((((N10/100)*$AJ$23)*$AH$23)),IF(Calculator!$O$6="SINGLEANOD",SUM((((N10/100)*$AJ$22)*$AH$22))+(((((N10/100)*$AJ$22)*$AN$22)*$AH$22)*Calculator!$G$11)-((((N10/100)*$AJ$22)*$AN$22)*$AH$22)+((((N10/100)*$AJ$23)*$AH$23)),IF(Calculator!$O$6="DUALBASE",SUM((((N10/100)*$AJ$22)*$AH$22))+(((((N10/100)*$AJ$22)*$AN$22)*$AH$22)*Calculator!$G$12)-((((N10/100)*$AJ$22)*$AN$22)*$AH$22)+((((N10/100)*$AJ$23)*$AH$23)),IF(Calculator!$O$6="DUALELEMENTS",SUM((((N10/100)*$AJ$22)*$AH$22))+(((((N10/100)*$AJ$22)*$AN$22)*$AH$22)*Calculator!$G$13)-((((N10/100)*$AJ$22)*$AN$22)*$AH$22)+((((N10/100)*$AJ$23)*$AH$23)),IF(Calculator!$O$6="DUALSPECTRUM",SUM((((N10/100)*$AJ$22)*$AH$22))+(((((N10/100)*$AJ$22)*$AN$22)*$AH$22)*Calculator!$G$15)-((((N10/100)*$AJ$22)*$AN$22)*$AH$22)+((((N10/100)*$AJ$23)*$AH$23)),IF(Calculator!$O$6="DUALHOMESTEAD",SUM((((N10/100)*$AJ$22)*$AH$22))+(((((N10/100)*$AJ$22)*$AN$22)*$AH$22)*Calculator!$G$14)-((((N10/100)*$AJ$22)*$AN$22)*$AH$22)+((((N10/100)*$AJ$23)*$AH$23)),IF(Calculator!$O$6="DUALBAND A",SUM((((N10/100)*$AJ$22)*$AH$22))+(((((N10/100)*$AJ$22)*$AN$22)*$AH$22)*Calculator!$G$16)-((((N10/100)*$AJ$22)*$AN$22)*$AH$22)+((((N10/100)*$AJ$23)*$AH$23)),IF(Calculator!$O$6="DUALBAND B",SUM((((N10/100)*$AJ$22)*$AH$22))+(((((N10/100)*$AJ$22)*$AN$22)*$AH$22)*Calculator!$G$17)-((((N10/100)*$AJ$22)*$AN$22)*$AH$22)+((((N10/100)*$AJ$23)*$AH$23)),IF(Calculator!$O$6="DUALBAND C",SUM((((N10/100)*$AJ$22)*$AH$22))+(((((N10/100)*$AJ$22)*$AN$22)*$AH$22)*Calculator!$G$18)-((((N10/100)*$AJ$22)*$AN$22)*$AH$22)+((((N10/100)*$AJ$23)*$AH$23)),IF(Calculator!$O$6="DUALBAND D",SUM((((N10/100)*$AJ$22)*$AH$22))+(((((N10/100)*$AJ$22)*$AN$22)*$AH$22)*Calculator!$G$19)-((((N10/100)*$AJ$22)*$AN$22)*$AH$22)+((((N10/100)*$AJ$23)*$AH$23)),IF(Calculator!$O$6="DUALURBANE",SUM((((N10/100)*$AJ$22)*$AH$22))+(((((N10/100)*$AJ$22)*$AN$22)*$AH$22)*Calculator!$G$20)-((((N10/100)*$AJ$22)*$AN$22)*$AH$22)+((((N10/100)*$AJ$23)*$AH$23)),IF(Calculator!$O$6="DUALSILVERANOD",SUM((((N10/100)*$AJ$22)*$AH$22))+(((((N10/100)*$AJ$22)*$AN$22)*$AH$22)*Calculator!$G$21)-((((N10/100)*$AJ$22)*$AN$22)*$AH$22)+((((N10/100)*$AJ$23)*$AH$23)),IF(Calculator!$O$6="DUALANOD",SUM((((N10/100)*$AJ$22)*$AH$22))+(((((N10/100)*$AJ$22)*$AN$22)*$AH$22)*Calculator!$G$22)-((((N10/100)*$AJ$22)*$AN$22)*$AH$22)+((((N10/100)*$AJ$23)*$AH$23))))))))))))))))))))))))</f>
        <v>1607.7757797363279</v>
      </c>
    </row>
    <row r="11" spans="1:40">
      <c r="A11" s="8" t="s">
        <v>1397</v>
      </c>
      <c r="B11" s="2">
        <v>3564.098022460937</v>
      </c>
      <c r="C11" s="2">
        <v>3596.3151989746093</v>
      </c>
      <c r="D11" s="2">
        <v>3628.5326306152342</v>
      </c>
      <c r="E11" s="2">
        <v>3660.7500622558591</v>
      </c>
      <c r="F11" s="2">
        <v>3692.9672387695309</v>
      </c>
      <c r="G11" s="2">
        <v>3725.1846704101558</v>
      </c>
      <c r="H11" s="2">
        <v>3757.4021020507812</v>
      </c>
      <c r="I11" s="2">
        <v>3789.6297387695308</v>
      </c>
      <c r="J11" s="2">
        <v>3821.8471704101562</v>
      </c>
      <c r="K11" s="2">
        <v>3854.0646020507811</v>
      </c>
      <c r="L11" s="2">
        <v>3886.2817785644529</v>
      </c>
      <c r="M11" s="2">
        <v>3918.4992102050778</v>
      </c>
      <c r="N11" s="2">
        <v>3950.7166418457027</v>
      </c>
      <c r="P11" s="8">
        <v>2300</v>
      </c>
      <c r="Q11" s="2">
        <f>IF(Calculator!$O$6="SINGLEBASE",SUM((((B11/100)*$AJ$22)*$AH$22))+((((B11/100)*$AJ$23)*$AH$23)),IF(Calculator!$O$6="SINGLEELEMENTS",SUM((((B11/100)*$AJ$22)*$AH$22))+(((((B11/100)*$AJ$22)*$AN$22)*$AH$22)*Calculator!$G$2)-((((B11/100)*$AJ$22)*$AN$22)*$AH$22)+((((B11/100)*$AJ$23)*$AH$23)),IF(Calculator!$O$6="SINGLESPECTRUM",SUM((((B11/100)*$AJ$22)*$AH$22))+(((((B11/100)*$AJ$22)*$AN$22)*$AH$22)*Calculator!$G$4)-((((B11/100)*$AJ$22)*$AN$22)*$AH$22)+((((B11/100)*$AJ$23)*$AH$23)),IF(Calculator!$O$6="SINGLEHOMESTEAD",SUM((((B11/100)*$AJ$22)*$AH$22))+(((((B11/100)*$AJ$22)*$AN$22)*$AH$22)*Calculator!$G$3)-((((B11/100)*$AJ$22)*$AN$22)*$AH$22)+((((B11/100)*$AJ$23)*$AH$23)),IF(Calculator!$O$6="SINGLEBAND A",SUM((((B11/100)*$AJ$22)*$AH$22))+(((((B11/100)*$AJ$22)*$AN$22)*$AH$22)*Calculator!$G$5)-((((B11/100)*$AJ$22)*$AN$22)*$AH$22)+((((B11/100)*$AJ$23)*$AH$23)),IF(Calculator!$O$6="SINGLEBAND B",SUM((((B11/100)*$AJ$22)*$AH$22))+(((((B11/100)*$AJ$22)*$AN$22)*$AH$22)*Calculator!$G$6)-((((B11/100)*$AJ$22)*$AN$22)*$AH$22)+((((B11/100)*$AJ$23)*$AH$23)),IF(Calculator!$O$6="SINGLEBAND C",SUM((((B11/100)*$AJ$22)*$AH$22))+(((((B11/100)*$AJ$22)*$AN$22)*$AH$22)*Calculator!$G$7)-((((B11/100)*$AJ$22)*$AN$22)*$AH$22)+((((B11/100)*$AJ$23)*$AH$23)),IF(Calculator!$O$6="SINGLEBAND D",SUM((((B11/100)*$AJ$22)*$AH$22))+(((((B11/100)*$AJ$22)*$AN$22)*$AH$22)*Calculator!$G$8)-((((B11/100)*$AJ$22)*$AN$22)*$AH$22)+((((B11/100)*$AJ$23)*$AH$23)),IF(Calculator!$O$6="SINGLEURBANE",SUM((((B11/100)*$AJ$22)*$AH$22))+(((((B11/100)*$AJ$22)*$AN$22)*$AH$22)*Calculator!$G$9)-((((B11/100)*$AJ$22)*$AN$22)*$AH$22)+((((B11/100)*$AJ$23)*$AH$23)),IF(Calculator!$O$6="SINGLESILVERANOD",SUM((((B11/100)*$AJ$22)*$AH$22))+(((((B11/100)*$AJ$22)*$AN$22)*$AH$22)*Calculator!$G$10)-((((B11/100)*$AJ$22)*$AN$22)*$AH$22)+((((B11/100)*$AJ$23)*$AH$23)),IF(Calculator!$O$6="SINGLEANOD",SUM((((B11/100)*$AJ$22)*$AH$22))+(((((B11/100)*$AJ$22)*$AN$22)*$AH$22)*Calculator!$G$11)-((((B11/100)*$AJ$22)*$AN$22)*$AH$22)+((((B11/100)*$AJ$23)*$AH$23)),IF(Calculator!$O$6="DUALBASE",SUM((((B11/100)*$AJ$22)*$AH$22))+(((((B11/100)*$AJ$22)*$AN$22)*$AH$22)*Calculator!$G$12)-((((B11/100)*$AJ$22)*$AN$22)*$AH$22)+((((B11/100)*$AJ$23)*$AH$23)),IF(Calculator!$O$6="DUALELEMENTS",SUM((((B11/100)*$AJ$22)*$AH$22))+(((((B11/100)*$AJ$22)*$AN$22)*$AH$22)*Calculator!$G$13)-((((B11/100)*$AJ$22)*$AN$22)*$AH$22)+((((B11/100)*$AJ$23)*$AH$23)),IF(Calculator!$O$6="DUALSPECTRUM",SUM((((B11/100)*$AJ$22)*$AH$22))+(((((B11/100)*$AJ$22)*$AN$22)*$AH$22)*Calculator!$G$15)-((((B11/100)*$AJ$22)*$AN$22)*$AH$22)+((((B11/100)*$AJ$23)*$AH$23)),IF(Calculator!$O$6="DUALHOMESTEAD",SUM((((B11/100)*$AJ$22)*$AH$22))+(((((B11/100)*$AJ$22)*$AN$22)*$AH$22)*Calculator!$G$14)-((((B11/100)*$AJ$22)*$AN$22)*$AH$22)+((((B11/100)*$AJ$23)*$AH$23)),IF(Calculator!$O$6="DUALBAND A",SUM((((B11/100)*$AJ$22)*$AH$22))+(((((B11/100)*$AJ$22)*$AN$22)*$AH$22)*Calculator!$G$16)-((((B11/100)*$AJ$22)*$AN$22)*$AH$22)+((((B11/100)*$AJ$23)*$AH$23)),IF(Calculator!$O$6="DUALBAND B",SUM((((B11/100)*$AJ$22)*$AH$22))+(((((B11/100)*$AJ$22)*$AN$22)*$AH$22)*Calculator!$G$17)-((((B11/100)*$AJ$22)*$AN$22)*$AH$22)+((((B11/100)*$AJ$23)*$AH$23)),IF(Calculator!$O$6="DUALBAND C",SUM((((B11/100)*$AJ$22)*$AH$22))+(((((B11/100)*$AJ$22)*$AN$22)*$AH$22)*Calculator!$G$18)-((((B11/100)*$AJ$22)*$AN$22)*$AH$22)+((((B11/100)*$AJ$23)*$AH$23)),IF(Calculator!$O$6="DUALBAND D",SUM((((B11/100)*$AJ$22)*$AH$22))+(((((B11/100)*$AJ$22)*$AN$22)*$AH$22)*Calculator!$G$19)-((((B11/100)*$AJ$22)*$AN$22)*$AH$22)+((((B11/100)*$AJ$23)*$AH$23)),IF(Calculator!$O$6="DUALURBANE",SUM((((B11/100)*$AJ$22)*$AH$22))+(((((B11/100)*$AJ$22)*$AN$22)*$AH$22)*Calculator!$G$20)-((((B11/100)*$AJ$22)*$AN$22)*$AH$22)+((((B11/100)*$AJ$23)*$AH$23)),IF(Calculator!$O$6="DUALSILVERANOD",SUM((((B11/100)*$AJ$22)*$AH$22))+(((((B11/100)*$AJ$22)*$AN$22)*$AH$22)*Calculator!$G$21)-((((B11/100)*$AJ$22)*$AN$22)*$AH$22)+((((B11/100)*$AJ$23)*$AH$23)),IF(Calculator!$O$6="DUALANOD",SUM((((B11/100)*$AJ$22)*$AH$22))+(((((B11/100)*$AJ$22)*$AN$22)*$AH$22)*Calculator!$G$22)-((((B11/100)*$AJ$22)*$AN$22)*$AH$22)+((((B11/100)*$AJ$23)*$AH$23))))))))))))))))))))))))</f>
        <v>1461.280189208984</v>
      </c>
      <c r="R11" s="2">
        <f>IF(Calculator!$O$6="SINGLEBASE",SUM((((C11/100)*$AJ$22)*$AH$22))+((((C11/100)*$AJ$23)*$AH$23)),IF(Calculator!$O$6="SINGLEELEMENTS",SUM((((C11/100)*$AJ$22)*$AH$22))+(((((C11/100)*$AJ$22)*$AN$22)*$AH$22)*Calculator!$G$2)-((((C11/100)*$AJ$22)*$AN$22)*$AH$22)+((((C11/100)*$AJ$23)*$AH$23)),IF(Calculator!$O$6="SINGLESPECTRUM",SUM((((C11/100)*$AJ$22)*$AH$22))+(((((C11/100)*$AJ$22)*$AN$22)*$AH$22)*Calculator!$G$4)-((((C11/100)*$AJ$22)*$AN$22)*$AH$22)+((((C11/100)*$AJ$23)*$AH$23)),IF(Calculator!$O$6="SINGLEHOMESTEAD",SUM((((C11/100)*$AJ$22)*$AH$22))+(((((C11/100)*$AJ$22)*$AN$22)*$AH$22)*Calculator!$G$3)-((((C11/100)*$AJ$22)*$AN$22)*$AH$22)+((((C11/100)*$AJ$23)*$AH$23)),IF(Calculator!$O$6="SINGLEBAND A",SUM((((C11/100)*$AJ$22)*$AH$22))+(((((C11/100)*$AJ$22)*$AN$22)*$AH$22)*Calculator!$G$5)-((((C11/100)*$AJ$22)*$AN$22)*$AH$22)+((((C11/100)*$AJ$23)*$AH$23)),IF(Calculator!$O$6="SINGLEBAND B",SUM((((C11/100)*$AJ$22)*$AH$22))+(((((C11/100)*$AJ$22)*$AN$22)*$AH$22)*Calculator!$G$6)-((((C11/100)*$AJ$22)*$AN$22)*$AH$22)+((((C11/100)*$AJ$23)*$AH$23)),IF(Calculator!$O$6="SINGLEBAND C",SUM((((C11/100)*$AJ$22)*$AH$22))+(((((C11/100)*$AJ$22)*$AN$22)*$AH$22)*Calculator!$G$7)-((((C11/100)*$AJ$22)*$AN$22)*$AH$22)+((((C11/100)*$AJ$23)*$AH$23)),IF(Calculator!$O$6="SINGLEBAND D",SUM((((C11/100)*$AJ$22)*$AH$22))+(((((C11/100)*$AJ$22)*$AN$22)*$AH$22)*Calculator!$G$8)-((((C11/100)*$AJ$22)*$AN$22)*$AH$22)+((((C11/100)*$AJ$23)*$AH$23)),IF(Calculator!$O$6="SINGLEURBANE",SUM((((C11/100)*$AJ$22)*$AH$22))+(((((C11/100)*$AJ$22)*$AN$22)*$AH$22)*Calculator!$G$9)-((((C11/100)*$AJ$22)*$AN$22)*$AH$22)+((((C11/100)*$AJ$23)*$AH$23)),IF(Calculator!$O$6="SINGLESILVERANOD",SUM((((C11/100)*$AJ$22)*$AH$22))+(((((C11/100)*$AJ$22)*$AN$22)*$AH$22)*Calculator!$G$10)-((((C11/100)*$AJ$22)*$AN$22)*$AH$22)+((((C11/100)*$AJ$23)*$AH$23)),IF(Calculator!$O$6="SINGLEANOD",SUM((((C11/100)*$AJ$22)*$AH$22))+(((((C11/100)*$AJ$22)*$AN$22)*$AH$22)*Calculator!$G$11)-((((C11/100)*$AJ$22)*$AN$22)*$AH$22)+((((C11/100)*$AJ$23)*$AH$23)),IF(Calculator!$O$6="DUALBASE",SUM((((C11/100)*$AJ$22)*$AH$22))+(((((C11/100)*$AJ$22)*$AN$22)*$AH$22)*Calculator!$G$12)-((((C11/100)*$AJ$22)*$AN$22)*$AH$22)+((((C11/100)*$AJ$23)*$AH$23)),IF(Calculator!$O$6="DUALELEMENTS",SUM((((C11/100)*$AJ$22)*$AH$22))+(((((C11/100)*$AJ$22)*$AN$22)*$AH$22)*Calculator!$G$13)-((((C11/100)*$AJ$22)*$AN$22)*$AH$22)+((((C11/100)*$AJ$23)*$AH$23)),IF(Calculator!$O$6="DUALSPECTRUM",SUM((((C11/100)*$AJ$22)*$AH$22))+(((((C11/100)*$AJ$22)*$AN$22)*$AH$22)*Calculator!$G$15)-((((C11/100)*$AJ$22)*$AN$22)*$AH$22)+((((C11/100)*$AJ$23)*$AH$23)),IF(Calculator!$O$6="DUALHOMESTEAD",SUM((((C11/100)*$AJ$22)*$AH$22))+(((((C11/100)*$AJ$22)*$AN$22)*$AH$22)*Calculator!$G$14)-((((C11/100)*$AJ$22)*$AN$22)*$AH$22)+((((C11/100)*$AJ$23)*$AH$23)),IF(Calculator!$O$6="DUALBAND A",SUM((((C11/100)*$AJ$22)*$AH$22))+(((((C11/100)*$AJ$22)*$AN$22)*$AH$22)*Calculator!$G$16)-((((C11/100)*$AJ$22)*$AN$22)*$AH$22)+((((C11/100)*$AJ$23)*$AH$23)),IF(Calculator!$O$6="DUALBAND B",SUM((((C11/100)*$AJ$22)*$AH$22))+(((((C11/100)*$AJ$22)*$AN$22)*$AH$22)*Calculator!$G$17)-((((C11/100)*$AJ$22)*$AN$22)*$AH$22)+((((C11/100)*$AJ$23)*$AH$23)),IF(Calculator!$O$6="DUALBAND C",SUM((((C11/100)*$AJ$22)*$AH$22))+(((((C11/100)*$AJ$22)*$AN$22)*$AH$22)*Calculator!$G$18)-((((C11/100)*$AJ$22)*$AN$22)*$AH$22)+((((C11/100)*$AJ$23)*$AH$23)),IF(Calculator!$O$6="DUALBAND D",SUM((((C11/100)*$AJ$22)*$AH$22))+(((((C11/100)*$AJ$22)*$AN$22)*$AH$22)*Calculator!$G$19)-((((C11/100)*$AJ$22)*$AN$22)*$AH$22)+((((C11/100)*$AJ$23)*$AH$23)),IF(Calculator!$O$6="DUALURBANE",SUM((((C11/100)*$AJ$22)*$AH$22))+(((((C11/100)*$AJ$22)*$AN$22)*$AH$22)*Calculator!$G$20)-((((C11/100)*$AJ$22)*$AN$22)*$AH$22)+((((C11/100)*$AJ$23)*$AH$23)),IF(Calculator!$O$6="DUALSILVERANOD",SUM((((C11/100)*$AJ$22)*$AH$22))+(((((C11/100)*$AJ$22)*$AN$22)*$AH$22)*Calculator!$G$21)-((((C11/100)*$AJ$22)*$AN$22)*$AH$22)+((((C11/100)*$AJ$23)*$AH$23)),IF(Calculator!$O$6="DUALANOD",SUM((((C11/100)*$AJ$22)*$AH$22))+(((((C11/100)*$AJ$22)*$AN$22)*$AH$22)*Calculator!$G$22)-((((C11/100)*$AJ$22)*$AN$22)*$AH$22)+((((C11/100)*$AJ$23)*$AH$23))))))))))))))))))))))))</f>
        <v>1474.4892315795896</v>
      </c>
      <c r="S11" s="2">
        <f>IF(Calculator!$O$6="SINGLEBASE",SUM((((D11/100)*$AJ$22)*$AH$22))+((((D11/100)*$AJ$23)*$AH$23)),IF(Calculator!$O$6="SINGLEELEMENTS",SUM((((D11/100)*$AJ$22)*$AH$22))+(((((D11/100)*$AJ$22)*$AN$22)*$AH$22)*Calculator!$G$2)-((((D11/100)*$AJ$22)*$AN$22)*$AH$22)+((((D11/100)*$AJ$23)*$AH$23)),IF(Calculator!$O$6="SINGLESPECTRUM",SUM((((D11/100)*$AJ$22)*$AH$22))+(((((D11/100)*$AJ$22)*$AN$22)*$AH$22)*Calculator!$G$4)-((((D11/100)*$AJ$22)*$AN$22)*$AH$22)+((((D11/100)*$AJ$23)*$AH$23)),IF(Calculator!$O$6="SINGLEHOMESTEAD",SUM((((D11/100)*$AJ$22)*$AH$22))+(((((D11/100)*$AJ$22)*$AN$22)*$AH$22)*Calculator!$G$3)-((((D11/100)*$AJ$22)*$AN$22)*$AH$22)+((((D11/100)*$AJ$23)*$AH$23)),IF(Calculator!$O$6="SINGLEBAND A",SUM((((D11/100)*$AJ$22)*$AH$22))+(((((D11/100)*$AJ$22)*$AN$22)*$AH$22)*Calculator!$G$5)-((((D11/100)*$AJ$22)*$AN$22)*$AH$22)+((((D11/100)*$AJ$23)*$AH$23)),IF(Calculator!$O$6="SINGLEBAND B",SUM((((D11/100)*$AJ$22)*$AH$22))+(((((D11/100)*$AJ$22)*$AN$22)*$AH$22)*Calculator!$G$6)-((((D11/100)*$AJ$22)*$AN$22)*$AH$22)+((((D11/100)*$AJ$23)*$AH$23)),IF(Calculator!$O$6="SINGLEBAND C",SUM((((D11/100)*$AJ$22)*$AH$22))+(((((D11/100)*$AJ$22)*$AN$22)*$AH$22)*Calculator!$G$7)-((((D11/100)*$AJ$22)*$AN$22)*$AH$22)+((((D11/100)*$AJ$23)*$AH$23)),IF(Calculator!$O$6="SINGLEBAND D",SUM((((D11/100)*$AJ$22)*$AH$22))+(((((D11/100)*$AJ$22)*$AN$22)*$AH$22)*Calculator!$G$8)-((((D11/100)*$AJ$22)*$AN$22)*$AH$22)+((((D11/100)*$AJ$23)*$AH$23)),IF(Calculator!$O$6="SINGLEURBANE",SUM((((D11/100)*$AJ$22)*$AH$22))+(((((D11/100)*$AJ$22)*$AN$22)*$AH$22)*Calculator!$G$9)-((((D11/100)*$AJ$22)*$AN$22)*$AH$22)+((((D11/100)*$AJ$23)*$AH$23)),IF(Calculator!$O$6="SINGLESILVERANOD",SUM((((D11/100)*$AJ$22)*$AH$22))+(((((D11/100)*$AJ$22)*$AN$22)*$AH$22)*Calculator!$G$10)-((((D11/100)*$AJ$22)*$AN$22)*$AH$22)+((((D11/100)*$AJ$23)*$AH$23)),IF(Calculator!$O$6="SINGLEANOD",SUM((((D11/100)*$AJ$22)*$AH$22))+(((((D11/100)*$AJ$22)*$AN$22)*$AH$22)*Calculator!$G$11)-((((D11/100)*$AJ$22)*$AN$22)*$AH$22)+((((D11/100)*$AJ$23)*$AH$23)),IF(Calculator!$O$6="DUALBASE",SUM((((D11/100)*$AJ$22)*$AH$22))+(((((D11/100)*$AJ$22)*$AN$22)*$AH$22)*Calculator!$G$12)-((((D11/100)*$AJ$22)*$AN$22)*$AH$22)+((((D11/100)*$AJ$23)*$AH$23)),IF(Calculator!$O$6="DUALELEMENTS",SUM((((D11/100)*$AJ$22)*$AH$22))+(((((D11/100)*$AJ$22)*$AN$22)*$AH$22)*Calculator!$G$13)-((((D11/100)*$AJ$22)*$AN$22)*$AH$22)+((((D11/100)*$AJ$23)*$AH$23)),IF(Calculator!$O$6="DUALSPECTRUM",SUM((((D11/100)*$AJ$22)*$AH$22))+(((((D11/100)*$AJ$22)*$AN$22)*$AH$22)*Calculator!$G$15)-((((D11/100)*$AJ$22)*$AN$22)*$AH$22)+((((D11/100)*$AJ$23)*$AH$23)),IF(Calculator!$O$6="DUALHOMESTEAD",SUM((((D11/100)*$AJ$22)*$AH$22))+(((((D11/100)*$AJ$22)*$AN$22)*$AH$22)*Calculator!$G$14)-((((D11/100)*$AJ$22)*$AN$22)*$AH$22)+((((D11/100)*$AJ$23)*$AH$23)),IF(Calculator!$O$6="DUALBAND A",SUM((((D11/100)*$AJ$22)*$AH$22))+(((((D11/100)*$AJ$22)*$AN$22)*$AH$22)*Calculator!$G$16)-((((D11/100)*$AJ$22)*$AN$22)*$AH$22)+((((D11/100)*$AJ$23)*$AH$23)),IF(Calculator!$O$6="DUALBAND B",SUM((((D11/100)*$AJ$22)*$AH$22))+(((((D11/100)*$AJ$22)*$AN$22)*$AH$22)*Calculator!$G$17)-((((D11/100)*$AJ$22)*$AN$22)*$AH$22)+((((D11/100)*$AJ$23)*$AH$23)),IF(Calculator!$O$6="DUALBAND C",SUM((((D11/100)*$AJ$22)*$AH$22))+(((((D11/100)*$AJ$22)*$AN$22)*$AH$22)*Calculator!$G$18)-((((D11/100)*$AJ$22)*$AN$22)*$AH$22)+((((D11/100)*$AJ$23)*$AH$23)),IF(Calculator!$O$6="DUALBAND D",SUM((((D11/100)*$AJ$22)*$AH$22))+(((((D11/100)*$AJ$22)*$AN$22)*$AH$22)*Calculator!$G$19)-((((D11/100)*$AJ$22)*$AN$22)*$AH$22)+((((D11/100)*$AJ$23)*$AH$23)),IF(Calculator!$O$6="DUALURBANE",SUM((((D11/100)*$AJ$22)*$AH$22))+(((((D11/100)*$AJ$22)*$AN$22)*$AH$22)*Calculator!$G$20)-((((D11/100)*$AJ$22)*$AN$22)*$AH$22)+((((D11/100)*$AJ$23)*$AH$23)),IF(Calculator!$O$6="DUALSILVERANOD",SUM((((D11/100)*$AJ$22)*$AH$22))+(((((D11/100)*$AJ$22)*$AN$22)*$AH$22)*Calculator!$G$21)-((((D11/100)*$AJ$22)*$AN$22)*$AH$22)+((((D11/100)*$AJ$23)*$AH$23)),IF(Calculator!$O$6="DUALANOD",SUM((((D11/100)*$AJ$22)*$AH$22))+(((((D11/100)*$AJ$22)*$AN$22)*$AH$22)*Calculator!$G$22)-((((D11/100)*$AJ$22)*$AN$22)*$AH$22)+((((D11/100)*$AJ$23)*$AH$23))))))))))))))))))))))))</f>
        <v>1487.6983785522457</v>
      </c>
      <c r="T11" s="2">
        <f>IF(Calculator!$O$6="SINGLEBASE",SUM((((E11/100)*$AJ$22)*$AH$22))+((((E11/100)*$AJ$23)*$AH$23)),IF(Calculator!$O$6="SINGLEELEMENTS",SUM((((E11/100)*$AJ$22)*$AH$22))+(((((E11/100)*$AJ$22)*$AN$22)*$AH$22)*Calculator!$G$2)-((((E11/100)*$AJ$22)*$AN$22)*$AH$22)+((((E11/100)*$AJ$23)*$AH$23)),IF(Calculator!$O$6="SINGLESPECTRUM",SUM((((E11/100)*$AJ$22)*$AH$22))+(((((E11/100)*$AJ$22)*$AN$22)*$AH$22)*Calculator!$G$4)-((((E11/100)*$AJ$22)*$AN$22)*$AH$22)+((((E11/100)*$AJ$23)*$AH$23)),IF(Calculator!$O$6="SINGLEHOMESTEAD",SUM((((E11/100)*$AJ$22)*$AH$22))+(((((E11/100)*$AJ$22)*$AN$22)*$AH$22)*Calculator!$G$3)-((((E11/100)*$AJ$22)*$AN$22)*$AH$22)+((((E11/100)*$AJ$23)*$AH$23)),IF(Calculator!$O$6="SINGLEBAND A",SUM((((E11/100)*$AJ$22)*$AH$22))+(((((E11/100)*$AJ$22)*$AN$22)*$AH$22)*Calculator!$G$5)-((((E11/100)*$AJ$22)*$AN$22)*$AH$22)+((((E11/100)*$AJ$23)*$AH$23)),IF(Calculator!$O$6="SINGLEBAND B",SUM((((E11/100)*$AJ$22)*$AH$22))+(((((E11/100)*$AJ$22)*$AN$22)*$AH$22)*Calculator!$G$6)-((((E11/100)*$AJ$22)*$AN$22)*$AH$22)+((((E11/100)*$AJ$23)*$AH$23)),IF(Calculator!$O$6="SINGLEBAND C",SUM((((E11/100)*$AJ$22)*$AH$22))+(((((E11/100)*$AJ$22)*$AN$22)*$AH$22)*Calculator!$G$7)-((((E11/100)*$AJ$22)*$AN$22)*$AH$22)+((((E11/100)*$AJ$23)*$AH$23)),IF(Calculator!$O$6="SINGLEBAND D",SUM((((E11/100)*$AJ$22)*$AH$22))+(((((E11/100)*$AJ$22)*$AN$22)*$AH$22)*Calculator!$G$8)-((((E11/100)*$AJ$22)*$AN$22)*$AH$22)+((((E11/100)*$AJ$23)*$AH$23)),IF(Calculator!$O$6="SINGLEURBANE",SUM((((E11/100)*$AJ$22)*$AH$22))+(((((E11/100)*$AJ$22)*$AN$22)*$AH$22)*Calculator!$G$9)-((((E11/100)*$AJ$22)*$AN$22)*$AH$22)+((((E11/100)*$AJ$23)*$AH$23)),IF(Calculator!$O$6="SINGLESILVERANOD",SUM((((E11/100)*$AJ$22)*$AH$22))+(((((E11/100)*$AJ$22)*$AN$22)*$AH$22)*Calculator!$G$10)-((((E11/100)*$AJ$22)*$AN$22)*$AH$22)+((((E11/100)*$AJ$23)*$AH$23)),IF(Calculator!$O$6="SINGLEANOD",SUM((((E11/100)*$AJ$22)*$AH$22))+(((((E11/100)*$AJ$22)*$AN$22)*$AH$22)*Calculator!$G$11)-((((E11/100)*$AJ$22)*$AN$22)*$AH$22)+((((E11/100)*$AJ$23)*$AH$23)),IF(Calculator!$O$6="DUALBASE",SUM((((E11/100)*$AJ$22)*$AH$22))+(((((E11/100)*$AJ$22)*$AN$22)*$AH$22)*Calculator!$G$12)-((((E11/100)*$AJ$22)*$AN$22)*$AH$22)+((((E11/100)*$AJ$23)*$AH$23)),IF(Calculator!$O$6="DUALELEMENTS",SUM((((E11/100)*$AJ$22)*$AH$22))+(((((E11/100)*$AJ$22)*$AN$22)*$AH$22)*Calculator!$G$13)-((((E11/100)*$AJ$22)*$AN$22)*$AH$22)+((((E11/100)*$AJ$23)*$AH$23)),IF(Calculator!$O$6="DUALSPECTRUM",SUM((((E11/100)*$AJ$22)*$AH$22))+(((((E11/100)*$AJ$22)*$AN$22)*$AH$22)*Calculator!$G$15)-((((E11/100)*$AJ$22)*$AN$22)*$AH$22)+((((E11/100)*$AJ$23)*$AH$23)),IF(Calculator!$O$6="DUALHOMESTEAD",SUM((((E11/100)*$AJ$22)*$AH$22))+(((((E11/100)*$AJ$22)*$AN$22)*$AH$22)*Calculator!$G$14)-((((E11/100)*$AJ$22)*$AN$22)*$AH$22)+((((E11/100)*$AJ$23)*$AH$23)),IF(Calculator!$O$6="DUALBAND A",SUM((((E11/100)*$AJ$22)*$AH$22))+(((((E11/100)*$AJ$22)*$AN$22)*$AH$22)*Calculator!$G$16)-((((E11/100)*$AJ$22)*$AN$22)*$AH$22)+((((E11/100)*$AJ$23)*$AH$23)),IF(Calculator!$O$6="DUALBAND B",SUM((((E11/100)*$AJ$22)*$AH$22))+(((((E11/100)*$AJ$22)*$AN$22)*$AH$22)*Calculator!$G$17)-((((E11/100)*$AJ$22)*$AN$22)*$AH$22)+((((E11/100)*$AJ$23)*$AH$23)),IF(Calculator!$O$6="DUALBAND C",SUM((((E11/100)*$AJ$22)*$AH$22))+(((((E11/100)*$AJ$22)*$AN$22)*$AH$22)*Calculator!$G$18)-((((E11/100)*$AJ$22)*$AN$22)*$AH$22)+((((E11/100)*$AJ$23)*$AH$23)),IF(Calculator!$O$6="DUALBAND D",SUM((((E11/100)*$AJ$22)*$AH$22))+(((((E11/100)*$AJ$22)*$AN$22)*$AH$22)*Calculator!$G$19)-((((E11/100)*$AJ$22)*$AN$22)*$AH$22)+((((E11/100)*$AJ$23)*$AH$23)),IF(Calculator!$O$6="DUALURBANE",SUM((((E11/100)*$AJ$22)*$AH$22))+(((((E11/100)*$AJ$22)*$AN$22)*$AH$22)*Calculator!$G$20)-((((E11/100)*$AJ$22)*$AN$22)*$AH$22)+((((E11/100)*$AJ$23)*$AH$23)),IF(Calculator!$O$6="DUALSILVERANOD",SUM((((E11/100)*$AJ$22)*$AH$22))+(((((E11/100)*$AJ$22)*$AN$22)*$AH$22)*Calculator!$G$21)-((((E11/100)*$AJ$22)*$AN$22)*$AH$22)+((((E11/100)*$AJ$23)*$AH$23)),IF(Calculator!$O$6="DUALANOD",SUM((((E11/100)*$AJ$22)*$AH$22))+(((((E11/100)*$AJ$22)*$AN$22)*$AH$22)*Calculator!$G$22)-((((E11/100)*$AJ$22)*$AN$22)*$AH$22)+((((E11/100)*$AJ$23)*$AH$23))))))))))))))))))))))))</f>
        <v>1500.9075255249018</v>
      </c>
      <c r="U11" s="2">
        <f>IF(Calculator!$O$6="SINGLEBASE",SUM((((F11/100)*$AJ$22)*$AH$22))+((((F11/100)*$AJ$23)*$AH$23)),IF(Calculator!$O$6="SINGLEELEMENTS",SUM((((F11/100)*$AJ$22)*$AH$22))+(((((F11/100)*$AJ$22)*$AN$22)*$AH$22)*Calculator!$G$2)-((((F11/100)*$AJ$22)*$AN$22)*$AH$22)+((((F11/100)*$AJ$23)*$AH$23)),IF(Calculator!$O$6="SINGLESPECTRUM",SUM((((F11/100)*$AJ$22)*$AH$22))+(((((F11/100)*$AJ$22)*$AN$22)*$AH$22)*Calculator!$G$4)-((((F11/100)*$AJ$22)*$AN$22)*$AH$22)+((((F11/100)*$AJ$23)*$AH$23)),IF(Calculator!$O$6="SINGLEHOMESTEAD",SUM((((F11/100)*$AJ$22)*$AH$22))+(((((F11/100)*$AJ$22)*$AN$22)*$AH$22)*Calculator!$G$3)-((((F11/100)*$AJ$22)*$AN$22)*$AH$22)+((((F11/100)*$AJ$23)*$AH$23)),IF(Calculator!$O$6="SINGLEBAND A",SUM((((F11/100)*$AJ$22)*$AH$22))+(((((F11/100)*$AJ$22)*$AN$22)*$AH$22)*Calculator!$G$5)-((((F11/100)*$AJ$22)*$AN$22)*$AH$22)+((((F11/100)*$AJ$23)*$AH$23)),IF(Calculator!$O$6="SINGLEBAND B",SUM((((F11/100)*$AJ$22)*$AH$22))+(((((F11/100)*$AJ$22)*$AN$22)*$AH$22)*Calculator!$G$6)-((((F11/100)*$AJ$22)*$AN$22)*$AH$22)+((((F11/100)*$AJ$23)*$AH$23)),IF(Calculator!$O$6="SINGLEBAND C",SUM((((F11/100)*$AJ$22)*$AH$22))+(((((F11/100)*$AJ$22)*$AN$22)*$AH$22)*Calculator!$G$7)-((((F11/100)*$AJ$22)*$AN$22)*$AH$22)+((((F11/100)*$AJ$23)*$AH$23)),IF(Calculator!$O$6="SINGLEBAND D",SUM((((F11/100)*$AJ$22)*$AH$22))+(((((F11/100)*$AJ$22)*$AN$22)*$AH$22)*Calculator!$G$8)-((((F11/100)*$AJ$22)*$AN$22)*$AH$22)+((((F11/100)*$AJ$23)*$AH$23)),IF(Calculator!$O$6="SINGLEURBANE",SUM((((F11/100)*$AJ$22)*$AH$22))+(((((F11/100)*$AJ$22)*$AN$22)*$AH$22)*Calculator!$G$9)-((((F11/100)*$AJ$22)*$AN$22)*$AH$22)+((((F11/100)*$AJ$23)*$AH$23)),IF(Calculator!$O$6="SINGLESILVERANOD",SUM((((F11/100)*$AJ$22)*$AH$22))+(((((F11/100)*$AJ$22)*$AN$22)*$AH$22)*Calculator!$G$10)-((((F11/100)*$AJ$22)*$AN$22)*$AH$22)+((((F11/100)*$AJ$23)*$AH$23)),IF(Calculator!$O$6="SINGLEANOD",SUM((((F11/100)*$AJ$22)*$AH$22))+(((((F11/100)*$AJ$22)*$AN$22)*$AH$22)*Calculator!$G$11)-((((F11/100)*$AJ$22)*$AN$22)*$AH$22)+((((F11/100)*$AJ$23)*$AH$23)),IF(Calculator!$O$6="DUALBASE",SUM((((F11/100)*$AJ$22)*$AH$22))+(((((F11/100)*$AJ$22)*$AN$22)*$AH$22)*Calculator!$G$12)-((((F11/100)*$AJ$22)*$AN$22)*$AH$22)+((((F11/100)*$AJ$23)*$AH$23)),IF(Calculator!$O$6="DUALELEMENTS",SUM((((F11/100)*$AJ$22)*$AH$22))+(((((F11/100)*$AJ$22)*$AN$22)*$AH$22)*Calculator!$G$13)-((((F11/100)*$AJ$22)*$AN$22)*$AH$22)+((((F11/100)*$AJ$23)*$AH$23)),IF(Calculator!$O$6="DUALSPECTRUM",SUM((((F11/100)*$AJ$22)*$AH$22))+(((((F11/100)*$AJ$22)*$AN$22)*$AH$22)*Calculator!$G$15)-((((F11/100)*$AJ$22)*$AN$22)*$AH$22)+((((F11/100)*$AJ$23)*$AH$23)),IF(Calculator!$O$6="DUALHOMESTEAD",SUM((((F11/100)*$AJ$22)*$AH$22))+(((((F11/100)*$AJ$22)*$AN$22)*$AH$22)*Calculator!$G$14)-((((F11/100)*$AJ$22)*$AN$22)*$AH$22)+((((F11/100)*$AJ$23)*$AH$23)),IF(Calculator!$O$6="DUALBAND A",SUM((((F11/100)*$AJ$22)*$AH$22))+(((((F11/100)*$AJ$22)*$AN$22)*$AH$22)*Calculator!$G$16)-((((F11/100)*$AJ$22)*$AN$22)*$AH$22)+((((F11/100)*$AJ$23)*$AH$23)),IF(Calculator!$O$6="DUALBAND B",SUM((((F11/100)*$AJ$22)*$AH$22))+(((((F11/100)*$AJ$22)*$AN$22)*$AH$22)*Calculator!$G$17)-((((F11/100)*$AJ$22)*$AN$22)*$AH$22)+((((F11/100)*$AJ$23)*$AH$23)),IF(Calculator!$O$6="DUALBAND C",SUM((((F11/100)*$AJ$22)*$AH$22))+(((((F11/100)*$AJ$22)*$AN$22)*$AH$22)*Calculator!$G$18)-((((F11/100)*$AJ$22)*$AN$22)*$AH$22)+((((F11/100)*$AJ$23)*$AH$23)),IF(Calculator!$O$6="DUALBAND D",SUM((((F11/100)*$AJ$22)*$AH$22))+(((((F11/100)*$AJ$22)*$AN$22)*$AH$22)*Calculator!$G$19)-((((F11/100)*$AJ$22)*$AN$22)*$AH$22)+((((F11/100)*$AJ$23)*$AH$23)),IF(Calculator!$O$6="DUALURBANE",SUM((((F11/100)*$AJ$22)*$AH$22))+(((((F11/100)*$AJ$22)*$AN$22)*$AH$22)*Calculator!$G$20)-((((F11/100)*$AJ$22)*$AN$22)*$AH$22)+((((F11/100)*$AJ$23)*$AH$23)),IF(Calculator!$O$6="DUALSILVERANOD",SUM((((F11/100)*$AJ$22)*$AH$22))+(((((F11/100)*$AJ$22)*$AN$22)*$AH$22)*Calculator!$G$21)-((((F11/100)*$AJ$22)*$AN$22)*$AH$22)+((((F11/100)*$AJ$23)*$AH$23)),IF(Calculator!$O$6="DUALANOD",SUM((((F11/100)*$AJ$22)*$AH$22))+(((((F11/100)*$AJ$22)*$AN$22)*$AH$22)*Calculator!$G$22)-((((F11/100)*$AJ$22)*$AN$22)*$AH$22)+((((F11/100)*$AJ$23)*$AH$23))))))))))))))))))))))))</f>
        <v>1514.1165678955076</v>
      </c>
      <c r="V11" s="2">
        <f>IF(Calculator!$O$6="SINGLEBASE",SUM((((G11/100)*$AJ$22)*$AH$22))+((((G11/100)*$AJ$23)*$AH$23)),IF(Calculator!$O$6="SINGLEELEMENTS",SUM((((G11/100)*$AJ$22)*$AH$22))+(((((G11/100)*$AJ$22)*$AN$22)*$AH$22)*Calculator!$G$2)-((((G11/100)*$AJ$22)*$AN$22)*$AH$22)+((((G11/100)*$AJ$23)*$AH$23)),IF(Calculator!$O$6="SINGLESPECTRUM",SUM((((G11/100)*$AJ$22)*$AH$22))+(((((G11/100)*$AJ$22)*$AN$22)*$AH$22)*Calculator!$G$4)-((((G11/100)*$AJ$22)*$AN$22)*$AH$22)+((((G11/100)*$AJ$23)*$AH$23)),IF(Calculator!$O$6="SINGLEHOMESTEAD",SUM((((G11/100)*$AJ$22)*$AH$22))+(((((G11/100)*$AJ$22)*$AN$22)*$AH$22)*Calculator!$G$3)-((((G11/100)*$AJ$22)*$AN$22)*$AH$22)+((((G11/100)*$AJ$23)*$AH$23)),IF(Calculator!$O$6="SINGLEBAND A",SUM((((G11/100)*$AJ$22)*$AH$22))+(((((G11/100)*$AJ$22)*$AN$22)*$AH$22)*Calculator!$G$5)-((((G11/100)*$AJ$22)*$AN$22)*$AH$22)+((((G11/100)*$AJ$23)*$AH$23)),IF(Calculator!$O$6="SINGLEBAND B",SUM((((G11/100)*$AJ$22)*$AH$22))+(((((G11/100)*$AJ$22)*$AN$22)*$AH$22)*Calculator!$G$6)-((((G11/100)*$AJ$22)*$AN$22)*$AH$22)+((((G11/100)*$AJ$23)*$AH$23)),IF(Calculator!$O$6="SINGLEBAND C",SUM((((G11/100)*$AJ$22)*$AH$22))+(((((G11/100)*$AJ$22)*$AN$22)*$AH$22)*Calculator!$G$7)-((((G11/100)*$AJ$22)*$AN$22)*$AH$22)+((((G11/100)*$AJ$23)*$AH$23)),IF(Calculator!$O$6="SINGLEBAND D",SUM((((G11/100)*$AJ$22)*$AH$22))+(((((G11/100)*$AJ$22)*$AN$22)*$AH$22)*Calculator!$G$8)-((((G11/100)*$AJ$22)*$AN$22)*$AH$22)+((((G11/100)*$AJ$23)*$AH$23)),IF(Calculator!$O$6="SINGLEURBANE",SUM((((G11/100)*$AJ$22)*$AH$22))+(((((G11/100)*$AJ$22)*$AN$22)*$AH$22)*Calculator!$G$9)-((((G11/100)*$AJ$22)*$AN$22)*$AH$22)+((((G11/100)*$AJ$23)*$AH$23)),IF(Calculator!$O$6="SINGLESILVERANOD",SUM((((G11/100)*$AJ$22)*$AH$22))+(((((G11/100)*$AJ$22)*$AN$22)*$AH$22)*Calculator!$G$10)-((((G11/100)*$AJ$22)*$AN$22)*$AH$22)+((((G11/100)*$AJ$23)*$AH$23)),IF(Calculator!$O$6="SINGLEANOD",SUM((((G11/100)*$AJ$22)*$AH$22))+(((((G11/100)*$AJ$22)*$AN$22)*$AH$22)*Calculator!$G$11)-((((G11/100)*$AJ$22)*$AN$22)*$AH$22)+((((G11/100)*$AJ$23)*$AH$23)),IF(Calculator!$O$6="DUALBASE",SUM((((G11/100)*$AJ$22)*$AH$22))+(((((G11/100)*$AJ$22)*$AN$22)*$AH$22)*Calculator!$G$12)-((((G11/100)*$AJ$22)*$AN$22)*$AH$22)+((((G11/100)*$AJ$23)*$AH$23)),IF(Calculator!$O$6="DUALELEMENTS",SUM((((G11/100)*$AJ$22)*$AH$22))+(((((G11/100)*$AJ$22)*$AN$22)*$AH$22)*Calculator!$G$13)-((((G11/100)*$AJ$22)*$AN$22)*$AH$22)+((((G11/100)*$AJ$23)*$AH$23)),IF(Calculator!$O$6="DUALSPECTRUM",SUM((((G11/100)*$AJ$22)*$AH$22))+(((((G11/100)*$AJ$22)*$AN$22)*$AH$22)*Calculator!$G$15)-((((G11/100)*$AJ$22)*$AN$22)*$AH$22)+((((G11/100)*$AJ$23)*$AH$23)),IF(Calculator!$O$6="DUALHOMESTEAD",SUM((((G11/100)*$AJ$22)*$AH$22))+(((((G11/100)*$AJ$22)*$AN$22)*$AH$22)*Calculator!$G$14)-((((G11/100)*$AJ$22)*$AN$22)*$AH$22)+((((G11/100)*$AJ$23)*$AH$23)),IF(Calculator!$O$6="DUALBAND A",SUM((((G11/100)*$AJ$22)*$AH$22))+(((((G11/100)*$AJ$22)*$AN$22)*$AH$22)*Calculator!$G$16)-((((G11/100)*$AJ$22)*$AN$22)*$AH$22)+((((G11/100)*$AJ$23)*$AH$23)),IF(Calculator!$O$6="DUALBAND B",SUM((((G11/100)*$AJ$22)*$AH$22))+(((((G11/100)*$AJ$22)*$AN$22)*$AH$22)*Calculator!$G$17)-((((G11/100)*$AJ$22)*$AN$22)*$AH$22)+((((G11/100)*$AJ$23)*$AH$23)),IF(Calculator!$O$6="DUALBAND C",SUM((((G11/100)*$AJ$22)*$AH$22))+(((((G11/100)*$AJ$22)*$AN$22)*$AH$22)*Calculator!$G$18)-((((G11/100)*$AJ$22)*$AN$22)*$AH$22)+((((G11/100)*$AJ$23)*$AH$23)),IF(Calculator!$O$6="DUALBAND D",SUM((((G11/100)*$AJ$22)*$AH$22))+(((((G11/100)*$AJ$22)*$AN$22)*$AH$22)*Calculator!$G$19)-((((G11/100)*$AJ$22)*$AN$22)*$AH$22)+((((G11/100)*$AJ$23)*$AH$23)),IF(Calculator!$O$6="DUALURBANE",SUM((((G11/100)*$AJ$22)*$AH$22))+(((((G11/100)*$AJ$22)*$AN$22)*$AH$22)*Calculator!$G$20)-((((G11/100)*$AJ$22)*$AN$22)*$AH$22)+((((G11/100)*$AJ$23)*$AH$23)),IF(Calculator!$O$6="DUALSILVERANOD",SUM((((G11/100)*$AJ$22)*$AH$22))+(((((G11/100)*$AJ$22)*$AN$22)*$AH$22)*Calculator!$G$21)-((((G11/100)*$AJ$22)*$AN$22)*$AH$22)+((((G11/100)*$AJ$23)*$AH$23)),IF(Calculator!$O$6="DUALANOD",SUM((((G11/100)*$AJ$22)*$AH$22))+(((((G11/100)*$AJ$22)*$AN$22)*$AH$22)*Calculator!$G$22)-((((G11/100)*$AJ$22)*$AN$22)*$AH$22)+((((G11/100)*$AJ$23)*$AH$23))))))))))))))))))))))))</f>
        <v>1527.3257148681637</v>
      </c>
      <c r="W11" s="2">
        <f>IF(Calculator!$O$6="SINGLEBASE",SUM((((H11/100)*$AJ$22)*$AH$22))+((((H11/100)*$AJ$23)*$AH$23)),IF(Calculator!$O$6="SINGLEELEMENTS",SUM((((H11/100)*$AJ$22)*$AH$22))+(((((H11/100)*$AJ$22)*$AN$22)*$AH$22)*Calculator!$G$2)-((((H11/100)*$AJ$22)*$AN$22)*$AH$22)+((((H11/100)*$AJ$23)*$AH$23)),IF(Calculator!$O$6="SINGLESPECTRUM",SUM((((H11/100)*$AJ$22)*$AH$22))+(((((H11/100)*$AJ$22)*$AN$22)*$AH$22)*Calculator!$G$4)-((((H11/100)*$AJ$22)*$AN$22)*$AH$22)+((((H11/100)*$AJ$23)*$AH$23)),IF(Calculator!$O$6="SINGLEHOMESTEAD",SUM((((H11/100)*$AJ$22)*$AH$22))+(((((H11/100)*$AJ$22)*$AN$22)*$AH$22)*Calculator!$G$3)-((((H11/100)*$AJ$22)*$AN$22)*$AH$22)+((((H11/100)*$AJ$23)*$AH$23)),IF(Calculator!$O$6="SINGLEBAND A",SUM((((H11/100)*$AJ$22)*$AH$22))+(((((H11/100)*$AJ$22)*$AN$22)*$AH$22)*Calculator!$G$5)-((((H11/100)*$AJ$22)*$AN$22)*$AH$22)+((((H11/100)*$AJ$23)*$AH$23)),IF(Calculator!$O$6="SINGLEBAND B",SUM((((H11/100)*$AJ$22)*$AH$22))+(((((H11/100)*$AJ$22)*$AN$22)*$AH$22)*Calculator!$G$6)-((((H11/100)*$AJ$22)*$AN$22)*$AH$22)+((((H11/100)*$AJ$23)*$AH$23)),IF(Calculator!$O$6="SINGLEBAND C",SUM((((H11/100)*$AJ$22)*$AH$22))+(((((H11/100)*$AJ$22)*$AN$22)*$AH$22)*Calculator!$G$7)-((((H11/100)*$AJ$22)*$AN$22)*$AH$22)+((((H11/100)*$AJ$23)*$AH$23)),IF(Calculator!$O$6="SINGLEBAND D",SUM((((H11/100)*$AJ$22)*$AH$22))+(((((H11/100)*$AJ$22)*$AN$22)*$AH$22)*Calculator!$G$8)-((((H11/100)*$AJ$22)*$AN$22)*$AH$22)+((((H11/100)*$AJ$23)*$AH$23)),IF(Calculator!$O$6="SINGLEURBANE",SUM((((H11/100)*$AJ$22)*$AH$22))+(((((H11/100)*$AJ$22)*$AN$22)*$AH$22)*Calculator!$G$9)-((((H11/100)*$AJ$22)*$AN$22)*$AH$22)+((((H11/100)*$AJ$23)*$AH$23)),IF(Calculator!$O$6="SINGLESILVERANOD",SUM((((H11/100)*$AJ$22)*$AH$22))+(((((H11/100)*$AJ$22)*$AN$22)*$AH$22)*Calculator!$G$10)-((((H11/100)*$AJ$22)*$AN$22)*$AH$22)+((((H11/100)*$AJ$23)*$AH$23)),IF(Calculator!$O$6="SINGLEANOD",SUM((((H11/100)*$AJ$22)*$AH$22))+(((((H11/100)*$AJ$22)*$AN$22)*$AH$22)*Calculator!$G$11)-((((H11/100)*$AJ$22)*$AN$22)*$AH$22)+((((H11/100)*$AJ$23)*$AH$23)),IF(Calculator!$O$6="DUALBASE",SUM((((H11/100)*$AJ$22)*$AH$22))+(((((H11/100)*$AJ$22)*$AN$22)*$AH$22)*Calculator!$G$12)-((((H11/100)*$AJ$22)*$AN$22)*$AH$22)+((((H11/100)*$AJ$23)*$AH$23)),IF(Calculator!$O$6="DUALELEMENTS",SUM((((H11/100)*$AJ$22)*$AH$22))+(((((H11/100)*$AJ$22)*$AN$22)*$AH$22)*Calculator!$G$13)-((((H11/100)*$AJ$22)*$AN$22)*$AH$22)+((((H11/100)*$AJ$23)*$AH$23)),IF(Calculator!$O$6="DUALSPECTRUM",SUM((((H11/100)*$AJ$22)*$AH$22))+(((((H11/100)*$AJ$22)*$AN$22)*$AH$22)*Calculator!$G$15)-((((H11/100)*$AJ$22)*$AN$22)*$AH$22)+((((H11/100)*$AJ$23)*$AH$23)),IF(Calculator!$O$6="DUALHOMESTEAD",SUM((((H11/100)*$AJ$22)*$AH$22))+(((((H11/100)*$AJ$22)*$AN$22)*$AH$22)*Calculator!$G$14)-((((H11/100)*$AJ$22)*$AN$22)*$AH$22)+((((H11/100)*$AJ$23)*$AH$23)),IF(Calculator!$O$6="DUALBAND A",SUM((((H11/100)*$AJ$22)*$AH$22))+(((((H11/100)*$AJ$22)*$AN$22)*$AH$22)*Calculator!$G$16)-((((H11/100)*$AJ$22)*$AN$22)*$AH$22)+((((H11/100)*$AJ$23)*$AH$23)),IF(Calculator!$O$6="DUALBAND B",SUM((((H11/100)*$AJ$22)*$AH$22))+(((((H11/100)*$AJ$22)*$AN$22)*$AH$22)*Calculator!$G$17)-((((H11/100)*$AJ$22)*$AN$22)*$AH$22)+((((H11/100)*$AJ$23)*$AH$23)),IF(Calculator!$O$6="DUALBAND C",SUM((((H11/100)*$AJ$22)*$AH$22))+(((((H11/100)*$AJ$22)*$AN$22)*$AH$22)*Calculator!$G$18)-((((H11/100)*$AJ$22)*$AN$22)*$AH$22)+((((H11/100)*$AJ$23)*$AH$23)),IF(Calculator!$O$6="DUALBAND D",SUM((((H11/100)*$AJ$22)*$AH$22))+(((((H11/100)*$AJ$22)*$AN$22)*$AH$22)*Calculator!$G$19)-((((H11/100)*$AJ$22)*$AN$22)*$AH$22)+((((H11/100)*$AJ$23)*$AH$23)),IF(Calculator!$O$6="DUALURBANE",SUM((((H11/100)*$AJ$22)*$AH$22))+(((((H11/100)*$AJ$22)*$AN$22)*$AH$22)*Calculator!$G$20)-((((H11/100)*$AJ$22)*$AN$22)*$AH$22)+((((H11/100)*$AJ$23)*$AH$23)),IF(Calculator!$O$6="DUALSILVERANOD",SUM((((H11/100)*$AJ$22)*$AH$22))+(((((H11/100)*$AJ$22)*$AN$22)*$AH$22)*Calculator!$G$21)-((((H11/100)*$AJ$22)*$AN$22)*$AH$22)+((((H11/100)*$AJ$23)*$AH$23)),IF(Calculator!$O$6="DUALANOD",SUM((((H11/100)*$AJ$22)*$AH$22))+(((((H11/100)*$AJ$22)*$AN$22)*$AH$22)*Calculator!$G$22)-((((H11/100)*$AJ$22)*$AN$22)*$AH$22)+((((H11/100)*$AJ$23)*$AH$23))))))))))))))))))))))))</f>
        <v>1540.5348618408202</v>
      </c>
      <c r="X11" s="2">
        <f>IF(Calculator!$O$6="SINGLEBASE",SUM((((I11/100)*$AJ$22)*$AH$22))+((((I11/100)*$AJ$23)*$AH$23)),IF(Calculator!$O$6="SINGLEELEMENTS",SUM((((I11/100)*$AJ$22)*$AH$22))+(((((I11/100)*$AJ$22)*$AN$22)*$AH$22)*Calculator!$G$2)-((((I11/100)*$AJ$22)*$AN$22)*$AH$22)+((((I11/100)*$AJ$23)*$AH$23)),IF(Calculator!$O$6="SINGLESPECTRUM",SUM((((I11/100)*$AJ$22)*$AH$22))+(((((I11/100)*$AJ$22)*$AN$22)*$AH$22)*Calculator!$G$4)-((((I11/100)*$AJ$22)*$AN$22)*$AH$22)+((((I11/100)*$AJ$23)*$AH$23)),IF(Calculator!$O$6="SINGLEHOMESTEAD",SUM((((I11/100)*$AJ$22)*$AH$22))+(((((I11/100)*$AJ$22)*$AN$22)*$AH$22)*Calculator!$G$3)-((((I11/100)*$AJ$22)*$AN$22)*$AH$22)+((((I11/100)*$AJ$23)*$AH$23)),IF(Calculator!$O$6="SINGLEBAND A",SUM((((I11/100)*$AJ$22)*$AH$22))+(((((I11/100)*$AJ$22)*$AN$22)*$AH$22)*Calculator!$G$5)-((((I11/100)*$AJ$22)*$AN$22)*$AH$22)+((((I11/100)*$AJ$23)*$AH$23)),IF(Calculator!$O$6="SINGLEBAND B",SUM((((I11/100)*$AJ$22)*$AH$22))+(((((I11/100)*$AJ$22)*$AN$22)*$AH$22)*Calculator!$G$6)-((((I11/100)*$AJ$22)*$AN$22)*$AH$22)+((((I11/100)*$AJ$23)*$AH$23)),IF(Calculator!$O$6="SINGLEBAND C",SUM((((I11/100)*$AJ$22)*$AH$22))+(((((I11/100)*$AJ$22)*$AN$22)*$AH$22)*Calculator!$G$7)-((((I11/100)*$AJ$22)*$AN$22)*$AH$22)+((((I11/100)*$AJ$23)*$AH$23)),IF(Calculator!$O$6="SINGLEBAND D",SUM((((I11/100)*$AJ$22)*$AH$22))+(((((I11/100)*$AJ$22)*$AN$22)*$AH$22)*Calculator!$G$8)-((((I11/100)*$AJ$22)*$AN$22)*$AH$22)+((((I11/100)*$AJ$23)*$AH$23)),IF(Calculator!$O$6="SINGLEURBANE",SUM((((I11/100)*$AJ$22)*$AH$22))+(((((I11/100)*$AJ$22)*$AN$22)*$AH$22)*Calculator!$G$9)-((((I11/100)*$AJ$22)*$AN$22)*$AH$22)+((((I11/100)*$AJ$23)*$AH$23)),IF(Calculator!$O$6="SINGLESILVERANOD",SUM((((I11/100)*$AJ$22)*$AH$22))+(((((I11/100)*$AJ$22)*$AN$22)*$AH$22)*Calculator!$G$10)-((((I11/100)*$AJ$22)*$AN$22)*$AH$22)+((((I11/100)*$AJ$23)*$AH$23)),IF(Calculator!$O$6="SINGLEANOD",SUM((((I11/100)*$AJ$22)*$AH$22))+(((((I11/100)*$AJ$22)*$AN$22)*$AH$22)*Calculator!$G$11)-((((I11/100)*$AJ$22)*$AN$22)*$AH$22)+((((I11/100)*$AJ$23)*$AH$23)),IF(Calculator!$O$6="DUALBASE",SUM((((I11/100)*$AJ$22)*$AH$22))+(((((I11/100)*$AJ$22)*$AN$22)*$AH$22)*Calculator!$G$12)-((((I11/100)*$AJ$22)*$AN$22)*$AH$22)+((((I11/100)*$AJ$23)*$AH$23)),IF(Calculator!$O$6="DUALELEMENTS",SUM((((I11/100)*$AJ$22)*$AH$22))+(((((I11/100)*$AJ$22)*$AN$22)*$AH$22)*Calculator!$G$13)-((((I11/100)*$AJ$22)*$AN$22)*$AH$22)+((((I11/100)*$AJ$23)*$AH$23)),IF(Calculator!$O$6="DUALSPECTRUM",SUM((((I11/100)*$AJ$22)*$AH$22))+(((((I11/100)*$AJ$22)*$AN$22)*$AH$22)*Calculator!$G$15)-((((I11/100)*$AJ$22)*$AN$22)*$AH$22)+((((I11/100)*$AJ$23)*$AH$23)),IF(Calculator!$O$6="DUALHOMESTEAD",SUM((((I11/100)*$AJ$22)*$AH$22))+(((((I11/100)*$AJ$22)*$AN$22)*$AH$22)*Calculator!$G$14)-((((I11/100)*$AJ$22)*$AN$22)*$AH$22)+((((I11/100)*$AJ$23)*$AH$23)),IF(Calculator!$O$6="DUALBAND A",SUM((((I11/100)*$AJ$22)*$AH$22))+(((((I11/100)*$AJ$22)*$AN$22)*$AH$22)*Calculator!$G$16)-((((I11/100)*$AJ$22)*$AN$22)*$AH$22)+((((I11/100)*$AJ$23)*$AH$23)),IF(Calculator!$O$6="DUALBAND B",SUM((((I11/100)*$AJ$22)*$AH$22))+(((((I11/100)*$AJ$22)*$AN$22)*$AH$22)*Calculator!$G$17)-((((I11/100)*$AJ$22)*$AN$22)*$AH$22)+((((I11/100)*$AJ$23)*$AH$23)),IF(Calculator!$O$6="DUALBAND C",SUM((((I11/100)*$AJ$22)*$AH$22))+(((((I11/100)*$AJ$22)*$AN$22)*$AH$22)*Calculator!$G$18)-((((I11/100)*$AJ$22)*$AN$22)*$AH$22)+((((I11/100)*$AJ$23)*$AH$23)),IF(Calculator!$O$6="DUALBAND D",SUM((((I11/100)*$AJ$22)*$AH$22))+(((((I11/100)*$AJ$22)*$AN$22)*$AH$22)*Calculator!$G$19)-((((I11/100)*$AJ$22)*$AN$22)*$AH$22)+((((I11/100)*$AJ$23)*$AH$23)),IF(Calculator!$O$6="DUALURBANE",SUM((((I11/100)*$AJ$22)*$AH$22))+(((((I11/100)*$AJ$22)*$AN$22)*$AH$22)*Calculator!$G$20)-((((I11/100)*$AJ$22)*$AN$22)*$AH$22)+((((I11/100)*$AJ$23)*$AH$23)),IF(Calculator!$O$6="DUALSILVERANOD",SUM((((I11/100)*$AJ$22)*$AH$22))+(((((I11/100)*$AJ$22)*$AN$22)*$AH$22)*Calculator!$G$21)-((((I11/100)*$AJ$22)*$AN$22)*$AH$22)+((((I11/100)*$AJ$23)*$AH$23)),IF(Calculator!$O$6="DUALANOD",SUM((((I11/100)*$AJ$22)*$AH$22))+(((((I11/100)*$AJ$22)*$AN$22)*$AH$22)*Calculator!$G$22)-((((I11/100)*$AJ$22)*$AN$22)*$AH$22)+((((I11/100)*$AJ$23)*$AH$23))))))))))))))))))))))))</f>
        <v>1553.7481928955071</v>
      </c>
      <c r="Y11" s="2">
        <f>IF(Calculator!$O$6="SINGLEBASE",SUM((((J11/100)*$AJ$22)*$AH$22))+((((J11/100)*$AJ$23)*$AH$23)),IF(Calculator!$O$6="SINGLEELEMENTS",SUM((((J11/100)*$AJ$22)*$AH$22))+(((((J11/100)*$AJ$22)*$AN$22)*$AH$22)*Calculator!$G$2)-((((J11/100)*$AJ$22)*$AN$22)*$AH$22)+((((J11/100)*$AJ$23)*$AH$23)),IF(Calculator!$O$6="SINGLESPECTRUM",SUM((((J11/100)*$AJ$22)*$AH$22))+(((((J11/100)*$AJ$22)*$AN$22)*$AH$22)*Calculator!$G$4)-((((J11/100)*$AJ$22)*$AN$22)*$AH$22)+((((J11/100)*$AJ$23)*$AH$23)),IF(Calculator!$O$6="SINGLEHOMESTEAD",SUM((((J11/100)*$AJ$22)*$AH$22))+(((((J11/100)*$AJ$22)*$AN$22)*$AH$22)*Calculator!$G$3)-((((J11/100)*$AJ$22)*$AN$22)*$AH$22)+((((J11/100)*$AJ$23)*$AH$23)),IF(Calculator!$O$6="SINGLEBAND A",SUM((((J11/100)*$AJ$22)*$AH$22))+(((((J11/100)*$AJ$22)*$AN$22)*$AH$22)*Calculator!$G$5)-((((J11/100)*$AJ$22)*$AN$22)*$AH$22)+((((J11/100)*$AJ$23)*$AH$23)),IF(Calculator!$O$6="SINGLEBAND B",SUM((((J11/100)*$AJ$22)*$AH$22))+(((((J11/100)*$AJ$22)*$AN$22)*$AH$22)*Calculator!$G$6)-((((J11/100)*$AJ$22)*$AN$22)*$AH$22)+((((J11/100)*$AJ$23)*$AH$23)),IF(Calculator!$O$6="SINGLEBAND C",SUM((((J11/100)*$AJ$22)*$AH$22))+(((((J11/100)*$AJ$22)*$AN$22)*$AH$22)*Calculator!$G$7)-((((J11/100)*$AJ$22)*$AN$22)*$AH$22)+((((J11/100)*$AJ$23)*$AH$23)),IF(Calculator!$O$6="SINGLEBAND D",SUM((((J11/100)*$AJ$22)*$AH$22))+(((((J11/100)*$AJ$22)*$AN$22)*$AH$22)*Calculator!$G$8)-((((J11/100)*$AJ$22)*$AN$22)*$AH$22)+((((J11/100)*$AJ$23)*$AH$23)),IF(Calculator!$O$6="SINGLEURBANE",SUM((((J11/100)*$AJ$22)*$AH$22))+(((((J11/100)*$AJ$22)*$AN$22)*$AH$22)*Calculator!$G$9)-((((J11/100)*$AJ$22)*$AN$22)*$AH$22)+((((J11/100)*$AJ$23)*$AH$23)),IF(Calculator!$O$6="SINGLESILVERANOD",SUM((((J11/100)*$AJ$22)*$AH$22))+(((((J11/100)*$AJ$22)*$AN$22)*$AH$22)*Calculator!$G$10)-((((J11/100)*$AJ$22)*$AN$22)*$AH$22)+((((J11/100)*$AJ$23)*$AH$23)),IF(Calculator!$O$6="SINGLEANOD",SUM((((J11/100)*$AJ$22)*$AH$22))+(((((J11/100)*$AJ$22)*$AN$22)*$AH$22)*Calculator!$G$11)-((((J11/100)*$AJ$22)*$AN$22)*$AH$22)+((((J11/100)*$AJ$23)*$AH$23)),IF(Calculator!$O$6="DUALBASE",SUM((((J11/100)*$AJ$22)*$AH$22))+(((((J11/100)*$AJ$22)*$AN$22)*$AH$22)*Calculator!$G$12)-((((J11/100)*$AJ$22)*$AN$22)*$AH$22)+((((J11/100)*$AJ$23)*$AH$23)),IF(Calculator!$O$6="DUALELEMENTS",SUM((((J11/100)*$AJ$22)*$AH$22))+(((((J11/100)*$AJ$22)*$AN$22)*$AH$22)*Calculator!$G$13)-((((J11/100)*$AJ$22)*$AN$22)*$AH$22)+((((J11/100)*$AJ$23)*$AH$23)),IF(Calculator!$O$6="DUALSPECTRUM",SUM((((J11/100)*$AJ$22)*$AH$22))+(((((J11/100)*$AJ$22)*$AN$22)*$AH$22)*Calculator!$G$15)-((((J11/100)*$AJ$22)*$AN$22)*$AH$22)+((((J11/100)*$AJ$23)*$AH$23)),IF(Calculator!$O$6="DUALHOMESTEAD",SUM((((J11/100)*$AJ$22)*$AH$22))+(((((J11/100)*$AJ$22)*$AN$22)*$AH$22)*Calculator!$G$14)-((((J11/100)*$AJ$22)*$AN$22)*$AH$22)+((((J11/100)*$AJ$23)*$AH$23)),IF(Calculator!$O$6="DUALBAND A",SUM((((J11/100)*$AJ$22)*$AH$22))+(((((J11/100)*$AJ$22)*$AN$22)*$AH$22)*Calculator!$G$16)-((((J11/100)*$AJ$22)*$AN$22)*$AH$22)+((((J11/100)*$AJ$23)*$AH$23)),IF(Calculator!$O$6="DUALBAND B",SUM((((J11/100)*$AJ$22)*$AH$22))+(((((J11/100)*$AJ$22)*$AN$22)*$AH$22)*Calculator!$G$17)-((((J11/100)*$AJ$22)*$AN$22)*$AH$22)+((((J11/100)*$AJ$23)*$AH$23)),IF(Calculator!$O$6="DUALBAND C",SUM((((J11/100)*$AJ$22)*$AH$22))+(((((J11/100)*$AJ$22)*$AN$22)*$AH$22)*Calculator!$G$18)-((((J11/100)*$AJ$22)*$AN$22)*$AH$22)+((((J11/100)*$AJ$23)*$AH$23)),IF(Calculator!$O$6="DUALBAND D",SUM((((J11/100)*$AJ$22)*$AH$22))+(((((J11/100)*$AJ$22)*$AN$22)*$AH$22)*Calculator!$G$19)-((((J11/100)*$AJ$22)*$AN$22)*$AH$22)+((((J11/100)*$AJ$23)*$AH$23)),IF(Calculator!$O$6="DUALURBANE",SUM((((J11/100)*$AJ$22)*$AH$22))+(((((J11/100)*$AJ$22)*$AN$22)*$AH$22)*Calculator!$G$20)-((((J11/100)*$AJ$22)*$AN$22)*$AH$22)+((((J11/100)*$AJ$23)*$AH$23)),IF(Calculator!$O$6="DUALSILVERANOD",SUM((((J11/100)*$AJ$22)*$AH$22))+(((((J11/100)*$AJ$22)*$AN$22)*$AH$22)*Calculator!$G$21)-((((J11/100)*$AJ$22)*$AN$22)*$AH$22)+((((J11/100)*$AJ$23)*$AH$23)),IF(Calculator!$O$6="DUALANOD",SUM((((J11/100)*$AJ$22)*$AH$22))+(((((J11/100)*$AJ$22)*$AN$22)*$AH$22)*Calculator!$G$22)-((((J11/100)*$AJ$22)*$AN$22)*$AH$22)+((((J11/100)*$AJ$23)*$AH$23))))))))))))))))))))))))</f>
        <v>1566.9573398681637</v>
      </c>
      <c r="Z11" s="2">
        <f>IF(Calculator!$O$6="SINGLEBASE",SUM((((K11/100)*$AJ$22)*$AH$22))+((((K11/100)*$AJ$23)*$AH$23)),IF(Calculator!$O$6="SINGLEELEMENTS",SUM((((K11/100)*$AJ$22)*$AH$22))+(((((K11/100)*$AJ$22)*$AN$22)*$AH$22)*Calculator!$G$2)-((((K11/100)*$AJ$22)*$AN$22)*$AH$22)+((((K11/100)*$AJ$23)*$AH$23)),IF(Calculator!$O$6="SINGLESPECTRUM",SUM((((K11/100)*$AJ$22)*$AH$22))+(((((K11/100)*$AJ$22)*$AN$22)*$AH$22)*Calculator!$G$4)-((((K11/100)*$AJ$22)*$AN$22)*$AH$22)+((((K11/100)*$AJ$23)*$AH$23)),IF(Calculator!$O$6="SINGLEHOMESTEAD",SUM((((K11/100)*$AJ$22)*$AH$22))+(((((K11/100)*$AJ$22)*$AN$22)*$AH$22)*Calculator!$G$3)-((((K11/100)*$AJ$22)*$AN$22)*$AH$22)+((((K11/100)*$AJ$23)*$AH$23)),IF(Calculator!$O$6="SINGLEBAND A",SUM((((K11/100)*$AJ$22)*$AH$22))+(((((K11/100)*$AJ$22)*$AN$22)*$AH$22)*Calculator!$G$5)-((((K11/100)*$AJ$22)*$AN$22)*$AH$22)+((((K11/100)*$AJ$23)*$AH$23)),IF(Calculator!$O$6="SINGLEBAND B",SUM((((K11/100)*$AJ$22)*$AH$22))+(((((K11/100)*$AJ$22)*$AN$22)*$AH$22)*Calculator!$G$6)-((((K11/100)*$AJ$22)*$AN$22)*$AH$22)+((((K11/100)*$AJ$23)*$AH$23)),IF(Calculator!$O$6="SINGLEBAND C",SUM((((K11/100)*$AJ$22)*$AH$22))+(((((K11/100)*$AJ$22)*$AN$22)*$AH$22)*Calculator!$G$7)-((((K11/100)*$AJ$22)*$AN$22)*$AH$22)+((((K11/100)*$AJ$23)*$AH$23)),IF(Calculator!$O$6="SINGLEBAND D",SUM((((K11/100)*$AJ$22)*$AH$22))+(((((K11/100)*$AJ$22)*$AN$22)*$AH$22)*Calculator!$G$8)-((((K11/100)*$AJ$22)*$AN$22)*$AH$22)+((((K11/100)*$AJ$23)*$AH$23)),IF(Calculator!$O$6="SINGLEURBANE",SUM((((K11/100)*$AJ$22)*$AH$22))+(((((K11/100)*$AJ$22)*$AN$22)*$AH$22)*Calculator!$G$9)-((((K11/100)*$AJ$22)*$AN$22)*$AH$22)+((((K11/100)*$AJ$23)*$AH$23)),IF(Calculator!$O$6="SINGLESILVERANOD",SUM((((K11/100)*$AJ$22)*$AH$22))+(((((K11/100)*$AJ$22)*$AN$22)*$AH$22)*Calculator!$G$10)-((((K11/100)*$AJ$22)*$AN$22)*$AH$22)+((((K11/100)*$AJ$23)*$AH$23)),IF(Calculator!$O$6="SINGLEANOD",SUM((((K11/100)*$AJ$22)*$AH$22))+(((((K11/100)*$AJ$22)*$AN$22)*$AH$22)*Calculator!$G$11)-((((K11/100)*$AJ$22)*$AN$22)*$AH$22)+((((K11/100)*$AJ$23)*$AH$23)),IF(Calculator!$O$6="DUALBASE",SUM((((K11/100)*$AJ$22)*$AH$22))+(((((K11/100)*$AJ$22)*$AN$22)*$AH$22)*Calculator!$G$12)-((((K11/100)*$AJ$22)*$AN$22)*$AH$22)+((((K11/100)*$AJ$23)*$AH$23)),IF(Calculator!$O$6="DUALELEMENTS",SUM((((K11/100)*$AJ$22)*$AH$22))+(((((K11/100)*$AJ$22)*$AN$22)*$AH$22)*Calculator!$G$13)-((((K11/100)*$AJ$22)*$AN$22)*$AH$22)+((((K11/100)*$AJ$23)*$AH$23)),IF(Calculator!$O$6="DUALSPECTRUM",SUM((((K11/100)*$AJ$22)*$AH$22))+(((((K11/100)*$AJ$22)*$AN$22)*$AH$22)*Calculator!$G$15)-((((K11/100)*$AJ$22)*$AN$22)*$AH$22)+((((K11/100)*$AJ$23)*$AH$23)),IF(Calculator!$O$6="DUALHOMESTEAD",SUM((((K11/100)*$AJ$22)*$AH$22))+(((((K11/100)*$AJ$22)*$AN$22)*$AH$22)*Calculator!$G$14)-((((K11/100)*$AJ$22)*$AN$22)*$AH$22)+((((K11/100)*$AJ$23)*$AH$23)),IF(Calculator!$O$6="DUALBAND A",SUM((((K11/100)*$AJ$22)*$AH$22))+(((((K11/100)*$AJ$22)*$AN$22)*$AH$22)*Calculator!$G$16)-((((K11/100)*$AJ$22)*$AN$22)*$AH$22)+((((K11/100)*$AJ$23)*$AH$23)),IF(Calculator!$O$6="DUALBAND B",SUM((((K11/100)*$AJ$22)*$AH$22))+(((((K11/100)*$AJ$22)*$AN$22)*$AH$22)*Calculator!$G$17)-((((K11/100)*$AJ$22)*$AN$22)*$AH$22)+((((K11/100)*$AJ$23)*$AH$23)),IF(Calculator!$O$6="DUALBAND C",SUM((((K11/100)*$AJ$22)*$AH$22))+(((((K11/100)*$AJ$22)*$AN$22)*$AH$22)*Calculator!$G$18)-((((K11/100)*$AJ$22)*$AN$22)*$AH$22)+((((K11/100)*$AJ$23)*$AH$23)),IF(Calculator!$O$6="DUALBAND D",SUM((((K11/100)*$AJ$22)*$AH$22))+(((((K11/100)*$AJ$22)*$AN$22)*$AH$22)*Calculator!$G$19)-((((K11/100)*$AJ$22)*$AN$22)*$AH$22)+((((K11/100)*$AJ$23)*$AH$23)),IF(Calculator!$O$6="DUALURBANE",SUM((((K11/100)*$AJ$22)*$AH$22))+(((((K11/100)*$AJ$22)*$AN$22)*$AH$22)*Calculator!$G$20)-((((K11/100)*$AJ$22)*$AN$22)*$AH$22)+((((K11/100)*$AJ$23)*$AH$23)),IF(Calculator!$O$6="DUALSILVERANOD",SUM((((K11/100)*$AJ$22)*$AH$22))+(((((K11/100)*$AJ$22)*$AN$22)*$AH$22)*Calculator!$G$21)-((((K11/100)*$AJ$22)*$AN$22)*$AH$22)+((((K11/100)*$AJ$23)*$AH$23)),IF(Calculator!$O$6="DUALANOD",SUM((((K11/100)*$AJ$22)*$AH$22))+(((((K11/100)*$AJ$22)*$AN$22)*$AH$22)*Calculator!$G$22)-((((K11/100)*$AJ$22)*$AN$22)*$AH$22)+((((K11/100)*$AJ$23)*$AH$23))))))))))))))))))))))))</f>
        <v>1580.1664868408197</v>
      </c>
      <c r="AA11" s="2">
        <f>IF(Calculator!$O$6="SINGLEBASE",SUM((((L11/100)*$AJ$22)*$AH$22))+((((L11/100)*$AJ$23)*$AH$23)),IF(Calculator!$O$6="SINGLEELEMENTS",SUM((((L11/100)*$AJ$22)*$AH$22))+(((((L11/100)*$AJ$22)*$AN$22)*$AH$22)*Calculator!$G$2)-((((L11/100)*$AJ$22)*$AN$22)*$AH$22)+((((L11/100)*$AJ$23)*$AH$23)),IF(Calculator!$O$6="SINGLESPECTRUM",SUM((((L11/100)*$AJ$22)*$AH$22))+(((((L11/100)*$AJ$22)*$AN$22)*$AH$22)*Calculator!$G$4)-((((L11/100)*$AJ$22)*$AN$22)*$AH$22)+((((L11/100)*$AJ$23)*$AH$23)),IF(Calculator!$O$6="SINGLEHOMESTEAD",SUM((((L11/100)*$AJ$22)*$AH$22))+(((((L11/100)*$AJ$22)*$AN$22)*$AH$22)*Calculator!$G$3)-((((L11/100)*$AJ$22)*$AN$22)*$AH$22)+((((L11/100)*$AJ$23)*$AH$23)),IF(Calculator!$O$6="SINGLEBAND A",SUM((((L11/100)*$AJ$22)*$AH$22))+(((((L11/100)*$AJ$22)*$AN$22)*$AH$22)*Calculator!$G$5)-((((L11/100)*$AJ$22)*$AN$22)*$AH$22)+((((L11/100)*$AJ$23)*$AH$23)),IF(Calculator!$O$6="SINGLEBAND B",SUM((((L11/100)*$AJ$22)*$AH$22))+(((((L11/100)*$AJ$22)*$AN$22)*$AH$22)*Calculator!$G$6)-((((L11/100)*$AJ$22)*$AN$22)*$AH$22)+((((L11/100)*$AJ$23)*$AH$23)),IF(Calculator!$O$6="SINGLEBAND C",SUM((((L11/100)*$AJ$22)*$AH$22))+(((((L11/100)*$AJ$22)*$AN$22)*$AH$22)*Calculator!$G$7)-((((L11/100)*$AJ$22)*$AN$22)*$AH$22)+((((L11/100)*$AJ$23)*$AH$23)),IF(Calculator!$O$6="SINGLEBAND D",SUM((((L11/100)*$AJ$22)*$AH$22))+(((((L11/100)*$AJ$22)*$AN$22)*$AH$22)*Calculator!$G$8)-((((L11/100)*$AJ$22)*$AN$22)*$AH$22)+((((L11/100)*$AJ$23)*$AH$23)),IF(Calculator!$O$6="SINGLEURBANE",SUM((((L11/100)*$AJ$22)*$AH$22))+(((((L11/100)*$AJ$22)*$AN$22)*$AH$22)*Calculator!$G$9)-((((L11/100)*$AJ$22)*$AN$22)*$AH$22)+((((L11/100)*$AJ$23)*$AH$23)),IF(Calculator!$O$6="SINGLESILVERANOD",SUM((((L11/100)*$AJ$22)*$AH$22))+(((((L11/100)*$AJ$22)*$AN$22)*$AH$22)*Calculator!$G$10)-((((L11/100)*$AJ$22)*$AN$22)*$AH$22)+((((L11/100)*$AJ$23)*$AH$23)),IF(Calculator!$O$6="SINGLEANOD",SUM((((L11/100)*$AJ$22)*$AH$22))+(((((L11/100)*$AJ$22)*$AN$22)*$AH$22)*Calculator!$G$11)-((((L11/100)*$AJ$22)*$AN$22)*$AH$22)+((((L11/100)*$AJ$23)*$AH$23)),IF(Calculator!$O$6="DUALBASE",SUM((((L11/100)*$AJ$22)*$AH$22))+(((((L11/100)*$AJ$22)*$AN$22)*$AH$22)*Calculator!$G$12)-((((L11/100)*$AJ$22)*$AN$22)*$AH$22)+((((L11/100)*$AJ$23)*$AH$23)),IF(Calculator!$O$6="DUALELEMENTS",SUM((((L11/100)*$AJ$22)*$AH$22))+(((((L11/100)*$AJ$22)*$AN$22)*$AH$22)*Calculator!$G$13)-((((L11/100)*$AJ$22)*$AN$22)*$AH$22)+((((L11/100)*$AJ$23)*$AH$23)),IF(Calculator!$O$6="DUALSPECTRUM",SUM((((L11/100)*$AJ$22)*$AH$22))+(((((L11/100)*$AJ$22)*$AN$22)*$AH$22)*Calculator!$G$15)-((((L11/100)*$AJ$22)*$AN$22)*$AH$22)+((((L11/100)*$AJ$23)*$AH$23)),IF(Calculator!$O$6="DUALHOMESTEAD",SUM((((L11/100)*$AJ$22)*$AH$22))+(((((L11/100)*$AJ$22)*$AN$22)*$AH$22)*Calculator!$G$14)-((((L11/100)*$AJ$22)*$AN$22)*$AH$22)+((((L11/100)*$AJ$23)*$AH$23)),IF(Calculator!$O$6="DUALBAND A",SUM((((L11/100)*$AJ$22)*$AH$22))+(((((L11/100)*$AJ$22)*$AN$22)*$AH$22)*Calculator!$G$16)-((((L11/100)*$AJ$22)*$AN$22)*$AH$22)+((((L11/100)*$AJ$23)*$AH$23)),IF(Calculator!$O$6="DUALBAND B",SUM((((L11/100)*$AJ$22)*$AH$22))+(((((L11/100)*$AJ$22)*$AN$22)*$AH$22)*Calculator!$G$17)-((((L11/100)*$AJ$22)*$AN$22)*$AH$22)+((((L11/100)*$AJ$23)*$AH$23)),IF(Calculator!$O$6="DUALBAND C",SUM((((L11/100)*$AJ$22)*$AH$22))+(((((L11/100)*$AJ$22)*$AN$22)*$AH$22)*Calculator!$G$18)-((((L11/100)*$AJ$22)*$AN$22)*$AH$22)+((((L11/100)*$AJ$23)*$AH$23)),IF(Calculator!$O$6="DUALBAND D",SUM((((L11/100)*$AJ$22)*$AH$22))+(((((L11/100)*$AJ$22)*$AN$22)*$AH$22)*Calculator!$G$19)-((((L11/100)*$AJ$22)*$AN$22)*$AH$22)+((((L11/100)*$AJ$23)*$AH$23)),IF(Calculator!$O$6="DUALURBANE",SUM((((L11/100)*$AJ$22)*$AH$22))+(((((L11/100)*$AJ$22)*$AN$22)*$AH$22)*Calculator!$G$20)-((((L11/100)*$AJ$22)*$AN$22)*$AH$22)+((((L11/100)*$AJ$23)*$AH$23)),IF(Calculator!$O$6="DUALSILVERANOD",SUM((((L11/100)*$AJ$22)*$AH$22))+(((((L11/100)*$AJ$22)*$AN$22)*$AH$22)*Calculator!$G$21)-((((L11/100)*$AJ$22)*$AN$22)*$AH$22)+((((L11/100)*$AJ$23)*$AH$23)),IF(Calculator!$O$6="DUALANOD",SUM((((L11/100)*$AJ$22)*$AH$22))+(((((L11/100)*$AJ$22)*$AN$22)*$AH$22)*Calculator!$G$22)-((((L11/100)*$AJ$22)*$AN$22)*$AH$22)+((((L11/100)*$AJ$23)*$AH$23))))))))))))))))))))))))</f>
        <v>1593.3755292114254</v>
      </c>
      <c r="AB11" s="2">
        <f>IF(Calculator!$O$6="SINGLEBASE",SUM((((M11/100)*$AJ$22)*$AH$22))+((((M11/100)*$AJ$23)*$AH$23)),IF(Calculator!$O$6="SINGLEELEMENTS",SUM((((M11/100)*$AJ$22)*$AH$22))+(((((M11/100)*$AJ$22)*$AN$22)*$AH$22)*Calculator!$G$2)-((((M11/100)*$AJ$22)*$AN$22)*$AH$22)+((((M11/100)*$AJ$23)*$AH$23)),IF(Calculator!$O$6="SINGLESPECTRUM",SUM((((M11/100)*$AJ$22)*$AH$22))+(((((M11/100)*$AJ$22)*$AN$22)*$AH$22)*Calculator!$G$4)-((((M11/100)*$AJ$22)*$AN$22)*$AH$22)+((((M11/100)*$AJ$23)*$AH$23)),IF(Calculator!$O$6="SINGLEHOMESTEAD",SUM((((M11/100)*$AJ$22)*$AH$22))+(((((M11/100)*$AJ$22)*$AN$22)*$AH$22)*Calculator!$G$3)-((((M11/100)*$AJ$22)*$AN$22)*$AH$22)+((((M11/100)*$AJ$23)*$AH$23)),IF(Calculator!$O$6="SINGLEBAND A",SUM((((M11/100)*$AJ$22)*$AH$22))+(((((M11/100)*$AJ$22)*$AN$22)*$AH$22)*Calculator!$G$5)-((((M11/100)*$AJ$22)*$AN$22)*$AH$22)+((((M11/100)*$AJ$23)*$AH$23)),IF(Calculator!$O$6="SINGLEBAND B",SUM((((M11/100)*$AJ$22)*$AH$22))+(((((M11/100)*$AJ$22)*$AN$22)*$AH$22)*Calculator!$G$6)-((((M11/100)*$AJ$22)*$AN$22)*$AH$22)+((((M11/100)*$AJ$23)*$AH$23)),IF(Calculator!$O$6="SINGLEBAND C",SUM((((M11/100)*$AJ$22)*$AH$22))+(((((M11/100)*$AJ$22)*$AN$22)*$AH$22)*Calculator!$G$7)-((((M11/100)*$AJ$22)*$AN$22)*$AH$22)+((((M11/100)*$AJ$23)*$AH$23)),IF(Calculator!$O$6="SINGLEBAND D",SUM((((M11/100)*$AJ$22)*$AH$22))+(((((M11/100)*$AJ$22)*$AN$22)*$AH$22)*Calculator!$G$8)-((((M11/100)*$AJ$22)*$AN$22)*$AH$22)+((((M11/100)*$AJ$23)*$AH$23)),IF(Calculator!$O$6="SINGLEURBANE",SUM((((M11/100)*$AJ$22)*$AH$22))+(((((M11/100)*$AJ$22)*$AN$22)*$AH$22)*Calculator!$G$9)-((((M11/100)*$AJ$22)*$AN$22)*$AH$22)+((((M11/100)*$AJ$23)*$AH$23)),IF(Calculator!$O$6="SINGLESILVERANOD",SUM((((M11/100)*$AJ$22)*$AH$22))+(((((M11/100)*$AJ$22)*$AN$22)*$AH$22)*Calculator!$G$10)-((((M11/100)*$AJ$22)*$AN$22)*$AH$22)+((((M11/100)*$AJ$23)*$AH$23)),IF(Calculator!$O$6="SINGLEANOD",SUM((((M11/100)*$AJ$22)*$AH$22))+(((((M11/100)*$AJ$22)*$AN$22)*$AH$22)*Calculator!$G$11)-((((M11/100)*$AJ$22)*$AN$22)*$AH$22)+((((M11/100)*$AJ$23)*$AH$23)),IF(Calculator!$O$6="DUALBASE",SUM((((M11/100)*$AJ$22)*$AH$22))+(((((M11/100)*$AJ$22)*$AN$22)*$AH$22)*Calculator!$G$12)-((((M11/100)*$AJ$22)*$AN$22)*$AH$22)+((((M11/100)*$AJ$23)*$AH$23)),IF(Calculator!$O$6="DUALELEMENTS",SUM((((M11/100)*$AJ$22)*$AH$22))+(((((M11/100)*$AJ$22)*$AN$22)*$AH$22)*Calculator!$G$13)-((((M11/100)*$AJ$22)*$AN$22)*$AH$22)+((((M11/100)*$AJ$23)*$AH$23)),IF(Calculator!$O$6="DUALSPECTRUM",SUM((((M11/100)*$AJ$22)*$AH$22))+(((((M11/100)*$AJ$22)*$AN$22)*$AH$22)*Calculator!$G$15)-((((M11/100)*$AJ$22)*$AN$22)*$AH$22)+((((M11/100)*$AJ$23)*$AH$23)),IF(Calculator!$O$6="DUALHOMESTEAD",SUM((((M11/100)*$AJ$22)*$AH$22))+(((((M11/100)*$AJ$22)*$AN$22)*$AH$22)*Calculator!$G$14)-((((M11/100)*$AJ$22)*$AN$22)*$AH$22)+((((M11/100)*$AJ$23)*$AH$23)),IF(Calculator!$O$6="DUALBAND A",SUM((((M11/100)*$AJ$22)*$AH$22))+(((((M11/100)*$AJ$22)*$AN$22)*$AH$22)*Calculator!$G$16)-((((M11/100)*$AJ$22)*$AN$22)*$AH$22)+((((M11/100)*$AJ$23)*$AH$23)),IF(Calculator!$O$6="DUALBAND B",SUM((((M11/100)*$AJ$22)*$AH$22))+(((((M11/100)*$AJ$22)*$AN$22)*$AH$22)*Calculator!$G$17)-((((M11/100)*$AJ$22)*$AN$22)*$AH$22)+((((M11/100)*$AJ$23)*$AH$23)),IF(Calculator!$O$6="DUALBAND C",SUM((((M11/100)*$AJ$22)*$AH$22))+(((((M11/100)*$AJ$22)*$AN$22)*$AH$22)*Calculator!$G$18)-((((M11/100)*$AJ$22)*$AN$22)*$AH$22)+((((M11/100)*$AJ$23)*$AH$23)),IF(Calculator!$O$6="DUALBAND D",SUM((((M11/100)*$AJ$22)*$AH$22))+(((((M11/100)*$AJ$22)*$AN$22)*$AH$22)*Calculator!$G$19)-((((M11/100)*$AJ$22)*$AN$22)*$AH$22)+((((M11/100)*$AJ$23)*$AH$23)),IF(Calculator!$O$6="DUALURBANE",SUM((((M11/100)*$AJ$22)*$AH$22))+(((((M11/100)*$AJ$22)*$AN$22)*$AH$22)*Calculator!$G$20)-((((M11/100)*$AJ$22)*$AN$22)*$AH$22)+((((M11/100)*$AJ$23)*$AH$23)),IF(Calculator!$O$6="DUALSILVERANOD",SUM((((M11/100)*$AJ$22)*$AH$22))+(((((M11/100)*$AJ$22)*$AN$22)*$AH$22)*Calculator!$G$21)-((((M11/100)*$AJ$22)*$AN$22)*$AH$22)+((((M11/100)*$AJ$23)*$AH$23)),IF(Calculator!$O$6="DUALANOD",SUM((((M11/100)*$AJ$22)*$AH$22))+(((((M11/100)*$AJ$22)*$AN$22)*$AH$22)*Calculator!$G$22)-((((M11/100)*$AJ$22)*$AN$22)*$AH$22)+((((M11/100)*$AJ$23)*$AH$23))))))))))))))))))))))))</f>
        <v>1606.5846761840817</v>
      </c>
      <c r="AC11" s="2">
        <f>IF(Calculator!$O$6="SINGLEBASE",SUM((((N11/100)*$AJ$22)*$AH$22))+((((N11/100)*$AJ$23)*$AH$23)),IF(Calculator!$O$6="SINGLEELEMENTS",SUM((((N11/100)*$AJ$22)*$AH$22))+(((((N11/100)*$AJ$22)*$AN$22)*$AH$22)*Calculator!$G$2)-((((N11/100)*$AJ$22)*$AN$22)*$AH$22)+((((N11/100)*$AJ$23)*$AH$23)),IF(Calculator!$O$6="SINGLESPECTRUM",SUM((((N11/100)*$AJ$22)*$AH$22))+(((((N11/100)*$AJ$22)*$AN$22)*$AH$22)*Calculator!$G$4)-((((N11/100)*$AJ$22)*$AN$22)*$AH$22)+((((N11/100)*$AJ$23)*$AH$23)),IF(Calculator!$O$6="SINGLEHOMESTEAD",SUM((((N11/100)*$AJ$22)*$AH$22))+(((((N11/100)*$AJ$22)*$AN$22)*$AH$22)*Calculator!$G$3)-((((N11/100)*$AJ$22)*$AN$22)*$AH$22)+((((N11/100)*$AJ$23)*$AH$23)),IF(Calculator!$O$6="SINGLEBAND A",SUM((((N11/100)*$AJ$22)*$AH$22))+(((((N11/100)*$AJ$22)*$AN$22)*$AH$22)*Calculator!$G$5)-((((N11/100)*$AJ$22)*$AN$22)*$AH$22)+((((N11/100)*$AJ$23)*$AH$23)),IF(Calculator!$O$6="SINGLEBAND B",SUM((((N11/100)*$AJ$22)*$AH$22))+(((((N11/100)*$AJ$22)*$AN$22)*$AH$22)*Calculator!$G$6)-((((N11/100)*$AJ$22)*$AN$22)*$AH$22)+((((N11/100)*$AJ$23)*$AH$23)),IF(Calculator!$O$6="SINGLEBAND C",SUM((((N11/100)*$AJ$22)*$AH$22))+(((((N11/100)*$AJ$22)*$AN$22)*$AH$22)*Calculator!$G$7)-((((N11/100)*$AJ$22)*$AN$22)*$AH$22)+((((N11/100)*$AJ$23)*$AH$23)),IF(Calculator!$O$6="SINGLEBAND D",SUM((((N11/100)*$AJ$22)*$AH$22))+(((((N11/100)*$AJ$22)*$AN$22)*$AH$22)*Calculator!$G$8)-((((N11/100)*$AJ$22)*$AN$22)*$AH$22)+((((N11/100)*$AJ$23)*$AH$23)),IF(Calculator!$O$6="SINGLEURBANE",SUM((((N11/100)*$AJ$22)*$AH$22))+(((((N11/100)*$AJ$22)*$AN$22)*$AH$22)*Calculator!$G$9)-((((N11/100)*$AJ$22)*$AN$22)*$AH$22)+((((N11/100)*$AJ$23)*$AH$23)),IF(Calculator!$O$6="SINGLESILVERANOD",SUM((((N11/100)*$AJ$22)*$AH$22))+(((((N11/100)*$AJ$22)*$AN$22)*$AH$22)*Calculator!$G$10)-((((N11/100)*$AJ$22)*$AN$22)*$AH$22)+((((N11/100)*$AJ$23)*$AH$23)),IF(Calculator!$O$6="SINGLEANOD",SUM((((N11/100)*$AJ$22)*$AH$22))+(((((N11/100)*$AJ$22)*$AN$22)*$AH$22)*Calculator!$G$11)-((((N11/100)*$AJ$22)*$AN$22)*$AH$22)+((((N11/100)*$AJ$23)*$AH$23)),IF(Calculator!$O$6="DUALBASE",SUM((((N11/100)*$AJ$22)*$AH$22))+(((((N11/100)*$AJ$22)*$AN$22)*$AH$22)*Calculator!$G$12)-((((N11/100)*$AJ$22)*$AN$22)*$AH$22)+((((N11/100)*$AJ$23)*$AH$23)),IF(Calculator!$O$6="DUALELEMENTS",SUM((((N11/100)*$AJ$22)*$AH$22))+(((((N11/100)*$AJ$22)*$AN$22)*$AH$22)*Calculator!$G$13)-((((N11/100)*$AJ$22)*$AN$22)*$AH$22)+((((N11/100)*$AJ$23)*$AH$23)),IF(Calculator!$O$6="DUALSPECTRUM",SUM((((N11/100)*$AJ$22)*$AH$22))+(((((N11/100)*$AJ$22)*$AN$22)*$AH$22)*Calculator!$G$15)-((((N11/100)*$AJ$22)*$AN$22)*$AH$22)+((((N11/100)*$AJ$23)*$AH$23)),IF(Calculator!$O$6="DUALHOMESTEAD",SUM((((N11/100)*$AJ$22)*$AH$22))+(((((N11/100)*$AJ$22)*$AN$22)*$AH$22)*Calculator!$G$14)-((((N11/100)*$AJ$22)*$AN$22)*$AH$22)+((((N11/100)*$AJ$23)*$AH$23)),IF(Calculator!$O$6="DUALBAND A",SUM((((N11/100)*$AJ$22)*$AH$22))+(((((N11/100)*$AJ$22)*$AN$22)*$AH$22)*Calculator!$G$16)-((((N11/100)*$AJ$22)*$AN$22)*$AH$22)+((((N11/100)*$AJ$23)*$AH$23)),IF(Calculator!$O$6="DUALBAND B",SUM((((N11/100)*$AJ$22)*$AH$22))+(((((N11/100)*$AJ$22)*$AN$22)*$AH$22)*Calculator!$G$17)-((((N11/100)*$AJ$22)*$AN$22)*$AH$22)+((((N11/100)*$AJ$23)*$AH$23)),IF(Calculator!$O$6="DUALBAND C",SUM((((N11/100)*$AJ$22)*$AH$22))+(((((N11/100)*$AJ$22)*$AN$22)*$AH$22)*Calculator!$G$18)-((((N11/100)*$AJ$22)*$AN$22)*$AH$22)+((((N11/100)*$AJ$23)*$AH$23)),IF(Calculator!$O$6="DUALBAND D",SUM((((N11/100)*$AJ$22)*$AH$22))+(((((N11/100)*$AJ$22)*$AN$22)*$AH$22)*Calculator!$G$19)-((((N11/100)*$AJ$22)*$AN$22)*$AH$22)+((((N11/100)*$AJ$23)*$AH$23)),IF(Calculator!$O$6="DUALURBANE",SUM((((N11/100)*$AJ$22)*$AH$22))+(((((N11/100)*$AJ$22)*$AN$22)*$AH$22)*Calculator!$G$20)-((((N11/100)*$AJ$22)*$AN$22)*$AH$22)+((((N11/100)*$AJ$23)*$AH$23)),IF(Calculator!$O$6="DUALSILVERANOD",SUM((((N11/100)*$AJ$22)*$AH$22))+(((((N11/100)*$AJ$22)*$AN$22)*$AH$22)*Calculator!$G$21)-((((N11/100)*$AJ$22)*$AN$22)*$AH$22)+((((N11/100)*$AJ$23)*$AH$23)),IF(Calculator!$O$6="DUALANOD",SUM((((N11/100)*$AJ$22)*$AH$22))+(((((N11/100)*$AJ$22)*$AN$22)*$AH$22)*Calculator!$G$22)-((((N11/100)*$AJ$22)*$AN$22)*$AH$22)+((((N11/100)*$AJ$23)*$AH$23))))))))))))))))))))))))</f>
        <v>1619.7938231567377</v>
      </c>
    </row>
    <row r="12" spans="1:40">
      <c r="A12" s="8" t="s">
        <v>1398</v>
      </c>
      <c r="B12" s="2">
        <v>3593.3996081542969</v>
      </c>
      <c r="C12" s="2">
        <v>3625.6274999999996</v>
      </c>
      <c r="D12" s="2">
        <v>3657.844931640625</v>
      </c>
      <c r="E12" s="2">
        <v>3690.0621081542968</v>
      </c>
      <c r="F12" s="2">
        <v>3722.2795397949217</v>
      </c>
      <c r="G12" s="2">
        <v>3754.4969714355466</v>
      </c>
      <c r="H12" s="2">
        <v>3786.7141479492184</v>
      </c>
      <c r="I12" s="2">
        <v>3818.9315795898433</v>
      </c>
      <c r="J12" s="2">
        <v>3851.1594714355465</v>
      </c>
      <c r="K12" s="2">
        <v>3883.3766479492183</v>
      </c>
      <c r="L12" s="2">
        <v>3915.5940795898437</v>
      </c>
      <c r="M12" s="2">
        <v>3947.8115112304686</v>
      </c>
      <c r="N12" s="2">
        <v>3980.0286877441404</v>
      </c>
      <c r="P12" s="8">
        <v>2350</v>
      </c>
      <c r="Q12" s="2">
        <f>IF(Calculator!$O$6="SINGLEBASE",SUM((((B12/100)*$AJ$22)*$AH$22))+((((B12/100)*$AJ$23)*$AH$23)),IF(Calculator!$O$6="SINGLEELEMENTS",SUM((((B12/100)*$AJ$22)*$AH$22))+(((((B12/100)*$AJ$22)*$AN$22)*$AH$22)*Calculator!$G$2)-((((B12/100)*$AJ$22)*$AN$22)*$AH$22)+((((B12/100)*$AJ$23)*$AH$23)),IF(Calculator!$O$6="SINGLESPECTRUM",SUM((((B12/100)*$AJ$22)*$AH$22))+(((((B12/100)*$AJ$22)*$AN$22)*$AH$22)*Calculator!$G$4)-((((B12/100)*$AJ$22)*$AN$22)*$AH$22)+((((B12/100)*$AJ$23)*$AH$23)),IF(Calculator!$O$6="SINGLEHOMESTEAD",SUM((((B12/100)*$AJ$22)*$AH$22))+(((((B12/100)*$AJ$22)*$AN$22)*$AH$22)*Calculator!$G$3)-((((B12/100)*$AJ$22)*$AN$22)*$AH$22)+((((B12/100)*$AJ$23)*$AH$23)),IF(Calculator!$O$6="SINGLEBAND A",SUM((((B12/100)*$AJ$22)*$AH$22))+(((((B12/100)*$AJ$22)*$AN$22)*$AH$22)*Calculator!$G$5)-((((B12/100)*$AJ$22)*$AN$22)*$AH$22)+((((B12/100)*$AJ$23)*$AH$23)),IF(Calculator!$O$6="SINGLEBAND B",SUM((((B12/100)*$AJ$22)*$AH$22))+(((((B12/100)*$AJ$22)*$AN$22)*$AH$22)*Calculator!$G$6)-((((B12/100)*$AJ$22)*$AN$22)*$AH$22)+((((B12/100)*$AJ$23)*$AH$23)),IF(Calculator!$O$6="SINGLEBAND C",SUM((((B12/100)*$AJ$22)*$AH$22))+(((((B12/100)*$AJ$22)*$AN$22)*$AH$22)*Calculator!$G$7)-((((B12/100)*$AJ$22)*$AN$22)*$AH$22)+((((B12/100)*$AJ$23)*$AH$23)),IF(Calculator!$O$6="SINGLEBAND D",SUM((((B12/100)*$AJ$22)*$AH$22))+(((((B12/100)*$AJ$22)*$AN$22)*$AH$22)*Calculator!$G$8)-((((B12/100)*$AJ$22)*$AN$22)*$AH$22)+((((B12/100)*$AJ$23)*$AH$23)),IF(Calculator!$O$6="SINGLEURBANE",SUM((((B12/100)*$AJ$22)*$AH$22))+(((((B12/100)*$AJ$22)*$AN$22)*$AH$22)*Calculator!$G$9)-((((B12/100)*$AJ$22)*$AN$22)*$AH$22)+((((B12/100)*$AJ$23)*$AH$23)),IF(Calculator!$O$6="SINGLESILVERANOD",SUM((((B12/100)*$AJ$22)*$AH$22))+(((((B12/100)*$AJ$22)*$AN$22)*$AH$22)*Calculator!$G$10)-((((B12/100)*$AJ$22)*$AN$22)*$AH$22)+((((B12/100)*$AJ$23)*$AH$23)),IF(Calculator!$O$6="SINGLEANOD",SUM((((B12/100)*$AJ$22)*$AH$22))+(((((B12/100)*$AJ$22)*$AN$22)*$AH$22)*Calculator!$G$11)-((((B12/100)*$AJ$22)*$AN$22)*$AH$22)+((((B12/100)*$AJ$23)*$AH$23)),IF(Calculator!$O$6="DUALBASE",SUM((((B12/100)*$AJ$22)*$AH$22))+(((((B12/100)*$AJ$22)*$AN$22)*$AH$22)*Calculator!$G$12)-((((B12/100)*$AJ$22)*$AN$22)*$AH$22)+((((B12/100)*$AJ$23)*$AH$23)),IF(Calculator!$O$6="DUALELEMENTS",SUM((((B12/100)*$AJ$22)*$AH$22))+(((((B12/100)*$AJ$22)*$AN$22)*$AH$22)*Calculator!$G$13)-((((B12/100)*$AJ$22)*$AN$22)*$AH$22)+((((B12/100)*$AJ$23)*$AH$23)),IF(Calculator!$O$6="DUALSPECTRUM",SUM((((B12/100)*$AJ$22)*$AH$22))+(((((B12/100)*$AJ$22)*$AN$22)*$AH$22)*Calculator!$G$15)-((((B12/100)*$AJ$22)*$AN$22)*$AH$22)+((((B12/100)*$AJ$23)*$AH$23)),IF(Calculator!$O$6="DUALHOMESTEAD",SUM((((B12/100)*$AJ$22)*$AH$22))+(((((B12/100)*$AJ$22)*$AN$22)*$AH$22)*Calculator!$G$14)-((((B12/100)*$AJ$22)*$AN$22)*$AH$22)+((((B12/100)*$AJ$23)*$AH$23)),IF(Calculator!$O$6="DUALBAND A",SUM((((B12/100)*$AJ$22)*$AH$22))+(((((B12/100)*$AJ$22)*$AN$22)*$AH$22)*Calculator!$G$16)-((((B12/100)*$AJ$22)*$AN$22)*$AH$22)+((((B12/100)*$AJ$23)*$AH$23)),IF(Calculator!$O$6="DUALBAND B",SUM((((B12/100)*$AJ$22)*$AH$22))+(((((B12/100)*$AJ$22)*$AN$22)*$AH$22)*Calculator!$G$17)-((((B12/100)*$AJ$22)*$AN$22)*$AH$22)+((((B12/100)*$AJ$23)*$AH$23)),IF(Calculator!$O$6="DUALBAND C",SUM((((B12/100)*$AJ$22)*$AH$22))+(((((B12/100)*$AJ$22)*$AN$22)*$AH$22)*Calculator!$G$18)-((((B12/100)*$AJ$22)*$AN$22)*$AH$22)+((((B12/100)*$AJ$23)*$AH$23)),IF(Calculator!$O$6="DUALBAND D",SUM((((B12/100)*$AJ$22)*$AH$22))+(((((B12/100)*$AJ$22)*$AN$22)*$AH$22)*Calculator!$G$19)-((((B12/100)*$AJ$22)*$AN$22)*$AH$22)+((((B12/100)*$AJ$23)*$AH$23)),IF(Calculator!$O$6="DUALURBANE",SUM((((B12/100)*$AJ$22)*$AH$22))+(((((B12/100)*$AJ$22)*$AN$22)*$AH$22)*Calculator!$G$20)-((((B12/100)*$AJ$22)*$AN$22)*$AH$22)+((((B12/100)*$AJ$23)*$AH$23)),IF(Calculator!$O$6="DUALSILVERANOD",SUM((((B12/100)*$AJ$22)*$AH$22))+(((((B12/100)*$AJ$22)*$AN$22)*$AH$22)*Calculator!$G$21)-((((B12/100)*$AJ$22)*$AN$22)*$AH$22)+((((B12/100)*$AJ$23)*$AH$23)),IF(Calculator!$O$6="DUALANOD",SUM((((B12/100)*$AJ$22)*$AH$22))+(((((B12/100)*$AJ$22)*$AN$22)*$AH$22)*Calculator!$G$22)-((((B12/100)*$AJ$22)*$AN$22)*$AH$22)+((((B12/100)*$AJ$23)*$AH$23))))))))))))))))))))))))</f>
        <v>1473.2938393432614</v>
      </c>
      <c r="R12" s="2">
        <f>IF(Calculator!$O$6="SINGLEBASE",SUM((((C12/100)*$AJ$22)*$AH$22))+((((C12/100)*$AJ$23)*$AH$23)),IF(Calculator!$O$6="SINGLEELEMENTS",SUM((((C12/100)*$AJ$22)*$AH$22))+(((((C12/100)*$AJ$22)*$AN$22)*$AH$22)*Calculator!$G$2)-((((C12/100)*$AJ$22)*$AN$22)*$AH$22)+((((C12/100)*$AJ$23)*$AH$23)),IF(Calculator!$O$6="SINGLESPECTRUM",SUM((((C12/100)*$AJ$22)*$AH$22))+(((((C12/100)*$AJ$22)*$AN$22)*$AH$22)*Calculator!$G$4)-((((C12/100)*$AJ$22)*$AN$22)*$AH$22)+((((C12/100)*$AJ$23)*$AH$23)),IF(Calculator!$O$6="SINGLEHOMESTEAD",SUM((((C12/100)*$AJ$22)*$AH$22))+(((((C12/100)*$AJ$22)*$AN$22)*$AH$22)*Calculator!$G$3)-((((C12/100)*$AJ$22)*$AN$22)*$AH$22)+((((C12/100)*$AJ$23)*$AH$23)),IF(Calculator!$O$6="SINGLEBAND A",SUM((((C12/100)*$AJ$22)*$AH$22))+(((((C12/100)*$AJ$22)*$AN$22)*$AH$22)*Calculator!$G$5)-((((C12/100)*$AJ$22)*$AN$22)*$AH$22)+((((C12/100)*$AJ$23)*$AH$23)),IF(Calculator!$O$6="SINGLEBAND B",SUM((((C12/100)*$AJ$22)*$AH$22))+(((((C12/100)*$AJ$22)*$AN$22)*$AH$22)*Calculator!$G$6)-((((C12/100)*$AJ$22)*$AN$22)*$AH$22)+((((C12/100)*$AJ$23)*$AH$23)),IF(Calculator!$O$6="SINGLEBAND C",SUM((((C12/100)*$AJ$22)*$AH$22))+(((((C12/100)*$AJ$22)*$AN$22)*$AH$22)*Calculator!$G$7)-((((C12/100)*$AJ$22)*$AN$22)*$AH$22)+((((C12/100)*$AJ$23)*$AH$23)),IF(Calculator!$O$6="SINGLEBAND D",SUM((((C12/100)*$AJ$22)*$AH$22))+(((((C12/100)*$AJ$22)*$AN$22)*$AH$22)*Calculator!$G$8)-((((C12/100)*$AJ$22)*$AN$22)*$AH$22)+((((C12/100)*$AJ$23)*$AH$23)),IF(Calculator!$O$6="SINGLEURBANE",SUM((((C12/100)*$AJ$22)*$AH$22))+(((((C12/100)*$AJ$22)*$AN$22)*$AH$22)*Calculator!$G$9)-((((C12/100)*$AJ$22)*$AN$22)*$AH$22)+((((C12/100)*$AJ$23)*$AH$23)),IF(Calculator!$O$6="SINGLESILVERANOD",SUM((((C12/100)*$AJ$22)*$AH$22))+(((((C12/100)*$AJ$22)*$AN$22)*$AH$22)*Calculator!$G$10)-((((C12/100)*$AJ$22)*$AN$22)*$AH$22)+((((C12/100)*$AJ$23)*$AH$23)),IF(Calculator!$O$6="SINGLEANOD",SUM((((C12/100)*$AJ$22)*$AH$22))+(((((C12/100)*$AJ$22)*$AN$22)*$AH$22)*Calculator!$G$11)-((((C12/100)*$AJ$22)*$AN$22)*$AH$22)+((((C12/100)*$AJ$23)*$AH$23)),IF(Calculator!$O$6="DUALBASE",SUM((((C12/100)*$AJ$22)*$AH$22))+(((((C12/100)*$AJ$22)*$AN$22)*$AH$22)*Calculator!$G$12)-((((C12/100)*$AJ$22)*$AN$22)*$AH$22)+((((C12/100)*$AJ$23)*$AH$23)),IF(Calculator!$O$6="DUALELEMENTS",SUM((((C12/100)*$AJ$22)*$AH$22))+(((((C12/100)*$AJ$22)*$AN$22)*$AH$22)*Calculator!$G$13)-((((C12/100)*$AJ$22)*$AN$22)*$AH$22)+((((C12/100)*$AJ$23)*$AH$23)),IF(Calculator!$O$6="DUALSPECTRUM",SUM((((C12/100)*$AJ$22)*$AH$22))+(((((C12/100)*$AJ$22)*$AN$22)*$AH$22)*Calculator!$G$15)-((((C12/100)*$AJ$22)*$AN$22)*$AH$22)+((((C12/100)*$AJ$23)*$AH$23)),IF(Calculator!$O$6="DUALHOMESTEAD",SUM((((C12/100)*$AJ$22)*$AH$22))+(((((C12/100)*$AJ$22)*$AN$22)*$AH$22)*Calculator!$G$14)-((((C12/100)*$AJ$22)*$AN$22)*$AH$22)+((((C12/100)*$AJ$23)*$AH$23)),IF(Calculator!$O$6="DUALBAND A",SUM((((C12/100)*$AJ$22)*$AH$22))+(((((C12/100)*$AJ$22)*$AN$22)*$AH$22)*Calculator!$G$16)-((((C12/100)*$AJ$22)*$AN$22)*$AH$22)+((((C12/100)*$AJ$23)*$AH$23)),IF(Calculator!$O$6="DUALBAND B",SUM((((C12/100)*$AJ$22)*$AH$22))+(((((C12/100)*$AJ$22)*$AN$22)*$AH$22)*Calculator!$G$17)-((((C12/100)*$AJ$22)*$AN$22)*$AH$22)+((((C12/100)*$AJ$23)*$AH$23)),IF(Calculator!$O$6="DUALBAND C",SUM((((C12/100)*$AJ$22)*$AH$22))+(((((C12/100)*$AJ$22)*$AN$22)*$AH$22)*Calculator!$G$18)-((((C12/100)*$AJ$22)*$AN$22)*$AH$22)+((((C12/100)*$AJ$23)*$AH$23)),IF(Calculator!$O$6="DUALBAND D",SUM((((C12/100)*$AJ$22)*$AH$22))+(((((C12/100)*$AJ$22)*$AN$22)*$AH$22)*Calculator!$G$19)-((((C12/100)*$AJ$22)*$AN$22)*$AH$22)+((((C12/100)*$AJ$23)*$AH$23)),IF(Calculator!$O$6="DUALURBANE",SUM((((C12/100)*$AJ$22)*$AH$22))+(((((C12/100)*$AJ$22)*$AN$22)*$AH$22)*Calculator!$G$20)-((((C12/100)*$AJ$22)*$AN$22)*$AH$22)+((((C12/100)*$AJ$23)*$AH$23)),IF(Calculator!$O$6="DUALSILVERANOD",SUM((((C12/100)*$AJ$22)*$AH$22))+(((((C12/100)*$AJ$22)*$AN$22)*$AH$22)*Calculator!$G$21)-((((C12/100)*$AJ$22)*$AN$22)*$AH$22)+((((C12/100)*$AJ$23)*$AH$23)),IF(Calculator!$O$6="DUALANOD",SUM((((C12/100)*$AJ$22)*$AH$22))+(((((C12/100)*$AJ$22)*$AN$22)*$AH$22)*Calculator!$G$22)-((((C12/100)*$AJ$22)*$AN$22)*$AH$22)+((((C12/100)*$AJ$23)*$AH$23))))))))))))))))))))))))</f>
        <v>1486.5072749999995</v>
      </c>
      <c r="S12" s="2">
        <f>IF(Calculator!$O$6="SINGLEBASE",SUM((((D12/100)*$AJ$22)*$AH$22))+((((D12/100)*$AJ$23)*$AH$23)),IF(Calculator!$O$6="SINGLEELEMENTS",SUM((((D12/100)*$AJ$22)*$AH$22))+(((((D12/100)*$AJ$22)*$AN$22)*$AH$22)*Calculator!$G$2)-((((D12/100)*$AJ$22)*$AN$22)*$AH$22)+((((D12/100)*$AJ$23)*$AH$23)),IF(Calculator!$O$6="SINGLESPECTRUM",SUM((((D12/100)*$AJ$22)*$AH$22))+(((((D12/100)*$AJ$22)*$AN$22)*$AH$22)*Calculator!$G$4)-((((D12/100)*$AJ$22)*$AN$22)*$AH$22)+((((D12/100)*$AJ$23)*$AH$23)),IF(Calculator!$O$6="SINGLEHOMESTEAD",SUM((((D12/100)*$AJ$22)*$AH$22))+(((((D12/100)*$AJ$22)*$AN$22)*$AH$22)*Calculator!$G$3)-((((D12/100)*$AJ$22)*$AN$22)*$AH$22)+((((D12/100)*$AJ$23)*$AH$23)),IF(Calculator!$O$6="SINGLEBAND A",SUM((((D12/100)*$AJ$22)*$AH$22))+(((((D12/100)*$AJ$22)*$AN$22)*$AH$22)*Calculator!$G$5)-((((D12/100)*$AJ$22)*$AN$22)*$AH$22)+((((D12/100)*$AJ$23)*$AH$23)),IF(Calculator!$O$6="SINGLEBAND B",SUM((((D12/100)*$AJ$22)*$AH$22))+(((((D12/100)*$AJ$22)*$AN$22)*$AH$22)*Calculator!$G$6)-((((D12/100)*$AJ$22)*$AN$22)*$AH$22)+((((D12/100)*$AJ$23)*$AH$23)),IF(Calculator!$O$6="SINGLEBAND C",SUM((((D12/100)*$AJ$22)*$AH$22))+(((((D12/100)*$AJ$22)*$AN$22)*$AH$22)*Calculator!$G$7)-((((D12/100)*$AJ$22)*$AN$22)*$AH$22)+((((D12/100)*$AJ$23)*$AH$23)),IF(Calculator!$O$6="SINGLEBAND D",SUM((((D12/100)*$AJ$22)*$AH$22))+(((((D12/100)*$AJ$22)*$AN$22)*$AH$22)*Calculator!$G$8)-((((D12/100)*$AJ$22)*$AN$22)*$AH$22)+((((D12/100)*$AJ$23)*$AH$23)),IF(Calculator!$O$6="SINGLEURBANE",SUM((((D12/100)*$AJ$22)*$AH$22))+(((((D12/100)*$AJ$22)*$AN$22)*$AH$22)*Calculator!$G$9)-((((D12/100)*$AJ$22)*$AN$22)*$AH$22)+((((D12/100)*$AJ$23)*$AH$23)),IF(Calculator!$O$6="SINGLESILVERANOD",SUM((((D12/100)*$AJ$22)*$AH$22))+(((((D12/100)*$AJ$22)*$AN$22)*$AH$22)*Calculator!$G$10)-((((D12/100)*$AJ$22)*$AN$22)*$AH$22)+((((D12/100)*$AJ$23)*$AH$23)),IF(Calculator!$O$6="SINGLEANOD",SUM((((D12/100)*$AJ$22)*$AH$22))+(((((D12/100)*$AJ$22)*$AN$22)*$AH$22)*Calculator!$G$11)-((((D12/100)*$AJ$22)*$AN$22)*$AH$22)+((((D12/100)*$AJ$23)*$AH$23)),IF(Calculator!$O$6="DUALBASE",SUM((((D12/100)*$AJ$22)*$AH$22))+(((((D12/100)*$AJ$22)*$AN$22)*$AH$22)*Calculator!$G$12)-((((D12/100)*$AJ$22)*$AN$22)*$AH$22)+((((D12/100)*$AJ$23)*$AH$23)),IF(Calculator!$O$6="DUALELEMENTS",SUM((((D12/100)*$AJ$22)*$AH$22))+(((((D12/100)*$AJ$22)*$AN$22)*$AH$22)*Calculator!$G$13)-((((D12/100)*$AJ$22)*$AN$22)*$AH$22)+((((D12/100)*$AJ$23)*$AH$23)),IF(Calculator!$O$6="DUALSPECTRUM",SUM((((D12/100)*$AJ$22)*$AH$22))+(((((D12/100)*$AJ$22)*$AN$22)*$AH$22)*Calculator!$G$15)-((((D12/100)*$AJ$22)*$AN$22)*$AH$22)+((((D12/100)*$AJ$23)*$AH$23)),IF(Calculator!$O$6="DUALHOMESTEAD",SUM((((D12/100)*$AJ$22)*$AH$22))+(((((D12/100)*$AJ$22)*$AN$22)*$AH$22)*Calculator!$G$14)-((((D12/100)*$AJ$22)*$AN$22)*$AH$22)+((((D12/100)*$AJ$23)*$AH$23)),IF(Calculator!$O$6="DUALBAND A",SUM((((D12/100)*$AJ$22)*$AH$22))+(((((D12/100)*$AJ$22)*$AN$22)*$AH$22)*Calculator!$G$16)-((((D12/100)*$AJ$22)*$AN$22)*$AH$22)+((((D12/100)*$AJ$23)*$AH$23)),IF(Calculator!$O$6="DUALBAND B",SUM((((D12/100)*$AJ$22)*$AH$22))+(((((D12/100)*$AJ$22)*$AN$22)*$AH$22)*Calculator!$G$17)-((((D12/100)*$AJ$22)*$AN$22)*$AH$22)+((((D12/100)*$AJ$23)*$AH$23)),IF(Calculator!$O$6="DUALBAND C",SUM((((D12/100)*$AJ$22)*$AH$22))+(((((D12/100)*$AJ$22)*$AN$22)*$AH$22)*Calculator!$G$18)-((((D12/100)*$AJ$22)*$AN$22)*$AH$22)+((((D12/100)*$AJ$23)*$AH$23)),IF(Calculator!$O$6="DUALBAND D",SUM((((D12/100)*$AJ$22)*$AH$22))+(((((D12/100)*$AJ$22)*$AN$22)*$AH$22)*Calculator!$G$19)-((((D12/100)*$AJ$22)*$AN$22)*$AH$22)+((((D12/100)*$AJ$23)*$AH$23)),IF(Calculator!$O$6="DUALURBANE",SUM((((D12/100)*$AJ$22)*$AH$22))+(((((D12/100)*$AJ$22)*$AN$22)*$AH$22)*Calculator!$G$20)-((((D12/100)*$AJ$22)*$AN$22)*$AH$22)+((((D12/100)*$AJ$23)*$AH$23)),IF(Calculator!$O$6="DUALSILVERANOD",SUM((((D12/100)*$AJ$22)*$AH$22))+(((((D12/100)*$AJ$22)*$AN$22)*$AH$22)*Calculator!$G$21)-((((D12/100)*$AJ$22)*$AN$22)*$AH$22)+((((D12/100)*$AJ$23)*$AH$23)),IF(Calculator!$O$6="DUALANOD",SUM((((D12/100)*$AJ$22)*$AH$22))+(((((D12/100)*$AJ$22)*$AN$22)*$AH$22)*Calculator!$G$22)-((((D12/100)*$AJ$22)*$AN$22)*$AH$22)+((((D12/100)*$AJ$23)*$AH$23))))))))))))))))))))))))</f>
        <v>1499.716421972656</v>
      </c>
      <c r="T12" s="2">
        <f>IF(Calculator!$O$6="SINGLEBASE",SUM((((E12/100)*$AJ$22)*$AH$22))+((((E12/100)*$AJ$23)*$AH$23)),IF(Calculator!$O$6="SINGLEELEMENTS",SUM((((E12/100)*$AJ$22)*$AH$22))+(((((E12/100)*$AJ$22)*$AN$22)*$AH$22)*Calculator!$G$2)-((((E12/100)*$AJ$22)*$AN$22)*$AH$22)+((((E12/100)*$AJ$23)*$AH$23)),IF(Calculator!$O$6="SINGLESPECTRUM",SUM((((E12/100)*$AJ$22)*$AH$22))+(((((E12/100)*$AJ$22)*$AN$22)*$AH$22)*Calculator!$G$4)-((((E12/100)*$AJ$22)*$AN$22)*$AH$22)+((((E12/100)*$AJ$23)*$AH$23)),IF(Calculator!$O$6="SINGLEHOMESTEAD",SUM((((E12/100)*$AJ$22)*$AH$22))+(((((E12/100)*$AJ$22)*$AN$22)*$AH$22)*Calculator!$G$3)-((((E12/100)*$AJ$22)*$AN$22)*$AH$22)+((((E12/100)*$AJ$23)*$AH$23)),IF(Calculator!$O$6="SINGLEBAND A",SUM((((E12/100)*$AJ$22)*$AH$22))+(((((E12/100)*$AJ$22)*$AN$22)*$AH$22)*Calculator!$G$5)-((((E12/100)*$AJ$22)*$AN$22)*$AH$22)+((((E12/100)*$AJ$23)*$AH$23)),IF(Calculator!$O$6="SINGLEBAND B",SUM((((E12/100)*$AJ$22)*$AH$22))+(((((E12/100)*$AJ$22)*$AN$22)*$AH$22)*Calculator!$G$6)-((((E12/100)*$AJ$22)*$AN$22)*$AH$22)+((((E12/100)*$AJ$23)*$AH$23)),IF(Calculator!$O$6="SINGLEBAND C",SUM((((E12/100)*$AJ$22)*$AH$22))+(((((E12/100)*$AJ$22)*$AN$22)*$AH$22)*Calculator!$G$7)-((((E12/100)*$AJ$22)*$AN$22)*$AH$22)+((((E12/100)*$AJ$23)*$AH$23)),IF(Calculator!$O$6="SINGLEBAND D",SUM((((E12/100)*$AJ$22)*$AH$22))+(((((E12/100)*$AJ$22)*$AN$22)*$AH$22)*Calculator!$G$8)-((((E12/100)*$AJ$22)*$AN$22)*$AH$22)+((((E12/100)*$AJ$23)*$AH$23)),IF(Calculator!$O$6="SINGLEURBANE",SUM((((E12/100)*$AJ$22)*$AH$22))+(((((E12/100)*$AJ$22)*$AN$22)*$AH$22)*Calculator!$G$9)-((((E12/100)*$AJ$22)*$AN$22)*$AH$22)+((((E12/100)*$AJ$23)*$AH$23)),IF(Calculator!$O$6="SINGLESILVERANOD",SUM((((E12/100)*$AJ$22)*$AH$22))+(((((E12/100)*$AJ$22)*$AN$22)*$AH$22)*Calculator!$G$10)-((((E12/100)*$AJ$22)*$AN$22)*$AH$22)+((((E12/100)*$AJ$23)*$AH$23)),IF(Calculator!$O$6="SINGLEANOD",SUM((((E12/100)*$AJ$22)*$AH$22))+(((((E12/100)*$AJ$22)*$AN$22)*$AH$22)*Calculator!$G$11)-((((E12/100)*$AJ$22)*$AN$22)*$AH$22)+((((E12/100)*$AJ$23)*$AH$23)),IF(Calculator!$O$6="DUALBASE",SUM((((E12/100)*$AJ$22)*$AH$22))+(((((E12/100)*$AJ$22)*$AN$22)*$AH$22)*Calculator!$G$12)-((((E12/100)*$AJ$22)*$AN$22)*$AH$22)+((((E12/100)*$AJ$23)*$AH$23)),IF(Calculator!$O$6="DUALELEMENTS",SUM((((E12/100)*$AJ$22)*$AH$22))+(((((E12/100)*$AJ$22)*$AN$22)*$AH$22)*Calculator!$G$13)-((((E12/100)*$AJ$22)*$AN$22)*$AH$22)+((((E12/100)*$AJ$23)*$AH$23)),IF(Calculator!$O$6="DUALSPECTRUM",SUM((((E12/100)*$AJ$22)*$AH$22))+(((((E12/100)*$AJ$22)*$AN$22)*$AH$22)*Calculator!$G$15)-((((E12/100)*$AJ$22)*$AN$22)*$AH$22)+((((E12/100)*$AJ$23)*$AH$23)),IF(Calculator!$O$6="DUALHOMESTEAD",SUM((((E12/100)*$AJ$22)*$AH$22))+(((((E12/100)*$AJ$22)*$AN$22)*$AH$22)*Calculator!$G$14)-((((E12/100)*$AJ$22)*$AN$22)*$AH$22)+((((E12/100)*$AJ$23)*$AH$23)),IF(Calculator!$O$6="DUALBAND A",SUM((((E12/100)*$AJ$22)*$AH$22))+(((((E12/100)*$AJ$22)*$AN$22)*$AH$22)*Calculator!$G$16)-((((E12/100)*$AJ$22)*$AN$22)*$AH$22)+((((E12/100)*$AJ$23)*$AH$23)),IF(Calculator!$O$6="DUALBAND B",SUM((((E12/100)*$AJ$22)*$AH$22))+(((((E12/100)*$AJ$22)*$AN$22)*$AH$22)*Calculator!$G$17)-((((E12/100)*$AJ$22)*$AN$22)*$AH$22)+((((E12/100)*$AJ$23)*$AH$23)),IF(Calculator!$O$6="DUALBAND C",SUM((((E12/100)*$AJ$22)*$AH$22))+(((((E12/100)*$AJ$22)*$AN$22)*$AH$22)*Calculator!$G$18)-((((E12/100)*$AJ$22)*$AN$22)*$AH$22)+((((E12/100)*$AJ$23)*$AH$23)),IF(Calculator!$O$6="DUALBAND D",SUM((((E12/100)*$AJ$22)*$AH$22))+(((((E12/100)*$AJ$22)*$AN$22)*$AH$22)*Calculator!$G$19)-((((E12/100)*$AJ$22)*$AN$22)*$AH$22)+((((E12/100)*$AJ$23)*$AH$23)),IF(Calculator!$O$6="DUALURBANE",SUM((((E12/100)*$AJ$22)*$AH$22))+(((((E12/100)*$AJ$22)*$AN$22)*$AH$22)*Calculator!$G$20)-((((E12/100)*$AJ$22)*$AN$22)*$AH$22)+((((E12/100)*$AJ$23)*$AH$23)),IF(Calculator!$O$6="DUALSILVERANOD",SUM((((E12/100)*$AJ$22)*$AH$22))+(((((E12/100)*$AJ$22)*$AN$22)*$AH$22)*Calculator!$G$21)-((((E12/100)*$AJ$22)*$AN$22)*$AH$22)+((((E12/100)*$AJ$23)*$AH$23)),IF(Calculator!$O$6="DUALANOD",SUM((((E12/100)*$AJ$22)*$AH$22))+(((((E12/100)*$AJ$22)*$AN$22)*$AH$22)*Calculator!$G$22)-((((E12/100)*$AJ$22)*$AN$22)*$AH$22)+((((E12/100)*$AJ$23)*$AH$23))))))))))))))))))))))))</f>
        <v>1512.9254643432614</v>
      </c>
      <c r="U12" s="2">
        <f>IF(Calculator!$O$6="SINGLEBASE",SUM((((F12/100)*$AJ$22)*$AH$22))+((((F12/100)*$AJ$23)*$AH$23)),IF(Calculator!$O$6="SINGLEELEMENTS",SUM((((F12/100)*$AJ$22)*$AH$22))+(((((F12/100)*$AJ$22)*$AN$22)*$AH$22)*Calculator!$G$2)-((((F12/100)*$AJ$22)*$AN$22)*$AH$22)+((((F12/100)*$AJ$23)*$AH$23)),IF(Calculator!$O$6="SINGLESPECTRUM",SUM((((F12/100)*$AJ$22)*$AH$22))+(((((F12/100)*$AJ$22)*$AN$22)*$AH$22)*Calculator!$G$4)-((((F12/100)*$AJ$22)*$AN$22)*$AH$22)+((((F12/100)*$AJ$23)*$AH$23)),IF(Calculator!$O$6="SINGLEHOMESTEAD",SUM((((F12/100)*$AJ$22)*$AH$22))+(((((F12/100)*$AJ$22)*$AN$22)*$AH$22)*Calculator!$G$3)-((((F12/100)*$AJ$22)*$AN$22)*$AH$22)+((((F12/100)*$AJ$23)*$AH$23)),IF(Calculator!$O$6="SINGLEBAND A",SUM((((F12/100)*$AJ$22)*$AH$22))+(((((F12/100)*$AJ$22)*$AN$22)*$AH$22)*Calculator!$G$5)-((((F12/100)*$AJ$22)*$AN$22)*$AH$22)+((((F12/100)*$AJ$23)*$AH$23)),IF(Calculator!$O$6="SINGLEBAND B",SUM((((F12/100)*$AJ$22)*$AH$22))+(((((F12/100)*$AJ$22)*$AN$22)*$AH$22)*Calculator!$G$6)-((((F12/100)*$AJ$22)*$AN$22)*$AH$22)+((((F12/100)*$AJ$23)*$AH$23)),IF(Calculator!$O$6="SINGLEBAND C",SUM((((F12/100)*$AJ$22)*$AH$22))+(((((F12/100)*$AJ$22)*$AN$22)*$AH$22)*Calculator!$G$7)-((((F12/100)*$AJ$22)*$AN$22)*$AH$22)+((((F12/100)*$AJ$23)*$AH$23)),IF(Calculator!$O$6="SINGLEBAND D",SUM((((F12/100)*$AJ$22)*$AH$22))+(((((F12/100)*$AJ$22)*$AN$22)*$AH$22)*Calculator!$G$8)-((((F12/100)*$AJ$22)*$AN$22)*$AH$22)+((((F12/100)*$AJ$23)*$AH$23)),IF(Calculator!$O$6="SINGLEURBANE",SUM((((F12/100)*$AJ$22)*$AH$22))+(((((F12/100)*$AJ$22)*$AN$22)*$AH$22)*Calculator!$G$9)-((((F12/100)*$AJ$22)*$AN$22)*$AH$22)+((((F12/100)*$AJ$23)*$AH$23)),IF(Calculator!$O$6="SINGLESILVERANOD",SUM((((F12/100)*$AJ$22)*$AH$22))+(((((F12/100)*$AJ$22)*$AN$22)*$AH$22)*Calculator!$G$10)-((((F12/100)*$AJ$22)*$AN$22)*$AH$22)+((((F12/100)*$AJ$23)*$AH$23)),IF(Calculator!$O$6="SINGLEANOD",SUM((((F12/100)*$AJ$22)*$AH$22))+(((((F12/100)*$AJ$22)*$AN$22)*$AH$22)*Calculator!$G$11)-((((F12/100)*$AJ$22)*$AN$22)*$AH$22)+((((F12/100)*$AJ$23)*$AH$23)),IF(Calculator!$O$6="DUALBASE",SUM((((F12/100)*$AJ$22)*$AH$22))+(((((F12/100)*$AJ$22)*$AN$22)*$AH$22)*Calculator!$G$12)-((((F12/100)*$AJ$22)*$AN$22)*$AH$22)+((((F12/100)*$AJ$23)*$AH$23)),IF(Calculator!$O$6="DUALELEMENTS",SUM((((F12/100)*$AJ$22)*$AH$22))+(((((F12/100)*$AJ$22)*$AN$22)*$AH$22)*Calculator!$G$13)-((((F12/100)*$AJ$22)*$AN$22)*$AH$22)+((((F12/100)*$AJ$23)*$AH$23)),IF(Calculator!$O$6="DUALSPECTRUM",SUM((((F12/100)*$AJ$22)*$AH$22))+(((((F12/100)*$AJ$22)*$AN$22)*$AH$22)*Calculator!$G$15)-((((F12/100)*$AJ$22)*$AN$22)*$AH$22)+((((F12/100)*$AJ$23)*$AH$23)),IF(Calculator!$O$6="DUALHOMESTEAD",SUM((((F12/100)*$AJ$22)*$AH$22))+(((((F12/100)*$AJ$22)*$AN$22)*$AH$22)*Calculator!$G$14)-((((F12/100)*$AJ$22)*$AN$22)*$AH$22)+((((F12/100)*$AJ$23)*$AH$23)),IF(Calculator!$O$6="DUALBAND A",SUM((((F12/100)*$AJ$22)*$AH$22))+(((((F12/100)*$AJ$22)*$AN$22)*$AH$22)*Calculator!$G$16)-((((F12/100)*$AJ$22)*$AN$22)*$AH$22)+((((F12/100)*$AJ$23)*$AH$23)),IF(Calculator!$O$6="DUALBAND B",SUM((((F12/100)*$AJ$22)*$AH$22))+(((((F12/100)*$AJ$22)*$AN$22)*$AH$22)*Calculator!$G$17)-((((F12/100)*$AJ$22)*$AN$22)*$AH$22)+((((F12/100)*$AJ$23)*$AH$23)),IF(Calculator!$O$6="DUALBAND C",SUM((((F12/100)*$AJ$22)*$AH$22))+(((((F12/100)*$AJ$22)*$AN$22)*$AH$22)*Calculator!$G$18)-((((F12/100)*$AJ$22)*$AN$22)*$AH$22)+((((F12/100)*$AJ$23)*$AH$23)),IF(Calculator!$O$6="DUALBAND D",SUM((((F12/100)*$AJ$22)*$AH$22))+(((((F12/100)*$AJ$22)*$AN$22)*$AH$22)*Calculator!$G$19)-((((F12/100)*$AJ$22)*$AN$22)*$AH$22)+((((F12/100)*$AJ$23)*$AH$23)),IF(Calculator!$O$6="DUALURBANE",SUM((((F12/100)*$AJ$22)*$AH$22))+(((((F12/100)*$AJ$22)*$AN$22)*$AH$22)*Calculator!$G$20)-((((F12/100)*$AJ$22)*$AN$22)*$AH$22)+((((F12/100)*$AJ$23)*$AH$23)),IF(Calculator!$O$6="DUALSILVERANOD",SUM((((F12/100)*$AJ$22)*$AH$22))+(((((F12/100)*$AJ$22)*$AN$22)*$AH$22)*Calculator!$G$21)-((((F12/100)*$AJ$22)*$AN$22)*$AH$22)+((((F12/100)*$AJ$23)*$AH$23)),IF(Calculator!$O$6="DUALANOD",SUM((((F12/100)*$AJ$22)*$AH$22))+(((((F12/100)*$AJ$22)*$AN$22)*$AH$22)*Calculator!$G$22)-((((F12/100)*$AJ$22)*$AN$22)*$AH$22)+((((F12/100)*$AJ$23)*$AH$23))))))))))))))))))))))))</f>
        <v>1526.1346113159179</v>
      </c>
      <c r="V12" s="2">
        <f>IF(Calculator!$O$6="SINGLEBASE",SUM((((G12/100)*$AJ$22)*$AH$22))+((((G12/100)*$AJ$23)*$AH$23)),IF(Calculator!$O$6="SINGLEELEMENTS",SUM((((G12/100)*$AJ$22)*$AH$22))+(((((G12/100)*$AJ$22)*$AN$22)*$AH$22)*Calculator!$G$2)-((((G12/100)*$AJ$22)*$AN$22)*$AH$22)+((((G12/100)*$AJ$23)*$AH$23)),IF(Calculator!$O$6="SINGLESPECTRUM",SUM((((G12/100)*$AJ$22)*$AH$22))+(((((G12/100)*$AJ$22)*$AN$22)*$AH$22)*Calculator!$G$4)-((((G12/100)*$AJ$22)*$AN$22)*$AH$22)+((((G12/100)*$AJ$23)*$AH$23)),IF(Calculator!$O$6="SINGLEHOMESTEAD",SUM((((G12/100)*$AJ$22)*$AH$22))+(((((G12/100)*$AJ$22)*$AN$22)*$AH$22)*Calculator!$G$3)-((((G12/100)*$AJ$22)*$AN$22)*$AH$22)+((((G12/100)*$AJ$23)*$AH$23)),IF(Calculator!$O$6="SINGLEBAND A",SUM((((G12/100)*$AJ$22)*$AH$22))+(((((G12/100)*$AJ$22)*$AN$22)*$AH$22)*Calculator!$G$5)-((((G12/100)*$AJ$22)*$AN$22)*$AH$22)+((((G12/100)*$AJ$23)*$AH$23)),IF(Calculator!$O$6="SINGLEBAND B",SUM((((G12/100)*$AJ$22)*$AH$22))+(((((G12/100)*$AJ$22)*$AN$22)*$AH$22)*Calculator!$G$6)-((((G12/100)*$AJ$22)*$AN$22)*$AH$22)+((((G12/100)*$AJ$23)*$AH$23)),IF(Calculator!$O$6="SINGLEBAND C",SUM((((G12/100)*$AJ$22)*$AH$22))+(((((G12/100)*$AJ$22)*$AN$22)*$AH$22)*Calculator!$G$7)-((((G12/100)*$AJ$22)*$AN$22)*$AH$22)+((((G12/100)*$AJ$23)*$AH$23)),IF(Calculator!$O$6="SINGLEBAND D",SUM((((G12/100)*$AJ$22)*$AH$22))+(((((G12/100)*$AJ$22)*$AN$22)*$AH$22)*Calculator!$G$8)-((((G12/100)*$AJ$22)*$AN$22)*$AH$22)+((((G12/100)*$AJ$23)*$AH$23)),IF(Calculator!$O$6="SINGLEURBANE",SUM((((G12/100)*$AJ$22)*$AH$22))+(((((G12/100)*$AJ$22)*$AN$22)*$AH$22)*Calculator!$G$9)-((((G12/100)*$AJ$22)*$AN$22)*$AH$22)+((((G12/100)*$AJ$23)*$AH$23)),IF(Calculator!$O$6="SINGLESILVERANOD",SUM((((G12/100)*$AJ$22)*$AH$22))+(((((G12/100)*$AJ$22)*$AN$22)*$AH$22)*Calculator!$G$10)-((((G12/100)*$AJ$22)*$AN$22)*$AH$22)+((((G12/100)*$AJ$23)*$AH$23)),IF(Calculator!$O$6="SINGLEANOD",SUM((((G12/100)*$AJ$22)*$AH$22))+(((((G12/100)*$AJ$22)*$AN$22)*$AH$22)*Calculator!$G$11)-((((G12/100)*$AJ$22)*$AN$22)*$AH$22)+((((G12/100)*$AJ$23)*$AH$23)),IF(Calculator!$O$6="DUALBASE",SUM((((G12/100)*$AJ$22)*$AH$22))+(((((G12/100)*$AJ$22)*$AN$22)*$AH$22)*Calculator!$G$12)-((((G12/100)*$AJ$22)*$AN$22)*$AH$22)+((((G12/100)*$AJ$23)*$AH$23)),IF(Calculator!$O$6="DUALELEMENTS",SUM((((G12/100)*$AJ$22)*$AH$22))+(((((G12/100)*$AJ$22)*$AN$22)*$AH$22)*Calculator!$G$13)-((((G12/100)*$AJ$22)*$AN$22)*$AH$22)+((((G12/100)*$AJ$23)*$AH$23)),IF(Calculator!$O$6="DUALSPECTRUM",SUM((((G12/100)*$AJ$22)*$AH$22))+(((((G12/100)*$AJ$22)*$AN$22)*$AH$22)*Calculator!$G$15)-((((G12/100)*$AJ$22)*$AN$22)*$AH$22)+((((G12/100)*$AJ$23)*$AH$23)),IF(Calculator!$O$6="DUALHOMESTEAD",SUM((((G12/100)*$AJ$22)*$AH$22))+(((((G12/100)*$AJ$22)*$AN$22)*$AH$22)*Calculator!$G$14)-((((G12/100)*$AJ$22)*$AN$22)*$AH$22)+((((G12/100)*$AJ$23)*$AH$23)),IF(Calculator!$O$6="DUALBAND A",SUM((((G12/100)*$AJ$22)*$AH$22))+(((((G12/100)*$AJ$22)*$AN$22)*$AH$22)*Calculator!$G$16)-((((G12/100)*$AJ$22)*$AN$22)*$AH$22)+((((G12/100)*$AJ$23)*$AH$23)),IF(Calculator!$O$6="DUALBAND B",SUM((((G12/100)*$AJ$22)*$AH$22))+(((((G12/100)*$AJ$22)*$AN$22)*$AH$22)*Calculator!$G$17)-((((G12/100)*$AJ$22)*$AN$22)*$AH$22)+((((G12/100)*$AJ$23)*$AH$23)),IF(Calculator!$O$6="DUALBAND C",SUM((((G12/100)*$AJ$22)*$AH$22))+(((((G12/100)*$AJ$22)*$AN$22)*$AH$22)*Calculator!$G$18)-((((G12/100)*$AJ$22)*$AN$22)*$AH$22)+((((G12/100)*$AJ$23)*$AH$23)),IF(Calculator!$O$6="DUALBAND D",SUM((((G12/100)*$AJ$22)*$AH$22))+(((((G12/100)*$AJ$22)*$AN$22)*$AH$22)*Calculator!$G$19)-((((G12/100)*$AJ$22)*$AN$22)*$AH$22)+((((G12/100)*$AJ$23)*$AH$23)),IF(Calculator!$O$6="DUALURBANE",SUM((((G12/100)*$AJ$22)*$AH$22))+(((((G12/100)*$AJ$22)*$AN$22)*$AH$22)*Calculator!$G$20)-((((G12/100)*$AJ$22)*$AN$22)*$AH$22)+((((G12/100)*$AJ$23)*$AH$23)),IF(Calculator!$O$6="DUALSILVERANOD",SUM((((G12/100)*$AJ$22)*$AH$22))+(((((G12/100)*$AJ$22)*$AN$22)*$AH$22)*Calculator!$G$21)-((((G12/100)*$AJ$22)*$AN$22)*$AH$22)+((((G12/100)*$AJ$23)*$AH$23)),IF(Calculator!$O$6="DUALANOD",SUM((((G12/100)*$AJ$22)*$AH$22))+(((((G12/100)*$AJ$22)*$AN$22)*$AH$22)*Calculator!$G$22)-((((G12/100)*$AJ$22)*$AN$22)*$AH$22)+((((G12/100)*$AJ$23)*$AH$23))))))))))))))))))))))))</f>
        <v>1539.3437582885736</v>
      </c>
      <c r="W12" s="2">
        <f>IF(Calculator!$O$6="SINGLEBASE",SUM((((H12/100)*$AJ$22)*$AH$22))+((((H12/100)*$AJ$23)*$AH$23)),IF(Calculator!$O$6="SINGLEELEMENTS",SUM((((H12/100)*$AJ$22)*$AH$22))+(((((H12/100)*$AJ$22)*$AN$22)*$AH$22)*Calculator!$G$2)-((((H12/100)*$AJ$22)*$AN$22)*$AH$22)+((((H12/100)*$AJ$23)*$AH$23)),IF(Calculator!$O$6="SINGLESPECTRUM",SUM((((H12/100)*$AJ$22)*$AH$22))+(((((H12/100)*$AJ$22)*$AN$22)*$AH$22)*Calculator!$G$4)-((((H12/100)*$AJ$22)*$AN$22)*$AH$22)+((((H12/100)*$AJ$23)*$AH$23)),IF(Calculator!$O$6="SINGLEHOMESTEAD",SUM((((H12/100)*$AJ$22)*$AH$22))+(((((H12/100)*$AJ$22)*$AN$22)*$AH$22)*Calculator!$G$3)-((((H12/100)*$AJ$22)*$AN$22)*$AH$22)+((((H12/100)*$AJ$23)*$AH$23)),IF(Calculator!$O$6="SINGLEBAND A",SUM((((H12/100)*$AJ$22)*$AH$22))+(((((H12/100)*$AJ$22)*$AN$22)*$AH$22)*Calculator!$G$5)-((((H12/100)*$AJ$22)*$AN$22)*$AH$22)+((((H12/100)*$AJ$23)*$AH$23)),IF(Calculator!$O$6="SINGLEBAND B",SUM((((H12/100)*$AJ$22)*$AH$22))+(((((H12/100)*$AJ$22)*$AN$22)*$AH$22)*Calculator!$G$6)-((((H12/100)*$AJ$22)*$AN$22)*$AH$22)+((((H12/100)*$AJ$23)*$AH$23)),IF(Calculator!$O$6="SINGLEBAND C",SUM((((H12/100)*$AJ$22)*$AH$22))+(((((H12/100)*$AJ$22)*$AN$22)*$AH$22)*Calculator!$G$7)-((((H12/100)*$AJ$22)*$AN$22)*$AH$22)+((((H12/100)*$AJ$23)*$AH$23)),IF(Calculator!$O$6="SINGLEBAND D",SUM((((H12/100)*$AJ$22)*$AH$22))+(((((H12/100)*$AJ$22)*$AN$22)*$AH$22)*Calculator!$G$8)-((((H12/100)*$AJ$22)*$AN$22)*$AH$22)+((((H12/100)*$AJ$23)*$AH$23)),IF(Calculator!$O$6="SINGLEURBANE",SUM((((H12/100)*$AJ$22)*$AH$22))+(((((H12/100)*$AJ$22)*$AN$22)*$AH$22)*Calculator!$G$9)-((((H12/100)*$AJ$22)*$AN$22)*$AH$22)+((((H12/100)*$AJ$23)*$AH$23)),IF(Calculator!$O$6="SINGLESILVERANOD",SUM((((H12/100)*$AJ$22)*$AH$22))+(((((H12/100)*$AJ$22)*$AN$22)*$AH$22)*Calculator!$G$10)-((((H12/100)*$AJ$22)*$AN$22)*$AH$22)+((((H12/100)*$AJ$23)*$AH$23)),IF(Calculator!$O$6="SINGLEANOD",SUM((((H12/100)*$AJ$22)*$AH$22))+(((((H12/100)*$AJ$22)*$AN$22)*$AH$22)*Calculator!$G$11)-((((H12/100)*$AJ$22)*$AN$22)*$AH$22)+((((H12/100)*$AJ$23)*$AH$23)),IF(Calculator!$O$6="DUALBASE",SUM((((H12/100)*$AJ$22)*$AH$22))+(((((H12/100)*$AJ$22)*$AN$22)*$AH$22)*Calculator!$G$12)-((((H12/100)*$AJ$22)*$AN$22)*$AH$22)+((((H12/100)*$AJ$23)*$AH$23)),IF(Calculator!$O$6="DUALELEMENTS",SUM((((H12/100)*$AJ$22)*$AH$22))+(((((H12/100)*$AJ$22)*$AN$22)*$AH$22)*Calculator!$G$13)-((((H12/100)*$AJ$22)*$AN$22)*$AH$22)+((((H12/100)*$AJ$23)*$AH$23)),IF(Calculator!$O$6="DUALSPECTRUM",SUM((((H12/100)*$AJ$22)*$AH$22))+(((((H12/100)*$AJ$22)*$AN$22)*$AH$22)*Calculator!$G$15)-((((H12/100)*$AJ$22)*$AN$22)*$AH$22)+((((H12/100)*$AJ$23)*$AH$23)),IF(Calculator!$O$6="DUALHOMESTEAD",SUM((((H12/100)*$AJ$22)*$AH$22))+(((((H12/100)*$AJ$22)*$AN$22)*$AH$22)*Calculator!$G$14)-((((H12/100)*$AJ$22)*$AN$22)*$AH$22)+((((H12/100)*$AJ$23)*$AH$23)),IF(Calculator!$O$6="DUALBAND A",SUM((((H12/100)*$AJ$22)*$AH$22))+(((((H12/100)*$AJ$22)*$AN$22)*$AH$22)*Calculator!$G$16)-((((H12/100)*$AJ$22)*$AN$22)*$AH$22)+((((H12/100)*$AJ$23)*$AH$23)),IF(Calculator!$O$6="DUALBAND B",SUM((((H12/100)*$AJ$22)*$AH$22))+(((((H12/100)*$AJ$22)*$AN$22)*$AH$22)*Calculator!$G$17)-((((H12/100)*$AJ$22)*$AN$22)*$AH$22)+((((H12/100)*$AJ$23)*$AH$23)),IF(Calculator!$O$6="DUALBAND C",SUM((((H12/100)*$AJ$22)*$AH$22))+(((((H12/100)*$AJ$22)*$AN$22)*$AH$22)*Calculator!$G$18)-((((H12/100)*$AJ$22)*$AN$22)*$AH$22)+((((H12/100)*$AJ$23)*$AH$23)),IF(Calculator!$O$6="DUALBAND D",SUM((((H12/100)*$AJ$22)*$AH$22))+(((((H12/100)*$AJ$22)*$AN$22)*$AH$22)*Calculator!$G$19)-((((H12/100)*$AJ$22)*$AN$22)*$AH$22)+((((H12/100)*$AJ$23)*$AH$23)),IF(Calculator!$O$6="DUALURBANE",SUM((((H12/100)*$AJ$22)*$AH$22))+(((((H12/100)*$AJ$22)*$AN$22)*$AH$22)*Calculator!$G$20)-((((H12/100)*$AJ$22)*$AN$22)*$AH$22)+((((H12/100)*$AJ$23)*$AH$23)),IF(Calculator!$O$6="DUALSILVERANOD",SUM((((H12/100)*$AJ$22)*$AH$22))+(((((H12/100)*$AJ$22)*$AN$22)*$AH$22)*Calculator!$G$21)-((((H12/100)*$AJ$22)*$AN$22)*$AH$22)+((((H12/100)*$AJ$23)*$AH$23)),IF(Calculator!$O$6="DUALANOD",SUM((((H12/100)*$AJ$22)*$AH$22))+(((((H12/100)*$AJ$22)*$AN$22)*$AH$22)*Calculator!$G$22)-((((H12/100)*$AJ$22)*$AN$22)*$AH$22)+((((H12/100)*$AJ$23)*$AH$23))))))))))))))))))))))))</f>
        <v>1552.5528006591794</v>
      </c>
      <c r="X12" s="2">
        <f>IF(Calculator!$O$6="SINGLEBASE",SUM((((I12/100)*$AJ$22)*$AH$22))+((((I12/100)*$AJ$23)*$AH$23)),IF(Calculator!$O$6="SINGLEELEMENTS",SUM((((I12/100)*$AJ$22)*$AH$22))+(((((I12/100)*$AJ$22)*$AN$22)*$AH$22)*Calculator!$G$2)-((((I12/100)*$AJ$22)*$AN$22)*$AH$22)+((((I12/100)*$AJ$23)*$AH$23)),IF(Calculator!$O$6="SINGLESPECTRUM",SUM((((I12/100)*$AJ$22)*$AH$22))+(((((I12/100)*$AJ$22)*$AN$22)*$AH$22)*Calculator!$G$4)-((((I12/100)*$AJ$22)*$AN$22)*$AH$22)+((((I12/100)*$AJ$23)*$AH$23)),IF(Calculator!$O$6="SINGLEHOMESTEAD",SUM((((I12/100)*$AJ$22)*$AH$22))+(((((I12/100)*$AJ$22)*$AN$22)*$AH$22)*Calculator!$G$3)-((((I12/100)*$AJ$22)*$AN$22)*$AH$22)+((((I12/100)*$AJ$23)*$AH$23)),IF(Calculator!$O$6="SINGLEBAND A",SUM((((I12/100)*$AJ$22)*$AH$22))+(((((I12/100)*$AJ$22)*$AN$22)*$AH$22)*Calculator!$G$5)-((((I12/100)*$AJ$22)*$AN$22)*$AH$22)+((((I12/100)*$AJ$23)*$AH$23)),IF(Calculator!$O$6="SINGLEBAND B",SUM((((I12/100)*$AJ$22)*$AH$22))+(((((I12/100)*$AJ$22)*$AN$22)*$AH$22)*Calculator!$G$6)-((((I12/100)*$AJ$22)*$AN$22)*$AH$22)+((((I12/100)*$AJ$23)*$AH$23)),IF(Calculator!$O$6="SINGLEBAND C",SUM((((I12/100)*$AJ$22)*$AH$22))+(((((I12/100)*$AJ$22)*$AN$22)*$AH$22)*Calculator!$G$7)-((((I12/100)*$AJ$22)*$AN$22)*$AH$22)+((((I12/100)*$AJ$23)*$AH$23)),IF(Calculator!$O$6="SINGLEBAND D",SUM((((I12/100)*$AJ$22)*$AH$22))+(((((I12/100)*$AJ$22)*$AN$22)*$AH$22)*Calculator!$G$8)-((((I12/100)*$AJ$22)*$AN$22)*$AH$22)+((((I12/100)*$AJ$23)*$AH$23)),IF(Calculator!$O$6="SINGLEURBANE",SUM((((I12/100)*$AJ$22)*$AH$22))+(((((I12/100)*$AJ$22)*$AN$22)*$AH$22)*Calculator!$G$9)-((((I12/100)*$AJ$22)*$AN$22)*$AH$22)+((((I12/100)*$AJ$23)*$AH$23)),IF(Calculator!$O$6="SINGLESILVERANOD",SUM((((I12/100)*$AJ$22)*$AH$22))+(((((I12/100)*$AJ$22)*$AN$22)*$AH$22)*Calculator!$G$10)-((((I12/100)*$AJ$22)*$AN$22)*$AH$22)+((((I12/100)*$AJ$23)*$AH$23)),IF(Calculator!$O$6="SINGLEANOD",SUM((((I12/100)*$AJ$22)*$AH$22))+(((((I12/100)*$AJ$22)*$AN$22)*$AH$22)*Calculator!$G$11)-((((I12/100)*$AJ$22)*$AN$22)*$AH$22)+((((I12/100)*$AJ$23)*$AH$23)),IF(Calculator!$O$6="DUALBASE",SUM((((I12/100)*$AJ$22)*$AH$22))+(((((I12/100)*$AJ$22)*$AN$22)*$AH$22)*Calculator!$G$12)-((((I12/100)*$AJ$22)*$AN$22)*$AH$22)+((((I12/100)*$AJ$23)*$AH$23)),IF(Calculator!$O$6="DUALELEMENTS",SUM((((I12/100)*$AJ$22)*$AH$22))+(((((I12/100)*$AJ$22)*$AN$22)*$AH$22)*Calculator!$G$13)-((((I12/100)*$AJ$22)*$AN$22)*$AH$22)+((((I12/100)*$AJ$23)*$AH$23)),IF(Calculator!$O$6="DUALSPECTRUM",SUM((((I12/100)*$AJ$22)*$AH$22))+(((((I12/100)*$AJ$22)*$AN$22)*$AH$22)*Calculator!$G$15)-((((I12/100)*$AJ$22)*$AN$22)*$AH$22)+((((I12/100)*$AJ$23)*$AH$23)),IF(Calculator!$O$6="DUALHOMESTEAD",SUM((((I12/100)*$AJ$22)*$AH$22))+(((((I12/100)*$AJ$22)*$AN$22)*$AH$22)*Calculator!$G$14)-((((I12/100)*$AJ$22)*$AN$22)*$AH$22)+((((I12/100)*$AJ$23)*$AH$23)),IF(Calculator!$O$6="DUALBAND A",SUM((((I12/100)*$AJ$22)*$AH$22))+(((((I12/100)*$AJ$22)*$AN$22)*$AH$22)*Calculator!$G$16)-((((I12/100)*$AJ$22)*$AN$22)*$AH$22)+((((I12/100)*$AJ$23)*$AH$23)),IF(Calculator!$O$6="DUALBAND B",SUM((((I12/100)*$AJ$22)*$AH$22))+(((((I12/100)*$AJ$22)*$AN$22)*$AH$22)*Calculator!$G$17)-((((I12/100)*$AJ$22)*$AN$22)*$AH$22)+((((I12/100)*$AJ$23)*$AH$23)),IF(Calculator!$O$6="DUALBAND C",SUM((((I12/100)*$AJ$22)*$AH$22))+(((((I12/100)*$AJ$22)*$AN$22)*$AH$22)*Calculator!$G$18)-((((I12/100)*$AJ$22)*$AN$22)*$AH$22)+((((I12/100)*$AJ$23)*$AH$23)),IF(Calculator!$O$6="DUALBAND D",SUM((((I12/100)*$AJ$22)*$AH$22))+(((((I12/100)*$AJ$22)*$AN$22)*$AH$22)*Calculator!$G$19)-((((I12/100)*$AJ$22)*$AN$22)*$AH$22)+((((I12/100)*$AJ$23)*$AH$23)),IF(Calculator!$O$6="DUALURBANE",SUM((((I12/100)*$AJ$22)*$AH$22))+(((((I12/100)*$AJ$22)*$AN$22)*$AH$22)*Calculator!$G$20)-((((I12/100)*$AJ$22)*$AN$22)*$AH$22)+((((I12/100)*$AJ$23)*$AH$23)),IF(Calculator!$O$6="DUALSILVERANOD",SUM((((I12/100)*$AJ$22)*$AH$22))+(((((I12/100)*$AJ$22)*$AN$22)*$AH$22)*Calculator!$G$21)-((((I12/100)*$AJ$22)*$AN$22)*$AH$22)+((((I12/100)*$AJ$23)*$AH$23)),IF(Calculator!$O$6="DUALANOD",SUM((((I12/100)*$AJ$22)*$AH$22))+(((((I12/100)*$AJ$22)*$AN$22)*$AH$22)*Calculator!$G$22)-((((I12/100)*$AJ$22)*$AN$22)*$AH$22)+((((I12/100)*$AJ$23)*$AH$23))))))))))))))))))))))))</f>
        <v>1565.7619476318355</v>
      </c>
      <c r="Y12" s="2">
        <f>IF(Calculator!$O$6="SINGLEBASE",SUM((((J12/100)*$AJ$22)*$AH$22))+((((J12/100)*$AJ$23)*$AH$23)),IF(Calculator!$O$6="SINGLEELEMENTS",SUM((((J12/100)*$AJ$22)*$AH$22))+(((((J12/100)*$AJ$22)*$AN$22)*$AH$22)*Calculator!$G$2)-((((J12/100)*$AJ$22)*$AN$22)*$AH$22)+((((J12/100)*$AJ$23)*$AH$23)),IF(Calculator!$O$6="SINGLESPECTRUM",SUM((((J12/100)*$AJ$22)*$AH$22))+(((((J12/100)*$AJ$22)*$AN$22)*$AH$22)*Calculator!$G$4)-((((J12/100)*$AJ$22)*$AN$22)*$AH$22)+((((J12/100)*$AJ$23)*$AH$23)),IF(Calculator!$O$6="SINGLEHOMESTEAD",SUM((((J12/100)*$AJ$22)*$AH$22))+(((((J12/100)*$AJ$22)*$AN$22)*$AH$22)*Calculator!$G$3)-((((J12/100)*$AJ$22)*$AN$22)*$AH$22)+((((J12/100)*$AJ$23)*$AH$23)),IF(Calculator!$O$6="SINGLEBAND A",SUM((((J12/100)*$AJ$22)*$AH$22))+(((((J12/100)*$AJ$22)*$AN$22)*$AH$22)*Calculator!$G$5)-((((J12/100)*$AJ$22)*$AN$22)*$AH$22)+((((J12/100)*$AJ$23)*$AH$23)),IF(Calculator!$O$6="SINGLEBAND B",SUM((((J12/100)*$AJ$22)*$AH$22))+(((((J12/100)*$AJ$22)*$AN$22)*$AH$22)*Calculator!$G$6)-((((J12/100)*$AJ$22)*$AN$22)*$AH$22)+((((J12/100)*$AJ$23)*$AH$23)),IF(Calculator!$O$6="SINGLEBAND C",SUM((((J12/100)*$AJ$22)*$AH$22))+(((((J12/100)*$AJ$22)*$AN$22)*$AH$22)*Calculator!$G$7)-((((J12/100)*$AJ$22)*$AN$22)*$AH$22)+((((J12/100)*$AJ$23)*$AH$23)),IF(Calculator!$O$6="SINGLEBAND D",SUM((((J12/100)*$AJ$22)*$AH$22))+(((((J12/100)*$AJ$22)*$AN$22)*$AH$22)*Calculator!$G$8)-((((J12/100)*$AJ$22)*$AN$22)*$AH$22)+((((J12/100)*$AJ$23)*$AH$23)),IF(Calculator!$O$6="SINGLEURBANE",SUM((((J12/100)*$AJ$22)*$AH$22))+(((((J12/100)*$AJ$22)*$AN$22)*$AH$22)*Calculator!$G$9)-((((J12/100)*$AJ$22)*$AN$22)*$AH$22)+((((J12/100)*$AJ$23)*$AH$23)),IF(Calculator!$O$6="SINGLESILVERANOD",SUM((((J12/100)*$AJ$22)*$AH$22))+(((((J12/100)*$AJ$22)*$AN$22)*$AH$22)*Calculator!$G$10)-((((J12/100)*$AJ$22)*$AN$22)*$AH$22)+((((J12/100)*$AJ$23)*$AH$23)),IF(Calculator!$O$6="SINGLEANOD",SUM((((J12/100)*$AJ$22)*$AH$22))+(((((J12/100)*$AJ$22)*$AN$22)*$AH$22)*Calculator!$G$11)-((((J12/100)*$AJ$22)*$AN$22)*$AH$22)+((((J12/100)*$AJ$23)*$AH$23)),IF(Calculator!$O$6="DUALBASE",SUM((((J12/100)*$AJ$22)*$AH$22))+(((((J12/100)*$AJ$22)*$AN$22)*$AH$22)*Calculator!$G$12)-((((J12/100)*$AJ$22)*$AN$22)*$AH$22)+((((J12/100)*$AJ$23)*$AH$23)),IF(Calculator!$O$6="DUALELEMENTS",SUM((((J12/100)*$AJ$22)*$AH$22))+(((((J12/100)*$AJ$22)*$AN$22)*$AH$22)*Calculator!$G$13)-((((J12/100)*$AJ$22)*$AN$22)*$AH$22)+((((J12/100)*$AJ$23)*$AH$23)),IF(Calculator!$O$6="DUALSPECTRUM",SUM((((J12/100)*$AJ$22)*$AH$22))+(((((J12/100)*$AJ$22)*$AN$22)*$AH$22)*Calculator!$G$15)-((((J12/100)*$AJ$22)*$AN$22)*$AH$22)+((((J12/100)*$AJ$23)*$AH$23)),IF(Calculator!$O$6="DUALHOMESTEAD",SUM((((J12/100)*$AJ$22)*$AH$22))+(((((J12/100)*$AJ$22)*$AN$22)*$AH$22)*Calculator!$G$14)-((((J12/100)*$AJ$22)*$AN$22)*$AH$22)+((((J12/100)*$AJ$23)*$AH$23)),IF(Calculator!$O$6="DUALBAND A",SUM((((J12/100)*$AJ$22)*$AH$22))+(((((J12/100)*$AJ$22)*$AN$22)*$AH$22)*Calculator!$G$16)-((((J12/100)*$AJ$22)*$AN$22)*$AH$22)+((((J12/100)*$AJ$23)*$AH$23)),IF(Calculator!$O$6="DUALBAND B",SUM((((J12/100)*$AJ$22)*$AH$22))+(((((J12/100)*$AJ$22)*$AN$22)*$AH$22)*Calculator!$G$17)-((((J12/100)*$AJ$22)*$AN$22)*$AH$22)+((((J12/100)*$AJ$23)*$AH$23)),IF(Calculator!$O$6="DUALBAND C",SUM((((J12/100)*$AJ$22)*$AH$22))+(((((J12/100)*$AJ$22)*$AN$22)*$AH$22)*Calculator!$G$18)-((((J12/100)*$AJ$22)*$AN$22)*$AH$22)+((((J12/100)*$AJ$23)*$AH$23)),IF(Calculator!$O$6="DUALBAND D",SUM((((J12/100)*$AJ$22)*$AH$22))+(((((J12/100)*$AJ$22)*$AN$22)*$AH$22)*Calculator!$G$19)-((((J12/100)*$AJ$22)*$AN$22)*$AH$22)+((((J12/100)*$AJ$23)*$AH$23)),IF(Calculator!$O$6="DUALURBANE",SUM((((J12/100)*$AJ$22)*$AH$22))+(((((J12/100)*$AJ$22)*$AN$22)*$AH$22)*Calculator!$G$20)-((((J12/100)*$AJ$22)*$AN$22)*$AH$22)+((((J12/100)*$AJ$23)*$AH$23)),IF(Calculator!$O$6="DUALSILVERANOD",SUM((((J12/100)*$AJ$22)*$AH$22))+(((((J12/100)*$AJ$22)*$AN$22)*$AH$22)*Calculator!$G$21)-((((J12/100)*$AJ$22)*$AN$22)*$AH$22)+((((J12/100)*$AJ$23)*$AH$23)),IF(Calculator!$O$6="DUALANOD",SUM((((J12/100)*$AJ$22)*$AH$22))+(((((J12/100)*$AJ$22)*$AN$22)*$AH$22)*Calculator!$G$22)-((((J12/100)*$AJ$22)*$AN$22)*$AH$22)+((((J12/100)*$AJ$23)*$AH$23))))))))))))))))))))))))</f>
        <v>1578.9753832885738</v>
      </c>
      <c r="Z12" s="2">
        <f>IF(Calculator!$O$6="SINGLEBASE",SUM((((K12/100)*$AJ$22)*$AH$22))+((((K12/100)*$AJ$23)*$AH$23)),IF(Calculator!$O$6="SINGLEELEMENTS",SUM((((K12/100)*$AJ$22)*$AH$22))+(((((K12/100)*$AJ$22)*$AN$22)*$AH$22)*Calculator!$G$2)-((((K12/100)*$AJ$22)*$AN$22)*$AH$22)+((((K12/100)*$AJ$23)*$AH$23)),IF(Calculator!$O$6="SINGLESPECTRUM",SUM((((K12/100)*$AJ$22)*$AH$22))+(((((K12/100)*$AJ$22)*$AN$22)*$AH$22)*Calculator!$G$4)-((((K12/100)*$AJ$22)*$AN$22)*$AH$22)+((((K12/100)*$AJ$23)*$AH$23)),IF(Calculator!$O$6="SINGLEHOMESTEAD",SUM((((K12/100)*$AJ$22)*$AH$22))+(((((K12/100)*$AJ$22)*$AN$22)*$AH$22)*Calculator!$G$3)-((((K12/100)*$AJ$22)*$AN$22)*$AH$22)+((((K12/100)*$AJ$23)*$AH$23)),IF(Calculator!$O$6="SINGLEBAND A",SUM((((K12/100)*$AJ$22)*$AH$22))+(((((K12/100)*$AJ$22)*$AN$22)*$AH$22)*Calculator!$G$5)-((((K12/100)*$AJ$22)*$AN$22)*$AH$22)+((((K12/100)*$AJ$23)*$AH$23)),IF(Calculator!$O$6="SINGLEBAND B",SUM((((K12/100)*$AJ$22)*$AH$22))+(((((K12/100)*$AJ$22)*$AN$22)*$AH$22)*Calculator!$G$6)-((((K12/100)*$AJ$22)*$AN$22)*$AH$22)+((((K12/100)*$AJ$23)*$AH$23)),IF(Calculator!$O$6="SINGLEBAND C",SUM((((K12/100)*$AJ$22)*$AH$22))+(((((K12/100)*$AJ$22)*$AN$22)*$AH$22)*Calculator!$G$7)-((((K12/100)*$AJ$22)*$AN$22)*$AH$22)+((((K12/100)*$AJ$23)*$AH$23)),IF(Calculator!$O$6="SINGLEBAND D",SUM((((K12/100)*$AJ$22)*$AH$22))+(((((K12/100)*$AJ$22)*$AN$22)*$AH$22)*Calculator!$G$8)-((((K12/100)*$AJ$22)*$AN$22)*$AH$22)+((((K12/100)*$AJ$23)*$AH$23)),IF(Calculator!$O$6="SINGLEURBANE",SUM((((K12/100)*$AJ$22)*$AH$22))+(((((K12/100)*$AJ$22)*$AN$22)*$AH$22)*Calculator!$G$9)-((((K12/100)*$AJ$22)*$AN$22)*$AH$22)+((((K12/100)*$AJ$23)*$AH$23)),IF(Calculator!$O$6="SINGLESILVERANOD",SUM((((K12/100)*$AJ$22)*$AH$22))+(((((K12/100)*$AJ$22)*$AN$22)*$AH$22)*Calculator!$G$10)-((((K12/100)*$AJ$22)*$AN$22)*$AH$22)+((((K12/100)*$AJ$23)*$AH$23)),IF(Calculator!$O$6="SINGLEANOD",SUM((((K12/100)*$AJ$22)*$AH$22))+(((((K12/100)*$AJ$22)*$AN$22)*$AH$22)*Calculator!$G$11)-((((K12/100)*$AJ$22)*$AN$22)*$AH$22)+((((K12/100)*$AJ$23)*$AH$23)),IF(Calculator!$O$6="DUALBASE",SUM((((K12/100)*$AJ$22)*$AH$22))+(((((K12/100)*$AJ$22)*$AN$22)*$AH$22)*Calculator!$G$12)-((((K12/100)*$AJ$22)*$AN$22)*$AH$22)+((((K12/100)*$AJ$23)*$AH$23)),IF(Calculator!$O$6="DUALELEMENTS",SUM((((K12/100)*$AJ$22)*$AH$22))+(((((K12/100)*$AJ$22)*$AN$22)*$AH$22)*Calculator!$G$13)-((((K12/100)*$AJ$22)*$AN$22)*$AH$22)+((((K12/100)*$AJ$23)*$AH$23)),IF(Calculator!$O$6="DUALSPECTRUM",SUM((((K12/100)*$AJ$22)*$AH$22))+(((((K12/100)*$AJ$22)*$AN$22)*$AH$22)*Calculator!$G$15)-((((K12/100)*$AJ$22)*$AN$22)*$AH$22)+((((K12/100)*$AJ$23)*$AH$23)),IF(Calculator!$O$6="DUALHOMESTEAD",SUM((((K12/100)*$AJ$22)*$AH$22))+(((((K12/100)*$AJ$22)*$AN$22)*$AH$22)*Calculator!$G$14)-((((K12/100)*$AJ$22)*$AN$22)*$AH$22)+((((K12/100)*$AJ$23)*$AH$23)),IF(Calculator!$O$6="DUALBAND A",SUM((((K12/100)*$AJ$22)*$AH$22))+(((((K12/100)*$AJ$22)*$AN$22)*$AH$22)*Calculator!$G$16)-((((K12/100)*$AJ$22)*$AN$22)*$AH$22)+((((K12/100)*$AJ$23)*$AH$23)),IF(Calculator!$O$6="DUALBAND B",SUM((((K12/100)*$AJ$22)*$AH$22))+(((((K12/100)*$AJ$22)*$AN$22)*$AH$22)*Calculator!$G$17)-((((K12/100)*$AJ$22)*$AN$22)*$AH$22)+((((K12/100)*$AJ$23)*$AH$23)),IF(Calculator!$O$6="DUALBAND C",SUM((((K12/100)*$AJ$22)*$AH$22))+(((((K12/100)*$AJ$22)*$AN$22)*$AH$22)*Calculator!$G$18)-((((K12/100)*$AJ$22)*$AN$22)*$AH$22)+((((K12/100)*$AJ$23)*$AH$23)),IF(Calculator!$O$6="DUALBAND D",SUM((((K12/100)*$AJ$22)*$AH$22))+(((((K12/100)*$AJ$22)*$AN$22)*$AH$22)*Calculator!$G$19)-((((K12/100)*$AJ$22)*$AN$22)*$AH$22)+((((K12/100)*$AJ$23)*$AH$23)),IF(Calculator!$O$6="DUALURBANE",SUM((((K12/100)*$AJ$22)*$AH$22))+(((((K12/100)*$AJ$22)*$AN$22)*$AH$22)*Calculator!$G$20)-((((K12/100)*$AJ$22)*$AN$22)*$AH$22)+((((K12/100)*$AJ$23)*$AH$23)),IF(Calculator!$O$6="DUALSILVERANOD",SUM((((K12/100)*$AJ$22)*$AH$22))+(((((K12/100)*$AJ$22)*$AN$22)*$AH$22)*Calculator!$G$21)-((((K12/100)*$AJ$22)*$AN$22)*$AH$22)+((((K12/100)*$AJ$23)*$AH$23)),IF(Calculator!$O$6="DUALANOD",SUM((((K12/100)*$AJ$22)*$AH$22))+(((((K12/100)*$AJ$22)*$AN$22)*$AH$22)*Calculator!$G$22)-((((K12/100)*$AJ$22)*$AN$22)*$AH$22)+((((K12/100)*$AJ$23)*$AH$23))))))))))))))))))))))))</f>
        <v>1592.1844256591794</v>
      </c>
      <c r="AA12" s="2">
        <f>IF(Calculator!$O$6="SINGLEBASE",SUM((((L12/100)*$AJ$22)*$AH$22))+((((L12/100)*$AJ$23)*$AH$23)),IF(Calculator!$O$6="SINGLEELEMENTS",SUM((((L12/100)*$AJ$22)*$AH$22))+(((((L12/100)*$AJ$22)*$AN$22)*$AH$22)*Calculator!$G$2)-((((L12/100)*$AJ$22)*$AN$22)*$AH$22)+((((L12/100)*$AJ$23)*$AH$23)),IF(Calculator!$O$6="SINGLESPECTRUM",SUM((((L12/100)*$AJ$22)*$AH$22))+(((((L12/100)*$AJ$22)*$AN$22)*$AH$22)*Calculator!$G$4)-((((L12/100)*$AJ$22)*$AN$22)*$AH$22)+((((L12/100)*$AJ$23)*$AH$23)),IF(Calculator!$O$6="SINGLEHOMESTEAD",SUM((((L12/100)*$AJ$22)*$AH$22))+(((((L12/100)*$AJ$22)*$AN$22)*$AH$22)*Calculator!$G$3)-((((L12/100)*$AJ$22)*$AN$22)*$AH$22)+((((L12/100)*$AJ$23)*$AH$23)),IF(Calculator!$O$6="SINGLEBAND A",SUM((((L12/100)*$AJ$22)*$AH$22))+(((((L12/100)*$AJ$22)*$AN$22)*$AH$22)*Calculator!$G$5)-((((L12/100)*$AJ$22)*$AN$22)*$AH$22)+((((L12/100)*$AJ$23)*$AH$23)),IF(Calculator!$O$6="SINGLEBAND B",SUM((((L12/100)*$AJ$22)*$AH$22))+(((((L12/100)*$AJ$22)*$AN$22)*$AH$22)*Calculator!$G$6)-((((L12/100)*$AJ$22)*$AN$22)*$AH$22)+((((L12/100)*$AJ$23)*$AH$23)),IF(Calculator!$O$6="SINGLEBAND C",SUM((((L12/100)*$AJ$22)*$AH$22))+(((((L12/100)*$AJ$22)*$AN$22)*$AH$22)*Calculator!$G$7)-((((L12/100)*$AJ$22)*$AN$22)*$AH$22)+((((L12/100)*$AJ$23)*$AH$23)),IF(Calculator!$O$6="SINGLEBAND D",SUM((((L12/100)*$AJ$22)*$AH$22))+(((((L12/100)*$AJ$22)*$AN$22)*$AH$22)*Calculator!$G$8)-((((L12/100)*$AJ$22)*$AN$22)*$AH$22)+((((L12/100)*$AJ$23)*$AH$23)),IF(Calculator!$O$6="SINGLEURBANE",SUM((((L12/100)*$AJ$22)*$AH$22))+(((((L12/100)*$AJ$22)*$AN$22)*$AH$22)*Calculator!$G$9)-((((L12/100)*$AJ$22)*$AN$22)*$AH$22)+((((L12/100)*$AJ$23)*$AH$23)),IF(Calculator!$O$6="SINGLESILVERANOD",SUM((((L12/100)*$AJ$22)*$AH$22))+(((((L12/100)*$AJ$22)*$AN$22)*$AH$22)*Calculator!$G$10)-((((L12/100)*$AJ$22)*$AN$22)*$AH$22)+((((L12/100)*$AJ$23)*$AH$23)),IF(Calculator!$O$6="SINGLEANOD",SUM((((L12/100)*$AJ$22)*$AH$22))+(((((L12/100)*$AJ$22)*$AN$22)*$AH$22)*Calculator!$G$11)-((((L12/100)*$AJ$22)*$AN$22)*$AH$22)+((((L12/100)*$AJ$23)*$AH$23)),IF(Calculator!$O$6="DUALBASE",SUM((((L12/100)*$AJ$22)*$AH$22))+(((((L12/100)*$AJ$22)*$AN$22)*$AH$22)*Calculator!$G$12)-((((L12/100)*$AJ$22)*$AN$22)*$AH$22)+((((L12/100)*$AJ$23)*$AH$23)),IF(Calculator!$O$6="DUALELEMENTS",SUM((((L12/100)*$AJ$22)*$AH$22))+(((((L12/100)*$AJ$22)*$AN$22)*$AH$22)*Calculator!$G$13)-((((L12/100)*$AJ$22)*$AN$22)*$AH$22)+((((L12/100)*$AJ$23)*$AH$23)),IF(Calculator!$O$6="DUALSPECTRUM",SUM((((L12/100)*$AJ$22)*$AH$22))+(((((L12/100)*$AJ$22)*$AN$22)*$AH$22)*Calculator!$G$15)-((((L12/100)*$AJ$22)*$AN$22)*$AH$22)+((((L12/100)*$AJ$23)*$AH$23)),IF(Calculator!$O$6="DUALHOMESTEAD",SUM((((L12/100)*$AJ$22)*$AH$22))+(((((L12/100)*$AJ$22)*$AN$22)*$AH$22)*Calculator!$G$14)-((((L12/100)*$AJ$22)*$AN$22)*$AH$22)+((((L12/100)*$AJ$23)*$AH$23)),IF(Calculator!$O$6="DUALBAND A",SUM((((L12/100)*$AJ$22)*$AH$22))+(((((L12/100)*$AJ$22)*$AN$22)*$AH$22)*Calculator!$G$16)-((((L12/100)*$AJ$22)*$AN$22)*$AH$22)+((((L12/100)*$AJ$23)*$AH$23)),IF(Calculator!$O$6="DUALBAND B",SUM((((L12/100)*$AJ$22)*$AH$22))+(((((L12/100)*$AJ$22)*$AN$22)*$AH$22)*Calculator!$G$17)-((((L12/100)*$AJ$22)*$AN$22)*$AH$22)+((((L12/100)*$AJ$23)*$AH$23)),IF(Calculator!$O$6="DUALBAND C",SUM((((L12/100)*$AJ$22)*$AH$22))+(((((L12/100)*$AJ$22)*$AN$22)*$AH$22)*Calculator!$G$18)-((((L12/100)*$AJ$22)*$AN$22)*$AH$22)+((((L12/100)*$AJ$23)*$AH$23)),IF(Calculator!$O$6="DUALBAND D",SUM((((L12/100)*$AJ$22)*$AH$22))+(((((L12/100)*$AJ$22)*$AN$22)*$AH$22)*Calculator!$G$19)-((((L12/100)*$AJ$22)*$AN$22)*$AH$22)+((((L12/100)*$AJ$23)*$AH$23)),IF(Calculator!$O$6="DUALURBANE",SUM((((L12/100)*$AJ$22)*$AH$22))+(((((L12/100)*$AJ$22)*$AN$22)*$AH$22)*Calculator!$G$20)-((((L12/100)*$AJ$22)*$AN$22)*$AH$22)+((((L12/100)*$AJ$23)*$AH$23)),IF(Calculator!$O$6="DUALSILVERANOD",SUM((((L12/100)*$AJ$22)*$AH$22))+(((((L12/100)*$AJ$22)*$AN$22)*$AH$22)*Calculator!$G$21)-((((L12/100)*$AJ$22)*$AN$22)*$AH$22)+((((L12/100)*$AJ$23)*$AH$23)),IF(Calculator!$O$6="DUALANOD",SUM((((L12/100)*$AJ$22)*$AH$22))+(((((L12/100)*$AJ$22)*$AN$22)*$AH$22)*Calculator!$G$22)-((((L12/100)*$AJ$22)*$AN$22)*$AH$22)+((((L12/100)*$AJ$23)*$AH$23))))))))))))))))))))))))</f>
        <v>1605.3935726318357</v>
      </c>
      <c r="AB12" s="2">
        <f>IF(Calculator!$O$6="SINGLEBASE",SUM((((M12/100)*$AJ$22)*$AH$22))+((((M12/100)*$AJ$23)*$AH$23)),IF(Calculator!$O$6="SINGLEELEMENTS",SUM((((M12/100)*$AJ$22)*$AH$22))+(((((M12/100)*$AJ$22)*$AN$22)*$AH$22)*Calculator!$G$2)-((((M12/100)*$AJ$22)*$AN$22)*$AH$22)+((((M12/100)*$AJ$23)*$AH$23)),IF(Calculator!$O$6="SINGLESPECTRUM",SUM((((M12/100)*$AJ$22)*$AH$22))+(((((M12/100)*$AJ$22)*$AN$22)*$AH$22)*Calculator!$G$4)-((((M12/100)*$AJ$22)*$AN$22)*$AH$22)+((((M12/100)*$AJ$23)*$AH$23)),IF(Calculator!$O$6="SINGLEHOMESTEAD",SUM((((M12/100)*$AJ$22)*$AH$22))+(((((M12/100)*$AJ$22)*$AN$22)*$AH$22)*Calculator!$G$3)-((((M12/100)*$AJ$22)*$AN$22)*$AH$22)+((((M12/100)*$AJ$23)*$AH$23)),IF(Calculator!$O$6="SINGLEBAND A",SUM((((M12/100)*$AJ$22)*$AH$22))+(((((M12/100)*$AJ$22)*$AN$22)*$AH$22)*Calculator!$G$5)-((((M12/100)*$AJ$22)*$AN$22)*$AH$22)+((((M12/100)*$AJ$23)*$AH$23)),IF(Calculator!$O$6="SINGLEBAND B",SUM((((M12/100)*$AJ$22)*$AH$22))+(((((M12/100)*$AJ$22)*$AN$22)*$AH$22)*Calculator!$G$6)-((((M12/100)*$AJ$22)*$AN$22)*$AH$22)+((((M12/100)*$AJ$23)*$AH$23)),IF(Calculator!$O$6="SINGLEBAND C",SUM((((M12/100)*$AJ$22)*$AH$22))+(((((M12/100)*$AJ$22)*$AN$22)*$AH$22)*Calculator!$G$7)-((((M12/100)*$AJ$22)*$AN$22)*$AH$22)+((((M12/100)*$AJ$23)*$AH$23)),IF(Calculator!$O$6="SINGLEBAND D",SUM((((M12/100)*$AJ$22)*$AH$22))+(((((M12/100)*$AJ$22)*$AN$22)*$AH$22)*Calculator!$G$8)-((((M12/100)*$AJ$22)*$AN$22)*$AH$22)+((((M12/100)*$AJ$23)*$AH$23)),IF(Calculator!$O$6="SINGLEURBANE",SUM((((M12/100)*$AJ$22)*$AH$22))+(((((M12/100)*$AJ$22)*$AN$22)*$AH$22)*Calculator!$G$9)-((((M12/100)*$AJ$22)*$AN$22)*$AH$22)+((((M12/100)*$AJ$23)*$AH$23)),IF(Calculator!$O$6="SINGLESILVERANOD",SUM((((M12/100)*$AJ$22)*$AH$22))+(((((M12/100)*$AJ$22)*$AN$22)*$AH$22)*Calculator!$G$10)-((((M12/100)*$AJ$22)*$AN$22)*$AH$22)+((((M12/100)*$AJ$23)*$AH$23)),IF(Calculator!$O$6="SINGLEANOD",SUM((((M12/100)*$AJ$22)*$AH$22))+(((((M12/100)*$AJ$22)*$AN$22)*$AH$22)*Calculator!$G$11)-((((M12/100)*$AJ$22)*$AN$22)*$AH$22)+((((M12/100)*$AJ$23)*$AH$23)),IF(Calculator!$O$6="DUALBASE",SUM((((M12/100)*$AJ$22)*$AH$22))+(((((M12/100)*$AJ$22)*$AN$22)*$AH$22)*Calculator!$G$12)-((((M12/100)*$AJ$22)*$AN$22)*$AH$22)+((((M12/100)*$AJ$23)*$AH$23)),IF(Calculator!$O$6="DUALELEMENTS",SUM((((M12/100)*$AJ$22)*$AH$22))+(((((M12/100)*$AJ$22)*$AN$22)*$AH$22)*Calculator!$G$13)-((((M12/100)*$AJ$22)*$AN$22)*$AH$22)+((((M12/100)*$AJ$23)*$AH$23)),IF(Calculator!$O$6="DUALSPECTRUM",SUM((((M12/100)*$AJ$22)*$AH$22))+(((((M12/100)*$AJ$22)*$AN$22)*$AH$22)*Calculator!$G$15)-((((M12/100)*$AJ$22)*$AN$22)*$AH$22)+((((M12/100)*$AJ$23)*$AH$23)),IF(Calculator!$O$6="DUALHOMESTEAD",SUM((((M12/100)*$AJ$22)*$AH$22))+(((((M12/100)*$AJ$22)*$AN$22)*$AH$22)*Calculator!$G$14)-((((M12/100)*$AJ$22)*$AN$22)*$AH$22)+((((M12/100)*$AJ$23)*$AH$23)),IF(Calculator!$O$6="DUALBAND A",SUM((((M12/100)*$AJ$22)*$AH$22))+(((((M12/100)*$AJ$22)*$AN$22)*$AH$22)*Calculator!$G$16)-((((M12/100)*$AJ$22)*$AN$22)*$AH$22)+((((M12/100)*$AJ$23)*$AH$23)),IF(Calculator!$O$6="DUALBAND B",SUM((((M12/100)*$AJ$22)*$AH$22))+(((((M12/100)*$AJ$22)*$AN$22)*$AH$22)*Calculator!$G$17)-((((M12/100)*$AJ$22)*$AN$22)*$AH$22)+((((M12/100)*$AJ$23)*$AH$23)),IF(Calculator!$O$6="DUALBAND C",SUM((((M12/100)*$AJ$22)*$AH$22))+(((((M12/100)*$AJ$22)*$AN$22)*$AH$22)*Calculator!$G$18)-((((M12/100)*$AJ$22)*$AN$22)*$AH$22)+((((M12/100)*$AJ$23)*$AH$23)),IF(Calculator!$O$6="DUALBAND D",SUM((((M12/100)*$AJ$22)*$AH$22))+(((((M12/100)*$AJ$22)*$AN$22)*$AH$22)*Calculator!$G$19)-((((M12/100)*$AJ$22)*$AN$22)*$AH$22)+((((M12/100)*$AJ$23)*$AH$23)),IF(Calculator!$O$6="DUALURBANE",SUM((((M12/100)*$AJ$22)*$AH$22))+(((((M12/100)*$AJ$22)*$AN$22)*$AH$22)*Calculator!$G$20)-((((M12/100)*$AJ$22)*$AN$22)*$AH$22)+((((M12/100)*$AJ$23)*$AH$23)),IF(Calculator!$O$6="DUALSILVERANOD",SUM((((M12/100)*$AJ$22)*$AH$22))+(((((M12/100)*$AJ$22)*$AN$22)*$AH$22)*Calculator!$G$21)-((((M12/100)*$AJ$22)*$AN$22)*$AH$22)+((((M12/100)*$AJ$23)*$AH$23)),IF(Calculator!$O$6="DUALANOD",SUM((((M12/100)*$AJ$22)*$AH$22))+(((((M12/100)*$AJ$22)*$AN$22)*$AH$22)*Calculator!$G$22)-((((M12/100)*$AJ$22)*$AN$22)*$AH$22)+((((M12/100)*$AJ$23)*$AH$23))))))))))))))))))))))))</f>
        <v>1618.6027196044918</v>
      </c>
      <c r="AC12" s="2">
        <f>IF(Calculator!$O$6="SINGLEBASE",SUM((((N12/100)*$AJ$22)*$AH$22))+((((N12/100)*$AJ$23)*$AH$23)),IF(Calculator!$O$6="SINGLEELEMENTS",SUM((((N12/100)*$AJ$22)*$AH$22))+(((((N12/100)*$AJ$22)*$AN$22)*$AH$22)*Calculator!$G$2)-((((N12/100)*$AJ$22)*$AN$22)*$AH$22)+((((N12/100)*$AJ$23)*$AH$23)),IF(Calculator!$O$6="SINGLESPECTRUM",SUM((((N12/100)*$AJ$22)*$AH$22))+(((((N12/100)*$AJ$22)*$AN$22)*$AH$22)*Calculator!$G$4)-((((N12/100)*$AJ$22)*$AN$22)*$AH$22)+((((N12/100)*$AJ$23)*$AH$23)),IF(Calculator!$O$6="SINGLEHOMESTEAD",SUM((((N12/100)*$AJ$22)*$AH$22))+(((((N12/100)*$AJ$22)*$AN$22)*$AH$22)*Calculator!$G$3)-((((N12/100)*$AJ$22)*$AN$22)*$AH$22)+((((N12/100)*$AJ$23)*$AH$23)),IF(Calculator!$O$6="SINGLEBAND A",SUM((((N12/100)*$AJ$22)*$AH$22))+(((((N12/100)*$AJ$22)*$AN$22)*$AH$22)*Calculator!$G$5)-((((N12/100)*$AJ$22)*$AN$22)*$AH$22)+((((N12/100)*$AJ$23)*$AH$23)),IF(Calculator!$O$6="SINGLEBAND B",SUM((((N12/100)*$AJ$22)*$AH$22))+(((((N12/100)*$AJ$22)*$AN$22)*$AH$22)*Calculator!$G$6)-((((N12/100)*$AJ$22)*$AN$22)*$AH$22)+((((N12/100)*$AJ$23)*$AH$23)),IF(Calculator!$O$6="SINGLEBAND C",SUM((((N12/100)*$AJ$22)*$AH$22))+(((((N12/100)*$AJ$22)*$AN$22)*$AH$22)*Calculator!$G$7)-((((N12/100)*$AJ$22)*$AN$22)*$AH$22)+((((N12/100)*$AJ$23)*$AH$23)),IF(Calculator!$O$6="SINGLEBAND D",SUM((((N12/100)*$AJ$22)*$AH$22))+(((((N12/100)*$AJ$22)*$AN$22)*$AH$22)*Calculator!$G$8)-((((N12/100)*$AJ$22)*$AN$22)*$AH$22)+((((N12/100)*$AJ$23)*$AH$23)),IF(Calculator!$O$6="SINGLEURBANE",SUM((((N12/100)*$AJ$22)*$AH$22))+(((((N12/100)*$AJ$22)*$AN$22)*$AH$22)*Calculator!$G$9)-((((N12/100)*$AJ$22)*$AN$22)*$AH$22)+((((N12/100)*$AJ$23)*$AH$23)),IF(Calculator!$O$6="SINGLESILVERANOD",SUM((((N12/100)*$AJ$22)*$AH$22))+(((((N12/100)*$AJ$22)*$AN$22)*$AH$22)*Calculator!$G$10)-((((N12/100)*$AJ$22)*$AN$22)*$AH$22)+((((N12/100)*$AJ$23)*$AH$23)),IF(Calculator!$O$6="SINGLEANOD",SUM((((N12/100)*$AJ$22)*$AH$22))+(((((N12/100)*$AJ$22)*$AN$22)*$AH$22)*Calculator!$G$11)-((((N12/100)*$AJ$22)*$AN$22)*$AH$22)+((((N12/100)*$AJ$23)*$AH$23)),IF(Calculator!$O$6="DUALBASE",SUM((((N12/100)*$AJ$22)*$AH$22))+(((((N12/100)*$AJ$22)*$AN$22)*$AH$22)*Calculator!$G$12)-((((N12/100)*$AJ$22)*$AN$22)*$AH$22)+((((N12/100)*$AJ$23)*$AH$23)),IF(Calculator!$O$6="DUALELEMENTS",SUM((((N12/100)*$AJ$22)*$AH$22))+(((((N12/100)*$AJ$22)*$AN$22)*$AH$22)*Calculator!$G$13)-((((N12/100)*$AJ$22)*$AN$22)*$AH$22)+((((N12/100)*$AJ$23)*$AH$23)),IF(Calculator!$O$6="DUALSPECTRUM",SUM((((N12/100)*$AJ$22)*$AH$22))+(((((N12/100)*$AJ$22)*$AN$22)*$AH$22)*Calculator!$G$15)-((((N12/100)*$AJ$22)*$AN$22)*$AH$22)+((((N12/100)*$AJ$23)*$AH$23)),IF(Calculator!$O$6="DUALHOMESTEAD",SUM((((N12/100)*$AJ$22)*$AH$22))+(((((N12/100)*$AJ$22)*$AN$22)*$AH$22)*Calculator!$G$14)-((((N12/100)*$AJ$22)*$AN$22)*$AH$22)+((((N12/100)*$AJ$23)*$AH$23)),IF(Calculator!$O$6="DUALBAND A",SUM((((N12/100)*$AJ$22)*$AH$22))+(((((N12/100)*$AJ$22)*$AN$22)*$AH$22)*Calculator!$G$16)-((((N12/100)*$AJ$22)*$AN$22)*$AH$22)+((((N12/100)*$AJ$23)*$AH$23)),IF(Calculator!$O$6="DUALBAND B",SUM((((N12/100)*$AJ$22)*$AH$22))+(((((N12/100)*$AJ$22)*$AN$22)*$AH$22)*Calculator!$G$17)-((((N12/100)*$AJ$22)*$AN$22)*$AH$22)+((((N12/100)*$AJ$23)*$AH$23)),IF(Calculator!$O$6="DUALBAND C",SUM((((N12/100)*$AJ$22)*$AH$22))+(((((N12/100)*$AJ$22)*$AN$22)*$AH$22)*Calculator!$G$18)-((((N12/100)*$AJ$22)*$AN$22)*$AH$22)+((((N12/100)*$AJ$23)*$AH$23)),IF(Calculator!$O$6="DUALBAND D",SUM((((N12/100)*$AJ$22)*$AH$22))+(((((N12/100)*$AJ$22)*$AN$22)*$AH$22)*Calculator!$G$19)-((((N12/100)*$AJ$22)*$AN$22)*$AH$22)+((((N12/100)*$AJ$23)*$AH$23)),IF(Calculator!$O$6="DUALURBANE",SUM((((N12/100)*$AJ$22)*$AH$22))+(((((N12/100)*$AJ$22)*$AN$22)*$AH$22)*Calculator!$G$20)-((((N12/100)*$AJ$22)*$AN$22)*$AH$22)+((((N12/100)*$AJ$23)*$AH$23)),IF(Calculator!$O$6="DUALSILVERANOD",SUM((((N12/100)*$AJ$22)*$AH$22))+(((((N12/100)*$AJ$22)*$AN$22)*$AH$22)*Calculator!$G$21)-((((N12/100)*$AJ$22)*$AN$22)*$AH$22)+((((N12/100)*$AJ$23)*$AH$23)),IF(Calculator!$O$6="DUALANOD",SUM((((N12/100)*$AJ$22)*$AH$22))+(((((N12/100)*$AJ$22)*$AN$22)*$AH$22)*Calculator!$G$22)-((((N12/100)*$AJ$22)*$AN$22)*$AH$22)+((((N12/100)*$AJ$23)*$AH$23))))))))))))))))))))))))</f>
        <v>1631.8117619750969</v>
      </c>
    </row>
    <row r="13" spans="1:40">
      <c r="A13" s="8" t="s">
        <v>1399</v>
      </c>
      <c r="B13" s="2">
        <v>3622.7119091796872</v>
      </c>
      <c r="C13" s="2">
        <v>3654.9398010253904</v>
      </c>
      <c r="D13" s="2">
        <v>3687.1569775390622</v>
      </c>
      <c r="E13" s="2">
        <v>3719.3744091796871</v>
      </c>
      <c r="F13" s="2">
        <v>3751.5918408203124</v>
      </c>
      <c r="G13" s="2">
        <v>3783.8092724609373</v>
      </c>
      <c r="H13" s="2">
        <v>3816.0264489746091</v>
      </c>
      <c r="I13" s="2">
        <v>3848.243880615234</v>
      </c>
      <c r="J13" s="2">
        <v>3880.4717724609372</v>
      </c>
      <c r="K13" s="2">
        <v>3912.688948974609</v>
      </c>
      <c r="L13" s="2">
        <v>3944.906380615234</v>
      </c>
      <c r="M13" s="2">
        <v>3977.1238122558593</v>
      </c>
      <c r="N13" s="2">
        <v>4009.3409887695311</v>
      </c>
      <c r="P13" s="8">
        <v>2400</v>
      </c>
      <c r="Q13" s="2">
        <f>IF(Calculator!$O$6="SINGLEBASE",SUM((((B13/100)*$AJ$22)*$AH$22))+((((B13/100)*$AJ$23)*$AH$23)),IF(Calculator!$O$6="SINGLEELEMENTS",SUM((((B13/100)*$AJ$22)*$AH$22))+(((((B13/100)*$AJ$22)*$AN$22)*$AH$22)*Calculator!$G$2)-((((B13/100)*$AJ$22)*$AN$22)*$AH$22)+((((B13/100)*$AJ$23)*$AH$23)),IF(Calculator!$O$6="SINGLESPECTRUM",SUM((((B13/100)*$AJ$22)*$AH$22))+(((((B13/100)*$AJ$22)*$AN$22)*$AH$22)*Calculator!$G$4)-((((B13/100)*$AJ$22)*$AN$22)*$AH$22)+((((B13/100)*$AJ$23)*$AH$23)),IF(Calculator!$O$6="SINGLEHOMESTEAD",SUM((((B13/100)*$AJ$22)*$AH$22))+(((((B13/100)*$AJ$22)*$AN$22)*$AH$22)*Calculator!$G$3)-((((B13/100)*$AJ$22)*$AN$22)*$AH$22)+((((B13/100)*$AJ$23)*$AH$23)),IF(Calculator!$O$6="SINGLEBAND A",SUM((((B13/100)*$AJ$22)*$AH$22))+(((((B13/100)*$AJ$22)*$AN$22)*$AH$22)*Calculator!$G$5)-((((B13/100)*$AJ$22)*$AN$22)*$AH$22)+((((B13/100)*$AJ$23)*$AH$23)),IF(Calculator!$O$6="SINGLEBAND B",SUM((((B13/100)*$AJ$22)*$AH$22))+(((((B13/100)*$AJ$22)*$AN$22)*$AH$22)*Calculator!$G$6)-((((B13/100)*$AJ$22)*$AN$22)*$AH$22)+((((B13/100)*$AJ$23)*$AH$23)),IF(Calculator!$O$6="SINGLEBAND C",SUM((((B13/100)*$AJ$22)*$AH$22))+(((((B13/100)*$AJ$22)*$AN$22)*$AH$22)*Calculator!$G$7)-((((B13/100)*$AJ$22)*$AN$22)*$AH$22)+((((B13/100)*$AJ$23)*$AH$23)),IF(Calculator!$O$6="SINGLEBAND D",SUM((((B13/100)*$AJ$22)*$AH$22))+(((((B13/100)*$AJ$22)*$AN$22)*$AH$22)*Calculator!$G$8)-((((B13/100)*$AJ$22)*$AN$22)*$AH$22)+((((B13/100)*$AJ$23)*$AH$23)),IF(Calculator!$O$6="SINGLEURBANE",SUM((((B13/100)*$AJ$22)*$AH$22))+(((((B13/100)*$AJ$22)*$AN$22)*$AH$22)*Calculator!$G$9)-((((B13/100)*$AJ$22)*$AN$22)*$AH$22)+((((B13/100)*$AJ$23)*$AH$23)),IF(Calculator!$O$6="SINGLESILVERANOD",SUM((((B13/100)*$AJ$22)*$AH$22))+(((((B13/100)*$AJ$22)*$AN$22)*$AH$22)*Calculator!$G$10)-((((B13/100)*$AJ$22)*$AN$22)*$AH$22)+((((B13/100)*$AJ$23)*$AH$23)),IF(Calculator!$O$6="SINGLEANOD",SUM((((B13/100)*$AJ$22)*$AH$22))+(((((B13/100)*$AJ$22)*$AN$22)*$AH$22)*Calculator!$G$11)-((((B13/100)*$AJ$22)*$AN$22)*$AH$22)+((((B13/100)*$AJ$23)*$AH$23)),IF(Calculator!$O$6="DUALBASE",SUM((((B13/100)*$AJ$22)*$AH$22))+(((((B13/100)*$AJ$22)*$AN$22)*$AH$22)*Calculator!$G$12)-((((B13/100)*$AJ$22)*$AN$22)*$AH$22)+((((B13/100)*$AJ$23)*$AH$23)),IF(Calculator!$O$6="DUALELEMENTS",SUM((((B13/100)*$AJ$22)*$AH$22))+(((((B13/100)*$AJ$22)*$AN$22)*$AH$22)*Calculator!$G$13)-((((B13/100)*$AJ$22)*$AN$22)*$AH$22)+((((B13/100)*$AJ$23)*$AH$23)),IF(Calculator!$O$6="DUALSPECTRUM",SUM((((B13/100)*$AJ$22)*$AH$22))+(((((B13/100)*$AJ$22)*$AN$22)*$AH$22)*Calculator!$G$15)-((((B13/100)*$AJ$22)*$AN$22)*$AH$22)+((((B13/100)*$AJ$23)*$AH$23)),IF(Calculator!$O$6="DUALHOMESTEAD",SUM((((B13/100)*$AJ$22)*$AH$22))+(((((B13/100)*$AJ$22)*$AN$22)*$AH$22)*Calculator!$G$14)-((((B13/100)*$AJ$22)*$AN$22)*$AH$22)+((((B13/100)*$AJ$23)*$AH$23)),IF(Calculator!$O$6="DUALBAND A",SUM((((B13/100)*$AJ$22)*$AH$22))+(((((B13/100)*$AJ$22)*$AN$22)*$AH$22)*Calculator!$G$16)-((((B13/100)*$AJ$22)*$AN$22)*$AH$22)+((((B13/100)*$AJ$23)*$AH$23)),IF(Calculator!$O$6="DUALBAND B",SUM((((B13/100)*$AJ$22)*$AH$22))+(((((B13/100)*$AJ$22)*$AN$22)*$AH$22)*Calculator!$G$17)-((((B13/100)*$AJ$22)*$AN$22)*$AH$22)+((((B13/100)*$AJ$23)*$AH$23)),IF(Calculator!$O$6="DUALBAND C",SUM((((B13/100)*$AJ$22)*$AH$22))+(((((B13/100)*$AJ$22)*$AN$22)*$AH$22)*Calculator!$G$18)-((((B13/100)*$AJ$22)*$AN$22)*$AH$22)+((((B13/100)*$AJ$23)*$AH$23)),IF(Calculator!$O$6="DUALBAND D",SUM((((B13/100)*$AJ$22)*$AH$22))+(((((B13/100)*$AJ$22)*$AN$22)*$AH$22)*Calculator!$G$19)-((((B13/100)*$AJ$22)*$AN$22)*$AH$22)+((((B13/100)*$AJ$23)*$AH$23)),IF(Calculator!$O$6="DUALURBANE",SUM((((B13/100)*$AJ$22)*$AH$22))+(((((B13/100)*$AJ$22)*$AN$22)*$AH$22)*Calculator!$G$20)-((((B13/100)*$AJ$22)*$AN$22)*$AH$22)+((((B13/100)*$AJ$23)*$AH$23)),IF(Calculator!$O$6="DUALSILVERANOD",SUM((((B13/100)*$AJ$22)*$AH$22))+(((((B13/100)*$AJ$22)*$AN$22)*$AH$22)*Calculator!$G$21)-((((B13/100)*$AJ$22)*$AN$22)*$AH$22)+((((B13/100)*$AJ$23)*$AH$23)),IF(Calculator!$O$6="DUALANOD",SUM((((B13/100)*$AJ$22)*$AH$22))+(((((B13/100)*$AJ$22)*$AN$22)*$AH$22)*Calculator!$G$22)-((((B13/100)*$AJ$22)*$AN$22)*$AH$22)+((((B13/100)*$AJ$23)*$AH$23))))))))))))))))))))))))</f>
        <v>1485.3118827636715</v>
      </c>
      <c r="R13" s="2">
        <f>IF(Calculator!$O$6="SINGLEBASE",SUM((((C13/100)*$AJ$22)*$AH$22))+((((C13/100)*$AJ$23)*$AH$23)),IF(Calculator!$O$6="SINGLEELEMENTS",SUM((((C13/100)*$AJ$22)*$AH$22))+(((((C13/100)*$AJ$22)*$AN$22)*$AH$22)*Calculator!$G$2)-((((C13/100)*$AJ$22)*$AN$22)*$AH$22)+((((C13/100)*$AJ$23)*$AH$23)),IF(Calculator!$O$6="SINGLESPECTRUM",SUM((((C13/100)*$AJ$22)*$AH$22))+(((((C13/100)*$AJ$22)*$AN$22)*$AH$22)*Calculator!$G$4)-((((C13/100)*$AJ$22)*$AN$22)*$AH$22)+((((C13/100)*$AJ$23)*$AH$23)),IF(Calculator!$O$6="SINGLEHOMESTEAD",SUM((((C13/100)*$AJ$22)*$AH$22))+(((((C13/100)*$AJ$22)*$AN$22)*$AH$22)*Calculator!$G$3)-((((C13/100)*$AJ$22)*$AN$22)*$AH$22)+((((C13/100)*$AJ$23)*$AH$23)),IF(Calculator!$O$6="SINGLEBAND A",SUM((((C13/100)*$AJ$22)*$AH$22))+(((((C13/100)*$AJ$22)*$AN$22)*$AH$22)*Calculator!$G$5)-((((C13/100)*$AJ$22)*$AN$22)*$AH$22)+((((C13/100)*$AJ$23)*$AH$23)),IF(Calculator!$O$6="SINGLEBAND B",SUM((((C13/100)*$AJ$22)*$AH$22))+(((((C13/100)*$AJ$22)*$AN$22)*$AH$22)*Calculator!$G$6)-((((C13/100)*$AJ$22)*$AN$22)*$AH$22)+((((C13/100)*$AJ$23)*$AH$23)),IF(Calculator!$O$6="SINGLEBAND C",SUM((((C13/100)*$AJ$22)*$AH$22))+(((((C13/100)*$AJ$22)*$AN$22)*$AH$22)*Calculator!$G$7)-((((C13/100)*$AJ$22)*$AN$22)*$AH$22)+((((C13/100)*$AJ$23)*$AH$23)),IF(Calculator!$O$6="SINGLEBAND D",SUM((((C13/100)*$AJ$22)*$AH$22))+(((((C13/100)*$AJ$22)*$AN$22)*$AH$22)*Calculator!$G$8)-((((C13/100)*$AJ$22)*$AN$22)*$AH$22)+((((C13/100)*$AJ$23)*$AH$23)),IF(Calculator!$O$6="SINGLEURBANE",SUM((((C13/100)*$AJ$22)*$AH$22))+(((((C13/100)*$AJ$22)*$AN$22)*$AH$22)*Calculator!$G$9)-((((C13/100)*$AJ$22)*$AN$22)*$AH$22)+((((C13/100)*$AJ$23)*$AH$23)),IF(Calculator!$O$6="SINGLESILVERANOD",SUM((((C13/100)*$AJ$22)*$AH$22))+(((((C13/100)*$AJ$22)*$AN$22)*$AH$22)*Calculator!$G$10)-((((C13/100)*$AJ$22)*$AN$22)*$AH$22)+((((C13/100)*$AJ$23)*$AH$23)),IF(Calculator!$O$6="SINGLEANOD",SUM((((C13/100)*$AJ$22)*$AH$22))+(((((C13/100)*$AJ$22)*$AN$22)*$AH$22)*Calculator!$G$11)-((((C13/100)*$AJ$22)*$AN$22)*$AH$22)+((((C13/100)*$AJ$23)*$AH$23)),IF(Calculator!$O$6="DUALBASE",SUM((((C13/100)*$AJ$22)*$AH$22))+(((((C13/100)*$AJ$22)*$AN$22)*$AH$22)*Calculator!$G$12)-((((C13/100)*$AJ$22)*$AN$22)*$AH$22)+((((C13/100)*$AJ$23)*$AH$23)),IF(Calculator!$O$6="DUALELEMENTS",SUM((((C13/100)*$AJ$22)*$AH$22))+(((((C13/100)*$AJ$22)*$AN$22)*$AH$22)*Calculator!$G$13)-((((C13/100)*$AJ$22)*$AN$22)*$AH$22)+((((C13/100)*$AJ$23)*$AH$23)),IF(Calculator!$O$6="DUALSPECTRUM",SUM((((C13/100)*$AJ$22)*$AH$22))+(((((C13/100)*$AJ$22)*$AN$22)*$AH$22)*Calculator!$G$15)-((((C13/100)*$AJ$22)*$AN$22)*$AH$22)+((((C13/100)*$AJ$23)*$AH$23)),IF(Calculator!$O$6="DUALHOMESTEAD",SUM((((C13/100)*$AJ$22)*$AH$22))+(((((C13/100)*$AJ$22)*$AN$22)*$AH$22)*Calculator!$G$14)-((((C13/100)*$AJ$22)*$AN$22)*$AH$22)+((((C13/100)*$AJ$23)*$AH$23)),IF(Calculator!$O$6="DUALBAND A",SUM((((C13/100)*$AJ$22)*$AH$22))+(((((C13/100)*$AJ$22)*$AN$22)*$AH$22)*Calculator!$G$16)-((((C13/100)*$AJ$22)*$AN$22)*$AH$22)+((((C13/100)*$AJ$23)*$AH$23)),IF(Calculator!$O$6="DUALBAND B",SUM((((C13/100)*$AJ$22)*$AH$22))+(((((C13/100)*$AJ$22)*$AN$22)*$AH$22)*Calculator!$G$17)-((((C13/100)*$AJ$22)*$AN$22)*$AH$22)+((((C13/100)*$AJ$23)*$AH$23)),IF(Calculator!$O$6="DUALBAND C",SUM((((C13/100)*$AJ$22)*$AH$22))+(((((C13/100)*$AJ$22)*$AN$22)*$AH$22)*Calculator!$G$18)-((((C13/100)*$AJ$22)*$AN$22)*$AH$22)+((((C13/100)*$AJ$23)*$AH$23)),IF(Calculator!$O$6="DUALBAND D",SUM((((C13/100)*$AJ$22)*$AH$22))+(((((C13/100)*$AJ$22)*$AN$22)*$AH$22)*Calculator!$G$19)-((((C13/100)*$AJ$22)*$AN$22)*$AH$22)+((((C13/100)*$AJ$23)*$AH$23)),IF(Calculator!$O$6="DUALURBANE",SUM((((C13/100)*$AJ$22)*$AH$22))+(((((C13/100)*$AJ$22)*$AN$22)*$AH$22)*Calculator!$G$20)-((((C13/100)*$AJ$22)*$AN$22)*$AH$22)+((((C13/100)*$AJ$23)*$AH$23)),IF(Calculator!$O$6="DUALSILVERANOD",SUM((((C13/100)*$AJ$22)*$AH$22))+(((((C13/100)*$AJ$22)*$AN$22)*$AH$22)*Calculator!$G$21)-((((C13/100)*$AJ$22)*$AN$22)*$AH$22)+((((C13/100)*$AJ$23)*$AH$23)),IF(Calculator!$O$6="DUALANOD",SUM((((C13/100)*$AJ$22)*$AH$22))+(((((C13/100)*$AJ$22)*$AN$22)*$AH$22)*Calculator!$G$22)-((((C13/100)*$AJ$22)*$AN$22)*$AH$22)+((((C13/100)*$AJ$23)*$AH$23))))))))))))))))))))))))</f>
        <v>1498.5253184204098</v>
      </c>
      <c r="S13" s="2">
        <f>IF(Calculator!$O$6="SINGLEBASE",SUM((((D13/100)*$AJ$22)*$AH$22))+((((D13/100)*$AJ$23)*$AH$23)),IF(Calculator!$O$6="SINGLEELEMENTS",SUM((((D13/100)*$AJ$22)*$AH$22))+(((((D13/100)*$AJ$22)*$AN$22)*$AH$22)*Calculator!$G$2)-((((D13/100)*$AJ$22)*$AN$22)*$AH$22)+((((D13/100)*$AJ$23)*$AH$23)),IF(Calculator!$O$6="SINGLESPECTRUM",SUM((((D13/100)*$AJ$22)*$AH$22))+(((((D13/100)*$AJ$22)*$AN$22)*$AH$22)*Calculator!$G$4)-((((D13/100)*$AJ$22)*$AN$22)*$AH$22)+((((D13/100)*$AJ$23)*$AH$23)),IF(Calculator!$O$6="SINGLEHOMESTEAD",SUM((((D13/100)*$AJ$22)*$AH$22))+(((((D13/100)*$AJ$22)*$AN$22)*$AH$22)*Calculator!$G$3)-((((D13/100)*$AJ$22)*$AN$22)*$AH$22)+((((D13/100)*$AJ$23)*$AH$23)),IF(Calculator!$O$6="SINGLEBAND A",SUM((((D13/100)*$AJ$22)*$AH$22))+(((((D13/100)*$AJ$22)*$AN$22)*$AH$22)*Calculator!$G$5)-((((D13/100)*$AJ$22)*$AN$22)*$AH$22)+((((D13/100)*$AJ$23)*$AH$23)),IF(Calculator!$O$6="SINGLEBAND B",SUM((((D13/100)*$AJ$22)*$AH$22))+(((((D13/100)*$AJ$22)*$AN$22)*$AH$22)*Calculator!$G$6)-((((D13/100)*$AJ$22)*$AN$22)*$AH$22)+((((D13/100)*$AJ$23)*$AH$23)),IF(Calculator!$O$6="SINGLEBAND C",SUM((((D13/100)*$AJ$22)*$AH$22))+(((((D13/100)*$AJ$22)*$AN$22)*$AH$22)*Calculator!$G$7)-((((D13/100)*$AJ$22)*$AN$22)*$AH$22)+((((D13/100)*$AJ$23)*$AH$23)),IF(Calculator!$O$6="SINGLEBAND D",SUM((((D13/100)*$AJ$22)*$AH$22))+(((((D13/100)*$AJ$22)*$AN$22)*$AH$22)*Calculator!$G$8)-((((D13/100)*$AJ$22)*$AN$22)*$AH$22)+((((D13/100)*$AJ$23)*$AH$23)),IF(Calculator!$O$6="SINGLEURBANE",SUM((((D13/100)*$AJ$22)*$AH$22))+(((((D13/100)*$AJ$22)*$AN$22)*$AH$22)*Calculator!$G$9)-((((D13/100)*$AJ$22)*$AN$22)*$AH$22)+((((D13/100)*$AJ$23)*$AH$23)),IF(Calculator!$O$6="SINGLESILVERANOD",SUM((((D13/100)*$AJ$22)*$AH$22))+(((((D13/100)*$AJ$22)*$AN$22)*$AH$22)*Calculator!$G$10)-((((D13/100)*$AJ$22)*$AN$22)*$AH$22)+((((D13/100)*$AJ$23)*$AH$23)),IF(Calculator!$O$6="SINGLEANOD",SUM((((D13/100)*$AJ$22)*$AH$22))+(((((D13/100)*$AJ$22)*$AN$22)*$AH$22)*Calculator!$G$11)-((((D13/100)*$AJ$22)*$AN$22)*$AH$22)+((((D13/100)*$AJ$23)*$AH$23)),IF(Calculator!$O$6="DUALBASE",SUM((((D13/100)*$AJ$22)*$AH$22))+(((((D13/100)*$AJ$22)*$AN$22)*$AH$22)*Calculator!$G$12)-((((D13/100)*$AJ$22)*$AN$22)*$AH$22)+((((D13/100)*$AJ$23)*$AH$23)),IF(Calculator!$O$6="DUALELEMENTS",SUM((((D13/100)*$AJ$22)*$AH$22))+(((((D13/100)*$AJ$22)*$AN$22)*$AH$22)*Calculator!$G$13)-((((D13/100)*$AJ$22)*$AN$22)*$AH$22)+((((D13/100)*$AJ$23)*$AH$23)),IF(Calculator!$O$6="DUALSPECTRUM",SUM((((D13/100)*$AJ$22)*$AH$22))+(((((D13/100)*$AJ$22)*$AN$22)*$AH$22)*Calculator!$G$15)-((((D13/100)*$AJ$22)*$AN$22)*$AH$22)+((((D13/100)*$AJ$23)*$AH$23)),IF(Calculator!$O$6="DUALHOMESTEAD",SUM((((D13/100)*$AJ$22)*$AH$22))+(((((D13/100)*$AJ$22)*$AN$22)*$AH$22)*Calculator!$G$14)-((((D13/100)*$AJ$22)*$AN$22)*$AH$22)+((((D13/100)*$AJ$23)*$AH$23)),IF(Calculator!$O$6="DUALBAND A",SUM((((D13/100)*$AJ$22)*$AH$22))+(((((D13/100)*$AJ$22)*$AN$22)*$AH$22)*Calculator!$G$16)-((((D13/100)*$AJ$22)*$AN$22)*$AH$22)+((((D13/100)*$AJ$23)*$AH$23)),IF(Calculator!$O$6="DUALBAND B",SUM((((D13/100)*$AJ$22)*$AH$22))+(((((D13/100)*$AJ$22)*$AN$22)*$AH$22)*Calculator!$G$17)-((((D13/100)*$AJ$22)*$AN$22)*$AH$22)+((((D13/100)*$AJ$23)*$AH$23)),IF(Calculator!$O$6="DUALBAND C",SUM((((D13/100)*$AJ$22)*$AH$22))+(((((D13/100)*$AJ$22)*$AN$22)*$AH$22)*Calculator!$G$18)-((((D13/100)*$AJ$22)*$AN$22)*$AH$22)+((((D13/100)*$AJ$23)*$AH$23)),IF(Calculator!$O$6="DUALBAND D",SUM((((D13/100)*$AJ$22)*$AH$22))+(((((D13/100)*$AJ$22)*$AN$22)*$AH$22)*Calculator!$G$19)-((((D13/100)*$AJ$22)*$AN$22)*$AH$22)+((((D13/100)*$AJ$23)*$AH$23)),IF(Calculator!$O$6="DUALURBANE",SUM((((D13/100)*$AJ$22)*$AH$22))+(((((D13/100)*$AJ$22)*$AN$22)*$AH$22)*Calculator!$G$20)-((((D13/100)*$AJ$22)*$AN$22)*$AH$22)+((((D13/100)*$AJ$23)*$AH$23)),IF(Calculator!$O$6="DUALSILVERANOD",SUM((((D13/100)*$AJ$22)*$AH$22))+(((((D13/100)*$AJ$22)*$AN$22)*$AH$22)*Calculator!$G$21)-((((D13/100)*$AJ$22)*$AN$22)*$AH$22)+((((D13/100)*$AJ$23)*$AH$23)),IF(Calculator!$O$6="DUALANOD",SUM((((D13/100)*$AJ$22)*$AH$22))+(((((D13/100)*$AJ$22)*$AN$22)*$AH$22)*Calculator!$G$22)-((((D13/100)*$AJ$22)*$AN$22)*$AH$22)+((((D13/100)*$AJ$23)*$AH$23))))))))))))))))))))))))</f>
        <v>1511.7343607910148</v>
      </c>
      <c r="T13" s="2">
        <f>IF(Calculator!$O$6="SINGLEBASE",SUM((((E13/100)*$AJ$22)*$AH$22))+((((E13/100)*$AJ$23)*$AH$23)),IF(Calculator!$O$6="SINGLEELEMENTS",SUM((((E13/100)*$AJ$22)*$AH$22))+(((((E13/100)*$AJ$22)*$AN$22)*$AH$22)*Calculator!$G$2)-((((E13/100)*$AJ$22)*$AN$22)*$AH$22)+((((E13/100)*$AJ$23)*$AH$23)),IF(Calculator!$O$6="SINGLESPECTRUM",SUM((((E13/100)*$AJ$22)*$AH$22))+(((((E13/100)*$AJ$22)*$AN$22)*$AH$22)*Calculator!$G$4)-((((E13/100)*$AJ$22)*$AN$22)*$AH$22)+((((E13/100)*$AJ$23)*$AH$23)),IF(Calculator!$O$6="SINGLEHOMESTEAD",SUM((((E13/100)*$AJ$22)*$AH$22))+(((((E13/100)*$AJ$22)*$AN$22)*$AH$22)*Calculator!$G$3)-((((E13/100)*$AJ$22)*$AN$22)*$AH$22)+((((E13/100)*$AJ$23)*$AH$23)),IF(Calculator!$O$6="SINGLEBAND A",SUM((((E13/100)*$AJ$22)*$AH$22))+(((((E13/100)*$AJ$22)*$AN$22)*$AH$22)*Calculator!$G$5)-((((E13/100)*$AJ$22)*$AN$22)*$AH$22)+((((E13/100)*$AJ$23)*$AH$23)),IF(Calculator!$O$6="SINGLEBAND B",SUM((((E13/100)*$AJ$22)*$AH$22))+(((((E13/100)*$AJ$22)*$AN$22)*$AH$22)*Calculator!$G$6)-((((E13/100)*$AJ$22)*$AN$22)*$AH$22)+((((E13/100)*$AJ$23)*$AH$23)),IF(Calculator!$O$6="SINGLEBAND C",SUM((((E13/100)*$AJ$22)*$AH$22))+(((((E13/100)*$AJ$22)*$AN$22)*$AH$22)*Calculator!$G$7)-((((E13/100)*$AJ$22)*$AN$22)*$AH$22)+((((E13/100)*$AJ$23)*$AH$23)),IF(Calculator!$O$6="SINGLEBAND D",SUM((((E13/100)*$AJ$22)*$AH$22))+(((((E13/100)*$AJ$22)*$AN$22)*$AH$22)*Calculator!$G$8)-((((E13/100)*$AJ$22)*$AN$22)*$AH$22)+((((E13/100)*$AJ$23)*$AH$23)),IF(Calculator!$O$6="SINGLEURBANE",SUM((((E13/100)*$AJ$22)*$AH$22))+(((((E13/100)*$AJ$22)*$AN$22)*$AH$22)*Calculator!$G$9)-((((E13/100)*$AJ$22)*$AN$22)*$AH$22)+((((E13/100)*$AJ$23)*$AH$23)),IF(Calculator!$O$6="SINGLESILVERANOD",SUM((((E13/100)*$AJ$22)*$AH$22))+(((((E13/100)*$AJ$22)*$AN$22)*$AH$22)*Calculator!$G$10)-((((E13/100)*$AJ$22)*$AN$22)*$AH$22)+((((E13/100)*$AJ$23)*$AH$23)),IF(Calculator!$O$6="SINGLEANOD",SUM((((E13/100)*$AJ$22)*$AH$22))+(((((E13/100)*$AJ$22)*$AN$22)*$AH$22)*Calculator!$G$11)-((((E13/100)*$AJ$22)*$AN$22)*$AH$22)+((((E13/100)*$AJ$23)*$AH$23)),IF(Calculator!$O$6="DUALBASE",SUM((((E13/100)*$AJ$22)*$AH$22))+(((((E13/100)*$AJ$22)*$AN$22)*$AH$22)*Calculator!$G$12)-((((E13/100)*$AJ$22)*$AN$22)*$AH$22)+((((E13/100)*$AJ$23)*$AH$23)),IF(Calculator!$O$6="DUALELEMENTS",SUM((((E13/100)*$AJ$22)*$AH$22))+(((((E13/100)*$AJ$22)*$AN$22)*$AH$22)*Calculator!$G$13)-((((E13/100)*$AJ$22)*$AN$22)*$AH$22)+((((E13/100)*$AJ$23)*$AH$23)),IF(Calculator!$O$6="DUALSPECTRUM",SUM((((E13/100)*$AJ$22)*$AH$22))+(((((E13/100)*$AJ$22)*$AN$22)*$AH$22)*Calculator!$G$15)-((((E13/100)*$AJ$22)*$AN$22)*$AH$22)+((((E13/100)*$AJ$23)*$AH$23)),IF(Calculator!$O$6="DUALHOMESTEAD",SUM((((E13/100)*$AJ$22)*$AH$22))+(((((E13/100)*$AJ$22)*$AN$22)*$AH$22)*Calculator!$G$14)-((((E13/100)*$AJ$22)*$AN$22)*$AH$22)+((((E13/100)*$AJ$23)*$AH$23)),IF(Calculator!$O$6="DUALBAND A",SUM((((E13/100)*$AJ$22)*$AH$22))+(((((E13/100)*$AJ$22)*$AN$22)*$AH$22)*Calculator!$G$16)-((((E13/100)*$AJ$22)*$AN$22)*$AH$22)+((((E13/100)*$AJ$23)*$AH$23)),IF(Calculator!$O$6="DUALBAND B",SUM((((E13/100)*$AJ$22)*$AH$22))+(((((E13/100)*$AJ$22)*$AN$22)*$AH$22)*Calculator!$G$17)-((((E13/100)*$AJ$22)*$AN$22)*$AH$22)+((((E13/100)*$AJ$23)*$AH$23)),IF(Calculator!$O$6="DUALBAND C",SUM((((E13/100)*$AJ$22)*$AH$22))+(((((E13/100)*$AJ$22)*$AN$22)*$AH$22)*Calculator!$G$18)-((((E13/100)*$AJ$22)*$AN$22)*$AH$22)+((((E13/100)*$AJ$23)*$AH$23)),IF(Calculator!$O$6="DUALBAND D",SUM((((E13/100)*$AJ$22)*$AH$22))+(((((E13/100)*$AJ$22)*$AN$22)*$AH$22)*Calculator!$G$19)-((((E13/100)*$AJ$22)*$AN$22)*$AH$22)+((((E13/100)*$AJ$23)*$AH$23)),IF(Calculator!$O$6="DUALURBANE",SUM((((E13/100)*$AJ$22)*$AH$22))+(((((E13/100)*$AJ$22)*$AN$22)*$AH$22)*Calculator!$G$20)-((((E13/100)*$AJ$22)*$AN$22)*$AH$22)+((((E13/100)*$AJ$23)*$AH$23)),IF(Calculator!$O$6="DUALSILVERANOD",SUM((((E13/100)*$AJ$22)*$AH$22))+(((((E13/100)*$AJ$22)*$AN$22)*$AH$22)*Calculator!$G$21)-((((E13/100)*$AJ$22)*$AN$22)*$AH$22)+((((E13/100)*$AJ$23)*$AH$23)),IF(Calculator!$O$6="DUALANOD",SUM((((E13/100)*$AJ$22)*$AH$22))+(((((E13/100)*$AJ$22)*$AN$22)*$AH$22)*Calculator!$G$22)-((((E13/100)*$AJ$22)*$AN$22)*$AH$22)+((((E13/100)*$AJ$23)*$AH$23))))))))))))))))))))))))</f>
        <v>1524.9435077636713</v>
      </c>
      <c r="U13" s="2">
        <f>IF(Calculator!$O$6="SINGLEBASE",SUM((((F13/100)*$AJ$22)*$AH$22))+((((F13/100)*$AJ$23)*$AH$23)),IF(Calculator!$O$6="SINGLEELEMENTS",SUM((((F13/100)*$AJ$22)*$AH$22))+(((((F13/100)*$AJ$22)*$AN$22)*$AH$22)*Calculator!$G$2)-((((F13/100)*$AJ$22)*$AN$22)*$AH$22)+((((F13/100)*$AJ$23)*$AH$23)),IF(Calculator!$O$6="SINGLESPECTRUM",SUM((((F13/100)*$AJ$22)*$AH$22))+(((((F13/100)*$AJ$22)*$AN$22)*$AH$22)*Calculator!$G$4)-((((F13/100)*$AJ$22)*$AN$22)*$AH$22)+((((F13/100)*$AJ$23)*$AH$23)),IF(Calculator!$O$6="SINGLEHOMESTEAD",SUM((((F13/100)*$AJ$22)*$AH$22))+(((((F13/100)*$AJ$22)*$AN$22)*$AH$22)*Calculator!$G$3)-((((F13/100)*$AJ$22)*$AN$22)*$AH$22)+((((F13/100)*$AJ$23)*$AH$23)),IF(Calculator!$O$6="SINGLEBAND A",SUM((((F13/100)*$AJ$22)*$AH$22))+(((((F13/100)*$AJ$22)*$AN$22)*$AH$22)*Calculator!$G$5)-((((F13/100)*$AJ$22)*$AN$22)*$AH$22)+((((F13/100)*$AJ$23)*$AH$23)),IF(Calculator!$O$6="SINGLEBAND B",SUM((((F13/100)*$AJ$22)*$AH$22))+(((((F13/100)*$AJ$22)*$AN$22)*$AH$22)*Calculator!$G$6)-((((F13/100)*$AJ$22)*$AN$22)*$AH$22)+((((F13/100)*$AJ$23)*$AH$23)),IF(Calculator!$O$6="SINGLEBAND C",SUM((((F13/100)*$AJ$22)*$AH$22))+(((((F13/100)*$AJ$22)*$AN$22)*$AH$22)*Calculator!$G$7)-((((F13/100)*$AJ$22)*$AN$22)*$AH$22)+((((F13/100)*$AJ$23)*$AH$23)),IF(Calculator!$O$6="SINGLEBAND D",SUM((((F13/100)*$AJ$22)*$AH$22))+(((((F13/100)*$AJ$22)*$AN$22)*$AH$22)*Calculator!$G$8)-((((F13/100)*$AJ$22)*$AN$22)*$AH$22)+((((F13/100)*$AJ$23)*$AH$23)),IF(Calculator!$O$6="SINGLEURBANE",SUM((((F13/100)*$AJ$22)*$AH$22))+(((((F13/100)*$AJ$22)*$AN$22)*$AH$22)*Calculator!$G$9)-((((F13/100)*$AJ$22)*$AN$22)*$AH$22)+((((F13/100)*$AJ$23)*$AH$23)),IF(Calculator!$O$6="SINGLESILVERANOD",SUM((((F13/100)*$AJ$22)*$AH$22))+(((((F13/100)*$AJ$22)*$AN$22)*$AH$22)*Calculator!$G$10)-((((F13/100)*$AJ$22)*$AN$22)*$AH$22)+((((F13/100)*$AJ$23)*$AH$23)),IF(Calculator!$O$6="SINGLEANOD",SUM((((F13/100)*$AJ$22)*$AH$22))+(((((F13/100)*$AJ$22)*$AN$22)*$AH$22)*Calculator!$G$11)-((((F13/100)*$AJ$22)*$AN$22)*$AH$22)+((((F13/100)*$AJ$23)*$AH$23)),IF(Calculator!$O$6="DUALBASE",SUM((((F13/100)*$AJ$22)*$AH$22))+(((((F13/100)*$AJ$22)*$AN$22)*$AH$22)*Calculator!$G$12)-((((F13/100)*$AJ$22)*$AN$22)*$AH$22)+((((F13/100)*$AJ$23)*$AH$23)),IF(Calculator!$O$6="DUALELEMENTS",SUM((((F13/100)*$AJ$22)*$AH$22))+(((((F13/100)*$AJ$22)*$AN$22)*$AH$22)*Calculator!$G$13)-((((F13/100)*$AJ$22)*$AN$22)*$AH$22)+((((F13/100)*$AJ$23)*$AH$23)),IF(Calculator!$O$6="DUALSPECTRUM",SUM((((F13/100)*$AJ$22)*$AH$22))+(((((F13/100)*$AJ$22)*$AN$22)*$AH$22)*Calculator!$G$15)-((((F13/100)*$AJ$22)*$AN$22)*$AH$22)+((((F13/100)*$AJ$23)*$AH$23)),IF(Calculator!$O$6="DUALHOMESTEAD",SUM((((F13/100)*$AJ$22)*$AH$22))+(((((F13/100)*$AJ$22)*$AN$22)*$AH$22)*Calculator!$G$14)-((((F13/100)*$AJ$22)*$AN$22)*$AH$22)+((((F13/100)*$AJ$23)*$AH$23)),IF(Calculator!$O$6="DUALBAND A",SUM((((F13/100)*$AJ$22)*$AH$22))+(((((F13/100)*$AJ$22)*$AN$22)*$AH$22)*Calculator!$G$16)-((((F13/100)*$AJ$22)*$AN$22)*$AH$22)+((((F13/100)*$AJ$23)*$AH$23)),IF(Calculator!$O$6="DUALBAND B",SUM((((F13/100)*$AJ$22)*$AH$22))+(((((F13/100)*$AJ$22)*$AN$22)*$AH$22)*Calculator!$G$17)-((((F13/100)*$AJ$22)*$AN$22)*$AH$22)+((((F13/100)*$AJ$23)*$AH$23)),IF(Calculator!$O$6="DUALBAND C",SUM((((F13/100)*$AJ$22)*$AH$22))+(((((F13/100)*$AJ$22)*$AN$22)*$AH$22)*Calculator!$G$18)-((((F13/100)*$AJ$22)*$AN$22)*$AH$22)+((((F13/100)*$AJ$23)*$AH$23)),IF(Calculator!$O$6="DUALBAND D",SUM((((F13/100)*$AJ$22)*$AH$22))+(((((F13/100)*$AJ$22)*$AN$22)*$AH$22)*Calculator!$G$19)-((((F13/100)*$AJ$22)*$AN$22)*$AH$22)+((((F13/100)*$AJ$23)*$AH$23)),IF(Calculator!$O$6="DUALURBANE",SUM((((F13/100)*$AJ$22)*$AH$22))+(((((F13/100)*$AJ$22)*$AN$22)*$AH$22)*Calculator!$G$20)-((((F13/100)*$AJ$22)*$AN$22)*$AH$22)+((((F13/100)*$AJ$23)*$AH$23)),IF(Calculator!$O$6="DUALSILVERANOD",SUM((((F13/100)*$AJ$22)*$AH$22))+(((((F13/100)*$AJ$22)*$AN$22)*$AH$22)*Calculator!$G$21)-((((F13/100)*$AJ$22)*$AN$22)*$AH$22)+((((F13/100)*$AJ$23)*$AH$23)),IF(Calculator!$O$6="DUALANOD",SUM((((F13/100)*$AJ$22)*$AH$22))+(((((F13/100)*$AJ$22)*$AN$22)*$AH$22)*Calculator!$G$22)-((((F13/100)*$AJ$22)*$AN$22)*$AH$22)+((((F13/100)*$AJ$23)*$AH$23))))))))))))))))))))))))</f>
        <v>1538.1526547363278</v>
      </c>
      <c r="V13" s="2">
        <f>IF(Calculator!$O$6="SINGLEBASE",SUM((((G13/100)*$AJ$22)*$AH$22))+((((G13/100)*$AJ$23)*$AH$23)),IF(Calculator!$O$6="SINGLEELEMENTS",SUM((((G13/100)*$AJ$22)*$AH$22))+(((((G13/100)*$AJ$22)*$AN$22)*$AH$22)*Calculator!$G$2)-((((G13/100)*$AJ$22)*$AN$22)*$AH$22)+((((G13/100)*$AJ$23)*$AH$23)),IF(Calculator!$O$6="SINGLESPECTRUM",SUM((((G13/100)*$AJ$22)*$AH$22))+(((((G13/100)*$AJ$22)*$AN$22)*$AH$22)*Calculator!$G$4)-((((G13/100)*$AJ$22)*$AN$22)*$AH$22)+((((G13/100)*$AJ$23)*$AH$23)),IF(Calculator!$O$6="SINGLEHOMESTEAD",SUM((((G13/100)*$AJ$22)*$AH$22))+(((((G13/100)*$AJ$22)*$AN$22)*$AH$22)*Calculator!$G$3)-((((G13/100)*$AJ$22)*$AN$22)*$AH$22)+((((G13/100)*$AJ$23)*$AH$23)),IF(Calculator!$O$6="SINGLEBAND A",SUM((((G13/100)*$AJ$22)*$AH$22))+(((((G13/100)*$AJ$22)*$AN$22)*$AH$22)*Calculator!$G$5)-((((G13/100)*$AJ$22)*$AN$22)*$AH$22)+((((G13/100)*$AJ$23)*$AH$23)),IF(Calculator!$O$6="SINGLEBAND B",SUM((((G13/100)*$AJ$22)*$AH$22))+(((((G13/100)*$AJ$22)*$AN$22)*$AH$22)*Calculator!$G$6)-((((G13/100)*$AJ$22)*$AN$22)*$AH$22)+((((G13/100)*$AJ$23)*$AH$23)),IF(Calculator!$O$6="SINGLEBAND C",SUM((((G13/100)*$AJ$22)*$AH$22))+(((((G13/100)*$AJ$22)*$AN$22)*$AH$22)*Calculator!$G$7)-((((G13/100)*$AJ$22)*$AN$22)*$AH$22)+((((G13/100)*$AJ$23)*$AH$23)),IF(Calculator!$O$6="SINGLEBAND D",SUM((((G13/100)*$AJ$22)*$AH$22))+(((((G13/100)*$AJ$22)*$AN$22)*$AH$22)*Calculator!$G$8)-((((G13/100)*$AJ$22)*$AN$22)*$AH$22)+((((G13/100)*$AJ$23)*$AH$23)),IF(Calculator!$O$6="SINGLEURBANE",SUM((((G13/100)*$AJ$22)*$AH$22))+(((((G13/100)*$AJ$22)*$AN$22)*$AH$22)*Calculator!$G$9)-((((G13/100)*$AJ$22)*$AN$22)*$AH$22)+((((G13/100)*$AJ$23)*$AH$23)),IF(Calculator!$O$6="SINGLESILVERANOD",SUM((((G13/100)*$AJ$22)*$AH$22))+(((((G13/100)*$AJ$22)*$AN$22)*$AH$22)*Calculator!$G$10)-((((G13/100)*$AJ$22)*$AN$22)*$AH$22)+((((G13/100)*$AJ$23)*$AH$23)),IF(Calculator!$O$6="SINGLEANOD",SUM((((G13/100)*$AJ$22)*$AH$22))+(((((G13/100)*$AJ$22)*$AN$22)*$AH$22)*Calculator!$G$11)-((((G13/100)*$AJ$22)*$AN$22)*$AH$22)+((((G13/100)*$AJ$23)*$AH$23)),IF(Calculator!$O$6="DUALBASE",SUM((((G13/100)*$AJ$22)*$AH$22))+(((((G13/100)*$AJ$22)*$AN$22)*$AH$22)*Calculator!$G$12)-((((G13/100)*$AJ$22)*$AN$22)*$AH$22)+((((G13/100)*$AJ$23)*$AH$23)),IF(Calculator!$O$6="DUALELEMENTS",SUM((((G13/100)*$AJ$22)*$AH$22))+(((((G13/100)*$AJ$22)*$AN$22)*$AH$22)*Calculator!$G$13)-((((G13/100)*$AJ$22)*$AN$22)*$AH$22)+((((G13/100)*$AJ$23)*$AH$23)),IF(Calculator!$O$6="DUALSPECTRUM",SUM((((G13/100)*$AJ$22)*$AH$22))+(((((G13/100)*$AJ$22)*$AN$22)*$AH$22)*Calculator!$G$15)-((((G13/100)*$AJ$22)*$AN$22)*$AH$22)+((((G13/100)*$AJ$23)*$AH$23)),IF(Calculator!$O$6="DUALHOMESTEAD",SUM((((G13/100)*$AJ$22)*$AH$22))+(((((G13/100)*$AJ$22)*$AN$22)*$AH$22)*Calculator!$G$14)-((((G13/100)*$AJ$22)*$AN$22)*$AH$22)+((((G13/100)*$AJ$23)*$AH$23)),IF(Calculator!$O$6="DUALBAND A",SUM((((G13/100)*$AJ$22)*$AH$22))+(((((G13/100)*$AJ$22)*$AN$22)*$AH$22)*Calculator!$G$16)-((((G13/100)*$AJ$22)*$AN$22)*$AH$22)+((((G13/100)*$AJ$23)*$AH$23)),IF(Calculator!$O$6="DUALBAND B",SUM((((G13/100)*$AJ$22)*$AH$22))+(((((G13/100)*$AJ$22)*$AN$22)*$AH$22)*Calculator!$G$17)-((((G13/100)*$AJ$22)*$AN$22)*$AH$22)+((((G13/100)*$AJ$23)*$AH$23)),IF(Calculator!$O$6="DUALBAND C",SUM((((G13/100)*$AJ$22)*$AH$22))+(((((G13/100)*$AJ$22)*$AN$22)*$AH$22)*Calculator!$G$18)-((((G13/100)*$AJ$22)*$AN$22)*$AH$22)+((((G13/100)*$AJ$23)*$AH$23)),IF(Calculator!$O$6="DUALBAND D",SUM((((G13/100)*$AJ$22)*$AH$22))+(((((G13/100)*$AJ$22)*$AN$22)*$AH$22)*Calculator!$G$19)-((((G13/100)*$AJ$22)*$AN$22)*$AH$22)+((((G13/100)*$AJ$23)*$AH$23)),IF(Calculator!$O$6="DUALURBANE",SUM((((G13/100)*$AJ$22)*$AH$22))+(((((G13/100)*$AJ$22)*$AN$22)*$AH$22)*Calculator!$G$20)-((((G13/100)*$AJ$22)*$AN$22)*$AH$22)+((((G13/100)*$AJ$23)*$AH$23)),IF(Calculator!$O$6="DUALSILVERANOD",SUM((((G13/100)*$AJ$22)*$AH$22))+(((((G13/100)*$AJ$22)*$AN$22)*$AH$22)*Calculator!$G$21)-((((G13/100)*$AJ$22)*$AN$22)*$AH$22)+((((G13/100)*$AJ$23)*$AH$23)),IF(Calculator!$O$6="DUALANOD",SUM((((G13/100)*$AJ$22)*$AH$22))+(((((G13/100)*$AJ$22)*$AN$22)*$AH$22)*Calculator!$G$22)-((((G13/100)*$AJ$22)*$AN$22)*$AH$22)+((((G13/100)*$AJ$23)*$AH$23))))))))))))))))))))))))</f>
        <v>1551.3618017089843</v>
      </c>
      <c r="W13" s="2">
        <f>IF(Calculator!$O$6="SINGLEBASE",SUM((((H13/100)*$AJ$22)*$AH$22))+((((H13/100)*$AJ$23)*$AH$23)),IF(Calculator!$O$6="SINGLEELEMENTS",SUM((((H13/100)*$AJ$22)*$AH$22))+(((((H13/100)*$AJ$22)*$AN$22)*$AH$22)*Calculator!$G$2)-((((H13/100)*$AJ$22)*$AN$22)*$AH$22)+((((H13/100)*$AJ$23)*$AH$23)),IF(Calculator!$O$6="SINGLESPECTRUM",SUM((((H13/100)*$AJ$22)*$AH$22))+(((((H13/100)*$AJ$22)*$AN$22)*$AH$22)*Calculator!$G$4)-((((H13/100)*$AJ$22)*$AN$22)*$AH$22)+((((H13/100)*$AJ$23)*$AH$23)),IF(Calculator!$O$6="SINGLEHOMESTEAD",SUM((((H13/100)*$AJ$22)*$AH$22))+(((((H13/100)*$AJ$22)*$AN$22)*$AH$22)*Calculator!$G$3)-((((H13/100)*$AJ$22)*$AN$22)*$AH$22)+((((H13/100)*$AJ$23)*$AH$23)),IF(Calculator!$O$6="SINGLEBAND A",SUM((((H13/100)*$AJ$22)*$AH$22))+(((((H13/100)*$AJ$22)*$AN$22)*$AH$22)*Calculator!$G$5)-((((H13/100)*$AJ$22)*$AN$22)*$AH$22)+((((H13/100)*$AJ$23)*$AH$23)),IF(Calculator!$O$6="SINGLEBAND B",SUM((((H13/100)*$AJ$22)*$AH$22))+(((((H13/100)*$AJ$22)*$AN$22)*$AH$22)*Calculator!$G$6)-((((H13/100)*$AJ$22)*$AN$22)*$AH$22)+((((H13/100)*$AJ$23)*$AH$23)),IF(Calculator!$O$6="SINGLEBAND C",SUM((((H13/100)*$AJ$22)*$AH$22))+(((((H13/100)*$AJ$22)*$AN$22)*$AH$22)*Calculator!$G$7)-((((H13/100)*$AJ$22)*$AN$22)*$AH$22)+((((H13/100)*$AJ$23)*$AH$23)),IF(Calculator!$O$6="SINGLEBAND D",SUM((((H13/100)*$AJ$22)*$AH$22))+(((((H13/100)*$AJ$22)*$AN$22)*$AH$22)*Calculator!$G$8)-((((H13/100)*$AJ$22)*$AN$22)*$AH$22)+((((H13/100)*$AJ$23)*$AH$23)),IF(Calculator!$O$6="SINGLEURBANE",SUM((((H13/100)*$AJ$22)*$AH$22))+(((((H13/100)*$AJ$22)*$AN$22)*$AH$22)*Calculator!$G$9)-((((H13/100)*$AJ$22)*$AN$22)*$AH$22)+((((H13/100)*$AJ$23)*$AH$23)),IF(Calculator!$O$6="SINGLESILVERANOD",SUM((((H13/100)*$AJ$22)*$AH$22))+(((((H13/100)*$AJ$22)*$AN$22)*$AH$22)*Calculator!$G$10)-((((H13/100)*$AJ$22)*$AN$22)*$AH$22)+((((H13/100)*$AJ$23)*$AH$23)),IF(Calculator!$O$6="SINGLEANOD",SUM((((H13/100)*$AJ$22)*$AH$22))+(((((H13/100)*$AJ$22)*$AN$22)*$AH$22)*Calculator!$G$11)-((((H13/100)*$AJ$22)*$AN$22)*$AH$22)+((((H13/100)*$AJ$23)*$AH$23)),IF(Calculator!$O$6="DUALBASE",SUM((((H13/100)*$AJ$22)*$AH$22))+(((((H13/100)*$AJ$22)*$AN$22)*$AH$22)*Calculator!$G$12)-((((H13/100)*$AJ$22)*$AN$22)*$AH$22)+((((H13/100)*$AJ$23)*$AH$23)),IF(Calculator!$O$6="DUALELEMENTS",SUM((((H13/100)*$AJ$22)*$AH$22))+(((((H13/100)*$AJ$22)*$AN$22)*$AH$22)*Calculator!$G$13)-((((H13/100)*$AJ$22)*$AN$22)*$AH$22)+((((H13/100)*$AJ$23)*$AH$23)),IF(Calculator!$O$6="DUALSPECTRUM",SUM((((H13/100)*$AJ$22)*$AH$22))+(((((H13/100)*$AJ$22)*$AN$22)*$AH$22)*Calculator!$G$15)-((((H13/100)*$AJ$22)*$AN$22)*$AH$22)+((((H13/100)*$AJ$23)*$AH$23)),IF(Calculator!$O$6="DUALHOMESTEAD",SUM((((H13/100)*$AJ$22)*$AH$22))+(((((H13/100)*$AJ$22)*$AN$22)*$AH$22)*Calculator!$G$14)-((((H13/100)*$AJ$22)*$AN$22)*$AH$22)+((((H13/100)*$AJ$23)*$AH$23)),IF(Calculator!$O$6="DUALBAND A",SUM((((H13/100)*$AJ$22)*$AH$22))+(((((H13/100)*$AJ$22)*$AN$22)*$AH$22)*Calculator!$G$16)-((((H13/100)*$AJ$22)*$AN$22)*$AH$22)+((((H13/100)*$AJ$23)*$AH$23)),IF(Calculator!$O$6="DUALBAND B",SUM((((H13/100)*$AJ$22)*$AH$22))+(((((H13/100)*$AJ$22)*$AN$22)*$AH$22)*Calculator!$G$17)-((((H13/100)*$AJ$22)*$AN$22)*$AH$22)+((((H13/100)*$AJ$23)*$AH$23)),IF(Calculator!$O$6="DUALBAND C",SUM((((H13/100)*$AJ$22)*$AH$22))+(((((H13/100)*$AJ$22)*$AN$22)*$AH$22)*Calculator!$G$18)-((((H13/100)*$AJ$22)*$AN$22)*$AH$22)+((((H13/100)*$AJ$23)*$AH$23)),IF(Calculator!$O$6="DUALBAND D",SUM((((H13/100)*$AJ$22)*$AH$22))+(((((H13/100)*$AJ$22)*$AN$22)*$AH$22)*Calculator!$G$19)-((((H13/100)*$AJ$22)*$AN$22)*$AH$22)+((((H13/100)*$AJ$23)*$AH$23)),IF(Calculator!$O$6="DUALURBANE",SUM((((H13/100)*$AJ$22)*$AH$22))+(((((H13/100)*$AJ$22)*$AN$22)*$AH$22)*Calculator!$G$20)-((((H13/100)*$AJ$22)*$AN$22)*$AH$22)+((((H13/100)*$AJ$23)*$AH$23)),IF(Calculator!$O$6="DUALSILVERANOD",SUM((((H13/100)*$AJ$22)*$AH$22))+(((((H13/100)*$AJ$22)*$AN$22)*$AH$22)*Calculator!$G$21)-((((H13/100)*$AJ$22)*$AN$22)*$AH$22)+((((H13/100)*$AJ$23)*$AH$23)),IF(Calculator!$O$6="DUALANOD",SUM((((H13/100)*$AJ$22)*$AH$22))+(((((H13/100)*$AJ$22)*$AN$22)*$AH$22)*Calculator!$G$22)-((((H13/100)*$AJ$22)*$AN$22)*$AH$22)+((((H13/100)*$AJ$23)*$AH$23))))))))))))))))))))))))</f>
        <v>1564.5708440795893</v>
      </c>
      <c r="X13" s="2">
        <f>IF(Calculator!$O$6="SINGLEBASE",SUM((((I13/100)*$AJ$22)*$AH$22))+((((I13/100)*$AJ$23)*$AH$23)),IF(Calculator!$O$6="SINGLEELEMENTS",SUM((((I13/100)*$AJ$22)*$AH$22))+(((((I13/100)*$AJ$22)*$AN$22)*$AH$22)*Calculator!$G$2)-((((I13/100)*$AJ$22)*$AN$22)*$AH$22)+((((I13/100)*$AJ$23)*$AH$23)),IF(Calculator!$O$6="SINGLESPECTRUM",SUM((((I13/100)*$AJ$22)*$AH$22))+(((((I13/100)*$AJ$22)*$AN$22)*$AH$22)*Calculator!$G$4)-((((I13/100)*$AJ$22)*$AN$22)*$AH$22)+((((I13/100)*$AJ$23)*$AH$23)),IF(Calculator!$O$6="SINGLEHOMESTEAD",SUM((((I13/100)*$AJ$22)*$AH$22))+(((((I13/100)*$AJ$22)*$AN$22)*$AH$22)*Calculator!$G$3)-((((I13/100)*$AJ$22)*$AN$22)*$AH$22)+((((I13/100)*$AJ$23)*$AH$23)),IF(Calculator!$O$6="SINGLEBAND A",SUM((((I13/100)*$AJ$22)*$AH$22))+(((((I13/100)*$AJ$22)*$AN$22)*$AH$22)*Calculator!$G$5)-((((I13/100)*$AJ$22)*$AN$22)*$AH$22)+((((I13/100)*$AJ$23)*$AH$23)),IF(Calculator!$O$6="SINGLEBAND B",SUM((((I13/100)*$AJ$22)*$AH$22))+(((((I13/100)*$AJ$22)*$AN$22)*$AH$22)*Calculator!$G$6)-((((I13/100)*$AJ$22)*$AN$22)*$AH$22)+((((I13/100)*$AJ$23)*$AH$23)),IF(Calculator!$O$6="SINGLEBAND C",SUM((((I13/100)*$AJ$22)*$AH$22))+(((((I13/100)*$AJ$22)*$AN$22)*$AH$22)*Calculator!$G$7)-((((I13/100)*$AJ$22)*$AN$22)*$AH$22)+((((I13/100)*$AJ$23)*$AH$23)),IF(Calculator!$O$6="SINGLEBAND D",SUM((((I13/100)*$AJ$22)*$AH$22))+(((((I13/100)*$AJ$22)*$AN$22)*$AH$22)*Calculator!$G$8)-((((I13/100)*$AJ$22)*$AN$22)*$AH$22)+((((I13/100)*$AJ$23)*$AH$23)),IF(Calculator!$O$6="SINGLEURBANE",SUM((((I13/100)*$AJ$22)*$AH$22))+(((((I13/100)*$AJ$22)*$AN$22)*$AH$22)*Calculator!$G$9)-((((I13/100)*$AJ$22)*$AN$22)*$AH$22)+((((I13/100)*$AJ$23)*$AH$23)),IF(Calculator!$O$6="SINGLESILVERANOD",SUM((((I13/100)*$AJ$22)*$AH$22))+(((((I13/100)*$AJ$22)*$AN$22)*$AH$22)*Calculator!$G$10)-((((I13/100)*$AJ$22)*$AN$22)*$AH$22)+((((I13/100)*$AJ$23)*$AH$23)),IF(Calculator!$O$6="SINGLEANOD",SUM((((I13/100)*$AJ$22)*$AH$22))+(((((I13/100)*$AJ$22)*$AN$22)*$AH$22)*Calculator!$G$11)-((((I13/100)*$AJ$22)*$AN$22)*$AH$22)+((((I13/100)*$AJ$23)*$AH$23)),IF(Calculator!$O$6="DUALBASE",SUM((((I13/100)*$AJ$22)*$AH$22))+(((((I13/100)*$AJ$22)*$AN$22)*$AH$22)*Calculator!$G$12)-((((I13/100)*$AJ$22)*$AN$22)*$AH$22)+((((I13/100)*$AJ$23)*$AH$23)),IF(Calculator!$O$6="DUALELEMENTS",SUM((((I13/100)*$AJ$22)*$AH$22))+(((((I13/100)*$AJ$22)*$AN$22)*$AH$22)*Calculator!$G$13)-((((I13/100)*$AJ$22)*$AN$22)*$AH$22)+((((I13/100)*$AJ$23)*$AH$23)),IF(Calculator!$O$6="DUALSPECTRUM",SUM((((I13/100)*$AJ$22)*$AH$22))+(((((I13/100)*$AJ$22)*$AN$22)*$AH$22)*Calculator!$G$15)-((((I13/100)*$AJ$22)*$AN$22)*$AH$22)+((((I13/100)*$AJ$23)*$AH$23)),IF(Calculator!$O$6="DUALHOMESTEAD",SUM((((I13/100)*$AJ$22)*$AH$22))+(((((I13/100)*$AJ$22)*$AN$22)*$AH$22)*Calculator!$G$14)-((((I13/100)*$AJ$22)*$AN$22)*$AH$22)+((((I13/100)*$AJ$23)*$AH$23)),IF(Calculator!$O$6="DUALBAND A",SUM((((I13/100)*$AJ$22)*$AH$22))+(((((I13/100)*$AJ$22)*$AN$22)*$AH$22)*Calculator!$G$16)-((((I13/100)*$AJ$22)*$AN$22)*$AH$22)+((((I13/100)*$AJ$23)*$AH$23)),IF(Calculator!$O$6="DUALBAND B",SUM((((I13/100)*$AJ$22)*$AH$22))+(((((I13/100)*$AJ$22)*$AN$22)*$AH$22)*Calculator!$G$17)-((((I13/100)*$AJ$22)*$AN$22)*$AH$22)+((((I13/100)*$AJ$23)*$AH$23)),IF(Calculator!$O$6="DUALBAND C",SUM((((I13/100)*$AJ$22)*$AH$22))+(((((I13/100)*$AJ$22)*$AN$22)*$AH$22)*Calculator!$G$18)-((((I13/100)*$AJ$22)*$AN$22)*$AH$22)+((((I13/100)*$AJ$23)*$AH$23)),IF(Calculator!$O$6="DUALBAND D",SUM((((I13/100)*$AJ$22)*$AH$22))+(((((I13/100)*$AJ$22)*$AN$22)*$AH$22)*Calculator!$G$19)-((((I13/100)*$AJ$22)*$AN$22)*$AH$22)+((((I13/100)*$AJ$23)*$AH$23)),IF(Calculator!$O$6="DUALURBANE",SUM((((I13/100)*$AJ$22)*$AH$22))+(((((I13/100)*$AJ$22)*$AN$22)*$AH$22)*Calculator!$G$20)-((((I13/100)*$AJ$22)*$AN$22)*$AH$22)+((((I13/100)*$AJ$23)*$AH$23)),IF(Calculator!$O$6="DUALSILVERANOD",SUM((((I13/100)*$AJ$22)*$AH$22))+(((((I13/100)*$AJ$22)*$AN$22)*$AH$22)*Calculator!$G$21)-((((I13/100)*$AJ$22)*$AN$22)*$AH$22)+((((I13/100)*$AJ$23)*$AH$23)),IF(Calculator!$O$6="DUALANOD",SUM((((I13/100)*$AJ$22)*$AH$22))+(((((I13/100)*$AJ$22)*$AN$22)*$AH$22)*Calculator!$G$22)-((((I13/100)*$AJ$22)*$AN$22)*$AH$22)+((((I13/100)*$AJ$23)*$AH$23))))))))))))))))))))))))</f>
        <v>1577.7799910522456</v>
      </c>
      <c r="Y13" s="2">
        <f>IF(Calculator!$O$6="SINGLEBASE",SUM((((J13/100)*$AJ$22)*$AH$22))+((((J13/100)*$AJ$23)*$AH$23)),IF(Calculator!$O$6="SINGLEELEMENTS",SUM((((J13/100)*$AJ$22)*$AH$22))+(((((J13/100)*$AJ$22)*$AN$22)*$AH$22)*Calculator!$G$2)-((((J13/100)*$AJ$22)*$AN$22)*$AH$22)+((((J13/100)*$AJ$23)*$AH$23)),IF(Calculator!$O$6="SINGLESPECTRUM",SUM((((J13/100)*$AJ$22)*$AH$22))+(((((J13/100)*$AJ$22)*$AN$22)*$AH$22)*Calculator!$G$4)-((((J13/100)*$AJ$22)*$AN$22)*$AH$22)+((((J13/100)*$AJ$23)*$AH$23)),IF(Calculator!$O$6="SINGLEHOMESTEAD",SUM((((J13/100)*$AJ$22)*$AH$22))+(((((J13/100)*$AJ$22)*$AN$22)*$AH$22)*Calculator!$G$3)-((((J13/100)*$AJ$22)*$AN$22)*$AH$22)+((((J13/100)*$AJ$23)*$AH$23)),IF(Calculator!$O$6="SINGLEBAND A",SUM((((J13/100)*$AJ$22)*$AH$22))+(((((J13/100)*$AJ$22)*$AN$22)*$AH$22)*Calculator!$G$5)-((((J13/100)*$AJ$22)*$AN$22)*$AH$22)+((((J13/100)*$AJ$23)*$AH$23)),IF(Calculator!$O$6="SINGLEBAND B",SUM((((J13/100)*$AJ$22)*$AH$22))+(((((J13/100)*$AJ$22)*$AN$22)*$AH$22)*Calculator!$G$6)-((((J13/100)*$AJ$22)*$AN$22)*$AH$22)+((((J13/100)*$AJ$23)*$AH$23)),IF(Calculator!$O$6="SINGLEBAND C",SUM((((J13/100)*$AJ$22)*$AH$22))+(((((J13/100)*$AJ$22)*$AN$22)*$AH$22)*Calculator!$G$7)-((((J13/100)*$AJ$22)*$AN$22)*$AH$22)+((((J13/100)*$AJ$23)*$AH$23)),IF(Calculator!$O$6="SINGLEBAND D",SUM((((J13/100)*$AJ$22)*$AH$22))+(((((J13/100)*$AJ$22)*$AN$22)*$AH$22)*Calculator!$G$8)-((((J13/100)*$AJ$22)*$AN$22)*$AH$22)+((((J13/100)*$AJ$23)*$AH$23)),IF(Calculator!$O$6="SINGLEURBANE",SUM((((J13/100)*$AJ$22)*$AH$22))+(((((J13/100)*$AJ$22)*$AN$22)*$AH$22)*Calculator!$G$9)-((((J13/100)*$AJ$22)*$AN$22)*$AH$22)+((((J13/100)*$AJ$23)*$AH$23)),IF(Calculator!$O$6="SINGLESILVERANOD",SUM((((J13/100)*$AJ$22)*$AH$22))+(((((J13/100)*$AJ$22)*$AN$22)*$AH$22)*Calculator!$G$10)-((((J13/100)*$AJ$22)*$AN$22)*$AH$22)+((((J13/100)*$AJ$23)*$AH$23)),IF(Calculator!$O$6="SINGLEANOD",SUM((((J13/100)*$AJ$22)*$AH$22))+(((((J13/100)*$AJ$22)*$AN$22)*$AH$22)*Calculator!$G$11)-((((J13/100)*$AJ$22)*$AN$22)*$AH$22)+((((J13/100)*$AJ$23)*$AH$23)),IF(Calculator!$O$6="DUALBASE",SUM((((J13/100)*$AJ$22)*$AH$22))+(((((J13/100)*$AJ$22)*$AN$22)*$AH$22)*Calculator!$G$12)-((((J13/100)*$AJ$22)*$AN$22)*$AH$22)+((((J13/100)*$AJ$23)*$AH$23)),IF(Calculator!$O$6="DUALELEMENTS",SUM((((J13/100)*$AJ$22)*$AH$22))+(((((J13/100)*$AJ$22)*$AN$22)*$AH$22)*Calculator!$G$13)-((((J13/100)*$AJ$22)*$AN$22)*$AH$22)+((((J13/100)*$AJ$23)*$AH$23)),IF(Calculator!$O$6="DUALSPECTRUM",SUM((((J13/100)*$AJ$22)*$AH$22))+(((((J13/100)*$AJ$22)*$AN$22)*$AH$22)*Calculator!$G$15)-((((J13/100)*$AJ$22)*$AN$22)*$AH$22)+((((J13/100)*$AJ$23)*$AH$23)),IF(Calculator!$O$6="DUALHOMESTEAD",SUM((((J13/100)*$AJ$22)*$AH$22))+(((((J13/100)*$AJ$22)*$AN$22)*$AH$22)*Calculator!$G$14)-((((J13/100)*$AJ$22)*$AN$22)*$AH$22)+((((J13/100)*$AJ$23)*$AH$23)),IF(Calculator!$O$6="DUALBAND A",SUM((((J13/100)*$AJ$22)*$AH$22))+(((((J13/100)*$AJ$22)*$AN$22)*$AH$22)*Calculator!$G$16)-((((J13/100)*$AJ$22)*$AN$22)*$AH$22)+((((J13/100)*$AJ$23)*$AH$23)),IF(Calculator!$O$6="DUALBAND B",SUM((((J13/100)*$AJ$22)*$AH$22))+(((((J13/100)*$AJ$22)*$AN$22)*$AH$22)*Calculator!$G$17)-((((J13/100)*$AJ$22)*$AN$22)*$AH$22)+((((J13/100)*$AJ$23)*$AH$23)),IF(Calculator!$O$6="DUALBAND C",SUM((((J13/100)*$AJ$22)*$AH$22))+(((((J13/100)*$AJ$22)*$AN$22)*$AH$22)*Calculator!$G$18)-((((J13/100)*$AJ$22)*$AN$22)*$AH$22)+((((J13/100)*$AJ$23)*$AH$23)),IF(Calculator!$O$6="DUALBAND D",SUM((((J13/100)*$AJ$22)*$AH$22))+(((((J13/100)*$AJ$22)*$AN$22)*$AH$22)*Calculator!$G$19)-((((J13/100)*$AJ$22)*$AN$22)*$AH$22)+((((J13/100)*$AJ$23)*$AH$23)),IF(Calculator!$O$6="DUALURBANE",SUM((((J13/100)*$AJ$22)*$AH$22))+(((((J13/100)*$AJ$22)*$AN$22)*$AH$22)*Calculator!$G$20)-((((J13/100)*$AJ$22)*$AN$22)*$AH$22)+((((J13/100)*$AJ$23)*$AH$23)),IF(Calculator!$O$6="DUALSILVERANOD",SUM((((J13/100)*$AJ$22)*$AH$22))+(((((J13/100)*$AJ$22)*$AN$22)*$AH$22)*Calculator!$G$21)-((((J13/100)*$AJ$22)*$AN$22)*$AH$22)+((((J13/100)*$AJ$23)*$AH$23)),IF(Calculator!$O$6="DUALANOD",SUM((((J13/100)*$AJ$22)*$AH$22))+(((((J13/100)*$AJ$22)*$AN$22)*$AH$22)*Calculator!$G$22)-((((J13/100)*$AJ$22)*$AN$22)*$AH$22)+((((J13/100)*$AJ$23)*$AH$23))))))))))))))))))))))))</f>
        <v>1590.9934267089841</v>
      </c>
      <c r="Z13" s="2">
        <f>IF(Calculator!$O$6="SINGLEBASE",SUM((((K13/100)*$AJ$22)*$AH$22))+((((K13/100)*$AJ$23)*$AH$23)),IF(Calculator!$O$6="SINGLEELEMENTS",SUM((((K13/100)*$AJ$22)*$AH$22))+(((((K13/100)*$AJ$22)*$AN$22)*$AH$22)*Calculator!$G$2)-((((K13/100)*$AJ$22)*$AN$22)*$AH$22)+((((K13/100)*$AJ$23)*$AH$23)),IF(Calculator!$O$6="SINGLESPECTRUM",SUM((((K13/100)*$AJ$22)*$AH$22))+(((((K13/100)*$AJ$22)*$AN$22)*$AH$22)*Calculator!$G$4)-((((K13/100)*$AJ$22)*$AN$22)*$AH$22)+((((K13/100)*$AJ$23)*$AH$23)),IF(Calculator!$O$6="SINGLEHOMESTEAD",SUM((((K13/100)*$AJ$22)*$AH$22))+(((((K13/100)*$AJ$22)*$AN$22)*$AH$22)*Calculator!$G$3)-((((K13/100)*$AJ$22)*$AN$22)*$AH$22)+((((K13/100)*$AJ$23)*$AH$23)),IF(Calculator!$O$6="SINGLEBAND A",SUM((((K13/100)*$AJ$22)*$AH$22))+(((((K13/100)*$AJ$22)*$AN$22)*$AH$22)*Calculator!$G$5)-((((K13/100)*$AJ$22)*$AN$22)*$AH$22)+((((K13/100)*$AJ$23)*$AH$23)),IF(Calculator!$O$6="SINGLEBAND B",SUM((((K13/100)*$AJ$22)*$AH$22))+(((((K13/100)*$AJ$22)*$AN$22)*$AH$22)*Calculator!$G$6)-((((K13/100)*$AJ$22)*$AN$22)*$AH$22)+((((K13/100)*$AJ$23)*$AH$23)),IF(Calculator!$O$6="SINGLEBAND C",SUM((((K13/100)*$AJ$22)*$AH$22))+(((((K13/100)*$AJ$22)*$AN$22)*$AH$22)*Calculator!$G$7)-((((K13/100)*$AJ$22)*$AN$22)*$AH$22)+((((K13/100)*$AJ$23)*$AH$23)),IF(Calculator!$O$6="SINGLEBAND D",SUM((((K13/100)*$AJ$22)*$AH$22))+(((((K13/100)*$AJ$22)*$AN$22)*$AH$22)*Calculator!$G$8)-((((K13/100)*$AJ$22)*$AN$22)*$AH$22)+((((K13/100)*$AJ$23)*$AH$23)),IF(Calculator!$O$6="SINGLEURBANE",SUM((((K13/100)*$AJ$22)*$AH$22))+(((((K13/100)*$AJ$22)*$AN$22)*$AH$22)*Calculator!$G$9)-((((K13/100)*$AJ$22)*$AN$22)*$AH$22)+((((K13/100)*$AJ$23)*$AH$23)),IF(Calculator!$O$6="SINGLESILVERANOD",SUM((((K13/100)*$AJ$22)*$AH$22))+(((((K13/100)*$AJ$22)*$AN$22)*$AH$22)*Calculator!$G$10)-((((K13/100)*$AJ$22)*$AN$22)*$AH$22)+((((K13/100)*$AJ$23)*$AH$23)),IF(Calculator!$O$6="SINGLEANOD",SUM((((K13/100)*$AJ$22)*$AH$22))+(((((K13/100)*$AJ$22)*$AN$22)*$AH$22)*Calculator!$G$11)-((((K13/100)*$AJ$22)*$AN$22)*$AH$22)+((((K13/100)*$AJ$23)*$AH$23)),IF(Calculator!$O$6="DUALBASE",SUM((((K13/100)*$AJ$22)*$AH$22))+(((((K13/100)*$AJ$22)*$AN$22)*$AH$22)*Calculator!$G$12)-((((K13/100)*$AJ$22)*$AN$22)*$AH$22)+((((K13/100)*$AJ$23)*$AH$23)),IF(Calculator!$O$6="DUALELEMENTS",SUM((((K13/100)*$AJ$22)*$AH$22))+(((((K13/100)*$AJ$22)*$AN$22)*$AH$22)*Calculator!$G$13)-((((K13/100)*$AJ$22)*$AN$22)*$AH$22)+((((K13/100)*$AJ$23)*$AH$23)),IF(Calculator!$O$6="DUALSPECTRUM",SUM((((K13/100)*$AJ$22)*$AH$22))+(((((K13/100)*$AJ$22)*$AN$22)*$AH$22)*Calculator!$G$15)-((((K13/100)*$AJ$22)*$AN$22)*$AH$22)+((((K13/100)*$AJ$23)*$AH$23)),IF(Calculator!$O$6="DUALHOMESTEAD",SUM((((K13/100)*$AJ$22)*$AH$22))+(((((K13/100)*$AJ$22)*$AN$22)*$AH$22)*Calculator!$G$14)-((((K13/100)*$AJ$22)*$AN$22)*$AH$22)+((((K13/100)*$AJ$23)*$AH$23)),IF(Calculator!$O$6="DUALBAND A",SUM((((K13/100)*$AJ$22)*$AH$22))+(((((K13/100)*$AJ$22)*$AN$22)*$AH$22)*Calculator!$G$16)-((((K13/100)*$AJ$22)*$AN$22)*$AH$22)+((((K13/100)*$AJ$23)*$AH$23)),IF(Calculator!$O$6="DUALBAND B",SUM((((K13/100)*$AJ$22)*$AH$22))+(((((K13/100)*$AJ$22)*$AN$22)*$AH$22)*Calculator!$G$17)-((((K13/100)*$AJ$22)*$AN$22)*$AH$22)+((((K13/100)*$AJ$23)*$AH$23)),IF(Calculator!$O$6="DUALBAND C",SUM((((K13/100)*$AJ$22)*$AH$22))+(((((K13/100)*$AJ$22)*$AN$22)*$AH$22)*Calculator!$G$18)-((((K13/100)*$AJ$22)*$AN$22)*$AH$22)+((((K13/100)*$AJ$23)*$AH$23)),IF(Calculator!$O$6="DUALBAND D",SUM((((K13/100)*$AJ$22)*$AH$22))+(((((K13/100)*$AJ$22)*$AN$22)*$AH$22)*Calculator!$G$19)-((((K13/100)*$AJ$22)*$AN$22)*$AH$22)+((((K13/100)*$AJ$23)*$AH$23)),IF(Calculator!$O$6="DUALURBANE",SUM((((K13/100)*$AJ$22)*$AH$22))+(((((K13/100)*$AJ$22)*$AN$22)*$AH$22)*Calculator!$G$20)-((((K13/100)*$AJ$22)*$AN$22)*$AH$22)+((((K13/100)*$AJ$23)*$AH$23)),IF(Calculator!$O$6="DUALSILVERANOD",SUM((((K13/100)*$AJ$22)*$AH$22))+(((((K13/100)*$AJ$22)*$AN$22)*$AH$22)*Calculator!$G$21)-((((K13/100)*$AJ$22)*$AN$22)*$AH$22)+((((K13/100)*$AJ$23)*$AH$23)),IF(Calculator!$O$6="DUALANOD",SUM((((K13/100)*$AJ$22)*$AH$22))+(((((K13/100)*$AJ$22)*$AN$22)*$AH$22)*Calculator!$G$22)-((((K13/100)*$AJ$22)*$AN$22)*$AH$22)+((((K13/100)*$AJ$23)*$AH$23))))))))))))))))))))))))</f>
        <v>1604.2024690795893</v>
      </c>
      <c r="AA13" s="2">
        <f>IF(Calculator!$O$6="SINGLEBASE",SUM((((L13/100)*$AJ$22)*$AH$22))+((((L13/100)*$AJ$23)*$AH$23)),IF(Calculator!$O$6="SINGLEELEMENTS",SUM((((L13/100)*$AJ$22)*$AH$22))+(((((L13/100)*$AJ$22)*$AN$22)*$AH$22)*Calculator!$G$2)-((((L13/100)*$AJ$22)*$AN$22)*$AH$22)+((((L13/100)*$AJ$23)*$AH$23)),IF(Calculator!$O$6="SINGLESPECTRUM",SUM((((L13/100)*$AJ$22)*$AH$22))+(((((L13/100)*$AJ$22)*$AN$22)*$AH$22)*Calculator!$G$4)-((((L13/100)*$AJ$22)*$AN$22)*$AH$22)+((((L13/100)*$AJ$23)*$AH$23)),IF(Calculator!$O$6="SINGLEHOMESTEAD",SUM((((L13/100)*$AJ$22)*$AH$22))+(((((L13/100)*$AJ$22)*$AN$22)*$AH$22)*Calculator!$G$3)-((((L13/100)*$AJ$22)*$AN$22)*$AH$22)+((((L13/100)*$AJ$23)*$AH$23)),IF(Calculator!$O$6="SINGLEBAND A",SUM((((L13/100)*$AJ$22)*$AH$22))+(((((L13/100)*$AJ$22)*$AN$22)*$AH$22)*Calculator!$G$5)-((((L13/100)*$AJ$22)*$AN$22)*$AH$22)+((((L13/100)*$AJ$23)*$AH$23)),IF(Calculator!$O$6="SINGLEBAND B",SUM((((L13/100)*$AJ$22)*$AH$22))+(((((L13/100)*$AJ$22)*$AN$22)*$AH$22)*Calculator!$G$6)-((((L13/100)*$AJ$22)*$AN$22)*$AH$22)+((((L13/100)*$AJ$23)*$AH$23)),IF(Calculator!$O$6="SINGLEBAND C",SUM((((L13/100)*$AJ$22)*$AH$22))+(((((L13/100)*$AJ$22)*$AN$22)*$AH$22)*Calculator!$G$7)-((((L13/100)*$AJ$22)*$AN$22)*$AH$22)+((((L13/100)*$AJ$23)*$AH$23)),IF(Calculator!$O$6="SINGLEBAND D",SUM((((L13/100)*$AJ$22)*$AH$22))+(((((L13/100)*$AJ$22)*$AN$22)*$AH$22)*Calculator!$G$8)-((((L13/100)*$AJ$22)*$AN$22)*$AH$22)+((((L13/100)*$AJ$23)*$AH$23)),IF(Calculator!$O$6="SINGLEURBANE",SUM((((L13/100)*$AJ$22)*$AH$22))+(((((L13/100)*$AJ$22)*$AN$22)*$AH$22)*Calculator!$G$9)-((((L13/100)*$AJ$22)*$AN$22)*$AH$22)+((((L13/100)*$AJ$23)*$AH$23)),IF(Calculator!$O$6="SINGLESILVERANOD",SUM((((L13/100)*$AJ$22)*$AH$22))+(((((L13/100)*$AJ$22)*$AN$22)*$AH$22)*Calculator!$G$10)-((((L13/100)*$AJ$22)*$AN$22)*$AH$22)+((((L13/100)*$AJ$23)*$AH$23)),IF(Calculator!$O$6="SINGLEANOD",SUM((((L13/100)*$AJ$22)*$AH$22))+(((((L13/100)*$AJ$22)*$AN$22)*$AH$22)*Calculator!$G$11)-((((L13/100)*$AJ$22)*$AN$22)*$AH$22)+((((L13/100)*$AJ$23)*$AH$23)),IF(Calculator!$O$6="DUALBASE",SUM((((L13/100)*$AJ$22)*$AH$22))+(((((L13/100)*$AJ$22)*$AN$22)*$AH$22)*Calculator!$G$12)-((((L13/100)*$AJ$22)*$AN$22)*$AH$22)+((((L13/100)*$AJ$23)*$AH$23)),IF(Calculator!$O$6="DUALELEMENTS",SUM((((L13/100)*$AJ$22)*$AH$22))+(((((L13/100)*$AJ$22)*$AN$22)*$AH$22)*Calculator!$G$13)-((((L13/100)*$AJ$22)*$AN$22)*$AH$22)+((((L13/100)*$AJ$23)*$AH$23)),IF(Calculator!$O$6="DUALSPECTRUM",SUM((((L13/100)*$AJ$22)*$AH$22))+(((((L13/100)*$AJ$22)*$AN$22)*$AH$22)*Calculator!$G$15)-((((L13/100)*$AJ$22)*$AN$22)*$AH$22)+((((L13/100)*$AJ$23)*$AH$23)),IF(Calculator!$O$6="DUALHOMESTEAD",SUM((((L13/100)*$AJ$22)*$AH$22))+(((((L13/100)*$AJ$22)*$AN$22)*$AH$22)*Calculator!$G$14)-((((L13/100)*$AJ$22)*$AN$22)*$AH$22)+((((L13/100)*$AJ$23)*$AH$23)),IF(Calculator!$O$6="DUALBAND A",SUM((((L13/100)*$AJ$22)*$AH$22))+(((((L13/100)*$AJ$22)*$AN$22)*$AH$22)*Calculator!$G$16)-((((L13/100)*$AJ$22)*$AN$22)*$AH$22)+((((L13/100)*$AJ$23)*$AH$23)),IF(Calculator!$O$6="DUALBAND B",SUM((((L13/100)*$AJ$22)*$AH$22))+(((((L13/100)*$AJ$22)*$AN$22)*$AH$22)*Calculator!$G$17)-((((L13/100)*$AJ$22)*$AN$22)*$AH$22)+((((L13/100)*$AJ$23)*$AH$23)),IF(Calculator!$O$6="DUALBAND C",SUM((((L13/100)*$AJ$22)*$AH$22))+(((((L13/100)*$AJ$22)*$AN$22)*$AH$22)*Calculator!$G$18)-((((L13/100)*$AJ$22)*$AN$22)*$AH$22)+((((L13/100)*$AJ$23)*$AH$23)),IF(Calculator!$O$6="DUALBAND D",SUM((((L13/100)*$AJ$22)*$AH$22))+(((((L13/100)*$AJ$22)*$AN$22)*$AH$22)*Calculator!$G$19)-((((L13/100)*$AJ$22)*$AN$22)*$AH$22)+((((L13/100)*$AJ$23)*$AH$23)),IF(Calculator!$O$6="DUALURBANE",SUM((((L13/100)*$AJ$22)*$AH$22))+(((((L13/100)*$AJ$22)*$AN$22)*$AH$22)*Calculator!$G$20)-((((L13/100)*$AJ$22)*$AN$22)*$AH$22)+((((L13/100)*$AJ$23)*$AH$23)),IF(Calculator!$O$6="DUALSILVERANOD",SUM((((L13/100)*$AJ$22)*$AH$22))+(((((L13/100)*$AJ$22)*$AN$22)*$AH$22)*Calculator!$G$21)-((((L13/100)*$AJ$22)*$AN$22)*$AH$22)+((((L13/100)*$AJ$23)*$AH$23)),IF(Calculator!$O$6="DUALANOD",SUM((((L13/100)*$AJ$22)*$AH$22))+(((((L13/100)*$AJ$22)*$AN$22)*$AH$22)*Calculator!$G$22)-((((L13/100)*$AJ$22)*$AN$22)*$AH$22)+((((L13/100)*$AJ$23)*$AH$23))))))))))))))))))))))))</f>
        <v>1617.4116160522456</v>
      </c>
      <c r="AB13" s="2">
        <f>IF(Calculator!$O$6="SINGLEBASE",SUM((((M13/100)*$AJ$22)*$AH$22))+((((M13/100)*$AJ$23)*$AH$23)),IF(Calculator!$O$6="SINGLEELEMENTS",SUM((((M13/100)*$AJ$22)*$AH$22))+(((((M13/100)*$AJ$22)*$AN$22)*$AH$22)*Calculator!$G$2)-((((M13/100)*$AJ$22)*$AN$22)*$AH$22)+((((M13/100)*$AJ$23)*$AH$23)),IF(Calculator!$O$6="SINGLESPECTRUM",SUM((((M13/100)*$AJ$22)*$AH$22))+(((((M13/100)*$AJ$22)*$AN$22)*$AH$22)*Calculator!$G$4)-((((M13/100)*$AJ$22)*$AN$22)*$AH$22)+((((M13/100)*$AJ$23)*$AH$23)),IF(Calculator!$O$6="SINGLEHOMESTEAD",SUM((((M13/100)*$AJ$22)*$AH$22))+(((((M13/100)*$AJ$22)*$AN$22)*$AH$22)*Calculator!$G$3)-((((M13/100)*$AJ$22)*$AN$22)*$AH$22)+((((M13/100)*$AJ$23)*$AH$23)),IF(Calculator!$O$6="SINGLEBAND A",SUM((((M13/100)*$AJ$22)*$AH$22))+(((((M13/100)*$AJ$22)*$AN$22)*$AH$22)*Calculator!$G$5)-((((M13/100)*$AJ$22)*$AN$22)*$AH$22)+((((M13/100)*$AJ$23)*$AH$23)),IF(Calculator!$O$6="SINGLEBAND B",SUM((((M13/100)*$AJ$22)*$AH$22))+(((((M13/100)*$AJ$22)*$AN$22)*$AH$22)*Calculator!$G$6)-((((M13/100)*$AJ$22)*$AN$22)*$AH$22)+((((M13/100)*$AJ$23)*$AH$23)),IF(Calculator!$O$6="SINGLEBAND C",SUM((((M13/100)*$AJ$22)*$AH$22))+(((((M13/100)*$AJ$22)*$AN$22)*$AH$22)*Calculator!$G$7)-((((M13/100)*$AJ$22)*$AN$22)*$AH$22)+((((M13/100)*$AJ$23)*$AH$23)),IF(Calculator!$O$6="SINGLEBAND D",SUM((((M13/100)*$AJ$22)*$AH$22))+(((((M13/100)*$AJ$22)*$AN$22)*$AH$22)*Calculator!$G$8)-((((M13/100)*$AJ$22)*$AN$22)*$AH$22)+((((M13/100)*$AJ$23)*$AH$23)),IF(Calculator!$O$6="SINGLEURBANE",SUM((((M13/100)*$AJ$22)*$AH$22))+(((((M13/100)*$AJ$22)*$AN$22)*$AH$22)*Calculator!$G$9)-((((M13/100)*$AJ$22)*$AN$22)*$AH$22)+((((M13/100)*$AJ$23)*$AH$23)),IF(Calculator!$O$6="SINGLESILVERANOD",SUM((((M13/100)*$AJ$22)*$AH$22))+(((((M13/100)*$AJ$22)*$AN$22)*$AH$22)*Calculator!$G$10)-((((M13/100)*$AJ$22)*$AN$22)*$AH$22)+((((M13/100)*$AJ$23)*$AH$23)),IF(Calculator!$O$6="SINGLEANOD",SUM((((M13/100)*$AJ$22)*$AH$22))+(((((M13/100)*$AJ$22)*$AN$22)*$AH$22)*Calculator!$G$11)-((((M13/100)*$AJ$22)*$AN$22)*$AH$22)+((((M13/100)*$AJ$23)*$AH$23)),IF(Calculator!$O$6="DUALBASE",SUM((((M13/100)*$AJ$22)*$AH$22))+(((((M13/100)*$AJ$22)*$AN$22)*$AH$22)*Calculator!$G$12)-((((M13/100)*$AJ$22)*$AN$22)*$AH$22)+((((M13/100)*$AJ$23)*$AH$23)),IF(Calculator!$O$6="DUALELEMENTS",SUM((((M13/100)*$AJ$22)*$AH$22))+(((((M13/100)*$AJ$22)*$AN$22)*$AH$22)*Calculator!$G$13)-((((M13/100)*$AJ$22)*$AN$22)*$AH$22)+((((M13/100)*$AJ$23)*$AH$23)),IF(Calculator!$O$6="DUALSPECTRUM",SUM((((M13/100)*$AJ$22)*$AH$22))+(((((M13/100)*$AJ$22)*$AN$22)*$AH$22)*Calculator!$G$15)-((((M13/100)*$AJ$22)*$AN$22)*$AH$22)+((((M13/100)*$AJ$23)*$AH$23)),IF(Calculator!$O$6="DUALHOMESTEAD",SUM((((M13/100)*$AJ$22)*$AH$22))+(((((M13/100)*$AJ$22)*$AN$22)*$AH$22)*Calculator!$G$14)-((((M13/100)*$AJ$22)*$AN$22)*$AH$22)+((((M13/100)*$AJ$23)*$AH$23)),IF(Calculator!$O$6="DUALBAND A",SUM((((M13/100)*$AJ$22)*$AH$22))+(((((M13/100)*$AJ$22)*$AN$22)*$AH$22)*Calculator!$G$16)-((((M13/100)*$AJ$22)*$AN$22)*$AH$22)+((((M13/100)*$AJ$23)*$AH$23)),IF(Calculator!$O$6="DUALBAND B",SUM((((M13/100)*$AJ$22)*$AH$22))+(((((M13/100)*$AJ$22)*$AN$22)*$AH$22)*Calculator!$G$17)-((((M13/100)*$AJ$22)*$AN$22)*$AH$22)+((((M13/100)*$AJ$23)*$AH$23)),IF(Calculator!$O$6="DUALBAND C",SUM((((M13/100)*$AJ$22)*$AH$22))+(((((M13/100)*$AJ$22)*$AN$22)*$AH$22)*Calculator!$G$18)-((((M13/100)*$AJ$22)*$AN$22)*$AH$22)+((((M13/100)*$AJ$23)*$AH$23)),IF(Calculator!$O$6="DUALBAND D",SUM((((M13/100)*$AJ$22)*$AH$22))+(((((M13/100)*$AJ$22)*$AN$22)*$AH$22)*Calculator!$G$19)-((((M13/100)*$AJ$22)*$AN$22)*$AH$22)+((((M13/100)*$AJ$23)*$AH$23)),IF(Calculator!$O$6="DUALURBANE",SUM((((M13/100)*$AJ$22)*$AH$22))+(((((M13/100)*$AJ$22)*$AN$22)*$AH$22)*Calculator!$G$20)-((((M13/100)*$AJ$22)*$AN$22)*$AH$22)+((((M13/100)*$AJ$23)*$AH$23)),IF(Calculator!$O$6="DUALSILVERANOD",SUM((((M13/100)*$AJ$22)*$AH$22))+(((((M13/100)*$AJ$22)*$AN$22)*$AH$22)*Calculator!$G$21)-((((M13/100)*$AJ$22)*$AN$22)*$AH$22)+((((M13/100)*$AJ$23)*$AH$23)),IF(Calculator!$O$6="DUALANOD",SUM((((M13/100)*$AJ$22)*$AH$22))+(((((M13/100)*$AJ$22)*$AN$22)*$AH$22)*Calculator!$G$22)-((((M13/100)*$AJ$22)*$AN$22)*$AH$22)+((((M13/100)*$AJ$23)*$AH$23))))))))))))))))))))))))</f>
        <v>1630.6207630249019</v>
      </c>
      <c r="AC13" s="2">
        <f>IF(Calculator!$O$6="SINGLEBASE",SUM((((N13/100)*$AJ$22)*$AH$22))+((((N13/100)*$AJ$23)*$AH$23)),IF(Calculator!$O$6="SINGLEELEMENTS",SUM((((N13/100)*$AJ$22)*$AH$22))+(((((N13/100)*$AJ$22)*$AN$22)*$AH$22)*Calculator!$G$2)-((((N13/100)*$AJ$22)*$AN$22)*$AH$22)+((((N13/100)*$AJ$23)*$AH$23)),IF(Calculator!$O$6="SINGLESPECTRUM",SUM((((N13/100)*$AJ$22)*$AH$22))+(((((N13/100)*$AJ$22)*$AN$22)*$AH$22)*Calculator!$G$4)-((((N13/100)*$AJ$22)*$AN$22)*$AH$22)+((((N13/100)*$AJ$23)*$AH$23)),IF(Calculator!$O$6="SINGLEHOMESTEAD",SUM((((N13/100)*$AJ$22)*$AH$22))+(((((N13/100)*$AJ$22)*$AN$22)*$AH$22)*Calculator!$G$3)-((((N13/100)*$AJ$22)*$AN$22)*$AH$22)+((((N13/100)*$AJ$23)*$AH$23)),IF(Calculator!$O$6="SINGLEBAND A",SUM((((N13/100)*$AJ$22)*$AH$22))+(((((N13/100)*$AJ$22)*$AN$22)*$AH$22)*Calculator!$G$5)-((((N13/100)*$AJ$22)*$AN$22)*$AH$22)+((((N13/100)*$AJ$23)*$AH$23)),IF(Calculator!$O$6="SINGLEBAND B",SUM((((N13/100)*$AJ$22)*$AH$22))+(((((N13/100)*$AJ$22)*$AN$22)*$AH$22)*Calculator!$G$6)-((((N13/100)*$AJ$22)*$AN$22)*$AH$22)+((((N13/100)*$AJ$23)*$AH$23)),IF(Calculator!$O$6="SINGLEBAND C",SUM((((N13/100)*$AJ$22)*$AH$22))+(((((N13/100)*$AJ$22)*$AN$22)*$AH$22)*Calculator!$G$7)-((((N13/100)*$AJ$22)*$AN$22)*$AH$22)+((((N13/100)*$AJ$23)*$AH$23)),IF(Calculator!$O$6="SINGLEBAND D",SUM((((N13/100)*$AJ$22)*$AH$22))+(((((N13/100)*$AJ$22)*$AN$22)*$AH$22)*Calculator!$G$8)-((((N13/100)*$AJ$22)*$AN$22)*$AH$22)+((((N13/100)*$AJ$23)*$AH$23)),IF(Calculator!$O$6="SINGLEURBANE",SUM((((N13/100)*$AJ$22)*$AH$22))+(((((N13/100)*$AJ$22)*$AN$22)*$AH$22)*Calculator!$G$9)-((((N13/100)*$AJ$22)*$AN$22)*$AH$22)+((((N13/100)*$AJ$23)*$AH$23)),IF(Calculator!$O$6="SINGLESILVERANOD",SUM((((N13/100)*$AJ$22)*$AH$22))+(((((N13/100)*$AJ$22)*$AN$22)*$AH$22)*Calculator!$G$10)-((((N13/100)*$AJ$22)*$AN$22)*$AH$22)+((((N13/100)*$AJ$23)*$AH$23)),IF(Calculator!$O$6="SINGLEANOD",SUM((((N13/100)*$AJ$22)*$AH$22))+(((((N13/100)*$AJ$22)*$AN$22)*$AH$22)*Calculator!$G$11)-((((N13/100)*$AJ$22)*$AN$22)*$AH$22)+((((N13/100)*$AJ$23)*$AH$23)),IF(Calculator!$O$6="DUALBASE",SUM((((N13/100)*$AJ$22)*$AH$22))+(((((N13/100)*$AJ$22)*$AN$22)*$AH$22)*Calculator!$G$12)-((((N13/100)*$AJ$22)*$AN$22)*$AH$22)+((((N13/100)*$AJ$23)*$AH$23)),IF(Calculator!$O$6="DUALELEMENTS",SUM((((N13/100)*$AJ$22)*$AH$22))+(((((N13/100)*$AJ$22)*$AN$22)*$AH$22)*Calculator!$G$13)-((((N13/100)*$AJ$22)*$AN$22)*$AH$22)+((((N13/100)*$AJ$23)*$AH$23)),IF(Calculator!$O$6="DUALSPECTRUM",SUM((((N13/100)*$AJ$22)*$AH$22))+(((((N13/100)*$AJ$22)*$AN$22)*$AH$22)*Calculator!$G$15)-((((N13/100)*$AJ$22)*$AN$22)*$AH$22)+((((N13/100)*$AJ$23)*$AH$23)),IF(Calculator!$O$6="DUALHOMESTEAD",SUM((((N13/100)*$AJ$22)*$AH$22))+(((((N13/100)*$AJ$22)*$AN$22)*$AH$22)*Calculator!$G$14)-((((N13/100)*$AJ$22)*$AN$22)*$AH$22)+((((N13/100)*$AJ$23)*$AH$23)),IF(Calculator!$O$6="DUALBAND A",SUM((((N13/100)*$AJ$22)*$AH$22))+(((((N13/100)*$AJ$22)*$AN$22)*$AH$22)*Calculator!$G$16)-((((N13/100)*$AJ$22)*$AN$22)*$AH$22)+((((N13/100)*$AJ$23)*$AH$23)),IF(Calculator!$O$6="DUALBAND B",SUM((((N13/100)*$AJ$22)*$AH$22))+(((((N13/100)*$AJ$22)*$AN$22)*$AH$22)*Calculator!$G$17)-((((N13/100)*$AJ$22)*$AN$22)*$AH$22)+((((N13/100)*$AJ$23)*$AH$23)),IF(Calculator!$O$6="DUALBAND C",SUM((((N13/100)*$AJ$22)*$AH$22))+(((((N13/100)*$AJ$22)*$AN$22)*$AH$22)*Calculator!$G$18)-((((N13/100)*$AJ$22)*$AN$22)*$AH$22)+((((N13/100)*$AJ$23)*$AH$23)),IF(Calculator!$O$6="DUALBAND D",SUM((((N13/100)*$AJ$22)*$AH$22))+(((((N13/100)*$AJ$22)*$AN$22)*$AH$22)*Calculator!$G$19)-((((N13/100)*$AJ$22)*$AN$22)*$AH$22)+((((N13/100)*$AJ$23)*$AH$23)),IF(Calculator!$O$6="DUALURBANE",SUM((((N13/100)*$AJ$22)*$AH$22))+(((((N13/100)*$AJ$22)*$AN$22)*$AH$22)*Calculator!$G$20)-((((N13/100)*$AJ$22)*$AN$22)*$AH$22)+((((N13/100)*$AJ$23)*$AH$23)),IF(Calculator!$O$6="DUALSILVERANOD",SUM((((N13/100)*$AJ$22)*$AH$22))+(((((N13/100)*$AJ$22)*$AN$22)*$AH$22)*Calculator!$G$21)-((((N13/100)*$AJ$22)*$AN$22)*$AH$22)+((((N13/100)*$AJ$23)*$AH$23)),IF(Calculator!$O$6="DUALANOD",SUM((((N13/100)*$AJ$22)*$AH$22))+(((((N13/100)*$AJ$22)*$AN$22)*$AH$22)*Calculator!$G$22)-((((N13/100)*$AJ$22)*$AN$22)*$AH$22)+((((N13/100)*$AJ$23)*$AH$23))))))))))))))))))))))))</f>
        <v>1643.8298053955073</v>
      </c>
    </row>
    <row r="14" spans="1:40">
      <c r="A14" s="8" t="s">
        <v>1400</v>
      </c>
      <c r="B14" s="2">
        <v>3652.0242102050779</v>
      </c>
      <c r="C14" s="2">
        <v>3684.2416418457028</v>
      </c>
      <c r="D14" s="2">
        <v>3716.4692785644529</v>
      </c>
      <c r="E14" s="2">
        <v>3748.6867102050778</v>
      </c>
      <c r="F14" s="2">
        <v>3780.9041418457027</v>
      </c>
      <c r="G14" s="2">
        <v>3813.1213183593745</v>
      </c>
      <c r="H14" s="2">
        <v>3845.3387499999999</v>
      </c>
      <c r="I14" s="2">
        <v>3877.5561816406248</v>
      </c>
      <c r="J14" s="2">
        <v>3909.7733581542966</v>
      </c>
      <c r="K14" s="2">
        <v>3942.0012499999998</v>
      </c>
      <c r="L14" s="2">
        <v>3974.2186816406247</v>
      </c>
      <c r="M14" s="2">
        <v>4006.4358581542965</v>
      </c>
      <c r="N14" s="2">
        <v>4038.6532897949214</v>
      </c>
      <c r="P14" s="8">
        <v>2450</v>
      </c>
      <c r="Q14" s="2">
        <f>IF(Calculator!$O$6="SINGLEBASE",SUM((((B14/100)*$AJ$22)*$AH$22))+((((B14/100)*$AJ$23)*$AH$23)),IF(Calculator!$O$6="SINGLEELEMENTS",SUM((((B14/100)*$AJ$22)*$AH$22))+(((((B14/100)*$AJ$22)*$AN$22)*$AH$22)*Calculator!$G$2)-((((B14/100)*$AJ$22)*$AN$22)*$AH$22)+((((B14/100)*$AJ$23)*$AH$23)),IF(Calculator!$O$6="SINGLESPECTRUM",SUM((((B14/100)*$AJ$22)*$AH$22))+(((((B14/100)*$AJ$22)*$AN$22)*$AH$22)*Calculator!$G$4)-((((B14/100)*$AJ$22)*$AN$22)*$AH$22)+((((B14/100)*$AJ$23)*$AH$23)),IF(Calculator!$O$6="SINGLEHOMESTEAD",SUM((((B14/100)*$AJ$22)*$AH$22))+(((((B14/100)*$AJ$22)*$AN$22)*$AH$22)*Calculator!$G$3)-((((B14/100)*$AJ$22)*$AN$22)*$AH$22)+((((B14/100)*$AJ$23)*$AH$23)),IF(Calculator!$O$6="SINGLEBAND A",SUM((((B14/100)*$AJ$22)*$AH$22))+(((((B14/100)*$AJ$22)*$AN$22)*$AH$22)*Calculator!$G$5)-((((B14/100)*$AJ$22)*$AN$22)*$AH$22)+((((B14/100)*$AJ$23)*$AH$23)),IF(Calculator!$O$6="SINGLEBAND B",SUM((((B14/100)*$AJ$22)*$AH$22))+(((((B14/100)*$AJ$22)*$AN$22)*$AH$22)*Calculator!$G$6)-((((B14/100)*$AJ$22)*$AN$22)*$AH$22)+((((B14/100)*$AJ$23)*$AH$23)),IF(Calculator!$O$6="SINGLEBAND C",SUM((((B14/100)*$AJ$22)*$AH$22))+(((((B14/100)*$AJ$22)*$AN$22)*$AH$22)*Calculator!$G$7)-((((B14/100)*$AJ$22)*$AN$22)*$AH$22)+((((B14/100)*$AJ$23)*$AH$23)),IF(Calculator!$O$6="SINGLEBAND D",SUM((((B14/100)*$AJ$22)*$AH$22))+(((((B14/100)*$AJ$22)*$AN$22)*$AH$22)*Calculator!$G$8)-((((B14/100)*$AJ$22)*$AN$22)*$AH$22)+((((B14/100)*$AJ$23)*$AH$23)),IF(Calculator!$O$6="SINGLEURBANE",SUM((((B14/100)*$AJ$22)*$AH$22))+(((((B14/100)*$AJ$22)*$AN$22)*$AH$22)*Calculator!$G$9)-((((B14/100)*$AJ$22)*$AN$22)*$AH$22)+((((B14/100)*$AJ$23)*$AH$23)),IF(Calculator!$O$6="SINGLESILVERANOD",SUM((((B14/100)*$AJ$22)*$AH$22))+(((((B14/100)*$AJ$22)*$AN$22)*$AH$22)*Calculator!$G$10)-((((B14/100)*$AJ$22)*$AN$22)*$AH$22)+((((B14/100)*$AJ$23)*$AH$23)),IF(Calculator!$O$6="SINGLEANOD",SUM((((B14/100)*$AJ$22)*$AH$22))+(((((B14/100)*$AJ$22)*$AN$22)*$AH$22)*Calculator!$G$11)-((((B14/100)*$AJ$22)*$AN$22)*$AH$22)+((((B14/100)*$AJ$23)*$AH$23)),IF(Calculator!$O$6="DUALBASE",SUM((((B14/100)*$AJ$22)*$AH$22))+(((((B14/100)*$AJ$22)*$AN$22)*$AH$22)*Calculator!$G$12)-((((B14/100)*$AJ$22)*$AN$22)*$AH$22)+((((B14/100)*$AJ$23)*$AH$23)),IF(Calculator!$O$6="DUALELEMENTS",SUM((((B14/100)*$AJ$22)*$AH$22))+(((((B14/100)*$AJ$22)*$AN$22)*$AH$22)*Calculator!$G$13)-((((B14/100)*$AJ$22)*$AN$22)*$AH$22)+((((B14/100)*$AJ$23)*$AH$23)),IF(Calculator!$O$6="DUALSPECTRUM",SUM((((B14/100)*$AJ$22)*$AH$22))+(((((B14/100)*$AJ$22)*$AN$22)*$AH$22)*Calculator!$G$15)-((((B14/100)*$AJ$22)*$AN$22)*$AH$22)+((((B14/100)*$AJ$23)*$AH$23)),IF(Calculator!$O$6="DUALHOMESTEAD",SUM((((B14/100)*$AJ$22)*$AH$22))+(((((B14/100)*$AJ$22)*$AN$22)*$AH$22)*Calculator!$G$14)-((((B14/100)*$AJ$22)*$AN$22)*$AH$22)+((((B14/100)*$AJ$23)*$AH$23)),IF(Calculator!$O$6="DUALBAND A",SUM((((B14/100)*$AJ$22)*$AH$22))+(((((B14/100)*$AJ$22)*$AN$22)*$AH$22)*Calculator!$G$16)-((((B14/100)*$AJ$22)*$AN$22)*$AH$22)+((((B14/100)*$AJ$23)*$AH$23)),IF(Calculator!$O$6="DUALBAND B",SUM((((B14/100)*$AJ$22)*$AH$22))+(((((B14/100)*$AJ$22)*$AN$22)*$AH$22)*Calculator!$G$17)-((((B14/100)*$AJ$22)*$AN$22)*$AH$22)+((((B14/100)*$AJ$23)*$AH$23)),IF(Calculator!$O$6="DUALBAND C",SUM((((B14/100)*$AJ$22)*$AH$22))+(((((B14/100)*$AJ$22)*$AN$22)*$AH$22)*Calculator!$G$18)-((((B14/100)*$AJ$22)*$AN$22)*$AH$22)+((((B14/100)*$AJ$23)*$AH$23)),IF(Calculator!$O$6="DUALBAND D",SUM((((B14/100)*$AJ$22)*$AH$22))+(((((B14/100)*$AJ$22)*$AN$22)*$AH$22)*Calculator!$G$19)-((((B14/100)*$AJ$22)*$AN$22)*$AH$22)+((((B14/100)*$AJ$23)*$AH$23)),IF(Calculator!$O$6="DUALURBANE",SUM((((B14/100)*$AJ$22)*$AH$22))+(((((B14/100)*$AJ$22)*$AN$22)*$AH$22)*Calculator!$G$20)-((((B14/100)*$AJ$22)*$AN$22)*$AH$22)+((((B14/100)*$AJ$23)*$AH$23)),IF(Calculator!$O$6="DUALSILVERANOD",SUM((((B14/100)*$AJ$22)*$AH$22))+(((((B14/100)*$AJ$22)*$AN$22)*$AH$22)*Calculator!$G$21)-((((B14/100)*$AJ$22)*$AN$22)*$AH$22)+((((B14/100)*$AJ$23)*$AH$23)),IF(Calculator!$O$6="DUALANOD",SUM((((B14/100)*$AJ$22)*$AH$22))+(((((B14/100)*$AJ$22)*$AN$22)*$AH$22)*Calculator!$G$22)-((((B14/100)*$AJ$22)*$AN$22)*$AH$22)+((((B14/100)*$AJ$23)*$AH$23))))))))))))))))))))))))</f>
        <v>1497.3299261840816</v>
      </c>
      <c r="R14" s="2">
        <f>IF(Calculator!$O$6="SINGLEBASE",SUM((((C14/100)*$AJ$22)*$AH$22))+((((C14/100)*$AJ$23)*$AH$23)),IF(Calculator!$O$6="SINGLEELEMENTS",SUM((((C14/100)*$AJ$22)*$AH$22))+(((((C14/100)*$AJ$22)*$AN$22)*$AH$22)*Calculator!$G$2)-((((C14/100)*$AJ$22)*$AN$22)*$AH$22)+((((C14/100)*$AJ$23)*$AH$23)),IF(Calculator!$O$6="SINGLESPECTRUM",SUM((((C14/100)*$AJ$22)*$AH$22))+(((((C14/100)*$AJ$22)*$AN$22)*$AH$22)*Calculator!$G$4)-((((C14/100)*$AJ$22)*$AN$22)*$AH$22)+((((C14/100)*$AJ$23)*$AH$23)),IF(Calculator!$O$6="SINGLEHOMESTEAD",SUM((((C14/100)*$AJ$22)*$AH$22))+(((((C14/100)*$AJ$22)*$AN$22)*$AH$22)*Calculator!$G$3)-((((C14/100)*$AJ$22)*$AN$22)*$AH$22)+((((C14/100)*$AJ$23)*$AH$23)),IF(Calculator!$O$6="SINGLEBAND A",SUM((((C14/100)*$AJ$22)*$AH$22))+(((((C14/100)*$AJ$22)*$AN$22)*$AH$22)*Calculator!$G$5)-((((C14/100)*$AJ$22)*$AN$22)*$AH$22)+((((C14/100)*$AJ$23)*$AH$23)),IF(Calculator!$O$6="SINGLEBAND B",SUM((((C14/100)*$AJ$22)*$AH$22))+(((((C14/100)*$AJ$22)*$AN$22)*$AH$22)*Calculator!$G$6)-((((C14/100)*$AJ$22)*$AN$22)*$AH$22)+((((C14/100)*$AJ$23)*$AH$23)),IF(Calculator!$O$6="SINGLEBAND C",SUM((((C14/100)*$AJ$22)*$AH$22))+(((((C14/100)*$AJ$22)*$AN$22)*$AH$22)*Calculator!$G$7)-((((C14/100)*$AJ$22)*$AN$22)*$AH$22)+((((C14/100)*$AJ$23)*$AH$23)),IF(Calculator!$O$6="SINGLEBAND D",SUM((((C14/100)*$AJ$22)*$AH$22))+(((((C14/100)*$AJ$22)*$AN$22)*$AH$22)*Calculator!$G$8)-((((C14/100)*$AJ$22)*$AN$22)*$AH$22)+((((C14/100)*$AJ$23)*$AH$23)),IF(Calculator!$O$6="SINGLEURBANE",SUM((((C14/100)*$AJ$22)*$AH$22))+(((((C14/100)*$AJ$22)*$AN$22)*$AH$22)*Calculator!$G$9)-((((C14/100)*$AJ$22)*$AN$22)*$AH$22)+((((C14/100)*$AJ$23)*$AH$23)),IF(Calculator!$O$6="SINGLESILVERANOD",SUM((((C14/100)*$AJ$22)*$AH$22))+(((((C14/100)*$AJ$22)*$AN$22)*$AH$22)*Calculator!$G$10)-((((C14/100)*$AJ$22)*$AN$22)*$AH$22)+((((C14/100)*$AJ$23)*$AH$23)),IF(Calculator!$O$6="SINGLEANOD",SUM((((C14/100)*$AJ$22)*$AH$22))+(((((C14/100)*$AJ$22)*$AN$22)*$AH$22)*Calculator!$G$11)-((((C14/100)*$AJ$22)*$AN$22)*$AH$22)+((((C14/100)*$AJ$23)*$AH$23)),IF(Calculator!$O$6="DUALBASE",SUM((((C14/100)*$AJ$22)*$AH$22))+(((((C14/100)*$AJ$22)*$AN$22)*$AH$22)*Calculator!$G$12)-((((C14/100)*$AJ$22)*$AN$22)*$AH$22)+((((C14/100)*$AJ$23)*$AH$23)),IF(Calculator!$O$6="DUALELEMENTS",SUM((((C14/100)*$AJ$22)*$AH$22))+(((((C14/100)*$AJ$22)*$AN$22)*$AH$22)*Calculator!$G$13)-((((C14/100)*$AJ$22)*$AN$22)*$AH$22)+((((C14/100)*$AJ$23)*$AH$23)),IF(Calculator!$O$6="DUALSPECTRUM",SUM((((C14/100)*$AJ$22)*$AH$22))+(((((C14/100)*$AJ$22)*$AN$22)*$AH$22)*Calculator!$G$15)-((((C14/100)*$AJ$22)*$AN$22)*$AH$22)+((((C14/100)*$AJ$23)*$AH$23)),IF(Calculator!$O$6="DUALHOMESTEAD",SUM((((C14/100)*$AJ$22)*$AH$22))+(((((C14/100)*$AJ$22)*$AN$22)*$AH$22)*Calculator!$G$14)-((((C14/100)*$AJ$22)*$AN$22)*$AH$22)+((((C14/100)*$AJ$23)*$AH$23)),IF(Calculator!$O$6="DUALBAND A",SUM((((C14/100)*$AJ$22)*$AH$22))+(((((C14/100)*$AJ$22)*$AN$22)*$AH$22)*Calculator!$G$16)-((((C14/100)*$AJ$22)*$AN$22)*$AH$22)+((((C14/100)*$AJ$23)*$AH$23)),IF(Calculator!$O$6="DUALBAND B",SUM((((C14/100)*$AJ$22)*$AH$22))+(((((C14/100)*$AJ$22)*$AN$22)*$AH$22)*Calculator!$G$17)-((((C14/100)*$AJ$22)*$AN$22)*$AH$22)+((((C14/100)*$AJ$23)*$AH$23)),IF(Calculator!$O$6="DUALBAND C",SUM((((C14/100)*$AJ$22)*$AH$22))+(((((C14/100)*$AJ$22)*$AN$22)*$AH$22)*Calculator!$G$18)-((((C14/100)*$AJ$22)*$AN$22)*$AH$22)+((((C14/100)*$AJ$23)*$AH$23)),IF(Calculator!$O$6="DUALBAND D",SUM((((C14/100)*$AJ$22)*$AH$22))+(((((C14/100)*$AJ$22)*$AN$22)*$AH$22)*Calculator!$G$19)-((((C14/100)*$AJ$22)*$AN$22)*$AH$22)+((((C14/100)*$AJ$23)*$AH$23)),IF(Calculator!$O$6="DUALURBANE",SUM((((C14/100)*$AJ$22)*$AH$22))+(((((C14/100)*$AJ$22)*$AN$22)*$AH$22)*Calculator!$G$20)-((((C14/100)*$AJ$22)*$AN$22)*$AH$22)+((((C14/100)*$AJ$23)*$AH$23)),IF(Calculator!$O$6="DUALSILVERANOD",SUM((((C14/100)*$AJ$22)*$AH$22))+(((((C14/100)*$AJ$22)*$AN$22)*$AH$22)*Calculator!$G$21)-((((C14/100)*$AJ$22)*$AN$22)*$AH$22)+((((C14/100)*$AJ$23)*$AH$23)),IF(Calculator!$O$6="DUALANOD",SUM((((C14/100)*$AJ$22)*$AH$22))+(((((C14/100)*$AJ$22)*$AN$22)*$AH$22)*Calculator!$G$22)-((((C14/100)*$AJ$22)*$AN$22)*$AH$22)+((((C14/100)*$AJ$23)*$AH$23))))))))))))))))))))))))</f>
        <v>1510.5390731567377</v>
      </c>
      <c r="S14" s="2">
        <f>IF(Calculator!$O$6="SINGLEBASE",SUM((((D14/100)*$AJ$22)*$AH$22))+((((D14/100)*$AJ$23)*$AH$23)),IF(Calculator!$O$6="SINGLEELEMENTS",SUM((((D14/100)*$AJ$22)*$AH$22))+(((((D14/100)*$AJ$22)*$AN$22)*$AH$22)*Calculator!$G$2)-((((D14/100)*$AJ$22)*$AN$22)*$AH$22)+((((D14/100)*$AJ$23)*$AH$23)),IF(Calculator!$O$6="SINGLESPECTRUM",SUM((((D14/100)*$AJ$22)*$AH$22))+(((((D14/100)*$AJ$22)*$AN$22)*$AH$22)*Calculator!$G$4)-((((D14/100)*$AJ$22)*$AN$22)*$AH$22)+((((D14/100)*$AJ$23)*$AH$23)),IF(Calculator!$O$6="SINGLEHOMESTEAD",SUM((((D14/100)*$AJ$22)*$AH$22))+(((((D14/100)*$AJ$22)*$AN$22)*$AH$22)*Calculator!$G$3)-((((D14/100)*$AJ$22)*$AN$22)*$AH$22)+((((D14/100)*$AJ$23)*$AH$23)),IF(Calculator!$O$6="SINGLEBAND A",SUM((((D14/100)*$AJ$22)*$AH$22))+(((((D14/100)*$AJ$22)*$AN$22)*$AH$22)*Calculator!$G$5)-((((D14/100)*$AJ$22)*$AN$22)*$AH$22)+((((D14/100)*$AJ$23)*$AH$23)),IF(Calculator!$O$6="SINGLEBAND B",SUM((((D14/100)*$AJ$22)*$AH$22))+(((((D14/100)*$AJ$22)*$AN$22)*$AH$22)*Calculator!$G$6)-((((D14/100)*$AJ$22)*$AN$22)*$AH$22)+((((D14/100)*$AJ$23)*$AH$23)),IF(Calculator!$O$6="SINGLEBAND C",SUM((((D14/100)*$AJ$22)*$AH$22))+(((((D14/100)*$AJ$22)*$AN$22)*$AH$22)*Calculator!$G$7)-((((D14/100)*$AJ$22)*$AN$22)*$AH$22)+((((D14/100)*$AJ$23)*$AH$23)),IF(Calculator!$O$6="SINGLEBAND D",SUM((((D14/100)*$AJ$22)*$AH$22))+(((((D14/100)*$AJ$22)*$AN$22)*$AH$22)*Calculator!$G$8)-((((D14/100)*$AJ$22)*$AN$22)*$AH$22)+((((D14/100)*$AJ$23)*$AH$23)),IF(Calculator!$O$6="SINGLEURBANE",SUM((((D14/100)*$AJ$22)*$AH$22))+(((((D14/100)*$AJ$22)*$AN$22)*$AH$22)*Calculator!$G$9)-((((D14/100)*$AJ$22)*$AN$22)*$AH$22)+((((D14/100)*$AJ$23)*$AH$23)),IF(Calculator!$O$6="SINGLESILVERANOD",SUM((((D14/100)*$AJ$22)*$AH$22))+(((((D14/100)*$AJ$22)*$AN$22)*$AH$22)*Calculator!$G$10)-((((D14/100)*$AJ$22)*$AN$22)*$AH$22)+((((D14/100)*$AJ$23)*$AH$23)),IF(Calculator!$O$6="SINGLEANOD",SUM((((D14/100)*$AJ$22)*$AH$22))+(((((D14/100)*$AJ$22)*$AN$22)*$AH$22)*Calculator!$G$11)-((((D14/100)*$AJ$22)*$AN$22)*$AH$22)+((((D14/100)*$AJ$23)*$AH$23)),IF(Calculator!$O$6="DUALBASE",SUM((((D14/100)*$AJ$22)*$AH$22))+(((((D14/100)*$AJ$22)*$AN$22)*$AH$22)*Calculator!$G$12)-((((D14/100)*$AJ$22)*$AN$22)*$AH$22)+((((D14/100)*$AJ$23)*$AH$23)),IF(Calculator!$O$6="DUALELEMENTS",SUM((((D14/100)*$AJ$22)*$AH$22))+(((((D14/100)*$AJ$22)*$AN$22)*$AH$22)*Calculator!$G$13)-((((D14/100)*$AJ$22)*$AN$22)*$AH$22)+((((D14/100)*$AJ$23)*$AH$23)),IF(Calculator!$O$6="DUALSPECTRUM",SUM((((D14/100)*$AJ$22)*$AH$22))+(((((D14/100)*$AJ$22)*$AN$22)*$AH$22)*Calculator!$G$15)-((((D14/100)*$AJ$22)*$AN$22)*$AH$22)+((((D14/100)*$AJ$23)*$AH$23)),IF(Calculator!$O$6="DUALHOMESTEAD",SUM((((D14/100)*$AJ$22)*$AH$22))+(((((D14/100)*$AJ$22)*$AN$22)*$AH$22)*Calculator!$G$14)-((((D14/100)*$AJ$22)*$AN$22)*$AH$22)+((((D14/100)*$AJ$23)*$AH$23)),IF(Calculator!$O$6="DUALBAND A",SUM((((D14/100)*$AJ$22)*$AH$22))+(((((D14/100)*$AJ$22)*$AN$22)*$AH$22)*Calculator!$G$16)-((((D14/100)*$AJ$22)*$AN$22)*$AH$22)+((((D14/100)*$AJ$23)*$AH$23)),IF(Calculator!$O$6="DUALBAND B",SUM((((D14/100)*$AJ$22)*$AH$22))+(((((D14/100)*$AJ$22)*$AN$22)*$AH$22)*Calculator!$G$17)-((((D14/100)*$AJ$22)*$AN$22)*$AH$22)+((((D14/100)*$AJ$23)*$AH$23)),IF(Calculator!$O$6="DUALBAND C",SUM((((D14/100)*$AJ$22)*$AH$22))+(((((D14/100)*$AJ$22)*$AN$22)*$AH$22)*Calculator!$G$18)-((((D14/100)*$AJ$22)*$AN$22)*$AH$22)+((((D14/100)*$AJ$23)*$AH$23)),IF(Calculator!$O$6="DUALBAND D",SUM((((D14/100)*$AJ$22)*$AH$22))+(((((D14/100)*$AJ$22)*$AN$22)*$AH$22)*Calculator!$G$19)-((((D14/100)*$AJ$22)*$AN$22)*$AH$22)+((((D14/100)*$AJ$23)*$AH$23)),IF(Calculator!$O$6="DUALURBANE",SUM((((D14/100)*$AJ$22)*$AH$22))+(((((D14/100)*$AJ$22)*$AN$22)*$AH$22)*Calculator!$G$20)-((((D14/100)*$AJ$22)*$AN$22)*$AH$22)+((((D14/100)*$AJ$23)*$AH$23)),IF(Calculator!$O$6="DUALSILVERANOD",SUM((((D14/100)*$AJ$22)*$AH$22))+(((((D14/100)*$AJ$22)*$AN$22)*$AH$22)*Calculator!$G$21)-((((D14/100)*$AJ$22)*$AN$22)*$AH$22)+((((D14/100)*$AJ$23)*$AH$23)),IF(Calculator!$O$6="DUALANOD",SUM((((D14/100)*$AJ$22)*$AH$22))+(((((D14/100)*$AJ$22)*$AN$22)*$AH$22)*Calculator!$G$22)-((((D14/100)*$AJ$22)*$AN$22)*$AH$22)+((((D14/100)*$AJ$23)*$AH$23))))))))))))))))))))))))</f>
        <v>1523.7524042114255</v>
      </c>
      <c r="T14" s="2">
        <f>IF(Calculator!$O$6="SINGLEBASE",SUM((((E14/100)*$AJ$22)*$AH$22))+((((E14/100)*$AJ$23)*$AH$23)),IF(Calculator!$O$6="SINGLEELEMENTS",SUM((((E14/100)*$AJ$22)*$AH$22))+(((((E14/100)*$AJ$22)*$AN$22)*$AH$22)*Calculator!$G$2)-((((E14/100)*$AJ$22)*$AN$22)*$AH$22)+((((E14/100)*$AJ$23)*$AH$23)),IF(Calculator!$O$6="SINGLESPECTRUM",SUM((((E14/100)*$AJ$22)*$AH$22))+(((((E14/100)*$AJ$22)*$AN$22)*$AH$22)*Calculator!$G$4)-((((E14/100)*$AJ$22)*$AN$22)*$AH$22)+((((E14/100)*$AJ$23)*$AH$23)),IF(Calculator!$O$6="SINGLEHOMESTEAD",SUM((((E14/100)*$AJ$22)*$AH$22))+(((((E14/100)*$AJ$22)*$AN$22)*$AH$22)*Calculator!$G$3)-((((E14/100)*$AJ$22)*$AN$22)*$AH$22)+((((E14/100)*$AJ$23)*$AH$23)),IF(Calculator!$O$6="SINGLEBAND A",SUM((((E14/100)*$AJ$22)*$AH$22))+(((((E14/100)*$AJ$22)*$AN$22)*$AH$22)*Calculator!$G$5)-((((E14/100)*$AJ$22)*$AN$22)*$AH$22)+((((E14/100)*$AJ$23)*$AH$23)),IF(Calculator!$O$6="SINGLEBAND B",SUM((((E14/100)*$AJ$22)*$AH$22))+(((((E14/100)*$AJ$22)*$AN$22)*$AH$22)*Calculator!$G$6)-((((E14/100)*$AJ$22)*$AN$22)*$AH$22)+((((E14/100)*$AJ$23)*$AH$23)),IF(Calculator!$O$6="SINGLEBAND C",SUM((((E14/100)*$AJ$22)*$AH$22))+(((((E14/100)*$AJ$22)*$AN$22)*$AH$22)*Calculator!$G$7)-((((E14/100)*$AJ$22)*$AN$22)*$AH$22)+((((E14/100)*$AJ$23)*$AH$23)),IF(Calculator!$O$6="SINGLEBAND D",SUM((((E14/100)*$AJ$22)*$AH$22))+(((((E14/100)*$AJ$22)*$AN$22)*$AH$22)*Calculator!$G$8)-((((E14/100)*$AJ$22)*$AN$22)*$AH$22)+((((E14/100)*$AJ$23)*$AH$23)),IF(Calculator!$O$6="SINGLEURBANE",SUM((((E14/100)*$AJ$22)*$AH$22))+(((((E14/100)*$AJ$22)*$AN$22)*$AH$22)*Calculator!$G$9)-((((E14/100)*$AJ$22)*$AN$22)*$AH$22)+((((E14/100)*$AJ$23)*$AH$23)),IF(Calculator!$O$6="SINGLESILVERANOD",SUM((((E14/100)*$AJ$22)*$AH$22))+(((((E14/100)*$AJ$22)*$AN$22)*$AH$22)*Calculator!$G$10)-((((E14/100)*$AJ$22)*$AN$22)*$AH$22)+((((E14/100)*$AJ$23)*$AH$23)),IF(Calculator!$O$6="SINGLEANOD",SUM((((E14/100)*$AJ$22)*$AH$22))+(((((E14/100)*$AJ$22)*$AN$22)*$AH$22)*Calculator!$G$11)-((((E14/100)*$AJ$22)*$AN$22)*$AH$22)+((((E14/100)*$AJ$23)*$AH$23)),IF(Calculator!$O$6="DUALBASE",SUM((((E14/100)*$AJ$22)*$AH$22))+(((((E14/100)*$AJ$22)*$AN$22)*$AH$22)*Calculator!$G$12)-((((E14/100)*$AJ$22)*$AN$22)*$AH$22)+((((E14/100)*$AJ$23)*$AH$23)),IF(Calculator!$O$6="DUALELEMENTS",SUM((((E14/100)*$AJ$22)*$AH$22))+(((((E14/100)*$AJ$22)*$AN$22)*$AH$22)*Calculator!$G$13)-((((E14/100)*$AJ$22)*$AN$22)*$AH$22)+((((E14/100)*$AJ$23)*$AH$23)),IF(Calculator!$O$6="DUALSPECTRUM",SUM((((E14/100)*$AJ$22)*$AH$22))+(((((E14/100)*$AJ$22)*$AN$22)*$AH$22)*Calculator!$G$15)-((((E14/100)*$AJ$22)*$AN$22)*$AH$22)+((((E14/100)*$AJ$23)*$AH$23)),IF(Calculator!$O$6="DUALHOMESTEAD",SUM((((E14/100)*$AJ$22)*$AH$22))+(((((E14/100)*$AJ$22)*$AN$22)*$AH$22)*Calculator!$G$14)-((((E14/100)*$AJ$22)*$AN$22)*$AH$22)+((((E14/100)*$AJ$23)*$AH$23)),IF(Calculator!$O$6="DUALBAND A",SUM((((E14/100)*$AJ$22)*$AH$22))+(((((E14/100)*$AJ$22)*$AN$22)*$AH$22)*Calculator!$G$16)-((((E14/100)*$AJ$22)*$AN$22)*$AH$22)+((((E14/100)*$AJ$23)*$AH$23)),IF(Calculator!$O$6="DUALBAND B",SUM((((E14/100)*$AJ$22)*$AH$22))+(((((E14/100)*$AJ$22)*$AN$22)*$AH$22)*Calculator!$G$17)-((((E14/100)*$AJ$22)*$AN$22)*$AH$22)+((((E14/100)*$AJ$23)*$AH$23)),IF(Calculator!$O$6="DUALBAND C",SUM((((E14/100)*$AJ$22)*$AH$22))+(((((E14/100)*$AJ$22)*$AN$22)*$AH$22)*Calculator!$G$18)-((((E14/100)*$AJ$22)*$AN$22)*$AH$22)+((((E14/100)*$AJ$23)*$AH$23)),IF(Calculator!$O$6="DUALBAND D",SUM((((E14/100)*$AJ$22)*$AH$22))+(((((E14/100)*$AJ$22)*$AN$22)*$AH$22)*Calculator!$G$19)-((((E14/100)*$AJ$22)*$AN$22)*$AH$22)+((((E14/100)*$AJ$23)*$AH$23)),IF(Calculator!$O$6="DUALURBANE",SUM((((E14/100)*$AJ$22)*$AH$22))+(((((E14/100)*$AJ$22)*$AN$22)*$AH$22)*Calculator!$G$20)-((((E14/100)*$AJ$22)*$AN$22)*$AH$22)+((((E14/100)*$AJ$23)*$AH$23)),IF(Calculator!$O$6="DUALSILVERANOD",SUM((((E14/100)*$AJ$22)*$AH$22))+(((((E14/100)*$AJ$22)*$AN$22)*$AH$22)*Calculator!$G$21)-((((E14/100)*$AJ$22)*$AN$22)*$AH$22)+((((E14/100)*$AJ$23)*$AH$23)),IF(Calculator!$O$6="DUALANOD",SUM((((E14/100)*$AJ$22)*$AH$22))+(((((E14/100)*$AJ$22)*$AN$22)*$AH$22)*Calculator!$G$22)-((((E14/100)*$AJ$22)*$AN$22)*$AH$22)+((((E14/100)*$AJ$23)*$AH$23))))))))))))))))))))))))</f>
        <v>1536.9615511840818</v>
      </c>
      <c r="U14" s="2">
        <f>IF(Calculator!$O$6="SINGLEBASE",SUM((((F14/100)*$AJ$22)*$AH$22))+((((F14/100)*$AJ$23)*$AH$23)),IF(Calculator!$O$6="SINGLEELEMENTS",SUM((((F14/100)*$AJ$22)*$AH$22))+(((((F14/100)*$AJ$22)*$AN$22)*$AH$22)*Calculator!$G$2)-((((F14/100)*$AJ$22)*$AN$22)*$AH$22)+((((F14/100)*$AJ$23)*$AH$23)),IF(Calculator!$O$6="SINGLESPECTRUM",SUM((((F14/100)*$AJ$22)*$AH$22))+(((((F14/100)*$AJ$22)*$AN$22)*$AH$22)*Calculator!$G$4)-((((F14/100)*$AJ$22)*$AN$22)*$AH$22)+((((F14/100)*$AJ$23)*$AH$23)),IF(Calculator!$O$6="SINGLEHOMESTEAD",SUM((((F14/100)*$AJ$22)*$AH$22))+(((((F14/100)*$AJ$22)*$AN$22)*$AH$22)*Calculator!$G$3)-((((F14/100)*$AJ$22)*$AN$22)*$AH$22)+((((F14/100)*$AJ$23)*$AH$23)),IF(Calculator!$O$6="SINGLEBAND A",SUM((((F14/100)*$AJ$22)*$AH$22))+(((((F14/100)*$AJ$22)*$AN$22)*$AH$22)*Calculator!$G$5)-((((F14/100)*$AJ$22)*$AN$22)*$AH$22)+((((F14/100)*$AJ$23)*$AH$23)),IF(Calculator!$O$6="SINGLEBAND B",SUM((((F14/100)*$AJ$22)*$AH$22))+(((((F14/100)*$AJ$22)*$AN$22)*$AH$22)*Calculator!$G$6)-((((F14/100)*$AJ$22)*$AN$22)*$AH$22)+((((F14/100)*$AJ$23)*$AH$23)),IF(Calculator!$O$6="SINGLEBAND C",SUM((((F14/100)*$AJ$22)*$AH$22))+(((((F14/100)*$AJ$22)*$AN$22)*$AH$22)*Calculator!$G$7)-((((F14/100)*$AJ$22)*$AN$22)*$AH$22)+((((F14/100)*$AJ$23)*$AH$23)),IF(Calculator!$O$6="SINGLEBAND D",SUM((((F14/100)*$AJ$22)*$AH$22))+(((((F14/100)*$AJ$22)*$AN$22)*$AH$22)*Calculator!$G$8)-((((F14/100)*$AJ$22)*$AN$22)*$AH$22)+((((F14/100)*$AJ$23)*$AH$23)),IF(Calculator!$O$6="SINGLEURBANE",SUM((((F14/100)*$AJ$22)*$AH$22))+(((((F14/100)*$AJ$22)*$AN$22)*$AH$22)*Calculator!$G$9)-((((F14/100)*$AJ$22)*$AN$22)*$AH$22)+((((F14/100)*$AJ$23)*$AH$23)),IF(Calculator!$O$6="SINGLESILVERANOD",SUM((((F14/100)*$AJ$22)*$AH$22))+(((((F14/100)*$AJ$22)*$AN$22)*$AH$22)*Calculator!$G$10)-((((F14/100)*$AJ$22)*$AN$22)*$AH$22)+((((F14/100)*$AJ$23)*$AH$23)),IF(Calculator!$O$6="SINGLEANOD",SUM((((F14/100)*$AJ$22)*$AH$22))+(((((F14/100)*$AJ$22)*$AN$22)*$AH$22)*Calculator!$G$11)-((((F14/100)*$AJ$22)*$AN$22)*$AH$22)+((((F14/100)*$AJ$23)*$AH$23)),IF(Calculator!$O$6="DUALBASE",SUM((((F14/100)*$AJ$22)*$AH$22))+(((((F14/100)*$AJ$22)*$AN$22)*$AH$22)*Calculator!$G$12)-((((F14/100)*$AJ$22)*$AN$22)*$AH$22)+((((F14/100)*$AJ$23)*$AH$23)),IF(Calculator!$O$6="DUALELEMENTS",SUM((((F14/100)*$AJ$22)*$AH$22))+(((((F14/100)*$AJ$22)*$AN$22)*$AH$22)*Calculator!$G$13)-((((F14/100)*$AJ$22)*$AN$22)*$AH$22)+((((F14/100)*$AJ$23)*$AH$23)),IF(Calculator!$O$6="DUALSPECTRUM",SUM((((F14/100)*$AJ$22)*$AH$22))+(((((F14/100)*$AJ$22)*$AN$22)*$AH$22)*Calculator!$G$15)-((((F14/100)*$AJ$22)*$AN$22)*$AH$22)+((((F14/100)*$AJ$23)*$AH$23)),IF(Calculator!$O$6="DUALHOMESTEAD",SUM((((F14/100)*$AJ$22)*$AH$22))+(((((F14/100)*$AJ$22)*$AN$22)*$AH$22)*Calculator!$G$14)-((((F14/100)*$AJ$22)*$AN$22)*$AH$22)+((((F14/100)*$AJ$23)*$AH$23)),IF(Calculator!$O$6="DUALBAND A",SUM((((F14/100)*$AJ$22)*$AH$22))+(((((F14/100)*$AJ$22)*$AN$22)*$AH$22)*Calculator!$G$16)-((((F14/100)*$AJ$22)*$AN$22)*$AH$22)+((((F14/100)*$AJ$23)*$AH$23)),IF(Calculator!$O$6="DUALBAND B",SUM((((F14/100)*$AJ$22)*$AH$22))+(((((F14/100)*$AJ$22)*$AN$22)*$AH$22)*Calculator!$G$17)-((((F14/100)*$AJ$22)*$AN$22)*$AH$22)+((((F14/100)*$AJ$23)*$AH$23)),IF(Calculator!$O$6="DUALBAND C",SUM((((F14/100)*$AJ$22)*$AH$22))+(((((F14/100)*$AJ$22)*$AN$22)*$AH$22)*Calculator!$G$18)-((((F14/100)*$AJ$22)*$AN$22)*$AH$22)+((((F14/100)*$AJ$23)*$AH$23)),IF(Calculator!$O$6="DUALBAND D",SUM((((F14/100)*$AJ$22)*$AH$22))+(((((F14/100)*$AJ$22)*$AN$22)*$AH$22)*Calculator!$G$19)-((((F14/100)*$AJ$22)*$AN$22)*$AH$22)+((((F14/100)*$AJ$23)*$AH$23)),IF(Calculator!$O$6="DUALURBANE",SUM((((F14/100)*$AJ$22)*$AH$22))+(((((F14/100)*$AJ$22)*$AN$22)*$AH$22)*Calculator!$G$20)-((((F14/100)*$AJ$22)*$AN$22)*$AH$22)+((((F14/100)*$AJ$23)*$AH$23)),IF(Calculator!$O$6="DUALSILVERANOD",SUM((((F14/100)*$AJ$22)*$AH$22))+(((((F14/100)*$AJ$22)*$AN$22)*$AH$22)*Calculator!$G$21)-((((F14/100)*$AJ$22)*$AN$22)*$AH$22)+((((F14/100)*$AJ$23)*$AH$23)),IF(Calculator!$O$6="DUALANOD",SUM((((F14/100)*$AJ$22)*$AH$22))+(((((F14/100)*$AJ$22)*$AN$22)*$AH$22)*Calculator!$G$22)-((((F14/100)*$AJ$22)*$AN$22)*$AH$22)+((((F14/100)*$AJ$23)*$AH$23))))))))))))))))))))))))</f>
        <v>1550.1706981567377</v>
      </c>
      <c r="V14" s="2">
        <f>IF(Calculator!$O$6="SINGLEBASE",SUM((((G14/100)*$AJ$22)*$AH$22))+((((G14/100)*$AJ$23)*$AH$23)),IF(Calculator!$O$6="SINGLEELEMENTS",SUM((((G14/100)*$AJ$22)*$AH$22))+(((((G14/100)*$AJ$22)*$AN$22)*$AH$22)*Calculator!$G$2)-((((G14/100)*$AJ$22)*$AN$22)*$AH$22)+((((G14/100)*$AJ$23)*$AH$23)),IF(Calculator!$O$6="SINGLESPECTRUM",SUM((((G14/100)*$AJ$22)*$AH$22))+(((((G14/100)*$AJ$22)*$AN$22)*$AH$22)*Calculator!$G$4)-((((G14/100)*$AJ$22)*$AN$22)*$AH$22)+((((G14/100)*$AJ$23)*$AH$23)),IF(Calculator!$O$6="SINGLEHOMESTEAD",SUM((((G14/100)*$AJ$22)*$AH$22))+(((((G14/100)*$AJ$22)*$AN$22)*$AH$22)*Calculator!$G$3)-((((G14/100)*$AJ$22)*$AN$22)*$AH$22)+((((G14/100)*$AJ$23)*$AH$23)),IF(Calculator!$O$6="SINGLEBAND A",SUM((((G14/100)*$AJ$22)*$AH$22))+(((((G14/100)*$AJ$22)*$AN$22)*$AH$22)*Calculator!$G$5)-((((G14/100)*$AJ$22)*$AN$22)*$AH$22)+((((G14/100)*$AJ$23)*$AH$23)),IF(Calculator!$O$6="SINGLEBAND B",SUM((((G14/100)*$AJ$22)*$AH$22))+(((((G14/100)*$AJ$22)*$AN$22)*$AH$22)*Calculator!$G$6)-((((G14/100)*$AJ$22)*$AN$22)*$AH$22)+((((G14/100)*$AJ$23)*$AH$23)),IF(Calculator!$O$6="SINGLEBAND C",SUM((((G14/100)*$AJ$22)*$AH$22))+(((((G14/100)*$AJ$22)*$AN$22)*$AH$22)*Calculator!$G$7)-((((G14/100)*$AJ$22)*$AN$22)*$AH$22)+((((G14/100)*$AJ$23)*$AH$23)),IF(Calculator!$O$6="SINGLEBAND D",SUM((((G14/100)*$AJ$22)*$AH$22))+(((((G14/100)*$AJ$22)*$AN$22)*$AH$22)*Calculator!$G$8)-((((G14/100)*$AJ$22)*$AN$22)*$AH$22)+((((G14/100)*$AJ$23)*$AH$23)),IF(Calculator!$O$6="SINGLEURBANE",SUM((((G14/100)*$AJ$22)*$AH$22))+(((((G14/100)*$AJ$22)*$AN$22)*$AH$22)*Calculator!$G$9)-((((G14/100)*$AJ$22)*$AN$22)*$AH$22)+((((G14/100)*$AJ$23)*$AH$23)),IF(Calculator!$O$6="SINGLESILVERANOD",SUM((((G14/100)*$AJ$22)*$AH$22))+(((((G14/100)*$AJ$22)*$AN$22)*$AH$22)*Calculator!$G$10)-((((G14/100)*$AJ$22)*$AN$22)*$AH$22)+((((G14/100)*$AJ$23)*$AH$23)),IF(Calculator!$O$6="SINGLEANOD",SUM((((G14/100)*$AJ$22)*$AH$22))+(((((G14/100)*$AJ$22)*$AN$22)*$AH$22)*Calculator!$G$11)-((((G14/100)*$AJ$22)*$AN$22)*$AH$22)+((((G14/100)*$AJ$23)*$AH$23)),IF(Calculator!$O$6="DUALBASE",SUM((((G14/100)*$AJ$22)*$AH$22))+(((((G14/100)*$AJ$22)*$AN$22)*$AH$22)*Calculator!$G$12)-((((G14/100)*$AJ$22)*$AN$22)*$AH$22)+((((G14/100)*$AJ$23)*$AH$23)),IF(Calculator!$O$6="DUALELEMENTS",SUM((((G14/100)*$AJ$22)*$AH$22))+(((((G14/100)*$AJ$22)*$AN$22)*$AH$22)*Calculator!$G$13)-((((G14/100)*$AJ$22)*$AN$22)*$AH$22)+((((G14/100)*$AJ$23)*$AH$23)),IF(Calculator!$O$6="DUALSPECTRUM",SUM((((G14/100)*$AJ$22)*$AH$22))+(((((G14/100)*$AJ$22)*$AN$22)*$AH$22)*Calculator!$G$15)-((((G14/100)*$AJ$22)*$AN$22)*$AH$22)+((((G14/100)*$AJ$23)*$AH$23)),IF(Calculator!$O$6="DUALHOMESTEAD",SUM((((G14/100)*$AJ$22)*$AH$22))+(((((G14/100)*$AJ$22)*$AN$22)*$AH$22)*Calculator!$G$14)-((((G14/100)*$AJ$22)*$AN$22)*$AH$22)+((((G14/100)*$AJ$23)*$AH$23)),IF(Calculator!$O$6="DUALBAND A",SUM((((G14/100)*$AJ$22)*$AH$22))+(((((G14/100)*$AJ$22)*$AN$22)*$AH$22)*Calculator!$G$16)-((((G14/100)*$AJ$22)*$AN$22)*$AH$22)+((((G14/100)*$AJ$23)*$AH$23)),IF(Calculator!$O$6="DUALBAND B",SUM((((G14/100)*$AJ$22)*$AH$22))+(((((G14/100)*$AJ$22)*$AN$22)*$AH$22)*Calculator!$G$17)-((((G14/100)*$AJ$22)*$AN$22)*$AH$22)+((((G14/100)*$AJ$23)*$AH$23)),IF(Calculator!$O$6="DUALBAND C",SUM((((G14/100)*$AJ$22)*$AH$22))+(((((G14/100)*$AJ$22)*$AN$22)*$AH$22)*Calculator!$G$18)-((((G14/100)*$AJ$22)*$AN$22)*$AH$22)+((((G14/100)*$AJ$23)*$AH$23)),IF(Calculator!$O$6="DUALBAND D",SUM((((G14/100)*$AJ$22)*$AH$22))+(((((G14/100)*$AJ$22)*$AN$22)*$AH$22)*Calculator!$G$19)-((((G14/100)*$AJ$22)*$AN$22)*$AH$22)+((((G14/100)*$AJ$23)*$AH$23)),IF(Calculator!$O$6="DUALURBANE",SUM((((G14/100)*$AJ$22)*$AH$22))+(((((G14/100)*$AJ$22)*$AN$22)*$AH$22)*Calculator!$G$20)-((((G14/100)*$AJ$22)*$AN$22)*$AH$22)+((((G14/100)*$AJ$23)*$AH$23)),IF(Calculator!$O$6="DUALSILVERANOD",SUM((((G14/100)*$AJ$22)*$AH$22))+(((((G14/100)*$AJ$22)*$AN$22)*$AH$22)*Calculator!$G$21)-((((G14/100)*$AJ$22)*$AN$22)*$AH$22)+((((G14/100)*$AJ$23)*$AH$23)),IF(Calculator!$O$6="DUALANOD",SUM((((G14/100)*$AJ$22)*$AH$22))+(((((G14/100)*$AJ$22)*$AN$22)*$AH$22)*Calculator!$G$22)-((((G14/100)*$AJ$22)*$AN$22)*$AH$22)+((((G14/100)*$AJ$23)*$AH$23))))))))))))))))))))))))</f>
        <v>1563.3797405273433</v>
      </c>
      <c r="W14" s="2">
        <f>IF(Calculator!$O$6="SINGLEBASE",SUM((((H14/100)*$AJ$22)*$AH$22))+((((H14/100)*$AJ$23)*$AH$23)),IF(Calculator!$O$6="SINGLEELEMENTS",SUM((((H14/100)*$AJ$22)*$AH$22))+(((((H14/100)*$AJ$22)*$AN$22)*$AH$22)*Calculator!$G$2)-((((H14/100)*$AJ$22)*$AN$22)*$AH$22)+((((H14/100)*$AJ$23)*$AH$23)),IF(Calculator!$O$6="SINGLESPECTRUM",SUM((((H14/100)*$AJ$22)*$AH$22))+(((((H14/100)*$AJ$22)*$AN$22)*$AH$22)*Calculator!$G$4)-((((H14/100)*$AJ$22)*$AN$22)*$AH$22)+((((H14/100)*$AJ$23)*$AH$23)),IF(Calculator!$O$6="SINGLEHOMESTEAD",SUM((((H14/100)*$AJ$22)*$AH$22))+(((((H14/100)*$AJ$22)*$AN$22)*$AH$22)*Calculator!$G$3)-((((H14/100)*$AJ$22)*$AN$22)*$AH$22)+((((H14/100)*$AJ$23)*$AH$23)),IF(Calculator!$O$6="SINGLEBAND A",SUM((((H14/100)*$AJ$22)*$AH$22))+(((((H14/100)*$AJ$22)*$AN$22)*$AH$22)*Calculator!$G$5)-((((H14/100)*$AJ$22)*$AN$22)*$AH$22)+((((H14/100)*$AJ$23)*$AH$23)),IF(Calculator!$O$6="SINGLEBAND B",SUM((((H14/100)*$AJ$22)*$AH$22))+(((((H14/100)*$AJ$22)*$AN$22)*$AH$22)*Calculator!$G$6)-((((H14/100)*$AJ$22)*$AN$22)*$AH$22)+((((H14/100)*$AJ$23)*$AH$23)),IF(Calculator!$O$6="SINGLEBAND C",SUM((((H14/100)*$AJ$22)*$AH$22))+(((((H14/100)*$AJ$22)*$AN$22)*$AH$22)*Calculator!$G$7)-((((H14/100)*$AJ$22)*$AN$22)*$AH$22)+((((H14/100)*$AJ$23)*$AH$23)),IF(Calculator!$O$6="SINGLEBAND D",SUM((((H14/100)*$AJ$22)*$AH$22))+(((((H14/100)*$AJ$22)*$AN$22)*$AH$22)*Calculator!$G$8)-((((H14/100)*$AJ$22)*$AN$22)*$AH$22)+((((H14/100)*$AJ$23)*$AH$23)),IF(Calculator!$O$6="SINGLEURBANE",SUM((((H14/100)*$AJ$22)*$AH$22))+(((((H14/100)*$AJ$22)*$AN$22)*$AH$22)*Calculator!$G$9)-((((H14/100)*$AJ$22)*$AN$22)*$AH$22)+((((H14/100)*$AJ$23)*$AH$23)),IF(Calculator!$O$6="SINGLESILVERANOD",SUM((((H14/100)*$AJ$22)*$AH$22))+(((((H14/100)*$AJ$22)*$AN$22)*$AH$22)*Calculator!$G$10)-((((H14/100)*$AJ$22)*$AN$22)*$AH$22)+((((H14/100)*$AJ$23)*$AH$23)),IF(Calculator!$O$6="SINGLEANOD",SUM((((H14/100)*$AJ$22)*$AH$22))+(((((H14/100)*$AJ$22)*$AN$22)*$AH$22)*Calculator!$G$11)-((((H14/100)*$AJ$22)*$AN$22)*$AH$22)+((((H14/100)*$AJ$23)*$AH$23)),IF(Calculator!$O$6="DUALBASE",SUM((((H14/100)*$AJ$22)*$AH$22))+(((((H14/100)*$AJ$22)*$AN$22)*$AH$22)*Calculator!$G$12)-((((H14/100)*$AJ$22)*$AN$22)*$AH$22)+((((H14/100)*$AJ$23)*$AH$23)),IF(Calculator!$O$6="DUALELEMENTS",SUM((((H14/100)*$AJ$22)*$AH$22))+(((((H14/100)*$AJ$22)*$AN$22)*$AH$22)*Calculator!$G$13)-((((H14/100)*$AJ$22)*$AN$22)*$AH$22)+((((H14/100)*$AJ$23)*$AH$23)),IF(Calculator!$O$6="DUALSPECTRUM",SUM((((H14/100)*$AJ$22)*$AH$22))+(((((H14/100)*$AJ$22)*$AN$22)*$AH$22)*Calculator!$G$15)-((((H14/100)*$AJ$22)*$AN$22)*$AH$22)+((((H14/100)*$AJ$23)*$AH$23)),IF(Calculator!$O$6="DUALHOMESTEAD",SUM((((H14/100)*$AJ$22)*$AH$22))+(((((H14/100)*$AJ$22)*$AN$22)*$AH$22)*Calculator!$G$14)-((((H14/100)*$AJ$22)*$AN$22)*$AH$22)+((((H14/100)*$AJ$23)*$AH$23)),IF(Calculator!$O$6="DUALBAND A",SUM((((H14/100)*$AJ$22)*$AH$22))+(((((H14/100)*$AJ$22)*$AN$22)*$AH$22)*Calculator!$G$16)-((((H14/100)*$AJ$22)*$AN$22)*$AH$22)+((((H14/100)*$AJ$23)*$AH$23)),IF(Calculator!$O$6="DUALBAND B",SUM((((H14/100)*$AJ$22)*$AH$22))+(((((H14/100)*$AJ$22)*$AN$22)*$AH$22)*Calculator!$G$17)-((((H14/100)*$AJ$22)*$AN$22)*$AH$22)+((((H14/100)*$AJ$23)*$AH$23)),IF(Calculator!$O$6="DUALBAND C",SUM((((H14/100)*$AJ$22)*$AH$22))+(((((H14/100)*$AJ$22)*$AN$22)*$AH$22)*Calculator!$G$18)-((((H14/100)*$AJ$22)*$AN$22)*$AH$22)+((((H14/100)*$AJ$23)*$AH$23)),IF(Calculator!$O$6="DUALBAND D",SUM((((H14/100)*$AJ$22)*$AH$22))+(((((H14/100)*$AJ$22)*$AN$22)*$AH$22)*Calculator!$G$19)-((((H14/100)*$AJ$22)*$AN$22)*$AH$22)+((((H14/100)*$AJ$23)*$AH$23)),IF(Calculator!$O$6="DUALURBANE",SUM((((H14/100)*$AJ$22)*$AH$22))+(((((H14/100)*$AJ$22)*$AN$22)*$AH$22)*Calculator!$G$20)-((((H14/100)*$AJ$22)*$AN$22)*$AH$22)+((((H14/100)*$AJ$23)*$AH$23)),IF(Calculator!$O$6="DUALSILVERANOD",SUM((((H14/100)*$AJ$22)*$AH$22))+(((((H14/100)*$AJ$22)*$AN$22)*$AH$22)*Calculator!$G$21)-((((H14/100)*$AJ$22)*$AN$22)*$AH$22)+((((H14/100)*$AJ$23)*$AH$23)),IF(Calculator!$O$6="DUALANOD",SUM((((H14/100)*$AJ$22)*$AH$22))+(((((H14/100)*$AJ$22)*$AN$22)*$AH$22)*Calculator!$G$22)-((((H14/100)*$AJ$22)*$AN$22)*$AH$22)+((((H14/100)*$AJ$23)*$AH$23))))))))))))))))))))))))</f>
        <v>1576.5888874999996</v>
      </c>
      <c r="X14" s="2">
        <f>IF(Calculator!$O$6="SINGLEBASE",SUM((((I14/100)*$AJ$22)*$AH$22))+((((I14/100)*$AJ$23)*$AH$23)),IF(Calculator!$O$6="SINGLEELEMENTS",SUM((((I14/100)*$AJ$22)*$AH$22))+(((((I14/100)*$AJ$22)*$AN$22)*$AH$22)*Calculator!$G$2)-((((I14/100)*$AJ$22)*$AN$22)*$AH$22)+((((I14/100)*$AJ$23)*$AH$23)),IF(Calculator!$O$6="SINGLESPECTRUM",SUM((((I14/100)*$AJ$22)*$AH$22))+(((((I14/100)*$AJ$22)*$AN$22)*$AH$22)*Calculator!$G$4)-((((I14/100)*$AJ$22)*$AN$22)*$AH$22)+((((I14/100)*$AJ$23)*$AH$23)),IF(Calculator!$O$6="SINGLEHOMESTEAD",SUM((((I14/100)*$AJ$22)*$AH$22))+(((((I14/100)*$AJ$22)*$AN$22)*$AH$22)*Calculator!$G$3)-((((I14/100)*$AJ$22)*$AN$22)*$AH$22)+((((I14/100)*$AJ$23)*$AH$23)),IF(Calculator!$O$6="SINGLEBAND A",SUM((((I14/100)*$AJ$22)*$AH$22))+(((((I14/100)*$AJ$22)*$AN$22)*$AH$22)*Calculator!$G$5)-((((I14/100)*$AJ$22)*$AN$22)*$AH$22)+((((I14/100)*$AJ$23)*$AH$23)),IF(Calculator!$O$6="SINGLEBAND B",SUM((((I14/100)*$AJ$22)*$AH$22))+(((((I14/100)*$AJ$22)*$AN$22)*$AH$22)*Calculator!$G$6)-((((I14/100)*$AJ$22)*$AN$22)*$AH$22)+((((I14/100)*$AJ$23)*$AH$23)),IF(Calculator!$O$6="SINGLEBAND C",SUM((((I14/100)*$AJ$22)*$AH$22))+(((((I14/100)*$AJ$22)*$AN$22)*$AH$22)*Calculator!$G$7)-((((I14/100)*$AJ$22)*$AN$22)*$AH$22)+((((I14/100)*$AJ$23)*$AH$23)),IF(Calculator!$O$6="SINGLEBAND D",SUM((((I14/100)*$AJ$22)*$AH$22))+(((((I14/100)*$AJ$22)*$AN$22)*$AH$22)*Calculator!$G$8)-((((I14/100)*$AJ$22)*$AN$22)*$AH$22)+((((I14/100)*$AJ$23)*$AH$23)),IF(Calculator!$O$6="SINGLEURBANE",SUM((((I14/100)*$AJ$22)*$AH$22))+(((((I14/100)*$AJ$22)*$AN$22)*$AH$22)*Calculator!$G$9)-((((I14/100)*$AJ$22)*$AN$22)*$AH$22)+((((I14/100)*$AJ$23)*$AH$23)),IF(Calculator!$O$6="SINGLESILVERANOD",SUM((((I14/100)*$AJ$22)*$AH$22))+(((((I14/100)*$AJ$22)*$AN$22)*$AH$22)*Calculator!$G$10)-((((I14/100)*$AJ$22)*$AN$22)*$AH$22)+((((I14/100)*$AJ$23)*$AH$23)),IF(Calculator!$O$6="SINGLEANOD",SUM((((I14/100)*$AJ$22)*$AH$22))+(((((I14/100)*$AJ$22)*$AN$22)*$AH$22)*Calculator!$G$11)-((((I14/100)*$AJ$22)*$AN$22)*$AH$22)+((((I14/100)*$AJ$23)*$AH$23)),IF(Calculator!$O$6="DUALBASE",SUM((((I14/100)*$AJ$22)*$AH$22))+(((((I14/100)*$AJ$22)*$AN$22)*$AH$22)*Calculator!$G$12)-((((I14/100)*$AJ$22)*$AN$22)*$AH$22)+((((I14/100)*$AJ$23)*$AH$23)),IF(Calculator!$O$6="DUALELEMENTS",SUM((((I14/100)*$AJ$22)*$AH$22))+(((((I14/100)*$AJ$22)*$AN$22)*$AH$22)*Calculator!$G$13)-((((I14/100)*$AJ$22)*$AN$22)*$AH$22)+((((I14/100)*$AJ$23)*$AH$23)),IF(Calculator!$O$6="DUALSPECTRUM",SUM((((I14/100)*$AJ$22)*$AH$22))+(((((I14/100)*$AJ$22)*$AN$22)*$AH$22)*Calculator!$G$15)-((((I14/100)*$AJ$22)*$AN$22)*$AH$22)+((((I14/100)*$AJ$23)*$AH$23)),IF(Calculator!$O$6="DUALHOMESTEAD",SUM((((I14/100)*$AJ$22)*$AH$22))+(((((I14/100)*$AJ$22)*$AN$22)*$AH$22)*Calculator!$G$14)-((((I14/100)*$AJ$22)*$AN$22)*$AH$22)+((((I14/100)*$AJ$23)*$AH$23)),IF(Calculator!$O$6="DUALBAND A",SUM((((I14/100)*$AJ$22)*$AH$22))+(((((I14/100)*$AJ$22)*$AN$22)*$AH$22)*Calculator!$G$16)-((((I14/100)*$AJ$22)*$AN$22)*$AH$22)+((((I14/100)*$AJ$23)*$AH$23)),IF(Calculator!$O$6="DUALBAND B",SUM((((I14/100)*$AJ$22)*$AH$22))+(((((I14/100)*$AJ$22)*$AN$22)*$AH$22)*Calculator!$G$17)-((((I14/100)*$AJ$22)*$AN$22)*$AH$22)+((((I14/100)*$AJ$23)*$AH$23)),IF(Calculator!$O$6="DUALBAND C",SUM((((I14/100)*$AJ$22)*$AH$22))+(((((I14/100)*$AJ$22)*$AN$22)*$AH$22)*Calculator!$G$18)-((((I14/100)*$AJ$22)*$AN$22)*$AH$22)+((((I14/100)*$AJ$23)*$AH$23)),IF(Calculator!$O$6="DUALBAND D",SUM((((I14/100)*$AJ$22)*$AH$22))+(((((I14/100)*$AJ$22)*$AN$22)*$AH$22)*Calculator!$G$19)-((((I14/100)*$AJ$22)*$AN$22)*$AH$22)+((((I14/100)*$AJ$23)*$AH$23)),IF(Calculator!$O$6="DUALURBANE",SUM((((I14/100)*$AJ$22)*$AH$22))+(((((I14/100)*$AJ$22)*$AN$22)*$AH$22)*Calculator!$G$20)-((((I14/100)*$AJ$22)*$AN$22)*$AH$22)+((((I14/100)*$AJ$23)*$AH$23)),IF(Calculator!$O$6="DUALSILVERANOD",SUM((((I14/100)*$AJ$22)*$AH$22))+(((((I14/100)*$AJ$22)*$AN$22)*$AH$22)*Calculator!$G$21)-((((I14/100)*$AJ$22)*$AN$22)*$AH$22)+((((I14/100)*$AJ$23)*$AH$23)),IF(Calculator!$O$6="DUALANOD",SUM((((I14/100)*$AJ$22)*$AH$22))+(((((I14/100)*$AJ$22)*$AN$22)*$AH$22)*Calculator!$G$22)-((((I14/100)*$AJ$22)*$AN$22)*$AH$22)+((((I14/100)*$AJ$23)*$AH$23))))))))))))))))))))))))</f>
        <v>1589.7980344726557</v>
      </c>
      <c r="Y14" s="2">
        <f>IF(Calculator!$O$6="SINGLEBASE",SUM((((J14/100)*$AJ$22)*$AH$22))+((((J14/100)*$AJ$23)*$AH$23)),IF(Calculator!$O$6="SINGLEELEMENTS",SUM((((J14/100)*$AJ$22)*$AH$22))+(((((J14/100)*$AJ$22)*$AN$22)*$AH$22)*Calculator!$G$2)-((((J14/100)*$AJ$22)*$AN$22)*$AH$22)+((((J14/100)*$AJ$23)*$AH$23)),IF(Calculator!$O$6="SINGLESPECTRUM",SUM((((J14/100)*$AJ$22)*$AH$22))+(((((J14/100)*$AJ$22)*$AN$22)*$AH$22)*Calculator!$G$4)-((((J14/100)*$AJ$22)*$AN$22)*$AH$22)+((((J14/100)*$AJ$23)*$AH$23)),IF(Calculator!$O$6="SINGLEHOMESTEAD",SUM((((J14/100)*$AJ$22)*$AH$22))+(((((J14/100)*$AJ$22)*$AN$22)*$AH$22)*Calculator!$G$3)-((((J14/100)*$AJ$22)*$AN$22)*$AH$22)+((((J14/100)*$AJ$23)*$AH$23)),IF(Calculator!$O$6="SINGLEBAND A",SUM((((J14/100)*$AJ$22)*$AH$22))+(((((J14/100)*$AJ$22)*$AN$22)*$AH$22)*Calculator!$G$5)-((((J14/100)*$AJ$22)*$AN$22)*$AH$22)+((((J14/100)*$AJ$23)*$AH$23)),IF(Calculator!$O$6="SINGLEBAND B",SUM((((J14/100)*$AJ$22)*$AH$22))+(((((J14/100)*$AJ$22)*$AN$22)*$AH$22)*Calculator!$G$6)-((((J14/100)*$AJ$22)*$AN$22)*$AH$22)+((((J14/100)*$AJ$23)*$AH$23)),IF(Calculator!$O$6="SINGLEBAND C",SUM((((J14/100)*$AJ$22)*$AH$22))+(((((J14/100)*$AJ$22)*$AN$22)*$AH$22)*Calculator!$G$7)-((((J14/100)*$AJ$22)*$AN$22)*$AH$22)+((((J14/100)*$AJ$23)*$AH$23)),IF(Calculator!$O$6="SINGLEBAND D",SUM((((J14/100)*$AJ$22)*$AH$22))+(((((J14/100)*$AJ$22)*$AN$22)*$AH$22)*Calculator!$G$8)-((((J14/100)*$AJ$22)*$AN$22)*$AH$22)+((((J14/100)*$AJ$23)*$AH$23)),IF(Calculator!$O$6="SINGLEURBANE",SUM((((J14/100)*$AJ$22)*$AH$22))+(((((J14/100)*$AJ$22)*$AN$22)*$AH$22)*Calculator!$G$9)-((((J14/100)*$AJ$22)*$AN$22)*$AH$22)+((((J14/100)*$AJ$23)*$AH$23)),IF(Calculator!$O$6="SINGLESILVERANOD",SUM((((J14/100)*$AJ$22)*$AH$22))+(((((J14/100)*$AJ$22)*$AN$22)*$AH$22)*Calculator!$G$10)-((((J14/100)*$AJ$22)*$AN$22)*$AH$22)+((((J14/100)*$AJ$23)*$AH$23)),IF(Calculator!$O$6="SINGLEANOD",SUM((((J14/100)*$AJ$22)*$AH$22))+(((((J14/100)*$AJ$22)*$AN$22)*$AH$22)*Calculator!$G$11)-((((J14/100)*$AJ$22)*$AN$22)*$AH$22)+((((J14/100)*$AJ$23)*$AH$23)),IF(Calculator!$O$6="DUALBASE",SUM((((J14/100)*$AJ$22)*$AH$22))+(((((J14/100)*$AJ$22)*$AN$22)*$AH$22)*Calculator!$G$12)-((((J14/100)*$AJ$22)*$AN$22)*$AH$22)+((((J14/100)*$AJ$23)*$AH$23)),IF(Calculator!$O$6="DUALELEMENTS",SUM((((J14/100)*$AJ$22)*$AH$22))+(((((J14/100)*$AJ$22)*$AN$22)*$AH$22)*Calculator!$G$13)-((((J14/100)*$AJ$22)*$AN$22)*$AH$22)+((((J14/100)*$AJ$23)*$AH$23)),IF(Calculator!$O$6="DUALSPECTRUM",SUM((((J14/100)*$AJ$22)*$AH$22))+(((((J14/100)*$AJ$22)*$AN$22)*$AH$22)*Calculator!$G$15)-((((J14/100)*$AJ$22)*$AN$22)*$AH$22)+((((J14/100)*$AJ$23)*$AH$23)),IF(Calculator!$O$6="DUALHOMESTEAD",SUM((((J14/100)*$AJ$22)*$AH$22))+(((((J14/100)*$AJ$22)*$AN$22)*$AH$22)*Calculator!$G$14)-((((J14/100)*$AJ$22)*$AN$22)*$AH$22)+((((J14/100)*$AJ$23)*$AH$23)),IF(Calculator!$O$6="DUALBAND A",SUM((((J14/100)*$AJ$22)*$AH$22))+(((((J14/100)*$AJ$22)*$AN$22)*$AH$22)*Calculator!$G$16)-((((J14/100)*$AJ$22)*$AN$22)*$AH$22)+((((J14/100)*$AJ$23)*$AH$23)),IF(Calculator!$O$6="DUALBAND B",SUM((((J14/100)*$AJ$22)*$AH$22))+(((((J14/100)*$AJ$22)*$AN$22)*$AH$22)*Calculator!$G$17)-((((J14/100)*$AJ$22)*$AN$22)*$AH$22)+((((J14/100)*$AJ$23)*$AH$23)),IF(Calculator!$O$6="DUALBAND C",SUM((((J14/100)*$AJ$22)*$AH$22))+(((((J14/100)*$AJ$22)*$AN$22)*$AH$22)*Calculator!$G$18)-((((J14/100)*$AJ$22)*$AN$22)*$AH$22)+((((J14/100)*$AJ$23)*$AH$23)),IF(Calculator!$O$6="DUALBAND D",SUM((((J14/100)*$AJ$22)*$AH$22))+(((((J14/100)*$AJ$22)*$AN$22)*$AH$22)*Calculator!$G$19)-((((J14/100)*$AJ$22)*$AN$22)*$AH$22)+((((J14/100)*$AJ$23)*$AH$23)),IF(Calculator!$O$6="DUALURBANE",SUM((((J14/100)*$AJ$22)*$AH$22))+(((((J14/100)*$AJ$22)*$AN$22)*$AH$22)*Calculator!$G$20)-((((J14/100)*$AJ$22)*$AN$22)*$AH$22)+((((J14/100)*$AJ$23)*$AH$23)),IF(Calculator!$O$6="DUALSILVERANOD",SUM((((J14/100)*$AJ$22)*$AH$22))+(((((J14/100)*$AJ$22)*$AN$22)*$AH$22)*Calculator!$G$21)-((((J14/100)*$AJ$22)*$AN$22)*$AH$22)+((((J14/100)*$AJ$23)*$AH$23)),IF(Calculator!$O$6="DUALANOD",SUM((((J14/100)*$AJ$22)*$AH$22))+(((((J14/100)*$AJ$22)*$AN$22)*$AH$22)*Calculator!$G$22)-((((J14/100)*$AJ$22)*$AN$22)*$AH$22)+((((J14/100)*$AJ$23)*$AH$23))))))))))))))))))))))))</f>
        <v>1603.0070768432613</v>
      </c>
      <c r="Z14" s="2">
        <f>IF(Calculator!$O$6="SINGLEBASE",SUM((((K14/100)*$AJ$22)*$AH$22))+((((K14/100)*$AJ$23)*$AH$23)),IF(Calculator!$O$6="SINGLEELEMENTS",SUM((((K14/100)*$AJ$22)*$AH$22))+(((((K14/100)*$AJ$22)*$AN$22)*$AH$22)*Calculator!$G$2)-((((K14/100)*$AJ$22)*$AN$22)*$AH$22)+((((K14/100)*$AJ$23)*$AH$23)),IF(Calculator!$O$6="SINGLESPECTRUM",SUM((((K14/100)*$AJ$22)*$AH$22))+(((((K14/100)*$AJ$22)*$AN$22)*$AH$22)*Calculator!$G$4)-((((K14/100)*$AJ$22)*$AN$22)*$AH$22)+((((K14/100)*$AJ$23)*$AH$23)),IF(Calculator!$O$6="SINGLEHOMESTEAD",SUM((((K14/100)*$AJ$22)*$AH$22))+(((((K14/100)*$AJ$22)*$AN$22)*$AH$22)*Calculator!$G$3)-((((K14/100)*$AJ$22)*$AN$22)*$AH$22)+((((K14/100)*$AJ$23)*$AH$23)),IF(Calculator!$O$6="SINGLEBAND A",SUM((((K14/100)*$AJ$22)*$AH$22))+(((((K14/100)*$AJ$22)*$AN$22)*$AH$22)*Calculator!$G$5)-((((K14/100)*$AJ$22)*$AN$22)*$AH$22)+((((K14/100)*$AJ$23)*$AH$23)),IF(Calculator!$O$6="SINGLEBAND B",SUM((((K14/100)*$AJ$22)*$AH$22))+(((((K14/100)*$AJ$22)*$AN$22)*$AH$22)*Calculator!$G$6)-((((K14/100)*$AJ$22)*$AN$22)*$AH$22)+((((K14/100)*$AJ$23)*$AH$23)),IF(Calculator!$O$6="SINGLEBAND C",SUM((((K14/100)*$AJ$22)*$AH$22))+(((((K14/100)*$AJ$22)*$AN$22)*$AH$22)*Calculator!$G$7)-((((K14/100)*$AJ$22)*$AN$22)*$AH$22)+((((K14/100)*$AJ$23)*$AH$23)),IF(Calculator!$O$6="SINGLEBAND D",SUM((((K14/100)*$AJ$22)*$AH$22))+(((((K14/100)*$AJ$22)*$AN$22)*$AH$22)*Calculator!$G$8)-((((K14/100)*$AJ$22)*$AN$22)*$AH$22)+((((K14/100)*$AJ$23)*$AH$23)),IF(Calculator!$O$6="SINGLEURBANE",SUM((((K14/100)*$AJ$22)*$AH$22))+(((((K14/100)*$AJ$22)*$AN$22)*$AH$22)*Calculator!$G$9)-((((K14/100)*$AJ$22)*$AN$22)*$AH$22)+((((K14/100)*$AJ$23)*$AH$23)),IF(Calculator!$O$6="SINGLESILVERANOD",SUM((((K14/100)*$AJ$22)*$AH$22))+(((((K14/100)*$AJ$22)*$AN$22)*$AH$22)*Calculator!$G$10)-((((K14/100)*$AJ$22)*$AN$22)*$AH$22)+((((K14/100)*$AJ$23)*$AH$23)),IF(Calculator!$O$6="SINGLEANOD",SUM((((K14/100)*$AJ$22)*$AH$22))+(((((K14/100)*$AJ$22)*$AN$22)*$AH$22)*Calculator!$G$11)-((((K14/100)*$AJ$22)*$AN$22)*$AH$22)+((((K14/100)*$AJ$23)*$AH$23)),IF(Calculator!$O$6="DUALBASE",SUM((((K14/100)*$AJ$22)*$AH$22))+(((((K14/100)*$AJ$22)*$AN$22)*$AH$22)*Calculator!$G$12)-((((K14/100)*$AJ$22)*$AN$22)*$AH$22)+((((K14/100)*$AJ$23)*$AH$23)),IF(Calculator!$O$6="DUALELEMENTS",SUM((((K14/100)*$AJ$22)*$AH$22))+(((((K14/100)*$AJ$22)*$AN$22)*$AH$22)*Calculator!$G$13)-((((K14/100)*$AJ$22)*$AN$22)*$AH$22)+((((K14/100)*$AJ$23)*$AH$23)),IF(Calculator!$O$6="DUALSPECTRUM",SUM((((K14/100)*$AJ$22)*$AH$22))+(((((K14/100)*$AJ$22)*$AN$22)*$AH$22)*Calculator!$G$15)-((((K14/100)*$AJ$22)*$AN$22)*$AH$22)+((((K14/100)*$AJ$23)*$AH$23)),IF(Calculator!$O$6="DUALHOMESTEAD",SUM((((K14/100)*$AJ$22)*$AH$22))+(((((K14/100)*$AJ$22)*$AN$22)*$AH$22)*Calculator!$G$14)-((((K14/100)*$AJ$22)*$AN$22)*$AH$22)+((((K14/100)*$AJ$23)*$AH$23)),IF(Calculator!$O$6="DUALBAND A",SUM((((K14/100)*$AJ$22)*$AH$22))+(((((K14/100)*$AJ$22)*$AN$22)*$AH$22)*Calculator!$G$16)-((((K14/100)*$AJ$22)*$AN$22)*$AH$22)+((((K14/100)*$AJ$23)*$AH$23)),IF(Calculator!$O$6="DUALBAND B",SUM((((K14/100)*$AJ$22)*$AH$22))+(((((K14/100)*$AJ$22)*$AN$22)*$AH$22)*Calculator!$G$17)-((((K14/100)*$AJ$22)*$AN$22)*$AH$22)+((((K14/100)*$AJ$23)*$AH$23)),IF(Calculator!$O$6="DUALBAND C",SUM((((K14/100)*$AJ$22)*$AH$22))+(((((K14/100)*$AJ$22)*$AN$22)*$AH$22)*Calculator!$G$18)-((((K14/100)*$AJ$22)*$AN$22)*$AH$22)+((((K14/100)*$AJ$23)*$AH$23)),IF(Calculator!$O$6="DUALBAND D",SUM((((K14/100)*$AJ$22)*$AH$22))+(((((K14/100)*$AJ$22)*$AN$22)*$AH$22)*Calculator!$G$19)-((((K14/100)*$AJ$22)*$AN$22)*$AH$22)+((((K14/100)*$AJ$23)*$AH$23)),IF(Calculator!$O$6="DUALURBANE",SUM((((K14/100)*$AJ$22)*$AH$22))+(((((K14/100)*$AJ$22)*$AN$22)*$AH$22)*Calculator!$G$20)-((((K14/100)*$AJ$22)*$AN$22)*$AH$22)+((((K14/100)*$AJ$23)*$AH$23)),IF(Calculator!$O$6="DUALSILVERANOD",SUM((((K14/100)*$AJ$22)*$AH$22))+(((((K14/100)*$AJ$22)*$AN$22)*$AH$22)*Calculator!$G$21)-((((K14/100)*$AJ$22)*$AN$22)*$AH$22)+((((K14/100)*$AJ$23)*$AH$23)),IF(Calculator!$O$6="DUALANOD",SUM((((K14/100)*$AJ$22)*$AH$22))+(((((K14/100)*$AJ$22)*$AN$22)*$AH$22)*Calculator!$G$22)-((((K14/100)*$AJ$22)*$AN$22)*$AH$22)+((((K14/100)*$AJ$23)*$AH$23))))))))))))))))))))))))</f>
        <v>1616.2205124999996</v>
      </c>
      <c r="AA14" s="2">
        <f>IF(Calculator!$O$6="SINGLEBASE",SUM((((L14/100)*$AJ$22)*$AH$22))+((((L14/100)*$AJ$23)*$AH$23)),IF(Calculator!$O$6="SINGLEELEMENTS",SUM((((L14/100)*$AJ$22)*$AH$22))+(((((L14/100)*$AJ$22)*$AN$22)*$AH$22)*Calculator!$G$2)-((((L14/100)*$AJ$22)*$AN$22)*$AH$22)+((((L14/100)*$AJ$23)*$AH$23)),IF(Calculator!$O$6="SINGLESPECTRUM",SUM((((L14/100)*$AJ$22)*$AH$22))+(((((L14/100)*$AJ$22)*$AN$22)*$AH$22)*Calculator!$G$4)-((((L14/100)*$AJ$22)*$AN$22)*$AH$22)+((((L14/100)*$AJ$23)*$AH$23)),IF(Calculator!$O$6="SINGLEHOMESTEAD",SUM((((L14/100)*$AJ$22)*$AH$22))+(((((L14/100)*$AJ$22)*$AN$22)*$AH$22)*Calculator!$G$3)-((((L14/100)*$AJ$22)*$AN$22)*$AH$22)+((((L14/100)*$AJ$23)*$AH$23)),IF(Calculator!$O$6="SINGLEBAND A",SUM((((L14/100)*$AJ$22)*$AH$22))+(((((L14/100)*$AJ$22)*$AN$22)*$AH$22)*Calculator!$G$5)-((((L14/100)*$AJ$22)*$AN$22)*$AH$22)+((((L14/100)*$AJ$23)*$AH$23)),IF(Calculator!$O$6="SINGLEBAND B",SUM((((L14/100)*$AJ$22)*$AH$22))+(((((L14/100)*$AJ$22)*$AN$22)*$AH$22)*Calculator!$G$6)-((((L14/100)*$AJ$22)*$AN$22)*$AH$22)+((((L14/100)*$AJ$23)*$AH$23)),IF(Calculator!$O$6="SINGLEBAND C",SUM((((L14/100)*$AJ$22)*$AH$22))+(((((L14/100)*$AJ$22)*$AN$22)*$AH$22)*Calculator!$G$7)-((((L14/100)*$AJ$22)*$AN$22)*$AH$22)+((((L14/100)*$AJ$23)*$AH$23)),IF(Calculator!$O$6="SINGLEBAND D",SUM((((L14/100)*$AJ$22)*$AH$22))+(((((L14/100)*$AJ$22)*$AN$22)*$AH$22)*Calculator!$G$8)-((((L14/100)*$AJ$22)*$AN$22)*$AH$22)+((((L14/100)*$AJ$23)*$AH$23)),IF(Calculator!$O$6="SINGLEURBANE",SUM((((L14/100)*$AJ$22)*$AH$22))+(((((L14/100)*$AJ$22)*$AN$22)*$AH$22)*Calculator!$G$9)-((((L14/100)*$AJ$22)*$AN$22)*$AH$22)+((((L14/100)*$AJ$23)*$AH$23)),IF(Calculator!$O$6="SINGLESILVERANOD",SUM((((L14/100)*$AJ$22)*$AH$22))+(((((L14/100)*$AJ$22)*$AN$22)*$AH$22)*Calculator!$G$10)-((((L14/100)*$AJ$22)*$AN$22)*$AH$22)+((((L14/100)*$AJ$23)*$AH$23)),IF(Calculator!$O$6="SINGLEANOD",SUM((((L14/100)*$AJ$22)*$AH$22))+(((((L14/100)*$AJ$22)*$AN$22)*$AH$22)*Calculator!$G$11)-((((L14/100)*$AJ$22)*$AN$22)*$AH$22)+((((L14/100)*$AJ$23)*$AH$23)),IF(Calculator!$O$6="DUALBASE",SUM((((L14/100)*$AJ$22)*$AH$22))+(((((L14/100)*$AJ$22)*$AN$22)*$AH$22)*Calculator!$G$12)-((((L14/100)*$AJ$22)*$AN$22)*$AH$22)+((((L14/100)*$AJ$23)*$AH$23)),IF(Calculator!$O$6="DUALELEMENTS",SUM((((L14/100)*$AJ$22)*$AH$22))+(((((L14/100)*$AJ$22)*$AN$22)*$AH$22)*Calculator!$G$13)-((((L14/100)*$AJ$22)*$AN$22)*$AH$22)+((((L14/100)*$AJ$23)*$AH$23)),IF(Calculator!$O$6="DUALSPECTRUM",SUM((((L14/100)*$AJ$22)*$AH$22))+(((((L14/100)*$AJ$22)*$AN$22)*$AH$22)*Calculator!$G$15)-((((L14/100)*$AJ$22)*$AN$22)*$AH$22)+((((L14/100)*$AJ$23)*$AH$23)),IF(Calculator!$O$6="DUALHOMESTEAD",SUM((((L14/100)*$AJ$22)*$AH$22))+(((((L14/100)*$AJ$22)*$AN$22)*$AH$22)*Calculator!$G$14)-((((L14/100)*$AJ$22)*$AN$22)*$AH$22)+((((L14/100)*$AJ$23)*$AH$23)),IF(Calculator!$O$6="DUALBAND A",SUM((((L14/100)*$AJ$22)*$AH$22))+(((((L14/100)*$AJ$22)*$AN$22)*$AH$22)*Calculator!$G$16)-((((L14/100)*$AJ$22)*$AN$22)*$AH$22)+((((L14/100)*$AJ$23)*$AH$23)),IF(Calculator!$O$6="DUALBAND B",SUM((((L14/100)*$AJ$22)*$AH$22))+(((((L14/100)*$AJ$22)*$AN$22)*$AH$22)*Calculator!$G$17)-((((L14/100)*$AJ$22)*$AN$22)*$AH$22)+((((L14/100)*$AJ$23)*$AH$23)),IF(Calculator!$O$6="DUALBAND C",SUM((((L14/100)*$AJ$22)*$AH$22))+(((((L14/100)*$AJ$22)*$AN$22)*$AH$22)*Calculator!$G$18)-((((L14/100)*$AJ$22)*$AN$22)*$AH$22)+((((L14/100)*$AJ$23)*$AH$23)),IF(Calculator!$O$6="DUALBAND D",SUM((((L14/100)*$AJ$22)*$AH$22))+(((((L14/100)*$AJ$22)*$AN$22)*$AH$22)*Calculator!$G$19)-((((L14/100)*$AJ$22)*$AN$22)*$AH$22)+((((L14/100)*$AJ$23)*$AH$23)),IF(Calculator!$O$6="DUALURBANE",SUM((((L14/100)*$AJ$22)*$AH$22))+(((((L14/100)*$AJ$22)*$AN$22)*$AH$22)*Calculator!$G$20)-((((L14/100)*$AJ$22)*$AN$22)*$AH$22)+((((L14/100)*$AJ$23)*$AH$23)),IF(Calculator!$O$6="DUALSILVERANOD",SUM((((L14/100)*$AJ$22)*$AH$22))+(((((L14/100)*$AJ$22)*$AN$22)*$AH$22)*Calculator!$G$21)-((((L14/100)*$AJ$22)*$AN$22)*$AH$22)+((((L14/100)*$AJ$23)*$AH$23)),IF(Calculator!$O$6="DUALANOD",SUM((((L14/100)*$AJ$22)*$AH$22))+(((((L14/100)*$AJ$22)*$AN$22)*$AH$22)*Calculator!$G$22)-((((L14/100)*$AJ$22)*$AN$22)*$AH$22)+((((L14/100)*$AJ$23)*$AH$23))))))))))))))))))))))))</f>
        <v>1629.4296594726557</v>
      </c>
      <c r="AB14" s="2">
        <f>IF(Calculator!$O$6="SINGLEBASE",SUM((((M14/100)*$AJ$22)*$AH$22))+((((M14/100)*$AJ$23)*$AH$23)),IF(Calculator!$O$6="SINGLEELEMENTS",SUM((((M14/100)*$AJ$22)*$AH$22))+(((((M14/100)*$AJ$22)*$AN$22)*$AH$22)*Calculator!$G$2)-((((M14/100)*$AJ$22)*$AN$22)*$AH$22)+((((M14/100)*$AJ$23)*$AH$23)),IF(Calculator!$O$6="SINGLESPECTRUM",SUM((((M14/100)*$AJ$22)*$AH$22))+(((((M14/100)*$AJ$22)*$AN$22)*$AH$22)*Calculator!$G$4)-((((M14/100)*$AJ$22)*$AN$22)*$AH$22)+((((M14/100)*$AJ$23)*$AH$23)),IF(Calculator!$O$6="SINGLEHOMESTEAD",SUM((((M14/100)*$AJ$22)*$AH$22))+(((((M14/100)*$AJ$22)*$AN$22)*$AH$22)*Calculator!$G$3)-((((M14/100)*$AJ$22)*$AN$22)*$AH$22)+((((M14/100)*$AJ$23)*$AH$23)),IF(Calculator!$O$6="SINGLEBAND A",SUM((((M14/100)*$AJ$22)*$AH$22))+(((((M14/100)*$AJ$22)*$AN$22)*$AH$22)*Calculator!$G$5)-((((M14/100)*$AJ$22)*$AN$22)*$AH$22)+((((M14/100)*$AJ$23)*$AH$23)),IF(Calculator!$O$6="SINGLEBAND B",SUM((((M14/100)*$AJ$22)*$AH$22))+(((((M14/100)*$AJ$22)*$AN$22)*$AH$22)*Calculator!$G$6)-((((M14/100)*$AJ$22)*$AN$22)*$AH$22)+((((M14/100)*$AJ$23)*$AH$23)),IF(Calculator!$O$6="SINGLEBAND C",SUM((((M14/100)*$AJ$22)*$AH$22))+(((((M14/100)*$AJ$22)*$AN$22)*$AH$22)*Calculator!$G$7)-((((M14/100)*$AJ$22)*$AN$22)*$AH$22)+((((M14/100)*$AJ$23)*$AH$23)),IF(Calculator!$O$6="SINGLEBAND D",SUM((((M14/100)*$AJ$22)*$AH$22))+(((((M14/100)*$AJ$22)*$AN$22)*$AH$22)*Calculator!$G$8)-((((M14/100)*$AJ$22)*$AN$22)*$AH$22)+((((M14/100)*$AJ$23)*$AH$23)),IF(Calculator!$O$6="SINGLEURBANE",SUM((((M14/100)*$AJ$22)*$AH$22))+(((((M14/100)*$AJ$22)*$AN$22)*$AH$22)*Calculator!$G$9)-((((M14/100)*$AJ$22)*$AN$22)*$AH$22)+((((M14/100)*$AJ$23)*$AH$23)),IF(Calculator!$O$6="SINGLESILVERANOD",SUM((((M14/100)*$AJ$22)*$AH$22))+(((((M14/100)*$AJ$22)*$AN$22)*$AH$22)*Calculator!$G$10)-((((M14/100)*$AJ$22)*$AN$22)*$AH$22)+((((M14/100)*$AJ$23)*$AH$23)),IF(Calculator!$O$6="SINGLEANOD",SUM((((M14/100)*$AJ$22)*$AH$22))+(((((M14/100)*$AJ$22)*$AN$22)*$AH$22)*Calculator!$G$11)-((((M14/100)*$AJ$22)*$AN$22)*$AH$22)+((((M14/100)*$AJ$23)*$AH$23)),IF(Calculator!$O$6="DUALBASE",SUM((((M14/100)*$AJ$22)*$AH$22))+(((((M14/100)*$AJ$22)*$AN$22)*$AH$22)*Calculator!$G$12)-((((M14/100)*$AJ$22)*$AN$22)*$AH$22)+((((M14/100)*$AJ$23)*$AH$23)),IF(Calculator!$O$6="DUALELEMENTS",SUM((((M14/100)*$AJ$22)*$AH$22))+(((((M14/100)*$AJ$22)*$AN$22)*$AH$22)*Calculator!$G$13)-((((M14/100)*$AJ$22)*$AN$22)*$AH$22)+((((M14/100)*$AJ$23)*$AH$23)),IF(Calculator!$O$6="DUALSPECTRUM",SUM((((M14/100)*$AJ$22)*$AH$22))+(((((M14/100)*$AJ$22)*$AN$22)*$AH$22)*Calculator!$G$15)-((((M14/100)*$AJ$22)*$AN$22)*$AH$22)+((((M14/100)*$AJ$23)*$AH$23)),IF(Calculator!$O$6="DUALHOMESTEAD",SUM((((M14/100)*$AJ$22)*$AH$22))+(((((M14/100)*$AJ$22)*$AN$22)*$AH$22)*Calculator!$G$14)-((((M14/100)*$AJ$22)*$AN$22)*$AH$22)+((((M14/100)*$AJ$23)*$AH$23)),IF(Calculator!$O$6="DUALBAND A",SUM((((M14/100)*$AJ$22)*$AH$22))+(((((M14/100)*$AJ$22)*$AN$22)*$AH$22)*Calculator!$G$16)-((((M14/100)*$AJ$22)*$AN$22)*$AH$22)+((((M14/100)*$AJ$23)*$AH$23)),IF(Calculator!$O$6="DUALBAND B",SUM((((M14/100)*$AJ$22)*$AH$22))+(((((M14/100)*$AJ$22)*$AN$22)*$AH$22)*Calculator!$G$17)-((((M14/100)*$AJ$22)*$AN$22)*$AH$22)+((((M14/100)*$AJ$23)*$AH$23)),IF(Calculator!$O$6="DUALBAND C",SUM((((M14/100)*$AJ$22)*$AH$22))+(((((M14/100)*$AJ$22)*$AN$22)*$AH$22)*Calculator!$G$18)-((((M14/100)*$AJ$22)*$AN$22)*$AH$22)+((((M14/100)*$AJ$23)*$AH$23)),IF(Calculator!$O$6="DUALBAND D",SUM((((M14/100)*$AJ$22)*$AH$22))+(((((M14/100)*$AJ$22)*$AN$22)*$AH$22)*Calculator!$G$19)-((((M14/100)*$AJ$22)*$AN$22)*$AH$22)+((((M14/100)*$AJ$23)*$AH$23)),IF(Calculator!$O$6="DUALURBANE",SUM((((M14/100)*$AJ$22)*$AH$22))+(((((M14/100)*$AJ$22)*$AN$22)*$AH$22)*Calculator!$G$20)-((((M14/100)*$AJ$22)*$AN$22)*$AH$22)+((((M14/100)*$AJ$23)*$AH$23)),IF(Calculator!$O$6="DUALSILVERANOD",SUM((((M14/100)*$AJ$22)*$AH$22))+(((((M14/100)*$AJ$22)*$AN$22)*$AH$22)*Calculator!$G$21)-((((M14/100)*$AJ$22)*$AN$22)*$AH$22)+((((M14/100)*$AJ$23)*$AH$23)),IF(Calculator!$O$6="DUALANOD",SUM((((M14/100)*$AJ$22)*$AH$22))+(((((M14/100)*$AJ$22)*$AN$22)*$AH$22)*Calculator!$G$22)-((((M14/100)*$AJ$22)*$AN$22)*$AH$22)+((((M14/100)*$AJ$23)*$AH$23))))))))))))))))))))))))</f>
        <v>1642.6387018432611</v>
      </c>
      <c r="AC14" s="2">
        <f>IF(Calculator!$O$6="SINGLEBASE",SUM((((N14/100)*$AJ$22)*$AH$22))+((((N14/100)*$AJ$23)*$AH$23)),IF(Calculator!$O$6="SINGLEELEMENTS",SUM((((N14/100)*$AJ$22)*$AH$22))+(((((N14/100)*$AJ$22)*$AN$22)*$AH$22)*Calculator!$G$2)-((((N14/100)*$AJ$22)*$AN$22)*$AH$22)+((((N14/100)*$AJ$23)*$AH$23)),IF(Calculator!$O$6="SINGLESPECTRUM",SUM((((N14/100)*$AJ$22)*$AH$22))+(((((N14/100)*$AJ$22)*$AN$22)*$AH$22)*Calculator!$G$4)-((((N14/100)*$AJ$22)*$AN$22)*$AH$22)+((((N14/100)*$AJ$23)*$AH$23)),IF(Calculator!$O$6="SINGLEHOMESTEAD",SUM((((N14/100)*$AJ$22)*$AH$22))+(((((N14/100)*$AJ$22)*$AN$22)*$AH$22)*Calculator!$G$3)-((((N14/100)*$AJ$22)*$AN$22)*$AH$22)+((((N14/100)*$AJ$23)*$AH$23)),IF(Calculator!$O$6="SINGLEBAND A",SUM((((N14/100)*$AJ$22)*$AH$22))+(((((N14/100)*$AJ$22)*$AN$22)*$AH$22)*Calculator!$G$5)-((((N14/100)*$AJ$22)*$AN$22)*$AH$22)+((((N14/100)*$AJ$23)*$AH$23)),IF(Calculator!$O$6="SINGLEBAND B",SUM((((N14/100)*$AJ$22)*$AH$22))+(((((N14/100)*$AJ$22)*$AN$22)*$AH$22)*Calculator!$G$6)-((((N14/100)*$AJ$22)*$AN$22)*$AH$22)+((((N14/100)*$AJ$23)*$AH$23)),IF(Calculator!$O$6="SINGLEBAND C",SUM((((N14/100)*$AJ$22)*$AH$22))+(((((N14/100)*$AJ$22)*$AN$22)*$AH$22)*Calculator!$G$7)-((((N14/100)*$AJ$22)*$AN$22)*$AH$22)+((((N14/100)*$AJ$23)*$AH$23)),IF(Calculator!$O$6="SINGLEBAND D",SUM((((N14/100)*$AJ$22)*$AH$22))+(((((N14/100)*$AJ$22)*$AN$22)*$AH$22)*Calculator!$G$8)-((((N14/100)*$AJ$22)*$AN$22)*$AH$22)+((((N14/100)*$AJ$23)*$AH$23)),IF(Calculator!$O$6="SINGLEURBANE",SUM((((N14/100)*$AJ$22)*$AH$22))+(((((N14/100)*$AJ$22)*$AN$22)*$AH$22)*Calculator!$G$9)-((((N14/100)*$AJ$22)*$AN$22)*$AH$22)+((((N14/100)*$AJ$23)*$AH$23)),IF(Calculator!$O$6="SINGLESILVERANOD",SUM((((N14/100)*$AJ$22)*$AH$22))+(((((N14/100)*$AJ$22)*$AN$22)*$AH$22)*Calculator!$G$10)-((((N14/100)*$AJ$22)*$AN$22)*$AH$22)+((((N14/100)*$AJ$23)*$AH$23)),IF(Calculator!$O$6="SINGLEANOD",SUM((((N14/100)*$AJ$22)*$AH$22))+(((((N14/100)*$AJ$22)*$AN$22)*$AH$22)*Calculator!$G$11)-((((N14/100)*$AJ$22)*$AN$22)*$AH$22)+((((N14/100)*$AJ$23)*$AH$23)),IF(Calculator!$O$6="DUALBASE",SUM((((N14/100)*$AJ$22)*$AH$22))+(((((N14/100)*$AJ$22)*$AN$22)*$AH$22)*Calculator!$G$12)-((((N14/100)*$AJ$22)*$AN$22)*$AH$22)+((((N14/100)*$AJ$23)*$AH$23)),IF(Calculator!$O$6="DUALELEMENTS",SUM((((N14/100)*$AJ$22)*$AH$22))+(((((N14/100)*$AJ$22)*$AN$22)*$AH$22)*Calculator!$G$13)-((((N14/100)*$AJ$22)*$AN$22)*$AH$22)+((((N14/100)*$AJ$23)*$AH$23)),IF(Calculator!$O$6="DUALSPECTRUM",SUM((((N14/100)*$AJ$22)*$AH$22))+(((((N14/100)*$AJ$22)*$AN$22)*$AH$22)*Calculator!$G$15)-((((N14/100)*$AJ$22)*$AN$22)*$AH$22)+((((N14/100)*$AJ$23)*$AH$23)),IF(Calculator!$O$6="DUALHOMESTEAD",SUM((((N14/100)*$AJ$22)*$AH$22))+(((((N14/100)*$AJ$22)*$AN$22)*$AH$22)*Calculator!$G$14)-((((N14/100)*$AJ$22)*$AN$22)*$AH$22)+((((N14/100)*$AJ$23)*$AH$23)),IF(Calculator!$O$6="DUALBAND A",SUM((((N14/100)*$AJ$22)*$AH$22))+(((((N14/100)*$AJ$22)*$AN$22)*$AH$22)*Calculator!$G$16)-((((N14/100)*$AJ$22)*$AN$22)*$AH$22)+((((N14/100)*$AJ$23)*$AH$23)),IF(Calculator!$O$6="DUALBAND B",SUM((((N14/100)*$AJ$22)*$AH$22))+(((((N14/100)*$AJ$22)*$AN$22)*$AH$22)*Calculator!$G$17)-((((N14/100)*$AJ$22)*$AN$22)*$AH$22)+((((N14/100)*$AJ$23)*$AH$23)),IF(Calculator!$O$6="DUALBAND C",SUM((((N14/100)*$AJ$22)*$AH$22))+(((((N14/100)*$AJ$22)*$AN$22)*$AH$22)*Calculator!$G$18)-((((N14/100)*$AJ$22)*$AN$22)*$AH$22)+((((N14/100)*$AJ$23)*$AH$23)),IF(Calculator!$O$6="DUALBAND D",SUM((((N14/100)*$AJ$22)*$AH$22))+(((((N14/100)*$AJ$22)*$AN$22)*$AH$22)*Calculator!$G$19)-((((N14/100)*$AJ$22)*$AN$22)*$AH$22)+((((N14/100)*$AJ$23)*$AH$23)),IF(Calculator!$O$6="DUALURBANE",SUM((((N14/100)*$AJ$22)*$AH$22))+(((((N14/100)*$AJ$22)*$AN$22)*$AH$22)*Calculator!$G$20)-((((N14/100)*$AJ$22)*$AN$22)*$AH$22)+((((N14/100)*$AJ$23)*$AH$23)),IF(Calculator!$O$6="DUALSILVERANOD",SUM((((N14/100)*$AJ$22)*$AH$22))+(((((N14/100)*$AJ$22)*$AN$22)*$AH$22)*Calculator!$G$21)-((((N14/100)*$AJ$22)*$AN$22)*$AH$22)+((((N14/100)*$AJ$23)*$AH$23)),IF(Calculator!$O$6="DUALANOD",SUM((((N14/100)*$AJ$22)*$AH$22))+(((((N14/100)*$AJ$22)*$AN$22)*$AH$22)*Calculator!$G$22)-((((N14/100)*$AJ$22)*$AN$22)*$AH$22)+((((N14/100)*$AJ$23)*$AH$23))))))))))))))))))))))))</f>
        <v>1655.8478488159176</v>
      </c>
    </row>
    <row r="15" spans="1:40">
      <c r="A15" s="8" t="s">
        <v>1401</v>
      </c>
      <c r="B15" s="2">
        <v>3681.3365112304687</v>
      </c>
      <c r="C15" s="2">
        <v>3713.5536877441405</v>
      </c>
      <c r="D15" s="2">
        <v>3745.7815795898437</v>
      </c>
      <c r="E15" s="2">
        <v>3777.9990112304686</v>
      </c>
      <c r="F15" s="2">
        <v>3810.2161877441404</v>
      </c>
      <c r="G15" s="2">
        <v>3842.4336193847653</v>
      </c>
      <c r="H15" s="2">
        <v>3874.6510510253902</v>
      </c>
      <c r="I15" s="2">
        <v>3906.8682275390624</v>
      </c>
      <c r="J15" s="2">
        <v>3939.0856591796874</v>
      </c>
      <c r="K15" s="2">
        <v>3971.3030908203123</v>
      </c>
      <c r="L15" s="2">
        <v>4003.5307275390624</v>
      </c>
      <c r="M15" s="2">
        <v>4035.7481591796873</v>
      </c>
      <c r="N15" s="2">
        <v>4067.9655908203122</v>
      </c>
      <c r="P15" s="8">
        <v>2500</v>
      </c>
      <c r="Q15" s="2">
        <f>IF(Calculator!$O$6="SINGLEBASE",SUM((((B15/100)*$AJ$22)*$AH$22))+((((B15/100)*$AJ$23)*$AH$23)),IF(Calculator!$O$6="SINGLEELEMENTS",SUM((((B15/100)*$AJ$22)*$AH$22))+(((((B15/100)*$AJ$22)*$AN$22)*$AH$22)*Calculator!$G$2)-((((B15/100)*$AJ$22)*$AN$22)*$AH$22)+((((B15/100)*$AJ$23)*$AH$23)),IF(Calculator!$O$6="SINGLESPECTRUM",SUM((((B15/100)*$AJ$22)*$AH$22))+(((((B15/100)*$AJ$22)*$AN$22)*$AH$22)*Calculator!$G$4)-((((B15/100)*$AJ$22)*$AN$22)*$AH$22)+((((B15/100)*$AJ$23)*$AH$23)),IF(Calculator!$O$6="SINGLEHOMESTEAD",SUM((((B15/100)*$AJ$22)*$AH$22))+(((((B15/100)*$AJ$22)*$AN$22)*$AH$22)*Calculator!$G$3)-((((B15/100)*$AJ$22)*$AN$22)*$AH$22)+((((B15/100)*$AJ$23)*$AH$23)),IF(Calculator!$O$6="SINGLEBAND A",SUM((((B15/100)*$AJ$22)*$AH$22))+(((((B15/100)*$AJ$22)*$AN$22)*$AH$22)*Calculator!$G$5)-((((B15/100)*$AJ$22)*$AN$22)*$AH$22)+((((B15/100)*$AJ$23)*$AH$23)),IF(Calculator!$O$6="SINGLEBAND B",SUM((((B15/100)*$AJ$22)*$AH$22))+(((((B15/100)*$AJ$22)*$AN$22)*$AH$22)*Calculator!$G$6)-((((B15/100)*$AJ$22)*$AN$22)*$AH$22)+((((B15/100)*$AJ$23)*$AH$23)),IF(Calculator!$O$6="SINGLEBAND C",SUM((((B15/100)*$AJ$22)*$AH$22))+(((((B15/100)*$AJ$22)*$AN$22)*$AH$22)*Calculator!$G$7)-((((B15/100)*$AJ$22)*$AN$22)*$AH$22)+((((B15/100)*$AJ$23)*$AH$23)),IF(Calculator!$O$6="SINGLEBAND D",SUM((((B15/100)*$AJ$22)*$AH$22))+(((((B15/100)*$AJ$22)*$AN$22)*$AH$22)*Calculator!$G$8)-((((B15/100)*$AJ$22)*$AN$22)*$AH$22)+((((B15/100)*$AJ$23)*$AH$23)),IF(Calculator!$O$6="SINGLEURBANE",SUM((((B15/100)*$AJ$22)*$AH$22))+(((((B15/100)*$AJ$22)*$AN$22)*$AH$22)*Calculator!$G$9)-((((B15/100)*$AJ$22)*$AN$22)*$AH$22)+((((B15/100)*$AJ$23)*$AH$23)),IF(Calculator!$O$6="SINGLESILVERANOD",SUM((((B15/100)*$AJ$22)*$AH$22))+(((((B15/100)*$AJ$22)*$AN$22)*$AH$22)*Calculator!$G$10)-((((B15/100)*$AJ$22)*$AN$22)*$AH$22)+((((B15/100)*$AJ$23)*$AH$23)),IF(Calculator!$O$6="SINGLEANOD",SUM((((B15/100)*$AJ$22)*$AH$22))+(((((B15/100)*$AJ$22)*$AN$22)*$AH$22)*Calculator!$G$11)-((((B15/100)*$AJ$22)*$AN$22)*$AH$22)+((((B15/100)*$AJ$23)*$AH$23)),IF(Calculator!$O$6="DUALBASE",SUM((((B15/100)*$AJ$22)*$AH$22))+(((((B15/100)*$AJ$22)*$AN$22)*$AH$22)*Calculator!$G$12)-((((B15/100)*$AJ$22)*$AN$22)*$AH$22)+((((B15/100)*$AJ$23)*$AH$23)),IF(Calculator!$O$6="DUALELEMENTS",SUM((((B15/100)*$AJ$22)*$AH$22))+(((((B15/100)*$AJ$22)*$AN$22)*$AH$22)*Calculator!$G$13)-((((B15/100)*$AJ$22)*$AN$22)*$AH$22)+((((B15/100)*$AJ$23)*$AH$23)),IF(Calculator!$O$6="DUALSPECTRUM",SUM((((B15/100)*$AJ$22)*$AH$22))+(((((B15/100)*$AJ$22)*$AN$22)*$AH$22)*Calculator!$G$15)-((((B15/100)*$AJ$22)*$AN$22)*$AH$22)+((((B15/100)*$AJ$23)*$AH$23)),IF(Calculator!$O$6="DUALHOMESTEAD",SUM((((B15/100)*$AJ$22)*$AH$22))+(((((B15/100)*$AJ$22)*$AN$22)*$AH$22)*Calculator!$G$14)-((((B15/100)*$AJ$22)*$AN$22)*$AH$22)+((((B15/100)*$AJ$23)*$AH$23)),IF(Calculator!$O$6="DUALBAND A",SUM((((B15/100)*$AJ$22)*$AH$22))+(((((B15/100)*$AJ$22)*$AN$22)*$AH$22)*Calculator!$G$16)-((((B15/100)*$AJ$22)*$AN$22)*$AH$22)+((((B15/100)*$AJ$23)*$AH$23)),IF(Calculator!$O$6="DUALBAND B",SUM((((B15/100)*$AJ$22)*$AH$22))+(((((B15/100)*$AJ$22)*$AN$22)*$AH$22)*Calculator!$G$17)-((((B15/100)*$AJ$22)*$AN$22)*$AH$22)+((((B15/100)*$AJ$23)*$AH$23)),IF(Calculator!$O$6="DUALBAND C",SUM((((B15/100)*$AJ$22)*$AH$22))+(((((B15/100)*$AJ$22)*$AN$22)*$AH$22)*Calculator!$G$18)-((((B15/100)*$AJ$22)*$AN$22)*$AH$22)+((((B15/100)*$AJ$23)*$AH$23)),IF(Calculator!$O$6="DUALBAND D",SUM((((B15/100)*$AJ$22)*$AH$22))+(((((B15/100)*$AJ$22)*$AN$22)*$AH$22)*Calculator!$G$19)-((((B15/100)*$AJ$22)*$AN$22)*$AH$22)+((((B15/100)*$AJ$23)*$AH$23)),IF(Calculator!$O$6="DUALURBANE",SUM((((B15/100)*$AJ$22)*$AH$22))+(((((B15/100)*$AJ$22)*$AN$22)*$AH$22)*Calculator!$G$20)-((((B15/100)*$AJ$22)*$AN$22)*$AH$22)+((((B15/100)*$AJ$23)*$AH$23)),IF(Calculator!$O$6="DUALSILVERANOD",SUM((((B15/100)*$AJ$22)*$AH$22))+(((((B15/100)*$AJ$22)*$AN$22)*$AH$22)*Calculator!$G$21)-((((B15/100)*$AJ$22)*$AN$22)*$AH$22)+((((B15/100)*$AJ$23)*$AH$23)),IF(Calculator!$O$6="DUALANOD",SUM((((B15/100)*$AJ$22)*$AH$22))+(((((B15/100)*$AJ$22)*$AN$22)*$AH$22)*Calculator!$G$22)-((((B15/100)*$AJ$22)*$AN$22)*$AH$22)+((((B15/100)*$AJ$23)*$AH$23))))))))))))))))))))))))</f>
        <v>1509.3479696044919</v>
      </c>
      <c r="R15" s="2">
        <f>IF(Calculator!$O$6="SINGLEBASE",SUM((((C15/100)*$AJ$22)*$AH$22))+((((C15/100)*$AJ$23)*$AH$23)),IF(Calculator!$O$6="SINGLEELEMENTS",SUM((((C15/100)*$AJ$22)*$AH$22))+(((((C15/100)*$AJ$22)*$AN$22)*$AH$22)*Calculator!$G$2)-((((C15/100)*$AJ$22)*$AN$22)*$AH$22)+((((C15/100)*$AJ$23)*$AH$23)),IF(Calculator!$O$6="SINGLESPECTRUM",SUM((((C15/100)*$AJ$22)*$AH$22))+(((((C15/100)*$AJ$22)*$AN$22)*$AH$22)*Calculator!$G$4)-((((C15/100)*$AJ$22)*$AN$22)*$AH$22)+((((C15/100)*$AJ$23)*$AH$23)),IF(Calculator!$O$6="SINGLEHOMESTEAD",SUM((((C15/100)*$AJ$22)*$AH$22))+(((((C15/100)*$AJ$22)*$AN$22)*$AH$22)*Calculator!$G$3)-((((C15/100)*$AJ$22)*$AN$22)*$AH$22)+((((C15/100)*$AJ$23)*$AH$23)),IF(Calculator!$O$6="SINGLEBAND A",SUM((((C15/100)*$AJ$22)*$AH$22))+(((((C15/100)*$AJ$22)*$AN$22)*$AH$22)*Calculator!$G$5)-((((C15/100)*$AJ$22)*$AN$22)*$AH$22)+((((C15/100)*$AJ$23)*$AH$23)),IF(Calculator!$O$6="SINGLEBAND B",SUM((((C15/100)*$AJ$22)*$AH$22))+(((((C15/100)*$AJ$22)*$AN$22)*$AH$22)*Calculator!$G$6)-((((C15/100)*$AJ$22)*$AN$22)*$AH$22)+((((C15/100)*$AJ$23)*$AH$23)),IF(Calculator!$O$6="SINGLEBAND C",SUM((((C15/100)*$AJ$22)*$AH$22))+(((((C15/100)*$AJ$22)*$AN$22)*$AH$22)*Calculator!$G$7)-((((C15/100)*$AJ$22)*$AN$22)*$AH$22)+((((C15/100)*$AJ$23)*$AH$23)),IF(Calculator!$O$6="SINGLEBAND D",SUM((((C15/100)*$AJ$22)*$AH$22))+(((((C15/100)*$AJ$22)*$AN$22)*$AH$22)*Calculator!$G$8)-((((C15/100)*$AJ$22)*$AN$22)*$AH$22)+((((C15/100)*$AJ$23)*$AH$23)),IF(Calculator!$O$6="SINGLEURBANE",SUM((((C15/100)*$AJ$22)*$AH$22))+(((((C15/100)*$AJ$22)*$AN$22)*$AH$22)*Calculator!$G$9)-((((C15/100)*$AJ$22)*$AN$22)*$AH$22)+((((C15/100)*$AJ$23)*$AH$23)),IF(Calculator!$O$6="SINGLESILVERANOD",SUM((((C15/100)*$AJ$22)*$AH$22))+(((((C15/100)*$AJ$22)*$AN$22)*$AH$22)*Calculator!$G$10)-((((C15/100)*$AJ$22)*$AN$22)*$AH$22)+((((C15/100)*$AJ$23)*$AH$23)),IF(Calculator!$O$6="SINGLEANOD",SUM((((C15/100)*$AJ$22)*$AH$22))+(((((C15/100)*$AJ$22)*$AN$22)*$AH$22)*Calculator!$G$11)-((((C15/100)*$AJ$22)*$AN$22)*$AH$22)+((((C15/100)*$AJ$23)*$AH$23)),IF(Calculator!$O$6="DUALBASE",SUM((((C15/100)*$AJ$22)*$AH$22))+(((((C15/100)*$AJ$22)*$AN$22)*$AH$22)*Calculator!$G$12)-((((C15/100)*$AJ$22)*$AN$22)*$AH$22)+((((C15/100)*$AJ$23)*$AH$23)),IF(Calculator!$O$6="DUALELEMENTS",SUM((((C15/100)*$AJ$22)*$AH$22))+(((((C15/100)*$AJ$22)*$AN$22)*$AH$22)*Calculator!$G$13)-((((C15/100)*$AJ$22)*$AN$22)*$AH$22)+((((C15/100)*$AJ$23)*$AH$23)),IF(Calculator!$O$6="DUALSPECTRUM",SUM((((C15/100)*$AJ$22)*$AH$22))+(((((C15/100)*$AJ$22)*$AN$22)*$AH$22)*Calculator!$G$15)-((((C15/100)*$AJ$22)*$AN$22)*$AH$22)+((((C15/100)*$AJ$23)*$AH$23)),IF(Calculator!$O$6="DUALHOMESTEAD",SUM((((C15/100)*$AJ$22)*$AH$22))+(((((C15/100)*$AJ$22)*$AN$22)*$AH$22)*Calculator!$G$14)-((((C15/100)*$AJ$22)*$AN$22)*$AH$22)+((((C15/100)*$AJ$23)*$AH$23)),IF(Calculator!$O$6="DUALBAND A",SUM((((C15/100)*$AJ$22)*$AH$22))+(((((C15/100)*$AJ$22)*$AN$22)*$AH$22)*Calculator!$G$16)-((((C15/100)*$AJ$22)*$AN$22)*$AH$22)+((((C15/100)*$AJ$23)*$AH$23)),IF(Calculator!$O$6="DUALBAND B",SUM((((C15/100)*$AJ$22)*$AH$22))+(((((C15/100)*$AJ$22)*$AN$22)*$AH$22)*Calculator!$G$17)-((((C15/100)*$AJ$22)*$AN$22)*$AH$22)+((((C15/100)*$AJ$23)*$AH$23)),IF(Calculator!$O$6="DUALBAND C",SUM((((C15/100)*$AJ$22)*$AH$22))+(((((C15/100)*$AJ$22)*$AN$22)*$AH$22)*Calculator!$G$18)-((((C15/100)*$AJ$22)*$AN$22)*$AH$22)+((((C15/100)*$AJ$23)*$AH$23)),IF(Calculator!$O$6="DUALBAND D",SUM((((C15/100)*$AJ$22)*$AH$22))+(((((C15/100)*$AJ$22)*$AN$22)*$AH$22)*Calculator!$G$19)-((((C15/100)*$AJ$22)*$AN$22)*$AH$22)+((((C15/100)*$AJ$23)*$AH$23)),IF(Calculator!$O$6="DUALURBANE",SUM((((C15/100)*$AJ$22)*$AH$22))+(((((C15/100)*$AJ$22)*$AN$22)*$AH$22)*Calculator!$G$20)-((((C15/100)*$AJ$22)*$AN$22)*$AH$22)+((((C15/100)*$AJ$23)*$AH$23)),IF(Calculator!$O$6="DUALSILVERANOD",SUM((((C15/100)*$AJ$22)*$AH$22))+(((((C15/100)*$AJ$22)*$AN$22)*$AH$22)*Calculator!$G$21)-((((C15/100)*$AJ$22)*$AN$22)*$AH$22)+((((C15/100)*$AJ$23)*$AH$23)),IF(Calculator!$O$6="DUALANOD",SUM((((C15/100)*$AJ$22)*$AH$22))+(((((C15/100)*$AJ$22)*$AN$22)*$AH$22)*Calculator!$G$22)-((((C15/100)*$AJ$22)*$AN$22)*$AH$22)+((((C15/100)*$AJ$23)*$AH$23))))))))))))))))))))))))</f>
        <v>1522.5570119750973</v>
      </c>
      <c r="S15" s="2">
        <f>IF(Calculator!$O$6="SINGLEBASE",SUM((((D15/100)*$AJ$22)*$AH$22))+((((D15/100)*$AJ$23)*$AH$23)),IF(Calculator!$O$6="SINGLEELEMENTS",SUM((((D15/100)*$AJ$22)*$AH$22))+(((((D15/100)*$AJ$22)*$AN$22)*$AH$22)*Calculator!$G$2)-((((D15/100)*$AJ$22)*$AN$22)*$AH$22)+((((D15/100)*$AJ$23)*$AH$23)),IF(Calculator!$O$6="SINGLESPECTRUM",SUM((((D15/100)*$AJ$22)*$AH$22))+(((((D15/100)*$AJ$22)*$AN$22)*$AH$22)*Calculator!$G$4)-((((D15/100)*$AJ$22)*$AN$22)*$AH$22)+((((D15/100)*$AJ$23)*$AH$23)),IF(Calculator!$O$6="SINGLEHOMESTEAD",SUM((((D15/100)*$AJ$22)*$AH$22))+(((((D15/100)*$AJ$22)*$AN$22)*$AH$22)*Calculator!$G$3)-((((D15/100)*$AJ$22)*$AN$22)*$AH$22)+((((D15/100)*$AJ$23)*$AH$23)),IF(Calculator!$O$6="SINGLEBAND A",SUM((((D15/100)*$AJ$22)*$AH$22))+(((((D15/100)*$AJ$22)*$AN$22)*$AH$22)*Calculator!$G$5)-((((D15/100)*$AJ$22)*$AN$22)*$AH$22)+((((D15/100)*$AJ$23)*$AH$23)),IF(Calculator!$O$6="SINGLEBAND B",SUM((((D15/100)*$AJ$22)*$AH$22))+(((((D15/100)*$AJ$22)*$AN$22)*$AH$22)*Calculator!$G$6)-((((D15/100)*$AJ$22)*$AN$22)*$AH$22)+((((D15/100)*$AJ$23)*$AH$23)),IF(Calculator!$O$6="SINGLEBAND C",SUM((((D15/100)*$AJ$22)*$AH$22))+(((((D15/100)*$AJ$22)*$AN$22)*$AH$22)*Calculator!$G$7)-((((D15/100)*$AJ$22)*$AN$22)*$AH$22)+((((D15/100)*$AJ$23)*$AH$23)),IF(Calculator!$O$6="SINGLEBAND D",SUM((((D15/100)*$AJ$22)*$AH$22))+(((((D15/100)*$AJ$22)*$AN$22)*$AH$22)*Calculator!$G$8)-((((D15/100)*$AJ$22)*$AN$22)*$AH$22)+((((D15/100)*$AJ$23)*$AH$23)),IF(Calculator!$O$6="SINGLEURBANE",SUM((((D15/100)*$AJ$22)*$AH$22))+(((((D15/100)*$AJ$22)*$AN$22)*$AH$22)*Calculator!$G$9)-((((D15/100)*$AJ$22)*$AN$22)*$AH$22)+((((D15/100)*$AJ$23)*$AH$23)),IF(Calculator!$O$6="SINGLESILVERANOD",SUM((((D15/100)*$AJ$22)*$AH$22))+(((((D15/100)*$AJ$22)*$AN$22)*$AH$22)*Calculator!$G$10)-((((D15/100)*$AJ$22)*$AN$22)*$AH$22)+((((D15/100)*$AJ$23)*$AH$23)),IF(Calculator!$O$6="SINGLEANOD",SUM((((D15/100)*$AJ$22)*$AH$22))+(((((D15/100)*$AJ$22)*$AN$22)*$AH$22)*Calculator!$G$11)-((((D15/100)*$AJ$22)*$AN$22)*$AH$22)+((((D15/100)*$AJ$23)*$AH$23)),IF(Calculator!$O$6="DUALBASE",SUM((((D15/100)*$AJ$22)*$AH$22))+(((((D15/100)*$AJ$22)*$AN$22)*$AH$22)*Calculator!$G$12)-((((D15/100)*$AJ$22)*$AN$22)*$AH$22)+((((D15/100)*$AJ$23)*$AH$23)),IF(Calculator!$O$6="DUALELEMENTS",SUM((((D15/100)*$AJ$22)*$AH$22))+(((((D15/100)*$AJ$22)*$AN$22)*$AH$22)*Calculator!$G$13)-((((D15/100)*$AJ$22)*$AN$22)*$AH$22)+((((D15/100)*$AJ$23)*$AH$23)),IF(Calculator!$O$6="DUALSPECTRUM",SUM((((D15/100)*$AJ$22)*$AH$22))+(((((D15/100)*$AJ$22)*$AN$22)*$AH$22)*Calculator!$G$15)-((((D15/100)*$AJ$22)*$AN$22)*$AH$22)+((((D15/100)*$AJ$23)*$AH$23)),IF(Calculator!$O$6="DUALHOMESTEAD",SUM((((D15/100)*$AJ$22)*$AH$22))+(((((D15/100)*$AJ$22)*$AN$22)*$AH$22)*Calculator!$G$14)-((((D15/100)*$AJ$22)*$AN$22)*$AH$22)+((((D15/100)*$AJ$23)*$AH$23)),IF(Calculator!$O$6="DUALBAND A",SUM((((D15/100)*$AJ$22)*$AH$22))+(((((D15/100)*$AJ$22)*$AN$22)*$AH$22)*Calculator!$G$16)-((((D15/100)*$AJ$22)*$AN$22)*$AH$22)+((((D15/100)*$AJ$23)*$AH$23)),IF(Calculator!$O$6="DUALBAND B",SUM((((D15/100)*$AJ$22)*$AH$22))+(((((D15/100)*$AJ$22)*$AN$22)*$AH$22)*Calculator!$G$17)-((((D15/100)*$AJ$22)*$AN$22)*$AH$22)+((((D15/100)*$AJ$23)*$AH$23)),IF(Calculator!$O$6="DUALBAND C",SUM((((D15/100)*$AJ$22)*$AH$22))+(((((D15/100)*$AJ$22)*$AN$22)*$AH$22)*Calculator!$G$18)-((((D15/100)*$AJ$22)*$AN$22)*$AH$22)+((((D15/100)*$AJ$23)*$AH$23)),IF(Calculator!$O$6="DUALBAND D",SUM((((D15/100)*$AJ$22)*$AH$22))+(((((D15/100)*$AJ$22)*$AN$22)*$AH$22)*Calculator!$G$19)-((((D15/100)*$AJ$22)*$AN$22)*$AH$22)+((((D15/100)*$AJ$23)*$AH$23)),IF(Calculator!$O$6="DUALURBANE",SUM((((D15/100)*$AJ$22)*$AH$22))+(((((D15/100)*$AJ$22)*$AN$22)*$AH$22)*Calculator!$G$20)-((((D15/100)*$AJ$22)*$AN$22)*$AH$22)+((((D15/100)*$AJ$23)*$AH$23)),IF(Calculator!$O$6="DUALSILVERANOD",SUM((((D15/100)*$AJ$22)*$AH$22))+(((((D15/100)*$AJ$22)*$AN$22)*$AH$22)*Calculator!$G$21)-((((D15/100)*$AJ$22)*$AN$22)*$AH$22)+((((D15/100)*$AJ$23)*$AH$23)),IF(Calculator!$O$6="DUALANOD",SUM((((D15/100)*$AJ$22)*$AH$22))+(((((D15/100)*$AJ$22)*$AN$22)*$AH$22)*Calculator!$G$22)-((((D15/100)*$AJ$22)*$AN$22)*$AH$22)+((((D15/100)*$AJ$23)*$AH$23))))))))))))))))))))))))</f>
        <v>1535.7704476318354</v>
      </c>
      <c r="T15" s="2">
        <f>IF(Calculator!$O$6="SINGLEBASE",SUM((((E15/100)*$AJ$22)*$AH$22))+((((E15/100)*$AJ$23)*$AH$23)),IF(Calculator!$O$6="SINGLEELEMENTS",SUM((((E15/100)*$AJ$22)*$AH$22))+(((((E15/100)*$AJ$22)*$AN$22)*$AH$22)*Calculator!$G$2)-((((E15/100)*$AJ$22)*$AN$22)*$AH$22)+((((E15/100)*$AJ$23)*$AH$23)),IF(Calculator!$O$6="SINGLESPECTRUM",SUM((((E15/100)*$AJ$22)*$AH$22))+(((((E15/100)*$AJ$22)*$AN$22)*$AH$22)*Calculator!$G$4)-((((E15/100)*$AJ$22)*$AN$22)*$AH$22)+((((E15/100)*$AJ$23)*$AH$23)),IF(Calculator!$O$6="SINGLEHOMESTEAD",SUM((((E15/100)*$AJ$22)*$AH$22))+(((((E15/100)*$AJ$22)*$AN$22)*$AH$22)*Calculator!$G$3)-((((E15/100)*$AJ$22)*$AN$22)*$AH$22)+((((E15/100)*$AJ$23)*$AH$23)),IF(Calculator!$O$6="SINGLEBAND A",SUM((((E15/100)*$AJ$22)*$AH$22))+(((((E15/100)*$AJ$22)*$AN$22)*$AH$22)*Calculator!$G$5)-((((E15/100)*$AJ$22)*$AN$22)*$AH$22)+((((E15/100)*$AJ$23)*$AH$23)),IF(Calculator!$O$6="SINGLEBAND B",SUM((((E15/100)*$AJ$22)*$AH$22))+(((((E15/100)*$AJ$22)*$AN$22)*$AH$22)*Calculator!$G$6)-((((E15/100)*$AJ$22)*$AN$22)*$AH$22)+((((E15/100)*$AJ$23)*$AH$23)),IF(Calculator!$O$6="SINGLEBAND C",SUM((((E15/100)*$AJ$22)*$AH$22))+(((((E15/100)*$AJ$22)*$AN$22)*$AH$22)*Calculator!$G$7)-((((E15/100)*$AJ$22)*$AN$22)*$AH$22)+((((E15/100)*$AJ$23)*$AH$23)),IF(Calculator!$O$6="SINGLEBAND D",SUM((((E15/100)*$AJ$22)*$AH$22))+(((((E15/100)*$AJ$22)*$AN$22)*$AH$22)*Calculator!$G$8)-((((E15/100)*$AJ$22)*$AN$22)*$AH$22)+((((E15/100)*$AJ$23)*$AH$23)),IF(Calculator!$O$6="SINGLEURBANE",SUM((((E15/100)*$AJ$22)*$AH$22))+(((((E15/100)*$AJ$22)*$AN$22)*$AH$22)*Calculator!$G$9)-((((E15/100)*$AJ$22)*$AN$22)*$AH$22)+((((E15/100)*$AJ$23)*$AH$23)),IF(Calculator!$O$6="SINGLESILVERANOD",SUM((((E15/100)*$AJ$22)*$AH$22))+(((((E15/100)*$AJ$22)*$AN$22)*$AH$22)*Calculator!$G$10)-((((E15/100)*$AJ$22)*$AN$22)*$AH$22)+((((E15/100)*$AJ$23)*$AH$23)),IF(Calculator!$O$6="SINGLEANOD",SUM((((E15/100)*$AJ$22)*$AH$22))+(((((E15/100)*$AJ$22)*$AN$22)*$AH$22)*Calculator!$G$11)-((((E15/100)*$AJ$22)*$AN$22)*$AH$22)+((((E15/100)*$AJ$23)*$AH$23)),IF(Calculator!$O$6="DUALBASE",SUM((((E15/100)*$AJ$22)*$AH$22))+(((((E15/100)*$AJ$22)*$AN$22)*$AH$22)*Calculator!$G$12)-((((E15/100)*$AJ$22)*$AN$22)*$AH$22)+((((E15/100)*$AJ$23)*$AH$23)),IF(Calculator!$O$6="DUALELEMENTS",SUM((((E15/100)*$AJ$22)*$AH$22))+(((((E15/100)*$AJ$22)*$AN$22)*$AH$22)*Calculator!$G$13)-((((E15/100)*$AJ$22)*$AN$22)*$AH$22)+((((E15/100)*$AJ$23)*$AH$23)),IF(Calculator!$O$6="DUALSPECTRUM",SUM((((E15/100)*$AJ$22)*$AH$22))+(((((E15/100)*$AJ$22)*$AN$22)*$AH$22)*Calculator!$G$15)-((((E15/100)*$AJ$22)*$AN$22)*$AH$22)+((((E15/100)*$AJ$23)*$AH$23)),IF(Calculator!$O$6="DUALHOMESTEAD",SUM((((E15/100)*$AJ$22)*$AH$22))+(((((E15/100)*$AJ$22)*$AN$22)*$AH$22)*Calculator!$G$14)-((((E15/100)*$AJ$22)*$AN$22)*$AH$22)+((((E15/100)*$AJ$23)*$AH$23)),IF(Calculator!$O$6="DUALBAND A",SUM((((E15/100)*$AJ$22)*$AH$22))+(((((E15/100)*$AJ$22)*$AN$22)*$AH$22)*Calculator!$G$16)-((((E15/100)*$AJ$22)*$AN$22)*$AH$22)+((((E15/100)*$AJ$23)*$AH$23)),IF(Calculator!$O$6="DUALBAND B",SUM((((E15/100)*$AJ$22)*$AH$22))+(((((E15/100)*$AJ$22)*$AN$22)*$AH$22)*Calculator!$G$17)-((((E15/100)*$AJ$22)*$AN$22)*$AH$22)+((((E15/100)*$AJ$23)*$AH$23)),IF(Calculator!$O$6="DUALBAND C",SUM((((E15/100)*$AJ$22)*$AH$22))+(((((E15/100)*$AJ$22)*$AN$22)*$AH$22)*Calculator!$G$18)-((((E15/100)*$AJ$22)*$AN$22)*$AH$22)+((((E15/100)*$AJ$23)*$AH$23)),IF(Calculator!$O$6="DUALBAND D",SUM((((E15/100)*$AJ$22)*$AH$22))+(((((E15/100)*$AJ$22)*$AN$22)*$AH$22)*Calculator!$G$19)-((((E15/100)*$AJ$22)*$AN$22)*$AH$22)+((((E15/100)*$AJ$23)*$AH$23)),IF(Calculator!$O$6="DUALURBANE",SUM((((E15/100)*$AJ$22)*$AH$22))+(((((E15/100)*$AJ$22)*$AN$22)*$AH$22)*Calculator!$G$20)-((((E15/100)*$AJ$22)*$AN$22)*$AH$22)+((((E15/100)*$AJ$23)*$AH$23)),IF(Calculator!$O$6="DUALSILVERANOD",SUM((((E15/100)*$AJ$22)*$AH$22))+(((((E15/100)*$AJ$22)*$AN$22)*$AH$22)*Calculator!$G$21)-((((E15/100)*$AJ$22)*$AN$22)*$AH$22)+((((E15/100)*$AJ$23)*$AH$23)),IF(Calculator!$O$6="DUALANOD",SUM((((E15/100)*$AJ$22)*$AH$22))+(((((E15/100)*$AJ$22)*$AN$22)*$AH$22)*Calculator!$G$22)-((((E15/100)*$AJ$22)*$AN$22)*$AH$22)+((((E15/100)*$AJ$23)*$AH$23))))))))))))))))))))))))</f>
        <v>1548.9795946044919</v>
      </c>
      <c r="U15" s="2">
        <f>IF(Calculator!$O$6="SINGLEBASE",SUM((((F15/100)*$AJ$22)*$AH$22))+((((F15/100)*$AJ$23)*$AH$23)),IF(Calculator!$O$6="SINGLEELEMENTS",SUM((((F15/100)*$AJ$22)*$AH$22))+(((((F15/100)*$AJ$22)*$AN$22)*$AH$22)*Calculator!$G$2)-((((F15/100)*$AJ$22)*$AN$22)*$AH$22)+((((F15/100)*$AJ$23)*$AH$23)),IF(Calculator!$O$6="SINGLESPECTRUM",SUM((((F15/100)*$AJ$22)*$AH$22))+(((((F15/100)*$AJ$22)*$AN$22)*$AH$22)*Calculator!$G$4)-((((F15/100)*$AJ$22)*$AN$22)*$AH$22)+((((F15/100)*$AJ$23)*$AH$23)),IF(Calculator!$O$6="SINGLEHOMESTEAD",SUM((((F15/100)*$AJ$22)*$AH$22))+(((((F15/100)*$AJ$22)*$AN$22)*$AH$22)*Calculator!$G$3)-((((F15/100)*$AJ$22)*$AN$22)*$AH$22)+((((F15/100)*$AJ$23)*$AH$23)),IF(Calculator!$O$6="SINGLEBAND A",SUM((((F15/100)*$AJ$22)*$AH$22))+(((((F15/100)*$AJ$22)*$AN$22)*$AH$22)*Calculator!$G$5)-((((F15/100)*$AJ$22)*$AN$22)*$AH$22)+((((F15/100)*$AJ$23)*$AH$23)),IF(Calculator!$O$6="SINGLEBAND B",SUM((((F15/100)*$AJ$22)*$AH$22))+(((((F15/100)*$AJ$22)*$AN$22)*$AH$22)*Calculator!$G$6)-((((F15/100)*$AJ$22)*$AN$22)*$AH$22)+((((F15/100)*$AJ$23)*$AH$23)),IF(Calculator!$O$6="SINGLEBAND C",SUM((((F15/100)*$AJ$22)*$AH$22))+(((((F15/100)*$AJ$22)*$AN$22)*$AH$22)*Calculator!$G$7)-((((F15/100)*$AJ$22)*$AN$22)*$AH$22)+((((F15/100)*$AJ$23)*$AH$23)),IF(Calculator!$O$6="SINGLEBAND D",SUM((((F15/100)*$AJ$22)*$AH$22))+(((((F15/100)*$AJ$22)*$AN$22)*$AH$22)*Calculator!$G$8)-((((F15/100)*$AJ$22)*$AN$22)*$AH$22)+((((F15/100)*$AJ$23)*$AH$23)),IF(Calculator!$O$6="SINGLEURBANE",SUM((((F15/100)*$AJ$22)*$AH$22))+(((((F15/100)*$AJ$22)*$AN$22)*$AH$22)*Calculator!$G$9)-((((F15/100)*$AJ$22)*$AN$22)*$AH$22)+((((F15/100)*$AJ$23)*$AH$23)),IF(Calculator!$O$6="SINGLESILVERANOD",SUM((((F15/100)*$AJ$22)*$AH$22))+(((((F15/100)*$AJ$22)*$AN$22)*$AH$22)*Calculator!$G$10)-((((F15/100)*$AJ$22)*$AN$22)*$AH$22)+((((F15/100)*$AJ$23)*$AH$23)),IF(Calculator!$O$6="SINGLEANOD",SUM((((F15/100)*$AJ$22)*$AH$22))+(((((F15/100)*$AJ$22)*$AN$22)*$AH$22)*Calculator!$G$11)-((((F15/100)*$AJ$22)*$AN$22)*$AH$22)+((((F15/100)*$AJ$23)*$AH$23)),IF(Calculator!$O$6="DUALBASE",SUM((((F15/100)*$AJ$22)*$AH$22))+(((((F15/100)*$AJ$22)*$AN$22)*$AH$22)*Calculator!$G$12)-((((F15/100)*$AJ$22)*$AN$22)*$AH$22)+((((F15/100)*$AJ$23)*$AH$23)),IF(Calculator!$O$6="DUALELEMENTS",SUM((((F15/100)*$AJ$22)*$AH$22))+(((((F15/100)*$AJ$22)*$AN$22)*$AH$22)*Calculator!$G$13)-((((F15/100)*$AJ$22)*$AN$22)*$AH$22)+((((F15/100)*$AJ$23)*$AH$23)),IF(Calculator!$O$6="DUALSPECTRUM",SUM((((F15/100)*$AJ$22)*$AH$22))+(((((F15/100)*$AJ$22)*$AN$22)*$AH$22)*Calculator!$G$15)-((((F15/100)*$AJ$22)*$AN$22)*$AH$22)+((((F15/100)*$AJ$23)*$AH$23)),IF(Calculator!$O$6="DUALHOMESTEAD",SUM((((F15/100)*$AJ$22)*$AH$22))+(((((F15/100)*$AJ$22)*$AN$22)*$AH$22)*Calculator!$G$14)-((((F15/100)*$AJ$22)*$AN$22)*$AH$22)+((((F15/100)*$AJ$23)*$AH$23)),IF(Calculator!$O$6="DUALBAND A",SUM((((F15/100)*$AJ$22)*$AH$22))+(((((F15/100)*$AJ$22)*$AN$22)*$AH$22)*Calculator!$G$16)-((((F15/100)*$AJ$22)*$AN$22)*$AH$22)+((((F15/100)*$AJ$23)*$AH$23)),IF(Calculator!$O$6="DUALBAND B",SUM((((F15/100)*$AJ$22)*$AH$22))+(((((F15/100)*$AJ$22)*$AN$22)*$AH$22)*Calculator!$G$17)-((((F15/100)*$AJ$22)*$AN$22)*$AH$22)+((((F15/100)*$AJ$23)*$AH$23)),IF(Calculator!$O$6="DUALBAND C",SUM((((F15/100)*$AJ$22)*$AH$22))+(((((F15/100)*$AJ$22)*$AN$22)*$AH$22)*Calculator!$G$18)-((((F15/100)*$AJ$22)*$AN$22)*$AH$22)+((((F15/100)*$AJ$23)*$AH$23)),IF(Calculator!$O$6="DUALBAND D",SUM((((F15/100)*$AJ$22)*$AH$22))+(((((F15/100)*$AJ$22)*$AN$22)*$AH$22)*Calculator!$G$19)-((((F15/100)*$AJ$22)*$AN$22)*$AH$22)+((((F15/100)*$AJ$23)*$AH$23)),IF(Calculator!$O$6="DUALURBANE",SUM((((F15/100)*$AJ$22)*$AH$22))+(((((F15/100)*$AJ$22)*$AN$22)*$AH$22)*Calculator!$G$20)-((((F15/100)*$AJ$22)*$AN$22)*$AH$22)+((((F15/100)*$AJ$23)*$AH$23)),IF(Calculator!$O$6="DUALSILVERANOD",SUM((((F15/100)*$AJ$22)*$AH$22))+(((((F15/100)*$AJ$22)*$AN$22)*$AH$22)*Calculator!$G$21)-((((F15/100)*$AJ$22)*$AN$22)*$AH$22)+((((F15/100)*$AJ$23)*$AH$23)),IF(Calculator!$O$6="DUALANOD",SUM((((F15/100)*$AJ$22)*$AH$22))+(((((F15/100)*$AJ$22)*$AN$22)*$AH$22)*Calculator!$G$22)-((((F15/100)*$AJ$22)*$AN$22)*$AH$22)+((((F15/100)*$AJ$23)*$AH$23))))))))))))))))))))))))</f>
        <v>1562.1886369750971</v>
      </c>
      <c r="V15" s="2">
        <f>IF(Calculator!$O$6="SINGLEBASE",SUM((((G15/100)*$AJ$22)*$AH$22))+((((G15/100)*$AJ$23)*$AH$23)),IF(Calculator!$O$6="SINGLEELEMENTS",SUM((((G15/100)*$AJ$22)*$AH$22))+(((((G15/100)*$AJ$22)*$AN$22)*$AH$22)*Calculator!$G$2)-((((G15/100)*$AJ$22)*$AN$22)*$AH$22)+((((G15/100)*$AJ$23)*$AH$23)),IF(Calculator!$O$6="SINGLESPECTRUM",SUM((((G15/100)*$AJ$22)*$AH$22))+(((((G15/100)*$AJ$22)*$AN$22)*$AH$22)*Calculator!$G$4)-((((G15/100)*$AJ$22)*$AN$22)*$AH$22)+((((G15/100)*$AJ$23)*$AH$23)),IF(Calculator!$O$6="SINGLEHOMESTEAD",SUM((((G15/100)*$AJ$22)*$AH$22))+(((((G15/100)*$AJ$22)*$AN$22)*$AH$22)*Calculator!$G$3)-((((G15/100)*$AJ$22)*$AN$22)*$AH$22)+((((G15/100)*$AJ$23)*$AH$23)),IF(Calculator!$O$6="SINGLEBAND A",SUM((((G15/100)*$AJ$22)*$AH$22))+(((((G15/100)*$AJ$22)*$AN$22)*$AH$22)*Calculator!$G$5)-((((G15/100)*$AJ$22)*$AN$22)*$AH$22)+((((G15/100)*$AJ$23)*$AH$23)),IF(Calculator!$O$6="SINGLEBAND B",SUM((((G15/100)*$AJ$22)*$AH$22))+(((((G15/100)*$AJ$22)*$AN$22)*$AH$22)*Calculator!$G$6)-((((G15/100)*$AJ$22)*$AN$22)*$AH$22)+((((G15/100)*$AJ$23)*$AH$23)),IF(Calculator!$O$6="SINGLEBAND C",SUM((((G15/100)*$AJ$22)*$AH$22))+(((((G15/100)*$AJ$22)*$AN$22)*$AH$22)*Calculator!$G$7)-((((G15/100)*$AJ$22)*$AN$22)*$AH$22)+((((G15/100)*$AJ$23)*$AH$23)),IF(Calculator!$O$6="SINGLEBAND D",SUM((((G15/100)*$AJ$22)*$AH$22))+(((((G15/100)*$AJ$22)*$AN$22)*$AH$22)*Calculator!$G$8)-((((G15/100)*$AJ$22)*$AN$22)*$AH$22)+((((G15/100)*$AJ$23)*$AH$23)),IF(Calculator!$O$6="SINGLEURBANE",SUM((((G15/100)*$AJ$22)*$AH$22))+(((((G15/100)*$AJ$22)*$AN$22)*$AH$22)*Calculator!$G$9)-((((G15/100)*$AJ$22)*$AN$22)*$AH$22)+((((G15/100)*$AJ$23)*$AH$23)),IF(Calculator!$O$6="SINGLESILVERANOD",SUM((((G15/100)*$AJ$22)*$AH$22))+(((((G15/100)*$AJ$22)*$AN$22)*$AH$22)*Calculator!$G$10)-((((G15/100)*$AJ$22)*$AN$22)*$AH$22)+((((G15/100)*$AJ$23)*$AH$23)),IF(Calculator!$O$6="SINGLEANOD",SUM((((G15/100)*$AJ$22)*$AH$22))+(((((G15/100)*$AJ$22)*$AN$22)*$AH$22)*Calculator!$G$11)-((((G15/100)*$AJ$22)*$AN$22)*$AH$22)+((((G15/100)*$AJ$23)*$AH$23)),IF(Calculator!$O$6="DUALBASE",SUM((((G15/100)*$AJ$22)*$AH$22))+(((((G15/100)*$AJ$22)*$AN$22)*$AH$22)*Calculator!$G$12)-((((G15/100)*$AJ$22)*$AN$22)*$AH$22)+((((G15/100)*$AJ$23)*$AH$23)),IF(Calculator!$O$6="DUALELEMENTS",SUM((((G15/100)*$AJ$22)*$AH$22))+(((((G15/100)*$AJ$22)*$AN$22)*$AH$22)*Calculator!$G$13)-((((G15/100)*$AJ$22)*$AN$22)*$AH$22)+((((G15/100)*$AJ$23)*$AH$23)),IF(Calculator!$O$6="DUALSPECTRUM",SUM((((G15/100)*$AJ$22)*$AH$22))+(((((G15/100)*$AJ$22)*$AN$22)*$AH$22)*Calculator!$G$15)-((((G15/100)*$AJ$22)*$AN$22)*$AH$22)+((((G15/100)*$AJ$23)*$AH$23)),IF(Calculator!$O$6="DUALHOMESTEAD",SUM((((G15/100)*$AJ$22)*$AH$22))+(((((G15/100)*$AJ$22)*$AN$22)*$AH$22)*Calculator!$G$14)-((((G15/100)*$AJ$22)*$AN$22)*$AH$22)+((((G15/100)*$AJ$23)*$AH$23)),IF(Calculator!$O$6="DUALBAND A",SUM((((G15/100)*$AJ$22)*$AH$22))+(((((G15/100)*$AJ$22)*$AN$22)*$AH$22)*Calculator!$G$16)-((((G15/100)*$AJ$22)*$AN$22)*$AH$22)+((((G15/100)*$AJ$23)*$AH$23)),IF(Calculator!$O$6="DUALBAND B",SUM((((G15/100)*$AJ$22)*$AH$22))+(((((G15/100)*$AJ$22)*$AN$22)*$AH$22)*Calculator!$G$17)-((((G15/100)*$AJ$22)*$AN$22)*$AH$22)+((((G15/100)*$AJ$23)*$AH$23)),IF(Calculator!$O$6="DUALBAND C",SUM((((G15/100)*$AJ$22)*$AH$22))+(((((G15/100)*$AJ$22)*$AN$22)*$AH$22)*Calculator!$G$18)-((((G15/100)*$AJ$22)*$AN$22)*$AH$22)+((((G15/100)*$AJ$23)*$AH$23)),IF(Calculator!$O$6="DUALBAND D",SUM((((G15/100)*$AJ$22)*$AH$22))+(((((G15/100)*$AJ$22)*$AN$22)*$AH$22)*Calculator!$G$19)-((((G15/100)*$AJ$22)*$AN$22)*$AH$22)+((((G15/100)*$AJ$23)*$AH$23)),IF(Calculator!$O$6="DUALURBANE",SUM((((G15/100)*$AJ$22)*$AH$22))+(((((G15/100)*$AJ$22)*$AN$22)*$AH$22)*Calculator!$G$20)-((((G15/100)*$AJ$22)*$AN$22)*$AH$22)+((((G15/100)*$AJ$23)*$AH$23)),IF(Calculator!$O$6="DUALSILVERANOD",SUM((((G15/100)*$AJ$22)*$AH$22))+(((((G15/100)*$AJ$22)*$AN$22)*$AH$22)*Calculator!$G$21)-((((G15/100)*$AJ$22)*$AN$22)*$AH$22)+((((G15/100)*$AJ$23)*$AH$23)),IF(Calculator!$O$6="DUALANOD",SUM((((G15/100)*$AJ$22)*$AH$22))+(((((G15/100)*$AJ$22)*$AN$22)*$AH$22)*Calculator!$G$22)-((((G15/100)*$AJ$22)*$AN$22)*$AH$22)+((((G15/100)*$AJ$23)*$AH$23))))))))))))))))))))))))</f>
        <v>1575.3977839477534</v>
      </c>
      <c r="W15" s="2">
        <f>IF(Calculator!$O$6="SINGLEBASE",SUM((((H15/100)*$AJ$22)*$AH$22))+((((H15/100)*$AJ$23)*$AH$23)),IF(Calculator!$O$6="SINGLEELEMENTS",SUM((((H15/100)*$AJ$22)*$AH$22))+(((((H15/100)*$AJ$22)*$AN$22)*$AH$22)*Calculator!$G$2)-((((H15/100)*$AJ$22)*$AN$22)*$AH$22)+((((H15/100)*$AJ$23)*$AH$23)),IF(Calculator!$O$6="SINGLESPECTRUM",SUM((((H15/100)*$AJ$22)*$AH$22))+(((((H15/100)*$AJ$22)*$AN$22)*$AH$22)*Calculator!$G$4)-((((H15/100)*$AJ$22)*$AN$22)*$AH$22)+((((H15/100)*$AJ$23)*$AH$23)),IF(Calculator!$O$6="SINGLEHOMESTEAD",SUM((((H15/100)*$AJ$22)*$AH$22))+(((((H15/100)*$AJ$22)*$AN$22)*$AH$22)*Calculator!$G$3)-((((H15/100)*$AJ$22)*$AN$22)*$AH$22)+((((H15/100)*$AJ$23)*$AH$23)),IF(Calculator!$O$6="SINGLEBAND A",SUM((((H15/100)*$AJ$22)*$AH$22))+(((((H15/100)*$AJ$22)*$AN$22)*$AH$22)*Calculator!$G$5)-((((H15/100)*$AJ$22)*$AN$22)*$AH$22)+((((H15/100)*$AJ$23)*$AH$23)),IF(Calculator!$O$6="SINGLEBAND B",SUM((((H15/100)*$AJ$22)*$AH$22))+(((((H15/100)*$AJ$22)*$AN$22)*$AH$22)*Calculator!$G$6)-((((H15/100)*$AJ$22)*$AN$22)*$AH$22)+((((H15/100)*$AJ$23)*$AH$23)),IF(Calculator!$O$6="SINGLEBAND C",SUM((((H15/100)*$AJ$22)*$AH$22))+(((((H15/100)*$AJ$22)*$AN$22)*$AH$22)*Calculator!$G$7)-((((H15/100)*$AJ$22)*$AN$22)*$AH$22)+((((H15/100)*$AJ$23)*$AH$23)),IF(Calculator!$O$6="SINGLEBAND D",SUM((((H15/100)*$AJ$22)*$AH$22))+(((((H15/100)*$AJ$22)*$AN$22)*$AH$22)*Calculator!$G$8)-((((H15/100)*$AJ$22)*$AN$22)*$AH$22)+((((H15/100)*$AJ$23)*$AH$23)),IF(Calculator!$O$6="SINGLEURBANE",SUM((((H15/100)*$AJ$22)*$AH$22))+(((((H15/100)*$AJ$22)*$AN$22)*$AH$22)*Calculator!$G$9)-((((H15/100)*$AJ$22)*$AN$22)*$AH$22)+((((H15/100)*$AJ$23)*$AH$23)),IF(Calculator!$O$6="SINGLESILVERANOD",SUM((((H15/100)*$AJ$22)*$AH$22))+(((((H15/100)*$AJ$22)*$AN$22)*$AH$22)*Calculator!$G$10)-((((H15/100)*$AJ$22)*$AN$22)*$AH$22)+((((H15/100)*$AJ$23)*$AH$23)),IF(Calculator!$O$6="SINGLEANOD",SUM((((H15/100)*$AJ$22)*$AH$22))+(((((H15/100)*$AJ$22)*$AN$22)*$AH$22)*Calculator!$G$11)-((((H15/100)*$AJ$22)*$AN$22)*$AH$22)+((((H15/100)*$AJ$23)*$AH$23)),IF(Calculator!$O$6="DUALBASE",SUM((((H15/100)*$AJ$22)*$AH$22))+(((((H15/100)*$AJ$22)*$AN$22)*$AH$22)*Calculator!$G$12)-((((H15/100)*$AJ$22)*$AN$22)*$AH$22)+((((H15/100)*$AJ$23)*$AH$23)),IF(Calculator!$O$6="DUALELEMENTS",SUM((((H15/100)*$AJ$22)*$AH$22))+(((((H15/100)*$AJ$22)*$AN$22)*$AH$22)*Calculator!$G$13)-((((H15/100)*$AJ$22)*$AN$22)*$AH$22)+((((H15/100)*$AJ$23)*$AH$23)),IF(Calculator!$O$6="DUALSPECTRUM",SUM((((H15/100)*$AJ$22)*$AH$22))+(((((H15/100)*$AJ$22)*$AN$22)*$AH$22)*Calculator!$G$15)-((((H15/100)*$AJ$22)*$AN$22)*$AH$22)+((((H15/100)*$AJ$23)*$AH$23)),IF(Calculator!$O$6="DUALHOMESTEAD",SUM((((H15/100)*$AJ$22)*$AH$22))+(((((H15/100)*$AJ$22)*$AN$22)*$AH$22)*Calculator!$G$14)-((((H15/100)*$AJ$22)*$AN$22)*$AH$22)+((((H15/100)*$AJ$23)*$AH$23)),IF(Calculator!$O$6="DUALBAND A",SUM((((H15/100)*$AJ$22)*$AH$22))+(((((H15/100)*$AJ$22)*$AN$22)*$AH$22)*Calculator!$G$16)-((((H15/100)*$AJ$22)*$AN$22)*$AH$22)+((((H15/100)*$AJ$23)*$AH$23)),IF(Calculator!$O$6="DUALBAND B",SUM((((H15/100)*$AJ$22)*$AH$22))+(((((H15/100)*$AJ$22)*$AN$22)*$AH$22)*Calculator!$G$17)-((((H15/100)*$AJ$22)*$AN$22)*$AH$22)+((((H15/100)*$AJ$23)*$AH$23)),IF(Calculator!$O$6="DUALBAND C",SUM((((H15/100)*$AJ$22)*$AH$22))+(((((H15/100)*$AJ$22)*$AN$22)*$AH$22)*Calculator!$G$18)-((((H15/100)*$AJ$22)*$AN$22)*$AH$22)+((((H15/100)*$AJ$23)*$AH$23)),IF(Calculator!$O$6="DUALBAND D",SUM((((H15/100)*$AJ$22)*$AH$22))+(((((H15/100)*$AJ$22)*$AN$22)*$AH$22)*Calculator!$G$19)-((((H15/100)*$AJ$22)*$AN$22)*$AH$22)+((((H15/100)*$AJ$23)*$AH$23)),IF(Calculator!$O$6="DUALURBANE",SUM((((H15/100)*$AJ$22)*$AH$22))+(((((H15/100)*$AJ$22)*$AN$22)*$AH$22)*Calculator!$G$20)-((((H15/100)*$AJ$22)*$AN$22)*$AH$22)+((((H15/100)*$AJ$23)*$AH$23)),IF(Calculator!$O$6="DUALSILVERANOD",SUM((((H15/100)*$AJ$22)*$AH$22))+(((((H15/100)*$AJ$22)*$AN$22)*$AH$22)*Calculator!$G$21)-((((H15/100)*$AJ$22)*$AN$22)*$AH$22)+((((H15/100)*$AJ$23)*$AH$23)),IF(Calculator!$O$6="DUALANOD",SUM((((H15/100)*$AJ$22)*$AH$22))+(((((H15/100)*$AJ$22)*$AN$22)*$AH$22)*Calculator!$G$22)-((((H15/100)*$AJ$22)*$AN$22)*$AH$22)+((((H15/100)*$AJ$23)*$AH$23))))))))))))))))))))))))</f>
        <v>1588.6069309204095</v>
      </c>
      <c r="X15" s="2">
        <f>IF(Calculator!$O$6="SINGLEBASE",SUM((((I15/100)*$AJ$22)*$AH$22))+((((I15/100)*$AJ$23)*$AH$23)),IF(Calculator!$O$6="SINGLEELEMENTS",SUM((((I15/100)*$AJ$22)*$AH$22))+(((((I15/100)*$AJ$22)*$AN$22)*$AH$22)*Calculator!$G$2)-((((I15/100)*$AJ$22)*$AN$22)*$AH$22)+((((I15/100)*$AJ$23)*$AH$23)),IF(Calculator!$O$6="SINGLESPECTRUM",SUM((((I15/100)*$AJ$22)*$AH$22))+(((((I15/100)*$AJ$22)*$AN$22)*$AH$22)*Calculator!$G$4)-((((I15/100)*$AJ$22)*$AN$22)*$AH$22)+((((I15/100)*$AJ$23)*$AH$23)),IF(Calculator!$O$6="SINGLEHOMESTEAD",SUM((((I15/100)*$AJ$22)*$AH$22))+(((((I15/100)*$AJ$22)*$AN$22)*$AH$22)*Calculator!$G$3)-((((I15/100)*$AJ$22)*$AN$22)*$AH$22)+((((I15/100)*$AJ$23)*$AH$23)),IF(Calculator!$O$6="SINGLEBAND A",SUM((((I15/100)*$AJ$22)*$AH$22))+(((((I15/100)*$AJ$22)*$AN$22)*$AH$22)*Calculator!$G$5)-((((I15/100)*$AJ$22)*$AN$22)*$AH$22)+((((I15/100)*$AJ$23)*$AH$23)),IF(Calculator!$O$6="SINGLEBAND B",SUM((((I15/100)*$AJ$22)*$AH$22))+(((((I15/100)*$AJ$22)*$AN$22)*$AH$22)*Calculator!$G$6)-((((I15/100)*$AJ$22)*$AN$22)*$AH$22)+((((I15/100)*$AJ$23)*$AH$23)),IF(Calculator!$O$6="SINGLEBAND C",SUM((((I15/100)*$AJ$22)*$AH$22))+(((((I15/100)*$AJ$22)*$AN$22)*$AH$22)*Calculator!$G$7)-((((I15/100)*$AJ$22)*$AN$22)*$AH$22)+((((I15/100)*$AJ$23)*$AH$23)),IF(Calculator!$O$6="SINGLEBAND D",SUM((((I15/100)*$AJ$22)*$AH$22))+(((((I15/100)*$AJ$22)*$AN$22)*$AH$22)*Calculator!$G$8)-((((I15/100)*$AJ$22)*$AN$22)*$AH$22)+((((I15/100)*$AJ$23)*$AH$23)),IF(Calculator!$O$6="SINGLEURBANE",SUM((((I15/100)*$AJ$22)*$AH$22))+(((((I15/100)*$AJ$22)*$AN$22)*$AH$22)*Calculator!$G$9)-((((I15/100)*$AJ$22)*$AN$22)*$AH$22)+((((I15/100)*$AJ$23)*$AH$23)),IF(Calculator!$O$6="SINGLESILVERANOD",SUM((((I15/100)*$AJ$22)*$AH$22))+(((((I15/100)*$AJ$22)*$AN$22)*$AH$22)*Calculator!$G$10)-((((I15/100)*$AJ$22)*$AN$22)*$AH$22)+((((I15/100)*$AJ$23)*$AH$23)),IF(Calculator!$O$6="SINGLEANOD",SUM((((I15/100)*$AJ$22)*$AH$22))+(((((I15/100)*$AJ$22)*$AN$22)*$AH$22)*Calculator!$G$11)-((((I15/100)*$AJ$22)*$AN$22)*$AH$22)+((((I15/100)*$AJ$23)*$AH$23)),IF(Calculator!$O$6="DUALBASE",SUM((((I15/100)*$AJ$22)*$AH$22))+(((((I15/100)*$AJ$22)*$AN$22)*$AH$22)*Calculator!$G$12)-((((I15/100)*$AJ$22)*$AN$22)*$AH$22)+((((I15/100)*$AJ$23)*$AH$23)),IF(Calculator!$O$6="DUALELEMENTS",SUM((((I15/100)*$AJ$22)*$AH$22))+(((((I15/100)*$AJ$22)*$AN$22)*$AH$22)*Calculator!$G$13)-((((I15/100)*$AJ$22)*$AN$22)*$AH$22)+((((I15/100)*$AJ$23)*$AH$23)),IF(Calculator!$O$6="DUALSPECTRUM",SUM((((I15/100)*$AJ$22)*$AH$22))+(((((I15/100)*$AJ$22)*$AN$22)*$AH$22)*Calculator!$G$15)-((((I15/100)*$AJ$22)*$AN$22)*$AH$22)+((((I15/100)*$AJ$23)*$AH$23)),IF(Calculator!$O$6="DUALHOMESTEAD",SUM((((I15/100)*$AJ$22)*$AH$22))+(((((I15/100)*$AJ$22)*$AN$22)*$AH$22)*Calculator!$G$14)-((((I15/100)*$AJ$22)*$AN$22)*$AH$22)+((((I15/100)*$AJ$23)*$AH$23)),IF(Calculator!$O$6="DUALBAND A",SUM((((I15/100)*$AJ$22)*$AH$22))+(((((I15/100)*$AJ$22)*$AN$22)*$AH$22)*Calculator!$G$16)-((((I15/100)*$AJ$22)*$AN$22)*$AH$22)+((((I15/100)*$AJ$23)*$AH$23)),IF(Calculator!$O$6="DUALBAND B",SUM((((I15/100)*$AJ$22)*$AH$22))+(((((I15/100)*$AJ$22)*$AN$22)*$AH$22)*Calculator!$G$17)-((((I15/100)*$AJ$22)*$AN$22)*$AH$22)+((((I15/100)*$AJ$23)*$AH$23)),IF(Calculator!$O$6="DUALBAND C",SUM((((I15/100)*$AJ$22)*$AH$22))+(((((I15/100)*$AJ$22)*$AN$22)*$AH$22)*Calculator!$G$18)-((((I15/100)*$AJ$22)*$AN$22)*$AH$22)+((((I15/100)*$AJ$23)*$AH$23)),IF(Calculator!$O$6="DUALBAND D",SUM((((I15/100)*$AJ$22)*$AH$22))+(((((I15/100)*$AJ$22)*$AN$22)*$AH$22)*Calculator!$G$19)-((((I15/100)*$AJ$22)*$AN$22)*$AH$22)+((((I15/100)*$AJ$23)*$AH$23)),IF(Calculator!$O$6="DUALURBANE",SUM((((I15/100)*$AJ$22)*$AH$22))+(((((I15/100)*$AJ$22)*$AN$22)*$AH$22)*Calculator!$G$20)-((((I15/100)*$AJ$22)*$AN$22)*$AH$22)+((((I15/100)*$AJ$23)*$AH$23)),IF(Calculator!$O$6="DUALSILVERANOD",SUM((((I15/100)*$AJ$22)*$AH$22))+(((((I15/100)*$AJ$22)*$AN$22)*$AH$22)*Calculator!$G$21)-((((I15/100)*$AJ$22)*$AN$22)*$AH$22)+((((I15/100)*$AJ$23)*$AH$23)),IF(Calculator!$O$6="DUALANOD",SUM((((I15/100)*$AJ$22)*$AH$22))+(((((I15/100)*$AJ$22)*$AN$22)*$AH$22)*Calculator!$G$22)-((((I15/100)*$AJ$22)*$AN$22)*$AH$22)+((((I15/100)*$AJ$23)*$AH$23))))))))))))))))))))))))</f>
        <v>1601.8159732910153</v>
      </c>
      <c r="Y15" s="2">
        <f>IF(Calculator!$O$6="SINGLEBASE",SUM((((J15/100)*$AJ$22)*$AH$22))+((((J15/100)*$AJ$23)*$AH$23)),IF(Calculator!$O$6="SINGLEELEMENTS",SUM((((J15/100)*$AJ$22)*$AH$22))+(((((J15/100)*$AJ$22)*$AN$22)*$AH$22)*Calculator!$G$2)-((((J15/100)*$AJ$22)*$AN$22)*$AH$22)+((((J15/100)*$AJ$23)*$AH$23)),IF(Calculator!$O$6="SINGLESPECTRUM",SUM((((J15/100)*$AJ$22)*$AH$22))+(((((J15/100)*$AJ$22)*$AN$22)*$AH$22)*Calculator!$G$4)-((((J15/100)*$AJ$22)*$AN$22)*$AH$22)+((((J15/100)*$AJ$23)*$AH$23)),IF(Calculator!$O$6="SINGLEHOMESTEAD",SUM((((J15/100)*$AJ$22)*$AH$22))+(((((J15/100)*$AJ$22)*$AN$22)*$AH$22)*Calculator!$G$3)-((((J15/100)*$AJ$22)*$AN$22)*$AH$22)+((((J15/100)*$AJ$23)*$AH$23)),IF(Calculator!$O$6="SINGLEBAND A",SUM((((J15/100)*$AJ$22)*$AH$22))+(((((J15/100)*$AJ$22)*$AN$22)*$AH$22)*Calculator!$G$5)-((((J15/100)*$AJ$22)*$AN$22)*$AH$22)+((((J15/100)*$AJ$23)*$AH$23)),IF(Calculator!$O$6="SINGLEBAND B",SUM((((J15/100)*$AJ$22)*$AH$22))+(((((J15/100)*$AJ$22)*$AN$22)*$AH$22)*Calculator!$G$6)-((((J15/100)*$AJ$22)*$AN$22)*$AH$22)+((((J15/100)*$AJ$23)*$AH$23)),IF(Calculator!$O$6="SINGLEBAND C",SUM((((J15/100)*$AJ$22)*$AH$22))+(((((J15/100)*$AJ$22)*$AN$22)*$AH$22)*Calculator!$G$7)-((((J15/100)*$AJ$22)*$AN$22)*$AH$22)+((((J15/100)*$AJ$23)*$AH$23)),IF(Calculator!$O$6="SINGLEBAND D",SUM((((J15/100)*$AJ$22)*$AH$22))+(((((J15/100)*$AJ$22)*$AN$22)*$AH$22)*Calculator!$G$8)-((((J15/100)*$AJ$22)*$AN$22)*$AH$22)+((((J15/100)*$AJ$23)*$AH$23)),IF(Calculator!$O$6="SINGLEURBANE",SUM((((J15/100)*$AJ$22)*$AH$22))+(((((J15/100)*$AJ$22)*$AN$22)*$AH$22)*Calculator!$G$9)-((((J15/100)*$AJ$22)*$AN$22)*$AH$22)+((((J15/100)*$AJ$23)*$AH$23)),IF(Calculator!$O$6="SINGLESILVERANOD",SUM((((J15/100)*$AJ$22)*$AH$22))+(((((J15/100)*$AJ$22)*$AN$22)*$AH$22)*Calculator!$G$10)-((((J15/100)*$AJ$22)*$AN$22)*$AH$22)+((((J15/100)*$AJ$23)*$AH$23)),IF(Calculator!$O$6="SINGLEANOD",SUM((((J15/100)*$AJ$22)*$AH$22))+(((((J15/100)*$AJ$22)*$AN$22)*$AH$22)*Calculator!$G$11)-((((J15/100)*$AJ$22)*$AN$22)*$AH$22)+((((J15/100)*$AJ$23)*$AH$23)),IF(Calculator!$O$6="DUALBASE",SUM((((J15/100)*$AJ$22)*$AH$22))+(((((J15/100)*$AJ$22)*$AN$22)*$AH$22)*Calculator!$G$12)-((((J15/100)*$AJ$22)*$AN$22)*$AH$22)+((((J15/100)*$AJ$23)*$AH$23)),IF(Calculator!$O$6="DUALELEMENTS",SUM((((J15/100)*$AJ$22)*$AH$22))+(((((J15/100)*$AJ$22)*$AN$22)*$AH$22)*Calculator!$G$13)-((((J15/100)*$AJ$22)*$AN$22)*$AH$22)+((((J15/100)*$AJ$23)*$AH$23)),IF(Calculator!$O$6="DUALSPECTRUM",SUM((((J15/100)*$AJ$22)*$AH$22))+(((((J15/100)*$AJ$22)*$AN$22)*$AH$22)*Calculator!$G$15)-((((J15/100)*$AJ$22)*$AN$22)*$AH$22)+((((J15/100)*$AJ$23)*$AH$23)),IF(Calculator!$O$6="DUALHOMESTEAD",SUM((((J15/100)*$AJ$22)*$AH$22))+(((((J15/100)*$AJ$22)*$AN$22)*$AH$22)*Calculator!$G$14)-((((J15/100)*$AJ$22)*$AN$22)*$AH$22)+((((J15/100)*$AJ$23)*$AH$23)),IF(Calculator!$O$6="DUALBAND A",SUM((((J15/100)*$AJ$22)*$AH$22))+(((((J15/100)*$AJ$22)*$AN$22)*$AH$22)*Calculator!$G$16)-((((J15/100)*$AJ$22)*$AN$22)*$AH$22)+((((J15/100)*$AJ$23)*$AH$23)),IF(Calculator!$O$6="DUALBAND B",SUM((((J15/100)*$AJ$22)*$AH$22))+(((((J15/100)*$AJ$22)*$AN$22)*$AH$22)*Calculator!$G$17)-((((J15/100)*$AJ$22)*$AN$22)*$AH$22)+((((J15/100)*$AJ$23)*$AH$23)),IF(Calculator!$O$6="DUALBAND C",SUM((((J15/100)*$AJ$22)*$AH$22))+(((((J15/100)*$AJ$22)*$AN$22)*$AH$22)*Calculator!$G$18)-((((J15/100)*$AJ$22)*$AN$22)*$AH$22)+((((J15/100)*$AJ$23)*$AH$23)),IF(Calculator!$O$6="DUALBAND D",SUM((((J15/100)*$AJ$22)*$AH$22))+(((((J15/100)*$AJ$22)*$AN$22)*$AH$22)*Calculator!$G$19)-((((J15/100)*$AJ$22)*$AN$22)*$AH$22)+((((J15/100)*$AJ$23)*$AH$23)),IF(Calculator!$O$6="DUALURBANE",SUM((((J15/100)*$AJ$22)*$AH$22))+(((((J15/100)*$AJ$22)*$AN$22)*$AH$22)*Calculator!$G$20)-((((J15/100)*$AJ$22)*$AN$22)*$AH$22)+((((J15/100)*$AJ$23)*$AH$23)),IF(Calculator!$O$6="DUALSILVERANOD",SUM((((J15/100)*$AJ$22)*$AH$22))+(((((J15/100)*$AJ$22)*$AN$22)*$AH$22)*Calculator!$G$21)-((((J15/100)*$AJ$22)*$AN$22)*$AH$22)+((((J15/100)*$AJ$23)*$AH$23)),IF(Calculator!$O$6="DUALANOD",SUM((((J15/100)*$AJ$22)*$AH$22))+(((((J15/100)*$AJ$22)*$AN$22)*$AH$22)*Calculator!$G$22)-((((J15/100)*$AJ$22)*$AN$22)*$AH$22)+((((J15/100)*$AJ$23)*$AH$23))))))))))))))))))))))))</f>
        <v>1615.0251202636716</v>
      </c>
      <c r="Z15" s="2">
        <f>IF(Calculator!$O$6="SINGLEBASE",SUM((((K15/100)*$AJ$22)*$AH$22))+((((K15/100)*$AJ$23)*$AH$23)),IF(Calculator!$O$6="SINGLEELEMENTS",SUM((((K15/100)*$AJ$22)*$AH$22))+(((((K15/100)*$AJ$22)*$AN$22)*$AH$22)*Calculator!$G$2)-((((K15/100)*$AJ$22)*$AN$22)*$AH$22)+((((K15/100)*$AJ$23)*$AH$23)),IF(Calculator!$O$6="SINGLESPECTRUM",SUM((((K15/100)*$AJ$22)*$AH$22))+(((((K15/100)*$AJ$22)*$AN$22)*$AH$22)*Calculator!$G$4)-((((K15/100)*$AJ$22)*$AN$22)*$AH$22)+((((K15/100)*$AJ$23)*$AH$23)),IF(Calculator!$O$6="SINGLEHOMESTEAD",SUM((((K15/100)*$AJ$22)*$AH$22))+(((((K15/100)*$AJ$22)*$AN$22)*$AH$22)*Calculator!$G$3)-((((K15/100)*$AJ$22)*$AN$22)*$AH$22)+((((K15/100)*$AJ$23)*$AH$23)),IF(Calculator!$O$6="SINGLEBAND A",SUM((((K15/100)*$AJ$22)*$AH$22))+(((((K15/100)*$AJ$22)*$AN$22)*$AH$22)*Calculator!$G$5)-((((K15/100)*$AJ$22)*$AN$22)*$AH$22)+((((K15/100)*$AJ$23)*$AH$23)),IF(Calculator!$O$6="SINGLEBAND B",SUM((((K15/100)*$AJ$22)*$AH$22))+(((((K15/100)*$AJ$22)*$AN$22)*$AH$22)*Calculator!$G$6)-((((K15/100)*$AJ$22)*$AN$22)*$AH$22)+((((K15/100)*$AJ$23)*$AH$23)),IF(Calculator!$O$6="SINGLEBAND C",SUM((((K15/100)*$AJ$22)*$AH$22))+(((((K15/100)*$AJ$22)*$AN$22)*$AH$22)*Calculator!$G$7)-((((K15/100)*$AJ$22)*$AN$22)*$AH$22)+((((K15/100)*$AJ$23)*$AH$23)),IF(Calculator!$O$6="SINGLEBAND D",SUM((((K15/100)*$AJ$22)*$AH$22))+(((((K15/100)*$AJ$22)*$AN$22)*$AH$22)*Calculator!$G$8)-((((K15/100)*$AJ$22)*$AN$22)*$AH$22)+((((K15/100)*$AJ$23)*$AH$23)),IF(Calculator!$O$6="SINGLEURBANE",SUM((((K15/100)*$AJ$22)*$AH$22))+(((((K15/100)*$AJ$22)*$AN$22)*$AH$22)*Calculator!$G$9)-((((K15/100)*$AJ$22)*$AN$22)*$AH$22)+((((K15/100)*$AJ$23)*$AH$23)),IF(Calculator!$O$6="SINGLESILVERANOD",SUM((((K15/100)*$AJ$22)*$AH$22))+(((((K15/100)*$AJ$22)*$AN$22)*$AH$22)*Calculator!$G$10)-((((K15/100)*$AJ$22)*$AN$22)*$AH$22)+((((K15/100)*$AJ$23)*$AH$23)),IF(Calculator!$O$6="SINGLEANOD",SUM((((K15/100)*$AJ$22)*$AH$22))+(((((K15/100)*$AJ$22)*$AN$22)*$AH$22)*Calculator!$G$11)-((((K15/100)*$AJ$22)*$AN$22)*$AH$22)+((((K15/100)*$AJ$23)*$AH$23)),IF(Calculator!$O$6="DUALBASE",SUM((((K15/100)*$AJ$22)*$AH$22))+(((((K15/100)*$AJ$22)*$AN$22)*$AH$22)*Calculator!$G$12)-((((K15/100)*$AJ$22)*$AN$22)*$AH$22)+((((K15/100)*$AJ$23)*$AH$23)),IF(Calculator!$O$6="DUALELEMENTS",SUM((((K15/100)*$AJ$22)*$AH$22))+(((((K15/100)*$AJ$22)*$AN$22)*$AH$22)*Calculator!$G$13)-((((K15/100)*$AJ$22)*$AN$22)*$AH$22)+((((K15/100)*$AJ$23)*$AH$23)),IF(Calculator!$O$6="DUALSPECTRUM",SUM((((K15/100)*$AJ$22)*$AH$22))+(((((K15/100)*$AJ$22)*$AN$22)*$AH$22)*Calculator!$G$15)-((((K15/100)*$AJ$22)*$AN$22)*$AH$22)+((((K15/100)*$AJ$23)*$AH$23)),IF(Calculator!$O$6="DUALHOMESTEAD",SUM((((K15/100)*$AJ$22)*$AH$22))+(((((K15/100)*$AJ$22)*$AN$22)*$AH$22)*Calculator!$G$14)-((((K15/100)*$AJ$22)*$AN$22)*$AH$22)+((((K15/100)*$AJ$23)*$AH$23)),IF(Calculator!$O$6="DUALBAND A",SUM((((K15/100)*$AJ$22)*$AH$22))+(((((K15/100)*$AJ$22)*$AN$22)*$AH$22)*Calculator!$G$16)-((((K15/100)*$AJ$22)*$AN$22)*$AH$22)+((((K15/100)*$AJ$23)*$AH$23)),IF(Calculator!$O$6="DUALBAND B",SUM((((K15/100)*$AJ$22)*$AH$22))+(((((K15/100)*$AJ$22)*$AN$22)*$AH$22)*Calculator!$G$17)-((((K15/100)*$AJ$22)*$AN$22)*$AH$22)+((((K15/100)*$AJ$23)*$AH$23)),IF(Calculator!$O$6="DUALBAND C",SUM((((K15/100)*$AJ$22)*$AH$22))+(((((K15/100)*$AJ$22)*$AN$22)*$AH$22)*Calculator!$G$18)-((((K15/100)*$AJ$22)*$AN$22)*$AH$22)+((((K15/100)*$AJ$23)*$AH$23)),IF(Calculator!$O$6="DUALBAND D",SUM((((K15/100)*$AJ$22)*$AH$22))+(((((K15/100)*$AJ$22)*$AN$22)*$AH$22)*Calculator!$G$19)-((((K15/100)*$AJ$22)*$AN$22)*$AH$22)+((((K15/100)*$AJ$23)*$AH$23)),IF(Calculator!$O$6="DUALURBANE",SUM((((K15/100)*$AJ$22)*$AH$22))+(((((K15/100)*$AJ$22)*$AN$22)*$AH$22)*Calculator!$G$20)-((((K15/100)*$AJ$22)*$AN$22)*$AH$22)+((((K15/100)*$AJ$23)*$AH$23)),IF(Calculator!$O$6="DUALSILVERANOD",SUM((((K15/100)*$AJ$22)*$AH$22))+(((((K15/100)*$AJ$22)*$AN$22)*$AH$22)*Calculator!$G$21)-((((K15/100)*$AJ$22)*$AN$22)*$AH$22)+((((K15/100)*$AJ$23)*$AH$23)),IF(Calculator!$O$6="DUALANOD",SUM((((K15/100)*$AJ$22)*$AH$22))+(((((K15/100)*$AJ$22)*$AN$22)*$AH$22)*Calculator!$G$22)-((((K15/100)*$AJ$22)*$AN$22)*$AH$22)+((((K15/100)*$AJ$23)*$AH$23))))))))))))))))))))))))</f>
        <v>1628.2342672363275</v>
      </c>
      <c r="AA15" s="2">
        <f>IF(Calculator!$O$6="SINGLEBASE",SUM((((L15/100)*$AJ$22)*$AH$22))+((((L15/100)*$AJ$23)*$AH$23)),IF(Calculator!$O$6="SINGLEELEMENTS",SUM((((L15/100)*$AJ$22)*$AH$22))+(((((L15/100)*$AJ$22)*$AN$22)*$AH$22)*Calculator!$G$2)-((((L15/100)*$AJ$22)*$AN$22)*$AH$22)+((((L15/100)*$AJ$23)*$AH$23)),IF(Calculator!$O$6="SINGLESPECTRUM",SUM((((L15/100)*$AJ$22)*$AH$22))+(((((L15/100)*$AJ$22)*$AN$22)*$AH$22)*Calculator!$G$4)-((((L15/100)*$AJ$22)*$AN$22)*$AH$22)+((((L15/100)*$AJ$23)*$AH$23)),IF(Calculator!$O$6="SINGLEHOMESTEAD",SUM((((L15/100)*$AJ$22)*$AH$22))+(((((L15/100)*$AJ$22)*$AN$22)*$AH$22)*Calculator!$G$3)-((((L15/100)*$AJ$22)*$AN$22)*$AH$22)+((((L15/100)*$AJ$23)*$AH$23)),IF(Calculator!$O$6="SINGLEBAND A",SUM((((L15/100)*$AJ$22)*$AH$22))+(((((L15/100)*$AJ$22)*$AN$22)*$AH$22)*Calculator!$G$5)-((((L15/100)*$AJ$22)*$AN$22)*$AH$22)+((((L15/100)*$AJ$23)*$AH$23)),IF(Calculator!$O$6="SINGLEBAND B",SUM((((L15/100)*$AJ$22)*$AH$22))+(((((L15/100)*$AJ$22)*$AN$22)*$AH$22)*Calculator!$G$6)-((((L15/100)*$AJ$22)*$AN$22)*$AH$22)+((((L15/100)*$AJ$23)*$AH$23)),IF(Calculator!$O$6="SINGLEBAND C",SUM((((L15/100)*$AJ$22)*$AH$22))+(((((L15/100)*$AJ$22)*$AN$22)*$AH$22)*Calculator!$G$7)-((((L15/100)*$AJ$22)*$AN$22)*$AH$22)+((((L15/100)*$AJ$23)*$AH$23)),IF(Calculator!$O$6="SINGLEBAND D",SUM((((L15/100)*$AJ$22)*$AH$22))+(((((L15/100)*$AJ$22)*$AN$22)*$AH$22)*Calculator!$G$8)-((((L15/100)*$AJ$22)*$AN$22)*$AH$22)+((((L15/100)*$AJ$23)*$AH$23)),IF(Calculator!$O$6="SINGLEURBANE",SUM((((L15/100)*$AJ$22)*$AH$22))+(((((L15/100)*$AJ$22)*$AN$22)*$AH$22)*Calculator!$G$9)-((((L15/100)*$AJ$22)*$AN$22)*$AH$22)+((((L15/100)*$AJ$23)*$AH$23)),IF(Calculator!$O$6="SINGLESILVERANOD",SUM((((L15/100)*$AJ$22)*$AH$22))+(((((L15/100)*$AJ$22)*$AN$22)*$AH$22)*Calculator!$G$10)-((((L15/100)*$AJ$22)*$AN$22)*$AH$22)+((((L15/100)*$AJ$23)*$AH$23)),IF(Calculator!$O$6="SINGLEANOD",SUM((((L15/100)*$AJ$22)*$AH$22))+(((((L15/100)*$AJ$22)*$AN$22)*$AH$22)*Calculator!$G$11)-((((L15/100)*$AJ$22)*$AN$22)*$AH$22)+((((L15/100)*$AJ$23)*$AH$23)),IF(Calculator!$O$6="DUALBASE",SUM((((L15/100)*$AJ$22)*$AH$22))+(((((L15/100)*$AJ$22)*$AN$22)*$AH$22)*Calculator!$G$12)-((((L15/100)*$AJ$22)*$AN$22)*$AH$22)+((((L15/100)*$AJ$23)*$AH$23)),IF(Calculator!$O$6="DUALELEMENTS",SUM((((L15/100)*$AJ$22)*$AH$22))+(((((L15/100)*$AJ$22)*$AN$22)*$AH$22)*Calculator!$G$13)-((((L15/100)*$AJ$22)*$AN$22)*$AH$22)+((((L15/100)*$AJ$23)*$AH$23)),IF(Calculator!$O$6="DUALSPECTRUM",SUM((((L15/100)*$AJ$22)*$AH$22))+(((((L15/100)*$AJ$22)*$AN$22)*$AH$22)*Calculator!$G$15)-((((L15/100)*$AJ$22)*$AN$22)*$AH$22)+((((L15/100)*$AJ$23)*$AH$23)),IF(Calculator!$O$6="DUALHOMESTEAD",SUM((((L15/100)*$AJ$22)*$AH$22))+(((((L15/100)*$AJ$22)*$AN$22)*$AH$22)*Calculator!$G$14)-((((L15/100)*$AJ$22)*$AN$22)*$AH$22)+((((L15/100)*$AJ$23)*$AH$23)),IF(Calculator!$O$6="DUALBAND A",SUM((((L15/100)*$AJ$22)*$AH$22))+(((((L15/100)*$AJ$22)*$AN$22)*$AH$22)*Calculator!$G$16)-((((L15/100)*$AJ$22)*$AN$22)*$AH$22)+((((L15/100)*$AJ$23)*$AH$23)),IF(Calculator!$O$6="DUALBAND B",SUM((((L15/100)*$AJ$22)*$AH$22))+(((((L15/100)*$AJ$22)*$AN$22)*$AH$22)*Calculator!$G$17)-((((L15/100)*$AJ$22)*$AN$22)*$AH$22)+((((L15/100)*$AJ$23)*$AH$23)),IF(Calculator!$O$6="DUALBAND C",SUM((((L15/100)*$AJ$22)*$AH$22))+(((((L15/100)*$AJ$22)*$AN$22)*$AH$22)*Calculator!$G$18)-((((L15/100)*$AJ$22)*$AN$22)*$AH$22)+((((L15/100)*$AJ$23)*$AH$23)),IF(Calculator!$O$6="DUALBAND D",SUM((((L15/100)*$AJ$22)*$AH$22))+(((((L15/100)*$AJ$22)*$AN$22)*$AH$22)*Calculator!$G$19)-((((L15/100)*$AJ$22)*$AN$22)*$AH$22)+((((L15/100)*$AJ$23)*$AH$23)),IF(Calculator!$O$6="DUALURBANE",SUM((((L15/100)*$AJ$22)*$AH$22))+(((((L15/100)*$AJ$22)*$AN$22)*$AH$22)*Calculator!$G$20)-((((L15/100)*$AJ$22)*$AN$22)*$AH$22)+((((L15/100)*$AJ$23)*$AH$23)),IF(Calculator!$O$6="DUALSILVERANOD",SUM((((L15/100)*$AJ$22)*$AH$22))+(((((L15/100)*$AJ$22)*$AN$22)*$AH$22)*Calculator!$G$21)-((((L15/100)*$AJ$22)*$AN$22)*$AH$22)+((((L15/100)*$AJ$23)*$AH$23)),IF(Calculator!$O$6="DUALANOD",SUM((((L15/100)*$AJ$22)*$AH$22))+(((((L15/100)*$AJ$22)*$AN$22)*$AH$22)*Calculator!$G$22)-((((L15/100)*$AJ$22)*$AN$22)*$AH$22)+((((L15/100)*$AJ$23)*$AH$23))))))))))))))))))))))))</f>
        <v>1641.4475982910153</v>
      </c>
      <c r="AB15" s="2">
        <f>IF(Calculator!$O$6="SINGLEBASE",SUM((((M15/100)*$AJ$22)*$AH$22))+((((M15/100)*$AJ$23)*$AH$23)),IF(Calculator!$O$6="SINGLEELEMENTS",SUM((((M15/100)*$AJ$22)*$AH$22))+(((((M15/100)*$AJ$22)*$AN$22)*$AH$22)*Calculator!$G$2)-((((M15/100)*$AJ$22)*$AN$22)*$AH$22)+((((M15/100)*$AJ$23)*$AH$23)),IF(Calculator!$O$6="SINGLESPECTRUM",SUM((((M15/100)*$AJ$22)*$AH$22))+(((((M15/100)*$AJ$22)*$AN$22)*$AH$22)*Calculator!$G$4)-((((M15/100)*$AJ$22)*$AN$22)*$AH$22)+((((M15/100)*$AJ$23)*$AH$23)),IF(Calculator!$O$6="SINGLEHOMESTEAD",SUM((((M15/100)*$AJ$22)*$AH$22))+(((((M15/100)*$AJ$22)*$AN$22)*$AH$22)*Calculator!$G$3)-((((M15/100)*$AJ$22)*$AN$22)*$AH$22)+((((M15/100)*$AJ$23)*$AH$23)),IF(Calculator!$O$6="SINGLEBAND A",SUM((((M15/100)*$AJ$22)*$AH$22))+(((((M15/100)*$AJ$22)*$AN$22)*$AH$22)*Calculator!$G$5)-((((M15/100)*$AJ$22)*$AN$22)*$AH$22)+((((M15/100)*$AJ$23)*$AH$23)),IF(Calculator!$O$6="SINGLEBAND B",SUM((((M15/100)*$AJ$22)*$AH$22))+(((((M15/100)*$AJ$22)*$AN$22)*$AH$22)*Calculator!$G$6)-((((M15/100)*$AJ$22)*$AN$22)*$AH$22)+((((M15/100)*$AJ$23)*$AH$23)),IF(Calculator!$O$6="SINGLEBAND C",SUM((((M15/100)*$AJ$22)*$AH$22))+(((((M15/100)*$AJ$22)*$AN$22)*$AH$22)*Calculator!$G$7)-((((M15/100)*$AJ$22)*$AN$22)*$AH$22)+((((M15/100)*$AJ$23)*$AH$23)),IF(Calculator!$O$6="SINGLEBAND D",SUM((((M15/100)*$AJ$22)*$AH$22))+(((((M15/100)*$AJ$22)*$AN$22)*$AH$22)*Calculator!$G$8)-((((M15/100)*$AJ$22)*$AN$22)*$AH$22)+((((M15/100)*$AJ$23)*$AH$23)),IF(Calculator!$O$6="SINGLEURBANE",SUM((((M15/100)*$AJ$22)*$AH$22))+(((((M15/100)*$AJ$22)*$AN$22)*$AH$22)*Calculator!$G$9)-((((M15/100)*$AJ$22)*$AN$22)*$AH$22)+((((M15/100)*$AJ$23)*$AH$23)),IF(Calculator!$O$6="SINGLESILVERANOD",SUM((((M15/100)*$AJ$22)*$AH$22))+(((((M15/100)*$AJ$22)*$AN$22)*$AH$22)*Calculator!$G$10)-((((M15/100)*$AJ$22)*$AN$22)*$AH$22)+((((M15/100)*$AJ$23)*$AH$23)),IF(Calculator!$O$6="SINGLEANOD",SUM((((M15/100)*$AJ$22)*$AH$22))+(((((M15/100)*$AJ$22)*$AN$22)*$AH$22)*Calculator!$G$11)-((((M15/100)*$AJ$22)*$AN$22)*$AH$22)+((((M15/100)*$AJ$23)*$AH$23)),IF(Calculator!$O$6="DUALBASE",SUM((((M15/100)*$AJ$22)*$AH$22))+(((((M15/100)*$AJ$22)*$AN$22)*$AH$22)*Calculator!$G$12)-((((M15/100)*$AJ$22)*$AN$22)*$AH$22)+((((M15/100)*$AJ$23)*$AH$23)),IF(Calculator!$O$6="DUALELEMENTS",SUM((((M15/100)*$AJ$22)*$AH$22))+(((((M15/100)*$AJ$22)*$AN$22)*$AH$22)*Calculator!$G$13)-((((M15/100)*$AJ$22)*$AN$22)*$AH$22)+((((M15/100)*$AJ$23)*$AH$23)),IF(Calculator!$O$6="DUALSPECTRUM",SUM((((M15/100)*$AJ$22)*$AH$22))+(((((M15/100)*$AJ$22)*$AN$22)*$AH$22)*Calculator!$G$15)-((((M15/100)*$AJ$22)*$AN$22)*$AH$22)+((((M15/100)*$AJ$23)*$AH$23)),IF(Calculator!$O$6="DUALHOMESTEAD",SUM((((M15/100)*$AJ$22)*$AH$22))+(((((M15/100)*$AJ$22)*$AN$22)*$AH$22)*Calculator!$G$14)-((((M15/100)*$AJ$22)*$AN$22)*$AH$22)+((((M15/100)*$AJ$23)*$AH$23)),IF(Calculator!$O$6="DUALBAND A",SUM((((M15/100)*$AJ$22)*$AH$22))+(((((M15/100)*$AJ$22)*$AN$22)*$AH$22)*Calculator!$G$16)-((((M15/100)*$AJ$22)*$AN$22)*$AH$22)+((((M15/100)*$AJ$23)*$AH$23)),IF(Calculator!$O$6="DUALBAND B",SUM((((M15/100)*$AJ$22)*$AH$22))+(((((M15/100)*$AJ$22)*$AN$22)*$AH$22)*Calculator!$G$17)-((((M15/100)*$AJ$22)*$AN$22)*$AH$22)+((((M15/100)*$AJ$23)*$AH$23)),IF(Calculator!$O$6="DUALBAND C",SUM((((M15/100)*$AJ$22)*$AH$22))+(((((M15/100)*$AJ$22)*$AN$22)*$AH$22)*Calculator!$G$18)-((((M15/100)*$AJ$22)*$AN$22)*$AH$22)+((((M15/100)*$AJ$23)*$AH$23)),IF(Calculator!$O$6="DUALBAND D",SUM((((M15/100)*$AJ$22)*$AH$22))+(((((M15/100)*$AJ$22)*$AN$22)*$AH$22)*Calculator!$G$19)-((((M15/100)*$AJ$22)*$AN$22)*$AH$22)+((((M15/100)*$AJ$23)*$AH$23)),IF(Calculator!$O$6="DUALURBANE",SUM((((M15/100)*$AJ$22)*$AH$22))+(((((M15/100)*$AJ$22)*$AN$22)*$AH$22)*Calculator!$G$20)-((((M15/100)*$AJ$22)*$AN$22)*$AH$22)+((((M15/100)*$AJ$23)*$AH$23)),IF(Calculator!$O$6="DUALSILVERANOD",SUM((((M15/100)*$AJ$22)*$AH$22))+(((((M15/100)*$AJ$22)*$AN$22)*$AH$22)*Calculator!$G$21)-((((M15/100)*$AJ$22)*$AN$22)*$AH$22)+((((M15/100)*$AJ$23)*$AH$23)),IF(Calculator!$O$6="DUALANOD",SUM((((M15/100)*$AJ$22)*$AH$22))+(((((M15/100)*$AJ$22)*$AN$22)*$AH$22)*Calculator!$G$22)-((((M15/100)*$AJ$22)*$AN$22)*$AH$22)+((((M15/100)*$AJ$23)*$AH$23))))))))))))))))))))))))</f>
        <v>1654.6567452636714</v>
      </c>
      <c r="AC15" s="2">
        <f>IF(Calculator!$O$6="SINGLEBASE",SUM((((N15/100)*$AJ$22)*$AH$22))+((((N15/100)*$AJ$23)*$AH$23)),IF(Calculator!$O$6="SINGLEELEMENTS",SUM((((N15/100)*$AJ$22)*$AH$22))+(((((N15/100)*$AJ$22)*$AN$22)*$AH$22)*Calculator!$G$2)-((((N15/100)*$AJ$22)*$AN$22)*$AH$22)+((((N15/100)*$AJ$23)*$AH$23)),IF(Calculator!$O$6="SINGLESPECTRUM",SUM((((N15/100)*$AJ$22)*$AH$22))+(((((N15/100)*$AJ$22)*$AN$22)*$AH$22)*Calculator!$G$4)-((((N15/100)*$AJ$22)*$AN$22)*$AH$22)+((((N15/100)*$AJ$23)*$AH$23)),IF(Calculator!$O$6="SINGLEHOMESTEAD",SUM((((N15/100)*$AJ$22)*$AH$22))+(((((N15/100)*$AJ$22)*$AN$22)*$AH$22)*Calculator!$G$3)-((((N15/100)*$AJ$22)*$AN$22)*$AH$22)+((((N15/100)*$AJ$23)*$AH$23)),IF(Calculator!$O$6="SINGLEBAND A",SUM((((N15/100)*$AJ$22)*$AH$22))+(((((N15/100)*$AJ$22)*$AN$22)*$AH$22)*Calculator!$G$5)-((((N15/100)*$AJ$22)*$AN$22)*$AH$22)+((((N15/100)*$AJ$23)*$AH$23)),IF(Calculator!$O$6="SINGLEBAND B",SUM((((N15/100)*$AJ$22)*$AH$22))+(((((N15/100)*$AJ$22)*$AN$22)*$AH$22)*Calculator!$G$6)-((((N15/100)*$AJ$22)*$AN$22)*$AH$22)+((((N15/100)*$AJ$23)*$AH$23)),IF(Calculator!$O$6="SINGLEBAND C",SUM((((N15/100)*$AJ$22)*$AH$22))+(((((N15/100)*$AJ$22)*$AN$22)*$AH$22)*Calculator!$G$7)-((((N15/100)*$AJ$22)*$AN$22)*$AH$22)+((((N15/100)*$AJ$23)*$AH$23)),IF(Calculator!$O$6="SINGLEBAND D",SUM((((N15/100)*$AJ$22)*$AH$22))+(((((N15/100)*$AJ$22)*$AN$22)*$AH$22)*Calculator!$G$8)-((((N15/100)*$AJ$22)*$AN$22)*$AH$22)+((((N15/100)*$AJ$23)*$AH$23)),IF(Calculator!$O$6="SINGLEURBANE",SUM((((N15/100)*$AJ$22)*$AH$22))+(((((N15/100)*$AJ$22)*$AN$22)*$AH$22)*Calculator!$G$9)-((((N15/100)*$AJ$22)*$AN$22)*$AH$22)+((((N15/100)*$AJ$23)*$AH$23)),IF(Calculator!$O$6="SINGLESILVERANOD",SUM((((N15/100)*$AJ$22)*$AH$22))+(((((N15/100)*$AJ$22)*$AN$22)*$AH$22)*Calculator!$G$10)-((((N15/100)*$AJ$22)*$AN$22)*$AH$22)+((((N15/100)*$AJ$23)*$AH$23)),IF(Calculator!$O$6="SINGLEANOD",SUM((((N15/100)*$AJ$22)*$AH$22))+(((((N15/100)*$AJ$22)*$AN$22)*$AH$22)*Calculator!$G$11)-((((N15/100)*$AJ$22)*$AN$22)*$AH$22)+((((N15/100)*$AJ$23)*$AH$23)),IF(Calculator!$O$6="DUALBASE",SUM((((N15/100)*$AJ$22)*$AH$22))+(((((N15/100)*$AJ$22)*$AN$22)*$AH$22)*Calculator!$G$12)-((((N15/100)*$AJ$22)*$AN$22)*$AH$22)+((((N15/100)*$AJ$23)*$AH$23)),IF(Calculator!$O$6="DUALELEMENTS",SUM((((N15/100)*$AJ$22)*$AH$22))+(((((N15/100)*$AJ$22)*$AN$22)*$AH$22)*Calculator!$G$13)-((((N15/100)*$AJ$22)*$AN$22)*$AH$22)+((((N15/100)*$AJ$23)*$AH$23)),IF(Calculator!$O$6="DUALSPECTRUM",SUM((((N15/100)*$AJ$22)*$AH$22))+(((((N15/100)*$AJ$22)*$AN$22)*$AH$22)*Calculator!$G$15)-((((N15/100)*$AJ$22)*$AN$22)*$AH$22)+((((N15/100)*$AJ$23)*$AH$23)),IF(Calculator!$O$6="DUALHOMESTEAD",SUM((((N15/100)*$AJ$22)*$AH$22))+(((((N15/100)*$AJ$22)*$AN$22)*$AH$22)*Calculator!$G$14)-((((N15/100)*$AJ$22)*$AN$22)*$AH$22)+((((N15/100)*$AJ$23)*$AH$23)),IF(Calculator!$O$6="DUALBAND A",SUM((((N15/100)*$AJ$22)*$AH$22))+(((((N15/100)*$AJ$22)*$AN$22)*$AH$22)*Calculator!$G$16)-((((N15/100)*$AJ$22)*$AN$22)*$AH$22)+((((N15/100)*$AJ$23)*$AH$23)),IF(Calculator!$O$6="DUALBAND B",SUM((((N15/100)*$AJ$22)*$AH$22))+(((((N15/100)*$AJ$22)*$AN$22)*$AH$22)*Calculator!$G$17)-((((N15/100)*$AJ$22)*$AN$22)*$AH$22)+((((N15/100)*$AJ$23)*$AH$23)),IF(Calculator!$O$6="DUALBAND C",SUM((((N15/100)*$AJ$22)*$AH$22))+(((((N15/100)*$AJ$22)*$AN$22)*$AH$22)*Calculator!$G$18)-((((N15/100)*$AJ$22)*$AN$22)*$AH$22)+((((N15/100)*$AJ$23)*$AH$23)),IF(Calculator!$O$6="DUALBAND D",SUM((((N15/100)*$AJ$22)*$AH$22))+(((((N15/100)*$AJ$22)*$AN$22)*$AH$22)*Calculator!$G$19)-((((N15/100)*$AJ$22)*$AN$22)*$AH$22)+((((N15/100)*$AJ$23)*$AH$23)),IF(Calculator!$O$6="DUALURBANE",SUM((((N15/100)*$AJ$22)*$AH$22))+(((((N15/100)*$AJ$22)*$AN$22)*$AH$22)*Calculator!$G$20)-((((N15/100)*$AJ$22)*$AN$22)*$AH$22)+((((N15/100)*$AJ$23)*$AH$23)),IF(Calculator!$O$6="DUALSILVERANOD",SUM((((N15/100)*$AJ$22)*$AH$22))+(((((N15/100)*$AJ$22)*$AN$22)*$AH$22)*Calculator!$G$21)-((((N15/100)*$AJ$22)*$AN$22)*$AH$22)+((((N15/100)*$AJ$23)*$AH$23)),IF(Calculator!$O$6="DUALANOD",SUM((((N15/100)*$AJ$22)*$AH$22))+(((((N15/100)*$AJ$22)*$AN$22)*$AH$22)*Calculator!$G$22)-((((N15/100)*$AJ$22)*$AN$22)*$AH$22)+((((N15/100)*$AJ$23)*$AH$23))))))))))))))))))))))))</f>
        <v>1667.8658922363277</v>
      </c>
    </row>
    <row r="16" spans="1:40">
      <c r="A16" s="8" t="s">
        <v>1402</v>
      </c>
      <c r="B16" s="2">
        <v>3710.648812255859</v>
      </c>
      <c r="C16" s="2">
        <v>3742.8659887695312</v>
      </c>
      <c r="D16" s="2">
        <v>3775.0834204101561</v>
      </c>
      <c r="E16" s="2">
        <v>3807.3113122558593</v>
      </c>
      <c r="F16" s="2">
        <v>3839.5284887695311</v>
      </c>
      <c r="G16" s="2">
        <v>3871.745920410156</v>
      </c>
      <c r="H16" s="2">
        <v>3903.9633520507809</v>
      </c>
      <c r="I16" s="2">
        <v>3936.1805285644527</v>
      </c>
      <c r="J16" s="2">
        <v>3968.3979602050777</v>
      </c>
      <c r="K16" s="2">
        <v>4000.615391845703</v>
      </c>
      <c r="L16" s="2">
        <v>4032.8325683593748</v>
      </c>
      <c r="M16" s="2">
        <v>4065.060460205078</v>
      </c>
      <c r="N16" s="2">
        <v>4097.2778918457025</v>
      </c>
      <c r="P16" s="8">
        <v>2550</v>
      </c>
      <c r="Q16" s="2">
        <f>IF(Calculator!$O$6="SINGLEBASE",SUM((((B16/100)*$AJ$22)*$AH$22))+((((B16/100)*$AJ$23)*$AH$23)),IF(Calculator!$O$6="SINGLEELEMENTS",SUM((((B16/100)*$AJ$22)*$AH$22))+(((((B16/100)*$AJ$22)*$AN$22)*$AH$22)*Calculator!$G$2)-((((B16/100)*$AJ$22)*$AN$22)*$AH$22)+((((B16/100)*$AJ$23)*$AH$23)),IF(Calculator!$O$6="SINGLESPECTRUM",SUM((((B16/100)*$AJ$22)*$AH$22))+(((((B16/100)*$AJ$22)*$AN$22)*$AH$22)*Calculator!$G$4)-((((B16/100)*$AJ$22)*$AN$22)*$AH$22)+((((B16/100)*$AJ$23)*$AH$23)),IF(Calculator!$O$6="SINGLEHOMESTEAD",SUM((((B16/100)*$AJ$22)*$AH$22))+(((((B16/100)*$AJ$22)*$AN$22)*$AH$22)*Calculator!$G$3)-((((B16/100)*$AJ$22)*$AN$22)*$AH$22)+((((B16/100)*$AJ$23)*$AH$23)),IF(Calculator!$O$6="SINGLEBAND A",SUM((((B16/100)*$AJ$22)*$AH$22))+(((((B16/100)*$AJ$22)*$AN$22)*$AH$22)*Calculator!$G$5)-((((B16/100)*$AJ$22)*$AN$22)*$AH$22)+((((B16/100)*$AJ$23)*$AH$23)),IF(Calculator!$O$6="SINGLEBAND B",SUM((((B16/100)*$AJ$22)*$AH$22))+(((((B16/100)*$AJ$22)*$AN$22)*$AH$22)*Calculator!$G$6)-((((B16/100)*$AJ$22)*$AN$22)*$AH$22)+((((B16/100)*$AJ$23)*$AH$23)),IF(Calculator!$O$6="SINGLEBAND C",SUM((((B16/100)*$AJ$22)*$AH$22))+(((((B16/100)*$AJ$22)*$AN$22)*$AH$22)*Calculator!$G$7)-((((B16/100)*$AJ$22)*$AN$22)*$AH$22)+((((B16/100)*$AJ$23)*$AH$23)),IF(Calculator!$O$6="SINGLEBAND D",SUM((((B16/100)*$AJ$22)*$AH$22))+(((((B16/100)*$AJ$22)*$AN$22)*$AH$22)*Calculator!$G$8)-((((B16/100)*$AJ$22)*$AN$22)*$AH$22)+((((B16/100)*$AJ$23)*$AH$23)),IF(Calculator!$O$6="SINGLEURBANE",SUM((((B16/100)*$AJ$22)*$AH$22))+(((((B16/100)*$AJ$22)*$AN$22)*$AH$22)*Calculator!$G$9)-((((B16/100)*$AJ$22)*$AN$22)*$AH$22)+((((B16/100)*$AJ$23)*$AH$23)),IF(Calculator!$O$6="SINGLESILVERANOD",SUM((((B16/100)*$AJ$22)*$AH$22))+(((((B16/100)*$AJ$22)*$AN$22)*$AH$22)*Calculator!$G$10)-((((B16/100)*$AJ$22)*$AN$22)*$AH$22)+((((B16/100)*$AJ$23)*$AH$23)),IF(Calculator!$O$6="SINGLEANOD",SUM((((B16/100)*$AJ$22)*$AH$22))+(((((B16/100)*$AJ$22)*$AN$22)*$AH$22)*Calculator!$G$11)-((((B16/100)*$AJ$22)*$AN$22)*$AH$22)+((((B16/100)*$AJ$23)*$AH$23)),IF(Calculator!$O$6="DUALBASE",SUM((((B16/100)*$AJ$22)*$AH$22))+(((((B16/100)*$AJ$22)*$AN$22)*$AH$22)*Calculator!$G$12)-((((B16/100)*$AJ$22)*$AN$22)*$AH$22)+((((B16/100)*$AJ$23)*$AH$23)),IF(Calculator!$O$6="DUALELEMENTS",SUM((((B16/100)*$AJ$22)*$AH$22))+(((((B16/100)*$AJ$22)*$AN$22)*$AH$22)*Calculator!$G$13)-((((B16/100)*$AJ$22)*$AN$22)*$AH$22)+((((B16/100)*$AJ$23)*$AH$23)),IF(Calculator!$O$6="DUALSPECTRUM",SUM((((B16/100)*$AJ$22)*$AH$22))+(((((B16/100)*$AJ$22)*$AN$22)*$AH$22)*Calculator!$G$15)-((((B16/100)*$AJ$22)*$AN$22)*$AH$22)+((((B16/100)*$AJ$23)*$AH$23)),IF(Calculator!$O$6="DUALHOMESTEAD",SUM((((B16/100)*$AJ$22)*$AH$22))+(((((B16/100)*$AJ$22)*$AN$22)*$AH$22)*Calculator!$G$14)-((((B16/100)*$AJ$22)*$AN$22)*$AH$22)+((((B16/100)*$AJ$23)*$AH$23)),IF(Calculator!$O$6="DUALBAND A",SUM((((B16/100)*$AJ$22)*$AH$22))+(((((B16/100)*$AJ$22)*$AN$22)*$AH$22)*Calculator!$G$16)-((((B16/100)*$AJ$22)*$AN$22)*$AH$22)+((((B16/100)*$AJ$23)*$AH$23)),IF(Calculator!$O$6="DUALBAND B",SUM((((B16/100)*$AJ$22)*$AH$22))+(((((B16/100)*$AJ$22)*$AN$22)*$AH$22)*Calculator!$G$17)-((((B16/100)*$AJ$22)*$AN$22)*$AH$22)+((((B16/100)*$AJ$23)*$AH$23)),IF(Calculator!$O$6="DUALBAND C",SUM((((B16/100)*$AJ$22)*$AH$22))+(((((B16/100)*$AJ$22)*$AN$22)*$AH$22)*Calculator!$G$18)-((((B16/100)*$AJ$22)*$AN$22)*$AH$22)+((((B16/100)*$AJ$23)*$AH$23)),IF(Calculator!$O$6="DUALBAND D",SUM((((B16/100)*$AJ$22)*$AH$22))+(((((B16/100)*$AJ$22)*$AN$22)*$AH$22)*Calculator!$G$19)-((((B16/100)*$AJ$22)*$AN$22)*$AH$22)+((((B16/100)*$AJ$23)*$AH$23)),IF(Calculator!$O$6="DUALURBANE",SUM((((B16/100)*$AJ$22)*$AH$22))+(((((B16/100)*$AJ$22)*$AN$22)*$AH$22)*Calculator!$G$20)-((((B16/100)*$AJ$22)*$AN$22)*$AH$22)+((((B16/100)*$AJ$23)*$AH$23)),IF(Calculator!$O$6="DUALSILVERANOD",SUM((((B16/100)*$AJ$22)*$AH$22))+(((((B16/100)*$AJ$22)*$AN$22)*$AH$22)*Calculator!$G$21)-((((B16/100)*$AJ$22)*$AN$22)*$AH$22)+((((B16/100)*$AJ$23)*$AH$23)),IF(Calculator!$O$6="DUALANOD",SUM((((B16/100)*$AJ$22)*$AH$22))+(((((B16/100)*$AJ$22)*$AN$22)*$AH$22)*Calculator!$G$22)-((((B16/100)*$AJ$22)*$AN$22)*$AH$22)+((((B16/100)*$AJ$23)*$AH$23))))))))))))))))))))))))</f>
        <v>1521.3660130249018</v>
      </c>
      <c r="R16" s="2">
        <f>IF(Calculator!$O$6="SINGLEBASE",SUM((((C16/100)*$AJ$22)*$AH$22))+((((C16/100)*$AJ$23)*$AH$23)),IF(Calculator!$O$6="SINGLEELEMENTS",SUM((((C16/100)*$AJ$22)*$AH$22))+(((((C16/100)*$AJ$22)*$AN$22)*$AH$22)*Calculator!$G$2)-((((C16/100)*$AJ$22)*$AN$22)*$AH$22)+((((C16/100)*$AJ$23)*$AH$23)),IF(Calculator!$O$6="SINGLESPECTRUM",SUM((((C16/100)*$AJ$22)*$AH$22))+(((((C16/100)*$AJ$22)*$AN$22)*$AH$22)*Calculator!$G$4)-((((C16/100)*$AJ$22)*$AN$22)*$AH$22)+((((C16/100)*$AJ$23)*$AH$23)),IF(Calculator!$O$6="SINGLEHOMESTEAD",SUM((((C16/100)*$AJ$22)*$AH$22))+(((((C16/100)*$AJ$22)*$AN$22)*$AH$22)*Calculator!$G$3)-((((C16/100)*$AJ$22)*$AN$22)*$AH$22)+((((C16/100)*$AJ$23)*$AH$23)),IF(Calculator!$O$6="SINGLEBAND A",SUM((((C16/100)*$AJ$22)*$AH$22))+(((((C16/100)*$AJ$22)*$AN$22)*$AH$22)*Calculator!$G$5)-((((C16/100)*$AJ$22)*$AN$22)*$AH$22)+((((C16/100)*$AJ$23)*$AH$23)),IF(Calculator!$O$6="SINGLEBAND B",SUM((((C16/100)*$AJ$22)*$AH$22))+(((((C16/100)*$AJ$22)*$AN$22)*$AH$22)*Calculator!$G$6)-((((C16/100)*$AJ$22)*$AN$22)*$AH$22)+((((C16/100)*$AJ$23)*$AH$23)),IF(Calculator!$O$6="SINGLEBAND C",SUM((((C16/100)*$AJ$22)*$AH$22))+(((((C16/100)*$AJ$22)*$AN$22)*$AH$22)*Calculator!$G$7)-((((C16/100)*$AJ$22)*$AN$22)*$AH$22)+((((C16/100)*$AJ$23)*$AH$23)),IF(Calculator!$O$6="SINGLEBAND D",SUM((((C16/100)*$AJ$22)*$AH$22))+(((((C16/100)*$AJ$22)*$AN$22)*$AH$22)*Calculator!$G$8)-((((C16/100)*$AJ$22)*$AN$22)*$AH$22)+((((C16/100)*$AJ$23)*$AH$23)),IF(Calculator!$O$6="SINGLEURBANE",SUM((((C16/100)*$AJ$22)*$AH$22))+(((((C16/100)*$AJ$22)*$AN$22)*$AH$22)*Calculator!$G$9)-((((C16/100)*$AJ$22)*$AN$22)*$AH$22)+((((C16/100)*$AJ$23)*$AH$23)),IF(Calculator!$O$6="SINGLESILVERANOD",SUM((((C16/100)*$AJ$22)*$AH$22))+(((((C16/100)*$AJ$22)*$AN$22)*$AH$22)*Calculator!$G$10)-((((C16/100)*$AJ$22)*$AN$22)*$AH$22)+((((C16/100)*$AJ$23)*$AH$23)),IF(Calculator!$O$6="SINGLEANOD",SUM((((C16/100)*$AJ$22)*$AH$22))+(((((C16/100)*$AJ$22)*$AN$22)*$AH$22)*Calculator!$G$11)-((((C16/100)*$AJ$22)*$AN$22)*$AH$22)+((((C16/100)*$AJ$23)*$AH$23)),IF(Calculator!$O$6="DUALBASE",SUM((((C16/100)*$AJ$22)*$AH$22))+(((((C16/100)*$AJ$22)*$AN$22)*$AH$22)*Calculator!$G$12)-((((C16/100)*$AJ$22)*$AN$22)*$AH$22)+((((C16/100)*$AJ$23)*$AH$23)),IF(Calculator!$O$6="DUALELEMENTS",SUM((((C16/100)*$AJ$22)*$AH$22))+(((((C16/100)*$AJ$22)*$AN$22)*$AH$22)*Calculator!$G$13)-((((C16/100)*$AJ$22)*$AN$22)*$AH$22)+((((C16/100)*$AJ$23)*$AH$23)),IF(Calculator!$O$6="DUALSPECTRUM",SUM((((C16/100)*$AJ$22)*$AH$22))+(((((C16/100)*$AJ$22)*$AN$22)*$AH$22)*Calculator!$G$15)-((((C16/100)*$AJ$22)*$AN$22)*$AH$22)+((((C16/100)*$AJ$23)*$AH$23)),IF(Calculator!$O$6="DUALHOMESTEAD",SUM((((C16/100)*$AJ$22)*$AH$22))+(((((C16/100)*$AJ$22)*$AN$22)*$AH$22)*Calculator!$G$14)-((((C16/100)*$AJ$22)*$AN$22)*$AH$22)+((((C16/100)*$AJ$23)*$AH$23)),IF(Calculator!$O$6="DUALBAND A",SUM((((C16/100)*$AJ$22)*$AH$22))+(((((C16/100)*$AJ$22)*$AN$22)*$AH$22)*Calculator!$G$16)-((((C16/100)*$AJ$22)*$AN$22)*$AH$22)+((((C16/100)*$AJ$23)*$AH$23)),IF(Calculator!$O$6="DUALBAND B",SUM((((C16/100)*$AJ$22)*$AH$22))+(((((C16/100)*$AJ$22)*$AN$22)*$AH$22)*Calculator!$G$17)-((((C16/100)*$AJ$22)*$AN$22)*$AH$22)+((((C16/100)*$AJ$23)*$AH$23)),IF(Calculator!$O$6="DUALBAND C",SUM((((C16/100)*$AJ$22)*$AH$22))+(((((C16/100)*$AJ$22)*$AN$22)*$AH$22)*Calculator!$G$18)-((((C16/100)*$AJ$22)*$AN$22)*$AH$22)+((((C16/100)*$AJ$23)*$AH$23)),IF(Calculator!$O$6="DUALBAND D",SUM((((C16/100)*$AJ$22)*$AH$22))+(((((C16/100)*$AJ$22)*$AN$22)*$AH$22)*Calculator!$G$19)-((((C16/100)*$AJ$22)*$AN$22)*$AH$22)+((((C16/100)*$AJ$23)*$AH$23)),IF(Calculator!$O$6="DUALURBANE",SUM((((C16/100)*$AJ$22)*$AH$22))+(((((C16/100)*$AJ$22)*$AN$22)*$AH$22)*Calculator!$G$20)-((((C16/100)*$AJ$22)*$AN$22)*$AH$22)+((((C16/100)*$AJ$23)*$AH$23)),IF(Calculator!$O$6="DUALSILVERANOD",SUM((((C16/100)*$AJ$22)*$AH$22))+(((((C16/100)*$AJ$22)*$AN$22)*$AH$22)*Calculator!$G$21)-((((C16/100)*$AJ$22)*$AN$22)*$AH$22)+((((C16/100)*$AJ$23)*$AH$23)),IF(Calculator!$O$6="DUALANOD",SUM((((C16/100)*$AJ$22)*$AH$22))+(((((C16/100)*$AJ$22)*$AN$22)*$AH$22)*Calculator!$G$22)-((((C16/100)*$AJ$22)*$AN$22)*$AH$22)+((((C16/100)*$AJ$23)*$AH$23))))))))))))))))))))))))</f>
        <v>1534.5750553955074</v>
      </c>
      <c r="S16" s="2">
        <f>IF(Calculator!$O$6="SINGLEBASE",SUM((((D16/100)*$AJ$22)*$AH$22))+((((D16/100)*$AJ$23)*$AH$23)),IF(Calculator!$O$6="SINGLEELEMENTS",SUM((((D16/100)*$AJ$22)*$AH$22))+(((((D16/100)*$AJ$22)*$AN$22)*$AH$22)*Calculator!$G$2)-((((D16/100)*$AJ$22)*$AN$22)*$AH$22)+((((D16/100)*$AJ$23)*$AH$23)),IF(Calculator!$O$6="SINGLESPECTRUM",SUM((((D16/100)*$AJ$22)*$AH$22))+(((((D16/100)*$AJ$22)*$AN$22)*$AH$22)*Calculator!$G$4)-((((D16/100)*$AJ$22)*$AN$22)*$AH$22)+((((D16/100)*$AJ$23)*$AH$23)),IF(Calculator!$O$6="SINGLEHOMESTEAD",SUM((((D16/100)*$AJ$22)*$AH$22))+(((((D16/100)*$AJ$22)*$AN$22)*$AH$22)*Calculator!$G$3)-((((D16/100)*$AJ$22)*$AN$22)*$AH$22)+((((D16/100)*$AJ$23)*$AH$23)),IF(Calculator!$O$6="SINGLEBAND A",SUM((((D16/100)*$AJ$22)*$AH$22))+(((((D16/100)*$AJ$22)*$AN$22)*$AH$22)*Calculator!$G$5)-((((D16/100)*$AJ$22)*$AN$22)*$AH$22)+((((D16/100)*$AJ$23)*$AH$23)),IF(Calculator!$O$6="SINGLEBAND B",SUM((((D16/100)*$AJ$22)*$AH$22))+(((((D16/100)*$AJ$22)*$AN$22)*$AH$22)*Calculator!$G$6)-((((D16/100)*$AJ$22)*$AN$22)*$AH$22)+((((D16/100)*$AJ$23)*$AH$23)),IF(Calculator!$O$6="SINGLEBAND C",SUM((((D16/100)*$AJ$22)*$AH$22))+(((((D16/100)*$AJ$22)*$AN$22)*$AH$22)*Calculator!$G$7)-((((D16/100)*$AJ$22)*$AN$22)*$AH$22)+((((D16/100)*$AJ$23)*$AH$23)),IF(Calculator!$O$6="SINGLEBAND D",SUM((((D16/100)*$AJ$22)*$AH$22))+(((((D16/100)*$AJ$22)*$AN$22)*$AH$22)*Calculator!$G$8)-((((D16/100)*$AJ$22)*$AN$22)*$AH$22)+((((D16/100)*$AJ$23)*$AH$23)),IF(Calculator!$O$6="SINGLEURBANE",SUM((((D16/100)*$AJ$22)*$AH$22))+(((((D16/100)*$AJ$22)*$AN$22)*$AH$22)*Calculator!$G$9)-((((D16/100)*$AJ$22)*$AN$22)*$AH$22)+((((D16/100)*$AJ$23)*$AH$23)),IF(Calculator!$O$6="SINGLESILVERANOD",SUM((((D16/100)*$AJ$22)*$AH$22))+(((((D16/100)*$AJ$22)*$AN$22)*$AH$22)*Calculator!$G$10)-((((D16/100)*$AJ$22)*$AN$22)*$AH$22)+((((D16/100)*$AJ$23)*$AH$23)),IF(Calculator!$O$6="SINGLEANOD",SUM((((D16/100)*$AJ$22)*$AH$22))+(((((D16/100)*$AJ$22)*$AN$22)*$AH$22)*Calculator!$G$11)-((((D16/100)*$AJ$22)*$AN$22)*$AH$22)+((((D16/100)*$AJ$23)*$AH$23)),IF(Calculator!$O$6="DUALBASE",SUM((((D16/100)*$AJ$22)*$AH$22))+(((((D16/100)*$AJ$22)*$AN$22)*$AH$22)*Calculator!$G$12)-((((D16/100)*$AJ$22)*$AN$22)*$AH$22)+((((D16/100)*$AJ$23)*$AH$23)),IF(Calculator!$O$6="DUALELEMENTS",SUM((((D16/100)*$AJ$22)*$AH$22))+(((((D16/100)*$AJ$22)*$AN$22)*$AH$22)*Calculator!$G$13)-((((D16/100)*$AJ$22)*$AN$22)*$AH$22)+((((D16/100)*$AJ$23)*$AH$23)),IF(Calculator!$O$6="DUALSPECTRUM",SUM((((D16/100)*$AJ$22)*$AH$22))+(((((D16/100)*$AJ$22)*$AN$22)*$AH$22)*Calculator!$G$15)-((((D16/100)*$AJ$22)*$AN$22)*$AH$22)+((((D16/100)*$AJ$23)*$AH$23)),IF(Calculator!$O$6="DUALHOMESTEAD",SUM((((D16/100)*$AJ$22)*$AH$22))+(((((D16/100)*$AJ$22)*$AN$22)*$AH$22)*Calculator!$G$14)-((((D16/100)*$AJ$22)*$AN$22)*$AH$22)+((((D16/100)*$AJ$23)*$AH$23)),IF(Calculator!$O$6="DUALBAND A",SUM((((D16/100)*$AJ$22)*$AH$22))+(((((D16/100)*$AJ$22)*$AN$22)*$AH$22)*Calculator!$G$16)-((((D16/100)*$AJ$22)*$AN$22)*$AH$22)+((((D16/100)*$AJ$23)*$AH$23)),IF(Calculator!$O$6="DUALBAND B",SUM((((D16/100)*$AJ$22)*$AH$22))+(((((D16/100)*$AJ$22)*$AN$22)*$AH$22)*Calculator!$G$17)-((((D16/100)*$AJ$22)*$AN$22)*$AH$22)+((((D16/100)*$AJ$23)*$AH$23)),IF(Calculator!$O$6="DUALBAND C",SUM((((D16/100)*$AJ$22)*$AH$22))+(((((D16/100)*$AJ$22)*$AN$22)*$AH$22)*Calculator!$G$18)-((((D16/100)*$AJ$22)*$AN$22)*$AH$22)+((((D16/100)*$AJ$23)*$AH$23)),IF(Calculator!$O$6="DUALBAND D",SUM((((D16/100)*$AJ$22)*$AH$22))+(((((D16/100)*$AJ$22)*$AN$22)*$AH$22)*Calculator!$G$19)-((((D16/100)*$AJ$22)*$AN$22)*$AH$22)+((((D16/100)*$AJ$23)*$AH$23)),IF(Calculator!$O$6="DUALURBANE",SUM((((D16/100)*$AJ$22)*$AH$22))+(((((D16/100)*$AJ$22)*$AN$22)*$AH$22)*Calculator!$G$20)-((((D16/100)*$AJ$22)*$AN$22)*$AH$22)+((((D16/100)*$AJ$23)*$AH$23)),IF(Calculator!$O$6="DUALSILVERANOD",SUM((((D16/100)*$AJ$22)*$AH$22))+(((((D16/100)*$AJ$22)*$AN$22)*$AH$22)*Calculator!$G$21)-((((D16/100)*$AJ$22)*$AN$22)*$AH$22)+((((D16/100)*$AJ$23)*$AH$23)),IF(Calculator!$O$6="DUALANOD",SUM((((D16/100)*$AJ$22)*$AH$22))+(((((D16/100)*$AJ$22)*$AN$22)*$AH$22)*Calculator!$G$22)-((((D16/100)*$AJ$22)*$AN$22)*$AH$22)+((((D16/100)*$AJ$23)*$AH$23))))))))))))))))))))))))</f>
        <v>1547.7842023681635</v>
      </c>
      <c r="T16" s="2">
        <f>IF(Calculator!$O$6="SINGLEBASE",SUM((((E16/100)*$AJ$22)*$AH$22))+((((E16/100)*$AJ$23)*$AH$23)),IF(Calculator!$O$6="SINGLEELEMENTS",SUM((((E16/100)*$AJ$22)*$AH$22))+(((((E16/100)*$AJ$22)*$AN$22)*$AH$22)*Calculator!$G$2)-((((E16/100)*$AJ$22)*$AN$22)*$AH$22)+((((E16/100)*$AJ$23)*$AH$23)),IF(Calculator!$O$6="SINGLESPECTRUM",SUM((((E16/100)*$AJ$22)*$AH$22))+(((((E16/100)*$AJ$22)*$AN$22)*$AH$22)*Calculator!$G$4)-((((E16/100)*$AJ$22)*$AN$22)*$AH$22)+((((E16/100)*$AJ$23)*$AH$23)),IF(Calculator!$O$6="SINGLEHOMESTEAD",SUM((((E16/100)*$AJ$22)*$AH$22))+(((((E16/100)*$AJ$22)*$AN$22)*$AH$22)*Calculator!$G$3)-((((E16/100)*$AJ$22)*$AN$22)*$AH$22)+((((E16/100)*$AJ$23)*$AH$23)),IF(Calculator!$O$6="SINGLEBAND A",SUM((((E16/100)*$AJ$22)*$AH$22))+(((((E16/100)*$AJ$22)*$AN$22)*$AH$22)*Calculator!$G$5)-((((E16/100)*$AJ$22)*$AN$22)*$AH$22)+((((E16/100)*$AJ$23)*$AH$23)),IF(Calculator!$O$6="SINGLEBAND B",SUM((((E16/100)*$AJ$22)*$AH$22))+(((((E16/100)*$AJ$22)*$AN$22)*$AH$22)*Calculator!$G$6)-((((E16/100)*$AJ$22)*$AN$22)*$AH$22)+((((E16/100)*$AJ$23)*$AH$23)),IF(Calculator!$O$6="SINGLEBAND C",SUM((((E16/100)*$AJ$22)*$AH$22))+(((((E16/100)*$AJ$22)*$AN$22)*$AH$22)*Calculator!$G$7)-((((E16/100)*$AJ$22)*$AN$22)*$AH$22)+((((E16/100)*$AJ$23)*$AH$23)),IF(Calculator!$O$6="SINGLEBAND D",SUM((((E16/100)*$AJ$22)*$AH$22))+(((((E16/100)*$AJ$22)*$AN$22)*$AH$22)*Calculator!$G$8)-((((E16/100)*$AJ$22)*$AN$22)*$AH$22)+((((E16/100)*$AJ$23)*$AH$23)),IF(Calculator!$O$6="SINGLEURBANE",SUM((((E16/100)*$AJ$22)*$AH$22))+(((((E16/100)*$AJ$22)*$AN$22)*$AH$22)*Calculator!$G$9)-((((E16/100)*$AJ$22)*$AN$22)*$AH$22)+((((E16/100)*$AJ$23)*$AH$23)),IF(Calculator!$O$6="SINGLESILVERANOD",SUM((((E16/100)*$AJ$22)*$AH$22))+(((((E16/100)*$AJ$22)*$AN$22)*$AH$22)*Calculator!$G$10)-((((E16/100)*$AJ$22)*$AN$22)*$AH$22)+((((E16/100)*$AJ$23)*$AH$23)),IF(Calculator!$O$6="SINGLEANOD",SUM((((E16/100)*$AJ$22)*$AH$22))+(((((E16/100)*$AJ$22)*$AN$22)*$AH$22)*Calculator!$G$11)-((((E16/100)*$AJ$22)*$AN$22)*$AH$22)+((((E16/100)*$AJ$23)*$AH$23)),IF(Calculator!$O$6="DUALBASE",SUM((((E16/100)*$AJ$22)*$AH$22))+(((((E16/100)*$AJ$22)*$AN$22)*$AH$22)*Calculator!$G$12)-((((E16/100)*$AJ$22)*$AN$22)*$AH$22)+((((E16/100)*$AJ$23)*$AH$23)),IF(Calculator!$O$6="DUALELEMENTS",SUM((((E16/100)*$AJ$22)*$AH$22))+(((((E16/100)*$AJ$22)*$AN$22)*$AH$22)*Calculator!$G$13)-((((E16/100)*$AJ$22)*$AN$22)*$AH$22)+((((E16/100)*$AJ$23)*$AH$23)),IF(Calculator!$O$6="DUALSPECTRUM",SUM((((E16/100)*$AJ$22)*$AH$22))+(((((E16/100)*$AJ$22)*$AN$22)*$AH$22)*Calculator!$G$15)-((((E16/100)*$AJ$22)*$AN$22)*$AH$22)+((((E16/100)*$AJ$23)*$AH$23)),IF(Calculator!$O$6="DUALHOMESTEAD",SUM((((E16/100)*$AJ$22)*$AH$22))+(((((E16/100)*$AJ$22)*$AN$22)*$AH$22)*Calculator!$G$14)-((((E16/100)*$AJ$22)*$AN$22)*$AH$22)+((((E16/100)*$AJ$23)*$AH$23)),IF(Calculator!$O$6="DUALBAND A",SUM((((E16/100)*$AJ$22)*$AH$22))+(((((E16/100)*$AJ$22)*$AN$22)*$AH$22)*Calculator!$G$16)-((((E16/100)*$AJ$22)*$AN$22)*$AH$22)+((((E16/100)*$AJ$23)*$AH$23)),IF(Calculator!$O$6="DUALBAND B",SUM((((E16/100)*$AJ$22)*$AH$22))+(((((E16/100)*$AJ$22)*$AN$22)*$AH$22)*Calculator!$G$17)-((((E16/100)*$AJ$22)*$AN$22)*$AH$22)+((((E16/100)*$AJ$23)*$AH$23)),IF(Calculator!$O$6="DUALBAND C",SUM((((E16/100)*$AJ$22)*$AH$22))+(((((E16/100)*$AJ$22)*$AN$22)*$AH$22)*Calculator!$G$18)-((((E16/100)*$AJ$22)*$AN$22)*$AH$22)+((((E16/100)*$AJ$23)*$AH$23)),IF(Calculator!$O$6="DUALBAND D",SUM((((E16/100)*$AJ$22)*$AH$22))+(((((E16/100)*$AJ$22)*$AN$22)*$AH$22)*Calculator!$G$19)-((((E16/100)*$AJ$22)*$AN$22)*$AH$22)+((((E16/100)*$AJ$23)*$AH$23)),IF(Calculator!$O$6="DUALURBANE",SUM((((E16/100)*$AJ$22)*$AH$22))+(((((E16/100)*$AJ$22)*$AN$22)*$AH$22)*Calculator!$G$20)-((((E16/100)*$AJ$22)*$AN$22)*$AH$22)+((((E16/100)*$AJ$23)*$AH$23)),IF(Calculator!$O$6="DUALSILVERANOD",SUM((((E16/100)*$AJ$22)*$AH$22))+(((((E16/100)*$AJ$22)*$AN$22)*$AH$22)*Calculator!$G$21)-((((E16/100)*$AJ$22)*$AN$22)*$AH$22)+((((E16/100)*$AJ$23)*$AH$23)),IF(Calculator!$O$6="DUALANOD",SUM((((E16/100)*$AJ$22)*$AH$22))+(((((E16/100)*$AJ$22)*$AN$22)*$AH$22)*Calculator!$G$22)-((((E16/100)*$AJ$22)*$AN$22)*$AH$22)+((((E16/100)*$AJ$23)*$AH$23))))))))))))))))))))))))</f>
        <v>1560.997638024902</v>
      </c>
      <c r="U16" s="2">
        <f>IF(Calculator!$O$6="SINGLEBASE",SUM((((F16/100)*$AJ$22)*$AH$22))+((((F16/100)*$AJ$23)*$AH$23)),IF(Calculator!$O$6="SINGLEELEMENTS",SUM((((F16/100)*$AJ$22)*$AH$22))+(((((F16/100)*$AJ$22)*$AN$22)*$AH$22)*Calculator!$G$2)-((((F16/100)*$AJ$22)*$AN$22)*$AH$22)+((((F16/100)*$AJ$23)*$AH$23)),IF(Calculator!$O$6="SINGLESPECTRUM",SUM((((F16/100)*$AJ$22)*$AH$22))+(((((F16/100)*$AJ$22)*$AN$22)*$AH$22)*Calculator!$G$4)-((((F16/100)*$AJ$22)*$AN$22)*$AH$22)+((((F16/100)*$AJ$23)*$AH$23)),IF(Calculator!$O$6="SINGLEHOMESTEAD",SUM((((F16/100)*$AJ$22)*$AH$22))+(((((F16/100)*$AJ$22)*$AN$22)*$AH$22)*Calculator!$G$3)-((((F16/100)*$AJ$22)*$AN$22)*$AH$22)+((((F16/100)*$AJ$23)*$AH$23)),IF(Calculator!$O$6="SINGLEBAND A",SUM((((F16/100)*$AJ$22)*$AH$22))+(((((F16/100)*$AJ$22)*$AN$22)*$AH$22)*Calculator!$G$5)-((((F16/100)*$AJ$22)*$AN$22)*$AH$22)+((((F16/100)*$AJ$23)*$AH$23)),IF(Calculator!$O$6="SINGLEBAND B",SUM((((F16/100)*$AJ$22)*$AH$22))+(((((F16/100)*$AJ$22)*$AN$22)*$AH$22)*Calculator!$G$6)-((((F16/100)*$AJ$22)*$AN$22)*$AH$22)+((((F16/100)*$AJ$23)*$AH$23)),IF(Calculator!$O$6="SINGLEBAND C",SUM((((F16/100)*$AJ$22)*$AH$22))+(((((F16/100)*$AJ$22)*$AN$22)*$AH$22)*Calculator!$G$7)-((((F16/100)*$AJ$22)*$AN$22)*$AH$22)+((((F16/100)*$AJ$23)*$AH$23)),IF(Calculator!$O$6="SINGLEBAND D",SUM((((F16/100)*$AJ$22)*$AH$22))+(((((F16/100)*$AJ$22)*$AN$22)*$AH$22)*Calculator!$G$8)-((((F16/100)*$AJ$22)*$AN$22)*$AH$22)+((((F16/100)*$AJ$23)*$AH$23)),IF(Calculator!$O$6="SINGLEURBANE",SUM((((F16/100)*$AJ$22)*$AH$22))+(((((F16/100)*$AJ$22)*$AN$22)*$AH$22)*Calculator!$G$9)-((((F16/100)*$AJ$22)*$AN$22)*$AH$22)+((((F16/100)*$AJ$23)*$AH$23)),IF(Calculator!$O$6="SINGLESILVERANOD",SUM((((F16/100)*$AJ$22)*$AH$22))+(((((F16/100)*$AJ$22)*$AN$22)*$AH$22)*Calculator!$G$10)-((((F16/100)*$AJ$22)*$AN$22)*$AH$22)+((((F16/100)*$AJ$23)*$AH$23)),IF(Calculator!$O$6="SINGLEANOD",SUM((((F16/100)*$AJ$22)*$AH$22))+(((((F16/100)*$AJ$22)*$AN$22)*$AH$22)*Calculator!$G$11)-((((F16/100)*$AJ$22)*$AN$22)*$AH$22)+((((F16/100)*$AJ$23)*$AH$23)),IF(Calculator!$O$6="DUALBASE",SUM((((F16/100)*$AJ$22)*$AH$22))+(((((F16/100)*$AJ$22)*$AN$22)*$AH$22)*Calculator!$G$12)-((((F16/100)*$AJ$22)*$AN$22)*$AH$22)+((((F16/100)*$AJ$23)*$AH$23)),IF(Calculator!$O$6="DUALELEMENTS",SUM((((F16/100)*$AJ$22)*$AH$22))+(((((F16/100)*$AJ$22)*$AN$22)*$AH$22)*Calculator!$G$13)-((((F16/100)*$AJ$22)*$AN$22)*$AH$22)+((((F16/100)*$AJ$23)*$AH$23)),IF(Calculator!$O$6="DUALSPECTRUM",SUM((((F16/100)*$AJ$22)*$AH$22))+(((((F16/100)*$AJ$22)*$AN$22)*$AH$22)*Calculator!$G$15)-((((F16/100)*$AJ$22)*$AN$22)*$AH$22)+((((F16/100)*$AJ$23)*$AH$23)),IF(Calculator!$O$6="DUALHOMESTEAD",SUM((((F16/100)*$AJ$22)*$AH$22))+(((((F16/100)*$AJ$22)*$AN$22)*$AH$22)*Calculator!$G$14)-((((F16/100)*$AJ$22)*$AN$22)*$AH$22)+((((F16/100)*$AJ$23)*$AH$23)),IF(Calculator!$O$6="DUALBAND A",SUM((((F16/100)*$AJ$22)*$AH$22))+(((((F16/100)*$AJ$22)*$AN$22)*$AH$22)*Calculator!$G$16)-((((F16/100)*$AJ$22)*$AN$22)*$AH$22)+((((F16/100)*$AJ$23)*$AH$23)),IF(Calculator!$O$6="DUALBAND B",SUM((((F16/100)*$AJ$22)*$AH$22))+(((((F16/100)*$AJ$22)*$AN$22)*$AH$22)*Calculator!$G$17)-((((F16/100)*$AJ$22)*$AN$22)*$AH$22)+((((F16/100)*$AJ$23)*$AH$23)),IF(Calculator!$O$6="DUALBAND C",SUM((((F16/100)*$AJ$22)*$AH$22))+(((((F16/100)*$AJ$22)*$AN$22)*$AH$22)*Calculator!$G$18)-((((F16/100)*$AJ$22)*$AN$22)*$AH$22)+((((F16/100)*$AJ$23)*$AH$23)),IF(Calculator!$O$6="DUALBAND D",SUM((((F16/100)*$AJ$22)*$AH$22))+(((((F16/100)*$AJ$22)*$AN$22)*$AH$22)*Calculator!$G$19)-((((F16/100)*$AJ$22)*$AN$22)*$AH$22)+((((F16/100)*$AJ$23)*$AH$23)),IF(Calculator!$O$6="DUALURBANE",SUM((((F16/100)*$AJ$22)*$AH$22))+(((((F16/100)*$AJ$22)*$AN$22)*$AH$22)*Calculator!$G$20)-((((F16/100)*$AJ$22)*$AN$22)*$AH$22)+((((F16/100)*$AJ$23)*$AH$23)),IF(Calculator!$O$6="DUALSILVERANOD",SUM((((F16/100)*$AJ$22)*$AH$22))+(((((F16/100)*$AJ$22)*$AN$22)*$AH$22)*Calculator!$G$21)-((((F16/100)*$AJ$22)*$AN$22)*$AH$22)+((((F16/100)*$AJ$23)*$AH$23)),IF(Calculator!$O$6="DUALANOD",SUM((((F16/100)*$AJ$22)*$AH$22))+(((((F16/100)*$AJ$22)*$AN$22)*$AH$22)*Calculator!$G$22)-((((F16/100)*$AJ$22)*$AN$22)*$AH$22)+((((F16/100)*$AJ$23)*$AH$23))))))))))))))))))))))))</f>
        <v>1574.2066803955074</v>
      </c>
      <c r="V16" s="2">
        <f>IF(Calculator!$O$6="SINGLEBASE",SUM((((G16/100)*$AJ$22)*$AH$22))+((((G16/100)*$AJ$23)*$AH$23)),IF(Calculator!$O$6="SINGLEELEMENTS",SUM((((G16/100)*$AJ$22)*$AH$22))+(((((G16/100)*$AJ$22)*$AN$22)*$AH$22)*Calculator!$G$2)-((((G16/100)*$AJ$22)*$AN$22)*$AH$22)+((((G16/100)*$AJ$23)*$AH$23)),IF(Calculator!$O$6="SINGLESPECTRUM",SUM((((G16/100)*$AJ$22)*$AH$22))+(((((G16/100)*$AJ$22)*$AN$22)*$AH$22)*Calculator!$G$4)-((((G16/100)*$AJ$22)*$AN$22)*$AH$22)+((((G16/100)*$AJ$23)*$AH$23)),IF(Calculator!$O$6="SINGLEHOMESTEAD",SUM((((G16/100)*$AJ$22)*$AH$22))+(((((G16/100)*$AJ$22)*$AN$22)*$AH$22)*Calculator!$G$3)-((((G16/100)*$AJ$22)*$AN$22)*$AH$22)+((((G16/100)*$AJ$23)*$AH$23)),IF(Calculator!$O$6="SINGLEBAND A",SUM((((G16/100)*$AJ$22)*$AH$22))+(((((G16/100)*$AJ$22)*$AN$22)*$AH$22)*Calculator!$G$5)-((((G16/100)*$AJ$22)*$AN$22)*$AH$22)+((((G16/100)*$AJ$23)*$AH$23)),IF(Calculator!$O$6="SINGLEBAND B",SUM((((G16/100)*$AJ$22)*$AH$22))+(((((G16/100)*$AJ$22)*$AN$22)*$AH$22)*Calculator!$G$6)-((((G16/100)*$AJ$22)*$AN$22)*$AH$22)+((((G16/100)*$AJ$23)*$AH$23)),IF(Calculator!$O$6="SINGLEBAND C",SUM((((G16/100)*$AJ$22)*$AH$22))+(((((G16/100)*$AJ$22)*$AN$22)*$AH$22)*Calculator!$G$7)-((((G16/100)*$AJ$22)*$AN$22)*$AH$22)+((((G16/100)*$AJ$23)*$AH$23)),IF(Calculator!$O$6="SINGLEBAND D",SUM((((G16/100)*$AJ$22)*$AH$22))+(((((G16/100)*$AJ$22)*$AN$22)*$AH$22)*Calculator!$G$8)-((((G16/100)*$AJ$22)*$AN$22)*$AH$22)+((((G16/100)*$AJ$23)*$AH$23)),IF(Calculator!$O$6="SINGLEURBANE",SUM((((G16/100)*$AJ$22)*$AH$22))+(((((G16/100)*$AJ$22)*$AN$22)*$AH$22)*Calculator!$G$9)-((((G16/100)*$AJ$22)*$AN$22)*$AH$22)+((((G16/100)*$AJ$23)*$AH$23)),IF(Calculator!$O$6="SINGLESILVERANOD",SUM((((G16/100)*$AJ$22)*$AH$22))+(((((G16/100)*$AJ$22)*$AN$22)*$AH$22)*Calculator!$G$10)-((((G16/100)*$AJ$22)*$AN$22)*$AH$22)+((((G16/100)*$AJ$23)*$AH$23)),IF(Calculator!$O$6="SINGLEANOD",SUM((((G16/100)*$AJ$22)*$AH$22))+(((((G16/100)*$AJ$22)*$AN$22)*$AH$22)*Calculator!$G$11)-((((G16/100)*$AJ$22)*$AN$22)*$AH$22)+((((G16/100)*$AJ$23)*$AH$23)),IF(Calculator!$O$6="DUALBASE",SUM((((G16/100)*$AJ$22)*$AH$22))+(((((G16/100)*$AJ$22)*$AN$22)*$AH$22)*Calculator!$G$12)-((((G16/100)*$AJ$22)*$AN$22)*$AH$22)+((((G16/100)*$AJ$23)*$AH$23)),IF(Calculator!$O$6="DUALELEMENTS",SUM((((G16/100)*$AJ$22)*$AH$22))+(((((G16/100)*$AJ$22)*$AN$22)*$AH$22)*Calculator!$G$13)-((((G16/100)*$AJ$22)*$AN$22)*$AH$22)+((((G16/100)*$AJ$23)*$AH$23)),IF(Calculator!$O$6="DUALSPECTRUM",SUM((((G16/100)*$AJ$22)*$AH$22))+(((((G16/100)*$AJ$22)*$AN$22)*$AH$22)*Calculator!$G$15)-((((G16/100)*$AJ$22)*$AN$22)*$AH$22)+((((G16/100)*$AJ$23)*$AH$23)),IF(Calculator!$O$6="DUALHOMESTEAD",SUM((((G16/100)*$AJ$22)*$AH$22))+(((((G16/100)*$AJ$22)*$AN$22)*$AH$22)*Calculator!$G$14)-((((G16/100)*$AJ$22)*$AN$22)*$AH$22)+((((G16/100)*$AJ$23)*$AH$23)),IF(Calculator!$O$6="DUALBAND A",SUM((((G16/100)*$AJ$22)*$AH$22))+(((((G16/100)*$AJ$22)*$AN$22)*$AH$22)*Calculator!$G$16)-((((G16/100)*$AJ$22)*$AN$22)*$AH$22)+((((G16/100)*$AJ$23)*$AH$23)),IF(Calculator!$O$6="DUALBAND B",SUM((((G16/100)*$AJ$22)*$AH$22))+(((((G16/100)*$AJ$22)*$AN$22)*$AH$22)*Calculator!$G$17)-((((G16/100)*$AJ$22)*$AN$22)*$AH$22)+((((G16/100)*$AJ$23)*$AH$23)),IF(Calculator!$O$6="DUALBAND C",SUM((((G16/100)*$AJ$22)*$AH$22))+(((((G16/100)*$AJ$22)*$AN$22)*$AH$22)*Calculator!$G$18)-((((G16/100)*$AJ$22)*$AN$22)*$AH$22)+((((G16/100)*$AJ$23)*$AH$23)),IF(Calculator!$O$6="DUALBAND D",SUM((((G16/100)*$AJ$22)*$AH$22))+(((((G16/100)*$AJ$22)*$AN$22)*$AH$22)*Calculator!$G$19)-((((G16/100)*$AJ$22)*$AN$22)*$AH$22)+((((G16/100)*$AJ$23)*$AH$23)),IF(Calculator!$O$6="DUALURBANE",SUM((((G16/100)*$AJ$22)*$AH$22))+(((((G16/100)*$AJ$22)*$AN$22)*$AH$22)*Calculator!$G$20)-((((G16/100)*$AJ$22)*$AN$22)*$AH$22)+((((G16/100)*$AJ$23)*$AH$23)),IF(Calculator!$O$6="DUALSILVERANOD",SUM((((G16/100)*$AJ$22)*$AH$22))+(((((G16/100)*$AJ$22)*$AN$22)*$AH$22)*Calculator!$G$21)-((((G16/100)*$AJ$22)*$AN$22)*$AH$22)+((((G16/100)*$AJ$23)*$AH$23)),IF(Calculator!$O$6="DUALANOD",SUM((((G16/100)*$AJ$22)*$AH$22))+(((((G16/100)*$AJ$22)*$AN$22)*$AH$22)*Calculator!$G$22)-((((G16/100)*$AJ$22)*$AN$22)*$AH$22)+((((G16/100)*$AJ$23)*$AH$23))))))))))))))))))))))))</f>
        <v>1587.4158273681635</v>
      </c>
      <c r="W16" s="2">
        <f>IF(Calculator!$O$6="SINGLEBASE",SUM((((H16/100)*$AJ$22)*$AH$22))+((((H16/100)*$AJ$23)*$AH$23)),IF(Calculator!$O$6="SINGLEELEMENTS",SUM((((H16/100)*$AJ$22)*$AH$22))+(((((H16/100)*$AJ$22)*$AN$22)*$AH$22)*Calculator!$G$2)-((((H16/100)*$AJ$22)*$AN$22)*$AH$22)+((((H16/100)*$AJ$23)*$AH$23)),IF(Calculator!$O$6="SINGLESPECTRUM",SUM((((H16/100)*$AJ$22)*$AH$22))+(((((H16/100)*$AJ$22)*$AN$22)*$AH$22)*Calculator!$G$4)-((((H16/100)*$AJ$22)*$AN$22)*$AH$22)+((((H16/100)*$AJ$23)*$AH$23)),IF(Calculator!$O$6="SINGLEHOMESTEAD",SUM((((H16/100)*$AJ$22)*$AH$22))+(((((H16/100)*$AJ$22)*$AN$22)*$AH$22)*Calculator!$G$3)-((((H16/100)*$AJ$22)*$AN$22)*$AH$22)+((((H16/100)*$AJ$23)*$AH$23)),IF(Calculator!$O$6="SINGLEBAND A",SUM((((H16/100)*$AJ$22)*$AH$22))+(((((H16/100)*$AJ$22)*$AN$22)*$AH$22)*Calculator!$G$5)-((((H16/100)*$AJ$22)*$AN$22)*$AH$22)+((((H16/100)*$AJ$23)*$AH$23)),IF(Calculator!$O$6="SINGLEBAND B",SUM((((H16/100)*$AJ$22)*$AH$22))+(((((H16/100)*$AJ$22)*$AN$22)*$AH$22)*Calculator!$G$6)-((((H16/100)*$AJ$22)*$AN$22)*$AH$22)+((((H16/100)*$AJ$23)*$AH$23)),IF(Calculator!$O$6="SINGLEBAND C",SUM((((H16/100)*$AJ$22)*$AH$22))+(((((H16/100)*$AJ$22)*$AN$22)*$AH$22)*Calculator!$G$7)-((((H16/100)*$AJ$22)*$AN$22)*$AH$22)+((((H16/100)*$AJ$23)*$AH$23)),IF(Calculator!$O$6="SINGLEBAND D",SUM((((H16/100)*$AJ$22)*$AH$22))+(((((H16/100)*$AJ$22)*$AN$22)*$AH$22)*Calculator!$G$8)-((((H16/100)*$AJ$22)*$AN$22)*$AH$22)+((((H16/100)*$AJ$23)*$AH$23)),IF(Calculator!$O$6="SINGLEURBANE",SUM((((H16/100)*$AJ$22)*$AH$22))+(((((H16/100)*$AJ$22)*$AN$22)*$AH$22)*Calculator!$G$9)-((((H16/100)*$AJ$22)*$AN$22)*$AH$22)+((((H16/100)*$AJ$23)*$AH$23)),IF(Calculator!$O$6="SINGLESILVERANOD",SUM((((H16/100)*$AJ$22)*$AH$22))+(((((H16/100)*$AJ$22)*$AN$22)*$AH$22)*Calculator!$G$10)-((((H16/100)*$AJ$22)*$AN$22)*$AH$22)+((((H16/100)*$AJ$23)*$AH$23)),IF(Calculator!$O$6="SINGLEANOD",SUM((((H16/100)*$AJ$22)*$AH$22))+(((((H16/100)*$AJ$22)*$AN$22)*$AH$22)*Calculator!$G$11)-((((H16/100)*$AJ$22)*$AN$22)*$AH$22)+((((H16/100)*$AJ$23)*$AH$23)),IF(Calculator!$O$6="DUALBASE",SUM((((H16/100)*$AJ$22)*$AH$22))+(((((H16/100)*$AJ$22)*$AN$22)*$AH$22)*Calculator!$G$12)-((((H16/100)*$AJ$22)*$AN$22)*$AH$22)+((((H16/100)*$AJ$23)*$AH$23)),IF(Calculator!$O$6="DUALELEMENTS",SUM((((H16/100)*$AJ$22)*$AH$22))+(((((H16/100)*$AJ$22)*$AN$22)*$AH$22)*Calculator!$G$13)-((((H16/100)*$AJ$22)*$AN$22)*$AH$22)+((((H16/100)*$AJ$23)*$AH$23)),IF(Calculator!$O$6="DUALSPECTRUM",SUM((((H16/100)*$AJ$22)*$AH$22))+(((((H16/100)*$AJ$22)*$AN$22)*$AH$22)*Calculator!$G$15)-((((H16/100)*$AJ$22)*$AN$22)*$AH$22)+((((H16/100)*$AJ$23)*$AH$23)),IF(Calculator!$O$6="DUALHOMESTEAD",SUM((((H16/100)*$AJ$22)*$AH$22))+(((((H16/100)*$AJ$22)*$AN$22)*$AH$22)*Calculator!$G$14)-((((H16/100)*$AJ$22)*$AN$22)*$AH$22)+((((H16/100)*$AJ$23)*$AH$23)),IF(Calculator!$O$6="DUALBAND A",SUM((((H16/100)*$AJ$22)*$AH$22))+(((((H16/100)*$AJ$22)*$AN$22)*$AH$22)*Calculator!$G$16)-((((H16/100)*$AJ$22)*$AN$22)*$AH$22)+((((H16/100)*$AJ$23)*$AH$23)),IF(Calculator!$O$6="DUALBAND B",SUM((((H16/100)*$AJ$22)*$AH$22))+(((((H16/100)*$AJ$22)*$AN$22)*$AH$22)*Calculator!$G$17)-((((H16/100)*$AJ$22)*$AN$22)*$AH$22)+((((H16/100)*$AJ$23)*$AH$23)),IF(Calculator!$O$6="DUALBAND C",SUM((((H16/100)*$AJ$22)*$AH$22))+(((((H16/100)*$AJ$22)*$AN$22)*$AH$22)*Calculator!$G$18)-((((H16/100)*$AJ$22)*$AN$22)*$AH$22)+((((H16/100)*$AJ$23)*$AH$23)),IF(Calculator!$O$6="DUALBAND D",SUM((((H16/100)*$AJ$22)*$AH$22))+(((((H16/100)*$AJ$22)*$AN$22)*$AH$22)*Calculator!$G$19)-((((H16/100)*$AJ$22)*$AN$22)*$AH$22)+((((H16/100)*$AJ$23)*$AH$23)),IF(Calculator!$O$6="DUALURBANE",SUM((((H16/100)*$AJ$22)*$AH$22))+(((((H16/100)*$AJ$22)*$AN$22)*$AH$22)*Calculator!$G$20)-((((H16/100)*$AJ$22)*$AN$22)*$AH$22)+((((H16/100)*$AJ$23)*$AH$23)),IF(Calculator!$O$6="DUALSILVERANOD",SUM((((H16/100)*$AJ$22)*$AH$22))+(((((H16/100)*$AJ$22)*$AN$22)*$AH$22)*Calculator!$G$21)-((((H16/100)*$AJ$22)*$AN$22)*$AH$22)+((((H16/100)*$AJ$23)*$AH$23)),IF(Calculator!$O$6="DUALANOD",SUM((((H16/100)*$AJ$22)*$AH$22))+(((((H16/100)*$AJ$22)*$AN$22)*$AH$22)*Calculator!$G$22)-((((H16/100)*$AJ$22)*$AN$22)*$AH$22)+((((H16/100)*$AJ$23)*$AH$23))))))))))))))))))))))))</f>
        <v>1600.6249743408198</v>
      </c>
      <c r="X16" s="2">
        <f>IF(Calculator!$O$6="SINGLEBASE",SUM((((I16/100)*$AJ$22)*$AH$22))+((((I16/100)*$AJ$23)*$AH$23)),IF(Calculator!$O$6="SINGLEELEMENTS",SUM((((I16/100)*$AJ$22)*$AH$22))+(((((I16/100)*$AJ$22)*$AN$22)*$AH$22)*Calculator!$G$2)-((((I16/100)*$AJ$22)*$AN$22)*$AH$22)+((((I16/100)*$AJ$23)*$AH$23)),IF(Calculator!$O$6="SINGLESPECTRUM",SUM((((I16/100)*$AJ$22)*$AH$22))+(((((I16/100)*$AJ$22)*$AN$22)*$AH$22)*Calculator!$G$4)-((((I16/100)*$AJ$22)*$AN$22)*$AH$22)+((((I16/100)*$AJ$23)*$AH$23)),IF(Calculator!$O$6="SINGLEHOMESTEAD",SUM((((I16/100)*$AJ$22)*$AH$22))+(((((I16/100)*$AJ$22)*$AN$22)*$AH$22)*Calculator!$G$3)-((((I16/100)*$AJ$22)*$AN$22)*$AH$22)+((((I16/100)*$AJ$23)*$AH$23)),IF(Calculator!$O$6="SINGLEBAND A",SUM((((I16/100)*$AJ$22)*$AH$22))+(((((I16/100)*$AJ$22)*$AN$22)*$AH$22)*Calculator!$G$5)-((((I16/100)*$AJ$22)*$AN$22)*$AH$22)+((((I16/100)*$AJ$23)*$AH$23)),IF(Calculator!$O$6="SINGLEBAND B",SUM((((I16/100)*$AJ$22)*$AH$22))+(((((I16/100)*$AJ$22)*$AN$22)*$AH$22)*Calculator!$G$6)-((((I16/100)*$AJ$22)*$AN$22)*$AH$22)+((((I16/100)*$AJ$23)*$AH$23)),IF(Calculator!$O$6="SINGLEBAND C",SUM((((I16/100)*$AJ$22)*$AH$22))+(((((I16/100)*$AJ$22)*$AN$22)*$AH$22)*Calculator!$G$7)-((((I16/100)*$AJ$22)*$AN$22)*$AH$22)+((((I16/100)*$AJ$23)*$AH$23)),IF(Calculator!$O$6="SINGLEBAND D",SUM((((I16/100)*$AJ$22)*$AH$22))+(((((I16/100)*$AJ$22)*$AN$22)*$AH$22)*Calculator!$G$8)-((((I16/100)*$AJ$22)*$AN$22)*$AH$22)+((((I16/100)*$AJ$23)*$AH$23)),IF(Calculator!$O$6="SINGLEURBANE",SUM((((I16/100)*$AJ$22)*$AH$22))+(((((I16/100)*$AJ$22)*$AN$22)*$AH$22)*Calculator!$G$9)-((((I16/100)*$AJ$22)*$AN$22)*$AH$22)+((((I16/100)*$AJ$23)*$AH$23)),IF(Calculator!$O$6="SINGLESILVERANOD",SUM((((I16/100)*$AJ$22)*$AH$22))+(((((I16/100)*$AJ$22)*$AN$22)*$AH$22)*Calculator!$G$10)-((((I16/100)*$AJ$22)*$AN$22)*$AH$22)+((((I16/100)*$AJ$23)*$AH$23)),IF(Calculator!$O$6="SINGLEANOD",SUM((((I16/100)*$AJ$22)*$AH$22))+(((((I16/100)*$AJ$22)*$AN$22)*$AH$22)*Calculator!$G$11)-((((I16/100)*$AJ$22)*$AN$22)*$AH$22)+((((I16/100)*$AJ$23)*$AH$23)),IF(Calculator!$O$6="DUALBASE",SUM((((I16/100)*$AJ$22)*$AH$22))+(((((I16/100)*$AJ$22)*$AN$22)*$AH$22)*Calculator!$G$12)-((((I16/100)*$AJ$22)*$AN$22)*$AH$22)+((((I16/100)*$AJ$23)*$AH$23)),IF(Calculator!$O$6="DUALELEMENTS",SUM((((I16/100)*$AJ$22)*$AH$22))+(((((I16/100)*$AJ$22)*$AN$22)*$AH$22)*Calculator!$G$13)-((((I16/100)*$AJ$22)*$AN$22)*$AH$22)+((((I16/100)*$AJ$23)*$AH$23)),IF(Calculator!$O$6="DUALSPECTRUM",SUM((((I16/100)*$AJ$22)*$AH$22))+(((((I16/100)*$AJ$22)*$AN$22)*$AH$22)*Calculator!$G$15)-((((I16/100)*$AJ$22)*$AN$22)*$AH$22)+((((I16/100)*$AJ$23)*$AH$23)),IF(Calculator!$O$6="DUALHOMESTEAD",SUM((((I16/100)*$AJ$22)*$AH$22))+(((((I16/100)*$AJ$22)*$AN$22)*$AH$22)*Calculator!$G$14)-((((I16/100)*$AJ$22)*$AN$22)*$AH$22)+((((I16/100)*$AJ$23)*$AH$23)),IF(Calculator!$O$6="DUALBAND A",SUM((((I16/100)*$AJ$22)*$AH$22))+(((((I16/100)*$AJ$22)*$AN$22)*$AH$22)*Calculator!$G$16)-((((I16/100)*$AJ$22)*$AN$22)*$AH$22)+((((I16/100)*$AJ$23)*$AH$23)),IF(Calculator!$O$6="DUALBAND B",SUM((((I16/100)*$AJ$22)*$AH$22))+(((((I16/100)*$AJ$22)*$AN$22)*$AH$22)*Calculator!$G$17)-((((I16/100)*$AJ$22)*$AN$22)*$AH$22)+((((I16/100)*$AJ$23)*$AH$23)),IF(Calculator!$O$6="DUALBAND C",SUM((((I16/100)*$AJ$22)*$AH$22))+(((((I16/100)*$AJ$22)*$AN$22)*$AH$22)*Calculator!$G$18)-((((I16/100)*$AJ$22)*$AN$22)*$AH$22)+((((I16/100)*$AJ$23)*$AH$23)),IF(Calculator!$O$6="DUALBAND D",SUM((((I16/100)*$AJ$22)*$AH$22))+(((((I16/100)*$AJ$22)*$AN$22)*$AH$22)*Calculator!$G$19)-((((I16/100)*$AJ$22)*$AN$22)*$AH$22)+((((I16/100)*$AJ$23)*$AH$23)),IF(Calculator!$O$6="DUALURBANE",SUM((((I16/100)*$AJ$22)*$AH$22))+(((((I16/100)*$AJ$22)*$AN$22)*$AH$22)*Calculator!$G$20)-((((I16/100)*$AJ$22)*$AN$22)*$AH$22)+((((I16/100)*$AJ$23)*$AH$23)),IF(Calculator!$O$6="DUALSILVERANOD",SUM((((I16/100)*$AJ$22)*$AH$22))+(((((I16/100)*$AJ$22)*$AN$22)*$AH$22)*Calculator!$G$21)-((((I16/100)*$AJ$22)*$AN$22)*$AH$22)+((((I16/100)*$AJ$23)*$AH$23)),IF(Calculator!$O$6="DUALANOD",SUM((((I16/100)*$AJ$22)*$AH$22))+(((((I16/100)*$AJ$22)*$AN$22)*$AH$22)*Calculator!$G$22)-((((I16/100)*$AJ$22)*$AN$22)*$AH$22)+((((I16/100)*$AJ$23)*$AH$23))))))))))))))))))))))))</f>
        <v>1613.8340167114252</v>
      </c>
      <c r="Y16" s="2">
        <f>IF(Calculator!$O$6="SINGLEBASE",SUM((((J16/100)*$AJ$22)*$AH$22))+((((J16/100)*$AJ$23)*$AH$23)),IF(Calculator!$O$6="SINGLEELEMENTS",SUM((((J16/100)*$AJ$22)*$AH$22))+(((((J16/100)*$AJ$22)*$AN$22)*$AH$22)*Calculator!$G$2)-((((J16/100)*$AJ$22)*$AN$22)*$AH$22)+((((J16/100)*$AJ$23)*$AH$23)),IF(Calculator!$O$6="SINGLESPECTRUM",SUM((((J16/100)*$AJ$22)*$AH$22))+(((((J16/100)*$AJ$22)*$AN$22)*$AH$22)*Calculator!$G$4)-((((J16/100)*$AJ$22)*$AN$22)*$AH$22)+((((J16/100)*$AJ$23)*$AH$23)),IF(Calculator!$O$6="SINGLEHOMESTEAD",SUM((((J16/100)*$AJ$22)*$AH$22))+(((((J16/100)*$AJ$22)*$AN$22)*$AH$22)*Calculator!$G$3)-((((J16/100)*$AJ$22)*$AN$22)*$AH$22)+((((J16/100)*$AJ$23)*$AH$23)),IF(Calculator!$O$6="SINGLEBAND A",SUM((((J16/100)*$AJ$22)*$AH$22))+(((((J16/100)*$AJ$22)*$AN$22)*$AH$22)*Calculator!$G$5)-((((J16/100)*$AJ$22)*$AN$22)*$AH$22)+((((J16/100)*$AJ$23)*$AH$23)),IF(Calculator!$O$6="SINGLEBAND B",SUM((((J16/100)*$AJ$22)*$AH$22))+(((((J16/100)*$AJ$22)*$AN$22)*$AH$22)*Calculator!$G$6)-((((J16/100)*$AJ$22)*$AN$22)*$AH$22)+((((J16/100)*$AJ$23)*$AH$23)),IF(Calculator!$O$6="SINGLEBAND C",SUM((((J16/100)*$AJ$22)*$AH$22))+(((((J16/100)*$AJ$22)*$AN$22)*$AH$22)*Calculator!$G$7)-((((J16/100)*$AJ$22)*$AN$22)*$AH$22)+((((J16/100)*$AJ$23)*$AH$23)),IF(Calculator!$O$6="SINGLEBAND D",SUM((((J16/100)*$AJ$22)*$AH$22))+(((((J16/100)*$AJ$22)*$AN$22)*$AH$22)*Calculator!$G$8)-((((J16/100)*$AJ$22)*$AN$22)*$AH$22)+((((J16/100)*$AJ$23)*$AH$23)),IF(Calculator!$O$6="SINGLEURBANE",SUM((((J16/100)*$AJ$22)*$AH$22))+(((((J16/100)*$AJ$22)*$AN$22)*$AH$22)*Calculator!$G$9)-((((J16/100)*$AJ$22)*$AN$22)*$AH$22)+((((J16/100)*$AJ$23)*$AH$23)),IF(Calculator!$O$6="SINGLESILVERANOD",SUM((((J16/100)*$AJ$22)*$AH$22))+(((((J16/100)*$AJ$22)*$AN$22)*$AH$22)*Calculator!$G$10)-((((J16/100)*$AJ$22)*$AN$22)*$AH$22)+((((J16/100)*$AJ$23)*$AH$23)),IF(Calculator!$O$6="SINGLEANOD",SUM((((J16/100)*$AJ$22)*$AH$22))+(((((J16/100)*$AJ$22)*$AN$22)*$AH$22)*Calculator!$G$11)-((((J16/100)*$AJ$22)*$AN$22)*$AH$22)+((((J16/100)*$AJ$23)*$AH$23)),IF(Calculator!$O$6="DUALBASE",SUM((((J16/100)*$AJ$22)*$AH$22))+(((((J16/100)*$AJ$22)*$AN$22)*$AH$22)*Calculator!$G$12)-((((J16/100)*$AJ$22)*$AN$22)*$AH$22)+((((J16/100)*$AJ$23)*$AH$23)),IF(Calculator!$O$6="DUALELEMENTS",SUM((((J16/100)*$AJ$22)*$AH$22))+(((((J16/100)*$AJ$22)*$AN$22)*$AH$22)*Calculator!$G$13)-((((J16/100)*$AJ$22)*$AN$22)*$AH$22)+((((J16/100)*$AJ$23)*$AH$23)),IF(Calculator!$O$6="DUALSPECTRUM",SUM((((J16/100)*$AJ$22)*$AH$22))+(((((J16/100)*$AJ$22)*$AN$22)*$AH$22)*Calculator!$G$15)-((((J16/100)*$AJ$22)*$AN$22)*$AH$22)+((((J16/100)*$AJ$23)*$AH$23)),IF(Calculator!$O$6="DUALHOMESTEAD",SUM((((J16/100)*$AJ$22)*$AH$22))+(((((J16/100)*$AJ$22)*$AN$22)*$AH$22)*Calculator!$G$14)-((((J16/100)*$AJ$22)*$AN$22)*$AH$22)+((((J16/100)*$AJ$23)*$AH$23)),IF(Calculator!$O$6="DUALBAND A",SUM((((J16/100)*$AJ$22)*$AH$22))+(((((J16/100)*$AJ$22)*$AN$22)*$AH$22)*Calculator!$G$16)-((((J16/100)*$AJ$22)*$AN$22)*$AH$22)+((((J16/100)*$AJ$23)*$AH$23)),IF(Calculator!$O$6="DUALBAND B",SUM((((J16/100)*$AJ$22)*$AH$22))+(((((J16/100)*$AJ$22)*$AN$22)*$AH$22)*Calculator!$G$17)-((((J16/100)*$AJ$22)*$AN$22)*$AH$22)+((((J16/100)*$AJ$23)*$AH$23)),IF(Calculator!$O$6="DUALBAND C",SUM((((J16/100)*$AJ$22)*$AH$22))+(((((J16/100)*$AJ$22)*$AN$22)*$AH$22)*Calculator!$G$18)-((((J16/100)*$AJ$22)*$AN$22)*$AH$22)+((((J16/100)*$AJ$23)*$AH$23)),IF(Calculator!$O$6="DUALBAND D",SUM((((J16/100)*$AJ$22)*$AH$22))+(((((J16/100)*$AJ$22)*$AN$22)*$AH$22)*Calculator!$G$19)-((((J16/100)*$AJ$22)*$AN$22)*$AH$22)+((((J16/100)*$AJ$23)*$AH$23)),IF(Calculator!$O$6="DUALURBANE",SUM((((J16/100)*$AJ$22)*$AH$22))+(((((J16/100)*$AJ$22)*$AN$22)*$AH$22)*Calculator!$G$20)-((((J16/100)*$AJ$22)*$AN$22)*$AH$22)+((((J16/100)*$AJ$23)*$AH$23)),IF(Calculator!$O$6="DUALSILVERANOD",SUM((((J16/100)*$AJ$22)*$AH$22))+(((((J16/100)*$AJ$22)*$AN$22)*$AH$22)*Calculator!$G$21)-((((J16/100)*$AJ$22)*$AN$22)*$AH$22)+((((J16/100)*$AJ$23)*$AH$23)),IF(Calculator!$O$6="DUALANOD",SUM((((J16/100)*$AJ$22)*$AH$22))+(((((J16/100)*$AJ$22)*$AN$22)*$AH$22)*Calculator!$G$22)-((((J16/100)*$AJ$22)*$AN$22)*$AH$22)+((((J16/100)*$AJ$23)*$AH$23))))))))))))))))))))))))</f>
        <v>1627.0431636840815</v>
      </c>
      <c r="Z16" s="2">
        <f>IF(Calculator!$O$6="SINGLEBASE",SUM((((K16/100)*$AJ$22)*$AH$22))+((((K16/100)*$AJ$23)*$AH$23)),IF(Calculator!$O$6="SINGLEELEMENTS",SUM((((K16/100)*$AJ$22)*$AH$22))+(((((K16/100)*$AJ$22)*$AN$22)*$AH$22)*Calculator!$G$2)-((((K16/100)*$AJ$22)*$AN$22)*$AH$22)+((((K16/100)*$AJ$23)*$AH$23)),IF(Calculator!$O$6="SINGLESPECTRUM",SUM((((K16/100)*$AJ$22)*$AH$22))+(((((K16/100)*$AJ$22)*$AN$22)*$AH$22)*Calculator!$G$4)-((((K16/100)*$AJ$22)*$AN$22)*$AH$22)+((((K16/100)*$AJ$23)*$AH$23)),IF(Calculator!$O$6="SINGLEHOMESTEAD",SUM((((K16/100)*$AJ$22)*$AH$22))+(((((K16/100)*$AJ$22)*$AN$22)*$AH$22)*Calculator!$G$3)-((((K16/100)*$AJ$22)*$AN$22)*$AH$22)+((((K16/100)*$AJ$23)*$AH$23)),IF(Calculator!$O$6="SINGLEBAND A",SUM((((K16/100)*$AJ$22)*$AH$22))+(((((K16/100)*$AJ$22)*$AN$22)*$AH$22)*Calculator!$G$5)-((((K16/100)*$AJ$22)*$AN$22)*$AH$22)+((((K16/100)*$AJ$23)*$AH$23)),IF(Calculator!$O$6="SINGLEBAND B",SUM((((K16/100)*$AJ$22)*$AH$22))+(((((K16/100)*$AJ$22)*$AN$22)*$AH$22)*Calculator!$G$6)-((((K16/100)*$AJ$22)*$AN$22)*$AH$22)+((((K16/100)*$AJ$23)*$AH$23)),IF(Calculator!$O$6="SINGLEBAND C",SUM((((K16/100)*$AJ$22)*$AH$22))+(((((K16/100)*$AJ$22)*$AN$22)*$AH$22)*Calculator!$G$7)-((((K16/100)*$AJ$22)*$AN$22)*$AH$22)+((((K16/100)*$AJ$23)*$AH$23)),IF(Calculator!$O$6="SINGLEBAND D",SUM((((K16/100)*$AJ$22)*$AH$22))+(((((K16/100)*$AJ$22)*$AN$22)*$AH$22)*Calculator!$G$8)-((((K16/100)*$AJ$22)*$AN$22)*$AH$22)+((((K16/100)*$AJ$23)*$AH$23)),IF(Calculator!$O$6="SINGLEURBANE",SUM((((K16/100)*$AJ$22)*$AH$22))+(((((K16/100)*$AJ$22)*$AN$22)*$AH$22)*Calculator!$G$9)-((((K16/100)*$AJ$22)*$AN$22)*$AH$22)+((((K16/100)*$AJ$23)*$AH$23)),IF(Calculator!$O$6="SINGLESILVERANOD",SUM((((K16/100)*$AJ$22)*$AH$22))+(((((K16/100)*$AJ$22)*$AN$22)*$AH$22)*Calculator!$G$10)-((((K16/100)*$AJ$22)*$AN$22)*$AH$22)+((((K16/100)*$AJ$23)*$AH$23)),IF(Calculator!$O$6="SINGLEANOD",SUM((((K16/100)*$AJ$22)*$AH$22))+(((((K16/100)*$AJ$22)*$AN$22)*$AH$22)*Calculator!$G$11)-((((K16/100)*$AJ$22)*$AN$22)*$AH$22)+((((K16/100)*$AJ$23)*$AH$23)),IF(Calculator!$O$6="DUALBASE",SUM((((K16/100)*$AJ$22)*$AH$22))+(((((K16/100)*$AJ$22)*$AN$22)*$AH$22)*Calculator!$G$12)-((((K16/100)*$AJ$22)*$AN$22)*$AH$22)+((((K16/100)*$AJ$23)*$AH$23)),IF(Calculator!$O$6="DUALELEMENTS",SUM((((K16/100)*$AJ$22)*$AH$22))+(((((K16/100)*$AJ$22)*$AN$22)*$AH$22)*Calculator!$G$13)-((((K16/100)*$AJ$22)*$AN$22)*$AH$22)+((((K16/100)*$AJ$23)*$AH$23)),IF(Calculator!$O$6="DUALSPECTRUM",SUM((((K16/100)*$AJ$22)*$AH$22))+(((((K16/100)*$AJ$22)*$AN$22)*$AH$22)*Calculator!$G$15)-((((K16/100)*$AJ$22)*$AN$22)*$AH$22)+((((K16/100)*$AJ$23)*$AH$23)),IF(Calculator!$O$6="DUALHOMESTEAD",SUM((((K16/100)*$AJ$22)*$AH$22))+(((((K16/100)*$AJ$22)*$AN$22)*$AH$22)*Calculator!$G$14)-((((K16/100)*$AJ$22)*$AN$22)*$AH$22)+((((K16/100)*$AJ$23)*$AH$23)),IF(Calculator!$O$6="DUALBAND A",SUM((((K16/100)*$AJ$22)*$AH$22))+(((((K16/100)*$AJ$22)*$AN$22)*$AH$22)*Calculator!$G$16)-((((K16/100)*$AJ$22)*$AN$22)*$AH$22)+((((K16/100)*$AJ$23)*$AH$23)),IF(Calculator!$O$6="DUALBAND B",SUM((((K16/100)*$AJ$22)*$AH$22))+(((((K16/100)*$AJ$22)*$AN$22)*$AH$22)*Calculator!$G$17)-((((K16/100)*$AJ$22)*$AN$22)*$AH$22)+((((K16/100)*$AJ$23)*$AH$23)),IF(Calculator!$O$6="DUALBAND C",SUM((((K16/100)*$AJ$22)*$AH$22))+(((((K16/100)*$AJ$22)*$AN$22)*$AH$22)*Calculator!$G$18)-((((K16/100)*$AJ$22)*$AN$22)*$AH$22)+((((K16/100)*$AJ$23)*$AH$23)),IF(Calculator!$O$6="DUALBAND D",SUM((((K16/100)*$AJ$22)*$AH$22))+(((((K16/100)*$AJ$22)*$AN$22)*$AH$22)*Calculator!$G$19)-((((K16/100)*$AJ$22)*$AN$22)*$AH$22)+((((K16/100)*$AJ$23)*$AH$23)),IF(Calculator!$O$6="DUALURBANE",SUM((((K16/100)*$AJ$22)*$AH$22))+(((((K16/100)*$AJ$22)*$AN$22)*$AH$22)*Calculator!$G$20)-((((K16/100)*$AJ$22)*$AN$22)*$AH$22)+((((K16/100)*$AJ$23)*$AH$23)),IF(Calculator!$O$6="DUALSILVERANOD",SUM((((K16/100)*$AJ$22)*$AH$22))+(((((K16/100)*$AJ$22)*$AN$22)*$AH$22)*Calculator!$G$21)-((((K16/100)*$AJ$22)*$AN$22)*$AH$22)+((((K16/100)*$AJ$23)*$AH$23)),IF(Calculator!$O$6="DUALANOD",SUM((((K16/100)*$AJ$22)*$AH$22))+(((((K16/100)*$AJ$22)*$AN$22)*$AH$22)*Calculator!$G$22)-((((K16/100)*$AJ$22)*$AN$22)*$AH$22)+((((K16/100)*$AJ$23)*$AH$23))))))))))))))))))))))))</f>
        <v>1640.252310656738</v>
      </c>
      <c r="AA16" s="2">
        <f>IF(Calculator!$O$6="SINGLEBASE",SUM((((L16/100)*$AJ$22)*$AH$22))+((((L16/100)*$AJ$23)*$AH$23)),IF(Calculator!$O$6="SINGLEELEMENTS",SUM((((L16/100)*$AJ$22)*$AH$22))+(((((L16/100)*$AJ$22)*$AN$22)*$AH$22)*Calculator!$G$2)-((((L16/100)*$AJ$22)*$AN$22)*$AH$22)+((((L16/100)*$AJ$23)*$AH$23)),IF(Calculator!$O$6="SINGLESPECTRUM",SUM((((L16/100)*$AJ$22)*$AH$22))+(((((L16/100)*$AJ$22)*$AN$22)*$AH$22)*Calculator!$G$4)-((((L16/100)*$AJ$22)*$AN$22)*$AH$22)+((((L16/100)*$AJ$23)*$AH$23)),IF(Calculator!$O$6="SINGLEHOMESTEAD",SUM((((L16/100)*$AJ$22)*$AH$22))+(((((L16/100)*$AJ$22)*$AN$22)*$AH$22)*Calculator!$G$3)-((((L16/100)*$AJ$22)*$AN$22)*$AH$22)+((((L16/100)*$AJ$23)*$AH$23)),IF(Calculator!$O$6="SINGLEBAND A",SUM((((L16/100)*$AJ$22)*$AH$22))+(((((L16/100)*$AJ$22)*$AN$22)*$AH$22)*Calculator!$G$5)-((((L16/100)*$AJ$22)*$AN$22)*$AH$22)+((((L16/100)*$AJ$23)*$AH$23)),IF(Calculator!$O$6="SINGLEBAND B",SUM((((L16/100)*$AJ$22)*$AH$22))+(((((L16/100)*$AJ$22)*$AN$22)*$AH$22)*Calculator!$G$6)-((((L16/100)*$AJ$22)*$AN$22)*$AH$22)+((((L16/100)*$AJ$23)*$AH$23)),IF(Calculator!$O$6="SINGLEBAND C",SUM((((L16/100)*$AJ$22)*$AH$22))+(((((L16/100)*$AJ$22)*$AN$22)*$AH$22)*Calculator!$G$7)-((((L16/100)*$AJ$22)*$AN$22)*$AH$22)+((((L16/100)*$AJ$23)*$AH$23)),IF(Calculator!$O$6="SINGLEBAND D",SUM((((L16/100)*$AJ$22)*$AH$22))+(((((L16/100)*$AJ$22)*$AN$22)*$AH$22)*Calculator!$G$8)-((((L16/100)*$AJ$22)*$AN$22)*$AH$22)+((((L16/100)*$AJ$23)*$AH$23)),IF(Calculator!$O$6="SINGLEURBANE",SUM((((L16/100)*$AJ$22)*$AH$22))+(((((L16/100)*$AJ$22)*$AN$22)*$AH$22)*Calculator!$G$9)-((((L16/100)*$AJ$22)*$AN$22)*$AH$22)+((((L16/100)*$AJ$23)*$AH$23)),IF(Calculator!$O$6="SINGLESILVERANOD",SUM((((L16/100)*$AJ$22)*$AH$22))+(((((L16/100)*$AJ$22)*$AN$22)*$AH$22)*Calculator!$G$10)-((((L16/100)*$AJ$22)*$AN$22)*$AH$22)+((((L16/100)*$AJ$23)*$AH$23)),IF(Calculator!$O$6="SINGLEANOD",SUM((((L16/100)*$AJ$22)*$AH$22))+(((((L16/100)*$AJ$22)*$AN$22)*$AH$22)*Calculator!$G$11)-((((L16/100)*$AJ$22)*$AN$22)*$AH$22)+((((L16/100)*$AJ$23)*$AH$23)),IF(Calculator!$O$6="DUALBASE",SUM((((L16/100)*$AJ$22)*$AH$22))+(((((L16/100)*$AJ$22)*$AN$22)*$AH$22)*Calculator!$G$12)-((((L16/100)*$AJ$22)*$AN$22)*$AH$22)+((((L16/100)*$AJ$23)*$AH$23)),IF(Calculator!$O$6="DUALELEMENTS",SUM((((L16/100)*$AJ$22)*$AH$22))+(((((L16/100)*$AJ$22)*$AN$22)*$AH$22)*Calculator!$G$13)-((((L16/100)*$AJ$22)*$AN$22)*$AH$22)+((((L16/100)*$AJ$23)*$AH$23)),IF(Calculator!$O$6="DUALSPECTRUM",SUM((((L16/100)*$AJ$22)*$AH$22))+(((((L16/100)*$AJ$22)*$AN$22)*$AH$22)*Calculator!$G$15)-((((L16/100)*$AJ$22)*$AN$22)*$AH$22)+((((L16/100)*$AJ$23)*$AH$23)),IF(Calculator!$O$6="DUALHOMESTEAD",SUM((((L16/100)*$AJ$22)*$AH$22))+(((((L16/100)*$AJ$22)*$AN$22)*$AH$22)*Calculator!$G$14)-((((L16/100)*$AJ$22)*$AN$22)*$AH$22)+((((L16/100)*$AJ$23)*$AH$23)),IF(Calculator!$O$6="DUALBAND A",SUM((((L16/100)*$AJ$22)*$AH$22))+(((((L16/100)*$AJ$22)*$AN$22)*$AH$22)*Calculator!$G$16)-((((L16/100)*$AJ$22)*$AN$22)*$AH$22)+((((L16/100)*$AJ$23)*$AH$23)),IF(Calculator!$O$6="DUALBAND B",SUM((((L16/100)*$AJ$22)*$AH$22))+(((((L16/100)*$AJ$22)*$AN$22)*$AH$22)*Calculator!$G$17)-((((L16/100)*$AJ$22)*$AN$22)*$AH$22)+((((L16/100)*$AJ$23)*$AH$23)),IF(Calculator!$O$6="DUALBAND C",SUM((((L16/100)*$AJ$22)*$AH$22))+(((((L16/100)*$AJ$22)*$AN$22)*$AH$22)*Calculator!$G$18)-((((L16/100)*$AJ$22)*$AN$22)*$AH$22)+((((L16/100)*$AJ$23)*$AH$23)),IF(Calculator!$O$6="DUALBAND D",SUM((((L16/100)*$AJ$22)*$AH$22))+(((((L16/100)*$AJ$22)*$AN$22)*$AH$22)*Calculator!$G$19)-((((L16/100)*$AJ$22)*$AN$22)*$AH$22)+((((L16/100)*$AJ$23)*$AH$23)),IF(Calculator!$O$6="DUALURBANE",SUM((((L16/100)*$AJ$22)*$AH$22))+(((((L16/100)*$AJ$22)*$AN$22)*$AH$22)*Calculator!$G$20)-((((L16/100)*$AJ$22)*$AN$22)*$AH$22)+((((L16/100)*$AJ$23)*$AH$23)),IF(Calculator!$O$6="DUALSILVERANOD",SUM((((L16/100)*$AJ$22)*$AH$22))+(((((L16/100)*$AJ$22)*$AN$22)*$AH$22)*Calculator!$G$21)-((((L16/100)*$AJ$22)*$AN$22)*$AH$22)+((((L16/100)*$AJ$23)*$AH$23)),IF(Calculator!$O$6="DUALANOD",SUM((((L16/100)*$AJ$22)*$AH$22))+(((((L16/100)*$AJ$22)*$AN$22)*$AH$22)*Calculator!$G$22)-((((L16/100)*$AJ$22)*$AN$22)*$AH$22)+((((L16/100)*$AJ$23)*$AH$23))))))))))))))))))))))))</f>
        <v>1653.4613530273432</v>
      </c>
      <c r="AB16" s="2">
        <f>IF(Calculator!$O$6="SINGLEBASE",SUM((((M16/100)*$AJ$22)*$AH$22))+((((M16/100)*$AJ$23)*$AH$23)),IF(Calculator!$O$6="SINGLEELEMENTS",SUM((((M16/100)*$AJ$22)*$AH$22))+(((((M16/100)*$AJ$22)*$AN$22)*$AH$22)*Calculator!$G$2)-((((M16/100)*$AJ$22)*$AN$22)*$AH$22)+((((M16/100)*$AJ$23)*$AH$23)),IF(Calculator!$O$6="SINGLESPECTRUM",SUM((((M16/100)*$AJ$22)*$AH$22))+(((((M16/100)*$AJ$22)*$AN$22)*$AH$22)*Calculator!$G$4)-((((M16/100)*$AJ$22)*$AN$22)*$AH$22)+((((M16/100)*$AJ$23)*$AH$23)),IF(Calculator!$O$6="SINGLEHOMESTEAD",SUM((((M16/100)*$AJ$22)*$AH$22))+(((((M16/100)*$AJ$22)*$AN$22)*$AH$22)*Calculator!$G$3)-((((M16/100)*$AJ$22)*$AN$22)*$AH$22)+((((M16/100)*$AJ$23)*$AH$23)),IF(Calculator!$O$6="SINGLEBAND A",SUM((((M16/100)*$AJ$22)*$AH$22))+(((((M16/100)*$AJ$22)*$AN$22)*$AH$22)*Calculator!$G$5)-((((M16/100)*$AJ$22)*$AN$22)*$AH$22)+((((M16/100)*$AJ$23)*$AH$23)),IF(Calculator!$O$6="SINGLEBAND B",SUM((((M16/100)*$AJ$22)*$AH$22))+(((((M16/100)*$AJ$22)*$AN$22)*$AH$22)*Calculator!$G$6)-((((M16/100)*$AJ$22)*$AN$22)*$AH$22)+((((M16/100)*$AJ$23)*$AH$23)),IF(Calculator!$O$6="SINGLEBAND C",SUM((((M16/100)*$AJ$22)*$AH$22))+(((((M16/100)*$AJ$22)*$AN$22)*$AH$22)*Calculator!$G$7)-((((M16/100)*$AJ$22)*$AN$22)*$AH$22)+((((M16/100)*$AJ$23)*$AH$23)),IF(Calculator!$O$6="SINGLEBAND D",SUM((((M16/100)*$AJ$22)*$AH$22))+(((((M16/100)*$AJ$22)*$AN$22)*$AH$22)*Calculator!$G$8)-((((M16/100)*$AJ$22)*$AN$22)*$AH$22)+((((M16/100)*$AJ$23)*$AH$23)),IF(Calculator!$O$6="SINGLEURBANE",SUM((((M16/100)*$AJ$22)*$AH$22))+(((((M16/100)*$AJ$22)*$AN$22)*$AH$22)*Calculator!$G$9)-((((M16/100)*$AJ$22)*$AN$22)*$AH$22)+((((M16/100)*$AJ$23)*$AH$23)),IF(Calculator!$O$6="SINGLESILVERANOD",SUM((((M16/100)*$AJ$22)*$AH$22))+(((((M16/100)*$AJ$22)*$AN$22)*$AH$22)*Calculator!$G$10)-((((M16/100)*$AJ$22)*$AN$22)*$AH$22)+((((M16/100)*$AJ$23)*$AH$23)),IF(Calculator!$O$6="SINGLEANOD",SUM((((M16/100)*$AJ$22)*$AH$22))+(((((M16/100)*$AJ$22)*$AN$22)*$AH$22)*Calculator!$G$11)-((((M16/100)*$AJ$22)*$AN$22)*$AH$22)+((((M16/100)*$AJ$23)*$AH$23)),IF(Calculator!$O$6="DUALBASE",SUM((((M16/100)*$AJ$22)*$AH$22))+(((((M16/100)*$AJ$22)*$AN$22)*$AH$22)*Calculator!$G$12)-((((M16/100)*$AJ$22)*$AN$22)*$AH$22)+((((M16/100)*$AJ$23)*$AH$23)),IF(Calculator!$O$6="DUALELEMENTS",SUM((((M16/100)*$AJ$22)*$AH$22))+(((((M16/100)*$AJ$22)*$AN$22)*$AH$22)*Calculator!$G$13)-((((M16/100)*$AJ$22)*$AN$22)*$AH$22)+((((M16/100)*$AJ$23)*$AH$23)),IF(Calculator!$O$6="DUALSPECTRUM",SUM((((M16/100)*$AJ$22)*$AH$22))+(((((M16/100)*$AJ$22)*$AN$22)*$AH$22)*Calculator!$G$15)-((((M16/100)*$AJ$22)*$AN$22)*$AH$22)+((((M16/100)*$AJ$23)*$AH$23)),IF(Calculator!$O$6="DUALHOMESTEAD",SUM((((M16/100)*$AJ$22)*$AH$22))+(((((M16/100)*$AJ$22)*$AN$22)*$AH$22)*Calculator!$G$14)-((((M16/100)*$AJ$22)*$AN$22)*$AH$22)+((((M16/100)*$AJ$23)*$AH$23)),IF(Calculator!$O$6="DUALBAND A",SUM((((M16/100)*$AJ$22)*$AH$22))+(((((M16/100)*$AJ$22)*$AN$22)*$AH$22)*Calculator!$G$16)-((((M16/100)*$AJ$22)*$AN$22)*$AH$22)+((((M16/100)*$AJ$23)*$AH$23)),IF(Calculator!$O$6="DUALBAND B",SUM((((M16/100)*$AJ$22)*$AH$22))+(((((M16/100)*$AJ$22)*$AN$22)*$AH$22)*Calculator!$G$17)-((((M16/100)*$AJ$22)*$AN$22)*$AH$22)+((((M16/100)*$AJ$23)*$AH$23)),IF(Calculator!$O$6="DUALBAND C",SUM((((M16/100)*$AJ$22)*$AH$22))+(((((M16/100)*$AJ$22)*$AN$22)*$AH$22)*Calculator!$G$18)-((((M16/100)*$AJ$22)*$AN$22)*$AH$22)+((((M16/100)*$AJ$23)*$AH$23)),IF(Calculator!$O$6="DUALBAND D",SUM((((M16/100)*$AJ$22)*$AH$22))+(((((M16/100)*$AJ$22)*$AN$22)*$AH$22)*Calculator!$G$19)-((((M16/100)*$AJ$22)*$AN$22)*$AH$22)+((((M16/100)*$AJ$23)*$AH$23)),IF(Calculator!$O$6="DUALURBANE",SUM((((M16/100)*$AJ$22)*$AH$22))+(((((M16/100)*$AJ$22)*$AN$22)*$AH$22)*Calculator!$G$20)-((((M16/100)*$AJ$22)*$AN$22)*$AH$22)+((((M16/100)*$AJ$23)*$AH$23)),IF(Calculator!$O$6="DUALSILVERANOD",SUM((((M16/100)*$AJ$22)*$AH$22))+(((((M16/100)*$AJ$22)*$AN$22)*$AH$22)*Calculator!$G$21)-((((M16/100)*$AJ$22)*$AN$22)*$AH$22)+((((M16/100)*$AJ$23)*$AH$23)),IF(Calculator!$O$6="DUALANOD",SUM((((M16/100)*$AJ$22)*$AH$22))+(((((M16/100)*$AJ$22)*$AN$22)*$AH$22)*Calculator!$G$22)-((((M16/100)*$AJ$22)*$AN$22)*$AH$22)+((((M16/100)*$AJ$23)*$AH$23))))))))))))))))))))))))</f>
        <v>1666.6747886840815</v>
      </c>
      <c r="AC16" s="2">
        <f>IF(Calculator!$O$6="SINGLEBASE",SUM((((N16/100)*$AJ$22)*$AH$22))+((((N16/100)*$AJ$23)*$AH$23)),IF(Calculator!$O$6="SINGLEELEMENTS",SUM((((N16/100)*$AJ$22)*$AH$22))+(((((N16/100)*$AJ$22)*$AN$22)*$AH$22)*Calculator!$G$2)-((((N16/100)*$AJ$22)*$AN$22)*$AH$22)+((((N16/100)*$AJ$23)*$AH$23)),IF(Calculator!$O$6="SINGLESPECTRUM",SUM((((N16/100)*$AJ$22)*$AH$22))+(((((N16/100)*$AJ$22)*$AN$22)*$AH$22)*Calculator!$G$4)-((((N16/100)*$AJ$22)*$AN$22)*$AH$22)+((((N16/100)*$AJ$23)*$AH$23)),IF(Calculator!$O$6="SINGLEHOMESTEAD",SUM((((N16/100)*$AJ$22)*$AH$22))+(((((N16/100)*$AJ$22)*$AN$22)*$AH$22)*Calculator!$G$3)-((((N16/100)*$AJ$22)*$AN$22)*$AH$22)+((((N16/100)*$AJ$23)*$AH$23)),IF(Calculator!$O$6="SINGLEBAND A",SUM((((N16/100)*$AJ$22)*$AH$22))+(((((N16/100)*$AJ$22)*$AN$22)*$AH$22)*Calculator!$G$5)-((((N16/100)*$AJ$22)*$AN$22)*$AH$22)+((((N16/100)*$AJ$23)*$AH$23)),IF(Calculator!$O$6="SINGLEBAND B",SUM((((N16/100)*$AJ$22)*$AH$22))+(((((N16/100)*$AJ$22)*$AN$22)*$AH$22)*Calculator!$G$6)-((((N16/100)*$AJ$22)*$AN$22)*$AH$22)+((((N16/100)*$AJ$23)*$AH$23)),IF(Calculator!$O$6="SINGLEBAND C",SUM((((N16/100)*$AJ$22)*$AH$22))+(((((N16/100)*$AJ$22)*$AN$22)*$AH$22)*Calculator!$G$7)-((((N16/100)*$AJ$22)*$AN$22)*$AH$22)+((((N16/100)*$AJ$23)*$AH$23)),IF(Calculator!$O$6="SINGLEBAND D",SUM((((N16/100)*$AJ$22)*$AH$22))+(((((N16/100)*$AJ$22)*$AN$22)*$AH$22)*Calculator!$G$8)-((((N16/100)*$AJ$22)*$AN$22)*$AH$22)+((((N16/100)*$AJ$23)*$AH$23)),IF(Calculator!$O$6="SINGLEURBANE",SUM((((N16/100)*$AJ$22)*$AH$22))+(((((N16/100)*$AJ$22)*$AN$22)*$AH$22)*Calculator!$G$9)-((((N16/100)*$AJ$22)*$AN$22)*$AH$22)+((((N16/100)*$AJ$23)*$AH$23)),IF(Calculator!$O$6="SINGLESILVERANOD",SUM((((N16/100)*$AJ$22)*$AH$22))+(((((N16/100)*$AJ$22)*$AN$22)*$AH$22)*Calculator!$G$10)-((((N16/100)*$AJ$22)*$AN$22)*$AH$22)+((((N16/100)*$AJ$23)*$AH$23)),IF(Calculator!$O$6="SINGLEANOD",SUM((((N16/100)*$AJ$22)*$AH$22))+(((((N16/100)*$AJ$22)*$AN$22)*$AH$22)*Calculator!$G$11)-((((N16/100)*$AJ$22)*$AN$22)*$AH$22)+((((N16/100)*$AJ$23)*$AH$23)),IF(Calculator!$O$6="DUALBASE",SUM((((N16/100)*$AJ$22)*$AH$22))+(((((N16/100)*$AJ$22)*$AN$22)*$AH$22)*Calculator!$G$12)-((((N16/100)*$AJ$22)*$AN$22)*$AH$22)+((((N16/100)*$AJ$23)*$AH$23)),IF(Calculator!$O$6="DUALELEMENTS",SUM((((N16/100)*$AJ$22)*$AH$22))+(((((N16/100)*$AJ$22)*$AN$22)*$AH$22)*Calculator!$G$13)-((((N16/100)*$AJ$22)*$AN$22)*$AH$22)+((((N16/100)*$AJ$23)*$AH$23)),IF(Calculator!$O$6="DUALSPECTRUM",SUM((((N16/100)*$AJ$22)*$AH$22))+(((((N16/100)*$AJ$22)*$AN$22)*$AH$22)*Calculator!$G$15)-((((N16/100)*$AJ$22)*$AN$22)*$AH$22)+((((N16/100)*$AJ$23)*$AH$23)),IF(Calculator!$O$6="DUALHOMESTEAD",SUM((((N16/100)*$AJ$22)*$AH$22))+(((((N16/100)*$AJ$22)*$AN$22)*$AH$22)*Calculator!$G$14)-((((N16/100)*$AJ$22)*$AN$22)*$AH$22)+((((N16/100)*$AJ$23)*$AH$23)),IF(Calculator!$O$6="DUALBAND A",SUM((((N16/100)*$AJ$22)*$AH$22))+(((((N16/100)*$AJ$22)*$AN$22)*$AH$22)*Calculator!$G$16)-((((N16/100)*$AJ$22)*$AN$22)*$AH$22)+((((N16/100)*$AJ$23)*$AH$23)),IF(Calculator!$O$6="DUALBAND B",SUM((((N16/100)*$AJ$22)*$AH$22))+(((((N16/100)*$AJ$22)*$AN$22)*$AH$22)*Calculator!$G$17)-((((N16/100)*$AJ$22)*$AN$22)*$AH$22)+((((N16/100)*$AJ$23)*$AH$23)),IF(Calculator!$O$6="DUALBAND C",SUM((((N16/100)*$AJ$22)*$AH$22))+(((((N16/100)*$AJ$22)*$AN$22)*$AH$22)*Calculator!$G$18)-((((N16/100)*$AJ$22)*$AN$22)*$AH$22)+((((N16/100)*$AJ$23)*$AH$23)),IF(Calculator!$O$6="DUALBAND D",SUM((((N16/100)*$AJ$22)*$AH$22))+(((((N16/100)*$AJ$22)*$AN$22)*$AH$22)*Calculator!$G$19)-((((N16/100)*$AJ$22)*$AN$22)*$AH$22)+((((N16/100)*$AJ$23)*$AH$23)),IF(Calculator!$O$6="DUALURBANE",SUM((((N16/100)*$AJ$22)*$AH$22))+(((((N16/100)*$AJ$22)*$AN$22)*$AH$22)*Calculator!$G$20)-((((N16/100)*$AJ$22)*$AN$22)*$AH$22)+((((N16/100)*$AJ$23)*$AH$23)),IF(Calculator!$O$6="DUALSILVERANOD",SUM((((N16/100)*$AJ$22)*$AH$22))+(((((N16/100)*$AJ$22)*$AN$22)*$AH$22)*Calculator!$G$21)-((((N16/100)*$AJ$22)*$AN$22)*$AH$22)+((((N16/100)*$AJ$23)*$AH$23)),IF(Calculator!$O$6="DUALANOD",SUM((((N16/100)*$AJ$22)*$AH$22))+(((((N16/100)*$AJ$22)*$AN$22)*$AH$22)*Calculator!$G$22)-((((N16/100)*$AJ$22)*$AN$22)*$AH$22)+((((N16/100)*$AJ$23)*$AH$23))))))))))))))))))))))))</f>
        <v>1679.8839356567375</v>
      </c>
    </row>
    <row r="17" spans="1:40">
      <c r="A17" s="8" t="s">
        <v>1403</v>
      </c>
      <c r="B17" s="2">
        <v>3739.9608581542966</v>
      </c>
      <c r="C17" s="2">
        <v>3772.1782897949215</v>
      </c>
      <c r="D17" s="2">
        <v>3804.3957214355464</v>
      </c>
      <c r="E17" s="2">
        <v>3836.6128979492187</v>
      </c>
      <c r="F17" s="2">
        <v>3868.8407897949214</v>
      </c>
      <c r="G17" s="2">
        <v>3901.0582214355468</v>
      </c>
      <c r="H17" s="2">
        <v>3933.2753979492186</v>
      </c>
      <c r="I17" s="2">
        <v>3965.4928295898435</v>
      </c>
      <c r="J17" s="2">
        <v>3997.7102612304684</v>
      </c>
      <c r="K17" s="2">
        <v>4029.9274377441402</v>
      </c>
      <c r="L17" s="2">
        <v>4062.1448693847656</v>
      </c>
      <c r="M17" s="2">
        <v>4094.3727612304683</v>
      </c>
      <c r="N17" s="2">
        <v>4126.5899377441401</v>
      </c>
      <c r="P17" s="8">
        <v>2600</v>
      </c>
      <c r="Q17" s="2">
        <f>IF(Calculator!$O$6="SINGLEBASE",SUM((((B17/100)*$AJ$22)*$AH$22))+((((B17/100)*$AJ$23)*$AH$23)),IF(Calculator!$O$6="SINGLEELEMENTS",SUM((((B17/100)*$AJ$22)*$AH$22))+(((((B17/100)*$AJ$22)*$AN$22)*$AH$22)*Calculator!$G$2)-((((B17/100)*$AJ$22)*$AN$22)*$AH$22)+((((B17/100)*$AJ$23)*$AH$23)),IF(Calculator!$O$6="SINGLESPECTRUM",SUM((((B17/100)*$AJ$22)*$AH$22))+(((((B17/100)*$AJ$22)*$AN$22)*$AH$22)*Calculator!$G$4)-((((B17/100)*$AJ$22)*$AN$22)*$AH$22)+((((B17/100)*$AJ$23)*$AH$23)),IF(Calculator!$O$6="SINGLEHOMESTEAD",SUM((((B17/100)*$AJ$22)*$AH$22))+(((((B17/100)*$AJ$22)*$AN$22)*$AH$22)*Calculator!$G$3)-((((B17/100)*$AJ$22)*$AN$22)*$AH$22)+((((B17/100)*$AJ$23)*$AH$23)),IF(Calculator!$O$6="SINGLEBAND A",SUM((((B17/100)*$AJ$22)*$AH$22))+(((((B17/100)*$AJ$22)*$AN$22)*$AH$22)*Calculator!$G$5)-((((B17/100)*$AJ$22)*$AN$22)*$AH$22)+((((B17/100)*$AJ$23)*$AH$23)),IF(Calculator!$O$6="SINGLEBAND B",SUM((((B17/100)*$AJ$22)*$AH$22))+(((((B17/100)*$AJ$22)*$AN$22)*$AH$22)*Calculator!$G$6)-((((B17/100)*$AJ$22)*$AN$22)*$AH$22)+((((B17/100)*$AJ$23)*$AH$23)),IF(Calculator!$O$6="SINGLEBAND C",SUM((((B17/100)*$AJ$22)*$AH$22))+(((((B17/100)*$AJ$22)*$AN$22)*$AH$22)*Calculator!$G$7)-((((B17/100)*$AJ$22)*$AN$22)*$AH$22)+((((B17/100)*$AJ$23)*$AH$23)),IF(Calculator!$O$6="SINGLEBAND D",SUM((((B17/100)*$AJ$22)*$AH$22))+(((((B17/100)*$AJ$22)*$AN$22)*$AH$22)*Calculator!$G$8)-((((B17/100)*$AJ$22)*$AN$22)*$AH$22)+((((B17/100)*$AJ$23)*$AH$23)),IF(Calculator!$O$6="SINGLEURBANE",SUM((((B17/100)*$AJ$22)*$AH$22))+(((((B17/100)*$AJ$22)*$AN$22)*$AH$22)*Calculator!$G$9)-((((B17/100)*$AJ$22)*$AN$22)*$AH$22)+((((B17/100)*$AJ$23)*$AH$23)),IF(Calculator!$O$6="SINGLESILVERANOD",SUM((((B17/100)*$AJ$22)*$AH$22))+(((((B17/100)*$AJ$22)*$AN$22)*$AH$22)*Calculator!$G$10)-((((B17/100)*$AJ$22)*$AN$22)*$AH$22)+((((B17/100)*$AJ$23)*$AH$23)),IF(Calculator!$O$6="SINGLEANOD",SUM((((B17/100)*$AJ$22)*$AH$22))+(((((B17/100)*$AJ$22)*$AN$22)*$AH$22)*Calculator!$G$11)-((((B17/100)*$AJ$22)*$AN$22)*$AH$22)+((((B17/100)*$AJ$23)*$AH$23)),IF(Calculator!$O$6="DUALBASE",SUM((((B17/100)*$AJ$22)*$AH$22))+(((((B17/100)*$AJ$22)*$AN$22)*$AH$22)*Calculator!$G$12)-((((B17/100)*$AJ$22)*$AN$22)*$AH$22)+((((B17/100)*$AJ$23)*$AH$23)),IF(Calculator!$O$6="DUALELEMENTS",SUM((((B17/100)*$AJ$22)*$AH$22))+(((((B17/100)*$AJ$22)*$AN$22)*$AH$22)*Calculator!$G$13)-((((B17/100)*$AJ$22)*$AN$22)*$AH$22)+((((B17/100)*$AJ$23)*$AH$23)),IF(Calculator!$O$6="DUALSPECTRUM",SUM((((B17/100)*$AJ$22)*$AH$22))+(((((B17/100)*$AJ$22)*$AN$22)*$AH$22)*Calculator!$G$15)-((((B17/100)*$AJ$22)*$AN$22)*$AH$22)+((((B17/100)*$AJ$23)*$AH$23)),IF(Calculator!$O$6="DUALHOMESTEAD",SUM((((B17/100)*$AJ$22)*$AH$22))+(((((B17/100)*$AJ$22)*$AN$22)*$AH$22)*Calculator!$G$14)-((((B17/100)*$AJ$22)*$AN$22)*$AH$22)+((((B17/100)*$AJ$23)*$AH$23)),IF(Calculator!$O$6="DUALBAND A",SUM((((B17/100)*$AJ$22)*$AH$22))+(((((B17/100)*$AJ$22)*$AN$22)*$AH$22)*Calculator!$G$16)-((((B17/100)*$AJ$22)*$AN$22)*$AH$22)+((((B17/100)*$AJ$23)*$AH$23)),IF(Calculator!$O$6="DUALBAND B",SUM((((B17/100)*$AJ$22)*$AH$22))+(((((B17/100)*$AJ$22)*$AN$22)*$AH$22)*Calculator!$G$17)-((((B17/100)*$AJ$22)*$AN$22)*$AH$22)+((((B17/100)*$AJ$23)*$AH$23)),IF(Calculator!$O$6="DUALBAND C",SUM((((B17/100)*$AJ$22)*$AH$22))+(((((B17/100)*$AJ$22)*$AN$22)*$AH$22)*Calculator!$G$18)-((((B17/100)*$AJ$22)*$AN$22)*$AH$22)+((((B17/100)*$AJ$23)*$AH$23)),IF(Calculator!$O$6="DUALBAND D",SUM((((B17/100)*$AJ$22)*$AH$22))+(((((B17/100)*$AJ$22)*$AN$22)*$AH$22)*Calculator!$G$19)-((((B17/100)*$AJ$22)*$AN$22)*$AH$22)+((((B17/100)*$AJ$23)*$AH$23)),IF(Calculator!$O$6="DUALURBANE",SUM((((B17/100)*$AJ$22)*$AH$22))+(((((B17/100)*$AJ$22)*$AN$22)*$AH$22)*Calculator!$G$20)-((((B17/100)*$AJ$22)*$AN$22)*$AH$22)+((((B17/100)*$AJ$23)*$AH$23)),IF(Calculator!$O$6="DUALSILVERANOD",SUM((((B17/100)*$AJ$22)*$AH$22))+(((((B17/100)*$AJ$22)*$AN$22)*$AH$22)*Calculator!$G$21)-((((B17/100)*$AJ$22)*$AN$22)*$AH$22)+((((B17/100)*$AJ$23)*$AH$23)),IF(Calculator!$O$6="DUALANOD",SUM((((B17/100)*$AJ$22)*$AH$22))+(((((B17/100)*$AJ$22)*$AN$22)*$AH$22)*Calculator!$G$22)-((((B17/100)*$AJ$22)*$AN$22)*$AH$22)+((((B17/100)*$AJ$23)*$AH$23))))))))))))))))))))))))</f>
        <v>1533.3839518432612</v>
      </c>
      <c r="R17" s="2">
        <f>IF(Calculator!$O$6="SINGLEBASE",SUM((((C17/100)*$AJ$22)*$AH$22))+((((C17/100)*$AJ$23)*$AH$23)),IF(Calculator!$O$6="SINGLEELEMENTS",SUM((((C17/100)*$AJ$22)*$AH$22))+(((((C17/100)*$AJ$22)*$AN$22)*$AH$22)*Calculator!$G$2)-((((C17/100)*$AJ$22)*$AN$22)*$AH$22)+((((C17/100)*$AJ$23)*$AH$23)),IF(Calculator!$O$6="SINGLESPECTRUM",SUM((((C17/100)*$AJ$22)*$AH$22))+(((((C17/100)*$AJ$22)*$AN$22)*$AH$22)*Calculator!$G$4)-((((C17/100)*$AJ$22)*$AN$22)*$AH$22)+((((C17/100)*$AJ$23)*$AH$23)),IF(Calculator!$O$6="SINGLEHOMESTEAD",SUM((((C17/100)*$AJ$22)*$AH$22))+(((((C17/100)*$AJ$22)*$AN$22)*$AH$22)*Calculator!$G$3)-((((C17/100)*$AJ$22)*$AN$22)*$AH$22)+((((C17/100)*$AJ$23)*$AH$23)),IF(Calculator!$O$6="SINGLEBAND A",SUM((((C17/100)*$AJ$22)*$AH$22))+(((((C17/100)*$AJ$22)*$AN$22)*$AH$22)*Calculator!$G$5)-((((C17/100)*$AJ$22)*$AN$22)*$AH$22)+((((C17/100)*$AJ$23)*$AH$23)),IF(Calculator!$O$6="SINGLEBAND B",SUM((((C17/100)*$AJ$22)*$AH$22))+(((((C17/100)*$AJ$22)*$AN$22)*$AH$22)*Calculator!$G$6)-((((C17/100)*$AJ$22)*$AN$22)*$AH$22)+((((C17/100)*$AJ$23)*$AH$23)),IF(Calculator!$O$6="SINGLEBAND C",SUM((((C17/100)*$AJ$22)*$AH$22))+(((((C17/100)*$AJ$22)*$AN$22)*$AH$22)*Calculator!$G$7)-((((C17/100)*$AJ$22)*$AN$22)*$AH$22)+((((C17/100)*$AJ$23)*$AH$23)),IF(Calculator!$O$6="SINGLEBAND D",SUM((((C17/100)*$AJ$22)*$AH$22))+(((((C17/100)*$AJ$22)*$AN$22)*$AH$22)*Calculator!$G$8)-((((C17/100)*$AJ$22)*$AN$22)*$AH$22)+((((C17/100)*$AJ$23)*$AH$23)),IF(Calculator!$O$6="SINGLEURBANE",SUM((((C17/100)*$AJ$22)*$AH$22))+(((((C17/100)*$AJ$22)*$AN$22)*$AH$22)*Calculator!$G$9)-((((C17/100)*$AJ$22)*$AN$22)*$AH$22)+((((C17/100)*$AJ$23)*$AH$23)),IF(Calculator!$O$6="SINGLESILVERANOD",SUM((((C17/100)*$AJ$22)*$AH$22))+(((((C17/100)*$AJ$22)*$AN$22)*$AH$22)*Calculator!$G$10)-((((C17/100)*$AJ$22)*$AN$22)*$AH$22)+((((C17/100)*$AJ$23)*$AH$23)),IF(Calculator!$O$6="SINGLEANOD",SUM((((C17/100)*$AJ$22)*$AH$22))+(((((C17/100)*$AJ$22)*$AN$22)*$AH$22)*Calculator!$G$11)-((((C17/100)*$AJ$22)*$AN$22)*$AH$22)+((((C17/100)*$AJ$23)*$AH$23)),IF(Calculator!$O$6="DUALBASE",SUM((((C17/100)*$AJ$22)*$AH$22))+(((((C17/100)*$AJ$22)*$AN$22)*$AH$22)*Calculator!$G$12)-((((C17/100)*$AJ$22)*$AN$22)*$AH$22)+((((C17/100)*$AJ$23)*$AH$23)),IF(Calculator!$O$6="DUALELEMENTS",SUM((((C17/100)*$AJ$22)*$AH$22))+(((((C17/100)*$AJ$22)*$AN$22)*$AH$22)*Calculator!$G$13)-((((C17/100)*$AJ$22)*$AN$22)*$AH$22)+((((C17/100)*$AJ$23)*$AH$23)),IF(Calculator!$O$6="DUALSPECTRUM",SUM((((C17/100)*$AJ$22)*$AH$22))+(((((C17/100)*$AJ$22)*$AN$22)*$AH$22)*Calculator!$G$15)-((((C17/100)*$AJ$22)*$AN$22)*$AH$22)+((((C17/100)*$AJ$23)*$AH$23)),IF(Calculator!$O$6="DUALHOMESTEAD",SUM((((C17/100)*$AJ$22)*$AH$22))+(((((C17/100)*$AJ$22)*$AN$22)*$AH$22)*Calculator!$G$14)-((((C17/100)*$AJ$22)*$AN$22)*$AH$22)+((((C17/100)*$AJ$23)*$AH$23)),IF(Calculator!$O$6="DUALBAND A",SUM((((C17/100)*$AJ$22)*$AH$22))+(((((C17/100)*$AJ$22)*$AN$22)*$AH$22)*Calculator!$G$16)-((((C17/100)*$AJ$22)*$AN$22)*$AH$22)+((((C17/100)*$AJ$23)*$AH$23)),IF(Calculator!$O$6="DUALBAND B",SUM((((C17/100)*$AJ$22)*$AH$22))+(((((C17/100)*$AJ$22)*$AN$22)*$AH$22)*Calculator!$G$17)-((((C17/100)*$AJ$22)*$AN$22)*$AH$22)+((((C17/100)*$AJ$23)*$AH$23)),IF(Calculator!$O$6="DUALBAND C",SUM((((C17/100)*$AJ$22)*$AH$22))+(((((C17/100)*$AJ$22)*$AN$22)*$AH$22)*Calculator!$G$18)-((((C17/100)*$AJ$22)*$AN$22)*$AH$22)+((((C17/100)*$AJ$23)*$AH$23)),IF(Calculator!$O$6="DUALBAND D",SUM((((C17/100)*$AJ$22)*$AH$22))+(((((C17/100)*$AJ$22)*$AN$22)*$AH$22)*Calculator!$G$19)-((((C17/100)*$AJ$22)*$AN$22)*$AH$22)+((((C17/100)*$AJ$23)*$AH$23)),IF(Calculator!$O$6="DUALURBANE",SUM((((C17/100)*$AJ$22)*$AH$22))+(((((C17/100)*$AJ$22)*$AN$22)*$AH$22)*Calculator!$G$20)-((((C17/100)*$AJ$22)*$AN$22)*$AH$22)+((((C17/100)*$AJ$23)*$AH$23)),IF(Calculator!$O$6="DUALSILVERANOD",SUM((((C17/100)*$AJ$22)*$AH$22))+(((((C17/100)*$AJ$22)*$AN$22)*$AH$22)*Calculator!$G$21)-((((C17/100)*$AJ$22)*$AN$22)*$AH$22)+((((C17/100)*$AJ$23)*$AH$23)),IF(Calculator!$O$6="DUALANOD",SUM((((C17/100)*$AJ$22)*$AH$22))+(((((C17/100)*$AJ$22)*$AN$22)*$AH$22)*Calculator!$G$22)-((((C17/100)*$AJ$22)*$AN$22)*$AH$22)+((((C17/100)*$AJ$23)*$AH$23))))))))))))))))))))))))</f>
        <v>1546.5930988159175</v>
      </c>
      <c r="S17" s="2">
        <f>IF(Calculator!$O$6="SINGLEBASE",SUM((((D17/100)*$AJ$22)*$AH$22))+((((D17/100)*$AJ$23)*$AH$23)),IF(Calculator!$O$6="SINGLEELEMENTS",SUM((((D17/100)*$AJ$22)*$AH$22))+(((((D17/100)*$AJ$22)*$AN$22)*$AH$22)*Calculator!$G$2)-((((D17/100)*$AJ$22)*$AN$22)*$AH$22)+((((D17/100)*$AJ$23)*$AH$23)),IF(Calculator!$O$6="SINGLESPECTRUM",SUM((((D17/100)*$AJ$22)*$AH$22))+(((((D17/100)*$AJ$22)*$AN$22)*$AH$22)*Calculator!$G$4)-((((D17/100)*$AJ$22)*$AN$22)*$AH$22)+((((D17/100)*$AJ$23)*$AH$23)),IF(Calculator!$O$6="SINGLEHOMESTEAD",SUM((((D17/100)*$AJ$22)*$AH$22))+(((((D17/100)*$AJ$22)*$AN$22)*$AH$22)*Calculator!$G$3)-((((D17/100)*$AJ$22)*$AN$22)*$AH$22)+((((D17/100)*$AJ$23)*$AH$23)),IF(Calculator!$O$6="SINGLEBAND A",SUM((((D17/100)*$AJ$22)*$AH$22))+(((((D17/100)*$AJ$22)*$AN$22)*$AH$22)*Calculator!$G$5)-((((D17/100)*$AJ$22)*$AN$22)*$AH$22)+((((D17/100)*$AJ$23)*$AH$23)),IF(Calculator!$O$6="SINGLEBAND B",SUM((((D17/100)*$AJ$22)*$AH$22))+(((((D17/100)*$AJ$22)*$AN$22)*$AH$22)*Calculator!$G$6)-((((D17/100)*$AJ$22)*$AN$22)*$AH$22)+((((D17/100)*$AJ$23)*$AH$23)),IF(Calculator!$O$6="SINGLEBAND C",SUM((((D17/100)*$AJ$22)*$AH$22))+(((((D17/100)*$AJ$22)*$AN$22)*$AH$22)*Calculator!$G$7)-((((D17/100)*$AJ$22)*$AN$22)*$AH$22)+((((D17/100)*$AJ$23)*$AH$23)),IF(Calculator!$O$6="SINGLEBAND D",SUM((((D17/100)*$AJ$22)*$AH$22))+(((((D17/100)*$AJ$22)*$AN$22)*$AH$22)*Calculator!$G$8)-((((D17/100)*$AJ$22)*$AN$22)*$AH$22)+((((D17/100)*$AJ$23)*$AH$23)),IF(Calculator!$O$6="SINGLEURBANE",SUM((((D17/100)*$AJ$22)*$AH$22))+(((((D17/100)*$AJ$22)*$AN$22)*$AH$22)*Calculator!$G$9)-((((D17/100)*$AJ$22)*$AN$22)*$AH$22)+((((D17/100)*$AJ$23)*$AH$23)),IF(Calculator!$O$6="SINGLESILVERANOD",SUM((((D17/100)*$AJ$22)*$AH$22))+(((((D17/100)*$AJ$22)*$AN$22)*$AH$22)*Calculator!$G$10)-((((D17/100)*$AJ$22)*$AN$22)*$AH$22)+((((D17/100)*$AJ$23)*$AH$23)),IF(Calculator!$O$6="SINGLEANOD",SUM((((D17/100)*$AJ$22)*$AH$22))+(((((D17/100)*$AJ$22)*$AN$22)*$AH$22)*Calculator!$G$11)-((((D17/100)*$AJ$22)*$AN$22)*$AH$22)+((((D17/100)*$AJ$23)*$AH$23)),IF(Calculator!$O$6="DUALBASE",SUM((((D17/100)*$AJ$22)*$AH$22))+(((((D17/100)*$AJ$22)*$AN$22)*$AH$22)*Calculator!$G$12)-((((D17/100)*$AJ$22)*$AN$22)*$AH$22)+((((D17/100)*$AJ$23)*$AH$23)),IF(Calculator!$O$6="DUALELEMENTS",SUM((((D17/100)*$AJ$22)*$AH$22))+(((((D17/100)*$AJ$22)*$AN$22)*$AH$22)*Calculator!$G$13)-((((D17/100)*$AJ$22)*$AN$22)*$AH$22)+((((D17/100)*$AJ$23)*$AH$23)),IF(Calculator!$O$6="DUALSPECTRUM",SUM((((D17/100)*$AJ$22)*$AH$22))+(((((D17/100)*$AJ$22)*$AN$22)*$AH$22)*Calculator!$G$15)-((((D17/100)*$AJ$22)*$AN$22)*$AH$22)+((((D17/100)*$AJ$23)*$AH$23)),IF(Calculator!$O$6="DUALHOMESTEAD",SUM((((D17/100)*$AJ$22)*$AH$22))+(((((D17/100)*$AJ$22)*$AN$22)*$AH$22)*Calculator!$G$14)-((((D17/100)*$AJ$22)*$AN$22)*$AH$22)+((((D17/100)*$AJ$23)*$AH$23)),IF(Calculator!$O$6="DUALBAND A",SUM((((D17/100)*$AJ$22)*$AH$22))+(((((D17/100)*$AJ$22)*$AN$22)*$AH$22)*Calculator!$G$16)-((((D17/100)*$AJ$22)*$AN$22)*$AH$22)+((((D17/100)*$AJ$23)*$AH$23)),IF(Calculator!$O$6="DUALBAND B",SUM((((D17/100)*$AJ$22)*$AH$22))+(((((D17/100)*$AJ$22)*$AN$22)*$AH$22)*Calculator!$G$17)-((((D17/100)*$AJ$22)*$AN$22)*$AH$22)+((((D17/100)*$AJ$23)*$AH$23)),IF(Calculator!$O$6="DUALBAND C",SUM((((D17/100)*$AJ$22)*$AH$22))+(((((D17/100)*$AJ$22)*$AN$22)*$AH$22)*Calculator!$G$18)-((((D17/100)*$AJ$22)*$AN$22)*$AH$22)+((((D17/100)*$AJ$23)*$AH$23)),IF(Calculator!$O$6="DUALBAND D",SUM((((D17/100)*$AJ$22)*$AH$22))+(((((D17/100)*$AJ$22)*$AN$22)*$AH$22)*Calculator!$G$19)-((((D17/100)*$AJ$22)*$AN$22)*$AH$22)+((((D17/100)*$AJ$23)*$AH$23)),IF(Calculator!$O$6="DUALURBANE",SUM((((D17/100)*$AJ$22)*$AH$22))+(((((D17/100)*$AJ$22)*$AN$22)*$AH$22)*Calculator!$G$20)-((((D17/100)*$AJ$22)*$AN$22)*$AH$22)+((((D17/100)*$AJ$23)*$AH$23)),IF(Calculator!$O$6="DUALSILVERANOD",SUM((((D17/100)*$AJ$22)*$AH$22))+(((((D17/100)*$AJ$22)*$AN$22)*$AH$22)*Calculator!$G$21)-((((D17/100)*$AJ$22)*$AN$22)*$AH$22)+((((D17/100)*$AJ$23)*$AH$23)),IF(Calculator!$O$6="DUALANOD",SUM((((D17/100)*$AJ$22)*$AH$22))+(((((D17/100)*$AJ$22)*$AN$22)*$AH$22)*Calculator!$G$22)-((((D17/100)*$AJ$22)*$AN$22)*$AH$22)+((((D17/100)*$AJ$23)*$AH$23))))))))))))))))))))))))</f>
        <v>1559.8022457885738</v>
      </c>
      <c r="T17" s="2">
        <f>IF(Calculator!$O$6="SINGLEBASE",SUM((((E17/100)*$AJ$22)*$AH$22))+((((E17/100)*$AJ$23)*$AH$23)),IF(Calculator!$O$6="SINGLEELEMENTS",SUM((((E17/100)*$AJ$22)*$AH$22))+(((((E17/100)*$AJ$22)*$AN$22)*$AH$22)*Calculator!$G$2)-((((E17/100)*$AJ$22)*$AN$22)*$AH$22)+((((E17/100)*$AJ$23)*$AH$23)),IF(Calculator!$O$6="SINGLESPECTRUM",SUM((((E17/100)*$AJ$22)*$AH$22))+(((((E17/100)*$AJ$22)*$AN$22)*$AH$22)*Calculator!$G$4)-((((E17/100)*$AJ$22)*$AN$22)*$AH$22)+((((E17/100)*$AJ$23)*$AH$23)),IF(Calculator!$O$6="SINGLEHOMESTEAD",SUM((((E17/100)*$AJ$22)*$AH$22))+(((((E17/100)*$AJ$22)*$AN$22)*$AH$22)*Calculator!$G$3)-((((E17/100)*$AJ$22)*$AN$22)*$AH$22)+((((E17/100)*$AJ$23)*$AH$23)),IF(Calculator!$O$6="SINGLEBAND A",SUM((((E17/100)*$AJ$22)*$AH$22))+(((((E17/100)*$AJ$22)*$AN$22)*$AH$22)*Calculator!$G$5)-((((E17/100)*$AJ$22)*$AN$22)*$AH$22)+((((E17/100)*$AJ$23)*$AH$23)),IF(Calculator!$O$6="SINGLEBAND B",SUM((((E17/100)*$AJ$22)*$AH$22))+(((((E17/100)*$AJ$22)*$AN$22)*$AH$22)*Calculator!$G$6)-((((E17/100)*$AJ$22)*$AN$22)*$AH$22)+((((E17/100)*$AJ$23)*$AH$23)),IF(Calculator!$O$6="SINGLEBAND C",SUM((((E17/100)*$AJ$22)*$AH$22))+(((((E17/100)*$AJ$22)*$AN$22)*$AH$22)*Calculator!$G$7)-((((E17/100)*$AJ$22)*$AN$22)*$AH$22)+((((E17/100)*$AJ$23)*$AH$23)),IF(Calculator!$O$6="SINGLEBAND D",SUM((((E17/100)*$AJ$22)*$AH$22))+(((((E17/100)*$AJ$22)*$AN$22)*$AH$22)*Calculator!$G$8)-((((E17/100)*$AJ$22)*$AN$22)*$AH$22)+((((E17/100)*$AJ$23)*$AH$23)),IF(Calculator!$O$6="SINGLEURBANE",SUM((((E17/100)*$AJ$22)*$AH$22))+(((((E17/100)*$AJ$22)*$AN$22)*$AH$22)*Calculator!$G$9)-((((E17/100)*$AJ$22)*$AN$22)*$AH$22)+((((E17/100)*$AJ$23)*$AH$23)),IF(Calculator!$O$6="SINGLESILVERANOD",SUM((((E17/100)*$AJ$22)*$AH$22))+(((((E17/100)*$AJ$22)*$AN$22)*$AH$22)*Calculator!$G$10)-((((E17/100)*$AJ$22)*$AN$22)*$AH$22)+((((E17/100)*$AJ$23)*$AH$23)),IF(Calculator!$O$6="SINGLEANOD",SUM((((E17/100)*$AJ$22)*$AH$22))+(((((E17/100)*$AJ$22)*$AN$22)*$AH$22)*Calculator!$G$11)-((((E17/100)*$AJ$22)*$AN$22)*$AH$22)+((((E17/100)*$AJ$23)*$AH$23)),IF(Calculator!$O$6="DUALBASE",SUM((((E17/100)*$AJ$22)*$AH$22))+(((((E17/100)*$AJ$22)*$AN$22)*$AH$22)*Calculator!$G$12)-((((E17/100)*$AJ$22)*$AN$22)*$AH$22)+((((E17/100)*$AJ$23)*$AH$23)),IF(Calculator!$O$6="DUALELEMENTS",SUM((((E17/100)*$AJ$22)*$AH$22))+(((((E17/100)*$AJ$22)*$AN$22)*$AH$22)*Calculator!$G$13)-((((E17/100)*$AJ$22)*$AN$22)*$AH$22)+((((E17/100)*$AJ$23)*$AH$23)),IF(Calculator!$O$6="DUALSPECTRUM",SUM((((E17/100)*$AJ$22)*$AH$22))+(((((E17/100)*$AJ$22)*$AN$22)*$AH$22)*Calculator!$G$15)-((((E17/100)*$AJ$22)*$AN$22)*$AH$22)+((((E17/100)*$AJ$23)*$AH$23)),IF(Calculator!$O$6="DUALHOMESTEAD",SUM((((E17/100)*$AJ$22)*$AH$22))+(((((E17/100)*$AJ$22)*$AN$22)*$AH$22)*Calculator!$G$14)-((((E17/100)*$AJ$22)*$AN$22)*$AH$22)+((((E17/100)*$AJ$23)*$AH$23)),IF(Calculator!$O$6="DUALBAND A",SUM((((E17/100)*$AJ$22)*$AH$22))+(((((E17/100)*$AJ$22)*$AN$22)*$AH$22)*Calculator!$G$16)-((((E17/100)*$AJ$22)*$AN$22)*$AH$22)+((((E17/100)*$AJ$23)*$AH$23)),IF(Calculator!$O$6="DUALBAND B",SUM((((E17/100)*$AJ$22)*$AH$22))+(((((E17/100)*$AJ$22)*$AN$22)*$AH$22)*Calculator!$G$17)-((((E17/100)*$AJ$22)*$AN$22)*$AH$22)+((((E17/100)*$AJ$23)*$AH$23)),IF(Calculator!$O$6="DUALBAND C",SUM((((E17/100)*$AJ$22)*$AH$22))+(((((E17/100)*$AJ$22)*$AN$22)*$AH$22)*Calculator!$G$18)-((((E17/100)*$AJ$22)*$AN$22)*$AH$22)+((((E17/100)*$AJ$23)*$AH$23)),IF(Calculator!$O$6="DUALBAND D",SUM((((E17/100)*$AJ$22)*$AH$22))+(((((E17/100)*$AJ$22)*$AN$22)*$AH$22)*Calculator!$G$19)-((((E17/100)*$AJ$22)*$AN$22)*$AH$22)+((((E17/100)*$AJ$23)*$AH$23)),IF(Calculator!$O$6="DUALURBANE",SUM((((E17/100)*$AJ$22)*$AH$22))+(((((E17/100)*$AJ$22)*$AN$22)*$AH$22)*Calculator!$G$20)-((((E17/100)*$AJ$22)*$AN$22)*$AH$22)+((((E17/100)*$AJ$23)*$AH$23)),IF(Calculator!$O$6="DUALSILVERANOD",SUM((((E17/100)*$AJ$22)*$AH$22))+(((((E17/100)*$AJ$22)*$AN$22)*$AH$22)*Calculator!$G$21)-((((E17/100)*$AJ$22)*$AN$22)*$AH$22)+((((E17/100)*$AJ$23)*$AH$23)),IF(Calculator!$O$6="DUALANOD",SUM((((E17/100)*$AJ$22)*$AH$22))+(((((E17/100)*$AJ$22)*$AN$22)*$AH$22)*Calculator!$G$22)-((((E17/100)*$AJ$22)*$AN$22)*$AH$22)+((((E17/100)*$AJ$23)*$AH$23))))))))))))))))))))))))</f>
        <v>1573.0112881591795</v>
      </c>
      <c r="U17" s="2">
        <f>IF(Calculator!$O$6="SINGLEBASE",SUM((((F17/100)*$AJ$22)*$AH$22))+((((F17/100)*$AJ$23)*$AH$23)),IF(Calculator!$O$6="SINGLEELEMENTS",SUM((((F17/100)*$AJ$22)*$AH$22))+(((((F17/100)*$AJ$22)*$AN$22)*$AH$22)*Calculator!$G$2)-((((F17/100)*$AJ$22)*$AN$22)*$AH$22)+((((F17/100)*$AJ$23)*$AH$23)),IF(Calculator!$O$6="SINGLESPECTRUM",SUM((((F17/100)*$AJ$22)*$AH$22))+(((((F17/100)*$AJ$22)*$AN$22)*$AH$22)*Calculator!$G$4)-((((F17/100)*$AJ$22)*$AN$22)*$AH$22)+((((F17/100)*$AJ$23)*$AH$23)),IF(Calculator!$O$6="SINGLEHOMESTEAD",SUM((((F17/100)*$AJ$22)*$AH$22))+(((((F17/100)*$AJ$22)*$AN$22)*$AH$22)*Calculator!$G$3)-((((F17/100)*$AJ$22)*$AN$22)*$AH$22)+((((F17/100)*$AJ$23)*$AH$23)),IF(Calculator!$O$6="SINGLEBAND A",SUM((((F17/100)*$AJ$22)*$AH$22))+(((((F17/100)*$AJ$22)*$AN$22)*$AH$22)*Calculator!$G$5)-((((F17/100)*$AJ$22)*$AN$22)*$AH$22)+((((F17/100)*$AJ$23)*$AH$23)),IF(Calculator!$O$6="SINGLEBAND B",SUM((((F17/100)*$AJ$22)*$AH$22))+(((((F17/100)*$AJ$22)*$AN$22)*$AH$22)*Calculator!$G$6)-((((F17/100)*$AJ$22)*$AN$22)*$AH$22)+((((F17/100)*$AJ$23)*$AH$23)),IF(Calculator!$O$6="SINGLEBAND C",SUM((((F17/100)*$AJ$22)*$AH$22))+(((((F17/100)*$AJ$22)*$AN$22)*$AH$22)*Calculator!$G$7)-((((F17/100)*$AJ$22)*$AN$22)*$AH$22)+((((F17/100)*$AJ$23)*$AH$23)),IF(Calculator!$O$6="SINGLEBAND D",SUM((((F17/100)*$AJ$22)*$AH$22))+(((((F17/100)*$AJ$22)*$AN$22)*$AH$22)*Calculator!$G$8)-((((F17/100)*$AJ$22)*$AN$22)*$AH$22)+((((F17/100)*$AJ$23)*$AH$23)),IF(Calculator!$O$6="SINGLEURBANE",SUM((((F17/100)*$AJ$22)*$AH$22))+(((((F17/100)*$AJ$22)*$AN$22)*$AH$22)*Calculator!$G$9)-((((F17/100)*$AJ$22)*$AN$22)*$AH$22)+((((F17/100)*$AJ$23)*$AH$23)),IF(Calculator!$O$6="SINGLESILVERANOD",SUM((((F17/100)*$AJ$22)*$AH$22))+(((((F17/100)*$AJ$22)*$AN$22)*$AH$22)*Calculator!$G$10)-((((F17/100)*$AJ$22)*$AN$22)*$AH$22)+((((F17/100)*$AJ$23)*$AH$23)),IF(Calculator!$O$6="SINGLEANOD",SUM((((F17/100)*$AJ$22)*$AH$22))+(((((F17/100)*$AJ$22)*$AN$22)*$AH$22)*Calculator!$G$11)-((((F17/100)*$AJ$22)*$AN$22)*$AH$22)+((((F17/100)*$AJ$23)*$AH$23)),IF(Calculator!$O$6="DUALBASE",SUM((((F17/100)*$AJ$22)*$AH$22))+(((((F17/100)*$AJ$22)*$AN$22)*$AH$22)*Calculator!$G$12)-((((F17/100)*$AJ$22)*$AN$22)*$AH$22)+((((F17/100)*$AJ$23)*$AH$23)),IF(Calculator!$O$6="DUALELEMENTS",SUM((((F17/100)*$AJ$22)*$AH$22))+(((((F17/100)*$AJ$22)*$AN$22)*$AH$22)*Calculator!$G$13)-((((F17/100)*$AJ$22)*$AN$22)*$AH$22)+((((F17/100)*$AJ$23)*$AH$23)),IF(Calculator!$O$6="DUALSPECTRUM",SUM((((F17/100)*$AJ$22)*$AH$22))+(((((F17/100)*$AJ$22)*$AN$22)*$AH$22)*Calculator!$G$15)-((((F17/100)*$AJ$22)*$AN$22)*$AH$22)+((((F17/100)*$AJ$23)*$AH$23)),IF(Calculator!$O$6="DUALHOMESTEAD",SUM((((F17/100)*$AJ$22)*$AH$22))+(((((F17/100)*$AJ$22)*$AN$22)*$AH$22)*Calculator!$G$14)-((((F17/100)*$AJ$22)*$AN$22)*$AH$22)+((((F17/100)*$AJ$23)*$AH$23)),IF(Calculator!$O$6="DUALBAND A",SUM((((F17/100)*$AJ$22)*$AH$22))+(((((F17/100)*$AJ$22)*$AN$22)*$AH$22)*Calculator!$G$16)-((((F17/100)*$AJ$22)*$AN$22)*$AH$22)+((((F17/100)*$AJ$23)*$AH$23)),IF(Calculator!$O$6="DUALBAND B",SUM((((F17/100)*$AJ$22)*$AH$22))+(((((F17/100)*$AJ$22)*$AN$22)*$AH$22)*Calculator!$G$17)-((((F17/100)*$AJ$22)*$AN$22)*$AH$22)+((((F17/100)*$AJ$23)*$AH$23)),IF(Calculator!$O$6="DUALBAND C",SUM((((F17/100)*$AJ$22)*$AH$22))+(((((F17/100)*$AJ$22)*$AN$22)*$AH$22)*Calculator!$G$18)-((((F17/100)*$AJ$22)*$AN$22)*$AH$22)+((((F17/100)*$AJ$23)*$AH$23)),IF(Calculator!$O$6="DUALBAND D",SUM((((F17/100)*$AJ$22)*$AH$22))+(((((F17/100)*$AJ$22)*$AN$22)*$AH$22)*Calculator!$G$19)-((((F17/100)*$AJ$22)*$AN$22)*$AH$22)+((((F17/100)*$AJ$23)*$AH$23)),IF(Calculator!$O$6="DUALURBANE",SUM((((F17/100)*$AJ$22)*$AH$22))+(((((F17/100)*$AJ$22)*$AN$22)*$AH$22)*Calculator!$G$20)-((((F17/100)*$AJ$22)*$AN$22)*$AH$22)+((((F17/100)*$AJ$23)*$AH$23)),IF(Calculator!$O$6="DUALSILVERANOD",SUM((((F17/100)*$AJ$22)*$AH$22))+(((((F17/100)*$AJ$22)*$AN$22)*$AH$22)*Calculator!$G$21)-((((F17/100)*$AJ$22)*$AN$22)*$AH$22)+((((F17/100)*$AJ$23)*$AH$23)),IF(Calculator!$O$6="DUALANOD",SUM((((F17/100)*$AJ$22)*$AH$22))+(((((F17/100)*$AJ$22)*$AN$22)*$AH$22)*Calculator!$G$22)-((((F17/100)*$AJ$22)*$AN$22)*$AH$22)+((((F17/100)*$AJ$23)*$AH$23))))))))))))))))))))))))</f>
        <v>1586.2247238159175</v>
      </c>
      <c r="V17" s="2">
        <f>IF(Calculator!$O$6="SINGLEBASE",SUM((((G17/100)*$AJ$22)*$AH$22))+((((G17/100)*$AJ$23)*$AH$23)),IF(Calculator!$O$6="SINGLEELEMENTS",SUM((((G17/100)*$AJ$22)*$AH$22))+(((((G17/100)*$AJ$22)*$AN$22)*$AH$22)*Calculator!$G$2)-((((G17/100)*$AJ$22)*$AN$22)*$AH$22)+((((G17/100)*$AJ$23)*$AH$23)),IF(Calculator!$O$6="SINGLESPECTRUM",SUM((((G17/100)*$AJ$22)*$AH$22))+(((((G17/100)*$AJ$22)*$AN$22)*$AH$22)*Calculator!$G$4)-((((G17/100)*$AJ$22)*$AN$22)*$AH$22)+((((G17/100)*$AJ$23)*$AH$23)),IF(Calculator!$O$6="SINGLEHOMESTEAD",SUM((((G17/100)*$AJ$22)*$AH$22))+(((((G17/100)*$AJ$22)*$AN$22)*$AH$22)*Calculator!$G$3)-((((G17/100)*$AJ$22)*$AN$22)*$AH$22)+((((G17/100)*$AJ$23)*$AH$23)),IF(Calculator!$O$6="SINGLEBAND A",SUM((((G17/100)*$AJ$22)*$AH$22))+(((((G17/100)*$AJ$22)*$AN$22)*$AH$22)*Calculator!$G$5)-((((G17/100)*$AJ$22)*$AN$22)*$AH$22)+((((G17/100)*$AJ$23)*$AH$23)),IF(Calculator!$O$6="SINGLEBAND B",SUM((((G17/100)*$AJ$22)*$AH$22))+(((((G17/100)*$AJ$22)*$AN$22)*$AH$22)*Calculator!$G$6)-((((G17/100)*$AJ$22)*$AN$22)*$AH$22)+((((G17/100)*$AJ$23)*$AH$23)),IF(Calculator!$O$6="SINGLEBAND C",SUM((((G17/100)*$AJ$22)*$AH$22))+(((((G17/100)*$AJ$22)*$AN$22)*$AH$22)*Calculator!$G$7)-((((G17/100)*$AJ$22)*$AN$22)*$AH$22)+((((G17/100)*$AJ$23)*$AH$23)),IF(Calculator!$O$6="SINGLEBAND D",SUM((((G17/100)*$AJ$22)*$AH$22))+(((((G17/100)*$AJ$22)*$AN$22)*$AH$22)*Calculator!$G$8)-((((G17/100)*$AJ$22)*$AN$22)*$AH$22)+((((G17/100)*$AJ$23)*$AH$23)),IF(Calculator!$O$6="SINGLEURBANE",SUM((((G17/100)*$AJ$22)*$AH$22))+(((((G17/100)*$AJ$22)*$AN$22)*$AH$22)*Calculator!$G$9)-((((G17/100)*$AJ$22)*$AN$22)*$AH$22)+((((G17/100)*$AJ$23)*$AH$23)),IF(Calculator!$O$6="SINGLESILVERANOD",SUM((((G17/100)*$AJ$22)*$AH$22))+(((((G17/100)*$AJ$22)*$AN$22)*$AH$22)*Calculator!$G$10)-((((G17/100)*$AJ$22)*$AN$22)*$AH$22)+((((G17/100)*$AJ$23)*$AH$23)),IF(Calculator!$O$6="SINGLEANOD",SUM((((G17/100)*$AJ$22)*$AH$22))+(((((G17/100)*$AJ$22)*$AN$22)*$AH$22)*Calculator!$G$11)-((((G17/100)*$AJ$22)*$AN$22)*$AH$22)+((((G17/100)*$AJ$23)*$AH$23)),IF(Calculator!$O$6="DUALBASE",SUM((((G17/100)*$AJ$22)*$AH$22))+(((((G17/100)*$AJ$22)*$AN$22)*$AH$22)*Calculator!$G$12)-((((G17/100)*$AJ$22)*$AN$22)*$AH$22)+((((G17/100)*$AJ$23)*$AH$23)),IF(Calculator!$O$6="DUALELEMENTS",SUM((((G17/100)*$AJ$22)*$AH$22))+(((((G17/100)*$AJ$22)*$AN$22)*$AH$22)*Calculator!$G$13)-((((G17/100)*$AJ$22)*$AN$22)*$AH$22)+((((G17/100)*$AJ$23)*$AH$23)),IF(Calculator!$O$6="DUALSPECTRUM",SUM((((G17/100)*$AJ$22)*$AH$22))+(((((G17/100)*$AJ$22)*$AN$22)*$AH$22)*Calculator!$G$15)-((((G17/100)*$AJ$22)*$AN$22)*$AH$22)+((((G17/100)*$AJ$23)*$AH$23)),IF(Calculator!$O$6="DUALHOMESTEAD",SUM((((G17/100)*$AJ$22)*$AH$22))+(((((G17/100)*$AJ$22)*$AN$22)*$AH$22)*Calculator!$G$14)-((((G17/100)*$AJ$22)*$AN$22)*$AH$22)+((((G17/100)*$AJ$23)*$AH$23)),IF(Calculator!$O$6="DUALBAND A",SUM((((G17/100)*$AJ$22)*$AH$22))+(((((G17/100)*$AJ$22)*$AN$22)*$AH$22)*Calculator!$G$16)-((((G17/100)*$AJ$22)*$AN$22)*$AH$22)+((((G17/100)*$AJ$23)*$AH$23)),IF(Calculator!$O$6="DUALBAND B",SUM((((G17/100)*$AJ$22)*$AH$22))+(((((G17/100)*$AJ$22)*$AN$22)*$AH$22)*Calculator!$G$17)-((((G17/100)*$AJ$22)*$AN$22)*$AH$22)+((((G17/100)*$AJ$23)*$AH$23)),IF(Calculator!$O$6="DUALBAND C",SUM((((G17/100)*$AJ$22)*$AH$22))+(((((G17/100)*$AJ$22)*$AN$22)*$AH$22)*Calculator!$G$18)-((((G17/100)*$AJ$22)*$AN$22)*$AH$22)+((((G17/100)*$AJ$23)*$AH$23)),IF(Calculator!$O$6="DUALBAND D",SUM((((G17/100)*$AJ$22)*$AH$22))+(((((G17/100)*$AJ$22)*$AN$22)*$AH$22)*Calculator!$G$19)-((((G17/100)*$AJ$22)*$AN$22)*$AH$22)+((((G17/100)*$AJ$23)*$AH$23)),IF(Calculator!$O$6="DUALURBANE",SUM((((G17/100)*$AJ$22)*$AH$22))+(((((G17/100)*$AJ$22)*$AN$22)*$AH$22)*Calculator!$G$20)-((((G17/100)*$AJ$22)*$AN$22)*$AH$22)+((((G17/100)*$AJ$23)*$AH$23)),IF(Calculator!$O$6="DUALSILVERANOD",SUM((((G17/100)*$AJ$22)*$AH$22))+(((((G17/100)*$AJ$22)*$AN$22)*$AH$22)*Calculator!$G$21)-((((G17/100)*$AJ$22)*$AN$22)*$AH$22)+((((G17/100)*$AJ$23)*$AH$23)),IF(Calculator!$O$6="DUALANOD",SUM((((G17/100)*$AJ$22)*$AH$22))+(((((G17/100)*$AJ$22)*$AN$22)*$AH$22)*Calculator!$G$22)-((((G17/100)*$AJ$22)*$AN$22)*$AH$22)+((((G17/100)*$AJ$23)*$AH$23))))))))))))))))))))))))</f>
        <v>1599.4338707885738</v>
      </c>
      <c r="W17" s="2">
        <f>IF(Calculator!$O$6="SINGLEBASE",SUM((((H17/100)*$AJ$22)*$AH$22))+((((H17/100)*$AJ$23)*$AH$23)),IF(Calculator!$O$6="SINGLEELEMENTS",SUM((((H17/100)*$AJ$22)*$AH$22))+(((((H17/100)*$AJ$22)*$AN$22)*$AH$22)*Calculator!$G$2)-((((H17/100)*$AJ$22)*$AN$22)*$AH$22)+((((H17/100)*$AJ$23)*$AH$23)),IF(Calculator!$O$6="SINGLESPECTRUM",SUM((((H17/100)*$AJ$22)*$AH$22))+(((((H17/100)*$AJ$22)*$AN$22)*$AH$22)*Calculator!$G$4)-((((H17/100)*$AJ$22)*$AN$22)*$AH$22)+((((H17/100)*$AJ$23)*$AH$23)),IF(Calculator!$O$6="SINGLEHOMESTEAD",SUM((((H17/100)*$AJ$22)*$AH$22))+(((((H17/100)*$AJ$22)*$AN$22)*$AH$22)*Calculator!$G$3)-((((H17/100)*$AJ$22)*$AN$22)*$AH$22)+((((H17/100)*$AJ$23)*$AH$23)),IF(Calculator!$O$6="SINGLEBAND A",SUM((((H17/100)*$AJ$22)*$AH$22))+(((((H17/100)*$AJ$22)*$AN$22)*$AH$22)*Calculator!$G$5)-((((H17/100)*$AJ$22)*$AN$22)*$AH$22)+((((H17/100)*$AJ$23)*$AH$23)),IF(Calculator!$O$6="SINGLEBAND B",SUM((((H17/100)*$AJ$22)*$AH$22))+(((((H17/100)*$AJ$22)*$AN$22)*$AH$22)*Calculator!$G$6)-((((H17/100)*$AJ$22)*$AN$22)*$AH$22)+((((H17/100)*$AJ$23)*$AH$23)),IF(Calculator!$O$6="SINGLEBAND C",SUM((((H17/100)*$AJ$22)*$AH$22))+(((((H17/100)*$AJ$22)*$AN$22)*$AH$22)*Calculator!$G$7)-((((H17/100)*$AJ$22)*$AN$22)*$AH$22)+((((H17/100)*$AJ$23)*$AH$23)),IF(Calculator!$O$6="SINGLEBAND D",SUM((((H17/100)*$AJ$22)*$AH$22))+(((((H17/100)*$AJ$22)*$AN$22)*$AH$22)*Calculator!$G$8)-((((H17/100)*$AJ$22)*$AN$22)*$AH$22)+((((H17/100)*$AJ$23)*$AH$23)),IF(Calculator!$O$6="SINGLEURBANE",SUM((((H17/100)*$AJ$22)*$AH$22))+(((((H17/100)*$AJ$22)*$AN$22)*$AH$22)*Calculator!$G$9)-((((H17/100)*$AJ$22)*$AN$22)*$AH$22)+((((H17/100)*$AJ$23)*$AH$23)),IF(Calculator!$O$6="SINGLESILVERANOD",SUM((((H17/100)*$AJ$22)*$AH$22))+(((((H17/100)*$AJ$22)*$AN$22)*$AH$22)*Calculator!$G$10)-((((H17/100)*$AJ$22)*$AN$22)*$AH$22)+((((H17/100)*$AJ$23)*$AH$23)),IF(Calculator!$O$6="SINGLEANOD",SUM((((H17/100)*$AJ$22)*$AH$22))+(((((H17/100)*$AJ$22)*$AN$22)*$AH$22)*Calculator!$G$11)-((((H17/100)*$AJ$22)*$AN$22)*$AH$22)+((((H17/100)*$AJ$23)*$AH$23)),IF(Calculator!$O$6="DUALBASE",SUM((((H17/100)*$AJ$22)*$AH$22))+(((((H17/100)*$AJ$22)*$AN$22)*$AH$22)*Calculator!$G$12)-((((H17/100)*$AJ$22)*$AN$22)*$AH$22)+((((H17/100)*$AJ$23)*$AH$23)),IF(Calculator!$O$6="DUALELEMENTS",SUM((((H17/100)*$AJ$22)*$AH$22))+(((((H17/100)*$AJ$22)*$AN$22)*$AH$22)*Calculator!$G$13)-((((H17/100)*$AJ$22)*$AN$22)*$AH$22)+((((H17/100)*$AJ$23)*$AH$23)),IF(Calculator!$O$6="DUALSPECTRUM",SUM((((H17/100)*$AJ$22)*$AH$22))+(((((H17/100)*$AJ$22)*$AN$22)*$AH$22)*Calculator!$G$15)-((((H17/100)*$AJ$22)*$AN$22)*$AH$22)+((((H17/100)*$AJ$23)*$AH$23)),IF(Calculator!$O$6="DUALHOMESTEAD",SUM((((H17/100)*$AJ$22)*$AH$22))+(((((H17/100)*$AJ$22)*$AN$22)*$AH$22)*Calculator!$G$14)-((((H17/100)*$AJ$22)*$AN$22)*$AH$22)+((((H17/100)*$AJ$23)*$AH$23)),IF(Calculator!$O$6="DUALBAND A",SUM((((H17/100)*$AJ$22)*$AH$22))+(((((H17/100)*$AJ$22)*$AN$22)*$AH$22)*Calculator!$G$16)-((((H17/100)*$AJ$22)*$AN$22)*$AH$22)+((((H17/100)*$AJ$23)*$AH$23)),IF(Calculator!$O$6="DUALBAND B",SUM((((H17/100)*$AJ$22)*$AH$22))+(((((H17/100)*$AJ$22)*$AN$22)*$AH$22)*Calculator!$G$17)-((((H17/100)*$AJ$22)*$AN$22)*$AH$22)+((((H17/100)*$AJ$23)*$AH$23)),IF(Calculator!$O$6="DUALBAND C",SUM((((H17/100)*$AJ$22)*$AH$22))+(((((H17/100)*$AJ$22)*$AN$22)*$AH$22)*Calculator!$G$18)-((((H17/100)*$AJ$22)*$AN$22)*$AH$22)+((((H17/100)*$AJ$23)*$AH$23)),IF(Calculator!$O$6="DUALBAND D",SUM((((H17/100)*$AJ$22)*$AH$22))+(((((H17/100)*$AJ$22)*$AN$22)*$AH$22)*Calculator!$G$19)-((((H17/100)*$AJ$22)*$AN$22)*$AH$22)+((((H17/100)*$AJ$23)*$AH$23)),IF(Calculator!$O$6="DUALURBANE",SUM((((H17/100)*$AJ$22)*$AH$22))+(((((H17/100)*$AJ$22)*$AN$22)*$AH$22)*Calculator!$G$20)-((((H17/100)*$AJ$22)*$AN$22)*$AH$22)+((((H17/100)*$AJ$23)*$AH$23)),IF(Calculator!$O$6="DUALSILVERANOD",SUM((((H17/100)*$AJ$22)*$AH$22))+(((((H17/100)*$AJ$22)*$AN$22)*$AH$22)*Calculator!$G$21)-((((H17/100)*$AJ$22)*$AN$22)*$AH$22)+((((H17/100)*$AJ$23)*$AH$23)),IF(Calculator!$O$6="DUALANOD",SUM((((H17/100)*$AJ$22)*$AH$22))+(((((H17/100)*$AJ$22)*$AN$22)*$AH$22)*Calculator!$G$22)-((((H17/100)*$AJ$22)*$AN$22)*$AH$22)+((((H17/100)*$AJ$23)*$AH$23))))))))))))))))))))))))</f>
        <v>1612.6429131591794</v>
      </c>
      <c r="X17" s="2">
        <f>IF(Calculator!$O$6="SINGLEBASE",SUM((((I17/100)*$AJ$22)*$AH$22))+((((I17/100)*$AJ$23)*$AH$23)),IF(Calculator!$O$6="SINGLEELEMENTS",SUM((((I17/100)*$AJ$22)*$AH$22))+(((((I17/100)*$AJ$22)*$AN$22)*$AH$22)*Calculator!$G$2)-((((I17/100)*$AJ$22)*$AN$22)*$AH$22)+((((I17/100)*$AJ$23)*$AH$23)),IF(Calculator!$O$6="SINGLESPECTRUM",SUM((((I17/100)*$AJ$22)*$AH$22))+(((((I17/100)*$AJ$22)*$AN$22)*$AH$22)*Calculator!$G$4)-((((I17/100)*$AJ$22)*$AN$22)*$AH$22)+((((I17/100)*$AJ$23)*$AH$23)),IF(Calculator!$O$6="SINGLEHOMESTEAD",SUM((((I17/100)*$AJ$22)*$AH$22))+(((((I17/100)*$AJ$22)*$AN$22)*$AH$22)*Calculator!$G$3)-((((I17/100)*$AJ$22)*$AN$22)*$AH$22)+((((I17/100)*$AJ$23)*$AH$23)),IF(Calculator!$O$6="SINGLEBAND A",SUM((((I17/100)*$AJ$22)*$AH$22))+(((((I17/100)*$AJ$22)*$AN$22)*$AH$22)*Calculator!$G$5)-((((I17/100)*$AJ$22)*$AN$22)*$AH$22)+((((I17/100)*$AJ$23)*$AH$23)),IF(Calculator!$O$6="SINGLEBAND B",SUM((((I17/100)*$AJ$22)*$AH$22))+(((((I17/100)*$AJ$22)*$AN$22)*$AH$22)*Calculator!$G$6)-((((I17/100)*$AJ$22)*$AN$22)*$AH$22)+((((I17/100)*$AJ$23)*$AH$23)),IF(Calculator!$O$6="SINGLEBAND C",SUM((((I17/100)*$AJ$22)*$AH$22))+(((((I17/100)*$AJ$22)*$AN$22)*$AH$22)*Calculator!$G$7)-((((I17/100)*$AJ$22)*$AN$22)*$AH$22)+((((I17/100)*$AJ$23)*$AH$23)),IF(Calculator!$O$6="SINGLEBAND D",SUM((((I17/100)*$AJ$22)*$AH$22))+(((((I17/100)*$AJ$22)*$AN$22)*$AH$22)*Calculator!$G$8)-((((I17/100)*$AJ$22)*$AN$22)*$AH$22)+((((I17/100)*$AJ$23)*$AH$23)),IF(Calculator!$O$6="SINGLEURBANE",SUM((((I17/100)*$AJ$22)*$AH$22))+(((((I17/100)*$AJ$22)*$AN$22)*$AH$22)*Calculator!$G$9)-((((I17/100)*$AJ$22)*$AN$22)*$AH$22)+((((I17/100)*$AJ$23)*$AH$23)),IF(Calculator!$O$6="SINGLESILVERANOD",SUM((((I17/100)*$AJ$22)*$AH$22))+(((((I17/100)*$AJ$22)*$AN$22)*$AH$22)*Calculator!$G$10)-((((I17/100)*$AJ$22)*$AN$22)*$AH$22)+((((I17/100)*$AJ$23)*$AH$23)),IF(Calculator!$O$6="SINGLEANOD",SUM((((I17/100)*$AJ$22)*$AH$22))+(((((I17/100)*$AJ$22)*$AN$22)*$AH$22)*Calculator!$G$11)-((((I17/100)*$AJ$22)*$AN$22)*$AH$22)+((((I17/100)*$AJ$23)*$AH$23)),IF(Calculator!$O$6="DUALBASE",SUM((((I17/100)*$AJ$22)*$AH$22))+(((((I17/100)*$AJ$22)*$AN$22)*$AH$22)*Calculator!$G$12)-((((I17/100)*$AJ$22)*$AN$22)*$AH$22)+((((I17/100)*$AJ$23)*$AH$23)),IF(Calculator!$O$6="DUALELEMENTS",SUM((((I17/100)*$AJ$22)*$AH$22))+(((((I17/100)*$AJ$22)*$AN$22)*$AH$22)*Calculator!$G$13)-((((I17/100)*$AJ$22)*$AN$22)*$AH$22)+((((I17/100)*$AJ$23)*$AH$23)),IF(Calculator!$O$6="DUALSPECTRUM",SUM((((I17/100)*$AJ$22)*$AH$22))+(((((I17/100)*$AJ$22)*$AN$22)*$AH$22)*Calculator!$G$15)-((((I17/100)*$AJ$22)*$AN$22)*$AH$22)+((((I17/100)*$AJ$23)*$AH$23)),IF(Calculator!$O$6="DUALHOMESTEAD",SUM((((I17/100)*$AJ$22)*$AH$22))+(((((I17/100)*$AJ$22)*$AN$22)*$AH$22)*Calculator!$G$14)-((((I17/100)*$AJ$22)*$AN$22)*$AH$22)+((((I17/100)*$AJ$23)*$AH$23)),IF(Calculator!$O$6="DUALBAND A",SUM((((I17/100)*$AJ$22)*$AH$22))+(((((I17/100)*$AJ$22)*$AN$22)*$AH$22)*Calculator!$G$16)-((((I17/100)*$AJ$22)*$AN$22)*$AH$22)+((((I17/100)*$AJ$23)*$AH$23)),IF(Calculator!$O$6="DUALBAND B",SUM((((I17/100)*$AJ$22)*$AH$22))+(((((I17/100)*$AJ$22)*$AN$22)*$AH$22)*Calculator!$G$17)-((((I17/100)*$AJ$22)*$AN$22)*$AH$22)+((((I17/100)*$AJ$23)*$AH$23)),IF(Calculator!$O$6="DUALBAND C",SUM((((I17/100)*$AJ$22)*$AH$22))+(((((I17/100)*$AJ$22)*$AN$22)*$AH$22)*Calculator!$G$18)-((((I17/100)*$AJ$22)*$AN$22)*$AH$22)+((((I17/100)*$AJ$23)*$AH$23)),IF(Calculator!$O$6="DUALBAND D",SUM((((I17/100)*$AJ$22)*$AH$22))+(((((I17/100)*$AJ$22)*$AN$22)*$AH$22)*Calculator!$G$19)-((((I17/100)*$AJ$22)*$AN$22)*$AH$22)+((((I17/100)*$AJ$23)*$AH$23)),IF(Calculator!$O$6="DUALURBANE",SUM((((I17/100)*$AJ$22)*$AH$22))+(((((I17/100)*$AJ$22)*$AN$22)*$AH$22)*Calculator!$G$20)-((((I17/100)*$AJ$22)*$AN$22)*$AH$22)+((((I17/100)*$AJ$23)*$AH$23)),IF(Calculator!$O$6="DUALSILVERANOD",SUM((((I17/100)*$AJ$22)*$AH$22))+(((((I17/100)*$AJ$22)*$AN$22)*$AH$22)*Calculator!$G$21)-((((I17/100)*$AJ$22)*$AN$22)*$AH$22)+((((I17/100)*$AJ$23)*$AH$23)),IF(Calculator!$O$6="DUALANOD",SUM((((I17/100)*$AJ$22)*$AH$22))+(((((I17/100)*$AJ$22)*$AN$22)*$AH$22)*Calculator!$G$22)-((((I17/100)*$AJ$22)*$AN$22)*$AH$22)+((((I17/100)*$AJ$23)*$AH$23))))))))))))))))))))))))</f>
        <v>1625.8520601318357</v>
      </c>
      <c r="Y17" s="2">
        <f>IF(Calculator!$O$6="SINGLEBASE",SUM((((J17/100)*$AJ$22)*$AH$22))+((((J17/100)*$AJ$23)*$AH$23)),IF(Calculator!$O$6="SINGLEELEMENTS",SUM((((J17/100)*$AJ$22)*$AH$22))+(((((J17/100)*$AJ$22)*$AN$22)*$AH$22)*Calculator!$G$2)-((((J17/100)*$AJ$22)*$AN$22)*$AH$22)+((((J17/100)*$AJ$23)*$AH$23)),IF(Calculator!$O$6="SINGLESPECTRUM",SUM((((J17/100)*$AJ$22)*$AH$22))+(((((J17/100)*$AJ$22)*$AN$22)*$AH$22)*Calculator!$G$4)-((((J17/100)*$AJ$22)*$AN$22)*$AH$22)+((((J17/100)*$AJ$23)*$AH$23)),IF(Calculator!$O$6="SINGLEHOMESTEAD",SUM((((J17/100)*$AJ$22)*$AH$22))+(((((J17/100)*$AJ$22)*$AN$22)*$AH$22)*Calculator!$G$3)-((((J17/100)*$AJ$22)*$AN$22)*$AH$22)+((((J17/100)*$AJ$23)*$AH$23)),IF(Calculator!$O$6="SINGLEBAND A",SUM((((J17/100)*$AJ$22)*$AH$22))+(((((J17/100)*$AJ$22)*$AN$22)*$AH$22)*Calculator!$G$5)-((((J17/100)*$AJ$22)*$AN$22)*$AH$22)+((((J17/100)*$AJ$23)*$AH$23)),IF(Calculator!$O$6="SINGLEBAND B",SUM((((J17/100)*$AJ$22)*$AH$22))+(((((J17/100)*$AJ$22)*$AN$22)*$AH$22)*Calculator!$G$6)-((((J17/100)*$AJ$22)*$AN$22)*$AH$22)+((((J17/100)*$AJ$23)*$AH$23)),IF(Calculator!$O$6="SINGLEBAND C",SUM((((J17/100)*$AJ$22)*$AH$22))+(((((J17/100)*$AJ$22)*$AN$22)*$AH$22)*Calculator!$G$7)-((((J17/100)*$AJ$22)*$AN$22)*$AH$22)+((((J17/100)*$AJ$23)*$AH$23)),IF(Calculator!$O$6="SINGLEBAND D",SUM((((J17/100)*$AJ$22)*$AH$22))+(((((J17/100)*$AJ$22)*$AN$22)*$AH$22)*Calculator!$G$8)-((((J17/100)*$AJ$22)*$AN$22)*$AH$22)+((((J17/100)*$AJ$23)*$AH$23)),IF(Calculator!$O$6="SINGLEURBANE",SUM((((J17/100)*$AJ$22)*$AH$22))+(((((J17/100)*$AJ$22)*$AN$22)*$AH$22)*Calculator!$G$9)-((((J17/100)*$AJ$22)*$AN$22)*$AH$22)+((((J17/100)*$AJ$23)*$AH$23)),IF(Calculator!$O$6="SINGLESILVERANOD",SUM((((J17/100)*$AJ$22)*$AH$22))+(((((J17/100)*$AJ$22)*$AN$22)*$AH$22)*Calculator!$G$10)-((((J17/100)*$AJ$22)*$AN$22)*$AH$22)+((((J17/100)*$AJ$23)*$AH$23)),IF(Calculator!$O$6="SINGLEANOD",SUM((((J17/100)*$AJ$22)*$AH$22))+(((((J17/100)*$AJ$22)*$AN$22)*$AH$22)*Calculator!$G$11)-((((J17/100)*$AJ$22)*$AN$22)*$AH$22)+((((J17/100)*$AJ$23)*$AH$23)),IF(Calculator!$O$6="DUALBASE",SUM((((J17/100)*$AJ$22)*$AH$22))+(((((J17/100)*$AJ$22)*$AN$22)*$AH$22)*Calculator!$G$12)-((((J17/100)*$AJ$22)*$AN$22)*$AH$22)+((((J17/100)*$AJ$23)*$AH$23)),IF(Calculator!$O$6="DUALELEMENTS",SUM((((J17/100)*$AJ$22)*$AH$22))+(((((J17/100)*$AJ$22)*$AN$22)*$AH$22)*Calculator!$G$13)-((((J17/100)*$AJ$22)*$AN$22)*$AH$22)+((((J17/100)*$AJ$23)*$AH$23)),IF(Calculator!$O$6="DUALSPECTRUM",SUM((((J17/100)*$AJ$22)*$AH$22))+(((((J17/100)*$AJ$22)*$AN$22)*$AH$22)*Calculator!$G$15)-((((J17/100)*$AJ$22)*$AN$22)*$AH$22)+((((J17/100)*$AJ$23)*$AH$23)),IF(Calculator!$O$6="DUALHOMESTEAD",SUM((((J17/100)*$AJ$22)*$AH$22))+(((((J17/100)*$AJ$22)*$AN$22)*$AH$22)*Calculator!$G$14)-((((J17/100)*$AJ$22)*$AN$22)*$AH$22)+((((J17/100)*$AJ$23)*$AH$23)),IF(Calculator!$O$6="DUALBAND A",SUM((((J17/100)*$AJ$22)*$AH$22))+(((((J17/100)*$AJ$22)*$AN$22)*$AH$22)*Calculator!$G$16)-((((J17/100)*$AJ$22)*$AN$22)*$AH$22)+((((J17/100)*$AJ$23)*$AH$23)),IF(Calculator!$O$6="DUALBAND B",SUM((((J17/100)*$AJ$22)*$AH$22))+(((((J17/100)*$AJ$22)*$AN$22)*$AH$22)*Calculator!$G$17)-((((J17/100)*$AJ$22)*$AN$22)*$AH$22)+((((J17/100)*$AJ$23)*$AH$23)),IF(Calculator!$O$6="DUALBAND C",SUM((((J17/100)*$AJ$22)*$AH$22))+(((((J17/100)*$AJ$22)*$AN$22)*$AH$22)*Calculator!$G$18)-((((J17/100)*$AJ$22)*$AN$22)*$AH$22)+((((J17/100)*$AJ$23)*$AH$23)),IF(Calculator!$O$6="DUALBAND D",SUM((((J17/100)*$AJ$22)*$AH$22))+(((((J17/100)*$AJ$22)*$AN$22)*$AH$22)*Calculator!$G$19)-((((J17/100)*$AJ$22)*$AN$22)*$AH$22)+((((J17/100)*$AJ$23)*$AH$23)),IF(Calculator!$O$6="DUALURBANE",SUM((((J17/100)*$AJ$22)*$AH$22))+(((((J17/100)*$AJ$22)*$AN$22)*$AH$22)*Calculator!$G$20)-((((J17/100)*$AJ$22)*$AN$22)*$AH$22)+((((J17/100)*$AJ$23)*$AH$23)),IF(Calculator!$O$6="DUALSILVERANOD",SUM((((J17/100)*$AJ$22)*$AH$22))+(((((J17/100)*$AJ$22)*$AN$22)*$AH$22)*Calculator!$G$21)-((((J17/100)*$AJ$22)*$AN$22)*$AH$22)+((((J17/100)*$AJ$23)*$AH$23)),IF(Calculator!$O$6="DUALANOD",SUM((((J17/100)*$AJ$22)*$AH$22))+(((((J17/100)*$AJ$22)*$AN$22)*$AH$22)*Calculator!$G$22)-((((J17/100)*$AJ$22)*$AN$22)*$AH$22)+((((J17/100)*$AJ$23)*$AH$23))))))))))))))))))))))))</f>
        <v>1639.0612071044916</v>
      </c>
      <c r="Z17" s="2">
        <f>IF(Calculator!$O$6="SINGLEBASE",SUM((((K17/100)*$AJ$22)*$AH$22))+((((K17/100)*$AJ$23)*$AH$23)),IF(Calculator!$O$6="SINGLEELEMENTS",SUM((((K17/100)*$AJ$22)*$AH$22))+(((((K17/100)*$AJ$22)*$AN$22)*$AH$22)*Calculator!$G$2)-((((K17/100)*$AJ$22)*$AN$22)*$AH$22)+((((K17/100)*$AJ$23)*$AH$23)),IF(Calculator!$O$6="SINGLESPECTRUM",SUM((((K17/100)*$AJ$22)*$AH$22))+(((((K17/100)*$AJ$22)*$AN$22)*$AH$22)*Calculator!$G$4)-((((K17/100)*$AJ$22)*$AN$22)*$AH$22)+((((K17/100)*$AJ$23)*$AH$23)),IF(Calculator!$O$6="SINGLEHOMESTEAD",SUM((((K17/100)*$AJ$22)*$AH$22))+(((((K17/100)*$AJ$22)*$AN$22)*$AH$22)*Calculator!$G$3)-((((K17/100)*$AJ$22)*$AN$22)*$AH$22)+((((K17/100)*$AJ$23)*$AH$23)),IF(Calculator!$O$6="SINGLEBAND A",SUM((((K17/100)*$AJ$22)*$AH$22))+(((((K17/100)*$AJ$22)*$AN$22)*$AH$22)*Calculator!$G$5)-((((K17/100)*$AJ$22)*$AN$22)*$AH$22)+((((K17/100)*$AJ$23)*$AH$23)),IF(Calculator!$O$6="SINGLEBAND B",SUM((((K17/100)*$AJ$22)*$AH$22))+(((((K17/100)*$AJ$22)*$AN$22)*$AH$22)*Calculator!$G$6)-((((K17/100)*$AJ$22)*$AN$22)*$AH$22)+((((K17/100)*$AJ$23)*$AH$23)),IF(Calculator!$O$6="SINGLEBAND C",SUM((((K17/100)*$AJ$22)*$AH$22))+(((((K17/100)*$AJ$22)*$AN$22)*$AH$22)*Calculator!$G$7)-((((K17/100)*$AJ$22)*$AN$22)*$AH$22)+((((K17/100)*$AJ$23)*$AH$23)),IF(Calculator!$O$6="SINGLEBAND D",SUM((((K17/100)*$AJ$22)*$AH$22))+(((((K17/100)*$AJ$22)*$AN$22)*$AH$22)*Calculator!$G$8)-((((K17/100)*$AJ$22)*$AN$22)*$AH$22)+((((K17/100)*$AJ$23)*$AH$23)),IF(Calculator!$O$6="SINGLEURBANE",SUM((((K17/100)*$AJ$22)*$AH$22))+(((((K17/100)*$AJ$22)*$AN$22)*$AH$22)*Calculator!$G$9)-((((K17/100)*$AJ$22)*$AN$22)*$AH$22)+((((K17/100)*$AJ$23)*$AH$23)),IF(Calculator!$O$6="SINGLESILVERANOD",SUM((((K17/100)*$AJ$22)*$AH$22))+(((((K17/100)*$AJ$22)*$AN$22)*$AH$22)*Calculator!$G$10)-((((K17/100)*$AJ$22)*$AN$22)*$AH$22)+((((K17/100)*$AJ$23)*$AH$23)),IF(Calculator!$O$6="SINGLEANOD",SUM((((K17/100)*$AJ$22)*$AH$22))+(((((K17/100)*$AJ$22)*$AN$22)*$AH$22)*Calculator!$G$11)-((((K17/100)*$AJ$22)*$AN$22)*$AH$22)+((((K17/100)*$AJ$23)*$AH$23)),IF(Calculator!$O$6="DUALBASE",SUM((((K17/100)*$AJ$22)*$AH$22))+(((((K17/100)*$AJ$22)*$AN$22)*$AH$22)*Calculator!$G$12)-((((K17/100)*$AJ$22)*$AN$22)*$AH$22)+((((K17/100)*$AJ$23)*$AH$23)),IF(Calculator!$O$6="DUALELEMENTS",SUM((((K17/100)*$AJ$22)*$AH$22))+(((((K17/100)*$AJ$22)*$AN$22)*$AH$22)*Calculator!$G$13)-((((K17/100)*$AJ$22)*$AN$22)*$AH$22)+((((K17/100)*$AJ$23)*$AH$23)),IF(Calculator!$O$6="DUALSPECTRUM",SUM((((K17/100)*$AJ$22)*$AH$22))+(((((K17/100)*$AJ$22)*$AN$22)*$AH$22)*Calculator!$G$15)-((((K17/100)*$AJ$22)*$AN$22)*$AH$22)+((((K17/100)*$AJ$23)*$AH$23)),IF(Calculator!$O$6="DUALHOMESTEAD",SUM((((K17/100)*$AJ$22)*$AH$22))+(((((K17/100)*$AJ$22)*$AN$22)*$AH$22)*Calculator!$G$14)-((((K17/100)*$AJ$22)*$AN$22)*$AH$22)+((((K17/100)*$AJ$23)*$AH$23)),IF(Calculator!$O$6="DUALBAND A",SUM((((K17/100)*$AJ$22)*$AH$22))+(((((K17/100)*$AJ$22)*$AN$22)*$AH$22)*Calculator!$G$16)-((((K17/100)*$AJ$22)*$AN$22)*$AH$22)+((((K17/100)*$AJ$23)*$AH$23)),IF(Calculator!$O$6="DUALBAND B",SUM((((K17/100)*$AJ$22)*$AH$22))+(((((K17/100)*$AJ$22)*$AN$22)*$AH$22)*Calculator!$G$17)-((((K17/100)*$AJ$22)*$AN$22)*$AH$22)+((((K17/100)*$AJ$23)*$AH$23)),IF(Calculator!$O$6="DUALBAND C",SUM((((K17/100)*$AJ$22)*$AH$22))+(((((K17/100)*$AJ$22)*$AN$22)*$AH$22)*Calculator!$G$18)-((((K17/100)*$AJ$22)*$AN$22)*$AH$22)+((((K17/100)*$AJ$23)*$AH$23)),IF(Calculator!$O$6="DUALBAND D",SUM((((K17/100)*$AJ$22)*$AH$22))+(((((K17/100)*$AJ$22)*$AN$22)*$AH$22)*Calculator!$G$19)-((((K17/100)*$AJ$22)*$AN$22)*$AH$22)+((((K17/100)*$AJ$23)*$AH$23)),IF(Calculator!$O$6="DUALURBANE",SUM((((K17/100)*$AJ$22)*$AH$22))+(((((K17/100)*$AJ$22)*$AN$22)*$AH$22)*Calculator!$G$20)-((((K17/100)*$AJ$22)*$AN$22)*$AH$22)+((((K17/100)*$AJ$23)*$AH$23)),IF(Calculator!$O$6="DUALSILVERANOD",SUM((((K17/100)*$AJ$22)*$AH$22))+(((((K17/100)*$AJ$22)*$AN$22)*$AH$22)*Calculator!$G$21)-((((K17/100)*$AJ$22)*$AN$22)*$AH$22)+((((K17/100)*$AJ$23)*$AH$23)),IF(Calculator!$O$6="DUALANOD",SUM((((K17/100)*$AJ$22)*$AH$22))+(((((K17/100)*$AJ$22)*$AN$22)*$AH$22)*Calculator!$G$22)-((((K17/100)*$AJ$22)*$AN$22)*$AH$22)+((((K17/100)*$AJ$23)*$AH$23))))))))))))))))))))))))</f>
        <v>1652.270249475097</v>
      </c>
      <c r="AA17" s="2">
        <f>IF(Calculator!$O$6="SINGLEBASE",SUM((((L17/100)*$AJ$22)*$AH$22))+((((L17/100)*$AJ$23)*$AH$23)),IF(Calculator!$O$6="SINGLEELEMENTS",SUM((((L17/100)*$AJ$22)*$AH$22))+(((((L17/100)*$AJ$22)*$AN$22)*$AH$22)*Calculator!$G$2)-((((L17/100)*$AJ$22)*$AN$22)*$AH$22)+((((L17/100)*$AJ$23)*$AH$23)),IF(Calculator!$O$6="SINGLESPECTRUM",SUM((((L17/100)*$AJ$22)*$AH$22))+(((((L17/100)*$AJ$22)*$AN$22)*$AH$22)*Calculator!$G$4)-((((L17/100)*$AJ$22)*$AN$22)*$AH$22)+((((L17/100)*$AJ$23)*$AH$23)),IF(Calculator!$O$6="SINGLEHOMESTEAD",SUM((((L17/100)*$AJ$22)*$AH$22))+(((((L17/100)*$AJ$22)*$AN$22)*$AH$22)*Calculator!$G$3)-((((L17/100)*$AJ$22)*$AN$22)*$AH$22)+((((L17/100)*$AJ$23)*$AH$23)),IF(Calculator!$O$6="SINGLEBAND A",SUM((((L17/100)*$AJ$22)*$AH$22))+(((((L17/100)*$AJ$22)*$AN$22)*$AH$22)*Calculator!$G$5)-((((L17/100)*$AJ$22)*$AN$22)*$AH$22)+((((L17/100)*$AJ$23)*$AH$23)),IF(Calculator!$O$6="SINGLEBAND B",SUM((((L17/100)*$AJ$22)*$AH$22))+(((((L17/100)*$AJ$22)*$AN$22)*$AH$22)*Calculator!$G$6)-((((L17/100)*$AJ$22)*$AN$22)*$AH$22)+((((L17/100)*$AJ$23)*$AH$23)),IF(Calculator!$O$6="SINGLEBAND C",SUM((((L17/100)*$AJ$22)*$AH$22))+(((((L17/100)*$AJ$22)*$AN$22)*$AH$22)*Calculator!$G$7)-((((L17/100)*$AJ$22)*$AN$22)*$AH$22)+((((L17/100)*$AJ$23)*$AH$23)),IF(Calculator!$O$6="SINGLEBAND D",SUM((((L17/100)*$AJ$22)*$AH$22))+(((((L17/100)*$AJ$22)*$AN$22)*$AH$22)*Calculator!$G$8)-((((L17/100)*$AJ$22)*$AN$22)*$AH$22)+((((L17/100)*$AJ$23)*$AH$23)),IF(Calculator!$O$6="SINGLEURBANE",SUM((((L17/100)*$AJ$22)*$AH$22))+(((((L17/100)*$AJ$22)*$AN$22)*$AH$22)*Calculator!$G$9)-((((L17/100)*$AJ$22)*$AN$22)*$AH$22)+((((L17/100)*$AJ$23)*$AH$23)),IF(Calculator!$O$6="SINGLESILVERANOD",SUM((((L17/100)*$AJ$22)*$AH$22))+(((((L17/100)*$AJ$22)*$AN$22)*$AH$22)*Calculator!$G$10)-((((L17/100)*$AJ$22)*$AN$22)*$AH$22)+((((L17/100)*$AJ$23)*$AH$23)),IF(Calculator!$O$6="SINGLEANOD",SUM((((L17/100)*$AJ$22)*$AH$22))+(((((L17/100)*$AJ$22)*$AN$22)*$AH$22)*Calculator!$G$11)-((((L17/100)*$AJ$22)*$AN$22)*$AH$22)+((((L17/100)*$AJ$23)*$AH$23)),IF(Calculator!$O$6="DUALBASE",SUM((((L17/100)*$AJ$22)*$AH$22))+(((((L17/100)*$AJ$22)*$AN$22)*$AH$22)*Calculator!$G$12)-((((L17/100)*$AJ$22)*$AN$22)*$AH$22)+((((L17/100)*$AJ$23)*$AH$23)),IF(Calculator!$O$6="DUALELEMENTS",SUM((((L17/100)*$AJ$22)*$AH$22))+(((((L17/100)*$AJ$22)*$AN$22)*$AH$22)*Calculator!$G$13)-((((L17/100)*$AJ$22)*$AN$22)*$AH$22)+((((L17/100)*$AJ$23)*$AH$23)),IF(Calculator!$O$6="DUALSPECTRUM",SUM((((L17/100)*$AJ$22)*$AH$22))+(((((L17/100)*$AJ$22)*$AN$22)*$AH$22)*Calculator!$G$15)-((((L17/100)*$AJ$22)*$AN$22)*$AH$22)+((((L17/100)*$AJ$23)*$AH$23)),IF(Calculator!$O$6="DUALHOMESTEAD",SUM((((L17/100)*$AJ$22)*$AH$22))+(((((L17/100)*$AJ$22)*$AN$22)*$AH$22)*Calculator!$G$14)-((((L17/100)*$AJ$22)*$AN$22)*$AH$22)+((((L17/100)*$AJ$23)*$AH$23)),IF(Calculator!$O$6="DUALBAND A",SUM((((L17/100)*$AJ$22)*$AH$22))+(((((L17/100)*$AJ$22)*$AN$22)*$AH$22)*Calculator!$G$16)-((((L17/100)*$AJ$22)*$AN$22)*$AH$22)+((((L17/100)*$AJ$23)*$AH$23)),IF(Calculator!$O$6="DUALBAND B",SUM((((L17/100)*$AJ$22)*$AH$22))+(((((L17/100)*$AJ$22)*$AN$22)*$AH$22)*Calculator!$G$17)-((((L17/100)*$AJ$22)*$AN$22)*$AH$22)+((((L17/100)*$AJ$23)*$AH$23)),IF(Calculator!$O$6="DUALBAND C",SUM((((L17/100)*$AJ$22)*$AH$22))+(((((L17/100)*$AJ$22)*$AN$22)*$AH$22)*Calculator!$G$18)-((((L17/100)*$AJ$22)*$AN$22)*$AH$22)+((((L17/100)*$AJ$23)*$AH$23)),IF(Calculator!$O$6="DUALBAND D",SUM((((L17/100)*$AJ$22)*$AH$22))+(((((L17/100)*$AJ$22)*$AN$22)*$AH$22)*Calculator!$G$19)-((((L17/100)*$AJ$22)*$AN$22)*$AH$22)+((((L17/100)*$AJ$23)*$AH$23)),IF(Calculator!$O$6="DUALURBANE",SUM((((L17/100)*$AJ$22)*$AH$22))+(((((L17/100)*$AJ$22)*$AN$22)*$AH$22)*Calculator!$G$20)-((((L17/100)*$AJ$22)*$AN$22)*$AH$22)+((((L17/100)*$AJ$23)*$AH$23)),IF(Calculator!$O$6="DUALSILVERANOD",SUM((((L17/100)*$AJ$22)*$AH$22))+(((((L17/100)*$AJ$22)*$AN$22)*$AH$22)*Calculator!$G$21)-((((L17/100)*$AJ$22)*$AN$22)*$AH$22)+((((L17/100)*$AJ$23)*$AH$23)),IF(Calculator!$O$6="DUALANOD",SUM((((L17/100)*$AJ$22)*$AH$22))+(((((L17/100)*$AJ$22)*$AN$22)*$AH$22)*Calculator!$G$22)-((((L17/100)*$AJ$22)*$AN$22)*$AH$22)+((((L17/100)*$AJ$23)*$AH$23))))))))))))))))))))))))</f>
        <v>1665.4793964477535</v>
      </c>
      <c r="AB17" s="2">
        <f>IF(Calculator!$O$6="SINGLEBASE",SUM((((M17/100)*$AJ$22)*$AH$22))+((((M17/100)*$AJ$23)*$AH$23)),IF(Calculator!$O$6="SINGLEELEMENTS",SUM((((M17/100)*$AJ$22)*$AH$22))+(((((M17/100)*$AJ$22)*$AN$22)*$AH$22)*Calculator!$G$2)-((((M17/100)*$AJ$22)*$AN$22)*$AH$22)+((((M17/100)*$AJ$23)*$AH$23)),IF(Calculator!$O$6="SINGLESPECTRUM",SUM((((M17/100)*$AJ$22)*$AH$22))+(((((M17/100)*$AJ$22)*$AN$22)*$AH$22)*Calculator!$G$4)-((((M17/100)*$AJ$22)*$AN$22)*$AH$22)+((((M17/100)*$AJ$23)*$AH$23)),IF(Calculator!$O$6="SINGLEHOMESTEAD",SUM((((M17/100)*$AJ$22)*$AH$22))+(((((M17/100)*$AJ$22)*$AN$22)*$AH$22)*Calculator!$G$3)-((((M17/100)*$AJ$22)*$AN$22)*$AH$22)+((((M17/100)*$AJ$23)*$AH$23)),IF(Calculator!$O$6="SINGLEBAND A",SUM((((M17/100)*$AJ$22)*$AH$22))+(((((M17/100)*$AJ$22)*$AN$22)*$AH$22)*Calculator!$G$5)-((((M17/100)*$AJ$22)*$AN$22)*$AH$22)+((((M17/100)*$AJ$23)*$AH$23)),IF(Calculator!$O$6="SINGLEBAND B",SUM((((M17/100)*$AJ$22)*$AH$22))+(((((M17/100)*$AJ$22)*$AN$22)*$AH$22)*Calculator!$G$6)-((((M17/100)*$AJ$22)*$AN$22)*$AH$22)+((((M17/100)*$AJ$23)*$AH$23)),IF(Calculator!$O$6="SINGLEBAND C",SUM((((M17/100)*$AJ$22)*$AH$22))+(((((M17/100)*$AJ$22)*$AN$22)*$AH$22)*Calculator!$G$7)-((((M17/100)*$AJ$22)*$AN$22)*$AH$22)+((((M17/100)*$AJ$23)*$AH$23)),IF(Calculator!$O$6="SINGLEBAND D",SUM((((M17/100)*$AJ$22)*$AH$22))+(((((M17/100)*$AJ$22)*$AN$22)*$AH$22)*Calculator!$G$8)-((((M17/100)*$AJ$22)*$AN$22)*$AH$22)+((((M17/100)*$AJ$23)*$AH$23)),IF(Calculator!$O$6="SINGLEURBANE",SUM((((M17/100)*$AJ$22)*$AH$22))+(((((M17/100)*$AJ$22)*$AN$22)*$AH$22)*Calculator!$G$9)-((((M17/100)*$AJ$22)*$AN$22)*$AH$22)+((((M17/100)*$AJ$23)*$AH$23)),IF(Calculator!$O$6="SINGLESILVERANOD",SUM((((M17/100)*$AJ$22)*$AH$22))+(((((M17/100)*$AJ$22)*$AN$22)*$AH$22)*Calculator!$G$10)-((((M17/100)*$AJ$22)*$AN$22)*$AH$22)+((((M17/100)*$AJ$23)*$AH$23)),IF(Calculator!$O$6="SINGLEANOD",SUM((((M17/100)*$AJ$22)*$AH$22))+(((((M17/100)*$AJ$22)*$AN$22)*$AH$22)*Calculator!$G$11)-((((M17/100)*$AJ$22)*$AN$22)*$AH$22)+((((M17/100)*$AJ$23)*$AH$23)),IF(Calculator!$O$6="DUALBASE",SUM((((M17/100)*$AJ$22)*$AH$22))+(((((M17/100)*$AJ$22)*$AN$22)*$AH$22)*Calculator!$G$12)-((((M17/100)*$AJ$22)*$AN$22)*$AH$22)+((((M17/100)*$AJ$23)*$AH$23)),IF(Calculator!$O$6="DUALELEMENTS",SUM((((M17/100)*$AJ$22)*$AH$22))+(((((M17/100)*$AJ$22)*$AN$22)*$AH$22)*Calculator!$G$13)-((((M17/100)*$AJ$22)*$AN$22)*$AH$22)+((((M17/100)*$AJ$23)*$AH$23)),IF(Calculator!$O$6="DUALSPECTRUM",SUM((((M17/100)*$AJ$22)*$AH$22))+(((((M17/100)*$AJ$22)*$AN$22)*$AH$22)*Calculator!$G$15)-((((M17/100)*$AJ$22)*$AN$22)*$AH$22)+((((M17/100)*$AJ$23)*$AH$23)),IF(Calculator!$O$6="DUALHOMESTEAD",SUM((((M17/100)*$AJ$22)*$AH$22))+(((((M17/100)*$AJ$22)*$AN$22)*$AH$22)*Calculator!$G$14)-((((M17/100)*$AJ$22)*$AN$22)*$AH$22)+((((M17/100)*$AJ$23)*$AH$23)),IF(Calculator!$O$6="DUALBAND A",SUM((((M17/100)*$AJ$22)*$AH$22))+(((((M17/100)*$AJ$22)*$AN$22)*$AH$22)*Calculator!$G$16)-((((M17/100)*$AJ$22)*$AN$22)*$AH$22)+((((M17/100)*$AJ$23)*$AH$23)),IF(Calculator!$O$6="DUALBAND B",SUM((((M17/100)*$AJ$22)*$AH$22))+(((((M17/100)*$AJ$22)*$AN$22)*$AH$22)*Calculator!$G$17)-((((M17/100)*$AJ$22)*$AN$22)*$AH$22)+((((M17/100)*$AJ$23)*$AH$23)),IF(Calculator!$O$6="DUALBAND C",SUM((((M17/100)*$AJ$22)*$AH$22))+(((((M17/100)*$AJ$22)*$AN$22)*$AH$22)*Calculator!$G$18)-((((M17/100)*$AJ$22)*$AN$22)*$AH$22)+((((M17/100)*$AJ$23)*$AH$23)),IF(Calculator!$O$6="DUALBAND D",SUM((((M17/100)*$AJ$22)*$AH$22))+(((((M17/100)*$AJ$22)*$AN$22)*$AH$22)*Calculator!$G$19)-((((M17/100)*$AJ$22)*$AN$22)*$AH$22)+((((M17/100)*$AJ$23)*$AH$23)),IF(Calculator!$O$6="DUALURBANE",SUM((((M17/100)*$AJ$22)*$AH$22))+(((((M17/100)*$AJ$22)*$AN$22)*$AH$22)*Calculator!$G$20)-((((M17/100)*$AJ$22)*$AN$22)*$AH$22)+((((M17/100)*$AJ$23)*$AH$23)),IF(Calculator!$O$6="DUALSILVERANOD",SUM((((M17/100)*$AJ$22)*$AH$22))+(((((M17/100)*$AJ$22)*$AN$22)*$AH$22)*Calculator!$G$21)-((((M17/100)*$AJ$22)*$AN$22)*$AH$22)+((((M17/100)*$AJ$23)*$AH$23)),IF(Calculator!$O$6="DUALANOD",SUM((((M17/100)*$AJ$22)*$AH$22))+(((((M17/100)*$AJ$22)*$AN$22)*$AH$22)*Calculator!$G$22)-((((M17/100)*$AJ$22)*$AN$22)*$AH$22)+((((M17/100)*$AJ$23)*$AH$23))))))))))))))))))))))))</f>
        <v>1678.6928321044918</v>
      </c>
      <c r="AC17" s="2">
        <f>IF(Calculator!$O$6="SINGLEBASE",SUM((((N17/100)*$AJ$22)*$AH$22))+((((N17/100)*$AJ$23)*$AH$23)),IF(Calculator!$O$6="SINGLEELEMENTS",SUM((((N17/100)*$AJ$22)*$AH$22))+(((((N17/100)*$AJ$22)*$AN$22)*$AH$22)*Calculator!$G$2)-((((N17/100)*$AJ$22)*$AN$22)*$AH$22)+((((N17/100)*$AJ$23)*$AH$23)),IF(Calculator!$O$6="SINGLESPECTRUM",SUM((((N17/100)*$AJ$22)*$AH$22))+(((((N17/100)*$AJ$22)*$AN$22)*$AH$22)*Calculator!$G$4)-((((N17/100)*$AJ$22)*$AN$22)*$AH$22)+((((N17/100)*$AJ$23)*$AH$23)),IF(Calculator!$O$6="SINGLEHOMESTEAD",SUM((((N17/100)*$AJ$22)*$AH$22))+(((((N17/100)*$AJ$22)*$AN$22)*$AH$22)*Calculator!$G$3)-((((N17/100)*$AJ$22)*$AN$22)*$AH$22)+((((N17/100)*$AJ$23)*$AH$23)),IF(Calculator!$O$6="SINGLEBAND A",SUM((((N17/100)*$AJ$22)*$AH$22))+(((((N17/100)*$AJ$22)*$AN$22)*$AH$22)*Calculator!$G$5)-((((N17/100)*$AJ$22)*$AN$22)*$AH$22)+((((N17/100)*$AJ$23)*$AH$23)),IF(Calculator!$O$6="SINGLEBAND B",SUM((((N17/100)*$AJ$22)*$AH$22))+(((((N17/100)*$AJ$22)*$AN$22)*$AH$22)*Calculator!$G$6)-((((N17/100)*$AJ$22)*$AN$22)*$AH$22)+((((N17/100)*$AJ$23)*$AH$23)),IF(Calculator!$O$6="SINGLEBAND C",SUM((((N17/100)*$AJ$22)*$AH$22))+(((((N17/100)*$AJ$22)*$AN$22)*$AH$22)*Calculator!$G$7)-((((N17/100)*$AJ$22)*$AN$22)*$AH$22)+((((N17/100)*$AJ$23)*$AH$23)),IF(Calculator!$O$6="SINGLEBAND D",SUM((((N17/100)*$AJ$22)*$AH$22))+(((((N17/100)*$AJ$22)*$AN$22)*$AH$22)*Calculator!$G$8)-((((N17/100)*$AJ$22)*$AN$22)*$AH$22)+((((N17/100)*$AJ$23)*$AH$23)),IF(Calculator!$O$6="SINGLEURBANE",SUM((((N17/100)*$AJ$22)*$AH$22))+(((((N17/100)*$AJ$22)*$AN$22)*$AH$22)*Calculator!$G$9)-((((N17/100)*$AJ$22)*$AN$22)*$AH$22)+((((N17/100)*$AJ$23)*$AH$23)),IF(Calculator!$O$6="SINGLESILVERANOD",SUM((((N17/100)*$AJ$22)*$AH$22))+(((((N17/100)*$AJ$22)*$AN$22)*$AH$22)*Calculator!$G$10)-((((N17/100)*$AJ$22)*$AN$22)*$AH$22)+((((N17/100)*$AJ$23)*$AH$23)),IF(Calculator!$O$6="SINGLEANOD",SUM((((N17/100)*$AJ$22)*$AH$22))+(((((N17/100)*$AJ$22)*$AN$22)*$AH$22)*Calculator!$G$11)-((((N17/100)*$AJ$22)*$AN$22)*$AH$22)+((((N17/100)*$AJ$23)*$AH$23)),IF(Calculator!$O$6="DUALBASE",SUM((((N17/100)*$AJ$22)*$AH$22))+(((((N17/100)*$AJ$22)*$AN$22)*$AH$22)*Calculator!$G$12)-((((N17/100)*$AJ$22)*$AN$22)*$AH$22)+((((N17/100)*$AJ$23)*$AH$23)),IF(Calculator!$O$6="DUALELEMENTS",SUM((((N17/100)*$AJ$22)*$AH$22))+(((((N17/100)*$AJ$22)*$AN$22)*$AH$22)*Calculator!$G$13)-((((N17/100)*$AJ$22)*$AN$22)*$AH$22)+((((N17/100)*$AJ$23)*$AH$23)),IF(Calculator!$O$6="DUALSPECTRUM",SUM((((N17/100)*$AJ$22)*$AH$22))+(((((N17/100)*$AJ$22)*$AN$22)*$AH$22)*Calculator!$G$15)-((((N17/100)*$AJ$22)*$AN$22)*$AH$22)+((((N17/100)*$AJ$23)*$AH$23)),IF(Calculator!$O$6="DUALHOMESTEAD",SUM((((N17/100)*$AJ$22)*$AH$22))+(((((N17/100)*$AJ$22)*$AN$22)*$AH$22)*Calculator!$G$14)-((((N17/100)*$AJ$22)*$AN$22)*$AH$22)+((((N17/100)*$AJ$23)*$AH$23)),IF(Calculator!$O$6="DUALBAND A",SUM((((N17/100)*$AJ$22)*$AH$22))+(((((N17/100)*$AJ$22)*$AN$22)*$AH$22)*Calculator!$G$16)-((((N17/100)*$AJ$22)*$AN$22)*$AH$22)+((((N17/100)*$AJ$23)*$AH$23)),IF(Calculator!$O$6="DUALBAND B",SUM((((N17/100)*$AJ$22)*$AH$22))+(((((N17/100)*$AJ$22)*$AN$22)*$AH$22)*Calculator!$G$17)-((((N17/100)*$AJ$22)*$AN$22)*$AH$22)+((((N17/100)*$AJ$23)*$AH$23)),IF(Calculator!$O$6="DUALBAND C",SUM((((N17/100)*$AJ$22)*$AH$22))+(((((N17/100)*$AJ$22)*$AN$22)*$AH$22)*Calculator!$G$18)-((((N17/100)*$AJ$22)*$AN$22)*$AH$22)+((((N17/100)*$AJ$23)*$AH$23)),IF(Calculator!$O$6="DUALBAND D",SUM((((N17/100)*$AJ$22)*$AH$22))+(((((N17/100)*$AJ$22)*$AN$22)*$AH$22)*Calculator!$G$19)-((((N17/100)*$AJ$22)*$AN$22)*$AH$22)+((((N17/100)*$AJ$23)*$AH$23)),IF(Calculator!$O$6="DUALURBANE",SUM((((N17/100)*$AJ$22)*$AH$22))+(((((N17/100)*$AJ$22)*$AN$22)*$AH$22)*Calculator!$G$20)-((((N17/100)*$AJ$22)*$AN$22)*$AH$22)+((((N17/100)*$AJ$23)*$AH$23)),IF(Calculator!$O$6="DUALSILVERANOD",SUM((((N17/100)*$AJ$22)*$AH$22))+(((((N17/100)*$AJ$22)*$AN$22)*$AH$22)*Calculator!$G$21)-((((N17/100)*$AJ$22)*$AN$22)*$AH$22)+((((N17/100)*$AJ$23)*$AH$23)),IF(Calculator!$O$6="DUALANOD",SUM((((N17/100)*$AJ$22)*$AH$22))+(((((N17/100)*$AJ$22)*$AN$22)*$AH$22)*Calculator!$G$22)-((((N17/100)*$AJ$22)*$AN$22)*$AH$22)+((((N17/100)*$AJ$23)*$AH$23))))))))))))))))))))))))</f>
        <v>1691.901874475097</v>
      </c>
    </row>
    <row r="20" spans="1:40">
      <c r="G20" s="3" t="s">
        <v>1407</v>
      </c>
      <c r="V20" s="3" t="s">
        <v>1407</v>
      </c>
      <c r="AG20" s="3" t="s">
        <v>1407</v>
      </c>
    </row>
    <row r="21" spans="1:40">
      <c r="AE21" t="s">
        <v>1370</v>
      </c>
      <c r="AG21" t="s">
        <v>53</v>
      </c>
      <c r="AI21" t="s">
        <v>1371</v>
      </c>
      <c r="AL21" t="s">
        <v>1372</v>
      </c>
    </row>
    <row r="22" spans="1:40">
      <c r="A22" s="7" t="s">
        <v>1373</v>
      </c>
      <c r="B22" s="9" t="s">
        <v>1388</v>
      </c>
      <c r="C22" s="9" t="s">
        <v>1390</v>
      </c>
      <c r="D22" s="9" t="s">
        <v>1391</v>
      </c>
      <c r="E22" s="9" t="s">
        <v>1393</v>
      </c>
      <c r="F22" s="9" t="s">
        <v>1395</v>
      </c>
      <c r="G22" s="9" t="s">
        <v>1396</v>
      </c>
      <c r="H22" s="9" t="s">
        <v>1397</v>
      </c>
      <c r="I22" s="9" t="s">
        <v>1398</v>
      </c>
      <c r="J22" s="9" t="s">
        <v>1399</v>
      </c>
      <c r="K22" s="9" t="s">
        <v>1400</v>
      </c>
      <c r="L22" s="9" t="s">
        <v>1401</v>
      </c>
      <c r="M22" s="9" t="s">
        <v>1402</v>
      </c>
      <c r="N22" s="9" t="s">
        <v>1403</v>
      </c>
      <c r="P22" s="7" t="s">
        <v>1373</v>
      </c>
      <c r="Q22" s="9" t="s">
        <v>1374</v>
      </c>
      <c r="R22" s="9" t="s">
        <v>1375</v>
      </c>
      <c r="S22" s="9" t="s">
        <v>1376</v>
      </c>
      <c r="T22" s="9" t="s">
        <v>1377</v>
      </c>
      <c r="U22" s="9" t="s">
        <v>1378</v>
      </c>
      <c r="V22" s="9" t="s">
        <v>1379</v>
      </c>
      <c r="W22" s="9" t="s">
        <v>1380</v>
      </c>
      <c r="X22" s="9" t="s">
        <v>1381</v>
      </c>
      <c r="Y22" s="9" t="s">
        <v>1382</v>
      </c>
      <c r="Z22" s="9" t="s">
        <v>1383</v>
      </c>
      <c r="AA22" s="9" t="s">
        <v>1384</v>
      </c>
      <c r="AB22" s="9" t="s">
        <v>1385</v>
      </c>
      <c r="AC22" s="9" t="s">
        <v>1386</v>
      </c>
      <c r="AE22" s="1" t="s">
        <v>31</v>
      </c>
      <c r="AF22" s="6">
        <f>SUM('Front Sheet'!$C$15*100)</f>
        <v>59</v>
      </c>
      <c r="AG22" s="1" t="s">
        <v>31</v>
      </c>
      <c r="AH22">
        <f>SUM(100-AF22)/100</f>
        <v>0.41</v>
      </c>
      <c r="AI22" s="1" t="s">
        <v>31</v>
      </c>
      <c r="AJ22">
        <v>44.240391742553534</v>
      </c>
      <c r="AL22" t="s">
        <v>1387</v>
      </c>
      <c r="AM22">
        <v>86.11091136112546</v>
      </c>
      <c r="AN22">
        <f>AM22/100</f>
        <v>0.86110911361125464</v>
      </c>
    </row>
    <row r="23" spans="1:40">
      <c r="A23" s="8" t="s">
        <v>1388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P23" s="8">
        <v>2000</v>
      </c>
      <c r="Q23" s="2">
        <f>IF(Calculator!$O$6="SINGLEBASE",SUM((((B23/100)*$AJ$22)*$AH$22))+((((B23/100)*$AJ$23)*$AH$23)),IF(Calculator!$O$6="SINGLEELEMENTS",SUM((((B23/100)*$AJ$22)*$AH$22))+(((((B23/100)*$AJ$22)*$AN$22)*$AH$22)*1.05)-((((B23/100)*$AJ$22)*$AN$22)*$AH$22)+((((B23/100)*$AJ$23)*$AH$23)),IF(Calculator!$O$6="SINGLESPECTRUM",SUM((((B23/100)*$AJ$22)*$AH$22))+(((((B23/100)*$AJ$22)*$AN$22)*$AH$22)*1.05)-((((B23/100)*$AJ$22)*$AN$22)*$AH$22)+((((B23/100)*$AJ$23)*$AH$23)),IF(Calculator!$O$6="SINGLEHOMESTEAD",SUM((((B23/100)*$AJ$22)*$AH$22))+(((((B23/100)*$AJ$22)*$AN$22)*$AH$22)*1.05)-((((B23/100)*$AJ$22)*$AN$22)*$AH$22)+((((B23/100)*$AJ$23)*$AH$23)),IF(Calculator!$O$6="SINGLEBAND A",SUM((((B23/100)*$AJ$22)*$AH$22))+(((((B23/100)*$AJ$22)*$AN$22)*$AH$22)*1.1)-((((B23/100)*$AJ$22)*$AN$22)*$AH$22)+((((B23/100)*$AJ$23)*$AH$23)),IF(Calculator!$O$6="SINGLEBAND B",SUM((((B23/100)*$AJ$22)*$AH$22))+(((((B23/100)*$AJ$22)*$AN$22)*$AH$22)*1.15)-((((B23/100)*$AJ$22)*$AN$22)*$AH$22)+((((B23/100)*$AJ$23)*$AH$23)),IF(Calculator!$O$6="SINGLEBAND C",SUM((((B23/100)*$AJ$22)*$AH$22))+(((((B23/100)*$AJ$22)*$AN$22)*$AH$22)*1.2)-((((B23/100)*$AJ$22)*$AN$22)*$AH$22)+((((B23/100)*$AJ$23)*$AH$23)),IF(Calculator!$O$6="SINGLEBAND D",SUM((((B23/100)*$AJ$22)*$AH$22))+(((((B23/100)*$AJ$22)*$AN$22)*$AH$22)*1.25)-((((B23/100)*$AJ$22)*$AN$22)*$AH$22)+((((B23/100)*$AJ$23)*$AH$23)),IF(Calculator!$O$6="SINGLEURBANE",SUM((((B23/100)*$AJ$22)*$AH$22))+(((((B23/100)*$AJ$22)*$AN$22)*$AH$22)*1.25)-((((B23/100)*$AJ$22)*$AN$22)*$AH$22)+((((B23/100)*$AJ$23)*$AH$23)),IF(Calculator!$O$6="SINGLESILVERANOD",SUM((((B23/100)*$AJ$22)*$AH$22))+(((((B23/100)*$AJ$22)*$AN$22)*$AH$22)*1.4)-((((B23/100)*$AJ$22)*$AN$22)*$AH$22)+((((B23/100)*$AJ$23)*$AH$23)),IF(Calculator!$O$6="SINGLEANOD",SUM((((B23/100)*$AJ$22)*$AH$22))+(((((B23/100)*$AJ$22)*$AN$22)*$AH$22)*1.65)-((((B23/100)*$AJ$22)*$AN$22)*$AH$22)+((((B23/100)*$AJ$23)*$AH$23)),IF(Calculator!$O$6="DUALBASE",SUM((((B23/100)*$AJ$22)*$AH$22))+(((((B23/100)*$AJ$22)*$AN$22)*$AH$22)*1.030011)-((((B23/100)*$AJ$22)*$AN$22)*$AH$22)+((((B23/100)*$AJ$23)*$AH$23)),IF(Calculator!$O$6="DUALELEMENTS",SUM((((B23/100)*$AJ$22)*$AH$22))+(((((B23/100)*$AJ$22)*$AN$22)*$AH$22)*1.438569)-((((B23/100)*$AJ$22)*$AN$22)*$AH$22)+((((B23/100)*$AJ$23)*$AH$23)),IF(Calculator!$O$6="DUALSPECTRUM",SUM((((B23/100)*$AJ$22)*$AH$22))+(((((B23/100)*$AJ$22)*$AN$22)*$AH$22)*1.438569)-((((B23/100)*$AJ$22)*$AN$22)*$AH$22)+((((B23/100)*$AJ$23)*$AH$23)),IF(Calculator!$O$6="DUALHOMESTEAD",SUM((((B23/100)*$AJ$22)*$AH$22))+(((((B23/100)*$AJ$22)*$AN$22)*$AH$22)*1.438569)-((((B23/100)*$AJ$22)*$AN$22)*$AH$22)+((((B23/100)*$AJ$23)*$AH$23)),IF(Calculator!$O$6="DUALBAND A",SUM((((B23/100)*$AJ$22)*$AH$22))+(((((B23/100)*$AJ$22)*$AN$22)*$AH$22)*1.507051)-((((B23/100)*$AJ$22)*$AN$22)*$AH$22)+((((B23/100)*$AJ$23)*$AH$23)),IF(Calculator!$O$6="DUALBAND B",SUM((((B23/100)*$AJ$22)*$AH$22))+(((((B23/100)*$AJ$22)*$AN$22)*$AH$22)*1.57551)-((((B23/100)*$AJ$22)*$AN$22)*$AH$22)+((((B23/100)*$AJ$23)*$AH$23)),IF(Calculator!$O$6="DUALBAND C",SUM((((B23/100)*$AJ$22)*$AH$22))+(((((B23/100)*$AJ$22)*$AN$22)*$AH$22)*1.644088)-((((B23/100)*$AJ$22)*$AN$22)*$AH$22)+((((B23/100)*$AJ$23)*$AH$23)),IF(Calculator!$O$6="DUALBAND D",SUM((((B23/100)*$AJ$22)*$AH$22))+(((((B23/100)*$AJ$22)*$AN$22)*$AH$22)*1.712549)-((((B23/100)*$AJ$22)*$AN$22)*$AH$22)+((((B23/100)*$AJ$23)*$AH$23)),IF(Calculator!$O$6="DUALURBANE",SUM((((B23/100)*$AJ$22)*$AH$22))+(((((B23/100)*$AJ$22)*$AN$22)*$AH$22)*1.712549)-((((B23/100)*$AJ$22)*$AN$22)*$AH$22)+((((B23/100)*$AJ$23)*$AH$23)),IF(Calculator!$O$6="DUALSILVERANOD",SUM((((B23/100)*$AJ$22)*$AH$22))+(((((B23/100)*$AJ$22)*$AN$22)*$AH$22)*1.918079)-((((B23/100)*$AJ$22)*$AN$22)*$AH$22)+((((B23/100)*$AJ$23)*$AH$23)),IF(Calculator!$O$6="DUALANOD",SUM((((B23/100)*$AJ$22)*$AH$22))+(((((B23/100)*$AJ$22)*$AN$22)*$AH$22)*2.260509)-((((B23/100)*$AJ$22)*$AN$22)*$AH$22)+((((B23/100)*$AJ$23)*$AH$23))))))))))))))))))))))))</f>
        <v>0</v>
      </c>
      <c r="R23" s="2">
        <f>IF(Calculator!$O$6="SINGLEBASE",SUM((((C23/100)*$AJ$22)*$AH$22))+((((C23/100)*$AJ$23)*$AH$23)),IF(Calculator!$O$6="SINGLEELEMENTS",SUM((((C23/100)*$AJ$22)*$AH$22))+(((((C23/100)*$AJ$22)*$AN$22)*$AH$22)*1.05)-((((C23/100)*$AJ$22)*$AN$22)*$AH$22)+((((C23/100)*$AJ$23)*$AH$23)),IF(Calculator!$O$6="SINGLESPECTRUM",SUM((((C23/100)*$AJ$22)*$AH$22))+(((((C23/100)*$AJ$22)*$AN$22)*$AH$22)*1.05)-((((C23/100)*$AJ$22)*$AN$22)*$AH$22)+((((C23/100)*$AJ$23)*$AH$23)),IF(Calculator!$O$6="SINGLEHOMESTEAD",SUM((((C23/100)*$AJ$22)*$AH$22))+(((((C23/100)*$AJ$22)*$AN$22)*$AH$22)*1.05)-((((C23/100)*$AJ$22)*$AN$22)*$AH$22)+((((C23/100)*$AJ$23)*$AH$23)),IF(Calculator!$O$6="SINGLEBAND A",SUM((((C23/100)*$AJ$22)*$AH$22))+(((((C23/100)*$AJ$22)*$AN$22)*$AH$22)*1.1)-((((C23/100)*$AJ$22)*$AN$22)*$AH$22)+((((C23/100)*$AJ$23)*$AH$23)),IF(Calculator!$O$6="SINGLEBAND B",SUM((((C23/100)*$AJ$22)*$AH$22))+(((((C23/100)*$AJ$22)*$AN$22)*$AH$22)*1.15)-((((C23/100)*$AJ$22)*$AN$22)*$AH$22)+((((C23/100)*$AJ$23)*$AH$23)),IF(Calculator!$O$6="SINGLEBAND C",SUM((((C23/100)*$AJ$22)*$AH$22))+(((((C23/100)*$AJ$22)*$AN$22)*$AH$22)*1.2)-((((C23/100)*$AJ$22)*$AN$22)*$AH$22)+((((C23/100)*$AJ$23)*$AH$23)),IF(Calculator!$O$6="SINGLEBAND D",SUM((((C23/100)*$AJ$22)*$AH$22))+(((((C23/100)*$AJ$22)*$AN$22)*$AH$22)*1.25)-((((C23/100)*$AJ$22)*$AN$22)*$AH$22)+((((C23/100)*$AJ$23)*$AH$23)),IF(Calculator!$O$6="SINGLEURBANE",SUM((((C23/100)*$AJ$22)*$AH$22))+(((((C23/100)*$AJ$22)*$AN$22)*$AH$22)*1.25)-((((C23/100)*$AJ$22)*$AN$22)*$AH$22)+((((C23/100)*$AJ$23)*$AH$23)),IF(Calculator!$O$6="SINGLESILVERANOD",SUM((((C23/100)*$AJ$22)*$AH$22))+(((((C23/100)*$AJ$22)*$AN$22)*$AH$22)*1.4)-((((C23/100)*$AJ$22)*$AN$22)*$AH$22)+((((C23/100)*$AJ$23)*$AH$23)),IF(Calculator!$O$6="SINGLEANOD",SUM((((C23/100)*$AJ$22)*$AH$22))+(((((C23/100)*$AJ$22)*$AN$22)*$AH$22)*1.65)-((((C23/100)*$AJ$22)*$AN$22)*$AH$22)+((((C23/100)*$AJ$23)*$AH$23)),IF(Calculator!$O$6="DUALBASE",SUM((((C23/100)*$AJ$22)*$AH$22))+(((((C23/100)*$AJ$22)*$AN$22)*$AH$22)*1.030011)-((((C23/100)*$AJ$22)*$AN$22)*$AH$22)+((((C23/100)*$AJ$23)*$AH$23)),IF(Calculator!$O$6="DUALELEMENTS",SUM((((C23/100)*$AJ$22)*$AH$22))+(((((C23/100)*$AJ$22)*$AN$22)*$AH$22)*1.438569)-((((C23/100)*$AJ$22)*$AN$22)*$AH$22)+((((C23/100)*$AJ$23)*$AH$23)),IF(Calculator!$O$6="DUALSPECTRUM",SUM((((C23/100)*$AJ$22)*$AH$22))+(((((C23/100)*$AJ$22)*$AN$22)*$AH$22)*1.438569)-((((C23/100)*$AJ$22)*$AN$22)*$AH$22)+((((C23/100)*$AJ$23)*$AH$23)),IF(Calculator!$O$6="DUALHOMESTEAD",SUM((((C23/100)*$AJ$22)*$AH$22))+(((((C23/100)*$AJ$22)*$AN$22)*$AH$22)*1.438569)-((((C23/100)*$AJ$22)*$AN$22)*$AH$22)+((((C23/100)*$AJ$23)*$AH$23)),IF(Calculator!$O$6="DUALBAND A",SUM((((C23/100)*$AJ$22)*$AH$22))+(((((C23/100)*$AJ$22)*$AN$22)*$AH$22)*1.507051)-((((C23/100)*$AJ$22)*$AN$22)*$AH$22)+((((C23/100)*$AJ$23)*$AH$23)),IF(Calculator!$O$6="DUALBAND B",SUM((((C23/100)*$AJ$22)*$AH$22))+(((((C23/100)*$AJ$22)*$AN$22)*$AH$22)*1.57551)-((((C23/100)*$AJ$22)*$AN$22)*$AH$22)+((((C23/100)*$AJ$23)*$AH$23)),IF(Calculator!$O$6="DUALBAND C",SUM((((C23/100)*$AJ$22)*$AH$22))+(((((C23/100)*$AJ$22)*$AN$22)*$AH$22)*1.644088)-((((C23/100)*$AJ$22)*$AN$22)*$AH$22)+((((C23/100)*$AJ$23)*$AH$23)),IF(Calculator!$O$6="DUALBAND D",SUM((((C23/100)*$AJ$22)*$AH$22))+(((((C23/100)*$AJ$22)*$AN$22)*$AH$22)*1.712549)-((((C23/100)*$AJ$22)*$AN$22)*$AH$22)+((((C23/100)*$AJ$23)*$AH$23)),IF(Calculator!$O$6="DUALURBANE",SUM((((C23/100)*$AJ$22)*$AH$22))+(((((C23/100)*$AJ$22)*$AN$22)*$AH$22)*1.712549)-((((C23/100)*$AJ$22)*$AN$22)*$AH$22)+((((C23/100)*$AJ$23)*$AH$23)),IF(Calculator!$O$6="DUALSILVERANOD",SUM((((C23/100)*$AJ$22)*$AH$22))+(((((C23/100)*$AJ$22)*$AN$22)*$AH$22)*1.918079)-((((C23/100)*$AJ$22)*$AN$22)*$AH$22)+((((C23/100)*$AJ$23)*$AH$23)),IF(Calculator!$O$6="DUALANOD",SUM((((C23/100)*$AJ$22)*$AH$22))+(((((C23/100)*$AJ$22)*$AN$22)*$AH$22)*2.260509)-((((C23/100)*$AJ$22)*$AN$22)*$AH$22)+((((C23/100)*$AJ$23)*$AH$23))))))))))))))))))))))))</f>
        <v>0</v>
      </c>
      <c r="S23" s="2">
        <f>IF(Calculator!$O$6="SINGLEBASE",SUM((((D23/100)*$AJ$22)*$AH$22))+((((D23/100)*$AJ$23)*$AH$23)),IF(Calculator!$O$6="SINGLEELEMENTS",SUM((((D23/100)*$AJ$22)*$AH$22))+(((((D23/100)*$AJ$22)*$AN$22)*$AH$22)*1.05)-((((D23/100)*$AJ$22)*$AN$22)*$AH$22)+((((D23/100)*$AJ$23)*$AH$23)),IF(Calculator!$O$6="SINGLESPECTRUM",SUM((((D23/100)*$AJ$22)*$AH$22))+(((((D23/100)*$AJ$22)*$AN$22)*$AH$22)*1.05)-((((D23/100)*$AJ$22)*$AN$22)*$AH$22)+((((D23/100)*$AJ$23)*$AH$23)),IF(Calculator!$O$6="SINGLEHOMESTEAD",SUM((((D23/100)*$AJ$22)*$AH$22))+(((((D23/100)*$AJ$22)*$AN$22)*$AH$22)*1.05)-((((D23/100)*$AJ$22)*$AN$22)*$AH$22)+((((D23/100)*$AJ$23)*$AH$23)),IF(Calculator!$O$6="SINGLEBAND A",SUM((((D23/100)*$AJ$22)*$AH$22))+(((((D23/100)*$AJ$22)*$AN$22)*$AH$22)*1.1)-((((D23/100)*$AJ$22)*$AN$22)*$AH$22)+((((D23/100)*$AJ$23)*$AH$23)),IF(Calculator!$O$6="SINGLEBAND B",SUM((((D23/100)*$AJ$22)*$AH$22))+(((((D23/100)*$AJ$22)*$AN$22)*$AH$22)*1.15)-((((D23/100)*$AJ$22)*$AN$22)*$AH$22)+((((D23/100)*$AJ$23)*$AH$23)),IF(Calculator!$O$6="SINGLEBAND C",SUM((((D23/100)*$AJ$22)*$AH$22))+(((((D23/100)*$AJ$22)*$AN$22)*$AH$22)*1.2)-((((D23/100)*$AJ$22)*$AN$22)*$AH$22)+((((D23/100)*$AJ$23)*$AH$23)),IF(Calculator!$O$6="SINGLEBAND D",SUM((((D23/100)*$AJ$22)*$AH$22))+(((((D23/100)*$AJ$22)*$AN$22)*$AH$22)*1.25)-((((D23/100)*$AJ$22)*$AN$22)*$AH$22)+((((D23/100)*$AJ$23)*$AH$23)),IF(Calculator!$O$6="SINGLEURBANE",SUM((((D23/100)*$AJ$22)*$AH$22))+(((((D23/100)*$AJ$22)*$AN$22)*$AH$22)*1.25)-((((D23/100)*$AJ$22)*$AN$22)*$AH$22)+((((D23/100)*$AJ$23)*$AH$23)),IF(Calculator!$O$6="SINGLESILVERANOD",SUM((((D23/100)*$AJ$22)*$AH$22))+(((((D23/100)*$AJ$22)*$AN$22)*$AH$22)*1.4)-((((D23/100)*$AJ$22)*$AN$22)*$AH$22)+((((D23/100)*$AJ$23)*$AH$23)),IF(Calculator!$O$6="SINGLEANOD",SUM((((D23/100)*$AJ$22)*$AH$22))+(((((D23/100)*$AJ$22)*$AN$22)*$AH$22)*1.65)-((((D23/100)*$AJ$22)*$AN$22)*$AH$22)+((((D23/100)*$AJ$23)*$AH$23)),IF(Calculator!$O$6="DUALBASE",SUM((((D23/100)*$AJ$22)*$AH$22))+(((((D23/100)*$AJ$22)*$AN$22)*$AH$22)*1.030011)-((((D23/100)*$AJ$22)*$AN$22)*$AH$22)+((((D23/100)*$AJ$23)*$AH$23)),IF(Calculator!$O$6="DUALELEMENTS",SUM((((D23/100)*$AJ$22)*$AH$22))+(((((D23/100)*$AJ$22)*$AN$22)*$AH$22)*1.438569)-((((D23/100)*$AJ$22)*$AN$22)*$AH$22)+((((D23/100)*$AJ$23)*$AH$23)),IF(Calculator!$O$6="DUALSPECTRUM",SUM((((D23/100)*$AJ$22)*$AH$22))+(((((D23/100)*$AJ$22)*$AN$22)*$AH$22)*1.438569)-((((D23/100)*$AJ$22)*$AN$22)*$AH$22)+((((D23/100)*$AJ$23)*$AH$23)),IF(Calculator!$O$6="DUALHOMESTEAD",SUM((((D23/100)*$AJ$22)*$AH$22))+(((((D23/100)*$AJ$22)*$AN$22)*$AH$22)*1.438569)-((((D23/100)*$AJ$22)*$AN$22)*$AH$22)+((((D23/100)*$AJ$23)*$AH$23)),IF(Calculator!$O$6="DUALBAND A",SUM((((D23/100)*$AJ$22)*$AH$22))+(((((D23/100)*$AJ$22)*$AN$22)*$AH$22)*1.507051)-((((D23/100)*$AJ$22)*$AN$22)*$AH$22)+((((D23/100)*$AJ$23)*$AH$23)),IF(Calculator!$O$6="DUALBAND B",SUM((((D23/100)*$AJ$22)*$AH$22))+(((((D23/100)*$AJ$22)*$AN$22)*$AH$22)*1.57551)-((((D23/100)*$AJ$22)*$AN$22)*$AH$22)+((((D23/100)*$AJ$23)*$AH$23)),IF(Calculator!$O$6="DUALBAND C",SUM((((D23/100)*$AJ$22)*$AH$22))+(((((D23/100)*$AJ$22)*$AN$22)*$AH$22)*1.644088)-((((D23/100)*$AJ$22)*$AN$22)*$AH$22)+((((D23/100)*$AJ$23)*$AH$23)),IF(Calculator!$O$6="DUALBAND D",SUM((((D23/100)*$AJ$22)*$AH$22))+(((((D23/100)*$AJ$22)*$AN$22)*$AH$22)*1.712549)-((((D23/100)*$AJ$22)*$AN$22)*$AH$22)+((((D23/100)*$AJ$23)*$AH$23)),IF(Calculator!$O$6="DUALURBANE",SUM((((D23/100)*$AJ$22)*$AH$22))+(((((D23/100)*$AJ$22)*$AN$22)*$AH$22)*1.712549)-((((D23/100)*$AJ$22)*$AN$22)*$AH$22)+((((D23/100)*$AJ$23)*$AH$23)),IF(Calculator!$O$6="DUALSILVERANOD",SUM((((D23/100)*$AJ$22)*$AH$22))+(((((D23/100)*$AJ$22)*$AN$22)*$AH$22)*1.918079)-((((D23/100)*$AJ$22)*$AN$22)*$AH$22)+((((D23/100)*$AJ$23)*$AH$23)),IF(Calculator!$O$6="DUALANOD",SUM((((D23/100)*$AJ$22)*$AH$22))+(((((D23/100)*$AJ$22)*$AN$22)*$AH$22)*2.260509)-((((D23/100)*$AJ$22)*$AN$22)*$AH$22)+((((D23/100)*$AJ$23)*$AH$23))))))))))))))))))))))))</f>
        <v>0</v>
      </c>
      <c r="T23" s="2">
        <f>IF(Calculator!$O$6="SINGLEBASE",SUM((((E23/100)*$AJ$22)*$AH$22))+((((E23/100)*$AJ$23)*$AH$23)),IF(Calculator!$O$6="SINGLEELEMENTS",SUM((((E23/100)*$AJ$22)*$AH$22))+(((((E23/100)*$AJ$22)*$AN$22)*$AH$22)*1.05)-((((E23/100)*$AJ$22)*$AN$22)*$AH$22)+((((E23/100)*$AJ$23)*$AH$23)),IF(Calculator!$O$6="SINGLESPECTRUM",SUM((((E23/100)*$AJ$22)*$AH$22))+(((((E23/100)*$AJ$22)*$AN$22)*$AH$22)*1.05)-((((E23/100)*$AJ$22)*$AN$22)*$AH$22)+((((E23/100)*$AJ$23)*$AH$23)),IF(Calculator!$O$6="SINGLEHOMESTEAD",SUM((((E23/100)*$AJ$22)*$AH$22))+(((((E23/100)*$AJ$22)*$AN$22)*$AH$22)*1.05)-((((E23/100)*$AJ$22)*$AN$22)*$AH$22)+((((E23/100)*$AJ$23)*$AH$23)),IF(Calculator!$O$6="SINGLEBAND A",SUM((((E23/100)*$AJ$22)*$AH$22))+(((((E23/100)*$AJ$22)*$AN$22)*$AH$22)*1.1)-((((E23/100)*$AJ$22)*$AN$22)*$AH$22)+((((E23/100)*$AJ$23)*$AH$23)),IF(Calculator!$O$6="SINGLEBAND B",SUM((((E23/100)*$AJ$22)*$AH$22))+(((((E23/100)*$AJ$22)*$AN$22)*$AH$22)*1.15)-((((E23/100)*$AJ$22)*$AN$22)*$AH$22)+((((E23/100)*$AJ$23)*$AH$23)),IF(Calculator!$O$6="SINGLEBAND C",SUM((((E23/100)*$AJ$22)*$AH$22))+(((((E23/100)*$AJ$22)*$AN$22)*$AH$22)*1.2)-((((E23/100)*$AJ$22)*$AN$22)*$AH$22)+((((E23/100)*$AJ$23)*$AH$23)),IF(Calculator!$O$6="SINGLEBAND D",SUM((((E23/100)*$AJ$22)*$AH$22))+(((((E23/100)*$AJ$22)*$AN$22)*$AH$22)*1.25)-((((E23/100)*$AJ$22)*$AN$22)*$AH$22)+((((E23/100)*$AJ$23)*$AH$23)),IF(Calculator!$O$6="SINGLEURBANE",SUM((((E23/100)*$AJ$22)*$AH$22))+(((((E23/100)*$AJ$22)*$AN$22)*$AH$22)*1.25)-((((E23/100)*$AJ$22)*$AN$22)*$AH$22)+((((E23/100)*$AJ$23)*$AH$23)),IF(Calculator!$O$6="SINGLESILVERANOD",SUM((((E23/100)*$AJ$22)*$AH$22))+(((((E23/100)*$AJ$22)*$AN$22)*$AH$22)*1.4)-((((E23/100)*$AJ$22)*$AN$22)*$AH$22)+((((E23/100)*$AJ$23)*$AH$23)),IF(Calculator!$O$6="SINGLEANOD",SUM((((E23/100)*$AJ$22)*$AH$22))+(((((E23/100)*$AJ$22)*$AN$22)*$AH$22)*1.65)-((((E23/100)*$AJ$22)*$AN$22)*$AH$22)+((((E23/100)*$AJ$23)*$AH$23)),IF(Calculator!$O$6="DUALBASE",SUM((((E23/100)*$AJ$22)*$AH$22))+(((((E23/100)*$AJ$22)*$AN$22)*$AH$22)*1.030011)-((((E23/100)*$AJ$22)*$AN$22)*$AH$22)+((((E23/100)*$AJ$23)*$AH$23)),IF(Calculator!$O$6="DUALELEMENTS",SUM((((E23/100)*$AJ$22)*$AH$22))+(((((E23/100)*$AJ$22)*$AN$22)*$AH$22)*1.438569)-((((E23/100)*$AJ$22)*$AN$22)*$AH$22)+((((E23/100)*$AJ$23)*$AH$23)),IF(Calculator!$O$6="DUALSPECTRUM",SUM((((E23/100)*$AJ$22)*$AH$22))+(((((E23/100)*$AJ$22)*$AN$22)*$AH$22)*1.438569)-((((E23/100)*$AJ$22)*$AN$22)*$AH$22)+((((E23/100)*$AJ$23)*$AH$23)),IF(Calculator!$O$6="DUALHOMESTEAD",SUM((((E23/100)*$AJ$22)*$AH$22))+(((((E23/100)*$AJ$22)*$AN$22)*$AH$22)*1.438569)-((((E23/100)*$AJ$22)*$AN$22)*$AH$22)+((((E23/100)*$AJ$23)*$AH$23)),IF(Calculator!$O$6="DUALBAND A",SUM((((E23/100)*$AJ$22)*$AH$22))+(((((E23/100)*$AJ$22)*$AN$22)*$AH$22)*1.507051)-((((E23/100)*$AJ$22)*$AN$22)*$AH$22)+((((E23/100)*$AJ$23)*$AH$23)),IF(Calculator!$O$6="DUALBAND B",SUM((((E23/100)*$AJ$22)*$AH$22))+(((((E23/100)*$AJ$22)*$AN$22)*$AH$22)*1.57551)-((((E23/100)*$AJ$22)*$AN$22)*$AH$22)+((((E23/100)*$AJ$23)*$AH$23)),IF(Calculator!$O$6="DUALBAND C",SUM((((E23/100)*$AJ$22)*$AH$22))+(((((E23/100)*$AJ$22)*$AN$22)*$AH$22)*1.644088)-((((E23/100)*$AJ$22)*$AN$22)*$AH$22)+((((E23/100)*$AJ$23)*$AH$23)),IF(Calculator!$O$6="DUALBAND D",SUM((((E23/100)*$AJ$22)*$AH$22))+(((((E23/100)*$AJ$22)*$AN$22)*$AH$22)*1.712549)-((((E23/100)*$AJ$22)*$AN$22)*$AH$22)+((((E23/100)*$AJ$23)*$AH$23)),IF(Calculator!$O$6="DUALURBANE",SUM((((E23/100)*$AJ$22)*$AH$22))+(((((E23/100)*$AJ$22)*$AN$22)*$AH$22)*1.712549)-((((E23/100)*$AJ$22)*$AN$22)*$AH$22)+((((E23/100)*$AJ$23)*$AH$23)),IF(Calculator!$O$6="DUALSILVERANOD",SUM((((E23/100)*$AJ$22)*$AH$22))+(((((E23/100)*$AJ$22)*$AN$22)*$AH$22)*1.918079)-((((E23/100)*$AJ$22)*$AN$22)*$AH$22)+((((E23/100)*$AJ$23)*$AH$23)),IF(Calculator!$O$6="DUALANOD",SUM((((E23/100)*$AJ$22)*$AH$22))+(((((E23/100)*$AJ$22)*$AN$22)*$AH$22)*2.260509)-((((E23/100)*$AJ$22)*$AN$22)*$AH$22)+((((E23/100)*$AJ$23)*$AH$23))))))))))))))))))))))))</f>
        <v>0</v>
      </c>
      <c r="U23" s="2">
        <f>IF(Calculator!$O$6="SINGLEBASE",SUM((((F23/100)*$AJ$22)*$AH$22))+((((F23/100)*$AJ$23)*$AH$23)),IF(Calculator!$O$6="SINGLEELEMENTS",SUM((((F23/100)*$AJ$22)*$AH$22))+(((((F23/100)*$AJ$22)*$AN$22)*$AH$22)*1.05)-((((F23/100)*$AJ$22)*$AN$22)*$AH$22)+((((F23/100)*$AJ$23)*$AH$23)),IF(Calculator!$O$6="SINGLESPECTRUM",SUM((((F23/100)*$AJ$22)*$AH$22))+(((((F23/100)*$AJ$22)*$AN$22)*$AH$22)*1.05)-((((F23/100)*$AJ$22)*$AN$22)*$AH$22)+((((F23/100)*$AJ$23)*$AH$23)),IF(Calculator!$O$6="SINGLEHOMESTEAD",SUM((((F23/100)*$AJ$22)*$AH$22))+(((((F23/100)*$AJ$22)*$AN$22)*$AH$22)*1.05)-((((F23/100)*$AJ$22)*$AN$22)*$AH$22)+((((F23/100)*$AJ$23)*$AH$23)),IF(Calculator!$O$6="SINGLEBAND A",SUM((((F23/100)*$AJ$22)*$AH$22))+(((((F23/100)*$AJ$22)*$AN$22)*$AH$22)*1.1)-((((F23/100)*$AJ$22)*$AN$22)*$AH$22)+((((F23/100)*$AJ$23)*$AH$23)),IF(Calculator!$O$6="SINGLEBAND B",SUM((((F23/100)*$AJ$22)*$AH$22))+(((((F23/100)*$AJ$22)*$AN$22)*$AH$22)*1.15)-((((F23/100)*$AJ$22)*$AN$22)*$AH$22)+((((F23/100)*$AJ$23)*$AH$23)),IF(Calculator!$O$6="SINGLEBAND C",SUM((((F23/100)*$AJ$22)*$AH$22))+(((((F23/100)*$AJ$22)*$AN$22)*$AH$22)*1.2)-((((F23/100)*$AJ$22)*$AN$22)*$AH$22)+((((F23/100)*$AJ$23)*$AH$23)),IF(Calculator!$O$6="SINGLEBAND D",SUM((((F23/100)*$AJ$22)*$AH$22))+(((((F23/100)*$AJ$22)*$AN$22)*$AH$22)*1.25)-((((F23/100)*$AJ$22)*$AN$22)*$AH$22)+((((F23/100)*$AJ$23)*$AH$23)),IF(Calculator!$O$6="SINGLEURBANE",SUM((((F23/100)*$AJ$22)*$AH$22))+(((((F23/100)*$AJ$22)*$AN$22)*$AH$22)*1.25)-((((F23/100)*$AJ$22)*$AN$22)*$AH$22)+((((F23/100)*$AJ$23)*$AH$23)),IF(Calculator!$O$6="SINGLESILVERANOD",SUM((((F23/100)*$AJ$22)*$AH$22))+(((((F23/100)*$AJ$22)*$AN$22)*$AH$22)*1.4)-((((F23/100)*$AJ$22)*$AN$22)*$AH$22)+((((F23/100)*$AJ$23)*$AH$23)),IF(Calculator!$O$6="SINGLEANOD",SUM((((F23/100)*$AJ$22)*$AH$22))+(((((F23/100)*$AJ$22)*$AN$22)*$AH$22)*1.65)-((((F23/100)*$AJ$22)*$AN$22)*$AH$22)+((((F23/100)*$AJ$23)*$AH$23)),IF(Calculator!$O$6="DUALBASE",SUM((((F23/100)*$AJ$22)*$AH$22))+(((((F23/100)*$AJ$22)*$AN$22)*$AH$22)*1.030011)-((((F23/100)*$AJ$22)*$AN$22)*$AH$22)+((((F23/100)*$AJ$23)*$AH$23)),IF(Calculator!$O$6="DUALELEMENTS",SUM((((F23/100)*$AJ$22)*$AH$22))+(((((F23/100)*$AJ$22)*$AN$22)*$AH$22)*1.438569)-((((F23/100)*$AJ$22)*$AN$22)*$AH$22)+((((F23/100)*$AJ$23)*$AH$23)),IF(Calculator!$O$6="DUALSPECTRUM",SUM((((F23/100)*$AJ$22)*$AH$22))+(((((F23/100)*$AJ$22)*$AN$22)*$AH$22)*1.438569)-((((F23/100)*$AJ$22)*$AN$22)*$AH$22)+((((F23/100)*$AJ$23)*$AH$23)),IF(Calculator!$O$6="DUALHOMESTEAD",SUM((((F23/100)*$AJ$22)*$AH$22))+(((((F23/100)*$AJ$22)*$AN$22)*$AH$22)*1.438569)-((((F23/100)*$AJ$22)*$AN$22)*$AH$22)+((((F23/100)*$AJ$23)*$AH$23)),IF(Calculator!$O$6="DUALBAND A",SUM((((F23/100)*$AJ$22)*$AH$22))+(((((F23/100)*$AJ$22)*$AN$22)*$AH$22)*1.507051)-((((F23/100)*$AJ$22)*$AN$22)*$AH$22)+((((F23/100)*$AJ$23)*$AH$23)),IF(Calculator!$O$6="DUALBAND B",SUM((((F23/100)*$AJ$22)*$AH$22))+(((((F23/100)*$AJ$22)*$AN$22)*$AH$22)*1.57551)-((((F23/100)*$AJ$22)*$AN$22)*$AH$22)+((((F23/100)*$AJ$23)*$AH$23)),IF(Calculator!$O$6="DUALBAND C",SUM((((F23/100)*$AJ$22)*$AH$22))+(((((F23/100)*$AJ$22)*$AN$22)*$AH$22)*1.644088)-((((F23/100)*$AJ$22)*$AN$22)*$AH$22)+((((F23/100)*$AJ$23)*$AH$23)),IF(Calculator!$O$6="DUALBAND D",SUM((((F23/100)*$AJ$22)*$AH$22))+(((((F23/100)*$AJ$22)*$AN$22)*$AH$22)*1.712549)-((((F23/100)*$AJ$22)*$AN$22)*$AH$22)+((((F23/100)*$AJ$23)*$AH$23)),IF(Calculator!$O$6="DUALURBANE",SUM((((F23/100)*$AJ$22)*$AH$22))+(((((F23/100)*$AJ$22)*$AN$22)*$AH$22)*1.712549)-((((F23/100)*$AJ$22)*$AN$22)*$AH$22)+((((F23/100)*$AJ$23)*$AH$23)),IF(Calculator!$O$6="DUALSILVERANOD",SUM((((F23/100)*$AJ$22)*$AH$22))+(((((F23/100)*$AJ$22)*$AN$22)*$AH$22)*1.918079)-((((F23/100)*$AJ$22)*$AN$22)*$AH$22)+((((F23/100)*$AJ$23)*$AH$23)),IF(Calculator!$O$6="DUALANOD",SUM((((F23/100)*$AJ$22)*$AH$22))+(((((F23/100)*$AJ$22)*$AN$22)*$AH$22)*2.260509)-((((F23/100)*$AJ$22)*$AN$22)*$AH$22)+((((F23/100)*$AJ$23)*$AH$23))))))))))))))))))))))))</f>
        <v>0</v>
      </c>
      <c r="V23" s="2">
        <f>IF(Calculator!$O$6="SINGLEBASE",SUM((((G23/100)*$AJ$22)*$AH$22))+((((G23/100)*$AJ$23)*$AH$23)),IF(Calculator!$O$6="SINGLEELEMENTS",SUM((((G23/100)*$AJ$22)*$AH$22))+(((((G23/100)*$AJ$22)*$AN$22)*$AH$22)*1.05)-((((G23/100)*$AJ$22)*$AN$22)*$AH$22)+((((G23/100)*$AJ$23)*$AH$23)),IF(Calculator!$O$6="SINGLESPECTRUM",SUM((((G23/100)*$AJ$22)*$AH$22))+(((((G23/100)*$AJ$22)*$AN$22)*$AH$22)*1.05)-((((G23/100)*$AJ$22)*$AN$22)*$AH$22)+((((G23/100)*$AJ$23)*$AH$23)),IF(Calculator!$O$6="SINGLEHOMESTEAD",SUM((((G23/100)*$AJ$22)*$AH$22))+(((((G23/100)*$AJ$22)*$AN$22)*$AH$22)*1.05)-((((G23/100)*$AJ$22)*$AN$22)*$AH$22)+((((G23/100)*$AJ$23)*$AH$23)),IF(Calculator!$O$6="SINGLEBAND A",SUM((((G23/100)*$AJ$22)*$AH$22))+(((((G23/100)*$AJ$22)*$AN$22)*$AH$22)*1.1)-((((G23/100)*$AJ$22)*$AN$22)*$AH$22)+((((G23/100)*$AJ$23)*$AH$23)),IF(Calculator!$O$6="SINGLEBAND B",SUM((((G23/100)*$AJ$22)*$AH$22))+(((((G23/100)*$AJ$22)*$AN$22)*$AH$22)*1.15)-((((G23/100)*$AJ$22)*$AN$22)*$AH$22)+((((G23/100)*$AJ$23)*$AH$23)),IF(Calculator!$O$6="SINGLEBAND C",SUM((((G23/100)*$AJ$22)*$AH$22))+(((((G23/100)*$AJ$22)*$AN$22)*$AH$22)*1.2)-((((G23/100)*$AJ$22)*$AN$22)*$AH$22)+((((G23/100)*$AJ$23)*$AH$23)),IF(Calculator!$O$6="SINGLEBAND D",SUM((((G23/100)*$AJ$22)*$AH$22))+(((((G23/100)*$AJ$22)*$AN$22)*$AH$22)*1.25)-((((G23/100)*$AJ$22)*$AN$22)*$AH$22)+((((G23/100)*$AJ$23)*$AH$23)),IF(Calculator!$O$6="SINGLEURBANE",SUM((((G23/100)*$AJ$22)*$AH$22))+(((((G23/100)*$AJ$22)*$AN$22)*$AH$22)*1.25)-((((G23/100)*$AJ$22)*$AN$22)*$AH$22)+((((G23/100)*$AJ$23)*$AH$23)),IF(Calculator!$O$6="SINGLESILVERANOD",SUM((((G23/100)*$AJ$22)*$AH$22))+(((((G23/100)*$AJ$22)*$AN$22)*$AH$22)*1.4)-((((G23/100)*$AJ$22)*$AN$22)*$AH$22)+((((G23/100)*$AJ$23)*$AH$23)),IF(Calculator!$O$6="SINGLEANOD",SUM((((G23/100)*$AJ$22)*$AH$22))+(((((G23/100)*$AJ$22)*$AN$22)*$AH$22)*1.65)-((((G23/100)*$AJ$22)*$AN$22)*$AH$22)+((((G23/100)*$AJ$23)*$AH$23)),IF(Calculator!$O$6="DUALBASE",SUM((((G23/100)*$AJ$22)*$AH$22))+(((((G23/100)*$AJ$22)*$AN$22)*$AH$22)*1.030011)-((((G23/100)*$AJ$22)*$AN$22)*$AH$22)+((((G23/100)*$AJ$23)*$AH$23)),IF(Calculator!$O$6="DUALELEMENTS",SUM((((G23/100)*$AJ$22)*$AH$22))+(((((G23/100)*$AJ$22)*$AN$22)*$AH$22)*1.438569)-((((G23/100)*$AJ$22)*$AN$22)*$AH$22)+((((G23/100)*$AJ$23)*$AH$23)),IF(Calculator!$O$6="DUALSPECTRUM",SUM((((G23/100)*$AJ$22)*$AH$22))+(((((G23/100)*$AJ$22)*$AN$22)*$AH$22)*1.438569)-((((G23/100)*$AJ$22)*$AN$22)*$AH$22)+((((G23/100)*$AJ$23)*$AH$23)),IF(Calculator!$O$6="DUALHOMESTEAD",SUM((((G23/100)*$AJ$22)*$AH$22))+(((((G23/100)*$AJ$22)*$AN$22)*$AH$22)*1.438569)-((((G23/100)*$AJ$22)*$AN$22)*$AH$22)+((((G23/100)*$AJ$23)*$AH$23)),IF(Calculator!$O$6="DUALBAND A",SUM((((G23/100)*$AJ$22)*$AH$22))+(((((G23/100)*$AJ$22)*$AN$22)*$AH$22)*1.507051)-((((G23/100)*$AJ$22)*$AN$22)*$AH$22)+((((G23/100)*$AJ$23)*$AH$23)),IF(Calculator!$O$6="DUALBAND B",SUM((((G23/100)*$AJ$22)*$AH$22))+(((((G23/100)*$AJ$22)*$AN$22)*$AH$22)*1.57551)-((((G23/100)*$AJ$22)*$AN$22)*$AH$22)+((((G23/100)*$AJ$23)*$AH$23)),IF(Calculator!$O$6="DUALBAND C",SUM((((G23/100)*$AJ$22)*$AH$22))+(((((G23/100)*$AJ$22)*$AN$22)*$AH$22)*1.644088)-((((G23/100)*$AJ$22)*$AN$22)*$AH$22)+((((G23/100)*$AJ$23)*$AH$23)),IF(Calculator!$O$6="DUALBAND D",SUM((((G23/100)*$AJ$22)*$AH$22))+(((((G23/100)*$AJ$22)*$AN$22)*$AH$22)*1.712549)-((((G23/100)*$AJ$22)*$AN$22)*$AH$22)+((((G23/100)*$AJ$23)*$AH$23)),IF(Calculator!$O$6="DUALURBANE",SUM((((G23/100)*$AJ$22)*$AH$22))+(((((G23/100)*$AJ$22)*$AN$22)*$AH$22)*1.712549)-((((G23/100)*$AJ$22)*$AN$22)*$AH$22)+((((G23/100)*$AJ$23)*$AH$23)),IF(Calculator!$O$6="DUALSILVERANOD",SUM((((G23/100)*$AJ$22)*$AH$22))+(((((G23/100)*$AJ$22)*$AN$22)*$AH$22)*1.918079)-((((G23/100)*$AJ$22)*$AN$22)*$AH$22)+((((G23/100)*$AJ$23)*$AH$23)),IF(Calculator!$O$6="DUALANOD",SUM((((G23/100)*$AJ$22)*$AH$22))+(((((G23/100)*$AJ$22)*$AN$22)*$AH$22)*2.260509)-((((G23/100)*$AJ$22)*$AN$22)*$AH$22)+((((G23/100)*$AJ$23)*$AH$23))))))))))))))))))))))))</f>
        <v>0</v>
      </c>
      <c r="W23" s="2">
        <f>IF(Calculator!$O$6="SINGLEBASE",SUM((((H23/100)*$AJ$22)*$AH$22))+((((H23/100)*$AJ$23)*$AH$23)),IF(Calculator!$O$6="SINGLEELEMENTS",SUM((((H23/100)*$AJ$22)*$AH$22))+(((((H23/100)*$AJ$22)*$AN$22)*$AH$22)*1.05)-((((H23/100)*$AJ$22)*$AN$22)*$AH$22)+((((H23/100)*$AJ$23)*$AH$23)),IF(Calculator!$O$6="SINGLESPECTRUM",SUM((((H23/100)*$AJ$22)*$AH$22))+(((((H23/100)*$AJ$22)*$AN$22)*$AH$22)*1.05)-((((H23/100)*$AJ$22)*$AN$22)*$AH$22)+((((H23/100)*$AJ$23)*$AH$23)),IF(Calculator!$O$6="SINGLEHOMESTEAD",SUM((((H23/100)*$AJ$22)*$AH$22))+(((((H23/100)*$AJ$22)*$AN$22)*$AH$22)*1.05)-((((H23/100)*$AJ$22)*$AN$22)*$AH$22)+((((H23/100)*$AJ$23)*$AH$23)),IF(Calculator!$O$6="SINGLEBAND A",SUM((((H23/100)*$AJ$22)*$AH$22))+(((((H23/100)*$AJ$22)*$AN$22)*$AH$22)*1.1)-((((H23/100)*$AJ$22)*$AN$22)*$AH$22)+((((H23/100)*$AJ$23)*$AH$23)),IF(Calculator!$O$6="SINGLEBAND B",SUM((((H23/100)*$AJ$22)*$AH$22))+(((((H23/100)*$AJ$22)*$AN$22)*$AH$22)*1.15)-((((H23/100)*$AJ$22)*$AN$22)*$AH$22)+((((H23/100)*$AJ$23)*$AH$23)),IF(Calculator!$O$6="SINGLEBAND C",SUM((((H23/100)*$AJ$22)*$AH$22))+(((((H23/100)*$AJ$22)*$AN$22)*$AH$22)*1.2)-((((H23/100)*$AJ$22)*$AN$22)*$AH$22)+((((H23/100)*$AJ$23)*$AH$23)),IF(Calculator!$O$6="SINGLEBAND D",SUM((((H23/100)*$AJ$22)*$AH$22))+(((((H23/100)*$AJ$22)*$AN$22)*$AH$22)*1.25)-((((H23/100)*$AJ$22)*$AN$22)*$AH$22)+((((H23/100)*$AJ$23)*$AH$23)),IF(Calculator!$O$6="SINGLEURBANE",SUM((((H23/100)*$AJ$22)*$AH$22))+(((((H23/100)*$AJ$22)*$AN$22)*$AH$22)*1.25)-((((H23/100)*$AJ$22)*$AN$22)*$AH$22)+((((H23/100)*$AJ$23)*$AH$23)),IF(Calculator!$O$6="SINGLESILVERANOD",SUM((((H23/100)*$AJ$22)*$AH$22))+(((((H23/100)*$AJ$22)*$AN$22)*$AH$22)*1.4)-((((H23/100)*$AJ$22)*$AN$22)*$AH$22)+((((H23/100)*$AJ$23)*$AH$23)),IF(Calculator!$O$6="SINGLEANOD",SUM((((H23/100)*$AJ$22)*$AH$22))+(((((H23/100)*$AJ$22)*$AN$22)*$AH$22)*1.65)-((((H23/100)*$AJ$22)*$AN$22)*$AH$22)+((((H23/100)*$AJ$23)*$AH$23)),IF(Calculator!$O$6="DUALBASE",SUM((((H23/100)*$AJ$22)*$AH$22))+(((((H23/100)*$AJ$22)*$AN$22)*$AH$22)*1.030011)-((((H23/100)*$AJ$22)*$AN$22)*$AH$22)+((((H23/100)*$AJ$23)*$AH$23)),IF(Calculator!$O$6="DUALELEMENTS",SUM((((H23/100)*$AJ$22)*$AH$22))+(((((H23/100)*$AJ$22)*$AN$22)*$AH$22)*1.438569)-((((H23/100)*$AJ$22)*$AN$22)*$AH$22)+((((H23/100)*$AJ$23)*$AH$23)),IF(Calculator!$O$6="DUALSPECTRUM",SUM((((H23/100)*$AJ$22)*$AH$22))+(((((H23/100)*$AJ$22)*$AN$22)*$AH$22)*1.438569)-((((H23/100)*$AJ$22)*$AN$22)*$AH$22)+((((H23/100)*$AJ$23)*$AH$23)),IF(Calculator!$O$6="DUALHOMESTEAD",SUM((((H23/100)*$AJ$22)*$AH$22))+(((((H23/100)*$AJ$22)*$AN$22)*$AH$22)*1.438569)-((((H23/100)*$AJ$22)*$AN$22)*$AH$22)+((((H23/100)*$AJ$23)*$AH$23)),IF(Calculator!$O$6="DUALBAND A",SUM((((H23/100)*$AJ$22)*$AH$22))+(((((H23/100)*$AJ$22)*$AN$22)*$AH$22)*1.507051)-((((H23/100)*$AJ$22)*$AN$22)*$AH$22)+((((H23/100)*$AJ$23)*$AH$23)),IF(Calculator!$O$6="DUALBAND B",SUM((((H23/100)*$AJ$22)*$AH$22))+(((((H23/100)*$AJ$22)*$AN$22)*$AH$22)*1.57551)-((((H23/100)*$AJ$22)*$AN$22)*$AH$22)+((((H23/100)*$AJ$23)*$AH$23)),IF(Calculator!$O$6="DUALBAND C",SUM((((H23/100)*$AJ$22)*$AH$22))+(((((H23/100)*$AJ$22)*$AN$22)*$AH$22)*1.644088)-((((H23/100)*$AJ$22)*$AN$22)*$AH$22)+((((H23/100)*$AJ$23)*$AH$23)),IF(Calculator!$O$6="DUALBAND D",SUM((((H23/100)*$AJ$22)*$AH$22))+(((((H23/100)*$AJ$22)*$AN$22)*$AH$22)*1.712549)-((((H23/100)*$AJ$22)*$AN$22)*$AH$22)+((((H23/100)*$AJ$23)*$AH$23)),IF(Calculator!$O$6="DUALURBANE",SUM((((H23/100)*$AJ$22)*$AH$22))+(((((H23/100)*$AJ$22)*$AN$22)*$AH$22)*1.712549)-((((H23/100)*$AJ$22)*$AN$22)*$AH$22)+((((H23/100)*$AJ$23)*$AH$23)),IF(Calculator!$O$6="DUALSILVERANOD",SUM((((H23/100)*$AJ$22)*$AH$22))+(((((H23/100)*$AJ$22)*$AN$22)*$AH$22)*1.918079)-((((H23/100)*$AJ$22)*$AN$22)*$AH$22)+((((H23/100)*$AJ$23)*$AH$23)),IF(Calculator!$O$6="DUALANOD",SUM((((H23/100)*$AJ$22)*$AH$22))+(((((H23/100)*$AJ$22)*$AN$22)*$AH$22)*2.260509)-((((H23/100)*$AJ$22)*$AN$22)*$AH$22)+((((H23/100)*$AJ$23)*$AH$23))))))))))))))))))))))))</f>
        <v>0</v>
      </c>
      <c r="X23" s="2">
        <f>IF(Calculator!$O$6="SINGLEBASE",SUM((((I23/100)*$AJ$22)*$AH$22))+((((I23/100)*$AJ$23)*$AH$23)),IF(Calculator!$O$6="SINGLEELEMENTS",SUM((((I23/100)*$AJ$22)*$AH$22))+(((((I23/100)*$AJ$22)*$AN$22)*$AH$22)*1.05)-((((I23/100)*$AJ$22)*$AN$22)*$AH$22)+((((I23/100)*$AJ$23)*$AH$23)),IF(Calculator!$O$6="SINGLESPECTRUM",SUM((((I23/100)*$AJ$22)*$AH$22))+(((((I23/100)*$AJ$22)*$AN$22)*$AH$22)*1.05)-((((I23/100)*$AJ$22)*$AN$22)*$AH$22)+((((I23/100)*$AJ$23)*$AH$23)),IF(Calculator!$O$6="SINGLEHOMESTEAD",SUM((((I23/100)*$AJ$22)*$AH$22))+(((((I23/100)*$AJ$22)*$AN$22)*$AH$22)*1.05)-((((I23/100)*$AJ$22)*$AN$22)*$AH$22)+((((I23/100)*$AJ$23)*$AH$23)),IF(Calculator!$O$6="SINGLEBAND A",SUM((((I23/100)*$AJ$22)*$AH$22))+(((((I23/100)*$AJ$22)*$AN$22)*$AH$22)*1.1)-((((I23/100)*$AJ$22)*$AN$22)*$AH$22)+((((I23/100)*$AJ$23)*$AH$23)),IF(Calculator!$O$6="SINGLEBAND B",SUM((((I23/100)*$AJ$22)*$AH$22))+(((((I23/100)*$AJ$22)*$AN$22)*$AH$22)*1.15)-((((I23/100)*$AJ$22)*$AN$22)*$AH$22)+((((I23/100)*$AJ$23)*$AH$23)),IF(Calculator!$O$6="SINGLEBAND C",SUM((((I23/100)*$AJ$22)*$AH$22))+(((((I23/100)*$AJ$22)*$AN$22)*$AH$22)*1.2)-((((I23/100)*$AJ$22)*$AN$22)*$AH$22)+((((I23/100)*$AJ$23)*$AH$23)),IF(Calculator!$O$6="SINGLEBAND D",SUM((((I23/100)*$AJ$22)*$AH$22))+(((((I23/100)*$AJ$22)*$AN$22)*$AH$22)*1.25)-((((I23/100)*$AJ$22)*$AN$22)*$AH$22)+((((I23/100)*$AJ$23)*$AH$23)),IF(Calculator!$O$6="SINGLEURBANE",SUM((((I23/100)*$AJ$22)*$AH$22))+(((((I23/100)*$AJ$22)*$AN$22)*$AH$22)*1.25)-((((I23/100)*$AJ$22)*$AN$22)*$AH$22)+((((I23/100)*$AJ$23)*$AH$23)),IF(Calculator!$O$6="SINGLESILVERANOD",SUM((((I23/100)*$AJ$22)*$AH$22))+(((((I23/100)*$AJ$22)*$AN$22)*$AH$22)*1.4)-((((I23/100)*$AJ$22)*$AN$22)*$AH$22)+((((I23/100)*$AJ$23)*$AH$23)),IF(Calculator!$O$6="SINGLEANOD",SUM((((I23/100)*$AJ$22)*$AH$22))+(((((I23/100)*$AJ$22)*$AN$22)*$AH$22)*1.65)-((((I23/100)*$AJ$22)*$AN$22)*$AH$22)+((((I23/100)*$AJ$23)*$AH$23)),IF(Calculator!$O$6="DUALBASE",SUM((((I23/100)*$AJ$22)*$AH$22))+(((((I23/100)*$AJ$22)*$AN$22)*$AH$22)*1.030011)-((((I23/100)*$AJ$22)*$AN$22)*$AH$22)+((((I23/100)*$AJ$23)*$AH$23)),IF(Calculator!$O$6="DUALELEMENTS",SUM((((I23/100)*$AJ$22)*$AH$22))+(((((I23/100)*$AJ$22)*$AN$22)*$AH$22)*1.438569)-((((I23/100)*$AJ$22)*$AN$22)*$AH$22)+((((I23/100)*$AJ$23)*$AH$23)),IF(Calculator!$O$6="DUALSPECTRUM",SUM((((I23/100)*$AJ$22)*$AH$22))+(((((I23/100)*$AJ$22)*$AN$22)*$AH$22)*1.438569)-((((I23/100)*$AJ$22)*$AN$22)*$AH$22)+((((I23/100)*$AJ$23)*$AH$23)),IF(Calculator!$O$6="DUALHOMESTEAD",SUM((((I23/100)*$AJ$22)*$AH$22))+(((((I23/100)*$AJ$22)*$AN$22)*$AH$22)*1.438569)-((((I23/100)*$AJ$22)*$AN$22)*$AH$22)+((((I23/100)*$AJ$23)*$AH$23)),IF(Calculator!$O$6="DUALBAND A",SUM((((I23/100)*$AJ$22)*$AH$22))+(((((I23/100)*$AJ$22)*$AN$22)*$AH$22)*1.507051)-((((I23/100)*$AJ$22)*$AN$22)*$AH$22)+((((I23/100)*$AJ$23)*$AH$23)),IF(Calculator!$O$6="DUALBAND B",SUM((((I23/100)*$AJ$22)*$AH$22))+(((((I23/100)*$AJ$22)*$AN$22)*$AH$22)*1.57551)-((((I23/100)*$AJ$22)*$AN$22)*$AH$22)+((((I23/100)*$AJ$23)*$AH$23)),IF(Calculator!$O$6="DUALBAND C",SUM((((I23/100)*$AJ$22)*$AH$22))+(((((I23/100)*$AJ$22)*$AN$22)*$AH$22)*1.644088)-((((I23/100)*$AJ$22)*$AN$22)*$AH$22)+((((I23/100)*$AJ$23)*$AH$23)),IF(Calculator!$O$6="DUALBAND D",SUM((((I23/100)*$AJ$22)*$AH$22))+(((((I23/100)*$AJ$22)*$AN$22)*$AH$22)*1.712549)-((((I23/100)*$AJ$22)*$AN$22)*$AH$22)+((((I23/100)*$AJ$23)*$AH$23)),IF(Calculator!$O$6="DUALURBANE",SUM((((I23/100)*$AJ$22)*$AH$22))+(((((I23/100)*$AJ$22)*$AN$22)*$AH$22)*1.712549)-((((I23/100)*$AJ$22)*$AN$22)*$AH$22)+((((I23/100)*$AJ$23)*$AH$23)),IF(Calculator!$O$6="DUALSILVERANOD",SUM((((I23/100)*$AJ$22)*$AH$22))+(((((I23/100)*$AJ$22)*$AN$22)*$AH$22)*1.918079)-((((I23/100)*$AJ$22)*$AN$22)*$AH$22)+((((I23/100)*$AJ$23)*$AH$23)),IF(Calculator!$O$6="DUALANOD",SUM((((I23/100)*$AJ$22)*$AH$22))+(((((I23/100)*$AJ$22)*$AN$22)*$AH$22)*2.260509)-((((I23/100)*$AJ$22)*$AN$22)*$AH$22)+((((I23/100)*$AJ$23)*$AH$23))))))))))))))))))))))))</f>
        <v>0</v>
      </c>
      <c r="Y23" s="2">
        <f>IF(Calculator!$O$6="SINGLEBASE",SUM((((J23/100)*$AJ$22)*$AH$22))+((((J23/100)*$AJ$23)*$AH$23)),IF(Calculator!$O$6="SINGLEELEMENTS",SUM((((J23/100)*$AJ$22)*$AH$22))+(((((J23/100)*$AJ$22)*$AN$22)*$AH$22)*1.05)-((((J23/100)*$AJ$22)*$AN$22)*$AH$22)+((((J23/100)*$AJ$23)*$AH$23)),IF(Calculator!$O$6="SINGLESPECTRUM",SUM((((J23/100)*$AJ$22)*$AH$22))+(((((J23/100)*$AJ$22)*$AN$22)*$AH$22)*1.05)-((((J23/100)*$AJ$22)*$AN$22)*$AH$22)+((((J23/100)*$AJ$23)*$AH$23)),IF(Calculator!$O$6="SINGLEHOMESTEAD",SUM((((J23/100)*$AJ$22)*$AH$22))+(((((J23/100)*$AJ$22)*$AN$22)*$AH$22)*1.05)-((((J23/100)*$AJ$22)*$AN$22)*$AH$22)+((((J23/100)*$AJ$23)*$AH$23)),IF(Calculator!$O$6="SINGLEBAND A",SUM((((J23/100)*$AJ$22)*$AH$22))+(((((J23/100)*$AJ$22)*$AN$22)*$AH$22)*1.1)-((((J23/100)*$AJ$22)*$AN$22)*$AH$22)+((((J23/100)*$AJ$23)*$AH$23)),IF(Calculator!$O$6="SINGLEBAND B",SUM((((J23/100)*$AJ$22)*$AH$22))+(((((J23/100)*$AJ$22)*$AN$22)*$AH$22)*1.15)-((((J23/100)*$AJ$22)*$AN$22)*$AH$22)+((((J23/100)*$AJ$23)*$AH$23)),IF(Calculator!$O$6="SINGLEBAND C",SUM((((J23/100)*$AJ$22)*$AH$22))+(((((J23/100)*$AJ$22)*$AN$22)*$AH$22)*1.2)-((((J23/100)*$AJ$22)*$AN$22)*$AH$22)+((((J23/100)*$AJ$23)*$AH$23)),IF(Calculator!$O$6="SINGLEBAND D",SUM((((J23/100)*$AJ$22)*$AH$22))+(((((J23/100)*$AJ$22)*$AN$22)*$AH$22)*1.25)-((((J23/100)*$AJ$22)*$AN$22)*$AH$22)+((((J23/100)*$AJ$23)*$AH$23)),IF(Calculator!$O$6="SINGLEURBANE",SUM((((J23/100)*$AJ$22)*$AH$22))+(((((J23/100)*$AJ$22)*$AN$22)*$AH$22)*1.25)-((((J23/100)*$AJ$22)*$AN$22)*$AH$22)+((((J23/100)*$AJ$23)*$AH$23)),IF(Calculator!$O$6="SINGLESILVERANOD",SUM((((J23/100)*$AJ$22)*$AH$22))+(((((J23/100)*$AJ$22)*$AN$22)*$AH$22)*1.4)-((((J23/100)*$AJ$22)*$AN$22)*$AH$22)+((((J23/100)*$AJ$23)*$AH$23)),IF(Calculator!$O$6="SINGLEANOD",SUM((((J23/100)*$AJ$22)*$AH$22))+(((((J23/100)*$AJ$22)*$AN$22)*$AH$22)*1.65)-((((J23/100)*$AJ$22)*$AN$22)*$AH$22)+((((J23/100)*$AJ$23)*$AH$23)),IF(Calculator!$O$6="DUALBASE",SUM((((J23/100)*$AJ$22)*$AH$22))+(((((J23/100)*$AJ$22)*$AN$22)*$AH$22)*1.030011)-((((J23/100)*$AJ$22)*$AN$22)*$AH$22)+((((J23/100)*$AJ$23)*$AH$23)),IF(Calculator!$O$6="DUALELEMENTS",SUM((((J23/100)*$AJ$22)*$AH$22))+(((((J23/100)*$AJ$22)*$AN$22)*$AH$22)*1.438569)-((((J23/100)*$AJ$22)*$AN$22)*$AH$22)+((((J23/100)*$AJ$23)*$AH$23)),IF(Calculator!$O$6="DUALSPECTRUM",SUM((((J23/100)*$AJ$22)*$AH$22))+(((((J23/100)*$AJ$22)*$AN$22)*$AH$22)*1.438569)-((((J23/100)*$AJ$22)*$AN$22)*$AH$22)+((((J23/100)*$AJ$23)*$AH$23)),IF(Calculator!$O$6="DUALHOMESTEAD",SUM((((J23/100)*$AJ$22)*$AH$22))+(((((J23/100)*$AJ$22)*$AN$22)*$AH$22)*1.438569)-((((J23/100)*$AJ$22)*$AN$22)*$AH$22)+((((J23/100)*$AJ$23)*$AH$23)),IF(Calculator!$O$6="DUALBAND A",SUM((((J23/100)*$AJ$22)*$AH$22))+(((((J23/100)*$AJ$22)*$AN$22)*$AH$22)*1.507051)-((((J23/100)*$AJ$22)*$AN$22)*$AH$22)+((((J23/100)*$AJ$23)*$AH$23)),IF(Calculator!$O$6="DUALBAND B",SUM((((J23/100)*$AJ$22)*$AH$22))+(((((J23/100)*$AJ$22)*$AN$22)*$AH$22)*1.57551)-((((J23/100)*$AJ$22)*$AN$22)*$AH$22)+((((J23/100)*$AJ$23)*$AH$23)),IF(Calculator!$O$6="DUALBAND C",SUM((((J23/100)*$AJ$22)*$AH$22))+(((((J23/100)*$AJ$22)*$AN$22)*$AH$22)*1.644088)-((((J23/100)*$AJ$22)*$AN$22)*$AH$22)+((((J23/100)*$AJ$23)*$AH$23)),IF(Calculator!$O$6="DUALBAND D",SUM((((J23/100)*$AJ$22)*$AH$22))+(((((J23/100)*$AJ$22)*$AN$22)*$AH$22)*1.712549)-((((J23/100)*$AJ$22)*$AN$22)*$AH$22)+((((J23/100)*$AJ$23)*$AH$23)),IF(Calculator!$O$6="DUALURBANE",SUM((((J23/100)*$AJ$22)*$AH$22))+(((((J23/100)*$AJ$22)*$AN$22)*$AH$22)*1.712549)-((((J23/100)*$AJ$22)*$AN$22)*$AH$22)+((((J23/100)*$AJ$23)*$AH$23)),IF(Calculator!$O$6="DUALSILVERANOD",SUM((((J23/100)*$AJ$22)*$AH$22))+(((((J23/100)*$AJ$22)*$AN$22)*$AH$22)*1.918079)-((((J23/100)*$AJ$22)*$AN$22)*$AH$22)+((((J23/100)*$AJ$23)*$AH$23)),IF(Calculator!$O$6="DUALANOD",SUM((((J23/100)*$AJ$22)*$AH$22))+(((((J23/100)*$AJ$22)*$AN$22)*$AH$22)*2.260509)-((((J23/100)*$AJ$22)*$AN$22)*$AH$22)+((((J23/100)*$AJ$23)*$AH$23))))))))))))))))))))))))</f>
        <v>0</v>
      </c>
      <c r="Z23" s="2">
        <f>IF(Calculator!$O$6="SINGLEBASE",SUM((((K23/100)*$AJ$22)*$AH$22))+((((K23/100)*$AJ$23)*$AH$23)),IF(Calculator!$O$6="SINGLEELEMENTS",SUM((((K23/100)*$AJ$22)*$AH$22))+(((((K23/100)*$AJ$22)*$AN$22)*$AH$22)*1.05)-((((K23/100)*$AJ$22)*$AN$22)*$AH$22)+((((K23/100)*$AJ$23)*$AH$23)),IF(Calculator!$O$6="SINGLESPECTRUM",SUM((((K23/100)*$AJ$22)*$AH$22))+(((((K23/100)*$AJ$22)*$AN$22)*$AH$22)*1.05)-((((K23/100)*$AJ$22)*$AN$22)*$AH$22)+((((K23/100)*$AJ$23)*$AH$23)),IF(Calculator!$O$6="SINGLEHOMESTEAD",SUM((((K23/100)*$AJ$22)*$AH$22))+(((((K23/100)*$AJ$22)*$AN$22)*$AH$22)*1.05)-((((K23/100)*$AJ$22)*$AN$22)*$AH$22)+((((K23/100)*$AJ$23)*$AH$23)),IF(Calculator!$O$6="SINGLEBAND A",SUM((((K23/100)*$AJ$22)*$AH$22))+(((((K23/100)*$AJ$22)*$AN$22)*$AH$22)*1.1)-((((K23/100)*$AJ$22)*$AN$22)*$AH$22)+((((K23/100)*$AJ$23)*$AH$23)),IF(Calculator!$O$6="SINGLEBAND B",SUM((((K23/100)*$AJ$22)*$AH$22))+(((((K23/100)*$AJ$22)*$AN$22)*$AH$22)*1.15)-((((K23/100)*$AJ$22)*$AN$22)*$AH$22)+((((K23/100)*$AJ$23)*$AH$23)),IF(Calculator!$O$6="SINGLEBAND C",SUM((((K23/100)*$AJ$22)*$AH$22))+(((((K23/100)*$AJ$22)*$AN$22)*$AH$22)*1.2)-((((K23/100)*$AJ$22)*$AN$22)*$AH$22)+((((K23/100)*$AJ$23)*$AH$23)),IF(Calculator!$O$6="SINGLEBAND D",SUM((((K23/100)*$AJ$22)*$AH$22))+(((((K23/100)*$AJ$22)*$AN$22)*$AH$22)*1.25)-((((K23/100)*$AJ$22)*$AN$22)*$AH$22)+((((K23/100)*$AJ$23)*$AH$23)),IF(Calculator!$O$6="SINGLEURBANE",SUM((((K23/100)*$AJ$22)*$AH$22))+(((((K23/100)*$AJ$22)*$AN$22)*$AH$22)*1.25)-((((K23/100)*$AJ$22)*$AN$22)*$AH$22)+((((K23/100)*$AJ$23)*$AH$23)),IF(Calculator!$O$6="SINGLESILVERANOD",SUM((((K23/100)*$AJ$22)*$AH$22))+(((((K23/100)*$AJ$22)*$AN$22)*$AH$22)*1.4)-((((K23/100)*$AJ$22)*$AN$22)*$AH$22)+((((K23/100)*$AJ$23)*$AH$23)),IF(Calculator!$O$6="SINGLEANOD",SUM((((K23/100)*$AJ$22)*$AH$22))+(((((K23/100)*$AJ$22)*$AN$22)*$AH$22)*1.65)-((((K23/100)*$AJ$22)*$AN$22)*$AH$22)+((((K23/100)*$AJ$23)*$AH$23)),IF(Calculator!$O$6="DUALBASE",SUM((((K23/100)*$AJ$22)*$AH$22))+(((((K23/100)*$AJ$22)*$AN$22)*$AH$22)*1.030011)-((((K23/100)*$AJ$22)*$AN$22)*$AH$22)+((((K23/100)*$AJ$23)*$AH$23)),IF(Calculator!$O$6="DUALELEMENTS",SUM((((K23/100)*$AJ$22)*$AH$22))+(((((K23/100)*$AJ$22)*$AN$22)*$AH$22)*1.438569)-((((K23/100)*$AJ$22)*$AN$22)*$AH$22)+((((K23/100)*$AJ$23)*$AH$23)),IF(Calculator!$O$6="DUALSPECTRUM",SUM((((K23/100)*$AJ$22)*$AH$22))+(((((K23/100)*$AJ$22)*$AN$22)*$AH$22)*1.438569)-((((K23/100)*$AJ$22)*$AN$22)*$AH$22)+((((K23/100)*$AJ$23)*$AH$23)),IF(Calculator!$O$6="DUALHOMESTEAD",SUM((((K23/100)*$AJ$22)*$AH$22))+(((((K23/100)*$AJ$22)*$AN$22)*$AH$22)*1.438569)-((((K23/100)*$AJ$22)*$AN$22)*$AH$22)+((((K23/100)*$AJ$23)*$AH$23)),IF(Calculator!$O$6="DUALBAND A",SUM((((K23/100)*$AJ$22)*$AH$22))+(((((K23/100)*$AJ$22)*$AN$22)*$AH$22)*1.507051)-((((K23/100)*$AJ$22)*$AN$22)*$AH$22)+((((K23/100)*$AJ$23)*$AH$23)),IF(Calculator!$O$6="DUALBAND B",SUM((((K23/100)*$AJ$22)*$AH$22))+(((((K23/100)*$AJ$22)*$AN$22)*$AH$22)*1.57551)-((((K23/100)*$AJ$22)*$AN$22)*$AH$22)+((((K23/100)*$AJ$23)*$AH$23)),IF(Calculator!$O$6="DUALBAND C",SUM((((K23/100)*$AJ$22)*$AH$22))+(((((K23/100)*$AJ$22)*$AN$22)*$AH$22)*1.644088)-((((K23/100)*$AJ$22)*$AN$22)*$AH$22)+((((K23/100)*$AJ$23)*$AH$23)),IF(Calculator!$O$6="DUALBAND D",SUM((((K23/100)*$AJ$22)*$AH$22))+(((((K23/100)*$AJ$22)*$AN$22)*$AH$22)*1.712549)-((((K23/100)*$AJ$22)*$AN$22)*$AH$22)+((((K23/100)*$AJ$23)*$AH$23)),IF(Calculator!$O$6="DUALURBANE",SUM((((K23/100)*$AJ$22)*$AH$22))+(((((K23/100)*$AJ$22)*$AN$22)*$AH$22)*1.712549)-((((K23/100)*$AJ$22)*$AN$22)*$AH$22)+((((K23/100)*$AJ$23)*$AH$23)),IF(Calculator!$O$6="DUALSILVERANOD",SUM((((K23/100)*$AJ$22)*$AH$22))+(((((K23/100)*$AJ$22)*$AN$22)*$AH$22)*1.918079)-((((K23/100)*$AJ$22)*$AN$22)*$AH$22)+((((K23/100)*$AJ$23)*$AH$23)),IF(Calculator!$O$6="DUALANOD",SUM((((K23/100)*$AJ$22)*$AH$22))+(((((K23/100)*$AJ$22)*$AN$22)*$AH$22)*2.260509)-((((K23/100)*$AJ$22)*$AN$22)*$AH$22)+((((K23/100)*$AJ$23)*$AH$23))))))))))))))))))))))))</f>
        <v>0</v>
      </c>
      <c r="AA23" s="2">
        <f>IF(Calculator!$O$6="SINGLEBASE",SUM((((L23/100)*$AJ$22)*$AH$22))+((((L23/100)*$AJ$23)*$AH$23)),IF(Calculator!$O$6="SINGLEELEMENTS",SUM((((L23/100)*$AJ$22)*$AH$22))+(((((L23/100)*$AJ$22)*$AN$22)*$AH$22)*1.05)-((((L23/100)*$AJ$22)*$AN$22)*$AH$22)+((((L23/100)*$AJ$23)*$AH$23)),IF(Calculator!$O$6="SINGLESPECTRUM",SUM((((L23/100)*$AJ$22)*$AH$22))+(((((L23/100)*$AJ$22)*$AN$22)*$AH$22)*1.05)-((((L23/100)*$AJ$22)*$AN$22)*$AH$22)+((((L23/100)*$AJ$23)*$AH$23)),IF(Calculator!$O$6="SINGLEHOMESTEAD",SUM((((L23/100)*$AJ$22)*$AH$22))+(((((L23/100)*$AJ$22)*$AN$22)*$AH$22)*1.05)-((((L23/100)*$AJ$22)*$AN$22)*$AH$22)+((((L23/100)*$AJ$23)*$AH$23)),IF(Calculator!$O$6="SINGLEBAND A",SUM((((L23/100)*$AJ$22)*$AH$22))+(((((L23/100)*$AJ$22)*$AN$22)*$AH$22)*1.1)-((((L23/100)*$AJ$22)*$AN$22)*$AH$22)+((((L23/100)*$AJ$23)*$AH$23)),IF(Calculator!$O$6="SINGLEBAND B",SUM((((L23/100)*$AJ$22)*$AH$22))+(((((L23/100)*$AJ$22)*$AN$22)*$AH$22)*1.15)-((((L23/100)*$AJ$22)*$AN$22)*$AH$22)+((((L23/100)*$AJ$23)*$AH$23)),IF(Calculator!$O$6="SINGLEBAND C",SUM((((L23/100)*$AJ$22)*$AH$22))+(((((L23/100)*$AJ$22)*$AN$22)*$AH$22)*1.2)-((((L23/100)*$AJ$22)*$AN$22)*$AH$22)+((((L23/100)*$AJ$23)*$AH$23)),IF(Calculator!$O$6="SINGLEBAND D",SUM((((L23/100)*$AJ$22)*$AH$22))+(((((L23/100)*$AJ$22)*$AN$22)*$AH$22)*1.25)-((((L23/100)*$AJ$22)*$AN$22)*$AH$22)+((((L23/100)*$AJ$23)*$AH$23)),IF(Calculator!$O$6="SINGLEURBANE",SUM((((L23/100)*$AJ$22)*$AH$22))+(((((L23/100)*$AJ$22)*$AN$22)*$AH$22)*1.25)-((((L23/100)*$AJ$22)*$AN$22)*$AH$22)+((((L23/100)*$AJ$23)*$AH$23)),IF(Calculator!$O$6="SINGLESILVERANOD",SUM((((L23/100)*$AJ$22)*$AH$22))+(((((L23/100)*$AJ$22)*$AN$22)*$AH$22)*1.4)-((((L23/100)*$AJ$22)*$AN$22)*$AH$22)+((((L23/100)*$AJ$23)*$AH$23)),IF(Calculator!$O$6="SINGLEANOD",SUM((((L23/100)*$AJ$22)*$AH$22))+(((((L23/100)*$AJ$22)*$AN$22)*$AH$22)*1.65)-((((L23/100)*$AJ$22)*$AN$22)*$AH$22)+((((L23/100)*$AJ$23)*$AH$23)),IF(Calculator!$O$6="DUALBASE",SUM((((L23/100)*$AJ$22)*$AH$22))+(((((L23/100)*$AJ$22)*$AN$22)*$AH$22)*1.030011)-((((L23/100)*$AJ$22)*$AN$22)*$AH$22)+((((L23/100)*$AJ$23)*$AH$23)),IF(Calculator!$O$6="DUALELEMENTS",SUM((((L23/100)*$AJ$22)*$AH$22))+(((((L23/100)*$AJ$22)*$AN$22)*$AH$22)*1.438569)-((((L23/100)*$AJ$22)*$AN$22)*$AH$22)+((((L23/100)*$AJ$23)*$AH$23)),IF(Calculator!$O$6="DUALSPECTRUM",SUM((((L23/100)*$AJ$22)*$AH$22))+(((((L23/100)*$AJ$22)*$AN$22)*$AH$22)*1.438569)-((((L23/100)*$AJ$22)*$AN$22)*$AH$22)+((((L23/100)*$AJ$23)*$AH$23)),IF(Calculator!$O$6="DUALHOMESTEAD",SUM((((L23/100)*$AJ$22)*$AH$22))+(((((L23/100)*$AJ$22)*$AN$22)*$AH$22)*1.438569)-((((L23/100)*$AJ$22)*$AN$22)*$AH$22)+((((L23/100)*$AJ$23)*$AH$23)),IF(Calculator!$O$6="DUALBAND A",SUM((((L23/100)*$AJ$22)*$AH$22))+(((((L23/100)*$AJ$22)*$AN$22)*$AH$22)*1.507051)-((((L23/100)*$AJ$22)*$AN$22)*$AH$22)+((((L23/100)*$AJ$23)*$AH$23)),IF(Calculator!$O$6="DUALBAND B",SUM((((L23/100)*$AJ$22)*$AH$22))+(((((L23/100)*$AJ$22)*$AN$22)*$AH$22)*1.57551)-((((L23/100)*$AJ$22)*$AN$22)*$AH$22)+((((L23/100)*$AJ$23)*$AH$23)),IF(Calculator!$O$6="DUALBAND C",SUM((((L23/100)*$AJ$22)*$AH$22))+(((((L23/100)*$AJ$22)*$AN$22)*$AH$22)*1.644088)-((((L23/100)*$AJ$22)*$AN$22)*$AH$22)+((((L23/100)*$AJ$23)*$AH$23)),IF(Calculator!$O$6="DUALBAND D",SUM((((L23/100)*$AJ$22)*$AH$22))+(((((L23/100)*$AJ$22)*$AN$22)*$AH$22)*1.712549)-((((L23/100)*$AJ$22)*$AN$22)*$AH$22)+((((L23/100)*$AJ$23)*$AH$23)),IF(Calculator!$O$6="DUALURBANE",SUM((((L23/100)*$AJ$22)*$AH$22))+(((((L23/100)*$AJ$22)*$AN$22)*$AH$22)*1.712549)-((((L23/100)*$AJ$22)*$AN$22)*$AH$22)+((((L23/100)*$AJ$23)*$AH$23)),IF(Calculator!$O$6="DUALSILVERANOD",SUM((((L23/100)*$AJ$22)*$AH$22))+(((((L23/100)*$AJ$22)*$AN$22)*$AH$22)*1.918079)-((((L23/100)*$AJ$22)*$AN$22)*$AH$22)+((((L23/100)*$AJ$23)*$AH$23)),IF(Calculator!$O$6="DUALANOD",SUM((((L23/100)*$AJ$22)*$AH$22))+(((((L23/100)*$AJ$22)*$AN$22)*$AH$22)*2.260509)-((((L23/100)*$AJ$22)*$AN$22)*$AH$22)+((((L23/100)*$AJ$23)*$AH$23))))))))))))))))))))))))</f>
        <v>0</v>
      </c>
      <c r="AB23" s="2">
        <f>IF(Calculator!$O$6="SINGLEBASE",SUM((((M23/100)*$AJ$22)*$AH$22))+((((M23/100)*$AJ$23)*$AH$23)),IF(Calculator!$O$6="SINGLEELEMENTS",SUM((((M23/100)*$AJ$22)*$AH$22))+(((((M23/100)*$AJ$22)*$AN$22)*$AH$22)*1.05)-((((M23/100)*$AJ$22)*$AN$22)*$AH$22)+((((M23/100)*$AJ$23)*$AH$23)),IF(Calculator!$O$6="SINGLESPECTRUM",SUM((((M23/100)*$AJ$22)*$AH$22))+(((((M23/100)*$AJ$22)*$AN$22)*$AH$22)*1.05)-((((M23/100)*$AJ$22)*$AN$22)*$AH$22)+((((M23/100)*$AJ$23)*$AH$23)),IF(Calculator!$O$6="SINGLEHOMESTEAD",SUM((((M23/100)*$AJ$22)*$AH$22))+(((((M23/100)*$AJ$22)*$AN$22)*$AH$22)*1.05)-((((M23/100)*$AJ$22)*$AN$22)*$AH$22)+((((M23/100)*$AJ$23)*$AH$23)),IF(Calculator!$O$6="SINGLEBAND A",SUM((((M23/100)*$AJ$22)*$AH$22))+(((((M23/100)*$AJ$22)*$AN$22)*$AH$22)*1.1)-((((M23/100)*$AJ$22)*$AN$22)*$AH$22)+((((M23/100)*$AJ$23)*$AH$23)),IF(Calculator!$O$6="SINGLEBAND B",SUM((((M23/100)*$AJ$22)*$AH$22))+(((((M23/100)*$AJ$22)*$AN$22)*$AH$22)*1.15)-((((M23/100)*$AJ$22)*$AN$22)*$AH$22)+((((M23/100)*$AJ$23)*$AH$23)),IF(Calculator!$O$6="SINGLEBAND C",SUM((((M23/100)*$AJ$22)*$AH$22))+(((((M23/100)*$AJ$22)*$AN$22)*$AH$22)*1.2)-((((M23/100)*$AJ$22)*$AN$22)*$AH$22)+((((M23/100)*$AJ$23)*$AH$23)),IF(Calculator!$O$6="SINGLEBAND D",SUM((((M23/100)*$AJ$22)*$AH$22))+(((((M23/100)*$AJ$22)*$AN$22)*$AH$22)*1.25)-((((M23/100)*$AJ$22)*$AN$22)*$AH$22)+((((M23/100)*$AJ$23)*$AH$23)),IF(Calculator!$O$6="SINGLEURBANE",SUM((((M23/100)*$AJ$22)*$AH$22))+(((((M23/100)*$AJ$22)*$AN$22)*$AH$22)*1.25)-((((M23/100)*$AJ$22)*$AN$22)*$AH$22)+((((M23/100)*$AJ$23)*$AH$23)),IF(Calculator!$O$6="SINGLESILVERANOD",SUM((((M23/100)*$AJ$22)*$AH$22))+(((((M23/100)*$AJ$22)*$AN$22)*$AH$22)*1.4)-((((M23/100)*$AJ$22)*$AN$22)*$AH$22)+((((M23/100)*$AJ$23)*$AH$23)),IF(Calculator!$O$6="SINGLEANOD",SUM((((M23/100)*$AJ$22)*$AH$22))+(((((M23/100)*$AJ$22)*$AN$22)*$AH$22)*1.65)-((((M23/100)*$AJ$22)*$AN$22)*$AH$22)+((((M23/100)*$AJ$23)*$AH$23)),IF(Calculator!$O$6="DUALBASE",SUM((((M23/100)*$AJ$22)*$AH$22))+(((((M23/100)*$AJ$22)*$AN$22)*$AH$22)*1.030011)-((((M23/100)*$AJ$22)*$AN$22)*$AH$22)+((((M23/100)*$AJ$23)*$AH$23)),IF(Calculator!$O$6="DUALELEMENTS",SUM((((M23/100)*$AJ$22)*$AH$22))+(((((M23/100)*$AJ$22)*$AN$22)*$AH$22)*1.438569)-((((M23/100)*$AJ$22)*$AN$22)*$AH$22)+((((M23/100)*$AJ$23)*$AH$23)),IF(Calculator!$O$6="DUALSPECTRUM",SUM((((M23/100)*$AJ$22)*$AH$22))+(((((M23/100)*$AJ$22)*$AN$22)*$AH$22)*1.438569)-((((M23/100)*$AJ$22)*$AN$22)*$AH$22)+((((M23/100)*$AJ$23)*$AH$23)),IF(Calculator!$O$6="DUALHOMESTEAD",SUM((((M23/100)*$AJ$22)*$AH$22))+(((((M23/100)*$AJ$22)*$AN$22)*$AH$22)*1.438569)-((((M23/100)*$AJ$22)*$AN$22)*$AH$22)+((((M23/100)*$AJ$23)*$AH$23)),IF(Calculator!$O$6="DUALBAND A",SUM((((M23/100)*$AJ$22)*$AH$22))+(((((M23/100)*$AJ$22)*$AN$22)*$AH$22)*1.507051)-((((M23/100)*$AJ$22)*$AN$22)*$AH$22)+((((M23/100)*$AJ$23)*$AH$23)),IF(Calculator!$O$6="DUALBAND B",SUM((((M23/100)*$AJ$22)*$AH$22))+(((((M23/100)*$AJ$22)*$AN$22)*$AH$22)*1.57551)-((((M23/100)*$AJ$22)*$AN$22)*$AH$22)+((((M23/100)*$AJ$23)*$AH$23)),IF(Calculator!$O$6="DUALBAND C",SUM((((M23/100)*$AJ$22)*$AH$22))+(((((M23/100)*$AJ$22)*$AN$22)*$AH$22)*1.644088)-((((M23/100)*$AJ$22)*$AN$22)*$AH$22)+((((M23/100)*$AJ$23)*$AH$23)),IF(Calculator!$O$6="DUALBAND D",SUM((((M23/100)*$AJ$22)*$AH$22))+(((((M23/100)*$AJ$22)*$AN$22)*$AH$22)*1.712549)-((((M23/100)*$AJ$22)*$AN$22)*$AH$22)+((((M23/100)*$AJ$23)*$AH$23)),IF(Calculator!$O$6="DUALURBANE",SUM((((M23/100)*$AJ$22)*$AH$22))+(((((M23/100)*$AJ$22)*$AN$22)*$AH$22)*1.712549)-((((M23/100)*$AJ$22)*$AN$22)*$AH$22)+((((M23/100)*$AJ$23)*$AH$23)),IF(Calculator!$O$6="DUALSILVERANOD",SUM((((M23/100)*$AJ$22)*$AH$22))+(((((M23/100)*$AJ$22)*$AN$22)*$AH$22)*1.918079)-((((M23/100)*$AJ$22)*$AN$22)*$AH$22)+((((M23/100)*$AJ$23)*$AH$23)),IF(Calculator!$O$6="DUALANOD",SUM((((M23/100)*$AJ$22)*$AH$22))+(((((M23/100)*$AJ$22)*$AN$22)*$AH$22)*2.260509)-((((M23/100)*$AJ$22)*$AN$22)*$AH$22)+((((M23/100)*$AJ$23)*$AH$23))))))))))))))))))))))))</f>
        <v>0</v>
      </c>
      <c r="AC23" s="2">
        <f>IF(Calculator!$O$6="SINGLEBASE",SUM((((N23/100)*$AJ$22)*$AH$22))+((((N23/100)*$AJ$23)*$AH$23)),IF(Calculator!$O$6="SINGLEELEMENTS",SUM((((N23/100)*$AJ$22)*$AH$22))+(((((N23/100)*$AJ$22)*$AN$22)*$AH$22)*1.05)-((((N23/100)*$AJ$22)*$AN$22)*$AH$22)+((((N23/100)*$AJ$23)*$AH$23)),IF(Calculator!$O$6="SINGLESPECTRUM",SUM((((N23/100)*$AJ$22)*$AH$22))+(((((N23/100)*$AJ$22)*$AN$22)*$AH$22)*1.05)-((((N23/100)*$AJ$22)*$AN$22)*$AH$22)+((((N23/100)*$AJ$23)*$AH$23)),IF(Calculator!$O$6="SINGLEHOMESTEAD",SUM((((N23/100)*$AJ$22)*$AH$22))+(((((N23/100)*$AJ$22)*$AN$22)*$AH$22)*1.05)-((((N23/100)*$AJ$22)*$AN$22)*$AH$22)+((((N23/100)*$AJ$23)*$AH$23)),IF(Calculator!$O$6="SINGLEBAND A",SUM((((N23/100)*$AJ$22)*$AH$22))+(((((N23/100)*$AJ$22)*$AN$22)*$AH$22)*1.1)-((((N23/100)*$AJ$22)*$AN$22)*$AH$22)+((((N23/100)*$AJ$23)*$AH$23)),IF(Calculator!$O$6="SINGLEBAND B",SUM((((N23/100)*$AJ$22)*$AH$22))+(((((N23/100)*$AJ$22)*$AN$22)*$AH$22)*1.15)-((((N23/100)*$AJ$22)*$AN$22)*$AH$22)+((((N23/100)*$AJ$23)*$AH$23)),IF(Calculator!$O$6="SINGLEBAND C",SUM((((N23/100)*$AJ$22)*$AH$22))+(((((N23/100)*$AJ$22)*$AN$22)*$AH$22)*1.2)-((((N23/100)*$AJ$22)*$AN$22)*$AH$22)+((((N23/100)*$AJ$23)*$AH$23)),IF(Calculator!$O$6="SINGLEBAND D",SUM((((N23/100)*$AJ$22)*$AH$22))+(((((N23/100)*$AJ$22)*$AN$22)*$AH$22)*1.25)-((((N23/100)*$AJ$22)*$AN$22)*$AH$22)+((((N23/100)*$AJ$23)*$AH$23)),IF(Calculator!$O$6="SINGLEURBANE",SUM((((N23/100)*$AJ$22)*$AH$22))+(((((N23/100)*$AJ$22)*$AN$22)*$AH$22)*1.25)-((((N23/100)*$AJ$22)*$AN$22)*$AH$22)+((((N23/100)*$AJ$23)*$AH$23)),IF(Calculator!$O$6="SINGLESILVERANOD",SUM((((N23/100)*$AJ$22)*$AH$22))+(((((N23/100)*$AJ$22)*$AN$22)*$AH$22)*1.4)-((((N23/100)*$AJ$22)*$AN$22)*$AH$22)+((((N23/100)*$AJ$23)*$AH$23)),IF(Calculator!$O$6="SINGLEANOD",SUM((((N23/100)*$AJ$22)*$AH$22))+(((((N23/100)*$AJ$22)*$AN$22)*$AH$22)*1.65)-((((N23/100)*$AJ$22)*$AN$22)*$AH$22)+((((N23/100)*$AJ$23)*$AH$23)),IF(Calculator!$O$6="DUALBASE",SUM((((N23/100)*$AJ$22)*$AH$22))+(((((N23/100)*$AJ$22)*$AN$22)*$AH$22)*1.030011)-((((N23/100)*$AJ$22)*$AN$22)*$AH$22)+((((N23/100)*$AJ$23)*$AH$23)),IF(Calculator!$O$6="DUALELEMENTS",SUM((((N23/100)*$AJ$22)*$AH$22))+(((((N23/100)*$AJ$22)*$AN$22)*$AH$22)*1.438569)-((((N23/100)*$AJ$22)*$AN$22)*$AH$22)+((((N23/100)*$AJ$23)*$AH$23)),IF(Calculator!$O$6="DUALSPECTRUM",SUM((((N23/100)*$AJ$22)*$AH$22))+(((((N23/100)*$AJ$22)*$AN$22)*$AH$22)*1.438569)-((((N23/100)*$AJ$22)*$AN$22)*$AH$22)+((((N23/100)*$AJ$23)*$AH$23)),IF(Calculator!$O$6="DUALHOMESTEAD",SUM((((N23/100)*$AJ$22)*$AH$22))+(((((N23/100)*$AJ$22)*$AN$22)*$AH$22)*1.438569)-((((N23/100)*$AJ$22)*$AN$22)*$AH$22)+((((N23/100)*$AJ$23)*$AH$23)),IF(Calculator!$O$6="DUALBAND A",SUM((((N23/100)*$AJ$22)*$AH$22))+(((((N23/100)*$AJ$22)*$AN$22)*$AH$22)*1.507051)-((((N23/100)*$AJ$22)*$AN$22)*$AH$22)+((((N23/100)*$AJ$23)*$AH$23)),IF(Calculator!$O$6="DUALBAND B",SUM((((N23/100)*$AJ$22)*$AH$22))+(((((N23/100)*$AJ$22)*$AN$22)*$AH$22)*1.57551)-((((N23/100)*$AJ$22)*$AN$22)*$AH$22)+((((N23/100)*$AJ$23)*$AH$23)),IF(Calculator!$O$6="DUALBAND C",SUM((((N23/100)*$AJ$22)*$AH$22))+(((((N23/100)*$AJ$22)*$AN$22)*$AH$22)*1.644088)-((((N23/100)*$AJ$22)*$AN$22)*$AH$22)+((((N23/100)*$AJ$23)*$AH$23)),IF(Calculator!$O$6="DUALBAND D",SUM((((N23/100)*$AJ$22)*$AH$22))+(((((N23/100)*$AJ$22)*$AN$22)*$AH$22)*1.712549)-((((N23/100)*$AJ$22)*$AN$22)*$AH$22)+((((N23/100)*$AJ$23)*$AH$23)),IF(Calculator!$O$6="DUALURBANE",SUM((((N23/100)*$AJ$22)*$AH$22))+(((((N23/100)*$AJ$22)*$AN$22)*$AH$22)*1.712549)-((((N23/100)*$AJ$22)*$AN$22)*$AH$22)+((((N23/100)*$AJ$23)*$AH$23)),IF(Calculator!$O$6="DUALSILVERANOD",SUM((((N23/100)*$AJ$22)*$AH$22))+(((((N23/100)*$AJ$22)*$AN$22)*$AH$22)*1.918079)-((((N23/100)*$AJ$22)*$AN$22)*$AH$22)+((((N23/100)*$AJ$23)*$AH$23)),IF(Calculator!$O$6="DUALANOD",SUM((((N23/100)*$AJ$22)*$AH$22))+(((((N23/100)*$AJ$22)*$AN$22)*$AH$22)*2.260509)-((((N23/100)*$AJ$22)*$AN$22)*$AH$22)+((((N23/100)*$AJ$23)*$AH$23))))))))))))))))))))))))</f>
        <v>0</v>
      </c>
      <c r="AE23" t="s">
        <v>33</v>
      </c>
      <c r="AF23" s="6">
        <f>SUM('Front Sheet'!$C$16*100)</f>
        <v>59</v>
      </c>
      <c r="AG23" t="s">
        <v>33</v>
      </c>
      <c r="AH23">
        <f>SUM(100-AF23)/100</f>
        <v>0.41</v>
      </c>
      <c r="AI23" t="s">
        <v>33</v>
      </c>
      <c r="AJ23">
        <v>55.759608257446452</v>
      </c>
      <c r="AL23" t="s">
        <v>1389</v>
      </c>
      <c r="AM23">
        <v>13.889088638874544</v>
      </c>
      <c r="AN23">
        <f>AM23/100</f>
        <v>0.13889088638874544</v>
      </c>
    </row>
    <row r="24" spans="1:40">
      <c r="A24" s="8" t="s">
        <v>1390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P24" s="8">
        <v>2050</v>
      </c>
      <c r="Q24" s="2">
        <f>IF(Calculator!$O$6="SINGLEBASE",SUM((((B24/100)*$AJ$22)*$AH$22))+((((B24/100)*$AJ$23)*$AH$23)),IF(Calculator!$O$6="SINGLEELEMENTS",SUM((((B24/100)*$AJ$22)*$AH$22))+(((((B24/100)*$AJ$22)*$AN$22)*$AH$22)*1.05)-((((B24/100)*$AJ$22)*$AN$22)*$AH$22)+((((B24/100)*$AJ$23)*$AH$23)),IF(Calculator!$O$6="SINGLESPECTRUM",SUM((((B24/100)*$AJ$22)*$AH$22))+(((((B24/100)*$AJ$22)*$AN$22)*$AH$22)*1.05)-((((B24/100)*$AJ$22)*$AN$22)*$AH$22)+((((B24/100)*$AJ$23)*$AH$23)),IF(Calculator!$O$6="SINGLEHOMESTEAD",SUM((((B24/100)*$AJ$22)*$AH$22))+(((((B24/100)*$AJ$22)*$AN$22)*$AH$22)*1.05)-((((B24/100)*$AJ$22)*$AN$22)*$AH$22)+((((B24/100)*$AJ$23)*$AH$23)),IF(Calculator!$O$6="SINGLEBAND A",SUM((((B24/100)*$AJ$22)*$AH$22))+(((((B24/100)*$AJ$22)*$AN$22)*$AH$22)*1.1)-((((B24/100)*$AJ$22)*$AN$22)*$AH$22)+((((B24/100)*$AJ$23)*$AH$23)),IF(Calculator!$O$6="SINGLEBAND B",SUM((((B24/100)*$AJ$22)*$AH$22))+(((((B24/100)*$AJ$22)*$AN$22)*$AH$22)*1.15)-((((B24/100)*$AJ$22)*$AN$22)*$AH$22)+((((B24/100)*$AJ$23)*$AH$23)),IF(Calculator!$O$6="SINGLEBAND C",SUM((((B24/100)*$AJ$22)*$AH$22))+(((((B24/100)*$AJ$22)*$AN$22)*$AH$22)*1.2)-((((B24/100)*$AJ$22)*$AN$22)*$AH$22)+((((B24/100)*$AJ$23)*$AH$23)),IF(Calculator!$O$6="SINGLEBAND D",SUM((((B24/100)*$AJ$22)*$AH$22))+(((((B24/100)*$AJ$22)*$AN$22)*$AH$22)*1.25)-((((B24/100)*$AJ$22)*$AN$22)*$AH$22)+((((B24/100)*$AJ$23)*$AH$23)),IF(Calculator!$O$6="SINGLEURBANE",SUM((((B24/100)*$AJ$22)*$AH$22))+(((((B24/100)*$AJ$22)*$AN$22)*$AH$22)*1.25)-((((B24/100)*$AJ$22)*$AN$22)*$AH$22)+((((B24/100)*$AJ$23)*$AH$23)),IF(Calculator!$O$6="SINGLESILVERANOD",SUM((((B24/100)*$AJ$22)*$AH$22))+(((((B24/100)*$AJ$22)*$AN$22)*$AH$22)*1.4)-((((B24/100)*$AJ$22)*$AN$22)*$AH$22)+((((B24/100)*$AJ$23)*$AH$23)),IF(Calculator!$O$6="SINGLEANOD",SUM((((B24/100)*$AJ$22)*$AH$22))+(((((B24/100)*$AJ$22)*$AN$22)*$AH$22)*1.65)-((((B24/100)*$AJ$22)*$AN$22)*$AH$22)+((((B24/100)*$AJ$23)*$AH$23)),IF(Calculator!$O$6="DUALBASE",SUM((((B24/100)*$AJ$22)*$AH$22))+(((((B24/100)*$AJ$22)*$AN$22)*$AH$22)*1.030011)-((((B24/100)*$AJ$22)*$AN$22)*$AH$22)+((((B24/100)*$AJ$23)*$AH$23)),IF(Calculator!$O$6="DUALELEMENTS",SUM((((B24/100)*$AJ$22)*$AH$22))+(((((B24/100)*$AJ$22)*$AN$22)*$AH$22)*1.438569)-((((B24/100)*$AJ$22)*$AN$22)*$AH$22)+((((B24/100)*$AJ$23)*$AH$23)),IF(Calculator!$O$6="DUALSPECTRUM",SUM((((B24/100)*$AJ$22)*$AH$22))+(((((B24/100)*$AJ$22)*$AN$22)*$AH$22)*1.438569)-((((B24/100)*$AJ$22)*$AN$22)*$AH$22)+((((B24/100)*$AJ$23)*$AH$23)),IF(Calculator!$O$6="DUALHOMESTEAD",SUM((((B24/100)*$AJ$22)*$AH$22))+(((((B24/100)*$AJ$22)*$AN$22)*$AH$22)*1.438569)-((((B24/100)*$AJ$22)*$AN$22)*$AH$22)+((((B24/100)*$AJ$23)*$AH$23)),IF(Calculator!$O$6="DUALBAND A",SUM((((B24/100)*$AJ$22)*$AH$22))+(((((B24/100)*$AJ$22)*$AN$22)*$AH$22)*1.507051)-((((B24/100)*$AJ$22)*$AN$22)*$AH$22)+((((B24/100)*$AJ$23)*$AH$23)),IF(Calculator!$O$6="DUALBAND B",SUM((((B24/100)*$AJ$22)*$AH$22))+(((((B24/100)*$AJ$22)*$AN$22)*$AH$22)*1.57551)-((((B24/100)*$AJ$22)*$AN$22)*$AH$22)+((((B24/100)*$AJ$23)*$AH$23)),IF(Calculator!$O$6="DUALBAND C",SUM((((B24/100)*$AJ$22)*$AH$22))+(((((B24/100)*$AJ$22)*$AN$22)*$AH$22)*1.644088)-((((B24/100)*$AJ$22)*$AN$22)*$AH$22)+((((B24/100)*$AJ$23)*$AH$23)),IF(Calculator!$O$6="DUALBAND D",SUM((((B24/100)*$AJ$22)*$AH$22))+(((((B24/100)*$AJ$22)*$AN$22)*$AH$22)*1.712549)-((((B24/100)*$AJ$22)*$AN$22)*$AH$22)+((((B24/100)*$AJ$23)*$AH$23)),IF(Calculator!$O$6="DUALURBANE",SUM((((B24/100)*$AJ$22)*$AH$22))+(((((B24/100)*$AJ$22)*$AN$22)*$AH$22)*1.712549)-((((B24/100)*$AJ$22)*$AN$22)*$AH$22)+((((B24/100)*$AJ$23)*$AH$23)),IF(Calculator!$O$6="DUALSILVERANOD",SUM((((B24/100)*$AJ$22)*$AH$22))+(((((B24/100)*$AJ$22)*$AN$22)*$AH$22)*1.918079)-((((B24/100)*$AJ$22)*$AN$22)*$AH$22)+((((B24/100)*$AJ$23)*$AH$23)),IF(Calculator!$O$6="DUALANOD",SUM((((B24/100)*$AJ$22)*$AH$22))+(((((B24/100)*$AJ$22)*$AN$22)*$AH$22)*2.260509)-((((B24/100)*$AJ$22)*$AN$22)*$AH$22)+((((B24/100)*$AJ$23)*$AH$23))))))))))))))))))))))))</f>
        <v>0</v>
      </c>
      <c r="R24" s="2">
        <f>IF(Calculator!$O$6="SINGLEBASE",SUM((((C24/100)*$AJ$22)*$AH$22))+((((C24/100)*$AJ$23)*$AH$23)),IF(Calculator!$O$6="SINGLEELEMENTS",SUM((((C24/100)*$AJ$22)*$AH$22))+(((((C24/100)*$AJ$22)*$AN$22)*$AH$22)*1.05)-((((C24/100)*$AJ$22)*$AN$22)*$AH$22)+((((C24/100)*$AJ$23)*$AH$23)),IF(Calculator!$O$6="SINGLESPECTRUM",SUM((((C24/100)*$AJ$22)*$AH$22))+(((((C24/100)*$AJ$22)*$AN$22)*$AH$22)*1.05)-((((C24/100)*$AJ$22)*$AN$22)*$AH$22)+((((C24/100)*$AJ$23)*$AH$23)),IF(Calculator!$O$6="SINGLEHOMESTEAD",SUM((((C24/100)*$AJ$22)*$AH$22))+(((((C24/100)*$AJ$22)*$AN$22)*$AH$22)*1.05)-((((C24/100)*$AJ$22)*$AN$22)*$AH$22)+((((C24/100)*$AJ$23)*$AH$23)),IF(Calculator!$O$6="SINGLEBAND A",SUM((((C24/100)*$AJ$22)*$AH$22))+(((((C24/100)*$AJ$22)*$AN$22)*$AH$22)*1.1)-((((C24/100)*$AJ$22)*$AN$22)*$AH$22)+((((C24/100)*$AJ$23)*$AH$23)),IF(Calculator!$O$6="SINGLEBAND B",SUM((((C24/100)*$AJ$22)*$AH$22))+(((((C24/100)*$AJ$22)*$AN$22)*$AH$22)*1.15)-((((C24/100)*$AJ$22)*$AN$22)*$AH$22)+((((C24/100)*$AJ$23)*$AH$23)),IF(Calculator!$O$6="SINGLEBAND C",SUM((((C24/100)*$AJ$22)*$AH$22))+(((((C24/100)*$AJ$22)*$AN$22)*$AH$22)*1.2)-((((C24/100)*$AJ$22)*$AN$22)*$AH$22)+((((C24/100)*$AJ$23)*$AH$23)),IF(Calculator!$O$6="SINGLEBAND D",SUM((((C24/100)*$AJ$22)*$AH$22))+(((((C24/100)*$AJ$22)*$AN$22)*$AH$22)*1.25)-((((C24/100)*$AJ$22)*$AN$22)*$AH$22)+((((C24/100)*$AJ$23)*$AH$23)),IF(Calculator!$O$6="SINGLEURBANE",SUM((((C24/100)*$AJ$22)*$AH$22))+(((((C24/100)*$AJ$22)*$AN$22)*$AH$22)*1.25)-((((C24/100)*$AJ$22)*$AN$22)*$AH$22)+((((C24/100)*$AJ$23)*$AH$23)),IF(Calculator!$O$6="SINGLESILVERANOD",SUM((((C24/100)*$AJ$22)*$AH$22))+(((((C24/100)*$AJ$22)*$AN$22)*$AH$22)*1.4)-((((C24/100)*$AJ$22)*$AN$22)*$AH$22)+((((C24/100)*$AJ$23)*$AH$23)),IF(Calculator!$O$6="SINGLEANOD",SUM((((C24/100)*$AJ$22)*$AH$22))+(((((C24/100)*$AJ$22)*$AN$22)*$AH$22)*1.65)-((((C24/100)*$AJ$22)*$AN$22)*$AH$22)+((((C24/100)*$AJ$23)*$AH$23)),IF(Calculator!$O$6="DUALBASE",SUM((((C24/100)*$AJ$22)*$AH$22))+(((((C24/100)*$AJ$22)*$AN$22)*$AH$22)*1.030011)-((((C24/100)*$AJ$22)*$AN$22)*$AH$22)+((((C24/100)*$AJ$23)*$AH$23)),IF(Calculator!$O$6="DUALELEMENTS",SUM((((C24/100)*$AJ$22)*$AH$22))+(((((C24/100)*$AJ$22)*$AN$22)*$AH$22)*1.438569)-((((C24/100)*$AJ$22)*$AN$22)*$AH$22)+((((C24/100)*$AJ$23)*$AH$23)),IF(Calculator!$O$6="DUALSPECTRUM",SUM((((C24/100)*$AJ$22)*$AH$22))+(((((C24/100)*$AJ$22)*$AN$22)*$AH$22)*1.438569)-((((C24/100)*$AJ$22)*$AN$22)*$AH$22)+((((C24/100)*$AJ$23)*$AH$23)),IF(Calculator!$O$6="DUALHOMESTEAD",SUM((((C24/100)*$AJ$22)*$AH$22))+(((((C24/100)*$AJ$22)*$AN$22)*$AH$22)*1.438569)-((((C24/100)*$AJ$22)*$AN$22)*$AH$22)+((((C24/100)*$AJ$23)*$AH$23)),IF(Calculator!$O$6="DUALBAND A",SUM((((C24/100)*$AJ$22)*$AH$22))+(((((C24/100)*$AJ$22)*$AN$22)*$AH$22)*1.507051)-((((C24/100)*$AJ$22)*$AN$22)*$AH$22)+((((C24/100)*$AJ$23)*$AH$23)),IF(Calculator!$O$6="DUALBAND B",SUM((((C24/100)*$AJ$22)*$AH$22))+(((((C24/100)*$AJ$22)*$AN$22)*$AH$22)*1.57551)-((((C24/100)*$AJ$22)*$AN$22)*$AH$22)+((((C24/100)*$AJ$23)*$AH$23)),IF(Calculator!$O$6="DUALBAND C",SUM((((C24/100)*$AJ$22)*$AH$22))+(((((C24/100)*$AJ$22)*$AN$22)*$AH$22)*1.644088)-((((C24/100)*$AJ$22)*$AN$22)*$AH$22)+((((C24/100)*$AJ$23)*$AH$23)),IF(Calculator!$O$6="DUALBAND D",SUM((((C24/100)*$AJ$22)*$AH$22))+(((((C24/100)*$AJ$22)*$AN$22)*$AH$22)*1.712549)-((((C24/100)*$AJ$22)*$AN$22)*$AH$22)+((((C24/100)*$AJ$23)*$AH$23)),IF(Calculator!$O$6="DUALURBANE",SUM((((C24/100)*$AJ$22)*$AH$22))+(((((C24/100)*$AJ$22)*$AN$22)*$AH$22)*1.712549)-((((C24/100)*$AJ$22)*$AN$22)*$AH$22)+((((C24/100)*$AJ$23)*$AH$23)),IF(Calculator!$O$6="DUALSILVERANOD",SUM((((C24/100)*$AJ$22)*$AH$22))+(((((C24/100)*$AJ$22)*$AN$22)*$AH$22)*1.918079)-((((C24/100)*$AJ$22)*$AN$22)*$AH$22)+((((C24/100)*$AJ$23)*$AH$23)),IF(Calculator!$O$6="DUALANOD",SUM((((C24/100)*$AJ$22)*$AH$22))+(((((C24/100)*$AJ$22)*$AN$22)*$AH$22)*2.260509)-((((C24/100)*$AJ$22)*$AN$22)*$AH$22)+((((C24/100)*$AJ$23)*$AH$23))))))))))))))))))))))))</f>
        <v>0</v>
      </c>
      <c r="S24" s="2">
        <f>IF(Calculator!$O$6="SINGLEBASE",SUM((((D24/100)*$AJ$22)*$AH$22))+((((D24/100)*$AJ$23)*$AH$23)),IF(Calculator!$O$6="SINGLEELEMENTS",SUM((((D24/100)*$AJ$22)*$AH$22))+(((((D24/100)*$AJ$22)*$AN$22)*$AH$22)*1.05)-((((D24/100)*$AJ$22)*$AN$22)*$AH$22)+((((D24/100)*$AJ$23)*$AH$23)),IF(Calculator!$O$6="SINGLESPECTRUM",SUM((((D24/100)*$AJ$22)*$AH$22))+(((((D24/100)*$AJ$22)*$AN$22)*$AH$22)*1.05)-((((D24/100)*$AJ$22)*$AN$22)*$AH$22)+((((D24/100)*$AJ$23)*$AH$23)),IF(Calculator!$O$6="SINGLEHOMESTEAD",SUM((((D24/100)*$AJ$22)*$AH$22))+(((((D24/100)*$AJ$22)*$AN$22)*$AH$22)*1.05)-((((D24/100)*$AJ$22)*$AN$22)*$AH$22)+((((D24/100)*$AJ$23)*$AH$23)),IF(Calculator!$O$6="SINGLEBAND A",SUM((((D24/100)*$AJ$22)*$AH$22))+(((((D24/100)*$AJ$22)*$AN$22)*$AH$22)*1.1)-((((D24/100)*$AJ$22)*$AN$22)*$AH$22)+((((D24/100)*$AJ$23)*$AH$23)),IF(Calculator!$O$6="SINGLEBAND B",SUM((((D24/100)*$AJ$22)*$AH$22))+(((((D24/100)*$AJ$22)*$AN$22)*$AH$22)*1.15)-((((D24/100)*$AJ$22)*$AN$22)*$AH$22)+((((D24/100)*$AJ$23)*$AH$23)),IF(Calculator!$O$6="SINGLEBAND C",SUM((((D24/100)*$AJ$22)*$AH$22))+(((((D24/100)*$AJ$22)*$AN$22)*$AH$22)*1.2)-((((D24/100)*$AJ$22)*$AN$22)*$AH$22)+((((D24/100)*$AJ$23)*$AH$23)),IF(Calculator!$O$6="SINGLEBAND D",SUM((((D24/100)*$AJ$22)*$AH$22))+(((((D24/100)*$AJ$22)*$AN$22)*$AH$22)*1.25)-((((D24/100)*$AJ$22)*$AN$22)*$AH$22)+((((D24/100)*$AJ$23)*$AH$23)),IF(Calculator!$O$6="SINGLEURBANE",SUM((((D24/100)*$AJ$22)*$AH$22))+(((((D24/100)*$AJ$22)*$AN$22)*$AH$22)*1.25)-((((D24/100)*$AJ$22)*$AN$22)*$AH$22)+((((D24/100)*$AJ$23)*$AH$23)),IF(Calculator!$O$6="SINGLESILVERANOD",SUM((((D24/100)*$AJ$22)*$AH$22))+(((((D24/100)*$AJ$22)*$AN$22)*$AH$22)*1.4)-((((D24/100)*$AJ$22)*$AN$22)*$AH$22)+((((D24/100)*$AJ$23)*$AH$23)),IF(Calculator!$O$6="SINGLEANOD",SUM((((D24/100)*$AJ$22)*$AH$22))+(((((D24/100)*$AJ$22)*$AN$22)*$AH$22)*1.65)-((((D24/100)*$AJ$22)*$AN$22)*$AH$22)+((((D24/100)*$AJ$23)*$AH$23)),IF(Calculator!$O$6="DUALBASE",SUM((((D24/100)*$AJ$22)*$AH$22))+(((((D24/100)*$AJ$22)*$AN$22)*$AH$22)*1.030011)-((((D24/100)*$AJ$22)*$AN$22)*$AH$22)+((((D24/100)*$AJ$23)*$AH$23)),IF(Calculator!$O$6="DUALELEMENTS",SUM((((D24/100)*$AJ$22)*$AH$22))+(((((D24/100)*$AJ$22)*$AN$22)*$AH$22)*1.438569)-((((D24/100)*$AJ$22)*$AN$22)*$AH$22)+((((D24/100)*$AJ$23)*$AH$23)),IF(Calculator!$O$6="DUALSPECTRUM",SUM((((D24/100)*$AJ$22)*$AH$22))+(((((D24/100)*$AJ$22)*$AN$22)*$AH$22)*1.438569)-((((D24/100)*$AJ$22)*$AN$22)*$AH$22)+((((D24/100)*$AJ$23)*$AH$23)),IF(Calculator!$O$6="DUALHOMESTEAD",SUM((((D24/100)*$AJ$22)*$AH$22))+(((((D24/100)*$AJ$22)*$AN$22)*$AH$22)*1.438569)-((((D24/100)*$AJ$22)*$AN$22)*$AH$22)+((((D24/100)*$AJ$23)*$AH$23)),IF(Calculator!$O$6="DUALBAND A",SUM((((D24/100)*$AJ$22)*$AH$22))+(((((D24/100)*$AJ$22)*$AN$22)*$AH$22)*1.507051)-((((D24/100)*$AJ$22)*$AN$22)*$AH$22)+((((D24/100)*$AJ$23)*$AH$23)),IF(Calculator!$O$6="DUALBAND B",SUM((((D24/100)*$AJ$22)*$AH$22))+(((((D24/100)*$AJ$22)*$AN$22)*$AH$22)*1.57551)-((((D24/100)*$AJ$22)*$AN$22)*$AH$22)+((((D24/100)*$AJ$23)*$AH$23)),IF(Calculator!$O$6="DUALBAND C",SUM((((D24/100)*$AJ$22)*$AH$22))+(((((D24/100)*$AJ$22)*$AN$22)*$AH$22)*1.644088)-((((D24/100)*$AJ$22)*$AN$22)*$AH$22)+((((D24/100)*$AJ$23)*$AH$23)),IF(Calculator!$O$6="DUALBAND D",SUM((((D24/100)*$AJ$22)*$AH$22))+(((((D24/100)*$AJ$22)*$AN$22)*$AH$22)*1.712549)-((((D24/100)*$AJ$22)*$AN$22)*$AH$22)+((((D24/100)*$AJ$23)*$AH$23)),IF(Calculator!$O$6="DUALURBANE",SUM((((D24/100)*$AJ$22)*$AH$22))+(((((D24/100)*$AJ$22)*$AN$22)*$AH$22)*1.712549)-((((D24/100)*$AJ$22)*$AN$22)*$AH$22)+((((D24/100)*$AJ$23)*$AH$23)),IF(Calculator!$O$6="DUALSILVERANOD",SUM((((D24/100)*$AJ$22)*$AH$22))+(((((D24/100)*$AJ$22)*$AN$22)*$AH$22)*1.918079)-((((D24/100)*$AJ$22)*$AN$22)*$AH$22)+((((D24/100)*$AJ$23)*$AH$23)),IF(Calculator!$O$6="DUALANOD",SUM((((D24/100)*$AJ$22)*$AH$22))+(((((D24/100)*$AJ$22)*$AN$22)*$AH$22)*2.260509)-((((D24/100)*$AJ$22)*$AN$22)*$AH$22)+((((D24/100)*$AJ$23)*$AH$23))))))))))))))))))))))))</f>
        <v>0</v>
      </c>
      <c r="T24" s="2">
        <f>IF(Calculator!$O$6="SINGLEBASE",SUM((((E24/100)*$AJ$22)*$AH$22))+((((E24/100)*$AJ$23)*$AH$23)),IF(Calculator!$O$6="SINGLEELEMENTS",SUM((((E24/100)*$AJ$22)*$AH$22))+(((((E24/100)*$AJ$22)*$AN$22)*$AH$22)*1.05)-((((E24/100)*$AJ$22)*$AN$22)*$AH$22)+((((E24/100)*$AJ$23)*$AH$23)),IF(Calculator!$O$6="SINGLESPECTRUM",SUM((((E24/100)*$AJ$22)*$AH$22))+(((((E24/100)*$AJ$22)*$AN$22)*$AH$22)*1.05)-((((E24/100)*$AJ$22)*$AN$22)*$AH$22)+((((E24/100)*$AJ$23)*$AH$23)),IF(Calculator!$O$6="SINGLEHOMESTEAD",SUM((((E24/100)*$AJ$22)*$AH$22))+(((((E24/100)*$AJ$22)*$AN$22)*$AH$22)*1.05)-((((E24/100)*$AJ$22)*$AN$22)*$AH$22)+((((E24/100)*$AJ$23)*$AH$23)),IF(Calculator!$O$6="SINGLEBAND A",SUM((((E24/100)*$AJ$22)*$AH$22))+(((((E24/100)*$AJ$22)*$AN$22)*$AH$22)*1.1)-((((E24/100)*$AJ$22)*$AN$22)*$AH$22)+((((E24/100)*$AJ$23)*$AH$23)),IF(Calculator!$O$6="SINGLEBAND B",SUM((((E24/100)*$AJ$22)*$AH$22))+(((((E24/100)*$AJ$22)*$AN$22)*$AH$22)*1.15)-((((E24/100)*$AJ$22)*$AN$22)*$AH$22)+((((E24/100)*$AJ$23)*$AH$23)),IF(Calculator!$O$6="SINGLEBAND C",SUM((((E24/100)*$AJ$22)*$AH$22))+(((((E24/100)*$AJ$22)*$AN$22)*$AH$22)*1.2)-((((E24/100)*$AJ$22)*$AN$22)*$AH$22)+((((E24/100)*$AJ$23)*$AH$23)),IF(Calculator!$O$6="SINGLEBAND D",SUM((((E24/100)*$AJ$22)*$AH$22))+(((((E24/100)*$AJ$22)*$AN$22)*$AH$22)*1.25)-((((E24/100)*$AJ$22)*$AN$22)*$AH$22)+((((E24/100)*$AJ$23)*$AH$23)),IF(Calculator!$O$6="SINGLEURBANE",SUM((((E24/100)*$AJ$22)*$AH$22))+(((((E24/100)*$AJ$22)*$AN$22)*$AH$22)*1.25)-((((E24/100)*$AJ$22)*$AN$22)*$AH$22)+((((E24/100)*$AJ$23)*$AH$23)),IF(Calculator!$O$6="SINGLESILVERANOD",SUM((((E24/100)*$AJ$22)*$AH$22))+(((((E24/100)*$AJ$22)*$AN$22)*$AH$22)*1.4)-((((E24/100)*$AJ$22)*$AN$22)*$AH$22)+((((E24/100)*$AJ$23)*$AH$23)),IF(Calculator!$O$6="SINGLEANOD",SUM((((E24/100)*$AJ$22)*$AH$22))+(((((E24/100)*$AJ$22)*$AN$22)*$AH$22)*1.65)-((((E24/100)*$AJ$22)*$AN$22)*$AH$22)+((((E24/100)*$AJ$23)*$AH$23)),IF(Calculator!$O$6="DUALBASE",SUM((((E24/100)*$AJ$22)*$AH$22))+(((((E24/100)*$AJ$22)*$AN$22)*$AH$22)*1.030011)-((((E24/100)*$AJ$22)*$AN$22)*$AH$22)+((((E24/100)*$AJ$23)*$AH$23)),IF(Calculator!$O$6="DUALELEMENTS",SUM((((E24/100)*$AJ$22)*$AH$22))+(((((E24/100)*$AJ$22)*$AN$22)*$AH$22)*1.438569)-((((E24/100)*$AJ$22)*$AN$22)*$AH$22)+((((E24/100)*$AJ$23)*$AH$23)),IF(Calculator!$O$6="DUALSPECTRUM",SUM((((E24/100)*$AJ$22)*$AH$22))+(((((E24/100)*$AJ$22)*$AN$22)*$AH$22)*1.438569)-((((E24/100)*$AJ$22)*$AN$22)*$AH$22)+((((E24/100)*$AJ$23)*$AH$23)),IF(Calculator!$O$6="DUALHOMESTEAD",SUM((((E24/100)*$AJ$22)*$AH$22))+(((((E24/100)*$AJ$22)*$AN$22)*$AH$22)*1.438569)-((((E24/100)*$AJ$22)*$AN$22)*$AH$22)+((((E24/100)*$AJ$23)*$AH$23)),IF(Calculator!$O$6="DUALBAND A",SUM((((E24/100)*$AJ$22)*$AH$22))+(((((E24/100)*$AJ$22)*$AN$22)*$AH$22)*1.507051)-((((E24/100)*$AJ$22)*$AN$22)*$AH$22)+((((E24/100)*$AJ$23)*$AH$23)),IF(Calculator!$O$6="DUALBAND B",SUM((((E24/100)*$AJ$22)*$AH$22))+(((((E24/100)*$AJ$22)*$AN$22)*$AH$22)*1.57551)-((((E24/100)*$AJ$22)*$AN$22)*$AH$22)+((((E24/100)*$AJ$23)*$AH$23)),IF(Calculator!$O$6="DUALBAND C",SUM((((E24/100)*$AJ$22)*$AH$22))+(((((E24/100)*$AJ$22)*$AN$22)*$AH$22)*1.644088)-((((E24/100)*$AJ$22)*$AN$22)*$AH$22)+((((E24/100)*$AJ$23)*$AH$23)),IF(Calculator!$O$6="DUALBAND D",SUM((((E24/100)*$AJ$22)*$AH$22))+(((((E24/100)*$AJ$22)*$AN$22)*$AH$22)*1.712549)-((((E24/100)*$AJ$22)*$AN$22)*$AH$22)+((((E24/100)*$AJ$23)*$AH$23)),IF(Calculator!$O$6="DUALURBANE",SUM((((E24/100)*$AJ$22)*$AH$22))+(((((E24/100)*$AJ$22)*$AN$22)*$AH$22)*1.712549)-((((E24/100)*$AJ$22)*$AN$22)*$AH$22)+((((E24/100)*$AJ$23)*$AH$23)),IF(Calculator!$O$6="DUALSILVERANOD",SUM((((E24/100)*$AJ$22)*$AH$22))+(((((E24/100)*$AJ$22)*$AN$22)*$AH$22)*1.918079)-((((E24/100)*$AJ$22)*$AN$22)*$AH$22)+((((E24/100)*$AJ$23)*$AH$23)),IF(Calculator!$O$6="DUALANOD",SUM((((E24/100)*$AJ$22)*$AH$22))+(((((E24/100)*$AJ$22)*$AN$22)*$AH$22)*2.260509)-((((E24/100)*$AJ$22)*$AN$22)*$AH$22)+((((E24/100)*$AJ$23)*$AH$23))))))))))))))))))))))))</f>
        <v>0</v>
      </c>
      <c r="U24" s="2">
        <f>IF(Calculator!$O$6="SINGLEBASE",SUM((((F24/100)*$AJ$22)*$AH$22))+((((F24/100)*$AJ$23)*$AH$23)),IF(Calculator!$O$6="SINGLEELEMENTS",SUM((((F24/100)*$AJ$22)*$AH$22))+(((((F24/100)*$AJ$22)*$AN$22)*$AH$22)*1.05)-((((F24/100)*$AJ$22)*$AN$22)*$AH$22)+((((F24/100)*$AJ$23)*$AH$23)),IF(Calculator!$O$6="SINGLESPECTRUM",SUM((((F24/100)*$AJ$22)*$AH$22))+(((((F24/100)*$AJ$22)*$AN$22)*$AH$22)*1.05)-((((F24/100)*$AJ$22)*$AN$22)*$AH$22)+((((F24/100)*$AJ$23)*$AH$23)),IF(Calculator!$O$6="SINGLEHOMESTEAD",SUM((((F24/100)*$AJ$22)*$AH$22))+(((((F24/100)*$AJ$22)*$AN$22)*$AH$22)*1.05)-((((F24/100)*$AJ$22)*$AN$22)*$AH$22)+((((F24/100)*$AJ$23)*$AH$23)),IF(Calculator!$O$6="SINGLEBAND A",SUM((((F24/100)*$AJ$22)*$AH$22))+(((((F24/100)*$AJ$22)*$AN$22)*$AH$22)*1.1)-((((F24/100)*$AJ$22)*$AN$22)*$AH$22)+((((F24/100)*$AJ$23)*$AH$23)),IF(Calculator!$O$6="SINGLEBAND B",SUM((((F24/100)*$AJ$22)*$AH$22))+(((((F24/100)*$AJ$22)*$AN$22)*$AH$22)*1.15)-((((F24/100)*$AJ$22)*$AN$22)*$AH$22)+((((F24/100)*$AJ$23)*$AH$23)),IF(Calculator!$O$6="SINGLEBAND C",SUM((((F24/100)*$AJ$22)*$AH$22))+(((((F24/100)*$AJ$22)*$AN$22)*$AH$22)*1.2)-((((F24/100)*$AJ$22)*$AN$22)*$AH$22)+((((F24/100)*$AJ$23)*$AH$23)),IF(Calculator!$O$6="SINGLEBAND D",SUM((((F24/100)*$AJ$22)*$AH$22))+(((((F24/100)*$AJ$22)*$AN$22)*$AH$22)*1.25)-((((F24/100)*$AJ$22)*$AN$22)*$AH$22)+((((F24/100)*$AJ$23)*$AH$23)),IF(Calculator!$O$6="SINGLEURBANE",SUM((((F24/100)*$AJ$22)*$AH$22))+(((((F24/100)*$AJ$22)*$AN$22)*$AH$22)*1.25)-((((F24/100)*$AJ$22)*$AN$22)*$AH$22)+((((F24/100)*$AJ$23)*$AH$23)),IF(Calculator!$O$6="SINGLESILVERANOD",SUM((((F24/100)*$AJ$22)*$AH$22))+(((((F24/100)*$AJ$22)*$AN$22)*$AH$22)*1.4)-((((F24/100)*$AJ$22)*$AN$22)*$AH$22)+((((F24/100)*$AJ$23)*$AH$23)),IF(Calculator!$O$6="SINGLEANOD",SUM((((F24/100)*$AJ$22)*$AH$22))+(((((F24/100)*$AJ$22)*$AN$22)*$AH$22)*1.65)-((((F24/100)*$AJ$22)*$AN$22)*$AH$22)+((((F24/100)*$AJ$23)*$AH$23)),IF(Calculator!$O$6="DUALBASE",SUM((((F24/100)*$AJ$22)*$AH$22))+(((((F24/100)*$AJ$22)*$AN$22)*$AH$22)*1.030011)-((((F24/100)*$AJ$22)*$AN$22)*$AH$22)+((((F24/100)*$AJ$23)*$AH$23)),IF(Calculator!$O$6="DUALELEMENTS",SUM((((F24/100)*$AJ$22)*$AH$22))+(((((F24/100)*$AJ$22)*$AN$22)*$AH$22)*1.438569)-((((F24/100)*$AJ$22)*$AN$22)*$AH$22)+((((F24/100)*$AJ$23)*$AH$23)),IF(Calculator!$O$6="DUALSPECTRUM",SUM((((F24/100)*$AJ$22)*$AH$22))+(((((F24/100)*$AJ$22)*$AN$22)*$AH$22)*1.438569)-((((F24/100)*$AJ$22)*$AN$22)*$AH$22)+((((F24/100)*$AJ$23)*$AH$23)),IF(Calculator!$O$6="DUALHOMESTEAD",SUM((((F24/100)*$AJ$22)*$AH$22))+(((((F24/100)*$AJ$22)*$AN$22)*$AH$22)*1.438569)-((((F24/100)*$AJ$22)*$AN$22)*$AH$22)+((((F24/100)*$AJ$23)*$AH$23)),IF(Calculator!$O$6="DUALBAND A",SUM((((F24/100)*$AJ$22)*$AH$22))+(((((F24/100)*$AJ$22)*$AN$22)*$AH$22)*1.507051)-((((F24/100)*$AJ$22)*$AN$22)*$AH$22)+((((F24/100)*$AJ$23)*$AH$23)),IF(Calculator!$O$6="DUALBAND B",SUM((((F24/100)*$AJ$22)*$AH$22))+(((((F24/100)*$AJ$22)*$AN$22)*$AH$22)*1.57551)-((((F24/100)*$AJ$22)*$AN$22)*$AH$22)+((((F24/100)*$AJ$23)*$AH$23)),IF(Calculator!$O$6="DUALBAND C",SUM((((F24/100)*$AJ$22)*$AH$22))+(((((F24/100)*$AJ$22)*$AN$22)*$AH$22)*1.644088)-((((F24/100)*$AJ$22)*$AN$22)*$AH$22)+((((F24/100)*$AJ$23)*$AH$23)),IF(Calculator!$O$6="DUALBAND D",SUM((((F24/100)*$AJ$22)*$AH$22))+(((((F24/100)*$AJ$22)*$AN$22)*$AH$22)*1.712549)-((((F24/100)*$AJ$22)*$AN$22)*$AH$22)+((((F24/100)*$AJ$23)*$AH$23)),IF(Calculator!$O$6="DUALURBANE",SUM((((F24/100)*$AJ$22)*$AH$22))+(((((F24/100)*$AJ$22)*$AN$22)*$AH$22)*1.712549)-((((F24/100)*$AJ$22)*$AN$22)*$AH$22)+((((F24/100)*$AJ$23)*$AH$23)),IF(Calculator!$O$6="DUALSILVERANOD",SUM((((F24/100)*$AJ$22)*$AH$22))+(((((F24/100)*$AJ$22)*$AN$22)*$AH$22)*1.918079)-((((F24/100)*$AJ$22)*$AN$22)*$AH$22)+((((F24/100)*$AJ$23)*$AH$23)),IF(Calculator!$O$6="DUALANOD",SUM((((F24/100)*$AJ$22)*$AH$22))+(((((F24/100)*$AJ$22)*$AN$22)*$AH$22)*2.260509)-((((F24/100)*$AJ$22)*$AN$22)*$AH$22)+((((F24/100)*$AJ$23)*$AH$23))))))))))))))))))))))))</f>
        <v>0</v>
      </c>
      <c r="V24" s="2">
        <f>IF(Calculator!$O$6="SINGLEBASE",SUM((((G24/100)*$AJ$22)*$AH$22))+((((G24/100)*$AJ$23)*$AH$23)),IF(Calculator!$O$6="SINGLEELEMENTS",SUM((((G24/100)*$AJ$22)*$AH$22))+(((((G24/100)*$AJ$22)*$AN$22)*$AH$22)*1.05)-((((G24/100)*$AJ$22)*$AN$22)*$AH$22)+((((G24/100)*$AJ$23)*$AH$23)),IF(Calculator!$O$6="SINGLESPECTRUM",SUM((((G24/100)*$AJ$22)*$AH$22))+(((((G24/100)*$AJ$22)*$AN$22)*$AH$22)*1.05)-((((G24/100)*$AJ$22)*$AN$22)*$AH$22)+((((G24/100)*$AJ$23)*$AH$23)),IF(Calculator!$O$6="SINGLEHOMESTEAD",SUM((((G24/100)*$AJ$22)*$AH$22))+(((((G24/100)*$AJ$22)*$AN$22)*$AH$22)*1.05)-((((G24/100)*$AJ$22)*$AN$22)*$AH$22)+((((G24/100)*$AJ$23)*$AH$23)),IF(Calculator!$O$6="SINGLEBAND A",SUM((((G24/100)*$AJ$22)*$AH$22))+(((((G24/100)*$AJ$22)*$AN$22)*$AH$22)*1.1)-((((G24/100)*$AJ$22)*$AN$22)*$AH$22)+((((G24/100)*$AJ$23)*$AH$23)),IF(Calculator!$O$6="SINGLEBAND B",SUM((((G24/100)*$AJ$22)*$AH$22))+(((((G24/100)*$AJ$22)*$AN$22)*$AH$22)*1.15)-((((G24/100)*$AJ$22)*$AN$22)*$AH$22)+((((G24/100)*$AJ$23)*$AH$23)),IF(Calculator!$O$6="SINGLEBAND C",SUM((((G24/100)*$AJ$22)*$AH$22))+(((((G24/100)*$AJ$22)*$AN$22)*$AH$22)*1.2)-((((G24/100)*$AJ$22)*$AN$22)*$AH$22)+((((G24/100)*$AJ$23)*$AH$23)),IF(Calculator!$O$6="SINGLEBAND D",SUM((((G24/100)*$AJ$22)*$AH$22))+(((((G24/100)*$AJ$22)*$AN$22)*$AH$22)*1.25)-((((G24/100)*$AJ$22)*$AN$22)*$AH$22)+((((G24/100)*$AJ$23)*$AH$23)),IF(Calculator!$O$6="SINGLEURBANE",SUM((((G24/100)*$AJ$22)*$AH$22))+(((((G24/100)*$AJ$22)*$AN$22)*$AH$22)*1.25)-((((G24/100)*$AJ$22)*$AN$22)*$AH$22)+((((G24/100)*$AJ$23)*$AH$23)),IF(Calculator!$O$6="SINGLESILVERANOD",SUM((((G24/100)*$AJ$22)*$AH$22))+(((((G24/100)*$AJ$22)*$AN$22)*$AH$22)*1.4)-((((G24/100)*$AJ$22)*$AN$22)*$AH$22)+((((G24/100)*$AJ$23)*$AH$23)),IF(Calculator!$O$6="SINGLEANOD",SUM((((G24/100)*$AJ$22)*$AH$22))+(((((G24/100)*$AJ$22)*$AN$22)*$AH$22)*1.65)-((((G24/100)*$AJ$22)*$AN$22)*$AH$22)+((((G24/100)*$AJ$23)*$AH$23)),IF(Calculator!$O$6="DUALBASE",SUM((((G24/100)*$AJ$22)*$AH$22))+(((((G24/100)*$AJ$22)*$AN$22)*$AH$22)*1.030011)-((((G24/100)*$AJ$22)*$AN$22)*$AH$22)+((((G24/100)*$AJ$23)*$AH$23)),IF(Calculator!$O$6="DUALELEMENTS",SUM((((G24/100)*$AJ$22)*$AH$22))+(((((G24/100)*$AJ$22)*$AN$22)*$AH$22)*1.438569)-((((G24/100)*$AJ$22)*$AN$22)*$AH$22)+((((G24/100)*$AJ$23)*$AH$23)),IF(Calculator!$O$6="DUALSPECTRUM",SUM((((G24/100)*$AJ$22)*$AH$22))+(((((G24/100)*$AJ$22)*$AN$22)*$AH$22)*1.438569)-((((G24/100)*$AJ$22)*$AN$22)*$AH$22)+((((G24/100)*$AJ$23)*$AH$23)),IF(Calculator!$O$6="DUALHOMESTEAD",SUM((((G24/100)*$AJ$22)*$AH$22))+(((((G24/100)*$AJ$22)*$AN$22)*$AH$22)*1.438569)-((((G24/100)*$AJ$22)*$AN$22)*$AH$22)+((((G24/100)*$AJ$23)*$AH$23)),IF(Calculator!$O$6="DUALBAND A",SUM((((G24/100)*$AJ$22)*$AH$22))+(((((G24/100)*$AJ$22)*$AN$22)*$AH$22)*1.507051)-((((G24/100)*$AJ$22)*$AN$22)*$AH$22)+((((G24/100)*$AJ$23)*$AH$23)),IF(Calculator!$O$6="DUALBAND B",SUM((((G24/100)*$AJ$22)*$AH$22))+(((((G24/100)*$AJ$22)*$AN$22)*$AH$22)*1.57551)-((((G24/100)*$AJ$22)*$AN$22)*$AH$22)+((((G24/100)*$AJ$23)*$AH$23)),IF(Calculator!$O$6="DUALBAND C",SUM((((G24/100)*$AJ$22)*$AH$22))+(((((G24/100)*$AJ$22)*$AN$22)*$AH$22)*1.644088)-((((G24/100)*$AJ$22)*$AN$22)*$AH$22)+((((G24/100)*$AJ$23)*$AH$23)),IF(Calculator!$O$6="DUALBAND D",SUM((((G24/100)*$AJ$22)*$AH$22))+(((((G24/100)*$AJ$22)*$AN$22)*$AH$22)*1.712549)-((((G24/100)*$AJ$22)*$AN$22)*$AH$22)+((((G24/100)*$AJ$23)*$AH$23)),IF(Calculator!$O$6="DUALURBANE",SUM((((G24/100)*$AJ$22)*$AH$22))+(((((G24/100)*$AJ$22)*$AN$22)*$AH$22)*1.712549)-((((G24/100)*$AJ$22)*$AN$22)*$AH$22)+((((G24/100)*$AJ$23)*$AH$23)),IF(Calculator!$O$6="DUALSILVERANOD",SUM((((G24/100)*$AJ$22)*$AH$22))+(((((G24/100)*$AJ$22)*$AN$22)*$AH$22)*1.918079)-((((G24/100)*$AJ$22)*$AN$22)*$AH$22)+((((G24/100)*$AJ$23)*$AH$23)),IF(Calculator!$O$6="DUALANOD",SUM((((G24/100)*$AJ$22)*$AH$22))+(((((G24/100)*$AJ$22)*$AN$22)*$AH$22)*2.260509)-((((G24/100)*$AJ$22)*$AN$22)*$AH$22)+((((G24/100)*$AJ$23)*$AH$23))))))))))))))))))))))))</f>
        <v>0</v>
      </c>
      <c r="W24" s="2">
        <f>IF(Calculator!$O$6="SINGLEBASE",SUM((((H24/100)*$AJ$22)*$AH$22))+((((H24/100)*$AJ$23)*$AH$23)),IF(Calculator!$O$6="SINGLEELEMENTS",SUM((((H24/100)*$AJ$22)*$AH$22))+(((((H24/100)*$AJ$22)*$AN$22)*$AH$22)*1.05)-((((H24/100)*$AJ$22)*$AN$22)*$AH$22)+((((H24/100)*$AJ$23)*$AH$23)),IF(Calculator!$O$6="SINGLESPECTRUM",SUM((((H24/100)*$AJ$22)*$AH$22))+(((((H24/100)*$AJ$22)*$AN$22)*$AH$22)*1.05)-((((H24/100)*$AJ$22)*$AN$22)*$AH$22)+((((H24/100)*$AJ$23)*$AH$23)),IF(Calculator!$O$6="SINGLEHOMESTEAD",SUM((((H24/100)*$AJ$22)*$AH$22))+(((((H24/100)*$AJ$22)*$AN$22)*$AH$22)*1.05)-((((H24/100)*$AJ$22)*$AN$22)*$AH$22)+((((H24/100)*$AJ$23)*$AH$23)),IF(Calculator!$O$6="SINGLEBAND A",SUM((((H24/100)*$AJ$22)*$AH$22))+(((((H24/100)*$AJ$22)*$AN$22)*$AH$22)*1.1)-((((H24/100)*$AJ$22)*$AN$22)*$AH$22)+((((H24/100)*$AJ$23)*$AH$23)),IF(Calculator!$O$6="SINGLEBAND B",SUM((((H24/100)*$AJ$22)*$AH$22))+(((((H24/100)*$AJ$22)*$AN$22)*$AH$22)*1.15)-((((H24/100)*$AJ$22)*$AN$22)*$AH$22)+((((H24/100)*$AJ$23)*$AH$23)),IF(Calculator!$O$6="SINGLEBAND C",SUM((((H24/100)*$AJ$22)*$AH$22))+(((((H24/100)*$AJ$22)*$AN$22)*$AH$22)*1.2)-((((H24/100)*$AJ$22)*$AN$22)*$AH$22)+((((H24/100)*$AJ$23)*$AH$23)),IF(Calculator!$O$6="SINGLEBAND D",SUM((((H24/100)*$AJ$22)*$AH$22))+(((((H24/100)*$AJ$22)*$AN$22)*$AH$22)*1.25)-((((H24/100)*$AJ$22)*$AN$22)*$AH$22)+((((H24/100)*$AJ$23)*$AH$23)),IF(Calculator!$O$6="SINGLEURBANE",SUM((((H24/100)*$AJ$22)*$AH$22))+(((((H24/100)*$AJ$22)*$AN$22)*$AH$22)*1.25)-((((H24/100)*$AJ$22)*$AN$22)*$AH$22)+((((H24/100)*$AJ$23)*$AH$23)),IF(Calculator!$O$6="SINGLESILVERANOD",SUM((((H24/100)*$AJ$22)*$AH$22))+(((((H24/100)*$AJ$22)*$AN$22)*$AH$22)*1.4)-((((H24/100)*$AJ$22)*$AN$22)*$AH$22)+((((H24/100)*$AJ$23)*$AH$23)),IF(Calculator!$O$6="SINGLEANOD",SUM((((H24/100)*$AJ$22)*$AH$22))+(((((H24/100)*$AJ$22)*$AN$22)*$AH$22)*1.65)-((((H24/100)*$AJ$22)*$AN$22)*$AH$22)+((((H24/100)*$AJ$23)*$AH$23)),IF(Calculator!$O$6="DUALBASE",SUM((((H24/100)*$AJ$22)*$AH$22))+(((((H24/100)*$AJ$22)*$AN$22)*$AH$22)*1.030011)-((((H24/100)*$AJ$22)*$AN$22)*$AH$22)+((((H24/100)*$AJ$23)*$AH$23)),IF(Calculator!$O$6="DUALELEMENTS",SUM((((H24/100)*$AJ$22)*$AH$22))+(((((H24/100)*$AJ$22)*$AN$22)*$AH$22)*1.438569)-((((H24/100)*$AJ$22)*$AN$22)*$AH$22)+((((H24/100)*$AJ$23)*$AH$23)),IF(Calculator!$O$6="DUALSPECTRUM",SUM((((H24/100)*$AJ$22)*$AH$22))+(((((H24/100)*$AJ$22)*$AN$22)*$AH$22)*1.438569)-((((H24/100)*$AJ$22)*$AN$22)*$AH$22)+((((H24/100)*$AJ$23)*$AH$23)),IF(Calculator!$O$6="DUALHOMESTEAD",SUM((((H24/100)*$AJ$22)*$AH$22))+(((((H24/100)*$AJ$22)*$AN$22)*$AH$22)*1.438569)-((((H24/100)*$AJ$22)*$AN$22)*$AH$22)+((((H24/100)*$AJ$23)*$AH$23)),IF(Calculator!$O$6="DUALBAND A",SUM((((H24/100)*$AJ$22)*$AH$22))+(((((H24/100)*$AJ$22)*$AN$22)*$AH$22)*1.507051)-((((H24/100)*$AJ$22)*$AN$22)*$AH$22)+((((H24/100)*$AJ$23)*$AH$23)),IF(Calculator!$O$6="DUALBAND B",SUM((((H24/100)*$AJ$22)*$AH$22))+(((((H24/100)*$AJ$22)*$AN$22)*$AH$22)*1.57551)-((((H24/100)*$AJ$22)*$AN$22)*$AH$22)+((((H24/100)*$AJ$23)*$AH$23)),IF(Calculator!$O$6="DUALBAND C",SUM((((H24/100)*$AJ$22)*$AH$22))+(((((H24/100)*$AJ$22)*$AN$22)*$AH$22)*1.644088)-((((H24/100)*$AJ$22)*$AN$22)*$AH$22)+((((H24/100)*$AJ$23)*$AH$23)),IF(Calculator!$O$6="DUALBAND D",SUM((((H24/100)*$AJ$22)*$AH$22))+(((((H24/100)*$AJ$22)*$AN$22)*$AH$22)*1.712549)-((((H24/100)*$AJ$22)*$AN$22)*$AH$22)+((((H24/100)*$AJ$23)*$AH$23)),IF(Calculator!$O$6="DUALURBANE",SUM((((H24/100)*$AJ$22)*$AH$22))+(((((H24/100)*$AJ$22)*$AN$22)*$AH$22)*1.712549)-((((H24/100)*$AJ$22)*$AN$22)*$AH$22)+((((H24/100)*$AJ$23)*$AH$23)),IF(Calculator!$O$6="DUALSILVERANOD",SUM((((H24/100)*$AJ$22)*$AH$22))+(((((H24/100)*$AJ$22)*$AN$22)*$AH$22)*1.918079)-((((H24/100)*$AJ$22)*$AN$22)*$AH$22)+((((H24/100)*$AJ$23)*$AH$23)),IF(Calculator!$O$6="DUALANOD",SUM((((H24/100)*$AJ$22)*$AH$22))+(((((H24/100)*$AJ$22)*$AN$22)*$AH$22)*2.260509)-((((H24/100)*$AJ$22)*$AN$22)*$AH$22)+((((H24/100)*$AJ$23)*$AH$23))))))))))))))))))))))))</f>
        <v>0</v>
      </c>
      <c r="X24" s="2">
        <f>IF(Calculator!$O$6="SINGLEBASE",SUM((((I24/100)*$AJ$22)*$AH$22))+((((I24/100)*$AJ$23)*$AH$23)),IF(Calculator!$O$6="SINGLEELEMENTS",SUM((((I24/100)*$AJ$22)*$AH$22))+(((((I24/100)*$AJ$22)*$AN$22)*$AH$22)*1.05)-((((I24/100)*$AJ$22)*$AN$22)*$AH$22)+((((I24/100)*$AJ$23)*$AH$23)),IF(Calculator!$O$6="SINGLESPECTRUM",SUM((((I24/100)*$AJ$22)*$AH$22))+(((((I24/100)*$AJ$22)*$AN$22)*$AH$22)*1.05)-((((I24/100)*$AJ$22)*$AN$22)*$AH$22)+((((I24/100)*$AJ$23)*$AH$23)),IF(Calculator!$O$6="SINGLEHOMESTEAD",SUM((((I24/100)*$AJ$22)*$AH$22))+(((((I24/100)*$AJ$22)*$AN$22)*$AH$22)*1.05)-((((I24/100)*$AJ$22)*$AN$22)*$AH$22)+((((I24/100)*$AJ$23)*$AH$23)),IF(Calculator!$O$6="SINGLEBAND A",SUM((((I24/100)*$AJ$22)*$AH$22))+(((((I24/100)*$AJ$22)*$AN$22)*$AH$22)*1.1)-((((I24/100)*$AJ$22)*$AN$22)*$AH$22)+((((I24/100)*$AJ$23)*$AH$23)),IF(Calculator!$O$6="SINGLEBAND B",SUM((((I24/100)*$AJ$22)*$AH$22))+(((((I24/100)*$AJ$22)*$AN$22)*$AH$22)*1.15)-((((I24/100)*$AJ$22)*$AN$22)*$AH$22)+((((I24/100)*$AJ$23)*$AH$23)),IF(Calculator!$O$6="SINGLEBAND C",SUM((((I24/100)*$AJ$22)*$AH$22))+(((((I24/100)*$AJ$22)*$AN$22)*$AH$22)*1.2)-((((I24/100)*$AJ$22)*$AN$22)*$AH$22)+((((I24/100)*$AJ$23)*$AH$23)),IF(Calculator!$O$6="SINGLEBAND D",SUM((((I24/100)*$AJ$22)*$AH$22))+(((((I24/100)*$AJ$22)*$AN$22)*$AH$22)*1.25)-((((I24/100)*$AJ$22)*$AN$22)*$AH$22)+((((I24/100)*$AJ$23)*$AH$23)),IF(Calculator!$O$6="SINGLEURBANE",SUM((((I24/100)*$AJ$22)*$AH$22))+(((((I24/100)*$AJ$22)*$AN$22)*$AH$22)*1.25)-((((I24/100)*$AJ$22)*$AN$22)*$AH$22)+((((I24/100)*$AJ$23)*$AH$23)),IF(Calculator!$O$6="SINGLESILVERANOD",SUM((((I24/100)*$AJ$22)*$AH$22))+(((((I24/100)*$AJ$22)*$AN$22)*$AH$22)*1.4)-((((I24/100)*$AJ$22)*$AN$22)*$AH$22)+((((I24/100)*$AJ$23)*$AH$23)),IF(Calculator!$O$6="SINGLEANOD",SUM((((I24/100)*$AJ$22)*$AH$22))+(((((I24/100)*$AJ$22)*$AN$22)*$AH$22)*1.65)-((((I24/100)*$AJ$22)*$AN$22)*$AH$22)+((((I24/100)*$AJ$23)*$AH$23)),IF(Calculator!$O$6="DUALBASE",SUM((((I24/100)*$AJ$22)*$AH$22))+(((((I24/100)*$AJ$22)*$AN$22)*$AH$22)*1.030011)-((((I24/100)*$AJ$22)*$AN$22)*$AH$22)+((((I24/100)*$AJ$23)*$AH$23)),IF(Calculator!$O$6="DUALELEMENTS",SUM((((I24/100)*$AJ$22)*$AH$22))+(((((I24/100)*$AJ$22)*$AN$22)*$AH$22)*1.438569)-((((I24/100)*$AJ$22)*$AN$22)*$AH$22)+((((I24/100)*$AJ$23)*$AH$23)),IF(Calculator!$O$6="DUALSPECTRUM",SUM((((I24/100)*$AJ$22)*$AH$22))+(((((I24/100)*$AJ$22)*$AN$22)*$AH$22)*1.438569)-((((I24/100)*$AJ$22)*$AN$22)*$AH$22)+((((I24/100)*$AJ$23)*$AH$23)),IF(Calculator!$O$6="DUALHOMESTEAD",SUM((((I24/100)*$AJ$22)*$AH$22))+(((((I24/100)*$AJ$22)*$AN$22)*$AH$22)*1.438569)-((((I24/100)*$AJ$22)*$AN$22)*$AH$22)+((((I24/100)*$AJ$23)*$AH$23)),IF(Calculator!$O$6="DUALBAND A",SUM((((I24/100)*$AJ$22)*$AH$22))+(((((I24/100)*$AJ$22)*$AN$22)*$AH$22)*1.507051)-((((I24/100)*$AJ$22)*$AN$22)*$AH$22)+((((I24/100)*$AJ$23)*$AH$23)),IF(Calculator!$O$6="DUALBAND B",SUM((((I24/100)*$AJ$22)*$AH$22))+(((((I24/100)*$AJ$22)*$AN$22)*$AH$22)*1.57551)-((((I24/100)*$AJ$22)*$AN$22)*$AH$22)+((((I24/100)*$AJ$23)*$AH$23)),IF(Calculator!$O$6="DUALBAND C",SUM((((I24/100)*$AJ$22)*$AH$22))+(((((I24/100)*$AJ$22)*$AN$22)*$AH$22)*1.644088)-((((I24/100)*$AJ$22)*$AN$22)*$AH$22)+((((I24/100)*$AJ$23)*$AH$23)),IF(Calculator!$O$6="DUALBAND D",SUM((((I24/100)*$AJ$22)*$AH$22))+(((((I24/100)*$AJ$22)*$AN$22)*$AH$22)*1.712549)-((((I24/100)*$AJ$22)*$AN$22)*$AH$22)+((((I24/100)*$AJ$23)*$AH$23)),IF(Calculator!$O$6="DUALURBANE",SUM((((I24/100)*$AJ$22)*$AH$22))+(((((I24/100)*$AJ$22)*$AN$22)*$AH$22)*1.712549)-((((I24/100)*$AJ$22)*$AN$22)*$AH$22)+((((I24/100)*$AJ$23)*$AH$23)),IF(Calculator!$O$6="DUALSILVERANOD",SUM((((I24/100)*$AJ$22)*$AH$22))+(((((I24/100)*$AJ$22)*$AN$22)*$AH$22)*1.918079)-((((I24/100)*$AJ$22)*$AN$22)*$AH$22)+((((I24/100)*$AJ$23)*$AH$23)),IF(Calculator!$O$6="DUALANOD",SUM((((I24/100)*$AJ$22)*$AH$22))+(((((I24/100)*$AJ$22)*$AN$22)*$AH$22)*2.260509)-((((I24/100)*$AJ$22)*$AN$22)*$AH$22)+((((I24/100)*$AJ$23)*$AH$23))))))))))))))))))))))))</f>
        <v>0</v>
      </c>
      <c r="Y24" s="2">
        <f>IF(Calculator!$O$6="SINGLEBASE",SUM((((J24/100)*$AJ$22)*$AH$22))+((((J24/100)*$AJ$23)*$AH$23)),IF(Calculator!$O$6="SINGLEELEMENTS",SUM((((J24/100)*$AJ$22)*$AH$22))+(((((J24/100)*$AJ$22)*$AN$22)*$AH$22)*1.05)-((((J24/100)*$AJ$22)*$AN$22)*$AH$22)+((((J24/100)*$AJ$23)*$AH$23)),IF(Calculator!$O$6="SINGLESPECTRUM",SUM((((J24/100)*$AJ$22)*$AH$22))+(((((J24/100)*$AJ$22)*$AN$22)*$AH$22)*1.05)-((((J24/100)*$AJ$22)*$AN$22)*$AH$22)+((((J24/100)*$AJ$23)*$AH$23)),IF(Calculator!$O$6="SINGLEHOMESTEAD",SUM((((J24/100)*$AJ$22)*$AH$22))+(((((J24/100)*$AJ$22)*$AN$22)*$AH$22)*1.05)-((((J24/100)*$AJ$22)*$AN$22)*$AH$22)+((((J24/100)*$AJ$23)*$AH$23)),IF(Calculator!$O$6="SINGLEBAND A",SUM((((J24/100)*$AJ$22)*$AH$22))+(((((J24/100)*$AJ$22)*$AN$22)*$AH$22)*1.1)-((((J24/100)*$AJ$22)*$AN$22)*$AH$22)+((((J24/100)*$AJ$23)*$AH$23)),IF(Calculator!$O$6="SINGLEBAND B",SUM((((J24/100)*$AJ$22)*$AH$22))+(((((J24/100)*$AJ$22)*$AN$22)*$AH$22)*1.15)-((((J24/100)*$AJ$22)*$AN$22)*$AH$22)+((((J24/100)*$AJ$23)*$AH$23)),IF(Calculator!$O$6="SINGLEBAND C",SUM((((J24/100)*$AJ$22)*$AH$22))+(((((J24/100)*$AJ$22)*$AN$22)*$AH$22)*1.2)-((((J24/100)*$AJ$22)*$AN$22)*$AH$22)+((((J24/100)*$AJ$23)*$AH$23)),IF(Calculator!$O$6="SINGLEBAND D",SUM((((J24/100)*$AJ$22)*$AH$22))+(((((J24/100)*$AJ$22)*$AN$22)*$AH$22)*1.25)-((((J24/100)*$AJ$22)*$AN$22)*$AH$22)+((((J24/100)*$AJ$23)*$AH$23)),IF(Calculator!$O$6="SINGLEURBANE",SUM((((J24/100)*$AJ$22)*$AH$22))+(((((J24/100)*$AJ$22)*$AN$22)*$AH$22)*1.25)-((((J24/100)*$AJ$22)*$AN$22)*$AH$22)+((((J24/100)*$AJ$23)*$AH$23)),IF(Calculator!$O$6="SINGLESILVERANOD",SUM((((J24/100)*$AJ$22)*$AH$22))+(((((J24/100)*$AJ$22)*$AN$22)*$AH$22)*1.4)-((((J24/100)*$AJ$22)*$AN$22)*$AH$22)+((((J24/100)*$AJ$23)*$AH$23)),IF(Calculator!$O$6="SINGLEANOD",SUM((((J24/100)*$AJ$22)*$AH$22))+(((((J24/100)*$AJ$22)*$AN$22)*$AH$22)*1.65)-((((J24/100)*$AJ$22)*$AN$22)*$AH$22)+((((J24/100)*$AJ$23)*$AH$23)),IF(Calculator!$O$6="DUALBASE",SUM((((J24/100)*$AJ$22)*$AH$22))+(((((J24/100)*$AJ$22)*$AN$22)*$AH$22)*1.030011)-((((J24/100)*$AJ$22)*$AN$22)*$AH$22)+((((J24/100)*$AJ$23)*$AH$23)),IF(Calculator!$O$6="DUALELEMENTS",SUM((((J24/100)*$AJ$22)*$AH$22))+(((((J24/100)*$AJ$22)*$AN$22)*$AH$22)*1.438569)-((((J24/100)*$AJ$22)*$AN$22)*$AH$22)+((((J24/100)*$AJ$23)*$AH$23)),IF(Calculator!$O$6="DUALSPECTRUM",SUM((((J24/100)*$AJ$22)*$AH$22))+(((((J24/100)*$AJ$22)*$AN$22)*$AH$22)*1.438569)-((((J24/100)*$AJ$22)*$AN$22)*$AH$22)+((((J24/100)*$AJ$23)*$AH$23)),IF(Calculator!$O$6="DUALHOMESTEAD",SUM((((J24/100)*$AJ$22)*$AH$22))+(((((J24/100)*$AJ$22)*$AN$22)*$AH$22)*1.438569)-((((J24/100)*$AJ$22)*$AN$22)*$AH$22)+((((J24/100)*$AJ$23)*$AH$23)),IF(Calculator!$O$6="DUALBAND A",SUM((((J24/100)*$AJ$22)*$AH$22))+(((((J24/100)*$AJ$22)*$AN$22)*$AH$22)*1.507051)-((((J24/100)*$AJ$22)*$AN$22)*$AH$22)+((((J24/100)*$AJ$23)*$AH$23)),IF(Calculator!$O$6="DUALBAND B",SUM((((J24/100)*$AJ$22)*$AH$22))+(((((J24/100)*$AJ$22)*$AN$22)*$AH$22)*1.57551)-((((J24/100)*$AJ$22)*$AN$22)*$AH$22)+((((J24/100)*$AJ$23)*$AH$23)),IF(Calculator!$O$6="DUALBAND C",SUM((((J24/100)*$AJ$22)*$AH$22))+(((((J24/100)*$AJ$22)*$AN$22)*$AH$22)*1.644088)-((((J24/100)*$AJ$22)*$AN$22)*$AH$22)+((((J24/100)*$AJ$23)*$AH$23)),IF(Calculator!$O$6="DUALBAND D",SUM((((J24/100)*$AJ$22)*$AH$22))+(((((J24/100)*$AJ$22)*$AN$22)*$AH$22)*1.712549)-((((J24/100)*$AJ$22)*$AN$22)*$AH$22)+((((J24/100)*$AJ$23)*$AH$23)),IF(Calculator!$O$6="DUALURBANE",SUM((((J24/100)*$AJ$22)*$AH$22))+(((((J24/100)*$AJ$22)*$AN$22)*$AH$22)*1.712549)-((((J24/100)*$AJ$22)*$AN$22)*$AH$22)+((((J24/100)*$AJ$23)*$AH$23)),IF(Calculator!$O$6="DUALSILVERANOD",SUM((((J24/100)*$AJ$22)*$AH$22))+(((((J24/100)*$AJ$22)*$AN$22)*$AH$22)*1.918079)-((((J24/100)*$AJ$22)*$AN$22)*$AH$22)+((((J24/100)*$AJ$23)*$AH$23)),IF(Calculator!$O$6="DUALANOD",SUM((((J24/100)*$AJ$22)*$AH$22))+(((((J24/100)*$AJ$22)*$AN$22)*$AH$22)*2.260509)-((((J24/100)*$AJ$22)*$AN$22)*$AH$22)+((((J24/100)*$AJ$23)*$AH$23))))))))))))))))))))))))</f>
        <v>0</v>
      </c>
      <c r="Z24" s="2">
        <f>IF(Calculator!$O$6="SINGLEBASE",SUM((((K24/100)*$AJ$22)*$AH$22))+((((K24/100)*$AJ$23)*$AH$23)),IF(Calculator!$O$6="SINGLEELEMENTS",SUM((((K24/100)*$AJ$22)*$AH$22))+(((((K24/100)*$AJ$22)*$AN$22)*$AH$22)*1.05)-((((K24/100)*$AJ$22)*$AN$22)*$AH$22)+((((K24/100)*$AJ$23)*$AH$23)),IF(Calculator!$O$6="SINGLESPECTRUM",SUM((((K24/100)*$AJ$22)*$AH$22))+(((((K24/100)*$AJ$22)*$AN$22)*$AH$22)*1.05)-((((K24/100)*$AJ$22)*$AN$22)*$AH$22)+((((K24/100)*$AJ$23)*$AH$23)),IF(Calculator!$O$6="SINGLEHOMESTEAD",SUM((((K24/100)*$AJ$22)*$AH$22))+(((((K24/100)*$AJ$22)*$AN$22)*$AH$22)*1.05)-((((K24/100)*$AJ$22)*$AN$22)*$AH$22)+((((K24/100)*$AJ$23)*$AH$23)),IF(Calculator!$O$6="SINGLEBAND A",SUM((((K24/100)*$AJ$22)*$AH$22))+(((((K24/100)*$AJ$22)*$AN$22)*$AH$22)*1.1)-((((K24/100)*$AJ$22)*$AN$22)*$AH$22)+((((K24/100)*$AJ$23)*$AH$23)),IF(Calculator!$O$6="SINGLEBAND B",SUM((((K24/100)*$AJ$22)*$AH$22))+(((((K24/100)*$AJ$22)*$AN$22)*$AH$22)*1.15)-((((K24/100)*$AJ$22)*$AN$22)*$AH$22)+((((K24/100)*$AJ$23)*$AH$23)),IF(Calculator!$O$6="SINGLEBAND C",SUM((((K24/100)*$AJ$22)*$AH$22))+(((((K24/100)*$AJ$22)*$AN$22)*$AH$22)*1.2)-((((K24/100)*$AJ$22)*$AN$22)*$AH$22)+((((K24/100)*$AJ$23)*$AH$23)),IF(Calculator!$O$6="SINGLEBAND D",SUM((((K24/100)*$AJ$22)*$AH$22))+(((((K24/100)*$AJ$22)*$AN$22)*$AH$22)*1.25)-((((K24/100)*$AJ$22)*$AN$22)*$AH$22)+((((K24/100)*$AJ$23)*$AH$23)),IF(Calculator!$O$6="SINGLEURBANE",SUM((((K24/100)*$AJ$22)*$AH$22))+(((((K24/100)*$AJ$22)*$AN$22)*$AH$22)*1.25)-((((K24/100)*$AJ$22)*$AN$22)*$AH$22)+((((K24/100)*$AJ$23)*$AH$23)),IF(Calculator!$O$6="SINGLESILVERANOD",SUM((((K24/100)*$AJ$22)*$AH$22))+(((((K24/100)*$AJ$22)*$AN$22)*$AH$22)*1.4)-((((K24/100)*$AJ$22)*$AN$22)*$AH$22)+((((K24/100)*$AJ$23)*$AH$23)),IF(Calculator!$O$6="SINGLEANOD",SUM((((K24/100)*$AJ$22)*$AH$22))+(((((K24/100)*$AJ$22)*$AN$22)*$AH$22)*1.65)-((((K24/100)*$AJ$22)*$AN$22)*$AH$22)+((((K24/100)*$AJ$23)*$AH$23)),IF(Calculator!$O$6="DUALBASE",SUM((((K24/100)*$AJ$22)*$AH$22))+(((((K24/100)*$AJ$22)*$AN$22)*$AH$22)*1.030011)-((((K24/100)*$AJ$22)*$AN$22)*$AH$22)+((((K24/100)*$AJ$23)*$AH$23)),IF(Calculator!$O$6="DUALELEMENTS",SUM((((K24/100)*$AJ$22)*$AH$22))+(((((K24/100)*$AJ$22)*$AN$22)*$AH$22)*1.438569)-((((K24/100)*$AJ$22)*$AN$22)*$AH$22)+((((K24/100)*$AJ$23)*$AH$23)),IF(Calculator!$O$6="DUALSPECTRUM",SUM((((K24/100)*$AJ$22)*$AH$22))+(((((K24/100)*$AJ$22)*$AN$22)*$AH$22)*1.438569)-((((K24/100)*$AJ$22)*$AN$22)*$AH$22)+((((K24/100)*$AJ$23)*$AH$23)),IF(Calculator!$O$6="DUALHOMESTEAD",SUM((((K24/100)*$AJ$22)*$AH$22))+(((((K24/100)*$AJ$22)*$AN$22)*$AH$22)*1.438569)-((((K24/100)*$AJ$22)*$AN$22)*$AH$22)+((((K24/100)*$AJ$23)*$AH$23)),IF(Calculator!$O$6="DUALBAND A",SUM((((K24/100)*$AJ$22)*$AH$22))+(((((K24/100)*$AJ$22)*$AN$22)*$AH$22)*1.507051)-((((K24/100)*$AJ$22)*$AN$22)*$AH$22)+((((K24/100)*$AJ$23)*$AH$23)),IF(Calculator!$O$6="DUALBAND B",SUM((((K24/100)*$AJ$22)*$AH$22))+(((((K24/100)*$AJ$22)*$AN$22)*$AH$22)*1.57551)-((((K24/100)*$AJ$22)*$AN$22)*$AH$22)+((((K24/100)*$AJ$23)*$AH$23)),IF(Calculator!$O$6="DUALBAND C",SUM((((K24/100)*$AJ$22)*$AH$22))+(((((K24/100)*$AJ$22)*$AN$22)*$AH$22)*1.644088)-((((K24/100)*$AJ$22)*$AN$22)*$AH$22)+((((K24/100)*$AJ$23)*$AH$23)),IF(Calculator!$O$6="DUALBAND D",SUM((((K24/100)*$AJ$22)*$AH$22))+(((((K24/100)*$AJ$22)*$AN$22)*$AH$22)*1.712549)-((((K24/100)*$AJ$22)*$AN$22)*$AH$22)+((((K24/100)*$AJ$23)*$AH$23)),IF(Calculator!$O$6="DUALURBANE",SUM((((K24/100)*$AJ$22)*$AH$22))+(((((K24/100)*$AJ$22)*$AN$22)*$AH$22)*1.712549)-((((K24/100)*$AJ$22)*$AN$22)*$AH$22)+((((K24/100)*$AJ$23)*$AH$23)),IF(Calculator!$O$6="DUALSILVERANOD",SUM((((K24/100)*$AJ$22)*$AH$22))+(((((K24/100)*$AJ$22)*$AN$22)*$AH$22)*1.918079)-((((K24/100)*$AJ$22)*$AN$22)*$AH$22)+((((K24/100)*$AJ$23)*$AH$23)),IF(Calculator!$O$6="DUALANOD",SUM((((K24/100)*$AJ$22)*$AH$22))+(((((K24/100)*$AJ$22)*$AN$22)*$AH$22)*2.260509)-((((K24/100)*$AJ$22)*$AN$22)*$AH$22)+((((K24/100)*$AJ$23)*$AH$23))))))))))))))))))))))))</f>
        <v>0</v>
      </c>
      <c r="AA24" s="2">
        <f>IF(Calculator!$O$6="SINGLEBASE",SUM((((L24/100)*$AJ$22)*$AH$22))+((((L24/100)*$AJ$23)*$AH$23)),IF(Calculator!$O$6="SINGLEELEMENTS",SUM((((L24/100)*$AJ$22)*$AH$22))+(((((L24/100)*$AJ$22)*$AN$22)*$AH$22)*1.05)-((((L24/100)*$AJ$22)*$AN$22)*$AH$22)+((((L24/100)*$AJ$23)*$AH$23)),IF(Calculator!$O$6="SINGLESPECTRUM",SUM((((L24/100)*$AJ$22)*$AH$22))+(((((L24/100)*$AJ$22)*$AN$22)*$AH$22)*1.05)-((((L24/100)*$AJ$22)*$AN$22)*$AH$22)+((((L24/100)*$AJ$23)*$AH$23)),IF(Calculator!$O$6="SINGLEHOMESTEAD",SUM((((L24/100)*$AJ$22)*$AH$22))+(((((L24/100)*$AJ$22)*$AN$22)*$AH$22)*1.05)-((((L24/100)*$AJ$22)*$AN$22)*$AH$22)+((((L24/100)*$AJ$23)*$AH$23)),IF(Calculator!$O$6="SINGLEBAND A",SUM((((L24/100)*$AJ$22)*$AH$22))+(((((L24/100)*$AJ$22)*$AN$22)*$AH$22)*1.1)-((((L24/100)*$AJ$22)*$AN$22)*$AH$22)+((((L24/100)*$AJ$23)*$AH$23)),IF(Calculator!$O$6="SINGLEBAND B",SUM((((L24/100)*$AJ$22)*$AH$22))+(((((L24/100)*$AJ$22)*$AN$22)*$AH$22)*1.15)-((((L24/100)*$AJ$22)*$AN$22)*$AH$22)+((((L24/100)*$AJ$23)*$AH$23)),IF(Calculator!$O$6="SINGLEBAND C",SUM((((L24/100)*$AJ$22)*$AH$22))+(((((L24/100)*$AJ$22)*$AN$22)*$AH$22)*1.2)-((((L24/100)*$AJ$22)*$AN$22)*$AH$22)+((((L24/100)*$AJ$23)*$AH$23)),IF(Calculator!$O$6="SINGLEBAND D",SUM((((L24/100)*$AJ$22)*$AH$22))+(((((L24/100)*$AJ$22)*$AN$22)*$AH$22)*1.25)-((((L24/100)*$AJ$22)*$AN$22)*$AH$22)+((((L24/100)*$AJ$23)*$AH$23)),IF(Calculator!$O$6="SINGLEURBANE",SUM((((L24/100)*$AJ$22)*$AH$22))+(((((L24/100)*$AJ$22)*$AN$22)*$AH$22)*1.25)-((((L24/100)*$AJ$22)*$AN$22)*$AH$22)+((((L24/100)*$AJ$23)*$AH$23)),IF(Calculator!$O$6="SINGLESILVERANOD",SUM((((L24/100)*$AJ$22)*$AH$22))+(((((L24/100)*$AJ$22)*$AN$22)*$AH$22)*1.4)-((((L24/100)*$AJ$22)*$AN$22)*$AH$22)+((((L24/100)*$AJ$23)*$AH$23)),IF(Calculator!$O$6="SINGLEANOD",SUM((((L24/100)*$AJ$22)*$AH$22))+(((((L24/100)*$AJ$22)*$AN$22)*$AH$22)*1.65)-((((L24/100)*$AJ$22)*$AN$22)*$AH$22)+((((L24/100)*$AJ$23)*$AH$23)),IF(Calculator!$O$6="DUALBASE",SUM((((L24/100)*$AJ$22)*$AH$22))+(((((L24/100)*$AJ$22)*$AN$22)*$AH$22)*1.030011)-((((L24/100)*$AJ$22)*$AN$22)*$AH$22)+((((L24/100)*$AJ$23)*$AH$23)),IF(Calculator!$O$6="DUALELEMENTS",SUM((((L24/100)*$AJ$22)*$AH$22))+(((((L24/100)*$AJ$22)*$AN$22)*$AH$22)*1.438569)-((((L24/100)*$AJ$22)*$AN$22)*$AH$22)+((((L24/100)*$AJ$23)*$AH$23)),IF(Calculator!$O$6="DUALSPECTRUM",SUM((((L24/100)*$AJ$22)*$AH$22))+(((((L24/100)*$AJ$22)*$AN$22)*$AH$22)*1.438569)-((((L24/100)*$AJ$22)*$AN$22)*$AH$22)+((((L24/100)*$AJ$23)*$AH$23)),IF(Calculator!$O$6="DUALHOMESTEAD",SUM((((L24/100)*$AJ$22)*$AH$22))+(((((L24/100)*$AJ$22)*$AN$22)*$AH$22)*1.438569)-((((L24/100)*$AJ$22)*$AN$22)*$AH$22)+((((L24/100)*$AJ$23)*$AH$23)),IF(Calculator!$O$6="DUALBAND A",SUM((((L24/100)*$AJ$22)*$AH$22))+(((((L24/100)*$AJ$22)*$AN$22)*$AH$22)*1.507051)-((((L24/100)*$AJ$22)*$AN$22)*$AH$22)+((((L24/100)*$AJ$23)*$AH$23)),IF(Calculator!$O$6="DUALBAND B",SUM((((L24/100)*$AJ$22)*$AH$22))+(((((L24/100)*$AJ$22)*$AN$22)*$AH$22)*1.57551)-((((L24/100)*$AJ$22)*$AN$22)*$AH$22)+((((L24/100)*$AJ$23)*$AH$23)),IF(Calculator!$O$6="DUALBAND C",SUM((((L24/100)*$AJ$22)*$AH$22))+(((((L24/100)*$AJ$22)*$AN$22)*$AH$22)*1.644088)-((((L24/100)*$AJ$22)*$AN$22)*$AH$22)+((((L24/100)*$AJ$23)*$AH$23)),IF(Calculator!$O$6="DUALBAND D",SUM((((L24/100)*$AJ$22)*$AH$22))+(((((L24/100)*$AJ$22)*$AN$22)*$AH$22)*1.712549)-((((L24/100)*$AJ$22)*$AN$22)*$AH$22)+((((L24/100)*$AJ$23)*$AH$23)),IF(Calculator!$O$6="DUALURBANE",SUM((((L24/100)*$AJ$22)*$AH$22))+(((((L24/100)*$AJ$22)*$AN$22)*$AH$22)*1.712549)-((((L24/100)*$AJ$22)*$AN$22)*$AH$22)+((((L24/100)*$AJ$23)*$AH$23)),IF(Calculator!$O$6="DUALSILVERANOD",SUM((((L24/100)*$AJ$22)*$AH$22))+(((((L24/100)*$AJ$22)*$AN$22)*$AH$22)*1.918079)-((((L24/100)*$AJ$22)*$AN$22)*$AH$22)+((((L24/100)*$AJ$23)*$AH$23)),IF(Calculator!$O$6="DUALANOD",SUM((((L24/100)*$AJ$22)*$AH$22))+(((((L24/100)*$AJ$22)*$AN$22)*$AH$22)*2.260509)-((((L24/100)*$AJ$22)*$AN$22)*$AH$22)+((((L24/100)*$AJ$23)*$AH$23))))))))))))))))))))))))</f>
        <v>0</v>
      </c>
      <c r="AB24" s="2">
        <f>IF(Calculator!$O$6="SINGLEBASE",SUM((((M24/100)*$AJ$22)*$AH$22))+((((M24/100)*$AJ$23)*$AH$23)),IF(Calculator!$O$6="SINGLEELEMENTS",SUM((((M24/100)*$AJ$22)*$AH$22))+(((((M24/100)*$AJ$22)*$AN$22)*$AH$22)*1.05)-((((M24/100)*$AJ$22)*$AN$22)*$AH$22)+((((M24/100)*$AJ$23)*$AH$23)),IF(Calculator!$O$6="SINGLESPECTRUM",SUM((((M24/100)*$AJ$22)*$AH$22))+(((((M24/100)*$AJ$22)*$AN$22)*$AH$22)*1.05)-((((M24/100)*$AJ$22)*$AN$22)*$AH$22)+((((M24/100)*$AJ$23)*$AH$23)),IF(Calculator!$O$6="SINGLEHOMESTEAD",SUM((((M24/100)*$AJ$22)*$AH$22))+(((((M24/100)*$AJ$22)*$AN$22)*$AH$22)*1.05)-((((M24/100)*$AJ$22)*$AN$22)*$AH$22)+((((M24/100)*$AJ$23)*$AH$23)),IF(Calculator!$O$6="SINGLEBAND A",SUM((((M24/100)*$AJ$22)*$AH$22))+(((((M24/100)*$AJ$22)*$AN$22)*$AH$22)*1.1)-((((M24/100)*$AJ$22)*$AN$22)*$AH$22)+((((M24/100)*$AJ$23)*$AH$23)),IF(Calculator!$O$6="SINGLEBAND B",SUM((((M24/100)*$AJ$22)*$AH$22))+(((((M24/100)*$AJ$22)*$AN$22)*$AH$22)*1.15)-((((M24/100)*$AJ$22)*$AN$22)*$AH$22)+((((M24/100)*$AJ$23)*$AH$23)),IF(Calculator!$O$6="SINGLEBAND C",SUM((((M24/100)*$AJ$22)*$AH$22))+(((((M24/100)*$AJ$22)*$AN$22)*$AH$22)*1.2)-((((M24/100)*$AJ$22)*$AN$22)*$AH$22)+((((M24/100)*$AJ$23)*$AH$23)),IF(Calculator!$O$6="SINGLEBAND D",SUM((((M24/100)*$AJ$22)*$AH$22))+(((((M24/100)*$AJ$22)*$AN$22)*$AH$22)*1.25)-((((M24/100)*$AJ$22)*$AN$22)*$AH$22)+((((M24/100)*$AJ$23)*$AH$23)),IF(Calculator!$O$6="SINGLEURBANE",SUM((((M24/100)*$AJ$22)*$AH$22))+(((((M24/100)*$AJ$22)*$AN$22)*$AH$22)*1.25)-((((M24/100)*$AJ$22)*$AN$22)*$AH$22)+((((M24/100)*$AJ$23)*$AH$23)),IF(Calculator!$O$6="SINGLESILVERANOD",SUM((((M24/100)*$AJ$22)*$AH$22))+(((((M24/100)*$AJ$22)*$AN$22)*$AH$22)*1.4)-((((M24/100)*$AJ$22)*$AN$22)*$AH$22)+((((M24/100)*$AJ$23)*$AH$23)),IF(Calculator!$O$6="SINGLEANOD",SUM((((M24/100)*$AJ$22)*$AH$22))+(((((M24/100)*$AJ$22)*$AN$22)*$AH$22)*1.65)-((((M24/100)*$AJ$22)*$AN$22)*$AH$22)+((((M24/100)*$AJ$23)*$AH$23)),IF(Calculator!$O$6="DUALBASE",SUM((((M24/100)*$AJ$22)*$AH$22))+(((((M24/100)*$AJ$22)*$AN$22)*$AH$22)*1.030011)-((((M24/100)*$AJ$22)*$AN$22)*$AH$22)+((((M24/100)*$AJ$23)*$AH$23)),IF(Calculator!$O$6="DUALELEMENTS",SUM((((M24/100)*$AJ$22)*$AH$22))+(((((M24/100)*$AJ$22)*$AN$22)*$AH$22)*1.438569)-((((M24/100)*$AJ$22)*$AN$22)*$AH$22)+((((M24/100)*$AJ$23)*$AH$23)),IF(Calculator!$O$6="DUALSPECTRUM",SUM((((M24/100)*$AJ$22)*$AH$22))+(((((M24/100)*$AJ$22)*$AN$22)*$AH$22)*1.438569)-((((M24/100)*$AJ$22)*$AN$22)*$AH$22)+((((M24/100)*$AJ$23)*$AH$23)),IF(Calculator!$O$6="DUALHOMESTEAD",SUM((((M24/100)*$AJ$22)*$AH$22))+(((((M24/100)*$AJ$22)*$AN$22)*$AH$22)*1.438569)-((((M24/100)*$AJ$22)*$AN$22)*$AH$22)+((((M24/100)*$AJ$23)*$AH$23)),IF(Calculator!$O$6="DUALBAND A",SUM((((M24/100)*$AJ$22)*$AH$22))+(((((M24/100)*$AJ$22)*$AN$22)*$AH$22)*1.507051)-((((M24/100)*$AJ$22)*$AN$22)*$AH$22)+((((M24/100)*$AJ$23)*$AH$23)),IF(Calculator!$O$6="DUALBAND B",SUM((((M24/100)*$AJ$22)*$AH$22))+(((((M24/100)*$AJ$22)*$AN$22)*$AH$22)*1.57551)-((((M24/100)*$AJ$22)*$AN$22)*$AH$22)+((((M24/100)*$AJ$23)*$AH$23)),IF(Calculator!$O$6="DUALBAND C",SUM((((M24/100)*$AJ$22)*$AH$22))+(((((M24/100)*$AJ$22)*$AN$22)*$AH$22)*1.644088)-((((M24/100)*$AJ$22)*$AN$22)*$AH$22)+((((M24/100)*$AJ$23)*$AH$23)),IF(Calculator!$O$6="DUALBAND D",SUM((((M24/100)*$AJ$22)*$AH$22))+(((((M24/100)*$AJ$22)*$AN$22)*$AH$22)*1.712549)-((((M24/100)*$AJ$22)*$AN$22)*$AH$22)+((((M24/100)*$AJ$23)*$AH$23)),IF(Calculator!$O$6="DUALURBANE",SUM((((M24/100)*$AJ$22)*$AH$22))+(((((M24/100)*$AJ$22)*$AN$22)*$AH$22)*1.712549)-((((M24/100)*$AJ$22)*$AN$22)*$AH$22)+((((M24/100)*$AJ$23)*$AH$23)),IF(Calculator!$O$6="DUALSILVERANOD",SUM((((M24/100)*$AJ$22)*$AH$22))+(((((M24/100)*$AJ$22)*$AN$22)*$AH$22)*1.918079)-((((M24/100)*$AJ$22)*$AN$22)*$AH$22)+((((M24/100)*$AJ$23)*$AH$23)),IF(Calculator!$O$6="DUALANOD",SUM((((M24/100)*$AJ$22)*$AH$22))+(((((M24/100)*$AJ$22)*$AN$22)*$AH$22)*2.260509)-((((M24/100)*$AJ$22)*$AN$22)*$AH$22)+((((M24/100)*$AJ$23)*$AH$23))))))))))))))))))))))))</f>
        <v>0</v>
      </c>
      <c r="AC24" s="2">
        <f>IF(Calculator!$O$6="SINGLEBASE",SUM((((N24/100)*$AJ$22)*$AH$22))+((((N24/100)*$AJ$23)*$AH$23)),IF(Calculator!$O$6="SINGLEELEMENTS",SUM((((N24/100)*$AJ$22)*$AH$22))+(((((N24/100)*$AJ$22)*$AN$22)*$AH$22)*1.05)-((((N24/100)*$AJ$22)*$AN$22)*$AH$22)+((((N24/100)*$AJ$23)*$AH$23)),IF(Calculator!$O$6="SINGLESPECTRUM",SUM((((N24/100)*$AJ$22)*$AH$22))+(((((N24/100)*$AJ$22)*$AN$22)*$AH$22)*1.05)-((((N24/100)*$AJ$22)*$AN$22)*$AH$22)+((((N24/100)*$AJ$23)*$AH$23)),IF(Calculator!$O$6="SINGLEHOMESTEAD",SUM((((N24/100)*$AJ$22)*$AH$22))+(((((N24/100)*$AJ$22)*$AN$22)*$AH$22)*1.05)-((((N24/100)*$AJ$22)*$AN$22)*$AH$22)+((((N24/100)*$AJ$23)*$AH$23)),IF(Calculator!$O$6="SINGLEBAND A",SUM((((N24/100)*$AJ$22)*$AH$22))+(((((N24/100)*$AJ$22)*$AN$22)*$AH$22)*1.1)-((((N24/100)*$AJ$22)*$AN$22)*$AH$22)+((((N24/100)*$AJ$23)*$AH$23)),IF(Calculator!$O$6="SINGLEBAND B",SUM((((N24/100)*$AJ$22)*$AH$22))+(((((N24/100)*$AJ$22)*$AN$22)*$AH$22)*1.15)-((((N24/100)*$AJ$22)*$AN$22)*$AH$22)+((((N24/100)*$AJ$23)*$AH$23)),IF(Calculator!$O$6="SINGLEBAND C",SUM((((N24/100)*$AJ$22)*$AH$22))+(((((N24/100)*$AJ$22)*$AN$22)*$AH$22)*1.2)-((((N24/100)*$AJ$22)*$AN$22)*$AH$22)+((((N24/100)*$AJ$23)*$AH$23)),IF(Calculator!$O$6="SINGLEBAND D",SUM((((N24/100)*$AJ$22)*$AH$22))+(((((N24/100)*$AJ$22)*$AN$22)*$AH$22)*1.25)-((((N24/100)*$AJ$22)*$AN$22)*$AH$22)+((((N24/100)*$AJ$23)*$AH$23)),IF(Calculator!$O$6="SINGLEURBANE",SUM((((N24/100)*$AJ$22)*$AH$22))+(((((N24/100)*$AJ$22)*$AN$22)*$AH$22)*1.25)-((((N24/100)*$AJ$22)*$AN$22)*$AH$22)+((((N24/100)*$AJ$23)*$AH$23)),IF(Calculator!$O$6="SINGLESILVERANOD",SUM((((N24/100)*$AJ$22)*$AH$22))+(((((N24/100)*$AJ$22)*$AN$22)*$AH$22)*1.4)-((((N24/100)*$AJ$22)*$AN$22)*$AH$22)+((((N24/100)*$AJ$23)*$AH$23)),IF(Calculator!$O$6="SINGLEANOD",SUM((((N24/100)*$AJ$22)*$AH$22))+(((((N24/100)*$AJ$22)*$AN$22)*$AH$22)*1.65)-((((N24/100)*$AJ$22)*$AN$22)*$AH$22)+((((N24/100)*$AJ$23)*$AH$23)),IF(Calculator!$O$6="DUALBASE",SUM((((N24/100)*$AJ$22)*$AH$22))+(((((N24/100)*$AJ$22)*$AN$22)*$AH$22)*1.030011)-((((N24/100)*$AJ$22)*$AN$22)*$AH$22)+((((N24/100)*$AJ$23)*$AH$23)),IF(Calculator!$O$6="DUALELEMENTS",SUM((((N24/100)*$AJ$22)*$AH$22))+(((((N24/100)*$AJ$22)*$AN$22)*$AH$22)*1.438569)-((((N24/100)*$AJ$22)*$AN$22)*$AH$22)+((((N24/100)*$AJ$23)*$AH$23)),IF(Calculator!$O$6="DUALSPECTRUM",SUM((((N24/100)*$AJ$22)*$AH$22))+(((((N24/100)*$AJ$22)*$AN$22)*$AH$22)*1.438569)-((((N24/100)*$AJ$22)*$AN$22)*$AH$22)+((((N24/100)*$AJ$23)*$AH$23)),IF(Calculator!$O$6="DUALHOMESTEAD",SUM((((N24/100)*$AJ$22)*$AH$22))+(((((N24/100)*$AJ$22)*$AN$22)*$AH$22)*1.438569)-((((N24/100)*$AJ$22)*$AN$22)*$AH$22)+((((N24/100)*$AJ$23)*$AH$23)),IF(Calculator!$O$6="DUALBAND A",SUM((((N24/100)*$AJ$22)*$AH$22))+(((((N24/100)*$AJ$22)*$AN$22)*$AH$22)*1.507051)-((((N24/100)*$AJ$22)*$AN$22)*$AH$22)+((((N24/100)*$AJ$23)*$AH$23)),IF(Calculator!$O$6="DUALBAND B",SUM((((N24/100)*$AJ$22)*$AH$22))+(((((N24/100)*$AJ$22)*$AN$22)*$AH$22)*1.57551)-((((N24/100)*$AJ$22)*$AN$22)*$AH$22)+((((N24/100)*$AJ$23)*$AH$23)),IF(Calculator!$O$6="DUALBAND C",SUM((((N24/100)*$AJ$22)*$AH$22))+(((((N24/100)*$AJ$22)*$AN$22)*$AH$22)*1.644088)-((((N24/100)*$AJ$22)*$AN$22)*$AH$22)+((((N24/100)*$AJ$23)*$AH$23)),IF(Calculator!$O$6="DUALBAND D",SUM((((N24/100)*$AJ$22)*$AH$22))+(((((N24/100)*$AJ$22)*$AN$22)*$AH$22)*1.712549)-((((N24/100)*$AJ$22)*$AN$22)*$AH$22)+((((N24/100)*$AJ$23)*$AH$23)),IF(Calculator!$O$6="DUALURBANE",SUM((((N24/100)*$AJ$22)*$AH$22))+(((((N24/100)*$AJ$22)*$AN$22)*$AH$22)*1.712549)-((((N24/100)*$AJ$22)*$AN$22)*$AH$22)+((((N24/100)*$AJ$23)*$AH$23)),IF(Calculator!$O$6="DUALSILVERANOD",SUM((((N24/100)*$AJ$22)*$AH$22))+(((((N24/100)*$AJ$22)*$AN$22)*$AH$22)*1.918079)-((((N24/100)*$AJ$22)*$AN$22)*$AH$22)+((((N24/100)*$AJ$23)*$AH$23)),IF(Calculator!$O$6="DUALANOD",SUM((((N24/100)*$AJ$22)*$AH$22))+(((((N24/100)*$AJ$22)*$AN$22)*$AH$22)*2.260509)-((((N24/100)*$AJ$22)*$AN$22)*$AH$22)+((((N24/100)*$AJ$23)*$AH$23))))))))))))))))))))))))</f>
        <v>0</v>
      </c>
    </row>
    <row r="25" spans="1:40">
      <c r="A25" s="8" t="s">
        <v>1391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P25" s="8">
        <v>2100</v>
      </c>
      <c r="Q25" s="2">
        <f>IF(Calculator!$O$6="SINGLEBASE",SUM((((B25/100)*$AJ$22)*$AH$22))+((((B25/100)*$AJ$23)*$AH$23)),IF(Calculator!$O$6="SINGLEELEMENTS",SUM((((B25/100)*$AJ$22)*$AH$22))+(((((B25/100)*$AJ$22)*$AN$22)*$AH$22)*1.05)-((((B25/100)*$AJ$22)*$AN$22)*$AH$22)+((((B25/100)*$AJ$23)*$AH$23)),IF(Calculator!$O$6="SINGLESPECTRUM",SUM((((B25/100)*$AJ$22)*$AH$22))+(((((B25/100)*$AJ$22)*$AN$22)*$AH$22)*1.05)-((((B25/100)*$AJ$22)*$AN$22)*$AH$22)+((((B25/100)*$AJ$23)*$AH$23)),IF(Calculator!$O$6="SINGLEHOMESTEAD",SUM((((B25/100)*$AJ$22)*$AH$22))+(((((B25/100)*$AJ$22)*$AN$22)*$AH$22)*1.05)-((((B25/100)*$AJ$22)*$AN$22)*$AH$22)+((((B25/100)*$AJ$23)*$AH$23)),IF(Calculator!$O$6="SINGLEBAND A",SUM((((B25/100)*$AJ$22)*$AH$22))+(((((B25/100)*$AJ$22)*$AN$22)*$AH$22)*1.1)-((((B25/100)*$AJ$22)*$AN$22)*$AH$22)+((((B25/100)*$AJ$23)*$AH$23)),IF(Calculator!$O$6="SINGLEBAND B",SUM((((B25/100)*$AJ$22)*$AH$22))+(((((B25/100)*$AJ$22)*$AN$22)*$AH$22)*1.15)-((((B25/100)*$AJ$22)*$AN$22)*$AH$22)+((((B25/100)*$AJ$23)*$AH$23)),IF(Calculator!$O$6="SINGLEBAND C",SUM((((B25/100)*$AJ$22)*$AH$22))+(((((B25/100)*$AJ$22)*$AN$22)*$AH$22)*1.2)-((((B25/100)*$AJ$22)*$AN$22)*$AH$22)+((((B25/100)*$AJ$23)*$AH$23)),IF(Calculator!$O$6="SINGLEBAND D",SUM((((B25/100)*$AJ$22)*$AH$22))+(((((B25/100)*$AJ$22)*$AN$22)*$AH$22)*1.25)-((((B25/100)*$AJ$22)*$AN$22)*$AH$22)+((((B25/100)*$AJ$23)*$AH$23)),IF(Calculator!$O$6="SINGLEURBANE",SUM((((B25/100)*$AJ$22)*$AH$22))+(((((B25/100)*$AJ$22)*$AN$22)*$AH$22)*1.25)-((((B25/100)*$AJ$22)*$AN$22)*$AH$22)+((((B25/100)*$AJ$23)*$AH$23)),IF(Calculator!$O$6="SINGLESILVERANOD",SUM((((B25/100)*$AJ$22)*$AH$22))+(((((B25/100)*$AJ$22)*$AN$22)*$AH$22)*1.4)-((((B25/100)*$AJ$22)*$AN$22)*$AH$22)+((((B25/100)*$AJ$23)*$AH$23)),IF(Calculator!$O$6="SINGLEANOD",SUM((((B25/100)*$AJ$22)*$AH$22))+(((((B25/100)*$AJ$22)*$AN$22)*$AH$22)*1.65)-((((B25/100)*$AJ$22)*$AN$22)*$AH$22)+((((B25/100)*$AJ$23)*$AH$23)),IF(Calculator!$O$6="DUALBASE",SUM((((B25/100)*$AJ$22)*$AH$22))+(((((B25/100)*$AJ$22)*$AN$22)*$AH$22)*1.030011)-((((B25/100)*$AJ$22)*$AN$22)*$AH$22)+((((B25/100)*$AJ$23)*$AH$23)),IF(Calculator!$O$6="DUALELEMENTS",SUM((((B25/100)*$AJ$22)*$AH$22))+(((((B25/100)*$AJ$22)*$AN$22)*$AH$22)*1.438569)-((((B25/100)*$AJ$22)*$AN$22)*$AH$22)+((((B25/100)*$AJ$23)*$AH$23)),IF(Calculator!$O$6="DUALSPECTRUM",SUM((((B25/100)*$AJ$22)*$AH$22))+(((((B25/100)*$AJ$22)*$AN$22)*$AH$22)*1.438569)-((((B25/100)*$AJ$22)*$AN$22)*$AH$22)+((((B25/100)*$AJ$23)*$AH$23)),IF(Calculator!$O$6="DUALHOMESTEAD",SUM((((B25/100)*$AJ$22)*$AH$22))+(((((B25/100)*$AJ$22)*$AN$22)*$AH$22)*1.438569)-((((B25/100)*$AJ$22)*$AN$22)*$AH$22)+((((B25/100)*$AJ$23)*$AH$23)),IF(Calculator!$O$6="DUALBAND A",SUM((((B25/100)*$AJ$22)*$AH$22))+(((((B25/100)*$AJ$22)*$AN$22)*$AH$22)*1.507051)-((((B25/100)*$AJ$22)*$AN$22)*$AH$22)+((((B25/100)*$AJ$23)*$AH$23)),IF(Calculator!$O$6="DUALBAND B",SUM((((B25/100)*$AJ$22)*$AH$22))+(((((B25/100)*$AJ$22)*$AN$22)*$AH$22)*1.57551)-((((B25/100)*$AJ$22)*$AN$22)*$AH$22)+((((B25/100)*$AJ$23)*$AH$23)),IF(Calculator!$O$6="DUALBAND C",SUM((((B25/100)*$AJ$22)*$AH$22))+(((((B25/100)*$AJ$22)*$AN$22)*$AH$22)*1.644088)-((((B25/100)*$AJ$22)*$AN$22)*$AH$22)+((((B25/100)*$AJ$23)*$AH$23)),IF(Calculator!$O$6="DUALBAND D",SUM((((B25/100)*$AJ$22)*$AH$22))+(((((B25/100)*$AJ$22)*$AN$22)*$AH$22)*1.712549)-((((B25/100)*$AJ$22)*$AN$22)*$AH$22)+((((B25/100)*$AJ$23)*$AH$23)),IF(Calculator!$O$6="DUALURBANE",SUM((((B25/100)*$AJ$22)*$AH$22))+(((((B25/100)*$AJ$22)*$AN$22)*$AH$22)*1.712549)-((((B25/100)*$AJ$22)*$AN$22)*$AH$22)+((((B25/100)*$AJ$23)*$AH$23)),IF(Calculator!$O$6="DUALSILVERANOD",SUM((((B25/100)*$AJ$22)*$AH$22))+(((((B25/100)*$AJ$22)*$AN$22)*$AH$22)*1.918079)-((((B25/100)*$AJ$22)*$AN$22)*$AH$22)+((((B25/100)*$AJ$23)*$AH$23)),IF(Calculator!$O$6="DUALANOD",SUM((((B25/100)*$AJ$22)*$AH$22))+(((((B25/100)*$AJ$22)*$AN$22)*$AH$22)*2.260509)-((((B25/100)*$AJ$22)*$AN$22)*$AH$22)+((((B25/100)*$AJ$23)*$AH$23))))))))))))))))))))))))</f>
        <v>0</v>
      </c>
      <c r="R25" s="2">
        <f>IF(Calculator!$O$6="SINGLEBASE",SUM((((C25/100)*$AJ$22)*$AH$22))+((((C25/100)*$AJ$23)*$AH$23)),IF(Calculator!$O$6="SINGLEELEMENTS",SUM((((C25/100)*$AJ$22)*$AH$22))+(((((C25/100)*$AJ$22)*$AN$22)*$AH$22)*1.05)-((((C25/100)*$AJ$22)*$AN$22)*$AH$22)+((((C25/100)*$AJ$23)*$AH$23)),IF(Calculator!$O$6="SINGLESPECTRUM",SUM((((C25/100)*$AJ$22)*$AH$22))+(((((C25/100)*$AJ$22)*$AN$22)*$AH$22)*1.05)-((((C25/100)*$AJ$22)*$AN$22)*$AH$22)+((((C25/100)*$AJ$23)*$AH$23)),IF(Calculator!$O$6="SINGLEHOMESTEAD",SUM((((C25/100)*$AJ$22)*$AH$22))+(((((C25/100)*$AJ$22)*$AN$22)*$AH$22)*1.05)-((((C25/100)*$AJ$22)*$AN$22)*$AH$22)+((((C25/100)*$AJ$23)*$AH$23)),IF(Calculator!$O$6="SINGLEBAND A",SUM((((C25/100)*$AJ$22)*$AH$22))+(((((C25/100)*$AJ$22)*$AN$22)*$AH$22)*1.1)-((((C25/100)*$AJ$22)*$AN$22)*$AH$22)+((((C25/100)*$AJ$23)*$AH$23)),IF(Calculator!$O$6="SINGLEBAND B",SUM((((C25/100)*$AJ$22)*$AH$22))+(((((C25/100)*$AJ$22)*$AN$22)*$AH$22)*1.15)-((((C25/100)*$AJ$22)*$AN$22)*$AH$22)+((((C25/100)*$AJ$23)*$AH$23)),IF(Calculator!$O$6="SINGLEBAND C",SUM((((C25/100)*$AJ$22)*$AH$22))+(((((C25/100)*$AJ$22)*$AN$22)*$AH$22)*1.2)-((((C25/100)*$AJ$22)*$AN$22)*$AH$22)+((((C25/100)*$AJ$23)*$AH$23)),IF(Calculator!$O$6="SINGLEBAND D",SUM((((C25/100)*$AJ$22)*$AH$22))+(((((C25/100)*$AJ$22)*$AN$22)*$AH$22)*1.25)-((((C25/100)*$AJ$22)*$AN$22)*$AH$22)+((((C25/100)*$AJ$23)*$AH$23)),IF(Calculator!$O$6="SINGLEURBANE",SUM((((C25/100)*$AJ$22)*$AH$22))+(((((C25/100)*$AJ$22)*$AN$22)*$AH$22)*1.25)-((((C25/100)*$AJ$22)*$AN$22)*$AH$22)+((((C25/100)*$AJ$23)*$AH$23)),IF(Calculator!$O$6="SINGLESILVERANOD",SUM((((C25/100)*$AJ$22)*$AH$22))+(((((C25/100)*$AJ$22)*$AN$22)*$AH$22)*1.4)-((((C25/100)*$AJ$22)*$AN$22)*$AH$22)+((((C25/100)*$AJ$23)*$AH$23)),IF(Calculator!$O$6="SINGLEANOD",SUM((((C25/100)*$AJ$22)*$AH$22))+(((((C25/100)*$AJ$22)*$AN$22)*$AH$22)*1.65)-((((C25/100)*$AJ$22)*$AN$22)*$AH$22)+((((C25/100)*$AJ$23)*$AH$23)),IF(Calculator!$O$6="DUALBASE",SUM((((C25/100)*$AJ$22)*$AH$22))+(((((C25/100)*$AJ$22)*$AN$22)*$AH$22)*1.030011)-((((C25/100)*$AJ$22)*$AN$22)*$AH$22)+((((C25/100)*$AJ$23)*$AH$23)),IF(Calculator!$O$6="DUALELEMENTS",SUM((((C25/100)*$AJ$22)*$AH$22))+(((((C25/100)*$AJ$22)*$AN$22)*$AH$22)*1.438569)-((((C25/100)*$AJ$22)*$AN$22)*$AH$22)+((((C25/100)*$AJ$23)*$AH$23)),IF(Calculator!$O$6="DUALSPECTRUM",SUM((((C25/100)*$AJ$22)*$AH$22))+(((((C25/100)*$AJ$22)*$AN$22)*$AH$22)*1.438569)-((((C25/100)*$AJ$22)*$AN$22)*$AH$22)+((((C25/100)*$AJ$23)*$AH$23)),IF(Calculator!$O$6="DUALHOMESTEAD",SUM((((C25/100)*$AJ$22)*$AH$22))+(((((C25/100)*$AJ$22)*$AN$22)*$AH$22)*1.438569)-((((C25/100)*$AJ$22)*$AN$22)*$AH$22)+((((C25/100)*$AJ$23)*$AH$23)),IF(Calculator!$O$6="DUALBAND A",SUM((((C25/100)*$AJ$22)*$AH$22))+(((((C25/100)*$AJ$22)*$AN$22)*$AH$22)*1.507051)-((((C25/100)*$AJ$22)*$AN$22)*$AH$22)+((((C25/100)*$AJ$23)*$AH$23)),IF(Calculator!$O$6="DUALBAND B",SUM((((C25/100)*$AJ$22)*$AH$22))+(((((C25/100)*$AJ$22)*$AN$22)*$AH$22)*1.57551)-((((C25/100)*$AJ$22)*$AN$22)*$AH$22)+((((C25/100)*$AJ$23)*$AH$23)),IF(Calculator!$O$6="DUALBAND C",SUM((((C25/100)*$AJ$22)*$AH$22))+(((((C25/100)*$AJ$22)*$AN$22)*$AH$22)*1.644088)-((((C25/100)*$AJ$22)*$AN$22)*$AH$22)+((((C25/100)*$AJ$23)*$AH$23)),IF(Calculator!$O$6="DUALBAND D",SUM((((C25/100)*$AJ$22)*$AH$22))+(((((C25/100)*$AJ$22)*$AN$22)*$AH$22)*1.712549)-((((C25/100)*$AJ$22)*$AN$22)*$AH$22)+((((C25/100)*$AJ$23)*$AH$23)),IF(Calculator!$O$6="DUALURBANE",SUM((((C25/100)*$AJ$22)*$AH$22))+(((((C25/100)*$AJ$22)*$AN$22)*$AH$22)*1.712549)-((((C25/100)*$AJ$22)*$AN$22)*$AH$22)+((((C25/100)*$AJ$23)*$AH$23)),IF(Calculator!$O$6="DUALSILVERANOD",SUM((((C25/100)*$AJ$22)*$AH$22))+(((((C25/100)*$AJ$22)*$AN$22)*$AH$22)*1.918079)-((((C25/100)*$AJ$22)*$AN$22)*$AH$22)+((((C25/100)*$AJ$23)*$AH$23)),IF(Calculator!$O$6="DUALANOD",SUM((((C25/100)*$AJ$22)*$AH$22))+(((((C25/100)*$AJ$22)*$AN$22)*$AH$22)*2.260509)-((((C25/100)*$AJ$22)*$AN$22)*$AH$22)+((((C25/100)*$AJ$23)*$AH$23))))))))))))))))))))))))</f>
        <v>0</v>
      </c>
      <c r="S25" s="2">
        <f>IF(Calculator!$O$6="SINGLEBASE",SUM((((D25/100)*$AJ$22)*$AH$22))+((((D25/100)*$AJ$23)*$AH$23)),IF(Calculator!$O$6="SINGLEELEMENTS",SUM((((D25/100)*$AJ$22)*$AH$22))+(((((D25/100)*$AJ$22)*$AN$22)*$AH$22)*1.05)-((((D25/100)*$AJ$22)*$AN$22)*$AH$22)+((((D25/100)*$AJ$23)*$AH$23)),IF(Calculator!$O$6="SINGLESPECTRUM",SUM((((D25/100)*$AJ$22)*$AH$22))+(((((D25/100)*$AJ$22)*$AN$22)*$AH$22)*1.05)-((((D25/100)*$AJ$22)*$AN$22)*$AH$22)+((((D25/100)*$AJ$23)*$AH$23)),IF(Calculator!$O$6="SINGLEHOMESTEAD",SUM((((D25/100)*$AJ$22)*$AH$22))+(((((D25/100)*$AJ$22)*$AN$22)*$AH$22)*1.05)-((((D25/100)*$AJ$22)*$AN$22)*$AH$22)+((((D25/100)*$AJ$23)*$AH$23)),IF(Calculator!$O$6="SINGLEBAND A",SUM((((D25/100)*$AJ$22)*$AH$22))+(((((D25/100)*$AJ$22)*$AN$22)*$AH$22)*1.1)-((((D25/100)*$AJ$22)*$AN$22)*$AH$22)+((((D25/100)*$AJ$23)*$AH$23)),IF(Calculator!$O$6="SINGLEBAND B",SUM((((D25/100)*$AJ$22)*$AH$22))+(((((D25/100)*$AJ$22)*$AN$22)*$AH$22)*1.15)-((((D25/100)*$AJ$22)*$AN$22)*$AH$22)+((((D25/100)*$AJ$23)*$AH$23)),IF(Calculator!$O$6="SINGLEBAND C",SUM((((D25/100)*$AJ$22)*$AH$22))+(((((D25/100)*$AJ$22)*$AN$22)*$AH$22)*1.2)-((((D25/100)*$AJ$22)*$AN$22)*$AH$22)+((((D25/100)*$AJ$23)*$AH$23)),IF(Calculator!$O$6="SINGLEBAND D",SUM((((D25/100)*$AJ$22)*$AH$22))+(((((D25/100)*$AJ$22)*$AN$22)*$AH$22)*1.25)-((((D25/100)*$AJ$22)*$AN$22)*$AH$22)+((((D25/100)*$AJ$23)*$AH$23)),IF(Calculator!$O$6="SINGLEURBANE",SUM((((D25/100)*$AJ$22)*$AH$22))+(((((D25/100)*$AJ$22)*$AN$22)*$AH$22)*1.25)-((((D25/100)*$AJ$22)*$AN$22)*$AH$22)+((((D25/100)*$AJ$23)*$AH$23)),IF(Calculator!$O$6="SINGLESILVERANOD",SUM((((D25/100)*$AJ$22)*$AH$22))+(((((D25/100)*$AJ$22)*$AN$22)*$AH$22)*1.4)-((((D25/100)*$AJ$22)*$AN$22)*$AH$22)+((((D25/100)*$AJ$23)*$AH$23)),IF(Calculator!$O$6="SINGLEANOD",SUM((((D25/100)*$AJ$22)*$AH$22))+(((((D25/100)*$AJ$22)*$AN$22)*$AH$22)*1.65)-((((D25/100)*$AJ$22)*$AN$22)*$AH$22)+((((D25/100)*$AJ$23)*$AH$23)),IF(Calculator!$O$6="DUALBASE",SUM((((D25/100)*$AJ$22)*$AH$22))+(((((D25/100)*$AJ$22)*$AN$22)*$AH$22)*1.030011)-((((D25/100)*$AJ$22)*$AN$22)*$AH$22)+((((D25/100)*$AJ$23)*$AH$23)),IF(Calculator!$O$6="DUALELEMENTS",SUM((((D25/100)*$AJ$22)*$AH$22))+(((((D25/100)*$AJ$22)*$AN$22)*$AH$22)*1.438569)-((((D25/100)*$AJ$22)*$AN$22)*$AH$22)+((((D25/100)*$AJ$23)*$AH$23)),IF(Calculator!$O$6="DUALSPECTRUM",SUM((((D25/100)*$AJ$22)*$AH$22))+(((((D25/100)*$AJ$22)*$AN$22)*$AH$22)*1.438569)-((((D25/100)*$AJ$22)*$AN$22)*$AH$22)+((((D25/100)*$AJ$23)*$AH$23)),IF(Calculator!$O$6="DUALHOMESTEAD",SUM((((D25/100)*$AJ$22)*$AH$22))+(((((D25/100)*$AJ$22)*$AN$22)*$AH$22)*1.438569)-((((D25/100)*$AJ$22)*$AN$22)*$AH$22)+((((D25/100)*$AJ$23)*$AH$23)),IF(Calculator!$O$6="DUALBAND A",SUM((((D25/100)*$AJ$22)*$AH$22))+(((((D25/100)*$AJ$22)*$AN$22)*$AH$22)*1.507051)-((((D25/100)*$AJ$22)*$AN$22)*$AH$22)+((((D25/100)*$AJ$23)*$AH$23)),IF(Calculator!$O$6="DUALBAND B",SUM((((D25/100)*$AJ$22)*$AH$22))+(((((D25/100)*$AJ$22)*$AN$22)*$AH$22)*1.57551)-((((D25/100)*$AJ$22)*$AN$22)*$AH$22)+((((D25/100)*$AJ$23)*$AH$23)),IF(Calculator!$O$6="DUALBAND C",SUM((((D25/100)*$AJ$22)*$AH$22))+(((((D25/100)*$AJ$22)*$AN$22)*$AH$22)*1.644088)-((((D25/100)*$AJ$22)*$AN$22)*$AH$22)+((((D25/100)*$AJ$23)*$AH$23)),IF(Calculator!$O$6="DUALBAND D",SUM((((D25/100)*$AJ$22)*$AH$22))+(((((D25/100)*$AJ$22)*$AN$22)*$AH$22)*1.712549)-((((D25/100)*$AJ$22)*$AN$22)*$AH$22)+((((D25/100)*$AJ$23)*$AH$23)),IF(Calculator!$O$6="DUALURBANE",SUM((((D25/100)*$AJ$22)*$AH$22))+(((((D25/100)*$AJ$22)*$AN$22)*$AH$22)*1.712549)-((((D25/100)*$AJ$22)*$AN$22)*$AH$22)+((((D25/100)*$AJ$23)*$AH$23)),IF(Calculator!$O$6="DUALSILVERANOD",SUM((((D25/100)*$AJ$22)*$AH$22))+(((((D25/100)*$AJ$22)*$AN$22)*$AH$22)*1.918079)-((((D25/100)*$AJ$22)*$AN$22)*$AH$22)+((((D25/100)*$AJ$23)*$AH$23)),IF(Calculator!$O$6="DUALANOD",SUM((((D25/100)*$AJ$22)*$AH$22))+(((((D25/100)*$AJ$22)*$AN$22)*$AH$22)*2.260509)-((((D25/100)*$AJ$22)*$AN$22)*$AH$22)+((((D25/100)*$AJ$23)*$AH$23))))))))))))))))))))))))</f>
        <v>0</v>
      </c>
      <c r="T25" s="2">
        <f>IF(Calculator!$O$6="SINGLEBASE",SUM((((E25/100)*$AJ$22)*$AH$22))+((((E25/100)*$AJ$23)*$AH$23)),IF(Calculator!$O$6="SINGLEELEMENTS",SUM((((E25/100)*$AJ$22)*$AH$22))+(((((E25/100)*$AJ$22)*$AN$22)*$AH$22)*1.05)-((((E25/100)*$AJ$22)*$AN$22)*$AH$22)+((((E25/100)*$AJ$23)*$AH$23)),IF(Calculator!$O$6="SINGLESPECTRUM",SUM((((E25/100)*$AJ$22)*$AH$22))+(((((E25/100)*$AJ$22)*$AN$22)*$AH$22)*1.05)-((((E25/100)*$AJ$22)*$AN$22)*$AH$22)+((((E25/100)*$AJ$23)*$AH$23)),IF(Calculator!$O$6="SINGLEHOMESTEAD",SUM((((E25/100)*$AJ$22)*$AH$22))+(((((E25/100)*$AJ$22)*$AN$22)*$AH$22)*1.05)-((((E25/100)*$AJ$22)*$AN$22)*$AH$22)+((((E25/100)*$AJ$23)*$AH$23)),IF(Calculator!$O$6="SINGLEBAND A",SUM((((E25/100)*$AJ$22)*$AH$22))+(((((E25/100)*$AJ$22)*$AN$22)*$AH$22)*1.1)-((((E25/100)*$AJ$22)*$AN$22)*$AH$22)+((((E25/100)*$AJ$23)*$AH$23)),IF(Calculator!$O$6="SINGLEBAND B",SUM((((E25/100)*$AJ$22)*$AH$22))+(((((E25/100)*$AJ$22)*$AN$22)*$AH$22)*1.15)-((((E25/100)*$AJ$22)*$AN$22)*$AH$22)+((((E25/100)*$AJ$23)*$AH$23)),IF(Calculator!$O$6="SINGLEBAND C",SUM((((E25/100)*$AJ$22)*$AH$22))+(((((E25/100)*$AJ$22)*$AN$22)*$AH$22)*1.2)-((((E25/100)*$AJ$22)*$AN$22)*$AH$22)+((((E25/100)*$AJ$23)*$AH$23)),IF(Calculator!$O$6="SINGLEBAND D",SUM((((E25/100)*$AJ$22)*$AH$22))+(((((E25/100)*$AJ$22)*$AN$22)*$AH$22)*1.25)-((((E25/100)*$AJ$22)*$AN$22)*$AH$22)+((((E25/100)*$AJ$23)*$AH$23)),IF(Calculator!$O$6="SINGLEURBANE",SUM((((E25/100)*$AJ$22)*$AH$22))+(((((E25/100)*$AJ$22)*$AN$22)*$AH$22)*1.25)-((((E25/100)*$AJ$22)*$AN$22)*$AH$22)+((((E25/100)*$AJ$23)*$AH$23)),IF(Calculator!$O$6="SINGLESILVERANOD",SUM((((E25/100)*$AJ$22)*$AH$22))+(((((E25/100)*$AJ$22)*$AN$22)*$AH$22)*1.4)-((((E25/100)*$AJ$22)*$AN$22)*$AH$22)+((((E25/100)*$AJ$23)*$AH$23)),IF(Calculator!$O$6="SINGLEANOD",SUM((((E25/100)*$AJ$22)*$AH$22))+(((((E25/100)*$AJ$22)*$AN$22)*$AH$22)*1.65)-((((E25/100)*$AJ$22)*$AN$22)*$AH$22)+((((E25/100)*$AJ$23)*$AH$23)),IF(Calculator!$O$6="DUALBASE",SUM((((E25/100)*$AJ$22)*$AH$22))+(((((E25/100)*$AJ$22)*$AN$22)*$AH$22)*1.030011)-((((E25/100)*$AJ$22)*$AN$22)*$AH$22)+((((E25/100)*$AJ$23)*$AH$23)),IF(Calculator!$O$6="DUALELEMENTS",SUM((((E25/100)*$AJ$22)*$AH$22))+(((((E25/100)*$AJ$22)*$AN$22)*$AH$22)*1.438569)-((((E25/100)*$AJ$22)*$AN$22)*$AH$22)+((((E25/100)*$AJ$23)*$AH$23)),IF(Calculator!$O$6="DUALSPECTRUM",SUM((((E25/100)*$AJ$22)*$AH$22))+(((((E25/100)*$AJ$22)*$AN$22)*$AH$22)*1.438569)-((((E25/100)*$AJ$22)*$AN$22)*$AH$22)+((((E25/100)*$AJ$23)*$AH$23)),IF(Calculator!$O$6="DUALHOMESTEAD",SUM((((E25/100)*$AJ$22)*$AH$22))+(((((E25/100)*$AJ$22)*$AN$22)*$AH$22)*1.438569)-((((E25/100)*$AJ$22)*$AN$22)*$AH$22)+((((E25/100)*$AJ$23)*$AH$23)),IF(Calculator!$O$6="DUALBAND A",SUM((((E25/100)*$AJ$22)*$AH$22))+(((((E25/100)*$AJ$22)*$AN$22)*$AH$22)*1.507051)-((((E25/100)*$AJ$22)*$AN$22)*$AH$22)+((((E25/100)*$AJ$23)*$AH$23)),IF(Calculator!$O$6="DUALBAND B",SUM((((E25/100)*$AJ$22)*$AH$22))+(((((E25/100)*$AJ$22)*$AN$22)*$AH$22)*1.57551)-((((E25/100)*$AJ$22)*$AN$22)*$AH$22)+((((E25/100)*$AJ$23)*$AH$23)),IF(Calculator!$O$6="DUALBAND C",SUM((((E25/100)*$AJ$22)*$AH$22))+(((((E25/100)*$AJ$22)*$AN$22)*$AH$22)*1.644088)-((((E25/100)*$AJ$22)*$AN$22)*$AH$22)+((((E25/100)*$AJ$23)*$AH$23)),IF(Calculator!$O$6="DUALBAND D",SUM((((E25/100)*$AJ$22)*$AH$22))+(((((E25/100)*$AJ$22)*$AN$22)*$AH$22)*1.712549)-((((E25/100)*$AJ$22)*$AN$22)*$AH$22)+((((E25/100)*$AJ$23)*$AH$23)),IF(Calculator!$O$6="DUALURBANE",SUM((((E25/100)*$AJ$22)*$AH$22))+(((((E25/100)*$AJ$22)*$AN$22)*$AH$22)*1.712549)-((((E25/100)*$AJ$22)*$AN$22)*$AH$22)+((((E25/100)*$AJ$23)*$AH$23)),IF(Calculator!$O$6="DUALSILVERANOD",SUM((((E25/100)*$AJ$22)*$AH$22))+(((((E25/100)*$AJ$22)*$AN$22)*$AH$22)*1.918079)-((((E25/100)*$AJ$22)*$AN$22)*$AH$22)+((((E25/100)*$AJ$23)*$AH$23)),IF(Calculator!$O$6="DUALANOD",SUM((((E25/100)*$AJ$22)*$AH$22))+(((((E25/100)*$AJ$22)*$AN$22)*$AH$22)*2.260509)-((((E25/100)*$AJ$22)*$AN$22)*$AH$22)+((((E25/100)*$AJ$23)*$AH$23))))))))))))))))))))))))</f>
        <v>0</v>
      </c>
      <c r="U25" s="2">
        <f>IF(Calculator!$O$6="SINGLEBASE",SUM((((F25/100)*$AJ$22)*$AH$22))+((((F25/100)*$AJ$23)*$AH$23)),IF(Calculator!$O$6="SINGLEELEMENTS",SUM((((F25/100)*$AJ$22)*$AH$22))+(((((F25/100)*$AJ$22)*$AN$22)*$AH$22)*1.05)-((((F25/100)*$AJ$22)*$AN$22)*$AH$22)+((((F25/100)*$AJ$23)*$AH$23)),IF(Calculator!$O$6="SINGLESPECTRUM",SUM((((F25/100)*$AJ$22)*$AH$22))+(((((F25/100)*$AJ$22)*$AN$22)*$AH$22)*1.05)-((((F25/100)*$AJ$22)*$AN$22)*$AH$22)+((((F25/100)*$AJ$23)*$AH$23)),IF(Calculator!$O$6="SINGLEHOMESTEAD",SUM((((F25/100)*$AJ$22)*$AH$22))+(((((F25/100)*$AJ$22)*$AN$22)*$AH$22)*1.05)-((((F25/100)*$AJ$22)*$AN$22)*$AH$22)+((((F25/100)*$AJ$23)*$AH$23)),IF(Calculator!$O$6="SINGLEBAND A",SUM((((F25/100)*$AJ$22)*$AH$22))+(((((F25/100)*$AJ$22)*$AN$22)*$AH$22)*1.1)-((((F25/100)*$AJ$22)*$AN$22)*$AH$22)+((((F25/100)*$AJ$23)*$AH$23)),IF(Calculator!$O$6="SINGLEBAND B",SUM((((F25/100)*$AJ$22)*$AH$22))+(((((F25/100)*$AJ$22)*$AN$22)*$AH$22)*1.15)-((((F25/100)*$AJ$22)*$AN$22)*$AH$22)+((((F25/100)*$AJ$23)*$AH$23)),IF(Calculator!$O$6="SINGLEBAND C",SUM((((F25/100)*$AJ$22)*$AH$22))+(((((F25/100)*$AJ$22)*$AN$22)*$AH$22)*1.2)-((((F25/100)*$AJ$22)*$AN$22)*$AH$22)+((((F25/100)*$AJ$23)*$AH$23)),IF(Calculator!$O$6="SINGLEBAND D",SUM((((F25/100)*$AJ$22)*$AH$22))+(((((F25/100)*$AJ$22)*$AN$22)*$AH$22)*1.25)-((((F25/100)*$AJ$22)*$AN$22)*$AH$22)+((((F25/100)*$AJ$23)*$AH$23)),IF(Calculator!$O$6="SINGLEURBANE",SUM((((F25/100)*$AJ$22)*$AH$22))+(((((F25/100)*$AJ$22)*$AN$22)*$AH$22)*1.25)-((((F25/100)*$AJ$22)*$AN$22)*$AH$22)+((((F25/100)*$AJ$23)*$AH$23)),IF(Calculator!$O$6="SINGLESILVERANOD",SUM((((F25/100)*$AJ$22)*$AH$22))+(((((F25/100)*$AJ$22)*$AN$22)*$AH$22)*1.4)-((((F25/100)*$AJ$22)*$AN$22)*$AH$22)+((((F25/100)*$AJ$23)*$AH$23)),IF(Calculator!$O$6="SINGLEANOD",SUM((((F25/100)*$AJ$22)*$AH$22))+(((((F25/100)*$AJ$22)*$AN$22)*$AH$22)*1.65)-((((F25/100)*$AJ$22)*$AN$22)*$AH$22)+((((F25/100)*$AJ$23)*$AH$23)),IF(Calculator!$O$6="DUALBASE",SUM((((F25/100)*$AJ$22)*$AH$22))+(((((F25/100)*$AJ$22)*$AN$22)*$AH$22)*1.030011)-((((F25/100)*$AJ$22)*$AN$22)*$AH$22)+((((F25/100)*$AJ$23)*$AH$23)),IF(Calculator!$O$6="DUALELEMENTS",SUM((((F25/100)*$AJ$22)*$AH$22))+(((((F25/100)*$AJ$22)*$AN$22)*$AH$22)*1.438569)-((((F25/100)*$AJ$22)*$AN$22)*$AH$22)+((((F25/100)*$AJ$23)*$AH$23)),IF(Calculator!$O$6="DUALSPECTRUM",SUM((((F25/100)*$AJ$22)*$AH$22))+(((((F25/100)*$AJ$22)*$AN$22)*$AH$22)*1.438569)-((((F25/100)*$AJ$22)*$AN$22)*$AH$22)+((((F25/100)*$AJ$23)*$AH$23)),IF(Calculator!$O$6="DUALHOMESTEAD",SUM((((F25/100)*$AJ$22)*$AH$22))+(((((F25/100)*$AJ$22)*$AN$22)*$AH$22)*1.438569)-((((F25/100)*$AJ$22)*$AN$22)*$AH$22)+((((F25/100)*$AJ$23)*$AH$23)),IF(Calculator!$O$6="DUALBAND A",SUM((((F25/100)*$AJ$22)*$AH$22))+(((((F25/100)*$AJ$22)*$AN$22)*$AH$22)*1.507051)-((((F25/100)*$AJ$22)*$AN$22)*$AH$22)+((((F25/100)*$AJ$23)*$AH$23)),IF(Calculator!$O$6="DUALBAND B",SUM((((F25/100)*$AJ$22)*$AH$22))+(((((F25/100)*$AJ$22)*$AN$22)*$AH$22)*1.57551)-((((F25/100)*$AJ$22)*$AN$22)*$AH$22)+((((F25/100)*$AJ$23)*$AH$23)),IF(Calculator!$O$6="DUALBAND C",SUM((((F25/100)*$AJ$22)*$AH$22))+(((((F25/100)*$AJ$22)*$AN$22)*$AH$22)*1.644088)-((((F25/100)*$AJ$22)*$AN$22)*$AH$22)+((((F25/100)*$AJ$23)*$AH$23)),IF(Calculator!$O$6="DUALBAND D",SUM((((F25/100)*$AJ$22)*$AH$22))+(((((F25/100)*$AJ$22)*$AN$22)*$AH$22)*1.712549)-((((F25/100)*$AJ$22)*$AN$22)*$AH$22)+((((F25/100)*$AJ$23)*$AH$23)),IF(Calculator!$O$6="DUALURBANE",SUM((((F25/100)*$AJ$22)*$AH$22))+(((((F25/100)*$AJ$22)*$AN$22)*$AH$22)*1.712549)-((((F25/100)*$AJ$22)*$AN$22)*$AH$22)+((((F25/100)*$AJ$23)*$AH$23)),IF(Calculator!$O$6="DUALSILVERANOD",SUM((((F25/100)*$AJ$22)*$AH$22))+(((((F25/100)*$AJ$22)*$AN$22)*$AH$22)*1.918079)-((((F25/100)*$AJ$22)*$AN$22)*$AH$22)+((((F25/100)*$AJ$23)*$AH$23)),IF(Calculator!$O$6="DUALANOD",SUM((((F25/100)*$AJ$22)*$AH$22))+(((((F25/100)*$AJ$22)*$AN$22)*$AH$22)*2.260509)-((((F25/100)*$AJ$22)*$AN$22)*$AH$22)+((((F25/100)*$AJ$23)*$AH$23))))))))))))))))))))))))</f>
        <v>0</v>
      </c>
      <c r="V25" s="2">
        <f>IF(Calculator!$O$6="SINGLEBASE",SUM((((G25/100)*$AJ$22)*$AH$22))+((((G25/100)*$AJ$23)*$AH$23)),IF(Calculator!$O$6="SINGLEELEMENTS",SUM((((G25/100)*$AJ$22)*$AH$22))+(((((G25/100)*$AJ$22)*$AN$22)*$AH$22)*1.05)-((((G25/100)*$AJ$22)*$AN$22)*$AH$22)+((((G25/100)*$AJ$23)*$AH$23)),IF(Calculator!$O$6="SINGLESPECTRUM",SUM((((G25/100)*$AJ$22)*$AH$22))+(((((G25/100)*$AJ$22)*$AN$22)*$AH$22)*1.05)-((((G25/100)*$AJ$22)*$AN$22)*$AH$22)+((((G25/100)*$AJ$23)*$AH$23)),IF(Calculator!$O$6="SINGLEHOMESTEAD",SUM((((G25/100)*$AJ$22)*$AH$22))+(((((G25/100)*$AJ$22)*$AN$22)*$AH$22)*1.05)-((((G25/100)*$AJ$22)*$AN$22)*$AH$22)+((((G25/100)*$AJ$23)*$AH$23)),IF(Calculator!$O$6="SINGLEBAND A",SUM((((G25/100)*$AJ$22)*$AH$22))+(((((G25/100)*$AJ$22)*$AN$22)*$AH$22)*1.1)-((((G25/100)*$AJ$22)*$AN$22)*$AH$22)+((((G25/100)*$AJ$23)*$AH$23)),IF(Calculator!$O$6="SINGLEBAND B",SUM((((G25/100)*$AJ$22)*$AH$22))+(((((G25/100)*$AJ$22)*$AN$22)*$AH$22)*1.15)-((((G25/100)*$AJ$22)*$AN$22)*$AH$22)+((((G25/100)*$AJ$23)*$AH$23)),IF(Calculator!$O$6="SINGLEBAND C",SUM((((G25/100)*$AJ$22)*$AH$22))+(((((G25/100)*$AJ$22)*$AN$22)*$AH$22)*1.2)-((((G25/100)*$AJ$22)*$AN$22)*$AH$22)+((((G25/100)*$AJ$23)*$AH$23)),IF(Calculator!$O$6="SINGLEBAND D",SUM((((G25/100)*$AJ$22)*$AH$22))+(((((G25/100)*$AJ$22)*$AN$22)*$AH$22)*1.25)-((((G25/100)*$AJ$22)*$AN$22)*$AH$22)+((((G25/100)*$AJ$23)*$AH$23)),IF(Calculator!$O$6="SINGLEURBANE",SUM((((G25/100)*$AJ$22)*$AH$22))+(((((G25/100)*$AJ$22)*$AN$22)*$AH$22)*1.25)-((((G25/100)*$AJ$22)*$AN$22)*$AH$22)+((((G25/100)*$AJ$23)*$AH$23)),IF(Calculator!$O$6="SINGLESILVERANOD",SUM((((G25/100)*$AJ$22)*$AH$22))+(((((G25/100)*$AJ$22)*$AN$22)*$AH$22)*1.4)-((((G25/100)*$AJ$22)*$AN$22)*$AH$22)+((((G25/100)*$AJ$23)*$AH$23)),IF(Calculator!$O$6="SINGLEANOD",SUM((((G25/100)*$AJ$22)*$AH$22))+(((((G25/100)*$AJ$22)*$AN$22)*$AH$22)*1.65)-((((G25/100)*$AJ$22)*$AN$22)*$AH$22)+((((G25/100)*$AJ$23)*$AH$23)),IF(Calculator!$O$6="DUALBASE",SUM((((G25/100)*$AJ$22)*$AH$22))+(((((G25/100)*$AJ$22)*$AN$22)*$AH$22)*1.030011)-((((G25/100)*$AJ$22)*$AN$22)*$AH$22)+((((G25/100)*$AJ$23)*$AH$23)),IF(Calculator!$O$6="DUALELEMENTS",SUM((((G25/100)*$AJ$22)*$AH$22))+(((((G25/100)*$AJ$22)*$AN$22)*$AH$22)*1.438569)-((((G25/100)*$AJ$22)*$AN$22)*$AH$22)+((((G25/100)*$AJ$23)*$AH$23)),IF(Calculator!$O$6="DUALSPECTRUM",SUM((((G25/100)*$AJ$22)*$AH$22))+(((((G25/100)*$AJ$22)*$AN$22)*$AH$22)*1.438569)-((((G25/100)*$AJ$22)*$AN$22)*$AH$22)+((((G25/100)*$AJ$23)*$AH$23)),IF(Calculator!$O$6="DUALHOMESTEAD",SUM((((G25/100)*$AJ$22)*$AH$22))+(((((G25/100)*$AJ$22)*$AN$22)*$AH$22)*1.438569)-((((G25/100)*$AJ$22)*$AN$22)*$AH$22)+((((G25/100)*$AJ$23)*$AH$23)),IF(Calculator!$O$6="DUALBAND A",SUM((((G25/100)*$AJ$22)*$AH$22))+(((((G25/100)*$AJ$22)*$AN$22)*$AH$22)*1.507051)-((((G25/100)*$AJ$22)*$AN$22)*$AH$22)+((((G25/100)*$AJ$23)*$AH$23)),IF(Calculator!$O$6="DUALBAND B",SUM((((G25/100)*$AJ$22)*$AH$22))+(((((G25/100)*$AJ$22)*$AN$22)*$AH$22)*1.57551)-((((G25/100)*$AJ$22)*$AN$22)*$AH$22)+((((G25/100)*$AJ$23)*$AH$23)),IF(Calculator!$O$6="DUALBAND C",SUM((((G25/100)*$AJ$22)*$AH$22))+(((((G25/100)*$AJ$22)*$AN$22)*$AH$22)*1.644088)-((((G25/100)*$AJ$22)*$AN$22)*$AH$22)+((((G25/100)*$AJ$23)*$AH$23)),IF(Calculator!$O$6="DUALBAND D",SUM((((G25/100)*$AJ$22)*$AH$22))+(((((G25/100)*$AJ$22)*$AN$22)*$AH$22)*1.712549)-((((G25/100)*$AJ$22)*$AN$22)*$AH$22)+((((G25/100)*$AJ$23)*$AH$23)),IF(Calculator!$O$6="DUALURBANE",SUM((((G25/100)*$AJ$22)*$AH$22))+(((((G25/100)*$AJ$22)*$AN$22)*$AH$22)*1.712549)-((((G25/100)*$AJ$22)*$AN$22)*$AH$22)+((((G25/100)*$AJ$23)*$AH$23)),IF(Calculator!$O$6="DUALSILVERANOD",SUM((((G25/100)*$AJ$22)*$AH$22))+(((((G25/100)*$AJ$22)*$AN$22)*$AH$22)*1.918079)-((((G25/100)*$AJ$22)*$AN$22)*$AH$22)+((((G25/100)*$AJ$23)*$AH$23)),IF(Calculator!$O$6="DUALANOD",SUM((((G25/100)*$AJ$22)*$AH$22))+(((((G25/100)*$AJ$22)*$AN$22)*$AH$22)*2.260509)-((((G25/100)*$AJ$22)*$AN$22)*$AH$22)+((((G25/100)*$AJ$23)*$AH$23))))))))))))))))))))))))</f>
        <v>0</v>
      </c>
      <c r="W25" s="2">
        <f>IF(Calculator!$O$6="SINGLEBASE",SUM((((H25/100)*$AJ$22)*$AH$22))+((((H25/100)*$AJ$23)*$AH$23)),IF(Calculator!$O$6="SINGLEELEMENTS",SUM((((H25/100)*$AJ$22)*$AH$22))+(((((H25/100)*$AJ$22)*$AN$22)*$AH$22)*1.05)-((((H25/100)*$AJ$22)*$AN$22)*$AH$22)+((((H25/100)*$AJ$23)*$AH$23)),IF(Calculator!$O$6="SINGLESPECTRUM",SUM((((H25/100)*$AJ$22)*$AH$22))+(((((H25/100)*$AJ$22)*$AN$22)*$AH$22)*1.05)-((((H25/100)*$AJ$22)*$AN$22)*$AH$22)+((((H25/100)*$AJ$23)*$AH$23)),IF(Calculator!$O$6="SINGLEHOMESTEAD",SUM((((H25/100)*$AJ$22)*$AH$22))+(((((H25/100)*$AJ$22)*$AN$22)*$AH$22)*1.05)-((((H25/100)*$AJ$22)*$AN$22)*$AH$22)+((((H25/100)*$AJ$23)*$AH$23)),IF(Calculator!$O$6="SINGLEBAND A",SUM((((H25/100)*$AJ$22)*$AH$22))+(((((H25/100)*$AJ$22)*$AN$22)*$AH$22)*1.1)-((((H25/100)*$AJ$22)*$AN$22)*$AH$22)+((((H25/100)*$AJ$23)*$AH$23)),IF(Calculator!$O$6="SINGLEBAND B",SUM((((H25/100)*$AJ$22)*$AH$22))+(((((H25/100)*$AJ$22)*$AN$22)*$AH$22)*1.15)-((((H25/100)*$AJ$22)*$AN$22)*$AH$22)+((((H25/100)*$AJ$23)*$AH$23)),IF(Calculator!$O$6="SINGLEBAND C",SUM((((H25/100)*$AJ$22)*$AH$22))+(((((H25/100)*$AJ$22)*$AN$22)*$AH$22)*1.2)-((((H25/100)*$AJ$22)*$AN$22)*$AH$22)+((((H25/100)*$AJ$23)*$AH$23)),IF(Calculator!$O$6="SINGLEBAND D",SUM((((H25/100)*$AJ$22)*$AH$22))+(((((H25/100)*$AJ$22)*$AN$22)*$AH$22)*1.25)-((((H25/100)*$AJ$22)*$AN$22)*$AH$22)+((((H25/100)*$AJ$23)*$AH$23)),IF(Calculator!$O$6="SINGLEURBANE",SUM((((H25/100)*$AJ$22)*$AH$22))+(((((H25/100)*$AJ$22)*$AN$22)*$AH$22)*1.25)-((((H25/100)*$AJ$22)*$AN$22)*$AH$22)+((((H25/100)*$AJ$23)*$AH$23)),IF(Calculator!$O$6="SINGLESILVERANOD",SUM((((H25/100)*$AJ$22)*$AH$22))+(((((H25/100)*$AJ$22)*$AN$22)*$AH$22)*1.4)-((((H25/100)*$AJ$22)*$AN$22)*$AH$22)+((((H25/100)*$AJ$23)*$AH$23)),IF(Calculator!$O$6="SINGLEANOD",SUM((((H25/100)*$AJ$22)*$AH$22))+(((((H25/100)*$AJ$22)*$AN$22)*$AH$22)*1.65)-((((H25/100)*$AJ$22)*$AN$22)*$AH$22)+((((H25/100)*$AJ$23)*$AH$23)),IF(Calculator!$O$6="DUALBASE",SUM((((H25/100)*$AJ$22)*$AH$22))+(((((H25/100)*$AJ$22)*$AN$22)*$AH$22)*1.030011)-((((H25/100)*$AJ$22)*$AN$22)*$AH$22)+((((H25/100)*$AJ$23)*$AH$23)),IF(Calculator!$O$6="DUALELEMENTS",SUM((((H25/100)*$AJ$22)*$AH$22))+(((((H25/100)*$AJ$22)*$AN$22)*$AH$22)*1.438569)-((((H25/100)*$AJ$22)*$AN$22)*$AH$22)+((((H25/100)*$AJ$23)*$AH$23)),IF(Calculator!$O$6="DUALSPECTRUM",SUM((((H25/100)*$AJ$22)*$AH$22))+(((((H25/100)*$AJ$22)*$AN$22)*$AH$22)*1.438569)-((((H25/100)*$AJ$22)*$AN$22)*$AH$22)+((((H25/100)*$AJ$23)*$AH$23)),IF(Calculator!$O$6="DUALHOMESTEAD",SUM((((H25/100)*$AJ$22)*$AH$22))+(((((H25/100)*$AJ$22)*$AN$22)*$AH$22)*1.438569)-((((H25/100)*$AJ$22)*$AN$22)*$AH$22)+((((H25/100)*$AJ$23)*$AH$23)),IF(Calculator!$O$6="DUALBAND A",SUM((((H25/100)*$AJ$22)*$AH$22))+(((((H25/100)*$AJ$22)*$AN$22)*$AH$22)*1.507051)-((((H25/100)*$AJ$22)*$AN$22)*$AH$22)+((((H25/100)*$AJ$23)*$AH$23)),IF(Calculator!$O$6="DUALBAND B",SUM((((H25/100)*$AJ$22)*$AH$22))+(((((H25/100)*$AJ$22)*$AN$22)*$AH$22)*1.57551)-((((H25/100)*$AJ$22)*$AN$22)*$AH$22)+((((H25/100)*$AJ$23)*$AH$23)),IF(Calculator!$O$6="DUALBAND C",SUM((((H25/100)*$AJ$22)*$AH$22))+(((((H25/100)*$AJ$22)*$AN$22)*$AH$22)*1.644088)-((((H25/100)*$AJ$22)*$AN$22)*$AH$22)+((((H25/100)*$AJ$23)*$AH$23)),IF(Calculator!$O$6="DUALBAND D",SUM((((H25/100)*$AJ$22)*$AH$22))+(((((H25/100)*$AJ$22)*$AN$22)*$AH$22)*1.712549)-((((H25/100)*$AJ$22)*$AN$22)*$AH$22)+((((H25/100)*$AJ$23)*$AH$23)),IF(Calculator!$O$6="DUALURBANE",SUM((((H25/100)*$AJ$22)*$AH$22))+(((((H25/100)*$AJ$22)*$AN$22)*$AH$22)*1.712549)-((((H25/100)*$AJ$22)*$AN$22)*$AH$22)+((((H25/100)*$AJ$23)*$AH$23)),IF(Calculator!$O$6="DUALSILVERANOD",SUM((((H25/100)*$AJ$22)*$AH$22))+(((((H25/100)*$AJ$22)*$AN$22)*$AH$22)*1.918079)-((((H25/100)*$AJ$22)*$AN$22)*$AH$22)+((((H25/100)*$AJ$23)*$AH$23)),IF(Calculator!$O$6="DUALANOD",SUM((((H25/100)*$AJ$22)*$AH$22))+(((((H25/100)*$AJ$22)*$AN$22)*$AH$22)*2.260509)-((((H25/100)*$AJ$22)*$AN$22)*$AH$22)+((((H25/100)*$AJ$23)*$AH$23))))))))))))))))))))))))</f>
        <v>0</v>
      </c>
      <c r="X25" s="2">
        <f>IF(Calculator!$O$6="SINGLEBASE",SUM((((I25/100)*$AJ$22)*$AH$22))+((((I25/100)*$AJ$23)*$AH$23)),IF(Calculator!$O$6="SINGLEELEMENTS",SUM((((I25/100)*$AJ$22)*$AH$22))+(((((I25/100)*$AJ$22)*$AN$22)*$AH$22)*1.05)-((((I25/100)*$AJ$22)*$AN$22)*$AH$22)+((((I25/100)*$AJ$23)*$AH$23)),IF(Calculator!$O$6="SINGLESPECTRUM",SUM((((I25/100)*$AJ$22)*$AH$22))+(((((I25/100)*$AJ$22)*$AN$22)*$AH$22)*1.05)-((((I25/100)*$AJ$22)*$AN$22)*$AH$22)+((((I25/100)*$AJ$23)*$AH$23)),IF(Calculator!$O$6="SINGLEHOMESTEAD",SUM((((I25/100)*$AJ$22)*$AH$22))+(((((I25/100)*$AJ$22)*$AN$22)*$AH$22)*1.05)-((((I25/100)*$AJ$22)*$AN$22)*$AH$22)+((((I25/100)*$AJ$23)*$AH$23)),IF(Calculator!$O$6="SINGLEBAND A",SUM((((I25/100)*$AJ$22)*$AH$22))+(((((I25/100)*$AJ$22)*$AN$22)*$AH$22)*1.1)-((((I25/100)*$AJ$22)*$AN$22)*$AH$22)+((((I25/100)*$AJ$23)*$AH$23)),IF(Calculator!$O$6="SINGLEBAND B",SUM((((I25/100)*$AJ$22)*$AH$22))+(((((I25/100)*$AJ$22)*$AN$22)*$AH$22)*1.15)-((((I25/100)*$AJ$22)*$AN$22)*$AH$22)+((((I25/100)*$AJ$23)*$AH$23)),IF(Calculator!$O$6="SINGLEBAND C",SUM((((I25/100)*$AJ$22)*$AH$22))+(((((I25/100)*$AJ$22)*$AN$22)*$AH$22)*1.2)-((((I25/100)*$AJ$22)*$AN$22)*$AH$22)+((((I25/100)*$AJ$23)*$AH$23)),IF(Calculator!$O$6="SINGLEBAND D",SUM((((I25/100)*$AJ$22)*$AH$22))+(((((I25/100)*$AJ$22)*$AN$22)*$AH$22)*1.25)-((((I25/100)*$AJ$22)*$AN$22)*$AH$22)+((((I25/100)*$AJ$23)*$AH$23)),IF(Calculator!$O$6="SINGLEURBANE",SUM((((I25/100)*$AJ$22)*$AH$22))+(((((I25/100)*$AJ$22)*$AN$22)*$AH$22)*1.25)-((((I25/100)*$AJ$22)*$AN$22)*$AH$22)+((((I25/100)*$AJ$23)*$AH$23)),IF(Calculator!$O$6="SINGLESILVERANOD",SUM((((I25/100)*$AJ$22)*$AH$22))+(((((I25/100)*$AJ$22)*$AN$22)*$AH$22)*1.4)-((((I25/100)*$AJ$22)*$AN$22)*$AH$22)+((((I25/100)*$AJ$23)*$AH$23)),IF(Calculator!$O$6="SINGLEANOD",SUM((((I25/100)*$AJ$22)*$AH$22))+(((((I25/100)*$AJ$22)*$AN$22)*$AH$22)*1.65)-((((I25/100)*$AJ$22)*$AN$22)*$AH$22)+((((I25/100)*$AJ$23)*$AH$23)),IF(Calculator!$O$6="DUALBASE",SUM((((I25/100)*$AJ$22)*$AH$22))+(((((I25/100)*$AJ$22)*$AN$22)*$AH$22)*1.030011)-((((I25/100)*$AJ$22)*$AN$22)*$AH$22)+((((I25/100)*$AJ$23)*$AH$23)),IF(Calculator!$O$6="DUALELEMENTS",SUM((((I25/100)*$AJ$22)*$AH$22))+(((((I25/100)*$AJ$22)*$AN$22)*$AH$22)*1.438569)-((((I25/100)*$AJ$22)*$AN$22)*$AH$22)+((((I25/100)*$AJ$23)*$AH$23)),IF(Calculator!$O$6="DUALSPECTRUM",SUM((((I25/100)*$AJ$22)*$AH$22))+(((((I25/100)*$AJ$22)*$AN$22)*$AH$22)*1.438569)-((((I25/100)*$AJ$22)*$AN$22)*$AH$22)+((((I25/100)*$AJ$23)*$AH$23)),IF(Calculator!$O$6="DUALHOMESTEAD",SUM((((I25/100)*$AJ$22)*$AH$22))+(((((I25/100)*$AJ$22)*$AN$22)*$AH$22)*1.438569)-((((I25/100)*$AJ$22)*$AN$22)*$AH$22)+((((I25/100)*$AJ$23)*$AH$23)),IF(Calculator!$O$6="DUALBAND A",SUM((((I25/100)*$AJ$22)*$AH$22))+(((((I25/100)*$AJ$22)*$AN$22)*$AH$22)*1.507051)-((((I25/100)*$AJ$22)*$AN$22)*$AH$22)+((((I25/100)*$AJ$23)*$AH$23)),IF(Calculator!$O$6="DUALBAND B",SUM((((I25/100)*$AJ$22)*$AH$22))+(((((I25/100)*$AJ$22)*$AN$22)*$AH$22)*1.57551)-((((I25/100)*$AJ$22)*$AN$22)*$AH$22)+((((I25/100)*$AJ$23)*$AH$23)),IF(Calculator!$O$6="DUALBAND C",SUM((((I25/100)*$AJ$22)*$AH$22))+(((((I25/100)*$AJ$22)*$AN$22)*$AH$22)*1.644088)-((((I25/100)*$AJ$22)*$AN$22)*$AH$22)+((((I25/100)*$AJ$23)*$AH$23)),IF(Calculator!$O$6="DUALBAND D",SUM((((I25/100)*$AJ$22)*$AH$22))+(((((I25/100)*$AJ$22)*$AN$22)*$AH$22)*1.712549)-((((I25/100)*$AJ$22)*$AN$22)*$AH$22)+((((I25/100)*$AJ$23)*$AH$23)),IF(Calculator!$O$6="DUALURBANE",SUM((((I25/100)*$AJ$22)*$AH$22))+(((((I25/100)*$AJ$22)*$AN$22)*$AH$22)*1.712549)-((((I25/100)*$AJ$22)*$AN$22)*$AH$22)+((((I25/100)*$AJ$23)*$AH$23)),IF(Calculator!$O$6="DUALSILVERANOD",SUM((((I25/100)*$AJ$22)*$AH$22))+(((((I25/100)*$AJ$22)*$AN$22)*$AH$22)*1.918079)-((((I25/100)*$AJ$22)*$AN$22)*$AH$22)+((((I25/100)*$AJ$23)*$AH$23)),IF(Calculator!$O$6="DUALANOD",SUM((((I25/100)*$AJ$22)*$AH$22))+(((((I25/100)*$AJ$22)*$AN$22)*$AH$22)*2.260509)-((((I25/100)*$AJ$22)*$AN$22)*$AH$22)+((((I25/100)*$AJ$23)*$AH$23))))))))))))))))))))))))</f>
        <v>0</v>
      </c>
      <c r="Y25" s="2">
        <f>IF(Calculator!$O$6="SINGLEBASE",SUM((((J25/100)*$AJ$22)*$AH$22))+((((J25/100)*$AJ$23)*$AH$23)),IF(Calculator!$O$6="SINGLEELEMENTS",SUM((((J25/100)*$AJ$22)*$AH$22))+(((((J25/100)*$AJ$22)*$AN$22)*$AH$22)*1.05)-((((J25/100)*$AJ$22)*$AN$22)*$AH$22)+((((J25/100)*$AJ$23)*$AH$23)),IF(Calculator!$O$6="SINGLESPECTRUM",SUM((((J25/100)*$AJ$22)*$AH$22))+(((((J25/100)*$AJ$22)*$AN$22)*$AH$22)*1.05)-((((J25/100)*$AJ$22)*$AN$22)*$AH$22)+((((J25/100)*$AJ$23)*$AH$23)),IF(Calculator!$O$6="SINGLEHOMESTEAD",SUM((((J25/100)*$AJ$22)*$AH$22))+(((((J25/100)*$AJ$22)*$AN$22)*$AH$22)*1.05)-((((J25/100)*$AJ$22)*$AN$22)*$AH$22)+((((J25/100)*$AJ$23)*$AH$23)),IF(Calculator!$O$6="SINGLEBAND A",SUM((((J25/100)*$AJ$22)*$AH$22))+(((((J25/100)*$AJ$22)*$AN$22)*$AH$22)*1.1)-((((J25/100)*$AJ$22)*$AN$22)*$AH$22)+((((J25/100)*$AJ$23)*$AH$23)),IF(Calculator!$O$6="SINGLEBAND B",SUM((((J25/100)*$AJ$22)*$AH$22))+(((((J25/100)*$AJ$22)*$AN$22)*$AH$22)*1.15)-((((J25/100)*$AJ$22)*$AN$22)*$AH$22)+((((J25/100)*$AJ$23)*$AH$23)),IF(Calculator!$O$6="SINGLEBAND C",SUM((((J25/100)*$AJ$22)*$AH$22))+(((((J25/100)*$AJ$22)*$AN$22)*$AH$22)*1.2)-((((J25/100)*$AJ$22)*$AN$22)*$AH$22)+((((J25/100)*$AJ$23)*$AH$23)),IF(Calculator!$O$6="SINGLEBAND D",SUM((((J25/100)*$AJ$22)*$AH$22))+(((((J25/100)*$AJ$22)*$AN$22)*$AH$22)*1.25)-((((J25/100)*$AJ$22)*$AN$22)*$AH$22)+((((J25/100)*$AJ$23)*$AH$23)),IF(Calculator!$O$6="SINGLEURBANE",SUM((((J25/100)*$AJ$22)*$AH$22))+(((((J25/100)*$AJ$22)*$AN$22)*$AH$22)*1.25)-((((J25/100)*$AJ$22)*$AN$22)*$AH$22)+((((J25/100)*$AJ$23)*$AH$23)),IF(Calculator!$O$6="SINGLESILVERANOD",SUM((((J25/100)*$AJ$22)*$AH$22))+(((((J25/100)*$AJ$22)*$AN$22)*$AH$22)*1.4)-((((J25/100)*$AJ$22)*$AN$22)*$AH$22)+((((J25/100)*$AJ$23)*$AH$23)),IF(Calculator!$O$6="SINGLEANOD",SUM((((J25/100)*$AJ$22)*$AH$22))+(((((J25/100)*$AJ$22)*$AN$22)*$AH$22)*1.65)-((((J25/100)*$AJ$22)*$AN$22)*$AH$22)+((((J25/100)*$AJ$23)*$AH$23)),IF(Calculator!$O$6="DUALBASE",SUM((((J25/100)*$AJ$22)*$AH$22))+(((((J25/100)*$AJ$22)*$AN$22)*$AH$22)*1.030011)-((((J25/100)*$AJ$22)*$AN$22)*$AH$22)+((((J25/100)*$AJ$23)*$AH$23)),IF(Calculator!$O$6="DUALELEMENTS",SUM((((J25/100)*$AJ$22)*$AH$22))+(((((J25/100)*$AJ$22)*$AN$22)*$AH$22)*1.438569)-((((J25/100)*$AJ$22)*$AN$22)*$AH$22)+((((J25/100)*$AJ$23)*$AH$23)),IF(Calculator!$O$6="DUALSPECTRUM",SUM((((J25/100)*$AJ$22)*$AH$22))+(((((J25/100)*$AJ$22)*$AN$22)*$AH$22)*1.438569)-((((J25/100)*$AJ$22)*$AN$22)*$AH$22)+((((J25/100)*$AJ$23)*$AH$23)),IF(Calculator!$O$6="DUALHOMESTEAD",SUM((((J25/100)*$AJ$22)*$AH$22))+(((((J25/100)*$AJ$22)*$AN$22)*$AH$22)*1.438569)-((((J25/100)*$AJ$22)*$AN$22)*$AH$22)+((((J25/100)*$AJ$23)*$AH$23)),IF(Calculator!$O$6="DUALBAND A",SUM((((J25/100)*$AJ$22)*$AH$22))+(((((J25/100)*$AJ$22)*$AN$22)*$AH$22)*1.507051)-((((J25/100)*$AJ$22)*$AN$22)*$AH$22)+((((J25/100)*$AJ$23)*$AH$23)),IF(Calculator!$O$6="DUALBAND B",SUM((((J25/100)*$AJ$22)*$AH$22))+(((((J25/100)*$AJ$22)*$AN$22)*$AH$22)*1.57551)-((((J25/100)*$AJ$22)*$AN$22)*$AH$22)+((((J25/100)*$AJ$23)*$AH$23)),IF(Calculator!$O$6="DUALBAND C",SUM((((J25/100)*$AJ$22)*$AH$22))+(((((J25/100)*$AJ$22)*$AN$22)*$AH$22)*1.644088)-((((J25/100)*$AJ$22)*$AN$22)*$AH$22)+((((J25/100)*$AJ$23)*$AH$23)),IF(Calculator!$O$6="DUALBAND D",SUM((((J25/100)*$AJ$22)*$AH$22))+(((((J25/100)*$AJ$22)*$AN$22)*$AH$22)*1.712549)-((((J25/100)*$AJ$22)*$AN$22)*$AH$22)+((((J25/100)*$AJ$23)*$AH$23)),IF(Calculator!$O$6="DUALURBANE",SUM((((J25/100)*$AJ$22)*$AH$22))+(((((J25/100)*$AJ$22)*$AN$22)*$AH$22)*1.712549)-((((J25/100)*$AJ$22)*$AN$22)*$AH$22)+((((J25/100)*$AJ$23)*$AH$23)),IF(Calculator!$O$6="DUALSILVERANOD",SUM((((J25/100)*$AJ$22)*$AH$22))+(((((J25/100)*$AJ$22)*$AN$22)*$AH$22)*1.918079)-((((J25/100)*$AJ$22)*$AN$22)*$AH$22)+((((J25/100)*$AJ$23)*$AH$23)),IF(Calculator!$O$6="DUALANOD",SUM((((J25/100)*$AJ$22)*$AH$22))+(((((J25/100)*$AJ$22)*$AN$22)*$AH$22)*2.260509)-((((J25/100)*$AJ$22)*$AN$22)*$AH$22)+((((J25/100)*$AJ$23)*$AH$23))))))))))))))))))))))))</f>
        <v>0</v>
      </c>
      <c r="Z25" s="2">
        <f>IF(Calculator!$O$6="SINGLEBASE",SUM((((K25/100)*$AJ$22)*$AH$22))+((((K25/100)*$AJ$23)*$AH$23)),IF(Calculator!$O$6="SINGLEELEMENTS",SUM((((K25/100)*$AJ$22)*$AH$22))+(((((K25/100)*$AJ$22)*$AN$22)*$AH$22)*1.05)-((((K25/100)*$AJ$22)*$AN$22)*$AH$22)+((((K25/100)*$AJ$23)*$AH$23)),IF(Calculator!$O$6="SINGLESPECTRUM",SUM((((K25/100)*$AJ$22)*$AH$22))+(((((K25/100)*$AJ$22)*$AN$22)*$AH$22)*1.05)-((((K25/100)*$AJ$22)*$AN$22)*$AH$22)+((((K25/100)*$AJ$23)*$AH$23)),IF(Calculator!$O$6="SINGLEHOMESTEAD",SUM((((K25/100)*$AJ$22)*$AH$22))+(((((K25/100)*$AJ$22)*$AN$22)*$AH$22)*1.05)-((((K25/100)*$AJ$22)*$AN$22)*$AH$22)+((((K25/100)*$AJ$23)*$AH$23)),IF(Calculator!$O$6="SINGLEBAND A",SUM((((K25/100)*$AJ$22)*$AH$22))+(((((K25/100)*$AJ$22)*$AN$22)*$AH$22)*1.1)-((((K25/100)*$AJ$22)*$AN$22)*$AH$22)+((((K25/100)*$AJ$23)*$AH$23)),IF(Calculator!$O$6="SINGLEBAND B",SUM((((K25/100)*$AJ$22)*$AH$22))+(((((K25/100)*$AJ$22)*$AN$22)*$AH$22)*1.15)-((((K25/100)*$AJ$22)*$AN$22)*$AH$22)+((((K25/100)*$AJ$23)*$AH$23)),IF(Calculator!$O$6="SINGLEBAND C",SUM((((K25/100)*$AJ$22)*$AH$22))+(((((K25/100)*$AJ$22)*$AN$22)*$AH$22)*1.2)-((((K25/100)*$AJ$22)*$AN$22)*$AH$22)+((((K25/100)*$AJ$23)*$AH$23)),IF(Calculator!$O$6="SINGLEBAND D",SUM((((K25/100)*$AJ$22)*$AH$22))+(((((K25/100)*$AJ$22)*$AN$22)*$AH$22)*1.25)-((((K25/100)*$AJ$22)*$AN$22)*$AH$22)+((((K25/100)*$AJ$23)*$AH$23)),IF(Calculator!$O$6="SINGLEURBANE",SUM((((K25/100)*$AJ$22)*$AH$22))+(((((K25/100)*$AJ$22)*$AN$22)*$AH$22)*1.25)-((((K25/100)*$AJ$22)*$AN$22)*$AH$22)+((((K25/100)*$AJ$23)*$AH$23)),IF(Calculator!$O$6="SINGLESILVERANOD",SUM((((K25/100)*$AJ$22)*$AH$22))+(((((K25/100)*$AJ$22)*$AN$22)*$AH$22)*1.4)-((((K25/100)*$AJ$22)*$AN$22)*$AH$22)+((((K25/100)*$AJ$23)*$AH$23)),IF(Calculator!$O$6="SINGLEANOD",SUM((((K25/100)*$AJ$22)*$AH$22))+(((((K25/100)*$AJ$22)*$AN$22)*$AH$22)*1.65)-((((K25/100)*$AJ$22)*$AN$22)*$AH$22)+((((K25/100)*$AJ$23)*$AH$23)),IF(Calculator!$O$6="DUALBASE",SUM((((K25/100)*$AJ$22)*$AH$22))+(((((K25/100)*$AJ$22)*$AN$22)*$AH$22)*1.030011)-((((K25/100)*$AJ$22)*$AN$22)*$AH$22)+((((K25/100)*$AJ$23)*$AH$23)),IF(Calculator!$O$6="DUALELEMENTS",SUM((((K25/100)*$AJ$22)*$AH$22))+(((((K25/100)*$AJ$22)*$AN$22)*$AH$22)*1.438569)-((((K25/100)*$AJ$22)*$AN$22)*$AH$22)+((((K25/100)*$AJ$23)*$AH$23)),IF(Calculator!$O$6="DUALSPECTRUM",SUM((((K25/100)*$AJ$22)*$AH$22))+(((((K25/100)*$AJ$22)*$AN$22)*$AH$22)*1.438569)-((((K25/100)*$AJ$22)*$AN$22)*$AH$22)+((((K25/100)*$AJ$23)*$AH$23)),IF(Calculator!$O$6="DUALHOMESTEAD",SUM((((K25/100)*$AJ$22)*$AH$22))+(((((K25/100)*$AJ$22)*$AN$22)*$AH$22)*1.438569)-((((K25/100)*$AJ$22)*$AN$22)*$AH$22)+((((K25/100)*$AJ$23)*$AH$23)),IF(Calculator!$O$6="DUALBAND A",SUM((((K25/100)*$AJ$22)*$AH$22))+(((((K25/100)*$AJ$22)*$AN$22)*$AH$22)*1.507051)-((((K25/100)*$AJ$22)*$AN$22)*$AH$22)+((((K25/100)*$AJ$23)*$AH$23)),IF(Calculator!$O$6="DUALBAND B",SUM((((K25/100)*$AJ$22)*$AH$22))+(((((K25/100)*$AJ$22)*$AN$22)*$AH$22)*1.57551)-((((K25/100)*$AJ$22)*$AN$22)*$AH$22)+((((K25/100)*$AJ$23)*$AH$23)),IF(Calculator!$O$6="DUALBAND C",SUM((((K25/100)*$AJ$22)*$AH$22))+(((((K25/100)*$AJ$22)*$AN$22)*$AH$22)*1.644088)-((((K25/100)*$AJ$22)*$AN$22)*$AH$22)+((((K25/100)*$AJ$23)*$AH$23)),IF(Calculator!$O$6="DUALBAND D",SUM((((K25/100)*$AJ$22)*$AH$22))+(((((K25/100)*$AJ$22)*$AN$22)*$AH$22)*1.712549)-((((K25/100)*$AJ$22)*$AN$22)*$AH$22)+((((K25/100)*$AJ$23)*$AH$23)),IF(Calculator!$O$6="DUALURBANE",SUM((((K25/100)*$AJ$22)*$AH$22))+(((((K25/100)*$AJ$22)*$AN$22)*$AH$22)*1.712549)-((((K25/100)*$AJ$22)*$AN$22)*$AH$22)+((((K25/100)*$AJ$23)*$AH$23)),IF(Calculator!$O$6="DUALSILVERANOD",SUM((((K25/100)*$AJ$22)*$AH$22))+(((((K25/100)*$AJ$22)*$AN$22)*$AH$22)*1.918079)-((((K25/100)*$AJ$22)*$AN$22)*$AH$22)+((((K25/100)*$AJ$23)*$AH$23)),IF(Calculator!$O$6="DUALANOD",SUM((((K25/100)*$AJ$22)*$AH$22))+(((((K25/100)*$AJ$22)*$AN$22)*$AH$22)*2.260509)-((((K25/100)*$AJ$22)*$AN$22)*$AH$22)+((((K25/100)*$AJ$23)*$AH$23))))))))))))))))))))))))</f>
        <v>0</v>
      </c>
      <c r="AA25" s="2">
        <f>IF(Calculator!$O$6="SINGLEBASE",SUM((((L25/100)*$AJ$22)*$AH$22))+((((L25/100)*$AJ$23)*$AH$23)),IF(Calculator!$O$6="SINGLEELEMENTS",SUM((((L25/100)*$AJ$22)*$AH$22))+(((((L25/100)*$AJ$22)*$AN$22)*$AH$22)*1.05)-((((L25/100)*$AJ$22)*$AN$22)*$AH$22)+((((L25/100)*$AJ$23)*$AH$23)),IF(Calculator!$O$6="SINGLESPECTRUM",SUM((((L25/100)*$AJ$22)*$AH$22))+(((((L25/100)*$AJ$22)*$AN$22)*$AH$22)*1.05)-((((L25/100)*$AJ$22)*$AN$22)*$AH$22)+((((L25/100)*$AJ$23)*$AH$23)),IF(Calculator!$O$6="SINGLEHOMESTEAD",SUM((((L25/100)*$AJ$22)*$AH$22))+(((((L25/100)*$AJ$22)*$AN$22)*$AH$22)*1.05)-((((L25/100)*$AJ$22)*$AN$22)*$AH$22)+((((L25/100)*$AJ$23)*$AH$23)),IF(Calculator!$O$6="SINGLEBAND A",SUM((((L25/100)*$AJ$22)*$AH$22))+(((((L25/100)*$AJ$22)*$AN$22)*$AH$22)*1.1)-((((L25/100)*$AJ$22)*$AN$22)*$AH$22)+((((L25/100)*$AJ$23)*$AH$23)),IF(Calculator!$O$6="SINGLEBAND B",SUM((((L25/100)*$AJ$22)*$AH$22))+(((((L25/100)*$AJ$22)*$AN$22)*$AH$22)*1.15)-((((L25/100)*$AJ$22)*$AN$22)*$AH$22)+((((L25/100)*$AJ$23)*$AH$23)),IF(Calculator!$O$6="SINGLEBAND C",SUM((((L25/100)*$AJ$22)*$AH$22))+(((((L25/100)*$AJ$22)*$AN$22)*$AH$22)*1.2)-((((L25/100)*$AJ$22)*$AN$22)*$AH$22)+((((L25/100)*$AJ$23)*$AH$23)),IF(Calculator!$O$6="SINGLEBAND D",SUM((((L25/100)*$AJ$22)*$AH$22))+(((((L25/100)*$AJ$22)*$AN$22)*$AH$22)*1.25)-((((L25/100)*$AJ$22)*$AN$22)*$AH$22)+((((L25/100)*$AJ$23)*$AH$23)),IF(Calculator!$O$6="SINGLEURBANE",SUM((((L25/100)*$AJ$22)*$AH$22))+(((((L25/100)*$AJ$22)*$AN$22)*$AH$22)*1.25)-((((L25/100)*$AJ$22)*$AN$22)*$AH$22)+((((L25/100)*$AJ$23)*$AH$23)),IF(Calculator!$O$6="SINGLESILVERANOD",SUM((((L25/100)*$AJ$22)*$AH$22))+(((((L25/100)*$AJ$22)*$AN$22)*$AH$22)*1.4)-((((L25/100)*$AJ$22)*$AN$22)*$AH$22)+((((L25/100)*$AJ$23)*$AH$23)),IF(Calculator!$O$6="SINGLEANOD",SUM((((L25/100)*$AJ$22)*$AH$22))+(((((L25/100)*$AJ$22)*$AN$22)*$AH$22)*1.65)-((((L25/100)*$AJ$22)*$AN$22)*$AH$22)+((((L25/100)*$AJ$23)*$AH$23)),IF(Calculator!$O$6="DUALBASE",SUM((((L25/100)*$AJ$22)*$AH$22))+(((((L25/100)*$AJ$22)*$AN$22)*$AH$22)*1.030011)-((((L25/100)*$AJ$22)*$AN$22)*$AH$22)+((((L25/100)*$AJ$23)*$AH$23)),IF(Calculator!$O$6="DUALELEMENTS",SUM((((L25/100)*$AJ$22)*$AH$22))+(((((L25/100)*$AJ$22)*$AN$22)*$AH$22)*1.438569)-((((L25/100)*$AJ$22)*$AN$22)*$AH$22)+((((L25/100)*$AJ$23)*$AH$23)),IF(Calculator!$O$6="DUALSPECTRUM",SUM((((L25/100)*$AJ$22)*$AH$22))+(((((L25/100)*$AJ$22)*$AN$22)*$AH$22)*1.438569)-((((L25/100)*$AJ$22)*$AN$22)*$AH$22)+((((L25/100)*$AJ$23)*$AH$23)),IF(Calculator!$O$6="DUALHOMESTEAD",SUM((((L25/100)*$AJ$22)*$AH$22))+(((((L25/100)*$AJ$22)*$AN$22)*$AH$22)*1.438569)-((((L25/100)*$AJ$22)*$AN$22)*$AH$22)+((((L25/100)*$AJ$23)*$AH$23)),IF(Calculator!$O$6="DUALBAND A",SUM((((L25/100)*$AJ$22)*$AH$22))+(((((L25/100)*$AJ$22)*$AN$22)*$AH$22)*1.507051)-((((L25/100)*$AJ$22)*$AN$22)*$AH$22)+((((L25/100)*$AJ$23)*$AH$23)),IF(Calculator!$O$6="DUALBAND B",SUM((((L25/100)*$AJ$22)*$AH$22))+(((((L25/100)*$AJ$22)*$AN$22)*$AH$22)*1.57551)-((((L25/100)*$AJ$22)*$AN$22)*$AH$22)+((((L25/100)*$AJ$23)*$AH$23)),IF(Calculator!$O$6="DUALBAND C",SUM((((L25/100)*$AJ$22)*$AH$22))+(((((L25/100)*$AJ$22)*$AN$22)*$AH$22)*1.644088)-((((L25/100)*$AJ$22)*$AN$22)*$AH$22)+((((L25/100)*$AJ$23)*$AH$23)),IF(Calculator!$O$6="DUALBAND D",SUM((((L25/100)*$AJ$22)*$AH$22))+(((((L25/100)*$AJ$22)*$AN$22)*$AH$22)*1.712549)-((((L25/100)*$AJ$22)*$AN$22)*$AH$22)+((((L25/100)*$AJ$23)*$AH$23)),IF(Calculator!$O$6="DUALURBANE",SUM((((L25/100)*$AJ$22)*$AH$22))+(((((L25/100)*$AJ$22)*$AN$22)*$AH$22)*1.712549)-((((L25/100)*$AJ$22)*$AN$22)*$AH$22)+((((L25/100)*$AJ$23)*$AH$23)),IF(Calculator!$O$6="DUALSILVERANOD",SUM((((L25/100)*$AJ$22)*$AH$22))+(((((L25/100)*$AJ$22)*$AN$22)*$AH$22)*1.918079)-((((L25/100)*$AJ$22)*$AN$22)*$AH$22)+((((L25/100)*$AJ$23)*$AH$23)),IF(Calculator!$O$6="DUALANOD",SUM((((L25/100)*$AJ$22)*$AH$22))+(((((L25/100)*$AJ$22)*$AN$22)*$AH$22)*2.260509)-((((L25/100)*$AJ$22)*$AN$22)*$AH$22)+((((L25/100)*$AJ$23)*$AH$23))))))))))))))))))))))))</f>
        <v>0</v>
      </c>
      <c r="AB25" s="2">
        <f>IF(Calculator!$O$6="SINGLEBASE",SUM((((M25/100)*$AJ$22)*$AH$22))+((((M25/100)*$AJ$23)*$AH$23)),IF(Calculator!$O$6="SINGLEELEMENTS",SUM((((M25/100)*$AJ$22)*$AH$22))+(((((M25/100)*$AJ$22)*$AN$22)*$AH$22)*1.05)-((((M25/100)*$AJ$22)*$AN$22)*$AH$22)+((((M25/100)*$AJ$23)*$AH$23)),IF(Calculator!$O$6="SINGLESPECTRUM",SUM((((M25/100)*$AJ$22)*$AH$22))+(((((M25/100)*$AJ$22)*$AN$22)*$AH$22)*1.05)-((((M25/100)*$AJ$22)*$AN$22)*$AH$22)+((((M25/100)*$AJ$23)*$AH$23)),IF(Calculator!$O$6="SINGLEHOMESTEAD",SUM((((M25/100)*$AJ$22)*$AH$22))+(((((M25/100)*$AJ$22)*$AN$22)*$AH$22)*1.05)-((((M25/100)*$AJ$22)*$AN$22)*$AH$22)+((((M25/100)*$AJ$23)*$AH$23)),IF(Calculator!$O$6="SINGLEBAND A",SUM((((M25/100)*$AJ$22)*$AH$22))+(((((M25/100)*$AJ$22)*$AN$22)*$AH$22)*1.1)-((((M25/100)*$AJ$22)*$AN$22)*$AH$22)+((((M25/100)*$AJ$23)*$AH$23)),IF(Calculator!$O$6="SINGLEBAND B",SUM((((M25/100)*$AJ$22)*$AH$22))+(((((M25/100)*$AJ$22)*$AN$22)*$AH$22)*1.15)-((((M25/100)*$AJ$22)*$AN$22)*$AH$22)+((((M25/100)*$AJ$23)*$AH$23)),IF(Calculator!$O$6="SINGLEBAND C",SUM((((M25/100)*$AJ$22)*$AH$22))+(((((M25/100)*$AJ$22)*$AN$22)*$AH$22)*1.2)-((((M25/100)*$AJ$22)*$AN$22)*$AH$22)+((((M25/100)*$AJ$23)*$AH$23)),IF(Calculator!$O$6="SINGLEBAND D",SUM((((M25/100)*$AJ$22)*$AH$22))+(((((M25/100)*$AJ$22)*$AN$22)*$AH$22)*1.25)-((((M25/100)*$AJ$22)*$AN$22)*$AH$22)+((((M25/100)*$AJ$23)*$AH$23)),IF(Calculator!$O$6="SINGLEURBANE",SUM((((M25/100)*$AJ$22)*$AH$22))+(((((M25/100)*$AJ$22)*$AN$22)*$AH$22)*1.25)-((((M25/100)*$AJ$22)*$AN$22)*$AH$22)+((((M25/100)*$AJ$23)*$AH$23)),IF(Calculator!$O$6="SINGLESILVERANOD",SUM((((M25/100)*$AJ$22)*$AH$22))+(((((M25/100)*$AJ$22)*$AN$22)*$AH$22)*1.4)-((((M25/100)*$AJ$22)*$AN$22)*$AH$22)+((((M25/100)*$AJ$23)*$AH$23)),IF(Calculator!$O$6="SINGLEANOD",SUM((((M25/100)*$AJ$22)*$AH$22))+(((((M25/100)*$AJ$22)*$AN$22)*$AH$22)*1.65)-((((M25/100)*$AJ$22)*$AN$22)*$AH$22)+((((M25/100)*$AJ$23)*$AH$23)),IF(Calculator!$O$6="DUALBASE",SUM((((M25/100)*$AJ$22)*$AH$22))+(((((M25/100)*$AJ$22)*$AN$22)*$AH$22)*1.030011)-((((M25/100)*$AJ$22)*$AN$22)*$AH$22)+((((M25/100)*$AJ$23)*$AH$23)),IF(Calculator!$O$6="DUALELEMENTS",SUM((((M25/100)*$AJ$22)*$AH$22))+(((((M25/100)*$AJ$22)*$AN$22)*$AH$22)*1.438569)-((((M25/100)*$AJ$22)*$AN$22)*$AH$22)+((((M25/100)*$AJ$23)*$AH$23)),IF(Calculator!$O$6="DUALSPECTRUM",SUM((((M25/100)*$AJ$22)*$AH$22))+(((((M25/100)*$AJ$22)*$AN$22)*$AH$22)*1.438569)-((((M25/100)*$AJ$22)*$AN$22)*$AH$22)+((((M25/100)*$AJ$23)*$AH$23)),IF(Calculator!$O$6="DUALHOMESTEAD",SUM((((M25/100)*$AJ$22)*$AH$22))+(((((M25/100)*$AJ$22)*$AN$22)*$AH$22)*1.438569)-((((M25/100)*$AJ$22)*$AN$22)*$AH$22)+((((M25/100)*$AJ$23)*$AH$23)),IF(Calculator!$O$6="DUALBAND A",SUM((((M25/100)*$AJ$22)*$AH$22))+(((((M25/100)*$AJ$22)*$AN$22)*$AH$22)*1.507051)-((((M25/100)*$AJ$22)*$AN$22)*$AH$22)+((((M25/100)*$AJ$23)*$AH$23)),IF(Calculator!$O$6="DUALBAND B",SUM((((M25/100)*$AJ$22)*$AH$22))+(((((M25/100)*$AJ$22)*$AN$22)*$AH$22)*1.57551)-((((M25/100)*$AJ$22)*$AN$22)*$AH$22)+((((M25/100)*$AJ$23)*$AH$23)),IF(Calculator!$O$6="DUALBAND C",SUM((((M25/100)*$AJ$22)*$AH$22))+(((((M25/100)*$AJ$22)*$AN$22)*$AH$22)*1.644088)-((((M25/100)*$AJ$22)*$AN$22)*$AH$22)+((((M25/100)*$AJ$23)*$AH$23)),IF(Calculator!$O$6="DUALBAND D",SUM((((M25/100)*$AJ$22)*$AH$22))+(((((M25/100)*$AJ$22)*$AN$22)*$AH$22)*1.712549)-((((M25/100)*$AJ$22)*$AN$22)*$AH$22)+((((M25/100)*$AJ$23)*$AH$23)),IF(Calculator!$O$6="DUALURBANE",SUM((((M25/100)*$AJ$22)*$AH$22))+(((((M25/100)*$AJ$22)*$AN$22)*$AH$22)*1.712549)-((((M25/100)*$AJ$22)*$AN$22)*$AH$22)+((((M25/100)*$AJ$23)*$AH$23)),IF(Calculator!$O$6="DUALSILVERANOD",SUM((((M25/100)*$AJ$22)*$AH$22))+(((((M25/100)*$AJ$22)*$AN$22)*$AH$22)*1.918079)-((((M25/100)*$AJ$22)*$AN$22)*$AH$22)+((((M25/100)*$AJ$23)*$AH$23)),IF(Calculator!$O$6="DUALANOD",SUM((((M25/100)*$AJ$22)*$AH$22))+(((((M25/100)*$AJ$22)*$AN$22)*$AH$22)*2.260509)-((((M25/100)*$AJ$22)*$AN$22)*$AH$22)+((((M25/100)*$AJ$23)*$AH$23))))))))))))))))))))))))</f>
        <v>0</v>
      </c>
      <c r="AC25" s="2">
        <f>IF(Calculator!$O$6="SINGLEBASE",SUM((((N25/100)*$AJ$22)*$AH$22))+((((N25/100)*$AJ$23)*$AH$23)),IF(Calculator!$O$6="SINGLEELEMENTS",SUM((((N25/100)*$AJ$22)*$AH$22))+(((((N25/100)*$AJ$22)*$AN$22)*$AH$22)*1.05)-((((N25/100)*$AJ$22)*$AN$22)*$AH$22)+((((N25/100)*$AJ$23)*$AH$23)),IF(Calculator!$O$6="SINGLESPECTRUM",SUM((((N25/100)*$AJ$22)*$AH$22))+(((((N25/100)*$AJ$22)*$AN$22)*$AH$22)*1.05)-((((N25/100)*$AJ$22)*$AN$22)*$AH$22)+((((N25/100)*$AJ$23)*$AH$23)),IF(Calculator!$O$6="SINGLEHOMESTEAD",SUM((((N25/100)*$AJ$22)*$AH$22))+(((((N25/100)*$AJ$22)*$AN$22)*$AH$22)*1.05)-((((N25/100)*$AJ$22)*$AN$22)*$AH$22)+((((N25/100)*$AJ$23)*$AH$23)),IF(Calculator!$O$6="SINGLEBAND A",SUM((((N25/100)*$AJ$22)*$AH$22))+(((((N25/100)*$AJ$22)*$AN$22)*$AH$22)*1.1)-((((N25/100)*$AJ$22)*$AN$22)*$AH$22)+((((N25/100)*$AJ$23)*$AH$23)),IF(Calculator!$O$6="SINGLEBAND B",SUM((((N25/100)*$AJ$22)*$AH$22))+(((((N25/100)*$AJ$22)*$AN$22)*$AH$22)*1.15)-((((N25/100)*$AJ$22)*$AN$22)*$AH$22)+((((N25/100)*$AJ$23)*$AH$23)),IF(Calculator!$O$6="SINGLEBAND C",SUM((((N25/100)*$AJ$22)*$AH$22))+(((((N25/100)*$AJ$22)*$AN$22)*$AH$22)*1.2)-((((N25/100)*$AJ$22)*$AN$22)*$AH$22)+((((N25/100)*$AJ$23)*$AH$23)),IF(Calculator!$O$6="SINGLEBAND D",SUM((((N25/100)*$AJ$22)*$AH$22))+(((((N25/100)*$AJ$22)*$AN$22)*$AH$22)*1.25)-((((N25/100)*$AJ$22)*$AN$22)*$AH$22)+((((N25/100)*$AJ$23)*$AH$23)),IF(Calculator!$O$6="SINGLEURBANE",SUM((((N25/100)*$AJ$22)*$AH$22))+(((((N25/100)*$AJ$22)*$AN$22)*$AH$22)*1.25)-((((N25/100)*$AJ$22)*$AN$22)*$AH$22)+((((N25/100)*$AJ$23)*$AH$23)),IF(Calculator!$O$6="SINGLESILVERANOD",SUM((((N25/100)*$AJ$22)*$AH$22))+(((((N25/100)*$AJ$22)*$AN$22)*$AH$22)*1.4)-((((N25/100)*$AJ$22)*$AN$22)*$AH$22)+((((N25/100)*$AJ$23)*$AH$23)),IF(Calculator!$O$6="SINGLEANOD",SUM((((N25/100)*$AJ$22)*$AH$22))+(((((N25/100)*$AJ$22)*$AN$22)*$AH$22)*1.65)-((((N25/100)*$AJ$22)*$AN$22)*$AH$22)+((((N25/100)*$AJ$23)*$AH$23)),IF(Calculator!$O$6="DUALBASE",SUM((((N25/100)*$AJ$22)*$AH$22))+(((((N25/100)*$AJ$22)*$AN$22)*$AH$22)*1.030011)-((((N25/100)*$AJ$22)*$AN$22)*$AH$22)+((((N25/100)*$AJ$23)*$AH$23)),IF(Calculator!$O$6="DUALELEMENTS",SUM((((N25/100)*$AJ$22)*$AH$22))+(((((N25/100)*$AJ$22)*$AN$22)*$AH$22)*1.438569)-((((N25/100)*$AJ$22)*$AN$22)*$AH$22)+((((N25/100)*$AJ$23)*$AH$23)),IF(Calculator!$O$6="DUALSPECTRUM",SUM((((N25/100)*$AJ$22)*$AH$22))+(((((N25/100)*$AJ$22)*$AN$22)*$AH$22)*1.438569)-((((N25/100)*$AJ$22)*$AN$22)*$AH$22)+((((N25/100)*$AJ$23)*$AH$23)),IF(Calculator!$O$6="DUALHOMESTEAD",SUM((((N25/100)*$AJ$22)*$AH$22))+(((((N25/100)*$AJ$22)*$AN$22)*$AH$22)*1.438569)-((((N25/100)*$AJ$22)*$AN$22)*$AH$22)+((((N25/100)*$AJ$23)*$AH$23)),IF(Calculator!$O$6="DUALBAND A",SUM((((N25/100)*$AJ$22)*$AH$22))+(((((N25/100)*$AJ$22)*$AN$22)*$AH$22)*1.507051)-((((N25/100)*$AJ$22)*$AN$22)*$AH$22)+((((N25/100)*$AJ$23)*$AH$23)),IF(Calculator!$O$6="DUALBAND B",SUM((((N25/100)*$AJ$22)*$AH$22))+(((((N25/100)*$AJ$22)*$AN$22)*$AH$22)*1.57551)-((((N25/100)*$AJ$22)*$AN$22)*$AH$22)+((((N25/100)*$AJ$23)*$AH$23)),IF(Calculator!$O$6="DUALBAND C",SUM((((N25/100)*$AJ$22)*$AH$22))+(((((N25/100)*$AJ$22)*$AN$22)*$AH$22)*1.644088)-((((N25/100)*$AJ$22)*$AN$22)*$AH$22)+((((N25/100)*$AJ$23)*$AH$23)),IF(Calculator!$O$6="DUALBAND D",SUM((((N25/100)*$AJ$22)*$AH$22))+(((((N25/100)*$AJ$22)*$AN$22)*$AH$22)*1.712549)-((((N25/100)*$AJ$22)*$AN$22)*$AH$22)+((((N25/100)*$AJ$23)*$AH$23)),IF(Calculator!$O$6="DUALURBANE",SUM((((N25/100)*$AJ$22)*$AH$22))+(((((N25/100)*$AJ$22)*$AN$22)*$AH$22)*1.712549)-((((N25/100)*$AJ$22)*$AN$22)*$AH$22)+((((N25/100)*$AJ$23)*$AH$23)),IF(Calculator!$O$6="DUALSILVERANOD",SUM((((N25/100)*$AJ$22)*$AH$22))+(((((N25/100)*$AJ$22)*$AN$22)*$AH$22)*1.918079)-((((N25/100)*$AJ$22)*$AN$22)*$AH$22)+((((N25/100)*$AJ$23)*$AH$23)),IF(Calculator!$O$6="DUALANOD",SUM((((N25/100)*$AJ$22)*$AH$22))+(((((N25/100)*$AJ$22)*$AN$22)*$AH$22)*2.260509)-((((N25/100)*$AJ$22)*$AN$22)*$AH$22)+((((N25/100)*$AJ$23)*$AH$23))))))))))))))))))))))))</f>
        <v>0</v>
      </c>
      <c r="AE25" t="s">
        <v>1392</v>
      </c>
      <c r="AF25">
        <f>IF('Front Sheet'!$C$6=2000,2,IF('Front Sheet'!$C$6=2100,3,IF('Front Sheet'!$C$6=2200,4,IF('Front Sheet'!$C$6=2300,5,IF('Front Sheet'!$C$6=2400,6,IF('Front Sheet'!$C$6=2500,7,IF('Front Sheet'!$C$6=2600,8,IF('Front Sheet'!$C$6=2700,9,IF('Front Sheet'!$C$6=2800,10,IF('Front Sheet'!$C$6=2900,11,IF('Front Sheet'!$C$6=3000,12,IF('Front Sheet'!$C$6=3100,13,IF('Front Sheet'!$C$6=3200,14,"")))))))))))))</f>
        <v>3</v>
      </c>
    </row>
    <row r="26" spans="1:40">
      <c r="A26" s="8" t="s">
        <v>1393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P26" s="8">
        <v>2150</v>
      </c>
      <c r="Q26" s="2">
        <f>IF(Calculator!$O$6="SINGLEBASE",SUM((((B26/100)*$AJ$22)*$AH$22))+((((B26/100)*$AJ$23)*$AH$23)),IF(Calculator!$O$6="SINGLEELEMENTS",SUM((((B26/100)*$AJ$22)*$AH$22))+(((((B26/100)*$AJ$22)*$AN$22)*$AH$22)*1.05)-((((B26/100)*$AJ$22)*$AN$22)*$AH$22)+((((B26/100)*$AJ$23)*$AH$23)),IF(Calculator!$O$6="SINGLESPECTRUM",SUM((((B26/100)*$AJ$22)*$AH$22))+(((((B26/100)*$AJ$22)*$AN$22)*$AH$22)*1.05)-((((B26/100)*$AJ$22)*$AN$22)*$AH$22)+((((B26/100)*$AJ$23)*$AH$23)),IF(Calculator!$O$6="SINGLEHOMESTEAD",SUM((((B26/100)*$AJ$22)*$AH$22))+(((((B26/100)*$AJ$22)*$AN$22)*$AH$22)*1.05)-((((B26/100)*$AJ$22)*$AN$22)*$AH$22)+((((B26/100)*$AJ$23)*$AH$23)),IF(Calculator!$O$6="SINGLEBAND A",SUM((((B26/100)*$AJ$22)*$AH$22))+(((((B26/100)*$AJ$22)*$AN$22)*$AH$22)*1.1)-((((B26/100)*$AJ$22)*$AN$22)*$AH$22)+((((B26/100)*$AJ$23)*$AH$23)),IF(Calculator!$O$6="SINGLEBAND B",SUM((((B26/100)*$AJ$22)*$AH$22))+(((((B26/100)*$AJ$22)*$AN$22)*$AH$22)*1.15)-((((B26/100)*$AJ$22)*$AN$22)*$AH$22)+((((B26/100)*$AJ$23)*$AH$23)),IF(Calculator!$O$6="SINGLEBAND C",SUM((((B26/100)*$AJ$22)*$AH$22))+(((((B26/100)*$AJ$22)*$AN$22)*$AH$22)*1.2)-((((B26/100)*$AJ$22)*$AN$22)*$AH$22)+((((B26/100)*$AJ$23)*$AH$23)),IF(Calculator!$O$6="SINGLEBAND D",SUM((((B26/100)*$AJ$22)*$AH$22))+(((((B26/100)*$AJ$22)*$AN$22)*$AH$22)*1.25)-((((B26/100)*$AJ$22)*$AN$22)*$AH$22)+((((B26/100)*$AJ$23)*$AH$23)),IF(Calculator!$O$6="SINGLEURBANE",SUM((((B26/100)*$AJ$22)*$AH$22))+(((((B26/100)*$AJ$22)*$AN$22)*$AH$22)*1.25)-((((B26/100)*$AJ$22)*$AN$22)*$AH$22)+((((B26/100)*$AJ$23)*$AH$23)),IF(Calculator!$O$6="SINGLESILVERANOD",SUM((((B26/100)*$AJ$22)*$AH$22))+(((((B26/100)*$AJ$22)*$AN$22)*$AH$22)*1.4)-((((B26/100)*$AJ$22)*$AN$22)*$AH$22)+((((B26/100)*$AJ$23)*$AH$23)),IF(Calculator!$O$6="SINGLEANOD",SUM((((B26/100)*$AJ$22)*$AH$22))+(((((B26/100)*$AJ$22)*$AN$22)*$AH$22)*1.65)-((((B26/100)*$AJ$22)*$AN$22)*$AH$22)+((((B26/100)*$AJ$23)*$AH$23)),IF(Calculator!$O$6="DUALBASE",SUM((((B26/100)*$AJ$22)*$AH$22))+(((((B26/100)*$AJ$22)*$AN$22)*$AH$22)*1.030011)-((((B26/100)*$AJ$22)*$AN$22)*$AH$22)+((((B26/100)*$AJ$23)*$AH$23)),IF(Calculator!$O$6="DUALELEMENTS",SUM((((B26/100)*$AJ$22)*$AH$22))+(((((B26/100)*$AJ$22)*$AN$22)*$AH$22)*1.438569)-((((B26/100)*$AJ$22)*$AN$22)*$AH$22)+((((B26/100)*$AJ$23)*$AH$23)),IF(Calculator!$O$6="DUALSPECTRUM",SUM((((B26/100)*$AJ$22)*$AH$22))+(((((B26/100)*$AJ$22)*$AN$22)*$AH$22)*1.438569)-((((B26/100)*$AJ$22)*$AN$22)*$AH$22)+((((B26/100)*$AJ$23)*$AH$23)),IF(Calculator!$O$6="DUALHOMESTEAD",SUM((((B26/100)*$AJ$22)*$AH$22))+(((((B26/100)*$AJ$22)*$AN$22)*$AH$22)*1.438569)-((((B26/100)*$AJ$22)*$AN$22)*$AH$22)+((((B26/100)*$AJ$23)*$AH$23)),IF(Calculator!$O$6="DUALBAND A",SUM((((B26/100)*$AJ$22)*$AH$22))+(((((B26/100)*$AJ$22)*$AN$22)*$AH$22)*1.507051)-((((B26/100)*$AJ$22)*$AN$22)*$AH$22)+((((B26/100)*$AJ$23)*$AH$23)),IF(Calculator!$O$6="DUALBAND B",SUM((((B26/100)*$AJ$22)*$AH$22))+(((((B26/100)*$AJ$22)*$AN$22)*$AH$22)*1.57551)-((((B26/100)*$AJ$22)*$AN$22)*$AH$22)+((((B26/100)*$AJ$23)*$AH$23)),IF(Calculator!$O$6="DUALBAND C",SUM((((B26/100)*$AJ$22)*$AH$22))+(((((B26/100)*$AJ$22)*$AN$22)*$AH$22)*1.644088)-((((B26/100)*$AJ$22)*$AN$22)*$AH$22)+((((B26/100)*$AJ$23)*$AH$23)),IF(Calculator!$O$6="DUALBAND D",SUM((((B26/100)*$AJ$22)*$AH$22))+(((((B26/100)*$AJ$22)*$AN$22)*$AH$22)*1.712549)-((((B26/100)*$AJ$22)*$AN$22)*$AH$22)+((((B26/100)*$AJ$23)*$AH$23)),IF(Calculator!$O$6="DUALURBANE",SUM((((B26/100)*$AJ$22)*$AH$22))+(((((B26/100)*$AJ$22)*$AN$22)*$AH$22)*1.712549)-((((B26/100)*$AJ$22)*$AN$22)*$AH$22)+((((B26/100)*$AJ$23)*$AH$23)),IF(Calculator!$O$6="DUALSILVERANOD",SUM((((B26/100)*$AJ$22)*$AH$22))+(((((B26/100)*$AJ$22)*$AN$22)*$AH$22)*1.918079)-((((B26/100)*$AJ$22)*$AN$22)*$AH$22)+((((B26/100)*$AJ$23)*$AH$23)),IF(Calculator!$O$6="DUALANOD",SUM((((B26/100)*$AJ$22)*$AH$22))+(((((B26/100)*$AJ$22)*$AN$22)*$AH$22)*2.260509)-((((B26/100)*$AJ$22)*$AN$22)*$AH$22)+((((B26/100)*$AJ$23)*$AH$23))))))))))))))))))))))))</f>
        <v>0</v>
      </c>
      <c r="R26" s="2">
        <f>IF(Calculator!$O$6="SINGLEBASE",SUM((((C26/100)*$AJ$22)*$AH$22))+((((C26/100)*$AJ$23)*$AH$23)),IF(Calculator!$O$6="SINGLEELEMENTS",SUM((((C26/100)*$AJ$22)*$AH$22))+(((((C26/100)*$AJ$22)*$AN$22)*$AH$22)*1.05)-((((C26/100)*$AJ$22)*$AN$22)*$AH$22)+((((C26/100)*$AJ$23)*$AH$23)),IF(Calculator!$O$6="SINGLESPECTRUM",SUM((((C26/100)*$AJ$22)*$AH$22))+(((((C26/100)*$AJ$22)*$AN$22)*$AH$22)*1.05)-((((C26/100)*$AJ$22)*$AN$22)*$AH$22)+((((C26/100)*$AJ$23)*$AH$23)),IF(Calculator!$O$6="SINGLEHOMESTEAD",SUM((((C26/100)*$AJ$22)*$AH$22))+(((((C26/100)*$AJ$22)*$AN$22)*$AH$22)*1.05)-((((C26/100)*$AJ$22)*$AN$22)*$AH$22)+((((C26/100)*$AJ$23)*$AH$23)),IF(Calculator!$O$6="SINGLEBAND A",SUM((((C26/100)*$AJ$22)*$AH$22))+(((((C26/100)*$AJ$22)*$AN$22)*$AH$22)*1.1)-((((C26/100)*$AJ$22)*$AN$22)*$AH$22)+((((C26/100)*$AJ$23)*$AH$23)),IF(Calculator!$O$6="SINGLEBAND B",SUM((((C26/100)*$AJ$22)*$AH$22))+(((((C26/100)*$AJ$22)*$AN$22)*$AH$22)*1.15)-((((C26/100)*$AJ$22)*$AN$22)*$AH$22)+((((C26/100)*$AJ$23)*$AH$23)),IF(Calculator!$O$6="SINGLEBAND C",SUM((((C26/100)*$AJ$22)*$AH$22))+(((((C26/100)*$AJ$22)*$AN$22)*$AH$22)*1.2)-((((C26/100)*$AJ$22)*$AN$22)*$AH$22)+((((C26/100)*$AJ$23)*$AH$23)),IF(Calculator!$O$6="SINGLEBAND D",SUM((((C26/100)*$AJ$22)*$AH$22))+(((((C26/100)*$AJ$22)*$AN$22)*$AH$22)*1.25)-((((C26/100)*$AJ$22)*$AN$22)*$AH$22)+((((C26/100)*$AJ$23)*$AH$23)),IF(Calculator!$O$6="SINGLEURBANE",SUM((((C26/100)*$AJ$22)*$AH$22))+(((((C26/100)*$AJ$22)*$AN$22)*$AH$22)*1.25)-((((C26/100)*$AJ$22)*$AN$22)*$AH$22)+((((C26/100)*$AJ$23)*$AH$23)),IF(Calculator!$O$6="SINGLESILVERANOD",SUM((((C26/100)*$AJ$22)*$AH$22))+(((((C26/100)*$AJ$22)*$AN$22)*$AH$22)*1.4)-((((C26/100)*$AJ$22)*$AN$22)*$AH$22)+((((C26/100)*$AJ$23)*$AH$23)),IF(Calculator!$O$6="SINGLEANOD",SUM((((C26/100)*$AJ$22)*$AH$22))+(((((C26/100)*$AJ$22)*$AN$22)*$AH$22)*1.65)-((((C26/100)*$AJ$22)*$AN$22)*$AH$22)+((((C26/100)*$AJ$23)*$AH$23)),IF(Calculator!$O$6="DUALBASE",SUM((((C26/100)*$AJ$22)*$AH$22))+(((((C26/100)*$AJ$22)*$AN$22)*$AH$22)*1.030011)-((((C26/100)*$AJ$22)*$AN$22)*$AH$22)+((((C26/100)*$AJ$23)*$AH$23)),IF(Calculator!$O$6="DUALELEMENTS",SUM((((C26/100)*$AJ$22)*$AH$22))+(((((C26/100)*$AJ$22)*$AN$22)*$AH$22)*1.438569)-((((C26/100)*$AJ$22)*$AN$22)*$AH$22)+((((C26/100)*$AJ$23)*$AH$23)),IF(Calculator!$O$6="DUALSPECTRUM",SUM((((C26/100)*$AJ$22)*$AH$22))+(((((C26/100)*$AJ$22)*$AN$22)*$AH$22)*1.438569)-((((C26/100)*$AJ$22)*$AN$22)*$AH$22)+((((C26/100)*$AJ$23)*$AH$23)),IF(Calculator!$O$6="DUALHOMESTEAD",SUM((((C26/100)*$AJ$22)*$AH$22))+(((((C26/100)*$AJ$22)*$AN$22)*$AH$22)*1.438569)-((((C26/100)*$AJ$22)*$AN$22)*$AH$22)+((((C26/100)*$AJ$23)*$AH$23)),IF(Calculator!$O$6="DUALBAND A",SUM((((C26/100)*$AJ$22)*$AH$22))+(((((C26/100)*$AJ$22)*$AN$22)*$AH$22)*1.507051)-((((C26/100)*$AJ$22)*$AN$22)*$AH$22)+((((C26/100)*$AJ$23)*$AH$23)),IF(Calculator!$O$6="DUALBAND B",SUM((((C26/100)*$AJ$22)*$AH$22))+(((((C26/100)*$AJ$22)*$AN$22)*$AH$22)*1.57551)-((((C26/100)*$AJ$22)*$AN$22)*$AH$22)+((((C26/100)*$AJ$23)*$AH$23)),IF(Calculator!$O$6="DUALBAND C",SUM((((C26/100)*$AJ$22)*$AH$22))+(((((C26/100)*$AJ$22)*$AN$22)*$AH$22)*1.644088)-((((C26/100)*$AJ$22)*$AN$22)*$AH$22)+((((C26/100)*$AJ$23)*$AH$23)),IF(Calculator!$O$6="DUALBAND D",SUM((((C26/100)*$AJ$22)*$AH$22))+(((((C26/100)*$AJ$22)*$AN$22)*$AH$22)*1.712549)-((((C26/100)*$AJ$22)*$AN$22)*$AH$22)+((((C26/100)*$AJ$23)*$AH$23)),IF(Calculator!$O$6="DUALURBANE",SUM((((C26/100)*$AJ$22)*$AH$22))+(((((C26/100)*$AJ$22)*$AN$22)*$AH$22)*1.712549)-((((C26/100)*$AJ$22)*$AN$22)*$AH$22)+((((C26/100)*$AJ$23)*$AH$23)),IF(Calculator!$O$6="DUALSILVERANOD",SUM((((C26/100)*$AJ$22)*$AH$22))+(((((C26/100)*$AJ$22)*$AN$22)*$AH$22)*1.918079)-((((C26/100)*$AJ$22)*$AN$22)*$AH$22)+((((C26/100)*$AJ$23)*$AH$23)),IF(Calculator!$O$6="DUALANOD",SUM((((C26/100)*$AJ$22)*$AH$22))+(((((C26/100)*$AJ$22)*$AN$22)*$AH$22)*2.260509)-((((C26/100)*$AJ$22)*$AN$22)*$AH$22)+((((C26/100)*$AJ$23)*$AH$23))))))))))))))))))))))))</f>
        <v>0</v>
      </c>
      <c r="S26" s="2">
        <f>IF(Calculator!$O$6="SINGLEBASE",SUM((((D26/100)*$AJ$22)*$AH$22))+((((D26/100)*$AJ$23)*$AH$23)),IF(Calculator!$O$6="SINGLEELEMENTS",SUM((((D26/100)*$AJ$22)*$AH$22))+(((((D26/100)*$AJ$22)*$AN$22)*$AH$22)*1.05)-((((D26/100)*$AJ$22)*$AN$22)*$AH$22)+((((D26/100)*$AJ$23)*$AH$23)),IF(Calculator!$O$6="SINGLESPECTRUM",SUM((((D26/100)*$AJ$22)*$AH$22))+(((((D26/100)*$AJ$22)*$AN$22)*$AH$22)*1.05)-((((D26/100)*$AJ$22)*$AN$22)*$AH$22)+((((D26/100)*$AJ$23)*$AH$23)),IF(Calculator!$O$6="SINGLEHOMESTEAD",SUM((((D26/100)*$AJ$22)*$AH$22))+(((((D26/100)*$AJ$22)*$AN$22)*$AH$22)*1.05)-((((D26/100)*$AJ$22)*$AN$22)*$AH$22)+((((D26/100)*$AJ$23)*$AH$23)),IF(Calculator!$O$6="SINGLEBAND A",SUM((((D26/100)*$AJ$22)*$AH$22))+(((((D26/100)*$AJ$22)*$AN$22)*$AH$22)*1.1)-((((D26/100)*$AJ$22)*$AN$22)*$AH$22)+((((D26/100)*$AJ$23)*$AH$23)),IF(Calculator!$O$6="SINGLEBAND B",SUM((((D26/100)*$AJ$22)*$AH$22))+(((((D26/100)*$AJ$22)*$AN$22)*$AH$22)*1.15)-((((D26/100)*$AJ$22)*$AN$22)*$AH$22)+((((D26/100)*$AJ$23)*$AH$23)),IF(Calculator!$O$6="SINGLEBAND C",SUM((((D26/100)*$AJ$22)*$AH$22))+(((((D26/100)*$AJ$22)*$AN$22)*$AH$22)*1.2)-((((D26/100)*$AJ$22)*$AN$22)*$AH$22)+((((D26/100)*$AJ$23)*$AH$23)),IF(Calculator!$O$6="SINGLEBAND D",SUM((((D26/100)*$AJ$22)*$AH$22))+(((((D26/100)*$AJ$22)*$AN$22)*$AH$22)*1.25)-((((D26/100)*$AJ$22)*$AN$22)*$AH$22)+((((D26/100)*$AJ$23)*$AH$23)),IF(Calculator!$O$6="SINGLEURBANE",SUM((((D26/100)*$AJ$22)*$AH$22))+(((((D26/100)*$AJ$22)*$AN$22)*$AH$22)*1.25)-((((D26/100)*$AJ$22)*$AN$22)*$AH$22)+((((D26/100)*$AJ$23)*$AH$23)),IF(Calculator!$O$6="SINGLESILVERANOD",SUM((((D26/100)*$AJ$22)*$AH$22))+(((((D26/100)*$AJ$22)*$AN$22)*$AH$22)*1.4)-((((D26/100)*$AJ$22)*$AN$22)*$AH$22)+((((D26/100)*$AJ$23)*$AH$23)),IF(Calculator!$O$6="SINGLEANOD",SUM((((D26/100)*$AJ$22)*$AH$22))+(((((D26/100)*$AJ$22)*$AN$22)*$AH$22)*1.65)-((((D26/100)*$AJ$22)*$AN$22)*$AH$22)+((((D26/100)*$AJ$23)*$AH$23)),IF(Calculator!$O$6="DUALBASE",SUM((((D26/100)*$AJ$22)*$AH$22))+(((((D26/100)*$AJ$22)*$AN$22)*$AH$22)*1.030011)-((((D26/100)*$AJ$22)*$AN$22)*$AH$22)+((((D26/100)*$AJ$23)*$AH$23)),IF(Calculator!$O$6="DUALELEMENTS",SUM((((D26/100)*$AJ$22)*$AH$22))+(((((D26/100)*$AJ$22)*$AN$22)*$AH$22)*1.438569)-((((D26/100)*$AJ$22)*$AN$22)*$AH$22)+((((D26/100)*$AJ$23)*$AH$23)),IF(Calculator!$O$6="DUALSPECTRUM",SUM((((D26/100)*$AJ$22)*$AH$22))+(((((D26/100)*$AJ$22)*$AN$22)*$AH$22)*1.438569)-((((D26/100)*$AJ$22)*$AN$22)*$AH$22)+((((D26/100)*$AJ$23)*$AH$23)),IF(Calculator!$O$6="DUALHOMESTEAD",SUM((((D26/100)*$AJ$22)*$AH$22))+(((((D26/100)*$AJ$22)*$AN$22)*$AH$22)*1.438569)-((((D26/100)*$AJ$22)*$AN$22)*$AH$22)+((((D26/100)*$AJ$23)*$AH$23)),IF(Calculator!$O$6="DUALBAND A",SUM((((D26/100)*$AJ$22)*$AH$22))+(((((D26/100)*$AJ$22)*$AN$22)*$AH$22)*1.507051)-((((D26/100)*$AJ$22)*$AN$22)*$AH$22)+((((D26/100)*$AJ$23)*$AH$23)),IF(Calculator!$O$6="DUALBAND B",SUM((((D26/100)*$AJ$22)*$AH$22))+(((((D26/100)*$AJ$22)*$AN$22)*$AH$22)*1.57551)-((((D26/100)*$AJ$22)*$AN$22)*$AH$22)+((((D26/100)*$AJ$23)*$AH$23)),IF(Calculator!$O$6="DUALBAND C",SUM((((D26/100)*$AJ$22)*$AH$22))+(((((D26/100)*$AJ$22)*$AN$22)*$AH$22)*1.644088)-((((D26/100)*$AJ$22)*$AN$22)*$AH$22)+((((D26/100)*$AJ$23)*$AH$23)),IF(Calculator!$O$6="DUALBAND D",SUM((((D26/100)*$AJ$22)*$AH$22))+(((((D26/100)*$AJ$22)*$AN$22)*$AH$22)*1.712549)-((((D26/100)*$AJ$22)*$AN$22)*$AH$22)+((((D26/100)*$AJ$23)*$AH$23)),IF(Calculator!$O$6="DUALURBANE",SUM((((D26/100)*$AJ$22)*$AH$22))+(((((D26/100)*$AJ$22)*$AN$22)*$AH$22)*1.712549)-((((D26/100)*$AJ$22)*$AN$22)*$AH$22)+((((D26/100)*$AJ$23)*$AH$23)),IF(Calculator!$O$6="DUALSILVERANOD",SUM((((D26/100)*$AJ$22)*$AH$22))+(((((D26/100)*$AJ$22)*$AN$22)*$AH$22)*1.918079)-((((D26/100)*$AJ$22)*$AN$22)*$AH$22)+((((D26/100)*$AJ$23)*$AH$23)),IF(Calculator!$O$6="DUALANOD",SUM((((D26/100)*$AJ$22)*$AH$22))+(((((D26/100)*$AJ$22)*$AN$22)*$AH$22)*2.260509)-((((D26/100)*$AJ$22)*$AN$22)*$AH$22)+((((D26/100)*$AJ$23)*$AH$23))))))))))))))))))))))))</f>
        <v>0</v>
      </c>
      <c r="T26" s="2">
        <f>IF(Calculator!$O$6="SINGLEBASE",SUM((((E26/100)*$AJ$22)*$AH$22))+((((E26/100)*$AJ$23)*$AH$23)),IF(Calculator!$O$6="SINGLEELEMENTS",SUM((((E26/100)*$AJ$22)*$AH$22))+(((((E26/100)*$AJ$22)*$AN$22)*$AH$22)*1.05)-((((E26/100)*$AJ$22)*$AN$22)*$AH$22)+((((E26/100)*$AJ$23)*$AH$23)),IF(Calculator!$O$6="SINGLESPECTRUM",SUM((((E26/100)*$AJ$22)*$AH$22))+(((((E26/100)*$AJ$22)*$AN$22)*$AH$22)*1.05)-((((E26/100)*$AJ$22)*$AN$22)*$AH$22)+((((E26/100)*$AJ$23)*$AH$23)),IF(Calculator!$O$6="SINGLEHOMESTEAD",SUM((((E26/100)*$AJ$22)*$AH$22))+(((((E26/100)*$AJ$22)*$AN$22)*$AH$22)*1.05)-((((E26/100)*$AJ$22)*$AN$22)*$AH$22)+((((E26/100)*$AJ$23)*$AH$23)),IF(Calculator!$O$6="SINGLEBAND A",SUM((((E26/100)*$AJ$22)*$AH$22))+(((((E26/100)*$AJ$22)*$AN$22)*$AH$22)*1.1)-((((E26/100)*$AJ$22)*$AN$22)*$AH$22)+((((E26/100)*$AJ$23)*$AH$23)),IF(Calculator!$O$6="SINGLEBAND B",SUM((((E26/100)*$AJ$22)*$AH$22))+(((((E26/100)*$AJ$22)*$AN$22)*$AH$22)*1.15)-((((E26/100)*$AJ$22)*$AN$22)*$AH$22)+((((E26/100)*$AJ$23)*$AH$23)),IF(Calculator!$O$6="SINGLEBAND C",SUM((((E26/100)*$AJ$22)*$AH$22))+(((((E26/100)*$AJ$22)*$AN$22)*$AH$22)*1.2)-((((E26/100)*$AJ$22)*$AN$22)*$AH$22)+((((E26/100)*$AJ$23)*$AH$23)),IF(Calculator!$O$6="SINGLEBAND D",SUM((((E26/100)*$AJ$22)*$AH$22))+(((((E26/100)*$AJ$22)*$AN$22)*$AH$22)*1.25)-((((E26/100)*$AJ$22)*$AN$22)*$AH$22)+((((E26/100)*$AJ$23)*$AH$23)),IF(Calculator!$O$6="SINGLEURBANE",SUM((((E26/100)*$AJ$22)*$AH$22))+(((((E26/100)*$AJ$22)*$AN$22)*$AH$22)*1.25)-((((E26/100)*$AJ$22)*$AN$22)*$AH$22)+((((E26/100)*$AJ$23)*$AH$23)),IF(Calculator!$O$6="SINGLESILVERANOD",SUM((((E26/100)*$AJ$22)*$AH$22))+(((((E26/100)*$AJ$22)*$AN$22)*$AH$22)*1.4)-((((E26/100)*$AJ$22)*$AN$22)*$AH$22)+((((E26/100)*$AJ$23)*$AH$23)),IF(Calculator!$O$6="SINGLEANOD",SUM((((E26/100)*$AJ$22)*$AH$22))+(((((E26/100)*$AJ$22)*$AN$22)*$AH$22)*1.65)-((((E26/100)*$AJ$22)*$AN$22)*$AH$22)+((((E26/100)*$AJ$23)*$AH$23)),IF(Calculator!$O$6="DUALBASE",SUM((((E26/100)*$AJ$22)*$AH$22))+(((((E26/100)*$AJ$22)*$AN$22)*$AH$22)*1.030011)-((((E26/100)*$AJ$22)*$AN$22)*$AH$22)+((((E26/100)*$AJ$23)*$AH$23)),IF(Calculator!$O$6="DUALELEMENTS",SUM((((E26/100)*$AJ$22)*$AH$22))+(((((E26/100)*$AJ$22)*$AN$22)*$AH$22)*1.438569)-((((E26/100)*$AJ$22)*$AN$22)*$AH$22)+((((E26/100)*$AJ$23)*$AH$23)),IF(Calculator!$O$6="DUALSPECTRUM",SUM((((E26/100)*$AJ$22)*$AH$22))+(((((E26/100)*$AJ$22)*$AN$22)*$AH$22)*1.438569)-((((E26/100)*$AJ$22)*$AN$22)*$AH$22)+((((E26/100)*$AJ$23)*$AH$23)),IF(Calculator!$O$6="DUALHOMESTEAD",SUM((((E26/100)*$AJ$22)*$AH$22))+(((((E26/100)*$AJ$22)*$AN$22)*$AH$22)*1.438569)-((((E26/100)*$AJ$22)*$AN$22)*$AH$22)+((((E26/100)*$AJ$23)*$AH$23)),IF(Calculator!$O$6="DUALBAND A",SUM((((E26/100)*$AJ$22)*$AH$22))+(((((E26/100)*$AJ$22)*$AN$22)*$AH$22)*1.507051)-((((E26/100)*$AJ$22)*$AN$22)*$AH$22)+((((E26/100)*$AJ$23)*$AH$23)),IF(Calculator!$O$6="DUALBAND B",SUM((((E26/100)*$AJ$22)*$AH$22))+(((((E26/100)*$AJ$22)*$AN$22)*$AH$22)*1.57551)-((((E26/100)*$AJ$22)*$AN$22)*$AH$22)+((((E26/100)*$AJ$23)*$AH$23)),IF(Calculator!$O$6="DUALBAND C",SUM((((E26/100)*$AJ$22)*$AH$22))+(((((E26/100)*$AJ$22)*$AN$22)*$AH$22)*1.644088)-((((E26/100)*$AJ$22)*$AN$22)*$AH$22)+((((E26/100)*$AJ$23)*$AH$23)),IF(Calculator!$O$6="DUALBAND D",SUM((((E26/100)*$AJ$22)*$AH$22))+(((((E26/100)*$AJ$22)*$AN$22)*$AH$22)*1.712549)-((((E26/100)*$AJ$22)*$AN$22)*$AH$22)+((((E26/100)*$AJ$23)*$AH$23)),IF(Calculator!$O$6="DUALURBANE",SUM((((E26/100)*$AJ$22)*$AH$22))+(((((E26/100)*$AJ$22)*$AN$22)*$AH$22)*1.712549)-((((E26/100)*$AJ$22)*$AN$22)*$AH$22)+((((E26/100)*$AJ$23)*$AH$23)),IF(Calculator!$O$6="DUALSILVERANOD",SUM((((E26/100)*$AJ$22)*$AH$22))+(((((E26/100)*$AJ$22)*$AN$22)*$AH$22)*1.918079)-((((E26/100)*$AJ$22)*$AN$22)*$AH$22)+((((E26/100)*$AJ$23)*$AH$23)),IF(Calculator!$O$6="DUALANOD",SUM((((E26/100)*$AJ$22)*$AH$22))+(((((E26/100)*$AJ$22)*$AN$22)*$AH$22)*2.260509)-((((E26/100)*$AJ$22)*$AN$22)*$AH$22)+((((E26/100)*$AJ$23)*$AH$23))))))))))))))))))))))))</f>
        <v>0</v>
      </c>
      <c r="U26" s="2">
        <f>IF(Calculator!$O$6="SINGLEBASE",SUM((((F26/100)*$AJ$22)*$AH$22))+((((F26/100)*$AJ$23)*$AH$23)),IF(Calculator!$O$6="SINGLEELEMENTS",SUM((((F26/100)*$AJ$22)*$AH$22))+(((((F26/100)*$AJ$22)*$AN$22)*$AH$22)*1.05)-((((F26/100)*$AJ$22)*$AN$22)*$AH$22)+((((F26/100)*$AJ$23)*$AH$23)),IF(Calculator!$O$6="SINGLESPECTRUM",SUM((((F26/100)*$AJ$22)*$AH$22))+(((((F26/100)*$AJ$22)*$AN$22)*$AH$22)*1.05)-((((F26/100)*$AJ$22)*$AN$22)*$AH$22)+((((F26/100)*$AJ$23)*$AH$23)),IF(Calculator!$O$6="SINGLEHOMESTEAD",SUM((((F26/100)*$AJ$22)*$AH$22))+(((((F26/100)*$AJ$22)*$AN$22)*$AH$22)*1.05)-((((F26/100)*$AJ$22)*$AN$22)*$AH$22)+((((F26/100)*$AJ$23)*$AH$23)),IF(Calculator!$O$6="SINGLEBAND A",SUM((((F26/100)*$AJ$22)*$AH$22))+(((((F26/100)*$AJ$22)*$AN$22)*$AH$22)*1.1)-((((F26/100)*$AJ$22)*$AN$22)*$AH$22)+((((F26/100)*$AJ$23)*$AH$23)),IF(Calculator!$O$6="SINGLEBAND B",SUM((((F26/100)*$AJ$22)*$AH$22))+(((((F26/100)*$AJ$22)*$AN$22)*$AH$22)*1.15)-((((F26/100)*$AJ$22)*$AN$22)*$AH$22)+((((F26/100)*$AJ$23)*$AH$23)),IF(Calculator!$O$6="SINGLEBAND C",SUM((((F26/100)*$AJ$22)*$AH$22))+(((((F26/100)*$AJ$22)*$AN$22)*$AH$22)*1.2)-((((F26/100)*$AJ$22)*$AN$22)*$AH$22)+((((F26/100)*$AJ$23)*$AH$23)),IF(Calculator!$O$6="SINGLEBAND D",SUM((((F26/100)*$AJ$22)*$AH$22))+(((((F26/100)*$AJ$22)*$AN$22)*$AH$22)*1.25)-((((F26/100)*$AJ$22)*$AN$22)*$AH$22)+((((F26/100)*$AJ$23)*$AH$23)),IF(Calculator!$O$6="SINGLEURBANE",SUM((((F26/100)*$AJ$22)*$AH$22))+(((((F26/100)*$AJ$22)*$AN$22)*$AH$22)*1.25)-((((F26/100)*$AJ$22)*$AN$22)*$AH$22)+((((F26/100)*$AJ$23)*$AH$23)),IF(Calculator!$O$6="SINGLESILVERANOD",SUM((((F26/100)*$AJ$22)*$AH$22))+(((((F26/100)*$AJ$22)*$AN$22)*$AH$22)*1.4)-((((F26/100)*$AJ$22)*$AN$22)*$AH$22)+((((F26/100)*$AJ$23)*$AH$23)),IF(Calculator!$O$6="SINGLEANOD",SUM((((F26/100)*$AJ$22)*$AH$22))+(((((F26/100)*$AJ$22)*$AN$22)*$AH$22)*1.65)-((((F26/100)*$AJ$22)*$AN$22)*$AH$22)+((((F26/100)*$AJ$23)*$AH$23)),IF(Calculator!$O$6="DUALBASE",SUM((((F26/100)*$AJ$22)*$AH$22))+(((((F26/100)*$AJ$22)*$AN$22)*$AH$22)*1.030011)-((((F26/100)*$AJ$22)*$AN$22)*$AH$22)+((((F26/100)*$AJ$23)*$AH$23)),IF(Calculator!$O$6="DUALELEMENTS",SUM((((F26/100)*$AJ$22)*$AH$22))+(((((F26/100)*$AJ$22)*$AN$22)*$AH$22)*1.438569)-((((F26/100)*$AJ$22)*$AN$22)*$AH$22)+((((F26/100)*$AJ$23)*$AH$23)),IF(Calculator!$O$6="DUALSPECTRUM",SUM((((F26/100)*$AJ$22)*$AH$22))+(((((F26/100)*$AJ$22)*$AN$22)*$AH$22)*1.438569)-((((F26/100)*$AJ$22)*$AN$22)*$AH$22)+((((F26/100)*$AJ$23)*$AH$23)),IF(Calculator!$O$6="DUALHOMESTEAD",SUM((((F26/100)*$AJ$22)*$AH$22))+(((((F26/100)*$AJ$22)*$AN$22)*$AH$22)*1.438569)-((((F26/100)*$AJ$22)*$AN$22)*$AH$22)+((((F26/100)*$AJ$23)*$AH$23)),IF(Calculator!$O$6="DUALBAND A",SUM((((F26/100)*$AJ$22)*$AH$22))+(((((F26/100)*$AJ$22)*$AN$22)*$AH$22)*1.507051)-((((F26/100)*$AJ$22)*$AN$22)*$AH$22)+((((F26/100)*$AJ$23)*$AH$23)),IF(Calculator!$O$6="DUALBAND B",SUM((((F26/100)*$AJ$22)*$AH$22))+(((((F26/100)*$AJ$22)*$AN$22)*$AH$22)*1.57551)-((((F26/100)*$AJ$22)*$AN$22)*$AH$22)+((((F26/100)*$AJ$23)*$AH$23)),IF(Calculator!$O$6="DUALBAND C",SUM((((F26/100)*$AJ$22)*$AH$22))+(((((F26/100)*$AJ$22)*$AN$22)*$AH$22)*1.644088)-((((F26/100)*$AJ$22)*$AN$22)*$AH$22)+((((F26/100)*$AJ$23)*$AH$23)),IF(Calculator!$O$6="DUALBAND D",SUM((((F26/100)*$AJ$22)*$AH$22))+(((((F26/100)*$AJ$22)*$AN$22)*$AH$22)*1.712549)-((((F26/100)*$AJ$22)*$AN$22)*$AH$22)+((((F26/100)*$AJ$23)*$AH$23)),IF(Calculator!$O$6="DUALURBANE",SUM((((F26/100)*$AJ$22)*$AH$22))+(((((F26/100)*$AJ$22)*$AN$22)*$AH$22)*1.712549)-((((F26/100)*$AJ$22)*$AN$22)*$AH$22)+((((F26/100)*$AJ$23)*$AH$23)),IF(Calculator!$O$6="DUALSILVERANOD",SUM((((F26/100)*$AJ$22)*$AH$22))+(((((F26/100)*$AJ$22)*$AN$22)*$AH$22)*1.918079)-((((F26/100)*$AJ$22)*$AN$22)*$AH$22)+((((F26/100)*$AJ$23)*$AH$23)),IF(Calculator!$O$6="DUALANOD",SUM((((F26/100)*$AJ$22)*$AH$22))+(((((F26/100)*$AJ$22)*$AN$22)*$AH$22)*2.260509)-((((F26/100)*$AJ$22)*$AN$22)*$AH$22)+((((F26/100)*$AJ$23)*$AH$23))))))))))))))))))))))))</f>
        <v>0</v>
      </c>
      <c r="V26" s="2">
        <f>IF(Calculator!$O$6="SINGLEBASE",SUM((((G26/100)*$AJ$22)*$AH$22))+((((G26/100)*$AJ$23)*$AH$23)),IF(Calculator!$O$6="SINGLEELEMENTS",SUM((((G26/100)*$AJ$22)*$AH$22))+(((((G26/100)*$AJ$22)*$AN$22)*$AH$22)*1.05)-((((G26/100)*$AJ$22)*$AN$22)*$AH$22)+((((G26/100)*$AJ$23)*$AH$23)),IF(Calculator!$O$6="SINGLESPECTRUM",SUM((((G26/100)*$AJ$22)*$AH$22))+(((((G26/100)*$AJ$22)*$AN$22)*$AH$22)*1.05)-((((G26/100)*$AJ$22)*$AN$22)*$AH$22)+((((G26/100)*$AJ$23)*$AH$23)),IF(Calculator!$O$6="SINGLEHOMESTEAD",SUM((((G26/100)*$AJ$22)*$AH$22))+(((((G26/100)*$AJ$22)*$AN$22)*$AH$22)*1.05)-((((G26/100)*$AJ$22)*$AN$22)*$AH$22)+((((G26/100)*$AJ$23)*$AH$23)),IF(Calculator!$O$6="SINGLEBAND A",SUM((((G26/100)*$AJ$22)*$AH$22))+(((((G26/100)*$AJ$22)*$AN$22)*$AH$22)*1.1)-((((G26/100)*$AJ$22)*$AN$22)*$AH$22)+((((G26/100)*$AJ$23)*$AH$23)),IF(Calculator!$O$6="SINGLEBAND B",SUM((((G26/100)*$AJ$22)*$AH$22))+(((((G26/100)*$AJ$22)*$AN$22)*$AH$22)*1.15)-((((G26/100)*$AJ$22)*$AN$22)*$AH$22)+((((G26/100)*$AJ$23)*$AH$23)),IF(Calculator!$O$6="SINGLEBAND C",SUM((((G26/100)*$AJ$22)*$AH$22))+(((((G26/100)*$AJ$22)*$AN$22)*$AH$22)*1.2)-((((G26/100)*$AJ$22)*$AN$22)*$AH$22)+((((G26/100)*$AJ$23)*$AH$23)),IF(Calculator!$O$6="SINGLEBAND D",SUM((((G26/100)*$AJ$22)*$AH$22))+(((((G26/100)*$AJ$22)*$AN$22)*$AH$22)*1.25)-((((G26/100)*$AJ$22)*$AN$22)*$AH$22)+((((G26/100)*$AJ$23)*$AH$23)),IF(Calculator!$O$6="SINGLEURBANE",SUM((((G26/100)*$AJ$22)*$AH$22))+(((((G26/100)*$AJ$22)*$AN$22)*$AH$22)*1.25)-((((G26/100)*$AJ$22)*$AN$22)*$AH$22)+((((G26/100)*$AJ$23)*$AH$23)),IF(Calculator!$O$6="SINGLESILVERANOD",SUM((((G26/100)*$AJ$22)*$AH$22))+(((((G26/100)*$AJ$22)*$AN$22)*$AH$22)*1.4)-((((G26/100)*$AJ$22)*$AN$22)*$AH$22)+((((G26/100)*$AJ$23)*$AH$23)),IF(Calculator!$O$6="SINGLEANOD",SUM((((G26/100)*$AJ$22)*$AH$22))+(((((G26/100)*$AJ$22)*$AN$22)*$AH$22)*1.65)-((((G26/100)*$AJ$22)*$AN$22)*$AH$22)+((((G26/100)*$AJ$23)*$AH$23)),IF(Calculator!$O$6="DUALBASE",SUM((((G26/100)*$AJ$22)*$AH$22))+(((((G26/100)*$AJ$22)*$AN$22)*$AH$22)*1.030011)-((((G26/100)*$AJ$22)*$AN$22)*$AH$22)+((((G26/100)*$AJ$23)*$AH$23)),IF(Calculator!$O$6="DUALELEMENTS",SUM((((G26/100)*$AJ$22)*$AH$22))+(((((G26/100)*$AJ$22)*$AN$22)*$AH$22)*1.438569)-((((G26/100)*$AJ$22)*$AN$22)*$AH$22)+((((G26/100)*$AJ$23)*$AH$23)),IF(Calculator!$O$6="DUALSPECTRUM",SUM((((G26/100)*$AJ$22)*$AH$22))+(((((G26/100)*$AJ$22)*$AN$22)*$AH$22)*1.438569)-((((G26/100)*$AJ$22)*$AN$22)*$AH$22)+((((G26/100)*$AJ$23)*$AH$23)),IF(Calculator!$O$6="DUALHOMESTEAD",SUM((((G26/100)*$AJ$22)*$AH$22))+(((((G26/100)*$AJ$22)*$AN$22)*$AH$22)*1.438569)-((((G26/100)*$AJ$22)*$AN$22)*$AH$22)+((((G26/100)*$AJ$23)*$AH$23)),IF(Calculator!$O$6="DUALBAND A",SUM((((G26/100)*$AJ$22)*$AH$22))+(((((G26/100)*$AJ$22)*$AN$22)*$AH$22)*1.507051)-((((G26/100)*$AJ$22)*$AN$22)*$AH$22)+((((G26/100)*$AJ$23)*$AH$23)),IF(Calculator!$O$6="DUALBAND B",SUM((((G26/100)*$AJ$22)*$AH$22))+(((((G26/100)*$AJ$22)*$AN$22)*$AH$22)*1.57551)-((((G26/100)*$AJ$22)*$AN$22)*$AH$22)+((((G26/100)*$AJ$23)*$AH$23)),IF(Calculator!$O$6="DUALBAND C",SUM((((G26/100)*$AJ$22)*$AH$22))+(((((G26/100)*$AJ$22)*$AN$22)*$AH$22)*1.644088)-((((G26/100)*$AJ$22)*$AN$22)*$AH$22)+((((G26/100)*$AJ$23)*$AH$23)),IF(Calculator!$O$6="DUALBAND D",SUM((((G26/100)*$AJ$22)*$AH$22))+(((((G26/100)*$AJ$22)*$AN$22)*$AH$22)*1.712549)-((((G26/100)*$AJ$22)*$AN$22)*$AH$22)+((((G26/100)*$AJ$23)*$AH$23)),IF(Calculator!$O$6="DUALURBANE",SUM((((G26/100)*$AJ$22)*$AH$22))+(((((G26/100)*$AJ$22)*$AN$22)*$AH$22)*1.712549)-((((G26/100)*$AJ$22)*$AN$22)*$AH$22)+((((G26/100)*$AJ$23)*$AH$23)),IF(Calculator!$O$6="DUALSILVERANOD",SUM((((G26/100)*$AJ$22)*$AH$22))+(((((G26/100)*$AJ$22)*$AN$22)*$AH$22)*1.918079)-((((G26/100)*$AJ$22)*$AN$22)*$AH$22)+((((G26/100)*$AJ$23)*$AH$23)),IF(Calculator!$O$6="DUALANOD",SUM((((G26/100)*$AJ$22)*$AH$22))+(((((G26/100)*$AJ$22)*$AN$22)*$AH$22)*2.260509)-((((G26/100)*$AJ$22)*$AN$22)*$AH$22)+((((G26/100)*$AJ$23)*$AH$23))))))))))))))))))))))))</f>
        <v>0</v>
      </c>
      <c r="W26" s="2">
        <f>IF(Calculator!$O$6="SINGLEBASE",SUM((((H26/100)*$AJ$22)*$AH$22))+((((H26/100)*$AJ$23)*$AH$23)),IF(Calculator!$O$6="SINGLEELEMENTS",SUM((((H26/100)*$AJ$22)*$AH$22))+(((((H26/100)*$AJ$22)*$AN$22)*$AH$22)*1.05)-((((H26/100)*$AJ$22)*$AN$22)*$AH$22)+((((H26/100)*$AJ$23)*$AH$23)),IF(Calculator!$O$6="SINGLESPECTRUM",SUM((((H26/100)*$AJ$22)*$AH$22))+(((((H26/100)*$AJ$22)*$AN$22)*$AH$22)*1.05)-((((H26/100)*$AJ$22)*$AN$22)*$AH$22)+((((H26/100)*$AJ$23)*$AH$23)),IF(Calculator!$O$6="SINGLEHOMESTEAD",SUM((((H26/100)*$AJ$22)*$AH$22))+(((((H26/100)*$AJ$22)*$AN$22)*$AH$22)*1.05)-((((H26/100)*$AJ$22)*$AN$22)*$AH$22)+((((H26/100)*$AJ$23)*$AH$23)),IF(Calculator!$O$6="SINGLEBAND A",SUM((((H26/100)*$AJ$22)*$AH$22))+(((((H26/100)*$AJ$22)*$AN$22)*$AH$22)*1.1)-((((H26/100)*$AJ$22)*$AN$22)*$AH$22)+((((H26/100)*$AJ$23)*$AH$23)),IF(Calculator!$O$6="SINGLEBAND B",SUM((((H26/100)*$AJ$22)*$AH$22))+(((((H26/100)*$AJ$22)*$AN$22)*$AH$22)*1.15)-((((H26/100)*$AJ$22)*$AN$22)*$AH$22)+((((H26/100)*$AJ$23)*$AH$23)),IF(Calculator!$O$6="SINGLEBAND C",SUM((((H26/100)*$AJ$22)*$AH$22))+(((((H26/100)*$AJ$22)*$AN$22)*$AH$22)*1.2)-((((H26/100)*$AJ$22)*$AN$22)*$AH$22)+((((H26/100)*$AJ$23)*$AH$23)),IF(Calculator!$O$6="SINGLEBAND D",SUM((((H26/100)*$AJ$22)*$AH$22))+(((((H26/100)*$AJ$22)*$AN$22)*$AH$22)*1.25)-((((H26/100)*$AJ$22)*$AN$22)*$AH$22)+((((H26/100)*$AJ$23)*$AH$23)),IF(Calculator!$O$6="SINGLEURBANE",SUM((((H26/100)*$AJ$22)*$AH$22))+(((((H26/100)*$AJ$22)*$AN$22)*$AH$22)*1.25)-((((H26/100)*$AJ$22)*$AN$22)*$AH$22)+((((H26/100)*$AJ$23)*$AH$23)),IF(Calculator!$O$6="SINGLESILVERANOD",SUM((((H26/100)*$AJ$22)*$AH$22))+(((((H26/100)*$AJ$22)*$AN$22)*$AH$22)*1.4)-((((H26/100)*$AJ$22)*$AN$22)*$AH$22)+((((H26/100)*$AJ$23)*$AH$23)),IF(Calculator!$O$6="SINGLEANOD",SUM((((H26/100)*$AJ$22)*$AH$22))+(((((H26/100)*$AJ$22)*$AN$22)*$AH$22)*1.65)-((((H26/100)*$AJ$22)*$AN$22)*$AH$22)+((((H26/100)*$AJ$23)*$AH$23)),IF(Calculator!$O$6="DUALBASE",SUM((((H26/100)*$AJ$22)*$AH$22))+(((((H26/100)*$AJ$22)*$AN$22)*$AH$22)*1.030011)-((((H26/100)*$AJ$22)*$AN$22)*$AH$22)+((((H26/100)*$AJ$23)*$AH$23)),IF(Calculator!$O$6="DUALELEMENTS",SUM((((H26/100)*$AJ$22)*$AH$22))+(((((H26/100)*$AJ$22)*$AN$22)*$AH$22)*1.438569)-((((H26/100)*$AJ$22)*$AN$22)*$AH$22)+((((H26/100)*$AJ$23)*$AH$23)),IF(Calculator!$O$6="DUALSPECTRUM",SUM((((H26/100)*$AJ$22)*$AH$22))+(((((H26/100)*$AJ$22)*$AN$22)*$AH$22)*1.438569)-((((H26/100)*$AJ$22)*$AN$22)*$AH$22)+((((H26/100)*$AJ$23)*$AH$23)),IF(Calculator!$O$6="DUALHOMESTEAD",SUM((((H26/100)*$AJ$22)*$AH$22))+(((((H26/100)*$AJ$22)*$AN$22)*$AH$22)*1.438569)-((((H26/100)*$AJ$22)*$AN$22)*$AH$22)+((((H26/100)*$AJ$23)*$AH$23)),IF(Calculator!$O$6="DUALBAND A",SUM((((H26/100)*$AJ$22)*$AH$22))+(((((H26/100)*$AJ$22)*$AN$22)*$AH$22)*1.507051)-((((H26/100)*$AJ$22)*$AN$22)*$AH$22)+((((H26/100)*$AJ$23)*$AH$23)),IF(Calculator!$O$6="DUALBAND B",SUM((((H26/100)*$AJ$22)*$AH$22))+(((((H26/100)*$AJ$22)*$AN$22)*$AH$22)*1.57551)-((((H26/100)*$AJ$22)*$AN$22)*$AH$22)+((((H26/100)*$AJ$23)*$AH$23)),IF(Calculator!$O$6="DUALBAND C",SUM((((H26/100)*$AJ$22)*$AH$22))+(((((H26/100)*$AJ$22)*$AN$22)*$AH$22)*1.644088)-((((H26/100)*$AJ$22)*$AN$22)*$AH$22)+((((H26/100)*$AJ$23)*$AH$23)),IF(Calculator!$O$6="DUALBAND D",SUM((((H26/100)*$AJ$22)*$AH$22))+(((((H26/100)*$AJ$22)*$AN$22)*$AH$22)*1.712549)-((((H26/100)*$AJ$22)*$AN$22)*$AH$22)+((((H26/100)*$AJ$23)*$AH$23)),IF(Calculator!$O$6="DUALURBANE",SUM((((H26/100)*$AJ$22)*$AH$22))+(((((H26/100)*$AJ$22)*$AN$22)*$AH$22)*1.712549)-((((H26/100)*$AJ$22)*$AN$22)*$AH$22)+((((H26/100)*$AJ$23)*$AH$23)),IF(Calculator!$O$6="DUALSILVERANOD",SUM((((H26/100)*$AJ$22)*$AH$22))+(((((H26/100)*$AJ$22)*$AN$22)*$AH$22)*1.918079)-((((H26/100)*$AJ$22)*$AN$22)*$AH$22)+((((H26/100)*$AJ$23)*$AH$23)),IF(Calculator!$O$6="DUALANOD",SUM((((H26/100)*$AJ$22)*$AH$22))+(((((H26/100)*$AJ$22)*$AN$22)*$AH$22)*2.260509)-((((H26/100)*$AJ$22)*$AN$22)*$AH$22)+((((H26/100)*$AJ$23)*$AH$23))))))))))))))))))))))))</f>
        <v>0</v>
      </c>
      <c r="X26" s="2">
        <f>IF(Calculator!$O$6="SINGLEBASE",SUM((((I26/100)*$AJ$22)*$AH$22))+((((I26/100)*$AJ$23)*$AH$23)),IF(Calculator!$O$6="SINGLEELEMENTS",SUM((((I26/100)*$AJ$22)*$AH$22))+(((((I26/100)*$AJ$22)*$AN$22)*$AH$22)*1.05)-((((I26/100)*$AJ$22)*$AN$22)*$AH$22)+((((I26/100)*$AJ$23)*$AH$23)),IF(Calculator!$O$6="SINGLESPECTRUM",SUM((((I26/100)*$AJ$22)*$AH$22))+(((((I26/100)*$AJ$22)*$AN$22)*$AH$22)*1.05)-((((I26/100)*$AJ$22)*$AN$22)*$AH$22)+((((I26/100)*$AJ$23)*$AH$23)),IF(Calculator!$O$6="SINGLEHOMESTEAD",SUM((((I26/100)*$AJ$22)*$AH$22))+(((((I26/100)*$AJ$22)*$AN$22)*$AH$22)*1.05)-((((I26/100)*$AJ$22)*$AN$22)*$AH$22)+((((I26/100)*$AJ$23)*$AH$23)),IF(Calculator!$O$6="SINGLEBAND A",SUM((((I26/100)*$AJ$22)*$AH$22))+(((((I26/100)*$AJ$22)*$AN$22)*$AH$22)*1.1)-((((I26/100)*$AJ$22)*$AN$22)*$AH$22)+((((I26/100)*$AJ$23)*$AH$23)),IF(Calculator!$O$6="SINGLEBAND B",SUM((((I26/100)*$AJ$22)*$AH$22))+(((((I26/100)*$AJ$22)*$AN$22)*$AH$22)*1.15)-((((I26/100)*$AJ$22)*$AN$22)*$AH$22)+((((I26/100)*$AJ$23)*$AH$23)),IF(Calculator!$O$6="SINGLEBAND C",SUM((((I26/100)*$AJ$22)*$AH$22))+(((((I26/100)*$AJ$22)*$AN$22)*$AH$22)*1.2)-((((I26/100)*$AJ$22)*$AN$22)*$AH$22)+((((I26/100)*$AJ$23)*$AH$23)),IF(Calculator!$O$6="SINGLEBAND D",SUM((((I26/100)*$AJ$22)*$AH$22))+(((((I26/100)*$AJ$22)*$AN$22)*$AH$22)*1.25)-((((I26/100)*$AJ$22)*$AN$22)*$AH$22)+((((I26/100)*$AJ$23)*$AH$23)),IF(Calculator!$O$6="SINGLEURBANE",SUM((((I26/100)*$AJ$22)*$AH$22))+(((((I26/100)*$AJ$22)*$AN$22)*$AH$22)*1.25)-((((I26/100)*$AJ$22)*$AN$22)*$AH$22)+((((I26/100)*$AJ$23)*$AH$23)),IF(Calculator!$O$6="SINGLESILVERANOD",SUM((((I26/100)*$AJ$22)*$AH$22))+(((((I26/100)*$AJ$22)*$AN$22)*$AH$22)*1.4)-((((I26/100)*$AJ$22)*$AN$22)*$AH$22)+((((I26/100)*$AJ$23)*$AH$23)),IF(Calculator!$O$6="SINGLEANOD",SUM((((I26/100)*$AJ$22)*$AH$22))+(((((I26/100)*$AJ$22)*$AN$22)*$AH$22)*1.65)-((((I26/100)*$AJ$22)*$AN$22)*$AH$22)+((((I26/100)*$AJ$23)*$AH$23)),IF(Calculator!$O$6="DUALBASE",SUM((((I26/100)*$AJ$22)*$AH$22))+(((((I26/100)*$AJ$22)*$AN$22)*$AH$22)*1.030011)-((((I26/100)*$AJ$22)*$AN$22)*$AH$22)+((((I26/100)*$AJ$23)*$AH$23)),IF(Calculator!$O$6="DUALELEMENTS",SUM((((I26/100)*$AJ$22)*$AH$22))+(((((I26/100)*$AJ$22)*$AN$22)*$AH$22)*1.438569)-((((I26/100)*$AJ$22)*$AN$22)*$AH$22)+((((I26/100)*$AJ$23)*$AH$23)),IF(Calculator!$O$6="DUALSPECTRUM",SUM((((I26/100)*$AJ$22)*$AH$22))+(((((I26/100)*$AJ$22)*$AN$22)*$AH$22)*1.438569)-((((I26/100)*$AJ$22)*$AN$22)*$AH$22)+((((I26/100)*$AJ$23)*$AH$23)),IF(Calculator!$O$6="DUALHOMESTEAD",SUM((((I26/100)*$AJ$22)*$AH$22))+(((((I26/100)*$AJ$22)*$AN$22)*$AH$22)*1.438569)-((((I26/100)*$AJ$22)*$AN$22)*$AH$22)+((((I26/100)*$AJ$23)*$AH$23)),IF(Calculator!$O$6="DUALBAND A",SUM((((I26/100)*$AJ$22)*$AH$22))+(((((I26/100)*$AJ$22)*$AN$22)*$AH$22)*1.507051)-((((I26/100)*$AJ$22)*$AN$22)*$AH$22)+((((I26/100)*$AJ$23)*$AH$23)),IF(Calculator!$O$6="DUALBAND B",SUM((((I26/100)*$AJ$22)*$AH$22))+(((((I26/100)*$AJ$22)*$AN$22)*$AH$22)*1.57551)-((((I26/100)*$AJ$22)*$AN$22)*$AH$22)+((((I26/100)*$AJ$23)*$AH$23)),IF(Calculator!$O$6="DUALBAND C",SUM((((I26/100)*$AJ$22)*$AH$22))+(((((I26/100)*$AJ$22)*$AN$22)*$AH$22)*1.644088)-((((I26/100)*$AJ$22)*$AN$22)*$AH$22)+((((I26/100)*$AJ$23)*$AH$23)),IF(Calculator!$O$6="DUALBAND D",SUM((((I26/100)*$AJ$22)*$AH$22))+(((((I26/100)*$AJ$22)*$AN$22)*$AH$22)*1.712549)-((((I26/100)*$AJ$22)*$AN$22)*$AH$22)+((((I26/100)*$AJ$23)*$AH$23)),IF(Calculator!$O$6="DUALURBANE",SUM((((I26/100)*$AJ$22)*$AH$22))+(((((I26/100)*$AJ$22)*$AN$22)*$AH$22)*1.712549)-((((I26/100)*$AJ$22)*$AN$22)*$AH$22)+((((I26/100)*$AJ$23)*$AH$23)),IF(Calculator!$O$6="DUALSILVERANOD",SUM((((I26/100)*$AJ$22)*$AH$22))+(((((I26/100)*$AJ$22)*$AN$22)*$AH$22)*1.918079)-((((I26/100)*$AJ$22)*$AN$22)*$AH$22)+((((I26/100)*$AJ$23)*$AH$23)),IF(Calculator!$O$6="DUALANOD",SUM((((I26/100)*$AJ$22)*$AH$22))+(((((I26/100)*$AJ$22)*$AN$22)*$AH$22)*2.260509)-((((I26/100)*$AJ$22)*$AN$22)*$AH$22)+((((I26/100)*$AJ$23)*$AH$23))))))))))))))))))))))))</f>
        <v>0</v>
      </c>
      <c r="Y26" s="2">
        <f>IF(Calculator!$O$6="SINGLEBASE",SUM((((J26/100)*$AJ$22)*$AH$22))+((((J26/100)*$AJ$23)*$AH$23)),IF(Calculator!$O$6="SINGLEELEMENTS",SUM((((J26/100)*$AJ$22)*$AH$22))+(((((J26/100)*$AJ$22)*$AN$22)*$AH$22)*1.05)-((((J26/100)*$AJ$22)*$AN$22)*$AH$22)+((((J26/100)*$AJ$23)*$AH$23)),IF(Calculator!$O$6="SINGLESPECTRUM",SUM((((J26/100)*$AJ$22)*$AH$22))+(((((J26/100)*$AJ$22)*$AN$22)*$AH$22)*1.05)-((((J26/100)*$AJ$22)*$AN$22)*$AH$22)+((((J26/100)*$AJ$23)*$AH$23)),IF(Calculator!$O$6="SINGLEHOMESTEAD",SUM((((J26/100)*$AJ$22)*$AH$22))+(((((J26/100)*$AJ$22)*$AN$22)*$AH$22)*1.05)-((((J26/100)*$AJ$22)*$AN$22)*$AH$22)+((((J26/100)*$AJ$23)*$AH$23)),IF(Calculator!$O$6="SINGLEBAND A",SUM((((J26/100)*$AJ$22)*$AH$22))+(((((J26/100)*$AJ$22)*$AN$22)*$AH$22)*1.1)-((((J26/100)*$AJ$22)*$AN$22)*$AH$22)+((((J26/100)*$AJ$23)*$AH$23)),IF(Calculator!$O$6="SINGLEBAND B",SUM((((J26/100)*$AJ$22)*$AH$22))+(((((J26/100)*$AJ$22)*$AN$22)*$AH$22)*1.15)-((((J26/100)*$AJ$22)*$AN$22)*$AH$22)+((((J26/100)*$AJ$23)*$AH$23)),IF(Calculator!$O$6="SINGLEBAND C",SUM((((J26/100)*$AJ$22)*$AH$22))+(((((J26/100)*$AJ$22)*$AN$22)*$AH$22)*1.2)-((((J26/100)*$AJ$22)*$AN$22)*$AH$22)+((((J26/100)*$AJ$23)*$AH$23)),IF(Calculator!$O$6="SINGLEBAND D",SUM((((J26/100)*$AJ$22)*$AH$22))+(((((J26/100)*$AJ$22)*$AN$22)*$AH$22)*1.25)-((((J26/100)*$AJ$22)*$AN$22)*$AH$22)+((((J26/100)*$AJ$23)*$AH$23)),IF(Calculator!$O$6="SINGLEURBANE",SUM((((J26/100)*$AJ$22)*$AH$22))+(((((J26/100)*$AJ$22)*$AN$22)*$AH$22)*1.25)-((((J26/100)*$AJ$22)*$AN$22)*$AH$22)+((((J26/100)*$AJ$23)*$AH$23)),IF(Calculator!$O$6="SINGLESILVERANOD",SUM((((J26/100)*$AJ$22)*$AH$22))+(((((J26/100)*$AJ$22)*$AN$22)*$AH$22)*1.4)-((((J26/100)*$AJ$22)*$AN$22)*$AH$22)+((((J26/100)*$AJ$23)*$AH$23)),IF(Calculator!$O$6="SINGLEANOD",SUM((((J26/100)*$AJ$22)*$AH$22))+(((((J26/100)*$AJ$22)*$AN$22)*$AH$22)*1.65)-((((J26/100)*$AJ$22)*$AN$22)*$AH$22)+((((J26/100)*$AJ$23)*$AH$23)),IF(Calculator!$O$6="DUALBASE",SUM((((J26/100)*$AJ$22)*$AH$22))+(((((J26/100)*$AJ$22)*$AN$22)*$AH$22)*1.030011)-((((J26/100)*$AJ$22)*$AN$22)*$AH$22)+((((J26/100)*$AJ$23)*$AH$23)),IF(Calculator!$O$6="DUALELEMENTS",SUM((((J26/100)*$AJ$22)*$AH$22))+(((((J26/100)*$AJ$22)*$AN$22)*$AH$22)*1.438569)-((((J26/100)*$AJ$22)*$AN$22)*$AH$22)+((((J26/100)*$AJ$23)*$AH$23)),IF(Calculator!$O$6="DUALSPECTRUM",SUM((((J26/100)*$AJ$22)*$AH$22))+(((((J26/100)*$AJ$22)*$AN$22)*$AH$22)*1.438569)-((((J26/100)*$AJ$22)*$AN$22)*$AH$22)+((((J26/100)*$AJ$23)*$AH$23)),IF(Calculator!$O$6="DUALHOMESTEAD",SUM((((J26/100)*$AJ$22)*$AH$22))+(((((J26/100)*$AJ$22)*$AN$22)*$AH$22)*1.438569)-((((J26/100)*$AJ$22)*$AN$22)*$AH$22)+((((J26/100)*$AJ$23)*$AH$23)),IF(Calculator!$O$6="DUALBAND A",SUM((((J26/100)*$AJ$22)*$AH$22))+(((((J26/100)*$AJ$22)*$AN$22)*$AH$22)*1.507051)-((((J26/100)*$AJ$22)*$AN$22)*$AH$22)+((((J26/100)*$AJ$23)*$AH$23)),IF(Calculator!$O$6="DUALBAND B",SUM((((J26/100)*$AJ$22)*$AH$22))+(((((J26/100)*$AJ$22)*$AN$22)*$AH$22)*1.57551)-((((J26/100)*$AJ$22)*$AN$22)*$AH$22)+((((J26/100)*$AJ$23)*$AH$23)),IF(Calculator!$O$6="DUALBAND C",SUM((((J26/100)*$AJ$22)*$AH$22))+(((((J26/100)*$AJ$22)*$AN$22)*$AH$22)*1.644088)-((((J26/100)*$AJ$22)*$AN$22)*$AH$22)+((((J26/100)*$AJ$23)*$AH$23)),IF(Calculator!$O$6="DUALBAND D",SUM((((J26/100)*$AJ$22)*$AH$22))+(((((J26/100)*$AJ$22)*$AN$22)*$AH$22)*1.712549)-((((J26/100)*$AJ$22)*$AN$22)*$AH$22)+((((J26/100)*$AJ$23)*$AH$23)),IF(Calculator!$O$6="DUALURBANE",SUM((((J26/100)*$AJ$22)*$AH$22))+(((((J26/100)*$AJ$22)*$AN$22)*$AH$22)*1.712549)-((((J26/100)*$AJ$22)*$AN$22)*$AH$22)+((((J26/100)*$AJ$23)*$AH$23)),IF(Calculator!$O$6="DUALSILVERANOD",SUM((((J26/100)*$AJ$22)*$AH$22))+(((((J26/100)*$AJ$22)*$AN$22)*$AH$22)*1.918079)-((((J26/100)*$AJ$22)*$AN$22)*$AH$22)+((((J26/100)*$AJ$23)*$AH$23)),IF(Calculator!$O$6="DUALANOD",SUM((((J26/100)*$AJ$22)*$AH$22))+(((((J26/100)*$AJ$22)*$AN$22)*$AH$22)*2.260509)-((((J26/100)*$AJ$22)*$AN$22)*$AH$22)+((((J26/100)*$AJ$23)*$AH$23))))))))))))))))))))))))</f>
        <v>0</v>
      </c>
      <c r="Z26" s="2">
        <f>IF(Calculator!$O$6="SINGLEBASE",SUM((((K26/100)*$AJ$22)*$AH$22))+((((K26/100)*$AJ$23)*$AH$23)),IF(Calculator!$O$6="SINGLEELEMENTS",SUM((((K26/100)*$AJ$22)*$AH$22))+(((((K26/100)*$AJ$22)*$AN$22)*$AH$22)*1.05)-((((K26/100)*$AJ$22)*$AN$22)*$AH$22)+((((K26/100)*$AJ$23)*$AH$23)),IF(Calculator!$O$6="SINGLESPECTRUM",SUM((((K26/100)*$AJ$22)*$AH$22))+(((((K26/100)*$AJ$22)*$AN$22)*$AH$22)*1.05)-((((K26/100)*$AJ$22)*$AN$22)*$AH$22)+((((K26/100)*$AJ$23)*$AH$23)),IF(Calculator!$O$6="SINGLEHOMESTEAD",SUM((((K26/100)*$AJ$22)*$AH$22))+(((((K26/100)*$AJ$22)*$AN$22)*$AH$22)*1.05)-((((K26/100)*$AJ$22)*$AN$22)*$AH$22)+((((K26/100)*$AJ$23)*$AH$23)),IF(Calculator!$O$6="SINGLEBAND A",SUM((((K26/100)*$AJ$22)*$AH$22))+(((((K26/100)*$AJ$22)*$AN$22)*$AH$22)*1.1)-((((K26/100)*$AJ$22)*$AN$22)*$AH$22)+((((K26/100)*$AJ$23)*$AH$23)),IF(Calculator!$O$6="SINGLEBAND B",SUM((((K26/100)*$AJ$22)*$AH$22))+(((((K26/100)*$AJ$22)*$AN$22)*$AH$22)*1.15)-((((K26/100)*$AJ$22)*$AN$22)*$AH$22)+((((K26/100)*$AJ$23)*$AH$23)),IF(Calculator!$O$6="SINGLEBAND C",SUM((((K26/100)*$AJ$22)*$AH$22))+(((((K26/100)*$AJ$22)*$AN$22)*$AH$22)*1.2)-((((K26/100)*$AJ$22)*$AN$22)*$AH$22)+((((K26/100)*$AJ$23)*$AH$23)),IF(Calculator!$O$6="SINGLEBAND D",SUM((((K26/100)*$AJ$22)*$AH$22))+(((((K26/100)*$AJ$22)*$AN$22)*$AH$22)*1.25)-((((K26/100)*$AJ$22)*$AN$22)*$AH$22)+((((K26/100)*$AJ$23)*$AH$23)),IF(Calculator!$O$6="SINGLEURBANE",SUM((((K26/100)*$AJ$22)*$AH$22))+(((((K26/100)*$AJ$22)*$AN$22)*$AH$22)*1.25)-((((K26/100)*$AJ$22)*$AN$22)*$AH$22)+((((K26/100)*$AJ$23)*$AH$23)),IF(Calculator!$O$6="SINGLESILVERANOD",SUM((((K26/100)*$AJ$22)*$AH$22))+(((((K26/100)*$AJ$22)*$AN$22)*$AH$22)*1.4)-((((K26/100)*$AJ$22)*$AN$22)*$AH$22)+((((K26/100)*$AJ$23)*$AH$23)),IF(Calculator!$O$6="SINGLEANOD",SUM((((K26/100)*$AJ$22)*$AH$22))+(((((K26/100)*$AJ$22)*$AN$22)*$AH$22)*1.65)-((((K26/100)*$AJ$22)*$AN$22)*$AH$22)+((((K26/100)*$AJ$23)*$AH$23)),IF(Calculator!$O$6="DUALBASE",SUM((((K26/100)*$AJ$22)*$AH$22))+(((((K26/100)*$AJ$22)*$AN$22)*$AH$22)*1.030011)-((((K26/100)*$AJ$22)*$AN$22)*$AH$22)+((((K26/100)*$AJ$23)*$AH$23)),IF(Calculator!$O$6="DUALELEMENTS",SUM((((K26/100)*$AJ$22)*$AH$22))+(((((K26/100)*$AJ$22)*$AN$22)*$AH$22)*1.438569)-((((K26/100)*$AJ$22)*$AN$22)*$AH$22)+((((K26/100)*$AJ$23)*$AH$23)),IF(Calculator!$O$6="DUALSPECTRUM",SUM((((K26/100)*$AJ$22)*$AH$22))+(((((K26/100)*$AJ$22)*$AN$22)*$AH$22)*1.438569)-((((K26/100)*$AJ$22)*$AN$22)*$AH$22)+((((K26/100)*$AJ$23)*$AH$23)),IF(Calculator!$O$6="DUALHOMESTEAD",SUM((((K26/100)*$AJ$22)*$AH$22))+(((((K26/100)*$AJ$22)*$AN$22)*$AH$22)*1.438569)-((((K26/100)*$AJ$22)*$AN$22)*$AH$22)+((((K26/100)*$AJ$23)*$AH$23)),IF(Calculator!$O$6="DUALBAND A",SUM((((K26/100)*$AJ$22)*$AH$22))+(((((K26/100)*$AJ$22)*$AN$22)*$AH$22)*1.507051)-((((K26/100)*$AJ$22)*$AN$22)*$AH$22)+((((K26/100)*$AJ$23)*$AH$23)),IF(Calculator!$O$6="DUALBAND B",SUM((((K26/100)*$AJ$22)*$AH$22))+(((((K26/100)*$AJ$22)*$AN$22)*$AH$22)*1.57551)-((((K26/100)*$AJ$22)*$AN$22)*$AH$22)+((((K26/100)*$AJ$23)*$AH$23)),IF(Calculator!$O$6="DUALBAND C",SUM((((K26/100)*$AJ$22)*$AH$22))+(((((K26/100)*$AJ$22)*$AN$22)*$AH$22)*1.644088)-((((K26/100)*$AJ$22)*$AN$22)*$AH$22)+((((K26/100)*$AJ$23)*$AH$23)),IF(Calculator!$O$6="DUALBAND D",SUM((((K26/100)*$AJ$22)*$AH$22))+(((((K26/100)*$AJ$22)*$AN$22)*$AH$22)*1.712549)-((((K26/100)*$AJ$22)*$AN$22)*$AH$22)+((((K26/100)*$AJ$23)*$AH$23)),IF(Calculator!$O$6="DUALURBANE",SUM((((K26/100)*$AJ$22)*$AH$22))+(((((K26/100)*$AJ$22)*$AN$22)*$AH$22)*1.712549)-((((K26/100)*$AJ$22)*$AN$22)*$AH$22)+((((K26/100)*$AJ$23)*$AH$23)),IF(Calculator!$O$6="DUALSILVERANOD",SUM((((K26/100)*$AJ$22)*$AH$22))+(((((K26/100)*$AJ$22)*$AN$22)*$AH$22)*1.918079)-((((K26/100)*$AJ$22)*$AN$22)*$AH$22)+((((K26/100)*$AJ$23)*$AH$23)),IF(Calculator!$O$6="DUALANOD",SUM((((K26/100)*$AJ$22)*$AH$22))+(((((K26/100)*$AJ$22)*$AN$22)*$AH$22)*2.260509)-((((K26/100)*$AJ$22)*$AN$22)*$AH$22)+((((K26/100)*$AJ$23)*$AH$23))))))))))))))))))))))))</f>
        <v>0</v>
      </c>
      <c r="AA26" s="2">
        <f>IF(Calculator!$O$6="SINGLEBASE",SUM((((L26/100)*$AJ$22)*$AH$22))+((((L26/100)*$AJ$23)*$AH$23)),IF(Calculator!$O$6="SINGLEELEMENTS",SUM((((L26/100)*$AJ$22)*$AH$22))+(((((L26/100)*$AJ$22)*$AN$22)*$AH$22)*1.05)-((((L26/100)*$AJ$22)*$AN$22)*$AH$22)+((((L26/100)*$AJ$23)*$AH$23)),IF(Calculator!$O$6="SINGLESPECTRUM",SUM((((L26/100)*$AJ$22)*$AH$22))+(((((L26/100)*$AJ$22)*$AN$22)*$AH$22)*1.05)-((((L26/100)*$AJ$22)*$AN$22)*$AH$22)+((((L26/100)*$AJ$23)*$AH$23)),IF(Calculator!$O$6="SINGLEHOMESTEAD",SUM((((L26/100)*$AJ$22)*$AH$22))+(((((L26/100)*$AJ$22)*$AN$22)*$AH$22)*1.05)-((((L26/100)*$AJ$22)*$AN$22)*$AH$22)+((((L26/100)*$AJ$23)*$AH$23)),IF(Calculator!$O$6="SINGLEBAND A",SUM((((L26/100)*$AJ$22)*$AH$22))+(((((L26/100)*$AJ$22)*$AN$22)*$AH$22)*1.1)-((((L26/100)*$AJ$22)*$AN$22)*$AH$22)+((((L26/100)*$AJ$23)*$AH$23)),IF(Calculator!$O$6="SINGLEBAND B",SUM((((L26/100)*$AJ$22)*$AH$22))+(((((L26/100)*$AJ$22)*$AN$22)*$AH$22)*1.15)-((((L26/100)*$AJ$22)*$AN$22)*$AH$22)+((((L26/100)*$AJ$23)*$AH$23)),IF(Calculator!$O$6="SINGLEBAND C",SUM((((L26/100)*$AJ$22)*$AH$22))+(((((L26/100)*$AJ$22)*$AN$22)*$AH$22)*1.2)-((((L26/100)*$AJ$22)*$AN$22)*$AH$22)+((((L26/100)*$AJ$23)*$AH$23)),IF(Calculator!$O$6="SINGLEBAND D",SUM((((L26/100)*$AJ$22)*$AH$22))+(((((L26/100)*$AJ$22)*$AN$22)*$AH$22)*1.25)-((((L26/100)*$AJ$22)*$AN$22)*$AH$22)+((((L26/100)*$AJ$23)*$AH$23)),IF(Calculator!$O$6="SINGLEURBANE",SUM((((L26/100)*$AJ$22)*$AH$22))+(((((L26/100)*$AJ$22)*$AN$22)*$AH$22)*1.25)-((((L26/100)*$AJ$22)*$AN$22)*$AH$22)+((((L26/100)*$AJ$23)*$AH$23)),IF(Calculator!$O$6="SINGLESILVERANOD",SUM((((L26/100)*$AJ$22)*$AH$22))+(((((L26/100)*$AJ$22)*$AN$22)*$AH$22)*1.4)-((((L26/100)*$AJ$22)*$AN$22)*$AH$22)+((((L26/100)*$AJ$23)*$AH$23)),IF(Calculator!$O$6="SINGLEANOD",SUM((((L26/100)*$AJ$22)*$AH$22))+(((((L26/100)*$AJ$22)*$AN$22)*$AH$22)*1.65)-((((L26/100)*$AJ$22)*$AN$22)*$AH$22)+((((L26/100)*$AJ$23)*$AH$23)),IF(Calculator!$O$6="DUALBASE",SUM((((L26/100)*$AJ$22)*$AH$22))+(((((L26/100)*$AJ$22)*$AN$22)*$AH$22)*1.030011)-((((L26/100)*$AJ$22)*$AN$22)*$AH$22)+((((L26/100)*$AJ$23)*$AH$23)),IF(Calculator!$O$6="DUALELEMENTS",SUM((((L26/100)*$AJ$22)*$AH$22))+(((((L26/100)*$AJ$22)*$AN$22)*$AH$22)*1.438569)-((((L26/100)*$AJ$22)*$AN$22)*$AH$22)+((((L26/100)*$AJ$23)*$AH$23)),IF(Calculator!$O$6="DUALSPECTRUM",SUM((((L26/100)*$AJ$22)*$AH$22))+(((((L26/100)*$AJ$22)*$AN$22)*$AH$22)*1.438569)-((((L26/100)*$AJ$22)*$AN$22)*$AH$22)+((((L26/100)*$AJ$23)*$AH$23)),IF(Calculator!$O$6="DUALHOMESTEAD",SUM((((L26/100)*$AJ$22)*$AH$22))+(((((L26/100)*$AJ$22)*$AN$22)*$AH$22)*1.438569)-((((L26/100)*$AJ$22)*$AN$22)*$AH$22)+((((L26/100)*$AJ$23)*$AH$23)),IF(Calculator!$O$6="DUALBAND A",SUM((((L26/100)*$AJ$22)*$AH$22))+(((((L26/100)*$AJ$22)*$AN$22)*$AH$22)*1.507051)-((((L26/100)*$AJ$22)*$AN$22)*$AH$22)+((((L26/100)*$AJ$23)*$AH$23)),IF(Calculator!$O$6="DUALBAND B",SUM((((L26/100)*$AJ$22)*$AH$22))+(((((L26/100)*$AJ$22)*$AN$22)*$AH$22)*1.57551)-((((L26/100)*$AJ$22)*$AN$22)*$AH$22)+((((L26/100)*$AJ$23)*$AH$23)),IF(Calculator!$O$6="DUALBAND C",SUM((((L26/100)*$AJ$22)*$AH$22))+(((((L26/100)*$AJ$22)*$AN$22)*$AH$22)*1.644088)-((((L26/100)*$AJ$22)*$AN$22)*$AH$22)+((((L26/100)*$AJ$23)*$AH$23)),IF(Calculator!$O$6="DUALBAND D",SUM((((L26/100)*$AJ$22)*$AH$22))+(((((L26/100)*$AJ$22)*$AN$22)*$AH$22)*1.712549)-((((L26/100)*$AJ$22)*$AN$22)*$AH$22)+((((L26/100)*$AJ$23)*$AH$23)),IF(Calculator!$O$6="DUALURBANE",SUM((((L26/100)*$AJ$22)*$AH$22))+(((((L26/100)*$AJ$22)*$AN$22)*$AH$22)*1.712549)-((((L26/100)*$AJ$22)*$AN$22)*$AH$22)+((((L26/100)*$AJ$23)*$AH$23)),IF(Calculator!$O$6="DUALSILVERANOD",SUM((((L26/100)*$AJ$22)*$AH$22))+(((((L26/100)*$AJ$22)*$AN$22)*$AH$22)*1.918079)-((((L26/100)*$AJ$22)*$AN$22)*$AH$22)+((((L26/100)*$AJ$23)*$AH$23)),IF(Calculator!$O$6="DUALANOD",SUM((((L26/100)*$AJ$22)*$AH$22))+(((((L26/100)*$AJ$22)*$AN$22)*$AH$22)*2.260509)-((((L26/100)*$AJ$22)*$AN$22)*$AH$22)+((((L26/100)*$AJ$23)*$AH$23))))))))))))))))))))))))</f>
        <v>0</v>
      </c>
      <c r="AB26" s="2">
        <f>IF(Calculator!$O$6="SINGLEBASE",SUM((((M26/100)*$AJ$22)*$AH$22))+((((M26/100)*$AJ$23)*$AH$23)),IF(Calculator!$O$6="SINGLEELEMENTS",SUM((((M26/100)*$AJ$22)*$AH$22))+(((((M26/100)*$AJ$22)*$AN$22)*$AH$22)*1.05)-((((M26/100)*$AJ$22)*$AN$22)*$AH$22)+((((M26/100)*$AJ$23)*$AH$23)),IF(Calculator!$O$6="SINGLESPECTRUM",SUM((((M26/100)*$AJ$22)*$AH$22))+(((((M26/100)*$AJ$22)*$AN$22)*$AH$22)*1.05)-((((M26/100)*$AJ$22)*$AN$22)*$AH$22)+((((M26/100)*$AJ$23)*$AH$23)),IF(Calculator!$O$6="SINGLEHOMESTEAD",SUM((((M26/100)*$AJ$22)*$AH$22))+(((((M26/100)*$AJ$22)*$AN$22)*$AH$22)*1.05)-((((M26/100)*$AJ$22)*$AN$22)*$AH$22)+((((M26/100)*$AJ$23)*$AH$23)),IF(Calculator!$O$6="SINGLEBAND A",SUM((((M26/100)*$AJ$22)*$AH$22))+(((((M26/100)*$AJ$22)*$AN$22)*$AH$22)*1.1)-((((M26/100)*$AJ$22)*$AN$22)*$AH$22)+((((M26/100)*$AJ$23)*$AH$23)),IF(Calculator!$O$6="SINGLEBAND B",SUM((((M26/100)*$AJ$22)*$AH$22))+(((((M26/100)*$AJ$22)*$AN$22)*$AH$22)*1.15)-((((M26/100)*$AJ$22)*$AN$22)*$AH$22)+((((M26/100)*$AJ$23)*$AH$23)),IF(Calculator!$O$6="SINGLEBAND C",SUM((((M26/100)*$AJ$22)*$AH$22))+(((((M26/100)*$AJ$22)*$AN$22)*$AH$22)*1.2)-((((M26/100)*$AJ$22)*$AN$22)*$AH$22)+((((M26/100)*$AJ$23)*$AH$23)),IF(Calculator!$O$6="SINGLEBAND D",SUM((((M26/100)*$AJ$22)*$AH$22))+(((((M26/100)*$AJ$22)*$AN$22)*$AH$22)*1.25)-((((M26/100)*$AJ$22)*$AN$22)*$AH$22)+((((M26/100)*$AJ$23)*$AH$23)),IF(Calculator!$O$6="SINGLEURBANE",SUM((((M26/100)*$AJ$22)*$AH$22))+(((((M26/100)*$AJ$22)*$AN$22)*$AH$22)*1.25)-((((M26/100)*$AJ$22)*$AN$22)*$AH$22)+((((M26/100)*$AJ$23)*$AH$23)),IF(Calculator!$O$6="SINGLESILVERANOD",SUM((((M26/100)*$AJ$22)*$AH$22))+(((((M26/100)*$AJ$22)*$AN$22)*$AH$22)*1.4)-((((M26/100)*$AJ$22)*$AN$22)*$AH$22)+((((M26/100)*$AJ$23)*$AH$23)),IF(Calculator!$O$6="SINGLEANOD",SUM((((M26/100)*$AJ$22)*$AH$22))+(((((M26/100)*$AJ$22)*$AN$22)*$AH$22)*1.65)-((((M26/100)*$AJ$22)*$AN$22)*$AH$22)+((((M26/100)*$AJ$23)*$AH$23)),IF(Calculator!$O$6="DUALBASE",SUM((((M26/100)*$AJ$22)*$AH$22))+(((((M26/100)*$AJ$22)*$AN$22)*$AH$22)*1.030011)-((((M26/100)*$AJ$22)*$AN$22)*$AH$22)+((((M26/100)*$AJ$23)*$AH$23)),IF(Calculator!$O$6="DUALELEMENTS",SUM((((M26/100)*$AJ$22)*$AH$22))+(((((M26/100)*$AJ$22)*$AN$22)*$AH$22)*1.438569)-((((M26/100)*$AJ$22)*$AN$22)*$AH$22)+((((M26/100)*$AJ$23)*$AH$23)),IF(Calculator!$O$6="DUALSPECTRUM",SUM((((M26/100)*$AJ$22)*$AH$22))+(((((M26/100)*$AJ$22)*$AN$22)*$AH$22)*1.438569)-((((M26/100)*$AJ$22)*$AN$22)*$AH$22)+((((M26/100)*$AJ$23)*$AH$23)),IF(Calculator!$O$6="DUALHOMESTEAD",SUM((((M26/100)*$AJ$22)*$AH$22))+(((((M26/100)*$AJ$22)*$AN$22)*$AH$22)*1.438569)-((((M26/100)*$AJ$22)*$AN$22)*$AH$22)+((((M26/100)*$AJ$23)*$AH$23)),IF(Calculator!$O$6="DUALBAND A",SUM((((M26/100)*$AJ$22)*$AH$22))+(((((M26/100)*$AJ$22)*$AN$22)*$AH$22)*1.507051)-((((M26/100)*$AJ$22)*$AN$22)*$AH$22)+((((M26/100)*$AJ$23)*$AH$23)),IF(Calculator!$O$6="DUALBAND B",SUM((((M26/100)*$AJ$22)*$AH$22))+(((((M26/100)*$AJ$22)*$AN$22)*$AH$22)*1.57551)-((((M26/100)*$AJ$22)*$AN$22)*$AH$22)+((((M26/100)*$AJ$23)*$AH$23)),IF(Calculator!$O$6="DUALBAND C",SUM((((M26/100)*$AJ$22)*$AH$22))+(((((M26/100)*$AJ$22)*$AN$22)*$AH$22)*1.644088)-((((M26/100)*$AJ$22)*$AN$22)*$AH$22)+((((M26/100)*$AJ$23)*$AH$23)),IF(Calculator!$O$6="DUALBAND D",SUM((((M26/100)*$AJ$22)*$AH$22))+(((((M26/100)*$AJ$22)*$AN$22)*$AH$22)*1.712549)-((((M26/100)*$AJ$22)*$AN$22)*$AH$22)+((((M26/100)*$AJ$23)*$AH$23)),IF(Calculator!$O$6="DUALURBANE",SUM((((M26/100)*$AJ$22)*$AH$22))+(((((M26/100)*$AJ$22)*$AN$22)*$AH$22)*1.712549)-((((M26/100)*$AJ$22)*$AN$22)*$AH$22)+((((M26/100)*$AJ$23)*$AH$23)),IF(Calculator!$O$6="DUALSILVERANOD",SUM((((M26/100)*$AJ$22)*$AH$22))+(((((M26/100)*$AJ$22)*$AN$22)*$AH$22)*1.918079)-((((M26/100)*$AJ$22)*$AN$22)*$AH$22)+((((M26/100)*$AJ$23)*$AH$23)),IF(Calculator!$O$6="DUALANOD",SUM((((M26/100)*$AJ$22)*$AH$22))+(((((M26/100)*$AJ$22)*$AN$22)*$AH$22)*2.260509)-((((M26/100)*$AJ$22)*$AN$22)*$AH$22)+((((M26/100)*$AJ$23)*$AH$23))))))))))))))))))))))))</f>
        <v>0</v>
      </c>
      <c r="AC26" s="2">
        <f>IF(Calculator!$O$6="SINGLEBASE",SUM((((N26/100)*$AJ$22)*$AH$22))+((((N26/100)*$AJ$23)*$AH$23)),IF(Calculator!$O$6="SINGLEELEMENTS",SUM((((N26/100)*$AJ$22)*$AH$22))+(((((N26/100)*$AJ$22)*$AN$22)*$AH$22)*1.05)-((((N26/100)*$AJ$22)*$AN$22)*$AH$22)+((((N26/100)*$AJ$23)*$AH$23)),IF(Calculator!$O$6="SINGLESPECTRUM",SUM((((N26/100)*$AJ$22)*$AH$22))+(((((N26/100)*$AJ$22)*$AN$22)*$AH$22)*1.05)-((((N26/100)*$AJ$22)*$AN$22)*$AH$22)+((((N26/100)*$AJ$23)*$AH$23)),IF(Calculator!$O$6="SINGLEHOMESTEAD",SUM((((N26/100)*$AJ$22)*$AH$22))+(((((N26/100)*$AJ$22)*$AN$22)*$AH$22)*1.05)-((((N26/100)*$AJ$22)*$AN$22)*$AH$22)+((((N26/100)*$AJ$23)*$AH$23)),IF(Calculator!$O$6="SINGLEBAND A",SUM((((N26/100)*$AJ$22)*$AH$22))+(((((N26/100)*$AJ$22)*$AN$22)*$AH$22)*1.1)-((((N26/100)*$AJ$22)*$AN$22)*$AH$22)+((((N26/100)*$AJ$23)*$AH$23)),IF(Calculator!$O$6="SINGLEBAND B",SUM((((N26/100)*$AJ$22)*$AH$22))+(((((N26/100)*$AJ$22)*$AN$22)*$AH$22)*1.15)-((((N26/100)*$AJ$22)*$AN$22)*$AH$22)+((((N26/100)*$AJ$23)*$AH$23)),IF(Calculator!$O$6="SINGLEBAND C",SUM((((N26/100)*$AJ$22)*$AH$22))+(((((N26/100)*$AJ$22)*$AN$22)*$AH$22)*1.2)-((((N26/100)*$AJ$22)*$AN$22)*$AH$22)+((((N26/100)*$AJ$23)*$AH$23)),IF(Calculator!$O$6="SINGLEBAND D",SUM((((N26/100)*$AJ$22)*$AH$22))+(((((N26/100)*$AJ$22)*$AN$22)*$AH$22)*1.25)-((((N26/100)*$AJ$22)*$AN$22)*$AH$22)+((((N26/100)*$AJ$23)*$AH$23)),IF(Calculator!$O$6="SINGLEURBANE",SUM((((N26/100)*$AJ$22)*$AH$22))+(((((N26/100)*$AJ$22)*$AN$22)*$AH$22)*1.25)-((((N26/100)*$AJ$22)*$AN$22)*$AH$22)+((((N26/100)*$AJ$23)*$AH$23)),IF(Calculator!$O$6="SINGLESILVERANOD",SUM((((N26/100)*$AJ$22)*$AH$22))+(((((N26/100)*$AJ$22)*$AN$22)*$AH$22)*1.4)-((((N26/100)*$AJ$22)*$AN$22)*$AH$22)+((((N26/100)*$AJ$23)*$AH$23)),IF(Calculator!$O$6="SINGLEANOD",SUM((((N26/100)*$AJ$22)*$AH$22))+(((((N26/100)*$AJ$22)*$AN$22)*$AH$22)*1.65)-((((N26/100)*$AJ$22)*$AN$22)*$AH$22)+((((N26/100)*$AJ$23)*$AH$23)),IF(Calculator!$O$6="DUALBASE",SUM((((N26/100)*$AJ$22)*$AH$22))+(((((N26/100)*$AJ$22)*$AN$22)*$AH$22)*1.030011)-((((N26/100)*$AJ$22)*$AN$22)*$AH$22)+((((N26/100)*$AJ$23)*$AH$23)),IF(Calculator!$O$6="DUALELEMENTS",SUM((((N26/100)*$AJ$22)*$AH$22))+(((((N26/100)*$AJ$22)*$AN$22)*$AH$22)*1.438569)-((((N26/100)*$AJ$22)*$AN$22)*$AH$22)+((((N26/100)*$AJ$23)*$AH$23)),IF(Calculator!$O$6="DUALSPECTRUM",SUM((((N26/100)*$AJ$22)*$AH$22))+(((((N26/100)*$AJ$22)*$AN$22)*$AH$22)*1.438569)-((((N26/100)*$AJ$22)*$AN$22)*$AH$22)+((((N26/100)*$AJ$23)*$AH$23)),IF(Calculator!$O$6="DUALHOMESTEAD",SUM((((N26/100)*$AJ$22)*$AH$22))+(((((N26/100)*$AJ$22)*$AN$22)*$AH$22)*1.438569)-((((N26/100)*$AJ$22)*$AN$22)*$AH$22)+((((N26/100)*$AJ$23)*$AH$23)),IF(Calculator!$O$6="DUALBAND A",SUM((((N26/100)*$AJ$22)*$AH$22))+(((((N26/100)*$AJ$22)*$AN$22)*$AH$22)*1.507051)-((((N26/100)*$AJ$22)*$AN$22)*$AH$22)+((((N26/100)*$AJ$23)*$AH$23)),IF(Calculator!$O$6="DUALBAND B",SUM((((N26/100)*$AJ$22)*$AH$22))+(((((N26/100)*$AJ$22)*$AN$22)*$AH$22)*1.57551)-((((N26/100)*$AJ$22)*$AN$22)*$AH$22)+((((N26/100)*$AJ$23)*$AH$23)),IF(Calculator!$O$6="DUALBAND C",SUM((((N26/100)*$AJ$22)*$AH$22))+(((((N26/100)*$AJ$22)*$AN$22)*$AH$22)*1.644088)-((((N26/100)*$AJ$22)*$AN$22)*$AH$22)+((((N26/100)*$AJ$23)*$AH$23)),IF(Calculator!$O$6="DUALBAND D",SUM((((N26/100)*$AJ$22)*$AH$22))+(((((N26/100)*$AJ$22)*$AN$22)*$AH$22)*1.712549)-((((N26/100)*$AJ$22)*$AN$22)*$AH$22)+((((N26/100)*$AJ$23)*$AH$23)),IF(Calculator!$O$6="DUALURBANE",SUM((((N26/100)*$AJ$22)*$AH$22))+(((((N26/100)*$AJ$22)*$AN$22)*$AH$22)*1.712549)-((((N26/100)*$AJ$22)*$AN$22)*$AH$22)+((((N26/100)*$AJ$23)*$AH$23)),IF(Calculator!$O$6="DUALSILVERANOD",SUM((((N26/100)*$AJ$22)*$AH$22))+(((((N26/100)*$AJ$22)*$AN$22)*$AH$22)*1.918079)-((((N26/100)*$AJ$22)*$AN$22)*$AH$22)+((((N26/100)*$AJ$23)*$AH$23)),IF(Calculator!$O$6="DUALANOD",SUM((((N26/100)*$AJ$22)*$AH$22))+(((((N26/100)*$AJ$22)*$AN$22)*$AH$22)*2.260509)-((((N26/100)*$AJ$22)*$AN$22)*$AH$22)+((((N26/100)*$AJ$23)*$AH$23))))))))))))))))))))))))</f>
        <v>0</v>
      </c>
      <c r="AE26" t="s">
        <v>1394</v>
      </c>
      <c r="AF26" t="s">
        <v>1410</v>
      </c>
      <c r="AH26" t="s">
        <v>1410</v>
      </c>
    </row>
    <row r="27" spans="1:40">
      <c r="A27" s="8" t="s">
        <v>1395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P27" s="8">
        <v>2200</v>
      </c>
      <c r="Q27" s="2">
        <f>IF(Calculator!$O$6="SINGLEBASE",SUM((((B27/100)*$AJ$22)*$AH$22))+((((B27/100)*$AJ$23)*$AH$23)),IF(Calculator!$O$6="SINGLEELEMENTS",SUM((((B27/100)*$AJ$22)*$AH$22))+(((((B27/100)*$AJ$22)*$AN$22)*$AH$22)*1.05)-((((B27/100)*$AJ$22)*$AN$22)*$AH$22)+((((B27/100)*$AJ$23)*$AH$23)),IF(Calculator!$O$6="SINGLESPECTRUM",SUM((((B27/100)*$AJ$22)*$AH$22))+(((((B27/100)*$AJ$22)*$AN$22)*$AH$22)*1.05)-((((B27/100)*$AJ$22)*$AN$22)*$AH$22)+((((B27/100)*$AJ$23)*$AH$23)),IF(Calculator!$O$6="SINGLEHOMESTEAD",SUM((((B27/100)*$AJ$22)*$AH$22))+(((((B27/100)*$AJ$22)*$AN$22)*$AH$22)*1.05)-((((B27/100)*$AJ$22)*$AN$22)*$AH$22)+((((B27/100)*$AJ$23)*$AH$23)),IF(Calculator!$O$6="SINGLEBAND A",SUM((((B27/100)*$AJ$22)*$AH$22))+(((((B27/100)*$AJ$22)*$AN$22)*$AH$22)*1.1)-((((B27/100)*$AJ$22)*$AN$22)*$AH$22)+((((B27/100)*$AJ$23)*$AH$23)),IF(Calculator!$O$6="SINGLEBAND B",SUM((((B27/100)*$AJ$22)*$AH$22))+(((((B27/100)*$AJ$22)*$AN$22)*$AH$22)*1.15)-((((B27/100)*$AJ$22)*$AN$22)*$AH$22)+((((B27/100)*$AJ$23)*$AH$23)),IF(Calculator!$O$6="SINGLEBAND C",SUM((((B27/100)*$AJ$22)*$AH$22))+(((((B27/100)*$AJ$22)*$AN$22)*$AH$22)*1.2)-((((B27/100)*$AJ$22)*$AN$22)*$AH$22)+((((B27/100)*$AJ$23)*$AH$23)),IF(Calculator!$O$6="SINGLEBAND D",SUM((((B27/100)*$AJ$22)*$AH$22))+(((((B27/100)*$AJ$22)*$AN$22)*$AH$22)*1.25)-((((B27/100)*$AJ$22)*$AN$22)*$AH$22)+((((B27/100)*$AJ$23)*$AH$23)),IF(Calculator!$O$6="SINGLEURBANE",SUM((((B27/100)*$AJ$22)*$AH$22))+(((((B27/100)*$AJ$22)*$AN$22)*$AH$22)*1.25)-((((B27/100)*$AJ$22)*$AN$22)*$AH$22)+((((B27/100)*$AJ$23)*$AH$23)),IF(Calculator!$O$6="SINGLESILVERANOD",SUM((((B27/100)*$AJ$22)*$AH$22))+(((((B27/100)*$AJ$22)*$AN$22)*$AH$22)*1.4)-((((B27/100)*$AJ$22)*$AN$22)*$AH$22)+((((B27/100)*$AJ$23)*$AH$23)),IF(Calculator!$O$6="SINGLEANOD",SUM((((B27/100)*$AJ$22)*$AH$22))+(((((B27/100)*$AJ$22)*$AN$22)*$AH$22)*1.65)-((((B27/100)*$AJ$22)*$AN$22)*$AH$22)+((((B27/100)*$AJ$23)*$AH$23)),IF(Calculator!$O$6="DUALBASE",SUM((((B27/100)*$AJ$22)*$AH$22))+(((((B27/100)*$AJ$22)*$AN$22)*$AH$22)*1.030011)-((((B27/100)*$AJ$22)*$AN$22)*$AH$22)+((((B27/100)*$AJ$23)*$AH$23)),IF(Calculator!$O$6="DUALELEMENTS",SUM((((B27/100)*$AJ$22)*$AH$22))+(((((B27/100)*$AJ$22)*$AN$22)*$AH$22)*1.438569)-((((B27/100)*$AJ$22)*$AN$22)*$AH$22)+((((B27/100)*$AJ$23)*$AH$23)),IF(Calculator!$O$6="DUALSPECTRUM",SUM((((B27/100)*$AJ$22)*$AH$22))+(((((B27/100)*$AJ$22)*$AN$22)*$AH$22)*1.438569)-((((B27/100)*$AJ$22)*$AN$22)*$AH$22)+((((B27/100)*$AJ$23)*$AH$23)),IF(Calculator!$O$6="DUALHOMESTEAD",SUM((((B27/100)*$AJ$22)*$AH$22))+(((((B27/100)*$AJ$22)*$AN$22)*$AH$22)*1.438569)-((((B27/100)*$AJ$22)*$AN$22)*$AH$22)+((((B27/100)*$AJ$23)*$AH$23)),IF(Calculator!$O$6="DUALBAND A",SUM((((B27/100)*$AJ$22)*$AH$22))+(((((B27/100)*$AJ$22)*$AN$22)*$AH$22)*1.507051)-((((B27/100)*$AJ$22)*$AN$22)*$AH$22)+((((B27/100)*$AJ$23)*$AH$23)),IF(Calculator!$O$6="DUALBAND B",SUM((((B27/100)*$AJ$22)*$AH$22))+(((((B27/100)*$AJ$22)*$AN$22)*$AH$22)*1.57551)-((((B27/100)*$AJ$22)*$AN$22)*$AH$22)+((((B27/100)*$AJ$23)*$AH$23)),IF(Calculator!$O$6="DUALBAND C",SUM((((B27/100)*$AJ$22)*$AH$22))+(((((B27/100)*$AJ$22)*$AN$22)*$AH$22)*1.644088)-((((B27/100)*$AJ$22)*$AN$22)*$AH$22)+((((B27/100)*$AJ$23)*$AH$23)),IF(Calculator!$O$6="DUALBAND D",SUM((((B27/100)*$AJ$22)*$AH$22))+(((((B27/100)*$AJ$22)*$AN$22)*$AH$22)*1.712549)-((((B27/100)*$AJ$22)*$AN$22)*$AH$22)+((((B27/100)*$AJ$23)*$AH$23)),IF(Calculator!$O$6="DUALURBANE",SUM((((B27/100)*$AJ$22)*$AH$22))+(((((B27/100)*$AJ$22)*$AN$22)*$AH$22)*1.712549)-((((B27/100)*$AJ$22)*$AN$22)*$AH$22)+((((B27/100)*$AJ$23)*$AH$23)),IF(Calculator!$O$6="DUALSILVERANOD",SUM((((B27/100)*$AJ$22)*$AH$22))+(((((B27/100)*$AJ$22)*$AN$22)*$AH$22)*1.918079)-((((B27/100)*$AJ$22)*$AN$22)*$AH$22)+((((B27/100)*$AJ$23)*$AH$23)),IF(Calculator!$O$6="DUALANOD",SUM((((B27/100)*$AJ$22)*$AH$22))+(((((B27/100)*$AJ$22)*$AN$22)*$AH$22)*2.260509)-((((B27/100)*$AJ$22)*$AN$22)*$AH$22)+((((B27/100)*$AJ$23)*$AH$23))))))))))))))))))))))))</f>
        <v>0</v>
      </c>
      <c r="R27" s="2">
        <f>IF(Calculator!$O$6="SINGLEBASE",SUM((((C27/100)*$AJ$22)*$AH$22))+((((C27/100)*$AJ$23)*$AH$23)),IF(Calculator!$O$6="SINGLEELEMENTS",SUM((((C27/100)*$AJ$22)*$AH$22))+(((((C27/100)*$AJ$22)*$AN$22)*$AH$22)*1.05)-((((C27/100)*$AJ$22)*$AN$22)*$AH$22)+((((C27/100)*$AJ$23)*$AH$23)),IF(Calculator!$O$6="SINGLESPECTRUM",SUM((((C27/100)*$AJ$22)*$AH$22))+(((((C27/100)*$AJ$22)*$AN$22)*$AH$22)*1.05)-((((C27/100)*$AJ$22)*$AN$22)*$AH$22)+((((C27/100)*$AJ$23)*$AH$23)),IF(Calculator!$O$6="SINGLEHOMESTEAD",SUM((((C27/100)*$AJ$22)*$AH$22))+(((((C27/100)*$AJ$22)*$AN$22)*$AH$22)*1.05)-((((C27/100)*$AJ$22)*$AN$22)*$AH$22)+((((C27/100)*$AJ$23)*$AH$23)),IF(Calculator!$O$6="SINGLEBAND A",SUM((((C27/100)*$AJ$22)*$AH$22))+(((((C27/100)*$AJ$22)*$AN$22)*$AH$22)*1.1)-((((C27/100)*$AJ$22)*$AN$22)*$AH$22)+((((C27/100)*$AJ$23)*$AH$23)),IF(Calculator!$O$6="SINGLEBAND B",SUM((((C27/100)*$AJ$22)*$AH$22))+(((((C27/100)*$AJ$22)*$AN$22)*$AH$22)*1.15)-((((C27/100)*$AJ$22)*$AN$22)*$AH$22)+((((C27/100)*$AJ$23)*$AH$23)),IF(Calculator!$O$6="SINGLEBAND C",SUM((((C27/100)*$AJ$22)*$AH$22))+(((((C27/100)*$AJ$22)*$AN$22)*$AH$22)*1.2)-((((C27/100)*$AJ$22)*$AN$22)*$AH$22)+((((C27/100)*$AJ$23)*$AH$23)),IF(Calculator!$O$6="SINGLEBAND D",SUM((((C27/100)*$AJ$22)*$AH$22))+(((((C27/100)*$AJ$22)*$AN$22)*$AH$22)*1.25)-((((C27/100)*$AJ$22)*$AN$22)*$AH$22)+((((C27/100)*$AJ$23)*$AH$23)),IF(Calculator!$O$6="SINGLEURBANE",SUM((((C27/100)*$AJ$22)*$AH$22))+(((((C27/100)*$AJ$22)*$AN$22)*$AH$22)*1.25)-((((C27/100)*$AJ$22)*$AN$22)*$AH$22)+((((C27/100)*$AJ$23)*$AH$23)),IF(Calculator!$O$6="SINGLESILVERANOD",SUM((((C27/100)*$AJ$22)*$AH$22))+(((((C27/100)*$AJ$22)*$AN$22)*$AH$22)*1.4)-((((C27/100)*$AJ$22)*$AN$22)*$AH$22)+((((C27/100)*$AJ$23)*$AH$23)),IF(Calculator!$O$6="SINGLEANOD",SUM((((C27/100)*$AJ$22)*$AH$22))+(((((C27/100)*$AJ$22)*$AN$22)*$AH$22)*1.65)-((((C27/100)*$AJ$22)*$AN$22)*$AH$22)+((((C27/100)*$AJ$23)*$AH$23)),IF(Calculator!$O$6="DUALBASE",SUM((((C27/100)*$AJ$22)*$AH$22))+(((((C27/100)*$AJ$22)*$AN$22)*$AH$22)*1.030011)-((((C27/100)*$AJ$22)*$AN$22)*$AH$22)+((((C27/100)*$AJ$23)*$AH$23)),IF(Calculator!$O$6="DUALELEMENTS",SUM((((C27/100)*$AJ$22)*$AH$22))+(((((C27/100)*$AJ$22)*$AN$22)*$AH$22)*1.438569)-((((C27/100)*$AJ$22)*$AN$22)*$AH$22)+((((C27/100)*$AJ$23)*$AH$23)),IF(Calculator!$O$6="DUALSPECTRUM",SUM((((C27/100)*$AJ$22)*$AH$22))+(((((C27/100)*$AJ$22)*$AN$22)*$AH$22)*1.438569)-((((C27/100)*$AJ$22)*$AN$22)*$AH$22)+((((C27/100)*$AJ$23)*$AH$23)),IF(Calculator!$O$6="DUALHOMESTEAD",SUM((((C27/100)*$AJ$22)*$AH$22))+(((((C27/100)*$AJ$22)*$AN$22)*$AH$22)*1.438569)-((((C27/100)*$AJ$22)*$AN$22)*$AH$22)+((((C27/100)*$AJ$23)*$AH$23)),IF(Calculator!$O$6="DUALBAND A",SUM((((C27/100)*$AJ$22)*$AH$22))+(((((C27/100)*$AJ$22)*$AN$22)*$AH$22)*1.507051)-((((C27/100)*$AJ$22)*$AN$22)*$AH$22)+((((C27/100)*$AJ$23)*$AH$23)),IF(Calculator!$O$6="DUALBAND B",SUM((((C27/100)*$AJ$22)*$AH$22))+(((((C27/100)*$AJ$22)*$AN$22)*$AH$22)*1.57551)-((((C27/100)*$AJ$22)*$AN$22)*$AH$22)+((((C27/100)*$AJ$23)*$AH$23)),IF(Calculator!$O$6="DUALBAND C",SUM((((C27/100)*$AJ$22)*$AH$22))+(((((C27/100)*$AJ$22)*$AN$22)*$AH$22)*1.644088)-((((C27/100)*$AJ$22)*$AN$22)*$AH$22)+((((C27/100)*$AJ$23)*$AH$23)),IF(Calculator!$O$6="DUALBAND D",SUM((((C27/100)*$AJ$22)*$AH$22))+(((((C27/100)*$AJ$22)*$AN$22)*$AH$22)*1.712549)-((((C27/100)*$AJ$22)*$AN$22)*$AH$22)+((((C27/100)*$AJ$23)*$AH$23)),IF(Calculator!$O$6="DUALURBANE",SUM((((C27/100)*$AJ$22)*$AH$22))+(((((C27/100)*$AJ$22)*$AN$22)*$AH$22)*1.712549)-((((C27/100)*$AJ$22)*$AN$22)*$AH$22)+((((C27/100)*$AJ$23)*$AH$23)),IF(Calculator!$O$6="DUALSILVERANOD",SUM((((C27/100)*$AJ$22)*$AH$22))+(((((C27/100)*$AJ$22)*$AN$22)*$AH$22)*1.918079)-((((C27/100)*$AJ$22)*$AN$22)*$AH$22)+((((C27/100)*$AJ$23)*$AH$23)),IF(Calculator!$O$6="DUALANOD",SUM((((C27/100)*$AJ$22)*$AH$22))+(((((C27/100)*$AJ$22)*$AN$22)*$AH$22)*2.260509)-((((C27/100)*$AJ$22)*$AN$22)*$AH$22)+((((C27/100)*$AJ$23)*$AH$23))))))))))))))))))))))))</f>
        <v>0</v>
      </c>
      <c r="S27" s="2">
        <f>IF(Calculator!$O$6="SINGLEBASE",SUM((((D27/100)*$AJ$22)*$AH$22))+((((D27/100)*$AJ$23)*$AH$23)),IF(Calculator!$O$6="SINGLEELEMENTS",SUM((((D27/100)*$AJ$22)*$AH$22))+(((((D27/100)*$AJ$22)*$AN$22)*$AH$22)*1.05)-((((D27/100)*$AJ$22)*$AN$22)*$AH$22)+((((D27/100)*$AJ$23)*$AH$23)),IF(Calculator!$O$6="SINGLESPECTRUM",SUM((((D27/100)*$AJ$22)*$AH$22))+(((((D27/100)*$AJ$22)*$AN$22)*$AH$22)*1.05)-((((D27/100)*$AJ$22)*$AN$22)*$AH$22)+((((D27/100)*$AJ$23)*$AH$23)),IF(Calculator!$O$6="SINGLEHOMESTEAD",SUM((((D27/100)*$AJ$22)*$AH$22))+(((((D27/100)*$AJ$22)*$AN$22)*$AH$22)*1.05)-((((D27/100)*$AJ$22)*$AN$22)*$AH$22)+((((D27/100)*$AJ$23)*$AH$23)),IF(Calculator!$O$6="SINGLEBAND A",SUM((((D27/100)*$AJ$22)*$AH$22))+(((((D27/100)*$AJ$22)*$AN$22)*$AH$22)*1.1)-((((D27/100)*$AJ$22)*$AN$22)*$AH$22)+((((D27/100)*$AJ$23)*$AH$23)),IF(Calculator!$O$6="SINGLEBAND B",SUM((((D27/100)*$AJ$22)*$AH$22))+(((((D27/100)*$AJ$22)*$AN$22)*$AH$22)*1.15)-((((D27/100)*$AJ$22)*$AN$22)*$AH$22)+((((D27/100)*$AJ$23)*$AH$23)),IF(Calculator!$O$6="SINGLEBAND C",SUM((((D27/100)*$AJ$22)*$AH$22))+(((((D27/100)*$AJ$22)*$AN$22)*$AH$22)*1.2)-((((D27/100)*$AJ$22)*$AN$22)*$AH$22)+((((D27/100)*$AJ$23)*$AH$23)),IF(Calculator!$O$6="SINGLEBAND D",SUM((((D27/100)*$AJ$22)*$AH$22))+(((((D27/100)*$AJ$22)*$AN$22)*$AH$22)*1.25)-((((D27/100)*$AJ$22)*$AN$22)*$AH$22)+((((D27/100)*$AJ$23)*$AH$23)),IF(Calculator!$O$6="SINGLEURBANE",SUM((((D27/100)*$AJ$22)*$AH$22))+(((((D27/100)*$AJ$22)*$AN$22)*$AH$22)*1.25)-((((D27/100)*$AJ$22)*$AN$22)*$AH$22)+((((D27/100)*$AJ$23)*$AH$23)),IF(Calculator!$O$6="SINGLESILVERANOD",SUM((((D27/100)*$AJ$22)*$AH$22))+(((((D27/100)*$AJ$22)*$AN$22)*$AH$22)*1.4)-((((D27/100)*$AJ$22)*$AN$22)*$AH$22)+((((D27/100)*$AJ$23)*$AH$23)),IF(Calculator!$O$6="SINGLEANOD",SUM((((D27/100)*$AJ$22)*$AH$22))+(((((D27/100)*$AJ$22)*$AN$22)*$AH$22)*1.65)-((((D27/100)*$AJ$22)*$AN$22)*$AH$22)+((((D27/100)*$AJ$23)*$AH$23)),IF(Calculator!$O$6="DUALBASE",SUM((((D27/100)*$AJ$22)*$AH$22))+(((((D27/100)*$AJ$22)*$AN$22)*$AH$22)*1.030011)-((((D27/100)*$AJ$22)*$AN$22)*$AH$22)+((((D27/100)*$AJ$23)*$AH$23)),IF(Calculator!$O$6="DUALELEMENTS",SUM((((D27/100)*$AJ$22)*$AH$22))+(((((D27/100)*$AJ$22)*$AN$22)*$AH$22)*1.438569)-((((D27/100)*$AJ$22)*$AN$22)*$AH$22)+((((D27/100)*$AJ$23)*$AH$23)),IF(Calculator!$O$6="DUALSPECTRUM",SUM((((D27/100)*$AJ$22)*$AH$22))+(((((D27/100)*$AJ$22)*$AN$22)*$AH$22)*1.438569)-((((D27/100)*$AJ$22)*$AN$22)*$AH$22)+((((D27/100)*$AJ$23)*$AH$23)),IF(Calculator!$O$6="DUALHOMESTEAD",SUM((((D27/100)*$AJ$22)*$AH$22))+(((((D27/100)*$AJ$22)*$AN$22)*$AH$22)*1.438569)-((((D27/100)*$AJ$22)*$AN$22)*$AH$22)+((((D27/100)*$AJ$23)*$AH$23)),IF(Calculator!$O$6="DUALBAND A",SUM((((D27/100)*$AJ$22)*$AH$22))+(((((D27/100)*$AJ$22)*$AN$22)*$AH$22)*1.507051)-((((D27/100)*$AJ$22)*$AN$22)*$AH$22)+((((D27/100)*$AJ$23)*$AH$23)),IF(Calculator!$O$6="DUALBAND B",SUM((((D27/100)*$AJ$22)*$AH$22))+(((((D27/100)*$AJ$22)*$AN$22)*$AH$22)*1.57551)-((((D27/100)*$AJ$22)*$AN$22)*$AH$22)+((((D27/100)*$AJ$23)*$AH$23)),IF(Calculator!$O$6="DUALBAND C",SUM((((D27/100)*$AJ$22)*$AH$22))+(((((D27/100)*$AJ$22)*$AN$22)*$AH$22)*1.644088)-((((D27/100)*$AJ$22)*$AN$22)*$AH$22)+((((D27/100)*$AJ$23)*$AH$23)),IF(Calculator!$O$6="DUALBAND D",SUM((((D27/100)*$AJ$22)*$AH$22))+(((((D27/100)*$AJ$22)*$AN$22)*$AH$22)*1.712549)-((((D27/100)*$AJ$22)*$AN$22)*$AH$22)+((((D27/100)*$AJ$23)*$AH$23)),IF(Calculator!$O$6="DUALURBANE",SUM((((D27/100)*$AJ$22)*$AH$22))+(((((D27/100)*$AJ$22)*$AN$22)*$AH$22)*1.712549)-((((D27/100)*$AJ$22)*$AN$22)*$AH$22)+((((D27/100)*$AJ$23)*$AH$23)),IF(Calculator!$O$6="DUALSILVERANOD",SUM((((D27/100)*$AJ$22)*$AH$22))+(((((D27/100)*$AJ$22)*$AN$22)*$AH$22)*1.918079)-((((D27/100)*$AJ$22)*$AN$22)*$AH$22)+((((D27/100)*$AJ$23)*$AH$23)),IF(Calculator!$O$6="DUALANOD",SUM((((D27/100)*$AJ$22)*$AH$22))+(((((D27/100)*$AJ$22)*$AN$22)*$AH$22)*2.260509)-((((D27/100)*$AJ$22)*$AN$22)*$AH$22)+((((D27/100)*$AJ$23)*$AH$23))))))))))))))))))))))))</f>
        <v>0</v>
      </c>
      <c r="T27" s="2">
        <f>IF(Calculator!$O$6="SINGLEBASE",SUM((((E27/100)*$AJ$22)*$AH$22))+((((E27/100)*$AJ$23)*$AH$23)),IF(Calculator!$O$6="SINGLEELEMENTS",SUM((((E27/100)*$AJ$22)*$AH$22))+(((((E27/100)*$AJ$22)*$AN$22)*$AH$22)*1.05)-((((E27/100)*$AJ$22)*$AN$22)*$AH$22)+((((E27/100)*$AJ$23)*$AH$23)),IF(Calculator!$O$6="SINGLESPECTRUM",SUM((((E27/100)*$AJ$22)*$AH$22))+(((((E27/100)*$AJ$22)*$AN$22)*$AH$22)*1.05)-((((E27/100)*$AJ$22)*$AN$22)*$AH$22)+((((E27/100)*$AJ$23)*$AH$23)),IF(Calculator!$O$6="SINGLEHOMESTEAD",SUM((((E27/100)*$AJ$22)*$AH$22))+(((((E27/100)*$AJ$22)*$AN$22)*$AH$22)*1.05)-((((E27/100)*$AJ$22)*$AN$22)*$AH$22)+((((E27/100)*$AJ$23)*$AH$23)),IF(Calculator!$O$6="SINGLEBAND A",SUM((((E27/100)*$AJ$22)*$AH$22))+(((((E27/100)*$AJ$22)*$AN$22)*$AH$22)*1.1)-((((E27/100)*$AJ$22)*$AN$22)*$AH$22)+((((E27/100)*$AJ$23)*$AH$23)),IF(Calculator!$O$6="SINGLEBAND B",SUM((((E27/100)*$AJ$22)*$AH$22))+(((((E27/100)*$AJ$22)*$AN$22)*$AH$22)*1.15)-((((E27/100)*$AJ$22)*$AN$22)*$AH$22)+((((E27/100)*$AJ$23)*$AH$23)),IF(Calculator!$O$6="SINGLEBAND C",SUM((((E27/100)*$AJ$22)*$AH$22))+(((((E27/100)*$AJ$22)*$AN$22)*$AH$22)*1.2)-((((E27/100)*$AJ$22)*$AN$22)*$AH$22)+((((E27/100)*$AJ$23)*$AH$23)),IF(Calculator!$O$6="SINGLEBAND D",SUM((((E27/100)*$AJ$22)*$AH$22))+(((((E27/100)*$AJ$22)*$AN$22)*$AH$22)*1.25)-((((E27/100)*$AJ$22)*$AN$22)*$AH$22)+((((E27/100)*$AJ$23)*$AH$23)),IF(Calculator!$O$6="SINGLEURBANE",SUM((((E27/100)*$AJ$22)*$AH$22))+(((((E27/100)*$AJ$22)*$AN$22)*$AH$22)*1.25)-((((E27/100)*$AJ$22)*$AN$22)*$AH$22)+((((E27/100)*$AJ$23)*$AH$23)),IF(Calculator!$O$6="SINGLESILVERANOD",SUM((((E27/100)*$AJ$22)*$AH$22))+(((((E27/100)*$AJ$22)*$AN$22)*$AH$22)*1.4)-((((E27/100)*$AJ$22)*$AN$22)*$AH$22)+((((E27/100)*$AJ$23)*$AH$23)),IF(Calculator!$O$6="SINGLEANOD",SUM((((E27/100)*$AJ$22)*$AH$22))+(((((E27/100)*$AJ$22)*$AN$22)*$AH$22)*1.65)-((((E27/100)*$AJ$22)*$AN$22)*$AH$22)+((((E27/100)*$AJ$23)*$AH$23)),IF(Calculator!$O$6="DUALBASE",SUM((((E27/100)*$AJ$22)*$AH$22))+(((((E27/100)*$AJ$22)*$AN$22)*$AH$22)*1.030011)-((((E27/100)*$AJ$22)*$AN$22)*$AH$22)+((((E27/100)*$AJ$23)*$AH$23)),IF(Calculator!$O$6="DUALELEMENTS",SUM((((E27/100)*$AJ$22)*$AH$22))+(((((E27/100)*$AJ$22)*$AN$22)*$AH$22)*1.438569)-((((E27/100)*$AJ$22)*$AN$22)*$AH$22)+((((E27/100)*$AJ$23)*$AH$23)),IF(Calculator!$O$6="DUALSPECTRUM",SUM((((E27/100)*$AJ$22)*$AH$22))+(((((E27/100)*$AJ$22)*$AN$22)*$AH$22)*1.438569)-((((E27/100)*$AJ$22)*$AN$22)*$AH$22)+((((E27/100)*$AJ$23)*$AH$23)),IF(Calculator!$O$6="DUALHOMESTEAD",SUM((((E27/100)*$AJ$22)*$AH$22))+(((((E27/100)*$AJ$22)*$AN$22)*$AH$22)*1.438569)-((((E27/100)*$AJ$22)*$AN$22)*$AH$22)+((((E27/100)*$AJ$23)*$AH$23)),IF(Calculator!$O$6="DUALBAND A",SUM((((E27/100)*$AJ$22)*$AH$22))+(((((E27/100)*$AJ$22)*$AN$22)*$AH$22)*1.507051)-((((E27/100)*$AJ$22)*$AN$22)*$AH$22)+((((E27/100)*$AJ$23)*$AH$23)),IF(Calculator!$O$6="DUALBAND B",SUM((((E27/100)*$AJ$22)*$AH$22))+(((((E27/100)*$AJ$22)*$AN$22)*$AH$22)*1.57551)-((((E27/100)*$AJ$22)*$AN$22)*$AH$22)+((((E27/100)*$AJ$23)*$AH$23)),IF(Calculator!$O$6="DUALBAND C",SUM((((E27/100)*$AJ$22)*$AH$22))+(((((E27/100)*$AJ$22)*$AN$22)*$AH$22)*1.644088)-((((E27/100)*$AJ$22)*$AN$22)*$AH$22)+((((E27/100)*$AJ$23)*$AH$23)),IF(Calculator!$O$6="DUALBAND D",SUM((((E27/100)*$AJ$22)*$AH$22))+(((((E27/100)*$AJ$22)*$AN$22)*$AH$22)*1.712549)-((((E27/100)*$AJ$22)*$AN$22)*$AH$22)+((((E27/100)*$AJ$23)*$AH$23)),IF(Calculator!$O$6="DUALURBANE",SUM((((E27/100)*$AJ$22)*$AH$22))+(((((E27/100)*$AJ$22)*$AN$22)*$AH$22)*1.712549)-((((E27/100)*$AJ$22)*$AN$22)*$AH$22)+((((E27/100)*$AJ$23)*$AH$23)),IF(Calculator!$O$6="DUALSILVERANOD",SUM((((E27/100)*$AJ$22)*$AH$22))+(((((E27/100)*$AJ$22)*$AN$22)*$AH$22)*1.918079)-((((E27/100)*$AJ$22)*$AN$22)*$AH$22)+((((E27/100)*$AJ$23)*$AH$23)),IF(Calculator!$O$6="DUALANOD",SUM((((E27/100)*$AJ$22)*$AH$22))+(((((E27/100)*$AJ$22)*$AN$22)*$AH$22)*2.260509)-((((E27/100)*$AJ$22)*$AN$22)*$AH$22)+((((E27/100)*$AJ$23)*$AH$23))))))))))))))))))))))))</f>
        <v>0</v>
      </c>
      <c r="U27" s="2">
        <f>IF(Calculator!$O$6="SINGLEBASE",SUM((((F27/100)*$AJ$22)*$AH$22))+((((F27/100)*$AJ$23)*$AH$23)),IF(Calculator!$O$6="SINGLEELEMENTS",SUM((((F27/100)*$AJ$22)*$AH$22))+(((((F27/100)*$AJ$22)*$AN$22)*$AH$22)*1.05)-((((F27/100)*$AJ$22)*$AN$22)*$AH$22)+((((F27/100)*$AJ$23)*$AH$23)),IF(Calculator!$O$6="SINGLESPECTRUM",SUM((((F27/100)*$AJ$22)*$AH$22))+(((((F27/100)*$AJ$22)*$AN$22)*$AH$22)*1.05)-((((F27/100)*$AJ$22)*$AN$22)*$AH$22)+((((F27/100)*$AJ$23)*$AH$23)),IF(Calculator!$O$6="SINGLEHOMESTEAD",SUM((((F27/100)*$AJ$22)*$AH$22))+(((((F27/100)*$AJ$22)*$AN$22)*$AH$22)*1.05)-((((F27/100)*$AJ$22)*$AN$22)*$AH$22)+((((F27/100)*$AJ$23)*$AH$23)),IF(Calculator!$O$6="SINGLEBAND A",SUM((((F27/100)*$AJ$22)*$AH$22))+(((((F27/100)*$AJ$22)*$AN$22)*$AH$22)*1.1)-((((F27/100)*$AJ$22)*$AN$22)*$AH$22)+((((F27/100)*$AJ$23)*$AH$23)),IF(Calculator!$O$6="SINGLEBAND B",SUM((((F27/100)*$AJ$22)*$AH$22))+(((((F27/100)*$AJ$22)*$AN$22)*$AH$22)*1.15)-((((F27/100)*$AJ$22)*$AN$22)*$AH$22)+((((F27/100)*$AJ$23)*$AH$23)),IF(Calculator!$O$6="SINGLEBAND C",SUM((((F27/100)*$AJ$22)*$AH$22))+(((((F27/100)*$AJ$22)*$AN$22)*$AH$22)*1.2)-((((F27/100)*$AJ$22)*$AN$22)*$AH$22)+((((F27/100)*$AJ$23)*$AH$23)),IF(Calculator!$O$6="SINGLEBAND D",SUM((((F27/100)*$AJ$22)*$AH$22))+(((((F27/100)*$AJ$22)*$AN$22)*$AH$22)*1.25)-((((F27/100)*$AJ$22)*$AN$22)*$AH$22)+((((F27/100)*$AJ$23)*$AH$23)),IF(Calculator!$O$6="SINGLEURBANE",SUM((((F27/100)*$AJ$22)*$AH$22))+(((((F27/100)*$AJ$22)*$AN$22)*$AH$22)*1.25)-((((F27/100)*$AJ$22)*$AN$22)*$AH$22)+((((F27/100)*$AJ$23)*$AH$23)),IF(Calculator!$O$6="SINGLESILVERANOD",SUM((((F27/100)*$AJ$22)*$AH$22))+(((((F27/100)*$AJ$22)*$AN$22)*$AH$22)*1.4)-((((F27/100)*$AJ$22)*$AN$22)*$AH$22)+((((F27/100)*$AJ$23)*$AH$23)),IF(Calculator!$O$6="SINGLEANOD",SUM((((F27/100)*$AJ$22)*$AH$22))+(((((F27/100)*$AJ$22)*$AN$22)*$AH$22)*1.65)-((((F27/100)*$AJ$22)*$AN$22)*$AH$22)+((((F27/100)*$AJ$23)*$AH$23)),IF(Calculator!$O$6="DUALBASE",SUM((((F27/100)*$AJ$22)*$AH$22))+(((((F27/100)*$AJ$22)*$AN$22)*$AH$22)*1.030011)-((((F27/100)*$AJ$22)*$AN$22)*$AH$22)+((((F27/100)*$AJ$23)*$AH$23)),IF(Calculator!$O$6="DUALELEMENTS",SUM((((F27/100)*$AJ$22)*$AH$22))+(((((F27/100)*$AJ$22)*$AN$22)*$AH$22)*1.438569)-((((F27/100)*$AJ$22)*$AN$22)*$AH$22)+((((F27/100)*$AJ$23)*$AH$23)),IF(Calculator!$O$6="DUALSPECTRUM",SUM((((F27/100)*$AJ$22)*$AH$22))+(((((F27/100)*$AJ$22)*$AN$22)*$AH$22)*1.438569)-((((F27/100)*$AJ$22)*$AN$22)*$AH$22)+((((F27/100)*$AJ$23)*$AH$23)),IF(Calculator!$O$6="DUALHOMESTEAD",SUM((((F27/100)*$AJ$22)*$AH$22))+(((((F27/100)*$AJ$22)*$AN$22)*$AH$22)*1.438569)-((((F27/100)*$AJ$22)*$AN$22)*$AH$22)+((((F27/100)*$AJ$23)*$AH$23)),IF(Calculator!$O$6="DUALBAND A",SUM((((F27/100)*$AJ$22)*$AH$22))+(((((F27/100)*$AJ$22)*$AN$22)*$AH$22)*1.507051)-((((F27/100)*$AJ$22)*$AN$22)*$AH$22)+((((F27/100)*$AJ$23)*$AH$23)),IF(Calculator!$O$6="DUALBAND B",SUM((((F27/100)*$AJ$22)*$AH$22))+(((((F27/100)*$AJ$22)*$AN$22)*$AH$22)*1.57551)-((((F27/100)*$AJ$22)*$AN$22)*$AH$22)+((((F27/100)*$AJ$23)*$AH$23)),IF(Calculator!$O$6="DUALBAND C",SUM((((F27/100)*$AJ$22)*$AH$22))+(((((F27/100)*$AJ$22)*$AN$22)*$AH$22)*1.644088)-((((F27/100)*$AJ$22)*$AN$22)*$AH$22)+((((F27/100)*$AJ$23)*$AH$23)),IF(Calculator!$O$6="DUALBAND D",SUM((((F27/100)*$AJ$22)*$AH$22))+(((((F27/100)*$AJ$22)*$AN$22)*$AH$22)*1.712549)-((((F27/100)*$AJ$22)*$AN$22)*$AH$22)+((((F27/100)*$AJ$23)*$AH$23)),IF(Calculator!$O$6="DUALURBANE",SUM((((F27/100)*$AJ$22)*$AH$22))+(((((F27/100)*$AJ$22)*$AN$22)*$AH$22)*1.712549)-((((F27/100)*$AJ$22)*$AN$22)*$AH$22)+((((F27/100)*$AJ$23)*$AH$23)),IF(Calculator!$O$6="DUALSILVERANOD",SUM((((F27/100)*$AJ$22)*$AH$22))+(((((F27/100)*$AJ$22)*$AN$22)*$AH$22)*1.918079)-((((F27/100)*$AJ$22)*$AN$22)*$AH$22)+((((F27/100)*$AJ$23)*$AH$23)),IF(Calculator!$O$6="DUALANOD",SUM((((F27/100)*$AJ$22)*$AH$22))+(((((F27/100)*$AJ$22)*$AN$22)*$AH$22)*2.260509)-((((F27/100)*$AJ$22)*$AN$22)*$AH$22)+((((F27/100)*$AJ$23)*$AH$23))))))))))))))))))))))))</f>
        <v>0</v>
      </c>
      <c r="V27" s="2">
        <f>IF(Calculator!$O$6="SINGLEBASE",SUM((((G27/100)*$AJ$22)*$AH$22))+((((G27/100)*$AJ$23)*$AH$23)),IF(Calculator!$O$6="SINGLEELEMENTS",SUM((((G27/100)*$AJ$22)*$AH$22))+(((((G27/100)*$AJ$22)*$AN$22)*$AH$22)*1.05)-((((G27/100)*$AJ$22)*$AN$22)*$AH$22)+((((G27/100)*$AJ$23)*$AH$23)),IF(Calculator!$O$6="SINGLESPECTRUM",SUM((((G27/100)*$AJ$22)*$AH$22))+(((((G27/100)*$AJ$22)*$AN$22)*$AH$22)*1.05)-((((G27/100)*$AJ$22)*$AN$22)*$AH$22)+((((G27/100)*$AJ$23)*$AH$23)),IF(Calculator!$O$6="SINGLEHOMESTEAD",SUM((((G27/100)*$AJ$22)*$AH$22))+(((((G27/100)*$AJ$22)*$AN$22)*$AH$22)*1.05)-((((G27/100)*$AJ$22)*$AN$22)*$AH$22)+((((G27/100)*$AJ$23)*$AH$23)),IF(Calculator!$O$6="SINGLEBAND A",SUM((((G27/100)*$AJ$22)*$AH$22))+(((((G27/100)*$AJ$22)*$AN$22)*$AH$22)*1.1)-((((G27/100)*$AJ$22)*$AN$22)*$AH$22)+((((G27/100)*$AJ$23)*$AH$23)),IF(Calculator!$O$6="SINGLEBAND B",SUM((((G27/100)*$AJ$22)*$AH$22))+(((((G27/100)*$AJ$22)*$AN$22)*$AH$22)*1.15)-((((G27/100)*$AJ$22)*$AN$22)*$AH$22)+((((G27/100)*$AJ$23)*$AH$23)),IF(Calculator!$O$6="SINGLEBAND C",SUM((((G27/100)*$AJ$22)*$AH$22))+(((((G27/100)*$AJ$22)*$AN$22)*$AH$22)*1.2)-((((G27/100)*$AJ$22)*$AN$22)*$AH$22)+((((G27/100)*$AJ$23)*$AH$23)),IF(Calculator!$O$6="SINGLEBAND D",SUM((((G27/100)*$AJ$22)*$AH$22))+(((((G27/100)*$AJ$22)*$AN$22)*$AH$22)*1.25)-((((G27/100)*$AJ$22)*$AN$22)*$AH$22)+((((G27/100)*$AJ$23)*$AH$23)),IF(Calculator!$O$6="SINGLEURBANE",SUM((((G27/100)*$AJ$22)*$AH$22))+(((((G27/100)*$AJ$22)*$AN$22)*$AH$22)*1.25)-((((G27/100)*$AJ$22)*$AN$22)*$AH$22)+((((G27/100)*$AJ$23)*$AH$23)),IF(Calculator!$O$6="SINGLESILVERANOD",SUM((((G27/100)*$AJ$22)*$AH$22))+(((((G27/100)*$AJ$22)*$AN$22)*$AH$22)*1.4)-((((G27/100)*$AJ$22)*$AN$22)*$AH$22)+((((G27/100)*$AJ$23)*$AH$23)),IF(Calculator!$O$6="SINGLEANOD",SUM((((G27/100)*$AJ$22)*$AH$22))+(((((G27/100)*$AJ$22)*$AN$22)*$AH$22)*1.65)-((((G27/100)*$AJ$22)*$AN$22)*$AH$22)+((((G27/100)*$AJ$23)*$AH$23)),IF(Calculator!$O$6="DUALBASE",SUM((((G27/100)*$AJ$22)*$AH$22))+(((((G27/100)*$AJ$22)*$AN$22)*$AH$22)*1.030011)-((((G27/100)*$AJ$22)*$AN$22)*$AH$22)+((((G27/100)*$AJ$23)*$AH$23)),IF(Calculator!$O$6="DUALELEMENTS",SUM((((G27/100)*$AJ$22)*$AH$22))+(((((G27/100)*$AJ$22)*$AN$22)*$AH$22)*1.438569)-((((G27/100)*$AJ$22)*$AN$22)*$AH$22)+((((G27/100)*$AJ$23)*$AH$23)),IF(Calculator!$O$6="DUALSPECTRUM",SUM((((G27/100)*$AJ$22)*$AH$22))+(((((G27/100)*$AJ$22)*$AN$22)*$AH$22)*1.438569)-((((G27/100)*$AJ$22)*$AN$22)*$AH$22)+((((G27/100)*$AJ$23)*$AH$23)),IF(Calculator!$O$6="DUALHOMESTEAD",SUM((((G27/100)*$AJ$22)*$AH$22))+(((((G27/100)*$AJ$22)*$AN$22)*$AH$22)*1.438569)-((((G27/100)*$AJ$22)*$AN$22)*$AH$22)+((((G27/100)*$AJ$23)*$AH$23)),IF(Calculator!$O$6="DUALBAND A",SUM((((G27/100)*$AJ$22)*$AH$22))+(((((G27/100)*$AJ$22)*$AN$22)*$AH$22)*1.507051)-((((G27/100)*$AJ$22)*$AN$22)*$AH$22)+((((G27/100)*$AJ$23)*$AH$23)),IF(Calculator!$O$6="DUALBAND B",SUM((((G27/100)*$AJ$22)*$AH$22))+(((((G27/100)*$AJ$22)*$AN$22)*$AH$22)*1.57551)-((((G27/100)*$AJ$22)*$AN$22)*$AH$22)+((((G27/100)*$AJ$23)*$AH$23)),IF(Calculator!$O$6="DUALBAND C",SUM((((G27/100)*$AJ$22)*$AH$22))+(((((G27/100)*$AJ$22)*$AN$22)*$AH$22)*1.644088)-((((G27/100)*$AJ$22)*$AN$22)*$AH$22)+((((G27/100)*$AJ$23)*$AH$23)),IF(Calculator!$O$6="DUALBAND D",SUM((((G27/100)*$AJ$22)*$AH$22))+(((((G27/100)*$AJ$22)*$AN$22)*$AH$22)*1.712549)-((((G27/100)*$AJ$22)*$AN$22)*$AH$22)+((((G27/100)*$AJ$23)*$AH$23)),IF(Calculator!$O$6="DUALURBANE",SUM((((G27/100)*$AJ$22)*$AH$22))+(((((G27/100)*$AJ$22)*$AN$22)*$AH$22)*1.712549)-((((G27/100)*$AJ$22)*$AN$22)*$AH$22)+((((G27/100)*$AJ$23)*$AH$23)),IF(Calculator!$O$6="DUALSILVERANOD",SUM((((G27/100)*$AJ$22)*$AH$22))+(((((G27/100)*$AJ$22)*$AN$22)*$AH$22)*1.918079)-((((G27/100)*$AJ$22)*$AN$22)*$AH$22)+((((G27/100)*$AJ$23)*$AH$23)),IF(Calculator!$O$6="DUALANOD",SUM((((G27/100)*$AJ$22)*$AH$22))+(((((G27/100)*$AJ$22)*$AN$22)*$AH$22)*2.260509)-((((G27/100)*$AJ$22)*$AN$22)*$AH$22)+((((G27/100)*$AJ$23)*$AH$23))))))))))))))))))))))))</f>
        <v>0</v>
      </c>
      <c r="W27" s="2">
        <f>IF(Calculator!$O$6="SINGLEBASE",SUM((((H27/100)*$AJ$22)*$AH$22))+((((H27/100)*$AJ$23)*$AH$23)),IF(Calculator!$O$6="SINGLEELEMENTS",SUM((((H27/100)*$AJ$22)*$AH$22))+(((((H27/100)*$AJ$22)*$AN$22)*$AH$22)*1.05)-((((H27/100)*$AJ$22)*$AN$22)*$AH$22)+((((H27/100)*$AJ$23)*$AH$23)),IF(Calculator!$O$6="SINGLESPECTRUM",SUM((((H27/100)*$AJ$22)*$AH$22))+(((((H27/100)*$AJ$22)*$AN$22)*$AH$22)*1.05)-((((H27/100)*$AJ$22)*$AN$22)*$AH$22)+((((H27/100)*$AJ$23)*$AH$23)),IF(Calculator!$O$6="SINGLEHOMESTEAD",SUM((((H27/100)*$AJ$22)*$AH$22))+(((((H27/100)*$AJ$22)*$AN$22)*$AH$22)*1.05)-((((H27/100)*$AJ$22)*$AN$22)*$AH$22)+((((H27/100)*$AJ$23)*$AH$23)),IF(Calculator!$O$6="SINGLEBAND A",SUM((((H27/100)*$AJ$22)*$AH$22))+(((((H27/100)*$AJ$22)*$AN$22)*$AH$22)*1.1)-((((H27/100)*$AJ$22)*$AN$22)*$AH$22)+((((H27/100)*$AJ$23)*$AH$23)),IF(Calculator!$O$6="SINGLEBAND B",SUM((((H27/100)*$AJ$22)*$AH$22))+(((((H27/100)*$AJ$22)*$AN$22)*$AH$22)*1.15)-((((H27/100)*$AJ$22)*$AN$22)*$AH$22)+((((H27/100)*$AJ$23)*$AH$23)),IF(Calculator!$O$6="SINGLEBAND C",SUM((((H27/100)*$AJ$22)*$AH$22))+(((((H27/100)*$AJ$22)*$AN$22)*$AH$22)*1.2)-((((H27/100)*$AJ$22)*$AN$22)*$AH$22)+((((H27/100)*$AJ$23)*$AH$23)),IF(Calculator!$O$6="SINGLEBAND D",SUM((((H27/100)*$AJ$22)*$AH$22))+(((((H27/100)*$AJ$22)*$AN$22)*$AH$22)*1.25)-((((H27/100)*$AJ$22)*$AN$22)*$AH$22)+((((H27/100)*$AJ$23)*$AH$23)),IF(Calculator!$O$6="SINGLEURBANE",SUM((((H27/100)*$AJ$22)*$AH$22))+(((((H27/100)*$AJ$22)*$AN$22)*$AH$22)*1.25)-((((H27/100)*$AJ$22)*$AN$22)*$AH$22)+((((H27/100)*$AJ$23)*$AH$23)),IF(Calculator!$O$6="SINGLESILVERANOD",SUM((((H27/100)*$AJ$22)*$AH$22))+(((((H27/100)*$AJ$22)*$AN$22)*$AH$22)*1.4)-((((H27/100)*$AJ$22)*$AN$22)*$AH$22)+((((H27/100)*$AJ$23)*$AH$23)),IF(Calculator!$O$6="SINGLEANOD",SUM((((H27/100)*$AJ$22)*$AH$22))+(((((H27/100)*$AJ$22)*$AN$22)*$AH$22)*1.65)-((((H27/100)*$AJ$22)*$AN$22)*$AH$22)+((((H27/100)*$AJ$23)*$AH$23)),IF(Calculator!$O$6="DUALBASE",SUM((((H27/100)*$AJ$22)*$AH$22))+(((((H27/100)*$AJ$22)*$AN$22)*$AH$22)*1.030011)-((((H27/100)*$AJ$22)*$AN$22)*$AH$22)+((((H27/100)*$AJ$23)*$AH$23)),IF(Calculator!$O$6="DUALELEMENTS",SUM((((H27/100)*$AJ$22)*$AH$22))+(((((H27/100)*$AJ$22)*$AN$22)*$AH$22)*1.438569)-((((H27/100)*$AJ$22)*$AN$22)*$AH$22)+((((H27/100)*$AJ$23)*$AH$23)),IF(Calculator!$O$6="DUALSPECTRUM",SUM((((H27/100)*$AJ$22)*$AH$22))+(((((H27/100)*$AJ$22)*$AN$22)*$AH$22)*1.438569)-((((H27/100)*$AJ$22)*$AN$22)*$AH$22)+((((H27/100)*$AJ$23)*$AH$23)),IF(Calculator!$O$6="DUALHOMESTEAD",SUM((((H27/100)*$AJ$22)*$AH$22))+(((((H27/100)*$AJ$22)*$AN$22)*$AH$22)*1.438569)-((((H27/100)*$AJ$22)*$AN$22)*$AH$22)+((((H27/100)*$AJ$23)*$AH$23)),IF(Calculator!$O$6="DUALBAND A",SUM((((H27/100)*$AJ$22)*$AH$22))+(((((H27/100)*$AJ$22)*$AN$22)*$AH$22)*1.507051)-((((H27/100)*$AJ$22)*$AN$22)*$AH$22)+((((H27/100)*$AJ$23)*$AH$23)),IF(Calculator!$O$6="DUALBAND B",SUM((((H27/100)*$AJ$22)*$AH$22))+(((((H27/100)*$AJ$22)*$AN$22)*$AH$22)*1.57551)-((((H27/100)*$AJ$22)*$AN$22)*$AH$22)+((((H27/100)*$AJ$23)*$AH$23)),IF(Calculator!$O$6="DUALBAND C",SUM((((H27/100)*$AJ$22)*$AH$22))+(((((H27/100)*$AJ$22)*$AN$22)*$AH$22)*1.644088)-((((H27/100)*$AJ$22)*$AN$22)*$AH$22)+((((H27/100)*$AJ$23)*$AH$23)),IF(Calculator!$O$6="DUALBAND D",SUM((((H27/100)*$AJ$22)*$AH$22))+(((((H27/100)*$AJ$22)*$AN$22)*$AH$22)*1.712549)-((((H27/100)*$AJ$22)*$AN$22)*$AH$22)+((((H27/100)*$AJ$23)*$AH$23)),IF(Calculator!$O$6="DUALURBANE",SUM((((H27/100)*$AJ$22)*$AH$22))+(((((H27/100)*$AJ$22)*$AN$22)*$AH$22)*1.712549)-((((H27/100)*$AJ$22)*$AN$22)*$AH$22)+((((H27/100)*$AJ$23)*$AH$23)),IF(Calculator!$O$6="DUALSILVERANOD",SUM((((H27/100)*$AJ$22)*$AH$22))+(((((H27/100)*$AJ$22)*$AN$22)*$AH$22)*1.918079)-((((H27/100)*$AJ$22)*$AN$22)*$AH$22)+((((H27/100)*$AJ$23)*$AH$23)),IF(Calculator!$O$6="DUALANOD",SUM((((H27/100)*$AJ$22)*$AH$22))+(((((H27/100)*$AJ$22)*$AN$22)*$AH$22)*2.260509)-((((H27/100)*$AJ$22)*$AN$22)*$AH$22)+((((H27/100)*$AJ$23)*$AH$23))))))))))))))))))))))))</f>
        <v>0</v>
      </c>
      <c r="X27" s="2">
        <f>IF(Calculator!$O$6="SINGLEBASE",SUM((((I27/100)*$AJ$22)*$AH$22))+((((I27/100)*$AJ$23)*$AH$23)),IF(Calculator!$O$6="SINGLEELEMENTS",SUM((((I27/100)*$AJ$22)*$AH$22))+(((((I27/100)*$AJ$22)*$AN$22)*$AH$22)*1.05)-((((I27/100)*$AJ$22)*$AN$22)*$AH$22)+((((I27/100)*$AJ$23)*$AH$23)),IF(Calculator!$O$6="SINGLESPECTRUM",SUM((((I27/100)*$AJ$22)*$AH$22))+(((((I27/100)*$AJ$22)*$AN$22)*$AH$22)*1.05)-((((I27/100)*$AJ$22)*$AN$22)*$AH$22)+((((I27/100)*$AJ$23)*$AH$23)),IF(Calculator!$O$6="SINGLEHOMESTEAD",SUM((((I27/100)*$AJ$22)*$AH$22))+(((((I27/100)*$AJ$22)*$AN$22)*$AH$22)*1.05)-((((I27/100)*$AJ$22)*$AN$22)*$AH$22)+((((I27/100)*$AJ$23)*$AH$23)),IF(Calculator!$O$6="SINGLEBAND A",SUM((((I27/100)*$AJ$22)*$AH$22))+(((((I27/100)*$AJ$22)*$AN$22)*$AH$22)*1.1)-((((I27/100)*$AJ$22)*$AN$22)*$AH$22)+((((I27/100)*$AJ$23)*$AH$23)),IF(Calculator!$O$6="SINGLEBAND B",SUM((((I27/100)*$AJ$22)*$AH$22))+(((((I27/100)*$AJ$22)*$AN$22)*$AH$22)*1.15)-((((I27/100)*$AJ$22)*$AN$22)*$AH$22)+((((I27/100)*$AJ$23)*$AH$23)),IF(Calculator!$O$6="SINGLEBAND C",SUM((((I27/100)*$AJ$22)*$AH$22))+(((((I27/100)*$AJ$22)*$AN$22)*$AH$22)*1.2)-((((I27/100)*$AJ$22)*$AN$22)*$AH$22)+((((I27/100)*$AJ$23)*$AH$23)),IF(Calculator!$O$6="SINGLEBAND D",SUM((((I27/100)*$AJ$22)*$AH$22))+(((((I27/100)*$AJ$22)*$AN$22)*$AH$22)*1.25)-((((I27/100)*$AJ$22)*$AN$22)*$AH$22)+((((I27/100)*$AJ$23)*$AH$23)),IF(Calculator!$O$6="SINGLEURBANE",SUM((((I27/100)*$AJ$22)*$AH$22))+(((((I27/100)*$AJ$22)*$AN$22)*$AH$22)*1.25)-((((I27/100)*$AJ$22)*$AN$22)*$AH$22)+((((I27/100)*$AJ$23)*$AH$23)),IF(Calculator!$O$6="SINGLESILVERANOD",SUM((((I27/100)*$AJ$22)*$AH$22))+(((((I27/100)*$AJ$22)*$AN$22)*$AH$22)*1.4)-((((I27/100)*$AJ$22)*$AN$22)*$AH$22)+((((I27/100)*$AJ$23)*$AH$23)),IF(Calculator!$O$6="SINGLEANOD",SUM((((I27/100)*$AJ$22)*$AH$22))+(((((I27/100)*$AJ$22)*$AN$22)*$AH$22)*1.65)-((((I27/100)*$AJ$22)*$AN$22)*$AH$22)+((((I27/100)*$AJ$23)*$AH$23)),IF(Calculator!$O$6="DUALBASE",SUM((((I27/100)*$AJ$22)*$AH$22))+(((((I27/100)*$AJ$22)*$AN$22)*$AH$22)*1.030011)-((((I27/100)*$AJ$22)*$AN$22)*$AH$22)+((((I27/100)*$AJ$23)*$AH$23)),IF(Calculator!$O$6="DUALELEMENTS",SUM((((I27/100)*$AJ$22)*$AH$22))+(((((I27/100)*$AJ$22)*$AN$22)*$AH$22)*1.438569)-((((I27/100)*$AJ$22)*$AN$22)*$AH$22)+((((I27/100)*$AJ$23)*$AH$23)),IF(Calculator!$O$6="DUALSPECTRUM",SUM((((I27/100)*$AJ$22)*$AH$22))+(((((I27/100)*$AJ$22)*$AN$22)*$AH$22)*1.438569)-((((I27/100)*$AJ$22)*$AN$22)*$AH$22)+((((I27/100)*$AJ$23)*$AH$23)),IF(Calculator!$O$6="DUALHOMESTEAD",SUM((((I27/100)*$AJ$22)*$AH$22))+(((((I27/100)*$AJ$22)*$AN$22)*$AH$22)*1.438569)-((((I27/100)*$AJ$22)*$AN$22)*$AH$22)+((((I27/100)*$AJ$23)*$AH$23)),IF(Calculator!$O$6="DUALBAND A",SUM((((I27/100)*$AJ$22)*$AH$22))+(((((I27/100)*$AJ$22)*$AN$22)*$AH$22)*1.507051)-((((I27/100)*$AJ$22)*$AN$22)*$AH$22)+((((I27/100)*$AJ$23)*$AH$23)),IF(Calculator!$O$6="DUALBAND B",SUM((((I27/100)*$AJ$22)*$AH$22))+(((((I27/100)*$AJ$22)*$AN$22)*$AH$22)*1.57551)-((((I27/100)*$AJ$22)*$AN$22)*$AH$22)+((((I27/100)*$AJ$23)*$AH$23)),IF(Calculator!$O$6="DUALBAND C",SUM((((I27/100)*$AJ$22)*$AH$22))+(((((I27/100)*$AJ$22)*$AN$22)*$AH$22)*1.644088)-((((I27/100)*$AJ$22)*$AN$22)*$AH$22)+((((I27/100)*$AJ$23)*$AH$23)),IF(Calculator!$O$6="DUALBAND D",SUM((((I27/100)*$AJ$22)*$AH$22))+(((((I27/100)*$AJ$22)*$AN$22)*$AH$22)*1.712549)-((((I27/100)*$AJ$22)*$AN$22)*$AH$22)+((((I27/100)*$AJ$23)*$AH$23)),IF(Calculator!$O$6="DUALURBANE",SUM((((I27/100)*$AJ$22)*$AH$22))+(((((I27/100)*$AJ$22)*$AN$22)*$AH$22)*1.712549)-((((I27/100)*$AJ$22)*$AN$22)*$AH$22)+((((I27/100)*$AJ$23)*$AH$23)),IF(Calculator!$O$6="DUALSILVERANOD",SUM((((I27/100)*$AJ$22)*$AH$22))+(((((I27/100)*$AJ$22)*$AN$22)*$AH$22)*1.918079)-((((I27/100)*$AJ$22)*$AN$22)*$AH$22)+((((I27/100)*$AJ$23)*$AH$23)),IF(Calculator!$O$6="DUALANOD",SUM((((I27/100)*$AJ$22)*$AH$22))+(((((I27/100)*$AJ$22)*$AN$22)*$AH$22)*2.260509)-((((I27/100)*$AJ$22)*$AN$22)*$AH$22)+((((I27/100)*$AJ$23)*$AH$23))))))))))))))))))))))))</f>
        <v>0</v>
      </c>
      <c r="Y27" s="2">
        <f>IF(Calculator!$O$6="SINGLEBASE",SUM((((J27/100)*$AJ$22)*$AH$22))+((((J27/100)*$AJ$23)*$AH$23)),IF(Calculator!$O$6="SINGLEELEMENTS",SUM((((J27/100)*$AJ$22)*$AH$22))+(((((J27/100)*$AJ$22)*$AN$22)*$AH$22)*1.05)-((((J27/100)*$AJ$22)*$AN$22)*$AH$22)+((((J27/100)*$AJ$23)*$AH$23)),IF(Calculator!$O$6="SINGLESPECTRUM",SUM((((J27/100)*$AJ$22)*$AH$22))+(((((J27/100)*$AJ$22)*$AN$22)*$AH$22)*1.05)-((((J27/100)*$AJ$22)*$AN$22)*$AH$22)+((((J27/100)*$AJ$23)*$AH$23)),IF(Calculator!$O$6="SINGLEHOMESTEAD",SUM((((J27/100)*$AJ$22)*$AH$22))+(((((J27/100)*$AJ$22)*$AN$22)*$AH$22)*1.05)-((((J27/100)*$AJ$22)*$AN$22)*$AH$22)+((((J27/100)*$AJ$23)*$AH$23)),IF(Calculator!$O$6="SINGLEBAND A",SUM((((J27/100)*$AJ$22)*$AH$22))+(((((J27/100)*$AJ$22)*$AN$22)*$AH$22)*1.1)-((((J27/100)*$AJ$22)*$AN$22)*$AH$22)+((((J27/100)*$AJ$23)*$AH$23)),IF(Calculator!$O$6="SINGLEBAND B",SUM((((J27/100)*$AJ$22)*$AH$22))+(((((J27/100)*$AJ$22)*$AN$22)*$AH$22)*1.15)-((((J27/100)*$AJ$22)*$AN$22)*$AH$22)+((((J27/100)*$AJ$23)*$AH$23)),IF(Calculator!$O$6="SINGLEBAND C",SUM((((J27/100)*$AJ$22)*$AH$22))+(((((J27/100)*$AJ$22)*$AN$22)*$AH$22)*1.2)-((((J27/100)*$AJ$22)*$AN$22)*$AH$22)+((((J27/100)*$AJ$23)*$AH$23)),IF(Calculator!$O$6="SINGLEBAND D",SUM((((J27/100)*$AJ$22)*$AH$22))+(((((J27/100)*$AJ$22)*$AN$22)*$AH$22)*1.25)-((((J27/100)*$AJ$22)*$AN$22)*$AH$22)+((((J27/100)*$AJ$23)*$AH$23)),IF(Calculator!$O$6="SINGLEURBANE",SUM((((J27/100)*$AJ$22)*$AH$22))+(((((J27/100)*$AJ$22)*$AN$22)*$AH$22)*1.25)-((((J27/100)*$AJ$22)*$AN$22)*$AH$22)+((((J27/100)*$AJ$23)*$AH$23)),IF(Calculator!$O$6="SINGLESILVERANOD",SUM((((J27/100)*$AJ$22)*$AH$22))+(((((J27/100)*$AJ$22)*$AN$22)*$AH$22)*1.4)-((((J27/100)*$AJ$22)*$AN$22)*$AH$22)+((((J27/100)*$AJ$23)*$AH$23)),IF(Calculator!$O$6="SINGLEANOD",SUM((((J27/100)*$AJ$22)*$AH$22))+(((((J27/100)*$AJ$22)*$AN$22)*$AH$22)*1.65)-((((J27/100)*$AJ$22)*$AN$22)*$AH$22)+((((J27/100)*$AJ$23)*$AH$23)),IF(Calculator!$O$6="DUALBASE",SUM((((J27/100)*$AJ$22)*$AH$22))+(((((J27/100)*$AJ$22)*$AN$22)*$AH$22)*1.030011)-((((J27/100)*$AJ$22)*$AN$22)*$AH$22)+((((J27/100)*$AJ$23)*$AH$23)),IF(Calculator!$O$6="DUALELEMENTS",SUM((((J27/100)*$AJ$22)*$AH$22))+(((((J27/100)*$AJ$22)*$AN$22)*$AH$22)*1.438569)-((((J27/100)*$AJ$22)*$AN$22)*$AH$22)+((((J27/100)*$AJ$23)*$AH$23)),IF(Calculator!$O$6="DUALSPECTRUM",SUM((((J27/100)*$AJ$22)*$AH$22))+(((((J27/100)*$AJ$22)*$AN$22)*$AH$22)*1.438569)-((((J27/100)*$AJ$22)*$AN$22)*$AH$22)+((((J27/100)*$AJ$23)*$AH$23)),IF(Calculator!$O$6="DUALHOMESTEAD",SUM((((J27/100)*$AJ$22)*$AH$22))+(((((J27/100)*$AJ$22)*$AN$22)*$AH$22)*1.438569)-((((J27/100)*$AJ$22)*$AN$22)*$AH$22)+((((J27/100)*$AJ$23)*$AH$23)),IF(Calculator!$O$6="DUALBAND A",SUM((((J27/100)*$AJ$22)*$AH$22))+(((((J27/100)*$AJ$22)*$AN$22)*$AH$22)*1.507051)-((((J27/100)*$AJ$22)*$AN$22)*$AH$22)+((((J27/100)*$AJ$23)*$AH$23)),IF(Calculator!$O$6="DUALBAND B",SUM((((J27/100)*$AJ$22)*$AH$22))+(((((J27/100)*$AJ$22)*$AN$22)*$AH$22)*1.57551)-((((J27/100)*$AJ$22)*$AN$22)*$AH$22)+((((J27/100)*$AJ$23)*$AH$23)),IF(Calculator!$O$6="DUALBAND C",SUM((((J27/100)*$AJ$22)*$AH$22))+(((((J27/100)*$AJ$22)*$AN$22)*$AH$22)*1.644088)-((((J27/100)*$AJ$22)*$AN$22)*$AH$22)+((((J27/100)*$AJ$23)*$AH$23)),IF(Calculator!$O$6="DUALBAND D",SUM((((J27/100)*$AJ$22)*$AH$22))+(((((J27/100)*$AJ$22)*$AN$22)*$AH$22)*1.712549)-((((J27/100)*$AJ$22)*$AN$22)*$AH$22)+((((J27/100)*$AJ$23)*$AH$23)),IF(Calculator!$O$6="DUALURBANE",SUM((((J27/100)*$AJ$22)*$AH$22))+(((((J27/100)*$AJ$22)*$AN$22)*$AH$22)*1.712549)-((((J27/100)*$AJ$22)*$AN$22)*$AH$22)+((((J27/100)*$AJ$23)*$AH$23)),IF(Calculator!$O$6="DUALSILVERANOD",SUM((((J27/100)*$AJ$22)*$AH$22))+(((((J27/100)*$AJ$22)*$AN$22)*$AH$22)*1.918079)-((((J27/100)*$AJ$22)*$AN$22)*$AH$22)+((((J27/100)*$AJ$23)*$AH$23)),IF(Calculator!$O$6="DUALANOD",SUM((((J27/100)*$AJ$22)*$AH$22))+(((((J27/100)*$AJ$22)*$AN$22)*$AH$22)*2.260509)-((((J27/100)*$AJ$22)*$AN$22)*$AH$22)+((((J27/100)*$AJ$23)*$AH$23))))))))))))))))))))))))</f>
        <v>0</v>
      </c>
      <c r="Z27" s="2">
        <f>IF(Calculator!$O$6="SINGLEBASE",SUM((((K27/100)*$AJ$22)*$AH$22))+((((K27/100)*$AJ$23)*$AH$23)),IF(Calculator!$O$6="SINGLEELEMENTS",SUM((((K27/100)*$AJ$22)*$AH$22))+(((((K27/100)*$AJ$22)*$AN$22)*$AH$22)*1.05)-((((K27/100)*$AJ$22)*$AN$22)*$AH$22)+((((K27/100)*$AJ$23)*$AH$23)),IF(Calculator!$O$6="SINGLESPECTRUM",SUM((((K27/100)*$AJ$22)*$AH$22))+(((((K27/100)*$AJ$22)*$AN$22)*$AH$22)*1.05)-((((K27/100)*$AJ$22)*$AN$22)*$AH$22)+((((K27/100)*$AJ$23)*$AH$23)),IF(Calculator!$O$6="SINGLEHOMESTEAD",SUM((((K27/100)*$AJ$22)*$AH$22))+(((((K27/100)*$AJ$22)*$AN$22)*$AH$22)*1.05)-((((K27/100)*$AJ$22)*$AN$22)*$AH$22)+((((K27/100)*$AJ$23)*$AH$23)),IF(Calculator!$O$6="SINGLEBAND A",SUM((((K27/100)*$AJ$22)*$AH$22))+(((((K27/100)*$AJ$22)*$AN$22)*$AH$22)*1.1)-((((K27/100)*$AJ$22)*$AN$22)*$AH$22)+((((K27/100)*$AJ$23)*$AH$23)),IF(Calculator!$O$6="SINGLEBAND B",SUM((((K27/100)*$AJ$22)*$AH$22))+(((((K27/100)*$AJ$22)*$AN$22)*$AH$22)*1.15)-((((K27/100)*$AJ$22)*$AN$22)*$AH$22)+((((K27/100)*$AJ$23)*$AH$23)),IF(Calculator!$O$6="SINGLEBAND C",SUM((((K27/100)*$AJ$22)*$AH$22))+(((((K27/100)*$AJ$22)*$AN$22)*$AH$22)*1.2)-((((K27/100)*$AJ$22)*$AN$22)*$AH$22)+((((K27/100)*$AJ$23)*$AH$23)),IF(Calculator!$O$6="SINGLEBAND D",SUM((((K27/100)*$AJ$22)*$AH$22))+(((((K27/100)*$AJ$22)*$AN$22)*$AH$22)*1.25)-((((K27/100)*$AJ$22)*$AN$22)*$AH$22)+((((K27/100)*$AJ$23)*$AH$23)),IF(Calculator!$O$6="SINGLEURBANE",SUM((((K27/100)*$AJ$22)*$AH$22))+(((((K27/100)*$AJ$22)*$AN$22)*$AH$22)*1.25)-((((K27/100)*$AJ$22)*$AN$22)*$AH$22)+((((K27/100)*$AJ$23)*$AH$23)),IF(Calculator!$O$6="SINGLESILVERANOD",SUM((((K27/100)*$AJ$22)*$AH$22))+(((((K27/100)*$AJ$22)*$AN$22)*$AH$22)*1.4)-((((K27/100)*$AJ$22)*$AN$22)*$AH$22)+((((K27/100)*$AJ$23)*$AH$23)),IF(Calculator!$O$6="SINGLEANOD",SUM((((K27/100)*$AJ$22)*$AH$22))+(((((K27/100)*$AJ$22)*$AN$22)*$AH$22)*1.65)-((((K27/100)*$AJ$22)*$AN$22)*$AH$22)+((((K27/100)*$AJ$23)*$AH$23)),IF(Calculator!$O$6="DUALBASE",SUM((((K27/100)*$AJ$22)*$AH$22))+(((((K27/100)*$AJ$22)*$AN$22)*$AH$22)*1.030011)-((((K27/100)*$AJ$22)*$AN$22)*$AH$22)+((((K27/100)*$AJ$23)*$AH$23)),IF(Calculator!$O$6="DUALELEMENTS",SUM((((K27/100)*$AJ$22)*$AH$22))+(((((K27/100)*$AJ$22)*$AN$22)*$AH$22)*1.438569)-((((K27/100)*$AJ$22)*$AN$22)*$AH$22)+((((K27/100)*$AJ$23)*$AH$23)),IF(Calculator!$O$6="DUALSPECTRUM",SUM((((K27/100)*$AJ$22)*$AH$22))+(((((K27/100)*$AJ$22)*$AN$22)*$AH$22)*1.438569)-((((K27/100)*$AJ$22)*$AN$22)*$AH$22)+((((K27/100)*$AJ$23)*$AH$23)),IF(Calculator!$O$6="DUALHOMESTEAD",SUM((((K27/100)*$AJ$22)*$AH$22))+(((((K27/100)*$AJ$22)*$AN$22)*$AH$22)*1.438569)-((((K27/100)*$AJ$22)*$AN$22)*$AH$22)+((((K27/100)*$AJ$23)*$AH$23)),IF(Calculator!$O$6="DUALBAND A",SUM((((K27/100)*$AJ$22)*$AH$22))+(((((K27/100)*$AJ$22)*$AN$22)*$AH$22)*1.507051)-((((K27/100)*$AJ$22)*$AN$22)*$AH$22)+((((K27/100)*$AJ$23)*$AH$23)),IF(Calculator!$O$6="DUALBAND B",SUM((((K27/100)*$AJ$22)*$AH$22))+(((((K27/100)*$AJ$22)*$AN$22)*$AH$22)*1.57551)-((((K27/100)*$AJ$22)*$AN$22)*$AH$22)+((((K27/100)*$AJ$23)*$AH$23)),IF(Calculator!$O$6="DUALBAND C",SUM((((K27/100)*$AJ$22)*$AH$22))+(((((K27/100)*$AJ$22)*$AN$22)*$AH$22)*1.644088)-((((K27/100)*$AJ$22)*$AN$22)*$AH$22)+((((K27/100)*$AJ$23)*$AH$23)),IF(Calculator!$O$6="DUALBAND D",SUM((((K27/100)*$AJ$22)*$AH$22))+(((((K27/100)*$AJ$22)*$AN$22)*$AH$22)*1.712549)-((((K27/100)*$AJ$22)*$AN$22)*$AH$22)+((((K27/100)*$AJ$23)*$AH$23)),IF(Calculator!$O$6="DUALURBANE",SUM((((K27/100)*$AJ$22)*$AH$22))+(((((K27/100)*$AJ$22)*$AN$22)*$AH$22)*1.712549)-((((K27/100)*$AJ$22)*$AN$22)*$AH$22)+((((K27/100)*$AJ$23)*$AH$23)),IF(Calculator!$O$6="DUALSILVERANOD",SUM((((K27/100)*$AJ$22)*$AH$22))+(((((K27/100)*$AJ$22)*$AN$22)*$AH$22)*1.918079)-((((K27/100)*$AJ$22)*$AN$22)*$AH$22)+((((K27/100)*$AJ$23)*$AH$23)),IF(Calculator!$O$6="DUALANOD",SUM((((K27/100)*$AJ$22)*$AH$22))+(((((K27/100)*$AJ$22)*$AN$22)*$AH$22)*2.260509)-((((K27/100)*$AJ$22)*$AN$22)*$AH$22)+((((K27/100)*$AJ$23)*$AH$23))))))))))))))))))))))))</f>
        <v>0</v>
      </c>
      <c r="AA27" s="2">
        <f>IF(Calculator!$O$6="SINGLEBASE",SUM((((L27/100)*$AJ$22)*$AH$22))+((((L27/100)*$AJ$23)*$AH$23)),IF(Calculator!$O$6="SINGLEELEMENTS",SUM((((L27/100)*$AJ$22)*$AH$22))+(((((L27/100)*$AJ$22)*$AN$22)*$AH$22)*1.05)-((((L27/100)*$AJ$22)*$AN$22)*$AH$22)+((((L27/100)*$AJ$23)*$AH$23)),IF(Calculator!$O$6="SINGLESPECTRUM",SUM((((L27/100)*$AJ$22)*$AH$22))+(((((L27/100)*$AJ$22)*$AN$22)*$AH$22)*1.05)-((((L27/100)*$AJ$22)*$AN$22)*$AH$22)+((((L27/100)*$AJ$23)*$AH$23)),IF(Calculator!$O$6="SINGLEHOMESTEAD",SUM((((L27/100)*$AJ$22)*$AH$22))+(((((L27/100)*$AJ$22)*$AN$22)*$AH$22)*1.05)-((((L27/100)*$AJ$22)*$AN$22)*$AH$22)+((((L27/100)*$AJ$23)*$AH$23)),IF(Calculator!$O$6="SINGLEBAND A",SUM((((L27/100)*$AJ$22)*$AH$22))+(((((L27/100)*$AJ$22)*$AN$22)*$AH$22)*1.1)-((((L27/100)*$AJ$22)*$AN$22)*$AH$22)+((((L27/100)*$AJ$23)*$AH$23)),IF(Calculator!$O$6="SINGLEBAND B",SUM((((L27/100)*$AJ$22)*$AH$22))+(((((L27/100)*$AJ$22)*$AN$22)*$AH$22)*1.15)-((((L27/100)*$AJ$22)*$AN$22)*$AH$22)+((((L27/100)*$AJ$23)*$AH$23)),IF(Calculator!$O$6="SINGLEBAND C",SUM((((L27/100)*$AJ$22)*$AH$22))+(((((L27/100)*$AJ$22)*$AN$22)*$AH$22)*1.2)-((((L27/100)*$AJ$22)*$AN$22)*$AH$22)+((((L27/100)*$AJ$23)*$AH$23)),IF(Calculator!$O$6="SINGLEBAND D",SUM((((L27/100)*$AJ$22)*$AH$22))+(((((L27/100)*$AJ$22)*$AN$22)*$AH$22)*1.25)-((((L27/100)*$AJ$22)*$AN$22)*$AH$22)+((((L27/100)*$AJ$23)*$AH$23)),IF(Calculator!$O$6="SINGLEURBANE",SUM((((L27/100)*$AJ$22)*$AH$22))+(((((L27/100)*$AJ$22)*$AN$22)*$AH$22)*1.25)-((((L27/100)*$AJ$22)*$AN$22)*$AH$22)+((((L27/100)*$AJ$23)*$AH$23)),IF(Calculator!$O$6="SINGLESILVERANOD",SUM((((L27/100)*$AJ$22)*$AH$22))+(((((L27/100)*$AJ$22)*$AN$22)*$AH$22)*1.4)-((((L27/100)*$AJ$22)*$AN$22)*$AH$22)+((((L27/100)*$AJ$23)*$AH$23)),IF(Calculator!$O$6="SINGLEANOD",SUM((((L27/100)*$AJ$22)*$AH$22))+(((((L27/100)*$AJ$22)*$AN$22)*$AH$22)*1.65)-((((L27/100)*$AJ$22)*$AN$22)*$AH$22)+((((L27/100)*$AJ$23)*$AH$23)),IF(Calculator!$O$6="DUALBASE",SUM((((L27/100)*$AJ$22)*$AH$22))+(((((L27/100)*$AJ$22)*$AN$22)*$AH$22)*1.030011)-((((L27/100)*$AJ$22)*$AN$22)*$AH$22)+((((L27/100)*$AJ$23)*$AH$23)),IF(Calculator!$O$6="DUALELEMENTS",SUM((((L27/100)*$AJ$22)*$AH$22))+(((((L27/100)*$AJ$22)*$AN$22)*$AH$22)*1.438569)-((((L27/100)*$AJ$22)*$AN$22)*$AH$22)+((((L27/100)*$AJ$23)*$AH$23)),IF(Calculator!$O$6="DUALSPECTRUM",SUM((((L27/100)*$AJ$22)*$AH$22))+(((((L27/100)*$AJ$22)*$AN$22)*$AH$22)*1.438569)-((((L27/100)*$AJ$22)*$AN$22)*$AH$22)+((((L27/100)*$AJ$23)*$AH$23)),IF(Calculator!$O$6="DUALHOMESTEAD",SUM((((L27/100)*$AJ$22)*$AH$22))+(((((L27/100)*$AJ$22)*$AN$22)*$AH$22)*1.438569)-((((L27/100)*$AJ$22)*$AN$22)*$AH$22)+((((L27/100)*$AJ$23)*$AH$23)),IF(Calculator!$O$6="DUALBAND A",SUM((((L27/100)*$AJ$22)*$AH$22))+(((((L27/100)*$AJ$22)*$AN$22)*$AH$22)*1.507051)-((((L27/100)*$AJ$22)*$AN$22)*$AH$22)+((((L27/100)*$AJ$23)*$AH$23)),IF(Calculator!$O$6="DUALBAND B",SUM((((L27/100)*$AJ$22)*$AH$22))+(((((L27/100)*$AJ$22)*$AN$22)*$AH$22)*1.57551)-((((L27/100)*$AJ$22)*$AN$22)*$AH$22)+((((L27/100)*$AJ$23)*$AH$23)),IF(Calculator!$O$6="DUALBAND C",SUM((((L27/100)*$AJ$22)*$AH$22))+(((((L27/100)*$AJ$22)*$AN$22)*$AH$22)*1.644088)-((((L27/100)*$AJ$22)*$AN$22)*$AH$22)+((((L27/100)*$AJ$23)*$AH$23)),IF(Calculator!$O$6="DUALBAND D",SUM((((L27/100)*$AJ$22)*$AH$22))+(((((L27/100)*$AJ$22)*$AN$22)*$AH$22)*1.712549)-((((L27/100)*$AJ$22)*$AN$22)*$AH$22)+((((L27/100)*$AJ$23)*$AH$23)),IF(Calculator!$O$6="DUALURBANE",SUM((((L27/100)*$AJ$22)*$AH$22))+(((((L27/100)*$AJ$22)*$AN$22)*$AH$22)*1.712549)-((((L27/100)*$AJ$22)*$AN$22)*$AH$22)+((((L27/100)*$AJ$23)*$AH$23)),IF(Calculator!$O$6="DUALSILVERANOD",SUM((((L27/100)*$AJ$22)*$AH$22))+(((((L27/100)*$AJ$22)*$AN$22)*$AH$22)*1.918079)-((((L27/100)*$AJ$22)*$AN$22)*$AH$22)+((((L27/100)*$AJ$23)*$AH$23)),IF(Calculator!$O$6="DUALANOD",SUM((((L27/100)*$AJ$22)*$AH$22))+(((((L27/100)*$AJ$22)*$AN$22)*$AH$22)*2.260509)-((((L27/100)*$AJ$22)*$AN$22)*$AH$22)+((((L27/100)*$AJ$23)*$AH$23))))))))))))))))))))))))</f>
        <v>0</v>
      </c>
      <c r="AB27" s="2">
        <f>IF(Calculator!$O$6="SINGLEBASE",SUM((((M27/100)*$AJ$22)*$AH$22))+((((M27/100)*$AJ$23)*$AH$23)),IF(Calculator!$O$6="SINGLEELEMENTS",SUM((((M27/100)*$AJ$22)*$AH$22))+(((((M27/100)*$AJ$22)*$AN$22)*$AH$22)*1.05)-((((M27/100)*$AJ$22)*$AN$22)*$AH$22)+((((M27/100)*$AJ$23)*$AH$23)),IF(Calculator!$O$6="SINGLESPECTRUM",SUM((((M27/100)*$AJ$22)*$AH$22))+(((((M27/100)*$AJ$22)*$AN$22)*$AH$22)*1.05)-((((M27/100)*$AJ$22)*$AN$22)*$AH$22)+((((M27/100)*$AJ$23)*$AH$23)),IF(Calculator!$O$6="SINGLEHOMESTEAD",SUM((((M27/100)*$AJ$22)*$AH$22))+(((((M27/100)*$AJ$22)*$AN$22)*$AH$22)*1.05)-((((M27/100)*$AJ$22)*$AN$22)*$AH$22)+((((M27/100)*$AJ$23)*$AH$23)),IF(Calculator!$O$6="SINGLEBAND A",SUM((((M27/100)*$AJ$22)*$AH$22))+(((((M27/100)*$AJ$22)*$AN$22)*$AH$22)*1.1)-((((M27/100)*$AJ$22)*$AN$22)*$AH$22)+((((M27/100)*$AJ$23)*$AH$23)),IF(Calculator!$O$6="SINGLEBAND B",SUM((((M27/100)*$AJ$22)*$AH$22))+(((((M27/100)*$AJ$22)*$AN$22)*$AH$22)*1.15)-((((M27/100)*$AJ$22)*$AN$22)*$AH$22)+((((M27/100)*$AJ$23)*$AH$23)),IF(Calculator!$O$6="SINGLEBAND C",SUM((((M27/100)*$AJ$22)*$AH$22))+(((((M27/100)*$AJ$22)*$AN$22)*$AH$22)*1.2)-((((M27/100)*$AJ$22)*$AN$22)*$AH$22)+((((M27/100)*$AJ$23)*$AH$23)),IF(Calculator!$O$6="SINGLEBAND D",SUM((((M27/100)*$AJ$22)*$AH$22))+(((((M27/100)*$AJ$22)*$AN$22)*$AH$22)*1.25)-((((M27/100)*$AJ$22)*$AN$22)*$AH$22)+((((M27/100)*$AJ$23)*$AH$23)),IF(Calculator!$O$6="SINGLEURBANE",SUM((((M27/100)*$AJ$22)*$AH$22))+(((((M27/100)*$AJ$22)*$AN$22)*$AH$22)*1.25)-((((M27/100)*$AJ$22)*$AN$22)*$AH$22)+((((M27/100)*$AJ$23)*$AH$23)),IF(Calculator!$O$6="SINGLESILVERANOD",SUM((((M27/100)*$AJ$22)*$AH$22))+(((((M27/100)*$AJ$22)*$AN$22)*$AH$22)*1.4)-((((M27/100)*$AJ$22)*$AN$22)*$AH$22)+((((M27/100)*$AJ$23)*$AH$23)),IF(Calculator!$O$6="SINGLEANOD",SUM((((M27/100)*$AJ$22)*$AH$22))+(((((M27/100)*$AJ$22)*$AN$22)*$AH$22)*1.65)-((((M27/100)*$AJ$22)*$AN$22)*$AH$22)+((((M27/100)*$AJ$23)*$AH$23)),IF(Calculator!$O$6="DUALBASE",SUM((((M27/100)*$AJ$22)*$AH$22))+(((((M27/100)*$AJ$22)*$AN$22)*$AH$22)*1.030011)-((((M27/100)*$AJ$22)*$AN$22)*$AH$22)+((((M27/100)*$AJ$23)*$AH$23)),IF(Calculator!$O$6="DUALELEMENTS",SUM((((M27/100)*$AJ$22)*$AH$22))+(((((M27/100)*$AJ$22)*$AN$22)*$AH$22)*1.438569)-((((M27/100)*$AJ$22)*$AN$22)*$AH$22)+((((M27/100)*$AJ$23)*$AH$23)),IF(Calculator!$O$6="DUALSPECTRUM",SUM((((M27/100)*$AJ$22)*$AH$22))+(((((M27/100)*$AJ$22)*$AN$22)*$AH$22)*1.438569)-((((M27/100)*$AJ$22)*$AN$22)*$AH$22)+((((M27/100)*$AJ$23)*$AH$23)),IF(Calculator!$O$6="DUALHOMESTEAD",SUM((((M27/100)*$AJ$22)*$AH$22))+(((((M27/100)*$AJ$22)*$AN$22)*$AH$22)*1.438569)-((((M27/100)*$AJ$22)*$AN$22)*$AH$22)+((((M27/100)*$AJ$23)*$AH$23)),IF(Calculator!$O$6="DUALBAND A",SUM((((M27/100)*$AJ$22)*$AH$22))+(((((M27/100)*$AJ$22)*$AN$22)*$AH$22)*1.507051)-((((M27/100)*$AJ$22)*$AN$22)*$AH$22)+((((M27/100)*$AJ$23)*$AH$23)),IF(Calculator!$O$6="DUALBAND B",SUM((((M27/100)*$AJ$22)*$AH$22))+(((((M27/100)*$AJ$22)*$AN$22)*$AH$22)*1.57551)-((((M27/100)*$AJ$22)*$AN$22)*$AH$22)+((((M27/100)*$AJ$23)*$AH$23)),IF(Calculator!$O$6="DUALBAND C",SUM((((M27/100)*$AJ$22)*$AH$22))+(((((M27/100)*$AJ$22)*$AN$22)*$AH$22)*1.644088)-((((M27/100)*$AJ$22)*$AN$22)*$AH$22)+((((M27/100)*$AJ$23)*$AH$23)),IF(Calculator!$O$6="DUALBAND D",SUM((((M27/100)*$AJ$22)*$AH$22))+(((((M27/100)*$AJ$22)*$AN$22)*$AH$22)*1.712549)-((((M27/100)*$AJ$22)*$AN$22)*$AH$22)+((((M27/100)*$AJ$23)*$AH$23)),IF(Calculator!$O$6="DUALURBANE",SUM((((M27/100)*$AJ$22)*$AH$22))+(((((M27/100)*$AJ$22)*$AN$22)*$AH$22)*1.712549)-((((M27/100)*$AJ$22)*$AN$22)*$AH$22)+((((M27/100)*$AJ$23)*$AH$23)),IF(Calculator!$O$6="DUALSILVERANOD",SUM((((M27/100)*$AJ$22)*$AH$22))+(((((M27/100)*$AJ$22)*$AN$22)*$AH$22)*1.918079)-((((M27/100)*$AJ$22)*$AN$22)*$AH$22)+((((M27/100)*$AJ$23)*$AH$23)),IF(Calculator!$O$6="DUALANOD",SUM((((M27/100)*$AJ$22)*$AH$22))+(((((M27/100)*$AJ$22)*$AN$22)*$AH$22)*2.260509)-((((M27/100)*$AJ$22)*$AN$22)*$AH$22)+((((M27/100)*$AJ$23)*$AH$23))))))))))))))))))))))))</f>
        <v>0</v>
      </c>
      <c r="AC27" s="2">
        <f>IF(Calculator!$O$6="SINGLEBASE",SUM((((N27/100)*$AJ$22)*$AH$22))+((((N27/100)*$AJ$23)*$AH$23)),IF(Calculator!$O$6="SINGLEELEMENTS",SUM((((N27/100)*$AJ$22)*$AH$22))+(((((N27/100)*$AJ$22)*$AN$22)*$AH$22)*1.05)-((((N27/100)*$AJ$22)*$AN$22)*$AH$22)+((((N27/100)*$AJ$23)*$AH$23)),IF(Calculator!$O$6="SINGLESPECTRUM",SUM((((N27/100)*$AJ$22)*$AH$22))+(((((N27/100)*$AJ$22)*$AN$22)*$AH$22)*1.05)-((((N27/100)*$AJ$22)*$AN$22)*$AH$22)+((((N27/100)*$AJ$23)*$AH$23)),IF(Calculator!$O$6="SINGLEHOMESTEAD",SUM((((N27/100)*$AJ$22)*$AH$22))+(((((N27/100)*$AJ$22)*$AN$22)*$AH$22)*1.05)-((((N27/100)*$AJ$22)*$AN$22)*$AH$22)+((((N27/100)*$AJ$23)*$AH$23)),IF(Calculator!$O$6="SINGLEBAND A",SUM((((N27/100)*$AJ$22)*$AH$22))+(((((N27/100)*$AJ$22)*$AN$22)*$AH$22)*1.1)-((((N27/100)*$AJ$22)*$AN$22)*$AH$22)+((((N27/100)*$AJ$23)*$AH$23)),IF(Calculator!$O$6="SINGLEBAND B",SUM((((N27/100)*$AJ$22)*$AH$22))+(((((N27/100)*$AJ$22)*$AN$22)*$AH$22)*1.15)-((((N27/100)*$AJ$22)*$AN$22)*$AH$22)+((((N27/100)*$AJ$23)*$AH$23)),IF(Calculator!$O$6="SINGLEBAND C",SUM((((N27/100)*$AJ$22)*$AH$22))+(((((N27/100)*$AJ$22)*$AN$22)*$AH$22)*1.2)-((((N27/100)*$AJ$22)*$AN$22)*$AH$22)+((((N27/100)*$AJ$23)*$AH$23)),IF(Calculator!$O$6="SINGLEBAND D",SUM((((N27/100)*$AJ$22)*$AH$22))+(((((N27/100)*$AJ$22)*$AN$22)*$AH$22)*1.25)-((((N27/100)*$AJ$22)*$AN$22)*$AH$22)+((((N27/100)*$AJ$23)*$AH$23)),IF(Calculator!$O$6="SINGLEURBANE",SUM((((N27/100)*$AJ$22)*$AH$22))+(((((N27/100)*$AJ$22)*$AN$22)*$AH$22)*1.25)-((((N27/100)*$AJ$22)*$AN$22)*$AH$22)+((((N27/100)*$AJ$23)*$AH$23)),IF(Calculator!$O$6="SINGLESILVERANOD",SUM((((N27/100)*$AJ$22)*$AH$22))+(((((N27/100)*$AJ$22)*$AN$22)*$AH$22)*1.4)-((((N27/100)*$AJ$22)*$AN$22)*$AH$22)+((((N27/100)*$AJ$23)*$AH$23)),IF(Calculator!$O$6="SINGLEANOD",SUM((((N27/100)*$AJ$22)*$AH$22))+(((((N27/100)*$AJ$22)*$AN$22)*$AH$22)*1.65)-((((N27/100)*$AJ$22)*$AN$22)*$AH$22)+((((N27/100)*$AJ$23)*$AH$23)),IF(Calculator!$O$6="DUALBASE",SUM((((N27/100)*$AJ$22)*$AH$22))+(((((N27/100)*$AJ$22)*$AN$22)*$AH$22)*1.030011)-((((N27/100)*$AJ$22)*$AN$22)*$AH$22)+((((N27/100)*$AJ$23)*$AH$23)),IF(Calculator!$O$6="DUALELEMENTS",SUM((((N27/100)*$AJ$22)*$AH$22))+(((((N27/100)*$AJ$22)*$AN$22)*$AH$22)*1.438569)-((((N27/100)*$AJ$22)*$AN$22)*$AH$22)+((((N27/100)*$AJ$23)*$AH$23)),IF(Calculator!$O$6="DUALSPECTRUM",SUM((((N27/100)*$AJ$22)*$AH$22))+(((((N27/100)*$AJ$22)*$AN$22)*$AH$22)*1.438569)-((((N27/100)*$AJ$22)*$AN$22)*$AH$22)+((((N27/100)*$AJ$23)*$AH$23)),IF(Calculator!$O$6="DUALHOMESTEAD",SUM((((N27/100)*$AJ$22)*$AH$22))+(((((N27/100)*$AJ$22)*$AN$22)*$AH$22)*1.438569)-((((N27/100)*$AJ$22)*$AN$22)*$AH$22)+((((N27/100)*$AJ$23)*$AH$23)),IF(Calculator!$O$6="DUALBAND A",SUM((((N27/100)*$AJ$22)*$AH$22))+(((((N27/100)*$AJ$22)*$AN$22)*$AH$22)*1.507051)-((((N27/100)*$AJ$22)*$AN$22)*$AH$22)+((((N27/100)*$AJ$23)*$AH$23)),IF(Calculator!$O$6="DUALBAND B",SUM((((N27/100)*$AJ$22)*$AH$22))+(((((N27/100)*$AJ$22)*$AN$22)*$AH$22)*1.57551)-((((N27/100)*$AJ$22)*$AN$22)*$AH$22)+((((N27/100)*$AJ$23)*$AH$23)),IF(Calculator!$O$6="DUALBAND C",SUM((((N27/100)*$AJ$22)*$AH$22))+(((((N27/100)*$AJ$22)*$AN$22)*$AH$22)*1.644088)-((((N27/100)*$AJ$22)*$AN$22)*$AH$22)+((((N27/100)*$AJ$23)*$AH$23)),IF(Calculator!$O$6="DUALBAND D",SUM((((N27/100)*$AJ$22)*$AH$22))+(((((N27/100)*$AJ$22)*$AN$22)*$AH$22)*1.712549)-((((N27/100)*$AJ$22)*$AN$22)*$AH$22)+((((N27/100)*$AJ$23)*$AH$23)),IF(Calculator!$O$6="DUALURBANE",SUM((((N27/100)*$AJ$22)*$AH$22))+(((((N27/100)*$AJ$22)*$AN$22)*$AH$22)*1.712549)-((((N27/100)*$AJ$22)*$AN$22)*$AH$22)+((((N27/100)*$AJ$23)*$AH$23)),IF(Calculator!$O$6="DUALSILVERANOD",SUM((((N27/100)*$AJ$22)*$AH$22))+(((((N27/100)*$AJ$22)*$AN$22)*$AH$22)*1.918079)-((((N27/100)*$AJ$22)*$AN$22)*$AH$22)+((((N27/100)*$AJ$23)*$AH$23)),IF(Calculator!$O$6="DUALANOD",SUM((((N27/100)*$AJ$22)*$AH$22))+(((((N27/100)*$AJ$22)*$AN$22)*$AH$22)*2.260509)-((((N27/100)*$AJ$22)*$AN$22)*$AH$22)+((((N27/100)*$AJ$23)*$AH$23))))))))))))))))))))))))</f>
        <v>0</v>
      </c>
    </row>
    <row r="28" spans="1:40">
      <c r="A28" s="8" t="s">
        <v>1396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P28" s="8">
        <v>2250</v>
      </c>
      <c r="Q28" s="2">
        <f>IF(Calculator!$O$6="SINGLEBASE",SUM((((B28/100)*$AJ$22)*$AH$22))+((((B28/100)*$AJ$23)*$AH$23)),IF(Calculator!$O$6="SINGLEELEMENTS",SUM((((B28/100)*$AJ$22)*$AH$22))+(((((B28/100)*$AJ$22)*$AN$22)*$AH$22)*1.05)-((((B28/100)*$AJ$22)*$AN$22)*$AH$22)+((((B28/100)*$AJ$23)*$AH$23)),IF(Calculator!$O$6="SINGLESPECTRUM",SUM((((B28/100)*$AJ$22)*$AH$22))+(((((B28/100)*$AJ$22)*$AN$22)*$AH$22)*1.05)-((((B28/100)*$AJ$22)*$AN$22)*$AH$22)+((((B28/100)*$AJ$23)*$AH$23)),IF(Calculator!$O$6="SINGLEHOMESTEAD",SUM((((B28/100)*$AJ$22)*$AH$22))+(((((B28/100)*$AJ$22)*$AN$22)*$AH$22)*1.05)-((((B28/100)*$AJ$22)*$AN$22)*$AH$22)+((((B28/100)*$AJ$23)*$AH$23)),IF(Calculator!$O$6="SINGLEBAND A",SUM((((B28/100)*$AJ$22)*$AH$22))+(((((B28/100)*$AJ$22)*$AN$22)*$AH$22)*1.1)-((((B28/100)*$AJ$22)*$AN$22)*$AH$22)+((((B28/100)*$AJ$23)*$AH$23)),IF(Calculator!$O$6="SINGLEBAND B",SUM((((B28/100)*$AJ$22)*$AH$22))+(((((B28/100)*$AJ$22)*$AN$22)*$AH$22)*1.15)-((((B28/100)*$AJ$22)*$AN$22)*$AH$22)+((((B28/100)*$AJ$23)*$AH$23)),IF(Calculator!$O$6="SINGLEBAND C",SUM((((B28/100)*$AJ$22)*$AH$22))+(((((B28/100)*$AJ$22)*$AN$22)*$AH$22)*1.2)-((((B28/100)*$AJ$22)*$AN$22)*$AH$22)+((((B28/100)*$AJ$23)*$AH$23)),IF(Calculator!$O$6="SINGLEBAND D",SUM((((B28/100)*$AJ$22)*$AH$22))+(((((B28/100)*$AJ$22)*$AN$22)*$AH$22)*1.25)-((((B28/100)*$AJ$22)*$AN$22)*$AH$22)+((((B28/100)*$AJ$23)*$AH$23)),IF(Calculator!$O$6="SINGLEURBANE",SUM((((B28/100)*$AJ$22)*$AH$22))+(((((B28/100)*$AJ$22)*$AN$22)*$AH$22)*1.25)-((((B28/100)*$AJ$22)*$AN$22)*$AH$22)+((((B28/100)*$AJ$23)*$AH$23)),IF(Calculator!$O$6="SINGLESILVERANOD",SUM((((B28/100)*$AJ$22)*$AH$22))+(((((B28/100)*$AJ$22)*$AN$22)*$AH$22)*1.4)-((((B28/100)*$AJ$22)*$AN$22)*$AH$22)+((((B28/100)*$AJ$23)*$AH$23)),IF(Calculator!$O$6="SINGLEANOD",SUM((((B28/100)*$AJ$22)*$AH$22))+(((((B28/100)*$AJ$22)*$AN$22)*$AH$22)*1.65)-((((B28/100)*$AJ$22)*$AN$22)*$AH$22)+((((B28/100)*$AJ$23)*$AH$23)),IF(Calculator!$O$6="DUALBASE",SUM((((B28/100)*$AJ$22)*$AH$22))+(((((B28/100)*$AJ$22)*$AN$22)*$AH$22)*1.030011)-((((B28/100)*$AJ$22)*$AN$22)*$AH$22)+((((B28/100)*$AJ$23)*$AH$23)),IF(Calculator!$O$6="DUALELEMENTS",SUM((((B28/100)*$AJ$22)*$AH$22))+(((((B28/100)*$AJ$22)*$AN$22)*$AH$22)*1.438569)-((((B28/100)*$AJ$22)*$AN$22)*$AH$22)+((((B28/100)*$AJ$23)*$AH$23)),IF(Calculator!$O$6="DUALSPECTRUM",SUM((((B28/100)*$AJ$22)*$AH$22))+(((((B28/100)*$AJ$22)*$AN$22)*$AH$22)*1.438569)-((((B28/100)*$AJ$22)*$AN$22)*$AH$22)+((((B28/100)*$AJ$23)*$AH$23)),IF(Calculator!$O$6="DUALHOMESTEAD",SUM((((B28/100)*$AJ$22)*$AH$22))+(((((B28/100)*$AJ$22)*$AN$22)*$AH$22)*1.438569)-((((B28/100)*$AJ$22)*$AN$22)*$AH$22)+((((B28/100)*$AJ$23)*$AH$23)),IF(Calculator!$O$6="DUALBAND A",SUM((((B28/100)*$AJ$22)*$AH$22))+(((((B28/100)*$AJ$22)*$AN$22)*$AH$22)*1.507051)-((((B28/100)*$AJ$22)*$AN$22)*$AH$22)+((((B28/100)*$AJ$23)*$AH$23)),IF(Calculator!$O$6="DUALBAND B",SUM((((B28/100)*$AJ$22)*$AH$22))+(((((B28/100)*$AJ$22)*$AN$22)*$AH$22)*1.57551)-((((B28/100)*$AJ$22)*$AN$22)*$AH$22)+((((B28/100)*$AJ$23)*$AH$23)),IF(Calculator!$O$6="DUALBAND C",SUM((((B28/100)*$AJ$22)*$AH$22))+(((((B28/100)*$AJ$22)*$AN$22)*$AH$22)*1.644088)-((((B28/100)*$AJ$22)*$AN$22)*$AH$22)+((((B28/100)*$AJ$23)*$AH$23)),IF(Calculator!$O$6="DUALBAND D",SUM((((B28/100)*$AJ$22)*$AH$22))+(((((B28/100)*$AJ$22)*$AN$22)*$AH$22)*1.712549)-((((B28/100)*$AJ$22)*$AN$22)*$AH$22)+((((B28/100)*$AJ$23)*$AH$23)),IF(Calculator!$O$6="DUALURBANE",SUM((((B28/100)*$AJ$22)*$AH$22))+(((((B28/100)*$AJ$22)*$AN$22)*$AH$22)*1.712549)-((((B28/100)*$AJ$22)*$AN$22)*$AH$22)+((((B28/100)*$AJ$23)*$AH$23)),IF(Calculator!$O$6="DUALSILVERANOD",SUM((((B28/100)*$AJ$22)*$AH$22))+(((((B28/100)*$AJ$22)*$AN$22)*$AH$22)*1.918079)-((((B28/100)*$AJ$22)*$AN$22)*$AH$22)+((((B28/100)*$AJ$23)*$AH$23)),IF(Calculator!$O$6="DUALANOD",SUM((((B28/100)*$AJ$22)*$AH$22))+(((((B28/100)*$AJ$22)*$AN$22)*$AH$22)*2.260509)-((((B28/100)*$AJ$22)*$AN$22)*$AH$22)+((((B28/100)*$AJ$23)*$AH$23))))))))))))))))))))))))</f>
        <v>0</v>
      </c>
      <c r="R28" s="2">
        <f>IF(Calculator!$O$6="SINGLEBASE",SUM((((C28/100)*$AJ$22)*$AH$22))+((((C28/100)*$AJ$23)*$AH$23)),IF(Calculator!$O$6="SINGLEELEMENTS",SUM((((C28/100)*$AJ$22)*$AH$22))+(((((C28/100)*$AJ$22)*$AN$22)*$AH$22)*1.05)-((((C28/100)*$AJ$22)*$AN$22)*$AH$22)+((((C28/100)*$AJ$23)*$AH$23)),IF(Calculator!$O$6="SINGLESPECTRUM",SUM((((C28/100)*$AJ$22)*$AH$22))+(((((C28/100)*$AJ$22)*$AN$22)*$AH$22)*1.05)-((((C28/100)*$AJ$22)*$AN$22)*$AH$22)+((((C28/100)*$AJ$23)*$AH$23)),IF(Calculator!$O$6="SINGLEHOMESTEAD",SUM((((C28/100)*$AJ$22)*$AH$22))+(((((C28/100)*$AJ$22)*$AN$22)*$AH$22)*1.05)-((((C28/100)*$AJ$22)*$AN$22)*$AH$22)+((((C28/100)*$AJ$23)*$AH$23)),IF(Calculator!$O$6="SINGLEBAND A",SUM((((C28/100)*$AJ$22)*$AH$22))+(((((C28/100)*$AJ$22)*$AN$22)*$AH$22)*1.1)-((((C28/100)*$AJ$22)*$AN$22)*$AH$22)+((((C28/100)*$AJ$23)*$AH$23)),IF(Calculator!$O$6="SINGLEBAND B",SUM((((C28/100)*$AJ$22)*$AH$22))+(((((C28/100)*$AJ$22)*$AN$22)*$AH$22)*1.15)-((((C28/100)*$AJ$22)*$AN$22)*$AH$22)+((((C28/100)*$AJ$23)*$AH$23)),IF(Calculator!$O$6="SINGLEBAND C",SUM((((C28/100)*$AJ$22)*$AH$22))+(((((C28/100)*$AJ$22)*$AN$22)*$AH$22)*1.2)-((((C28/100)*$AJ$22)*$AN$22)*$AH$22)+((((C28/100)*$AJ$23)*$AH$23)),IF(Calculator!$O$6="SINGLEBAND D",SUM((((C28/100)*$AJ$22)*$AH$22))+(((((C28/100)*$AJ$22)*$AN$22)*$AH$22)*1.25)-((((C28/100)*$AJ$22)*$AN$22)*$AH$22)+((((C28/100)*$AJ$23)*$AH$23)),IF(Calculator!$O$6="SINGLEURBANE",SUM((((C28/100)*$AJ$22)*$AH$22))+(((((C28/100)*$AJ$22)*$AN$22)*$AH$22)*1.25)-((((C28/100)*$AJ$22)*$AN$22)*$AH$22)+((((C28/100)*$AJ$23)*$AH$23)),IF(Calculator!$O$6="SINGLESILVERANOD",SUM((((C28/100)*$AJ$22)*$AH$22))+(((((C28/100)*$AJ$22)*$AN$22)*$AH$22)*1.4)-((((C28/100)*$AJ$22)*$AN$22)*$AH$22)+((((C28/100)*$AJ$23)*$AH$23)),IF(Calculator!$O$6="SINGLEANOD",SUM((((C28/100)*$AJ$22)*$AH$22))+(((((C28/100)*$AJ$22)*$AN$22)*$AH$22)*1.65)-((((C28/100)*$AJ$22)*$AN$22)*$AH$22)+((((C28/100)*$AJ$23)*$AH$23)),IF(Calculator!$O$6="DUALBASE",SUM((((C28/100)*$AJ$22)*$AH$22))+(((((C28/100)*$AJ$22)*$AN$22)*$AH$22)*1.030011)-((((C28/100)*$AJ$22)*$AN$22)*$AH$22)+((((C28/100)*$AJ$23)*$AH$23)),IF(Calculator!$O$6="DUALELEMENTS",SUM((((C28/100)*$AJ$22)*$AH$22))+(((((C28/100)*$AJ$22)*$AN$22)*$AH$22)*1.438569)-((((C28/100)*$AJ$22)*$AN$22)*$AH$22)+((((C28/100)*$AJ$23)*$AH$23)),IF(Calculator!$O$6="DUALSPECTRUM",SUM((((C28/100)*$AJ$22)*$AH$22))+(((((C28/100)*$AJ$22)*$AN$22)*$AH$22)*1.438569)-((((C28/100)*$AJ$22)*$AN$22)*$AH$22)+((((C28/100)*$AJ$23)*$AH$23)),IF(Calculator!$O$6="DUALHOMESTEAD",SUM((((C28/100)*$AJ$22)*$AH$22))+(((((C28/100)*$AJ$22)*$AN$22)*$AH$22)*1.438569)-((((C28/100)*$AJ$22)*$AN$22)*$AH$22)+((((C28/100)*$AJ$23)*$AH$23)),IF(Calculator!$O$6="DUALBAND A",SUM((((C28/100)*$AJ$22)*$AH$22))+(((((C28/100)*$AJ$22)*$AN$22)*$AH$22)*1.507051)-((((C28/100)*$AJ$22)*$AN$22)*$AH$22)+((((C28/100)*$AJ$23)*$AH$23)),IF(Calculator!$O$6="DUALBAND B",SUM((((C28/100)*$AJ$22)*$AH$22))+(((((C28/100)*$AJ$22)*$AN$22)*$AH$22)*1.57551)-((((C28/100)*$AJ$22)*$AN$22)*$AH$22)+((((C28/100)*$AJ$23)*$AH$23)),IF(Calculator!$O$6="DUALBAND C",SUM((((C28/100)*$AJ$22)*$AH$22))+(((((C28/100)*$AJ$22)*$AN$22)*$AH$22)*1.644088)-((((C28/100)*$AJ$22)*$AN$22)*$AH$22)+((((C28/100)*$AJ$23)*$AH$23)),IF(Calculator!$O$6="DUALBAND D",SUM((((C28/100)*$AJ$22)*$AH$22))+(((((C28/100)*$AJ$22)*$AN$22)*$AH$22)*1.712549)-((((C28/100)*$AJ$22)*$AN$22)*$AH$22)+((((C28/100)*$AJ$23)*$AH$23)),IF(Calculator!$O$6="DUALURBANE",SUM((((C28/100)*$AJ$22)*$AH$22))+(((((C28/100)*$AJ$22)*$AN$22)*$AH$22)*1.712549)-((((C28/100)*$AJ$22)*$AN$22)*$AH$22)+((((C28/100)*$AJ$23)*$AH$23)),IF(Calculator!$O$6="DUALSILVERANOD",SUM((((C28/100)*$AJ$22)*$AH$22))+(((((C28/100)*$AJ$22)*$AN$22)*$AH$22)*1.918079)-((((C28/100)*$AJ$22)*$AN$22)*$AH$22)+((((C28/100)*$AJ$23)*$AH$23)),IF(Calculator!$O$6="DUALANOD",SUM((((C28/100)*$AJ$22)*$AH$22))+(((((C28/100)*$AJ$22)*$AN$22)*$AH$22)*2.260509)-((((C28/100)*$AJ$22)*$AN$22)*$AH$22)+((((C28/100)*$AJ$23)*$AH$23))))))))))))))))))))))))</f>
        <v>0</v>
      </c>
      <c r="S28" s="2">
        <f>IF(Calculator!$O$6="SINGLEBASE",SUM((((D28/100)*$AJ$22)*$AH$22))+((((D28/100)*$AJ$23)*$AH$23)),IF(Calculator!$O$6="SINGLEELEMENTS",SUM((((D28/100)*$AJ$22)*$AH$22))+(((((D28/100)*$AJ$22)*$AN$22)*$AH$22)*1.05)-((((D28/100)*$AJ$22)*$AN$22)*$AH$22)+((((D28/100)*$AJ$23)*$AH$23)),IF(Calculator!$O$6="SINGLESPECTRUM",SUM((((D28/100)*$AJ$22)*$AH$22))+(((((D28/100)*$AJ$22)*$AN$22)*$AH$22)*1.05)-((((D28/100)*$AJ$22)*$AN$22)*$AH$22)+((((D28/100)*$AJ$23)*$AH$23)),IF(Calculator!$O$6="SINGLEHOMESTEAD",SUM((((D28/100)*$AJ$22)*$AH$22))+(((((D28/100)*$AJ$22)*$AN$22)*$AH$22)*1.05)-((((D28/100)*$AJ$22)*$AN$22)*$AH$22)+((((D28/100)*$AJ$23)*$AH$23)),IF(Calculator!$O$6="SINGLEBAND A",SUM((((D28/100)*$AJ$22)*$AH$22))+(((((D28/100)*$AJ$22)*$AN$22)*$AH$22)*1.1)-((((D28/100)*$AJ$22)*$AN$22)*$AH$22)+((((D28/100)*$AJ$23)*$AH$23)),IF(Calculator!$O$6="SINGLEBAND B",SUM((((D28/100)*$AJ$22)*$AH$22))+(((((D28/100)*$AJ$22)*$AN$22)*$AH$22)*1.15)-((((D28/100)*$AJ$22)*$AN$22)*$AH$22)+((((D28/100)*$AJ$23)*$AH$23)),IF(Calculator!$O$6="SINGLEBAND C",SUM((((D28/100)*$AJ$22)*$AH$22))+(((((D28/100)*$AJ$22)*$AN$22)*$AH$22)*1.2)-((((D28/100)*$AJ$22)*$AN$22)*$AH$22)+((((D28/100)*$AJ$23)*$AH$23)),IF(Calculator!$O$6="SINGLEBAND D",SUM((((D28/100)*$AJ$22)*$AH$22))+(((((D28/100)*$AJ$22)*$AN$22)*$AH$22)*1.25)-((((D28/100)*$AJ$22)*$AN$22)*$AH$22)+((((D28/100)*$AJ$23)*$AH$23)),IF(Calculator!$O$6="SINGLEURBANE",SUM((((D28/100)*$AJ$22)*$AH$22))+(((((D28/100)*$AJ$22)*$AN$22)*$AH$22)*1.25)-((((D28/100)*$AJ$22)*$AN$22)*$AH$22)+((((D28/100)*$AJ$23)*$AH$23)),IF(Calculator!$O$6="SINGLESILVERANOD",SUM((((D28/100)*$AJ$22)*$AH$22))+(((((D28/100)*$AJ$22)*$AN$22)*$AH$22)*1.4)-((((D28/100)*$AJ$22)*$AN$22)*$AH$22)+((((D28/100)*$AJ$23)*$AH$23)),IF(Calculator!$O$6="SINGLEANOD",SUM((((D28/100)*$AJ$22)*$AH$22))+(((((D28/100)*$AJ$22)*$AN$22)*$AH$22)*1.65)-((((D28/100)*$AJ$22)*$AN$22)*$AH$22)+((((D28/100)*$AJ$23)*$AH$23)),IF(Calculator!$O$6="DUALBASE",SUM((((D28/100)*$AJ$22)*$AH$22))+(((((D28/100)*$AJ$22)*$AN$22)*$AH$22)*1.030011)-((((D28/100)*$AJ$22)*$AN$22)*$AH$22)+((((D28/100)*$AJ$23)*$AH$23)),IF(Calculator!$O$6="DUALELEMENTS",SUM((((D28/100)*$AJ$22)*$AH$22))+(((((D28/100)*$AJ$22)*$AN$22)*$AH$22)*1.438569)-((((D28/100)*$AJ$22)*$AN$22)*$AH$22)+((((D28/100)*$AJ$23)*$AH$23)),IF(Calculator!$O$6="DUALSPECTRUM",SUM((((D28/100)*$AJ$22)*$AH$22))+(((((D28/100)*$AJ$22)*$AN$22)*$AH$22)*1.438569)-((((D28/100)*$AJ$22)*$AN$22)*$AH$22)+((((D28/100)*$AJ$23)*$AH$23)),IF(Calculator!$O$6="DUALHOMESTEAD",SUM((((D28/100)*$AJ$22)*$AH$22))+(((((D28/100)*$AJ$22)*$AN$22)*$AH$22)*1.438569)-((((D28/100)*$AJ$22)*$AN$22)*$AH$22)+((((D28/100)*$AJ$23)*$AH$23)),IF(Calculator!$O$6="DUALBAND A",SUM((((D28/100)*$AJ$22)*$AH$22))+(((((D28/100)*$AJ$22)*$AN$22)*$AH$22)*1.507051)-((((D28/100)*$AJ$22)*$AN$22)*$AH$22)+((((D28/100)*$AJ$23)*$AH$23)),IF(Calculator!$O$6="DUALBAND B",SUM((((D28/100)*$AJ$22)*$AH$22))+(((((D28/100)*$AJ$22)*$AN$22)*$AH$22)*1.57551)-((((D28/100)*$AJ$22)*$AN$22)*$AH$22)+((((D28/100)*$AJ$23)*$AH$23)),IF(Calculator!$O$6="DUALBAND C",SUM((((D28/100)*$AJ$22)*$AH$22))+(((((D28/100)*$AJ$22)*$AN$22)*$AH$22)*1.644088)-((((D28/100)*$AJ$22)*$AN$22)*$AH$22)+((((D28/100)*$AJ$23)*$AH$23)),IF(Calculator!$O$6="DUALBAND D",SUM((((D28/100)*$AJ$22)*$AH$22))+(((((D28/100)*$AJ$22)*$AN$22)*$AH$22)*1.712549)-((((D28/100)*$AJ$22)*$AN$22)*$AH$22)+((((D28/100)*$AJ$23)*$AH$23)),IF(Calculator!$O$6="DUALURBANE",SUM((((D28/100)*$AJ$22)*$AH$22))+(((((D28/100)*$AJ$22)*$AN$22)*$AH$22)*1.712549)-((((D28/100)*$AJ$22)*$AN$22)*$AH$22)+((((D28/100)*$AJ$23)*$AH$23)),IF(Calculator!$O$6="DUALSILVERANOD",SUM((((D28/100)*$AJ$22)*$AH$22))+(((((D28/100)*$AJ$22)*$AN$22)*$AH$22)*1.918079)-((((D28/100)*$AJ$22)*$AN$22)*$AH$22)+((((D28/100)*$AJ$23)*$AH$23)),IF(Calculator!$O$6="DUALANOD",SUM((((D28/100)*$AJ$22)*$AH$22))+(((((D28/100)*$AJ$22)*$AN$22)*$AH$22)*2.260509)-((((D28/100)*$AJ$22)*$AN$22)*$AH$22)+((((D28/100)*$AJ$23)*$AH$23))))))))))))))))))))))))</f>
        <v>0</v>
      </c>
      <c r="T28" s="2">
        <f>IF(Calculator!$O$6="SINGLEBASE",SUM((((E28/100)*$AJ$22)*$AH$22))+((((E28/100)*$AJ$23)*$AH$23)),IF(Calculator!$O$6="SINGLEELEMENTS",SUM((((E28/100)*$AJ$22)*$AH$22))+(((((E28/100)*$AJ$22)*$AN$22)*$AH$22)*1.05)-((((E28/100)*$AJ$22)*$AN$22)*$AH$22)+((((E28/100)*$AJ$23)*$AH$23)),IF(Calculator!$O$6="SINGLESPECTRUM",SUM((((E28/100)*$AJ$22)*$AH$22))+(((((E28/100)*$AJ$22)*$AN$22)*$AH$22)*1.05)-((((E28/100)*$AJ$22)*$AN$22)*$AH$22)+((((E28/100)*$AJ$23)*$AH$23)),IF(Calculator!$O$6="SINGLEHOMESTEAD",SUM((((E28/100)*$AJ$22)*$AH$22))+(((((E28/100)*$AJ$22)*$AN$22)*$AH$22)*1.05)-((((E28/100)*$AJ$22)*$AN$22)*$AH$22)+((((E28/100)*$AJ$23)*$AH$23)),IF(Calculator!$O$6="SINGLEBAND A",SUM((((E28/100)*$AJ$22)*$AH$22))+(((((E28/100)*$AJ$22)*$AN$22)*$AH$22)*1.1)-((((E28/100)*$AJ$22)*$AN$22)*$AH$22)+((((E28/100)*$AJ$23)*$AH$23)),IF(Calculator!$O$6="SINGLEBAND B",SUM((((E28/100)*$AJ$22)*$AH$22))+(((((E28/100)*$AJ$22)*$AN$22)*$AH$22)*1.15)-((((E28/100)*$AJ$22)*$AN$22)*$AH$22)+((((E28/100)*$AJ$23)*$AH$23)),IF(Calculator!$O$6="SINGLEBAND C",SUM((((E28/100)*$AJ$22)*$AH$22))+(((((E28/100)*$AJ$22)*$AN$22)*$AH$22)*1.2)-((((E28/100)*$AJ$22)*$AN$22)*$AH$22)+((((E28/100)*$AJ$23)*$AH$23)),IF(Calculator!$O$6="SINGLEBAND D",SUM((((E28/100)*$AJ$22)*$AH$22))+(((((E28/100)*$AJ$22)*$AN$22)*$AH$22)*1.25)-((((E28/100)*$AJ$22)*$AN$22)*$AH$22)+((((E28/100)*$AJ$23)*$AH$23)),IF(Calculator!$O$6="SINGLEURBANE",SUM((((E28/100)*$AJ$22)*$AH$22))+(((((E28/100)*$AJ$22)*$AN$22)*$AH$22)*1.25)-((((E28/100)*$AJ$22)*$AN$22)*$AH$22)+((((E28/100)*$AJ$23)*$AH$23)),IF(Calculator!$O$6="SINGLESILVERANOD",SUM((((E28/100)*$AJ$22)*$AH$22))+(((((E28/100)*$AJ$22)*$AN$22)*$AH$22)*1.4)-((((E28/100)*$AJ$22)*$AN$22)*$AH$22)+((((E28/100)*$AJ$23)*$AH$23)),IF(Calculator!$O$6="SINGLEANOD",SUM((((E28/100)*$AJ$22)*$AH$22))+(((((E28/100)*$AJ$22)*$AN$22)*$AH$22)*1.65)-((((E28/100)*$AJ$22)*$AN$22)*$AH$22)+((((E28/100)*$AJ$23)*$AH$23)),IF(Calculator!$O$6="DUALBASE",SUM((((E28/100)*$AJ$22)*$AH$22))+(((((E28/100)*$AJ$22)*$AN$22)*$AH$22)*1.030011)-((((E28/100)*$AJ$22)*$AN$22)*$AH$22)+((((E28/100)*$AJ$23)*$AH$23)),IF(Calculator!$O$6="DUALELEMENTS",SUM((((E28/100)*$AJ$22)*$AH$22))+(((((E28/100)*$AJ$22)*$AN$22)*$AH$22)*1.438569)-((((E28/100)*$AJ$22)*$AN$22)*$AH$22)+((((E28/100)*$AJ$23)*$AH$23)),IF(Calculator!$O$6="DUALSPECTRUM",SUM((((E28/100)*$AJ$22)*$AH$22))+(((((E28/100)*$AJ$22)*$AN$22)*$AH$22)*1.438569)-((((E28/100)*$AJ$22)*$AN$22)*$AH$22)+((((E28/100)*$AJ$23)*$AH$23)),IF(Calculator!$O$6="DUALHOMESTEAD",SUM((((E28/100)*$AJ$22)*$AH$22))+(((((E28/100)*$AJ$22)*$AN$22)*$AH$22)*1.438569)-((((E28/100)*$AJ$22)*$AN$22)*$AH$22)+((((E28/100)*$AJ$23)*$AH$23)),IF(Calculator!$O$6="DUALBAND A",SUM((((E28/100)*$AJ$22)*$AH$22))+(((((E28/100)*$AJ$22)*$AN$22)*$AH$22)*1.507051)-((((E28/100)*$AJ$22)*$AN$22)*$AH$22)+((((E28/100)*$AJ$23)*$AH$23)),IF(Calculator!$O$6="DUALBAND B",SUM((((E28/100)*$AJ$22)*$AH$22))+(((((E28/100)*$AJ$22)*$AN$22)*$AH$22)*1.57551)-((((E28/100)*$AJ$22)*$AN$22)*$AH$22)+((((E28/100)*$AJ$23)*$AH$23)),IF(Calculator!$O$6="DUALBAND C",SUM((((E28/100)*$AJ$22)*$AH$22))+(((((E28/100)*$AJ$22)*$AN$22)*$AH$22)*1.644088)-((((E28/100)*$AJ$22)*$AN$22)*$AH$22)+((((E28/100)*$AJ$23)*$AH$23)),IF(Calculator!$O$6="DUALBAND D",SUM((((E28/100)*$AJ$22)*$AH$22))+(((((E28/100)*$AJ$22)*$AN$22)*$AH$22)*1.712549)-((((E28/100)*$AJ$22)*$AN$22)*$AH$22)+((((E28/100)*$AJ$23)*$AH$23)),IF(Calculator!$O$6="DUALURBANE",SUM((((E28/100)*$AJ$22)*$AH$22))+(((((E28/100)*$AJ$22)*$AN$22)*$AH$22)*1.712549)-((((E28/100)*$AJ$22)*$AN$22)*$AH$22)+((((E28/100)*$AJ$23)*$AH$23)),IF(Calculator!$O$6="DUALSILVERANOD",SUM((((E28/100)*$AJ$22)*$AH$22))+(((((E28/100)*$AJ$22)*$AN$22)*$AH$22)*1.918079)-((((E28/100)*$AJ$22)*$AN$22)*$AH$22)+((((E28/100)*$AJ$23)*$AH$23)),IF(Calculator!$O$6="DUALANOD",SUM((((E28/100)*$AJ$22)*$AH$22))+(((((E28/100)*$AJ$22)*$AN$22)*$AH$22)*2.260509)-((((E28/100)*$AJ$22)*$AN$22)*$AH$22)+((((E28/100)*$AJ$23)*$AH$23))))))))))))))))))))))))</f>
        <v>0</v>
      </c>
      <c r="U28" s="2">
        <f>IF(Calculator!$O$6="SINGLEBASE",SUM((((F28/100)*$AJ$22)*$AH$22))+((((F28/100)*$AJ$23)*$AH$23)),IF(Calculator!$O$6="SINGLEELEMENTS",SUM((((F28/100)*$AJ$22)*$AH$22))+(((((F28/100)*$AJ$22)*$AN$22)*$AH$22)*1.05)-((((F28/100)*$AJ$22)*$AN$22)*$AH$22)+((((F28/100)*$AJ$23)*$AH$23)),IF(Calculator!$O$6="SINGLESPECTRUM",SUM((((F28/100)*$AJ$22)*$AH$22))+(((((F28/100)*$AJ$22)*$AN$22)*$AH$22)*1.05)-((((F28/100)*$AJ$22)*$AN$22)*$AH$22)+((((F28/100)*$AJ$23)*$AH$23)),IF(Calculator!$O$6="SINGLEHOMESTEAD",SUM((((F28/100)*$AJ$22)*$AH$22))+(((((F28/100)*$AJ$22)*$AN$22)*$AH$22)*1.05)-((((F28/100)*$AJ$22)*$AN$22)*$AH$22)+((((F28/100)*$AJ$23)*$AH$23)),IF(Calculator!$O$6="SINGLEBAND A",SUM((((F28/100)*$AJ$22)*$AH$22))+(((((F28/100)*$AJ$22)*$AN$22)*$AH$22)*1.1)-((((F28/100)*$AJ$22)*$AN$22)*$AH$22)+((((F28/100)*$AJ$23)*$AH$23)),IF(Calculator!$O$6="SINGLEBAND B",SUM((((F28/100)*$AJ$22)*$AH$22))+(((((F28/100)*$AJ$22)*$AN$22)*$AH$22)*1.15)-((((F28/100)*$AJ$22)*$AN$22)*$AH$22)+((((F28/100)*$AJ$23)*$AH$23)),IF(Calculator!$O$6="SINGLEBAND C",SUM((((F28/100)*$AJ$22)*$AH$22))+(((((F28/100)*$AJ$22)*$AN$22)*$AH$22)*1.2)-((((F28/100)*$AJ$22)*$AN$22)*$AH$22)+((((F28/100)*$AJ$23)*$AH$23)),IF(Calculator!$O$6="SINGLEBAND D",SUM((((F28/100)*$AJ$22)*$AH$22))+(((((F28/100)*$AJ$22)*$AN$22)*$AH$22)*1.25)-((((F28/100)*$AJ$22)*$AN$22)*$AH$22)+((((F28/100)*$AJ$23)*$AH$23)),IF(Calculator!$O$6="SINGLEURBANE",SUM((((F28/100)*$AJ$22)*$AH$22))+(((((F28/100)*$AJ$22)*$AN$22)*$AH$22)*1.25)-((((F28/100)*$AJ$22)*$AN$22)*$AH$22)+((((F28/100)*$AJ$23)*$AH$23)),IF(Calculator!$O$6="SINGLESILVERANOD",SUM((((F28/100)*$AJ$22)*$AH$22))+(((((F28/100)*$AJ$22)*$AN$22)*$AH$22)*1.4)-((((F28/100)*$AJ$22)*$AN$22)*$AH$22)+((((F28/100)*$AJ$23)*$AH$23)),IF(Calculator!$O$6="SINGLEANOD",SUM((((F28/100)*$AJ$22)*$AH$22))+(((((F28/100)*$AJ$22)*$AN$22)*$AH$22)*1.65)-((((F28/100)*$AJ$22)*$AN$22)*$AH$22)+((((F28/100)*$AJ$23)*$AH$23)),IF(Calculator!$O$6="DUALBASE",SUM((((F28/100)*$AJ$22)*$AH$22))+(((((F28/100)*$AJ$22)*$AN$22)*$AH$22)*1.030011)-((((F28/100)*$AJ$22)*$AN$22)*$AH$22)+((((F28/100)*$AJ$23)*$AH$23)),IF(Calculator!$O$6="DUALELEMENTS",SUM((((F28/100)*$AJ$22)*$AH$22))+(((((F28/100)*$AJ$22)*$AN$22)*$AH$22)*1.438569)-((((F28/100)*$AJ$22)*$AN$22)*$AH$22)+((((F28/100)*$AJ$23)*$AH$23)),IF(Calculator!$O$6="DUALSPECTRUM",SUM((((F28/100)*$AJ$22)*$AH$22))+(((((F28/100)*$AJ$22)*$AN$22)*$AH$22)*1.438569)-((((F28/100)*$AJ$22)*$AN$22)*$AH$22)+((((F28/100)*$AJ$23)*$AH$23)),IF(Calculator!$O$6="DUALHOMESTEAD",SUM((((F28/100)*$AJ$22)*$AH$22))+(((((F28/100)*$AJ$22)*$AN$22)*$AH$22)*1.438569)-((((F28/100)*$AJ$22)*$AN$22)*$AH$22)+((((F28/100)*$AJ$23)*$AH$23)),IF(Calculator!$O$6="DUALBAND A",SUM((((F28/100)*$AJ$22)*$AH$22))+(((((F28/100)*$AJ$22)*$AN$22)*$AH$22)*1.507051)-((((F28/100)*$AJ$22)*$AN$22)*$AH$22)+((((F28/100)*$AJ$23)*$AH$23)),IF(Calculator!$O$6="DUALBAND B",SUM((((F28/100)*$AJ$22)*$AH$22))+(((((F28/100)*$AJ$22)*$AN$22)*$AH$22)*1.57551)-((((F28/100)*$AJ$22)*$AN$22)*$AH$22)+((((F28/100)*$AJ$23)*$AH$23)),IF(Calculator!$O$6="DUALBAND C",SUM((((F28/100)*$AJ$22)*$AH$22))+(((((F28/100)*$AJ$22)*$AN$22)*$AH$22)*1.644088)-((((F28/100)*$AJ$22)*$AN$22)*$AH$22)+((((F28/100)*$AJ$23)*$AH$23)),IF(Calculator!$O$6="DUALBAND D",SUM((((F28/100)*$AJ$22)*$AH$22))+(((((F28/100)*$AJ$22)*$AN$22)*$AH$22)*1.712549)-((((F28/100)*$AJ$22)*$AN$22)*$AH$22)+((((F28/100)*$AJ$23)*$AH$23)),IF(Calculator!$O$6="DUALURBANE",SUM((((F28/100)*$AJ$22)*$AH$22))+(((((F28/100)*$AJ$22)*$AN$22)*$AH$22)*1.712549)-((((F28/100)*$AJ$22)*$AN$22)*$AH$22)+((((F28/100)*$AJ$23)*$AH$23)),IF(Calculator!$O$6="DUALSILVERANOD",SUM((((F28/100)*$AJ$22)*$AH$22))+(((((F28/100)*$AJ$22)*$AN$22)*$AH$22)*1.918079)-((((F28/100)*$AJ$22)*$AN$22)*$AH$22)+((((F28/100)*$AJ$23)*$AH$23)),IF(Calculator!$O$6="DUALANOD",SUM((((F28/100)*$AJ$22)*$AH$22))+(((((F28/100)*$AJ$22)*$AN$22)*$AH$22)*2.260509)-((((F28/100)*$AJ$22)*$AN$22)*$AH$22)+((((F28/100)*$AJ$23)*$AH$23))))))))))))))))))))))))</f>
        <v>0</v>
      </c>
      <c r="V28" s="2">
        <f>IF(Calculator!$O$6="SINGLEBASE",SUM((((G28/100)*$AJ$22)*$AH$22))+((((G28/100)*$AJ$23)*$AH$23)),IF(Calculator!$O$6="SINGLEELEMENTS",SUM((((G28/100)*$AJ$22)*$AH$22))+(((((G28/100)*$AJ$22)*$AN$22)*$AH$22)*1.05)-((((G28/100)*$AJ$22)*$AN$22)*$AH$22)+((((G28/100)*$AJ$23)*$AH$23)),IF(Calculator!$O$6="SINGLESPECTRUM",SUM((((G28/100)*$AJ$22)*$AH$22))+(((((G28/100)*$AJ$22)*$AN$22)*$AH$22)*1.05)-((((G28/100)*$AJ$22)*$AN$22)*$AH$22)+((((G28/100)*$AJ$23)*$AH$23)),IF(Calculator!$O$6="SINGLEHOMESTEAD",SUM((((G28/100)*$AJ$22)*$AH$22))+(((((G28/100)*$AJ$22)*$AN$22)*$AH$22)*1.05)-((((G28/100)*$AJ$22)*$AN$22)*$AH$22)+((((G28/100)*$AJ$23)*$AH$23)),IF(Calculator!$O$6="SINGLEBAND A",SUM((((G28/100)*$AJ$22)*$AH$22))+(((((G28/100)*$AJ$22)*$AN$22)*$AH$22)*1.1)-((((G28/100)*$AJ$22)*$AN$22)*$AH$22)+((((G28/100)*$AJ$23)*$AH$23)),IF(Calculator!$O$6="SINGLEBAND B",SUM((((G28/100)*$AJ$22)*$AH$22))+(((((G28/100)*$AJ$22)*$AN$22)*$AH$22)*1.15)-((((G28/100)*$AJ$22)*$AN$22)*$AH$22)+((((G28/100)*$AJ$23)*$AH$23)),IF(Calculator!$O$6="SINGLEBAND C",SUM((((G28/100)*$AJ$22)*$AH$22))+(((((G28/100)*$AJ$22)*$AN$22)*$AH$22)*1.2)-((((G28/100)*$AJ$22)*$AN$22)*$AH$22)+((((G28/100)*$AJ$23)*$AH$23)),IF(Calculator!$O$6="SINGLEBAND D",SUM((((G28/100)*$AJ$22)*$AH$22))+(((((G28/100)*$AJ$22)*$AN$22)*$AH$22)*1.25)-((((G28/100)*$AJ$22)*$AN$22)*$AH$22)+((((G28/100)*$AJ$23)*$AH$23)),IF(Calculator!$O$6="SINGLEURBANE",SUM((((G28/100)*$AJ$22)*$AH$22))+(((((G28/100)*$AJ$22)*$AN$22)*$AH$22)*1.25)-((((G28/100)*$AJ$22)*$AN$22)*$AH$22)+((((G28/100)*$AJ$23)*$AH$23)),IF(Calculator!$O$6="SINGLESILVERANOD",SUM((((G28/100)*$AJ$22)*$AH$22))+(((((G28/100)*$AJ$22)*$AN$22)*$AH$22)*1.4)-((((G28/100)*$AJ$22)*$AN$22)*$AH$22)+((((G28/100)*$AJ$23)*$AH$23)),IF(Calculator!$O$6="SINGLEANOD",SUM((((G28/100)*$AJ$22)*$AH$22))+(((((G28/100)*$AJ$22)*$AN$22)*$AH$22)*1.65)-((((G28/100)*$AJ$22)*$AN$22)*$AH$22)+((((G28/100)*$AJ$23)*$AH$23)),IF(Calculator!$O$6="DUALBASE",SUM((((G28/100)*$AJ$22)*$AH$22))+(((((G28/100)*$AJ$22)*$AN$22)*$AH$22)*1.030011)-((((G28/100)*$AJ$22)*$AN$22)*$AH$22)+((((G28/100)*$AJ$23)*$AH$23)),IF(Calculator!$O$6="DUALELEMENTS",SUM((((G28/100)*$AJ$22)*$AH$22))+(((((G28/100)*$AJ$22)*$AN$22)*$AH$22)*1.438569)-((((G28/100)*$AJ$22)*$AN$22)*$AH$22)+((((G28/100)*$AJ$23)*$AH$23)),IF(Calculator!$O$6="DUALSPECTRUM",SUM((((G28/100)*$AJ$22)*$AH$22))+(((((G28/100)*$AJ$22)*$AN$22)*$AH$22)*1.438569)-((((G28/100)*$AJ$22)*$AN$22)*$AH$22)+((((G28/100)*$AJ$23)*$AH$23)),IF(Calculator!$O$6="DUALHOMESTEAD",SUM((((G28/100)*$AJ$22)*$AH$22))+(((((G28/100)*$AJ$22)*$AN$22)*$AH$22)*1.438569)-((((G28/100)*$AJ$22)*$AN$22)*$AH$22)+((((G28/100)*$AJ$23)*$AH$23)),IF(Calculator!$O$6="DUALBAND A",SUM((((G28/100)*$AJ$22)*$AH$22))+(((((G28/100)*$AJ$22)*$AN$22)*$AH$22)*1.507051)-((((G28/100)*$AJ$22)*$AN$22)*$AH$22)+((((G28/100)*$AJ$23)*$AH$23)),IF(Calculator!$O$6="DUALBAND B",SUM((((G28/100)*$AJ$22)*$AH$22))+(((((G28/100)*$AJ$22)*$AN$22)*$AH$22)*1.57551)-((((G28/100)*$AJ$22)*$AN$22)*$AH$22)+((((G28/100)*$AJ$23)*$AH$23)),IF(Calculator!$O$6="DUALBAND C",SUM((((G28/100)*$AJ$22)*$AH$22))+(((((G28/100)*$AJ$22)*$AN$22)*$AH$22)*1.644088)-((((G28/100)*$AJ$22)*$AN$22)*$AH$22)+((((G28/100)*$AJ$23)*$AH$23)),IF(Calculator!$O$6="DUALBAND D",SUM((((G28/100)*$AJ$22)*$AH$22))+(((((G28/100)*$AJ$22)*$AN$22)*$AH$22)*1.712549)-((((G28/100)*$AJ$22)*$AN$22)*$AH$22)+((((G28/100)*$AJ$23)*$AH$23)),IF(Calculator!$O$6="DUALURBANE",SUM((((G28/100)*$AJ$22)*$AH$22))+(((((G28/100)*$AJ$22)*$AN$22)*$AH$22)*1.712549)-((((G28/100)*$AJ$22)*$AN$22)*$AH$22)+((((G28/100)*$AJ$23)*$AH$23)),IF(Calculator!$O$6="DUALSILVERANOD",SUM((((G28/100)*$AJ$22)*$AH$22))+(((((G28/100)*$AJ$22)*$AN$22)*$AH$22)*1.918079)-((((G28/100)*$AJ$22)*$AN$22)*$AH$22)+((((G28/100)*$AJ$23)*$AH$23)),IF(Calculator!$O$6="DUALANOD",SUM((((G28/100)*$AJ$22)*$AH$22))+(((((G28/100)*$AJ$22)*$AN$22)*$AH$22)*2.260509)-((((G28/100)*$AJ$22)*$AN$22)*$AH$22)+((((G28/100)*$AJ$23)*$AH$23))))))))))))))))))))))))</f>
        <v>0</v>
      </c>
      <c r="W28" s="2">
        <f>IF(Calculator!$O$6="SINGLEBASE",SUM((((H28/100)*$AJ$22)*$AH$22))+((((H28/100)*$AJ$23)*$AH$23)),IF(Calculator!$O$6="SINGLEELEMENTS",SUM((((H28/100)*$AJ$22)*$AH$22))+(((((H28/100)*$AJ$22)*$AN$22)*$AH$22)*1.05)-((((H28/100)*$AJ$22)*$AN$22)*$AH$22)+((((H28/100)*$AJ$23)*$AH$23)),IF(Calculator!$O$6="SINGLESPECTRUM",SUM((((H28/100)*$AJ$22)*$AH$22))+(((((H28/100)*$AJ$22)*$AN$22)*$AH$22)*1.05)-((((H28/100)*$AJ$22)*$AN$22)*$AH$22)+((((H28/100)*$AJ$23)*$AH$23)),IF(Calculator!$O$6="SINGLEHOMESTEAD",SUM((((H28/100)*$AJ$22)*$AH$22))+(((((H28/100)*$AJ$22)*$AN$22)*$AH$22)*1.05)-((((H28/100)*$AJ$22)*$AN$22)*$AH$22)+((((H28/100)*$AJ$23)*$AH$23)),IF(Calculator!$O$6="SINGLEBAND A",SUM((((H28/100)*$AJ$22)*$AH$22))+(((((H28/100)*$AJ$22)*$AN$22)*$AH$22)*1.1)-((((H28/100)*$AJ$22)*$AN$22)*$AH$22)+((((H28/100)*$AJ$23)*$AH$23)),IF(Calculator!$O$6="SINGLEBAND B",SUM((((H28/100)*$AJ$22)*$AH$22))+(((((H28/100)*$AJ$22)*$AN$22)*$AH$22)*1.15)-((((H28/100)*$AJ$22)*$AN$22)*$AH$22)+((((H28/100)*$AJ$23)*$AH$23)),IF(Calculator!$O$6="SINGLEBAND C",SUM((((H28/100)*$AJ$22)*$AH$22))+(((((H28/100)*$AJ$22)*$AN$22)*$AH$22)*1.2)-((((H28/100)*$AJ$22)*$AN$22)*$AH$22)+((((H28/100)*$AJ$23)*$AH$23)),IF(Calculator!$O$6="SINGLEBAND D",SUM((((H28/100)*$AJ$22)*$AH$22))+(((((H28/100)*$AJ$22)*$AN$22)*$AH$22)*1.25)-((((H28/100)*$AJ$22)*$AN$22)*$AH$22)+((((H28/100)*$AJ$23)*$AH$23)),IF(Calculator!$O$6="SINGLEURBANE",SUM((((H28/100)*$AJ$22)*$AH$22))+(((((H28/100)*$AJ$22)*$AN$22)*$AH$22)*1.25)-((((H28/100)*$AJ$22)*$AN$22)*$AH$22)+((((H28/100)*$AJ$23)*$AH$23)),IF(Calculator!$O$6="SINGLESILVERANOD",SUM((((H28/100)*$AJ$22)*$AH$22))+(((((H28/100)*$AJ$22)*$AN$22)*$AH$22)*1.4)-((((H28/100)*$AJ$22)*$AN$22)*$AH$22)+((((H28/100)*$AJ$23)*$AH$23)),IF(Calculator!$O$6="SINGLEANOD",SUM((((H28/100)*$AJ$22)*$AH$22))+(((((H28/100)*$AJ$22)*$AN$22)*$AH$22)*1.65)-((((H28/100)*$AJ$22)*$AN$22)*$AH$22)+((((H28/100)*$AJ$23)*$AH$23)),IF(Calculator!$O$6="DUALBASE",SUM((((H28/100)*$AJ$22)*$AH$22))+(((((H28/100)*$AJ$22)*$AN$22)*$AH$22)*1.030011)-((((H28/100)*$AJ$22)*$AN$22)*$AH$22)+((((H28/100)*$AJ$23)*$AH$23)),IF(Calculator!$O$6="DUALELEMENTS",SUM((((H28/100)*$AJ$22)*$AH$22))+(((((H28/100)*$AJ$22)*$AN$22)*$AH$22)*1.438569)-((((H28/100)*$AJ$22)*$AN$22)*$AH$22)+((((H28/100)*$AJ$23)*$AH$23)),IF(Calculator!$O$6="DUALSPECTRUM",SUM((((H28/100)*$AJ$22)*$AH$22))+(((((H28/100)*$AJ$22)*$AN$22)*$AH$22)*1.438569)-((((H28/100)*$AJ$22)*$AN$22)*$AH$22)+((((H28/100)*$AJ$23)*$AH$23)),IF(Calculator!$O$6="DUALHOMESTEAD",SUM((((H28/100)*$AJ$22)*$AH$22))+(((((H28/100)*$AJ$22)*$AN$22)*$AH$22)*1.438569)-((((H28/100)*$AJ$22)*$AN$22)*$AH$22)+((((H28/100)*$AJ$23)*$AH$23)),IF(Calculator!$O$6="DUALBAND A",SUM((((H28/100)*$AJ$22)*$AH$22))+(((((H28/100)*$AJ$22)*$AN$22)*$AH$22)*1.507051)-((((H28/100)*$AJ$22)*$AN$22)*$AH$22)+((((H28/100)*$AJ$23)*$AH$23)),IF(Calculator!$O$6="DUALBAND B",SUM((((H28/100)*$AJ$22)*$AH$22))+(((((H28/100)*$AJ$22)*$AN$22)*$AH$22)*1.57551)-((((H28/100)*$AJ$22)*$AN$22)*$AH$22)+((((H28/100)*$AJ$23)*$AH$23)),IF(Calculator!$O$6="DUALBAND C",SUM((((H28/100)*$AJ$22)*$AH$22))+(((((H28/100)*$AJ$22)*$AN$22)*$AH$22)*1.644088)-((((H28/100)*$AJ$22)*$AN$22)*$AH$22)+((((H28/100)*$AJ$23)*$AH$23)),IF(Calculator!$O$6="DUALBAND D",SUM((((H28/100)*$AJ$22)*$AH$22))+(((((H28/100)*$AJ$22)*$AN$22)*$AH$22)*1.712549)-((((H28/100)*$AJ$22)*$AN$22)*$AH$22)+((((H28/100)*$AJ$23)*$AH$23)),IF(Calculator!$O$6="DUALURBANE",SUM((((H28/100)*$AJ$22)*$AH$22))+(((((H28/100)*$AJ$22)*$AN$22)*$AH$22)*1.712549)-((((H28/100)*$AJ$22)*$AN$22)*$AH$22)+((((H28/100)*$AJ$23)*$AH$23)),IF(Calculator!$O$6="DUALSILVERANOD",SUM((((H28/100)*$AJ$22)*$AH$22))+(((((H28/100)*$AJ$22)*$AN$22)*$AH$22)*1.918079)-((((H28/100)*$AJ$22)*$AN$22)*$AH$22)+((((H28/100)*$AJ$23)*$AH$23)),IF(Calculator!$O$6="DUALANOD",SUM((((H28/100)*$AJ$22)*$AH$22))+(((((H28/100)*$AJ$22)*$AN$22)*$AH$22)*2.260509)-((((H28/100)*$AJ$22)*$AN$22)*$AH$22)+((((H28/100)*$AJ$23)*$AH$23))))))))))))))))))))))))</f>
        <v>0</v>
      </c>
      <c r="X28" s="2">
        <f>IF(Calculator!$O$6="SINGLEBASE",SUM((((I28/100)*$AJ$22)*$AH$22))+((((I28/100)*$AJ$23)*$AH$23)),IF(Calculator!$O$6="SINGLEELEMENTS",SUM((((I28/100)*$AJ$22)*$AH$22))+(((((I28/100)*$AJ$22)*$AN$22)*$AH$22)*1.05)-((((I28/100)*$AJ$22)*$AN$22)*$AH$22)+((((I28/100)*$AJ$23)*$AH$23)),IF(Calculator!$O$6="SINGLESPECTRUM",SUM((((I28/100)*$AJ$22)*$AH$22))+(((((I28/100)*$AJ$22)*$AN$22)*$AH$22)*1.05)-((((I28/100)*$AJ$22)*$AN$22)*$AH$22)+((((I28/100)*$AJ$23)*$AH$23)),IF(Calculator!$O$6="SINGLEHOMESTEAD",SUM((((I28/100)*$AJ$22)*$AH$22))+(((((I28/100)*$AJ$22)*$AN$22)*$AH$22)*1.05)-((((I28/100)*$AJ$22)*$AN$22)*$AH$22)+((((I28/100)*$AJ$23)*$AH$23)),IF(Calculator!$O$6="SINGLEBAND A",SUM((((I28/100)*$AJ$22)*$AH$22))+(((((I28/100)*$AJ$22)*$AN$22)*$AH$22)*1.1)-((((I28/100)*$AJ$22)*$AN$22)*$AH$22)+((((I28/100)*$AJ$23)*$AH$23)),IF(Calculator!$O$6="SINGLEBAND B",SUM((((I28/100)*$AJ$22)*$AH$22))+(((((I28/100)*$AJ$22)*$AN$22)*$AH$22)*1.15)-((((I28/100)*$AJ$22)*$AN$22)*$AH$22)+((((I28/100)*$AJ$23)*$AH$23)),IF(Calculator!$O$6="SINGLEBAND C",SUM((((I28/100)*$AJ$22)*$AH$22))+(((((I28/100)*$AJ$22)*$AN$22)*$AH$22)*1.2)-((((I28/100)*$AJ$22)*$AN$22)*$AH$22)+((((I28/100)*$AJ$23)*$AH$23)),IF(Calculator!$O$6="SINGLEBAND D",SUM((((I28/100)*$AJ$22)*$AH$22))+(((((I28/100)*$AJ$22)*$AN$22)*$AH$22)*1.25)-((((I28/100)*$AJ$22)*$AN$22)*$AH$22)+((((I28/100)*$AJ$23)*$AH$23)),IF(Calculator!$O$6="SINGLEURBANE",SUM((((I28/100)*$AJ$22)*$AH$22))+(((((I28/100)*$AJ$22)*$AN$22)*$AH$22)*1.25)-((((I28/100)*$AJ$22)*$AN$22)*$AH$22)+((((I28/100)*$AJ$23)*$AH$23)),IF(Calculator!$O$6="SINGLESILVERANOD",SUM((((I28/100)*$AJ$22)*$AH$22))+(((((I28/100)*$AJ$22)*$AN$22)*$AH$22)*1.4)-((((I28/100)*$AJ$22)*$AN$22)*$AH$22)+((((I28/100)*$AJ$23)*$AH$23)),IF(Calculator!$O$6="SINGLEANOD",SUM((((I28/100)*$AJ$22)*$AH$22))+(((((I28/100)*$AJ$22)*$AN$22)*$AH$22)*1.65)-((((I28/100)*$AJ$22)*$AN$22)*$AH$22)+((((I28/100)*$AJ$23)*$AH$23)),IF(Calculator!$O$6="DUALBASE",SUM((((I28/100)*$AJ$22)*$AH$22))+(((((I28/100)*$AJ$22)*$AN$22)*$AH$22)*1.030011)-((((I28/100)*$AJ$22)*$AN$22)*$AH$22)+((((I28/100)*$AJ$23)*$AH$23)),IF(Calculator!$O$6="DUALELEMENTS",SUM((((I28/100)*$AJ$22)*$AH$22))+(((((I28/100)*$AJ$22)*$AN$22)*$AH$22)*1.438569)-((((I28/100)*$AJ$22)*$AN$22)*$AH$22)+((((I28/100)*$AJ$23)*$AH$23)),IF(Calculator!$O$6="DUALSPECTRUM",SUM((((I28/100)*$AJ$22)*$AH$22))+(((((I28/100)*$AJ$22)*$AN$22)*$AH$22)*1.438569)-((((I28/100)*$AJ$22)*$AN$22)*$AH$22)+((((I28/100)*$AJ$23)*$AH$23)),IF(Calculator!$O$6="DUALHOMESTEAD",SUM((((I28/100)*$AJ$22)*$AH$22))+(((((I28/100)*$AJ$22)*$AN$22)*$AH$22)*1.438569)-((((I28/100)*$AJ$22)*$AN$22)*$AH$22)+((((I28/100)*$AJ$23)*$AH$23)),IF(Calculator!$O$6="DUALBAND A",SUM((((I28/100)*$AJ$22)*$AH$22))+(((((I28/100)*$AJ$22)*$AN$22)*$AH$22)*1.507051)-((((I28/100)*$AJ$22)*$AN$22)*$AH$22)+((((I28/100)*$AJ$23)*$AH$23)),IF(Calculator!$O$6="DUALBAND B",SUM((((I28/100)*$AJ$22)*$AH$22))+(((((I28/100)*$AJ$22)*$AN$22)*$AH$22)*1.57551)-((((I28/100)*$AJ$22)*$AN$22)*$AH$22)+((((I28/100)*$AJ$23)*$AH$23)),IF(Calculator!$O$6="DUALBAND C",SUM((((I28/100)*$AJ$22)*$AH$22))+(((((I28/100)*$AJ$22)*$AN$22)*$AH$22)*1.644088)-((((I28/100)*$AJ$22)*$AN$22)*$AH$22)+((((I28/100)*$AJ$23)*$AH$23)),IF(Calculator!$O$6="DUALBAND D",SUM((((I28/100)*$AJ$22)*$AH$22))+(((((I28/100)*$AJ$22)*$AN$22)*$AH$22)*1.712549)-((((I28/100)*$AJ$22)*$AN$22)*$AH$22)+((((I28/100)*$AJ$23)*$AH$23)),IF(Calculator!$O$6="DUALURBANE",SUM((((I28/100)*$AJ$22)*$AH$22))+(((((I28/100)*$AJ$22)*$AN$22)*$AH$22)*1.712549)-((((I28/100)*$AJ$22)*$AN$22)*$AH$22)+((((I28/100)*$AJ$23)*$AH$23)),IF(Calculator!$O$6="DUALSILVERANOD",SUM((((I28/100)*$AJ$22)*$AH$22))+(((((I28/100)*$AJ$22)*$AN$22)*$AH$22)*1.918079)-((((I28/100)*$AJ$22)*$AN$22)*$AH$22)+((((I28/100)*$AJ$23)*$AH$23)),IF(Calculator!$O$6="DUALANOD",SUM((((I28/100)*$AJ$22)*$AH$22))+(((((I28/100)*$AJ$22)*$AN$22)*$AH$22)*2.260509)-((((I28/100)*$AJ$22)*$AN$22)*$AH$22)+((((I28/100)*$AJ$23)*$AH$23))))))))))))))))))))))))</f>
        <v>0</v>
      </c>
      <c r="Y28" s="2">
        <f>IF(Calculator!$O$6="SINGLEBASE",SUM((((J28/100)*$AJ$22)*$AH$22))+((((J28/100)*$AJ$23)*$AH$23)),IF(Calculator!$O$6="SINGLEELEMENTS",SUM((((J28/100)*$AJ$22)*$AH$22))+(((((J28/100)*$AJ$22)*$AN$22)*$AH$22)*1.05)-((((J28/100)*$AJ$22)*$AN$22)*$AH$22)+((((J28/100)*$AJ$23)*$AH$23)),IF(Calculator!$O$6="SINGLESPECTRUM",SUM((((J28/100)*$AJ$22)*$AH$22))+(((((J28/100)*$AJ$22)*$AN$22)*$AH$22)*1.05)-((((J28/100)*$AJ$22)*$AN$22)*$AH$22)+((((J28/100)*$AJ$23)*$AH$23)),IF(Calculator!$O$6="SINGLEHOMESTEAD",SUM((((J28/100)*$AJ$22)*$AH$22))+(((((J28/100)*$AJ$22)*$AN$22)*$AH$22)*1.05)-((((J28/100)*$AJ$22)*$AN$22)*$AH$22)+((((J28/100)*$AJ$23)*$AH$23)),IF(Calculator!$O$6="SINGLEBAND A",SUM((((J28/100)*$AJ$22)*$AH$22))+(((((J28/100)*$AJ$22)*$AN$22)*$AH$22)*1.1)-((((J28/100)*$AJ$22)*$AN$22)*$AH$22)+((((J28/100)*$AJ$23)*$AH$23)),IF(Calculator!$O$6="SINGLEBAND B",SUM((((J28/100)*$AJ$22)*$AH$22))+(((((J28/100)*$AJ$22)*$AN$22)*$AH$22)*1.15)-((((J28/100)*$AJ$22)*$AN$22)*$AH$22)+((((J28/100)*$AJ$23)*$AH$23)),IF(Calculator!$O$6="SINGLEBAND C",SUM((((J28/100)*$AJ$22)*$AH$22))+(((((J28/100)*$AJ$22)*$AN$22)*$AH$22)*1.2)-((((J28/100)*$AJ$22)*$AN$22)*$AH$22)+((((J28/100)*$AJ$23)*$AH$23)),IF(Calculator!$O$6="SINGLEBAND D",SUM((((J28/100)*$AJ$22)*$AH$22))+(((((J28/100)*$AJ$22)*$AN$22)*$AH$22)*1.25)-((((J28/100)*$AJ$22)*$AN$22)*$AH$22)+((((J28/100)*$AJ$23)*$AH$23)),IF(Calculator!$O$6="SINGLEURBANE",SUM((((J28/100)*$AJ$22)*$AH$22))+(((((J28/100)*$AJ$22)*$AN$22)*$AH$22)*1.25)-((((J28/100)*$AJ$22)*$AN$22)*$AH$22)+((((J28/100)*$AJ$23)*$AH$23)),IF(Calculator!$O$6="SINGLESILVERANOD",SUM((((J28/100)*$AJ$22)*$AH$22))+(((((J28/100)*$AJ$22)*$AN$22)*$AH$22)*1.4)-((((J28/100)*$AJ$22)*$AN$22)*$AH$22)+((((J28/100)*$AJ$23)*$AH$23)),IF(Calculator!$O$6="SINGLEANOD",SUM((((J28/100)*$AJ$22)*$AH$22))+(((((J28/100)*$AJ$22)*$AN$22)*$AH$22)*1.65)-((((J28/100)*$AJ$22)*$AN$22)*$AH$22)+((((J28/100)*$AJ$23)*$AH$23)),IF(Calculator!$O$6="DUALBASE",SUM((((J28/100)*$AJ$22)*$AH$22))+(((((J28/100)*$AJ$22)*$AN$22)*$AH$22)*1.030011)-((((J28/100)*$AJ$22)*$AN$22)*$AH$22)+((((J28/100)*$AJ$23)*$AH$23)),IF(Calculator!$O$6="DUALELEMENTS",SUM((((J28/100)*$AJ$22)*$AH$22))+(((((J28/100)*$AJ$22)*$AN$22)*$AH$22)*1.438569)-((((J28/100)*$AJ$22)*$AN$22)*$AH$22)+((((J28/100)*$AJ$23)*$AH$23)),IF(Calculator!$O$6="DUALSPECTRUM",SUM((((J28/100)*$AJ$22)*$AH$22))+(((((J28/100)*$AJ$22)*$AN$22)*$AH$22)*1.438569)-((((J28/100)*$AJ$22)*$AN$22)*$AH$22)+((((J28/100)*$AJ$23)*$AH$23)),IF(Calculator!$O$6="DUALHOMESTEAD",SUM((((J28/100)*$AJ$22)*$AH$22))+(((((J28/100)*$AJ$22)*$AN$22)*$AH$22)*1.438569)-((((J28/100)*$AJ$22)*$AN$22)*$AH$22)+((((J28/100)*$AJ$23)*$AH$23)),IF(Calculator!$O$6="DUALBAND A",SUM((((J28/100)*$AJ$22)*$AH$22))+(((((J28/100)*$AJ$22)*$AN$22)*$AH$22)*1.507051)-((((J28/100)*$AJ$22)*$AN$22)*$AH$22)+((((J28/100)*$AJ$23)*$AH$23)),IF(Calculator!$O$6="DUALBAND B",SUM((((J28/100)*$AJ$22)*$AH$22))+(((((J28/100)*$AJ$22)*$AN$22)*$AH$22)*1.57551)-((((J28/100)*$AJ$22)*$AN$22)*$AH$22)+((((J28/100)*$AJ$23)*$AH$23)),IF(Calculator!$O$6="DUALBAND C",SUM((((J28/100)*$AJ$22)*$AH$22))+(((((J28/100)*$AJ$22)*$AN$22)*$AH$22)*1.644088)-((((J28/100)*$AJ$22)*$AN$22)*$AH$22)+((((J28/100)*$AJ$23)*$AH$23)),IF(Calculator!$O$6="DUALBAND D",SUM((((J28/100)*$AJ$22)*$AH$22))+(((((J28/100)*$AJ$22)*$AN$22)*$AH$22)*1.712549)-((((J28/100)*$AJ$22)*$AN$22)*$AH$22)+((((J28/100)*$AJ$23)*$AH$23)),IF(Calculator!$O$6="DUALURBANE",SUM((((J28/100)*$AJ$22)*$AH$22))+(((((J28/100)*$AJ$22)*$AN$22)*$AH$22)*1.712549)-((((J28/100)*$AJ$22)*$AN$22)*$AH$22)+((((J28/100)*$AJ$23)*$AH$23)),IF(Calculator!$O$6="DUALSILVERANOD",SUM((((J28/100)*$AJ$22)*$AH$22))+(((((J28/100)*$AJ$22)*$AN$22)*$AH$22)*1.918079)-((((J28/100)*$AJ$22)*$AN$22)*$AH$22)+((((J28/100)*$AJ$23)*$AH$23)),IF(Calculator!$O$6="DUALANOD",SUM((((J28/100)*$AJ$22)*$AH$22))+(((((J28/100)*$AJ$22)*$AN$22)*$AH$22)*2.260509)-((((J28/100)*$AJ$22)*$AN$22)*$AH$22)+((((J28/100)*$AJ$23)*$AH$23))))))))))))))))))))))))</f>
        <v>0</v>
      </c>
      <c r="Z28" s="2">
        <f>IF(Calculator!$O$6="SINGLEBASE",SUM((((K28/100)*$AJ$22)*$AH$22))+((((K28/100)*$AJ$23)*$AH$23)),IF(Calculator!$O$6="SINGLEELEMENTS",SUM((((K28/100)*$AJ$22)*$AH$22))+(((((K28/100)*$AJ$22)*$AN$22)*$AH$22)*1.05)-((((K28/100)*$AJ$22)*$AN$22)*$AH$22)+((((K28/100)*$AJ$23)*$AH$23)),IF(Calculator!$O$6="SINGLESPECTRUM",SUM((((K28/100)*$AJ$22)*$AH$22))+(((((K28/100)*$AJ$22)*$AN$22)*$AH$22)*1.05)-((((K28/100)*$AJ$22)*$AN$22)*$AH$22)+((((K28/100)*$AJ$23)*$AH$23)),IF(Calculator!$O$6="SINGLEHOMESTEAD",SUM((((K28/100)*$AJ$22)*$AH$22))+(((((K28/100)*$AJ$22)*$AN$22)*$AH$22)*1.05)-((((K28/100)*$AJ$22)*$AN$22)*$AH$22)+((((K28/100)*$AJ$23)*$AH$23)),IF(Calculator!$O$6="SINGLEBAND A",SUM((((K28/100)*$AJ$22)*$AH$22))+(((((K28/100)*$AJ$22)*$AN$22)*$AH$22)*1.1)-((((K28/100)*$AJ$22)*$AN$22)*$AH$22)+((((K28/100)*$AJ$23)*$AH$23)),IF(Calculator!$O$6="SINGLEBAND B",SUM((((K28/100)*$AJ$22)*$AH$22))+(((((K28/100)*$AJ$22)*$AN$22)*$AH$22)*1.15)-((((K28/100)*$AJ$22)*$AN$22)*$AH$22)+((((K28/100)*$AJ$23)*$AH$23)),IF(Calculator!$O$6="SINGLEBAND C",SUM((((K28/100)*$AJ$22)*$AH$22))+(((((K28/100)*$AJ$22)*$AN$22)*$AH$22)*1.2)-((((K28/100)*$AJ$22)*$AN$22)*$AH$22)+((((K28/100)*$AJ$23)*$AH$23)),IF(Calculator!$O$6="SINGLEBAND D",SUM((((K28/100)*$AJ$22)*$AH$22))+(((((K28/100)*$AJ$22)*$AN$22)*$AH$22)*1.25)-((((K28/100)*$AJ$22)*$AN$22)*$AH$22)+((((K28/100)*$AJ$23)*$AH$23)),IF(Calculator!$O$6="SINGLEURBANE",SUM((((K28/100)*$AJ$22)*$AH$22))+(((((K28/100)*$AJ$22)*$AN$22)*$AH$22)*1.25)-((((K28/100)*$AJ$22)*$AN$22)*$AH$22)+((((K28/100)*$AJ$23)*$AH$23)),IF(Calculator!$O$6="SINGLESILVERANOD",SUM((((K28/100)*$AJ$22)*$AH$22))+(((((K28/100)*$AJ$22)*$AN$22)*$AH$22)*1.4)-((((K28/100)*$AJ$22)*$AN$22)*$AH$22)+((((K28/100)*$AJ$23)*$AH$23)),IF(Calculator!$O$6="SINGLEANOD",SUM((((K28/100)*$AJ$22)*$AH$22))+(((((K28/100)*$AJ$22)*$AN$22)*$AH$22)*1.65)-((((K28/100)*$AJ$22)*$AN$22)*$AH$22)+((((K28/100)*$AJ$23)*$AH$23)),IF(Calculator!$O$6="DUALBASE",SUM((((K28/100)*$AJ$22)*$AH$22))+(((((K28/100)*$AJ$22)*$AN$22)*$AH$22)*1.030011)-((((K28/100)*$AJ$22)*$AN$22)*$AH$22)+((((K28/100)*$AJ$23)*$AH$23)),IF(Calculator!$O$6="DUALELEMENTS",SUM((((K28/100)*$AJ$22)*$AH$22))+(((((K28/100)*$AJ$22)*$AN$22)*$AH$22)*1.438569)-((((K28/100)*$AJ$22)*$AN$22)*$AH$22)+((((K28/100)*$AJ$23)*$AH$23)),IF(Calculator!$O$6="DUALSPECTRUM",SUM((((K28/100)*$AJ$22)*$AH$22))+(((((K28/100)*$AJ$22)*$AN$22)*$AH$22)*1.438569)-((((K28/100)*$AJ$22)*$AN$22)*$AH$22)+((((K28/100)*$AJ$23)*$AH$23)),IF(Calculator!$O$6="DUALHOMESTEAD",SUM((((K28/100)*$AJ$22)*$AH$22))+(((((K28/100)*$AJ$22)*$AN$22)*$AH$22)*1.438569)-((((K28/100)*$AJ$22)*$AN$22)*$AH$22)+((((K28/100)*$AJ$23)*$AH$23)),IF(Calculator!$O$6="DUALBAND A",SUM((((K28/100)*$AJ$22)*$AH$22))+(((((K28/100)*$AJ$22)*$AN$22)*$AH$22)*1.507051)-((((K28/100)*$AJ$22)*$AN$22)*$AH$22)+((((K28/100)*$AJ$23)*$AH$23)),IF(Calculator!$O$6="DUALBAND B",SUM((((K28/100)*$AJ$22)*$AH$22))+(((((K28/100)*$AJ$22)*$AN$22)*$AH$22)*1.57551)-((((K28/100)*$AJ$22)*$AN$22)*$AH$22)+((((K28/100)*$AJ$23)*$AH$23)),IF(Calculator!$O$6="DUALBAND C",SUM((((K28/100)*$AJ$22)*$AH$22))+(((((K28/100)*$AJ$22)*$AN$22)*$AH$22)*1.644088)-((((K28/100)*$AJ$22)*$AN$22)*$AH$22)+((((K28/100)*$AJ$23)*$AH$23)),IF(Calculator!$O$6="DUALBAND D",SUM((((K28/100)*$AJ$22)*$AH$22))+(((((K28/100)*$AJ$22)*$AN$22)*$AH$22)*1.712549)-((((K28/100)*$AJ$22)*$AN$22)*$AH$22)+((((K28/100)*$AJ$23)*$AH$23)),IF(Calculator!$O$6="DUALURBANE",SUM((((K28/100)*$AJ$22)*$AH$22))+(((((K28/100)*$AJ$22)*$AN$22)*$AH$22)*1.712549)-((((K28/100)*$AJ$22)*$AN$22)*$AH$22)+((((K28/100)*$AJ$23)*$AH$23)),IF(Calculator!$O$6="DUALSILVERANOD",SUM((((K28/100)*$AJ$22)*$AH$22))+(((((K28/100)*$AJ$22)*$AN$22)*$AH$22)*1.918079)-((((K28/100)*$AJ$22)*$AN$22)*$AH$22)+((((K28/100)*$AJ$23)*$AH$23)),IF(Calculator!$O$6="DUALANOD",SUM((((K28/100)*$AJ$22)*$AH$22))+(((((K28/100)*$AJ$22)*$AN$22)*$AH$22)*2.260509)-((((K28/100)*$AJ$22)*$AN$22)*$AH$22)+((((K28/100)*$AJ$23)*$AH$23))))))))))))))))))))))))</f>
        <v>0</v>
      </c>
      <c r="AA28" s="2">
        <f>IF(Calculator!$O$6="SINGLEBASE",SUM((((L28/100)*$AJ$22)*$AH$22))+((((L28/100)*$AJ$23)*$AH$23)),IF(Calculator!$O$6="SINGLEELEMENTS",SUM((((L28/100)*$AJ$22)*$AH$22))+(((((L28/100)*$AJ$22)*$AN$22)*$AH$22)*1.05)-((((L28/100)*$AJ$22)*$AN$22)*$AH$22)+((((L28/100)*$AJ$23)*$AH$23)),IF(Calculator!$O$6="SINGLESPECTRUM",SUM((((L28/100)*$AJ$22)*$AH$22))+(((((L28/100)*$AJ$22)*$AN$22)*$AH$22)*1.05)-((((L28/100)*$AJ$22)*$AN$22)*$AH$22)+((((L28/100)*$AJ$23)*$AH$23)),IF(Calculator!$O$6="SINGLEHOMESTEAD",SUM((((L28/100)*$AJ$22)*$AH$22))+(((((L28/100)*$AJ$22)*$AN$22)*$AH$22)*1.05)-((((L28/100)*$AJ$22)*$AN$22)*$AH$22)+((((L28/100)*$AJ$23)*$AH$23)),IF(Calculator!$O$6="SINGLEBAND A",SUM((((L28/100)*$AJ$22)*$AH$22))+(((((L28/100)*$AJ$22)*$AN$22)*$AH$22)*1.1)-((((L28/100)*$AJ$22)*$AN$22)*$AH$22)+((((L28/100)*$AJ$23)*$AH$23)),IF(Calculator!$O$6="SINGLEBAND B",SUM((((L28/100)*$AJ$22)*$AH$22))+(((((L28/100)*$AJ$22)*$AN$22)*$AH$22)*1.15)-((((L28/100)*$AJ$22)*$AN$22)*$AH$22)+((((L28/100)*$AJ$23)*$AH$23)),IF(Calculator!$O$6="SINGLEBAND C",SUM((((L28/100)*$AJ$22)*$AH$22))+(((((L28/100)*$AJ$22)*$AN$22)*$AH$22)*1.2)-((((L28/100)*$AJ$22)*$AN$22)*$AH$22)+((((L28/100)*$AJ$23)*$AH$23)),IF(Calculator!$O$6="SINGLEBAND D",SUM((((L28/100)*$AJ$22)*$AH$22))+(((((L28/100)*$AJ$22)*$AN$22)*$AH$22)*1.25)-((((L28/100)*$AJ$22)*$AN$22)*$AH$22)+((((L28/100)*$AJ$23)*$AH$23)),IF(Calculator!$O$6="SINGLEURBANE",SUM((((L28/100)*$AJ$22)*$AH$22))+(((((L28/100)*$AJ$22)*$AN$22)*$AH$22)*1.25)-((((L28/100)*$AJ$22)*$AN$22)*$AH$22)+((((L28/100)*$AJ$23)*$AH$23)),IF(Calculator!$O$6="SINGLESILVERANOD",SUM((((L28/100)*$AJ$22)*$AH$22))+(((((L28/100)*$AJ$22)*$AN$22)*$AH$22)*1.4)-((((L28/100)*$AJ$22)*$AN$22)*$AH$22)+((((L28/100)*$AJ$23)*$AH$23)),IF(Calculator!$O$6="SINGLEANOD",SUM((((L28/100)*$AJ$22)*$AH$22))+(((((L28/100)*$AJ$22)*$AN$22)*$AH$22)*1.65)-((((L28/100)*$AJ$22)*$AN$22)*$AH$22)+((((L28/100)*$AJ$23)*$AH$23)),IF(Calculator!$O$6="DUALBASE",SUM((((L28/100)*$AJ$22)*$AH$22))+(((((L28/100)*$AJ$22)*$AN$22)*$AH$22)*1.030011)-((((L28/100)*$AJ$22)*$AN$22)*$AH$22)+((((L28/100)*$AJ$23)*$AH$23)),IF(Calculator!$O$6="DUALELEMENTS",SUM((((L28/100)*$AJ$22)*$AH$22))+(((((L28/100)*$AJ$22)*$AN$22)*$AH$22)*1.438569)-((((L28/100)*$AJ$22)*$AN$22)*$AH$22)+((((L28/100)*$AJ$23)*$AH$23)),IF(Calculator!$O$6="DUALSPECTRUM",SUM((((L28/100)*$AJ$22)*$AH$22))+(((((L28/100)*$AJ$22)*$AN$22)*$AH$22)*1.438569)-((((L28/100)*$AJ$22)*$AN$22)*$AH$22)+((((L28/100)*$AJ$23)*$AH$23)),IF(Calculator!$O$6="DUALHOMESTEAD",SUM((((L28/100)*$AJ$22)*$AH$22))+(((((L28/100)*$AJ$22)*$AN$22)*$AH$22)*1.438569)-((((L28/100)*$AJ$22)*$AN$22)*$AH$22)+((((L28/100)*$AJ$23)*$AH$23)),IF(Calculator!$O$6="DUALBAND A",SUM((((L28/100)*$AJ$22)*$AH$22))+(((((L28/100)*$AJ$22)*$AN$22)*$AH$22)*1.507051)-((((L28/100)*$AJ$22)*$AN$22)*$AH$22)+((((L28/100)*$AJ$23)*$AH$23)),IF(Calculator!$O$6="DUALBAND B",SUM((((L28/100)*$AJ$22)*$AH$22))+(((((L28/100)*$AJ$22)*$AN$22)*$AH$22)*1.57551)-((((L28/100)*$AJ$22)*$AN$22)*$AH$22)+((((L28/100)*$AJ$23)*$AH$23)),IF(Calculator!$O$6="DUALBAND C",SUM((((L28/100)*$AJ$22)*$AH$22))+(((((L28/100)*$AJ$22)*$AN$22)*$AH$22)*1.644088)-((((L28/100)*$AJ$22)*$AN$22)*$AH$22)+((((L28/100)*$AJ$23)*$AH$23)),IF(Calculator!$O$6="DUALBAND D",SUM((((L28/100)*$AJ$22)*$AH$22))+(((((L28/100)*$AJ$22)*$AN$22)*$AH$22)*1.712549)-((((L28/100)*$AJ$22)*$AN$22)*$AH$22)+((((L28/100)*$AJ$23)*$AH$23)),IF(Calculator!$O$6="DUALURBANE",SUM((((L28/100)*$AJ$22)*$AH$22))+(((((L28/100)*$AJ$22)*$AN$22)*$AH$22)*1.712549)-((((L28/100)*$AJ$22)*$AN$22)*$AH$22)+((((L28/100)*$AJ$23)*$AH$23)),IF(Calculator!$O$6="DUALSILVERANOD",SUM((((L28/100)*$AJ$22)*$AH$22))+(((((L28/100)*$AJ$22)*$AN$22)*$AH$22)*1.918079)-((((L28/100)*$AJ$22)*$AN$22)*$AH$22)+((((L28/100)*$AJ$23)*$AH$23)),IF(Calculator!$O$6="DUALANOD",SUM((((L28/100)*$AJ$22)*$AH$22))+(((((L28/100)*$AJ$22)*$AN$22)*$AH$22)*2.260509)-((((L28/100)*$AJ$22)*$AN$22)*$AH$22)+((((L28/100)*$AJ$23)*$AH$23))))))))))))))))))))))))</f>
        <v>0</v>
      </c>
      <c r="AB28" s="2">
        <f>IF(Calculator!$O$6="SINGLEBASE",SUM((((M28/100)*$AJ$22)*$AH$22))+((((M28/100)*$AJ$23)*$AH$23)),IF(Calculator!$O$6="SINGLEELEMENTS",SUM((((M28/100)*$AJ$22)*$AH$22))+(((((M28/100)*$AJ$22)*$AN$22)*$AH$22)*1.05)-((((M28/100)*$AJ$22)*$AN$22)*$AH$22)+((((M28/100)*$AJ$23)*$AH$23)),IF(Calculator!$O$6="SINGLESPECTRUM",SUM((((M28/100)*$AJ$22)*$AH$22))+(((((M28/100)*$AJ$22)*$AN$22)*$AH$22)*1.05)-((((M28/100)*$AJ$22)*$AN$22)*$AH$22)+((((M28/100)*$AJ$23)*$AH$23)),IF(Calculator!$O$6="SINGLEHOMESTEAD",SUM((((M28/100)*$AJ$22)*$AH$22))+(((((M28/100)*$AJ$22)*$AN$22)*$AH$22)*1.05)-((((M28/100)*$AJ$22)*$AN$22)*$AH$22)+((((M28/100)*$AJ$23)*$AH$23)),IF(Calculator!$O$6="SINGLEBAND A",SUM((((M28/100)*$AJ$22)*$AH$22))+(((((M28/100)*$AJ$22)*$AN$22)*$AH$22)*1.1)-((((M28/100)*$AJ$22)*$AN$22)*$AH$22)+((((M28/100)*$AJ$23)*$AH$23)),IF(Calculator!$O$6="SINGLEBAND B",SUM((((M28/100)*$AJ$22)*$AH$22))+(((((M28/100)*$AJ$22)*$AN$22)*$AH$22)*1.15)-((((M28/100)*$AJ$22)*$AN$22)*$AH$22)+((((M28/100)*$AJ$23)*$AH$23)),IF(Calculator!$O$6="SINGLEBAND C",SUM((((M28/100)*$AJ$22)*$AH$22))+(((((M28/100)*$AJ$22)*$AN$22)*$AH$22)*1.2)-((((M28/100)*$AJ$22)*$AN$22)*$AH$22)+((((M28/100)*$AJ$23)*$AH$23)),IF(Calculator!$O$6="SINGLEBAND D",SUM((((M28/100)*$AJ$22)*$AH$22))+(((((M28/100)*$AJ$22)*$AN$22)*$AH$22)*1.25)-((((M28/100)*$AJ$22)*$AN$22)*$AH$22)+((((M28/100)*$AJ$23)*$AH$23)),IF(Calculator!$O$6="SINGLEURBANE",SUM((((M28/100)*$AJ$22)*$AH$22))+(((((M28/100)*$AJ$22)*$AN$22)*$AH$22)*1.25)-((((M28/100)*$AJ$22)*$AN$22)*$AH$22)+((((M28/100)*$AJ$23)*$AH$23)),IF(Calculator!$O$6="SINGLESILVERANOD",SUM((((M28/100)*$AJ$22)*$AH$22))+(((((M28/100)*$AJ$22)*$AN$22)*$AH$22)*1.4)-((((M28/100)*$AJ$22)*$AN$22)*$AH$22)+((((M28/100)*$AJ$23)*$AH$23)),IF(Calculator!$O$6="SINGLEANOD",SUM((((M28/100)*$AJ$22)*$AH$22))+(((((M28/100)*$AJ$22)*$AN$22)*$AH$22)*1.65)-((((M28/100)*$AJ$22)*$AN$22)*$AH$22)+((((M28/100)*$AJ$23)*$AH$23)),IF(Calculator!$O$6="DUALBASE",SUM((((M28/100)*$AJ$22)*$AH$22))+(((((M28/100)*$AJ$22)*$AN$22)*$AH$22)*1.030011)-((((M28/100)*$AJ$22)*$AN$22)*$AH$22)+((((M28/100)*$AJ$23)*$AH$23)),IF(Calculator!$O$6="DUALELEMENTS",SUM((((M28/100)*$AJ$22)*$AH$22))+(((((M28/100)*$AJ$22)*$AN$22)*$AH$22)*1.438569)-((((M28/100)*$AJ$22)*$AN$22)*$AH$22)+((((M28/100)*$AJ$23)*$AH$23)),IF(Calculator!$O$6="DUALSPECTRUM",SUM((((M28/100)*$AJ$22)*$AH$22))+(((((M28/100)*$AJ$22)*$AN$22)*$AH$22)*1.438569)-((((M28/100)*$AJ$22)*$AN$22)*$AH$22)+((((M28/100)*$AJ$23)*$AH$23)),IF(Calculator!$O$6="DUALHOMESTEAD",SUM((((M28/100)*$AJ$22)*$AH$22))+(((((M28/100)*$AJ$22)*$AN$22)*$AH$22)*1.438569)-((((M28/100)*$AJ$22)*$AN$22)*$AH$22)+((((M28/100)*$AJ$23)*$AH$23)),IF(Calculator!$O$6="DUALBAND A",SUM((((M28/100)*$AJ$22)*$AH$22))+(((((M28/100)*$AJ$22)*$AN$22)*$AH$22)*1.507051)-((((M28/100)*$AJ$22)*$AN$22)*$AH$22)+((((M28/100)*$AJ$23)*$AH$23)),IF(Calculator!$O$6="DUALBAND B",SUM((((M28/100)*$AJ$22)*$AH$22))+(((((M28/100)*$AJ$22)*$AN$22)*$AH$22)*1.57551)-((((M28/100)*$AJ$22)*$AN$22)*$AH$22)+((((M28/100)*$AJ$23)*$AH$23)),IF(Calculator!$O$6="DUALBAND C",SUM((((M28/100)*$AJ$22)*$AH$22))+(((((M28/100)*$AJ$22)*$AN$22)*$AH$22)*1.644088)-((((M28/100)*$AJ$22)*$AN$22)*$AH$22)+((((M28/100)*$AJ$23)*$AH$23)),IF(Calculator!$O$6="DUALBAND D",SUM((((M28/100)*$AJ$22)*$AH$22))+(((((M28/100)*$AJ$22)*$AN$22)*$AH$22)*1.712549)-((((M28/100)*$AJ$22)*$AN$22)*$AH$22)+((((M28/100)*$AJ$23)*$AH$23)),IF(Calculator!$O$6="DUALURBANE",SUM((((M28/100)*$AJ$22)*$AH$22))+(((((M28/100)*$AJ$22)*$AN$22)*$AH$22)*1.712549)-((((M28/100)*$AJ$22)*$AN$22)*$AH$22)+((((M28/100)*$AJ$23)*$AH$23)),IF(Calculator!$O$6="DUALSILVERANOD",SUM((((M28/100)*$AJ$22)*$AH$22))+(((((M28/100)*$AJ$22)*$AN$22)*$AH$22)*1.918079)-((((M28/100)*$AJ$22)*$AN$22)*$AH$22)+((((M28/100)*$AJ$23)*$AH$23)),IF(Calculator!$O$6="DUALANOD",SUM((((M28/100)*$AJ$22)*$AH$22))+(((((M28/100)*$AJ$22)*$AN$22)*$AH$22)*2.260509)-((((M28/100)*$AJ$22)*$AN$22)*$AH$22)+((((M28/100)*$AJ$23)*$AH$23))))))))))))))))))))))))</f>
        <v>0</v>
      </c>
      <c r="AC28" s="2">
        <f>IF(Calculator!$O$6="SINGLEBASE",SUM((((N28/100)*$AJ$22)*$AH$22))+((((N28/100)*$AJ$23)*$AH$23)),IF(Calculator!$O$6="SINGLEELEMENTS",SUM((((N28/100)*$AJ$22)*$AH$22))+(((((N28/100)*$AJ$22)*$AN$22)*$AH$22)*1.05)-((((N28/100)*$AJ$22)*$AN$22)*$AH$22)+((((N28/100)*$AJ$23)*$AH$23)),IF(Calculator!$O$6="SINGLESPECTRUM",SUM((((N28/100)*$AJ$22)*$AH$22))+(((((N28/100)*$AJ$22)*$AN$22)*$AH$22)*1.05)-((((N28/100)*$AJ$22)*$AN$22)*$AH$22)+((((N28/100)*$AJ$23)*$AH$23)),IF(Calculator!$O$6="SINGLEHOMESTEAD",SUM((((N28/100)*$AJ$22)*$AH$22))+(((((N28/100)*$AJ$22)*$AN$22)*$AH$22)*1.05)-((((N28/100)*$AJ$22)*$AN$22)*$AH$22)+((((N28/100)*$AJ$23)*$AH$23)),IF(Calculator!$O$6="SINGLEBAND A",SUM((((N28/100)*$AJ$22)*$AH$22))+(((((N28/100)*$AJ$22)*$AN$22)*$AH$22)*1.1)-((((N28/100)*$AJ$22)*$AN$22)*$AH$22)+((((N28/100)*$AJ$23)*$AH$23)),IF(Calculator!$O$6="SINGLEBAND B",SUM((((N28/100)*$AJ$22)*$AH$22))+(((((N28/100)*$AJ$22)*$AN$22)*$AH$22)*1.15)-((((N28/100)*$AJ$22)*$AN$22)*$AH$22)+((((N28/100)*$AJ$23)*$AH$23)),IF(Calculator!$O$6="SINGLEBAND C",SUM((((N28/100)*$AJ$22)*$AH$22))+(((((N28/100)*$AJ$22)*$AN$22)*$AH$22)*1.2)-((((N28/100)*$AJ$22)*$AN$22)*$AH$22)+((((N28/100)*$AJ$23)*$AH$23)),IF(Calculator!$O$6="SINGLEBAND D",SUM((((N28/100)*$AJ$22)*$AH$22))+(((((N28/100)*$AJ$22)*$AN$22)*$AH$22)*1.25)-((((N28/100)*$AJ$22)*$AN$22)*$AH$22)+((((N28/100)*$AJ$23)*$AH$23)),IF(Calculator!$O$6="SINGLEURBANE",SUM((((N28/100)*$AJ$22)*$AH$22))+(((((N28/100)*$AJ$22)*$AN$22)*$AH$22)*1.25)-((((N28/100)*$AJ$22)*$AN$22)*$AH$22)+((((N28/100)*$AJ$23)*$AH$23)),IF(Calculator!$O$6="SINGLESILVERANOD",SUM((((N28/100)*$AJ$22)*$AH$22))+(((((N28/100)*$AJ$22)*$AN$22)*$AH$22)*1.4)-((((N28/100)*$AJ$22)*$AN$22)*$AH$22)+((((N28/100)*$AJ$23)*$AH$23)),IF(Calculator!$O$6="SINGLEANOD",SUM((((N28/100)*$AJ$22)*$AH$22))+(((((N28/100)*$AJ$22)*$AN$22)*$AH$22)*1.65)-((((N28/100)*$AJ$22)*$AN$22)*$AH$22)+((((N28/100)*$AJ$23)*$AH$23)),IF(Calculator!$O$6="DUALBASE",SUM((((N28/100)*$AJ$22)*$AH$22))+(((((N28/100)*$AJ$22)*$AN$22)*$AH$22)*1.030011)-((((N28/100)*$AJ$22)*$AN$22)*$AH$22)+((((N28/100)*$AJ$23)*$AH$23)),IF(Calculator!$O$6="DUALELEMENTS",SUM((((N28/100)*$AJ$22)*$AH$22))+(((((N28/100)*$AJ$22)*$AN$22)*$AH$22)*1.438569)-((((N28/100)*$AJ$22)*$AN$22)*$AH$22)+((((N28/100)*$AJ$23)*$AH$23)),IF(Calculator!$O$6="DUALSPECTRUM",SUM((((N28/100)*$AJ$22)*$AH$22))+(((((N28/100)*$AJ$22)*$AN$22)*$AH$22)*1.438569)-((((N28/100)*$AJ$22)*$AN$22)*$AH$22)+((((N28/100)*$AJ$23)*$AH$23)),IF(Calculator!$O$6="DUALHOMESTEAD",SUM((((N28/100)*$AJ$22)*$AH$22))+(((((N28/100)*$AJ$22)*$AN$22)*$AH$22)*1.438569)-((((N28/100)*$AJ$22)*$AN$22)*$AH$22)+((((N28/100)*$AJ$23)*$AH$23)),IF(Calculator!$O$6="DUALBAND A",SUM((((N28/100)*$AJ$22)*$AH$22))+(((((N28/100)*$AJ$22)*$AN$22)*$AH$22)*1.507051)-((((N28/100)*$AJ$22)*$AN$22)*$AH$22)+((((N28/100)*$AJ$23)*$AH$23)),IF(Calculator!$O$6="DUALBAND B",SUM((((N28/100)*$AJ$22)*$AH$22))+(((((N28/100)*$AJ$22)*$AN$22)*$AH$22)*1.57551)-((((N28/100)*$AJ$22)*$AN$22)*$AH$22)+((((N28/100)*$AJ$23)*$AH$23)),IF(Calculator!$O$6="DUALBAND C",SUM((((N28/100)*$AJ$22)*$AH$22))+(((((N28/100)*$AJ$22)*$AN$22)*$AH$22)*1.644088)-((((N28/100)*$AJ$22)*$AN$22)*$AH$22)+((((N28/100)*$AJ$23)*$AH$23)),IF(Calculator!$O$6="DUALBAND D",SUM((((N28/100)*$AJ$22)*$AH$22))+(((((N28/100)*$AJ$22)*$AN$22)*$AH$22)*1.712549)-((((N28/100)*$AJ$22)*$AN$22)*$AH$22)+((((N28/100)*$AJ$23)*$AH$23)),IF(Calculator!$O$6="DUALURBANE",SUM((((N28/100)*$AJ$22)*$AH$22))+(((((N28/100)*$AJ$22)*$AN$22)*$AH$22)*1.712549)-((((N28/100)*$AJ$22)*$AN$22)*$AH$22)+((((N28/100)*$AJ$23)*$AH$23)),IF(Calculator!$O$6="DUALSILVERANOD",SUM((((N28/100)*$AJ$22)*$AH$22))+(((((N28/100)*$AJ$22)*$AN$22)*$AH$22)*1.918079)-((((N28/100)*$AJ$22)*$AN$22)*$AH$22)+((((N28/100)*$AJ$23)*$AH$23)),IF(Calculator!$O$6="DUALANOD",SUM((((N28/100)*$AJ$22)*$AH$22))+(((((N28/100)*$AJ$22)*$AN$22)*$AH$22)*2.260509)-((((N28/100)*$AJ$22)*$AN$22)*$AH$22)+((((N28/100)*$AJ$23)*$AH$23))))))))))))))))))))))))</f>
        <v>0</v>
      </c>
    </row>
    <row r="29" spans="1:40">
      <c r="A29" s="8" t="s">
        <v>1397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P29" s="8">
        <v>2300</v>
      </c>
      <c r="Q29" s="2">
        <f>IF(Calculator!$O$6="SINGLEBASE",SUM((((B29/100)*$AJ$22)*$AH$22))+((((B29/100)*$AJ$23)*$AH$23)),IF(Calculator!$O$6="SINGLEELEMENTS",SUM((((B29/100)*$AJ$22)*$AH$22))+(((((B29/100)*$AJ$22)*$AN$22)*$AH$22)*1.05)-((((B29/100)*$AJ$22)*$AN$22)*$AH$22)+((((B29/100)*$AJ$23)*$AH$23)),IF(Calculator!$O$6="SINGLESPECTRUM",SUM((((B29/100)*$AJ$22)*$AH$22))+(((((B29/100)*$AJ$22)*$AN$22)*$AH$22)*1.05)-((((B29/100)*$AJ$22)*$AN$22)*$AH$22)+((((B29/100)*$AJ$23)*$AH$23)),IF(Calculator!$O$6="SINGLEHOMESTEAD",SUM((((B29/100)*$AJ$22)*$AH$22))+(((((B29/100)*$AJ$22)*$AN$22)*$AH$22)*1.05)-((((B29/100)*$AJ$22)*$AN$22)*$AH$22)+((((B29/100)*$AJ$23)*$AH$23)),IF(Calculator!$O$6="SINGLEBAND A",SUM((((B29/100)*$AJ$22)*$AH$22))+(((((B29/100)*$AJ$22)*$AN$22)*$AH$22)*1.1)-((((B29/100)*$AJ$22)*$AN$22)*$AH$22)+((((B29/100)*$AJ$23)*$AH$23)),IF(Calculator!$O$6="SINGLEBAND B",SUM((((B29/100)*$AJ$22)*$AH$22))+(((((B29/100)*$AJ$22)*$AN$22)*$AH$22)*1.15)-((((B29/100)*$AJ$22)*$AN$22)*$AH$22)+((((B29/100)*$AJ$23)*$AH$23)),IF(Calculator!$O$6="SINGLEBAND C",SUM((((B29/100)*$AJ$22)*$AH$22))+(((((B29/100)*$AJ$22)*$AN$22)*$AH$22)*1.2)-((((B29/100)*$AJ$22)*$AN$22)*$AH$22)+((((B29/100)*$AJ$23)*$AH$23)),IF(Calculator!$O$6="SINGLEBAND D",SUM((((B29/100)*$AJ$22)*$AH$22))+(((((B29/100)*$AJ$22)*$AN$22)*$AH$22)*1.25)-((((B29/100)*$AJ$22)*$AN$22)*$AH$22)+((((B29/100)*$AJ$23)*$AH$23)),IF(Calculator!$O$6="SINGLEURBANE",SUM((((B29/100)*$AJ$22)*$AH$22))+(((((B29/100)*$AJ$22)*$AN$22)*$AH$22)*1.25)-((((B29/100)*$AJ$22)*$AN$22)*$AH$22)+((((B29/100)*$AJ$23)*$AH$23)),IF(Calculator!$O$6="SINGLESILVERANOD",SUM((((B29/100)*$AJ$22)*$AH$22))+(((((B29/100)*$AJ$22)*$AN$22)*$AH$22)*1.4)-((((B29/100)*$AJ$22)*$AN$22)*$AH$22)+((((B29/100)*$AJ$23)*$AH$23)),IF(Calculator!$O$6="SINGLEANOD",SUM((((B29/100)*$AJ$22)*$AH$22))+(((((B29/100)*$AJ$22)*$AN$22)*$AH$22)*1.65)-((((B29/100)*$AJ$22)*$AN$22)*$AH$22)+((((B29/100)*$AJ$23)*$AH$23)),IF(Calculator!$O$6="DUALBASE",SUM((((B29/100)*$AJ$22)*$AH$22))+(((((B29/100)*$AJ$22)*$AN$22)*$AH$22)*1.030011)-((((B29/100)*$AJ$22)*$AN$22)*$AH$22)+((((B29/100)*$AJ$23)*$AH$23)),IF(Calculator!$O$6="DUALELEMENTS",SUM((((B29/100)*$AJ$22)*$AH$22))+(((((B29/100)*$AJ$22)*$AN$22)*$AH$22)*1.438569)-((((B29/100)*$AJ$22)*$AN$22)*$AH$22)+((((B29/100)*$AJ$23)*$AH$23)),IF(Calculator!$O$6="DUALSPECTRUM",SUM((((B29/100)*$AJ$22)*$AH$22))+(((((B29/100)*$AJ$22)*$AN$22)*$AH$22)*1.438569)-((((B29/100)*$AJ$22)*$AN$22)*$AH$22)+((((B29/100)*$AJ$23)*$AH$23)),IF(Calculator!$O$6="DUALHOMESTEAD",SUM((((B29/100)*$AJ$22)*$AH$22))+(((((B29/100)*$AJ$22)*$AN$22)*$AH$22)*1.438569)-((((B29/100)*$AJ$22)*$AN$22)*$AH$22)+((((B29/100)*$AJ$23)*$AH$23)),IF(Calculator!$O$6="DUALBAND A",SUM((((B29/100)*$AJ$22)*$AH$22))+(((((B29/100)*$AJ$22)*$AN$22)*$AH$22)*1.507051)-((((B29/100)*$AJ$22)*$AN$22)*$AH$22)+((((B29/100)*$AJ$23)*$AH$23)),IF(Calculator!$O$6="DUALBAND B",SUM((((B29/100)*$AJ$22)*$AH$22))+(((((B29/100)*$AJ$22)*$AN$22)*$AH$22)*1.57551)-((((B29/100)*$AJ$22)*$AN$22)*$AH$22)+((((B29/100)*$AJ$23)*$AH$23)),IF(Calculator!$O$6="DUALBAND C",SUM((((B29/100)*$AJ$22)*$AH$22))+(((((B29/100)*$AJ$22)*$AN$22)*$AH$22)*1.644088)-((((B29/100)*$AJ$22)*$AN$22)*$AH$22)+((((B29/100)*$AJ$23)*$AH$23)),IF(Calculator!$O$6="DUALBAND D",SUM((((B29/100)*$AJ$22)*$AH$22))+(((((B29/100)*$AJ$22)*$AN$22)*$AH$22)*1.712549)-((((B29/100)*$AJ$22)*$AN$22)*$AH$22)+((((B29/100)*$AJ$23)*$AH$23)),IF(Calculator!$O$6="DUALURBANE",SUM((((B29/100)*$AJ$22)*$AH$22))+(((((B29/100)*$AJ$22)*$AN$22)*$AH$22)*1.712549)-((((B29/100)*$AJ$22)*$AN$22)*$AH$22)+((((B29/100)*$AJ$23)*$AH$23)),IF(Calculator!$O$6="DUALSILVERANOD",SUM((((B29/100)*$AJ$22)*$AH$22))+(((((B29/100)*$AJ$22)*$AN$22)*$AH$22)*1.918079)-((((B29/100)*$AJ$22)*$AN$22)*$AH$22)+((((B29/100)*$AJ$23)*$AH$23)),IF(Calculator!$O$6="DUALANOD",SUM((((B29/100)*$AJ$22)*$AH$22))+(((((B29/100)*$AJ$22)*$AN$22)*$AH$22)*2.260509)-((((B29/100)*$AJ$22)*$AN$22)*$AH$22)+((((B29/100)*$AJ$23)*$AH$23))))))))))))))))))))))))</f>
        <v>0</v>
      </c>
      <c r="R29" s="2">
        <f>IF(Calculator!$O$6="SINGLEBASE",SUM((((C29/100)*$AJ$22)*$AH$22))+((((C29/100)*$AJ$23)*$AH$23)),IF(Calculator!$O$6="SINGLEELEMENTS",SUM((((C29/100)*$AJ$22)*$AH$22))+(((((C29/100)*$AJ$22)*$AN$22)*$AH$22)*1.05)-((((C29/100)*$AJ$22)*$AN$22)*$AH$22)+((((C29/100)*$AJ$23)*$AH$23)),IF(Calculator!$O$6="SINGLESPECTRUM",SUM((((C29/100)*$AJ$22)*$AH$22))+(((((C29/100)*$AJ$22)*$AN$22)*$AH$22)*1.05)-((((C29/100)*$AJ$22)*$AN$22)*$AH$22)+((((C29/100)*$AJ$23)*$AH$23)),IF(Calculator!$O$6="SINGLEHOMESTEAD",SUM((((C29/100)*$AJ$22)*$AH$22))+(((((C29/100)*$AJ$22)*$AN$22)*$AH$22)*1.05)-((((C29/100)*$AJ$22)*$AN$22)*$AH$22)+((((C29/100)*$AJ$23)*$AH$23)),IF(Calculator!$O$6="SINGLEBAND A",SUM((((C29/100)*$AJ$22)*$AH$22))+(((((C29/100)*$AJ$22)*$AN$22)*$AH$22)*1.1)-((((C29/100)*$AJ$22)*$AN$22)*$AH$22)+((((C29/100)*$AJ$23)*$AH$23)),IF(Calculator!$O$6="SINGLEBAND B",SUM((((C29/100)*$AJ$22)*$AH$22))+(((((C29/100)*$AJ$22)*$AN$22)*$AH$22)*1.15)-((((C29/100)*$AJ$22)*$AN$22)*$AH$22)+((((C29/100)*$AJ$23)*$AH$23)),IF(Calculator!$O$6="SINGLEBAND C",SUM((((C29/100)*$AJ$22)*$AH$22))+(((((C29/100)*$AJ$22)*$AN$22)*$AH$22)*1.2)-((((C29/100)*$AJ$22)*$AN$22)*$AH$22)+((((C29/100)*$AJ$23)*$AH$23)),IF(Calculator!$O$6="SINGLEBAND D",SUM((((C29/100)*$AJ$22)*$AH$22))+(((((C29/100)*$AJ$22)*$AN$22)*$AH$22)*1.25)-((((C29/100)*$AJ$22)*$AN$22)*$AH$22)+((((C29/100)*$AJ$23)*$AH$23)),IF(Calculator!$O$6="SINGLEURBANE",SUM((((C29/100)*$AJ$22)*$AH$22))+(((((C29/100)*$AJ$22)*$AN$22)*$AH$22)*1.25)-((((C29/100)*$AJ$22)*$AN$22)*$AH$22)+((((C29/100)*$AJ$23)*$AH$23)),IF(Calculator!$O$6="SINGLESILVERANOD",SUM((((C29/100)*$AJ$22)*$AH$22))+(((((C29/100)*$AJ$22)*$AN$22)*$AH$22)*1.4)-((((C29/100)*$AJ$22)*$AN$22)*$AH$22)+((((C29/100)*$AJ$23)*$AH$23)),IF(Calculator!$O$6="SINGLEANOD",SUM((((C29/100)*$AJ$22)*$AH$22))+(((((C29/100)*$AJ$22)*$AN$22)*$AH$22)*1.65)-((((C29/100)*$AJ$22)*$AN$22)*$AH$22)+((((C29/100)*$AJ$23)*$AH$23)),IF(Calculator!$O$6="DUALBASE",SUM((((C29/100)*$AJ$22)*$AH$22))+(((((C29/100)*$AJ$22)*$AN$22)*$AH$22)*1.030011)-((((C29/100)*$AJ$22)*$AN$22)*$AH$22)+((((C29/100)*$AJ$23)*$AH$23)),IF(Calculator!$O$6="DUALELEMENTS",SUM((((C29/100)*$AJ$22)*$AH$22))+(((((C29/100)*$AJ$22)*$AN$22)*$AH$22)*1.438569)-((((C29/100)*$AJ$22)*$AN$22)*$AH$22)+((((C29/100)*$AJ$23)*$AH$23)),IF(Calculator!$O$6="DUALSPECTRUM",SUM((((C29/100)*$AJ$22)*$AH$22))+(((((C29/100)*$AJ$22)*$AN$22)*$AH$22)*1.438569)-((((C29/100)*$AJ$22)*$AN$22)*$AH$22)+((((C29/100)*$AJ$23)*$AH$23)),IF(Calculator!$O$6="DUALHOMESTEAD",SUM((((C29/100)*$AJ$22)*$AH$22))+(((((C29/100)*$AJ$22)*$AN$22)*$AH$22)*1.438569)-((((C29/100)*$AJ$22)*$AN$22)*$AH$22)+((((C29/100)*$AJ$23)*$AH$23)),IF(Calculator!$O$6="DUALBAND A",SUM((((C29/100)*$AJ$22)*$AH$22))+(((((C29/100)*$AJ$22)*$AN$22)*$AH$22)*1.507051)-((((C29/100)*$AJ$22)*$AN$22)*$AH$22)+((((C29/100)*$AJ$23)*$AH$23)),IF(Calculator!$O$6="DUALBAND B",SUM((((C29/100)*$AJ$22)*$AH$22))+(((((C29/100)*$AJ$22)*$AN$22)*$AH$22)*1.57551)-((((C29/100)*$AJ$22)*$AN$22)*$AH$22)+((((C29/100)*$AJ$23)*$AH$23)),IF(Calculator!$O$6="DUALBAND C",SUM((((C29/100)*$AJ$22)*$AH$22))+(((((C29/100)*$AJ$22)*$AN$22)*$AH$22)*1.644088)-((((C29/100)*$AJ$22)*$AN$22)*$AH$22)+((((C29/100)*$AJ$23)*$AH$23)),IF(Calculator!$O$6="DUALBAND D",SUM((((C29/100)*$AJ$22)*$AH$22))+(((((C29/100)*$AJ$22)*$AN$22)*$AH$22)*1.712549)-((((C29/100)*$AJ$22)*$AN$22)*$AH$22)+((((C29/100)*$AJ$23)*$AH$23)),IF(Calculator!$O$6="DUALURBANE",SUM((((C29/100)*$AJ$22)*$AH$22))+(((((C29/100)*$AJ$22)*$AN$22)*$AH$22)*1.712549)-((((C29/100)*$AJ$22)*$AN$22)*$AH$22)+((((C29/100)*$AJ$23)*$AH$23)),IF(Calculator!$O$6="DUALSILVERANOD",SUM((((C29/100)*$AJ$22)*$AH$22))+(((((C29/100)*$AJ$22)*$AN$22)*$AH$22)*1.918079)-((((C29/100)*$AJ$22)*$AN$22)*$AH$22)+((((C29/100)*$AJ$23)*$AH$23)),IF(Calculator!$O$6="DUALANOD",SUM((((C29/100)*$AJ$22)*$AH$22))+(((((C29/100)*$AJ$22)*$AN$22)*$AH$22)*2.260509)-((((C29/100)*$AJ$22)*$AN$22)*$AH$22)+((((C29/100)*$AJ$23)*$AH$23))))))))))))))))))))))))</f>
        <v>0</v>
      </c>
      <c r="S29" s="2">
        <f>IF(Calculator!$O$6="SINGLEBASE",SUM((((D29/100)*$AJ$22)*$AH$22))+((((D29/100)*$AJ$23)*$AH$23)),IF(Calculator!$O$6="SINGLEELEMENTS",SUM((((D29/100)*$AJ$22)*$AH$22))+(((((D29/100)*$AJ$22)*$AN$22)*$AH$22)*1.05)-((((D29/100)*$AJ$22)*$AN$22)*$AH$22)+((((D29/100)*$AJ$23)*$AH$23)),IF(Calculator!$O$6="SINGLESPECTRUM",SUM((((D29/100)*$AJ$22)*$AH$22))+(((((D29/100)*$AJ$22)*$AN$22)*$AH$22)*1.05)-((((D29/100)*$AJ$22)*$AN$22)*$AH$22)+((((D29/100)*$AJ$23)*$AH$23)),IF(Calculator!$O$6="SINGLEHOMESTEAD",SUM((((D29/100)*$AJ$22)*$AH$22))+(((((D29/100)*$AJ$22)*$AN$22)*$AH$22)*1.05)-((((D29/100)*$AJ$22)*$AN$22)*$AH$22)+((((D29/100)*$AJ$23)*$AH$23)),IF(Calculator!$O$6="SINGLEBAND A",SUM((((D29/100)*$AJ$22)*$AH$22))+(((((D29/100)*$AJ$22)*$AN$22)*$AH$22)*1.1)-((((D29/100)*$AJ$22)*$AN$22)*$AH$22)+((((D29/100)*$AJ$23)*$AH$23)),IF(Calculator!$O$6="SINGLEBAND B",SUM((((D29/100)*$AJ$22)*$AH$22))+(((((D29/100)*$AJ$22)*$AN$22)*$AH$22)*1.15)-((((D29/100)*$AJ$22)*$AN$22)*$AH$22)+((((D29/100)*$AJ$23)*$AH$23)),IF(Calculator!$O$6="SINGLEBAND C",SUM((((D29/100)*$AJ$22)*$AH$22))+(((((D29/100)*$AJ$22)*$AN$22)*$AH$22)*1.2)-((((D29/100)*$AJ$22)*$AN$22)*$AH$22)+((((D29/100)*$AJ$23)*$AH$23)),IF(Calculator!$O$6="SINGLEBAND D",SUM((((D29/100)*$AJ$22)*$AH$22))+(((((D29/100)*$AJ$22)*$AN$22)*$AH$22)*1.25)-((((D29/100)*$AJ$22)*$AN$22)*$AH$22)+((((D29/100)*$AJ$23)*$AH$23)),IF(Calculator!$O$6="SINGLEURBANE",SUM((((D29/100)*$AJ$22)*$AH$22))+(((((D29/100)*$AJ$22)*$AN$22)*$AH$22)*1.25)-((((D29/100)*$AJ$22)*$AN$22)*$AH$22)+((((D29/100)*$AJ$23)*$AH$23)),IF(Calculator!$O$6="SINGLESILVERANOD",SUM((((D29/100)*$AJ$22)*$AH$22))+(((((D29/100)*$AJ$22)*$AN$22)*$AH$22)*1.4)-((((D29/100)*$AJ$22)*$AN$22)*$AH$22)+((((D29/100)*$AJ$23)*$AH$23)),IF(Calculator!$O$6="SINGLEANOD",SUM((((D29/100)*$AJ$22)*$AH$22))+(((((D29/100)*$AJ$22)*$AN$22)*$AH$22)*1.65)-((((D29/100)*$AJ$22)*$AN$22)*$AH$22)+((((D29/100)*$AJ$23)*$AH$23)),IF(Calculator!$O$6="DUALBASE",SUM((((D29/100)*$AJ$22)*$AH$22))+(((((D29/100)*$AJ$22)*$AN$22)*$AH$22)*1.030011)-((((D29/100)*$AJ$22)*$AN$22)*$AH$22)+((((D29/100)*$AJ$23)*$AH$23)),IF(Calculator!$O$6="DUALELEMENTS",SUM((((D29/100)*$AJ$22)*$AH$22))+(((((D29/100)*$AJ$22)*$AN$22)*$AH$22)*1.438569)-((((D29/100)*$AJ$22)*$AN$22)*$AH$22)+((((D29/100)*$AJ$23)*$AH$23)),IF(Calculator!$O$6="DUALSPECTRUM",SUM((((D29/100)*$AJ$22)*$AH$22))+(((((D29/100)*$AJ$22)*$AN$22)*$AH$22)*1.438569)-((((D29/100)*$AJ$22)*$AN$22)*$AH$22)+((((D29/100)*$AJ$23)*$AH$23)),IF(Calculator!$O$6="DUALHOMESTEAD",SUM((((D29/100)*$AJ$22)*$AH$22))+(((((D29/100)*$AJ$22)*$AN$22)*$AH$22)*1.438569)-((((D29/100)*$AJ$22)*$AN$22)*$AH$22)+((((D29/100)*$AJ$23)*$AH$23)),IF(Calculator!$O$6="DUALBAND A",SUM((((D29/100)*$AJ$22)*$AH$22))+(((((D29/100)*$AJ$22)*$AN$22)*$AH$22)*1.507051)-((((D29/100)*$AJ$22)*$AN$22)*$AH$22)+((((D29/100)*$AJ$23)*$AH$23)),IF(Calculator!$O$6="DUALBAND B",SUM((((D29/100)*$AJ$22)*$AH$22))+(((((D29/100)*$AJ$22)*$AN$22)*$AH$22)*1.57551)-((((D29/100)*$AJ$22)*$AN$22)*$AH$22)+((((D29/100)*$AJ$23)*$AH$23)),IF(Calculator!$O$6="DUALBAND C",SUM((((D29/100)*$AJ$22)*$AH$22))+(((((D29/100)*$AJ$22)*$AN$22)*$AH$22)*1.644088)-((((D29/100)*$AJ$22)*$AN$22)*$AH$22)+((((D29/100)*$AJ$23)*$AH$23)),IF(Calculator!$O$6="DUALBAND D",SUM((((D29/100)*$AJ$22)*$AH$22))+(((((D29/100)*$AJ$22)*$AN$22)*$AH$22)*1.712549)-((((D29/100)*$AJ$22)*$AN$22)*$AH$22)+((((D29/100)*$AJ$23)*$AH$23)),IF(Calculator!$O$6="DUALURBANE",SUM((((D29/100)*$AJ$22)*$AH$22))+(((((D29/100)*$AJ$22)*$AN$22)*$AH$22)*1.712549)-((((D29/100)*$AJ$22)*$AN$22)*$AH$22)+((((D29/100)*$AJ$23)*$AH$23)),IF(Calculator!$O$6="DUALSILVERANOD",SUM((((D29/100)*$AJ$22)*$AH$22))+(((((D29/100)*$AJ$22)*$AN$22)*$AH$22)*1.918079)-((((D29/100)*$AJ$22)*$AN$22)*$AH$22)+((((D29/100)*$AJ$23)*$AH$23)),IF(Calculator!$O$6="DUALANOD",SUM((((D29/100)*$AJ$22)*$AH$22))+(((((D29/100)*$AJ$22)*$AN$22)*$AH$22)*2.260509)-((((D29/100)*$AJ$22)*$AN$22)*$AH$22)+((((D29/100)*$AJ$23)*$AH$23))))))))))))))))))))))))</f>
        <v>0</v>
      </c>
      <c r="T29" s="2">
        <f>IF(Calculator!$O$6="SINGLEBASE",SUM((((E29/100)*$AJ$22)*$AH$22))+((((E29/100)*$AJ$23)*$AH$23)),IF(Calculator!$O$6="SINGLEELEMENTS",SUM((((E29/100)*$AJ$22)*$AH$22))+(((((E29/100)*$AJ$22)*$AN$22)*$AH$22)*1.05)-((((E29/100)*$AJ$22)*$AN$22)*$AH$22)+((((E29/100)*$AJ$23)*$AH$23)),IF(Calculator!$O$6="SINGLESPECTRUM",SUM((((E29/100)*$AJ$22)*$AH$22))+(((((E29/100)*$AJ$22)*$AN$22)*$AH$22)*1.05)-((((E29/100)*$AJ$22)*$AN$22)*$AH$22)+((((E29/100)*$AJ$23)*$AH$23)),IF(Calculator!$O$6="SINGLEHOMESTEAD",SUM((((E29/100)*$AJ$22)*$AH$22))+(((((E29/100)*$AJ$22)*$AN$22)*$AH$22)*1.05)-((((E29/100)*$AJ$22)*$AN$22)*$AH$22)+((((E29/100)*$AJ$23)*$AH$23)),IF(Calculator!$O$6="SINGLEBAND A",SUM((((E29/100)*$AJ$22)*$AH$22))+(((((E29/100)*$AJ$22)*$AN$22)*$AH$22)*1.1)-((((E29/100)*$AJ$22)*$AN$22)*$AH$22)+((((E29/100)*$AJ$23)*$AH$23)),IF(Calculator!$O$6="SINGLEBAND B",SUM((((E29/100)*$AJ$22)*$AH$22))+(((((E29/100)*$AJ$22)*$AN$22)*$AH$22)*1.15)-((((E29/100)*$AJ$22)*$AN$22)*$AH$22)+((((E29/100)*$AJ$23)*$AH$23)),IF(Calculator!$O$6="SINGLEBAND C",SUM((((E29/100)*$AJ$22)*$AH$22))+(((((E29/100)*$AJ$22)*$AN$22)*$AH$22)*1.2)-((((E29/100)*$AJ$22)*$AN$22)*$AH$22)+((((E29/100)*$AJ$23)*$AH$23)),IF(Calculator!$O$6="SINGLEBAND D",SUM((((E29/100)*$AJ$22)*$AH$22))+(((((E29/100)*$AJ$22)*$AN$22)*$AH$22)*1.25)-((((E29/100)*$AJ$22)*$AN$22)*$AH$22)+((((E29/100)*$AJ$23)*$AH$23)),IF(Calculator!$O$6="SINGLEURBANE",SUM((((E29/100)*$AJ$22)*$AH$22))+(((((E29/100)*$AJ$22)*$AN$22)*$AH$22)*1.25)-((((E29/100)*$AJ$22)*$AN$22)*$AH$22)+((((E29/100)*$AJ$23)*$AH$23)),IF(Calculator!$O$6="SINGLESILVERANOD",SUM((((E29/100)*$AJ$22)*$AH$22))+(((((E29/100)*$AJ$22)*$AN$22)*$AH$22)*1.4)-((((E29/100)*$AJ$22)*$AN$22)*$AH$22)+((((E29/100)*$AJ$23)*$AH$23)),IF(Calculator!$O$6="SINGLEANOD",SUM((((E29/100)*$AJ$22)*$AH$22))+(((((E29/100)*$AJ$22)*$AN$22)*$AH$22)*1.65)-((((E29/100)*$AJ$22)*$AN$22)*$AH$22)+((((E29/100)*$AJ$23)*$AH$23)),IF(Calculator!$O$6="DUALBASE",SUM((((E29/100)*$AJ$22)*$AH$22))+(((((E29/100)*$AJ$22)*$AN$22)*$AH$22)*1.030011)-((((E29/100)*$AJ$22)*$AN$22)*$AH$22)+((((E29/100)*$AJ$23)*$AH$23)),IF(Calculator!$O$6="DUALELEMENTS",SUM((((E29/100)*$AJ$22)*$AH$22))+(((((E29/100)*$AJ$22)*$AN$22)*$AH$22)*1.438569)-((((E29/100)*$AJ$22)*$AN$22)*$AH$22)+((((E29/100)*$AJ$23)*$AH$23)),IF(Calculator!$O$6="DUALSPECTRUM",SUM((((E29/100)*$AJ$22)*$AH$22))+(((((E29/100)*$AJ$22)*$AN$22)*$AH$22)*1.438569)-((((E29/100)*$AJ$22)*$AN$22)*$AH$22)+((((E29/100)*$AJ$23)*$AH$23)),IF(Calculator!$O$6="DUALHOMESTEAD",SUM((((E29/100)*$AJ$22)*$AH$22))+(((((E29/100)*$AJ$22)*$AN$22)*$AH$22)*1.438569)-((((E29/100)*$AJ$22)*$AN$22)*$AH$22)+((((E29/100)*$AJ$23)*$AH$23)),IF(Calculator!$O$6="DUALBAND A",SUM((((E29/100)*$AJ$22)*$AH$22))+(((((E29/100)*$AJ$22)*$AN$22)*$AH$22)*1.507051)-((((E29/100)*$AJ$22)*$AN$22)*$AH$22)+((((E29/100)*$AJ$23)*$AH$23)),IF(Calculator!$O$6="DUALBAND B",SUM((((E29/100)*$AJ$22)*$AH$22))+(((((E29/100)*$AJ$22)*$AN$22)*$AH$22)*1.57551)-((((E29/100)*$AJ$22)*$AN$22)*$AH$22)+((((E29/100)*$AJ$23)*$AH$23)),IF(Calculator!$O$6="DUALBAND C",SUM((((E29/100)*$AJ$22)*$AH$22))+(((((E29/100)*$AJ$22)*$AN$22)*$AH$22)*1.644088)-((((E29/100)*$AJ$22)*$AN$22)*$AH$22)+((((E29/100)*$AJ$23)*$AH$23)),IF(Calculator!$O$6="DUALBAND D",SUM((((E29/100)*$AJ$22)*$AH$22))+(((((E29/100)*$AJ$22)*$AN$22)*$AH$22)*1.712549)-((((E29/100)*$AJ$22)*$AN$22)*$AH$22)+((((E29/100)*$AJ$23)*$AH$23)),IF(Calculator!$O$6="DUALURBANE",SUM((((E29/100)*$AJ$22)*$AH$22))+(((((E29/100)*$AJ$22)*$AN$22)*$AH$22)*1.712549)-((((E29/100)*$AJ$22)*$AN$22)*$AH$22)+((((E29/100)*$AJ$23)*$AH$23)),IF(Calculator!$O$6="DUALSILVERANOD",SUM((((E29/100)*$AJ$22)*$AH$22))+(((((E29/100)*$AJ$22)*$AN$22)*$AH$22)*1.918079)-((((E29/100)*$AJ$22)*$AN$22)*$AH$22)+((((E29/100)*$AJ$23)*$AH$23)),IF(Calculator!$O$6="DUALANOD",SUM((((E29/100)*$AJ$22)*$AH$22))+(((((E29/100)*$AJ$22)*$AN$22)*$AH$22)*2.260509)-((((E29/100)*$AJ$22)*$AN$22)*$AH$22)+((((E29/100)*$AJ$23)*$AH$23))))))))))))))))))))))))</f>
        <v>0</v>
      </c>
      <c r="U29" s="2">
        <f>IF(Calculator!$O$6="SINGLEBASE",SUM((((F29/100)*$AJ$22)*$AH$22))+((((F29/100)*$AJ$23)*$AH$23)),IF(Calculator!$O$6="SINGLEELEMENTS",SUM((((F29/100)*$AJ$22)*$AH$22))+(((((F29/100)*$AJ$22)*$AN$22)*$AH$22)*1.05)-((((F29/100)*$AJ$22)*$AN$22)*$AH$22)+((((F29/100)*$AJ$23)*$AH$23)),IF(Calculator!$O$6="SINGLESPECTRUM",SUM((((F29/100)*$AJ$22)*$AH$22))+(((((F29/100)*$AJ$22)*$AN$22)*$AH$22)*1.05)-((((F29/100)*$AJ$22)*$AN$22)*$AH$22)+((((F29/100)*$AJ$23)*$AH$23)),IF(Calculator!$O$6="SINGLEHOMESTEAD",SUM((((F29/100)*$AJ$22)*$AH$22))+(((((F29/100)*$AJ$22)*$AN$22)*$AH$22)*1.05)-((((F29/100)*$AJ$22)*$AN$22)*$AH$22)+((((F29/100)*$AJ$23)*$AH$23)),IF(Calculator!$O$6="SINGLEBAND A",SUM((((F29/100)*$AJ$22)*$AH$22))+(((((F29/100)*$AJ$22)*$AN$22)*$AH$22)*1.1)-((((F29/100)*$AJ$22)*$AN$22)*$AH$22)+((((F29/100)*$AJ$23)*$AH$23)),IF(Calculator!$O$6="SINGLEBAND B",SUM((((F29/100)*$AJ$22)*$AH$22))+(((((F29/100)*$AJ$22)*$AN$22)*$AH$22)*1.15)-((((F29/100)*$AJ$22)*$AN$22)*$AH$22)+((((F29/100)*$AJ$23)*$AH$23)),IF(Calculator!$O$6="SINGLEBAND C",SUM((((F29/100)*$AJ$22)*$AH$22))+(((((F29/100)*$AJ$22)*$AN$22)*$AH$22)*1.2)-((((F29/100)*$AJ$22)*$AN$22)*$AH$22)+((((F29/100)*$AJ$23)*$AH$23)),IF(Calculator!$O$6="SINGLEBAND D",SUM((((F29/100)*$AJ$22)*$AH$22))+(((((F29/100)*$AJ$22)*$AN$22)*$AH$22)*1.25)-((((F29/100)*$AJ$22)*$AN$22)*$AH$22)+((((F29/100)*$AJ$23)*$AH$23)),IF(Calculator!$O$6="SINGLEURBANE",SUM((((F29/100)*$AJ$22)*$AH$22))+(((((F29/100)*$AJ$22)*$AN$22)*$AH$22)*1.25)-((((F29/100)*$AJ$22)*$AN$22)*$AH$22)+((((F29/100)*$AJ$23)*$AH$23)),IF(Calculator!$O$6="SINGLESILVERANOD",SUM((((F29/100)*$AJ$22)*$AH$22))+(((((F29/100)*$AJ$22)*$AN$22)*$AH$22)*1.4)-((((F29/100)*$AJ$22)*$AN$22)*$AH$22)+((((F29/100)*$AJ$23)*$AH$23)),IF(Calculator!$O$6="SINGLEANOD",SUM((((F29/100)*$AJ$22)*$AH$22))+(((((F29/100)*$AJ$22)*$AN$22)*$AH$22)*1.65)-((((F29/100)*$AJ$22)*$AN$22)*$AH$22)+((((F29/100)*$AJ$23)*$AH$23)),IF(Calculator!$O$6="DUALBASE",SUM((((F29/100)*$AJ$22)*$AH$22))+(((((F29/100)*$AJ$22)*$AN$22)*$AH$22)*1.030011)-((((F29/100)*$AJ$22)*$AN$22)*$AH$22)+((((F29/100)*$AJ$23)*$AH$23)),IF(Calculator!$O$6="DUALELEMENTS",SUM((((F29/100)*$AJ$22)*$AH$22))+(((((F29/100)*$AJ$22)*$AN$22)*$AH$22)*1.438569)-((((F29/100)*$AJ$22)*$AN$22)*$AH$22)+((((F29/100)*$AJ$23)*$AH$23)),IF(Calculator!$O$6="DUALSPECTRUM",SUM((((F29/100)*$AJ$22)*$AH$22))+(((((F29/100)*$AJ$22)*$AN$22)*$AH$22)*1.438569)-((((F29/100)*$AJ$22)*$AN$22)*$AH$22)+((((F29/100)*$AJ$23)*$AH$23)),IF(Calculator!$O$6="DUALHOMESTEAD",SUM((((F29/100)*$AJ$22)*$AH$22))+(((((F29/100)*$AJ$22)*$AN$22)*$AH$22)*1.438569)-((((F29/100)*$AJ$22)*$AN$22)*$AH$22)+((((F29/100)*$AJ$23)*$AH$23)),IF(Calculator!$O$6="DUALBAND A",SUM((((F29/100)*$AJ$22)*$AH$22))+(((((F29/100)*$AJ$22)*$AN$22)*$AH$22)*1.507051)-((((F29/100)*$AJ$22)*$AN$22)*$AH$22)+((((F29/100)*$AJ$23)*$AH$23)),IF(Calculator!$O$6="DUALBAND B",SUM((((F29/100)*$AJ$22)*$AH$22))+(((((F29/100)*$AJ$22)*$AN$22)*$AH$22)*1.57551)-((((F29/100)*$AJ$22)*$AN$22)*$AH$22)+((((F29/100)*$AJ$23)*$AH$23)),IF(Calculator!$O$6="DUALBAND C",SUM((((F29/100)*$AJ$22)*$AH$22))+(((((F29/100)*$AJ$22)*$AN$22)*$AH$22)*1.644088)-((((F29/100)*$AJ$22)*$AN$22)*$AH$22)+((((F29/100)*$AJ$23)*$AH$23)),IF(Calculator!$O$6="DUALBAND D",SUM((((F29/100)*$AJ$22)*$AH$22))+(((((F29/100)*$AJ$22)*$AN$22)*$AH$22)*1.712549)-((((F29/100)*$AJ$22)*$AN$22)*$AH$22)+((((F29/100)*$AJ$23)*$AH$23)),IF(Calculator!$O$6="DUALURBANE",SUM((((F29/100)*$AJ$22)*$AH$22))+(((((F29/100)*$AJ$22)*$AN$22)*$AH$22)*1.712549)-((((F29/100)*$AJ$22)*$AN$22)*$AH$22)+((((F29/100)*$AJ$23)*$AH$23)),IF(Calculator!$O$6="DUALSILVERANOD",SUM((((F29/100)*$AJ$22)*$AH$22))+(((((F29/100)*$AJ$22)*$AN$22)*$AH$22)*1.918079)-((((F29/100)*$AJ$22)*$AN$22)*$AH$22)+((((F29/100)*$AJ$23)*$AH$23)),IF(Calculator!$O$6="DUALANOD",SUM((((F29/100)*$AJ$22)*$AH$22))+(((((F29/100)*$AJ$22)*$AN$22)*$AH$22)*2.260509)-((((F29/100)*$AJ$22)*$AN$22)*$AH$22)+((((F29/100)*$AJ$23)*$AH$23))))))))))))))))))))))))</f>
        <v>0</v>
      </c>
      <c r="V29" s="2">
        <f>IF(Calculator!$O$6="SINGLEBASE",SUM((((G29/100)*$AJ$22)*$AH$22))+((((G29/100)*$AJ$23)*$AH$23)),IF(Calculator!$O$6="SINGLEELEMENTS",SUM((((G29/100)*$AJ$22)*$AH$22))+(((((G29/100)*$AJ$22)*$AN$22)*$AH$22)*1.05)-((((G29/100)*$AJ$22)*$AN$22)*$AH$22)+((((G29/100)*$AJ$23)*$AH$23)),IF(Calculator!$O$6="SINGLESPECTRUM",SUM((((G29/100)*$AJ$22)*$AH$22))+(((((G29/100)*$AJ$22)*$AN$22)*$AH$22)*1.05)-((((G29/100)*$AJ$22)*$AN$22)*$AH$22)+((((G29/100)*$AJ$23)*$AH$23)),IF(Calculator!$O$6="SINGLEHOMESTEAD",SUM((((G29/100)*$AJ$22)*$AH$22))+(((((G29/100)*$AJ$22)*$AN$22)*$AH$22)*1.05)-((((G29/100)*$AJ$22)*$AN$22)*$AH$22)+((((G29/100)*$AJ$23)*$AH$23)),IF(Calculator!$O$6="SINGLEBAND A",SUM((((G29/100)*$AJ$22)*$AH$22))+(((((G29/100)*$AJ$22)*$AN$22)*$AH$22)*1.1)-((((G29/100)*$AJ$22)*$AN$22)*$AH$22)+((((G29/100)*$AJ$23)*$AH$23)),IF(Calculator!$O$6="SINGLEBAND B",SUM((((G29/100)*$AJ$22)*$AH$22))+(((((G29/100)*$AJ$22)*$AN$22)*$AH$22)*1.15)-((((G29/100)*$AJ$22)*$AN$22)*$AH$22)+((((G29/100)*$AJ$23)*$AH$23)),IF(Calculator!$O$6="SINGLEBAND C",SUM((((G29/100)*$AJ$22)*$AH$22))+(((((G29/100)*$AJ$22)*$AN$22)*$AH$22)*1.2)-((((G29/100)*$AJ$22)*$AN$22)*$AH$22)+((((G29/100)*$AJ$23)*$AH$23)),IF(Calculator!$O$6="SINGLEBAND D",SUM((((G29/100)*$AJ$22)*$AH$22))+(((((G29/100)*$AJ$22)*$AN$22)*$AH$22)*1.25)-((((G29/100)*$AJ$22)*$AN$22)*$AH$22)+((((G29/100)*$AJ$23)*$AH$23)),IF(Calculator!$O$6="SINGLEURBANE",SUM((((G29/100)*$AJ$22)*$AH$22))+(((((G29/100)*$AJ$22)*$AN$22)*$AH$22)*1.25)-((((G29/100)*$AJ$22)*$AN$22)*$AH$22)+((((G29/100)*$AJ$23)*$AH$23)),IF(Calculator!$O$6="SINGLESILVERANOD",SUM((((G29/100)*$AJ$22)*$AH$22))+(((((G29/100)*$AJ$22)*$AN$22)*$AH$22)*1.4)-((((G29/100)*$AJ$22)*$AN$22)*$AH$22)+((((G29/100)*$AJ$23)*$AH$23)),IF(Calculator!$O$6="SINGLEANOD",SUM((((G29/100)*$AJ$22)*$AH$22))+(((((G29/100)*$AJ$22)*$AN$22)*$AH$22)*1.65)-((((G29/100)*$AJ$22)*$AN$22)*$AH$22)+((((G29/100)*$AJ$23)*$AH$23)),IF(Calculator!$O$6="DUALBASE",SUM((((G29/100)*$AJ$22)*$AH$22))+(((((G29/100)*$AJ$22)*$AN$22)*$AH$22)*1.030011)-((((G29/100)*$AJ$22)*$AN$22)*$AH$22)+((((G29/100)*$AJ$23)*$AH$23)),IF(Calculator!$O$6="DUALELEMENTS",SUM((((G29/100)*$AJ$22)*$AH$22))+(((((G29/100)*$AJ$22)*$AN$22)*$AH$22)*1.438569)-((((G29/100)*$AJ$22)*$AN$22)*$AH$22)+((((G29/100)*$AJ$23)*$AH$23)),IF(Calculator!$O$6="DUALSPECTRUM",SUM((((G29/100)*$AJ$22)*$AH$22))+(((((G29/100)*$AJ$22)*$AN$22)*$AH$22)*1.438569)-((((G29/100)*$AJ$22)*$AN$22)*$AH$22)+((((G29/100)*$AJ$23)*$AH$23)),IF(Calculator!$O$6="DUALHOMESTEAD",SUM((((G29/100)*$AJ$22)*$AH$22))+(((((G29/100)*$AJ$22)*$AN$22)*$AH$22)*1.438569)-((((G29/100)*$AJ$22)*$AN$22)*$AH$22)+((((G29/100)*$AJ$23)*$AH$23)),IF(Calculator!$O$6="DUALBAND A",SUM((((G29/100)*$AJ$22)*$AH$22))+(((((G29/100)*$AJ$22)*$AN$22)*$AH$22)*1.507051)-((((G29/100)*$AJ$22)*$AN$22)*$AH$22)+((((G29/100)*$AJ$23)*$AH$23)),IF(Calculator!$O$6="DUALBAND B",SUM((((G29/100)*$AJ$22)*$AH$22))+(((((G29/100)*$AJ$22)*$AN$22)*$AH$22)*1.57551)-((((G29/100)*$AJ$22)*$AN$22)*$AH$22)+((((G29/100)*$AJ$23)*$AH$23)),IF(Calculator!$O$6="DUALBAND C",SUM((((G29/100)*$AJ$22)*$AH$22))+(((((G29/100)*$AJ$22)*$AN$22)*$AH$22)*1.644088)-((((G29/100)*$AJ$22)*$AN$22)*$AH$22)+((((G29/100)*$AJ$23)*$AH$23)),IF(Calculator!$O$6="DUALBAND D",SUM((((G29/100)*$AJ$22)*$AH$22))+(((((G29/100)*$AJ$22)*$AN$22)*$AH$22)*1.712549)-((((G29/100)*$AJ$22)*$AN$22)*$AH$22)+((((G29/100)*$AJ$23)*$AH$23)),IF(Calculator!$O$6="DUALURBANE",SUM((((G29/100)*$AJ$22)*$AH$22))+(((((G29/100)*$AJ$22)*$AN$22)*$AH$22)*1.712549)-((((G29/100)*$AJ$22)*$AN$22)*$AH$22)+((((G29/100)*$AJ$23)*$AH$23)),IF(Calculator!$O$6="DUALSILVERANOD",SUM((((G29/100)*$AJ$22)*$AH$22))+(((((G29/100)*$AJ$22)*$AN$22)*$AH$22)*1.918079)-((((G29/100)*$AJ$22)*$AN$22)*$AH$22)+((((G29/100)*$AJ$23)*$AH$23)),IF(Calculator!$O$6="DUALANOD",SUM((((G29/100)*$AJ$22)*$AH$22))+(((((G29/100)*$AJ$22)*$AN$22)*$AH$22)*2.260509)-((((G29/100)*$AJ$22)*$AN$22)*$AH$22)+((((G29/100)*$AJ$23)*$AH$23))))))))))))))))))))))))</f>
        <v>0</v>
      </c>
      <c r="W29" s="2">
        <f>IF(Calculator!$O$6="SINGLEBASE",SUM((((H29/100)*$AJ$22)*$AH$22))+((((H29/100)*$AJ$23)*$AH$23)),IF(Calculator!$O$6="SINGLEELEMENTS",SUM((((H29/100)*$AJ$22)*$AH$22))+(((((H29/100)*$AJ$22)*$AN$22)*$AH$22)*1.05)-((((H29/100)*$AJ$22)*$AN$22)*$AH$22)+((((H29/100)*$AJ$23)*$AH$23)),IF(Calculator!$O$6="SINGLESPECTRUM",SUM((((H29/100)*$AJ$22)*$AH$22))+(((((H29/100)*$AJ$22)*$AN$22)*$AH$22)*1.05)-((((H29/100)*$AJ$22)*$AN$22)*$AH$22)+((((H29/100)*$AJ$23)*$AH$23)),IF(Calculator!$O$6="SINGLEHOMESTEAD",SUM((((H29/100)*$AJ$22)*$AH$22))+(((((H29/100)*$AJ$22)*$AN$22)*$AH$22)*1.05)-((((H29/100)*$AJ$22)*$AN$22)*$AH$22)+((((H29/100)*$AJ$23)*$AH$23)),IF(Calculator!$O$6="SINGLEBAND A",SUM((((H29/100)*$AJ$22)*$AH$22))+(((((H29/100)*$AJ$22)*$AN$22)*$AH$22)*1.1)-((((H29/100)*$AJ$22)*$AN$22)*$AH$22)+((((H29/100)*$AJ$23)*$AH$23)),IF(Calculator!$O$6="SINGLEBAND B",SUM((((H29/100)*$AJ$22)*$AH$22))+(((((H29/100)*$AJ$22)*$AN$22)*$AH$22)*1.15)-((((H29/100)*$AJ$22)*$AN$22)*$AH$22)+((((H29/100)*$AJ$23)*$AH$23)),IF(Calculator!$O$6="SINGLEBAND C",SUM((((H29/100)*$AJ$22)*$AH$22))+(((((H29/100)*$AJ$22)*$AN$22)*$AH$22)*1.2)-((((H29/100)*$AJ$22)*$AN$22)*$AH$22)+((((H29/100)*$AJ$23)*$AH$23)),IF(Calculator!$O$6="SINGLEBAND D",SUM((((H29/100)*$AJ$22)*$AH$22))+(((((H29/100)*$AJ$22)*$AN$22)*$AH$22)*1.25)-((((H29/100)*$AJ$22)*$AN$22)*$AH$22)+((((H29/100)*$AJ$23)*$AH$23)),IF(Calculator!$O$6="SINGLEURBANE",SUM((((H29/100)*$AJ$22)*$AH$22))+(((((H29/100)*$AJ$22)*$AN$22)*$AH$22)*1.25)-((((H29/100)*$AJ$22)*$AN$22)*$AH$22)+((((H29/100)*$AJ$23)*$AH$23)),IF(Calculator!$O$6="SINGLESILVERANOD",SUM((((H29/100)*$AJ$22)*$AH$22))+(((((H29/100)*$AJ$22)*$AN$22)*$AH$22)*1.4)-((((H29/100)*$AJ$22)*$AN$22)*$AH$22)+((((H29/100)*$AJ$23)*$AH$23)),IF(Calculator!$O$6="SINGLEANOD",SUM((((H29/100)*$AJ$22)*$AH$22))+(((((H29/100)*$AJ$22)*$AN$22)*$AH$22)*1.65)-((((H29/100)*$AJ$22)*$AN$22)*$AH$22)+((((H29/100)*$AJ$23)*$AH$23)),IF(Calculator!$O$6="DUALBASE",SUM((((H29/100)*$AJ$22)*$AH$22))+(((((H29/100)*$AJ$22)*$AN$22)*$AH$22)*1.030011)-((((H29/100)*$AJ$22)*$AN$22)*$AH$22)+((((H29/100)*$AJ$23)*$AH$23)),IF(Calculator!$O$6="DUALELEMENTS",SUM((((H29/100)*$AJ$22)*$AH$22))+(((((H29/100)*$AJ$22)*$AN$22)*$AH$22)*1.438569)-((((H29/100)*$AJ$22)*$AN$22)*$AH$22)+((((H29/100)*$AJ$23)*$AH$23)),IF(Calculator!$O$6="DUALSPECTRUM",SUM((((H29/100)*$AJ$22)*$AH$22))+(((((H29/100)*$AJ$22)*$AN$22)*$AH$22)*1.438569)-((((H29/100)*$AJ$22)*$AN$22)*$AH$22)+((((H29/100)*$AJ$23)*$AH$23)),IF(Calculator!$O$6="DUALHOMESTEAD",SUM((((H29/100)*$AJ$22)*$AH$22))+(((((H29/100)*$AJ$22)*$AN$22)*$AH$22)*1.438569)-((((H29/100)*$AJ$22)*$AN$22)*$AH$22)+((((H29/100)*$AJ$23)*$AH$23)),IF(Calculator!$O$6="DUALBAND A",SUM((((H29/100)*$AJ$22)*$AH$22))+(((((H29/100)*$AJ$22)*$AN$22)*$AH$22)*1.507051)-((((H29/100)*$AJ$22)*$AN$22)*$AH$22)+((((H29/100)*$AJ$23)*$AH$23)),IF(Calculator!$O$6="DUALBAND B",SUM((((H29/100)*$AJ$22)*$AH$22))+(((((H29/100)*$AJ$22)*$AN$22)*$AH$22)*1.57551)-((((H29/100)*$AJ$22)*$AN$22)*$AH$22)+((((H29/100)*$AJ$23)*$AH$23)),IF(Calculator!$O$6="DUALBAND C",SUM((((H29/100)*$AJ$22)*$AH$22))+(((((H29/100)*$AJ$22)*$AN$22)*$AH$22)*1.644088)-((((H29/100)*$AJ$22)*$AN$22)*$AH$22)+((((H29/100)*$AJ$23)*$AH$23)),IF(Calculator!$O$6="DUALBAND D",SUM((((H29/100)*$AJ$22)*$AH$22))+(((((H29/100)*$AJ$22)*$AN$22)*$AH$22)*1.712549)-((((H29/100)*$AJ$22)*$AN$22)*$AH$22)+((((H29/100)*$AJ$23)*$AH$23)),IF(Calculator!$O$6="DUALURBANE",SUM((((H29/100)*$AJ$22)*$AH$22))+(((((H29/100)*$AJ$22)*$AN$22)*$AH$22)*1.712549)-((((H29/100)*$AJ$22)*$AN$22)*$AH$22)+((((H29/100)*$AJ$23)*$AH$23)),IF(Calculator!$O$6="DUALSILVERANOD",SUM((((H29/100)*$AJ$22)*$AH$22))+(((((H29/100)*$AJ$22)*$AN$22)*$AH$22)*1.918079)-((((H29/100)*$AJ$22)*$AN$22)*$AH$22)+((((H29/100)*$AJ$23)*$AH$23)),IF(Calculator!$O$6="DUALANOD",SUM((((H29/100)*$AJ$22)*$AH$22))+(((((H29/100)*$AJ$22)*$AN$22)*$AH$22)*2.260509)-((((H29/100)*$AJ$22)*$AN$22)*$AH$22)+((((H29/100)*$AJ$23)*$AH$23))))))))))))))))))))))))</f>
        <v>0</v>
      </c>
      <c r="X29" s="2">
        <f>IF(Calculator!$O$6="SINGLEBASE",SUM((((I29/100)*$AJ$22)*$AH$22))+((((I29/100)*$AJ$23)*$AH$23)),IF(Calculator!$O$6="SINGLEELEMENTS",SUM((((I29/100)*$AJ$22)*$AH$22))+(((((I29/100)*$AJ$22)*$AN$22)*$AH$22)*1.05)-((((I29/100)*$AJ$22)*$AN$22)*$AH$22)+((((I29/100)*$AJ$23)*$AH$23)),IF(Calculator!$O$6="SINGLESPECTRUM",SUM((((I29/100)*$AJ$22)*$AH$22))+(((((I29/100)*$AJ$22)*$AN$22)*$AH$22)*1.05)-((((I29/100)*$AJ$22)*$AN$22)*$AH$22)+((((I29/100)*$AJ$23)*$AH$23)),IF(Calculator!$O$6="SINGLEHOMESTEAD",SUM((((I29/100)*$AJ$22)*$AH$22))+(((((I29/100)*$AJ$22)*$AN$22)*$AH$22)*1.05)-((((I29/100)*$AJ$22)*$AN$22)*$AH$22)+((((I29/100)*$AJ$23)*$AH$23)),IF(Calculator!$O$6="SINGLEBAND A",SUM((((I29/100)*$AJ$22)*$AH$22))+(((((I29/100)*$AJ$22)*$AN$22)*$AH$22)*1.1)-((((I29/100)*$AJ$22)*$AN$22)*$AH$22)+((((I29/100)*$AJ$23)*$AH$23)),IF(Calculator!$O$6="SINGLEBAND B",SUM((((I29/100)*$AJ$22)*$AH$22))+(((((I29/100)*$AJ$22)*$AN$22)*$AH$22)*1.15)-((((I29/100)*$AJ$22)*$AN$22)*$AH$22)+((((I29/100)*$AJ$23)*$AH$23)),IF(Calculator!$O$6="SINGLEBAND C",SUM((((I29/100)*$AJ$22)*$AH$22))+(((((I29/100)*$AJ$22)*$AN$22)*$AH$22)*1.2)-((((I29/100)*$AJ$22)*$AN$22)*$AH$22)+((((I29/100)*$AJ$23)*$AH$23)),IF(Calculator!$O$6="SINGLEBAND D",SUM((((I29/100)*$AJ$22)*$AH$22))+(((((I29/100)*$AJ$22)*$AN$22)*$AH$22)*1.25)-((((I29/100)*$AJ$22)*$AN$22)*$AH$22)+((((I29/100)*$AJ$23)*$AH$23)),IF(Calculator!$O$6="SINGLEURBANE",SUM((((I29/100)*$AJ$22)*$AH$22))+(((((I29/100)*$AJ$22)*$AN$22)*$AH$22)*1.25)-((((I29/100)*$AJ$22)*$AN$22)*$AH$22)+((((I29/100)*$AJ$23)*$AH$23)),IF(Calculator!$O$6="SINGLESILVERANOD",SUM((((I29/100)*$AJ$22)*$AH$22))+(((((I29/100)*$AJ$22)*$AN$22)*$AH$22)*1.4)-((((I29/100)*$AJ$22)*$AN$22)*$AH$22)+((((I29/100)*$AJ$23)*$AH$23)),IF(Calculator!$O$6="SINGLEANOD",SUM((((I29/100)*$AJ$22)*$AH$22))+(((((I29/100)*$AJ$22)*$AN$22)*$AH$22)*1.65)-((((I29/100)*$AJ$22)*$AN$22)*$AH$22)+((((I29/100)*$AJ$23)*$AH$23)),IF(Calculator!$O$6="DUALBASE",SUM((((I29/100)*$AJ$22)*$AH$22))+(((((I29/100)*$AJ$22)*$AN$22)*$AH$22)*1.030011)-((((I29/100)*$AJ$22)*$AN$22)*$AH$22)+((((I29/100)*$AJ$23)*$AH$23)),IF(Calculator!$O$6="DUALELEMENTS",SUM((((I29/100)*$AJ$22)*$AH$22))+(((((I29/100)*$AJ$22)*$AN$22)*$AH$22)*1.438569)-((((I29/100)*$AJ$22)*$AN$22)*$AH$22)+((((I29/100)*$AJ$23)*$AH$23)),IF(Calculator!$O$6="DUALSPECTRUM",SUM((((I29/100)*$AJ$22)*$AH$22))+(((((I29/100)*$AJ$22)*$AN$22)*$AH$22)*1.438569)-((((I29/100)*$AJ$22)*$AN$22)*$AH$22)+((((I29/100)*$AJ$23)*$AH$23)),IF(Calculator!$O$6="DUALHOMESTEAD",SUM((((I29/100)*$AJ$22)*$AH$22))+(((((I29/100)*$AJ$22)*$AN$22)*$AH$22)*1.438569)-((((I29/100)*$AJ$22)*$AN$22)*$AH$22)+((((I29/100)*$AJ$23)*$AH$23)),IF(Calculator!$O$6="DUALBAND A",SUM((((I29/100)*$AJ$22)*$AH$22))+(((((I29/100)*$AJ$22)*$AN$22)*$AH$22)*1.507051)-((((I29/100)*$AJ$22)*$AN$22)*$AH$22)+((((I29/100)*$AJ$23)*$AH$23)),IF(Calculator!$O$6="DUALBAND B",SUM((((I29/100)*$AJ$22)*$AH$22))+(((((I29/100)*$AJ$22)*$AN$22)*$AH$22)*1.57551)-((((I29/100)*$AJ$22)*$AN$22)*$AH$22)+((((I29/100)*$AJ$23)*$AH$23)),IF(Calculator!$O$6="DUALBAND C",SUM((((I29/100)*$AJ$22)*$AH$22))+(((((I29/100)*$AJ$22)*$AN$22)*$AH$22)*1.644088)-((((I29/100)*$AJ$22)*$AN$22)*$AH$22)+((((I29/100)*$AJ$23)*$AH$23)),IF(Calculator!$O$6="DUALBAND D",SUM((((I29/100)*$AJ$22)*$AH$22))+(((((I29/100)*$AJ$22)*$AN$22)*$AH$22)*1.712549)-((((I29/100)*$AJ$22)*$AN$22)*$AH$22)+((((I29/100)*$AJ$23)*$AH$23)),IF(Calculator!$O$6="DUALURBANE",SUM((((I29/100)*$AJ$22)*$AH$22))+(((((I29/100)*$AJ$22)*$AN$22)*$AH$22)*1.712549)-((((I29/100)*$AJ$22)*$AN$22)*$AH$22)+((((I29/100)*$AJ$23)*$AH$23)),IF(Calculator!$O$6="DUALSILVERANOD",SUM((((I29/100)*$AJ$22)*$AH$22))+(((((I29/100)*$AJ$22)*$AN$22)*$AH$22)*1.918079)-((((I29/100)*$AJ$22)*$AN$22)*$AH$22)+((((I29/100)*$AJ$23)*$AH$23)),IF(Calculator!$O$6="DUALANOD",SUM((((I29/100)*$AJ$22)*$AH$22))+(((((I29/100)*$AJ$22)*$AN$22)*$AH$22)*2.260509)-((((I29/100)*$AJ$22)*$AN$22)*$AH$22)+((((I29/100)*$AJ$23)*$AH$23))))))))))))))))))))))))</f>
        <v>0</v>
      </c>
      <c r="Y29" s="2">
        <f>IF(Calculator!$O$6="SINGLEBASE",SUM((((J29/100)*$AJ$22)*$AH$22))+((((J29/100)*$AJ$23)*$AH$23)),IF(Calculator!$O$6="SINGLEELEMENTS",SUM((((J29/100)*$AJ$22)*$AH$22))+(((((J29/100)*$AJ$22)*$AN$22)*$AH$22)*1.05)-((((J29/100)*$AJ$22)*$AN$22)*$AH$22)+((((J29/100)*$AJ$23)*$AH$23)),IF(Calculator!$O$6="SINGLESPECTRUM",SUM((((J29/100)*$AJ$22)*$AH$22))+(((((J29/100)*$AJ$22)*$AN$22)*$AH$22)*1.05)-((((J29/100)*$AJ$22)*$AN$22)*$AH$22)+((((J29/100)*$AJ$23)*$AH$23)),IF(Calculator!$O$6="SINGLEHOMESTEAD",SUM((((J29/100)*$AJ$22)*$AH$22))+(((((J29/100)*$AJ$22)*$AN$22)*$AH$22)*1.05)-((((J29/100)*$AJ$22)*$AN$22)*$AH$22)+((((J29/100)*$AJ$23)*$AH$23)),IF(Calculator!$O$6="SINGLEBAND A",SUM((((J29/100)*$AJ$22)*$AH$22))+(((((J29/100)*$AJ$22)*$AN$22)*$AH$22)*1.1)-((((J29/100)*$AJ$22)*$AN$22)*$AH$22)+((((J29/100)*$AJ$23)*$AH$23)),IF(Calculator!$O$6="SINGLEBAND B",SUM((((J29/100)*$AJ$22)*$AH$22))+(((((J29/100)*$AJ$22)*$AN$22)*$AH$22)*1.15)-((((J29/100)*$AJ$22)*$AN$22)*$AH$22)+((((J29/100)*$AJ$23)*$AH$23)),IF(Calculator!$O$6="SINGLEBAND C",SUM((((J29/100)*$AJ$22)*$AH$22))+(((((J29/100)*$AJ$22)*$AN$22)*$AH$22)*1.2)-((((J29/100)*$AJ$22)*$AN$22)*$AH$22)+((((J29/100)*$AJ$23)*$AH$23)),IF(Calculator!$O$6="SINGLEBAND D",SUM((((J29/100)*$AJ$22)*$AH$22))+(((((J29/100)*$AJ$22)*$AN$22)*$AH$22)*1.25)-((((J29/100)*$AJ$22)*$AN$22)*$AH$22)+((((J29/100)*$AJ$23)*$AH$23)),IF(Calculator!$O$6="SINGLEURBANE",SUM((((J29/100)*$AJ$22)*$AH$22))+(((((J29/100)*$AJ$22)*$AN$22)*$AH$22)*1.25)-((((J29/100)*$AJ$22)*$AN$22)*$AH$22)+((((J29/100)*$AJ$23)*$AH$23)),IF(Calculator!$O$6="SINGLESILVERANOD",SUM((((J29/100)*$AJ$22)*$AH$22))+(((((J29/100)*$AJ$22)*$AN$22)*$AH$22)*1.4)-((((J29/100)*$AJ$22)*$AN$22)*$AH$22)+((((J29/100)*$AJ$23)*$AH$23)),IF(Calculator!$O$6="SINGLEANOD",SUM((((J29/100)*$AJ$22)*$AH$22))+(((((J29/100)*$AJ$22)*$AN$22)*$AH$22)*1.65)-((((J29/100)*$AJ$22)*$AN$22)*$AH$22)+((((J29/100)*$AJ$23)*$AH$23)),IF(Calculator!$O$6="DUALBASE",SUM((((J29/100)*$AJ$22)*$AH$22))+(((((J29/100)*$AJ$22)*$AN$22)*$AH$22)*1.030011)-((((J29/100)*$AJ$22)*$AN$22)*$AH$22)+((((J29/100)*$AJ$23)*$AH$23)),IF(Calculator!$O$6="DUALELEMENTS",SUM((((J29/100)*$AJ$22)*$AH$22))+(((((J29/100)*$AJ$22)*$AN$22)*$AH$22)*1.438569)-((((J29/100)*$AJ$22)*$AN$22)*$AH$22)+((((J29/100)*$AJ$23)*$AH$23)),IF(Calculator!$O$6="DUALSPECTRUM",SUM((((J29/100)*$AJ$22)*$AH$22))+(((((J29/100)*$AJ$22)*$AN$22)*$AH$22)*1.438569)-((((J29/100)*$AJ$22)*$AN$22)*$AH$22)+((((J29/100)*$AJ$23)*$AH$23)),IF(Calculator!$O$6="DUALHOMESTEAD",SUM((((J29/100)*$AJ$22)*$AH$22))+(((((J29/100)*$AJ$22)*$AN$22)*$AH$22)*1.438569)-((((J29/100)*$AJ$22)*$AN$22)*$AH$22)+((((J29/100)*$AJ$23)*$AH$23)),IF(Calculator!$O$6="DUALBAND A",SUM((((J29/100)*$AJ$22)*$AH$22))+(((((J29/100)*$AJ$22)*$AN$22)*$AH$22)*1.507051)-((((J29/100)*$AJ$22)*$AN$22)*$AH$22)+((((J29/100)*$AJ$23)*$AH$23)),IF(Calculator!$O$6="DUALBAND B",SUM((((J29/100)*$AJ$22)*$AH$22))+(((((J29/100)*$AJ$22)*$AN$22)*$AH$22)*1.57551)-((((J29/100)*$AJ$22)*$AN$22)*$AH$22)+((((J29/100)*$AJ$23)*$AH$23)),IF(Calculator!$O$6="DUALBAND C",SUM((((J29/100)*$AJ$22)*$AH$22))+(((((J29/100)*$AJ$22)*$AN$22)*$AH$22)*1.644088)-((((J29/100)*$AJ$22)*$AN$22)*$AH$22)+((((J29/100)*$AJ$23)*$AH$23)),IF(Calculator!$O$6="DUALBAND D",SUM((((J29/100)*$AJ$22)*$AH$22))+(((((J29/100)*$AJ$22)*$AN$22)*$AH$22)*1.712549)-((((J29/100)*$AJ$22)*$AN$22)*$AH$22)+((((J29/100)*$AJ$23)*$AH$23)),IF(Calculator!$O$6="DUALURBANE",SUM((((J29/100)*$AJ$22)*$AH$22))+(((((J29/100)*$AJ$22)*$AN$22)*$AH$22)*1.712549)-((((J29/100)*$AJ$22)*$AN$22)*$AH$22)+((((J29/100)*$AJ$23)*$AH$23)),IF(Calculator!$O$6="DUALSILVERANOD",SUM((((J29/100)*$AJ$22)*$AH$22))+(((((J29/100)*$AJ$22)*$AN$22)*$AH$22)*1.918079)-((((J29/100)*$AJ$22)*$AN$22)*$AH$22)+((((J29/100)*$AJ$23)*$AH$23)),IF(Calculator!$O$6="DUALANOD",SUM((((J29/100)*$AJ$22)*$AH$22))+(((((J29/100)*$AJ$22)*$AN$22)*$AH$22)*2.260509)-((((J29/100)*$AJ$22)*$AN$22)*$AH$22)+((((J29/100)*$AJ$23)*$AH$23))))))))))))))))))))))))</f>
        <v>0</v>
      </c>
      <c r="Z29" s="2">
        <f>IF(Calculator!$O$6="SINGLEBASE",SUM((((K29/100)*$AJ$22)*$AH$22))+((((K29/100)*$AJ$23)*$AH$23)),IF(Calculator!$O$6="SINGLEELEMENTS",SUM((((K29/100)*$AJ$22)*$AH$22))+(((((K29/100)*$AJ$22)*$AN$22)*$AH$22)*1.05)-((((K29/100)*$AJ$22)*$AN$22)*$AH$22)+((((K29/100)*$AJ$23)*$AH$23)),IF(Calculator!$O$6="SINGLESPECTRUM",SUM((((K29/100)*$AJ$22)*$AH$22))+(((((K29/100)*$AJ$22)*$AN$22)*$AH$22)*1.05)-((((K29/100)*$AJ$22)*$AN$22)*$AH$22)+((((K29/100)*$AJ$23)*$AH$23)),IF(Calculator!$O$6="SINGLEHOMESTEAD",SUM((((K29/100)*$AJ$22)*$AH$22))+(((((K29/100)*$AJ$22)*$AN$22)*$AH$22)*1.05)-((((K29/100)*$AJ$22)*$AN$22)*$AH$22)+((((K29/100)*$AJ$23)*$AH$23)),IF(Calculator!$O$6="SINGLEBAND A",SUM((((K29/100)*$AJ$22)*$AH$22))+(((((K29/100)*$AJ$22)*$AN$22)*$AH$22)*1.1)-((((K29/100)*$AJ$22)*$AN$22)*$AH$22)+((((K29/100)*$AJ$23)*$AH$23)),IF(Calculator!$O$6="SINGLEBAND B",SUM((((K29/100)*$AJ$22)*$AH$22))+(((((K29/100)*$AJ$22)*$AN$22)*$AH$22)*1.15)-((((K29/100)*$AJ$22)*$AN$22)*$AH$22)+((((K29/100)*$AJ$23)*$AH$23)),IF(Calculator!$O$6="SINGLEBAND C",SUM((((K29/100)*$AJ$22)*$AH$22))+(((((K29/100)*$AJ$22)*$AN$22)*$AH$22)*1.2)-((((K29/100)*$AJ$22)*$AN$22)*$AH$22)+((((K29/100)*$AJ$23)*$AH$23)),IF(Calculator!$O$6="SINGLEBAND D",SUM((((K29/100)*$AJ$22)*$AH$22))+(((((K29/100)*$AJ$22)*$AN$22)*$AH$22)*1.25)-((((K29/100)*$AJ$22)*$AN$22)*$AH$22)+((((K29/100)*$AJ$23)*$AH$23)),IF(Calculator!$O$6="SINGLEURBANE",SUM((((K29/100)*$AJ$22)*$AH$22))+(((((K29/100)*$AJ$22)*$AN$22)*$AH$22)*1.25)-((((K29/100)*$AJ$22)*$AN$22)*$AH$22)+((((K29/100)*$AJ$23)*$AH$23)),IF(Calculator!$O$6="SINGLESILVERANOD",SUM((((K29/100)*$AJ$22)*$AH$22))+(((((K29/100)*$AJ$22)*$AN$22)*$AH$22)*1.4)-((((K29/100)*$AJ$22)*$AN$22)*$AH$22)+((((K29/100)*$AJ$23)*$AH$23)),IF(Calculator!$O$6="SINGLEANOD",SUM((((K29/100)*$AJ$22)*$AH$22))+(((((K29/100)*$AJ$22)*$AN$22)*$AH$22)*1.65)-((((K29/100)*$AJ$22)*$AN$22)*$AH$22)+((((K29/100)*$AJ$23)*$AH$23)),IF(Calculator!$O$6="DUALBASE",SUM((((K29/100)*$AJ$22)*$AH$22))+(((((K29/100)*$AJ$22)*$AN$22)*$AH$22)*1.030011)-((((K29/100)*$AJ$22)*$AN$22)*$AH$22)+((((K29/100)*$AJ$23)*$AH$23)),IF(Calculator!$O$6="DUALELEMENTS",SUM((((K29/100)*$AJ$22)*$AH$22))+(((((K29/100)*$AJ$22)*$AN$22)*$AH$22)*1.438569)-((((K29/100)*$AJ$22)*$AN$22)*$AH$22)+((((K29/100)*$AJ$23)*$AH$23)),IF(Calculator!$O$6="DUALSPECTRUM",SUM((((K29/100)*$AJ$22)*$AH$22))+(((((K29/100)*$AJ$22)*$AN$22)*$AH$22)*1.438569)-((((K29/100)*$AJ$22)*$AN$22)*$AH$22)+((((K29/100)*$AJ$23)*$AH$23)),IF(Calculator!$O$6="DUALHOMESTEAD",SUM((((K29/100)*$AJ$22)*$AH$22))+(((((K29/100)*$AJ$22)*$AN$22)*$AH$22)*1.438569)-((((K29/100)*$AJ$22)*$AN$22)*$AH$22)+((((K29/100)*$AJ$23)*$AH$23)),IF(Calculator!$O$6="DUALBAND A",SUM((((K29/100)*$AJ$22)*$AH$22))+(((((K29/100)*$AJ$22)*$AN$22)*$AH$22)*1.507051)-((((K29/100)*$AJ$22)*$AN$22)*$AH$22)+((((K29/100)*$AJ$23)*$AH$23)),IF(Calculator!$O$6="DUALBAND B",SUM((((K29/100)*$AJ$22)*$AH$22))+(((((K29/100)*$AJ$22)*$AN$22)*$AH$22)*1.57551)-((((K29/100)*$AJ$22)*$AN$22)*$AH$22)+((((K29/100)*$AJ$23)*$AH$23)),IF(Calculator!$O$6="DUALBAND C",SUM((((K29/100)*$AJ$22)*$AH$22))+(((((K29/100)*$AJ$22)*$AN$22)*$AH$22)*1.644088)-((((K29/100)*$AJ$22)*$AN$22)*$AH$22)+((((K29/100)*$AJ$23)*$AH$23)),IF(Calculator!$O$6="DUALBAND D",SUM((((K29/100)*$AJ$22)*$AH$22))+(((((K29/100)*$AJ$22)*$AN$22)*$AH$22)*1.712549)-((((K29/100)*$AJ$22)*$AN$22)*$AH$22)+((((K29/100)*$AJ$23)*$AH$23)),IF(Calculator!$O$6="DUALURBANE",SUM((((K29/100)*$AJ$22)*$AH$22))+(((((K29/100)*$AJ$22)*$AN$22)*$AH$22)*1.712549)-((((K29/100)*$AJ$22)*$AN$22)*$AH$22)+((((K29/100)*$AJ$23)*$AH$23)),IF(Calculator!$O$6="DUALSILVERANOD",SUM((((K29/100)*$AJ$22)*$AH$22))+(((((K29/100)*$AJ$22)*$AN$22)*$AH$22)*1.918079)-((((K29/100)*$AJ$22)*$AN$22)*$AH$22)+((((K29/100)*$AJ$23)*$AH$23)),IF(Calculator!$O$6="DUALANOD",SUM((((K29/100)*$AJ$22)*$AH$22))+(((((K29/100)*$AJ$22)*$AN$22)*$AH$22)*2.260509)-((((K29/100)*$AJ$22)*$AN$22)*$AH$22)+((((K29/100)*$AJ$23)*$AH$23))))))))))))))))))))))))</f>
        <v>0</v>
      </c>
      <c r="AA29" s="2">
        <f>IF(Calculator!$O$6="SINGLEBASE",SUM((((L29/100)*$AJ$22)*$AH$22))+((((L29/100)*$AJ$23)*$AH$23)),IF(Calculator!$O$6="SINGLEELEMENTS",SUM((((L29/100)*$AJ$22)*$AH$22))+(((((L29/100)*$AJ$22)*$AN$22)*$AH$22)*1.05)-((((L29/100)*$AJ$22)*$AN$22)*$AH$22)+((((L29/100)*$AJ$23)*$AH$23)),IF(Calculator!$O$6="SINGLESPECTRUM",SUM((((L29/100)*$AJ$22)*$AH$22))+(((((L29/100)*$AJ$22)*$AN$22)*$AH$22)*1.05)-((((L29/100)*$AJ$22)*$AN$22)*$AH$22)+((((L29/100)*$AJ$23)*$AH$23)),IF(Calculator!$O$6="SINGLEHOMESTEAD",SUM((((L29/100)*$AJ$22)*$AH$22))+(((((L29/100)*$AJ$22)*$AN$22)*$AH$22)*1.05)-((((L29/100)*$AJ$22)*$AN$22)*$AH$22)+((((L29/100)*$AJ$23)*$AH$23)),IF(Calculator!$O$6="SINGLEBAND A",SUM((((L29/100)*$AJ$22)*$AH$22))+(((((L29/100)*$AJ$22)*$AN$22)*$AH$22)*1.1)-((((L29/100)*$AJ$22)*$AN$22)*$AH$22)+((((L29/100)*$AJ$23)*$AH$23)),IF(Calculator!$O$6="SINGLEBAND B",SUM((((L29/100)*$AJ$22)*$AH$22))+(((((L29/100)*$AJ$22)*$AN$22)*$AH$22)*1.15)-((((L29/100)*$AJ$22)*$AN$22)*$AH$22)+((((L29/100)*$AJ$23)*$AH$23)),IF(Calculator!$O$6="SINGLEBAND C",SUM((((L29/100)*$AJ$22)*$AH$22))+(((((L29/100)*$AJ$22)*$AN$22)*$AH$22)*1.2)-((((L29/100)*$AJ$22)*$AN$22)*$AH$22)+((((L29/100)*$AJ$23)*$AH$23)),IF(Calculator!$O$6="SINGLEBAND D",SUM((((L29/100)*$AJ$22)*$AH$22))+(((((L29/100)*$AJ$22)*$AN$22)*$AH$22)*1.25)-((((L29/100)*$AJ$22)*$AN$22)*$AH$22)+((((L29/100)*$AJ$23)*$AH$23)),IF(Calculator!$O$6="SINGLEURBANE",SUM((((L29/100)*$AJ$22)*$AH$22))+(((((L29/100)*$AJ$22)*$AN$22)*$AH$22)*1.25)-((((L29/100)*$AJ$22)*$AN$22)*$AH$22)+((((L29/100)*$AJ$23)*$AH$23)),IF(Calculator!$O$6="SINGLESILVERANOD",SUM((((L29/100)*$AJ$22)*$AH$22))+(((((L29/100)*$AJ$22)*$AN$22)*$AH$22)*1.4)-((((L29/100)*$AJ$22)*$AN$22)*$AH$22)+((((L29/100)*$AJ$23)*$AH$23)),IF(Calculator!$O$6="SINGLEANOD",SUM((((L29/100)*$AJ$22)*$AH$22))+(((((L29/100)*$AJ$22)*$AN$22)*$AH$22)*1.65)-((((L29/100)*$AJ$22)*$AN$22)*$AH$22)+((((L29/100)*$AJ$23)*$AH$23)),IF(Calculator!$O$6="DUALBASE",SUM((((L29/100)*$AJ$22)*$AH$22))+(((((L29/100)*$AJ$22)*$AN$22)*$AH$22)*1.030011)-((((L29/100)*$AJ$22)*$AN$22)*$AH$22)+((((L29/100)*$AJ$23)*$AH$23)),IF(Calculator!$O$6="DUALELEMENTS",SUM((((L29/100)*$AJ$22)*$AH$22))+(((((L29/100)*$AJ$22)*$AN$22)*$AH$22)*1.438569)-((((L29/100)*$AJ$22)*$AN$22)*$AH$22)+((((L29/100)*$AJ$23)*$AH$23)),IF(Calculator!$O$6="DUALSPECTRUM",SUM((((L29/100)*$AJ$22)*$AH$22))+(((((L29/100)*$AJ$22)*$AN$22)*$AH$22)*1.438569)-((((L29/100)*$AJ$22)*$AN$22)*$AH$22)+((((L29/100)*$AJ$23)*$AH$23)),IF(Calculator!$O$6="DUALHOMESTEAD",SUM((((L29/100)*$AJ$22)*$AH$22))+(((((L29/100)*$AJ$22)*$AN$22)*$AH$22)*1.438569)-((((L29/100)*$AJ$22)*$AN$22)*$AH$22)+((((L29/100)*$AJ$23)*$AH$23)),IF(Calculator!$O$6="DUALBAND A",SUM((((L29/100)*$AJ$22)*$AH$22))+(((((L29/100)*$AJ$22)*$AN$22)*$AH$22)*1.507051)-((((L29/100)*$AJ$22)*$AN$22)*$AH$22)+((((L29/100)*$AJ$23)*$AH$23)),IF(Calculator!$O$6="DUALBAND B",SUM((((L29/100)*$AJ$22)*$AH$22))+(((((L29/100)*$AJ$22)*$AN$22)*$AH$22)*1.57551)-((((L29/100)*$AJ$22)*$AN$22)*$AH$22)+((((L29/100)*$AJ$23)*$AH$23)),IF(Calculator!$O$6="DUALBAND C",SUM((((L29/100)*$AJ$22)*$AH$22))+(((((L29/100)*$AJ$22)*$AN$22)*$AH$22)*1.644088)-((((L29/100)*$AJ$22)*$AN$22)*$AH$22)+((((L29/100)*$AJ$23)*$AH$23)),IF(Calculator!$O$6="DUALBAND D",SUM((((L29/100)*$AJ$22)*$AH$22))+(((((L29/100)*$AJ$22)*$AN$22)*$AH$22)*1.712549)-((((L29/100)*$AJ$22)*$AN$22)*$AH$22)+((((L29/100)*$AJ$23)*$AH$23)),IF(Calculator!$O$6="DUALURBANE",SUM((((L29/100)*$AJ$22)*$AH$22))+(((((L29/100)*$AJ$22)*$AN$22)*$AH$22)*1.712549)-((((L29/100)*$AJ$22)*$AN$22)*$AH$22)+((((L29/100)*$AJ$23)*$AH$23)),IF(Calculator!$O$6="DUALSILVERANOD",SUM((((L29/100)*$AJ$22)*$AH$22))+(((((L29/100)*$AJ$22)*$AN$22)*$AH$22)*1.918079)-((((L29/100)*$AJ$22)*$AN$22)*$AH$22)+((((L29/100)*$AJ$23)*$AH$23)),IF(Calculator!$O$6="DUALANOD",SUM((((L29/100)*$AJ$22)*$AH$22))+(((((L29/100)*$AJ$22)*$AN$22)*$AH$22)*2.260509)-((((L29/100)*$AJ$22)*$AN$22)*$AH$22)+((((L29/100)*$AJ$23)*$AH$23))))))))))))))))))))))))</f>
        <v>0</v>
      </c>
      <c r="AB29" s="2">
        <f>IF(Calculator!$O$6="SINGLEBASE",SUM((((M29/100)*$AJ$22)*$AH$22))+((((M29/100)*$AJ$23)*$AH$23)),IF(Calculator!$O$6="SINGLEELEMENTS",SUM((((M29/100)*$AJ$22)*$AH$22))+(((((M29/100)*$AJ$22)*$AN$22)*$AH$22)*1.05)-((((M29/100)*$AJ$22)*$AN$22)*$AH$22)+((((M29/100)*$AJ$23)*$AH$23)),IF(Calculator!$O$6="SINGLESPECTRUM",SUM((((M29/100)*$AJ$22)*$AH$22))+(((((M29/100)*$AJ$22)*$AN$22)*$AH$22)*1.05)-((((M29/100)*$AJ$22)*$AN$22)*$AH$22)+((((M29/100)*$AJ$23)*$AH$23)),IF(Calculator!$O$6="SINGLEHOMESTEAD",SUM((((M29/100)*$AJ$22)*$AH$22))+(((((M29/100)*$AJ$22)*$AN$22)*$AH$22)*1.05)-((((M29/100)*$AJ$22)*$AN$22)*$AH$22)+((((M29/100)*$AJ$23)*$AH$23)),IF(Calculator!$O$6="SINGLEBAND A",SUM((((M29/100)*$AJ$22)*$AH$22))+(((((M29/100)*$AJ$22)*$AN$22)*$AH$22)*1.1)-((((M29/100)*$AJ$22)*$AN$22)*$AH$22)+((((M29/100)*$AJ$23)*$AH$23)),IF(Calculator!$O$6="SINGLEBAND B",SUM((((M29/100)*$AJ$22)*$AH$22))+(((((M29/100)*$AJ$22)*$AN$22)*$AH$22)*1.15)-((((M29/100)*$AJ$22)*$AN$22)*$AH$22)+((((M29/100)*$AJ$23)*$AH$23)),IF(Calculator!$O$6="SINGLEBAND C",SUM((((M29/100)*$AJ$22)*$AH$22))+(((((M29/100)*$AJ$22)*$AN$22)*$AH$22)*1.2)-((((M29/100)*$AJ$22)*$AN$22)*$AH$22)+((((M29/100)*$AJ$23)*$AH$23)),IF(Calculator!$O$6="SINGLEBAND D",SUM((((M29/100)*$AJ$22)*$AH$22))+(((((M29/100)*$AJ$22)*$AN$22)*$AH$22)*1.25)-((((M29/100)*$AJ$22)*$AN$22)*$AH$22)+((((M29/100)*$AJ$23)*$AH$23)),IF(Calculator!$O$6="SINGLEURBANE",SUM((((M29/100)*$AJ$22)*$AH$22))+(((((M29/100)*$AJ$22)*$AN$22)*$AH$22)*1.25)-((((M29/100)*$AJ$22)*$AN$22)*$AH$22)+((((M29/100)*$AJ$23)*$AH$23)),IF(Calculator!$O$6="SINGLESILVERANOD",SUM((((M29/100)*$AJ$22)*$AH$22))+(((((M29/100)*$AJ$22)*$AN$22)*$AH$22)*1.4)-((((M29/100)*$AJ$22)*$AN$22)*$AH$22)+((((M29/100)*$AJ$23)*$AH$23)),IF(Calculator!$O$6="SINGLEANOD",SUM((((M29/100)*$AJ$22)*$AH$22))+(((((M29/100)*$AJ$22)*$AN$22)*$AH$22)*1.65)-((((M29/100)*$AJ$22)*$AN$22)*$AH$22)+((((M29/100)*$AJ$23)*$AH$23)),IF(Calculator!$O$6="DUALBASE",SUM((((M29/100)*$AJ$22)*$AH$22))+(((((M29/100)*$AJ$22)*$AN$22)*$AH$22)*1.030011)-((((M29/100)*$AJ$22)*$AN$22)*$AH$22)+((((M29/100)*$AJ$23)*$AH$23)),IF(Calculator!$O$6="DUALELEMENTS",SUM((((M29/100)*$AJ$22)*$AH$22))+(((((M29/100)*$AJ$22)*$AN$22)*$AH$22)*1.438569)-((((M29/100)*$AJ$22)*$AN$22)*$AH$22)+((((M29/100)*$AJ$23)*$AH$23)),IF(Calculator!$O$6="DUALSPECTRUM",SUM((((M29/100)*$AJ$22)*$AH$22))+(((((M29/100)*$AJ$22)*$AN$22)*$AH$22)*1.438569)-((((M29/100)*$AJ$22)*$AN$22)*$AH$22)+((((M29/100)*$AJ$23)*$AH$23)),IF(Calculator!$O$6="DUALHOMESTEAD",SUM((((M29/100)*$AJ$22)*$AH$22))+(((((M29/100)*$AJ$22)*$AN$22)*$AH$22)*1.438569)-((((M29/100)*$AJ$22)*$AN$22)*$AH$22)+((((M29/100)*$AJ$23)*$AH$23)),IF(Calculator!$O$6="DUALBAND A",SUM((((M29/100)*$AJ$22)*$AH$22))+(((((M29/100)*$AJ$22)*$AN$22)*$AH$22)*1.507051)-((((M29/100)*$AJ$22)*$AN$22)*$AH$22)+((((M29/100)*$AJ$23)*$AH$23)),IF(Calculator!$O$6="DUALBAND B",SUM((((M29/100)*$AJ$22)*$AH$22))+(((((M29/100)*$AJ$22)*$AN$22)*$AH$22)*1.57551)-((((M29/100)*$AJ$22)*$AN$22)*$AH$22)+((((M29/100)*$AJ$23)*$AH$23)),IF(Calculator!$O$6="DUALBAND C",SUM((((M29/100)*$AJ$22)*$AH$22))+(((((M29/100)*$AJ$22)*$AN$22)*$AH$22)*1.644088)-((((M29/100)*$AJ$22)*$AN$22)*$AH$22)+((((M29/100)*$AJ$23)*$AH$23)),IF(Calculator!$O$6="DUALBAND D",SUM((((M29/100)*$AJ$22)*$AH$22))+(((((M29/100)*$AJ$22)*$AN$22)*$AH$22)*1.712549)-((((M29/100)*$AJ$22)*$AN$22)*$AH$22)+((((M29/100)*$AJ$23)*$AH$23)),IF(Calculator!$O$6="DUALURBANE",SUM((((M29/100)*$AJ$22)*$AH$22))+(((((M29/100)*$AJ$22)*$AN$22)*$AH$22)*1.712549)-((((M29/100)*$AJ$22)*$AN$22)*$AH$22)+((((M29/100)*$AJ$23)*$AH$23)),IF(Calculator!$O$6="DUALSILVERANOD",SUM((((M29/100)*$AJ$22)*$AH$22))+(((((M29/100)*$AJ$22)*$AN$22)*$AH$22)*1.918079)-((((M29/100)*$AJ$22)*$AN$22)*$AH$22)+((((M29/100)*$AJ$23)*$AH$23)),IF(Calculator!$O$6="DUALANOD",SUM((((M29/100)*$AJ$22)*$AH$22))+(((((M29/100)*$AJ$22)*$AN$22)*$AH$22)*2.260509)-((((M29/100)*$AJ$22)*$AN$22)*$AH$22)+((((M29/100)*$AJ$23)*$AH$23))))))))))))))))))))))))</f>
        <v>0</v>
      </c>
      <c r="AC29" s="2">
        <f>IF(Calculator!$O$6="SINGLEBASE",SUM((((N29/100)*$AJ$22)*$AH$22))+((((N29/100)*$AJ$23)*$AH$23)),IF(Calculator!$O$6="SINGLEELEMENTS",SUM((((N29/100)*$AJ$22)*$AH$22))+(((((N29/100)*$AJ$22)*$AN$22)*$AH$22)*1.05)-((((N29/100)*$AJ$22)*$AN$22)*$AH$22)+((((N29/100)*$AJ$23)*$AH$23)),IF(Calculator!$O$6="SINGLESPECTRUM",SUM((((N29/100)*$AJ$22)*$AH$22))+(((((N29/100)*$AJ$22)*$AN$22)*$AH$22)*1.05)-((((N29/100)*$AJ$22)*$AN$22)*$AH$22)+((((N29/100)*$AJ$23)*$AH$23)),IF(Calculator!$O$6="SINGLEHOMESTEAD",SUM((((N29/100)*$AJ$22)*$AH$22))+(((((N29/100)*$AJ$22)*$AN$22)*$AH$22)*1.05)-((((N29/100)*$AJ$22)*$AN$22)*$AH$22)+((((N29/100)*$AJ$23)*$AH$23)),IF(Calculator!$O$6="SINGLEBAND A",SUM((((N29/100)*$AJ$22)*$AH$22))+(((((N29/100)*$AJ$22)*$AN$22)*$AH$22)*1.1)-((((N29/100)*$AJ$22)*$AN$22)*$AH$22)+((((N29/100)*$AJ$23)*$AH$23)),IF(Calculator!$O$6="SINGLEBAND B",SUM((((N29/100)*$AJ$22)*$AH$22))+(((((N29/100)*$AJ$22)*$AN$22)*$AH$22)*1.15)-((((N29/100)*$AJ$22)*$AN$22)*$AH$22)+((((N29/100)*$AJ$23)*$AH$23)),IF(Calculator!$O$6="SINGLEBAND C",SUM((((N29/100)*$AJ$22)*$AH$22))+(((((N29/100)*$AJ$22)*$AN$22)*$AH$22)*1.2)-((((N29/100)*$AJ$22)*$AN$22)*$AH$22)+((((N29/100)*$AJ$23)*$AH$23)),IF(Calculator!$O$6="SINGLEBAND D",SUM((((N29/100)*$AJ$22)*$AH$22))+(((((N29/100)*$AJ$22)*$AN$22)*$AH$22)*1.25)-((((N29/100)*$AJ$22)*$AN$22)*$AH$22)+((((N29/100)*$AJ$23)*$AH$23)),IF(Calculator!$O$6="SINGLEURBANE",SUM((((N29/100)*$AJ$22)*$AH$22))+(((((N29/100)*$AJ$22)*$AN$22)*$AH$22)*1.25)-((((N29/100)*$AJ$22)*$AN$22)*$AH$22)+((((N29/100)*$AJ$23)*$AH$23)),IF(Calculator!$O$6="SINGLESILVERANOD",SUM((((N29/100)*$AJ$22)*$AH$22))+(((((N29/100)*$AJ$22)*$AN$22)*$AH$22)*1.4)-((((N29/100)*$AJ$22)*$AN$22)*$AH$22)+((((N29/100)*$AJ$23)*$AH$23)),IF(Calculator!$O$6="SINGLEANOD",SUM((((N29/100)*$AJ$22)*$AH$22))+(((((N29/100)*$AJ$22)*$AN$22)*$AH$22)*1.65)-((((N29/100)*$AJ$22)*$AN$22)*$AH$22)+((((N29/100)*$AJ$23)*$AH$23)),IF(Calculator!$O$6="DUALBASE",SUM((((N29/100)*$AJ$22)*$AH$22))+(((((N29/100)*$AJ$22)*$AN$22)*$AH$22)*1.030011)-((((N29/100)*$AJ$22)*$AN$22)*$AH$22)+((((N29/100)*$AJ$23)*$AH$23)),IF(Calculator!$O$6="DUALELEMENTS",SUM((((N29/100)*$AJ$22)*$AH$22))+(((((N29/100)*$AJ$22)*$AN$22)*$AH$22)*1.438569)-((((N29/100)*$AJ$22)*$AN$22)*$AH$22)+((((N29/100)*$AJ$23)*$AH$23)),IF(Calculator!$O$6="DUALSPECTRUM",SUM((((N29/100)*$AJ$22)*$AH$22))+(((((N29/100)*$AJ$22)*$AN$22)*$AH$22)*1.438569)-((((N29/100)*$AJ$22)*$AN$22)*$AH$22)+((((N29/100)*$AJ$23)*$AH$23)),IF(Calculator!$O$6="DUALHOMESTEAD",SUM((((N29/100)*$AJ$22)*$AH$22))+(((((N29/100)*$AJ$22)*$AN$22)*$AH$22)*1.438569)-((((N29/100)*$AJ$22)*$AN$22)*$AH$22)+((((N29/100)*$AJ$23)*$AH$23)),IF(Calculator!$O$6="DUALBAND A",SUM((((N29/100)*$AJ$22)*$AH$22))+(((((N29/100)*$AJ$22)*$AN$22)*$AH$22)*1.507051)-((((N29/100)*$AJ$22)*$AN$22)*$AH$22)+((((N29/100)*$AJ$23)*$AH$23)),IF(Calculator!$O$6="DUALBAND B",SUM((((N29/100)*$AJ$22)*$AH$22))+(((((N29/100)*$AJ$22)*$AN$22)*$AH$22)*1.57551)-((((N29/100)*$AJ$22)*$AN$22)*$AH$22)+((((N29/100)*$AJ$23)*$AH$23)),IF(Calculator!$O$6="DUALBAND C",SUM((((N29/100)*$AJ$22)*$AH$22))+(((((N29/100)*$AJ$22)*$AN$22)*$AH$22)*1.644088)-((((N29/100)*$AJ$22)*$AN$22)*$AH$22)+((((N29/100)*$AJ$23)*$AH$23)),IF(Calculator!$O$6="DUALBAND D",SUM((((N29/100)*$AJ$22)*$AH$22))+(((((N29/100)*$AJ$22)*$AN$22)*$AH$22)*1.712549)-((((N29/100)*$AJ$22)*$AN$22)*$AH$22)+((((N29/100)*$AJ$23)*$AH$23)),IF(Calculator!$O$6="DUALURBANE",SUM((((N29/100)*$AJ$22)*$AH$22))+(((((N29/100)*$AJ$22)*$AN$22)*$AH$22)*1.712549)-((((N29/100)*$AJ$22)*$AN$22)*$AH$22)+((((N29/100)*$AJ$23)*$AH$23)),IF(Calculator!$O$6="DUALSILVERANOD",SUM((((N29/100)*$AJ$22)*$AH$22))+(((((N29/100)*$AJ$22)*$AN$22)*$AH$22)*1.918079)-((((N29/100)*$AJ$22)*$AN$22)*$AH$22)+((((N29/100)*$AJ$23)*$AH$23)),IF(Calculator!$O$6="DUALANOD",SUM((((N29/100)*$AJ$22)*$AH$22))+(((((N29/100)*$AJ$22)*$AN$22)*$AH$22)*2.260509)-((((N29/100)*$AJ$22)*$AN$22)*$AH$22)+((((N29/100)*$AJ$23)*$AH$23))))))))))))))))))))))))</f>
        <v>0</v>
      </c>
    </row>
    <row r="30" spans="1:40">
      <c r="A30" s="8" t="s">
        <v>1398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P30" s="8">
        <v>2350</v>
      </c>
      <c r="Q30" s="2">
        <f>IF(Calculator!$O$6="SINGLEBASE",SUM((((B30/100)*$AJ$22)*$AH$22))+((((B30/100)*$AJ$23)*$AH$23)),IF(Calculator!$O$6="SINGLEELEMENTS",SUM((((B30/100)*$AJ$22)*$AH$22))+(((((B30/100)*$AJ$22)*$AN$22)*$AH$22)*1.05)-((((B30/100)*$AJ$22)*$AN$22)*$AH$22)+((((B30/100)*$AJ$23)*$AH$23)),IF(Calculator!$O$6="SINGLESPECTRUM",SUM((((B30/100)*$AJ$22)*$AH$22))+(((((B30/100)*$AJ$22)*$AN$22)*$AH$22)*1.05)-((((B30/100)*$AJ$22)*$AN$22)*$AH$22)+((((B30/100)*$AJ$23)*$AH$23)),IF(Calculator!$O$6="SINGLEHOMESTEAD",SUM((((B30/100)*$AJ$22)*$AH$22))+(((((B30/100)*$AJ$22)*$AN$22)*$AH$22)*1.05)-((((B30/100)*$AJ$22)*$AN$22)*$AH$22)+((((B30/100)*$AJ$23)*$AH$23)),IF(Calculator!$O$6="SINGLEBAND A",SUM((((B30/100)*$AJ$22)*$AH$22))+(((((B30/100)*$AJ$22)*$AN$22)*$AH$22)*1.1)-((((B30/100)*$AJ$22)*$AN$22)*$AH$22)+((((B30/100)*$AJ$23)*$AH$23)),IF(Calculator!$O$6="SINGLEBAND B",SUM((((B30/100)*$AJ$22)*$AH$22))+(((((B30/100)*$AJ$22)*$AN$22)*$AH$22)*1.15)-((((B30/100)*$AJ$22)*$AN$22)*$AH$22)+((((B30/100)*$AJ$23)*$AH$23)),IF(Calculator!$O$6="SINGLEBAND C",SUM((((B30/100)*$AJ$22)*$AH$22))+(((((B30/100)*$AJ$22)*$AN$22)*$AH$22)*1.2)-((((B30/100)*$AJ$22)*$AN$22)*$AH$22)+((((B30/100)*$AJ$23)*$AH$23)),IF(Calculator!$O$6="SINGLEBAND D",SUM((((B30/100)*$AJ$22)*$AH$22))+(((((B30/100)*$AJ$22)*$AN$22)*$AH$22)*1.25)-((((B30/100)*$AJ$22)*$AN$22)*$AH$22)+((((B30/100)*$AJ$23)*$AH$23)),IF(Calculator!$O$6="SINGLEURBANE",SUM((((B30/100)*$AJ$22)*$AH$22))+(((((B30/100)*$AJ$22)*$AN$22)*$AH$22)*1.25)-((((B30/100)*$AJ$22)*$AN$22)*$AH$22)+((((B30/100)*$AJ$23)*$AH$23)),IF(Calculator!$O$6="SINGLESILVERANOD",SUM((((B30/100)*$AJ$22)*$AH$22))+(((((B30/100)*$AJ$22)*$AN$22)*$AH$22)*1.4)-((((B30/100)*$AJ$22)*$AN$22)*$AH$22)+((((B30/100)*$AJ$23)*$AH$23)),IF(Calculator!$O$6="SINGLEANOD",SUM((((B30/100)*$AJ$22)*$AH$22))+(((((B30/100)*$AJ$22)*$AN$22)*$AH$22)*1.65)-((((B30/100)*$AJ$22)*$AN$22)*$AH$22)+((((B30/100)*$AJ$23)*$AH$23)),IF(Calculator!$O$6="DUALBASE",SUM((((B30/100)*$AJ$22)*$AH$22))+(((((B30/100)*$AJ$22)*$AN$22)*$AH$22)*1.030011)-((((B30/100)*$AJ$22)*$AN$22)*$AH$22)+((((B30/100)*$AJ$23)*$AH$23)),IF(Calculator!$O$6="DUALELEMENTS",SUM((((B30/100)*$AJ$22)*$AH$22))+(((((B30/100)*$AJ$22)*$AN$22)*$AH$22)*1.438569)-((((B30/100)*$AJ$22)*$AN$22)*$AH$22)+((((B30/100)*$AJ$23)*$AH$23)),IF(Calculator!$O$6="DUALSPECTRUM",SUM((((B30/100)*$AJ$22)*$AH$22))+(((((B30/100)*$AJ$22)*$AN$22)*$AH$22)*1.438569)-((((B30/100)*$AJ$22)*$AN$22)*$AH$22)+((((B30/100)*$AJ$23)*$AH$23)),IF(Calculator!$O$6="DUALHOMESTEAD",SUM((((B30/100)*$AJ$22)*$AH$22))+(((((B30/100)*$AJ$22)*$AN$22)*$AH$22)*1.438569)-((((B30/100)*$AJ$22)*$AN$22)*$AH$22)+((((B30/100)*$AJ$23)*$AH$23)),IF(Calculator!$O$6="DUALBAND A",SUM((((B30/100)*$AJ$22)*$AH$22))+(((((B30/100)*$AJ$22)*$AN$22)*$AH$22)*1.507051)-((((B30/100)*$AJ$22)*$AN$22)*$AH$22)+((((B30/100)*$AJ$23)*$AH$23)),IF(Calculator!$O$6="DUALBAND B",SUM((((B30/100)*$AJ$22)*$AH$22))+(((((B30/100)*$AJ$22)*$AN$22)*$AH$22)*1.57551)-((((B30/100)*$AJ$22)*$AN$22)*$AH$22)+((((B30/100)*$AJ$23)*$AH$23)),IF(Calculator!$O$6="DUALBAND C",SUM((((B30/100)*$AJ$22)*$AH$22))+(((((B30/100)*$AJ$22)*$AN$22)*$AH$22)*1.644088)-((((B30/100)*$AJ$22)*$AN$22)*$AH$22)+((((B30/100)*$AJ$23)*$AH$23)),IF(Calculator!$O$6="DUALBAND D",SUM((((B30/100)*$AJ$22)*$AH$22))+(((((B30/100)*$AJ$22)*$AN$22)*$AH$22)*1.712549)-((((B30/100)*$AJ$22)*$AN$22)*$AH$22)+((((B30/100)*$AJ$23)*$AH$23)),IF(Calculator!$O$6="DUALURBANE",SUM((((B30/100)*$AJ$22)*$AH$22))+(((((B30/100)*$AJ$22)*$AN$22)*$AH$22)*1.712549)-((((B30/100)*$AJ$22)*$AN$22)*$AH$22)+((((B30/100)*$AJ$23)*$AH$23)),IF(Calculator!$O$6="DUALSILVERANOD",SUM((((B30/100)*$AJ$22)*$AH$22))+(((((B30/100)*$AJ$22)*$AN$22)*$AH$22)*1.918079)-((((B30/100)*$AJ$22)*$AN$22)*$AH$22)+((((B30/100)*$AJ$23)*$AH$23)),IF(Calculator!$O$6="DUALANOD",SUM((((B30/100)*$AJ$22)*$AH$22))+(((((B30/100)*$AJ$22)*$AN$22)*$AH$22)*2.260509)-((((B30/100)*$AJ$22)*$AN$22)*$AH$22)+((((B30/100)*$AJ$23)*$AH$23))))))))))))))))))))))))</f>
        <v>0</v>
      </c>
      <c r="R30" s="2">
        <f>IF(Calculator!$O$6="SINGLEBASE",SUM((((C30/100)*$AJ$22)*$AH$22))+((((C30/100)*$AJ$23)*$AH$23)),IF(Calculator!$O$6="SINGLEELEMENTS",SUM((((C30/100)*$AJ$22)*$AH$22))+(((((C30/100)*$AJ$22)*$AN$22)*$AH$22)*1.05)-((((C30/100)*$AJ$22)*$AN$22)*$AH$22)+((((C30/100)*$AJ$23)*$AH$23)),IF(Calculator!$O$6="SINGLESPECTRUM",SUM((((C30/100)*$AJ$22)*$AH$22))+(((((C30/100)*$AJ$22)*$AN$22)*$AH$22)*1.05)-((((C30/100)*$AJ$22)*$AN$22)*$AH$22)+((((C30/100)*$AJ$23)*$AH$23)),IF(Calculator!$O$6="SINGLEHOMESTEAD",SUM((((C30/100)*$AJ$22)*$AH$22))+(((((C30/100)*$AJ$22)*$AN$22)*$AH$22)*1.05)-((((C30/100)*$AJ$22)*$AN$22)*$AH$22)+((((C30/100)*$AJ$23)*$AH$23)),IF(Calculator!$O$6="SINGLEBAND A",SUM((((C30/100)*$AJ$22)*$AH$22))+(((((C30/100)*$AJ$22)*$AN$22)*$AH$22)*1.1)-((((C30/100)*$AJ$22)*$AN$22)*$AH$22)+((((C30/100)*$AJ$23)*$AH$23)),IF(Calculator!$O$6="SINGLEBAND B",SUM((((C30/100)*$AJ$22)*$AH$22))+(((((C30/100)*$AJ$22)*$AN$22)*$AH$22)*1.15)-((((C30/100)*$AJ$22)*$AN$22)*$AH$22)+((((C30/100)*$AJ$23)*$AH$23)),IF(Calculator!$O$6="SINGLEBAND C",SUM((((C30/100)*$AJ$22)*$AH$22))+(((((C30/100)*$AJ$22)*$AN$22)*$AH$22)*1.2)-((((C30/100)*$AJ$22)*$AN$22)*$AH$22)+((((C30/100)*$AJ$23)*$AH$23)),IF(Calculator!$O$6="SINGLEBAND D",SUM((((C30/100)*$AJ$22)*$AH$22))+(((((C30/100)*$AJ$22)*$AN$22)*$AH$22)*1.25)-((((C30/100)*$AJ$22)*$AN$22)*$AH$22)+((((C30/100)*$AJ$23)*$AH$23)),IF(Calculator!$O$6="SINGLEURBANE",SUM((((C30/100)*$AJ$22)*$AH$22))+(((((C30/100)*$AJ$22)*$AN$22)*$AH$22)*1.25)-((((C30/100)*$AJ$22)*$AN$22)*$AH$22)+((((C30/100)*$AJ$23)*$AH$23)),IF(Calculator!$O$6="SINGLESILVERANOD",SUM((((C30/100)*$AJ$22)*$AH$22))+(((((C30/100)*$AJ$22)*$AN$22)*$AH$22)*1.4)-((((C30/100)*$AJ$22)*$AN$22)*$AH$22)+((((C30/100)*$AJ$23)*$AH$23)),IF(Calculator!$O$6="SINGLEANOD",SUM((((C30/100)*$AJ$22)*$AH$22))+(((((C30/100)*$AJ$22)*$AN$22)*$AH$22)*1.65)-((((C30/100)*$AJ$22)*$AN$22)*$AH$22)+((((C30/100)*$AJ$23)*$AH$23)),IF(Calculator!$O$6="DUALBASE",SUM((((C30/100)*$AJ$22)*$AH$22))+(((((C30/100)*$AJ$22)*$AN$22)*$AH$22)*1.030011)-((((C30/100)*$AJ$22)*$AN$22)*$AH$22)+((((C30/100)*$AJ$23)*$AH$23)),IF(Calculator!$O$6="DUALELEMENTS",SUM((((C30/100)*$AJ$22)*$AH$22))+(((((C30/100)*$AJ$22)*$AN$22)*$AH$22)*1.438569)-((((C30/100)*$AJ$22)*$AN$22)*$AH$22)+((((C30/100)*$AJ$23)*$AH$23)),IF(Calculator!$O$6="DUALSPECTRUM",SUM((((C30/100)*$AJ$22)*$AH$22))+(((((C30/100)*$AJ$22)*$AN$22)*$AH$22)*1.438569)-((((C30/100)*$AJ$22)*$AN$22)*$AH$22)+((((C30/100)*$AJ$23)*$AH$23)),IF(Calculator!$O$6="DUALHOMESTEAD",SUM((((C30/100)*$AJ$22)*$AH$22))+(((((C30/100)*$AJ$22)*$AN$22)*$AH$22)*1.438569)-((((C30/100)*$AJ$22)*$AN$22)*$AH$22)+((((C30/100)*$AJ$23)*$AH$23)),IF(Calculator!$O$6="DUALBAND A",SUM((((C30/100)*$AJ$22)*$AH$22))+(((((C30/100)*$AJ$22)*$AN$22)*$AH$22)*1.507051)-((((C30/100)*$AJ$22)*$AN$22)*$AH$22)+((((C30/100)*$AJ$23)*$AH$23)),IF(Calculator!$O$6="DUALBAND B",SUM((((C30/100)*$AJ$22)*$AH$22))+(((((C30/100)*$AJ$22)*$AN$22)*$AH$22)*1.57551)-((((C30/100)*$AJ$22)*$AN$22)*$AH$22)+((((C30/100)*$AJ$23)*$AH$23)),IF(Calculator!$O$6="DUALBAND C",SUM((((C30/100)*$AJ$22)*$AH$22))+(((((C30/100)*$AJ$22)*$AN$22)*$AH$22)*1.644088)-((((C30/100)*$AJ$22)*$AN$22)*$AH$22)+((((C30/100)*$AJ$23)*$AH$23)),IF(Calculator!$O$6="DUALBAND D",SUM((((C30/100)*$AJ$22)*$AH$22))+(((((C30/100)*$AJ$22)*$AN$22)*$AH$22)*1.712549)-((((C30/100)*$AJ$22)*$AN$22)*$AH$22)+((((C30/100)*$AJ$23)*$AH$23)),IF(Calculator!$O$6="DUALURBANE",SUM((((C30/100)*$AJ$22)*$AH$22))+(((((C30/100)*$AJ$22)*$AN$22)*$AH$22)*1.712549)-((((C30/100)*$AJ$22)*$AN$22)*$AH$22)+((((C30/100)*$AJ$23)*$AH$23)),IF(Calculator!$O$6="DUALSILVERANOD",SUM((((C30/100)*$AJ$22)*$AH$22))+(((((C30/100)*$AJ$22)*$AN$22)*$AH$22)*1.918079)-((((C30/100)*$AJ$22)*$AN$22)*$AH$22)+((((C30/100)*$AJ$23)*$AH$23)),IF(Calculator!$O$6="DUALANOD",SUM((((C30/100)*$AJ$22)*$AH$22))+(((((C30/100)*$AJ$22)*$AN$22)*$AH$22)*2.260509)-((((C30/100)*$AJ$22)*$AN$22)*$AH$22)+((((C30/100)*$AJ$23)*$AH$23))))))))))))))))))))))))</f>
        <v>0</v>
      </c>
      <c r="S30" s="2">
        <f>IF(Calculator!$O$6="SINGLEBASE",SUM((((D30/100)*$AJ$22)*$AH$22))+((((D30/100)*$AJ$23)*$AH$23)),IF(Calculator!$O$6="SINGLEELEMENTS",SUM((((D30/100)*$AJ$22)*$AH$22))+(((((D30/100)*$AJ$22)*$AN$22)*$AH$22)*1.05)-((((D30/100)*$AJ$22)*$AN$22)*$AH$22)+((((D30/100)*$AJ$23)*$AH$23)),IF(Calculator!$O$6="SINGLESPECTRUM",SUM((((D30/100)*$AJ$22)*$AH$22))+(((((D30/100)*$AJ$22)*$AN$22)*$AH$22)*1.05)-((((D30/100)*$AJ$22)*$AN$22)*$AH$22)+((((D30/100)*$AJ$23)*$AH$23)),IF(Calculator!$O$6="SINGLEHOMESTEAD",SUM((((D30/100)*$AJ$22)*$AH$22))+(((((D30/100)*$AJ$22)*$AN$22)*$AH$22)*1.05)-((((D30/100)*$AJ$22)*$AN$22)*$AH$22)+((((D30/100)*$AJ$23)*$AH$23)),IF(Calculator!$O$6="SINGLEBAND A",SUM((((D30/100)*$AJ$22)*$AH$22))+(((((D30/100)*$AJ$22)*$AN$22)*$AH$22)*1.1)-((((D30/100)*$AJ$22)*$AN$22)*$AH$22)+((((D30/100)*$AJ$23)*$AH$23)),IF(Calculator!$O$6="SINGLEBAND B",SUM((((D30/100)*$AJ$22)*$AH$22))+(((((D30/100)*$AJ$22)*$AN$22)*$AH$22)*1.15)-((((D30/100)*$AJ$22)*$AN$22)*$AH$22)+((((D30/100)*$AJ$23)*$AH$23)),IF(Calculator!$O$6="SINGLEBAND C",SUM((((D30/100)*$AJ$22)*$AH$22))+(((((D30/100)*$AJ$22)*$AN$22)*$AH$22)*1.2)-((((D30/100)*$AJ$22)*$AN$22)*$AH$22)+((((D30/100)*$AJ$23)*$AH$23)),IF(Calculator!$O$6="SINGLEBAND D",SUM((((D30/100)*$AJ$22)*$AH$22))+(((((D30/100)*$AJ$22)*$AN$22)*$AH$22)*1.25)-((((D30/100)*$AJ$22)*$AN$22)*$AH$22)+((((D30/100)*$AJ$23)*$AH$23)),IF(Calculator!$O$6="SINGLEURBANE",SUM((((D30/100)*$AJ$22)*$AH$22))+(((((D30/100)*$AJ$22)*$AN$22)*$AH$22)*1.25)-((((D30/100)*$AJ$22)*$AN$22)*$AH$22)+((((D30/100)*$AJ$23)*$AH$23)),IF(Calculator!$O$6="SINGLESILVERANOD",SUM((((D30/100)*$AJ$22)*$AH$22))+(((((D30/100)*$AJ$22)*$AN$22)*$AH$22)*1.4)-((((D30/100)*$AJ$22)*$AN$22)*$AH$22)+((((D30/100)*$AJ$23)*$AH$23)),IF(Calculator!$O$6="SINGLEANOD",SUM((((D30/100)*$AJ$22)*$AH$22))+(((((D30/100)*$AJ$22)*$AN$22)*$AH$22)*1.65)-((((D30/100)*$AJ$22)*$AN$22)*$AH$22)+((((D30/100)*$AJ$23)*$AH$23)),IF(Calculator!$O$6="DUALBASE",SUM((((D30/100)*$AJ$22)*$AH$22))+(((((D30/100)*$AJ$22)*$AN$22)*$AH$22)*1.030011)-((((D30/100)*$AJ$22)*$AN$22)*$AH$22)+((((D30/100)*$AJ$23)*$AH$23)),IF(Calculator!$O$6="DUALELEMENTS",SUM((((D30/100)*$AJ$22)*$AH$22))+(((((D30/100)*$AJ$22)*$AN$22)*$AH$22)*1.438569)-((((D30/100)*$AJ$22)*$AN$22)*$AH$22)+((((D30/100)*$AJ$23)*$AH$23)),IF(Calculator!$O$6="DUALSPECTRUM",SUM((((D30/100)*$AJ$22)*$AH$22))+(((((D30/100)*$AJ$22)*$AN$22)*$AH$22)*1.438569)-((((D30/100)*$AJ$22)*$AN$22)*$AH$22)+((((D30/100)*$AJ$23)*$AH$23)),IF(Calculator!$O$6="DUALHOMESTEAD",SUM((((D30/100)*$AJ$22)*$AH$22))+(((((D30/100)*$AJ$22)*$AN$22)*$AH$22)*1.438569)-((((D30/100)*$AJ$22)*$AN$22)*$AH$22)+((((D30/100)*$AJ$23)*$AH$23)),IF(Calculator!$O$6="DUALBAND A",SUM((((D30/100)*$AJ$22)*$AH$22))+(((((D30/100)*$AJ$22)*$AN$22)*$AH$22)*1.507051)-((((D30/100)*$AJ$22)*$AN$22)*$AH$22)+((((D30/100)*$AJ$23)*$AH$23)),IF(Calculator!$O$6="DUALBAND B",SUM((((D30/100)*$AJ$22)*$AH$22))+(((((D30/100)*$AJ$22)*$AN$22)*$AH$22)*1.57551)-((((D30/100)*$AJ$22)*$AN$22)*$AH$22)+((((D30/100)*$AJ$23)*$AH$23)),IF(Calculator!$O$6="DUALBAND C",SUM((((D30/100)*$AJ$22)*$AH$22))+(((((D30/100)*$AJ$22)*$AN$22)*$AH$22)*1.644088)-((((D30/100)*$AJ$22)*$AN$22)*$AH$22)+((((D30/100)*$AJ$23)*$AH$23)),IF(Calculator!$O$6="DUALBAND D",SUM((((D30/100)*$AJ$22)*$AH$22))+(((((D30/100)*$AJ$22)*$AN$22)*$AH$22)*1.712549)-((((D30/100)*$AJ$22)*$AN$22)*$AH$22)+((((D30/100)*$AJ$23)*$AH$23)),IF(Calculator!$O$6="DUALURBANE",SUM((((D30/100)*$AJ$22)*$AH$22))+(((((D30/100)*$AJ$22)*$AN$22)*$AH$22)*1.712549)-((((D30/100)*$AJ$22)*$AN$22)*$AH$22)+((((D30/100)*$AJ$23)*$AH$23)),IF(Calculator!$O$6="DUALSILVERANOD",SUM((((D30/100)*$AJ$22)*$AH$22))+(((((D30/100)*$AJ$22)*$AN$22)*$AH$22)*1.918079)-((((D30/100)*$AJ$22)*$AN$22)*$AH$22)+((((D30/100)*$AJ$23)*$AH$23)),IF(Calculator!$O$6="DUALANOD",SUM((((D30/100)*$AJ$22)*$AH$22))+(((((D30/100)*$AJ$22)*$AN$22)*$AH$22)*2.260509)-((((D30/100)*$AJ$22)*$AN$22)*$AH$22)+((((D30/100)*$AJ$23)*$AH$23))))))))))))))))))))))))</f>
        <v>0</v>
      </c>
      <c r="T30" s="2">
        <f>IF(Calculator!$O$6="SINGLEBASE",SUM((((E30/100)*$AJ$22)*$AH$22))+((((E30/100)*$AJ$23)*$AH$23)),IF(Calculator!$O$6="SINGLEELEMENTS",SUM((((E30/100)*$AJ$22)*$AH$22))+(((((E30/100)*$AJ$22)*$AN$22)*$AH$22)*1.05)-((((E30/100)*$AJ$22)*$AN$22)*$AH$22)+((((E30/100)*$AJ$23)*$AH$23)),IF(Calculator!$O$6="SINGLESPECTRUM",SUM((((E30/100)*$AJ$22)*$AH$22))+(((((E30/100)*$AJ$22)*$AN$22)*$AH$22)*1.05)-((((E30/100)*$AJ$22)*$AN$22)*$AH$22)+((((E30/100)*$AJ$23)*$AH$23)),IF(Calculator!$O$6="SINGLEHOMESTEAD",SUM((((E30/100)*$AJ$22)*$AH$22))+(((((E30/100)*$AJ$22)*$AN$22)*$AH$22)*1.05)-((((E30/100)*$AJ$22)*$AN$22)*$AH$22)+((((E30/100)*$AJ$23)*$AH$23)),IF(Calculator!$O$6="SINGLEBAND A",SUM((((E30/100)*$AJ$22)*$AH$22))+(((((E30/100)*$AJ$22)*$AN$22)*$AH$22)*1.1)-((((E30/100)*$AJ$22)*$AN$22)*$AH$22)+((((E30/100)*$AJ$23)*$AH$23)),IF(Calculator!$O$6="SINGLEBAND B",SUM((((E30/100)*$AJ$22)*$AH$22))+(((((E30/100)*$AJ$22)*$AN$22)*$AH$22)*1.15)-((((E30/100)*$AJ$22)*$AN$22)*$AH$22)+((((E30/100)*$AJ$23)*$AH$23)),IF(Calculator!$O$6="SINGLEBAND C",SUM((((E30/100)*$AJ$22)*$AH$22))+(((((E30/100)*$AJ$22)*$AN$22)*$AH$22)*1.2)-((((E30/100)*$AJ$22)*$AN$22)*$AH$22)+((((E30/100)*$AJ$23)*$AH$23)),IF(Calculator!$O$6="SINGLEBAND D",SUM((((E30/100)*$AJ$22)*$AH$22))+(((((E30/100)*$AJ$22)*$AN$22)*$AH$22)*1.25)-((((E30/100)*$AJ$22)*$AN$22)*$AH$22)+((((E30/100)*$AJ$23)*$AH$23)),IF(Calculator!$O$6="SINGLEURBANE",SUM((((E30/100)*$AJ$22)*$AH$22))+(((((E30/100)*$AJ$22)*$AN$22)*$AH$22)*1.25)-((((E30/100)*$AJ$22)*$AN$22)*$AH$22)+((((E30/100)*$AJ$23)*$AH$23)),IF(Calculator!$O$6="SINGLESILVERANOD",SUM((((E30/100)*$AJ$22)*$AH$22))+(((((E30/100)*$AJ$22)*$AN$22)*$AH$22)*1.4)-((((E30/100)*$AJ$22)*$AN$22)*$AH$22)+((((E30/100)*$AJ$23)*$AH$23)),IF(Calculator!$O$6="SINGLEANOD",SUM((((E30/100)*$AJ$22)*$AH$22))+(((((E30/100)*$AJ$22)*$AN$22)*$AH$22)*1.65)-((((E30/100)*$AJ$22)*$AN$22)*$AH$22)+((((E30/100)*$AJ$23)*$AH$23)),IF(Calculator!$O$6="DUALBASE",SUM((((E30/100)*$AJ$22)*$AH$22))+(((((E30/100)*$AJ$22)*$AN$22)*$AH$22)*1.030011)-((((E30/100)*$AJ$22)*$AN$22)*$AH$22)+((((E30/100)*$AJ$23)*$AH$23)),IF(Calculator!$O$6="DUALELEMENTS",SUM((((E30/100)*$AJ$22)*$AH$22))+(((((E30/100)*$AJ$22)*$AN$22)*$AH$22)*1.438569)-((((E30/100)*$AJ$22)*$AN$22)*$AH$22)+((((E30/100)*$AJ$23)*$AH$23)),IF(Calculator!$O$6="DUALSPECTRUM",SUM((((E30/100)*$AJ$22)*$AH$22))+(((((E30/100)*$AJ$22)*$AN$22)*$AH$22)*1.438569)-((((E30/100)*$AJ$22)*$AN$22)*$AH$22)+((((E30/100)*$AJ$23)*$AH$23)),IF(Calculator!$O$6="DUALHOMESTEAD",SUM((((E30/100)*$AJ$22)*$AH$22))+(((((E30/100)*$AJ$22)*$AN$22)*$AH$22)*1.438569)-((((E30/100)*$AJ$22)*$AN$22)*$AH$22)+((((E30/100)*$AJ$23)*$AH$23)),IF(Calculator!$O$6="DUALBAND A",SUM((((E30/100)*$AJ$22)*$AH$22))+(((((E30/100)*$AJ$22)*$AN$22)*$AH$22)*1.507051)-((((E30/100)*$AJ$22)*$AN$22)*$AH$22)+((((E30/100)*$AJ$23)*$AH$23)),IF(Calculator!$O$6="DUALBAND B",SUM((((E30/100)*$AJ$22)*$AH$22))+(((((E30/100)*$AJ$22)*$AN$22)*$AH$22)*1.57551)-((((E30/100)*$AJ$22)*$AN$22)*$AH$22)+((((E30/100)*$AJ$23)*$AH$23)),IF(Calculator!$O$6="DUALBAND C",SUM((((E30/100)*$AJ$22)*$AH$22))+(((((E30/100)*$AJ$22)*$AN$22)*$AH$22)*1.644088)-((((E30/100)*$AJ$22)*$AN$22)*$AH$22)+((((E30/100)*$AJ$23)*$AH$23)),IF(Calculator!$O$6="DUALBAND D",SUM((((E30/100)*$AJ$22)*$AH$22))+(((((E30/100)*$AJ$22)*$AN$22)*$AH$22)*1.712549)-((((E30/100)*$AJ$22)*$AN$22)*$AH$22)+((((E30/100)*$AJ$23)*$AH$23)),IF(Calculator!$O$6="DUALURBANE",SUM((((E30/100)*$AJ$22)*$AH$22))+(((((E30/100)*$AJ$22)*$AN$22)*$AH$22)*1.712549)-((((E30/100)*$AJ$22)*$AN$22)*$AH$22)+((((E30/100)*$AJ$23)*$AH$23)),IF(Calculator!$O$6="DUALSILVERANOD",SUM((((E30/100)*$AJ$22)*$AH$22))+(((((E30/100)*$AJ$22)*$AN$22)*$AH$22)*1.918079)-((((E30/100)*$AJ$22)*$AN$22)*$AH$22)+((((E30/100)*$AJ$23)*$AH$23)),IF(Calculator!$O$6="DUALANOD",SUM((((E30/100)*$AJ$22)*$AH$22))+(((((E30/100)*$AJ$22)*$AN$22)*$AH$22)*2.260509)-((((E30/100)*$AJ$22)*$AN$22)*$AH$22)+((((E30/100)*$AJ$23)*$AH$23))))))))))))))))))))))))</f>
        <v>0</v>
      </c>
      <c r="U30" s="2">
        <f>IF(Calculator!$O$6="SINGLEBASE",SUM((((F30/100)*$AJ$22)*$AH$22))+((((F30/100)*$AJ$23)*$AH$23)),IF(Calculator!$O$6="SINGLEELEMENTS",SUM((((F30/100)*$AJ$22)*$AH$22))+(((((F30/100)*$AJ$22)*$AN$22)*$AH$22)*1.05)-((((F30/100)*$AJ$22)*$AN$22)*$AH$22)+((((F30/100)*$AJ$23)*$AH$23)),IF(Calculator!$O$6="SINGLESPECTRUM",SUM((((F30/100)*$AJ$22)*$AH$22))+(((((F30/100)*$AJ$22)*$AN$22)*$AH$22)*1.05)-((((F30/100)*$AJ$22)*$AN$22)*$AH$22)+((((F30/100)*$AJ$23)*$AH$23)),IF(Calculator!$O$6="SINGLEHOMESTEAD",SUM((((F30/100)*$AJ$22)*$AH$22))+(((((F30/100)*$AJ$22)*$AN$22)*$AH$22)*1.05)-((((F30/100)*$AJ$22)*$AN$22)*$AH$22)+((((F30/100)*$AJ$23)*$AH$23)),IF(Calculator!$O$6="SINGLEBAND A",SUM((((F30/100)*$AJ$22)*$AH$22))+(((((F30/100)*$AJ$22)*$AN$22)*$AH$22)*1.1)-((((F30/100)*$AJ$22)*$AN$22)*$AH$22)+((((F30/100)*$AJ$23)*$AH$23)),IF(Calculator!$O$6="SINGLEBAND B",SUM((((F30/100)*$AJ$22)*$AH$22))+(((((F30/100)*$AJ$22)*$AN$22)*$AH$22)*1.15)-((((F30/100)*$AJ$22)*$AN$22)*$AH$22)+((((F30/100)*$AJ$23)*$AH$23)),IF(Calculator!$O$6="SINGLEBAND C",SUM((((F30/100)*$AJ$22)*$AH$22))+(((((F30/100)*$AJ$22)*$AN$22)*$AH$22)*1.2)-((((F30/100)*$AJ$22)*$AN$22)*$AH$22)+((((F30/100)*$AJ$23)*$AH$23)),IF(Calculator!$O$6="SINGLEBAND D",SUM((((F30/100)*$AJ$22)*$AH$22))+(((((F30/100)*$AJ$22)*$AN$22)*$AH$22)*1.25)-((((F30/100)*$AJ$22)*$AN$22)*$AH$22)+((((F30/100)*$AJ$23)*$AH$23)),IF(Calculator!$O$6="SINGLEURBANE",SUM((((F30/100)*$AJ$22)*$AH$22))+(((((F30/100)*$AJ$22)*$AN$22)*$AH$22)*1.25)-((((F30/100)*$AJ$22)*$AN$22)*$AH$22)+((((F30/100)*$AJ$23)*$AH$23)),IF(Calculator!$O$6="SINGLESILVERANOD",SUM((((F30/100)*$AJ$22)*$AH$22))+(((((F30/100)*$AJ$22)*$AN$22)*$AH$22)*1.4)-((((F30/100)*$AJ$22)*$AN$22)*$AH$22)+((((F30/100)*$AJ$23)*$AH$23)),IF(Calculator!$O$6="SINGLEANOD",SUM((((F30/100)*$AJ$22)*$AH$22))+(((((F30/100)*$AJ$22)*$AN$22)*$AH$22)*1.65)-((((F30/100)*$AJ$22)*$AN$22)*$AH$22)+((((F30/100)*$AJ$23)*$AH$23)),IF(Calculator!$O$6="DUALBASE",SUM((((F30/100)*$AJ$22)*$AH$22))+(((((F30/100)*$AJ$22)*$AN$22)*$AH$22)*1.030011)-((((F30/100)*$AJ$22)*$AN$22)*$AH$22)+((((F30/100)*$AJ$23)*$AH$23)),IF(Calculator!$O$6="DUALELEMENTS",SUM((((F30/100)*$AJ$22)*$AH$22))+(((((F30/100)*$AJ$22)*$AN$22)*$AH$22)*1.438569)-((((F30/100)*$AJ$22)*$AN$22)*$AH$22)+((((F30/100)*$AJ$23)*$AH$23)),IF(Calculator!$O$6="DUALSPECTRUM",SUM((((F30/100)*$AJ$22)*$AH$22))+(((((F30/100)*$AJ$22)*$AN$22)*$AH$22)*1.438569)-((((F30/100)*$AJ$22)*$AN$22)*$AH$22)+((((F30/100)*$AJ$23)*$AH$23)),IF(Calculator!$O$6="DUALHOMESTEAD",SUM((((F30/100)*$AJ$22)*$AH$22))+(((((F30/100)*$AJ$22)*$AN$22)*$AH$22)*1.438569)-((((F30/100)*$AJ$22)*$AN$22)*$AH$22)+((((F30/100)*$AJ$23)*$AH$23)),IF(Calculator!$O$6="DUALBAND A",SUM((((F30/100)*$AJ$22)*$AH$22))+(((((F30/100)*$AJ$22)*$AN$22)*$AH$22)*1.507051)-((((F30/100)*$AJ$22)*$AN$22)*$AH$22)+((((F30/100)*$AJ$23)*$AH$23)),IF(Calculator!$O$6="DUALBAND B",SUM((((F30/100)*$AJ$22)*$AH$22))+(((((F30/100)*$AJ$22)*$AN$22)*$AH$22)*1.57551)-((((F30/100)*$AJ$22)*$AN$22)*$AH$22)+((((F30/100)*$AJ$23)*$AH$23)),IF(Calculator!$O$6="DUALBAND C",SUM((((F30/100)*$AJ$22)*$AH$22))+(((((F30/100)*$AJ$22)*$AN$22)*$AH$22)*1.644088)-((((F30/100)*$AJ$22)*$AN$22)*$AH$22)+((((F30/100)*$AJ$23)*$AH$23)),IF(Calculator!$O$6="DUALBAND D",SUM((((F30/100)*$AJ$22)*$AH$22))+(((((F30/100)*$AJ$22)*$AN$22)*$AH$22)*1.712549)-((((F30/100)*$AJ$22)*$AN$22)*$AH$22)+((((F30/100)*$AJ$23)*$AH$23)),IF(Calculator!$O$6="DUALURBANE",SUM((((F30/100)*$AJ$22)*$AH$22))+(((((F30/100)*$AJ$22)*$AN$22)*$AH$22)*1.712549)-((((F30/100)*$AJ$22)*$AN$22)*$AH$22)+((((F30/100)*$AJ$23)*$AH$23)),IF(Calculator!$O$6="DUALSILVERANOD",SUM((((F30/100)*$AJ$22)*$AH$22))+(((((F30/100)*$AJ$22)*$AN$22)*$AH$22)*1.918079)-((((F30/100)*$AJ$22)*$AN$22)*$AH$22)+((((F30/100)*$AJ$23)*$AH$23)),IF(Calculator!$O$6="DUALANOD",SUM((((F30/100)*$AJ$22)*$AH$22))+(((((F30/100)*$AJ$22)*$AN$22)*$AH$22)*2.260509)-((((F30/100)*$AJ$22)*$AN$22)*$AH$22)+((((F30/100)*$AJ$23)*$AH$23))))))))))))))))))))))))</f>
        <v>0</v>
      </c>
      <c r="V30" s="2">
        <f>IF(Calculator!$O$6="SINGLEBASE",SUM((((G30/100)*$AJ$22)*$AH$22))+((((G30/100)*$AJ$23)*$AH$23)),IF(Calculator!$O$6="SINGLEELEMENTS",SUM((((G30/100)*$AJ$22)*$AH$22))+(((((G30/100)*$AJ$22)*$AN$22)*$AH$22)*1.05)-((((G30/100)*$AJ$22)*$AN$22)*$AH$22)+((((G30/100)*$AJ$23)*$AH$23)),IF(Calculator!$O$6="SINGLESPECTRUM",SUM((((G30/100)*$AJ$22)*$AH$22))+(((((G30/100)*$AJ$22)*$AN$22)*$AH$22)*1.05)-((((G30/100)*$AJ$22)*$AN$22)*$AH$22)+((((G30/100)*$AJ$23)*$AH$23)),IF(Calculator!$O$6="SINGLEHOMESTEAD",SUM((((G30/100)*$AJ$22)*$AH$22))+(((((G30/100)*$AJ$22)*$AN$22)*$AH$22)*1.05)-((((G30/100)*$AJ$22)*$AN$22)*$AH$22)+((((G30/100)*$AJ$23)*$AH$23)),IF(Calculator!$O$6="SINGLEBAND A",SUM((((G30/100)*$AJ$22)*$AH$22))+(((((G30/100)*$AJ$22)*$AN$22)*$AH$22)*1.1)-((((G30/100)*$AJ$22)*$AN$22)*$AH$22)+((((G30/100)*$AJ$23)*$AH$23)),IF(Calculator!$O$6="SINGLEBAND B",SUM((((G30/100)*$AJ$22)*$AH$22))+(((((G30/100)*$AJ$22)*$AN$22)*$AH$22)*1.15)-((((G30/100)*$AJ$22)*$AN$22)*$AH$22)+((((G30/100)*$AJ$23)*$AH$23)),IF(Calculator!$O$6="SINGLEBAND C",SUM((((G30/100)*$AJ$22)*$AH$22))+(((((G30/100)*$AJ$22)*$AN$22)*$AH$22)*1.2)-((((G30/100)*$AJ$22)*$AN$22)*$AH$22)+((((G30/100)*$AJ$23)*$AH$23)),IF(Calculator!$O$6="SINGLEBAND D",SUM((((G30/100)*$AJ$22)*$AH$22))+(((((G30/100)*$AJ$22)*$AN$22)*$AH$22)*1.25)-((((G30/100)*$AJ$22)*$AN$22)*$AH$22)+((((G30/100)*$AJ$23)*$AH$23)),IF(Calculator!$O$6="SINGLEURBANE",SUM((((G30/100)*$AJ$22)*$AH$22))+(((((G30/100)*$AJ$22)*$AN$22)*$AH$22)*1.25)-((((G30/100)*$AJ$22)*$AN$22)*$AH$22)+((((G30/100)*$AJ$23)*$AH$23)),IF(Calculator!$O$6="SINGLESILVERANOD",SUM((((G30/100)*$AJ$22)*$AH$22))+(((((G30/100)*$AJ$22)*$AN$22)*$AH$22)*1.4)-((((G30/100)*$AJ$22)*$AN$22)*$AH$22)+((((G30/100)*$AJ$23)*$AH$23)),IF(Calculator!$O$6="SINGLEANOD",SUM((((G30/100)*$AJ$22)*$AH$22))+(((((G30/100)*$AJ$22)*$AN$22)*$AH$22)*1.65)-((((G30/100)*$AJ$22)*$AN$22)*$AH$22)+((((G30/100)*$AJ$23)*$AH$23)),IF(Calculator!$O$6="DUALBASE",SUM((((G30/100)*$AJ$22)*$AH$22))+(((((G30/100)*$AJ$22)*$AN$22)*$AH$22)*1.030011)-((((G30/100)*$AJ$22)*$AN$22)*$AH$22)+((((G30/100)*$AJ$23)*$AH$23)),IF(Calculator!$O$6="DUALELEMENTS",SUM((((G30/100)*$AJ$22)*$AH$22))+(((((G30/100)*$AJ$22)*$AN$22)*$AH$22)*1.438569)-((((G30/100)*$AJ$22)*$AN$22)*$AH$22)+((((G30/100)*$AJ$23)*$AH$23)),IF(Calculator!$O$6="DUALSPECTRUM",SUM((((G30/100)*$AJ$22)*$AH$22))+(((((G30/100)*$AJ$22)*$AN$22)*$AH$22)*1.438569)-((((G30/100)*$AJ$22)*$AN$22)*$AH$22)+((((G30/100)*$AJ$23)*$AH$23)),IF(Calculator!$O$6="DUALHOMESTEAD",SUM((((G30/100)*$AJ$22)*$AH$22))+(((((G30/100)*$AJ$22)*$AN$22)*$AH$22)*1.438569)-((((G30/100)*$AJ$22)*$AN$22)*$AH$22)+((((G30/100)*$AJ$23)*$AH$23)),IF(Calculator!$O$6="DUALBAND A",SUM((((G30/100)*$AJ$22)*$AH$22))+(((((G30/100)*$AJ$22)*$AN$22)*$AH$22)*1.507051)-((((G30/100)*$AJ$22)*$AN$22)*$AH$22)+((((G30/100)*$AJ$23)*$AH$23)),IF(Calculator!$O$6="DUALBAND B",SUM((((G30/100)*$AJ$22)*$AH$22))+(((((G30/100)*$AJ$22)*$AN$22)*$AH$22)*1.57551)-((((G30/100)*$AJ$22)*$AN$22)*$AH$22)+((((G30/100)*$AJ$23)*$AH$23)),IF(Calculator!$O$6="DUALBAND C",SUM((((G30/100)*$AJ$22)*$AH$22))+(((((G30/100)*$AJ$22)*$AN$22)*$AH$22)*1.644088)-((((G30/100)*$AJ$22)*$AN$22)*$AH$22)+((((G30/100)*$AJ$23)*$AH$23)),IF(Calculator!$O$6="DUALBAND D",SUM((((G30/100)*$AJ$22)*$AH$22))+(((((G30/100)*$AJ$22)*$AN$22)*$AH$22)*1.712549)-((((G30/100)*$AJ$22)*$AN$22)*$AH$22)+((((G30/100)*$AJ$23)*$AH$23)),IF(Calculator!$O$6="DUALURBANE",SUM((((G30/100)*$AJ$22)*$AH$22))+(((((G30/100)*$AJ$22)*$AN$22)*$AH$22)*1.712549)-((((G30/100)*$AJ$22)*$AN$22)*$AH$22)+((((G30/100)*$AJ$23)*$AH$23)),IF(Calculator!$O$6="DUALSILVERANOD",SUM((((G30/100)*$AJ$22)*$AH$22))+(((((G30/100)*$AJ$22)*$AN$22)*$AH$22)*1.918079)-((((G30/100)*$AJ$22)*$AN$22)*$AH$22)+((((G30/100)*$AJ$23)*$AH$23)),IF(Calculator!$O$6="DUALANOD",SUM((((G30/100)*$AJ$22)*$AH$22))+(((((G30/100)*$AJ$22)*$AN$22)*$AH$22)*2.260509)-((((G30/100)*$AJ$22)*$AN$22)*$AH$22)+((((G30/100)*$AJ$23)*$AH$23))))))))))))))))))))))))</f>
        <v>0</v>
      </c>
      <c r="W30" s="2">
        <f>IF(Calculator!$O$6="SINGLEBASE",SUM((((H30/100)*$AJ$22)*$AH$22))+((((H30/100)*$AJ$23)*$AH$23)),IF(Calculator!$O$6="SINGLEELEMENTS",SUM((((H30/100)*$AJ$22)*$AH$22))+(((((H30/100)*$AJ$22)*$AN$22)*$AH$22)*1.05)-((((H30/100)*$AJ$22)*$AN$22)*$AH$22)+((((H30/100)*$AJ$23)*$AH$23)),IF(Calculator!$O$6="SINGLESPECTRUM",SUM((((H30/100)*$AJ$22)*$AH$22))+(((((H30/100)*$AJ$22)*$AN$22)*$AH$22)*1.05)-((((H30/100)*$AJ$22)*$AN$22)*$AH$22)+((((H30/100)*$AJ$23)*$AH$23)),IF(Calculator!$O$6="SINGLEHOMESTEAD",SUM((((H30/100)*$AJ$22)*$AH$22))+(((((H30/100)*$AJ$22)*$AN$22)*$AH$22)*1.05)-((((H30/100)*$AJ$22)*$AN$22)*$AH$22)+((((H30/100)*$AJ$23)*$AH$23)),IF(Calculator!$O$6="SINGLEBAND A",SUM((((H30/100)*$AJ$22)*$AH$22))+(((((H30/100)*$AJ$22)*$AN$22)*$AH$22)*1.1)-((((H30/100)*$AJ$22)*$AN$22)*$AH$22)+((((H30/100)*$AJ$23)*$AH$23)),IF(Calculator!$O$6="SINGLEBAND B",SUM((((H30/100)*$AJ$22)*$AH$22))+(((((H30/100)*$AJ$22)*$AN$22)*$AH$22)*1.15)-((((H30/100)*$AJ$22)*$AN$22)*$AH$22)+((((H30/100)*$AJ$23)*$AH$23)),IF(Calculator!$O$6="SINGLEBAND C",SUM((((H30/100)*$AJ$22)*$AH$22))+(((((H30/100)*$AJ$22)*$AN$22)*$AH$22)*1.2)-((((H30/100)*$AJ$22)*$AN$22)*$AH$22)+((((H30/100)*$AJ$23)*$AH$23)),IF(Calculator!$O$6="SINGLEBAND D",SUM((((H30/100)*$AJ$22)*$AH$22))+(((((H30/100)*$AJ$22)*$AN$22)*$AH$22)*1.25)-((((H30/100)*$AJ$22)*$AN$22)*$AH$22)+((((H30/100)*$AJ$23)*$AH$23)),IF(Calculator!$O$6="SINGLEURBANE",SUM((((H30/100)*$AJ$22)*$AH$22))+(((((H30/100)*$AJ$22)*$AN$22)*$AH$22)*1.25)-((((H30/100)*$AJ$22)*$AN$22)*$AH$22)+((((H30/100)*$AJ$23)*$AH$23)),IF(Calculator!$O$6="SINGLESILVERANOD",SUM((((H30/100)*$AJ$22)*$AH$22))+(((((H30/100)*$AJ$22)*$AN$22)*$AH$22)*1.4)-((((H30/100)*$AJ$22)*$AN$22)*$AH$22)+((((H30/100)*$AJ$23)*$AH$23)),IF(Calculator!$O$6="SINGLEANOD",SUM((((H30/100)*$AJ$22)*$AH$22))+(((((H30/100)*$AJ$22)*$AN$22)*$AH$22)*1.65)-((((H30/100)*$AJ$22)*$AN$22)*$AH$22)+((((H30/100)*$AJ$23)*$AH$23)),IF(Calculator!$O$6="DUALBASE",SUM((((H30/100)*$AJ$22)*$AH$22))+(((((H30/100)*$AJ$22)*$AN$22)*$AH$22)*1.030011)-((((H30/100)*$AJ$22)*$AN$22)*$AH$22)+((((H30/100)*$AJ$23)*$AH$23)),IF(Calculator!$O$6="DUALELEMENTS",SUM((((H30/100)*$AJ$22)*$AH$22))+(((((H30/100)*$AJ$22)*$AN$22)*$AH$22)*1.438569)-((((H30/100)*$AJ$22)*$AN$22)*$AH$22)+((((H30/100)*$AJ$23)*$AH$23)),IF(Calculator!$O$6="DUALSPECTRUM",SUM((((H30/100)*$AJ$22)*$AH$22))+(((((H30/100)*$AJ$22)*$AN$22)*$AH$22)*1.438569)-((((H30/100)*$AJ$22)*$AN$22)*$AH$22)+((((H30/100)*$AJ$23)*$AH$23)),IF(Calculator!$O$6="DUALHOMESTEAD",SUM((((H30/100)*$AJ$22)*$AH$22))+(((((H30/100)*$AJ$22)*$AN$22)*$AH$22)*1.438569)-((((H30/100)*$AJ$22)*$AN$22)*$AH$22)+((((H30/100)*$AJ$23)*$AH$23)),IF(Calculator!$O$6="DUALBAND A",SUM((((H30/100)*$AJ$22)*$AH$22))+(((((H30/100)*$AJ$22)*$AN$22)*$AH$22)*1.507051)-((((H30/100)*$AJ$22)*$AN$22)*$AH$22)+((((H30/100)*$AJ$23)*$AH$23)),IF(Calculator!$O$6="DUALBAND B",SUM((((H30/100)*$AJ$22)*$AH$22))+(((((H30/100)*$AJ$22)*$AN$22)*$AH$22)*1.57551)-((((H30/100)*$AJ$22)*$AN$22)*$AH$22)+((((H30/100)*$AJ$23)*$AH$23)),IF(Calculator!$O$6="DUALBAND C",SUM((((H30/100)*$AJ$22)*$AH$22))+(((((H30/100)*$AJ$22)*$AN$22)*$AH$22)*1.644088)-((((H30/100)*$AJ$22)*$AN$22)*$AH$22)+((((H30/100)*$AJ$23)*$AH$23)),IF(Calculator!$O$6="DUALBAND D",SUM((((H30/100)*$AJ$22)*$AH$22))+(((((H30/100)*$AJ$22)*$AN$22)*$AH$22)*1.712549)-((((H30/100)*$AJ$22)*$AN$22)*$AH$22)+((((H30/100)*$AJ$23)*$AH$23)),IF(Calculator!$O$6="DUALURBANE",SUM((((H30/100)*$AJ$22)*$AH$22))+(((((H30/100)*$AJ$22)*$AN$22)*$AH$22)*1.712549)-((((H30/100)*$AJ$22)*$AN$22)*$AH$22)+((((H30/100)*$AJ$23)*$AH$23)),IF(Calculator!$O$6="DUALSILVERANOD",SUM((((H30/100)*$AJ$22)*$AH$22))+(((((H30/100)*$AJ$22)*$AN$22)*$AH$22)*1.918079)-((((H30/100)*$AJ$22)*$AN$22)*$AH$22)+((((H30/100)*$AJ$23)*$AH$23)),IF(Calculator!$O$6="DUALANOD",SUM((((H30/100)*$AJ$22)*$AH$22))+(((((H30/100)*$AJ$22)*$AN$22)*$AH$22)*2.260509)-((((H30/100)*$AJ$22)*$AN$22)*$AH$22)+((((H30/100)*$AJ$23)*$AH$23))))))))))))))))))))))))</f>
        <v>0</v>
      </c>
      <c r="X30" s="2">
        <f>IF(Calculator!$O$6="SINGLEBASE",SUM((((I30/100)*$AJ$22)*$AH$22))+((((I30/100)*$AJ$23)*$AH$23)),IF(Calculator!$O$6="SINGLEELEMENTS",SUM((((I30/100)*$AJ$22)*$AH$22))+(((((I30/100)*$AJ$22)*$AN$22)*$AH$22)*1.05)-((((I30/100)*$AJ$22)*$AN$22)*$AH$22)+((((I30/100)*$AJ$23)*$AH$23)),IF(Calculator!$O$6="SINGLESPECTRUM",SUM((((I30/100)*$AJ$22)*$AH$22))+(((((I30/100)*$AJ$22)*$AN$22)*$AH$22)*1.05)-((((I30/100)*$AJ$22)*$AN$22)*$AH$22)+((((I30/100)*$AJ$23)*$AH$23)),IF(Calculator!$O$6="SINGLEHOMESTEAD",SUM((((I30/100)*$AJ$22)*$AH$22))+(((((I30/100)*$AJ$22)*$AN$22)*$AH$22)*1.05)-((((I30/100)*$AJ$22)*$AN$22)*$AH$22)+((((I30/100)*$AJ$23)*$AH$23)),IF(Calculator!$O$6="SINGLEBAND A",SUM((((I30/100)*$AJ$22)*$AH$22))+(((((I30/100)*$AJ$22)*$AN$22)*$AH$22)*1.1)-((((I30/100)*$AJ$22)*$AN$22)*$AH$22)+((((I30/100)*$AJ$23)*$AH$23)),IF(Calculator!$O$6="SINGLEBAND B",SUM((((I30/100)*$AJ$22)*$AH$22))+(((((I30/100)*$AJ$22)*$AN$22)*$AH$22)*1.15)-((((I30/100)*$AJ$22)*$AN$22)*$AH$22)+((((I30/100)*$AJ$23)*$AH$23)),IF(Calculator!$O$6="SINGLEBAND C",SUM((((I30/100)*$AJ$22)*$AH$22))+(((((I30/100)*$AJ$22)*$AN$22)*$AH$22)*1.2)-((((I30/100)*$AJ$22)*$AN$22)*$AH$22)+((((I30/100)*$AJ$23)*$AH$23)),IF(Calculator!$O$6="SINGLEBAND D",SUM((((I30/100)*$AJ$22)*$AH$22))+(((((I30/100)*$AJ$22)*$AN$22)*$AH$22)*1.25)-((((I30/100)*$AJ$22)*$AN$22)*$AH$22)+((((I30/100)*$AJ$23)*$AH$23)),IF(Calculator!$O$6="SINGLEURBANE",SUM((((I30/100)*$AJ$22)*$AH$22))+(((((I30/100)*$AJ$22)*$AN$22)*$AH$22)*1.25)-((((I30/100)*$AJ$22)*$AN$22)*$AH$22)+((((I30/100)*$AJ$23)*$AH$23)),IF(Calculator!$O$6="SINGLESILVERANOD",SUM((((I30/100)*$AJ$22)*$AH$22))+(((((I30/100)*$AJ$22)*$AN$22)*$AH$22)*1.4)-((((I30/100)*$AJ$22)*$AN$22)*$AH$22)+((((I30/100)*$AJ$23)*$AH$23)),IF(Calculator!$O$6="SINGLEANOD",SUM((((I30/100)*$AJ$22)*$AH$22))+(((((I30/100)*$AJ$22)*$AN$22)*$AH$22)*1.65)-((((I30/100)*$AJ$22)*$AN$22)*$AH$22)+((((I30/100)*$AJ$23)*$AH$23)),IF(Calculator!$O$6="DUALBASE",SUM((((I30/100)*$AJ$22)*$AH$22))+(((((I30/100)*$AJ$22)*$AN$22)*$AH$22)*1.030011)-((((I30/100)*$AJ$22)*$AN$22)*$AH$22)+((((I30/100)*$AJ$23)*$AH$23)),IF(Calculator!$O$6="DUALELEMENTS",SUM((((I30/100)*$AJ$22)*$AH$22))+(((((I30/100)*$AJ$22)*$AN$22)*$AH$22)*1.438569)-((((I30/100)*$AJ$22)*$AN$22)*$AH$22)+((((I30/100)*$AJ$23)*$AH$23)),IF(Calculator!$O$6="DUALSPECTRUM",SUM((((I30/100)*$AJ$22)*$AH$22))+(((((I30/100)*$AJ$22)*$AN$22)*$AH$22)*1.438569)-((((I30/100)*$AJ$22)*$AN$22)*$AH$22)+((((I30/100)*$AJ$23)*$AH$23)),IF(Calculator!$O$6="DUALHOMESTEAD",SUM((((I30/100)*$AJ$22)*$AH$22))+(((((I30/100)*$AJ$22)*$AN$22)*$AH$22)*1.438569)-((((I30/100)*$AJ$22)*$AN$22)*$AH$22)+((((I30/100)*$AJ$23)*$AH$23)),IF(Calculator!$O$6="DUALBAND A",SUM((((I30/100)*$AJ$22)*$AH$22))+(((((I30/100)*$AJ$22)*$AN$22)*$AH$22)*1.507051)-((((I30/100)*$AJ$22)*$AN$22)*$AH$22)+((((I30/100)*$AJ$23)*$AH$23)),IF(Calculator!$O$6="DUALBAND B",SUM((((I30/100)*$AJ$22)*$AH$22))+(((((I30/100)*$AJ$22)*$AN$22)*$AH$22)*1.57551)-((((I30/100)*$AJ$22)*$AN$22)*$AH$22)+((((I30/100)*$AJ$23)*$AH$23)),IF(Calculator!$O$6="DUALBAND C",SUM((((I30/100)*$AJ$22)*$AH$22))+(((((I30/100)*$AJ$22)*$AN$22)*$AH$22)*1.644088)-((((I30/100)*$AJ$22)*$AN$22)*$AH$22)+((((I30/100)*$AJ$23)*$AH$23)),IF(Calculator!$O$6="DUALBAND D",SUM((((I30/100)*$AJ$22)*$AH$22))+(((((I30/100)*$AJ$22)*$AN$22)*$AH$22)*1.712549)-((((I30/100)*$AJ$22)*$AN$22)*$AH$22)+((((I30/100)*$AJ$23)*$AH$23)),IF(Calculator!$O$6="DUALURBANE",SUM((((I30/100)*$AJ$22)*$AH$22))+(((((I30/100)*$AJ$22)*$AN$22)*$AH$22)*1.712549)-((((I30/100)*$AJ$22)*$AN$22)*$AH$22)+((((I30/100)*$AJ$23)*$AH$23)),IF(Calculator!$O$6="DUALSILVERANOD",SUM((((I30/100)*$AJ$22)*$AH$22))+(((((I30/100)*$AJ$22)*$AN$22)*$AH$22)*1.918079)-((((I30/100)*$AJ$22)*$AN$22)*$AH$22)+((((I30/100)*$AJ$23)*$AH$23)),IF(Calculator!$O$6="DUALANOD",SUM((((I30/100)*$AJ$22)*$AH$22))+(((((I30/100)*$AJ$22)*$AN$22)*$AH$22)*2.260509)-((((I30/100)*$AJ$22)*$AN$22)*$AH$22)+((((I30/100)*$AJ$23)*$AH$23))))))))))))))))))))))))</f>
        <v>0</v>
      </c>
      <c r="Y30" s="2">
        <f>IF(Calculator!$O$6="SINGLEBASE",SUM((((J30/100)*$AJ$22)*$AH$22))+((((J30/100)*$AJ$23)*$AH$23)),IF(Calculator!$O$6="SINGLEELEMENTS",SUM((((J30/100)*$AJ$22)*$AH$22))+(((((J30/100)*$AJ$22)*$AN$22)*$AH$22)*1.05)-((((J30/100)*$AJ$22)*$AN$22)*$AH$22)+((((J30/100)*$AJ$23)*$AH$23)),IF(Calculator!$O$6="SINGLESPECTRUM",SUM((((J30/100)*$AJ$22)*$AH$22))+(((((J30/100)*$AJ$22)*$AN$22)*$AH$22)*1.05)-((((J30/100)*$AJ$22)*$AN$22)*$AH$22)+((((J30/100)*$AJ$23)*$AH$23)),IF(Calculator!$O$6="SINGLEHOMESTEAD",SUM((((J30/100)*$AJ$22)*$AH$22))+(((((J30/100)*$AJ$22)*$AN$22)*$AH$22)*1.05)-((((J30/100)*$AJ$22)*$AN$22)*$AH$22)+((((J30/100)*$AJ$23)*$AH$23)),IF(Calculator!$O$6="SINGLEBAND A",SUM((((J30/100)*$AJ$22)*$AH$22))+(((((J30/100)*$AJ$22)*$AN$22)*$AH$22)*1.1)-((((J30/100)*$AJ$22)*$AN$22)*$AH$22)+((((J30/100)*$AJ$23)*$AH$23)),IF(Calculator!$O$6="SINGLEBAND B",SUM((((J30/100)*$AJ$22)*$AH$22))+(((((J30/100)*$AJ$22)*$AN$22)*$AH$22)*1.15)-((((J30/100)*$AJ$22)*$AN$22)*$AH$22)+((((J30/100)*$AJ$23)*$AH$23)),IF(Calculator!$O$6="SINGLEBAND C",SUM((((J30/100)*$AJ$22)*$AH$22))+(((((J30/100)*$AJ$22)*$AN$22)*$AH$22)*1.2)-((((J30/100)*$AJ$22)*$AN$22)*$AH$22)+((((J30/100)*$AJ$23)*$AH$23)),IF(Calculator!$O$6="SINGLEBAND D",SUM((((J30/100)*$AJ$22)*$AH$22))+(((((J30/100)*$AJ$22)*$AN$22)*$AH$22)*1.25)-((((J30/100)*$AJ$22)*$AN$22)*$AH$22)+((((J30/100)*$AJ$23)*$AH$23)),IF(Calculator!$O$6="SINGLEURBANE",SUM((((J30/100)*$AJ$22)*$AH$22))+(((((J30/100)*$AJ$22)*$AN$22)*$AH$22)*1.25)-((((J30/100)*$AJ$22)*$AN$22)*$AH$22)+((((J30/100)*$AJ$23)*$AH$23)),IF(Calculator!$O$6="SINGLESILVERANOD",SUM((((J30/100)*$AJ$22)*$AH$22))+(((((J30/100)*$AJ$22)*$AN$22)*$AH$22)*1.4)-((((J30/100)*$AJ$22)*$AN$22)*$AH$22)+((((J30/100)*$AJ$23)*$AH$23)),IF(Calculator!$O$6="SINGLEANOD",SUM((((J30/100)*$AJ$22)*$AH$22))+(((((J30/100)*$AJ$22)*$AN$22)*$AH$22)*1.65)-((((J30/100)*$AJ$22)*$AN$22)*$AH$22)+((((J30/100)*$AJ$23)*$AH$23)),IF(Calculator!$O$6="DUALBASE",SUM((((J30/100)*$AJ$22)*$AH$22))+(((((J30/100)*$AJ$22)*$AN$22)*$AH$22)*1.030011)-((((J30/100)*$AJ$22)*$AN$22)*$AH$22)+((((J30/100)*$AJ$23)*$AH$23)),IF(Calculator!$O$6="DUALELEMENTS",SUM((((J30/100)*$AJ$22)*$AH$22))+(((((J30/100)*$AJ$22)*$AN$22)*$AH$22)*1.438569)-((((J30/100)*$AJ$22)*$AN$22)*$AH$22)+((((J30/100)*$AJ$23)*$AH$23)),IF(Calculator!$O$6="DUALSPECTRUM",SUM((((J30/100)*$AJ$22)*$AH$22))+(((((J30/100)*$AJ$22)*$AN$22)*$AH$22)*1.438569)-((((J30/100)*$AJ$22)*$AN$22)*$AH$22)+((((J30/100)*$AJ$23)*$AH$23)),IF(Calculator!$O$6="DUALHOMESTEAD",SUM((((J30/100)*$AJ$22)*$AH$22))+(((((J30/100)*$AJ$22)*$AN$22)*$AH$22)*1.438569)-((((J30/100)*$AJ$22)*$AN$22)*$AH$22)+((((J30/100)*$AJ$23)*$AH$23)),IF(Calculator!$O$6="DUALBAND A",SUM((((J30/100)*$AJ$22)*$AH$22))+(((((J30/100)*$AJ$22)*$AN$22)*$AH$22)*1.507051)-((((J30/100)*$AJ$22)*$AN$22)*$AH$22)+((((J30/100)*$AJ$23)*$AH$23)),IF(Calculator!$O$6="DUALBAND B",SUM((((J30/100)*$AJ$22)*$AH$22))+(((((J30/100)*$AJ$22)*$AN$22)*$AH$22)*1.57551)-((((J30/100)*$AJ$22)*$AN$22)*$AH$22)+((((J30/100)*$AJ$23)*$AH$23)),IF(Calculator!$O$6="DUALBAND C",SUM((((J30/100)*$AJ$22)*$AH$22))+(((((J30/100)*$AJ$22)*$AN$22)*$AH$22)*1.644088)-((((J30/100)*$AJ$22)*$AN$22)*$AH$22)+((((J30/100)*$AJ$23)*$AH$23)),IF(Calculator!$O$6="DUALBAND D",SUM((((J30/100)*$AJ$22)*$AH$22))+(((((J30/100)*$AJ$22)*$AN$22)*$AH$22)*1.712549)-((((J30/100)*$AJ$22)*$AN$22)*$AH$22)+((((J30/100)*$AJ$23)*$AH$23)),IF(Calculator!$O$6="DUALURBANE",SUM((((J30/100)*$AJ$22)*$AH$22))+(((((J30/100)*$AJ$22)*$AN$22)*$AH$22)*1.712549)-((((J30/100)*$AJ$22)*$AN$22)*$AH$22)+((((J30/100)*$AJ$23)*$AH$23)),IF(Calculator!$O$6="DUALSILVERANOD",SUM((((J30/100)*$AJ$22)*$AH$22))+(((((J30/100)*$AJ$22)*$AN$22)*$AH$22)*1.918079)-((((J30/100)*$AJ$22)*$AN$22)*$AH$22)+((((J30/100)*$AJ$23)*$AH$23)),IF(Calculator!$O$6="DUALANOD",SUM((((J30/100)*$AJ$22)*$AH$22))+(((((J30/100)*$AJ$22)*$AN$22)*$AH$22)*2.260509)-((((J30/100)*$AJ$22)*$AN$22)*$AH$22)+((((J30/100)*$AJ$23)*$AH$23))))))))))))))))))))))))</f>
        <v>0</v>
      </c>
      <c r="Z30" s="2">
        <f>IF(Calculator!$O$6="SINGLEBASE",SUM((((K30/100)*$AJ$22)*$AH$22))+((((K30/100)*$AJ$23)*$AH$23)),IF(Calculator!$O$6="SINGLEELEMENTS",SUM((((K30/100)*$AJ$22)*$AH$22))+(((((K30/100)*$AJ$22)*$AN$22)*$AH$22)*1.05)-((((K30/100)*$AJ$22)*$AN$22)*$AH$22)+((((K30/100)*$AJ$23)*$AH$23)),IF(Calculator!$O$6="SINGLESPECTRUM",SUM((((K30/100)*$AJ$22)*$AH$22))+(((((K30/100)*$AJ$22)*$AN$22)*$AH$22)*1.05)-((((K30/100)*$AJ$22)*$AN$22)*$AH$22)+((((K30/100)*$AJ$23)*$AH$23)),IF(Calculator!$O$6="SINGLEHOMESTEAD",SUM((((K30/100)*$AJ$22)*$AH$22))+(((((K30/100)*$AJ$22)*$AN$22)*$AH$22)*1.05)-((((K30/100)*$AJ$22)*$AN$22)*$AH$22)+((((K30/100)*$AJ$23)*$AH$23)),IF(Calculator!$O$6="SINGLEBAND A",SUM((((K30/100)*$AJ$22)*$AH$22))+(((((K30/100)*$AJ$22)*$AN$22)*$AH$22)*1.1)-((((K30/100)*$AJ$22)*$AN$22)*$AH$22)+((((K30/100)*$AJ$23)*$AH$23)),IF(Calculator!$O$6="SINGLEBAND B",SUM((((K30/100)*$AJ$22)*$AH$22))+(((((K30/100)*$AJ$22)*$AN$22)*$AH$22)*1.15)-((((K30/100)*$AJ$22)*$AN$22)*$AH$22)+((((K30/100)*$AJ$23)*$AH$23)),IF(Calculator!$O$6="SINGLEBAND C",SUM((((K30/100)*$AJ$22)*$AH$22))+(((((K30/100)*$AJ$22)*$AN$22)*$AH$22)*1.2)-((((K30/100)*$AJ$22)*$AN$22)*$AH$22)+((((K30/100)*$AJ$23)*$AH$23)),IF(Calculator!$O$6="SINGLEBAND D",SUM((((K30/100)*$AJ$22)*$AH$22))+(((((K30/100)*$AJ$22)*$AN$22)*$AH$22)*1.25)-((((K30/100)*$AJ$22)*$AN$22)*$AH$22)+((((K30/100)*$AJ$23)*$AH$23)),IF(Calculator!$O$6="SINGLEURBANE",SUM((((K30/100)*$AJ$22)*$AH$22))+(((((K30/100)*$AJ$22)*$AN$22)*$AH$22)*1.25)-((((K30/100)*$AJ$22)*$AN$22)*$AH$22)+((((K30/100)*$AJ$23)*$AH$23)),IF(Calculator!$O$6="SINGLESILVERANOD",SUM((((K30/100)*$AJ$22)*$AH$22))+(((((K30/100)*$AJ$22)*$AN$22)*$AH$22)*1.4)-((((K30/100)*$AJ$22)*$AN$22)*$AH$22)+((((K30/100)*$AJ$23)*$AH$23)),IF(Calculator!$O$6="SINGLEANOD",SUM((((K30/100)*$AJ$22)*$AH$22))+(((((K30/100)*$AJ$22)*$AN$22)*$AH$22)*1.65)-((((K30/100)*$AJ$22)*$AN$22)*$AH$22)+((((K30/100)*$AJ$23)*$AH$23)),IF(Calculator!$O$6="DUALBASE",SUM((((K30/100)*$AJ$22)*$AH$22))+(((((K30/100)*$AJ$22)*$AN$22)*$AH$22)*1.030011)-((((K30/100)*$AJ$22)*$AN$22)*$AH$22)+((((K30/100)*$AJ$23)*$AH$23)),IF(Calculator!$O$6="DUALELEMENTS",SUM((((K30/100)*$AJ$22)*$AH$22))+(((((K30/100)*$AJ$22)*$AN$22)*$AH$22)*1.438569)-((((K30/100)*$AJ$22)*$AN$22)*$AH$22)+((((K30/100)*$AJ$23)*$AH$23)),IF(Calculator!$O$6="DUALSPECTRUM",SUM((((K30/100)*$AJ$22)*$AH$22))+(((((K30/100)*$AJ$22)*$AN$22)*$AH$22)*1.438569)-((((K30/100)*$AJ$22)*$AN$22)*$AH$22)+((((K30/100)*$AJ$23)*$AH$23)),IF(Calculator!$O$6="DUALHOMESTEAD",SUM((((K30/100)*$AJ$22)*$AH$22))+(((((K30/100)*$AJ$22)*$AN$22)*$AH$22)*1.438569)-((((K30/100)*$AJ$22)*$AN$22)*$AH$22)+((((K30/100)*$AJ$23)*$AH$23)),IF(Calculator!$O$6="DUALBAND A",SUM((((K30/100)*$AJ$22)*$AH$22))+(((((K30/100)*$AJ$22)*$AN$22)*$AH$22)*1.507051)-((((K30/100)*$AJ$22)*$AN$22)*$AH$22)+((((K30/100)*$AJ$23)*$AH$23)),IF(Calculator!$O$6="DUALBAND B",SUM((((K30/100)*$AJ$22)*$AH$22))+(((((K30/100)*$AJ$22)*$AN$22)*$AH$22)*1.57551)-((((K30/100)*$AJ$22)*$AN$22)*$AH$22)+((((K30/100)*$AJ$23)*$AH$23)),IF(Calculator!$O$6="DUALBAND C",SUM((((K30/100)*$AJ$22)*$AH$22))+(((((K30/100)*$AJ$22)*$AN$22)*$AH$22)*1.644088)-((((K30/100)*$AJ$22)*$AN$22)*$AH$22)+((((K30/100)*$AJ$23)*$AH$23)),IF(Calculator!$O$6="DUALBAND D",SUM((((K30/100)*$AJ$22)*$AH$22))+(((((K30/100)*$AJ$22)*$AN$22)*$AH$22)*1.712549)-((((K30/100)*$AJ$22)*$AN$22)*$AH$22)+((((K30/100)*$AJ$23)*$AH$23)),IF(Calculator!$O$6="DUALURBANE",SUM((((K30/100)*$AJ$22)*$AH$22))+(((((K30/100)*$AJ$22)*$AN$22)*$AH$22)*1.712549)-((((K30/100)*$AJ$22)*$AN$22)*$AH$22)+((((K30/100)*$AJ$23)*$AH$23)),IF(Calculator!$O$6="DUALSILVERANOD",SUM((((K30/100)*$AJ$22)*$AH$22))+(((((K30/100)*$AJ$22)*$AN$22)*$AH$22)*1.918079)-((((K30/100)*$AJ$22)*$AN$22)*$AH$22)+((((K30/100)*$AJ$23)*$AH$23)),IF(Calculator!$O$6="DUALANOD",SUM((((K30/100)*$AJ$22)*$AH$22))+(((((K30/100)*$AJ$22)*$AN$22)*$AH$22)*2.260509)-((((K30/100)*$AJ$22)*$AN$22)*$AH$22)+((((K30/100)*$AJ$23)*$AH$23))))))))))))))))))))))))</f>
        <v>0</v>
      </c>
      <c r="AA30" s="2">
        <f>IF(Calculator!$O$6="SINGLEBASE",SUM((((L30/100)*$AJ$22)*$AH$22))+((((L30/100)*$AJ$23)*$AH$23)),IF(Calculator!$O$6="SINGLEELEMENTS",SUM((((L30/100)*$AJ$22)*$AH$22))+(((((L30/100)*$AJ$22)*$AN$22)*$AH$22)*1.05)-((((L30/100)*$AJ$22)*$AN$22)*$AH$22)+((((L30/100)*$AJ$23)*$AH$23)),IF(Calculator!$O$6="SINGLESPECTRUM",SUM((((L30/100)*$AJ$22)*$AH$22))+(((((L30/100)*$AJ$22)*$AN$22)*$AH$22)*1.05)-((((L30/100)*$AJ$22)*$AN$22)*$AH$22)+((((L30/100)*$AJ$23)*$AH$23)),IF(Calculator!$O$6="SINGLEHOMESTEAD",SUM((((L30/100)*$AJ$22)*$AH$22))+(((((L30/100)*$AJ$22)*$AN$22)*$AH$22)*1.05)-((((L30/100)*$AJ$22)*$AN$22)*$AH$22)+((((L30/100)*$AJ$23)*$AH$23)),IF(Calculator!$O$6="SINGLEBAND A",SUM((((L30/100)*$AJ$22)*$AH$22))+(((((L30/100)*$AJ$22)*$AN$22)*$AH$22)*1.1)-((((L30/100)*$AJ$22)*$AN$22)*$AH$22)+((((L30/100)*$AJ$23)*$AH$23)),IF(Calculator!$O$6="SINGLEBAND B",SUM((((L30/100)*$AJ$22)*$AH$22))+(((((L30/100)*$AJ$22)*$AN$22)*$AH$22)*1.15)-((((L30/100)*$AJ$22)*$AN$22)*$AH$22)+((((L30/100)*$AJ$23)*$AH$23)),IF(Calculator!$O$6="SINGLEBAND C",SUM((((L30/100)*$AJ$22)*$AH$22))+(((((L30/100)*$AJ$22)*$AN$22)*$AH$22)*1.2)-((((L30/100)*$AJ$22)*$AN$22)*$AH$22)+((((L30/100)*$AJ$23)*$AH$23)),IF(Calculator!$O$6="SINGLEBAND D",SUM((((L30/100)*$AJ$22)*$AH$22))+(((((L30/100)*$AJ$22)*$AN$22)*$AH$22)*1.25)-((((L30/100)*$AJ$22)*$AN$22)*$AH$22)+((((L30/100)*$AJ$23)*$AH$23)),IF(Calculator!$O$6="SINGLEURBANE",SUM((((L30/100)*$AJ$22)*$AH$22))+(((((L30/100)*$AJ$22)*$AN$22)*$AH$22)*1.25)-((((L30/100)*$AJ$22)*$AN$22)*$AH$22)+((((L30/100)*$AJ$23)*$AH$23)),IF(Calculator!$O$6="SINGLESILVERANOD",SUM((((L30/100)*$AJ$22)*$AH$22))+(((((L30/100)*$AJ$22)*$AN$22)*$AH$22)*1.4)-((((L30/100)*$AJ$22)*$AN$22)*$AH$22)+((((L30/100)*$AJ$23)*$AH$23)),IF(Calculator!$O$6="SINGLEANOD",SUM((((L30/100)*$AJ$22)*$AH$22))+(((((L30/100)*$AJ$22)*$AN$22)*$AH$22)*1.65)-((((L30/100)*$AJ$22)*$AN$22)*$AH$22)+((((L30/100)*$AJ$23)*$AH$23)),IF(Calculator!$O$6="DUALBASE",SUM((((L30/100)*$AJ$22)*$AH$22))+(((((L30/100)*$AJ$22)*$AN$22)*$AH$22)*1.030011)-((((L30/100)*$AJ$22)*$AN$22)*$AH$22)+((((L30/100)*$AJ$23)*$AH$23)),IF(Calculator!$O$6="DUALELEMENTS",SUM((((L30/100)*$AJ$22)*$AH$22))+(((((L30/100)*$AJ$22)*$AN$22)*$AH$22)*1.438569)-((((L30/100)*$AJ$22)*$AN$22)*$AH$22)+((((L30/100)*$AJ$23)*$AH$23)),IF(Calculator!$O$6="DUALSPECTRUM",SUM((((L30/100)*$AJ$22)*$AH$22))+(((((L30/100)*$AJ$22)*$AN$22)*$AH$22)*1.438569)-((((L30/100)*$AJ$22)*$AN$22)*$AH$22)+((((L30/100)*$AJ$23)*$AH$23)),IF(Calculator!$O$6="DUALHOMESTEAD",SUM((((L30/100)*$AJ$22)*$AH$22))+(((((L30/100)*$AJ$22)*$AN$22)*$AH$22)*1.438569)-((((L30/100)*$AJ$22)*$AN$22)*$AH$22)+((((L30/100)*$AJ$23)*$AH$23)),IF(Calculator!$O$6="DUALBAND A",SUM((((L30/100)*$AJ$22)*$AH$22))+(((((L30/100)*$AJ$22)*$AN$22)*$AH$22)*1.507051)-((((L30/100)*$AJ$22)*$AN$22)*$AH$22)+((((L30/100)*$AJ$23)*$AH$23)),IF(Calculator!$O$6="DUALBAND B",SUM((((L30/100)*$AJ$22)*$AH$22))+(((((L30/100)*$AJ$22)*$AN$22)*$AH$22)*1.57551)-((((L30/100)*$AJ$22)*$AN$22)*$AH$22)+((((L30/100)*$AJ$23)*$AH$23)),IF(Calculator!$O$6="DUALBAND C",SUM((((L30/100)*$AJ$22)*$AH$22))+(((((L30/100)*$AJ$22)*$AN$22)*$AH$22)*1.644088)-((((L30/100)*$AJ$22)*$AN$22)*$AH$22)+((((L30/100)*$AJ$23)*$AH$23)),IF(Calculator!$O$6="DUALBAND D",SUM((((L30/100)*$AJ$22)*$AH$22))+(((((L30/100)*$AJ$22)*$AN$22)*$AH$22)*1.712549)-((((L30/100)*$AJ$22)*$AN$22)*$AH$22)+((((L30/100)*$AJ$23)*$AH$23)),IF(Calculator!$O$6="DUALURBANE",SUM((((L30/100)*$AJ$22)*$AH$22))+(((((L30/100)*$AJ$22)*$AN$22)*$AH$22)*1.712549)-((((L30/100)*$AJ$22)*$AN$22)*$AH$22)+((((L30/100)*$AJ$23)*$AH$23)),IF(Calculator!$O$6="DUALSILVERANOD",SUM((((L30/100)*$AJ$22)*$AH$22))+(((((L30/100)*$AJ$22)*$AN$22)*$AH$22)*1.918079)-((((L30/100)*$AJ$22)*$AN$22)*$AH$22)+((((L30/100)*$AJ$23)*$AH$23)),IF(Calculator!$O$6="DUALANOD",SUM((((L30/100)*$AJ$22)*$AH$22))+(((((L30/100)*$AJ$22)*$AN$22)*$AH$22)*2.260509)-((((L30/100)*$AJ$22)*$AN$22)*$AH$22)+((((L30/100)*$AJ$23)*$AH$23))))))))))))))))))))))))</f>
        <v>0</v>
      </c>
      <c r="AB30" s="2">
        <f>IF(Calculator!$O$6="SINGLEBASE",SUM((((M30/100)*$AJ$22)*$AH$22))+((((M30/100)*$AJ$23)*$AH$23)),IF(Calculator!$O$6="SINGLEELEMENTS",SUM((((M30/100)*$AJ$22)*$AH$22))+(((((M30/100)*$AJ$22)*$AN$22)*$AH$22)*1.05)-((((M30/100)*$AJ$22)*$AN$22)*$AH$22)+((((M30/100)*$AJ$23)*$AH$23)),IF(Calculator!$O$6="SINGLESPECTRUM",SUM((((M30/100)*$AJ$22)*$AH$22))+(((((M30/100)*$AJ$22)*$AN$22)*$AH$22)*1.05)-((((M30/100)*$AJ$22)*$AN$22)*$AH$22)+((((M30/100)*$AJ$23)*$AH$23)),IF(Calculator!$O$6="SINGLEHOMESTEAD",SUM((((M30/100)*$AJ$22)*$AH$22))+(((((M30/100)*$AJ$22)*$AN$22)*$AH$22)*1.05)-((((M30/100)*$AJ$22)*$AN$22)*$AH$22)+((((M30/100)*$AJ$23)*$AH$23)),IF(Calculator!$O$6="SINGLEBAND A",SUM((((M30/100)*$AJ$22)*$AH$22))+(((((M30/100)*$AJ$22)*$AN$22)*$AH$22)*1.1)-((((M30/100)*$AJ$22)*$AN$22)*$AH$22)+((((M30/100)*$AJ$23)*$AH$23)),IF(Calculator!$O$6="SINGLEBAND B",SUM((((M30/100)*$AJ$22)*$AH$22))+(((((M30/100)*$AJ$22)*$AN$22)*$AH$22)*1.15)-((((M30/100)*$AJ$22)*$AN$22)*$AH$22)+((((M30/100)*$AJ$23)*$AH$23)),IF(Calculator!$O$6="SINGLEBAND C",SUM((((M30/100)*$AJ$22)*$AH$22))+(((((M30/100)*$AJ$22)*$AN$22)*$AH$22)*1.2)-((((M30/100)*$AJ$22)*$AN$22)*$AH$22)+((((M30/100)*$AJ$23)*$AH$23)),IF(Calculator!$O$6="SINGLEBAND D",SUM((((M30/100)*$AJ$22)*$AH$22))+(((((M30/100)*$AJ$22)*$AN$22)*$AH$22)*1.25)-((((M30/100)*$AJ$22)*$AN$22)*$AH$22)+((((M30/100)*$AJ$23)*$AH$23)),IF(Calculator!$O$6="SINGLEURBANE",SUM((((M30/100)*$AJ$22)*$AH$22))+(((((M30/100)*$AJ$22)*$AN$22)*$AH$22)*1.25)-((((M30/100)*$AJ$22)*$AN$22)*$AH$22)+((((M30/100)*$AJ$23)*$AH$23)),IF(Calculator!$O$6="SINGLESILVERANOD",SUM((((M30/100)*$AJ$22)*$AH$22))+(((((M30/100)*$AJ$22)*$AN$22)*$AH$22)*1.4)-((((M30/100)*$AJ$22)*$AN$22)*$AH$22)+((((M30/100)*$AJ$23)*$AH$23)),IF(Calculator!$O$6="SINGLEANOD",SUM((((M30/100)*$AJ$22)*$AH$22))+(((((M30/100)*$AJ$22)*$AN$22)*$AH$22)*1.65)-((((M30/100)*$AJ$22)*$AN$22)*$AH$22)+((((M30/100)*$AJ$23)*$AH$23)),IF(Calculator!$O$6="DUALBASE",SUM((((M30/100)*$AJ$22)*$AH$22))+(((((M30/100)*$AJ$22)*$AN$22)*$AH$22)*1.030011)-((((M30/100)*$AJ$22)*$AN$22)*$AH$22)+((((M30/100)*$AJ$23)*$AH$23)),IF(Calculator!$O$6="DUALELEMENTS",SUM((((M30/100)*$AJ$22)*$AH$22))+(((((M30/100)*$AJ$22)*$AN$22)*$AH$22)*1.438569)-((((M30/100)*$AJ$22)*$AN$22)*$AH$22)+((((M30/100)*$AJ$23)*$AH$23)),IF(Calculator!$O$6="DUALSPECTRUM",SUM((((M30/100)*$AJ$22)*$AH$22))+(((((M30/100)*$AJ$22)*$AN$22)*$AH$22)*1.438569)-((((M30/100)*$AJ$22)*$AN$22)*$AH$22)+((((M30/100)*$AJ$23)*$AH$23)),IF(Calculator!$O$6="DUALHOMESTEAD",SUM((((M30/100)*$AJ$22)*$AH$22))+(((((M30/100)*$AJ$22)*$AN$22)*$AH$22)*1.438569)-((((M30/100)*$AJ$22)*$AN$22)*$AH$22)+((((M30/100)*$AJ$23)*$AH$23)),IF(Calculator!$O$6="DUALBAND A",SUM((((M30/100)*$AJ$22)*$AH$22))+(((((M30/100)*$AJ$22)*$AN$22)*$AH$22)*1.507051)-((((M30/100)*$AJ$22)*$AN$22)*$AH$22)+((((M30/100)*$AJ$23)*$AH$23)),IF(Calculator!$O$6="DUALBAND B",SUM((((M30/100)*$AJ$22)*$AH$22))+(((((M30/100)*$AJ$22)*$AN$22)*$AH$22)*1.57551)-((((M30/100)*$AJ$22)*$AN$22)*$AH$22)+((((M30/100)*$AJ$23)*$AH$23)),IF(Calculator!$O$6="DUALBAND C",SUM((((M30/100)*$AJ$22)*$AH$22))+(((((M30/100)*$AJ$22)*$AN$22)*$AH$22)*1.644088)-((((M30/100)*$AJ$22)*$AN$22)*$AH$22)+((((M30/100)*$AJ$23)*$AH$23)),IF(Calculator!$O$6="DUALBAND D",SUM((((M30/100)*$AJ$22)*$AH$22))+(((((M30/100)*$AJ$22)*$AN$22)*$AH$22)*1.712549)-((((M30/100)*$AJ$22)*$AN$22)*$AH$22)+((((M30/100)*$AJ$23)*$AH$23)),IF(Calculator!$O$6="DUALURBANE",SUM((((M30/100)*$AJ$22)*$AH$22))+(((((M30/100)*$AJ$22)*$AN$22)*$AH$22)*1.712549)-((((M30/100)*$AJ$22)*$AN$22)*$AH$22)+((((M30/100)*$AJ$23)*$AH$23)),IF(Calculator!$O$6="DUALSILVERANOD",SUM((((M30/100)*$AJ$22)*$AH$22))+(((((M30/100)*$AJ$22)*$AN$22)*$AH$22)*1.918079)-((((M30/100)*$AJ$22)*$AN$22)*$AH$22)+((((M30/100)*$AJ$23)*$AH$23)),IF(Calculator!$O$6="DUALANOD",SUM((((M30/100)*$AJ$22)*$AH$22))+(((((M30/100)*$AJ$22)*$AN$22)*$AH$22)*2.260509)-((((M30/100)*$AJ$22)*$AN$22)*$AH$22)+((((M30/100)*$AJ$23)*$AH$23))))))))))))))))))))))))</f>
        <v>0</v>
      </c>
      <c r="AC30" s="2">
        <f>IF(Calculator!$O$6="SINGLEBASE",SUM((((N30/100)*$AJ$22)*$AH$22))+((((N30/100)*$AJ$23)*$AH$23)),IF(Calculator!$O$6="SINGLEELEMENTS",SUM((((N30/100)*$AJ$22)*$AH$22))+(((((N30/100)*$AJ$22)*$AN$22)*$AH$22)*1.05)-((((N30/100)*$AJ$22)*$AN$22)*$AH$22)+((((N30/100)*$AJ$23)*$AH$23)),IF(Calculator!$O$6="SINGLESPECTRUM",SUM((((N30/100)*$AJ$22)*$AH$22))+(((((N30/100)*$AJ$22)*$AN$22)*$AH$22)*1.05)-((((N30/100)*$AJ$22)*$AN$22)*$AH$22)+((((N30/100)*$AJ$23)*$AH$23)),IF(Calculator!$O$6="SINGLEHOMESTEAD",SUM((((N30/100)*$AJ$22)*$AH$22))+(((((N30/100)*$AJ$22)*$AN$22)*$AH$22)*1.05)-((((N30/100)*$AJ$22)*$AN$22)*$AH$22)+((((N30/100)*$AJ$23)*$AH$23)),IF(Calculator!$O$6="SINGLEBAND A",SUM((((N30/100)*$AJ$22)*$AH$22))+(((((N30/100)*$AJ$22)*$AN$22)*$AH$22)*1.1)-((((N30/100)*$AJ$22)*$AN$22)*$AH$22)+((((N30/100)*$AJ$23)*$AH$23)),IF(Calculator!$O$6="SINGLEBAND B",SUM((((N30/100)*$AJ$22)*$AH$22))+(((((N30/100)*$AJ$22)*$AN$22)*$AH$22)*1.15)-((((N30/100)*$AJ$22)*$AN$22)*$AH$22)+((((N30/100)*$AJ$23)*$AH$23)),IF(Calculator!$O$6="SINGLEBAND C",SUM((((N30/100)*$AJ$22)*$AH$22))+(((((N30/100)*$AJ$22)*$AN$22)*$AH$22)*1.2)-((((N30/100)*$AJ$22)*$AN$22)*$AH$22)+((((N30/100)*$AJ$23)*$AH$23)),IF(Calculator!$O$6="SINGLEBAND D",SUM((((N30/100)*$AJ$22)*$AH$22))+(((((N30/100)*$AJ$22)*$AN$22)*$AH$22)*1.25)-((((N30/100)*$AJ$22)*$AN$22)*$AH$22)+((((N30/100)*$AJ$23)*$AH$23)),IF(Calculator!$O$6="SINGLEURBANE",SUM((((N30/100)*$AJ$22)*$AH$22))+(((((N30/100)*$AJ$22)*$AN$22)*$AH$22)*1.25)-((((N30/100)*$AJ$22)*$AN$22)*$AH$22)+((((N30/100)*$AJ$23)*$AH$23)),IF(Calculator!$O$6="SINGLESILVERANOD",SUM((((N30/100)*$AJ$22)*$AH$22))+(((((N30/100)*$AJ$22)*$AN$22)*$AH$22)*1.4)-((((N30/100)*$AJ$22)*$AN$22)*$AH$22)+((((N30/100)*$AJ$23)*$AH$23)),IF(Calculator!$O$6="SINGLEANOD",SUM((((N30/100)*$AJ$22)*$AH$22))+(((((N30/100)*$AJ$22)*$AN$22)*$AH$22)*1.65)-((((N30/100)*$AJ$22)*$AN$22)*$AH$22)+((((N30/100)*$AJ$23)*$AH$23)),IF(Calculator!$O$6="DUALBASE",SUM((((N30/100)*$AJ$22)*$AH$22))+(((((N30/100)*$AJ$22)*$AN$22)*$AH$22)*1.030011)-((((N30/100)*$AJ$22)*$AN$22)*$AH$22)+((((N30/100)*$AJ$23)*$AH$23)),IF(Calculator!$O$6="DUALELEMENTS",SUM((((N30/100)*$AJ$22)*$AH$22))+(((((N30/100)*$AJ$22)*$AN$22)*$AH$22)*1.438569)-((((N30/100)*$AJ$22)*$AN$22)*$AH$22)+((((N30/100)*$AJ$23)*$AH$23)),IF(Calculator!$O$6="DUALSPECTRUM",SUM((((N30/100)*$AJ$22)*$AH$22))+(((((N30/100)*$AJ$22)*$AN$22)*$AH$22)*1.438569)-((((N30/100)*$AJ$22)*$AN$22)*$AH$22)+((((N30/100)*$AJ$23)*$AH$23)),IF(Calculator!$O$6="DUALHOMESTEAD",SUM((((N30/100)*$AJ$22)*$AH$22))+(((((N30/100)*$AJ$22)*$AN$22)*$AH$22)*1.438569)-((((N30/100)*$AJ$22)*$AN$22)*$AH$22)+((((N30/100)*$AJ$23)*$AH$23)),IF(Calculator!$O$6="DUALBAND A",SUM((((N30/100)*$AJ$22)*$AH$22))+(((((N30/100)*$AJ$22)*$AN$22)*$AH$22)*1.507051)-((((N30/100)*$AJ$22)*$AN$22)*$AH$22)+((((N30/100)*$AJ$23)*$AH$23)),IF(Calculator!$O$6="DUALBAND B",SUM((((N30/100)*$AJ$22)*$AH$22))+(((((N30/100)*$AJ$22)*$AN$22)*$AH$22)*1.57551)-((((N30/100)*$AJ$22)*$AN$22)*$AH$22)+((((N30/100)*$AJ$23)*$AH$23)),IF(Calculator!$O$6="DUALBAND C",SUM((((N30/100)*$AJ$22)*$AH$22))+(((((N30/100)*$AJ$22)*$AN$22)*$AH$22)*1.644088)-((((N30/100)*$AJ$22)*$AN$22)*$AH$22)+((((N30/100)*$AJ$23)*$AH$23)),IF(Calculator!$O$6="DUALBAND D",SUM((((N30/100)*$AJ$22)*$AH$22))+(((((N30/100)*$AJ$22)*$AN$22)*$AH$22)*1.712549)-((((N30/100)*$AJ$22)*$AN$22)*$AH$22)+((((N30/100)*$AJ$23)*$AH$23)),IF(Calculator!$O$6="DUALURBANE",SUM((((N30/100)*$AJ$22)*$AH$22))+(((((N30/100)*$AJ$22)*$AN$22)*$AH$22)*1.712549)-((((N30/100)*$AJ$22)*$AN$22)*$AH$22)+((((N30/100)*$AJ$23)*$AH$23)),IF(Calculator!$O$6="DUALSILVERANOD",SUM((((N30/100)*$AJ$22)*$AH$22))+(((((N30/100)*$AJ$22)*$AN$22)*$AH$22)*1.918079)-((((N30/100)*$AJ$22)*$AN$22)*$AH$22)+((((N30/100)*$AJ$23)*$AH$23)),IF(Calculator!$O$6="DUALANOD",SUM((((N30/100)*$AJ$22)*$AH$22))+(((((N30/100)*$AJ$22)*$AN$22)*$AH$22)*2.260509)-((((N30/100)*$AJ$22)*$AN$22)*$AH$22)+((((N30/100)*$AJ$23)*$AH$23))))))))))))))))))))))))</f>
        <v>0</v>
      </c>
    </row>
    <row r="31" spans="1:40">
      <c r="A31" s="8" t="s">
        <v>1399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P31" s="8">
        <v>2400</v>
      </c>
      <c r="Q31" s="2">
        <f>IF(Calculator!$O$6="SINGLEBASE",SUM((((B31/100)*$AJ$22)*$AH$22))+((((B31/100)*$AJ$23)*$AH$23)),IF(Calculator!$O$6="SINGLEELEMENTS",SUM((((B31/100)*$AJ$22)*$AH$22))+(((((B31/100)*$AJ$22)*$AN$22)*$AH$22)*1.05)-((((B31/100)*$AJ$22)*$AN$22)*$AH$22)+((((B31/100)*$AJ$23)*$AH$23)),IF(Calculator!$O$6="SINGLESPECTRUM",SUM((((B31/100)*$AJ$22)*$AH$22))+(((((B31/100)*$AJ$22)*$AN$22)*$AH$22)*1.05)-((((B31/100)*$AJ$22)*$AN$22)*$AH$22)+((((B31/100)*$AJ$23)*$AH$23)),IF(Calculator!$O$6="SINGLEHOMESTEAD",SUM((((B31/100)*$AJ$22)*$AH$22))+(((((B31/100)*$AJ$22)*$AN$22)*$AH$22)*1.05)-((((B31/100)*$AJ$22)*$AN$22)*$AH$22)+((((B31/100)*$AJ$23)*$AH$23)),IF(Calculator!$O$6="SINGLEBAND A",SUM((((B31/100)*$AJ$22)*$AH$22))+(((((B31/100)*$AJ$22)*$AN$22)*$AH$22)*1.1)-((((B31/100)*$AJ$22)*$AN$22)*$AH$22)+((((B31/100)*$AJ$23)*$AH$23)),IF(Calculator!$O$6="SINGLEBAND B",SUM((((B31/100)*$AJ$22)*$AH$22))+(((((B31/100)*$AJ$22)*$AN$22)*$AH$22)*1.15)-((((B31/100)*$AJ$22)*$AN$22)*$AH$22)+((((B31/100)*$AJ$23)*$AH$23)),IF(Calculator!$O$6="SINGLEBAND C",SUM((((B31/100)*$AJ$22)*$AH$22))+(((((B31/100)*$AJ$22)*$AN$22)*$AH$22)*1.2)-((((B31/100)*$AJ$22)*$AN$22)*$AH$22)+((((B31/100)*$AJ$23)*$AH$23)),IF(Calculator!$O$6="SINGLEBAND D",SUM((((B31/100)*$AJ$22)*$AH$22))+(((((B31/100)*$AJ$22)*$AN$22)*$AH$22)*1.25)-((((B31/100)*$AJ$22)*$AN$22)*$AH$22)+((((B31/100)*$AJ$23)*$AH$23)),IF(Calculator!$O$6="SINGLEURBANE",SUM((((B31/100)*$AJ$22)*$AH$22))+(((((B31/100)*$AJ$22)*$AN$22)*$AH$22)*1.25)-((((B31/100)*$AJ$22)*$AN$22)*$AH$22)+((((B31/100)*$AJ$23)*$AH$23)),IF(Calculator!$O$6="SINGLESILVERANOD",SUM((((B31/100)*$AJ$22)*$AH$22))+(((((B31/100)*$AJ$22)*$AN$22)*$AH$22)*1.4)-((((B31/100)*$AJ$22)*$AN$22)*$AH$22)+((((B31/100)*$AJ$23)*$AH$23)),IF(Calculator!$O$6="SINGLEANOD",SUM((((B31/100)*$AJ$22)*$AH$22))+(((((B31/100)*$AJ$22)*$AN$22)*$AH$22)*1.65)-((((B31/100)*$AJ$22)*$AN$22)*$AH$22)+((((B31/100)*$AJ$23)*$AH$23)),IF(Calculator!$O$6="DUALBASE",SUM((((B31/100)*$AJ$22)*$AH$22))+(((((B31/100)*$AJ$22)*$AN$22)*$AH$22)*1.030011)-((((B31/100)*$AJ$22)*$AN$22)*$AH$22)+((((B31/100)*$AJ$23)*$AH$23)),IF(Calculator!$O$6="DUALELEMENTS",SUM((((B31/100)*$AJ$22)*$AH$22))+(((((B31/100)*$AJ$22)*$AN$22)*$AH$22)*1.438569)-((((B31/100)*$AJ$22)*$AN$22)*$AH$22)+((((B31/100)*$AJ$23)*$AH$23)),IF(Calculator!$O$6="DUALSPECTRUM",SUM((((B31/100)*$AJ$22)*$AH$22))+(((((B31/100)*$AJ$22)*$AN$22)*$AH$22)*1.438569)-((((B31/100)*$AJ$22)*$AN$22)*$AH$22)+((((B31/100)*$AJ$23)*$AH$23)),IF(Calculator!$O$6="DUALHOMESTEAD",SUM((((B31/100)*$AJ$22)*$AH$22))+(((((B31/100)*$AJ$22)*$AN$22)*$AH$22)*1.438569)-((((B31/100)*$AJ$22)*$AN$22)*$AH$22)+((((B31/100)*$AJ$23)*$AH$23)),IF(Calculator!$O$6="DUALBAND A",SUM((((B31/100)*$AJ$22)*$AH$22))+(((((B31/100)*$AJ$22)*$AN$22)*$AH$22)*1.507051)-((((B31/100)*$AJ$22)*$AN$22)*$AH$22)+((((B31/100)*$AJ$23)*$AH$23)),IF(Calculator!$O$6="DUALBAND B",SUM((((B31/100)*$AJ$22)*$AH$22))+(((((B31/100)*$AJ$22)*$AN$22)*$AH$22)*1.57551)-((((B31/100)*$AJ$22)*$AN$22)*$AH$22)+((((B31/100)*$AJ$23)*$AH$23)),IF(Calculator!$O$6="DUALBAND C",SUM((((B31/100)*$AJ$22)*$AH$22))+(((((B31/100)*$AJ$22)*$AN$22)*$AH$22)*1.644088)-((((B31/100)*$AJ$22)*$AN$22)*$AH$22)+((((B31/100)*$AJ$23)*$AH$23)),IF(Calculator!$O$6="DUALBAND D",SUM((((B31/100)*$AJ$22)*$AH$22))+(((((B31/100)*$AJ$22)*$AN$22)*$AH$22)*1.712549)-((((B31/100)*$AJ$22)*$AN$22)*$AH$22)+((((B31/100)*$AJ$23)*$AH$23)),IF(Calculator!$O$6="DUALURBANE",SUM((((B31/100)*$AJ$22)*$AH$22))+(((((B31/100)*$AJ$22)*$AN$22)*$AH$22)*1.712549)-((((B31/100)*$AJ$22)*$AN$22)*$AH$22)+((((B31/100)*$AJ$23)*$AH$23)),IF(Calculator!$O$6="DUALSILVERANOD",SUM((((B31/100)*$AJ$22)*$AH$22))+(((((B31/100)*$AJ$22)*$AN$22)*$AH$22)*1.918079)-((((B31/100)*$AJ$22)*$AN$22)*$AH$22)+((((B31/100)*$AJ$23)*$AH$23)),IF(Calculator!$O$6="DUALANOD",SUM((((B31/100)*$AJ$22)*$AH$22))+(((((B31/100)*$AJ$22)*$AN$22)*$AH$22)*2.260509)-((((B31/100)*$AJ$22)*$AN$22)*$AH$22)+((((B31/100)*$AJ$23)*$AH$23))))))))))))))))))))))))</f>
        <v>0</v>
      </c>
      <c r="R31" s="2">
        <f>IF(Calculator!$O$6="SINGLEBASE",SUM((((C31/100)*$AJ$22)*$AH$22))+((((C31/100)*$AJ$23)*$AH$23)),IF(Calculator!$O$6="SINGLEELEMENTS",SUM((((C31/100)*$AJ$22)*$AH$22))+(((((C31/100)*$AJ$22)*$AN$22)*$AH$22)*1.05)-((((C31/100)*$AJ$22)*$AN$22)*$AH$22)+((((C31/100)*$AJ$23)*$AH$23)),IF(Calculator!$O$6="SINGLESPECTRUM",SUM((((C31/100)*$AJ$22)*$AH$22))+(((((C31/100)*$AJ$22)*$AN$22)*$AH$22)*1.05)-((((C31/100)*$AJ$22)*$AN$22)*$AH$22)+((((C31/100)*$AJ$23)*$AH$23)),IF(Calculator!$O$6="SINGLEHOMESTEAD",SUM((((C31/100)*$AJ$22)*$AH$22))+(((((C31/100)*$AJ$22)*$AN$22)*$AH$22)*1.05)-((((C31/100)*$AJ$22)*$AN$22)*$AH$22)+((((C31/100)*$AJ$23)*$AH$23)),IF(Calculator!$O$6="SINGLEBAND A",SUM((((C31/100)*$AJ$22)*$AH$22))+(((((C31/100)*$AJ$22)*$AN$22)*$AH$22)*1.1)-((((C31/100)*$AJ$22)*$AN$22)*$AH$22)+((((C31/100)*$AJ$23)*$AH$23)),IF(Calculator!$O$6="SINGLEBAND B",SUM((((C31/100)*$AJ$22)*$AH$22))+(((((C31/100)*$AJ$22)*$AN$22)*$AH$22)*1.15)-((((C31/100)*$AJ$22)*$AN$22)*$AH$22)+((((C31/100)*$AJ$23)*$AH$23)),IF(Calculator!$O$6="SINGLEBAND C",SUM((((C31/100)*$AJ$22)*$AH$22))+(((((C31/100)*$AJ$22)*$AN$22)*$AH$22)*1.2)-((((C31/100)*$AJ$22)*$AN$22)*$AH$22)+((((C31/100)*$AJ$23)*$AH$23)),IF(Calculator!$O$6="SINGLEBAND D",SUM((((C31/100)*$AJ$22)*$AH$22))+(((((C31/100)*$AJ$22)*$AN$22)*$AH$22)*1.25)-((((C31/100)*$AJ$22)*$AN$22)*$AH$22)+((((C31/100)*$AJ$23)*$AH$23)),IF(Calculator!$O$6="SINGLEURBANE",SUM((((C31/100)*$AJ$22)*$AH$22))+(((((C31/100)*$AJ$22)*$AN$22)*$AH$22)*1.25)-((((C31/100)*$AJ$22)*$AN$22)*$AH$22)+((((C31/100)*$AJ$23)*$AH$23)),IF(Calculator!$O$6="SINGLESILVERANOD",SUM((((C31/100)*$AJ$22)*$AH$22))+(((((C31/100)*$AJ$22)*$AN$22)*$AH$22)*1.4)-((((C31/100)*$AJ$22)*$AN$22)*$AH$22)+((((C31/100)*$AJ$23)*$AH$23)),IF(Calculator!$O$6="SINGLEANOD",SUM((((C31/100)*$AJ$22)*$AH$22))+(((((C31/100)*$AJ$22)*$AN$22)*$AH$22)*1.65)-((((C31/100)*$AJ$22)*$AN$22)*$AH$22)+((((C31/100)*$AJ$23)*$AH$23)),IF(Calculator!$O$6="DUALBASE",SUM((((C31/100)*$AJ$22)*$AH$22))+(((((C31/100)*$AJ$22)*$AN$22)*$AH$22)*1.030011)-((((C31/100)*$AJ$22)*$AN$22)*$AH$22)+((((C31/100)*$AJ$23)*$AH$23)),IF(Calculator!$O$6="DUALELEMENTS",SUM((((C31/100)*$AJ$22)*$AH$22))+(((((C31/100)*$AJ$22)*$AN$22)*$AH$22)*1.438569)-((((C31/100)*$AJ$22)*$AN$22)*$AH$22)+((((C31/100)*$AJ$23)*$AH$23)),IF(Calculator!$O$6="DUALSPECTRUM",SUM((((C31/100)*$AJ$22)*$AH$22))+(((((C31/100)*$AJ$22)*$AN$22)*$AH$22)*1.438569)-((((C31/100)*$AJ$22)*$AN$22)*$AH$22)+((((C31/100)*$AJ$23)*$AH$23)),IF(Calculator!$O$6="DUALHOMESTEAD",SUM((((C31/100)*$AJ$22)*$AH$22))+(((((C31/100)*$AJ$22)*$AN$22)*$AH$22)*1.438569)-((((C31/100)*$AJ$22)*$AN$22)*$AH$22)+((((C31/100)*$AJ$23)*$AH$23)),IF(Calculator!$O$6="DUALBAND A",SUM((((C31/100)*$AJ$22)*$AH$22))+(((((C31/100)*$AJ$22)*$AN$22)*$AH$22)*1.507051)-((((C31/100)*$AJ$22)*$AN$22)*$AH$22)+((((C31/100)*$AJ$23)*$AH$23)),IF(Calculator!$O$6="DUALBAND B",SUM((((C31/100)*$AJ$22)*$AH$22))+(((((C31/100)*$AJ$22)*$AN$22)*$AH$22)*1.57551)-((((C31/100)*$AJ$22)*$AN$22)*$AH$22)+((((C31/100)*$AJ$23)*$AH$23)),IF(Calculator!$O$6="DUALBAND C",SUM((((C31/100)*$AJ$22)*$AH$22))+(((((C31/100)*$AJ$22)*$AN$22)*$AH$22)*1.644088)-((((C31/100)*$AJ$22)*$AN$22)*$AH$22)+((((C31/100)*$AJ$23)*$AH$23)),IF(Calculator!$O$6="DUALBAND D",SUM((((C31/100)*$AJ$22)*$AH$22))+(((((C31/100)*$AJ$22)*$AN$22)*$AH$22)*1.712549)-((((C31/100)*$AJ$22)*$AN$22)*$AH$22)+((((C31/100)*$AJ$23)*$AH$23)),IF(Calculator!$O$6="DUALURBANE",SUM((((C31/100)*$AJ$22)*$AH$22))+(((((C31/100)*$AJ$22)*$AN$22)*$AH$22)*1.712549)-((((C31/100)*$AJ$22)*$AN$22)*$AH$22)+((((C31/100)*$AJ$23)*$AH$23)),IF(Calculator!$O$6="DUALSILVERANOD",SUM((((C31/100)*$AJ$22)*$AH$22))+(((((C31/100)*$AJ$22)*$AN$22)*$AH$22)*1.918079)-((((C31/100)*$AJ$22)*$AN$22)*$AH$22)+((((C31/100)*$AJ$23)*$AH$23)),IF(Calculator!$O$6="DUALANOD",SUM((((C31/100)*$AJ$22)*$AH$22))+(((((C31/100)*$AJ$22)*$AN$22)*$AH$22)*2.260509)-((((C31/100)*$AJ$22)*$AN$22)*$AH$22)+((((C31/100)*$AJ$23)*$AH$23))))))))))))))))))))))))</f>
        <v>0</v>
      </c>
      <c r="S31" s="2">
        <f>IF(Calculator!$O$6="SINGLEBASE",SUM((((D31/100)*$AJ$22)*$AH$22))+((((D31/100)*$AJ$23)*$AH$23)),IF(Calculator!$O$6="SINGLEELEMENTS",SUM((((D31/100)*$AJ$22)*$AH$22))+(((((D31/100)*$AJ$22)*$AN$22)*$AH$22)*1.05)-((((D31/100)*$AJ$22)*$AN$22)*$AH$22)+((((D31/100)*$AJ$23)*$AH$23)),IF(Calculator!$O$6="SINGLESPECTRUM",SUM((((D31/100)*$AJ$22)*$AH$22))+(((((D31/100)*$AJ$22)*$AN$22)*$AH$22)*1.05)-((((D31/100)*$AJ$22)*$AN$22)*$AH$22)+((((D31/100)*$AJ$23)*$AH$23)),IF(Calculator!$O$6="SINGLEHOMESTEAD",SUM((((D31/100)*$AJ$22)*$AH$22))+(((((D31/100)*$AJ$22)*$AN$22)*$AH$22)*1.05)-((((D31/100)*$AJ$22)*$AN$22)*$AH$22)+((((D31/100)*$AJ$23)*$AH$23)),IF(Calculator!$O$6="SINGLEBAND A",SUM((((D31/100)*$AJ$22)*$AH$22))+(((((D31/100)*$AJ$22)*$AN$22)*$AH$22)*1.1)-((((D31/100)*$AJ$22)*$AN$22)*$AH$22)+((((D31/100)*$AJ$23)*$AH$23)),IF(Calculator!$O$6="SINGLEBAND B",SUM((((D31/100)*$AJ$22)*$AH$22))+(((((D31/100)*$AJ$22)*$AN$22)*$AH$22)*1.15)-((((D31/100)*$AJ$22)*$AN$22)*$AH$22)+((((D31/100)*$AJ$23)*$AH$23)),IF(Calculator!$O$6="SINGLEBAND C",SUM((((D31/100)*$AJ$22)*$AH$22))+(((((D31/100)*$AJ$22)*$AN$22)*$AH$22)*1.2)-((((D31/100)*$AJ$22)*$AN$22)*$AH$22)+((((D31/100)*$AJ$23)*$AH$23)),IF(Calculator!$O$6="SINGLEBAND D",SUM((((D31/100)*$AJ$22)*$AH$22))+(((((D31/100)*$AJ$22)*$AN$22)*$AH$22)*1.25)-((((D31/100)*$AJ$22)*$AN$22)*$AH$22)+((((D31/100)*$AJ$23)*$AH$23)),IF(Calculator!$O$6="SINGLEURBANE",SUM((((D31/100)*$AJ$22)*$AH$22))+(((((D31/100)*$AJ$22)*$AN$22)*$AH$22)*1.25)-((((D31/100)*$AJ$22)*$AN$22)*$AH$22)+((((D31/100)*$AJ$23)*$AH$23)),IF(Calculator!$O$6="SINGLESILVERANOD",SUM((((D31/100)*$AJ$22)*$AH$22))+(((((D31/100)*$AJ$22)*$AN$22)*$AH$22)*1.4)-((((D31/100)*$AJ$22)*$AN$22)*$AH$22)+((((D31/100)*$AJ$23)*$AH$23)),IF(Calculator!$O$6="SINGLEANOD",SUM((((D31/100)*$AJ$22)*$AH$22))+(((((D31/100)*$AJ$22)*$AN$22)*$AH$22)*1.65)-((((D31/100)*$AJ$22)*$AN$22)*$AH$22)+((((D31/100)*$AJ$23)*$AH$23)),IF(Calculator!$O$6="DUALBASE",SUM((((D31/100)*$AJ$22)*$AH$22))+(((((D31/100)*$AJ$22)*$AN$22)*$AH$22)*1.030011)-((((D31/100)*$AJ$22)*$AN$22)*$AH$22)+((((D31/100)*$AJ$23)*$AH$23)),IF(Calculator!$O$6="DUALELEMENTS",SUM((((D31/100)*$AJ$22)*$AH$22))+(((((D31/100)*$AJ$22)*$AN$22)*$AH$22)*1.438569)-((((D31/100)*$AJ$22)*$AN$22)*$AH$22)+((((D31/100)*$AJ$23)*$AH$23)),IF(Calculator!$O$6="DUALSPECTRUM",SUM((((D31/100)*$AJ$22)*$AH$22))+(((((D31/100)*$AJ$22)*$AN$22)*$AH$22)*1.438569)-((((D31/100)*$AJ$22)*$AN$22)*$AH$22)+((((D31/100)*$AJ$23)*$AH$23)),IF(Calculator!$O$6="DUALHOMESTEAD",SUM((((D31/100)*$AJ$22)*$AH$22))+(((((D31/100)*$AJ$22)*$AN$22)*$AH$22)*1.438569)-((((D31/100)*$AJ$22)*$AN$22)*$AH$22)+((((D31/100)*$AJ$23)*$AH$23)),IF(Calculator!$O$6="DUALBAND A",SUM((((D31/100)*$AJ$22)*$AH$22))+(((((D31/100)*$AJ$22)*$AN$22)*$AH$22)*1.507051)-((((D31/100)*$AJ$22)*$AN$22)*$AH$22)+((((D31/100)*$AJ$23)*$AH$23)),IF(Calculator!$O$6="DUALBAND B",SUM((((D31/100)*$AJ$22)*$AH$22))+(((((D31/100)*$AJ$22)*$AN$22)*$AH$22)*1.57551)-((((D31/100)*$AJ$22)*$AN$22)*$AH$22)+((((D31/100)*$AJ$23)*$AH$23)),IF(Calculator!$O$6="DUALBAND C",SUM((((D31/100)*$AJ$22)*$AH$22))+(((((D31/100)*$AJ$22)*$AN$22)*$AH$22)*1.644088)-((((D31/100)*$AJ$22)*$AN$22)*$AH$22)+((((D31/100)*$AJ$23)*$AH$23)),IF(Calculator!$O$6="DUALBAND D",SUM((((D31/100)*$AJ$22)*$AH$22))+(((((D31/100)*$AJ$22)*$AN$22)*$AH$22)*1.712549)-((((D31/100)*$AJ$22)*$AN$22)*$AH$22)+((((D31/100)*$AJ$23)*$AH$23)),IF(Calculator!$O$6="DUALURBANE",SUM((((D31/100)*$AJ$22)*$AH$22))+(((((D31/100)*$AJ$22)*$AN$22)*$AH$22)*1.712549)-((((D31/100)*$AJ$22)*$AN$22)*$AH$22)+((((D31/100)*$AJ$23)*$AH$23)),IF(Calculator!$O$6="DUALSILVERANOD",SUM((((D31/100)*$AJ$22)*$AH$22))+(((((D31/100)*$AJ$22)*$AN$22)*$AH$22)*1.918079)-((((D31/100)*$AJ$22)*$AN$22)*$AH$22)+((((D31/100)*$AJ$23)*$AH$23)),IF(Calculator!$O$6="DUALANOD",SUM((((D31/100)*$AJ$22)*$AH$22))+(((((D31/100)*$AJ$22)*$AN$22)*$AH$22)*2.260509)-((((D31/100)*$AJ$22)*$AN$22)*$AH$22)+((((D31/100)*$AJ$23)*$AH$23))))))))))))))))))))))))</f>
        <v>0</v>
      </c>
      <c r="T31" s="2">
        <f>IF(Calculator!$O$6="SINGLEBASE",SUM((((E31/100)*$AJ$22)*$AH$22))+((((E31/100)*$AJ$23)*$AH$23)),IF(Calculator!$O$6="SINGLEELEMENTS",SUM((((E31/100)*$AJ$22)*$AH$22))+(((((E31/100)*$AJ$22)*$AN$22)*$AH$22)*1.05)-((((E31/100)*$AJ$22)*$AN$22)*$AH$22)+((((E31/100)*$AJ$23)*$AH$23)),IF(Calculator!$O$6="SINGLESPECTRUM",SUM((((E31/100)*$AJ$22)*$AH$22))+(((((E31/100)*$AJ$22)*$AN$22)*$AH$22)*1.05)-((((E31/100)*$AJ$22)*$AN$22)*$AH$22)+((((E31/100)*$AJ$23)*$AH$23)),IF(Calculator!$O$6="SINGLEHOMESTEAD",SUM((((E31/100)*$AJ$22)*$AH$22))+(((((E31/100)*$AJ$22)*$AN$22)*$AH$22)*1.05)-((((E31/100)*$AJ$22)*$AN$22)*$AH$22)+((((E31/100)*$AJ$23)*$AH$23)),IF(Calculator!$O$6="SINGLEBAND A",SUM((((E31/100)*$AJ$22)*$AH$22))+(((((E31/100)*$AJ$22)*$AN$22)*$AH$22)*1.1)-((((E31/100)*$AJ$22)*$AN$22)*$AH$22)+((((E31/100)*$AJ$23)*$AH$23)),IF(Calculator!$O$6="SINGLEBAND B",SUM((((E31/100)*$AJ$22)*$AH$22))+(((((E31/100)*$AJ$22)*$AN$22)*$AH$22)*1.15)-((((E31/100)*$AJ$22)*$AN$22)*$AH$22)+((((E31/100)*$AJ$23)*$AH$23)),IF(Calculator!$O$6="SINGLEBAND C",SUM((((E31/100)*$AJ$22)*$AH$22))+(((((E31/100)*$AJ$22)*$AN$22)*$AH$22)*1.2)-((((E31/100)*$AJ$22)*$AN$22)*$AH$22)+((((E31/100)*$AJ$23)*$AH$23)),IF(Calculator!$O$6="SINGLEBAND D",SUM((((E31/100)*$AJ$22)*$AH$22))+(((((E31/100)*$AJ$22)*$AN$22)*$AH$22)*1.25)-((((E31/100)*$AJ$22)*$AN$22)*$AH$22)+((((E31/100)*$AJ$23)*$AH$23)),IF(Calculator!$O$6="SINGLEURBANE",SUM((((E31/100)*$AJ$22)*$AH$22))+(((((E31/100)*$AJ$22)*$AN$22)*$AH$22)*1.25)-((((E31/100)*$AJ$22)*$AN$22)*$AH$22)+((((E31/100)*$AJ$23)*$AH$23)),IF(Calculator!$O$6="SINGLESILVERANOD",SUM((((E31/100)*$AJ$22)*$AH$22))+(((((E31/100)*$AJ$22)*$AN$22)*$AH$22)*1.4)-((((E31/100)*$AJ$22)*$AN$22)*$AH$22)+((((E31/100)*$AJ$23)*$AH$23)),IF(Calculator!$O$6="SINGLEANOD",SUM((((E31/100)*$AJ$22)*$AH$22))+(((((E31/100)*$AJ$22)*$AN$22)*$AH$22)*1.65)-((((E31/100)*$AJ$22)*$AN$22)*$AH$22)+((((E31/100)*$AJ$23)*$AH$23)),IF(Calculator!$O$6="DUALBASE",SUM((((E31/100)*$AJ$22)*$AH$22))+(((((E31/100)*$AJ$22)*$AN$22)*$AH$22)*1.030011)-((((E31/100)*$AJ$22)*$AN$22)*$AH$22)+((((E31/100)*$AJ$23)*$AH$23)),IF(Calculator!$O$6="DUALELEMENTS",SUM((((E31/100)*$AJ$22)*$AH$22))+(((((E31/100)*$AJ$22)*$AN$22)*$AH$22)*1.438569)-((((E31/100)*$AJ$22)*$AN$22)*$AH$22)+((((E31/100)*$AJ$23)*$AH$23)),IF(Calculator!$O$6="DUALSPECTRUM",SUM((((E31/100)*$AJ$22)*$AH$22))+(((((E31/100)*$AJ$22)*$AN$22)*$AH$22)*1.438569)-((((E31/100)*$AJ$22)*$AN$22)*$AH$22)+((((E31/100)*$AJ$23)*$AH$23)),IF(Calculator!$O$6="DUALHOMESTEAD",SUM((((E31/100)*$AJ$22)*$AH$22))+(((((E31/100)*$AJ$22)*$AN$22)*$AH$22)*1.438569)-((((E31/100)*$AJ$22)*$AN$22)*$AH$22)+((((E31/100)*$AJ$23)*$AH$23)),IF(Calculator!$O$6="DUALBAND A",SUM((((E31/100)*$AJ$22)*$AH$22))+(((((E31/100)*$AJ$22)*$AN$22)*$AH$22)*1.507051)-((((E31/100)*$AJ$22)*$AN$22)*$AH$22)+((((E31/100)*$AJ$23)*$AH$23)),IF(Calculator!$O$6="DUALBAND B",SUM((((E31/100)*$AJ$22)*$AH$22))+(((((E31/100)*$AJ$22)*$AN$22)*$AH$22)*1.57551)-((((E31/100)*$AJ$22)*$AN$22)*$AH$22)+((((E31/100)*$AJ$23)*$AH$23)),IF(Calculator!$O$6="DUALBAND C",SUM((((E31/100)*$AJ$22)*$AH$22))+(((((E31/100)*$AJ$22)*$AN$22)*$AH$22)*1.644088)-((((E31/100)*$AJ$22)*$AN$22)*$AH$22)+((((E31/100)*$AJ$23)*$AH$23)),IF(Calculator!$O$6="DUALBAND D",SUM((((E31/100)*$AJ$22)*$AH$22))+(((((E31/100)*$AJ$22)*$AN$22)*$AH$22)*1.712549)-((((E31/100)*$AJ$22)*$AN$22)*$AH$22)+((((E31/100)*$AJ$23)*$AH$23)),IF(Calculator!$O$6="DUALURBANE",SUM((((E31/100)*$AJ$22)*$AH$22))+(((((E31/100)*$AJ$22)*$AN$22)*$AH$22)*1.712549)-((((E31/100)*$AJ$22)*$AN$22)*$AH$22)+((((E31/100)*$AJ$23)*$AH$23)),IF(Calculator!$O$6="DUALSILVERANOD",SUM((((E31/100)*$AJ$22)*$AH$22))+(((((E31/100)*$AJ$22)*$AN$22)*$AH$22)*1.918079)-((((E31/100)*$AJ$22)*$AN$22)*$AH$22)+((((E31/100)*$AJ$23)*$AH$23)),IF(Calculator!$O$6="DUALANOD",SUM((((E31/100)*$AJ$22)*$AH$22))+(((((E31/100)*$AJ$22)*$AN$22)*$AH$22)*2.260509)-((((E31/100)*$AJ$22)*$AN$22)*$AH$22)+((((E31/100)*$AJ$23)*$AH$23))))))))))))))))))))))))</f>
        <v>0</v>
      </c>
      <c r="U31" s="2">
        <f>IF(Calculator!$O$6="SINGLEBASE",SUM((((F31/100)*$AJ$22)*$AH$22))+((((F31/100)*$AJ$23)*$AH$23)),IF(Calculator!$O$6="SINGLEELEMENTS",SUM((((F31/100)*$AJ$22)*$AH$22))+(((((F31/100)*$AJ$22)*$AN$22)*$AH$22)*1.05)-((((F31/100)*$AJ$22)*$AN$22)*$AH$22)+((((F31/100)*$AJ$23)*$AH$23)),IF(Calculator!$O$6="SINGLESPECTRUM",SUM((((F31/100)*$AJ$22)*$AH$22))+(((((F31/100)*$AJ$22)*$AN$22)*$AH$22)*1.05)-((((F31/100)*$AJ$22)*$AN$22)*$AH$22)+((((F31/100)*$AJ$23)*$AH$23)),IF(Calculator!$O$6="SINGLEHOMESTEAD",SUM((((F31/100)*$AJ$22)*$AH$22))+(((((F31/100)*$AJ$22)*$AN$22)*$AH$22)*1.05)-((((F31/100)*$AJ$22)*$AN$22)*$AH$22)+((((F31/100)*$AJ$23)*$AH$23)),IF(Calculator!$O$6="SINGLEBAND A",SUM((((F31/100)*$AJ$22)*$AH$22))+(((((F31/100)*$AJ$22)*$AN$22)*$AH$22)*1.1)-((((F31/100)*$AJ$22)*$AN$22)*$AH$22)+((((F31/100)*$AJ$23)*$AH$23)),IF(Calculator!$O$6="SINGLEBAND B",SUM((((F31/100)*$AJ$22)*$AH$22))+(((((F31/100)*$AJ$22)*$AN$22)*$AH$22)*1.15)-((((F31/100)*$AJ$22)*$AN$22)*$AH$22)+((((F31/100)*$AJ$23)*$AH$23)),IF(Calculator!$O$6="SINGLEBAND C",SUM((((F31/100)*$AJ$22)*$AH$22))+(((((F31/100)*$AJ$22)*$AN$22)*$AH$22)*1.2)-((((F31/100)*$AJ$22)*$AN$22)*$AH$22)+((((F31/100)*$AJ$23)*$AH$23)),IF(Calculator!$O$6="SINGLEBAND D",SUM((((F31/100)*$AJ$22)*$AH$22))+(((((F31/100)*$AJ$22)*$AN$22)*$AH$22)*1.25)-((((F31/100)*$AJ$22)*$AN$22)*$AH$22)+((((F31/100)*$AJ$23)*$AH$23)),IF(Calculator!$O$6="SINGLEURBANE",SUM((((F31/100)*$AJ$22)*$AH$22))+(((((F31/100)*$AJ$22)*$AN$22)*$AH$22)*1.25)-((((F31/100)*$AJ$22)*$AN$22)*$AH$22)+((((F31/100)*$AJ$23)*$AH$23)),IF(Calculator!$O$6="SINGLESILVERANOD",SUM((((F31/100)*$AJ$22)*$AH$22))+(((((F31/100)*$AJ$22)*$AN$22)*$AH$22)*1.4)-((((F31/100)*$AJ$22)*$AN$22)*$AH$22)+((((F31/100)*$AJ$23)*$AH$23)),IF(Calculator!$O$6="SINGLEANOD",SUM((((F31/100)*$AJ$22)*$AH$22))+(((((F31/100)*$AJ$22)*$AN$22)*$AH$22)*1.65)-((((F31/100)*$AJ$22)*$AN$22)*$AH$22)+((((F31/100)*$AJ$23)*$AH$23)),IF(Calculator!$O$6="DUALBASE",SUM((((F31/100)*$AJ$22)*$AH$22))+(((((F31/100)*$AJ$22)*$AN$22)*$AH$22)*1.030011)-((((F31/100)*$AJ$22)*$AN$22)*$AH$22)+((((F31/100)*$AJ$23)*$AH$23)),IF(Calculator!$O$6="DUALELEMENTS",SUM((((F31/100)*$AJ$22)*$AH$22))+(((((F31/100)*$AJ$22)*$AN$22)*$AH$22)*1.438569)-((((F31/100)*$AJ$22)*$AN$22)*$AH$22)+((((F31/100)*$AJ$23)*$AH$23)),IF(Calculator!$O$6="DUALSPECTRUM",SUM((((F31/100)*$AJ$22)*$AH$22))+(((((F31/100)*$AJ$22)*$AN$22)*$AH$22)*1.438569)-((((F31/100)*$AJ$22)*$AN$22)*$AH$22)+((((F31/100)*$AJ$23)*$AH$23)),IF(Calculator!$O$6="DUALHOMESTEAD",SUM((((F31/100)*$AJ$22)*$AH$22))+(((((F31/100)*$AJ$22)*$AN$22)*$AH$22)*1.438569)-((((F31/100)*$AJ$22)*$AN$22)*$AH$22)+((((F31/100)*$AJ$23)*$AH$23)),IF(Calculator!$O$6="DUALBAND A",SUM((((F31/100)*$AJ$22)*$AH$22))+(((((F31/100)*$AJ$22)*$AN$22)*$AH$22)*1.507051)-((((F31/100)*$AJ$22)*$AN$22)*$AH$22)+((((F31/100)*$AJ$23)*$AH$23)),IF(Calculator!$O$6="DUALBAND B",SUM((((F31/100)*$AJ$22)*$AH$22))+(((((F31/100)*$AJ$22)*$AN$22)*$AH$22)*1.57551)-((((F31/100)*$AJ$22)*$AN$22)*$AH$22)+((((F31/100)*$AJ$23)*$AH$23)),IF(Calculator!$O$6="DUALBAND C",SUM((((F31/100)*$AJ$22)*$AH$22))+(((((F31/100)*$AJ$22)*$AN$22)*$AH$22)*1.644088)-((((F31/100)*$AJ$22)*$AN$22)*$AH$22)+((((F31/100)*$AJ$23)*$AH$23)),IF(Calculator!$O$6="DUALBAND D",SUM((((F31/100)*$AJ$22)*$AH$22))+(((((F31/100)*$AJ$22)*$AN$22)*$AH$22)*1.712549)-((((F31/100)*$AJ$22)*$AN$22)*$AH$22)+((((F31/100)*$AJ$23)*$AH$23)),IF(Calculator!$O$6="DUALURBANE",SUM((((F31/100)*$AJ$22)*$AH$22))+(((((F31/100)*$AJ$22)*$AN$22)*$AH$22)*1.712549)-((((F31/100)*$AJ$22)*$AN$22)*$AH$22)+((((F31/100)*$AJ$23)*$AH$23)),IF(Calculator!$O$6="DUALSILVERANOD",SUM((((F31/100)*$AJ$22)*$AH$22))+(((((F31/100)*$AJ$22)*$AN$22)*$AH$22)*1.918079)-((((F31/100)*$AJ$22)*$AN$22)*$AH$22)+((((F31/100)*$AJ$23)*$AH$23)),IF(Calculator!$O$6="DUALANOD",SUM((((F31/100)*$AJ$22)*$AH$22))+(((((F31/100)*$AJ$22)*$AN$22)*$AH$22)*2.260509)-((((F31/100)*$AJ$22)*$AN$22)*$AH$22)+((((F31/100)*$AJ$23)*$AH$23))))))))))))))))))))))))</f>
        <v>0</v>
      </c>
      <c r="V31" s="2">
        <f>IF(Calculator!$O$6="SINGLEBASE",SUM((((G31/100)*$AJ$22)*$AH$22))+((((G31/100)*$AJ$23)*$AH$23)),IF(Calculator!$O$6="SINGLEELEMENTS",SUM((((G31/100)*$AJ$22)*$AH$22))+(((((G31/100)*$AJ$22)*$AN$22)*$AH$22)*1.05)-((((G31/100)*$AJ$22)*$AN$22)*$AH$22)+((((G31/100)*$AJ$23)*$AH$23)),IF(Calculator!$O$6="SINGLESPECTRUM",SUM((((G31/100)*$AJ$22)*$AH$22))+(((((G31/100)*$AJ$22)*$AN$22)*$AH$22)*1.05)-((((G31/100)*$AJ$22)*$AN$22)*$AH$22)+((((G31/100)*$AJ$23)*$AH$23)),IF(Calculator!$O$6="SINGLEHOMESTEAD",SUM((((G31/100)*$AJ$22)*$AH$22))+(((((G31/100)*$AJ$22)*$AN$22)*$AH$22)*1.05)-((((G31/100)*$AJ$22)*$AN$22)*$AH$22)+((((G31/100)*$AJ$23)*$AH$23)),IF(Calculator!$O$6="SINGLEBAND A",SUM((((G31/100)*$AJ$22)*$AH$22))+(((((G31/100)*$AJ$22)*$AN$22)*$AH$22)*1.1)-((((G31/100)*$AJ$22)*$AN$22)*$AH$22)+((((G31/100)*$AJ$23)*$AH$23)),IF(Calculator!$O$6="SINGLEBAND B",SUM((((G31/100)*$AJ$22)*$AH$22))+(((((G31/100)*$AJ$22)*$AN$22)*$AH$22)*1.15)-((((G31/100)*$AJ$22)*$AN$22)*$AH$22)+((((G31/100)*$AJ$23)*$AH$23)),IF(Calculator!$O$6="SINGLEBAND C",SUM((((G31/100)*$AJ$22)*$AH$22))+(((((G31/100)*$AJ$22)*$AN$22)*$AH$22)*1.2)-((((G31/100)*$AJ$22)*$AN$22)*$AH$22)+((((G31/100)*$AJ$23)*$AH$23)),IF(Calculator!$O$6="SINGLEBAND D",SUM((((G31/100)*$AJ$22)*$AH$22))+(((((G31/100)*$AJ$22)*$AN$22)*$AH$22)*1.25)-((((G31/100)*$AJ$22)*$AN$22)*$AH$22)+((((G31/100)*$AJ$23)*$AH$23)),IF(Calculator!$O$6="SINGLEURBANE",SUM((((G31/100)*$AJ$22)*$AH$22))+(((((G31/100)*$AJ$22)*$AN$22)*$AH$22)*1.25)-((((G31/100)*$AJ$22)*$AN$22)*$AH$22)+((((G31/100)*$AJ$23)*$AH$23)),IF(Calculator!$O$6="SINGLESILVERANOD",SUM((((G31/100)*$AJ$22)*$AH$22))+(((((G31/100)*$AJ$22)*$AN$22)*$AH$22)*1.4)-((((G31/100)*$AJ$22)*$AN$22)*$AH$22)+((((G31/100)*$AJ$23)*$AH$23)),IF(Calculator!$O$6="SINGLEANOD",SUM((((G31/100)*$AJ$22)*$AH$22))+(((((G31/100)*$AJ$22)*$AN$22)*$AH$22)*1.65)-((((G31/100)*$AJ$22)*$AN$22)*$AH$22)+((((G31/100)*$AJ$23)*$AH$23)),IF(Calculator!$O$6="DUALBASE",SUM((((G31/100)*$AJ$22)*$AH$22))+(((((G31/100)*$AJ$22)*$AN$22)*$AH$22)*1.030011)-((((G31/100)*$AJ$22)*$AN$22)*$AH$22)+((((G31/100)*$AJ$23)*$AH$23)),IF(Calculator!$O$6="DUALELEMENTS",SUM((((G31/100)*$AJ$22)*$AH$22))+(((((G31/100)*$AJ$22)*$AN$22)*$AH$22)*1.438569)-((((G31/100)*$AJ$22)*$AN$22)*$AH$22)+((((G31/100)*$AJ$23)*$AH$23)),IF(Calculator!$O$6="DUALSPECTRUM",SUM((((G31/100)*$AJ$22)*$AH$22))+(((((G31/100)*$AJ$22)*$AN$22)*$AH$22)*1.438569)-((((G31/100)*$AJ$22)*$AN$22)*$AH$22)+((((G31/100)*$AJ$23)*$AH$23)),IF(Calculator!$O$6="DUALHOMESTEAD",SUM((((G31/100)*$AJ$22)*$AH$22))+(((((G31/100)*$AJ$22)*$AN$22)*$AH$22)*1.438569)-((((G31/100)*$AJ$22)*$AN$22)*$AH$22)+((((G31/100)*$AJ$23)*$AH$23)),IF(Calculator!$O$6="DUALBAND A",SUM((((G31/100)*$AJ$22)*$AH$22))+(((((G31/100)*$AJ$22)*$AN$22)*$AH$22)*1.507051)-((((G31/100)*$AJ$22)*$AN$22)*$AH$22)+((((G31/100)*$AJ$23)*$AH$23)),IF(Calculator!$O$6="DUALBAND B",SUM((((G31/100)*$AJ$22)*$AH$22))+(((((G31/100)*$AJ$22)*$AN$22)*$AH$22)*1.57551)-((((G31/100)*$AJ$22)*$AN$22)*$AH$22)+((((G31/100)*$AJ$23)*$AH$23)),IF(Calculator!$O$6="DUALBAND C",SUM((((G31/100)*$AJ$22)*$AH$22))+(((((G31/100)*$AJ$22)*$AN$22)*$AH$22)*1.644088)-((((G31/100)*$AJ$22)*$AN$22)*$AH$22)+((((G31/100)*$AJ$23)*$AH$23)),IF(Calculator!$O$6="DUALBAND D",SUM((((G31/100)*$AJ$22)*$AH$22))+(((((G31/100)*$AJ$22)*$AN$22)*$AH$22)*1.712549)-((((G31/100)*$AJ$22)*$AN$22)*$AH$22)+((((G31/100)*$AJ$23)*$AH$23)),IF(Calculator!$O$6="DUALURBANE",SUM((((G31/100)*$AJ$22)*$AH$22))+(((((G31/100)*$AJ$22)*$AN$22)*$AH$22)*1.712549)-((((G31/100)*$AJ$22)*$AN$22)*$AH$22)+((((G31/100)*$AJ$23)*$AH$23)),IF(Calculator!$O$6="DUALSILVERANOD",SUM((((G31/100)*$AJ$22)*$AH$22))+(((((G31/100)*$AJ$22)*$AN$22)*$AH$22)*1.918079)-((((G31/100)*$AJ$22)*$AN$22)*$AH$22)+((((G31/100)*$AJ$23)*$AH$23)),IF(Calculator!$O$6="DUALANOD",SUM((((G31/100)*$AJ$22)*$AH$22))+(((((G31/100)*$AJ$22)*$AN$22)*$AH$22)*2.260509)-((((G31/100)*$AJ$22)*$AN$22)*$AH$22)+((((G31/100)*$AJ$23)*$AH$23))))))))))))))))))))))))</f>
        <v>0</v>
      </c>
      <c r="W31" s="2">
        <f>IF(Calculator!$O$6="SINGLEBASE",SUM((((H31/100)*$AJ$22)*$AH$22))+((((H31/100)*$AJ$23)*$AH$23)),IF(Calculator!$O$6="SINGLEELEMENTS",SUM((((H31/100)*$AJ$22)*$AH$22))+(((((H31/100)*$AJ$22)*$AN$22)*$AH$22)*1.05)-((((H31/100)*$AJ$22)*$AN$22)*$AH$22)+((((H31/100)*$AJ$23)*$AH$23)),IF(Calculator!$O$6="SINGLESPECTRUM",SUM((((H31/100)*$AJ$22)*$AH$22))+(((((H31/100)*$AJ$22)*$AN$22)*$AH$22)*1.05)-((((H31/100)*$AJ$22)*$AN$22)*$AH$22)+((((H31/100)*$AJ$23)*$AH$23)),IF(Calculator!$O$6="SINGLEHOMESTEAD",SUM((((H31/100)*$AJ$22)*$AH$22))+(((((H31/100)*$AJ$22)*$AN$22)*$AH$22)*1.05)-((((H31/100)*$AJ$22)*$AN$22)*$AH$22)+((((H31/100)*$AJ$23)*$AH$23)),IF(Calculator!$O$6="SINGLEBAND A",SUM((((H31/100)*$AJ$22)*$AH$22))+(((((H31/100)*$AJ$22)*$AN$22)*$AH$22)*1.1)-((((H31/100)*$AJ$22)*$AN$22)*$AH$22)+((((H31/100)*$AJ$23)*$AH$23)),IF(Calculator!$O$6="SINGLEBAND B",SUM((((H31/100)*$AJ$22)*$AH$22))+(((((H31/100)*$AJ$22)*$AN$22)*$AH$22)*1.15)-((((H31/100)*$AJ$22)*$AN$22)*$AH$22)+((((H31/100)*$AJ$23)*$AH$23)),IF(Calculator!$O$6="SINGLEBAND C",SUM((((H31/100)*$AJ$22)*$AH$22))+(((((H31/100)*$AJ$22)*$AN$22)*$AH$22)*1.2)-((((H31/100)*$AJ$22)*$AN$22)*$AH$22)+((((H31/100)*$AJ$23)*$AH$23)),IF(Calculator!$O$6="SINGLEBAND D",SUM((((H31/100)*$AJ$22)*$AH$22))+(((((H31/100)*$AJ$22)*$AN$22)*$AH$22)*1.25)-((((H31/100)*$AJ$22)*$AN$22)*$AH$22)+((((H31/100)*$AJ$23)*$AH$23)),IF(Calculator!$O$6="SINGLEURBANE",SUM((((H31/100)*$AJ$22)*$AH$22))+(((((H31/100)*$AJ$22)*$AN$22)*$AH$22)*1.25)-((((H31/100)*$AJ$22)*$AN$22)*$AH$22)+((((H31/100)*$AJ$23)*$AH$23)),IF(Calculator!$O$6="SINGLESILVERANOD",SUM((((H31/100)*$AJ$22)*$AH$22))+(((((H31/100)*$AJ$22)*$AN$22)*$AH$22)*1.4)-((((H31/100)*$AJ$22)*$AN$22)*$AH$22)+((((H31/100)*$AJ$23)*$AH$23)),IF(Calculator!$O$6="SINGLEANOD",SUM((((H31/100)*$AJ$22)*$AH$22))+(((((H31/100)*$AJ$22)*$AN$22)*$AH$22)*1.65)-((((H31/100)*$AJ$22)*$AN$22)*$AH$22)+((((H31/100)*$AJ$23)*$AH$23)),IF(Calculator!$O$6="DUALBASE",SUM((((H31/100)*$AJ$22)*$AH$22))+(((((H31/100)*$AJ$22)*$AN$22)*$AH$22)*1.030011)-((((H31/100)*$AJ$22)*$AN$22)*$AH$22)+((((H31/100)*$AJ$23)*$AH$23)),IF(Calculator!$O$6="DUALELEMENTS",SUM((((H31/100)*$AJ$22)*$AH$22))+(((((H31/100)*$AJ$22)*$AN$22)*$AH$22)*1.438569)-((((H31/100)*$AJ$22)*$AN$22)*$AH$22)+((((H31/100)*$AJ$23)*$AH$23)),IF(Calculator!$O$6="DUALSPECTRUM",SUM((((H31/100)*$AJ$22)*$AH$22))+(((((H31/100)*$AJ$22)*$AN$22)*$AH$22)*1.438569)-((((H31/100)*$AJ$22)*$AN$22)*$AH$22)+((((H31/100)*$AJ$23)*$AH$23)),IF(Calculator!$O$6="DUALHOMESTEAD",SUM((((H31/100)*$AJ$22)*$AH$22))+(((((H31/100)*$AJ$22)*$AN$22)*$AH$22)*1.438569)-((((H31/100)*$AJ$22)*$AN$22)*$AH$22)+((((H31/100)*$AJ$23)*$AH$23)),IF(Calculator!$O$6="DUALBAND A",SUM((((H31/100)*$AJ$22)*$AH$22))+(((((H31/100)*$AJ$22)*$AN$22)*$AH$22)*1.507051)-((((H31/100)*$AJ$22)*$AN$22)*$AH$22)+((((H31/100)*$AJ$23)*$AH$23)),IF(Calculator!$O$6="DUALBAND B",SUM((((H31/100)*$AJ$22)*$AH$22))+(((((H31/100)*$AJ$22)*$AN$22)*$AH$22)*1.57551)-((((H31/100)*$AJ$22)*$AN$22)*$AH$22)+((((H31/100)*$AJ$23)*$AH$23)),IF(Calculator!$O$6="DUALBAND C",SUM((((H31/100)*$AJ$22)*$AH$22))+(((((H31/100)*$AJ$22)*$AN$22)*$AH$22)*1.644088)-((((H31/100)*$AJ$22)*$AN$22)*$AH$22)+((((H31/100)*$AJ$23)*$AH$23)),IF(Calculator!$O$6="DUALBAND D",SUM((((H31/100)*$AJ$22)*$AH$22))+(((((H31/100)*$AJ$22)*$AN$22)*$AH$22)*1.712549)-((((H31/100)*$AJ$22)*$AN$22)*$AH$22)+((((H31/100)*$AJ$23)*$AH$23)),IF(Calculator!$O$6="DUALURBANE",SUM((((H31/100)*$AJ$22)*$AH$22))+(((((H31/100)*$AJ$22)*$AN$22)*$AH$22)*1.712549)-((((H31/100)*$AJ$22)*$AN$22)*$AH$22)+((((H31/100)*$AJ$23)*$AH$23)),IF(Calculator!$O$6="DUALSILVERANOD",SUM((((H31/100)*$AJ$22)*$AH$22))+(((((H31/100)*$AJ$22)*$AN$22)*$AH$22)*1.918079)-((((H31/100)*$AJ$22)*$AN$22)*$AH$22)+((((H31/100)*$AJ$23)*$AH$23)),IF(Calculator!$O$6="DUALANOD",SUM((((H31/100)*$AJ$22)*$AH$22))+(((((H31/100)*$AJ$22)*$AN$22)*$AH$22)*2.260509)-((((H31/100)*$AJ$22)*$AN$22)*$AH$22)+((((H31/100)*$AJ$23)*$AH$23))))))))))))))))))))))))</f>
        <v>0</v>
      </c>
      <c r="X31" s="2">
        <f>IF(Calculator!$O$6="SINGLEBASE",SUM((((I31/100)*$AJ$22)*$AH$22))+((((I31/100)*$AJ$23)*$AH$23)),IF(Calculator!$O$6="SINGLEELEMENTS",SUM((((I31/100)*$AJ$22)*$AH$22))+(((((I31/100)*$AJ$22)*$AN$22)*$AH$22)*1.05)-((((I31/100)*$AJ$22)*$AN$22)*$AH$22)+((((I31/100)*$AJ$23)*$AH$23)),IF(Calculator!$O$6="SINGLESPECTRUM",SUM((((I31/100)*$AJ$22)*$AH$22))+(((((I31/100)*$AJ$22)*$AN$22)*$AH$22)*1.05)-((((I31/100)*$AJ$22)*$AN$22)*$AH$22)+((((I31/100)*$AJ$23)*$AH$23)),IF(Calculator!$O$6="SINGLEHOMESTEAD",SUM((((I31/100)*$AJ$22)*$AH$22))+(((((I31/100)*$AJ$22)*$AN$22)*$AH$22)*1.05)-((((I31/100)*$AJ$22)*$AN$22)*$AH$22)+((((I31/100)*$AJ$23)*$AH$23)),IF(Calculator!$O$6="SINGLEBAND A",SUM((((I31/100)*$AJ$22)*$AH$22))+(((((I31/100)*$AJ$22)*$AN$22)*$AH$22)*1.1)-((((I31/100)*$AJ$22)*$AN$22)*$AH$22)+((((I31/100)*$AJ$23)*$AH$23)),IF(Calculator!$O$6="SINGLEBAND B",SUM((((I31/100)*$AJ$22)*$AH$22))+(((((I31/100)*$AJ$22)*$AN$22)*$AH$22)*1.15)-((((I31/100)*$AJ$22)*$AN$22)*$AH$22)+((((I31/100)*$AJ$23)*$AH$23)),IF(Calculator!$O$6="SINGLEBAND C",SUM((((I31/100)*$AJ$22)*$AH$22))+(((((I31/100)*$AJ$22)*$AN$22)*$AH$22)*1.2)-((((I31/100)*$AJ$22)*$AN$22)*$AH$22)+((((I31/100)*$AJ$23)*$AH$23)),IF(Calculator!$O$6="SINGLEBAND D",SUM((((I31/100)*$AJ$22)*$AH$22))+(((((I31/100)*$AJ$22)*$AN$22)*$AH$22)*1.25)-((((I31/100)*$AJ$22)*$AN$22)*$AH$22)+((((I31/100)*$AJ$23)*$AH$23)),IF(Calculator!$O$6="SINGLEURBANE",SUM((((I31/100)*$AJ$22)*$AH$22))+(((((I31/100)*$AJ$22)*$AN$22)*$AH$22)*1.25)-((((I31/100)*$AJ$22)*$AN$22)*$AH$22)+((((I31/100)*$AJ$23)*$AH$23)),IF(Calculator!$O$6="SINGLESILVERANOD",SUM((((I31/100)*$AJ$22)*$AH$22))+(((((I31/100)*$AJ$22)*$AN$22)*$AH$22)*1.4)-((((I31/100)*$AJ$22)*$AN$22)*$AH$22)+((((I31/100)*$AJ$23)*$AH$23)),IF(Calculator!$O$6="SINGLEANOD",SUM((((I31/100)*$AJ$22)*$AH$22))+(((((I31/100)*$AJ$22)*$AN$22)*$AH$22)*1.65)-((((I31/100)*$AJ$22)*$AN$22)*$AH$22)+((((I31/100)*$AJ$23)*$AH$23)),IF(Calculator!$O$6="DUALBASE",SUM((((I31/100)*$AJ$22)*$AH$22))+(((((I31/100)*$AJ$22)*$AN$22)*$AH$22)*1.030011)-((((I31/100)*$AJ$22)*$AN$22)*$AH$22)+((((I31/100)*$AJ$23)*$AH$23)),IF(Calculator!$O$6="DUALELEMENTS",SUM((((I31/100)*$AJ$22)*$AH$22))+(((((I31/100)*$AJ$22)*$AN$22)*$AH$22)*1.438569)-((((I31/100)*$AJ$22)*$AN$22)*$AH$22)+((((I31/100)*$AJ$23)*$AH$23)),IF(Calculator!$O$6="DUALSPECTRUM",SUM((((I31/100)*$AJ$22)*$AH$22))+(((((I31/100)*$AJ$22)*$AN$22)*$AH$22)*1.438569)-((((I31/100)*$AJ$22)*$AN$22)*$AH$22)+((((I31/100)*$AJ$23)*$AH$23)),IF(Calculator!$O$6="DUALHOMESTEAD",SUM((((I31/100)*$AJ$22)*$AH$22))+(((((I31/100)*$AJ$22)*$AN$22)*$AH$22)*1.438569)-((((I31/100)*$AJ$22)*$AN$22)*$AH$22)+((((I31/100)*$AJ$23)*$AH$23)),IF(Calculator!$O$6="DUALBAND A",SUM((((I31/100)*$AJ$22)*$AH$22))+(((((I31/100)*$AJ$22)*$AN$22)*$AH$22)*1.507051)-((((I31/100)*$AJ$22)*$AN$22)*$AH$22)+((((I31/100)*$AJ$23)*$AH$23)),IF(Calculator!$O$6="DUALBAND B",SUM((((I31/100)*$AJ$22)*$AH$22))+(((((I31/100)*$AJ$22)*$AN$22)*$AH$22)*1.57551)-((((I31/100)*$AJ$22)*$AN$22)*$AH$22)+((((I31/100)*$AJ$23)*$AH$23)),IF(Calculator!$O$6="DUALBAND C",SUM((((I31/100)*$AJ$22)*$AH$22))+(((((I31/100)*$AJ$22)*$AN$22)*$AH$22)*1.644088)-((((I31/100)*$AJ$22)*$AN$22)*$AH$22)+((((I31/100)*$AJ$23)*$AH$23)),IF(Calculator!$O$6="DUALBAND D",SUM((((I31/100)*$AJ$22)*$AH$22))+(((((I31/100)*$AJ$22)*$AN$22)*$AH$22)*1.712549)-((((I31/100)*$AJ$22)*$AN$22)*$AH$22)+((((I31/100)*$AJ$23)*$AH$23)),IF(Calculator!$O$6="DUALURBANE",SUM((((I31/100)*$AJ$22)*$AH$22))+(((((I31/100)*$AJ$22)*$AN$22)*$AH$22)*1.712549)-((((I31/100)*$AJ$22)*$AN$22)*$AH$22)+((((I31/100)*$AJ$23)*$AH$23)),IF(Calculator!$O$6="DUALSILVERANOD",SUM((((I31/100)*$AJ$22)*$AH$22))+(((((I31/100)*$AJ$22)*$AN$22)*$AH$22)*1.918079)-((((I31/100)*$AJ$22)*$AN$22)*$AH$22)+((((I31/100)*$AJ$23)*$AH$23)),IF(Calculator!$O$6="DUALANOD",SUM((((I31/100)*$AJ$22)*$AH$22))+(((((I31/100)*$AJ$22)*$AN$22)*$AH$22)*2.260509)-((((I31/100)*$AJ$22)*$AN$22)*$AH$22)+((((I31/100)*$AJ$23)*$AH$23))))))))))))))))))))))))</f>
        <v>0</v>
      </c>
      <c r="Y31" s="2">
        <f>IF(Calculator!$O$6="SINGLEBASE",SUM((((J31/100)*$AJ$22)*$AH$22))+((((J31/100)*$AJ$23)*$AH$23)),IF(Calculator!$O$6="SINGLEELEMENTS",SUM((((J31/100)*$AJ$22)*$AH$22))+(((((J31/100)*$AJ$22)*$AN$22)*$AH$22)*1.05)-((((J31/100)*$AJ$22)*$AN$22)*$AH$22)+((((J31/100)*$AJ$23)*$AH$23)),IF(Calculator!$O$6="SINGLESPECTRUM",SUM((((J31/100)*$AJ$22)*$AH$22))+(((((J31/100)*$AJ$22)*$AN$22)*$AH$22)*1.05)-((((J31/100)*$AJ$22)*$AN$22)*$AH$22)+((((J31/100)*$AJ$23)*$AH$23)),IF(Calculator!$O$6="SINGLEHOMESTEAD",SUM((((J31/100)*$AJ$22)*$AH$22))+(((((J31/100)*$AJ$22)*$AN$22)*$AH$22)*1.05)-((((J31/100)*$AJ$22)*$AN$22)*$AH$22)+((((J31/100)*$AJ$23)*$AH$23)),IF(Calculator!$O$6="SINGLEBAND A",SUM((((J31/100)*$AJ$22)*$AH$22))+(((((J31/100)*$AJ$22)*$AN$22)*$AH$22)*1.1)-((((J31/100)*$AJ$22)*$AN$22)*$AH$22)+((((J31/100)*$AJ$23)*$AH$23)),IF(Calculator!$O$6="SINGLEBAND B",SUM((((J31/100)*$AJ$22)*$AH$22))+(((((J31/100)*$AJ$22)*$AN$22)*$AH$22)*1.15)-((((J31/100)*$AJ$22)*$AN$22)*$AH$22)+((((J31/100)*$AJ$23)*$AH$23)),IF(Calculator!$O$6="SINGLEBAND C",SUM((((J31/100)*$AJ$22)*$AH$22))+(((((J31/100)*$AJ$22)*$AN$22)*$AH$22)*1.2)-((((J31/100)*$AJ$22)*$AN$22)*$AH$22)+((((J31/100)*$AJ$23)*$AH$23)),IF(Calculator!$O$6="SINGLEBAND D",SUM((((J31/100)*$AJ$22)*$AH$22))+(((((J31/100)*$AJ$22)*$AN$22)*$AH$22)*1.25)-((((J31/100)*$AJ$22)*$AN$22)*$AH$22)+((((J31/100)*$AJ$23)*$AH$23)),IF(Calculator!$O$6="SINGLEURBANE",SUM((((J31/100)*$AJ$22)*$AH$22))+(((((J31/100)*$AJ$22)*$AN$22)*$AH$22)*1.25)-((((J31/100)*$AJ$22)*$AN$22)*$AH$22)+((((J31/100)*$AJ$23)*$AH$23)),IF(Calculator!$O$6="SINGLESILVERANOD",SUM((((J31/100)*$AJ$22)*$AH$22))+(((((J31/100)*$AJ$22)*$AN$22)*$AH$22)*1.4)-((((J31/100)*$AJ$22)*$AN$22)*$AH$22)+((((J31/100)*$AJ$23)*$AH$23)),IF(Calculator!$O$6="SINGLEANOD",SUM((((J31/100)*$AJ$22)*$AH$22))+(((((J31/100)*$AJ$22)*$AN$22)*$AH$22)*1.65)-((((J31/100)*$AJ$22)*$AN$22)*$AH$22)+((((J31/100)*$AJ$23)*$AH$23)),IF(Calculator!$O$6="DUALBASE",SUM((((J31/100)*$AJ$22)*$AH$22))+(((((J31/100)*$AJ$22)*$AN$22)*$AH$22)*1.030011)-((((J31/100)*$AJ$22)*$AN$22)*$AH$22)+((((J31/100)*$AJ$23)*$AH$23)),IF(Calculator!$O$6="DUALELEMENTS",SUM((((J31/100)*$AJ$22)*$AH$22))+(((((J31/100)*$AJ$22)*$AN$22)*$AH$22)*1.438569)-((((J31/100)*$AJ$22)*$AN$22)*$AH$22)+((((J31/100)*$AJ$23)*$AH$23)),IF(Calculator!$O$6="DUALSPECTRUM",SUM((((J31/100)*$AJ$22)*$AH$22))+(((((J31/100)*$AJ$22)*$AN$22)*$AH$22)*1.438569)-((((J31/100)*$AJ$22)*$AN$22)*$AH$22)+((((J31/100)*$AJ$23)*$AH$23)),IF(Calculator!$O$6="DUALHOMESTEAD",SUM((((J31/100)*$AJ$22)*$AH$22))+(((((J31/100)*$AJ$22)*$AN$22)*$AH$22)*1.438569)-((((J31/100)*$AJ$22)*$AN$22)*$AH$22)+((((J31/100)*$AJ$23)*$AH$23)),IF(Calculator!$O$6="DUALBAND A",SUM((((J31/100)*$AJ$22)*$AH$22))+(((((J31/100)*$AJ$22)*$AN$22)*$AH$22)*1.507051)-((((J31/100)*$AJ$22)*$AN$22)*$AH$22)+((((J31/100)*$AJ$23)*$AH$23)),IF(Calculator!$O$6="DUALBAND B",SUM((((J31/100)*$AJ$22)*$AH$22))+(((((J31/100)*$AJ$22)*$AN$22)*$AH$22)*1.57551)-((((J31/100)*$AJ$22)*$AN$22)*$AH$22)+((((J31/100)*$AJ$23)*$AH$23)),IF(Calculator!$O$6="DUALBAND C",SUM((((J31/100)*$AJ$22)*$AH$22))+(((((J31/100)*$AJ$22)*$AN$22)*$AH$22)*1.644088)-((((J31/100)*$AJ$22)*$AN$22)*$AH$22)+((((J31/100)*$AJ$23)*$AH$23)),IF(Calculator!$O$6="DUALBAND D",SUM((((J31/100)*$AJ$22)*$AH$22))+(((((J31/100)*$AJ$22)*$AN$22)*$AH$22)*1.712549)-((((J31/100)*$AJ$22)*$AN$22)*$AH$22)+((((J31/100)*$AJ$23)*$AH$23)),IF(Calculator!$O$6="DUALURBANE",SUM((((J31/100)*$AJ$22)*$AH$22))+(((((J31/100)*$AJ$22)*$AN$22)*$AH$22)*1.712549)-((((J31/100)*$AJ$22)*$AN$22)*$AH$22)+((((J31/100)*$AJ$23)*$AH$23)),IF(Calculator!$O$6="DUALSILVERANOD",SUM((((J31/100)*$AJ$22)*$AH$22))+(((((J31/100)*$AJ$22)*$AN$22)*$AH$22)*1.918079)-((((J31/100)*$AJ$22)*$AN$22)*$AH$22)+((((J31/100)*$AJ$23)*$AH$23)),IF(Calculator!$O$6="DUALANOD",SUM((((J31/100)*$AJ$22)*$AH$22))+(((((J31/100)*$AJ$22)*$AN$22)*$AH$22)*2.260509)-((((J31/100)*$AJ$22)*$AN$22)*$AH$22)+((((J31/100)*$AJ$23)*$AH$23))))))))))))))))))))))))</f>
        <v>0</v>
      </c>
      <c r="Z31" s="2">
        <f>IF(Calculator!$O$6="SINGLEBASE",SUM((((K31/100)*$AJ$22)*$AH$22))+((((K31/100)*$AJ$23)*$AH$23)),IF(Calculator!$O$6="SINGLEELEMENTS",SUM((((K31/100)*$AJ$22)*$AH$22))+(((((K31/100)*$AJ$22)*$AN$22)*$AH$22)*1.05)-((((K31/100)*$AJ$22)*$AN$22)*$AH$22)+((((K31/100)*$AJ$23)*$AH$23)),IF(Calculator!$O$6="SINGLESPECTRUM",SUM((((K31/100)*$AJ$22)*$AH$22))+(((((K31/100)*$AJ$22)*$AN$22)*$AH$22)*1.05)-((((K31/100)*$AJ$22)*$AN$22)*$AH$22)+((((K31/100)*$AJ$23)*$AH$23)),IF(Calculator!$O$6="SINGLEHOMESTEAD",SUM((((K31/100)*$AJ$22)*$AH$22))+(((((K31/100)*$AJ$22)*$AN$22)*$AH$22)*1.05)-((((K31/100)*$AJ$22)*$AN$22)*$AH$22)+((((K31/100)*$AJ$23)*$AH$23)),IF(Calculator!$O$6="SINGLEBAND A",SUM((((K31/100)*$AJ$22)*$AH$22))+(((((K31/100)*$AJ$22)*$AN$22)*$AH$22)*1.1)-((((K31/100)*$AJ$22)*$AN$22)*$AH$22)+((((K31/100)*$AJ$23)*$AH$23)),IF(Calculator!$O$6="SINGLEBAND B",SUM((((K31/100)*$AJ$22)*$AH$22))+(((((K31/100)*$AJ$22)*$AN$22)*$AH$22)*1.15)-((((K31/100)*$AJ$22)*$AN$22)*$AH$22)+((((K31/100)*$AJ$23)*$AH$23)),IF(Calculator!$O$6="SINGLEBAND C",SUM((((K31/100)*$AJ$22)*$AH$22))+(((((K31/100)*$AJ$22)*$AN$22)*$AH$22)*1.2)-((((K31/100)*$AJ$22)*$AN$22)*$AH$22)+((((K31/100)*$AJ$23)*$AH$23)),IF(Calculator!$O$6="SINGLEBAND D",SUM((((K31/100)*$AJ$22)*$AH$22))+(((((K31/100)*$AJ$22)*$AN$22)*$AH$22)*1.25)-((((K31/100)*$AJ$22)*$AN$22)*$AH$22)+((((K31/100)*$AJ$23)*$AH$23)),IF(Calculator!$O$6="SINGLEURBANE",SUM((((K31/100)*$AJ$22)*$AH$22))+(((((K31/100)*$AJ$22)*$AN$22)*$AH$22)*1.25)-((((K31/100)*$AJ$22)*$AN$22)*$AH$22)+((((K31/100)*$AJ$23)*$AH$23)),IF(Calculator!$O$6="SINGLESILVERANOD",SUM((((K31/100)*$AJ$22)*$AH$22))+(((((K31/100)*$AJ$22)*$AN$22)*$AH$22)*1.4)-((((K31/100)*$AJ$22)*$AN$22)*$AH$22)+((((K31/100)*$AJ$23)*$AH$23)),IF(Calculator!$O$6="SINGLEANOD",SUM((((K31/100)*$AJ$22)*$AH$22))+(((((K31/100)*$AJ$22)*$AN$22)*$AH$22)*1.65)-((((K31/100)*$AJ$22)*$AN$22)*$AH$22)+((((K31/100)*$AJ$23)*$AH$23)),IF(Calculator!$O$6="DUALBASE",SUM((((K31/100)*$AJ$22)*$AH$22))+(((((K31/100)*$AJ$22)*$AN$22)*$AH$22)*1.030011)-((((K31/100)*$AJ$22)*$AN$22)*$AH$22)+((((K31/100)*$AJ$23)*$AH$23)),IF(Calculator!$O$6="DUALELEMENTS",SUM((((K31/100)*$AJ$22)*$AH$22))+(((((K31/100)*$AJ$22)*$AN$22)*$AH$22)*1.438569)-((((K31/100)*$AJ$22)*$AN$22)*$AH$22)+((((K31/100)*$AJ$23)*$AH$23)),IF(Calculator!$O$6="DUALSPECTRUM",SUM((((K31/100)*$AJ$22)*$AH$22))+(((((K31/100)*$AJ$22)*$AN$22)*$AH$22)*1.438569)-((((K31/100)*$AJ$22)*$AN$22)*$AH$22)+((((K31/100)*$AJ$23)*$AH$23)),IF(Calculator!$O$6="DUALHOMESTEAD",SUM((((K31/100)*$AJ$22)*$AH$22))+(((((K31/100)*$AJ$22)*$AN$22)*$AH$22)*1.438569)-((((K31/100)*$AJ$22)*$AN$22)*$AH$22)+((((K31/100)*$AJ$23)*$AH$23)),IF(Calculator!$O$6="DUALBAND A",SUM((((K31/100)*$AJ$22)*$AH$22))+(((((K31/100)*$AJ$22)*$AN$22)*$AH$22)*1.507051)-((((K31/100)*$AJ$22)*$AN$22)*$AH$22)+((((K31/100)*$AJ$23)*$AH$23)),IF(Calculator!$O$6="DUALBAND B",SUM((((K31/100)*$AJ$22)*$AH$22))+(((((K31/100)*$AJ$22)*$AN$22)*$AH$22)*1.57551)-((((K31/100)*$AJ$22)*$AN$22)*$AH$22)+((((K31/100)*$AJ$23)*$AH$23)),IF(Calculator!$O$6="DUALBAND C",SUM((((K31/100)*$AJ$22)*$AH$22))+(((((K31/100)*$AJ$22)*$AN$22)*$AH$22)*1.644088)-((((K31/100)*$AJ$22)*$AN$22)*$AH$22)+((((K31/100)*$AJ$23)*$AH$23)),IF(Calculator!$O$6="DUALBAND D",SUM((((K31/100)*$AJ$22)*$AH$22))+(((((K31/100)*$AJ$22)*$AN$22)*$AH$22)*1.712549)-((((K31/100)*$AJ$22)*$AN$22)*$AH$22)+((((K31/100)*$AJ$23)*$AH$23)),IF(Calculator!$O$6="DUALURBANE",SUM((((K31/100)*$AJ$22)*$AH$22))+(((((K31/100)*$AJ$22)*$AN$22)*$AH$22)*1.712549)-((((K31/100)*$AJ$22)*$AN$22)*$AH$22)+((((K31/100)*$AJ$23)*$AH$23)),IF(Calculator!$O$6="DUALSILVERANOD",SUM((((K31/100)*$AJ$22)*$AH$22))+(((((K31/100)*$AJ$22)*$AN$22)*$AH$22)*1.918079)-((((K31/100)*$AJ$22)*$AN$22)*$AH$22)+((((K31/100)*$AJ$23)*$AH$23)),IF(Calculator!$O$6="DUALANOD",SUM((((K31/100)*$AJ$22)*$AH$22))+(((((K31/100)*$AJ$22)*$AN$22)*$AH$22)*2.260509)-((((K31/100)*$AJ$22)*$AN$22)*$AH$22)+((((K31/100)*$AJ$23)*$AH$23))))))))))))))))))))))))</f>
        <v>0</v>
      </c>
      <c r="AA31" s="2">
        <f>IF(Calculator!$O$6="SINGLEBASE",SUM((((L31/100)*$AJ$22)*$AH$22))+((((L31/100)*$AJ$23)*$AH$23)),IF(Calculator!$O$6="SINGLEELEMENTS",SUM((((L31/100)*$AJ$22)*$AH$22))+(((((L31/100)*$AJ$22)*$AN$22)*$AH$22)*1.05)-((((L31/100)*$AJ$22)*$AN$22)*$AH$22)+((((L31/100)*$AJ$23)*$AH$23)),IF(Calculator!$O$6="SINGLESPECTRUM",SUM((((L31/100)*$AJ$22)*$AH$22))+(((((L31/100)*$AJ$22)*$AN$22)*$AH$22)*1.05)-((((L31/100)*$AJ$22)*$AN$22)*$AH$22)+((((L31/100)*$AJ$23)*$AH$23)),IF(Calculator!$O$6="SINGLEHOMESTEAD",SUM((((L31/100)*$AJ$22)*$AH$22))+(((((L31/100)*$AJ$22)*$AN$22)*$AH$22)*1.05)-((((L31/100)*$AJ$22)*$AN$22)*$AH$22)+((((L31/100)*$AJ$23)*$AH$23)),IF(Calculator!$O$6="SINGLEBAND A",SUM((((L31/100)*$AJ$22)*$AH$22))+(((((L31/100)*$AJ$22)*$AN$22)*$AH$22)*1.1)-((((L31/100)*$AJ$22)*$AN$22)*$AH$22)+((((L31/100)*$AJ$23)*$AH$23)),IF(Calculator!$O$6="SINGLEBAND B",SUM((((L31/100)*$AJ$22)*$AH$22))+(((((L31/100)*$AJ$22)*$AN$22)*$AH$22)*1.15)-((((L31/100)*$AJ$22)*$AN$22)*$AH$22)+((((L31/100)*$AJ$23)*$AH$23)),IF(Calculator!$O$6="SINGLEBAND C",SUM((((L31/100)*$AJ$22)*$AH$22))+(((((L31/100)*$AJ$22)*$AN$22)*$AH$22)*1.2)-((((L31/100)*$AJ$22)*$AN$22)*$AH$22)+((((L31/100)*$AJ$23)*$AH$23)),IF(Calculator!$O$6="SINGLEBAND D",SUM((((L31/100)*$AJ$22)*$AH$22))+(((((L31/100)*$AJ$22)*$AN$22)*$AH$22)*1.25)-((((L31/100)*$AJ$22)*$AN$22)*$AH$22)+((((L31/100)*$AJ$23)*$AH$23)),IF(Calculator!$O$6="SINGLEURBANE",SUM((((L31/100)*$AJ$22)*$AH$22))+(((((L31/100)*$AJ$22)*$AN$22)*$AH$22)*1.25)-((((L31/100)*$AJ$22)*$AN$22)*$AH$22)+((((L31/100)*$AJ$23)*$AH$23)),IF(Calculator!$O$6="SINGLESILVERANOD",SUM((((L31/100)*$AJ$22)*$AH$22))+(((((L31/100)*$AJ$22)*$AN$22)*$AH$22)*1.4)-((((L31/100)*$AJ$22)*$AN$22)*$AH$22)+((((L31/100)*$AJ$23)*$AH$23)),IF(Calculator!$O$6="SINGLEANOD",SUM((((L31/100)*$AJ$22)*$AH$22))+(((((L31/100)*$AJ$22)*$AN$22)*$AH$22)*1.65)-((((L31/100)*$AJ$22)*$AN$22)*$AH$22)+((((L31/100)*$AJ$23)*$AH$23)),IF(Calculator!$O$6="DUALBASE",SUM((((L31/100)*$AJ$22)*$AH$22))+(((((L31/100)*$AJ$22)*$AN$22)*$AH$22)*1.030011)-((((L31/100)*$AJ$22)*$AN$22)*$AH$22)+((((L31/100)*$AJ$23)*$AH$23)),IF(Calculator!$O$6="DUALELEMENTS",SUM((((L31/100)*$AJ$22)*$AH$22))+(((((L31/100)*$AJ$22)*$AN$22)*$AH$22)*1.438569)-((((L31/100)*$AJ$22)*$AN$22)*$AH$22)+((((L31/100)*$AJ$23)*$AH$23)),IF(Calculator!$O$6="DUALSPECTRUM",SUM((((L31/100)*$AJ$22)*$AH$22))+(((((L31/100)*$AJ$22)*$AN$22)*$AH$22)*1.438569)-((((L31/100)*$AJ$22)*$AN$22)*$AH$22)+((((L31/100)*$AJ$23)*$AH$23)),IF(Calculator!$O$6="DUALHOMESTEAD",SUM((((L31/100)*$AJ$22)*$AH$22))+(((((L31/100)*$AJ$22)*$AN$22)*$AH$22)*1.438569)-((((L31/100)*$AJ$22)*$AN$22)*$AH$22)+((((L31/100)*$AJ$23)*$AH$23)),IF(Calculator!$O$6="DUALBAND A",SUM((((L31/100)*$AJ$22)*$AH$22))+(((((L31/100)*$AJ$22)*$AN$22)*$AH$22)*1.507051)-((((L31/100)*$AJ$22)*$AN$22)*$AH$22)+((((L31/100)*$AJ$23)*$AH$23)),IF(Calculator!$O$6="DUALBAND B",SUM((((L31/100)*$AJ$22)*$AH$22))+(((((L31/100)*$AJ$22)*$AN$22)*$AH$22)*1.57551)-((((L31/100)*$AJ$22)*$AN$22)*$AH$22)+((((L31/100)*$AJ$23)*$AH$23)),IF(Calculator!$O$6="DUALBAND C",SUM((((L31/100)*$AJ$22)*$AH$22))+(((((L31/100)*$AJ$22)*$AN$22)*$AH$22)*1.644088)-((((L31/100)*$AJ$22)*$AN$22)*$AH$22)+((((L31/100)*$AJ$23)*$AH$23)),IF(Calculator!$O$6="DUALBAND D",SUM((((L31/100)*$AJ$22)*$AH$22))+(((((L31/100)*$AJ$22)*$AN$22)*$AH$22)*1.712549)-((((L31/100)*$AJ$22)*$AN$22)*$AH$22)+((((L31/100)*$AJ$23)*$AH$23)),IF(Calculator!$O$6="DUALURBANE",SUM((((L31/100)*$AJ$22)*$AH$22))+(((((L31/100)*$AJ$22)*$AN$22)*$AH$22)*1.712549)-((((L31/100)*$AJ$22)*$AN$22)*$AH$22)+((((L31/100)*$AJ$23)*$AH$23)),IF(Calculator!$O$6="DUALSILVERANOD",SUM((((L31/100)*$AJ$22)*$AH$22))+(((((L31/100)*$AJ$22)*$AN$22)*$AH$22)*1.918079)-((((L31/100)*$AJ$22)*$AN$22)*$AH$22)+((((L31/100)*$AJ$23)*$AH$23)),IF(Calculator!$O$6="DUALANOD",SUM((((L31/100)*$AJ$22)*$AH$22))+(((((L31/100)*$AJ$22)*$AN$22)*$AH$22)*2.260509)-((((L31/100)*$AJ$22)*$AN$22)*$AH$22)+((((L31/100)*$AJ$23)*$AH$23))))))))))))))))))))))))</f>
        <v>0</v>
      </c>
      <c r="AB31" s="2">
        <f>IF(Calculator!$O$6="SINGLEBASE",SUM((((M31/100)*$AJ$22)*$AH$22))+((((M31/100)*$AJ$23)*$AH$23)),IF(Calculator!$O$6="SINGLEELEMENTS",SUM((((M31/100)*$AJ$22)*$AH$22))+(((((M31/100)*$AJ$22)*$AN$22)*$AH$22)*1.05)-((((M31/100)*$AJ$22)*$AN$22)*$AH$22)+((((M31/100)*$AJ$23)*$AH$23)),IF(Calculator!$O$6="SINGLESPECTRUM",SUM((((M31/100)*$AJ$22)*$AH$22))+(((((M31/100)*$AJ$22)*$AN$22)*$AH$22)*1.05)-((((M31/100)*$AJ$22)*$AN$22)*$AH$22)+((((M31/100)*$AJ$23)*$AH$23)),IF(Calculator!$O$6="SINGLEHOMESTEAD",SUM((((M31/100)*$AJ$22)*$AH$22))+(((((M31/100)*$AJ$22)*$AN$22)*$AH$22)*1.05)-((((M31/100)*$AJ$22)*$AN$22)*$AH$22)+((((M31/100)*$AJ$23)*$AH$23)),IF(Calculator!$O$6="SINGLEBAND A",SUM((((M31/100)*$AJ$22)*$AH$22))+(((((M31/100)*$AJ$22)*$AN$22)*$AH$22)*1.1)-((((M31/100)*$AJ$22)*$AN$22)*$AH$22)+((((M31/100)*$AJ$23)*$AH$23)),IF(Calculator!$O$6="SINGLEBAND B",SUM((((M31/100)*$AJ$22)*$AH$22))+(((((M31/100)*$AJ$22)*$AN$22)*$AH$22)*1.15)-((((M31/100)*$AJ$22)*$AN$22)*$AH$22)+((((M31/100)*$AJ$23)*$AH$23)),IF(Calculator!$O$6="SINGLEBAND C",SUM((((M31/100)*$AJ$22)*$AH$22))+(((((M31/100)*$AJ$22)*$AN$22)*$AH$22)*1.2)-((((M31/100)*$AJ$22)*$AN$22)*$AH$22)+((((M31/100)*$AJ$23)*$AH$23)),IF(Calculator!$O$6="SINGLEBAND D",SUM((((M31/100)*$AJ$22)*$AH$22))+(((((M31/100)*$AJ$22)*$AN$22)*$AH$22)*1.25)-((((M31/100)*$AJ$22)*$AN$22)*$AH$22)+((((M31/100)*$AJ$23)*$AH$23)),IF(Calculator!$O$6="SINGLEURBANE",SUM((((M31/100)*$AJ$22)*$AH$22))+(((((M31/100)*$AJ$22)*$AN$22)*$AH$22)*1.25)-((((M31/100)*$AJ$22)*$AN$22)*$AH$22)+((((M31/100)*$AJ$23)*$AH$23)),IF(Calculator!$O$6="SINGLESILVERANOD",SUM((((M31/100)*$AJ$22)*$AH$22))+(((((M31/100)*$AJ$22)*$AN$22)*$AH$22)*1.4)-((((M31/100)*$AJ$22)*$AN$22)*$AH$22)+((((M31/100)*$AJ$23)*$AH$23)),IF(Calculator!$O$6="SINGLEANOD",SUM((((M31/100)*$AJ$22)*$AH$22))+(((((M31/100)*$AJ$22)*$AN$22)*$AH$22)*1.65)-((((M31/100)*$AJ$22)*$AN$22)*$AH$22)+((((M31/100)*$AJ$23)*$AH$23)),IF(Calculator!$O$6="DUALBASE",SUM((((M31/100)*$AJ$22)*$AH$22))+(((((M31/100)*$AJ$22)*$AN$22)*$AH$22)*1.030011)-((((M31/100)*$AJ$22)*$AN$22)*$AH$22)+((((M31/100)*$AJ$23)*$AH$23)),IF(Calculator!$O$6="DUALELEMENTS",SUM((((M31/100)*$AJ$22)*$AH$22))+(((((M31/100)*$AJ$22)*$AN$22)*$AH$22)*1.438569)-((((M31/100)*$AJ$22)*$AN$22)*$AH$22)+((((M31/100)*$AJ$23)*$AH$23)),IF(Calculator!$O$6="DUALSPECTRUM",SUM((((M31/100)*$AJ$22)*$AH$22))+(((((M31/100)*$AJ$22)*$AN$22)*$AH$22)*1.438569)-((((M31/100)*$AJ$22)*$AN$22)*$AH$22)+((((M31/100)*$AJ$23)*$AH$23)),IF(Calculator!$O$6="DUALHOMESTEAD",SUM((((M31/100)*$AJ$22)*$AH$22))+(((((M31/100)*$AJ$22)*$AN$22)*$AH$22)*1.438569)-((((M31/100)*$AJ$22)*$AN$22)*$AH$22)+((((M31/100)*$AJ$23)*$AH$23)),IF(Calculator!$O$6="DUALBAND A",SUM((((M31/100)*$AJ$22)*$AH$22))+(((((M31/100)*$AJ$22)*$AN$22)*$AH$22)*1.507051)-((((M31/100)*$AJ$22)*$AN$22)*$AH$22)+((((M31/100)*$AJ$23)*$AH$23)),IF(Calculator!$O$6="DUALBAND B",SUM((((M31/100)*$AJ$22)*$AH$22))+(((((M31/100)*$AJ$22)*$AN$22)*$AH$22)*1.57551)-((((M31/100)*$AJ$22)*$AN$22)*$AH$22)+((((M31/100)*$AJ$23)*$AH$23)),IF(Calculator!$O$6="DUALBAND C",SUM((((M31/100)*$AJ$22)*$AH$22))+(((((M31/100)*$AJ$22)*$AN$22)*$AH$22)*1.644088)-((((M31/100)*$AJ$22)*$AN$22)*$AH$22)+((((M31/100)*$AJ$23)*$AH$23)),IF(Calculator!$O$6="DUALBAND D",SUM((((M31/100)*$AJ$22)*$AH$22))+(((((M31/100)*$AJ$22)*$AN$22)*$AH$22)*1.712549)-((((M31/100)*$AJ$22)*$AN$22)*$AH$22)+((((M31/100)*$AJ$23)*$AH$23)),IF(Calculator!$O$6="DUALURBANE",SUM((((M31/100)*$AJ$22)*$AH$22))+(((((M31/100)*$AJ$22)*$AN$22)*$AH$22)*1.712549)-((((M31/100)*$AJ$22)*$AN$22)*$AH$22)+((((M31/100)*$AJ$23)*$AH$23)),IF(Calculator!$O$6="DUALSILVERANOD",SUM((((M31/100)*$AJ$22)*$AH$22))+(((((M31/100)*$AJ$22)*$AN$22)*$AH$22)*1.918079)-((((M31/100)*$AJ$22)*$AN$22)*$AH$22)+((((M31/100)*$AJ$23)*$AH$23)),IF(Calculator!$O$6="DUALANOD",SUM((((M31/100)*$AJ$22)*$AH$22))+(((((M31/100)*$AJ$22)*$AN$22)*$AH$22)*2.260509)-((((M31/100)*$AJ$22)*$AN$22)*$AH$22)+((((M31/100)*$AJ$23)*$AH$23))))))))))))))))))))))))</f>
        <v>0</v>
      </c>
      <c r="AC31" s="2">
        <f>IF(Calculator!$O$6="SINGLEBASE",SUM((((N31/100)*$AJ$22)*$AH$22))+((((N31/100)*$AJ$23)*$AH$23)),IF(Calculator!$O$6="SINGLEELEMENTS",SUM((((N31/100)*$AJ$22)*$AH$22))+(((((N31/100)*$AJ$22)*$AN$22)*$AH$22)*1.05)-((((N31/100)*$AJ$22)*$AN$22)*$AH$22)+((((N31/100)*$AJ$23)*$AH$23)),IF(Calculator!$O$6="SINGLESPECTRUM",SUM((((N31/100)*$AJ$22)*$AH$22))+(((((N31/100)*$AJ$22)*$AN$22)*$AH$22)*1.05)-((((N31/100)*$AJ$22)*$AN$22)*$AH$22)+((((N31/100)*$AJ$23)*$AH$23)),IF(Calculator!$O$6="SINGLEHOMESTEAD",SUM((((N31/100)*$AJ$22)*$AH$22))+(((((N31/100)*$AJ$22)*$AN$22)*$AH$22)*1.05)-((((N31/100)*$AJ$22)*$AN$22)*$AH$22)+((((N31/100)*$AJ$23)*$AH$23)),IF(Calculator!$O$6="SINGLEBAND A",SUM((((N31/100)*$AJ$22)*$AH$22))+(((((N31/100)*$AJ$22)*$AN$22)*$AH$22)*1.1)-((((N31/100)*$AJ$22)*$AN$22)*$AH$22)+((((N31/100)*$AJ$23)*$AH$23)),IF(Calculator!$O$6="SINGLEBAND B",SUM((((N31/100)*$AJ$22)*$AH$22))+(((((N31/100)*$AJ$22)*$AN$22)*$AH$22)*1.15)-((((N31/100)*$AJ$22)*$AN$22)*$AH$22)+((((N31/100)*$AJ$23)*$AH$23)),IF(Calculator!$O$6="SINGLEBAND C",SUM((((N31/100)*$AJ$22)*$AH$22))+(((((N31/100)*$AJ$22)*$AN$22)*$AH$22)*1.2)-((((N31/100)*$AJ$22)*$AN$22)*$AH$22)+((((N31/100)*$AJ$23)*$AH$23)),IF(Calculator!$O$6="SINGLEBAND D",SUM((((N31/100)*$AJ$22)*$AH$22))+(((((N31/100)*$AJ$22)*$AN$22)*$AH$22)*1.25)-((((N31/100)*$AJ$22)*$AN$22)*$AH$22)+((((N31/100)*$AJ$23)*$AH$23)),IF(Calculator!$O$6="SINGLEURBANE",SUM((((N31/100)*$AJ$22)*$AH$22))+(((((N31/100)*$AJ$22)*$AN$22)*$AH$22)*1.25)-((((N31/100)*$AJ$22)*$AN$22)*$AH$22)+((((N31/100)*$AJ$23)*$AH$23)),IF(Calculator!$O$6="SINGLESILVERANOD",SUM((((N31/100)*$AJ$22)*$AH$22))+(((((N31/100)*$AJ$22)*$AN$22)*$AH$22)*1.4)-((((N31/100)*$AJ$22)*$AN$22)*$AH$22)+((((N31/100)*$AJ$23)*$AH$23)),IF(Calculator!$O$6="SINGLEANOD",SUM((((N31/100)*$AJ$22)*$AH$22))+(((((N31/100)*$AJ$22)*$AN$22)*$AH$22)*1.65)-((((N31/100)*$AJ$22)*$AN$22)*$AH$22)+((((N31/100)*$AJ$23)*$AH$23)),IF(Calculator!$O$6="DUALBASE",SUM((((N31/100)*$AJ$22)*$AH$22))+(((((N31/100)*$AJ$22)*$AN$22)*$AH$22)*1.030011)-((((N31/100)*$AJ$22)*$AN$22)*$AH$22)+((((N31/100)*$AJ$23)*$AH$23)),IF(Calculator!$O$6="DUALELEMENTS",SUM((((N31/100)*$AJ$22)*$AH$22))+(((((N31/100)*$AJ$22)*$AN$22)*$AH$22)*1.438569)-((((N31/100)*$AJ$22)*$AN$22)*$AH$22)+((((N31/100)*$AJ$23)*$AH$23)),IF(Calculator!$O$6="DUALSPECTRUM",SUM((((N31/100)*$AJ$22)*$AH$22))+(((((N31/100)*$AJ$22)*$AN$22)*$AH$22)*1.438569)-((((N31/100)*$AJ$22)*$AN$22)*$AH$22)+((((N31/100)*$AJ$23)*$AH$23)),IF(Calculator!$O$6="DUALHOMESTEAD",SUM((((N31/100)*$AJ$22)*$AH$22))+(((((N31/100)*$AJ$22)*$AN$22)*$AH$22)*1.438569)-((((N31/100)*$AJ$22)*$AN$22)*$AH$22)+((((N31/100)*$AJ$23)*$AH$23)),IF(Calculator!$O$6="DUALBAND A",SUM((((N31/100)*$AJ$22)*$AH$22))+(((((N31/100)*$AJ$22)*$AN$22)*$AH$22)*1.507051)-((((N31/100)*$AJ$22)*$AN$22)*$AH$22)+((((N31/100)*$AJ$23)*$AH$23)),IF(Calculator!$O$6="DUALBAND B",SUM((((N31/100)*$AJ$22)*$AH$22))+(((((N31/100)*$AJ$22)*$AN$22)*$AH$22)*1.57551)-((((N31/100)*$AJ$22)*$AN$22)*$AH$22)+((((N31/100)*$AJ$23)*$AH$23)),IF(Calculator!$O$6="DUALBAND C",SUM((((N31/100)*$AJ$22)*$AH$22))+(((((N31/100)*$AJ$22)*$AN$22)*$AH$22)*1.644088)-((((N31/100)*$AJ$22)*$AN$22)*$AH$22)+((((N31/100)*$AJ$23)*$AH$23)),IF(Calculator!$O$6="DUALBAND D",SUM((((N31/100)*$AJ$22)*$AH$22))+(((((N31/100)*$AJ$22)*$AN$22)*$AH$22)*1.712549)-((((N31/100)*$AJ$22)*$AN$22)*$AH$22)+((((N31/100)*$AJ$23)*$AH$23)),IF(Calculator!$O$6="DUALURBANE",SUM((((N31/100)*$AJ$22)*$AH$22))+(((((N31/100)*$AJ$22)*$AN$22)*$AH$22)*1.712549)-((((N31/100)*$AJ$22)*$AN$22)*$AH$22)+((((N31/100)*$AJ$23)*$AH$23)),IF(Calculator!$O$6="DUALSILVERANOD",SUM((((N31/100)*$AJ$22)*$AH$22))+(((((N31/100)*$AJ$22)*$AN$22)*$AH$22)*1.918079)-((((N31/100)*$AJ$22)*$AN$22)*$AH$22)+((((N31/100)*$AJ$23)*$AH$23)),IF(Calculator!$O$6="DUALANOD",SUM((((N31/100)*$AJ$22)*$AH$22))+(((((N31/100)*$AJ$22)*$AN$22)*$AH$22)*2.260509)-((((N31/100)*$AJ$22)*$AN$22)*$AH$22)+((((N31/100)*$AJ$23)*$AH$23))))))))))))))))))))))))</f>
        <v>0</v>
      </c>
    </row>
    <row r="32" spans="1:40">
      <c r="A32" s="8" t="s">
        <v>1400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P32" s="8">
        <v>2450</v>
      </c>
      <c r="Q32" s="2">
        <f>IF(Calculator!$O$6="SINGLEBASE",SUM((((B32/100)*$AJ$22)*$AH$22))+((((B32/100)*$AJ$23)*$AH$23)),IF(Calculator!$O$6="SINGLEELEMENTS",SUM((((B32/100)*$AJ$22)*$AH$22))+(((((B32/100)*$AJ$22)*$AN$22)*$AH$22)*1.05)-((((B32/100)*$AJ$22)*$AN$22)*$AH$22)+((((B32/100)*$AJ$23)*$AH$23)),IF(Calculator!$O$6="SINGLESPECTRUM",SUM((((B32/100)*$AJ$22)*$AH$22))+(((((B32/100)*$AJ$22)*$AN$22)*$AH$22)*1.05)-((((B32/100)*$AJ$22)*$AN$22)*$AH$22)+((((B32/100)*$AJ$23)*$AH$23)),IF(Calculator!$O$6="SINGLEHOMESTEAD",SUM((((B32/100)*$AJ$22)*$AH$22))+(((((B32/100)*$AJ$22)*$AN$22)*$AH$22)*1.05)-((((B32/100)*$AJ$22)*$AN$22)*$AH$22)+((((B32/100)*$AJ$23)*$AH$23)),IF(Calculator!$O$6="SINGLEBAND A",SUM((((B32/100)*$AJ$22)*$AH$22))+(((((B32/100)*$AJ$22)*$AN$22)*$AH$22)*1.1)-((((B32/100)*$AJ$22)*$AN$22)*$AH$22)+((((B32/100)*$AJ$23)*$AH$23)),IF(Calculator!$O$6="SINGLEBAND B",SUM((((B32/100)*$AJ$22)*$AH$22))+(((((B32/100)*$AJ$22)*$AN$22)*$AH$22)*1.15)-((((B32/100)*$AJ$22)*$AN$22)*$AH$22)+((((B32/100)*$AJ$23)*$AH$23)),IF(Calculator!$O$6="SINGLEBAND C",SUM((((B32/100)*$AJ$22)*$AH$22))+(((((B32/100)*$AJ$22)*$AN$22)*$AH$22)*1.2)-((((B32/100)*$AJ$22)*$AN$22)*$AH$22)+((((B32/100)*$AJ$23)*$AH$23)),IF(Calculator!$O$6="SINGLEBAND D",SUM((((B32/100)*$AJ$22)*$AH$22))+(((((B32/100)*$AJ$22)*$AN$22)*$AH$22)*1.25)-((((B32/100)*$AJ$22)*$AN$22)*$AH$22)+((((B32/100)*$AJ$23)*$AH$23)),IF(Calculator!$O$6="SINGLEURBANE",SUM((((B32/100)*$AJ$22)*$AH$22))+(((((B32/100)*$AJ$22)*$AN$22)*$AH$22)*1.25)-((((B32/100)*$AJ$22)*$AN$22)*$AH$22)+((((B32/100)*$AJ$23)*$AH$23)),IF(Calculator!$O$6="SINGLESILVERANOD",SUM((((B32/100)*$AJ$22)*$AH$22))+(((((B32/100)*$AJ$22)*$AN$22)*$AH$22)*1.4)-((((B32/100)*$AJ$22)*$AN$22)*$AH$22)+((((B32/100)*$AJ$23)*$AH$23)),IF(Calculator!$O$6="SINGLEANOD",SUM((((B32/100)*$AJ$22)*$AH$22))+(((((B32/100)*$AJ$22)*$AN$22)*$AH$22)*1.65)-((((B32/100)*$AJ$22)*$AN$22)*$AH$22)+((((B32/100)*$AJ$23)*$AH$23)),IF(Calculator!$O$6="DUALBASE",SUM((((B32/100)*$AJ$22)*$AH$22))+(((((B32/100)*$AJ$22)*$AN$22)*$AH$22)*1.030011)-((((B32/100)*$AJ$22)*$AN$22)*$AH$22)+((((B32/100)*$AJ$23)*$AH$23)),IF(Calculator!$O$6="DUALELEMENTS",SUM((((B32/100)*$AJ$22)*$AH$22))+(((((B32/100)*$AJ$22)*$AN$22)*$AH$22)*1.438569)-((((B32/100)*$AJ$22)*$AN$22)*$AH$22)+((((B32/100)*$AJ$23)*$AH$23)),IF(Calculator!$O$6="DUALSPECTRUM",SUM((((B32/100)*$AJ$22)*$AH$22))+(((((B32/100)*$AJ$22)*$AN$22)*$AH$22)*1.438569)-((((B32/100)*$AJ$22)*$AN$22)*$AH$22)+((((B32/100)*$AJ$23)*$AH$23)),IF(Calculator!$O$6="DUALHOMESTEAD",SUM((((B32/100)*$AJ$22)*$AH$22))+(((((B32/100)*$AJ$22)*$AN$22)*$AH$22)*1.438569)-((((B32/100)*$AJ$22)*$AN$22)*$AH$22)+((((B32/100)*$AJ$23)*$AH$23)),IF(Calculator!$O$6="DUALBAND A",SUM((((B32/100)*$AJ$22)*$AH$22))+(((((B32/100)*$AJ$22)*$AN$22)*$AH$22)*1.507051)-((((B32/100)*$AJ$22)*$AN$22)*$AH$22)+((((B32/100)*$AJ$23)*$AH$23)),IF(Calculator!$O$6="DUALBAND B",SUM((((B32/100)*$AJ$22)*$AH$22))+(((((B32/100)*$AJ$22)*$AN$22)*$AH$22)*1.57551)-((((B32/100)*$AJ$22)*$AN$22)*$AH$22)+((((B32/100)*$AJ$23)*$AH$23)),IF(Calculator!$O$6="DUALBAND C",SUM((((B32/100)*$AJ$22)*$AH$22))+(((((B32/100)*$AJ$22)*$AN$22)*$AH$22)*1.644088)-((((B32/100)*$AJ$22)*$AN$22)*$AH$22)+((((B32/100)*$AJ$23)*$AH$23)),IF(Calculator!$O$6="DUALBAND D",SUM((((B32/100)*$AJ$22)*$AH$22))+(((((B32/100)*$AJ$22)*$AN$22)*$AH$22)*1.712549)-((((B32/100)*$AJ$22)*$AN$22)*$AH$22)+((((B32/100)*$AJ$23)*$AH$23)),IF(Calculator!$O$6="DUALURBANE",SUM((((B32/100)*$AJ$22)*$AH$22))+(((((B32/100)*$AJ$22)*$AN$22)*$AH$22)*1.712549)-((((B32/100)*$AJ$22)*$AN$22)*$AH$22)+((((B32/100)*$AJ$23)*$AH$23)),IF(Calculator!$O$6="DUALSILVERANOD",SUM((((B32/100)*$AJ$22)*$AH$22))+(((((B32/100)*$AJ$22)*$AN$22)*$AH$22)*1.918079)-((((B32/100)*$AJ$22)*$AN$22)*$AH$22)+((((B32/100)*$AJ$23)*$AH$23)),IF(Calculator!$O$6="DUALANOD",SUM((((B32/100)*$AJ$22)*$AH$22))+(((((B32/100)*$AJ$22)*$AN$22)*$AH$22)*2.260509)-((((B32/100)*$AJ$22)*$AN$22)*$AH$22)+((((B32/100)*$AJ$23)*$AH$23))))))))))))))))))))))))</f>
        <v>0</v>
      </c>
      <c r="R32" s="2">
        <f>IF(Calculator!$O$6="SINGLEBASE",SUM((((C32/100)*$AJ$22)*$AH$22))+((((C32/100)*$AJ$23)*$AH$23)),IF(Calculator!$O$6="SINGLEELEMENTS",SUM((((C32/100)*$AJ$22)*$AH$22))+(((((C32/100)*$AJ$22)*$AN$22)*$AH$22)*1.05)-((((C32/100)*$AJ$22)*$AN$22)*$AH$22)+((((C32/100)*$AJ$23)*$AH$23)),IF(Calculator!$O$6="SINGLESPECTRUM",SUM((((C32/100)*$AJ$22)*$AH$22))+(((((C32/100)*$AJ$22)*$AN$22)*$AH$22)*1.05)-((((C32/100)*$AJ$22)*$AN$22)*$AH$22)+((((C32/100)*$AJ$23)*$AH$23)),IF(Calculator!$O$6="SINGLEHOMESTEAD",SUM((((C32/100)*$AJ$22)*$AH$22))+(((((C32/100)*$AJ$22)*$AN$22)*$AH$22)*1.05)-((((C32/100)*$AJ$22)*$AN$22)*$AH$22)+((((C32/100)*$AJ$23)*$AH$23)),IF(Calculator!$O$6="SINGLEBAND A",SUM((((C32/100)*$AJ$22)*$AH$22))+(((((C32/100)*$AJ$22)*$AN$22)*$AH$22)*1.1)-((((C32/100)*$AJ$22)*$AN$22)*$AH$22)+((((C32/100)*$AJ$23)*$AH$23)),IF(Calculator!$O$6="SINGLEBAND B",SUM((((C32/100)*$AJ$22)*$AH$22))+(((((C32/100)*$AJ$22)*$AN$22)*$AH$22)*1.15)-((((C32/100)*$AJ$22)*$AN$22)*$AH$22)+((((C32/100)*$AJ$23)*$AH$23)),IF(Calculator!$O$6="SINGLEBAND C",SUM((((C32/100)*$AJ$22)*$AH$22))+(((((C32/100)*$AJ$22)*$AN$22)*$AH$22)*1.2)-((((C32/100)*$AJ$22)*$AN$22)*$AH$22)+((((C32/100)*$AJ$23)*$AH$23)),IF(Calculator!$O$6="SINGLEBAND D",SUM((((C32/100)*$AJ$22)*$AH$22))+(((((C32/100)*$AJ$22)*$AN$22)*$AH$22)*1.25)-((((C32/100)*$AJ$22)*$AN$22)*$AH$22)+((((C32/100)*$AJ$23)*$AH$23)),IF(Calculator!$O$6="SINGLEURBANE",SUM((((C32/100)*$AJ$22)*$AH$22))+(((((C32/100)*$AJ$22)*$AN$22)*$AH$22)*1.25)-((((C32/100)*$AJ$22)*$AN$22)*$AH$22)+((((C32/100)*$AJ$23)*$AH$23)),IF(Calculator!$O$6="SINGLESILVERANOD",SUM((((C32/100)*$AJ$22)*$AH$22))+(((((C32/100)*$AJ$22)*$AN$22)*$AH$22)*1.4)-((((C32/100)*$AJ$22)*$AN$22)*$AH$22)+((((C32/100)*$AJ$23)*$AH$23)),IF(Calculator!$O$6="SINGLEANOD",SUM((((C32/100)*$AJ$22)*$AH$22))+(((((C32/100)*$AJ$22)*$AN$22)*$AH$22)*1.65)-((((C32/100)*$AJ$22)*$AN$22)*$AH$22)+((((C32/100)*$AJ$23)*$AH$23)),IF(Calculator!$O$6="DUALBASE",SUM((((C32/100)*$AJ$22)*$AH$22))+(((((C32/100)*$AJ$22)*$AN$22)*$AH$22)*1.030011)-((((C32/100)*$AJ$22)*$AN$22)*$AH$22)+((((C32/100)*$AJ$23)*$AH$23)),IF(Calculator!$O$6="DUALELEMENTS",SUM((((C32/100)*$AJ$22)*$AH$22))+(((((C32/100)*$AJ$22)*$AN$22)*$AH$22)*1.438569)-((((C32/100)*$AJ$22)*$AN$22)*$AH$22)+((((C32/100)*$AJ$23)*$AH$23)),IF(Calculator!$O$6="DUALSPECTRUM",SUM((((C32/100)*$AJ$22)*$AH$22))+(((((C32/100)*$AJ$22)*$AN$22)*$AH$22)*1.438569)-((((C32/100)*$AJ$22)*$AN$22)*$AH$22)+((((C32/100)*$AJ$23)*$AH$23)),IF(Calculator!$O$6="DUALHOMESTEAD",SUM((((C32/100)*$AJ$22)*$AH$22))+(((((C32/100)*$AJ$22)*$AN$22)*$AH$22)*1.438569)-((((C32/100)*$AJ$22)*$AN$22)*$AH$22)+((((C32/100)*$AJ$23)*$AH$23)),IF(Calculator!$O$6="DUALBAND A",SUM((((C32/100)*$AJ$22)*$AH$22))+(((((C32/100)*$AJ$22)*$AN$22)*$AH$22)*1.507051)-((((C32/100)*$AJ$22)*$AN$22)*$AH$22)+((((C32/100)*$AJ$23)*$AH$23)),IF(Calculator!$O$6="DUALBAND B",SUM((((C32/100)*$AJ$22)*$AH$22))+(((((C32/100)*$AJ$22)*$AN$22)*$AH$22)*1.57551)-((((C32/100)*$AJ$22)*$AN$22)*$AH$22)+((((C32/100)*$AJ$23)*$AH$23)),IF(Calculator!$O$6="DUALBAND C",SUM((((C32/100)*$AJ$22)*$AH$22))+(((((C32/100)*$AJ$22)*$AN$22)*$AH$22)*1.644088)-((((C32/100)*$AJ$22)*$AN$22)*$AH$22)+((((C32/100)*$AJ$23)*$AH$23)),IF(Calculator!$O$6="DUALBAND D",SUM((((C32/100)*$AJ$22)*$AH$22))+(((((C32/100)*$AJ$22)*$AN$22)*$AH$22)*1.712549)-((((C32/100)*$AJ$22)*$AN$22)*$AH$22)+((((C32/100)*$AJ$23)*$AH$23)),IF(Calculator!$O$6="DUALURBANE",SUM((((C32/100)*$AJ$22)*$AH$22))+(((((C32/100)*$AJ$22)*$AN$22)*$AH$22)*1.712549)-((((C32/100)*$AJ$22)*$AN$22)*$AH$22)+((((C32/100)*$AJ$23)*$AH$23)),IF(Calculator!$O$6="DUALSILVERANOD",SUM((((C32/100)*$AJ$22)*$AH$22))+(((((C32/100)*$AJ$22)*$AN$22)*$AH$22)*1.918079)-((((C32/100)*$AJ$22)*$AN$22)*$AH$22)+((((C32/100)*$AJ$23)*$AH$23)),IF(Calculator!$O$6="DUALANOD",SUM((((C32/100)*$AJ$22)*$AH$22))+(((((C32/100)*$AJ$22)*$AN$22)*$AH$22)*2.260509)-((((C32/100)*$AJ$22)*$AN$22)*$AH$22)+((((C32/100)*$AJ$23)*$AH$23))))))))))))))))))))))))</f>
        <v>0</v>
      </c>
      <c r="S32" s="2">
        <f>IF(Calculator!$O$6="SINGLEBASE",SUM((((D32/100)*$AJ$22)*$AH$22))+((((D32/100)*$AJ$23)*$AH$23)),IF(Calculator!$O$6="SINGLEELEMENTS",SUM((((D32/100)*$AJ$22)*$AH$22))+(((((D32/100)*$AJ$22)*$AN$22)*$AH$22)*1.05)-((((D32/100)*$AJ$22)*$AN$22)*$AH$22)+((((D32/100)*$AJ$23)*$AH$23)),IF(Calculator!$O$6="SINGLESPECTRUM",SUM((((D32/100)*$AJ$22)*$AH$22))+(((((D32/100)*$AJ$22)*$AN$22)*$AH$22)*1.05)-((((D32/100)*$AJ$22)*$AN$22)*$AH$22)+((((D32/100)*$AJ$23)*$AH$23)),IF(Calculator!$O$6="SINGLEHOMESTEAD",SUM((((D32/100)*$AJ$22)*$AH$22))+(((((D32/100)*$AJ$22)*$AN$22)*$AH$22)*1.05)-((((D32/100)*$AJ$22)*$AN$22)*$AH$22)+((((D32/100)*$AJ$23)*$AH$23)),IF(Calculator!$O$6="SINGLEBAND A",SUM((((D32/100)*$AJ$22)*$AH$22))+(((((D32/100)*$AJ$22)*$AN$22)*$AH$22)*1.1)-((((D32/100)*$AJ$22)*$AN$22)*$AH$22)+((((D32/100)*$AJ$23)*$AH$23)),IF(Calculator!$O$6="SINGLEBAND B",SUM((((D32/100)*$AJ$22)*$AH$22))+(((((D32/100)*$AJ$22)*$AN$22)*$AH$22)*1.15)-((((D32/100)*$AJ$22)*$AN$22)*$AH$22)+((((D32/100)*$AJ$23)*$AH$23)),IF(Calculator!$O$6="SINGLEBAND C",SUM((((D32/100)*$AJ$22)*$AH$22))+(((((D32/100)*$AJ$22)*$AN$22)*$AH$22)*1.2)-((((D32/100)*$AJ$22)*$AN$22)*$AH$22)+((((D32/100)*$AJ$23)*$AH$23)),IF(Calculator!$O$6="SINGLEBAND D",SUM((((D32/100)*$AJ$22)*$AH$22))+(((((D32/100)*$AJ$22)*$AN$22)*$AH$22)*1.25)-((((D32/100)*$AJ$22)*$AN$22)*$AH$22)+((((D32/100)*$AJ$23)*$AH$23)),IF(Calculator!$O$6="SINGLEURBANE",SUM((((D32/100)*$AJ$22)*$AH$22))+(((((D32/100)*$AJ$22)*$AN$22)*$AH$22)*1.25)-((((D32/100)*$AJ$22)*$AN$22)*$AH$22)+((((D32/100)*$AJ$23)*$AH$23)),IF(Calculator!$O$6="SINGLESILVERANOD",SUM((((D32/100)*$AJ$22)*$AH$22))+(((((D32/100)*$AJ$22)*$AN$22)*$AH$22)*1.4)-((((D32/100)*$AJ$22)*$AN$22)*$AH$22)+((((D32/100)*$AJ$23)*$AH$23)),IF(Calculator!$O$6="SINGLEANOD",SUM((((D32/100)*$AJ$22)*$AH$22))+(((((D32/100)*$AJ$22)*$AN$22)*$AH$22)*1.65)-((((D32/100)*$AJ$22)*$AN$22)*$AH$22)+((((D32/100)*$AJ$23)*$AH$23)),IF(Calculator!$O$6="DUALBASE",SUM((((D32/100)*$AJ$22)*$AH$22))+(((((D32/100)*$AJ$22)*$AN$22)*$AH$22)*1.030011)-((((D32/100)*$AJ$22)*$AN$22)*$AH$22)+((((D32/100)*$AJ$23)*$AH$23)),IF(Calculator!$O$6="DUALELEMENTS",SUM((((D32/100)*$AJ$22)*$AH$22))+(((((D32/100)*$AJ$22)*$AN$22)*$AH$22)*1.438569)-((((D32/100)*$AJ$22)*$AN$22)*$AH$22)+((((D32/100)*$AJ$23)*$AH$23)),IF(Calculator!$O$6="DUALSPECTRUM",SUM((((D32/100)*$AJ$22)*$AH$22))+(((((D32/100)*$AJ$22)*$AN$22)*$AH$22)*1.438569)-((((D32/100)*$AJ$22)*$AN$22)*$AH$22)+((((D32/100)*$AJ$23)*$AH$23)),IF(Calculator!$O$6="DUALHOMESTEAD",SUM((((D32/100)*$AJ$22)*$AH$22))+(((((D32/100)*$AJ$22)*$AN$22)*$AH$22)*1.438569)-((((D32/100)*$AJ$22)*$AN$22)*$AH$22)+((((D32/100)*$AJ$23)*$AH$23)),IF(Calculator!$O$6="DUALBAND A",SUM((((D32/100)*$AJ$22)*$AH$22))+(((((D32/100)*$AJ$22)*$AN$22)*$AH$22)*1.507051)-((((D32/100)*$AJ$22)*$AN$22)*$AH$22)+((((D32/100)*$AJ$23)*$AH$23)),IF(Calculator!$O$6="DUALBAND B",SUM((((D32/100)*$AJ$22)*$AH$22))+(((((D32/100)*$AJ$22)*$AN$22)*$AH$22)*1.57551)-((((D32/100)*$AJ$22)*$AN$22)*$AH$22)+((((D32/100)*$AJ$23)*$AH$23)),IF(Calculator!$O$6="DUALBAND C",SUM((((D32/100)*$AJ$22)*$AH$22))+(((((D32/100)*$AJ$22)*$AN$22)*$AH$22)*1.644088)-((((D32/100)*$AJ$22)*$AN$22)*$AH$22)+((((D32/100)*$AJ$23)*$AH$23)),IF(Calculator!$O$6="DUALBAND D",SUM((((D32/100)*$AJ$22)*$AH$22))+(((((D32/100)*$AJ$22)*$AN$22)*$AH$22)*1.712549)-((((D32/100)*$AJ$22)*$AN$22)*$AH$22)+((((D32/100)*$AJ$23)*$AH$23)),IF(Calculator!$O$6="DUALURBANE",SUM((((D32/100)*$AJ$22)*$AH$22))+(((((D32/100)*$AJ$22)*$AN$22)*$AH$22)*1.712549)-((((D32/100)*$AJ$22)*$AN$22)*$AH$22)+((((D32/100)*$AJ$23)*$AH$23)),IF(Calculator!$O$6="DUALSILVERANOD",SUM((((D32/100)*$AJ$22)*$AH$22))+(((((D32/100)*$AJ$22)*$AN$22)*$AH$22)*1.918079)-((((D32/100)*$AJ$22)*$AN$22)*$AH$22)+((((D32/100)*$AJ$23)*$AH$23)),IF(Calculator!$O$6="DUALANOD",SUM((((D32/100)*$AJ$22)*$AH$22))+(((((D32/100)*$AJ$22)*$AN$22)*$AH$22)*2.260509)-((((D32/100)*$AJ$22)*$AN$22)*$AH$22)+((((D32/100)*$AJ$23)*$AH$23))))))))))))))))))))))))</f>
        <v>0</v>
      </c>
      <c r="T32" s="2">
        <f>IF(Calculator!$O$6="SINGLEBASE",SUM((((E32/100)*$AJ$22)*$AH$22))+((((E32/100)*$AJ$23)*$AH$23)),IF(Calculator!$O$6="SINGLEELEMENTS",SUM((((E32/100)*$AJ$22)*$AH$22))+(((((E32/100)*$AJ$22)*$AN$22)*$AH$22)*1.05)-((((E32/100)*$AJ$22)*$AN$22)*$AH$22)+((((E32/100)*$AJ$23)*$AH$23)),IF(Calculator!$O$6="SINGLESPECTRUM",SUM((((E32/100)*$AJ$22)*$AH$22))+(((((E32/100)*$AJ$22)*$AN$22)*$AH$22)*1.05)-((((E32/100)*$AJ$22)*$AN$22)*$AH$22)+((((E32/100)*$AJ$23)*$AH$23)),IF(Calculator!$O$6="SINGLEHOMESTEAD",SUM((((E32/100)*$AJ$22)*$AH$22))+(((((E32/100)*$AJ$22)*$AN$22)*$AH$22)*1.05)-((((E32/100)*$AJ$22)*$AN$22)*$AH$22)+((((E32/100)*$AJ$23)*$AH$23)),IF(Calculator!$O$6="SINGLEBAND A",SUM((((E32/100)*$AJ$22)*$AH$22))+(((((E32/100)*$AJ$22)*$AN$22)*$AH$22)*1.1)-((((E32/100)*$AJ$22)*$AN$22)*$AH$22)+((((E32/100)*$AJ$23)*$AH$23)),IF(Calculator!$O$6="SINGLEBAND B",SUM((((E32/100)*$AJ$22)*$AH$22))+(((((E32/100)*$AJ$22)*$AN$22)*$AH$22)*1.15)-((((E32/100)*$AJ$22)*$AN$22)*$AH$22)+((((E32/100)*$AJ$23)*$AH$23)),IF(Calculator!$O$6="SINGLEBAND C",SUM((((E32/100)*$AJ$22)*$AH$22))+(((((E32/100)*$AJ$22)*$AN$22)*$AH$22)*1.2)-((((E32/100)*$AJ$22)*$AN$22)*$AH$22)+((((E32/100)*$AJ$23)*$AH$23)),IF(Calculator!$O$6="SINGLEBAND D",SUM((((E32/100)*$AJ$22)*$AH$22))+(((((E32/100)*$AJ$22)*$AN$22)*$AH$22)*1.25)-((((E32/100)*$AJ$22)*$AN$22)*$AH$22)+((((E32/100)*$AJ$23)*$AH$23)),IF(Calculator!$O$6="SINGLEURBANE",SUM((((E32/100)*$AJ$22)*$AH$22))+(((((E32/100)*$AJ$22)*$AN$22)*$AH$22)*1.25)-((((E32/100)*$AJ$22)*$AN$22)*$AH$22)+((((E32/100)*$AJ$23)*$AH$23)),IF(Calculator!$O$6="SINGLESILVERANOD",SUM((((E32/100)*$AJ$22)*$AH$22))+(((((E32/100)*$AJ$22)*$AN$22)*$AH$22)*1.4)-((((E32/100)*$AJ$22)*$AN$22)*$AH$22)+((((E32/100)*$AJ$23)*$AH$23)),IF(Calculator!$O$6="SINGLEANOD",SUM((((E32/100)*$AJ$22)*$AH$22))+(((((E32/100)*$AJ$22)*$AN$22)*$AH$22)*1.65)-((((E32/100)*$AJ$22)*$AN$22)*$AH$22)+((((E32/100)*$AJ$23)*$AH$23)),IF(Calculator!$O$6="DUALBASE",SUM((((E32/100)*$AJ$22)*$AH$22))+(((((E32/100)*$AJ$22)*$AN$22)*$AH$22)*1.030011)-((((E32/100)*$AJ$22)*$AN$22)*$AH$22)+((((E32/100)*$AJ$23)*$AH$23)),IF(Calculator!$O$6="DUALELEMENTS",SUM((((E32/100)*$AJ$22)*$AH$22))+(((((E32/100)*$AJ$22)*$AN$22)*$AH$22)*1.438569)-((((E32/100)*$AJ$22)*$AN$22)*$AH$22)+((((E32/100)*$AJ$23)*$AH$23)),IF(Calculator!$O$6="DUALSPECTRUM",SUM((((E32/100)*$AJ$22)*$AH$22))+(((((E32/100)*$AJ$22)*$AN$22)*$AH$22)*1.438569)-((((E32/100)*$AJ$22)*$AN$22)*$AH$22)+((((E32/100)*$AJ$23)*$AH$23)),IF(Calculator!$O$6="DUALHOMESTEAD",SUM((((E32/100)*$AJ$22)*$AH$22))+(((((E32/100)*$AJ$22)*$AN$22)*$AH$22)*1.438569)-((((E32/100)*$AJ$22)*$AN$22)*$AH$22)+((((E32/100)*$AJ$23)*$AH$23)),IF(Calculator!$O$6="DUALBAND A",SUM((((E32/100)*$AJ$22)*$AH$22))+(((((E32/100)*$AJ$22)*$AN$22)*$AH$22)*1.507051)-((((E32/100)*$AJ$22)*$AN$22)*$AH$22)+((((E32/100)*$AJ$23)*$AH$23)),IF(Calculator!$O$6="DUALBAND B",SUM((((E32/100)*$AJ$22)*$AH$22))+(((((E32/100)*$AJ$22)*$AN$22)*$AH$22)*1.57551)-((((E32/100)*$AJ$22)*$AN$22)*$AH$22)+((((E32/100)*$AJ$23)*$AH$23)),IF(Calculator!$O$6="DUALBAND C",SUM((((E32/100)*$AJ$22)*$AH$22))+(((((E32/100)*$AJ$22)*$AN$22)*$AH$22)*1.644088)-((((E32/100)*$AJ$22)*$AN$22)*$AH$22)+((((E32/100)*$AJ$23)*$AH$23)),IF(Calculator!$O$6="DUALBAND D",SUM((((E32/100)*$AJ$22)*$AH$22))+(((((E32/100)*$AJ$22)*$AN$22)*$AH$22)*1.712549)-((((E32/100)*$AJ$22)*$AN$22)*$AH$22)+((((E32/100)*$AJ$23)*$AH$23)),IF(Calculator!$O$6="DUALURBANE",SUM((((E32/100)*$AJ$22)*$AH$22))+(((((E32/100)*$AJ$22)*$AN$22)*$AH$22)*1.712549)-((((E32/100)*$AJ$22)*$AN$22)*$AH$22)+((((E32/100)*$AJ$23)*$AH$23)),IF(Calculator!$O$6="DUALSILVERANOD",SUM((((E32/100)*$AJ$22)*$AH$22))+(((((E32/100)*$AJ$22)*$AN$22)*$AH$22)*1.918079)-((((E32/100)*$AJ$22)*$AN$22)*$AH$22)+((((E32/100)*$AJ$23)*$AH$23)),IF(Calculator!$O$6="DUALANOD",SUM((((E32/100)*$AJ$22)*$AH$22))+(((((E32/100)*$AJ$22)*$AN$22)*$AH$22)*2.260509)-((((E32/100)*$AJ$22)*$AN$22)*$AH$22)+((((E32/100)*$AJ$23)*$AH$23))))))))))))))))))))))))</f>
        <v>0</v>
      </c>
      <c r="U32" s="2">
        <f>IF(Calculator!$O$6="SINGLEBASE",SUM((((F32/100)*$AJ$22)*$AH$22))+((((F32/100)*$AJ$23)*$AH$23)),IF(Calculator!$O$6="SINGLEELEMENTS",SUM((((F32/100)*$AJ$22)*$AH$22))+(((((F32/100)*$AJ$22)*$AN$22)*$AH$22)*1.05)-((((F32/100)*$AJ$22)*$AN$22)*$AH$22)+((((F32/100)*$AJ$23)*$AH$23)),IF(Calculator!$O$6="SINGLESPECTRUM",SUM((((F32/100)*$AJ$22)*$AH$22))+(((((F32/100)*$AJ$22)*$AN$22)*$AH$22)*1.05)-((((F32/100)*$AJ$22)*$AN$22)*$AH$22)+((((F32/100)*$AJ$23)*$AH$23)),IF(Calculator!$O$6="SINGLEHOMESTEAD",SUM((((F32/100)*$AJ$22)*$AH$22))+(((((F32/100)*$AJ$22)*$AN$22)*$AH$22)*1.05)-((((F32/100)*$AJ$22)*$AN$22)*$AH$22)+((((F32/100)*$AJ$23)*$AH$23)),IF(Calculator!$O$6="SINGLEBAND A",SUM((((F32/100)*$AJ$22)*$AH$22))+(((((F32/100)*$AJ$22)*$AN$22)*$AH$22)*1.1)-((((F32/100)*$AJ$22)*$AN$22)*$AH$22)+((((F32/100)*$AJ$23)*$AH$23)),IF(Calculator!$O$6="SINGLEBAND B",SUM((((F32/100)*$AJ$22)*$AH$22))+(((((F32/100)*$AJ$22)*$AN$22)*$AH$22)*1.15)-((((F32/100)*$AJ$22)*$AN$22)*$AH$22)+((((F32/100)*$AJ$23)*$AH$23)),IF(Calculator!$O$6="SINGLEBAND C",SUM((((F32/100)*$AJ$22)*$AH$22))+(((((F32/100)*$AJ$22)*$AN$22)*$AH$22)*1.2)-((((F32/100)*$AJ$22)*$AN$22)*$AH$22)+((((F32/100)*$AJ$23)*$AH$23)),IF(Calculator!$O$6="SINGLEBAND D",SUM((((F32/100)*$AJ$22)*$AH$22))+(((((F32/100)*$AJ$22)*$AN$22)*$AH$22)*1.25)-((((F32/100)*$AJ$22)*$AN$22)*$AH$22)+((((F32/100)*$AJ$23)*$AH$23)),IF(Calculator!$O$6="SINGLEURBANE",SUM((((F32/100)*$AJ$22)*$AH$22))+(((((F32/100)*$AJ$22)*$AN$22)*$AH$22)*1.25)-((((F32/100)*$AJ$22)*$AN$22)*$AH$22)+((((F32/100)*$AJ$23)*$AH$23)),IF(Calculator!$O$6="SINGLESILVERANOD",SUM((((F32/100)*$AJ$22)*$AH$22))+(((((F32/100)*$AJ$22)*$AN$22)*$AH$22)*1.4)-((((F32/100)*$AJ$22)*$AN$22)*$AH$22)+((((F32/100)*$AJ$23)*$AH$23)),IF(Calculator!$O$6="SINGLEANOD",SUM((((F32/100)*$AJ$22)*$AH$22))+(((((F32/100)*$AJ$22)*$AN$22)*$AH$22)*1.65)-((((F32/100)*$AJ$22)*$AN$22)*$AH$22)+((((F32/100)*$AJ$23)*$AH$23)),IF(Calculator!$O$6="DUALBASE",SUM((((F32/100)*$AJ$22)*$AH$22))+(((((F32/100)*$AJ$22)*$AN$22)*$AH$22)*1.030011)-((((F32/100)*$AJ$22)*$AN$22)*$AH$22)+((((F32/100)*$AJ$23)*$AH$23)),IF(Calculator!$O$6="DUALELEMENTS",SUM((((F32/100)*$AJ$22)*$AH$22))+(((((F32/100)*$AJ$22)*$AN$22)*$AH$22)*1.438569)-((((F32/100)*$AJ$22)*$AN$22)*$AH$22)+((((F32/100)*$AJ$23)*$AH$23)),IF(Calculator!$O$6="DUALSPECTRUM",SUM((((F32/100)*$AJ$22)*$AH$22))+(((((F32/100)*$AJ$22)*$AN$22)*$AH$22)*1.438569)-((((F32/100)*$AJ$22)*$AN$22)*$AH$22)+((((F32/100)*$AJ$23)*$AH$23)),IF(Calculator!$O$6="DUALHOMESTEAD",SUM((((F32/100)*$AJ$22)*$AH$22))+(((((F32/100)*$AJ$22)*$AN$22)*$AH$22)*1.438569)-((((F32/100)*$AJ$22)*$AN$22)*$AH$22)+((((F32/100)*$AJ$23)*$AH$23)),IF(Calculator!$O$6="DUALBAND A",SUM((((F32/100)*$AJ$22)*$AH$22))+(((((F32/100)*$AJ$22)*$AN$22)*$AH$22)*1.507051)-((((F32/100)*$AJ$22)*$AN$22)*$AH$22)+((((F32/100)*$AJ$23)*$AH$23)),IF(Calculator!$O$6="DUALBAND B",SUM((((F32/100)*$AJ$22)*$AH$22))+(((((F32/100)*$AJ$22)*$AN$22)*$AH$22)*1.57551)-((((F32/100)*$AJ$22)*$AN$22)*$AH$22)+((((F32/100)*$AJ$23)*$AH$23)),IF(Calculator!$O$6="DUALBAND C",SUM((((F32/100)*$AJ$22)*$AH$22))+(((((F32/100)*$AJ$22)*$AN$22)*$AH$22)*1.644088)-((((F32/100)*$AJ$22)*$AN$22)*$AH$22)+((((F32/100)*$AJ$23)*$AH$23)),IF(Calculator!$O$6="DUALBAND D",SUM((((F32/100)*$AJ$22)*$AH$22))+(((((F32/100)*$AJ$22)*$AN$22)*$AH$22)*1.712549)-((((F32/100)*$AJ$22)*$AN$22)*$AH$22)+((((F32/100)*$AJ$23)*$AH$23)),IF(Calculator!$O$6="DUALURBANE",SUM((((F32/100)*$AJ$22)*$AH$22))+(((((F32/100)*$AJ$22)*$AN$22)*$AH$22)*1.712549)-((((F32/100)*$AJ$22)*$AN$22)*$AH$22)+((((F32/100)*$AJ$23)*$AH$23)),IF(Calculator!$O$6="DUALSILVERANOD",SUM((((F32/100)*$AJ$22)*$AH$22))+(((((F32/100)*$AJ$22)*$AN$22)*$AH$22)*1.918079)-((((F32/100)*$AJ$22)*$AN$22)*$AH$22)+((((F32/100)*$AJ$23)*$AH$23)),IF(Calculator!$O$6="DUALANOD",SUM((((F32/100)*$AJ$22)*$AH$22))+(((((F32/100)*$AJ$22)*$AN$22)*$AH$22)*2.260509)-((((F32/100)*$AJ$22)*$AN$22)*$AH$22)+((((F32/100)*$AJ$23)*$AH$23))))))))))))))))))))))))</f>
        <v>0</v>
      </c>
      <c r="V32" s="2">
        <f>IF(Calculator!$O$6="SINGLEBASE",SUM((((G32/100)*$AJ$22)*$AH$22))+((((G32/100)*$AJ$23)*$AH$23)),IF(Calculator!$O$6="SINGLEELEMENTS",SUM((((G32/100)*$AJ$22)*$AH$22))+(((((G32/100)*$AJ$22)*$AN$22)*$AH$22)*1.05)-((((G32/100)*$AJ$22)*$AN$22)*$AH$22)+((((G32/100)*$AJ$23)*$AH$23)),IF(Calculator!$O$6="SINGLESPECTRUM",SUM((((G32/100)*$AJ$22)*$AH$22))+(((((G32/100)*$AJ$22)*$AN$22)*$AH$22)*1.05)-((((G32/100)*$AJ$22)*$AN$22)*$AH$22)+((((G32/100)*$AJ$23)*$AH$23)),IF(Calculator!$O$6="SINGLEHOMESTEAD",SUM((((G32/100)*$AJ$22)*$AH$22))+(((((G32/100)*$AJ$22)*$AN$22)*$AH$22)*1.05)-((((G32/100)*$AJ$22)*$AN$22)*$AH$22)+((((G32/100)*$AJ$23)*$AH$23)),IF(Calculator!$O$6="SINGLEBAND A",SUM((((G32/100)*$AJ$22)*$AH$22))+(((((G32/100)*$AJ$22)*$AN$22)*$AH$22)*1.1)-((((G32/100)*$AJ$22)*$AN$22)*$AH$22)+((((G32/100)*$AJ$23)*$AH$23)),IF(Calculator!$O$6="SINGLEBAND B",SUM((((G32/100)*$AJ$22)*$AH$22))+(((((G32/100)*$AJ$22)*$AN$22)*$AH$22)*1.15)-((((G32/100)*$AJ$22)*$AN$22)*$AH$22)+((((G32/100)*$AJ$23)*$AH$23)),IF(Calculator!$O$6="SINGLEBAND C",SUM((((G32/100)*$AJ$22)*$AH$22))+(((((G32/100)*$AJ$22)*$AN$22)*$AH$22)*1.2)-((((G32/100)*$AJ$22)*$AN$22)*$AH$22)+((((G32/100)*$AJ$23)*$AH$23)),IF(Calculator!$O$6="SINGLEBAND D",SUM((((G32/100)*$AJ$22)*$AH$22))+(((((G32/100)*$AJ$22)*$AN$22)*$AH$22)*1.25)-((((G32/100)*$AJ$22)*$AN$22)*$AH$22)+((((G32/100)*$AJ$23)*$AH$23)),IF(Calculator!$O$6="SINGLEURBANE",SUM((((G32/100)*$AJ$22)*$AH$22))+(((((G32/100)*$AJ$22)*$AN$22)*$AH$22)*1.25)-((((G32/100)*$AJ$22)*$AN$22)*$AH$22)+((((G32/100)*$AJ$23)*$AH$23)),IF(Calculator!$O$6="SINGLESILVERANOD",SUM((((G32/100)*$AJ$22)*$AH$22))+(((((G32/100)*$AJ$22)*$AN$22)*$AH$22)*1.4)-((((G32/100)*$AJ$22)*$AN$22)*$AH$22)+((((G32/100)*$AJ$23)*$AH$23)),IF(Calculator!$O$6="SINGLEANOD",SUM((((G32/100)*$AJ$22)*$AH$22))+(((((G32/100)*$AJ$22)*$AN$22)*$AH$22)*1.65)-((((G32/100)*$AJ$22)*$AN$22)*$AH$22)+((((G32/100)*$AJ$23)*$AH$23)),IF(Calculator!$O$6="DUALBASE",SUM((((G32/100)*$AJ$22)*$AH$22))+(((((G32/100)*$AJ$22)*$AN$22)*$AH$22)*1.030011)-((((G32/100)*$AJ$22)*$AN$22)*$AH$22)+((((G32/100)*$AJ$23)*$AH$23)),IF(Calculator!$O$6="DUALELEMENTS",SUM((((G32/100)*$AJ$22)*$AH$22))+(((((G32/100)*$AJ$22)*$AN$22)*$AH$22)*1.438569)-((((G32/100)*$AJ$22)*$AN$22)*$AH$22)+((((G32/100)*$AJ$23)*$AH$23)),IF(Calculator!$O$6="DUALSPECTRUM",SUM((((G32/100)*$AJ$22)*$AH$22))+(((((G32/100)*$AJ$22)*$AN$22)*$AH$22)*1.438569)-((((G32/100)*$AJ$22)*$AN$22)*$AH$22)+((((G32/100)*$AJ$23)*$AH$23)),IF(Calculator!$O$6="DUALHOMESTEAD",SUM((((G32/100)*$AJ$22)*$AH$22))+(((((G32/100)*$AJ$22)*$AN$22)*$AH$22)*1.438569)-((((G32/100)*$AJ$22)*$AN$22)*$AH$22)+((((G32/100)*$AJ$23)*$AH$23)),IF(Calculator!$O$6="DUALBAND A",SUM((((G32/100)*$AJ$22)*$AH$22))+(((((G32/100)*$AJ$22)*$AN$22)*$AH$22)*1.507051)-((((G32/100)*$AJ$22)*$AN$22)*$AH$22)+((((G32/100)*$AJ$23)*$AH$23)),IF(Calculator!$O$6="DUALBAND B",SUM((((G32/100)*$AJ$22)*$AH$22))+(((((G32/100)*$AJ$22)*$AN$22)*$AH$22)*1.57551)-((((G32/100)*$AJ$22)*$AN$22)*$AH$22)+((((G32/100)*$AJ$23)*$AH$23)),IF(Calculator!$O$6="DUALBAND C",SUM((((G32/100)*$AJ$22)*$AH$22))+(((((G32/100)*$AJ$22)*$AN$22)*$AH$22)*1.644088)-((((G32/100)*$AJ$22)*$AN$22)*$AH$22)+((((G32/100)*$AJ$23)*$AH$23)),IF(Calculator!$O$6="DUALBAND D",SUM((((G32/100)*$AJ$22)*$AH$22))+(((((G32/100)*$AJ$22)*$AN$22)*$AH$22)*1.712549)-((((G32/100)*$AJ$22)*$AN$22)*$AH$22)+((((G32/100)*$AJ$23)*$AH$23)),IF(Calculator!$O$6="DUALURBANE",SUM((((G32/100)*$AJ$22)*$AH$22))+(((((G32/100)*$AJ$22)*$AN$22)*$AH$22)*1.712549)-((((G32/100)*$AJ$22)*$AN$22)*$AH$22)+((((G32/100)*$AJ$23)*$AH$23)),IF(Calculator!$O$6="DUALSILVERANOD",SUM((((G32/100)*$AJ$22)*$AH$22))+(((((G32/100)*$AJ$22)*$AN$22)*$AH$22)*1.918079)-((((G32/100)*$AJ$22)*$AN$22)*$AH$22)+((((G32/100)*$AJ$23)*$AH$23)),IF(Calculator!$O$6="DUALANOD",SUM((((G32/100)*$AJ$22)*$AH$22))+(((((G32/100)*$AJ$22)*$AN$22)*$AH$22)*2.260509)-((((G32/100)*$AJ$22)*$AN$22)*$AH$22)+((((G32/100)*$AJ$23)*$AH$23))))))))))))))))))))))))</f>
        <v>0</v>
      </c>
      <c r="W32" s="2">
        <f>IF(Calculator!$O$6="SINGLEBASE",SUM((((H32/100)*$AJ$22)*$AH$22))+((((H32/100)*$AJ$23)*$AH$23)),IF(Calculator!$O$6="SINGLEELEMENTS",SUM((((H32/100)*$AJ$22)*$AH$22))+(((((H32/100)*$AJ$22)*$AN$22)*$AH$22)*1.05)-((((H32/100)*$AJ$22)*$AN$22)*$AH$22)+((((H32/100)*$AJ$23)*$AH$23)),IF(Calculator!$O$6="SINGLESPECTRUM",SUM((((H32/100)*$AJ$22)*$AH$22))+(((((H32/100)*$AJ$22)*$AN$22)*$AH$22)*1.05)-((((H32/100)*$AJ$22)*$AN$22)*$AH$22)+((((H32/100)*$AJ$23)*$AH$23)),IF(Calculator!$O$6="SINGLEHOMESTEAD",SUM((((H32/100)*$AJ$22)*$AH$22))+(((((H32/100)*$AJ$22)*$AN$22)*$AH$22)*1.05)-((((H32/100)*$AJ$22)*$AN$22)*$AH$22)+((((H32/100)*$AJ$23)*$AH$23)),IF(Calculator!$O$6="SINGLEBAND A",SUM((((H32/100)*$AJ$22)*$AH$22))+(((((H32/100)*$AJ$22)*$AN$22)*$AH$22)*1.1)-((((H32/100)*$AJ$22)*$AN$22)*$AH$22)+((((H32/100)*$AJ$23)*$AH$23)),IF(Calculator!$O$6="SINGLEBAND B",SUM((((H32/100)*$AJ$22)*$AH$22))+(((((H32/100)*$AJ$22)*$AN$22)*$AH$22)*1.15)-((((H32/100)*$AJ$22)*$AN$22)*$AH$22)+((((H32/100)*$AJ$23)*$AH$23)),IF(Calculator!$O$6="SINGLEBAND C",SUM((((H32/100)*$AJ$22)*$AH$22))+(((((H32/100)*$AJ$22)*$AN$22)*$AH$22)*1.2)-((((H32/100)*$AJ$22)*$AN$22)*$AH$22)+((((H32/100)*$AJ$23)*$AH$23)),IF(Calculator!$O$6="SINGLEBAND D",SUM((((H32/100)*$AJ$22)*$AH$22))+(((((H32/100)*$AJ$22)*$AN$22)*$AH$22)*1.25)-((((H32/100)*$AJ$22)*$AN$22)*$AH$22)+((((H32/100)*$AJ$23)*$AH$23)),IF(Calculator!$O$6="SINGLEURBANE",SUM((((H32/100)*$AJ$22)*$AH$22))+(((((H32/100)*$AJ$22)*$AN$22)*$AH$22)*1.25)-((((H32/100)*$AJ$22)*$AN$22)*$AH$22)+((((H32/100)*$AJ$23)*$AH$23)),IF(Calculator!$O$6="SINGLESILVERANOD",SUM((((H32/100)*$AJ$22)*$AH$22))+(((((H32/100)*$AJ$22)*$AN$22)*$AH$22)*1.4)-((((H32/100)*$AJ$22)*$AN$22)*$AH$22)+((((H32/100)*$AJ$23)*$AH$23)),IF(Calculator!$O$6="SINGLEANOD",SUM((((H32/100)*$AJ$22)*$AH$22))+(((((H32/100)*$AJ$22)*$AN$22)*$AH$22)*1.65)-((((H32/100)*$AJ$22)*$AN$22)*$AH$22)+((((H32/100)*$AJ$23)*$AH$23)),IF(Calculator!$O$6="DUALBASE",SUM((((H32/100)*$AJ$22)*$AH$22))+(((((H32/100)*$AJ$22)*$AN$22)*$AH$22)*1.030011)-((((H32/100)*$AJ$22)*$AN$22)*$AH$22)+((((H32/100)*$AJ$23)*$AH$23)),IF(Calculator!$O$6="DUALELEMENTS",SUM((((H32/100)*$AJ$22)*$AH$22))+(((((H32/100)*$AJ$22)*$AN$22)*$AH$22)*1.438569)-((((H32/100)*$AJ$22)*$AN$22)*$AH$22)+((((H32/100)*$AJ$23)*$AH$23)),IF(Calculator!$O$6="DUALSPECTRUM",SUM((((H32/100)*$AJ$22)*$AH$22))+(((((H32/100)*$AJ$22)*$AN$22)*$AH$22)*1.438569)-((((H32/100)*$AJ$22)*$AN$22)*$AH$22)+((((H32/100)*$AJ$23)*$AH$23)),IF(Calculator!$O$6="DUALHOMESTEAD",SUM((((H32/100)*$AJ$22)*$AH$22))+(((((H32/100)*$AJ$22)*$AN$22)*$AH$22)*1.438569)-((((H32/100)*$AJ$22)*$AN$22)*$AH$22)+((((H32/100)*$AJ$23)*$AH$23)),IF(Calculator!$O$6="DUALBAND A",SUM((((H32/100)*$AJ$22)*$AH$22))+(((((H32/100)*$AJ$22)*$AN$22)*$AH$22)*1.507051)-((((H32/100)*$AJ$22)*$AN$22)*$AH$22)+((((H32/100)*$AJ$23)*$AH$23)),IF(Calculator!$O$6="DUALBAND B",SUM((((H32/100)*$AJ$22)*$AH$22))+(((((H32/100)*$AJ$22)*$AN$22)*$AH$22)*1.57551)-((((H32/100)*$AJ$22)*$AN$22)*$AH$22)+((((H32/100)*$AJ$23)*$AH$23)),IF(Calculator!$O$6="DUALBAND C",SUM((((H32/100)*$AJ$22)*$AH$22))+(((((H32/100)*$AJ$22)*$AN$22)*$AH$22)*1.644088)-((((H32/100)*$AJ$22)*$AN$22)*$AH$22)+((((H32/100)*$AJ$23)*$AH$23)),IF(Calculator!$O$6="DUALBAND D",SUM((((H32/100)*$AJ$22)*$AH$22))+(((((H32/100)*$AJ$22)*$AN$22)*$AH$22)*1.712549)-((((H32/100)*$AJ$22)*$AN$22)*$AH$22)+((((H32/100)*$AJ$23)*$AH$23)),IF(Calculator!$O$6="DUALURBANE",SUM((((H32/100)*$AJ$22)*$AH$22))+(((((H32/100)*$AJ$22)*$AN$22)*$AH$22)*1.712549)-((((H32/100)*$AJ$22)*$AN$22)*$AH$22)+((((H32/100)*$AJ$23)*$AH$23)),IF(Calculator!$O$6="DUALSILVERANOD",SUM((((H32/100)*$AJ$22)*$AH$22))+(((((H32/100)*$AJ$22)*$AN$22)*$AH$22)*1.918079)-((((H32/100)*$AJ$22)*$AN$22)*$AH$22)+((((H32/100)*$AJ$23)*$AH$23)),IF(Calculator!$O$6="DUALANOD",SUM((((H32/100)*$AJ$22)*$AH$22))+(((((H32/100)*$AJ$22)*$AN$22)*$AH$22)*2.260509)-((((H32/100)*$AJ$22)*$AN$22)*$AH$22)+((((H32/100)*$AJ$23)*$AH$23))))))))))))))))))))))))</f>
        <v>0</v>
      </c>
      <c r="X32" s="2">
        <f>IF(Calculator!$O$6="SINGLEBASE",SUM((((I32/100)*$AJ$22)*$AH$22))+((((I32/100)*$AJ$23)*$AH$23)),IF(Calculator!$O$6="SINGLEELEMENTS",SUM((((I32/100)*$AJ$22)*$AH$22))+(((((I32/100)*$AJ$22)*$AN$22)*$AH$22)*1.05)-((((I32/100)*$AJ$22)*$AN$22)*$AH$22)+((((I32/100)*$AJ$23)*$AH$23)),IF(Calculator!$O$6="SINGLESPECTRUM",SUM((((I32/100)*$AJ$22)*$AH$22))+(((((I32/100)*$AJ$22)*$AN$22)*$AH$22)*1.05)-((((I32/100)*$AJ$22)*$AN$22)*$AH$22)+((((I32/100)*$AJ$23)*$AH$23)),IF(Calculator!$O$6="SINGLEHOMESTEAD",SUM((((I32/100)*$AJ$22)*$AH$22))+(((((I32/100)*$AJ$22)*$AN$22)*$AH$22)*1.05)-((((I32/100)*$AJ$22)*$AN$22)*$AH$22)+((((I32/100)*$AJ$23)*$AH$23)),IF(Calculator!$O$6="SINGLEBAND A",SUM((((I32/100)*$AJ$22)*$AH$22))+(((((I32/100)*$AJ$22)*$AN$22)*$AH$22)*1.1)-((((I32/100)*$AJ$22)*$AN$22)*$AH$22)+((((I32/100)*$AJ$23)*$AH$23)),IF(Calculator!$O$6="SINGLEBAND B",SUM((((I32/100)*$AJ$22)*$AH$22))+(((((I32/100)*$AJ$22)*$AN$22)*$AH$22)*1.15)-((((I32/100)*$AJ$22)*$AN$22)*$AH$22)+((((I32/100)*$AJ$23)*$AH$23)),IF(Calculator!$O$6="SINGLEBAND C",SUM((((I32/100)*$AJ$22)*$AH$22))+(((((I32/100)*$AJ$22)*$AN$22)*$AH$22)*1.2)-((((I32/100)*$AJ$22)*$AN$22)*$AH$22)+((((I32/100)*$AJ$23)*$AH$23)),IF(Calculator!$O$6="SINGLEBAND D",SUM((((I32/100)*$AJ$22)*$AH$22))+(((((I32/100)*$AJ$22)*$AN$22)*$AH$22)*1.25)-((((I32/100)*$AJ$22)*$AN$22)*$AH$22)+((((I32/100)*$AJ$23)*$AH$23)),IF(Calculator!$O$6="SINGLEURBANE",SUM((((I32/100)*$AJ$22)*$AH$22))+(((((I32/100)*$AJ$22)*$AN$22)*$AH$22)*1.25)-((((I32/100)*$AJ$22)*$AN$22)*$AH$22)+((((I32/100)*$AJ$23)*$AH$23)),IF(Calculator!$O$6="SINGLESILVERANOD",SUM((((I32/100)*$AJ$22)*$AH$22))+(((((I32/100)*$AJ$22)*$AN$22)*$AH$22)*1.4)-((((I32/100)*$AJ$22)*$AN$22)*$AH$22)+((((I32/100)*$AJ$23)*$AH$23)),IF(Calculator!$O$6="SINGLEANOD",SUM((((I32/100)*$AJ$22)*$AH$22))+(((((I32/100)*$AJ$22)*$AN$22)*$AH$22)*1.65)-((((I32/100)*$AJ$22)*$AN$22)*$AH$22)+((((I32/100)*$AJ$23)*$AH$23)),IF(Calculator!$O$6="DUALBASE",SUM((((I32/100)*$AJ$22)*$AH$22))+(((((I32/100)*$AJ$22)*$AN$22)*$AH$22)*1.030011)-((((I32/100)*$AJ$22)*$AN$22)*$AH$22)+((((I32/100)*$AJ$23)*$AH$23)),IF(Calculator!$O$6="DUALELEMENTS",SUM((((I32/100)*$AJ$22)*$AH$22))+(((((I32/100)*$AJ$22)*$AN$22)*$AH$22)*1.438569)-((((I32/100)*$AJ$22)*$AN$22)*$AH$22)+((((I32/100)*$AJ$23)*$AH$23)),IF(Calculator!$O$6="DUALSPECTRUM",SUM((((I32/100)*$AJ$22)*$AH$22))+(((((I32/100)*$AJ$22)*$AN$22)*$AH$22)*1.438569)-((((I32/100)*$AJ$22)*$AN$22)*$AH$22)+((((I32/100)*$AJ$23)*$AH$23)),IF(Calculator!$O$6="DUALHOMESTEAD",SUM((((I32/100)*$AJ$22)*$AH$22))+(((((I32/100)*$AJ$22)*$AN$22)*$AH$22)*1.438569)-((((I32/100)*$AJ$22)*$AN$22)*$AH$22)+((((I32/100)*$AJ$23)*$AH$23)),IF(Calculator!$O$6="DUALBAND A",SUM((((I32/100)*$AJ$22)*$AH$22))+(((((I32/100)*$AJ$22)*$AN$22)*$AH$22)*1.507051)-((((I32/100)*$AJ$22)*$AN$22)*$AH$22)+((((I32/100)*$AJ$23)*$AH$23)),IF(Calculator!$O$6="DUALBAND B",SUM((((I32/100)*$AJ$22)*$AH$22))+(((((I32/100)*$AJ$22)*$AN$22)*$AH$22)*1.57551)-((((I32/100)*$AJ$22)*$AN$22)*$AH$22)+((((I32/100)*$AJ$23)*$AH$23)),IF(Calculator!$O$6="DUALBAND C",SUM((((I32/100)*$AJ$22)*$AH$22))+(((((I32/100)*$AJ$22)*$AN$22)*$AH$22)*1.644088)-((((I32/100)*$AJ$22)*$AN$22)*$AH$22)+((((I32/100)*$AJ$23)*$AH$23)),IF(Calculator!$O$6="DUALBAND D",SUM((((I32/100)*$AJ$22)*$AH$22))+(((((I32/100)*$AJ$22)*$AN$22)*$AH$22)*1.712549)-((((I32/100)*$AJ$22)*$AN$22)*$AH$22)+((((I32/100)*$AJ$23)*$AH$23)),IF(Calculator!$O$6="DUALURBANE",SUM((((I32/100)*$AJ$22)*$AH$22))+(((((I32/100)*$AJ$22)*$AN$22)*$AH$22)*1.712549)-((((I32/100)*$AJ$22)*$AN$22)*$AH$22)+((((I32/100)*$AJ$23)*$AH$23)),IF(Calculator!$O$6="DUALSILVERANOD",SUM((((I32/100)*$AJ$22)*$AH$22))+(((((I32/100)*$AJ$22)*$AN$22)*$AH$22)*1.918079)-((((I32/100)*$AJ$22)*$AN$22)*$AH$22)+((((I32/100)*$AJ$23)*$AH$23)),IF(Calculator!$O$6="DUALANOD",SUM((((I32/100)*$AJ$22)*$AH$22))+(((((I32/100)*$AJ$22)*$AN$22)*$AH$22)*2.260509)-((((I32/100)*$AJ$22)*$AN$22)*$AH$22)+((((I32/100)*$AJ$23)*$AH$23))))))))))))))))))))))))</f>
        <v>0</v>
      </c>
      <c r="Y32" s="2">
        <f>IF(Calculator!$O$6="SINGLEBASE",SUM((((J32/100)*$AJ$22)*$AH$22))+((((J32/100)*$AJ$23)*$AH$23)),IF(Calculator!$O$6="SINGLEELEMENTS",SUM((((J32/100)*$AJ$22)*$AH$22))+(((((J32/100)*$AJ$22)*$AN$22)*$AH$22)*1.05)-((((J32/100)*$AJ$22)*$AN$22)*$AH$22)+((((J32/100)*$AJ$23)*$AH$23)),IF(Calculator!$O$6="SINGLESPECTRUM",SUM((((J32/100)*$AJ$22)*$AH$22))+(((((J32/100)*$AJ$22)*$AN$22)*$AH$22)*1.05)-((((J32/100)*$AJ$22)*$AN$22)*$AH$22)+((((J32/100)*$AJ$23)*$AH$23)),IF(Calculator!$O$6="SINGLEHOMESTEAD",SUM((((J32/100)*$AJ$22)*$AH$22))+(((((J32/100)*$AJ$22)*$AN$22)*$AH$22)*1.05)-((((J32/100)*$AJ$22)*$AN$22)*$AH$22)+((((J32/100)*$AJ$23)*$AH$23)),IF(Calculator!$O$6="SINGLEBAND A",SUM((((J32/100)*$AJ$22)*$AH$22))+(((((J32/100)*$AJ$22)*$AN$22)*$AH$22)*1.1)-((((J32/100)*$AJ$22)*$AN$22)*$AH$22)+((((J32/100)*$AJ$23)*$AH$23)),IF(Calculator!$O$6="SINGLEBAND B",SUM((((J32/100)*$AJ$22)*$AH$22))+(((((J32/100)*$AJ$22)*$AN$22)*$AH$22)*1.15)-((((J32/100)*$AJ$22)*$AN$22)*$AH$22)+((((J32/100)*$AJ$23)*$AH$23)),IF(Calculator!$O$6="SINGLEBAND C",SUM((((J32/100)*$AJ$22)*$AH$22))+(((((J32/100)*$AJ$22)*$AN$22)*$AH$22)*1.2)-((((J32/100)*$AJ$22)*$AN$22)*$AH$22)+((((J32/100)*$AJ$23)*$AH$23)),IF(Calculator!$O$6="SINGLEBAND D",SUM((((J32/100)*$AJ$22)*$AH$22))+(((((J32/100)*$AJ$22)*$AN$22)*$AH$22)*1.25)-((((J32/100)*$AJ$22)*$AN$22)*$AH$22)+((((J32/100)*$AJ$23)*$AH$23)),IF(Calculator!$O$6="SINGLEURBANE",SUM((((J32/100)*$AJ$22)*$AH$22))+(((((J32/100)*$AJ$22)*$AN$22)*$AH$22)*1.25)-((((J32/100)*$AJ$22)*$AN$22)*$AH$22)+((((J32/100)*$AJ$23)*$AH$23)),IF(Calculator!$O$6="SINGLESILVERANOD",SUM((((J32/100)*$AJ$22)*$AH$22))+(((((J32/100)*$AJ$22)*$AN$22)*$AH$22)*1.4)-((((J32/100)*$AJ$22)*$AN$22)*$AH$22)+((((J32/100)*$AJ$23)*$AH$23)),IF(Calculator!$O$6="SINGLEANOD",SUM((((J32/100)*$AJ$22)*$AH$22))+(((((J32/100)*$AJ$22)*$AN$22)*$AH$22)*1.65)-((((J32/100)*$AJ$22)*$AN$22)*$AH$22)+((((J32/100)*$AJ$23)*$AH$23)),IF(Calculator!$O$6="DUALBASE",SUM((((J32/100)*$AJ$22)*$AH$22))+(((((J32/100)*$AJ$22)*$AN$22)*$AH$22)*1.030011)-((((J32/100)*$AJ$22)*$AN$22)*$AH$22)+((((J32/100)*$AJ$23)*$AH$23)),IF(Calculator!$O$6="DUALELEMENTS",SUM((((J32/100)*$AJ$22)*$AH$22))+(((((J32/100)*$AJ$22)*$AN$22)*$AH$22)*1.438569)-((((J32/100)*$AJ$22)*$AN$22)*$AH$22)+((((J32/100)*$AJ$23)*$AH$23)),IF(Calculator!$O$6="DUALSPECTRUM",SUM((((J32/100)*$AJ$22)*$AH$22))+(((((J32/100)*$AJ$22)*$AN$22)*$AH$22)*1.438569)-((((J32/100)*$AJ$22)*$AN$22)*$AH$22)+((((J32/100)*$AJ$23)*$AH$23)),IF(Calculator!$O$6="DUALHOMESTEAD",SUM((((J32/100)*$AJ$22)*$AH$22))+(((((J32/100)*$AJ$22)*$AN$22)*$AH$22)*1.438569)-((((J32/100)*$AJ$22)*$AN$22)*$AH$22)+((((J32/100)*$AJ$23)*$AH$23)),IF(Calculator!$O$6="DUALBAND A",SUM((((J32/100)*$AJ$22)*$AH$22))+(((((J32/100)*$AJ$22)*$AN$22)*$AH$22)*1.507051)-((((J32/100)*$AJ$22)*$AN$22)*$AH$22)+((((J32/100)*$AJ$23)*$AH$23)),IF(Calculator!$O$6="DUALBAND B",SUM((((J32/100)*$AJ$22)*$AH$22))+(((((J32/100)*$AJ$22)*$AN$22)*$AH$22)*1.57551)-((((J32/100)*$AJ$22)*$AN$22)*$AH$22)+((((J32/100)*$AJ$23)*$AH$23)),IF(Calculator!$O$6="DUALBAND C",SUM((((J32/100)*$AJ$22)*$AH$22))+(((((J32/100)*$AJ$22)*$AN$22)*$AH$22)*1.644088)-((((J32/100)*$AJ$22)*$AN$22)*$AH$22)+((((J32/100)*$AJ$23)*$AH$23)),IF(Calculator!$O$6="DUALBAND D",SUM((((J32/100)*$AJ$22)*$AH$22))+(((((J32/100)*$AJ$22)*$AN$22)*$AH$22)*1.712549)-((((J32/100)*$AJ$22)*$AN$22)*$AH$22)+((((J32/100)*$AJ$23)*$AH$23)),IF(Calculator!$O$6="DUALURBANE",SUM((((J32/100)*$AJ$22)*$AH$22))+(((((J32/100)*$AJ$22)*$AN$22)*$AH$22)*1.712549)-((((J32/100)*$AJ$22)*$AN$22)*$AH$22)+((((J32/100)*$AJ$23)*$AH$23)),IF(Calculator!$O$6="DUALSILVERANOD",SUM((((J32/100)*$AJ$22)*$AH$22))+(((((J32/100)*$AJ$22)*$AN$22)*$AH$22)*1.918079)-((((J32/100)*$AJ$22)*$AN$22)*$AH$22)+((((J32/100)*$AJ$23)*$AH$23)),IF(Calculator!$O$6="DUALANOD",SUM((((J32/100)*$AJ$22)*$AH$22))+(((((J32/100)*$AJ$22)*$AN$22)*$AH$22)*2.260509)-((((J32/100)*$AJ$22)*$AN$22)*$AH$22)+((((J32/100)*$AJ$23)*$AH$23))))))))))))))))))))))))</f>
        <v>0</v>
      </c>
      <c r="Z32" s="2">
        <f>IF(Calculator!$O$6="SINGLEBASE",SUM((((K32/100)*$AJ$22)*$AH$22))+((((K32/100)*$AJ$23)*$AH$23)),IF(Calculator!$O$6="SINGLEELEMENTS",SUM((((K32/100)*$AJ$22)*$AH$22))+(((((K32/100)*$AJ$22)*$AN$22)*$AH$22)*1.05)-((((K32/100)*$AJ$22)*$AN$22)*$AH$22)+((((K32/100)*$AJ$23)*$AH$23)),IF(Calculator!$O$6="SINGLESPECTRUM",SUM((((K32/100)*$AJ$22)*$AH$22))+(((((K32/100)*$AJ$22)*$AN$22)*$AH$22)*1.05)-((((K32/100)*$AJ$22)*$AN$22)*$AH$22)+((((K32/100)*$AJ$23)*$AH$23)),IF(Calculator!$O$6="SINGLEHOMESTEAD",SUM((((K32/100)*$AJ$22)*$AH$22))+(((((K32/100)*$AJ$22)*$AN$22)*$AH$22)*1.05)-((((K32/100)*$AJ$22)*$AN$22)*$AH$22)+((((K32/100)*$AJ$23)*$AH$23)),IF(Calculator!$O$6="SINGLEBAND A",SUM((((K32/100)*$AJ$22)*$AH$22))+(((((K32/100)*$AJ$22)*$AN$22)*$AH$22)*1.1)-((((K32/100)*$AJ$22)*$AN$22)*$AH$22)+((((K32/100)*$AJ$23)*$AH$23)),IF(Calculator!$O$6="SINGLEBAND B",SUM((((K32/100)*$AJ$22)*$AH$22))+(((((K32/100)*$AJ$22)*$AN$22)*$AH$22)*1.15)-((((K32/100)*$AJ$22)*$AN$22)*$AH$22)+((((K32/100)*$AJ$23)*$AH$23)),IF(Calculator!$O$6="SINGLEBAND C",SUM((((K32/100)*$AJ$22)*$AH$22))+(((((K32/100)*$AJ$22)*$AN$22)*$AH$22)*1.2)-((((K32/100)*$AJ$22)*$AN$22)*$AH$22)+((((K32/100)*$AJ$23)*$AH$23)),IF(Calculator!$O$6="SINGLEBAND D",SUM((((K32/100)*$AJ$22)*$AH$22))+(((((K32/100)*$AJ$22)*$AN$22)*$AH$22)*1.25)-((((K32/100)*$AJ$22)*$AN$22)*$AH$22)+((((K32/100)*$AJ$23)*$AH$23)),IF(Calculator!$O$6="SINGLEURBANE",SUM((((K32/100)*$AJ$22)*$AH$22))+(((((K32/100)*$AJ$22)*$AN$22)*$AH$22)*1.25)-((((K32/100)*$AJ$22)*$AN$22)*$AH$22)+((((K32/100)*$AJ$23)*$AH$23)),IF(Calculator!$O$6="SINGLESILVERANOD",SUM((((K32/100)*$AJ$22)*$AH$22))+(((((K32/100)*$AJ$22)*$AN$22)*$AH$22)*1.4)-((((K32/100)*$AJ$22)*$AN$22)*$AH$22)+((((K32/100)*$AJ$23)*$AH$23)),IF(Calculator!$O$6="SINGLEANOD",SUM((((K32/100)*$AJ$22)*$AH$22))+(((((K32/100)*$AJ$22)*$AN$22)*$AH$22)*1.65)-((((K32/100)*$AJ$22)*$AN$22)*$AH$22)+((((K32/100)*$AJ$23)*$AH$23)),IF(Calculator!$O$6="DUALBASE",SUM((((K32/100)*$AJ$22)*$AH$22))+(((((K32/100)*$AJ$22)*$AN$22)*$AH$22)*1.030011)-((((K32/100)*$AJ$22)*$AN$22)*$AH$22)+((((K32/100)*$AJ$23)*$AH$23)),IF(Calculator!$O$6="DUALELEMENTS",SUM((((K32/100)*$AJ$22)*$AH$22))+(((((K32/100)*$AJ$22)*$AN$22)*$AH$22)*1.438569)-((((K32/100)*$AJ$22)*$AN$22)*$AH$22)+((((K32/100)*$AJ$23)*$AH$23)),IF(Calculator!$O$6="DUALSPECTRUM",SUM((((K32/100)*$AJ$22)*$AH$22))+(((((K32/100)*$AJ$22)*$AN$22)*$AH$22)*1.438569)-((((K32/100)*$AJ$22)*$AN$22)*$AH$22)+((((K32/100)*$AJ$23)*$AH$23)),IF(Calculator!$O$6="DUALHOMESTEAD",SUM((((K32/100)*$AJ$22)*$AH$22))+(((((K32/100)*$AJ$22)*$AN$22)*$AH$22)*1.438569)-((((K32/100)*$AJ$22)*$AN$22)*$AH$22)+((((K32/100)*$AJ$23)*$AH$23)),IF(Calculator!$O$6="DUALBAND A",SUM((((K32/100)*$AJ$22)*$AH$22))+(((((K32/100)*$AJ$22)*$AN$22)*$AH$22)*1.507051)-((((K32/100)*$AJ$22)*$AN$22)*$AH$22)+((((K32/100)*$AJ$23)*$AH$23)),IF(Calculator!$O$6="DUALBAND B",SUM((((K32/100)*$AJ$22)*$AH$22))+(((((K32/100)*$AJ$22)*$AN$22)*$AH$22)*1.57551)-((((K32/100)*$AJ$22)*$AN$22)*$AH$22)+((((K32/100)*$AJ$23)*$AH$23)),IF(Calculator!$O$6="DUALBAND C",SUM((((K32/100)*$AJ$22)*$AH$22))+(((((K32/100)*$AJ$22)*$AN$22)*$AH$22)*1.644088)-((((K32/100)*$AJ$22)*$AN$22)*$AH$22)+((((K32/100)*$AJ$23)*$AH$23)),IF(Calculator!$O$6="DUALBAND D",SUM((((K32/100)*$AJ$22)*$AH$22))+(((((K32/100)*$AJ$22)*$AN$22)*$AH$22)*1.712549)-((((K32/100)*$AJ$22)*$AN$22)*$AH$22)+((((K32/100)*$AJ$23)*$AH$23)),IF(Calculator!$O$6="DUALURBANE",SUM((((K32/100)*$AJ$22)*$AH$22))+(((((K32/100)*$AJ$22)*$AN$22)*$AH$22)*1.712549)-((((K32/100)*$AJ$22)*$AN$22)*$AH$22)+((((K32/100)*$AJ$23)*$AH$23)),IF(Calculator!$O$6="DUALSILVERANOD",SUM((((K32/100)*$AJ$22)*$AH$22))+(((((K32/100)*$AJ$22)*$AN$22)*$AH$22)*1.918079)-((((K32/100)*$AJ$22)*$AN$22)*$AH$22)+((((K32/100)*$AJ$23)*$AH$23)),IF(Calculator!$O$6="DUALANOD",SUM((((K32/100)*$AJ$22)*$AH$22))+(((((K32/100)*$AJ$22)*$AN$22)*$AH$22)*2.260509)-((((K32/100)*$AJ$22)*$AN$22)*$AH$22)+((((K32/100)*$AJ$23)*$AH$23))))))))))))))))))))))))</f>
        <v>0</v>
      </c>
      <c r="AA32" s="2">
        <f>IF(Calculator!$O$6="SINGLEBASE",SUM((((L32/100)*$AJ$22)*$AH$22))+((((L32/100)*$AJ$23)*$AH$23)),IF(Calculator!$O$6="SINGLEELEMENTS",SUM((((L32/100)*$AJ$22)*$AH$22))+(((((L32/100)*$AJ$22)*$AN$22)*$AH$22)*1.05)-((((L32/100)*$AJ$22)*$AN$22)*$AH$22)+((((L32/100)*$AJ$23)*$AH$23)),IF(Calculator!$O$6="SINGLESPECTRUM",SUM((((L32/100)*$AJ$22)*$AH$22))+(((((L32/100)*$AJ$22)*$AN$22)*$AH$22)*1.05)-((((L32/100)*$AJ$22)*$AN$22)*$AH$22)+((((L32/100)*$AJ$23)*$AH$23)),IF(Calculator!$O$6="SINGLEHOMESTEAD",SUM((((L32/100)*$AJ$22)*$AH$22))+(((((L32/100)*$AJ$22)*$AN$22)*$AH$22)*1.05)-((((L32/100)*$AJ$22)*$AN$22)*$AH$22)+((((L32/100)*$AJ$23)*$AH$23)),IF(Calculator!$O$6="SINGLEBAND A",SUM((((L32/100)*$AJ$22)*$AH$22))+(((((L32/100)*$AJ$22)*$AN$22)*$AH$22)*1.1)-((((L32/100)*$AJ$22)*$AN$22)*$AH$22)+((((L32/100)*$AJ$23)*$AH$23)),IF(Calculator!$O$6="SINGLEBAND B",SUM((((L32/100)*$AJ$22)*$AH$22))+(((((L32/100)*$AJ$22)*$AN$22)*$AH$22)*1.15)-((((L32/100)*$AJ$22)*$AN$22)*$AH$22)+((((L32/100)*$AJ$23)*$AH$23)),IF(Calculator!$O$6="SINGLEBAND C",SUM((((L32/100)*$AJ$22)*$AH$22))+(((((L32/100)*$AJ$22)*$AN$22)*$AH$22)*1.2)-((((L32/100)*$AJ$22)*$AN$22)*$AH$22)+((((L32/100)*$AJ$23)*$AH$23)),IF(Calculator!$O$6="SINGLEBAND D",SUM((((L32/100)*$AJ$22)*$AH$22))+(((((L32/100)*$AJ$22)*$AN$22)*$AH$22)*1.25)-((((L32/100)*$AJ$22)*$AN$22)*$AH$22)+((((L32/100)*$AJ$23)*$AH$23)),IF(Calculator!$O$6="SINGLEURBANE",SUM((((L32/100)*$AJ$22)*$AH$22))+(((((L32/100)*$AJ$22)*$AN$22)*$AH$22)*1.25)-((((L32/100)*$AJ$22)*$AN$22)*$AH$22)+((((L32/100)*$AJ$23)*$AH$23)),IF(Calculator!$O$6="SINGLESILVERANOD",SUM((((L32/100)*$AJ$22)*$AH$22))+(((((L32/100)*$AJ$22)*$AN$22)*$AH$22)*1.4)-((((L32/100)*$AJ$22)*$AN$22)*$AH$22)+((((L32/100)*$AJ$23)*$AH$23)),IF(Calculator!$O$6="SINGLEANOD",SUM((((L32/100)*$AJ$22)*$AH$22))+(((((L32/100)*$AJ$22)*$AN$22)*$AH$22)*1.65)-((((L32/100)*$AJ$22)*$AN$22)*$AH$22)+((((L32/100)*$AJ$23)*$AH$23)),IF(Calculator!$O$6="DUALBASE",SUM((((L32/100)*$AJ$22)*$AH$22))+(((((L32/100)*$AJ$22)*$AN$22)*$AH$22)*1.030011)-((((L32/100)*$AJ$22)*$AN$22)*$AH$22)+((((L32/100)*$AJ$23)*$AH$23)),IF(Calculator!$O$6="DUALELEMENTS",SUM((((L32/100)*$AJ$22)*$AH$22))+(((((L32/100)*$AJ$22)*$AN$22)*$AH$22)*1.438569)-((((L32/100)*$AJ$22)*$AN$22)*$AH$22)+((((L32/100)*$AJ$23)*$AH$23)),IF(Calculator!$O$6="DUALSPECTRUM",SUM((((L32/100)*$AJ$22)*$AH$22))+(((((L32/100)*$AJ$22)*$AN$22)*$AH$22)*1.438569)-((((L32/100)*$AJ$22)*$AN$22)*$AH$22)+((((L32/100)*$AJ$23)*$AH$23)),IF(Calculator!$O$6="DUALHOMESTEAD",SUM((((L32/100)*$AJ$22)*$AH$22))+(((((L32/100)*$AJ$22)*$AN$22)*$AH$22)*1.438569)-((((L32/100)*$AJ$22)*$AN$22)*$AH$22)+((((L32/100)*$AJ$23)*$AH$23)),IF(Calculator!$O$6="DUALBAND A",SUM((((L32/100)*$AJ$22)*$AH$22))+(((((L32/100)*$AJ$22)*$AN$22)*$AH$22)*1.507051)-((((L32/100)*$AJ$22)*$AN$22)*$AH$22)+((((L32/100)*$AJ$23)*$AH$23)),IF(Calculator!$O$6="DUALBAND B",SUM((((L32/100)*$AJ$22)*$AH$22))+(((((L32/100)*$AJ$22)*$AN$22)*$AH$22)*1.57551)-((((L32/100)*$AJ$22)*$AN$22)*$AH$22)+((((L32/100)*$AJ$23)*$AH$23)),IF(Calculator!$O$6="DUALBAND C",SUM((((L32/100)*$AJ$22)*$AH$22))+(((((L32/100)*$AJ$22)*$AN$22)*$AH$22)*1.644088)-((((L32/100)*$AJ$22)*$AN$22)*$AH$22)+((((L32/100)*$AJ$23)*$AH$23)),IF(Calculator!$O$6="DUALBAND D",SUM((((L32/100)*$AJ$22)*$AH$22))+(((((L32/100)*$AJ$22)*$AN$22)*$AH$22)*1.712549)-((((L32/100)*$AJ$22)*$AN$22)*$AH$22)+((((L32/100)*$AJ$23)*$AH$23)),IF(Calculator!$O$6="DUALURBANE",SUM((((L32/100)*$AJ$22)*$AH$22))+(((((L32/100)*$AJ$22)*$AN$22)*$AH$22)*1.712549)-((((L32/100)*$AJ$22)*$AN$22)*$AH$22)+((((L32/100)*$AJ$23)*$AH$23)),IF(Calculator!$O$6="DUALSILVERANOD",SUM((((L32/100)*$AJ$22)*$AH$22))+(((((L32/100)*$AJ$22)*$AN$22)*$AH$22)*1.918079)-((((L32/100)*$AJ$22)*$AN$22)*$AH$22)+((((L32/100)*$AJ$23)*$AH$23)),IF(Calculator!$O$6="DUALANOD",SUM((((L32/100)*$AJ$22)*$AH$22))+(((((L32/100)*$AJ$22)*$AN$22)*$AH$22)*2.260509)-((((L32/100)*$AJ$22)*$AN$22)*$AH$22)+((((L32/100)*$AJ$23)*$AH$23))))))))))))))))))))))))</f>
        <v>0</v>
      </c>
      <c r="AB32" s="2">
        <f>IF(Calculator!$O$6="SINGLEBASE",SUM((((M32/100)*$AJ$22)*$AH$22))+((((M32/100)*$AJ$23)*$AH$23)),IF(Calculator!$O$6="SINGLEELEMENTS",SUM((((M32/100)*$AJ$22)*$AH$22))+(((((M32/100)*$AJ$22)*$AN$22)*$AH$22)*1.05)-((((M32/100)*$AJ$22)*$AN$22)*$AH$22)+((((M32/100)*$AJ$23)*$AH$23)),IF(Calculator!$O$6="SINGLESPECTRUM",SUM((((M32/100)*$AJ$22)*$AH$22))+(((((M32/100)*$AJ$22)*$AN$22)*$AH$22)*1.05)-((((M32/100)*$AJ$22)*$AN$22)*$AH$22)+((((M32/100)*$AJ$23)*$AH$23)),IF(Calculator!$O$6="SINGLEHOMESTEAD",SUM((((M32/100)*$AJ$22)*$AH$22))+(((((M32/100)*$AJ$22)*$AN$22)*$AH$22)*1.05)-((((M32/100)*$AJ$22)*$AN$22)*$AH$22)+((((M32/100)*$AJ$23)*$AH$23)),IF(Calculator!$O$6="SINGLEBAND A",SUM((((M32/100)*$AJ$22)*$AH$22))+(((((M32/100)*$AJ$22)*$AN$22)*$AH$22)*1.1)-((((M32/100)*$AJ$22)*$AN$22)*$AH$22)+((((M32/100)*$AJ$23)*$AH$23)),IF(Calculator!$O$6="SINGLEBAND B",SUM((((M32/100)*$AJ$22)*$AH$22))+(((((M32/100)*$AJ$22)*$AN$22)*$AH$22)*1.15)-((((M32/100)*$AJ$22)*$AN$22)*$AH$22)+((((M32/100)*$AJ$23)*$AH$23)),IF(Calculator!$O$6="SINGLEBAND C",SUM((((M32/100)*$AJ$22)*$AH$22))+(((((M32/100)*$AJ$22)*$AN$22)*$AH$22)*1.2)-((((M32/100)*$AJ$22)*$AN$22)*$AH$22)+((((M32/100)*$AJ$23)*$AH$23)),IF(Calculator!$O$6="SINGLEBAND D",SUM((((M32/100)*$AJ$22)*$AH$22))+(((((M32/100)*$AJ$22)*$AN$22)*$AH$22)*1.25)-((((M32/100)*$AJ$22)*$AN$22)*$AH$22)+((((M32/100)*$AJ$23)*$AH$23)),IF(Calculator!$O$6="SINGLEURBANE",SUM((((M32/100)*$AJ$22)*$AH$22))+(((((M32/100)*$AJ$22)*$AN$22)*$AH$22)*1.25)-((((M32/100)*$AJ$22)*$AN$22)*$AH$22)+((((M32/100)*$AJ$23)*$AH$23)),IF(Calculator!$O$6="SINGLESILVERANOD",SUM((((M32/100)*$AJ$22)*$AH$22))+(((((M32/100)*$AJ$22)*$AN$22)*$AH$22)*1.4)-((((M32/100)*$AJ$22)*$AN$22)*$AH$22)+((((M32/100)*$AJ$23)*$AH$23)),IF(Calculator!$O$6="SINGLEANOD",SUM((((M32/100)*$AJ$22)*$AH$22))+(((((M32/100)*$AJ$22)*$AN$22)*$AH$22)*1.65)-((((M32/100)*$AJ$22)*$AN$22)*$AH$22)+((((M32/100)*$AJ$23)*$AH$23)),IF(Calculator!$O$6="DUALBASE",SUM((((M32/100)*$AJ$22)*$AH$22))+(((((M32/100)*$AJ$22)*$AN$22)*$AH$22)*1.030011)-((((M32/100)*$AJ$22)*$AN$22)*$AH$22)+((((M32/100)*$AJ$23)*$AH$23)),IF(Calculator!$O$6="DUALELEMENTS",SUM((((M32/100)*$AJ$22)*$AH$22))+(((((M32/100)*$AJ$22)*$AN$22)*$AH$22)*1.438569)-((((M32/100)*$AJ$22)*$AN$22)*$AH$22)+((((M32/100)*$AJ$23)*$AH$23)),IF(Calculator!$O$6="DUALSPECTRUM",SUM((((M32/100)*$AJ$22)*$AH$22))+(((((M32/100)*$AJ$22)*$AN$22)*$AH$22)*1.438569)-((((M32/100)*$AJ$22)*$AN$22)*$AH$22)+((((M32/100)*$AJ$23)*$AH$23)),IF(Calculator!$O$6="DUALHOMESTEAD",SUM((((M32/100)*$AJ$22)*$AH$22))+(((((M32/100)*$AJ$22)*$AN$22)*$AH$22)*1.438569)-((((M32/100)*$AJ$22)*$AN$22)*$AH$22)+((((M32/100)*$AJ$23)*$AH$23)),IF(Calculator!$O$6="DUALBAND A",SUM((((M32/100)*$AJ$22)*$AH$22))+(((((M32/100)*$AJ$22)*$AN$22)*$AH$22)*1.507051)-((((M32/100)*$AJ$22)*$AN$22)*$AH$22)+((((M32/100)*$AJ$23)*$AH$23)),IF(Calculator!$O$6="DUALBAND B",SUM((((M32/100)*$AJ$22)*$AH$22))+(((((M32/100)*$AJ$22)*$AN$22)*$AH$22)*1.57551)-((((M32/100)*$AJ$22)*$AN$22)*$AH$22)+((((M32/100)*$AJ$23)*$AH$23)),IF(Calculator!$O$6="DUALBAND C",SUM((((M32/100)*$AJ$22)*$AH$22))+(((((M32/100)*$AJ$22)*$AN$22)*$AH$22)*1.644088)-((((M32/100)*$AJ$22)*$AN$22)*$AH$22)+((((M32/100)*$AJ$23)*$AH$23)),IF(Calculator!$O$6="DUALBAND D",SUM((((M32/100)*$AJ$22)*$AH$22))+(((((M32/100)*$AJ$22)*$AN$22)*$AH$22)*1.712549)-((((M32/100)*$AJ$22)*$AN$22)*$AH$22)+((((M32/100)*$AJ$23)*$AH$23)),IF(Calculator!$O$6="DUALURBANE",SUM((((M32/100)*$AJ$22)*$AH$22))+(((((M32/100)*$AJ$22)*$AN$22)*$AH$22)*1.712549)-((((M32/100)*$AJ$22)*$AN$22)*$AH$22)+((((M32/100)*$AJ$23)*$AH$23)),IF(Calculator!$O$6="DUALSILVERANOD",SUM((((M32/100)*$AJ$22)*$AH$22))+(((((M32/100)*$AJ$22)*$AN$22)*$AH$22)*1.918079)-((((M32/100)*$AJ$22)*$AN$22)*$AH$22)+((((M32/100)*$AJ$23)*$AH$23)),IF(Calculator!$O$6="DUALANOD",SUM((((M32/100)*$AJ$22)*$AH$22))+(((((M32/100)*$AJ$22)*$AN$22)*$AH$22)*2.260509)-((((M32/100)*$AJ$22)*$AN$22)*$AH$22)+((((M32/100)*$AJ$23)*$AH$23))))))))))))))))))))))))</f>
        <v>0</v>
      </c>
      <c r="AC32" s="2">
        <f>IF(Calculator!$O$6="SINGLEBASE",SUM((((N32/100)*$AJ$22)*$AH$22))+((((N32/100)*$AJ$23)*$AH$23)),IF(Calculator!$O$6="SINGLEELEMENTS",SUM((((N32/100)*$AJ$22)*$AH$22))+(((((N32/100)*$AJ$22)*$AN$22)*$AH$22)*1.05)-((((N32/100)*$AJ$22)*$AN$22)*$AH$22)+((((N32/100)*$AJ$23)*$AH$23)),IF(Calculator!$O$6="SINGLESPECTRUM",SUM((((N32/100)*$AJ$22)*$AH$22))+(((((N32/100)*$AJ$22)*$AN$22)*$AH$22)*1.05)-((((N32/100)*$AJ$22)*$AN$22)*$AH$22)+((((N32/100)*$AJ$23)*$AH$23)),IF(Calculator!$O$6="SINGLEHOMESTEAD",SUM((((N32/100)*$AJ$22)*$AH$22))+(((((N32/100)*$AJ$22)*$AN$22)*$AH$22)*1.05)-((((N32/100)*$AJ$22)*$AN$22)*$AH$22)+((((N32/100)*$AJ$23)*$AH$23)),IF(Calculator!$O$6="SINGLEBAND A",SUM((((N32/100)*$AJ$22)*$AH$22))+(((((N32/100)*$AJ$22)*$AN$22)*$AH$22)*1.1)-((((N32/100)*$AJ$22)*$AN$22)*$AH$22)+((((N32/100)*$AJ$23)*$AH$23)),IF(Calculator!$O$6="SINGLEBAND B",SUM((((N32/100)*$AJ$22)*$AH$22))+(((((N32/100)*$AJ$22)*$AN$22)*$AH$22)*1.15)-((((N32/100)*$AJ$22)*$AN$22)*$AH$22)+((((N32/100)*$AJ$23)*$AH$23)),IF(Calculator!$O$6="SINGLEBAND C",SUM((((N32/100)*$AJ$22)*$AH$22))+(((((N32/100)*$AJ$22)*$AN$22)*$AH$22)*1.2)-((((N32/100)*$AJ$22)*$AN$22)*$AH$22)+((((N32/100)*$AJ$23)*$AH$23)),IF(Calculator!$O$6="SINGLEBAND D",SUM((((N32/100)*$AJ$22)*$AH$22))+(((((N32/100)*$AJ$22)*$AN$22)*$AH$22)*1.25)-((((N32/100)*$AJ$22)*$AN$22)*$AH$22)+((((N32/100)*$AJ$23)*$AH$23)),IF(Calculator!$O$6="SINGLEURBANE",SUM((((N32/100)*$AJ$22)*$AH$22))+(((((N32/100)*$AJ$22)*$AN$22)*$AH$22)*1.25)-((((N32/100)*$AJ$22)*$AN$22)*$AH$22)+((((N32/100)*$AJ$23)*$AH$23)),IF(Calculator!$O$6="SINGLESILVERANOD",SUM((((N32/100)*$AJ$22)*$AH$22))+(((((N32/100)*$AJ$22)*$AN$22)*$AH$22)*1.4)-((((N32/100)*$AJ$22)*$AN$22)*$AH$22)+((((N32/100)*$AJ$23)*$AH$23)),IF(Calculator!$O$6="SINGLEANOD",SUM((((N32/100)*$AJ$22)*$AH$22))+(((((N32/100)*$AJ$22)*$AN$22)*$AH$22)*1.65)-((((N32/100)*$AJ$22)*$AN$22)*$AH$22)+((((N32/100)*$AJ$23)*$AH$23)),IF(Calculator!$O$6="DUALBASE",SUM((((N32/100)*$AJ$22)*$AH$22))+(((((N32/100)*$AJ$22)*$AN$22)*$AH$22)*1.030011)-((((N32/100)*$AJ$22)*$AN$22)*$AH$22)+((((N32/100)*$AJ$23)*$AH$23)),IF(Calculator!$O$6="DUALELEMENTS",SUM((((N32/100)*$AJ$22)*$AH$22))+(((((N32/100)*$AJ$22)*$AN$22)*$AH$22)*1.438569)-((((N32/100)*$AJ$22)*$AN$22)*$AH$22)+((((N32/100)*$AJ$23)*$AH$23)),IF(Calculator!$O$6="DUALSPECTRUM",SUM((((N32/100)*$AJ$22)*$AH$22))+(((((N32/100)*$AJ$22)*$AN$22)*$AH$22)*1.438569)-((((N32/100)*$AJ$22)*$AN$22)*$AH$22)+((((N32/100)*$AJ$23)*$AH$23)),IF(Calculator!$O$6="DUALHOMESTEAD",SUM((((N32/100)*$AJ$22)*$AH$22))+(((((N32/100)*$AJ$22)*$AN$22)*$AH$22)*1.438569)-((((N32/100)*$AJ$22)*$AN$22)*$AH$22)+((((N32/100)*$AJ$23)*$AH$23)),IF(Calculator!$O$6="DUALBAND A",SUM((((N32/100)*$AJ$22)*$AH$22))+(((((N32/100)*$AJ$22)*$AN$22)*$AH$22)*1.507051)-((((N32/100)*$AJ$22)*$AN$22)*$AH$22)+((((N32/100)*$AJ$23)*$AH$23)),IF(Calculator!$O$6="DUALBAND B",SUM((((N32/100)*$AJ$22)*$AH$22))+(((((N32/100)*$AJ$22)*$AN$22)*$AH$22)*1.57551)-((((N32/100)*$AJ$22)*$AN$22)*$AH$22)+((((N32/100)*$AJ$23)*$AH$23)),IF(Calculator!$O$6="DUALBAND C",SUM((((N32/100)*$AJ$22)*$AH$22))+(((((N32/100)*$AJ$22)*$AN$22)*$AH$22)*1.644088)-((((N32/100)*$AJ$22)*$AN$22)*$AH$22)+((((N32/100)*$AJ$23)*$AH$23)),IF(Calculator!$O$6="DUALBAND D",SUM((((N32/100)*$AJ$22)*$AH$22))+(((((N32/100)*$AJ$22)*$AN$22)*$AH$22)*1.712549)-((((N32/100)*$AJ$22)*$AN$22)*$AH$22)+((((N32/100)*$AJ$23)*$AH$23)),IF(Calculator!$O$6="DUALURBANE",SUM((((N32/100)*$AJ$22)*$AH$22))+(((((N32/100)*$AJ$22)*$AN$22)*$AH$22)*1.712549)-((((N32/100)*$AJ$22)*$AN$22)*$AH$22)+((((N32/100)*$AJ$23)*$AH$23)),IF(Calculator!$O$6="DUALSILVERANOD",SUM((((N32/100)*$AJ$22)*$AH$22))+(((((N32/100)*$AJ$22)*$AN$22)*$AH$22)*1.918079)-((((N32/100)*$AJ$22)*$AN$22)*$AH$22)+((((N32/100)*$AJ$23)*$AH$23)),IF(Calculator!$O$6="DUALANOD",SUM((((N32/100)*$AJ$22)*$AH$22))+(((((N32/100)*$AJ$22)*$AN$22)*$AH$22)*2.260509)-((((N32/100)*$AJ$22)*$AN$22)*$AH$22)+((((N32/100)*$AJ$23)*$AH$23))))))))))))))))))))))))</f>
        <v>0</v>
      </c>
    </row>
    <row r="33" spans="1:40">
      <c r="A33" s="8" t="s">
        <v>1401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P33" s="8">
        <v>2500</v>
      </c>
      <c r="Q33" s="2">
        <f>IF(Calculator!$O$6="SINGLEBASE",SUM((((B33/100)*$AJ$22)*$AH$22))+((((B33/100)*$AJ$23)*$AH$23)),IF(Calculator!$O$6="SINGLEELEMENTS",SUM((((B33/100)*$AJ$22)*$AH$22))+(((((B33/100)*$AJ$22)*$AN$22)*$AH$22)*1.05)-((((B33/100)*$AJ$22)*$AN$22)*$AH$22)+((((B33/100)*$AJ$23)*$AH$23)),IF(Calculator!$O$6="SINGLESPECTRUM",SUM((((B33/100)*$AJ$22)*$AH$22))+(((((B33/100)*$AJ$22)*$AN$22)*$AH$22)*1.05)-((((B33/100)*$AJ$22)*$AN$22)*$AH$22)+((((B33/100)*$AJ$23)*$AH$23)),IF(Calculator!$O$6="SINGLEHOMESTEAD",SUM((((B33/100)*$AJ$22)*$AH$22))+(((((B33/100)*$AJ$22)*$AN$22)*$AH$22)*1.05)-((((B33/100)*$AJ$22)*$AN$22)*$AH$22)+((((B33/100)*$AJ$23)*$AH$23)),IF(Calculator!$O$6="SINGLEBAND A",SUM((((B33/100)*$AJ$22)*$AH$22))+(((((B33/100)*$AJ$22)*$AN$22)*$AH$22)*1.1)-((((B33/100)*$AJ$22)*$AN$22)*$AH$22)+((((B33/100)*$AJ$23)*$AH$23)),IF(Calculator!$O$6="SINGLEBAND B",SUM((((B33/100)*$AJ$22)*$AH$22))+(((((B33/100)*$AJ$22)*$AN$22)*$AH$22)*1.15)-((((B33/100)*$AJ$22)*$AN$22)*$AH$22)+((((B33/100)*$AJ$23)*$AH$23)),IF(Calculator!$O$6="SINGLEBAND C",SUM((((B33/100)*$AJ$22)*$AH$22))+(((((B33/100)*$AJ$22)*$AN$22)*$AH$22)*1.2)-((((B33/100)*$AJ$22)*$AN$22)*$AH$22)+((((B33/100)*$AJ$23)*$AH$23)),IF(Calculator!$O$6="SINGLEBAND D",SUM((((B33/100)*$AJ$22)*$AH$22))+(((((B33/100)*$AJ$22)*$AN$22)*$AH$22)*1.25)-((((B33/100)*$AJ$22)*$AN$22)*$AH$22)+((((B33/100)*$AJ$23)*$AH$23)),IF(Calculator!$O$6="SINGLEURBANE",SUM((((B33/100)*$AJ$22)*$AH$22))+(((((B33/100)*$AJ$22)*$AN$22)*$AH$22)*1.25)-((((B33/100)*$AJ$22)*$AN$22)*$AH$22)+((((B33/100)*$AJ$23)*$AH$23)),IF(Calculator!$O$6="SINGLESILVERANOD",SUM((((B33/100)*$AJ$22)*$AH$22))+(((((B33/100)*$AJ$22)*$AN$22)*$AH$22)*1.4)-((((B33/100)*$AJ$22)*$AN$22)*$AH$22)+((((B33/100)*$AJ$23)*$AH$23)),IF(Calculator!$O$6="SINGLEANOD",SUM((((B33/100)*$AJ$22)*$AH$22))+(((((B33/100)*$AJ$22)*$AN$22)*$AH$22)*1.65)-((((B33/100)*$AJ$22)*$AN$22)*$AH$22)+((((B33/100)*$AJ$23)*$AH$23)),IF(Calculator!$O$6="DUALBASE",SUM((((B33/100)*$AJ$22)*$AH$22))+(((((B33/100)*$AJ$22)*$AN$22)*$AH$22)*1.030011)-((((B33/100)*$AJ$22)*$AN$22)*$AH$22)+((((B33/100)*$AJ$23)*$AH$23)),IF(Calculator!$O$6="DUALELEMENTS",SUM((((B33/100)*$AJ$22)*$AH$22))+(((((B33/100)*$AJ$22)*$AN$22)*$AH$22)*1.438569)-((((B33/100)*$AJ$22)*$AN$22)*$AH$22)+((((B33/100)*$AJ$23)*$AH$23)),IF(Calculator!$O$6="DUALSPECTRUM",SUM((((B33/100)*$AJ$22)*$AH$22))+(((((B33/100)*$AJ$22)*$AN$22)*$AH$22)*1.438569)-((((B33/100)*$AJ$22)*$AN$22)*$AH$22)+((((B33/100)*$AJ$23)*$AH$23)),IF(Calculator!$O$6="DUALHOMESTEAD",SUM((((B33/100)*$AJ$22)*$AH$22))+(((((B33/100)*$AJ$22)*$AN$22)*$AH$22)*1.438569)-((((B33/100)*$AJ$22)*$AN$22)*$AH$22)+((((B33/100)*$AJ$23)*$AH$23)),IF(Calculator!$O$6="DUALBAND A",SUM((((B33/100)*$AJ$22)*$AH$22))+(((((B33/100)*$AJ$22)*$AN$22)*$AH$22)*1.507051)-((((B33/100)*$AJ$22)*$AN$22)*$AH$22)+((((B33/100)*$AJ$23)*$AH$23)),IF(Calculator!$O$6="DUALBAND B",SUM((((B33/100)*$AJ$22)*$AH$22))+(((((B33/100)*$AJ$22)*$AN$22)*$AH$22)*1.57551)-((((B33/100)*$AJ$22)*$AN$22)*$AH$22)+((((B33/100)*$AJ$23)*$AH$23)),IF(Calculator!$O$6="DUALBAND C",SUM((((B33/100)*$AJ$22)*$AH$22))+(((((B33/100)*$AJ$22)*$AN$22)*$AH$22)*1.644088)-((((B33/100)*$AJ$22)*$AN$22)*$AH$22)+((((B33/100)*$AJ$23)*$AH$23)),IF(Calculator!$O$6="DUALBAND D",SUM((((B33/100)*$AJ$22)*$AH$22))+(((((B33/100)*$AJ$22)*$AN$22)*$AH$22)*1.712549)-((((B33/100)*$AJ$22)*$AN$22)*$AH$22)+((((B33/100)*$AJ$23)*$AH$23)),IF(Calculator!$O$6="DUALURBANE",SUM((((B33/100)*$AJ$22)*$AH$22))+(((((B33/100)*$AJ$22)*$AN$22)*$AH$22)*1.712549)-((((B33/100)*$AJ$22)*$AN$22)*$AH$22)+((((B33/100)*$AJ$23)*$AH$23)),IF(Calculator!$O$6="DUALSILVERANOD",SUM((((B33/100)*$AJ$22)*$AH$22))+(((((B33/100)*$AJ$22)*$AN$22)*$AH$22)*1.918079)-((((B33/100)*$AJ$22)*$AN$22)*$AH$22)+((((B33/100)*$AJ$23)*$AH$23)),IF(Calculator!$O$6="DUALANOD",SUM((((B33/100)*$AJ$22)*$AH$22))+(((((B33/100)*$AJ$22)*$AN$22)*$AH$22)*2.260509)-((((B33/100)*$AJ$22)*$AN$22)*$AH$22)+((((B33/100)*$AJ$23)*$AH$23))))))))))))))))))))))))</f>
        <v>0</v>
      </c>
      <c r="R33" s="2">
        <f>IF(Calculator!$O$6="SINGLEBASE",SUM((((C33/100)*$AJ$22)*$AH$22))+((((C33/100)*$AJ$23)*$AH$23)),IF(Calculator!$O$6="SINGLEELEMENTS",SUM((((C33/100)*$AJ$22)*$AH$22))+(((((C33/100)*$AJ$22)*$AN$22)*$AH$22)*1.05)-((((C33/100)*$AJ$22)*$AN$22)*$AH$22)+((((C33/100)*$AJ$23)*$AH$23)),IF(Calculator!$O$6="SINGLESPECTRUM",SUM((((C33/100)*$AJ$22)*$AH$22))+(((((C33/100)*$AJ$22)*$AN$22)*$AH$22)*1.05)-((((C33/100)*$AJ$22)*$AN$22)*$AH$22)+((((C33/100)*$AJ$23)*$AH$23)),IF(Calculator!$O$6="SINGLEHOMESTEAD",SUM((((C33/100)*$AJ$22)*$AH$22))+(((((C33/100)*$AJ$22)*$AN$22)*$AH$22)*1.05)-((((C33/100)*$AJ$22)*$AN$22)*$AH$22)+((((C33/100)*$AJ$23)*$AH$23)),IF(Calculator!$O$6="SINGLEBAND A",SUM((((C33/100)*$AJ$22)*$AH$22))+(((((C33/100)*$AJ$22)*$AN$22)*$AH$22)*1.1)-((((C33/100)*$AJ$22)*$AN$22)*$AH$22)+((((C33/100)*$AJ$23)*$AH$23)),IF(Calculator!$O$6="SINGLEBAND B",SUM((((C33/100)*$AJ$22)*$AH$22))+(((((C33/100)*$AJ$22)*$AN$22)*$AH$22)*1.15)-((((C33/100)*$AJ$22)*$AN$22)*$AH$22)+((((C33/100)*$AJ$23)*$AH$23)),IF(Calculator!$O$6="SINGLEBAND C",SUM((((C33/100)*$AJ$22)*$AH$22))+(((((C33/100)*$AJ$22)*$AN$22)*$AH$22)*1.2)-((((C33/100)*$AJ$22)*$AN$22)*$AH$22)+((((C33/100)*$AJ$23)*$AH$23)),IF(Calculator!$O$6="SINGLEBAND D",SUM((((C33/100)*$AJ$22)*$AH$22))+(((((C33/100)*$AJ$22)*$AN$22)*$AH$22)*1.25)-((((C33/100)*$AJ$22)*$AN$22)*$AH$22)+((((C33/100)*$AJ$23)*$AH$23)),IF(Calculator!$O$6="SINGLEURBANE",SUM((((C33/100)*$AJ$22)*$AH$22))+(((((C33/100)*$AJ$22)*$AN$22)*$AH$22)*1.25)-((((C33/100)*$AJ$22)*$AN$22)*$AH$22)+((((C33/100)*$AJ$23)*$AH$23)),IF(Calculator!$O$6="SINGLESILVERANOD",SUM((((C33/100)*$AJ$22)*$AH$22))+(((((C33/100)*$AJ$22)*$AN$22)*$AH$22)*1.4)-((((C33/100)*$AJ$22)*$AN$22)*$AH$22)+((((C33/100)*$AJ$23)*$AH$23)),IF(Calculator!$O$6="SINGLEANOD",SUM((((C33/100)*$AJ$22)*$AH$22))+(((((C33/100)*$AJ$22)*$AN$22)*$AH$22)*1.65)-((((C33/100)*$AJ$22)*$AN$22)*$AH$22)+((((C33/100)*$AJ$23)*$AH$23)),IF(Calculator!$O$6="DUALBASE",SUM((((C33/100)*$AJ$22)*$AH$22))+(((((C33/100)*$AJ$22)*$AN$22)*$AH$22)*1.030011)-((((C33/100)*$AJ$22)*$AN$22)*$AH$22)+((((C33/100)*$AJ$23)*$AH$23)),IF(Calculator!$O$6="DUALELEMENTS",SUM((((C33/100)*$AJ$22)*$AH$22))+(((((C33/100)*$AJ$22)*$AN$22)*$AH$22)*1.438569)-((((C33/100)*$AJ$22)*$AN$22)*$AH$22)+((((C33/100)*$AJ$23)*$AH$23)),IF(Calculator!$O$6="DUALSPECTRUM",SUM((((C33/100)*$AJ$22)*$AH$22))+(((((C33/100)*$AJ$22)*$AN$22)*$AH$22)*1.438569)-((((C33/100)*$AJ$22)*$AN$22)*$AH$22)+((((C33/100)*$AJ$23)*$AH$23)),IF(Calculator!$O$6="DUALHOMESTEAD",SUM((((C33/100)*$AJ$22)*$AH$22))+(((((C33/100)*$AJ$22)*$AN$22)*$AH$22)*1.438569)-((((C33/100)*$AJ$22)*$AN$22)*$AH$22)+((((C33/100)*$AJ$23)*$AH$23)),IF(Calculator!$O$6="DUALBAND A",SUM((((C33/100)*$AJ$22)*$AH$22))+(((((C33/100)*$AJ$22)*$AN$22)*$AH$22)*1.507051)-((((C33/100)*$AJ$22)*$AN$22)*$AH$22)+((((C33/100)*$AJ$23)*$AH$23)),IF(Calculator!$O$6="DUALBAND B",SUM((((C33/100)*$AJ$22)*$AH$22))+(((((C33/100)*$AJ$22)*$AN$22)*$AH$22)*1.57551)-((((C33/100)*$AJ$22)*$AN$22)*$AH$22)+((((C33/100)*$AJ$23)*$AH$23)),IF(Calculator!$O$6="DUALBAND C",SUM((((C33/100)*$AJ$22)*$AH$22))+(((((C33/100)*$AJ$22)*$AN$22)*$AH$22)*1.644088)-((((C33/100)*$AJ$22)*$AN$22)*$AH$22)+((((C33/100)*$AJ$23)*$AH$23)),IF(Calculator!$O$6="DUALBAND D",SUM((((C33/100)*$AJ$22)*$AH$22))+(((((C33/100)*$AJ$22)*$AN$22)*$AH$22)*1.712549)-((((C33/100)*$AJ$22)*$AN$22)*$AH$22)+((((C33/100)*$AJ$23)*$AH$23)),IF(Calculator!$O$6="DUALURBANE",SUM((((C33/100)*$AJ$22)*$AH$22))+(((((C33/100)*$AJ$22)*$AN$22)*$AH$22)*1.712549)-((((C33/100)*$AJ$22)*$AN$22)*$AH$22)+((((C33/100)*$AJ$23)*$AH$23)),IF(Calculator!$O$6="DUALSILVERANOD",SUM((((C33/100)*$AJ$22)*$AH$22))+(((((C33/100)*$AJ$22)*$AN$22)*$AH$22)*1.918079)-((((C33/100)*$AJ$22)*$AN$22)*$AH$22)+((((C33/100)*$AJ$23)*$AH$23)),IF(Calculator!$O$6="DUALANOD",SUM((((C33/100)*$AJ$22)*$AH$22))+(((((C33/100)*$AJ$22)*$AN$22)*$AH$22)*2.260509)-((((C33/100)*$AJ$22)*$AN$22)*$AH$22)+((((C33/100)*$AJ$23)*$AH$23))))))))))))))))))))))))</f>
        <v>0</v>
      </c>
      <c r="S33" s="2">
        <f>IF(Calculator!$O$6="SINGLEBASE",SUM((((D33/100)*$AJ$22)*$AH$22))+((((D33/100)*$AJ$23)*$AH$23)),IF(Calculator!$O$6="SINGLEELEMENTS",SUM((((D33/100)*$AJ$22)*$AH$22))+(((((D33/100)*$AJ$22)*$AN$22)*$AH$22)*1.05)-((((D33/100)*$AJ$22)*$AN$22)*$AH$22)+((((D33/100)*$AJ$23)*$AH$23)),IF(Calculator!$O$6="SINGLESPECTRUM",SUM((((D33/100)*$AJ$22)*$AH$22))+(((((D33/100)*$AJ$22)*$AN$22)*$AH$22)*1.05)-((((D33/100)*$AJ$22)*$AN$22)*$AH$22)+((((D33/100)*$AJ$23)*$AH$23)),IF(Calculator!$O$6="SINGLEHOMESTEAD",SUM((((D33/100)*$AJ$22)*$AH$22))+(((((D33/100)*$AJ$22)*$AN$22)*$AH$22)*1.05)-((((D33/100)*$AJ$22)*$AN$22)*$AH$22)+((((D33/100)*$AJ$23)*$AH$23)),IF(Calculator!$O$6="SINGLEBAND A",SUM((((D33/100)*$AJ$22)*$AH$22))+(((((D33/100)*$AJ$22)*$AN$22)*$AH$22)*1.1)-((((D33/100)*$AJ$22)*$AN$22)*$AH$22)+((((D33/100)*$AJ$23)*$AH$23)),IF(Calculator!$O$6="SINGLEBAND B",SUM((((D33/100)*$AJ$22)*$AH$22))+(((((D33/100)*$AJ$22)*$AN$22)*$AH$22)*1.15)-((((D33/100)*$AJ$22)*$AN$22)*$AH$22)+((((D33/100)*$AJ$23)*$AH$23)),IF(Calculator!$O$6="SINGLEBAND C",SUM((((D33/100)*$AJ$22)*$AH$22))+(((((D33/100)*$AJ$22)*$AN$22)*$AH$22)*1.2)-((((D33/100)*$AJ$22)*$AN$22)*$AH$22)+((((D33/100)*$AJ$23)*$AH$23)),IF(Calculator!$O$6="SINGLEBAND D",SUM((((D33/100)*$AJ$22)*$AH$22))+(((((D33/100)*$AJ$22)*$AN$22)*$AH$22)*1.25)-((((D33/100)*$AJ$22)*$AN$22)*$AH$22)+((((D33/100)*$AJ$23)*$AH$23)),IF(Calculator!$O$6="SINGLEURBANE",SUM((((D33/100)*$AJ$22)*$AH$22))+(((((D33/100)*$AJ$22)*$AN$22)*$AH$22)*1.25)-((((D33/100)*$AJ$22)*$AN$22)*$AH$22)+((((D33/100)*$AJ$23)*$AH$23)),IF(Calculator!$O$6="SINGLESILVERANOD",SUM((((D33/100)*$AJ$22)*$AH$22))+(((((D33/100)*$AJ$22)*$AN$22)*$AH$22)*1.4)-((((D33/100)*$AJ$22)*$AN$22)*$AH$22)+((((D33/100)*$AJ$23)*$AH$23)),IF(Calculator!$O$6="SINGLEANOD",SUM((((D33/100)*$AJ$22)*$AH$22))+(((((D33/100)*$AJ$22)*$AN$22)*$AH$22)*1.65)-((((D33/100)*$AJ$22)*$AN$22)*$AH$22)+((((D33/100)*$AJ$23)*$AH$23)),IF(Calculator!$O$6="DUALBASE",SUM((((D33/100)*$AJ$22)*$AH$22))+(((((D33/100)*$AJ$22)*$AN$22)*$AH$22)*1.030011)-((((D33/100)*$AJ$22)*$AN$22)*$AH$22)+((((D33/100)*$AJ$23)*$AH$23)),IF(Calculator!$O$6="DUALELEMENTS",SUM((((D33/100)*$AJ$22)*$AH$22))+(((((D33/100)*$AJ$22)*$AN$22)*$AH$22)*1.438569)-((((D33/100)*$AJ$22)*$AN$22)*$AH$22)+((((D33/100)*$AJ$23)*$AH$23)),IF(Calculator!$O$6="DUALSPECTRUM",SUM((((D33/100)*$AJ$22)*$AH$22))+(((((D33/100)*$AJ$22)*$AN$22)*$AH$22)*1.438569)-((((D33/100)*$AJ$22)*$AN$22)*$AH$22)+((((D33/100)*$AJ$23)*$AH$23)),IF(Calculator!$O$6="DUALHOMESTEAD",SUM((((D33/100)*$AJ$22)*$AH$22))+(((((D33/100)*$AJ$22)*$AN$22)*$AH$22)*1.438569)-((((D33/100)*$AJ$22)*$AN$22)*$AH$22)+((((D33/100)*$AJ$23)*$AH$23)),IF(Calculator!$O$6="DUALBAND A",SUM((((D33/100)*$AJ$22)*$AH$22))+(((((D33/100)*$AJ$22)*$AN$22)*$AH$22)*1.507051)-((((D33/100)*$AJ$22)*$AN$22)*$AH$22)+((((D33/100)*$AJ$23)*$AH$23)),IF(Calculator!$O$6="DUALBAND B",SUM((((D33/100)*$AJ$22)*$AH$22))+(((((D33/100)*$AJ$22)*$AN$22)*$AH$22)*1.57551)-((((D33/100)*$AJ$22)*$AN$22)*$AH$22)+((((D33/100)*$AJ$23)*$AH$23)),IF(Calculator!$O$6="DUALBAND C",SUM((((D33/100)*$AJ$22)*$AH$22))+(((((D33/100)*$AJ$22)*$AN$22)*$AH$22)*1.644088)-((((D33/100)*$AJ$22)*$AN$22)*$AH$22)+((((D33/100)*$AJ$23)*$AH$23)),IF(Calculator!$O$6="DUALBAND D",SUM((((D33/100)*$AJ$22)*$AH$22))+(((((D33/100)*$AJ$22)*$AN$22)*$AH$22)*1.712549)-((((D33/100)*$AJ$22)*$AN$22)*$AH$22)+((((D33/100)*$AJ$23)*$AH$23)),IF(Calculator!$O$6="DUALURBANE",SUM((((D33/100)*$AJ$22)*$AH$22))+(((((D33/100)*$AJ$22)*$AN$22)*$AH$22)*1.712549)-((((D33/100)*$AJ$22)*$AN$22)*$AH$22)+((((D33/100)*$AJ$23)*$AH$23)),IF(Calculator!$O$6="DUALSILVERANOD",SUM((((D33/100)*$AJ$22)*$AH$22))+(((((D33/100)*$AJ$22)*$AN$22)*$AH$22)*1.918079)-((((D33/100)*$AJ$22)*$AN$22)*$AH$22)+((((D33/100)*$AJ$23)*$AH$23)),IF(Calculator!$O$6="DUALANOD",SUM((((D33/100)*$AJ$22)*$AH$22))+(((((D33/100)*$AJ$22)*$AN$22)*$AH$22)*2.260509)-((((D33/100)*$AJ$22)*$AN$22)*$AH$22)+((((D33/100)*$AJ$23)*$AH$23))))))))))))))))))))))))</f>
        <v>0</v>
      </c>
      <c r="T33" s="2">
        <f>IF(Calculator!$O$6="SINGLEBASE",SUM((((E33/100)*$AJ$22)*$AH$22))+((((E33/100)*$AJ$23)*$AH$23)),IF(Calculator!$O$6="SINGLEELEMENTS",SUM((((E33/100)*$AJ$22)*$AH$22))+(((((E33/100)*$AJ$22)*$AN$22)*$AH$22)*1.05)-((((E33/100)*$AJ$22)*$AN$22)*$AH$22)+((((E33/100)*$AJ$23)*$AH$23)),IF(Calculator!$O$6="SINGLESPECTRUM",SUM((((E33/100)*$AJ$22)*$AH$22))+(((((E33/100)*$AJ$22)*$AN$22)*$AH$22)*1.05)-((((E33/100)*$AJ$22)*$AN$22)*$AH$22)+((((E33/100)*$AJ$23)*$AH$23)),IF(Calculator!$O$6="SINGLEHOMESTEAD",SUM((((E33/100)*$AJ$22)*$AH$22))+(((((E33/100)*$AJ$22)*$AN$22)*$AH$22)*1.05)-((((E33/100)*$AJ$22)*$AN$22)*$AH$22)+((((E33/100)*$AJ$23)*$AH$23)),IF(Calculator!$O$6="SINGLEBAND A",SUM((((E33/100)*$AJ$22)*$AH$22))+(((((E33/100)*$AJ$22)*$AN$22)*$AH$22)*1.1)-((((E33/100)*$AJ$22)*$AN$22)*$AH$22)+((((E33/100)*$AJ$23)*$AH$23)),IF(Calculator!$O$6="SINGLEBAND B",SUM((((E33/100)*$AJ$22)*$AH$22))+(((((E33/100)*$AJ$22)*$AN$22)*$AH$22)*1.15)-((((E33/100)*$AJ$22)*$AN$22)*$AH$22)+((((E33/100)*$AJ$23)*$AH$23)),IF(Calculator!$O$6="SINGLEBAND C",SUM((((E33/100)*$AJ$22)*$AH$22))+(((((E33/100)*$AJ$22)*$AN$22)*$AH$22)*1.2)-((((E33/100)*$AJ$22)*$AN$22)*$AH$22)+((((E33/100)*$AJ$23)*$AH$23)),IF(Calculator!$O$6="SINGLEBAND D",SUM((((E33/100)*$AJ$22)*$AH$22))+(((((E33/100)*$AJ$22)*$AN$22)*$AH$22)*1.25)-((((E33/100)*$AJ$22)*$AN$22)*$AH$22)+((((E33/100)*$AJ$23)*$AH$23)),IF(Calculator!$O$6="SINGLEURBANE",SUM((((E33/100)*$AJ$22)*$AH$22))+(((((E33/100)*$AJ$22)*$AN$22)*$AH$22)*1.25)-((((E33/100)*$AJ$22)*$AN$22)*$AH$22)+((((E33/100)*$AJ$23)*$AH$23)),IF(Calculator!$O$6="SINGLESILVERANOD",SUM((((E33/100)*$AJ$22)*$AH$22))+(((((E33/100)*$AJ$22)*$AN$22)*$AH$22)*1.4)-((((E33/100)*$AJ$22)*$AN$22)*$AH$22)+((((E33/100)*$AJ$23)*$AH$23)),IF(Calculator!$O$6="SINGLEANOD",SUM((((E33/100)*$AJ$22)*$AH$22))+(((((E33/100)*$AJ$22)*$AN$22)*$AH$22)*1.65)-((((E33/100)*$AJ$22)*$AN$22)*$AH$22)+((((E33/100)*$AJ$23)*$AH$23)),IF(Calculator!$O$6="DUALBASE",SUM((((E33/100)*$AJ$22)*$AH$22))+(((((E33/100)*$AJ$22)*$AN$22)*$AH$22)*1.030011)-((((E33/100)*$AJ$22)*$AN$22)*$AH$22)+((((E33/100)*$AJ$23)*$AH$23)),IF(Calculator!$O$6="DUALELEMENTS",SUM((((E33/100)*$AJ$22)*$AH$22))+(((((E33/100)*$AJ$22)*$AN$22)*$AH$22)*1.438569)-((((E33/100)*$AJ$22)*$AN$22)*$AH$22)+((((E33/100)*$AJ$23)*$AH$23)),IF(Calculator!$O$6="DUALSPECTRUM",SUM((((E33/100)*$AJ$22)*$AH$22))+(((((E33/100)*$AJ$22)*$AN$22)*$AH$22)*1.438569)-((((E33/100)*$AJ$22)*$AN$22)*$AH$22)+((((E33/100)*$AJ$23)*$AH$23)),IF(Calculator!$O$6="DUALHOMESTEAD",SUM((((E33/100)*$AJ$22)*$AH$22))+(((((E33/100)*$AJ$22)*$AN$22)*$AH$22)*1.438569)-((((E33/100)*$AJ$22)*$AN$22)*$AH$22)+((((E33/100)*$AJ$23)*$AH$23)),IF(Calculator!$O$6="DUALBAND A",SUM((((E33/100)*$AJ$22)*$AH$22))+(((((E33/100)*$AJ$22)*$AN$22)*$AH$22)*1.507051)-((((E33/100)*$AJ$22)*$AN$22)*$AH$22)+((((E33/100)*$AJ$23)*$AH$23)),IF(Calculator!$O$6="DUALBAND B",SUM((((E33/100)*$AJ$22)*$AH$22))+(((((E33/100)*$AJ$22)*$AN$22)*$AH$22)*1.57551)-((((E33/100)*$AJ$22)*$AN$22)*$AH$22)+((((E33/100)*$AJ$23)*$AH$23)),IF(Calculator!$O$6="DUALBAND C",SUM((((E33/100)*$AJ$22)*$AH$22))+(((((E33/100)*$AJ$22)*$AN$22)*$AH$22)*1.644088)-((((E33/100)*$AJ$22)*$AN$22)*$AH$22)+((((E33/100)*$AJ$23)*$AH$23)),IF(Calculator!$O$6="DUALBAND D",SUM((((E33/100)*$AJ$22)*$AH$22))+(((((E33/100)*$AJ$22)*$AN$22)*$AH$22)*1.712549)-((((E33/100)*$AJ$22)*$AN$22)*$AH$22)+((((E33/100)*$AJ$23)*$AH$23)),IF(Calculator!$O$6="DUALURBANE",SUM((((E33/100)*$AJ$22)*$AH$22))+(((((E33/100)*$AJ$22)*$AN$22)*$AH$22)*1.712549)-((((E33/100)*$AJ$22)*$AN$22)*$AH$22)+((((E33/100)*$AJ$23)*$AH$23)),IF(Calculator!$O$6="DUALSILVERANOD",SUM((((E33/100)*$AJ$22)*$AH$22))+(((((E33/100)*$AJ$22)*$AN$22)*$AH$22)*1.918079)-((((E33/100)*$AJ$22)*$AN$22)*$AH$22)+((((E33/100)*$AJ$23)*$AH$23)),IF(Calculator!$O$6="DUALANOD",SUM((((E33/100)*$AJ$22)*$AH$22))+(((((E33/100)*$AJ$22)*$AN$22)*$AH$22)*2.260509)-((((E33/100)*$AJ$22)*$AN$22)*$AH$22)+((((E33/100)*$AJ$23)*$AH$23))))))))))))))))))))))))</f>
        <v>0</v>
      </c>
      <c r="U33" s="2">
        <f>IF(Calculator!$O$6="SINGLEBASE",SUM((((F33/100)*$AJ$22)*$AH$22))+((((F33/100)*$AJ$23)*$AH$23)),IF(Calculator!$O$6="SINGLEELEMENTS",SUM((((F33/100)*$AJ$22)*$AH$22))+(((((F33/100)*$AJ$22)*$AN$22)*$AH$22)*1.05)-((((F33/100)*$AJ$22)*$AN$22)*$AH$22)+((((F33/100)*$AJ$23)*$AH$23)),IF(Calculator!$O$6="SINGLESPECTRUM",SUM((((F33/100)*$AJ$22)*$AH$22))+(((((F33/100)*$AJ$22)*$AN$22)*$AH$22)*1.05)-((((F33/100)*$AJ$22)*$AN$22)*$AH$22)+((((F33/100)*$AJ$23)*$AH$23)),IF(Calculator!$O$6="SINGLEHOMESTEAD",SUM((((F33/100)*$AJ$22)*$AH$22))+(((((F33/100)*$AJ$22)*$AN$22)*$AH$22)*1.05)-((((F33/100)*$AJ$22)*$AN$22)*$AH$22)+((((F33/100)*$AJ$23)*$AH$23)),IF(Calculator!$O$6="SINGLEBAND A",SUM((((F33/100)*$AJ$22)*$AH$22))+(((((F33/100)*$AJ$22)*$AN$22)*$AH$22)*1.1)-((((F33/100)*$AJ$22)*$AN$22)*$AH$22)+((((F33/100)*$AJ$23)*$AH$23)),IF(Calculator!$O$6="SINGLEBAND B",SUM((((F33/100)*$AJ$22)*$AH$22))+(((((F33/100)*$AJ$22)*$AN$22)*$AH$22)*1.15)-((((F33/100)*$AJ$22)*$AN$22)*$AH$22)+((((F33/100)*$AJ$23)*$AH$23)),IF(Calculator!$O$6="SINGLEBAND C",SUM((((F33/100)*$AJ$22)*$AH$22))+(((((F33/100)*$AJ$22)*$AN$22)*$AH$22)*1.2)-((((F33/100)*$AJ$22)*$AN$22)*$AH$22)+((((F33/100)*$AJ$23)*$AH$23)),IF(Calculator!$O$6="SINGLEBAND D",SUM((((F33/100)*$AJ$22)*$AH$22))+(((((F33/100)*$AJ$22)*$AN$22)*$AH$22)*1.25)-((((F33/100)*$AJ$22)*$AN$22)*$AH$22)+((((F33/100)*$AJ$23)*$AH$23)),IF(Calculator!$O$6="SINGLEURBANE",SUM((((F33/100)*$AJ$22)*$AH$22))+(((((F33/100)*$AJ$22)*$AN$22)*$AH$22)*1.25)-((((F33/100)*$AJ$22)*$AN$22)*$AH$22)+((((F33/100)*$AJ$23)*$AH$23)),IF(Calculator!$O$6="SINGLESILVERANOD",SUM((((F33/100)*$AJ$22)*$AH$22))+(((((F33/100)*$AJ$22)*$AN$22)*$AH$22)*1.4)-((((F33/100)*$AJ$22)*$AN$22)*$AH$22)+((((F33/100)*$AJ$23)*$AH$23)),IF(Calculator!$O$6="SINGLEANOD",SUM((((F33/100)*$AJ$22)*$AH$22))+(((((F33/100)*$AJ$22)*$AN$22)*$AH$22)*1.65)-((((F33/100)*$AJ$22)*$AN$22)*$AH$22)+((((F33/100)*$AJ$23)*$AH$23)),IF(Calculator!$O$6="DUALBASE",SUM((((F33/100)*$AJ$22)*$AH$22))+(((((F33/100)*$AJ$22)*$AN$22)*$AH$22)*1.030011)-((((F33/100)*$AJ$22)*$AN$22)*$AH$22)+((((F33/100)*$AJ$23)*$AH$23)),IF(Calculator!$O$6="DUALELEMENTS",SUM((((F33/100)*$AJ$22)*$AH$22))+(((((F33/100)*$AJ$22)*$AN$22)*$AH$22)*1.438569)-((((F33/100)*$AJ$22)*$AN$22)*$AH$22)+((((F33/100)*$AJ$23)*$AH$23)),IF(Calculator!$O$6="DUALSPECTRUM",SUM((((F33/100)*$AJ$22)*$AH$22))+(((((F33/100)*$AJ$22)*$AN$22)*$AH$22)*1.438569)-((((F33/100)*$AJ$22)*$AN$22)*$AH$22)+((((F33/100)*$AJ$23)*$AH$23)),IF(Calculator!$O$6="DUALHOMESTEAD",SUM((((F33/100)*$AJ$22)*$AH$22))+(((((F33/100)*$AJ$22)*$AN$22)*$AH$22)*1.438569)-((((F33/100)*$AJ$22)*$AN$22)*$AH$22)+((((F33/100)*$AJ$23)*$AH$23)),IF(Calculator!$O$6="DUALBAND A",SUM((((F33/100)*$AJ$22)*$AH$22))+(((((F33/100)*$AJ$22)*$AN$22)*$AH$22)*1.507051)-((((F33/100)*$AJ$22)*$AN$22)*$AH$22)+((((F33/100)*$AJ$23)*$AH$23)),IF(Calculator!$O$6="DUALBAND B",SUM((((F33/100)*$AJ$22)*$AH$22))+(((((F33/100)*$AJ$22)*$AN$22)*$AH$22)*1.57551)-((((F33/100)*$AJ$22)*$AN$22)*$AH$22)+((((F33/100)*$AJ$23)*$AH$23)),IF(Calculator!$O$6="DUALBAND C",SUM((((F33/100)*$AJ$22)*$AH$22))+(((((F33/100)*$AJ$22)*$AN$22)*$AH$22)*1.644088)-((((F33/100)*$AJ$22)*$AN$22)*$AH$22)+((((F33/100)*$AJ$23)*$AH$23)),IF(Calculator!$O$6="DUALBAND D",SUM((((F33/100)*$AJ$22)*$AH$22))+(((((F33/100)*$AJ$22)*$AN$22)*$AH$22)*1.712549)-((((F33/100)*$AJ$22)*$AN$22)*$AH$22)+((((F33/100)*$AJ$23)*$AH$23)),IF(Calculator!$O$6="DUALURBANE",SUM((((F33/100)*$AJ$22)*$AH$22))+(((((F33/100)*$AJ$22)*$AN$22)*$AH$22)*1.712549)-((((F33/100)*$AJ$22)*$AN$22)*$AH$22)+((((F33/100)*$AJ$23)*$AH$23)),IF(Calculator!$O$6="DUALSILVERANOD",SUM((((F33/100)*$AJ$22)*$AH$22))+(((((F33/100)*$AJ$22)*$AN$22)*$AH$22)*1.918079)-((((F33/100)*$AJ$22)*$AN$22)*$AH$22)+((((F33/100)*$AJ$23)*$AH$23)),IF(Calculator!$O$6="DUALANOD",SUM((((F33/100)*$AJ$22)*$AH$22))+(((((F33/100)*$AJ$22)*$AN$22)*$AH$22)*2.260509)-((((F33/100)*$AJ$22)*$AN$22)*$AH$22)+((((F33/100)*$AJ$23)*$AH$23))))))))))))))))))))))))</f>
        <v>0</v>
      </c>
      <c r="V33" s="2">
        <f>IF(Calculator!$O$6="SINGLEBASE",SUM((((G33/100)*$AJ$22)*$AH$22))+((((G33/100)*$AJ$23)*$AH$23)),IF(Calculator!$O$6="SINGLEELEMENTS",SUM((((G33/100)*$AJ$22)*$AH$22))+(((((G33/100)*$AJ$22)*$AN$22)*$AH$22)*1.05)-((((G33/100)*$AJ$22)*$AN$22)*$AH$22)+((((G33/100)*$AJ$23)*$AH$23)),IF(Calculator!$O$6="SINGLESPECTRUM",SUM((((G33/100)*$AJ$22)*$AH$22))+(((((G33/100)*$AJ$22)*$AN$22)*$AH$22)*1.05)-((((G33/100)*$AJ$22)*$AN$22)*$AH$22)+((((G33/100)*$AJ$23)*$AH$23)),IF(Calculator!$O$6="SINGLEHOMESTEAD",SUM((((G33/100)*$AJ$22)*$AH$22))+(((((G33/100)*$AJ$22)*$AN$22)*$AH$22)*1.05)-((((G33/100)*$AJ$22)*$AN$22)*$AH$22)+((((G33/100)*$AJ$23)*$AH$23)),IF(Calculator!$O$6="SINGLEBAND A",SUM((((G33/100)*$AJ$22)*$AH$22))+(((((G33/100)*$AJ$22)*$AN$22)*$AH$22)*1.1)-((((G33/100)*$AJ$22)*$AN$22)*$AH$22)+((((G33/100)*$AJ$23)*$AH$23)),IF(Calculator!$O$6="SINGLEBAND B",SUM((((G33/100)*$AJ$22)*$AH$22))+(((((G33/100)*$AJ$22)*$AN$22)*$AH$22)*1.15)-((((G33/100)*$AJ$22)*$AN$22)*$AH$22)+((((G33/100)*$AJ$23)*$AH$23)),IF(Calculator!$O$6="SINGLEBAND C",SUM((((G33/100)*$AJ$22)*$AH$22))+(((((G33/100)*$AJ$22)*$AN$22)*$AH$22)*1.2)-((((G33/100)*$AJ$22)*$AN$22)*$AH$22)+((((G33/100)*$AJ$23)*$AH$23)),IF(Calculator!$O$6="SINGLEBAND D",SUM((((G33/100)*$AJ$22)*$AH$22))+(((((G33/100)*$AJ$22)*$AN$22)*$AH$22)*1.25)-((((G33/100)*$AJ$22)*$AN$22)*$AH$22)+((((G33/100)*$AJ$23)*$AH$23)),IF(Calculator!$O$6="SINGLEURBANE",SUM((((G33/100)*$AJ$22)*$AH$22))+(((((G33/100)*$AJ$22)*$AN$22)*$AH$22)*1.25)-((((G33/100)*$AJ$22)*$AN$22)*$AH$22)+((((G33/100)*$AJ$23)*$AH$23)),IF(Calculator!$O$6="SINGLESILVERANOD",SUM((((G33/100)*$AJ$22)*$AH$22))+(((((G33/100)*$AJ$22)*$AN$22)*$AH$22)*1.4)-((((G33/100)*$AJ$22)*$AN$22)*$AH$22)+((((G33/100)*$AJ$23)*$AH$23)),IF(Calculator!$O$6="SINGLEANOD",SUM((((G33/100)*$AJ$22)*$AH$22))+(((((G33/100)*$AJ$22)*$AN$22)*$AH$22)*1.65)-((((G33/100)*$AJ$22)*$AN$22)*$AH$22)+((((G33/100)*$AJ$23)*$AH$23)),IF(Calculator!$O$6="DUALBASE",SUM((((G33/100)*$AJ$22)*$AH$22))+(((((G33/100)*$AJ$22)*$AN$22)*$AH$22)*1.030011)-((((G33/100)*$AJ$22)*$AN$22)*$AH$22)+((((G33/100)*$AJ$23)*$AH$23)),IF(Calculator!$O$6="DUALELEMENTS",SUM((((G33/100)*$AJ$22)*$AH$22))+(((((G33/100)*$AJ$22)*$AN$22)*$AH$22)*1.438569)-((((G33/100)*$AJ$22)*$AN$22)*$AH$22)+((((G33/100)*$AJ$23)*$AH$23)),IF(Calculator!$O$6="DUALSPECTRUM",SUM((((G33/100)*$AJ$22)*$AH$22))+(((((G33/100)*$AJ$22)*$AN$22)*$AH$22)*1.438569)-((((G33/100)*$AJ$22)*$AN$22)*$AH$22)+((((G33/100)*$AJ$23)*$AH$23)),IF(Calculator!$O$6="DUALHOMESTEAD",SUM((((G33/100)*$AJ$22)*$AH$22))+(((((G33/100)*$AJ$22)*$AN$22)*$AH$22)*1.438569)-((((G33/100)*$AJ$22)*$AN$22)*$AH$22)+((((G33/100)*$AJ$23)*$AH$23)),IF(Calculator!$O$6="DUALBAND A",SUM((((G33/100)*$AJ$22)*$AH$22))+(((((G33/100)*$AJ$22)*$AN$22)*$AH$22)*1.507051)-((((G33/100)*$AJ$22)*$AN$22)*$AH$22)+((((G33/100)*$AJ$23)*$AH$23)),IF(Calculator!$O$6="DUALBAND B",SUM((((G33/100)*$AJ$22)*$AH$22))+(((((G33/100)*$AJ$22)*$AN$22)*$AH$22)*1.57551)-((((G33/100)*$AJ$22)*$AN$22)*$AH$22)+((((G33/100)*$AJ$23)*$AH$23)),IF(Calculator!$O$6="DUALBAND C",SUM((((G33/100)*$AJ$22)*$AH$22))+(((((G33/100)*$AJ$22)*$AN$22)*$AH$22)*1.644088)-((((G33/100)*$AJ$22)*$AN$22)*$AH$22)+((((G33/100)*$AJ$23)*$AH$23)),IF(Calculator!$O$6="DUALBAND D",SUM((((G33/100)*$AJ$22)*$AH$22))+(((((G33/100)*$AJ$22)*$AN$22)*$AH$22)*1.712549)-((((G33/100)*$AJ$22)*$AN$22)*$AH$22)+((((G33/100)*$AJ$23)*$AH$23)),IF(Calculator!$O$6="DUALURBANE",SUM((((G33/100)*$AJ$22)*$AH$22))+(((((G33/100)*$AJ$22)*$AN$22)*$AH$22)*1.712549)-((((G33/100)*$AJ$22)*$AN$22)*$AH$22)+((((G33/100)*$AJ$23)*$AH$23)),IF(Calculator!$O$6="DUALSILVERANOD",SUM((((G33/100)*$AJ$22)*$AH$22))+(((((G33/100)*$AJ$22)*$AN$22)*$AH$22)*1.918079)-((((G33/100)*$AJ$22)*$AN$22)*$AH$22)+((((G33/100)*$AJ$23)*$AH$23)),IF(Calculator!$O$6="DUALANOD",SUM((((G33/100)*$AJ$22)*$AH$22))+(((((G33/100)*$AJ$22)*$AN$22)*$AH$22)*2.260509)-((((G33/100)*$AJ$22)*$AN$22)*$AH$22)+((((G33/100)*$AJ$23)*$AH$23))))))))))))))))))))))))</f>
        <v>0</v>
      </c>
      <c r="W33" s="2">
        <f>IF(Calculator!$O$6="SINGLEBASE",SUM((((H33/100)*$AJ$22)*$AH$22))+((((H33/100)*$AJ$23)*$AH$23)),IF(Calculator!$O$6="SINGLEELEMENTS",SUM((((H33/100)*$AJ$22)*$AH$22))+(((((H33/100)*$AJ$22)*$AN$22)*$AH$22)*1.05)-((((H33/100)*$AJ$22)*$AN$22)*$AH$22)+((((H33/100)*$AJ$23)*$AH$23)),IF(Calculator!$O$6="SINGLESPECTRUM",SUM((((H33/100)*$AJ$22)*$AH$22))+(((((H33/100)*$AJ$22)*$AN$22)*$AH$22)*1.05)-((((H33/100)*$AJ$22)*$AN$22)*$AH$22)+((((H33/100)*$AJ$23)*$AH$23)),IF(Calculator!$O$6="SINGLEHOMESTEAD",SUM((((H33/100)*$AJ$22)*$AH$22))+(((((H33/100)*$AJ$22)*$AN$22)*$AH$22)*1.05)-((((H33/100)*$AJ$22)*$AN$22)*$AH$22)+((((H33/100)*$AJ$23)*$AH$23)),IF(Calculator!$O$6="SINGLEBAND A",SUM((((H33/100)*$AJ$22)*$AH$22))+(((((H33/100)*$AJ$22)*$AN$22)*$AH$22)*1.1)-((((H33/100)*$AJ$22)*$AN$22)*$AH$22)+((((H33/100)*$AJ$23)*$AH$23)),IF(Calculator!$O$6="SINGLEBAND B",SUM((((H33/100)*$AJ$22)*$AH$22))+(((((H33/100)*$AJ$22)*$AN$22)*$AH$22)*1.15)-((((H33/100)*$AJ$22)*$AN$22)*$AH$22)+((((H33/100)*$AJ$23)*$AH$23)),IF(Calculator!$O$6="SINGLEBAND C",SUM((((H33/100)*$AJ$22)*$AH$22))+(((((H33/100)*$AJ$22)*$AN$22)*$AH$22)*1.2)-((((H33/100)*$AJ$22)*$AN$22)*$AH$22)+((((H33/100)*$AJ$23)*$AH$23)),IF(Calculator!$O$6="SINGLEBAND D",SUM((((H33/100)*$AJ$22)*$AH$22))+(((((H33/100)*$AJ$22)*$AN$22)*$AH$22)*1.25)-((((H33/100)*$AJ$22)*$AN$22)*$AH$22)+((((H33/100)*$AJ$23)*$AH$23)),IF(Calculator!$O$6="SINGLEURBANE",SUM((((H33/100)*$AJ$22)*$AH$22))+(((((H33/100)*$AJ$22)*$AN$22)*$AH$22)*1.25)-((((H33/100)*$AJ$22)*$AN$22)*$AH$22)+((((H33/100)*$AJ$23)*$AH$23)),IF(Calculator!$O$6="SINGLESILVERANOD",SUM((((H33/100)*$AJ$22)*$AH$22))+(((((H33/100)*$AJ$22)*$AN$22)*$AH$22)*1.4)-((((H33/100)*$AJ$22)*$AN$22)*$AH$22)+((((H33/100)*$AJ$23)*$AH$23)),IF(Calculator!$O$6="SINGLEANOD",SUM((((H33/100)*$AJ$22)*$AH$22))+(((((H33/100)*$AJ$22)*$AN$22)*$AH$22)*1.65)-((((H33/100)*$AJ$22)*$AN$22)*$AH$22)+((((H33/100)*$AJ$23)*$AH$23)),IF(Calculator!$O$6="DUALBASE",SUM((((H33/100)*$AJ$22)*$AH$22))+(((((H33/100)*$AJ$22)*$AN$22)*$AH$22)*1.030011)-((((H33/100)*$AJ$22)*$AN$22)*$AH$22)+((((H33/100)*$AJ$23)*$AH$23)),IF(Calculator!$O$6="DUALELEMENTS",SUM((((H33/100)*$AJ$22)*$AH$22))+(((((H33/100)*$AJ$22)*$AN$22)*$AH$22)*1.438569)-((((H33/100)*$AJ$22)*$AN$22)*$AH$22)+((((H33/100)*$AJ$23)*$AH$23)),IF(Calculator!$O$6="DUALSPECTRUM",SUM((((H33/100)*$AJ$22)*$AH$22))+(((((H33/100)*$AJ$22)*$AN$22)*$AH$22)*1.438569)-((((H33/100)*$AJ$22)*$AN$22)*$AH$22)+((((H33/100)*$AJ$23)*$AH$23)),IF(Calculator!$O$6="DUALHOMESTEAD",SUM((((H33/100)*$AJ$22)*$AH$22))+(((((H33/100)*$AJ$22)*$AN$22)*$AH$22)*1.438569)-((((H33/100)*$AJ$22)*$AN$22)*$AH$22)+((((H33/100)*$AJ$23)*$AH$23)),IF(Calculator!$O$6="DUALBAND A",SUM((((H33/100)*$AJ$22)*$AH$22))+(((((H33/100)*$AJ$22)*$AN$22)*$AH$22)*1.507051)-((((H33/100)*$AJ$22)*$AN$22)*$AH$22)+((((H33/100)*$AJ$23)*$AH$23)),IF(Calculator!$O$6="DUALBAND B",SUM((((H33/100)*$AJ$22)*$AH$22))+(((((H33/100)*$AJ$22)*$AN$22)*$AH$22)*1.57551)-((((H33/100)*$AJ$22)*$AN$22)*$AH$22)+((((H33/100)*$AJ$23)*$AH$23)),IF(Calculator!$O$6="DUALBAND C",SUM((((H33/100)*$AJ$22)*$AH$22))+(((((H33/100)*$AJ$22)*$AN$22)*$AH$22)*1.644088)-((((H33/100)*$AJ$22)*$AN$22)*$AH$22)+((((H33/100)*$AJ$23)*$AH$23)),IF(Calculator!$O$6="DUALBAND D",SUM((((H33/100)*$AJ$22)*$AH$22))+(((((H33/100)*$AJ$22)*$AN$22)*$AH$22)*1.712549)-((((H33/100)*$AJ$22)*$AN$22)*$AH$22)+((((H33/100)*$AJ$23)*$AH$23)),IF(Calculator!$O$6="DUALURBANE",SUM((((H33/100)*$AJ$22)*$AH$22))+(((((H33/100)*$AJ$22)*$AN$22)*$AH$22)*1.712549)-((((H33/100)*$AJ$22)*$AN$22)*$AH$22)+((((H33/100)*$AJ$23)*$AH$23)),IF(Calculator!$O$6="DUALSILVERANOD",SUM((((H33/100)*$AJ$22)*$AH$22))+(((((H33/100)*$AJ$22)*$AN$22)*$AH$22)*1.918079)-((((H33/100)*$AJ$22)*$AN$22)*$AH$22)+((((H33/100)*$AJ$23)*$AH$23)),IF(Calculator!$O$6="DUALANOD",SUM((((H33/100)*$AJ$22)*$AH$22))+(((((H33/100)*$AJ$22)*$AN$22)*$AH$22)*2.260509)-((((H33/100)*$AJ$22)*$AN$22)*$AH$22)+((((H33/100)*$AJ$23)*$AH$23))))))))))))))))))))))))</f>
        <v>0</v>
      </c>
      <c r="X33" s="2">
        <f>IF(Calculator!$O$6="SINGLEBASE",SUM((((I33/100)*$AJ$22)*$AH$22))+((((I33/100)*$AJ$23)*$AH$23)),IF(Calculator!$O$6="SINGLEELEMENTS",SUM((((I33/100)*$AJ$22)*$AH$22))+(((((I33/100)*$AJ$22)*$AN$22)*$AH$22)*1.05)-((((I33/100)*$AJ$22)*$AN$22)*$AH$22)+((((I33/100)*$AJ$23)*$AH$23)),IF(Calculator!$O$6="SINGLESPECTRUM",SUM((((I33/100)*$AJ$22)*$AH$22))+(((((I33/100)*$AJ$22)*$AN$22)*$AH$22)*1.05)-((((I33/100)*$AJ$22)*$AN$22)*$AH$22)+((((I33/100)*$AJ$23)*$AH$23)),IF(Calculator!$O$6="SINGLEHOMESTEAD",SUM((((I33/100)*$AJ$22)*$AH$22))+(((((I33/100)*$AJ$22)*$AN$22)*$AH$22)*1.05)-((((I33/100)*$AJ$22)*$AN$22)*$AH$22)+((((I33/100)*$AJ$23)*$AH$23)),IF(Calculator!$O$6="SINGLEBAND A",SUM((((I33/100)*$AJ$22)*$AH$22))+(((((I33/100)*$AJ$22)*$AN$22)*$AH$22)*1.1)-((((I33/100)*$AJ$22)*$AN$22)*$AH$22)+((((I33/100)*$AJ$23)*$AH$23)),IF(Calculator!$O$6="SINGLEBAND B",SUM((((I33/100)*$AJ$22)*$AH$22))+(((((I33/100)*$AJ$22)*$AN$22)*$AH$22)*1.15)-((((I33/100)*$AJ$22)*$AN$22)*$AH$22)+((((I33/100)*$AJ$23)*$AH$23)),IF(Calculator!$O$6="SINGLEBAND C",SUM((((I33/100)*$AJ$22)*$AH$22))+(((((I33/100)*$AJ$22)*$AN$22)*$AH$22)*1.2)-((((I33/100)*$AJ$22)*$AN$22)*$AH$22)+((((I33/100)*$AJ$23)*$AH$23)),IF(Calculator!$O$6="SINGLEBAND D",SUM((((I33/100)*$AJ$22)*$AH$22))+(((((I33/100)*$AJ$22)*$AN$22)*$AH$22)*1.25)-((((I33/100)*$AJ$22)*$AN$22)*$AH$22)+((((I33/100)*$AJ$23)*$AH$23)),IF(Calculator!$O$6="SINGLEURBANE",SUM((((I33/100)*$AJ$22)*$AH$22))+(((((I33/100)*$AJ$22)*$AN$22)*$AH$22)*1.25)-((((I33/100)*$AJ$22)*$AN$22)*$AH$22)+((((I33/100)*$AJ$23)*$AH$23)),IF(Calculator!$O$6="SINGLESILVERANOD",SUM((((I33/100)*$AJ$22)*$AH$22))+(((((I33/100)*$AJ$22)*$AN$22)*$AH$22)*1.4)-((((I33/100)*$AJ$22)*$AN$22)*$AH$22)+((((I33/100)*$AJ$23)*$AH$23)),IF(Calculator!$O$6="SINGLEANOD",SUM((((I33/100)*$AJ$22)*$AH$22))+(((((I33/100)*$AJ$22)*$AN$22)*$AH$22)*1.65)-((((I33/100)*$AJ$22)*$AN$22)*$AH$22)+((((I33/100)*$AJ$23)*$AH$23)),IF(Calculator!$O$6="DUALBASE",SUM((((I33/100)*$AJ$22)*$AH$22))+(((((I33/100)*$AJ$22)*$AN$22)*$AH$22)*1.030011)-((((I33/100)*$AJ$22)*$AN$22)*$AH$22)+((((I33/100)*$AJ$23)*$AH$23)),IF(Calculator!$O$6="DUALELEMENTS",SUM((((I33/100)*$AJ$22)*$AH$22))+(((((I33/100)*$AJ$22)*$AN$22)*$AH$22)*1.438569)-((((I33/100)*$AJ$22)*$AN$22)*$AH$22)+((((I33/100)*$AJ$23)*$AH$23)),IF(Calculator!$O$6="DUALSPECTRUM",SUM((((I33/100)*$AJ$22)*$AH$22))+(((((I33/100)*$AJ$22)*$AN$22)*$AH$22)*1.438569)-((((I33/100)*$AJ$22)*$AN$22)*$AH$22)+((((I33/100)*$AJ$23)*$AH$23)),IF(Calculator!$O$6="DUALHOMESTEAD",SUM((((I33/100)*$AJ$22)*$AH$22))+(((((I33/100)*$AJ$22)*$AN$22)*$AH$22)*1.438569)-((((I33/100)*$AJ$22)*$AN$22)*$AH$22)+((((I33/100)*$AJ$23)*$AH$23)),IF(Calculator!$O$6="DUALBAND A",SUM((((I33/100)*$AJ$22)*$AH$22))+(((((I33/100)*$AJ$22)*$AN$22)*$AH$22)*1.507051)-((((I33/100)*$AJ$22)*$AN$22)*$AH$22)+((((I33/100)*$AJ$23)*$AH$23)),IF(Calculator!$O$6="DUALBAND B",SUM((((I33/100)*$AJ$22)*$AH$22))+(((((I33/100)*$AJ$22)*$AN$22)*$AH$22)*1.57551)-((((I33/100)*$AJ$22)*$AN$22)*$AH$22)+((((I33/100)*$AJ$23)*$AH$23)),IF(Calculator!$O$6="DUALBAND C",SUM((((I33/100)*$AJ$22)*$AH$22))+(((((I33/100)*$AJ$22)*$AN$22)*$AH$22)*1.644088)-((((I33/100)*$AJ$22)*$AN$22)*$AH$22)+((((I33/100)*$AJ$23)*$AH$23)),IF(Calculator!$O$6="DUALBAND D",SUM((((I33/100)*$AJ$22)*$AH$22))+(((((I33/100)*$AJ$22)*$AN$22)*$AH$22)*1.712549)-((((I33/100)*$AJ$22)*$AN$22)*$AH$22)+((((I33/100)*$AJ$23)*$AH$23)),IF(Calculator!$O$6="DUALURBANE",SUM((((I33/100)*$AJ$22)*$AH$22))+(((((I33/100)*$AJ$22)*$AN$22)*$AH$22)*1.712549)-((((I33/100)*$AJ$22)*$AN$22)*$AH$22)+((((I33/100)*$AJ$23)*$AH$23)),IF(Calculator!$O$6="DUALSILVERANOD",SUM((((I33/100)*$AJ$22)*$AH$22))+(((((I33/100)*$AJ$22)*$AN$22)*$AH$22)*1.918079)-((((I33/100)*$AJ$22)*$AN$22)*$AH$22)+((((I33/100)*$AJ$23)*$AH$23)),IF(Calculator!$O$6="DUALANOD",SUM((((I33/100)*$AJ$22)*$AH$22))+(((((I33/100)*$AJ$22)*$AN$22)*$AH$22)*2.260509)-((((I33/100)*$AJ$22)*$AN$22)*$AH$22)+((((I33/100)*$AJ$23)*$AH$23))))))))))))))))))))))))</f>
        <v>0</v>
      </c>
      <c r="Y33" s="2">
        <f>IF(Calculator!$O$6="SINGLEBASE",SUM((((J33/100)*$AJ$22)*$AH$22))+((((J33/100)*$AJ$23)*$AH$23)),IF(Calculator!$O$6="SINGLEELEMENTS",SUM((((J33/100)*$AJ$22)*$AH$22))+(((((J33/100)*$AJ$22)*$AN$22)*$AH$22)*1.05)-((((J33/100)*$AJ$22)*$AN$22)*$AH$22)+((((J33/100)*$AJ$23)*$AH$23)),IF(Calculator!$O$6="SINGLESPECTRUM",SUM((((J33/100)*$AJ$22)*$AH$22))+(((((J33/100)*$AJ$22)*$AN$22)*$AH$22)*1.05)-((((J33/100)*$AJ$22)*$AN$22)*$AH$22)+((((J33/100)*$AJ$23)*$AH$23)),IF(Calculator!$O$6="SINGLEHOMESTEAD",SUM((((J33/100)*$AJ$22)*$AH$22))+(((((J33/100)*$AJ$22)*$AN$22)*$AH$22)*1.05)-((((J33/100)*$AJ$22)*$AN$22)*$AH$22)+((((J33/100)*$AJ$23)*$AH$23)),IF(Calculator!$O$6="SINGLEBAND A",SUM((((J33/100)*$AJ$22)*$AH$22))+(((((J33/100)*$AJ$22)*$AN$22)*$AH$22)*1.1)-((((J33/100)*$AJ$22)*$AN$22)*$AH$22)+((((J33/100)*$AJ$23)*$AH$23)),IF(Calculator!$O$6="SINGLEBAND B",SUM((((J33/100)*$AJ$22)*$AH$22))+(((((J33/100)*$AJ$22)*$AN$22)*$AH$22)*1.15)-((((J33/100)*$AJ$22)*$AN$22)*$AH$22)+((((J33/100)*$AJ$23)*$AH$23)),IF(Calculator!$O$6="SINGLEBAND C",SUM((((J33/100)*$AJ$22)*$AH$22))+(((((J33/100)*$AJ$22)*$AN$22)*$AH$22)*1.2)-((((J33/100)*$AJ$22)*$AN$22)*$AH$22)+((((J33/100)*$AJ$23)*$AH$23)),IF(Calculator!$O$6="SINGLEBAND D",SUM((((J33/100)*$AJ$22)*$AH$22))+(((((J33/100)*$AJ$22)*$AN$22)*$AH$22)*1.25)-((((J33/100)*$AJ$22)*$AN$22)*$AH$22)+((((J33/100)*$AJ$23)*$AH$23)),IF(Calculator!$O$6="SINGLEURBANE",SUM((((J33/100)*$AJ$22)*$AH$22))+(((((J33/100)*$AJ$22)*$AN$22)*$AH$22)*1.25)-((((J33/100)*$AJ$22)*$AN$22)*$AH$22)+((((J33/100)*$AJ$23)*$AH$23)),IF(Calculator!$O$6="SINGLESILVERANOD",SUM((((J33/100)*$AJ$22)*$AH$22))+(((((J33/100)*$AJ$22)*$AN$22)*$AH$22)*1.4)-((((J33/100)*$AJ$22)*$AN$22)*$AH$22)+((((J33/100)*$AJ$23)*$AH$23)),IF(Calculator!$O$6="SINGLEANOD",SUM((((J33/100)*$AJ$22)*$AH$22))+(((((J33/100)*$AJ$22)*$AN$22)*$AH$22)*1.65)-((((J33/100)*$AJ$22)*$AN$22)*$AH$22)+((((J33/100)*$AJ$23)*$AH$23)),IF(Calculator!$O$6="DUALBASE",SUM((((J33/100)*$AJ$22)*$AH$22))+(((((J33/100)*$AJ$22)*$AN$22)*$AH$22)*1.030011)-((((J33/100)*$AJ$22)*$AN$22)*$AH$22)+((((J33/100)*$AJ$23)*$AH$23)),IF(Calculator!$O$6="DUALELEMENTS",SUM((((J33/100)*$AJ$22)*$AH$22))+(((((J33/100)*$AJ$22)*$AN$22)*$AH$22)*1.438569)-((((J33/100)*$AJ$22)*$AN$22)*$AH$22)+((((J33/100)*$AJ$23)*$AH$23)),IF(Calculator!$O$6="DUALSPECTRUM",SUM((((J33/100)*$AJ$22)*$AH$22))+(((((J33/100)*$AJ$22)*$AN$22)*$AH$22)*1.438569)-((((J33/100)*$AJ$22)*$AN$22)*$AH$22)+((((J33/100)*$AJ$23)*$AH$23)),IF(Calculator!$O$6="DUALHOMESTEAD",SUM((((J33/100)*$AJ$22)*$AH$22))+(((((J33/100)*$AJ$22)*$AN$22)*$AH$22)*1.438569)-((((J33/100)*$AJ$22)*$AN$22)*$AH$22)+((((J33/100)*$AJ$23)*$AH$23)),IF(Calculator!$O$6="DUALBAND A",SUM((((J33/100)*$AJ$22)*$AH$22))+(((((J33/100)*$AJ$22)*$AN$22)*$AH$22)*1.507051)-((((J33/100)*$AJ$22)*$AN$22)*$AH$22)+((((J33/100)*$AJ$23)*$AH$23)),IF(Calculator!$O$6="DUALBAND B",SUM((((J33/100)*$AJ$22)*$AH$22))+(((((J33/100)*$AJ$22)*$AN$22)*$AH$22)*1.57551)-((((J33/100)*$AJ$22)*$AN$22)*$AH$22)+((((J33/100)*$AJ$23)*$AH$23)),IF(Calculator!$O$6="DUALBAND C",SUM((((J33/100)*$AJ$22)*$AH$22))+(((((J33/100)*$AJ$22)*$AN$22)*$AH$22)*1.644088)-((((J33/100)*$AJ$22)*$AN$22)*$AH$22)+((((J33/100)*$AJ$23)*$AH$23)),IF(Calculator!$O$6="DUALBAND D",SUM((((J33/100)*$AJ$22)*$AH$22))+(((((J33/100)*$AJ$22)*$AN$22)*$AH$22)*1.712549)-((((J33/100)*$AJ$22)*$AN$22)*$AH$22)+((((J33/100)*$AJ$23)*$AH$23)),IF(Calculator!$O$6="DUALURBANE",SUM((((J33/100)*$AJ$22)*$AH$22))+(((((J33/100)*$AJ$22)*$AN$22)*$AH$22)*1.712549)-((((J33/100)*$AJ$22)*$AN$22)*$AH$22)+((((J33/100)*$AJ$23)*$AH$23)),IF(Calculator!$O$6="DUALSILVERANOD",SUM((((J33/100)*$AJ$22)*$AH$22))+(((((J33/100)*$AJ$22)*$AN$22)*$AH$22)*1.918079)-((((J33/100)*$AJ$22)*$AN$22)*$AH$22)+((((J33/100)*$AJ$23)*$AH$23)),IF(Calculator!$O$6="DUALANOD",SUM((((J33/100)*$AJ$22)*$AH$22))+(((((J33/100)*$AJ$22)*$AN$22)*$AH$22)*2.260509)-((((J33/100)*$AJ$22)*$AN$22)*$AH$22)+((((J33/100)*$AJ$23)*$AH$23))))))))))))))))))))))))</f>
        <v>0</v>
      </c>
      <c r="Z33" s="2">
        <f>IF(Calculator!$O$6="SINGLEBASE",SUM((((K33/100)*$AJ$22)*$AH$22))+((((K33/100)*$AJ$23)*$AH$23)),IF(Calculator!$O$6="SINGLEELEMENTS",SUM((((K33/100)*$AJ$22)*$AH$22))+(((((K33/100)*$AJ$22)*$AN$22)*$AH$22)*1.05)-((((K33/100)*$AJ$22)*$AN$22)*$AH$22)+((((K33/100)*$AJ$23)*$AH$23)),IF(Calculator!$O$6="SINGLESPECTRUM",SUM((((K33/100)*$AJ$22)*$AH$22))+(((((K33/100)*$AJ$22)*$AN$22)*$AH$22)*1.05)-((((K33/100)*$AJ$22)*$AN$22)*$AH$22)+((((K33/100)*$AJ$23)*$AH$23)),IF(Calculator!$O$6="SINGLEHOMESTEAD",SUM((((K33/100)*$AJ$22)*$AH$22))+(((((K33/100)*$AJ$22)*$AN$22)*$AH$22)*1.05)-((((K33/100)*$AJ$22)*$AN$22)*$AH$22)+((((K33/100)*$AJ$23)*$AH$23)),IF(Calculator!$O$6="SINGLEBAND A",SUM((((K33/100)*$AJ$22)*$AH$22))+(((((K33/100)*$AJ$22)*$AN$22)*$AH$22)*1.1)-((((K33/100)*$AJ$22)*$AN$22)*$AH$22)+((((K33/100)*$AJ$23)*$AH$23)),IF(Calculator!$O$6="SINGLEBAND B",SUM((((K33/100)*$AJ$22)*$AH$22))+(((((K33/100)*$AJ$22)*$AN$22)*$AH$22)*1.15)-((((K33/100)*$AJ$22)*$AN$22)*$AH$22)+((((K33/100)*$AJ$23)*$AH$23)),IF(Calculator!$O$6="SINGLEBAND C",SUM((((K33/100)*$AJ$22)*$AH$22))+(((((K33/100)*$AJ$22)*$AN$22)*$AH$22)*1.2)-((((K33/100)*$AJ$22)*$AN$22)*$AH$22)+((((K33/100)*$AJ$23)*$AH$23)),IF(Calculator!$O$6="SINGLEBAND D",SUM((((K33/100)*$AJ$22)*$AH$22))+(((((K33/100)*$AJ$22)*$AN$22)*$AH$22)*1.25)-((((K33/100)*$AJ$22)*$AN$22)*$AH$22)+((((K33/100)*$AJ$23)*$AH$23)),IF(Calculator!$O$6="SINGLEURBANE",SUM((((K33/100)*$AJ$22)*$AH$22))+(((((K33/100)*$AJ$22)*$AN$22)*$AH$22)*1.25)-((((K33/100)*$AJ$22)*$AN$22)*$AH$22)+((((K33/100)*$AJ$23)*$AH$23)),IF(Calculator!$O$6="SINGLESILVERANOD",SUM((((K33/100)*$AJ$22)*$AH$22))+(((((K33/100)*$AJ$22)*$AN$22)*$AH$22)*1.4)-((((K33/100)*$AJ$22)*$AN$22)*$AH$22)+((((K33/100)*$AJ$23)*$AH$23)),IF(Calculator!$O$6="SINGLEANOD",SUM((((K33/100)*$AJ$22)*$AH$22))+(((((K33/100)*$AJ$22)*$AN$22)*$AH$22)*1.65)-((((K33/100)*$AJ$22)*$AN$22)*$AH$22)+((((K33/100)*$AJ$23)*$AH$23)),IF(Calculator!$O$6="DUALBASE",SUM((((K33/100)*$AJ$22)*$AH$22))+(((((K33/100)*$AJ$22)*$AN$22)*$AH$22)*1.030011)-((((K33/100)*$AJ$22)*$AN$22)*$AH$22)+((((K33/100)*$AJ$23)*$AH$23)),IF(Calculator!$O$6="DUALELEMENTS",SUM((((K33/100)*$AJ$22)*$AH$22))+(((((K33/100)*$AJ$22)*$AN$22)*$AH$22)*1.438569)-((((K33/100)*$AJ$22)*$AN$22)*$AH$22)+((((K33/100)*$AJ$23)*$AH$23)),IF(Calculator!$O$6="DUALSPECTRUM",SUM((((K33/100)*$AJ$22)*$AH$22))+(((((K33/100)*$AJ$22)*$AN$22)*$AH$22)*1.438569)-((((K33/100)*$AJ$22)*$AN$22)*$AH$22)+((((K33/100)*$AJ$23)*$AH$23)),IF(Calculator!$O$6="DUALHOMESTEAD",SUM((((K33/100)*$AJ$22)*$AH$22))+(((((K33/100)*$AJ$22)*$AN$22)*$AH$22)*1.438569)-((((K33/100)*$AJ$22)*$AN$22)*$AH$22)+((((K33/100)*$AJ$23)*$AH$23)),IF(Calculator!$O$6="DUALBAND A",SUM((((K33/100)*$AJ$22)*$AH$22))+(((((K33/100)*$AJ$22)*$AN$22)*$AH$22)*1.507051)-((((K33/100)*$AJ$22)*$AN$22)*$AH$22)+((((K33/100)*$AJ$23)*$AH$23)),IF(Calculator!$O$6="DUALBAND B",SUM((((K33/100)*$AJ$22)*$AH$22))+(((((K33/100)*$AJ$22)*$AN$22)*$AH$22)*1.57551)-((((K33/100)*$AJ$22)*$AN$22)*$AH$22)+((((K33/100)*$AJ$23)*$AH$23)),IF(Calculator!$O$6="DUALBAND C",SUM((((K33/100)*$AJ$22)*$AH$22))+(((((K33/100)*$AJ$22)*$AN$22)*$AH$22)*1.644088)-((((K33/100)*$AJ$22)*$AN$22)*$AH$22)+((((K33/100)*$AJ$23)*$AH$23)),IF(Calculator!$O$6="DUALBAND D",SUM((((K33/100)*$AJ$22)*$AH$22))+(((((K33/100)*$AJ$22)*$AN$22)*$AH$22)*1.712549)-((((K33/100)*$AJ$22)*$AN$22)*$AH$22)+((((K33/100)*$AJ$23)*$AH$23)),IF(Calculator!$O$6="DUALURBANE",SUM((((K33/100)*$AJ$22)*$AH$22))+(((((K33/100)*$AJ$22)*$AN$22)*$AH$22)*1.712549)-((((K33/100)*$AJ$22)*$AN$22)*$AH$22)+((((K33/100)*$AJ$23)*$AH$23)),IF(Calculator!$O$6="DUALSILVERANOD",SUM((((K33/100)*$AJ$22)*$AH$22))+(((((K33/100)*$AJ$22)*$AN$22)*$AH$22)*1.918079)-((((K33/100)*$AJ$22)*$AN$22)*$AH$22)+((((K33/100)*$AJ$23)*$AH$23)),IF(Calculator!$O$6="DUALANOD",SUM((((K33/100)*$AJ$22)*$AH$22))+(((((K33/100)*$AJ$22)*$AN$22)*$AH$22)*2.260509)-((((K33/100)*$AJ$22)*$AN$22)*$AH$22)+((((K33/100)*$AJ$23)*$AH$23))))))))))))))))))))))))</f>
        <v>0</v>
      </c>
      <c r="AA33" s="2">
        <f>IF(Calculator!$O$6="SINGLEBASE",SUM((((L33/100)*$AJ$22)*$AH$22))+((((L33/100)*$AJ$23)*$AH$23)),IF(Calculator!$O$6="SINGLEELEMENTS",SUM((((L33/100)*$AJ$22)*$AH$22))+(((((L33/100)*$AJ$22)*$AN$22)*$AH$22)*1.05)-((((L33/100)*$AJ$22)*$AN$22)*$AH$22)+((((L33/100)*$AJ$23)*$AH$23)),IF(Calculator!$O$6="SINGLESPECTRUM",SUM((((L33/100)*$AJ$22)*$AH$22))+(((((L33/100)*$AJ$22)*$AN$22)*$AH$22)*1.05)-((((L33/100)*$AJ$22)*$AN$22)*$AH$22)+((((L33/100)*$AJ$23)*$AH$23)),IF(Calculator!$O$6="SINGLEHOMESTEAD",SUM((((L33/100)*$AJ$22)*$AH$22))+(((((L33/100)*$AJ$22)*$AN$22)*$AH$22)*1.05)-((((L33/100)*$AJ$22)*$AN$22)*$AH$22)+((((L33/100)*$AJ$23)*$AH$23)),IF(Calculator!$O$6="SINGLEBAND A",SUM((((L33/100)*$AJ$22)*$AH$22))+(((((L33/100)*$AJ$22)*$AN$22)*$AH$22)*1.1)-((((L33/100)*$AJ$22)*$AN$22)*$AH$22)+((((L33/100)*$AJ$23)*$AH$23)),IF(Calculator!$O$6="SINGLEBAND B",SUM((((L33/100)*$AJ$22)*$AH$22))+(((((L33/100)*$AJ$22)*$AN$22)*$AH$22)*1.15)-((((L33/100)*$AJ$22)*$AN$22)*$AH$22)+((((L33/100)*$AJ$23)*$AH$23)),IF(Calculator!$O$6="SINGLEBAND C",SUM((((L33/100)*$AJ$22)*$AH$22))+(((((L33/100)*$AJ$22)*$AN$22)*$AH$22)*1.2)-((((L33/100)*$AJ$22)*$AN$22)*$AH$22)+((((L33/100)*$AJ$23)*$AH$23)),IF(Calculator!$O$6="SINGLEBAND D",SUM((((L33/100)*$AJ$22)*$AH$22))+(((((L33/100)*$AJ$22)*$AN$22)*$AH$22)*1.25)-((((L33/100)*$AJ$22)*$AN$22)*$AH$22)+((((L33/100)*$AJ$23)*$AH$23)),IF(Calculator!$O$6="SINGLEURBANE",SUM((((L33/100)*$AJ$22)*$AH$22))+(((((L33/100)*$AJ$22)*$AN$22)*$AH$22)*1.25)-((((L33/100)*$AJ$22)*$AN$22)*$AH$22)+((((L33/100)*$AJ$23)*$AH$23)),IF(Calculator!$O$6="SINGLESILVERANOD",SUM((((L33/100)*$AJ$22)*$AH$22))+(((((L33/100)*$AJ$22)*$AN$22)*$AH$22)*1.4)-((((L33/100)*$AJ$22)*$AN$22)*$AH$22)+((((L33/100)*$AJ$23)*$AH$23)),IF(Calculator!$O$6="SINGLEANOD",SUM((((L33/100)*$AJ$22)*$AH$22))+(((((L33/100)*$AJ$22)*$AN$22)*$AH$22)*1.65)-((((L33/100)*$AJ$22)*$AN$22)*$AH$22)+((((L33/100)*$AJ$23)*$AH$23)),IF(Calculator!$O$6="DUALBASE",SUM((((L33/100)*$AJ$22)*$AH$22))+(((((L33/100)*$AJ$22)*$AN$22)*$AH$22)*1.030011)-((((L33/100)*$AJ$22)*$AN$22)*$AH$22)+((((L33/100)*$AJ$23)*$AH$23)),IF(Calculator!$O$6="DUALELEMENTS",SUM((((L33/100)*$AJ$22)*$AH$22))+(((((L33/100)*$AJ$22)*$AN$22)*$AH$22)*1.438569)-((((L33/100)*$AJ$22)*$AN$22)*$AH$22)+((((L33/100)*$AJ$23)*$AH$23)),IF(Calculator!$O$6="DUALSPECTRUM",SUM((((L33/100)*$AJ$22)*$AH$22))+(((((L33/100)*$AJ$22)*$AN$22)*$AH$22)*1.438569)-((((L33/100)*$AJ$22)*$AN$22)*$AH$22)+((((L33/100)*$AJ$23)*$AH$23)),IF(Calculator!$O$6="DUALHOMESTEAD",SUM((((L33/100)*$AJ$22)*$AH$22))+(((((L33/100)*$AJ$22)*$AN$22)*$AH$22)*1.438569)-((((L33/100)*$AJ$22)*$AN$22)*$AH$22)+((((L33/100)*$AJ$23)*$AH$23)),IF(Calculator!$O$6="DUALBAND A",SUM((((L33/100)*$AJ$22)*$AH$22))+(((((L33/100)*$AJ$22)*$AN$22)*$AH$22)*1.507051)-((((L33/100)*$AJ$22)*$AN$22)*$AH$22)+((((L33/100)*$AJ$23)*$AH$23)),IF(Calculator!$O$6="DUALBAND B",SUM((((L33/100)*$AJ$22)*$AH$22))+(((((L33/100)*$AJ$22)*$AN$22)*$AH$22)*1.57551)-((((L33/100)*$AJ$22)*$AN$22)*$AH$22)+((((L33/100)*$AJ$23)*$AH$23)),IF(Calculator!$O$6="DUALBAND C",SUM((((L33/100)*$AJ$22)*$AH$22))+(((((L33/100)*$AJ$22)*$AN$22)*$AH$22)*1.644088)-((((L33/100)*$AJ$22)*$AN$22)*$AH$22)+((((L33/100)*$AJ$23)*$AH$23)),IF(Calculator!$O$6="DUALBAND D",SUM((((L33/100)*$AJ$22)*$AH$22))+(((((L33/100)*$AJ$22)*$AN$22)*$AH$22)*1.712549)-((((L33/100)*$AJ$22)*$AN$22)*$AH$22)+((((L33/100)*$AJ$23)*$AH$23)),IF(Calculator!$O$6="DUALURBANE",SUM((((L33/100)*$AJ$22)*$AH$22))+(((((L33/100)*$AJ$22)*$AN$22)*$AH$22)*1.712549)-((((L33/100)*$AJ$22)*$AN$22)*$AH$22)+((((L33/100)*$AJ$23)*$AH$23)),IF(Calculator!$O$6="DUALSILVERANOD",SUM((((L33/100)*$AJ$22)*$AH$22))+(((((L33/100)*$AJ$22)*$AN$22)*$AH$22)*1.918079)-((((L33/100)*$AJ$22)*$AN$22)*$AH$22)+((((L33/100)*$AJ$23)*$AH$23)),IF(Calculator!$O$6="DUALANOD",SUM((((L33/100)*$AJ$22)*$AH$22))+(((((L33/100)*$AJ$22)*$AN$22)*$AH$22)*2.260509)-((((L33/100)*$AJ$22)*$AN$22)*$AH$22)+((((L33/100)*$AJ$23)*$AH$23))))))))))))))))))))))))</f>
        <v>0</v>
      </c>
      <c r="AB33" s="2">
        <f>IF(Calculator!$O$6="SINGLEBASE",SUM((((M33/100)*$AJ$22)*$AH$22))+((((M33/100)*$AJ$23)*$AH$23)),IF(Calculator!$O$6="SINGLEELEMENTS",SUM((((M33/100)*$AJ$22)*$AH$22))+(((((M33/100)*$AJ$22)*$AN$22)*$AH$22)*1.05)-((((M33/100)*$AJ$22)*$AN$22)*$AH$22)+((((M33/100)*$AJ$23)*$AH$23)),IF(Calculator!$O$6="SINGLESPECTRUM",SUM((((M33/100)*$AJ$22)*$AH$22))+(((((M33/100)*$AJ$22)*$AN$22)*$AH$22)*1.05)-((((M33/100)*$AJ$22)*$AN$22)*$AH$22)+((((M33/100)*$AJ$23)*$AH$23)),IF(Calculator!$O$6="SINGLEHOMESTEAD",SUM((((M33/100)*$AJ$22)*$AH$22))+(((((M33/100)*$AJ$22)*$AN$22)*$AH$22)*1.05)-((((M33/100)*$AJ$22)*$AN$22)*$AH$22)+((((M33/100)*$AJ$23)*$AH$23)),IF(Calculator!$O$6="SINGLEBAND A",SUM((((M33/100)*$AJ$22)*$AH$22))+(((((M33/100)*$AJ$22)*$AN$22)*$AH$22)*1.1)-((((M33/100)*$AJ$22)*$AN$22)*$AH$22)+((((M33/100)*$AJ$23)*$AH$23)),IF(Calculator!$O$6="SINGLEBAND B",SUM((((M33/100)*$AJ$22)*$AH$22))+(((((M33/100)*$AJ$22)*$AN$22)*$AH$22)*1.15)-((((M33/100)*$AJ$22)*$AN$22)*$AH$22)+((((M33/100)*$AJ$23)*$AH$23)),IF(Calculator!$O$6="SINGLEBAND C",SUM((((M33/100)*$AJ$22)*$AH$22))+(((((M33/100)*$AJ$22)*$AN$22)*$AH$22)*1.2)-((((M33/100)*$AJ$22)*$AN$22)*$AH$22)+((((M33/100)*$AJ$23)*$AH$23)),IF(Calculator!$O$6="SINGLEBAND D",SUM((((M33/100)*$AJ$22)*$AH$22))+(((((M33/100)*$AJ$22)*$AN$22)*$AH$22)*1.25)-((((M33/100)*$AJ$22)*$AN$22)*$AH$22)+((((M33/100)*$AJ$23)*$AH$23)),IF(Calculator!$O$6="SINGLEURBANE",SUM((((M33/100)*$AJ$22)*$AH$22))+(((((M33/100)*$AJ$22)*$AN$22)*$AH$22)*1.25)-((((M33/100)*$AJ$22)*$AN$22)*$AH$22)+((((M33/100)*$AJ$23)*$AH$23)),IF(Calculator!$O$6="SINGLESILVERANOD",SUM((((M33/100)*$AJ$22)*$AH$22))+(((((M33/100)*$AJ$22)*$AN$22)*$AH$22)*1.4)-((((M33/100)*$AJ$22)*$AN$22)*$AH$22)+((((M33/100)*$AJ$23)*$AH$23)),IF(Calculator!$O$6="SINGLEANOD",SUM((((M33/100)*$AJ$22)*$AH$22))+(((((M33/100)*$AJ$22)*$AN$22)*$AH$22)*1.65)-((((M33/100)*$AJ$22)*$AN$22)*$AH$22)+((((M33/100)*$AJ$23)*$AH$23)),IF(Calculator!$O$6="DUALBASE",SUM((((M33/100)*$AJ$22)*$AH$22))+(((((M33/100)*$AJ$22)*$AN$22)*$AH$22)*1.030011)-((((M33/100)*$AJ$22)*$AN$22)*$AH$22)+((((M33/100)*$AJ$23)*$AH$23)),IF(Calculator!$O$6="DUALELEMENTS",SUM((((M33/100)*$AJ$22)*$AH$22))+(((((M33/100)*$AJ$22)*$AN$22)*$AH$22)*1.438569)-((((M33/100)*$AJ$22)*$AN$22)*$AH$22)+((((M33/100)*$AJ$23)*$AH$23)),IF(Calculator!$O$6="DUALSPECTRUM",SUM((((M33/100)*$AJ$22)*$AH$22))+(((((M33/100)*$AJ$22)*$AN$22)*$AH$22)*1.438569)-((((M33/100)*$AJ$22)*$AN$22)*$AH$22)+((((M33/100)*$AJ$23)*$AH$23)),IF(Calculator!$O$6="DUALHOMESTEAD",SUM((((M33/100)*$AJ$22)*$AH$22))+(((((M33/100)*$AJ$22)*$AN$22)*$AH$22)*1.438569)-((((M33/100)*$AJ$22)*$AN$22)*$AH$22)+((((M33/100)*$AJ$23)*$AH$23)),IF(Calculator!$O$6="DUALBAND A",SUM((((M33/100)*$AJ$22)*$AH$22))+(((((M33/100)*$AJ$22)*$AN$22)*$AH$22)*1.507051)-((((M33/100)*$AJ$22)*$AN$22)*$AH$22)+((((M33/100)*$AJ$23)*$AH$23)),IF(Calculator!$O$6="DUALBAND B",SUM((((M33/100)*$AJ$22)*$AH$22))+(((((M33/100)*$AJ$22)*$AN$22)*$AH$22)*1.57551)-((((M33/100)*$AJ$22)*$AN$22)*$AH$22)+((((M33/100)*$AJ$23)*$AH$23)),IF(Calculator!$O$6="DUALBAND C",SUM((((M33/100)*$AJ$22)*$AH$22))+(((((M33/100)*$AJ$22)*$AN$22)*$AH$22)*1.644088)-((((M33/100)*$AJ$22)*$AN$22)*$AH$22)+((((M33/100)*$AJ$23)*$AH$23)),IF(Calculator!$O$6="DUALBAND D",SUM((((M33/100)*$AJ$22)*$AH$22))+(((((M33/100)*$AJ$22)*$AN$22)*$AH$22)*1.712549)-((((M33/100)*$AJ$22)*$AN$22)*$AH$22)+((((M33/100)*$AJ$23)*$AH$23)),IF(Calculator!$O$6="DUALURBANE",SUM((((M33/100)*$AJ$22)*$AH$22))+(((((M33/100)*$AJ$22)*$AN$22)*$AH$22)*1.712549)-((((M33/100)*$AJ$22)*$AN$22)*$AH$22)+((((M33/100)*$AJ$23)*$AH$23)),IF(Calculator!$O$6="DUALSILVERANOD",SUM((((M33/100)*$AJ$22)*$AH$22))+(((((M33/100)*$AJ$22)*$AN$22)*$AH$22)*1.918079)-((((M33/100)*$AJ$22)*$AN$22)*$AH$22)+((((M33/100)*$AJ$23)*$AH$23)),IF(Calculator!$O$6="DUALANOD",SUM((((M33/100)*$AJ$22)*$AH$22))+(((((M33/100)*$AJ$22)*$AN$22)*$AH$22)*2.260509)-((((M33/100)*$AJ$22)*$AN$22)*$AH$22)+((((M33/100)*$AJ$23)*$AH$23))))))))))))))))))))))))</f>
        <v>0</v>
      </c>
      <c r="AC33" s="2">
        <f>IF(Calculator!$O$6="SINGLEBASE",SUM((((N33/100)*$AJ$22)*$AH$22))+((((N33/100)*$AJ$23)*$AH$23)),IF(Calculator!$O$6="SINGLEELEMENTS",SUM((((N33/100)*$AJ$22)*$AH$22))+(((((N33/100)*$AJ$22)*$AN$22)*$AH$22)*1.05)-((((N33/100)*$AJ$22)*$AN$22)*$AH$22)+((((N33/100)*$AJ$23)*$AH$23)),IF(Calculator!$O$6="SINGLESPECTRUM",SUM((((N33/100)*$AJ$22)*$AH$22))+(((((N33/100)*$AJ$22)*$AN$22)*$AH$22)*1.05)-((((N33/100)*$AJ$22)*$AN$22)*$AH$22)+((((N33/100)*$AJ$23)*$AH$23)),IF(Calculator!$O$6="SINGLEHOMESTEAD",SUM((((N33/100)*$AJ$22)*$AH$22))+(((((N33/100)*$AJ$22)*$AN$22)*$AH$22)*1.05)-((((N33/100)*$AJ$22)*$AN$22)*$AH$22)+((((N33/100)*$AJ$23)*$AH$23)),IF(Calculator!$O$6="SINGLEBAND A",SUM((((N33/100)*$AJ$22)*$AH$22))+(((((N33/100)*$AJ$22)*$AN$22)*$AH$22)*1.1)-((((N33/100)*$AJ$22)*$AN$22)*$AH$22)+((((N33/100)*$AJ$23)*$AH$23)),IF(Calculator!$O$6="SINGLEBAND B",SUM((((N33/100)*$AJ$22)*$AH$22))+(((((N33/100)*$AJ$22)*$AN$22)*$AH$22)*1.15)-((((N33/100)*$AJ$22)*$AN$22)*$AH$22)+((((N33/100)*$AJ$23)*$AH$23)),IF(Calculator!$O$6="SINGLEBAND C",SUM((((N33/100)*$AJ$22)*$AH$22))+(((((N33/100)*$AJ$22)*$AN$22)*$AH$22)*1.2)-((((N33/100)*$AJ$22)*$AN$22)*$AH$22)+((((N33/100)*$AJ$23)*$AH$23)),IF(Calculator!$O$6="SINGLEBAND D",SUM((((N33/100)*$AJ$22)*$AH$22))+(((((N33/100)*$AJ$22)*$AN$22)*$AH$22)*1.25)-((((N33/100)*$AJ$22)*$AN$22)*$AH$22)+((((N33/100)*$AJ$23)*$AH$23)),IF(Calculator!$O$6="SINGLEURBANE",SUM((((N33/100)*$AJ$22)*$AH$22))+(((((N33/100)*$AJ$22)*$AN$22)*$AH$22)*1.25)-((((N33/100)*$AJ$22)*$AN$22)*$AH$22)+((((N33/100)*$AJ$23)*$AH$23)),IF(Calculator!$O$6="SINGLESILVERANOD",SUM((((N33/100)*$AJ$22)*$AH$22))+(((((N33/100)*$AJ$22)*$AN$22)*$AH$22)*1.4)-((((N33/100)*$AJ$22)*$AN$22)*$AH$22)+((((N33/100)*$AJ$23)*$AH$23)),IF(Calculator!$O$6="SINGLEANOD",SUM((((N33/100)*$AJ$22)*$AH$22))+(((((N33/100)*$AJ$22)*$AN$22)*$AH$22)*1.65)-((((N33/100)*$AJ$22)*$AN$22)*$AH$22)+((((N33/100)*$AJ$23)*$AH$23)),IF(Calculator!$O$6="DUALBASE",SUM((((N33/100)*$AJ$22)*$AH$22))+(((((N33/100)*$AJ$22)*$AN$22)*$AH$22)*1.030011)-((((N33/100)*$AJ$22)*$AN$22)*$AH$22)+((((N33/100)*$AJ$23)*$AH$23)),IF(Calculator!$O$6="DUALELEMENTS",SUM((((N33/100)*$AJ$22)*$AH$22))+(((((N33/100)*$AJ$22)*$AN$22)*$AH$22)*1.438569)-((((N33/100)*$AJ$22)*$AN$22)*$AH$22)+((((N33/100)*$AJ$23)*$AH$23)),IF(Calculator!$O$6="DUALSPECTRUM",SUM((((N33/100)*$AJ$22)*$AH$22))+(((((N33/100)*$AJ$22)*$AN$22)*$AH$22)*1.438569)-((((N33/100)*$AJ$22)*$AN$22)*$AH$22)+((((N33/100)*$AJ$23)*$AH$23)),IF(Calculator!$O$6="DUALHOMESTEAD",SUM((((N33/100)*$AJ$22)*$AH$22))+(((((N33/100)*$AJ$22)*$AN$22)*$AH$22)*1.438569)-((((N33/100)*$AJ$22)*$AN$22)*$AH$22)+((((N33/100)*$AJ$23)*$AH$23)),IF(Calculator!$O$6="DUALBAND A",SUM((((N33/100)*$AJ$22)*$AH$22))+(((((N33/100)*$AJ$22)*$AN$22)*$AH$22)*1.507051)-((((N33/100)*$AJ$22)*$AN$22)*$AH$22)+((((N33/100)*$AJ$23)*$AH$23)),IF(Calculator!$O$6="DUALBAND B",SUM((((N33/100)*$AJ$22)*$AH$22))+(((((N33/100)*$AJ$22)*$AN$22)*$AH$22)*1.57551)-((((N33/100)*$AJ$22)*$AN$22)*$AH$22)+((((N33/100)*$AJ$23)*$AH$23)),IF(Calculator!$O$6="DUALBAND C",SUM((((N33/100)*$AJ$22)*$AH$22))+(((((N33/100)*$AJ$22)*$AN$22)*$AH$22)*1.644088)-((((N33/100)*$AJ$22)*$AN$22)*$AH$22)+((((N33/100)*$AJ$23)*$AH$23)),IF(Calculator!$O$6="DUALBAND D",SUM((((N33/100)*$AJ$22)*$AH$22))+(((((N33/100)*$AJ$22)*$AN$22)*$AH$22)*1.712549)-((((N33/100)*$AJ$22)*$AN$22)*$AH$22)+((((N33/100)*$AJ$23)*$AH$23)),IF(Calculator!$O$6="DUALURBANE",SUM((((N33/100)*$AJ$22)*$AH$22))+(((((N33/100)*$AJ$22)*$AN$22)*$AH$22)*1.712549)-((((N33/100)*$AJ$22)*$AN$22)*$AH$22)+((((N33/100)*$AJ$23)*$AH$23)),IF(Calculator!$O$6="DUALSILVERANOD",SUM((((N33/100)*$AJ$22)*$AH$22))+(((((N33/100)*$AJ$22)*$AN$22)*$AH$22)*1.918079)-((((N33/100)*$AJ$22)*$AN$22)*$AH$22)+((((N33/100)*$AJ$23)*$AH$23)),IF(Calculator!$O$6="DUALANOD",SUM((((N33/100)*$AJ$22)*$AH$22))+(((((N33/100)*$AJ$22)*$AN$22)*$AH$22)*2.260509)-((((N33/100)*$AJ$22)*$AN$22)*$AH$22)+((((N33/100)*$AJ$23)*$AH$23))))))))))))))))))))))))</f>
        <v>0</v>
      </c>
    </row>
    <row r="34" spans="1:40">
      <c r="A34" s="8" t="s">
        <v>1402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P34" s="8">
        <v>2550</v>
      </c>
      <c r="Q34" s="2">
        <f>IF(Calculator!$O$6="SINGLEBASE",SUM((((B34/100)*$AJ$22)*$AH$22))+((((B34/100)*$AJ$23)*$AH$23)),IF(Calculator!$O$6="SINGLEELEMENTS",SUM((((B34/100)*$AJ$22)*$AH$22))+(((((B34/100)*$AJ$22)*$AN$22)*$AH$22)*1.05)-((((B34/100)*$AJ$22)*$AN$22)*$AH$22)+((((B34/100)*$AJ$23)*$AH$23)),IF(Calculator!$O$6="SINGLESPECTRUM",SUM((((B34/100)*$AJ$22)*$AH$22))+(((((B34/100)*$AJ$22)*$AN$22)*$AH$22)*1.05)-((((B34/100)*$AJ$22)*$AN$22)*$AH$22)+((((B34/100)*$AJ$23)*$AH$23)),IF(Calculator!$O$6="SINGLEHOMESTEAD",SUM((((B34/100)*$AJ$22)*$AH$22))+(((((B34/100)*$AJ$22)*$AN$22)*$AH$22)*1.05)-((((B34/100)*$AJ$22)*$AN$22)*$AH$22)+((((B34/100)*$AJ$23)*$AH$23)),IF(Calculator!$O$6="SINGLEBAND A",SUM((((B34/100)*$AJ$22)*$AH$22))+(((((B34/100)*$AJ$22)*$AN$22)*$AH$22)*1.1)-((((B34/100)*$AJ$22)*$AN$22)*$AH$22)+((((B34/100)*$AJ$23)*$AH$23)),IF(Calculator!$O$6="SINGLEBAND B",SUM((((B34/100)*$AJ$22)*$AH$22))+(((((B34/100)*$AJ$22)*$AN$22)*$AH$22)*1.15)-((((B34/100)*$AJ$22)*$AN$22)*$AH$22)+((((B34/100)*$AJ$23)*$AH$23)),IF(Calculator!$O$6="SINGLEBAND C",SUM((((B34/100)*$AJ$22)*$AH$22))+(((((B34/100)*$AJ$22)*$AN$22)*$AH$22)*1.2)-((((B34/100)*$AJ$22)*$AN$22)*$AH$22)+((((B34/100)*$AJ$23)*$AH$23)),IF(Calculator!$O$6="SINGLEBAND D",SUM((((B34/100)*$AJ$22)*$AH$22))+(((((B34/100)*$AJ$22)*$AN$22)*$AH$22)*1.25)-((((B34/100)*$AJ$22)*$AN$22)*$AH$22)+((((B34/100)*$AJ$23)*$AH$23)),IF(Calculator!$O$6="SINGLEURBANE",SUM((((B34/100)*$AJ$22)*$AH$22))+(((((B34/100)*$AJ$22)*$AN$22)*$AH$22)*1.25)-((((B34/100)*$AJ$22)*$AN$22)*$AH$22)+((((B34/100)*$AJ$23)*$AH$23)),IF(Calculator!$O$6="SINGLESILVERANOD",SUM((((B34/100)*$AJ$22)*$AH$22))+(((((B34/100)*$AJ$22)*$AN$22)*$AH$22)*1.4)-((((B34/100)*$AJ$22)*$AN$22)*$AH$22)+((((B34/100)*$AJ$23)*$AH$23)),IF(Calculator!$O$6="SINGLEANOD",SUM((((B34/100)*$AJ$22)*$AH$22))+(((((B34/100)*$AJ$22)*$AN$22)*$AH$22)*1.65)-((((B34/100)*$AJ$22)*$AN$22)*$AH$22)+((((B34/100)*$AJ$23)*$AH$23)),IF(Calculator!$O$6="DUALBASE",SUM((((B34/100)*$AJ$22)*$AH$22))+(((((B34/100)*$AJ$22)*$AN$22)*$AH$22)*1.030011)-((((B34/100)*$AJ$22)*$AN$22)*$AH$22)+((((B34/100)*$AJ$23)*$AH$23)),IF(Calculator!$O$6="DUALELEMENTS",SUM((((B34/100)*$AJ$22)*$AH$22))+(((((B34/100)*$AJ$22)*$AN$22)*$AH$22)*1.438569)-((((B34/100)*$AJ$22)*$AN$22)*$AH$22)+((((B34/100)*$AJ$23)*$AH$23)),IF(Calculator!$O$6="DUALSPECTRUM",SUM((((B34/100)*$AJ$22)*$AH$22))+(((((B34/100)*$AJ$22)*$AN$22)*$AH$22)*1.438569)-((((B34/100)*$AJ$22)*$AN$22)*$AH$22)+((((B34/100)*$AJ$23)*$AH$23)),IF(Calculator!$O$6="DUALHOMESTEAD",SUM((((B34/100)*$AJ$22)*$AH$22))+(((((B34/100)*$AJ$22)*$AN$22)*$AH$22)*1.438569)-((((B34/100)*$AJ$22)*$AN$22)*$AH$22)+((((B34/100)*$AJ$23)*$AH$23)),IF(Calculator!$O$6="DUALBAND A",SUM((((B34/100)*$AJ$22)*$AH$22))+(((((B34/100)*$AJ$22)*$AN$22)*$AH$22)*1.507051)-((((B34/100)*$AJ$22)*$AN$22)*$AH$22)+((((B34/100)*$AJ$23)*$AH$23)),IF(Calculator!$O$6="DUALBAND B",SUM((((B34/100)*$AJ$22)*$AH$22))+(((((B34/100)*$AJ$22)*$AN$22)*$AH$22)*1.57551)-((((B34/100)*$AJ$22)*$AN$22)*$AH$22)+((((B34/100)*$AJ$23)*$AH$23)),IF(Calculator!$O$6="DUALBAND C",SUM((((B34/100)*$AJ$22)*$AH$22))+(((((B34/100)*$AJ$22)*$AN$22)*$AH$22)*1.644088)-((((B34/100)*$AJ$22)*$AN$22)*$AH$22)+((((B34/100)*$AJ$23)*$AH$23)),IF(Calculator!$O$6="DUALBAND D",SUM((((B34/100)*$AJ$22)*$AH$22))+(((((B34/100)*$AJ$22)*$AN$22)*$AH$22)*1.712549)-((((B34/100)*$AJ$22)*$AN$22)*$AH$22)+((((B34/100)*$AJ$23)*$AH$23)),IF(Calculator!$O$6="DUALURBANE",SUM((((B34/100)*$AJ$22)*$AH$22))+(((((B34/100)*$AJ$22)*$AN$22)*$AH$22)*1.712549)-((((B34/100)*$AJ$22)*$AN$22)*$AH$22)+((((B34/100)*$AJ$23)*$AH$23)),IF(Calculator!$O$6="DUALSILVERANOD",SUM((((B34/100)*$AJ$22)*$AH$22))+(((((B34/100)*$AJ$22)*$AN$22)*$AH$22)*1.918079)-((((B34/100)*$AJ$22)*$AN$22)*$AH$22)+((((B34/100)*$AJ$23)*$AH$23)),IF(Calculator!$O$6="DUALANOD",SUM((((B34/100)*$AJ$22)*$AH$22))+(((((B34/100)*$AJ$22)*$AN$22)*$AH$22)*2.260509)-((((B34/100)*$AJ$22)*$AN$22)*$AH$22)+((((B34/100)*$AJ$23)*$AH$23))))))))))))))))))))))))</f>
        <v>0</v>
      </c>
      <c r="R34" s="2">
        <f>IF(Calculator!$O$6="SINGLEBASE",SUM((((C34/100)*$AJ$22)*$AH$22))+((((C34/100)*$AJ$23)*$AH$23)),IF(Calculator!$O$6="SINGLEELEMENTS",SUM((((C34/100)*$AJ$22)*$AH$22))+(((((C34/100)*$AJ$22)*$AN$22)*$AH$22)*1.05)-((((C34/100)*$AJ$22)*$AN$22)*$AH$22)+((((C34/100)*$AJ$23)*$AH$23)),IF(Calculator!$O$6="SINGLESPECTRUM",SUM((((C34/100)*$AJ$22)*$AH$22))+(((((C34/100)*$AJ$22)*$AN$22)*$AH$22)*1.05)-((((C34/100)*$AJ$22)*$AN$22)*$AH$22)+((((C34/100)*$AJ$23)*$AH$23)),IF(Calculator!$O$6="SINGLEHOMESTEAD",SUM((((C34/100)*$AJ$22)*$AH$22))+(((((C34/100)*$AJ$22)*$AN$22)*$AH$22)*1.05)-((((C34/100)*$AJ$22)*$AN$22)*$AH$22)+((((C34/100)*$AJ$23)*$AH$23)),IF(Calculator!$O$6="SINGLEBAND A",SUM((((C34/100)*$AJ$22)*$AH$22))+(((((C34/100)*$AJ$22)*$AN$22)*$AH$22)*1.1)-((((C34/100)*$AJ$22)*$AN$22)*$AH$22)+((((C34/100)*$AJ$23)*$AH$23)),IF(Calculator!$O$6="SINGLEBAND B",SUM((((C34/100)*$AJ$22)*$AH$22))+(((((C34/100)*$AJ$22)*$AN$22)*$AH$22)*1.15)-((((C34/100)*$AJ$22)*$AN$22)*$AH$22)+((((C34/100)*$AJ$23)*$AH$23)),IF(Calculator!$O$6="SINGLEBAND C",SUM((((C34/100)*$AJ$22)*$AH$22))+(((((C34/100)*$AJ$22)*$AN$22)*$AH$22)*1.2)-((((C34/100)*$AJ$22)*$AN$22)*$AH$22)+((((C34/100)*$AJ$23)*$AH$23)),IF(Calculator!$O$6="SINGLEBAND D",SUM((((C34/100)*$AJ$22)*$AH$22))+(((((C34/100)*$AJ$22)*$AN$22)*$AH$22)*1.25)-((((C34/100)*$AJ$22)*$AN$22)*$AH$22)+((((C34/100)*$AJ$23)*$AH$23)),IF(Calculator!$O$6="SINGLEURBANE",SUM((((C34/100)*$AJ$22)*$AH$22))+(((((C34/100)*$AJ$22)*$AN$22)*$AH$22)*1.25)-((((C34/100)*$AJ$22)*$AN$22)*$AH$22)+((((C34/100)*$AJ$23)*$AH$23)),IF(Calculator!$O$6="SINGLESILVERANOD",SUM((((C34/100)*$AJ$22)*$AH$22))+(((((C34/100)*$AJ$22)*$AN$22)*$AH$22)*1.4)-((((C34/100)*$AJ$22)*$AN$22)*$AH$22)+((((C34/100)*$AJ$23)*$AH$23)),IF(Calculator!$O$6="SINGLEANOD",SUM((((C34/100)*$AJ$22)*$AH$22))+(((((C34/100)*$AJ$22)*$AN$22)*$AH$22)*1.65)-((((C34/100)*$AJ$22)*$AN$22)*$AH$22)+((((C34/100)*$AJ$23)*$AH$23)),IF(Calculator!$O$6="DUALBASE",SUM((((C34/100)*$AJ$22)*$AH$22))+(((((C34/100)*$AJ$22)*$AN$22)*$AH$22)*1.030011)-((((C34/100)*$AJ$22)*$AN$22)*$AH$22)+((((C34/100)*$AJ$23)*$AH$23)),IF(Calculator!$O$6="DUALELEMENTS",SUM((((C34/100)*$AJ$22)*$AH$22))+(((((C34/100)*$AJ$22)*$AN$22)*$AH$22)*1.438569)-((((C34/100)*$AJ$22)*$AN$22)*$AH$22)+((((C34/100)*$AJ$23)*$AH$23)),IF(Calculator!$O$6="DUALSPECTRUM",SUM((((C34/100)*$AJ$22)*$AH$22))+(((((C34/100)*$AJ$22)*$AN$22)*$AH$22)*1.438569)-((((C34/100)*$AJ$22)*$AN$22)*$AH$22)+((((C34/100)*$AJ$23)*$AH$23)),IF(Calculator!$O$6="DUALHOMESTEAD",SUM((((C34/100)*$AJ$22)*$AH$22))+(((((C34/100)*$AJ$22)*$AN$22)*$AH$22)*1.438569)-((((C34/100)*$AJ$22)*$AN$22)*$AH$22)+((((C34/100)*$AJ$23)*$AH$23)),IF(Calculator!$O$6="DUALBAND A",SUM((((C34/100)*$AJ$22)*$AH$22))+(((((C34/100)*$AJ$22)*$AN$22)*$AH$22)*1.507051)-((((C34/100)*$AJ$22)*$AN$22)*$AH$22)+((((C34/100)*$AJ$23)*$AH$23)),IF(Calculator!$O$6="DUALBAND B",SUM((((C34/100)*$AJ$22)*$AH$22))+(((((C34/100)*$AJ$22)*$AN$22)*$AH$22)*1.57551)-((((C34/100)*$AJ$22)*$AN$22)*$AH$22)+((((C34/100)*$AJ$23)*$AH$23)),IF(Calculator!$O$6="DUALBAND C",SUM((((C34/100)*$AJ$22)*$AH$22))+(((((C34/100)*$AJ$22)*$AN$22)*$AH$22)*1.644088)-((((C34/100)*$AJ$22)*$AN$22)*$AH$22)+((((C34/100)*$AJ$23)*$AH$23)),IF(Calculator!$O$6="DUALBAND D",SUM((((C34/100)*$AJ$22)*$AH$22))+(((((C34/100)*$AJ$22)*$AN$22)*$AH$22)*1.712549)-((((C34/100)*$AJ$22)*$AN$22)*$AH$22)+((((C34/100)*$AJ$23)*$AH$23)),IF(Calculator!$O$6="DUALURBANE",SUM((((C34/100)*$AJ$22)*$AH$22))+(((((C34/100)*$AJ$22)*$AN$22)*$AH$22)*1.712549)-((((C34/100)*$AJ$22)*$AN$22)*$AH$22)+((((C34/100)*$AJ$23)*$AH$23)),IF(Calculator!$O$6="DUALSILVERANOD",SUM((((C34/100)*$AJ$22)*$AH$22))+(((((C34/100)*$AJ$22)*$AN$22)*$AH$22)*1.918079)-((((C34/100)*$AJ$22)*$AN$22)*$AH$22)+((((C34/100)*$AJ$23)*$AH$23)),IF(Calculator!$O$6="DUALANOD",SUM((((C34/100)*$AJ$22)*$AH$22))+(((((C34/100)*$AJ$22)*$AN$22)*$AH$22)*2.260509)-((((C34/100)*$AJ$22)*$AN$22)*$AH$22)+((((C34/100)*$AJ$23)*$AH$23))))))))))))))))))))))))</f>
        <v>0</v>
      </c>
      <c r="S34" s="2">
        <f>IF(Calculator!$O$6="SINGLEBASE",SUM((((D34/100)*$AJ$22)*$AH$22))+((((D34/100)*$AJ$23)*$AH$23)),IF(Calculator!$O$6="SINGLEELEMENTS",SUM((((D34/100)*$AJ$22)*$AH$22))+(((((D34/100)*$AJ$22)*$AN$22)*$AH$22)*1.05)-((((D34/100)*$AJ$22)*$AN$22)*$AH$22)+((((D34/100)*$AJ$23)*$AH$23)),IF(Calculator!$O$6="SINGLESPECTRUM",SUM((((D34/100)*$AJ$22)*$AH$22))+(((((D34/100)*$AJ$22)*$AN$22)*$AH$22)*1.05)-((((D34/100)*$AJ$22)*$AN$22)*$AH$22)+((((D34/100)*$AJ$23)*$AH$23)),IF(Calculator!$O$6="SINGLEHOMESTEAD",SUM((((D34/100)*$AJ$22)*$AH$22))+(((((D34/100)*$AJ$22)*$AN$22)*$AH$22)*1.05)-((((D34/100)*$AJ$22)*$AN$22)*$AH$22)+((((D34/100)*$AJ$23)*$AH$23)),IF(Calculator!$O$6="SINGLEBAND A",SUM((((D34/100)*$AJ$22)*$AH$22))+(((((D34/100)*$AJ$22)*$AN$22)*$AH$22)*1.1)-((((D34/100)*$AJ$22)*$AN$22)*$AH$22)+((((D34/100)*$AJ$23)*$AH$23)),IF(Calculator!$O$6="SINGLEBAND B",SUM((((D34/100)*$AJ$22)*$AH$22))+(((((D34/100)*$AJ$22)*$AN$22)*$AH$22)*1.15)-((((D34/100)*$AJ$22)*$AN$22)*$AH$22)+((((D34/100)*$AJ$23)*$AH$23)),IF(Calculator!$O$6="SINGLEBAND C",SUM((((D34/100)*$AJ$22)*$AH$22))+(((((D34/100)*$AJ$22)*$AN$22)*$AH$22)*1.2)-((((D34/100)*$AJ$22)*$AN$22)*$AH$22)+((((D34/100)*$AJ$23)*$AH$23)),IF(Calculator!$O$6="SINGLEBAND D",SUM((((D34/100)*$AJ$22)*$AH$22))+(((((D34/100)*$AJ$22)*$AN$22)*$AH$22)*1.25)-((((D34/100)*$AJ$22)*$AN$22)*$AH$22)+((((D34/100)*$AJ$23)*$AH$23)),IF(Calculator!$O$6="SINGLEURBANE",SUM((((D34/100)*$AJ$22)*$AH$22))+(((((D34/100)*$AJ$22)*$AN$22)*$AH$22)*1.25)-((((D34/100)*$AJ$22)*$AN$22)*$AH$22)+((((D34/100)*$AJ$23)*$AH$23)),IF(Calculator!$O$6="SINGLESILVERANOD",SUM((((D34/100)*$AJ$22)*$AH$22))+(((((D34/100)*$AJ$22)*$AN$22)*$AH$22)*1.4)-((((D34/100)*$AJ$22)*$AN$22)*$AH$22)+((((D34/100)*$AJ$23)*$AH$23)),IF(Calculator!$O$6="SINGLEANOD",SUM((((D34/100)*$AJ$22)*$AH$22))+(((((D34/100)*$AJ$22)*$AN$22)*$AH$22)*1.65)-((((D34/100)*$AJ$22)*$AN$22)*$AH$22)+((((D34/100)*$AJ$23)*$AH$23)),IF(Calculator!$O$6="DUALBASE",SUM((((D34/100)*$AJ$22)*$AH$22))+(((((D34/100)*$AJ$22)*$AN$22)*$AH$22)*1.030011)-((((D34/100)*$AJ$22)*$AN$22)*$AH$22)+((((D34/100)*$AJ$23)*$AH$23)),IF(Calculator!$O$6="DUALELEMENTS",SUM((((D34/100)*$AJ$22)*$AH$22))+(((((D34/100)*$AJ$22)*$AN$22)*$AH$22)*1.438569)-((((D34/100)*$AJ$22)*$AN$22)*$AH$22)+((((D34/100)*$AJ$23)*$AH$23)),IF(Calculator!$O$6="DUALSPECTRUM",SUM((((D34/100)*$AJ$22)*$AH$22))+(((((D34/100)*$AJ$22)*$AN$22)*$AH$22)*1.438569)-((((D34/100)*$AJ$22)*$AN$22)*$AH$22)+((((D34/100)*$AJ$23)*$AH$23)),IF(Calculator!$O$6="DUALHOMESTEAD",SUM((((D34/100)*$AJ$22)*$AH$22))+(((((D34/100)*$AJ$22)*$AN$22)*$AH$22)*1.438569)-((((D34/100)*$AJ$22)*$AN$22)*$AH$22)+((((D34/100)*$AJ$23)*$AH$23)),IF(Calculator!$O$6="DUALBAND A",SUM((((D34/100)*$AJ$22)*$AH$22))+(((((D34/100)*$AJ$22)*$AN$22)*$AH$22)*1.507051)-((((D34/100)*$AJ$22)*$AN$22)*$AH$22)+((((D34/100)*$AJ$23)*$AH$23)),IF(Calculator!$O$6="DUALBAND B",SUM((((D34/100)*$AJ$22)*$AH$22))+(((((D34/100)*$AJ$22)*$AN$22)*$AH$22)*1.57551)-((((D34/100)*$AJ$22)*$AN$22)*$AH$22)+((((D34/100)*$AJ$23)*$AH$23)),IF(Calculator!$O$6="DUALBAND C",SUM((((D34/100)*$AJ$22)*$AH$22))+(((((D34/100)*$AJ$22)*$AN$22)*$AH$22)*1.644088)-((((D34/100)*$AJ$22)*$AN$22)*$AH$22)+((((D34/100)*$AJ$23)*$AH$23)),IF(Calculator!$O$6="DUALBAND D",SUM((((D34/100)*$AJ$22)*$AH$22))+(((((D34/100)*$AJ$22)*$AN$22)*$AH$22)*1.712549)-((((D34/100)*$AJ$22)*$AN$22)*$AH$22)+((((D34/100)*$AJ$23)*$AH$23)),IF(Calculator!$O$6="DUALURBANE",SUM((((D34/100)*$AJ$22)*$AH$22))+(((((D34/100)*$AJ$22)*$AN$22)*$AH$22)*1.712549)-((((D34/100)*$AJ$22)*$AN$22)*$AH$22)+((((D34/100)*$AJ$23)*$AH$23)),IF(Calculator!$O$6="DUALSILVERANOD",SUM((((D34/100)*$AJ$22)*$AH$22))+(((((D34/100)*$AJ$22)*$AN$22)*$AH$22)*1.918079)-((((D34/100)*$AJ$22)*$AN$22)*$AH$22)+((((D34/100)*$AJ$23)*$AH$23)),IF(Calculator!$O$6="DUALANOD",SUM((((D34/100)*$AJ$22)*$AH$22))+(((((D34/100)*$AJ$22)*$AN$22)*$AH$22)*2.260509)-((((D34/100)*$AJ$22)*$AN$22)*$AH$22)+((((D34/100)*$AJ$23)*$AH$23))))))))))))))))))))))))</f>
        <v>0</v>
      </c>
      <c r="T34" s="2">
        <f>IF(Calculator!$O$6="SINGLEBASE",SUM((((E34/100)*$AJ$22)*$AH$22))+((((E34/100)*$AJ$23)*$AH$23)),IF(Calculator!$O$6="SINGLEELEMENTS",SUM((((E34/100)*$AJ$22)*$AH$22))+(((((E34/100)*$AJ$22)*$AN$22)*$AH$22)*1.05)-((((E34/100)*$AJ$22)*$AN$22)*$AH$22)+((((E34/100)*$AJ$23)*$AH$23)),IF(Calculator!$O$6="SINGLESPECTRUM",SUM((((E34/100)*$AJ$22)*$AH$22))+(((((E34/100)*$AJ$22)*$AN$22)*$AH$22)*1.05)-((((E34/100)*$AJ$22)*$AN$22)*$AH$22)+((((E34/100)*$AJ$23)*$AH$23)),IF(Calculator!$O$6="SINGLEHOMESTEAD",SUM((((E34/100)*$AJ$22)*$AH$22))+(((((E34/100)*$AJ$22)*$AN$22)*$AH$22)*1.05)-((((E34/100)*$AJ$22)*$AN$22)*$AH$22)+((((E34/100)*$AJ$23)*$AH$23)),IF(Calculator!$O$6="SINGLEBAND A",SUM((((E34/100)*$AJ$22)*$AH$22))+(((((E34/100)*$AJ$22)*$AN$22)*$AH$22)*1.1)-((((E34/100)*$AJ$22)*$AN$22)*$AH$22)+((((E34/100)*$AJ$23)*$AH$23)),IF(Calculator!$O$6="SINGLEBAND B",SUM((((E34/100)*$AJ$22)*$AH$22))+(((((E34/100)*$AJ$22)*$AN$22)*$AH$22)*1.15)-((((E34/100)*$AJ$22)*$AN$22)*$AH$22)+((((E34/100)*$AJ$23)*$AH$23)),IF(Calculator!$O$6="SINGLEBAND C",SUM((((E34/100)*$AJ$22)*$AH$22))+(((((E34/100)*$AJ$22)*$AN$22)*$AH$22)*1.2)-((((E34/100)*$AJ$22)*$AN$22)*$AH$22)+((((E34/100)*$AJ$23)*$AH$23)),IF(Calculator!$O$6="SINGLEBAND D",SUM((((E34/100)*$AJ$22)*$AH$22))+(((((E34/100)*$AJ$22)*$AN$22)*$AH$22)*1.25)-((((E34/100)*$AJ$22)*$AN$22)*$AH$22)+((((E34/100)*$AJ$23)*$AH$23)),IF(Calculator!$O$6="SINGLEURBANE",SUM((((E34/100)*$AJ$22)*$AH$22))+(((((E34/100)*$AJ$22)*$AN$22)*$AH$22)*1.25)-((((E34/100)*$AJ$22)*$AN$22)*$AH$22)+((((E34/100)*$AJ$23)*$AH$23)),IF(Calculator!$O$6="SINGLESILVERANOD",SUM((((E34/100)*$AJ$22)*$AH$22))+(((((E34/100)*$AJ$22)*$AN$22)*$AH$22)*1.4)-((((E34/100)*$AJ$22)*$AN$22)*$AH$22)+((((E34/100)*$AJ$23)*$AH$23)),IF(Calculator!$O$6="SINGLEANOD",SUM((((E34/100)*$AJ$22)*$AH$22))+(((((E34/100)*$AJ$22)*$AN$22)*$AH$22)*1.65)-((((E34/100)*$AJ$22)*$AN$22)*$AH$22)+((((E34/100)*$AJ$23)*$AH$23)),IF(Calculator!$O$6="DUALBASE",SUM((((E34/100)*$AJ$22)*$AH$22))+(((((E34/100)*$AJ$22)*$AN$22)*$AH$22)*1.030011)-((((E34/100)*$AJ$22)*$AN$22)*$AH$22)+((((E34/100)*$AJ$23)*$AH$23)),IF(Calculator!$O$6="DUALELEMENTS",SUM((((E34/100)*$AJ$22)*$AH$22))+(((((E34/100)*$AJ$22)*$AN$22)*$AH$22)*1.438569)-((((E34/100)*$AJ$22)*$AN$22)*$AH$22)+((((E34/100)*$AJ$23)*$AH$23)),IF(Calculator!$O$6="DUALSPECTRUM",SUM((((E34/100)*$AJ$22)*$AH$22))+(((((E34/100)*$AJ$22)*$AN$22)*$AH$22)*1.438569)-((((E34/100)*$AJ$22)*$AN$22)*$AH$22)+((((E34/100)*$AJ$23)*$AH$23)),IF(Calculator!$O$6="DUALHOMESTEAD",SUM((((E34/100)*$AJ$22)*$AH$22))+(((((E34/100)*$AJ$22)*$AN$22)*$AH$22)*1.438569)-((((E34/100)*$AJ$22)*$AN$22)*$AH$22)+((((E34/100)*$AJ$23)*$AH$23)),IF(Calculator!$O$6="DUALBAND A",SUM((((E34/100)*$AJ$22)*$AH$22))+(((((E34/100)*$AJ$22)*$AN$22)*$AH$22)*1.507051)-((((E34/100)*$AJ$22)*$AN$22)*$AH$22)+((((E34/100)*$AJ$23)*$AH$23)),IF(Calculator!$O$6="DUALBAND B",SUM((((E34/100)*$AJ$22)*$AH$22))+(((((E34/100)*$AJ$22)*$AN$22)*$AH$22)*1.57551)-((((E34/100)*$AJ$22)*$AN$22)*$AH$22)+((((E34/100)*$AJ$23)*$AH$23)),IF(Calculator!$O$6="DUALBAND C",SUM((((E34/100)*$AJ$22)*$AH$22))+(((((E34/100)*$AJ$22)*$AN$22)*$AH$22)*1.644088)-((((E34/100)*$AJ$22)*$AN$22)*$AH$22)+((((E34/100)*$AJ$23)*$AH$23)),IF(Calculator!$O$6="DUALBAND D",SUM((((E34/100)*$AJ$22)*$AH$22))+(((((E34/100)*$AJ$22)*$AN$22)*$AH$22)*1.712549)-((((E34/100)*$AJ$22)*$AN$22)*$AH$22)+((((E34/100)*$AJ$23)*$AH$23)),IF(Calculator!$O$6="DUALURBANE",SUM((((E34/100)*$AJ$22)*$AH$22))+(((((E34/100)*$AJ$22)*$AN$22)*$AH$22)*1.712549)-((((E34/100)*$AJ$22)*$AN$22)*$AH$22)+((((E34/100)*$AJ$23)*$AH$23)),IF(Calculator!$O$6="DUALSILVERANOD",SUM((((E34/100)*$AJ$22)*$AH$22))+(((((E34/100)*$AJ$22)*$AN$22)*$AH$22)*1.918079)-((((E34/100)*$AJ$22)*$AN$22)*$AH$22)+((((E34/100)*$AJ$23)*$AH$23)),IF(Calculator!$O$6="DUALANOD",SUM((((E34/100)*$AJ$22)*$AH$22))+(((((E34/100)*$AJ$22)*$AN$22)*$AH$22)*2.260509)-((((E34/100)*$AJ$22)*$AN$22)*$AH$22)+((((E34/100)*$AJ$23)*$AH$23))))))))))))))))))))))))</f>
        <v>0</v>
      </c>
      <c r="U34" s="2">
        <f>IF(Calculator!$O$6="SINGLEBASE",SUM((((F34/100)*$AJ$22)*$AH$22))+((((F34/100)*$AJ$23)*$AH$23)),IF(Calculator!$O$6="SINGLEELEMENTS",SUM((((F34/100)*$AJ$22)*$AH$22))+(((((F34/100)*$AJ$22)*$AN$22)*$AH$22)*1.05)-((((F34/100)*$AJ$22)*$AN$22)*$AH$22)+((((F34/100)*$AJ$23)*$AH$23)),IF(Calculator!$O$6="SINGLESPECTRUM",SUM((((F34/100)*$AJ$22)*$AH$22))+(((((F34/100)*$AJ$22)*$AN$22)*$AH$22)*1.05)-((((F34/100)*$AJ$22)*$AN$22)*$AH$22)+((((F34/100)*$AJ$23)*$AH$23)),IF(Calculator!$O$6="SINGLEHOMESTEAD",SUM((((F34/100)*$AJ$22)*$AH$22))+(((((F34/100)*$AJ$22)*$AN$22)*$AH$22)*1.05)-((((F34/100)*$AJ$22)*$AN$22)*$AH$22)+((((F34/100)*$AJ$23)*$AH$23)),IF(Calculator!$O$6="SINGLEBAND A",SUM((((F34/100)*$AJ$22)*$AH$22))+(((((F34/100)*$AJ$22)*$AN$22)*$AH$22)*1.1)-((((F34/100)*$AJ$22)*$AN$22)*$AH$22)+((((F34/100)*$AJ$23)*$AH$23)),IF(Calculator!$O$6="SINGLEBAND B",SUM((((F34/100)*$AJ$22)*$AH$22))+(((((F34/100)*$AJ$22)*$AN$22)*$AH$22)*1.15)-((((F34/100)*$AJ$22)*$AN$22)*$AH$22)+((((F34/100)*$AJ$23)*$AH$23)),IF(Calculator!$O$6="SINGLEBAND C",SUM((((F34/100)*$AJ$22)*$AH$22))+(((((F34/100)*$AJ$22)*$AN$22)*$AH$22)*1.2)-((((F34/100)*$AJ$22)*$AN$22)*$AH$22)+((((F34/100)*$AJ$23)*$AH$23)),IF(Calculator!$O$6="SINGLEBAND D",SUM((((F34/100)*$AJ$22)*$AH$22))+(((((F34/100)*$AJ$22)*$AN$22)*$AH$22)*1.25)-((((F34/100)*$AJ$22)*$AN$22)*$AH$22)+((((F34/100)*$AJ$23)*$AH$23)),IF(Calculator!$O$6="SINGLEURBANE",SUM((((F34/100)*$AJ$22)*$AH$22))+(((((F34/100)*$AJ$22)*$AN$22)*$AH$22)*1.25)-((((F34/100)*$AJ$22)*$AN$22)*$AH$22)+((((F34/100)*$AJ$23)*$AH$23)),IF(Calculator!$O$6="SINGLESILVERANOD",SUM((((F34/100)*$AJ$22)*$AH$22))+(((((F34/100)*$AJ$22)*$AN$22)*$AH$22)*1.4)-((((F34/100)*$AJ$22)*$AN$22)*$AH$22)+((((F34/100)*$AJ$23)*$AH$23)),IF(Calculator!$O$6="SINGLEANOD",SUM((((F34/100)*$AJ$22)*$AH$22))+(((((F34/100)*$AJ$22)*$AN$22)*$AH$22)*1.65)-((((F34/100)*$AJ$22)*$AN$22)*$AH$22)+((((F34/100)*$AJ$23)*$AH$23)),IF(Calculator!$O$6="DUALBASE",SUM((((F34/100)*$AJ$22)*$AH$22))+(((((F34/100)*$AJ$22)*$AN$22)*$AH$22)*1.030011)-((((F34/100)*$AJ$22)*$AN$22)*$AH$22)+((((F34/100)*$AJ$23)*$AH$23)),IF(Calculator!$O$6="DUALELEMENTS",SUM((((F34/100)*$AJ$22)*$AH$22))+(((((F34/100)*$AJ$22)*$AN$22)*$AH$22)*1.438569)-((((F34/100)*$AJ$22)*$AN$22)*$AH$22)+((((F34/100)*$AJ$23)*$AH$23)),IF(Calculator!$O$6="DUALSPECTRUM",SUM((((F34/100)*$AJ$22)*$AH$22))+(((((F34/100)*$AJ$22)*$AN$22)*$AH$22)*1.438569)-((((F34/100)*$AJ$22)*$AN$22)*$AH$22)+((((F34/100)*$AJ$23)*$AH$23)),IF(Calculator!$O$6="DUALHOMESTEAD",SUM((((F34/100)*$AJ$22)*$AH$22))+(((((F34/100)*$AJ$22)*$AN$22)*$AH$22)*1.438569)-((((F34/100)*$AJ$22)*$AN$22)*$AH$22)+((((F34/100)*$AJ$23)*$AH$23)),IF(Calculator!$O$6="DUALBAND A",SUM((((F34/100)*$AJ$22)*$AH$22))+(((((F34/100)*$AJ$22)*$AN$22)*$AH$22)*1.507051)-((((F34/100)*$AJ$22)*$AN$22)*$AH$22)+((((F34/100)*$AJ$23)*$AH$23)),IF(Calculator!$O$6="DUALBAND B",SUM((((F34/100)*$AJ$22)*$AH$22))+(((((F34/100)*$AJ$22)*$AN$22)*$AH$22)*1.57551)-((((F34/100)*$AJ$22)*$AN$22)*$AH$22)+((((F34/100)*$AJ$23)*$AH$23)),IF(Calculator!$O$6="DUALBAND C",SUM((((F34/100)*$AJ$22)*$AH$22))+(((((F34/100)*$AJ$22)*$AN$22)*$AH$22)*1.644088)-((((F34/100)*$AJ$22)*$AN$22)*$AH$22)+((((F34/100)*$AJ$23)*$AH$23)),IF(Calculator!$O$6="DUALBAND D",SUM((((F34/100)*$AJ$22)*$AH$22))+(((((F34/100)*$AJ$22)*$AN$22)*$AH$22)*1.712549)-((((F34/100)*$AJ$22)*$AN$22)*$AH$22)+((((F34/100)*$AJ$23)*$AH$23)),IF(Calculator!$O$6="DUALURBANE",SUM((((F34/100)*$AJ$22)*$AH$22))+(((((F34/100)*$AJ$22)*$AN$22)*$AH$22)*1.712549)-((((F34/100)*$AJ$22)*$AN$22)*$AH$22)+((((F34/100)*$AJ$23)*$AH$23)),IF(Calculator!$O$6="DUALSILVERANOD",SUM((((F34/100)*$AJ$22)*$AH$22))+(((((F34/100)*$AJ$22)*$AN$22)*$AH$22)*1.918079)-((((F34/100)*$AJ$22)*$AN$22)*$AH$22)+((((F34/100)*$AJ$23)*$AH$23)),IF(Calculator!$O$6="DUALANOD",SUM((((F34/100)*$AJ$22)*$AH$22))+(((((F34/100)*$AJ$22)*$AN$22)*$AH$22)*2.260509)-((((F34/100)*$AJ$22)*$AN$22)*$AH$22)+((((F34/100)*$AJ$23)*$AH$23))))))))))))))))))))))))</f>
        <v>0</v>
      </c>
      <c r="V34" s="2">
        <f>IF(Calculator!$O$6="SINGLEBASE",SUM((((G34/100)*$AJ$22)*$AH$22))+((((G34/100)*$AJ$23)*$AH$23)),IF(Calculator!$O$6="SINGLEELEMENTS",SUM((((G34/100)*$AJ$22)*$AH$22))+(((((G34/100)*$AJ$22)*$AN$22)*$AH$22)*1.05)-((((G34/100)*$AJ$22)*$AN$22)*$AH$22)+((((G34/100)*$AJ$23)*$AH$23)),IF(Calculator!$O$6="SINGLESPECTRUM",SUM((((G34/100)*$AJ$22)*$AH$22))+(((((G34/100)*$AJ$22)*$AN$22)*$AH$22)*1.05)-((((G34/100)*$AJ$22)*$AN$22)*$AH$22)+((((G34/100)*$AJ$23)*$AH$23)),IF(Calculator!$O$6="SINGLEHOMESTEAD",SUM((((G34/100)*$AJ$22)*$AH$22))+(((((G34/100)*$AJ$22)*$AN$22)*$AH$22)*1.05)-((((G34/100)*$AJ$22)*$AN$22)*$AH$22)+((((G34/100)*$AJ$23)*$AH$23)),IF(Calculator!$O$6="SINGLEBAND A",SUM((((G34/100)*$AJ$22)*$AH$22))+(((((G34/100)*$AJ$22)*$AN$22)*$AH$22)*1.1)-((((G34/100)*$AJ$22)*$AN$22)*$AH$22)+((((G34/100)*$AJ$23)*$AH$23)),IF(Calculator!$O$6="SINGLEBAND B",SUM((((G34/100)*$AJ$22)*$AH$22))+(((((G34/100)*$AJ$22)*$AN$22)*$AH$22)*1.15)-((((G34/100)*$AJ$22)*$AN$22)*$AH$22)+((((G34/100)*$AJ$23)*$AH$23)),IF(Calculator!$O$6="SINGLEBAND C",SUM((((G34/100)*$AJ$22)*$AH$22))+(((((G34/100)*$AJ$22)*$AN$22)*$AH$22)*1.2)-((((G34/100)*$AJ$22)*$AN$22)*$AH$22)+((((G34/100)*$AJ$23)*$AH$23)),IF(Calculator!$O$6="SINGLEBAND D",SUM((((G34/100)*$AJ$22)*$AH$22))+(((((G34/100)*$AJ$22)*$AN$22)*$AH$22)*1.25)-((((G34/100)*$AJ$22)*$AN$22)*$AH$22)+((((G34/100)*$AJ$23)*$AH$23)),IF(Calculator!$O$6="SINGLEURBANE",SUM((((G34/100)*$AJ$22)*$AH$22))+(((((G34/100)*$AJ$22)*$AN$22)*$AH$22)*1.25)-((((G34/100)*$AJ$22)*$AN$22)*$AH$22)+((((G34/100)*$AJ$23)*$AH$23)),IF(Calculator!$O$6="SINGLESILVERANOD",SUM((((G34/100)*$AJ$22)*$AH$22))+(((((G34/100)*$AJ$22)*$AN$22)*$AH$22)*1.4)-((((G34/100)*$AJ$22)*$AN$22)*$AH$22)+((((G34/100)*$AJ$23)*$AH$23)),IF(Calculator!$O$6="SINGLEANOD",SUM((((G34/100)*$AJ$22)*$AH$22))+(((((G34/100)*$AJ$22)*$AN$22)*$AH$22)*1.65)-((((G34/100)*$AJ$22)*$AN$22)*$AH$22)+((((G34/100)*$AJ$23)*$AH$23)),IF(Calculator!$O$6="DUALBASE",SUM((((G34/100)*$AJ$22)*$AH$22))+(((((G34/100)*$AJ$22)*$AN$22)*$AH$22)*1.030011)-((((G34/100)*$AJ$22)*$AN$22)*$AH$22)+((((G34/100)*$AJ$23)*$AH$23)),IF(Calculator!$O$6="DUALELEMENTS",SUM((((G34/100)*$AJ$22)*$AH$22))+(((((G34/100)*$AJ$22)*$AN$22)*$AH$22)*1.438569)-((((G34/100)*$AJ$22)*$AN$22)*$AH$22)+((((G34/100)*$AJ$23)*$AH$23)),IF(Calculator!$O$6="DUALSPECTRUM",SUM((((G34/100)*$AJ$22)*$AH$22))+(((((G34/100)*$AJ$22)*$AN$22)*$AH$22)*1.438569)-((((G34/100)*$AJ$22)*$AN$22)*$AH$22)+((((G34/100)*$AJ$23)*$AH$23)),IF(Calculator!$O$6="DUALHOMESTEAD",SUM((((G34/100)*$AJ$22)*$AH$22))+(((((G34/100)*$AJ$22)*$AN$22)*$AH$22)*1.438569)-((((G34/100)*$AJ$22)*$AN$22)*$AH$22)+((((G34/100)*$AJ$23)*$AH$23)),IF(Calculator!$O$6="DUALBAND A",SUM((((G34/100)*$AJ$22)*$AH$22))+(((((G34/100)*$AJ$22)*$AN$22)*$AH$22)*1.507051)-((((G34/100)*$AJ$22)*$AN$22)*$AH$22)+((((G34/100)*$AJ$23)*$AH$23)),IF(Calculator!$O$6="DUALBAND B",SUM((((G34/100)*$AJ$22)*$AH$22))+(((((G34/100)*$AJ$22)*$AN$22)*$AH$22)*1.57551)-((((G34/100)*$AJ$22)*$AN$22)*$AH$22)+((((G34/100)*$AJ$23)*$AH$23)),IF(Calculator!$O$6="DUALBAND C",SUM((((G34/100)*$AJ$22)*$AH$22))+(((((G34/100)*$AJ$22)*$AN$22)*$AH$22)*1.644088)-((((G34/100)*$AJ$22)*$AN$22)*$AH$22)+((((G34/100)*$AJ$23)*$AH$23)),IF(Calculator!$O$6="DUALBAND D",SUM((((G34/100)*$AJ$22)*$AH$22))+(((((G34/100)*$AJ$22)*$AN$22)*$AH$22)*1.712549)-((((G34/100)*$AJ$22)*$AN$22)*$AH$22)+((((G34/100)*$AJ$23)*$AH$23)),IF(Calculator!$O$6="DUALURBANE",SUM((((G34/100)*$AJ$22)*$AH$22))+(((((G34/100)*$AJ$22)*$AN$22)*$AH$22)*1.712549)-((((G34/100)*$AJ$22)*$AN$22)*$AH$22)+((((G34/100)*$AJ$23)*$AH$23)),IF(Calculator!$O$6="DUALSILVERANOD",SUM((((G34/100)*$AJ$22)*$AH$22))+(((((G34/100)*$AJ$22)*$AN$22)*$AH$22)*1.918079)-((((G34/100)*$AJ$22)*$AN$22)*$AH$22)+((((G34/100)*$AJ$23)*$AH$23)),IF(Calculator!$O$6="DUALANOD",SUM((((G34/100)*$AJ$22)*$AH$22))+(((((G34/100)*$AJ$22)*$AN$22)*$AH$22)*2.260509)-((((G34/100)*$AJ$22)*$AN$22)*$AH$22)+((((G34/100)*$AJ$23)*$AH$23))))))))))))))))))))))))</f>
        <v>0</v>
      </c>
      <c r="W34" s="2">
        <f>IF(Calculator!$O$6="SINGLEBASE",SUM((((H34/100)*$AJ$22)*$AH$22))+((((H34/100)*$AJ$23)*$AH$23)),IF(Calculator!$O$6="SINGLEELEMENTS",SUM((((H34/100)*$AJ$22)*$AH$22))+(((((H34/100)*$AJ$22)*$AN$22)*$AH$22)*1.05)-((((H34/100)*$AJ$22)*$AN$22)*$AH$22)+((((H34/100)*$AJ$23)*$AH$23)),IF(Calculator!$O$6="SINGLESPECTRUM",SUM((((H34/100)*$AJ$22)*$AH$22))+(((((H34/100)*$AJ$22)*$AN$22)*$AH$22)*1.05)-((((H34/100)*$AJ$22)*$AN$22)*$AH$22)+((((H34/100)*$AJ$23)*$AH$23)),IF(Calculator!$O$6="SINGLEHOMESTEAD",SUM((((H34/100)*$AJ$22)*$AH$22))+(((((H34/100)*$AJ$22)*$AN$22)*$AH$22)*1.05)-((((H34/100)*$AJ$22)*$AN$22)*$AH$22)+((((H34/100)*$AJ$23)*$AH$23)),IF(Calculator!$O$6="SINGLEBAND A",SUM((((H34/100)*$AJ$22)*$AH$22))+(((((H34/100)*$AJ$22)*$AN$22)*$AH$22)*1.1)-((((H34/100)*$AJ$22)*$AN$22)*$AH$22)+((((H34/100)*$AJ$23)*$AH$23)),IF(Calculator!$O$6="SINGLEBAND B",SUM((((H34/100)*$AJ$22)*$AH$22))+(((((H34/100)*$AJ$22)*$AN$22)*$AH$22)*1.15)-((((H34/100)*$AJ$22)*$AN$22)*$AH$22)+((((H34/100)*$AJ$23)*$AH$23)),IF(Calculator!$O$6="SINGLEBAND C",SUM((((H34/100)*$AJ$22)*$AH$22))+(((((H34/100)*$AJ$22)*$AN$22)*$AH$22)*1.2)-((((H34/100)*$AJ$22)*$AN$22)*$AH$22)+((((H34/100)*$AJ$23)*$AH$23)),IF(Calculator!$O$6="SINGLEBAND D",SUM((((H34/100)*$AJ$22)*$AH$22))+(((((H34/100)*$AJ$22)*$AN$22)*$AH$22)*1.25)-((((H34/100)*$AJ$22)*$AN$22)*$AH$22)+((((H34/100)*$AJ$23)*$AH$23)),IF(Calculator!$O$6="SINGLEURBANE",SUM((((H34/100)*$AJ$22)*$AH$22))+(((((H34/100)*$AJ$22)*$AN$22)*$AH$22)*1.25)-((((H34/100)*$AJ$22)*$AN$22)*$AH$22)+((((H34/100)*$AJ$23)*$AH$23)),IF(Calculator!$O$6="SINGLESILVERANOD",SUM((((H34/100)*$AJ$22)*$AH$22))+(((((H34/100)*$AJ$22)*$AN$22)*$AH$22)*1.4)-((((H34/100)*$AJ$22)*$AN$22)*$AH$22)+((((H34/100)*$AJ$23)*$AH$23)),IF(Calculator!$O$6="SINGLEANOD",SUM((((H34/100)*$AJ$22)*$AH$22))+(((((H34/100)*$AJ$22)*$AN$22)*$AH$22)*1.65)-((((H34/100)*$AJ$22)*$AN$22)*$AH$22)+((((H34/100)*$AJ$23)*$AH$23)),IF(Calculator!$O$6="DUALBASE",SUM((((H34/100)*$AJ$22)*$AH$22))+(((((H34/100)*$AJ$22)*$AN$22)*$AH$22)*1.030011)-((((H34/100)*$AJ$22)*$AN$22)*$AH$22)+((((H34/100)*$AJ$23)*$AH$23)),IF(Calculator!$O$6="DUALELEMENTS",SUM((((H34/100)*$AJ$22)*$AH$22))+(((((H34/100)*$AJ$22)*$AN$22)*$AH$22)*1.438569)-((((H34/100)*$AJ$22)*$AN$22)*$AH$22)+((((H34/100)*$AJ$23)*$AH$23)),IF(Calculator!$O$6="DUALSPECTRUM",SUM((((H34/100)*$AJ$22)*$AH$22))+(((((H34/100)*$AJ$22)*$AN$22)*$AH$22)*1.438569)-((((H34/100)*$AJ$22)*$AN$22)*$AH$22)+((((H34/100)*$AJ$23)*$AH$23)),IF(Calculator!$O$6="DUALHOMESTEAD",SUM((((H34/100)*$AJ$22)*$AH$22))+(((((H34/100)*$AJ$22)*$AN$22)*$AH$22)*1.438569)-((((H34/100)*$AJ$22)*$AN$22)*$AH$22)+((((H34/100)*$AJ$23)*$AH$23)),IF(Calculator!$O$6="DUALBAND A",SUM((((H34/100)*$AJ$22)*$AH$22))+(((((H34/100)*$AJ$22)*$AN$22)*$AH$22)*1.507051)-((((H34/100)*$AJ$22)*$AN$22)*$AH$22)+((((H34/100)*$AJ$23)*$AH$23)),IF(Calculator!$O$6="DUALBAND B",SUM((((H34/100)*$AJ$22)*$AH$22))+(((((H34/100)*$AJ$22)*$AN$22)*$AH$22)*1.57551)-((((H34/100)*$AJ$22)*$AN$22)*$AH$22)+((((H34/100)*$AJ$23)*$AH$23)),IF(Calculator!$O$6="DUALBAND C",SUM((((H34/100)*$AJ$22)*$AH$22))+(((((H34/100)*$AJ$22)*$AN$22)*$AH$22)*1.644088)-((((H34/100)*$AJ$22)*$AN$22)*$AH$22)+((((H34/100)*$AJ$23)*$AH$23)),IF(Calculator!$O$6="DUALBAND D",SUM((((H34/100)*$AJ$22)*$AH$22))+(((((H34/100)*$AJ$22)*$AN$22)*$AH$22)*1.712549)-((((H34/100)*$AJ$22)*$AN$22)*$AH$22)+((((H34/100)*$AJ$23)*$AH$23)),IF(Calculator!$O$6="DUALURBANE",SUM((((H34/100)*$AJ$22)*$AH$22))+(((((H34/100)*$AJ$22)*$AN$22)*$AH$22)*1.712549)-((((H34/100)*$AJ$22)*$AN$22)*$AH$22)+((((H34/100)*$AJ$23)*$AH$23)),IF(Calculator!$O$6="DUALSILVERANOD",SUM((((H34/100)*$AJ$22)*$AH$22))+(((((H34/100)*$AJ$22)*$AN$22)*$AH$22)*1.918079)-((((H34/100)*$AJ$22)*$AN$22)*$AH$22)+((((H34/100)*$AJ$23)*$AH$23)),IF(Calculator!$O$6="DUALANOD",SUM((((H34/100)*$AJ$22)*$AH$22))+(((((H34/100)*$AJ$22)*$AN$22)*$AH$22)*2.260509)-((((H34/100)*$AJ$22)*$AN$22)*$AH$22)+((((H34/100)*$AJ$23)*$AH$23))))))))))))))))))))))))</f>
        <v>0</v>
      </c>
      <c r="X34" s="2">
        <f>IF(Calculator!$O$6="SINGLEBASE",SUM((((I34/100)*$AJ$22)*$AH$22))+((((I34/100)*$AJ$23)*$AH$23)),IF(Calculator!$O$6="SINGLEELEMENTS",SUM((((I34/100)*$AJ$22)*$AH$22))+(((((I34/100)*$AJ$22)*$AN$22)*$AH$22)*1.05)-((((I34/100)*$AJ$22)*$AN$22)*$AH$22)+((((I34/100)*$AJ$23)*$AH$23)),IF(Calculator!$O$6="SINGLESPECTRUM",SUM((((I34/100)*$AJ$22)*$AH$22))+(((((I34/100)*$AJ$22)*$AN$22)*$AH$22)*1.05)-((((I34/100)*$AJ$22)*$AN$22)*$AH$22)+((((I34/100)*$AJ$23)*$AH$23)),IF(Calculator!$O$6="SINGLEHOMESTEAD",SUM((((I34/100)*$AJ$22)*$AH$22))+(((((I34/100)*$AJ$22)*$AN$22)*$AH$22)*1.05)-((((I34/100)*$AJ$22)*$AN$22)*$AH$22)+((((I34/100)*$AJ$23)*$AH$23)),IF(Calculator!$O$6="SINGLEBAND A",SUM((((I34/100)*$AJ$22)*$AH$22))+(((((I34/100)*$AJ$22)*$AN$22)*$AH$22)*1.1)-((((I34/100)*$AJ$22)*$AN$22)*$AH$22)+((((I34/100)*$AJ$23)*$AH$23)),IF(Calculator!$O$6="SINGLEBAND B",SUM((((I34/100)*$AJ$22)*$AH$22))+(((((I34/100)*$AJ$22)*$AN$22)*$AH$22)*1.15)-((((I34/100)*$AJ$22)*$AN$22)*$AH$22)+((((I34/100)*$AJ$23)*$AH$23)),IF(Calculator!$O$6="SINGLEBAND C",SUM((((I34/100)*$AJ$22)*$AH$22))+(((((I34/100)*$AJ$22)*$AN$22)*$AH$22)*1.2)-((((I34/100)*$AJ$22)*$AN$22)*$AH$22)+((((I34/100)*$AJ$23)*$AH$23)),IF(Calculator!$O$6="SINGLEBAND D",SUM((((I34/100)*$AJ$22)*$AH$22))+(((((I34/100)*$AJ$22)*$AN$22)*$AH$22)*1.25)-((((I34/100)*$AJ$22)*$AN$22)*$AH$22)+((((I34/100)*$AJ$23)*$AH$23)),IF(Calculator!$O$6="SINGLEURBANE",SUM((((I34/100)*$AJ$22)*$AH$22))+(((((I34/100)*$AJ$22)*$AN$22)*$AH$22)*1.25)-((((I34/100)*$AJ$22)*$AN$22)*$AH$22)+((((I34/100)*$AJ$23)*$AH$23)),IF(Calculator!$O$6="SINGLESILVERANOD",SUM((((I34/100)*$AJ$22)*$AH$22))+(((((I34/100)*$AJ$22)*$AN$22)*$AH$22)*1.4)-((((I34/100)*$AJ$22)*$AN$22)*$AH$22)+((((I34/100)*$AJ$23)*$AH$23)),IF(Calculator!$O$6="SINGLEANOD",SUM((((I34/100)*$AJ$22)*$AH$22))+(((((I34/100)*$AJ$22)*$AN$22)*$AH$22)*1.65)-((((I34/100)*$AJ$22)*$AN$22)*$AH$22)+((((I34/100)*$AJ$23)*$AH$23)),IF(Calculator!$O$6="DUALBASE",SUM((((I34/100)*$AJ$22)*$AH$22))+(((((I34/100)*$AJ$22)*$AN$22)*$AH$22)*1.030011)-((((I34/100)*$AJ$22)*$AN$22)*$AH$22)+((((I34/100)*$AJ$23)*$AH$23)),IF(Calculator!$O$6="DUALELEMENTS",SUM((((I34/100)*$AJ$22)*$AH$22))+(((((I34/100)*$AJ$22)*$AN$22)*$AH$22)*1.438569)-((((I34/100)*$AJ$22)*$AN$22)*$AH$22)+((((I34/100)*$AJ$23)*$AH$23)),IF(Calculator!$O$6="DUALSPECTRUM",SUM((((I34/100)*$AJ$22)*$AH$22))+(((((I34/100)*$AJ$22)*$AN$22)*$AH$22)*1.438569)-((((I34/100)*$AJ$22)*$AN$22)*$AH$22)+((((I34/100)*$AJ$23)*$AH$23)),IF(Calculator!$O$6="DUALHOMESTEAD",SUM((((I34/100)*$AJ$22)*$AH$22))+(((((I34/100)*$AJ$22)*$AN$22)*$AH$22)*1.438569)-((((I34/100)*$AJ$22)*$AN$22)*$AH$22)+((((I34/100)*$AJ$23)*$AH$23)),IF(Calculator!$O$6="DUALBAND A",SUM((((I34/100)*$AJ$22)*$AH$22))+(((((I34/100)*$AJ$22)*$AN$22)*$AH$22)*1.507051)-((((I34/100)*$AJ$22)*$AN$22)*$AH$22)+((((I34/100)*$AJ$23)*$AH$23)),IF(Calculator!$O$6="DUALBAND B",SUM((((I34/100)*$AJ$22)*$AH$22))+(((((I34/100)*$AJ$22)*$AN$22)*$AH$22)*1.57551)-((((I34/100)*$AJ$22)*$AN$22)*$AH$22)+((((I34/100)*$AJ$23)*$AH$23)),IF(Calculator!$O$6="DUALBAND C",SUM((((I34/100)*$AJ$22)*$AH$22))+(((((I34/100)*$AJ$22)*$AN$22)*$AH$22)*1.644088)-((((I34/100)*$AJ$22)*$AN$22)*$AH$22)+((((I34/100)*$AJ$23)*$AH$23)),IF(Calculator!$O$6="DUALBAND D",SUM((((I34/100)*$AJ$22)*$AH$22))+(((((I34/100)*$AJ$22)*$AN$22)*$AH$22)*1.712549)-((((I34/100)*$AJ$22)*$AN$22)*$AH$22)+((((I34/100)*$AJ$23)*$AH$23)),IF(Calculator!$O$6="DUALURBANE",SUM((((I34/100)*$AJ$22)*$AH$22))+(((((I34/100)*$AJ$22)*$AN$22)*$AH$22)*1.712549)-((((I34/100)*$AJ$22)*$AN$22)*$AH$22)+((((I34/100)*$AJ$23)*$AH$23)),IF(Calculator!$O$6="DUALSILVERANOD",SUM((((I34/100)*$AJ$22)*$AH$22))+(((((I34/100)*$AJ$22)*$AN$22)*$AH$22)*1.918079)-((((I34/100)*$AJ$22)*$AN$22)*$AH$22)+((((I34/100)*$AJ$23)*$AH$23)),IF(Calculator!$O$6="DUALANOD",SUM((((I34/100)*$AJ$22)*$AH$22))+(((((I34/100)*$AJ$22)*$AN$22)*$AH$22)*2.260509)-((((I34/100)*$AJ$22)*$AN$22)*$AH$22)+((((I34/100)*$AJ$23)*$AH$23))))))))))))))))))))))))</f>
        <v>0</v>
      </c>
      <c r="Y34" s="2">
        <f>IF(Calculator!$O$6="SINGLEBASE",SUM((((J34/100)*$AJ$22)*$AH$22))+((((J34/100)*$AJ$23)*$AH$23)),IF(Calculator!$O$6="SINGLEELEMENTS",SUM((((J34/100)*$AJ$22)*$AH$22))+(((((J34/100)*$AJ$22)*$AN$22)*$AH$22)*1.05)-((((J34/100)*$AJ$22)*$AN$22)*$AH$22)+((((J34/100)*$AJ$23)*$AH$23)),IF(Calculator!$O$6="SINGLESPECTRUM",SUM((((J34/100)*$AJ$22)*$AH$22))+(((((J34/100)*$AJ$22)*$AN$22)*$AH$22)*1.05)-((((J34/100)*$AJ$22)*$AN$22)*$AH$22)+((((J34/100)*$AJ$23)*$AH$23)),IF(Calculator!$O$6="SINGLEHOMESTEAD",SUM((((J34/100)*$AJ$22)*$AH$22))+(((((J34/100)*$AJ$22)*$AN$22)*$AH$22)*1.05)-((((J34/100)*$AJ$22)*$AN$22)*$AH$22)+((((J34/100)*$AJ$23)*$AH$23)),IF(Calculator!$O$6="SINGLEBAND A",SUM((((J34/100)*$AJ$22)*$AH$22))+(((((J34/100)*$AJ$22)*$AN$22)*$AH$22)*1.1)-((((J34/100)*$AJ$22)*$AN$22)*$AH$22)+((((J34/100)*$AJ$23)*$AH$23)),IF(Calculator!$O$6="SINGLEBAND B",SUM((((J34/100)*$AJ$22)*$AH$22))+(((((J34/100)*$AJ$22)*$AN$22)*$AH$22)*1.15)-((((J34/100)*$AJ$22)*$AN$22)*$AH$22)+((((J34/100)*$AJ$23)*$AH$23)),IF(Calculator!$O$6="SINGLEBAND C",SUM((((J34/100)*$AJ$22)*$AH$22))+(((((J34/100)*$AJ$22)*$AN$22)*$AH$22)*1.2)-((((J34/100)*$AJ$22)*$AN$22)*$AH$22)+((((J34/100)*$AJ$23)*$AH$23)),IF(Calculator!$O$6="SINGLEBAND D",SUM((((J34/100)*$AJ$22)*$AH$22))+(((((J34/100)*$AJ$22)*$AN$22)*$AH$22)*1.25)-((((J34/100)*$AJ$22)*$AN$22)*$AH$22)+((((J34/100)*$AJ$23)*$AH$23)),IF(Calculator!$O$6="SINGLEURBANE",SUM((((J34/100)*$AJ$22)*$AH$22))+(((((J34/100)*$AJ$22)*$AN$22)*$AH$22)*1.25)-((((J34/100)*$AJ$22)*$AN$22)*$AH$22)+((((J34/100)*$AJ$23)*$AH$23)),IF(Calculator!$O$6="SINGLESILVERANOD",SUM((((J34/100)*$AJ$22)*$AH$22))+(((((J34/100)*$AJ$22)*$AN$22)*$AH$22)*1.4)-((((J34/100)*$AJ$22)*$AN$22)*$AH$22)+((((J34/100)*$AJ$23)*$AH$23)),IF(Calculator!$O$6="SINGLEANOD",SUM((((J34/100)*$AJ$22)*$AH$22))+(((((J34/100)*$AJ$22)*$AN$22)*$AH$22)*1.65)-((((J34/100)*$AJ$22)*$AN$22)*$AH$22)+((((J34/100)*$AJ$23)*$AH$23)),IF(Calculator!$O$6="DUALBASE",SUM((((J34/100)*$AJ$22)*$AH$22))+(((((J34/100)*$AJ$22)*$AN$22)*$AH$22)*1.030011)-((((J34/100)*$AJ$22)*$AN$22)*$AH$22)+((((J34/100)*$AJ$23)*$AH$23)),IF(Calculator!$O$6="DUALELEMENTS",SUM((((J34/100)*$AJ$22)*$AH$22))+(((((J34/100)*$AJ$22)*$AN$22)*$AH$22)*1.438569)-((((J34/100)*$AJ$22)*$AN$22)*$AH$22)+((((J34/100)*$AJ$23)*$AH$23)),IF(Calculator!$O$6="DUALSPECTRUM",SUM((((J34/100)*$AJ$22)*$AH$22))+(((((J34/100)*$AJ$22)*$AN$22)*$AH$22)*1.438569)-((((J34/100)*$AJ$22)*$AN$22)*$AH$22)+((((J34/100)*$AJ$23)*$AH$23)),IF(Calculator!$O$6="DUALHOMESTEAD",SUM((((J34/100)*$AJ$22)*$AH$22))+(((((J34/100)*$AJ$22)*$AN$22)*$AH$22)*1.438569)-((((J34/100)*$AJ$22)*$AN$22)*$AH$22)+((((J34/100)*$AJ$23)*$AH$23)),IF(Calculator!$O$6="DUALBAND A",SUM((((J34/100)*$AJ$22)*$AH$22))+(((((J34/100)*$AJ$22)*$AN$22)*$AH$22)*1.507051)-((((J34/100)*$AJ$22)*$AN$22)*$AH$22)+((((J34/100)*$AJ$23)*$AH$23)),IF(Calculator!$O$6="DUALBAND B",SUM((((J34/100)*$AJ$22)*$AH$22))+(((((J34/100)*$AJ$22)*$AN$22)*$AH$22)*1.57551)-((((J34/100)*$AJ$22)*$AN$22)*$AH$22)+((((J34/100)*$AJ$23)*$AH$23)),IF(Calculator!$O$6="DUALBAND C",SUM((((J34/100)*$AJ$22)*$AH$22))+(((((J34/100)*$AJ$22)*$AN$22)*$AH$22)*1.644088)-((((J34/100)*$AJ$22)*$AN$22)*$AH$22)+((((J34/100)*$AJ$23)*$AH$23)),IF(Calculator!$O$6="DUALBAND D",SUM((((J34/100)*$AJ$22)*$AH$22))+(((((J34/100)*$AJ$22)*$AN$22)*$AH$22)*1.712549)-((((J34/100)*$AJ$22)*$AN$22)*$AH$22)+((((J34/100)*$AJ$23)*$AH$23)),IF(Calculator!$O$6="DUALURBANE",SUM((((J34/100)*$AJ$22)*$AH$22))+(((((J34/100)*$AJ$22)*$AN$22)*$AH$22)*1.712549)-((((J34/100)*$AJ$22)*$AN$22)*$AH$22)+((((J34/100)*$AJ$23)*$AH$23)),IF(Calculator!$O$6="DUALSILVERANOD",SUM((((J34/100)*$AJ$22)*$AH$22))+(((((J34/100)*$AJ$22)*$AN$22)*$AH$22)*1.918079)-((((J34/100)*$AJ$22)*$AN$22)*$AH$22)+((((J34/100)*$AJ$23)*$AH$23)),IF(Calculator!$O$6="DUALANOD",SUM((((J34/100)*$AJ$22)*$AH$22))+(((((J34/100)*$AJ$22)*$AN$22)*$AH$22)*2.260509)-((((J34/100)*$AJ$22)*$AN$22)*$AH$22)+((((J34/100)*$AJ$23)*$AH$23))))))))))))))))))))))))</f>
        <v>0</v>
      </c>
      <c r="Z34" s="2">
        <f>IF(Calculator!$O$6="SINGLEBASE",SUM((((K34/100)*$AJ$22)*$AH$22))+((((K34/100)*$AJ$23)*$AH$23)),IF(Calculator!$O$6="SINGLEELEMENTS",SUM((((K34/100)*$AJ$22)*$AH$22))+(((((K34/100)*$AJ$22)*$AN$22)*$AH$22)*1.05)-((((K34/100)*$AJ$22)*$AN$22)*$AH$22)+((((K34/100)*$AJ$23)*$AH$23)),IF(Calculator!$O$6="SINGLESPECTRUM",SUM((((K34/100)*$AJ$22)*$AH$22))+(((((K34/100)*$AJ$22)*$AN$22)*$AH$22)*1.05)-((((K34/100)*$AJ$22)*$AN$22)*$AH$22)+((((K34/100)*$AJ$23)*$AH$23)),IF(Calculator!$O$6="SINGLEHOMESTEAD",SUM((((K34/100)*$AJ$22)*$AH$22))+(((((K34/100)*$AJ$22)*$AN$22)*$AH$22)*1.05)-((((K34/100)*$AJ$22)*$AN$22)*$AH$22)+((((K34/100)*$AJ$23)*$AH$23)),IF(Calculator!$O$6="SINGLEBAND A",SUM((((K34/100)*$AJ$22)*$AH$22))+(((((K34/100)*$AJ$22)*$AN$22)*$AH$22)*1.1)-((((K34/100)*$AJ$22)*$AN$22)*$AH$22)+((((K34/100)*$AJ$23)*$AH$23)),IF(Calculator!$O$6="SINGLEBAND B",SUM((((K34/100)*$AJ$22)*$AH$22))+(((((K34/100)*$AJ$22)*$AN$22)*$AH$22)*1.15)-((((K34/100)*$AJ$22)*$AN$22)*$AH$22)+((((K34/100)*$AJ$23)*$AH$23)),IF(Calculator!$O$6="SINGLEBAND C",SUM((((K34/100)*$AJ$22)*$AH$22))+(((((K34/100)*$AJ$22)*$AN$22)*$AH$22)*1.2)-((((K34/100)*$AJ$22)*$AN$22)*$AH$22)+((((K34/100)*$AJ$23)*$AH$23)),IF(Calculator!$O$6="SINGLEBAND D",SUM((((K34/100)*$AJ$22)*$AH$22))+(((((K34/100)*$AJ$22)*$AN$22)*$AH$22)*1.25)-((((K34/100)*$AJ$22)*$AN$22)*$AH$22)+((((K34/100)*$AJ$23)*$AH$23)),IF(Calculator!$O$6="SINGLEURBANE",SUM((((K34/100)*$AJ$22)*$AH$22))+(((((K34/100)*$AJ$22)*$AN$22)*$AH$22)*1.25)-((((K34/100)*$AJ$22)*$AN$22)*$AH$22)+((((K34/100)*$AJ$23)*$AH$23)),IF(Calculator!$O$6="SINGLESILVERANOD",SUM((((K34/100)*$AJ$22)*$AH$22))+(((((K34/100)*$AJ$22)*$AN$22)*$AH$22)*1.4)-((((K34/100)*$AJ$22)*$AN$22)*$AH$22)+((((K34/100)*$AJ$23)*$AH$23)),IF(Calculator!$O$6="SINGLEANOD",SUM((((K34/100)*$AJ$22)*$AH$22))+(((((K34/100)*$AJ$22)*$AN$22)*$AH$22)*1.65)-((((K34/100)*$AJ$22)*$AN$22)*$AH$22)+((((K34/100)*$AJ$23)*$AH$23)),IF(Calculator!$O$6="DUALBASE",SUM((((K34/100)*$AJ$22)*$AH$22))+(((((K34/100)*$AJ$22)*$AN$22)*$AH$22)*1.030011)-((((K34/100)*$AJ$22)*$AN$22)*$AH$22)+((((K34/100)*$AJ$23)*$AH$23)),IF(Calculator!$O$6="DUALELEMENTS",SUM((((K34/100)*$AJ$22)*$AH$22))+(((((K34/100)*$AJ$22)*$AN$22)*$AH$22)*1.438569)-((((K34/100)*$AJ$22)*$AN$22)*$AH$22)+((((K34/100)*$AJ$23)*$AH$23)),IF(Calculator!$O$6="DUALSPECTRUM",SUM((((K34/100)*$AJ$22)*$AH$22))+(((((K34/100)*$AJ$22)*$AN$22)*$AH$22)*1.438569)-((((K34/100)*$AJ$22)*$AN$22)*$AH$22)+((((K34/100)*$AJ$23)*$AH$23)),IF(Calculator!$O$6="DUALHOMESTEAD",SUM((((K34/100)*$AJ$22)*$AH$22))+(((((K34/100)*$AJ$22)*$AN$22)*$AH$22)*1.438569)-((((K34/100)*$AJ$22)*$AN$22)*$AH$22)+((((K34/100)*$AJ$23)*$AH$23)),IF(Calculator!$O$6="DUALBAND A",SUM((((K34/100)*$AJ$22)*$AH$22))+(((((K34/100)*$AJ$22)*$AN$22)*$AH$22)*1.507051)-((((K34/100)*$AJ$22)*$AN$22)*$AH$22)+((((K34/100)*$AJ$23)*$AH$23)),IF(Calculator!$O$6="DUALBAND B",SUM((((K34/100)*$AJ$22)*$AH$22))+(((((K34/100)*$AJ$22)*$AN$22)*$AH$22)*1.57551)-((((K34/100)*$AJ$22)*$AN$22)*$AH$22)+((((K34/100)*$AJ$23)*$AH$23)),IF(Calculator!$O$6="DUALBAND C",SUM((((K34/100)*$AJ$22)*$AH$22))+(((((K34/100)*$AJ$22)*$AN$22)*$AH$22)*1.644088)-((((K34/100)*$AJ$22)*$AN$22)*$AH$22)+((((K34/100)*$AJ$23)*$AH$23)),IF(Calculator!$O$6="DUALBAND D",SUM((((K34/100)*$AJ$22)*$AH$22))+(((((K34/100)*$AJ$22)*$AN$22)*$AH$22)*1.712549)-((((K34/100)*$AJ$22)*$AN$22)*$AH$22)+((((K34/100)*$AJ$23)*$AH$23)),IF(Calculator!$O$6="DUALURBANE",SUM((((K34/100)*$AJ$22)*$AH$22))+(((((K34/100)*$AJ$22)*$AN$22)*$AH$22)*1.712549)-((((K34/100)*$AJ$22)*$AN$22)*$AH$22)+((((K34/100)*$AJ$23)*$AH$23)),IF(Calculator!$O$6="DUALSILVERANOD",SUM((((K34/100)*$AJ$22)*$AH$22))+(((((K34/100)*$AJ$22)*$AN$22)*$AH$22)*1.918079)-((((K34/100)*$AJ$22)*$AN$22)*$AH$22)+((((K34/100)*$AJ$23)*$AH$23)),IF(Calculator!$O$6="DUALANOD",SUM((((K34/100)*$AJ$22)*$AH$22))+(((((K34/100)*$AJ$22)*$AN$22)*$AH$22)*2.260509)-((((K34/100)*$AJ$22)*$AN$22)*$AH$22)+((((K34/100)*$AJ$23)*$AH$23))))))))))))))))))))))))</f>
        <v>0</v>
      </c>
      <c r="AA34" s="2">
        <f>IF(Calculator!$O$6="SINGLEBASE",SUM((((L34/100)*$AJ$22)*$AH$22))+((((L34/100)*$AJ$23)*$AH$23)),IF(Calculator!$O$6="SINGLEELEMENTS",SUM((((L34/100)*$AJ$22)*$AH$22))+(((((L34/100)*$AJ$22)*$AN$22)*$AH$22)*1.05)-((((L34/100)*$AJ$22)*$AN$22)*$AH$22)+((((L34/100)*$AJ$23)*$AH$23)),IF(Calculator!$O$6="SINGLESPECTRUM",SUM((((L34/100)*$AJ$22)*$AH$22))+(((((L34/100)*$AJ$22)*$AN$22)*$AH$22)*1.05)-((((L34/100)*$AJ$22)*$AN$22)*$AH$22)+((((L34/100)*$AJ$23)*$AH$23)),IF(Calculator!$O$6="SINGLEHOMESTEAD",SUM((((L34/100)*$AJ$22)*$AH$22))+(((((L34/100)*$AJ$22)*$AN$22)*$AH$22)*1.05)-((((L34/100)*$AJ$22)*$AN$22)*$AH$22)+((((L34/100)*$AJ$23)*$AH$23)),IF(Calculator!$O$6="SINGLEBAND A",SUM((((L34/100)*$AJ$22)*$AH$22))+(((((L34/100)*$AJ$22)*$AN$22)*$AH$22)*1.1)-((((L34/100)*$AJ$22)*$AN$22)*$AH$22)+((((L34/100)*$AJ$23)*$AH$23)),IF(Calculator!$O$6="SINGLEBAND B",SUM((((L34/100)*$AJ$22)*$AH$22))+(((((L34/100)*$AJ$22)*$AN$22)*$AH$22)*1.15)-((((L34/100)*$AJ$22)*$AN$22)*$AH$22)+((((L34/100)*$AJ$23)*$AH$23)),IF(Calculator!$O$6="SINGLEBAND C",SUM((((L34/100)*$AJ$22)*$AH$22))+(((((L34/100)*$AJ$22)*$AN$22)*$AH$22)*1.2)-((((L34/100)*$AJ$22)*$AN$22)*$AH$22)+((((L34/100)*$AJ$23)*$AH$23)),IF(Calculator!$O$6="SINGLEBAND D",SUM((((L34/100)*$AJ$22)*$AH$22))+(((((L34/100)*$AJ$22)*$AN$22)*$AH$22)*1.25)-((((L34/100)*$AJ$22)*$AN$22)*$AH$22)+((((L34/100)*$AJ$23)*$AH$23)),IF(Calculator!$O$6="SINGLEURBANE",SUM((((L34/100)*$AJ$22)*$AH$22))+(((((L34/100)*$AJ$22)*$AN$22)*$AH$22)*1.25)-((((L34/100)*$AJ$22)*$AN$22)*$AH$22)+((((L34/100)*$AJ$23)*$AH$23)),IF(Calculator!$O$6="SINGLESILVERANOD",SUM((((L34/100)*$AJ$22)*$AH$22))+(((((L34/100)*$AJ$22)*$AN$22)*$AH$22)*1.4)-((((L34/100)*$AJ$22)*$AN$22)*$AH$22)+((((L34/100)*$AJ$23)*$AH$23)),IF(Calculator!$O$6="SINGLEANOD",SUM((((L34/100)*$AJ$22)*$AH$22))+(((((L34/100)*$AJ$22)*$AN$22)*$AH$22)*1.65)-((((L34/100)*$AJ$22)*$AN$22)*$AH$22)+((((L34/100)*$AJ$23)*$AH$23)),IF(Calculator!$O$6="DUALBASE",SUM((((L34/100)*$AJ$22)*$AH$22))+(((((L34/100)*$AJ$22)*$AN$22)*$AH$22)*1.030011)-((((L34/100)*$AJ$22)*$AN$22)*$AH$22)+((((L34/100)*$AJ$23)*$AH$23)),IF(Calculator!$O$6="DUALELEMENTS",SUM((((L34/100)*$AJ$22)*$AH$22))+(((((L34/100)*$AJ$22)*$AN$22)*$AH$22)*1.438569)-((((L34/100)*$AJ$22)*$AN$22)*$AH$22)+((((L34/100)*$AJ$23)*$AH$23)),IF(Calculator!$O$6="DUALSPECTRUM",SUM((((L34/100)*$AJ$22)*$AH$22))+(((((L34/100)*$AJ$22)*$AN$22)*$AH$22)*1.438569)-((((L34/100)*$AJ$22)*$AN$22)*$AH$22)+((((L34/100)*$AJ$23)*$AH$23)),IF(Calculator!$O$6="DUALHOMESTEAD",SUM((((L34/100)*$AJ$22)*$AH$22))+(((((L34/100)*$AJ$22)*$AN$22)*$AH$22)*1.438569)-((((L34/100)*$AJ$22)*$AN$22)*$AH$22)+((((L34/100)*$AJ$23)*$AH$23)),IF(Calculator!$O$6="DUALBAND A",SUM((((L34/100)*$AJ$22)*$AH$22))+(((((L34/100)*$AJ$22)*$AN$22)*$AH$22)*1.507051)-((((L34/100)*$AJ$22)*$AN$22)*$AH$22)+((((L34/100)*$AJ$23)*$AH$23)),IF(Calculator!$O$6="DUALBAND B",SUM((((L34/100)*$AJ$22)*$AH$22))+(((((L34/100)*$AJ$22)*$AN$22)*$AH$22)*1.57551)-((((L34/100)*$AJ$22)*$AN$22)*$AH$22)+((((L34/100)*$AJ$23)*$AH$23)),IF(Calculator!$O$6="DUALBAND C",SUM((((L34/100)*$AJ$22)*$AH$22))+(((((L34/100)*$AJ$22)*$AN$22)*$AH$22)*1.644088)-((((L34/100)*$AJ$22)*$AN$22)*$AH$22)+((((L34/100)*$AJ$23)*$AH$23)),IF(Calculator!$O$6="DUALBAND D",SUM((((L34/100)*$AJ$22)*$AH$22))+(((((L34/100)*$AJ$22)*$AN$22)*$AH$22)*1.712549)-((((L34/100)*$AJ$22)*$AN$22)*$AH$22)+((((L34/100)*$AJ$23)*$AH$23)),IF(Calculator!$O$6="DUALURBANE",SUM((((L34/100)*$AJ$22)*$AH$22))+(((((L34/100)*$AJ$22)*$AN$22)*$AH$22)*1.712549)-((((L34/100)*$AJ$22)*$AN$22)*$AH$22)+((((L34/100)*$AJ$23)*$AH$23)),IF(Calculator!$O$6="DUALSILVERANOD",SUM((((L34/100)*$AJ$22)*$AH$22))+(((((L34/100)*$AJ$22)*$AN$22)*$AH$22)*1.918079)-((((L34/100)*$AJ$22)*$AN$22)*$AH$22)+((((L34/100)*$AJ$23)*$AH$23)),IF(Calculator!$O$6="DUALANOD",SUM((((L34/100)*$AJ$22)*$AH$22))+(((((L34/100)*$AJ$22)*$AN$22)*$AH$22)*2.260509)-((((L34/100)*$AJ$22)*$AN$22)*$AH$22)+((((L34/100)*$AJ$23)*$AH$23))))))))))))))))))))))))</f>
        <v>0</v>
      </c>
      <c r="AB34" s="2">
        <f>IF(Calculator!$O$6="SINGLEBASE",SUM((((M34/100)*$AJ$22)*$AH$22))+((((M34/100)*$AJ$23)*$AH$23)),IF(Calculator!$O$6="SINGLEELEMENTS",SUM((((M34/100)*$AJ$22)*$AH$22))+(((((M34/100)*$AJ$22)*$AN$22)*$AH$22)*1.05)-((((M34/100)*$AJ$22)*$AN$22)*$AH$22)+((((M34/100)*$AJ$23)*$AH$23)),IF(Calculator!$O$6="SINGLESPECTRUM",SUM((((M34/100)*$AJ$22)*$AH$22))+(((((M34/100)*$AJ$22)*$AN$22)*$AH$22)*1.05)-((((M34/100)*$AJ$22)*$AN$22)*$AH$22)+((((M34/100)*$AJ$23)*$AH$23)),IF(Calculator!$O$6="SINGLEHOMESTEAD",SUM((((M34/100)*$AJ$22)*$AH$22))+(((((M34/100)*$AJ$22)*$AN$22)*$AH$22)*1.05)-((((M34/100)*$AJ$22)*$AN$22)*$AH$22)+((((M34/100)*$AJ$23)*$AH$23)),IF(Calculator!$O$6="SINGLEBAND A",SUM((((M34/100)*$AJ$22)*$AH$22))+(((((M34/100)*$AJ$22)*$AN$22)*$AH$22)*1.1)-((((M34/100)*$AJ$22)*$AN$22)*$AH$22)+((((M34/100)*$AJ$23)*$AH$23)),IF(Calculator!$O$6="SINGLEBAND B",SUM((((M34/100)*$AJ$22)*$AH$22))+(((((M34/100)*$AJ$22)*$AN$22)*$AH$22)*1.15)-((((M34/100)*$AJ$22)*$AN$22)*$AH$22)+((((M34/100)*$AJ$23)*$AH$23)),IF(Calculator!$O$6="SINGLEBAND C",SUM((((M34/100)*$AJ$22)*$AH$22))+(((((M34/100)*$AJ$22)*$AN$22)*$AH$22)*1.2)-((((M34/100)*$AJ$22)*$AN$22)*$AH$22)+((((M34/100)*$AJ$23)*$AH$23)),IF(Calculator!$O$6="SINGLEBAND D",SUM((((M34/100)*$AJ$22)*$AH$22))+(((((M34/100)*$AJ$22)*$AN$22)*$AH$22)*1.25)-((((M34/100)*$AJ$22)*$AN$22)*$AH$22)+((((M34/100)*$AJ$23)*$AH$23)),IF(Calculator!$O$6="SINGLEURBANE",SUM((((M34/100)*$AJ$22)*$AH$22))+(((((M34/100)*$AJ$22)*$AN$22)*$AH$22)*1.25)-((((M34/100)*$AJ$22)*$AN$22)*$AH$22)+((((M34/100)*$AJ$23)*$AH$23)),IF(Calculator!$O$6="SINGLESILVERANOD",SUM((((M34/100)*$AJ$22)*$AH$22))+(((((M34/100)*$AJ$22)*$AN$22)*$AH$22)*1.4)-((((M34/100)*$AJ$22)*$AN$22)*$AH$22)+((((M34/100)*$AJ$23)*$AH$23)),IF(Calculator!$O$6="SINGLEANOD",SUM((((M34/100)*$AJ$22)*$AH$22))+(((((M34/100)*$AJ$22)*$AN$22)*$AH$22)*1.65)-((((M34/100)*$AJ$22)*$AN$22)*$AH$22)+((((M34/100)*$AJ$23)*$AH$23)),IF(Calculator!$O$6="DUALBASE",SUM((((M34/100)*$AJ$22)*$AH$22))+(((((M34/100)*$AJ$22)*$AN$22)*$AH$22)*1.030011)-((((M34/100)*$AJ$22)*$AN$22)*$AH$22)+((((M34/100)*$AJ$23)*$AH$23)),IF(Calculator!$O$6="DUALELEMENTS",SUM((((M34/100)*$AJ$22)*$AH$22))+(((((M34/100)*$AJ$22)*$AN$22)*$AH$22)*1.438569)-((((M34/100)*$AJ$22)*$AN$22)*$AH$22)+((((M34/100)*$AJ$23)*$AH$23)),IF(Calculator!$O$6="DUALSPECTRUM",SUM((((M34/100)*$AJ$22)*$AH$22))+(((((M34/100)*$AJ$22)*$AN$22)*$AH$22)*1.438569)-((((M34/100)*$AJ$22)*$AN$22)*$AH$22)+((((M34/100)*$AJ$23)*$AH$23)),IF(Calculator!$O$6="DUALHOMESTEAD",SUM((((M34/100)*$AJ$22)*$AH$22))+(((((M34/100)*$AJ$22)*$AN$22)*$AH$22)*1.438569)-((((M34/100)*$AJ$22)*$AN$22)*$AH$22)+((((M34/100)*$AJ$23)*$AH$23)),IF(Calculator!$O$6="DUALBAND A",SUM((((M34/100)*$AJ$22)*$AH$22))+(((((M34/100)*$AJ$22)*$AN$22)*$AH$22)*1.507051)-((((M34/100)*$AJ$22)*$AN$22)*$AH$22)+((((M34/100)*$AJ$23)*$AH$23)),IF(Calculator!$O$6="DUALBAND B",SUM((((M34/100)*$AJ$22)*$AH$22))+(((((M34/100)*$AJ$22)*$AN$22)*$AH$22)*1.57551)-((((M34/100)*$AJ$22)*$AN$22)*$AH$22)+((((M34/100)*$AJ$23)*$AH$23)),IF(Calculator!$O$6="DUALBAND C",SUM((((M34/100)*$AJ$22)*$AH$22))+(((((M34/100)*$AJ$22)*$AN$22)*$AH$22)*1.644088)-((((M34/100)*$AJ$22)*$AN$22)*$AH$22)+((((M34/100)*$AJ$23)*$AH$23)),IF(Calculator!$O$6="DUALBAND D",SUM((((M34/100)*$AJ$22)*$AH$22))+(((((M34/100)*$AJ$22)*$AN$22)*$AH$22)*1.712549)-((((M34/100)*$AJ$22)*$AN$22)*$AH$22)+((((M34/100)*$AJ$23)*$AH$23)),IF(Calculator!$O$6="DUALURBANE",SUM((((M34/100)*$AJ$22)*$AH$22))+(((((M34/100)*$AJ$22)*$AN$22)*$AH$22)*1.712549)-((((M34/100)*$AJ$22)*$AN$22)*$AH$22)+((((M34/100)*$AJ$23)*$AH$23)),IF(Calculator!$O$6="DUALSILVERANOD",SUM((((M34/100)*$AJ$22)*$AH$22))+(((((M34/100)*$AJ$22)*$AN$22)*$AH$22)*1.918079)-((((M34/100)*$AJ$22)*$AN$22)*$AH$22)+((((M34/100)*$AJ$23)*$AH$23)),IF(Calculator!$O$6="DUALANOD",SUM((((M34/100)*$AJ$22)*$AH$22))+(((((M34/100)*$AJ$22)*$AN$22)*$AH$22)*2.260509)-((((M34/100)*$AJ$22)*$AN$22)*$AH$22)+((((M34/100)*$AJ$23)*$AH$23))))))))))))))))))))))))</f>
        <v>0</v>
      </c>
      <c r="AC34" s="2">
        <f>IF(Calculator!$O$6="SINGLEBASE",SUM((((N34/100)*$AJ$22)*$AH$22))+((((N34/100)*$AJ$23)*$AH$23)),IF(Calculator!$O$6="SINGLEELEMENTS",SUM((((N34/100)*$AJ$22)*$AH$22))+(((((N34/100)*$AJ$22)*$AN$22)*$AH$22)*1.05)-((((N34/100)*$AJ$22)*$AN$22)*$AH$22)+((((N34/100)*$AJ$23)*$AH$23)),IF(Calculator!$O$6="SINGLESPECTRUM",SUM((((N34/100)*$AJ$22)*$AH$22))+(((((N34/100)*$AJ$22)*$AN$22)*$AH$22)*1.05)-((((N34/100)*$AJ$22)*$AN$22)*$AH$22)+((((N34/100)*$AJ$23)*$AH$23)),IF(Calculator!$O$6="SINGLEHOMESTEAD",SUM((((N34/100)*$AJ$22)*$AH$22))+(((((N34/100)*$AJ$22)*$AN$22)*$AH$22)*1.05)-((((N34/100)*$AJ$22)*$AN$22)*$AH$22)+((((N34/100)*$AJ$23)*$AH$23)),IF(Calculator!$O$6="SINGLEBAND A",SUM((((N34/100)*$AJ$22)*$AH$22))+(((((N34/100)*$AJ$22)*$AN$22)*$AH$22)*1.1)-((((N34/100)*$AJ$22)*$AN$22)*$AH$22)+((((N34/100)*$AJ$23)*$AH$23)),IF(Calculator!$O$6="SINGLEBAND B",SUM((((N34/100)*$AJ$22)*$AH$22))+(((((N34/100)*$AJ$22)*$AN$22)*$AH$22)*1.15)-((((N34/100)*$AJ$22)*$AN$22)*$AH$22)+((((N34/100)*$AJ$23)*$AH$23)),IF(Calculator!$O$6="SINGLEBAND C",SUM((((N34/100)*$AJ$22)*$AH$22))+(((((N34/100)*$AJ$22)*$AN$22)*$AH$22)*1.2)-((((N34/100)*$AJ$22)*$AN$22)*$AH$22)+((((N34/100)*$AJ$23)*$AH$23)),IF(Calculator!$O$6="SINGLEBAND D",SUM((((N34/100)*$AJ$22)*$AH$22))+(((((N34/100)*$AJ$22)*$AN$22)*$AH$22)*1.25)-((((N34/100)*$AJ$22)*$AN$22)*$AH$22)+((((N34/100)*$AJ$23)*$AH$23)),IF(Calculator!$O$6="SINGLEURBANE",SUM((((N34/100)*$AJ$22)*$AH$22))+(((((N34/100)*$AJ$22)*$AN$22)*$AH$22)*1.25)-((((N34/100)*$AJ$22)*$AN$22)*$AH$22)+((((N34/100)*$AJ$23)*$AH$23)),IF(Calculator!$O$6="SINGLESILVERANOD",SUM((((N34/100)*$AJ$22)*$AH$22))+(((((N34/100)*$AJ$22)*$AN$22)*$AH$22)*1.4)-((((N34/100)*$AJ$22)*$AN$22)*$AH$22)+((((N34/100)*$AJ$23)*$AH$23)),IF(Calculator!$O$6="SINGLEANOD",SUM((((N34/100)*$AJ$22)*$AH$22))+(((((N34/100)*$AJ$22)*$AN$22)*$AH$22)*1.65)-((((N34/100)*$AJ$22)*$AN$22)*$AH$22)+((((N34/100)*$AJ$23)*$AH$23)),IF(Calculator!$O$6="DUALBASE",SUM((((N34/100)*$AJ$22)*$AH$22))+(((((N34/100)*$AJ$22)*$AN$22)*$AH$22)*1.030011)-((((N34/100)*$AJ$22)*$AN$22)*$AH$22)+((((N34/100)*$AJ$23)*$AH$23)),IF(Calculator!$O$6="DUALELEMENTS",SUM((((N34/100)*$AJ$22)*$AH$22))+(((((N34/100)*$AJ$22)*$AN$22)*$AH$22)*1.438569)-((((N34/100)*$AJ$22)*$AN$22)*$AH$22)+((((N34/100)*$AJ$23)*$AH$23)),IF(Calculator!$O$6="DUALSPECTRUM",SUM((((N34/100)*$AJ$22)*$AH$22))+(((((N34/100)*$AJ$22)*$AN$22)*$AH$22)*1.438569)-((((N34/100)*$AJ$22)*$AN$22)*$AH$22)+((((N34/100)*$AJ$23)*$AH$23)),IF(Calculator!$O$6="DUALHOMESTEAD",SUM((((N34/100)*$AJ$22)*$AH$22))+(((((N34/100)*$AJ$22)*$AN$22)*$AH$22)*1.438569)-((((N34/100)*$AJ$22)*$AN$22)*$AH$22)+((((N34/100)*$AJ$23)*$AH$23)),IF(Calculator!$O$6="DUALBAND A",SUM((((N34/100)*$AJ$22)*$AH$22))+(((((N34/100)*$AJ$22)*$AN$22)*$AH$22)*1.507051)-((((N34/100)*$AJ$22)*$AN$22)*$AH$22)+((((N34/100)*$AJ$23)*$AH$23)),IF(Calculator!$O$6="DUALBAND B",SUM((((N34/100)*$AJ$22)*$AH$22))+(((((N34/100)*$AJ$22)*$AN$22)*$AH$22)*1.57551)-((((N34/100)*$AJ$22)*$AN$22)*$AH$22)+((((N34/100)*$AJ$23)*$AH$23)),IF(Calculator!$O$6="DUALBAND C",SUM((((N34/100)*$AJ$22)*$AH$22))+(((((N34/100)*$AJ$22)*$AN$22)*$AH$22)*1.644088)-((((N34/100)*$AJ$22)*$AN$22)*$AH$22)+((((N34/100)*$AJ$23)*$AH$23)),IF(Calculator!$O$6="DUALBAND D",SUM((((N34/100)*$AJ$22)*$AH$22))+(((((N34/100)*$AJ$22)*$AN$22)*$AH$22)*1.712549)-((((N34/100)*$AJ$22)*$AN$22)*$AH$22)+((((N34/100)*$AJ$23)*$AH$23)),IF(Calculator!$O$6="DUALURBANE",SUM((((N34/100)*$AJ$22)*$AH$22))+(((((N34/100)*$AJ$22)*$AN$22)*$AH$22)*1.712549)-((((N34/100)*$AJ$22)*$AN$22)*$AH$22)+((((N34/100)*$AJ$23)*$AH$23)),IF(Calculator!$O$6="DUALSILVERANOD",SUM((((N34/100)*$AJ$22)*$AH$22))+(((((N34/100)*$AJ$22)*$AN$22)*$AH$22)*1.918079)-((((N34/100)*$AJ$22)*$AN$22)*$AH$22)+((((N34/100)*$AJ$23)*$AH$23)),IF(Calculator!$O$6="DUALANOD",SUM((((N34/100)*$AJ$22)*$AH$22))+(((((N34/100)*$AJ$22)*$AN$22)*$AH$22)*2.260509)-((((N34/100)*$AJ$22)*$AN$22)*$AH$22)+((((N34/100)*$AJ$23)*$AH$23))))))))))))))))))))))))</f>
        <v>0</v>
      </c>
    </row>
    <row r="35" spans="1:40">
      <c r="A35" s="8" t="s">
        <v>1403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P35" s="8">
        <v>2600</v>
      </c>
      <c r="Q35" s="2">
        <f>IF(Calculator!$O$6="SINGLEBASE",SUM((((B35/100)*$AJ$22)*$AH$22))+((((B35/100)*$AJ$23)*$AH$23)),IF(Calculator!$O$6="SINGLEELEMENTS",SUM((((B35/100)*$AJ$22)*$AH$22))+(((((B35/100)*$AJ$22)*$AN$22)*$AH$22)*1.05)-((((B35/100)*$AJ$22)*$AN$22)*$AH$22)+((((B35/100)*$AJ$23)*$AH$23)),IF(Calculator!$O$6="SINGLESPECTRUM",SUM((((B35/100)*$AJ$22)*$AH$22))+(((((B35/100)*$AJ$22)*$AN$22)*$AH$22)*1.05)-((((B35/100)*$AJ$22)*$AN$22)*$AH$22)+((((B35/100)*$AJ$23)*$AH$23)),IF(Calculator!$O$6="SINGLEHOMESTEAD",SUM((((B35/100)*$AJ$22)*$AH$22))+(((((B35/100)*$AJ$22)*$AN$22)*$AH$22)*1.05)-((((B35/100)*$AJ$22)*$AN$22)*$AH$22)+((((B35/100)*$AJ$23)*$AH$23)),IF(Calculator!$O$6="SINGLEBAND A",SUM((((B35/100)*$AJ$22)*$AH$22))+(((((B35/100)*$AJ$22)*$AN$22)*$AH$22)*1.1)-((((B35/100)*$AJ$22)*$AN$22)*$AH$22)+((((B35/100)*$AJ$23)*$AH$23)),IF(Calculator!$O$6="SINGLEBAND B",SUM((((B35/100)*$AJ$22)*$AH$22))+(((((B35/100)*$AJ$22)*$AN$22)*$AH$22)*1.15)-((((B35/100)*$AJ$22)*$AN$22)*$AH$22)+((((B35/100)*$AJ$23)*$AH$23)),IF(Calculator!$O$6="SINGLEBAND C",SUM((((B35/100)*$AJ$22)*$AH$22))+(((((B35/100)*$AJ$22)*$AN$22)*$AH$22)*1.2)-((((B35/100)*$AJ$22)*$AN$22)*$AH$22)+((((B35/100)*$AJ$23)*$AH$23)),IF(Calculator!$O$6="SINGLEBAND D",SUM((((B35/100)*$AJ$22)*$AH$22))+(((((B35/100)*$AJ$22)*$AN$22)*$AH$22)*1.25)-((((B35/100)*$AJ$22)*$AN$22)*$AH$22)+((((B35/100)*$AJ$23)*$AH$23)),IF(Calculator!$O$6="SINGLEURBANE",SUM((((B35/100)*$AJ$22)*$AH$22))+(((((B35/100)*$AJ$22)*$AN$22)*$AH$22)*1.25)-((((B35/100)*$AJ$22)*$AN$22)*$AH$22)+((((B35/100)*$AJ$23)*$AH$23)),IF(Calculator!$O$6="SINGLESILVERANOD",SUM((((B35/100)*$AJ$22)*$AH$22))+(((((B35/100)*$AJ$22)*$AN$22)*$AH$22)*1.4)-((((B35/100)*$AJ$22)*$AN$22)*$AH$22)+((((B35/100)*$AJ$23)*$AH$23)),IF(Calculator!$O$6="SINGLEANOD",SUM((((B35/100)*$AJ$22)*$AH$22))+(((((B35/100)*$AJ$22)*$AN$22)*$AH$22)*1.65)-((((B35/100)*$AJ$22)*$AN$22)*$AH$22)+((((B35/100)*$AJ$23)*$AH$23)),IF(Calculator!$O$6="DUALBASE",SUM((((B35/100)*$AJ$22)*$AH$22))+(((((B35/100)*$AJ$22)*$AN$22)*$AH$22)*1.030011)-((((B35/100)*$AJ$22)*$AN$22)*$AH$22)+((((B35/100)*$AJ$23)*$AH$23)),IF(Calculator!$O$6="DUALELEMENTS",SUM((((B35/100)*$AJ$22)*$AH$22))+(((((B35/100)*$AJ$22)*$AN$22)*$AH$22)*1.438569)-((((B35/100)*$AJ$22)*$AN$22)*$AH$22)+((((B35/100)*$AJ$23)*$AH$23)),IF(Calculator!$O$6="DUALSPECTRUM",SUM((((B35/100)*$AJ$22)*$AH$22))+(((((B35/100)*$AJ$22)*$AN$22)*$AH$22)*1.438569)-((((B35/100)*$AJ$22)*$AN$22)*$AH$22)+((((B35/100)*$AJ$23)*$AH$23)),IF(Calculator!$O$6="DUALHOMESTEAD",SUM((((B35/100)*$AJ$22)*$AH$22))+(((((B35/100)*$AJ$22)*$AN$22)*$AH$22)*1.438569)-((((B35/100)*$AJ$22)*$AN$22)*$AH$22)+((((B35/100)*$AJ$23)*$AH$23)),IF(Calculator!$O$6="DUALBAND A",SUM((((B35/100)*$AJ$22)*$AH$22))+(((((B35/100)*$AJ$22)*$AN$22)*$AH$22)*1.507051)-((((B35/100)*$AJ$22)*$AN$22)*$AH$22)+((((B35/100)*$AJ$23)*$AH$23)),IF(Calculator!$O$6="DUALBAND B",SUM((((B35/100)*$AJ$22)*$AH$22))+(((((B35/100)*$AJ$22)*$AN$22)*$AH$22)*1.57551)-((((B35/100)*$AJ$22)*$AN$22)*$AH$22)+((((B35/100)*$AJ$23)*$AH$23)),IF(Calculator!$O$6="DUALBAND C",SUM((((B35/100)*$AJ$22)*$AH$22))+(((((B35/100)*$AJ$22)*$AN$22)*$AH$22)*1.644088)-((((B35/100)*$AJ$22)*$AN$22)*$AH$22)+((((B35/100)*$AJ$23)*$AH$23)),IF(Calculator!$O$6="DUALBAND D",SUM((((B35/100)*$AJ$22)*$AH$22))+(((((B35/100)*$AJ$22)*$AN$22)*$AH$22)*1.712549)-((((B35/100)*$AJ$22)*$AN$22)*$AH$22)+((((B35/100)*$AJ$23)*$AH$23)),IF(Calculator!$O$6="DUALURBANE",SUM((((B35/100)*$AJ$22)*$AH$22))+(((((B35/100)*$AJ$22)*$AN$22)*$AH$22)*1.712549)-((((B35/100)*$AJ$22)*$AN$22)*$AH$22)+((((B35/100)*$AJ$23)*$AH$23)),IF(Calculator!$O$6="DUALSILVERANOD",SUM((((B35/100)*$AJ$22)*$AH$22))+(((((B35/100)*$AJ$22)*$AN$22)*$AH$22)*1.918079)-((((B35/100)*$AJ$22)*$AN$22)*$AH$22)+((((B35/100)*$AJ$23)*$AH$23)),IF(Calculator!$O$6="DUALANOD",SUM((((B35/100)*$AJ$22)*$AH$22))+(((((B35/100)*$AJ$22)*$AN$22)*$AH$22)*2.260509)-((((B35/100)*$AJ$22)*$AN$22)*$AH$22)+((((B35/100)*$AJ$23)*$AH$23))))))))))))))))))))))))</f>
        <v>0</v>
      </c>
      <c r="R35" s="2">
        <f>IF(Calculator!$O$6="SINGLEBASE",SUM((((C35/100)*$AJ$22)*$AH$22))+((((C35/100)*$AJ$23)*$AH$23)),IF(Calculator!$O$6="SINGLEELEMENTS",SUM((((C35/100)*$AJ$22)*$AH$22))+(((((C35/100)*$AJ$22)*$AN$22)*$AH$22)*1.05)-((((C35/100)*$AJ$22)*$AN$22)*$AH$22)+((((C35/100)*$AJ$23)*$AH$23)),IF(Calculator!$O$6="SINGLESPECTRUM",SUM((((C35/100)*$AJ$22)*$AH$22))+(((((C35/100)*$AJ$22)*$AN$22)*$AH$22)*1.05)-((((C35/100)*$AJ$22)*$AN$22)*$AH$22)+((((C35/100)*$AJ$23)*$AH$23)),IF(Calculator!$O$6="SINGLEHOMESTEAD",SUM((((C35/100)*$AJ$22)*$AH$22))+(((((C35/100)*$AJ$22)*$AN$22)*$AH$22)*1.05)-((((C35/100)*$AJ$22)*$AN$22)*$AH$22)+((((C35/100)*$AJ$23)*$AH$23)),IF(Calculator!$O$6="SINGLEBAND A",SUM((((C35/100)*$AJ$22)*$AH$22))+(((((C35/100)*$AJ$22)*$AN$22)*$AH$22)*1.1)-((((C35/100)*$AJ$22)*$AN$22)*$AH$22)+((((C35/100)*$AJ$23)*$AH$23)),IF(Calculator!$O$6="SINGLEBAND B",SUM((((C35/100)*$AJ$22)*$AH$22))+(((((C35/100)*$AJ$22)*$AN$22)*$AH$22)*1.15)-((((C35/100)*$AJ$22)*$AN$22)*$AH$22)+((((C35/100)*$AJ$23)*$AH$23)),IF(Calculator!$O$6="SINGLEBAND C",SUM((((C35/100)*$AJ$22)*$AH$22))+(((((C35/100)*$AJ$22)*$AN$22)*$AH$22)*1.2)-((((C35/100)*$AJ$22)*$AN$22)*$AH$22)+((((C35/100)*$AJ$23)*$AH$23)),IF(Calculator!$O$6="SINGLEBAND D",SUM((((C35/100)*$AJ$22)*$AH$22))+(((((C35/100)*$AJ$22)*$AN$22)*$AH$22)*1.25)-((((C35/100)*$AJ$22)*$AN$22)*$AH$22)+((((C35/100)*$AJ$23)*$AH$23)),IF(Calculator!$O$6="SINGLEURBANE",SUM((((C35/100)*$AJ$22)*$AH$22))+(((((C35/100)*$AJ$22)*$AN$22)*$AH$22)*1.25)-((((C35/100)*$AJ$22)*$AN$22)*$AH$22)+((((C35/100)*$AJ$23)*$AH$23)),IF(Calculator!$O$6="SINGLESILVERANOD",SUM((((C35/100)*$AJ$22)*$AH$22))+(((((C35/100)*$AJ$22)*$AN$22)*$AH$22)*1.4)-((((C35/100)*$AJ$22)*$AN$22)*$AH$22)+((((C35/100)*$AJ$23)*$AH$23)),IF(Calculator!$O$6="SINGLEANOD",SUM((((C35/100)*$AJ$22)*$AH$22))+(((((C35/100)*$AJ$22)*$AN$22)*$AH$22)*1.65)-((((C35/100)*$AJ$22)*$AN$22)*$AH$22)+((((C35/100)*$AJ$23)*$AH$23)),IF(Calculator!$O$6="DUALBASE",SUM((((C35/100)*$AJ$22)*$AH$22))+(((((C35/100)*$AJ$22)*$AN$22)*$AH$22)*1.030011)-((((C35/100)*$AJ$22)*$AN$22)*$AH$22)+((((C35/100)*$AJ$23)*$AH$23)),IF(Calculator!$O$6="DUALELEMENTS",SUM((((C35/100)*$AJ$22)*$AH$22))+(((((C35/100)*$AJ$22)*$AN$22)*$AH$22)*1.438569)-((((C35/100)*$AJ$22)*$AN$22)*$AH$22)+((((C35/100)*$AJ$23)*$AH$23)),IF(Calculator!$O$6="DUALSPECTRUM",SUM((((C35/100)*$AJ$22)*$AH$22))+(((((C35/100)*$AJ$22)*$AN$22)*$AH$22)*1.438569)-((((C35/100)*$AJ$22)*$AN$22)*$AH$22)+((((C35/100)*$AJ$23)*$AH$23)),IF(Calculator!$O$6="DUALHOMESTEAD",SUM((((C35/100)*$AJ$22)*$AH$22))+(((((C35/100)*$AJ$22)*$AN$22)*$AH$22)*1.438569)-((((C35/100)*$AJ$22)*$AN$22)*$AH$22)+((((C35/100)*$AJ$23)*$AH$23)),IF(Calculator!$O$6="DUALBAND A",SUM((((C35/100)*$AJ$22)*$AH$22))+(((((C35/100)*$AJ$22)*$AN$22)*$AH$22)*1.507051)-((((C35/100)*$AJ$22)*$AN$22)*$AH$22)+((((C35/100)*$AJ$23)*$AH$23)),IF(Calculator!$O$6="DUALBAND B",SUM((((C35/100)*$AJ$22)*$AH$22))+(((((C35/100)*$AJ$22)*$AN$22)*$AH$22)*1.57551)-((((C35/100)*$AJ$22)*$AN$22)*$AH$22)+((((C35/100)*$AJ$23)*$AH$23)),IF(Calculator!$O$6="DUALBAND C",SUM((((C35/100)*$AJ$22)*$AH$22))+(((((C35/100)*$AJ$22)*$AN$22)*$AH$22)*1.644088)-((((C35/100)*$AJ$22)*$AN$22)*$AH$22)+((((C35/100)*$AJ$23)*$AH$23)),IF(Calculator!$O$6="DUALBAND D",SUM((((C35/100)*$AJ$22)*$AH$22))+(((((C35/100)*$AJ$22)*$AN$22)*$AH$22)*1.712549)-((((C35/100)*$AJ$22)*$AN$22)*$AH$22)+((((C35/100)*$AJ$23)*$AH$23)),IF(Calculator!$O$6="DUALURBANE",SUM((((C35/100)*$AJ$22)*$AH$22))+(((((C35/100)*$AJ$22)*$AN$22)*$AH$22)*1.712549)-((((C35/100)*$AJ$22)*$AN$22)*$AH$22)+((((C35/100)*$AJ$23)*$AH$23)),IF(Calculator!$O$6="DUALSILVERANOD",SUM((((C35/100)*$AJ$22)*$AH$22))+(((((C35/100)*$AJ$22)*$AN$22)*$AH$22)*1.918079)-((((C35/100)*$AJ$22)*$AN$22)*$AH$22)+((((C35/100)*$AJ$23)*$AH$23)),IF(Calculator!$O$6="DUALANOD",SUM((((C35/100)*$AJ$22)*$AH$22))+(((((C35/100)*$AJ$22)*$AN$22)*$AH$22)*2.260509)-((((C35/100)*$AJ$22)*$AN$22)*$AH$22)+((((C35/100)*$AJ$23)*$AH$23))))))))))))))))))))))))</f>
        <v>0</v>
      </c>
      <c r="S35" s="2">
        <f>IF(Calculator!$O$6="SINGLEBASE",SUM((((D35/100)*$AJ$22)*$AH$22))+((((D35/100)*$AJ$23)*$AH$23)),IF(Calculator!$O$6="SINGLEELEMENTS",SUM((((D35/100)*$AJ$22)*$AH$22))+(((((D35/100)*$AJ$22)*$AN$22)*$AH$22)*1.05)-((((D35/100)*$AJ$22)*$AN$22)*$AH$22)+((((D35/100)*$AJ$23)*$AH$23)),IF(Calculator!$O$6="SINGLESPECTRUM",SUM((((D35/100)*$AJ$22)*$AH$22))+(((((D35/100)*$AJ$22)*$AN$22)*$AH$22)*1.05)-((((D35/100)*$AJ$22)*$AN$22)*$AH$22)+((((D35/100)*$AJ$23)*$AH$23)),IF(Calculator!$O$6="SINGLEHOMESTEAD",SUM((((D35/100)*$AJ$22)*$AH$22))+(((((D35/100)*$AJ$22)*$AN$22)*$AH$22)*1.05)-((((D35/100)*$AJ$22)*$AN$22)*$AH$22)+((((D35/100)*$AJ$23)*$AH$23)),IF(Calculator!$O$6="SINGLEBAND A",SUM((((D35/100)*$AJ$22)*$AH$22))+(((((D35/100)*$AJ$22)*$AN$22)*$AH$22)*1.1)-((((D35/100)*$AJ$22)*$AN$22)*$AH$22)+((((D35/100)*$AJ$23)*$AH$23)),IF(Calculator!$O$6="SINGLEBAND B",SUM((((D35/100)*$AJ$22)*$AH$22))+(((((D35/100)*$AJ$22)*$AN$22)*$AH$22)*1.15)-((((D35/100)*$AJ$22)*$AN$22)*$AH$22)+((((D35/100)*$AJ$23)*$AH$23)),IF(Calculator!$O$6="SINGLEBAND C",SUM((((D35/100)*$AJ$22)*$AH$22))+(((((D35/100)*$AJ$22)*$AN$22)*$AH$22)*1.2)-((((D35/100)*$AJ$22)*$AN$22)*$AH$22)+((((D35/100)*$AJ$23)*$AH$23)),IF(Calculator!$O$6="SINGLEBAND D",SUM((((D35/100)*$AJ$22)*$AH$22))+(((((D35/100)*$AJ$22)*$AN$22)*$AH$22)*1.25)-((((D35/100)*$AJ$22)*$AN$22)*$AH$22)+((((D35/100)*$AJ$23)*$AH$23)),IF(Calculator!$O$6="SINGLEURBANE",SUM((((D35/100)*$AJ$22)*$AH$22))+(((((D35/100)*$AJ$22)*$AN$22)*$AH$22)*1.25)-((((D35/100)*$AJ$22)*$AN$22)*$AH$22)+((((D35/100)*$AJ$23)*$AH$23)),IF(Calculator!$O$6="SINGLESILVERANOD",SUM((((D35/100)*$AJ$22)*$AH$22))+(((((D35/100)*$AJ$22)*$AN$22)*$AH$22)*1.4)-((((D35/100)*$AJ$22)*$AN$22)*$AH$22)+((((D35/100)*$AJ$23)*$AH$23)),IF(Calculator!$O$6="SINGLEANOD",SUM((((D35/100)*$AJ$22)*$AH$22))+(((((D35/100)*$AJ$22)*$AN$22)*$AH$22)*1.65)-((((D35/100)*$AJ$22)*$AN$22)*$AH$22)+((((D35/100)*$AJ$23)*$AH$23)),IF(Calculator!$O$6="DUALBASE",SUM((((D35/100)*$AJ$22)*$AH$22))+(((((D35/100)*$AJ$22)*$AN$22)*$AH$22)*1.030011)-((((D35/100)*$AJ$22)*$AN$22)*$AH$22)+((((D35/100)*$AJ$23)*$AH$23)),IF(Calculator!$O$6="DUALELEMENTS",SUM((((D35/100)*$AJ$22)*$AH$22))+(((((D35/100)*$AJ$22)*$AN$22)*$AH$22)*1.438569)-((((D35/100)*$AJ$22)*$AN$22)*$AH$22)+((((D35/100)*$AJ$23)*$AH$23)),IF(Calculator!$O$6="DUALSPECTRUM",SUM((((D35/100)*$AJ$22)*$AH$22))+(((((D35/100)*$AJ$22)*$AN$22)*$AH$22)*1.438569)-((((D35/100)*$AJ$22)*$AN$22)*$AH$22)+((((D35/100)*$AJ$23)*$AH$23)),IF(Calculator!$O$6="DUALHOMESTEAD",SUM((((D35/100)*$AJ$22)*$AH$22))+(((((D35/100)*$AJ$22)*$AN$22)*$AH$22)*1.438569)-((((D35/100)*$AJ$22)*$AN$22)*$AH$22)+((((D35/100)*$AJ$23)*$AH$23)),IF(Calculator!$O$6="DUALBAND A",SUM((((D35/100)*$AJ$22)*$AH$22))+(((((D35/100)*$AJ$22)*$AN$22)*$AH$22)*1.507051)-((((D35/100)*$AJ$22)*$AN$22)*$AH$22)+((((D35/100)*$AJ$23)*$AH$23)),IF(Calculator!$O$6="DUALBAND B",SUM((((D35/100)*$AJ$22)*$AH$22))+(((((D35/100)*$AJ$22)*$AN$22)*$AH$22)*1.57551)-((((D35/100)*$AJ$22)*$AN$22)*$AH$22)+((((D35/100)*$AJ$23)*$AH$23)),IF(Calculator!$O$6="DUALBAND C",SUM((((D35/100)*$AJ$22)*$AH$22))+(((((D35/100)*$AJ$22)*$AN$22)*$AH$22)*1.644088)-((((D35/100)*$AJ$22)*$AN$22)*$AH$22)+((((D35/100)*$AJ$23)*$AH$23)),IF(Calculator!$O$6="DUALBAND D",SUM((((D35/100)*$AJ$22)*$AH$22))+(((((D35/100)*$AJ$22)*$AN$22)*$AH$22)*1.712549)-((((D35/100)*$AJ$22)*$AN$22)*$AH$22)+((((D35/100)*$AJ$23)*$AH$23)),IF(Calculator!$O$6="DUALURBANE",SUM((((D35/100)*$AJ$22)*$AH$22))+(((((D35/100)*$AJ$22)*$AN$22)*$AH$22)*1.712549)-((((D35/100)*$AJ$22)*$AN$22)*$AH$22)+((((D35/100)*$AJ$23)*$AH$23)),IF(Calculator!$O$6="DUALSILVERANOD",SUM((((D35/100)*$AJ$22)*$AH$22))+(((((D35/100)*$AJ$22)*$AN$22)*$AH$22)*1.918079)-((((D35/100)*$AJ$22)*$AN$22)*$AH$22)+((((D35/100)*$AJ$23)*$AH$23)),IF(Calculator!$O$6="DUALANOD",SUM((((D35/100)*$AJ$22)*$AH$22))+(((((D35/100)*$AJ$22)*$AN$22)*$AH$22)*2.260509)-((((D35/100)*$AJ$22)*$AN$22)*$AH$22)+((((D35/100)*$AJ$23)*$AH$23))))))))))))))))))))))))</f>
        <v>0</v>
      </c>
      <c r="T35" s="2">
        <f>IF(Calculator!$O$6="SINGLEBASE",SUM((((E35/100)*$AJ$22)*$AH$22))+((((E35/100)*$AJ$23)*$AH$23)),IF(Calculator!$O$6="SINGLEELEMENTS",SUM((((E35/100)*$AJ$22)*$AH$22))+(((((E35/100)*$AJ$22)*$AN$22)*$AH$22)*1.05)-((((E35/100)*$AJ$22)*$AN$22)*$AH$22)+((((E35/100)*$AJ$23)*$AH$23)),IF(Calculator!$O$6="SINGLESPECTRUM",SUM((((E35/100)*$AJ$22)*$AH$22))+(((((E35/100)*$AJ$22)*$AN$22)*$AH$22)*1.05)-((((E35/100)*$AJ$22)*$AN$22)*$AH$22)+((((E35/100)*$AJ$23)*$AH$23)),IF(Calculator!$O$6="SINGLEHOMESTEAD",SUM((((E35/100)*$AJ$22)*$AH$22))+(((((E35/100)*$AJ$22)*$AN$22)*$AH$22)*1.05)-((((E35/100)*$AJ$22)*$AN$22)*$AH$22)+((((E35/100)*$AJ$23)*$AH$23)),IF(Calculator!$O$6="SINGLEBAND A",SUM((((E35/100)*$AJ$22)*$AH$22))+(((((E35/100)*$AJ$22)*$AN$22)*$AH$22)*1.1)-((((E35/100)*$AJ$22)*$AN$22)*$AH$22)+((((E35/100)*$AJ$23)*$AH$23)),IF(Calculator!$O$6="SINGLEBAND B",SUM((((E35/100)*$AJ$22)*$AH$22))+(((((E35/100)*$AJ$22)*$AN$22)*$AH$22)*1.15)-((((E35/100)*$AJ$22)*$AN$22)*$AH$22)+((((E35/100)*$AJ$23)*$AH$23)),IF(Calculator!$O$6="SINGLEBAND C",SUM((((E35/100)*$AJ$22)*$AH$22))+(((((E35/100)*$AJ$22)*$AN$22)*$AH$22)*1.2)-((((E35/100)*$AJ$22)*$AN$22)*$AH$22)+((((E35/100)*$AJ$23)*$AH$23)),IF(Calculator!$O$6="SINGLEBAND D",SUM((((E35/100)*$AJ$22)*$AH$22))+(((((E35/100)*$AJ$22)*$AN$22)*$AH$22)*1.25)-((((E35/100)*$AJ$22)*$AN$22)*$AH$22)+((((E35/100)*$AJ$23)*$AH$23)),IF(Calculator!$O$6="SINGLEURBANE",SUM((((E35/100)*$AJ$22)*$AH$22))+(((((E35/100)*$AJ$22)*$AN$22)*$AH$22)*1.25)-((((E35/100)*$AJ$22)*$AN$22)*$AH$22)+((((E35/100)*$AJ$23)*$AH$23)),IF(Calculator!$O$6="SINGLESILVERANOD",SUM((((E35/100)*$AJ$22)*$AH$22))+(((((E35/100)*$AJ$22)*$AN$22)*$AH$22)*1.4)-((((E35/100)*$AJ$22)*$AN$22)*$AH$22)+((((E35/100)*$AJ$23)*$AH$23)),IF(Calculator!$O$6="SINGLEANOD",SUM((((E35/100)*$AJ$22)*$AH$22))+(((((E35/100)*$AJ$22)*$AN$22)*$AH$22)*1.65)-((((E35/100)*$AJ$22)*$AN$22)*$AH$22)+((((E35/100)*$AJ$23)*$AH$23)),IF(Calculator!$O$6="DUALBASE",SUM((((E35/100)*$AJ$22)*$AH$22))+(((((E35/100)*$AJ$22)*$AN$22)*$AH$22)*1.030011)-((((E35/100)*$AJ$22)*$AN$22)*$AH$22)+((((E35/100)*$AJ$23)*$AH$23)),IF(Calculator!$O$6="DUALELEMENTS",SUM((((E35/100)*$AJ$22)*$AH$22))+(((((E35/100)*$AJ$22)*$AN$22)*$AH$22)*1.438569)-((((E35/100)*$AJ$22)*$AN$22)*$AH$22)+((((E35/100)*$AJ$23)*$AH$23)),IF(Calculator!$O$6="DUALSPECTRUM",SUM((((E35/100)*$AJ$22)*$AH$22))+(((((E35/100)*$AJ$22)*$AN$22)*$AH$22)*1.438569)-((((E35/100)*$AJ$22)*$AN$22)*$AH$22)+((((E35/100)*$AJ$23)*$AH$23)),IF(Calculator!$O$6="DUALHOMESTEAD",SUM((((E35/100)*$AJ$22)*$AH$22))+(((((E35/100)*$AJ$22)*$AN$22)*$AH$22)*1.438569)-((((E35/100)*$AJ$22)*$AN$22)*$AH$22)+((((E35/100)*$AJ$23)*$AH$23)),IF(Calculator!$O$6="DUALBAND A",SUM((((E35/100)*$AJ$22)*$AH$22))+(((((E35/100)*$AJ$22)*$AN$22)*$AH$22)*1.507051)-((((E35/100)*$AJ$22)*$AN$22)*$AH$22)+((((E35/100)*$AJ$23)*$AH$23)),IF(Calculator!$O$6="DUALBAND B",SUM((((E35/100)*$AJ$22)*$AH$22))+(((((E35/100)*$AJ$22)*$AN$22)*$AH$22)*1.57551)-((((E35/100)*$AJ$22)*$AN$22)*$AH$22)+((((E35/100)*$AJ$23)*$AH$23)),IF(Calculator!$O$6="DUALBAND C",SUM((((E35/100)*$AJ$22)*$AH$22))+(((((E35/100)*$AJ$22)*$AN$22)*$AH$22)*1.644088)-((((E35/100)*$AJ$22)*$AN$22)*$AH$22)+((((E35/100)*$AJ$23)*$AH$23)),IF(Calculator!$O$6="DUALBAND D",SUM((((E35/100)*$AJ$22)*$AH$22))+(((((E35/100)*$AJ$22)*$AN$22)*$AH$22)*1.712549)-((((E35/100)*$AJ$22)*$AN$22)*$AH$22)+((((E35/100)*$AJ$23)*$AH$23)),IF(Calculator!$O$6="DUALURBANE",SUM((((E35/100)*$AJ$22)*$AH$22))+(((((E35/100)*$AJ$22)*$AN$22)*$AH$22)*1.712549)-((((E35/100)*$AJ$22)*$AN$22)*$AH$22)+((((E35/100)*$AJ$23)*$AH$23)),IF(Calculator!$O$6="DUALSILVERANOD",SUM((((E35/100)*$AJ$22)*$AH$22))+(((((E35/100)*$AJ$22)*$AN$22)*$AH$22)*1.918079)-((((E35/100)*$AJ$22)*$AN$22)*$AH$22)+((((E35/100)*$AJ$23)*$AH$23)),IF(Calculator!$O$6="DUALANOD",SUM((((E35/100)*$AJ$22)*$AH$22))+(((((E35/100)*$AJ$22)*$AN$22)*$AH$22)*2.260509)-((((E35/100)*$AJ$22)*$AN$22)*$AH$22)+((((E35/100)*$AJ$23)*$AH$23))))))))))))))))))))))))</f>
        <v>0</v>
      </c>
      <c r="U35" s="2">
        <f>IF(Calculator!$O$6="SINGLEBASE",SUM((((F35/100)*$AJ$22)*$AH$22))+((((F35/100)*$AJ$23)*$AH$23)),IF(Calculator!$O$6="SINGLEELEMENTS",SUM((((F35/100)*$AJ$22)*$AH$22))+(((((F35/100)*$AJ$22)*$AN$22)*$AH$22)*1.05)-((((F35/100)*$AJ$22)*$AN$22)*$AH$22)+((((F35/100)*$AJ$23)*$AH$23)),IF(Calculator!$O$6="SINGLESPECTRUM",SUM((((F35/100)*$AJ$22)*$AH$22))+(((((F35/100)*$AJ$22)*$AN$22)*$AH$22)*1.05)-((((F35/100)*$AJ$22)*$AN$22)*$AH$22)+((((F35/100)*$AJ$23)*$AH$23)),IF(Calculator!$O$6="SINGLEHOMESTEAD",SUM((((F35/100)*$AJ$22)*$AH$22))+(((((F35/100)*$AJ$22)*$AN$22)*$AH$22)*1.05)-((((F35/100)*$AJ$22)*$AN$22)*$AH$22)+((((F35/100)*$AJ$23)*$AH$23)),IF(Calculator!$O$6="SINGLEBAND A",SUM((((F35/100)*$AJ$22)*$AH$22))+(((((F35/100)*$AJ$22)*$AN$22)*$AH$22)*1.1)-((((F35/100)*$AJ$22)*$AN$22)*$AH$22)+((((F35/100)*$AJ$23)*$AH$23)),IF(Calculator!$O$6="SINGLEBAND B",SUM((((F35/100)*$AJ$22)*$AH$22))+(((((F35/100)*$AJ$22)*$AN$22)*$AH$22)*1.15)-((((F35/100)*$AJ$22)*$AN$22)*$AH$22)+((((F35/100)*$AJ$23)*$AH$23)),IF(Calculator!$O$6="SINGLEBAND C",SUM((((F35/100)*$AJ$22)*$AH$22))+(((((F35/100)*$AJ$22)*$AN$22)*$AH$22)*1.2)-((((F35/100)*$AJ$22)*$AN$22)*$AH$22)+((((F35/100)*$AJ$23)*$AH$23)),IF(Calculator!$O$6="SINGLEBAND D",SUM((((F35/100)*$AJ$22)*$AH$22))+(((((F35/100)*$AJ$22)*$AN$22)*$AH$22)*1.25)-((((F35/100)*$AJ$22)*$AN$22)*$AH$22)+((((F35/100)*$AJ$23)*$AH$23)),IF(Calculator!$O$6="SINGLEURBANE",SUM((((F35/100)*$AJ$22)*$AH$22))+(((((F35/100)*$AJ$22)*$AN$22)*$AH$22)*1.25)-((((F35/100)*$AJ$22)*$AN$22)*$AH$22)+((((F35/100)*$AJ$23)*$AH$23)),IF(Calculator!$O$6="SINGLESILVERANOD",SUM((((F35/100)*$AJ$22)*$AH$22))+(((((F35/100)*$AJ$22)*$AN$22)*$AH$22)*1.4)-((((F35/100)*$AJ$22)*$AN$22)*$AH$22)+((((F35/100)*$AJ$23)*$AH$23)),IF(Calculator!$O$6="SINGLEANOD",SUM((((F35/100)*$AJ$22)*$AH$22))+(((((F35/100)*$AJ$22)*$AN$22)*$AH$22)*1.65)-((((F35/100)*$AJ$22)*$AN$22)*$AH$22)+((((F35/100)*$AJ$23)*$AH$23)),IF(Calculator!$O$6="DUALBASE",SUM((((F35/100)*$AJ$22)*$AH$22))+(((((F35/100)*$AJ$22)*$AN$22)*$AH$22)*1.030011)-((((F35/100)*$AJ$22)*$AN$22)*$AH$22)+((((F35/100)*$AJ$23)*$AH$23)),IF(Calculator!$O$6="DUALELEMENTS",SUM((((F35/100)*$AJ$22)*$AH$22))+(((((F35/100)*$AJ$22)*$AN$22)*$AH$22)*1.438569)-((((F35/100)*$AJ$22)*$AN$22)*$AH$22)+((((F35/100)*$AJ$23)*$AH$23)),IF(Calculator!$O$6="DUALSPECTRUM",SUM((((F35/100)*$AJ$22)*$AH$22))+(((((F35/100)*$AJ$22)*$AN$22)*$AH$22)*1.438569)-((((F35/100)*$AJ$22)*$AN$22)*$AH$22)+((((F35/100)*$AJ$23)*$AH$23)),IF(Calculator!$O$6="DUALHOMESTEAD",SUM((((F35/100)*$AJ$22)*$AH$22))+(((((F35/100)*$AJ$22)*$AN$22)*$AH$22)*1.438569)-((((F35/100)*$AJ$22)*$AN$22)*$AH$22)+((((F35/100)*$AJ$23)*$AH$23)),IF(Calculator!$O$6="DUALBAND A",SUM((((F35/100)*$AJ$22)*$AH$22))+(((((F35/100)*$AJ$22)*$AN$22)*$AH$22)*1.507051)-((((F35/100)*$AJ$22)*$AN$22)*$AH$22)+((((F35/100)*$AJ$23)*$AH$23)),IF(Calculator!$O$6="DUALBAND B",SUM((((F35/100)*$AJ$22)*$AH$22))+(((((F35/100)*$AJ$22)*$AN$22)*$AH$22)*1.57551)-((((F35/100)*$AJ$22)*$AN$22)*$AH$22)+((((F35/100)*$AJ$23)*$AH$23)),IF(Calculator!$O$6="DUALBAND C",SUM((((F35/100)*$AJ$22)*$AH$22))+(((((F35/100)*$AJ$22)*$AN$22)*$AH$22)*1.644088)-((((F35/100)*$AJ$22)*$AN$22)*$AH$22)+((((F35/100)*$AJ$23)*$AH$23)),IF(Calculator!$O$6="DUALBAND D",SUM((((F35/100)*$AJ$22)*$AH$22))+(((((F35/100)*$AJ$22)*$AN$22)*$AH$22)*1.712549)-((((F35/100)*$AJ$22)*$AN$22)*$AH$22)+((((F35/100)*$AJ$23)*$AH$23)),IF(Calculator!$O$6="DUALURBANE",SUM((((F35/100)*$AJ$22)*$AH$22))+(((((F35/100)*$AJ$22)*$AN$22)*$AH$22)*1.712549)-((((F35/100)*$AJ$22)*$AN$22)*$AH$22)+((((F35/100)*$AJ$23)*$AH$23)),IF(Calculator!$O$6="DUALSILVERANOD",SUM((((F35/100)*$AJ$22)*$AH$22))+(((((F35/100)*$AJ$22)*$AN$22)*$AH$22)*1.918079)-((((F35/100)*$AJ$22)*$AN$22)*$AH$22)+((((F35/100)*$AJ$23)*$AH$23)),IF(Calculator!$O$6="DUALANOD",SUM((((F35/100)*$AJ$22)*$AH$22))+(((((F35/100)*$AJ$22)*$AN$22)*$AH$22)*2.260509)-((((F35/100)*$AJ$22)*$AN$22)*$AH$22)+((((F35/100)*$AJ$23)*$AH$23))))))))))))))))))))))))</f>
        <v>0</v>
      </c>
      <c r="V35" s="2">
        <f>IF(Calculator!$O$6="SINGLEBASE",SUM((((G35/100)*$AJ$22)*$AH$22))+((((G35/100)*$AJ$23)*$AH$23)),IF(Calculator!$O$6="SINGLEELEMENTS",SUM((((G35/100)*$AJ$22)*$AH$22))+(((((G35/100)*$AJ$22)*$AN$22)*$AH$22)*1.05)-((((G35/100)*$AJ$22)*$AN$22)*$AH$22)+((((G35/100)*$AJ$23)*$AH$23)),IF(Calculator!$O$6="SINGLESPECTRUM",SUM((((G35/100)*$AJ$22)*$AH$22))+(((((G35/100)*$AJ$22)*$AN$22)*$AH$22)*1.05)-((((G35/100)*$AJ$22)*$AN$22)*$AH$22)+((((G35/100)*$AJ$23)*$AH$23)),IF(Calculator!$O$6="SINGLEHOMESTEAD",SUM((((G35/100)*$AJ$22)*$AH$22))+(((((G35/100)*$AJ$22)*$AN$22)*$AH$22)*1.05)-((((G35/100)*$AJ$22)*$AN$22)*$AH$22)+((((G35/100)*$AJ$23)*$AH$23)),IF(Calculator!$O$6="SINGLEBAND A",SUM((((G35/100)*$AJ$22)*$AH$22))+(((((G35/100)*$AJ$22)*$AN$22)*$AH$22)*1.1)-((((G35/100)*$AJ$22)*$AN$22)*$AH$22)+((((G35/100)*$AJ$23)*$AH$23)),IF(Calculator!$O$6="SINGLEBAND B",SUM((((G35/100)*$AJ$22)*$AH$22))+(((((G35/100)*$AJ$22)*$AN$22)*$AH$22)*1.15)-((((G35/100)*$AJ$22)*$AN$22)*$AH$22)+((((G35/100)*$AJ$23)*$AH$23)),IF(Calculator!$O$6="SINGLEBAND C",SUM((((G35/100)*$AJ$22)*$AH$22))+(((((G35/100)*$AJ$22)*$AN$22)*$AH$22)*1.2)-((((G35/100)*$AJ$22)*$AN$22)*$AH$22)+((((G35/100)*$AJ$23)*$AH$23)),IF(Calculator!$O$6="SINGLEBAND D",SUM((((G35/100)*$AJ$22)*$AH$22))+(((((G35/100)*$AJ$22)*$AN$22)*$AH$22)*1.25)-((((G35/100)*$AJ$22)*$AN$22)*$AH$22)+((((G35/100)*$AJ$23)*$AH$23)),IF(Calculator!$O$6="SINGLEURBANE",SUM((((G35/100)*$AJ$22)*$AH$22))+(((((G35/100)*$AJ$22)*$AN$22)*$AH$22)*1.25)-((((G35/100)*$AJ$22)*$AN$22)*$AH$22)+((((G35/100)*$AJ$23)*$AH$23)),IF(Calculator!$O$6="SINGLESILVERANOD",SUM((((G35/100)*$AJ$22)*$AH$22))+(((((G35/100)*$AJ$22)*$AN$22)*$AH$22)*1.4)-((((G35/100)*$AJ$22)*$AN$22)*$AH$22)+((((G35/100)*$AJ$23)*$AH$23)),IF(Calculator!$O$6="SINGLEANOD",SUM((((G35/100)*$AJ$22)*$AH$22))+(((((G35/100)*$AJ$22)*$AN$22)*$AH$22)*1.65)-((((G35/100)*$AJ$22)*$AN$22)*$AH$22)+((((G35/100)*$AJ$23)*$AH$23)),IF(Calculator!$O$6="DUALBASE",SUM((((G35/100)*$AJ$22)*$AH$22))+(((((G35/100)*$AJ$22)*$AN$22)*$AH$22)*1.030011)-((((G35/100)*$AJ$22)*$AN$22)*$AH$22)+((((G35/100)*$AJ$23)*$AH$23)),IF(Calculator!$O$6="DUALELEMENTS",SUM((((G35/100)*$AJ$22)*$AH$22))+(((((G35/100)*$AJ$22)*$AN$22)*$AH$22)*1.438569)-((((G35/100)*$AJ$22)*$AN$22)*$AH$22)+((((G35/100)*$AJ$23)*$AH$23)),IF(Calculator!$O$6="DUALSPECTRUM",SUM((((G35/100)*$AJ$22)*$AH$22))+(((((G35/100)*$AJ$22)*$AN$22)*$AH$22)*1.438569)-((((G35/100)*$AJ$22)*$AN$22)*$AH$22)+((((G35/100)*$AJ$23)*$AH$23)),IF(Calculator!$O$6="DUALHOMESTEAD",SUM((((G35/100)*$AJ$22)*$AH$22))+(((((G35/100)*$AJ$22)*$AN$22)*$AH$22)*1.438569)-((((G35/100)*$AJ$22)*$AN$22)*$AH$22)+((((G35/100)*$AJ$23)*$AH$23)),IF(Calculator!$O$6="DUALBAND A",SUM((((G35/100)*$AJ$22)*$AH$22))+(((((G35/100)*$AJ$22)*$AN$22)*$AH$22)*1.507051)-((((G35/100)*$AJ$22)*$AN$22)*$AH$22)+((((G35/100)*$AJ$23)*$AH$23)),IF(Calculator!$O$6="DUALBAND B",SUM((((G35/100)*$AJ$22)*$AH$22))+(((((G35/100)*$AJ$22)*$AN$22)*$AH$22)*1.57551)-((((G35/100)*$AJ$22)*$AN$22)*$AH$22)+((((G35/100)*$AJ$23)*$AH$23)),IF(Calculator!$O$6="DUALBAND C",SUM((((G35/100)*$AJ$22)*$AH$22))+(((((G35/100)*$AJ$22)*$AN$22)*$AH$22)*1.644088)-((((G35/100)*$AJ$22)*$AN$22)*$AH$22)+((((G35/100)*$AJ$23)*$AH$23)),IF(Calculator!$O$6="DUALBAND D",SUM((((G35/100)*$AJ$22)*$AH$22))+(((((G35/100)*$AJ$22)*$AN$22)*$AH$22)*1.712549)-((((G35/100)*$AJ$22)*$AN$22)*$AH$22)+((((G35/100)*$AJ$23)*$AH$23)),IF(Calculator!$O$6="DUALURBANE",SUM((((G35/100)*$AJ$22)*$AH$22))+(((((G35/100)*$AJ$22)*$AN$22)*$AH$22)*1.712549)-((((G35/100)*$AJ$22)*$AN$22)*$AH$22)+((((G35/100)*$AJ$23)*$AH$23)),IF(Calculator!$O$6="DUALSILVERANOD",SUM((((G35/100)*$AJ$22)*$AH$22))+(((((G35/100)*$AJ$22)*$AN$22)*$AH$22)*1.918079)-((((G35/100)*$AJ$22)*$AN$22)*$AH$22)+((((G35/100)*$AJ$23)*$AH$23)),IF(Calculator!$O$6="DUALANOD",SUM((((G35/100)*$AJ$22)*$AH$22))+(((((G35/100)*$AJ$22)*$AN$22)*$AH$22)*2.260509)-((((G35/100)*$AJ$22)*$AN$22)*$AH$22)+((((G35/100)*$AJ$23)*$AH$23))))))))))))))))))))))))</f>
        <v>0</v>
      </c>
      <c r="W35" s="2">
        <f>IF(Calculator!$O$6="SINGLEBASE",SUM((((H35/100)*$AJ$22)*$AH$22))+((((H35/100)*$AJ$23)*$AH$23)),IF(Calculator!$O$6="SINGLEELEMENTS",SUM((((H35/100)*$AJ$22)*$AH$22))+(((((H35/100)*$AJ$22)*$AN$22)*$AH$22)*1.05)-((((H35/100)*$AJ$22)*$AN$22)*$AH$22)+((((H35/100)*$AJ$23)*$AH$23)),IF(Calculator!$O$6="SINGLESPECTRUM",SUM((((H35/100)*$AJ$22)*$AH$22))+(((((H35/100)*$AJ$22)*$AN$22)*$AH$22)*1.05)-((((H35/100)*$AJ$22)*$AN$22)*$AH$22)+((((H35/100)*$AJ$23)*$AH$23)),IF(Calculator!$O$6="SINGLEHOMESTEAD",SUM((((H35/100)*$AJ$22)*$AH$22))+(((((H35/100)*$AJ$22)*$AN$22)*$AH$22)*1.05)-((((H35/100)*$AJ$22)*$AN$22)*$AH$22)+((((H35/100)*$AJ$23)*$AH$23)),IF(Calculator!$O$6="SINGLEBAND A",SUM((((H35/100)*$AJ$22)*$AH$22))+(((((H35/100)*$AJ$22)*$AN$22)*$AH$22)*1.1)-((((H35/100)*$AJ$22)*$AN$22)*$AH$22)+((((H35/100)*$AJ$23)*$AH$23)),IF(Calculator!$O$6="SINGLEBAND B",SUM((((H35/100)*$AJ$22)*$AH$22))+(((((H35/100)*$AJ$22)*$AN$22)*$AH$22)*1.15)-((((H35/100)*$AJ$22)*$AN$22)*$AH$22)+((((H35/100)*$AJ$23)*$AH$23)),IF(Calculator!$O$6="SINGLEBAND C",SUM((((H35/100)*$AJ$22)*$AH$22))+(((((H35/100)*$AJ$22)*$AN$22)*$AH$22)*1.2)-((((H35/100)*$AJ$22)*$AN$22)*$AH$22)+((((H35/100)*$AJ$23)*$AH$23)),IF(Calculator!$O$6="SINGLEBAND D",SUM((((H35/100)*$AJ$22)*$AH$22))+(((((H35/100)*$AJ$22)*$AN$22)*$AH$22)*1.25)-((((H35/100)*$AJ$22)*$AN$22)*$AH$22)+((((H35/100)*$AJ$23)*$AH$23)),IF(Calculator!$O$6="SINGLEURBANE",SUM((((H35/100)*$AJ$22)*$AH$22))+(((((H35/100)*$AJ$22)*$AN$22)*$AH$22)*1.25)-((((H35/100)*$AJ$22)*$AN$22)*$AH$22)+((((H35/100)*$AJ$23)*$AH$23)),IF(Calculator!$O$6="SINGLESILVERANOD",SUM((((H35/100)*$AJ$22)*$AH$22))+(((((H35/100)*$AJ$22)*$AN$22)*$AH$22)*1.4)-((((H35/100)*$AJ$22)*$AN$22)*$AH$22)+((((H35/100)*$AJ$23)*$AH$23)),IF(Calculator!$O$6="SINGLEANOD",SUM((((H35/100)*$AJ$22)*$AH$22))+(((((H35/100)*$AJ$22)*$AN$22)*$AH$22)*1.65)-((((H35/100)*$AJ$22)*$AN$22)*$AH$22)+((((H35/100)*$AJ$23)*$AH$23)),IF(Calculator!$O$6="DUALBASE",SUM((((H35/100)*$AJ$22)*$AH$22))+(((((H35/100)*$AJ$22)*$AN$22)*$AH$22)*1.030011)-((((H35/100)*$AJ$22)*$AN$22)*$AH$22)+((((H35/100)*$AJ$23)*$AH$23)),IF(Calculator!$O$6="DUALELEMENTS",SUM((((H35/100)*$AJ$22)*$AH$22))+(((((H35/100)*$AJ$22)*$AN$22)*$AH$22)*1.438569)-((((H35/100)*$AJ$22)*$AN$22)*$AH$22)+((((H35/100)*$AJ$23)*$AH$23)),IF(Calculator!$O$6="DUALSPECTRUM",SUM((((H35/100)*$AJ$22)*$AH$22))+(((((H35/100)*$AJ$22)*$AN$22)*$AH$22)*1.438569)-((((H35/100)*$AJ$22)*$AN$22)*$AH$22)+((((H35/100)*$AJ$23)*$AH$23)),IF(Calculator!$O$6="DUALHOMESTEAD",SUM((((H35/100)*$AJ$22)*$AH$22))+(((((H35/100)*$AJ$22)*$AN$22)*$AH$22)*1.438569)-((((H35/100)*$AJ$22)*$AN$22)*$AH$22)+((((H35/100)*$AJ$23)*$AH$23)),IF(Calculator!$O$6="DUALBAND A",SUM((((H35/100)*$AJ$22)*$AH$22))+(((((H35/100)*$AJ$22)*$AN$22)*$AH$22)*1.507051)-((((H35/100)*$AJ$22)*$AN$22)*$AH$22)+((((H35/100)*$AJ$23)*$AH$23)),IF(Calculator!$O$6="DUALBAND B",SUM((((H35/100)*$AJ$22)*$AH$22))+(((((H35/100)*$AJ$22)*$AN$22)*$AH$22)*1.57551)-((((H35/100)*$AJ$22)*$AN$22)*$AH$22)+((((H35/100)*$AJ$23)*$AH$23)),IF(Calculator!$O$6="DUALBAND C",SUM((((H35/100)*$AJ$22)*$AH$22))+(((((H35/100)*$AJ$22)*$AN$22)*$AH$22)*1.644088)-((((H35/100)*$AJ$22)*$AN$22)*$AH$22)+((((H35/100)*$AJ$23)*$AH$23)),IF(Calculator!$O$6="DUALBAND D",SUM((((H35/100)*$AJ$22)*$AH$22))+(((((H35/100)*$AJ$22)*$AN$22)*$AH$22)*1.712549)-((((H35/100)*$AJ$22)*$AN$22)*$AH$22)+((((H35/100)*$AJ$23)*$AH$23)),IF(Calculator!$O$6="DUALURBANE",SUM((((H35/100)*$AJ$22)*$AH$22))+(((((H35/100)*$AJ$22)*$AN$22)*$AH$22)*1.712549)-((((H35/100)*$AJ$22)*$AN$22)*$AH$22)+((((H35/100)*$AJ$23)*$AH$23)),IF(Calculator!$O$6="DUALSILVERANOD",SUM((((H35/100)*$AJ$22)*$AH$22))+(((((H35/100)*$AJ$22)*$AN$22)*$AH$22)*1.918079)-((((H35/100)*$AJ$22)*$AN$22)*$AH$22)+((((H35/100)*$AJ$23)*$AH$23)),IF(Calculator!$O$6="DUALANOD",SUM((((H35/100)*$AJ$22)*$AH$22))+(((((H35/100)*$AJ$22)*$AN$22)*$AH$22)*2.260509)-((((H35/100)*$AJ$22)*$AN$22)*$AH$22)+((((H35/100)*$AJ$23)*$AH$23))))))))))))))))))))))))</f>
        <v>0</v>
      </c>
      <c r="X35" s="2">
        <f>IF(Calculator!$O$6="SINGLEBASE",SUM((((I35/100)*$AJ$22)*$AH$22))+((((I35/100)*$AJ$23)*$AH$23)),IF(Calculator!$O$6="SINGLEELEMENTS",SUM((((I35/100)*$AJ$22)*$AH$22))+(((((I35/100)*$AJ$22)*$AN$22)*$AH$22)*1.05)-((((I35/100)*$AJ$22)*$AN$22)*$AH$22)+((((I35/100)*$AJ$23)*$AH$23)),IF(Calculator!$O$6="SINGLESPECTRUM",SUM((((I35/100)*$AJ$22)*$AH$22))+(((((I35/100)*$AJ$22)*$AN$22)*$AH$22)*1.05)-((((I35/100)*$AJ$22)*$AN$22)*$AH$22)+((((I35/100)*$AJ$23)*$AH$23)),IF(Calculator!$O$6="SINGLEHOMESTEAD",SUM((((I35/100)*$AJ$22)*$AH$22))+(((((I35/100)*$AJ$22)*$AN$22)*$AH$22)*1.05)-((((I35/100)*$AJ$22)*$AN$22)*$AH$22)+((((I35/100)*$AJ$23)*$AH$23)),IF(Calculator!$O$6="SINGLEBAND A",SUM((((I35/100)*$AJ$22)*$AH$22))+(((((I35/100)*$AJ$22)*$AN$22)*$AH$22)*1.1)-((((I35/100)*$AJ$22)*$AN$22)*$AH$22)+((((I35/100)*$AJ$23)*$AH$23)),IF(Calculator!$O$6="SINGLEBAND B",SUM((((I35/100)*$AJ$22)*$AH$22))+(((((I35/100)*$AJ$22)*$AN$22)*$AH$22)*1.15)-((((I35/100)*$AJ$22)*$AN$22)*$AH$22)+((((I35/100)*$AJ$23)*$AH$23)),IF(Calculator!$O$6="SINGLEBAND C",SUM((((I35/100)*$AJ$22)*$AH$22))+(((((I35/100)*$AJ$22)*$AN$22)*$AH$22)*1.2)-((((I35/100)*$AJ$22)*$AN$22)*$AH$22)+((((I35/100)*$AJ$23)*$AH$23)),IF(Calculator!$O$6="SINGLEBAND D",SUM((((I35/100)*$AJ$22)*$AH$22))+(((((I35/100)*$AJ$22)*$AN$22)*$AH$22)*1.25)-((((I35/100)*$AJ$22)*$AN$22)*$AH$22)+((((I35/100)*$AJ$23)*$AH$23)),IF(Calculator!$O$6="SINGLEURBANE",SUM((((I35/100)*$AJ$22)*$AH$22))+(((((I35/100)*$AJ$22)*$AN$22)*$AH$22)*1.25)-((((I35/100)*$AJ$22)*$AN$22)*$AH$22)+((((I35/100)*$AJ$23)*$AH$23)),IF(Calculator!$O$6="SINGLESILVERANOD",SUM((((I35/100)*$AJ$22)*$AH$22))+(((((I35/100)*$AJ$22)*$AN$22)*$AH$22)*1.4)-((((I35/100)*$AJ$22)*$AN$22)*$AH$22)+((((I35/100)*$AJ$23)*$AH$23)),IF(Calculator!$O$6="SINGLEANOD",SUM((((I35/100)*$AJ$22)*$AH$22))+(((((I35/100)*$AJ$22)*$AN$22)*$AH$22)*1.65)-((((I35/100)*$AJ$22)*$AN$22)*$AH$22)+((((I35/100)*$AJ$23)*$AH$23)),IF(Calculator!$O$6="DUALBASE",SUM((((I35/100)*$AJ$22)*$AH$22))+(((((I35/100)*$AJ$22)*$AN$22)*$AH$22)*1.030011)-((((I35/100)*$AJ$22)*$AN$22)*$AH$22)+((((I35/100)*$AJ$23)*$AH$23)),IF(Calculator!$O$6="DUALELEMENTS",SUM((((I35/100)*$AJ$22)*$AH$22))+(((((I35/100)*$AJ$22)*$AN$22)*$AH$22)*1.438569)-((((I35/100)*$AJ$22)*$AN$22)*$AH$22)+((((I35/100)*$AJ$23)*$AH$23)),IF(Calculator!$O$6="DUALSPECTRUM",SUM((((I35/100)*$AJ$22)*$AH$22))+(((((I35/100)*$AJ$22)*$AN$22)*$AH$22)*1.438569)-((((I35/100)*$AJ$22)*$AN$22)*$AH$22)+((((I35/100)*$AJ$23)*$AH$23)),IF(Calculator!$O$6="DUALHOMESTEAD",SUM((((I35/100)*$AJ$22)*$AH$22))+(((((I35/100)*$AJ$22)*$AN$22)*$AH$22)*1.438569)-((((I35/100)*$AJ$22)*$AN$22)*$AH$22)+((((I35/100)*$AJ$23)*$AH$23)),IF(Calculator!$O$6="DUALBAND A",SUM((((I35/100)*$AJ$22)*$AH$22))+(((((I35/100)*$AJ$22)*$AN$22)*$AH$22)*1.507051)-((((I35/100)*$AJ$22)*$AN$22)*$AH$22)+((((I35/100)*$AJ$23)*$AH$23)),IF(Calculator!$O$6="DUALBAND B",SUM((((I35/100)*$AJ$22)*$AH$22))+(((((I35/100)*$AJ$22)*$AN$22)*$AH$22)*1.57551)-((((I35/100)*$AJ$22)*$AN$22)*$AH$22)+((((I35/100)*$AJ$23)*$AH$23)),IF(Calculator!$O$6="DUALBAND C",SUM((((I35/100)*$AJ$22)*$AH$22))+(((((I35/100)*$AJ$22)*$AN$22)*$AH$22)*1.644088)-((((I35/100)*$AJ$22)*$AN$22)*$AH$22)+((((I35/100)*$AJ$23)*$AH$23)),IF(Calculator!$O$6="DUALBAND D",SUM((((I35/100)*$AJ$22)*$AH$22))+(((((I35/100)*$AJ$22)*$AN$22)*$AH$22)*1.712549)-((((I35/100)*$AJ$22)*$AN$22)*$AH$22)+((((I35/100)*$AJ$23)*$AH$23)),IF(Calculator!$O$6="DUALURBANE",SUM((((I35/100)*$AJ$22)*$AH$22))+(((((I35/100)*$AJ$22)*$AN$22)*$AH$22)*1.712549)-((((I35/100)*$AJ$22)*$AN$22)*$AH$22)+((((I35/100)*$AJ$23)*$AH$23)),IF(Calculator!$O$6="DUALSILVERANOD",SUM((((I35/100)*$AJ$22)*$AH$22))+(((((I35/100)*$AJ$22)*$AN$22)*$AH$22)*1.918079)-((((I35/100)*$AJ$22)*$AN$22)*$AH$22)+((((I35/100)*$AJ$23)*$AH$23)),IF(Calculator!$O$6="DUALANOD",SUM((((I35/100)*$AJ$22)*$AH$22))+(((((I35/100)*$AJ$22)*$AN$22)*$AH$22)*2.260509)-((((I35/100)*$AJ$22)*$AN$22)*$AH$22)+((((I35/100)*$AJ$23)*$AH$23))))))))))))))))))))))))</f>
        <v>0</v>
      </c>
      <c r="Y35" s="2">
        <f>IF(Calculator!$O$6="SINGLEBASE",SUM((((J35/100)*$AJ$22)*$AH$22))+((((J35/100)*$AJ$23)*$AH$23)),IF(Calculator!$O$6="SINGLEELEMENTS",SUM((((J35/100)*$AJ$22)*$AH$22))+(((((J35/100)*$AJ$22)*$AN$22)*$AH$22)*1.05)-((((J35/100)*$AJ$22)*$AN$22)*$AH$22)+((((J35/100)*$AJ$23)*$AH$23)),IF(Calculator!$O$6="SINGLESPECTRUM",SUM((((J35/100)*$AJ$22)*$AH$22))+(((((J35/100)*$AJ$22)*$AN$22)*$AH$22)*1.05)-((((J35/100)*$AJ$22)*$AN$22)*$AH$22)+((((J35/100)*$AJ$23)*$AH$23)),IF(Calculator!$O$6="SINGLEHOMESTEAD",SUM((((J35/100)*$AJ$22)*$AH$22))+(((((J35/100)*$AJ$22)*$AN$22)*$AH$22)*1.05)-((((J35/100)*$AJ$22)*$AN$22)*$AH$22)+((((J35/100)*$AJ$23)*$AH$23)),IF(Calculator!$O$6="SINGLEBAND A",SUM((((J35/100)*$AJ$22)*$AH$22))+(((((J35/100)*$AJ$22)*$AN$22)*$AH$22)*1.1)-((((J35/100)*$AJ$22)*$AN$22)*$AH$22)+((((J35/100)*$AJ$23)*$AH$23)),IF(Calculator!$O$6="SINGLEBAND B",SUM((((J35/100)*$AJ$22)*$AH$22))+(((((J35/100)*$AJ$22)*$AN$22)*$AH$22)*1.15)-((((J35/100)*$AJ$22)*$AN$22)*$AH$22)+((((J35/100)*$AJ$23)*$AH$23)),IF(Calculator!$O$6="SINGLEBAND C",SUM((((J35/100)*$AJ$22)*$AH$22))+(((((J35/100)*$AJ$22)*$AN$22)*$AH$22)*1.2)-((((J35/100)*$AJ$22)*$AN$22)*$AH$22)+((((J35/100)*$AJ$23)*$AH$23)),IF(Calculator!$O$6="SINGLEBAND D",SUM((((J35/100)*$AJ$22)*$AH$22))+(((((J35/100)*$AJ$22)*$AN$22)*$AH$22)*1.25)-((((J35/100)*$AJ$22)*$AN$22)*$AH$22)+((((J35/100)*$AJ$23)*$AH$23)),IF(Calculator!$O$6="SINGLEURBANE",SUM((((J35/100)*$AJ$22)*$AH$22))+(((((J35/100)*$AJ$22)*$AN$22)*$AH$22)*1.25)-((((J35/100)*$AJ$22)*$AN$22)*$AH$22)+((((J35/100)*$AJ$23)*$AH$23)),IF(Calculator!$O$6="SINGLESILVERANOD",SUM((((J35/100)*$AJ$22)*$AH$22))+(((((J35/100)*$AJ$22)*$AN$22)*$AH$22)*1.4)-((((J35/100)*$AJ$22)*$AN$22)*$AH$22)+((((J35/100)*$AJ$23)*$AH$23)),IF(Calculator!$O$6="SINGLEANOD",SUM((((J35/100)*$AJ$22)*$AH$22))+(((((J35/100)*$AJ$22)*$AN$22)*$AH$22)*1.65)-((((J35/100)*$AJ$22)*$AN$22)*$AH$22)+((((J35/100)*$AJ$23)*$AH$23)),IF(Calculator!$O$6="DUALBASE",SUM((((J35/100)*$AJ$22)*$AH$22))+(((((J35/100)*$AJ$22)*$AN$22)*$AH$22)*1.030011)-((((J35/100)*$AJ$22)*$AN$22)*$AH$22)+((((J35/100)*$AJ$23)*$AH$23)),IF(Calculator!$O$6="DUALELEMENTS",SUM((((J35/100)*$AJ$22)*$AH$22))+(((((J35/100)*$AJ$22)*$AN$22)*$AH$22)*1.438569)-((((J35/100)*$AJ$22)*$AN$22)*$AH$22)+((((J35/100)*$AJ$23)*$AH$23)),IF(Calculator!$O$6="DUALSPECTRUM",SUM((((J35/100)*$AJ$22)*$AH$22))+(((((J35/100)*$AJ$22)*$AN$22)*$AH$22)*1.438569)-((((J35/100)*$AJ$22)*$AN$22)*$AH$22)+((((J35/100)*$AJ$23)*$AH$23)),IF(Calculator!$O$6="DUALHOMESTEAD",SUM((((J35/100)*$AJ$22)*$AH$22))+(((((J35/100)*$AJ$22)*$AN$22)*$AH$22)*1.438569)-((((J35/100)*$AJ$22)*$AN$22)*$AH$22)+((((J35/100)*$AJ$23)*$AH$23)),IF(Calculator!$O$6="DUALBAND A",SUM((((J35/100)*$AJ$22)*$AH$22))+(((((J35/100)*$AJ$22)*$AN$22)*$AH$22)*1.507051)-((((J35/100)*$AJ$22)*$AN$22)*$AH$22)+((((J35/100)*$AJ$23)*$AH$23)),IF(Calculator!$O$6="DUALBAND B",SUM((((J35/100)*$AJ$22)*$AH$22))+(((((J35/100)*$AJ$22)*$AN$22)*$AH$22)*1.57551)-((((J35/100)*$AJ$22)*$AN$22)*$AH$22)+((((J35/100)*$AJ$23)*$AH$23)),IF(Calculator!$O$6="DUALBAND C",SUM((((J35/100)*$AJ$22)*$AH$22))+(((((J35/100)*$AJ$22)*$AN$22)*$AH$22)*1.644088)-((((J35/100)*$AJ$22)*$AN$22)*$AH$22)+((((J35/100)*$AJ$23)*$AH$23)),IF(Calculator!$O$6="DUALBAND D",SUM((((J35/100)*$AJ$22)*$AH$22))+(((((J35/100)*$AJ$22)*$AN$22)*$AH$22)*1.712549)-((((J35/100)*$AJ$22)*$AN$22)*$AH$22)+((((J35/100)*$AJ$23)*$AH$23)),IF(Calculator!$O$6="DUALURBANE",SUM((((J35/100)*$AJ$22)*$AH$22))+(((((J35/100)*$AJ$22)*$AN$22)*$AH$22)*1.712549)-((((J35/100)*$AJ$22)*$AN$22)*$AH$22)+((((J35/100)*$AJ$23)*$AH$23)),IF(Calculator!$O$6="DUALSILVERANOD",SUM((((J35/100)*$AJ$22)*$AH$22))+(((((J35/100)*$AJ$22)*$AN$22)*$AH$22)*1.918079)-((((J35/100)*$AJ$22)*$AN$22)*$AH$22)+((((J35/100)*$AJ$23)*$AH$23)),IF(Calculator!$O$6="DUALANOD",SUM((((J35/100)*$AJ$22)*$AH$22))+(((((J35/100)*$AJ$22)*$AN$22)*$AH$22)*2.260509)-((((J35/100)*$AJ$22)*$AN$22)*$AH$22)+((((J35/100)*$AJ$23)*$AH$23))))))))))))))))))))))))</f>
        <v>0</v>
      </c>
      <c r="Z35" s="2">
        <f>IF(Calculator!$O$6="SINGLEBASE",SUM((((K35/100)*$AJ$22)*$AH$22))+((((K35/100)*$AJ$23)*$AH$23)),IF(Calculator!$O$6="SINGLEELEMENTS",SUM((((K35/100)*$AJ$22)*$AH$22))+(((((K35/100)*$AJ$22)*$AN$22)*$AH$22)*1.05)-((((K35/100)*$AJ$22)*$AN$22)*$AH$22)+((((K35/100)*$AJ$23)*$AH$23)),IF(Calculator!$O$6="SINGLESPECTRUM",SUM((((K35/100)*$AJ$22)*$AH$22))+(((((K35/100)*$AJ$22)*$AN$22)*$AH$22)*1.05)-((((K35/100)*$AJ$22)*$AN$22)*$AH$22)+((((K35/100)*$AJ$23)*$AH$23)),IF(Calculator!$O$6="SINGLEHOMESTEAD",SUM((((K35/100)*$AJ$22)*$AH$22))+(((((K35/100)*$AJ$22)*$AN$22)*$AH$22)*1.05)-((((K35/100)*$AJ$22)*$AN$22)*$AH$22)+((((K35/100)*$AJ$23)*$AH$23)),IF(Calculator!$O$6="SINGLEBAND A",SUM((((K35/100)*$AJ$22)*$AH$22))+(((((K35/100)*$AJ$22)*$AN$22)*$AH$22)*1.1)-((((K35/100)*$AJ$22)*$AN$22)*$AH$22)+((((K35/100)*$AJ$23)*$AH$23)),IF(Calculator!$O$6="SINGLEBAND B",SUM((((K35/100)*$AJ$22)*$AH$22))+(((((K35/100)*$AJ$22)*$AN$22)*$AH$22)*1.15)-((((K35/100)*$AJ$22)*$AN$22)*$AH$22)+((((K35/100)*$AJ$23)*$AH$23)),IF(Calculator!$O$6="SINGLEBAND C",SUM((((K35/100)*$AJ$22)*$AH$22))+(((((K35/100)*$AJ$22)*$AN$22)*$AH$22)*1.2)-((((K35/100)*$AJ$22)*$AN$22)*$AH$22)+((((K35/100)*$AJ$23)*$AH$23)),IF(Calculator!$O$6="SINGLEBAND D",SUM((((K35/100)*$AJ$22)*$AH$22))+(((((K35/100)*$AJ$22)*$AN$22)*$AH$22)*1.25)-((((K35/100)*$AJ$22)*$AN$22)*$AH$22)+((((K35/100)*$AJ$23)*$AH$23)),IF(Calculator!$O$6="SINGLEURBANE",SUM((((K35/100)*$AJ$22)*$AH$22))+(((((K35/100)*$AJ$22)*$AN$22)*$AH$22)*1.25)-((((K35/100)*$AJ$22)*$AN$22)*$AH$22)+((((K35/100)*$AJ$23)*$AH$23)),IF(Calculator!$O$6="SINGLESILVERANOD",SUM((((K35/100)*$AJ$22)*$AH$22))+(((((K35/100)*$AJ$22)*$AN$22)*$AH$22)*1.4)-((((K35/100)*$AJ$22)*$AN$22)*$AH$22)+((((K35/100)*$AJ$23)*$AH$23)),IF(Calculator!$O$6="SINGLEANOD",SUM((((K35/100)*$AJ$22)*$AH$22))+(((((K35/100)*$AJ$22)*$AN$22)*$AH$22)*1.65)-((((K35/100)*$AJ$22)*$AN$22)*$AH$22)+((((K35/100)*$AJ$23)*$AH$23)),IF(Calculator!$O$6="DUALBASE",SUM((((K35/100)*$AJ$22)*$AH$22))+(((((K35/100)*$AJ$22)*$AN$22)*$AH$22)*1.030011)-((((K35/100)*$AJ$22)*$AN$22)*$AH$22)+((((K35/100)*$AJ$23)*$AH$23)),IF(Calculator!$O$6="DUALELEMENTS",SUM((((K35/100)*$AJ$22)*$AH$22))+(((((K35/100)*$AJ$22)*$AN$22)*$AH$22)*1.438569)-((((K35/100)*$AJ$22)*$AN$22)*$AH$22)+((((K35/100)*$AJ$23)*$AH$23)),IF(Calculator!$O$6="DUALSPECTRUM",SUM((((K35/100)*$AJ$22)*$AH$22))+(((((K35/100)*$AJ$22)*$AN$22)*$AH$22)*1.438569)-((((K35/100)*$AJ$22)*$AN$22)*$AH$22)+((((K35/100)*$AJ$23)*$AH$23)),IF(Calculator!$O$6="DUALHOMESTEAD",SUM((((K35/100)*$AJ$22)*$AH$22))+(((((K35/100)*$AJ$22)*$AN$22)*$AH$22)*1.438569)-((((K35/100)*$AJ$22)*$AN$22)*$AH$22)+((((K35/100)*$AJ$23)*$AH$23)),IF(Calculator!$O$6="DUALBAND A",SUM((((K35/100)*$AJ$22)*$AH$22))+(((((K35/100)*$AJ$22)*$AN$22)*$AH$22)*1.507051)-((((K35/100)*$AJ$22)*$AN$22)*$AH$22)+((((K35/100)*$AJ$23)*$AH$23)),IF(Calculator!$O$6="DUALBAND B",SUM((((K35/100)*$AJ$22)*$AH$22))+(((((K35/100)*$AJ$22)*$AN$22)*$AH$22)*1.57551)-((((K35/100)*$AJ$22)*$AN$22)*$AH$22)+((((K35/100)*$AJ$23)*$AH$23)),IF(Calculator!$O$6="DUALBAND C",SUM((((K35/100)*$AJ$22)*$AH$22))+(((((K35/100)*$AJ$22)*$AN$22)*$AH$22)*1.644088)-((((K35/100)*$AJ$22)*$AN$22)*$AH$22)+((((K35/100)*$AJ$23)*$AH$23)),IF(Calculator!$O$6="DUALBAND D",SUM((((K35/100)*$AJ$22)*$AH$22))+(((((K35/100)*$AJ$22)*$AN$22)*$AH$22)*1.712549)-((((K35/100)*$AJ$22)*$AN$22)*$AH$22)+((((K35/100)*$AJ$23)*$AH$23)),IF(Calculator!$O$6="DUALURBANE",SUM((((K35/100)*$AJ$22)*$AH$22))+(((((K35/100)*$AJ$22)*$AN$22)*$AH$22)*1.712549)-((((K35/100)*$AJ$22)*$AN$22)*$AH$22)+((((K35/100)*$AJ$23)*$AH$23)),IF(Calculator!$O$6="DUALSILVERANOD",SUM((((K35/100)*$AJ$22)*$AH$22))+(((((K35/100)*$AJ$22)*$AN$22)*$AH$22)*1.918079)-((((K35/100)*$AJ$22)*$AN$22)*$AH$22)+((((K35/100)*$AJ$23)*$AH$23)),IF(Calculator!$O$6="DUALANOD",SUM((((K35/100)*$AJ$22)*$AH$22))+(((((K35/100)*$AJ$22)*$AN$22)*$AH$22)*2.260509)-((((K35/100)*$AJ$22)*$AN$22)*$AH$22)+((((K35/100)*$AJ$23)*$AH$23))))))))))))))))))))))))</f>
        <v>0</v>
      </c>
      <c r="AA35" s="2">
        <f>IF(Calculator!$O$6="SINGLEBASE",SUM((((L35/100)*$AJ$22)*$AH$22))+((((L35/100)*$AJ$23)*$AH$23)),IF(Calculator!$O$6="SINGLEELEMENTS",SUM((((L35/100)*$AJ$22)*$AH$22))+(((((L35/100)*$AJ$22)*$AN$22)*$AH$22)*1.05)-((((L35/100)*$AJ$22)*$AN$22)*$AH$22)+((((L35/100)*$AJ$23)*$AH$23)),IF(Calculator!$O$6="SINGLESPECTRUM",SUM((((L35/100)*$AJ$22)*$AH$22))+(((((L35/100)*$AJ$22)*$AN$22)*$AH$22)*1.05)-((((L35/100)*$AJ$22)*$AN$22)*$AH$22)+((((L35/100)*$AJ$23)*$AH$23)),IF(Calculator!$O$6="SINGLEHOMESTEAD",SUM((((L35/100)*$AJ$22)*$AH$22))+(((((L35/100)*$AJ$22)*$AN$22)*$AH$22)*1.05)-((((L35/100)*$AJ$22)*$AN$22)*$AH$22)+((((L35/100)*$AJ$23)*$AH$23)),IF(Calculator!$O$6="SINGLEBAND A",SUM((((L35/100)*$AJ$22)*$AH$22))+(((((L35/100)*$AJ$22)*$AN$22)*$AH$22)*1.1)-((((L35/100)*$AJ$22)*$AN$22)*$AH$22)+((((L35/100)*$AJ$23)*$AH$23)),IF(Calculator!$O$6="SINGLEBAND B",SUM((((L35/100)*$AJ$22)*$AH$22))+(((((L35/100)*$AJ$22)*$AN$22)*$AH$22)*1.15)-((((L35/100)*$AJ$22)*$AN$22)*$AH$22)+((((L35/100)*$AJ$23)*$AH$23)),IF(Calculator!$O$6="SINGLEBAND C",SUM((((L35/100)*$AJ$22)*$AH$22))+(((((L35/100)*$AJ$22)*$AN$22)*$AH$22)*1.2)-((((L35/100)*$AJ$22)*$AN$22)*$AH$22)+((((L35/100)*$AJ$23)*$AH$23)),IF(Calculator!$O$6="SINGLEBAND D",SUM((((L35/100)*$AJ$22)*$AH$22))+(((((L35/100)*$AJ$22)*$AN$22)*$AH$22)*1.25)-((((L35/100)*$AJ$22)*$AN$22)*$AH$22)+((((L35/100)*$AJ$23)*$AH$23)),IF(Calculator!$O$6="SINGLEURBANE",SUM((((L35/100)*$AJ$22)*$AH$22))+(((((L35/100)*$AJ$22)*$AN$22)*$AH$22)*1.25)-((((L35/100)*$AJ$22)*$AN$22)*$AH$22)+((((L35/100)*$AJ$23)*$AH$23)),IF(Calculator!$O$6="SINGLESILVERANOD",SUM((((L35/100)*$AJ$22)*$AH$22))+(((((L35/100)*$AJ$22)*$AN$22)*$AH$22)*1.4)-((((L35/100)*$AJ$22)*$AN$22)*$AH$22)+((((L35/100)*$AJ$23)*$AH$23)),IF(Calculator!$O$6="SINGLEANOD",SUM((((L35/100)*$AJ$22)*$AH$22))+(((((L35/100)*$AJ$22)*$AN$22)*$AH$22)*1.65)-((((L35/100)*$AJ$22)*$AN$22)*$AH$22)+((((L35/100)*$AJ$23)*$AH$23)),IF(Calculator!$O$6="DUALBASE",SUM((((L35/100)*$AJ$22)*$AH$22))+(((((L35/100)*$AJ$22)*$AN$22)*$AH$22)*1.030011)-((((L35/100)*$AJ$22)*$AN$22)*$AH$22)+((((L35/100)*$AJ$23)*$AH$23)),IF(Calculator!$O$6="DUALELEMENTS",SUM((((L35/100)*$AJ$22)*$AH$22))+(((((L35/100)*$AJ$22)*$AN$22)*$AH$22)*1.438569)-((((L35/100)*$AJ$22)*$AN$22)*$AH$22)+((((L35/100)*$AJ$23)*$AH$23)),IF(Calculator!$O$6="DUALSPECTRUM",SUM((((L35/100)*$AJ$22)*$AH$22))+(((((L35/100)*$AJ$22)*$AN$22)*$AH$22)*1.438569)-((((L35/100)*$AJ$22)*$AN$22)*$AH$22)+((((L35/100)*$AJ$23)*$AH$23)),IF(Calculator!$O$6="DUALHOMESTEAD",SUM((((L35/100)*$AJ$22)*$AH$22))+(((((L35/100)*$AJ$22)*$AN$22)*$AH$22)*1.438569)-((((L35/100)*$AJ$22)*$AN$22)*$AH$22)+((((L35/100)*$AJ$23)*$AH$23)),IF(Calculator!$O$6="DUALBAND A",SUM((((L35/100)*$AJ$22)*$AH$22))+(((((L35/100)*$AJ$22)*$AN$22)*$AH$22)*1.507051)-((((L35/100)*$AJ$22)*$AN$22)*$AH$22)+((((L35/100)*$AJ$23)*$AH$23)),IF(Calculator!$O$6="DUALBAND B",SUM((((L35/100)*$AJ$22)*$AH$22))+(((((L35/100)*$AJ$22)*$AN$22)*$AH$22)*1.57551)-((((L35/100)*$AJ$22)*$AN$22)*$AH$22)+((((L35/100)*$AJ$23)*$AH$23)),IF(Calculator!$O$6="DUALBAND C",SUM((((L35/100)*$AJ$22)*$AH$22))+(((((L35/100)*$AJ$22)*$AN$22)*$AH$22)*1.644088)-((((L35/100)*$AJ$22)*$AN$22)*$AH$22)+((((L35/100)*$AJ$23)*$AH$23)),IF(Calculator!$O$6="DUALBAND D",SUM((((L35/100)*$AJ$22)*$AH$22))+(((((L35/100)*$AJ$22)*$AN$22)*$AH$22)*1.712549)-((((L35/100)*$AJ$22)*$AN$22)*$AH$22)+((((L35/100)*$AJ$23)*$AH$23)),IF(Calculator!$O$6="DUALURBANE",SUM((((L35/100)*$AJ$22)*$AH$22))+(((((L35/100)*$AJ$22)*$AN$22)*$AH$22)*1.712549)-((((L35/100)*$AJ$22)*$AN$22)*$AH$22)+((((L35/100)*$AJ$23)*$AH$23)),IF(Calculator!$O$6="DUALSILVERANOD",SUM((((L35/100)*$AJ$22)*$AH$22))+(((((L35/100)*$AJ$22)*$AN$22)*$AH$22)*1.918079)-((((L35/100)*$AJ$22)*$AN$22)*$AH$22)+((((L35/100)*$AJ$23)*$AH$23)),IF(Calculator!$O$6="DUALANOD",SUM((((L35/100)*$AJ$22)*$AH$22))+(((((L35/100)*$AJ$22)*$AN$22)*$AH$22)*2.260509)-((((L35/100)*$AJ$22)*$AN$22)*$AH$22)+((((L35/100)*$AJ$23)*$AH$23))))))))))))))))))))))))</f>
        <v>0</v>
      </c>
      <c r="AB35" s="2">
        <f>IF(Calculator!$O$6="SINGLEBASE",SUM((((M35/100)*$AJ$22)*$AH$22))+((((M35/100)*$AJ$23)*$AH$23)),IF(Calculator!$O$6="SINGLEELEMENTS",SUM((((M35/100)*$AJ$22)*$AH$22))+(((((M35/100)*$AJ$22)*$AN$22)*$AH$22)*1.05)-((((M35/100)*$AJ$22)*$AN$22)*$AH$22)+((((M35/100)*$AJ$23)*$AH$23)),IF(Calculator!$O$6="SINGLESPECTRUM",SUM((((M35/100)*$AJ$22)*$AH$22))+(((((M35/100)*$AJ$22)*$AN$22)*$AH$22)*1.05)-((((M35/100)*$AJ$22)*$AN$22)*$AH$22)+((((M35/100)*$AJ$23)*$AH$23)),IF(Calculator!$O$6="SINGLEHOMESTEAD",SUM((((M35/100)*$AJ$22)*$AH$22))+(((((M35/100)*$AJ$22)*$AN$22)*$AH$22)*1.05)-((((M35/100)*$AJ$22)*$AN$22)*$AH$22)+((((M35/100)*$AJ$23)*$AH$23)),IF(Calculator!$O$6="SINGLEBAND A",SUM((((M35/100)*$AJ$22)*$AH$22))+(((((M35/100)*$AJ$22)*$AN$22)*$AH$22)*1.1)-((((M35/100)*$AJ$22)*$AN$22)*$AH$22)+((((M35/100)*$AJ$23)*$AH$23)),IF(Calculator!$O$6="SINGLEBAND B",SUM((((M35/100)*$AJ$22)*$AH$22))+(((((M35/100)*$AJ$22)*$AN$22)*$AH$22)*1.15)-((((M35/100)*$AJ$22)*$AN$22)*$AH$22)+((((M35/100)*$AJ$23)*$AH$23)),IF(Calculator!$O$6="SINGLEBAND C",SUM((((M35/100)*$AJ$22)*$AH$22))+(((((M35/100)*$AJ$22)*$AN$22)*$AH$22)*1.2)-((((M35/100)*$AJ$22)*$AN$22)*$AH$22)+((((M35/100)*$AJ$23)*$AH$23)),IF(Calculator!$O$6="SINGLEBAND D",SUM((((M35/100)*$AJ$22)*$AH$22))+(((((M35/100)*$AJ$22)*$AN$22)*$AH$22)*1.25)-((((M35/100)*$AJ$22)*$AN$22)*$AH$22)+((((M35/100)*$AJ$23)*$AH$23)),IF(Calculator!$O$6="SINGLEURBANE",SUM((((M35/100)*$AJ$22)*$AH$22))+(((((M35/100)*$AJ$22)*$AN$22)*$AH$22)*1.25)-((((M35/100)*$AJ$22)*$AN$22)*$AH$22)+((((M35/100)*$AJ$23)*$AH$23)),IF(Calculator!$O$6="SINGLESILVERANOD",SUM((((M35/100)*$AJ$22)*$AH$22))+(((((M35/100)*$AJ$22)*$AN$22)*$AH$22)*1.4)-((((M35/100)*$AJ$22)*$AN$22)*$AH$22)+((((M35/100)*$AJ$23)*$AH$23)),IF(Calculator!$O$6="SINGLEANOD",SUM((((M35/100)*$AJ$22)*$AH$22))+(((((M35/100)*$AJ$22)*$AN$22)*$AH$22)*1.65)-((((M35/100)*$AJ$22)*$AN$22)*$AH$22)+((((M35/100)*$AJ$23)*$AH$23)),IF(Calculator!$O$6="DUALBASE",SUM((((M35/100)*$AJ$22)*$AH$22))+(((((M35/100)*$AJ$22)*$AN$22)*$AH$22)*1.030011)-((((M35/100)*$AJ$22)*$AN$22)*$AH$22)+((((M35/100)*$AJ$23)*$AH$23)),IF(Calculator!$O$6="DUALELEMENTS",SUM((((M35/100)*$AJ$22)*$AH$22))+(((((M35/100)*$AJ$22)*$AN$22)*$AH$22)*1.438569)-((((M35/100)*$AJ$22)*$AN$22)*$AH$22)+((((M35/100)*$AJ$23)*$AH$23)),IF(Calculator!$O$6="DUALSPECTRUM",SUM((((M35/100)*$AJ$22)*$AH$22))+(((((M35/100)*$AJ$22)*$AN$22)*$AH$22)*1.438569)-((((M35/100)*$AJ$22)*$AN$22)*$AH$22)+((((M35/100)*$AJ$23)*$AH$23)),IF(Calculator!$O$6="DUALHOMESTEAD",SUM((((M35/100)*$AJ$22)*$AH$22))+(((((M35/100)*$AJ$22)*$AN$22)*$AH$22)*1.438569)-((((M35/100)*$AJ$22)*$AN$22)*$AH$22)+((((M35/100)*$AJ$23)*$AH$23)),IF(Calculator!$O$6="DUALBAND A",SUM((((M35/100)*$AJ$22)*$AH$22))+(((((M35/100)*$AJ$22)*$AN$22)*$AH$22)*1.507051)-((((M35/100)*$AJ$22)*$AN$22)*$AH$22)+((((M35/100)*$AJ$23)*$AH$23)),IF(Calculator!$O$6="DUALBAND B",SUM((((M35/100)*$AJ$22)*$AH$22))+(((((M35/100)*$AJ$22)*$AN$22)*$AH$22)*1.57551)-((((M35/100)*$AJ$22)*$AN$22)*$AH$22)+((((M35/100)*$AJ$23)*$AH$23)),IF(Calculator!$O$6="DUALBAND C",SUM((((M35/100)*$AJ$22)*$AH$22))+(((((M35/100)*$AJ$22)*$AN$22)*$AH$22)*1.644088)-((((M35/100)*$AJ$22)*$AN$22)*$AH$22)+((((M35/100)*$AJ$23)*$AH$23)),IF(Calculator!$O$6="DUALBAND D",SUM((((M35/100)*$AJ$22)*$AH$22))+(((((M35/100)*$AJ$22)*$AN$22)*$AH$22)*1.712549)-((((M35/100)*$AJ$22)*$AN$22)*$AH$22)+((((M35/100)*$AJ$23)*$AH$23)),IF(Calculator!$O$6="DUALURBANE",SUM((((M35/100)*$AJ$22)*$AH$22))+(((((M35/100)*$AJ$22)*$AN$22)*$AH$22)*1.712549)-((((M35/100)*$AJ$22)*$AN$22)*$AH$22)+((((M35/100)*$AJ$23)*$AH$23)),IF(Calculator!$O$6="DUALSILVERANOD",SUM((((M35/100)*$AJ$22)*$AH$22))+(((((M35/100)*$AJ$22)*$AN$22)*$AH$22)*1.918079)-((((M35/100)*$AJ$22)*$AN$22)*$AH$22)+((((M35/100)*$AJ$23)*$AH$23)),IF(Calculator!$O$6="DUALANOD",SUM((((M35/100)*$AJ$22)*$AH$22))+(((((M35/100)*$AJ$22)*$AN$22)*$AH$22)*2.260509)-((((M35/100)*$AJ$22)*$AN$22)*$AH$22)+((((M35/100)*$AJ$23)*$AH$23))))))))))))))))))))))))</f>
        <v>0</v>
      </c>
      <c r="AC35" s="2">
        <f>IF(Calculator!$O$6="SINGLEBASE",SUM((((N35/100)*$AJ$22)*$AH$22))+((((N35/100)*$AJ$23)*$AH$23)),IF(Calculator!$O$6="SINGLEELEMENTS",SUM((((N35/100)*$AJ$22)*$AH$22))+(((((N35/100)*$AJ$22)*$AN$22)*$AH$22)*1.05)-((((N35/100)*$AJ$22)*$AN$22)*$AH$22)+((((N35/100)*$AJ$23)*$AH$23)),IF(Calculator!$O$6="SINGLESPECTRUM",SUM((((N35/100)*$AJ$22)*$AH$22))+(((((N35/100)*$AJ$22)*$AN$22)*$AH$22)*1.05)-((((N35/100)*$AJ$22)*$AN$22)*$AH$22)+((((N35/100)*$AJ$23)*$AH$23)),IF(Calculator!$O$6="SINGLEHOMESTEAD",SUM((((N35/100)*$AJ$22)*$AH$22))+(((((N35/100)*$AJ$22)*$AN$22)*$AH$22)*1.05)-((((N35/100)*$AJ$22)*$AN$22)*$AH$22)+((((N35/100)*$AJ$23)*$AH$23)),IF(Calculator!$O$6="SINGLEBAND A",SUM((((N35/100)*$AJ$22)*$AH$22))+(((((N35/100)*$AJ$22)*$AN$22)*$AH$22)*1.1)-((((N35/100)*$AJ$22)*$AN$22)*$AH$22)+((((N35/100)*$AJ$23)*$AH$23)),IF(Calculator!$O$6="SINGLEBAND B",SUM((((N35/100)*$AJ$22)*$AH$22))+(((((N35/100)*$AJ$22)*$AN$22)*$AH$22)*1.15)-((((N35/100)*$AJ$22)*$AN$22)*$AH$22)+((((N35/100)*$AJ$23)*$AH$23)),IF(Calculator!$O$6="SINGLEBAND C",SUM((((N35/100)*$AJ$22)*$AH$22))+(((((N35/100)*$AJ$22)*$AN$22)*$AH$22)*1.2)-((((N35/100)*$AJ$22)*$AN$22)*$AH$22)+((((N35/100)*$AJ$23)*$AH$23)),IF(Calculator!$O$6="SINGLEBAND D",SUM((((N35/100)*$AJ$22)*$AH$22))+(((((N35/100)*$AJ$22)*$AN$22)*$AH$22)*1.25)-((((N35/100)*$AJ$22)*$AN$22)*$AH$22)+((((N35/100)*$AJ$23)*$AH$23)),IF(Calculator!$O$6="SINGLEURBANE",SUM((((N35/100)*$AJ$22)*$AH$22))+(((((N35/100)*$AJ$22)*$AN$22)*$AH$22)*1.25)-((((N35/100)*$AJ$22)*$AN$22)*$AH$22)+((((N35/100)*$AJ$23)*$AH$23)),IF(Calculator!$O$6="SINGLESILVERANOD",SUM((((N35/100)*$AJ$22)*$AH$22))+(((((N35/100)*$AJ$22)*$AN$22)*$AH$22)*1.4)-((((N35/100)*$AJ$22)*$AN$22)*$AH$22)+((((N35/100)*$AJ$23)*$AH$23)),IF(Calculator!$O$6="SINGLEANOD",SUM((((N35/100)*$AJ$22)*$AH$22))+(((((N35/100)*$AJ$22)*$AN$22)*$AH$22)*1.65)-((((N35/100)*$AJ$22)*$AN$22)*$AH$22)+((((N35/100)*$AJ$23)*$AH$23)),IF(Calculator!$O$6="DUALBASE",SUM((((N35/100)*$AJ$22)*$AH$22))+(((((N35/100)*$AJ$22)*$AN$22)*$AH$22)*1.030011)-((((N35/100)*$AJ$22)*$AN$22)*$AH$22)+((((N35/100)*$AJ$23)*$AH$23)),IF(Calculator!$O$6="DUALELEMENTS",SUM((((N35/100)*$AJ$22)*$AH$22))+(((((N35/100)*$AJ$22)*$AN$22)*$AH$22)*1.438569)-((((N35/100)*$AJ$22)*$AN$22)*$AH$22)+((((N35/100)*$AJ$23)*$AH$23)),IF(Calculator!$O$6="DUALSPECTRUM",SUM((((N35/100)*$AJ$22)*$AH$22))+(((((N35/100)*$AJ$22)*$AN$22)*$AH$22)*1.438569)-((((N35/100)*$AJ$22)*$AN$22)*$AH$22)+((((N35/100)*$AJ$23)*$AH$23)),IF(Calculator!$O$6="DUALHOMESTEAD",SUM((((N35/100)*$AJ$22)*$AH$22))+(((((N35/100)*$AJ$22)*$AN$22)*$AH$22)*1.438569)-((((N35/100)*$AJ$22)*$AN$22)*$AH$22)+((((N35/100)*$AJ$23)*$AH$23)),IF(Calculator!$O$6="DUALBAND A",SUM((((N35/100)*$AJ$22)*$AH$22))+(((((N35/100)*$AJ$22)*$AN$22)*$AH$22)*1.507051)-((((N35/100)*$AJ$22)*$AN$22)*$AH$22)+((((N35/100)*$AJ$23)*$AH$23)),IF(Calculator!$O$6="DUALBAND B",SUM((((N35/100)*$AJ$22)*$AH$22))+(((((N35/100)*$AJ$22)*$AN$22)*$AH$22)*1.57551)-((((N35/100)*$AJ$22)*$AN$22)*$AH$22)+((((N35/100)*$AJ$23)*$AH$23)),IF(Calculator!$O$6="DUALBAND C",SUM((((N35/100)*$AJ$22)*$AH$22))+(((((N35/100)*$AJ$22)*$AN$22)*$AH$22)*1.644088)-((((N35/100)*$AJ$22)*$AN$22)*$AH$22)+((((N35/100)*$AJ$23)*$AH$23)),IF(Calculator!$O$6="DUALBAND D",SUM((((N35/100)*$AJ$22)*$AH$22))+(((((N35/100)*$AJ$22)*$AN$22)*$AH$22)*1.712549)-((((N35/100)*$AJ$22)*$AN$22)*$AH$22)+((((N35/100)*$AJ$23)*$AH$23)),IF(Calculator!$O$6="DUALURBANE",SUM((((N35/100)*$AJ$22)*$AH$22))+(((((N35/100)*$AJ$22)*$AN$22)*$AH$22)*1.712549)-((((N35/100)*$AJ$22)*$AN$22)*$AH$22)+((((N35/100)*$AJ$23)*$AH$23)),IF(Calculator!$O$6="DUALSILVERANOD",SUM((((N35/100)*$AJ$22)*$AH$22))+(((((N35/100)*$AJ$22)*$AN$22)*$AH$22)*1.918079)-((((N35/100)*$AJ$22)*$AN$22)*$AH$22)+((((N35/100)*$AJ$23)*$AH$23)),IF(Calculator!$O$6="DUALANOD",SUM((((N35/100)*$AJ$22)*$AH$22))+(((((N35/100)*$AJ$22)*$AN$22)*$AH$22)*2.260509)-((((N35/100)*$AJ$22)*$AN$22)*$AH$22)+((((N35/100)*$AJ$23)*$AH$23))))))))))))))))))))))))</f>
        <v>0</v>
      </c>
    </row>
    <row r="38" spans="1:40">
      <c r="G38" s="3" t="s">
        <v>1408</v>
      </c>
      <c r="V38" s="3" t="s">
        <v>1408</v>
      </c>
      <c r="AG38" s="3" t="s">
        <v>1408</v>
      </c>
    </row>
    <row r="39" spans="1:40">
      <c r="AE39" t="s">
        <v>1370</v>
      </c>
      <c r="AG39" t="s">
        <v>53</v>
      </c>
      <c r="AI39" t="s">
        <v>1371</v>
      </c>
      <c r="AL39" t="s">
        <v>1372</v>
      </c>
    </row>
    <row r="40" spans="1:40">
      <c r="A40" s="7" t="s">
        <v>1373</v>
      </c>
      <c r="B40" s="9" t="s">
        <v>1374</v>
      </c>
      <c r="C40" s="9" t="s">
        <v>1375</v>
      </c>
      <c r="D40" s="9" t="s">
        <v>1376</v>
      </c>
      <c r="E40" s="9" t="s">
        <v>1377</v>
      </c>
      <c r="F40" s="9" t="s">
        <v>1378</v>
      </c>
      <c r="G40" s="9" t="s">
        <v>1379</v>
      </c>
      <c r="H40" s="9" t="s">
        <v>1380</v>
      </c>
      <c r="I40" s="9" t="s">
        <v>1381</v>
      </c>
      <c r="J40" s="9" t="s">
        <v>1382</v>
      </c>
      <c r="K40" s="9" t="s">
        <v>1383</v>
      </c>
      <c r="L40" s="9" t="s">
        <v>1384</v>
      </c>
      <c r="M40" s="9" t="s">
        <v>1385</v>
      </c>
      <c r="N40" s="9" t="s">
        <v>1386</v>
      </c>
      <c r="P40" s="7" t="s">
        <v>1373</v>
      </c>
      <c r="Q40" s="9" t="s">
        <v>1374</v>
      </c>
      <c r="R40" s="9" t="s">
        <v>1375</v>
      </c>
      <c r="S40" s="9" t="s">
        <v>1376</v>
      </c>
      <c r="T40" s="9" t="s">
        <v>1377</v>
      </c>
      <c r="U40" s="9" t="s">
        <v>1378</v>
      </c>
      <c r="V40" s="9" t="s">
        <v>1379</v>
      </c>
      <c r="W40" s="9" t="s">
        <v>1380</v>
      </c>
      <c r="X40" s="9" t="s">
        <v>1381</v>
      </c>
      <c r="Y40" s="9" t="s">
        <v>1382</v>
      </c>
      <c r="Z40" s="9" t="s">
        <v>1383</v>
      </c>
      <c r="AA40" s="9" t="s">
        <v>1384</v>
      </c>
      <c r="AB40" s="9" t="s">
        <v>1385</v>
      </c>
      <c r="AC40" s="9" t="s">
        <v>1386</v>
      </c>
      <c r="AE40" s="1" t="s">
        <v>31</v>
      </c>
      <c r="AF40" s="6">
        <f>SUM('Front Sheet'!$C$15*100)</f>
        <v>59</v>
      </c>
      <c r="AG40" s="1" t="s">
        <v>31</v>
      </c>
      <c r="AH40">
        <f>SUM(100-AF40)/100</f>
        <v>0.41</v>
      </c>
      <c r="AI40" s="1" t="s">
        <v>31</v>
      </c>
      <c r="AJ40">
        <v>41.412812822719715</v>
      </c>
      <c r="AL40" t="s">
        <v>1387</v>
      </c>
      <c r="AM40">
        <v>91.342570558813222</v>
      </c>
      <c r="AN40">
        <f>AM40/100</f>
        <v>0.91342570558813219</v>
      </c>
    </row>
    <row r="41" spans="1:40">
      <c r="A41" s="8" t="s">
        <v>1388</v>
      </c>
      <c r="B41" s="2">
        <v>3097.2649377441403</v>
      </c>
      <c r="C41" s="2">
        <v>3119.0637499999998</v>
      </c>
      <c r="D41" s="2">
        <v>3142.4507275390624</v>
      </c>
      <c r="E41" s="2">
        <v>3164.5212499999998</v>
      </c>
      <c r="F41" s="2">
        <v>3187.9082275390624</v>
      </c>
      <c r="G41" s="2">
        <v>3209.9787499999998</v>
      </c>
      <c r="H41" s="2">
        <v>3231.7775622558593</v>
      </c>
      <c r="I41" s="2">
        <v>3255.1645397949214</v>
      </c>
      <c r="J41" s="2">
        <v>3276.9633520507809</v>
      </c>
      <c r="K41" s="2">
        <v>3300.3503295898436</v>
      </c>
      <c r="L41" s="2">
        <v>3332.6825683593747</v>
      </c>
      <c r="M41" s="2">
        <v>3354.4918408203121</v>
      </c>
      <c r="N41" s="2">
        <v>3377.8683581542969</v>
      </c>
      <c r="P41" s="8">
        <v>2000</v>
      </c>
      <c r="Q41" s="2">
        <f>IF(Calculator!$O$6="SINGLEBASE",SUM((((B41/100)*$AJ$22)*$AH$22))+((((B41/100)*$AJ$23)*$AH$23)),IF(Calculator!$O$6="SINGLEELEMENTS",SUM((((B41/100)*$AJ$22)*$AH$22))+(((((B41/100)*$AJ$22)*$AN$22)*$AH$22)*Calculator!$G$2)-((((B41/100)*$AJ$22)*$AN$22)*$AH$22)+((((B41/100)*$AJ$23)*$AH$23)),IF(Calculator!$O$6="SINGLESPECTRUM",SUM((((B41/100)*$AJ$22)*$AH$22))+(((((B41/100)*$AJ$22)*$AN$22)*$AH$22)*Calculator!$G$4)-((((B41/100)*$AJ$22)*$AN$22)*$AH$22)+((((B41/100)*$AJ$23)*$AH$23)),IF(Calculator!$O$6="SINGLEHOMESTEAD",SUM((((B41/100)*$AJ$22)*$AH$22))+(((((B41/100)*$AJ$22)*$AN$22)*$AH$22)*Calculator!$G$3)-((((B41/100)*$AJ$22)*$AN$22)*$AH$22)+((((B41/100)*$AJ$23)*$AH$23)),IF(Calculator!$O$6="SINGLEBAND A",SUM((((B41/100)*$AJ$22)*$AH$22))+(((((B41/100)*$AJ$22)*$AN$22)*$AH$22)*Calculator!$G$5)-((((B41/100)*$AJ$22)*$AN$22)*$AH$22)+((((B41/100)*$AJ$23)*$AH$23)),IF(Calculator!$O$6="SINGLEBAND B",SUM((((B41/100)*$AJ$22)*$AH$22))+(((((B41/100)*$AJ$22)*$AN$22)*$AH$22)*Calculator!$G$6)-((((B41/100)*$AJ$22)*$AN$22)*$AH$22)+((((B41/100)*$AJ$23)*$AH$23)),IF(Calculator!$O$6="SINGLEBAND C",SUM((((B41/100)*$AJ$22)*$AH$22))+(((((B41/100)*$AJ$22)*$AN$22)*$AH$22)*Calculator!$G$7)-((((B41/100)*$AJ$22)*$AN$22)*$AH$22)+((((B41/100)*$AJ$23)*$AH$23)),IF(Calculator!$O$6="SINGLEBAND D",SUM((((B41/100)*$AJ$22)*$AH$22))+(((((B41/100)*$AJ$22)*$AN$22)*$AH$22)*Calculator!$G$8)-((((B41/100)*$AJ$22)*$AN$22)*$AH$22)+((((B41/100)*$AJ$23)*$AH$23)),IF(Calculator!$O$6="SINGLEURBANE",SUM((((B41/100)*$AJ$22)*$AH$22))+(((((B41/100)*$AJ$22)*$AN$22)*$AH$22)*Calculator!$G$9)-((((B41/100)*$AJ$22)*$AN$22)*$AH$22)+((((B41/100)*$AJ$23)*$AH$23)),IF(Calculator!$O$6="SINGLESILVERANOD",SUM((((B41/100)*$AJ$22)*$AH$22))+(((((B41/100)*$AJ$22)*$AN$22)*$AH$22)*Calculator!$G$10)-((((B41/100)*$AJ$22)*$AN$22)*$AH$22)+((((B41/100)*$AJ$23)*$AH$23)),IF(Calculator!$O$6="SINGLEANOD",SUM((((B41/100)*$AJ$22)*$AH$22))+(((((B41/100)*$AJ$22)*$AN$22)*$AH$22)*Calculator!$G$11)-((((B41/100)*$AJ$22)*$AN$22)*$AH$22)+((((B41/100)*$AJ$23)*$AH$23)),IF(Calculator!$O$6="DUALBASE",SUM((((B41/100)*$AJ$22)*$AH$22))+(((((B41/100)*$AJ$22)*$AN$22)*$AH$22)*Calculator!$G$12)-((((B41/100)*$AJ$22)*$AN$22)*$AH$22)+((((B41/100)*$AJ$23)*$AH$23)),IF(Calculator!$O$6="DUALELEMENTS",SUM((((B41/100)*$AJ$22)*$AH$22))+(((((B41/100)*$AJ$22)*$AN$22)*$AH$22)*Calculator!$G$13)-((((B41/100)*$AJ$22)*$AN$22)*$AH$22)+((((B41/100)*$AJ$23)*$AH$23)),IF(Calculator!$O$6="DUALSPECTRUM",SUM((((B41/100)*$AJ$22)*$AH$22))+(((((B41/100)*$AJ$22)*$AN$22)*$AH$22)*Calculator!$G$15)-((((B41/100)*$AJ$22)*$AN$22)*$AH$22)+((((B41/100)*$AJ$23)*$AH$23)),IF(Calculator!$O$6="DUALHOMESTEAD",SUM((((B41/100)*$AJ$22)*$AH$22))+(((((B41/100)*$AJ$22)*$AN$22)*$AH$22)*Calculator!$G$14)-((((B41/100)*$AJ$22)*$AN$22)*$AH$22)+((((B41/100)*$AJ$23)*$AH$23)),IF(Calculator!$O$6="DUALBAND A",SUM((((B41/100)*$AJ$22)*$AH$22))+(((((B41/100)*$AJ$22)*$AN$22)*$AH$22)*Calculator!$G$16)-((((B41/100)*$AJ$22)*$AN$22)*$AH$22)+((((B41/100)*$AJ$23)*$AH$23)),IF(Calculator!$O$6="DUALBAND B",SUM((((B41/100)*$AJ$22)*$AH$22))+(((((B41/100)*$AJ$22)*$AN$22)*$AH$22)*Calculator!$G$17)-((((B41/100)*$AJ$22)*$AN$22)*$AH$22)+((((B41/100)*$AJ$23)*$AH$23)),IF(Calculator!$O$6="DUALBAND C",SUM((((B41/100)*$AJ$22)*$AH$22))+(((((B41/100)*$AJ$22)*$AN$22)*$AH$22)*Calculator!$G$18)-((((B41/100)*$AJ$22)*$AN$22)*$AH$22)+((((B41/100)*$AJ$23)*$AH$23)),IF(Calculator!$O$6="DUALBAND D",SUM((((B41/100)*$AJ$22)*$AH$22))+(((((B41/100)*$AJ$22)*$AN$22)*$AH$22)*Calculator!$G$19)-((((B41/100)*$AJ$22)*$AN$22)*$AH$22)+((((B41/100)*$AJ$23)*$AH$23)),IF(Calculator!$O$6="DUALURBANE",SUM((((B41/100)*$AJ$22)*$AH$22))+(((((B41/100)*$AJ$22)*$AN$22)*$AH$22)*Calculator!$G$20)-((((B41/100)*$AJ$22)*$AN$22)*$AH$22)+((((B41/100)*$AJ$23)*$AH$23)),IF(Calculator!$O$6="DUALSILVERANOD",SUM((((B41/100)*$AJ$22)*$AH$22))+(((((B41/100)*$AJ$22)*$AN$22)*$AH$22)*Calculator!$G$21)-((((B41/100)*$AJ$22)*$AN$22)*$AH$22)+((((B41/100)*$AJ$23)*$AH$23)),IF(Calculator!$O$6="DUALANOD",SUM((((B41/100)*$AJ$22)*$AH$22))+(((((B41/100)*$AJ$22)*$AN$22)*$AH$22)*Calculator!$G$22)-((((B41/100)*$AJ$22)*$AN$22)*$AH$22)+((((B41/100)*$AJ$23)*$AH$23))))))))))))))))))))))))</f>
        <v>1269.8786244750972</v>
      </c>
      <c r="R41" s="2">
        <f>IF(Calculator!$O$6="SINGLEBASE",SUM((((C41/100)*$AJ$22)*$AH$22))+((((C41/100)*$AJ$23)*$AH$23)),IF(Calculator!$O$6="SINGLEELEMENTS",SUM((((C41/100)*$AJ$22)*$AH$22))+(((((C41/100)*$AJ$22)*$AN$22)*$AH$22)*Calculator!$G$2)-((((C41/100)*$AJ$22)*$AN$22)*$AH$22)+((((C41/100)*$AJ$23)*$AH$23)),IF(Calculator!$O$6="SINGLESPECTRUM",SUM((((C41/100)*$AJ$22)*$AH$22))+(((((C41/100)*$AJ$22)*$AN$22)*$AH$22)*Calculator!$G$4)-((((C41/100)*$AJ$22)*$AN$22)*$AH$22)+((((C41/100)*$AJ$23)*$AH$23)),IF(Calculator!$O$6="SINGLEHOMESTEAD",SUM((((C41/100)*$AJ$22)*$AH$22))+(((((C41/100)*$AJ$22)*$AN$22)*$AH$22)*Calculator!$G$3)-((((C41/100)*$AJ$22)*$AN$22)*$AH$22)+((((C41/100)*$AJ$23)*$AH$23)),IF(Calculator!$O$6="SINGLEBAND A",SUM((((C41/100)*$AJ$22)*$AH$22))+(((((C41/100)*$AJ$22)*$AN$22)*$AH$22)*Calculator!$G$5)-((((C41/100)*$AJ$22)*$AN$22)*$AH$22)+((((C41/100)*$AJ$23)*$AH$23)),IF(Calculator!$O$6="SINGLEBAND B",SUM((((C41/100)*$AJ$22)*$AH$22))+(((((C41/100)*$AJ$22)*$AN$22)*$AH$22)*Calculator!$G$6)-((((C41/100)*$AJ$22)*$AN$22)*$AH$22)+((((C41/100)*$AJ$23)*$AH$23)),IF(Calculator!$O$6="SINGLEBAND C",SUM((((C41/100)*$AJ$22)*$AH$22))+(((((C41/100)*$AJ$22)*$AN$22)*$AH$22)*Calculator!$G$7)-((((C41/100)*$AJ$22)*$AN$22)*$AH$22)+((((C41/100)*$AJ$23)*$AH$23)),IF(Calculator!$O$6="SINGLEBAND D",SUM((((C41/100)*$AJ$22)*$AH$22))+(((((C41/100)*$AJ$22)*$AN$22)*$AH$22)*Calculator!$G$8)-((((C41/100)*$AJ$22)*$AN$22)*$AH$22)+((((C41/100)*$AJ$23)*$AH$23)),IF(Calculator!$O$6="SINGLEURBANE",SUM((((C41/100)*$AJ$22)*$AH$22))+(((((C41/100)*$AJ$22)*$AN$22)*$AH$22)*Calculator!$G$9)-((((C41/100)*$AJ$22)*$AN$22)*$AH$22)+((((C41/100)*$AJ$23)*$AH$23)),IF(Calculator!$O$6="SINGLESILVERANOD",SUM((((C41/100)*$AJ$22)*$AH$22))+(((((C41/100)*$AJ$22)*$AN$22)*$AH$22)*Calculator!$G$10)-((((C41/100)*$AJ$22)*$AN$22)*$AH$22)+((((C41/100)*$AJ$23)*$AH$23)),IF(Calculator!$O$6="SINGLEANOD",SUM((((C41/100)*$AJ$22)*$AH$22))+(((((C41/100)*$AJ$22)*$AN$22)*$AH$22)*Calculator!$G$11)-((((C41/100)*$AJ$22)*$AN$22)*$AH$22)+((((C41/100)*$AJ$23)*$AH$23)),IF(Calculator!$O$6="DUALBASE",SUM((((C41/100)*$AJ$22)*$AH$22))+(((((C41/100)*$AJ$22)*$AN$22)*$AH$22)*Calculator!$G$12)-((((C41/100)*$AJ$22)*$AN$22)*$AH$22)+((((C41/100)*$AJ$23)*$AH$23)),IF(Calculator!$O$6="DUALELEMENTS",SUM((((C41/100)*$AJ$22)*$AH$22))+(((((C41/100)*$AJ$22)*$AN$22)*$AH$22)*Calculator!$G$13)-((((C41/100)*$AJ$22)*$AN$22)*$AH$22)+((((C41/100)*$AJ$23)*$AH$23)),IF(Calculator!$O$6="DUALSPECTRUM",SUM((((C41/100)*$AJ$22)*$AH$22))+(((((C41/100)*$AJ$22)*$AN$22)*$AH$22)*Calculator!$G$15)-((((C41/100)*$AJ$22)*$AN$22)*$AH$22)+((((C41/100)*$AJ$23)*$AH$23)),IF(Calculator!$O$6="DUALHOMESTEAD",SUM((((C41/100)*$AJ$22)*$AH$22))+(((((C41/100)*$AJ$22)*$AN$22)*$AH$22)*Calculator!$G$14)-((((C41/100)*$AJ$22)*$AN$22)*$AH$22)+((((C41/100)*$AJ$23)*$AH$23)),IF(Calculator!$O$6="DUALBAND A",SUM((((C41/100)*$AJ$22)*$AH$22))+(((((C41/100)*$AJ$22)*$AN$22)*$AH$22)*Calculator!$G$16)-((((C41/100)*$AJ$22)*$AN$22)*$AH$22)+((((C41/100)*$AJ$23)*$AH$23)),IF(Calculator!$O$6="DUALBAND B",SUM((((C41/100)*$AJ$22)*$AH$22))+(((((C41/100)*$AJ$22)*$AN$22)*$AH$22)*Calculator!$G$17)-((((C41/100)*$AJ$22)*$AN$22)*$AH$22)+((((C41/100)*$AJ$23)*$AH$23)),IF(Calculator!$O$6="DUALBAND C",SUM((((C41/100)*$AJ$22)*$AH$22))+(((((C41/100)*$AJ$22)*$AN$22)*$AH$22)*Calculator!$G$18)-((((C41/100)*$AJ$22)*$AN$22)*$AH$22)+((((C41/100)*$AJ$23)*$AH$23)),IF(Calculator!$O$6="DUALBAND D",SUM((((C41/100)*$AJ$22)*$AH$22))+(((((C41/100)*$AJ$22)*$AN$22)*$AH$22)*Calculator!$G$19)-((((C41/100)*$AJ$22)*$AN$22)*$AH$22)+((((C41/100)*$AJ$23)*$AH$23)),IF(Calculator!$O$6="DUALURBANE",SUM((((C41/100)*$AJ$22)*$AH$22))+(((((C41/100)*$AJ$22)*$AN$22)*$AH$22)*Calculator!$G$20)-((((C41/100)*$AJ$22)*$AN$22)*$AH$22)+((((C41/100)*$AJ$23)*$AH$23)),IF(Calculator!$O$6="DUALSILVERANOD",SUM((((C41/100)*$AJ$22)*$AH$22))+(((((C41/100)*$AJ$22)*$AN$22)*$AH$22)*Calculator!$G$21)-((((C41/100)*$AJ$22)*$AN$22)*$AH$22)+((((C41/100)*$AJ$23)*$AH$23)),IF(Calculator!$O$6="DUALANOD",SUM((((C41/100)*$AJ$22)*$AH$22))+(((((C41/100)*$AJ$22)*$AN$22)*$AH$22)*Calculator!$G$22)-((((C41/100)*$AJ$22)*$AN$22)*$AH$22)+((((C41/100)*$AJ$23)*$AH$23))))))))))))))))))))))))</f>
        <v>1278.8161374999997</v>
      </c>
      <c r="S41" s="2">
        <f>IF(Calculator!$O$6="SINGLEBASE",SUM((((D41/100)*$AJ$22)*$AH$22))+((((D41/100)*$AJ$23)*$AH$23)),IF(Calculator!$O$6="SINGLEELEMENTS",SUM((((D41/100)*$AJ$22)*$AH$22))+(((((D41/100)*$AJ$22)*$AN$22)*$AH$22)*Calculator!$G$2)-((((D41/100)*$AJ$22)*$AN$22)*$AH$22)+((((D41/100)*$AJ$23)*$AH$23)),IF(Calculator!$O$6="SINGLESPECTRUM",SUM((((D41/100)*$AJ$22)*$AH$22))+(((((D41/100)*$AJ$22)*$AN$22)*$AH$22)*Calculator!$G$4)-((((D41/100)*$AJ$22)*$AN$22)*$AH$22)+((((D41/100)*$AJ$23)*$AH$23)),IF(Calculator!$O$6="SINGLEHOMESTEAD",SUM((((D41/100)*$AJ$22)*$AH$22))+(((((D41/100)*$AJ$22)*$AN$22)*$AH$22)*Calculator!$G$3)-((((D41/100)*$AJ$22)*$AN$22)*$AH$22)+((((D41/100)*$AJ$23)*$AH$23)),IF(Calculator!$O$6="SINGLEBAND A",SUM((((D41/100)*$AJ$22)*$AH$22))+(((((D41/100)*$AJ$22)*$AN$22)*$AH$22)*Calculator!$G$5)-((((D41/100)*$AJ$22)*$AN$22)*$AH$22)+((((D41/100)*$AJ$23)*$AH$23)),IF(Calculator!$O$6="SINGLEBAND B",SUM((((D41/100)*$AJ$22)*$AH$22))+(((((D41/100)*$AJ$22)*$AN$22)*$AH$22)*Calculator!$G$6)-((((D41/100)*$AJ$22)*$AN$22)*$AH$22)+((((D41/100)*$AJ$23)*$AH$23)),IF(Calculator!$O$6="SINGLEBAND C",SUM((((D41/100)*$AJ$22)*$AH$22))+(((((D41/100)*$AJ$22)*$AN$22)*$AH$22)*Calculator!$G$7)-((((D41/100)*$AJ$22)*$AN$22)*$AH$22)+((((D41/100)*$AJ$23)*$AH$23)),IF(Calculator!$O$6="SINGLEBAND D",SUM((((D41/100)*$AJ$22)*$AH$22))+(((((D41/100)*$AJ$22)*$AN$22)*$AH$22)*Calculator!$G$8)-((((D41/100)*$AJ$22)*$AN$22)*$AH$22)+((((D41/100)*$AJ$23)*$AH$23)),IF(Calculator!$O$6="SINGLEURBANE",SUM((((D41/100)*$AJ$22)*$AH$22))+(((((D41/100)*$AJ$22)*$AN$22)*$AH$22)*Calculator!$G$9)-((((D41/100)*$AJ$22)*$AN$22)*$AH$22)+((((D41/100)*$AJ$23)*$AH$23)),IF(Calculator!$O$6="SINGLESILVERANOD",SUM((((D41/100)*$AJ$22)*$AH$22))+(((((D41/100)*$AJ$22)*$AN$22)*$AH$22)*Calculator!$G$10)-((((D41/100)*$AJ$22)*$AN$22)*$AH$22)+((((D41/100)*$AJ$23)*$AH$23)),IF(Calculator!$O$6="SINGLEANOD",SUM((((D41/100)*$AJ$22)*$AH$22))+(((((D41/100)*$AJ$22)*$AN$22)*$AH$22)*Calculator!$G$11)-((((D41/100)*$AJ$22)*$AN$22)*$AH$22)+((((D41/100)*$AJ$23)*$AH$23)),IF(Calculator!$O$6="DUALBASE",SUM((((D41/100)*$AJ$22)*$AH$22))+(((((D41/100)*$AJ$22)*$AN$22)*$AH$22)*Calculator!$G$12)-((((D41/100)*$AJ$22)*$AN$22)*$AH$22)+((((D41/100)*$AJ$23)*$AH$23)),IF(Calculator!$O$6="DUALELEMENTS",SUM((((D41/100)*$AJ$22)*$AH$22))+(((((D41/100)*$AJ$22)*$AN$22)*$AH$22)*Calculator!$G$13)-((((D41/100)*$AJ$22)*$AN$22)*$AH$22)+((((D41/100)*$AJ$23)*$AH$23)),IF(Calculator!$O$6="DUALSPECTRUM",SUM((((D41/100)*$AJ$22)*$AH$22))+(((((D41/100)*$AJ$22)*$AN$22)*$AH$22)*Calculator!$G$15)-((((D41/100)*$AJ$22)*$AN$22)*$AH$22)+((((D41/100)*$AJ$23)*$AH$23)),IF(Calculator!$O$6="DUALHOMESTEAD",SUM((((D41/100)*$AJ$22)*$AH$22))+(((((D41/100)*$AJ$22)*$AN$22)*$AH$22)*Calculator!$G$14)-((((D41/100)*$AJ$22)*$AN$22)*$AH$22)+((((D41/100)*$AJ$23)*$AH$23)),IF(Calculator!$O$6="DUALBAND A",SUM((((D41/100)*$AJ$22)*$AH$22))+(((((D41/100)*$AJ$22)*$AN$22)*$AH$22)*Calculator!$G$16)-((((D41/100)*$AJ$22)*$AN$22)*$AH$22)+((((D41/100)*$AJ$23)*$AH$23)),IF(Calculator!$O$6="DUALBAND B",SUM((((D41/100)*$AJ$22)*$AH$22))+(((((D41/100)*$AJ$22)*$AN$22)*$AH$22)*Calculator!$G$17)-((((D41/100)*$AJ$22)*$AN$22)*$AH$22)+((((D41/100)*$AJ$23)*$AH$23)),IF(Calculator!$O$6="DUALBAND C",SUM((((D41/100)*$AJ$22)*$AH$22))+(((((D41/100)*$AJ$22)*$AN$22)*$AH$22)*Calculator!$G$18)-((((D41/100)*$AJ$22)*$AN$22)*$AH$22)+((((D41/100)*$AJ$23)*$AH$23)),IF(Calculator!$O$6="DUALBAND D",SUM((((D41/100)*$AJ$22)*$AH$22))+(((((D41/100)*$AJ$22)*$AN$22)*$AH$22)*Calculator!$G$19)-((((D41/100)*$AJ$22)*$AN$22)*$AH$22)+((((D41/100)*$AJ$23)*$AH$23)),IF(Calculator!$O$6="DUALURBANE",SUM((((D41/100)*$AJ$22)*$AH$22))+(((((D41/100)*$AJ$22)*$AN$22)*$AH$22)*Calculator!$G$20)-((((D41/100)*$AJ$22)*$AN$22)*$AH$22)+((((D41/100)*$AJ$23)*$AH$23)),IF(Calculator!$O$6="DUALSILVERANOD",SUM((((D41/100)*$AJ$22)*$AH$22))+(((((D41/100)*$AJ$22)*$AN$22)*$AH$22)*Calculator!$G$21)-((((D41/100)*$AJ$22)*$AN$22)*$AH$22)+((((D41/100)*$AJ$23)*$AH$23)),IF(Calculator!$O$6="DUALANOD",SUM((((D41/100)*$AJ$22)*$AH$22))+(((((D41/100)*$AJ$22)*$AN$22)*$AH$22)*Calculator!$G$22)-((((D41/100)*$AJ$22)*$AN$22)*$AH$22)+((((D41/100)*$AJ$23)*$AH$23))))))))))))))))))))))))</f>
        <v>1288.4047982910151</v>
      </c>
      <c r="T41" s="2">
        <f>IF(Calculator!$O$6="SINGLEBASE",SUM((((E41/100)*$AJ$22)*$AH$22))+((((E41/100)*$AJ$23)*$AH$23)),IF(Calculator!$O$6="SINGLEELEMENTS",SUM((((E41/100)*$AJ$22)*$AH$22))+(((((E41/100)*$AJ$22)*$AN$22)*$AH$22)*Calculator!$G$2)-((((E41/100)*$AJ$22)*$AN$22)*$AH$22)+((((E41/100)*$AJ$23)*$AH$23)),IF(Calculator!$O$6="SINGLESPECTRUM",SUM((((E41/100)*$AJ$22)*$AH$22))+(((((E41/100)*$AJ$22)*$AN$22)*$AH$22)*Calculator!$G$4)-((((E41/100)*$AJ$22)*$AN$22)*$AH$22)+((((E41/100)*$AJ$23)*$AH$23)),IF(Calculator!$O$6="SINGLEHOMESTEAD",SUM((((E41/100)*$AJ$22)*$AH$22))+(((((E41/100)*$AJ$22)*$AN$22)*$AH$22)*Calculator!$G$3)-((((E41/100)*$AJ$22)*$AN$22)*$AH$22)+((((E41/100)*$AJ$23)*$AH$23)),IF(Calculator!$O$6="SINGLEBAND A",SUM((((E41/100)*$AJ$22)*$AH$22))+(((((E41/100)*$AJ$22)*$AN$22)*$AH$22)*Calculator!$G$5)-((((E41/100)*$AJ$22)*$AN$22)*$AH$22)+((((E41/100)*$AJ$23)*$AH$23)),IF(Calculator!$O$6="SINGLEBAND B",SUM((((E41/100)*$AJ$22)*$AH$22))+(((((E41/100)*$AJ$22)*$AN$22)*$AH$22)*Calculator!$G$6)-((((E41/100)*$AJ$22)*$AN$22)*$AH$22)+((((E41/100)*$AJ$23)*$AH$23)),IF(Calculator!$O$6="SINGLEBAND C",SUM((((E41/100)*$AJ$22)*$AH$22))+(((((E41/100)*$AJ$22)*$AN$22)*$AH$22)*Calculator!$G$7)-((((E41/100)*$AJ$22)*$AN$22)*$AH$22)+((((E41/100)*$AJ$23)*$AH$23)),IF(Calculator!$O$6="SINGLEBAND D",SUM((((E41/100)*$AJ$22)*$AH$22))+(((((E41/100)*$AJ$22)*$AN$22)*$AH$22)*Calculator!$G$8)-((((E41/100)*$AJ$22)*$AN$22)*$AH$22)+((((E41/100)*$AJ$23)*$AH$23)),IF(Calculator!$O$6="SINGLEURBANE",SUM((((E41/100)*$AJ$22)*$AH$22))+(((((E41/100)*$AJ$22)*$AN$22)*$AH$22)*Calculator!$G$9)-((((E41/100)*$AJ$22)*$AN$22)*$AH$22)+((((E41/100)*$AJ$23)*$AH$23)),IF(Calculator!$O$6="SINGLESILVERANOD",SUM((((E41/100)*$AJ$22)*$AH$22))+(((((E41/100)*$AJ$22)*$AN$22)*$AH$22)*Calculator!$G$10)-((((E41/100)*$AJ$22)*$AN$22)*$AH$22)+((((E41/100)*$AJ$23)*$AH$23)),IF(Calculator!$O$6="SINGLEANOD",SUM((((E41/100)*$AJ$22)*$AH$22))+(((((E41/100)*$AJ$22)*$AN$22)*$AH$22)*Calculator!$G$11)-((((E41/100)*$AJ$22)*$AN$22)*$AH$22)+((((E41/100)*$AJ$23)*$AH$23)),IF(Calculator!$O$6="DUALBASE",SUM((((E41/100)*$AJ$22)*$AH$22))+(((((E41/100)*$AJ$22)*$AN$22)*$AH$22)*Calculator!$G$12)-((((E41/100)*$AJ$22)*$AN$22)*$AH$22)+((((E41/100)*$AJ$23)*$AH$23)),IF(Calculator!$O$6="DUALELEMENTS",SUM((((E41/100)*$AJ$22)*$AH$22))+(((((E41/100)*$AJ$22)*$AN$22)*$AH$22)*Calculator!$G$13)-((((E41/100)*$AJ$22)*$AN$22)*$AH$22)+((((E41/100)*$AJ$23)*$AH$23)),IF(Calculator!$O$6="DUALSPECTRUM",SUM((((E41/100)*$AJ$22)*$AH$22))+(((((E41/100)*$AJ$22)*$AN$22)*$AH$22)*Calculator!$G$15)-((((E41/100)*$AJ$22)*$AN$22)*$AH$22)+((((E41/100)*$AJ$23)*$AH$23)),IF(Calculator!$O$6="DUALHOMESTEAD",SUM((((E41/100)*$AJ$22)*$AH$22))+(((((E41/100)*$AJ$22)*$AN$22)*$AH$22)*Calculator!$G$14)-((((E41/100)*$AJ$22)*$AN$22)*$AH$22)+((((E41/100)*$AJ$23)*$AH$23)),IF(Calculator!$O$6="DUALBAND A",SUM((((E41/100)*$AJ$22)*$AH$22))+(((((E41/100)*$AJ$22)*$AN$22)*$AH$22)*Calculator!$G$16)-((((E41/100)*$AJ$22)*$AN$22)*$AH$22)+((((E41/100)*$AJ$23)*$AH$23)),IF(Calculator!$O$6="DUALBAND B",SUM((((E41/100)*$AJ$22)*$AH$22))+(((((E41/100)*$AJ$22)*$AN$22)*$AH$22)*Calculator!$G$17)-((((E41/100)*$AJ$22)*$AN$22)*$AH$22)+((((E41/100)*$AJ$23)*$AH$23)),IF(Calculator!$O$6="DUALBAND C",SUM((((E41/100)*$AJ$22)*$AH$22))+(((((E41/100)*$AJ$22)*$AN$22)*$AH$22)*Calculator!$G$18)-((((E41/100)*$AJ$22)*$AN$22)*$AH$22)+((((E41/100)*$AJ$23)*$AH$23)),IF(Calculator!$O$6="DUALBAND D",SUM((((E41/100)*$AJ$22)*$AH$22))+(((((E41/100)*$AJ$22)*$AN$22)*$AH$22)*Calculator!$G$19)-((((E41/100)*$AJ$22)*$AN$22)*$AH$22)+((((E41/100)*$AJ$23)*$AH$23)),IF(Calculator!$O$6="DUALURBANE",SUM((((E41/100)*$AJ$22)*$AH$22))+(((((E41/100)*$AJ$22)*$AN$22)*$AH$22)*Calculator!$G$20)-((((E41/100)*$AJ$22)*$AN$22)*$AH$22)+((((E41/100)*$AJ$23)*$AH$23)),IF(Calculator!$O$6="DUALSILVERANOD",SUM((((E41/100)*$AJ$22)*$AH$22))+(((((E41/100)*$AJ$22)*$AN$22)*$AH$22)*Calculator!$G$21)-((((E41/100)*$AJ$22)*$AN$22)*$AH$22)+((((E41/100)*$AJ$23)*$AH$23)),IF(Calculator!$O$6="DUALANOD",SUM((((E41/100)*$AJ$22)*$AH$22))+(((((E41/100)*$AJ$22)*$AN$22)*$AH$22)*Calculator!$G$22)-((((E41/100)*$AJ$22)*$AN$22)*$AH$22)+((((E41/100)*$AJ$23)*$AH$23))))))))))))))))))))))))</f>
        <v>1297.4537124999997</v>
      </c>
      <c r="U41" s="2">
        <f>IF(Calculator!$O$6="SINGLEBASE",SUM((((F41/100)*$AJ$22)*$AH$22))+((((F41/100)*$AJ$23)*$AH$23)),IF(Calculator!$O$6="SINGLEELEMENTS",SUM((((F41/100)*$AJ$22)*$AH$22))+(((((F41/100)*$AJ$22)*$AN$22)*$AH$22)*Calculator!$G$2)-((((F41/100)*$AJ$22)*$AN$22)*$AH$22)+((((F41/100)*$AJ$23)*$AH$23)),IF(Calculator!$O$6="SINGLESPECTRUM",SUM((((F41/100)*$AJ$22)*$AH$22))+(((((F41/100)*$AJ$22)*$AN$22)*$AH$22)*Calculator!$G$4)-((((F41/100)*$AJ$22)*$AN$22)*$AH$22)+((((F41/100)*$AJ$23)*$AH$23)),IF(Calculator!$O$6="SINGLEHOMESTEAD",SUM((((F41/100)*$AJ$22)*$AH$22))+(((((F41/100)*$AJ$22)*$AN$22)*$AH$22)*Calculator!$G$3)-((((F41/100)*$AJ$22)*$AN$22)*$AH$22)+((((F41/100)*$AJ$23)*$AH$23)),IF(Calculator!$O$6="SINGLEBAND A",SUM((((F41/100)*$AJ$22)*$AH$22))+(((((F41/100)*$AJ$22)*$AN$22)*$AH$22)*Calculator!$G$5)-((((F41/100)*$AJ$22)*$AN$22)*$AH$22)+((((F41/100)*$AJ$23)*$AH$23)),IF(Calculator!$O$6="SINGLEBAND B",SUM((((F41/100)*$AJ$22)*$AH$22))+(((((F41/100)*$AJ$22)*$AN$22)*$AH$22)*Calculator!$G$6)-((((F41/100)*$AJ$22)*$AN$22)*$AH$22)+((((F41/100)*$AJ$23)*$AH$23)),IF(Calculator!$O$6="SINGLEBAND C",SUM((((F41/100)*$AJ$22)*$AH$22))+(((((F41/100)*$AJ$22)*$AN$22)*$AH$22)*Calculator!$G$7)-((((F41/100)*$AJ$22)*$AN$22)*$AH$22)+((((F41/100)*$AJ$23)*$AH$23)),IF(Calculator!$O$6="SINGLEBAND D",SUM((((F41/100)*$AJ$22)*$AH$22))+(((((F41/100)*$AJ$22)*$AN$22)*$AH$22)*Calculator!$G$8)-((((F41/100)*$AJ$22)*$AN$22)*$AH$22)+((((F41/100)*$AJ$23)*$AH$23)),IF(Calculator!$O$6="SINGLEURBANE",SUM((((F41/100)*$AJ$22)*$AH$22))+(((((F41/100)*$AJ$22)*$AN$22)*$AH$22)*Calculator!$G$9)-((((F41/100)*$AJ$22)*$AN$22)*$AH$22)+((((F41/100)*$AJ$23)*$AH$23)),IF(Calculator!$O$6="SINGLESILVERANOD",SUM((((F41/100)*$AJ$22)*$AH$22))+(((((F41/100)*$AJ$22)*$AN$22)*$AH$22)*Calculator!$G$10)-((((F41/100)*$AJ$22)*$AN$22)*$AH$22)+((((F41/100)*$AJ$23)*$AH$23)),IF(Calculator!$O$6="SINGLEANOD",SUM((((F41/100)*$AJ$22)*$AH$22))+(((((F41/100)*$AJ$22)*$AN$22)*$AH$22)*Calculator!$G$11)-((((F41/100)*$AJ$22)*$AN$22)*$AH$22)+((((F41/100)*$AJ$23)*$AH$23)),IF(Calculator!$O$6="DUALBASE",SUM((((F41/100)*$AJ$22)*$AH$22))+(((((F41/100)*$AJ$22)*$AN$22)*$AH$22)*Calculator!$G$12)-((((F41/100)*$AJ$22)*$AN$22)*$AH$22)+((((F41/100)*$AJ$23)*$AH$23)),IF(Calculator!$O$6="DUALELEMENTS",SUM((((F41/100)*$AJ$22)*$AH$22))+(((((F41/100)*$AJ$22)*$AN$22)*$AH$22)*Calculator!$G$13)-((((F41/100)*$AJ$22)*$AN$22)*$AH$22)+((((F41/100)*$AJ$23)*$AH$23)),IF(Calculator!$O$6="DUALSPECTRUM",SUM((((F41/100)*$AJ$22)*$AH$22))+(((((F41/100)*$AJ$22)*$AN$22)*$AH$22)*Calculator!$G$15)-((((F41/100)*$AJ$22)*$AN$22)*$AH$22)+((((F41/100)*$AJ$23)*$AH$23)),IF(Calculator!$O$6="DUALHOMESTEAD",SUM((((F41/100)*$AJ$22)*$AH$22))+(((((F41/100)*$AJ$22)*$AN$22)*$AH$22)*Calculator!$G$14)-((((F41/100)*$AJ$22)*$AN$22)*$AH$22)+((((F41/100)*$AJ$23)*$AH$23)),IF(Calculator!$O$6="DUALBAND A",SUM((((F41/100)*$AJ$22)*$AH$22))+(((((F41/100)*$AJ$22)*$AN$22)*$AH$22)*Calculator!$G$16)-((((F41/100)*$AJ$22)*$AN$22)*$AH$22)+((((F41/100)*$AJ$23)*$AH$23)),IF(Calculator!$O$6="DUALBAND B",SUM((((F41/100)*$AJ$22)*$AH$22))+(((((F41/100)*$AJ$22)*$AN$22)*$AH$22)*Calculator!$G$17)-((((F41/100)*$AJ$22)*$AN$22)*$AH$22)+((((F41/100)*$AJ$23)*$AH$23)),IF(Calculator!$O$6="DUALBAND C",SUM((((F41/100)*$AJ$22)*$AH$22))+(((((F41/100)*$AJ$22)*$AN$22)*$AH$22)*Calculator!$G$18)-((((F41/100)*$AJ$22)*$AN$22)*$AH$22)+((((F41/100)*$AJ$23)*$AH$23)),IF(Calculator!$O$6="DUALBAND D",SUM((((F41/100)*$AJ$22)*$AH$22))+(((((F41/100)*$AJ$22)*$AN$22)*$AH$22)*Calculator!$G$19)-((((F41/100)*$AJ$22)*$AN$22)*$AH$22)+((((F41/100)*$AJ$23)*$AH$23)),IF(Calculator!$O$6="DUALURBANE",SUM((((F41/100)*$AJ$22)*$AH$22))+(((((F41/100)*$AJ$22)*$AN$22)*$AH$22)*Calculator!$G$20)-((((F41/100)*$AJ$22)*$AN$22)*$AH$22)+((((F41/100)*$AJ$23)*$AH$23)),IF(Calculator!$O$6="DUALSILVERANOD",SUM((((F41/100)*$AJ$22)*$AH$22))+(((((F41/100)*$AJ$22)*$AN$22)*$AH$22)*Calculator!$G$21)-((((F41/100)*$AJ$22)*$AN$22)*$AH$22)+((((F41/100)*$AJ$23)*$AH$23)),IF(Calculator!$O$6="DUALANOD",SUM((((F41/100)*$AJ$22)*$AH$22))+(((((F41/100)*$AJ$22)*$AN$22)*$AH$22)*Calculator!$G$22)-((((F41/100)*$AJ$22)*$AN$22)*$AH$22)+((((F41/100)*$AJ$23)*$AH$23))))))))))))))))))))))))</f>
        <v>1307.0423732910153</v>
      </c>
      <c r="V41" s="2">
        <f>IF(Calculator!$O$6="SINGLEBASE",SUM((((G41/100)*$AJ$22)*$AH$22))+((((G41/100)*$AJ$23)*$AH$23)),IF(Calculator!$O$6="SINGLEELEMENTS",SUM((((G41/100)*$AJ$22)*$AH$22))+(((((G41/100)*$AJ$22)*$AN$22)*$AH$22)*Calculator!$G$2)-((((G41/100)*$AJ$22)*$AN$22)*$AH$22)+((((G41/100)*$AJ$23)*$AH$23)),IF(Calculator!$O$6="SINGLESPECTRUM",SUM((((G41/100)*$AJ$22)*$AH$22))+(((((G41/100)*$AJ$22)*$AN$22)*$AH$22)*Calculator!$G$4)-((((G41/100)*$AJ$22)*$AN$22)*$AH$22)+((((G41/100)*$AJ$23)*$AH$23)),IF(Calculator!$O$6="SINGLEHOMESTEAD",SUM((((G41/100)*$AJ$22)*$AH$22))+(((((G41/100)*$AJ$22)*$AN$22)*$AH$22)*Calculator!$G$3)-((((G41/100)*$AJ$22)*$AN$22)*$AH$22)+((((G41/100)*$AJ$23)*$AH$23)),IF(Calculator!$O$6="SINGLEBAND A",SUM((((G41/100)*$AJ$22)*$AH$22))+(((((G41/100)*$AJ$22)*$AN$22)*$AH$22)*Calculator!$G$5)-((((G41/100)*$AJ$22)*$AN$22)*$AH$22)+((((G41/100)*$AJ$23)*$AH$23)),IF(Calculator!$O$6="SINGLEBAND B",SUM((((G41/100)*$AJ$22)*$AH$22))+(((((G41/100)*$AJ$22)*$AN$22)*$AH$22)*Calculator!$G$6)-((((G41/100)*$AJ$22)*$AN$22)*$AH$22)+((((G41/100)*$AJ$23)*$AH$23)),IF(Calculator!$O$6="SINGLEBAND C",SUM((((G41/100)*$AJ$22)*$AH$22))+(((((G41/100)*$AJ$22)*$AN$22)*$AH$22)*Calculator!$G$7)-((((G41/100)*$AJ$22)*$AN$22)*$AH$22)+((((G41/100)*$AJ$23)*$AH$23)),IF(Calculator!$O$6="SINGLEBAND D",SUM((((G41/100)*$AJ$22)*$AH$22))+(((((G41/100)*$AJ$22)*$AN$22)*$AH$22)*Calculator!$G$8)-((((G41/100)*$AJ$22)*$AN$22)*$AH$22)+((((G41/100)*$AJ$23)*$AH$23)),IF(Calculator!$O$6="SINGLEURBANE",SUM((((G41/100)*$AJ$22)*$AH$22))+(((((G41/100)*$AJ$22)*$AN$22)*$AH$22)*Calculator!$G$9)-((((G41/100)*$AJ$22)*$AN$22)*$AH$22)+((((G41/100)*$AJ$23)*$AH$23)),IF(Calculator!$O$6="SINGLESILVERANOD",SUM((((G41/100)*$AJ$22)*$AH$22))+(((((G41/100)*$AJ$22)*$AN$22)*$AH$22)*Calculator!$G$10)-((((G41/100)*$AJ$22)*$AN$22)*$AH$22)+((((G41/100)*$AJ$23)*$AH$23)),IF(Calculator!$O$6="SINGLEANOD",SUM((((G41/100)*$AJ$22)*$AH$22))+(((((G41/100)*$AJ$22)*$AN$22)*$AH$22)*Calculator!$G$11)-((((G41/100)*$AJ$22)*$AN$22)*$AH$22)+((((G41/100)*$AJ$23)*$AH$23)),IF(Calculator!$O$6="DUALBASE",SUM((((G41/100)*$AJ$22)*$AH$22))+(((((G41/100)*$AJ$22)*$AN$22)*$AH$22)*Calculator!$G$12)-((((G41/100)*$AJ$22)*$AN$22)*$AH$22)+((((G41/100)*$AJ$23)*$AH$23)),IF(Calculator!$O$6="DUALELEMENTS",SUM((((G41/100)*$AJ$22)*$AH$22))+(((((G41/100)*$AJ$22)*$AN$22)*$AH$22)*Calculator!$G$13)-((((G41/100)*$AJ$22)*$AN$22)*$AH$22)+((((G41/100)*$AJ$23)*$AH$23)),IF(Calculator!$O$6="DUALSPECTRUM",SUM((((G41/100)*$AJ$22)*$AH$22))+(((((G41/100)*$AJ$22)*$AN$22)*$AH$22)*Calculator!$G$15)-((((G41/100)*$AJ$22)*$AN$22)*$AH$22)+((((G41/100)*$AJ$23)*$AH$23)),IF(Calculator!$O$6="DUALHOMESTEAD",SUM((((G41/100)*$AJ$22)*$AH$22))+(((((G41/100)*$AJ$22)*$AN$22)*$AH$22)*Calculator!$G$14)-((((G41/100)*$AJ$22)*$AN$22)*$AH$22)+((((G41/100)*$AJ$23)*$AH$23)),IF(Calculator!$O$6="DUALBAND A",SUM((((G41/100)*$AJ$22)*$AH$22))+(((((G41/100)*$AJ$22)*$AN$22)*$AH$22)*Calculator!$G$16)-((((G41/100)*$AJ$22)*$AN$22)*$AH$22)+((((G41/100)*$AJ$23)*$AH$23)),IF(Calculator!$O$6="DUALBAND B",SUM((((G41/100)*$AJ$22)*$AH$22))+(((((G41/100)*$AJ$22)*$AN$22)*$AH$22)*Calculator!$G$17)-((((G41/100)*$AJ$22)*$AN$22)*$AH$22)+((((G41/100)*$AJ$23)*$AH$23)),IF(Calculator!$O$6="DUALBAND C",SUM((((G41/100)*$AJ$22)*$AH$22))+(((((G41/100)*$AJ$22)*$AN$22)*$AH$22)*Calculator!$G$18)-((((G41/100)*$AJ$22)*$AN$22)*$AH$22)+((((G41/100)*$AJ$23)*$AH$23)),IF(Calculator!$O$6="DUALBAND D",SUM((((G41/100)*$AJ$22)*$AH$22))+(((((G41/100)*$AJ$22)*$AN$22)*$AH$22)*Calculator!$G$19)-((((G41/100)*$AJ$22)*$AN$22)*$AH$22)+((((G41/100)*$AJ$23)*$AH$23)),IF(Calculator!$O$6="DUALURBANE",SUM((((G41/100)*$AJ$22)*$AH$22))+(((((G41/100)*$AJ$22)*$AN$22)*$AH$22)*Calculator!$G$20)-((((G41/100)*$AJ$22)*$AN$22)*$AH$22)+((((G41/100)*$AJ$23)*$AH$23)),IF(Calculator!$O$6="DUALSILVERANOD",SUM((((G41/100)*$AJ$22)*$AH$22))+(((((G41/100)*$AJ$22)*$AN$22)*$AH$22)*Calculator!$G$21)-((((G41/100)*$AJ$22)*$AN$22)*$AH$22)+((((G41/100)*$AJ$23)*$AH$23)),IF(Calculator!$O$6="DUALANOD",SUM((((G41/100)*$AJ$22)*$AH$22))+(((((G41/100)*$AJ$22)*$AN$22)*$AH$22)*Calculator!$G$22)-((((G41/100)*$AJ$22)*$AN$22)*$AH$22)+((((G41/100)*$AJ$23)*$AH$23))))))))))))))))))))))))</f>
        <v>1316.0912874999995</v>
      </c>
      <c r="W41" s="2">
        <f>IF(Calculator!$O$6="SINGLEBASE",SUM((((H41/100)*$AJ$22)*$AH$22))+((((H41/100)*$AJ$23)*$AH$23)),IF(Calculator!$O$6="SINGLEELEMENTS",SUM((((H41/100)*$AJ$22)*$AH$22))+(((((H41/100)*$AJ$22)*$AN$22)*$AH$22)*Calculator!$G$2)-((((H41/100)*$AJ$22)*$AN$22)*$AH$22)+((((H41/100)*$AJ$23)*$AH$23)),IF(Calculator!$O$6="SINGLESPECTRUM",SUM((((H41/100)*$AJ$22)*$AH$22))+(((((H41/100)*$AJ$22)*$AN$22)*$AH$22)*Calculator!$G$4)-((((H41/100)*$AJ$22)*$AN$22)*$AH$22)+((((H41/100)*$AJ$23)*$AH$23)),IF(Calculator!$O$6="SINGLEHOMESTEAD",SUM((((H41/100)*$AJ$22)*$AH$22))+(((((H41/100)*$AJ$22)*$AN$22)*$AH$22)*Calculator!$G$3)-((((H41/100)*$AJ$22)*$AN$22)*$AH$22)+((((H41/100)*$AJ$23)*$AH$23)),IF(Calculator!$O$6="SINGLEBAND A",SUM((((H41/100)*$AJ$22)*$AH$22))+(((((H41/100)*$AJ$22)*$AN$22)*$AH$22)*Calculator!$G$5)-((((H41/100)*$AJ$22)*$AN$22)*$AH$22)+((((H41/100)*$AJ$23)*$AH$23)),IF(Calculator!$O$6="SINGLEBAND B",SUM((((H41/100)*$AJ$22)*$AH$22))+(((((H41/100)*$AJ$22)*$AN$22)*$AH$22)*Calculator!$G$6)-((((H41/100)*$AJ$22)*$AN$22)*$AH$22)+((((H41/100)*$AJ$23)*$AH$23)),IF(Calculator!$O$6="SINGLEBAND C",SUM((((H41/100)*$AJ$22)*$AH$22))+(((((H41/100)*$AJ$22)*$AN$22)*$AH$22)*Calculator!$G$7)-((((H41/100)*$AJ$22)*$AN$22)*$AH$22)+((((H41/100)*$AJ$23)*$AH$23)),IF(Calculator!$O$6="SINGLEBAND D",SUM((((H41/100)*$AJ$22)*$AH$22))+(((((H41/100)*$AJ$22)*$AN$22)*$AH$22)*Calculator!$G$8)-((((H41/100)*$AJ$22)*$AN$22)*$AH$22)+((((H41/100)*$AJ$23)*$AH$23)),IF(Calculator!$O$6="SINGLEURBANE",SUM((((H41/100)*$AJ$22)*$AH$22))+(((((H41/100)*$AJ$22)*$AN$22)*$AH$22)*Calculator!$G$9)-((((H41/100)*$AJ$22)*$AN$22)*$AH$22)+((((H41/100)*$AJ$23)*$AH$23)),IF(Calculator!$O$6="SINGLESILVERANOD",SUM((((H41/100)*$AJ$22)*$AH$22))+(((((H41/100)*$AJ$22)*$AN$22)*$AH$22)*Calculator!$G$10)-((((H41/100)*$AJ$22)*$AN$22)*$AH$22)+((((H41/100)*$AJ$23)*$AH$23)),IF(Calculator!$O$6="SINGLEANOD",SUM((((H41/100)*$AJ$22)*$AH$22))+(((((H41/100)*$AJ$22)*$AN$22)*$AH$22)*Calculator!$G$11)-((((H41/100)*$AJ$22)*$AN$22)*$AH$22)+((((H41/100)*$AJ$23)*$AH$23)),IF(Calculator!$O$6="DUALBASE",SUM((((H41/100)*$AJ$22)*$AH$22))+(((((H41/100)*$AJ$22)*$AN$22)*$AH$22)*Calculator!$G$12)-((((H41/100)*$AJ$22)*$AN$22)*$AH$22)+((((H41/100)*$AJ$23)*$AH$23)),IF(Calculator!$O$6="DUALELEMENTS",SUM((((H41/100)*$AJ$22)*$AH$22))+(((((H41/100)*$AJ$22)*$AN$22)*$AH$22)*Calculator!$G$13)-((((H41/100)*$AJ$22)*$AN$22)*$AH$22)+((((H41/100)*$AJ$23)*$AH$23)),IF(Calculator!$O$6="DUALSPECTRUM",SUM((((H41/100)*$AJ$22)*$AH$22))+(((((H41/100)*$AJ$22)*$AN$22)*$AH$22)*Calculator!$G$15)-((((H41/100)*$AJ$22)*$AN$22)*$AH$22)+((((H41/100)*$AJ$23)*$AH$23)),IF(Calculator!$O$6="DUALHOMESTEAD",SUM((((H41/100)*$AJ$22)*$AH$22))+(((((H41/100)*$AJ$22)*$AN$22)*$AH$22)*Calculator!$G$14)-((((H41/100)*$AJ$22)*$AN$22)*$AH$22)+((((H41/100)*$AJ$23)*$AH$23)),IF(Calculator!$O$6="DUALBAND A",SUM((((H41/100)*$AJ$22)*$AH$22))+(((((H41/100)*$AJ$22)*$AN$22)*$AH$22)*Calculator!$G$16)-((((H41/100)*$AJ$22)*$AN$22)*$AH$22)+((((H41/100)*$AJ$23)*$AH$23)),IF(Calculator!$O$6="DUALBAND B",SUM((((H41/100)*$AJ$22)*$AH$22))+(((((H41/100)*$AJ$22)*$AN$22)*$AH$22)*Calculator!$G$17)-((((H41/100)*$AJ$22)*$AN$22)*$AH$22)+((((H41/100)*$AJ$23)*$AH$23)),IF(Calculator!$O$6="DUALBAND C",SUM((((H41/100)*$AJ$22)*$AH$22))+(((((H41/100)*$AJ$22)*$AN$22)*$AH$22)*Calculator!$G$18)-((((H41/100)*$AJ$22)*$AN$22)*$AH$22)+((((H41/100)*$AJ$23)*$AH$23)),IF(Calculator!$O$6="DUALBAND D",SUM((((H41/100)*$AJ$22)*$AH$22))+(((((H41/100)*$AJ$22)*$AN$22)*$AH$22)*Calculator!$G$19)-((((H41/100)*$AJ$22)*$AN$22)*$AH$22)+((((H41/100)*$AJ$23)*$AH$23)),IF(Calculator!$O$6="DUALURBANE",SUM((((H41/100)*$AJ$22)*$AH$22))+(((((H41/100)*$AJ$22)*$AN$22)*$AH$22)*Calculator!$G$20)-((((H41/100)*$AJ$22)*$AN$22)*$AH$22)+((((H41/100)*$AJ$23)*$AH$23)),IF(Calculator!$O$6="DUALSILVERANOD",SUM((((H41/100)*$AJ$22)*$AH$22))+(((((H41/100)*$AJ$22)*$AN$22)*$AH$22)*Calculator!$G$21)-((((H41/100)*$AJ$22)*$AN$22)*$AH$22)+((((H41/100)*$AJ$23)*$AH$23)),IF(Calculator!$O$6="DUALANOD",SUM((((H41/100)*$AJ$22)*$AH$22))+(((((H41/100)*$AJ$22)*$AN$22)*$AH$22)*Calculator!$G$22)-((((H41/100)*$AJ$22)*$AN$22)*$AH$22)+((((H41/100)*$AJ$23)*$AH$23))))))))))))))))))))))))</f>
        <v>1325.0288005249022</v>
      </c>
      <c r="X41" s="2">
        <f>IF(Calculator!$O$6="SINGLEBASE",SUM((((I41/100)*$AJ$22)*$AH$22))+((((I41/100)*$AJ$23)*$AH$23)),IF(Calculator!$O$6="SINGLEELEMENTS",SUM((((I41/100)*$AJ$22)*$AH$22))+(((((I41/100)*$AJ$22)*$AN$22)*$AH$22)*Calculator!$G$2)-((((I41/100)*$AJ$22)*$AN$22)*$AH$22)+((((I41/100)*$AJ$23)*$AH$23)),IF(Calculator!$O$6="SINGLESPECTRUM",SUM((((I41/100)*$AJ$22)*$AH$22))+(((((I41/100)*$AJ$22)*$AN$22)*$AH$22)*Calculator!$G$4)-((((I41/100)*$AJ$22)*$AN$22)*$AH$22)+((((I41/100)*$AJ$23)*$AH$23)),IF(Calculator!$O$6="SINGLEHOMESTEAD",SUM((((I41/100)*$AJ$22)*$AH$22))+(((((I41/100)*$AJ$22)*$AN$22)*$AH$22)*Calculator!$G$3)-((((I41/100)*$AJ$22)*$AN$22)*$AH$22)+((((I41/100)*$AJ$23)*$AH$23)),IF(Calculator!$O$6="SINGLEBAND A",SUM((((I41/100)*$AJ$22)*$AH$22))+(((((I41/100)*$AJ$22)*$AN$22)*$AH$22)*Calculator!$G$5)-((((I41/100)*$AJ$22)*$AN$22)*$AH$22)+((((I41/100)*$AJ$23)*$AH$23)),IF(Calculator!$O$6="SINGLEBAND B",SUM((((I41/100)*$AJ$22)*$AH$22))+(((((I41/100)*$AJ$22)*$AN$22)*$AH$22)*Calculator!$G$6)-((((I41/100)*$AJ$22)*$AN$22)*$AH$22)+((((I41/100)*$AJ$23)*$AH$23)),IF(Calculator!$O$6="SINGLEBAND C",SUM((((I41/100)*$AJ$22)*$AH$22))+(((((I41/100)*$AJ$22)*$AN$22)*$AH$22)*Calculator!$G$7)-((((I41/100)*$AJ$22)*$AN$22)*$AH$22)+((((I41/100)*$AJ$23)*$AH$23)),IF(Calculator!$O$6="SINGLEBAND D",SUM((((I41/100)*$AJ$22)*$AH$22))+(((((I41/100)*$AJ$22)*$AN$22)*$AH$22)*Calculator!$G$8)-((((I41/100)*$AJ$22)*$AN$22)*$AH$22)+((((I41/100)*$AJ$23)*$AH$23)),IF(Calculator!$O$6="SINGLEURBANE",SUM((((I41/100)*$AJ$22)*$AH$22))+(((((I41/100)*$AJ$22)*$AN$22)*$AH$22)*Calculator!$G$9)-((((I41/100)*$AJ$22)*$AN$22)*$AH$22)+((((I41/100)*$AJ$23)*$AH$23)),IF(Calculator!$O$6="SINGLESILVERANOD",SUM((((I41/100)*$AJ$22)*$AH$22))+(((((I41/100)*$AJ$22)*$AN$22)*$AH$22)*Calculator!$G$10)-((((I41/100)*$AJ$22)*$AN$22)*$AH$22)+((((I41/100)*$AJ$23)*$AH$23)),IF(Calculator!$O$6="SINGLEANOD",SUM((((I41/100)*$AJ$22)*$AH$22))+(((((I41/100)*$AJ$22)*$AN$22)*$AH$22)*Calculator!$G$11)-((((I41/100)*$AJ$22)*$AN$22)*$AH$22)+((((I41/100)*$AJ$23)*$AH$23)),IF(Calculator!$O$6="DUALBASE",SUM((((I41/100)*$AJ$22)*$AH$22))+(((((I41/100)*$AJ$22)*$AN$22)*$AH$22)*Calculator!$G$12)-((((I41/100)*$AJ$22)*$AN$22)*$AH$22)+((((I41/100)*$AJ$23)*$AH$23)),IF(Calculator!$O$6="DUALELEMENTS",SUM((((I41/100)*$AJ$22)*$AH$22))+(((((I41/100)*$AJ$22)*$AN$22)*$AH$22)*Calculator!$G$13)-((((I41/100)*$AJ$22)*$AN$22)*$AH$22)+((((I41/100)*$AJ$23)*$AH$23)),IF(Calculator!$O$6="DUALSPECTRUM",SUM((((I41/100)*$AJ$22)*$AH$22))+(((((I41/100)*$AJ$22)*$AN$22)*$AH$22)*Calculator!$G$15)-((((I41/100)*$AJ$22)*$AN$22)*$AH$22)+((((I41/100)*$AJ$23)*$AH$23)),IF(Calculator!$O$6="DUALHOMESTEAD",SUM((((I41/100)*$AJ$22)*$AH$22))+(((((I41/100)*$AJ$22)*$AN$22)*$AH$22)*Calculator!$G$14)-((((I41/100)*$AJ$22)*$AN$22)*$AH$22)+((((I41/100)*$AJ$23)*$AH$23)),IF(Calculator!$O$6="DUALBAND A",SUM((((I41/100)*$AJ$22)*$AH$22))+(((((I41/100)*$AJ$22)*$AN$22)*$AH$22)*Calculator!$G$16)-((((I41/100)*$AJ$22)*$AN$22)*$AH$22)+((((I41/100)*$AJ$23)*$AH$23)),IF(Calculator!$O$6="DUALBAND B",SUM((((I41/100)*$AJ$22)*$AH$22))+(((((I41/100)*$AJ$22)*$AN$22)*$AH$22)*Calculator!$G$17)-((((I41/100)*$AJ$22)*$AN$22)*$AH$22)+((((I41/100)*$AJ$23)*$AH$23)),IF(Calculator!$O$6="DUALBAND C",SUM((((I41/100)*$AJ$22)*$AH$22))+(((((I41/100)*$AJ$22)*$AN$22)*$AH$22)*Calculator!$G$18)-((((I41/100)*$AJ$22)*$AN$22)*$AH$22)+((((I41/100)*$AJ$23)*$AH$23)),IF(Calculator!$O$6="DUALBAND D",SUM((((I41/100)*$AJ$22)*$AH$22))+(((((I41/100)*$AJ$22)*$AN$22)*$AH$22)*Calculator!$G$19)-((((I41/100)*$AJ$22)*$AN$22)*$AH$22)+((((I41/100)*$AJ$23)*$AH$23)),IF(Calculator!$O$6="DUALURBANE",SUM((((I41/100)*$AJ$22)*$AH$22))+(((((I41/100)*$AJ$22)*$AN$22)*$AH$22)*Calculator!$G$20)-((((I41/100)*$AJ$22)*$AN$22)*$AH$22)+((((I41/100)*$AJ$23)*$AH$23)),IF(Calculator!$O$6="DUALSILVERANOD",SUM((((I41/100)*$AJ$22)*$AH$22))+(((((I41/100)*$AJ$22)*$AN$22)*$AH$22)*Calculator!$G$21)-((((I41/100)*$AJ$22)*$AN$22)*$AH$22)+((((I41/100)*$AJ$23)*$AH$23)),IF(Calculator!$O$6="DUALANOD",SUM((((I41/100)*$AJ$22)*$AH$22))+(((((I41/100)*$AJ$22)*$AN$22)*$AH$22)*Calculator!$G$22)-((((I41/100)*$AJ$22)*$AN$22)*$AH$22)+((((I41/100)*$AJ$23)*$AH$23))))))))))))))))))))))))</f>
        <v>1334.6174613159178</v>
      </c>
      <c r="Y41" s="2">
        <f>IF(Calculator!$O$6="SINGLEBASE",SUM((((J41/100)*$AJ$22)*$AH$22))+((((J41/100)*$AJ$23)*$AH$23)),IF(Calculator!$O$6="SINGLEELEMENTS",SUM((((J41/100)*$AJ$22)*$AH$22))+(((((J41/100)*$AJ$22)*$AN$22)*$AH$22)*Calculator!$G$2)-((((J41/100)*$AJ$22)*$AN$22)*$AH$22)+((((J41/100)*$AJ$23)*$AH$23)),IF(Calculator!$O$6="SINGLESPECTRUM",SUM((((J41/100)*$AJ$22)*$AH$22))+(((((J41/100)*$AJ$22)*$AN$22)*$AH$22)*Calculator!$G$4)-((((J41/100)*$AJ$22)*$AN$22)*$AH$22)+((((J41/100)*$AJ$23)*$AH$23)),IF(Calculator!$O$6="SINGLEHOMESTEAD",SUM((((J41/100)*$AJ$22)*$AH$22))+(((((J41/100)*$AJ$22)*$AN$22)*$AH$22)*Calculator!$G$3)-((((J41/100)*$AJ$22)*$AN$22)*$AH$22)+((((J41/100)*$AJ$23)*$AH$23)),IF(Calculator!$O$6="SINGLEBAND A",SUM((((J41/100)*$AJ$22)*$AH$22))+(((((J41/100)*$AJ$22)*$AN$22)*$AH$22)*Calculator!$G$5)-((((J41/100)*$AJ$22)*$AN$22)*$AH$22)+((((J41/100)*$AJ$23)*$AH$23)),IF(Calculator!$O$6="SINGLEBAND B",SUM((((J41/100)*$AJ$22)*$AH$22))+(((((J41/100)*$AJ$22)*$AN$22)*$AH$22)*Calculator!$G$6)-((((J41/100)*$AJ$22)*$AN$22)*$AH$22)+((((J41/100)*$AJ$23)*$AH$23)),IF(Calculator!$O$6="SINGLEBAND C",SUM((((J41/100)*$AJ$22)*$AH$22))+(((((J41/100)*$AJ$22)*$AN$22)*$AH$22)*Calculator!$G$7)-((((J41/100)*$AJ$22)*$AN$22)*$AH$22)+((((J41/100)*$AJ$23)*$AH$23)),IF(Calculator!$O$6="SINGLEBAND D",SUM((((J41/100)*$AJ$22)*$AH$22))+(((((J41/100)*$AJ$22)*$AN$22)*$AH$22)*Calculator!$G$8)-((((J41/100)*$AJ$22)*$AN$22)*$AH$22)+((((J41/100)*$AJ$23)*$AH$23)),IF(Calculator!$O$6="SINGLEURBANE",SUM((((J41/100)*$AJ$22)*$AH$22))+(((((J41/100)*$AJ$22)*$AN$22)*$AH$22)*Calculator!$G$9)-((((J41/100)*$AJ$22)*$AN$22)*$AH$22)+((((J41/100)*$AJ$23)*$AH$23)),IF(Calculator!$O$6="SINGLESILVERANOD",SUM((((J41/100)*$AJ$22)*$AH$22))+(((((J41/100)*$AJ$22)*$AN$22)*$AH$22)*Calculator!$G$10)-((((J41/100)*$AJ$22)*$AN$22)*$AH$22)+((((J41/100)*$AJ$23)*$AH$23)),IF(Calculator!$O$6="SINGLEANOD",SUM((((J41/100)*$AJ$22)*$AH$22))+(((((J41/100)*$AJ$22)*$AN$22)*$AH$22)*Calculator!$G$11)-((((J41/100)*$AJ$22)*$AN$22)*$AH$22)+((((J41/100)*$AJ$23)*$AH$23)),IF(Calculator!$O$6="DUALBASE",SUM((((J41/100)*$AJ$22)*$AH$22))+(((((J41/100)*$AJ$22)*$AN$22)*$AH$22)*Calculator!$G$12)-((((J41/100)*$AJ$22)*$AN$22)*$AH$22)+((((J41/100)*$AJ$23)*$AH$23)),IF(Calculator!$O$6="DUALELEMENTS",SUM((((J41/100)*$AJ$22)*$AH$22))+(((((J41/100)*$AJ$22)*$AN$22)*$AH$22)*Calculator!$G$13)-((((J41/100)*$AJ$22)*$AN$22)*$AH$22)+((((J41/100)*$AJ$23)*$AH$23)),IF(Calculator!$O$6="DUALSPECTRUM",SUM((((J41/100)*$AJ$22)*$AH$22))+(((((J41/100)*$AJ$22)*$AN$22)*$AH$22)*Calculator!$G$15)-((((J41/100)*$AJ$22)*$AN$22)*$AH$22)+((((J41/100)*$AJ$23)*$AH$23)),IF(Calculator!$O$6="DUALHOMESTEAD",SUM((((J41/100)*$AJ$22)*$AH$22))+(((((J41/100)*$AJ$22)*$AN$22)*$AH$22)*Calculator!$G$14)-((((J41/100)*$AJ$22)*$AN$22)*$AH$22)+((((J41/100)*$AJ$23)*$AH$23)),IF(Calculator!$O$6="DUALBAND A",SUM((((J41/100)*$AJ$22)*$AH$22))+(((((J41/100)*$AJ$22)*$AN$22)*$AH$22)*Calculator!$G$16)-((((J41/100)*$AJ$22)*$AN$22)*$AH$22)+((((J41/100)*$AJ$23)*$AH$23)),IF(Calculator!$O$6="DUALBAND B",SUM((((J41/100)*$AJ$22)*$AH$22))+(((((J41/100)*$AJ$22)*$AN$22)*$AH$22)*Calculator!$G$17)-((((J41/100)*$AJ$22)*$AN$22)*$AH$22)+((((J41/100)*$AJ$23)*$AH$23)),IF(Calculator!$O$6="DUALBAND C",SUM((((J41/100)*$AJ$22)*$AH$22))+(((((J41/100)*$AJ$22)*$AN$22)*$AH$22)*Calculator!$G$18)-((((J41/100)*$AJ$22)*$AN$22)*$AH$22)+((((J41/100)*$AJ$23)*$AH$23)),IF(Calculator!$O$6="DUALBAND D",SUM((((J41/100)*$AJ$22)*$AH$22))+(((((J41/100)*$AJ$22)*$AN$22)*$AH$22)*Calculator!$G$19)-((((J41/100)*$AJ$22)*$AN$22)*$AH$22)+((((J41/100)*$AJ$23)*$AH$23)),IF(Calculator!$O$6="DUALURBANE",SUM((((J41/100)*$AJ$22)*$AH$22))+(((((J41/100)*$AJ$22)*$AN$22)*$AH$22)*Calculator!$G$20)-((((J41/100)*$AJ$22)*$AN$22)*$AH$22)+((((J41/100)*$AJ$23)*$AH$23)),IF(Calculator!$O$6="DUALSILVERANOD",SUM((((J41/100)*$AJ$22)*$AH$22))+(((((J41/100)*$AJ$22)*$AN$22)*$AH$22)*Calculator!$G$21)-((((J41/100)*$AJ$22)*$AN$22)*$AH$22)+((((J41/100)*$AJ$23)*$AH$23)),IF(Calculator!$O$6="DUALANOD",SUM((((J41/100)*$AJ$22)*$AH$22))+(((((J41/100)*$AJ$22)*$AN$22)*$AH$22)*Calculator!$G$22)-((((J41/100)*$AJ$22)*$AN$22)*$AH$22)+((((J41/100)*$AJ$23)*$AH$23))))))))))))))))))))))))</f>
        <v>1343.5549743408201</v>
      </c>
      <c r="Z41" s="2">
        <f>IF(Calculator!$O$6="SINGLEBASE",SUM((((K41/100)*$AJ$22)*$AH$22))+((((K41/100)*$AJ$23)*$AH$23)),IF(Calculator!$O$6="SINGLEELEMENTS",SUM((((K41/100)*$AJ$22)*$AH$22))+(((((K41/100)*$AJ$22)*$AN$22)*$AH$22)*Calculator!$G$2)-((((K41/100)*$AJ$22)*$AN$22)*$AH$22)+((((K41/100)*$AJ$23)*$AH$23)),IF(Calculator!$O$6="SINGLESPECTRUM",SUM((((K41/100)*$AJ$22)*$AH$22))+(((((K41/100)*$AJ$22)*$AN$22)*$AH$22)*Calculator!$G$4)-((((K41/100)*$AJ$22)*$AN$22)*$AH$22)+((((K41/100)*$AJ$23)*$AH$23)),IF(Calculator!$O$6="SINGLEHOMESTEAD",SUM((((K41/100)*$AJ$22)*$AH$22))+(((((K41/100)*$AJ$22)*$AN$22)*$AH$22)*Calculator!$G$3)-((((K41/100)*$AJ$22)*$AN$22)*$AH$22)+((((K41/100)*$AJ$23)*$AH$23)),IF(Calculator!$O$6="SINGLEBAND A",SUM((((K41/100)*$AJ$22)*$AH$22))+(((((K41/100)*$AJ$22)*$AN$22)*$AH$22)*Calculator!$G$5)-((((K41/100)*$AJ$22)*$AN$22)*$AH$22)+((((K41/100)*$AJ$23)*$AH$23)),IF(Calculator!$O$6="SINGLEBAND B",SUM((((K41/100)*$AJ$22)*$AH$22))+(((((K41/100)*$AJ$22)*$AN$22)*$AH$22)*Calculator!$G$6)-((((K41/100)*$AJ$22)*$AN$22)*$AH$22)+((((K41/100)*$AJ$23)*$AH$23)),IF(Calculator!$O$6="SINGLEBAND C",SUM((((K41/100)*$AJ$22)*$AH$22))+(((((K41/100)*$AJ$22)*$AN$22)*$AH$22)*Calculator!$G$7)-((((K41/100)*$AJ$22)*$AN$22)*$AH$22)+((((K41/100)*$AJ$23)*$AH$23)),IF(Calculator!$O$6="SINGLEBAND D",SUM((((K41/100)*$AJ$22)*$AH$22))+(((((K41/100)*$AJ$22)*$AN$22)*$AH$22)*Calculator!$G$8)-((((K41/100)*$AJ$22)*$AN$22)*$AH$22)+((((K41/100)*$AJ$23)*$AH$23)),IF(Calculator!$O$6="SINGLEURBANE",SUM((((K41/100)*$AJ$22)*$AH$22))+(((((K41/100)*$AJ$22)*$AN$22)*$AH$22)*Calculator!$G$9)-((((K41/100)*$AJ$22)*$AN$22)*$AH$22)+((((K41/100)*$AJ$23)*$AH$23)),IF(Calculator!$O$6="SINGLESILVERANOD",SUM((((K41/100)*$AJ$22)*$AH$22))+(((((K41/100)*$AJ$22)*$AN$22)*$AH$22)*Calculator!$G$10)-((((K41/100)*$AJ$22)*$AN$22)*$AH$22)+((((K41/100)*$AJ$23)*$AH$23)),IF(Calculator!$O$6="SINGLEANOD",SUM((((K41/100)*$AJ$22)*$AH$22))+(((((K41/100)*$AJ$22)*$AN$22)*$AH$22)*Calculator!$G$11)-((((K41/100)*$AJ$22)*$AN$22)*$AH$22)+((((K41/100)*$AJ$23)*$AH$23)),IF(Calculator!$O$6="DUALBASE",SUM((((K41/100)*$AJ$22)*$AH$22))+(((((K41/100)*$AJ$22)*$AN$22)*$AH$22)*Calculator!$G$12)-((((K41/100)*$AJ$22)*$AN$22)*$AH$22)+((((K41/100)*$AJ$23)*$AH$23)),IF(Calculator!$O$6="DUALELEMENTS",SUM((((K41/100)*$AJ$22)*$AH$22))+(((((K41/100)*$AJ$22)*$AN$22)*$AH$22)*Calculator!$G$13)-((((K41/100)*$AJ$22)*$AN$22)*$AH$22)+((((K41/100)*$AJ$23)*$AH$23)),IF(Calculator!$O$6="DUALSPECTRUM",SUM((((K41/100)*$AJ$22)*$AH$22))+(((((K41/100)*$AJ$22)*$AN$22)*$AH$22)*Calculator!$G$15)-((((K41/100)*$AJ$22)*$AN$22)*$AH$22)+((((K41/100)*$AJ$23)*$AH$23)),IF(Calculator!$O$6="DUALHOMESTEAD",SUM((((K41/100)*$AJ$22)*$AH$22))+(((((K41/100)*$AJ$22)*$AN$22)*$AH$22)*Calculator!$G$14)-((((K41/100)*$AJ$22)*$AN$22)*$AH$22)+((((K41/100)*$AJ$23)*$AH$23)),IF(Calculator!$O$6="DUALBAND A",SUM((((K41/100)*$AJ$22)*$AH$22))+(((((K41/100)*$AJ$22)*$AN$22)*$AH$22)*Calculator!$G$16)-((((K41/100)*$AJ$22)*$AN$22)*$AH$22)+((((K41/100)*$AJ$23)*$AH$23)),IF(Calculator!$O$6="DUALBAND B",SUM((((K41/100)*$AJ$22)*$AH$22))+(((((K41/100)*$AJ$22)*$AN$22)*$AH$22)*Calculator!$G$17)-((((K41/100)*$AJ$22)*$AN$22)*$AH$22)+((((K41/100)*$AJ$23)*$AH$23)),IF(Calculator!$O$6="DUALBAND C",SUM((((K41/100)*$AJ$22)*$AH$22))+(((((K41/100)*$AJ$22)*$AN$22)*$AH$22)*Calculator!$G$18)-((((K41/100)*$AJ$22)*$AN$22)*$AH$22)+((((K41/100)*$AJ$23)*$AH$23)),IF(Calculator!$O$6="DUALBAND D",SUM((((K41/100)*$AJ$22)*$AH$22))+(((((K41/100)*$AJ$22)*$AN$22)*$AH$22)*Calculator!$G$19)-((((K41/100)*$AJ$22)*$AN$22)*$AH$22)+((((K41/100)*$AJ$23)*$AH$23)),IF(Calculator!$O$6="DUALURBANE",SUM((((K41/100)*$AJ$22)*$AH$22))+(((((K41/100)*$AJ$22)*$AN$22)*$AH$22)*Calculator!$G$20)-((((K41/100)*$AJ$22)*$AN$22)*$AH$22)+((((K41/100)*$AJ$23)*$AH$23)),IF(Calculator!$O$6="DUALSILVERANOD",SUM((((K41/100)*$AJ$22)*$AH$22))+(((((K41/100)*$AJ$22)*$AN$22)*$AH$22)*Calculator!$G$21)-((((K41/100)*$AJ$22)*$AN$22)*$AH$22)+((((K41/100)*$AJ$23)*$AH$23)),IF(Calculator!$O$6="DUALANOD",SUM((((K41/100)*$AJ$22)*$AH$22))+(((((K41/100)*$AJ$22)*$AN$22)*$AH$22)*Calculator!$G$22)-((((K41/100)*$AJ$22)*$AN$22)*$AH$22)+((((K41/100)*$AJ$23)*$AH$23))))))))))))))))))))))))</f>
        <v>1353.1436351318355</v>
      </c>
      <c r="AA41" s="2">
        <f>IF(Calculator!$O$6="SINGLEBASE",SUM((((L41/100)*$AJ$22)*$AH$22))+((((L41/100)*$AJ$23)*$AH$23)),IF(Calculator!$O$6="SINGLEELEMENTS",SUM((((L41/100)*$AJ$22)*$AH$22))+(((((L41/100)*$AJ$22)*$AN$22)*$AH$22)*Calculator!$G$2)-((((L41/100)*$AJ$22)*$AN$22)*$AH$22)+((((L41/100)*$AJ$23)*$AH$23)),IF(Calculator!$O$6="SINGLESPECTRUM",SUM((((L41/100)*$AJ$22)*$AH$22))+(((((L41/100)*$AJ$22)*$AN$22)*$AH$22)*Calculator!$G$4)-((((L41/100)*$AJ$22)*$AN$22)*$AH$22)+((((L41/100)*$AJ$23)*$AH$23)),IF(Calculator!$O$6="SINGLEHOMESTEAD",SUM((((L41/100)*$AJ$22)*$AH$22))+(((((L41/100)*$AJ$22)*$AN$22)*$AH$22)*Calculator!$G$3)-((((L41/100)*$AJ$22)*$AN$22)*$AH$22)+((((L41/100)*$AJ$23)*$AH$23)),IF(Calculator!$O$6="SINGLEBAND A",SUM((((L41/100)*$AJ$22)*$AH$22))+(((((L41/100)*$AJ$22)*$AN$22)*$AH$22)*Calculator!$G$5)-((((L41/100)*$AJ$22)*$AN$22)*$AH$22)+((((L41/100)*$AJ$23)*$AH$23)),IF(Calculator!$O$6="SINGLEBAND B",SUM((((L41/100)*$AJ$22)*$AH$22))+(((((L41/100)*$AJ$22)*$AN$22)*$AH$22)*Calculator!$G$6)-((((L41/100)*$AJ$22)*$AN$22)*$AH$22)+((((L41/100)*$AJ$23)*$AH$23)),IF(Calculator!$O$6="SINGLEBAND C",SUM((((L41/100)*$AJ$22)*$AH$22))+(((((L41/100)*$AJ$22)*$AN$22)*$AH$22)*Calculator!$G$7)-((((L41/100)*$AJ$22)*$AN$22)*$AH$22)+((((L41/100)*$AJ$23)*$AH$23)),IF(Calculator!$O$6="SINGLEBAND D",SUM((((L41/100)*$AJ$22)*$AH$22))+(((((L41/100)*$AJ$22)*$AN$22)*$AH$22)*Calculator!$G$8)-((((L41/100)*$AJ$22)*$AN$22)*$AH$22)+((((L41/100)*$AJ$23)*$AH$23)),IF(Calculator!$O$6="SINGLEURBANE",SUM((((L41/100)*$AJ$22)*$AH$22))+(((((L41/100)*$AJ$22)*$AN$22)*$AH$22)*Calculator!$G$9)-((((L41/100)*$AJ$22)*$AN$22)*$AH$22)+((((L41/100)*$AJ$23)*$AH$23)),IF(Calculator!$O$6="SINGLESILVERANOD",SUM((((L41/100)*$AJ$22)*$AH$22))+(((((L41/100)*$AJ$22)*$AN$22)*$AH$22)*Calculator!$G$10)-((((L41/100)*$AJ$22)*$AN$22)*$AH$22)+((((L41/100)*$AJ$23)*$AH$23)),IF(Calculator!$O$6="SINGLEANOD",SUM((((L41/100)*$AJ$22)*$AH$22))+(((((L41/100)*$AJ$22)*$AN$22)*$AH$22)*Calculator!$G$11)-((((L41/100)*$AJ$22)*$AN$22)*$AH$22)+((((L41/100)*$AJ$23)*$AH$23)),IF(Calculator!$O$6="DUALBASE",SUM((((L41/100)*$AJ$22)*$AH$22))+(((((L41/100)*$AJ$22)*$AN$22)*$AH$22)*Calculator!$G$12)-((((L41/100)*$AJ$22)*$AN$22)*$AH$22)+((((L41/100)*$AJ$23)*$AH$23)),IF(Calculator!$O$6="DUALELEMENTS",SUM((((L41/100)*$AJ$22)*$AH$22))+(((((L41/100)*$AJ$22)*$AN$22)*$AH$22)*Calculator!$G$13)-((((L41/100)*$AJ$22)*$AN$22)*$AH$22)+((((L41/100)*$AJ$23)*$AH$23)),IF(Calculator!$O$6="DUALSPECTRUM",SUM((((L41/100)*$AJ$22)*$AH$22))+(((((L41/100)*$AJ$22)*$AN$22)*$AH$22)*Calculator!$G$15)-((((L41/100)*$AJ$22)*$AN$22)*$AH$22)+((((L41/100)*$AJ$23)*$AH$23)),IF(Calculator!$O$6="DUALHOMESTEAD",SUM((((L41/100)*$AJ$22)*$AH$22))+(((((L41/100)*$AJ$22)*$AN$22)*$AH$22)*Calculator!$G$14)-((((L41/100)*$AJ$22)*$AN$22)*$AH$22)+((((L41/100)*$AJ$23)*$AH$23)),IF(Calculator!$O$6="DUALBAND A",SUM((((L41/100)*$AJ$22)*$AH$22))+(((((L41/100)*$AJ$22)*$AN$22)*$AH$22)*Calculator!$G$16)-((((L41/100)*$AJ$22)*$AN$22)*$AH$22)+((((L41/100)*$AJ$23)*$AH$23)),IF(Calculator!$O$6="DUALBAND B",SUM((((L41/100)*$AJ$22)*$AH$22))+(((((L41/100)*$AJ$22)*$AN$22)*$AH$22)*Calculator!$G$17)-((((L41/100)*$AJ$22)*$AN$22)*$AH$22)+((((L41/100)*$AJ$23)*$AH$23)),IF(Calculator!$O$6="DUALBAND C",SUM((((L41/100)*$AJ$22)*$AH$22))+(((((L41/100)*$AJ$22)*$AN$22)*$AH$22)*Calculator!$G$18)-((((L41/100)*$AJ$22)*$AN$22)*$AH$22)+((((L41/100)*$AJ$23)*$AH$23)),IF(Calculator!$O$6="DUALBAND D",SUM((((L41/100)*$AJ$22)*$AH$22))+(((((L41/100)*$AJ$22)*$AN$22)*$AH$22)*Calculator!$G$19)-((((L41/100)*$AJ$22)*$AN$22)*$AH$22)+((((L41/100)*$AJ$23)*$AH$23)),IF(Calculator!$O$6="DUALURBANE",SUM((((L41/100)*$AJ$22)*$AH$22))+(((((L41/100)*$AJ$22)*$AN$22)*$AH$22)*Calculator!$G$20)-((((L41/100)*$AJ$22)*$AN$22)*$AH$22)+((((L41/100)*$AJ$23)*$AH$23)),IF(Calculator!$O$6="DUALSILVERANOD",SUM((((L41/100)*$AJ$22)*$AH$22))+(((((L41/100)*$AJ$22)*$AN$22)*$AH$22)*Calculator!$G$21)-((((L41/100)*$AJ$22)*$AN$22)*$AH$22)+((((L41/100)*$AJ$23)*$AH$23)),IF(Calculator!$O$6="DUALANOD",SUM((((L41/100)*$AJ$22)*$AH$22))+(((((L41/100)*$AJ$22)*$AN$22)*$AH$22)*Calculator!$G$22)-((((L41/100)*$AJ$22)*$AN$22)*$AH$22)+((((L41/100)*$AJ$23)*$AH$23))))))))))))))))))))))))</f>
        <v>1366.3998530273434</v>
      </c>
      <c r="AB41" s="2">
        <f>IF(Calculator!$O$6="SINGLEBASE",SUM((((M41/100)*$AJ$22)*$AH$22))+((((M41/100)*$AJ$23)*$AH$23)),IF(Calculator!$O$6="SINGLEELEMENTS",SUM((((M41/100)*$AJ$22)*$AH$22))+(((((M41/100)*$AJ$22)*$AN$22)*$AH$22)*Calculator!$G$2)-((((M41/100)*$AJ$22)*$AN$22)*$AH$22)+((((M41/100)*$AJ$23)*$AH$23)),IF(Calculator!$O$6="SINGLESPECTRUM",SUM((((M41/100)*$AJ$22)*$AH$22))+(((((M41/100)*$AJ$22)*$AN$22)*$AH$22)*Calculator!$G$4)-((((M41/100)*$AJ$22)*$AN$22)*$AH$22)+((((M41/100)*$AJ$23)*$AH$23)),IF(Calculator!$O$6="SINGLEHOMESTEAD",SUM((((M41/100)*$AJ$22)*$AH$22))+(((((M41/100)*$AJ$22)*$AN$22)*$AH$22)*Calculator!$G$3)-((((M41/100)*$AJ$22)*$AN$22)*$AH$22)+((((M41/100)*$AJ$23)*$AH$23)),IF(Calculator!$O$6="SINGLEBAND A",SUM((((M41/100)*$AJ$22)*$AH$22))+(((((M41/100)*$AJ$22)*$AN$22)*$AH$22)*Calculator!$G$5)-((((M41/100)*$AJ$22)*$AN$22)*$AH$22)+((((M41/100)*$AJ$23)*$AH$23)),IF(Calculator!$O$6="SINGLEBAND B",SUM((((M41/100)*$AJ$22)*$AH$22))+(((((M41/100)*$AJ$22)*$AN$22)*$AH$22)*Calculator!$G$6)-((((M41/100)*$AJ$22)*$AN$22)*$AH$22)+((((M41/100)*$AJ$23)*$AH$23)),IF(Calculator!$O$6="SINGLEBAND C",SUM((((M41/100)*$AJ$22)*$AH$22))+(((((M41/100)*$AJ$22)*$AN$22)*$AH$22)*Calculator!$G$7)-((((M41/100)*$AJ$22)*$AN$22)*$AH$22)+((((M41/100)*$AJ$23)*$AH$23)),IF(Calculator!$O$6="SINGLEBAND D",SUM((((M41/100)*$AJ$22)*$AH$22))+(((((M41/100)*$AJ$22)*$AN$22)*$AH$22)*Calculator!$G$8)-((((M41/100)*$AJ$22)*$AN$22)*$AH$22)+((((M41/100)*$AJ$23)*$AH$23)),IF(Calculator!$O$6="SINGLEURBANE",SUM((((M41/100)*$AJ$22)*$AH$22))+(((((M41/100)*$AJ$22)*$AN$22)*$AH$22)*Calculator!$G$9)-((((M41/100)*$AJ$22)*$AN$22)*$AH$22)+((((M41/100)*$AJ$23)*$AH$23)),IF(Calculator!$O$6="SINGLESILVERANOD",SUM((((M41/100)*$AJ$22)*$AH$22))+(((((M41/100)*$AJ$22)*$AN$22)*$AH$22)*Calculator!$G$10)-((((M41/100)*$AJ$22)*$AN$22)*$AH$22)+((((M41/100)*$AJ$23)*$AH$23)),IF(Calculator!$O$6="SINGLEANOD",SUM((((M41/100)*$AJ$22)*$AH$22))+(((((M41/100)*$AJ$22)*$AN$22)*$AH$22)*Calculator!$G$11)-((((M41/100)*$AJ$22)*$AN$22)*$AH$22)+((((M41/100)*$AJ$23)*$AH$23)),IF(Calculator!$O$6="DUALBASE",SUM((((M41/100)*$AJ$22)*$AH$22))+(((((M41/100)*$AJ$22)*$AN$22)*$AH$22)*Calculator!$G$12)-((((M41/100)*$AJ$22)*$AN$22)*$AH$22)+((((M41/100)*$AJ$23)*$AH$23)),IF(Calculator!$O$6="DUALELEMENTS",SUM((((M41/100)*$AJ$22)*$AH$22))+(((((M41/100)*$AJ$22)*$AN$22)*$AH$22)*Calculator!$G$13)-((((M41/100)*$AJ$22)*$AN$22)*$AH$22)+((((M41/100)*$AJ$23)*$AH$23)),IF(Calculator!$O$6="DUALSPECTRUM",SUM((((M41/100)*$AJ$22)*$AH$22))+(((((M41/100)*$AJ$22)*$AN$22)*$AH$22)*Calculator!$G$15)-((((M41/100)*$AJ$22)*$AN$22)*$AH$22)+((((M41/100)*$AJ$23)*$AH$23)),IF(Calculator!$O$6="DUALHOMESTEAD",SUM((((M41/100)*$AJ$22)*$AH$22))+(((((M41/100)*$AJ$22)*$AN$22)*$AH$22)*Calculator!$G$14)-((((M41/100)*$AJ$22)*$AN$22)*$AH$22)+((((M41/100)*$AJ$23)*$AH$23)),IF(Calculator!$O$6="DUALBAND A",SUM((((M41/100)*$AJ$22)*$AH$22))+(((((M41/100)*$AJ$22)*$AN$22)*$AH$22)*Calculator!$G$16)-((((M41/100)*$AJ$22)*$AN$22)*$AH$22)+((((M41/100)*$AJ$23)*$AH$23)),IF(Calculator!$O$6="DUALBAND B",SUM((((M41/100)*$AJ$22)*$AH$22))+(((((M41/100)*$AJ$22)*$AN$22)*$AH$22)*Calculator!$G$17)-((((M41/100)*$AJ$22)*$AN$22)*$AH$22)+((((M41/100)*$AJ$23)*$AH$23)),IF(Calculator!$O$6="DUALBAND C",SUM((((M41/100)*$AJ$22)*$AH$22))+(((((M41/100)*$AJ$22)*$AN$22)*$AH$22)*Calculator!$G$18)-((((M41/100)*$AJ$22)*$AN$22)*$AH$22)+((((M41/100)*$AJ$23)*$AH$23)),IF(Calculator!$O$6="DUALBAND D",SUM((((M41/100)*$AJ$22)*$AH$22))+(((((M41/100)*$AJ$22)*$AN$22)*$AH$22)*Calculator!$G$19)-((((M41/100)*$AJ$22)*$AN$22)*$AH$22)+((((M41/100)*$AJ$23)*$AH$23)),IF(Calculator!$O$6="DUALURBANE",SUM((((M41/100)*$AJ$22)*$AH$22))+(((((M41/100)*$AJ$22)*$AN$22)*$AH$22)*Calculator!$G$20)-((((M41/100)*$AJ$22)*$AN$22)*$AH$22)+((((M41/100)*$AJ$23)*$AH$23)),IF(Calculator!$O$6="DUALSILVERANOD",SUM((((M41/100)*$AJ$22)*$AH$22))+(((((M41/100)*$AJ$22)*$AN$22)*$AH$22)*Calculator!$G$21)-((((M41/100)*$AJ$22)*$AN$22)*$AH$22)+((((M41/100)*$AJ$23)*$AH$23)),IF(Calculator!$O$6="DUALANOD",SUM((((M41/100)*$AJ$22)*$AH$22))+(((((M41/100)*$AJ$22)*$AN$22)*$AH$22)*Calculator!$G$22)-((((M41/100)*$AJ$22)*$AN$22)*$AH$22)+((((M41/100)*$AJ$23)*$AH$23))))))))))))))))))))))))</f>
        <v>1375.3416547363277</v>
      </c>
      <c r="AC41" s="2">
        <f>IF(Calculator!$O$6="SINGLEBASE",SUM((((N41/100)*$AJ$22)*$AH$22))+((((N41/100)*$AJ$23)*$AH$23)),IF(Calculator!$O$6="SINGLEELEMENTS",SUM((((N41/100)*$AJ$22)*$AH$22))+(((((N41/100)*$AJ$22)*$AN$22)*$AH$22)*Calculator!$G$2)-((((N41/100)*$AJ$22)*$AN$22)*$AH$22)+((((N41/100)*$AJ$23)*$AH$23)),IF(Calculator!$O$6="SINGLESPECTRUM",SUM((((N41/100)*$AJ$22)*$AH$22))+(((((N41/100)*$AJ$22)*$AN$22)*$AH$22)*Calculator!$G$4)-((((N41/100)*$AJ$22)*$AN$22)*$AH$22)+((((N41/100)*$AJ$23)*$AH$23)),IF(Calculator!$O$6="SINGLEHOMESTEAD",SUM((((N41/100)*$AJ$22)*$AH$22))+(((((N41/100)*$AJ$22)*$AN$22)*$AH$22)*Calculator!$G$3)-((((N41/100)*$AJ$22)*$AN$22)*$AH$22)+((((N41/100)*$AJ$23)*$AH$23)),IF(Calculator!$O$6="SINGLEBAND A",SUM((((N41/100)*$AJ$22)*$AH$22))+(((((N41/100)*$AJ$22)*$AN$22)*$AH$22)*Calculator!$G$5)-((((N41/100)*$AJ$22)*$AN$22)*$AH$22)+((((N41/100)*$AJ$23)*$AH$23)),IF(Calculator!$O$6="SINGLEBAND B",SUM((((N41/100)*$AJ$22)*$AH$22))+(((((N41/100)*$AJ$22)*$AN$22)*$AH$22)*Calculator!$G$6)-((((N41/100)*$AJ$22)*$AN$22)*$AH$22)+((((N41/100)*$AJ$23)*$AH$23)),IF(Calculator!$O$6="SINGLEBAND C",SUM((((N41/100)*$AJ$22)*$AH$22))+(((((N41/100)*$AJ$22)*$AN$22)*$AH$22)*Calculator!$G$7)-((((N41/100)*$AJ$22)*$AN$22)*$AH$22)+((((N41/100)*$AJ$23)*$AH$23)),IF(Calculator!$O$6="SINGLEBAND D",SUM((((N41/100)*$AJ$22)*$AH$22))+(((((N41/100)*$AJ$22)*$AN$22)*$AH$22)*Calculator!$G$8)-((((N41/100)*$AJ$22)*$AN$22)*$AH$22)+((((N41/100)*$AJ$23)*$AH$23)),IF(Calculator!$O$6="SINGLEURBANE",SUM((((N41/100)*$AJ$22)*$AH$22))+(((((N41/100)*$AJ$22)*$AN$22)*$AH$22)*Calculator!$G$9)-((((N41/100)*$AJ$22)*$AN$22)*$AH$22)+((((N41/100)*$AJ$23)*$AH$23)),IF(Calculator!$O$6="SINGLESILVERANOD",SUM((((N41/100)*$AJ$22)*$AH$22))+(((((N41/100)*$AJ$22)*$AN$22)*$AH$22)*Calculator!$G$10)-((((N41/100)*$AJ$22)*$AN$22)*$AH$22)+((((N41/100)*$AJ$23)*$AH$23)),IF(Calculator!$O$6="SINGLEANOD",SUM((((N41/100)*$AJ$22)*$AH$22))+(((((N41/100)*$AJ$22)*$AN$22)*$AH$22)*Calculator!$G$11)-((((N41/100)*$AJ$22)*$AN$22)*$AH$22)+((((N41/100)*$AJ$23)*$AH$23)),IF(Calculator!$O$6="DUALBASE",SUM((((N41/100)*$AJ$22)*$AH$22))+(((((N41/100)*$AJ$22)*$AN$22)*$AH$22)*Calculator!$G$12)-((((N41/100)*$AJ$22)*$AN$22)*$AH$22)+((((N41/100)*$AJ$23)*$AH$23)),IF(Calculator!$O$6="DUALELEMENTS",SUM((((N41/100)*$AJ$22)*$AH$22))+(((((N41/100)*$AJ$22)*$AN$22)*$AH$22)*Calculator!$G$13)-((((N41/100)*$AJ$22)*$AN$22)*$AH$22)+((((N41/100)*$AJ$23)*$AH$23)),IF(Calculator!$O$6="DUALSPECTRUM",SUM((((N41/100)*$AJ$22)*$AH$22))+(((((N41/100)*$AJ$22)*$AN$22)*$AH$22)*Calculator!$G$15)-((((N41/100)*$AJ$22)*$AN$22)*$AH$22)+((((N41/100)*$AJ$23)*$AH$23)),IF(Calculator!$O$6="DUALHOMESTEAD",SUM((((N41/100)*$AJ$22)*$AH$22))+(((((N41/100)*$AJ$22)*$AN$22)*$AH$22)*Calculator!$G$14)-((((N41/100)*$AJ$22)*$AN$22)*$AH$22)+((((N41/100)*$AJ$23)*$AH$23)),IF(Calculator!$O$6="DUALBAND A",SUM((((N41/100)*$AJ$22)*$AH$22))+(((((N41/100)*$AJ$22)*$AN$22)*$AH$22)*Calculator!$G$16)-((((N41/100)*$AJ$22)*$AN$22)*$AH$22)+((((N41/100)*$AJ$23)*$AH$23)),IF(Calculator!$O$6="DUALBAND B",SUM((((N41/100)*$AJ$22)*$AH$22))+(((((N41/100)*$AJ$22)*$AN$22)*$AH$22)*Calculator!$G$17)-((((N41/100)*$AJ$22)*$AN$22)*$AH$22)+((((N41/100)*$AJ$23)*$AH$23)),IF(Calculator!$O$6="DUALBAND C",SUM((((N41/100)*$AJ$22)*$AH$22))+(((((N41/100)*$AJ$22)*$AN$22)*$AH$22)*Calculator!$G$18)-((((N41/100)*$AJ$22)*$AN$22)*$AH$22)+((((N41/100)*$AJ$23)*$AH$23)),IF(Calculator!$O$6="DUALBAND D",SUM((((N41/100)*$AJ$22)*$AH$22))+(((((N41/100)*$AJ$22)*$AN$22)*$AH$22)*Calculator!$G$19)-((((N41/100)*$AJ$22)*$AN$22)*$AH$22)+((((N41/100)*$AJ$23)*$AH$23)),IF(Calculator!$O$6="DUALURBANE",SUM((((N41/100)*$AJ$22)*$AH$22))+(((((N41/100)*$AJ$22)*$AN$22)*$AH$22)*Calculator!$G$20)-((((N41/100)*$AJ$22)*$AN$22)*$AH$22)+((((N41/100)*$AJ$23)*$AH$23)),IF(Calculator!$O$6="DUALSILVERANOD",SUM((((N41/100)*$AJ$22)*$AH$22))+(((((N41/100)*$AJ$22)*$AN$22)*$AH$22)*Calculator!$G$21)-((((N41/100)*$AJ$22)*$AN$22)*$AH$22)+((((N41/100)*$AJ$23)*$AH$23)),IF(Calculator!$O$6="DUALANOD",SUM((((N41/100)*$AJ$22)*$AH$22))+(((((N41/100)*$AJ$22)*$AN$22)*$AH$22)*Calculator!$G$22)-((((N41/100)*$AJ$22)*$AN$22)*$AH$22)+((((N41/100)*$AJ$23)*$AH$23))))))))))))))))))))))))</f>
        <v>1384.9260268432615</v>
      </c>
      <c r="AE41" t="s">
        <v>33</v>
      </c>
      <c r="AF41" s="6">
        <f>SUM('Front Sheet'!$C$16*100)</f>
        <v>59</v>
      </c>
      <c r="AG41" t="s">
        <v>33</v>
      </c>
      <c r="AH41">
        <f>SUM(100-AF41)/100</f>
        <v>0.41</v>
      </c>
      <c r="AI41" t="s">
        <v>33</v>
      </c>
      <c r="AJ41">
        <v>58.587187177280285</v>
      </c>
      <c r="AL41" t="s">
        <v>1389</v>
      </c>
      <c r="AM41">
        <v>8.6574294411867694</v>
      </c>
      <c r="AN41">
        <f>AM41/100</f>
        <v>8.6574294411867689E-2</v>
      </c>
    </row>
    <row r="42" spans="1:40">
      <c r="A42" s="8" t="s">
        <v>1390</v>
      </c>
      <c r="B42" s="2">
        <v>3113.9642724609371</v>
      </c>
      <c r="C42" s="2">
        <v>3135.7628295898435</v>
      </c>
      <c r="D42" s="2">
        <v>3159.1396020507809</v>
      </c>
      <c r="E42" s="2">
        <v>3181.2203295898435</v>
      </c>
      <c r="F42" s="2">
        <v>3204.5971020507809</v>
      </c>
      <c r="G42" s="2">
        <v>3226.6778295898434</v>
      </c>
      <c r="H42" s="2">
        <v>3248.4766418457029</v>
      </c>
      <c r="I42" s="2">
        <v>3271.8636193847656</v>
      </c>
      <c r="J42" s="2">
        <v>3293.6624316406246</v>
      </c>
      <c r="K42" s="2">
        <v>3317.038948974609</v>
      </c>
      <c r="L42" s="2">
        <v>3349.3816479492184</v>
      </c>
      <c r="M42" s="2">
        <v>3371.1804602050779</v>
      </c>
      <c r="N42" s="2">
        <v>3394.5674377441405</v>
      </c>
      <c r="P42" s="8">
        <v>2050</v>
      </c>
      <c r="Q42" s="2">
        <f>IF(Calculator!$O$6="SINGLEBASE",SUM((((B42/100)*$AJ$22)*$AH$22))+((((B42/100)*$AJ$23)*$AH$23)),IF(Calculator!$O$6="SINGLEELEMENTS",SUM((((B42/100)*$AJ$22)*$AH$22))+(((((B42/100)*$AJ$22)*$AN$22)*$AH$22)*Calculator!$G$2)-((((B42/100)*$AJ$22)*$AN$22)*$AH$22)+((((B42/100)*$AJ$23)*$AH$23)),IF(Calculator!$O$6="SINGLESPECTRUM",SUM((((B42/100)*$AJ$22)*$AH$22))+(((((B42/100)*$AJ$22)*$AN$22)*$AH$22)*Calculator!$G$4)-((((B42/100)*$AJ$22)*$AN$22)*$AH$22)+((((B42/100)*$AJ$23)*$AH$23)),IF(Calculator!$O$6="SINGLEHOMESTEAD",SUM((((B42/100)*$AJ$22)*$AH$22))+(((((B42/100)*$AJ$22)*$AN$22)*$AH$22)*Calculator!$G$3)-((((B42/100)*$AJ$22)*$AN$22)*$AH$22)+((((B42/100)*$AJ$23)*$AH$23)),IF(Calculator!$O$6="SINGLEBAND A",SUM((((B42/100)*$AJ$22)*$AH$22))+(((((B42/100)*$AJ$22)*$AN$22)*$AH$22)*Calculator!$G$5)-((((B42/100)*$AJ$22)*$AN$22)*$AH$22)+((((B42/100)*$AJ$23)*$AH$23)),IF(Calculator!$O$6="SINGLEBAND B",SUM((((B42/100)*$AJ$22)*$AH$22))+(((((B42/100)*$AJ$22)*$AN$22)*$AH$22)*Calculator!$G$6)-((((B42/100)*$AJ$22)*$AN$22)*$AH$22)+((((B42/100)*$AJ$23)*$AH$23)),IF(Calculator!$O$6="SINGLEBAND C",SUM((((B42/100)*$AJ$22)*$AH$22))+(((((B42/100)*$AJ$22)*$AN$22)*$AH$22)*Calculator!$G$7)-((((B42/100)*$AJ$22)*$AN$22)*$AH$22)+((((B42/100)*$AJ$23)*$AH$23)),IF(Calculator!$O$6="SINGLEBAND D",SUM((((B42/100)*$AJ$22)*$AH$22))+(((((B42/100)*$AJ$22)*$AN$22)*$AH$22)*Calculator!$G$8)-((((B42/100)*$AJ$22)*$AN$22)*$AH$22)+((((B42/100)*$AJ$23)*$AH$23)),IF(Calculator!$O$6="SINGLEURBANE",SUM((((B42/100)*$AJ$22)*$AH$22))+(((((B42/100)*$AJ$22)*$AN$22)*$AH$22)*Calculator!$G$9)-((((B42/100)*$AJ$22)*$AN$22)*$AH$22)+((((B42/100)*$AJ$23)*$AH$23)),IF(Calculator!$O$6="SINGLESILVERANOD",SUM((((B42/100)*$AJ$22)*$AH$22))+(((((B42/100)*$AJ$22)*$AN$22)*$AH$22)*Calculator!$G$10)-((((B42/100)*$AJ$22)*$AN$22)*$AH$22)+((((B42/100)*$AJ$23)*$AH$23)),IF(Calculator!$O$6="SINGLEANOD",SUM((((B42/100)*$AJ$22)*$AH$22))+(((((B42/100)*$AJ$22)*$AN$22)*$AH$22)*Calculator!$G$11)-((((B42/100)*$AJ$22)*$AN$22)*$AH$22)+((((B42/100)*$AJ$23)*$AH$23)),IF(Calculator!$O$6="DUALBASE",SUM((((B42/100)*$AJ$22)*$AH$22))+(((((B42/100)*$AJ$22)*$AN$22)*$AH$22)*Calculator!$G$12)-((((B42/100)*$AJ$22)*$AN$22)*$AH$22)+((((B42/100)*$AJ$23)*$AH$23)),IF(Calculator!$O$6="DUALELEMENTS",SUM((((B42/100)*$AJ$22)*$AH$22))+(((((B42/100)*$AJ$22)*$AN$22)*$AH$22)*Calculator!$G$13)-((((B42/100)*$AJ$22)*$AN$22)*$AH$22)+((((B42/100)*$AJ$23)*$AH$23)),IF(Calculator!$O$6="DUALSPECTRUM",SUM((((B42/100)*$AJ$22)*$AH$22))+(((((B42/100)*$AJ$22)*$AN$22)*$AH$22)*Calculator!$G$15)-((((B42/100)*$AJ$22)*$AN$22)*$AH$22)+((((B42/100)*$AJ$23)*$AH$23)),IF(Calculator!$O$6="DUALHOMESTEAD",SUM((((B42/100)*$AJ$22)*$AH$22))+(((((B42/100)*$AJ$22)*$AN$22)*$AH$22)*Calculator!$G$14)-((((B42/100)*$AJ$22)*$AN$22)*$AH$22)+((((B42/100)*$AJ$23)*$AH$23)),IF(Calculator!$O$6="DUALBAND A",SUM((((B42/100)*$AJ$22)*$AH$22))+(((((B42/100)*$AJ$22)*$AN$22)*$AH$22)*Calculator!$G$16)-((((B42/100)*$AJ$22)*$AN$22)*$AH$22)+((((B42/100)*$AJ$23)*$AH$23)),IF(Calculator!$O$6="DUALBAND B",SUM((((B42/100)*$AJ$22)*$AH$22))+(((((B42/100)*$AJ$22)*$AN$22)*$AH$22)*Calculator!$G$17)-((((B42/100)*$AJ$22)*$AN$22)*$AH$22)+((((B42/100)*$AJ$23)*$AH$23)),IF(Calculator!$O$6="DUALBAND C",SUM((((B42/100)*$AJ$22)*$AH$22))+(((((B42/100)*$AJ$22)*$AN$22)*$AH$22)*Calculator!$G$18)-((((B42/100)*$AJ$22)*$AN$22)*$AH$22)+((((B42/100)*$AJ$23)*$AH$23)),IF(Calculator!$O$6="DUALBAND D",SUM((((B42/100)*$AJ$22)*$AH$22))+(((((B42/100)*$AJ$22)*$AN$22)*$AH$22)*Calculator!$G$19)-((((B42/100)*$AJ$22)*$AN$22)*$AH$22)+((((B42/100)*$AJ$23)*$AH$23)),IF(Calculator!$O$6="DUALURBANE",SUM((((B42/100)*$AJ$22)*$AH$22))+(((((B42/100)*$AJ$22)*$AN$22)*$AH$22)*Calculator!$G$20)-((((B42/100)*$AJ$22)*$AN$22)*$AH$22)+((((B42/100)*$AJ$23)*$AH$23)),IF(Calculator!$O$6="DUALSILVERANOD",SUM((((B42/100)*$AJ$22)*$AH$22))+(((((B42/100)*$AJ$22)*$AN$22)*$AH$22)*Calculator!$G$21)-((((B42/100)*$AJ$22)*$AN$22)*$AH$22)+((((B42/100)*$AJ$23)*$AH$23)),IF(Calculator!$O$6="DUALANOD",SUM((((B42/100)*$AJ$22)*$AH$22))+(((((B42/100)*$AJ$22)*$AN$22)*$AH$22)*Calculator!$G$22)-((((B42/100)*$AJ$22)*$AN$22)*$AH$22)+((((B42/100)*$AJ$23)*$AH$23))))))))))))))))))))))))</f>
        <v>1276.7253517089839</v>
      </c>
      <c r="R42" s="2">
        <f>IF(Calculator!$O$6="SINGLEBASE",SUM((((C42/100)*$AJ$22)*$AH$22))+((((C42/100)*$AJ$23)*$AH$23)),IF(Calculator!$O$6="SINGLEELEMENTS",SUM((((C42/100)*$AJ$22)*$AH$22))+(((((C42/100)*$AJ$22)*$AN$22)*$AH$22)*Calculator!$G$2)-((((C42/100)*$AJ$22)*$AN$22)*$AH$22)+((((C42/100)*$AJ$23)*$AH$23)),IF(Calculator!$O$6="SINGLESPECTRUM",SUM((((C42/100)*$AJ$22)*$AH$22))+(((((C42/100)*$AJ$22)*$AN$22)*$AH$22)*Calculator!$G$4)-((((C42/100)*$AJ$22)*$AN$22)*$AH$22)+((((C42/100)*$AJ$23)*$AH$23)),IF(Calculator!$O$6="SINGLEHOMESTEAD",SUM((((C42/100)*$AJ$22)*$AH$22))+(((((C42/100)*$AJ$22)*$AN$22)*$AH$22)*Calculator!$G$3)-((((C42/100)*$AJ$22)*$AN$22)*$AH$22)+((((C42/100)*$AJ$23)*$AH$23)),IF(Calculator!$O$6="SINGLEBAND A",SUM((((C42/100)*$AJ$22)*$AH$22))+(((((C42/100)*$AJ$22)*$AN$22)*$AH$22)*Calculator!$G$5)-((((C42/100)*$AJ$22)*$AN$22)*$AH$22)+((((C42/100)*$AJ$23)*$AH$23)),IF(Calculator!$O$6="SINGLEBAND B",SUM((((C42/100)*$AJ$22)*$AH$22))+(((((C42/100)*$AJ$22)*$AN$22)*$AH$22)*Calculator!$G$6)-((((C42/100)*$AJ$22)*$AN$22)*$AH$22)+((((C42/100)*$AJ$23)*$AH$23)),IF(Calculator!$O$6="SINGLEBAND C",SUM((((C42/100)*$AJ$22)*$AH$22))+(((((C42/100)*$AJ$22)*$AN$22)*$AH$22)*Calculator!$G$7)-((((C42/100)*$AJ$22)*$AN$22)*$AH$22)+((((C42/100)*$AJ$23)*$AH$23)),IF(Calculator!$O$6="SINGLEBAND D",SUM((((C42/100)*$AJ$22)*$AH$22))+(((((C42/100)*$AJ$22)*$AN$22)*$AH$22)*Calculator!$G$8)-((((C42/100)*$AJ$22)*$AN$22)*$AH$22)+((((C42/100)*$AJ$23)*$AH$23)),IF(Calculator!$O$6="SINGLEURBANE",SUM((((C42/100)*$AJ$22)*$AH$22))+(((((C42/100)*$AJ$22)*$AN$22)*$AH$22)*Calculator!$G$9)-((((C42/100)*$AJ$22)*$AN$22)*$AH$22)+((((C42/100)*$AJ$23)*$AH$23)),IF(Calculator!$O$6="SINGLESILVERANOD",SUM((((C42/100)*$AJ$22)*$AH$22))+(((((C42/100)*$AJ$22)*$AN$22)*$AH$22)*Calculator!$G$10)-((((C42/100)*$AJ$22)*$AN$22)*$AH$22)+((((C42/100)*$AJ$23)*$AH$23)),IF(Calculator!$O$6="SINGLEANOD",SUM((((C42/100)*$AJ$22)*$AH$22))+(((((C42/100)*$AJ$22)*$AN$22)*$AH$22)*Calculator!$G$11)-((((C42/100)*$AJ$22)*$AN$22)*$AH$22)+((((C42/100)*$AJ$23)*$AH$23)),IF(Calculator!$O$6="DUALBASE",SUM((((C42/100)*$AJ$22)*$AH$22))+(((((C42/100)*$AJ$22)*$AN$22)*$AH$22)*Calculator!$G$12)-((((C42/100)*$AJ$22)*$AN$22)*$AH$22)+((((C42/100)*$AJ$23)*$AH$23)),IF(Calculator!$O$6="DUALELEMENTS",SUM((((C42/100)*$AJ$22)*$AH$22))+(((((C42/100)*$AJ$22)*$AN$22)*$AH$22)*Calculator!$G$13)-((((C42/100)*$AJ$22)*$AN$22)*$AH$22)+((((C42/100)*$AJ$23)*$AH$23)),IF(Calculator!$O$6="DUALSPECTRUM",SUM((((C42/100)*$AJ$22)*$AH$22))+(((((C42/100)*$AJ$22)*$AN$22)*$AH$22)*Calculator!$G$15)-((((C42/100)*$AJ$22)*$AN$22)*$AH$22)+((((C42/100)*$AJ$23)*$AH$23)),IF(Calculator!$O$6="DUALHOMESTEAD",SUM((((C42/100)*$AJ$22)*$AH$22))+(((((C42/100)*$AJ$22)*$AN$22)*$AH$22)*Calculator!$G$14)-((((C42/100)*$AJ$22)*$AN$22)*$AH$22)+((((C42/100)*$AJ$23)*$AH$23)),IF(Calculator!$O$6="DUALBAND A",SUM((((C42/100)*$AJ$22)*$AH$22))+(((((C42/100)*$AJ$22)*$AN$22)*$AH$22)*Calculator!$G$16)-((((C42/100)*$AJ$22)*$AN$22)*$AH$22)+((((C42/100)*$AJ$23)*$AH$23)),IF(Calculator!$O$6="DUALBAND B",SUM((((C42/100)*$AJ$22)*$AH$22))+(((((C42/100)*$AJ$22)*$AN$22)*$AH$22)*Calculator!$G$17)-((((C42/100)*$AJ$22)*$AN$22)*$AH$22)+((((C42/100)*$AJ$23)*$AH$23)),IF(Calculator!$O$6="DUALBAND C",SUM((((C42/100)*$AJ$22)*$AH$22))+(((((C42/100)*$AJ$22)*$AN$22)*$AH$22)*Calculator!$G$18)-((((C42/100)*$AJ$22)*$AN$22)*$AH$22)+((((C42/100)*$AJ$23)*$AH$23)),IF(Calculator!$O$6="DUALBAND D",SUM((((C42/100)*$AJ$22)*$AH$22))+(((((C42/100)*$AJ$22)*$AN$22)*$AH$22)*Calculator!$G$19)-((((C42/100)*$AJ$22)*$AN$22)*$AH$22)+((((C42/100)*$AJ$23)*$AH$23)),IF(Calculator!$O$6="DUALURBANE",SUM((((C42/100)*$AJ$22)*$AH$22))+(((((C42/100)*$AJ$22)*$AN$22)*$AH$22)*Calculator!$G$20)-((((C42/100)*$AJ$22)*$AN$22)*$AH$22)+((((C42/100)*$AJ$23)*$AH$23)),IF(Calculator!$O$6="DUALSILVERANOD",SUM((((C42/100)*$AJ$22)*$AH$22))+(((((C42/100)*$AJ$22)*$AN$22)*$AH$22)*Calculator!$G$21)-((((C42/100)*$AJ$22)*$AN$22)*$AH$22)+((((C42/100)*$AJ$23)*$AH$23)),IF(Calculator!$O$6="DUALANOD",SUM((((C42/100)*$AJ$22)*$AH$22))+(((((C42/100)*$AJ$22)*$AN$22)*$AH$22)*Calculator!$G$22)-((((C42/100)*$AJ$22)*$AN$22)*$AH$22)+((((C42/100)*$AJ$23)*$AH$23))))))))))))))))))))))))</f>
        <v>1285.6627601318355</v>
      </c>
      <c r="S42" s="2">
        <f>IF(Calculator!$O$6="SINGLEBASE",SUM((((D42/100)*$AJ$22)*$AH$22))+((((D42/100)*$AJ$23)*$AH$23)),IF(Calculator!$O$6="SINGLEELEMENTS",SUM((((D42/100)*$AJ$22)*$AH$22))+(((((D42/100)*$AJ$22)*$AN$22)*$AH$22)*Calculator!$G$2)-((((D42/100)*$AJ$22)*$AN$22)*$AH$22)+((((D42/100)*$AJ$23)*$AH$23)),IF(Calculator!$O$6="SINGLESPECTRUM",SUM((((D42/100)*$AJ$22)*$AH$22))+(((((D42/100)*$AJ$22)*$AN$22)*$AH$22)*Calculator!$G$4)-((((D42/100)*$AJ$22)*$AN$22)*$AH$22)+((((D42/100)*$AJ$23)*$AH$23)),IF(Calculator!$O$6="SINGLEHOMESTEAD",SUM((((D42/100)*$AJ$22)*$AH$22))+(((((D42/100)*$AJ$22)*$AN$22)*$AH$22)*Calculator!$G$3)-((((D42/100)*$AJ$22)*$AN$22)*$AH$22)+((((D42/100)*$AJ$23)*$AH$23)),IF(Calculator!$O$6="SINGLEBAND A",SUM((((D42/100)*$AJ$22)*$AH$22))+(((((D42/100)*$AJ$22)*$AN$22)*$AH$22)*Calculator!$G$5)-((((D42/100)*$AJ$22)*$AN$22)*$AH$22)+((((D42/100)*$AJ$23)*$AH$23)),IF(Calculator!$O$6="SINGLEBAND B",SUM((((D42/100)*$AJ$22)*$AH$22))+(((((D42/100)*$AJ$22)*$AN$22)*$AH$22)*Calculator!$G$6)-((((D42/100)*$AJ$22)*$AN$22)*$AH$22)+((((D42/100)*$AJ$23)*$AH$23)),IF(Calculator!$O$6="SINGLEBAND C",SUM((((D42/100)*$AJ$22)*$AH$22))+(((((D42/100)*$AJ$22)*$AN$22)*$AH$22)*Calculator!$G$7)-((((D42/100)*$AJ$22)*$AN$22)*$AH$22)+((((D42/100)*$AJ$23)*$AH$23)),IF(Calculator!$O$6="SINGLEBAND D",SUM((((D42/100)*$AJ$22)*$AH$22))+(((((D42/100)*$AJ$22)*$AN$22)*$AH$22)*Calculator!$G$8)-((((D42/100)*$AJ$22)*$AN$22)*$AH$22)+((((D42/100)*$AJ$23)*$AH$23)),IF(Calculator!$O$6="SINGLEURBANE",SUM((((D42/100)*$AJ$22)*$AH$22))+(((((D42/100)*$AJ$22)*$AN$22)*$AH$22)*Calculator!$G$9)-((((D42/100)*$AJ$22)*$AN$22)*$AH$22)+((((D42/100)*$AJ$23)*$AH$23)),IF(Calculator!$O$6="SINGLESILVERANOD",SUM((((D42/100)*$AJ$22)*$AH$22))+(((((D42/100)*$AJ$22)*$AN$22)*$AH$22)*Calculator!$G$10)-((((D42/100)*$AJ$22)*$AN$22)*$AH$22)+((((D42/100)*$AJ$23)*$AH$23)),IF(Calculator!$O$6="SINGLEANOD",SUM((((D42/100)*$AJ$22)*$AH$22))+(((((D42/100)*$AJ$22)*$AN$22)*$AH$22)*Calculator!$G$11)-((((D42/100)*$AJ$22)*$AN$22)*$AH$22)+((((D42/100)*$AJ$23)*$AH$23)),IF(Calculator!$O$6="DUALBASE",SUM((((D42/100)*$AJ$22)*$AH$22))+(((((D42/100)*$AJ$22)*$AN$22)*$AH$22)*Calculator!$G$12)-((((D42/100)*$AJ$22)*$AN$22)*$AH$22)+((((D42/100)*$AJ$23)*$AH$23)),IF(Calculator!$O$6="DUALELEMENTS",SUM((((D42/100)*$AJ$22)*$AH$22))+(((((D42/100)*$AJ$22)*$AN$22)*$AH$22)*Calculator!$G$13)-((((D42/100)*$AJ$22)*$AN$22)*$AH$22)+((((D42/100)*$AJ$23)*$AH$23)),IF(Calculator!$O$6="DUALSPECTRUM",SUM((((D42/100)*$AJ$22)*$AH$22))+(((((D42/100)*$AJ$22)*$AN$22)*$AH$22)*Calculator!$G$15)-((((D42/100)*$AJ$22)*$AN$22)*$AH$22)+((((D42/100)*$AJ$23)*$AH$23)),IF(Calculator!$O$6="DUALHOMESTEAD",SUM((((D42/100)*$AJ$22)*$AH$22))+(((((D42/100)*$AJ$22)*$AN$22)*$AH$22)*Calculator!$G$14)-((((D42/100)*$AJ$22)*$AN$22)*$AH$22)+((((D42/100)*$AJ$23)*$AH$23)),IF(Calculator!$O$6="DUALBAND A",SUM((((D42/100)*$AJ$22)*$AH$22))+(((((D42/100)*$AJ$22)*$AN$22)*$AH$22)*Calculator!$G$16)-((((D42/100)*$AJ$22)*$AN$22)*$AH$22)+((((D42/100)*$AJ$23)*$AH$23)),IF(Calculator!$O$6="DUALBAND B",SUM((((D42/100)*$AJ$22)*$AH$22))+(((((D42/100)*$AJ$22)*$AN$22)*$AH$22)*Calculator!$G$17)-((((D42/100)*$AJ$22)*$AN$22)*$AH$22)+((((D42/100)*$AJ$23)*$AH$23)),IF(Calculator!$O$6="DUALBAND C",SUM((((D42/100)*$AJ$22)*$AH$22))+(((((D42/100)*$AJ$22)*$AN$22)*$AH$22)*Calculator!$G$18)-((((D42/100)*$AJ$22)*$AN$22)*$AH$22)+((((D42/100)*$AJ$23)*$AH$23)),IF(Calculator!$O$6="DUALBAND D",SUM((((D42/100)*$AJ$22)*$AH$22))+(((((D42/100)*$AJ$22)*$AN$22)*$AH$22)*Calculator!$G$19)-((((D42/100)*$AJ$22)*$AN$22)*$AH$22)+((((D42/100)*$AJ$23)*$AH$23)),IF(Calculator!$O$6="DUALURBANE",SUM((((D42/100)*$AJ$22)*$AH$22))+(((((D42/100)*$AJ$22)*$AN$22)*$AH$22)*Calculator!$G$20)-((((D42/100)*$AJ$22)*$AN$22)*$AH$22)+((((D42/100)*$AJ$23)*$AH$23)),IF(Calculator!$O$6="DUALSILVERANOD",SUM((((D42/100)*$AJ$22)*$AH$22))+(((((D42/100)*$AJ$22)*$AN$22)*$AH$22)*Calculator!$G$21)-((((D42/100)*$AJ$22)*$AN$22)*$AH$22)+((((D42/100)*$AJ$23)*$AH$23)),IF(Calculator!$O$6="DUALANOD",SUM((((D42/100)*$AJ$22)*$AH$22))+(((((D42/100)*$AJ$22)*$AN$22)*$AH$22)*Calculator!$G$22)-((((D42/100)*$AJ$22)*$AN$22)*$AH$22)+((((D42/100)*$AJ$23)*$AH$23))))))))))))))))))))))))</f>
        <v>1295.2472368408198</v>
      </c>
      <c r="T42" s="2">
        <f>IF(Calculator!$O$6="SINGLEBASE",SUM((((E42/100)*$AJ$22)*$AH$22))+((((E42/100)*$AJ$23)*$AH$23)),IF(Calculator!$O$6="SINGLEELEMENTS",SUM((((E42/100)*$AJ$22)*$AH$22))+(((((E42/100)*$AJ$22)*$AN$22)*$AH$22)*Calculator!$G$2)-((((E42/100)*$AJ$22)*$AN$22)*$AH$22)+((((E42/100)*$AJ$23)*$AH$23)),IF(Calculator!$O$6="SINGLESPECTRUM",SUM((((E42/100)*$AJ$22)*$AH$22))+(((((E42/100)*$AJ$22)*$AN$22)*$AH$22)*Calculator!$G$4)-((((E42/100)*$AJ$22)*$AN$22)*$AH$22)+((((E42/100)*$AJ$23)*$AH$23)),IF(Calculator!$O$6="SINGLEHOMESTEAD",SUM((((E42/100)*$AJ$22)*$AH$22))+(((((E42/100)*$AJ$22)*$AN$22)*$AH$22)*Calculator!$G$3)-((((E42/100)*$AJ$22)*$AN$22)*$AH$22)+((((E42/100)*$AJ$23)*$AH$23)),IF(Calculator!$O$6="SINGLEBAND A",SUM((((E42/100)*$AJ$22)*$AH$22))+(((((E42/100)*$AJ$22)*$AN$22)*$AH$22)*Calculator!$G$5)-((((E42/100)*$AJ$22)*$AN$22)*$AH$22)+((((E42/100)*$AJ$23)*$AH$23)),IF(Calculator!$O$6="SINGLEBAND B",SUM((((E42/100)*$AJ$22)*$AH$22))+(((((E42/100)*$AJ$22)*$AN$22)*$AH$22)*Calculator!$G$6)-((((E42/100)*$AJ$22)*$AN$22)*$AH$22)+((((E42/100)*$AJ$23)*$AH$23)),IF(Calculator!$O$6="SINGLEBAND C",SUM((((E42/100)*$AJ$22)*$AH$22))+(((((E42/100)*$AJ$22)*$AN$22)*$AH$22)*Calculator!$G$7)-((((E42/100)*$AJ$22)*$AN$22)*$AH$22)+((((E42/100)*$AJ$23)*$AH$23)),IF(Calculator!$O$6="SINGLEBAND D",SUM((((E42/100)*$AJ$22)*$AH$22))+(((((E42/100)*$AJ$22)*$AN$22)*$AH$22)*Calculator!$G$8)-((((E42/100)*$AJ$22)*$AN$22)*$AH$22)+((((E42/100)*$AJ$23)*$AH$23)),IF(Calculator!$O$6="SINGLEURBANE",SUM((((E42/100)*$AJ$22)*$AH$22))+(((((E42/100)*$AJ$22)*$AN$22)*$AH$22)*Calculator!$G$9)-((((E42/100)*$AJ$22)*$AN$22)*$AH$22)+((((E42/100)*$AJ$23)*$AH$23)),IF(Calculator!$O$6="SINGLESILVERANOD",SUM((((E42/100)*$AJ$22)*$AH$22))+(((((E42/100)*$AJ$22)*$AN$22)*$AH$22)*Calculator!$G$10)-((((E42/100)*$AJ$22)*$AN$22)*$AH$22)+((((E42/100)*$AJ$23)*$AH$23)),IF(Calculator!$O$6="SINGLEANOD",SUM((((E42/100)*$AJ$22)*$AH$22))+(((((E42/100)*$AJ$22)*$AN$22)*$AH$22)*Calculator!$G$11)-((((E42/100)*$AJ$22)*$AN$22)*$AH$22)+((((E42/100)*$AJ$23)*$AH$23)),IF(Calculator!$O$6="DUALBASE",SUM((((E42/100)*$AJ$22)*$AH$22))+(((((E42/100)*$AJ$22)*$AN$22)*$AH$22)*Calculator!$G$12)-((((E42/100)*$AJ$22)*$AN$22)*$AH$22)+((((E42/100)*$AJ$23)*$AH$23)),IF(Calculator!$O$6="DUALELEMENTS",SUM((((E42/100)*$AJ$22)*$AH$22))+(((((E42/100)*$AJ$22)*$AN$22)*$AH$22)*Calculator!$G$13)-((((E42/100)*$AJ$22)*$AN$22)*$AH$22)+((((E42/100)*$AJ$23)*$AH$23)),IF(Calculator!$O$6="DUALSPECTRUM",SUM((((E42/100)*$AJ$22)*$AH$22))+(((((E42/100)*$AJ$22)*$AN$22)*$AH$22)*Calculator!$G$15)-((((E42/100)*$AJ$22)*$AN$22)*$AH$22)+((((E42/100)*$AJ$23)*$AH$23)),IF(Calculator!$O$6="DUALHOMESTEAD",SUM((((E42/100)*$AJ$22)*$AH$22))+(((((E42/100)*$AJ$22)*$AN$22)*$AH$22)*Calculator!$G$14)-((((E42/100)*$AJ$22)*$AN$22)*$AH$22)+((((E42/100)*$AJ$23)*$AH$23)),IF(Calculator!$O$6="DUALBAND A",SUM((((E42/100)*$AJ$22)*$AH$22))+(((((E42/100)*$AJ$22)*$AN$22)*$AH$22)*Calculator!$G$16)-((((E42/100)*$AJ$22)*$AN$22)*$AH$22)+((((E42/100)*$AJ$23)*$AH$23)),IF(Calculator!$O$6="DUALBAND B",SUM((((E42/100)*$AJ$22)*$AH$22))+(((((E42/100)*$AJ$22)*$AN$22)*$AH$22)*Calculator!$G$17)-((((E42/100)*$AJ$22)*$AN$22)*$AH$22)+((((E42/100)*$AJ$23)*$AH$23)),IF(Calculator!$O$6="DUALBAND C",SUM((((E42/100)*$AJ$22)*$AH$22))+(((((E42/100)*$AJ$22)*$AN$22)*$AH$22)*Calculator!$G$18)-((((E42/100)*$AJ$22)*$AN$22)*$AH$22)+((((E42/100)*$AJ$23)*$AH$23)),IF(Calculator!$O$6="DUALBAND D",SUM((((E42/100)*$AJ$22)*$AH$22))+(((((E42/100)*$AJ$22)*$AN$22)*$AH$22)*Calculator!$G$19)-((((E42/100)*$AJ$22)*$AN$22)*$AH$22)+((((E42/100)*$AJ$23)*$AH$23)),IF(Calculator!$O$6="DUALURBANE",SUM((((E42/100)*$AJ$22)*$AH$22))+(((((E42/100)*$AJ$22)*$AN$22)*$AH$22)*Calculator!$G$20)-((((E42/100)*$AJ$22)*$AN$22)*$AH$22)+((((E42/100)*$AJ$23)*$AH$23)),IF(Calculator!$O$6="DUALSILVERANOD",SUM((((E42/100)*$AJ$22)*$AH$22))+(((((E42/100)*$AJ$22)*$AN$22)*$AH$22)*Calculator!$G$21)-((((E42/100)*$AJ$22)*$AN$22)*$AH$22)+((((E42/100)*$AJ$23)*$AH$23)),IF(Calculator!$O$6="DUALANOD",SUM((((E42/100)*$AJ$22)*$AH$22))+(((((E42/100)*$AJ$22)*$AN$22)*$AH$22)*Calculator!$G$22)-((((E42/100)*$AJ$22)*$AN$22)*$AH$22)+((((E42/100)*$AJ$23)*$AH$23))))))))))))))))))))))))</f>
        <v>1304.3003351318355</v>
      </c>
      <c r="U42" s="2">
        <f>IF(Calculator!$O$6="SINGLEBASE",SUM((((F42/100)*$AJ$22)*$AH$22))+((((F42/100)*$AJ$23)*$AH$23)),IF(Calculator!$O$6="SINGLEELEMENTS",SUM((((F42/100)*$AJ$22)*$AH$22))+(((((F42/100)*$AJ$22)*$AN$22)*$AH$22)*Calculator!$G$2)-((((F42/100)*$AJ$22)*$AN$22)*$AH$22)+((((F42/100)*$AJ$23)*$AH$23)),IF(Calculator!$O$6="SINGLESPECTRUM",SUM((((F42/100)*$AJ$22)*$AH$22))+(((((F42/100)*$AJ$22)*$AN$22)*$AH$22)*Calculator!$G$4)-((((F42/100)*$AJ$22)*$AN$22)*$AH$22)+((((F42/100)*$AJ$23)*$AH$23)),IF(Calculator!$O$6="SINGLEHOMESTEAD",SUM((((F42/100)*$AJ$22)*$AH$22))+(((((F42/100)*$AJ$22)*$AN$22)*$AH$22)*Calculator!$G$3)-((((F42/100)*$AJ$22)*$AN$22)*$AH$22)+((((F42/100)*$AJ$23)*$AH$23)),IF(Calculator!$O$6="SINGLEBAND A",SUM((((F42/100)*$AJ$22)*$AH$22))+(((((F42/100)*$AJ$22)*$AN$22)*$AH$22)*Calculator!$G$5)-((((F42/100)*$AJ$22)*$AN$22)*$AH$22)+((((F42/100)*$AJ$23)*$AH$23)),IF(Calculator!$O$6="SINGLEBAND B",SUM((((F42/100)*$AJ$22)*$AH$22))+(((((F42/100)*$AJ$22)*$AN$22)*$AH$22)*Calculator!$G$6)-((((F42/100)*$AJ$22)*$AN$22)*$AH$22)+((((F42/100)*$AJ$23)*$AH$23)),IF(Calculator!$O$6="SINGLEBAND C",SUM((((F42/100)*$AJ$22)*$AH$22))+(((((F42/100)*$AJ$22)*$AN$22)*$AH$22)*Calculator!$G$7)-((((F42/100)*$AJ$22)*$AN$22)*$AH$22)+((((F42/100)*$AJ$23)*$AH$23)),IF(Calculator!$O$6="SINGLEBAND D",SUM((((F42/100)*$AJ$22)*$AH$22))+(((((F42/100)*$AJ$22)*$AN$22)*$AH$22)*Calculator!$G$8)-((((F42/100)*$AJ$22)*$AN$22)*$AH$22)+((((F42/100)*$AJ$23)*$AH$23)),IF(Calculator!$O$6="SINGLEURBANE",SUM((((F42/100)*$AJ$22)*$AH$22))+(((((F42/100)*$AJ$22)*$AN$22)*$AH$22)*Calculator!$G$9)-((((F42/100)*$AJ$22)*$AN$22)*$AH$22)+((((F42/100)*$AJ$23)*$AH$23)),IF(Calculator!$O$6="SINGLESILVERANOD",SUM((((F42/100)*$AJ$22)*$AH$22))+(((((F42/100)*$AJ$22)*$AN$22)*$AH$22)*Calculator!$G$10)-((((F42/100)*$AJ$22)*$AN$22)*$AH$22)+((((F42/100)*$AJ$23)*$AH$23)),IF(Calculator!$O$6="SINGLEANOD",SUM((((F42/100)*$AJ$22)*$AH$22))+(((((F42/100)*$AJ$22)*$AN$22)*$AH$22)*Calculator!$G$11)-((((F42/100)*$AJ$22)*$AN$22)*$AH$22)+((((F42/100)*$AJ$23)*$AH$23)),IF(Calculator!$O$6="DUALBASE",SUM((((F42/100)*$AJ$22)*$AH$22))+(((((F42/100)*$AJ$22)*$AN$22)*$AH$22)*Calculator!$G$12)-((((F42/100)*$AJ$22)*$AN$22)*$AH$22)+((((F42/100)*$AJ$23)*$AH$23)),IF(Calculator!$O$6="DUALELEMENTS",SUM((((F42/100)*$AJ$22)*$AH$22))+(((((F42/100)*$AJ$22)*$AN$22)*$AH$22)*Calculator!$G$13)-((((F42/100)*$AJ$22)*$AN$22)*$AH$22)+((((F42/100)*$AJ$23)*$AH$23)),IF(Calculator!$O$6="DUALSPECTRUM",SUM((((F42/100)*$AJ$22)*$AH$22))+(((((F42/100)*$AJ$22)*$AN$22)*$AH$22)*Calculator!$G$15)-((((F42/100)*$AJ$22)*$AN$22)*$AH$22)+((((F42/100)*$AJ$23)*$AH$23)),IF(Calculator!$O$6="DUALHOMESTEAD",SUM((((F42/100)*$AJ$22)*$AH$22))+(((((F42/100)*$AJ$22)*$AN$22)*$AH$22)*Calculator!$G$14)-((((F42/100)*$AJ$22)*$AN$22)*$AH$22)+((((F42/100)*$AJ$23)*$AH$23)),IF(Calculator!$O$6="DUALBAND A",SUM((((F42/100)*$AJ$22)*$AH$22))+(((((F42/100)*$AJ$22)*$AN$22)*$AH$22)*Calculator!$G$16)-((((F42/100)*$AJ$22)*$AN$22)*$AH$22)+((((F42/100)*$AJ$23)*$AH$23)),IF(Calculator!$O$6="DUALBAND B",SUM((((F42/100)*$AJ$22)*$AH$22))+(((((F42/100)*$AJ$22)*$AN$22)*$AH$22)*Calculator!$G$17)-((((F42/100)*$AJ$22)*$AN$22)*$AH$22)+((((F42/100)*$AJ$23)*$AH$23)),IF(Calculator!$O$6="DUALBAND C",SUM((((F42/100)*$AJ$22)*$AH$22))+(((((F42/100)*$AJ$22)*$AN$22)*$AH$22)*Calculator!$G$18)-((((F42/100)*$AJ$22)*$AN$22)*$AH$22)+((((F42/100)*$AJ$23)*$AH$23)),IF(Calculator!$O$6="DUALBAND D",SUM((((F42/100)*$AJ$22)*$AH$22))+(((((F42/100)*$AJ$22)*$AN$22)*$AH$22)*Calculator!$G$19)-((((F42/100)*$AJ$22)*$AN$22)*$AH$22)+((((F42/100)*$AJ$23)*$AH$23)),IF(Calculator!$O$6="DUALURBANE",SUM((((F42/100)*$AJ$22)*$AH$22))+(((((F42/100)*$AJ$22)*$AN$22)*$AH$22)*Calculator!$G$20)-((((F42/100)*$AJ$22)*$AN$22)*$AH$22)+((((F42/100)*$AJ$23)*$AH$23)),IF(Calculator!$O$6="DUALSILVERANOD",SUM((((F42/100)*$AJ$22)*$AH$22))+(((((F42/100)*$AJ$22)*$AN$22)*$AH$22)*Calculator!$G$21)-((((F42/100)*$AJ$22)*$AN$22)*$AH$22)+((((F42/100)*$AJ$23)*$AH$23)),IF(Calculator!$O$6="DUALANOD",SUM((((F42/100)*$AJ$22)*$AH$22))+(((((F42/100)*$AJ$22)*$AN$22)*$AH$22)*Calculator!$G$22)-((((F42/100)*$AJ$22)*$AN$22)*$AH$22)+((((F42/100)*$AJ$23)*$AH$23))))))))))))))))))))))))</f>
        <v>1313.8848118408198</v>
      </c>
      <c r="V42" s="2">
        <f>IF(Calculator!$O$6="SINGLEBASE",SUM((((G42/100)*$AJ$22)*$AH$22))+((((G42/100)*$AJ$23)*$AH$23)),IF(Calculator!$O$6="SINGLEELEMENTS",SUM((((G42/100)*$AJ$22)*$AH$22))+(((((G42/100)*$AJ$22)*$AN$22)*$AH$22)*Calculator!$G$2)-((((G42/100)*$AJ$22)*$AN$22)*$AH$22)+((((G42/100)*$AJ$23)*$AH$23)),IF(Calculator!$O$6="SINGLESPECTRUM",SUM((((G42/100)*$AJ$22)*$AH$22))+(((((G42/100)*$AJ$22)*$AN$22)*$AH$22)*Calculator!$G$4)-((((G42/100)*$AJ$22)*$AN$22)*$AH$22)+((((G42/100)*$AJ$23)*$AH$23)),IF(Calculator!$O$6="SINGLEHOMESTEAD",SUM((((G42/100)*$AJ$22)*$AH$22))+(((((G42/100)*$AJ$22)*$AN$22)*$AH$22)*Calculator!$G$3)-((((G42/100)*$AJ$22)*$AN$22)*$AH$22)+((((G42/100)*$AJ$23)*$AH$23)),IF(Calculator!$O$6="SINGLEBAND A",SUM((((G42/100)*$AJ$22)*$AH$22))+(((((G42/100)*$AJ$22)*$AN$22)*$AH$22)*Calculator!$G$5)-((((G42/100)*$AJ$22)*$AN$22)*$AH$22)+((((G42/100)*$AJ$23)*$AH$23)),IF(Calculator!$O$6="SINGLEBAND B",SUM((((G42/100)*$AJ$22)*$AH$22))+(((((G42/100)*$AJ$22)*$AN$22)*$AH$22)*Calculator!$G$6)-((((G42/100)*$AJ$22)*$AN$22)*$AH$22)+((((G42/100)*$AJ$23)*$AH$23)),IF(Calculator!$O$6="SINGLEBAND C",SUM((((G42/100)*$AJ$22)*$AH$22))+(((((G42/100)*$AJ$22)*$AN$22)*$AH$22)*Calculator!$G$7)-((((G42/100)*$AJ$22)*$AN$22)*$AH$22)+((((G42/100)*$AJ$23)*$AH$23)),IF(Calculator!$O$6="SINGLEBAND D",SUM((((G42/100)*$AJ$22)*$AH$22))+(((((G42/100)*$AJ$22)*$AN$22)*$AH$22)*Calculator!$G$8)-((((G42/100)*$AJ$22)*$AN$22)*$AH$22)+((((G42/100)*$AJ$23)*$AH$23)),IF(Calculator!$O$6="SINGLEURBANE",SUM((((G42/100)*$AJ$22)*$AH$22))+(((((G42/100)*$AJ$22)*$AN$22)*$AH$22)*Calculator!$G$9)-((((G42/100)*$AJ$22)*$AN$22)*$AH$22)+((((G42/100)*$AJ$23)*$AH$23)),IF(Calculator!$O$6="SINGLESILVERANOD",SUM((((G42/100)*$AJ$22)*$AH$22))+(((((G42/100)*$AJ$22)*$AN$22)*$AH$22)*Calculator!$G$10)-((((G42/100)*$AJ$22)*$AN$22)*$AH$22)+((((G42/100)*$AJ$23)*$AH$23)),IF(Calculator!$O$6="SINGLEANOD",SUM((((G42/100)*$AJ$22)*$AH$22))+(((((G42/100)*$AJ$22)*$AN$22)*$AH$22)*Calculator!$G$11)-((((G42/100)*$AJ$22)*$AN$22)*$AH$22)+((((G42/100)*$AJ$23)*$AH$23)),IF(Calculator!$O$6="DUALBASE",SUM((((G42/100)*$AJ$22)*$AH$22))+(((((G42/100)*$AJ$22)*$AN$22)*$AH$22)*Calculator!$G$12)-((((G42/100)*$AJ$22)*$AN$22)*$AH$22)+((((G42/100)*$AJ$23)*$AH$23)),IF(Calculator!$O$6="DUALELEMENTS",SUM((((G42/100)*$AJ$22)*$AH$22))+(((((G42/100)*$AJ$22)*$AN$22)*$AH$22)*Calculator!$G$13)-((((G42/100)*$AJ$22)*$AN$22)*$AH$22)+((((G42/100)*$AJ$23)*$AH$23)),IF(Calculator!$O$6="DUALSPECTRUM",SUM((((G42/100)*$AJ$22)*$AH$22))+(((((G42/100)*$AJ$22)*$AN$22)*$AH$22)*Calculator!$G$15)-((((G42/100)*$AJ$22)*$AN$22)*$AH$22)+((((G42/100)*$AJ$23)*$AH$23)),IF(Calculator!$O$6="DUALHOMESTEAD",SUM((((G42/100)*$AJ$22)*$AH$22))+(((((G42/100)*$AJ$22)*$AN$22)*$AH$22)*Calculator!$G$14)-((((G42/100)*$AJ$22)*$AN$22)*$AH$22)+((((G42/100)*$AJ$23)*$AH$23)),IF(Calculator!$O$6="DUALBAND A",SUM((((G42/100)*$AJ$22)*$AH$22))+(((((G42/100)*$AJ$22)*$AN$22)*$AH$22)*Calculator!$G$16)-((((G42/100)*$AJ$22)*$AN$22)*$AH$22)+((((G42/100)*$AJ$23)*$AH$23)),IF(Calculator!$O$6="DUALBAND B",SUM((((G42/100)*$AJ$22)*$AH$22))+(((((G42/100)*$AJ$22)*$AN$22)*$AH$22)*Calculator!$G$17)-((((G42/100)*$AJ$22)*$AN$22)*$AH$22)+((((G42/100)*$AJ$23)*$AH$23)),IF(Calculator!$O$6="DUALBAND C",SUM((((G42/100)*$AJ$22)*$AH$22))+(((((G42/100)*$AJ$22)*$AN$22)*$AH$22)*Calculator!$G$18)-((((G42/100)*$AJ$22)*$AN$22)*$AH$22)+((((G42/100)*$AJ$23)*$AH$23)),IF(Calculator!$O$6="DUALBAND D",SUM((((G42/100)*$AJ$22)*$AH$22))+(((((G42/100)*$AJ$22)*$AN$22)*$AH$22)*Calculator!$G$19)-((((G42/100)*$AJ$22)*$AN$22)*$AH$22)+((((G42/100)*$AJ$23)*$AH$23)),IF(Calculator!$O$6="DUALURBANE",SUM((((G42/100)*$AJ$22)*$AH$22))+(((((G42/100)*$AJ$22)*$AN$22)*$AH$22)*Calculator!$G$20)-((((G42/100)*$AJ$22)*$AN$22)*$AH$22)+((((G42/100)*$AJ$23)*$AH$23)),IF(Calculator!$O$6="DUALSILVERANOD",SUM((((G42/100)*$AJ$22)*$AH$22))+(((((G42/100)*$AJ$22)*$AN$22)*$AH$22)*Calculator!$G$21)-((((G42/100)*$AJ$22)*$AN$22)*$AH$22)+((((G42/100)*$AJ$23)*$AH$23)),IF(Calculator!$O$6="DUALANOD",SUM((((G42/100)*$AJ$22)*$AH$22))+(((((G42/100)*$AJ$22)*$AN$22)*$AH$22)*Calculator!$G$22)-((((G42/100)*$AJ$22)*$AN$22)*$AH$22)+((((G42/100)*$AJ$23)*$AH$23))))))))))))))))))))))))</f>
        <v>1322.9379101318355</v>
      </c>
      <c r="W42" s="2">
        <f>IF(Calculator!$O$6="SINGLEBASE",SUM((((H42/100)*$AJ$22)*$AH$22))+((((H42/100)*$AJ$23)*$AH$23)),IF(Calculator!$O$6="SINGLEELEMENTS",SUM((((H42/100)*$AJ$22)*$AH$22))+(((((H42/100)*$AJ$22)*$AN$22)*$AH$22)*Calculator!$G$2)-((((H42/100)*$AJ$22)*$AN$22)*$AH$22)+((((H42/100)*$AJ$23)*$AH$23)),IF(Calculator!$O$6="SINGLESPECTRUM",SUM((((H42/100)*$AJ$22)*$AH$22))+(((((H42/100)*$AJ$22)*$AN$22)*$AH$22)*Calculator!$G$4)-((((H42/100)*$AJ$22)*$AN$22)*$AH$22)+((((H42/100)*$AJ$23)*$AH$23)),IF(Calculator!$O$6="SINGLEHOMESTEAD",SUM((((H42/100)*$AJ$22)*$AH$22))+(((((H42/100)*$AJ$22)*$AN$22)*$AH$22)*Calculator!$G$3)-((((H42/100)*$AJ$22)*$AN$22)*$AH$22)+((((H42/100)*$AJ$23)*$AH$23)),IF(Calculator!$O$6="SINGLEBAND A",SUM((((H42/100)*$AJ$22)*$AH$22))+(((((H42/100)*$AJ$22)*$AN$22)*$AH$22)*Calculator!$G$5)-((((H42/100)*$AJ$22)*$AN$22)*$AH$22)+((((H42/100)*$AJ$23)*$AH$23)),IF(Calculator!$O$6="SINGLEBAND B",SUM((((H42/100)*$AJ$22)*$AH$22))+(((((H42/100)*$AJ$22)*$AN$22)*$AH$22)*Calculator!$G$6)-((((H42/100)*$AJ$22)*$AN$22)*$AH$22)+((((H42/100)*$AJ$23)*$AH$23)),IF(Calculator!$O$6="SINGLEBAND C",SUM((((H42/100)*$AJ$22)*$AH$22))+(((((H42/100)*$AJ$22)*$AN$22)*$AH$22)*Calculator!$G$7)-((((H42/100)*$AJ$22)*$AN$22)*$AH$22)+((((H42/100)*$AJ$23)*$AH$23)),IF(Calculator!$O$6="SINGLEBAND D",SUM((((H42/100)*$AJ$22)*$AH$22))+(((((H42/100)*$AJ$22)*$AN$22)*$AH$22)*Calculator!$G$8)-((((H42/100)*$AJ$22)*$AN$22)*$AH$22)+((((H42/100)*$AJ$23)*$AH$23)),IF(Calculator!$O$6="SINGLEURBANE",SUM((((H42/100)*$AJ$22)*$AH$22))+(((((H42/100)*$AJ$22)*$AN$22)*$AH$22)*Calculator!$G$9)-((((H42/100)*$AJ$22)*$AN$22)*$AH$22)+((((H42/100)*$AJ$23)*$AH$23)),IF(Calculator!$O$6="SINGLESILVERANOD",SUM((((H42/100)*$AJ$22)*$AH$22))+(((((H42/100)*$AJ$22)*$AN$22)*$AH$22)*Calculator!$G$10)-((((H42/100)*$AJ$22)*$AN$22)*$AH$22)+((((H42/100)*$AJ$23)*$AH$23)),IF(Calculator!$O$6="SINGLEANOD",SUM((((H42/100)*$AJ$22)*$AH$22))+(((((H42/100)*$AJ$22)*$AN$22)*$AH$22)*Calculator!$G$11)-((((H42/100)*$AJ$22)*$AN$22)*$AH$22)+((((H42/100)*$AJ$23)*$AH$23)),IF(Calculator!$O$6="DUALBASE",SUM((((H42/100)*$AJ$22)*$AH$22))+(((((H42/100)*$AJ$22)*$AN$22)*$AH$22)*Calculator!$G$12)-((((H42/100)*$AJ$22)*$AN$22)*$AH$22)+((((H42/100)*$AJ$23)*$AH$23)),IF(Calculator!$O$6="DUALELEMENTS",SUM((((H42/100)*$AJ$22)*$AH$22))+(((((H42/100)*$AJ$22)*$AN$22)*$AH$22)*Calculator!$G$13)-((((H42/100)*$AJ$22)*$AN$22)*$AH$22)+((((H42/100)*$AJ$23)*$AH$23)),IF(Calculator!$O$6="DUALSPECTRUM",SUM((((H42/100)*$AJ$22)*$AH$22))+(((((H42/100)*$AJ$22)*$AN$22)*$AH$22)*Calculator!$G$15)-((((H42/100)*$AJ$22)*$AN$22)*$AH$22)+((((H42/100)*$AJ$23)*$AH$23)),IF(Calculator!$O$6="DUALHOMESTEAD",SUM((((H42/100)*$AJ$22)*$AH$22))+(((((H42/100)*$AJ$22)*$AN$22)*$AH$22)*Calculator!$G$14)-((((H42/100)*$AJ$22)*$AN$22)*$AH$22)+((((H42/100)*$AJ$23)*$AH$23)),IF(Calculator!$O$6="DUALBAND A",SUM((((H42/100)*$AJ$22)*$AH$22))+(((((H42/100)*$AJ$22)*$AN$22)*$AH$22)*Calculator!$G$16)-((((H42/100)*$AJ$22)*$AN$22)*$AH$22)+((((H42/100)*$AJ$23)*$AH$23)),IF(Calculator!$O$6="DUALBAND B",SUM((((H42/100)*$AJ$22)*$AH$22))+(((((H42/100)*$AJ$22)*$AN$22)*$AH$22)*Calculator!$G$17)-((((H42/100)*$AJ$22)*$AN$22)*$AH$22)+((((H42/100)*$AJ$23)*$AH$23)),IF(Calculator!$O$6="DUALBAND C",SUM((((H42/100)*$AJ$22)*$AH$22))+(((((H42/100)*$AJ$22)*$AN$22)*$AH$22)*Calculator!$G$18)-((((H42/100)*$AJ$22)*$AN$22)*$AH$22)+((((H42/100)*$AJ$23)*$AH$23)),IF(Calculator!$O$6="DUALBAND D",SUM((((H42/100)*$AJ$22)*$AH$22))+(((((H42/100)*$AJ$22)*$AN$22)*$AH$22)*Calculator!$G$19)-((((H42/100)*$AJ$22)*$AN$22)*$AH$22)+((((H42/100)*$AJ$23)*$AH$23)),IF(Calculator!$O$6="DUALURBANE",SUM((((H42/100)*$AJ$22)*$AH$22))+(((((H42/100)*$AJ$22)*$AN$22)*$AH$22)*Calculator!$G$20)-((((H42/100)*$AJ$22)*$AN$22)*$AH$22)+((((H42/100)*$AJ$23)*$AH$23)),IF(Calculator!$O$6="DUALSILVERANOD",SUM((((H42/100)*$AJ$22)*$AH$22))+(((((H42/100)*$AJ$22)*$AN$22)*$AH$22)*Calculator!$G$21)-((((H42/100)*$AJ$22)*$AN$22)*$AH$22)+((((H42/100)*$AJ$23)*$AH$23)),IF(Calculator!$O$6="DUALANOD",SUM((((H42/100)*$AJ$22)*$AH$22))+(((((H42/100)*$AJ$22)*$AN$22)*$AH$22)*Calculator!$G$22)-((((H42/100)*$AJ$22)*$AN$22)*$AH$22)+((((H42/100)*$AJ$23)*$AH$23))))))))))))))))))))))))</f>
        <v>1331.8754231567377</v>
      </c>
      <c r="X42" s="2">
        <f>IF(Calculator!$O$6="SINGLEBASE",SUM((((I42/100)*$AJ$22)*$AH$22))+((((I42/100)*$AJ$23)*$AH$23)),IF(Calculator!$O$6="SINGLEELEMENTS",SUM((((I42/100)*$AJ$22)*$AH$22))+(((((I42/100)*$AJ$22)*$AN$22)*$AH$22)*Calculator!$G$2)-((((I42/100)*$AJ$22)*$AN$22)*$AH$22)+((((I42/100)*$AJ$23)*$AH$23)),IF(Calculator!$O$6="SINGLESPECTRUM",SUM((((I42/100)*$AJ$22)*$AH$22))+(((((I42/100)*$AJ$22)*$AN$22)*$AH$22)*Calculator!$G$4)-((((I42/100)*$AJ$22)*$AN$22)*$AH$22)+((((I42/100)*$AJ$23)*$AH$23)),IF(Calculator!$O$6="SINGLEHOMESTEAD",SUM((((I42/100)*$AJ$22)*$AH$22))+(((((I42/100)*$AJ$22)*$AN$22)*$AH$22)*Calculator!$G$3)-((((I42/100)*$AJ$22)*$AN$22)*$AH$22)+((((I42/100)*$AJ$23)*$AH$23)),IF(Calculator!$O$6="SINGLEBAND A",SUM((((I42/100)*$AJ$22)*$AH$22))+(((((I42/100)*$AJ$22)*$AN$22)*$AH$22)*Calculator!$G$5)-((((I42/100)*$AJ$22)*$AN$22)*$AH$22)+((((I42/100)*$AJ$23)*$AH$23)),IF(Calculator!$O$6="SINGLEBAND B",SUM((((I42/100)*$AJ$22)*$AH$22))+(((((I42/100)*$AJ$22)*$AN$22)*$AH$22)*Calculator!$G$6)-((((I42/100)*$AJ$22)*$AN$22)*$AH$22)+((((I42/100)*$AJ$23)*$AH$23)),IF(Calculator!$O$6="SINGLEBAND C",SUM((((I42/100)*$AJ$22)*$AH$22))+(((((I42/100)*$AJ$22)*$AN$22)*$AH$22)*Calculator!$G$7)-((((I42/100)*$AJ$22)*$AN$22)*$AH$22)+((((I42/100)*$AJ$23)*$AH$23)),IF(Calculator!$O$6="SINGLEBAND D",SUM((((I42/100)*$AJ$22)*$AH$22))+(((((I42/100)*$AJ$22)*$AN$22)*$AH$22)*Calculator!$G$8)-((((I42/100)*$AJ$22)*$AN$22)*$AH$22)+((((I42/100)*$AJ$23)*$AH$23)),IF(Calculator!$O$6="SINGLEURBANE",SUM((((I42/100)*$AJ$22)*$AH$22))+(((((I42/100)*$AJ$22)*$AN$22)*$AH$22)*Calculator!$G$9)-((((I42/100)*$AJ$22)*$AN$22)*$AH$22)+((((I42/100)*$AJ$23)*$AH$23)),IF(Calculator!$O$6="SINGLESILVERANOD",SUM((((I42/100)*$AJ$22)*$AH$22))+(((((I42/100)*$AJ$22)*$AN$22)*$AH$22)*Calculator!$G$10)-((((I42/100)*$AJ$22)*$AN$22)*$AH$22)+((((I42/100)*$AJ$23)*$AH$23)),IF(Calculator!$O$6="SINGLEANOD",SUM((((I42/100)*$AJ$22)*$AH$22))+(((((I42/100)*$AJ$22)*$AN$22)*$AH$22)*Calculator!$G$11)-((((I42/100)*$AJ$22)*$AN$22)*$AH$22)+((((I42/100)*$AJ$23)*$AH$23)),IF(Calculator!$O$6="DUALBASE",SUM((((I42/100)*$AJ$22)*$AH$22))+(((((I42/100)*$AJ$22)*$AN$22)*$AH$22)*Calculator!$G$12)-((((I42/100)*$AJ$22)*$AN$22)*$AH$22)+((((I42/100)*$AJ$23)*$AH$23)),IF(Calculator!$O$6="DUALELEMENTS",SUM((((I42/100)*$AJ$22)*$AH$22))+(((((I42/100)*$AJ$22)*$AN$22)*$AH$22)*Calculator!$G$13)-((((I42/100)*$AJ$22)*$AN$22)*$AH$22)+((((I42/100)*$AJ$23)*$AH$23)),IF(Calculator!$O$6="DUALSPECTRUM",SUM((((I42/100)*$AJ$22)*$AH$22))+(((((I42/100)*$AJ$22)*$AN$22)*$AH$22)*Calculator!$G$15)-((((I42/100)*$AJ$22)*$AN$22)*$AH$22)+((((I42/100)*$AJ$23)*$AH$23)),IF(Calculator!$O$6="DUALHOMESTEAD",SUM((((I42/100)*$AJ$22)*$AH$22))+(((((I42/100)*$AJ$22)*$AN$22)*$AH$22)*Calculator!$G$14)-((((I42/100)*$AJ$22)*$AN$22)*$AH$22)+((((I42/100)*$AJ$23)*$AH$23)),IF(Calculator!$O$6="DUALBAND A",SUM((((I42/100)*$AJ$22)*$AH$22))+(((((I42/100)*$AJ$22)*$AN$22)*$AH$22)*Calculator!$G$16)-((((I42/100)*$AJ$22)*$AN$22)*$AH$22)+((((I42/100)*$AJ$23)*$AH$23)),IF(Calculator!$O$6="DUALBAND B",SUM((((I42/100)*$AJ$22)*$AH$22))+(((((I42/100)*$AJ$22)*$AN$22)*$AH$22)*Calculator!$G$17)-((((I42/100)*$AJ$22)*$AN$22)*$AH$22)+((((I42/100)*$AJ$23)*$AH$23)),IF(Calculator!$O$6="DUALBAND C",SUM((((I42/100)*$AJ$22)*$AH$22))+(((((I42/100)*$AJ$22)*$AN$22)*$AH$22)*Calculator!$G$18)-((((I42/100)*$AJ$22)*$AN$22)*$AH$22)+((((I42/100)*$AJ$23)*$AH$23)),IF(Calculator!$O$6="DUALBAND D",SUM((((I42/100)*$AJ$22)*$AH$22))+(((((I42/100)*$AJ$22)*$AN$22)*$AH$22)*Calculator!$G$19)-((((I42/100)*$AJ$22)*$AN$22)*$AH$22)+((((I42/100)*$AJ$23)*$AH$23)),IF(Calculator!$O$6="DUALURBANE",SUM((((I42/100)*$AJ$22)*$AH$22))+(((((I42/100)*$AJ$22)*$AN$22)*$AH$22)*Calculator!$G$20)-((((I42/100)*$AJ$22)*$AN$22)*$AH$22)+((((I42/100)*$AJ$23)*$AH$23)),IF(Calculator!$O$6="DUALSILVERANOD",SUM((((I42/100)*$AJ$22)*$AH$22))+(((((I42/100)*$AJ$22)*$AN$22)*$AH$22)*Calculator!$G$21)-((((I42/100)*$AJ$22)*$AN$22)*$AH$22)+((((I42/100)*$AJ$23)*$AH$23)),IF(Calculator!$O$6="DUALANOD",SUM((((I42/100)*$AJ$22)*$AH$22))+(((((I42/100)*$AJ$22)*$AN$22)*$AH$22)*Calculator!$G$22)-((((I42/100)*$AJ$22)*$AN$22)*$AH$22)+((((I42/100)*$AJ$23)*$AH$23))))))))))))))))))))))))</f>
        <v>1341.4640839477538</v>
      </c>
      <c r="Y42" s="2">
        <f>IF(Calculator!$O$6="SINGLEBASE",SUM((((J42/100)*$AJ$22)*$AH$22))+((((J42/100)*$AJ$23)*$AH$23)),IF(Calculator!$O$6="SINGLEELEMENTS",SUM((((J42/100)*$AJ$22)*$AH$22))+(((((J42/100)*$AJ$22)*$AN$22)*$AH$22)*Calculator!$G$2)-((((J42/100)*$AJ$22)*$AN$22)*$AH$22)+((((J42/100)*$AJ$23)*$AH$23)),IF(Calculator!$O$6="SINGLESPECTRUM",SUM((((J42/100)*$AJ$22)*$AH$22))+(((((J42/100)*$AJ$22)*$AN$22)*$AH$22)*Calculator!$G$4)-((((J42/100)*$AJ$22)*$AN$22)*$AH$22)+((((J42/100)*$AJ$23)*$AH$23)),IF(Calculator!$O$6="SINGLEHOMESTEAD",SUM((((J42/100)*$AJ$22)*$AH$22))+(((((J42/100)*$AJ$22)*$AN$22)*$AH$22)*Calculator!$G$3)-((((J42/100)*$AJ$22)*$AN$22)*$AH$22)+((((J42/100)*$AJ$23)*$AH$23)),IF(Calculator!$O$6="SINGLEBAND A",SUM((((J42/100)*$AJ$22)*$AH$22))+(((((J42/100)*$AJ$22)*$AN$22)*$AH$22)*Calculator!$G$5)-((((J42/100)*$AJ$22)*$AN$22)*$AH$22)+((((J42/100)*$AJ$23)*$AH$23)),IF(Calculator!$O$6="SINGLEBAND B",SUM((((J42/100)*$AJ$22)*$AH$22))+(((((J42/100)*$AJ$22)*$AN$22)*$AH$22)*Calculator!$G$6)-((((J42/100)*$AJ$22)*$AN$22)*$AH$22)+((((J42/100)*$AJ$23)*$AH$23)),IF(Calculator!$O$6="SINGLEBAND C",SUM((((J42/100)*$AJ$22)*$AH$22))+(((((J42/100)*$AJ$22)*$AN$22)*$AH$22)*Calculator!$G$7)-((((J42/100)*$AJ$22)*$AN$22)*$AH$22)+((((J42/100)*$AJ$23)*$AH$23)),IF(Calculator!$O$6="SINGLEBAND D",SUM((((J42/100)*$AJ$22)*$AH$22))+(((((J42/100)*$AJ$22)*$AN$22)*$AH$22)*Calculator!$G$8)-((((J42/100)*$AJ$22)*$AN$22)*$AH$22)+((((J42/100)*$AJ$23)*$AH$23)),IF(Calculator!$O$6="SINGLEURBANE",SUM((((J42/100)*$AJ$22)*$AH$22))+(((((J42/100)*$AJ$22)*$AN$22)*$AH$22)*Calculator!$G$9)-((((J42/100)*$AJ$22)*$AN$22)*$AH$22)+((((J42/100)*$AJ$23)*$AH$23)),IF(Calculator!$O$6="SINGLESILVERANOD",SUM((((J42/100)*$AJ$22)*$AH$22))+(((((J42/100)*$AJ$22)*$AN$22)*$AH$22)*Calculator!$G$10)-((((J42/100)*$AJ$22)*$AN$22)*$AH$22)+((((J42/100)*$AJ$23)*$AH$23)),IF(Calculator!$O$6="SINGLEANOD",SUM((((J42/100)*$AJ$22)*$AH$22))+(((((J42/100)*$AJ$22)*$AN$22)*$AH$22)*Calculator!$G$11)-((((J42/100)*$AJ$22)*$AN$22)*$AH$22)+((((J42/100)*$AJ$23)*$AH$23)),IF(Calculator!$O$6="DUALBASE",SUM((((J42/100)*$AJ$22)*$AH$22))+(((((J42/100)*$AJ$22)*$AN$22)*$AH$22)*Calculator!$G$12)-((((J42/100)*$AJ$22)*$AN$22)*$AH$22)+((((J42/100)*$AJ$23)*$AH$23)),IF(Calculator!$O$6="DUALELEMENTS",SUM((((J42/100)*$AJ$22)*$AH$22))+(((((J42/100)*$AJ$22)*$AN$22)*$AH$22)*Calculator!$G$13)-((((J42/100)*$AJ$22)*$AN$22)*$AH$22)+((((J42/100)*$AJ$23)*$AH$23)),IF(Calculator!$O$6="DUALSPECTRUM",SUM((((J42/100)*$AJ$22)*$AH$22))+(((((J42/100)*$AJ$22)*$AN$22)*$AH$22)*Calculator!$G$15)-((((J42/100)*$AJ$22)*$AN$22)*$AH$22)+((((J42/100)*$AJ$23)*$AH$23)),IF(Calculator!$O$6="DUALHOMESTEAD",SUM((((J42/100)*$AJ$22)*$AH$22))+(((((J42/100)*$AJ$22)*$AN$22)*$AH$22)*Calculator!$G$14)-((((J42/100)*$AJ$22)*$AN$22)*$AH$22)+((((J42/100)*$AJ$23)*$AH$23)),IF(Calculator!$O$6="DUALBAND A",SUM((((J42/100)*$AJ$22)*$AH$22))+(((((J42/100)*$AJ$22)*$AN$22)*$AH$22)*Calculator!$G$16)-((((J42/100)*$AJ$22)*$AN$22)*$AH$22)+((((J42/100)*$AJ$23)*$AH$23)),IF(Calculator!$O$6="DUALBAND B",SUM((((J42/100)*$AJ$22)*$AH$22))+(((((J42/100)*$AJ$22)*$AN$22)*$AH$22)*Calculator!$G$17)-((((J42/100)*$AJ$22)*$AN$22)*$AH$22)+((((J42/100)*$AJ$23)*$AH$23)),IF(Calculator!$O$6="DUALBAND C",SUM((((J42/100)*$AJ$22)*$AH$22))+(((((J42/100)*$AJ$22)*$AN$22)*$AH$22)*Calculator!$G$18)-((((J42/100)*$AJ$22)*$AN$22)*$AH$22)+((((J42/100)*$AJ$23)*$AH$23)),IF(Calculator!$O$6="DUALBAND D",SUM((((J42/100)*$AJ$22)*$AH$22))+(((((J42/100)*$AJ$22)*$AN$22)*$AH$22)*Calculator!$G$19)-((((J42/100)*$AJ$22)*$AN$22)*$AH$22)+((((J42/100)*$AJ$23)*$AH$23)),IF(Calculator!$O$6="DUALURBANE",SUM((((J42/100)*$AJ$22)*$AH$22))+(((((J42/100)*$AJ$22)*$AN$22)*$AH$22)*Calculator!$G$20)-((((J42/100)*$AJ$22)*$AN$22)*$AH$22)+((((J42/100)*$AJ$23)*$AH$23)),IF(Calculator!$O$6="DUALSILVERANOD",SUM((((J42/100)*$AJ$22)*$AH$22))+(((((J42/100)*$AJ$22)*$AN$22)*$AH$22)*Calculator!$G$21)-((((J42/100)*$AJ$22)*$AN$22)*$AH$22)+((((J42/100)*$AJ$23)*$AH$23)),IF(Calculator!$O$6="DUALANOD",SUM((((J42/100)*$AJ$22)*$AH$22))+(((((J42/100)*$AJ$22)*$AN$22)*$AH$22)*Calculator!$G$22)-((((J42/100)*$AJ$22)*$AN$22)*$AH$22)+((((J42/100)*$AJ$23)*$AH$23))))))))))))))))))))))))</f>
        <v>1350.4015969726556</v>
      </c>
      <c r="Z42" s="2">
        <f>IF(Calculator!$O$6="SINGLEBASE",SUM((((K42/100)*$AJ$22)*$AH$22))+((((K42/100)*$AJ$23)*$AH$23)),IF(Calculator!$O$6="SINGLEELEMENTS",SUM((((K42/100)*$AJ$22)*$AH$22))+(((((K42/100)*$AJ$22)*$AN$22)*$AH$22)*Calculator!$G$2)-((((K42/100)*$AJ$22)*$AN$22)*$AH$22)+((((K42/100)*$AJ$23)*$AH$23)),IF(Calculator!$O$6="SINGLESPECTRUM",SUM((((K42/100)*$AJ$22)*$AH$22))+(((((K42/100)*$AJ$22)*$AN$22)*$AH$22)*Calculator!$G$4)-((((K42/100)*$AJ$22)*$AN$22)*$AH$22)+((((K42/100)*$AJ$23)*$AH$23)),IF(Calculator!$O$6="SINGLEHOMESTEAD",SUM((((K42/100)*$AJ$22)*$AH$22))+(((((K42/100)*$AJ$22)*$AN$22)*$AH$22)*Calculator!$G$3)-((((K42/100)*$AJ$22)*$AN$22)*$AH$22)+((((K42/100)*$AJ$23)*$AH$23)),IF(Calculator!$O$6="SINGLEBAND A",SUM((((K42/100)*$AJ$22)*$AH$22))+(((((K42/100)*$AJ$22)*$AN$22)*$AH$22)*Calculator!$G$5)-((((K42/100)*$AJ$22)*$AN$22)*$AH$22)+((((K42/100)*$AJ$23)*$AH$23)),IF(Calculator!$O$6="SINGLEBAND B",SUM((((K42/100)*$AJ$22)*$AH$22))+(((((K42/100)*$AJ$22)*$AN$22)*$AH$22)*Calculator!$G$6)-((((K42/100)*$AJ$22)*$AN$22)*$AH$22)+((((K42/100)*$AJ$23)*$AH$23)),IF(Calculator!$O$6="SINGLEBAND C",SUM((((K42/100)*$AJ$22)*$AH$22))+(((((K42/100)*$AJ$22)*$AN$22)*$AH$22)*Calculator!$G$7)-((((K42/100)*$AJ$22)*$AN$22)*$AH$22)+((((K42/100)*$AJ$23)*$AH$23)),IF(Calculator!$O$6="SINGLEBAND D",SUM((((K42/100)*$AJ$22)*$AH$22))+(((((K42/100)*$AJ$22)*$AN$22)*$AH$22)*Calculator!$G$8)-((((K42/100)*$AJ$22)*$AN$22)*$AH$22)+((((K42/100)*$AJ$23)*$AH$23)),IF(Calculator!$O$6="SINGLEURBANE",SUM((((K42/100)*$AJ$22)*$AH$22))+(((((K42/100)*$AJ$22)*$AN$22)*$AH$22)*Calculator!$G$9)-((((K42/100)*$AJ$22)*$AN$22)*$AH$22)+((((K42/100)*$AJ$23)*$AH$23)),IF(Calculator!$O$6="SINGLESILVERANOD",SUM((((K42/100)*$AJ$22)*$AH$22))+(((((K42/100)*$AJ$22)*$AN$22)*$AH$22)*Calculator!$G$10)-((((K42/100)*$AJ$22)*$AN$22)*$AH$22)+((((K42/100)*$AJ$23)*$AH$23)),IF(Calculator!$O$6="SINGLEANOD",SUM((((K42/100)*$AJ$22)*$AH$22))+(((((K42/100)*$AJ$22)*$AN$22)*$AH$22)*Calculator!$G$11)-((((K42/100)*$AJ$22)*$AN$22)*$AH$22)+((((K42/100)*$AJ$23)*$AH$23)),IF(Calculator!$O$6="DUALBASE",SUM((((K42/100)*$AJ$22)*$AH$22))+(((((K42/100)*$AJ$22)*$AN$22)*$AH$22)*Calculator!$G$12)-((((K42/100)*$AJ$22)*$AN$22)*$AH$22)+((((K42/100)*$AJ$23)*$AH$23)),IF(Calculator!$O$6="DUALELEMENTS",SUM((((K42/100)*$AJ$22)*$AH$22))+(((((K42/100)*$AJ$22)*$AN$22)*$AH$22)*Calculator!$G$13)-((((K42/100)*$AJ$22)*$AN$22)*$AH$22)+((((K42/100)*$AJ$23)*$AH$23)),IF(Calculator!$O$6="DUALSPECTRUM",SUM((((K42/100)*$AJ$22)*$AH$22))+(((((K42/100)*$AJ$22)*$AN$22)*$AH$22)*Calculator!$G$15)-((((K42/100)*$AJ$22)*$AN$22)*$AH$22)+((((K42/100)*$AJ$23)*$AH$23)),IF(Calculator!$O$6="DUALHOMESTEAD",SUM((((K42/100)*$AJ$22)*$AH$22))+(((((K42/100)*$AJ$22)*$AN$22)*$AH$22)*Calculator!$G$14)-((((K42/100)*$AJ$22)*$AN$22)*$AH$22)+((((K42/100)*$AJ$23)*$AH$23)),IF(Calculator!$O$6="DUALBAND A",SUM((((K42/100)*$AJ$22)*$AH$22))+(((((K42/100)*$AJ$22)*$AN$22)*$AH$22)*Calculator!$G$16)-((((K42/100)*$AJ$22)*$AN$22)*$AH$22)+((((K42/100)*$AJ$23)*$AH$23)),IF(Calculator!$O$6="DUALBAND B",SUM((((K42/100)*$AJ$22)*$AH$22))+(((((K42/100)*$AJ$22)*$AN$22)*$AH$22)*Calculator!$G$17)-((((K42/100)*$AJ$22)*$AN$22)*$AH$22)+((((K42/100)*$AJ$23)*$AH$23)),IF(Calculator!$O$6="DUALBAND C",SUM((((K42/100)*$AJ$22)*$AH$22))+(((((K42/100)*$AJ$22)*$AN$22)*$AH$22)*Calculator!$G$18)-((((K42/100)*$AJ$22)*$AN$22)*$AH$22)+((((K42/100)*$AJ$23)*$AH$23)),IF(Calculator!$O$6="DUALBAND D",SUM((((K42/100)*$AJ$22)*$AH$22))+(((((K42/100)*$AJ$22)*$AN$22)*$AH$22)*Calculator!$G$19)-((((K42/100)*$AJ$22)*$AN$22)*$AH$22)+((((K42/100)*$AJ$23)*$AH$23)),IF(Calculator!$O$6="DUALURBANE",SUM((((K42/100)*$AJ$22)*$AH$22))+(((((K42/100)*$AJ$22)*$AN$22)*$AH$22)*Calculator!$G$20)-((((K42/100)*$AJ$22)*$AN$22)*$AH$22)+((((K42/100)*$AJ$23)*$AH$23)),IF(Calculator!$O$6="DUALSILVERANOD",SUM((((K42/100)*$AJ$22)*$AH$22))+(((((K42/100)*$AJ$22)*$AN$22)*$AH$22)*Calculator!$G$21)-((((K42/100)*$AJ$22)*$AN$22)*$AH$22)+((((K42/100)*$AJ$23)*$AH$23)),IF(Calculator!$O$6="DUALANOD",SUM((((K42/100)*$AJ$22)*$AH$22))+(((((K42/100)*$AJ$22)*$AN$22)*$AH$22)*Calculator!$G$22)-((((K42/100)*$AJ$22)*$AN$22)*$AH$22)+((((K42/100)*$AJ$23)*$AH$23))))))))))))))))))))))))</f>
        <v>1359.9859690795895</v>
      </c>
      <c r="AA42" s="2">
        <f>IF(Calculator!$O$6="SINGLEBASE",SUM((((L42/100)*$AJ$22)*$AH$22))+((((L42/100)*$AJ$23)*$AH$23)),IF(Calculator!$O$6="SINGLEELEMENTS",SUM((((L42/100)*$AJ$22)*$AH$22))+(((((L42/100)*$AJ$22)*$AN$22)*$AH$22)*Calculator!$G$2)-((((L42/100)*$AJ$22)*$AN$22)*$AH$22)+((((L42/100)*$AJ$23)*$AH$23)),IF(Calculator!$O$6="SINGLESPECTRUM",SUM((((L42/100)*$AJ$22)*$AH$22))+(((((L42/100)*$AJ$22)*$AN$22)*$AH$22)*Calculator!$G$4)-((((L42/100)*$AJ$22)*$AN$22)*$AH$22)+((((L42/100)*$AJ$23)*$AH$23)),IF(Calculator!$O$6="SINGLEHOMESTEAD",SUM((((L42/100)*$AJ$22)*$AH$22))+(((((L42/100)*$AJ$22)*$AN$22)*$AH$22)*Calculator!$G$3)-((((L42/100)*$AJ$22)*$AN$22)*$AH$22)+((((L42/100)*$AJ$23)*$AH$23)),IF(Calculator!$O$6="SINGLEBAND A",SUM((((L42/100)*$AJ$22)*$AH$22))+(((((L42/100)*$AJ$22)*$AN$22)*$AH$22)*Calculator!$G$5)-((((L42/100)*$AJ$22)*$AN$22)*$AH$22)+((((L42/100)*$AJ$23)*$AH$23)),IF(Calculator!$O$6="SINGLEBAND B",SUM((((L42/100)*$AJ$22)*$AH$22))+(((((L42/100)*$AJ$22)*$AN$22)*$AH$22)*Calculator!$G$6)-((((L42/100)*$AJ$22)*$AN$22)*$AH$22)+((((L42/100)*$AJ$23)*$AH$23)),IF(Calculator!$O$6="SINGLEBAND C",SUM((((L42/100)*$AJ$22)*$AH$22))+(((((L42/100)*$AJ$22)*$AN$22)*$AH$22)*Calculator!$G$7)-((((L42/100)*$AJ$22)*$AN$22)*$AH$22)+((((L42/100)*$AJ$23)*$AH$23)),IF(Calculator!$O$6="SINGLEBAND D",SUM((((L42/100)*$AJ$22)*$AH$22))+(((((L42/100)*$AJ$22)*$AN$22)*$AH$22)*Calculator!$G$8)-((((L42/100)*$AJ$22)*$AN$22)*$AH$22)+((((L42/100)*$AJ$23)*$AH$23)),IF(Calculator!$O$6="SINGLEURBANE",SUM((((L42/100)*$AJ$22)*$AH$22))+(((((L42/100)*$AJ$22)*$AN$22)*$AH$22)*Calculator!$G$9)-((((L42/100)*$AJ$22)*$AN$22)*$AH$22)+((((L42/100)*$AJ$23)*$AH$23)),IF(Calculator!$O$6="SINGLESILVERANOD",SUM((((L42/100)*$AJ$22)*$AH$22))+(((((L42/100)*$AJ$22)*$AN$22)*$AH$22)*Calculator!$G$10)-((((L42/100)*$AJ$22)*$AN$22)*$AH$22)+((((L42/100)*$AJ$23)*$AH$23)),IF(Calculator!$O$6="SINGLEANOD",SUM((((L42/100)*$AJ$22)*$AH$22))+(((((L42/100)*$AJ$22)*$AN$22)*$AH$22)*Calculator!$G$11)-((((L42/100)*$AJ$22)*$AN$22)*$AH$22)+((((L42/100)*$AJ$23)*$AH$23)),IF(Calculator!$O$6="DUALBASE",SUM((((L42/100)*$AJ$22)*$AH$22))+(((((L42/100)*$AJ$22)*$AN$22)*$AH$22)*Calculator!$G$12)-((((L42/100)*$AJ$22)*$AN$22)*$AH$22)+((((L42/100)*$AJ$23)*$AH$23)),IF(Calculator!$O$6="DUALELEMENTS",SUM((((L42/100)*$AJ$22)*$AH$22))+(((((L42/100)*$AJ$22)*$AN$22)*$AH$22)*Calculator!$G$13)-((((L42/100)*$AJ$22)*$AN$22)*$AH$22)+((((L42/100)*$AJ$23)*$AH$23)),IF(Calculator!$O$6="DUALSPECTRUM",SUM((((L42/100)*$AJ$22)*$AH$22))+(((((L42/100)*$AJ$22)*$AN$22)*$AH$22)*Calculator!$G$15)-((((L42/100)*$AJ$22)*$AN$22)*$AH$22)+((((L42/100)*$AJ$23)*$AH$23)),IF(Calculator!$O$6="DUALHOMESTEAD",SUM((((L42/100)*$AJ$22)*$AH$22))+(((((L42/100)*$AJ$22)*$AN$22)*$AH$22)*Calculator!$G$14)-((((L42/100)*$AJ$22)*$AN$22)*$AH$22)+((((L42/100)*$AJ$23)*$AH$23)),IF(Calculator!$O$6="DUALBAND A",SUM((((L42/100)*$AJ$22)*$AH$22))+(((((L42/100)*$AJ$22)*$AN$22)*$AH$22)*Calculator!$G$16)-((((L42/100)*$AJ$22)*$AN$22)*$AH$22)+((((L42/100)*$AJ$23)*$AH$23)),IF(Calculator!$O$6="DUALBAND B",SUM((((L42/100)*$AJ$22)*$AH$22))+(((((L42/100)*$AJ$22)*$AN$22)*$AH$22)*Calculator!$G$17)-((((L42/100)*$AJ$22)*$AN$22)*$AH$22)+((((L42/100)*$AJ$23)*$AH$23)),IF(Calculator!$O$6="DUALBAND C",SUM((((L42/100)*$AJ$22)*$AH$22))+(((((L42/100)*$AJ$22)*$AN$22)*$AH$22)*Calculator!$G$18)-((((L42/100)*$AJ$22)*$AN$22)*$AH$22)+((((L42/100)*$AJ$23)*$AH$23)),IF(Calculator!$O$6="DUALBAND D",SUM((((L42/100)*$AJ$22)*$AH$22))+(((((L42/100)*$AJ$22)*$AN$22)*$AH$22)*Calculator!$G$19)-((((L42/100)*$AJ$22)*$AN$22)*$AH$22)+((((L42/100)*$AJ$23)*$AH$23)),IF(Calculator!$O$6="DUALURBANE",SUM((((L42/100)*$AJ$22)*$AH$22))+(((((L42/100)*$AJ$22)*$AN$22)*$AH$22)*Calculator!$G$20)-((((L42/100)*$AJ$22)*$AN$22)*$AH$22)+((((L42/100)*$AJ$23)*$AH$23)),IF(Calculator!$O$6="DUALSILVERANOD",SUM((((L42/100)*$AJ$22)*$AH$22))+(((((L42/100)*$AJ$22)*$AN$22)*$AH$22)*Calculator!$G$21)-((((L42/100)*$AJ$22)*$AN$22)*$AH$22)+((((L42/100)*$AJ$23)*$AH$23)),IF(Calculator!$O$6="DUALANOD",SUM((((L42/100)*$AJ$22)*$AH$22))+(((((L42/100)*$AJ$22)*$AN$22)*$AH$22)*Calculator!$G$22)-((((L42/100)*$AJ$22)*$AN$22)*$AH$22)+((((L42/100)*$AJ$23)*$AH$23))))))))))))))))))))))))</f>
        <v>1373.2464756591792</v>
      </c>
      <c r="AB42" s="2">
        <f>IF(Calculator!$O$6="SINGLEBASE",SUM((((M42/100)*$AJ$22)*$AH$22))+((((M42/100)*$AJ$23)*$AH$23)),IF(Calculator!$O$6="SINGLEELEMENTS",SUM((((M42/100)*$AJ$22)*$AH$22))+(((((M42/100)*$AJ$22)*$AN$22)*$AH$22)*Calculator!$G$2)-((((M42/100)*$AJ$22)*$AN$22)*$AH$22)+((((M42/100)*$AJ$23)*$AH$23)),IF(Calculator!$O$6="SINGLESPECTRUM",SUM((((M42/100)*$AJ$22)*$AH$22))+(((((M42/100)*$AJ$22)*$AN$22)*$AH$22)*Calculator!$G$4)-((((M42/100)*$AJ$22)*$AN$22)*$AH$22)+((((M42/100)*$AJ$23)*$AH$23)),IF(Calculator!$O$6="SINGLEHOMESTEAD",SUM((((M42/100)*$AJ$22)*$AH$22))+(((((M42/100)*$AJ$22)*$AN$22)*$AH$22)*Calculator!$G$3)-((((M42/100)*$AJ$22)*$AN$22)*$AH$22)+((((M42/100)*$AJ$23)*$AH$23)),IF(Calculator!$O$6="SINGLEBAND A",SUM((((M42/100)*$AJ$22)*$AH$22))+(((((M42/100)*$AJ$22)*$AN$22)*$AH$22)*Calculator!$G$5)-((((M42/100)*$AJ$22)*$AN$22)*$AH$22)+((((M42/100)*$AJ$23)*$AH$23)),IF(Calculator!$O$6="SINGLEBAND B",SUM((((M42/100)*$AJ$22)*$AH$22))+(((((M42/100)*$AJ$22)*$AN$22)*$AH$22)*Calculator!$G$6)-((((M42/100)*$AJ$22)*$AN$22)*$AH$22)+((((M42/100)*$AJ$23)*$AH$23)),IF(Calculator!$O$6="SINGLEBAND C",SUM((((M42/100)*$AJ$22)*$AH$22))+(((((M42/100)*$AJ$22)*$AN$22)*$AH$22)*Calculator!$G$7)-((((M42/100)*$AJ$22)*$AN$22)*$AH$22)+((((M42/100)*$AJ$23)*$AH$23)),IF(Calculator!$O$6="SINGLEBAND D",SUM((((M42/100)*$AJ$22)*$AH$22))+(((((M42/100)*$AJ$22)*$AN$22)*$AH$22)*Calculator!$G$8)-((((M42/100)*$AJ$22)*$AN$22)*$AH$22)+((((M42/100)*$AJ$23)*$AH$23)),IF(Calculator!$O$6="SINGLEURBANE",SUM((((M42/100)*$AJ$22)*$AH$22))+(((((M42/100)*$AJ$22)*$AN$22)*$AH$22)*Calculator!$G$9)-((((M42/100)*$AJ$22)*$AN$22)*$AH$22)+((((M42/100)*$AJ$23)*$AH$23)),IF(Calculator!$O$6="SINGLESILVERANOD",SUM((((M42/100)*$AJ$22)*$AH$22))+(((((M42/100)*$AJ$22)*$AN$22)*$AH$22)*Calculator!$G$10)-((((M42/100)*$AJ$22)*$AN$22)*$AH$22)+((((M42/100)*$AJ$23)*$AH$23)),IF(Calculator!$O$6="SINGLEANOD",SUM((((M42/100)*$AJ$22)*$AH$22))+(((((M42/100)*$AJ$22)*$AN$22)*$AH$22)*Calculator!$G$11)-((((M42/100)*$AJ$22)*$AN$22)*$AH$22)+((((M42/100)*$AJ$23)*$AH$23)),IF(Calculator!$O$6="DUALBASE",SUM((((M42/100)*$AJ$22)*$AH$22))+(((((M42/100)*$AJ$22)*$AN$22)*$AH$22)*Calculator!$G$12)-((((M42/100)*$AJ$22)*$AN$22)*$AH$22)+((((M42/100)*$AJ$23)*$AH$23)),IF(Calculator!$O$6="DUALELEMENTS",SUM((((M42/100)*$AJ$22)*$AH$22))+(((((M42/100)*$AJ$22)*$AN$22)*$AH$22)*Calculator!$G$13)-((((M42/100)*$AJ$22)*$AN$22)*$AH$22)+((((M42/100)*$AJ$23)*$AH$23)),IF(Calculator!$O$6="DUALSPECTRUM",SUM((((M42/100)*$AJ$22)*$AH$22))+(((((M42/100)*$AJ$22)*$AN$22)*$AH$22)*Calculator!$G$15)-((((M42/100)*$AJ$22)*$AN$22)*$AH$22)+((((M42/100)*$AJ$23)*$AH$23)),IF(Calculator!$O$6="DUALHOMESTEAD",SUM((((M42/100)*$AJ$22)*$AH$22))+(((((M42/100)*$AJ$22)*$AN$22)*$AH$22)*Calculator!$G$14)-((((M42/100)*$AJ$22)*$AN$22)*$AH$22)+((((M42/100)*$AJ$23)*$AH$23)),IF(Calculator!$O$6="DUALBAND A",SUM((((M42/100)*$AJ$22)*$AH$22))+(((((M42/100)*$AJ$22)*$AN$22)*$AH$22)*Calculator!$G$16)-((((M42/100)*$AJ$22)*$AN$22)*$AH$22)+((((M42/100)*$AJ$23)*$AH$23)),IF(Calculator!$O$6="DUALBAND B",SUM((((M42/100)*$AJ$22)*$AH$22))+(((((M42/100)*$AJ$22)*$AN$22)*$AH$22)*Calculator!$G$17)-((((M42/100)*$AJ$22)*$AN$22)*$AH$22)+((((M42/100)*$AJ$23)*$AH$23)),IF(Calculator!$O$6="DUALBAND C",SUM((((M42/100)*$AJ$22)*$AH$22))+(((((M42/100)*$AJ$22)*$AN$22)*$AH$22)*Calculator!$G$18)-((((M42/100)*$AJ$22)*$AN$22)*$AH$22)+((((M42/100)*$AJ$23)*$AH$23)),IF(Calculator!$O$6="DUALBAND D",SUM((((M42/100)*$AJ$22)*$AH$22))+(((((M42/100)*$AJ$22)*$AN$22)*$AH$22)*Calculator!$G$19)-((((M42/100)*$AJ$22)*$AN$22)*$AH$22)+((((M42/100)*$AJ$23)*$AH$23)),IF(Calculator!$O$6="DUALURBANE",SUM((((M42/100)*$AJ$22)*$AH$22))+(((((M42/100)*$AJ$22)*$AN$22)*$AH$22)*Calculator!$G$20)-((((M42/100)*$AJ$22)*$AN$22)*$AH$22)+((((M42/100)*$AJ$23)*$AH$23)),IF(Calculator!$O$6="DUALSILVERANOD",SUM((((M42/100)*$AJ$22)*$AH$22))+(((((M42/100)*$AJ$22)*$AN$22)*$AH$22)*Calculator!$G$21)-((((M42/100)*$AJ$22)*$AN$22)*$AH$22)+((((M42/100)*$AJ$23)*$AH$23)),IF(Calculator!$O$6="DUALANOD",SUM((((M42/100)*$AJ$22)*$AH$22))+(((((M42/100)*$AJ$22)*$AN$22)*$AH$22)*Calculator!$G$22)-((((M42/100)*$AJ$22)*$AN$22)*$AH$22)+((((M42/100)*$AJ$23)*$AH$23))))))))))))))))))))))))</f>
        <v>1382.1839886840817</v>
      </c>
      <c r="AC42" s="2">
        <f>IF(Calculator!$O$6="SINGLEBASE",SUM((((N42/100)*$AJ$22)*$AH$22))+((((N42/100)*$AJ$23)*$AH$23)),IF(Calculator!$O$6="SINGLEELEMENTS",SUM((((N42/100)*$AJ$22)*$AH$22))+(((((N42/100)*$AJ$22)*$AN$22)*$AH$22)*Calculator!$G$2)-((((N42/100)*$AJ$22)*$AN$22)*$AH$22)+((((N42/100)*$AJ$23)*$AH$23)),IF(Calculator!$O$6="SINGLESPECTRUM",SUM((((N42/100)*$AJ$22)*$AH$22))+(((((N42/100)*$AJ$22)*$AN$22)*$AH$22)*Calculator!$G$4)-((((N42/100)*$AJ$22)*$AN$22)*$AH$22)+((((N42/100)*$AJ$23)*$AH$23)),IF(Calculator!$O$6="SINGLEHOMESTEAD",SUM((((N42/100)*$AJ$22)*$AH$22))+(((((N42/100)*$AJ$22)*$AN$22)*$AH$22)*Calculator!$G$3)-((((N42/100)*$AJ$22)*$AN$22)*$AH$22)+((((N42/100)*$AJ$23)*$AH$23)),IF(Calculator!$O$6="SINGLEBAND A",SUM((((N42/100)*$AJ$22)*$AH$22))+(((((N42/100)*$AJ$22)*$AN$22)*$AH$22)*Calculator!$G$5)-((((N42/100)*$AJ$22)*$AN$22)*$AH$22)+((((N42/100)*$AJ$23)*$AH$23)),IF(Calculator!$O$6="SINGLEBAND B",SUM((((N42/100)*$AJ$22)*$AH$22))+(((((N42/100)*$AJ$22)*$AN$22)*$AH$22)*Calculator!$G$6)-((((N42/100)*$AJ$22)*$AN$22)*$AH$22)+((((N42/100)*$AJ$23)*$AH$23)),IF(Calculator!$O$6="SINGLEBAND C",SUM((((N42/100)*$AJ$22)*$AH$22))+(((((N42/100)*$AJ$22)*$AN$22)*$AH$22)*Calculator!$G$7)-((((N42/100)*$AJ$22)*$AN$22)*$AH$22)+((((N42/100)*$AJ$23)*$AH$23)),IF(Calculator!$O$6="SINGLEBAND D",SUM((((N42/100)*$AJ$22)*$AH$22))+(((((N42/100)*$AJ$22)*$AN$22)*$AH$22)*Calculator!$G$8)-((((N42/100)*$AJ$22)*$AN$22)*$AH$22)+((((N42/100)*$AJ$23)*$AH$23)),IF(Calculator!$O$6="SINGLEURBANE",SUM((((N42/100)*$AJ$22)*$AH$22))+(((((N42/100)*$AJ$22)*$AN$22)*$AH$22)*Calculator!$G$9)-((((N42/100)*$AJ$22)*$AN$22)*$AH$22)+((((N42/100)*$AJ$23)*$AH$23)),IF(Calculator!$O$6="SINGLESILVERANOD",SUM((((N42/100)*$AJ$22)*$AH$22))+(((((N42/100)*$AJ$22)*$AN$22)*$AH$22)*Calculator!$G$10)-((((N42/100)*$AJ$22)*$AN$22)*$AH$22)+((((N42/100)*$AJ$23)*$AH$23)),IF(Calculator!$O$6="SINGLEANOD",SUM((((N42/100)*$AJ$22)*$AH$22))+(((((N42/100)*$AJ$22)*$AN$22)*$AH$22)*Calculator!$G$11)-((((N42/100)*$AJ$22)*$AN$22)*$AH$22)+((((N42/100)*$AJ$23)*$AH$23)),IF(Calculator!$O$6="DUALBASE",SUM((((N42/100)*$AJ$22)*$AH$22))+(((((N42/100)*$AJ$22)*$AN$22)*$AH$22)*Calculator!$G$12)-((((N42/100)*$AJ$22)*$AN$22)*$AH$22)+((((N42/100)*$AJ$23)*$AH$23)),IF(Calculator!$O$6="DUALELEMENTS",SUM((((N42/100)*$AJ$22)*$AH$22))+(((((N42/100)*$AJ$22)*$AN$22)*$AH$22)*Calculator!$G$13)-((((N42/100)*$AJ$22)*$AN$22)*$AH$22)+((((N42/100)*$AJ$23)*$AH$23)),IF(Calculator!$O$6="DUALSPECTRUM",SUM((((N42/100)*$AJ$22)*$AH$22))+(((((N42/100)*$AJ$22)*$AN$22)*$AH$22)*Calculator!$G$15)-((((N42/100)*$AJ$22)*$AN$22)*$AH$22)+((((N42/100)*$AJ$23)*$AH$23)),IF(Calculator!$O$6="DUALHOMESTEAD",SUM((((N42/100)*$AJ$22)*$AH$22))+(((((N42/100)*$AJ$22)*$AN$22)*$AH$22)*Calculator!$G$14)-((((N42/100)*$AJ$22)*$AN$22)*$AH$22)+((((N42/100)*$AJ$23)*$AH$23)),IF(Calculator!$O$6="DUALBAND A",SUM((((N42/100)*$AJ$22)*$AH$22))+(((((N42/100)*$AJ$22)*$AN$22)*$AH$22)*Calculator!$G$16)-((((N42/100)*$AJ$22)*$AN$22)*$AH$22)+((((N42/100)*$AJ$23)*$AH$23)),IF(Calculator!$O$6="DUALBAND B",SUM((((N42/100)*$AJ$22)*$AH$22))+(((((N42/100)*$AJ$22)*$AN$22)*$AH$22)*Calculator!$G$17)-((((N42/100)*$AJ$22)*$AN$22)*$AH$22)+((((N42/100)*$AJ$23)*$AH$23)),IF(Calculator!$O$6="DUALBAND C",SUM((((N42/100)*$AJ$22)*$AH$22))+(((((N42/100)*$AJ$22)*$AN$22)*$AH$22)*Calculator!$G$18)-((((N42/100)*$AJ$22)*$AN$22)*$AH$22)+((((N42/100)*$AJ$23)*$AH$23)),IF(Calculator!$O$6="DUALBAND D",SUM((((N42/100)*$AJ$22)*$AH$22))+(((((N42/100)*$AJ$22)*$AN$22)*$AH$22)*Calculator!$G$19)-((((N42/100)*$AJ$22)*$AN$22)*$AH$22)+((((N42/100)*$AJ$23)*$AH$23)),IF(Calculator!$O$6="DUALURBANE",SUM((((N42/100)*$AJ$22)*$AH$22))+(((((N42/100)*$AJ$22)*$AN$22)*$AH$22)*Calculator!$G$20)-((((N42/100)*$AJ$22)*$AN$22)*$AH$22)+((((N42/100)*$AJ$23)*$AH$23)),IF(Calculator!$O$6="DUALSILVERANOD",SUM((((N42/100)*$AJ$22)*$AH$22))+(((((N42/100)*$AJ$22)*$AN$22)*$AH$22)*Calculator!$G$21)-((((N42/100)*$AJ$22)*$AN$22)*$AH$22)+((((N42/100)*$AJ$23)*$AH$23)),IF(Calculator!$O$6="DUALANOD",SUM((((N42/100)*$AJ$22)*$AH$22))+(((((N42/100)*$AJ$22)*$AN$22)*$AH$22)*Calculator!$G$22)-((((N42/100)*$AJ$22)*$AN$22)*$AH$22)+((((N42/100)*$AJ$23)*$AH$23))))))))))))))))))))))))</f>
        <v>1391.7726494750973</v>
      </c>
    </row>
    <row r="43" spans="1:40">
      <c r="A43" s="8" t="s">
        <v>1391</v>
      </c>
      <c r="B43" s="2">
        <v>3130.6528918457029</v>
      </c>
      <c r="C43" s="2">
        <v>3152.4619091796872</v>
      </c>
      <c r="D43" s="2">
        <v>3175.8386816406246</v>
      </c>
      <c r="E43" s="2">
        <v>3197.9089489746093</v>
      </c>
      <c r="F43" s="2">
        <v>3221.2961816406246</v>
      </c>
      <c r="G43" s="2">
        <v>3243.3664489746093</v>
      </c>
      <c r="H43" s="2">
        <v>3265.1757214355466</v>
      </c>
      <c r="I43" s="2">
        <v>3288.552238769531</v>
      </c>
      <c r="J43" s="2">
        <v>3310.3615112304688</v>
      </c>
      <c r="K43" s="2">
        <v>3333.7380285644531</v>
      </c>
      <c r="L43" s="2">
        <v>3366.0705224609374</v>
      </c>
      <c r="M43" s="2">
        <v>3387.8795397949216</v>
      </c>
      <c r="N43" s="2">
        <v>3411.256312255859</v>
      </c>
      <c r="P43" s="8">
        <v>2100</v>
      </c>
      <c r="Q43" s="2">
        <f>IF(Calculator!$O$6="SINGLEBASE",SUM((((B43/100)*$AJ$22)*$AH$22))+((((B43/100)*$AJ$23)*$AH$23)),IF(Calculator!$O$6="SINGLEELEMENTS",SUM((((B43/100)*$AJ$22)*$AH$22))+(((((B43/100)*$AJ$22)*$AN$22)*$AH$22)*Calculator!$G$2)-((((B43/100)*$AJ$22)*$AN$22)*$AH$22)+((((B43/100)*$AJ$23)*$AH$23)),IF(Calculator!$O$6="SINGLESPECTRUM",SUM((((B43/100)*$AJ$22)*$AH$22))+(((((B43/100)*$AJ$22)*$AN$22)*$AH$22)*Calculator!$G$4)-((((B43/100)*$AJ$22)*$AN$22)*$AH$22)+((((B43/100)*$AJ$23)*$AH$23)),IF(Calculator!$O$6="SINGLEHOMESTEAD",SUM((((B43/100)*$AJ$22)*$AH$22))+(((((B43/100)*$AJ$22)*$AN$22)*$AH$22)*Calculator!$G$3)-((((B43/100)*$AJ$22)*$AN$22)*$AH$22)+((((B43/100)*$AJ$23)*$AH$23)),IF(Calculator!$O$6="SINGLEBAND A",SUM((((B43/100)*$AJ$22)*$AH$22))+(((((B43/100)*$AJ$22)*$AN$22)*$AH$22)*Calculator!$G$5)-((((B43/100)*$AJ$22)*$AN$22)*$AH$22)+((((B43/100)*$AJ$23)*$AH$23)),IF(Calculator!$O$6="SINGLEBAND B",SUM((((B43/100)*$AJ$22)*$AH$22))+(((((B43/100)*$AJ$22)*$AN$22)*$AH$22)*Calculator!$G$6)-((((B43/100)*$AJ$22)*$AN$22)*$AH$22)+((((B43/100)*$AJ$23)*$AH$23)),IF(Calculator!$O$6="SINGLEBAND C",SUM((((B43/100)*$AJ$22)*$AH$22))+(((((B43/100)*$AJ$22)*$AN$22)*$AH$22)*Calculator!$G$7)-((((B43/100)*$AJ$22)*$AN$22)*$AH$22)+((((B43/100)*$AJ$23)*$AH$23)),IF(Calculator!$O$6="SINGLEBAND D",SUM((((B43/100)*$AJ$22)*$AH$22))+(((((B43/100)*$AJ$22)*$AN$22)*$AH$22)*Calculator!$G$8)-((((B43/100)*$AJ$22)*$AN$22)*$AH$22)+((((B43/100)*$AJ$23)*$AH$23)),IF(Calculator!$O$6="SINGLEURBANE",SUM((((B43/100)*$AJ$22)*$AH$22))+(((((B43/100)*$AJ$22)*$AN$22)*$AH$22)*Calculator!$G$9)-((((B43/100)*$AJ$22)*$AN$22)*$AH$22)+((((B43/100)*$AJ$23)*$AH$23)),IF(Calculator!$O$6="SINGLESILVERANOD",SUM((((B43/100)*$AJ$22)*$AH$22))+(((((B43/100)*$AJ$22)*$AN$22)*$AH$22)*Calculator!$G$10)-((((B43/100)*$AJ$22)*$AN$22)*$AH$22)+((((B43/100)*$AJ$23)*$AH$23)),IF(Calculator!$O$6="SINGLEANOD",SUM((((B43/100)*$AJ$22)*$AH$22))+(((((B43/100)*$AJ$22)*$AN$22)*$AH$22)*Calculator!$G$11)-((((B43/100)*$AJ$22)*$AN$22)*$AH$22)+((((B43/100)*$AJ$23)*$AH$23)),IF(Calculator!$O$6="DUALBASE",SUM((((B43/100)*$AJ$22)*$AH$22))+(((((B43/100)*$AJ$22)*$AN$22)*$AH$22)*Calculator!$G$12)-((((B43/100)*$AJ$22)*$AN$22)*$AH$22)+((((B43/100)*$AJ$23)*$AH$23)),IF(Calculator!$O$6="DUALELEMENTS",SUM((((B43/100)*$AJ$22)*$AH$22))+(((((B43/100)*$AJ$22)*$AN$22)*$AH$22)*Calculator!$G$13)-((((B43/100)*$AJ$22)*$AN$22)*$AH$22)+((((B43/100)*$AJ$23)*$AH$23)),IF(Calculator!$O$6="DUALSPECTRUM",SUM((((B43/100)*$AJ$22)*$AH$22))+(((((B43/100)*$AJ$22)*$AN$22)*$AH$22)*Calculator!$G$15)-((((B43/100)*$AJ$22)*$AN$22)*$AH$22)+((((B43/100)*$AJ$23)*$AH$23)),IF(Calculator!$O$6="DUALHOMESTEAD",SUM((((B43/100)*$AJ$22)*$AH$22))+(((((B43/100)*$AJ$22)*$AN$22)*$AH$22)*Calculator!$G$14)-((((B43/100)*$AJ$22)*$AN$22)*$AH$22)+((((B43/100)*$AJ$23)*$AH$23)),IF(Calculator!$O$6="DUALBAND A",SUM((((B43/100)*$AJ$22)*$AH$22))+(((((B43/100)*$AJ$22)*$AN$22)*$AH$22)*Calculator!$G$16)-((((B43/100)*$AJ$22)*$AN$22)*$AH$22)+((((B43/100)*$AJ$23)*$AH$23)),IF(Calculator!$O$6="DUALBAND B",SUM((((B43/100)*$AJ$22)*$AH$22))+(((((B43/100)*$AJ$22)*$AN$22)*$AH$22)*Calculator!$G$17)-((((B43/100)*$AJ$22)*$AN$22)*$AH$22)+((((B43/100)*$AJ$23)*$AH$23)),IF(Calculator!$O$6="DUALBAND C",SUM((((B43/100)*$AJ$22)*$AH$22))+(((((B43/100)*$AJ$22)*$AN$22)*$AH$22)*Calculator!$G$18)-((((B43/100)*$AJ$22)*$AN$22)*$AH$22)+((((B43/100)*$AJ$23)*$AH$23)),IF(Calculator!$O$6="DUALBAND D",SUM((((B43/100)*$AJ$22)*$AH$22))+(((((B43/100)*$AJ$22)*$AN$22)*$AH$22)*Calculator!$G$19)-((((B43/100)*$AJ$22)*$AN$22)*$AH$22)+((((B43/100)*$AJ$23)*$AH$23)),IF(Calculator!$O$6="DUALURBANE",SUM((((B43/100)*$AJ$22)*$AH$22))+(((((B43/100)*$AJ$22)*$AN$22)*$AH$22)*Calculator!$G$20)-((((B43/100)*$AJ$22)*$AN$22)*$AH$22)+((((B43/100)*$AJ$23)*$AH$23)),IF(Calculator!$O$6="DUALSILVERANOD",SUM((((B43/100)*$AJ$22)*$AH$22))+(((((B43/100)*$AJ$22)*$AN$22)*$AH$22)*Calculator!$G$21)-((((B43/100)*$AJ$22)*$AN$22)*$AH$22)+((((B43/100)*$AJ$23)*$AH$23)),IF(Calculator!$O$6="DUALANOD",SUM((((B43/100)*$AJ$22)*$AH$22))+(((((B43/100)*$AJ$22)*$AN$22)*$AH$22)*Calculator!$G$22)-((((B43/100)*$AJ$22)*$AN$22)*$AH$22)+((((B43/100)*$AJ$23)*$AH$23))))))))))))))))))))))))</f>
        <v>1283.5676856567379</v>
      </c>
      <c r="R43" s="2">
        <f>IF(Calculator!$O$6="SINGLEBASE",SUM((((C43/100)*$AJ$22)*$AH$22))+((((C43/100)*$AJ$23)*$AH$23)),IF(Calculator!$O$6="SINGLEELEMENTS",SUM((((C43/100)*$AJ$22)*$AH$22))+(((((C43/100)*$AJ$22)*$AN$22)*$AH$22)*Calculator!$G$2)-((((C43/100)*$AJ$22)*$AN$22)*$AH$22)+((((C43/100)*$AJ$23)*$AH$23)),IF(Calculator!$O$6="SINGLESPECTRUM",SUM((((C43/100)*$AJ$22)*$AH$22))+(((((C43/100)*$AJ$22)*$AN$22)*$AH$22)*Calculator!$G$4)-((((C43/100)*$AJ$22)*$AN$22)*$AH$22)+((((C43/100)*$AJ$23)*$AH$23)),IF(Calculator!$O$6="SINGLEHOMESTEAD",SUM((((C43/100)*$AJ$22)*$AH$22))+(((((C43/100)*$AJ$22)*$AN$22)*$AH$22)*Calculator!$G$3)-((((C43/100)*$AJ$22)*$AN$22)*$AH$22)+((((C43/100)*$AJ$23)*$AH$23)),IF(Calculator!$O$6="SINGLEBAND A",SUM((((C43/100)*$AJ$22)*$AH$22))+(((((C43/100)*$AJ$22)*$AN$22)*$AH$22)*Calculator!$G$5)-((((C43/100)*$AJ$22)*$AN$22)*$AH$22)+((((C43/100)*$AJ$23)*$AH$23)),IF(Calculator!$O$6="SINGLEBAND B",SUM((((C43/100)*$AJ$22)*$AH$22))+(((((C43/100)*$AJ$22)*$AN$22)*$AH$22)*Calculator!$G$6)-((((C43/100)*$AJ$22)*$AN$22)*$AH$22)+((((C43/100)*$AJ$23)*$AH$23)),IF(Calculator!$O$6="SINGLEBAND C",SUM((((C43/100)*$AJ$22)*$AH$22))+(((((C43/100)*$AJ$22)*$AN$22)*$AH$22)*Calculator!$G$7)-((((C43/100)*$AJ$22)*$AN$22)*$AH$22)+((((C43/100)*$AJ$23)*$AH$23)),IF(Calculator!$O$6="SINGLEBAND D",SUM((((C43/100)*$AJ$22)*$AH$22))+(((((C43/100)*$AJ$22)*$AN$22)*$AH$22)*Calculator!$G$8)-((((C43/100)*$AJ$22)*$AN$22)*$AH$22)+((((C43/100)*$AJ$23)*$AH$23)),IF(Calculator!$O$6="SINGLEURBANE",SUM((((C43/100)*$AJ$22)*$AH$22))+(((((C43/100)*$AJ$22)*$AN$22)*$AH$22)*Calculator!$G$9)-((((C43/100)*$AJ$22)*$AN$22)*$AH$22)+((((C43/100)*$AJ$23)*$AH$23)),IF(Calculator!$O$6="SINGLESILVERANOD",SUM((((C43/100)*$AJ$22)*$AH$22))+(((((C43/100)*$AJ$22)*$AN$22)*$AH$22)*Calculator!$G$10)-((((C43/100)*$AJ$22)*$AN$22)*$AH$22)+((((C43/100)*$AJ$23)*$AH$23)),IF(Calculator!$O$6="SINGLEANOD",SUM((((C43/100)*$AJ$22)*$AH$22))+(((((C43/100)*$AJ$22)*$AN$22)*$AH$22)*Calculator!$G$11)-((((C43/100)*$AJ$22)*$AN$22)*$AH$22)+((((C43/100)*$AJ$23)*$AH$23)),IF(Calculator!$O$6="DUALBASE",SUM((((C43/100)*$AJ$22)*$AH$22))+(((((C43/100)*$AJ$22)*$AN$22)*$AH$22)*Calculator!$G$12)-((((C43/100)*$AJ$22)*$AN$22)*$AH$22)+((((C43/100)*$AJ$23)*$AH$23)),IF(Calculator!$O$6="DUALELEMENTS",SUM((((C43/100)*$AJ$22)*$AH$22))+(((((C43/100)*$AJ$22)*$AN$22)*$AH$22)*Calculator!$G$13)-((((C43/100)*$AJ$22)*$AN$22)*$AH$22)+((((C43/100)*$AJ$23)*$AH$23)),IF(Calculator!$O$6="DUALSPECTRUM",SUM((((C43/100)*$AJ$22)*$AH$22))+(((((C43/100)*$AJ$22)*$AN$22)*$AH$22)*Calculator!$G$15)-((((C43/100)*$AJ$22)*$AN$22)*$AH$22)+((((C43/100)*$AJ$23)*$AH$23)),IF(Calculator!$O$6="DUALHOMESTEAD",SUM((((C43/100)*$AJ$22)*$AH$22))+(((((C43/100)*$AJ$22)*$AN$22)*$AH$22)*Calculator!$G$14)-((((C43/100)*$AJ$22)*$AN$22)*$AH$22)+((((C43/100)*$AJ$23)*$AH$23)),IF(Calculator!$O$6="DUALBAND A",SUM((((C43/100)*$AJ$22)*$AH$22))+(((((C43/100)*$AJ$22)*$AN$22)*$AH$22)*Calculator!$G$16)-((((C43/100)*$AJ$22)*$AN$22)*$AH$22)+((((C43/100)*$AJ$23)*$AH$23)),IF(Calculator!$O$6="DUALBAND B",SUM((((C43/100)*$AJ$22)*$AH$22))+(((((C43/100)*$AJ$22)*$AN$22)*$AH$22)*Calculator!$G$17)-((((C43/100)*$AJ$22)*$AN$22)*$AH$22)+((((C43/100)*$AJ$23)*$AH$23)),IF(Calculator!$O$6="DUALBAND C",SUM((((C43/100)*$AJ$22)*$AH$22))+(((((C43/100)*$AJ$22)*$AN$22)*$AH$22)*Calculator!$G$18)-((((C43/100)*$AJ$22)*$AN$22)*$AH$22)+((((C43/100)*$AJ$23)*$AH$23)),IF(Calculator!$O$6="DUALBAND D",SUM((((C43/100)*$AJ$22)*$AH$22))+(((((C43/100)*$AJ$22)*$AN$22)*$AH$22)*Calculator!$G$19)-((((C43/100)*$AJ$22)*$AN$22)*$AH$22)+((((C43/100)*$AJ$23)*$AH$23)),IF(Calculator!$O$6="DUALURBANE",SUM((((C43/100)*$AJ$22)*$AH$22))+(((((C43/100)*$AJ$22)*$AN$22)*$AH$22)*Calculator!$G$20)-((((C43/100)*$AJ$22)*$AN$22)*$AH$22)+((((C43/100)*$AJ$23)*$AH$23)),IF(Calculator!$O$6="DUALSILVERANOD",SUM((((C43/100)*$AJ$22)*$AH$22))+(((((C43/100)*$AJ$22)*$AN$22)*$AH$22)*Calculator!$G$21)-((((C43/100)*$AJ$22)*$AN$22)*$AH$22)+((((C43/100)*$AJ$23)*$AH$23)),IF(Calculator!$O$6="DUALANOD",SUM((((C43/100)*$AJ$22)*$AH$22))+(((((C43/100)*$AJ$22)*$AN$22)*$AH$22)*Calculator!$G$22)-((((C43/100)*$AJ$22)*$AN$22)*$AH$22)+((((C43/100)*$AJ$23)*$AH$23))))))))))))))))))))))))</f>
        <v>1292.5093827636715</v>
      </c>
      <c r="S43" s="2">
        <f>IF(Calculator!$O$6="SINGLEBASE",SUM((((D43/100)*$AJ$22)*$AH$22))+((((D43/100)*$AJ$23)*$AH$23)),IF(Calculator!$O$6="SINGLEELEMENTS",SUM((((D43/100)*$AJ$22)*$AH$22))+(((((D43/100)*$AJ$22)*$AN$22)*$AH$22)*Calculator!$G$2)-((((D43/100)*$AJ$22)*$AN$22)*$AH$22)+((((D43/100)*$AJ$23)*$AH$23)),IF(Calculator!$O$6="SINGLESPECTRUM",SUM((((D43/100)*$AJ$22)*$AH$22))+(((((D43/100)*$AJ$22)*$AN$22)*$AH$22)*Calculator!$G$4)-((((D43/100)*$AJ$22)*$AN$22)*$AH$22)+((((D43/100)*$AJ$23)*$AH$23)),IF(Calculator!$O$6="SINGLEHOMESTEAD",SUM((((D43/100)*$AJ$22)*$AH$22))+(((((D43/100)*$AJ$22)*$AN$22)*$AH$22)*Calculator!$G$3)-((((D43/100)*$AJ$22)*$AN$22)*$AH$22)+((((D43/100)*$AJ$23)*$AH$23)),IF(Calculator!$O$6="SINGLEBAND A",SUM((((D43/100)*$AJ$22)*$AH$22))+(((((D43/100)*$AJ$22)*$AN$22)*$AH$22)*Calculator!$G$5)-((((D43/100)*$AJ$22)*$AN$22)*$AH$22)+((((D43/100)*$AJ$23)*$AH$23)),IF(Calculator!$O$6="SINGLEBAND B",SUM((((D43/100)*$AJ$22)*$AH$22))+(((((D43/100)*$AJ$22)*$AN$22)*$AH$22)*Calculator!$G$6)-((((D43/100)*$AJ$22)*$AN$22)*$AH$22)+((((D43/100)*$AJ$23)*$AH$23)),IF(Calculator!$O$6="SINGLEBAND C",SUM((((D43/100)*$AJ$22)*$AH$22))+(((((D43/100)*$AJ$22)*$AN$22)*$AH$22)*Calculator!$G$7)-((((D43/100)*$AJ$22)*$AN$22)*$AH$22)+((((D43/100)*$AJ$23)*$AH$23)),IF(Calculator!$O$6="SINGLEBAND D",SUM((((D43/100)*$AJ$22)*$AH$22))+(((((D43/100)*$AJ$22)*$AN$22)*$AH$22)*Calculator!$G$8)-((((D43/100)*$AJ$22)*$AN$22)*$AH$22)+((((D43/100)*$AJ$23)*$AH$23)),IF(Calculator!$O$6="SINGLEURBANE",SUM((((D43/100)*$AJ$22)*$AH$22))+(((((D43/100)*$AJ$22)*$AN$22)*$AH$22)*Calculator!$G$9)-((((D43/100)*$AJ$22)*$AN$22)*$AH$22)+((((D43/100)*$AJ$23)*$AH$23)),IF(Calculator!$O$6="SINGLESILVERANOD",SUM((((D43/100)*$AJ$22)*$AH$22))+(((((D43/100)*$AJ$22)*$AN$22)*$AH$22)*Calculator!$G$10)-((((D43/100)*$AJ$22)*$AN$22)*$AH$22)+((((D43/100)*$AJ$23)*$AH$23)),IF(Calculator!$O$6="SINGLEANOD",SUM((((D43/100)*$AJ$22)*$AH$22))+(((((D43/100)*$AJ$22)*$AN$22)*$AH$22)*Calculator!$G$11)-((((D43/100)*$AJ$22)*$AN$22)*$AH$22)+((((D43/100)*$AJ$23)*$AH$23)),IF(Calculator!$O$6="DUALBASE",SUM((((D43/100)*$AJ$22)*$AH$22))+(((((D43/100)*$AJ$22)*$AN$22)*$AH$22)*Calculator!$G$12)-((((D43/100)*$AJ$22)*$AN$22)*$AH$22)+((((D43/100)*$AJ$23)*$AH$23)),IF(Calculator!$O$6="DUALELEMENTS",SUM((((D43/100)*$AJ$22)*$AH$22))+(((((D43/100)*$AJ$22)*$AN$22)*$AH$22)*Calculator!$G$13)-((((D43/100)*$AJ$22)*$AN$22)*$AH$22)+((((D43/100)*$AJ$23)*$AH$23)),IF(Calculator!$O$6="DUALSPECTRUM",SUM((((D43/100)*$AJ$22)*$AH$22))+(((((D43/100)*$AJ$22)*$AN$22)*$AH$22)*Calculator!$G$15)-((((D43/100)*$AJ$22)*$AN$22)*$AH$22)+((((D43/100)*$AJ$23)*$AH$23)),IF(Calculator!$O$6="DUALHOMESTEAD",SUM((((D43/100)*$AJ$22)*$AH$22))+(((((D43/100)*$AJ$22)*$AN$22)*$AH$22)*Calculator!$G$14)-((((D43/100)*$AJ$22)*$AN$22)*$AH$22)+((((D43/100)*$AJ$23)*$AH$23)),IF(Calculator!$O$6="DUALBAND A",SUM((((D43/100)*$AJ$22)*$AH$22))+(((((D43/100)*$AJ$22)*$AN$22)*$AH$22)*Calculator!$G$16)-((((D43/100)*$AJ$22)*$AN$22)*$AH$22)+((((D43/100)*$AJ$23)*$AH$23)),IF(Calculator!$O$6="DUALBAND B",SUM((((D43/100)*$AJ$22)*$AH$22))+(((((D43/100)*$AJ$22)*$AN$22)*$AH$22)*Calculator!$G$17)-((((D43/100)*$AJ$22)*$AN$22)*$AH$22)+((((D43/100)*$AJ$23)*$AH$23)),IF(Calculator!$O$6="DUALBAND C",SUM((((D43/100)*$AJ$22)*$AH$22))+(((((D43/100)*$AJ$22)*$AN$22)*$AH$22)*Calculator!$G$18)-((((D43/100)*$AJ$22)*$AN$22)*$AH$22)+((((D43/100)*$AJ$23)*$AH$23)),IF(Calculator!$O$6="DUALBAND D",SUM((((D43/100)*$AJ$22)*$AH$22))+(((((D43/100)*$AJ$22)*$AN$22)*$AH$22)*Calculator!$G$19)-((((D43/100)*$AJ$22)*$AN$22)*$AH$22)+((((D43/100)*$AJ$23)*$AH$23)),IF(Calculator!$O$6="DUALURBANE",SUM((((D43/100)*$AJ$22)*$AH$22))+(((((D43/100)*$AJ$22)*$AN$22)*$AH$22)*Calculator!$G$20)-((((D43/100)*$AJ$22)*$AN$22)*$AH$22)+((((D43/100)*$AJ$23)*$AH$23)),IF(Calculator!$O$6="DUALSILVERANOD",SUM((((D43/100)*$AJ$22)*$AH$22))+(((((D43/100)*$AJ$22)*$AN$22)*$AH$22)*Calculator!$G$21)-((((D43/100)*$AJ$22)*$AN$22)*$AH$22)+((((D43/100)*$AJ$23)*$AH$23)),IF(Calculator!$O$6="DUALANOD",SUM((((D43/100)*$AJ$22)*$AH$22))+(((((D43/100)*$AJ$22)*$AN$22)*$AH$22)*Calculator!$G$22)-((((D43/100)*$AJ$22)*$AN$22)*$AH$22)+((((D43/100)*$AJ$23)*$AH$23))))))))))))))))))))))))</f>
        <v>1302.0938594726558</v>
      </c>
      <c r="T43" s="2">
        <f>IF(Calculator!$O$6="SINGLEBASE",SUM((((E43/100)*$AJ$22)*$AH$22))+((((E43/100)*$AJ$23)*$AH$23)),IF(Calculator!$O$6="SINGLEELEMENTS",SUM((((E43/100)*$AJ$22)*$AH$22))+(((((E43/100)*$AJ$22)*$AN$22)*$AH$22)*Calculator!$G$2)-((((E43/100)*$AJ$22)*$AN$22)*$AH$22)+((((E43/100)*$AJ$23)*$AH$23)),IF(Calculator!$O$6="SINGLESPECTRUM",SUM((((E43/100)*$AJ$22)*$AH$22))+(((((E43/100)*$AJ$22)*$AN$22)*$AH$22)*Calculator!$G$4)-((((E43/100)*$AJ$22)*$AN$22)*$AH$22)+((((E43/100)*$AJ$23)*$AH$23)),IF(Calculator!$O$6="SINGLEHOMESTEAD",SUM((((E43/100)*$AJ$22)*$AH$22))+(((((E43/100)*$AJ$22)*$AN$22)*$AH$22)*Calculator!$G$3)-((((E43/100)*$AJ$22)*$AN$22)*$AH$22)+((((E43/100)*$AJ$23)*$AH$23)),IF(Calculator!$O$6="SINGLEBAND A",SUM((((E43/100)*$AJ$22)*$AH$22))+(((((E43/100)*$AJ$22)*$AN$22)*$AH$22)*Calculator!$G$5)-((((E43/100)*$AJ$22)*$AN$22)*$AH$22)+((((E43/100)*$AJ$23)*$AH$23)),IF(Calculator!$O$6="SINGLEBAND B",SUM((((E43/100)*$AJ$22)*$AH$22))+(((((E43/100)*$AJ$22)*$AN$22)*$AH$22)*Calculator!$G$6)-((((E43/100)*$AJ$22)*$AN$22)*$AH$22)+((((E43/100)*$AJ$23)*$AH$23)),IF(Calculator!$O$6="SINGLEBAND C",SUM((((E43/100)*$AJ$22)*$AH$22))+(((((E43/100)*$AJ$22)*$AN$22)*$AH$22)*Calculator!$G$7)-((((E43/100)*$AJ$22)*$AN$22)*$AH$22)+((((E43/100)*$AJ$23)*$AH$23)),IF(Calculator!$O$6="SINGLEBAND D",SUM((((E43/100)*$AJ$22)*$AH$22))+(((((E43/100)*$AJ$22)*$AN$22)*$AH$22)*Calculator!$G$8)-((((E43/100)*$AJ$22)*$AN$22)*$AH$22)+((((E43/100)*$AJ$23)*$AH$23)),IF(Calculator!$O$6="SINGLEURBANE",SUM((((E43/100)*$AJ$22)*$AH$22))+(((((E43/100)*$AJ$22)*$AN$22)*$AH$22)*Calculator!$G$9)-((((E43/100)*$AJ$22)*$AN$22)*$AH$22)+((((E43/100)*$AJ$23)*$AH$23)),IF(Calculator!$O$6="SINGLESILVERANOD",SUM((((E43/100)*$AJ$22)*$AH$22))+(((((E43/100)*$AJ$22)*$AN$22)*$AH$22)*Calculator!$G$10)-((((E43/100)*$AJ$22)*$AN$22)*$AH$22)+((((E43/100)*$AJ$23)*$AH$23)),IF(Calculator!$O$6="SINGLEANOD",SUM((((E43/100)*$AJ$22)*$AH$22))+(((((E43/100)*$AJ$22)*$AN$22)*$AH$22)*Calculator!$G$11)-((((E43/100)*$AJ$22)*$AN$22)*$AH$22)+((((E43/100)*$AJ$23)*$AH$23)),IF(Calculator!$O$6="DUALBASE",SUM((((E43/100)*$AJ$22)*$AH$22))+(((((E43/100)*$AJ$22)*$AN$22)*$AH$22)*Calculator!$G$12)-((((E43/100)*$AJ$22)*$AN$22)*$AH$22)+((((E43/100)*$AJ$23)*$AH$23)),IF(Calculator!$O$6="DUALELEMENTS",SUM((((E43/100)*$AJ$22)*$AH$22))+(((((E43/100)*$AJ$22)*$AN$22)*$AH$22)*Calculator!$G$13)-((((E43/100)*$AJ$22)*$AN$22)*$AH$22)+((((E43/100)*$AJ$23)*$AH$23)),IF(Calculator!$O$6="DUALSPECTRUM",SUM((((E43/100)*$AJ$22)*$AH$22))+(((((E43/100)*$AJ$22)*$AN$22)*$AH$22)*Calculator!$G$15)-((((E43/100)*$AJ$22)*$AN$22)*$AH$22)+((((E43/100)*$AJ$23)*$AH$23)),IF(Calculator!$O$6="DUALHOMESTEAD",SUM((((E43/100)*$AJ$22)*$AH$22))+(((((E43/100)*$AJ$22)*$AN$22)*$AH$22)*Calculator!$G$14)-((((E43/100)*$AJ$22)*$AN$22)*$AH$22)+((((E43/100)*$AJ$23)*$AH$23)),IF(Calculator!$O$6="DUALBAND A",SUM((((E43/100)*$AJ$22)*$AH$22))+(((((E43/100)*$AJ$22)*$AN$22)*$AH$22)*Calculator!$G$16)-((((E43/100)*$AJ$22)*$AN$22)*$AH$22)+((((E43/100)*$AJ$23)*$AH$23)),IF(Calculator!$O$6="DUALBAND B",SUM((((E43/100)*$AJ$22)*$AH$22))+(((((E43/100)*$AJ$22)*$AN$22)*$AH$22)*Calculator!$G$17)-((((E43/100)*$AJ$22)*$AN$22)*$AH$22)+((((E43/100)*$AJ$23)*$AH$23)),IF(Calculator!$O$6="DUALBAND C",SUM((((E43/100)*$AJ$22)*$AH$22))+(((((E43/100)*$AJ$22)*$AN$22)*$AH$22)*Calculator!$G$18)-((((E43/100)*$AJ$22)*$AN$22)*$AH$22)+((((E43/100)*$AJ$23)*$AH$23)),IF(Calculator!$O$6="DUALBAND D",SUM((((E43/100)*$AJ$22)*$AH$22))+(((((E43/100)*$AJ$22)*$AN$22)*$AH$22)*Calculator!$G$19)-((((E43/100)*$AJ$22)*$AN$22)*$AH$22)+((((E43/100)*$AJ$23)*$AH$23)),IF(Calculator!$O$6="DUALURBANE",SUM((((E43/100)*$AJ$22)*$AH$22))+(((((E43/100)*$AJ$22)*$AN$22)*$AH$22)*Calculator!$G$20)-((((E43/100)*$AJ$22)*$AN$22)*$AH$22)+((((E43/100)*$AJ$23)*$AH$23)),IF(Calculator!$O$6="DUALSILVERANOD",SUM((((E43/100)*$AJ$22)*$AH$22))+(((((E43/100)*$AJ$22)*$AN$22)*$AH$22)*Calculator!$G$21)-((((E43/100)*$AJ$22)*$AN$22)*$AH$22)+((((E43/100)*$AJ$23)*$AH$23)),IF(Calculator!$O$6="DUALANOD",SUM((((E43/100)*$AJ$22)*$AH$22))+(((((E43/100)*$AJ$22)*$AN$22)*$AH$22)*Calculator!$G$22)-((((E43/100)*$AJ$22)*$AN$22)*$AH$22)+((((E43/100)*$AJ$23)*$AH$23))))))))))))))))))))))))</f>
        <v>1311.1426690795897</v>
      </c>
      <c r="U43" s="2">
        <f>IF(Calculator!$O$6="SINGLEBASE",SUM((((F43/100)*$AJ$22)*$AH$22))+((((F43/100)*$AJ$23)*$AH$23)),IF(Calculator!$O$6="SINGLEELEMENTS",SUM((((F43/100)*$AJ$22)*$AH$22))+(((((F43/100)*$AJ$22)*$AN$22)*$AH$22)*Calculator!$G$2)-((((F43/100)*$AJ$22)*$AN$22)*$AH$22)+((((F43/100)*$AJ$23)*$AH$23)),IF(Calculator!$O$6="SINGLESPECTRUM",SUM((((F43/100)*$AJ$22)*$AH$22))+(((((F43/100)*$AJ$22)*$AN$22)*$AH$22)*Calculator!$G$4)-((((F43/100)*$AJ$22)*$AN$22)*$AH$22)+((((F43/100)*$AJ$23)*$AH$23)),IF(Calculator!$O$6="SINGLEHOMESTEAD",SUM((((F43/100)*$AJ$22)*$AH$22))+(((((F43/100)*$AJ$22)*$AN$22)*$AH$22)*Calculator!$G$3)-((((F43/100)*$AJ$22)*$AN$22)*$AH$22)+((((F43/100)*$AJ$23)*$AH$23)),IF(Calculator!$O$6="SINGLEBAND A",SUM((((F43/100)*$AJ$22)*$AH$22))+(((((F43/100)*$AJ$22)*$AN$22)*$AH$22)*Calculator!$G$5)-((((F43/100)*$AJ$22)*$AN$22)*$AH$22)+((((F43/100)*$AJ$23)*$AH$23)),IF(Calculator!$O$6="SINGLEBAND B",SUM((((F43/100)*$AJ$22)*$AH$22))+(((((F43/100)*$AJ$22)*$AN$22)*$AH$22)*Calculator!$G$6)-((((F43/100)*$AJ$22)*$AN$22)*$AH$22)+((((F43/100)*$AJ$23)*$AH$23)),IF(Calculator!$O$6="SINGLEBAND C",SUM((((F43/100)*$AJ$22)*$AH$22))+(((((F43/100)*$AJ$22)*$AN$22)*$AH$22)*Calculator!$G$7)-((((F43/100)*$AJ$22)*$AN$22)*$AH$22)+((((F43/100)*$AJ$23)*$AH$23)),IF(Calculator!$O$6="SINGLEBAND D",SUM((((F43/100)*$AJ$22)*$AH$22))+(((((F43/100)*$AJ$22)*$AN$22)*$AH$22)*Calculator!$G$8)-((((F43/100)*$AJ$22)*$AN$22)*$AH$22)+((((F43/100)*$AJ$23)*$AH$23)),IF(Calculator!$O$6="SINGLEURBANE",SUM((((F43/100)*$AJ$22)*$AH$22))+(((((F43/100)*$AJ$22)*$AN$22)*$AH$22)*Calculator!$G$9)-((((F43/100)*$AJ$22)*$AN$22)*$AH$22)+((((F43/100)*$AJ$23)*$AH$23)),IF(Calculator!$O$6="SINGLESILVERANOD",SUM((((F43/100)*$AJ$22)*$AH$22))+(((((F43/100)*$AJ$22)*$AN$22)*$AH$22)*Calculator!$G$10)-((((F43/100)*$AJ$22)*$AN$22)*$AH$22)+((((F43/100)*$AJ$23)*$AH$23)),IF(Calculator!$O$6="SINGLEANOD",SUM((((F43/100)*$AJ$22)*$AH$22))+(((((F43/100)*$AJ$22)*$AN$22)*$AH$22)*Calculator!$G$11)-((((F43/100)*$AJ$22)*$AN$22)*$AH$22)+((((F43/100)*$AJ$23)*$AH$23)),IF(Calculator!$O$6="DUALBASE",SUM((((F43/100)*$AJ$22)*$AH$22))+(((((F43/100)*$AJ$22)*$AN$22)*$AH$22)*Calculator!$G$12)-((((F43/100)*$AJ$22)*$AN$22)*$AH$22)+((((F43/100)*$AJ$23)*$AH$23)),IF(Calculator!$O$6="DUALELEMENTS",SUM((((F43/100)*$AJ$22)*$AH$22))+(((((F43/100)*$AJ$22)*$AN$22)*$AH$22)*Calculator!$G$13)-((((F43/100)*$AJ$22)*$AN$22)*$AH$22)+((((F43/100)*$AJ$23)*$AH$23)),IF(Calculator!$O$6="DUALSPECTRUM",SUM((((F43/100)*$AJ$22)*$AH$22))+(((((F43/100)*$AJ$22)*$AN$22)*$AH$22)*Calculator!$G$15)-((((F43/100)*$AJ$22)*$AN$22)*$AH$22)+((((F43/100)*$AJ$23)*$AH$23)),IF(Calculator!$O$6="DUALHOMESTEAD",SUM((((F43/100)*$AJ$22)*$AH$22))+(((((F43/100)*$AJ$22)*$AN$22)*$AH$22)*Calculator!$G$14)-((((F43/100)*$AJ$22)*$AN$22)*$AH$22)+((((F43/100)*$AJ$23)*$AH$23)),IF(Calculator!$O$6="DUALBAND A",SUM((((F43/100)*$AJ$22)*$AH$22))+(((((F43/100)*$AJ$22)*$AN$22)*$AH$22)*Calculator!$G$16)-((((F43/100)*$AJ$22)*$AN$22)*$AH$22)+((((F43/100)*$AJ$23)*$AH$23)),IF(Calculator!$O$6="DUALBAND B",SUM((((F43/100)*$AJ$22)*$AH$22))+(((((F43/100)*$AJ$22)*$AN$22)*$AH$22)*Calculator!$G$17)-((((F43/100)*$AJ$22)*$AN$22)*$AH$22)+((((F43/100)*$AJ$23)*$AH$23)),IF(Calculator!$O$6="DUALBAND C",SUM((((F43/100)*$AJ$22)*$AH$22))+(((((F43/100)*$AJ$22)*$AN$22)*$AH$22)*Calculator!$G$18)-((((F43/100)*$AJ$22)*$AN$22)*$AH$22)+((((F43/100)*$AJ$23)*$AH$23)),IF(Calculator!$O$6="DUALBAND D",SUM((((F43/100)*$AJ$22)*$AH$22))+(((((F43/100)*$AJ$22)*$AN$22)*$AH$22)*Calculator!$G$19)-((((F43/100)*$AJ$22)*$AN$22)*$AH$22)+((((F43/100)*$AJ$23)*$AH$23)),IF(Calculator!$O$6="DUALURBANE",SUM((((F43/100)*$AJ$22)*$AH$22))+(((((F43/100)*$AJ$22)*$AN$22)*$AH$22)*Calculator!$G$20)-((((F43/100)*$AJ$22)*$AN$22)*$AH$22)+((((F43/100)*$AJ$23)*$AH$23)),IF(Calculator!$O$6="DUALSILVERANOD",SUM((((F43/100)*$AJ$22)*$AH$22))+(((((F43/100)*$AJ$22)*$AN$22)*$AH$22)*Calculator!$G$21)-((((F43/100)*$AJ$22)*$AN$22)*$AH$22)+((((F43/100)*$AJ$23)*$AH$23)),IF(Calculator!$O$6="DUALANOD",SUM((((F43/100)*$AJ$22)*$AH$22))+(((((F43/100)*$AJ$22)*$AN$22)*$AH$22)*Calculator!$G$22)-((((F43/100)*$AJ$22)*$AN$22)*$AH$22)+((((F43/100)*$AJ$23)*$AH$23))))))))))))))))))))))))</f>
        <v>1320.731434472656</v>
      </c>
      <c r="V43" s="2">
        <f>IF(Calculator!$O$6="SINGLEBASE",SUM((((G43/100)*$AJ$22)*$AH$22))+((((G43/100)*$AJ$23)*$AH$23)),IF(Calculator!$O$6="SINGLEELEMENTS",SUM((((G43/100)*$AJ$22)*$AH$22))+(((((G43/100)*$AJ$22)*$AN$22)*$AH$22)*Calculator!$G$2)-((((G43/100)*$AJ$22)*$AN$22)*$AH$22)+((((G43/100)*$AJ$23)*$AH$23)),IF(Calculator!$O$6="SINGLESPECTRUM",SUM((((G43/100)*$AJ$22)*$AH$22))+(((((G43/100)*$AJ$22)*$AN$22)*$AH$22)*Calculator!$G$4)-((((G43/100)*$AJ$22)*$AN$22)*$AH$22)+((((G43/100)*$AJ$23)*$AH$23)),IF(Calculator!$O$6="SINGLEHOMESTEAD",SUM((((G43/100)*$AJ$22)*$AH$22))+(((((G43/100)*$AJ$22)*$AN$22)*$AH$22)*Calculator!$G$3)-((((G43/100)*$AJ$22)*$AN$22)*$AH$22)+((((G43/100)*$AJ$23)*$AH$23)),IF(Calculator!$O$6="SINGLEBAND A",SUM((((G43/100)*$AJ$22)*$AH$22))+(((((G43/100)*$AJ$22)*$AN$22)*$AH$22)*Calculator!$G$5)-((((G43/100)*$AJ$22)*$AN$22)*$AH$22)+((((G43/100)*$AJ$23)*$AH$23)),IF(Calculator!$O$6="SINGLEBAND B",SUM((((G43/100)*$AJ$22)*$AH$22))+(((((G43/100)*$AJ$22)*$AN$22)*$AH$22)*Calculator!$G$6)-((((G43/100)*$AJ$22)*$AN$22)*$AH$22)+((((G43/100)*$AJ$23)*$AH$23)),IF(Calculator!$O$6="SINGLEBAND C",SUM((((G43/100)*$AJ$22)*$AH$22))+(((((G43/100)*$AJ$22)*$AN$22)*$AH$22)*Calculator!$G$7)-((((G43/100)*$AJ$22)*$AN$22)*$AH$22)+((((G43/100)*$AJ$23)*$AH$23)),IF(Calculator!$O$6="SINGLEBAND D",SUM((((G43/100)*$AJ$22)*$AH$22))+(((((G43/100)*$AJ$22)*$AN$22)*$AH$22)*Calculator!$G$8)-((((G43/100)*$AJ$22)*$AN$22)*$AH$22)+((((G43/100)*$AJ$23)*$AH$23)),IF(Calculator!$O$6="SINGLEURBANE",SUM((((G43/100)*$AJ$22)*$AH$22))+(((((G43/100)*$AJ$22)*$AN$22)*$AH$22)*Calculator!$G$9)-((((G43/100)*$AJ$22)*$AN$22)*$AH$22)+((((G43/100)*$AJ$23)*$AH$23)),IF(Calculator!$O$6="SINGLESILVERANOD",SUM((((G43/100)*$AJ$22)*$AH$22))+(((((G43/100)*$AJ$22)*$AN$22)*$AH$22)*Calculator!$G$10)-((((G43/100)*$AJ$22)*$AN$22)*$AH$22)+((((G43/100)*$AJ$23)*$AH$23)),IF(Calculator!$O$6="SINGLEANOD",SUM((((G43/100)*$AJ$22)*$AH$22))+(((((G43/100)*$AJ$22)*$AN$22)*$AH$22)*Calculator!$G$11)-((((G43/100)*$AJ$22)*$AN$22)*$AH$22)+((((G43/100)*$AJ$23)*$AH$23)),IF(Calculator!$O$6="DUALBASE",SUM((((G43/100)*$AJ$22)*$AH$22))+(((((G43/100)*$AJ$22)*$AN$22)*$AH$22)*Calculator!$G$12)-((((G43/100)*$AJ$22)*$AN$22)*$AH$22)+((((G43/100)*$AJ$23)*$AH$23)),IF(Calculator!$O$6="DUALELEMENTS",SUM((((G43/100)*$AJ$22)*$AH$22))+(((((G43/100)*$AJ$22)*$AN$22)*$AH$22)*Calculator!$G$13)-((((G43/100)*$AJ$22)*$AN$22)*$AH$22)+((((G43/100)*$AJ$23)*$AH$23)),IF(Calculator!$O$6="DUALSPECTRUM",SUM((((G43/100)*$AJ$22)*$AH$22))+(((((G43/100)*$AJ$22)*$AN$22)*$AH$22)*Calculator!$G$15)-((((G43/100)*$AJ$22)*$AN$22)*$AH$22)+((((G43/100)*$AJ$23)*$AH$23)),IF(Calculator!$O$6="DUALHOMESTEAD",SUM((((G43/100)*$AJ$22)*$AH$22))+(((((G43/100)*$AJ$22)*$AN$22)*$AH$22)*Calculator!$G$14)-((((G43/100)*$AJ$22)*$AN$22)*$AH$22)+((((G43/100)*$AJ$23)*$AH$23)),IF(Calculator!$O$6="DUALBAND A",SUM((((G43/100)*$AJ$22)*$AH$22))+(((((G43/100)*$AJ$22)*$AN$22)*$AH$22)*Calculator!$G$16)-((((G43/100)*$AJ$22)*$AN$22)*$AH$22)+((((G43/100)*$AJ$23)*$AH$23)),IF(Calculator!$O$6="DUALBAND B",SUM((((G43/100)*$AJ$22)*$AH$22))+(((((G43/100)*$AJ$22)*$AN$22)*$AH$22)*Calculator!$G$17)-((((G43/100)*$AJ$22)*$AN$22)*$AH$22)+((((G43/100)*$AJ$23)*$AH$23)),IF(Calculator!$O$6="DUALBAND C",SUM((((G43/100)*$AJ$22)*$AH$22))+(((((G43/100)*$AJ$22)*$AN$22)*$AH$22)*Calculator!$G$18)-((((G43/100)*$AJ$22)*$AN$22)*$AH$22)+((((G43/100)*$AJ$23)*$AH$23)),IF(Calculator!$O$6="DUALBAND D",SUM((((G43/100)*$AJ$22)*$AH$22))+(((((G43/100)*$AJ$22)*$AN$22)*$AH$22)*Calculator!$G$19)-((((G43/100)*$AJ$22)*$AN$22)*$AH$22)+((((G43/100)*$AJ$23)*$AH$23)),IF(Calculator!$O$6="DUALURBANE",SUM((((G43/100)*$AJ$22)*$AH$22))+(((((G43/100)*$AJ$22)*$AN$22)*$AH$22)*Calculator!$G$20)-((((G43/100)*$AJ$22)*$AN$22)*$AH$22)+((((G43/100)*$AJ$23)*$AH$23)),IF(Calculator!$O$6="DUALSILVERANOD",SUM((((G43/100)*$AJ$22)*$AH$22))+(((((G43/100)*$AJ$22)*$AN$22)*$AH$22)*Calculator!$G$21)-((((G43/100)*$AJ$22)*$AN$22)*$AH$22)+((((G43/100)*$AJ$23)*$AH$23)),IF(Calculator!$O$6="DUALANOD",SUM((((G43/100)*$AJ$22)*$AH$22))+(((((G43/100)*$AJ$22)*$AN$22)*$AH$22)*Calculator!$G$22)-((((G43/100)*$AJ$22)*$AN$22)*$AH$22)+((((G43/100)*$AJ$23)*$AH$23))))))))))))))))))))))))</f>
        <v>1329.7802440795895</v>
      </c>
      <c r="W43" s="2">
        <f>IF(Calculator!$O$6="SINGLEBASE",SUM((((H43/100)*$AJ$22)*$AH$22))+((((H43/100)*$AJ$23)*$AH$23)),IF(Calculator!$O$6="SINGLEELEMENTS",SUM((((H43/100)*$AJ$22)*$AH$22))+(((((H43/100)*$AJ$22)*$AN$22)*$AH$22)*Calculator!$G$2)-((((H43/100)*$AJ$22)*$AN$22)*$AH$22)+((((H43/100)*$AJ$23)*$AH$23)),IF(Calculator!$O$6="SINGLESPECTRUM",SUM((((H43/100)*$AJ$22)*$AH$22))+(((((H43/100)*$AJ$22)*$AN$22)*$AH$22)*Calculator!$G$4)-((((H43/100)*$AJ$22)*$AN$22)*$AH$22)+((((H43/100)*$AJ$23)*$AH$23)),IF(Calculator!$O$6="SINGLEHOMESTEAD",SUM((((H43/100)*$AJ$22)*$AH$22))+(((((H43/100)*$AJ$22)*$AN$22)*$AH$22)*Calculator!$G$3)-((((H43/100)*$AJ$22)*$AN$22)*$AH$22)+((((H43/100)*$AJ$23)*$AH$23)),IF(Calculator!$O$6="SINGLEBAND A",SUM((((H43/100)*$AJ$22)*$AH$22))+(((((H43/100)*$AJ$22)*$AN$22)*$AH$22)*Calculator!$G$5)-((((H43/100)*$AJ$22)*$AN$22)*$AH$22)+((((H43/100)*$AJ$23)*$AH$23)),IF(Calculator!$O$6="SINGLEBAND B",SUM((((H43/100)*$AJ$22)*$AH$22))+(((((H43/100)*$AJ$22)*$AN$22)*$AH$22)*Calculator!$G$6)-((((H43/100)*$AJ$22)*$AN$22)*$AH$22)+((((H43/100)*$AJ$23)*$AH$23)),IF(Calculator!$O$6="SINGLEBAND C",SUM((((H43/100)*$AJ$22)*$AH$22))+(((((H43/100)*$AJ$22)*$AN$22)*$AH$22)*Calculator!$G$7)-((((H43/100)*$AJ$22)*$AN$22)*$AH$22)+((((H43/100)*$AJ$23)*$AH$23)),IF(Calculator!$O$6="SINGLEBAND D",SUM((((H43/100)*$AJ$22)*$AH$22))+(((((H43/100)*$AJ$22)*$AN$22)*$AH$22)*Calculator!$G$8)-((((H43/100)*$AJ$22)*$AN$22)*$AH$22)+((((H43/100)*$AJ$23)*$AH$23)),IF(Calculator!$O$6="SINGLEURBANE",SUM((((H43/100)*$AJ$22)*$AH$22))+(((((H43/100)*$AJ$22)*$AN$22)*$AH$22)*Calculator!$G$9)-((((H43/100)*$AJ$22)*$AN$22)*$AH$22)+((((H43/100)*$AJ$23)*$AH$23)),IF(Calculator!$O$6="SINGLESILVERANOD",SUM((((H43/100)*$AJ$22)*$AH$22))+(((((H43/100)*$AJ$22)*$AN$22)*$AH$22)*Calculator!$G$10)-((((H43/100)*$AJ$22)*$AN$22)*$AH$22)+((((H43/100)*$AJ$23)*$AH$23)),IF(Calculator!$O$6="SINGLEANOD",SUM((((H43/100)*$AJ$22)*$AH$22))+(((((H43/100)*$AJ$22)*$AN$22)*$AH$22)*Calculator!$G$11)-((((H43/100)*$AJ$22)*$AN$22)*$AH$22)+((((H43/100)*$AJ$23)*$AH$23)),IF(Calculator!$O$6="DUALBASE",SUM((((H43/100)*$AJ$22)*$AH$22))+(((((H43/100)*$AJ$22)*$AN$22)*$AH$22)*Calculator!$G$12)-((((H43/100)*$AJ$22)*$AN$22)*$AH$22)+((((H43/100)*$AJ$23)*$AH$23)),IF(Calculator!$O$6="DUALELEMENTS",SUM((((H43/100)*$AJ$22)*$AH$22))+(((((H43/100)*$AJ$22)*$AN$22)*$AH$22)*Calculator!$G$13)-((((H43/100)*$AJ$22)*$AN$22)*$AH$22)+((((H43/100)*$AJ$23)*$AH$23)),IF(Calculator!$O$6="DUALSPECTRUM",SUM((((H43/100)*$AJ$22)*$AH$22))+(((((H43/100)*$AJ$22)*$AN$22)*$AH$22)*Calculator!$G$15)-((((H43/100)*$AJ$22)*$AN$22)*$AH$22)+((((H43/100)*$AJ$23)*$AH$23)),IF(Calculator!$O$6="DUALHOMESTEAD",SUM((((H43/100)*$AJ$22)*$AH$22))+(((((H43/100)*$AJ$22)*$AN$22)*$AH$22)*Calculator!$G$14)-((((H43/100)*$AJ$22)*$AN$22)*$AH$22)+((((H43/100)*$AJ$23)*$AH$23)),IF(Calculator!$O$6="DUALBAND A",SUM((((H43/100)*$AJ$22)*$AH$22))+(((((H43/100)*$AJ$22)*$AN$22)*$AH$22)*Calculator!$G$16)-((((H43/100)*$AJ$22)*$AN$22)*$AH$22)+((((H43/100)*$AJ$23)*$AH$23)),IF(Calculator!$O$6="DUALBAND B",SUM((((H43/100)*$AJ$22)*$AH$22))+(((((H43/100)*$AJ$22)*$AN$22)*$AH$22)*Calculator!$G$17)-((((H43/100)*$AJ$22)*$AN$22)*$AH$22)+((((H43/100)*$AJ$23)*$AH$23)),IF(Calculator!$O$6="DUALBAND C",SUM((((H43/100)*$AJ$22)*$AH$22))+(((((H43/100)*$AJ$22)*$AN$22)*$AH$22)*Calculator!$G$18)-((((H43/100)*$AJ$22)*$AN$22)*$AH$22)+((((H43/100)*$AJ$23)*$AH$23)),IF(Calculator!$O$6="DUALBAND D",SUM((((H43/100)*$AJ$22)*$AH$22))+(((((H43/100)*$AJ$22)*$AN$22)*$AH$22)*Calculator!$G$19)-((((H43/100)*$AJ$22)*$AN$22)*$AH$22)+((((H43/100)*$AJ$23)*$AH$23)),IF(Calculator!$O$6="DUALURBANE",SUM((((H43/100)*$AJ$22)*$AH$22))+(((((H43/100)*$AJ$22)*$AN$22)*$AH$22)*Calculator!$G$20)-((((H43/100)*$AJ$22)*$AN$22)*$AH$22)+((((H43/100)*$AJ$23)*$AH$23)),IF(Calculator!$O$6="DUALSILVERANOD",SUM((((H43/100)*$AJ$22)*$AH$22))+(((((H43/100)*$AJ$22)*$AN$22)*$AH$22)*Calculator!$G$21)-((((H43/100)*$AJ$22)*$AN$22)*$AH$22)+((((H43/100)*$AJ$23)*$AH$23)),IF(Calculator!$O$6="DUALANOD",SUM((((H43/100)*$AJ$22)*$AH$22))+(((((H43/100)*$AJ$22)*$AN$22)*$AH$22)*Calculator!$G$22)-((((H43/100)*$AJ$22)*$AN$22)*$AH$22)+((((H43/100)*$AJ$23)*$AH$23))))))))))))))))))))))))</f>
        <v>1338.7220457885737</v>
      </c>
      <c r="X43" s="2">
        <f>IF(Calculator!$O$6="SINGLEBASE",SUM((((I43/100)*$AJ$22)*$AH$22))+((((I43/100)*$AJ$23)*$AH$23)),IF(Calculator!$O$6="SINGLEELEMENTS",SUM((((I43/100)*$AJ$22)*$AH$22))+(((((I43/100)*$AJ$22)*$AN$22)*$AH$22)*Calculator!$G$2)-((((I43/100)*$AJ$22)*$AN$22)*$AH$22)+((((I43/100)*$AJ$23)*$AH$23)),IF(Calculator!$O$6="SINGLESPECTRUM",SUM((((I43/100)*$AJ$22)*$AH$22))+(((((I43/100)*$AJ$22)*$AN$22)*$AH$22)*Calculator!$G$4)-((((I43/100)*$AJ$22)*$AN$22)*$AH$22)+((((I43/100)*$AJ$23)*$AH$23)),IF(Calculator!$O$6="SINGLEHOMESTEAD",SUM((((I43/100)*$AJ$22)*$AH$22))+(((((I43/100)*$AJ$22)*$AN$22)*$AH$22)*Calculator!$G$3)-((((I43/100)*$AJ$22)*$AN$22)*$AH$22)+((((I43/100)*$AJ$23)*$AH$23)),IF(Calculator!$O$6="SINGLEBAND A",SUM((((I43/100)*$AJ$22)*$AH$22))+(((((I43/100)*$AJ$22)*$AN$22)*$AH$22)*Calculator!$G$5)-((((I43/100)*$AJ$22)*$AN$22)*$AH$22)+((((I43/100)*$AJ$23)*$AH$23)),IF(Calculator!$O$6="SINGLEBAND B",SUM((((I43/100)*$AJ$22)*$AH$22))+(((((I43/100)*$AJ$22)*$AN$22)*$AH$22)*Calculator!$G$6)-((((I43/100)*$AJ$22)*$AN$22)*$AH$22)+((((I43/100)*$AJ$23)*$AH$23)),IF(Calculator!$O$6="SINGLEBAND C",SUM((((I43/100)*$AJ$22)*$AH$22))+(((((I43/100)*$AJ$22)*$AN$22)*$AH$22)*Calculator!$G$7)-((((I43/100)*$AJ$22)*$AN$22)*$AH$22)+((((I43/100)*$AJ$23)*$AH$23)),IF(Calculator!$O$6="SINGLEBAND D",SUM((((I43/100)*$AJ$22)*$AH$22))+(((((I43/100)*$AJ$22)*$AN$22)*$AH$22)*Calculator!$G$8)-((((I43/100)*$AJ$22)*$AN$22)*$AH$22)+((((I43/100)*$AJ$23)*$AH$23)),IF(Calculator!$O$6="SINGLEURBANE",SUM((((I43/100)*$AJ$22)*$AH$22))+(((((I43/100)*$AJ$22)*$AN$22)*$AH$22)*Calculator!$G$9)-((((I43/100)*$AJ$22)*$AN$22)*$AH$22)+((((I43/100)*$AJ$23)*$AH$23)),IF(Calculator!$O$6="SINGLESILVERANOD",SUM((((I43/100)*$AJ$22)*$AH$22))+(((((I43/100)*$AJ$22)*$AN$22)*$AH$22)*Calculator!$G$10)-((((I43/100)*$AJ$22)*$AN$22)*$AH$22)+((((I43/100)*$AJ$23)*$AH$23)),IF(Calculator!$O$6="SINGLEANOD",SUM((((I43/100)*$AJ$22)*$AH$22))+(((((I43/100)*$AJ$22)*$AN$22)*$AH$22)*Calculator!$G$11)-((((I43/100)*$AJ$22)*$AN$22)*$AH$22)+((((I43/100)*$AJ$23)*$AH$23)),IF(Calculator!$O$6="DUALBASE",SUM((((I43/100)*$AJ$22)*$AH$22))+(((((I43/100)*$AJ$22)*$AN$22)*$AH$22)*Calculator!$G$12)-((((I43/100)*$AJ$22)*$AN$22)*$AH$22)+((((I43/100)*$AJ$23)*$AH$23)),IF(Calculator!$O$6="DUALELEMENTS",SUM((((I43/100)*$AJ$22)*$AH$22))+(((((I43/100)*$AJ$22)*$AN$22)*$AH$22)*Calculator!$G$13)-((((I43/100)*$AJ$22)*$AN$22)*$AH$22)+((((I43/100)*$AJ$23)*$AH$23)),IF(Calculator!$O$6="DUALSPECTRUM",SUM((((I43/100)*$AJ$22)*$AH$22))+(((((I43/100)*$AJ$22)*$AN$22)*$AH$22)*Calculator!$G$15)-((((I43/100)*$AJ$22)*$AN$22)*$AH$22)+((((I43/100)*$AJ$23)*$AH$23)),IF(Calculator!$O$6="DUALHOMESTEAD",SUM((((I43/100)*$AJ$22)*$AH$22))+(((((I43/100)*$AJ$22)*$AN$22)*$AH$22)*Calculator!$G$14)-((((I43/100)*$AJ$22)*$AN$22)*$AH$22)+((((I43/100)*$AJ$23)*$AH$23)),IF(Calculator!$O$6="DUALBAND A",SUM((((I43/100)*$AJ$22)*$AH$22))+(((((I43/100)*$AJ$22)*$AN$22)*$AH$22)*Calculator!$G$16)-((((I43/100)*$AJ$22)*$AN$22)*$AH$22)+((((I43/100)*$AJ$23)*$AH$23)),IF(Calculator!$O$6="DUALBAND B",SUM((((I43/100)*$AJ$22)*$AH$22))+(((((I43/100)*$AJ$22)*$AN$22)*$AH$22)*Calculator!$G$17)-((((I43/100)*$AJ$22)*$AN$22)*$AH$22)+((((I43/100)*$AJ$23)*$AH$23)),IF(Calculator!$O$6="DUALBAND C",SUM((((I43/100)*$AJ$22)*$AH$22))+(((((I43/100)*$AJ$22)*$AN$22)*$AH$22)*Calculator!$G$18)-((((I43/100)*$AJ$22)*$AN$22)*$AH$22)+((((I43/100)*$AJ$23)*$AH$23)),IF(Calculator!$O$6="DUALBAND D",SUM((((I43/100)*$AJ$22)*$AH$22))+(((((I43/100)*$AJ$22)*$AN$22)*$AH$22)*Calculator!$G$19)-((((I43/100)*$AJ$22)*$AN$22)*$AH$22)+((((I43/100)*$AJ$23)*$AH$23)),IF(Calculator!$O$6="DUALURBANE",SUM((((I43/100)*$AJ$22)*$AH$22))+(((((I43/100)*$AJ$22)*$AN$22)*$AH$22)*Calculator!$G$20)-((((I43/100)*$AJ$22)*$AN$22)*$AH$22)+((((I43/100)*$AJ$23)*$AH$23)),IF(Calculator!$O$6="DUALSILVERANOD",SUM((((I43/100)*$AJ$22)*$AH$22))+(((((I43/100)*$AJ$22)*$AN$22)*$AH$22)*Calculator!$G$21)-((((I43/100)*$AJ$22)*$AN$22)*$AH$22)+((((I43/100)*$AJ$23)*$AH$23)),IF(Calculator!$O$6="DUALANOD",SUM((((I43/100)*$AJ$22)*$AH$22))+(((((I43/100)*$AJ$22)*$AN$22)*$AH$22)*Calculator!$G$22)-((((I43/100)*$AJ$22)*$AN$22)*$AH$22)+((((I43/100)*$AJ$23)*$AH$23))))))))))))))))))))))))</f>
        <v>1348.3064178955074</v>
      </c>
      <c r="Y43" s="2">
        <f>IF(Calculator!$O$6="SINGLEBASE",SUM((((J43/100)*$AJ$22)*$AH$22))+((((J43/100)*$AJ$23)*$AH$23)),IF(Calculator!$O$6="SINGLEELEMENTS",SUM((((J43/100)*$AJ$22)*$AH$22))+(((((J43/100)*$AJ$22)*$AN$22)*$AH$22)*Calculator!$G$2)-((((J43/100)*$AJ$22)*$AN$22)*$AH$22)+((((J43/100)*$AJ$23)*$AH$23)),IF(Calculator!$O$6="SINGLESPECTRUM",SUM((((J43/100)*$AJ$22)*$AH$22))+(((((J43/100)*$AJ$22)*$AN$22)*$AH$22)*Calculator!$G$4)-((((J43/100)*$AJ$22)*$AN$22)*$AH$22)+((((J43/100)*$AJ$23)*$AH$23)),IF(Calculator!$O$6="SINGLEHOMESTEAD",SUM((((J43/100)*$AJ$22)*$AH$22))+(((((J43/100)*$AJ$22)*$AN$22)*$AH$22)*Calculator!$G$3)-((((J43/100)*$AJ$22)*$AN$22)*$AH$22)+((((J43/100)*$AJ$23)*$AH$23)),IF(Calculator!$O$6="SINGLEBAND A",SUM((((J43/100)*$AJ$22)*$AH$22))+(((((J43/100)*$AJ$22)*$AN$22)*$AH$22)*Calculator!$G$5)-((((J43/100)*$AJ$22)*$AN$22)*$AH$22)+((((J43/100)*$AJ$23)*$AH$23)),IF(Calculator!$O$6="SINGLEBAND B",SUM((((J43/100)*$AJ$22)*$AH$22))+(((((J43/100)*$AJ$22)*$AN$22)*$AH$22)*Calculator!$G$6)-((((J43/100)*$AJ$22)*$AN$22)*$AH$22)+((((J43/100)*$AJ$23)*$AH$23)),IF(Calculator!$O$6="SINGLEBAND C",SUM((((J43/100)*$AJ$22)*$AH$22))+(((((J43/100)*$AJ$22)*$AN$22)*$AH$22)*Calculator!$G$7)-((((J43/100)*$AJ$22)*$AN$22)*$AH$22)+((((J43/100)*$AJ$23)*$AH$23)),IF(Calculator!$O$6="SINGLEBAND D",SUM((((J43/100)*$AJ$22)*$AH$22))+(((((J43/100)*$AJ$22)*$AN$22)*$AH$22)*Calculator!$G$8)-((((J43/100)*$AJ$22)*$AN$22)*$AH$22)+((((J43/100)*$AJ$23)*$AH$23)),IF(Calculator!$O$6="SINGLEURBANE",SUM((((J43/100)*$AJ$22)*$AH$22))+(((((J43/100)*$AJ$22)*$AN$22)*$AH$22)*Calculator!$G$9)-((((J43/100)*$AJ$22)*$AN$22)*$AH$22)+((((J43/100)*$AJ$23)*$AH$23)),IF(Calculator!$O$6="SINGLESILVERANOD",SUM((((J43/100)*$AJ$22)*$AH$22))+(((((J43/100)*$AJ$22)*$AN$22)*$AH$22)*Calculator!$G$10)-((((J43/100)*$AJ$22)*$AN$22)*$AH$22)+((((J43/100)*$AJ$23)*$AH$23)),IF(Calculator!$O$6="SINGLEANOD",SUM((((J43/100)*$AJ$22)*$AH$22))+(((((J43/100)*$AJ$22)*$AN$22)*$AH$22)*Calculator!$G$11)-((((J43/100)*$AJ$22)*$AN$22)*$AH$22)+((((J43/100)*$AJ$23)*$AH$23)),IF(Calculator!$O$6="DUALBASE",SUM((((J43/100)*$AJ$22)*$AH$22))+(((((J43/100)*$AJ$22)*$AN$22)*$AH$22)*Calculator!$G$12)-((((J43/100)*$AJ$22)*$AN$22)*$AH$22)+((((J43/100)*$AJ$23)*$AH$23)),IF(Calculator!$O$6="DUALELEMENTS",SUM((((J43/100)*$AJ$22)*$AH$22))+(((((J43/100)*$AJ$22)*$AN$22)*$AH$22)*Calculator!$G$13)-((((J43/100)*$AJ$22)*$AN$22)*$AH$22)+((((J43/100)*$AJ$23)*$AH$23)),IF(Calculator!$O$6="DUALSPECTRUM",SUM((((J43/100)*$AJ$22)*$AH$22))+(((((J43/100)*$AJ$22)*$AN$22)*$AH$22)*Calculator!$G$15)-((((J43/100)*$AJ$22)*$AN$22)*$AH$22)+((((J43/100)*$AJ$23)*$AH$23)),IF(Calculator!$O$6="DUALHOMESTEAD",SUM((((J43/100)*$AJ$22)*$AH$22))+(((((J43/100)*$AJ$22)*$AN$22)*$AH$22)*Calculator!$G$14)-((((J43/100)*$AJ$22)*$AN$22)*$AH$22)+((((J43/100)*$AJ$23)*$AH$23)),IF(Calculator!$O$6="DUALBAND A",SUM((((J43/100)*$AJ$22)*$AH$22))+(((((J43/100)*$AJ$22)*$AN$22)*$AH$22)*Calculator!$G$16)-((((J43/100)*$AJ$22)*$AN$22)*$AH$22)+((((J43/100)*$AJ$23)*$AH$23)),IF(Calculator!$O$6="DUALBAND B",SUM((((J43/100)*$AJ$22)*$AH$22))+(((((J43/100)*$AJ$22)*$AN$22)*$AH$22)*Calculator!$G$17)-((((J43/100)*$AJ$22)*$AN$22)*$AH$22)+((((J43/100)*$AJ$23)*$AH$23)),IF(Calculator!$O$6="DUALBAND C",SUM((((J43/100)*$AJ$22)*$AH$22))+(((((J43/100)*$AJ$22)*$AN$22)*$AH$22)*Calculator!$G$18)-((((J43/100)*$AJ$22)*$AN$22)*$AH$22)+((((J43/100)*$AJ$23)*$AH$23)),IF(Calculator!$O$6="DUALBAND D",SUM((((J43/100)*$AJ$22)*$AH$22))+(((((J43/100)*$AJ$22)*$AN$22)*$AH$22)*Calculator!$G$19)-((((J43/100)*$AJ$22)*$AN$22)*$AH$22)+((((J43/100)*$AJ$23)*$AH$23)),IF(Calculator!$O$6="DUALURBANE",SUM((((J43/100)*$AJ$22)*$AH$22))+(((((J43/100)*$AJ$22)*$AN$22)*$AH$22)*Calculator!$G$20)-((((J43/100)*$AJ$22)*$AN$22)*$AH$22)+((((J43/100)*$AJ$23)*$AH$23)),IF(Calculator!$O$6="DUALSILVERANOD",SUM((((J43/100)*$AJ$22)*$AH$22))+(((((J43/100)*$AJ$22)*$AN$22)*$AH$22)*Calculator!$G$21)-((((J43/100)*$AJ$22)*$AN$22)*$AH$22)+((((J43/100)*$AJ$23)*$AH$23)),IF(Calculator!$O$6="DUALANOD",SUM((((J43/100)*$AJ$22)*$AH$22))+(((((J43/100)*$AJ$22)*$AN$22)*$AH$22)*Calculator!$G$22)-((((J43/100)*$AJ$22)*$AN$22)*$AH$22)+((((J43/100)*$AJ$23)*$AH$23))))))))))))))))))))))))</f>
        <v>1357.2482196044919</v>
      </c>
      <c r="Z43" s="2">
        <f>IF(Calculator!$O$6="SINGLEBASE",SUM((((K43/100)*$AJ$22)*$AH$22))+((((K43/100)*$AJ$23)*$AH$23)),IF(Calculator!$O$6="SINGLEELEMENTS",SUM((((K43/100)*$AJ$22)*$AH$22))+(((((K43/100)*$AJ$22)*$AN$22)*$AH$22)*Calculator!$G$2)-((((K43/100)*$AJ$22)*$AN$22)*$AH$22)+((((K43/100)*$AJ$23)*$AH$23)),IF(Calculator!$O$6="SINGLESPECTRUM",SUM((((K43/100)*$AJ$22)*$AH$22))+(((((K43/100)*$AJ$22)*$AN$22)*$AH$22)*Calculator!$G$4)-((((K43/100)*$AJ$22)*$AN$22)*$AH$22)+((((K43/100)*$AJ$23)*$AH$23)),IF(Calculator!$O$6="SINGLEHOMESTEAD",SUM((((K43/100)*$AJ$22)*$AH$22))+(((((K43/100)*$AJ$22)*$AN$22)*$AH$22)*Calculator!$G$3)-((((K43/100)*$AJ$22)*$AN$22)*$AH$22)+((((K43/100)*$AJ$23)*$AH$23)),IF(Calculator!$O$6="SINGLEBAND A",SUM((((K43/100)*$AJ$22)*$AH$22))+(((((K43/100)*$AJ$22)*$AN$22)*$AH$22)*Calculator!$G$5)-((((K43/100)*$AJ$22)*$AN$22)*$AH$22)+((((K43/100)*$AJ$23)*$AH$23)),IF(Calculator!$O$6="SINGLEBAND B",SUM((((K43/100)*$AJ$22)*$AH$22))+(((((K43/100)*$AJ$22)*$AN$22)*$AH$22)*Calculator!$G$6)-((((K43/100)*$AJ$22)*$AN$22)*$AH$22)+((((K43/100)*$AJ$23)*$AH$23)),IF(Calculator!$O$6="SINGLEBAND C",SUM((((K43/100)*$AJ$22)*$AH$22))+(((((K43/100)*$AJ$22)*$AN$22)*$AH$22)*Calculator!$G$7)-((((K43/100)*$AJ$22)*$AN$22)*$AH$22)+((((K43/100)*$AJ$23)*$AH$23)),IF(Calculator!$O$6="SINGLEBAND D",SUM((((K43/100)*$AJ$22)*$AH$22))+(((((K43/100)*$AJ$22)*$AN$22)*$AH$22)*Calculator!$G$8)-((((K43/100)*$AJ$22)*$AN$22)*$AH$22)+((((K43/100)*$AJ$23)*$AH$23)),IF(Calculator!$O$6="SINGLEURBANE",SUM((((K43/100)*$AJ$22)*$AH$22))+(((((K43/100)*$AJ$22)*$AN$22)*$AH$22)*Calculator!$G$9)-((((K43/100)*$AJ$22)*$AN$22)*$AH$22)+((((K43/100)*$AJ$23)*$AH$23)),IF(Calculator!$O$6="SINGLESILVERANOD",SUM((((K43/100)*$AJ$22)*$AH$22))+(((((K43/100)*$AJ$22)*$AN$22)*$AH$22)*Calculator!$G$10)-((((K43/100)*$AJ$22)*$AN$22)*$AH$22)+((((K43/100)*$AJ$23)*$AH$23)),IF(Calculator!$O$6="SINGLEANOD",SUM((((K43/100)*$AJ$22)*$AH$22))+(((((K43/100)*$AJ$22)*$AN$22)*$AH$22)*Calculator!$G$11)-((((K43/100)*$AJ$22)*$AN$22)*$AH$22)+((((K43/100)*$AJ$23)*$AH$23)),IF(Calculator!$O$6="DUALBASE",SUM((((K43/100)*$AJ$22)*$AH$22))+(((((K43/100)*$AJ$22)*$AN$22)*$AH$22)*Calculator!$G$12)-((((K43/100)*$AJ$22)*$AN$22)*$AH$22)+((((K43/100)*$AJ$23)*$AH$23)),IF(Calculator!$O$6="DUALELEMENTS",SUM((((K43/100)*$AJ$22)*$AH$22))+(((((K43/100)*$AJ$22)*$AN$22)*$AH$22)*Calculator!$G$13)-((((K43/100)*$AJ$22)*$AN$22)*$AH$22)+((((K43/100)*$AJ$23)*$AH$23)),IF(Calculator!$O$6="DUALSPECTRUM",SUM((((K43/100)*$AJ$22)*$AH$22))+(((((K43/100)*$AJ$22)*$AN$22)*$AH$22)*Calculator!$G$15)-((((K43/100)*$AJ$22)*$AN$22)*$AH$22)+((((K43/100)*$AJ$23)*$AH$23)),IF(Calculator!$O$6="DUALHOMESTEAD",SUM((((K43/100)*$AJ$22)*$AH$22))+(((((K43/100)*$AJ$22)*$AN$22)*$AH$22)*Calculator!$G$14)-((((K43/100)*$AJ$22)*$AN$22)*$AH$22)+((((K43/100)*$AJ$23)*$AH$23)),IF(Calculator!$O$6="DUALBAND A",SUM((((K43/100)*$AJ$22)*$AH$22))+(((((K43/100)*$AJ$22)*$AN$22)*$AH$22)*Calculator!$G$16)-((((K43/100)*$AJ$22)*$AN$22)*$AH$22)+((((K43/100)*$AJ$23)*$AH$23)),IF(Calculator!$O$6="DUALBAND B",SUM((((K43/100)*$AJ$22)*$AH$22))+(((((K43/100)*$AJ$22)*$AN$22)*$AH$22)*Calculator!$G$17)-((((K43/100)*$AJ$22)*$AN$22)*$AH$22)+((((K43/100)*$AJ$23)*$AH$23)),IF(Calculator!$O$6="DUALBAND C",SUM((((K43/100)*$AJ$22)*$AH$22))+(((((K43/100)*$AJ$22)*$AN$22)*$AH$22)*Calculator!$G$18)-((((K43/100)*$AJ$22)*$AN$22)*$AH$22)+((((K43/100)*$AJ$23)*$AH$23)),IF(Calculator!$O$6="DUALBAND D",SUM((((K43/100)*$AJ$22)*$AH$22))+(((((K43/100)*$AJ$22)*$AN$22)*$AH$22)*Calculator!$G$19)-((((K43/100)*$AJ$22)*$AN$22)*$AH$22)+((((K43/100)*$AJ$23)*$AH$23)),IF(Calculator!$O$6="DUALURBANE",SUM((((K43/100)*$AJ$22)*$AH$22))+(((((K43/100)*$AJ$22)*$AN$22)*$AH$22)*Calculator!$G$20)-((((K43/100)*$AJ$22)*$AN$22)*$AH$22)+((((K43/100)*$AJ$23)*$AH$23)),IF(Calculator!$O$6="DUALSILVERANOD",SUM((((K43/100)*$AJ$22)*$AH$22))+(((((K43/100)*$AJ$22)*$AN$22)*$AH$22)*Calculator!$G$21)-((((K43/100)*$AJ$22)*$AN$22)*$AH$22)+((((K43/100)*$AJ$23)*$AH$23)),IF(Calculator!$O$6="DUALANOD",SUM((((K43/100)*$AJ$22)*$AH$22))+(((((K43/100)*$AJ$22)*$AN$22)*$AH$22)*Calculator!$G$22)-((((K43/100)*$AJ$22)*$AN$22)*$AH$22)+((((K43/100)*$AJ$23)*$AH$23))))))))))))))))))))))))</f>
        <v>1366.8325917114253</v>
      </c>
      <c r="AA43" s="2">
        <f>IF(Calculator!$O$6="SINGLEBASE",SUM((((L43/100)*$AJ$22)*$AH$22))+((((L43/100)*$AJ$23)*$AH$23)),IF(Calculator!$O$6="SINGLEELEMENTS",SUM((((L43/100)*$AJ$22)*$AH$22))+(((((L43/100)*$AJ$22)*$AN$22)*$AH$22)*Calculator!$G$2)-((((L43/100)*$AJ$22)*$AN$22)*$AH$22)+((((L43/100)*$AJ$23)*$AH$23)),IF(Calculator!$O$6="SINGLESPECTRUM",SUM((((L43/100)*$AJ$22)*$AH$22))+(((((L43/100)*$AJ$22)*$AN$22)*$AH$22)*Calculator!$G$4)-((((L43/100)*$AJ$22)*$AN$22)*$AH$22)+((((L43/100)*$AJ$23)*$AH$23)),IF(Calculator!$O$6="SINGLEHOMESTEAD",SUM((((L43/100)*$AJ$22)*$AH$22))+(((((L43/100)*$AJ$22)*$AN$22)*$AH$22)*Calculator!$G$3)-((((L43/100)*$AJ$22)*$AN$22)*$AH$22)+((((L43/100)*$AJ$23)*$AH$23)),IF(Calculator!$O$6="SINGLEBAND A",SUM((((L43/100)*$AJ$22)*$AH$22))+(((((L43/100)*$AJ$22)*$AN$22)*$AH$22)*Calculator!$G$5)-((((L43/100)*$AJ$22)*$AN$22)*$AH$22)+((((L43/100)*$AJ$23)*$AH$23)),IF(Calculator!$O$6="SINGLEBAND B",SUM((((L43/100)*$AJ$22)*$AH$22))+(((((L43/100)*$AJ$22)*$AN$22)*$AH$22)*Calculator!$G$6)-((((L43/100)*$AJ$22)*$AN$22)*$AH$22)+((((L43/100)*$AJ$23)*$AH$23)),IF(Calculator!$O$6="SINGLEBAND C",SUM((((L43/100)*$AJ$22)*$AH$22))+(((((L43/100)*$AJ$22)*$AN$22)*$AH$22)*Calculator!$G$7)-((((L43/100)*$AJ$22)*$AN$22)*$AH$22)+((((L43/100)*$AJ$23)*$AH$23)),IF(Calculator!$O$6="SINGLEBAND D",SUM((((L43/100)*$AJ$22)*$AH$22))+(((((L43/100)*$AJ$22)*$AN$22)*$AH$22)*Calculator!$G$8)-((((L43/100)*$AJ$22)*$AN$22)*$AH$22)+((((L43/100)*$AJ$23)*$AH$23)),IF(Calculator!$O$6="SINGLEURBANE",SUM((((L43/100)*$AJ$22)*$AH$22))+(((((L43/100)*$AJ$22)*$AN$22)*$AH$22)*Calculator!$G$9)-((((L43/100)*$AJ$22)*$AN$22)*$AH$22)+((((L43/100)*$AJ$23)*$AH$23)),IF(Calculator!$O$6="SINGLESILVERANOD",SUM((((L43/100)*$AJ$22)*$AH$22))+(((((L43/100)*$AJ$22)*$AN$22)*$AH$22)*Calculator!$G$10)-((((L43/100)*$AJ$22)*$AN$22)*$AH$22)+((((L43/100)*$AJ$23)*$AH$23)),IF(Calculator!$O$6="SINGLEANOD",SUM((((L43/100)*$AJ$22)*$AH$22))+(((((L43/100)*$AJ$22)*$AN$22)*$AH$22)*Calculator!$G$11)-((((L43/100)*$AJ$22)*$AN$22)*$AH$22)+((((L43/100)*$AJ$23)*$AH$23)),IF(Calculator!$O$6="DUALBASE",SUM((((L43/100)*$AJ$22)*$AH$22))+(((((L43/100)*$AJ$22)*$AN$22)*$AH$22)*Calculator!$G$12)-((((L43/100)*$AJ$22)*$AN$22)*$AH$22)+((((L43/100)*$AJ$23)*$AH$23)),IF(Calculator!$O$6="DUALELEMENTS",SUM((((L43/100)*$AJ$22)*$AH$22))+(((((L43/100)*$AJ$22)*$AN$22)*$AH$22)*Calculator!$G$13)-((((L43/100)*$AJ$22)*$AN$22)*$AH$22)+((((L43/100)*$AJ$23)*$AH$23)),IF(Calculator!$O$6="DUALSPECTRUM",SUM((((L43/100)*$AJ$22)*$AH$22))+(((((L43/100)*$AJ$22)*$AN$22)*$AH$22)*Calculator!$G$15)-((((L43/100)*$AJ$22)*$AN$22)*$AH$22)+((((L43/100)*$AJ$23)*$AH$23)),IF(Calculator!$O$6="DUALHOMESTEAD",SUM((((L43/100)*$AJ$22)*$AH$22))+(((((L43/100)*$AJ$22)*$AN$22)*$AH$22)*Calculator!$G$14)-((((L43/100)*$AJ$22)*$AN$22)*$AH$22)+((((L43/100)*$AJ$23)*$AH$23)),IF(Calculator!$O$6="DUALBAND A",SUM((((L43/100)*$AJ$22)*$AH$22))+(((((L43/100)*$AJ$22)*$AN$22)*$AH$22)*Calculator!$G$16)-((((L43/100)*$AJ$22)*$AN$22)*$AH$22)+((((L43/100)*$AJ$23)*$AH$23)),IF(Calculator!$O$6="DUALBAND B",SUM((((L43/100)*$AJ$22)*$AH$22))+(((((L43/100)*$AJ$22)*$AN$22)*$AH$22)*Calculator!$G$17)-((((L43/100)*$AJ$22)*$AN$22)*$AH$22)+((((L43/100)*$AJ$23)*$AH$23)),IF(Calculator!$O$6="DUALBAND C",SUM((((L43/100)*$AJ$22)*$AH$22))+(((((L43/100)*$AJ$22)*$AN$22)*$AH$22)*Calculator!$G$18)-((((L43/100)*$AJ$22)*$AN$22)*$AH$22)+((((L43/100)*$AJ$23)*$AH$23)),IF(Calculator!$O$6="DUALBAND D",SUM((((L43/100)*$AJ$22)*$AH$22))+(((((L43/100)*$AJ$22)*$AN$22)*$AH$22)*Calculator!$G$19)-((((L43/100)*$AJ$22)*$AN$22)*$AH$22)+((((L43/100)*$AJ$23)*$AH$23)),IF(Calculator!$O$6="DUALURBANE",SUM((((L43/100)*$AJ$22)*$AH$22))+(((((L43/100)*$AJ$22)*$AN$22)*$AH$22)*Calculator!$G$20)-((((L43/100)*$AJ$22)*$AN$22)*$AH$22)+((((L43/100)*$AJ$23)*$AH$23)),IF(Calculator!$O$6="DUALSILVERANOD",SUM((((L43/100)*$AJ$22)*$AH$22))+(((((L43/100)*$AJ$22)*$AN$22)*$AH$22)*Calculator!$G$21)-((((L43/100)*$AJ$22)*$AN$22)*$AH$22)+((((L43/100)*$AJ$23)*$AH$23)),IF(Calculator!$O$6="DUALANOD",SUM((((L43/100)*$AJ$22)*$AH$22))+(((((L43/100)*$AJ$22)*$AN$22)*$AH$22)*Calculator!$G$22)-((((L43/100)*$AJ$22)*$AN$22)*$AH$22)+((((L43/100)*$AJ$23)*$AH$23))))))))))))))))))))))))</f>
        <v>1380.0889142089841</v>
      </c>
      <c r="AB43" s="2">
        <f>IF(Calculator!$O$6="SINGLEBASE",SUM((((M43/100)*$AJ$22)*$AH$22))+((((M43/100)*$AJ$23)*$AH$23)),IF(Calculator!$O$6="SINGLEELEMENTS",SUM((((M43/100)*$AJ$22)*$AH$22))+(((((M43/100)*$AJ$22)*$AN$22)*$AH$22)*Calculator!$G$2)-((((M43/100)*$AJ$22)*$AN$22)*$AH$22)+((((M43/100)*$AJ$23)*$AH$23)),IF(Calculator!$O$6="SINGLESPECTRUM",SUM((((M43/100)*$AJ$22)*$AH$22))+(((((M43/100)*$AJ$22)*$AN$22)*$AH$22)*Calculator!$G$4)-((((M43/100)*$AJ$22)*$AN$22)*$AH$22)+((((M43/100)*$AJ$23)*$AH$23)),IF(Calculator!$O$6="SINGLEHOMESTEAD",SUM((((M43/100)*$AJ$22)*$AH$22))+(((((M43/100)*$AJ$22)*$AN$22)*$AH$22)*Calculator!$G$3)-((((M43/100)*$AJ$22)*$AN$22)*$AH$22)+((((M43/100)*$AJ$23)*$AH$23)),IF(Calculator!$O$6="SINGLEBAND A",SUM((((M43/100)*$AJ$22)*$AH$22))+(((((M43/100)*$AJ$22)*$AN$22)*$AH$22)*Calculator!$G$5)-((((M43/100)*$AJ$22)*$AN$22)*$AH$22)+((((M43/100)*$AJ$23)*$AH$23)),IF(Calculator!$O$6="SINGLEBAND B",SUM((((M43/100)*$AJ$22)*$AH$22))+(((((M43/100)*$AJ$22)*$AN$22)*$AH$22)*Calculator!$G$6)-((((M43/100)*$AJ$22)*$AN$22)*$AH$22)+((((M43/100)*$AJ$23)*$AH$23)),IF(Calculator!$O$6="SINGLEBAND C",SUM((((M43/100)*$AJ$22)*$AH$22))+(((((M43/100)*$AJ$22)*$AN$22)*$AH$22)*Calculator!$G$7)-((((M43/100)*$AJ$22)*$AN$22)*$AH$22)+((((M43/100)*$AJ$23)*$AH$23)),IF(Calculator!$O$6="SINGLEBAND D",SUM((((M43/100)*$AJ$22)*$AH$22))+(((((M43/100)*$AJ$22)*$AN$22)*$AH$22)*Calculator!$G$8)-((((M43/100)*$AJ$22)*$AN$22)*$AH$22)+((((M43/100)*$AJ$23)*$AH$23)),IF(Calculator!$O$6="SINGLEURBANE",SUM((((M43/100)*$AJ$22)*$AH$22))+(((((M43/100)*$AJ$22)*$AN$22)*$AH$22)*Calculator!$G$9)-((((M43/100)*$AJ$22)*$AN$22)*$AH$22)+((((M43/100)*$AJ$23)*$AH$23)),IF(Calculator!$O$6="SINGLESILVERANOD",SUM((((M43/100)*$AJ$22)*$AH$22))+(((((M43/100)*$AJ$22)*$AN$22)*$AH$22)*Calculator!$G$10)-((((M43/100)*$AJ$22)*$AN$22)*$AH$22)+((((M43/100)*$AJ$23)*$AH$23)),IF(Calculator!$O$6="SINGLEANOD",SUM((((M43/100)*$AJ$22)*$AH$22))+(((((M43/100)*$AJ$22)*$AN$22)*$AH$22)*Calculator!$G$11)-((((M43/100)*$AJ$22)*$AN$22)*$AH$22)+((((M43/100)*$AJ$23)*$AH$23)),IF(Calculator!$O$6="DUALBASE",SUM((((M43/100)*$AJ$22)*$AH$22))+(((((M43/100)*$AJ$22)*$AN$22)*$AH$22)*Calculator!$G$12)-((((M43/100)*$AJ$22)*$AN$22)*$AH$22)+((((M43/100)*$AJ$23)*$AH$23)),IF(Calculator!$O$6="DUALELEMENTS",SUM((((M43/100)*$AJ$22)*$AH$22))+(((((M43/100)*$AJ$22)*$AN$22)*$AH$22)*Calculator!$G$13)-((((M43/100)*$AJ$22)*$AN$22)*$AH$22)+((((M43/100)*$AJ$23)*$AH$23)),IF(Calculator!$O$6="DUALSPECTRUM",SUM((((M43/100)*$AJ$22)*$AH$22))+(((((M43/100)*$AJ$22)*$AN$22)*$AH$22)*Calculator!$G$15)-((((M43/100)*$AJ$22)*$AN$22)*$AH$22)+((((M43/100)*$AJ$23)*$AH$23)),IF(Calculator!$O$6="DUALHOMESTEAD",SUM((((M43/100)*$AJ$22)*$AH$22))+(((((M43/100)*$AJ$22)*$AN$22)*$AH$22)*Calculator!$G$14)-((((M43/100)*$AJ$22)*$AN$22)*$AH$22)+((((M43/100)*$AJ$23)*$AH$23)),IF(Calculator!$O$6="DUALBAND A",SUM((((M43/100)*$AJ$22)*$AH$22))+(((((M43/100)*$AJ$22)*$AN$22)*$AH$22)*Calculator!$G$16)-((((M43/100)*$AJ$22)*$AN$22)*$AH$22)+((((M43/100)*$AJ$23)*$AH$23)),IF(Calculator!$O$6="DUALBAND B",SUM((((M43/100)*$AJ$22)*$AH$22))+(((((M43/100)*$AJ$22)*$AN$22)*$AH$22)*Calculator!$G$17)-((((M43/100)*$AJ$22)*$AN$22)*$AH$22)+((((M43/100)*$AJ$23)*$AH$23)),IF(Calculator!$O$6="DUALBAND C",SUM((((M43/100)*$AJ$22)*$AH$22))+(((((M43/100)*$AJ$22)*$AN$22)*$AH$22)*Calculator!$G$18)-((((M43/100)*$AJ$22)*$AN$22)*$AH$22)+((((M43/100)*$AJ$23)*$AH$23)),IF(Calculator!$O$6="DUALBAND D",SUM((((M43/100)*$AJ$22)*$AH$22))+(((((M43/100)*$AJ$22)*$AN$22)*$AH$22)*Calculator!$G$19)-((((M43/100)*$AJ$22)*$AN$22)*$AH$22)+((((M43/100)*$AJ$23)*$AH$23)),IF(Calculator!$O$6="DUALURBANE",SUM((((M43/100)*$AJ$22)*$AH$22))+(((((M43/100)*$AJ$22)*$AN$22)*$AH$22)*Calculator!$G$20)-((((M43/100)*$AJ$22)*$AN$22)*$AH$22)+((((M43/100)*$AJ$23)*$AH$23)),IF(Calculator!$O$6="DUALSILVERANOD",SUM((((M43/100)*$AJ$22)*$AH$22))+(((((M43/100)*$AJ$22)*$AN$22)*$AH$22)*Calculator!$G$21)-((((M43/100)*$AJ$22)*$AN$22)*$AH$22)+((((M43/100)*$AJ$23)*$AH$23)),IF(Calculator!$O$6="DUALANOD",SUM((((M43/100)*$AJ$22)*$AH$22))+(((((M43/100)*$AJ$22)*$AN$22)*$AH$22)*Calculator!$G$22)-((((M43/100)*$AJ$22)*$AN$22)*$AH$22)+((((M43/100)*$AJ$23)*$AH$23))))))))))))))))))))))))</f>
        <v>1389.0306113159177</v>
      </c>
      <c r="AC43" s="2">
        <f>IF(Calculator!$O$6="SINGLEBASE",SUM((((N43/100)*$AJ$22)*$AH$22))+((((N43/100)*$AJ$23)*$AH$23)),IF(Calculator!$O$6="SINGLEELEMENTS",SUM((((N43/100)*$AJ$22)*$AH$22))+(((((N43/100)*$AJ$22)*$AN$22)*$AH$22)*Calculator!$G$2)-((((N43/100)*$AJ$22)*$AN$22)*$AH$22)+((((N43/100)*$AJ$23)*$AH$23)),IF(Calculator!$O$6="SINGLESPECTRUM",SUM((((N43/100)*$AJ$22)*$AH$22))+(((((N43/100)*$AJ$22)*$AN$22)*$AH$22)*Calculator!$G$4)-((((N43/100)*$AJ$22)*$AN$22)*$AH$22)+((((N43/100)*$AJ$23)*$AH$23)),IF(Calculator!$O$6="SINGLEHOMESTEAD",SUM((((N43/100)*$AJ$22)*$AH$22))+(((((N43/100)*$AJ$22)*$AN$22)*$AH$22)*Calculator!$G$3)-((((N43/100)*$AJ$22)*$AN$22)*$AH$22)+((((N43/100)*$AJ$23)*$AH$23)),IF(Calculator!$O$6="SINGLEBAND A",SUM((((N43/100)*$AJ$22)*$AH$22))+(((((N43/100)*$AJ$22)*$AN$22)*$AH$22)*Calculator!$G$5)-((((N43/100)*$AJ$22)*$AN$22)*$AH$22)+((((N43/100)*$AJ$23)*$AH$23)),IF(Calculator!$O$6="SINGLEBAND B",SUM((((N43/100)*$AJ$22)*$AH$22))+(((((N43/100)*$AJ$22)*$AN$22)*$AH$22)*Calculator!$G$6)-((((N43/100)*$AJ$22)*$AN$22)*$AH$22)+((((N43/100)*$AJ$23)*$AH$23)),IF(Calculator!$O$6="SINGLEBAND C",SUM((((N43/100)*$AJ$22)*$AH$22))+(((((N43/100)*$AJ$22)*$AN$22)*$AH$22)*Calculator!$G$7)-((((N43/100)*$AJ$22)*$AN$22)*$AH$22)+((((N43/100)*$AJ$23)*$AH$23)),IF(Calculator!$O$6="SINGLEBAND D",SUM((((N43/100)*$AJ$22)*$AH$22))+(((((N43/100)*$AJ$22)*$AN$22)*$AH$22)*Calculator!$G$8)-((((N43/100)*$AJ$22)*$AN$22)*$AH$22)+((((N43/100)*$AJ$23)*$AH$23)),IF(Calculator!$O$6="SINGLEURBANE",SUM((((N43/100)*$AJ$22)*$AH$22))+(((((N43/100)*$AJ$22)*$AN$22)*$AH$22)*Calculator!$G$9)-((((N43/100)*$AJ$22)*$AN$22)*$AH$22)+((((N43/100)*$AJ$23)*$AH$23)),IF(Calculator!$O$6="SINGLESILVERANOD",SUM((((N43/100)*$AJ$22)*$AH$22))+(((((N43/100)*$AJ$22)*$AN$22)*$AH$22)*Calculator!$G$10)-((((N43/100)*$AJ$22)*$AN$22)*$AH$22)+((((N43/100)*$AJ$23)*$AH$23)),IF(Calculator!$O$6="SINGLEANOD",SUM((((N43/100)*$AJ$22)*$AH$22))+(((((N43/100)*$AJ$22)*$AN$22)*$AH$22)*Calculator!$G$11)-((((N43/100)*$AJ$22)*$AN$22)*$AH$22)+((((N43/100)*$AJ$23)*$AH$23)),IF(Calculator!$O$6="DUALBASE",SUM((((N43/100)*$AJ$22)*$AH$22))+(((((N43/100)*$AJ$22)*$AN$22)*$AH$22)*Calculator!$G$12)-((((N43/100)*$AJ$22)*$AN$22)*$AH$22)+((((N43/100)*$AJ$23)*$AH$23)),IF(Calculator!$O$6="DUALELEMENTS",SUM((((N43/100)*$AJ$22)*$AH$22))+(((((N43/100)*$AJ$22)*$AN$22)*$AH$22)*Calculator!$G$13)-((((N43/100)*$AJ$22)*$AN$22)*$AH$22)+((((N43/100)*$AJ$23)*$AH$23)),IF(Calculator!$O$6="DUALSPECTRUM",SUM((((N43/100)*$AJ$22)*$AH$22))+(((((N43/100)*$AJ$22)*$AN$22)*$AH$22)*Calculator!$G$15)-((((N43/100)*$AJ$22)*$AN$22)*$AH$22)+((((N43/100)*$AJ$23)*$AH$23)),IF(Calculator!$O$6="DUALHOMESTEAD",SUM((((N43/100)*$AJ$22)*$AH$22))+(((((N43/100)*$AJ$22)*$AN$22)*$AH$22)*Calculator!$G$14)-((((N43/100)*$AJ$22)*$AN$22)*$AH$22)+((((N43/100)*$AJ$23)*$AH$23)),IF(Calculator!$O$6="DUALBAND A",SUM((((N43/100)*$AJ$22)*$AH$22))+(((((N43/100)*$AJ$22)*$AN$22)*$AH$22)*Calculator!$G$16)-((((N43/100)*$AJ$22)*$AN$22)*$AH$22)+((((N43/100)*$AJ$23)*$AH$23)),IF(Calculator!$O$6="DUALBAND B",SUM((((N43/100)*$AJ$22)*$AH$22))+(((((N43/100)*$AJ$22)*$AN$22)*$AH$22)*Calculator!$G$17)-((((N43/100)*$AJ$22)*$AN$22)*$AH$22)+((((N43/100)*$AJ$23)*$AH$23)),IF(Calculator!$O$6="DUALBAND C",SUM((((N43/100)*$AJ$22)*$AH$22))+(((((N43/100)*$AJ$22)*$AN$22)*$AH$22)*Calculator!$G$18)-((((N43/100)*$AJ$22)*$AN$22)*$AH$22)+((((N43/100)*$AJ$23)*$AH$23)),IF(Calculator!$O$6="DUALBAND D",SUM((((N43/100)*$AJ$22)*$AH$22))+(((((N43/100)*$AJ$22)*$AN$22)*$AH$22)*Calculator!$G$19)-((((N43/100)*$AJ$22)*$AN$22)*$AH$22)+((((N43/100)*$AJ$23)*$AH$23)),IF(Calculator!$O$6="DUALURBANE",SUM((((N43/100)*$AJ$22)*$AH$22))+(((((N43/100)*$AJ$22)*$AN$22)*$AH$22)*Calculator!$G$20)-((((N43/100)*$AJ$22)*$AN$22)*$AH$22)+((((N43/100)*$AJ$23)*$AH$23)),IF(Calculator!$O$6="DUALSILVERANOD",SUM((((N43/100)*$AJ$22)*$AH$22))+(((((N43/100)*$AJ$22)*$AN$22)*$AH$22)*Calculator!$G$21)-((((N43/100)*$AJ$22)*$AN$22)*$AH$22)+((((N43/100)*$AJ$23)*$AH$23)),IF(Calculator!$O$6="DUALANOD",SUM((((N43/100)*$AJ$22)*$AH$22))+(((((N43/100)*$AJ$22)*$AN$22)*$AH$22)*Calculator!$G$22)-((((N43/100)*$AJ$22)*$AN$22)*$AH$22)+((((N43/100)*$AJ$23)*$AH$23))))))))))))))))))))))))</f>
        <v>1398.615088024902</v>
      </c>
      <c r="AE43" t="s">
        <v>1392</v>
      </c>
      <c r="AF43">
        <f>IF('Front Sheet'!$C$6=2000,2,IF('Front Sheet'!$C$6=2100,3,IF('Front Sheet'!$C$6=2200,4,IF('Front Sheet'!$C$6=2300,5,IF('Front Sheet'!$C$6=2400,6,IF('Front Sheet'!$C$6=2500,7,IF('Front Sheet'!$C$6=2600,8,IF('Front Sheet'!$C$6=2700,9,IF('Front Sheet'!$C$6=2800,10,IF('Front Sheet'!$C$6=2900,11,IF('Front Sheet'!$C$6=3000,12,IF('Front Sheet'!$C$6=3100,13,IF('Front Sheet'!$C$6=3200,14,"")))))))))))))</f>
        <v>3</v>
      </c>
    </row>
    <row r="44" spans="1:40">
      <c r="A44" s="8" t="s">
        <v>1393</v>
      </c>
      <c r="B44" s="2">
        <v>3147.3519714355466</v>
      </c>
      <c r="C44" s="2">
        <v>3169.150528564453</v>
      </c>
      <c r="D44" s="2">
        <v>3192.5377612304687</v>
      </c>
      <c r="E44" s="2">
        <v>3214.608028564453</v>
      </c>
      <c r="F44" s="2">
        <v>3237.9848010253904</v>
      </c>
      <c r="G44" s="2">
        <v>3260.065528564453</v>
      </c>
      <c r="H44" s="2">
        <v>3281.8643408203125</v>
      </c>
      <c r="I44" s="2">
        <v>3305.2513183593746</v>
      </c>
      <c r="J44" s="2">
        <v>3327.0501306152341</v>
      </c>
      <c r="K44" s="2">
        <v>3350.4371081542968</v>
      </c>
      <c r="L44" s="2">
        <v>3382.769602050781</v>
      </c>
      <c r="M44" s="2">
        <v>3404.5786193847653</v>
      </c>
      <c r="N44" s="2">
        <v>3427.9553918457027</v>
      </c>
      <c r="P44" s="8">
        <v>2150</v>
      </c>
      <c r="Q44" s="2">
        <f>IF(Calculator!$O$6="SINGLEBASE",SUM((((B44/100)*$AJ$22)*$AH$22))+((((B44/100)*$AJ$23)*$AH$23)),IF(Calculator!$O$6="SINGLEELEMENTS",SUM((((B44/100)*$AJ$22)*$AH$22))+(((((B44/100)*$AJ$22)*$AN$22)*$AH$22)*Calculator!$G$2)-((((B44/100)*$AJ$22)*$AN$22)*$AH$22)+((((B44/100)*$AJ$23)*$AH$23)),IF(Calculator!$O$6="SINGLESPECTRUM",SUM((((B44/100)*$AJ$22)*$AH$22))+(((((B44/100)*$AJ$22)*$AN$22)*$AH$22)*Calculator!$G$4)-((((B44/100)*$AJ$22)*$AN$22)*$AH$22)+((((B44/100)*$AJ$23)*$AH$23)),IF(Calculator!$O$6="SINGLEHOMESTEAD",SUM((((B44/100)*$AJ$22)*$AH$22))+(((((B44/100)*$AJ$22)*$AN$22)*$AH$22)*Calculator!$G$3)-((((B44/100)*$AJ$22)*$AN$22)*$AH$22)+((((B44/100)*$AJ$23)*$AH$23)),IF(Calculator!$O$6="SINGLEBAND A",SUM((((B44/100)*$AJ$22)*$AH$22))+(((((B44/100)*$AJ$22)*$AN$22)*$AH$22)*Calculator!$G$5)-((((B44/100)*$AJ$22)*$AN$22)*$AH$22)+((((B44/100)*$AJ$23)*$AH$23)),IF(Calculator!$O$6="SINGLEBAND B",SUM((((B44/100)*$AJ$22)*$AH$22))+(((((B44/100)*$AJ$22)*$AN$22)*$AH$22)*Calculator!$G$6)-((((B44/100)*$AJ$22)*$AN$22)*$AH$22)+((((B44/100)*$AJ$23)*$AH$23)),IF(Calculator!$O$6="SINGLEBAND C",SUM((((B44/100)*$AJ$22)*$AH$22))+(((((B44/100)*$AJ$22)*$AN$22)*$AH$22)*Calculator!$G$7)-((((B44/100)*$AJ$22)*$AN$22)*$AH$22)+((((B44/100)*$AJ$23)*$AH$23)),IF(Calculator!$O$6="SINGLEBAND D",SUM((((B44/100)*$AJ$22)*$AH$22))+(((((B44/100)*$AJ$22)*$AN$22)*$AH$22)*Calculator!$G$8)-((((B44/100)*$AJ$22)*$AN$22)*$AH$22)+((((B44/100)*$AJ$23)*$AH$23)),IF(Calculator!$O$6="SINGLEURBANE",SUM((((B44/100)*$AJ$22)*$AH$22))+(((((B44/100)*$AJ$22)*$AN$22)*$AH$22)*Calculator!$G$9)-((((B44/100)*$AJ$22)*$AN$22)*$AH$22)+((((B44/100)*$AJ$23)*$AH$23)),IF(Calculator!$O$6="SINGLESILVERANOD",SUM((((B44/100)*$AJ$22)*$AH$22))+(((((B44/100)*$AJ$22)*$AN$22)*$AH$22)*Calculator!$G$10)-((((B44/100)*$AJ$22)*$AN$22)*$AH$22)+((((B44/100)*$AJ$23)*$AH$23)),IF(Calculator!$O$6="SINGLEANOD",SUM((((B44/100)*$AJ$22)*$AH$22))+(((((B44/100)*$AJ$22)*$AN$22)*$AH$22)*Calculator!$G$11)-((((B44/100)*$AJ$22)*$AN$22)*$AH$22)+((((B44/100)*$AJ$23)*$AH$23)),IF(Calculator!$O$6="DUALBASE",SUM((((B44/100)*$AJ$22)*$AH$22))+(((((B44/100)*$AJ$22)*$AN$22)*$AH$22)*Calculator!$G$12)-((((B44/100)*$AJ$22)*$AN$22)*$AH$22)+((((B44/100)*$AJ$23)*$AH$23)),IF(Calculator!$O$6="DUALELEMENTS",SUM((((B44/100)*$AJ$22)*$AH$22))+(((((B44/100)*$AJ$22)*$AN$22)*$AH$22)*Calculator!$G$13)-((((B44/100)*$AJ$22)*$AN$22)*$AH$22)+((((B44/100)*$AJ$23)*$AH$23)),IF(Calculator!$O$6="DUALSPECTRUM",SUM((((B44/100)*$AJ$22)*$AH$22))+(((((B44/100)*$AJ$22)*$AN$22)*$AH$22)*Calculator!$G$15)-((((B44/100)*$AJ$22)*$AN$22)*$AH$22)+((((B44/100)*$AJ$23)*$AH$23)),IF(Calculator!$O$6="DUALHOMESTEAD",SUM((((B44/100)*$AJ$22)*$AH$22))+(((((B44/100)*$AJ$22)*$AN$22)*$AH$22)*Calculator!$G$14)-((((B44/100)*$AJ$22)*$AN$22)*$AH$22)+((((B44/100)*$AJ$23)*$AH$23)),IF(Calculator!$O$6="DUALBAND A",SUM((((B44/100)*$AJ$22)*$AH$22))+(((((B44/100)*$AJ$22)*$AN$22)*$AH$22)*Calculator!$G$16)-((((B44/100)*$AJ$22)*$AN$22)*$AH$22)+((((B44/100)*$AJ$23)*$AH$23)),IF(Calculator!$O$6="DUALBAND B",SUM((((B44/100)*$AJ$22)*$AH$22))+(((((B44/100)*$AJ$22)*$AN$22)*$AH$22)*Calculator!$G$17)-((((B44/100)*$AJ$22)*$AN$22)*$AH$22)+((((B44/100)*$AJ$23)*$AH$23)),IF(Calculator!$O$6="DUALBAND C",SUM((((B44/100)*$AJ$22)*$AH$22))+(((((B44/100)*$AJ$22)*$AN$22)*$AH$22)*Calculator!$G$18)-((((B44/100)*$AJ$22)*$AN$22)*$AH$22)+((((B44/100)*$AJ$23)*$AH$23)),IF(Calculator!$O$6="DUALBAND D",SUM((((B44/100)*$AJ$22)*$AH$22))+(((((B44/100)*$AJ$22)*$AN$22)*$AH$22)*Calculator!$G$19)-((((B44/100)*$AJ$22)*$AN$22)*$AH$22)+((((B44/100)*$AJ$23)*$AH$23)),IF(Calculator!$O$6="DUALURBANE",SUM((((B44/100)*$AJ$22)*$AH$22))+(((((B44/100)*$AJ$22)*$AN$22)*$AH$22)*Calculator!$G$20)-((((B44/100)*$AJ$22)*$AN$22)*$AH$22)+((((B44/100)*$AJ$23)*$AH$23)),IF(Calculator!$O$6="DUALSILVERANOD",SUM((((B44/100)*$AJ$22)*$AH$22))+(((((B44/100)*$AJ$22)*$AN$22)*$AH$22)*Calculator!$G$21)-((((B44/100)*$AJ$22)*$AN$22)*$AH$22)+((((B44/100)*$AJ$23)*$AH$23)),IF(Calculator!$O$6="DUALANOD",SUM((((B44/100)*$AJ$22)*$AH$22))+(((((B44/100)*$AJ$22)*$AN$22)*$AH$22)*Calculator!$G$22)-((((B44/100)*$AJ$22)*$AN$22)*$AH$22)+((((B44/100)*$AJ$23)*$AH$23))))))))))))))))))))))))</f>
        <v>1290.4143082885739</v>
      </c>
      <c r="R44" s="2">
        <f>IF(Calculator!$O$6="SINGLEBASE",SUM((((C44/100)*$AJ$22)*$AH$22))+((((C44/100)*$AJ$23)*$AH$23)),IF(Calculator!$O$6="SINGLEELEMENTS",SUM((((C44/100)*$AJ$22)*$AH$22))+(((((C44/100)*$AJ$22)*$AN$22)*$AH$22)*Calculator!$G$2)-((((C44/100)*$AJ$22)*$AN$22)*$AH$22)+((((C44/100)*$AJ$23)*$AH$23)),IF(Calculator!$O$6="SINGLESPECTRUM",SUM((((C44/100)*$AJ$22)*$AH$22))+(((((C44/100)*$AJ$22)*$AN$22)*$AH$22)*Calculator!$G$4)-((((C44/100)*$AJ$22)*$AN$22)*$AH$22)+((((C44/100)*$AJ$23)*$AH$23)),IF(Calculator!$O$6="SINGLEHOMESTEAD",SUM((((C44/100)*$AJ$22)*$AH$22))+(((((C44/100)*$AJ$22)*$AN$22)*$AH$22)*Calculator!$G$3)-((((C44/100)*$AJ$22)*$AN$22)*$AH$22)+((((C44/100)*$AJ$23)*$AH$23)),IF(Calculator!$O$6="SINGLEBAND A",SUM((((C44/100)*$AJ$22)*$AH$22))+(((((C44/100)*$AJ$22)*$AN$22)*$AH$22)*Calculator!$G$5)-((((C44/100)*$AJ$22)*$AN$22)*$AH$22)+((((C44/100)*$AJ$23)*$AH$23)),IF(Calculator!$O$6="SINGLEBAND B",SUM((((C44/100)*$AJ$22)*$AH$22))+(((((C44/100)*$AJ$22)*$AN$22)*$AH$22)*Calculator!$G$6)-((((C44/100)*$AJ$22)*$AN$22)*$AH$22)+((((C44/100)*$AJ$23)*$AH$23)),IF(Calculator!$O$6="SINGLEBAND C",SUM((((C44/100)*$AJ$22)*$AH$22))+(((((C44/100)*$AJ$22)*$AN$22)*$AH$22)*Calculator!$G$7)-((((C44/100)*$AJ$22)*$AN$22)*$AH$22)+((((C44/100)*$AJ$23)*$AH$23)),IF(Calculator!$O$6="SINGLEBAND D",SUM((((C44/100)*$AJ$22)*$AH$22))+(((((C44/100)*$AJ$22)*$AN$22)*$AH$22)*Calculator!$G$8)-((((C44/100)*$AJ$22)*$AN$22)*$AH$22)+((((C44/100)*$AJ$23)*$AH$23)),IF(Calculator!$O$6="SINGLEURBANE",SUM((((C44/100)*$AJ$22)*$AH$22))+(((((C44/100)*$AJ$22)*$AN$22)*$AH$22)*Calculator!$G$9)-((((C44/100)*$AJ$22)*$AN$22)*$AH$22)+((((C44/100)*$AJ$23)*$AH$23)),IF(Calculator!$O$6="SINGLESILVERANOD",SUM((((C44/100)*$AJ$22)*$AH$22))+(((((C44/100)*$AJ$22)*$AN$22)*$AH$22)*Calculator!$G$10)-((((C44/100)*$AJ$22)*$AN$22)*$AH$22)+((((C44/100)*$AJ$23)*$AH$23)),IF(Calculator!$O$6="SINGLEANOD",SUM((((C44/100)*$AJ$22)*$AH$22))+(((((C44/100)*$AJ$22)*$AN$22)*$AH$22)*Calculator!$G$11)-((((C44/100)*$AJ$22)*$AN$22)*$AH$22)+((((C44/100)*$AJ$23)*$AH$23)),IF(Calculator!$O$6="DUALBASE",SUM((((C44/100)*$AJ$22)*$AH$22))+(((((C44/100)*$AJ$22)*$AN$22)*$AH$22)*Calculator!$G$12)-((((C44/100)*$AJ$22)*$AN$22)*$AH$22)+((((C44/100)*$AJ$23)*$AH$23)),IF(Calculator!$O$6="DUALELEMENTS",SUM((((C44/100)*$AJ$22)*$AH$22))+(((((C44/100)*$AJ$22)*$AN$22)*$AH$22)*Calculator!$G$13)-((((C44/100)*$AJ$22)*$AN$22)*$AH$22)+((((C44/100)*$AJ$23)*$AH$23)),IF(Calculator!$O$6="DUALSPECTRUM",SUM((((C44/100)*$AJ$22)*$AH$22))+(((((C44/100)*$AJ$22)*$AN$22)*$AH$22)*Calculator!$G$15)-((((C44/100)*$AJ$22)*$AN$22)*$AH$22)+((((C44/100)*$AJ$23)*$AH$23)),IF(Calculator!$O$6="DUALHOMESTEAD",SUM((((C44/100)*$AJ$22)*$AH$22))+(((((C44/100)*$AJ$22)*$AN$22)*$AH$22)*Calculator!$G$14)-((((C44/100)*$AJ$22)*$AN$22)*$AH$22)+((((C44/100)*$AJ$23)*$AH$23)),IF(Calculator!$O$6="DUALBAND A",SUM((((C44/100)*$AJ$22)*$AH$22))+(((((C44/100)*$AJ$22)*$AN$22)*$AH$22)*Calculator!$G$16)-((((C44/100)*$AJ$22)*$AN$22)*$AH$22)+((((C44/100)*$AJ$23)*$AH$23)),IF(Calculator!$O$6="DUALBAND B",SUM((((C44/100)*$AJ$22)*$AH$22))+(((((C44/100)*$AJ$22)*$AN$22)*$AH$22)*Calculator!$G$17)-((((C44/100)*$AJ$22)*$AN$22)*$AH$22)+((((C44/100)*$AJ$23)*$AH$23)),IF(Calculator!$O$6="DUALBAND C",SUM((((C44/100)*$AJ$22)*$AH$22))+(((((C44/100)*$AJ$22)*$AN$22)*$AH$22)*Calculator!$G$18)-((((C44/100)*$AJ$22)*$AN$22)*$AH$22)+((((C44/100)*$AJ$23)*$AH$23)),IF(Calculator!$O$6="DUALBAND D",SUM((((C44/100)*$AJ$22)*$AH$22))+(((((C44/100)*$AJ$22)*$AN$22)*$AH$22)*Calculator!$G$19)-((((C44/100)*$AJ$22)*$AN$22)*$AH$22)+((((C44/100)*$AJ$23)*$AH$23)),IF(Calculator!$O$6="DUALURBANE",SUM((((C44/100)*$AJ$22)*$AH$22))+(((((C44/100)*$AJ$22)*$AN$22)*$AH$22)*Calculator!$G$20)-((((C44/100)*$AJ$22)*$AN$22)*$AH$22)+((((C44/100)*$AJ$23)*$AH$23)),IF(Calculator!$O$6="DUALSILVERANOD",SUM((((C44/100)*$AJ$22)*$AH$22))+(((((C44/100)*$AJ$22)*$AN$22)*$AH$22)*Calculator!$G$21)-((((C44/100)*$AJ$22)*$AN$22)*$AH$22)+((((C44/100)*$AJ$23)*$AH$23)),IF(Calculator!$O$6="DUALANOD",SUM((((C44/100)*$AJ$22)*$AH$22))+(((((C44/100)*$AJ$22)*$AN$22)*$AH$22)*Calculator!$G$22)-((((C44/100)*$AJ$22)*$AN$22)*$AH$22)+((((C44/100)*$AJ$23)*$AH$23))))))))))))))))))))))))</f>
        <v>1299.3517167114255</v>
      </c>
      <c r="S44" s="2">
        <f>IF(Calculator!$O$6="SINGLEBASE",SUM((((D44/100)*$AJ$22)*$AH$22))+((((D44/100)*$AJ$23)*$AH$23)),IF(Calculator!$O$6="SINGLEELEMENTS",SUM((((D44/100)*$AJ$22)*$AH$22))+(((((D44/100)*$AJ$22)*$AN$22)*$AH$22)*Calculator!$G$2)-((((D44/100)*$AJ$22)*$AN$22)*$AH$22)+((((D44/100)*$AJ$23)*$AH$23)),IF(Calculator!$O$6="SINGLESPECTRUM",SUM((((D44/100)*$AJ$22)*$AH$22))+(((((D44/100)*$AJ$22)*$AN$22)*$AH$22)*Calculator!$G$4)-((((D44/100)*$AJ$22)*$AN$22)*$AH$22)+((((D44/100)*$AJ$23)*$AH$23)),IF(Calculator!$O$6="SINGLEHOMESTEAD",SUM((((D44/100)*$AJ$22)*$AH$22))+(((((D44/100)*$AJ$22)*$AN$22)*$AH$22)*Calculator!$G$3)-((((D44/100)*$AJ$22)*$AN$22)*$AH$22)+((((D44/100)*$AJ$23)*$AH$23)),IF(Calculator!$O$6="SINGLEBAND A",SUM((((D44/100)*$AJ$22)*$AH$22))+(((((D44/100)*$AJ$22)*$AN$22)*$AH$22)*Calculator!$G$5)-((((D44/100)*$AJ$22)*$AN$22)*$AH$22)+((((D44/100)*$AJ$23)*$AH$23)),IF(Calculator!$O$6="SINGLEBAND B",SUM((((D44/100)*$AJ$22)*$AH$22))+(((((D44/100)*$AJ$22)*$AN$22)*$AH$22)*Calculator!$G$6)-((((D44/100)*$AJ$22)*$AN$22)*$AH$22)+((((D44/100)*$AJ$23)*$AH$23)),IF(Calculator!$O$6="SINGLEBAND C",SUM((((D44/100)*$AJ$22)*$AH$22))+(((((D44/100)*$AJ$22)*$AN$22)*$AH$22)*Calculator!$G$7)-((((D44/100)*$AJ$22)*$AN$22)*$AH$22)+((((D44/100)*$AJ$23)*$AH$23)),IF(Calculator!$O$6="SINGLEBAND D",SUM((((D44/100)*$AJ$22)*$AH$22))+(((((D44/100)*$AJ$22)*$AN$22)*$AH$22)*Calculator!$G$8)-((((D44/100)*$AJ$22)*$AN$22)*$AH$22)+((((D44/100)*$AJ$23)*$AH$23)),IF(Calculator!$O$6="SINGLEURBANE",SUM((((D44/100)*$AJ$22)*$AH$22))+(((((D44/100)*$AJ$22)*$AN$22)*$AH$22)*Calculator!$G$9)-((((D44/100)*$AJ$22)*$AN$22)*$AH$22)+((((D44/100)*$AJ$23)*$AH$23)),IF(Calculator!$O$6="SINGLESILVERANOD",SUM((((D44/100)*$AJ$22)*$AH$22))+(((((D44/100)*$AJ$22)*$AN$22)*$AH$22)*Calculator!$G$10)-((((D44/100)*$AJ$22)*$AN$22)*$AH$22)+((((D44/100)*$AJ$23)*$AH$23)),IF(Calculator!$O$6="SINGLEANOD",SUM((((D44/100)*$AJ$22)*$AH$22))+(((((D44/100)*$AJ$22)*$AN$22)*$AH$22)*Calculator!$G$11)-((((D44/100)*$AJ$22)*$AN$22)*$AH$22)+((((D44/100)*$AJ$23)*$AH$23)),IF(Calculator!$O$6="DUALBASE",SUM((((D44/100)*$AJ$22)*$AH$22))+(((((D44/100)*$AJ$22)*$AN$22)*$AH$22)*Calculator!$G$12)-((((D44/100)*$AJ$22)*$AN$22)*$AH$22)+((((D44/100)*$AJ$23)*$AH$23)),IF(Calculator!$O$6="DUALELEMENTS",SUM((((D44/100)*$AJ$22)*$AH$22))+(((((D44/100)*$AJ$22)*$AN$22)*$AH$22)*Calculator!$G$13)-((((D44/100)*$AJ$22)*$AN$22)*$AH$22)+((((D44/100)*$AJ$23)*$AH$23)),IF(Calculator!$O$6="DUALSPECTRUM",SUM((((D44/100)*$AJ$22)*$AH$22))+(((((D44/100)*$AJ$22)*$AN$22)*$AH$22)*Calculator!$G$15)-((((D44/100)*$AJ$22)*$AN$22)*$AH$22)+((((D44/100)*$AJ$23)*$AH$23)),IF(Calculator!$O$6="DUALHOMESTEAD",SUM((((D44/100)*$AJ$22)*$AH$22))+(((((D44/100)*$AJ$22)*$AN$22)*$AH$22)*Calculator!$G$14)-((((D44/100)*$AJ$22)*$AN$22)*$AH$22)+((((D44/100)*$AJ$23)*$AH$23)),IF(Calculator!$O$6="DUALBAND A",SUM((((D44/100)*$AJ$22)*$AH$22))+(((((D44/100)*$AJ$22)*$AN$22)*$AH$22)*Calculator!$G$16)-((((D44/100)*$AJ$22)*$AN$22)*$AH$22)+((((D44/100)*$AJ$23)*$AH$23)),IF(Calculator!$O$6="DUALBAND B",SUM((((D44/100)*$AJ$22)*$AH$22))+(((((D44/100)*$AJ$22)*$AN$22)*$AH$22)*Calculator!$G$17)-((((D44/100)*$AJ$22)*$AN$22)*$AH$22)+((((D44/100)*$AJ$23)*$AH$23)),IF(Calculator!$O$6="DUALBAND C",SUM((((D44/100)*$AJ$22)*$AH$22))+(((((D44/100)*$AJ$22)*$AN$22)*$AH$22)*Calculator!$G$18)-((((D44/100)*$AJ$22)*$AN$22)*$AH$22)+((((D44/100)*$AJ$23)*$AH$23)),IF(Calculator!$O$6="DUALBAND D",SUM((((D44/100)*$AJ$22)*$AH$22))+(((((D44/100)*$AJ$22)*$AN$22)*$AH$22)*Calculator!$G$19)-((((D44/100)*$AJ$22)*$AN$22)*$AH$22)+((((D44/100)*$AJ$23)*$AH$23)),IF(Calculator!$O$6="DUALURBANE",SUM((((D44/100)*$AJ$22)*$AH$22))+(((((D44/100)*$AJ$22)*$AN$22)*$AH$22)*Calculator!$G$20)-((((D44/100)*$AJ$22)*$AN$22)*$AH$22)+((((D44/100)*$AJ$23)*$AH$23)),IF(Calculator!$O$6="DUALSILVERANOD",SUM((((D44/100)*$AJ$22)*$AH$22))+(((((D44/100)*$AJ$22)*$AN$22)*$AH$22)*Calculator!$G$21)-((((D44/100)*$AJ$22)*$AN$22)*$AH$22)+((((D44/100)*$AJ$23)*$AH$23)),IF(Calculator!$O$6="DUALANOD",SUM((((D44/100)*$AJ$22)*$AH$22))+(((((D44/100)*$AJ$22)*$AN$22)*$AH$22)*Calculator!$G$22)-((((D44/100)*$AJ$22)*$AN$22)*$AH$22)+((((D44/100)*$AJ$23)*$AH$23))))))))))))))))))))))))</f>
        <v>1308.9404821044918</v>
      </c>
      <c r="T44" s="2">
        <f>IF(Calculator!$O$6="SINGLEBASE",SUM((((E44/100)*$AJ$22)*$AH$22))+((((E44/100)*$AJ$23)*$AH$23)),IF(Calculator!$O$6="SINGLEELEMENTS",SUM((((E44/100)*$AJ$22)*$AH$22))+(((((E44/100)*$AJ$22)*$AN$22)*$AH$22)*Calculator!$G$2)-((((E44/100)*$AJ$22)*$AN$22)*$AH$22)+((((E44/100)*$AJ$23)*$AH$23)),IF(Calculator!$O$6="SINGLESPECTRUM",SUM((((E44/100)*$AJ$22)*$AH$22))+(((((E44/100)*$AJ$22)*$AN$22)*$AH$22)*Calculator!$G$4)-((((E44/100)*$AJ$22)*$AN$22)*$AH$22)+((((E44/100)*$AJ$23)*$AH$23)),IF(Calculator!$O$6="SINGLEHOMESTEAD",SUM((((E44/100)*$AJ$22)*$AH$22))+(((((E44/100)*$AJ$22)*$AN$22)*$AH$22)*Calculator!$G$3)-((((E44/100)*$AJ$22)*$AN$22)*$AH$22)+((((E44/100)*$AJ$23)*$AH$23)),IF(Calculator!$O$6="SINGLEBAND A",SUM((((E44/100)*$AJ$22)*$AH$22))+(((((E44/100)*$AJ$22)*$AN$22)*$AH$22)*Calculator!$G$5)-((((E44/100)*$AJ$22)*$AN$22)*$AH$22)+((((E44/100)*$AJ$23)*$AH$23)),IF(Calculator!$O$6="SINGLEBAND B",SUM((((E44/100)*$AJ$22)*$AH$22))+(((((E44/100)*$AJ$22)*$AN$22)*$AH$22)*Calculator!$G$6)-((((E44/100)*$AJ$22)*$AN$22)*$AH$22)+((((E44/100)*$AJ$23)*$AH$23)),IF(Calculator!$O$6="SINGLEBAND C",SUM((((E44/100)*$AJ$22)*$AH$22))+(((((E44/100)*$AJ$22)*$AN$22)*$AH$22)*Calculator!$G$7)-((((E44/100)*$AJ$22)*$AN$22)*$AH$22)+((((E44/100)*$AJ$23)*$AH$23)),IF(Calculator!$O$6="SINGLEBAND D",SUM((((E44/100)*$AJ$22)*$AH$22))+(((((E44/100)*$AJ$22)*$AN$22)*$AH$22)*Calculator!$G$8)-((((E44/100)*$AJ$22)*$AN$22)*$AH$22)+((((E44/100)*$AJ$23)*$AH$23)),IF(Calculator!$O$6="SINGLEURBANE",SUM((((E44/100)*$AJ$22)*$AH$22))+(((((E44/100)*$AJ$22)*$AN$22)*$AH$22)*Calculator!$G$9)-((((E44/100)*$AJ$22)*$AN$22)*$AH$22)+((((E44/100)*$AJ$23)*$AH$23)),IF(Calculator!$O$6="SINGLESILVERANOD",SUM((((E44/100)*$AJ$22)*$AH$22))+(((((E44/100)*$AJ$22)*$AN$22)*$AH$22)*Calculator!$G$10)-((((E44/100)*$AJ$22)*$AN$22)*$AH$22)+((((E44/100)*$AJ$23)*$AH$23)),IF(Calculator!$O$6="SINGLEANOD",SUM((((E44/100)*$AJ$22)*$AH$22))+(((((E44/100)*$AJ$22)*$AN$22)*$AH$22)*Calculator!$G$11)-((((E44/100)*$AJ$22)*$AN$22)*$AH$22)+((((E44/100)*$AJ$23)*$AH$23)),IF(Calculator!$O$6="DUALBASE",SUM((((E44/100)*$AJ$22)*$AH$22))+(((((E44/100)*$AJ$22)*$AN$22)*$AH$22)*Calculator!$G$12)-((((E44/100)*$AJ$22)*$AN$22)*$AH$22)+((((E44/100)*$AJ$23)*$AH$23)),IF(Calculator!$O$6="DUALELEMENTS",SUM((((E44/100)*$AJ$22)*$AH$22))+(((((E44/100)*$AJ$22)*$AN$22)*$AH$22)*Calculator!$G$13)-((((E44/100)*$AJ$22)*$AN$22)*$AH$22)+((((E44/100)*$AJ$23)*$AH$23)),IF(Calculator!$O$6="DUALSPECTRUM",SUM((((E44/100)*$AJ$22)*$AH$22))+(((((E44/100)*$AJ$22)*$AN$22)*$AH$22)*Calculator!$G$15)-((((E44/100)*$AJ$22)*$AN$22)*$AH$22)+((((E44/100)*$AJ$23)*$AH$23)),IF(Calculator!$O$6="DUALHOMESTEAD",SUM((((E44/100)*$AJ$22)*$AH$22))+(((((E44/100)*$AJ$22)*$AN$22)*$AH$22)*Calculator!$G$14)-((((E44/100)*$AJ$22)*$AN$22)*$AH$22)+((((E44/100)*$AJ$23)*$AH$23)),IF(Calculator!$O$6="DUALBAND A",SUM((((E44/100)*$AJ$22)*$AH$22))+(((((E44/100)*$AJ$22)*$AN$22)*$AH$22)*Calculator!$G$16)-((((E44/100)*$AJ$22)*$AN$22)*$AH$22)+((((E44/100)*$AJ$23)*$AH$23)),IF(Calculator!$O$6="DUALBAND B",SUM((((E44/100)*$AJ$22)*$AH$22))+(((((E44/100)*$AJ$22)*$AN$22)*$AH$22)*Calculator!$G$17)-((((E44/100)*$AJ$22)*$AN$22)*$AH$22)+((((E44/100)*$AJ$23)*$AH$23)),IF(Calculator!$O$6="DUALBAND C",SUM((((E44/100)*$AJ$22)*$AH$22))+(((((E44/100)*$AJ$22)*$AN$22)*$AH$22)*Calculator!$G$18)-((((E44/100)*$AJ$22)*$AN$22)*$AH$22)+((((E44/100)*$AJ$23)*$AH$23)),IF(Calculator!$O$6="DUALBAND D",SUM((((E44/100)*$AJ$22)*$AH$22))+(((((E44/100)*$AJ$22)*$AN$22)*$AH$22)*Calculator!$G$19)-((((E44/100)*$AJ$22)*$AN$22)*$AH$22)+((((E44/100)*$AJ$23)*$AH$23)),IF(Calculator!$O$6="DUALURBANE",SUM((((E44/100)*$AJ$22)*$AH$22))+(((((E44/100)*$AJ$22)*$AN$22)*$AH$22)*Calculator!$G$20)-((((E44/100)*$AJ$22)*$AN$22)*$AH$22)+((((E44/100)*$AJ$23)*$AH$23)),IF(Calculator!$O$6="DUALSILVERANOD",SUM((((E44/100)*$AJ$22)*$AH$22))+(((((E44/100)*$AJ$22)*$AN$22)*$AH$22)*Calculator!$G$21)-((((E44/100)*$AJ$22)*$AN$22)*$AH$22)+((((E44/100)*$AJ$23)*$AH$23)),IF(Calculator!$O$6="DUALANOD",SUM((((E44/100)*$AJ$22)*$AH$22))+(((((E44/100)*$AJ$22)*$AN$22)*$AH$22)*Calculator!$G$22)-((((E44/100)*$AJ$22)*$AN$22)*$AH$22)+((((E44/100)*$AJ$23)*$AH$23))))))))))))))))))))))))</f>
        <v>1317.9892917114253</v>
      </c>
      <c r="U44" s="2">
        <f>IF(Calculator!$O$6="SINGLEBASE",SUM((((F44/100)*$AJ$22)*$AH$22))+((((F44/100)*$AJ$23)*$AH$23)),IF(Calculator!$O$6="SINGLEELEMENTS",SUM((((F44/100)*$AJ$22)*$AH$22))+(((((F44/100)*$AJ$22)*$AN$22)*$AH$22)*Calculator!$G$2)-((((F44/100)*$AJ$22)*$AN$22)*$AH$22)+((((F44/100)*$AJ$23)*$AH$23)),IF(Calculator!$O$6="SINGLESPECTRUM",SUM((((F44/100)*$AJ$22)*$AH$22))+(((((F44/100)*$AJ$22)*$AN$22)*$AH$22)*Calculator!$G$4)-((((F44/100)*$AJ$22)*$AN$22)*$AH$22)+((((F44/100)*$AJ$23)*$AH$23)),IF(Calculator!$O$6="SINGLEHOMESTEAD",SUM((((F44/100)*$AJ$22)*$AH$22))+(((((F44/100)*$AJ$22)*$AN$22)*$AH$22)*Calculator!$G$3)-((((F44/100)*$AJ$22)*$AN$22)*$AH$22)+((((F44/100)*$AJ$23)*$AH$23)),IF(Calculator!$O$6="SINGLEBAND A",SUM((((F44/100)*$AJ$22)*$AH$22))+(((((F44/100)*$AJ$22)*$AN$22)*$AH$22)*Calculator!$G$5)-((((F44/100)*$AJ$22)*$AN$22)*$AH$22)+((((F44/100)*$AJ$23)*$AH$23)),IF(Calculator!$O$6="SINGLEBAND B",SUM((((F44/100)*$AJ$22)*$AH$22))+(((((F44/100)*$AJ$22)*$AN$22)*$AH$22)*Calculator!$G$6)-((((F44/100)*$AJ$22)*$AN$22)*$AH$22)+((((F44/100)*$AJ$23)*$AH$23)),IF(Calculator!$O$6="SINGLEBAND C",SUM((((F44/100)*$AJ$22)*$AH$22))+(((((F44/100)*$AJ$22)*$AN$22)*$AH$22)*Calculator!$G$7)-((((F44/100)*$AJ$22)*$AN$22)*$AH$22)+((((F44/100)*$AJ$23)*$AH$23)),IF(Calculator!$O$6="SINGLEBAND D",SUM((((F44/100)*$AJ$22)*$AH$22))+(((((F44/100)*$AJ$22)*$AN$22)*$AH$22)*Calculator!$G$8)-((((F44/100)*$AJ$22)*$AN$22)*$AH$22)+((((F44/100)*$AJ$23)*$AH$23)),IF(Calculator!$O$6="SINGLEURBANE",SUM((((F44/100)*$AJ$22)*$AH$22))+(((((F44/100)*$AJ$22)*$AN$22)*$AH$22)*Calculator!$G$9)-((((F44/100)*$AJ$22)*$AN$22)*$AH$22)+((((F44/100)*$AJ$23)*$AH$23)),IF(Calculator!$O$6="SINGLESILVERANOD",SUM((((F44/100)*$AJ$22)*$AH$22))+(((((F44/100)*$AJ$22)*$AN$22)*$AH$22)*Calculator!$G$10)-((((F44/100)*$AJ$22)*$AN$22)*$AH$22)+((((F44/100)*$AJ$23)*$AH$23)),IF(Calculator!$O$6="SINGLEANOD",SUM((((F44/100)*$AJ$22)*$AH$22))+(((((F44/100)*$AJ$22)*$AN$22)*$AH$22)*Calculator!$G$11)-((((F44/100)*$AJ$22)*$AN$22)*$AH$22)+((((F44/100)*$AJ$23)*$AH$23)),IF(Calculator!$O$6="DUALBASE",SUM((((F44/100)*$AJ$22)*$AH$22))+(((((F44/100)*$AJ$22)*$AN$22)*$AH$22)*Calculator!$G$12)-((((F44/100)*$AJ$22)*$AN$22)*$AH$22)+((((F44/100)*$AJ$23)*$AH$23)),IF(Calculator!$O$6="DUALELEMENTS",SUM((((F44/100)*$AJ$22)*$AH$22))+(((((F44/100)*$AJ$22)*$AN$22)*$AH$22)*Calculator!$G$13)-((((F44/100)*$AJ$22)*$AN$22)*$AH$22)+((((F44/100)*$AJ$23)*$AH$23)),IF(Calculator!$O$6="DUALSPECTRUM",SUM((((F44/100)*$AJ$22)*$AH$22))+(((((F44/100)*$AJ$22)*$AN$22)*$AH$22)*Calculator!$G$15)-((((F44/100)*$AJ$22)*$AN$22)*$AH$22)+((((F44/100)*$AJ$23)*$AH$23)),IF(Calculator!$O$6="DUALHOMESTEAD",SUM((((F44/100)*$AJ$22)*$AH$22))+(((((F44/100)*$AJ$22)*$AN$22)*$AH$22)*Calculator!$G$14)-((((F44/100)*$AJ$22)*$AN$22)*$AH$22)+((((F44/100)*$AJ$23)*$AH$23)),IF(Calculator!$O$6="DUALBAND A",SUM((((F44/100)*$AJ$22)*$AH$22))+(((((F44/100)*$AJ$22)*$AN$22)*$AH$22)*Calculator!$G$16)-((((F44/100)*$AJ$22)*$AN$22)*$AH$22)+((((F44/100)*$AJ$23)*$AH$23)),IF(Calculator!$O$6="DUALBAND B",SUM((((F44/100)*$AJ$22)*$AH$22))+(((((F44/100)*$AJ$22)*$AN$22)*$AH$22)*Calculator!$G$17)-((((F44/100)*$AJ$22)*$AN$22)*$AH$22)+((((F44/100)*$AJ$23)*$AH$23)),IF(Calculator!$O$6="DUALBAND C",SUM((((F44/100)*$AJ$22)*$AH$22))+(((((F44/100)*$AJ$22)*$AN$22)*$AH$22)*Calculator!$G$18)-((((F44/100)*$AJ$22)*$AN$22)*$AH$22)+((((F44/100)*$AJ$23)*$AH$23)),IF(Calculator!$O$6="DUALBAND D",SUM((((F44/100)*$AJ$22)*$AH$22))+(((((F44/100)*$AJ$22)*$AN$22)*$AH$22)*Calculator!$G$19)-((((F44/100)*$AJ$22)*$AN$22)*$AH$22)+((((F44/100)*$AJ$23)*$AH$23)),IF(Calculator!$O$6="DUALURBANE",SUM((((F44/100)*$AJ$22)*$AH$22))+(((((F44/100)*$AJ$22)*$AN$22)*$AH$22)*Calculator!$G$20)-((((F44/100)*$AJ$22)*$AN$22)*$AH$22)+((((F44/100)*$AJ$23)*$AH$23)),IF(Calculator!$O$6="DUALSILVERANOD",SUM((((F44/100)*$AJ$22)*$AH$22))+(((((F44/100)*$AJ$22)*$AN$22)*$AH$22)*Calculator!$G$21)-((((F44/100)*$AJ$22)*$AN$22)*$AH$22)+((((F44/100)*$AJ$23)*$AH$23)),IF(Calculator!$O$6="DUALANOD",SUM((((F44/100)*$AJ$22)*$AH$22))+(((((F44/100)*$AJ$22)*$AN$22)*$AH$22)*Calculator!$G$22)-((((F44/100)*$AJ$22)*$AN$22)*$AH$22)+((((F44/100)*$AJ$23)*$AH$23))))))))))))))))))))))))</f>
        <v>1327.5737684204096</v>
      </c>
      <c r="V44" s="2">
        <f>IF(Calculator!$O$6="SINGLEBASE",SUM((((G44/100)*$AJ$22)*$AH$22))+((((G44/100)*$AJ$23)*$AH$23)),IF(Calculator!$O$6="SINGLEELEMENTS",SUM((((G44/100)*$AJ$22)*$AH$22))+(((((G44/100)*$AJ$22)*$AN$22)*$AH$22)*Calculator!$G$2)-((((G44/100)*$AJ$22)*$AN$22)*$AH$22)+((((G44/100)*$AJ$23)*$AH$23)),IF(Calculator!$O$6="SINGLESPECTRUM",SUM((((G44/100)*$AJ$22)*$AH$22))+(((((G44/100)*$AJ$22)*$AN$22)*$AH$22)*Calculator!$G$4)-((((G44/100)*$AJ$22)*$AN$22)*$AH$22)+((((G44/100)*$AJ$23)*$AH$23)),IF(Calculator!$O$6="SINGLEHOMESTEAD",SUM((((G44/100)*$AJ$22)*$AH$22))+(((((G44/100)*$AJ$22)*$AN$22)*$AH$22)*Calculator!$G$3)-((((G44/100)*$AJ$22)*$AN$22)*$AH$22)+((((G44/100)*$AJ$23)*$AH$23)),IF(Calculator!$O$6="SINGLEBAND A",SUM((((G44/100)*$AJ$22)*$AH$22))+(((((G44/100)*$AJ$22)*$AN$22)*$AH$22)*Calculator!$G$5)-((((G44/100)*$AJ$22)*$AN$22)*$AH$22)+((((G44/100)*$AJ$23)*$AH$23)),IF(Calculator!$O$6="SINGLEBAND B",SUM((((G44/100)*$AJ$22)*$AH$22))+(((((G44/100)*$AJ$22)*$AN$22)*$AH$22)*Calculator!$G$6)-((((G44/100)*$AJ$22)*$AN$22)*$AH$22)+((((G44/100)*$AJ$23)*$AH$23)),IF(Calculator!$O$6="SINGLEBAND C",SUM((((G44/100)*$AJ$22)*$AH$22))+(((((G44/100)*$AJ$22)*$AN$22)*$AH$22)*Calculator!$G$7)-((((G44/100)*$AJ$22)*$AN$22)*$AH$22)+((((G44/100)*$AJ$23)*$AH$23)),IF(Calculator!$O$6="SINGLEBAND D",SUM((((G44/100)*$AJ$22)*$AH$22))+(((((G44/100)*$AJ$22)*$AN$22)*$AH$22)*Calculator!$G$8)-((((G44/100)*$AJ$22)*$AN$22)*$AH$22)+((((G44/100)*$AJ$23)*$AH$23)),IF(Calculator!$O$6="SINGLEURBANE",SUM((((G44/100)*$AJ$22)*$AH$22))+(((((G44/100)*$AJ$22)*$AN$22)*$AH$22)*Calculator!$G$9)-((((G44/100)*$AJ$22)*$AN$22)*$AH$22)+((((G44/100)*$AJ$23)*$AH$23)),IF(Calculator!$O$6="SINGLESILVERANOD",SUM((((G44/100)*$AJ$22)*$AH$22))+(((((G44/100)*$AJ$22)*$AN$22)*$AH$22)*Calculator!$G$10)-((((G44/100)*$AJ$22)*$AN$22)*$AH$22)+((((G44/100)*$AJ$23)*$AH$23)),IF(Calculator!$O$6="SINGLEANOD",SUM((((G44/100)*$AJ$22)*$AH$22))+(((((G44/100)*$AJ$22)*$AN$22)*$AH$22)*Calculator!$G$11)-((((G44/100)*$AJ$22)*$AN$22)*$AH$22)+((((G44/100)*$AJ$23)*$AH$23)),IF(Calculator!$O$6="DUALBASE",SUM((((G44/100)*$AJ$22)*$AH$22))+(((((G44/100)*$AJ$22)*$AN$22)*$AH$22)*Calculator!$G$12)-((((G44/100)*$AJ$22)*$AN$22)*$AH$22)+((((G44/100)*$AJ$23)*$AH$23)),IF(Calculator!$O$6="DUALELEMENTS",SUM((((G44/100)*$AJ$22)*$AH$22))+(((((G44/100)*$AJ$22)*$AN$22)*$AH$22)*Calculator!$G$13)-((((G44/100)*$AJ$22)*$AN$22)*$AH$22)+((((G44/100)*$AJ$23)*$AH$23)),IF(Calculator!$O$6="DUALSPECTRUM",SUM((((G44/100)*$AJ$22)*$AH$22))+(((((G44/100)*$AJ$22)*$AN$22)*$AH$22)*Calculator!$G$15)-((((G44/100)*$AJ$22)*$AN$22)*$AH$22)+((((G44/100)*$AJ$23)*$AH$23)),IF(Calculator!$O$6="DUALHOMESTEAD",SUM((((G44/100)*$AJ$22)*$AH$22))+(((((G44/100)*$AJ$22)*$AN$22)*$AH$22)*Calculator!$G$14)-((((G44/100)*$AJ$22)*$AN$22)*$AH$22)+((((G44/100)*$AJ$23)*$AH$23)),IF(Calculator!$O$6="DUALBAND A",SUM((((G44/100)*$AJ$22)*$AH$22))+(((((G44/100)*$AJ$22)*$AN$22)*$AH$22)*Calculator!$G$16)-((((G44/100)*$AJ$22)*$AN$22)*$AH$22)+((((G44/100)*$AJ$23)*$AH$23)),IF(Calculator!$O$6="DUALBAND B",SUM((((G44/100)*$AJ$22)*$AH$22))+(((((G44/100)*$AJ$22)*$AN$22)*$AH$22)*Calculator!$G$17)-((((G44/100)*$AJ$22)*$AN$22)*$AH$22)+((((G44/100)*$AJ$23)*$AH$23)),IF(Calculator!$O$6="DUALBAND C",SUM((((G44/100)*$AJ$22)*$AH$22))+(((((G44/100)*$AJ$22)*$AN$22)*$AH$22)*Calculator!$G$18)-((((G44/100)*$AJ$22)*$AN$22)*$AH$22)+((((G44/100)*$AJ$23)*$AH$23)),IF(Calculator!$O$6="DUALBAND D",SUM((((G44/100)*$AJ$22)*$AH$22))+(((((G44/100)*$AJ$22)*$AN$22)*$AH$22)*Calculator!$G$19)-((((G44/100)*$AJ$22)*$AN$22)*$AH$22)+((((G44/100)*$AJ$23)*$AH$23)),IF(Calculator!$O$6="DUALURBANE",SUM((((G44/100)*$AJ$22)*$AH$22))+(((((G44/100)*$AJ$22)*$AN$22)*$AH$22)*Calculator!$G$20)-((((G44/100)*$AJ$22)*$AN$22)*$AH$22)+((((G44/100)*$AJ$23)*$AH$23)),IF(Calculator!$O$6="DUALSILVERANOD",SUM((((G44/100)*$AJ$22)*$AH$22))+(((((G44/100)*$AJ$22)*$AN$22)*$AH$22)*Calculator!$G$21)-((((G44/100)*$AJ$22)*$AN$22)*$AH$22)+((((G44/100)*$AJ$23)*$AH$23)),IF(Calculator!$O$6="DUALANOD",SUM((((G44/100)*$AJ$22)*$AH$22))+(((((G44/100)*$AJ$22)*$AN$22)*$AH$22)*Calculator!$G$22)-((((G44/100)*$AJ$22)*$AN$22)*$AH$22)+((((G44/100)*$AJ$23)*$AH$23))))))))))))))))))))))))</f>
        <v>1336.6268667114255</v>
      </c>
      <c r="W44" s="2">
        <f>IF(Calculator!$O$6="SINGLEBASE",SUM((((H44/100)*$AJ$22)*$AH$22))+((((H44/100)*$AJ$23)*$AH$23)),IF(Calculator!$O$6="SINGLEELEMENTS",SUM((((H44/100)*$AJ$22)*$AH$22))+(((((H44/100)*$AJ$22)*$AN$22)*$AH$22)*Calculator!$G$2)-((((H44/100)*$AJ$22)*$AN$22)*$AH$22)+((((H44/100)*$AJ$23)*$AH$23)),IF(Calculator!$O$6="SINGLESPECTRUM",SUM((((H44/100)*$AJ$22)*$AH$22))+(((((H44/100)*$AJ$22)*$AN$22)*$AH$22)*Calculator!$G$4)-((((H44/100)*$AJ$22)*$AN$22)*$AH$22)+((((H44/100)*$AJ$23)*$AH$23)),IF(Calculator!$O$6="SINGLEHOMESTEAD",SUM((((H44/100)*$AJ$22)*$AH$22))+(((((H44/100)*$AJ$22)*$AN$22)*$AH$22)*Calculator!$G$3)-((((H44/100)*$AJ$22)*$AN$22)*$AH$22)+((((H44/100)*$AJ$23)*$AH$23)),IF(Calculator!$O$6="SINGLEBAND A",SUM((((H44/100)*$AJ$22)*$AH$22))+(((((H44/100)*$AJ$22)*$AN$22)*$AH$22)*Calculator!$G$5)-((((H44/100)*$AJ$22)*$AN$22)*$AH$22)+((((H44/100)*$AJ$23)*$AH$23)),IF(Calculator!$O$6="SINGLEBAND B",SUM((((H44/100)*$AJ$22)*$AH$22))+(((((H44/100)*$AJ$22)*$AN$22)*$AH$22)*Calculator!$G$6)-((((H44/100)*$AJ$22)*$AN$22)*$AH$22)+((((H44/100)*$AJ$23)*$AH$23)),IF(Calculator!$O$6="SINGLEBAND C",SUM((((H44/100)*$AJ$22)*$AH$22))+(((((H44/100)*$AJ$22)*$AN$22)*$AH$22)*Calculator!$G$7)-((((H44/100)*$AJ$22)*$AN$22)*$AH$22)+((((H44/100)*$AJ$23)*$AH$23)),IF(Calculator!$O$6="SINGLEBAND D",SUM((((H44/100)*$AJ$22)*$AH$22))+(((((H44/100)*$AJ$22)*$AN$22)*$AH$22)*Calculator!$G$8)-((((H44/100)*$AJ$22)*$AN$22)*$AH$22)+((((H44/100)*$AJ$23)*$AH$23)),IF(Calculator!$O$6="SINGLEURBANE",SUM((((H44/100)*$AJ$22)*$AH$22))+(((((H44/100)*$AJ$22)*$AN$22)*$AH$22)*Calculator!$G$9)-((((H44/100)*$AJ$22)*$AN$22)*$AH$22)+((((H44/100)*$AJ$23)*$AH$23)),IF(Calculator!$O$6="SINGLESILVERANOD",SUM((((H44/100)*$AJ$22)*$AH$22))+(((((H44/100)*$AJ$22)*$AN$22)*$AH$22)*Calculator!$G$10)-((((H44/100)*$AJ$22)*$AN$22)*$AH$22)+((((H44/100)*$AJ$23)*$AH$23)),IF(Calculator!$O$6="SINGLEANOD",SUM((((H44/100)*$AJ$22)*$AH$22))+(((((H44/100)*$AJ$22)*$AN$22)*$AH$22)*Calculator!$G$11)-((((H44/100)*$AJ$22)*$AN$22)*$AH$22)+((((H44/100)*$AJ$23)*$AH$23)),IF(Calculator!$O$6="DUALBASE",SUM((((H44/100)*$AJ$22)*$AH$22))+(((((H44/100)*$AJ$22)*$AN$22)*$AH$22)*Calculator!$G$12)-((((H44/100)*$AJ$22)*$AN$22)*$AH$22)+((((H44/100)*$AJ$23)*$AH$23)),IF(Calculator!$O$6="DUALELEMENTS",SUM((((H44/100)*$AJ$22)*$AH$22))+(((((H44/100)*$AJ$22)*$AN$22)*$AH$22)*Calculator!$G$13)-((((H44/100)*$AJ$22)*$AN$22)*$AH$22)+((((H44/100)*$AJ$23)*$AH$23)),IF(Calculator!$O$6="DUALSPECTRUM",SUM((((H44/100)*$AJ$22)*$AH$22))+(((((H44/100)*$AJ$22)*$AN$22)*$AH$22)*Calculator!$G$15)-((((H44/100)*$AJ$22)*$AN$22)*$AH$22)+((((H44/100)*$AJ$23)*$AH$23)),IF(Calculator!$O$6="DUALHOMESTEAD",SUM((((H44/100)*$AJ$22)*$AH$22))+(((((H44/100)*$AJ$22)*$AN$22)*$AH$22)*Calculator!$G$14)-((((H44/100)*$AJ$22)*$AN$22)*$AH$22)+((((H44/100)*$AJ$23)*$AH$23)),IF(Calculator!$O$6="DUALBAND A",SUM((((H44/100)*$AJ$22)*$AH$22))+(((((H44/100)*$AJ$22)*$AN$22)*$AH$22)*Calculator!$G$16)-((((H44/100)*$AJ$22)*$AN$22)*$AH$22)+((((H44/100)*$AJ$23)*$AH$23)),IF(Calculator!$O$6="DUALBAND B",SUM((((H44/100)*$AJ$22)*$AH$22))+(((((H44/100)*$AJ$22)*$AN$22)*$AH$22)*Calculator!$G$17)-((((H44/100)*$AJ$22)*$AN$22)*$AH$22)+((((H44/100)*$AJ$23)*$AH$23)),IF(Calculator!$O$6="DUALBAND C",SUM((((H44/100)*$AJ$22)*$AH$22))+(((((H44/100)*$AJ$22)*$AN$22)*$AH$22)*Calculator!$G$18)-((((H44/100)*$AJ$22)*$AN$22)*$AH$22)+((((H44/100)*$AJ$23)*$AH$23)),IF(Calculator!$O$6="DUALBAND D",SUM((((H44/100)*$AJ$22)*$AH$22))+(((((H44/100)*$AJ$22)*$AN$22)*$AH$22)*Calculator!$G$19)-((((H44/100)*$AJ$22)*$AN$22)*$AH$22)+((((H44/100)*$AJ$23)*$AH$23)),IF(Calculator!$O$6="DUALURBANE",SUM((((H44/100)*$AJ$22)*$AH$22))+(((((H44/100)*$AJ$22)*$AN$22)*$AH$22)*Calculator!$G$20)-((((H44/100)*$AJ$22)*$AN$22)*$AH$22)+((((H44/100)*$AJ$23)*$AH$23)),IF(Calculator!$O$6="DUALSILVERANOD",SUM((((H44/100)*$AJ$22)*$AH$22))+(((((H44/100)*$AJ$22)*$AN$22)*$AH$22)*Calculator!$G$21)-((((H44/100)*$AJ$22)*$AN$22)*$AH$22)+((((H44/100)*$AJ$23)*$AH$23)),IF(Calculator!$O$6="DUALANOD",SUM((((H44/100)*$AJ$22)*$AH$22))+(((((H44/100)*$AJ$22)*$AN$22)*$AH$22)*Calculator!$G$22)-((((H44/100)*$AJ$22)*$AN$22)*$AH$22)+((((H44/100)*$AJ$23)*$AH$23))))))))))))))))))))))))</f>
        <v>1345.5643797363277</v>
      </c>
      <c r="X44" s="2">
        <f>IF(Calculator!$O$6="SINGLEBASE",SUM((((I44/100)*$AJ$22)*$AH$22))+((((I44/100)*$AJ$23)*$AH$23)),IF(Calculator!$O$6="SINGLEELEMENTS",SUM((((I44/100)*$AJ$22)*$AH$22))+(((((I44/100)*$AJ$22)*$AN$22)*$AH$22)*Calculator!$G$2)-((((I44/100)*$AJ$22)*$AN$22)*$AH$22)+((((I44/100)*$AJ$23)*$AH$23)),IF(Calculator!$O$6="SINGLESPECTRUM",SUM((((I44/100)*$AJ$22)*$AH$22))+(((((I44/100)*$AJ$22)*$AN$22)*$AH$22)*Calculator!$G$4)-((((I44/100)*$AJ$22)*$AN$22)*$AH$22)+((((I44/100)*$AJ$23)*$AH$23)),IF(Calculator!$O$6="SINGLEHOMESTEAD",SUM((((I44/100)*$AJ$22)*$AH$22))+(((((I44/100)*$AJ$22)*$AN$22)*$AH$22)*Calculator!$G$3)-((((I44/100)*$AJ$22)*$AN$22)*$AH$22)+((((I44/100)*$AJ$23)*$AH$23)),IF(Calculator!$O$6="SINGLEBAND A",SUM((((I44/100)*$AJ$22)*$AH$22))+(((((I44/100)*$AJ$22)*$AN$22)*$AH$22)*Calculator!$G$5)-((((I44/100)*$AJ$22)*$AN$22)*$AH$22)+((((I44/100)*$AJ$23)*$AH$23)),IF(Calculator!$O$6="SINGLEBAND B",SUM((((I44/100)*$AJ$22)*$AH$22))+(((((I44/100)*$AJ$22)*$AN$22)*$AH$22)*Calculator!$G$6)-((((I44/100)*$AJ$22)*$AN$22)*$AH$22)+((((I44/100)*$AJ$23)*$AH$23)),IF(Calculator!$O$6="SINGLEBAND C",SUM((((I44/100)*$AJ$22)*$AH$22))+(((((I44/100)*$AJ$22)*$AN$22)*$AH$22)*Calculator!$G$7)-((((I44/100)*$AJ$22)*$AN$22)*$AH$22)+((((I44/100)*$AJ$23)*$AH$23)),IF(Calculator!$O$6="SINGLEBAND D",SUM((((I44/100)*$AJ$22)*$AH$22))+(((((I44/100)*$AJ$22)*$AN$22)*$AH$22)*Calculator!$G$8)-((((I44/100)*$AJ$22)*$AN$22)*$AH$22)+((((I44/100)*$AJ$23)*$AH$23)),IF(Calculator!$O$6="SINGLEURBANE",SUM((((I44/100)*$AJ$22)*$AH$22))+(((((I44/100)*$AJ$22)*$AN$22)*$AH$22)*Calculator!$G$9)-((((I44/100)*$AJ$22)*$AN$22)*$AH$22)+((((I44/100)*$AJ$23)*$AH$23)),IF(Calculator!$O$6="SINGLESILVERANOD",SUM((((I44/100)*$AJ$22)*$AH$22))+(((((I44/100)*$AJ$22)*$AN$22)*$AH$22)*Calculator!$G$10)-((((I44/100)*$AJ$22)*$AN$22)*$AH$22)+((((I44/100)*$AJ$23)*$AH$23)),IF(Calculator!$O$6="SINGLEANOD",SUM((((I44/100)*$AJ$22)*$AH$22))+(((((I44/100)*$AJ$22)*$AN$22)*$AH$22)*Calculator!$G$11)-((((I44/100)*$AJ$22)*$AN$22)*$AH$22)+((((I44/100)*$AJ$23)*$AH$23)),IF(Calculator!$O$6="DUALBASE",SUM((((I44/100)*$AJ$22)*$AH$22))+(((((I44/100)*$AJ$22)*$AN$22)*$AH$22)*Calculator!$G$12)-((((I44/100)*$AJ$22)*$AN$22)*$AH$22)+((((I44/100)*$AJ$23)*$AH$23)),IF(Calculator!$O$6="DUALELEMENTS",SUM((((I44/100)*$AJ$22)*$AH$22))+(((((I44/100)*$AJ$22)*$AN$22)*$AH$22)*Calculator!$G$13)-((((I44/100)*$AJ$22)*$AN$22)*$AH$22)+((((I44/100)*$AJ$23)*$AH$23)),IF(Calculator!$O$6="DUALSPECTRUM",SUM((((I44/100)*$AJ$22)*$AH$22))+(((((I44/100)*$AJ$22)*$AN$22)*$AH$22)*Calculator!$G$15)-((((I44/100)*$AJ$22)*$AN$22)*$AH$22)+((((I44/100)*$AJ$23)*$AH$23)),IF(Calculator!$O$6="DUALHOMESTEAD",SUM((((I44/100)*$AJ$22)*$AH$22))+(((((I44/100)*$AJ$22)*$AN$22)*$AH$22)*Calculator!$G$14)-((((I44/100)*$AJ$22)*$AN$22)*$AH$22)+((((I44/100)*$AJ$23)*$AH$23)),IF(Calculator!$O$6="DUALBAND A",SUM((((I44/100)*$AJ$22)*$AH$22))+(((((I44/100)*$AJ$22)*$AN$22)*$AH$22)*Calculator!$G$16)-((((I44/100)*$AJ$22)*$AN$22)*$AH$22)+((((I44/100)*$AJ$23)*$AH$23)),IF(Calculator!$O$6="DUALBAND B",SUM((((I44/100)*$AJ$22)*$AH$22))+(((((I44/100)*$AJ$22)*$AN$22)*$AH$22)*Calculator!$G$17)-((((I44/100)*$AJ$22)*$AN$22)*$AH$22)+((((I44/100)*$AJ$23)*$AH$23)),IF(Calculator!$O$6="DUALBAND C",SUM((((I44/100)*$AJ$22)*$AH$22))+(((((I44/100)*$AJ$22)*$AN$22)*$AH$22)*Calculator!$G$18)-((((I44/100)*$AJ$22)*$AN$22)*$AH$22)+((((I44/100)*$AJ$23)*$AH$23)),IF(Calculator!$O$6="DUALBAND D",SUM((((I44/100)*$AJ$22)*$AH$22))+(((((I44/100)*$AJ$22)*$AN$22)*$AH$22)*Calculator!$G$19)-((((I44/100)*$AJ$22)*$AN$22)*$AH$22)+((((I44/100)*$AJ$23)*$AH$23)),IF(Calculator!$O$6="DUALURBANE",SUM((((I44/100)*$AJ$22)*$AH$22))+(((((I44/100)*$AJ$22)*$AN$22)*$AH$22)*Calculator!$G$20)-((((I44/100)*$AJ$22)*$AN$22)*$AH$22)+((((I44/100)*$AJ$23)*$AH$23)),IF(Calculator!$O$6="DUALSILVERANOD",SUM((((I44/100)*$AJ$22)*$AH$22))+(((((I44/100)*$AJ$22)*$AN$22)*$AH$22)*Calculator!$G$21)-((((I44/100)*$AJ$22)*$AN$22)*$AH$22)+((((I44/100)*$AJ$23)*$AH$23)),IF(Calculator!$O$6="DUALANOD",SUM((((I44/100)*$AJ$22)*$AH$22))+(((((I44/100)*$AJ$22)*$AN$22)*$AH$22)*Calculator!$G$22)-((((I44/100)*$AJ$22)*$AN$22)*$AH$22)+((((I44/100)*$AJ$23)*$AH$23))))))))))))))))))))))))</f>
        <v>1355.1530405273434</v>
      </c>
      <c r="Y44" s="2">
        <f>IF(Calculator!$O$6="SINGLEBASE",SUM((((J44/100)*$AJ$22)*$AH$22))+((((J44/100)*$AJ$23)*$AH$23)),IF(Calculator!$O$6="SINGLEELEMENTS",SUM((((J44/100)*$AJ$22)*$AH$22))+(((((J44/100)*$AJ$22)*$AN$22)*$AH$22)*Calculator!$G$2)-((((J44/100)*$AJ$22)*$AN$22)*$AH$22)+((((J44/100)*$AJ$23)*$AH$23)),IF(Calculator!$O$6="SINGLESPECTRUM",SUM((((J44/100)*$AJ$22)*$AH$22))+(((((J44/100)*$AJ$22)*$AN$22)*$AH$22)*Calculator!$G$4)-((((J44/100)*$AJ$22)*$AN$22)*$AH$22)+((((J44/100)*$AJ$23)*$AH$23)),IF(Calculator!$O$6="SINGLEHOMESTEAD",SUM((((J44/100)*$AJ$22)*$AH$22))+(((((J44/100)*$AJ$22)*$AN$22)*$AH$22)*Calculator!$G$3)-((((J44/100)*$AJ$22)*$AN$22)*$AH$22)+((((J44/100)*$AJ$23)*$AH$23)),IF(Calculator!$O$6="SINGLEBAND A",SUM((((J44/100)*$AJ$22)*$AH$22))+(((((J44/100)*$AJ$22)*$AN$22)*$AH$22)*Calculator!$G$5)-((((J44/100)*$AJ$22)*$AN$22)*$AH$22)+((((J44/100)*$AJ$23)*$AH$23)),IF(Calculator!$O$6="SINGLEBAND B",SUM((((J44/100)*$AJ$22)*$AH$22))+(((((J44/100)*$AJ$22)*$AN$22)*$AH$22)*Calculator!$G$6)-((((J44/100)*$AJ$22)*$AN$22)*$AH$22)+((((J44/100)*$AJ$23)*$AH$23)),IF(Calculator!$O$6="SINGLEBAND C",SUM((((J44/100)*$AJ$22)*$AH$22))+(((((J44/100)*$AJ$22)*$AN$22)*$AH$22)*Calculator!$G$7)-((((J44/100)*$AJ$22)*$AN$22)*$AH$22)+((((J44/100)*$AJ$23)*$AH$23)),IF(Calculator!$O$6="SINGLEBAND D",SUM((((J44/100)*$AJ$22)*$AH$22))+(((((J44/100)*$AJ$22)*$AN$22)*$AH$22)*Calculator!$G$8)-((((J44/100)*$AJ$22)*$AN$22)*$AH$22)+((((J44/100)*$AJ$23)*$AH$23)),IF(Calculator!$O$6="SINGLEURBANE",SUM((((J44/100)*$AJ$22)*$AH$22))+(((((J44/100)*$AJ$22)*$AN$22)*$AH$22)*Calculator!$G$9)-((((J44/100)*$AJ$22)*$AN$22)*$AH$22)+((((J44/100)*$AJ$23)*$AH$23)),IF(Calculator!$O$6="SINGLESILVERANOD",SUM((((J44/100)*$AJ$22)*$AH$22))+(((((J44/100)*$AJ$22)*$AN$22)*$AH$22)*Calculator!$G$10)-((((J44/100)*$AJ$22)*$AN$22)*$AH$22)+((((J44/100)*$AJ$23)*$AH$23)),IF(Calculator!$O$6="SINGLEANOD",SUM((((J44/100)*$AJ$22)*$AH$22))+(((((J44/100)*$AJ$22)*$AN$22)*$AH$22)*Calculator!$G$11)-((((J44/100)*$AJ$22)*$AN$22)*$AH$22)+((((J44/100)*$AJ$23)*$AH$23)),IF(Calculator!$O$6="DUALBASE",SUM((((J44/100)*$AJ$22)*$AH$22))+(((((J44/100)*$AJ$22)*$AN$22)*$AH$22)*Calculator!$G$12)-((((J44/100)*$AJ$22)*$AN$22)*$AH$22)+((((J44/100)*$AJ$23)*$AH$23)),IF(Calculator!$O$6="DUALELEMENTS",SUM((((J44/100)*$AJ$22)*$AH$22))+(((((J44/100)*$AJ$22)*$AN$22)*$AH$22)*Calculator!$G$13)-((((J44/100)*$AJ$22)*$AN$22)*$AH$22)+((((J44/100)*$AJ$23)*$AH$23)),IF(Calculator!$O$6="DUALSPECTRUM",SUM((((J44/100)*$AJ$22)*$AH$22))+(((((J44/100)*$AJ$22)*$AN$22)*$AH$22)*Calculator!$G$15)-((((J44/100)*$AJ$22)*$AN$22)*$AH$22)+((((J44/100)*$AJ$23)*$AH$23)),IF(Calculator!$O$6="DUALHOMESTEAD",SUM((((J44/100)*$AJ$22)*$AH$22))+(((((J44/100)*$AJ$22)*$AN$22)*$AH$22)*Calculator!$G$14)-((((J44/100)*$AJ$22)*$AN$22)*$AH$22)+((((J44/100)*$AJ$23)*$AH$23)),IF(Calculator!$O$6="DUALBAND A",SUM((((J44/100)*$AJ$22)*$AH$22))+(((((J44/100)*$AJ$22)*$AN$22)*$AH$22)*Calculator!$G$16)-((((J44/100)*$AJ$22)*$AN$22)*$AH$22)+((((J44/100)*$AJ$23)*$AH$23)),IF(Calculator!$O$6="DUALBAND B",SUM((((J44/100)*$AJ$22)*$AH$22))+(((((J44/100)*$AJ$22)*$AN$22)*$AH$22)*Calculator!$G$17)-((((J44/100)*$AJ$22)*$AN$22)*$AH$22)+((((J44/100)*$AJ$23)*$AH$23)),IF(Calculator!$O$6="DUALBAND C",SUM((((J44/100)*$AJ$22)*$AH$22))+(((((J44/100)*$AJ$22)*$AN$22)*$AH$22)*Calculator!$G$18)-((((J44/100)*$AJ$22)*$AN$22)*$AH$22)+((((J44/100)*$AJ$23)*$AH$23)),IF(Calculator!$O$6="DUALBAND D",SUM((((J44/100)*$AJ$22)*$AH$22))+(((((J44/100)*$AJ$22)*$AN$22)*$AH$22)*Calculator!$G$19)-((((J44/100)*$AJ$22)*$AN$22)*$AH$22)+((((J44/100)*$AJ$23)*$AH$23)),IF(Calculator!$O$6="DUALURBANE",SUM((((J44/100)*$AJ$22)*$AH$22))+(((((J44/100)*$AJ$22)*$AN$22)*$AH$22)*Calculator!$G$20)-((((J44/100)*$AJ$22)*$AN$22)*$AH$22)+((((J44/100)*$AJ$23)*$AH$23)),IF(Calculator!$O$6="DUALSILVERANOD",SUM((((J44/100)*$AJ$22)*$AH$22))+(((((J44/100)*$AJ$22)*$AN$22)*$AH$22)*Calculator!$G$21)-((((J44/100)*$AJ$22)*$AN$22)*$AH$22)+((((J44/100)*$AJ$23)*$AH$23)),IF(Calculator!$O$6="DUALANOD",SUM((((J44/100)*$AJ$22)*$AH$22))+(((((J44/100)*$AJ$22)*$AN$22)*$AH$22)*Calculator!$G$22)-((((J44/100)*$AJ$22)*$AN$22)*$AH$22)+((((J44/100)*$AJ$23)*$AH$23))))))))))))))))))))))))</f>
        <v>1364.0905535522456</v>
      </c>
      <c r="Z44" s="2">
        <f>IF(Calculator!$O$6="SINGLEBASE",SUM((((K44/100)*$AJ$22)*$AH$22))+((((K44/100)*$AJ$23)*$AH$23)),IF(Calculator!$O$6="SINGLEELEMENTS",SUM((((K44/100)*$AJ$22)*$AH$22))+(((((K44/100)*$AJ$22)*$AN$22)*$AH$22)*Calculator!$G$2)-((((K44/100)*$AJ$22)*$AN$22)*$AH$22)+((((K44/100)*$AJ$23)*$AH$23)),IF(Calculator!$O$6="SINGLESPECTRUM",SUM((((K44/100)*$AJ$22)*$AH$22))+(((((K44/100)*$AJ$22)*$AN$22)*$AH$22)*Calculator!$G$4)-((((K44/100)*$AJ$22)*$AN$22)*$AH$22)+((((K44/100)*$AJ$23)*$AH$23)),IF(Calculator!$O$6="SINGLEHOMESTEAD",SUM((((K44/100)*$AJ$22)*$AH$22))+(((((K44/100)*$AJ$22)*$AN$22)*$AH$22)*Calculator!$G$3)-((((K44/100)*$AJ$22)*$AN$22)*$AH$22)+((((K44/100)*$AJ$23)*$AH$23)),IF(Calculator!$O$6="SINGLEBAND A",SUM((((K44/100)*$AJ$22)*$AH$22))+(((((K44/100)*$AJ$22)*$AN$22)*$AH$22)*Calculator!$G$5)-((((K44/100)*$AJ$22)*$AN$22)*$AH$22)+((((K44/100)*$AJ$23)*$AH$23)),IF(Calculator!$O$6="SINGLEBAND B",SUM((((K44/100)*$AJ$22)*$AH$22))+(((((K44/100)*$AJ$22)*$AN$22)*$AH$22)*Calculator!$G$6)-((((K44/100)*$AJ$22)*$AN$22)*$AH$22)+((((K44/100)*$AJ$23)*$AH$23)),IF(Calculator!$O$6="SINGLEBAND C",SUM((((K44/100)*$AJ$22)*$AH$22))+(((((K44/100)*$AJ$22)*$AN$22)*$AH$22)*Calculator!$G$7)-((((K44/100)*$AJ$22)*$AN$22)*$AH$22)+((((K44/100)*$AJ$23)*$AH$23)),IF(Calculator!$O$6="SINGLEBAND D",SUM((((K44/100)*$AJ$22)*$AH$22))+(((((K44/100)*$AJ$22)*$AN$22)*$AH$22)*Calculator!$G$8)-((((K44/100)*$AJ$22)*$AN$22)*$AH$22)+((((K44/100)*$AJ$23)*$AH$23)),IF(Calculator!$O$6="SINGLEURBANE",SUM((((K44/100)*$AJ$22)*$AH$22))+(((((K44/100)*$AJ$22)*$AN$22)*$AH$22)*Calculator!$G$9)-((((K44/100)*$AJ$22)*$AN$22)*$AH$22)+((((K44/100)*$AJ$23)*$AH$23)),IF(Calculator!$O$6="SINGLESILVERANOD",SUM((((K44/100)*$AJ$22)*$AH$22))+(((((K44/100)*$AJ$22)*$AN$22)*$AH$22)*Calculator!$G$10)-((((K44/100)*$AJ$22)*$AN$22)*$AH$22)+((((K44/100)*$AJ$23)*$AH$23)),IF(Calculator!$O$6="SINGLEANOD",SUM((((K44/100)*$AJ$22)*$AH$22))+(((((K44/100)*$AJ$22)*$AN$22)*$AH$22)*Calculator!$G$11)-((((K44/100)*$AJ$22)*$AN$22)*$AH$22)+((((K44/100)*$AJ$23)*$AH$23)),IF(Calculator!$O$6="DUALBASE",SUM((((K44/100)*$AJ$22)*$AH$22))+(((((K44/100)*$AJ$22)*$AN$22)*$AH$22)*Calculator!$G$12)-((((K44/100)*$AJ$22)*$AN$22)*$AH$22)+((((K44/100)*$AJ$23)*$AH$23)),IF(Calculator!$O$6="DUALELEMENTS",SUM((((K44/100)*$AJ$22)*$AH$22))+(((((K44/100)*$AJ$22)*$AN$22)*$AH$22)*Calculator!$G$13)-((((K44/100)*$AJ$22)*$AN$22)*$AH$22)+((((K44/100)*$AJ$23)*$AH$23)),IF(Calculator!$O$6="DUALSPECTRUM",SUM((((K44/100)*$AJ$22)*$AH$22))+(((((K44/100)*$AJ$22)*$AN$22)*$AH$22)*Calculator!$G$15)-((((K44/100)*$AJ$22)*$AN$22)*$AH$22)+((((K44/100)*$AJ$23)*$AH$23)),IF(Calculator!$O$6="DUALHOMESTEAD",SUM((((K44/100)*$AJ$22)*$AH$22))+(((((K44/100)*$AJ$22)*$AN$22)*$AH$22)*Calculator!$G$14)-((((K44/100)*$AJ$22)*$AN$22)*$AH$22)+((((K44/100)*$AJ$23)*$AH$23)),IF(Calculator!$O$6="DUALBAND A",SUM((((K44/100)*$AJ$22)*$AH$22))+(((((K44/100)*$AJ$22)*$AN$22)*$AH$22)*Calculator!$G$16)-((((K44/100)*$AJ$22)*$AN$22)*$AH$22)+((((K44/100)*$AJ$23)*$AH$23)),IF(Calculator!$O$6="DUALBAND B",SUM((((K44/100)*$AJ$22)*$AH$22))+(((((K44/100)*$AJ$22)*$AN$22)*$AH$22)*Calculator!$G$17)-((((K44/100)*$AJ$22)*$AN$22)*$AH$22)+((((K44/100)*$AJ$23)*$AH$23)),IF(Calculator!$O$6="DUALBAND C",SUM((((K44/100)*$AJ$22)*$AH$22))+(((((K44/100)*$AJ$22)*$AN$22)*$AH$22)*Calculator!$G$18)-((((K44/100)*$AJ$22)*$AN$22)*$AH$22)+((((K44/100)*$AJ$23)*$AH$23)),IF(Calculator!$O$6="DUALBAND D",SUM((((K44/100)*$AJ$22)*$AH$22))+(((((K44/100)*$AJ$22)*$AN$22)*$AH$22)*Calculator!$G$19)-((((K44/100)*$AJ$22)*$AN$22)*$AH$22)+((((K44/100)*$AJ$23)*$AH$23)),IF(Calculator!$O$6="DUALURBANE",SUM((((K44/100)*$AJ$22)*$AH$22))+(((((K44/100)*$AJ$22)*$AN$22)*$AH$22)*Calculator!$G$20)-((((K44/100)*$AJ$22)*$AN$22)*$AH$22)+((((K44/100)*$AJ$23)*$AH$23)),IF(Calculator!$O$6="DUALSILVERANOD",SUM((((K44/100)*$AJ$22)*$AH$22))+(((((K44/100)*$AJ$22)*$AN$22)*$AH$22)*Calculator!$G$21)-((((K44/100)*$AJ$22)*$AN$22)*$AH$22)+((((K44/100)*$AJ$23)*$AH$23)),IF(Calculator!$O$6="DUALANOD",SUM((((K44/100)*$AJ$22)*$AH$22))+(((((K44/100)*$AJ$22)*$AN$22)*$AH$22)*Calculator!$G$22)-((((K44/100)*$AJ$22)*$AN$22)*$AH$22)+((((K44/100)*$AJ$23)*$AH$23))))))))))))))))))))))))</f>
        <v>1373.6792143432615</v>
      </c>
      <c r="AA44" s="2">
        <f>IF(Calculator!$O$6="SINGLEBASE",SUM((((L44/100)*$AJ$22)*$AH$22))+((((L44/100)*$AJ$23)*$AH$23)),IF(Calculator!$O$6="SINGLEELEMENTS",SUM((((L44/100)*$AJ$22)*$AH$22))+(((((L44/100)*$AJ$22)*$AN$22)*$AH$22)*Calculator!$G$2)-((((L44/100)*$AJ$22)*$AN$22)*$AH$22)+((((L44/100)*$AJ$23)*$AH$23)),IF(Calculator!$O$6="SINGLESPECTRUM",SUM((((L44/100)*$AJ$22)*$AH$22))+(((((L44/100)*$AJ$22)*$AN$22)*$AH$22)*Calculator!$G$4)-((((L44/100)*$AJ$22)*$AN$22)*$AH$22)+((((L44/100)*$AJ$23)*$AH$23)),IF(Calculator!$O$6="SINGLEHOMESTEAD",SUM((((L44/100)*$AJ$22)*$AH$22))+(((((L44/100)*$AJ$22)*$AN$22)*$AH$22)*Calculator!$G$3)-((((L44/100)*$AJ$22)*$AN$22)*$AH$22)+((((L44/100)*$AJ$23)*$AH$23)),IF(Calculator!$O$6="SINGLEBAND A",SUM((((L44/100)*$AJ$22)*$AH$22))+(((((L44/100)*$AJ$22)*$AN$22)*$AH$22)*Calculator!$G$5)-((((L44/100)*$AJ$22)*$AN$22)*$AH$22)+((((L44/100)*$AJ$23)*$AH$23)),IF(Calculator!$O$6="SINGLEBAND B",SUM((((L44/100)*$AJ$22)*$AH$22))+(((((L44/100)*$AJ$22)*$AN$22)*$AH$22)*Calculator!$G$6)-((((L44/100)*$AJ$22)*$AN$22)*$AH$22)+((((L44/100)*$AJ$23)*$AH$23)),IF(Calculator!$O$6="SINGLEBAND C",SUM((((L44/100)*$AJ$22)*$AH$22))+(((((L44/100)*$AJ$22)*$AN$22)*$AH$22)*Calculator!$G$7)-((((L44/100)*$AJ$22)*$AN$22)*$AH$22)+((((L44/100)*$AJ$23)*$AH$23)),IF(Calculator!$O$6="SINGLEBAND D",SUM((((L44/100)*$AJ$22)*$AH$22))+(((((L44/100)*$AJ$22)*$AN$22)*$AH$22)*Calculator!$G$8)-((((L44/100)*$AJ$22)*$AN$22)*$AH$22)+((((L44/100)*$AJ$23)*$AH$23)),IF(Calculator!$O$6="SINGLEURBANE",SUM((((L44/100)*$AJ$22)*$AH$22))+(((((L44/100)*$AJ$22)*$AN$22)*$AH$22)*Calculator!$G$9)-((((L44/100)*$AJ$22)*$AN$22)*$AH$22)+((((L44/100)*$AJ$23)*$AH$23)),IF(Calculator!$O$6="SINGLESILVERANOD",SUM((((L44/100)*$AJ$22)*$AH$22))+(((((L44/100)*$AJ$22)*$AN$22)*$AH$22)*Calculator!$G$10)-((((L44/100)*$AJ$22)*$AN$22)*$AH$22)+((((L44/100)*$AJ$23)*$AH$23)),IF(Calculator!$O$6="SINGLEANOD",SUM((((L44/100)*$AJ$22)*$AH$22))+(((((L44/100)*$AJ$22)*$AN$22)*$AH$22)*Calculator!$G$11)-((((L44/100)*$AJ$22)*$AN$22)*$AH$22)+((((L44/100)*$AJ$23)*$AH$23)),IF(Calculator!$O$6="DUALBASE",SUM((((L44/100)*$AJ$22)*$AH$22))+(((((L44/100)*$AJ$22)*$AN$22)*$AH$22)*Calculator!$G$12)-((((L44/100)*$AJ$22)*$AN$22)*$AH$22)+((((L44/100)*$AJ$23)*$AH$23)),IF(Calculator!$O$6="DUALELEMENTS",SUM((((L44/100)*$AJ$22)*$AH$22))+(((((L44/100)*$AJ$22)*$AN$22)*$AH$22)*Calculator!$G$13)-((((L44/100)*$AJ$22)*$AN$22)*$AH$22)+((((L44/100)*$AJ$23)*$AH$23)),IF(Calculator!$O$6="DUALSPECTRUM",SUM((((L44/100)*$AJ$22)*$AH$22))+(((((L44/100)*$AJ$22)*$AN$22)*$AH$22)*Calculator!$G$15)-((((L44/100)*$AJ$22)*$AN$22)*$AH$22)+((((L44/100)*$AJ$23)*$AH$23)),IF(Calculator!$O$6="DUALHOMESTEAD",SUM((((L44/100)*$AJ$22)*$AH$22))+(((((L44/100)*$AJ$22)*$AN$22)*$AH$22)*Calculator!$G$14)-((((L44/100)*$AJ$22)*$AN$22)*$AH$22)+((((L44/100)*$AJ$23)*$AH$23)),IF(Calculator!$O$6="DUALBAND A",SUM((((L44/100)*$AJ$22)*$AH$22))+(((((L44/100)*$AJ$22)*$AN$22)*$AH$22)*Calculator!$G$16)-((((L44/100)*$AJ$22)*$AN$22)*$AH$22)+((((L44/100)*$AJ$23)*$AH$23)),IF(Calculator!$O$6="DUALBAND B",SUM((((L44/100)*$AJ$22)*$AH$22))+(((((L44/100)*$AJ$22)*$AN$22)*$AH$22)*Calculator!$G$17)-((((L44/100)*$AJ$22)*$AN$22)*$AH$22)+((((L44/100)*$AJ$23)*$AH$23)),IF(Calculator!$O$6="DUALBAND C",SUM((((L44/100)*$AJ$22)*$AH$22))+(((((L44/100)*$AJ$22)*$AN$22)*$AH$22)*Calculator!$G$18)-((((L44/100)*$AJ$22)*$AN$22)*$AH$22)+((((L44/100)*$AJ$23)*$AH$23)),IF(Calculator!$O$6="DUALBAND D",SUM((((L44/100)*$AJ$22)*$AH$22))+(((((L44/100)*$AJ$22)*$AN$22)*$AH$22)*Calculator!$G$19)-((((L44/100)*$AJ$22)*$AN$22)*$AH$22)+((((L44/100)*$AJ$23)*$AH$23)),IF(Calculator!$O$6="DUALURBANE",SUM((((L44/100)*$AJ$22)*$AH$22))+(((((L44/100)*$AJ$22)*$AN$22)*$AH$22)*Calculator!$G$20)-((((L44/100)*$AJ$22)*$AN$22)*$AH$22)+((((L44/100)*$AJ$23)*$AH$23)),IF(Calculator!$O$6="DUALSILVERANOD",SUM((((L44/100)*$AJ$22)*$AH$22))+(((((L44/100)*$AJ$22)*$AN$22)*$AH$22)*Calculator!$G$21)-((((L44/100)*$AJ$22)*$AN$22)*$AH$22)+((((L44/100)*$AJ$23)*$AH$23)),IF(Calculator!$O$6="DUALANOD",SUM((((L44/100)*$AJ$22)*$AH$22))+(((((L44/100)*$AJ$22)*$AN$22)*$AH$22)*Calculator!$G$22)-((((L44/100)*$AJ$22)*$AN$22)*$AH$22)+((((L44/100)*$AJ$23)*$AH$23))))))))))))))))))))))))</f>
        <v>1386.9355368408199</v>
      </c>
      <c r="AB44" s="2">
        <f>IF(Calculator!$O$6="SINGLEBASE",SUM((((M44/100)*$AJ$22)*$AH$22))+((((M44/100)*$AJ$23)*$AH$23)),IF(Calculator!$O$6="SINGLEELEMENTS",SUM((((M44/100)*$AJ$22)*$AH$22))+(((((M44/100)*$AJ$22)*$AN$22)*$AH$22)*Calculator!$G$2)-((((M44/100)*$AJ$22)*$AN$22)*$AH$22)+((((M44/100)*$AJ$23)*$AH$23)),IF(Calculator!$O$6="SINGLESPECTRUM",SUM((((M44/100)*$AJ$22)*$AH$22))+(((((M44/100)*$AJ$22)*$AN$22)*$AH$22)*Calculator!$G$4)-((((M44/100)*$AJ$22)*$AN$22)*$AH$22)+((((M44/100)*$AJ$23)*$AH$23)),IF(Calculator!$O$6="SINGLEHOMESTEAD",SUM((((M44/100)*$AJ$22)*$AH$22))+(((((M44/100)*$AJ$22)*$AN$22)*$AH$22)*Calculator!$G$3)-((((M44/100)*$AJ$22)*$AN$22)*$AH$22)+((((M44/100)*$AJ$23)*$AH$23)),IF(Calculator!$O$6="SINGLEBAND A",SUM((((M44/100)*$AJ$22)*$AH$22))+(((((M44/100)*$AJ$22)*$AN$22)*$AH$22)*Calculator!$G$5)-((((M44/100)*$AJ$22)*$AN$22)*$AH$22)+((((M44/100)*$AJ$23)*$AH$23)),IF(Calculator!$O$6="SINGLEBAND B",SUM((((M44/100)*$AJ$22)*$AH$22))+(((((M44/100)*$AJ$22)*$AN$22)*$AH$22)*Calculator!$G$6)-((((M44/100)*$AJ$22)*$AN$22)*$AH$22)+((((M44/100)*$AJ$23)*$AH$23)),IF(Calculator!$O$6="SINGLEBAND C",SUM((((M44/100)*$AJ$22)*$AH$22))+(((((M44/100)*$AJ$22)*$AN$22)*$AH$22)*Calculator!$G$7)-((((M44/100)*$AJ$22)*$AN$22)*$AH$22)+((((M44/100)*$AJ$23)*$AH$23)),IF(Calculator!$O$6="SINGLEBAND D",SUM((((M44/100)*$AJ$22)*$AH$22))+(((((M44/100)*$AJ$22)*$AN$22)*$AH$22)*Calculator!$G$8)-((((M44/100)*$AJ$22)*$AN$22)*$AH$22)+((((M44/100)*$AJ$23)*$AH$23)),IF(Calculator!$O$6="SINGLEURBANE",SUM((((M44/100)*$AJ$22)*$AH$22))+(((((M44/100)*$AJ$22)*$AN$22)*$AH$22)*Calculator!$G$9)-((((M44/100)*$AJ$22)*$AN$22)*$AH$22)+((((M44/100)*$AJ$23)*$AH$23)),IF(Calculator!$O$6="SINGLESILVERANOD",SUM((((M44/100)*$AJ$22)*$AH$22))+(((((M44/100)*$AJ$22)*$AN$22)*$AH$22)*Calculator!$G$10)-((((M44/100)*$AJ$22)*$AN$22)*$AH$22)+((((M44/100)*$AJ$23)*$AH$23)),IF(Calculator!$O$6="SINGLEANOD",SUM((((M44/100)*$AJ$22)*$AH$22))+(((((M44/100)*$AJ$22)*$AN$22)*$AH$22)*Calculator!$G$11)-((((M44/100)*$AJ$22)*$AN$22)*$AH$22)+((((M44/100)*$AJ$23)*$AH$23)),IF(Calculator!$O$6="DUALBASE",SUM((((M44/100)*$AJ$22)*$AH$22))+(((((M44/100)*$AJ$22)*$AN$22)*$AH$22)*Calculator!$G$12)-((((M44/100)*$AJ$22)*$AN$22)*$AH$22)+((((M44/100)*$AJ$23)*$AH$23)),IF(Calculator!$O$6="DUALELEMENTS",SUM((((M44/100)*$AJ$22)*$AH$22))+(((((M44/100)*$AJ$22)*$AN$22)*$AH$22)*Calculator!$G$13)-((((M44/100)*$AJ$22)*$AN$22)*$AH$22)+((((M44/100)*$AJ$23)*$AH$23)),IF(Calculator!$O$6="DUALSPECTRUM",SUM((((M44/100)*$AJ$22)*$AH$22))+(((((M44/100)*$AJ$22)*$AN$22)*$AH$22)*Calculator!$G$15)-((((M44/100)*$AJ$22)*$AN$22)*$AH$22)+((((M44/100)*$AJ$23)*$AH$23)),IF(Calculator!$O$6="DUALHOMESTEAD",SUM((((M44/100)*$AJ$22)*$AH$22))+(((((M44/100)*$AJ$22)*$AN$22)*$AH$22)*Calculator!$G$14)-((((M44/100)*$AJ$22)*$AN$22)*$AH$22)+((((M44/100)*$AJ$23)*$AH$23)),IF(Calculator!$O$6="DUALBAND A",SUM((((M44/100)*$AJ$22)*$AH$22))+(((((M44/100)*$AJ$22)*$AN$22)*$AH$22)*Calculator!$G$16)-((((M44/100)*$AJ$22)*$AN$22)*$AH$22)+((((M44/100)*$AJ$23)*$AH$23)),IF(Calculator!$O$6="DUALBAND B",SUM((((M44/100)*$AJ$22)*$AH$22))+(((((M44/100)*$AJ$22)*$AN$22)*$AH$22)*Calculator!$G$17)-((((M44/100)*$AJ$22)*$AN$22)*$AH$22)+((((M44/100)*$AJ$23)*$AH$23)),IF(Calculator!$O$6="DUALBAND C",SUM((((M44/100)*$AJ$22)*$AH$22))+(((((M44/100)*$AJ$22)*$AN$22)*$AH$22)*Calculator!$G$18)-((((M44/100)*$AJ$22)*$AN$22)*$AH$22)+((((M44/100)*$AJ$23)*$AH$23)),IF(Calculator!$O$6="DUALBAND D",SUM((((M44/100)*$AJ$22)*$AH$22))+(((((M44/100)*$AJ$22)*$AN$22)*$AH$22)*Calculator!$G$19)-((((M44/100)*$AJ$22)*$AN$22)*$AH$22)+((((M44/100)*$AJ$23)*$AH$23)),IF(Calculator!$O$6="DUALURBANE",SUM((((M44/100)*$AJ$22)*$AH$22))+(((((M44/100)*$AJ$22)*$AN$22)*$AH$22)*Calculator!$G$20)-((((M44/100)*$AJ$22)*$AN$22)*$AH$22)+((((M44/100)*$AJ$23)*$AH$23)),IF(Calculator!$O$6="DUALSILVERANOD",SUM((((M44/100)*$AJ$22)*$AH$22))+(((((M44/100)*$AJ$22)*$AN$22)*$AH$22)*Calculator!$G$21)-((((M44/100)*$AJ$22)*$AN$22)*$AH$22)+((((M44/100)*$AJ$23)*$AH$23)),IF(Calculator!$O$6="DUALANOD",SUM((((M44/100)*$AJ$22)*$AH$22))+(((((M44/100)*$AJ$22)*$AN$22)*$AH$22)*Calculator!$G$22)-((((M44/100)*$AJ$22)*$AN$22)*$AH$22)+((((M44/100)*$AJ$23)*$AH$23))))))))))))))))))))))))</f>
        <v>1395.8772339477534</v>
      </c>
      <c r="AC44" s="2">
        <f>IF(Calculator!$O$6="SINGLEBASE",SUM((((N44/100)*$AJ$22)*$AH$22))+((((N44/100)*$AJ$23)*$AH$23)),IF(Calculator!$O$6="SINGLEELEMENTS",SUM((((N44/100)*$AJ$22)*$AH$22))+(((((N44/100)*$AJ$22)*$AN$22)*$AH$22)*Calculator!$G$2)-((((N44/100)*$AJ$22)*$AN$22)*$AH$22)+((((N44/100)*$AJ$23)*$AH$23)),IF(Calculator!$O$6="SINGLESPECTRUM",SUM((((N44/100)*$AJ$22)*$AH$22))+(((((N44/100)*$AJ$22)*$AN$22)*$AH$22)*Calculator!$G$4)-((((N44/100)*$AJ$22)*$AN$22)*$AH$22)+((((N44/100)*$AJ$23)*$AH$23)),IF(Calculator!$O$6="SINGLEHOMESTEAD",SUM((((N44/100)*$AJ$22)*$AH$22))+(((((N44/100)*$AJ$22)*$AN$22)*$AH$22)*Calculator!$G$3)-((((N44/100)*$AJ$22)*$AN$22)*$AH$22)+((((N44/100)*$AJ$23)*$AH$23)),IF(Calculator!$O$6="SINGLEBAND A",SUM((((N44/100)*$AJ$22)*$AH$22))+(((((N44/100)*$AJ$22)*$AN$22)*$AH$22)*Calculator!$G$5)-((((N44/100)*$AJ$22)*$AN$22)*$AH$22)+((((N44/100)*$AJ$23)*$AH$23)),IF(Calculator!$O$6="SINGLEBAND B",SUM((((N44/100)*$AJ$22)*$AH$22))+(((((N44/100)*$AJ$22)*$AN$22)*$AH$22)*Calculator!$G$6)-((((N44/100)*$AJ$22)*$AN$22)*$AH$22)+((((N44/100)*$AJ$23)*$AH$23)),IF(Calculator!$O$6="SINGLEBAND C",SUM((((N44/100)*$AJ$22)*$AH$22))+(((((N44/100)*$AJ$22)*$AN$22)*$AH$22)*Calculator!$G$7)-((((N44/100)*$AJ$22)*$AN$22)*$AH$22)+((((N44/100)*$AJ$23)*$AH$23)),IF(Calculator!$O$6="SINGLEBAND D",SUM((((N44/100)*$AJ$22)*$AH$22))+(((((N44/100)*$AJ$22)*$AN$22)*$AH$22)*Calculator!$G$8)-((((N44/100)*$AJ$22)*$AN$22)*$AH$22)+((((N44/100)*$AJ$23)*$AH$23)),IF(Calculator!$O$6="SINGLEURBANE",SUM((((N44/100)*$AJ$22)*$AH$22))+(((((N44/100)*$AJ$22)*$AN$22)*$AH$22)*Calculator!$G$9)-((((N44/100)*$AJ$22)*$AN$22)*$AH$22)+((((N44/100)*$AJ$23)*$AH$23)),IF(Calculator!$O$6="SINGLESILVERANOD",SUM((((N44/100)*$AJ$22)*$AH$22))+(((((N44/100)*$AJ$22)*$AN$22)*$AH$22)*Calculator!$G$10)-((((N44/100)*$AJ$22)*$AN$22)*$AH$22)+((((N44/100)*$AJ$23)*$AH$23)),IF(Calculator!$O$6="SINGLEANOD",SUM((((N44/100)*$AJ$22)*$AH$22))+(((((N44/100)*$AJ$22)*$AN$22)*$AH$22)*Calculator!$G$11)-((((N44/100)*$AJ$22)*$AN$22)*$AH$22)+((((N44/100)*$AJ$23)*$AH$23)),IF(Calculator!$O$6="DUALBASE",SUM((((N44/100)*$AJ$22)*$AH$22))+(((((N44/100)*$AJ$22)*$AN$22)*$AH$22)*Calculator!$G$12)-((((N44/100)*$AJ$22)*$AN$22)*$AH$22)+((((N44/100)*$AJ$23)*$AH$23)),IF(Calculator!$O$6="DUALELEMENTS",SUM((((N44/100)*$AJ$22)*$AH$22))+(((((N44/100)*$AJ$22)*$AN$22)*$AH$22)*Calculator!$G$13)-((((N44/100)*$AJ$22)*$AN$22)*$AH$22)+((((N44/100)*$AJ$23)*$AH$23)),IF(Calculator!$O$6="DUALSPECTRUM",SUM((((N44/100)*$AJ$22)*$AH$22))+(((((N44/100)*$AJ$22)*$AN$22)*$AH$22)*Calculator!$G$15)-((((N44/100)*$AJ$22)*$AN$22)*$AH$22)+((((N44/100)*$AJ$23)*$AH$23)),IF(Calculator!$O$6="DUALHOMESTEAD",SUM((((N44/100)*$AJ$22)*$AH$22))+(((((N44/100)*$AJ$22)*$AN$22)*$AH$22)*Calculator!$G$14)-((((N44/100)*$AJ$22)*$AN$22)*$AH$22)+((((N44/100)*$AJ$23)*$AH$23)),IF(Calculator!$O$6="DUALBAND A",SUM((((N44/100)*$AJ$22)*$AH$22))+(((((N44/100)*$AJ$22)*$AN$22)*$AH$22)*Calculator!$G$16)-((((N44/100)*$AJ$22)*$AN$22)*$AH$22)+((((N44/100)*$AJ$23)*$AH$23)),IF(Calculator!$O$6="DUALBAND B",SUM((((N44/100)*$AJ$22)*$AH$22))+(((((N44/100)*$AJ$22)*$AN$22)*$AH$22)*Calculator!$G$17)-((((N44/100)*$AJ$22)*$AN$22)*$AH$22)+((((N44/100)*$AJ$23)*$AH$23)),IF(Calculator!$O$6="DUALBAND C",SUM((((N44/100)*$AJ$22)*$AH$22))+(((((N44/100)*$AJ$22)*$AN$22)*$AH$22)*Calculator!$G$18)-((((N44/100)*$AJ$22)*$AN$22)*$AH$22)+((((N44/100)*$AJ$23)*$AH$23)),IF(Calculator!$O$6="DUALBAND D",SUM((((N44/100)*$AJ$22)*$AH$22))+(((((N44/100)*$AJ$22)*$AN$22)*$AH$22)*Calculator!$G$19)-((((N44/100)*$AJ$22)*$AN$22)*$AH$22)+((((N44/100)*$AJ$23)*$AH$23)),IF(Calculator!$O$6="DUALURBANE",SUM((((N44/100)*$AJ$22)*$AH$22))+(((((N44/100)*$AJ$22)*$AN$22)*$AH$22)*Calculator!$G$20)-((((N44/100)*$AJ$22)*$AN$22)*$AH$22)+((((N44/100)*$AJ$23)*$AH$23)),IF(Calculator!$O$6="DUALSILVERANOD",SUM((((N44/100)*$AJ$22)*$AH$22))+(((((N44/100)*$AJ$22)*$AN$22)*$AH$22)*Calculator!$G$21)-((((N44/100)*$AJ$22)*$AN$22)*$AH$22)+((((N44/100)*$AJ$23)*$AH$23)),IF(Calculator!$O$6="DUALANOD",SUM((((N44/100)*$AJ$22)*$AH$22))+(((((N44/100)*$AJ$22)*$AN$22)*$AH$22)*Calculator!$G$22)-((((N44/100)*$AJ$22)*$AN$22)*$AH$22)+((((N44/100)*$AJ$23)*$AH$23))))))))))))))))))))))))</f>
        <v>1405.461710656738</v>
      </c>
      <c r="AE44" t="s">
        <v>1394</v>
      </c>
      <c r="AF44" t="s">
        <v>1410</v>
      </c>
      <c r="AH44" t="s">
        <v>1410</v>
      </c>
    </row>
    <row r="45" spans="1:40">
      <c r="A45" s="8" t="s">
        <v>1395</v>
      </c>
      <c r="B45" s="2">
        <v>2709.3923693847655</v>
      </c>
      <c r="C45" s="2">
        <v>2731.2016418457029</v>
      </c>
      <c r="D45" s="2">
        <v>2754.5781591796872</v>
      </c>
      <c r="E45" s="2">
        <v>2776.6591418457028</v>
      </c>
      <c r="F45" s="2">
        <v>2800.0356591796872</v>
      </c>
      <c r="G45" s="2">
        <v>2822.1166418457028</v>
      </c>
      <c r="H45" s="2">
        <v>2843.9151989746092</v>
      </c>
      <c r="I45" s="2">
        <v>2867.2919714355467</v>
      </c>
      <c r="J45" s="2">
        <v>2889.1009887695309</v>
      </c>
      <c r="K45" s="2">
        <v>2912.4777612304683</v>
      </c>
      <c r="L45" s="2">
        <v>2934.286778564453</v>
      </c>
      <c r="M45" s="2">
        <v>2956.0855908203125</v>
      </c>
      <c r="N45" s="2">
        <v>2979.4725683593747</v>
      </c>
      <c r="P45" s="8">
        <v>2200</v>
      </c>
      <c r="Q45" s="2">
        <f>IF(Calculator!$O$6="SINGLEBASE",SUM((((B45/100)*$AJ$22)*$AH$22))+((((B45/100)*$AJ$23)*$AH$23)),IF(Calculator!$O$6="SINGLEELEMENTS",SUM((((B45/100)*$AJ$22)*$AH$22))+(((((B45/100)*$AJ$22)*$AN$22)*$AH$22)*Calculator!$G$2)-((((B45/100)*$AJ$22)*$AN$22)*$AH$22)+((((B45/100)*$AJ$23)*$AH$23)),IF(Calculator!$O$6="SINGLESPECTRUM",SUM((((B45/100)*$AJ$22)*$AH$22))+(((((B45/100)*$AJ$22)*$AN$22)*$AH$22)*Calculator!$G$4)-((((B45/100)*$AJ$22)*$AN$22)*$AH$22)+((((B45/100)*$AJ$23)*$AH$23)),IF(Calculator!$O$6="SINGLEHOMESTEAD",SUM((((B45/100)*$AJ$22)*$AH$22))+(((((B45/100)*$AJ$22)*$AN$22)*$AH$22)*Calculator!$G$3)-((((B45/100)*$AJ$22)*$AN$22)*$AH$22)+((((B45/100)*$AJ$23)*$AH$23)),IF(Calculator!$O$6="SINGLEBAND A",SUM((((B45/100)*$AJ$22)*$AH$22))+(((((B45/100)*$AJ$22)*$AN$22)*$AH$22)*Calculator!$G$5)-((((B45/100)*$AJ$22)*$AN$22)*$AH$22)+((((B45/100)*$AJ$23)*$AH$23)),IF(Calculator!$O$6="SINGLEBAND B",SUM((((B45/100)*$AJ$22)*$AH$22))+(((((B45/100)*$AJ$22)*$AN$22)*$AH$22)*Calculator!$G$6)-((((B45/100)*$AJ$22)*$AN$22)*$AH$22)+((((B45/100)*$AJ$23)*$AH$23)),IF(Calculator!$O$6="SINGLEBAND C",SUM((((B45/100)*$AJ$22)*$AH$22))+(((((B45/100)*$AJ$22)*$AN$22)*$AH$22)*Calculator!$G$7)-((((B45/100)*$AJ$22)*$AN$22)*$AH$22)+((((B45/100)*$AJ$23)*$AH$23)),IF(Calculator!$O$6="SINGLEBAND D",SUM((((B45/100)*$AJ$22)*$AH$22))+(((((B45/100)*$AJ$22)*$AN$22)*$AH$22)*Calculator!$G$8)-((((B45/100)*$AJ$22)*$AN$22)*$AH$22)+((((B45/100)*$AJ$23)*$AH$23)),IF(Calculator!$O$6="SINGLEURBANE",SUM((((B45/100)*$AJ$22)*$AH$22))+(((((B45/100)*$AJ$22)*$AN$22)*$AH$22)*Calculator!$G$9)-((((B45/100)*$AJ$22)*$AN$22)*$AH$22)+((((B45/100)*$AJ$23)*$AH$23)),IF(Calculator!$O$6="SINGLESILVERANOD",SUM((((B45/100)*$AJ$22)*$AH$22))+(((((B45/100)*$AJ$22)*$AN$22)*$AH$22)*Calculator!$G$10)-((((B45/100)*$AJ$22)*$AN$22)*$AH$22)+((((B45/100)*$AJ$23)*$AH$23)),IF(Calculator!$O$6="SINGLEANOD",SUM((((B45/100)*$AJ$22)*$AH$22))+(((((B45/100)*$AJ$22)*$AN$22)*$AH$22)*Calculator!$G$11)-((((B45/100)*$AJ$22)*$AN$22)*$AH$22)+((((B45/100)*$AJ$23)*$AH$23)),IF(Calculator!$O$6="DUALBASE",SUM((((B45/100)*$AJ$22)*$AH$22))+(((((B45/100)*$AJ$22)*$AN$22)*$AH$22)*Calculator!$G$12)-((((B45/100)*$AJ$22)*$AN$22)*$AH$22)+((((B45/100)*$AJ$23)*$AH$23)),IF(Calculator!$O$6="DUALELEMENTS",SUM((((B45/100)*$AJ$22)*$AH$22))+(((((B45/100)*$AJ$22)*$AN$22)*$AH$22)*Calculator!$G$13)-((((B45/100)*$AJ$22)*$AN$22)*$AH$22)+((((B45/100)*$AJ$23)*$AH$23)),IF(Calculator!$O$6="DUALSPECTRUM",SUM((((B45/100)*$AJ$22)*$AH$22))+(((((B45/100)*$AJ$22)*$AN$22)*$AH$22)*Calculator!$G$15)-((((B45/100)*$AJ$22)*$AN$22)*$AH$22)+((((B45/100)*$AJ$23)*$AH$23)),IF(Calculator!$O$6="DUALHOMESTEAD",SUM((((B45/100)*$AJ$22)*$AH$22))+(((((B45/100)*$AJ$22)*$AN$22)*$AH$22)*Calculator!$G$14)-((((B45/100)*$AJ$22)*$AN$22)*$AH$22)+((((B45/100)*$AJ$23)*$AH$23)),IF(Calculator!$O$6="DUALBAND A",SUM((((B45/100)*$AJ$22)*$AH$22))+(((((B45/100)*$AJ$22)*$AN$22)*$AH$22)*Calculator!$G$16)-((((B45/100)*$AJ$22)*$AN$22)*$AH$22)+((((B45/100)*$AJ$23)*$AH$23)),IF(Calculator!$O$6="DUALBAND B",SUM((((B45/100)*$AJ$22)*$AH$22))+(((((B45/100)*$AJ$22)*$AN$22)*$AH$22)*Calculator!$G$17)-((((B45/100)*$AJ$22)*$AN$22)*$AH$22)+((((B45/100)*$AJ$23)*$AH$23)),IF(Calculator!$O$6="DUALBAND C",SUM((((B45/100)*$AJ$22)*$AH$22))+(((((B45/100)*$AJ$22)*$AN$22)*$AH$22)*Calculator!$G$18)-((((B45/100)*$AJ$22)*$AN$22)*$AH$22)+((((B45/100)*$AJ$23)*$AH$23)),IF(Calculator!$O$6="DUALBAND D",SUM((((B45/100)*$AJ$22)*$AH$22))+(((((B45/100)*$AJ$22)*$AN$22)*$AH$22)*Calculator!$G$19)-((((B45/100)*$AJ$22)*$AN$22)*$AH$22)+((((B45/100)*$AJ$23)*$AH$23)),IF(Calculator!$O$6="DUALURBANE",SUM((((B45/100)*$AJ$22)*$AH$22))+(((((B45/100)*$AJ$22)*$AN$22)*$AH$22)*Calculator!$G$20)-((((B45/100)*$AJ$22)*$AN$22)*$AH$22)+((((B45/100)*$AJ$23)*$AH$23)),IF(Calculator!$O$6="DUALSILVERANOD",SUM((((B45/100)*$AJ$22)*$AH$22))+(((((B45/100)*$AJ$22)*$AN$22)*$AH$22)*Calculator!$G$21)-((((B45/100)*$AJ$22)*$AN$22)*$AH$22)+((((B45/100)*$AJ$23)*$AH$23)),IF(Calculator!$O$6="DUALANOD",SUM((((B45/100)*$AJ$22)*$AH$22))+(((((B45/100)*$AJ$22)*$AN$22)*$AH$22)*Calculator!$G$22)-((((B45/100)*$AJ$22)*$AN$22)*$AH$22)+((((B45/100)*$AJ$23)*$AH$23))))))))))))))))))))))))</f>
        <v>1110.8508714477537</v>
      </c>
      <c r="R45" s="2">
        <f>IF(Calculator!$O$6="SINGLEBASE",SUM((((C45/100)*$AJ$22)*$AH$22))+((((C45/100)*$AJ$23)*$AH$23)),IF(Calculator!$O$6="SINGLEELEMENTS",SUM((((C45/100)*$AJ$22)*$AH$22))+(((((C45/100)*$AJ$22)*$AN$22)*$AH$22)*Calculator!$G$2)-((((C45/100)*$AJ$22)*$AN$22)*$AH$22)+((((C45/100)*$AJ$23)*$AH$23)),IF(Calculator!$O$6="SINGLESPECTRUM",SUM((((C45/100)*$AJ$22)*$AH$22))+(((((C45/100)*$AJ$22)*$AN$22)*$AH$22)*Calculator!$G$4)-((((C45/100)*$AJ$22)*$AN$22)*$AH$22)+((((C45/100)*$AJ$23)*$AH$23)),IF(Calculator!$O$6="SINGLEHOMESTEAD",SUM((((C45/100)*$AJ$22)*$AH$22))+(((((C45/100)*$AJ$22)*$AN$22)*$AH$22)*Calculator!$G$3)-((((C45/100)*$AJ$22)*$AN$22)*$AH$22)+((((C45/100)*$AJ$23)*$AH$23)),IF(Calculator!$O$6="SINGLEBAND A",SUM((((C45/100)*$AJ$22)*$AH$22))+(((((C45/100)*$AJ$22)*$AN$22)*$AH$22)*Calculator!$G$5)-((((C45/100)*$AJ$22)*$AN$22)*$AH$22)+((((C45/100)*$AJ$23)*$AH$23)),IF(Calculator!$O$6="SINGLEBAND B",SUM((((C45/100)*$AJ$22)*$AH$22))+(((((C45/100)*$AJ$22)*$AN$22)*$AH$22)*Calculator!$G$6)-((((C45/100)*$AJ$22)*$AN$22)*$AH$22)+((((C45/100)*$AJ$23)*$AH$23)),IF(Calculator!$O$6="SINGLEBAND C",SUM((((C45/100)*$AJ$22)*$AH$22))+(((((C45/100)*$AJ$22)*$AN$22)*$AH$22)*Calculator!$G$7)-((((C45/100)*$AJ$22)*$AN$22)*$AH$22)+((((C45/100)*$AJ$23)*$AH$23)),IF(Calculator!$O$6="SINGLEBAND D",SUM((((C45/100)*$AJ$22)*$AH$22))+(((((C45/100)*$AJ$22)*$AN$22)*$AH$22)*Calculator!$G$8)-((((C45/100)*$AJ$22)*$AN$22)*$AH$22)+((((C45/100)*$AJ$23)*$AH$23)),IF(Calculator!$O$6="SINGLEURBANE",SUM((((C45/100)*$AJ$22)*$AH$22))+(((((C45/100)*$AJ$22)*$AN$22)*$AH$22)*Calculator!$G$9)-((((C45/100)*$AJ$22)*$AN$22)*$AH$22)+((((C45/100)*$AJ$23)*$AH$23)),IF(Calculator!$O$6="SINGLESILVERANOD",SUM((((C45/100)*$AJ$22)*$AH$22))+(((((C45/100)*$AJ$22)*$AN$22)*$AH$22)*Calculator!$G$10)-((((C45/100)*$AJ$22)*$AN$22)*$AH$22)+((((C45/100)*$AJ$23)*$AH$23)),IF(Calculator!$O$6="SINGLEANOD",SUM((((C45/100)*$AJ$22)*$AH$22))+(((((C45/100)*$AJ$22)*$AN$22)*$AH$22)*Calculator!$G$11)-((((C45/100)*$AJ$22)*$AN$22)*$AH$22)+((((C45/100)*$AJ$23)*$AH$23)),IF(Calculator!$O$6="DUALBASE",SUM((((C45/100)*$AJ$22)*$AH$22))+(((((C45/100)*$AJ$22)*$AN$22)*$AH$22)*Calculator!$G$12)-((((C45/100)*$AJ$22)*$AN$22)*$AH$22)+((((C45/100)*$AJ$23)*$AH$23)),IF(Calculator!$O$6="DUALELEMENTS",SUM((((C45/100)*$AJ$22)*$AH$22))+(((((C45/100)*$AJ$22)*$AN$22)*$AH$22)*Calculator!$G$13)-((((C45/100)*$AJ$22)*$AN$22)*$AH$22)+((((C45/100)*$AJ$23)*$AH$23)),IF(Calculator!$O$6="DUALSPECTRUM",SUM((((C45/100)*$AJ$22)*$AH$22))+(((((C45/100)*$AJ$22)*$AN$22)*$AH$22)*Calculator!$G$15)-((((C45/100)*$AJ$22)*$AN$22)*$AH$22)+((((C45/100)*$AJ$23)*$AH$23)),IF(Calculator!$O$6="DUALHOMESTEAD",SUM((((C45/100)*$AJ$22)*$AH$22))+(((((C45/100)*$AJ$22)*$AN$22)*$AH$22)*Calculator!$G$14)-((((C45/100)*$AJ$22)*$AN$22)*$AH$22)+((((C45/100)*$AJ$23)*$AH$23)),IF(Calculator!$O$6="DUALBAND A",SUM((((C45/100)*$AJ$22)*$AH$22))+(((((C45/100)*$AJ$22)*$AN$22)*$AH$22)*Calculator!$G$16)-((((C45/100)*$AJ$22)*$AN$22)*$AH$22)+((((C45/100)*$AJ$23)*$AH$23)),IF(Calculator!$O$6="DUALBAND B",SUM((((C45/100)*$AJ$22)*$AH$22))+(((((C45/100)*$AJ$22)*$AN$22)*$AH$22)*Calculator!$G$17)-((((C45/100)*$AJ$22)*$AN$22)*$AH$22)+((((C45/100)*$AJ$23)*$AH$23)),IF(Calculator!$O$6="DUALBAND C",SUM((((C45/100)*$AJ$22)*$AH$22))+(((((C45/100)*$AJ$22)*$AN$22)*$AH$22)*Calculator!$G$18)-((((C45/100)*$AJ$22)*$AN$22)*$AH$22)+((((C45/100)*$AJ$23)*$AH$23)),IF(Calculator!$O$6="DUALBAND D",SUM((((C45/100)*$AJ$22)*$AH$22))+(((((C45/100)*$AJ$22)*$AN$22)*$AH$22)*Calculator!$G$19)-((((C45/100)*$AJ$22)*$AN$22)*$AH$22)+((((C45/100)*$AJ$23)*$AH$23)),IF(Calculator!$O$6="DUALURBANE",SUM((((C45/100)*$AJ$22)*$AH$22))+(((((C45/100)*$AJ$22)*$AN$22)*$AH$22)*Calculator!$G$20)-((((C45/100)*$AJ$22)*$AN$22)*$AH$22)+((((C45/100)*$AJ$23)*$AH$23)),IF(Calculator!$O$6="DUALSILVERANOD",SUM((((C45/100)*$AJ$22)*$AH$22))+(((((C45/100)*$AJ$22)*$AN$22)*$AH$22)*Calculator!$G$21)-((((C45/100)*$AJ$22)*$AN$22)*$AH$22)+((((C45/100)*$AJ$23)*$AH$23)),IF(Calculator!$O$6="DUALANOD",SUM((((C45/100)*$AJ$22)*$AH$22))+(((((C45/100)*$AJ$22)*$AN$22)*$AH$22)*Calculator!$G$22)-((((C45/100)*$AJ$22)*$AN$22)*$AH$22)+((((C45/100)*$AJ$23)*$AH$23))))))))))))))))))))))))</f>
        <v>1119.7926731567379</v>
      </c>
      <c r="S45" s="2">
        <f>IF(Calculator!$O$6="SINGLEBASE",SUM((((D45/100)*$AJ$22)*$AH$22))+((((D45/100)*$AJ$23)*$AH$23)),IF(Calculator!$O$6="SINGLEELEMENTS",SUM((((D45/100)*$AJ$22)*$AH$22))+(((((D45/100)*$AJ$22)*$AN$22)*$AH$22)*Calculator!$G$2)-((((D45/100)*$AJ$22)*$AN$22)*$AH$22)+((((D45/100)*$AJ$23)*$AH$23)),IF(Calculator!$O$6="SINGLESPECTRUM",SUM((((D45/100)*$AJ$22)*$AH$22))+(((((D45/100)*$AJ$22)*$AN$22)*$AH$22)*Calculator!$G$4)-((((D45/100)*$AJ$22)*$AN$22)*$AH$22)+((((D45/100)*$AJ$23)*$AH$23)),IF(Calculator!$O$6="SINGLEHOMESTEAD",SUM((((D45/100)*$AJ$22)*$AH$22))+(((((D45/100)*$AJ$22)*$AN$22)*$AH$22)*Calculator!$G$3)-((((D45/100)*$AJ$22)*$AN$22)*$AH$22)+((((D45/100)*$AJ$23)*$AH$23)),IF(Calculator!$O$6="SINGLEBAND A",SUM((((D45/100)*$AJ$22)*$AH$22))+(((((D45/100)*$AJ$22)*$AN$22)*$AH$22)*Calculator!$G$5)-((((D45/100)*$AJ$22)*$AN$22)*$AH$22)+((((D45/100)*$AJ$23)*$AH$23)),IF(Calculator!$O$6="SINGLEBAND B",SUM((((D45/100)*$AJ$22)*$AH$22))+(((((D45/100)*$AJ$22)*$AN$22)*$AH$22)*Calculator!$G$6)-((((D45/100)*$AJ$22)*$AN$22)*$AH$22)+((((D45/100)*$AJ$23)*$AH$23)),IF(Calculator!$O$6="SINGLEBAND C",SUM((((D45/100)*$AJ$22)*$AH$22))+(((((D45/100)*$AJ$22)*$AN$22)*$AH$22)*Calculator!$G$7)-((((D45/100)*$AJ$22)*$AN$22)*$AH$22)+((((D45/100)*$AJ$23)*$AH$23)),IF(Calculator!$O$6="SINGLEBAND D",SUM((((D45/100)*$AJ$22)*$AH$22))+(((((D45/100)*$AJ$22)*$AN$22)*$AH$22)*Calculator!$G$8)-((((D45/100)*$AJ$22)*$AN$22)*$AH$22)+((((D45/100)*$AJ$23)*$AH$23)),IF(Calculator!$O$6="SINGLEURBANE",SUM((((D45/100)*$AJ$22)*$AH$22))+(((((D45/100)*$AJ$22)*$AN$22)*$AH$22)*Calculator!$G$9)-((((D45/100)*$AJ$22)*$AN$22)*$AH$22)+((((D45/100)*$AJ$23)*$AH$23)),IF(Calculator!$O$6="SINGLESILVERANOD",SUM((((D45/100)*$AJ$22)*$AH$22))+(((((D45/100)*$AJ$22)*$AN$22)*$AH$22)*Calculator!$G$10)-((((D45/100)*$AJ$22)*$AN$22)*$AH$22)+((((D45/100)*$AJ$23)*$AH$23)),IF(Calculator!$O$6="SINGLEANOD",SUM((((D45/100)*$AJ$22)*$AH$22))+(((((D45/100)*$AJ$22)*$AN$22)*$AH$22)*Calculator!$G$11)-((((D45/100)*$AJ$22)*$AN$22)*$AH$22)+((((D45/100)*$AJ$23)*$AH$23)),IF(Calculator!$O$6="DUALBASE",SUM((((D45/100)*$AJ$22)*$AH$22))+(((((D45/100)*$AJ$22)*$AN$22)*$AH$22)*Calculator!$G$12)-((((D45/100)*$AJ$22)*$AN$22)*$AH$22)+((((D45/100)*$AJ$23)*$AH$23)),IF(Calculator!$O$6="DUALELEMENTS",SUM((((D45/100)*$AJ$22)*$AH$22))+(((((D45/100)*$AJ$22)*$AN$22)*$AH$22)*Calculator!$G$13)-((((D45/100)*$AJ$22)*$AN$22)*$AH$22)+((((D45/100)*$AJ$23)*$AH$23)),IF(Calculator!$O$6="DUALSPECTRUM",SUM((((D45/100)*$AJ$22)*$AH$22))+(((((D45/100)*$AJ$22)*$AN$22)*$AH$22)*Calculator!$G$15)-((((D45/100)*$AJ$22)*$AN$22)*$AH$22)+((((D45/100)*$AJ$23)*$AH$23)),IF(Calculator!$O$6="DUALHOMESTEAD",SUM((((D45/100)*$AJ$22)*$AH$22))+(((((D45/100)*$AJ$22)*$AN$22)*$AH$22)*Calculator!$G$14)-((((D45/100)*$AJ$22)*$AN$22)*$AH$22)+((((D45/100)*$AJ$23)*$AH$23)),IF(Calculator!$O$6="DUALBAND A",SUM((((D45/100)*$AJ$22)*$AH$22))+(((((D45/100)*$AJ$22)*$AN$22)*$AH$22)*Calculator!$G$16)-((((D45/100)*$AJ$22)*$AN$22)*$AH$22)+((((D45/100)*$AJ$23)*$AH$23)),IF(Calculator!$O$6="DUALBAND B",SUM((((D45/100)*$AJ$22)*$AH$22))+(((((D45/100)*$AJ$22)*$AN$22)*$AH$22)*Calculator!$G$17)-((((D45/100)*$AJ$22)*$AN$22)*$AH$22)+((((D45/100)*$AJ$23)*$AH$23)),IF(Calculator!$O$6="DUALBAND C",SUM((((D45/100)*$AJ$22)*$AH$22))+(((((D45/100)*$AJ$22)*$AN$22)*$AH$22)*Calculator!$G$18)-((((D45/100)*$AJ$22)*$AN$22)*$AH$22)+((((D45/100)*$AJ$23)*$AH$23)),IF(Calculator!$O$6="DUALBAND D",SUM((((D45/100)*$AJ$22)*$AH$22))+(((((D45/100)*$AJ$22)*$AN$22)*$AH$22)*Calculator!$G$19)-((((D45/100)*$AJ$22)*$AN$22)*$AH$22)+((((D45/100)*$AJ$23)*$AH$23)),IF(Calculator!$O$6="DUALURBANE",SUM((((D45/100)*$AJ$22)*$AH$22))+(((((D45/100)*$AJ$22)*$AN$22)*$AH$22)*Calculator!$G$20)-((((D45/100)*$AJ$22)*$AN$22)*$AH$22)+((((D45/100)*$AJ$23)*$AH$23)),IF(Calculator!$O$6="DUALSILVERANOD",SUM((((D45/100)*$AJ$22)*$AH$22))+(((((D45/100)*$AJ$22)*$AN$22)*$AH$22)*Calculator!$G$21)-((((D45/100)*$AJ$22)*$AN$22)*$AH$22)+((((D45/100)*$AJ$23)*$AH$23)),IF(Calculator!$O$6="DUALANOD",SUM((((D45/100)*$AJ$22)*$AH$22))+(((((D45/100)*$AJ$22)*$AN$22)*$AH$22)*Calculator!$G$22)-((((D45/100)*$AJ$22)*$AN$22)*$AH$22)+((((D45/100)*$AJ$23)*$AH$23))))))))))))))))))))))))</f>
        <v>1129.3770452636713</v>
      </c>
      <c r="T45" s="2">
        <f>IF(Calculator!$O$6="SINGLEBASE",SUM((((E45/100)*$AJ$22)*$AH$22))+((((E45/100)*$AJ$23)*$AH$23)),IF(Calculator!$O$6="SINGLEELEMENTS",SUM((((E45/100)*$AJ$22)*$AH$22))+(((((E45/100)*$AJ$22)*$AN$22)*$AH$22)*Calculator!$G$2)-((((E45/100)*$AJ$22)*$AN$22)*$AH$22)+((((E45/100)*$AJ$23)*$AH$23)),IF(Calculator!$O$6="SINGLESPECTRUM",SUM((((E45/100)*$AJ$22)*$AH$22))+(((((E45/100)*$AJ$22)*$AN$22)*$AH$22)*Calculator!$G$4)-((((E45/100)*$AJ$22)*$AN$22)*$AH$22)+((((E45/100)*$AJ$23)*$AH$23)),IF(Calculator!$O$6="SINGLEHOMESTEAD",SUM((((E45/100)*$AJ$22)*$AH$22))+(((((E45/100)*$AJ$22)*$AN$22)*$AH$22)*Calculator!$G$3)-((((E45/100)*$AJ$22)*$AN$22)*$AH$22)+((((E45/100)*$AJ$23)*$AH$23)),IF(Calculator!$O$6="SINGLEBAND A",SUM((((E45/100)*$AJ$22)*$AH$22))+(((((E45/100)*$AJ$22)*$AN$22)*$AH$22)*Calculator!$G$5)-((((E45/100)*$AJ$22)*$AN$22)*$AH$22)+((((E45/100)*$AJ$23)*$AH$23)),IF(Calculator!$O$6="SINGLEBAND B",SUM((((E45/100)*$AJ$22)*$AH$22))+(((((E45/100)*$AJ$22)*$AN$22)*$AH$22)*Calculator!$G$6)-((((E45/100)*$AJ$22)*$AN$22)*$AH$22)+((((E45/100)*$AJ$23)*$AH$23)),IF(Calculator!$O$6="SINGLEBAND C",SUM((((E45/100)*$AJ$22)*$AH$22))+(((((E45/100)*$AJ$22)*$AN$22)*$AH$22)*Calculator!$G$7)-((((E45/100)*$AJ$22)*$AN$22)*$AH$22)+((((E45/100)*$AJ$23)*$AH$23)),IF(Calculator!$O$6="SINGLEBAND D",SUM((((E45/100)*$AJ$22)*$AH$22))+(((((E45/100)*$AJ$22)*$AN$22)*$AH$22)*Calculator!$G$8)-((((E45/100)*$AJ$22)*$AN$22)*$AH$22)+((((E45/100)*$AJ$23)*$AH$23)),IF(Calculator!$O$6="SINGLEURBANE",SUM((((E45/100)*$AJ$22)*$AH$22))+(((((E45/100)*$AJ$22)*$AN$22)*$AH$22)*Calculator!$G$9)-((((E45/100)*$AJ$22)*$AN$22)*$AH$22)+((((E45/100)*$AJ$23)*$AH$23)),IF(Calculator!$O$6="SINGLESILVERANOD",SUM((((E45/100)*$AJ$22)*$AH$22))+(((((E45/100)*$AJ$22)*$AN$22)*$AH$22)*Calculator!$G$10)-((((E45/100)*$AJ$22)*$AN$22)*$AH$22)+((((E45/100)*$AJ$23)*$AH$23)),IF(Calculator!$O$6="SINGLEANOD",SUM((((E45/100)*$AJ$22)*$AH$22))+(((((E45/100)*$AJ$22)*$AN$22)*$AH$22)*Calculator!$G$11)-((((E45/100)*$AJ$22)*$AN$22)*$AH$22)+((((E45/100)*$AJ$23)*$AH$23)),IF(Calculator!$O$6="DUALBASE",SUM((((E45/100)*$AJ$22)*$AH$22))+(((((E45/100)*$AJ$22)*$AN$22)*$AH$22)*Calculator!$G$12)-((((E45/100)*$AJ$22)*$AN$22)*$AH$22)+((((E45/100)*$AJ$23)*$AH$23)),IF(Calculator!$O$6="DUALELEMENTS",SUM((((E45/100)*$AJ$22)*$AH$22))+(((((E45/100)*$AJ$22)*$AN$22)*$AH$22)*Calculator!$G$13)-((((E45/100)*$AJ$22)*$AN$22)*$AH$22)+((((E45/100)*$AJ$23)*$AH$23)),IF(Calculator!$O$6="DUALSPECTRUM",SUM((((E45/100)*$AJ$22)*$AH$22))+(((((E45/100)*$AJ$22)*$AN$22)*$AH$22)*Calculator!$G$15)-((((E45/100)*$AJ$22)*$AN$22)*$AH$22)+((((E45/100)*$AJ$23)*$AH$23)),IF(Calculator!$O$6="DUALHOMESTEAD",SUM((((E45/100)*$AJ$22)*$AH$22))+(((((E45/100)*$AJ$22)*$AN$22)*$AH$22)*Calculator!$G$14)-((((E45/100)*$AJ$22)*$AN$22)*$AH$22)+((((E45/100)*$AJ$23)*$AH$23)),IF(Calculator!$O$6="DUALBAND A",SUM((((E45/100)*$AJ$22)*$AH$22))+(((((E45/100)*$AJ$22)*$AN$22)*$AH$22)*Calculator!$G$16)-((((E45/100)*$AJ$22)*$AN$22)*$AH$22)+((((E45/100)*$AJ$23)*$AH$23)),IF(Calculator!$O$6="DUALBAND B",SUM((((E45/100)*$AJ$22)*$AH$22))+(((((E45/100)*$AJ$22)*$AN$22)*$AH$22)*Calculator!$G$17)-((((E45/100)*$AJ$22)*$AN$22)*$AH$22)+((((E45/100)*$AJ$23)*$AH$23)),IF(Calculator!$O$6="DUALBAND C",SUM((((E45/100)*$AJ$22)*$AH$22))+(((((E45/100)*$AJ$22)*$AN$22)*$AH$22)*Calculator!$G$18)-((((E45/100)*$AJ$22)*$AN$22)*$AH$22)+((((E45/100)*$AJ$23)*$AH$23)),IF(Calculator!$O$6="DUALBAND D",SUM((((E45/100)*$AJ$22)*$AH$22))+(((((E45/100)*$AJ$22)*$AN$22)*$AH$22)*Calculator!$G$19)-((((E45/100)*$AJ$22)*$AN$22)*$AH$22)+((((E45/100)*$AJ$23)*$AH$23)),IF(Calculator!$O$6="DUALURBANE",SUM((((E45/100)*$AJ$22)*$AH$22))+(((((E45/100)*$AJ$22)*$AN$22)*$AH$22)*Calculator!$G$20)-((((E45/100)*$AJ$22)*$AN$22)*$AH$22)+((((E45/100)*$AJ$23)*$AH$23)),IF(Calculator!$O$6="DUALSILVERANOD",SUM((((E45/100)*$AJ$22)*$AH$22))+(((((E45/100)*$AJ$22)*$AN$22)*$AH$22)*Calculator!$G$21)-((((E45/100)*$AJ$22)*$AN$22)*$AH$22)+((((E45/100)*$AJ$23)*$AH$23)),IF(Calculator!$O$6="DUALANOD",SUM((((E45/100)*$AJ$22)*$AH$22))+(((((E45/100)*$AJ$22)*$AN$22)*$AH$22)*Calculator!$G$22)-((((E45/100)*$AJ$22)*$AN$22)*$AH$22)+((((E45/100)*$AJ$23)*$AH$23))))))))))))))))))))))))</f>
        <v>1138.4302481567379</v>
      </c>
      <c r="U45" s="2">
        <f>IF(Calculator!$O$6="SINGLEBASE",SUM((((F45/100)*$AJ$22)*$AH$22))+((((F45/100)*$AJ$23)*$AH$23)),IF(Calculator!$O$6="SINGLEELEMENTS",SUM((((F45/100)*$AJ$22)*$AH$22))+(((((F45/100)*$AJ$22)*$AN$22)*$AH$22)*Calculator!$G$2)-((((F45/100)*$AJ$22)*$AN$22)*$AH$22)+((((F45/100)*$AJ$23)*$AH$23)),IF(Calculator!$O$6="SINGLESPECTRUM",SUM((((F45/100)*$AJ$22)*$AH$22))+(((((F45/100)*$AJ$22)*$AN$22)*$AH$22)*Calculator!$G$4)-((((F45/100)*$AJ$22)*$AN$22)*$AH$22)+((((F45/100)*$AJ$23)*$AH$23)),IF(Calculator!$O$6="SINGLEHOMESTEAD",SUM((((F45/100)*$AJ$22)*$AH$22))+(((((F45/100)*$AJ$22)*$AN$22)*$AH$22)*Calculator!$G$3)-((((F45/100)*$AJ$22)*$AN$22)*$AH$22)+((((F45/100)*$AJ$23)*$AH$23)),IF(Calculator!$O$6="SINGLEBAND A",SUM((((F45/100)*$AJ$22)*$AH$22))+(((((F45/100)*$AJ$22)*$AN$22)*$AH$22)*Calculator!$G$5)-((((F45/100)*$AJ$22)*$AN$22)*$AH$22)+((((F45/100)*$AJ$23)*$AH$23)),IF(Calculator!$O$6="SINGLEBAND B",SUM((((F45/100)*$AJ$22)*$AH$22))+(((((F45/100)*$AJ$22)*$AN$22)*$AH$22)*Calculator!$G$6)-((((F45/100)*$AJ$22)*$AN$22)*$AH$22)+((((F45/100)*$AJ$23)*$AH$23)),IF(Calculator!$O$6="SINGLEBAND C",SUM((((F45/100)*$AJ$22)*$AH$22))+(((((F45/100)*$AJ$22)*$AN$22)*$AH$22)*Calculator!$G$7)-((((F45/100)*$AJ$22)*$AN$22)*$AH$22)+((((F45/100)*$AJ$23)*$AH$23)),IF(Calculator!$O$6="SINGLEBAND D",SUM((((F45/100)*$AJ$22)*$AH$22))+(((((F45/100)*$AJ$22)*$AN$22)*$AH$22)*Calculator!$G$8)-((((F45/100)*$AJ$22)*$AN$22)*$AH$22)+((((F45/100)*$AJ$23)*$AH$23)),IF(Calculator!$O$6="SINGLEURBANE",SUM((((F45/100)*$AJ$22)*$AH$22))+(((((F45/100)*$AJ$22)*$AN$22)*$AH$22)*Calculator!$G$9)-((((F45/100)*$AJ$22)*$AN$22)*$AH$22)+((((F45/100)*$AJ$23)*$AH$23)),IF(Calculator!$O$6="SINGLESILVERANOD",SUM((((F45/100)*$AJ$22)*$AH$22))+(((((F45/100)*$AJ$22)*$AN$22)*$AH$22)*Calculator!$G$10)-((((F45/100)*$AJ$22)*$AN$22)*$AH$22)+((((F45/100)*$AJ$23)*$AH$23)),IF(Calculator!$O$6="SINGLEANOD",SUM((((F45/100)*$AJ$22)*$AH$22))+(((((F45/100)*$AJ$22)*$AN$22)*$AH$22)*Calculator!$G$11)-((((F45/100)*$AJ$22)*$AN$22)*$AH$22)+((((F45/100)*$AJ$23)*$AH$23)),IF(Calculator!$O$6="DUALBASE",SUM((((F45/100)*$AJ$22)*$AH$22))+(((((F45/100)*$AJ$22)*$AN$22)*$AH$22)*Calculator!$G$12)-((((F45/100)*$AJ$22)*$AN$22)*$AH$22)+((((F45/100)*$AJ$23)*$AH$23)),IF(Calculator!$O$6="DUALELEMENTS",SUM((((F45/100)*$AJ$22)*$AH$22))+(((((F45/100)*$AJ$22)*$AN$22)*$AH$22)*Calculator!$G$13)-((((F45/100)*$AJ$22)*$AN$22)*$AH$22)+((((F45/100)*$AJ$23)*$AH$23)),IF(Calculator!$O$6="DUALSPECTRUM",SUM((((F45/100)*$AJ$22)*$AH$22))+(((((F45/100)*$AJ$22)*$AN$22)*$AH$22)*Calculator!$G$15)-((((F45/100)*$AJ$22)*$AN$22)*$AH$22)+((((F45/100)*$AJ$23)*$AH$23)),IF(Calculator!$O$6="DUALHOMESTEAD",SUM((((F45/100)*$AJ$22)*$AH$22))+(((((F45/100)*$AJ$22)*$AN$22)*$AH$22)*Calculator!$G$14)-((((F45/100)*$AJ$22)*$AN$22)*$AH$22)+((((F45/100)*$AJ$23)*$AH$23)),IF(Calculator!$O$6="DUALBAND A",SUM((((F45/100)*$AJ$22)*$AH$22))+(((((F45/100)*$AJ$22)*$AN$22)*$AH$22)*Calculator!$G$16)-((((F45/100)*$AJ$22)*$AN$22)*$AH$22)+((((F45/100)*$AJ$23)*$AH$23)),IF(Calculator!$O$6="DUALBAND B",SUM((((F45/100)*$AJ$22)*$AH$22))+(((((F45/100)*$AJ$22)*$AN$22)*$AH$22)*Calculator!$G$17)-((((F45/100)*$AJ$22)*$AN$22)*$AH$22)+((((F45/100)*$AJ$23)*$AH$23)),IF(Calculator!$O$6="DUALBAND C",SUM((((F45/100)*$AJ$22)*$AH$22))+(((((F45/100)*$AJ$22)*$AN$22)*$AH$22)*Calculator!$G$18)-((((F45/100)*$AJ$22)*$AN$22)*$AH$22)+((((F45/100)*$AJ$23)*$AH$23)),IF(Calculator!$O$6="DUALBAND D",SUM((((F45/100)*$AJ$22)*$AH$22))+(((((F45/100)*$AJ$22)*$AN$22)*$AH$22)*Calculator!$G$19)-((((F45/100)*$AJ$22)*$AN$22)*$AH$22)+((((F45/100)*$AJ$23)*$AH$23)),IF(Calculator!$O$6="DUALURBANE",SUM((((F45/100)*$AJ$22)*$AH$22))+(((((F45/100)*$AJ$22)*$AN$22)*$AH$22)*Calculator!$G$20)-((((F45/100)*$AJ$22)*$AN$22)*$AH$22)+((((F45/100)*$AJ$23)*$AH$23)),IF(Calculator!$O$6="DUALSILVERANOD",SUM((((F45/100)*$AJ$22)*$AH$22))+(((((F45/100)*$AJ$22)*$AN$22)*$AH$22)*Calculator!$G$21)-((((F45/100)*$AJ$22)*$AN$22)*$AH$22)+((((F45/100)*$AJ$23)*$AH$23)),IF(Calculator!$O$6="DUALANOD",SUM((((F45/100)*$AJ$22)*$AH$22))+(((((F45/100)*$AJ$22)*$AN$22)*$AH$22)*Calculator!$G$22)-((((F45/100)*$AJ$22)*$AN$22)*$AH$22)+((((F45/100)*$AJ$23)*$AH$23))))))))))))))))))))))))</f>
        <v>1148.0146202636715</v>
      </c>
      <c r="V45" s="2">
        <f>IF(Calculator!$O$6="SINGLEBASE",SUM((((G45/100)*$AJ$22)*$AH$22))+((((G45/100)*$AJ$23)*$AH$23)),IF(Calculator!$O$6="SINGLEELEMENTS",SUM((((G45/100)*$AJ$22)*$AH$22))+(((((G45/100)*$AJ$22)*$AN$22)*$AH$22)*Calculator!$G$2)-((((G45/100)*$AJ$22)*$AN$22)*$AH$22)+((((G45/100)*$AJ$23)*$AH$23)),IF(Calculator!$O$6="SINGLESPECTRUM",SUM((((G45/100)*$AJ$22)*$AH$22))+(((((G45/100)*$AJ$22)*$AN$22)*$AH$22)*Calculator!$G$4)-((((G45/100)*$AJ$22)*$AN$22)*$AH$22)+((((G45/100)*$AJ$23)*$AH$23)),IF(Calculator!$O$6="SINGLEHOMESTEAD",SUM((((G45/100)*$AJ$22)*$AH$22))+(((((G45/100)*$AJ$22)*$AN$22)*$AH$22)*Calculator!$G$3)-((((G45/100)*$AJ$22)*$AN$22)*$AH$22)+((((G45/100)*$AJ$23)*$AH$23)),IF(Calculator!$O$6="SINGLEBAND A",SUM((((G45/100)*$AJ$22)*$AH$22))+(((((G45/100)*$AJ$22)*$AN$22)*$AH$22)*Calculator!$G$5)-((((G45/100)*$AJ$22)*$AN$22)*$AH$22)+((((G45/100)*$AJ$23)*$AH$23)),IF(Calculator!$O$6="SINGLEBAND B",SUM((((G45/100)*$AJ$22)*$AH$22))+(((((G45/100)*$AJ$22)*$AN$22)*$AH$22)*Calculator!$G$6)-((((G45/100)*$AJ$22)*$AN$22)*$AH$22)+((((G45/100)*$AJ$23)*$AH$23)),IF(Calculator!$O$6="SINGLEBAND C",SUM((((G45/100)*$AJ$22)*$AH$22))+(((((G45/100)*$AJ$22)*$AN$22)*$AH$22)*Calculator!$G$7)-((((G45/100)*$AJ$22)*$AN$22)*$AH$22)+((((G45/100)*$AJ$23)*$AH$23)),IF(Calculator!$O$6="SINGLEBAND D",SUM((((G45/100)*$AJ$22)*$AH$22))+(((((G45/100)*$AJ$22)*$AN$22)*$AH$22)*Calculator!$G$8)-((((G45/100)*$AJ$22)*$AN$22)*$AH$22)+((((G45/100)*$AJ$23)*$AH$23)),IF(Calculator!$O$6="SINGLEURBANE",SUM((((G45/100)*$AJ$22)*$AH$22))+(((((G45/100)*$AJ$22)*$AN$22)*$AH$22)*Calculator!$G$9)-((((G45/100)*$AJ$22)*$AN$22)*$AH$22)+((((G45/100)*$AJ$23)*$AH$23)),IF(Calculator!$O$6="SINGLESILVERANOD",SUM((((G45/100)*$AJ$22)*$AH$22))+(((((G45/100)*$AJ$22)*$AN$22)*$AH$22)*Calculator!$G$10)-((((G45/100)*$AJ$22)*$AN$22)*$AH$22)+((((G45/100)*$AJ$23)*$AH$23)),IF(Calculator!$O$6="SINGLEANOD",SUM((((G45/100)*$AJ$22)*$AH$22))+(((((G45/100)*$AJ$22)*$AN$22)*$AH$22)*Calculator!$G$11)-((((G45/100)*$AJ$22)*$AN$22)*$AH$22)+((((G45/100)*$AJ$23)*$AH$23)),IF(Calculator!$O$6="DUALBASE",SUM((((G45/100)*$AJ$22)*$AH$22))+(((((G45/100)*$AJ$22)*$AN$22)*$AH$22)*Calculator!$G$12)-((((G45/100)*$AJ$22)*$AN$22)*$AH$22)+((((G45/100)*$AJ$23)*$AH$23)),IF(Calculator!$O$6="DUALELEMENTS",SUM((((G45/100)*$AJ$22)*$AH$22))+(((((G45/100)*$AJ$22)*$AN$22)*$AH$22)*Calculator!$G$13)-((((G45/100)*$AJ$22)*$AN$22)*$AH$22)+((((G45/100)*$AJ$23)*$AH$23)),IF(Calculator!$O$6="DUALSPECTRUM",SUM((((G45/100)*$AJ$22)*$AH$22))+(((((G45/100)*$AJ$22)*$AN$22)*$AH$22)*Calculator!$G$15)-((((G45/100)*$AJ$22)*$AN$22)*$AH$22)+((((G45/100)*$AJ$23)*$AH$23)),IF(Calculator!$O$6="DUALHOMESTEAD",SUM((((G45/100)*$AJ$22)*$AH$22))+(((((G45/100)*$AJ$22)*$AN$22)*$AH$22)*Calculator!$G$14)-((((G45/100)*$AJ$22)*$AN$22)*$AH$22)+((((G45/100)*$AJ$23)*$AH$23)),IF(Calculator!$O$6="DUALBAND A",SUM((((G45/100)*$AJ$22)*$AH$22))+(((((G45/100)*$AJ$22)*$AN$22)*$AH$22)*Calculator!$G$16)-((((G45/100)*$AJ$22)*$AN$22)*$AH$22)+((((G45/100)*$AJ$23)*$AH$23)),IF(Calculator!$O$6="DUALBAND B",SUM((((G45/100)*$AJ$22)*$AH$22))+(((((G45/100)*$AJ$22)*$AN$22)*$AH$22)*Calculator!$G$17)-((((G45/100)*$AJ$22)*$AN$22)*$AH$22)+((((G45/100)*$AJ$23)*$AH$23)),IF(Calculator!$O$6="DUALBAND C",SUM((((G45/100)*$AJ$22)*$AH$22))+(((((G45/100)*$AJ$22)*$AN$22)*$AH$22)*Calculator!$G$18)-((((G45/100)*$AJ$22)*$AN$22)*$AH$22)+((((G45/100)*$AJ$23)*$AH$23)),IF(Calculator!$O$6="DUALBAND D",SUM((((G45/100)*$AJ$22)*$AH$22))+(((((G45/100)*$AJ$22)*$AN$22)*$AH$22)*Calculator!$G$19)-((((G45/100)*$AJ$22)*$AN$22)*$AH$22)+((((G45/100)*$AJ$23)*$AH$23)),IF(Calculator!$O$6="DUALURBANE",SUM((((G45/100)*$AJ$22)*$AH$22))+(((((G45/100)*$AJ$22)*$AN$22)*$AH$22)*Calculator!$G$20)-((((G45/100)*$AJ$22)*$AN$22)*$AH$22)+((((G45/100)*$AJ$23)*$AH$23)),IF(Calculator!$O$6="DUALSILVERANOD",SUM((((G45/100)*$AJ$22)*$AH$22))+(((((G45/100)*$AJ$22)*$AN$22)*$AH$22)*Calculator!$G$21)-((((G45/100)*$AJ$22)*$AN$22)*$AH$22)+((((G45/100)*$AJ$23)*$AH$23)),IF(Calculator!$O$6="DUALANOD",SUM((((G45/100)*$AJ$22)*$AH$22))+(((((G45/100)*$AJ$22)*$AN$22)*$AH$22)*Calculator!$G$22)-((((G45/100)*$AJ$22)*$AN$22)*$AH$22)+((((G45/100)*$AJ$23)*$AH$23))))))))))))))))))))))))</f>
        <v>1157.0678231567379</v>
      </c>
      <c r="W45" s="2">
        <f>IF(Calculator!$O$6="SINGLEBASE",SUM((((H45/100)*$AJ$22)*$AH$22))+((((H45/100)*$AJ$23)*$AH$23)),IF(Calculator!$O$6="SINGLEELEMENTS",SUM((((H45/100)*$AJ$22)*$AH$22))+(((((H45/100)*$AJ$22)*$AN$22)*$AH$22)*Calculator!$G$2)-((((H45/100)*$AJ$22)*$AN$22)*$AH$22)+((((H45/100)*$AJ$23)*$AH$23)),IF(Calculator!$O$6="SINGLESPECTRUM",SUM((((H45/100)*$AJ$22)*$AH$22))+(((((H45/100)*$AJ$22)*$AN$22)*$AH$22)*Calculator!$G$4)-((((H45/100)*$AJ$22)*$AN$22)*$AH$22)+((((H45/100)*$AJ$23)*$AH$23)),IF(Calculator!$O$6="SINGLEHOMESTEAD",SUM((((H45/100)*$AJ$22)*$AH$22))+(((((H45/100)*$AJ$22)*$AN$22)*$AH$22)*Calculator!$G$3)-((((H45/100)*$AJ$22)*$AN$22)*$AH$22)+((((H45/100)*$AJ$23)*$AH$23)),IF(Calculator!$O$6="SINGLEBAND A",SUM((((H45/100)*$AJ$22)*$AH$22))+(((((H45/100)*$AJ$22)*$AN$22)*$AH$22)*Calculator!$G$5)-((((H45/100)*$AJ$22)*$AN$22)*$AH$22)+((((H45/100)*$AJ$23)*$AH$23)),IF(Calculator!$O$6="SINGLEBAND B",SUM((((H45/100)*$AJ$22)*$AH$22))+(((((H45/100)*$AJ$22)*$AN$22)*$AH$22)*Calculator!$G$6)-((((H45/100)*$AJ$22)*$AN$22)*$AH$22)+((((H45/100)*$AJ$23)*$AH$23)),IF(Calculator!$O$6="SINGLEBAND C",SUM((((H45/100)*$AJ$22)*$AH$22))+(((((H45/100)*$AJ$22)*$AN$22)*$AH$22)*Calculator!$G$7)-((((H45/100)*$AJ$22)*$AN$22)*$AH$22)+((((H45/100)*$AJ$23)*$AH$23)),IF(Calculator!$O$6="SINGLEBAND D",SUM((((H45/100)*$AJ$22)*$AH$22))+(((((H45/100)*$AJ$22)*$AN$22)*$AH$22)*Calculator!$G$8)-((((H45/100)*$AJ$22)*$AN$22)*$AH$22)+((((H45/100)*$AJ$23)*$AH$23)),IF(Calculator!$O$6="SINGLEURBANE",SUM((((H45/100)*$AJ$22)*$AH$22))+(((((H45/100)*$AJ$22)*$AN$22)*$AH$22)*Calculator!$G$9)-((((H45/100)*$AJ$22)*$AN$22)*$AH$22)+((((H45/100)*$AJ$23)*$AH$23)),IF(Calculator!$O$6="SINGLESILVERANOD",SUM((((H45/100)*$AJ$22)*$AH$22))+(((((H45/100)*$AJ$22)*$AN$22)*$AH$22)*Calculator!$G$10)-((((H45/100)*$AJ$22)*$AN$22)*$AH$22)+((((H45/100)*$AJ$23)*$AH$23)),IF(Calculator!$O$6="SINGLEANOD",SUM((((H45/100)*$AJ$22)*$AH$22))+(((((H45/100)*$AJ$22)*$AN$22)*$AH$22)*Calculator!$G$11)-((((H45/100)*$AJ$22)*$AN$22)*$AH$22)+((((H45/100)*$AJ$23)*$AH$23)),IF(Calculator!$O$6="DUALBASE",SUM((((H45/100)*$AJ$22)*$AH$22))+(((((H45/100)*$AJ$22)*$AN$22)*$AH$22)*Calculator!$G$12)-((((H45/100)*$AJ$22)*$AN$22)*$AH$22)+((((H45/100)*$AJ$23)*$AH$23)),IF(Calculator!$O$6="DUALELEMENTS",SUM((((H45/100)*$AJ$22)*$AH$22))+(((((H45/100)*$AJ$22)*$AN$22)*$AH$22)*Calculator!$G$13)-((((H45/100)*$AJ$22)*$AN$22)*$AH$22)+((((H45/100)*$AJ$23)*$AH$23)),IF(Calculator!$O$6="DUALSPECTRUM",SUM((((H45/100)*$AJ$22)*$AH$22))+(((((H45/100)*$AJ$22)*$AN$22)*$AH$22)*Calculator!$G$15)-((((H45/100)*$AJ$22)*$AN$22)*$AH$22)+((((H45/100)*$AJ$23)*$AH$23)),IF(Calculator!$O$6="DUALHOMESTEAD",SUM((((H45/100)*$AJ$22)*$AH$22))+(((((H45/100)*$AJ$22)*$AN$22)*$AH$22)*Calculator!$G$14)-((((H45/100)*$AJ$22)*$AN$22)*$AH$22)+((((H45/100)*$AJ$23)*$AH$23)),IF(Calculator!$O$6="DUALBAND A",SUM((((H45/100)*$AJ$22)*$AH$22))+(((((H45/100)*$AJ$22)*$AN$22)*$AH$22)*Calculator!$G$16)-((((H45/100)*$AJ$22)*$AN$22)*$AH$22)+((((H45/100)*$AJ$23)*$AH$23)),IF(Calculator!$O$6="DUALBAND B",SUM((((H45/100)*$AJ$22)*$AH$22))+(((((H45/100)*$AJ$22)*$AN$22)*$AH$22)*Calculator!$G$17)-((((H45/100)*$AJ$22)*$AN$22)*$AH$22)+((((H45/100)*$AJ$23)*$AH$23)),IF(Calculator!$O$6="DUALBAND C",SUM((((H45/100)*$AJ$22)*$AH$22))+(((((H45/100)*$AJ$22)*$AN$22)*$AH$22)*Calculator!$G$18)-((((H45/100)*$AJ$22)*$AN$22)*$AH$22)+((((H45/100)*$AJ$23)*$AH$23)),IF(Calculator!$O$6="DUALBAND D",SUM((((H45/100)*$AJ$22)*$AH$22))+(((((H45/100)*$AJ$22)*$AN$22)*$AH$22)*Calculator!$G$19)-((((H45/100)*$AJ$22)*$AN$22)*$AH$22)+((((H45/100)*$AJ$23)*$AH$23)),IF(Calculator!$O$6="DUALURBANE",SUM((((H45/100)*$AJ$22)*$AH$22))+(((((H45/100)*$AJ$22)*$AN$22)*$AH$22)*Calculator!$G$20)-((((H45/100)*$AJ$22)*$AN$22)*$AH$22)+((((H45/100)*$AJ$23)*$AH$23)),IF(Calculator!$O$6="DUALSILVERANOD",SUM((((H45/100)*$AJ$22)*$AH$22))+(((((H45/100)*$AJ$22)*$AN$22)*$AH$22)*Calculator!$G$21)-((((H45/100)*$AJ$22)*$AN$22)*$AH$22)+((((H45/100)*$AJ$23)*$AH$23)),IF(Calculator!$O$6="DUALANOD",SUM((((H45/100)*$AJ$22)*$AH$22))+(((((H45/100)*$AJ$22)*$AN$22)*$AH$22)*Calculator!$G$22)-((((H45/100)*$AJ$22)*$AN$22)*$AH$22)+((((H45/100)*$AJ$23)*$AH$23))))))))))))))))))))))))</f>
        <v>1166.0052315795897</v>
      </c>
      <c r="X45" s="2">
        <f>IF(Calculator!$O$6="SINGLEBASE",SUM((((I45/100)*$AJ$22)*$AH$22))+((((I45/100)*$AJ$23)*$AH$23)),IF(Calculator!$O$6="SINGLEELEMENTS",SUM((((I45/100)*$AJ$22)*$AH$22))+(((((I45/100)*$AJ$22)*$AN$22)*$AH$22)*Calculator!$G$2)-((((I45/100)*$AJ$22)*$AN$22)*$AH$22)+((((I45/100)*$AJ$23)*$AH$23)),IF(Calculator!$O$6="SINGLESPECTRUM",SUM((((I45/100)*$AJ$22)*$AH$22))+(((((I45/100)*$AJ$22)*$AN$22)*$AH$22)*Calculator!$G$4)-((((I45/100)*$AJ$22)*$AN$22)*$AH$22)+((((I45/100)*$AJ$23)*$AH$23)),IF(Calculator!$O$6="SINGLEHOMESTEAD",SUM((((I45/100)*$AJ$22)*$AH$22))+(((((I45/100)*$AJ$22)*$AN$22)*$AH$22)*Calculator!$G$3)-((((I45/100)*$AJ$22)*$AN$22)*$AH$22)+((((I45/100)*$AJ$23)*$AH$23)),IF(Calculator!$O$6="SINGLEBAND A",SUM((((I45/100)*$AJ$22)*$AH$22))+(((((I45/100)*$AJ$22)*$AN$22)*$AH$22)*Calculator!$G$5)-((((I45/100)*$AJ$22)*$AN$22)*$AH$22)+((((I45/100)*$AJ$23)*$AH$23)),IF(Calculator!$O$6="SINGLEBAND B",SUM((((I45/100)*$AJ$22)*$AH$22))+(((((I45/100)*$AJ$22)*$AN$22)*$AH$22)*Calculator!$G$6)-((((I45/100)*$AJ$22)*$AN$22)*$AH$22)+((((I45/100)*$AJ$23)*$AH$23)),IF(Calculator!$O$6="SINGLEBAND C",SUM((((I45/100)*$AJ$22)*$AH$22))+(((((I45/100)*$AJ$22)*$AN$22)*$AH$22)*Calculator!$G$7)-((((I45/100)*$AJ$22)*$AN$22)*$AH$22)+((((I45/100)*$AJ$23)*$AH$23)),IF(Calculator!$O$6="SINGLEBAND D",SUM((((I45/100)*$AJ$22)*$AH$22))+(((((I45/100)*$AJ$22)*$AN$22)*$AH$22)*Calculator!$G$8)-((((I45/100)*$AJ$22)*$AN$22)*$AH$22)+((((I45/100)*$AJ$23)*$AH$23)),IF(Calculator!$O$6="SINGLEURBANE",SUM((((I45/100)*$AJ$22)*$AH$22))+(((((I45/100)*$AJ$22)*$AN$22)*$AH$22)*Calculator!$G$9)-((((I45/100)*$AJ$22)*$AN$22)*$AH$22)+((((I45/100)*$AJ$23)*$AH$23)),IF(Calculator!$O$6="SINGLESILVERANOD",SUM((((I45/100)*$AJ$22)*$AH$22))+(((((I45/100)*$AJ$22)*$AN$22)*$AH$22)*Calculator!$G$10)-((((I45/100)*$AJ$22)*$AN$22)*$AH$22)+((((I45/100)*$AJ$23)*$AH$23)),IF(Calculator!$O$6="SINGLEANOD",SUM((((I45/100)*$AJ$22)*$AH$22))+(((((I45/100)*$AJ$22)*$AN$22)*$AH$22)*Calculator!$G$11)-((((I45/100)*$AJ$22)*$AN$22)*$AH$22)+((((I45/100)*$AJ$23)*$AH$23)),IF(Calculator!$O$6="DUALBASE",SUM((((I45/100)*$AJ$22)*$AH$22))+(((((I45/100)*$AJ$22)*$AN$22)*$AH$22)*Calculator!$G$12)-((((I45/100)*$AJ$22)*$AN$22)*$AH$22)+((((I45/100)*$AJ$23)*$AH$23)),IF(Calculator!$O$6="DUALELEMENTS",SUM((((I45/100)*$AJ$22)*$AH$22))+(((((I45/100)*$AJ$22)*$AN$22)*$AH$22)*Calculator!$G$13)-((((I45/100)*$AJ$22)*$AN$22)*$AH$22)+((((I45/100)*$AJ$23)*$AH$23)),IF(Calculator!$O$6="DUALSPECTRUM",SUM((((I45/100)*$AJ$22)*$AH$22))+(((((I45/100)*$AJ$22)*$AN$22)*$AH$22)*Calculator!$G$15)-((((I45/100)*$AJ$22)*$AN$22)*$AH$22)+((((I45/100)*$AJ$23)*$AH$23)),IF(Calculator!$O$6="DUALHOMESTEAD",SUM((((I45/100)*$AJ$22)*$AH$22))+(((((I45/100)*$AJ$22)*$AN$22)*$AH$22)*Calculator!$G$14)-((((I45/100)*$AJ$22)*$AN$22)*$AH$22)+((((I45/100)*$AJ$23)*$AH$23)),IF(Calculator!$O$6="DUALBAND A",SUM((((I45/100)*$AJ$22)*$AH$22))+(((((I45/100)*$AJ$22)*$AN$22)*$AH$22)*Calculator!$G$16)-((((I45/100)*$AJ$22)*$AN$22)*$AH$22)+((((I45/100)*$AJ$23)*$AH$23)),IF(Calculator!$O$6="DUALBAND B",SUM((((I45/100)*$AJ$22)*$AH$22))+(((((I45/100)*$AJ$22)*$AN$22)*$AH$22)*Calculator!$G$17)-((((I45/100)*$AJ$22)*$AN$22)*$AH$22)+((((I45/100)*$AJ$23)*$AH$23)),IF(Calculator!$O$6="DUALBAND C",SUM((((I45/100)*$AJ$22)*$AH$22))+(((((I45/100)*$AJ$22)*$AN$22)*$AH$22)*Calculator!$G$18)-((((I45/100)*$AJ$22)*$AN$22)*$AH$22)+((((I45/100)*$AJ$23)*$AH$23)),IF(Calculator!$O$6="DUALBAND D",SUM((((I45/100)*$AJ$22)*$AH$22))+(((((I45/100)*$AJ$22)*$AN$22)*$AH$22)*Calculator!$G$19)-((((I45/100)*$AJ$22)*$AN$22)*$AH$22)+((((I45/100)*$AJ$23)*$AH$23)),IF(Calculator!$O$6="DUALURBANE",SUM((((I45/100)*$AJ$22)*$AH$22))+(((((I45/100)*$AJ$22)*$AN$22)*$AH$22)*Calculator!$G$20)-((((I45/100)*$AJ$22)*$AN$22)*$AH$22)+((((I45/100)*$AJ$23)*$AH$23)),IF(Calculator!$O$6="DUALSILVERANOD",SUM((((I45/100)*$AJ$22)*$AH$22))+(((((I45/100)*$AJ$22)*$AN$22)*$AH$22)*Calculator!$G$21)-((((I45/100)*$AJ$22)*$AN$22)*$AH$22)+((((I45/100)*$AJ$23)*$AH$23)),IF(Calculator!$O$6="DUALANOD",SUM((((I45/100)*$AJ$22)*$AH$22))+(((((I45/100)*$AJ$22)*$AN$22)*$AH$22)*Calculator!$G$22)-((((I45/100)*$AJ$22)*$AN$22)*$AH$22)+((((I45/100)*$AJ$23)*$AH$23))))))))))))))))))))))))</f>
        <v>1175.589708288574</v>
      </c>
      <c r="Y45" s="2">
        <f>IF(Calculator!$O$6="SINGLEBASE",SUM((((J45/100)*$AJ$22)*$AH$22))+((((J45/100)*$AJ$23)*$AH$23)),IF(Calculator!$O$6="SINGLEELEMENTS",SUM((((J45/100)*$AJ$22)*$AH$22))+(((((J45/100)*$AJ$22)*$AN$22)*$AH$22)*Calculator!$G$2)-((((J45/100)*$AJ$22)*$AN$22)*$AH$22)+((((J45/100)*$AJ$23)*$AH$23)),IF(Calculator!$O$6="SINGLESPECTRUM",SUM((((J45/100)*$AJ$22)*$AH$22))+(((((J45/100)*$AJ$22)*$AN$22)*$AH$22)*Calculator!$G$4)-((((J45/100)*$AJ$22)*$AN$22)*$AH$22)+((((J45/100)*$AJ$23)*$AH$23)),IF(Calculator!$O$6="SINGLEHOMESTEAD",SUM((((J45/100)*$AJ$22)*$AH$22))+(((((J45/100)*$AJ$22)*$AN$22)*$AH$22)*Calculator!$G$3)-((((J45/100)*$AJ$22)*$AN$22)*$AH$22)+((((J45/100)*$AJ$23)*$AH$23)),IF(Calculator!$O$6="SINGLEBAND A",SUM((((J45/100)*$AJ$22)*$AH$22))+(((((J45/100)*$AJ$22)*$AN$22)*$AH$22)*Calculator!$G$5)-((((J45/100)*$AJ$22)*$AN$22)*$AH$22)+((((J45/100)*$AJ$23)*$AH$23)),IF(Calculator!$O$6="SINGLEBAND B",SUM((((J45/100)*$AJ$22)*$AH$22))+(((((J45/100)*$AJ$22)*$AN$22)*$AH$22)*Calculator!$G$6)-((((J45/100)*$AJ$22)*$AN$22)*$AH$22)+((((J45/100)*$AJ$23)*$AH$23)),IF(Calculator!$O$6="SINGLEBAND C",SUM((((J45/100)*$AJ$22)*$AH$22))+(((((J45/100)*$AJ$22)*$AN$22)*$AH$22)*Calculator!$G$7)-((((J45/100)*$AJ$22)*$AN$22)*$AH$22)+((((J45/100)*$AJ$23)*$AH$23)),IF(Calculator!$O$6="SINGLEBAND D",SUM((((J45/100)*$AJ$22)*$AH$22))+(((((J45/100)*$AJ$22)*$AN$22)*$AH$22)*Calculator!$G$8)-((((J45/100)*$AJ$22)*$AN$22)*$AH$22)+((((J45/100)*$AJ$23)*$AH$23)),IF(Calculator!$O$6="SINGLEURBANE",SUM((((J45/100)*$AJ$22)*$AH$22))+(((((J45/100)*$AJ$22)*$AN$22)*$AH$22)*Calculator!$G$9)-((((J45/100)*$AJ$22)*$AN$22)*$AH$22)+((((J45/100)*$AJ$23)*$AH$23)),IF(Calculator!$O$6="SINGLESILVERANOD",SUM((((J45/100)*$AJ$22)*$AH$22))+(((((J45/100)*$AJ$22)*$AN$22)*$AH$22)*Calculator!$G$10)-((((J45/100)*$AJ$22)*$AN$22)*$AH$22)+((((J45/100)*$AJ$23)*$AH$23)),IF(Calculator!$O$6="SINGLEANOD",SUM((((J45/100)*$AJ$22)*$AH$22))+(((((J45/100)*$AJ$22)*$AN$22)*$AH$22)*Calculator!$G$11)-((((J45/100)*$AJ$22)*$AN$22)*$AH$22)+((((J45/100)*$AJ$23)*$AH$23)),IF(Calculator!$O$6="DUALBASE",SUM((((J45/100)*$AJ$22)*$AH$22))+(((((J45/100)*$AJ$22)*$AN$22)*$AH$22)*Calculator!$G$12)-((((J45/100)*$AJ$22)*$AN$22)*$AH$22)+((((J45/100)*$AJ$23)*$AH$23)),IF(Calculator!$O$6="DUALELEMENTS",SUM((((J45/100)*$AJ$22)*$AH$22))+(((((J45/100)*$AJ$22)*$AN$22)*$AH$22)*Calculator!$G$13)-((((J45/100)*$AJ$22)*$AN$22)*$AH$22)+((((J45/100)*$AJ$23)*$AH$23)),IF(Calculator!$O$6="DUALSPECTRUM",SUM((((J45/100)*$AJ$22)*$AH$22))+(((((J45/100)*$AJ$22)*$AN$22)*$AH$22)*Calculator!$G$15)-((((J45/100)*$AJ$22)*$AN$22)*$AH$22)+((((J45/100)*$AJ$23)*$AH$23)),IF(Calculator!$O$6="DUALHOMESTEAD",SUM((((J45/100)*$AJ$22)*$AH$22))+(((((J45/100)*$AJ$22)*$AN$22)*$AH$22)*Calculator!$G$14)-((((J45/100)*$AJ$22)*$AN$22)*$AH$22)+((((J45/100)*$AJ$23)*$AH$23)),IF(Calculator!$O$6="DUALBAND A",SUM((((J45/100)*$AJ$22)*$AH$22))+(((((J45/100)*$AJ$22)*$AN$22)*$AH$22)*Calculator!$G$16)-((((J45/100)*$AJ$22)*$AN$22)*$AH$22)+((((J45/100)*$AJ$23)*$AH$23)),IF(Calculator!$O$6="DUALBAND B",SUM((((J45/100)*$AJ$22)*$AH$22))+(((((J45/100)*$AJ$22)*$AN$22)*$AH$22)*Calculator!$G$17)-((((J45/100)*$AJ$22)*$AN$22)*$AH$22)+((((J45/100)*$AJ$23)*$AH$23)),IF(Calculator!$O$6="DUALBAND C",SUM((((J45/100)*$AJ$22)*$AH$22))+(((((J45/100)*$AJ$22)*$AN$22)*$AH$22)*Calculator!$G$18)-((((J45/100)*$AJ$22)*$AN$22)*$AH$22)+((((J45/100)*$AJ$23)*$AH$23)),IF(Calculator!$O$6="DUALBAND D",SUM((((J45/100)*$AJ$22)*$AH$22))+(((((J45/100)*$AJ$22)*$AN$22)*$AH$22)*Calculator!$G$19)-((((J45/100)*$AJ$22)*$AN$22)*$AH$22)+((((J45/100)*$AJ$23)*$AH$23)),IF(Calculator!$O$6="DUALURBANE",SUM((((J45/100)*$AJ$22)*$AH$22))+(((((J45/100)*$AJ$22)*$AN$22)*$AH$22)*Calculator!$G$20)-((((J45/100)*$AJ$22)*$AN$22)*$AH$22)+((((J45/100)*$AJ$23)*$AH$23)),IF(Calculator!$O$6="DUALSILVERANOD",SUM((((J45/100)*$AJ$22)*$AH$22))+(((((J45/100)*$AJ$22)*$AN$22)*$AH$22)*Calculator!$G$21)-((((J45/100)*$AJ$22)*$AN$22)*$AH$22)+((((J45/100)*$AJ$23)*$AH$23)),IF(Calculator!$O$6="DUALANOD",SUM((((J45/100)*$AJ$22)*$AH$22))+(((((J45/100)*$AJ$22)*$AN$22)*$AH$22)*Calculator!$G$22)-((((J45/100)*$AJ$22)*$AN$22)*$AH$22)+((((J45/100)*$AJ$23)*$AH$23))))))))))))))))))))))))</f>
        <v>1184.5314053955076</v>
      </c>
      <c r="Z45" s="2">
        <f>IF(Calculator!$O$6="SINGLEBASE",SUM((((K45/100)*$AJ$22)*$AH$22))+((((K45/100)*$AJ$23)*$AH$23)),IF(Calculator!$O$6="SINGLEELEMENTS",SUM((((K45/100)*$AJ$22)*$AH$22))+(((((K45/100)*$AJ$22)*$AN$22)*$AH$22)*Calculator!$G$2)-((((K45/100)*$AJ$22)*$AN$22)*$AH$22)+((((K45/100)*$AJ$23)*$AH$23)),IF(Calculator!$O$6="SINGLESPECTRUM",SUM((((K45/100)*$AJ$22)*$AH$22))+(((((K45/100)*$AJ$22)*$AN$22)*$AH$22)*Calculator!$G$4)-((((K45/100)*$AJ$22)*$AN$22)*$AH$22)+((((K45/100)*$AJ$23)*$AH$23)),IF(Calculator!$O$6="SINGLEHOMESTEAD",SUM((((K45/100)*$AJ$22)*$AH$22))+(((((K45/100)*$AJ$22)*$AN$22)*$AH$22)*Calculator!$G$3)-((((K45/100)*$AJ$22)*$AN$22)*$AH$22)+((((K45/100)*$AJ$23)*$AH$23)),IF(Calculator!$O$6="SINGLEBAND A",SUM((((K45/100)*$AJ$22)*$AH$22))+(((((K45/100)*$AJ$22)*$AN$22)*$AH$22)*Calculator!$G$5)-((((K45/100)*$AJ$22)*$AN$22)*$AH$22)+((((K45/100)*$AJ$23)*$AH$23)),IF(Calculator!$O$6="SINGLEBAND B",SUM((((K45/100)*$AJ$22)*$AH$22))+(((((K45/100)*$AJ$22)*$AN$22)*$AH$22)*Calculator!$G$6)-((((K45/100)*$AJ$22)*$AN$22)*$AH$22)+((((K45/100)*$AJ$23)*$AH$23)),IF(Calculator!$O$6="SINGLEBAND C",SUM((((K45/100)*$AJ$22)*$AH$22))+(((((K45/100)*$AJ$22)*$AN$22)*$AH$22)*Calculator!$G$7)-((((K45/100)*$AJ$22)*$AN$22)*$AH$22)+((((K45/100)*$AJ$23)*$AH$23)),IF(Calculator!$O$6="SINGLEBAND D",SUM((((K45/100)*$AJ$22)*$AH$22))+(((((K45/100)*$AJ$22)*$AN$22)*$AH$22)*Calculator!$G$8)-((((K45/100)*$AJ$22)*$AN$22)*$AH$22)+((((K45/100)*$AJ$23)*$AH$23)),IF(Calculator!$O$6="SINGLEURBANE",SUM((((K45/100)*$AJ$22)*$AH$22))+(((((K45/100)*$AJ$22)*$AN$22)*$AH$22)*Calculator!$G$9)-((((K45/100)*$AJ$22)*$AN$22)*$AH$22)+((((K45/100)*$AJ$23)*$AH$23)),IF(Calculator!$O$6="SINGLESILVERANOD",SUM((((K45/100)*$AJ$22)*$AH$22))+(((((K45/100)*$AJ$22)*$AN$22)*$AH$22)*Calculator!$G$10)-((((K45/100)*$AJ$22)*$AN$22)*$AH$22)+((((K45/100)*$AJ$23)*$AH$23)),IF(Calculator!$O$6="SINGLEANOD",SUM((((K45/100)*$AJ$22)*$AH$22))+(((((K45/100)*$AJ$22)*$AN$22)*$AH$22)*Calculator!$G$11)-((((K45/100)*$AJ$22)*$AN$22)*$AH$22)+((((K45/100)*$AJ$23)*$AH$23)),IF(Calculator!$O$6="DUALBASE",SUM((((K45/100)*$AJ$22)*$AH$22))+(((((K45/100)*$AJ$22)*$AN$22)*$AH$22)*Calculator!$G$12)-((((K45/100)*$AJ$22)*$AN$22)*$AH$22)+((((K45/100)*$AJ$23)*$AH$23)),IF(Calculator!$O$6="DUALELEMENTS",SUM((((K45/100)*$AJ$22)*$AH$22))+(((((K45/100)*$AJ$22)*$AN$22)*$AH$22)*Calculator!$G$13)-((((K45/100)*$AJ$22)*$AN$22)*$AH$22)+((((K45/100)*$AJ$23)*$AH$23)),IF(Calculator!$O$6="DUALSPECTRUM",SUM((((K45/100)*$AJ$22)*$AH$22))+(((((K45/100)*$AJ$22)*$AN$22)*$AH$22)*Calculator!$G$15)-((((K45/100)*$AJ$22)*$AN$22)*$AH$22)+((((K45/100)*$AJ$23)*$AH$23)),IF(Calculator!$O$6="DUALHOMESTEAD",SUM((((K45/100)*$AJ$22)*$AH$22))+(((((K45/100)*$AJ$22)*$AN$22)*$AH$22)*Calculator!$G$14)-((((K45/100)*$AJ$22)*$AN$22)*$AH$22)+((((K45/100)*$AJ$23)*$AH$23)),IF(Calculator!$O$6="DUALBAND A",SUM((((K45/100)*$AJ$22)*$AH$22))+(((((K45/100)*$AJ$22)*$AN$22)*$AH$22)*Calculator!$G$16)-((((K45/100)*$AJ$22)*$AN$22)*$AH$22)+((((K45/100)*$AJ$23)*$AH$23)),IF(Calculator!$O$6="DUALBAND B",SUM((((K45/100)*$AJ$22)*$AH$22))+(((((K45/100)*$AJ$22)*$AN$22)*$AH$22)*Calculator!$G$17)-((((K45/100)*$AJ$22)*$AN$22)*$AH$22)+((((K45/100)*$AJ$23)*$AH$23)),IF(Calculator!$O$6="DUALBAND C",SUM((((K45/100)*$AJ$22)*$AH$22))+(((((K45/100)*$AJ$22)*$AN$22)*$AH$22)*Calculator!$G$18)-((((K45/100)*$AJ$22)*$AN$22)*$AH$22)+((((K45/100)*$AJ$23)*$AH$23)),IF(Calculator!$O$6="DUALBAND D",SUM((((K45/100)*$AJ$22)*$AH$22))+(((((K45/100)*$AJ$22)*$AN$22)*$AH$22)*Calculator!$G$19)-((((K45/100)*$AJ$22)*$AN$22)*$AH$22)+((((K45/100)*$AJ$23)*$AH$23)),IF(Calculator!$O$6="DUALURBANE",SUM((((K45/100)*$AJ$22)*$AH$22))+(((((K45/100)*$AJ$22)*$AN$22)*$AH$22)*Calculator!$G$20)-((((K45/100)*$AJ$22)*$AN$22)*$AH$22)+((((K45/100)*$AJ$23)*$AH$23)),IF(Calculator!$O$6="DUALSILVERANOD",SUM((((K45/100)*$AJ$22)*$AH$22))+(((((K45/100)*$AJ$22)*$AN$22)*$AH$22)*Calculator!$G$21)-((((K45/100)*$AJ$22)*$AN$22)*$AH$22)+((((K45/100)*$AJ$23)*$AH$23)),IF(Calculator!$O$6="DUALANOD",SUM((((K45/100)*$AJ$22)*$AH$22))+(((((K45/100)*$AJ$22)*$AN$22)*$AH$22)*Calculator!$G$22)-((((K45/100)*$AJ$22)*$AN$22)*$AH$22)+((((K45/100)*$AJ$23)*$AH$23))))))))))))))))))))))))</f>
        <v>1194.1158821044919</v>
      </c>
      <c r="AA45" s="2">
        <f>IF(Calculator!$O$6="SINGLEBASE",SUM((((L45/100)*$AJ$22)*$AH$22))+((((L45/100)*$AJ$23)*$AH$23)),IF(Calculator!$O$6="SINGLEELEMENTS",SUM((((L45/100)*$AJ$22)*$AH$22))+(((((L45/100)*$AJ$22)*$AN$22)*$AH$22)*Calculator!$G$2)-((((L45/100)*$AJ$22)*$AN$22)*$AH$22)+((((L45/100)*$AJ$23)*$AH$23)),IF(Calculator!$O$6="SINGLESPECTRUM",SUM((((L45/100)*$AJ$22)*$AH$22))+(((((L45/100)*$AJ$22)*$AN$22)*$AH$22)*Calculator!$G$4)-((((L45/100)*$AJ$22)*$AN$22)*$AH$22)+((((L45/100)*$AJ$23)*$AH$23)),IF(Calculator!$O$6="SINGLEHOMESTEAD",SUM((((L45/100)*$AJ$22)*$AH$22))+(((((L45/100)*$AJ$22)*$AN$22)*$AH$22)*Calculator!$G$3)-((((L45/100)*$AJ$22)*$AN$22)*$AH$22)+((((L45/100)*$AJ$23)*$AH$23)),IF(Calculator!$O$6="SINGLEBAND A",SUM((((L45/100)*$AJ$22)*$AH$22))+(((((L45/100)*$AJ$22)*$AN$22)*$AH$22)*Calculator!$G$5)-((((L45/100)*$AJ$22)*$AN$22)*$AH$22)+((((L45/100)*$AJ$23)*$AH$23)),IF(Calculator!$O$6="SINGLEBAND B",SUM((((L45/100)*$AJ$22)*$AH$22))+(((((L45/100)*$AJ$22)*$AN$22)*$AH$22)*Calculator!$G$6)-((((L45/100)*$AJ$22)*$AN$22)*$AH$22)+((((L45/100)*$AJ$23)*$AH$23)),IF(Calculator!$O$6="SINGLEBAND C",SUM((((L45/100)*$AJ$22)*$AH$22))+(((((L45/100)*$AJ$22)*$AN$22)*$AH$22)*Calculator!$G$7)-((((L45/100)*$AJ$22)*$AN$22)*$AH$22)+((((L45/100)*$AJ$23)*$AH$23)),IF(Calculator!$O$6="SINGLEBAND D",SUM((((L45/100)*$AJ$22)*$AH$22))+(((((L45/100)*$AJ$22)*$AN$22)*$AH$22)*Calculator!$G$8)-((((L45/100)*$AJ$22)*$AN$22)*$AH$22)+((((L45/100)*$AJ$23)*$AH$23)),IF(Calculator!$O$6="SINGLEURBANE",SUM((((L45/100)*$AJ$22)*$AH$22))+(((((L45/100)*$AJ$22)*$AN$22)*$AH$22)*Calculator!$G$9)-((((L45/100)*$AJ$22)*$AN$22)*$AH$22)+((((L45/100)*$AJ$23)*$AH$23)),IF(Calculator!$O$6="SINGLESILVERANOD",SUM((((L45/100)*$AJ$22)*$AH$22))+(((((L45/100)*$AJ$22)*$AN$22)*$AH$22)*Calculator!$G$10)-((((L45/100)*$AJ$22)*$AN$22)*$AH$22)+((((L45/100)*$AJ$23)*$AH$23)),IF(Calculator!$O$6="SINGLEANOD",SUM((((L45/100)*$AJ$22)*$AH$22))+(((((L45/100)*$AJ$22)*$AN$22)*$AH$22)*Calculator!$G$11)-((((L45/100)*$AJ$22)*$AN$22)*$AH$22)+((((L45/100)*$AJ$23)*$AH$23)),IF(Calculator!$O$6="DUALBASE",SUM((((L45/100)*$AJ$22)*$AH$22))+(((((L45/100)*$AJ$22)*$AN$22)*$AH$22)*Calculator!$G$12)-((((L45/100)*$AJ$22)*$AN$22)*$AH$22)+((((L45/100)*$AJ$23)*$AH$23)),IF(Calculator!$O$6="DUALELEMENTS",SUM((((L45/100)*$AJ$22)*$AH$22))+(((((L45/100)*$AJ$22)*$AN$22)*$AH$22)*Calculator!$G$13)-((((L45/100)*$AJ$22)*$AN$22)*$AH$22)+((((L45/100)*$AJ$23)*$AH$23)),IF(Calculator!$O$6="DUALSPECTRUM",SUM((((L45/100)*$AJ$22)*$AH$22))+(((((L45/100)*$AJ$22)*$AN$22)*$AH$22)*Calculator!$G$15)-((((L45/100)*$AJ$22)*$AN$22)*$AH$22)+((((L45/100)*$AJ$23)*$AH$23)),IF(Calculator!$O$6="DUALHOMESTEAD",SUM((((L45/100)*$AJ$22)*$AH$22))+(((((L45/100)*$AJ$22)*$AN$22)*$AH$22)*Calculator!$G$14)-((((L45/100)*$AJ$22)*$AN$22)*$AH$22)+((((L45/100)*$AJ$23)*$AH$23)),IF(Calculator!$O$6="DUALBAND A",SUM((((L45/100)*$AJ$22)*$AH$22))+(((((L45/100)*$AJ$22)*$AN$22)*$AH$22)*Calculator!$G$16)-((((L45/100)*$AJ$22)*$AN$22)*$AH$22)+((((L45/100)*$AJ$23)*$AH$23)),IF(Calculator!$O$6="DUALBAND B",SUM((((L45/100)*$AJ$22)*$AH$22))+(((((L45/100)*$AJ$22)*$AN$22)*$AH$22)*Calculator!$G$17)-((((L45/100)*$AJ$22)*$AN$22)*$AH$22)+((((L45/100)*$AJ$23)*$AH$23)),IF(Calculator!$O$6="DUALBAND C",SUM((((L45/100)*$AJ$22)*$AH$22))+(((((L45/100)*$AJ$22)*$AN$22)*$AH$22)*Calculator!$G$18)-((((L45/100)*$AJ$22)*$AN$22)*$AH$22)+((((L45/100)*$AJ$23)*$AH$23)),IF(Calculator!$O$6="DUALBAND D",SUM((((L45/100)*$AJ$22)*$AH$22))+(((((L45/100)*$AJ$22)*$AN$22)*$AH$22)*Calculator!$G$19)-((((L45/100)*$AJ$22)*$AN$22)*$AH$22)+((((L45/100)*$AJ$23)*$AH$23)),IF(Calculator!$O$6="DUALURBANE",SUM((((L45/100)*$AJ$22)*$AH$22))+(((((L45/100)*$AJ$22)*$AN$22)*$AH$22)*Calculator!$G$20)-((((L45/100)*$AJ$22)*$AN$22)*$AH$22)+((((L45/100)*$AJ$23)*$AH$23)),IF(Calculator!$O$6="DUALSILVERANOD",SUM((((L45/100)*$AJ$22)*$AH$22))+(((((L45/100)*$AJ$22)*$AN$22)*$AH$22)*Calculator!$G$21)-((((L45/100)*$AJ$22)*$AN$22)*$AH$22)+((((L45/100)*$AJ$23)*$AH$23)),IF(Calculator!$O$6="DUALANOD",SUM((((L45/100)*$AJ$22)*$AH$22))+(((((L45/100)*$AJ$22)*$AN$22)*$AH$22)*Calculator!$G$22)-((((L45/100)*$AJ$22)*$AN$22)*$AH$22)+((((L45/100)*$AJ$23)*$AH$23))))))))))))))))))))))))</f>
        <v>1203.0575792114255</v>
      </c>
      <c r="AB45" s="2">
        <f>IF(Calculator!$O$6="SINGLEBASE",SUM((((M45/100)*$AJ$22)*$AH$22))+((((M45/100)*$AJ$23)*$AH$23)),IF(Calculator!$O$6="SINGLEELEMENTS",SUM((((M45/100)*$AJ$22)*$AH$22))+(((((M45/100)*$AJ$22)*$AN$22)*$AH$22)*Calculator!$G$2)-((((M45/100)*$AJ$22)*$AN$22)*$AH$22)+((((M45/100)*$AJ$23)*$AH$23)),IF(Calculator!$O$6="SINGLESPECTRUM",SUM((((M45/100)*$AJ$22)*$AH$22))+(((((M45/100)*$AJ$22)*$AN$22)*$AH$22)*Calculator!$G$4)-((((M45/100)*$AJ$22)*$AN$22)*$AH$22)+((((M45/100)*$AJ$23)*$AH$23)),IF(Calculator!$O$6="SINGLEHOMESTEAD",SUM((((M45/100)*$AJ$22)*$AH$22))+(((((M45/100)*$AJ$22)*$AN$22)*$AH$22)*Calculator!$G$3)-((((M45/100)*$AJ$22)*$AN$22)*$AH$22)+((((M45/100)*$AJ$23)*$AH$23)),IF(Calculator!$O$6="SINGLEBAND A",SUM((((M45/100)*$AJ$22)*$AH$22))+(((((M45/100)*$AJ$22)*$AN$22)*$AH$22)*Calculator!$G$5)-((((M45/100)*$AJ$22)*$AN$22)*$AH$22)+((((M45/100)*$AJ$23)*$AH$23)),IF(Calculator!$O$6="SINGLEBAND B",SUM((((M45/100)*$AJ$22)*$AH$22))+(((((M45/100)*$AJ$22)*$AN$22)*$AH$22)*Calculator!$G$6)-((((M45/100)*$AJ$22)*$AN$22)*$AH$22)+((((M45/100)*$AJ$23)*$AH$23)),IF(Calculator!$O$6="SINGLEBAND C",SUM((((M45/100)*$AJ$22)*$AH$22))+(((((M45/100)*$AJ$22)*$AN$22)*$AH$22)*Calculator!$G$7)-((((M45/100)*$AJ$22)*$AN$22)*$AH$22)+((((M45/100)*$AJ$23)*$AH$23)),IF(Calculator!$O$6="SINGLEBAND D",SUM((((M45/100)*$AJ$22)*$AH$22))+(((((M45/100)*$AJ$22)*$AN$22)*$AH$22)*Calculator!$G$8)-((((M45/100)*$AJ$22)*$AN$22)*$AH$22)+((((M45/100)*$AJ$23)*$AH$23)),IF(Calculator!$O$6="SINGLEURBANE",SUM((((M45/100)*$AJ$22)*$AH$22))+(((((M45/100)*$AJ$22)*$AN$22)*$AH$22)*Calculator!$G$9)-((((M45/100)*$AJ$22)*$AN$22)*$AH$22)+((((M45/100)*$AJ$23)*$AH$23)),IF(Calculator!$O$6="SINGLESILVERANOD",SUM((((M45/100)*$AJ$22)*$AH$22))+(((((M45/100)*$AJ$22)*$AN$22)*$AH$22)*Calculator!$G$10)-((((M45/100)*$AJ$22)*$AN$22)*$AH$22)+((((M45/100)*$AJ$23)*$AH$23)),IF(Calculator!$O$6="SINGLEANOD",SUM((((M45/100)*$AJ$22)*$AH$22))+(((((M45/100)*$AJ$22)*$AN$22)*$AH$22)*Calculator!$G$11)-((((M45/100)*$AJ$22)*$AN$22)*$AH$22)+((((M45/100)*$AJ$23)*$AH$23)),IF(Calculator!$O$6="DUALBASE",SUM((((M45/100)*$AJ$22)*$AH$22))+(((((M45/100)*$AJ$22)*$AN$22)*$AH$22)*Calculator!$G$12)-((((M45/100)*$AJ$22)*$AN$22)*$AH$22)+((((M45/100)*$AJ$23)*$AH$23)),IF(Calculator!$O$6="DUALELEMENTS",SUM((((M45/100)*$AJ$22)*$AH$22))+(((((M45/100)*$AJ$22)*$AN$22)*$AH$22)*Calculator!$G$13)-((((M45/100)*$AJ$22)*$AN$22)*$AH$22)+((((M45/100)*$AJ$23)*$AH$23)),IF(Calculator!$O$6="DUALSPECTRUM",SUM((((M45/100)*$AJ$22)*$AH$22))+(((((M45/100)*$AJ$22)*$AN$22)*$AH$22)*Calculator!$G$15)-((((M45/100)*$AJ$22)*$AN$22)*$AH$22)+((((M45/100)*$AJ$23)*$AH$23)),IF(Calculator!$O$6="DUALHOMESTEAD",SUM((((M45/100)*$AJ$22)*$AH$22))+(((((M45/100)*$AJ$22)*$AN$22)*$AH$22)*Calculator!$G$14)-((((M45/100)*$AJ$22)*$AN$22)*$AH$22)+((((M45/100)*$AJ$23)*$AH$23)),IF(Calculator!$O$6="DUALBAND A",SUM((((M45/100)*$AJ$22)*$AH$22))+(((((M45/100)*$AJ$22)*$AN$22)*$AH$22)*Calculator!$G$16)-((((M45/100)*$AJ$22)*$AN$22)*$AH$22)+((((M45/100)*$AJ$23)*$AH$23)),IF(Calculator!$O$6="DUALBAND B",SUM((((M45/100)*$AJ$22)*$AH$22))+(((((M45/100)*$AJ$22)*$AN$22)*$AH$22)*Calculator!$G$17)-((((M45/100)*$AJ$22)*$AN$22)*$AH$22)+((((M45/100)*$AJ$23)*$AH$23)),IF(Calculator!$O$6="DUALBAND C",SUM((((M45/100)*$AJ$22)*$AH$22))+(((((M45/100)*$AJ$22)*$AN$22)*$AH$22)*Calculator!$G$18)-((((M45/100)*$AJ$22)*$AN$22)*$AH$22)+((((M45/100)*$AJ$23)*$AH$23)),IF(Calculator!$O$6="DUALBAND D",SUM((((M45/100)*$AJ$22)*$AH$22))+(((((M45/100)*$AJ$22)*$AN$22)*$AH$22)*Calculator!$G$19)-((((M45/100)*$AJ$22)*$AN$22)*$AH$22)+((((M45/100)*$AJ$23)*$AH$23)),IF(Calculator!$O$6="DUALURBANE",SUM((((M45/100)*$AJ$22)*$AH$22))+(((((M45/100)*$AJ$22)*$AN$22)*$AH$22)*Calculator!$G$20)-((((M45/100)*$AJ$22)*$AN$22)*$AH$22)+((((M45/100)*$AJ$23)*$AH$23)),IF(Calculator!$O$6="DUALSILVERANOD",SUM((((M45/100)*$AJ$22)*$AH$22))+(((((M45/100)*$AJ$22)*$AN$22)*$AH$22)*Calculator!$G$21)-((((M45/100)*$AJ$22)*$AN$22)*$AH$22)+((((M45/100)*$AJ$23)*$AH$23)),IF(Calculator!$O$6="DUALANOD",SUM((((M45/100)*$AJ$22)*$AH$22))+(((((M45/100)*$AJ$22)*$AN$22)*$AH$22)*Calculator!$G$22)-((((M45/100)*$AJ$22)*$AN$22)*$AH$22)+((((M45/100)*$AJ$23)*$AH$23))))))))))))))))))))))))</f>
        <v>1211.9950922363278</v>
      </c>
      <c r="AC45" s="2">
        <f>IF(Calculator!$O$6="SINGLEBASE",SUM((((N45/100)*$AJ$22)*$AH$22))+((((N45/100)*$AJ$23)*$AH$23)),IF(Calculator!$O$6="SINGLEELEMENTS",SUM((((N45/100)*$AJ$22)*$AH$22))+(((((N45/100)*$AJ$22)*$AN$22)*$AH$22)*Calculator!$G$2)-((((N45/100)*$AJ$22)*$AN$22)*$AH$22)+((((N45/100)*$AJ$23)*$AH$23)),IF(Calculator!$O$6="SINGLESPECTRUM",SUM((((N45/100)*$AJ$22)*$AH$22))+(((((N45/100)*$AJ$22)*$AN$22)*$AH$22)*Calculator!$G$4)-((((N45/100)*$AJ$22)*$AN$22)*$AH$22)+((((N45/100)*$AJ$23)*$AH$23)),IF(Calculator!$O$6="SINGLEHOMESTEAD",SUM((((N45/100)*$AJ$22)*$AH$22))+(((((N45/100)*$AJ$22)*$AN$22)*$AH$22)*Calculator!$G$3)-((((N45/100)*$AJ$22)*$AN$22)*$AH$22)+((((N45/100)*$AJ$23)*$AH$23)),IF(Calculator!$O$6="SINGLEBAND A",SUM((((N45/100)*$AJ$22)*$AH$22))+(((((N45/100)*$AJ$22)*$AN$22)*$AH$22)*Calculator!$G$5)-((((N45/100)*$AJ$22)*$AN$22)*$AH$22)+((((N45/100)*$AJ$23)*$AH$23)),IF(Calculator!$O$6="SINGLEBAND B",SUM((((N45/100)*$AJ$22)*$AH$22))+(((((N45/100)*$AJ$22)*$AN$22)*$AH$22)*Calculator!$G$6)-((((N45/100)*$AJ$22)*$AN$22)*$AH$22)+((((N45/100)*$AJ$23)*$AH$23)),IF(Calculator!$O$6="SINGLEBAND C",SUM((((N45/100)*$AJ$22)*$AH$22))+(((((N45/100)*$AJ$22)*$AN$22)*$AH$22)*Calculator!$G$7)-((((N45/100)*$AJ$22)*$AN$22)*$AH$22)+((((N45/100)*$AJ$23)*$AH$23)),IF(Calculator!$O$6="SINGLEBAND D",SUM((((N45/100)*$AJ$22)*$AH$22))+(((((N45/100)*$AJ$22)*$AN$22)*$AH$22)*Calculator!$G$8)-((((N45/100)*$AJ$22)*$AN$22)*$AH$22)+((((N45/100)*$AJ$23)*$AH$23)),IF(Calculator!$O$6="SINGLEURBANE",SUM((((N45/100)*$AJ$22)*$AH$22))+(((((N45/100)*$AJ$22)*$AN$22)*$AH$22)*Calculator!$G$9)-((((N45/100)*$AJ$22)*$AN$22)*$AH$22)+((((N45/100)*$AJ$23)*$AH$23)),IF(Calculator!$O$6="SINGLESILVERANOD",SUM((((N45/100)*$AJ$22)*$AH$22))+(((((N45/100)*$AJ$22)*$AN$22)*$AH$22)*Calculator!$G$10)-((((N45/100)*$AJ$22)*$AN$22)*$AH$22)+((((N45/100)*$AJ$23)*$AH$23)),IF(Calculator!$O$6="SINGLEANOD",SUM((((N45/100)*$AJ$22)*$AH$22))+(((((N45/100)*$AJ$22)*$AN$22)*$AH$22)*Calculator!$G$11)-((((N45/100)*$AJ$22)*$AN$22)*$AH$22)+((((N45/100)*$AJ$23)*$AH$23)),IF(Calculator!$O$6="DUALBASE",SUM((((N45/100)*$AJ$22)*$AH$22))+(((((N45/100)*$AJ$22)*$AN$22)*$AH$22)*Calculator!$G$12)-((((N45/100)*$AJ$22)*$AN$22)*$AH$22)+((((N45/100)*$AJ$23)*$AH$23)),IF(Calculator!$O$6="DUALELEMENTS",SUM((((N45/100)*$AJ$22)*$AH$22))+(((((N45/100)*$AJ$22)*$AN$22)*$AH$22)*Calculator!$G$13)-((((N45/100)*$AJ$22)*$AN$22)*$AH$22)+((((N45/100)*$AJ$23)*$AH$23)),IF(Calculator!$O$6="DUALSPECTRUM",SUM((((N45/100)*$AJ$22)*$AH$22))+(((((N45/100)*$AJ$22)*$AN$22)*$AH$22)*Calculator!$G$15)-((((N45/100)*$AJ$22)*$AN$22)*$AH$22)+((((N45/100)*$AJ$23)*$AH$23)),IF(Calculator!$O$6="DUALHOMESTEAD",SUM((((N45/100)*$AJ$22)*$AH$22))+(((((N45/100)*$AJ$22)*$AN$22)*$AH$22)*Calculator!$G$14)-((((N45/100)*$AJ$22)*$AN$22)*$AH$22)+((((N45/100)*$AJ$23)*$AH$23)),IF(Calculator!$O$6="DUALBAND A",SUM((((N45/100)*$AJ$22)*$AH$22))+(((((N45/100)*$AJ$22)*$AN$22)*$AH$22)*Calculator!$G$16)-((((N45/100)*$AJ$22)*$AN$22)*$AH$22)+((((N45/100)*$AJ$23)*$AH$23)),IF(Calculator!$O$6="DUALBAND B",SUM((((N45/100)*$AJ$22)*$AH$22))+(((((N45/100)*$AJ$22)*$AN$22)*$AH$22)*Calculator!$G$17)-((((N45/100)*$AJ$22)*$AN$22)*$AH$22)+((((N45/100)*$AJ$23)*$AH$23)),IF(Calculator!$O$6="DUALBAND C",SUM((((N45/100)*$AJ$22)*$AH$22))+(((((N45/100)*$AJ$22)*$AN$22)*$AH$22)*Calculator!$G$18)-((((N45/100)*$AJ$22)*$AN$22)*$AH$22)+((((N45/100)*$AJ$23)*$AH$23)),IF(Calculator!$O$6="DUALBAND D",SUM((((N45/100)*$AJ$22)*$AH$22))+(((((N45/100)*$AJ$22)*$AN$22)*$AH$22)*Calculator!$G$19)-((((N45/100)*$AJ$22)*$AN$22)*$AH$22)+((((N45/100)*$AJ$23)*$AH$23)),IF(Calculator!$O$6="DUALURBANE",SUM((((N45/100)*$AJ$22)*$AH$22))+(((((N45/100)*$AJ$22)*$AN$22)*$AH$22)*Calculator!$G$20)-((((N45/100)*$AJ$22)*$AN$22)*$AH$22)+((((N45/100)*$AJ$23)*$AH$23)),IF(Calculator!$O$6="DUALSILVERANOD",SUM((((N45/100)*$AJ$22)*$AH$22))+(((((N45/100)*$AJ$22)*$AN$22)*$AH$22)*Calculator!$G$21)-((((N45/100)*$AJ$22)*$AN$22)*$AH$22)+((((N45/100)*$AJ$23)*$AH$23)),IF(Calculator!$O$6="DUALANOD",SUM((((N45/100)*$AJ$22)*$AH$22))+(((((N45/100)*$AJ$22)*$AN$22)*$AH$22)*Calculator!$G$22)-((((N45/100)*$AJ$22)*$AN$22)*$AH$22)+((((N45/100)*$AJ$23)*$AH$23))))))))))))))))))))))))</f>
        <v>1221.5837530273434</v>
      </c>
    </row>
    <row r="46" spans="1:40">
      <c r="A46" s="8" t="s">
        <v>1396</v>
      </c>
      <c r="B46" s="2">
        <v>2726.0914489746092</v>
      </c>
      <c r="C46" s="2">
        <v>2747.8902612304687</v>
      </c>
      <c r="D46" s="2">
        <v>2771.2772387695309</v>
      </c>
      <c r="E46" s="2">
        <v>2793.3477612304687</v>
      </c>
      <c r="F46" s="2">
        <v>2816.7347387695308</v>
      </c>
      <c r="G46" s="2">
        <v>2838.8052612304687</v>
      </c>
      <c r="H46" s="2">
        <v>2860.6142785644529</v>
      </c>
      <c r="I46" s="2">
        <v>2883.9910510253903</v>
      </c>
      <c r="J46" s="2">
        <v>2905.7896081542967</v>
      </c>
      <c r="K46" s="2">
        <v>2929.1768408203125</v>
      </c>
      <c r="L46" s="2">
        <v>2950.9753979492184</v>
      </c>
      <c r="M46" s="2">
        <v>2972.7846704101562</v>
      </c>
      <c r="N46" s="2">
        <v>2996.1611877441405</v>
      </c>
      <c r="P46" s="8">
        <v>2250</v>
      </c>
      <c r="Q46" s="2">
        <f>IF(Calculator!$O$6="SINGLEBASE",SUM((((B46/100)*$AJ$22)*$AH$22))+((((B46/100)*$AJ$23)*$AH$23)),IF(Calculator!$O$6="SINGLEELEMENTS",SUM((((B46/100)*$AJ$22)*$AH$22))+(((((B46/100)*$AJ$22)*$AN$22)*$AH$22)*Calculator!$G$2)-((((B46/100)*$AJ$22)*$AN$22)*$AH$22)+((((B46/100)*$AJ$23)*$AH$23)),IF(Calculator!$O$6="SINGLESPECTRUM",SUM((((B46/100)*$AJ$22)*$AH$22))+(((((B46/100)*$AJ$22)*$AN$22)*$AH$22)*Calculator!$G$4)-((((B46/100)*$AJ$22)*$AN$22)*$AH$22)+((((B46/100)*$AJ$23)*$AH$23)),IF(Calculator!$O$6="SINGLEHOMESTEAD",SUM((((B46/100)*$AJ$22)*$AH$22))+(((((B46/100)*$AJ$22)*$AN$22)*$AH$22)*Calculator!$G$3)-((((B46/100)*$AJ$22)*$AN$22)*$AH$22)+((((B46/100)*$AJ$23)*$AH$23)),IF(Calculator!$O$6="SINGLEBAND A",SUM((((B46/100)*$AJ$22)*$AH$22))+(((((B46/100)*$AJ$22)*$AN$22)*$AH$22)*Calculator!$G$5)-((((B46/100)*$AJ$22)*$AN$22)*$AH$22)+((((B46/100)*$AJ$23)*$AH$23)),IF(Calculator!$O$6="SINGLEBAND B",SUM((((B46/100)*$AJ$22)*$AH$22))+(((((B46/100)*$AJ$22)*$AN$22)*$AH$22)*Calculator!$G$6)-((((B46/100)*$AJ$22)*$AN$22)*$AH$22)+((((B46/100)*$AJ$23)*$AH$23)),IF(Calculator!$O$6="SINGLEBAND C",SUM((((B46/100)*$AJ$22)*$AH$22))+(((((B46/100)*$AJ$22)*$AN$22)*$AH$22)*Calculator!$G$7)-((((B46/100)*$AJ$22)*$AN$22)*$AH$22)+((((B46/100)*$AJ$23)*$AH$23)),IF(Calculator!$O$6="SINGLEBAND D",SUM((((B46/100)*$AJ$22)*$AH$22))+(((((B46/100)*$AJ$22)*$AN$22)*$AH$22)*Calculator!$G$8)-((((B46/100)*$AJ$22)*$AN$22)*$AH$22)+((((B46/100)*$AJ$23)*$AH$23)),IF(Calculator!$O$6="SINGLEURBANE",SUM((((B46/100)*$AJ$22)*$AH$22))+(((((B46/100)*$AJ$22)*$AN$22)*$AH$22)*Calculator!$G$9)-((((B46/100)*$AJ$22)*$AN$22)*$AH$22)+((((B46/100)*$AJ$23)*$AH$23)),IF(Calculator!$O$6="SINGLESILVERANOD",SUM((((B46/100)*$AJ$22)*$AH$22))+(((((B46/100)*$AJ$22)*$AN$22)*$AH$22)*Calculator!$G$10)-((((B46/100)*$AJ$22)*$AN$22)*$AH$22)+((((B46/100)*$AJ$23)*$AH$23)),IF(Calculator!$O$6="SINGLEANOD",SUM((((B46/100)*$AJ$22)*$AH$22))+(((((B46/100)*$AJ$22)*$AN$22)*$AH$22)*Calculator!$G$11)-((((B46/100)*$AJ$22)*$AN$22)*$AH$22)+((((B46/100)*$AJ$23)*$AH$23)),IF(Calculator!$O$6="DUALBASE",SUM((((B46/100)*$AJ$22)*$AH$22))+(((((B46/100)*$AJ$22)*$AN$22)*$AH$22)*Calculator!$G$12)-((((B46/100)*$AJ$22)*$AN$22)*$AH$22)+((((B46/100)*$AJ$23)*$AH$23)),IF(Calculator!$O$6="DUALELEMENTS",SUM((((B46/100)*$AJ$22)*$AH$22))+(((((B46/100)*$AJ$22)*$AN$22)*$AH$22)*Calculator!$G$13)-((((B46/100)*$AJ$22)*$AN$22)*$AH$22)+((((B46/100)*$AJ$23)*$AH$23)),IF(Calculator!$O$6="DUALSPECTRUM",SUM((((B46/100)*$AJ$22)*$AH$22))+(((((B46/100)*$AJ$22)*$AN$22)*$AH$22)*Calculator!$G$15)-((((B46/100)*$AJ$22)*$AN$22)*$AH$22)+((((B46/100)*$AJ$23)*$AH$23)),IF(Calculator!$O$6="DUALHOMESTEAD",SUM((((B46/100)*$AJ$22)*$AH$22))+(((((B46/100)*$AJ$22)*$AN$22)*$AH$22)*Calculator!$G$14)-((((B46/100)*$AJ$22)*$AN$22)*$AH$22)+((((B46/100)*$AJ$23)*$AH$23)),IF(Calculator!$O$6="DUALBAND A",SUM((((B46/100)*$AJ$22)*$AH$22))+(((((B46/100)*$AJ$22)*$AN$22)*$AH$22)*Calculator!$G$16)-((((B46/100)*$AJ$22)*$AN$22)*$AH$22)+((((B46/100)*$AJ$23)*$AH$23)),IF(Calculator!$O$6="DUALBAND B",SUM((((B46/100)*$AJ$22)*$AH$22))+(((((B46/100)*$AJ$22)*$AN$22)*$AH$22)*Calculator!$G$17)-((((B46/100)*$AJ$22)*$AN$22)*$AH$22)+((((B46/100)*$AJ$23)*$AH$23)),IF(Calculator!$O$6="DUALBAND C",SUM((((B46/100)*$AJ$22)*$AH$22))+(((((B46/100)*$AJ$22)*$AN$22)*$AH$22)*Calculator!$G$18)-((((B46/100)*$AJ$22)*$AN$22)*$AH$22)+((((B46/100)*$AJ$23)*$AH$23)),IF(Calculator!$O$6="DUALBAND D",SUM((((B46/100)*$AJ$22)*$AH$22))+(((((B46/100)*$AJ$22)*$AN$22)*$AH$22)*Calculator!$G$19)-((((B46/100)*$AJ$22)*$AN$22)*$AH$22)+((((B46/100)*$AJ$23)*$AH$23)),IF(Calculator!$O$6="DUALURBANE",SUM((((B46/100)*$AJ$22)*$AH$22))+(((((B46/100)*$AJ$22)*$AN$22)*$AH$22)*Calculator!$G$20)-((((B46/100)*$AJ$22)*$AN$22)*$AH$22)+((((B46/100)*$AJ$23)*$AH$23)),IF(Calculator!$O$6="DUALSILVERANOD",SUM((((B46/100)*$AJ$22)*$AH$22))+(((((B46/100)*$AJ$22)*$AN$22)*$AH$22)*Calculator!$G$21)-((((B46/100)*$AJ$22)*$AN$22)*$AH$22)+((((B46/100)*$AJ$23)*$AH$23)),IF(Calculator!$O$6="DUALANOD",SUM((((B46/100)*$AJ$22)*$AH$22))+(((((B46/100)*$AJ$22)*$AN$22)*$AH$22)*Calculator!$G$22)-((((B46/100)*$AJ$22)*$AN$22)*$AH$22)+((((B46/100)*$AJ$23)*$AH$23))))))))))))))))))))))))</f>
        <v>1117.6974940795897</v>
      </c>
      <c r="R46" s="2">
        <f>IF(Calculator!$O$6="SINGLEBASE",SUM((((C46/100)*$AJ$22)*$AH$22))+((((C46/100)*$AJ$23)*$AH$23)),IF(Calculator!$O$6="SINGLEELEMENTS",SUM((((C46/100)*$AJ$22)*$AH$22))+(((((C46/100)*$AJ$22)*$AN$22)*$AH$22)*Calculator!$G$2)-((((C46/100)*$AJ$22)*$AN$22)*$AH$22)+((((C46/100)*$AJ$23)*$AH$23)),IF(Calculator!$O$6="SINGLESPECTRUM",SUM((((C46/100)*$AJ$22)*$AH$22))+(((((C46/100)*$AJ$22)*$AN$22)*$AH$22)*Calculator!$G$4)-((((C46/100)*$AJ$22)*$AN$22)*$AH$22)+((((C46/100)*$AJ$23)*$AH$23)),IF(Calculator!$O$6="SINGLEHOMESTEAD",SUM((((C46/100)*$AJ$22)*$AH$22))+(((((C46/100)*$AJ$22)*$AN$22)*$AH$22)*Calculator!$G$3)-((((C46/100)*$AJ$22)*$AN$22)*$AH$22)+((((C46/100)*$AJ$23)*$AH$23)),IF(Calculator!$O$6="SINGLEBAND A",SUM((((C46/100)*$AJ$22)*$AH$22))+(((((C46/100)*$AJ$22)*$AN$22)*$AH$22)*Calculator!$G$5)-((((C46/100)*$AJ$22)*$AN$22)*$AH$22)+((((C46/100)*$AJ$23)*$AH$23)),IF(Calculator!$O$6="SINGLEBAND B",SUM((((C46/100)*$AJ$22)*$AH$22))+(((((C46/100)*$AJ$22)*$AN$22)*$AH$22)*Calculator!$G$6)-((((C46/100)*$AJ$22)*$AN$22)*$AH$22)+((((C46/100)*$AJ$23)*$AH$23)),IF(Calculator!$O$6="SINGLEBAND C",SUM((((C46/100)*$AJ$22)*$AH$22))+(((((C46/100)*$AJ$22)*$AN$22)*$AH$22)*Calculator!$G$7)-((((C46/100)*$AJ$22)*$AN$22)*$AH$22)+((((C46/100)*$AJ$23)*$AH$23)),IF(Calculator!$O$6="SINGLEBAND D",SUM((((C46/100)*$AJ$22)*$AH$22))+(((((C46/100)*$AJ$22)*$AN$22)*$AH$22)*Calculator!$G$8)-((((C46/100)*$AJ$22)*$AN$22)*$AH$22)+((((C46/100)*$AJ$23)*$AH$23)),IF(Calculator!$O$6="SINGLEURBANE",SUM((((C46/100)*$AJ$22)*$AH$22))+(((((C46/100)*$AJ$22)*$AN$22)*$AH$22)*Calculator!$G$9)-((((C46/100)*$AJ$22)*$AN$22)*$AH$22)+((((C46/100)*$AJ$23)*$AH$23)),IF(Calculator!$O$6="SINGLESILVERANOD",SUM((((C46/100)*$AJ$22)*$AH$22))+(((((C46/100)*$AJ$22)*$AN$22)*$AH$22)*Calculator!$G$10)-((((C46/100)*$AJ$22)*$AN$22)*$AH$22)+((((C46/100)*$AJ$23)*$AH$23)),IF(Calculator!$O$6="SINGLEANOD",SUM((((C46/100)*$AJ$22)*$AH$22))+(((((C46/100)*$AJ$22)*$AN$22)*$AH$22)*Calculator!$G$11)-((((C46/100)*$AJ$22)*$AN$22)*$AH$22)+((((C46/100)*$AJ$23)*$AH$23)),IF(Calculator!$O$6="DUALBASE",SUM((((C46/100)*$AJ$22)*$AH$22))+(((((C46/100)*$AJ$22)*$AN$22)*$AH$22)*Calculator!$G$12)-((((C46/100)*$AJ$22)*$AN$22)*$AH$22)+((((C46/100)*$AJ$23)*$AH$23)),IF(Calculator!$O$6="DUALELEMENTS",SUM((((C46/100)*$AJ$22)*$AH$22))+(((((C46/100)*$AJ$22)*$AN$22)*$AH$22)*Calculator!$G$13)-((((C46/100)*$AJ$22)*$AN$22)*$AH$22)+((((C46/100)*$AJ$23)*$AH$23)),IF(Calculator!$O$6="DUALSPECTRUM",SUM((((C46/100)*$AJ$22)*$AH$22))+(((((C46/100)*$AJ$22)*$AN$22)*$AH$22)*Calculator!$G$15)-((((C46/100)*$AJ$22)*$AN$22)*$AH$22)+((((C46/100)*$AJ$23)*$AH$23)),IF(Calculator!$O$6="DUALHOMESTEAD",SUM((((C46/100)*$AJ$22)*$AH$22))+(((((C46/100)*$AJ$22)*$AN$22)*$AH$22)*Calculator!$G$14)-((((C46/100)*$AJ$22)*$AN$22)*$AH$22)+((((C46/100)*$AJ$23)*$AH$23)),IF(Calculator!$O$6="DUALBAND A",SUM((((C46/100)*$AJ$22)*$AH$22))+(((((C46/100)*$AJ$22)*$AN$22)*$AH$22)*Calculator!$G$16)-((((C46/100)*$AJ$22)*$AN$22)*$AH$22)+((((C46/100)*$AJ$23)*$AH$23)),IF(Calculator!$O$6="DUALBAND B",SUM((((C46/100)*$AJ$22)*$AH$22))+(((((C46/100)*$AJ$22)*$AN$22)*$AH$22)*Calculator!$G$17)-((((C46/100)*$AJ$22)*$AN$22)*$AH$22)+((((C46/100)*$AJ$23)*$AH$23)),IF(Calculator!$O$6="DUALBAND C",SUM((((C46/100)*$AJ$22)*$AH$22))+(((((C46/100)*$AJ$22)*$AN$22)*$AH$22)*Calculator!$G$18)-((((C46/100)*$AJ$22)*$AN$22)*$AH$22)+((((C46/100)*$AJ$23)*$AH$23)),IF(Calculator!$O$6="DUALBAND D",SUM((((C46/100)*$AJ$22)*$AH$22))+(((((C46/100)*$AJ$22)*$AN$22)*$AH$22)*Calculator!$G$19)-((((C46/100)*$AJ$22)*$AN$22)*$AH$22)+((((C46/100)*$AJ$23)*$AH$23)),IF(Calculator!$O$6="DUALURBANE",SUM((((C46/100)*$AJ$22)*$AH$22))+(((((C46/100)*$AJ$22)*$AN$22)*$AH$22)*Calculator!$G$20)-((((C46/100)*$AJ$22)*$AN$22)*$AH$22)+((((C46/100)*$AJ$23)*$AH$23)),IF(Calculator!$O$6="DUALSILVERANOD",SUM((((C46/100)*$AJ$22)*$AH$22))+(((((C46/100)*$AJ$22)*$AN$22)*$AH$22)*Calculator!$G$21)-((((C46/100)*$AJ$22)*$AN$22)*$AH$22)+((((C46/100)*$AJ$23)*$AH$23)),IF(Calculator!$O$6="DUALANOD",SUM((((C46/100)*$AJ$22)*$AH$22))+(((((C46/100)*$AJ$22)*$AN$22)*$AH$22)*Calculator!$G$22)-((((C46/100)*$AJ$22)*$AN$22)*$AH$22)+((((C46/100)*$AJ$23)*$AH$23))))))))))))))))))))))))</f>
        <v>1126.6350071044922</v>
      </c>
      <c r="S46" s="2">
        <f>IF(Calculator!$O$6="SINGLEBASE",SUM((((D46/100)*$AJ$22)*$AH$22))+((((D46/100)*$AJ$23)*$AH$23)),IF(Calculator!$O$6="SINGLEELEMENTS",SUM((((D46/100)*$AJ$22)*$AH$22))+(((((D46/100)*$AJ$22)*$AN$22)*$AH$22)*Calculator!$G$2)-((((D46/100)*$AJ$22)*$AN$22)*$AH$22)+((((D46/100)*$AJ$23)*$AH$23)),IF(Calculator!$O$6="SINGLESPECTRUM",SUM((((D46/100)*$AJ$22)*$AH$22))+(((((D46/100)*$AJ$22)*$AN$22)*$AH$22)*Calculator!$G$4)-((((D46/100)*$AJ$22)*$AN$22)*$AH$22)+((((D46/100)*$AJ$23)*$AH$23)),IF(Calculator!$O$6="SINGLEHOMESTEAD",SUM((((D46/100)*$AJ$22)*$AH$22))+(((((D46/100)*$AJ$22)*$AN$22)*$AH$22)*Calculator!$G$3)-((((D46/100)*$AJ$22)*$AN$22)*$AH$22)+((((D46/100)*$AJ$23)*$AH$23)),IF(Calculator!$O$6="SINGLEBAND A",SUM((((D46/100)*$AJ$22)*$AH$22))+(((((D46/100)*$AJ$22)*$AN$22)*$AH$22)*Calculator!$G$5)-((((D46/100)*$AJ$22)*$AN$22)*$AH$22)+((((D46/100)*$AJ$23)*$AH$23)),IF(Calculator!$O$6="SINGLEBAND B",SUM((((D46/100)*$AJ$22)*$AH$22))+(((((D46/100)*$AJ$22)*$AN$22)*$AH$22)*Calculator!$G$6)-((((D46/100)*$AJ$22)*$AN$22)*$AH$22)+((((D46/100)*$AJ$23)*$AH$23)),IF(Calculator!$O$6="SINGLEBAND C",SUM((((D46/100)*$AJ$22)*$AH$22))+(((((D46/100)*$AJ$22)*$AN$22)*$AH$22)*Calculator!$G$7)-((((D46/100)*$AJ$22)*$AN$22)*$AH$22)+((((D46/100)*$AJ$23)*$AH$23)),IF(Calculator!$O$6="SINGLEBAND D",SUM((((D46/100)*$AJ$22)*$AH$22))+(((((D46/100)*$AJ$22)*$AN$22)*$AH$22)*Calculator!$G$8)-((((D46/100)*$AJ$22)*$AN$22)*$AH$22)+((((D46/100)*$AJ$23)*$AH$23)),IF(Calculator!$O$6="SINGLEURBANE",SUM((((D46/100)*$AJ$22)*$AH$22))+(((((D46/100)*$AJ$22)*$AN$22)*$AH$22)*Calculator!$G$9)-((((D46/100)*$AJ$22)*$AN$22)*$AH$22)+((((D46/100)*$AJ$23)*$AH$23)),IF(Calculator!$O$6="SINGLESILVERANOD",SUM((((D46/100)*$AJ$22)*$AH$22))+(((((D46/100)*$AJ$22)*$AN$22)*$AH$22)*Calculator!$G$10)-((((D46/100)*$AJ$22)*$AN$22)*$AH$22)+((((D46/100)*$AJ$23)*$AH$23)),IF(Calculator!$O$6="SINGLEANOD",SUM((((D46/100)*$AJ$22)*$AH$22))+(((((D46/100)*$AJ$22)*$AN$22)*$AH$22)*Calculator!$G$11)-((((D46/100)*$AJ$22)*$AN$22)*$AH$22)+((((D46/100)*$AJ$23)*$AH$23)),IF(Calculator!$O$6="DUALBASE",SUM((((D46/100)*$AJ$22)*$AH$22))+(((((D46/100)*$AJ$22)*$AN$22)*$AH$22)*Calculator!$G$12)-((((D46/100)*$AJ$22)*$AN$22)*$AH$22)+((((D46/100)*$AJ$23)*$AH$23)),IF(Calculator!$O$6="DUALELEMENTS",SUM((((D46/100)*$AJ$22)*$AH$22))+(((((D46/100)*$AJ$22)*$AN$22)*$AH$22)*Calculator!$G$13)-((((D46/100)*$AJ$22)*$AN$22)*$AH$22)+((((D46/100)*$AJ$23)*$AH$23)),IF(Calculator!$O$6="DUALSPECTRUM",SUM((((D46/100)*$AJ$22)*$AH$22))+(((((D46/100)*$AJ$22)*$AN$22)*$AH$22)*Calculator!$G$15)-((((D46/100)*$AJ$22)*$AN$22)*$AH$22)+((((D46/100)*$AJ$23)*$AH$23)),IF(Calculator!$O$6="DUALHOMESTEAD",SUM((((D46/100)*$AJ$22)*$AH$22))+(((((D46/100)*$AJ$22)*$AN$22)*$AH$22)*Calculator!$G$14)-((((D46/100)*$AJ$22)*$AN$22)*$AH$22)+((((D46/100)*$AJ$23)*$AH$23)),IF(Calculator!$O$6="DUALBAND A",SUM((((D46/100)*$AJ$22)*$AH$22))+(((((D46/100)*$AJ$22)*$AN$22)*$AH$22)*Calculator!$G$16)-((((D46/100)*$AJ$22)*$AN$22)*$AH$22)+((((D46/100)*$AJ$23)*$AH$23)),IF(Calculator!$O$6="DUALBAND B",SUM((((D46/100)*$AJ$22)*$AH$22))+(((((D46/100)*$AJ$22)*$AN$22)*$AH$22)*Calculator!$G$17)-((((D46/100)*$AJ$22)*$AN$22)*$AH$22)+((((D46/100)*$AJ$23)*$AH$23)),IF(Calculator!$O$6="DUALBAND C",SUM((((D46/100)*$AJ$22)*$AH$22))+(((((D46/100)*$AJ$22)*$AN$22)*$AH$22)*Calculator!$G$18)-((((D46/100)*$AJ$22)*$AN$22)*$AH$22)+((((D46/100)*$AJ$23)*$AH$23)),IF(Calculator!$O$6="DUALBAND D",SUM((((D46/100)*$AJ$22)*$AH$22))+(((((D46/100)*$AJ$22)*$AN$22)*$AH$22)*Calculator!$G$19)-((((D46/100)*$AJ$22)*$AN$22)*$AH$22)+((((D46/100)*$AJ$23)*$AH$23)),IF(Calculator!$O$6="DUALURBANE",SUM((((D46/100)*$AJ$22)*$AH$22))+(((((D46/100)*$AJ$22)*$AN$22)*$AH$22)*Calculator!$G$20)-((((D46/100)*$AJ$22)*$AN$22)*$AH$22)+((((D46/100)*$AJ$23)*$AH$23)),IF(Calculator!$O$6="DUALSILVERANOD",SUM((((D46/100)*$AJ$22)*$AH$22))+(((((D46/100)*$AJ$22)*$AN$22)*$AH$22)*Calculator!$G$21)-((((D46/100)*$AJ$22)*$AN$22)*$AH$22)+((((D46/100)*$AJ$23)*$AH$23)),IF(Calculator!$O$6="DUALANOD",SUM((((D46/100)*$AJ$22)*$AH$22))+(((((D46/100)*$AJ$22)*$AN$22)*$AH$22)*Calculator!$G$22)-((((D46/100)*$AJ$22)*$AN$22)*$AH$22)+((((D46/100)*$AJ$23)*$AH$23))))))))))))))))))))))))</f>
        <v>1136.2236678955076</v>
      </c>
      <c r="T46" s="2">
        <f>IF(Calculator!$O$6="SINGLEBASE",SUM((((E46/100)*$AJ$22)*$AH$22))+((((E46/100)*$AJ$23)*$AH$23)),IF(Calculator!$O$6="SINGLEELEMENTS",SUM((((E46/100)*$AJ$22)*$AH$22))+(((((E46/100)*$AJ$22)*$AN$22)*$AH$22)*Calculator!$G$2)-((((E46/100)*$AJ$22)*$AN$22)*$AH$22)+((((E46/100)*$AJ$23)*$AH$23)),IF(Calculator!$O$6="SINGLESPECTRUM",SUM((((E46/100)*$AJ$22)*$AH$22))+(((((E46/100)*$AJ$22)*$AN$22)*$AH$22)*Calculator!$G$4)-((((E46/100)*$AJ$22)*$AN$22)*$AH$22)+((((E46/100)*$AJ$23)*$AH$23)),IF(Calculator!$O$6="SINGLEHOMESTEAD",SUM((((E46/100)*$AJ$22)*$AH$22))+(((((E46/100)*$AJ$22)*$AN$22)*$AH$22)*Calculator!$G$3)-((((E46/100)*$AJ$22)*$AN$22)*$AH$22)+((((E46/100)*$AJ$23)*$AH$23)),IF(Calculator!$O$6="SINGLEBAND A",SUM((((E46/100)*$AJ$22)*$AH$22))+(((((E46/100)*$AJ$22)*$AN$22)*$AH$22)*Calculator!$G$5)-((((E46/100)*$AJ$22)*$AN$22)*$AH$22)+((((E46/100)*$AJ$23)*$AH$23)),IF(Calculator!$O$6="SINGLEBAND B",SUM((((E46/100)*$AJ$22)*$AH$22))+(((((E46/100)*$AJ$22)*$AN$22)*$AH$22)*Calculator!$G$6)-((((E46/100)*$AJ$22)*$AN$22)*$AH$22)+((((E46/100)*$AJ$23)*$AH$23)),IF(Calculator!$O$6="SINGLEBAND C",SUM((((E46/100)*$AJ$22)*$AH$22))+(((((E46/100)*$AJ$22)*$AN$22)*$AH$22)*Calculator!$G$7)-((((E46/100)*$AJ$22)*$AN$22)*$AH$22)+((((E46/100)*$AJ$23)*$AH$23)),IF(Calculator!$O$6="SINGLEBAND D",SUM((((E46/100)*$AJ$22)*$AH$22))+(((((E46/100)*$AJ$22)*$AN$22)*$AH$22)*Calculator!$G$8)-((((E46/100)*$AJ$22)*$AN$22)*$AH$22)+((((E46/100)*$AJ$23)*$AH$23)),IF(Calculator!$O$6="SINGLEURBANE",SUM((((E46/100)*$AJ$22)*$AH$22))+(((((E46/100)*$AJ$22)*$AN$22)*$AH$22)*Calculator!$G$9)-((((E46/100)*$AJ$22)*$AN$22)*$AH$22)+((((E46/100)*$AJ$23)*$AH$23)),IF(Calculator!$O$6="SINGLESILVERANOD",SUM((((E46/100)*$AJ$22)*$AH$22))+(((((E46/100)*$AJ$22)*$AN$22)*$AH$22)*Calculator!$G$10)-((((E46/100)*$AJ$22)*$AN$22)*$AH$22)+((((E46/100)*$AJ$23)*$AH$23)),IF(Calculator!$O$6="SINGLEANOD",SUM((((E46/100)*$AJ$22)*$AH$22))+(((((E46/100)*$AJ$22)*$AN$22)*$AH$22)*Calculator!$G$11)-((((E46/100)*$AJ$22)*$AN$22)*$AH$22)+((((E46/100)*$AJ$23)*$AH$23)),IF(Calculator!$O$6="DUALBASE",SUM((((E46/100)*$AJ$22)*$AH$22))+(((((E46/100)*$AJ$22)*$AN$22)*$AH$22)*Calculator!$G$12)-((((E46/100)*$AJ$22)*$AN$22)*$AH$22)+((((E46/100)*$AJ$23)*$AH$23)),IF(Calculator!$O$6="DUALELEMENTS",SUM((((E46/100)*$AJ$22)*$AH$22))+(((((E46/100)*$AJ$22)*$AN$22)*$AH$22)*Calculator!$G$13)-((((E46/100)*$AJ$22)*$AN$22)*$AH$22)+((((E46/100)*$AJ$23)*$AH$23)),IF(Calculator!$O$6="DUALSPECTRUM",SUM((((E46/100)*$AJ$22)*$AH$22))+(((((E46/100)*$AJ$22)*$AN$22)*$AH$22)*Calculator!$G$15)-((((E46/100)*$AJ$22)*$AN$22)*$AH$22)+((((E46/100)*$AJ$23)*$AH$23)),IF(Calculator!$O$6="DUALHOMESTEAD",SUM((((E46/100)*$AJ$22)*$AH$22))+(((((E46/100)*$AJ$22)*$AN$22)*$AH$22)*Calculator!$G$14)-((((E46/100)*$AJ$22)*$AN$22)*$AH$22)+((((E46/100)*$AJ$23)*$AH$23)),IF(Calculator!$O$6="DUALBAND A",SUM((((E46/100)*$AJ$22)*$AH$22))+(((((E46/100)*$AJ$22)*$AN$22)*$AH$22)*Calculator!$G$16)-((((E46/100)*$AJ$22)*$AN$22)*$AH$22)+((((E46/100)*$AJ$23)*$AH$23)),IF(Calculator!$O$6="DUALBAND B",SUM((((E46/100)*$AJ$22)*$AH$22))+(((((E46/100)*$AJ$22)*$AN$22)*$AH$22)*Calculator!$G$17)-((((E46/100)*$AJ$22)*$AN$22)*$AH$22)+((((E46/100)*$AJ$23)*$AH$23)),IF(Calculator!$O$6="DUALBAND C",SUM((((E46/100)*$AJ$22)*$AH$22))+(((((E46/100)*$AJ$22)*$AN$22)*$AH$22)*Calculator!$G$18)-((((E46/100)*$AJ$22)*$AN$22)*$AH$22)+((((E46/100)*$AJ$23)*$AH$23)),IF(Calculator!$O$6="DUALBAND D",SUM((((E46/100)*$AJ$22)*$AH$22))+(((((E46/100)*$AJ$22)*$AN$22)*$AH$22)*Calculator!$G$19)-((((E46/100)*$AJ$22)*$AN$22)*$AH$22)+((((E46/100)*$AJ$23)*$AH$23)),IF(Calculator!$O$6="DUALURBANE",SUM((((E46/100)*$AJ$22)*$AH$22))+(((((E46/100)*$AJ$22)*$AN$22)*$AH$22)*Calculator!$G$20)-((((E46/100)*$AJ$22)*$AN$22)*$AH$22)+((((E46/100)*$AJ$23)*$AH$23)),IF(Calculator!$O$6="DUALSILVERANOD",SUM((((E46/100)*$AJ$22)*$AH$22))+(((((E46/100)*$AJ$22)*$AN$22)*$AH$22)*Calculator!$G$21)-((((E46/100)*$AJ$22)*$AN$22)*$AH$22)+((((E46/100)*$AJ$23)*$AH$23)),IF(Calculator!$O$6="DUALANOD",SUM((((E46/100)*$AJ$22)*$AH$22))+(((((E46/100)*$AJ$22)*$AN$22)*$AH$22)*Calculator!$G$22)-((((E46/100)*$AJ$22)*$AN$22)*$AH$22)+((((E46/100)*$AJ$23)*$AH$23))))))))))))))))))))))))</f>
        <v>1145.2725821044919</v>
      </c>
      <c r="U46" s="2">
        <f>IF(Calculator!$O$6="SINGLEBASE",SUM((((F46/100)*$AJ$22)*$AH$22))+((((F46/100)*$AJ$23)*$AH$23)),IF(Calculator!$O$6="SINGLEELEMENTS",SUM((((F46/100)*$AJ$22)*$AH$22))+(((((F46/100)*$AJ$22)*$AN$22)*$AH$22)*Calculator!$G$2)-((((F46/100)*$AJ$22)*$AN$22)*$AH$22)+((((F46/100)*$AJ$23)*$AH$23)),IF(Calculator!$O$6="SINGLESPECTRUM",SUM((((F46/100)*$AJ$22)*$AH$22))+(((((F46/100)*$AJ$22)*$AN$22)*$AH$22)*Calculator!$G$4)-((((F46/100)*$AJ$22)*$AN$22)*$AH$22)+((((F46/100)*$AJ$23)*$AH$23)),IF(Calculator!$O$6="SINGLEHOMESTEAD",SUM((((F46/100)*$AJ$22)*$AH$22))+(((((F46/100)*$AJ$22)*$AN$22)*$AH$22)*Calculator!$G$3)-((((F46/100)*$AJ$22)*$AN$22)*$AH$22)+((((F46/100)*$AJ$23)*$AH$23)),IF(Calculator!$O$6="SINGLEBAND A",SUM((((F46/100)*$AJ$22)*$AH$22))+(((((F46/100)*$AJ$22)*$AN$22)*$AH$22)*Calculator!$G$5)-((((F46/100)*$AJ$22)*$AN$22)*$AH$22)+((((F46/100)*$AJ$23)*$AH$23)),IF(Calculator!$O$6="SINGLEBAND B",SUM((((F46/100)*$AJ$22)*$AH$22))+(((((F46/100)*$AJ$22)*$AN$22)*$AH$22)*Calculator!$G$6)-((((F46/100)*$AJ$22)*$AN$22)*$AH$22)+((((F46/100)*$AJ$23)*$AH$23)),IF(Calculator!$O$6="SINGLEBAND C",SUM((((F46/100)*$AJ$22)*$AH$22))+(((((F46/100)*$AJ$22)*$AN$22)*$AH$22)*Calculator!$G$7)-((((F46/100)*$AJ$22)*$AN$22)*$AH$22)+((((F46/100)*$AJ$23)*$AH$23)),IF(Calculator!$O$6="SINGLEBAND D",SUM((((F46/100)*$AJ$22)*$AH$22))+(((((F46/100)*$AJ$22)*$AN$22)*$AH$22)*Calculator!$G$8)-((((F46/100)*$AJ$22)*$AN$22)*$AH$22)+((((F46/100)*$AJ$23)*$AH$23)),IF(Calculator!$O$6="SINGLEURBANE",SUM((((F46/100)*$AJ$22)*$AH$22))+(((((F46/100)*$AJ$22)*$AN$22)*$AH$22)*Calculator!$G$9)-((((F46/100)*$AJ$22)*$AN$22)*$AH$22)+((((F46/100)*$AJ$23)*$AH$23)),IF(Calculator!$O$6="SINGLESILVERANOD",SUM((((F46/100)*$AJ$22)*$AH$22))+(((((F46/100)*$AJ$22)*$AN$22)*$AH$22)*Calculator!$G$10)-((((F46/100)*$AJ$22)*$AN$22)*$AH$22)+((((F46/100)*$AJ$23)*$AH$23)),IF(Calculator!$O$6="SINGLEANOD",SUM((((F46/100)*$AJ$22)*$AH$22))+(((((F46/100)*$AJ$22)*$AN$22)*$AH$22)*Calculator!$G$11)-((((F46/100)*$AJ$22)*$AN$22)*$AH$22)+((((F46/100)*$AJ$23)*$AH$23)),IF(Calculator!$O$6="DUALBASE",SUM((((F46/100)*$AJ$22)*$AH$22))+(((((F46/100)*$AJ$22)*$AN$22)*$AH$22)*Calculator!$G$12)-((((F46/100)*$AJ$22)*$AN$22)*$AH$22)+((((F46/100)*$AJ$23)*$AH$23)),IF(Calculator!$O$6="DUALELEMENTS",SUM((((F46/100)*$AJ$22)*$AH$22))+(((((F46/100)*$AJ$22)*$AN$22)*$AH$22)*Calculator!$G$13)-((((F46/100)*$AJ$22)*$AN$22)*$AH$22)+((((F46/100)*$AJ$23)*$AH$23)),IF(Calculator!$O$6="DUALSPECTRUM",SUM((((F46/100)*$AJ$22)*$AH$22))+(((((F46/100)*$AJ$22)*$AN$22)*$AH$22)*Calculator!$G$15)-((((F46/100)*$AJ$22)*$AN$22)*$AH$22)+((((F46/100)*$AJ$23)*$AH$23)),IF(Calculator!$O$6="DUALHOMESTEAD",SUM((((F46/100)*$AJ$22)*$AH$22))+(((((F46/100)*$AJ$22)*$AN$22)*$AH$22)*Calculator!$G$14)-((((F46/100)*$AJ$22)*$AN$22)*$AH$22)+((((F46/100)*$AJ$23)*$AH$23)),IF(Calculator!$O$6="DUALBAND A",SUM((((F46/100)*$AJ$22)*$AH$22))+(((((F46/100)*$AJ$22)*$AN$22)*$AH$22)*Calculator!$G$16)-((((F46/100)*$AJ$22)*$AN$22)*$AH$22)+((((F46/100)*$AJ$23)*$AH$23)),IF(Calculator!$O$6="DUALBAND B",SUM((((F46/100)*$AJ$22)*$AH$22))+(((((F46/100)*$AJ$22)*$AN$22)*$AH$22)*Calculator!$G$17)-((((F46/100)*$AJ$22)*$AN$22)*$AH$22)+((((F46/100)*$AJ$23)*$AH$23)),IF(Calculator!$O$6="DUALBAND C",SUM((((F46/100)*$AJ$22)*$AH$22))+(((((F46/100)*$AJ$22)*$AN$22)*$AH$22)*Calculator!$G$18)-((((F46/100)*$AJ$22)*$AN$22)*$AH$22)+((((F46/100)*$AJ$23)*$AH$23)),IF(Calculator!$O$6="DUALBAND D",SUM((((F46/100)*$AJ$22)*$AH$22))+(((((F46/100)*$AJ$22)*$AN$22)*$AH$22)*Calculator!$G$19)-((((F46/100)*$AJ$22)*$AN$22)*$AH$22)+((((F46/100)*$AJ$23)*$AH$23)),IF(Calculator!$O$6="DUALURBANE",SUM((((F46/100)*$AJ$22)*$AH$22))+(((((F46/100)*$AJ$22)*$AN$22)*$AH$22)*Calculator!$G$20)-((((F46/100)*$AJ$22)*$AN$22)*$AH$22)+((((F46/100)*$AJ$23)*$AH$23)),IF(Calculator!$O$6="DUALSILVERANOD",SUM((((F46/100)*$AJ$22)*$AH$22))+(((((F46/100)*$AJ$22)*$AN$22)*$AH$22)*Calculator!$G$21)-((((F46/100)*$AJ$22)*$AN$22)*$AH$22)+((((F46/100)*$AJ$23)*$AH$23)),IF(Calculator!$O$6="DUALANOD",SUM((((F46/100)*$AJ$22)*$AH$22))+(((((F46/100)*$AJ$22)*$AN$22)*$AH$22)*Calculator!$G$22)-((((F46/100)*$AJ$22)*$AN$22)*$AH$22)+((((F46/100)*$AJ$23)*$AH$23))))))))))))))))))))))))</f>
        <v>1154.8612428955075</v>
      </c>
      <c r="V46" s="2">
        <f>IF(Calculator!$O$6="SINGLEBASE",SUM((((G46/100)*$AJ$22)*$AH$22))+((((G46/100)*$AJ$23)*$AH$23)),IF(Calculator!$O$6="SINGLEELEMENTS",SUM((((G46/100)*$AJ$22)*$AH$22))+(((((G46/100)*$AJ$22)*$AN$22)*$AH$22)*Calculator!$G$2)-((((G46/100)*$AJ$22)*$AN$22)*$AH$22)+((((G46/100)*$AJ$23)*$AH$23)),IF(Calculator!$O$6="SINGLESPECTRUM",SUM((((G46/100)*$AJ$22)*$AH$22))+(((((G46/100)*$AJ$22)*$AN$22)*$AH$22)*Calculator!$G$4)-((((G46/100)*$AJ$22)*$AN$22)*$AH$22)+((((G46/100)*$AJ$23)*$AH$23)),IF(Calculator!$O$6="SINGLEHOMESTEAD",SUM((((G46/100)*$AJ$22)*$AH$22))+(((((G46/100)*$AJ$22)*$AN$22)*$AH$22)*Calculator!$G$3)-((((G46/100)*$AJ$22)*$AN$22)*$AH$22)+((((G46/100)*$AJ$23)*$AH$23)),IF(Calculator!$O$6="SINGLEBAND A",SUM((((G46/100)*$AJ$22)*$AH$22))+(((((G46/100)*$AJ$22)*$AN$22)*$AH$22)*Calculator!$G$5)-((((G46/100)*$AJ$22)*$AN$22)*$AH$22)+((((G46/100)*$AJ$23)*$AH$23)),IF(Calculator!$O$6="SINGLEBAND B",SUM((((G46/100)*$AJ$22)*$AH$22))+(((((G46/100)*$AJ$22)*$AN$22)*$AH$22)*Calculator!$G$6)-((((G46/100)*$AJ$22)*$AN$22)*$AH$22)+((((G46/100)*$AJ$23)*$AH$23)),IF(Calculator!$O$6="SINGLEBAND C",SUM((((G46/100)*$AJ$22)*$AH$22))+(((((G46/100)*$AJ$22)*$AN$22)*$AH$22)*Calculator!$G$7)-((((G46/100)*$AJ$22)*$AN$22)*$AH$22)+((((G46/100)*$AJ$23)*$AH$23)),IF(Calculator!$O$6="SINGLEBAND D",SUM((((G46/100)*$AJ$22)*$AH$22))+(((((G46/100)*$AJ$22)*$AN$22)*$AH$22)*Calculator!$G$8)-((((G46/100)*$AJ$22)*$AN$22)*$AH$22)+((((G46/100)*$AJ$23)*$AH$23)),IF(Calculator!$O$6="SINGLEURBANE",SUM((((G46/100)*$AJ$22)*$AH$22))+(((((G46/100)*$AJ$22)*$AN$22)*$AH$22)*Calculator!$G$9)-((((G46/100)*$AJ$22)*$AN$22)*$AH$22)+((((G46/100)*$AJ$23)*$AH$23)),IF(Calculator!$O$6="SINGLESILVERANOD",SUM((((G46/100)*$AJ$22)*$AH$22))+(((((G46/100)*$AJ$22)*$AN$22)*$AH$22)*Calculator!$G$10)-((((G46/100)*$AJ$22)*$AN$22)*$AH$22)+((((G46/100)*$AJ$23)*$AH$23)),IF(Calculator!$O$6="SINGLEANOD",SUM((((G46/100)*$AJ$22)*$AH$22))+(((((G46/100)*$AJ$22)*$AN$22)*$AH$22)*Calculator!$G$11)-((((G46/100)*$AJ$22)*$AN$22)*$AH$22)+((((G46/100)*$AJ$23)*$AH$23)),IF(Calculator!$O$6="DUALBASE",SUM((((G46/100)*$AJ$22)*$AH$22))+(((((G46/100)*$AJ$22)*$AN$22)*$AH$22)*Calculator!$G$12)-((((G46/100)*$AJ$22)*$AN$22)*$AH$22)+((((G46/100)*$AJ$23)*$AH$23)),IF(Calculator!$O$6="DUALELEMENTS",SUM((((G46/100)*$AJ$22)*$AH$22))+(((((G46/100)*$AJ$22)*$AN$22)*$AH$22)*Calculator!$G$13)-((((G46/100)*$AJ$22)*$AN$22)*$AH$22)+((((G46/100)*$AJ$23)*$AH$23)),IF(Calculator!$O$6="DUALSPECTRUM",SUM((((G46/100)*$AJ$22)*$AH$22))+(((((G46/100)*$AJ$22)*$AN$22)*$AH$22)*Calculator!$G$15)-((((G46/100)*$AJ$22)*$AN$22)*$AH$22)+((((G46/100)*$AJ$23)*$AH$23)),IF(Calculator!$O$6="DUALHOMESTEAD",SUM((((G46/100)*$AJ$22)*$AH$22))+(((((G46/100)*$AJ$22)*$AN$22)*$AH$22)*Calculator!$G$14)-((((G46/100)*$AJ$22)*$AN$22)*$AH$22)+((((G46/100)*$AJ$23)*$AH$23)),IF(Calculator!$O$6="DUALBAND A",SUM((((G46/100)*$AJ$22)*$AH$22))+(((((G46/100)*$AJ$22)*$AN$22)*$AH$22)*Calculator!$G$16)-((((G46/100)*$AJ$22)*$AN$22)*$AH$22)+((((G46/100)*$AJ$23)*$AH$23)),IF(Calculator!$O$6="DUALBAND B",SUM((((G46/100)*$AJ$22)*$AH$22))+(((((G46/100)*$AJ$22)*$AN$22)*$AH$22)*Calculator!$G$17)-((((G46/100)*$AJ$22)*$AN$22)*$AH$22)+((((G46/100)*$AJ$23)*$AH$23)),IF(Calculator!$O$6="DUALBAND C",SUM((((G46/100)*$AJ$22)*$AH$22))+(((((G46/100)*$AJ$22)*$AN$22)*$AH$22)*Calculator!$G$18)-((((G46/100)*$AJ$22)*$AN$22)*$AH$22)+((((G46/100)*$AJ$23)*$AH$23)),IF(Calculator!$O$6="DUALBAND D",SUM((((G46/100)*$AJ$22)*$AH$22))+(((((G46/100)*$AJ$22)*$AN$22)*$AH$22)*Calculator!$G$19)-((((G46/100)*$AJ$22)*$AN$22)*$AH$22)+((((G46/100)*$AJ$23)*$AH$23)),IF(Calculator!$O$6="DUALURBANE",SUM((((G46/100)*$AJ$22)*$AH$22))+(((((G46/100)*$AJ$22)*$AN$22)*$AH$22)*Calculator!$G$20)-((((G46/100)*$AJ$22)*$AN$22)*$AH$22)+((((G46/100)*$AJ$23)*$AH$23)),IF(Calculator!$O$6="DUALSILVERANOD",SUM((((G46/100)*$AJ$22)*$AH$22))+(((((G46/100)*$AJ$22)*$AN$22)*$AH$22)*Calculator!$G$21)-((((G46/100)*$AJ$22)*$AN$22)*$AH$22)+((((G46/100)*$AJ$23)*$AH$23)),IF(Calculator!$O$6="DUALANOD",SUM((((G46/100)*$AJ$22)*$AH$22))+(((((G46/100)*$AJ$22)*$AN$22)*$AH$22)*Calculator!$G$22)-((((G46/100)*$AJ$22)*$AN$22)*$AH$22)+((((G46/100)*$AJ$23)*$AH$23))))))))))))))))))))))))</f>
        <v>1163.9101571044919</v>
      </c>
      <c r="W46" s="2">
        <f>IF(Calculator!$O$6="SINGLEBASE",SUM((((H46/100)*$AJ$22)*$AH$22))+((((H46/100)*$AJ$23)*$AH$23)),IF(Calculator!$O$6="SINGLEELEMENTS",SUM((((H46/100)*$AJ$22)*$AH$22))+(((((H46/100)*$AJ$22)*$AN$22)*$AH$22)*Calculator!$G$2)-((((H46/100)*$AJ$22)*$AN$22)*$AH$22)+((((H46/100)*$AJ$23)*$AH$23)),IF(Calculator!$O$6="SINGLESPECTRUM",SUM((((H46/100)*$AJ$22)*$AH$22))+(((((H46/100)*$AJ$22)*$AN$22)*$AH$22)*Calculator!$G$4)-((((H46/100)*$AJ$22)*$AN$22)*$AH$22)+((((H46/100)*$AJ$23)*$AH$23)),IF(Calculator!$O$6="SINGLEHOMESTEAD",SUM((((H46/100)*$AJ$22)*$AH$22))+(((((H46/100)*$AJ$22)*$AN$22)*$AH$22)*Calculator!$G$3)-((((H46/100)*$AJ$22)*$AN$22)*$AH$22)+((((H46/100)*$AJ$23)*$AH$23)),IF(Calculator!$O$6="SINGLEBAND A",SUM((((H46/100)*$AJ$22)*$AH$22))+(((((H46/100)*$AJ$22)*$AN$22)*$AH$22)*Calculator!$G$5)-((((H46/100)*$AJ$22)*$AN$22)*$AH$22)+((((H46/100)*$AJ$23)*$AH$23)),IF(Calculator!$O$6="SINGLEBAND B",SUM((((H46/100)*$AJ$22)*$AH$22))+(((((H46/100)*$AJ$22)*$AN$22)*$AH$22)*Calculator!$G$6)-((((H46/100)*$AJ$22)*$AN$22)*$AH$22)+((((H46/100)*$AJ$23)*$AH$23)),IF(Calculator!$O$6="SINGLEBAND C",SUM((((H46/100)*$AJ$22)*$AH$22))+(((((H46/100)*$AJ$22)*$AN$22)*$AH$22)*Calculator!$G$7)-((((H46/100)*$AJ$22)*$AN$22)*$AH$22)+((((H46/100)*$AJ$23)*$AH$23)),IF(Calculator!$O$6="SINGLEBAND D",SUM((((H46/100)*$AJ$22)*$AH$22))+(((((H46/100)*$AJ$22)*$AN$22)*$AH$22)*Calculator!$G$8)-((((H46/100)*$AJ$22)*$AN$22)*$AH$22)+((((H46/100)*$AJ$23)*$AH$23)),IF(Calculator!$O$6="SINGLEURBANE",SUM((((H46/100)*$AJ$22)*$AH$22))+(((((H46/100)*$AJ$22)*$AN$22)*$AH$22)*Calculator!$G$9)-((((H46/100)*$AJ$22)*$AN$22)*$AH$22)+((((H46/100)*$AJ$23)*$AH$23)),IF(Calculator!$O$6="SINGLESILVERANOD",SUM((((H46/100)*$AJ$22)*$AH$22))+(((((H46/100)*$AJ$22)*$AN$22)*$AH$22)*Calculator!$G$10)-((((H46/100)*$AJ$22)*$AN$22)*$AH$22)+((((H46/100)*$AJ$23)*$AH$23)),IF(Calculator!$O$6="SINGLEANOD",SUM((((H46/100)*$AJ$22)*$AH$22))+(((((H46/100)*$AJ$22)*$AN$22)*$AH$22)*Calculator!$G$11)-((((H46/100)*$AJ$22)*$AN$22)*$AH$22)+((((H46/100)*$AJ$23)*$AH$23)),IF(Calculator!$O$6="DUALBASE",SUM((((H46/100)*$AJ$22)*$AH$22))+(((((H46/100)*$AJ$22)*$AN$22)*$AH$22)*Calculator!$G$12)-((((H46/100)*$AJ$22)*$AN$22)*$AH$22)+((((H46/100)*$AJ$23)*$AH$23)),IF(Calculator!$O$6="DUALELEMENTS",SUM((((H46/100)*$AJ$22)*$AH$22))+(((((H46/100)*$AJ$22)*$AN$22)*$AH$22)*Calculator!$G$13)-((((H46/100)*$AJ$22)*$AN$22)*$AH$22)+((((H46/100)*$AJ$23)*$AH$23)),IF(Calculator!$O$6="DUALSPECTRUM",SUM((((H46/100)*$AJ$22)*$AH$22))+(((((H46/100)*$AJ$22)*$AN$22)*$AH$22)*Calculator!$G$15)-((((H46/100)*$AJ$22)*$AN$22)*$AH$22)+((((H46/100)*$AJ$23)*$AH$23)),IF(Calculator!$O$6="DUALHOMESTEAD",SUM((((H46/100)*$AJ$22)*$AH$22))+(((((H46/100)*$AJ$22)*$AN$22)*$AH$22)*Calculator!$G$14)-((((H46/100)*$AJ$22)*$AN$22)*$AH$22)+((((H46/100)*$AJ$23)*$AH$23)),IF(Calculator!$O$6="DUALBAND A",SUM((((H46/100)*$AJ$22)*$AH$22))+(((((H46/100)*$AJ$22)*$AN$22)*$AH$22)*Calculator!$G$16)-((((H46/100)*$AJ$22)*$AN$22)*$AH$22)+((((H46/100)*$AJ$23)*$AH$23)),IF(Calculator!$O$6="DUALBAND B",SUM((((H46/100)*$AJ$22)*$AH$22))+(((((H46/100)*$AJ$22)*$AN$22)*$AH$22)*Calculator!$G$17)-((((H46/100)*$AJ$22)*$AN$22)*$AH$22)+((((H46/100)*$AJ$23)*$AH$23)),IF(Calculator!$O$6="DUALBAND C",SUM((((H46/100)*$AJ$22)*$AH$22))+(((((H46/100)*$AJ$22)*$AN$22)*$AH$22)*Calculator!$G$18)-((((H46/100)*$AJ$22)*$AN$22)*$AH$22)+((((H46/100)*$AJ$23)*$AH$23)),IF(Calculator!$O$6="DUALBAND D",SUM((((H46/100)*$AJ$22)*$AH$22))+(((((H46/100)*$AJ$22)*$AN$22)*$AH$22)*Calculator!$G$19)-((((H46/100)*$AJ$22)*$AN$22)*$AH$22)+((((H46/100)*$AJ$23)*$AH$23)),IF(Calculator!$O$6="DUALURBANE",SUM((((H46/100)*$AJ$22)*$AH$22))+(((((H46/100)*$AJ$22)*$AN$22)*$AH$22)*Calculator!$G$20)-((((H46/100)*$AJ$22)*$AN$22)*$AH$22)+((((H46/100)*$AJ$23)*$AH$23)),IF(Calculator!$O$6="DUALSILVERANOD",SUM((((H46/100)*$AJ$22)*$AH$22))+(((((H46/100)*$AJ$22)*$AN$22)*$AH$22)*Calculator!$G$21)-((((H46/100)*$AJ$22)*$AN$22)*$AH$22)+((((H46/100)*$AJ$23)*$AH$23)),IF(Calculator!$O$6="DUALANOD",SUM((((H46/100)*$AJ$22)*$AH$22))+(((((H46/100)*$AJ$22)*$AN$22)*$AH$22)*Calculator!$G$22)-((((H46/100)*$AJ$22)*$AN$22)*$AH$22)+((((H46/100)*$AJ$23)*$AH$23))))))))))))))))))))))))</f>
        <v>1172.8518542114257</v>
      </c>
      <c r="X46" s="2">
        <f>IF(Calculator!$O$6="SINGLEBASE",SUM((((I46/100)*$AJ$22)*$AH$22))+((((I46/100)*$AJ$23)*$AH$23)),IF(Calculator!$O$6="SINGLEELEMENTS",SUM((((I46/100)*$AJ$22)*$AH$22))+(((((I46/100)*$AJ$22)*$AN$22)*$AH$22)*Calculator!$G$2)-((((I46/100)*$AJ$22)*$AN$22)*$AH$22)+((((I46/100)*$AJ$23)*$AH$23)),IF(Calculator!$O$6="SINGLESPECTRUM",SUM((((I46/100)*$AJ$22)*$AH$22))+(((((I46/100)*$AJ$22)*$AN$22)*$AH$22)*Calculator!$G$4)-((((I46/100)*$AJ$22)*$AN$22)*$AH$22)+((((I46/100)*$AJ$23)*$AH$23)),IF(Calculator!$O$6="SINGLEHOMESTEAD",SUM((((I46/100)*$AJ$22)*$AH$22))+(((((I46/100)*$AJ$22)*$AN$22)*$AH$22)*Calculator!$G$3)-((((I46/100)*$AJ$22)*$AN$22)*$AH$22)+((((I46/100)*$AJ$23)*$AH$23)),IF(Calculator!$O$6="SINGLEBAND A",SUM((((I46/100)*$AJ$22)*$AH$22))+(((((I46/100)*$AJ$22)*$AN$22)*$AH$22)*Calculator!$G$5)-((((I46/100)*$AJ$22)*$AN$22)*$AH$22)+((((I46/100)*$AJ$23)*$AH$23)),IF(Calculator!$O$6="SINGLEBAND B",SUM((((I46/100)*$AJ$22)*$AH$22))+(((((I46/100)*$AJ$22)*$AN$22)*$AH$22)*Calculator!$G$6)-((((I46/100)*$AJ$22)*$AN$22)*$AH$22)+((((I46/100)*$AJ$23)*$AH$23)),IF(Calculator!$O$6="SINGLEBAND C",SUM((((I46/100)*$AJ$22)*$AH$22))+(((((I46/100)*$AJ$22)*$AN$22)*$AH$22)*Calculator!$G$7)-((((I46/100)*$AJ$22)*$AN$22)*$AH$22)+((((I46/100)*$AJ$23)*$AH$23)),IF(Calculator!$O$6="SINGLEBAND D",SUM((((I46/100)*$AJ$22)*$AH$22))+(((((I46/100)*$AJ$22)*$AN$22)*$AH$22)*Calculator!$G$8)-((((I46/100)*$AJ$22)*$AN$22)*$AH$22)+((((I46/100)*$AJ$23)*$AH$23)),IF(Calculator!$O$6="SINGLEURBANE",SUM((((I46/100)*$AJ$22)*$AH$22))+(((((I46/100)*$AJ$22)*$AN$22)*$AH$22)*Calculator!$G$9)-((((I46/100)*$AJ$22)*$AN$22)*$AH$22)+((((I46/100)*$AJ$23)*$AH$23)),IF(Calculator!$O$6="SINGLESILVERANOD",SUM((((I46/100)*$AJ$22)*$AH$22))+(((((I46/100)*$AJ$22)*$AN$22)*$AH$22)*Calculator!$G$10)-((((I46/100)*$AJ$22)*$AN$22)*$AH$22)+((((I46/100)*$AJ$23)*$AH$23)),IF(Calculator!$O$6="SINGLEANOD",SUM((((I46/100)*$AJ$22)*$AH$22))+(((((I46/100)*$AJ$22)*$AN$22)*$AH$22)*Calculator!$G$11)-((((I46/100)*$AJ$22)*$AN$22)*$AH$22)+((((I46/100)*$AJ$23)*$AH$23)),IF(Calculator!$O$6="DUALBASE",SUM((((I46/100)*$AJ$22)*$AH$22))+(((((I46/100)*$AJ$22)*$AN$22)*$AH$22)*Calculator!$G$12)-((((I46/100)*$AJ$22)*$AN$22)*$AH$22)+((((I46/100)*$AJ$23)*$AH$23)),IF(Calculator!$O$6="DUALELEMENTS",SUM((((I46/100)*$AJ$22)*$AH$22))+(((((I46/100)*$AJ$22)*$AN$22)*$AH$22)*Calculator!$G$13)-((((I46/100)*$AJ$22)*$AN$22)*$AH$22)+((((I46/100)*$AJ$23)*$AH$23)),IF(Calculator!$O$6="DUALSPECTRUM",SUM((((I46/100)*$AJ$22)*$AH$22))+(((((I46/100)*$AJ$22)*$AN$22)*$AH$22)*Calculator!$G$15)-((((I46/100)*$AJ$22)*$AN$22)*$AH$22)+((((I46/100)*$AJ$23)*$AH$23)),IF(Calculator!$O$6="DUALHOMESTEAD",SUM((((I46/100)*$AJ$22)*$AH$22))+(((((I46/100)*$AJ$22)*$AN$22)*$AH$22)*Calculator!$G$14)-((((I46/100)*$AJ$22)*$AN$22)*$AH$22)+((((I46/100)*$AJ$23)*$AH$23)),IF(Calculator!$O$6="DUALBAND A",SUM((((I46/100)*$AJ$22)*$AH$22))+(((((I46/100)*$AJ$22)*$AN$22)*$AH$22)*Calculator!$G$16)-((((I46/100)*$AJ$22)*$AN$22)*$AH$22)+((((I46/100)*$AJ$23)*$AH$23)),IF(Calculator!$O$6="DUALBAND B",SUM((((I46/100)*$AJ$22)*$AH$22))+(((((I46/100)*$AJ$22)*$AN$22)*$AH$22)*Calculator!$G$17)-((((I46/100)*$AJ$22)*$AN$22)*$AH$22)+((((I46/100)*$AJ$23)*$AH$23)),IF(Calculator!$O$6="DUALBAND C",SUM((((I46/100)*$AJ$22)*$AH$22))+(((((I46/100)*$AJ$22)*$AN$22)*$AH$22)*Calculator!$G$18)-((((I46/100)*$AJ$22)*$AN$22)*$AH$22)+((((I46/100)*$AJ$23)*$AH$23)),IF(Calculator!$O$6="DUALBAND D",SUM((((I46/100)*$AJ$22)*$AH$22))+(((((I46/100)*$AJ$22)*$AN$22)*$AH$22)*Calculator!$G$19)-((((I46/100)*$AJ$22)*$AN$22)*$AH$22)+((((I46/100)*$AJ$23)*$AH$23)),IF(Calculator!$O$6="DUALURBANE",SUM((((I46/100)*$AJ$22)*$AH$22))+(((((I46/100)*$AJ$22)*$AN$22)*$AH$22)*Calculator!$G$20)-((((I46/100)*$AJ$22)*$AN$22)*$AH$22)+((((I46/100)*$AJ$23)*$AH$23)),IF(Calculator!$O$6="DUALSILVERANOD",SUM((((I46/100)*$AJ$22)*$AH$22))+(((((I46/100)*$AJ$22)*$AN$22)*$AH$22)*Calculator!$G$21)-((((I46/100)*$AJ$22)*$AN$22)*$AH$22)+((((I46/100)*$AJ$23)*$AH$23)),IF(Calculator!$O$6="DUALANOD",SUM((((I46/100)*$AJ$22)*$AH$22))+(((((I46/100)*$AJ$22)*$AN$22)*$AH$22)*Calculator!$G$22)-((((I46/100)*$AJ$22)*$AN$22)*$AH$22)+((((I46/100)*$AJ$23)*$AH$23))))))))))))))))))))))))</f>
        <v>1182.43633092041</v>
      </c>
      <c r="Y46" s="2">
        <f>IF(Calculator!$O$6="SINGLEBASE",SUM((((J46/100)*$AJ$22)*$AH$22))+((((J46/100)*$AJ$23)*$AH$23)),IF(Calculator!$O$6="SINGLEELEMENTS",SUM((((J46/100)*$AJ$22)*$AH$22))+(((((J46/100)*$AJ$22)*$AN$22)*$AH$22)*Calculator!$G$2)-((((J46/100)*$AJ$22)*$AN$22)*$AH$22)+((((J46/100)*$AJ$23)*$AH$23)),IF(Calculator!$O$6="SINGLESPECTRUM",SUM((((J46/100)*$AJ$22)*$AH$22))+(((((J46/100)*$AJ$22)*$AN$22)*$AH$22)*Calculator!$G$4)-((((J46/100)*$AJ$22)*$AN$22)*$AH$22)+((((J46/100)*$AJ$23)*$AH$23)),IF(Calculator!$O$6="SINGLEHOMESTEAD",SUM((((J46/100)*$AJ$22)*$AH$22))+(((((J46/100)*$AJ$22)*$AN$22)*$AH$22)*Calculator!$G$3)-((((J46/100)*$AJ$22)*$AN$22)*$AH$22)+((((J46/100)*$AJ$23)*$AH$23)),IF(Calculator!$O$6="SINGLEBAND A",SUM((((J46/100)*$AJ$22)*$AH$22))+(((((J46/100)*$AJ$22)*$AN$22)*$AH$22)*Calculator!$G$5)-((((J46/100)*$AJ$22)*$AN$22)*$AH$22)+((((J46/100)*$AJ$23)*$AH$23)),IF(Calculator!$O$6="SINGLEBAND B",SUM((((J46/100)*$AJ$22)*$AH$22))+(((((J46/100)*$AJ$22)*$AN$22)*$AH$22)*Calculator!$G$6)-((((J46/100)*$AJ$22)*$AN$22)*$AH$22)+((((J46/100)*$AJ$23)*$AH$23)),IF(Calculator!$O$6="SINGLEBAND C",SUM((((J46/100)*$AJ$22)*$AH$22))+(((((J46/100)*$AJ$22)*$AN$22)*$AH$22)*Calculator!$G$7)-((((J46/100)*$AJ$22)*$AN$22)*$AH$22)+((((J46/100)*$AJ$23)*$AH$23)),IF(Calculator!$O$6="SINGLEBAND D",SUM((((J46/100)*$AJ$22)*$AH$22))+(((((J46/100)*$AJ$22)*$AN$22)*$AH$22)*Calculator!$G$8)-((((J46/100)*$AJ$22)*$AN$22)*$AH$22)+((((J46/100)*$AJ$23)*$AH$23)),IF(Calculator!$O$6="SINGLEURBANE",SUM((((J46/100)*$AJ$22)*$AH$22))+(((((J46/100)*$AJ$22)*$AN$22)*$AH$22)*Calculator!$G$9)-((((J46/100)*$AJ$22)*$AN$22)*$AH$22)+((((J46/100)*$AJ$23)*$AH$23)),IF(Calculator!$O$6="SINGLESILVERANOD",SUM((((J46/100)*$AJ$22)*$AH$22))+(((((J46/100)*$AJ$22)*$AN$22)*$AH$22)*Calculator!$G$10)-((((J46/100)*$AJ$22)*$AN$22)*$AH$22)+((((J46/100)*$AJ$23)*$AH$23)),IF(Calculator!$O$6="SINGLEANOD",SUM((((J46/100)*$AJ$22)*$AH$22))+(((((J46/100)*$AJ$22)*$AN$22)*$AH$22)*Calculator!$G$11)-((((J46/100)*$AJ$22)*$AN$22)*$AH$22)+((((J46/100)*$AJ$23)*$AH$23)),IF(Calculator!$O$6="DUALBASE",SUM((((J46/100)*$AJ$22)*$AH$22))+(((((J46/100)*$AJ$22)*$AN$22)*$AH$22)*Calculator!$G$12)-((((J46/100)*$AJ$22)*$AN$22)*$AH$22)+((((J46/100)*$AJ$23)*$AH$23)),IF(Calculator!$O$6="DUALELEMENTS",SUM((((J46/100)*$AJ$22)*$AH$22))+(((((J46/100)*$AJ$22)*$AN$22)*$AH$22)*Calculator!$G$13)-((((J46/100)*$AJ$22)*$AN$22)*$AH$22)+((((J46/100)*$AJ$23)*$AH$23)),IF(Calculator!$O$6="DUALSPECTRUM",SUM((((J46/100)*$AJ$22)*$AH$22))+(((((J46/100)*$AJ$22)*$AN$22)*$AH$22)*Calculator!$G$15)-((((J46/100)*$AJ$22)*$AN$22)*$AH$22)+((((J46/100)*$AJ$23)*$AH$23)),IF(Calculator!$O$6="DUALHOMESTEAD",SUM((((J46/100)*$AJ$22)*$AH$22))+(((((J46/100)*$AJ$22)*$AN$22)*$AH$22)*Calculator!$G$14)-((((J46/100)*$AJ$22)*$AN$22)*$AH$22)+((((J46/100)*$AJ$23)*$AH$23)),IF(Calculator!$O$6="DUALBAND A",SUM((((J46/100)*$AJ$22)*$AH$22))+(((((J46/100)*$AJ$22)*$AN$22)*$AH$22)*Calculator!$G$16)-((((J46/100)*$AJ$22)*$AN$22)*$AH$22)+((((J46/100)*$AJ$23)*$AH$23)),IF(Calculator!$O$6="DUALBAND B",SUM((((J46/100)*$AJ$22)*$AH$22))+(((((J46/100)*$AJ$22)*$AN$22)*$AH$22)*Calculator!$G$17)-((((J46/100)*$AJ$22)*$AN$22)*$AH$22)+((((J46/100)*$AJ$23)*$AH$23)),IF(Calculator!$O$6="DUALBAND C",SUM((((J46/100)*$AJ$22)*$AH$22))+(((((J46/100)*$AJ$22)*$AN$22)*$AH$22)*Calculator!$G$18)-((((J46/100)*$AJ$22)*$AN$22)*$AH$22)+((((J46/100)*$AJ$23)*$AH$23)),IF(Calculator!$O$6="DUALBAND D",SUM((((J46/100)*$AJ$22)*$AH$22))+(((((J46/100)*$AJ$22)*$AN$22)*$AH$22)*Calculator!$G$19)-((((J46/100)*$AJ$22)*$AN$22)*$AH$22)+((((J46/100)*$AJ$23)*$AH$23)),IF(Calculator!$O$6="DUALURBANE",SUM((((J46/100)*$AJ$22)*$AH$22))+(((((J46/100)*$AJ$22)*$AN$22)*$AH$22)*Calculator!$G$20)-((((J46/100)*$AJ$22)*$AN$22)*$AH$22)+((((J46/100)*$AJ$23)*$AH$23)),IF(Calculator!$O$6="DUALSILVERANOD",SUM((((J46/100)*$AJ$22)*$AH$22))+(((((J46/100)*$AJ$22)*$AN$22)*$AH$22)*Calculator!$G$21)-((((J46/100)*$AJ$22)*$AN$22)*$AH$22)+((((J46/100)*$AJ$23)*$AH$23)),IF(Calculator!$O$6="DUALANOD",SUM((((J46/100)*$AJ$22)*$AH$22))+(((((J46/100)*$AJ$22)*$AN$22)*$AH$22)*Calculator!$G$22)-((((J46/100)*$AJ$22)*$AN$22)*$AH$22)+((((J46/100)*$AJ$23)*$AH$23))))))))))))))))))))))))</f>
        <v>1191.3737393432616</v>
      </c>
      <c r="Z46" s="2">
        <f>IF(Calculator!$O$6="SINGLEBASE",SUM((((K46/100)*$AJ$22)*$AH$22))+((((K46/100)*$AJ$23)*$AH$23)),IF(Calculator!$O$6="SINGLEELEMENTS",SUM((((K46/100)*$AJ$22)*$AH$22))+(((((K46/100)*$AJ$22)*$AN$22)*$AH$22)*Calculator!$G$2)-((((K46/100)*$AJ$22)*$AN$22)*$AH$22)+((((K46/100)*$AJ$23)*$AH$23)),IF(Calculator!$O$6="SINGLESPECTRUM",SUM((((K46/100)*$AJ$22)*$AH$22))+(((((K46/100)*$AJ$22)*$AN$22)*$AH$22)*Calculator!$G$4)-((((K46/100)*$AJ$22)*$AN$22)*$AH$22)+((((K46/100)*$AJ$23)*$AH$23)),IF(Calculator!$O$6="SINGLEHOMESTEAD",SUM((((K46/100)*$AJ$22)*$AH$22))+(((((K46/100)*$AJ$22)*$AN$22)*$AH$22)*Calculator!$G$3)-((((K46/100)*$AJ$22)*$AN$22)*$AH$22)+((((K46/100)*$AJ$23)*$AH$23)),IF(Calculator!$O$6="SINGLEBAND A",SUM((((K46/100)*$AJ$22)*$AH$22))+(((((K46/100)*$AJ$22)*$AN$22)*$AH$22)*Calculator!$G$5)-((((K46/100)*$AJ$22)*$AN$22)*$AH$22)+((((K46/100)*$AJ$23)*$AH$23)),IF(Calculator!$O$6="SINGLEBAND B",SUM((((K46/100)*$AJ$22)*$AH$22))+(((((K46/100)*$AJ$22)*$AN$22)*$AH$22)*Calculator!$G$6)-((((K46/100)*$AJ$22)*$AN$22)*$AH$22)+((((K46/100)*$AJ$23)*$AH$23)),IF(Calculator!$O$6="SINGLEBAND C",SUM((((K46/100)*$AJ$22)*$AH$22))+(((((K46/100)*$AJ$22)*$AN$22)*$AH$22)*Calculator!$G$7)-((((K46/100)*$AJ$22)*$AN$22)*$AH$22)+((((K46/100)*$AJ$23)*$AH$23)),IF(Calculator!$O$6="SINGLEBAND D",SUM((((K46/100)*$AJ$22)*$AH$22))+(((((K46/100)*$AJ$22)*$AN$22)*$AH$22)*Calculator!$G$8)-((((K46/100)*$AJ$22)*$AN$22)*$AH$22)+((((K46/100)*$AJ$23)*$AH$23)),IF(Calculator!$O$6="SINGLEURBANE",SUM((((K46/100)*$AJ$22)*$AH$22))+(((((K46/100)*$AJ$22)*$AN$22)*$AH$22)*Calculator!$G$9)-((((K46/100)*$AJ$22)*$AN$22)*$AH$22)+((((K46/100)*$AJ$23)*$AH$23)),IF(Calculator!$O$6="SINGLESILVERANOD",SUM((((K46/100)*$AJ$22)*$AH$22))+(((((K46/100)*$AJ$22)*$AN$22)*$AH$22)*Calculator!$G$10)-((((K46/100)*$AJ$22)*$AN$22)*$AH$22)+((((K46/100)*$AJ$23)*$AH$23)),IF(Calculator!$O$6="SINGLEANOD",SUM((((K46/100)*$AJ$22)*$AH$22))+(((((K46/100)*$AJ$22)*$AN$22)*$AH$22)*Calculator!$G$11)-((((K46/100)*$AJ$22)*$AN$22)*$AH$22)+((((K46/100)*$AJ$23)*$AH$23)),IF(Calculator!$O$6="DUALBASE",SUM((((K46/100)*$AJ$22)*$AH$22))+(((((K46/100)*$AJ$22)*$AN$22)*$AH$22)*Calculator!$G$12)-((((K46/100)*$AJ$22)*$AN$22)*$AH$22)+((((K46/100)*$AJ$23)*$AH$23)),IF(Calculator!$O$6="DUALELEMENTS",SUM((((K46/100)*$AJ$22)*$AH$22))+(((((K46/100)*$AJ$22)*$AN$22)*$AH$22)*Calculator!$G$13)-((((K46/100)*$AJ$22)*$AN$22)*$AH$22)+((((K46/100)*$AJ$23)*$AH$23)),IF(Calculator!$O$6="DUALSPECTRUM",SUM((((K46/100)*$AJ$22)*$AH$22))+(((((K46/100)*$AJ$22)*$AN$22)*$AH$22)*Calculator!$G$15)-((((K46/100)*$AJ$22)*$AN$22)*$AH$22)+((((K46/100)*$AJ$23)*$AH$23)),IF(Calculator!$O$6="DUALHOMESTEAD",SUM((((K46/100)*$AJ$22)*$AH$22))+(((((K46/100)*$AJ$22)*$AN$22)*$AH$22)*Calculator!$G$14)-((((K46/100)*$AJ$22)*$AN$22)*$AH$22)+((((K46/100)*$AJ$23)*$AH$23)),IF(Calculator!$O$6="DUALBAND A",SUM((((K46/100)*$AJ$22)*$AH$22))+(((((K46/100)*$AJ$22)*$AN$22)*$AH$22)*Calculator!$G$16)-((((K46/100)*$AJ$22)*$AN$22)*$AH$22)+((((K46/100)*$AJ$23)*$AH$23)),IF(Calculator!$O$6="DUALBAND B",SUM((((K46/100)*$AJ$22)*$AH$22))+(((((K46/100)*$AJ$22)*$AN$22)*$AH$22)*Calculator!$G$17)-((((K46/100)*$AJ$22)*$AN$22)*$AH$22)+((((K46/100)*$AJ$23)*$AH$23)),IF(Calculator!$O$6="DUALBAND C",SUM((((K46/100)*$AJ$22)*$AH$22))+(((((K46/100)*$AJ$22)*$AN$22)*$AH$22)*Calculator!$G$18)-((((K46/100)*$AJ$22)*$AN$22)*$AH$22)+((((K46/100)*$AJ$23)*$AH$23)),IF(Calculator!$O$6="DUALBAND D",SUM((((K46/100)*$AJ$22)*$AH$22))+(((((K46/100)*$AJ$22)*$AN$22)*$AH$22)*Calculator!$G$19)-((((K46/100)*$AJ$22)*$AN$22)*$AH$22)+((((K46/100)*$AJ$23)*$AH$23)),IF(Calculator!$O$6="DUALURBANE",SUM((((K46/100)*$AJ$22)*$AH$22))+(((((K46/100)*$AJ$22)*$AN$22)*$AH$22)*Calculator!$G$20)-((((K46/100)*$AJ$22)*$AN$22)*$AH$22)+((((K46/100)*$AJ$23)*$AH$23)),IF(Calculator!$O$6="DUALSILVERANOD",SUM((((K46/100)*$AJ$22)*$AH$22))+(((((K46/100)*$AJ$22)*$AN$22)*$AH$22)*Calculator!$G$21)-((((K46/100)*$AJ$22)*$AN$22)*$AH$22)+((((K46/100)*$AJ$23)*$AH$23)),IF(Calculator!$O$6="DUALANOD",SUM((((K46/100)*$AJ$22)*$AH$22))+(((((K46/100)*$AJ$22)*$AN$22)*$AH$22)*Calculator!$G$22)-((((K46/100)*$AJ$22)*$AN$22)*$AH$22)+((((K46/100)*$AJ$23)*$AH$23))))))))))))))))))))))))</f>
        <v>1200.9625047363279</v>
      </c>
      <c r="AA46" s="2">
        <f>IF(Calculator!$O$6="SINGLEBASE",SUM((((L46/100)*$AJ$22)*$AH$22))+((((L46/100)*$AJ$23)*$AH$23)),IF(Calculator!$O$6="SINGLEELEMENTS",SUM((((L46/100)*$AJ$22)*$AH$22))+(((((L46/100)*$AJ$22)*$AN$22)*$AH$22)*Calculator!$G$2)-((((L46/100)*$AJ$22)*$AN$22)*$AH$22)+((((L46/100)*$AJ$23)*$AH$23)),IF(Calculator!$O$6="SINGLESPECTRUM",SUM((((L46/100)*$AJ$22)*$AH$22))+(((((L46/100)*$AJ$22)*$AN$22)*$AH$22)*Calculator!$G$4)-((((L46/100)*$AJ$22)*$AN$22)*$AH$22)+((((L46/100)*$AJ$23)*$AH$23)),IF(Calculator!$O$6="SINGLEHOMESTEAD",SUM((((L46/100)*$AJ$22)*$AH$22))+(((((L46/100)*$AJ$22)*$AN$22)*$AH$22)*Calculator!$G$3)-((((L46/100)*$AJ$22)*$AN$22)*$AH$22)+((((L46/100)*$AJ$23)*$AH$23)),IF(Calculator!$O$6="SINGLEBAND A",SUM((((L46/100)*$AJ$22)*$AH$22))+(((((L46/100)*$AJ$22)*$AN$22)*$AH$22)*Calculator!$G$5)-((((L46/100)*$AJ$22)*$AN$22)*$AH$22)+((((L46/100)*$AJ$23)*$AH$23)),IF(Calculator!$O$6="SINGLEBAND B",SUM((((L46/100)*$AJ$22)*$AH$22))+(((((L46/100)*$AJ$22)*$AN$22)*$AH$22)*Calculator!$G$6)-((((L46/100)*$AJ$22)*$AN$22)*$AH$22)+((((L46/100)*$AJ$23)*$AH$23)),IF(Calculator!$O$6="SINGLEBAND C",SUM((((L46/100)*$AJ$22)*$AH$22))+(((((L46/100)*$AJ$22)*$AN$22)*$AH$22)*Calculator!$G$7)-((((L46/100)*$AJ$22)*$AN$22)*$AH$22)+((((L46/100)*$AJ$23)*$AH$23)),IF(Calculator!$O$6="SINGLEBAND D",SUM((((L46/100)*$AJ$22)*$AH$22))+(((((L46/100)*$AJ$22)*$AN$22)*$AH$22)*Calculator!$G$8)-((((L46/100)*$AJ$22)*$AN$22)*$AH$22)+((((L46/100)*$AJ$23)*$AH$23)),IF(Calculator!$O$6="SINGLEURBANE",SUM((((L46/100)*$AJ$22)*$AH$22))+(((((L46/100)*$AJ$22)*$AN$22)*$AH$22)*Calculator!$G$9)-((((L46/100)*$AJ$22)*$AN$22)*$AH$22)+((((L46/100)*$AJ$23)*$AH$23)),IF(Calculator!$O$6="SINGLESILVERANOD",SUM((((L46/100)*$AJ$22)*$AH$22))+(((((L46/100)*$AJ$22)*$AN$22)*$AH$22)*Calculator!$G$10)-((((L46/100)*$AJ$22)*$AN$22)*$AH$22)+((((L46/100)*$AJ$23)*$AH$23)),IF(Calculator!$O$6="SINGLEANOD",SUM((((L46/100)*$AJ$22)*$AH$22))+(((((L46/100)*$AJ$22)*$AN$22)*$AH$22)*Calculator!$G$11)-((((L46/100)*$AJ$22)*$AN$22)*$AH$22)+((((L46/100)*$AJ$23)*$AH$23)),IF(Calculator!$O$6="DUALBASE",SUM((((L46/100)*$AJ$22)*$AH$22))+(((((L46/100)*$AJ$22)*$AN$22)*$AH$22)*Calculator!$G$12)-((((L46/100)*$AJ$22)*$AN$22)*$AH$22)+((((L46/100)*$AJ$23)*$AH$23)),IF(Calculator!$O$6="DUALELEMENTS",SUM((((L46/100)*$AJ$22)*$AH$22))+(((((L46/100)*$AJ$22)*$AN$22)*$AH$22)*Calculator!$G$13)-((((L46/100)*$AJ$22)*$AN$22)*$AH$22)+((((L46/100)*$AJ$23)*$AH$23)),IF(Calculator!$O$6="DUALSPECTRUM",SUM((((L46/100)*$AJ$22)*$AH$22))+(((((L46/100)*$AJ$22)*$AN$22)*$AH$22)*Calculator!$G$15)-((((L46/100)*$AJ$22)*$AN$22)*$AH$22)+((((L46/100)*$AJ$23)*$AH$23)),IF(Calculator!$O$6="DUALHOMESTEAD",SUM((((L46/100)*$AJ$22)*$AH$22))+(((((L46/100)*$AJ$22)*$AN$22)*$AH$22)*Calculator!$G$14)-((((L46/100)*$AJ$22)*$AN$22)*$AH$22)+((((L46/100)*$AJ$23)*$AH$23)),IF(Calculator!$O$6="DUALBAND A",SUM((((L46/100)*$AJ$22)*$AH$22))+(((((L46/100)*$AJ$22)*$AN$22)*$AH$22)*Calculator!$G$16)-((((L46/100)*$AJ$22)*$AN$22)*$AH$22)+((((L46/100)*$AJ$23)*$AH$23)),IF(Calculator!$O$6="DUALBAND B",SUM((((L46/100)*$AJ$22)*$AH$22))+(((((L46/100)*$AJ$22)*$AN$22)*$AH$22)*Calculator!$G$17)-((((L46/100)*$AJ$22)*$AN$22)*$AH$22)+((((L46/100)*$AJ$23)*$AH$23)),IF(Calculator!$O$6="DUALBAND C",SUM((((L46/100)*$AJ$22)*$AH$22))+(((((L46/100)*$AJ$22)*$AN$22)*$AH$22)*Calculator!$G$18)-((((L46/100)*$AJ$22)*$AN$22)*$AH$22)+((((L46/100)*$AJ$23)*$AH$23)),IF(Calculator!$O$6="DUALBAND D",SUM((((L46/100)*$AJ$22)*$AH$22))+(((((L46/100)*$AJ$22)*$AN$22)*$AH$22)*Calculator!$G$19)-((((L46/100)*$AJ$22)*$AN$22)*$AH$22)+((((L46/100)*$AJ$23)*$AH$23)),IF(Calculator!$O$6="DUALURBANE",SUM((((L46/100)*$AJ$22)*$AH$22))+(((((L46/100)*$AJ$22)*$AN$22)*$AH$22)*Calculator!$G$20)-((((L46/100)*$AJ$22)*$AN$22)*$AH$22)+((((L46/100)*$AJ$23)*$AH$23)),IF(Calculator!$O$6="DUALSILVERANOD",SUM((((L46/100)*$AJ$22)*$AH$22))+(((((L46/100)*$AJ$22)*$AN$22)*$AH$22)*Calculator!$G$21)-((((L46/100)*$AJ$22)*$AN$22)*$AH$22)+((((L46/100)*$AJ$23)*$AH$23)),IF(Calculator!$O$6="DUALANOD",SUM((((L46/100)*$AJ$22)*$AH$22))+(((((L46/100)*$AJ$22)*$AN$22)*$AH$22)*Calculator!$G$22)-((((L46/100)*$AJ$22)*$AN$22)*$AH$22)+((((L46/100)*$AJ$23)*$AH$23))))))))))))))))))))))))</f>
        <v>1209.8999131591793</v>
      </c>
      <c r="AB46" s="2">
        <f>IF(Calculator!$O$6="SINGLEBASE",SUM((((M46/100)*$AJ$22)*$AH$22))+((((M46/100)*$AJ$23)*$AH$23)),IF(Calculator!$O$6="SINGLEELEMENTS",SUM((((M46/100)*$AJ$22)*$AH$22))+(((((M46/100)*$AJ$22)*$AN$22)*$AH$22)*Calculator!$G$2)-((((M46/100)*$AJ$22)*$AN$22)*$AH$22)+((((M46/100)*$AJ$23)*$AH$23)),IF(Calculator!$O$6="SINGLESPECTRUM",SUM((((M46/100)*$AJ$22)*$AH$22))+(((((M46/100)*$AJ$22)*$AN$22)*$AH$22)*Calculator!$G$4)-((((M46/100)*$AJ$22)*$AN$22)*$AH$22)+((((M46/100)*$AJ$23)*$AH$23)),IF(Calculator!$O$6="SINGLEHOMESTEAD",SUM((((M46/100)*$AJ$22)*$AH$22))+(((((M46/100)*$AJ$22)*$AN$22)*$AH$22)*Calculator!$G$3)-((((M46/100)*$AJ$22)*$AN$22)*$AH$22)+((((M46/100)*$AJ$23)*$AH$23)),IF(Calculator!$O$6="SINGLEBAND A",SUM((((M46/100)*$AJ$22)*$AH$22))+(((((M46/100)*$AJ$22)*$AN$22)*$AH$22)*Calculator!$G$5)-((((M46/100)*$AJ$22)*$AN$22)*$AH$22)+((((M46/100)*$AJ$23)*$AH$23)),IF(Calculator!$O$6="SINGLEBAND B",SUM((((M46/100)*$AJ$22)*$AH$22))+(((((M46/100)*$AJ$22)*$AN$22)*$AH$22)*Calculator!$G$6)-((((M46/100)*$AJ$22)*$AN$22)*$AH$22)+((((M46/100)*$AJ$23)*$AH$23)),IF(Calculator!$O$6="SINGLEBAND C",SUM((((M46/100)*$AJ$22)*$AH$22))+(((((M46/100)*$AJ$22)*$AN$22)*$AH$22)*Calculator!$G$7)-((((M46/100)*$AJ$22)*$AN$22)*$AH$22)+((((M46/100)*$AJ$23)*$AH$23)),IF(Calculator!$O$6="SINGLEBAND D",SUM((((M46/100)*$AJ$22)*$AH$22))+(((((M46/100)*$AJ$22)*$AN$22)*$AH$22)*Calculator!$G$8)-((((M46/100)*$AJ$22)*$AN$22)*$AH$22)+((((M46/100)*$AJ$23)*$AH$23)),IF(Calculator!$O$6="SINGLEURBANE",SUM((((M46/100)*$AJ$22)*$AH$22))+(((((M46/100)*$AJ$22)*$AN$22)*$AH$22)*Calculator!$G$9)-((((M46/100)*$AJ$22)*$AN$22)*$AH$22)+((((M46/100)*$AJ$23)*$AH$23)),IF(Calculator!$O$6="SINGLESILVERANOD",SUM((((M46/100)*$AJ$22)*$AH$22))+(((((M46/100)*$AJ$22)*$AN$22)*$AH$22)*Calculator!$G$10)-((((M46/100)*$AJ$22)*$AN$22)*$AH$22)+((((M46/100)*$AJ$23)*$AH$23)),IF(Calculator!$O$6="SINGLEANOD",SUM((((M46/100)*$AJ$22)*$AH$22))+(((((M46/100)*$AJ$22)*$AN$22)*$AH$22)*Calculator!$G$11)-((((M46/100)*$AJ$22)*$AN$22)*$AH$22)+((((M46/100)*$AJ$23)*$AH$23)),IF(Calculator!$O$6="DUALBASE",SUM((((M46/100)*$AJ$22)*$AH$22))+(((((M46/100)*$AJ$22)*$AN$22)*$AH$22)*Calculator!$G$12)-((((M46/100)*$AJ$22)*$AN$22)*$AH$22)+((((M46/100)*$AJ$23)*$AH$23)),IF(Calculator!$O$6="DUALELEMENTS",SUM((((M46/100)*$AJ$22)*$AH$22))+(((((M46/100)*$AJ$22)*$AN$22)*$AH$22)*Calculator!$G$13)-((((M46/100)*$AJ$22)*$AN$22)*$AH$22)+((((M46/100)*$AJ$23)*$AH$23)),IF(Calculator!$O$6="DUALSPECTRUM",SUM((((M46/100)*$AJ$22)*$AH$22))+(((((M46/100)*$AJ$22)*$AN$22)*$AH$22)*Calculator!$G$15)-((((M46/100)*$AJ$22)*$AN$22)*$AH$22)+((((M46/100)*$AJ$23)*$AH$23)),IF(Calculator!$O$6="DUALHOMESTEAD",SUM((((M46/100)*$AJ$22)*$AH$22))+(((((M46/100)*$AJ$22)*$AN$22)*$AH$22)*Calculator!$G$14)-((((M46/100)*$AJ$22)*$AN$22)*$AH$22)+((((M46/100)*$AJ$23)*$AH$23)),IF(Calculator!$O$6="DUALBAND A",SUM((((M46/100)*$AJ$22)*$AH$22))+(((((M46/100)*$AJ$22)*$AN$22)*$AH$22)*Calculator!$G$16)-((((M46/100)*$AJ$22)*$AN$22)*$AH$22)+((((M46/100)*$AJ$23)*$AH$23)),IF(Calculator!$O$6="DUALBAND B",SUM((((M46/100)*$AJ$22)*$AH$22))+(((((M46/100)*$AJ$22)*$AN$22)*$AH$22)*Calculator!$G$17)-((((M46/100)*$AJ$22)*$AN$22)*$AH$22)+((((M46/100)*$AJ$23)*$AH$23)),IF(Calculator!$O$6="DUALBAND C",SUM((((M46/100)*$AJ$22)*$AH$22))+(((((M46/100)*$AJ$22)*$AN$22)*$AH$22)*Calculator!$G$18)-((((M46/100)*$AJ$22)*$AN$22)*$AH$22)+((((M46/100)*$AJ$23)*$AH$23)),IF(Calculator!$O$6="DUALBAND D",SUM((((M46/100)*$AJ$22)*$AH$22))+(((((M46/100)*$AJ$22)*$AN$22)*$AH$22)*Calculator!$G$19)-((((M46/100)*$AJ$22)*$AN$22)*$AH$22)+((((M46/100)*$AJ$23)*$AH$23)),IF(Calculator!$O$6="DUALURBANE",SUM((((M46/100)*$AJ$22)*$AH$22))+(((((M46/100)*$AJ$22)*$AN$22)*$AH$22)*Calculator!$G$20)-((((M46/100)*$AJ$22)*$AN$22)*$AH$22)+((((M46/100)*$AJ$23)*$AH$23)),IF(Calculator!$O$6="DUALSILVERANOD",SUM((((M46/100)*$AJ$22)*$AH$22))+(((((M46/100)*$AJ$22)*$AN$22)*$AH$22)*Calculator!$G$21)-((((M46/100)*$AJ$22)*$AN$22)*$AH$22)+((((M46/100)*$AJ$23)*$AH$23)),IF(Calculator!$O$6="DUALANOD",SUM((((M46/100)*$AJ$22)*$AH$22))+(((((M46/100)*$AJ$22)*$AN$22)*$AH$22)*Calculator!$G$22)-((((M46/100)*$AJ$22)*$AN$22)*$AH$22)+((((M46/100)*$AJ$23)*$AH$23))))))))))))))))))))))))</f>
        <v>1218.8417148681638</v>
      </c>
      <c r="AC46" s="2">
        <f>IF(Calculator!$O$6="SINGLEBASE",SUM((((N46/100)*$AJ$22)*$AH$22))+((((N46/100)*$AJ$23)*$AH$23)),IF(Calculator!$O$6="SINGLEELEMENTS",SUM((((N46/100)*$AJ$22)*$AH$22))+(((((N46/100)*$AJ$22)*$AN$22)*$AH$22)*Calculator!$G$2)-((((N46/100)*$AJ$22)*$AN$22)*$AH$22)+((((N46/100)*$AJ$23)*$AH$23)),IF(Calculator!$O$6="SINGLESPECTRUM",SUM((((N46/100)*$AJ$22)*$AH$22))+(((((N46/100)*$AJ$22)*$AN$22)*$AH$22)*Calculator!$G$4)-((((N46/100)*$AJ$22)*$AN$22)*$AH$22)+((((N46/100)*$AJ$23)*$AH$23)),IF(Calculator!$O$6="SINGLEHOMESTEAD",SUM((((N46/100)*$AJ$22)*$AH$22))+(((((N46/100)*$AJ$22)*$AN$22)*$AH$22)*Calculator!$G$3)-((((N46/100)*$AJ$22)*$AN$22)*$AH$22)+((((N46/100)*$AJ$23)*$AH$23)),IF(Calculator!$O$6="SINGLEBAND A",SUM((((N46/100)*$AJ$22)*$AH$22))+(((((N46/100)*$AJ$22)*$AN$22)*$AH$22)*Calculator!$G$5)-((((N46/100)*$AJ$22)*$AN$22)*$AH$22)+((((N46/100)*$AJ$23)*$AH$23)),IF(Calculator!$O$6="SINGLEBAND B",SUM((((N46/100)*$AJ$22)*$AH$22))+(((((N46/100)*$AJ$22)*$AN$22)*$AH$22)*Calculator!$G$6)-((((N46/100)*$AJ$22)*$AN$22)*$AH$22)+((((N46/100)*$AJ$23)*$AH$23)),IF(Calculator!$O$6="SINGLEBAND C",SUM((((N46/100)*$AJ$22)*$AH$22))+(((((N46/100)*$AJ$22)*$AN$22)*$AH$22)*Calculator!$G$7)-((((N46/100)*$AJ$22)*$AN$22)*$AH$22)+((((N46/100)*$AJ$23)*$AH$23)),IF(Calculator!$O$6="SINGLEBAND D",SUM((((N46/100)*$AJ$22)*$AH$22))+(((((N46/100)*$AJ$22)*$AN$22)*$AH$22)*Calculator!$G$8)-((((N46/100)*$AJ$22)*$AN$22)*$AH$22)+((((N46/100)*$AJ$23)*$AH$23)),IF(Calculator!$O$6="SINGLEURBANE",SUM((((N46/100)*$AJ$22)*$AH$22))+(((((N46/100)*$AJ$22)*$AN$22)*$AH$22)*Calculator!$G$9)-((((N46/100)*$AJ$22)*$AN$22)*$AH$22)+((((N46/100)*$AJ$23)*$AH$23)),IF(Calculator!$O$6="SINGLESILVERANOD",SUM((((N46/100)*$AJ$22)*$AH$22))+(((((N46/100)*$AJ$22)*$AN$22)*$AH$22)*Calculator!$G$10)-((((N46/100)*$AJ$22)*$AN$22)*$AH$22)+((((N46/100)*$AJ$23)*$AH$23)),IF(Calculator!$O$6="SINGLEANOD",SUM((((N46/100)*$AJ$22)*$AH$22))+(((((N46/100)*$AJ$22)*$AN$22)*$AH$22)*Calculator!$G$11)-((((N46/100)*$AJ$22)*$AN$22)*$AH$22)+((((N46/100)*$AJ$23)*$AH$23)),IF(Calculator!$O$6="DUALBASE",SUM((((N46/100)*$AJ$22)*$AH$22))+(((((N46/100)*$AJ$22)*$AN$22)*$AH$22)*Calculator!$G$12)-((((N46/100)*$AJ$22)*$AN$22)*$AH$22)+((((N46/100)*$AJ$23)*$AH$23)),IF(Calculator!$O$6="DUALELEMENTS",SUM((((N46/100)*$AJ$22)*$AH$22))+(((((N46/100)*$AJ$22)*$AN$22)*$AH$22)*Calculator!$G$13)-((((N46/100)*$AJ$22)*$AN$22)*$AH$22)+((((N46/100)*$AJ$23)*$AH$23)),IF(Calculator!$O$6="DUALSPECTRUM",SUM((((N46/100)*$AJ$22)*$AH$22))+(((((N46/100)*$AJ$22)*$AN$22)*$AH$22)*Calculator!$G$15)-((((N46/100)*$AJ$22)*$AN$22)*$AH$22)+((((N46/100)*$AJ$23)*$AH$23)),IF(Calculator!$O$6="DUALHOMESTEAD",SUM((((N46/100)*$AJ$22)*$AH$22))+(((((N46/100)*$AJ$22)*$AN$22)*$AH$22)*Calculator!$G$14)-((((N46/100)*$AJ$22)*$AN$22)*$AH$22)+((((N46/100)*$AJ$23)*$AH$23)),IF(Calculator!$O$6="DUALBAND A",SUM((((N46/100)*$AJ$22)*$AH$22))+(((((N46/100)*$AJ$22)*$AN$22)*$AH$22)*Calculator!$G$16)-((((N46/100)*$AJ$22)*$AN$22)*$AH$22)+((((N46/100)*$AJ$23)*$AH$23)),IF(Calculator!$O$6="DUALBAND B",SUM((((N46/100)*$AJ$22)*$AH$22))+(((((N46/100)*$AJ$22)*$AN$22)*$AH$22)*Calculator!$G$17)-((((N46/100)*$AJ$22)*$AN$22)*$AH$22)+((((N46/100)*$AJ$23)*$AH$23)),IF(Calculator!$O$6="DUALBAND C",SUM((((N46/100)*$AJ$22)*$AH$22))+(((((N46/100)*$AJ$22)*$AN$22)*$AH$22)*Calculator!$G$18)-((((N46/100)*$AJ$22)*$AN$22)*$AH$22)+((((N46/100)*$AJ$23)*$AH$23)),IF(Calculator!$O$6="DUALBAND D",SUM((((N46/100)*$AJ$22)*$AH$22))+(((((N46/100)*$AJ$22)*$AN$22)*$AH$22)*Calculator!$G$19)-((((N46/100)*$AJ$22)*$AN$22)*$AH$22)+((((N46/100)*$AJ$23)*$AH$23)),IF(Calculator!$O$6="DUALURBANE",SUM((((N46/100)*$AJ$22)*$AH$22))+(((((N46/100)*$AJ$22)*$AN$22)*$AH$22)*Calculator!$G$20)-((((N46/100)*$AJ$22)*$AN$22)*$AH$22)+((((N46/100)*$AJ$23)*$AH$23)),IF(Calculator!$O$6="DUALSILVERANOD",SUM((((N46/100)*$AJ$22)*$AH$22))+(((((N46/100)*$AJ$22)*$AN$22)*$AH$22)*Calculator!$G$21)-((((N46/100)*$AJ$22)*$AN$22)*$AH$22)+((((N46/100)*$AJ$23)*$AH$23)),IF(Calculator!$O$6="DUALANOD",SUM((((N46/100)*$AJ$22)*$AH$22))+(((((N46/100)*$AJ$22)*$AN$22)*$AH$22)*Calculator!$G$22)-((((N46/100)*$AJ$22)*$AN$22)*$AH$22)+((((N46/100)*$AJ$23)*$AH$23))))))))))))))))))))))))</f>
        <v>1228.4260869750974</v>
      </c>
    </row>
    <row r="47" spans="1:40">
      <c r="A47" s="8" t="s">
        <v>1397</v>
      </c>
      <c r="B47" s="2">
        <v>2742.7905285644529</v>
      </c>
      <c r="C47" s="2">
        <v>2764.5893408203124</v>
      </c>
      <c r="D47" s="2">
        <v>2787.9658581542967</v>
      </c>
      <c r="E47" s="2">
        <v>2810.0468408203124</v>
      </c>
      <c r="F47" s="2">
        <v>2833.4233581542967</v>
      </c>
      <c r="G47" s="2">
        <v>2855.5043408203123</v>
      </c>
      <c r="H47" s="2">
        <v>2877.3028979492187</v>
      </c>
      <c r="I47" s="2">
        <v>2900.690130615234</v>
      </c>
      <c r="J47" s="2">
        <v>2922.4886877441404</v>
      </c>
      <c r="K47" s="2">
        <v>2945.8654602050779</v>
      </c>
      <c r="L47" s="2">
        <v>2967.6744775390621</v>
      </c>
      <c r="M47" s="2">
        <v>2989.4732897949216</v>
      </c>
      <c r="N47" s="2">
        <v>3012.8605224609373</v>
      </c>
      <c r="P47" s="8">
        <v>2300</v>
      </c>
      <c r="Q47" s="2">
        <f>IF(Calculator!$O$6="SINGLEBASE",SUM((((B47/100)*$AJ$22)*$AH$22))+((((B47/100)*$AJ$23)*$AH$23)),IF(Calculator!$O$6="SINGLEELEMENTS",SUM((((B47/100)*$AJ$22)*$AH$22))+(((((B47/100)*$AJ$22)*$AN$22)*$AH$22)*Calculator!$G$2)-((((B47/100)*$AJ$22)*$AN$22)*$AH$22)+((((B47/100)*$AJ$23)*$AH$23)),IF(Calculator!$O$6="SINGLESPECTRUM",SUM((((B47/100)*$AJ$22)*$AH$22))+(((((B47/100)*$AJ$22)*$AN$22)*$AH$22)*Calculator!$G$4)-((((B47/100)*$AJ$22)*$AN$22)*$AH$22)+((((B47/100)*$AJ$23)*$AH$23)),IF(Calculator!$O$6="SINGLEHOMESTEAD",SUM((((B47/100)*$AJ$22)*$AH$22))+(((((B47/100)*$AJ$22)*$AN$22)*$AH$22)*Calculator!$G$3)-((((B47/100)*$AJ$22)*$AN$22)*$AH$22)+((((B47/100)*$AJ$23)*$AH$23)),IF(Calculator!$O$6="SINGLEBAND A",SUM((((B47/100)*$AJ$22)*$AH$22))+(((((B47/100)*$AJ$22)*$AN$22)*$AH$22)*Calculator!$G$5)-((((B47/100)*$AJ$22)*$AN$22)*$AH$22)+((((B47/100)*$AJ$23)*$AH$23)),IF(Calculator!$O$6="SINGLEBAND B",SUM((((B47/100)*$AJ$22)*$AH$22))+(((((B47/100)*$AJ$22)*$AN$22)*$AH$22)*Calculator!$G$6)-((((B47/100)*$AJ$22)*$AN$22)*$AH$22)+((((B47/100)*$AJ$23)*$AH$23)),IF(Calculator!$O$6="SINGLEBAND C",SUM((((B47/100)*$AJ$22)*$AH$22))+(((((B47/100)*$AJ$22)*$AN$22)*$AH$22)*Calculator!$G$7)-((((B47/100)*$AJ$22)*$AN$22)*$AH$22)+((((B47/100)*$AJ$23)*$AH$23)),IF(Calculator!$O$6="SINGLEBAND D",SUM((((B47/100)*$AJ$22)*$AH$22))+(((((B47/100)*$AJ$22)*$AN$22)*$AH$22)*Calculator!$G$8)-((((B47/100)*$AJ$22)*$AN$22)*$AH$22)+((((B47/100)*$AJ$23)*$AH$23)),IF(Calculator!$O$6="SINGLEURBANE",SUM((((B47/100)*$AJ$22)*$AH$22))+(((((B47/100)*$AJ$22)*$AN$22)*$AH$22)*Calculator!$G$9)-((((B47/100)*$AJ$22)*$AN$22)*$AH$22)+((((B47/100)*$AJ$23)*$AH$23)),IF(Calculator!$O$6="SINGLESILVERANOD",SUM((((B47/100)*$AJ$22)*$AH$22))+(((((B47/100)*$AJ$22)*$AN$22)*$AH$22)*Calculator!$G$10)-((((B47/100)*$AJ$22)*$AN$22)*$AH$22)+((((B47/100)*$AJ$23)*$AH$23)),IF(Calculator!$O$6="SINGLEANOD",SUM((((B47/100)*$AJ$22)*$AH$22))+(((((B47/100)*$AJ$22)*$AN$22)*$AH$22)*Calculator!$G$11)-((((B47/100)*$AJ$22)*$AN$22)*$AH$22)+((((B47/100)*$AJ$23)*$AH$23)),IF(Calculator!$O$6="DUALBASE",SUM((((B47/100)*$AJ$22)*$AH$22))+(((((B47/100)*$AJ$22)*$AN$22)*$AH$22)*Calculator!$G$12)-((((B47/100)*$AJ$22)*$AN$22)*$AH$22)+((((B47/100)*$AJ$23)*$AH$23)),IF(Calculator!$O$6="DUALELEMENTS",SUM((((B47/100)*$AJ$22)*$AH$22))+(((((B47/100)*$AJ$22)*$AN$22)*$AH$22)*Calculator!$G$13)-((((B47/100)*$AJ$22)*$AN$22)*$AH$22)+((((B47/100)*$AJ$23)*$AH$23)),IF(Calculator!$O$6="DUALSPECTRUM",SUM((((B47/100)*$AJ$22)*$AH$22))+(((((B47/100)*$AJ$22)*$AN$22)*$AH$22)*Calculator!$G$15)-((((B47/100)*$AJ$22)*$AN$22)*$AH$22)+((((B47/100)*$AJ$23)*$AH$23)),IF(Calculator!$O$6="DUALHOMESTEAD",SUM((((B47/100)*$AJ$22)*$AH$22))+(((((B47/100)*$AJ$22)*$AN$22)*$AH$22)*Calculator!$G$14)-((((B47/100)*$AJ$22)*$AN$22)*$AH$22)+((((B47/100)*$AJ$23)*$AH$23)),IF(Calculator!$O$6="DUALBAND A",SUM((((B47/100)*$AJ$22)*$AH$22))+(((((B47/100)*$AJ$22)*$AN$22)*$AH$22)*Calculator!$G$16)-((((B47/100)*$AJ$22)*$AN$22)*$AH$22)+((((B47/100)*$AJ$23)*$AH$23)),IF(Calculator!$O$6="DUALBAND B",SUM((((B47/100)*$AJ$22)*$AH$22))+(((((B47/100)*$AJ$22)*$AN$22)*$AH$22)*Calculator!$G$17)-((((B47/100)*$AJ$22)*$AN$22)*$AH$22)+((((B47/100)*$AJ$23)*$AH$23)),IF(Calculator!$O$6="DUALBAND C",SUM((((B47/100)*$AJ$22)*$AH$22))+(((((B47/100)*$AJ$22)*$AN$22)*$AH$22)*Calculator!$G$18)-((((B47/100)*$AJ$22)*$AN$22)*$AH$22)+((((B47/100)*$AJ$23)*$AH$23)),IF(Calculator!$O$6="DUALBAND D",SUM((((B47/100)*$AJ$22)*$AH$22))+(((((B47/100)*$AJ$22)*$AN$22)*$AH$22)*Calculator!$G$19)-((((B47/100)*$AJ$22)*$AN$22)*$AH$22)+((((B47/100)*$AJ$23)*$AH$23)),IF(Calculator!$O$6="DUALURBANE",SUM((((B47/100)*$AJ$22)*$AH$22))+(((((B47/100)*$AJ$22)*$AN$22)*$AH$22)*Calculator!$G$20)-((((B47/100)*$AJ$22)*$AN$22)*$AH$22)+((((B47/100)*$AJ$23)*$AH$23)),IF(Calculator!$O$6="DUALSILVERANOD",SUM((((B47/100)*$AJ$22)*$AH$22))+(((((B47/100)*$AJ$22)*$AN$22)*$AH$22)*Calculator!$G$21)-((((B47/100)*$AJ$22)*$AN$22)*$AH$22)+((((B47/100)*$AJ$23)*$AH$23)),IF(Calculator!$O$6="DUALANOD",SUM((((B47/100)*$AJ$22)*$AH$22))+(((((B47/100)*$AJ$22)*$AN$22)*$AH$22)*Calculator!$G$22)-((((B47/100)*$AJ$22)*$AN$22)*$AH$22)+((((B47/100)*$AJ$23)*$AH$23))))))))))))))))))))))))</f>
        <v>1124.5441167114252</v>
      </c>
      <c r="R47" s="2">
        <f>IF(Calculator!$O$6="SINGLEBASE",SUM((((C47/100)*$AJ$22)*$AH$22))+((((C47/100)*$AJ$23)*$AH$23)),IF(Calculator!$O$6="SINGLEELEMENTS",SUM((((C47/100)*$AJ$22)*$AH$22))+(((((C47/100)*$AJ$22)*$AN$22)*$AH$22)*Calculator!$G$2)-((((C47/100)*$AJ$22)*$AN$22)*$AH$22)+((((C47/100)*$AJ$23)*$AH$23)),IF(Calculator!$O$6="SINGLESPECTRUM",SUM((((C47/100)*$AJ$22)*$AH$22))+(((((C47/100)*$AJ$22)*$AN$22)*$AH$22)*Calculator!$G$4)-((((C47/100)*$AJ$22)*$AN$22)*$AH$22)+((((C47/100)*$AJ$23)*$AH$23)),IF(Calculator!$O$6="SINGLEHOMESTEAD",SUM((((C47/100)*$AJ$22)*$AH$22))+(((((C47/100)*$AJ$22)*$AN$22)*$AH$22)*Calculator!$G$3)-((((C47/100)*$AJ$22)*$AN$22)*$AH$22)+((((C47/100)*$AJ$23)*$AH$23)),IF(Calculator!$O$6="SINGLEBAND A",SUM((((C47/100)*$AJ$22)*$AH$22))+(((((C47/100)*$AJ$22)*$AN$22)*$AH$22)*Calculator!$G$5)-((((C47/100)*$AJ$22)*$AN$22)*$AH$22)+((((C47/100)*$AJ$23)*$AH$23)),IF(Calculator!$O$6="SINGLEBAND B",SUM((((C47/100)*$AJ$22)*$AH$22))+(((((C47/100)*$AJ$22)*$AN$22)*$AH$22)*Calculator!$G$6)-((((C47/100)*$AJ$22)*$AN$22)*$AH$22)+((((C47/100)*$AJ$23)*$AH$23)),IF(Calculator!$O$6="SINGLEBAND C",SUM((((C47/100)*$AJ$22)*$AH$22))+(((((C47/100)*$AJ$22)*$AN$22)*$AH$22)*Calculator!$G$7)-((((C47/100)*$AJ$22)*$AN$22)*$AH$22)+((((C47/100)*$AJ$23)*$AH$23)),IF(Calculator!$O$6="SINGLEBAND D",SUM((((C47/100)*$AJ$22)*$AH$22))+(((((C47/100)*$AJ$22)*$AN$22)*$AH$22)*Calculator!$G$8)-((((C47/100)*$AJ$22)*$AN$22)*$AH$22)+((((C47/100)*$AJ$23)*$AH$23)),IF(Calculator!$O$6="SINGLEURBANE",SUM((((C47/100)*$AJ$22)*$AH$22))+(((((C47/100)*$AJ$22)*$AN$22)*$AH$22)*Calculator!$G$9)-((((C47/100)*$AJ$22)*$AN$22)*$AH$22)+((((C47/100)*$AJ$23)*$AH$23)),IF(Calculator!$O$6="SINGLESILVERANOD",SUM((((C47/100)*$AJ$22)*$AH$22))+(((((C47/100)*$AJ$22)*$AN$22)*$AH$22)*Calculator!$G$10)-((((C47/100)*$AJ$22)*$AN$22)*$AH$22)+((((C47/100)*$AJ$23)*$AH$23)),IF(Calculator!$O$6="SINGLEANOD",SUM((((C47/100)*$AJ$22)*$AH$22))+(((((C47/100)*$AJ$22)*$AN$22)*$AH$22)*Calculator!$G$11)-((((C47/100)*$AJ$22)*$AN$22)*$AH$22)+((((C47/100)*$AJ$23)*$AH$23)),IF(Calculator!$O$6="DUALBASE",SUM((((C47/100)*$AJ$22)*$AH$22))+(((((C47/100)*$AJ$22)*$AN$22)*$AH$22)*Calculator!$G$12)-((((C47/100)*$AJ$22)*$AN$22)*$AH$22)+((((C47/100)*$AJ$23)*$AH$23)),IF(Calculator!$O$6="DUALELEMENTS",SUM((((C47/100)*$AJ$22)*$AH$22))+(((((C47/100)*$AJ$22)*$AN$22)*$AH$22)*Calculator!$G$13)-((((C47/100)*$AJ$22)*$AN$22)*$AH$22)+((((C47/100)*$AJ$23)*$AH$23)),IF(Calculator!$O$6="DUALSPECTRUM",SUM((((C47/100)*$AJ$22)*$AH$22))+(((((C47/100)*$AJ$22)*$AN$22)*$AH$22)*Calculator!$G$15)-((((C47/100)*$AJ$22)*$AN$22)*$AH$22)+((((C47/100)*$AJ$23)*$AH$23)),IF(Calculator!$O$6="DUALHOMESTEAD",SUM((((C47/100)*$AJ$22)*$AH$22))+(((((C47/100)*$AJ$22)*$AN$22)*$AH$22)*Calculator!$G$14)-((((C47/100)*$AJ$22)*$AN$22)*$AH$22)+((((C47/100)*$AJ$23)*$AH$23)),IF(Calculator!$O$6="DUALBAND A",SUM((((C47/100)*$AJ$22)*$AH$22))+(((((C47/100)*$AJ$22)*$AN$22)*$AH$22)*Calculator!$G$16)-((((C47/100)*$AJ$22)*$AN$22)*$AH$22)+((((C47/100)*$AJ$23)*$AH$23)),IF(Calculator!$O$6="DUALBAND B",SUM((((C47/100)*$AJ$22)*$AH$22))+(((((C47/100)*$AJ$22)*$AN$22)*$AH$22)*Calculator!$G$17)-((((C47/100)*$AJ$22)*$AN$22)*$AH$22)+((((C47/100)*$AJ$23)*$AH$23)),IF(Calculator!$O$6="DUALBAND C",SUM((((C47/100)*$AJ$22)*$AH$22))+(((((C47/100)*$AJ$22)*$AN$22)*$AH$22)*Calculator!$G$18)-((((C47/100)*$AJ$22)*$AN$22)*$AH$22)+((((C47/100)*$AJ$23)*$AH$23)),IF(Calculator!$O$6="DUALBAND D",SUM((((C47/100)*$AJ$22)*$AH$22))+(((((C47/100)*$AJ$22)*$AN$22)*$AH$22)*Calculator!$G$19)-((((C47/100)*$AJ$22)*$AN$22)*$AH$22)+((((C47/100)*$AJ$23)*$AH$23)),IF(Calculator!$O$6="DUALURBANE",SUM((((C47/100)*$AJ$22)*$AH$22))+(((((C47/100)*$AJ$22)*$AN$22)*$AH$22)*Calculator!$G$20)-((((C47/100)*$AJ$22)*$AN$22)*$AH$22)+((((C47/100)*$AJ$23)*$AH$23)),IF(Calculator!$O$6="DUALSILVERANOD",SUM((((C47/100)*$AJ$22)*$AH$22))+(((((C47/100)*$AJ$22)*$AN$22)*$AH$22)*Calculator!$G$21)-((((C47/100)*$AJ$22)*$AN$22)*$AH$22)+((((C47/100)*$AJ$23)*$AH$23)),IF(Calculator!$O$6="DUALANOD",SUM((((C47/100)*$AJ$22)*$AH$22))+(((((C47/100)*$AJ$22)*$AN$22)*$AH$22)*Calculator!$G$22)-((((C47/100)*$AJ$22)*$AN$22)*$AH$22)+((((C47/100)*$AJ$23)*$AH$23))))))))))))))))))))))))</f>
        <v>1133.4816297363277</v>
      </c>
      <c r="S47" s="2">
        <f>IF(Calculator!$O$6="SINGLEBASE",SUM((((D47/100)*$AJ$22)*$AH$22))+((((D47/100)*$AJ$23)*$AH$23)),IF(Calculator!$O$6="SINGLEELEMENTS",SUM((((D47/100)*$AJ$22)*$AH$22))+(((((D47/100)*$AJ$22)*$AN$22)*$AH$22)*Calculator!$G$2)-((((D47/100)*$AJ$22)*$AN$22)*$AH$22)+((((D47/100)*$AJ$23)*$AH$23)),IF(Calculator!$O$6="SINGLESPECTRUM",SUM((((D47/100)*$AJ$22)*$AH$22))+(((((D47/100)*$AJ$22)*$AN$22)*$AH$22)*Calculator!$G$4)-((((D47/100)*$AJ$22)*$AN$22)*$AH$22)+((((D47/100)*$AJ$23)*$AH$23)),IF(Calculator!$O$6="SINGLEHOMESTEAD",SUM((((D47/100)*$AJ$22)*$AH$22))+(((((D47/100)*$AJ$22)*$AN$22)*$AH$22)*Calculator!$G$3)-((((D47/100)*$AJ$22)*$AN$22)*$AH$22)+((((D47/100)*$AJ$23)*$AH$23)),IF(Calculator!$O$6="SINGLEBAND A",SUM((((D47/100)*$AJ$22)*$AH$22))+(((((D47/100)*$AJ$22)*$AN$22)*$AH$22)*Calculator!$G$5)-((((D47/100)*$AJ$22)*$AN$22)*$AH$22)+((((D47/100)*$AJ$23)*$AH$23)),IF(Calculator!$O$6="SINGLEBAND B",SUM((((D47/100)*$AJ$22)*$AH$22))+(((((D47/100)*$AJ$22)*$AN$22)*$AH$22)*Calculator!$G$6)-((((D47/100)*$AJ$22)*$AN$22)*$AH$22)+((((D47/100)*$AJ$23)*$AH$23)),IF(Calculator!$O$6="SINGLEBAND C",SUM((((D47/100)*$AJ$22)*$AH$22))+(((((D47/100)*$AJ$22)*$AN$22)*$AH$22)*Calculator!$G$7)-((((D47/100)*$AJ$22)*$AN$22)*$AH$22)+((((D47/100)*$AJ$23)*$AH$23)),IF(Calculator!$O$6="SINGLEBAND D",SUM((((D47/100)*$AJ$22)*$AH$22))+(((((D47/100)*$AJ$22)*$AN$22)*$AH$22)*Calculator!$G$8)-((((D47/100)*$AJ$22)*$AN$22)*$AH$22)+((((D47/100)*$AJ$23)*$AH$23)),IF(Calculator!$O$6="SINGLEURBANE",SUM((((D47/100)*$AJ$22)*$AH$22))+(((((D47/100)*$AJ$22)*$AN$22)*$AH$22)*Calculator!$G$9)-((((D47/100)*$AJ$22)*$AN$22)*$AH$22)+((((D47/100)*$AJ$23)*$AH$23)),IF(Calculator!$O$6="SINGLESILVERANOD",SUM((((D47/100)*$AJ$22)*$AH$22))+(((((D47/100)*$AJ$22)*$AN$22)*$AH$22)*Calculator!$G$10)-((((D47/100)*$AJ$22)*$AN$22)*$AH$22)+((((D47/100)*$AJ$23)*$AH$23)),IF(Calculator!$O$6="SINGLEANOD",SUM((((D47/100)*$AJ$22)*$AH$22))+(((((D47/100)*$AJ$22)*$AN$22)*$AH$22)*Calculator!$G$11)-((((D47/100)*$AJ$22)*$AN$22)*$AH$22)+((((D47/100)*$AJ$23)*$AH$23)),IF(Calculator!$O$6="DUALBASE",SUM((((D47/100)*$AJ$22)*$AH$22))+(((((D47/100)*$AJ$22)*$AN$22)*$AH$22)*Calculator!$G$12)-((((D47/100)*$AJ$22)*$AN$22)*$AH$22)+((((D47/100)*$AJ$23)*$AH$23)),IF(Calculator!$O$6="DUALELEMENTS",SUM((((D47/100)*$AJ$22)*$AH$22))+(((((D47/100)*$AJ$22)*$AN$22)*$AH$22)*Calculator!$G$13)-((((D47/100)*$AJ$22)*$AN$22)*$AH$22)+((((D47/100)*$AJ$23)*$AH$23)),IF(Calculator!$O$6="DUALSPECTRUM",SUM((((D47/100)*$AJ$22)*$AH$22))+(((((D47/100)*$AJ$22)*$AN$22)*$AH$22)*Calculator!$G$15)-((((D47/100)*$AJ$22)*$AN$22)*$AH$22)+((((D47/100)*$AJ$23)*$AH$23)),IF(Calculator!$O$6="DUALHOMESTEAD",SUM((((D47/100)*$AJ$22)*$AH$22))+(((((D47/100)*$AJ$22)*$AN$22)*$AH$22)*Calculator!$G$14)-((((D47/100)*$AJ$22)*$AN$22)*$AH$22)+((((D47/100)*$AJ$23)*$AH$23)),IF(Calculator!$O$6="DUALBAND A",SUM((((D47/100)*$AJ$22)*$AH$22))+(((((D47/100)*$AJ$22)*$AN$22)*$AH$22)*Calculator!$G$16)-((((D47/100)*$AJ$22)*$AN$22)*$AH$22)+((((D47/100)*$AJ$23)*$AH$23)),IF(Calculator!$O$6="DUALBAND B",SUM((((D47/100)*$AJ$22)*$AH$22))+(((((D47/100)*$AJ$22)*$AN$22)*$AH$22)*Calculator!$G$17)-((((D47/100)*$AJ$22)*$AN$22)*$AH$22)+((((D47/100)*$AJ$23)*$AH$23)),IF(Calculator!$O$6="DUALBAND C",SUM((((D47/100)*$AJ$22)*$AH$22))+(((((D47/100)*$AJ$22)*$AN$22)*$AH$22)*Calculator!$G$18)-((((D47/100)*$AJ$22)*$AN$22)*$AH$22)+((((D47/100)*$AJ$23)*$AH$23)),IF(Calculator!$O$6="DUALBAND D",SUM((((D47/100)*$AJ$22)*$AH$22))+(((((D47/100)*$AJ$22)*$AN$22)*$AH$22)*Calculator!$G$19)-((((D47/100)*$AJ$22)*$AN$22)*$AH$22)+((((D47/100)*$AJ$23)*$AH$23)),IF(Calculator!$O$6="DUALURBANE",SUM((((D47/100)*$AJ$22)*$AH$22))+(((((D47/100)*$AJ$22)*$AN$22)*$AH$22)*Calculator!$G$20)-((((D47/100)*$AJ$22)*$AN$22)*$AH$22)+((((D47/100)*$AJ$23)*$AH$23)),IF(Calculator!$O$6="DUALSILVERANOD",SUM((((D47/100)*$AJ$22)*$AH$22))+(((((D47/100)*$AJ$22)*$AN$22)*$AH$22)*Calculator!$G$21)-((((D47/100)*$AJ$22)*$AN$22)*$AH$22)+((((D47/100)*$AJ$23)*$AH$23)),IF(Calculator!$O$6="DUALANOD",SUM((((D47/100)*$AJ$22)*$AH$22))+(((((D47/100)*$AJ$22)*$AN$22)*$AH$22)*Calculator!$G$22)-((((D47/100)*$AJ$22)*$AN$22)*$AH$22)+((((D47/100)*$AJ$23)*$AH$23))))))))))))))))))))))))</f>
        <v>1143.0660018432613</v>
      </c>
      <c r="T47" s="2">
        <f>IF(Calculator!$O$6="SINGLEBASE",SUM((((E47/100)*$AJ$22)*$AH$22))+((((E47/100)*$AJ$23)*$AH$23)),IF(Calculator!$O$6="SINGLEELEMENTS",SUM((((E47/100)*$AJ$22)*$AH$22))+(((((E47/100)*$AJ$22)*$AN$22)*$AH$22)*Calculator!$G$2)-((((E47/100)*$AJ$22)*$AN$22)*$AH$22)+((((E47/100)*$AJ$23)*$AH$23)),IF(Calculator!$O$6="SINGLESPECTRUM",SUM((((E47/100)*$AJ$22)*$AH$22))+(((((E47/100)*$AJ$22)*$AN$22)*$AH$22)*Calculator!$G$4)-((((E47/100)*$AJ$22)*$AN$22)*$AH$22)+((((E47/100)*$AJ$23)*$AH$23)),IF(Calculator!$O$6="SINGLEHOMESTEAD",SUM((((E47/100)*$AJ$22)*$AH$22))+(((((E47/100)*$AJ$22)*$AN$22)*$AH$22)*Calculator!$G$3)-((((E47/100)*$AJ$22)*$AN$22)*$AH$22)+((((E47/100)*$AJ$23)*$AH$23)),IF(Calculator!$O$6="SINGLEBAND A",SUM((((E47/100)*$AJ$22)*$AH$22))+(((((E47/100)*$AJ$22)*$AN$22)*$AH$22)*Calculator!$G$5)-((((E47/100)*$AJ$22)*$AN$22)*$AH$22)+((((E47/100)*$AJ$23)*$AH$23)),IF(Calculator!$O$6="SINGLEBAND B",SUM((((E47/100)*$AJ$22)*$AH$22))+(((((E47/100)*$AJ$22)*$AN$22)*$AH$22)*Calculator!$G$6)-((((E47/100)*$AJ$22)*$AN$22)*$AH$22)+((((E47/100)*$AJ$23)*$AH$23)),IF(Calculator!$O$6="SINGLEBAND C",SUM((((E47/100)*$AJ$22)*$AH$22))+(((((E47/100)*$AJ$22)*$AN$22)*$AH$22)*Calculator!$G$7)-((((E47/100)*$AJ$22)*$AN$22)*$AH$22)+((((E47/100)*$AJ$23)*$AH$23)),IF(Calculator!$O$6="SINGLEBAND D",SUM((((E47/100)*$AJ$22)*$AH$22))+(((((E47/100)*$AJ$22)*$AN$22)*$AH$22)*Calculator!$G$8)-((((E47/100)*$AJ$22)*$AN$22)*$AH$22)+((((E47/100)*$AJ$23)*$AH$23)),IF(Calculator!$O$6="SINGLEURBANE",SUM((((E47/100)*$AJ$22)*$AH$22))+(((((E47/100)*$AJ$22)*$AN$22)*$AH$22)*Calculator!$G$9)-((((E47/100)*$AJ$22)*$AN$22)*$AH$22)+((((E47/100)*$AJ$23)*$AH$23)),IF(Calculator!$O$6="SINGLESILVERANOD",SUM((((E47/100)*$AJ$22)*$AH$22))+(((((E47/100)*$AJ$22)*$AN$22)*$AH$22)*Calculator!$G$10)-((((E47/100)*$AJ$22)*$AN$22)*$AH$22)+((((E47/100)*$AJ$23)*$AH$23)),IF(Calculator!$O$6="SINGLEANOD",SUM((((E47/100)*$AJ$22)*$AH$22))+(((((E47/100)*$AJ$22)*$AN$22)*$AH$22)*Calculator!$G$11)-((((E47/100)*$AJ$22)*$AN$22)*$AH$22)+((((E47/100)*$AJ$23)*$AH$23)),IF(Calculator!$O$6="DUALBASE",SUM((((E47/100)*$AJ$22)*$AH$22))+(((((E47/100)*$AJ$22)*$AN$22)*$AH$22)*Calculator!$G$12)-((((E47/100)*$AJ$22)*$AN$22)*$AH$22)+((((E47/100)*$AJ$23)*$AH$23)),IF(Calculator!$O$6="DUALELEMENTS",SUM((((E47/100)*$AJ$22)*$AH$22))+(((((E47/100)*$AJ$22)*$AN$22)*$AH$22)*Calculator!$G$13)-((((E47/100)*$AJ$22)*$AN$22)*$AH$22)+((((E47/100)*$AJ$23)*$AH$23)),IF(Calculator!$O$6="DUALSPECTRUM",SUM((((E47/100)*$AJ$22)*$AH$22))+(((((E47/100)*$AJ$22)*$AN$22)*$AH$22)*Calculator!$G$15)-((((E47/100)*$AJ$22)*$AN$22)*$AH$22)+((((E47/100)*$AJ$23)*$AH$23)),IF(Calculator!$O$6="DUALHOMESTEAD",SUM((((E47/100)*$AJ$22)*$AH$22))+(((((E47/100)*$AJ$22)*$AN$22)*$AH$22)*Calculator!$G$14)-((((E47/100)*$AJ$22)*$AN$22)*$AH$22)+((((E47/100)*$AJ$23)*$AH$23)),IF(Calculator!$O$6="DUALBAND A",SUM((((E47/100)*$AJ$22)*$AH$22))+(((((E47/100)*$AJ$22)*$AN$22)*$AH$22)*Calculator!$G$16)-((((E47/100)*$AJ$22)*$AN$22)*$AH$22)+((((E47/100)*$AJ$23)*$AH$23)),IF(Calculator!$O$6="DUALBAND B",SUM((((E47/100)*$AJ$22)*$AH$22))+(((((E47/100)*$AJ$22)*$AN$22)*$AH$22)*Calculator!$G$17)-((((E47/100)*$AJ$22)*$AN$22)*$AH$22)+((((E47/100)*$AJ$23)*$AH$23)),IF(Calculator!$O$6="DUALBAND C",SUM((((E47/100)*$AJ$22)*$AH$22))+(((((E47/100)*$AJ$22)*$AN$22)*$AH$22)*Calculator!$G$18)-((((E47/100)*$AJ$22)*$AN$22)*$AH$22)+((((E47/100)*$AJ$23)*$AH$23)),IF(Calculator!$O$6="DUALBAND D",SUM((((E47/100)*$AJ$22)*$AH$22))+(((((E47/100)*$AJ$22)*$AN$22)*$AH$22)*Calculator!$G$19)-((((E47/100)*$AJ$22)*$AN$22)*$AH$22)+((((E47/100)*$AJ$23)*$AH$23)),IF(Calculator!$O$6="DUALURBANE",SUM((((E47/100)*$AJ$22)*$AH$22))+(((((E47/100)*$AJ$22)*$AN$22)*$AH$22)*Calculator!$G$20)-((((E47/100)*$AJ$22)*$AN$22)*$AH$22)+((((E47/100)*$AJ$23)*$AH$23)),IF(Calculator!$O$6="DUALSILVERANOD",SUM((((E47/100)*$AJ$22)*$AH$22))+(((((E47/100)*$AJ$22)*$AN$22)*$AH$22)*Calculator!$G$21)-((((E47/100)*$AJ$22)*$AN$22)*$AH$22)+((((E47/100)*$AJ$23)*$AH$23)),IF(Calculator!$O$6="DUALANOD",SUM((((E47/100)*$AJ$22)*$AH$22))+(((((E47/100)*$AJ$22)*$AN$22)*$AH$22)*Calculator!$G$22)-((((E47/100)*$AJ$22)*$AN$22)*$AH$22)+((((E47/100)*$AJ$23)*$AH$23))))))))))))))))))))))))</f>
        <v>1152.1192047363279</v>
      </c>
      <c r="U47" s="2">
        <f>IF(Calculator!$O$6="SINGLEBASE",SUM((((F47/100)*$AJ$22)*$AH$22))+((((F47/100)*$AJ$23)*$AH$23)),IF(Calculator!$O$6="SINGLEELEMENTS",SUM((((F47/100)*$AJ$22)*$AH$22))+(((((F47/100)*$AJ$22)*$AN$22)*$AH$22)*Calculator!$G$2)-((((F47/100)*$AJ$22)*$AN$22)*$AH$22)+((((F47/100)*$AJ$23)*$AH$23)),IF(Calculator!$O$6="SINGLESPECTRUM",SUM((((F47/100)*$AJ$22)*$AH$22))+(((((F47/100)*$AJ$22)*$AN$22)*$AH$22)*Calculator!$G$4)-((((F47/100)*$AJ$22)*$AN$22)*$AH$22)+((((F47/100)*$AJ$23)*$AH$23)),IF(Calculator!$O$6="SINGLEHOMESTEAD",SUM((((F47/100)*$AJ$22)*$AH$22))+(((((F47/100)*$AJ$22)*$AN$22)*$AH$22)*Calculator!$G$3)-((((F47/100)*$AJ$22)*$AN$22)*$AH$22)+((((F47/100)*$AJ$23)*$AH$23)),IF(Calculator!$O$6="SINGLEBAND A",SUM((((F47/100)*$AJ$22)*$AH$22))+(((((F47/100)*$AJ$22)*$AN$22)*$AH$22)*Calculator!$G$5)-((((F47/100)*$AJ$22)*$AN$22)*$AH$22)+((((F47/100)*$AJ$23)*$AH$23)),IF(Calculator!$O$6="SINGLEBAND B",SUM((((F47/100)*$AJ$22)*$AH$22))+(((((F47/100)*$AJ$22)*$AN$22)*$AH$22)*Calculator!$G$6)-((((F47/100)*$AJ$22)*$AN$22)*$AH$22)+((((F47/100)*$AJ$23)*$AH$23)),IF(Calculator!$O$6="SINGLEBAND C",SUM((((F47/100)*$AJ$22)*$AH$22))+(((((F47/100)*$AJ$22)*$AN$22)*$AH$22)*Calculator!$G$7)-((((F47/100)*$AJ$22)*$AN$22)*$AH$22)+((((F47/100)*$AJ$23)*$AH$23)),IF(Calculator!$O$6="SINGLEBAND D",SUM((((F47/100)*$AJ$22)*$AH$22))+(((((F47/100)*$AJ$22)*$AN$22)*$AH$22)*Calculator!$G$8)-((((F47/100)*$AJ$22)*$AN$22)*$AH$22)+((((F47/100)*$AJ$23)*$AH$23)),IF(Calculator!$O$6="SINGLEURBANE",SUM((((F47/100)*$AJ$22)*$AH$22))+(((((F47/100)*$AJ$22)*$AN$22)*$AH$22)*Calculator!$G$9)-((((F47/100)*$AJ$22)*$AN$22)*$AH$22)+((((F47/100)*$AJ$23)*$AH$23)),IF(Calculator!$O$6="SINGLESILVERANOD",SUM((((F47/100)*$AJ$22)*$AH$22))+(((((F47/100)*$AJ$22)*$AN$22)*$AH$22)*Calculator!$G$10)-((((F47/100)*$AJ$22)*$AN$22)*$AH$22)+((((F47/100)*$AJ$23)*$AH$23)),IF(Calculator!$O$6="SINGLEANOD",SUM((((F47/100)*$AJ$22)*$AH$22))+(((((F47/100)*$AJ$22)*$AN$22)*$AH$22)*Calculator!$G$11)-((((F47/100)*$AJ$22)*$AN$22)*$AH$22)+((((F47/100)*$AJ$23)*$AH$23)),IF(Calculator!$O$6="DUALBASE",SUM((((F47/100)*$AJ$22)*$AH$22))+(((((F47/100)*$AJ$22)*$AN$22)*$AH$22)*Calculator!$G$12)-((((F47/100)*$AJ$22)*$AN$22)*$AH$22)+((((F47/100)*$AJ$23)*$AH$23)),IF(Calculator!$O$6="DUALELEMENTS",SUM((((F47/100)*$AJ$22)*$AH$22))+(((((F47/100)*$AJ$22)*$AN$22)*$AH$22)*Calculator!$G$13)-((((F47/100)*$AJ$22)*$AN$22)*$AH$22)+((((F47/100)*$AJ$23)*$AH$23)),IF(Calculator!$O$6="DUALSPECTRUM",SUM((((F47/100)*$AJ$22)*$AH$22))+(((((F47/100)*$AJ$22)*$AN$22)*$AH$22)*Calculator!$G$15)-((((F47/100)*$AJ$22)*$AN$22)*$AH$22)+((((F47/100)*$AJ$23)*$AH$23)),IF(Calculator!$O$6="DUALHOMESTEAD",SUM((((F47/100)*$AJ$22)*$AH$22))+(((((F47/100)*$AJ$22)*$AN$22)*$AH$22)*Calculator!$G$14)-((((F47/100)*$AJ$22)*$AN$22)*$AH$22)+((((F47/100)*$AJ$23)*$AH$23)),IF(Calculator!$O$6="DUALBAND A",SUM((((F47/100)*$AJ$22)*$AH$22))+(((((F47/100)*$AJ$22)*$AN$22)*$AH$22)*Calculator!$G$16)-((((F47/100)*$AJ$22)*$AN$22)*$AH$22)+((((F47/100)*$AJ$23)*$AH$23)),IF(Calculator!$O$6="DUALBAND B",SUM((((F47/100)*$AJ$22)*$AH$22))+(((((F47/100)*$AJ$22)*$AN$22)*$AH$22)*Calculator!$G$17)-((((F47/100)*$AJ$22)*$AN$22)*$AH$22)+((((F47/100)*$AJ$23)*$AH$23)),IF(Calculator!$O$6="DUALBAND C",SUM((((F47/100)*$AJ$22)*$AH$22))+(((((F47/100)*$AJ$22)*$AN$22)*$AH$22)*Calculator!$G$18)-((((F47/100)*$AJ$22)*$AN$22)*$AH$22)+((((F47/100)*$AJ$23)*$AH$23)),IF(Calculator!$O$6="DUALBAND D",SUM((((F47/100)*$AJ$22)*$AH$22))+(((((F47/100)*$AJ$22)*$AN$22)*$AH$22)*Calculator!$G$19)-((((F47/100)*$AJ$22)*$AN$22)*$AH$22)+((((F47/100)*$AJ$23)*$AH$23)),IF(Calculator!$O$6="DUALURBANE",SUM((((F47/100)*$AJ$22)*$AH$22))+(((((F47/100)*$AJ$22)*$AN$22)*$AH$22)*Calculator!$G$20)-((((F47/100)*$AJ$22)*$AN$22)*$AH$22)+((((F47/100)*$AJ$23)*$AH$23)),IF(Calculator!$O$6="DUALSILVERANOD",SUM((((F47/100)*$AJ$22)*$AH$22))+(((((F47/100)*$AJ$22)*$AN$22)*$AH$22)*Calculator!$G$21)-((((F47/100)*$AJ$22)*$AN$22)*$AH$22)+((((F47/100)*$AJ$23)*$AH$23)),IF(Calculator!$O$6="DUALANOD",SUM((((F47/100)*$AJ$22)*$AH$22))+(((((F47/100)*$AJ$22)*$AN$22)*$AH$22)*Calculator!$G$22)-((((F47/100)*$AJ$22)*$AN$22)*$AH$22)+((((F47/100)*$AJ$23)*$AH$23))))))))))))))))))))))))</f>
        <v>1161.7035768432615</v>
      </c>
      <c r="V47" s="2">
        <f>IF(Calculator!$O$6="SINGLEBASE",SUM((((G47/100)*$AJ$22)*$AH$22))+((((G47/100)*$AJ$23)*$AH$23)),IF(Calculator!$O$6="SINGLEELEMENTS",SUM((((G47/100)*$AJ$22)*$AH$22))+(((((G47/100)*$AJ$22)*$AN$22)*$AH$22)*Calculator!$G$2)-((((G47/100)*$AJ$22)*$AN$22)*$AH$22)+((((G47/100)*$AJ$23)*$AH$23)),IF(Calculator!$O$6="SINGLESPECTRUM",SUM((((G47/100)*$AJ$22)*$AH$22))+(((((G47/100)*$AJ$22)*$AN$22)*$AH$22)*Calculator!$G$4)-((((G47/100)*$AJ$22)*$AN$22)*$AH$22)+((((G47/100)*$AJ$23)*$AH$23)),IF(Calculator!$O$6="SINGLEHOMESTEAD",SUM((((G47/100)*$AJ$22)*$AH$22))+(((((G47/100)*$AJ$22)*$AN$22)*$AH$22)*Calculator!$G$3)-((((G47/100)*$AJ$22)*$AN$22)*$AH$22)+((((G47/100)*$AJ$23)*$AH$23)),IF(Calculator!$O$6="SINGLEBAND A",SUM((((G47/100)*$AJ$22)*$AH$22))+(((((G47/100)*$AJ$22)*$AN$22)*$AH$22)*Calculator!$G$5)-((((G47/100)*$AJ$22)*$AN$22)*$AH$22)+((((G47/100)*$AJ$23)*$AH$23)),IF(Calculator!$O$6="SINGLEBAND B",SUM((((G47/100)*$AJ$22)*$AH$22))+(((((G47/100)*$AJ$22)*$AN$22)*$AH$22)*Calculator!$G$6)-((((G47/100)*$AJ$22)*$AN$22)*$AH$22)+((((G47/100)*$AJ$23)*$AH$23)),IF(Calculator!$O$6="SINGLEBAND C",SUM((((G47/100)*$AJ$22)*$AH$22))+(((((G47/100)*$AJ$22)*$AN$22)*$AH$22)*Calculator!$G$7)-((((G47/100)*$AJ$22)*$AN$22)*$AH$22)+((((G47/100)*$AJ$23)*$AH$23)),IF(Calculator!$O$6="SINGLEBAND D",SUM((((G47/100)*$AJ$22)*$AH$22))+(((((G47/100)*$AJ$22)*$AN$22)*$AH$22)*Calculator!$G$8)-((((G47/100)*$AJ$22)*$AN$22)*$AH$22)+((((G47/100)*$AJ$23)*$AH$23)),IF(Calculator!$O$6="SINGLEURBANE",SUM((((G47/100)*$AJ$22)*$AH$22))+(((((G47/100)*$AJ$22)*$AN$22)*$AH$22)*Calculator!$G$9)-((((G47/100)*$AJ$22)*$AN$22)*$AH$22)+((((G47/100)*$AJ$23)*$AH$23)),IF(Calculator!$O$6="SINGLESILVERANOD",SUM((((G47/100)*$AJ$22)*$AH$22))+(((((G47/100)*$AJ$22)*$AN$22)*$AH$22)*Calculator!$G$10)-((((G47/100)*$AJ$22)*$AN$22)*$AH$22)+((((G47/100)*$AJ$23)*$AH$23)),IF(Calculator!$O$6="SINGLEANOD",SUM((((G47/100)*$AJ$22)*$AH$22))+(((((G47/100)*$AJ$22)*$AN$22)*$AH$22)*Calculator!$G$11)-((((G47/100)*$AJ$22)*$AN$22)*$AH$22)+((((G47/100)*$AJ$23)*$AH$23)),IF(Calculator!$O$6="DUALBASE",SUM((((G47/100)*$AJ$22)*$AH$22))+(((((G47/100)*$AJ$22)*$AN$22)*$AH$22)*Calculator!$G$12)-((((G47/100)*$AJ$22)*$AN$22)*$AH$22)+((((G47/100)*$AJ$23)*$AH$23)),IF(Calculator!$O$6="DUALELEMENTS",SUM((((G47/100)*$AJ$22)*$AH$22))+(((((G47/100)*$AJ$22)*$AN$22)*$AH$22)*Calculator!$G$13)-((((G47/100)*$AJ$22)*$AN$22)*$AH$22)+((((G47/100)*$AJ$23)*$AH$23)),IF(Calculator!$O$6="DUALSPECTRUM",SUM((((G47/100)*$AJ$22)*$AH$22))+(((((G47/100)*$AJ$22)*$AN$22)*$AH$22)*Calculator!$G$15)-((((G47/100)*$AJ$22)*$AN$22)*$AH$22)+((((G47/100)*$AJ$23)*$AH$23)),IF(Calculator!$O$6="DUALHOMESTEAD",SUM((((G47/100)*$AJ$22)*$AH$22))+(((((G47/100)*$AJ$22)*$AN$22)*$AH$22)*Calculator!$G$14)-((((G47/100)*$AJ$22)*$AN$22)*$AH$22)+((((G47/100)*$AJ$23)*$AH$23)),IF(Calculator!$O$6="DUALBAND A",SUM((((G47/100)*$AJ$22)*$AH$22))+(((((G47/100)*$AJ$22)*$AN$22)*$AH$22)*Calculator!$G$16)-((((G47/100)*$AJ$22)*$AN$22)*$AH$22)+((((G47/100)*$AJ$23)*$AH$23)),IF(Calculator!$O$6="DUALBAND B",SUM((((G47/100)*$AJ$22)*$AH$22))+(((((G47/100)*$AJ$22)*$AN$22)*$AH$22)*Calculator!$G$17)-((((G47/100)*$AJ$22)*$AN$22)*$AH$22)+((((G47/100)*$AJ$23)*$AH$23)),IF(Calculator!$O$6="DUALBAND C",SUM((((G47/100)*$AJ$22)*$AH$22))+(((((G47/100)*$AJ$22)*$AN$22)*$AH$22)*Calculator!$G$18)-((((G47/100)*$AJ$22)*$AN$22)*$AH$22)+((((G47/100)*$AJ$23)*$AH$23)),IF(Calculator!$O$6="DUALBAND D",SUM((((G47/100)*$AJ$22)*$AH$22))+(((((G47/100)*$AJ$22)*$AN$22)*$AH$22)*Calculator!$G$19)-((((G47/100)*$AJ$22)*$AN$22)*$AH$22)+((((G47/100)*$AJ$23)*$AH$23)),IF(Calculator!$O$6="DUALURBANE",SUM((((G47/100)*$AJ$22)*$AH$22))+(((((G47/100)*$AJ$22)*$AN$22)*$AH$22)*Calculator!$G$20)-((((G47/100)*$AJ$22)*$AN$22)*$AH$22)+((((G47/100)*$AJ$23)*$AH$23)),IF(Calculator!$O$6="DUALSILVERANOD",SUM((((G47/100)*$AJ$22)*$AH$22))+(((((G47/100)*$AJ$22)*$AN$22)*$AH$22)*Calculator!$G$21)-((((G47/100)*$AJ$22)*$AN$22)*$AH$22)+((((G47/100)*$AJ$23)*$AH$23)),IF(Calculator!$O$6="DUALANOD",SUM((((G47/100)*$AJ$22)*$AH$22))+(((((G47/100)*$AJ$22)*$AN$22)*$AH$22)*Calculator!$G$22)-((((G47/100)*$AJ$22)*$AN$22)*$AH$22)+((((G47/100)*$AJ$23)*$AH$23))))))))))))))))))))))))</f>
        <v>1170.7567797363276</v>
      </c>
      <c r="W47" s="2">
        <f>IF(Calculator!$O$6="SINGLEBASE",SUM((((H47/100)*$AJ$22)*$AH$22))+((((H47/100)*$AJ$23)*$AH$23)),IF(Calculator!$O$6="SINGLEELEMENTS",SUM((((H47/100)*$AJ$22)*$AH$22))+(((((H47/100)*$AJ$22)*$AN$22)*$AH$22)*Calculator!$G$2)-((((H47/100)*$AJ$22)*$AN$22)*$AH$22)+((((H47/100)*$AJ$23)*$AH$23)),IF(Calculator!$O$6="SINGLESPECTRUM",SUM((((H47/100)*$AJ$22)*$AH$22))+(((((H47/100)*$AJ$22)*$AN$22)*$AH$22)*Calculator!$G$4)-((((H47/100)*$AJ$22)*$AN$22)*$AH$22)+((((H47/100)*$AJ$23)*$AH$23)),IF(Calculator!$O$6="SINGLEHOMESTEAD",SUM((((H47/100)*$AJ$22)*$AH$22))+(((((H47/100)*$AJ$22)*$AN$22)*$AH$22)*Calculator!$G$3)-((((H47/100)*$AJ$22)*$AN$22)*$AH$22)+((((H47/100)*$AJ$23)*$AH$23)),IF(Calculator!$O$6="SINGLEBAND A",SUM((((H47/100)*$AJ$22)*$AH$22))+(((((H47/100)*$AJ$22)*$AN$22)*$AH$22)*Calculator!$G$5)-((((H47/100)*$AJ$22)*$AN$22)*$AH$22)+((((H47/100)*$AJ$23)*$AH$23)),IF(Calculator!$O$6="SINGLEBAND B",SUM((((H47/100)*$AJ$22)*$AH$22))+(((((H47/100)*$AJ$22)*$AN$22)*$AH$22)*Calculator!$G$6)-((((H47/100)*$AJ$22)*$AN$22)*$AH$22)+((((H47/100)*$AJ$23)*$AH$23)),IF(Calculator!$O$6="SINGLEBAND C",SUM((((H47/100)*$AJ$22)*$AH$22))+(((((H47/100)*$AJ$22)*$AN$22)*$AH$22)*Calculator!$G$7)-((((H47/100)*$AJ$22)*$AN$22)*$AH$22)+((((H47/100)*$AJ$23)*$AH$23)),IF(Calculator!$O$6="SINGLEBAND D",SUM((((H47/100)*$AJ$22)*$AH$22))+(((((H47/100)*$AJ$22)*$AN$22)*$AH$22)*Calculator!$G$8)-((((H47/100)*$AJ$22)*$AN$22)*$AH$22)+((((H47/100)*$AJ$23)*$AH$23)),IF(Calculator!$O$6="SINGLEURBANE",SUM((((H47/100)*$AJ$22)*$AH$22))+(((((H47/100)*$AJ$22)*$AN$22)*$AH$22)*Calculator!$G$9)-((((H47/100)*$AJ$22)*$AN$22)*$AH$22)+((((H47/100)*$AJ$23)*$AH$23)),IF(Calculator!$O$6="SINGLESILVERANOD",SUM((((H47/100)*$AJ$22)*$AH$22))+(((((H47/100)*$AJ$22)*$AN$22)*$AH$22)*Calculator!$G$10)-((((H47/100)*$AJ$22)*$AN$22)*$AH$22)+((((H47/100)*$AJ$23)*$AH$23)),IF(Calculator!$O$6="SINGLEANOD",SUM((((H47/100)*$AJ$22)*$AH$22))+(((((H47/100)*$AJ$22)*$AN$22)*$AH$22)*Calculator!$G$11)-((((H47/100)*$AJ$22)*$AN$22)*$AH$22)+((((H47/100)*$AJ$23)*$AH$23)),IF(Calculator!$O$6="DUALBASE",SUM((((H47/100)*$AJ$22)*$AH$22))+(((((H47/100)*$AJ$22)*$AN$22)*$AH$22)*Calculator!$G$12)-((((H47/100)*$AJ$22)*$AN$22)*$AH$22)+((((H47/100)*$AJ$23)*$AH$23)),IF(Calculator!$O$6="DUALELEMENTS",SUM((((H47/100)*$AJ$22)*$AH$22))+(((((H47/100)*$AJ$22)*$AN$22)*$AH$22)*Calculator!$G$13)-((((H47/100)*$AJ$22)*$AN$22)*$AH$22)+((((H47/100)*$AJ$23)*$AH$23)),IF(Calculator!$O$6="DUALSPECTRUM",SUM((((H47/100)*$AJ$22)*$AH$22))+(((((H47/100)*$AJ$22)*$AN$22)*$AH$22)*Calculator!$G$15)-((((H47/100)*$AJ$22)*$AN$22)*$AH$22)+((((H47/100)*$AJ$23)*$AH$23)),IF(Calculator!$O$6="DUALHOMESTEAD",SUM((((H47/100)*$AJ$22)*$AH$22))+(((((H47/100)*$AJ$22)*$AN$22)*$AH$22)*Calculator!$G$14)-((((H47/100)*$AJ$22)*$AN$22)*$AH$22)+((((H47/100)*$AJ$23)*$AH$23)),IF(Calculator!$O$6="DUALBAND A",SUM((((H47/100)*$AJ$22)*$AH$22))+(((((H47/100)*$AJ$22)*$AN$22)*$AH$22)*Calculator!$G$16)-((((H47/100)*$AJ$22)*$AN$22)*$AH$22)+((((H47/100)*$AJ$23)*$AH$23)),IF(Calculator!$O$6="DUALBAND B",SUM((((H47/100)*$AJ$22)*$AH$22))+(((((H47/100)*$AJ$22)*$AN$22)*$AH$22)*Calculator!$G$17)-((((H47/100)*$AJ$22)*$AN$22)*$AH$22)+((((H47/100)*$AJ$23)*$AH$23)),IF(Calculator!$O$6="DUALBAND C",SUM((((H47/100)*$AJ$22)*$AH$22))+(((((H47/100)*$AJ$22)*$AN$22)*$AH$22)*Calculator!$G$18)-((((H47/100)*$AJ$22)*$AN$22)*$AH$22)+((((H47/100)*$AJ$23)*$AH$23)),IF(Calculator!$O$6="DUALBAND D",SUM((((H47/100)*$AJ$22)*$AH$22))+(((((H47/100)*$AJ$22)*$AN$22)*$AH$22)*Calculator!$G$19)-((((H47/100)*$AJ$22)*$AN$22)*$AH$22)+((((H47/100)*$AJ$23)*$AH$23)),IF(Calculator!$O$6="DUALURBANE",SUM((((H47/100)*$AJ$22)*$AH$22))+(((((H47/100)*$AJ$22)*$AN$22)*$AH$22)*Calculator!$G$20)-((((H47/100)*$AJ$22)*$AN$22)*$AH$22)+((((H47/100)*$AJ$23)*$AH$23)),IF(Calculator!$O$6="DUALSILVERANOD",SUM((((H47/100)*$AJ$22)*$AH$22))+(((((H47/100)*$AJ$22)*$AN$22)*$AH$22)*Calculator!$G$21)-((((H47/100)*$AJ$22)*$AN$22)*$AH$22)+((((H47/100)*$AJ$23)*$AH$23)),IF(Calculator!$O$6="DUALANOD",SUM((((H47/100)*$AJ$22)*$AH$22))+(((((H47/100)*$AJ$22)*$AN$22)*$AH$22)*Calculator!$G$22)-((((H47/100)*$AJ$22)*$AN$22)*$AH$22)+((((H47/100)*$AJ$23)*$AH$23))))))))))))))))))))))))</f>
        <v>1179.6941881591795</v>
      </c>
      <c r="X47" s="2">
        <f>IF(Calculator!$O$6="SINGLEBASE",SUM((((I47/100)*$AJ$22)*$AH$22))+((((I47/100)*$AJ$23)*$AH$23)),IF(Calculator!$O$6="SINGLEELEMENTS",SUM((((I47/100)*$AJ$22)*$AH$22))+(((((I47/100)*$AJ$22)*$AN$22)*$AH$22)*Calculator!$G$2)-((((I47/100)*$AJ$22)*$AN$22)*$AH$22)+((((I47/100)*$AJ$23)*$AH$23)),IF(Calculator!$O$6="SINGLESPECTRUM",SUM((((I47/100)*$AJ$22)*$AH$22))+(((((I47/100)*$AJ$22)*$AN$22)*$AH$22)*Calculator!$G$4)-((((I47/100)*$AJ$22)*$AN$22)*$AH$22)+((((I47/100)*$AJ$23)*$AH$23)),IF(Calculator!$O$6="SINGLEHOMESTEAD",SUM((((I47/100)*$AJ$22)*$AH$22))+(((((I47/100)*$AJ$22)*$AN$22)*$AH$22)*Calculator!$G$3)-((((I47/100)*$AJ$22)*$AN$22)*$AH$22)+((((I47/100)*$AJ$23)*$AH$23)),IF(Calculator!$O$6="SINGLEBAND A",SUM((((I47/100)*$AJ$22)*$AH$22))+(((((I47/100)*$AJ$22)*$AN$22)*$AH$22)*Calculator!$G$5)-((((I47/100)*$AJ$22)*$AN$22)*$AH$22)+((((I47/100)*$AJ$23)*$AH$23)),IF(Calculator!$O$6="SINGLEBAND B",SUM((((I47/100)*$AJ$22)*$AH$22))+(((((I47/100)*$AJ$22)*$AN$22)*$AH$22)*Calculator!$G$6)-((((I47/100)*$AJ$22)*$AN$22)*$AH$22)+((((I47/100)*$AJ$23)*$AH$23)),IF(Calculator!$O$6="SINGLEBAND C",SUM((((I47/100)*$AJ$22)*$AH$22))+(((((I47/100)*$AJ$22)*$AN$22)*$AH$22)*Calculator!$G$7)-((((I47/100)*$AJ$22)*$AN$22)*$AH$22)+((((I47/100)*$AJ$23)*$AH$23)),IF(Calculator!$O$6="SINGLEBAND D",SUM((((I47/100)*$AJ$22)*$AH$22))+(((((I47/100)*$AJ$22)*$AN$22)*$AH$22)*Calculator!$G$8)-((((I47/100)*$AJ$22)*$AN$22)*$AH$22)+((((I47/100)*$AJ$23)*$AH$23)),IF(Calculator!$O$6="SINGLEURBANE",SUM((((I47/100)*$AJ$22)*$AH$22))+(((((I47/100)*$AJ$22)*$AN$22)*$AH$22)*Calculator!$G$9)-((((I47/100)*$AJ$22)*$AN$22)*$AH$22)+((((I47/100)*$AJ$23)*$AH$23)),IF(Calculator!$O$6="SINGLESILVERANOD",SUM((((I47/100)*$AJ$22)*$AH$22))+(((((I47/100)*$AJ$22)*$AN$22)*$AH$22)*Calculator!$G$10)-((((I47/100)*$AJ$22)*$AN$22)*$AH$22)+((((I47/100)*$AJ$23)*$AH$23)),IF(Calculator!$O$6="SINGLEANOD",SUM((((I47/100)*$AJ$22)*$AH$22))+(((((I47/100)*$AJ$22)*$AN$22)*$AH$22)*Calculator!$G$11)-((((I47/100)*$AJ$22)*$AN$22)*$AH$22)+((((I47/100)*$AJ$23)*$AH$23)),IF(Calculator!$O$6="DUALBASE",SUM((((I47/100)*$AJ$22)*$AH$22))+(((((I47/100)*$AJ$22)*$AN$22)*$AH$22)*Calculator!$G$12)-((((I47/100)*$AJ$22)*$AN$22)*$AH$22)+((((I47/100)*$AJ$23)*$AH$23)),IF(Calculator!$O$6="DUALELEMENTS",SUM((((I47/100)*$AJ$22)*$AH$22))+(((((I47/100)*$AJ$22)*$AN$22)*$AH$22)*Calculator!$G$13)-((((I47/100)*$AJ$22)*$AN$22)*$AH$22)+((((I47/100)*$AJ$23)*$AH$23)),IF(Calculator!$O$6="DUALSPECTRUM",SUM((((I47/100)*$AJ$22)*$AH$22))+(((((I47/100)*$AJ$22)*$AN$22)*$AH$22)*Calculator!$G$15)-((((I47/100)*$AJ$22)*$AN$22)*$AH$22)+((((I47/100)*$AJ$23)*$AH$23)),IF(Calculator!$O$6="DUALHOMESTEAD",SUM((((I47/100)*$AJ$22)*$AH$22))+(((((I47/100)*$AJ$22)*$AN$22)*$AH$22)*Calculator!$G$14)-((((I47/100)*$AJ$22)*$AN$22)*$AH$22)+((((I47/100)*$AJ$23)*$AH$23)),IF(Calculator!$O$6="DUALBAND A",SUM((((I47/100)*$AJ$22)*$AH$22))+(((((I47/100)*$AJ$22)*$AN$22)*$AH$22)*Calculator!$G$16)-((((I47/100)*$AJ$22)*$AN$22)*$AH$22)+((((I47/100)*$AJ$23)*$AH$23)),IF(Calculator!$O$6="DUALBAND B",SUM((((I47/100)*$AJ$22)*$AH$22))+(((((I47/100)*$AJ$22)*$AN$22)*$AH$22)*Calculator!$G$17)-((((I47/100)*$AJ$22)*$AN$22)*$AH$22)+((((I47/100)*$AJ$23)*$AH$23)),IF(Calculator!$O$6="DUALBAND C",SUM((((I47/100)*$AJ$22)*$AH$22))+(((((I47/100)*$AJ$22)*$AN$22)*$AH$22)*Calculator!$G$18)-((((I47/100)*$AJ$22)*$AN$22)*$AH$22)+((((I47/100)*$AJ$23)*$AH$23)),IF(Calculator!$O$6="DUALBAND D",SUM((((I47/100)*$AJ$22)*$AH$22))+(((((I47/100)*$AJ$22)*$AN$22)*$AH$22)*Calculator!$G$19)-((((I47/100)*$AJ$22)*$AN$22)*$AH$22)+((((I47/100)*$AJ$23)*$AH$23)),IF(Calculator!$O$6="DUALURBANE",SUM((((I47/100)*$AJ$22)*$AH$22))+(((((I47/100)*$AJ$22)*$AN$22)*$AH$22)*Calculator!$G$20)-((((I47/100)*$AJ$22)*$AN$22)*$AH$22)+((((I47/100)*$AJ$23)*$AH$23)),IF(Calculator!$O$6="DUALSILVERANOD",SUM((((I47/100)*$AJ$22)*$AH$22))+(((((I47/100)*$AJ$22)*$AN$22)*$AH$22)*Calculator!$G$21)-((((I47/100)*$AJ$22)*$AN$22)*$AH$22)+((((I47/100)*$AJ$23)*$AH$23)),IF(Calculator!$O$6="DUALANOD",SUM((((I47/100)*$AJ$22)*$AH$22))+(((((I47/100)*$AJ$22)*$AN$22)*$AH$22)*Calculator!$G$22)-((((I47/100)*$AJ$22)*$AN$22)*$AH$22)+((((I47/100)*$AJ$23)*$AH$23))))))))))))))))))))))))</f>
        <v>1189.2829535522455</v>
      </c>
      <c r="Y47" s="2">
        <f>IF(Calculator!$O$6="SINGLEBASE",SUM((((J47/100)*$AJ$22)*$AH$22))+((((J47/100)*$AJ$23)*$AH$23)),IF(Calculator!$O$6="SINGLEELEMENTS",SUM((((J47/100)*$AJ$22)*$AH$22))+(((((J47/100)*$AJ$22)*$AN$22)*$AH$22)*Calculator!$G$2)-((((J47/100)*$AJ$22)*$AN$22)*$AH$22)+((((J47/100)*$AJ$23)*$AH$23)),IF(Calculator!$O$6="SINGLESPECTRUM",SUM((((J47/100)*$AJ$22)*$AH$22))+(((((J47/100)*$AJ$22)*$AN$22)*$AH$22)*Calculator!$G$4)-((((J47/100)*$AJ$22)*$AN$22)*$AH$22)+((((J47/100)*$AJ$23)*$AH$23)),IF(Calculator!$O$6="SINGLEHOMESTEAD",SUM((((J47/100)*$AJ$22)*$AH$22))+(((((J47/100)*$AJ$22)*$AN$22)*$AH$22)*Calculator!$G$3)-((((J47/100)*$AJ$22)*$AN$22)*$AH$22)+((((J47/100)*$AJ$23)*$AH$23)),IF(Calculator!$O$6="SINGLEBAND A",SUM((((J47/100)*$AJ$22)*$AH$22))+(((((J47/100)*$AJ$22)*$AN$22)*$AH$22)*Calculator!$G$5)-((((J47/100)*$AJ$22)*$AN$22)*$AH$22)+((((J47/100)*$AJ$23)*$AH$23)),IF(Calculator!$O$6="SINGLEBAND B",SUM((((J47/100)*$AJ$22)*$AH$22))+(((((J47/100)*$AJ$22)*$AN$22)*$AH$22)*Calculator!$G$6)-((((J47/100)*$AJ$22)*$AN$22)*$AH$22)+((((J47/100)*$AJ$23)*$AH$23)),IF(Calculator!$O$6="SINGLEBAND C",SUM((((J47/100)*$AJ$22)*$AH$22))+(((((J47/100)*$AJ$22)*$AN$22)*$AH$22)*Calculator!$G$7)-((((J47/100)*$AJ$22)*$AN$22)*$AH$22)+((((J47/100)*$AJ$23)*$AH$23)),IF(Calculator!$O$6="SINGLEBAND D",SUM((((J47/100)*$AJ$22)*$AH$22))+(((((J47/100)*$AJ$22)*$AN$22)*$AH$22)*Calculator!$G$8)-((((J47/100)*$AJ$22)*$AN$22)*$AH$22)+((((J47/100)*$AJ$23)*$AH$23)),IF(Calculator!$O$6="SINGLEURBANE",SUM((((J47/100)*$AJ$22)*$AH$22))+(((((J47/100)*$AJ$22)*$AN$22)*$AH$22)*Calculator!$G$9)-((((J47/100)*$AJ$22)*$AN$22)*$AH$22)+((((J47/100)*$AJ$23)*$AH$23)),IF(Calculator!$O$6="SINGLESILVERANOD",SUM((((J47/100)*$AJ$22)*$AH$22))+(((((J47/100)*$AJ$22)*$AN$22)*$AH$22)*Calculator!$G$10)-((((J47/100)*$AJ$22)*$AN$22)*$AH$22)+((((J47/100)*$AJ$23)*$AH$23)),IF(Calculator!$O$6="SINGLEANOD",SUM((((J47/100)*$AJ$22)*$AH$22))+(((((J47/100)*$AJ$22)*$AN$22)*$AH$22)*Calculator!$G$11)-((((J47/100)*$AJ$22)*$AN$22)*$AH$22)+((((J47/100)*$AJ$23)*$AH$23)),IF(Calculator!$O$6="DUALBASE",SUM((((J47/100)*$AJ$22)*$AH$22))+(((((J47/100)*$AJ$22)*$AN$22)*$AH$22)*Calculator!$G$12)-((((J47/100)*$AJ$22)*$AN$22)*$AH$22)+((((J47/100)*$AJ$23)*$AH$23)),IF(Calculator!$O$6="DUALELEMENTS",SUM((((J47/100)*$AJ$22)*$AH$22))+(((((J47/100)*$AJ$22)*$AN$22)*$AH$22)*Calculator!$G$13)-((((J47/100)*$AJ$22)*$AN$22)*$AH$22)+((((J47/100)*$AJ$23)*$AH$23)),IF(Calculator!$O$6="DUALSPECTRUM",SUM((((J47/100)*$AJ$22)*$AH$22))+(((((J47/100)*$AJ$22)*$AN$22)*$AH$22)*Calculator!$G$15)-((((J47/100)*$AJ$22)*$AN$22)*$AH$22)+((((J47/100)*$AJ$23)*$AH$23)),IF(Calculator!$O$6="DUALHOMESTEAD",SUM((((J47/100)*$AJ$22)*$AH$22))+(((((J47/100)*$AJ$22)*$AN$22)*$AH$22)*Calculator!$G$14)-((((J47/100)*$AJ$22)*$AN$22)*$AH$22)+((((J47/100)*$AJ$23)*$AH$23)),IF(Calculator!$O$6="DUALBAND A",SUM((((J47/100)*$AJ$22)*$AH$22))+(((((J47/100)*$AJ$22)*$AN$22)*$AH$22)*Calculator!$G$16)-((((J47/100)*$AJ$22)*$AN$22)*$AH$22)+((((J47/100)*$AJ$23)*$AH$23)),IF(Calculator!$O$6="DUALBAND B",SUM((((J47/100)*$AJ$22)*$AH$22))+(((((J47/100)*$AJ$22)*$AN$22)*$AH$22)*Calculator!$G$17)-((((J47/100)*$AJ$22)*$AN$22)*$AH$22)+((((J47/100)*$AJ$23)*$AH$23)),IF(Calculator!$O$6="DUALBAND C",SUM((((J47/100)*$AJ$22)*$AH$22))+(((((J47/100)*$AJ$22)*$AN$22)*$AH$22)*Calculator!$G$18)-((((J47/100)*$AJ$22)*$AN$22)*$AH$22)+((((J47/100)*$AJ$23)*$AH$23)),IF(Calculator!$O$6="DUALBAND D",SUM((((J47/100)*$AJ$22)*$AH$22))+(((((J47/100)*$AJ$22)*$AN$22)*$AH$22)*Calculator!$G$19)-((((J47/100)*$AJ$22)*$AN$22)*$AH$22)+((((J47/100)*$AJ$23)*$AH$23)),IF(Calculator!$O$6="DUALURBANE",SUM((((J47/100)*$AJ$22)*$AH$22))+(((((J47/100)*$AJ$22)*$AN$22)*$AH$22)*Calculator!$G$20)-((((J47/100)*$AJ$22)*$AN$22)*$AH$22)+((((J47/100)*$AJ$23)*$AH$23)),IF(Calculator!$O$6="DUALSILVERANOD",SUM((((J47/100)*$AJ$22)*$AH$22))+(((((J47/100)*$AJ$22)*$AN$22)*$AH$22)*Calculator!$G$21)-((((J47/100)*$AJ$22)*$AN$22)*$AH$22)+((((J47/100)*$AJ$23)*$AH$23)),IF(Calculator!$O$6="DUALANOD",SUM((((J47/100)*$AJ$22)*$AH$22))+(((((J47/100)*$AJ$22)*$AN$22)*$AH$22)*Calculator!$G$22)-((((J47/100)*$AJ$22)*$AN$22)*$AH$22)+((((J47/100)*$AJ$23)*$AH$23))))))))))))))))))))))))</f>
        <v>1198.2203619750971</v>
      </c>
      <c r="Z47" s="2">
        <f>IF(Calculator!$O$6="SINGLEBASE",SUM((((K47/100)*$AJ$22)*$AH$22))+((((K47/100)*$AJ$23)*$AH$23)),IF(Calculator!$O$6="SINGLEELEMENTS",SUM((((K47/100)*$AJ$22)*$AH$22))+(((((K47/100)*$AJ$22)*$AN$22)*$AH$22)*Calculator!$G$2)-((((K47/100)*$AJ$22)*$AN$22)*$AH$22)+((((K47/100)*$AJ$23)*$AH$23)),IF(Calculator!$O$6="SINGLESPECTRUM",SUM((((K47/100)*$AJ$22)*$AH$22))+(((((K47/100)*$AJ$22)*$AN$22)*$AH$22)*Calculator!$G$4)-((((K47/100)*$AJ$22)*$AN$22)*$AH$22)+((((K47/100)*$AJ$23)*$AH$23)),IF(Calculator!$O$6="SINGLEHOMESTEAD",SUM((((K47/100)*$AJ$22)*$AH$22))+(((((K47/100)*$AJ$22)*$AN$22)*$AH$22)*Calculator!$G$3)-((((K47/100)*$AJ$22)*$AN$22)*$AH$22)+((((K47/100)*$AJ$23)*$AH$23)),IF(Calculator!$O$6="SINGLEBAND A",SUM((((K47/100)*$AJ$22)*$AH$22))+(((((K47/100)*$AJ$22)*$AN$22)*$AH$22)*Calculator!$G$5)-((((K47/100)*$AJ$22)*$AN$22)*$AH$22)+((((K47/100)*$AJ$23)*$AH$23)),IF(Calculator!$O$6="SINGLEBAND B",SUM((((K47/100)*$AJ$22)*$AH$22))+(((((K47/100)*$AJ$22)*$AN$22)*$AH$22)*Calculator!$G$6)-((((K47/100)*$AJ$22)*$AN$22)*$AH$22)+((((K47/100)*$AJ$23)*$AH$23)),IF(Calculator!$O$6="SINGLEBAND C",SUM((((K47/100)*$AJ$22)*$AH$22))+(((((K47/100)*$AJ$22)*$AN$22)*$AH$22)*Calculator!$G$7)-((((K47/100)*$AJ$22)*$AN$22)*$AH$22)+((((K47/100)*$AJ$23)*$AH$23)),IF(Calculator!$O$6="SINGLEBAND D",SUM((((K47/100)*$AJ$22)*$AH$22))+(((((K47/100)*$AJ$22)*$AN$22)*$AH$22)*Calculator!$G$8)-((((K47/100)*$AJ$22)*$AN$22)*$AH$22)+((((K47/100)*$AJ$23)*$AH$23)),IF(Calculator!$O$6="SINGLEURBANE",SUM((((K47/100)*$AJ$22)*$AH$22))+(((((K47/100)*$AJ$22)*$AN$22)*$AH$22)*Calculator!$G$9)-((((K47/100)*$AJ$22)*$AN$22)*$AH$22)+((((K47/100)*$AJ$23)*$AH$23)),IF(Calculator!$O$6="SINGLESILVERANOD",SUM((((K47/100)*$AJ$22)*$AH$22))+(((((K47/100)*$AJ$22)*$AN$22)*$AH$22)*Calculator!$G$10)-((((K47/100)*$AJ$22)*$AN$22)*$AH$22)+((((K47/100)*$AJ$23)*$AH$23)),IF(Calculator!$O$6="SINGLEANOD",SUM((((K47/100)*$AJ$22)*$AH$22))+(((((K47/100)*$AJ$22)*$AN$22)*$AH$22)*Calculator!$G$11)-((((K47/100)*$AJ$22)*$AN$22)*$AH$22)+((((K47/100)*$AJ$23)*$AH$23)),IF(Calculator!$O$6="DUALBASE",SUM((((K47/100)*$AJ$22)*$AH$22))+(((((K47/100)*$AJ$22)*$AN$22)*$AH$22)*Calculator!$G$12)-((((K47/100)*$AJ$22)*$AN$22)*$AH$22)+((((K47/100)*$AJ$23)*$AH$23)),IF(Calculator!$O$6="DUALELEMENTS",SUM((((K47/100)*$AJ$22)*$AH$22))+(((((K47/100)*$AJ$22)*$AN$22)*$AH$22)*Calculator!$G$13)-((((K47/100)*$AJ$22)*$AN$22)*$AH$22)+((((K47/100)*$AJ$23)*$AH$23)),IF(Calculator!$O$6="DUALSPECTRUM",SUM((((K47/100)*$AJ$22)*$AH$22))+(((((K47/100)*$AJ$22)*$AN$22)*$AH$22)*Calculator!$G$15)-((((K47/100)*$AJ$22)*$AN$22)*$AH$22)+((((K47/100)*$AJ$23)*$AH$23)),IF(Calculator!$O$6="DUALHOMESTEAD",SUM((((K47/100)*$AJ$22)*$AH$22))+(((((K47/100)*$AJ$22)*$AN$22)*$AH$22)*Calculator!$G$14)-((((K47/100)*$AJ$22)*$AN$22)*$AH$22)+((((K47/100)*$AJ$23)*$AH$23)),IF(Calculator!$O$6="DUALBAND A",SUM((((K47/100)*$AJ$22)*$AH$22))+(((((K47/100)*$AJ$22)*$AN$22)*$AH$22)*Calculator!$G$16)-((((K47/100)*$AJ$22)*$AN$22)*$AH$22)+((((K47/100)*$AJ$23)*$AH$23)),IF(Calculator!$O$6="DUALBAND B",SUM((((K47/100)*$AJ$22)*$AH$22))+(((((K47/100)*$AJ$22)*$AN$22)*$AH$22)*Calculator!$G$17)-((((K47/100)*$AJ$22)*$AN$22)*$AH$22)+((((K47/100)*$AJ$23)*$AH$23)),IF(Calculator!$O$6="DUALBAND C",SUM((((K47/100)*$AJ$22)*$AH$22))+(((((K47/100)*$AJ$22)*$AN$22)*$AH$22)*Calculator!$G$18)-((((K47/100)*$AJ$22)*$AN$22)*$AH$22)+((((K47/100)*$AJ$23)*$AH$23)),IF(Calculator!$O$6="DUALBAND D",SUM((((K47/100)*$AJ$22)*$AH$22))+(((((K47/100)*$AJ$22)*$AN$22)*$AH$22)*Calculator!$G$19)-((((K47/100)*$AJ$22)*$AN$22)*$AH$22)+((((K47/100)*$AJ$23)*$AH$23)),IF(Calculator!$O$6="DUALURBANE",SUM((((K47/100)*$AJ$22)*$AH$22))+(((((K47/100)*$AJ$22)*$AN$22)*$AH$22)*Calculator!$G$20)-((((K47/100)*$AJ$22)*$AN$22)*$AH$22)+((((K47/100)*$AJ$23)*$AH$23)),IF(Calculator!$O$6="DUALSILVERANOD",SUM((((K47/100)*$AJ$22)*$AH$22))+(((((K47/100)*$AJ$22)*$AN$22)*$AH$22)*Calculator!$G$21)-((((K47/100)*$AJ$22)*$AN$22)*$AH$22)+((((K47/100)*$AJ$23)*$AH$23)),IF(Calculator!$O$6="DUALANOD",SUM((((K47/100)*$AJ$22)*$AH$22))+(((((K47/100)*$AJ$22)*$AN$22)*$AH$22)*Calculator!$G$22)-((((K47/100)*$AJ$22)*$AN$22)*$AH$22)+((((K47/100)*$AJ$23)*$AH$23))))))))))))))))))))))))</f>
        <v>1207.8048386840817</v>
      </c>
      <c r="AA47" s="2">
        <f>IF(Calculator!$O$6="SINGLEBASE",SUM((((L47/100)*$AJ$22)*$AH$22))+((((L47/100)*$AJ$23)*$AH$23)),IF(Calculator!$O$6="SINGLEELEMENTS",SUM((((L47/100)*$AJ$22)*$AH$22))+(((((L47/100)*$AJ$22)*$AN$22)*$AH$22)*Calculator!$G$2)-((((L47/100)*$AJ$22)*$AN$22)*$AH$22)+((((L47/100)*$AJ$23)*$AH$23)),IF(Calculator!$O$6="SINGLESPECTRUM",SUM((((L47/100)*$AJ$22)*$AH$22))+(((((L47/100)*$AJ$22)*$AN$22)*$AH$22)*Calculator!$G$4)-((((L47/100)*$AJ$22)*$AN$22)*$AH$22)+((((L47/100)*$AJ$23)*$AH$23)),IF(Calculator!$O$6="SINGLEHOMESTEAD",SUM((((L47/100)*$AJ$22)*$AH$22))+(((((L47/100)*$AJ$22)*$AN$22)*$AH$22)*Calculator!$G$3)-((((L47/100)*$AJ$22)*$AN$22)*$AH$22)+((((L47/100)*$AJ$23)*$AH$23)),IF(Calculator!$O$6="SINGLEBAND A",SUM((((L47/100)*$AJ$22)*$AH$22))+(((((L47/100)*$AJ$22)*$AN$22)*$AH$22)*Calculator!$G$5)-((((L47/100)*$AJ$22)*$AN$22)*$AH$22)+((((L47/100)*$AJ$23)*$AH$23)),IF(Calculator!$O$6="SINGLEBAND B",SUM((((L47/100)*$AJ$22)*$AH$22))+(((((L47/100)*$AJ$22)*$AN$22)*$AH$22)*Calculator!$G$6)-((((L47/100)*$AJ$22)*$AN$22)*$AH$22)+((((L47/100)*$AJ$23)*$AH$23)),IF(Calculator!$O$6="SINGLEBAND C",SUM((((L47/100)*$AJ$22)*$AH$22))+(((((L47/100)*$AJ$22)*$AN$22)*$AH$22)*Calculator!$G$7)-((((L47/100)*$AJ$22)*$AN$22)*$AH$22)+((((L47/100)*$AJ$23)*$AH$23)),IF(Calculator!$O$6="SINGLEBAND D",SUM((((L47/100)*$AJ$22)*$AH$22))+(((((L47/100)*$AJ$22)*$AN$22)*$AH$22)*Calculator!$G$8)-((((L47/100)*$AJ$22)*$AN$22)*$AH$22)+((((L47/100)*$AJ$23)*$AH$23)),IF(Calculator!$O$6="SINGLEURBANE",SUM((((L47/100)*$AJ$22)*$AH$22))+(((((L47/100)*$AJ$22)*$AN$22)*$AH$22)*Calculator!$G$9)-((((L47/100)*$AJ$22)*$AN$22)*$AH$22)+((((L47/100)*$AJ$23)*$AH$23)),IF(Calculator!$O$6="SINGLESILVERANOD",SUM((((L47/100)*$AJ$22)*$AH$22))+(((((L47/100)*$AJ$22)*$AN$22)*$AH$22)*Calculator!$G$10)-((((L47/100)*$AJ$22)*$AN$22)*$AH$22)+((((L47/100)*$AJ$23)*$AH$23)),IF(Calculator!$O$6="SINGLEANOD",SUM((((L47/100)*$AJ$22)*$AH$22))+(((((L47/100)*$AJ$22)*$AN$22)*$AH$22)*Calculator!$G$11)-((((L47/100)*$AJ$22)*$AN$22)*$AH$22)+((((L47/100)*$AJ$23)*$AH$23)),IF(Calculator!$O$6="DUALBASE",SUM((((L47/100)*$AJ$22)*$AH$22))+(((((L47/100)*$AJ$22)*$AN$22)*$AH$22)*Calculator!$G$12)-((((L47/100)*$AJ$22)*$AN$22)*$AH$22)+((((L47/100)*$AJ$23)*$AH$23)),IF(Calculator!$O$6="DUALELEMENTS",SUM((((L47/100)*$AJ$22)*$AH$22))+(((((L47/100)*$AJ$22)*$AN$22)*$AH$22)*Calculator!$G$13)-((((L47/100)*$AJ$22)*$AN$22)*$AH$22)+((((L47/100)*$AJ$23)*$AH$23)),IF(Calculator!$O$6="DUALSPECTRUM",SUM((((L47/100)*$AJ$22)*$AH$22))+(((((L47/100)*$AJ$22)*$AN$22)*$AH$22)*Calculator!$G$15)-((((L47/100)*$AJ$22)*$AN$22)*$AH$22)+((((L47/100)*$AJ$23)*$AH$23)),IF(Calculator!$O$6="DUALHOMESTEAD",SUM((((L47/100)*$AJ$22)*$AH$22))+(((((L47/100)*$AJ$22)*$AN$22)*$AH$22)*Calculator!$G$14)-((((L47/100)*$AJ$22)*$AN$22)*$AH$22)+((((L47/100)*$AJ$23)*$AH$23)),IF(Calculator!$O$6="DUALBAND A",SUM((((L47/100)*$AJ$22)*$AH$22))+(((((L47/100)*$AJ$22)*$AN$22)*$AH$22)*Calculator!$G$16)-((((L47/100)*$AJ$22)*$AN$22)*$AH$22)+((((L47/100)*$AJ$23)*$AH$23)),IF(Calculator!$O$6="DUALBAND B",SUM((((L47/100)*$AJ$22)*$AH$22))+(((((L47/100)*$AJ$22)*$AN$22)*$AH$22)*Calculator!$G$17)-((((L47/100)*$AJ$22)*$AN$22)*$AH$22)+((((L47/100)*$AJ$23)*$AH$23)),IF(Calculator!$O$6="DUALBAND C",SUM((((L47/100)*$AJ$22)*$AH$22))+(((((L47/100)*$AJ$22)*$AN$22)*$AH$22)*Calculator!$G$18)-((((L47/100)*$AJ$22)*$AN$22)*$AH$22)+((((L47/100)*$AJ$23)*$AH$23)),IF(Calculator!$O$6="DUALBAND D",SUM((((L47/100)*$AJ$22)*$AH$22))+(((((L47/100)*$AJ$22)*$AN$22)*$AH$22)*Calculator!$G$19)-((((L47/100)*$AJ$22)*$AN$22)*$AH$22)+((((L47/100)*$AJ$23)*$AH$23)),IF(Calculator!$O$6="DUALURBANE",SUM((((L47/100)*$AJ$22)*$AH$22))+(((((L47/100)*$AJ$22)*$AN$22)*$AH$22)*Calculator!$G$20)-((((L47/100)*$AJ$22)*$AN$22)*$AH$22)+((((L47/100)*$AJ$23)*$AH$23)),IF(Calculator!$O$6="DUALSILVERANOD",SUM((((L47/100)*$AJ$22)*$AH$22))+(((((L47/100)*$AJ$22)*$AN$22)*$AH$22)*Calculator!$G$21)-((((L47/100)*$AJ$22)*$AN$22)*$AH$22)+((((L47/100)*$AJ$23)*$AH$23)),IF(Calculator!$O$6="DUALANOD",SUM((((L47/100)*$AJ$22)*$AH$22))+(((((L47/100)*$AJ$22)*$AN$22)*$AH$22)*Calculator!$G$22)-((((L47/100)*$AJ$22)*$AN$22)*$AH$22)+((((L47/100)*$AJ$23)*$AH$23))))))))))))))))))))))))</f>
        <v>1216.746535791015</v>
      </c>
      <c r="AB47" s="2">
        <f>IF(Calculator!$O$6="SINGLEBASE",SUM((((M47/100)*$AJ$22)*$AH$22))+((((M47/100)*$AJ$23)*$AH$23)),IF(Calculator!$O$6="SINGLEELEMENTS",SUM((((M47/100)*$AJ$22)*$AH$22))+(((((M47/100)*$AJ$22)*$AN$22)*$AH$22)*Calculator!$G$2)-((((M47/100)*$AJ$22)*$AN$22)*$AH$22)+((((M47/100)*$AJ$23)*$AH$23)),IF(Calculator!$O$6="SINGLESPECTRUM",SUM((((M47/100)*$AJ$22)*$AH$22))+(((((M47/100)*$AJ$22)*$AN$22)*$AH$22)*Calculator!$G$4)-((((M47/100)*$AJ$22)*$AN$22)*$AH$22)+((((M47/100)*$AJ$23)*$AH$23)),IF(Calculator!$O$6="SINGLEHOMESTEAD",SUM((((M47/100)*$AJ$22)*$AH$22))+(((((M47/100)*$AJ$22)*$AN$22)*$AH$22)*Calculator!$G$3)-((((M47/100)*$AJ$22)*$AN$22)*$AH$22)+((((M47/100)*$AJ$23)*$AH$23)),IF(Calculator!$O$6="SINGLEBAND A",SUM((((M47/100)*$AJ$22)*$AH$22))+(((((M47/100)*$AJ$22)*$AN$22)*$AH$22)*Calculator!$G$5)-((((M47/100)*$AJ$22)*$AN$22)*$AH$22)+((((M47/100)*$AJ$23)*$AH$23)),IF(Calculator!$O$6="SINGLEBAND B",SUM((((M47/100)*$AJ$22)*$AH$22))+(((((M47/100)*$AJ$22)*$AN$22)*$AH$22)*Calculator!$G$6)-((((M47/100)*$AJ$22)*$AN$22)*$AH$22)+((((M47/100)*$AJ$23)*$AH$23)),IF(Calculator!$O$6="SINGLEBAND C",SUM((((M47/100)*$AJ$22)*$AH$22))+(((((M47/100)*$AJ$22)*$AN$22)*$AH$22)*Calculator!$G$7)-((((M47/100)*$AJ$22)*$AN$22)*$AH$22)+((((M47/100)*$AJ$23)*$AH$23)),IF(Calculator!$O$6="SINGLEBAND D",SUM((((M47/100)*$AJ$22)*$AH$22))+(((((M47/100)*$AJ$22)*$AN$22)*$AH$22)*Calculator!$G$8)-((((M47/100)*$AJ$22)*$AN$22)*$AH$22)+((((M47/100)*$AJ$23)*$AH$23)),IF(Calculator!$O$6="SINGLEURBANE",SUM((((M47/100)*$AJ$22)*$AH$22))+(((((M47/100)*$AJ$22)*$AN$22)*$AH$22)*Calculator!$G$9)-((((M47/100)*$AJ$22)*$AN$22)*$AH$22)+((((M47/100)*$AJ$23)*$AH$23)),IF(Calculator!$O$6="SINGLESILVERANOD",SUM((((M47/100)*$AJ$22)*$AH$22))+(((((M47/100)*$AJ$22)*$AN$22)*$AH$22)*Calculator!$G$10)-((((M47/100)*$AJ$22)*$AN$22)*$AH$22)+((((M47/100)*$AJ$23)*$AH$23)),IF(Calculator!$O$6="SINGLEANOD",SUM((((M47/100)*$AJ$22)*$AH$22))+(((((M47/100)*$AJ$22)*$AN$22)*$AH$22)*Calculator!$G$11)-((((M47/100)*$AJ$22)*$AN$22)*$AH$22)+((((M47/100)*$AJ$23)*$AH$23)),IF(Calculator!$O$6="DUALBASE",SUM((((M47/100)*$AJ$22)*$AH$22))+(((((M47/100)*$AJ$22)*$AN$22)*$AH$22)*Calculator!$G$12)-((((M47/100)*$AJ$22)*$AN$22)*$AH$22)+((((M47/100)*$AJ$23)*$AH$23)),IF(Calculator!$O$6="DUALELEMENTS",SUM((((M47/100)*$AJ$22)*$AH$22))+(((((M47/100)*$AJ$22)*$AN$22)*$AH$22)*Calculator!$G$13)-((((M47/100)*$AJ$22)*$AN$22)*$AH$22)+((((M47/100)*$AJ$23)*$AH$23)),IF(Calculator!$O$6="DUALSPECTRUM",SUM((((M47/100)*$AJ$22)*$AH$22))+(((((M47/100)*$AJ$22)*$AN$22)*$AH$22)*Calculator!$G$15)-((((M47/100)*$AJ$22)*$AN$22)*$AH$22)+((((M47/100)*$AJ$23)*$AH$23)),IF(Calculator!$O$6="DUALHOMESTEAD",SUM((((M47/100)*$AJ$22)*$AH$22))+(((((M47/100)*$AJ$22)*$AN$22)*$AH$22)*Calculator!$G$14)-((((M47/100)*$AJ$22)*$AN$22)*$AH$22)+((((M47/100)*$AJ$23)*$AH$23)),IF(Calculator!$O$6="DUALBAND A",SUM((((M47/100)*$AJ$22)*$AH$22))+(((((M47/100)*$AJ$22)*$AN$22)*$AH$22)*Calculator!$G$16)-((((M47/100)*$AJ$22)*$AN$22)*$AH$22)+((((M47/100)*$AJ$23)*$AH$23)),IF(Calculator!$O$6="DUALBAND B",SUM((((M47/100)*$AJ$22)*$AH$22))+(((((M47/100)*$AJ$22)*$AN$22)*$AH$22)*Calculator!$G$17)-((((M47/100)*$AJ$22)*$AN$22)*$AH$22)+((((M47/100)*$AJ$23)*$AH$23)),IF(Calculator!$O$6="DUALBAND C",SUM((((M47/100)*$AJ$22)*$AH$22))+(((((M47/100)*$AJ$22)*$AN$22)*$AH$22)*Calculator!$G$18)-((((M47/100)*$AJ$22)*$AN$22)*$AH$22)+((((M47/100)*$AJ$23)*$AH$23)),IF(Calculator!$O$6="DUALBAND D",SUM((((M47/100)*$AJ$22)*$AH$22))+(((((M47/100)*$AJ$22)*$AN$22)*$AH$22)*Calculator!$G$19)-((((M47/100)*$AJ$22)*$AN$22)*$AH$22)+((((M47/100)*$AJ$23)*$AH$23)),IF(Calculator!$O$6="DUALURBANE",SUM((((M47/100)*$AJ$22)*$AH$22))+(((((M47/100)*$AJ$22)*$AN$22)*$AH$22)*Calculator!$G$20)-((((M47/100)*$AJ$22)*$AN$22)*$AH$22)+((((M47/100)*$AJ$23)*$AH$23)),IF(Calculator!$O$6="DUALSILVERANOD",SUM((((M47/100)*$AJ$22)*$AH$22))+(((((M47/100)*$AJ$22)*$AN$22)*$AH$22)*Calculator!$G$21)-((((M47/100)*$AJ$22)*$AN$22)*$AH$22)+((((M47/100)*$AJ$23)*$AH$23)),IF(Calculator!$O$6="DUALANOD",SUM((((M47/100)*$AJ$22)*$AH$22))+(((((M47/100)*$AJ$22)*$AN$22)*$AH$22)*Calculator!$G$22)-((((M47/100)*$AJ$22)*$AN$22)*$AH$22)+((((M47/100)*$AJ$23)*$AH$23))))))))))))))))))))))))</f>
        <v>1225.6840488159175</v>
      </c>
      <c r="AC47" s="2">
        <f>IF(Calculator!$O$6="SINGLEBASE",SUM((((N47/100)*$AJ$22)*$AH$22))+((((N47/100)*$AJ$23)*$AH$23)),IF(Calculator!$O$6="SINGLEELEMENTS",SUM((((N47/100)*$AJ$22)*$AH$22))+(((((N47/100)*$AJ$22)*$AN$22)*$AH$22)*Calculator!$G$2)-((((N47/100)*$AJ$22)*$AN$22)*$AH$22)+((((N47/100)*$AJ$23)*$AH$23)),IF(Calculator!$O$6="SINGLESPECTRUM",SUM((((N47/100)*$AJ$22)*$AH$22))+(((((N47/100)*$AJ$22)*$AN$22)*$AH$22)*Calculator!$G$4)-((((N47/100)*$AJ$22)*$AN$22)*$AH$22)+((((N47/100)*$AJ$23)*$AH$23)),IF(Calculator!$O$6="SINGLEHOMESTEAD",SUM((((N47/100)*$AJ$22)*$AH$22))+(((((N47/100)*$AJ$22)*$AN$22)*$AH$22)*Calculator!$G$3)-((((N47/100)*$AJ$22)*$AN$22)*$AH$22)+((((N47/100)*$AJ$23)*$AH$23)),IF(Calculator!$O$6="SINGLEBAND A",SUM((((N47/100)*$AJ$22)*$AH$22))+(((((N47/100)*$AJ$22)*$AN$22)*$AH$22)*Calculator!$G$5)-((((N47/100)*$AJ$22)*$AN$22)*$AH$22)+((((N47/100)*$AJ$23)*$AH$23)),IF(Calculator!$O$6="SINGLEBAND B",SUM((((N47/100)*$AJ$22)*$AH$22))+(((((N47/100)*$AJ$22)*$AN$22)*$AH$22)*Calculator!$G$6)-((((N47/100)*$AJ$22)*$AN$22)*$AH$22)+((((N47/100)*$AJ$23)*$AH$23)),IF(Calculator!$O$6="SINGLEBAND C",SUM((((N47/100)*$AJ$22)*$AH$22))+(((((N47/100)*$AJ$22)*$AN$22)*$AH$22)*Calculator!$G$7)-((((N47/100)*$AJ$22)*$AN$22)*$AH$22)+((((N47/100)*$AJ$23)*$AH$23)),IF(Calculator!$O$6="SINGLEBAND D",SUM((((N47/100)*$AJ$22)*$AH$22))+(((((N47/100)*$AJ$22)*$AN$22)*$AH$22)*Calculator!$G$8)-((((N47/100)*$AJ$22)*$AN$22)*$AH$22)+((((N47/100)*$AJ$23)*$AH$23)),IF(Calculator!$O$6="SINGLEURBANE",SUM((((N47/100)*$AJ$22)*$AH$22))+(((((N47/100)*$AJ$22)*$AN$22)*$AH$22)*Calculator!$G$9)-((((N47/100)*$AJ$22)*$AN$22)*$AH$22)+((((N47/100)*$AJ$23)*$AH$23)),IF(Calculator!$O$6="SINGLESILVERANOD",SUM((((N47/100)*$AJ$22)*$AH$22))+(((((N47/100)*$AJ$22)*$AN$22)*$AH$22)*Calculator!$G$10)-((((N47/100)*$AJ$22)*$AN$22)*$AH$22)+((((N47/100)*$AJ$23)*$AH$23)),IF(Calculator!$O$6="SINGLEANOD",SUM((((N47/100)*$AJ$22)*$AH$22))+(((((N47/100)*$AJ$22)*$AN$22)*$AH$22)*Calculator!$G$11)-((((N47/100)*$AJ$22)*$AN$22)*$AH$22)+((((N47/100)*$AJ$23)*$AH$23)),IF(Calculator!$O$6="DUALBASE",SUM((((N47/100)*$AJ$22)*$AH$22))+(((((N47/100)*$AJ$22)*$AN$22)*$AH$22)*Calculator!$G$12)-((((N47/100)*$AJ$22)*$AN$22)*$AH$22)+((((N47/100)*$AJ$23)*$AH$23)),IF(Calculator!$O$6="DUALELEMENTS",SUM((((N47/100)*$AJ$22)*$AH$22))+(((((N47/100)*$AJ$22)*$AN$22)*$AH$22)*Calculator!$G$13)-((((N47/100)*$AJ$22)*$AN$22)*$AH$22)+((((N47/100)*$AJ$23)*$AH$23)),IF(Calculator!$O$6="DUALSPECTRUM",SUM((((N47/100)*$AJ$22)*$AH$22))+(((((N47/100)*$AJ$22)*$AN$22)*$AH$22)*Calculator!$G$15)-((((N47/100)*$AJ$22)*$AN$22)*$AH$22)+((((N47/100)*$AJ$23)*$AH$23)),IF(Calculator!$O$6="DUALHOMESTEAD",SUM((((N47/100)*$AJ$22)*$AH$22))+(((((N47/100)*$AJ$22)*$AN$22)*$AH$22)*Calculator!$G$14)-((((N47/100)*$AJ$22)*$AN$22)*$AH$22)+((((N47/100)*$AJ$23)*$AH$23)),IF(Calculator!$O$6="DUALBAND A",SUM((((N47/100)*$AJ$22)*$AH$22))+(((((N47/100)*$AJ$22)*$AN$22)*$AH$22)*Calculator!$G$16)-((((N47/100)*$AJ$22)*$AN$22)*$AH$22)+((((N47/100)*$AJ$23)*$AH$23)),IF(Calculator!$O$6="DUALBAND B",SUM((((N47/100)*$AJ$22)*$AH$22))+(((((N47/100)*$AJ$22)*$AN$22)*$AH$22)*Calculator!$G$17)-((((N47/100)*$AJ$22)*$AN$22)*$AH$22)+((((N47/100)*$AJ$23)*$AH$23)),IF(Calculator!$O$6="DUALBAND C",SUM((((N47/100)*$AJ$22)*$AH$22))+(((((N47/100)*$AJ$22)*$AN$22)*$AH$22)*Calculator!$G$18)-((((N47/100)*$AJ$22)*$AN$22)*$AH$22)+((((N47/100)*$AJ$23)*$AH$23)),IF(Calculator!$O$6="DUALBAND D",SUM((((N47/100)*$AJ$22)*$AH$22))+(((((N47/100)*$AJ$22)*$AN$22)*$AH$22)*Calculator!$G$19)-((((N47/100)*$AJ$22)*$AN$22)*$AH$22)+((((N47/100)*$AJ$23)*$AH$23)),IF(Calculator!$O$6="DUALURBANE",SUM((((N47/100)*$AJ$22)*$AH$22))+(((((N47/100)*$AJ$22)*$AN$22)*$AH$22)*Calculator!$G$20)-((((N47/100)*$AJ$22)*$AN$22)*$AH$22)+((((N47/100)*$AJ$23)*$AH$23)),IF(Calculator!$O$6="DUALSILVERANOD",SUM((((N47/100)*$AJ$22)*$AH$22))+(((((N47/100)*$AJ$22)*$AN$22)*$AH$22)*Calculator!$G$21)-((((N47/100)*$AJ$22)*$AN$22)*$AH$22)+((((N47/100)*$AJ$23)*$AH$23)),IF(Calculator!$O$6="DUALANOD",SUM((((N47/100)*$AJ$22)*$AH$22))+(((((N47/100)*$AJ$22)*$AN$22)*$AH$22)*Calculator!$G$22)-((((N47/100)*$AJ$22)*$AN$22)*$AH$22)+((((N47/100)*$AJ$23)*$AH$23))))))))))))))))))))))))</f>
        <v>1235.2728142089841</v>
      </c>
    </row>
    <row r="48" spans="1:40">
      <c r="A48" s="8" t="s">
        <v>1398</v>
      </c>
      <c r="B48" s="2">
        <v>2759.4791479492187</v>
      </c>
      <c r="C48" s="2">
        <v>2781.288420410156</v>
      </c>
      <c r="D48" s="2">
        <v>2804.6649377441404</v>
      </c>
      <c r="E48" s="2">
        <v>2826.745920410156</v>
      </c>
      <c r="F48" s="2">
        <v>2850.1224377441404</v>
      </c>
      <c r="G48" s="2">
        <v>2872.1929602050777</v>
      </c>
      <c r="H48" s="2">
        <v>2894.0019775390624</v>
      </c>
      <c r="I48" s="2">
        <v>2917.3787499999999</v>
      </c>
      <c r="J48" s="2">
        <v>2939.1880224609372</v>
      </c>
      <c r="K48" s="2">
        <v>2962.5645397949215</v>
      </c>
      <c r="L48" s="2">
        <v>2984.363352050781</v>
      </c>
      <c r="M48" s="2">
        <v>3006.1723693847653</v>
      </c>
      <c r="N48" s="2">
        <v>3029.5491418457027</v>
      </c>
      <c r="P48" s="8">
        <v>2350</v>
      </c>
      <c r="Q48" s="2">
        <f>IF(Calculator!$O$6="SINGLEBASE",SUM((((B48/100)*$AJ$22)*$AH$22))+((((B48/100)*$AJ$23)*$AH$23)),IF(Calculator!$O$6="SINGLEELEMENTS",SUM((((B48/100)*$AJ$22)*$AH$22))+(((((B48/100)*$AJ$22)*$AN$22)*$AH$22)*Calculator!$G$2)-((((B48/100)*$AJ$22)*$AN$22)*$AH$22)+((((B48/100)*$AJ$23)*$AH$23)),IF(Calculator!$O$6="SINGLESPECTRUM",SUM((((B48/100)*$AJ$22)*$AH$22))+(((((B48/100)*$AJ$22)*$AN$22)*$AH$22)*Calculator!$G$4)-((((B48/100)*$AJ$22)*$AN$22)*$AH$22)+((((B48/100)*$AJ$23)*$AH$23)),IF(Calculator!$O$6="SINGLEHOMESTEAD",SUM((((B48/100)*$AJ$22)*$AH$22))+(((((B48/100)*$AJ$22)*$AN$22)*$AH$22)*Calculator!$G$3)-((((B48/100)*$AJ$22)*$AN$22)*$AH$22)+((((B48/100)*$AJ$23)*$AH$23)),IF(Calculator!$O$6="SINGLEBAND A",SUM((((B48/100)*$AJ$22)*$AH$22))+(((((B48/100)*$AJ$22)*$AN$22)*$AH$22)*Calculator!$G$5)-((((B48/100)*$AJ$22)*$AN$22)*$AH$22)+((((B48/100)*$AJ$23)*$AH$23)),IF(Calculator!$O$6="SINGLEBAND B",SUM((((B48/100)*$AJ$22)*$AH$22))+(((((B48/100)*$AJ$22)*$AN$22)*$AH$22)*Calculator!$G$6)-((((B48/100)*$AJ$22)*$AN$22)*$AH$22)+((((B48/100)*$AJ$23)*$AH$23)),IF(Calculator!$O$6="SINGLEBAND C",SUM((((B48/100)*$AJ$22)*$AH$22))+(((((B48/100)*$AJ$22)*$AN$22)*$AH$22)*Calculator!$G$7)-((((B48/100)*$AJ$22)*$AN$22)*$AH$22)+((((B48/100)*$AJ$23)*$AH$23)),IF(Calculator!$O$6="SINGLEBAND D",SUM((((B48/100)*$AJ$22)*$AH$22))+(((((B48/100)*$AJ$22)*$AN$22)*$AH$22)*Calculator!$G$8)-((((B48/100)*$AJ$22)*$AN$22)*$AH$22)+((((B48/100)*$AJ$23)*$AH$23)),IF(Calculator!$O$6="SINGLEURBANE",SUM((((B48/100)*$AJ$22)*$AH$22))+(((((B48/100)*$AJ$22)*$AN$22)*$AH$22)*Calculator!$G$9)-((((B48/100)*$AJ$22)*$AN$22)*$AH$22)+((((B48/100)*$AJ$23)*$AH$23)),IF(Calculator!$O$6="SINGLESILVERANOD",SUM((((B48/100)*$AJ$22)*$AH$22))+(((((B48/100)*$AJ$22)*$AN$22)*$AH$22)*Calculator!$G$10)-((((B48/100)*$AJ$22)*$AN$22)*$AH$22)+((((B48/100)*$AJ$23)*$AH$23)),IF(Calculator!$O$6="SINGLEANOD",SUM((((B48/100)*$AJ$22)*$AH$22))+(((((B48/100)*$AJ$22)*$AN$22)*$AH$22)*Calculator!$G$11)-((((B48/100)*$AJ$22)*$AN$22)*$AH$22)+((((B48/100)*$AJ$23)*$AH$23)),IF(Calculator!$O$6="DUALBASE",SUM((((B48/100)*$AJ$22)*$AH$22))+(((((B48/100)*$AJ$22)*$AN$22)*$AH$22)*Calculator!$G$12)-((((B48/100)*$AJ$22)*$AN$22)*$AH$22)+((((B48/100)*$AJ$23)*$AH$23)),IF(Calculator!$O$6="DUALELEMENTS",SUM((((B48/100)*$AJ$22)*$AH$22))+(((((B48/100)*$AJ$22)*$AN$22)*$AH$22)*Calculator!$G$13)-((((B48/100)*$AJ$22)*$AN$22)*$AH$22)+((((B48/100)*$AJ$23)*$AH$23)),IF(Calculator!$O$6="DUALSPECTRUM",SUM((((B48/100)*$AJ$22)*$AH$22))+(((((B48/100)*$AJ$22)*$AN$22)*$AH$22)*Calculator!$G$15)-((((B48/100)*$AJ$22)*$AN$22)*$AH$22)+((((B48/100)*$AJ$23)*$AH$23)),IF(Calculator!$O$6="DUALHOMESTEAD",SUM((((B48/100)*$AJ$22)*$AH$22))+(((((B48/100)*$AJ$22)*$AN$22)*$AH$22)*Calculator!$G$14)-((((B48/100)*$AJ$22)*$AN$22)*$AH$22)+((((B48/100)*$AJ$23)*$AH$23)),IF(Calculator!$O$6="DUALBAND A",SUM((((B48/100)*$AJ$22)*$AH$22))+(((((B48/100)*$AJ$22)*$AN$22)*$AH$22)*Calculator!$G$16)-((((B48/100)*$AJ$22)*$AN$22)*$AH$22)+((((B48/100)*$AJ$23)*$AH$23)),IF(Calculator!$O$6="DUALBAND B",SUM((((B48/100)*$AJ$22)*$AH$22))+(((((B48/100)*$AJ$22)*$AN$22)*$AH$22)*Calculator!$G$17)-((((B48/100)*$AJ$22)*$AN$22)*$AH$22)+((((B48/100)*$AJ$23)*$AH$23)),IF(Calculator!$O$6="DUALBAND C",SUM((((B48/100)*$AJ$22)*$AH$22))+(((((B48/100)*$AJ$22)*$AN$22)*$AH$22)*Calculator!$G$18)-((((B48/100)*$AJ$22)*$AN$22)*$AH$22)+((((B48/100)*$AJ$23)*$AH$23)),IF(Calculator!$O$6="DUALBAND D",SUM((((B48/100)*$AJ$22)*$AH$22))+(((((B48/100)*$AJ$22)*$AN$22)*$AH$22)*Calculator!$G$19)-((((B48/100)*$AJ$22)*$AN$22)*$AH$22)+((((B48/100)*$AJ$23)*$AH$23)),IF(Calculator!$O$6="DUALURBANE",SUM((((B48/100)*$AJ$22)*$AH$22))+(((((B48/100)*$AJ$22)*$AN$22)*$AH$22)*Calculator!$G$20)-((((B48/100)*$AJ$22)*$AN$22)*$AH$22)+((((B48/100)*$AJ$23)*$AH$23)),IF(Calculator!$O$6="DUALSILVERANOD",SUM((((B48/100)*$AJ$22)*$AH$22))+(((((B48/100)*$AJ$22)*$AN$22)*$AH$22)*Calculator!$G$21)-((((B48/100)*$AJ$22)*$AN$22)*$AH$22)+((((B48/100)*$AJ$23)*$AH$23)),IF(Calculator!$O$6="DUALANOD",SUM((((B48/100)*$AJ$22)*$AH$22))+(((((B48/100)*$AJ$22)*$AN$22)*$AH$22)*Calculator!$G$22)-((((B48/100)*$AJ$22)*$AN$22)*$AH$22)+((((B48/100)*$AJ$23)*$AH$23))))))))))))))))))))))))</f>
        <v>1131.3864506591794</v>
      </c>
      <c r="R48" s="2">
        <f>IF(Calculator!$O$6="SINGLEBASE",SUM((((C48/100)*$AJ$22)*$AH$22))+((((C48/100)*$AJ$23)*$AH$23)),IF(Calculator!$O$6="SINGLEELEMENTS",SUM((((C48/100)*$AJ$22)*$AH$22))+(((((C48/100)*$AJ$22)*$AN$22)*$AH$22)*Calculator!$G$2)-((((C48/100)*$AJ$22)*$AN$22)*$AH$22)+((((C48/100)*$AJ$23)*$AH$23)),IF(Calculator!$O$6="SINGLESPECTRUM",SUM((((C48/100)*$AJ$22)*$AH$22))+(((((C48/100)*$AJ$22)*$AN$22)*$AH$22)*Calculator!$G$4)-((((C48/100)*$AJ$22)*$AN$22)*$AH$22)+((((C48/100)*$AJ$23)*$AH$23)),IF(Calculator!$O$6="SINGLEHOMESTEAD",SUM((((C48/100)*$AJ$22)*$AH$22))+(((((C48/100)*$AJ$22)*$AN$22)*$AH$22)*Calculator!$G$3)-((((C48/100)*$AJ$22)*$AN$22)*$AH$22)+((((C48/100)*$AJ$23)*$AH$23)),IF(Calculator!$O$6="SINGLEBAND A",SUM((((C48/100)*$AJ$22)*$AH$22))+(((((C48/100)*$AJ$22)*$AN$22)*$AH$22)*Calculator!$G$5)-((((C48/100)*$AJ$22)*$AN$22)*$AH$22)+((((C48/100)*$AJ$23)*$AH$23)),IF(Calculator!$O$6="SINGLEBAND B",SUM((((C48/100)*$AJ$22)*$AH$22))+(((((C48/100)*$AJ$22)*$AN$22)*$AH$22)*Calculator!$G$6)-((((C48/100)*$AJ$22)*$AN$22)*$AH$22)+((((C48/100)*$AJ$23)*$AH$23)),IF(Calculator!$O$6="SINGLEBAND C",SUM((((C48/100)*$AJ$22)*$AH$22))+(((((C48/100)*$AJ$22)*$AN$22)*$AH$22)*Calculator!$G$7)-((((C48/100)*$AJ$22)*$AN$22)*$AH$22)+((((C48/100)*$AJ$23)*$AH$23)),IF(Calculator!$O$6="SINGLEBAND D",SUM((((C48/100)*$AJ$22)*$AH$22))+(((((C48/100)*$AJ$22)*$AN$22)*$AH$22)*Calculator!$G$8)-((((C48/100)*$AJ$22)*$AN$22)*$AH$22)+((((C48/100)*$AJ$23)*$AH$23)),IF(Calculator!$O$6="SINGLEURBANE",SUM((((C48/100)*$AJ$22)*$AH$22))+(((((C48/100)*$AJ$22)*$AN$22)*$AH$22)*Calculator!$G$9)-((((C48/100)*$AJ$22)*$AN$22)*$AH$22)+((((C48/100)*$AJ$23)*$AH$23)),IF(Calculator!$O$6="SINGLESILVERANOD",SUM((((C48/100)*$AJ$22)*$AH$22))+(((((C48/100)*$AJ$22)*$AN$22)*$AH$22)*Calculator!$G$10)-((((C48/100)*$AJ$22)*$AN$22)*$AH$22)+((((C48/100)*$AJ$23)*$AH$23)),IF(Calculator!$O$6="SINGLEANOD",SUM((((C48/100)*$AJ$22)*$AH$22))+(((((C48/100)*$AJ$22)*$AN$22)*$AH$22)*Calculator!$G$11)-((((C48/100)*$AJ$22)*$AN$22)*$AH$22)+((((C48/100)*$AJ$23)*$AH$23)),IF(Calculator!$O$6="DUALBASE",SUM((((C48/100)*$AJ$22)*$AH$22))+(((((C48/100)*$AJ$22)*$AN$22)*$AH$22)*Calculator!$G$12)-((((C48/100)*$AJ$22)*$AN$22)*$AH$22)+((((C48/100)*$AJ$23)*$AH$23)),IF(Calculator!$O$6="DUALELEMENTS",SUM((((C48/100)*$AJ$22)*$AH$22))+(((((C48/100)*$AJ$22)*$AN$22)*$AH$22)*Calculator!$G$13)-((((C48/100)*$AJ$22)*$AN$22)*$AH$22)+((((C48/100)*$AJ$23)*$AH$23)),IF(Calculator!$O$6="DUALSPECTRUM",SUM((((C48/100)*$AJ$22)*$AH$22))+(((((C48/100)*$AJ$22)*$AN$22)*$AH$22)*Calculator!$G$15)-((((C48/100)*$AJ$22)*$AN$22)*$AH$22)+((((C48/100)*$AJ$23)*$AH$23)),IF(Calculator!$O$6="DUALHOMESTEAD",SUM((((C48/100)*$AJ$22)*$AH$22))+(((((C48/100)*$AJ$22)*$AN$22)*$AH$22)*Calculator!$G$14)-((((C48/100)*$AJ$22)*$AN$22)*$AH$22)+((((C48/100)*$AJ$23)*$AH$23)),IF(Calculator!$O$6="DUALBAND A",SUM((((C48/100)*$AJ$22)*$AH$22))+(((((C48/100)*$AJ$22)*$AN$22)*$AH$22)*Calculator!$G$16)-((((C48/100)*$AJ$22)*$AN$22)*$AH$22)+((((C48/100)*$AJ$23)*$AH$23)),IF(Calculator!$O$6="DUALBAND B",SUM((((C48/100)*$AJ$22)*$AH$22))+(((((C48/100)*$AJ$22)*$AN$22)*$AH$22)*Calculator!$G$17)-((((C48/100)*$AJ$22)*$AN$22)*$AH$22)+((((C48/100)*$AJ$23)*$AH$23)),IF(Calculator!$O$6="DUALBAND C",SUM((((C48/100)*$AJ$22)*$AH$22))+(((((C48/100)*$AJ$22)*$AN$22)*$AH$22)*Calculator!$G$18)-((((C48/100)*$AJ$22)*$AN$22)*$AH$22)+((((C48/100)*$AJ$23)*$AH$23)),IF(Calculator!$O$6="DUALBAND D",SUM((((C48/100)*$AJ$22)*$AH$22))+(((((C48/100)*$AJ$22)*$AN$22)*$AH$22)*Calculator!$G$19)-((((C48/100)*$AJ$22)*$AN$22)*$AH$22)+((((C48/100)*$AJ$23)*$AH$23)),IF(Calculator!$O$6="DUALURBANE",SUM((((C48/100)*$AJ$22)*$AH$22))+(((((C48/100)*$AJ$22)*$AN$22)*$AH$22)*Calculator!$G$20)-((((C48/100)*$AJ$22)*$AN$22)*$AH$22)+((((C48/100)*$AJ$23)*$AH$23)),IF(Calculator!$O$6="DUALSILVERANOD",SUM((((C48/100)*$AJ$22)*$AH$22))+(((((C48/100)*$AJ$22)*$AN$22)*$AH$22)*Calculator!$G$21)-((((C48/100)*$AJ$22)*$AN$22)*$AH$22)+((((C48/100)*$AJ$23)*$AH$23)),IF(Calculator!$O$6="DUALANOD",SUM((((C48/100)*$AJ$22)*$AH$22))+(((((C48/100)*$AJ$22)*$AN$22)*$AH$22)*Calculator!$G$22)-((((C48/100)*$AJ$22)*$AN$22)*$AH$22)+((((C48/100)*$AJ$23)*$AH$23))))))))))))))))))))))))</f>
        <v>1140.3282523681637</v>
      </c>
      <c r="S48" s="2">
        <f>IF(Calculator!$O$6="SINGLEBASE",SUM((((D48/100)*$AJ$22)*$AH$22))+((((D48/100)*$AJ$23)*$AH$23)),IF(Calculator!$O$6="SINGLEELEMENTS",SUM((((D48/100)*$AJ$22)*$AH$22))+(((((D48/100)*$AJ$22)*$AN$22)*$AH$22)*Calculator!$G$2)-((((D48/100)*$AJ$22)*$AN$22)*$AH$22)+((((D48/100)*$AJ$23)*$AH$23)),IF(Calculator!$O$6="SINGLESPECTRUM",SUM((((D48/100)*$AJ$22)*$AH$22))+(((((D48/100)*$AJ$22)*$AN$22)*$AH$22)*Calculator!$G$4)-((((D48/100)*$AJ$22)*$AN$22)*$AH$22)+((((D48/100)*$AJ$23)*$AH$23)),IF(Calculator!$O$6="SINGLEHOMESTEAD",SUM((((D48/100)*$AJ$22)*$AH$22))+(((((D48/100)*$AJ$22)*$AN$22)*$AH$22)*Calculator!$G$3)-((((D48/100)*$AJ$22)*$AN$22)*$AH$22)+((((D48/100)*$AJ$23)*$AH$23)),IF(Calculator!$O$6="SINGLEBAND A",SUM((((D48/100)*$AJ$22)*$AH$22))+(((((D48/100)*$AJ$22)*$AN$22)*$AH$22)*Calculator!$G$5)-((((D48/100)*$AJ$22)*$AN$22)*$AH$22)+((((D48/100)*$AJ$23)*$AH$23)),IF(Calculator!$O$6="SINGLEBAND B",SUM((((D48/100)*$AJ$22)*$AH$22))+(((((D48/100)*$AJ$22)*$AN$22)*$AH$22)*Calculator!$G$6)-((((D48/100)*$AJ$22)*$AN$22)*$AH$22)+((((D48/100)*$AJ$23)*$AH$23)),IF(Calculator!$O$6="SINGLEBAND C",SUM((((D48/100)*$AJ$22)*$AH$22))+(((((D48/100)*$AJ$22)*$AN$22)*$AH$22)*Calculator!$G$7)-((((D48/100)*$AJ$22)*$AN$22)*$AH$22)+((((D48/100)*$AJ$23)*$AH$23)),IF(Calculator!$O$6="SINGLEBAND D",SUM((((D48/100)*$AJ$22)*$AH$22))+(((((D48/100)*$AJ$22)*$AN$22)*$AH$22)*Calculator!$G$8)-((((D48/100)*$AJ$22)*$AN$22)*$AH$22)+((((D48/100)*$AJ$23)*$AH$23)),IF(Calculator!$O$6="SINGLEURBANE",SUM((((D48/100)*$AJ$22)*$AH$22))+(((((D48/100)*$AJ$22)*$AN$22)*$AH$22)*Calculator!$G$9)-((((D48/100)*$AJ$22)*$AN$22)*$AH$22)+((((D48/100)*$AJ$23)*$AH$23)),IF(Calculator!$O$6="SINGLESILVERANOD",SUM((((D48/100)*$AJ$22)*$AH$22))+(((((D48/100)*$AJ$22)*$AN$22)*$AH$22)*Calculator!$G$10)-((((D48/100)*$AJ$22)*$AN$22)*$AH$22)+((((D48/100)*$AJ$23)*$AH$23)),IF(Calculator!$O$6="SINGLEANOD",SUM((((D48/100)*$AJ$22)*$AH$22))+(((((D48/100)*$AJ$22)*$AN$22)*$AH$22)*Calculator!$G$11)-((((D48/100)*$AJ$22)*$AN$22)*$AH$22)+((((D48/100)*$AJ$23)*$AH$23)),IF(Calculator!$O$6="DUALBASE",SUM((((D48/100)*$AJ$22)*$AH$22))+(((((D48/100)*$AJ$22)*$AN$22)*$AH$22)*Calculator!$G$12)-((((D48/100)*$AJ$22)*$AN$22)*$AH$22)+((((D48/100)*$AJ$23)*$AH$23)),IF(Calculator!$O$6="DUALELEMENTS",SUM((((D48/100)*$AJ$22)*$AH$22))+(((((D48/100)*$AJ$22)*$AN$22)*$AH$22)*Calculator!$G$13)-((((D48/100)*$AJ$22)*$AN$22)*$AH$22)+((((D48/100)*$AJ$23)*$AH$23)),IF(Calculator!$O$6="DUALSPECTRUM",SUM((((D48/100)*$AJ$22)*$AH$22))+(((((D48/100)*$AJ$22)*$AN$22)*$AH$22)*Calculator!$G$15)-((((D48/100)*$AJ$22)*$AN$22)*$AH$22)+((((D48/100)*$AJ$23)*$AH$23)),IF(Calculator!$O$6="DUALHOMESTEAD",SUM((((D48/100)*$AJ$22)*$AH$22))+(((((D48/100)*$AJ$22)*$AN$22)*$AH$22)*Calculator!$G$14)-((((D48/100)*$AJ$22)*$AN$22)*$AH$22)+((((D48/100)*$AJ$23)*$AH$23)),IF(Calculator!$O$6="DUALBAND A",SUM((((D48/100)*$AJ$22)*$AH$22))+(((((D48/100)*$AJ$22)*$AN$22)*$AH$22)*Calculator!$G$16)-((((D48/100)*$AJ$22)*$AN$22)*$AH$22)+((((D48/100)*$AJ$23)*$AH$23)),IF(Calculator!$O$6="DUALBAND B",SUM((((D48/100)*$AJ$22)*$AH$22))+(((((D48/100)*$AJ$22)*$AN$22)*$AH$22)*Calculator!$G$17)-((((D48/100)*$AJ$22)*$AN$22)*$AH$22)+((((D48/100)*$AJ$23)*$AH$23)),IF(Calculator!$O$6="DUALBAND C",SUM((((D48/100)*$AJ$22)*$AH$22))+(((((D48/100)*$AJ$22)*$AN$22)*$AH$22)*Calculator!$G$18)-((((D48/100)*$AJ$22)*$AN$22)*$AH$22)+((((D48/100)*$AJ$23)*$AH$23)),IF(Calculator!$O$6="DUALBAND D",SUM((((D48/100)*$AJ$22)*$AH$22))+(((((D48/100)*$AJ$22)*$AN$22)*$AH$22)*Calculator!$G$19)-((((D48/100)*$AJ$22)*$AN$22)*$AH$22)+((((D48/100)*$AJ$23)*$AH$23)),IF(Calculator!$O$6="DUALURBANE",SUM((((D48/100)*$AJ$22)*$AH$22))+(((((D48/100)*$AJ$22)*$AN$22)*$AH$22)*Calculator!$G$20)-((((D48/100)*$AJ$22)*$AN$22)*$AH$22)+((((D48/100)*$AJ$23)*$AH$23)),IF(Calculator!$O$6="DUALSILVERANOD",SUM((((D48/100)*$AJ$22)*$AH$22))+(((((D48/100)*$AJ$22)*$AN$22)*$AH$22)*Calculator!$G$21)-((((D48/100)*$AJ$22)*$AN$22)*$AH$22)+((((D48/100)*$AJ$23)*$AH$23)),IF(Calculator!$O$6="DUALANOD",SUM((((D48/100)*$AJ$22)*$AH$22))+(((((D48/100)*$AJ$22)*$AN$22)*$AH$22)*Calculator!$G$22)-((((D48/100)*$AJ$22)*$AN$22)*$AH$22)+((((D48/100)*$AJ$23)*$AH$23))))))))))))))))))))))))</f>
        <v>1149.9126244750973</v>
      </c>
      <c r="T48" s="2">
        <f>IF(Calculator!$O$6="SINGLEBASE",SUM((((E48/100)*$AJ$22)*$AH$22))+((((E48/100)*$AJ$23)*$AH$23)),IF(Calculator!$O$6="SINGLEELEMENTS",SUM((((E48/100)*$AJ$22)*$AH$22))+(((((E48/100)*$AJ$22)*$AN$22)*$AH$22)*Calculator!$G$2)-((((E48/100)*$AJ$22)*$AN$22)*$AH$22)+((((E48/100)*$AJ$23)*$AH$23)),IF(Calculator!$O$6="SINGLESPECTRUM",SUM((((E48/100)*$AJ$22)*$AH$22))+(((((E48/100)*$AJ$22)*$AN$22)*$AH$22)*Calculator!$G$4)-((((E48/100)*$AJ$22)*$AN$22)*$AH$22)+((((E48/100)*$AJ$23)*$AH$23)),IF(Calculator!$O$6="SINGLEHOMESTEAD",SUM((((E48/100)*$AJ$22)*$AH$22))+(((((E48/100)*$AJ$22)*$AN$22)*$AH$22)*Calculator!$G$3)-((((E48/100)*$AJ$22)*$AN$22)*$AH$22)+((((E48/100)*$AJ$23)*$AH$23)),IF(Calculator!$O$6="SINGLEBAND A",SUM((((E48/100)*$AJ$22)*$AH$22))+(((((E48/100)*$AJ$22)*$AN$22)*$AH$22)*Calculator!$G$5)-((((E48/100)*$AJ$22)*$AN$22)*$AH$22)+((((E48/100)*$AJ$23)*$AH$23)),IF(Calculator!$O$6="SINGLEBAND B",SUM((((E48/100)*$AJ$22)*$AH$22))+(((((E48/100)*$AJ$22)*$AN$22)*$AH$22)*Calculator!$G$6)-((((E48/100)*$AJ$22)*$AN$22)*$AH$22)+((((E48/100)*$AJ$23)*$AH$23)),IF(Calculator!$O$6="SINGLEBAND C",SUM((((E48/100)*$AJ$22)*$AH$22))+(((((E48/100)*$AJ$22)*$AN$22)*$AH$22)*Calculator!$G$7)-((((E48/100)*$AJ$22)*$AN$22)*$AH$22)+((((E48/100)*$AJ$23)*$AH$23)),IF(Calculator!$O$6="SINGLEBAND D",SUM((((E48/100)*$AJ$22)*$AH$22))+(((((E48/100)*$AJ$22)*$AN$22)*$AH$22)*Calculator!$G$8)-((((E48/100)*$AJ$22)*$AN$22)*$AH$22)+((((E48/100)*$AJ$23)*$AH$23)),IF(Calculator!$O$6="SINGLEURBANE",SUM((((E48/100)*$AJ$22)*$AH$22))+(((((E48/100)*$AJ$22)*$AN$22)*$AH$22)*Calculator!$G$9)-((((E48/100)*$AJ$22)*$AN$22)*$AH$22)+((((E48/100)*$AJ$23)*$AH$23)),IF(Calculator!$O$6="SINGLESILVERANOD",SUM((((E48/100)*$AJ$22)*$AH$22))+(((((E48/100)*$AJ$22)*$AN$22)*$AH$22)*Calculator!$G$10)-((((E48/100)*$AJ$22)*$AN$22)*$AH$22)+((((E48/100)*$AJ$23)*$AH$23)),IF(Calculator!$O$6="SINGLEANOD",SUM((((E48/100)*$AJ$22)*$AH$22))+(((((E48/100)*$AJ$22)*$AN$22)*$AH$22)*Calculator!$G$11)-((((E48/100)*$AJ$22)*$AN$22)*$AH$22)+((((E48/100)*$AJ$23)*$AH$23)),IF(Calculator!$O$6="DUALBASE",SUM((((E48/100)*$AJ$22)*$AH$22))+(((((E48/100)*$AJ$22)*$AN$22)*$AH$22)*Calculator!$G$12)-((((E48/100)*$AJ$22)*$AN$22)*$AH$22)+((((E48/100)*$AJ$23)*$AH$23)),IF(Calculator!$O$6="DUALELEMENTS",SUM((((E48/100)*$AJ$22)*$AH$22))+(((((E48/100)*$AJ$22)*$AN$22)*$AH$22)*Calculator!$G$13)-((((E48/100)*$AJ$22)*$AN$22)*$AH$22)+((((E48/100)*$AJ$23)*$AH$23)),IF(Calculator!$O$6="DUALSPECTRUM",SUM((((E48/100)*$AJ$22)*$AH$22))+(((((E48/100)*$AJ$22)*$AN$22)*$AH$22)*Calculator!$G$15)-((((E48/100)*$AJ$22)*$AN$22)*$AH$22)+((((E48/100)*$AJ$23)*$AH$23)),IF(Calculator!$O$6="DUALHOMESTEAD",SUM((((E48/100)*$AJ$22)*$AH$22))+(((((E48/100)*$AJ$22)*$AN$22)*$AH$22)*Calculator!$G$14)-((((E48/100)*$AJ$22)*$AN$22)*$AH$22)+((((E48/100)*$AJ$23)*$AH$23)),IF(Calculator!$O$6="DUALBAND A",SUM((((E48/100)*$AJ$22)*$AH$22))+(((((E48/100)*$AJ$22)*$AN$22)*$AH$22)*Calculator!$G$16)-((((E48/100)*$AJ$22)*$AN$22)*$AH$22)+((((E48/100)*$AJ$23)*$AH$23)),IF(Calculator!$O$6="DUALBAND B",SUM((((E48/100)*$AJ$22)*$AH$22))+(((((E48/100)*$AJ$22)*$AN$22)*$AH$22)*Calculator!$G$17)-((((E48/100)*$AJ$22)*$AN$22)*$AH$22)+((((E48/100)*$AJ$23)*$AH$23)),IF(Calculator!$O$6="DUALBAND C",SUM((((E48/100)*$AJ$22)*$AH$22))+(((((E48/100)*$AJ$22)*$AN$22)*$AH$22)*Calculator!$G$18)-((((E48/100)*$AJ$22)*$AN$22)*$AH$22)+((((E48/100)*$AJ$23)*$AH$23)),IF(Calculator!$O$6="DUALBAND D",SUM((((E48/100)*$AJ$22)*$AH$22))+(((((E48/100)*$AJ$22)*$AN$22)*$AH$22)*Calculator!$G$19)-((((E48/100)*$AJ$22)*$AN$22)*$AH$22)+((((E48/100)*$AJ$23)*$AH$23)),IF(Calculator!$O$6="DUALURBANE",SUM((((E48/100)*$AJ$22)*$AH$22))+(((((E48/100)*$AJ$22)*$AN$22)*$AH$22)*Calculator!$G$20)-((((E48/100)*$AJ$22)*$AN$22)*$AH$22)+((((E48/100)*$AJ$23)*$AH$23)),IF(Calculator!$O$6="DUALSILVERANOD",SUM((((E48/100)*$AJ$22)*$AH$22))+(((((E48/100)*$AJ$22)*$AN$22)*$AH$22)*Calculator!$G$21)-((((E48/100)*$AJ$22)*$AN$22)*$AH$22)+((((E48/100)*$AJ$23)*$AH$23)),IF(Calculator!$O$6="DUALANOD",SUM((((E48/100)*$AJ$22)*$AH$22))+(((((E48/100)*$AJ$22)*$AN$22)*$AH$22)*Calculator!$G$22)-((((E48/100)*$AJ$22)*$AN$22)*$AH$22)+((((E48/100)*$AJ$23)*$AH$23))))))))))))))))))))))))</f>
        <v>1158.9658273681637</v>
      </c>
      <c r="U48" s="2">
        <f>IF(Calculator!$O$6="SINGLEBASE",SUM((((F48/100)*$AJ$22)*$AH$22))+((((F48/100)*$AJ$23)*$AH$23)),IF(Calculator!$O$6="SINGLEELEMENTS",SUM((((F48/100)*$AJ$22)*$AH$22))+(((((F48/100)*$AJ$22)*$AN$22)*$AH$22)*Calculator!$G$2)-((((F48/100)*$AJ$22)*$AN$22)*$AH$22)+((((F48/100)*$AJ$23)*$AH$23)),IF(Calculator!$O$6="SINGLESPECTRUM",SUM((((F48/100)*$AJ$22)*$AH$22))+(((((F48/100)*$AJ$22)*$AN$22)*$AH$22)*Calculator!$G$4)-((((F48/100)*$AJ$22)*$AN$22)*$AH$22)+((((F48/100)*$AJ$23)*$AH$23)),IF(Calculator!$O$6="SINGLEHOMESTEAD",SUM((((F48/100)*$AJ$22)*$AH$22))+(((((F48/100)*$AJ$22)*$AN$22)*$AH$22)*Calculator!$G$3)-((((F48/100)*$AJ$22)*$AN$22)*$AH$22)+((((F48/100)*$AJ$23)*$AH$23)),IF(Calculator!$O$6="SINGLEBAND A",SUM((((F48/100)*$AJ$22)*$AH$22))+(((((F48/100)*$AJ$22)*$AN$22)*$AH$22)*Calculator!$G$5)-((((F48/100)*$AJ$22)*$AN$22)*$AH$22)+((((F48/100)*$AJ$23)*$AH$23)),IF(Calculator!$O$6="SINGLEBAND B",SUM((((F48/100)*$AJ$22)*$AH$22))+(((((F48/100)*$AJ$22)*$AN$22)*$AH$22)*Calculator!$G$6)-((((F48/100)*$AJ$22)*$AN$22)*$AH$22)+((((F48/100)*$AJ$23)*$AH$23)),IF(Calculator!$O$6="SINGLEBAND C",SUM((((F48/100)*$AJ$22)*$AH$22))+(((((F48/100)*$AJ$22)*$AN$22)*$AH$22)*Calculator!$G$7)-((((F48/100)*$AJ$22)*$AN$22)*$AH$22)+((((F48/100)*$AJ$23)*$AH$23)),IF(Calculator!$O$6="SINGLEBAND D",SUM((((F48/100)*$AJ$22)*$AH$22))+(((((F48/100)*$AJ$22)*$AN$22)*$AH$22)*Calculator!$G$8)-((((F48/100)*$AJ$22)*$AN$22)*$AH$22)+((((F48/100)*$AJ$23)*$AH$23)),IF(Calculator!$O$6="SINGLEURBANE",SUM((((F48/100)*$AJ$22)*$AH$22))+(((((F48/100)*$AJ$22)*$AN$22)*$AH$22)*Calculator!$G$9)-((((F48/100)*$AJ$22)*$AN$22)*$AH$22)+((((F48/100)*$AJ$23)*$AH$23)),IF(Calculator!$O$6="SINGLESILVERANOD",SUM((((F48/100)*$AJ$22)*$AH$22))+(((((F48/100)*$AJ$22)*$AN$22)*$AH$22)*Calculator!$G$10)-((((F48/100)*$AJ$22)*$AN$22)*$AH$22)+((((F48/100)*$AJ$23)*$AH$23)),IF(Calculator!$O$6="SINGLEANOD",SUM((((F48/100)*$AJ$22)*$AH$22))+(((((F48/100)*$AJ$22)*$AN$22)*$AH$22)*Calculator!$G$11)-((((F48/100)*$AJ$22)*$AN$22)*$AH$22)+((((F48/100)*$AJ$23)*$AH$23)),IF(Calculator!$O$6="DUALBASE",SUM((((F48/100)*$AJ$22)*$AH$22))+(((((F48/100)*$AJ$22)*$AN$22)*$AH$22)*Calculator!$G$12)-((((F48/100)*$AJ$22)*$AN$22)*$AH$22)+((((F48/100)*$AJ$23)*$AH$23)),IF(Calculator!$O$6="DUALELEMENTS",SUM((((F48/100)*$AJ$22)*$AH$22))+(((((F48/100)*$AJ$22)*$AN$22)*$AH$22)*Calculator!$G$13)-((((F48/100)*$AJ$22)*$AN$22)*$AH$22)+((((F48/100)*$AJ$23)*$AH$23)),IF(Calculator!$O$6="DUALSPECTRUM",SUM((((F48/100)*$AJ$22)*$AH$22))+(((((F48/100)*$AJ$22)*$AN$22)*$AH$22)*Calculator!$G$15)-((((F48/100)*$AJ$22)*$AN$22)*$AH$22)+((((F48/100)*$AJ$23)*$AH$23)),IF(Calculator!$O$6="DUALHOMESTEAD",SUM((((F48/100)*$AJ$22)*$AH$22))+(((((F48/100)*$AJ$22)*$AN$22)*$AH$22)*Calculator!$G$14)-((((F48/100)*$AJ$22)*$AN$22)*$AH$22)+((((F48/100)*$AJ$23)*$AH$23)),IF(Calculator!$O$6="DUALBAND A",SUM((((F48/100)*$AJ$22)*$AH$22))+(((((F48/100)*$AJ$22)*$AN$22)*$AH$22)*Calculator!$G$16)-((((F48/100)*$AJ$22)*$AN$22)*$AH$22)+((((F48/100)*$AJ$23)*$AH$23)),IF(Calculator!$O$6="DUALBAND B",SUM((((F48/100)*$AJ$22)*$AH$22))+(((((F48/100)*$AJ$22)*$AN$22)*$AH$22)*Calculator!$G$17)-((((F48/100)*$AJ$22)*$AN$22)*$AH$22)+((((F48/100)*$AJ$23)*$AH$23)),IF(Calculator!$O$6="DUALBAND C",SUM((((F48/100)*$AJ$22)*$AH$22))+(((((F48/100)*$AJ$22)*$AN$22)*$AH$22)*Calculator!$G$18)-((((F48/100)*$AJ$22)*$AN$22)*$AH$22)+((((F48/100)*$AJ$23)*$AH$23)),IF(Calculator!$O$6="DUALBAND D",SUM((((F48/100)*$AJ$22)*$AH$22))+(((((F48/100)*$AJ$22)*$AN$22)*$AH$22)*Calculator!$G$19)-((((F48/100)*$AJ$22)*$AN$22)*$AH$22)+((((F48/100)*$AJ$23)*$AH$23)),IF(Calculator!$O$6="DUALURBANE",SUM((((F48/100)*$AJ$22)*$AH$22))+(((((F48/100)*$AJ$22)*$AN$22)*$AH$22)*Calculator!$G$20)-((((F48/100)*$AJ$22)*$AN$22)*$AH$22)+((((F48/100)*$AJ$23)*$AH$23)),IF(Calculator!$O$6="DUALSILVERANOD",SUM((((F48/100)*$AJ$22)*$AH$22))+(((((F48/100)*$AJ$22)*$AN$22)*$AH$22)*Calculator!$G$21)-((((F48/100)*$AJ$22)*$AN$22)*$AH$22)+((((F48/100)*$AJ$23)*$AH$23)),IF(Calculator!$O$6="DUALANOD",SUM((((F48/100)*$AJ$22)*$AH$22))+(((((F48/100)*$AJ$22)*$AN$22)*$AH$22)*Calculator!$G$22)-((((F48/100)*$AJ$22)*$AN$22)*$AH$22)+((((F48/100)*$AJ$23)*$AH$23))))))))))))))))))))))))</f>
        <v>1168.5501994750973</v>
      </c>
      <c r="V48" s="2">
        <f>IF(Calculator!$O$6="SINGLEBASE",SUM((((G48/100)*$AJ$22)*$AH$22))+((((G48/100)*$AJ$23)*$AH$23)),IF(Calculator!$O$6="SINGLEELEMENTS",SUM((((G48/100)*$AJ$22)*$AH$22))+(((((G48/100)*$AJ$22)*$AN$22)*$AH$22)*Calculator!$G$2)-((((G48/100)*$AJ$22)*$AN$22)*$AH$22)+((((G48/100)*$AJ$23)*$AH$23)),IF(Calculator!$O$6="SINGLESPECTRUM",SUM((((G48/100)*$AJ$22)*$AH$22))+(((((G48/100)*$AJ$22)*$AN$22)*$AH$22)*Calculator!$G$4)-((((G48/100)*$AJ$22)*$AN$22)*$AH$22)+((((G48/100)*$AJ$23)*$AH$23)),IF(Calculator!$O$6="SINGLEHOMESTEAD",SUM((((G48/100)*$AJ$22)*$AH$22))+(((((G48/100)*$AJ$22)*$AN$22)*$AH$22)*Calculator!$G$3)-((((G48/100)*$AJ$22)*$AN$22)*$AH$22)+((((G48/100)*$AJ$23)*$AH$23)),IF(Calculator!$O$6="SINGLEBAND A",SUM((((G48/100)*$AJ$22)*$AH$22))+(((((G48/100)*$AJ$22)*$AN$22)*$AH$22)*Calculator!$G$5)-((((G48/100)*$AJ$22)*$AN$22)*$AH$22)+((((G48/100)*$AJ$23)*$AH$23)),IF(Calculator!$O$6="SINGLEBAND B",SUM((((G48/100)*$AJ$22)*$AH$22))+(((((G48/100)*$AJ$22)*$AN$22)*$AH$22)*Calculator!$G$6)-((((G48/100)*$AJ$22)*$AN$22)*$AH$22)+((((G48/100)*$AJ$23)*$AH$23)),IF(Calculator!$O$6="SINGLEBAND C",SUM((((G48/100)*$AJ$22)*$AH$22))+(((((G48/100)*$AJ$22)*$AN$22)*$AH$22)*Calculator!$G$7)-((((G48/100)*$AJ$22)*$AN$22)*$AH$22)+((((G48/100)*$AJ$23)*$AH$23)),IF(Calculator!$O$6="SINGLEBAND D",SUM((((G48/100)*$AJ$22)*$AH$22))+(((((G48/100)*$AJ$22)*$AN$22)*$AH$22)*Calculator!$G$8)-((((G48/100)*$AJ$22)*$AN$22)*$AH$22)+((((G48/100)*$AJ$23)*$AH$23)),IF(Calculator!$O$6="SINGLEURBANE",SUM((((G48/100)*$AJ$22)*$AH$22))+(((((G48/100)*$AJ$22)*$AN$22)*$AH$22)*Calculator!$G$9)-((((G48/100)*$AJ$22)*$AN$22)*$AH$22)+((((G48/100)*$AJ$23)*$AH$23)),IF(Calculator!$O$6="SINGLESILVERANOD",SUM((((G48/100)*$AJ$22)*$AH$22))+(((((G48/100)*$AJ$22)*$AN$22)*$AH$22)*Calculator!$G$10)-((((G48/100)*$AJ$22)*$AN$22)*$AH$22)+((((G48/100)*$AJ$23)*$AH$23)),IF(Calculator!$O$6="SINGLEANOD",SUM((((G48/100)*$AJ$22)*$AH$22))+(((((G48/100)*$AJ$22)*$AN$22)*$AH$22)*Calculator!$G$11)-((((G48/100)*$AJ$22)*$AN$22)*$AH$22)+((((G48/100)*$AJ$23)*$AH$23)),IF(Calculator!$O$6="DUALBASE",SUM((((G48/100)*$AJ$22)*$AH$22))+(((((G48/100)*$AJ$22)*$AN$22)*$AH$22)*Calculator!$G$12)-((((G48/100)*$AJ$22)*$AN$22)*$AH$22)+((((G48/100)*$AJ$23)*$AH$23)),IF(Calculator!$O$6="DUALELEMENTS",SUM((((G48/100)*$AJ$22)*$AH$22))+(((((G48/100)*$AJ$22)*$AN$22)*$AH$22)*Calculator!$G$13)-((((G48/100)*$AJ$22)*$AN$22)*$AH$22)+((((G48/100)*$AJ$23)*$AH$23)),IF(Calculator!$O$6="DUALSPECTRUM",SUM((((G48/100)*$AJ$22)*$AH$22))+(((((G48/100)*$AJ$22)*$AN$22)*$AH$22)*Calculator!$G$15)-((((G48/100)*$AJ$22)*$AN$22)*$AH$22)+((((G48/100)*$AJ$23)*$AH$23)),IF(Calculator!$O$6="DUALHOMESTEAD",SUM((((G48/100)*$AJ$22)*$AH$22))+(((((G48/100)*$AJ$22)*$AN$22)*$AH$22)*Calculator!$G$14)-((((G48/100)*$AJ$22)*$AN$22)*$AH$22)+((((G48/100)*$AJ$23)*$AH$23)),IF(Calculator!$O$6="DUALBAND A",SUM((((G48/100)*$AJ$22)*$AH$22))+(((((G48/100)*$AJ$22)*$AN$22)*$AH$22)*Calculator!$G$16)-((((G48/100)*$AJ$22)*$AN$22)*$AH$22)+((((G48/100)*$AJ$23)*$AH$23)),IF(Calculator!$O$6="DUALBAND B",SUM((((G48/100)*$AJ$22)*$AH$22))+(((((G48/100)*$AJ$22)*$AN$22)*$AH$22)*Calculator!$G$17)-((((G48/100)*$AJ$22)*$AN$22)*$AH$22)+((((G48/100)*$AJ$23)*$AH$23)),IF(Calculator!$O$6="DUALBAND C",SUM((((G48/100)*$AJ$22)*$AH$22))+(((((G48/100)*$AJ$22)*$AN$22)*$AH$22)*Calculator!$G$18)-((((G48/100)*$AJ$22)*$AN$22)*$AH$22)+((((G48/100)*$AJ$23)*$AH$23)),IF(Calculator!$O$6="DUALBAND D",SUM((((G48/100)*$AJ$22)*$AH$22))+(((((G48/100)*$AJ$22)*$AN$22)*$AH$22)*Calculator!$G$19)-((((G48/100)*$AJ$22)*$AN$22)*$AH$22)+((((G48/100)*$AJ$23)*$AH$23)),IF(Calculator!$O$6="DUALURBANE",SUM((((G48/100)*$AJ$22)*$AH$22))+(((((G48/100)*$AJ$22)*$AN$22)*$AH$22)*Calculator!$G$20)-((((G48/100)*$AJ$22)*$AN$22)*$AH$22)+((((G48/100)*$AJ$23)*$AH$23)),IF(Calculator!$O$6="DUALSILVERANOD",SUM((((G48/100)*$AJ$22)*$AH$22))+(((((G48/100)*$AJ$22)*$AN$22)*$AH$22)*Calculator!$G$21)-((((G48/100)*$AJ$22)*$AN$22)*$AH$22)+((((G48/100)*$AJ$23)*$AH$23)),IF(Calculator!$O$6="DUALANOD",SUM((((G48/100)*$AJ$22)*$AH$22))+(((((G48/100)*$AJ$22)*$AN$22)*$AH$22)*Calculator!$G$22)-((((G48/100)*$AJ$22)*$AN$22)*$AH$22)+((((G48/100)*$AJ$23)*$AH$23))))))))))))))))))))))))</f>
        <v>1177.5991136840817</v>
      </c>
      <c r="W48" s="2">
        <f>IF(Calculator!$O$6="SINGLEBASE",SUM((((H48/100)*$AJ$22)*$AH$22))+((((H48/100)*$AJ$23)*$AH$23)),IF(Calculator!$O$6="SINGLEELEMENTS",SUM((((H48/100)*$AJ$22)*$AH$22))+(((((H48/100)*$AJ$22)*$AN$22)*$AH$22)*Calculator!$G$2)-((((H48/100)*$AJ$22)*$AN$22)*$AH$22)+((((H48/100)*$AJ$23)*$AH$23)),IF(Calculator!$O$6="SINGLESPECTRUM",SUM((((H48/100)*$AJ$22)*$AH$22))+(((((H48/100)*$AJ$22)*$AN$22)*$AH$22)*Calculator!$G$4)-((((H48/100)*$AJ$22)*$AN$22)*$AH$22)+((((H48/100)*$AJ$23)*$AH$23)),IF(Calculator!$O$6="SINGLEHOMESTEAD",SUM((((H48/100)*$AJ$22)*$AH$22))+(((((H48/100)*$AJ$22)*$AN$22)*$AH$22)*Calculator!$G$3)-((((H48/100)*$AJ$22)*$AN$22)*$AH$22)+((((H48/100)*$AJ$23)*$AH$23)),IF(Calculator!$O$6="SINGLEBAND A",SUM((((H48/100)*$AJ$22)*$AH$22))+(((((H48/100)*$AJ$22)*$AN$22)*$AH$22)*Calculator!$G$5)-((((H48/100)*$AJ$22)*$AN$22)*$AH$22)+((((H48/100)*$AJ$23)*$AH$23)),IF(Calculator!$O$6="SINGLEBAND B",SUM((((H48/100)*$AJ$22)*$AH$22))+(((((H48/100)*$AJ$22)*$AN$22)*$AH$22)*Calculator!$G$6)-((((H48/100)*$AJ$22)*$AN$22)*$AH$22)+((((H48/100)*$AJ$23)*$AH$23)),IF(Calculator!$O$6="SINGLEBAND C",SUM((((H48/100)*$AJ$22)*$AH$22))+(((((H48/100)*$AJ$22)*$AN$22)*$AH$22)*Calculator!$G$7)-((((H48/100)*$AJ$22)*$AN$22)*$AH$22)+((((H48/100)*$AJ$23)*$AH$23)),IF(Calculator!$O$6="SINGLEBAND D",SUM((((H48/100)*$AJ$22)*$AH$22))+(((((H48/100)*$AJ$22)*$AN$22)*$AH$22)*Calculator!$G$8)-((((H48/100)*$AJ$22)*$AN$22)*$AH$22)+((((H48/100)*$AJ$23)*$AH$23)),IF(Calculator!$O$6="SINGLEURBANE",SUM((((H48/100)*$AJ$22)*$AH$22))+(((((H48/100)*$AJ$22)*$AN$22)*$AH$22)*Calculator!$G$9)-((((H48/100)*$AJ$22)*$AN$22)*$AH$22)+((((H48/100)*$AJ$23)*$AH$23)),IF(Calculator!$O$6="SINGLESILVERANOD",SUM((((H48/100)*$AJ$22)*$AH$22))+(((((H48/100)*$AJ$22)*$AN$22)*$AH$22)*Calculator!$G$10)-((((H48/100)*$AJ$22)*$AN$22)*$AH$22)+((((H48/100)*$AJ$23)*$AH$23)),IF(Calculator!$O$6="SINGLEANOD",SUM((((H48/100)*$AJ$22)*$AH$22))+(((((H48/100)*$AJ$22)*$AN$22)*$AH$22)*Calculator!$G$11)-((((H48/100)*$AJ$22)*$AN$22)*$AH$22)+((((H48/100)*$AJ$23)*$AH$23)),IF(Calculator!$O$6="DUALBASE",SUM((((H48/100)*$AJ$22)*$AH$22))+(((((H48/100)*$AJ$22)*$AN$22)*$AH$22)*Calculator!$G$12)-((((H48/100)*$AJ$22)*$AN$22)*$AH$22)+((((H48/100)*$AJ$23)*$AH$23)),IF(Calculator!$O$6="DUALELEMENTS",SUM((((H48/100)*$AJ$22)*$AH$22))+(((((H48/100)*$AJ$22)*$AN$22)*$AH$22)*Calculator!$G$13)-((((H48/100)*$AJ$22)*$AN$22)*$AH$22)+((((H48/100)*$AJ$23)*$AH$23)),IF(Calculator!$O$6="DUALSPECTRUM",SUM((((H48/100)*$AJ$22)*$AH$22))+(((((H48/100)*$AJ$22)*$AN$22)*$AH$22)*Calculator!$G$15)-((((H48/100)*$AJ$22)*$AN$22)*$AH$22)+((((H48/100)*$AJ$23)*$AH$23)),IF(Calculator!$O$6="DUALHOMESTEAD",SUM((((H48/100)*$AJ$22)*$AH$22))+(((((H48/100)*$AJ$22)*$AN$22)*$AH$22)*Calculator!$G$14)-((((H48/100)*$AJ$22)*$AN$22)*$AH$22)+((((H48/100)*$AJ$23)*$AH$23)),IF(Calculator!$O$6="DUALBAND A",SUM((((H48/100)*$AJ$22)*$AH$22))+(((((H48/100)*$AJ$22)*$AN$22)*$AH$22)*Calculator!$G$16)-((((H48/100)*$AJ$22)*$AN$22)*$AH$22)+((((H48/100)*$AJ$23)*$AH$23)),IF(Calculator!$O$6="DUALBAND B",SUM((((H48/100)*$AJ$22)*$AH$22))+(((((H48/100)*$AJ$22)*$AN$22)*$AH$22)*Calculator!$G$17)-((((H48/100)*$AJ$22)*$AN$22)*$AH$22)+((((H48/100)*$AJ$23)*$AH$23)),IF(Calculator!$O$6="DUALBAND C",SUM((((H48/100)*$AJ$22)*$AH$22))+(((((H48/100)*$AJ$22)*$AN$22)*$AH$22)*Calculator!$G$18)-((((H48/100)*$AJ$22)*$AN$22)*$AH$22)+((((H48/100)*$AJ$23)*$AH$23)),IF(Calculator!$O$6="DUALBAND D",SUM((((H48/100)*$AJ$22)*$AH$22))+(((((H48/100)*$AJ$22)*$AN$22)*$AH$22)*Calculator!$G$19)-((((H48/100)*$AJ$22)*$AN$22)*$AH$22)+((((H48/100)*$AJ$23)*$AH$23)),IF(Calculator!$O$6="DUALURBANE",SUM((((H48/100)*$AJ$22)*$AH$22))+(((((H48/100)*$AJ$22)*$AN$22)*$AH$22)*Calculator!$G$20)-((((H48/100)*$AJ$22)*$AN$22)*$AH$22)+((((H48/100)*$AJ$23)*$AH$23)),IF(Calculator!$O$6="DUALSILVERANOD",SUM((((H48/100)*$AJ$22)*$AH$22))+(((((H48/100)*$AJ$22)*$AN$22)*$AH$22)*Calculator!$G$21)-((((H48/100)*$AJ$22)*$AN$22)*$AH$22)+((((H48/100)*$AJ$23)*$AH$23)),IF(Calculator!$O$6="DUALANOD",SUM((((H48/100)*$AJ$22)*$AH$22))+(((((H48/100)*$AJ$22)*$AN$22)*$AH$22)*Calculator!$G$22)-((((H48/100)*$AJ$22)*$AN$22)*$AH$22)+((((H48/100)*$AJ$23)*$AH$23))))))))))))))))))))))))</f>
        <v>1186.5408107910155</v>
      </c>
      <c r="X48" s="2">
        <f>IF(Calculator!$O$6="SINGLEBASE",SUM((((I48/100)*$AJ$22)*$AH$22))+((((I48/100)*$AJ$23)*$AH$23)),IF(Calculator!$O$6="SINGLEELEMENTS",SUM((((I48/100)*$AJ$22)*$AH$22))+(((((I48/100)*$AJ$22)*$AN$22)*$AH$22)*Calculator!$G$2)-((((I48/100)*$AJ$22)*$AN$22)*$AH$22)+((((I48/100)*$AJ$23)*$AH$23)),IF(Calculator!$O$6="SINGLESPECTRUM",SUM((((I48/100)*$AJ$22)*$AH$22))+(((((I48/100)*$AJ$22)*$AN$22)*$AH$22)*Calculator!$G$4)-((((I48/100)*$AJ$22)*$AN$22)*$AH$22)+((((I48/100)*$AJ$23)*$AH$23)),IF(Calculator!$O$6="SINGLEHOMESTEAD",SUM((((I48/100)*$AJ$22)*$AH$22))+(((((I48/100)*$AJ$22)*$AN$22)*$AH$22)*Calculator!$G$3)-((((I48/100)*$AJ$22)*$AN$22)*$AH$22)+((((I48/100)*$AJ$23)*$AH$23)),IF(Calculator!$O$6="SINGLEBAND A",SUM((((I48/100)*$AJ$22)*$AH$22))+(((((I48/100)*$AJ$22)*$AN$22)*$AH$22)*Calculator!$G$5)-((((I48/100)*$AJ$22)*$AN$22)*$AH$22)+((((I48/100)*$AJ$23)*$AH$23)),IF(Calculator!$O$6="SINGLEBAND B",SUM((((I48/100)*$AJ$22)*$AH$22))+(((((I48/100)*$AJ$22)*$AN$22)*$AH$22)*Calculator!$G$6)-((((I48/100)*$AJ$22)*$AN$22)*$AH$22)+((((I48/100)*$AJ$23)*$AH$23)),IF(Calculator!$O$6="SINGLEBAND C",SUM((((I48/100)*$AJ$22)*$AH$22))+(((((I48/100)*$AJ$22)*$AN$22)*$AH$22)*Calculator!$G$7)-((((I48/100)*$AJ$22)*$AN$22)*$AH$22)+((((I48/100)*$AJ$23)*$AH$23)),IF(Calculator!$O$6="SINGLEBAND D",SUM((((I48/100)*$AJ$22)*$AH$22))+(((((I48/100)*$AJ$22)*$AN$22)*$AH$22)*Calculator!$G$8)-((((I48/100)*$AJ$22)*$AN$22)*$AH$22)+((((I48/100)*$AJ$23)*$AH$23)),IF(Calculator!$O$6="SINGLEURBANE",SUM((((I48/100)*$AJ$22)*$AH$22))+(((((I48/100)*$AJ$22)*$AN$22)*$AH$22)*Calculator!$G$9)-((((I48/100)*$AJ$22)*$AN$22)*$AH$22)+((((I48/100)*$AJ$23)*$AH$23)),IF(Calculator!$O$6="SINGLESILVERANOD",SUM((((I48/100)*$AJ$22)*$AH$22))+(((((I48/100)*$AJ$22)*$AN$22)*$AH$22)*Calculator!$G$10)-((((I48/100)*$AJ$22)*$AN$22)*$AH$22)+((((I48/100)*$AJ$23)*$AH$23)),IF(Calculator!$O$6="SINGLEANOD",SUM((((I48/100)*$AJ$22)*$AH$22))+(((((I48/100)*$AJ$22)*$AN$22)*$AH$22)*Calculator!$G$11)-((((I48/100)*$AJ$22)*$AN$22)*$AH$22)+((((I48/100)*$AJ$23)*$AH$23)),IF(Calculator!$O$6="DUALBASE",SUM((((I48/100)*$AJ$22)*$AH$22))+(((((I48/100)*$AJ$22)*$AN$22)*$AH$22)*Calculator!$G$12)-((((I48/100)*$AJ$22)*$AN$22)*$AH$22)+((((I48/100)*$AJ$23)*$AH$23)),IF(Calculator!$O$6="DUALELEMENTS",SUM((((I48/100)*$AJ$22)*$AH$22))+(((((I48/100)*$AJ$22)*$AN$22)*$AH$22)*Calculator!$G$13)-((((I48/100)*$AJ$22)*$AN$22)*$AH$22)+((((I48/100)*$AJ$23)*$AH$23)),IF(Calculator!$O$6="DUALSPECTRUM",SUM((((I48/100)*$AJ$22)*$AH$22))+(((((I48/100)*$AJ$22)*$AN$22)*$AH$22)*Calculator!$G$15)-((((I48/100)*$AJ$22)*$AN$22)*$AH$22)+((((I48/100)*$AJ$23)*$AH$23)),IF(Calculator!$O$6="DUALHOMESTEAD",SUM((((I48/100)*$AJ$22)*$AH$22))+(((((I48/100)*$AJ$22)*$AN$22)*$AH$22)*Calculator!$G$14)-((((I48/100)*$AJ$22)*$AN$22)*$AH$22)+((((I48/100)*$AJ$23)*$AH$23)),IF(Calculator!$O$6="DUALBAND A",SUM((((I48/100)*$AJ$22)*$AH$22))+(((((I48/100)*$AJ$22)*$AN$22)*$AH$22)*Calculator!$G$16)-((((I48/100)*$AJ$22)*$AN$22)*$AH$22)+((((I48/100)*$AJ$23)*$AH$23)),IF(Calculator!$O$6="DUALBAND B",SUM((((I48/100)*$AJ$22)*$AH$22))+(((((I48/100)*$AJ$22)*$AN$22)*$AH$22)*Calculator!$G$17)-((((I48/100)*$AJ$22)*$AN$22)*$AH$22)+((((I48/100)*$AJ$23)*$AH$23)),IF(Calculator!$O$6="DUALBAND C",SUM((((I48/100)*$AJ$22)*$AH$22))+(((((I48/100)*$AJ$22)*$AN$22)*$AH$22)*Calculator!$G$18)-((((I48/100)*$AJ$22)*$AN$22)*$AH$22)+((((I48/100)*$AJ$23)*$AH$23)),IF(Calculator!$O$6="DUALBAND D",SUM((((I48/100)*$AJ$22)*$AH$22))+(((((I48/100)*$AJ$22)*$AN$22)*$AH$22)*Calculator!$G$19)-((((I48/100)*$AJ$22)*$AN$22)*$AH$22)+((((I48/100)*$AJ$23)*$AH$23)),IF(Calculator!$O$6="DUALURBANE",SUM((((I48/100)*$AJ$22)*$AH$22))+(((((I48/100)*$AJ$22)*$AN$22)*$AH$22)*Calculator!$G$20)-((((I48/100)*$AJ$22)*$AN$22)*$AH$22)+((((I48/100)*$AJ$23)*$AH$23)),IF(Calculator!$O$6="DUALSILVERANOD",SUM((((I48/100)*$AJ$22)*$AH$22))+(((((I48/100)*$AJ$22)*$AN$22)*$AH$22)*Calculator!$G$21)-((((I48/100)*$AJ$22)*$AN$22)*$AH$22)+((((I48/100)*$AJ$23)*$AH$23)),IF(Calculator!$O$6="DUALANOD",SUM((((I48/100)*$AJ$22)*$AH$22))+(((((I48/100)*$AJ$22)*$AN$22)*$AH$22)*Calculator!$G$22)-((((I48/100)*$AJ$22)*$AN$22)*$AH$22)+((((I48/100)*$AJ$23)*$AH$23))))))))))))))))))))))))</f>
        <v>1196.1252874999998</v>
      </c>
      <c r="Y48" s="2">
        <f>IF(Calculator!$O$6="SINGLEBASE",SUM((((J48/100)*$AJ$22)*$AH$22))+((((J48/100)*$AJ$23)*$AH$23)),IF(Calculator!$O$6="SINGLEELEMENTS",SUM((((J48/100)*$AJ$22)*$AH$22))+(((((J48/100)*$AJ$22)*$AN$22)*$AH$22)*Calculator!$G$2)-((((J48/100)*$AJ$22)*$AN$22)*$AH$22)+((((J48/100)*$AJ$23)*$AH$23)),IF(Calculator!$O$6="SINGLESPECTRUM",SUM((((J48/100)*$AJ$22)*$AH$22))+(((((J48/100)*$AJ$22)*$AN$22)*$AH$22)*Calculator!$G$4)-((((J48/100)*$AJ$22)*$AN$22)*$AH$22)+((((J48/100)*$AJ$23)*$AH$23)),IF(Calculator!$O$6="SINGLEHOMESTEAD",SUM((((J48/100)*$AJ$22)*$AH$22))+(((((J48/100)*$AJ$22)*$AN$22)*$AH$22)*Calculator!$G$3)-((((J48/100)*$AJ$22)*$AN$22)*$AH$22)+((((J48/100)*$AJ$23)*$AH$23)),IF(Calculator!$O$6="SINGLEBAND A",SUM((((J48/100)*$AJ$22)*$AH$22))+(((((J48/100)*$AJ$22)*$AN$22)*$AH$22)*Calculator!$G$5)-((((J48/100)*$AJ$22)*$AN$22)*$AH$22)+((((J48/100)*$AJ$23)*$AH$23)),IF(Calculator!$O$6="SINGLEBAND B",SUM((((J48/100)*$AJ$22)*$AH$22))+(((((J48/100)*$AJ$22)*$AN$22)*$AH$22)*Calculator!$G$6)-((((J48/100)*$AJ$22)*$AN$22)*$AH$22)+((((J48/100)*$AJ$23)*$AH$23)),IF(Calculator!$O$6="SINGLEBAND C",SUM((((J48/100)*$AJ$22)*$AH$22))+(((((J48/100)*$AJ$22)*$AN$22)*$AH$22)*Calculator!$G$7)-((((J48/100)*$AJ$22)*$AN$22)*$AH$22)+((((J48/100)*$AJ$23)*$AH$23)),IF(Calculator!$O$6="SINGLEBAND D",SUM((((J48/100)*$AJ$22)*$AH$22))+(((((J48/100)*$AJ$22)*$AN$22)*$AH$22)*Calculator!$G$8)-((((J48/100)*$AJ$22)*$AN$22)*$AH$22)+((((J48/100)*$AJ$23)*$AH$23)),IF(Calculator!$O$6="SINGLEURBANE",SUM((((J48/100)*$AJ$22)*$AH$22))+(((((J48/100)*$AJ$22)*$AN$22)*$AH$22)*Calculator!$G$9)-((((J48/100)*$AJ$22)*$AN$22)*$AH$22)+((((J48/100)*$AJ$23)*$AH$23)),IF(Calculator!$O$6="SINGLESILVERANOD",SUM((((J48/100)*$AJ$22)*$AH$22))+(((((J48/100)*$AJ$22)*$AN$22)*$AH$22)*Calculator!$G$10)-((((J48/100)*$AJ$22)*$AN$22)*$AH$22)+((((J48/100)*$AJ$23)*$AH$23)),IF(Calculator!$O$6="SINGLEANOD",SUM((((J48/100)*$AJ$22)*$AH$22))+(((((J48/100)*$AJ$22)*$AN$22)*$AH$22)*Calculator!$G$11)-((((J48/100)*$AJ$22)*$AN$22)*$AH$22)+((((J48/100)*$AJ$23)*$AH$23)),IF(Calculator!$O$6="DUALBASE",SUM((((J48/100)*$AJ$22)*$AH$22))+(((((J48/100)*$AJ$22)*$AN$22)*$AH$22)*Calculator!$G$12)-((((J48/100)*$AJ$22)*$AN$22)*$AH$22)+((((J48/100)*$AJ$23)*$AH$23)),IF(Calculator!$O$6="DUALELEMENTS",SUM((((J48/100)*$AJ$22)*$AH$22))+(((((J48/100)*$AJ$22)*$AN$22)*$AH$22)*Calculator!$G$13)-((((J48/100)*$AJ$22)*$AN$22)*$AH$22)+((((J48/100)*$AJ$23)*$AH$23)),IF(Calculator!$O$6="DUALSPECTRUM",SUM((((J48/100)*$AJ$22)*$AH$22))+(((((J48/100)*$AJ$22)*$AN$22)*$AH$22)*Calculator!$G$15)-((((J48/100)*$AJ$22)*$AN$22)*$AH$22)+((((J48/100)*$AJ$23)*$AH$23)),IF(Calculator!$O$6="DUALHOMESTEAD",SUM((((J48/100)*$AJ$22)*$AH$22))+(((((J48/100)*$AJ$22)*$AN$22)*$AH$22)*Calculator!$G$14)-((((J48/100)*$AJ$22)*$AN$22)*$AH$22)+((((J48/100)*$AJ$23)*$AH$23)),IF(Calculator!$O$6="DUALBAND A",SUM((((J48/100)*$AJ$22)*$AH$22))+(((((J48/100)*$AJ$22)*$AN$22)*$AH$22)*Calculator!$G$16)-((((J48/100)*$AJ$22)*$AN$22)*$AH$22)+((((J48/100)*$AJ$23)*$AH$23)),IF(Calculator!$O$6="DUALBAND B",SUM((((J48/100)*$AJ$22)*$AH$22))+(((((J48/100)*$AJ$22)*$AN$22)*$AH$22)*Calculator!$G$17)-((((J48/100)*$AJ$22)*$AN$22)*$AH$22)+((((J48/100)*$AJ$23)*$AH$23)),IF(Calculator!$O$6="DUALBAND C",SUM((((J48/100)*$AJ$22)*$AH$22))+(((((J48/100)*$AJ$22)*$AN$22)*$AH$22)*Calculator!$G$18)-((((J48/100)*$AJ$22)*$AN$22)*$AH$22)+((((J48/100)*$AJ$23)*$AH$23)),IF(Calculator!$O$6="DUALBAND D",SUM((((J48/100)*$AJ$22)*$AH$22))+(((((J48/100)*$AJ$22)*$AN$22)*$AH$22)*Calculator!$G$19)-((((J48/100)*$AJ$22)*$AN$22)*$AH$22)+((((J48/100)*$AJ$23)*$AH$23)),IF(Calculator!$O$6="DUALURBANE",SUM((((J48/100)*$AJ$22)*$AH$22))+(((((J48/100)*$AJ$22)*$AN$22)*$AH$22)*Calculator!$G$20)-((((J48/100)*$AJ$22)*$AN$22)*$AH$22)+((((J48/100)*$AJ$23)*$AH$23)),IF(Calculator!$O$6="DUALSILVERANOD",SUM((((J48/100)*$AJ$22)*$AH$22))+(((((J48/100)*$AJ$22)*$AN$22)*$AH$22)*Calculator!$G$21)-((((J48/100)*$AJ$22)*$AN$22)*$AH$22)+((((J48/100)*$AJ$23)*$AH$23)),IF(Calculator!$O$6="DUALANOD",SUM((((J48/100)*$AJ$22)*$AH$22))+(((((J48/100)*$AJ$22)*$AN$22)*$AH$22)*Calculator!$G$22)-((((J48/100)*$AJ$22)*$AN$22)*$AH$22)+((((J48/100)*$AJ$23)*$AH$23))))))))))))))))))))))))</f>
        <v>1205.0670892089843</v>
      </c>
      <c r="Z48" s="2">
        <f>IF(Calculator!$O$6="SINGLEBASE",SUM((((K48/100)*$AJ$22)*$AH$22))+((((K48/100)*$AJ$23)*$AH$23)),IF(Calculator!$O$6="SINGLEELEMENTS",SUM((((K48/100)*$AJ$22)*$AH$22))+(((((K48/100)*$AJ$22)*$AN$22)*$AH$22)*Calculator!$G$2)-((((K48/100)*$AJ$22)*$AN$22)*$AH$22)+((((K48/100)*$AJ$23)*$AH$23)),IF(Calculator!$O$6="SINGLESPECTRUM",SUM((((K48/100)*$AJ$22)*$AH$22))+(((((K48/100)*$AJ$22)*$AN$22)*$AH$22)*Calculator!$G$4)-((((K48/100)*$AJ$22)*$AN$22)*$AH$22)+((((K48/100)*$AJ$23)*$AH$23)),IF(Calculator!$O$6="SINGLEHOMESTEAD",SUM((((K48/100)*$AJ$22)*$AH$22))+(((((K48/100)*$AJ$22)*$AN$22)*$AH$22)*Calculator!$G$3)-((((K48/100)*$AJ$22)*$AN$22)*$AH$22)+((((K48/100)*$AJ$23)*$AH$23)),IF(Calculator!$O$6="SINGLEBAND A",SUM((((K48/100)*$AJ$22)*$AH$22))+(((((K48/100)*$AJ$22)*$AN$22)*$AH$22)*Calculator!$G$5)-((((K48/100)*$AJ$22)*$AN$22)*$AH$22)+((((K48/100)*$AJ$23)*$AH$23)),IF(Calculator!$O$6="SINGLEBAND B",SUM((((K48/100)*$AJ$22)*$AH$22))+(((((K48/100)*$AJ$22)*$AN$22)*$AH$22)*Calculator!$G$6)-((((K48/100)*$AJ$22)*$AN$22)*$AH$22)+((((K48/100)*$AJ$23)*$AH$23)),IF(Calculator!$O$6="SINGLEBAND C",SUM((((K48/100)*$AJ$22)*$AH$22))+(((((K48/100)*$AJ$22)*$AN$22)*$AH$22)*Calculator!$G$7)-((((K48/100)*$AJ$22)*$AN$22)*$AH$22)+((((K48/100)*$AJ$23)*$AH$23)),IF(Calculator!$O$6="SINGLEBAND D",SUM((((K48/100)*$AJ$22)*$AH$22))+(((((K48/100)*$AJ$22)*$AN$22)*$AH$22)*Calculator!$G$8)-((((K48/100)*$AJ$22)*$AN$22)*$AH$22)+((((K48/100)*$AJ$23)*$AH$23)),IF(Calculator!$O$6="SINGLEURBANE",SUM((((K48/100)*$AJ$22)*$AH$22))+(((((K48/100)*$AJ$22)*$AN$22)*$AH$22)*Calculator!$G$9)-((((K48/100)*$AJ$22)*$AN$22)*$AH$22)+((((K48/100)*$AJ$23)*$AH$23)),IF(Calculator!$O$6="SINGLESILVERANOD",SUM((((K48/100)*$AJ$22)*$AH$22))+(((((K48/100)*$AJ$22)*$AN$22)*$AH$22)*Calculator!$G$10)-((((K48/100)*$AJ$22)*$AN$22)*$AH$22)+((((K48/100)*$AJ$23)*$AH$23)),IF(Calculator!$O$6="SINGLEANOD",SUM((((K48/100)*$AJ$22)*$AH$22))+(((((K48/100)*$AJ$22)*$AN$22)*$AH$22)*Calculator!$G$11)-((((K48/100)*$AJ$22)*$AN$22)*$AH$22)+((((K48/100)*$AJ$23)*$AH$23)),IF(Calculator!$O$6="DUALBASE",SUM((((K48/100)*$AJ$22)*$AH$22))+(((((K48/100)*$AJ$22)*$AN$22)*$AH$22)*Calculator!$G$12)-((((K48/100)*$AJ$22)*$AN$22)*$AH$22)+((((K48/100)*$AJ$23)*$AH$23)),IF(Calculator!$O$6="DUALELEMENTS",SUM((((K48/100)*$AJ$22)*$AH$22))+(((((K48/100)*$AJ$22)*$AN$22)*$AH$22)*Calculator!$G$13)-((((K48/100)*$AJ$22)*$AN$22)*$AH$22)+((((K48/100)*$AJ$23)*$AH$23)),IF(Calculator!$O$6="DUALSPECTRUM",SUM((((K48/100)*$AJ$22)*$AH$22))+(((((K48/100)*$AJ$22)*$AN$22)*$AH$22)*Calculator!$G$15)-((((K48/100)*$AJ$22)*$AN$22)*$AH$22)+((((K48/100)*$AJ$23)*$AH$23)),IF(Calculator!$O$6="DUALHOMESTEAD",SUM((((K48/100)*$AJ$22)*$AH$22))+(((((K48/100)*$AJ$22)*$AN$22)*$AH$22)*Calculator!$G$14)-((((K48/100)*$AJ$22)*$AN$22)*$AH$22)+((((K48/100)*$AJ$23)*$AH$23)),IF(Calculator!$O$6="DUALBAND A",SUM((((K48/100)*$AJ$22)*$AH$22))+(((((K48/100)*$AJ$22)*$AN$22)*$AH$22)*Calculator!$G$16)-((((K48/100)*$AJ$22)*$AN$22)*$AH$22)+((((K48/100)*$AJ$23)*$AH$23)),IF(Calculator!$O$6="DUALBAND B",SUM((((K48/100)*$AJ$22)*$AH$22))+(((((K48/100)*$AJ$22)*$AN$22)*$AH$22)*Calculator!$G$17)-((((K48/100)*$AJ$22)*$AN$22)*$AH$22)+((((K48/100)*$AJ$23)*$AH$23)),IF(Calculator!$O$6="DUALBAND C",SUM((((K48/100)*$AJ$22)*$AH$22))+(((((K48/100)*$AJ$22)*$AN$22)*$AH$22)*Calculator!$G$18)-((((K48/100)*$AJ$22)*$AN$22)*$AH$22)+((((K48/100)*$AJ$23)*$AH$23)),IF(Calculator!$O$6="DUALBAND D",SUM((((K48/100)*$AJ$22)*$AH$22))+(((((K48/100)*$AJ$22)*$AN$22)*$AH$22)*Calculator!$G$19)-((((K48/100)*$AJ$22)*$AN$22)*$AH$22)+((((K48/100)*$AJ$23)*$AH$23)),IF(Calculator!$O$6="DUALURBANE",SUM((((K48/100)*$AJ$22)*$AH$22))+(((((K48/100)*$AJ$22)*$AN$22)*$AH$22)*Calculator!$G$20)-((((K48/100)*$AJ$22)*$AN$22)*$AH$22)+((((K48/100)*$AJ$23)*$AH$23)),IF(Calculator!$O$6="DUALSILVERANOD",SUM((((K48/100)*$AJ$22)*$AH$22))+(((((K48/100)*$AJ$22)*$AN$22)*$AH$22)*Calculator!$G$21)-((((K48/100)*$AJ$22)*$AN$22)*$AH$22)+((((K48/100)*$AJ$23)*$AH$23)),IF(Calculator!$O$6="DUALANOD",SUM((((K48/100)*$AJ$22)*$AH$22))+(((((K48/100)*$AJ$22)*$AN$22)*$AH$22)*Calculator!$G$22)-((((K48/100)*$AJ$22)*$AN$22)*$AH$22)+((((K48/100)*$AJ$23)*$AH$23))))))))))))))))))))))))</f>
        <v>1214.6514613159175</v>
      </c>
      <c r="AA48" s="2">
        <f>IF(Calculator!$O$6="SINGLEBASE",SUM((((L48/100)*$AJ$22)*$AH$22))+((((L48/100)*$AJ$23)*$AH$23)),IF(Calculator!$O$6="SINGLEELEMENTS",SUM((((L48/100)*$AJ$22)*$AH$22))+(((((L48/100)*$AJ$22)*$AN$22)*$AH$22)*Calculator!$G$2)-((((L48/100)*$AJ$22)*$AN$22)*$AH$22)+((((L48/100)*$AJ$23)*$AH$23)),IF(Calculator!$O$6="SINGLESPECTRUM",SUM((((L48/100)*$AJ$22)*$AH$22))+(((((L48/100)*$AJ$22)*$AN$22)*$AH$22)*Calculator!$G$4)-((((L48/100)*$AJ$22)*$AN$22)*$AH$22)+((((L48/100)*$AJ$23)*$AH$23)),IF(Calculator!$O$6="SINGLEHOMESTEAD",SUM((((L48/100)*$AJ$22)*$AH$22))+(((((L48/100)*$AJ$22)*$AN$22)*$AH$22)*Calculator!$G$3)-((((L48/100)*$AJ$22)*$AN$22)*$AH$22)+((((L48/100)*$AJ$23)*$AH$23)),IF(Calculator!$O$6="SINGLEBAND A",SUM((((L48/100)*$AJ$22)*$AH$22))+(((((L48/100)*$AJ$22)*$AN$22)*$AH$22)*Calculator!$G$5)-((((L48/100)*$AJ$22)*$AN$22)*$AH$22)+((((L48/100)*$AJ$23)*$AH$23)),IF(Calculator!$O$6="SINGLEBAND B",SUM((((L48/100)*$AJ$22)*$AH$22))+(((((L48/100)*$AJ$22)*$AN$22)*$AH$22)*Calculator!$G$6)-((((L48/100)*$AJ$22)*$AN$22)*$AH$22)+((((L48/100)*$AJ$23)*$AH$23)),IF(Calculator!$O$6="SINGLEBAND C",SUM((((L48/100)*$AJ$22)*$AH$22))+(((((L48/100)*$AJ$22)*$AN$22)*$AH$22)*Calculator!$G$7)-((((L48/100)*$AJ$22)*$AN$22)*$AH$22)+((((L48/100)*$AJ$23)*$AH$23)),IF(Calculator!$O$6="SINGLEBAND D",SUM((((L48/100)*$AJ$22)*$AH$22))+(((((L48/100)*$AJ$22)*$AN$22)*$AH$22)*Calculator!$G$8)-((((L48/100)*$AJ$22)*$AN$22)*$AH$22)+((((L48/100)*$AJ$23)*$AH$23)),IF(Calculator!$O$6="SINGLEURBANE",SUM((((L48/100)*$AJ$22)*$AH$22))+(((((L48/100)*$AJ$22)*$AN$22)*$AH$22)*Calculator!$G$9)-((((L48/100)*$AJ$22)*$AN$22)*$AH$22)+((((L48/100)*$AJ$23)*$AH$23)),IF(Calculator!$O$6="SINGLESILVERANOD",SUM((((L48/100)*$AJ$22)*$AH$22))+(((((L48/100)*$AJ$22)*$AN$22)*$AH$22)*Calculator!$G$10)-((((L48/100)*$AJ$22)*$AN$22)*$AH$22)+((((L48/100)*$AJ$23)*$AH$23)),IF(Calculator!$O$6="SINGLEANOD",SUM((((L48/100)*$AJ$22)*$AH$22))+(((((L48/100)*$AJ$22)*$AN$22)*$AH$22)*Calculator!$G$11)-((((L48/100)*$AJ$22)*$AN$22)*$AH$22)+((((L48/100)*$AJ$23)*$AH$23)),IF(Calculator!$O$6="DUALBASE",SUM((((L48/100)*$AJ$22)*$AH$22))+(((((L48/100)*$AJ$22)*$AN$22)*$AH$22)*Calculator!$G$12)-((((L48/100)*$AJ$22)*$AN$22)*$AH$22)+((((L48/100)*$AJ$23)*$AH$23)),IF(Calculator!$O$6="DUALELEMENTS",SUM((((L48/100)*$AJ$22)*$AH$22))+(((((L48/100)*$AJ$22)*$AN$22)*$AH$22)*Calculator!$G$13)-((((L48/100)*$AJ$22)*$AN$22)*$AH$22)+((((L48/100)*$AJ$23)*$AH$23)),IF(Calculator!$O$6="DUALSPECTRUM",SUM((((L48/100)*$AJ$22)*$AH$22))+(((((L48/100)*$AJ$22)*$AN$22)*$AH$22)*Calculator!$G$15)-((((L48/100)*$AJ$22)*$AN$22)*$AH$22)+((((L48/100)*$AJ$23)*$AH$23)),IF(Calculator!$O$6="DUALHOMESTEAD",SUM((((L48/100)*$AJ$22)*$AH$22))+(((((L48/100)*$AJ$22)*$AN$22)*$AH$22)*Calculator!$G$14)-((((L48/100)*$AJ$22)*$AN$22)*$AH$22)+((((L48/100)*$AJ$23)*$AH$23)),IF(Calculator!$O$6="DUALBAND A",SUM((((L48/100)*$AJ$22)*$AH$22))+(((((L48/100)*$AJ$22)*$AN$22)*$AH$22)*Calculator!$G$16)-((((L48/100)*$AJ$22)*$AN$22)*$AH$22)+((((L48/100)*$AJ$23)*$AH$23)),IF(Calculator!$O$6="DUALBAND B",SUM((((L48/100)*$AJ$22)*$AH$22))+(((((L48/100)*$AJ$22)*$AN$22)*$AH$22)*Calculator!$G$17)-((((L48/100)*$AJ$22)*$AN$22)*$AH$22)+((((L48/100)*$AJ$23)*$AH$23)),IF(Calculator!$O$6="DUALBAND C",SUM((((L48/100)*$AJ$22)*$AH$22))+(((((L48/100)*$AJ$22)*$AN$22)*$AH$22)*Calculator!$G$18)-((((L48/100)*$AJ$22)*$AN$22)*$AH$22)+((((L48/100)*$AJ$23)*$AH$23)),IF(Calculator!$O$6="DUALBAND D",SUM((((L48/100)*$AJ$22)*$AH$22))+(((((L48/100)*$AJ$22)*$AN$22)*$AH$22)*Calculator!$G$19)-((((L48/100)*$AJ$22)*$AN$22)*$AH$22)+((((L48/100)*$AJ$23)*$AH$23)),IF(Calculator!$O$6="DUALURBANE",SUM((((L48/100)*$AJ$22)*$AH$22))+(((((L48/100)*$AJ$22)*$AN$22)*$AH$22)*Calculator!$G$20)-((((L48/100)*$AJ$22)*$AN$22)*$AH$22)+((((L48/100)*$AJ$23)*$AH$23)),IF(Calculator!$O$6="DUALSILVERANOD",SUM((((L48/100)*$AJ$22)*$AH$22))+(((((L48/100)*$AJ$22)*$AN$22)*$AH$22)*Calculator!$G$21)-((((L48/100)*$AJ$22)*$AN$22)*$AH$22)+((((L48/100)*$AJ$23)*$AH$23)),IF(Calculator!$O$6="DUALANOD",SUM((((L48/100)*$AJ$22)*$AH$22))+(((((L48/100)*$AJ$22)*$AN$22)*$AH$22)*Calculator!$G$22)-((((L48/100)*$AJ$22)*$AN$22)*$AH$22)+((((L48/100)*$AJ$23)*$AH$23))))))))))))))))))))))))</f>
        <v>1223.58897434082</v>
      </c>
      <c r="AB48" s="2">
        <f>IF(Calculator!$O$6="SINGLEBASE",SUM((((M48/100)*$AJ$22)*$AH$22))+((((M48/100)*$AJ$23)*$AH$23)),IF(Calculator!$O$6="SINGLEELEMENTS",SUM((((M48/100)*$AJ$22)*$AH$22))+(((((M48/100)*$AJ$22)*$AN$22)*$AH$22)*Calculator!$G$2)-((((M48/100)*$AJ$22)*$AN$22)*$AH$22)+((((M48/100)*$AJ$23)*$AH$23)),IF(Calculator!$O$6="SINGLESPECTRUM",SUM((((M48/100)*$AJ$22)*$AH$22))+(((((M48/100)*$AJ$22)*$AN$22)*$AH$22)*Calculator!$G$4)-((((M48/100)*$AJ$22)*$AN$22)*$AH$22)+((((M48/100)*$AJ$23)*$AH$23)),IF(Calculator!$O$6="SINGLEHOMESTEAD",SUM((((M48/100)*$AJ$22)*$AH$22))+(((((M48/100)*$AJ$22)*$AN$22)*$AH$22)*Calculator!$G$3)-((((M48/100)*$AJ$22)*$AN$22)*$AH$22)+((((M48/100)*$AJ$23)*$AH$23)),IF(Calculator!$O$6="SINGLEBAND A",SUM((((M48/100)*$AJ$22)*$AH$22))+(((((M48/100)*$AJ$22)*$AN$22)*$AH$22)*Calculator!$G$5)-((((M48/100)*$AJ$22)*$AN$22)*$AH$22)+((((M48/100)*$AJ$23)*$AH$23)),IF(Calculator!$O$6="SINGLEBAND B",SUM((((M48/100)*$AJ$22)*$AH$22))+(((((M48/100)*$AJ$22)*$AN$22)*$AH$22)*Calculator!$G$6)-((((M48/100)*$AJ$22)*$AN$22)*$AH$22)+((((M48/100)*$AJ$23)*$AH$23)),IF(Calculator!$O$6="SINGLEBAND C",SUM((((M48/100)*$AJ$22)*$AH$22))+(((((M48/100)*$AJ$22)*$AN$22)*$AH$22)*Calculator!$G$7)-((((M48/100)*$AJ$22)*$AN$22)*$AH$22)+((((M48/100)*$AJ$23)*$AH$23)),IF(Calculator!$O$6="SINGLEBAND D",SUM((((M48/100)*$AJ$22)*$AH$22))+(((((M48/100)*$AJ$22)*$AN$22)*$AH$22)*Calculator!$G$8)-((((M48/100)*$AJ$22)*$AN$22)*$AH$22)+((((M48/100)*$AJ$23)*$AH$23)),IF(Calculator!$O$6="SINGLEURBANE",SUM((((M48/100)*$AJ$22)*$AH$22))+(((((M48/100)*$AJ$22)*$AN$22)*$AH$22)*Calculator!$G$9)-((((M48/100)*$AJ$22)*$AN$22)*$AH$22)+((((M48/100)*$AJ$23)*$AH$23)),IF(Calculator!$O$6="SINGLESILVERANOD",SUM((((M48/100)*$AJ$22)*$AH$22))+(((((M48/100)*$AJ$22)*$AN$22)*$AH$22)*Calculator!$G$10)-((((M48/100)*$AJ$22)*$AN$22)*$AH$22)+((((M48/100)*$AJ$23)*$AH$23)),IF(Calculator!$O$6="SINGLEANOD",SUM((((M48/100)*$AJ$22)*$AH$22))+(((((M48/100)*$AJ$22)*$AN$22)*$AH$22)*Calculator!$G$11)-((((M48/100)*$AJ$22)*$AN$22)*$AH$22)+((((M48/100)*$AJ$23)*$AH$23)),IF(Calculator!$O$6="DUALBASE",SUM((((M48/100)*$AJ$22)*$AH$22))+(((((M48/100)*$AJ$22)*$AN$22)*$AH$22)*Calculator!$G$12)-((((M48/100)*$AJ$22)*$AN$22)*$AH$22)+((((M48/100)*$AJ$23)*$AH$23)),IF(Calculator!$O$6="DUALELEMENTS",SUM((((M48/100)*$AJ$22)*$AH$22))+(((((M48/100)*$AJ$22)*$AN$22)*$AH$22)*Calculator!$G$13)-((((M48/100)*$AJ$22)*$AN$22)*$AH$22)+((((M48/100)*$AJ$23)*$AH$23)),IF(Calculator!$O$6="DUALSPECTRUM",SUM((((M48/100)*$AJ$22)*$AH$22))+(((((M48/100)*$AJ$22)*$AN$22)*$AH$22)*Calculator!$G$15)-((((M48/100)*$AJ$22)*$AN$22)*$AH$22)+((((M48/100)*$AJ$23)*$AH$23)),IF(Calculator!$O$6="DUALHOMESTEAD",SUM((((M48/100)*$AJ$22)*$AH$22))+(((((M48/100)*$AJ$22)*$AN$22)*$AH$22)*Calculator!$G$14)-((((M48/100)*$AJ$22)*$AN$22)*$AH$22)+((((M48/100)*$AJ$23)*$AH$23)),IF(Calculator!$O$6="DUALBAND A",SUM((((M48/100)*$AJ$22)*$AH$22))+(((((M48/100)*$AJ$22)*$AN$22)*$AH$22)*Calculator!$G$16)-((((M48/100)*$AJ$22)*$AN$22)*$AH$22)+((((M48/100)*$AJ$23)*$AH$23)),IF(Calculator!$O$6="DUALBAND B",SUM((((M48/100)*$AJ$22)*$AH$22))+(((((M48/100)*$AJ$22)*$AN$22)*$AH$22)*Calculator!$G$17)-((((M48/100)*$AJ$22)*$AN$22)*$AH$22)+((((M48/100)*$AJ$23)*$AH$23)),IF(Calculator!$O$6="DUALBAND C",SUM((((M48/100)*$AJ$22)*$AH$22))+(((((M48/100)*$AJ$22)*$AN$22)*$AH$22)*Calculator!$G$18)-((((M48/100)*$AJ$22)*$AN$22)*$AH$22)+((((M48/100)*$AJ$23)*$AH$23)),IF(Calculator!$O$6="DUALBAND D",SUM((((M48/100)*$AJ$22)*$AH$22))+(((((M48/100)*$AJ$22)*$AN$22)*$AH$22)*Calculator!$G$19)-((((M48/100)*$AJ$22)*$AN$22)*$AH$22)+((((M48/100)*$AJ$23)*$AH$23)),IF(Calculator!$O$6="DUALURBANE",SUM((((M48/100)*$AJ$22)*$AH$22))+(((((M48/100)*$AJ$22)*$AN$22)*$AH$22)*Calculator!$G$20)-((((M48/100)*$AJ$22)*$AN$22)*$AH$22)+((((M48/100)*$AJ$23)*$AH$23)),IF(Calculator!$O$6="DUALSILVERANOD",SUM((((M48/100)*$AJ$22)*$AH$22))+(((((M48/100)*$AJ$22)*$AN$22)*$AH$22)*Calculator!$G$21)-((((M48/100)*$AJ$22)*$AN$22)*$AH$22)+((((M48/100)*$AJ$23)*$AH$23)),IF(Calculator!$O$6="DUALANOD",SUM((((M48/100)*$AJ$22)*$AH$22))+(((((M48/100)*$AJ$22)*$AN$22)*$AH$22)*Calculator!$G$22)-((((M48/100)*$AJ$22)*$AN$22)*$AH$22)+((((M48/100)*$AJ$23)*$AH$23))))))))))))))))))))))))</f>
        <v>1232.5306714477538</v>
      </c>
      <c r="AC48" s="2">
        <f>IF(Calculator!$O$6="SINGLEBASE",SUM((((N48/100)*$AJ$22)*$AH$22))+((((N48/100)*$AJ$23)*$AH$23)),IF(Calculator!$O$6="SINGLEELEMENTS",SUM((((N48/100)*$AJ$22)*$AH$22))+(((((N48/100)*$AJ$22)*$AN$22)*$AH$22)*Calculator!$G$2)-((((N48/100)*$AJ$22)*$AN$22)*$AH$22)+((((N48/100)*$AJ$23)*$AH$23)),IF(Calculator!$O$6="SINGLESPECTRUM",SUM((((N48/100)*$AJ$22)*$AH$22))+(((((N48/100)*$AJ$22)*$AN$22)*$AH$22)*Calculator!$G$4)-((((N48/100)*$AJ$22)*$AN$22)*$AH$22)+((((N48/100)*$AJ$23)*$AH$23)),IF(Calculator!$O$6="SINGLEHOMESTEAD",SUM((((N48/100)*$AJ$22)*$AH$22))+(((((N48/100)*$AJ$22)*$AN$22)*$AH$22)*Calculator!$G$3)-((((N48/100)*$AJ$22)*$AN$22)*$AH$22)+((((N48/100)*$AJ$23)*$AH$23)),IF(Calculator!$O$6="SINGLEBAND A",SUM((((N48/100)*$AJ$22)*$AH$22))+(((((N48/100)*$AJ$22)*$AN$22)*$AH$22)*Calculator!$G$5)-((((N48/100)*$AJ$22)*$AN$22)*$AH$22)+((((N48/100)*$AJ$23)*$AH$23)),IF(Calculator!$O$6="SINGLEBAND B",SUM((((N48/100)*$AJ$22)*$AH$22))+(((((N48/100)*$AJ$22)*$AN$22)*$AH$22)*Calculator!$G$6)-((((N48/100)*$AJ$22)*$AN$22)*$AH$22)+((((N48/100)*$AJ$23)*$AH$23)),IF(Calculator!$O$6="SINGLEBAND C",SUM((((N48/100)*$AJ$22)*$AH$22))+(((((N48/100)*$AJ$22)*$AN$22)*$AH$22)*Calculator!$G$7)-((((N48/100)*$AJ$22)*$AN$22)*$AH$22)+((((N48/100)*$AJ$23)*$AH$23)),IF(Calculator!$O$6="SINGLEBAND D",SUM((((N48/100)*$AJ$22)*$AH$22))+(((((N48/100)*$AJ$22)*$AN$22)*$AH$22)*Calculator!$G$8)-((((N48/100)*$AJ$22)*$AN$22)*$AH$22)+((((N48/100)*$AJ$23)*$AH$23)),IF(Calculator!$O$6="SINGLEURBANE",SUM((((N48/100)*$AJ$22)*$AH$22))+(((((N48/100)*$AJ$22)*$AN$22)*$AH$22)*Calculator!$G$9)-((((N48/100)*$AJ$22)*$AN$22)*$AH$22)+((((N48/100)*$AJ$23)*$AH$23)),IF(Calculator!$O$6="SINGLESILVERANOD",SUM((((N48/100)*$AJ$22)*$AH$22))+(((((N48/100)*$AJ$22)*$AN$22)*$AH$22)*Calculator!$G$10)-((((N48/100)*$AJ$22)*$AN$22)*$AH$22)+((((N48/100)*$AJ$23)*$AH$23)),IF(Calculator!$O$6="SINGLEANOD",SUM((((N48/100)*$AJ$22)*$AH$22))+(((((N48/100)*$AJ$22)*$AN$22)*$AH$22)*Calculator!$G$11)-((((N48/100)*$AJ$22)*$AN$22)*$AH$22)+((((N48/100)*$AJ$23)*$AH$23)),IF(Calculator!$O$6="DUALBASE",SUM((((N48/100)*$AJ$22)*$AH$22))+(((((N48/100)*$AJ$22)*$AN$22)*$AH$22)*Calculator!$G$12)-((((N48/100)*$AJ$22)*$AN$22)*$AH$22)+((((N48/100)*$AJ$23)*$AH$23)),IF(Calculator!$O$6="DUALELEMENTS",SUM((((N48/100)*$AJ$22)*$AH$22))+(((((N48/100)*$AJ$22)*$AN$22)*$AH$22)*Calculator!$G$13)-((((N48/100)*$AJ$22)*$AN$22)*$AH$22)+((((N48/100)*$AJ$23)*$AH$23)),IF(Calculator!$O$6="DUALSPECTRUM",SUM((((N48/100)*$AJ$22)*$AH$22))+(((((N48/100)*$AJ$22)*$AN$22)*$AH$22)*Calculator!$G$15)-((((N48/100)*$AJ$22)*$AN$22)*$AH$22)+((((N48/100)*$AJ$23)*$AH$23)),IF(Calculator!$O$6="DUALHOMESTEAD",SUM((((N48/100)*$AJ$22)*$AH$22))+(((((N48/100)*$AJ$22)*$AN$22)*$AH$22)*Calculator!$G$14)-((((N48/100)*$AJ$22)*$AN$22)*$AH$22)+((((N48/100)*$AJ$23)*$AH$23)),IF(Calculator!$O$6="DUALBAND A",SUM((((N48/100)*$AJ$22)*$AH$22))+(((((N48/100)*$AJ$22)*$AN$22)*$AH$22)*Calculator!$G$16)-((((N48/100)*$AJ$22)*$AN$22)*$AH$22)+((((N48/100)*$AJ$23)*$AH$23)),IF(Calculator!$O$6="DUALBAND B",SUM((((N48/100)*$AJ$22)*$AH$22))+(((((N48/100)*$AJ$22)*$AN$22)*$AH$22)*Calculator!$G$17)-((((N48/100)*$AJ$22)*$AN$22)*$AH$22)+((((N48/100)*$AJ$23)*$AH$23)),IF(Calculator!$O$6="DUALBAND C",SUM((((N48/100)*$AJ$22)*$AH$22))+(((((N48/100)*$AJ$22)*$AN$22)*$AH$22)*Calculator!$G$18)-((((N48/100)*$AJ$22)*$AN$22)*$AH$22)+((((N48/100)*$AJ$23)*$AH$23)),IF(Calculator!$O$6="DUALBAND D",SUM((((N48/100)*$AJ$22)*$AH$22))+(((((N48/100)*$AJ$22)*$AN$22)*$AH$22)*Calculator!$G$19)-((((N48/100)*$AJ$22)*$AN$22)*$AH$22)+((((N48/100)*$AJ$23)*$AH$23)),IF(Calculator!$O$6="DUALURBANE",SUM((((N48/100)*$AJ$22)*$AH$22))+(((((N48/100)*$AJ$22)*$AN$22)*$AH$22)*Calculator!$G$20)-((((N48/100)*$AJ$22)*$AN$22)*$AH$22)+((((N48/100)*$AJ$23)*$AH$23)),IF(Calculator!$O$6="DUALSILVERANOD",SUM((((N48/100)*$AJ$22)*$AH$22))+(((((N48/100)*$AJ$22)*$AN$22)*$AH$22)*Calculator!$G$21)-((((N48/100)*$AJ$22)*$AN$22)*$AH$22)+((((N48/100)*$AJ$23)*$AH$23)),IF(Calculator!$O$6="DUALANOD",SUM((((N48/100)*$AJ$22)*$AH$22))+(((((N48/100)*$AJ$22)*$AN$22)*$AH$22)*Calculator!$G$22)-((((N48/100)*$AJ$22)*$AN$22)*$AH$22)+((((N48/100)*$AJ$23)*$AH$23))))))))))))))))))))))))</f>
        <v>1242.1151481567376</v>
      </c>
    </row>
    <row r="49" spans="1:29">
      <c r="A49" s="8" t="s">
        <v>1399</v>
      </c>
      <c r="B49" s="2">
        <v>2776.1782275390624</v>
      </c>
      <c r="C49" s="2">
        <v>2797.9770397949219</v>
      </c>
      <c r="D49" s="2">
        <v>2821.3642724609372</v>
      </c>
      <c r="E49" s="2">
        <v>2843.4345397949219</v>
      </c>
      <c r="F49" s="2">
        <v>2866.8217724609372</v>
      </c>
      <c r="G49" s="2">
        <v>2888.8920397949219</v>
      </c>
      <c r="H49" s="2">
        <v>2910.6908520507809</v>
      </c>
      <c r="I49" s="2">
        <v>2934.0778295898435</v>
      </c>
      <c r="J49" s="2">
        <v>2955.876641845703</v>
      </c>
      <c r="K49" s="2">
        <v>2979.2636193847652</v>
      </c>
      <c r="L49" s="2">
        <v>3001.0624316406247</v>
      </c>
      <c r="M49" s="2">
        <v>3022.8714489746094</v>
      </c>
      <c r="N49" s="2">
        <v>3046.2482214355468</v>
      </c>
      <c r="P49" s="8">
        <v>2400</v>
      </c>
      <c r="Q49" s="2">
        <f>IF(Calculator!$O$6="SINGLEBASE",SUM((((B49/100)*$AJ$22)*$AH$22))+((((B49/100)*$AJ$23)*$AH$23)),IF(Calculator!$O$6="SINGLEELEMENTS",SUM((((B49/100)*$AJ$22)*$AH$22))+(((((B49/100)*$AJ$22)*$AN$22)*$AH$22)*Calculator!$G$2)-((((B49/100)*$AJ$22)*$AN$22)*$AH$22)+((((B49/100)*$AJ$23)*$AH$23)),IF(Calculator!$O$6="SINGLESPECTRUM",SUM((((B49/100)*$AJ$22)*$AH$22))+(((((B49/100)*$AJ$22)*$AN$22)*$AH$22)*Calculator!$G$4)-((((B49/100)*$AJ$22)*$AN$22)*$AH$22)+((((B49/100)*$AJ$23)*$AH$23)),IF(Calculator!$O$6="SINGLEHOMESTEAD",SUM((((B49/100)*$AJ$22)*$AH$22))+(((((B49/100)*$AJ$22)*$AN$22)*$AH$22)*Calculator!$G$3)-((((B49/100)*$AJ$22)*$AN$22)*$AH$22)+((((B49/100)*$AJ$23)*$AH$23)),IF(Calculator!$O$6="SINGLEBAND A",SUM((((B49/100)*$AJ$22)*$AH$22))+(((((B49/100)*$AJ$22)*$AN$22)*$AH$22)*Calculator!$G$5)-((((B49/100)*$AJ$22)*$AN$22)*$AH$22)+((((B49/100)*$AJ$23)*$AH$23)),IF(Calculator!$O$6="SINGLEBAND B",SUM((((B49/100)*$AJ$22)*$AH$22))+(((((B49/100)*$AJ$22)*$AN$22)*$AH$22)*Calculator!$G$6)-((((B49/100)*$AJ$22)*$AN$22)*$AH$22)+((((B49/100)*$AJ$23)*$AH$23)),IF(Calculator!$O$6="SINGLEBAND C",SUM((((B49/100)*$AJ$22)*$AH$22))+(((((B49/100)*$AJ$22)*$AN$22)*$AH$22)*Calculator!$G$7)-((((B49/100)*$AJ$22)*$AN$22)*$AH$22)+((((B49/100)*$AJ$23)*$AH$23)),IF(Calculator!$O$6="SINGLEBAND D",SUM((((B49/100)*$AJ$22)*$AH$22))+(((((B49/100)*$AJ$22)*$AN$22)*$AH$22)*Calculator!$G$8)-((((B49/100)*$AJ$22)*$AN$22)*$AH$22)+((((B49/100)*$AJ$23)*$AH$23)),IF(Calculator!$O$6="SINGLEURBANE",SUM((((B49/100)*$AJ$22)*$AH$22))+(((((B49/100)*$AJ$22)*$AN$22)*$AH$22)*Calculator!$G$9)-((((B49/100)*$AJ$22)*$AN$22)*$AH$22)+((((B49/100)*$AJ$23)*$AH$23)),IF(Calculator!$O$6="SINGLESILVERANOD",SUM((((B49/100)*$AJ$22)*$AH$22))+(((((B49/100)*$AJ$22)*$AN$22)*$AH$22)*Calculator!$G$10)-((((B49/100)*$AJ$22)*$AN$22)*$AH$22)+((((B49/100)*$AJ$23)*$AH$23)),IF(Calculator!$O$6="SINGLEANOD",SUM((((B49/100)*$AJ$22)*$AH$22))+(((((B49/100)*$AJ$22)*$AN$22)*$AH$22)*Calculator!$G$11)-((((B49/100)*$AJ$22)*$AN$22)*$AH$22)+((((B49/100)*$AJ$23)*$AH$23)),IF(Calculator!$O$6="DUALBASE",SUM((((B49/100)*$AJ$22)*$AH$22))+(((((B49/100)*$AJ$22)*$AN$22)*$AH$22)*Calculator!$G$12)-((((B49/100)*$AJ$22)*$AN$22)*$AH$22)+((((B49/100)*$AJ$23)*$AH$23)),IF(Calculator!$O$6="DUALELEMENTS",SUM((((B49/100)*$AJ$22)*$AH$22))+(((((B49/100)*$AJ$22)*$AN$22)*$AH$22)*Calculator!$G$13)-((((B49/100)*$AJ$22)*$AN$22)*$AH$22)+((((B49/100)*$AJ$23)*$AH$23)),IF(Calculator!$O$6="DUALSPECTRUM",SUM((((B49/100)*$AJ$22)*$AH$22))+(((((B49/100)*$AJ$22)*$AN$22)*$AH$22)*Calculator!$G$15)-((((B49/100)*$AJ$22)*$AN$22)*$AH$22)+((((B49/100)*$AJ$23)*$AH$23)),IF(Calculator!$O$6="DUALHOMESTEAD",SUM((((B49/100)*$AJ$22)*$AH$22))+(((((B49/100)*$AJ$22)*$AN$22)*$AH$22)*Calculator!$G$14)-((((B49/100)*$AJ$22)*$AN$22)*$AH$22)+((((B49/100)*$AJ$23)*$AH$23)),IF(Calculator!$O$6="DUALBAND A",SUM((((B49/100)*$AJ$22)*$AH$22))+(((((B49/100)*$AJ$22)*$AN$22)*$AH$22)*Calculator!$G$16)-((((B49/100)*$AJ$22)*$AN$22)*$AH$22)+((((B49/100)*$AJ$23)*$AH$23)),IF(Calculator!$O$6="DUALBAND B",SUM((((B49/100)*$AJ$22)*$AH$22))+(((((B49/100)*$AJ$22)*$AN$22)*$AH$22)*Calculator!$G$17)-((((B49/100)*$AJ$22)*$AN$22)*$AH$22)+((((B49/100)*$AJ$23)*$AH$23)),IF(Calculator!$O$6="DUALBAND C",SUM((((B49/100)*$AJ$22)*$AH$22))+(((((B49/100)*$AJ$22)*$AN$22)*$AH$22)*Calculator!$G$18)-((((B49/100)*$AJ$22)*$AN$22)*$AH$22)+((((B49/100)*$AJ$23)*$AH$23)),IF(Calculator!$O$6="DUALBAND D",SUM((((B49/100)*$AJ$22)*$AH$22))+(((((B49/100)*$AJ$22)*$AN$22)*$AH$22)*Calculator!$G$19)-((((B49/100)*$AJ$22)*$AN$22)*$AH$22)+((((B49/100)*$AJ$23)*$AH$23)),IF(Calculator!$O$6="DUALURBANE",SUM((((B49/100)*$AJ$22)*$AH$22))+(((((B49/100)*$AJ$22)*$AN$22)*$AH$22)*Calculator!$G$20)-((((B49/100)*$AJ$22)*$AN$22)*$AH$22)+((((B49/100)*$AJ$23)*$AH$23)),IF(Calculator!$O$6="DUALSILVERANOD",SUM((((B49/100)*$AJ$22)*$AH$22))+(((((B49/100)*$AJ$22)*$AN$22)*$AH$22)*Calculator!$G$21)-((((B49/100)*$AJ$22)*$AN$22)*$AH$22)+((((B49/100)*$AJ$23)*$AH$23)),IF(Calculator!$O$6="DUALANOD",SUM((((B49/100)*$AJ$22)*$AH$22))+(((((B49/100)*$AJ$22)*$AN$22)*$AH$22)*Calculator!$G$22)-((((B49/100)*$AJ$22)*$AN$22)*$AH$22)+((((B49/100)*$AJ$23)*$AH$23))))))))))))))))))))))))</f>
        <v>1138.2330732910152</v>
      </c>
      <c r="R49" s="2">
        <f>IF(Calculator!$O$6="SINGLEBASE",SUM((((C49/100)*$AJ$22)*$AH$22))+((((C49/100)*$AJ$23)*$AH$23)),IF(Calculator!$O$6="SINGLEELEMENTS",SUM((((C49/100)*$AJ$22)*$AH$22))+(((((C49/100)*$AJ$22)*$AN$22)*$AH$22)*Calculator!$G$2)-((((C49/100)*$AJ$22)*$AN$22)*$AH$22)+((((C49/100)*$AJ$23)*$AH$23)),IF(Calculator!$O$6="SINGLESPECTRUM",SUM((((C49/100)*$AJ$22)*$AH$22))+(((((C49/100)*$AJ$22)*$AN$22)*$AH$22)*Calculator!$G$4)-((((C49/100)*$AJ$22)*$AN$22)*$AH$22)+((((C49/100)*$AJ$23)*$AH$23)),IF(Calculator!$O$6="SINGLEHOMESTEAD",SUM((((C49/100)*$AJ$22)*$AH$22))+(((((C49/100)*$AJ$22)*$AN$22)*$AH$22)*Calculator!$G$3)-((((C49/100)*$AJ$22)*$AN$22)*$AH$22)+((((C49/100)*$AJ$23)*$AH$23)),IF(Calculator!$O$6="SINGLEBAND A",SUM((((C49/100)*$AJ$22)*$AH$22))+(((((C49/100)*$AJ$22)*$AN$22)*$AH$22)*Calculator!$G$5)-((((C49/100)*$AJ$22)*$AN$22)*$AH$22)+((((C49/100)*$AJ$23)*$AH$23)),IF(Calculator!$O$6="SINGLEBAND B",SUM((((C49/100)*$AJ$22)*$AH$22))+(((((C49/100)*$AJ$22)*$AN$22)*$AH$22)*Calculator!$G$6)-((((C49/100)*$AJ$22)*$AN$22)*$AH$22)+((((C49/100)*$AJ$23)*$AH$23)),IF(Calculator!$O$6="SINGLEBAND C",SUM((((C49/100)*$AJ$22)*$AH$22))+(((((C49/100)*$AJ$22)*$AN$22)*$AH$22)*Calculator!$G$7)-((((C49/100)*$AJ$22)*$AN$22)*$AH$22)+((((C49/100)*$AJ$23)*$AH$23)),IF(Calculator!$O$6="SINGLEBAND D",SUM((((C49/100)*$AJ$22)*$AH$22))+(((((C49/100)*$AJ$22)*$AN$22)*$AH$22)*Calculator!$G$8)-((((C49/100)*$AJ$22)*$AN$22)*$AH$22)+((((C49/100)*$AJ$23)*$AH$23)),IF(Calculator!$O$6="SINGLEURBANE",SUM((((C49/100)*$AJ$22)*$AH$22))+(((((C49/100)*$AJ$22)*$AN$22)*$AH$22)*Calculator!$G$9)-((((C49/100)*$AJ$22)*$AN$22)*$AH$22)+((((C49/100)*$AJ$23)*$AH$23)),IF(Calculator!$O$6="SINGLESILVERANOD",SUM((((C49/100)*$AJ$22)*$AH$22))+(((((C49/100)*$AJ$22)*$AN$22)*$AH$22)*Calculator!$G$10)-((((C49/100)*$AJ$22)*$AN$22)*$AH$22)+((((C49/100)*$AJ$23)*$AH$23)),IF(Calculator!$O$6="SINGLEANOD",SUM((((C49/100)*$AJ$22)*$AH$22))+(((((C49/100)*$AJ$22)*$AN$22)*$AH$22)*Calculator!$G$11)-((((C49/100)*$AJ$22)*$AN$22)*$AH$22)+((((C49/100)*$AJ$23)*$AH$23)),IF(Calculator!$O$6="DUALBASE",SUM((((C49/100)*$AJ$22)*$AH$22))+(((((C49/100)*$AJ$22)*$AN$22)*$AH$22)*Calculator!$G$12)-((((C49/100)*$AJ$22)*$AN$22)*$AH$22)+((((C49/100)*$AJ$23)*$AH$23)),IF(Calculator!$O$6="DUALELEMENTS",SUM((((C49/100)*$AJ$22)*$AH$22))+(((((C49/100)*$AJ$22)*$AN$22)*$AH$22)*Calculator!$G$13)-((((C49/100)*$AJ$22)*$AN$22)*$AH$22)+((((C49/100)*$AJ$23)*$AH$23)),IF(Calculator!$O$6="DUALSPECTRUM",SUM((((C49/100)*$AJ$22)*$AH$22))+(((((C49/100)*$AJ$22)*$AN$22)*$AH$22)*Calculator!$G$15)-((((C49/100)*$AJ$22)*$AN$22)*$AH$22)+((((C49/100)*$AJ$23)*$AH$23)),IF(Calculator!$O$6="DUALHOMESTEAD",SUM((((C49/100)*$AJ$22)*$AH$22))+(((((C49/100)*$AJ$22)*$AN$22)*$AH$22)*Calculator!$G$14)-((((C49/100)*$AJ$22)*$AN$22)*$AH$22)+((((C49/100)*$AJ$23)*$AH$23)),IF(Calculator!$O$6="DUALBAND A",SUM((((C49/100)*$AJ$22)*$AH$22))+(((((C49/100)*$AJ$22)*$AN$22)*$AH$22)*Calculator!$G$16)-((((C49/100)*$AJ$22)*$AN$22)*$AH$22)+((((C49/100)*$AJ$23)*$AH$23)),IF(Calculator!$O$6="DUALBAND B",SUM((((C49/100)*$AJ$22)*$AH$22))+(((((C49/100)*$AJ$22)*$AN$22)*$AH$22)*Calculator!$G$17)-((((C49/100)*$AJ$22)*$AN$22)*$AH$22)+((((C49/100)*$AJ$23)*$AH$23)),IF(Calculator!$O$6="DUALBAND C",SUM((((C49/100)*$AJ$22)*$AH$22))+(((((C49/100)*$AJ$22)*$AN$22)*$AH$22)*Calculator!$G$18)-((((C49/100)*$AJ$22)*$AN$22)*$AH$22)+((((C49/100)*$AJ$23)*$AH$23)),IF(Calculator!$O$6="DUALBAND D",SUM((((C49/100)*$AJ$22)*$AH$22))+(((((C49/100)*$AJ$22)*$AN$22)*$AH$22)*Calculator!$G$19)-((((C49/100)*$AJ$22)*$AN$22)*$AH$22)+((((C49/100)*$AJ$23)*$AH$23)),IF(Calculator!$O$6="DUALURBANE",SUM((((C49/100)*$AJ$22)*$AH$22))+(((((C49/100)*$AJ$22)*$AN$22)*$AH$22)*Calculator!$G$20)-((((C49/100)*$AJ$22)*$AN$22)*$AH$22)+((((C49/100)*$AJ$23)*$AH$23)),IF(Calculator!$O$6="DUALSILVERANOD",SUM((((C49/100)*$AJ$22)*$AH$22))+(((((C49/100)*$AJ$22)*$AN$22)*$AH$22)*Calculator!$G$21)-((((C49/100)*$AJ$22)*$AN$22)*$AH$22)+((((C49/100)*$AJ$23)*$AH$23)),IF(Calculator!$O$6="DUALANOD",SUM((((C49/100)*$AJ$22)*$AH$22))+(((((C49/100)*$AJ$22)*$AN$22)*$AH$22)*Calculator!$G$22)-((((C49/100)*$AJ$22)*$AN$22)*$AH$22)+((((C49/100)*$AJ$23)*$AH$23))))))))))))))))))))))))</f>
        <v>1147.1705863159179</v>
      </c>
      <c r="S49" s="2">
        <f>IF(Calculator!$O$6="SINGLEBASE",SUM((((D49/100)*$AJ$22)*$AH$22))+((((D49/100)*$AJ$23)*$AH$23)),IF(Calculator!$O$6="SINGLEELEMENTS",SUM((((D49/100)*$AJ$22)*$AH$22))+(((((D49/100)*$AJ$22)*$AN$22)*$AH$22)*Calculator!$G$2)-((((D49/100)*$AJ$22)*$AN$22)*$AH$22)+((((D49/100)*$AJ$23)*$AH$23)),IF(Calculator!$O$6="SINGLESPECTRUM",SUM((((D49/100)*$AJ$22)*$AH$22))+(((((D49/100)*$AJ$22)*$AN$22)*$AH$22)*Calculator!$G$4)-((((D49/100)*$AJ$22)*$AN$22)*$AH$22)+((((D49/100)*$AJ$23)*$AH$23)),IF(Calculator!$O$6="SINGLEHOMESTEAD",SUM((((D49/100)*$AJ$22)*$AH$22))+(((((D49/100)*$AJ$22)*$AN$22)*$AH$22)*Calculator!$G$3)-((((D49/100)*$AJ$22)*$AN$22)*$AH$22)+((((D49/100)*$AJ$23)*$AH$23)),IF(Calculator!$O$6="SINGLEBAND A",SUM((((D49/100)*$AJ$22)*$AH$22))+(((((D49/100)*$AJ$22)*$AN$22)*$AH$22)*Calculator!$G$5)-((((D49/100)*$AJ$22)*$AN$22)*$AH$22)+((((D49/100)*$AJ$23)*$AH$23)),IF(Calculator!$O$6="SINGLEBAND B",SUM((((D49/100)*$AJ$22)*$AH$22))+(((((D49/100)*$AJ$22)*$AN$22)*$AH$22)*Calculator!$G$6)-((((D49/100)*$AJ$22)*$AN$22)*$AH$22)+((((D49/100)*$AJ$23)*$AH$23)),IF(Calculator!$O$6="SINGLEBAND C",SUM((((D49/100)*$AJ$22)*$AH$22))+(((((D49/100)*$AJ$22)*$AN$22)*$AH$22)*Calculator!$G$7)-((((D49/100)*$AJ$22)*$AN$22)*$AH$22)+((((D49/100)*$AJ$23)*$AH$23)),IF(Calculator!$O$6="SINGLEBAND D",SUM((((D49/100)*$AJ$22)*$AH$22))+(((((D49/100)*$AJ$22)*$AN$22)*$AH$22)*Calculator!$G$8)-((((D49/100)*$AJ$22)*$AN$22)*$AH$22)+((((D49/100)*$AJ$23)*$AH$23)),IF(Calculator!$O$6="SINGLEURBANE",SUM((((D49/100)*$AJ$22)*$AH$22))+(((((D49/100)*$AJ$22)*$AN$22)*$AH$22)*Calculator!$G$9)-((((D49/100)*$AJ$22)*$AN$22)*$AH$22)+((((D49/100)*$AJ$23)*$AH$23)),IF(Calculator!$O$6="SINGLESILVERANOD",SUM((((D49/100)*$AJ$22)*$AH$22))+(((((D49/100)*$AJ$22)*$AN$22)*$AH$22)*Calculator!$G$10)-((((D49/100)*$AJ$22)*$AN$22)*$AH$22)+((((D49/100)*$AJ$23)*$AH$23)),IF(Calculator!$O$6="SINGLEANOD",SUM((((D49/100)*$AJ$22)*$AH$22))+(((((D49/100)*$AJ$22)*$AN$22)*$AH$22)*Calculator!$G$11)-((((D49/100)*$AJ$22)*$AN$22)*$AH$22)+((((D49/100)*$AJ$23)*$AH$23)),IF(Calculator!$O$6="DUALBASE",SUM((((D49/100)*$AJ$22)*$AH$22))+(((((D49/100)*$AJ$22)*$AN$22)*$AH$22)*Calculator!$G$12)-((((D49/100)*$AJ$22)*$AN$22)*$AH$22)+((((D49/100)*$AJ$23)*$AH$23)),IF(Calculator!$O$6="DUALELEMENTS",SUM((((D49/100)*$AJ$22)*$AH$22))+(((((D49/100)*$AJ$22)*$AN$22)*$AH$22)*Calculator!$G$13)-((((D49/100)*$AJ$22)*$AN$22)*$AH$22)+((((D49/100)*$AJ$23)*$AH$23)),IF(Calculator!$O$6="DUALSPECTRUM",SUM((((D49/100)*$AJ$22)*$AH$22))+(((((D49/100)*$AJ$22)*$AN$22)*$AH$22)*Calculator!$G$15)-((((D49/100)*$AJ$22)*$AN$22)*$AH$22)+((((D49/100)*$AJ$23)*$AH$23)),IF(Calculator!$O$6="DUALHOMESTEAD",SUM((((D49/100)*$AJ$22)*$AH$22))+(((((D49/100)*$AJ$22)*$AN$22)*$AH$22)*Calculator!$G$14)-((((D49/100)*$AJ$22)*$AN$22)*$AH$22)+((((D49/100)*$AJ$23)*$AH$23)),IF(Calculator!$O$6="DUALBAND A",SUM((((D49/100)*$AJ$22)*$AH$22))+(((((D49/100)*$AJ$22)*$AN$22)*$AH$22)*Calculator!$G$16)-((((D49/100)*$AJ$22)*$AN$22)*$AH$22)+((((D49/100)*$AJ$23)*$AH$23)),IF(Calculator!$O$6="DUALBAND B",SUM((((D49/100)*$AJ$22)*$AH$22))+(((((D49/100)*$AJ$22)*$AN$22)*$AH$22)*Calculator!$G$17)-((((D49/100)*$AJ$22)*$AN$22)*$AH$22)+((((D49/100)*$AJ$23)*$AH$23)),IF(Calculator!$O$6="DUALBAND C",SUM((((D49/100)*$AJ$22)*$AH$22))+(((((D49/100)*$AJ$22)*$AN$22)*$AH$22)*Calculator!$G$18)-((((D49/100)*$AJ$22)*$AN$22)*$AH$22)+((((D49/100)*$AJ$23)*$AH$23)),IF(Calculator!$O$6="DUALBAND D",SUM((((D49/100)*$AJ$22)*$AH$22))+(((((D49/100)*$AJ$22)*$AN$22)*$AH$22)*Calculator!$G$19)-((((D49/100)*$AJ$22)*$AN$22)*$AH$22)+((((D49/100)*$AJ$23)*$AH$23)),IF(Calculator!$O$6="DUALURBANE",SUM((((D49/100)*$AJ$22)*$AH$22))+(((((D49/100)*$AJ$22)*$AN$22)*$AH$22)*Calculator!$G$20)-((((D49/100)*$AJ$22)*$AN$22)*$AH$22)+((((D49/100)*$AJ$23)*$AH$23)),IF(Calculator!$O$6="DUALSILVERANOD",SUM((((D49/100)*$AJ$22)*$AH$22))+(((((D49/100)*$AJ$22)*$AN$22)*$AH$22)*Calculator!$G$21)-((((D49/100)*$AJ$22)*$AN$22)*$AH$22)+((((D49/100)*$AJ$23)*$AH$23)),IF(Calculator!$O$6="DUALANOD",SUM((((D49/100)*$AJ$22)*$AH$22))+(((((D49/100)*$AJ$22)*$AN$22)*$AH$22)*Calculator!$G$22)-((((D49/100)*$AJ$22)*$AN$22)*$AH$22)+((((D49/100)*$AJ$23)*$AH$23))))))))))))))))))))))))</f>
        <v>1156.759351708984</v>
      </c>
      <c r="T49" s="2">
        <f>IF(Calculator!$O$6="SINGLEBASE",SUM((((E49/100)*$AJ$22)*$AH$22))+((((E49/100)*$AJ$23)*$AH$23)),IF(Calculator!$O$6="SINGLEELEMENTS",SUM((((E49/100)*$AJ$22)*$AH$22))+(((((E49/100)*$AJ$22)*$AN$22)*$AH$22)*Calculator!$G$2)-((((E49/100)*$AJ$22)*$AN$22)*$AH$22)+((((E49/100)*$AJ$23)*$AH$23)),IF(Calculator!$O$6="SINGLESPECTRUM",SUM((((E49/100)*$AJ$22)*$AH$22))+(((((E49/100)*$AJ$22)*$AN$22)*$AH$22)*Calculator!$G$4)-((((E49/100)*$AJ$22)*$AN$22)*$AH$22)+((((E49/100)*$AJ$23)*$AH$23)),IF(Calculator!$O$6="SINGLEHOMESTEAD",SUM((((E49/100)*$AJ$22)*$AH$22))+(((((E49/100)*$AJ$22)*$AN$22)*$AH$22)*Calculator!$G$3)-((((E49/100)*$AJ$22)*$AN$22)*$AH$22)+((((E49/100)*$AJ$23)*$AH$23)),IF(Calculator!$O$6="SINGLEBAND A",SUM((((E49/100)*$AJ$22)*$AH$22))+(((((E49/100)*$AJ$22)*$AN$22)*$AH$22)*Calculator!$G$5)-((((E49/100)*$AJ$22)*$AN$22)*$AH$22)+((((E49/100)*$AJ$23)*$AH$23)),IF(Calculator!$O$6="SINGLEBAND B",SUM((((E49/100)*$AJ$22)*$AH$22))+(((((E49/100)*$AJ$22)*$AN$22)*$AH$22)*Calculator!$G$6)-((((E49/100)*$AJ$22)*$AN$22)*$AH$22)+((((E49/100)*$AJ$23)*$AH$23)),IF(Calculator!$O$6="SINGLEBAND C",SUM((((E49/100)*$AJ$22)*$AH$22))+(((((E49/100)*$AJ$22)*$AN$22)*$AH$22)*Calculator!$G$7)-((((E49/100)*$AJ$22)*$AN$22)*$AH$22)+((((E49/100)*$AJ$23)*$AH$23)),IF(Calculator!$O$6="SINGLEBAND D",SUM((((E49/100)*$AJ$22)*$AH$22))+(((((E49/100)*$AJ$22)*$AN$22)*$AH$22)*Calculator!$G$8)-((((E49/100)*$AJ$22)*$AN$22)*$AH$22)+((((E49/100)*$AJ$23)*$AH$23)),IF(Calculator!$O$6="SINGLEURBANE",SUM((((E49/100)*$AJ$22)*$AH$22))+(((((E49/100)*$AJ$22)*$AN$22)*$AH$22)*Calculator!$G$9)-((((E49/100)*$AJ$22)*$AN$22)*$AH$22)+((((E49/100)*$AJ$23)*$AH$23)),IF(Calculator!$O$6="SINGLESILVERANOD",SUM((((E49/100)*$AJ$22)*$AH$22))+(((((E49/100)*$AJ$22)*$AN$22)*$AH$22)*Calculator!$G$10)-((((E49/100)*$AJ$22)*$AN$22)*$AH$22)+((((E49/100)*$AJ$23)*$AH$23)),IF(Calculator!$O$6="SINGLEANOD",SUM((((E49/100)*$AJ$22)*$AH$22))+(((((E49/100)*$AJ$22)*$AN$22)*$AH$22)*Calculator!$G$11)-((((E49/100)*$AJ$22)*$AN$22)*$AH$22)+((((E49/100)*$AJ$23)*$AH$23)),IF(Calculator!$O$6="DUALBASE",SUM((((E49/100)*$AJ$22)*$AH$22))+(((((E49/100)*$AJ$22)*$AN$22)*$AH$22)*Calculator!$G$12)-((((E49/100)*$AJ$22)*$AN$22)*$AH$22)+((((E49/100)*$AJ$23)*$AH$23)),IF(Calculator!$O$6="DUALELEMENTS",SUM((((E49/100)*$AJ$22)*$AH$22))+(((((E49/100)*$AJ$22)*$AN$22)*$AH$22)*Calculator!$G$13)-((((E49/100)*$AJ$22)*$AN$22)*$AH$22)+((((E49/100)*$AJ$23)*$AH$23)),IF(Calculator!$O$6="DUALSPECTRUM",SUM((((E49/100)*$AJ$22)*$AH$22))+(((((E49/100)*$AJ$22)*$AN$22)*$AH$22)*Calculator!$G$15)-((((E49/100)*$AJ$22)*$AN$22)*$AH$22)+((((E49/100)*$AJ$23)*$AH$23)),IF(Calculator!$O$6="DUALHOMESTEAD",SUM((((E49/100)*$AJ$22)*$AH$22))+(((((E49/100)*$AJ$22)*$AN$22)*$AH$22)*Calculator!$G$14)-((((E49/100)*$AJ$22)*$AN$22)*$AH$22)+((((E49/100)*$AJ$23)*$AH$23)),IF(Calculator!$O$6="DUALBAND A",SUM((((E49/100)*$AJ$22)*$AH$22))+(((((E49/100)*$AJ$22)*$AN$22)*$AH$22)*Calculator!$G$16)-((((E49/100)*$AJ$22)*$AN$22)*$AH$22)+((((E49/100)*$AJ$23)*$AH$23)),IF(Calculator!$O$6="DUALBAND B",SUM((((E49/100)*$AJ$22)*$AH$22))+(((((E49/100)*$AJ$22)*$AN$22)*$AH$22)*Calculator!$G$17)-((((E49/100)*$AJ$22)*$AN$22)*$AH$22)+((((E49/100)*$AJ$23)*$AH$23)),IF(Calculator!$O$6="DUALBAND C",SUM((((E49/100)*$AJ$22)*$AH$22))+(((((E49/100)*$AJ$22)*$AN$22)*$AH$22)*Calculator!$G$18)-((((E49/100)*$AJ$22)*$AN$22)*$AH$22)+((((E49/100)*$AJ$23)*$AH$23)),IF(Calculator!$O$6="DUALBAND D",SUM((((E49/100)*$AJ$22)*$AH$22))+(((((E49/100)*$AJ$22)*$AN$22)*$AH$22)*Calculator!$G$19)-((((E49/100)*$AJ$22)*$AN$22)*$AH$22)+((((E49/100)*$AJ$23)*$AH$23)),IF(Calculator!$O$6="DUALURBANE",SUM((((E49/100)*$AJ$22)*$AH$22))+(((((E49/100)*$AJ$22)*$AN$22)*$AH$22)*Calculator!$G$20)-((((E49/100)*$AJ$22)*$AN$22)*$AH$22)+((((E49/100)*$AJ$23)*$AH$23)),IF(Calculator!$O$6="DUALSILVERANOD",SUM((((E49/100)*$AJ$22)*$AH$22))+(((((E49/100)*$AJ$22)*$AN$22)*$AH$22)*Calculator!$G$21)-((((E49/100)*$AJ$22)*$AN$22)*$AH$22)+((((E49/100)*$AJ$23)*$AH$23)),IF(Calculator!$O$6="DUALANOD",SUM((((E49/100)*$AJ$22)*$AH$22))+(((((E49/100)*$AJ$22)*$AN$22)*$AH$22)*Calculator!$G$22)-((((E49/100)*$AJ$22)*$AN$22)*$AH$22)+((((E49/100)*$AJ$23)*$AH$23))))))))))))))))))))))))</f>
        <v>1165.8081613159179</v>
      </c>
      <c r="U49" s="2">
        <f>IF(Calculator!$O$6="SINGLEBASE",SUM((((F49/100)*$AJ$22)*$AH$22))+((((F49/100)*$AJ$23)*$AH$23)),IF(Calculator!$O$6="SINGLEELEMENTS",SUM((((F49/100)*$AJ$22)*$AH$22))+(((((F49/100)*$AJ$22)*$AN$22)*$AH$22)*Calculator!$G$2)-((((F49/100)*$AJ$22)*$AN$22)*$AH$22)+((((F49/100)*$AJ$23)*$AH$23)),IF(Calculator!$O$6="SINGLESPECTRUM",SUM((((F49/100)*$AJ$22)*$AH$22))+(((((F49/100)*$AJ$22)*$AN$22)*$AH$22)*Calculator!$G$4)-((((F49/100)*$AJ$22)*$AN$22)*$AH$22)+((((F49/100)*$AJ$23)*$AH$23)),IF(Calculator!$O$6="SINGLEHOMESTEAD",SUM((((F49/100)*$AJ$22)*$AH$22))+(((((F49/100)*$AJ$22)*$AN$22)*$AH$22)*Calculator!$G$3)-((((F49/100)*$AJ$22)*$AN$22)*$AH$22)+((((F49/100)*$AJ$23)*$AH$23)),IF(Calculator!$O$6="SINGLEBAND A",SUM((((F49/100)*$AJ$22)*$AH$22))+(((((F49/100)*$AJ$22)*$AN$22)*$AH$22)*Calculator!$G$5)-((((F49/100)*$AJ$22)*$AN$22)*$AH$22)+((((F49/100)*$AJ$23)*$AH$23)),IF(Calculator!$O$6="SINGLEBAND B",SUM((((F49/100)*$AJ$22)*$AH$22))+(((((F49/100)*$AJ$22)*$AN$22)*$AH$22)*Calculator!$G$6)-((((F49/100)*$AJ$22)*$AN$22)*$AH$22)+((((F49/100)*$AJ$23)*$AH$23)),IF(Calculator!$O$6="SINGLEBAND C",SUM((((F49/100)*$AJ$22)*$AH$22))+(((((F49/100)*$AJ$22)*$AN$22)*$AH$22)*Calculator!$G$7)-((((F49/100)*$AJ$22)*$AN$22)*$AH$22)+((((F49/100)*$AJ$23)*$AH$23)),IF(Calculator!$O$6="SINGLEBAND D",SUM((((F49/100)*$AJ$22)*$AH$22))+(((((F49/100)*$AJ$22)*$AN$22)*$AH$22)*Calculator!$G$8)-((((F49/100)*$AJ$22)*$AN$22)*$AH$22)+((((F49/100)*$AJ$23)*$AH$23)),IF(Calculator!$O$6="SINGLEURBANE",SUM((((F49/100)*$AJ$22)*$AH$22))+(((((F49/100)*$AJ$22)*$AN$22)*$AH$22)*Calculator!$G$9)-((((F49/100)*$AJ$22)*$AN$22)*$AH$22)+((((F49/100)*$AJ$23)*$AH$23)),IF(Calculator!$O$6="SINGLESILVERANOD",SUM((((F49/100)*$AJ$22)*$AH$22))+(((((F49/100)*$AJ$22)*$AN$22)*$AH$22)*Calculator!$G$10)-((((F49/100)*$AJ$22)*$AN$22)*$AH$22)+((((F49/100)*$AJ$23)*$AH$23)),IF(Calculator!$O$6="SINGLEANOD",SUM((((F49/100)*$AJ$22)*$AH$22))+(((((F49/100)*$AJ$22)*$AN$22)*$AH$22)*Calculator!$G$11)-((((F49/100)*$AJ$22)*$AN$22)*$AH$22)+((((F49/100)*$AJ$23)*$AH$23)),IF(Calculator!$O$6="DUALBASE",SUM((((F49/100)*$AJ$22)*$AH$22))+(((((F49/100)*$AJ$22)*$AN$22)*$AH$22)*Calculator!$G$12)-((((F49/100)*$AJ$22)*$AN$22)*$AH$22)+((((F49/100)*$AJ$23)*$AH$23)),IF(Calculator!$O$6="DUALELEMENTS",SUM((((F49/100)*$AJ$22)*$AH$22))+(((((F49/100)*$AJ$22)*$AN$22)*$AH$22)*Calculator!$G$13)-((((F49/100)*$AJ$22)*$AN$22)*$AH$22)+((((F49/100)*$AJ$23)*$AH$23)),IF(Calculator!$O$6="DUALSPECTRUM",SUM((((F49/100)*$AJ$22)*$AH$22))+(((((F49/100)*$AJ$22)*$AN$22)*$AH$22)*Calculator!$G$15)-((((F49/100)*$AJ$22)*$AN$22)*$AH$22)+((((F49/100)*$AJ$23)*$AH$23)),IF(Calculator!$O$6="DUALHOMESTEAD",SUM((((F49/100)*$AJ$22)*$AH$22))+(((((F49/100)*$AJ$22)*$AN$22)*$AH$22)*Calculator!$G$14)-((((F49/100)*$AJ$22)*$AN$22)*$AH$22)+((((F49/100)*$AJ$23)*$AH$23)),IF(Calculator!$O$6="DUALBAND A",SUM((((F49/100)*$AJ$22)*$AH$22))+(((((F49/100)*$AJ$22)*$AN$22)*$AH$22)*Calculator!$G$16)-((((F49/100)*$AJ$22)*$AN$22)*$AH$22)+((((F49/100)*$AJ$23)*$AH$23)),IF(Calculator!$O$6="DUALBAND B",SUM((((F49/100)*$AJ$22)*$AH$22))+(((((F49/100)*$AJ$22)*$AN$22)*$AH$22)*Calculator!$G$17)-((((F49/100)*$AJ$22)*$AN$22)*$AH$22)+((((F49/100)*$AJ$23)*$AH$23)),IF(Calculator!$O$6="DUALBAND C",SUM((((F49/100)*$AJ$22)*$AH$22))+(((((F49/100)*$AJ$22)*$AN$22)*$AH$22)*Calculator!$G$18)-((((F49/100)*$AJ$22)*$AN$22)*$AH$22)+((((F49/100)*$AJ$23)*$AH$23)),IF(Calculator!$O$6="DUALBAND D",SUM((((F49/100)*$AJ$22)*$AH$22))+(((((F49/100)*$AJ$22)*$AN$22)*$AH$22)*Calculator!$G$19)-((((F49/100)*$AJ$22)*$AN$22)*$AH$22)+((((F49/100)*$AJ$23)*$AH$23)),IF(Calculator!$O$6="DUALURBANE",SUM((((F49/100)*$AJ$22)*$AH$22))+(((((F49/100)*$AJ$22)*$AN$22)*$AH$22)*Calculator!$G$20)-((((F49/100)*$AJ$22)*$AN$22)*$AH$22)+((((F49/100)*$AJ$23)*$AH$23)),IF(Calculator!$O$6="DUALSILVERANOD",SUM((((F49/100)*$AJ$22)*$AH$22))+(((((F49/100)*$AJ$22)*$AN$22)*$AH$22)*Calculator!$G$21)-((((F49/100)*$AJ$22)*$AN$22)*$AH$22)+((((F49/100)*$AJ$23)*$AH$23)),IF(Calculator!$O$6="DUALANOD",SUM((((F49/100)*$AJ$22)*$AH$22))+(((((F49/100)*$AJ$22)*$AN$22)*$AH$22)*Calculator!$G$22)-((((F49/100)*$AJ$22)*$AN$22)*$AH$22)+((((F49/100)*$AJ$23)*$AH$23))))))))))))))))))))))))</f>
        <v>1175.396926708984</v>
      </c>
      <c r="V49" s="2">
        <f>IF(Calculator!$O$6="SINGLEBASE",SUM((((G49/100)*$AJ$22)*$AH$22))+((((G49/100)*$AJ$23)*$AH$23)),IF(Calculator!$O$6="SINGLEELEMENTS",SUM((((G49/100)*$AJ$22)*$AH$22))+(((((G49/100)*$AJ$22)*$AN$22)*$AH$22)*Calculator!$G$2)-((((G49/100)*$AJ$22)*$AN$22)*$AH$22)+((((G49/100)*$AJ$23)*$AH$23)),IF(Calculator!$O$6="SINGLESPECTRUM",SUM((((G49/100)*$AJ$22)*$AH$22))+(((((G49/100)*$AJ$22)*$AN$22)*$AH$22)*Calculator!$G$4)-((((G49/100)*$AJ$22)*$AN$22)*$AH$22)+((((G49/100)*$AJ$23)*$AH$23)),IF(Calculator!$O$6="SINGLEHOMESTEAD",SUM((((G49/100)*$AJ$22)*$AH$22))+(((((G49/100)*$AJ$22)*$AN$22)*$AH$22)*Calculator!$G$3)-((((G49/100)*$AJ$22)*$AN$22)*$AH$22)+((((G49/100)*$AJ$23)*$AH$23)),IF(Calculator!$O$6="SINGLEBAND A",SUM((((G49/100)*$AJ$22)*$AH$22))+(((((G49/100)*$AJ$22)*$AN$22)*$AH$22)*Calculator!$G$5)-((((G49/100)*$AJ$22)*$AN$22)*$AH$22)+((((G49/100)*$AJ$23)*$AH$23)),IF(Calculator!$O$6="SINGLEBAND B",SUM((((G49/100)*$AJ$22)*$AH$22))+(((((G49/100)*$AJ$22)*$AN$22)*$AH$22)*Calculator!$G$6)-((((G49/100)*$AJ$22)*$AN$22)*$AH$22)+((((G49/100)*$AJ$23)*$AH$23)),IF(Calculator!$O$6="SINGLEBAND C",SUM((((G49/100)*$AJ$22)*$AH$22))+(((((G49/100)*$AJ$22)*$AN$22)*$AH$22)*Calculator!$G$7)-((((G49/100)*$AJ$22)*$AN$22)*$AH$22)+((((G49/100)*$AJ$23)*$AH$23)),IF(Calculator!$O$6="SINGLEBAND D",SUM((((G49/100)*$AJ$22)*$AH$22))+(((((G49/100)*$AJ$22)*$AN$22)*$AH$22)*Calculator!$G$8)-((((G49/100)*$AJ$22)*$AN$22)*$AH$22)+((((G49/100)*$AJ$23)*$AH$23)),IF(Calculator!$O$6="SINGLEURBANE",SUM((((G49/100)*$AJ$22)*$AH$22))+(((((G49/100)*$AJ$22)*$AN$22)*$AH$22)*Calculator!$G$9)-((((G49/100)*$AJ$22)*$AN$22)*$AH$22)+((((G49/100)*$AJ$23)*$AH$23)),IF(Calculator!$O$6="SINGLESILVERANOD",SUM((((G49/100)*$AJ$22)*$AH$22))+(((((G49/100)*$AJ$22)*$AN$22)*$AH$22)*Calculator!$G$10)-((((G49/100)*$AJ$22)*$AN$22)*$AH$22)+((((G49/100)*$AJ$23)*$AH$23)),IF(Calculator!$O$6="SINGLEANOD",SUM((((G49/100)*$AJ$22)*$AH$22))+(((((G49/100)*$AJ$22)*$AN$22)*$AH$22)*Calculator!$G$11)-((((G49/100)*$AJ$22)*$AN$22)*$AH$22)+((((G49/100)*$AJ$23)*$AH$23)),IF(Calculator!$O$6="DUALBASE",SUM((((G49/100)*$AJ$22)*$AH$22))+(((((G49/100)*$AJ$22)*$AN$22)*$AH$22)*Calculator!$G$12)-((((G49/100)*$AJ$22)*$AN$22)*$AH$22)+((((G49/100)*$AJ$23)*$AH$23)),IF(Calculator!$O$6="DUALELEMENTS",SUM((((G49/100)*$AJ$22)*$AH$22))+(((((G49/100)*$AJ$22)*$AN$22)*$AH$22)*Calculator!$G$13)-((((G49/100)*$AJ$22)*$AN$22)*$AH$22)+((((G49/100)*$AJ$23)*$AH$23)),IF(Calculator!$O$6="DUALSPECTRUM",SUM((((G49/100)*$AJ$22)*$AH$22))+(((((G49/100)*$AJ$22)*$AN$22)*$AH$22)*Calculator!$G$15)-((((G49/100)*$AJ$22)*$AN$22)*$AH$22)+((((G49/100)*$AJ$23)*$AH$23)),IF(Calculator!$O$6="DUALHOMESTEAD",SUM((((G49/100)*$AJ$22)*$AH$22))+(((((G49/100)*$AJ$22)*$AN$22)*$AH$22)*Calculator!$G$14)-((((G49/100)*$AJ$22)*$AN$22)*$AH$22)+((((G49/100)*$AJ$23)*$AH$23)),IF(Calculator!$O$6="DUALBAND A",SUM((((G49/100)*$AJ$22)*$AH$22))+(((((G49/100)*$AJ$22)*$AN$22)*$AH$22)*Calculator!$G$16)-((((G49/100)*$AJ$22)*$AN$22)*$AH$22)+((((G49/100)*$AJ$23)*$AH$23)),IF(Calculator!$O$6="DUALBAND B",SUM((((G49/100)*$AJ$22)*$AH$22))+(((((G49/100)*$AJ$22)*$AN$22)*$AH$22)*Calculator!$G$17)-((((G49/100)*$AJ$22)*$AN$22)*$AH$22)+((((G49/100)*$AJ$23)*$AH$23)),IF(Calculator!$O$6="DUALBAND C",SUM((((G49/100)*$AJ$22)*$AH$22))+(((((G49/100)*$AJ$22)*$AN$22)*$AH$22)*Calculator!$G$18)-((((G49/100)*$AJ$22)*$AN$22)*$AH$22)+((((G49/100)*$AJ$23)*$AH$23)),IF(Calculator!$O$6="DUALBAND D",SUM((((G49/100)*$AJ$22)*$AH$22))+(((((G49/100)*$AJ$22)*$AN$22)*$AH$22)*Calculator!$G$19)-((((G49/100)*$AJ$22)*$AN$22)*$AH$22)+((((G49/100)*$AJ$23)*$AH$23)),IF(Calculator!$O$6="DUALURBANE",SUM((((G49/100)*$AJ$22)*$AH$22))+(((((G49/100)*$AJ$22)*$AN$22)*$AH$22)*Calculator!$G$20)-((((G49/100)*$AJ$22)*$AN$22)*$AH$22)+((((G49/100)*$AJ$23)*$AH$23)),IF(Calculator!$O$6="DUALSILVERANOD",SUM((((G49/100)*$AJ$22)*$AH$22))+(((((G49/100)*$AJ$22)*$AN$22)*$AH$22)*Calculator!$G$21)-((((G49/100)*$AJ$22)*$AN$22)*$AH$22)+((((G49/100)*$AJ$23)*$AH$23)),IF(Calculator!$O$6="DUALANOD",SUM((((G49/100)*$AJ$22)*$AH$22))+(((((G49/100)*$AJ$22)*$AN$22)*$AH$22)*Calculator!$G$22)-((((G49/100)*$AJ$22)*$AN$22)*$AH$22)+((((G49/100)*$AJ$23)*$AH$23))))))))))))))))))))))))</f>
        <v>1184.4457363159177</v>
      </c>
      <c r="W49" s="2">
        <f>IF(Calculator!$O$6="SINGLEBASE",SUM((((H49/100)*$AJ$22)*$AH$22))+((((H49/100)*$AJ$23)*$AH$23)),IF(Calculator!$O$6="SINGLEELEMENTS",SUM((((H49/100)*$AJ$22)*$AH$22))+(((((H49/100)*$AJ$22)*$AN$22)*$AH$22)*Calculator!$G$2)-((((H49/100)*$AJ$22)*$AN$22)*$AH$22)+((((H49/100)*$AJ$23)*$AH$23)),IF(Calculator!$O$6="SINGLESPECTRUM",SUM((((H49/100)*$AJ$22)*$AH$22))+(((((H49/100)*$AJ$22)*$AN$22)*$AH$22)*Calculator!$G$4)-((((H49/100)*$AJ$22)*$AN$22)*$AH$22)+((((H49/100)*$AJ$23)*$AH$23)),IF(Calculator!$O$6="SINGLEHOMESTEAD",SUM((((H49/100)*$AJ$22)*$AH$22))+(((((H49/100)*$AJ$22)*$AN$22)*$AH$22)*Calculator!$G$3)-((((H49/100)*$AJ$22)*$AN$22)*$AH$22)+((((H49/100)*$AJ$23)*$AH$23)),IF(Calculator!$O$6="SINGLEBAND A",SUM((((H49/100)*$AJ$22)*$AH$22))+(((((H49/100)*$AJ$22)*$AN$22)*$AH$22)*Calculator!$G$5)-((((H49/100)*$AJ$22)*$AN$22)*$AH$22)+((((H49/100)*$AJ$23)*$AH$23)),IF(Calculator!$O$6="SINGLEBAND B",SUM((((H49/100)*$AJ$22)*$AH$22))+(((((H49/100)*$AJ$22)*$AN$22)*$AH$22)*Calculator!$G$6)-((((H49/100)*$AJ$22)*$AN$22)*$AH$22)+((((H49/100)*$AJ$23)*$AH$23)),IF(Calculator!$O$6="SINGLEBAND C",SUM((((H49/100)*$AJ$22)*$AH$22))+(((((H49/100)*$AJ$22)*$AN$22)*$AH$22)*Calculator!$G$7)-((((H49/100)*$AJ$22)*$AN$22)*$AH$22)+((((H49/100)*$AJ$23)*$AH$23)),IF(Calculator!$O$6="SINGLEBAND D",SUM((((H49/100)*$AJ$22)*$AH$22))+(((((H49/100)*$AJ$22)*$AN$22)*$AH$22)*Calculator!$G$8)-((((H49/100)*$AJ$22)*$AN$22)*$AH$22)+((((H49/100)*$AJ$23)*$AH$23)),IF(Calculator!$O$6="SINGLEURBANE",SUM((((H49/100)*$AJ$22)*$AH$22))+(((((H49/100)*$AJ$22)*$AN$22)*$AH$22)*Calculator!$G$9)-((((H49/100)*$AJ$22)*$AN$22)*$AH$22)+((((H49/100)*$AJ$23)*$AH$23)),IF(Calculator!$O$6="SINGLESILVERANOD",SUM((((H49/100)*$AJ$22)*$AH$22))+(((((H49/100)*$AJ$22)*$AN$22)*$AH$22)*Calculator!$G$10)-((((H49/100)*$AJ$22)*$AN$22)*$AH$22)+((((H49/100)*$AJ$23)*$AH$23)),IF(Calculator!$O$6="SINGLEANOD",SUM((((H49/100)*$AJ$22)*$AH$22))+(((((H49/100)*$AJ$22)*$AN$22)*$AH$22)*Calculator!$G$11)-((((H49/100)*$AJ$22)*$AN$22)*$AH$22)+((((H49/100)*$AJ$23)*$AH$23)),IF(Calculator!$O$6="DUALBASE",SUM((((H49/100)*$AJ$22)*$AH$22))+(((((H49/100)*$AJ$22)*$AN$22)*$AH$22)*Calculator!$G$12)-((((H49/100)*$AJ$22)*$AN$22)*$AH$22)+((((H49/100)*$AJ$23)*$AH$23)),IF(Calculator!$O$6="DUALELEMENTS",SUM((((H49/100)*$AJ$22)*$AH$22))+(((((H49/100)*$AJ$22)*$AN$22)*$AH$22)*Calculator!$G$13)-((((H49/100)*$AJ$22)*$AN$22)*$AH$22)+((((H49/100)*$AJ$23)*$AH$23)),IF(Calculator!$O$6="DUALSPECTRUM",SUM((((H49/100)*$AJ$22)*$AH$22))+(((((H49/100)*$AJ$22)*$AN$22)*$AH$22)*Calculator!$G$15)-((((H49/100)*$AJ$22)*$AN$22)*$AH$22)+((((H49/100)*$AJ$23)*$AH$23)),IF(Calculator!$O$6="DUALHOMESTEAD",SUM((((H49/100)*$AJ$22)*$AH$22))+(((((H49/100)*$AJ$22)*$AN$22)*$AH$22)*Calculator!$G$14)-((((H49/100)*$AJ$22)*$AN$22)*$AH$22)+((((H49/100)*$AJ$23)*$AH$23)),IF(Calculator!$O$6="DUALBAND A",SUM((((H49/100)*$AJ$22)*$AH$22))+(((((H49/100)*$AJ$22)*$AN$22)*$AH$22)*Calculator!$G$16)-((((H49/100)*$AJ$22)*$AN$22)*$AH$22)+((((H49/100)*$AJ$23)*$AH$23)),IF(Calculator!$O$6="DUALBAND B",SUM((((H49/100)*$AJ$22)*$AH$22))+(((((H49/100)*$AJ$22)*$AN$22)*$AH$22)*Calculator!$G$17)-((((H49/100)*$AJ$22)*$AN$22)*$AH$22)+((((H49/100)*$AJ$23)*$AH$23)),IF(Calculator!$O$6="DUALBAND C",SUM((((H49/100)*$AJ$22)*$AH$22))+(((((H49/100)*$AJ$22)*$AN$22)*$AH$22)*Calculator!$G$18)-((((H49/100)*$AJ$22)*$AN$22)*$AH$22)+((((H49/100)*$AJ$23)*$AH$23)),IF(Calculator!$O$6="DUALBAND D",SUM((((H49/100)*$AJ$22)*$AH$22))+(((((H49/100)*$AJ$22)*$AN$22)*$AH$22)*Calculator!$G$19)-((((H49/100)*$AJ$22)*$AN$22)*$AH$22)+((((H49/100)*$AJ$23)*$AH$23)),IF(Calculator!$O$6="DUALURBANE",SUM((((H49/100)*$AJ$22)*$AH$22))+(((((H49/100)*$AJ$22)*$AN$22)*$AH$22)*Calculator!$G$20)-((((H49/100)*$AJ$22)*$AN$22)*$AH$22)+((((H49/100)*$AJ$23)*$AH$23)),IF(Calculator!$O$6="DUALSILVERANOD",SUM((((H49/100)*$AJ$22)*$AH$22))+(((((H49/100)*$AJ$22)*$AN$22)*$AH$22)*Calculator!$G$21)-((((H49/100)*$AJ$22)*$AN$22)*$AH$22)+((((H49/100)*$AJ$23)*$AH$23)),IF(Calculator!$O$6="DUALANOD",SUM((((H49/100)*$AJ$22)*$AH$22))+(((((H49/100)*$AJ$22)*$AN$22)*$AH$22)*Calculator!$G$22)-((((H49/100)*$AJ$22)*$AN$22)*$AH$22)+((((H49/100)*$AJ$23)*$AH$23))))))))))))))))))))))))</f>
        <v>1193.3832493408199</v>
      </c>
      <c r="X49" s="2">
        <f>IF(Calculator!$O$6="SINGLEBASE",SUM((((I49/100)*$AJ$22)*$AH$22))+((((I49/100)*$AJ$23)*$AH$23)),IF(Calculator!$O$6="SINGLEELEMENTS",SUM((((I49/100)*$AJ$22)*$AH$22))+(((((I49/100)*$AJ$22)*$AN$22)*$AH$22)*Calculator!$G$2)-((((I49/100)*$AJ$22)*$AN$22)*$AH$22)+((((I49/100)*$AJ$23)*$AH$23)),IF(Calculator!$O$6="SINGLESPECTRUM",SUM((((I49/100)*$AJ$22)*$AH$22))+(((((I49/100)*$AJ$22)*$AN$22)*$AH$22)*Calculator!$G$4)-((((I49/100)*$AJ$22)*$AN$22)*$AH$22)+((((I49/100)*$AJ$23)*$AH$23)),IF(Calculator!$O$6="SINGLEHOMESTEAD",SUM((((I49/100)*$AJ$22)*$AH$22))+(((((I49/100)*$AJ$22)*$AN$22)*$AH$22)*Calculator!$G$3)-((((I49/100)*$AJ$22)*$AN$22)*$AH$22)+((((I49/100)*$AJ$23)*$AH$23)),IF(Calculator!$O$6="SINGLEBAND A",SUM((((I49/100)*$AJ$22)*$AH$22))+(((((I49/100)*$AJ$22)*$AN$22)*$AH$22)*Calculator!$G$5)-((((I49/100)*$AJ$22)*$AN$22)*$AH$22)+((((I49/100)*$AJ$23)*$AH$23)),IF(Calculator!$O$6="SINGLEBAND B",SUM((((I49/100)*$AJ$22)*$AH$22))+(((((I49/100)*$AJ$22)*$AN$22)*$AH$22)*Calculator!$G$6)-((((I49/100)*$AJ$22)*$AN$22)*$AH$22)+((((I49/100)*$AJ$23)*$AH$23)),IF(Calculator!$O$6="SINGLEBAND C",SUM((((I49/100)*$AJ$22)*$AH$22))+(((((I49/100)*$AJ$22)*$AN$22)*$AH$22)*Calculator!$G$7)-((((I49/100)*$AJ$22)*$AN$22)*$AH$22)+((((I49/100)*$AJ$23)*$AH$23)),IF(Calculator!$O$6="SINGLEBAND D",SUM((((I49/100)*$AJ$22)*$AH$22))+(((((I49/100)*$AJ$22)*$AN$22)*$AH$22)*Calculator!$G$8)-((((I49/100)*$AJ$22)*$AN$22)*$AH$22)+((((I49/100)*$AJ$23)*$AH$23)),IF(Calculator!$O$6="SINGLEURBANE",SUM((((I49/100)*$AJ$22)*$AH$22))+(((((I49/100)*$AJ$22)*$AN$22)*$AH$22)*Calculator!$G$9)-((((I49/100)*$AJ$22)*$AN$22)*$AH$22)+((((I49/100)*$AJ$23)*$AH$23)),IF(Calculator!$O$6="SINGLESILVERANOD",SUM((((I49/100)*$AJ$22)*$AH$22))+(((((I49/100)*$AJ$22)*$AN$22)*$AH$22)*Calculator!$G$10)-((((I49/100)*$AJ$22)*$AN$22)*$AH$22)+((((I49/100)*$AJ$23)*$AH$23)),IF(Calculator!$O$6="SINGLEANOD",SUM((((I49/100)*$AJ$22)*$AH$22))+(((((I49/100)*$AJ$22)*$AN$22)*$AH$22)*Calculator!$G$11)-((((I49/100)*$AJ$22)*$AN$22)*$AH$22)+((((I49/100)*$AJ$23)*$AH$23)),IF(Calculator!$O$6="DUALBASE",SUM((((I49/100)*$AJ$22)*$AH$22))+(((((I49/100)*$AJ$22)*$AN$22)*$AH$22)*Calculator!$G$12)-((((I49/100)*$AJ$22)*$AN$22)*$AH$22)+((((I49/100)*$AJ$23)*$AH$23)),IF(Calculator!$O$6="DUALELEMENTS",SUM((((I49/100)*$AJ$22)*$AH$22))+(((((I49/100)*$AJ$22)*$AN$22)*$AH$22)*Calculator!$G$13)-((((I49/100)*$AJ$22)*$AN$22)*$AH$22)+((((I49/100)*$AJ$23)*$AH$23)),IF(Calculator!$O$6="DUALSPECTRUM",SUM((((I49/100)*$AJ$22)*$AH$22))+(((((I49/100)*$AJ$22)*$AN$22)*$AH$22)*Calculator!$G$15)-((((I49/100)*$AJ$22)*$AN$22)*$AH$22)+((((I49/100)*$AJ$23)*$AH$23)),IF(Calculator!$O$6="DUALHOMESTEAD",SUM((((I49/100)*$AJ$22)*$AH$22))+(((((I49/100)*$AJ$22)*$AN$22)*$AH$22)*Calculator!$G$14)-((((I49/100)*$AJ$22)*$AN$22)*$AH$22)+((((I49/100)*$AJ$23)*$AH$23)),IF(Calculator!$O$6="DUALBAND A",SUM((((I49/100)*$AJ$22)*$AH$22))+(((((I49/100)*$AJ$22)*$AN$22)*$AH$22)*Calculator!$G$16)-((((I49/100)*$AJ$22)*$AN$22)*$AH$22)+((((I49/100)*$AJ$23)*$AH$23)),IF(Calculator!$O$6="DUALBAND B",SUM((((I49/100)*$AJ$22)*$AH$22))+(((((I49/100)*$AJ$22)*$AN$22)*$AH$22)*Calculator!$G$17)-((((I49/100)*$AJ$22)*$AN$22)*$AH$22)+((((I49/100)*$AJ$23)*$AH$23)),IF(Calculator!$O$6="DUALBAND C",SUM((((I49/100)*$AJ$22)*$AH$22))+(((((I49/100)*$AJ$22)*$AN$22)*$AH$22)*Calculator!$G$18)-((((I49/100)*$AJ$22)*$AN$22)*$AH$22)+((((I49/100)*$AJ$23)*$AH$23)),IF(Calculator!$O$6="DUALBAND D",SUM((((I49/100)*$AJ$22)*$AH$22))+(((((I49/100)*$AJ$22)*$AN$22)*$AH$22)*Calculator!$G$19)-((((I49/100)*$AJ$22)*$AN$22)*$AH$22)+((((I49/100)*$AJ$23)*$AH$23)),IF(Calculator!$O$6="DUALURBANE",SUM((((I49/100)*$AJ$22)*$AH$22))+(((((I49/100)*$AJ$22)*$AN$22)*$AH$22)*Calculator!$G$20)-((((I49/100)*$AJ$22)*$AN$22)*$AH$22)+((((I49/100)*$AJ$23)*$AH$23)),IF(Calculator!$O$6="DUALSILVERANOD",SUM((((I49/100)*$AJ$22)*$AH$22))+(((((I49/100)*$AJ$22)*$AN$22)*$AH$22)*Calculator!$G$21)-((((I49/100)*$AJ$22)*$AN$22)*$AH$22)+((((I49/100)*$AJ$23)*$AH$23)),IF(Calculator!$O$6="DUALANOD",SUM((((I49/100)*$AJ$22)*$AH$22))+(((((I49/100)*$AJ$22)*$AN$22)*$AH$22)*Calculator!$G$22)-((((I49/100)*$AJ$22)*$AN$22)*$AH$22)+((((I49/100)*$AJ$23)*$AH$23))))))))))))))))))))))))</f>
        <v>1202.9719101318356</v>
      </c>
      <c r="Y49" s="2">
        <f>IF(Calculator!$O$6="SINGLEBASE",SUM((((J49/100)*$AJ$22)*$AH$22))+((((J49/100)*$AJ$23)*$AH$23)),IF(Calculator!$O$6="SINGLEELEMENTS",SUM((((J49/100)*$AJ$22)*$AH$22))+(((((J49/100)*$AJ$22)*$AN$22)*$AH$22)*Calculator!$G$2)-((((J49/100)*$AJ$22)*$AN$22)*$AH$22)+((((J49/100)*$AJ$23)*$AH$23)),IF(Calculator!$O$6="SINGLESPECTRUM",SUM((((J49/100)*$AJ$22)*$AH$22))+(((((J49/100)*$AJ$22)*$AN$22)*$AH$22)*Calculator!$G$4)-((((J49/100)*$AJ$22)*$AN$22)*$AH$22)+((((J49/100)*$AJ$23)*$AH$23)),IF(Calculator!$O$6="SINGLEHOMESTEAD",SUM((((J49/100)*$AJ$22)*$AH$22))+(((((J49/100)*$AJ$22)*$AN$22)*$AH$22)*Calculator!$G$3)-((((J49/100)*$AJ$22)*$AN$22)*$AH$22)+((((J49/100)*$AJ$23)*$AH$23)),IF(Calculator!$O$6="SINGLEBAND A",SUM((((J49/100)*$AJ$22)*$AH$22))+(((((J49/100)*$AJ$22)*$AN$22)*$AH$22)*Calculator!$G$5)-((((J49/100)*$AJ$22)*$AN$22)*$AH$22)+((((J49/100)*$AJ$23)*$AH$23)),IF(Calculator!$O$6="SINGLEBAND B",SUM((((J49/100)*$AJ$22)*$AH$22))+(((((J49/100)*$AJ$22)*$AN$22)*$AH$22)*Calculator!$G$6)-((((J49/100)*$AJ$22)*$AN$22)*$AH$22)+((((J49/100)*$AJ$23)*$AH$23)),IF(Calculator!$O$6="SINGLEBAND C",SUM((((J49/100)*$AJ$22)*$AH$22))+(((((J49/100)*$AJ$22)*$AN$22)*$AH$22)*Calculator!$G$7)-((((J49/100)*$AJ$22)*$AN$22)*$AH$22)+((((J49/100)*$AJ$23)*$AH$23)),IF(Calculator!$O$6="SINGLEBAND D",SUM((((J49/100)*$AJ$22)*$AH$22))+(((((J49/100)*$AJ$22)*$AN$22)*$AH$22)*Calculator!$G$8)-((((J49/100)*$AJ$22)*$AN$22)*$AH$22)+((((J49/100)*$AJ$23)*$AH$23)),IF(Calculator!$O$6="SINGLEURBANE",SUM((((J49/100)*$AJ$22)*$AH$22))+(((((J49/100)*$AJ$22)*$AN$22)*$AH$22)*Calculator!$G$9)-((((J49/100)*$AJ$22)*$AN$22)*$AH$22)+((((J49/100)*$AJ$23)*$AH$23)),IF(Calculator!$O$6="SINGLESILVERANOD",SUM((((J49/100)*$AJ$22)*$AH$22))+(((((J49/100)*$AJ$22)*$AN$22)*$AH$22)*Calculator!$G$10)-((((J49/100)*$AJ$22)*$AN$22)*$AH$22)+((((J49/100)*$AJ$23)*$AH$23)),IF(Calculator!$O$6="SINGLEANOD",SUM((((J49/100)*$AJ$22)*$AH$22))+(((((J49/100)*$AJ$22)*$AN$22)*$AH$22)*Calculator!$G$11)-((((J49/100)*$AJ$22)*$AN$22)*$AH$22)+((((J49/100)*$AJ$23)*$AH$23)),IF(Calculator!$O$6="DUALBASE",SUM((((J49/100)*$AJ$22)*$AH$22))+(((((J49/100)*$AJ$22)*$AN$22)*$AH$22)*Calculator!$G$12)-((((J49/100)*$AJ$22)*$AN$22)*$AH$22)+((((J49/100)*$AJ$23)*$AH$23)),IF(Calculator!$O$6="DUALELEMENTS",SUM((((J49/100)*$AJ$22)*$AH$22))+(((((J49/100)*$AJ$22)*$AN$22)*$AH$22)*Calculator!$G$13)-((((J49/100)*$AJ$22)*$AN$22)*$AH$22)+((((J49/100)*$AJ$23)*$AH$23)),IF(Calculator!$O$6="DUALSPECTRUM",SUM((((J49/100)*$AJ$22)*$AH$22))+(((((J49/100)*$AJ$22)*$AN$22)*$AH$22)*Calculator!$G$15)-((((J49/100)*$AJ$22)*$AN$22)*$AH$22)+((((J49/100)*$AJ$23)*$AH$23)),IF(Calculator!$O$6="DUALHOMESTEAD",SUM((((J49/100)*$AJ$22)*$AH$22))+(((((J49/100)*$AJ$22)*$AN$22)*$AH$22)*Calculator!$G$14)-((((J49/100)*$AJ$22)*$AN$22)*$AH$22)+((((J49/100)*$AJ$23)*$AH$23)),IF(Calculator!$O$6="DUALBAND A",SUM((((J49/100)*$AJ$22)*$AH$22))+(((((J49/100)*$AJ$22)*$AN$22)*$AH$22)*Calculator!$G$16)-((((J49/100)*$AJ$22)*$AN$22)*$AH$22)+((((J49/100)*$AJ$23)*$AH$23)),IF(Calculator!$O$6="DUALBAND B",SUM((((J49/100)*$AJ$22)*$AH$22))+(((((J49/100)*$AJ$22)*$AN$22)*$AH$22)*Calculator!$G$17)-((((J49/100)*$AJ$22)*$AN$22)*$AH$22)+((((J49/100)*$AJ$23)*$AH$23)),IF(Calculator!$O$6="DUALBAND C",SUM((((J49/100)*$AJ$22)*$AH$22))+(((((J49/100)*$AJ$22)*$AN$22)*$AH$22)*Calculator!$G$18)-((((J49/100)*$AJ$22)*$AN$22)*$AH$22)+((((J49/100)*$AJ$23)*$AH$23)),IF(Calculator!$O$6="DUALBAND D",SUM((((J49/100)*$AJ$22)*$AH$22))+(((((J49/100)*$AJ$22)*$AN$22)*$AH$22)*Calculator!$G$19)-((((J49/100)*$AJ$22)*$AN$22)*$AH$22)+((((J49/100)*$AJ$23)*$AH$23)),IF(Calculator!$O$6="DUALURBANE",SUM((((J49/100)*$AJ$22)*$AH$22))+(((((J49/100)*$AJ$22)*$AN$22)*$AH$22)*Calculator!$G$20)-((((J49/100)*$AJ$22)*$AN$22)*$AH$22)+((((J49/100)*$AJ$23)*$AH$23)),IF(Calculator!$O$6="DUALSILVERANOD",SUM((((J49/100)*$AJ$22)*$AH$22))+(((((J49/100)*$AJ$22)*$AN$22)*$AH$22)*Calculator!$G$21)-((((J49/100)*$AJ$22)*$AN$22)*$AH$22)+((((J49/100)*$AJ$23)*$AH$23)),IF(Calculator!$O$6="DUALANOD",SUM((((J49/100)*$AJ$22)*$AH$22))+(((((J49/100)*$AJ$22)*$AN$22)*$AH$22)*Calculator!$G$22)-((((J49/100)*$AJ$22)*$AN$22)*$AH$22)+((((J49/100)*$AJ$23)*$AH$23))))))))))))))))))))))))</f>
        <v>1211.9094231567378</v>
      </c>
      <c r="Z49" s="2">
        <f>IF(Calculator!$O$6="SINGLEBASE",SUM((((K49/100)*$AJ$22)*$AH$22))+((((K49/100)*$AJ$23)*$AH$23)),IF(Calculator!$O$6="SINGLEELEMENTS",SUM((((K49/100)*$AJ$22)*$AH$22))+(((((K49/100)*$AJ$22)*$AN$22)*$AH$22)*Calculator!$G$2)-((((K49/100)*$AJ$22)*$AN$22)*$AH$22)+((((K49/100)*$AJ$23)*$AH$23)),IF(Calculator!$O$6="SINGLESPECTRUM",SUM((((K49/100)*$AJ$22)*$AH$22))+(((((K49/100)*$AJ$22)*$AN$22)*$AH$22)*Calculator!$G$4)-((((K49/100)*$AJ$22)*$AN$22)*$AH$22)+((((K49/100)*$AJ$23)*$AH$23)),IF(Calculator!$O$6="SINGLEHOMESTEAD",SUM((((K49/100)*$AJ$22)*$AH$22))+(((((K49/100)*$AJ$22)*$AN$22)*$AH$22)*Calculator!$G$3)-((((K49/100)*$AJ$22)*$AN$22)*$AH$22)+((((K49/100)*$AJ$23)*$AH$23)),IF(Calculator!$O$6="SINGLEBAND A",SUM((((K49/100)*$AJ$22)*$AH$22))+(((((K49/100)*$AJ$22)*$AN$22)*$AH$22)*Calculator!$G$5)-((((K49/100)*$AJ$22)*$AN$22)*$AH$22)+((((K49/100)*$AJ$23)*$AH$23)),IF(Calculator!$O$6="SINGLEBAND B",SUM((((K49/100)*$AJ$22)*$AH$22))+(((((K49/100)*$AJ$22)*$AN$22)*$AH$22)*Calculator!$G$6)-((((K49/100)*$AJ$22)*$AN$22)*$AH$22)+((((K49/100)*$AJ$23)*$AH$23)),IF(Calculator!$O$6="SINGLEBAND C",SUM((((K49/100)*$AJ$22)*$AH$22))+(((((K49/100)*$AJ$22)*$AN$22)*$AH$22)*Calculator!$G$7)-((((K49/100)*$AJ$22)*$AN$22)*$AH$22)+((((K49/100)*$AJ$23)*$AH$23)),IF(Calculator!$O$6="SINGLEBAND D",SUM((((K49/100)*$AJ$22)*$AH$22))+(((((K49/100)*$AJ$22)*$AN$22)*$AH$22)*Calculator!$G$8)-((((K49/100)*$AJ$22)*$AN$22)*$AH$22)+((((K49/100)*$AJ$23)*$AH$23)),IF(Calculator!$O$6="SINGLEURBANE",SUM((((K49/100)*$AJ$22)*$AH$22))+(((((K49/100)*$AJ$22)*$AN$22)*$AH$22)*Calculator!$G$9)-((((K49/100)*$AJ$22)*$AN$22)*$AH$22)+((((K49/100)*$AJ$23)*$AH$23)),IF(Calculator!$O$6="SINGLESILVERANOD",SUM((((K49/100)*$AJ$22)*$AH$22))+(((((K49/100)*$AJ$22)*$AN$22)*$AH$22)*Calculator!$G$10)-((((K49/100)*$AJ$22)*$AN$22)*$AH$22)+((((K49/100)*$AJ$23)*$AH$23)),IF(Calculator!$O$6="SINGLEANOD",SUM((((K49/100)*$AJ$22)*$AH$22))+(((((K49/100)*$AJ$22)*$AN$22)*$AH$22)*Calculator!$G$11)-((((K49/100)*$AJ$22)*$AN$22)*$AH$22)+((((K49/100)*$AJ$23)*$AH$23)),IF(Calculator!$O$6="DUALBASE",SUM((((K49/100)*$AJ$22)*$AH$22))+(((((K49/100)*$AJ$22)*$AN$22)*$AH$22)*Calculator!$G$12)-((((K49/100)*$AJ$22)*$AN$22)*$AH$22)+((((K49/100)*$AJ$23)*$AH$23)),IF(Calculator!$O$6="DUALELEMENTS",SUM((((K49/100)*$AJ$22)*$AH$22))+(((((K49/100)*$AJ$22)*$AN$22)*$AH$22)*Calculator!$G$13)-((((K49/100)*$AJ$22)*$AN$22)*$AH$22)+((((K49/100)*$AJ$23)*$AH$23)),IF(Calculator!$O$6="DUALSPECTRUM",SUM((((K49/100)*$AJ$22)*$AH$22))+(((((K49/100)*$AJ$22)*$AN$22)*$AH$22)*Calculator!$G$15)-((((K49/100)*$AJ$22)*$AN$22)*$AH$22)+((((K49/100)*$AJ$23)*$AH$23)),IF(Calculator!$O$6="DUALHOMESTEAD",SUM((((K49/100)*$AJ$22)*$AH$22))+(((((K49/100)*$AJ$22)*$AN$22)*$AH$22)*Calculator!$G$14)-((((K49/100)*$AJ$22)*$AN$22)*$AH$22)+((((K49/100)*$AJ$23)*$AH$23)),IF(Calculator!$O$6="DUALBAND A",SUM((((K49/100)*$AJ$22)*$AH$22))+(((((K49/100)*$AJ$22)*$AN$22)*$AH$22)*Calculator!$G$16)-((((K49/100)*$AJ$22)*$AN$22)*$AH$22)+((((K49/100)*$AJ$23)*$AH$23)),IF(Calculator!$O$6="DUALBAND B",SUM((((K49/100)*$AJ$22)*$AH$22))+(((((K49/100)*$AJ$22)*$AN$22)*$AH$22)*Calculator!$G$17)-((((K49/100)*$AJ$22)*$AN$22)*$AH$22)+((((K49/100)*$AJ$23)*$AH$23)),IF(Calculator!$O$6="DUALBAND C",SUM((((K49/100)*$AJ$22)*$AH$22))+(((((K49/100)*$AJ$22)*$AN$22)*$AH$22)*Calculator!$G$18)-((((K49/100)*$AJ$22)*$AN$22)*$AH$22)+((((K49/100)*$AJ$23)*$AH$23)),IF(Calculator!$O$6="DUALBAND D",SUM((((K49/100)*$AJ$22)*$AH$22))+(((((K49/100)*$AJ$22)*$AN$22)*$AH$22)*Calculator!$G$19)-((((K49/100)*$AJ$22)*$AN$22)*$AH$22)+((((K49/100)*$AJ$23)*$AH$23)),IF(Calculator!$O$6="DUALURBANE",SUM((((K49/100)*$AJ$22)*$AH$22))+(((((K49/100)*$AJ$22)*$AN$22)*$AH$22)*Calculator!$G$20)-((((K49/100)*$AJ$22)*$AN$22)*$AH$22)+((((K49/100)*$AJ$23)*$AH$23)),IF(Calculator!$O$6="DUALSILVERANOD",SUM((((K49/100)*$AJ$22)*$AH$22))+(((((K49/100)*$AJ$22)*$AN$22)*$AH$22)*Calculator!$G$21)-((((K49/100)*$AJ$22)*$AN$22)*$AH$22)+((((K49/100)*$AJ$23)*$AH$23)),IF(Calculator!$O$6="DUALANOD",SUM((((K49/100)*$AJ$22)*$AH$22))+(((((K49/100)*$AJ$22)*$AN$22)*$AH$22)*Calculator!$G$22)-((((K49/100)*$AJ$22)*$AN$22)*$AH$22)+((((K49/100)*$AJ$23)*$AH$23))))))))))))))))))))))))</f>
        <v>1221.4980839477535</v>
      </c>
      <c r="AA49" s="2">
        <f>IF(Calculator!$O$6="SINGLEBASE",SUM((((L49/100)*$AJ$22)*$AH$22))+((((L49/100)*$AJ$23)*$AH$23)),IF(Calculator!$O$6="SINGLEELEMENTS",SUM((((L49/100)*$AJ$22)*$AH$22))+(((((L49/100)*$AJ$22)*$AN$22)*$AH$22)*Calculator!$G$2)-((((L49/100)*$AJ$22)*$AN$22)*$AH$22)+((((L49/100)*$AJ$23)*$AH$23)),IF(Calculator!$O$6="SINGLESPECTRUM",SUM((((L49/100)*$AJ$22)*$AH$22))+(((((L49/100)*$AJ$22)*$AN$22)*$AH$22)*Calculator!$G$4)-((((L49/100)*$AJ$22)*$AN$22)*$AH$22)+((((L49/100)*$AJ$23)*$AH$23)),IF(Calculator!$O$6="SINGLEHOMESTEAD",SUM((((L49/100)*$AJ$22)*$AH$22))+(((((L49/100)*$AJ$22)*$AN$22)*$AH$22)*Calculator!$G$3)-((((L49/100)*$AJ$22)*$AN$22)*$AH$22)+((((L49/100)*$AJ$23)*$AH$23)),IF(Calculator!$O$6="SINGLEBAND A",SUM((((L49/100)*$AJ$22)*$AH$22))+(((((L49/100)*$AJ$22)*$AN$22)*$AH$22)*Calculator!$G$5)-((((L49/100)*$AJ$22)*$AN$22)*$AH$22)+((((L49/100)*$AJ$23)*$AH$23)),IF(Calculator!$O$6="SINGLEBAND B",SUM((((L49/100)*$AJ$22)*$AH$22))+(((((L49/100)*$AJ$22)*$AN$22)*$AH$22)*Calculator!$G$6)-((((L49/100)*$AJ$22)*$AN$22)*$AH$22)+((((L49/100)*$AJ$23)*$AH$23)),IF(Calculator!$O$6="SINGLEBAND C",SUM((((L49/100)*$AJ$22)*$AH$22))+(((((L49/100)*$AJ$22)*$AN$22)*$AH$22)*Calculator!$G$7)-((((L49/100)*$AJ$22)*$AN$22)*$AH$22)+((((L49/100)*$AJ$23)*$AH$23)),IF(Calculator!$O$6="SINGLEBAND D",SUM((((L49/100)*$AJ$22)*$AH$22))+(((((L49/100)*$AJ$22)*$AN$22)*$AH$22)*Calculator!$G$8)-((((L49/100)*$AJ$22)*$AN$22)*$AH$22)+((((L49/100)*$AJ$23)*$AH$23)),IF(Calculator!$O$6="SINGLEURBANE",SUM((((L49/100)*$AJ$22)*$AH$22))+(((((L49/100)*$AJ$22)*$AN$22)*$AH$22)*Calculator!$G$9)-((((L49/100)*$AJ$22)*$AN$22)*$AH$22)+((((L49/100)*$AJ$23)*$AH$23)),IF(Calculator!$O$6="SINGLESILVERANOD",SUM((((L49/100)*$AJ$22)*$AH$22))+(((((L49/100)*$AJ$22)*$AN$22)*$AH$22)*Calculator!$G$10)-((((L49/100)*$AJ$22)*$AN$22)*$AH$22)+((((L49/100)*$AJ$23)*$AH$23)),IF(Calculator!$O$6="SINGLEANOD",SUM((((L49/100)*$AJ$22)*$AH$22))+(((((L49/100)*$AJ$22)*$AN$22)*$AH$22)*Calculator!$G$11)-((((L49/100)*$AJ$22)*$AN$22)*$AH$22)+((((L49/100)*$AJ$23)*$AH$23)),IF(Calculator!$O$6="DUALBASE",SUM((((L49/100)*$AJ$22)*$AH$22))+(((((L49/100)*$AJ$22)*$AN$22)*$AH$22)*Calculator!$G$12)-((((L49/100)*$AJ$22)*$AN$22)*$AH$22)+((((L49/100)*$AJ$23)*$AH$23)),IF(Calculator!$O$6="DUALELEMENTS",SUM((((L49/100)*$AJ$22)*$AH$22))+(((((L49/100)*$AJ$22)*$AN$22)*$AH$22)*Calculator!$G$13)-((((L49/100)*$AJ$22)*$AN$22)*$AH$22)+((((L49/100)*$AJ$23)*$AH$23)),IF(Calculator!$O$6="DUALSPECTRUM",SUM((((L49/100)*$AJ$22)*$AH$22))+(((((L49/100)*$AJ$22)*$AN$22)*$AH$22)*Calculator!$G$15)-((((L49/100)*$AJ$22)*$AN$22)*$AH$22)+((((L49/100)*$AJ$23)*$AH$23)),IF(Calculator!$O$6="DUALHOMESTEAD",SUM((((L49/100)*$AJ$22)*$AH$22))+(((((L49/100)*$AJ$22)*$AN$22)*$AH$22)*Calculator!$G$14)-((((L49/100)*$AJ$22)*$AN$22)*$AH$22)+((((L49/100)*$AJ$23)*$AH$23)),IF(Calculator!$O$6="DUALBAND A",SUM((((L49/100)*$AJ$22)*$AH$22))+(((((L49/100)*$AJ$22)*$AN$22)*$AH$22)*Calculator!$G$16)-((((L49/100)*$AJ$22)*$AN$22)*$AH$22)+((((L49/100)*$AJ$23)*$AH$23)),IF(Calculator!$O$6="DUALBAND B",SUM((((L49/100)*$AJ$22)*$AH$22))+(((((L49/100)*$AJ$22)*$AN$22)*$AH$22)*Calculator!$G$17)-((((L49/100)*$AJ$22)*$AN$22)*$AH$22)+((((L49/100)*$AJ$23)*$AH$23)),IF(Calculator!$O$6="DUALBAND C",SUM((((L49/100)*$AJ$22)*$AH$22))+(((((L49/100)*$AJ$22)*$AN$22)*$AH$22)*Calculator!$G$18)-((((L49/100)*$AJ$22)*$AN$22)*$AH$22)+((((L49/100)*$AJ$23)*$AH$23)),IF(Calculator!$O$6="DUALBAND D",SUM((((L49/100)*$AJ$22)*$AH$22))+(((((L49/100)*$AJ$22)*$AN$22)*$AH$22)*Calculator!$G$19)-((((L49/100)*$AJ$22)*$AN$22)*$AH$22)+((((L49/100)*$AJ$23)*$AH$23)),IF(Calculator!$O$6="DUALURBANE",SUM((((L49/100)*$AJ$22)*$AH$22))+(((((L49/100)*$AJ$22)*$AN$22)*$AH$22)*Calculator!$G$20)-((((L49/100)*$AJ$22)*$AN$22)*$AH$22)+((((L49/100)*$AJ$23)*$AH$23)),IF(Calculator!$O$6="DUALSILVERANOD",SUM((((L49/100)*$AJ$22)*$AH$22))+(((((L49/100)*$AJ$22)*$AN$22)*$AH$22)*Calculator!$G$21)-((((L49/100)*$AJ$22)*$AN$22)*$AH$22)+((((L49/100)*$AJ$23)*$AH$23)),IF(Calculator!$O$6="DUALANOD",SUM((((L49/100)*$AJ$22)*$AH$22))+(((((L49/100)*$AJ$22)*$AN$22)*$AH$22)*Calculator!$G$22)-((((L49/100)*$AJ$22)*$AN$22)*$AH$22)+((((L49/100)*$AJ$23)*$AH$23))))))))))))))))))))))))</f>
        <v>1230.435596972656</v>
      </c>
      <c r="AB49" s="2">
        <f>IF(Calculator!$O$6="SINGLEBASE",SUM((((M49/100)*$AJ$22)*$AH$22))+((((M49/100)*$AJ$23)*$AH$23)),IF(Calculator!$O$6="SINGLEELEMENTS",SUM((((M49/100)*$AJ$22)*$AH$22))+(((((M49/100)*$AJ$22)*$AN$22)*$AH$22)*Calculator!$G$2)-((((M49/100)*$AJ$22)*$AN$22)*$AH$22)+((((M49/100)*$AJ$23)*$AH$23)),IF(Calculator!$O$6="SINGLESPECTRUM",SUM((((M49/100)*$AJ$22)*$AH$22))+(((((M49/100)*$AJ$22)*$AN$22)*$AH$22)*Calculator!$G$4)-((((M49/100)*$AJ$22)*$AN$22)*$AH$22)+((((M49/100)*$AJ$23)*$AH$23)),IF(Calculator!$O$6="SINGLEHOMESTEAD",SUM((((M49/100)*$AJ$22)*$AH$22))+(((((M49/100)*$AJ$22)*$AN$22)*$AH$22)*Calculator!$G$3)-((((M49/100)*$AJ$22)*$AN$22)*$AH$22)+((((M49/100)*$AJ$23)*$AH$23)),IF(Calculator!$O$6="SINGLEBAND A",SUM((((M49/100)*$AJ$22)*$AH$22))+(((((M49/100)*$AJ$22)*$AN$22)*$AH$22)*Calculator!$G$5)-((((M49/100)*$AJ$22)*$AN$22)*$AH$22)+((((M49/100)*$AJ$23)*$AH$23)),IF(Calculator!$O$6="SINGLEBAND B",SUM((((M49/100)*$AJ$22)*$AH$22))+(((((M49/100)*$AJ$22)*$AN$22)*$AH$22)*Calculator!$G$6)-((((M49/100)*$AJ$22)*$AN$22)*$AH$22)+((((M49/100)*$AJ$23)*$AH$23)),IF(Calculator!$O$6="SINGLEBAND C",SUM((((M49/100)*$AJ$22)*$AH$22))+(((((M49/100)*$AJ$22)*$AN$22)*$AH$22)*Calculator!$G$7)-((((M49/100)*$AJ$22)*$AN$22)*$AH$22)+((((M49/100)*$AJ$23)*$AH$23)),IF(Calculator!$O$6="SINGLEBAND D",SUM((((M49/100)*$AJ$22)*$AH$22))+(((((M49/100)*$AJ$22)*$AN$22)*$AH$22)*Calculator!$G$8)-((((M49/100)*$AJ$22)*$AN$22)*$AH$22)+((((M49/100)*$AJ$23)*$AH$23)),IF(Calculator!$O$6="SINGLEURBANE",SUM((((M49/100)*$AJ$22)*$AH$22))+(((((M49/100)*$AJ$22)*$AN$22)*$AH$22)*Calculator!$G$9)-((((M49/100)*$AJ$22)*$AN$22)*$AH$22)+((((M49/100)*$AJ$23)*$AH$23)),IF(Calculator!$O$6="SINGLESILVERANOD",SUM((((M49/100)*$AJ$22)*$AH$22))+(((((M49/100)*$AJ$22)*$AN$22)*$AH$22)*Calculator!$G$10)-((((M49/100)*$AJ$22)*$AN$22)*$AH$22)+((((M49/100)*$AJ$23)*$AH$23)),IF(Calculator!$O$6="SINGLEANOD",SUM((((M49/100)*$AJ$22)*$AH$22))+(((((M49/100)*$AJ$22)*$AN$22)*$AH$22)*Calculator!$G$11)-((((M49/100)*$AJ$22)*$AN$22)*$AH$22)+((((M49/100)*$AJ$23)*$AH$23)),IF(Calculator!$O$6="DUALBASE",SUM((((M49/100)*$AJ$22)*$AH$22))+(((((M49/100)*$AJ$22)*$AN$22)*$AH$22)*Calculator!$G$12)-((((M49/100)*$AJ$22)*$AN$22)*$AH$22)+((((M49/100)*$AJ$23)*$AH$23)),IF(Calculator!$O$6="DUALELEMENTS",SUM((((M49/100)*$AJ$22)*$AH$22))+(((((M49/100)*$AJ$22)*$AN$22)*$AH$22)*Calculator!$G$13)-((((M49/100)*$AJ$22)*$AN$22)*$AH$22)+((((M49/100)*$AJ$23)*$AH$23)),IF(Calculator!$O$6="DUALSPECTRUM",SUM((((M49/100)*$AJ$22)*$AH$22))+(((((M49/100)*$AJ$22)*$AN$22)*$AH$22)*Calculator!$G$15)-((((M49/100)*$AJ$22)*$AN$22)*$AH$22)+((((M49/100)*$AJ$23)*$AH$23)),IF(Calculator!$O$6="DUALHOMESTEAD",SUM((((M49/100)*$AJ$22)*$AH$22))+(((((M49/100)*$AJ$22)*$AN$22)*$AH$22)*Calculator!$G$14)-((((M49/100)*$AJ$22)*$AN$22)*$AH$22)+((((M49/100)*$AJ$23)*$AH$23)),IF(Calculator!$O$6="DUALBAND A",SUM((((M49/100)*$AJ$22)*$AH$22))+(((((M49/100)*$AJ$22)*$AN$22)*$AH$22)*Calculator!$G$16)-((((M49/100)*$AJ$22)*$AN$22)*$AH$22)+((((M49/100)*$AJ$23)*$AH$23)),IF(Calculator!$O$6="DUALBAND B",SUM((((M49/100)*$AJ$22)*$AH$22))+(((((M49/100)*$AJ$22)*$AN$22)*$AH$22)*Calculator!$G$17)-((((M49/100)*$AJ$22)*$AN$22)*$AH$22)+((((M49/100)*$AJ$23)*$AH$23)),IF(Calculator!$O$6="DUALBAND C",SUM((((M49/100)*$AJ$22)*$AH$22))+(((((M49/100)*$AJ$22)*$AN$22)*$AH$22)*Calculator!$G$18)-((((M49/100)*$AJ$22)*$AN$22)*$AH$22)+((((M49/100)*$AJ$23)*$AH$23)),IF(Calculator!$O$6="DUALBAND D",SUM((((M49/100)*$AJ$22)*$AH$22))+(((((M49/100)*$AJ$22)*$AN$22)*$AH$22)*Calculator!$G$19)-((((M49/100)*$AJ$22)*$AN$22)*$AH$22)+((((M49/100)*$AJ$23)*$AH$23)),IF(Calculator!$O$6="DUALURBANE",SUM((((M49/100)*$AJ$22)*$AH$22))+(((((M49/100)*$AJ$22)*$AN$22)*$AH$22)*Calculator!$G$20)-((((M49/100)*$AJ$22)*$AN$22)*$AH$22)+((((M49/100)*$AJ$23)*$AH$23)),IF(Calculator!$O$6="DUALSILVERANOD",SUM((((M49/100)*$AJ$22)*$AH$22))+(((((M49/100)*$AJ$22)*$AN$22)*$AH$22)*Calculator!$G$21)-((((M49/100)*$AJ$22)*$AN$22)*$AH$22)+((((M49/100)*$AJ$23)*$AH$23)),IF(Calculator!$O$6="DUALANOD",SUM((((M49/100)*$AJ$22)*$AH$22))+(((((M49/100)*$AJ$22)*$AN$22)*$AH$22)*Calculator!$G$22)-((((M49/100)*$AJ$22)*$AN$22)*$AH$22)+((((M49/100)*$AJ$23)*$AH$23))))))))))))))))))))))))</f>
        <v>1239.3772940795895</v>
      </c>
      <c r="AC49" s="2">
        <f>IF(Calculator!$O$6="SINGLEBASE",SUM((((N49/100)*$AJ$22)*$AH$22))+((((N49/100)*$AJ$23)*$AH$23)),IF(Calculator!$O$6="SINGLEELEMENTS",SUM((((N49/100)*$AJ$22)*$AH$22))+(((((N49/100)*$AJ$22)*$AN$22)*$AH$22)*Calculator!$G$2)-((((N49/100)*$AJ$22)*$AN$22)*$AH$22)+((((N49/100)*$AJ$23)*$AH$23)),IF(Calculator!$O$6="SINGLESPECTRUM",SUM((((N49/100)*$AJ$22)*$AH$22))+(((((N49/100)*$AJ$22)*$AN$22)*$AH$22)*Calculator!$G$4)-((((N49/100)*$AJ$22)*$AN$22)*$AH$22)+((((N49/100)*$AJ$23)*$AH$23)),IF(Calculator!$O$6="SINGLEHOMESTEAD",SUM((((N49/100)*$AJ$22)*$AH$22))+(((((N49/100)*$AJ$22)*$AN$22)*$AH$22)*Calculator!$G$3)-((((N49/100)*$AJ$22)*$AN$22)*$AH$22)+((((N49/100)*$AJ$23)*$AH$23)),IF(Calculator!$O$6="SINGLEBAND A",SUM((((N49/100)*$AJ$22)*$AH$22))+(((((N49/100)*$AJ$22)*$AN$22)*$AH$22)*Calculator!$G$5)-((((N49/100)*$AJ$22)*$AN$22)*$AH$22)+((((N49/100)*$AJ$23)*$AH$23)),IF(Calculator!$O$6="SINGLEBAND B",SUM((((N49/100)*$AJ$22)*$AH$22))+(((((N49/100)*$AJ$22)*$AN$22)*$AH$22)*Calculator!$G$6)-((((N49/100)*$AJ$22)*$AN$22)*$AH$22)+((((N49/100)*$AJ$23)*$AH$23)),IF(Calculator!$O$6="SINGLEBAND C",SUM((((N49/100)*$AJ$22)*$AH$22))+(((((N49/100)*$AJ$22)*$AN$22)*$AH$22)*Calculator!$G$7)-((((N49/100)*$AJ$22)*$AN$22)*$AH$22)+((((N49/100)*$AJ$23)*$AH$23)),IF(Calculator!$O$6="SINGLEBAND D",SUM((((N49/100)*$AJ$22)*$AH$22))+(((((N49/100)*$AJ$22)*$AN$22)*$AH$22)*Calculator!$G$8)-((((N49/100)*$AJ$22)*$AN$22)*$AH$22)+((((N49/100)*$AJ$23)*$AH$23)),IF(Calculator!$O$6="SINGLEURBANE",SUM((((N49/100)*$AJ$22)*$AH$22))+(((((N49/100)*$AJ$22)*$AN$22)*$AH$22)*Calculator!$G$9)-((((N49/100)*$AJ$22)*$AN$22)*$AH$22)+((((N49/100)*$AJ$23)*$AH$23)),IF(Calculator!$O$6="SINGLESILVERANOD",SUM((((N49/100)*$AJ$22)*$AH$22))+(((((N49/100)*$AJ$22)*$AN$22)*$AH$22)*Calculator!$G$10)-((((N49/100)*$AJ$22)*$AN$22)*$AH$22)+((((N49/100)*$AJ$23)*$AH$23)),IF(Calculator!$O$6="SINGLEANOD",SUM((((N49/100)*$AJ$22)*$AH$22))+(((((N49/100)*$AJ$22)*$AN$22)*$AH$22)*Calculator!$G$11)-((((N49/100)*$AJ$22)*$AN$22)*$AH$22)+((((N49/100)*$AJ$23)*$AH$23)),IF(Calculator!$O$6="DUALBASE",SUM((((N49/100)*$AJ$22)*$AH$22))+(((((N49/100)*$AJ$22)*$AN$22)*$AH$22)*Calculator!$G$12)-((((N49/100)*$AJ$22)*$AN$22)*$AH$22)+((((N49/100)*$AJ$23)*$AH$23)),IF(Calculator!$O$6="DUALELEMENTS",SUM((((N49/100)*$AJ$22)*$AH$22))+(((((N49/100)*$AJ$22)*$AN$22)*$AH$22)*Calculator!$G$13)-((((N49/100)*$AJ$22)*$AN$22)*$AH$22)+((((N49/100)*$AJ$23)*$AH$23)),IF(Calculator!$O$6="DUALSPECTRUM",SUM((((N49/100)*$AJ$22)*$AH$22))+(((((N49/100)*$AJ$22)*$AN$22)*$AH$22)*Calculator!$G$15)-((((N49/100)*$AJ$22)*$AN$22)*$AH$22)+((((N49/100)*$AJ$23)*$AH$23)),IF(Calculator!$O$6="DUALHOMESTEAD",SUM((((N49/100)*$AJ$22)*$AH$22))+(((((N49/100)*$AJ$22)*$AN$22)*$AH$22)*Calculator!$G$14)-((((N49/100)*$AJ$22)*$AN$22)*$AH$22)+((((N49/100)*$AJ$23)*$AH$23)),IF(Calculator!$O$6="DUALBAND A",SUM((((N49/100)*$AJ$22)*$AH$22))+(((((N49/100)*$AJ$22)*$AN$22)*$AH$22)*Calculator!$G$16)-((((N49/100)*$AJ$22)*$AN$22)*$AH$22)+((((N49/100)*$AJ$23)*$AH$23)),IF(Calculator!$O$6="DUALBAND B",SUM((((N49/100)*$AJ$22)*$AH$22))+(((((N49/100)*$AJ$22)*$AN$22)*$AH$22)*Calculator!$G$17)-((((N49/100)*$AJ$22)*$AN$22)*$AH$22)+((((N49/100)*$AJ$23)*$AH$23)),IF(Calculator!$O$6="DUALBAND C",SUM((((N49/100)*$AJ$22)*$AH$22))+(((((N49/100)*$AJ$22)*$AN$22)*$AH$22)*Calculator!$G$18)-((((N49/100)*$AJ$22)*$AN$22)*$AH$22)+((((N49/100)*$AJ$23)*$AH$23)),IF(Calculator!$O$6="DUALBAND D",SUM((((N49/100)*$AJ$22)*$AH$22))+(((((N49/100)*$AJ$22)*$AN$22)*$AH$22)*Calculator!$G$19)-((((N49/100)*$AJ$22)*$AN$22)*$AH$22)+((((N49/100)*$AJ$23)*$AH$23)),IF(Calculator!$O$6="DUALURBANE",SUM((((N49/100)*$AJ$22)*$AH$22))+(((((N49/100)*$AJ$22)*$AN$22)*$AH$22)*Calculator!$G$20)-((((N49/100)*$AJ$22)*$AN$22)*$AH$22)+((((N49/100)*$AJ$23)*$AH$23)),IF(Calculator!$O$6="DUALSILVERANOD",SUM((((N49/100)*$AJ$22)*$AH$22))+(((((N49/100)*$AJ$22)*$AN$22)*$AH$22)*Calculator!$G$21)-((((N49/100)*$AJ$22)*$AN$22)*$AH$22)+((((N49/100)*$AJ$23)*$AH$23)),IF(Calculator!$O$6="DUALANOD",SUM((((N49/100)*$AJ$22)*$AH$22))+(((((N49/100)*$AJ$22)*$AN$22)*$AH$22)*Calculator!$G$22)-((((N49/100)*$AJ$22)*$AN$22)*$AH$22)+((((N49/100)*$AJ$23)*$AH$23))))))))))))))))))))))))</f>
        <v>1248.9617707885741</v>
      </c>
    </row>
    <row r="50" spans="1:29">
      <c r="A50" s="8" t="s">
        <v>1400</v>
      </c>
      <c r="B50" s="2">
        <v>2792.8671020507809</v>
      </c>
      <c r="C50" s="2">
        <v>2814.6761193847656</v>
      </c>
      <c r="D50" s="2">
        <v>2838.052891845703</v>
      </c>
      <c r="E50" s="2">
        <v>2860.1336193847656</v>
      </c>
      <c r="F50" s="2">
        <v>2883.510391845703</v>
      </c>
      <c r="G50" s="2">
        <v>2905.5911193847655</v>
      </c>
      <c r="H50" s="2">
        <v>2927.3899316406246</v>
      </c>
      <c r="I50" s="2">
        <v>2950.7664489746094</v>
      </c>
      <c r="J50" s="2">
        <v>2972.5757214355467</v>
      </c>
      <c r="K50" s="2">
        <v>2995.952238769531</v>
      </c>
      <c r="L50" s="2">
        <v>3017.7615112304684</v>
      </c>
      <c r="M50" s="2">
        <v>3039.5600683593748</v>
      </c>
      <c r="N50" s="2">
        <v>3062.9473010253905</v>
      </c>
      <c r="P50" s="8">
        <v>2450</v>
      </c>
      <c r="Q50" s="2">
        <f>IF(Calculator!$O$6="SINGLEBASE",SUM((((B50/100)*$AJ$22)*$AH$22))+((((B50/100)*$AJ$23)*$AH$23)),IF(Calculator!$O$6="SINGLEELEMENTS",SUM((((B50/100)*$AJ$22)*$AH$22))+(((((B50/100)*$AJ$22)*$AN$22)*$AH$22)*Calculator!$G$2)-((((B50/100)*$AJ$22)*$AN$22)*$AH$22)+((((B50/100)*$AJ$23)*$AH$23)),IF(Calculator!$O$6="SINGLESPECTRUM",SUM((((B50/100)*$AJ$22)*$AH$22))+(((((B50/100)*$AJ$22)*$AN$22)*$AH$22)*Calculator!$G$4)-((((B50/100)*$AJ$22)*$AN$22)*$AH$22)+((((B50/100)*$AJ$23)*$AH$23)),IF(Calculator!$O$6="SINGLEHOMESTEAD",SUM((((B50/100)*$AJ$22)*$AH$22))+(((((B50/100)*$AJ$22)*$AN$22)*$AH$22)*Calculator!$G$3)-((((B50/100)*$AJ$22)*$AN$22)*$AH$22)+((((B50/100)*$AJ$23)*$AH$23)),IF(Calculator!$O$6="SINGLEBAND A",SUM((((B50/100)*$AJ$22)*$AH$22))+(((((B50/100)*$AJ$22)*$AN$22)*$AH$22)*Calculator!$G$5)-((((B50/100)*$AJ$22)*$AN$22)*$AH$22)+((((B50/100)*$AJ$23)*$AH$23)),IF(Calculator!$O$6="SINGLEBAND B",SUM((((B50/100)*$AJ$22)*$AH$22))+(((((B50/100)*$AJ$22)*$AN$22)*$AH$22)*Calculator!$G$6)-((((B50/100)*$AJ$22)*$AN$22)*$AH$22)+((((B50/100)*$AJ$23)*$AH$23)),IF(Calculator!$O$6="SINGLEBAND C",SUM((((B50/100)*$AJ$22)*$AH$22))+(((((B50/100)*$AJ$22)*$AN$22)*$AH$22)*Calculator!$G$7)-((((B50/100)*$AJ$22)*$AN$22)*$AH$22)+((((B50/100)*$AJ$23)*$AH$23)),IF(Calculator!$O$6="SINGLEBAND D",SUM((((B50/100)*$AJ$22)*$AH$22))+(((((B50/100)*$AJ$22)*$AN$22)*$AH$22)*Calculator!$G$8)-((((B50/100)*$AJ$22)*$AN$22)*$AH$22)+((((B50/100)*$AJ$23)*$AH$23)),IF(Calculator!$O$6="SINGLEURBANE",SUM((((B50/100)*$AJ$22)*$AH$22))+(((((B50/100)*$AJ$22)*$AN$22)*$AH$22)*Calculator!$G$9)-((((B50/100)*$AJ$22)*$AN$22)*$AH$22)+((((B50/100)*$AJ$23)*$AH$23)),IF(Calculator!$O$6="SINGLESILVERANOD",SUM((((B50/100)*$AJ$22)*$AH$22))+(((((B50/100)*$AJ$22)*$AN$22)*$AH$22)*Calculator!$G$10)-((((B50/100)*$AJ$22)*$AN$22)*$AH$22)+((((B50/100)*$AJ$23)*$AH$23)),IF(Calculator!$O$6="SINGLEANOD",SUM((((B50/100)*$AJ$22)*$AH$22))+(((((B50/100)*$AJ$22)*$AN$22)*$AH$22)*Calculator!$G$11)-((((B50/100)*$AJ$22)*$AN$22)*$AH$22)+((((B50/100)*$AJ$23)*$AH$23)),IF(Calculator!$O$6="DUALBASE",SUM((((B50/100)*$AJ$22)*$AH$22))+(((((B50/100)*$AJ$22)*$AN$22)*$AH$22)*Calculator!$G$12)-((((B50/100)*$AJ$22)*$AN$22)*$AH$22)+((((B50/100)*$AJ$23)*$AH$23)),IF(Calculator!$O$6="DUALELEMENTS",SUM((((B50/100)*$AJ$22)*$AH$22))+(((((B50/100)*$AJ$22)*$AN$22)*$AH$22)*Calculator!$G$13)-((((B50/100)*$AJ$22)*$AN$22)*$AH$22)+((((B50/100)*$AJ$23)*$AH$23)),IF(Calculator!$O$6="DUALSPECTRUM",SUM((((B50/100)*$AJ$22)*$AH$22))+(((((B50/100)*$AJ$22)*$AN$22)*$AH$22)*Calculator!$G$15)-((((B50/100)*$AJ$22)*$AN$22)*$AH$22)+((((B50/100)*$AJ$23)*$AH$23)),IF(Calculator!$O$6="DUALHOMESTEAD",SUM((((B50/100)*$AJ$22)*$AH$22))+(((((B50/100)*$AJ$22)*$AN$22)*$AH$22)*Calculator!$G$14)-((((B50/100)*$AJ$22)*$AN$22)*$AH$22)+((((B50/100)*$AJ$23)*$AH$23)),IF(Calculator!$O$6="DUALBAND A",SUM((((B50/100)*$AJ$22)*$AH$22))+(((((B50/100)*$AJ$22)*$AN$22)*$AH$22)*Calculator!$G$16)-((((B50/100)*$AJ$22)*$AN$22)*$AH$22)+((((B50/100)*$AJ$23)*$AH$23)),IF(Calculator!$O$6="DUALBAND B",SUM((((B50/100)*$AJ$22)*$AH$22))+(((((B50/100)*$AJ$22)*$AN$22)*$AH$22)*Calculator!$G$17)-((((B50/100)*$AJ$22)*$AN$22)*$AH$22)+((((B50/100)*$AJ$23)*$AH$23)),IF(Calculator!$O$6="DUALBAND C",SUM((((B50/100)*$AJ$22)*$AH$22))+(((((B50/100)*$AJ$22)*$AN$22)*$AH$22)*Calculator!$G$18)-((((B50/100)*$AJ$22)*$AN$22)*$AH$22)+((((B50/100)*$AJ$23)*$AH$23)),IF(Calculator!$O$6="DUALBAND D",SUM((((B50/100)*$AJ$22)*$AH$22))+(((((B50/100)*$AJ$22)*$AN$22)*$AH$22)*Calculator!$G$19)-((((B50/100)*$AJ$22)*$AN$22)*$AH$22)+((((B50/100)*$AJ$23)*$AH$23)),IF(Calculator!$O$6="DUALURBANE",SUM((((B50/100)*$AJ$22)*$AH$22))+(((((B50/100)*$AJ$22)*$AN$22)*$AH$22)*Calculator!$G$20)-((((B50/100)*$AJ$22)*$AN$22)*$AH$22)+((((B50/100)*$AJ$23)*$AH$23)),IF(Calculator!$O$6="DUALSILVERANOD",SUM((((B50/100)*$AJ$22)*$AH$22))+(((((B50/100)*$AJ$22)*$AN$22)*$AH$22)*Calculator!$G$21)-((((B50/100)*$AJ$22)*$AN$22)*$AH$22)+((((B50/100)*$AJ$23)*$AH$23)),IF(Calculator!$O$6="DUALANOD",SUM((((B50/100)*$AJ$22)*$AH$22))+(((((B50/100)*$AJ$22)*$AN$22)*$AH$22)*Calculator!$G$22)-((((B50/100)*$AJ$22)*$AN$22)*$AH$22)+((((B50/100)*$AJ$23)*$AH$23))))))))))))))))))))))))</f>
        <v>1145.0755118408199</v>
      </c>
      <c r="R50" s="2">
        <f>IF(Calculator!$O$6="SINGLEBASE",SUM((((C50/100)*$AJ$22)*$AH$22))+((((C50/100)*$AJ$23)*$AH$23)),IF(Calculator!$O$6="SINGLEELEMENTS",SUM((((C50/100)*$AJ$22)*$AH$22))+(((((C50/100)*$AJ$22)*$AN$22)*$AH$22)*Calculator!$G$2)-((((C50/100)*$AJ$22)*$AN$22)*$AH$22)+((((C50/100)*$AJ$23)*$AH$23)),IF(Calculator!$O$6="SINGLESPECTRUM",SUM((((C50/100)*$AJ$22)*$AH$22))+(((((C50/100)*$AJ$22)*$AN$22)*$AH$22)*Calculator!$G$4)-((((C50/100)*$AJ$22)*$AN$22)*$AH$22)+((((C50/100)*$AJ$23)*$AH$23)),IF(Calculator!$O$6="SINGLEHOMESTEAD",SUM((((C50/100)*$AJ$22)*$AH$22))+(((((C50/100)*$AJ$22)*$AN$22)*$AH$22)*Calculator!$G$3)-((((C50/100)*$AJ$22)*$AN$22)*$AH$22)+((((C50/100)*$AJ$23)*$AH$23)),IF(Calculator!$O$6="SINGLEBAND A",SUM((((C50/100)*$AJ$22)*$AH$22))+(((((C50/100)*$AJ$22)*$AN$22)*$AH$22)*Calculator!$G$5)-((((C50/100)*$AJ$22)*$AN$22)*$AH$22)+((((C50/100)*$AJ$23)*$AH$23)),IF(Calculator!$O$6="SINGLEBAND B",SUM((((C50/100)*$AJ$22)*$AH$22))+(((((C50/100)*$AJ$22)*$AN$22)*$AH$22)*Calculator!$G$6)-((((C50/100)*$AJ$22)*$AN$22)*$AH$22)+((((C50/100)*$AJ$23)*$AH$23)),IF(Calculator!$O$6="SINGLEBAND C",SUM((((C50/100)*$AJ$22)*$AH$22))+(((((C50/100)*$AJ$22)*$AN$22)*$AH$22)*Calculator!$G$7)-((((C50/100)*$AJ$22)*$AN$22)*$AH$22)+((((C50/100)*$AJ$23)*$AH$23)),IF(Calculator!$O$6="SINGLEBAND D",SUM((((C50/100)*$AJ$22)*$AH$22))+(((((C50/100)*$AJ$22)*$AN$22)*$AH$22)*Calculator!$G$8)-((((C50/100)*$AJ$22)*$AN$22)*$AH$22)+((((C50/100)*$AJ$23)*$AH$23)),IF(Calculator!$O$6="SINGLEURBANE",SUM((((C50/100)*$AJ$22)*$AH$22))+(((((C50/100)*$AJ$22)*$AN$22)*$AH$22)*Calculator!$G$9)-((((C50/100)*$AJ$22)*$AN$22)*$AH$22)+((((C50/100)*$AJ$23)*$AH$23)),IF(Calculator!$O$6="SINGLESILVERANOD",SUM((((C50/100)*$AJ$22)*$AH$22))+(((((C50/100)*$AJ$22)*$AN$22)*$AH$22)*Calculator!$G$10)-((((C50/100)*$AJ$22)*$AN$22)*$AH$22)+((((C50/100)*$AJ$23)*$AH$23)),IF(Calculator!$O$6="SINGLEANOD",SUM((((C50/100)*$AJ$22)*$AH$22))+(((((C50/100)*$AJ$22)*$AN$22)*$AH$22)*Calculator!$G$11)-((((C50/100)*$AJ$22)*$AN$22)*$AH$22)+((((C50/100)*$AJ$23)*$AH$23)),IF(Calculator!$O$6="DUALBASE",SUM((((C50/100)*$AJ$22)*$AH$22))+(((((C50/100)*$AJ$22)*$AN$22)*$AH$22)*Calculator!$G$12)-((((C50/100)*$AJ$22)*$AN$22)*$AH$22)+((((C50/100)*$AJ$23)*$AH$23)),IF(Calculator!$O$6="DUALELEMENTS",SUM((((C50/100)*$AJ$22)*$AH$22))+(((((C50/100)*$AJ$22)*$AN$22)*$AH$22)*Calculator!$G$13)-((((C50/100)*$AJ$22)*$AN$22)*$AH$22)+((((C50/100)*$AJ$23)*$AH$23)),IF(Calculator!$O$6="DUALSPECTRUM",SUM((((C50/100)*$AJ$22)*$AH$22))+(((((C50/100)*$AJ$22)*$AN$22)*$AH$22)*Calculator!$G$15)-((((C50/100)*$AJ$22)*$AN$22)*$AH$22)+((((C50/100)*$AJ$23)*$AH$23)),IF(Calculator!$O$6="DUALHOMESTEAD",SUM((((C50/100)*$AJ$22)*$AH$22))+(((((C50/100)*$AJ$22)*$AN$22)*$AH$22)*Calculator!$G$14)-((((C50/100)*$AJ$22)*$AN$22)*$AH$22)+((((C50/100)*$AJ$23)*$AH$23)),IF(Calculator!$O$6="DUALBAND A",SUM((((C50/100)*$AJ$22)*$AH$22))+(((((C50/100)*$AJ$22)*$AN$22)*$AH$22)*Calculator!$G$16)-((((C50/100)*$AJ$22)*$AN$22)*$AH$22)+((((C50/100)*$AJ$23)*$AH$23)),IF(Calculator!$O$6="DUALBAND B",SUM((((C50/100)*$AJ$22)*$AH$22))+(((((C50/100)*$AJ$22)*$AN$22)*$AH$22)*Calculator!$G$17)-((((C50/100)*$AJ$22)*$AN$22)*$AH$22)+((((C50/100)*$AJ$23)*$AH$23)),IF(Calculator!$O$6="DUALBAND C",SUM((((C50/100)*$AJ$22)*$AH$22))+(((((C50/100)*$AJ$22)*$AN$22)*$AH$22)*Calculator!$G$18)-((((C50/100)*$AJ$22)*$AN$22)*$AH$22)+((((C50/100)*$AJ$23)*$AH$23)),IF(Calculator!$O$6="DUALBAND D",SUM((((C50/100)*$AJ$22)*$AH$22))+(((((C50/100)*$AJ$22)*$AN$22)*$AH$22)*Calculator!$G$19)-((((C50/100)*$AJ$22)*$AN$22)*$AH$22)+((((C50/100)*$AJ$23)*$AH$23)),IF(Calculator!$O$6="DUALURBANE",SUM((((C50/100)*$AJ$22)*$AH$22))+(((((C50/100)*$AJ$22)*$AN$22)*$AH$22)*Calculator!$G$20)-((((C50/100)*$AJ$22)*$AN$22)*$AH$22)+((((C50/100)*$AJ$23)*$AH$23)),IF(Calculator!$O$6="DUALSILVERANOD",SUM((((C50/100)*$AJ$22)*$AH$22))+(((((C50/100)*$AJ$22)*$AN$22)*$AH$22)*Calculator!$G$21)-((((C50/100)*$AJ$22)*$AN$22)*$AH$22)+((((C50/100)*$AJ$23)*$AH$23)),IF(Calculator!$O$6="DUALANOD",SUM((((C50/100)*$AJ$22)*$AH$22))+(((((C50/100)*$AJ$22)*$AN$22)*$AH$22)*Calculator!$G$22)-((((C50/100)*$AJ$22)*$AN$22)*$AH$22)+((((C50/100)*$AJ$23)*$AH$23))))))))))))))))))))))))</f>
        <v>1154.0172089477537</v>
      </c>
      <c r="S50" s="2">
        <f>IF(Calculator!$O$6="SINGLEBASE",SUM((((D50/100)*$AJ$22)*$AH$22))+((((D50/100)*$AJ$23)*$AH$23)),IF(Calculator!$O$6="SINGLEELEMENTS",SUM((((D50/100)*$AJ$22)*$AH$22))+(((((D50/100)*$AJ$22)*$AN$22)*$AH$22)*Calculator!$G$2)-((((D50/100)*$AJ$22)*$AN$22)*$AH$22)+((((D50/100)*$AJ$23)*$AH$23)),IF(Calculator!$O$6="SINGLESPECTRUM",SUM((((D50/100)*$AJ$22)*$AH$22))+(((((D50/100)*$AJ$22)*$AN$22)*$AH$22)*Calculator!$G$4)-((((D50/100)*$AJ$22)*$AN$22)*$AH$22)+((((D50/100)*$AJ$23)*$AH$23)),IF(Calculator!$O$6="SINGLEHOMESTEAD",SUM((((D50/100)*$AJ$22)*$AH$22))+(((((D50/100)*$AJ$22)*$AN$22)*$AH$22)*Calculator!$G$3)-((((D50/100)*$AJ$22)*$AN$22)*$AH$22)+((((D50/100)*$AJ$23)*$AH$23)),IF(Calculator!$O$6="SINGLEBAND A",SUM((((D50/100)*$AJ$22)*$AH$22))+(((((D50/100)*$AJ$22)*$AN$22)*$AH$22)*Calculator!$G$5)-((((D50/100)*$AJ$22)*$AN$22)*$AH$22)+((((D50/100)*$AJ$23)*$AH$23)),IF(Calculator!$O$6="SINGLEBAND B",SUM((((D50/100)*$AJ$22)*$AH$22))+(((((D50/100)*$AJ$22)*$AN$22)*$AH$22)*Calculator!$G$6)-((((D50/100)*$AJ$22)*$AN$22)*$AH$22)+((((D50/100)*$AJ$23)*$AH$23)),IF(Calculator!$O$6="SINGLEBAND C",SUM((((D50/100)*$AJ$22)*$AH$22))+(((((D50/100)*$AJ$22)*$AN$22)*$AH$22)*Calculator!$G$7)-((((D50/100)*$AJ$22)*$AN$22)*$AH$22)+((((D50/100)*$AJ$23)*$AH$23)),IF(Calculator!$O$6="SINGLEBAND D",SUM((((D50/100)*$AJ$22)*$AH$22))+(((((D50/100)*$AJ$22)*$AN$22)*$AH$22)*Calculator!$G$8)-((((D50/100)*$AJ$22)*$AN$22)*$AH$22)+((((D50/100)*$AJ$23)*$AH$23)),IF(Calculator!$O$6="SINGLEURBANE",SUM((((D50/100)*$AJ$22)*$AH$22))+(((((D50/100)*$AJ$22)*$AN$22)*$AH$22)*Calculator!$G$9)-((((D50/100)*$AJ$22)*$AN$22)*$AH$22)+((((D50/100)*$AJ$23)*$AH$23)),IF(Calculator!$O$6="SINGLESILVERANOD",SUM((((D50/100)*$AJ$22)*$AH$22))+(((((D50/100)*$AJ$22)*$AN$22)*$AH$22)*Calculator!$G$10)-((((D50/100)*$AJ$22)*$AN$22)*$AH$22)+((((D50/100)*$AJ$23)*$AH$23)),IF(Calculator!$O$6="SINGLEANOD",SUM((((D50/100)*$AJ$22)*$AH$22))+(((((D50/100)*$AJ$22)*$AN$22)*$AH$22)*Calculator!$G$11)-((((D50/100)*$AJ$22)*$AN$22)*$AH$22)+((((D50/100)*$AJ$23)*$AH$23)),IF(Calculator!$O$6="DUALBASE",SUM((((D50/100)*$AJ$22)*$AH$22))+(((((D50/100)*$AJ$22)*$AN$22)*$AH$22)*Calculator!$G$12)-((((D50/100)*$AJ$22)*$AN$22)*$AH$22)+((((D50/100)*$AJ$23)*$AH$23)),IF(Calculator!$O$6="DUALELEMENTS",SUM((((D50/100)*$AJ$22)*$AH$22))+(((((D50/100)*$AJ$22)*$AN$22)*$AH$22)*Calculator!$G$13)-((((D50/100)*$AJ$22)*$AN$22)*$AH$22)+((((D50/100)*$AJ$23)*$AH$23)),IF(Calculator!$O$6="DUALSPECTRUM",SUM((((D50/100)*$AJ$22)*$AH$22))+(((((D50/100)*$AJ$22)*$AN$22)*$AH$22)*Calculator!$G$15)-((((D50/100)*$AJ$22)*$AN$22)*$AH$22)+((((D50/100)*$AJ$23)*$AH$23)),IF(Calculator!$O$6="DUALHOMESTEAD",SUM((((D50/100)*$AJ$22)*$AH$22))+(((((D50/100)*$AJ$22)*$AN$22)*$AH$22)*Calculator!$G$14)-((((D50/100)*$AJ$22)*$AN$22)*$AH$22)+((((D50/100)*$AJ$23)*$AH$23)),IF(Calculator!$O$6="DUALBAND A",SUM((((D50/100)*$AJ$22)*$AH$22))+(((((D50/100)*$AJ$22)*$AN$22)*$AH$22)*Calculator!$G$16)-((((D50/100)*$AJ$22)*$AN$22)*$AH$22)+((((D50/100)*$AJ$23)*$AH$23)),IF(Calculator!$O$6="DUALBAND B",SUM((((D50/100)*$AJ$22)*$AH$22))+(((((D50/100)*$AJ$22)*$AN$22)*$AH$22)*Calculator!$G$17)-((((D50/100)*$AJ$22)*$AN$22)*$AH$22)+((((D50/100)*$AJ$23)*$AH$23)),IF(Calculator!$O$6="DUALBAND C",SUM((((D50/100)*$AJ$22)*$AH$22))+(((((D50/100)*$AJ$22)*$AN$22)*$AH$22)*Calculator!$G$18)-((((D50/100)*$AJ$22)*$AN$22)*$AH$22)+((((D50/100)*$AJ$23)*$AH$23)),IF(Calculator!$O$6="DUALBAND D",SUM((((D50/100)*$AJ$22)*$AH$22))+(((((D50/100)*$AJ$22)*$AN$22)*$AH$22)*Calculator!$G$19)-((((D50/100)*$AJ$22)*$AN$22)*$AH$22)+((((D50/100)*$AJ$23)*$AH$23)),IF(Calculator!$O$6="DUALURBANE",SUM((((D50/100)*$AJ$22)*$AH$22))+(((((D50/100)*$AJ$22)*$AN$22)*$AH$22)*Calculator!$G$20)-((((D50/100)*$AJ$22)*$AN$22)*$AH$22)+((((D50/100)*$AJ$23)*$AH$23)),IF(Calculator!$O$6="DUALSILVERANOD",SUM((((D50/100)*$AJ$22)*$AH$22))+(((((D50/100)*$AJ$22)*$AN$22)*$AH$22)*Calculator!$G$21)-((((D50/100)*$AJ$22)*$AN$22)*$AH$22)+((((D50/100)*$AJ$23)*$AH$23)),IF(Calculator!$O$6="DUALANOD",SUM((((D50/100)*$AJ$22)*$AH$22))+(((((D50/100)*$AJ$22)*$AN$22)*$AH$22)*Calculator!$G$22)-((((D50/100)*$AJ$22)*$AN$22)*$AH$22)+((((D50/100)*$AJ$23)*$AH$23))))))))))))))))))))))))</f>
        <v>1163.601685656738</v>
      </c>
      <c r="T50" s="2">
        <f>IF(Calculator!$O$6="SINGLEBASE",SUM((((E50/100)*$AJ$22)*$AH$22))+((((E50/100)*$AJ$23)*$AH$23)),IF(Calculator!$O$6="SINGLEELEMENTS",SUM((((E50/100)*$AJ$22)*$AH$22))+(((((E50/100)*$AJ$22)*$AN$22)*$AH$22)*Calculator!$G$2)-((((E50/100)*$AJ$22)*$AN$22)*$AH$22)+((((E50/100)*$AJ$23)*$AH$23)),IF(Calculator!$O$6="SINGLESPECTRUM",SUM((((E50/100)*$AJ$22)*$AH$22))+(((((E50/100)*$AJ$22)*$AN$22)*$AH$22)*Calculator!$G$4)-((((E50/100)*$AJ$22)*$AN$22)*$AH$22)+((((E50/100)*$AJ$23)*$AH$23)),IF(Calculator!$O$6="SINGLEHOMESTEAD",SUM((((E50/100)*$AJ$22)*$AH$22))+(((((E50/100)*$AJ$22)*$AN$22)*$AH$22)*Calculator!$G$3)-((((E50/100)*$AJ$22)*$AN$22)*$AH$22)+((((E50/100)*$AJ$23)*$AH$23)),IF(Calculator!$O$6="SINGLEBAND A",SUM((((E50/100)*$AJ$22)*$AH$22))+(((((E50/100)*$AJ$22)*$AN$22)*$AH$22)*Calculator!$G$5)-((((E50/100)*$AJ$22)*$AN$22)*$AH$22)+((((E50/100)*$AJ$23)*$AH$23)),IF(Calculator!$O$6="SINGLEBAND B",SUM((((E50/100)*$AJ$22)*$AH$22))+(((((E50/100)*$AJ$22)*$AN$22)*$AH$22)*Calculator!$G$6)-((((E50/100)*$AJ$22)*$AN$22)*$AH$22)+((((E50/100)*$AJ$23)*$AH$23)),IF(Calculator!$O$6="SINGLEBAND C",SUM((((E50/100)*$AJ$22)*$AH$22))+(((((E50/100)*$AJ$22)*$AN$22)*$AH$22)*Calculator!$G$7)-((((E50/100)*$AJ$22)*$AN$22)*$AH$22)+((((E50/100)*$AJ$23)*$AH$23)),IF(Calculator!$O$6="SINGLEBAND D",SUM((((E50/100)*$AJ$22)*$AH$22))+(((((E50/100)*$AJ$22)*$AN$22)*$AH$22)*Calculator!$G$8)-((((E50/100)*$AJ$22)*$AN$22)*$AH$22)+((((E50/100)*$AJ$23)*$AH$23)),IF(Calculator!$O$6="SINGLEURBANE",SUM((((E50/100)*$AJ$22)*$AH$22))+(((((E50/100)*$AJ$22)*$AN$22)*$AH$22)*Calculator!$G$9)-((((E50/100)*$AJ$22)*$AN$22)*$AH$22)+((((E50/100)*$AJ$23)*$AH$23)),IF(Calculator!$O$6="SINGLESILVERANOD",SUM((((E50/100)*$AJ$22)*$AH$22))+(((((E50/100)*$AJ$22)*$AN$22)*$AH$22)*Calculator!$G$10)-((((E50/100)*$AJ$22)*$AN$22)*$AH$22)+((((E50/100)*$AJ$23)*$AH$23)),IF(Calculator!$O$6="SINGLEANOD",SUM((((E50/100)*$AJ$22)*$AH$22))+(((((E50/100)*$AJ$22)*$AN$22)*$AH$22)*Calculator!$G$11)-((((E50/100)*$AJ$22)*$AN$22)*$AH$22)+((((E50/100)*$AJ$23)*$AH$23)),IF(Calculator!$O$6="DUALBASE",SUM((((E50/100)*$AJ$22)*$AH$22))+(((((E50/100)*$AJ$22)*$AN$22)*$AH$22)*Calculator!$G$12)-((((E50/100)*$AJ$22)*$AN$22)*$AH$22)+((((E50/100)*$AJ$23)*$AH$23)),IF(Calculator!$O$6="DUALELEMENTS",SUM((((E50/100)*$AJ$22)*$AH$22))+(((((E50/100)*$AJ$22)*$AN$22)*$AH$22)*Calculator!$G$13)-((((E50/100)*$AJ$22)*$AN$22)*$AH$22)+((((E50/100)*$AJ$23)*$AH$23)),IF(Calculator!$O$6="DUALSPECTRUM",SUM((((E50/100)*$AJ$22)*$AH$22))+(((((E50/100)*$AJ$22)*$AN$22)*$AH$22)*Calculator!$G$15)-((((E50/100)*$AJ$22)*$AN$22)*$AH$22)+((((E50/100)*$AJ$23)*$AH$23)),IF(Calculator!$O$6="DUALHOMESTEAD",SUM((((E50/100)*$AJ$22)*$AH$22))+(((((E50/100)*$AJ$22)*$AN$22)*$AH$22)*Calculator!$G$14)-((((E50/100)*$AJ$22)*$AN$22)*$AH$22)+((((E50/100)*$AJ$23)*$AH$23)),IF(Calculator!$O$6="DUALBAND A",SUM((((E50/100)*$AJ$22)*$AH$22))+(((((E50/100)*$AJ$22)*$AN$22)*$AH$22)*Calculator!$G$16)-((((E50/100)*$AJ$22)*$AN$22)*$AH$22)+((((E50/100)*$AJ$23)*$AH$23)),IF(Calculator!$O$6="DUALBAND B",SUM((((E50/100)*$AJ$22)*$AH$22))+(((((E50/100)*$AJ$22)*$AN$22)*$AH$22)*Calculator!$G$17)-((((E50/100)*$AJ$22)*$AN$22)*$AH$22)+((((E50/100)*$AJ$23)*$AH$23)),IF(Calculator!$O$6="DUALBAND C",SUM((((E50/100)*$AJ$22)*$AH$22))+(((((E50/100)*$AJ$22)*$AN$22)*$AH$22)*Calculator!$G$18)-((((E50/100)*$AJ$22)*$AN$22)*$AH$22)+((((E50/100)*$AJ$23)*$AH$23)),IF(Calculator!$O$6="DUALBAND D",SUM((((E50/100)*$AJ$22)*$AH$22))+(((((E50/100)*$AJ$22)*$AN$22)*$AH$22)*Calculator!$G$19)-((((E50/100)*$AJ$22)*$AN$22)*$AH$22)+((((E50/100)*$AJ$23)*$AH$23)),IF(Calculator!$O$6="DUALURBANE",SUM((((E50/100)*$AJ$22)*$AH$22))+(((((E50/100)*$AJ$22)*$AN$22)*$AH$22)*Calculator!$G$20)-((((E50/100)*$AJ$22)*$AN$22)*$AH$22)+((((E50/100)*$AJ$23)*$AH$23)),IF(Calculator!$O$6="DUALSILVERANOD",SUM((((E50/100)*$AJ$22)*$AH$22))+(((((E50/100)*$AJ$22)*$AN$22)*$AH$22)*Calculator!$G$21)-((((E50/100)*$AJ$22)*$AN$22)*$AH$22)+((((E50/100)*$AJ$23)*$AH$23)),IF(Calculator!$O$6="DUALANOD",SUM((((E50/100)*$AJ$22)*$AH$22))+(((((E50/100)*$AJ$22)*$AN$22)*$AH$22)*Calculator!$G$22)-((((E50/100)*$AJ$22)*$AN$22)*$AH$22)+((((E50/100)*$AJ$23)*$AH$23))))))))))))))))))))))))</f>
        <v>1172.6547839477535</v>
      </c>
      <c r="U50" s="2">
        <f>IF(Calculator!$O$6="SINGLEBASE",SUM((((F50/100)*$AJ$22)*$AH$22))+((((F50/100)*$AJ$23)*$AH$23)),IF(Calculator!$O$6="SINGLEELEMENTS",SUM((((F50/100)*$AJ$22)*$AH$22))+(((((F50/100)*$AJ$22)*$AN$22)*$AH$22)*Calculator!$G$2)-((((F50/100)*$AJ$22)*$AN$22)*$AH$22)+((((F50/100)*$AJ$23)*$AH$23)),IF(Calculator!$O$6="SINGLESPECTRUM",SUM((((F50/100)*$AJ$22)*$AH$22))+(((((F50/100)*$AJ$22)*$AN$22)*$AH$22)*Calculator!$G$4)-((((F50/100)*$AJ$22)*$AN$22)*$AH$22)+((((F50/100)*$AJ$23)*$AH$23)),IF(Calculator!$O$6="SINGLEHOMESTEAD",SUM((((F50/100)*$AJ$22)*$AH$22))+(((((F50/100)*$AJ$22)*$AN$22)*$AH$22)*Calculator!$G$3)-((((F50/100)*$AJ$22)*$AN$22)*$AH$22)+((((F50/100)*$AJ$23)*$AH$23)),IF(Calculator!$O$6="SINGLEBAND A",SUM((((F50/100)*$AJ$22)*$AH$22))+(((((F50/100)*$AJ$22)*$AN$22)*$AH$22)*Calculator!$G$5)-((((F50/100)*$AJ$22)*$AN$22)*$AH$22)+((((F50/100)*$AJ$23)*$AH$23)),IF(Calculator!$O$6="SINGLEBAND B",SUM((((F50/100)*$AJ$22)*$AH$22))+(((((F50/100)*$AJ$22)*$AN$22)*$AH$22)*Calculator!$G$6)-((((F50/100)*$AJ$22)*$AN$22)*$AH$22)+((((F50/100)*$AJ$23)*$AH$23)),IF(Calculator!$O$6="SINGLEBAND C",SUM((((F50/100)*$AJ$22)*$AH$22))+(((((F50/100)*$AJ$22)*$AN$22)*$AH$22)*Calculator!$G$7)-((((F50/100)*$AJ$22)*$AN$22)*$AH$22)+((((F50/100)*$AJ$23)*$AH$23)),IF(Calculator!$O$6="SINGLEBAND D",SUM((((F50/100)*$AJ$22)*$AH$22))+(((((F50/100)*$AJ$22)*$AN$22)*$AH$22)*Calculator!$G$8)-((((F50/100)*$AJ$22)*$AN$22)*$AH$22)+((((F50/100)*$AJ$23)*$AH$23)),IF(Calculator!$O$6="SINGLEURBANE",SUM((((F50/100)*$AJ$22)*$AH$22))+(((((F50/100)*$AJ$22)*$AN$22)*$AH$22)*Calculator!$G$9)-((((F50/100)*$AJ$22)*$AN$22)*$AH$22)+((((F50/100)*$AJ$23)*$AH$23)),IF(Calculator!$O$6="SINGLESILVERANOD",SUM((((F50/100)*$AJ$22)*$AH$22))+(((((F50/100)*$AJ$22)*$AN$22)*$AH$22)*Calculator!$G$10)-((((F50/100)*$AJ$22)*$AN$22)*$AH$22)+((((F50/100)*$AJ$23)*$AH$23)),IF(Calculator!$O$6="SINGLEANOD",SUM((((F50/100)*$AJ$22)*$AH$22))+(((((F50/100)*$AJ$22)*$AN$22)*$AH$22)*Calculator!$G$11)-((((F50/100)*$AJ$22)*$AN$22)*$AH$22)+((((F50/100)*$AJ$23)*$AH$23)),IF(Calculator!$O$6="DUALBASE",SUM((((F50/100)*$AJ$22)*$AH$22))+(((((F50/100)*$AJ$22)*$AN$22)*$AH$22)*Calculator!$G$12)-((((F50/100)*$AJ$22)*$AN$22)*$AH$22)+((((F50/100)*$AJ$23)*$AH$23)),IF(Calculator!$O$6="DUALELEMENTS",SUM((((F50/100)*$AJ$22)*$AH$22))+(((((F50/100)*$AJ$22)*$AN$22)*$AH$22)*Calculator!$G$13)-((((F50/100)*$AJ$22)*$AN$22)*$AH$22)+((((F50/100)*$AJ$23)*$AH$23)),IF(Calculator!$O$6="DUALSPECTRUM",SUM((((F50/100)*$AJ$22)*$AH$22))+(((((F50/100)*$AJ$22)*$AN$22)*$AH$22)*Calculator!$G$15)-((((F50/100)*$AJ$22)*$AN$22)*$AH$22)+((((F50/100)*$AJ$23)*$AH$23)),IF(Calculator!$O$6="DUALHOMESTEAD",SUM((((F50/100)*$AJ$22)*$AH$22))+(((((F50/100)*$AJ$22)*$AN$22)*$AH$22)*Calculator!$G$14)-((((F50/100)*$AJ$22)*$AN$22)*$AH$22)+((((F50/100)*$AJ$23)*$AH$23)),IF(Calculator!$O$6="DUALBAND A",SUM((((F50/100)*$AJ$22)*$AH$22))+(((((F50/100)*$AJ$22)*$AN$22)*$AH$22)*Calculator!$G$16)-((((F50/100)*$AJ$22)*$AN$22)*$AH$22)+((((F50/100)*$AJ$23)*$AH$23)),IF(Calculator!$O$6="DUALBAND B",SUM((((F50/100)*$AJ$22)*$AH$22))+(((((F50/100)*$AJ$22)*$AN$22)*$AH$22)*Calculator!$G$17)-((((F50/100)*$AJ$22)*$AN$22)*$AH$22)+((((F50/100)*$AJ$23)*$AH$23)),IF(Calculator!$O$6="DUALBAND C",SUM((((F50/100)*$AJ$22)*$AH$22))+(((((F50/100)*$AJ$22)*$AN$22)*$AH$22)*Calculator!$G$18)-((((F50/100)*$AJ$22)*$AN$22)*$AH$22)+((((F50/100)*$AJ$23)*$AH$23)),IF(Calculator!$O$6="DUALBAND D",SUM((((F50/100)*$AJ$22)*$AH$22))+(((((F50/100)*$AJ$22)*$AN$22)*$AH$22)*Calculator!$G$19)-((((F50/100)*$AJ$22)*$AN$22)*$AH$22)+((((F50/100)*$AJ$23)*$AH$23)),IF(Calculator!$O$6="DUALURBANE",SUM((((F50/100)*$AJ$22)*$AH$22))+(((((F50/100)*$AJ$22)*$AN$22)*$AH$22)*Calculator!$G$20)-((((F50/100)*$AJ$22)*$AN$22)*$AH$22)+((((F50/100)*$AJ$23)*$AH$23)),IF(Calculator!$O$6="DUALSILVERANOD",SUM((((F50/100)*$AJ$22)*$AH$22))+(((((F50/100)*$AJ$22)*$AN$22)*$AH$22)*Calculator!$G$21)-((((F50/100)*$AJ$22)*$AN$22)*$AH$22)+((((F50/100)*$AJ$23)*$AH$23)),IF(Calculator!$O$6="DUALANOD",SUM((((F50/100)*$AJ$22)*$AH$22))+(((((F50/100)*$AJ$22)*$AN$22)*$AH$22)*Calculator!$G$22)-((((F50/100)*$AJ$22)*$AN$22)*$AH$22)+((((F50/100)*$AJ$23)*$AH$23))))))))))))))))))))))))</f>
        <v>1182.239260656738</v>
      </c>
      <c r="V50" s="2">
        <f>IF(Calculator!$O$6="SINGLEBASE",SUM((((G50/100)*$AJ$22)*$AH$22))+((((G50/100)*$AJ$23)*$AH$23)),IF(Calculator!$O$6="SINGLEELEMENTS",SUM((((G50/100)*$AJ$22)*$AH$22))+(((((G50/100)*$AJ$22)*$AN$22)*$AH$22)*Calculator!$G$2)-((((G50/100)*$AJ$22)*$AN$22)*$AH$22)+((((G50/100)*$AJ$23)*$AH$23)),IF(Calculator!$O$6="SINGLESPECTRUM",SUM((((G50/100)*$AJ$22)*$AH$22))+(((((G50/100)*$AJ$22)*$AN$22)*$AH$22)*Calculator!$G$4)-((((G50/100)*$AJ$22)*$AN$22)*$AH$22)+((((G50/100)*$AJ$23)*$AH$23)),IF(Calculator!$O$6="SINGLEHOMESTEAD",SUM((((G50/100)*$AJ$22)*$AH$22))+(((((G50/100)*$AJ$22)*$AN$22)*$AH$22)*Calculator!$G$3)-((((G50/100)*$AJ$22)*$AN$22)*$AH$22)+((((G50/100)*$AJ$23)*$AH$23)),IF(Calculator!$O$6="SINGLEBAND A",SUM((((G50/100)*$AJ$22)*$AH$22))+(((((G50/100)*$AJ$22)*$AN$22)*$AH$22)*Calculator!$G$5)-((((G50/100)*$AJ$22)*$AN$22)*$AH$22)+((((G50/100)*$AJ$23)*$AH$23)),IF(Calculator!$O$6="SINGLEBAND B",SUM((((G50/100)*$AJ$22)*$AH$22))+(((((G50/100)*$AJ$22)*$AN$22)*$AH$22)*Calculator!$G$6)-((((G50/100)*$AJ$22)*$AN$22)*$AH$22)+((((G50/100)*$AJ$23)*$AH$23)),IF(Calculator!$O$6="SINGLEBAND C",SUM((((G50/100)*$AJ$22)*$AH$22))+(((((G50/100)*$AJ$22)*$AN$22)*$AH$22)*Calculator!$G$7)-((((G50/100)*$AJ$22)*$AN$22)*$AH$22)+((((G50/100)*$AJ$23)*$AH$23)),IF(Calculator!$O$6="SINGLEBAND D",SUM((((G50/100)*$AJ$22)*$AH$22))+(((((G50/100)*$AJ$22)*$AN$22)*$AH$22)*Calculator!$G$8)-((((G50/100)*$AJ$22)*$AN$22)*$AH$22)+((((G50/100)*$AJ$23)*$AH$23)),IF(Calculator!$O$6="SINGLEURBANE",SUM((((G50/100)*$AJ$22)*$AH$22))+(((((G50/100)*$AJ$22)*$AN$22)*$AH$22)*Calculator!$G$9)-((((G50/100)*$AJ$22)*$AN$22)*$AH$22)+((((G50/100)*$AJ$23)*$AH$23)),IF(Calculator!$O$6="SINGLESILVERANOD",SUM((((G50/100)*$AJ$22)*$AH$22))+(((((G50/100)*$AJ$22)*$AN$22)*$AH$22)*Calculator!$G$10)-((((G50/100)*$AJ$22)*$AN$22)*$AH$22)+((((G50/100)*$AJ$23)*$AH$23)),IF(Calculator!$O$6="SINGLEANOD",SUM((((G50/100)*$AJ$22)*$AH$22))+(((((G50/100)*$AJ$22)*$AN$22)*$AH$22)*Calculator!$G$11)-((((G50/100)*$AJ$22)*$AN$22)*$AH$22)+((((G50/100)*$AJ$23)*$AH$23)),IF(Calculator!$O$6="DUALBASE",SUM((((G50/100)*$AJ$22)*$AH$22))+(((((G50/100)*$AJ$22)*$AN$22)*$AH$22)*Calculator!$G$12)-((((G50/100)*$AJ$22)*$AN$22)*$AH$22)+((((G50/100)*$AJ$23)*$AH$23)),IF(Calculator!$O$6="DUALELEMENTS",SUM((((G50/100)*$AJ$22)*$AH$22))+(((((G50/100)*$AJ$22)*$AN$22)*$AH$22)*Calculator!$G$13)-((((G50/100)*$AJ$22)*$AN$22)*$AH$22)+((((G50/100)*$AJ$23)*$AH$23)),IF(Calculator!$O$6="DUALSPECTRUM",SUM((((G50/100)*$AJ$22)*$AH$22))+(((((G50/100)*$AJ$22)*$AN$22)*$AH$22)*Calculator!$G$15)-((((G50/100)*$AJ$22)*$AN$22)*$AH$22)+((((G50/100)*$AJ$23)*$AH$23)),IF(Calculator!$O$6="DUALHOMESTEAD",SUM((((G50/100)*$AJ$22)*$AH$22))+(((((G50/100)*$AJ$22)*$AN$22)*$AH$22)*Calculator!$G$14)-((((G50/100)*$AJ$22)*$AN$22)*$AH$22)+((((G50/100)*$AJ$23)*$AH$23)),IF(Calculator!$O$6="DUALBAND A",SUM((((G50/100)*$AJ$22)*$AH$22))+(((((G50/100)*$AJ$22)*$AN$22)*$AH$22)*Calculator!$G$16)-((((G50/100)*$AJ$22)*$AN$22)*$AH$22)+((((G50/100)*$AJ$23)*$AH$23)),IF(Calculator!$O$6="DUALBAND B",SUM((((G50/100)*$AJ$22)*$AH$22))+(((((G50/100)*$AJ$22)*$AN$22)*$AH$22)*Calculator!$G$17)-((((G50/100)*$AJ$22)*$AN$22)*$AH$22)+((((G50/100)*$AJ$23)*$AH$23)),IF(Calculator!$O$6="DUALBAND C",SUM((((G50/100)*$AJ$22)*$AH$22))+(((((G50/100)*$AJ$22)*$AN$22)*$AH$22)*Calculator!$G$18)-((((G50/100)*$AJ$22)*$AN$22)*$AH$22)+((((G50/100)*$AJ$23)*$AH$23)),IF(Calculator!$O$6="DUALBAND D",SUM((((G50/100)*$AJ$22)*$AH$22))+(((((G50/100)*$AJ$22)*$AN$22)*$AH$22)*Calculator!$G$19)-((((G50/100)*$AJ$22)*$AN$22)*$AH$22)+((((G50/100)*$AJ$23)*$AH$23)),IF(Calculator!$O$6="DUALURBANE",SUM((((G50/100)*$AJ$22)*$AH$22))+(((((G50/100)*$AJ$22)*$AN$22)*$AH$22)*Calculator!$G$20)-((((G50/100)*$AJ$22)*$AN$22)*$AH$22)+((((G50/100)*$AJ$23)*$AH$23)),IF(Calculator!$O$6="DUALSILVERANOD",SUM((((G50/100)*$AJ$22)*$AH$22))+(((((G50/100)*$AJ$22)*$AN$22)*$AH$22)*Calculator!$G$21)-((((G50/100)*$AJ$22)*$AN$22)*$AH$22)+((((G50/100)*$AJ$23)*$AH$23)),IF(Calculator!$O$6="DUALANOD",SUM((((G50/100)*$AJ$22)*$AH$22))+(((((G50/100)*$AJ$22)*$AN$22)*$AH$22)*Calculator!$G$22)-((((G50/100)*$AJ$22)*$AN$22)*$AH$22)+((((G50/100)*$AJ$23)*$AH$23))))))))))))))))))))))))</f>
        <v>1191.2923589477537</v>
      </c>
      <c r="W50" s="2">
        <f>IF(Calculator!$O$6="SINGLEBASE",SUM((((H50/100)*$AJ$22)*$AH$22))+((((H50/100)*$AJ$23)*$AH$23)),IF(Calculator!$O$6="SINGLEELEMENTS",SUM((((H50/100)*$AJ$22)*$AH$22))+(((((H50/100)*$AJ$22)*$AN$22)*$AH$22)*Calculator!$G$2)-((((H50/100)*$AJ$22)*$AN$22)*$AH$22)+((((H50/100)*$AJ$23)*$AH$23)),IF(Calculator!$O$6="SINGLESPECTRUM",SUM((((H50/100)*$AJ$22)*$AH$22))+(((((H50/100)*$AJ$22)*$AN$22)*$AH$22)*Calculator!$G$4)-((((H50/100)*$AJ$22)*$AN$22)*$AH$22)+((((H50/100)*$AJ$23)*$AH$23)),IF(Calculator!$O$6="SINGLEHOMESTEAD",SUM((((H50/100)*$AJ$22)*$AH$22))+(((((H50/100)*$AJ$22)*$AN$22)*$AH$22)*Calculator!$G$3)-((((H50/100)*$AJ$22)*$AN$22)*$AH$22)+((((H50/100)*$AJ$23)*$AH$23)),IF(Calculator!$O$6="SINGLEBAND A",SUM((((H50/100)*$AJ$22)*$AH$22))+(((((H50/100)*$AJ$22)*$AN$22)*$AH$22)*Calculator!$G$5)-((((H50/100)*$AJ$22)*$AN$22)*$AH$22)+((((H50/100)*$AJ$23)*$AH$23)),IF(Calculator!$O$6="SINGLEBAND B",SUM((((H50/100)*$AJ$22)*$AH$22))+(((((H50/100)*$AJ$22)*$AN$22)*$AH$22)*Calculator!$G$6)-((((H50/100)*$AJ$22)*$AN$22)*$AH$22)+((((H50/100)*$AJ$23)*$AH$23)),IF(Calculator!$O$6="SINGLEBAND C",SUM((((H50/100)*$AJ$22)*$AH$22))+(((((H50/100)*$AJ$22)*$AN$22)*$AH$22)*Calculator!$G$7)-((((H50/100)*$AJ$22)*$AN$22)*$AH$22)+((((H50/100)*$AJ$23)*$AH$23)),IF(Calculator!$O$6="SINGLEBAND D",SUM((((H50/100)*$AJ$22)*$AH$22))+(((((H50/100)*$AJ$22)*$AN$22)*$AH$22)*Calculator!$G$8)-((((H50/100)*$AJ$22)*$AN$22)*$AH$22)+((((H50/100)*$AJ$23)*$AH$23)),IF(Calculator!$O$6="SINGLEURBANE",SUM((((H50/100)*$AJ$22)*$AH$22))+(((((H50/100)*$AJ$22)*$AN$22)*$AH$22)*Calculator!$G$9)-((((H50/100)*$AJ$22)*$AN$22)*$AH$22)+((((H50/100)*$AJ$23)*$AH$23)),IF(Calculator!$O$6="SINGLESILVERANOD",SUM((((H50/100)*$AJ$22)*$AH$22))+(((((H50/100)*$AJ$22)*$AN$22)*$AH$22)*Calculator!$G$10)-((((H50/100)*$AJ$22)*$AN$22)*$AH$22)+((((H50/100)*$AJ$23)*$AH$23)),IF(Calculator!$O$6="SINGLEANOD",SUM((((H50/100)*$AJ$22)*$AH$22))+(((((H50/100)*$AJ$22)*$AN$22)*$AH$22)*Calculator!$G$11)-((((H50/100)*$AJ$22)*$AN$22)*$AH$22)+((((H50/100)*$AJ$23)*$AH$23)),IF(Calculator!$O$6="DUALBASE",SUM((((H50/100)*$AJ$22)*$AH$22))+(((((H50/100)*$AJ$22)*$AN$22)*$AH$22)*Calculator!$G$12)-((((H50/100)*$AJ$22)*$AN$22)*$AH$22)+((((H50/100)*$AJ$23)*$AH$23)),IF(Calculator!$O$6="DUALELEMENTS",SUM((((H50/100)*$AJ$22)*$AH$22))+(((((H50/100)*$AJ$22)*$AN$22)*$AH$22)*Calculator!$G$13)-((((H50/100)*$AJ$22)*$AN$22)*$AH$22)+((((H50/100)*$AJ$23)*$AH$23)),IF(Calculator!$O$6="DUALSPECTRUM",SUM((((H50/100)*$AJ$22)*$AH$22))+(((((H50/100)*$AJ$22)*$AN$22)*$AH$22)*Calculator!$G$15)-((((H50/100)*$AJ$22)*$AN$22)*$AH$22)+((((H50/100)*$AJ$23)*$AH$23)),IF(Calculator!$O$6="DUALHOMESTEAD",SUM((((H50/100)*$AJ$22)*$AH$22))+(((((H50/100)*$AJ$22)*$AN$22)*$AH$22)*Calculator!$G$14)-((((H50/100)*$AJ$22)*$AN$22)*$AH$22)+((((H50/100)*$AJ$23)*$AH$23)),IF(Calculator!$O$6="DUALBAND A",SUM((((H50/100)*$AJ$22)*$AH$22))+(((((H50/100)*$AJ$22)*$AN$22)*$AH$22)*Calculator!$G$16)-((((H50/100)*$AJ$22)*$AN$22)*$AH$22)+((((H50/100)*$AJ$23)*$AH$23)),IF(Calculator!$O$6="DUALBAND B",SUM((((H50/100)*$AJ$22)*$AH$22))+(((((H50/100)*$AJ$22)*$AN$22)*$AH$22)*Calculator!$G$17)-((((H50/100)*$AJ$22)*$AN$22)*$AH$22)+((((H50/100)*$AJ$23)*$AH$23)),IF(Calculator!$O$6="DUALBAND C",SUM((((H50/100)*$AJ$22)*$AH$22))+(((((H50/100)*$AJ$22)*$AN$22)*$AH$22)*Calculator!$G$18)-((((H50/100)*$AJ$22)*$AN$22)*$AH$22)+((((H50/100)*$AJ$23)*$AH$23)),IF(Calculator!$O$6="DUALBAND D",SUM((((H50/100)*$AJ$22)*$AH$22))+(((((H50/100)*$AJ$22)*$AN$22)*$AH$22)*Calculator!$G$19)-((((H50/100)*$AJ$22)*$AN$22)*$AH$22)+((((H50/100)*$AJ$23)*$AH$23)),IF(Calculator!$O$6="DUALURBANE",SUM((((H50/100)*$AJ$22)*$AH$22))+(((((H50/100)*$AJ$22)*$AN$22)*$AH$22)*Calculator!$G$20)-((((H50/100)*$AJ$22)*$AN$22)*$AH$22)+((((H50/100)*$AJ$23)*$AH$23)),IF(Calculator!$O$6="DUALSILVERANOD",SUM((((H50/100)*$AJ$22)*$AH$22))+(((((H50/100)*$AJ$22)*$AN$22)*$AH$22)*Calculator!$G$21)-((((H50/100)*$AJ$22)*$AN$22)*$AH$22)+((((H50/100)*$AJ$23)*$AH$23)),IF(Calculator!$O$6="DUALANOD",SUM((((H50/100)*$AJ$22)*$AH$22))+(((((H50/100)*$AJ$22)*$AN$22)*$AH$22)*Calculator!$G$22)-((((H50/100)*$AJ$22)*$AN$22)*$AH$22)+((((H50/100)*$AJ$23)*$AH$23))))))))))))))))))))))))</f>
        <v>1200.2298719726559</v>
      </c>
      <c r="X50" s="2">
        <f>IF(Calculator!$O$6="SINGLEBASE",SUM((((I50/100)*$AJ$22)*$AH$22))+((((I50/100)*$AJ$23)*$AH$23)),IF(Calculator!$O$6="SINGLEELEMENTS",SUM((((I50/100)*$AJ$22)*$AH$22))+(((((I50/100)*$AJ$22)*$AN$22)*$AH$22)*Calculator!$G$2)-((((I50/100)*$AJ$22)*$AN$22)*$AH$22)+((((I50/100)*$AJ$23)*$AH$23)),IF(Calculator!$O$6="SINGLESPECTRUM",SUM((((I50/100)*$AJ$22)*$AH$22))+(((((I50/100)*$AJ$22)*$AN$22)*$AH$22)*Calculator!$G$4)-((((I50/100)*$AJ$22)*$AN$22)*$AH$22)+((((I50/100)*$AJ$23)*$AH$23)),IF(Calculator!$O$6="SINGLEHOMESTEAD",SUM((((I50/100)*$AJ$22)*$AH$22))+(((((I50/100)*$AJ$22)*$AN$22)*$AH$22)*Calculator!$G$3)-((((I50/100)*$AJ$22)*$AN$22)*$AH$22)+((((I50/100)*$AJ$23)*$AH$23)),IF(Calculator!$O$6="SINGLEBAND A",SUM((((I50/100)*$AJ$22)*$AH$22))+(((((I50/100)*$AJ$22)*$AN$22)*$AH$22)*Calculator!$G$5)-((((I50/100)*$AJ$22)*$AN$22)*$AH$22)+((((I50/100)*$AJ$23)*$AH$23)),IF(Calculator!$O$6="SINGLEBAND B",SUM((((I50/100)*$AJ$22)*$AH$22))+(((((I50/100)*$AJ$22)*$AN$22)*$AH$22)*Calculator!$G$6)-((((I50/100)*$AJ$22)*$AN$22)*$AH$22)+((((I50/100)*$AJ$23)*$AH$23)),IF(Calculator!$O$6="SINGLEBAND C",SUM((((I50/100)*$AJ$22)*$AH$22))+(((((I50/100)*$AJ$22)*$AN$22)*$AH$22)*Calculator!$G$7)-((((I50/100)*$AJ$22)*$AN$22)*$AH$22)+((((I50/100)*$AJ$23)*$AH$23)),IF(Calculator!$O$6="SINGLEBAND D",SUM((((I50/100)*$AJ$22)*$AH$22))+(((((I50/100)*$AJ$22)*$AN$22)*$AH$22)*Calculator!$G$8)-((((I50/100)*$AJ$22)*$AN$22)*$AH$22)+((((I50/100)*$AJ$23)*$AH$23)),IF(Calculator!$O$6="SINGLEURBANE",SUM((((I50/100)*$AJ$22)*$AH$22))+(((((I50/100)*$AJ$22)*$AN$22)*$AH$22)*Calculator!$G$9)-((((I50/100)*$AJ$22)*$AN$22)*$AH$22)+((((I50/100)*$AJ$23)*$AH$23)),IF(Calculator!$O$6="SINGLESILVERANOD",SUM((((I50/100)*$AJ$22)*$AH$22))+(((((I50/100)*$AJ$22)*$AN$22)*$AH$22)*Calculator!$G$10)-((((I50/100)*$AJ$22)*$AN$22)*$AH$22)+((((I50/100)*$AJ$23)*$AH$23)),IF(Calculator!$O$6="SINGLEANOD",SUM((((I50/100)*$AJ$22)*$AH$22))+(((((I50/100)*$AJ$22)*$AN$22)*$AH$22)*Calculator!$G$11)-((((I50/100)*$AJ$22)*$AN$22)*$AH$22)+((((I50/100)*$AJ$23)*$AH$23)),IF(Calculator!$O$6="DUALBASE",SUM((((I50/100)*$AJ$22)*$AH$22))+(((((I50/100)*$AJ$22)*$AN$22)*$AH$22)*Calculator!$G$12)-((((I50/100)*$AJ$22)*$AN$22)*$AH$22)+((((I50/100)*$AJ$23)*$AH$23)),IF(Calculator!$O$6="DUALELEMENTS",SUM((((I50/100)*$AJ$22)*$AH$22))+(((((I50/100)*$AJ$22)*$AN$22)*$AH$22)*Calculator!$G$13)-((((I50/100)*$AJ$22)*$AN$22)*$AH$22)+((((I50/100)*$AJ$23)*$AH$23)),IF(Calculator!$O$6="DUALSPECTRUM",SUM((((I50/100)*$AJ$22)*$AH$22))+(((((I50/100)*$AJ$22)*$AN$22)*$AH$22)*Calculator!$G$15)-((((I50/100)*$AJ$22)*$AN$22)*$AH$22)+((((I50/100)*$AJ$23)*$AH$23)),IF(Calculator!$O$6="DUALHOMESTEAD",SUM((((I50/100)*$AJ$22)*$AH$22))+(((((I50/100)*$AJ$22)*$AN$22)*$AH$22)*Calculator!$G$14)-((((I50/100)*$AJ$22)*$AN$22)*$AH$22)+((((I50/100)*$AJ$23)*$AH$23)),IF(Calculator!$O$6="DUALBAND A",SUM((((I50/100)*$AJ$22)*$AH$22))+(((((I50/100)*$AJ$22)*$AN$22)*$AH$22)*Calculator!$G$16)-((((I50/100)*$AJ$22)*$AN$22)*$AH$22)+((((I50/100)*$AJ$23)*$AH$23)),IF(Calculator!$O$6="DUALBAND B",SUM((((I50/100)*$AJ$22)*$AH$22))+(((((I50/100)*$AJ$22)*$AN$22)*$AH$22)*Calculator!$G$17)-((((I50/100)*$AJ$22)*$AN$22)*$AH$22)+((((I50/100)*$AJ$23)*$AH$23)),IF(Calculator!$O$6="DUALBAND C",SUM((((I50/100)*$AJ$22)*$AH$22))+(((((I50/100)*$AJ$22)*$AN$22)*$AH$22)*Calculator!$G$18)-((((I50/100)*$AJ$22)*$AN$22)*$AH$22)+((((I50/100)*$AJ$23)*$AH$23)),IF(Calculator!$O$6="DUALBAND D",SUM((((I50/100)*$AJ$22)*$AH$22))+(((((I50/100)*$AJ$22)*$AN$22)*$AH$22)*Calculator!$G$19)-((((I50/100)*$AJ$22)*$AN$22)*$AH$22)+((((I50/100)*$AJ$23)*$AH$23)),IF(Calculator!$O$6="DUALURBANE",SUM((((I50/100)*$AJ$22)*$AH$22))+(((((I50/100)*$AJ$22)*$AN$22)*$AH$22)*Calculator!$G$20)-((((I50/100)*$AJ$22)*$AN$22)*$AH$22)+((((I50/100)*$AJ$23)*$AH$23)),IF(Calculator!$O$6="DUALSILVERANOD",SUM((((I50/100)*$AJ$22)*$AH$22))+(((((I50/100)*$AJ$22)*$AN$22)*$AH$22)*Calculator!$G$21)-((((I50/100)*$AJ$22)*$AN$22)*$AH$22)+((((I50/100)*$AJ$23)*$AH$23)),IF(Calculator!$O$6="DUALANOD",SUM((((I50/100)*$AJ$22)*$AH$22))+(((((I50/100)*$AJ$22)*$AN$22)*$AH$22)*Calculator!$G$22)-((((I50/100)*$AJ$22)*$AN$22)*$AH$22)+((((I50/100)*$AJ$23)*$AH$23))))))))))))))))))))))))</f>
        <v>1209.8142440795896</v>
      </c>
      <c r="Y50" s="2">
        <f>IF(Calculator!$O$6="SINGLEBASE",SUM((((J50/100)*$AJ$22)*$AH$22))+((((J50/100)*$AJ$23)*$AH$23)),IF(Calculator!$O$6="SINGLEELEMENTS",SUM((((J50/100)*$AJ$22)*$AH$22))+(((((J50/100)*$AJ$22)*$AN$22)*$AH$22)*Calculator!$G$2)-((((J50/100)*$AJ$22)*$AN$22)*$AH$22)+((((J50/100)*$AJ$23)*$AH$23)),IF(Calculator!$O$6="SINGLESPECTRUM",SUM((((J50/100)*$AJ$22)*$AH$22))+(((((J50/100)*$AJ$22)*$AN$22)*$AH$22)*Calculator!$G$4)-((((J50/100)*$AJ$22)*$AN$22)*$AH$22)+((((J50/100)*$AJ$23)*$AH$23)),IF(Calculator!$O$6="SINGLEHOMESTEAD",SUM((((J50/100)*$AJ$22)*$AH$22))+(((((J50/100)*$AJ$22)*$AN$22)*$AH$22)*Calculator!$G$3)-((((J50/100)*$AJ$22)*$AN$22)*$AH$22)+((((J50/100)*$AJ$23)*$AH$23)),IF(Calculator!$O$6="SINGLEBAND A",SUM((((J50/100)*$AJ$22)*$AH$22))+(((((J50/100)*$AJ$22)*$AN$22)*$AH$22)*Calculator!$G$5)-((((J50/100)*$AJ$22)*$AN$22)*$AH$22)+((((J50/100)*$AJ$23)*$AH$23)),IF(Calculator!$O$6="SINGLEBAND B",SUM((((J50/100)*$AJ$22)*$AH$22))+(((((J50/100)*$AJ$22)*$AN$22)*$AH$22)*Calculator!$G$6)-((((J50/100)*$AJ$22)*$AN$22)*$AH$22)+((((J50/100)*$AJ$23)*$AH$23)),IF(Calculator!$O$6="SINGLEBAND C",SUM((((J50/100)*$AJ$22)*$AH$22))+(((((J50/100)*$AJ$22)*$AN$22)*$AH$22)*Calculator!$G$7)-((((J50/100)*$AJ$22)*$AN$22)*$AH$22)+((((J50/100)*$AJ$23)*$AH$23)),IF(Calculator!$O$6="SINGLEBAND D",SUM((((J50/100)*$AJ$22)*$AH$22))+(((((J50/100)*$AJ$22)*$AN$22)*$AH$22)*Calculator!$G$8)-((((J50/100)*$AJ$22)*$AN$22)*$AH$22)+((((J50/100)*$AJ$23)*$AH$23)),IF(Calculator!$O$6="SINGLEURBANE",SUM((((J50/100)*$AJ$22)*$AH$22))+(((((J50/100)*$AJ$22)*$AN$22)*$AH$22)*Calculator!$G$9)-((((J50/100)*$AJ$22)*$AN$22)*$AH$22)+((((J50/100)*$AJ$23)*$AH$23)),IF(Calculator!$O$6="SINGLESILVERANOD",SUM((((J50/100)*$AJ$22)*$AH$22))+(((((J50/100)*$AJ$22)*$AN$22)*$AH$22)*Calculator!$G$10)-((((J50/100)*$AJ$22)*$AN$22)*$AH$22)+((((J50/100)*$AJ$23)*$AH$23)),IF(Calculator!$O$6="SINGLEANOD",SUM((((J50/100)*$AJ$22)*$AH$22))+(((((J50/100)*$AJ$22)*$AN$22)*$AH$22)*Calculator!$G$11)-((((J50/100)*$AJ$22)*$AN$22)*$AH$22)+((((J50/100)*$AJ$23)*$AH$23)),IF(Calculator!$O$6="DUALBASE",SUM((((J50/100)*$AJ$22)*$AH$22))+(((((J50/100)*$AJ$22)*$AN$22)*$AH$22)*Calculator!$G$12)-((((J50/100)*$AJ$22)*$AN$22)*$AH$22)+((((J50/100)*$AJ$23)*$AH$23)),IF(Calculator!$O$6="DUALELEMENTS",SUM((((J50/100)*$AJ$22)*$AH$22))+(((((J50/100)*$AJ$22)*$AN$22)*$AH$22)*Calculator!$G$13)-((((J50/100)*$AJ$22)*$AN$22)*$AH$22)+((((J50/100)*$AJ$23)*$AH$23)),IF(Calculator!$O$6="DUALSPECTRUM",SUM((((J50/100)*$AJ$22)*$AH$22))+(((((J50/100)*$AJ$22)*$AN$22)*$AH$22)*Calculator!$G$15)-((((J50/100)*$AJ$22)*$AN$22)*$AH$22)+((((J50/100)*$AJ$23)*$AH$23)),IF(Calculator!$O$6="DUALHOMESTEAD",SUM((((J50/100)*$AJ$22)*$AH$22))+(((((J50/100)*$AJ$22)*$AN$22)*$AH$22)*Calculator!$G$14)-((((J50/100)*$AJ$22)*$AN$22)*$AH$22)+((((J50/100)*$AJ$23)*$AH$23)),IF(Calculator!$O$6="DUALBAND A",SUM((((J50/100)*$AJ$22)*$AH$22))+(((((J50/100)*$AJ$22)*$AN$22)*$AH$22)*Calculator!$G$16)-((((J50/100)*$AJ$22)*$AN$22)*$AH$22)+((((J50/100)*$AJ$23)*$AH$23)),IF(Calculator!$O$6="DUALBAND B",SUM((((J50/100)*$AJ$22)*$AH$22))+(((((J50/100)*$AJ$22)*$AN$22)*$AH$22)*Calculator!$G$17)-((((J50/100)*$AJ$22)*$AN$22)*$AH$22)+((((J50/100)*$AJ$23)*$AH$23)),IF(Calculator!$O$6="DUALBAND C",SUM((((J50/100)*$AJ$22)*$AH$22))+(((((J50/100)*$AJ$22)*$AN$22)*$AH$22)*Calculator!$G$18)-((((J50/100)*$AJ$22)*$AN$22)*$AH$22)+((((J50/100)*$AJ$23)*$AH$23)),IF(Calculator!$O$6="DUALBAND D",SUM((((J50/100)*$AJ$22)*$AH$22))+(((((J50/100)*$AJ$22)*$AN$22)*$AH$22)*Calculator!$G$19)-((((J50/100)*$AJ$22)*$AN$22)*$AH$22)+((((J50/100)*$AJ$23)*$AH$23)),IF(Calculator!$O$6="DUALURBANE",SUM((((J50/100)*$AJ$22)*$AH$22))+(((((J50/100)*$AJ$22)*$AN$22)*$AH$22)*Calculator!$G$20)-((((J50/100)*$AJ$22)*$AN$22)*$AH$22)+((((J50/100)*$AJ$23)*$AH$23)),IF(Calculator!$O$6="DUALSILVERANOD",SUM((((J50/100)*$AJ$22)*$AH$22))+(((((J50/100)*$AJ$22)*$AN$22)*$AH$22)*Calculator!$G$21)-((((J50/100)*$AJ$22)*$AN$22)*$AH$22)+((((J50/100)*$AJ$23)*$AH$23)),IF(Calculator!$O$6="DUALANOD",SUM((((J50/100)*$AJ$22)*$AH$22))+(((((J50/100)*$AJ$22)*$AN$22)*$AH$22)*Calculator!$G$22)-((((J50/100)*$AJ$22)*$AN$22)*$AH$22)+((((J50/100)*$AJ$23)*$AH$23))))))))))))))))))))))))</f>
        <v>1218.7560457885738</v>
      </c>
      <c r="Z50" s="2">
        <f>IF(Calculator!$O$6="SINGLEBASE",SUM((((K50/100)*$AJ$22)*$AH$22))+((((K50/100)*$AJ$23)*$AH$23)),IF(Calculator!$O$6="SINGLEELEMENTS",SUM((((K50/100)*$AJ$22)*$AH$22))+(((((K50/100)*$AJ$22)*$AN$22)*$AH$22)*Calculator!$G$2)-((((K50/100)*$AJ$22)*$AN$22)*$AH$22)+((((K50/100)*$AJ$23)*$AH$23)),IF(Calculator!$O$6="SINGLESPECTRUM",SUM((((K50/100)*$AJ$22)*$AH$22))+(((((K50/100)*$AJ$22)*$AN$22)*$AH$22)*Calculator!$G$4)-((((K50/100)*$AJ$22)*$AN$22)*$AH$22)+((((K50/100)*$AJ$23)*$AH$23)),IF(Calculator!$O$6="SINGLEHOMESTEAD",SUM((((K50/100)*$AJ$22)*$AH$22))+(((((K50/100)*$AJ$22)*$AN$22)*$AH$22)*Calculator!$G$3)-((((K50/100)*$AJ$22)*$AN$22)*$AH$22)+((((K50/100)*$AJ$23)*$AH$23)),IF(Calculator!$O$6="SINGLEBAND A",SUM((((K50/100)*$AJ$22)*$AH$22))+(((((K50/100)*$AJ$22)*$AN$22)*$AH$22)*Calculator!$G$5)-((((K50/100)*$AJ$22)*$AN$22)*$AH$22)+((((K50/100)*$AJ$23)*$AH$23)),IF(Calculator!$O$6="SINGLEBAND B",SUM((((K50/100)*$AJ$22)*$AH$22))+(((((K50/100)*$AJ$22)*$AN$22)*$AH$22)*Calculator!$G$6)-((((K50/100)*$AJ$22)*$AN$22)*$AH$22)+((((K50/100)*$AJ$23)*$AH$23)),IF(Calculator!$O$6="SINGLEBAND C",SUM((((K50/100)*$AJ$22)*$AH$22))+(((((K50/100)*$AJ$22)*$AN$22)*$AH$22)*Calculator!$G$7)-((((K50/100)*$AJ$22)*$AN$22)*$AH$22)+((((K50/100)*$AJ$23)*$AH$23)),IF(Calculator!$O$6="SINGLEBAND D",SUM((((K50/100)*$AJ$22)*$AH$22))+(((((K50/100)*$AJ$22)*$AN$22)*$AH$22)*Calculator!$G$8)-((((K50/100)*$AJ$22)*$AN$22)*$AH$22)+((((K50/100)*$AJ$23)*$AH$23)),IF(Calculator!$O$6="SINGLEURBANE",SUM((((K50/100)*$AJ$22)*$AH$22))+(((((K50/100)*$AJ$22)*$AN$22)*$AH$22)*Calculator!$G$9)-((((K50/100)*$AJ$22)*$AN$22)*$AH$22)+((((K50/100)*$AJ$23)*$AH$23)),IF(Calculator!$O$6="SINGLESILVERANOD",SUM((((K50/100)*$AJ$22)*$AH$22))+(((((K50/100)*$AJ$22)*$AN$22)*$AH$22)*Calculator!$G$10)-((((K50/100)*$AJ$22)*$AN$22)*$AH$22)+((((K50/100)*$AJ$23)*$AH$23)),IF(Calculator!$O$6="SINGLEANOD",SUM((((K50/100)*$AJ$22)*$AH$22))+(((((K50/100)*$AJ$22)*$AN$22)*$AH$22)*Calculator!$G$11)-((((K50/100)*$AJ$22)*$AN$22)*$AH$22)+((((K50/100)*$AJ$23)*$AH$23)),IF(Calculator!$O$6="DUALBASE",SUM((((K50/100)*$AJ$22)*$AH$22))+(((((K50/100)*$AJ$22)*$AN$22)*$AH$22)*Calculator!$G$12)-((((K50/100)*$AJ$22)*$AN$22)*$AH$22)+((((K50/100)*$AJ$23)*$AH$23)),IF(Calculator!$O$6="DUALELEMENTS",SUM((((K50/100)*$AJ$22)*$AH$22))+(((((K50/100)*$AJ$22)*$AN$22)*$AH$22)*Calculator!$G$13)-((((K50/100)*$AJ$22)*$AN$22)*$AH$22)+((((K50/100)*$AJ$23)*$AH$23)),IF(Calculator!$O$6="DUALSPECTRUM",SUM((((K50/100)*$AJ$22)*$AH$22))+(((((K50/100)*$AJ$22)*$AN$22)*$AH$22)*Calculator!$G$15)-((((K50/100)*$AJ$22)*$AN$22)*$AH$22)+((((K50/100)*$AJ$23)*$AH$23)),IF(Calculator!$O$6="DUALHOMESTEAD",SUM((((K50/100)*$AJ$22)*$AH$22))+(((((K50/100)*$AJ$22)*$AN$22)*$AH$22)*Calculator!$G$14)-((((K50/100)*$AJ$22)*$AN$22)*$AH$22)+((((K50/100)*$AJ$23)*$AH$23)),IF(Calculator!$O$6="DUALBAND A",SUM((((K50/100)*$AJ$22)*$AH$22))+(((((K50/100)*$AJ$22)*$AN$22)*$AH$22)*Calculator!$G$16)-((((K50/100)*$AJ$22)*$AN$22)*$AH$22)+((((K50/100)*$AJ$23)*$AH$23)),IF(Calculator!$O$6="DUALBAND B",SUM((((K50/100)*$AJ$22)*$AH$22))+(((((K50/100)*$AJ$22)*$AN$22)*$AH$22)*Calculator!$G$17)-((((K50/100)*$AJ$22)*$AN$22)*$AH$22)+((((K50/100)*$AJ$23)*$AH$23)),IF(Calculator!$O$6="DUALBAND C",SUM((((K50/100)*$AJ$22)*$AH$22))+(((((K50/100)*$AJ$22)*$AN$22)*$AH$22)*Calculator!$G$18)-((((K50/100)*$AJ$22)*$AN$22)*$AH$22)+((((K50/100)*$AJ$23)*$AH$23)),IF(Calculator!$O$6="DUALBAND D",SUM((((K50/100)*$AJ$22)*$AH$22))+(((((K50/100)*$AJ$22)*$AN$22)*$AH$22)*Calculator!$G$19)-((((K50/100)*$AJ$22)*$AN$22)*$AH$22)+((((K50/100)*$AJ$23)*$AH$23)),IF(Calculator!$O$6="DUALURBANE",SUM((((K50/100)*$AJ$22)*$AH$22))+(((((K50/100)*$AJ$22)*$AN$22)*$AH$22)*Calculator!$G$20)-((((K50/100)*$AJ$22)*$AN$22)*$AH$22)+((((K50/100)*$AJ$23)*$AH$23)),IF(Calculator!$O$6="DUALSILVERANOD",SUM((((K50/100)*$AJ$22)*$AH$22))+(((((K50/100)*$AJ$22)*$AN$22)*$AH$22)*Calculator!$G$21)-((((K50/100)*$AJ$22)*$AN$22)*$AH$22)+((((K50/100)*$AJ$23)*$AH$23)),IF(Calculator!$O$6="DUALANOD",SUM((((K50/100)*$AJ$22)*$AH$22))+(((((K50/100)*$AJ$22)*$AN$22)*$AH$22)*Calculator!$G$22)-((((K50/100)*$AJ$22)*$AN$22)*$AH$22)+((((K50/100)*$AJ$23)*$AH$23))))))))))))))))))))))))</f>
        <v>1228.3404178955075</v>
      </c>
      <c r="AA50" s="2">
        <f>IF(Calculator!$O$6="SINGLEBASE",SUM((((L50/100)*$AJ$22)*$AH$22))+((((L50/100)*$AJ$23)*$AH$23)),IF(Calculator!$O$6="SINGLEELEMENTS",SUM((((L50/100)*$AJ$22)*$AH$22))+(((((L50/100)*$AJ$22)*$AN$22)*$AH$22)*Calculator!$G$2)-((((L50/100)*$AJ$22)*$AN$22)*$AH$22)+((((L50/100)*$AJ$23)*$AH$23)),IF(Calculator!$O$6="SINGLESPECTRUM",SUM((((L50/100)*$AJ$22)*$AH$22))+(((((L50/100)*$AJ$22)*$AN$22)*$AH$22)*Calculator!$G$4)-((((L50/100)*$AJ$22)*$AN$22)*$AH$22)+((((L50/100)*$AJ$23)*$AH$23)),IF(Calculator!$O$6="SINGLEHOMESTEAD",SUM((((L50/100)*$AJ$22)*$AH$22))+(((((L50/100)*$AJ$22)*$AN$22)*$AH$22)*Calculator!$G$3)-((((L50/100)*$AJ$22)*$AN$22)*$AH$22)+((((L50/100)*$AJ$23)*$AH$23)),IF(Calculator!$O$6="SINGLEBAND A",SUM((((L50/100)*$AJ$22)*$AH$22))+(((((L50/100)*$AJ$22)*$AN$22)*$AH$22)*Calculator!$G$5)-((((L50/100)*$AJ$22)*$AN$22)*$AH$22)+((((L50/100)*$AJ$23)*$AH$23)),IF(Calculator!$O$6="SINGLEBAND B",SUM((((L50/100)*$AJ$22)*$AH$22))+(((((L50/100)*$AJ$22)*$AN$22)*$AH$22)*Calculator!$G$6)-((((L50/100)*$AJ$22)*$AN$22)*$AH$22)+((((L50/100)*$AJ$23)*$AH$23)),IF(Calculator!$O$6="SINGLEBAND C",SUM((((L50/100)*$AJ$22)*$AH$22))+(((((L50/100)*$AJ$22)*$AN$22)*$AH$22)*Calculator!$G$7)-((((L50/100)*$AJ$22)*$AN$22)*$AH$22)+((((L50/100)*$AJ$23)*$AH$23)),IF(Calculator!$O$6="SINGLEBAND D",SUM((((L50/100)*$AJ$22)*$AH$22))+(((((L50/100)*$AJ$22)*$AN$22)*$AH$22)*Calculator!$G$8)-((((L50/100)*$AJ$22)*$AN$22)*$AH$22)+((((L50/100)*$AJ$23)*$AH$23)),IF(Calculator!$O$6="SINGLEURBANE",SUM((((L50/100)*$AJ$22)*$AH$22))+(((((L50/100)*$AJ$22)*$AN$22)*$AH$22)*Calculator!$G$9)-((((L50/100)*$AJ$22)*$AN$22)*$AH$22)+((((L50/100)*$AJ$23)*$AH$23)),IF(Calculator!$O$6="SINGLESILVERANOD",SUM((((L50/100)*$AJ$22)*$AH$22))+(((((L50/100)*$AJ$22)*$AN$22)*$AH$22)*Calculator!$G$10)-((((L50/100)*$AJ$22)*$AN$22)*$AH$22)+((((L50/100)*$AJ$23)*$AH$23)),IF(Calculator!$O$6="SINGLEANOD",SUM((((L50/100)*$AJ$22)*$AH$22))+(((((L50/100)*$AJ$22)*$AN$22)*$AH$22)*Calculator!$G$11)-((((L50/100)*$AJ$22)*$AN$22)*$AH$22)+((((L50/100)*$AJ$23)*$AH$23)),IF(Calculator!$O$6="DUALBASE",SUM((((L50/100)*$AJ$22)*$AH$22))+(((((L50/100)*$AJ$22)*$AN$22)*$AH$22)*Calculator!$G$12)-((((L50/100)*$AJ$22)*$AN$22)*$AH$22)+((((L50/100)*$AJ$23)*$AH$23)),IF(Calculator!$O$6="DUALELEMENTS",SUM((((L50/100)*$AJ$22)*$AH$22))+(((((L50/100)*$AJ$22)*$AN$22)*$AH$22)*Calculator!$G$13)-((((L50/100)*$AJ$22)*$AN$22)*$AH$22)+((((L50/100)*$AJ$23)*$AH$23)),IF(Calculator!$O$6="DUALSPECTRUM",SUM((((L50/100)*$AJ$22)*$AH$22))+(((((L50/100)*$AJ$22)*$AN$22)*$AH$22)*Calculator!$G$15)-((((L50/100)*$AJ$22)*$AN$22)*$AH$22)+((((L50/100)*$AJ$23)*$AH$23)),IF(Calculator!$O$6="DUALHOMESTEAD",SUM((((L50/100)*$AJ$22)*$AH$22))+(((((L50/100)*$AJ$22)*$AN$22)*$AH$22)*Calculator!$G$14)-((((L50/100)*$AJ$22)*$AN$22)*$AH$22)+((((L50/100)*$AJ$23)*$AH$23)),IF(Calculator!$O$6="DUALBAND A",SUM((((L50/100)*$AJ$22)*$AH$22))+(((((L50/100)*$AJ$22)*$AN$22)*$AH$22)*Calculator!$G$16)-((((L50/100)*$AJ$22)*$AN$22)*$AH$22)+((((L50/100)*$AJ$23)*$AH$23)),IF(Calculator!$O$6="DUALBAND B",SUM((((L50/100)*$AJ$22)*$AH$22))+(((((L50/100)*$AJ$22)*$AN$22)*$AH$22)*Calculator!$G$17)-((((L50/100)*$AJ$22)*$AN$22)*$AH$22)+((((L50/100)*$AJ$23)*$AH$23)),IF(Calculator!$O$6="DUALBAND C",SUM((((L50/100)*$AJ$22)*$AH$22))+(((((L50/100)*$AJ$22)*$AN$22)*$AH$22)*Calculator!$G$18)-((((L50/100)*$AJ$22)*$AN$22)*$AH$22)+((((L50/100)*$AJ$23)*$AH$23)),IF(Calculator!$O$6="DUALBAND D",SUM((((L50/100)*$AJ$22)*$AH$22))+(((((L50/100)*$AJ$22)*$AN$22)*$AH$22)*Calculator!$G$19)-((((L50/100)*$AJ$22)*$AN$22)*$AH$22)+((((L50/100)*$AJ$23)*$AH$23)),IF(Calculator!$O$6="DUALURBANE",SUM((((L50/100)*$AJ$22)*$AH$22))+(((((L50/100)*$AJ$22)*$AN$22)*$AH$22)*Calculator!$G$20)-((((L50/100)*$AJ$22)*$AN$22)*$AH$22)+((((L50/100)*$AJ$23)*$AH$23)),IF(Calculator!$O$6="DUALSILVERANOD",SUM((((L50/100)*$AJ$22)*$AH$22))+(((((L50/100)*$AJ$22)*$AN$22)*$AH$22)*Calculator!$G$21)-((((L50/100)*$AJ$22)*$AN$22)*$AH$22)+((((L50/100)*$AJ$23)*$AH$23)),IF(Calculator!$O$6="DUALANOD",SUM((((L50/100)*$AJ$22)*$AH$22))+(((((L50/100)*$AJ$22)*$AN$22)*$AH$22)*Calculator!$G$22)-((((L50/100)*$AJ$22)*$AN$22)*$AH$22)+((((L50/100)*$AJ$23)*$AH$23))))))))))))))))))))))))</f>
        <v>1237.2822196044917</v>
      </c>
      <c r="AB50" s="2">
        <f>IF(Calculator!$O$6="SINGLEBASE",SUM((((M50/100)*$AJ$22)*$AH$22))+((((M50/100)*$AJ$23)*$AH$23)),IF(Calculator!$O$6="SINGLEELEMENTS",SUM((((M50/100)*$AJ$22)*$AH$22))+(((((M50/100)*$AJ$22)*$AN$22)*$AH$22)*Calculator!$G$2)-((((M50/100)*$AJ$22)*$AN$22)*$AH$22)+((((M50/100)*$AJ$23)*$AH$23)),IF(Calculator!$O$6="SINGLESPECTRUM",SUM((((M50/100)*$AJ$22)*$AH$22))+(((((M50/100)*$AJ$22)*$AN$22)*$AH$22)*Calculator!$G$4)-((((M50/100)*$AJ$22)*$AN$22)*$AH$22)+((((M50/100)*$AJ$23)*$AH$23)),IF(Calculator!$O$6="SINGLEHOMESTEAD",SUM((((M50/100)*$AJ$22)*$AH$22))+(((((M50/100)*$AJ$22)*$AN$22)*$AH$22)*Calculator!$G$3)-((((M50/100)*$AJ$22)*$AN$22)*$AH$22)+((((M50/100)*$AJ$23)*$AH$23)),IF(Calculator!$O$6="SINGLEBAND A",SUM((((M50/100)*$AJ$22)*$AH$22))+(((((M50/100)*$AJ$22)*$AN$22)*$AH$22)*Calculator!$G$5)-((((M50/100)*$AJ$22)*$AN$22)*$AH$22)+((((M50/100)*$AJ$23)*$AH$23)),IF(Calculator!$O$6="SINGLEBAND B",SUM((((M50/100)*$AJ$22)*$AH$22))+(((((M50/100)*$AJ$22)*$AN$22)*$AH$22)*Calculator!$G$6)-((((M50/100)*$AJ$22)*$AN$22)*$AH$22)+((((M50/100)*$AJ$23)*$AH$23)),IF(Calculator!$O$6="SINGLEBAND C",SUM((((M50/100)*$AJ$22)*$AH$22))+(((((M50/100)*$AJ$22)*$AN$22)*$AH$22)*Calculator!$G$7)-((((M50/100)*$AJ$22)*$AN$22)*$AH$22)+((((M50/100)*$AJ$23)*$AH$23)),IF(Calculator!$O$6="SINGLEBAND D",SUM((((M50/100)*$AJ$22)*$AH$22))+(((((M50/100)*$AJ$22)*$AN$22)*$AH$22)*Calculator!$G$8)-((((M50/100)*$AJ$22)*$AN$22)*$AH$22)+((((M50/100)*$AJ$23)*$AH$23)),IF(Calculator!$O$6="SINGLEURBANE",SUM((((M50/100)*$AJ$22)*$AH$22))+(((((M50/100)*$AJ$22)*$AN$22)*$AH$22)*Calculator!$G$9)-((((M50/100)*$AJ$22)*$AN$22)*$AH$22)+((((M50/100)*$AJ$23)*$AH$23)),IF(Calculator!$O$6="SINGLESILVERANOD",SUM((((M50/100)*$AJ$22)*$AH$22))+(((((M50/100)*$AJ$22)*$AN$22)*$AH$22)*Calculator!$G$10)-((((M50/100)*$AJ$22)*$AN$22)*$AH$22)+((((M50/100)*$AJ$23)*$AH$23)),IF(Calculator!$O$6="SINGLEANOD",SUM((((M50/100)*$AJ$22)*$AH$22))+(((((M50/100)*$AJ$22)*$AN$22)*$AH$22)*Calculator!$G$11)-((((M50/100)*$AJ$22)*$AN$22)*$AH$22)+((((M50/100)*$AJ$23)*$AH$23)),IF(Calculator!$O$6="DUALBASE",SUM((((M50/100)*$AJ$22)*$AH$22))+(((((M50/100)*$AJ$22)*$AN$22)*$AH$22)*Calculator!$G$12)-((((M50/100)*$AJ$22)*$AN$22)*$AH$22)+((((M50/100)*$AJ$23)*$AH$23)),IF(Calculator!$O$6="DUALELEMENTS",SUM((((M50/100)*$AJ$22)*$AH$22))+(((((M50/100)*$AJ$22)*$AN$22)*$AH$22)*Calculator!$G$13)-((((M50/100)*$AJ$22)*$AN$22)*$AH$22)+((((M50/100)*$AJ$23)*$AH$23)),IF(Calculator!$O$6="DUALSPECTRUM",SUM((((M50/100)*$AJ$22)*$AH$22))+(((((M50/100)*$AJ$22)*$AN$22)*$AH$22)*Calculator!$G$15)-((((M50/100)*$AJ$22)*$AN$22)*$AH$22)+((((M50/100)*$AJ$23)*$AH$23)),IF(Calculator!$O$6="DUALHOMESTEAD",SUM((((M50/100)*$AJ$22)*$AH$22))+(((((M50/100)*$AJ$22)*$AN$22)*$AH$22)*Calculator!$G$14)-((((M50/100)*$AJ$22)*$AN$22)*$AH$22)+((((M50/100)*$AJ$23)*$AH$23)),IF(Calculator!$O$6="DUALBAND A",SUM((((M50/100)*$AJ$22)*$AH$22))+(((((M50/100)*$AJ$22)*$AN$22)*$AH$22)*Calculator!$G$16)-((((M50/100)*$AJ$22)*$AN$22)*$AH$22)+((((M50/100)*$AJ$23)*$AH$23)),IF(Calculator!$O$6="DUALBAND B",SUM((((M50/100)*$AJ$22)*$AH$22))+(((((M50/100)*$AJ$22)*$AN$22)*$AH$22)*Calculator!$G$17)-((((M50/100)*$AJ$22)*$AN$22)*$AH$22)+((((M50/100)*$AJ$23)*$AH$23)),IF(Calculator!$O$6="DUALBAND C",SUM((((M50/100)*$AJ$22)*$AH$22))+(((((M50/100)*$AJ$22)*$AN$22)*$AH$22)*Calculator!$G$18)-((((M50/100)*$AJ$22)*$AN$22)*$AH$22)+((((M50/100)*$AJ$23)*$AH$23)),IF(Calculator!$O$6="DUALBAND D",SUM((((M50/100)*$AJ$22)*$AH$22))+(((((M50/100)*$AJ$22)*$AN$22)*$AH$22)*Calculator!$G$19)-((((M50/100)*$AJ$22)*$AN$22)*$AH$22)+((((M50/100)*$AJ$23)*$AH$23)),IF(Calculator!$O$6="DUALURBANE",SUM((((M50/100)*$AJ$22)*$AH$22))+(((((M50/100)*$AJ$22)*$AN$22)*$AH$22)*Calculator!$G$20)-((((M50/100)*$AJ$22)*$AN$22)*$AH$22)+((((M50/100)*$AJ$23)*$AH$23)),IF(Calculator!$O$6="DUALSILVERANOD",SUM((((M50/100)*$AJ$22)*$AH$22))+(((((M50/100)*$AJ$22)*$AN$22)*$AH$22)*Calculator!$G$21)-((((M50/100)*$AJ$22)*$AN$22)*$AH$22)+((((M50/100)*$AJ$23)*$AH$23)),IF(Calculator!$O$6="DUALANOD",SUM((((M50/100)*$AJ$22)*$AH$22))+(((((M50/100)*$AJ$22)*$AN$22)*$AH$22)*Calculator!$G$22)-((((M50/100)*$AJ$22)*$AN$22)*$AH$22)+((((M50/100)*$AJ$23)*$AH$23))))))))))))))))))))))))</f>
        <v>1246.2196280273433</v>
      </c>
      <c r="AC50" s="2">
        <f>IF(Calculator!$O$6="SINGLEBASE",SUM((((N50/100)*$AJ$22)*$AH$22))+((((N50/100)*$AJ$23)*$AH$23)),IF(Calculator!$O$6="SINGLEELEMENTS",SUM((((N50/100)*$AJ$22)*$AH$22))+(((((N50/100)*$AJ$22)*$AN$22)*$AH$22)*Calculator!$G$2)-((((N50/100)*$AJ$22)*$AN$22)*$AH$22)+((((N50/100)*$AJ$23)*$AH$23)),IF(Calculator!$O$6="SINGLESPECTRUM",SUM((((N50/100)*$AJ$22)*$AH$22))+(((((N50/100)*$AJ$22)*$AN$22)*$AH$22)*Calculator!$G$4)-((((N50/100)*$AJ$22)*$AN$22)*$AH$22)+((((N50/100)*$AJ$23)*$AH$23)),IF(Calculator!$O$6="SINGLEHOMESTEAD",SUM((((N50/100)*$AJ$22)*$AH$22))+(((((N50/100)*$AJ$22)*$AN$22)*$AH$22)*Calculator!$G$3)-((((N50/100)*$AJ$22)*$AN$22)*$AH$22)+((((N50/100)*$AJ$23)*$AH$23)),IF(Calculator!$O$6="SINGLEBAND A",SUM((((N50/100)*$AJ$22)*$AH$22))+(((((N50/100)*$AJ$22)*$AN$22)*$AH$22)*Calculator!$G$5)-((((N50/100)*$AJ$22)*$AN$22)*$AH$22)+((((N50/100)*$AJ$23)*$AH$23)),IF(Calculator!$O$6="SINGLEBAND B",SUM((((N50/100)*$AJ$22)*$AH$22))+(((((N50/100)*$AJ$22)*$AN$22)*$AH$22)*Calculator!$G$6)-((((N50/100)*$AJ$22)*$AN$22)*$AH$22)+((((N50/100)*$AJ$23)*$AH$23)),IF(Calculator!$O$6="SINGLEBAND C",SUM((((N50/100)*$AJ$22)*$AH$22))+(((((N50/100)*$AJ$22)*$AN$22)*$AH$22)*Calculator!$G$7)-((((N50/100)*$AJ$22)*$AN$22)*$AH$22)+((((N50/100)*$AJ$23)*$AH$23)),IF(Calculator!$O$6="SINGLEBAND D",SUM((((N50/100)*$AJ$22)*$AH$22))+(((((N50/100)*$AJ$22)*$AN$22)*$AH$22)*Calculator!$G$8)-((((N50/100)*$AJ$22)*$AN$22)*$AH$22)+((((N50/100)*$AJ$23)*$AH$23)),IF(Calculator!$O$6="SINGLEURBANE",SUM((((N50/100)*$AJ$22)*$AH$22))+(((((N50/100)*$AJ$22)*$AN$22)*$AH$22)*Calculator!$G$9)-((((N50/100)*$AJ$22)*$AN$22)*$AH$22)+((((N50/100)*$AJ$23)*$AH$23)),IF(Calculator!$O$6="SINGLESILVERANOD",SUM((((N50/100)*$AJ$22)*$AH$22))+(((((N50/100)*$AJ$22)*$AN$22)*$AH$22)*Calculator!$G$10)-((((N50/100)*$AJ$22)*$AN$22)*$AH$22)+((((N50/100)*$AJ$23)*$AH$23)),IF(Calculator!$O$6="SINGLEANOD",SUM((((N50/100)*$AJ$22)*$AH$22))+(((((N50/100)*$AJ$22)*$AN$22)*$AH$22)*Calculator!$G$11)-((((N50/100)*$AJ$22)*$AN$22)*$AH$22)+((((N50/100)*$AJ$23)*$AH$23)),IF(Calculator!$O$6="DUALBASE",SUM((((N50/100)*$AJ$22)*$AH$22))+(((((N50/100)*$AJ$22)*$AN$22)*$AH$22)*Calculator!$G$12)-((((N50/100)*$AJ$22)*$AN$22)*$AH$22)+((((N50/100)*$AJ$23)*$AH$23)),IF(Calculator!$O$6="DUALELEMENTS",SUM((((N50/100)*$AJ$22)*$AH$22))+(((((N50/100)*$AJ$22)*$AN$22)*$AH$22)*Calculator!$G$13)-((((N50/100)*$AJ$22)*$AN$22)*$AH$22)+((((N50/100)*$AJ$23)*$AH$23)),IF(Calculator!$O$6="DUALSPECTRUM",SUM((((N50/100)*$AJ$22)*$AH$22))+(((((N50/100)*$AJ$22)*$AN$22)*$AH$22)*Calculator!$G$15)-((((N50/100)*$AJ$22)*$AN$22)*$AH$22)+((((N50/100)*$AJ$23)*$AH$23)),IF(Calculator!$O$6="DUALHOMESTEAD",SUM((((N50/100)*$AJ$22)*$AH$22))+(((((N50/100)*$AJ$22)*$AN$22)*$AH$22)*Calculator!$G$14)-((((N50/100)*$AJ$22)*$AN$22)*$AH$22)+((((N50/100)*$AJ$23)*$AH$23)),IF(Calculator!$O$6="DUALBAND A",SUM((((N50/100)*$AJ$22)*$AH$22))+(((((N50/100)*$AJ$22)*$AN$22)*$AH$22)*Calculator!$G$16)-((((N50/100)*$AJ$22)*$AN$22)*$AH$22)+((((N50/100)*$AJ$23)*$AH$23)),IF(Calculator!$O$6="DUALBAND B",SUM((((N50/100)*$AJ$22)*$AH$22))+(((((N50/100)*$AJ$22)*$AN$22)*$AH$22)*Calculator!$G$17)-((((N50/100)*$AJ$22)*$AN$22)*$AH$22)+((((N50/100)*$AJ$23)*$AH$23)),IF(Calculator!$O$6="DUALBAND C",SUM((((N50/100)*$AJ$22)*$AH$22))+(((((N50/100)*$AJ$22)*$AN$22)*$AH$22)*Calculator!$G$18)-((((N50/100)*$AJ$22)*$AN$22)*$AH$22)+((((N50/100)*$AJ$23)*$AH$23)),IF(Calculator!$O$6="DUALBAND D",SUM((((N50/100)*$AJ$22)*$AH$22))+(((((N50/100)*$AJ$22)*$AN$22)*$AH$22)*Calculator!$G$19)-((((N50/100)*$AJ$22)*$AN$22)*$AH$22)+((((N50/100)*$AJ$23)*$AH$23)),IF(Calculator!$O$6="DUALURBANE",SUM((((N50/100)*$AJ$22)*$AH$22))+(((((N50/100)*$AJ$22)*$AN$22)*$AH$22)*Calculator!$G$20)-((((N50/100)*$AJ$22)*$AN$22)*$AH$22)+((((N50/100)*$AJ$23)*$AH$23)),IF(Calculator!$O$6="DUALSILVERANOD",SUM((((N50/100)*$AJ$22)*$AH$22))+(((((N50/100)*$AJ$22)*$AN$22)*$AH$22)*Calculator!$G$21)-((((N50/100)*$AJ$22)*$AN$22)*$AH$22)+((((N50/100)*$AJ$23)*$AH$23)),IF(Calculator!$O$6="DUALANOD",SUM((((N50/100)*$AJ$22)*$AH$22))+(((((N50/100)*$AJ$22)*$AN$22)*$AH$22)*Calculator!$G$22)-((((N50/100)*$AJ$22)*$AN$22)*$AH$22)+((((N50/100)*$AJ$23)*$AH$23))))))))))))))))))))))))</f>
        <v>1255.8083934204099</v>
      </c>
    </row>
    <row r="51" spans="1:29">
      <c r="A51" s="8" t="s">
        <v>1401</v>
      </c>
      <c r="B51" s="2">
        <v>2809.566181640625</v>
      </c>
      <c r="C51" s="2">
        <v>2831.3751989746092</v>
      </c>
      <c r="D51" s="2">
        <v>2854.7519714355467</v>
      </c>
      <c r="E51" s="2">
        <v>2876.8222387695309</v>
      </c>
      <c r="F51" s="2">
        <v>2900.2094714355467</v>
      </c>
      <c r="G51" s="2">
        <v>2922.2797387695309</v>
      </c>
      <c r="H51" s="2">
        <v>2944.0890112304687</v>
      </c>
      <c r="I51" s="2">
        <v>2967.4655285644531</v>
      </c>
      <c r="J51" s="2">
        <v>2989.2748010253904</v>
      </c>
      <c r="K51" s="2">
        <v>3012.6513183593747</v>
      </c>
      <c r="L51" s="2">
        <v>3034.4501306152342</v>
      </c>
      <c r="M51" s="2">
        <v>3056.2591479492185</v>
      </c>
      <c r="N51" s="2">
        <v>3079.6359204101559</v>
      </c>
      <c r="P51" s="8">
        <v>2500</v>
      </c>
      <c r="Q51" s="2">
        <f>IF(Calculator!$O$6="SINGLEBASE",SUM((((B51/100)*$AJ$22)*$AH$22))+((((B51/100)*$AJ$23)*$AH$23)),IF(Calculator!$O$6="SINGLEELEMENTS",SUM((((B51/100)*$AJ$22)*$AH$22))+(((((B51/100)*$AJ$22)*$AN$22)*$AH$22)*Calculator!$G$2)-((((B51/100)*$AJ$22)*$AN$22)*$AH$22)+((((B51/100)*$AJ$23)*$AH$23)),IF(Calculator!$O$6="SINGLESPECTRUM",SUM((((B51/100)*$AJ$22)*$AH$22))+(((((B51/100)*$AJ$22)*$AN$22)*$AH$22)*Calculator!$G$4)-((((B51/100)*$AJ$22)*$AN$22)*$AH$22)+((((B51/100)*$AJ$23)*$AH$23)),IF(Calculator!$O$6="SINGLEHOMESTEAD",SUM((((B51/100)*$AJ$22)*$AH$22))+(((((B51/100)*$AJ$22)*$AN$22)*$AH$22)*Calculator!$G$3)-((((B51/100)*$AJ$22)*$AN$22)*$AH$22)+((((B51/100)*$AJ$23)*$AH$23)),IF(Calculator!$O$6="SINGLEBAND A",SUM((((B51/100)*$AJ$22)*$AH$22))+(((((B51/100)*$AJ$22)*$AN$22)*$AH$22)*Calculator!$G$5)-((((B51/100)*$AJ$22)*$AN$22)*$AH$22)+((((B51/100)*$AJ$23)*$AH$23)),IF(Calculator!$O$6="SINGLEBAND B",SUM((((B51/100)*$AJ$22)*$AH$22))+(((((B51/100)*$AJ$22)*$AN$22)*$AH$22)*Calculator!$G$6)-((((B51/100)*$AJ$22)*$AN$22)*$AH$22)+((((B51/100)*$AJ$23)*$AH$23)),IF(Calculator!$O$6="SINGLEBAND C",SUM((((B51/100)*$AJ$22)*$AH$22))+(((((B51/100)*$AJ$22)*$AN$22)*$AH$22)*Calculator!$G$7)-((((B51/100)*$AJ$22)*$AN$22)*$AH$22)+((((B51/100)*$AJ$23)*$AH$23)),IF(Calculator!$O$6="SINGLEBAND D",SUM((((B51/100)*$AJ$22)*$AH$22))+(((((B51/100)*$AJ$22)*$AN$22)*$AH$22)*Calculator!$G$8)-((((B51/100)*$AJ$22)*$AN$22)*$AH$22)+((((B51/100)*$AJ$23)*$AH$23)),IF(Calculator!$O$6="SINGLEURBANE",SUM((((B51/100)*$AJ$22)*$AH$22))+(((((B51/100)*$AJ$22)*$AN$22)*$AH$22)*Calculator!$G$9)-((((B51/100)*$AJ$22)*$AN$22)*$AH$22)+((((B51/100)*$AJ$23)*$AH$23)),IF(Calculator!$O$6="SINGLESILVERANOD",SUM((((B51/100)*$AJ$22)*$AH$22))+(((((B51/100)*$AJ$22)*$AN$22)*$AH$22)*Calculator!$G$10)-((((B51/100)*$AJ$22)*$AN$22)*$AH$22)+((((B51/100)*$AJ$23)*$AH$23)),IF(Calculator!$O$6="SINGLEANOD",SUM((((B51/100)*$AJ$22)*$AH$22))+(((((B51/100)*$AJ$22)*$AN$22)*$AH$22)*Calculator!$G$11)-((((B51/100)*$AJ$22)*$AN$22)*$AH$22)+((((B51/100)*$AJ$23)*$AH$23)),IF(Calculator!$O$6="DUALBASE",SUM((((B51/100)*$AJ$22)*$AH$22))+(((((B51/100)*$AJ$22)*$AN$22)*$AH$22)*Calculator!$G$12)-((((B51/100)*$AJ$22)*$AN$22)*$AH$22)+((((B51/100)*$AJ$23)*$AH$23)),IF(Calculator!$O$6="DUALELEMENTS",SUM((((B51/100)*$AJ$22)*$AH$22))+(((((B51/100)*$AJ$22)*$AN$22)*$AH$22)*Calculator!$G$13)-((((B51/100)*$AJ$22)*$AN$22)*$AH$22)+((((B51/100)*$AJ$23)*$AH$23)),IF(Calculator!$O$6="DUALSPECTRUM",SUM((((B51/100)*$AJ$22)*$AH$22))+(((((B51/100)*$AJ$22)*$AN$22)*$AH$22)*Calculator!$G$15)-((((B51/100)*$AJ$22)*$AN$22)*$AH$22)+((((B51/100)*$AJ$23)*$AH$23)),IF(Calculator!$O$6="DUALHOMESTEAD",SUM((((B51/100)*$AJ$22)*$AH$22))+(((((B51/100)*$AJ$22)*$AN$22)*$AH$22)*Calculator!$G$14)-((((B51/100)*$AJ$22)*$AN$22)*$AH$22)+((((B51/100)*$AJ$23)*$AH$23)),IF(Calculator!$O$6="DUALBAND A",SUM((((B51/100)*$AJ$22)*$AH$22))+(((((B51/100)*$AJ$22)*$AN$22)*$AH$22)*Calculator!$G$16)-((((B51/100)*$AJ$22)*$AN$22)*$AH$22)+((((B51/100)*$AJ$23)*$AH$23)),IF(Calculator!$O$6="DUALBAND B",SUM((((B51/100)*$AJ$22)*$AH$22))+(((((B51/100)*$AJ$22)*$AN$22)*$AH$22)*Calculator!$G$17)-((((B51/100)*$AJ$22)*$AN$22)*$AH$22)+((((B51/100)*$AJ$23)*$AH$23)),IF(Calculator!$O$6="DUALBAND C",SUM((((B51/100)*$AJ$22)*$AH$22))+(((((B51/100)*$AJ$22)*$AN$22)*$AH$22)*Calculator!$G$18)-((((B51/100)*$AJ$22)*$AN$22)*$AH$22)+((((B51/100)*$AJ$23)*$AH$23)),IF(Calculator!$O$6="DUALBAND D",SUM((((B51/100)*$AJ$22)*$AH$22))+(((((B51/100)*$AJ$22)*$AN$22)*$AH$22)*Calculator!$G$19)-((((B51/100)*$AJ$22)*$AN$22)*$AH$22)+((((B51/100)*$AJ$23)*$AH$23)),IF(Calculator!$O$6="DUALURBANE",SUM((((B51/100)*$AJ$22)*$AH$22))+(((((B51/100)*$AJ$22)*$AN$22)*$AH$22)*Calculator!$G$20)-((((B51/100)*$AJ$22)*$AN$22)*$AH$22)+((((B51/100)*$AJ$23)*$AH$23)),IF(Calculator!$O$6="DUALSILVERANOD",SUM((((B51/100)*$AJ$22)*$AH$22))+(((((B51/100)*$AJ$22)*$AN$22)*$AH$22)*Calculator!$G$21)-((((B51/100)*$AJ$22)*$AN$22)*$AH$22)+((((B51/100)*$AJ$23)*$AH$23)),IF(Calculator!$O$6="DUALANOD",SUM((((B51/100)*$AJ$22)*$AH$22))+(((((B51/100)*$AJ$22)*$AN$22)*$AH$22)*Calculator!$G$22)-((((B51/100)*$AJ$22)*$AN$22)*$AH$22)+((((B51/100)*$AJ$23)*$AH$23))))))))))))))))))))))))</f>
        <v>1151.9221344726559</v>
      </c>
      <c r="R51" s="2">
        <f>IF(Calculator!$O$6="SINGLEBASE",SUM((((C51/100)*$AJ$22)*$AH$22))+((((C51/100)*$AJ$23)*$AH$23)),IF(Calculator!$O$6="SINGLEELEMENTS",SUM((((C51/100)*$AJ$22)*$AH$22))+(((((C51/100)*$AJ$22)*$AN$22)*$AH$22)*Calculator!$G$2)-((((C51/100)*$AJ$22)*$AN$22)*$AH$22)+((((C51/100)*$AJ$23)*$AH$23)),IF(Calculator!$O$6="SINGLESPECTRUM",SUM((((C51/100)*$AJ$22)*$AH$22))+(((((C51/100)*$AJ$22)*$AN$22)*$AH$22)*Calculator!$G$4)-((((C51/100)*$AJ$22)*$AN$22)*$AH$22)+((((C51/100)*$AJ$23)*$AH$23)),IF(Calculator!$O$6="SINGLEHOMESTEAD",SUM((((C51/100)*$AJ$22)*$AH$22))+(((((C51/100)*$AJ$22)*$AN$22)*$AH$22)*Calculator!$G$3)-((((C51/100)*$AJ$22)*$AN$22)*$AH$22)+((((C51/100)*$AJ$23)*$AH$23)),IF(Calculator!$O$6="SINGLEBAND A",SUM((((C51/100)*$AJ$22)*$AH$22))+(((((C51/100)*$AJ$22)*$AN$22)*$AH$22)*Calculator!$G$5)-((((C51/100)*$AJ$22)*$AN$22)*$AH$22)+((((C51/100)*$AJ$23)*$AH$23)),IF(Calculator!$O$6="SINGLEBAND B",SUM((((C51/100)*$AJ$22)*$AH$22))+(((((C51/100)*$AJ$22)*$AN$22)*$AH$22)*Calculator!$G$6)-((((C51/100)*$AJ$22)*$AN$22)*$AH$22)+((((C51/100)*$AJ$23)*$AH$23)),IF(Calculator!$O$6="SINGLEBAND C",SUM((((C51/100)*$AJ$22)*$AH$22))+(((((C51/100)*$AJ$22)*$AN$22)*$AH$22)*Calculator!$G$7)-((((C51/100)*$AJ$22)*$AN$22)*$AH$22)+((((C51/100)*$AJ$23)*$AH$23)),IF(Calculator!$O$6="SINGLEBAND D",SUM((((C51/100)*$AJ$22)*$AH$22))+(((((C51/100)*$AJ$22)*$AN$22)*$AH$22)*Calculator!$G$8)-((((C51/100)*$AJ$22)*$AN$22)*$AH$22)+((((C51/100)*$AJ$23)*$AH$23)),IF(Calculator!$O$6="SINGLEURBANE",SUM((((C51/100)*$AJ$22)*$AH$22))+(((((C51/100)*$AJ$22)*$AN$22)*$AH$22)*Calculator!$G$9)-((((C51/100)*$AJ$22)*$AN$22)*$AH$22)+((((C51/100)*$AJ$23)*$AH$23)),IF(Calculator!$O$6="SINGLESILVERANOD",SUM((((C51/100)*$AJ$22)*$AH$22))+(((((C51/100)*$AJ$22)*$AN$22)*$AH$22)*Calculator!$G$10)-((((C51/100)*$AJ$22)*$AN$22)*$AH$22)+((((C51/100)*$AJ$23)*$AH$23)),IF(Calculator!$O$6="SINGLEANOD",SUM((((C51/100)*$AJ$22)*$AH$22))+(((((C51/100)*$AJ$22)*$AN$22)*$AH$22)*Calculator!$G$11)-((((C51/100)*$AJ$22)*$AN$22)*$AH$22)+((((C51/100)*$AJ$23)*$AH$23)),IF(Calculator!$O$6="DUALBASE",SUM((((C51/100)*$AJ$22)*$AH$22))+(((((C51/100)*$AJ$22)*$AN$22)*$AH$22)*Calculator!$G$12)-((((C51/100)*$AJ$22)*$AN$22)*$AH$22)+((((C51/100)*$AJ$23)*$AH$23)),IF(Calculator!$O$6="DUALELEMENTS",SUM((((C51/100)*$AJ$22)*$AH$22))+(((((C51/100)*$AJ$22)*$AN$22)*$AH$22)*Calculator!$G$13)-((((C51/100)*$AJ$22)*$AN$22)*$AH$22)+((((C51/100)*$AJ$23)*$AH$23)),IF(Calculator!$O$6="DUALSPECTRUM",SUM((((C51/100)*$AJ$22)*$AH$22))+(((((C51/100)*$AJ$22)*$AN$22)*$AH$22)*Calculator!$G$15)-((((C51/100)*$AJ$22)*$AN$22)*$AH$22)+((((C51/100)*$AJ$23)*$AH$23)),IF(Calculator!$O$6="DUALHOMESTEAD",SUM((((C51/100)*$AJ$22)*$AH$22))+(((((C51/100)*$AJ$22)*$AN$22)*$AH$22)*Calculator!$G$14)-((((C51/100)*$AJ$22)*$AN$22)*$AH$22)+((((C51/100)*$AJ$23)*$AH$23)),IF(Calculator!$O$6="DUALBAND A",SUM((((C51/100)*$AJ$22)*$AH$22))+(((((C51/100)*$AJ$22)*$AN$22)*$AH$22)*Calculator!$G$16)-((((C51/100)*$AJ$22)*$AN$22)*$AH$22)+((((C51/100)*$AJ$23)*$AH$23)),IF(Calculator!$O$6="DUALBAND B",SUM((((C51/100)*$AJ$22)*$AH$22))+(((((C51/100)*$AJ$22)*$AN$22)*$AH$22)*Calculator!$G$17)-((((C51/100)*$AJ$22)*$AN$22)*$AH$22)+((((C51/100)*$AJ$23)*$AH$23)),IF(Calculator!$O$6="DUALBAND C",SUM((((C51/100)*$AJ$22)*$AH$22))+(((((C51/100)*$AJ$22)*$AN$22)*$AH$22)*Calculator!$G$18)-((((C51/100)*$AJ$22)*$AN$22)*$AH$22)+((((C51/100)*$AJ$23)*$AH$23)),IF(Calculator!$O$6="DUALBAND D",SUM((((C51/100)*$AJ$22)*$AH$22))+(((((C51/100)*$AJ$22)*$AN$22)*$AH$22)*Calculator!$G$19)-((((C51/100)*$AJ$22)*$AN$22)*$AH$22)+((((C51/100)*$AJ$23)*$AH$23)),IF(Calculator!$O$6="DUALURBANE",SUM((((C51/100)*$AJ$22)*$AH$22))+(((((C51/100)*$AJ$22)*$AN$22)*$AH$22)*Calculator!$G$20)-((((C51/100)*$AJ$22)*$AN$22)*$AH$22)+((((C51/100)*$AJ$23)*$AH$23)),IF(Calculator!$O$6="DUALSILVERANOD",SUM((((C51/100)*$AJ$22)*$AH$22))+(((((C51/100)*$AJ$22)*$AN$22)*$AH$22)*Calculator!$G$21)-((((C51/100)*$AJ$22)*$AN$22)*$AH$22)+((((C51/100)*$AJ$23)*$AH$23)),IF(Calculator!$O$6="DUALANOD",SUM((((C51/100)*$AJ$22)*$AH$22))+(((((C51/100)*$AJ$22)*$AN$22)*$AH$22)*Calculator!$G$22)-((((C51/100)*$AJ$22)*$AN$22)*$AH$22)+((((C51/100)*$AJ$23)*$AH$23))))))))))))))))))))))))</f>
        <v>1160.8638315795895</v>
      </c>
      <c r="S51" s="2">
        <f>IF(Calculator!$O$6="SINGLEBASE",SUM((((D51/100)*$AJ$22)*$AH$22))+((((D51/100)*$AJ$23)*$AH$23)),IF(Calculator!$O$6="SINGLEELEMENTS",SUM((((D51/100)*$AJ$22)*$AH$22))+(((((D51/100)*$AJ$22)*$AN$22)*$AH$22)*Calculator!$G$2)-((((D51/100)*$AJ$22)*$AN$22)*$AH$22)+((((D51/100)*$AJ$23)*$AH$23)),IF(Calculator!$O$6="SINGLESPECTRUM",SUM((((D51/100)*$AJ$22)*$AH$22))+(((((D51/100)*$AJ$22)*$AN$22)*$AH$22)*Calculator!$G$4)-((((D51/100)*$AJ$22)*$AN$22)*$AH$22)+((((D51/100)*$AJ$23)*$AH$23)),IF(Calculator!$O$6="SINGLEHOMESTEAD",SUM((((D51/100)*$AJ$22)*$AH$22))+(((((D51/100)*$AJ$22)*$AN$22)*$AH$22)*Calculator!$G$3)-((((D51/100)*$AJ$22)*$AN$22)*$AH$22)+((((D51/100)*$AJ$23)*$AH$23)),IF(Calculator!$O$6="SINGLEBAND A",SUM((((D51/100)*$AJ$22)*$AH$22))+(((((D51/100)*$AJ$22)*$AN$22)*$AH$22)*Calculator!$G$5)-((((D51/100)*$AJ$22)*$AN$22)*$AH$22)+((((D51/100)*$AJ$23)*$AH$23)),IF(Calculator!$O$6="SINGLEBAND B",SUM((((D51/100)*$AJ$22)*$AH$22))+(((((D51/100)*$AJ$22)*$AN$22)*$AH$22)*Calculator!$G$6)-((((D51/100)*$AJ$22)*$AN$22)*$AH$22)+((((D51/100)*$AJ$23)*$AH$23)),IF(Calculator!$O$6="SINGLEBAND C",SUM((((D51/100)*$AJ$22)*$AH$22))+(((((D51/100)*$AJ$22)*$AN$22)*$AH$22)*Calculator!$G$7)-((((D51/100)*$AJ$22)*$AN$22)*$AH$22)+((((D51/100)*$AJ$23)*$AH$23)),IF(Calculator!$O$6="SINGLEBAND D",SUM((((D51/100)*$AJ$22)*$AH$22))+(((((D51/100)*$AJ$22)*$AN$22)*$AH$22)*Calculator!$G$8)-((((D51/100)*$AJ$22)*$AN$22)*$AH$22)+((((D51/100)*$AJ$23)*$AH$23)),IF(Calculator!$O$6="SINGLEURBANE",SUM((((D51/100)*$AJ$22)*$AH$22))+(((((D51/100)*$AJ$22)*$AN$22)*$AH$22)*Calculator!$G$9)-((((D51/100)*$AJ$22)*$AN$22)*$AH$22)+((((D51/100)*$AJ$23)*$AH$23)),IF(Calculator!$O$6="SINGLESILVERANOD",SUM((((D51/100)*$AJ$22)*$AH$22))+(((((D51/100)*$AJ$22)*$AN$22)*$AH$22)*Calculator!$G$10)-((((D51/100)*$AJ$22)*$AN$22)*$AH$22)+((((D51/100)*$AJ$23)*$AH$23)),IF(Calculator!$O$6="SINGLEANOD",SUM((((D51/100)*$AJ$22)*$AH$22))+(((((D51/100)*$AJ$22)*$AN$22)*$AH$22)*Calculator!$G$11)-((((D51/100)*$AJ$22)*$AN$22)*$AH$22)+((((D51/100)*$AJ$23)*$AH$23)),IF(Calculator!$O$6="DUALBASE",SUM((((D51/100)*$AJ$22)*$AH$22))+(((((D51/100)*$AJ$22)*$AN$22)*$AH$22)*Calculator!$G$12)-((((D51/100)*$AJ$22)*$AN$22)*$AH$22)+((((D51/100)*$AJ$23)*$AH$23)),IF(Calculator!$O$6="DUALELEMENTS",SUM((((D51/100)*$AJ$22)*$AH$22))+(((((D51/100)*$AJ$22)*$AN$22)*$AH$22)*Calculator!$G$13)-((((D51/100)*$AJ$22)*$AN$22)*$AH$22)+((((D51/100)*$AJ$23)*$AH$23)),IF(Calculator!$O$6="DUALSPECTRUM",SUM((((D51/100)*$AJ$22)*$AH$22))+(((((D51/100)*$AJ$22)*$AN$22)*$AH$22)*Calculator!$G$15)-((((D51/100)*$AJ$22)*$AN$22)*$AH$22)+((((D51/100)*$AJ$23)*$AH$23)),IF(Calculator!$O$6="DUALHOMESTEAD",SUM((((D51/100)*$AJ$22)*$AH$22))+(((((D51/100)*$AJ$22)*$AN$22)*$AH$22)*Calculator!$G$14)-((((D51/100)*$AJ$22)*$AN$22)*$AH$22)+((((D51/100)*$AJ$23)*$AH$23)),IF(Calculator!$O$6="DUALBAND A",SUM((((D51/100)*$AJ$22)*$AH$22))+(((((D51/100)*$AJ$22)*$AN$22)*$AH$22)*Calculator!$G$16)-((((D51/100)*$AJ$22)*$AN$22)*$AH$22)+((((D51/100)*$AJ$23)*$AH$23)),IF(Calculator!$O$6="DUALBAND B",SUM((((D51/100)*$AJ$22)*$AH$22))+(((((D51/100)*$AJ$22)*$AN$22)*$AH$22)*Calculator!$G$17)-((((D51/100)*$AJ$22)*$AN$22)*$AH$22)+((((D51/100)*$AJ$23)*$AH$23)),IF(Calculator!$O$6="DUALBAND C",SUM((((D51/100)*$AJ$22)*$AH$22))+(((((D51/100)*$AJ$22)*$AN$22)*$AH$22)*Calculator!$G$18)-((((D51/100)*$AJ$22)*$AN$22)*$AH$22)+((((D51/100)*$AJ$23)*$AH$23)),IF(Calculator!$O$6="DUALBAND D",SUM((((D51/100)*$AJ$22)*$AH$22))+(((((D51/100)*$AJ$22)*$AN$22)*$AH$22)*Calculator!$G$19)-((((D51/100)*$AJ$22)*$AN$22)*$AH$22)+((((D51/100)*$AJ$23)*$AH$23)),IF(Calculator!$O$6="DUALURBANE",SUM((((D51/100)*$AJ$22)*$AH$22))+(((((D51/100)*$AJ$22)*$AN$22)*$AH$22)*Calculator!$G$20)-((((D51/100)*$AJ$22)*$AN$22)*$AH$22)+((((D51/100)*$AJ$23)*$AH$23)),IF(Calculator!$O$6="DUALSILVERANOD",SUM((((D51/100)*$AJ$22)*$AH$22))+(((((D51/100)*$AJ$22)*$AN$22)*$AH$22)*Calculator!$G$21)-((((D51/100)*$AJ$22)*$AN$22)*$AH$22)+((((D51/100)*$AJ$23)*$AH$23)),IF(Calculator!$O$6="DUALANOD",SUM((((D51/100)*$AJ$22)*$AH$22))+(((((D51/100)*$AJ$22)*$AN$22)*$AH$22)*Calculator!$G$22)-((((D51/100)*$AJ$22)*$AN$22)*$AH$22)+((((D51/100)*$AJ$23)*$AH$23))))))))))))))))))))))))</f>
        <v>1170.4483082885738</v>
      </c>
      <c r="T51" s="2">
        <f>IF(Calculator!$O$6="SINGLEBASE",SUM((((E51/100)*$AJ$22)*$AH$22))+((((E51/100)*$AJ$23)*$AH$23)),IF(Calculator!$O$6="SINGLEELEMENTS",SUM((((E51/100)*$AJ$22)*$AH$22))+(((((E51/100)*$AJ$22)*$AN$22)*$AH$22)*Calculator!$G$2)-((((E51/100)*$AJ$22)*$AN$22)*$AH$22)+((((E51/100)*$AJ$23)*$AH$23)),IF(Calculator!$O$6="SINGLESPECTRUM",SUM((((E51/100)*$AJ$22)*$AH$22))+(((((E51/100)*$AJ$22)*$AN$22)*$AH$22)*Calculator!$G$4)-((((E51/100)*$AJ$22)*$AN$22)*$AH$22)+((((E51/100)*$AJ$23)*$AH$23)),IF(Calculator!$O$6="SINGLEHOMESTEAD",SUM((((E51/100)*$AJ$22)*$AH$22))+(((((E51/100)*$AJ$22)*$AN$22)*$AH$22)*Calculator!$G$3)-((((E51/100)*$AJ$22)*$AN$22)*$AH$22)+((((E51/100)*$AJ$23)*$AH$23)),IF(Calculator!$O$6="SINGLEBAND A",SUM((((E51/100)*$AJ$22)*$AH$22))+(((((E51/100)*$AJ$22)*$AN$22)*$AH$22)*Calculator!$G$5)-((((E51/100)*$AJ$22)*$AN$22)*$AH$22)+((((E51/100)*$AJ$23)*$AH$23)),IF(Calculator!$O$6="SINGLEBAND B",SUM((((E51/100)*$AJ$22)*$AH$22))+(((((E51/100)*$AJ$22)*$AN$22)*$AH$22)*Calculator!$G$6)-((((E51/100)*$AJ$22)*$AN$22)*$AH$22)+((((E51/100)*$AJ$23)*$AH$23)),IF(Calculator!$O$6="SINGLEBAND C",SUM((((E51/100)*$AJ$22)*$AH$22))+(((((E51/100)*$AJ$22)*$AN$22)*$AH$22)*Calculator!$G$7)-((((E51/100)*$AJ$22)*$AN$22)*$AH$22)+((((E51/100)*$AJ$23)*$AH$23)),IF(Calculator!$O$6="SINGLEBAND D",SUM((((E51/100)*$AJ$22)*$AH$22))+(((((E51/100)*$AJ$22)*$AN$22)*$AH$22)*Calculator!$G$8)-((((E51/100)*$AJ$22)*$AN$22)*$AH$22)+((((E51/100)*$AJ$23)*$AH$23)),IF(Calculator!$O$6="SINGLEURBANE",SUM((((E51/100)*$AJ$22)*$AH$22))+(((((E51/100)*$AJ$22)*$AN$22)*$AH$22)*Calculator!$G$9)-((((E51/100)*$AJ$22)*$AN$22)*$AH$22)+((((E51/100)*$AJ$23)*$AH$23)),IF(Calculator!$O$6="SINGLESILVERANOD",SUM((((E51/100)*$AJ$22)*$AH$22))+(((((E51/100)*$AJ$22)*$AN$22)*$AH$22)*Calculator!$G$10)-((((E51/100)*$AJ$22)*$AN$22)*$AH$22)+((((E51/100)*$AJ$23)*$AH$23)),IF(Calculator!$O$6="SINGLEANOD",SUM((((E51/100)*$AJ$22)*$AH$22))+(((((E51/100)*$AJ$22)*$AN$22)*$AH$22)*Calculator!$G$11)-((((E51/100)*$AJ$22)*$AN$22)*$AH$22)+((((E51/100)*$AJ$23)*$AH$23)),IF(Calculator!$O$6="DUALBASE",SUM((((E51/100)*$AJ$22)*$AH$22))+(((((E51/100)*$AJ$22)*$AN$22)*$AH$22)*Calculator!$G$12)-((((E51/100)*$AJ$22)*$AN$22)*$AH$22)+((((E51/100)*$AJ$23)*$AH$23)),IF(Calculator!$O$6="DUALELEMENTS",SUM((((E51/100)*$AJ$22)*$AH$22))+(((((E51/100)*$AJ$22)*$AN$22)*$AH$22)*Calculator!$G$13)-((((E51/100)*$AJ$22)*$AN$22)*$AH$22)+((((E51/100)*$AJ$23)*$AH$23)),IF(Calculator!$O$6="DUALSPECTRUM",SUM((((E51/100)*$AJ$22)*$AH$22))+(((((E51/100)*$AJ$22)*$AN$22)*$AH$22)*Calculator!$G$15)-((((E51/100)*$AJ$22)*$AN$22)*$AH$22)+((((E51/100)*$AJ$23)*$AH$23)),IF(Calculator!$O$6="DUALHOMESTEAD",SUM((((E51/100)*$AJ$22)*$AH$22))+(((((E51/100)*$AJ$22)*$AN$22)*$AH$22)*Calculator!$G$14)-((((E51/100)*$AJ$22)*$AN$22)*$AH$22)+((((E51/100)*$AJ$23)*$AH$23)),IF(Calculator!$O$6="DUALBAND A",SUM((((E51/100)*$AJ$22)*$AH$22))+(((((E51/100)*$AJ$22)*$AN$22)*$AH$22)*Calculator!$G$16)-((((E51/100)*$AJ$22)*$AN$22)*$AH$22)+((((E51/100)*$AJ$23)*$AH$23)),IF(Calculator!$O$6="DUALBAND B",SUM((((E51/100)*$AJ$22)*$AH$22))+(((((E51/100)*$AJ$22)*$AN$22)*$AH$22)*Calculator!$G$17)-((((E51/100)*$AJ$22)*$AN$22)*$AH$22)+((((E51/100)*$AJ$23)*$AH$23)),IF(Calculator!$O$6="DUALBAND C",SUM((((E51/100)*$AJ$22)*$AH$22))+(((((E51/100)*$AJ$22)*$AN$22)*$AH$22)*Calculator!$G$18)-((((E51/100)*$AJ$22)*$AN$22)*$AH$22)+((((E51/100)*$AJ$23)*$AH$23)),IF(Calculator!$O$6="DUALBAND D",SUM((((E51/100)*$AJ$22)*$AH$22))+(((((E51/100)*$AJ$22)*$AN$22)*$AH$22)*Calculator!$G$19)-((((E51/100)*$AJ$22)*$AN$22)*$AH$22)+((((E51/100)*$AJ$23)*$AH$23)),IF(Calculator!$O$6="DUALURBANE",SUM((((E51/100)*$AJ$22)*$AH$22))+(((((E51/100)*$AJ$22)*$AN$22)*$AH$22)*Calculator!$G$20)-((((E51/100)*$AJ$22)*$AN$22)*$AH$22)+((((E51/100)*$AJ$23)*$AH$23)),IF(Calculator!$O$6="DUALSILVERANOD",SUM((((E51/100)*$AJ$22)*$AH$22))+(((((E51/100)*$AJ$22)*$AN$22)*$AH$22)*Calculator!$G$21)-((((E51/100)*$AJ$22)*$AN$22)*$AH$22)+((((E51/100)*$AJ$23)*$AH$23)),IF(Calculator!$O$6="DUALANOD",SUM((((E51/100)*$AJ$22)*$AH$22))+(((((E51/100)*$AJ$22)*$AN$22)*$AH$22)*Calculator!$G$22)-((((E51/100)*$AJ$22)*$AN$22)*$AH$22)+((((E51/100)*$AJ$23)*$AH$23))))))))))))))))))))))))</f>
        <v>1179.4971178955075</v>
      </c>
      <c r="U51" s="2">
        <f>IF(Calculator!$O$6="SINGLEBASE",SUM((((F51/100)*$AJ$22)*$AH$22))+((((F51/100)*$AJ$23)*$AH$23)),IF(Calculator!$O$6="SINGLEELEMENTS",SUM((((F51/100)*$AJ$22)*$AH$22))+(((((F51/100)*$AJ$22)*$AN$22)*$AH$22)*Calculator!$G$2)-((((F51/100)*$AJ$22)*$AN$22)*$AH$22)+((((F51/100)*$AJ$23)*$AH$23)),IF(Calculator!$O$6="SINGLESPECTRUM",SUM((((F51/100)*$AJ$22)*$AH$22))+(((((F51/100)*$AJ$22)*$AN$22)*$AH$22)*Calculator!$G$4)-((((F51/100)*$AJ$22)*$AN$22)*$AH$22)+((((F51/100)*$AJ$23)*$AH$23)),IF(Calculator!$O$6="SINGLEHOMESTEAD",SUM((((F51/100)*$AJ$22)*$AH$22))+(((((F51/100)*$AJ$22)*$AN$22)*$AH$22)*Calculator!$G$3)-((((F51/100)*$AJ$22)*$AN$22)*$AH$22)+((((F51/100)*$AJ$23)*$AH$23)),IF(Calculator!$O$6="SINGLEBAND A",SUM((((F51/100)*$AJ$22)*$AH$22))+(((((F51/100)*$AJ$22)*$AN$22)*$AH$22)*Calculator!$G$5)-((((F51/100)*$AJ$22)*$AN$22)*$AH$22)+((((F51/100)*$AJ$23)*$AH$23)),IF(Calculator!$O$6="SINGLEBAND B",SUM((((F51/100)*$AJ$22)*$AH$22))+(((((F51/100)*$AJ$22)*$AN$22)*$AH$22)*Calculator!$G$6)-((((F51/100)*$AJ$22)*$AN$22)*$AH$22)+((((F51/100)*$AJ$23)*$AH$23)),IF(Calculator!$O$6="SINGLEBAND C",SUM((((F51/100)*$AJ$22)*$AH$22))+(((((F51/100)*$AJ$22)*$AN$22)*$AH$22)*Calculator!$G$7)-((((F51/100)*$AJ$22)*$AN$22)*$AH$22)+((((F51/100)*$AJ$23)*$AH$23)),IF(Calculator!$O$6="SINGLEBAND D",SUM((((F51/100)*$AJ$22)*$AH$22))+(((((F51/100)*$AJ$22)*$AN$22)*$AH$22)*Calculator!$G$8)-((((F51/100)*$AJ$22)*$AN$22)*$AH$22)+((((F51/100)*$AJ$23)*$AH$23)),IF(Calculator!$O$6="SINGLEURBANE",SUM((((F51/100)*$AJ$22)*$AH$22))+(((((F51/100)*$AJ$22)*$AN$22)*$AH$22)*Calculator!$G$9)-((((F51/100)*$AJ$22)*$AN$22)*$AH$22)+((((F51/100)*$AJ$23)*$AH$23)),IF(Calculator!$O$6="SINGLESILVERANOD",SUM((((F51/100)*$AJ$22)*$AH$22))+(((((F51/100)*$AJ$22)*$AN$22)*$AH$22)*Calculator!$G$10)-((((F51/100)*$AJ$22)*$AN$22)*$AH$22)+((((F51/100)*$AJ$23)*$AH$23)),IF(Calculator!$O$6="SINGLEANOD",SUM((((F51/100)*$AJ$22)*$AH$22))+(((((F51/100)*$AJ$22)*$AN$22)*$AH$22)*Calculator!$G$11)-((((F51/100)*$AJ$22)*$AN$22)*$AH$22)+((((F51/100)*$AJ$23)*$AH$23)),IF(Calculator!$O$6="DUALBASE",SUM((((F51/100)*$AJ$22)*$AH$22))+(((((F51/100)*$AJ$22)*$AN$22)*$AH$22)*Calculator!$G$12)-((((F51/100)*$AJ$22)*$AN$22)*$AH$22)+((((F51/100)*$AJ$23)*$AH$23)),IF(Calculator!$O$6="DUALELEMENTS",SUM((((F51/100)*$AJ$22)*$AH$22))+(((((F51/100)*$AJ$22)*$AN$22)*$AH$22)*Calculator!$G$13)-((((F51/100)*$AJ$22)*$AN$22)*$AH$22)+((((F51/100)*$AJ$23)*$AH$23)),IF(Calculator!$O$6="DUALSPECTRUM",SUM((((F51/100)*$AJ$22)*$AH$22))+(((((F51/100)*$AJ$22)*$AN$22)*$AH$22)*Calculator!$G$15)-((((F51/100)*$AJ$22)*$AN$22)*$AH$22)+((((F51/100)*$AJ$23)*$AH$23)),IF(Calculator!$O$6="DUALHOMESTEAD",SUM((((F51/100)*$AJ$22)*$AH$22))+(((((F51/100)*$AJ$22)*$AN$22)*$AH$22)*Calculator!$G$14)-((((F51/100)*$AJ$22)*$AN$22)*$AH$22)+((((F51/100)*$AJ$23)*$AH$23)),IF(Calculator!$O$6="DUALBAND A",SUM((((F51/100)*$AJ$22)*$AH$22))+(((((F51/100)*$AJ$22)*$AN$22)*$AH$22)*Calculator!$G$16)-((((F51/100)*$AJ$22)*$AN$22)*$AH$22)+((((F51/100)*$AJ$23)*$AH$23)),IF(Calculator!$O$6="DUALBAND B",SUM((((F51/100)*$AJ$22)*$AH$22))+(((((F51/100)*$AJ$22)*$AN$22)*$AH$22)*Calculator!$G$17)-((((F51/100)*$AJ$22)*$AN$22)*$AH$22)+((((F51/100)*$AJ$23)*$AH$23)),IF(Calculator!$O$6="DUALBAND C",SUM((((F51/100)*$AJ$22)*$AH$22))+(((((F51/100)*$AJ$22)*$AN$22)*$AH$22)*Calculator!$G$18)-((((F51/100)*$AJ$22)*$AN$22)*$AH$22)+((((F51/100)*$AJ$23)*$AH$23)),IF(Calculator!$O$6="DUALBAND D",SUM((((F51/100)*$AJ$22)*$AH$22))+(((((F51/100)*$AJ$22)*$AN$22)*$AH$22)*Calculator!$G$19)-((((F51/100)*$AJ$22)*$AN$22)*$AH$22)+((((F51/100)*$AJ$23)*$AH$23)),IF(Calculator!$O$6="DUALURBANE",SUM((((F51/100)*$AJ$22)*$AH$22))+(((((F51/100)*$AJ$22)*$AN$22)*$AH$22)*Calculator!$G$20)-((((F51/100)*$AJ$22)*$AN$22)*$AH$22)+((((F51/100)*$AJ$23)*$AH$23)),IF(Calculator!$O$6="DUALSILVERANOD",SUM((((F51/100)*$AJ$22)*$AH$22))+(((((F51/100)*$AJ$22)*$AN$22)*$AH$22)*Calculator!$G$21)-((((F51/100)*$AJ$22)*$AN$22)*$AH$22)+((((F51/100)*$AJ$23)*$AH$23)),IF(Calculator!$O$6="DUALANOD",SUM((((F51/100)*$AJ$22)*$AH$22))+(((((F51/100)*$AJ$22)*$AN$22)*$AH$22)*Calculator!$G$22)-((((F51/100)*$AJ$22)*$AN$22)*$AH$22)+((((F51/100)*$AJ$23)*$AH$23))))))))))))))))))))))))</f>
        <v>1189.0858832885738</v>
      </c>
      <c r="V51" s="2">
        <f>IF(Calculator!$O$6="SINGLEBASE",SUM((((G51/100)*$AJ$22)*$AH$22))+((((G51/100)*$AJ$23)*$AH$23)),IF(Calculator!$O$6="SINGLEELEMENTS",SUM((((G51/100)*$AJ$22)*$AH$22))+(((((G51/100)*$AJ$22)*$AN$22)*$AH$22)*Calculator!$G$2)-((((G51/100)*$AJ$22)*$AN$22)*$AH$22)+((((G51/100)*$AJ$23)*$AH$23)),IF(Calculator!$O$6="SINGLESPECTRUM",SUM((((G51/100)*$AJ$22)*$AH$22))+(((((G51/100)*$AJ$22)*$AN$22)*$AH$22)*Calculator!$G$4)-((((G51/100)*$AJ$22)*$AN$22)*$AH$22)+((((G51/100)*$AJ$23)*$AH$23)),IF(Calculator!$O$6="SINGLEHOMESTEAD",SUM((((G51/100)*$AJ$22)*$AH$22))+(((((G51/100)*$AJ$22)*$AN$22)*$AH$22)*Calculator!$G$3)-((((G51/100)*$AJ$22)*$AN$22)*$AH$22)+((((G51/100)*$AJ$23)*$AH$23)),IF(Calculator!$O$6="SINGLEBAND A",SUM((((G51/100)*$AJ$22)*$AH$22))+(((((G51/100)*$AJ$22)*$AN$22)*$AH$22)*Calculator!$G$5)-((((G51/100)*$AJ$22)*$AN$22)*$AH$22)+((((G51/100)*$AJ$23)*$AH$23)),IF(Calculator!$O$6="SINGLEBAND B",SUM((((G51/100)*$AJ$22)*$AH$22))+(((((G51/100)*$AJ$22)*$AN$22)*$AH$22)*Calculator!$G$6)-((((G51/100)*$AJ$22)*$AN$22)*$AH$22)+((((G51/100)*$AJ$23)*$AH$23)),IF(Calculator!$O$6="SINGLEBAND C",SUM((((G51/100)*$AJ$22)*$AH$22))+(((((G51/100)*$AJ$22)*$AN$22)*$AH$22)*Calculator!$G$7)-((((G51/100)*$AJ$22)*$AN$22)*$AH$22)+((((G51/100)*$AJ$23)*$AH$23)),IF(Calculator!$O$6="SINGLEBAND D",SUM((((G51/100)*$AJ$22)*$AH$22))+(((((G51/100)*$AJ$22)*$AN$22)*$AH$22)*Calculator!$G$8)-((((G51/100)*$AJ$22)*$AN$22)*$AH$22)+((((G51/100)*$AJ$23)*$AH$23)),IF(Calculator!$O$6="SINGLEURBANE",SUM((((G51/100)*$AJ$22)*$AH$22))+(((((G51/100)*$AJ$22)*$AN$22)*$AH$22)*Calculator!$G$9)-((((G51/100)*$AJ$22)*$AN$22)*$AH$22)+((((G51/100)*$AJ$23)*$AH$23)),IF(Calculator!$O$6="SINGLESILVERANOD",SUM((((G51/100)*$AJ$22)*$AH$22))+(((((G51/100)*$AJ$22)*$AN$22)*$AH$22)*Calculator!$G$10)-((((G51/100)*$AJ$22)*$AN$22)*$AH$22)+((((G51/100)*$AJ$23)*$AH$23)),IF(Calculator!$O$6="SINGLEANOD",SUM((((G51/100)*$AJ$22)*$AH$22))+(((((G51/100)*$AJ$22)*$AN$22)*$AH$22)*Calculator!$G$11)-((((G51/100)*$AJ$22)*$AN$22)*$AH$22)+((((G51/100)*$AJ$23)*$AH$23)),IF(Calculator!$O$6="DUALBASE",SUM((((G51/100)*$AJ$22)*$AH$22))+(((((G51/100)*$AJ$22)*$AN$22)*$AH$22)*Calculator!$G$12)-((((G51/100)*$AJ$22)*$AN$22)*$AH$22)+((((G51/100)*$AJ$23)*$AH$23)),IF(Calculator!$O$6="DUALELEMENTS",SUM((((G51/100)*$AJ$22)*$AH$22))+(((((G51/100)*$AJ$22)*$AN$22)*$AH$22)*Calculator!$G$13)-((((G51/100)*$AJ$22)*$AN$22)*$AH$22)+((((G51/100)*$AJ$23)*$AH$23)),IF(Calculator!$O$6="DUALSPECTRUM",SUM((((G51/100)*$AJ$22)*$AH$22))+(((((G51/100)*$AJ$22)*$AN$22)*$AH$22)*Calculator!$G$15)-((((G51/100)*$AJ$22)*$AN$22)*$AH$22)+((((G51/100)*$AJ$23)*$AH$23)),IF(Calculator!$O$6="DUALHOMESTEAD",SUM((((G51/100)*$AJ$22)*$AH$22))+(((((G51/100)*$AJ$22)*$AN$22)*$AH$22)*Calculator!$G$14)-((((G51/100)*$AJ$22)*$AN$22)*$AH$22)+((((G51/100)*$AJ$23)*$AH$23)),IF(Calculator!$O$6="DUALBAND A",SUM((((G51/100)*$AJ$22)*$AH$22))+(((((G51/100)*$AJ$22)*$AN$22)*$AH$22)*Calculator!$G$16)-((((G51/100)*$AJ$22)*$AN$22)*$AH$22)+((((G51/100)*$AJ$23)*$AH$23)),IF(Calculator!$O$6="DUALBAND B",SUM((((G51/100)*$AJ$22)*$AH$22))+(((((G51/100)*$AJ$22)*$AN$22)*$AH$22)*Calculator!$G$17)-((((G51/100)*$AJ$22)*$AN$22)*$AH$22)+((((G51/100)*$AJ$23)*$AH$23)),IF(Calculator!$O$6="DUALBAND C",SUM((((G51/100)*$AJ$22)*$AH$22))+(((((G51/100)*$AJ$22)*$AN$22)*$AH$22)*Calculator!$G$18)-((((G51/100)*$AJ$22)*$AN$22)*$AH$22)+((((G51/100)*$AJ$23)*$AH$23)),IF(Calculator!$O$6="DUALBAND D",SUM((((G51/100)*$AJ$22)*$AH$22))+(((((G51/100)*$AJ$22)*$AN$22)*$AH$22)*Calculator!$G$19)-((((G51/100)*$AJ$22)*$AN$22)*$AH$22)+((((G51/100)*$AJ$23)*$AH$23)),IF(Calculator!$O$6="DUALURBANE",SUM((((G51/100)*$AJ$22)*$AH$22))+(((((G51/100)*$AJ$22)*$AN$22)*$AH$22)*Calculator!$G$20)-((((G51/100)*$AJ$22)*$AN$22)*$AH$22)+((((G51/100)*$AJ$23)*$AH$23)),IF(Calculator!$O$6="DUALSILVERANOD",SUM((((G51/100)*$AJ$22)*$AH$22))+(((((G51/100)*$AJ$22)*$AN$22)*$AH$22)*Calculator!$G$21)-((((G51/100)*$AJ$22)*$AN$22)*$AH$22)+((((G51/100)*$AJ$23)*$AH$23)),IF(Calculator!$O$6="DUALANOD",SUM((((G51/100)*$AJ$22)*$AH$22))+(((((G51/100)*$AJ$22)*$AN$22)*$AH$22)*Calculator!$G$22)-((((G51/100)*$AJ$22)*$AN$22)*$AH$22)+((((G51/100)*$AJ$23)*$AH$23))))))))))))))))))))))))</f>
        <v>1198.1346928955074</v>
      </c>
      <c r="W51" s="2">
        <f>IF(Calculator!$O$6="SINGLEBASE",SUM((((H51/100)*$AJ$22)*$AH$22))+((((H51/100)*$AJ$23)*$AH$23)),IF(Calculator!$O$6="SINGLEELEMENTS",SUM((((H51/100)*$AJ$22)*$AH$22))+(((((H51/100)*$AJ$22)*$AN$22)*$AH$22)*Calculator!$G$2)-((((H51/100)*$AJ$22)*$AN$22)*$AH$22)+((((H51/100)*$AJ$23)*$AH$23)),IF(Calculator!$O$6="SINGLESPECTRUM",SUM((((H51/100)*$AJ$22)*$AH$22))+(((((H51/100)*$AJ$22)*$AN$22)*$AH$22)*Calculator!$G$4)-((((H51/100)*$AJ$22)*$AN$22)*$AH$22)+((((H51/100)*$AJ$23)*$AH$23)),IF(Calculator!$O$6="SINGLEHOMESTEAD",SUM((((H51/100)*$AJ$22)*$AH$22))+(((((H51/100)*$AJ$22)*$AN$22)*$AH$22)*Calculator!$G$3)-((((H51/100)*$AJ$22)*$AN$22)*$AH$22)+((((H51/100)*$AJ$23)*$AH$23)),IF(Calculator!$O$6="SINGLEBAND A",SUM((((H51/100)*$AJ$22)*$AH$22))+(((((H51/100)*$AJ$22)*$AN$22)*$AH$22)*Calculator!$G$5)-((((H51/100)*$AJ$22)*$AN$22)*$AH$22)+((((H51/100)*$AJ$23)*$AH$23)),IF(Calculator!$O$6="SINGLEBAND B",SUM((((H51/100)*$AJ$22)*$AH$22))+(((((H51/100)*$AJ$22)*$AN$22)*$AH$22)*Calculator!$G$6)-((((H51/100)*$AJ$22)*$AN$22)*$AH$22)+((((H51/100)*$AJ$23)*$AH$23)),IF(Calculator!$O$6="SINGLEBAND C",SUM((((H51/100)*$AJ$22)*$AH$22))+(((((H51/100)*$AJ$22)*$AN$22)*$AH$22)*Calculator!$G$7)-((((H51/100)*$AJ$22)*$AN$22)*$AH$22)+((((H51/100)*$AJ$23)*$AH$23)),IF(Calculator!$O$6="SINGLEBAND D",SUM((((H51/100)*$AJ$22)*$AH$22))+(((((H51/100)*$AJ$22)*$AN$22)*$AH$22)*Calculator!$G$8)-((((H51/100)*$AJ$22)*$AN$22)*$AH$22)+((((H51/100)*$AJ$23)*$AH$23)),IF(Calculator!$O$6="SINGLEURBANE",SUM((((H51/100)*$AJ$22)*$AH$22))+(((((H51/100)*$AJ$22)*$AN$22)*$AH$22)*Calculator!$G$9)-((((H51/100)*$AJ$22)*$AN$22)*$AH$22)+((((H51/100)*$AJ$23)*$AH$23)),IF(Calculator!$O$6="SINGLESILVERANOD",SUM((((H51/100)*$AJ$22)*$AH$22))+(((((H51/100)*$AJ$22)*$AN$22)*$AH$22)*Calculator!$G$10)-((((H51/100)*$AJ$22)*$AN$22)*$AH$22)+((((H51/100)*$AJ$23)*$AH$23)),IF(Calculator!$O$6="SINGLEANOD",SUM((((H51/100)*$AJ$22)*$AH$22))+(((((H51/100)*$AJ$22)*$AN$22)*$AH$22)*Calculator!$G$11)-((((H51/100)*$AJ$22)*$AN$22)*$AH$22)+((((H51/100)*$AJ$23)*$AH$23)),IF(Calculator!$O$6="DUALBASE",SUM((((H51/100)*$AJ$22)*$AH$22))+(((((H51/100)*$AJ$22)*$AN$22)*$AH$22)*Calculator!$G$12)-((((H51/100)*$AJ$22)*$AN$22)*$AH$22)+((((H51/100)*$AJ$23)*$AH$23)),IF(Calculator!$O$6="DUALELEMENTS",SUM((((H51/100)*$AJ$22)*$AH$22))+(((((H51/100)*$AJ$22)*$AN$22)*$AH$22)*Calculator!$G$13)-((((H51/100)*$AJ$22)*$AN$22)*$AH$22)+((((H51/100)*$AJ$23)*$AH$23)),IF(Calculator!$O$6="DUALSPECTRUM",SUM((((H51/100)*$AJ$22)*$AH$22))+(((((H51/100)*$AJ$22)*$AN$22)*$AH$22)*Calculator!$G$15)-((((H51/100)*$AJ$22)*$AN$22)*$AH$22)+((((H51/100)*$AJ$23)*$AH$23)),IF(Calculator!$O$6="DUALHOMESTEAD",SUM((((H51/100)*$AJ$22)*$AH$22))+(((((H51/100)*$AJ$22)*$AN$22)*$AH$22)*Calculator!$G$14)-((((H51/100)*$AJ$22)*$AN$22)*$AH$22)+((((H51/100)*$AJ$23)*$AH$23)),IF(Calculator!$O$6="DUALBAND A",SUM((((H51/100)*$AJ$22)*$AH$22))+(((((H51/100)*$AJ$22)*$AN$22)*$AH$22)*Calculator!$G$16)-((((H51/100)*$AJ$22)*$AN$22)*$AH$22)+((((H51/100)*$AJ$23)*$AH$23)),IF(Calculator!$O$6="DUALBAND B",SUM((((H51/100)*$AJ$22)*$AH$22))+(((((H51/100)*$AJ$22)*$AN$22)*$AH$22)*Calculator!$G$17)-((((H51/100)*$AJ$22)*$AN$22)*$AH$22)+((((H51/100)*$AJ$23)*$AH$23)),IF(Calculator!$O$6="DUALBAND C",SUM((((H51/100)*$AJ$22)*$AH$22))+(((((H51/100)*$AJ$22)*$AN$22)*$AH$22)*Calculator!$G$18)-((((H51/100)*$AJ$22)*$AN$22)*$AH$22)+((((H51/100)*$AJ$23)*$AH$23)),IF(Calculator!$O$6="DUALBAND D",SUM((((H51/100)*$AJ$22)*$AH$22))+(((((H51/100)*$AJ$22)*$AN$22)*$AH$22)*Calculator!$G$19)-((((H51/100)*$AJ$22)*$AN$22)*$AH$22)+((((H51/100)*$AJ$23)*$AH$23)),IF(Calculator!$O$6="DUALURBANE",SUM((((H51/100)*$AJ$22)*$AH$22))+(((((H51/100)*$AJ$22)*$AN$22)*$AH$22)*Calculator!$G$20)-((((H51/100)*$AJ$22)*$AN$22)*$AH$22)+((((H51/100)*$AJ$23)*$AH$23)),IF(Calculator!$O$6="DUALSILVERANOD",SUM((((H51/100)*$AJ$22)*$AH$22))+(((((H51/100)*$AJ$22)*$AN$22)*$AH$22)*Calculator!$G$21)-((((H51/100)*$AJ$22)*$AN$22)*$AH$22)+((((H51/100)*$AJ$23)*$AH$23)),IF(Calculator!$O$6="DUALANOD",SUM((((H51/100)*$AJ$22)*$AH$22))+(((((H51/100)*$AJ$22)*$AN$22)*$AH$22)*Calculator!$G$22)-((((H51/100)*$AJ$22)*$AN$22)*$AH$22)+((((H51/100)*$AJ$23)*$AH$23))))))))))))))))))))))))</f>
        <v>1207.0764946044919</v>
      </c>
      <c r="X51" s="2">
        <f>IF(Calculator!$O$6="SINGLEBASE",SUM((((I51/100)*$AJ$22)*$AH$22))+((((I51/100)*$AJ$23)*$AH$23)),IF(Calculator!$O$6="SINGLEELEMENTS",SUM((((I51/100)*$AJ$22)*$AH$22))+(((((I51/100)*$AJ$22)*$AN$22)*$AH$22)*Calculator!$G$2)-((((I51/100)*$AJ$22)*$AN$22)*$AH$22)+((((I51/100)*$AJ$23)*$AH$23)),IF(Calculator!$O$6="SINGLESPECTRUM",SUM((((I51/100)*$AJ$22)*$AH$22))+(((((I51/100)*$AJ$22)*$AN$22)*$AH$22)*Calculator!$G$4)-((((I51/100)*$AJ$22)*$AN$22)*$AH$22)+((((I51/100)*$AJ$23)*$AH$23)),IF(Calculator!$O$6="SINGLEHOMESTEAD",SUM((((I51/100)*$AJ$22)*$AH$22))+(((((I51/100)*$AJ$22)*$AN$22)*$AH$22)*Calculator!$G$3)-((((I51/100)*$AJ$22)*$AN$22)*$AH$22)+((((I51/100)*$AJ$23)*$AH$23)),IF(Calculator!$O$6="SINGLEBAND A",SUM((((I51/100)*$AJ$22)*$AH$22))+(((((I51/100)*$AJ$22)*$AN$22)*$AH$22)*Calculator!$G$5)-((((I51/100)*$AJ$22)*$AN$22)*$AH$22)+((((I51/100)*$AJ$23)*$AH$23)),IF(Calculator!$O$6="SINGLEBAND B",SUM((((I51/100)*$AJ$22)*$AH$22))+(((((I51/100)*$AJ$22)*$AN$22)*$AH$22)*Calculator!$G$6)-((((I51/100)*$AJ$22)*$AN$22)*$AH$22)+((((I51/100)*$AJ$23)*$AH$23)),IF(Calculator!$O$6="SINGLEBAND C",SUM((((I51/100)*$AJ$22)*$AH$22))+(((((I51/100)*$AJ$22)*$AN$22)*$AH$22)*Calculator!$G$7)-((((I51/100)*$AJ$22)*$AN$22)*$AH$22)+((((I51/100)*$AJ$23)*$AH$23)),IF(Calculator!$O$6="SINGLEBAND D",SUM((((I51/100)*$AJ$22)*$AH$22))+(((((I51/100)*$AJ$22)*$AN$22)*$AH$22)*Calculator!$G$8)-((((I51/100)*$AJ$22)*$AN$22)*$AH$22)+((((I51/100)*$AJ$23)*$AH$23)),IF(Calculator!$O$6="SINGLEURBANE",SUM((((I51/100)*$AJ$22)*$AH$22))+(((((I51/100)*$AJ$22)*$AN$22)*$AH$22)*Calculator!$G$9)-((((I51/100)*$AJ$22)*$AN$22)*$AH$22)+((((I51/100)*$AJ$23)*$AH$23)),IF(Calculator!$O$6="SINGLESILVERANOD",SUM((((I51/100)*$AJ$22)*$AH$22))+(((((I51/100)*$AJ$22)*$AN$22)*$AH$22)*Calculator!$G$10)-((((I51/100)*$AJ$22)*$AN$22)*$AH$22)+((((I51/100)*$AJ$23)*$AH$23)),IF(Calculator!$O$6="SINGLEANOD",SUM((((I51/100)*$AJ$22)*$AH$22))+(((((I51/100)*$AJ$22)*$AN$22)*$AH$22)*Calculator!$G$11)-((((I51/100)*$AJ$22)*$AN$22)*$AH$22)+((((I51/100)*$AJ$23)*$AH$23)),IF(Calculator!$O$6="DUALBASE",SUM((((I51/100)*$AJ$22)*$AH$22))+(((((I51/100)*$AJ$22)*$AN$22)*$AH$22)*Calculator!$G$12)-((((I51/100)*$AJ$22)*$AN$22)*$AH$22)+((((I51/100)*$AJ$23)*$AH$23)),IF(Calculator!$O$6="DUALELEMENTS",SUM((((I51/100)*$AJ$22)*$AH$22))+(((((I51/100)*$AJ$22)*$AN$22)*$AH$22)*Calculator!$G$13)-((((I51/100)*$AJ$22)*$AN$22)*$AH$22)+((((I51/100)*$AJ$23)*$AH$23)),IF(Calculator!$O$6="DUALSPECTRUM",SUM((((I51/100)*$AJ$22)*$AH$22))+(((((I51/100)*$AJ$22)*$AN$22)*$AH$22)*Calculator!$G$15)-((((I51/100)*$AJ$22)*$AN$22)*$AH$22)+((((I51/100)*$AJ$23)*$AH$23)),IF(Calculator!$O$6="DUALHOMESTEAD",SUM((((I51/100)*$AJ$22)*$AH$22))+(((((I51/100)*$AJ$22)*$AN$22)*$AH$22)*Calculator!$G$14)-((((I51/100)*$AJ$22)*$AN$22)*$AH$22)+((((I51/100)*$AJ$23)*$AH$23)),IF(Calculator!$O$6="DUALBAND A",SUM((((I51/100)*$AJ$22)*$AH$22))+(((((I51/100)*$AJ$22)*$AN$22)*$AH$22)*Calculator!$G$16)-((((I51/100)*$AJ$22)*$AN$22)*$AH$22)+((((I51/100)*$AJ$23)*$AH$23)),IF(Calculator!$O$6="DUALBAND B",SUM((((I51/100)*$AJ$22)*$AH$22))+(((((I51/100)*$AJ$22)*$AN$22)*$AH$22)*Calculator!$G$17)-((((I51/100)*$AJ$22)*$AN$22)*$AH$22)+((((I51/100)*$AJ$23)*$AH$23)),IF(Calculator!$O$6="DUALBAND C",SUM((((I51/100)*$AJ$22)*$AH$22))+(((((I51/100)*$AJ$22)*$AN$22)*$AH$22)*Calculator!$G$18)-((((I51/100)*$AJ$22)*$AN$22)*$AH$22)+((((I51/100)*$AJ$23)*$AH$23)),IF(Calculator!$O$6="DUALBAND D",SUM((((I51/100)*$AJ$22)*$AH$22))+(((((I51/100)*$AJ$22)*$AN$22)*$AH$22)*Calculator!$G$19)-((((I51/100)*$AJ$22)*$AN$22)*$AH$22)+((((I51/100)*$AJ$23)*$AH$23)),IF(Calculator!$O$6="DUALURBANE",SUM((((I51/100)*$AJ$22)*$AH$22))+(((((I51/100)*$AJ$22)*$AN$22)*$AH$22)*Calculator!$G$20)-((((I51/100)*$AJ$22)*$AN$22)*$AH$22)+((((I51/100)*$AJ$23)*$AH$23)),IF(Calculator!$O$6="DUALSILVERANOD",SUM((((I51/100)*$AJ$22)*$AH$22))+(((((I51/100)*$AJ$22)*$AN$22)*$AH$22)*Calculator!$G$21)-((((I51/100)*$AJ$22)*$AN$22)*$AH$22)+((((I51/100)*$AJ$23)*$AH$23)),IF(Calculator!$O$6="DUALANOD",SUM((((I51/100)*$AJ$22)*$AH$22))+(((((I51/100)*$AJ$22)*$AN$22)*$AH$22)*Calculator!$G$22)-((((I51/100)*$AJ$22)*$AN$22)*$AH$22)+((((I51/100)*$AJ$23)*$AH$23))))))))))))))))))))))))</f>
        <v>1216.6608667114253</v>
      </c>
      <c r="Y51" s="2">
        <f>IF(Calculator!$O$6="SINGLEBASE",SUM((((J51/100)*$AJ$22)*$AH$22))+((((J51/100)*$AJ$23)*$AH$23)),IF(Calculator!$O$6="SINGLEELEMENTS",SUM((((J51/100)*$AJ$22)*$AH$22))+(((((J51/100)*$AJ$22)*$AN$22)*$AH$22)*Calculator!$G$2)-((((J51/100)*$AJ$22)*$AN$22)*$AH$22)+((((J51/100)*$AJ$23)*$AH$23)),IF(Calculator!$O$6="SINGLESPECTRUM",SUM((((J51/100)*$AJ$22)*$AH$22))+(((((J51/100)*$AJ$22)*$AN$22)*$AH$22)*Calculator!$G$4)-((((J51/100)*$AJ$22)*$AN$22)*$AH$22)+((((J51/100)*$AJ$23)*$AH$23)),IF(Calculator!$O$6="SINGLEHOMESTEAD",SUM((((J51/100)*$AJ$22)*$AH$22))+(((((J51/100)*$AJ$22)*$AN$22)*$AH$22)*Calculator!$G$3)-((((J51/100)*$AJ$22)*$AN$22)*$AH$22)+((((J51/100)*$AJ$23)*$AH$23)),IF(Calculator!$O$6="SINGLEBAND A",SUM((((J51/100)*$AJ$22)*$AH$22))+(((((J51/100)*$AJ$22)*$AN$22)*$AH$22)*Calculator!$G$5)-((((J51/100)*$AJ$22)*$AN$22)*$AH$22)+((((J51/100)*$AJ$23)*$AH$23)),IF(Calculator!$O$6="SINGLEBAND B",SUM((((J51/100)*$AJ$22)*$AH$22))+(((((J51/100)*$AJ$22)*$AN$22)*$AH$22)*Calculator!$G$6)-((((J51/100)*$AJ$22)*$AN$22)*$AH$22)+((((J51/100)*$AJ$23)*$AH$23)),IF(Calculator!$O$6="SINGLEBAND C",SUM((((J51/100)*$AJ$22)*$AH$22))+(((((J51/100)*$AJ$22)*$AN$22)*$AH$22)*Calculator!$G$7)-((((J51/100)*$AJ$22)*$AN$22)*$AH$22)+((((J51/100)*$AJ$23)*$AH$23)),IF(Calculator!$O$6="SINGLEBAND D",SUM((((J51/100)*$AJ$22)*$AH$22))+(((((J51/100)*$AJ$22)*$AN$22)*$AH$22)*Calculator!$G$8)-((((J51/100)*$AJ$22)*$AN$22)*$AH$22)+((((J51/100)*$AJ$23)*$AH$23)),IF(Calculator!$O$6="SINGLEURBANE",SUM((((J51/100)*$AJ$22)*$AH$22))+(((((J51/100)*$AJ$22)*$AN$22)*$AH$22)*Calculator!$G$9)-((((J51/100)*$AJ$22)*$AN$22)*$AH$22)+((((J51/100)*$AJ$23)*$AH$23)),IF(Calculator!$O$6="SINGLESILVERANOD",SUM((((J51/100)*$AJ$22)*$AH$22))+(((((J51/100)*$AJ$22)*$AN$22)*$AH$22)*Calculator!$G$10)-((((J51/100)*$AJ$22)*$AN$22)*$AH$22)+((((J51/100)*$AJ$23)*$AH$23)),IF(Calculator!$O$6="SINGLEANOD",SUM((((J51/100)*$AJ$22)*$AH$22))+(((((J51/100)*$AJ$22)*$AN$22)*$AH$22)*Calculator!$G$11)-((((J51/100)*$AJ$22)*$AN$22)*$AH$22)+((((J51/100)*$AJ$23)*$AH$23)),IF(Calculator!$O$6="DUALBASE",SUM((((J51/100)*$AJ$22)*$AH$22))+(((((J51/100)*$AJ$22)*$AN$22)*$AH$22)*Calculator!$G$12)-((((J51/100)*$AJ$22)*$AN$22)*$AH$22)+((((J51/100)*$AJ$23)*$AH$23)),IF(Calculator!$O$6="DUALELEMENTS",SUM((((J51/100)*$AJ$22)*$AH$22))+(((((J51/100)*$AJ$22)*$AN$22)*$AH$22)*Calculator!$G$13)-((((J51/100)*$AJ$22)*$AN$22)*$AH$22)+((((J51/100)*$AJ$23)*$AH$23)),IF(Calculator!$O$6="DUALSPECTRUM",SUM((((J51/100)*$AJ$22)*$AH$22))+(((((J51/100)*$AJ$22)*$AN$22)*$AH$22)*Calculator!$G$15)-((((J51/100)*$AJ$22)*$AN$22)*$AH$22)+((((J51/100)*$AJ$23)*$AH$23)),IF(Calculator!$O$6="DUALHOMESTEAD",SUM((((J51/100)*$AJ$22)*$AH$22))+(((((J51/100)*$AJ$22)*$AN$22)*$AH$22)*Calculator!$G$14)-((((J51/100)*$AJ$22)*$AN$22)*$AH$22)+((((J51/100)*$AJ$23)*$AH$23)),IF(Calculator!$O$6="DUALBAND A",SUM((((J51/100)*$AJ$22)*$AH$22))+(((((J51/100)*$AJ$22)*$AN$22)*$AH$22)*Calculator!$G$16)-((((J51/100)*$AJ$22)*$AN$22)*$AH$22)+((((J51/100)*$AJ$23)*$AH$23)),IF(Calculator!$O$6="DUALBAND B",SUM((((J51/100)*$AJ$22)*$AH$22))+(((((J51/100)*$AJ$22)*$AN$22)*$AH$22)*Calculator!$G$17)-((((J51/100)*$AJ$22)*$AN$22)*$AH$22)+((((J51/100)*$AJ$23)*$AH$23)),IF(Calculator!$O$6="DUALBAND C",SUM((((J51/100)*$AJ$22)*$AH$22))+(((((J51/100)*$AJ$22)*$AN$22)*$AH$22)*Calculator!$G$18)-((((J51/100)*$AJ$22)*$AN$22)*$AH$22)+((((J51/100)*$AJ$23)*$AH$23)),IF(Calculator!$O$6="DUALBAND D",SUM((((J51/100)*$AJ$22)*$AH$22))+(((((J51/100)*$AJ$22)*$AN$22)*$AH$22)*Calculator!$G$19)-((((J51/100)*$AJ$22)*$AN$22)*$AH$22)+((((J51/100)*$AJ$23)*$AH$23)),IF(Calculator!$O$6="DUALURBANE",SUM((((J51/100)*$AJ$22)*$AH$22))+(((((J51/100)*$AJ$22)*$AN$22)*$AH$22)*Calculator!$G$20)-((((J51/100)*$AJ$22)*$AN$22)*$AH$22)+((((J51/100)*$AJ$23)*$AH$23)),IF(Calculator!$O$6="DUALSILVERANOD",SUM((((J51/100)*$AJ$22)*$AH$22))+(((((J51/100)*$AJ$22)*$AN$22)*$AH$22)*Calculator!$G$21)-((((J51/100)*$AJ$22)*$AN$22)*$AH$22)+((((J51/100)*$AJ$23)*$AH$23)),IF(Calculator!$O$6="DUALANOD",SUM((((J51/100)*$AJ$22)*$AH$22))+(((((J51/100)*$AJ$22)*$AN$22)*$AH$22)*Calculator!$G$22)-((((J51/100)*$AJ$22)*$AN$22)*$AH$22)+((((J51/100)*$AJ$23)*$AH$23))))))))))))))))))))))))</f>
        <v>1225.6026684204098</v>
      </c>
      <c r="Z51" s="2">
        <f>IF(Calculator!$O$6="SINGLEBASE",SUM((((K51/100)*$AJ$22)*$AH$22))+((((K51/100)*$AJ$23)*$AH$23)),IF(Calculator!$O$6="SINGLEELEMENTS",SUM((((K51/100)*$AJ$22)*$AH$22))+(((((K51/100)*$AJ$22)*$AN$22)*$AH$22)*Calculator!$G$2)-((((K51/100)*$AJ$22)*$AN$22)*$AH$22)+((((K51/100)*$AJ$23)*$AH$23)),IF(Calculator!$O$6="SINGLESPECTRUM",SUM((((K51/100)*$AJ$22)*$AH$22))+(((((K51/100)*$AJ$22)*$AN$22)*$AH$22)*Calculator!$G$4)-((((K51/100)*$AJ$22)*$AN$22)*$AH$22)+((((K51/100)*$AJ$23)*$AH$23)),IF(Calculator!$O$6="SINGLEHOMESTEAD",SUM((((K51/100)*$AJ$22)*$AH$22))+(((((K51/100)*$AJ$22)*$AN$22)*$AH$22)*Calculator!$G$3)-((((K51/100)*$AJ$22)*$AN$22)*$AH$22)+((((K51/100)*$AJ$23)*$AH$23)),IF(Calculator!$O$6="SINGLEBAND A",SUM((((K51/100)*$AJ$22)*$AH$22))+(((((K51/100)*$AJ$22)*$AN$22)*$AH$22)*Calculator!$G$5)-((((K51/100)*$AJ$22)*$AN$22)*$AH$22)+((((K51/100)*$AJ$23)*$AH$23)),IF(Calculator!$O$6="SINGLEBAND B",SUM((((K51/100)*$AJ$22)*$AH$22))+(((((K51/100)*$AJ$22)*$AN$22)*$AH$22)*Calculator!$G$6)-((((K51/100)*$AJ$22)*$AN$22)*$AH$22)+((((K51/100)*$AJ$23)*$AH$23)),IF(Calculator!$O$6="SINGLEBAND C",SUM((((K51/100)*$AJ$22)*$AH$22))+(((((K51/100)*$AJ$22)*$AN$22)*$AH$22)*Calculator!$G$7)-((((K51/100)*$AJ$22)*$AN$22)*$AH$22)+((((K51/100)*$AJ$23)*$AH$23)),IF(Calculator!$O$6="SINGLEBAND D",SUM((((K51/100)*$AJ$22)*$AH$22))+(((((K51/100)*$AJ$22)*$AN$22)*$AH$22)*Calculator!$G$8)-((((K51/100)*$AJ$22)*$AN$22)*$AH$22)+((((K51/100)*$AJ$23)*$AH$23)),IF(Calculator!$O$6="SINGLEURBANE",SUM((((K51/100)*$AJ$22)*$AH$22))+(((((K51/100)*$AJ$22)*$AN$22)*$AH$22)*Calculator!$G$9)-((((K51/100)*$AJ$22)*$AN$22)*$AH$22)+((((K51/100)*$AJ$23)*$AH$23)),IF(Calculator!$O$6="SINGLESILVERANOD",SUM((((K51/100)*$AJ$22)*$AH$22))+(((((K51/100)*$AJ$22)*$AN$22)*$AH$22)*Calculator!$G$10)-((((K51/100)*$AJ$22)*$AN$22)*$AH$22)+((((K51/100)*$AJ$23)*$AH$23)),IF(Calculator!$O$6="SINGLEANOD",SUM((((K51/100)*$AJ$22)*$AH$22))+(((((K51/100)*$AJ$22)*$AN$22)*$AH$22)*Calculator!$G$11)-((((K51/100)*$AJ$22)*$AN$22)*$AH$22)+((((K51/100)*$AJ$23)*$AH$23)),IF(Calculator!$O$6="DUALBASE",SUM((((K51/100)*$AJ$22)*$AH$22))+(((((K51/100)*$AJ$22)*$AN$22)*$AH$22)*Calculator!$G$12)-((((K51/100)*$AJ$22)*$AN$22)*$AH$22)+((((K51/100)*$AJ$23)*$AH$23)),IF(Calculator!$O$6="DUALELEMENTS",SUM((((K51/100)*$AJ$22)*$AH$22))+(((((K51/100)*$AJ$22)*$AN$22)*$AH$22)*Calculator!$G$13)-((((K51/100)*$AJ$22)*$AN$22)*$AH$22)+((((K51/100)*$AJ$23)*$AH$23)),IF(Calculator!$O$6="DUALSPECTRUM",SUM((((K51/100)*$AJ$22)*$AH$22))+(((((K51/100)*$AJ$22)*$AN$22)*$AH$22)*Calculator!$G$15)-((((K51/100)*$AJ$22)*$AN$22)*$AH$22)+((((K51/100)*$AJ$23)*$AH$23)),IF(Calculator!$O$6="DUALHOMESTEAD",SUM((((K51/100)*$AJ$22)*$AH$22))+(((((K51/100)*$AJ$22)*$AN$22)*$AH$22)*Calculator!$G$14)-((((K51/100)*$AJ$22)*$AN$22)*$AH$22)+((((K51/100)*$AJ$23)*$AH$23)),IF(Calculator!$O$6="DUALBAND A",SUM((((K51/100)*$AJ$22)*$AH$22))+(((((K51/100)*$AJ$22)*$AN$22)*$AH$22)*Calculator!$G$16)-((((K51/100)*$AJ$22)*$AN$22)*$AH$22)+((((K51/100)*$AJ$23)*$AH$23)),IF(Calculator!$O$6="DUALBAND B",SUM((((K51/100)*$AJ$22)*$AH$22))+(((((K51/100)*$AJ$22)*$AN$22)*$AH$22)*Calculator!$G$17)-((((K51/100)*$AJ$22)*$AN$22)*$AH$22)+((((K51/100)*$AJ$23)*$AH$23)),IF(Calculator!$O$6="DUALBAND C",SUM((((K51/100)*$AJ$22)*$AH$22))+(((((K51/100)*$AJ$22)*$AN$22)*$AH$22)*Calculator!$G$18)-((((K51/100)*$AJ$22)*$AN$22)*$AH$22)+((((K51/100)*$AJ$23)*$AH$23)),IF(Calculator!$O$6="DUALBAND D",SUM((((K51/100)*$AJ$22)*$AH$22))+(((((K51/100)*$AJ$22)*$AN$22)*$AH$22)*Calculator!$G$19)-((((K51/100)*$AJ$22)*$AN$22)*$AH$22)+((((K51/100)*$AJ$23)*$AH$23)),IF(Calculator!$O$6="DUALURBANE",SUM((((K51/100)*$AJ$22)*$AH$22))+(((((K51/100)*$AJ$22)*$AN$22)*$AH$22)*Calculator!$G$20)-((((K51/100)*$AJ$22)*$AN$22)*$AH$22)+((((K51/100)*$AJ$23)*$AH$23)),IF(Calculator!$O$6="DUALSILVERANOD",SUM((((K51/100)*$AJ$22)*$AH$22))+(((((K51/100)*$AJ$22)*$AN$22)*$AH$22)*Calculator!$G$21)-((((K51/100)*$AJ$22)*$AN$22)*$AH$22)+((((K51/100)*$AJ$23)*$AH$23)),IF(Calculator!$O$6="DUALANOD",SUM((((K51/100)*$AJ$22)*$AH$22))+(((((K51/100)*$AJ$22)*$AN$22)*$AH$22)*Calculator!$G$22)-((((K51/100)*$AJ$22)*$AN$22)*$AH$22)+((((K51/100)*$AJ$23)*$AH$23))))))))))))))))))))))))</f>
        <v>1235.1870405273435</v>
      </c>
      <c r="AA51" s="2">
        <f>IF(Calculator!$O$6="SINGLEBASE",SUM((((L51/100)*$AJ$22)*$AH$22))+((((L51/100)*$AJ$23)*$AH$23)),IF(Calculator!$O$6="SINGLEELEMENTS",SUM((((L51/100)*$AJ$22)*$AH$22))+(((((L51/100)*$AJ$22)*$AN$22)*$AH$22)*Calculator!$G$2)-((((L51/100)*$AJ$22)*$AN$22)*$AH$22)+((((L51/100)*$AJ$23)*$AH$23)),IF(Calculator!$O$6="SINGLESPECTRUM",SUM((((L51/100)*$AJ$22)*$AH$22))+(((((L51/100)*$AJ$22)*$AN$22)*$AH$22)*Calculator!$G$4)-((((L51/100)*$AJ$22)*$AN$22)*$AH$22)+((((L51/100)*$AJ$23)*$AH$23)),IF(Calculator!$O$6="SINGLEHOMESTEAD",SUM((((L51/100)*$AJ$22)*$AH$22))+(((((L51/100)*$AJ$22)*$AN$22)*$AH$22)*Calculator!$G$3)-((((L51/100)*$AJ$22)*$AN$22)*$AH$22)+((((L51/100)*$AJ$23)*$AH$23)),IF(Calculator!$O$6="SINGLEBAND A",SUM((((L51/100)*$AJ$22)*$AH$22))+(((((L51/100)*$AJ$22)*$AN$22)*$AH$22)*Calculator!$G$5)-((((L51/100)*$AJ$22)*$AN$22)*$AH$22)+((((L51/100)*$AJ$23)*$AH$23)),IF(Calculator!$O$6="SINGLEBAND B",SUM((((L51/100)*$AJ$22)*$AH$22))+(((((L51/100)*$AJ$22)*$AN$22)*$AH$22)*Calculator!$G$6)-((((L51/100)*$AJ$22)*$AN$22)*$AH$22)+((((L51/100)*$AJ$23)*$AH$23)),IF(Calculator!$O$6="SINGLEBAND C",SUM((((L51/100)*$AJ$22)*$AH$22))+(((((L51/100)*$AJ$22)*$AN$22)*$AH$22)*Calculator!$G$7)-((((L51/100)*$AJ$22)*$AN$22)*$AH$22)+((((L51/100)*$AJ$23)*$AH$23)),IF(Calculator!$O$6="SINGLEBAND D",SUM((((L51/100)*$AJ$22)*$AH$22))+(((((L51/100)*$AJ$22)*$AN$22)*$AH$22)*Calculator!$G$8)-((((L51/100)*$AJ$22)*$AN$22)*$AH$22)+((((L51/100)*$AJ$23)*$AH$23)),IF(Calculator!$O$6="SINGLEURBANE",SUM((((L51/100)*$AJ$22)*$AH$22))+(((((L51/100)*$AJ$22)*$AN$22)*$AH$22)*Calculator!$G$9)-((((L51/100)*$AJ$22)*$AN$22)*$AH$22)+((((L51/100)*$AJ$23)*$AH$23)),IF(Calculator!$O$6="SINGLESILVERANOD",SUM((((L51/100)*$AJ$22)*$AH$22))+(((((L51/100)*$AJ$22)*$AN$22)*$AH$22)*Calculator!$G$10)-((((L51/100)*$AJ$22)*$AN$22)*$AH$22)+((((L51/100)*$AJ$23)*$AH$23)),IF(Calculator!$O$6="SINGLEANOD",SUM((((L51/100)*$AJ$22)*$AH$22))+(((((L51/100)*$AJ$22)*$AN$22)*$AH$22)*Calculator!$G$11)-((((L51/100)*$AJ$22)*$AN$22)*$AH$22)+((((L51/100)*$AJ$23)*$AH$23)),IF(Calculator!$O$6="DUALBASE",SUM((((L51/100)*$AJ$22)*$AH$22))+(((((L51/100)*$AJ$22)*$AN$22)*$AH$22)*Calculator!$G$12)-((((L51/100)*$AJ$22)*$AN$22)*$AH$22)+((((L51/100)*$AJ$23)*$AH$23)),IF(Calculator!$O$6="DUALELEMENTS",SUM((((L51/100)*$AJ$22)*$AH$22))+(((((L51/100)*$AJ$22)*$AN$22)*$AH$22)*Calculator!$G$13)-((((L51/100)*$AJ$22)*$AN$22)*$AH$22)+((((L51/100)*$AJ$23)*$AH$23)),IF(Calculator!$O$6="DUALSPECTRUM",SUM((((L51/100)*$AJ$22)*$AH$22))+(((((L51/100)*$AJ$22)*$AN$22)*$AH$22)*Calculator!$G$15)-((((L51/100)*$AJ$22)*$AN$22)*$AH$22)+((((L51/100)*$AJ$23)*$AH$23)),IF(Calculator!$O$6="DUALHOMESTEAD",SUM((((L51/100)*$AJ$22)*$AH$22))+(((((L51/100)*$AJ$22)*$AN$22)*$AH$22)*Calculator!$G$14)-((((L51/100)*$AJ$22)*$AN$22)*$AH$22)+((((L51/100)*$AJ$23)*$AH$23)),IF(Calculator!$O$6="DUALBAND A",SUM((((L51/100)*$AJ$22)*$AH$22))+(((((L51/100)*$AJ$22)*$AN$22)*$AH$22)*Calculator!$G$16)-((((L51/100)*$AJ$22)*$AN$22)*$AH$22)+((((L51/100)*$AJ$23)*$AH$23)),IF(Calculator!$O$6="DUALBAND B",SUM((((L51/100)*$AJ$22)*$AH$22))+(((((L51/100)*$AJ$22)*$AN$22)*$AH$22)*Calculator!$G$17)-((((L51/100)*$AJ$22)*$AN$22)*$AH$22)+((((L51/100)*$AJ$23)*$AH$23)),IF(Calculator!$O$6="DUALBAND C",SUM((((L51/100)*$AJ$22)*$AH$22))+(((((L51/100)*$AJ$22)*$AN$22)*$AH$22)*Calculator!$G$18)-((((L51/100)*$AJ$22)*$AN$22)*$AH$22)+((((L51/100)*$AJ$23)*$AH$23)),IF(Calculator!$O$6="DUALBAND D",SUM((((L51/100)*$AJ$22)*$AH$22))+(((((L51/100)*$AJ$22)*$AN$22)*$AH$22)*Calculator!$G$19)-((((L51/100)*$AJ$22)*$AN$22)*$AH$22)+((((L51/100)*$AJ$23)*$AH$23)),IF(Calculator!$O$6="DUALURBANE",SUM((((L51/100)*$AJ$22)*$AH$22))+(((((L51/100)*$AJ$22)*$AN$22)*$AH$22)*Calculator!$G$20)-((((L51/100)*$AJ$22)*$AN$22)*$AH$22)+((((L51/100)*$AJ$23)*$AH$23)),IF(Calculator!$O$6="DUALSILVERANOD",SUM((((L51/100)*$AJ$22)*$AH$22))+(((((L51/100)*$AJ$22)*$AN$22)*$AH$22)*Calculator!$G$21)-((((L51/100)*$AJ$22)*$AN$22)*$AH$22)+((((L51/100)*$AJ$23)*$AH$23)),IF(Calculator!$O$6="DUALANOD",SUM((((L51/100)*$AJ$22)*$AH$22))+(((((L51/100)*$AJ$22)*$AN$22)*$AH$22)*Calculator!$G$22)-((((L51/100)*$AJ$22)*$AN$22)*$AH$22)+((((L51/100)*$AJ$23)*$AH$23))))))))))))))))))))))))</f>
        <v>1244.1245535522457</v>
      </c>
      <c r="AB51" s="2">
        <f>IF(Calculator!$O$6="SINGLEBASE",SUM((((M51/100)*$AJ$22)*$AH$22))+((((M51/100)*$AJ$23)*$AH$23)),IF(Calculator!$O$6="SINGLEELEMENTS",SUM((((M51/100)*$AJ$22)*$AH$22))+(((((M51/100)*$AJ$22)*$AN$22)*$AH$22)*Calculator!$G$2)-((((M51/100)*$AJ$22)*$AN$22)*$AH$22)+((((M51/100)*$AJ$23)*$AH$23)),IF(Calculator!$O$6="SINGLESPECTRUM",SUM((((M51/100)*$AJ$22)*$AH$22))+(((((M51/100)*$AJ$22)*$AN$22)*$AH$22)*Calculator!$G$4)-((((M51/100)*$AJ$22)*$AN$22)*$AH$22)+((((M51/100)*$AJ$23)*$AH$23)),IF(Calculator!$O$6="SINGLEHOMESTEAD",SUM((((M51/100)*$AJ$22)*$AH$22))+(((((M51/100)*$AJ$22)*$AN$22)*$AH$22)*Calculator!$G$3)-((((M51/100)*$AJ$22)*$AN$22)*$AH$22)+((((M51/100)*$AJ$23)*$AH$23)),IF(Calculator!$O$6="SINGLEBAND A",SUM((((M51/100)*$AJ$22)*$AH$22))+(((((M51/100)*$AJ$22)*$AN$22)*$AH$22)*Calculator!$G$5)-((((M51/100)*$AJ$22)*$AN$22)*$AH$22)+((((M51/100)*$AJ$23)*$AH$23)),IF(Calculator!$O$6="SINGLEBAND B",SUM((((M51/100)*$AJ$22)*$AH$22))+(((((M51/100)*$AJ$22)*$AN$22)*$AH$22)*Calculator!$G$6)-((((M51/100)*$AJ$22)*$AN$22)*$AH$22)+((((M51/100)*$AJ$23)*$AH$23)),IF(Calculator!$O$6="SINGLEBAND C",SUM((((M51/100)*$AJ$22)*$AH$22))+(((((M51/100)*$AJ$22)*$AN$22)*$AH$22)*Calculator!$G$7)-((((M51/100)*$AJ$22)*$AN$22)*$AH$22)+((((M51/100)*$AJ$23)*$AH$23)),IF(Calculator!$O$6="SINGLEBAND D",SUM((((M51/100)*$AJ$22)*$AH$22))+(((((M51/100)*$AJ$22)*$AN$22)*$AH$22)*Calculator!$G$8)-((((M51/100)*$AJ$22)*$AN$22)*$AH$22)+((((M51/100)*$AJ$23)*$AH$23)),IF(Calculator!$O$6="SINGLEURBANE",SUM((((M51/100)*$AJ$22)*$AH$22))+(((((M51/100)*$AJ$22)*$AN$22)*$AH$22)*Calculator!$G$9)-((((M51/100)*$AJ$22)*$AN$22)*$AH$22)+((((M51/100)*$AJ$23)*$AH$23)),IF(Calculator!$O$6="SINGLESILVERANOD",SUM((((M51/100)*$AJ$22)*$AH$22))+(((((M51/100)*$AJ$22)*$AN$22)*$AH$22)*Calculator!$G$10)-((((M51/100)*$AJ$22)*$AN$22)*$AH$22)+((((M51/100)*$AJ$23)*$AH$23)),IF(Calculator!$O$6="SINGLEANOD",SUM((((M51/100)*$AJ$22)*$AH$22))+(((((M51/100)*$AJ$22)*$AN$22)*$AH$22)*Calculator!$G$11)-((((M51/100)*$AJ$22)*$AN$22)*$AH$22)+((((M51/100)*$AJ$23)*$AH$23)),IF(Calculator!$O$6="DUALBASE",SUM((((M51/100)*$AJ$22)*$AH$22))+(((((M51/100)*$AJ$22)*$AN$22)*$AH$22)*Calculator!$G$12)-((((M51/100)*$AJ$22)*$AN$22)*$AH$22)+((((M51/100)*$AJ$23)*$AH$23)),IF(Calculator!$O$6="DUALELEMENTS",SUM((((M51/100)*$AJ$22)*$AH$22))+(((((M51/100)*$AJ$22)*$AN$22)*$AH$22)*Calculator!$G$13)-((((M51/100)*$AJ$22)*$AN$22)*$AH$22)+((((M51/100)*$AJ$23)*$AH$23)),IF(Calculator!$O$6="DUALSPECTRUM",SUM((((M51/100)*$AJ$22)*$AH$22))+(((((M51/100)*$AJ$22)*$AN$22)*$AH$22)*Calculator!$G$15)-((((M51/100)*$AJ$22)*$AN$22)*$AH$22)+((((M51/100)*$AJ$23)*$AH$23)),IF(Calculator!$O$6="DUALHOMESTEAD",SUM((((M51/100)*$AJ$22)*$AH$22))+(((((M51/100)*$AJ$22)*$AN$22)*$AH$22)*Calculator!$G$14)-((((M51/100)*$AJ$22)*$AN$22)*$AH$22)+((((M51/100)*$AJ$23)*$AH$23)),IF(Calculator!$O$6="DUALBAND A",SUM((((M51/100)*$AJ$22)*$AH$22))+(((((M51/100)*$AJ$22)*$AN$22)*$AH$22)*Calculator!$G$16)-((((M51/100)*$AJ$22)*$AN$22)*$AH$22)+((((M51/100)*$AJ$23)*$AH$23)),IF(Calculator!$O$6="DUALBAND B",SUM((((M51/100)*$AJ$22)*$AH$22))+(((((M51/100)*$AJ$22)*$AN$22)*$AH$22)*Calculator!$G$17)-((((M51/100)*$AJ$22)*$AN$22)*$AH$22)+((((M51/100)*$AJ$23)*$AH$23)),IF(Calculator!$O$6="DUALBAND C",SUM((((M51/100)*$AJ$22)*$AH$22))+(((((M51/100)*$AJ$22)*$AN$22)*$AH$22)*Calculator!$G$18)-((((M51/100)*$AJ$22)*$AN$22)*$AH$22)+((((M51/100)*$AJ$23)*$AH$23)),IF(Calculator!$O$6="DUALBAND D",SUM((((M51/100)*$AJ$22)*$AH$22))+(((((M51/100)*$AJ$22)*$AN$22)*$AH$22)*Calculator!$G$19)-((((M51/100)*$AJ$22)*$AN$22)*$AH$22)+((((M51/100)*$AJ$23)*$AH$23)),IF(Calculator!$O$6="DUALURBANE",SUM((((M51/100)*$AJ$22)*$AH$22))+(((((M51/100)*$AJ$22)*$AN$22)*$AH$22)*Calculator!$G$20)-((((M51/100)*$AJ$22)*$AN$22)*$AH$22)+((((M51/100)*$AJ$23)*$AH$23)),IF(Calculator!$O$6="DUALSILVERANOD",SUM((((M51/100)*$AJ$22)*$AH$22))+(((((M51/100)*$AJ$22)*$AN$22)*$AH$22)*Calculator!$G$21)-((((M51/100)*$AJ$22)*$AN$22)*$AH$22)+((((M51/100)*$AJ$23)*$AH$23)),IF(Calculator!$O$6="DUALANOD",SUM((((M51/100)*$AJ$22)*$AH$22))+(((((M51/100)*$AJ$22)*$AN$22)*$AH$22)*Calculator!$G$22)-((((M51/100)*$AJ$22)*$AN$22)*$AH$22)+((((M51/100)*$AJ$23)*$AH$23))))))))))))))))))))))))</f>
        <v>1253.0662506591793</v>
      </c>
      <c r="AC51" s="2">
        <f>IF(Calculator!$O$6="SINGLEBASE",SUM((((N51/100)*$AJ$22)*$AH$22))+((((N51/100)*$AJ$23)*$AH$23)),IF(Calculator!$O$6="SINGLEELEMENTS",SUM((((N51/100)*$AJ$22)*$AH$22))+(((((N51/100)*$AJ$22)*$AN$22)*$AH$22)*Calculator!$G$2)-((((N51/100)*$AJ$22)*$AN$22)*$AH$22)+((((N51/100)*$AJ$23)*$AH$23)),IF(Calculator!$O$6="SINGLESPECTRUM",SUM((((N51/100)*$AJ$22)*$AH$22))+(((((N51/100)*$AJ$22)*$AN$22)*$AH$22)*Calculator!$G$4)-((((N51/100)*$AJ$22)*$AN$22)*$AH$22)+((((N51/100)*$AJ$23)*$AH$23)),IF(Calculator!$O$6="SINGLEHOMESTEAD",SUM((((N51/100)*$AJ$22)*$AH$22))+(((((N51/100)*$AJ$22)*$AN$22)*$AH$22)*Calculator!$G$3)-((((N51/100)*$AJ$22)*$AN$22)*$AH$22)+((((N51/100)*$AJ$23)*$AH$23)),IF(Calculator!$O$6="SINGLEBAND A",SUM((((N51/100)*$AJ$22)*$AH$22))+(((((N51/100)*$AJ$22)*$AN$22)*$AH$22)*Calculator!$G$5)-((((N51/100)*$AJ$22)*$AN$22)*$AH$22)+((((N51/100)*$AJ$23)*$AH$23)),IF(Calculator!$O$6="SINGLEBAND B",SUM((((N51/100)*$AJ$22)*$AH$22))+(((((N51/100)*$AJ$22)*$AN$22)*$AH$22)*Calculator!$G$6)-((((N51/100)*$AJ$22)*$AN$22)*$AH$22)+((((N51/100)*$AJ$23)*$AH$23)),IF(Calculator!$O$6="SINGLEBAND C",SUM((((N51/100)*$AJ$22)*$AH$22))+(((((N51/100)*$AJ$22)*$AN$22)*$AH$22)*Calculator!$G$7)-((((N51/100)*$AJ$22)*$AN$22)*$AH$22)+((((N51/100)*$AJ$23)*$AH$23)),IF(Calculator!$O$6="SINGLEBAND D",SUM((((N51/100)*$AJ$22)*$AH$22))+(((((N51/100)*$AJ$22)*$AN$22)*$AH$22)*Calculator!$G$8)-((((N51/100)*$AJ$22)*$AN$22)*$AH$22)+((((N51/100)*$AJ$23)*$AH$23)),IF(Calculator!$O$6="SINGLEURBANE",SUM((((N51/100)*$AJ$22)*$AH$22))+(((((N51/100)*$AJ$22)*$AN$22)*$AH$22)*Calculator!$G$9)-((((N51/100)*$AJ$22)*$AN$22)*$AH$22)+((((N51/100)*$AJ$23)*$AH$23)),IF(Calculator!$O$6="SINGLESILVERANOD",SUM((((N51/100)*$AJ$22)*$AH$22))+(((((N51/100)*$AJ$22)*$AN$22)*$AH$22)*Calculator!$G$10)-((((N51/100)*$AJ$22)*$AN$22)*$AH$22)+((((N51/100)*$AJ$23)*$AH$23)),IF(Calculator!$O$6="SINGLEANOD",SUM((((N51/100)*$AJ$22)*$AH$22))+(((((N51/100)*$AJ$22)*$AN$22)*$AH$22)*Calculator!$G$11)-((((N51/100)*$AJ$22)*$AN$22)*$AH$22)+((((N51/100)*$AJ$23)*$AH$23)),IF(Calculator!$O$6="DUALBASE",SUM((((N51/100)*$AJ$22)*$AH$22))+(((((N51/100)*$AJ$22)*$AN$22)*$AH$22)*Calculator!$G$12)-((((N51/100)*$AJ$22)*$AN$22)*$AH$22)+((((N51/100)*$AJ$23)*$AH$23)),IF(Calculator!$O$6="DUALELEMENTS",SUM((((N51/100)*$AJ$22)*$AH$22))+(((((N51/100)*$AJ$22)*$AN$22)*$AH$22)*Calculator!$G$13)-((((N51/100)*$AJ$22)*$AN$22)*$AH$22)+((((N51/100)*$AJ$23)*$AH$23)),IF(Calculator!$O$6="DUALSPECTRUM",SUM((((N51/100)*$AJ$22)*$AH$22))+(((((N51/100)*$AJ$22)*$AN$22)*$AH$22)*Calculator!$G$15)-((((N51/100)*$AJ$22)*$AN$22)*$AH$22)+((((N51/100)*$AJ$23)*$AH$23)),IF(Calculator!$O$6="DUALHOMESTEAD",SUM((((N51/100)*$AJ$22)*$AH$22))+(((((N51/100)*$AJ$22)*$AN$22)*$AH$22)*Calculator!$G$14)-((((N51/100)*$AJ$22)*$AN$22)*$AH$22)+((((N51/100)*$AJ$23)*$AH$23)),IF(Calculator!$O$6="DUALBAND A",SUM((((N51/100)*$AJ$22)*$AH$22))+(((((N51/100)*$AJ$22)*$AN$22)*$AH$22)*Calculator!$G$16)-((((N51/100)*$AJ$22)*$AN$22)*$AH$22)+((((N51/100)*$AJ$23)*$AH$23)),IF(Calculator!$O$6="DUALBAND B",SUM((((N51/100)*$AJ$22)*$AH$22))+(((((N51/100)*$AJ$22)*$AN$22)*$AH$22)*Calculator!$G$17)-((((N51/100)*$AJ$22)*$AN$22)*$AH$22)+((((N51/100)*$AJ$23)*$AH$23)),IF(Calculator!$O$6="DUALBAND C",SUM((((N51/100)*$AJ$22)*$AH$22))+(((((N51/100)*$AJ$22)*$AN$22)*$AH$22)*Calculator!$G$18)-((((N51/100)*$AJ$22)*$AN$22)*$AH$22)+((((N51/100)*$AJ$23)*$AH$23)),IF(Calculator!$O$6="DUALBAND D",SUM((((N51/100)*$AJ$22)*$AH$22))+(((((N51/100)*$AJ$22)*$AN$22)*$AH$22)*Calculator!$G$19)-((((N51/100)*$AJ$22)*$AN$22)*$AH$22)+((((N51/100)*$AJ$23)*$AH$23)),IF(Calculator!$O$6="DUALURBANE",SUM((((N51/100)*$AJ$22)*$AH$22))+(((((N51/100)*$AJ$22)*$AN$22)*$AH$22)*Calculator!$G$20)-((((N51/100)*$AJ$22)*$AN$22)*$AH$22)+((((N51/100)*$AJ$23)*$AH$23)),IF(Calculator!$O$6="DUALSILVERANOD",SUM((((N51/100)*$AJ$22)*$AH$22))+(((((N51/100)*$AJ$22)*$AN$22)*$AH$22)*Calculator!$G$21)-((((N51/100)*$AJ$22)*$AN$22)*$AH$22)+((((N51/100)*$AJ$23)*$AH$23)),IF(Calculator!$O$6="DUALANOD",SUM((((N51/100)*$AJ$22)*$AH$22))+(((((N51/100)*$AJ$22)*$AN$22)*$AH$22)*Calculator!$G$22)-((((N51/100)*$AJ$22)*$AN$22)*$AH$22)+((((N51/100)*$AJ$23)*$AH$23))))))))))))))))))))))))</f>
        <v>1262.6507273681636</v>
      </c>
    </row>
    <row r="52" spans="1:29">
      <c r="A52" s="8" t="s">
        <v>1402</v>
      </c>
      <c r="B52" s="2">
        <v>2826.2652612304687</v>
      </c>
      <c r="C52" s="2">
        <v>2848.0638183593746</v>
      </c>
      <c r="D52" s="2">
        <v>2871.4510510253904</v>
      </c>
      <c r="E52" s="2">
        <v>2893.5213183593746</v>
      </c>
      <c r="F52" s="2">
        <v>2916.8980908203125</v>
      </c>
      <c r="G52" s="2">
        <v>2938.9788183593746</v>
      </c>
      <c r="H52" s="2">
        <v>2960.7776306152341</v>
      </c>
      <c r="I52" s="2">
        <v>2984.1646081542967</v>
      </c>
      <c r="J52" s="2">
        <v>3005.9634204101562</v>
      </c>
      <c r="K52" s="2">
        <v>3029.3503979492184</v>
      </c>
      <c r="L52" s="2">
        <v>3051.1492102050779</v>
      </c>
      <c r="M52" s="2">
        <v>3072.9480224609374</v>
      </c>
      <c r="N52" s="2">
        <v>3096.3349999999996</v>
      </c>
      <c r="P52" s="8">
        <v>2550</v>
      </c>
      <c r="Q52" s="2">
        <f>IF(Calculator!$O$6="SINGLEBASE",SUM((((B52/100)*$AJ$22)*$AH$22))+((((B52/100)*$AJ$23)*$AH$23)),IF(Calculator!$O$6="SINGLEELEMENTS",SUM((((B52/100)*$AJ$22)*$AH$22))+(((((B52/100)*$AJ$22)*$AN$22)*$AH$22)*Calculator!$G$2)-((((B52/100)*$AJ$22)*$AN$22)*$AH$22)+((((B52/100)*$AJ$23)*$AH$23)),IF(Calculator!$O$6="SINGLESPECTRUM",SUM((((B52/100)*$AJ$22)*$AH$22))+(((((B52/100)*$AJ$22)*$AN$22)*$AH$22)*Calculator!$G$4)-((((B52/100)*$AJ$22)*$AN$22)*$AH$22)+((((B52/100)*$AJ$23)*$AH$23)),IF(Calculator!$O$6="SINGLEHOMESTEAD",SUM((((B52/100)*$AJ$22)*$AH$22))+(((((B52/100)*$AJ$22)*$AN$22)*$AH$22)*Calculator!$G$3)-((((B52/100)*$AJ$22)*$AN$22)*$AH$22)+((((B52/100)*$AJ$23)*$AH$23)),IF(Calculator!$O$6="SINGLEBAND A",SUM((((B52/100)*$AJ$22)*$AH$22))+(((((B52/100)*$AJ$22)*$AN$22)*$AH$22)*Calculator!$G$5)-((((B52/100)*$AJ$22)*$AN$22)*$AH$22)+((((B52/100)*$AJ$23)*$AH$23)),IF(Calculator!$O$6="SINGLEBAND B",SUM((((B52/100)*$AJ$22)*$AH$22))+(((((B52/100)*$AJ$22)*$AN$22)*$AH$22)*Calculator!$G$6)-((((B52/100)*$AJ$22)*$AN$22)*$AH$22)+((((B52/100)*$AJ$23)*$AH$23)),IF(Calculator!$O$6="SINGLEBAND C",SUM((((B52/100)*$AJ$22)*$AH$22))+(((((B52/100)*$AJ$22)*$AN$22)*$AH$22)*Calculator!$G$7)-((((B52/100)*$AJ$22)*$AN$22)*$AH$22)+((((B52/100)*$AJ$23)*$AH$23)),IF(Calculator!$O$6="SINGLEBAND D",SUM((((B52/100)*$AJ$22)*$AH$22))+(((((B52/100)*$AJ$22)*$AN$22)*$AH$22)*Calculator!$G$8)-((((B52/100)*$AJ$22)*$AN$22)*$AH$22)+((((B52/100)*$AJ$23)*$AH$23)),IF(Calculator!$O$6="SINGLEURBANE",SUM((((B52/100)*$AJ$22)*$AH$22))+(((((B52/100)*$AJ$22)*$AN$22)*$AH$22)*Calculator!$G$9)-((((B52/100)*$AJ$22)*$AN$22)*$AH$22)+((((B52/100)*$AJ$23)*$AH$23)),IF(Calculator!$O$6="SINGLESILVERANOD",SUM((((B52/100)*$AJ$22)*$AH$22))+(((((B52/100)*$AJ$22)*$AN$22)*$AH$22)*Calculator!$G$10)-((((B52/100)*$AJ$22)*$AN$22)*$AH$22)+((((B52/100)*$AJ$23)*$AH$23)),IF(Calculator!$O$6="SINGLEANOD",SUM((((B52/100)*$AJ$22)*$AH$22))+(((((B52/100)*$AJ$22)*$AN$22)*$AH$22)*Calculator!$G$11)-((((B52/100)*$AJ$22)*$AN$22)*$AH$22)+((((B52/100)*$AJ$23)*$AH$23)),IF(Calculator!$O$6="DUALBASE",SUM((((B52/100)*$AJ$22)*$AH$22))+(((((B52/100)*$AJ$22)*$AN$22)*$AH$22)*Calculator!$G$12)-((((B52/100)*$AJ$22)*$AN$22)*$AH$22)+((((B52/100)*$AJ$23)*$AH$23)),IF(Calculator!$O$6="DUALELEMENTS",SUM((((B52/100)*$AJ$22)*$AH$22))+(((((B52/100)*$AJ$22)*$AN$22)*$AH$22)*Calculator!$G$13)-((((B52/100)*$AJ$22)*$AN$22)*$AH$22)+((((B52/100)*$AJ$23)*$AH$23)),IF(Calculator!$O$6="DUALSPECTRUM",SUM((((B52/100)*$AJ$22)*$AH$22))+(((((B52/100)*$AJ$22)*$AN$22)*$AH$22)*Calculator!$G$15)-((((B52/100)*$AJ$22)*$AN$22)*$AH$22)+((((B52/100)*$AJ$23)*$AH$23)),IF(Calculator!$O$6="DUALHOMESTEAD",SUM((((B52/100)*$AJ$22)*$AH$22))+(((((B52/100)*$AJ$22)*$AN$22)*$AH$22)*Calculator!$G$14)-((((B52/100)*$AJ$22)*$AN$22)*$AH$22)+((((B52/100)*$AJ$23)*$AH$23)),IF(Calculator!$O$6="DUALBAND A",SUM((((B52/100)*$AJ$22)*$AH$22))+(((((B52/100)*$AJ$22)*$AN$22)*$AH$22)*Calculator!$G$16)-((((B52/100)*$AJ$22)*$AN$22)*$AH$22)+((((B52/100)*$AJ$23)*$AH$23)),IF(Calculator!$O$6="DUALBAND B",SUM((((B52/100)*$AJ$22)*$AH$22))+(((((B52/100)*$AJ$22)*$AN$22)*$AH$22)*Calculator!$G$17)-((((B52/100)*$AJ$22)*$AN$22)*$AH$22)+((((B52/100)*$AJ$23)*$AH$23)),IF(Calculator!$O$6="DUALBAND C",SUM((((B52/100)*$AJ$22)*$AH$22))+(((((B52/100)*$AJ$22)*$AN$22)*$AH$22)*Calculator!$G$18)-((((B52/100)*$AJ$22)*$AN$22)*$AH$22)+((((B52/100)*$AJ$23)*$AH$23)),IF(Calculator!$O$6="DUALBAND D",SUM((((B52/100)*$AJ$22)*$AH$22))+(((((B52/100)*$AJ$22)*$AN$22)*$AH$22)*Calculator!$G$19)-((((B52/100)*$AJ$22)*$AN$22)*$AH$22)+((((B52/100)*$AJ$23)*$AH$23)),IF(Calculator!$O$6="DUALURBANE",SUM((((B52/100)*$AJ$22)*$AH$22))+(((((B52/100)*$AJ$22)*$AN$22)*$AH$22)*Calculator!$G$20)-((((B52/100)*$AJ$22)*$AN$22)*$AH$22)+((((B52/100)*$AJ$23)*$AH$23)),IF(Calculator!$O$6="DUALSILVERANOD",SUM((((B52/100)*$AJ$22)*$AH$22))+(((((B52/100)*$AJ$22)*$AN$22)*$AH$22)*Calculator!$G$21)-((((B52/100)*$AJ$22)*$AN$22)*$AH$22)+((((B52/100)*$AJ$23)*$AH$23)),IF(Calculator!$O$6="DUALANOD",SUM((((B52/100)*$AJ$22)*$AH$22))+(((((B52/100)*$AJ$22)*$AN$22)*$AH$22)*Calculator!$G$22)-((((B52/100)*$AJ$22)*$AN$22)*$AH$22)+((((B52/100)*$AJ$23)*$AH$23))))))))))))))))))))))))</f>
        <v>1158.7687571044921</v>
      </c>
      <c r="R52" s="2">
        <f>IF(Calculator!$O$6="SINGLEBASE",SUM((((C52/100)*$AJ$22)*$AH$22))+((((C52/100)*$AJ$23)*$AH$23)),IF(Calculator!$O$6="SINGLEELEMENTS",SUM((((C52/100)*$AJ$22)*$AH$22))+(((((C52/100)*$AJ$22)*$AN$22)*$AH$22)*Calculator!$G$2)-((((C52/100)*$AJ$22)*$AN$22)*$AH$22)+((((C52/100)*$AJ$23)*$AH$23)),IF(Calculator!$O$6="SINGLESPECTRUM",SUM((((C52/100)*$AJ$22)*$AH$22))+(((((C52/100)*$AJ$22)*$AN$22)*$AH$22)*Calculator!$G$4)-((((C52/100)*$AJ$22)*$AN$22)*$AH$22)+((((C52/100)*$AJ$23)*$AH$23)),IF(Calculator!$O$6="SINGLEHOMESTEAD",SUM((((C52/100)*$AJ$22)*$AH$22))+(((((C52/100)*$AJ$22)*$AN$22)*$AH$22)*Calculator!$G$3)-((((C52/100)*$AJ$22)*$AN$22)*$AH$22)+((((C52/100)*$AJ$23)*$AH$23)),IF(Calculator!$O$6="SINGLEBAND A",SUM((((C52/100)*$AJ$22)*$AH$22))+(((((C52/100)*$AJ$22)*$AN$22)*$AH$22)*Calculator!$G$5)-((((C52/100)*$AJ$22)*$AN$22)*$AH$22)+((((C52/100)*$AJ$23)*$AH$23)),IF(Calculator!$O$6="SINGLEBAND B",SUM((((C52/100)*$AJ$22)*$AH$22))+(((((C52/100)*$AJ$22)*$AN$22)*$AH$22)*Calculator!$G$6)-((((C52/100)*$AJ$22)*$AN$22)*$AH$22)+((((C52/100)*$AJ$23)*$AH$23)),IF(Calculator!$O$6="SINGLEBAND C",SUM((((C52/100)*$AJ$22)*$AH$22))+(((((C52/100)*$AJ$22)*$AN$22)*$AH$22)*Calculator!$G$7)-((((C52/100)*$AJ$22)*$AN$22)*$AH$22)+((((C52/100)*$AJ$23)*$AH$23)),IF(Calculator!$O$6="SINGLEBAND D",SUM((((C52/100)*$AJ$22)*$AH$22))+(((((C52/100)*$AJ$22)*$AN$22)*$AH$22)*Calculator!$G$8)-((((C52/100)*$AJ$22)*$AN$22)*$AH$22)+((((C52/100)*$AJ$23)*$AH$23)),IF(Calculator!$O$6="SINGLEURBANE",SUM((((C52/100)*$AJ$22)*$AH$22))+(((((C52/100)*$AJ$22)*$AN$22)*$AH$22)*Calculator!$G$9)-((((C52/100)*$AJ$22)*$AN$22)*$AH$22)+((((C52/100)*$AJ$23)*$AH$23)),IF(Calculator!$O$6="SINGLESILVERANOD",SUM((((C52/100)*$AJ$22)*$AH$22))+(((((C52/100)*$AJ$22)*$AN$22)*$AH$22)*Calculator!$G$10)-((((C52/100)*$AJ$22)*$AN$22)*$AH$22)+((((C52/100)*$AJ$23)*$AH$23)),IF(Calculator!$O$6="SINGLEANOD",SUM((((C52/100)*$AJ$22)*$AH$22))+(((((C52/100)*$AJ$22)*$AN$22)*$AH$22)*Calculator!$G$11)-((((C52/100)*$AJ$22)*$AN$22)*$AH$22)+((((C52/100)*$AJ$23)*$AH$23)),IF(Calculator!$O$6="DUALBASE",SUM((((C52/100)*$AJ$22)*$AH$22))+(((((C52/100)*$AJ$22)*$AN$22)*$AH$22)*Calculator!$G$12)-((((C52/100)*$AJ$22)*$AN$22)*$AH$22)+((((C52/100)*$AJ$23)*$AH$23)),IF(Calculator!$O$6="DUALELEMENTS",SUM((((C52/100)*$AJ$22)*$AH$22))+(((((C52/100)*$AJ$22)*$AN$22)*$AH$22)*Calculator!$G$13)-((((C52/100)*$AJ$22)*$AN$22)*$AH$22)+((((C52/100)*$AJ$23)*$AH$23)),IF(Calculator!$O$6="DUALSPECTRUM",SUM((((C52/100)*$AJ$22)*$AH$22))+(((((C52/100)*$AJ$22)*$AN$22)*$AH$22)*Calculator!$G$15)-((((C52/100)*$AJ$22)*$AN$22)*$AH$22)+((((C52/100)*$AJ$23)*$AH$23)),IF(Calculator!$O$6="DUALHOMESTEAD",SUM((((C52/100)*$AJ$22)*$AH$22))+(((((C52/100)*$AJ$22)*$AN$22)*$AH$22)*Calculator!$G$14)-((((C52/100)*$AJ$22)*$AN$22)*$AH$22)+((((C52/100)*$AJ$23)*$AH$23)),IF(Calculator!$O$6="DUALBAND A",SUM((((C52/100)*$AJ$22)*$AH$22))+(((((C52/100)*$AJ$22)*$AN$22)*$AH$22)*Calculator!$G$16)-((((C52/100)*$AJ$22)*$AN$22)*$AH$22)+((((C52/100)*$AJ$23)*$AH$23)),IF(Calculator!$O$6="DUALBAND B",SUM((((C52/100)*$AJ$22)*$AH$22))+(((((C52/100)*$AJ$22)*$AN$22)*$AH$22)*Calculator!$G$17)-((((C52/100)*$AJ$22)*$AN$22)*$AH$22)+((((C52/100)*$AJ$23)*$AH$23)),IF(Calculator!$O$6="DUALBAND C",SUM((((C52/100)*$AJ$22)*$AH$22))+(((((C52/100)*$AJ$22)*$AN$22)*$AH$22)*Calculator!$G$18)-((((C52/100)*$AJ$22)*$AN$22)*$AH$22)+((((C52/100)*$AJ$23)*$AH$23)),IF(Calculator!$O$6="DUALBAND D",SUM((((C52/100)*$AJ$22)*$AH$22))+(((((C52/100)*$AJ$22)*$AN$22)*$AH$22)*Calculator!$G$19)-((((C52/100)*$AJ$22)*$AN$22)*$AH$22)+((((C52/100)*$AJ$23)*$AH$23)),IF(Calculator!$O$6="DUALURBANE",SUM((((C52/100)*$AJ$22)*$AH$22))+(((((C52/100)*$AJ$22)*$AN$22)*$AH$22)*Calculator!$G$20)-((((C52/100)*$AJ$22)*$AN$22)*$AH$22)+((((C52/100)*$AJ$23)*$AH$23)),IF(Calculator!$O$6="DUALSILVERANOD",SUM((((C52/100)*$AJ$22)*$AH$22))+(((((C52/100)*$AJ$22)*$AN$22)*$AH$22)*Calculator!$G$21)-((((C52/100)*$AJ$22)*$AN$22)*$AH$22)+((((C52/100)*$AJ$23)*$AH$23)),IF(Calculator!$O$6="DUALANOD",SUM((((C52/100)*$AJ$22)*$AH$22))+(((((C52/100)*$AJ$22)*$AN$22)*$AH$22)*Calculator!$G$22)-((((C52/100)*$AJ$22)*$AN$22)*$AH$22)+((((C52/100)*$AJ$23)*$AH$23))))))))))))))))))))))))</f>
        <v>1167.7061655273435</v>
      </c>
      <c r="S52" s="2">
        <f>IF(Calculator!$O$6="SINGLEBASE",SUM((((D52/100)*$AJ$22)*$AH$22))+((((D52/100)*$AJ$23)*$AH$23)),IF(Calculator!$O$6="SINGLEELEMENTS",SUM((((D52/100)*$AJ$22)*$AH$22))+(((((D52/100)*$AJ$22)*$AN$22)*$AH$22)*Calculator!$G$2)-((((D52/100)*$AJ$22)*$AN$22)*$AH$22)+((((D52/100)*$AJ$23)*$AH$23)),IF(Calculator!$O$6="SINGLESPECTRUM",SUM((((D52/100)*$AJ$22)*$AH$22))+(((((D52/100)*$AJ$22)*$AN$22)*$AH$22)*Calculator!$G$4)-((((D52/100)*$AJ$22)*$AN$22)*$AH$22)+((((D52/100)*$AJ$23)*$AH$23)),IF(Calculator!$O$6="SINGLEHOMESTEAD",SUM((((D52/100)*$AJ$22)*$AH$22))+(((((D52/100)*$AJ$22)*$AN$22)*$AH$22)*Calculator!$G$3)-((((D52/100)*$AJ$22)*$AN$22)*$AH$22)+((((D52/100)*$AJ$23)*$AH$23)),IF(Calculator!$O$6="SINGLEBAND A",SUM((((D52/100)*$AJ$22)*$AH$22))+(((((D52/100)*$AJ$22)*$AN$22)*$AH$22)*Calculator!$G$5)-((((D52/100)*$AJ$22)*$AN$22)*$AH$22)+((((D52/100)*$AJ$23)*$AH$23)),IF(Calculator!$O$6="SINGLEBAND B",SUM((((D52/100)*$AJ$22)*$AH$22))+(((((D52/100)*$AJ$22)*$AN$22)*$AH$22)*Calculator!$G$6)-((((D52/100)*$AJ$22)*$AN$22)*$AH$22)+((((D52/100)*$AJ$23)*$AH$23)),IF(Calculator!$O$6="SINGLEBAND C",SUM((((D52/100)*$AJ$22)*$AH$22))+(((((D52/100)*$AJ$22)*$AN$22)*$AH$22)*Calculator!$G$7)-((((D52/100)*$AJ$22)*$AN$22)*$AH$22)+((((D52/100)*$AJ$23)*$AH$23)),IF(Calculator!$O$6="SINGLEBAND D",SUM((((D52/100)*$AJ$22)*$AH$22))+(((((D52/100)*$AJ$22)*$AN$22)*$AH$22)*Calculator!$G$8)-((((D52/100)*$AJ$22)*$AN$22)*$AH$22)+((((D52/100)*$AJ$23)*$AH$23)),IF(Calculator!$O$6="SINGLEURBANE",SUM((((D52/100)*$AJ$22)*$AH$22))+(((((D52/100)*$AJ$22)*$AN$22)*$AH$22)*Calculator!$G$9)-((((D52/100)*$AJ$22)*$AN$22)*$AH$22)+((((D52/100)*$AJ$23)*$AH$23)),IF(Calculator!$O$6="SINGLESILVERANOD",SUM((((D52/100)*$AJ$22)*$AH$22))+(((((D52/100)*$AJ$22)*$AN$22)*$AH$22)*Calculator!$G$10)-((((D52/100)*$AJ$22)*$AN$22)*$AH$22)+((((D52/100)*$AJ$23)*$AH$23)),IF(Calculator!$O$6="SINGLEANOD",SUM((((D52/100)*$AJ$22)*$AH$22))+(((((D52/100)*$AJ$22)*$AN$22)*$AH$22)*Calculator!$G$11)-((((D52/100)*$AJ$22)*$AN$22)*$AH$22)+((((D52/100)*$AJ$23)*$AH$23)),IF(Calculator!$O$6="DUALBASE",SUM((((D52/100)*$AJ$22)*$AH$22))+(((((D52/100)*$AJ$22)*$AN$22)*$AH$22)*Calculator!$G$12)-((((D52/100)*$AJ$22)*$AN$22)*$AH$22)+((((D52/100)*$AJ$23)*$AH$23)),IF(Calculator!$O$6="DUALELEMENTS",SUM((((D52/100)*$AJ$22)*$AH$22))+(((((D52/100)*$AJ$22)*$AN$22)*$AH$22)*Calculator!$G$13)-((((D52/100)*$AJ$22)*$AN$22)*$AH$22)+((((D52/100)*$AJ$23)*$AH$23)),IF(Calculator!$O$6="DUALSPECTRUM",SUM((((D52/100)*$AJ$22)*$AH$22))+(((((D52/100)*$AJ$22)*$AN$22)*$AH$22)*Calculator!$G$15)-((((D52/100)*$AJ$22)*$AN$22)*$AH$22)+((((D52/100)*$AJ$23)*$AH$23)),IF(Calculator!$O$6="DUALHOMESTEAD",SUM((((D52/100)*$AJ$22)*$AH$22))+(((((D52/100)*$AJ$22)*$AN$22)*$AH$22)*Calculator!$G$14)-((((D52/100)*$AJ$22)*$AN$22)*$AH$22)+((((D52/100)*$AJ$23)*$AH$23)),IF(Calculator!$O$6="DUALBAND A",SUM((((D52/100)*$AJ$22)*$AH$22))+(((((D52/100)*$AJ$22)*$AN$22)*$AH$22)*Calculator!$G$16)-((((D52/100)*$AJ$22)*$AN$22)*$AH$22)+((((D52/100)*$AJ$23)*$AH$23)),IF(Calculator!$O$6="DUALBAND B",SUM((((D52/100)*$AJ$22)*$AH$22))+(((((D52/100)*$AJ$22)*$AN$22)*$AH$22)*Calculator!$G$17)-((((D52/100)*$AJ$22)*$AN$22)*$AH$22)+((((D52/100)*$AJ$23)*$AH$23)),IF(Calculator!$O$6="DUALBAND C",SUM((((D52/100)*$AJ$22)*$AH$22))+(((((D52/100)*$AJ$22)*$AN$22)*$AH$22)*Calculator!$G$18)-((((D52/100)*$AJ$22)*$AN$22)*$AH$22)+((((D52/100)*$AJ$23)*$AH$23)),IF(Calculator!$O$6="DUALBAND D",SUM((((D52/100)*$AJ$22)*$AH$22))+(((((D52/100)*$AJ$22)*$AN$22)*$AH$22)*Calculator!$G$19)-((((D52/100)*$AJ$22)*$AN$22)*$AH$22)+((((D52/100)*$AJ$23)*$AH$23)),IF(Calculator!$O$6="DUALURBANE",SUM((((D52/100)*$AJ$22)*$AH$22))+(((((D52/100)*$AJ$22)*$AN$22)*$AH$22)*Calculator!$G$20)-((((D52/100)*$AJ$22)*$AN$22)*$AH$22)+((((D52/100)*$AJ$23)*$AH$23)),IF(Calculator!$O$6="DUALSILVERANOD",SUM((((D52/100)*$AJ$22)*$AH$22))+(((((D52/100)*$AJ$22)*$AN$22)*$AH$22)*Calculator!$G$21)-((((D52/100)*$AJ$22)*$AN$22)*$AH$22)+((((D52/100)*$AJ$23)*$AH$23)),IF(Calculator!$O$6="DUALANOD",SUM((((D52/100)*$AJ$22)*$AH$22))+(((((D52/100)*$AJ$22)*$AN$22)*$AH$22)*Calculator!$G$22)-((((D52/100)*$AJ$22)*$AN$22)*$AH$22)+((((D52/100)*$AJ$23)*$AH$23))))))))))))))))))))))))</f>
        <v>1177.2949309204098</v>
      </c>
      <c r="T52" s="2">
        <f>IF(Calculator!$O$6="SINGLEBASE",SUM((((E52/100)*$AJ$22)*$AH$22))+((((E52/100)*$AJ$23)*$AH$23)),IF(Calculator!$O$6="SINGLEELEMENTS",SUM((((E52/100)*$AJ$22)*$AH$22))+(((((E52/100)*$AJ$22)*$AN$22)*$AH$22)*Calculator!$G$2)-((((E52/100)*$AJ$22)*$AN$22)*$AH$22)+((((E52/100)*$AJ$23)*$AH$23)),IF(Calculator!$O$6="SINGLESPECTRUM",SUM((((E52/100)*$AJ$22)*$AH$22))+(((((E52/100)*$AJ$22)*$AN$22)*$AH$22)*Calculator!$G$4)-((((E52/100)*$AJ$22)*$AN$22)*$AH$22)+((((E52/100)*$AJ$23)*$AH$23)),IF(Calculator!$O$6="SINGLEHOMESTEAD",SUM((((E52/100)*$AJ$22)*$AH$22))+(((((E52/100)*$AJ$22)*$AN$22)*$AH$22)*Calculator!$G$3)-((((E52/100)*$AJ$22)*$AN$22)*$AH$22)+((((E52/100)*$AJ$23)*$AH$23)),IF(Calculator!$O$6="SINGLEBAND A",SUM((((E52/100)*$AJ$22)*$AH$22))+(((((E52/100)*$AJ$22)*$AN$22)*$AH$22)*Calculator!$G$5)-((((E52/100)*$AJ$22)*$AN$22)*$AH$22)+((((E52/100)*$AJ$23)*$AH$23)),IF(Calculator!$O$6="SINGLEBAND B",SUM((((E52/100)*$AJ$22)*$AH$22))+(((((E52/100)*$AJ$22)*$AN$22)*$AH$22)*Calculator!$G$6)-((((E52/100)*$AJ$22)*$AN$22)*$AH$22)+((((E52/100)*$AJ$23)*$AH$23)),IF(Calculator!$O$6="SINGLEBAND C",SUM((((E52/100)*$AJ$22)*$AH$22))+(((((E52/100)*$AJ$22)*$AN$22)*$AH$22)*Calculator!$G$7)-((((E52/100)*$AJ$22)*$AN$22)*$AH$22)+((((E52/100)*$AJ$23)*$AH$23)),IF(Calculator!$O$6="SINGLEBAND D",SUM((((E52/100)*$AJ$22)*$AH$22))+(((((E52/100)*$AJ$22)*$AN$22)*$AH$22)*Calculator!$G$8)-((((E52/100)*$AJ$22)*$AN$22)*$AH$22)+((((E52/100)*$AJ$23)*$AH$23)),IF(Calculator!$O$6="SINGLEURBANE",SUM((((E52/100)*$AJ$22)*$AH$22))+(((((E52/100)*$AJ$22)*$AN$22)*$AH$22)*Calculator!$G$9)-((((E52/100)*$AJ$22)*$AN$22)*$AH$22)+((((E52/100)*$AJ$23)*$AH$23)),IF(Calculator!$O$6="SINGLESILVERANOD",SUM((((E52/100)*$AJ$22)*$AH$22))+(((((E52/100)*$AJ$22)*$AN$22)*$AH$22)*Calculator!$G$10)-((((E52/100)*$AJ$22)*$AN$22)*$AH$22)+((((E52/100)*$AJ$23)*$AH$23)),IF(Calculator!$O$6="SINGLEANOD",SUM((((E52/100)*$AJ$22)*$AH$22))+(((((E52/100)*$AJ$22)*$AN$22)*$AH$22)*Calculator!$G$11)-((((E52/100)*$AJ$22)*$AN$22)*$AH$22)+((((E52/100)*$AJ$23)*$AH$23)),IF(Calculator!$O$6="DUALBASE",SUM((((E52/100)*$AJ$22)*$AH$22))+(((((E52/100)*$AJ$22)*$AN$22)*$AH$22)*Calculator!$G$12)-((((E52/100)*$AJ$22)*$AN$22)*$AH$22)+((((E52/100)*$AJ$23)*$AH$23)),IF(Calculator!$O$6="DUALELEMENTS",SUM((((E52/100)*$AJ$22)*$AH$22))+(((((E52/100)*$AJ$22)*$AN$22)*$AH$22)*Calculator!$G$13)-((((E52/100)*$AJ$22)*$AN$22)*$AH$22)+((((E52/100)*$AJ$23)*$AH$23)),IF(Calculator!$O$6="DUALSPECTRUM",SUM((((E52/100)*$AJ$22)*$AH$22))+(((((E52/100)*$AJ$22)*$AN$22)*$AH$22)*Calculator!$G$15)-((((E52/100)*$AJ$22)*$AN$22)*$AH$22)+((((E52/100)*$AJ$23)*$AH$23)),IF(Calculator!$O$6="DUALHOMESTEAD",SUM((((E52/100)*$AJ$22)*$AH$22))+(((((E52/100)*$AJ$22)*$AN$22)*$AH$22)*Calculator!$G$14)-((((E52/100)*$AJ$22)*$AN$22)*$AH$22)+((((E52/100)*$AJ$23)*$AH$23)),IF(Calculator!$O$6="DUALBAND A",SUM((((E52/100)*$AJ$22)*$AH$22))+(((((E52/100)*$AJ$22)*$AN$22)*$AH$22)*Calculator!$G$16)-((((E52/100)*$AJ$22)*$AN$22)*$AH$22)+((((E52/100)*$AJ$23)*$AH$23)),IF(Calculator!$O$6="DUALBAND B",SUM((((E52/100)*$AJ$22)*$AH$22))+(((((E52/100)*$AJ$22)*$AN$22)*$AH$22)*Calculator!$G$17)-((((E52/100)*$AJ$22)*$AN$22)*$AH$22)+((((E52/100)*$AJ$23)*$AH$23)),IF(Calculator!$O$6="DUALBAND C",SUM((((E52/100)*$AJ$22)*$AH$22))+(((((E52/100)*$AJ$22)*$AN$22)*$AH$22)*Calculator!$G$18)-((((E52/100)*$AJ$22)*$AN$22)*$AH$22)+((((E52/100)*$AJ$23)*$AH$23)),IF(Calculator!$O$6="DUALBAND D",SUM((((E52/100)*$AJ$22)*$AH$22))+(((((E52/100)*$AJ$22)*$AN$22)*$AH$22)*Calculator!$G$19)-((((E52/100)*$AJ$22)*$AN$22)*$AH$22)+((((E52/100)*$AJ$23)*$AH$23)),IF(Calculator!$O$6="DUALURBANE",SUM((((E52/100)*$AJ$22)*$AH$22))+(((((E52/100)*$AJ$22)*$AN$22)*$AH$22)*Calculator!$G$20)-((((E52/100)*$AJ$22)*$AN$22)*$AH$22)+((((E52/100)*$AJ$23)*$AH$23)),IF(Calculator!$O$6="DUALSILVERANOD",SUM((((E52/100)*$AJ$22)*$AH$22))+(((((E52/100)*$AJ$22)*$AN$22)*$AH$22)*Calculator!$G$21)-((((E52/100)*$AJ$22)*$AN$22)*$AH$22)+((((E52/100)*$AJ$23)*$AH$23)),IF(Calculator!$O$6="DUALANOD",SUM((((E52/100)*$AJ$22)*$AH$22))+(((((E52/100)*$AJ$22)*$AN$22)*$AH$22)*Calculator!$G$22)-((((E52/100)*$AJ$22)*$AN$22)*$AH$22)+((((E52/100)*$AJ$23)*$AH$23))))))))))))))))))))))))</f>
        <v>1186.3437405273435</v>
      </c>
      <c r="U52" s="2">
        <f>IF(Calculator!$O$6="SINGLEBASE",SUM((((F52/100)*$AJ$22)*$AH$22))+((((F52/100)*$AJ$23)*$AH$23)),IF(Calculator!$O$6="SINGLEELEMENTS",SUM((((F52/100)*$AJ$22)*$AH$22))+(((((F52/100)*$AJ$22)*$AN$22)*$AH$22)*Calculator!$G$2)-((((F52/100)*$AJ$22)*$AN$22)*$AH$22)+((((F52/100)*$AJ$23)*$AH$23)),IF(Calculator!$O$6="SINGLESPECTRUM",SUM((((F52/100)*$AJ$22)*$AH$22))+(((((F52/100)*$AJ$22)*$AN$22)*$AH$22)*Calculator!$G$4)-((((F52/100)*$AJ$22)*$AN$22)*$AH$22)+((((F52/100)*$AJ$23)*$AH$23)),IF(Calculator!$O$6="SINGLEHOMESTEAD",SUM((((F52/100)*$AJ$22)*$AH$22))+(((((F52/100)*$AJ$22)*$AN$22)*$AH$22)*Calculator!$G$3)-((((F52/100)*$AJ$22)*$AN$22)*$AH$22)+((((F52/100)*$AJ$23)*$AH$23)),IF(Calculator!$O$6="SINGLEBAND A",SUM((((F52/100)*$AJ$22)*$AH$22))+(((((F52/100)*$AJ$22)*$AN$22)*$AH$22)*Calculator!$G$5)-((((F52/100)*$AJ$22)*$AN$22)*$AH$22)+((((F52/100)*$AJ$23)*$AH$23)),IF(Calculator!$O$6="SINGLEBAND B",SUM((((F52/100)*$AJ$22)*$AH$22))+(((((F52/100)*$AJ$22)*$AN$22)*$AH$22)*Calculator!$G$6)-((((F52/100)*$AJ$22)*$AN$22)*$AH$22)+((((F52/100)*$AJ$23)*$AH$23)),IF(Calculator!$O$6="SINGLEBAND C",SUM((((F52/100)*$AJ$22)*$AH$22))+(((((F52/100)*$AJ$22)*$AN$22)*$AH$22)*Calculator!$G$7)-((((F52/100)*$AJ$22)*$AN$22)*$AH$22)+((((F52/100)*$AJ$23)*$AH$23)),IF(Calculator!$O$6="SINGLEBAND D",SUM((((F52/100)*$AJ$22)*$AH$22))+(((((F52/100)*$AJ$22)*$AN$22)*$AH$22)*Calculator!$G$8)-((((F52/100)*$AJ$22)*$AN$22)*$AH$22)+((((F52/100)*$AJ$23)*$AH$23)),IF(Calculator!$O$6="SINGLEURBANE",SUM((((F52/100)*$AJ$22)*$AH$22))+(((((F52/100)*$AJ$22)*$AN$22)*$AH$22)*Calculator!$G$9)-((((F52/100)*$AJ$22)*$AN$22)*$AH$22)+((((F52/100)*$AJ$23)*$AH$23)),IF(Calculator!$O$6="SINGLESILVERANOD",SUM((((F52/100)*$AJ$22)*$AH$22))+(((((F52/100)*$AJ$22)*$AN$22)*$AH$22)*Calculator!$G$10)-((((F52/100)*$AJ$22)*$AN$22)*$AH$22)+((((F52/100)*$AJ$23)*$AH$23)),IF(Calculator!$O$6="SINGLEANOD",SUM((((F52/100)*$AJ$22)*$AH$22))+(((((F52/100)*$AJ$22)*$AN$22)*$AH$22)*Calculator!$G$11)-((((F52/100)*$AJ$22)*$AN$22)*$AH$22)+((((F52/100)*$AJ$23)*$AH$23)),IF(Calculator!$O$6="DUALBASE",SUM((((F52/100)*$AJ$22)*$AH$22))+(((((F52/100)*$AJ$22)*$AN$22)*$AH$22)*Calculator!$G$12)-((((F52/100)*$AJ$22)*$AN$22)*$AH$22)+((((F52/100)*$AJ$23)*$AH$23)),IF(Calculator!$O$6="DUALELEMENTS",SUM((((F52/100)*$AJ$22)*$AH$22))+(((((F52/100)*$AJ$22)*$AN$22)*$AH$22)*Calculator!$G$13)-((((F52/100)*$AJ$22)*$AN$22)*$AH$22)+((((F52/100)*$AJ$23)*$AH$23)),IF(Calculator!$O$6="DUALSPECTRUM",SUM((((F52/100)*$AJ$22)*$AH$22))+(((((F52/100)*$AJ$22)*$AN$22)*$AH$22)*Calculator!$G$15)-((((F52/100)*$AJ$22)*$AN$22)*$AH$22)+((((F52/100)*$AJ$23)*$AH$23)),IF(Calculator!$O$6="DUALHOMESTEAD",SUM((((F52/100)*$AJ$22)*$AH$22))+(((((F52/100)*$AJ$22)*$AN$22)*$AH$22)*Calculator!$G$14)-((((F52/100)*$AJ$22)*$AN$22)*$AH$22)+((((F52/100)*$AJ$23)*$AH$23)),IF(Calculator!$O$6="DUALBAND A",SUM((((F52/100)*$AJ$22)*$AH$22))+(((((F52/100)*$AJ$22)*$AN$22)*$AH$22)*Calculator!$G$16)-((((F52/100)*$AJ$22)*$AN$22)*$AH$22)+((((F52/100)*$AJ$23)*$AH$23)),IF(Calculator!$O$6="DUALBAND B",SUM((((F52/100)*$AJ$22)*$AH$22))+(((((F52/100)*$AJ$22)*$AN$22)*$AH$22)*Calculator!$G$17)-((((F52/100)*$AJ$22)*$AN$22)*$AH$22)+((((F52/100)*$AJ$23)*$AH$23)),IF(Calculator!$O$6="DUALBAND C",SUM((((F52/100)*$AJ$22)*$AH$22))+(((((F52/100)*$AJ$22)*$AN$22)*$AH$22)*Calculator!$G$18)-((((F52/100)*$AJ$22)*$AN$22)*$AH$22)+((((F52/100)*$AJ$23)*$AH$23)),IF(Calculator!$O$6="DUALBAND D",SUM((((F52/100)*$AJ$22)*$AH$22))+(((((F52/100)*$AJ$22)*$AN$22)*$AH$22)*Calculator!$G$19)-((((F52/100)*$AJ$22)*$AN$22)*$AH$22)+((((F52/100)*$AJ$23)*$AH$23)),IF(Calculator!$O$6="DUALURBANE",SUM((((F52/100)*$AJ$22)*$AH$22))+(((((F52/100)*$AJ$22)*$AN$22)*$AH$22)*Calculator!$G$20)-((((F52/100)*$AJ$22)*$AN$22)*$AH$22)+((((F52/100)*$AJ$23)*$AH$23)),IF(Calculator!$O$6="DUALSILVERANOD",SUM((((F52/100)*$AJ$22)*$AH$22))+(((((F52/100)*$AJ$22)*$AN$22)*$AH$22)*Calculator!$G$21)-((((F52/100)*$AJ$22)*$AN$22)*$AH$22)+((((F52/100)*$AJ$23)*$AH$23)),IF(Calculator!$O$6="DUALANOD",SUM((((F52/100)*$AJ$22)*$AH$22))+(((((F52/100)*$AJ$22)*$AN$22)*$AH$22)*Calculator!$G$22)-((((F52/100)*$AJ$22)*$AN$22)*$AH$22)+((((F52/100)*$AJ$23)*$AH$23))))))))))))))))))))))))</f>
        <v>1195.9282172363278</v>
      </c>
      <c r="V52" s="2">
        <f>IF(Calculator!$O$6="SINGLEBASE",SUM((((G52/100)*$AJ$22)*$AH$22))+((((G52/100)*$AJ$23)*$AH$23)),IF(Calculator!$O$6="SINGLEELEMENTS",SUM((((G52/100)*$AJ$22)*$AH$22))+(((((G52/100)*$AJ$22)*$AN$22)*$AH$22)*Calculator!$G$2)-((((G52/100)*$AJ$22)*$AN$22)*$AH$22)+((((G52/100)*$AJ$23)*$AH$23)),IF(Calculator!$O$6="SINGLESPECTRUM",SUM((((G52/100)*$AJ$22)*$AH$22))+(((((G52/100)*$AJ$22)*$AN$22)*$AH$22)*Calculator!$G$4)-((((G52/100)*$AJ$22)*$AN$22)*$AH$22)+((((G52/100)*$AJ$23)*$AH$23)),IF(Calculator!$O$6="SINGLEHOMESTEAD",SUM((((G52/100)*$AJ$22)*$AH$22))+(((((G52/100)*$AJ$22)*$AN$22)*$AH$22)*Calculator!$G$3)-((((G52/100)*$AJ$22)*$AN$22)*$AH$22)+((((G52/100)*$AJ$23)*$AH$23)),IF(Calculator!$O$6="SINGLEBAND A",SUM((((G52/100)*$AJ$22)*$AH$22))+(((((G52/100)*$AJ$22)*$AN$22)*$AH$22)*Calculator!$G$5)-((((G52/100)*$AJ$22)*$AN$22)*$AH$22)+((((G52/100)*$AJ$23)*$AH$23)),IF(Calculator!$O$6="SINGLEBAND B",SUM((((G52/100)*$AJ$22)*$AH$22))+(((((G52/100)*$AJ$22)*$AN$22)*$AH$22)*Calculator!$G$6)-((((G52/100)*$AJ$22)*$AN$22)*$AH$22)+((((G52/100)*$AJ$23)*$AH$23)),IF(Calculator!$O$6="SINGLEBAND C",SUM((((G52/100)*$AJ$22)*$AH$22))+(((((G52/100)*$AJ$22)*$AN$22)*$AH$22)*Calculator!$G$7)-((((G52/100)*$AJ$22)*$AN$22)*$AH$22)+((((G52/100)*$AJ$23)*$AH$23)),IF(Calculator!$O$6="SINGLEBAND D",SUM((((G52/100)*$AJ$22)*$AH$22))+(((((G52/100)*$AJ$22)*$AN$22)*$AH$22)*Calculator!$G$8)-((((G52/100)*$AJ$22)*$AN$22)*$AH$22)+((((G52/100)*$AJ$23)*$AH$23)),IF(Calculator!$O$6="SINGLEURBANE",SUM((((G52/100)*$AJ$22)*$AH$22))+(((((G52/100)*$AJ$22)*$AN$22)*$AH$22)*Calculator!$G$9)-((((G52/100)*$AJ$22)*$AN$22)*$AH$22)+((((G52/100)*$AJ$23)*$AH$23)),IF(Calculator!$O$6="SINGLESILVERANOD",SUM((((G52/100)*$AJ$22)*$AH$22))+(((((G52/100)*$AJ$22)*$AN$22)*$AH$22)*Calculator!$G$10)-((((G52/100)*$AJ$22)*$AN$22)*$AH$22)+((((G52/100)*$AJ$23)*$AH$23)),IF(Calculator!$O$6="SINGLEANOD",SUM((((G52/100)*$AJ$22)*$AH$22))+(((((G52/100)*$AJ$22)*$AN$22)*$AH$22)*Calculator!$G$11)-((((G52/100)*$AJ$22)*$AN$22)*$AH$22)+((((G52/100)*$AJ$23)*$AH$23)),IF(Calculator!$O$6="DUALBASE",SUM((((G52/100)*$AJ$22)*$AH$22))+(((((G52/100)*$AJ$22)*$AN$22)*$AH$22)*Calculator!$G$12)-((((G52/100)*$AJ$22)*$AN$22)*$AH$22)+((((G52/100)*$AJ$23)*$AH$23)),IF(Calculator!$O$6="DUALELEMENTS",SUM((((G52/100)*$AJ$22)*$AH$22))+(((((G52/100)*$AJ$22)*$AN$22)*$AH$22)*Calculator!$G$13)-((((G52/100)*$AJ$22)*$AN$22)*$AH$22)+((((G52/100)*$AJ$23)*$AH$23)),IF(Calculator!$O$6="DUALSPECTRUM",SUM((((G52/100)*$AJ$22)*$AH$22))+(((((G52/100)*$AJ$22)*$AN$22)*$AH$22)*Calculator!$G$15)-((((G52/100)*$AJ$22)*$AN$22)*$AH$22)+((((G52/100)*$AJ$23)*$AH$23)),IF(Calculator!$O$6="DUALHOMESTEAD",SUM((((G52/100)*$AJ$22)*$AH$22))+(((((G52/100)*$AJ$22)*$AN$22)*$AH$22)*Calculator!$G$14)-((((G52/100)*$AJ$22)*$AN$22)*$AH$22)+((((G52/100)*$AJ$23)*$AH$23)),IF(Calculator!$O$6="DUALBAND A",SUM((((G52/100)*$AJ$22)*$AH$22))+(((((G52/100)*$AJ$22)*$AN$22)*$AH$22)*Calculator!$G$16)-((((G52/100)*$AJ$22)*$AN$22)*$AH$22)+((((G52/100)*$AJ$23)*$AH$23)),IF(Calculator!$O$6="DUALBAND B",SUM((((G52/100)*$AJ$22)*$AH$22))+(((((G52/100)*$AJ$22)*$AN$22)*$AH$22)*Calculator!$G$17)-((((G52/100)*$AJ$22)*$AN$22)*$AH$22)+((((G52/100)*$AJ$23)*$AH$23)),IF(Calculator!$O$6="DUALBAND C",SUM((((G52/100)*$AJ$22)*$AH$22))+(((((G52/100)*$AJ$22)*$AN$22)*$AH$22)*Calculator!$G$18)-((((G52/100)*$AJ$22)*$AN$22)*$AH$22)+((((G52/100)*$AJ$23)*$AH$23)),IF(Calculator!$O$6="DUALBAND D",SUM((((G52/100)*$AJ$22)*$AH$22))+(((((G52/100)*$AJ$22)*$AN$22)*$AH$22)*Calculator!$G$19)-((((G52/100)*$AJ$22)*$AN$22)*$AH$22)+((((G52/100)*$AJ$23)*$AH$23)),IF(Calculator!$O$6="DUALURBANE",SUM((((G52/100)*$AJ$22)*$AH$22))+(((((G52/100)*$AJ$22)*$AN$22)*$AH$22)*Calculator!$G$20)-((((G52/100)*$AJ$22)*$AN$22)*$AH$22)+((((G52/100)*$AJ$23)*$AH$23)),IF(Calculator!$O$6="DUALSILVERANOD",SUM((((G52/100)*$AJ$22)*$AH$22))+(((((G52/100)*$AJ$22)*$AN$22)*$AH$22)*Calculator!$G$21)-((((G52/100)*$AJ$22)*$AN$22)*$AH$22)+((((G52/100)*$AJ$23)*$AH$23)),IF(Calculator!$O$6="DUALANOD",SUM((((G52/100)*$AJ$22)*$AH$22))+(((((G52/100)*$AJ$22)*$AN$22)*$AH$22)*Calculator!$G$22)-((((G52/100)*$AJ$22)*$AN$22)*$AH$22)+((((G52/100)*$AJ$23)*$AH$23))))))))))))))))))))))))</f>
        <v>1204.9813155273434</v>
      </c>
      <c r="W52" s="2">
        <f>IF(Calculator!$O$6="SINGLEBASE",SUM((((H52/100)*$AJ$22)*$AH$22))+((((H52/100)*$AJ$23)*$AH$23)),IF(Calculator!$O$6="SINGLEELEMENTS",SUM((((H52/100)*$AJ$22)*$AH$22))+(((((H52/100)*$AJ$22)*$AN$22)*$AH$22)*Calculator!$G$2)-((((H52/100)*$AJ$22)*$AN$22)*$AH$22)+((((H52/100)*$AJ$23)*$AH$23)),IF(Calculator!$O$6="SINGLESPECTRUM",SUM((((H52/100)*$AJ$22)*$AH$22))+(((((H52/100)*$AJ$22)*$AN$22)*$AH$22)*Calculator!$G$4)-((((H52/100)*$AJ$22)*$AN$22)*$AH$22)+((((H52/100)*$AJ$23)*$AH$23)),IF(Calculator!$O$6="SINGLEHOMESTEAD",SUM((((H52/100)*$AJ$22)*$AH$22))+(((((H52/100)*$AJ$22)*$AN$22)*$AH$22)*Calculator!$G$3)-((((H52/100)*$AJ$22)*$AN$22)*$AH$22)+((((H52/100)*$AJ$23)*$AH$23)),IF(Calculator!$O$6="SINGLEBAND A",SUM((((H52/100)*$AJ$22)*$AH$22))+(((((H52/100)*$AJ$22)*$AN$22)*$AH$22)*Calculator!$G$5)-((((H52/100)*$AJ$22)*$AN$22)*$AH$22)+((((H52/100)*$AJ$23)*$AH$23)),IF(Calculator!$O$6="SINGLEBAND B",SUM((((H52/100)*$AJ$22)*$AH$22))+(((((H52/100)*$AJ$22)*$AN$22)*$AH$22)*Calculator!$G$6)-((((H52/100)*$AJ$22)*$AN$22)*$AH$22)+((((H52/100)*$AJ$23)*$AH$23)),IF(Calculator!$O$6="SINGLEBAND C",SUM((((H52/100)*$AJ$22)*$AH$22))+(((((H52/100)*$AJ$22)*$AN$22)*$AH$22)*Calculator!$G$7)-((((H52/100)*$AJ$22)*$AN$22)*$AH$22)+((((H52/100)*$AJ$23)*$AH$23)),IF(Calculator!$O$6="SINGLEBAND D",SUM((((H52/100)*$AJ$22)*$AH$22))+(((((H52/100)*$AJ$22)*$AN$22)*$AH$22)*Calculator!$G$8)-((((H52/100)*$AJ$22)*$AN$22)*$AH$22)+((((H52/100)*$AJ$23)*$AH$23)),IF(Calculator!$O$6="SINGLEURBANE",SUM((((H52/100)*$AJ$22)*$AH$22))+(((((H52/100)*$AJ$22)*$AN$22)*$AH$22)*Calculator!$G$9)-((((H52/100)*$AJ$22)*$AN$22)*$AH$22)+((((H52/100)*$AJ$23)*$AH$23)),IF(Calculator!$O$6="SINGLESILVERANOD",SUM((((H52/100)*$AJ$22)*$AH$22))+(((((H52/100)*$AJ$22)*$AN$22)*$AH$22)*Calculator!$G$10)-((((H52/100)*$AJ$22)*$AN$22)*$AH$22)+((((H52/100)*$AJ$23)*$AH$23)),IF(Calculator!$O$6="SINGLEANOD",SUM((((H52/100)*$AJ$22)*$AH$22))+(((((H52/100)*$AJ$22)*$AN$22)*$AH$22)*Calculator!$G$11)-((((H52/100)*$AJ$22)*$AN$22)*$AH$22)+((((H52/100)*$AJ$23)*$AH$23)),IF(Calculator!$O$6="DUALBASE",SUM((((H52/100)*$AJ$22)*$AH$22))+(((((H52/100)*$AJ$22)*$AN$22)*$AH$22)*Calculator!$G$12)-((((H52/100)*$AJ$22)*$AN$22)*$AH$22)+((((H52/100)*$AJ$23)*$AH$23)),IF(Calculator!$O$6="DUALELEMENTS",SUM((((H52/100)*$AJ$22)*$AH$22))+(((((H52/100)*$AJ$22)*$AN$22)*$AH$22)*Calculator!$G$13)-((((H52/100)*$AJ$22)*$AN$22)*$AH$22)+((((H52/100)*$AJ$23)*$AH$23)),IF(Calculator!$O$6="DUALSPECTRUM",SUM((((H52/100)*$AJ$22)*$AH$22))+(((((H52/100)*$AJ$22)*$AN$22)*$AH$22)*Calculator!$G$15)-((((H52/100)*$AJ$22)*$AN$22)*$AH$22)+((((H52/100)*$AJ$23)*$AH$23)),IF(Calculator!$O$6="DUALHOMESTEAD",SUM((((H52/100)*$AJ$22)*$AH$22))+(((((H52/100)*$AJ$22)*$AN$22)*$AH$22)*Calculator!$G$14)-((((H52/100)*$AJ$22)*$AN$22)*$AH$22)+((((H52/100)*$AJ$23)*$AH$23)),IF(Calculator!$O$6="DUALBAND A",SUM((((H52/100)*$AJ$22)*$AH$22))+(((((H52/100)*$AJ$22)*$AN$22)*$AH$22)*Calculator!$G$16)-((((H52/100)*$AJ$22)*$AN$22)*$AH$22)+((((H52/100)*$AJ$23)*$AH$23)),IF(Calculator!$O$6="DUALBAND B",SUM((((H52/100)*$AJ$22)*$AH$22))+(((((H52/100)*$AJ$22)*$AN$22)*$AH$22)*Calculator!$G$17)-((((H52/100)*$AJ$22)*$AN$22)*$AH$22)+((((H52/100)*$AJ$23)*$AH$23)),IF(Calculator!$O$6="DUALBAND C",SUM((((H52/100)*$AJ$22)*$AH$22))+(((((H52/100)*$AJ$22)*$AN$22)*$AH$22)*Calculator!$G$18)-((((H52/100)*$AJ$22)*$AN$22)*$AH$22)+((((H52/100)*$AJ$23)*$AH$23)),IF(Calculator!$O$6="DUALBAND D",SUM((((H52/100)*$AJ$22)*$AH$22))+(((((H52/100)*$AJ$22)*$AN$22)*$AH$22)*Calculator!$G$19)-((((H52/100)*$AJ$22)*$AN$22)*$AH$22)+((((H52/100)*$AJ$23)*$AH$23)),IF(Calculator!$O$6="DUALURBANE",SUM((((H52/100)*$AJ$22)*$AH$22))+(((((H52/100)*$AJ$22)*$AN$22)*$AH$22)*Calculator!$G$20)-((((H52/100)*$AJ$22)*$AN$22)*$AH$22)+((((H52/100)*$AJ$23)*$AH$23)),IF(Calculator!$O$6="DUALSILVERANOD",SUM((((H52/100)*$AJ$22)*$AH$22))+(((((H52/100)*$AJ$22)*$AN$22)*$AH$22)*Calculator!$G$21)-((((H52/100)*$AJ$22)*$AN$22)*$AH$22)+((((H52/100)*$AJ$23)*$AH$23)),IF(Calculator!$O$6="DUALANOD",SUM((((H52/100)*$AJ$22)*$AH$22))+(((((H52/100)*$AJ$22)*$AN$22)*$AH$22)*Calculator!$G$22)-((((H52/100)*$AJ$22)*$AN$22)*$AH$22)+((((H52/100)*$AJ$23)*$AH$23))))))))))))))))))))))))</f>
        <v>1213.9188285522459</v>
      </c>
      <c r="X52" s="2">
        <f>IF(Calculator!$O$6="SINGLEBASE",SUM((((I52/100)*$AJ$22)*$AH$22))+((((I52/100)*$AJ$23)*$AH$23)),IF(Calculator!$O$6="SINGLEELEMENTS",SUM((((I52/100)*$AJ$22)*$AH$22))+(((((I52/100)*$AJ$22)*$AN$22)*$AH$22)*Calculator!$G$2)-((((I52/100)*$AJ$22)*$AN$22)*$AH$22)+((((I52/100)*$AJ$23)*$AH$23)),IF(Calculator!$O$6="SINGLESPECTRUM",SUM((((I52/100)*$AJ$22)*$AH$22))+(((((I52/100)*$AJ$22)*$AN$22)*$AH$22)*Calculator!$G$4)-((((I52/100)*$AJ$22)*$AN$22)*$AH$22)+((((I52/100)*$AJ$23)*$AH$23)),IF(Calculator!$O$6="SINGLEHOMESTEAD",SUM((((I52/100)*$AJ$22)*$AH$22))+(((((I52/100)*$AJ$22)*$AN$22)*$AH$22)*Calculator!$G$3)-((((I52/100)*$AJ$22)*$AN$22)*$AH$22)+((((I52/100)*$AJ$23)*$AH$23)),IF(Calculator!$O$6="SINGLEBAND A",SUM((((I52/100)*$AJ$22)*$AH$22))+(((((I52/100)*$AJ$22)*$AN$22)*$AH$22)*Calculator!$G$5)-((((I52/100)*$AJ$22)*$AN$22)*$AH$22)+((((I52/100)*$AJ$23)*$AH$23)),IF(Calculator!$O$6="SINGLEBAND B",SUM((((I52/100)*$AJ$22)*$AH$22))+(((((I52/100)*$AJ$22)*$AN$22)*$AH$22)*Calculator!$G$6)-((((I52/100)*$AJ$22)*$AN$22)*$AH$22)+((((I52/100)*$AJ$23)*$AH$23)),IF(Calculator!$O$6="SINGLEBAND C",SUM((((I52/100)*$AJ$22)*$AH$22))+(((((I52/100)*$AJ$22)*$AN$22)*$AH$22)*Calculator!$G$7)-((((I52/100)*$AJ$22)*$AN$22)*$AH$22)+((((I52/100)*$AJ$23)*$AH$23)),IF(Calculator!$O$6="SINGLEBAND D",SUM((((I52/100)*$AJ$22)*$AH$22))+(((((I52/100)*$AJ$22)*$AN$22)*$AH$22)*Calculator!$G$8)-((((I52/100)*$AJ$22)*$AN$22)*$AH$22)+((((I52/100)*$AJ$23)*$AH$23)),IF(Calculator!$O$6="SINGLEURBANE",SUM((((I52/100)*$AJ$22)*$AH$22))+(((((I52/100)*$AJ$22)*$AN$22)*$AH$22)*Calculator!$G$9)-((((I52/100)*$AJ$22)*$AN$22)*$AH$22)+((((I52/100)*$AJ$23)*$AH$23)),IF(Calculator!$O$6="SINGLESILVERANOD",SUM((((I52/100)*$AJ$22)*$AH$22))+(((((I52/100)*$AJ$22)*$AN$22)*$AH$22)*Calculator!$G$10)-((((I52/100)*$AJ$22)*$AN$22)*$AH$22)+((((I52/100)*$AJ$23)*$AH$23)),IF(Calculator!$O$6="SINGLEANOD",SUM((((I52/100)*$AJ$22)*$AH$22))+(((((I52/100)*$AJ$22)*$AN$22)*$AH$22)*Calculator!$G$11)-((((I52/100)*$AJ$22)*$AN$22)*$AH$22)+((((I52/100)*$AJ$23)*$AH$23)),IF(Calculator!$O$6="DUALBASE",SUM((((I52/100)*$AJ$22)*$AH$22))+(((((I52/100)*$AJ$22)*$AN$22)*$AH$22)*Calculator!$G$12)-((((I52/100)*$AJ$22)*$AN$22)*$AH$22)+((((I52/100)*$AJ$23)*$AH$23)),IF(Calculator!$O$6="DUALELEMENTS",SUM((((I52/100)*$AJ$22)*$AH$22))+(((((I52/100)*$AJ$22)*$AN$22)*$AH$22)*Calculator!$G$13)-((((I52/100)*$AJ$22)*$AN$22)*$AH$22)+((((I52/100)*$AJ$23)*$AH$23)),IF(Calculator!$O$6="DUALSPECTRUM",SUM((((I52/100)*$AJ$22)*$AH$22))+(((((I52/100)*$AJ$22)*$AN$22)*$AH$22)*Calculator!$G$15)-((((I52/100)*$AJ$22)*$AN$22)*$AH$22)+((((I52/100)*$AJ$23)*$AH$23)),IF(Calculator!$O$6="DUALHOMESTEAD",SUM((((I52/100)*$AJ$22)*$AH$22))+(((((I52/100)*$AJ$22)*$AN$22)*$AH$22)*Calculator!$G$14)-((((I52/100)*$AJ$22)*$AN$22)*$AH$22)+((((I52/100)*$AJ$23)*$AH$23)),IF(Calculator!$O$6="DUALBAND A",SUM((((I52/100)*$AJ$22)*$AH$22))+(((((I52/100)*$AJ$22)*$AN$22)*$AH$22)*Calculator!$G$16)-((((I52/100)*$AJ$22)*$AN$22)*$AH$22)+((((I52/100)*$AJ$23)*$AH$23)),IF(Calculator!$O$6="DUALBAND B",SUM((((I52/100)*$AJ$22)*$AH$22))+(((((I52/100)*$AJ$22)*$AN$22)*$AH$22)*Calculator!$G$17)-((((I52/100)*$AJ$22)*$AN$22)*$AH$22)+((((I52/100)*$AJ$23)*$AH$23)),IF(Calculator!$O$6="DUALBAND C",SUM((((I52/100)*$AJ$22)*$AH$22))+(((((I52/100)*$AJ$22)*$AN$22)*$AH$22)*Calculator!$G$18)-((((I52/100)*$AJ$22)*$AN$22)*$AH$22)+((((I52/100)*$AJ$23)*$AH$23)),IF(Calculator!$O$6="DUALBAND D",SUM((((I52/100)*$AJ$22)*$AH$22))+(((((I52/100)*$AJ$22)*$AN$22)*$AH$22)*Calculator!$G$19)-((((I52/100)*$AJ$22)*$AN$22)*$AH$22)+((((I52/100)*$AJ$23)*$AH$23)),IF(Calculator!$O$6="DUALURBANE",SUM((((I52/100)*$AJ$22)*$AH$22))+(((((I52/100)*$AJ$22)*$AN$22)*$AH$22)*Calculator!$G$20)-((((I52/100)*$AJ$22)*$AN$22)*$AH$22)+((((I52/100)*$AJ$23)*$AH$23)),IF(Calculator!$O$6="DUALSILVERANOD",SUM((((I52/100)*$AJ$22)*$AH$22))+(((((I52/100)*$AJ$22)*$AN$22)*$AH$22)*Calculator!$G$21)-((((I52/100)*$AJ$22)*$AN$22)*$AH$22)+((((I52/100)*$AJ$23)*$AH$23)),IF(Calculator!$O$6="DUALANOD",SUM((((I52/100)*$AJ$22)*$AH$22))+(((((I52/100)*$AJ$22)*$AN$22)*$AH$22)*Calculator!$G$22)-((((I52/100)*$AJ$22)*$AN$22)*$AH$22)+((((I52/100)*$AJ$23)*$AH$23))))))))))))))))))))))))</f>
        <v>1223.5074893432616</v>
      </c>
      <c r="Y52" s="2">
        <f>IF(Calculator!$O$6="SINGLEBASE",SUM((((J52/100)*$AJ$22)*$AH$22))+((((J52/100)*$AJ$23)*$AH$23)),IF(Calculator!$O$6="SINGLEELEMENTS",SUM((((J52/100)*$AJ$22)*$AH$22))+(((((J52/100)*$AJ$22)*$AN$22)*$AH$22)*Calculator!$G$2)-((((J52/100)*$AJ$22)*$AN$22)*$AH$22)+((((J52/100)*$AJ$23)*$AH$23)),IF(Calculator!$O$6="SINGLESPECTRUM",SUM((((J52/100)*$AJ$22)*$AH$22))+(((((J52/100)*$AJ$22)*$AN$22)*$AH$22)*Calculator!$G$4)-((((J52/100)*$AJ$22)*$AN$22)*$AH$22)+((((J52/100)*$AJ$23)*$AH$23)),IF(Calculator!$O$6="SINGLEHOMESTEAD",SUM((((J52/100)*$AJ$22)*$AH$22))+(((((J52/100)*$AJ$22)*$AN$22)*$AH$22)*Calculator!$G$3)-((((J52/100)*$AJ$22)*$AN$22)*$AH$22)+((((J52/100)*$AJ$23)*$AH$23)),IF(Calculator!$O$6="SINGLEBAND A",SUM((((J52/100)*$AJ$22)*$AH$22))+(((((J52/100)*$AJ$22)*$AN$22)*$AH$22)*Calculator!$G$5)-((((J52/100)*$AJ$22)*$AN$22)*$AH$22)+((((J52/100)*$AJ$23)*$AH$23)),IF(Calculator!$O$6="SINGLEBAND B",SUM((((J52/100)*$AJ$22)*$AH$22))+(((((J52/100)*$AJ$22)*$AN$22)*$AH$22)*Calculator!$G$6)-((((J52/100)*$AJ$22)*$AN$22)*$AH$22)+((((J52/100)*$AJ$23)*$AH$23)),IF(Calculator!$O$6="SINGLEBAND C",SUM((((J52/100)*$AJ$22)*$AH$22))+(((((J52/100)*$AJ$22)*$AN$22)*$AH$22)*Calculator!$G$7)-((((J52/100)*$AJ$22)*$AN$22)*$AH$22)+((((J52/100)*$AJ$23)*$AH$23)),IF(Calculator!$O$6="SINGLEBAND D",SUM((((J52/100)*$AJ$22)*$AH$22))+(((((J52/100)*$AJ$22)*$AN$22)*$AH$22)*Calculator!$G$8)-((((J52/100)*$AJ$22)*$AN$22)*$AH$22)+((((J52/100)*$AJ$23)*$AH$23)),IF(Calculator!$O$6="SINGLEURBANE",SUM((((J52/100)*$AJ$22)*$AH$22))+(((((J52/100)*$AJ$22)*$AN$22)*$AH$22)*Calculator!$G$9)-((((J52/100)*$AJ$22)*$AN$22)*$AH$22)+((((J52/100)*$AJ$23)*$AH$23)),IF(Calculator!$O$6="SINGLESILVERANOD",SUM((((J52/100)*$AJ$22)*$AH$22))+(((((J52/100)*$AJ$22)*$AN$22)*$AH$22)*Calculator!$G$10)-((((J52/100)*$AJ$22)*$AN$22)*$AH$22)+((((J52/100)*$AJ$23)*$AH$23)),IF(Calculator!$O$6="SINGLEANOD",SUM((((J52/100)*$AJ$22)*$AH$22))+(((((J52/100)*$AJ$22)*$AN$22)*$AH$22)*Calculator!$G$11)-((((J52/100)*$AJ$22)*$AN$22)*$AH$22)+((((J52/100)*$AJ$23)*$AH$23)),IF(Calculator!$O$6="DUALBASE",SUM((((J52/100)*$AJ$22)*$AH$22))+(((((J52/100)*$AJ$22)*$AN$22)*$AH$22)*Calculator!$G$12)-((((J52/100)*$AJ$22)*$AN$22)*$AH$22)+((((J52/100)*$AJ$23)*$AH$23)),IF(Calculator!$O$6="DUALELEMENTS",SUM((((J52/100)*$AJ$22)*$AH$22))+(((((J52/100)*$AJ$22)*$AN$22)*$AH$22)*Calculator!$G$13)-((((J52/100)*$AJ$22)*$AN$22)*$AH$22)+((((J52/100)*$AJ$23)*$AH$23)),IF(Calculator!$O$6="DUALSPECTRUM",SUM((((J52/100)*$AJ$22)*$AH$22))+(((((J52/100)*$AJ$22)*$AN$22)*$AH$22)*Calculator!$G$15)-((((J52/100)*$AJ$22)*$AN$22)*$AH$22)+((((J52/100)*$AJ$23)*$AH$23)),IF(Calculator!$O$6="DUALHOMESTEAD",SUM((((J52/100)*$AJ$22)*$AH$22))+(((((J52/100)*$AJ$22)*$AN$22)*$AH$22)*Calculator!$G$14)-((((J52/100)*$AJ$22)*$AN$22)*$AH$22)+((((J52/100)*$AJ$23)*$AH$23)),IF(Calculator!$O$6="DUALBAND A",SUM((((J52/100)*$AJ$22)*$AH$22))+(((((J52/100)*$AJ$22)*$AN$22)*$AH$22)*Calculator!$G$16)-((((J52/100)*$AJ$22)*$AN$22)*$AH$22)+((((J52/100)*$AJ$23)*$AH$23)),IF(Calculator!$O$6="DUALBAND B",SUM((((J52/100)*$AJ$22)*$AH$22))+(((((J52/100)*$AJ$22)*$AN$22)*$AH$22)*Calculator!$G$17)-((((J52/100)*$AJ$22)*$AN$22)*$AH$22)+((((J52/100)*$AJ$23)*$AH$23)),IF(Calculator!$O$6="DUALBAND C",SUM((((J52/100)*$AJ$22)*$AH$22))+(((((J52/100)*$AJ$22)*$AN$22)*$AH$22)*Calculator!$G$18)-((((J52/100)*$AJ$22)*$AN$22)*$AH$22)+((((J52/100)*$AJ$23)*$AH$23)),IF(Calculator!$O$6="DUALBAND D",SUM((((J52/100)*$AJ$22)*$AH$22))+(((((J52/100)*$AJ$22)*$AN$22)*$AH$22)*Calculator!$G$19)-((((J52/100)*$AJ$22)*$AN$22)*$AH$22)+((((J52/100)*$AJ$23)*$AH$23)),IF(Calculator!$O$6="DUALURBANE",SUM((((J52/100)*$AJ$22)*$AH$22))+(((((J52/100)*$AJ$22)*$AN$22)*$AH$22)*Calculator!$G$20)-((((J52/100)*$AJ$22)*$AN$22)*$AH$22)+((((J52/100)*$AJ$23)*$AH$23)),IF(Calculator!$O$6="DUALSILVERANOD",SUM((((J52/100)*$AJ$22)*$AH$22))+(((((J52/100)*$AJ$22)*$AN$22)*$AH$22)*Calculator!$G$21)-((((J52/100)*$AJ$22)*$AN$22)*$AH$22)+((((J52/100)*$AJ$23)*$AH$23)),IF(Calculator!$O$6="DUALANOD",SUM((((J52/100)*$AJ$22)*$AH$22))+(((((J52/100)*$AJ$22)*$AN$22)*$AH$22)*Calculator!$G$22)-((((J52/100)*$AJ$22)*$AN$22)*$AH$22)+((((J52/100)*$AJ$23)*$AH$23))))))))))))))))))))))))</f>
        <v>1232.4450023681638</v>
      </c>
      <c r="Z52" s="2">
        <f>IF(Calculator!$O$6="SINGLEBASE",SUM((((K52/100)*$AJ$22)*$AH$22))+((((K52/100)*$AJ$23)*$AH$23)),IF(Calculator!$O$6="SINGLEELEMENTS",SUM((((K52/100)*$AJ$22)*$AH$22))+(((((K52/100)*$AJ$22)*$AN$22)*$AH$22)*Calculator!$G$2)-((((K52/100)*$AJ$22)*$AN$22)*$AH$22)+((((K52/100)*$AJ$23)*$AH$23)),IF(Calculator!$O$6="SINGLESPECTRUM",SUM((((K52/100)*$AJ$22)*$AH$22))+(((((K52/100)*$AJ$22)*$AN$22)*$AH$22)*Calculator!$G$4)-((((K52/100)*$AJ$22)*$AN$22)*$AH$22)+((((K52/100)*$AJ$23)*$AH$23)),IF(Calculator!$O$6="SINGLEHOMESTEAD",SUM((((K52/100)*$AJ$22)*$AH$22))+(((((K52/100)*$AJ$22)*$AN$22)*$AH$22)*Calculator!$G$3)-((((K52/100)*$AJ$22)*$AN$22)*$AH$22)+((((K52/100)*$AJ$23)*$AH$23)),IF(Calculator!$O$6="SINGLEBAND A",SUM((((K52/100)*$AJ$22)*$AH$22))+(((((K52/100)*$AJ$22)*$AN$22)*$AH$22)*Calculator!$G$5)-((((K52/100)*$AJ$22)*$AN$22)*$AH$22)+((((K52/100)*$AJ$23)*$AH$23)),IF(Calculator!$O$6="SINGLEBAND B",SUM((((K52/100)*$AJ$22)*$AH$22))+(((((K52/100)*$AJ$22)*$AN$22)*$AH$22)*Calculator!$G$6)-((((K52/100)*$AJ$22)*$AN$22)*$AH$22)+((((K52/100)*$AJ$23)*$AH$23)),IF(Calculator!$O$6="SINGLEBAND C",SUM((((K52/100)*$AJ$22)*$AH$22))+(((((K52/100)*$AJ$22)*$AN$22)*$AH$22)*Calculator!$G$7)-((((K52/100)*$AJ$22)*$AN$22)*$AH$22)+((((K52/100)*$AJ$23)*$AH$23)),IF(Calculator!$O$6="SINGLEBAND D",SUM((((K52/100)*$AJ$22)*$AH$22))+(((((K52/100)*$AJ$22)*$AN$22)*$AH$22)*Calculator!$G$8)-((((K52/100)*$AJ$22)*$AN$22)*$AH$22)+((((K52/100)*$AJ$23)*$AH$23)),IF(Calculator!$O$6="SINGLEURBANE",SUM((((K52/100)*$AJ$22)*$AH$22))+(((((K52/100)*$AJ$22)*$AN$22)*$AH$22)*Calculator!$G$9)-((((K52/100)*$AJ$22)*$AN$22)*$AH$22)+((((K52/100)*$AJ$23)*$AH$23)),IF(Calculator!$O$6="SINGLESILVERANOD",SUM((((K52/100)*$AJ$22)*$AH$22))+(((((K52/100)*$AJ$22)*$AN$22)*$AH$22)*Calculator!$G$10)-((((K52/100)*$AJ$22)*$AN$22)*$AH$22)+((((K52/100)*$AJ$23)*$AH$23)),IF(Calculator!$O$6="SINGLEANOD",SUM((((K52/100)*$AJ$22)*$AH$22))+(((((K52/100)*$AJ$22)*$AN$22)*$AH$22)*Calculator!$G$11)-((((K52/100)*$AJ$22)*$AN$22)*$AH$22)+((((K52/100)*$AJ$23)*$AH$23)),IF(Calculator!$O$6="DUALBASE",SUM((((K52/100)*$AJ$22)*$AH$22))+(((((K52/100)*$AJ$22)*$AN$22)*$AH$22)*Calculator!$G$12)-((((K52/100)*$AJ$22)*$AN$22)*$AH$22)+((((K52/100)*$AJ$23)*$AH$23)),IF(Calculator!$O$6="DUALELEMENTS",SUM((((K52/100)*$AJ$22)*$AH$22))+(((((K52/100)*$AJ$22)*$AN$22)*$AH$22)*Calculator!$G$13)-((((K52/100)*$AJ$22)*$AN$22)*$AH$22)+((((K52/100)*$AJ$23)*$AH$23)),IF(Calculator!$O$6="DUALSPECTRUM",SUM((((K52/100)*$AJ$22)*$AH$22))+(((((K52/100)*$AJ$22)*$AN$22)*$AH$22)*Calculator!$G$15)-((((K52/100)*$AJ$22)*$AN$22)*$AH$22)+((((K52/100)*$AJ$23)*$AH$23)),IF(Calculator!$O$6="DUALHOMESTEAD",SUM((((K52/100)*$AJ$22)*$AH$22))+(((((K52/100)*$AJ$22)*$AN$22)*$AH$22)*Calculator!$G$14)-((((K52/100)*$AJ$22)*$AN$22)*$AH$22)+((((K52/100)*$AJ$23)*$AH$23)),IF(Calculator!$O$6="DUALBAND A",SUM((((K52/100)*$AJ$22)*$AH$22))+(((((K52/100)*$AJ$22)*$AN$22)*$AH$22)*Calculator!$G$16)-((((K52/100)*$AJ$22)*$AN$22)*$AH$22)+((((K52/100)*$AJ$23)*$AH$23)),IF(Calculator!$O$6="DUALBAND B",SUM((((K52/100)*$AJ$22)*$AH$22))+(((((K52/100)*$AJ$22)*$AN$22)*$AH$22)*Calculator!$G$17)-((((K52/100)*$AJ$22)*$AN$22)*$AH$22)+((((K52/100)*$AJ$23)*$AH$23)),IF(Calculator!$O$6="DUALBAND C",SUM((((K52/100)*$AJ$22)*$AH$22))+(((((K52/100)*$AJ$22)*$AN$22)*$AH$22)*Calculator!$G$18)-((((K52/100)*$AJ$22)*$AN$22)*$AH$22)+((((K52/100)*$AJ$23)*$AH$23)),IF(Calculator!$O$6="DUALBAND D",SUM((((K52/100)*$AJ$22)*$AH$22))+(((((K52/100)*$AJ$22)*$AN$22)*$AH$22)*Calculator!$G$19)-((((K52/100)*$AJ$22)*$AN$22)*$AH$22)+((((K52/100)*$AJ$23)*$AH$23)),IF(Calculator!$O$6="DUALURBANE",SUM((((K52/100)*$AJ$22)*$AH$22))+(((((K52/100)*$AJ$22)*$AN$22)*$AH$22)*Calculator!$G$20)-((((K52/100)*$AJ$22)*$AN$22)*$AH$22)+((((K52/100)*$AJ$23)*$AH$23)),IF(Calculator!$O$6="DUALSILVERANOD",SUM((((K52/100)*$AJ$22)*$AH$22))+(((((K52/100)*$AJ$22)*$AN$22)*$AH$22)*Calculator!$G$21)-((((K52/100)*$AJ$22)*$AN$22)*$AH$22)+((((K52/100)*$AJ$23)*$AH$23)),IF(Calculator!$O$6="DUALANOD",SUM((((K52/100)*$AJ$22)*$AH$22))+(((((K52/100)*$AJ$22)*$AN$22)*$AH$22)*Calculator!$G$22)-((((K52/100)*$AJ$22)*$AN$22)*$AH$22)+((((K52/100)*$AJ$23)*$AH$23))))))))))))))))))))))))</f>
        <v>1242.0336631591792</v>
      </c>
      <c r="AA52" s="2">
        <f>IF(Calculator!$O$6="SINGLEBASE",SUM((((L52/100)*$AJ$22)*$AH$22))+((((L52/100)*$AJ$23)*$AH$23)),IF(Calculator!$O$6="SINGLEELEMENTS",SUM((((L52/100)*$AJ$22)*$AH$22))+(((((L52/100)*$AJ$22)*$AN$22)*$AH$22)*Calculator!$G$2)-((((L52/100)*$AJ$22)*$AN$22)*$AH$22)+((((L52/100)*$AJ$23)*$AH$23)),IF(Calculator!$O$6="SINGLESPECTRUM",SUM((((L52/100)*$AJ$22)*$AH$22))+(((((L52/100)*$AJ$22)*$AN$22)*$AH$22)*Calculator!$G$4)-((((L52/100)*$AJ$22)*$AN$22)*$AH$22)+((((L52/100)*$AJ$23)*$AH$23)),IF(Calculator!$O$6="SINGLEHOMESTEAD",SUM((((L52/100)*$AJ$22)*$AH$22))+(((((L52/100)*$AJ$22)*$AN$22)*$AH$22)*Calculator!$G$3)-((((L52/100)*$AJ$22)*$AN$22)*$AH$22)+((((L52/100)*$AJ$23)*$AH$23)),IF(Calculator!$O$6="SINGLEBAND A",SUM((((L52/100)*$AJ$22)*$AH$22))+(((((L52/100)*$AJ$22)*$AN$22)*$AH$22)*Calculator!$G$5)-((((L52/100)*$AJ$22)*$AN$22)*$AH$22)+((((L52/100)*$AJ$23)*$AH$23)),IF(Calculator!$O$6="SINGLEBAND B",SUM((((L52/100)*$AJ$22)*$AH$22))+(((((L52/100)*$AJ$22)*$AN$22)*$AH$22)*Calculator!$G$6)-((((L52/100)*$AJ$22)*$AN$22)*$AH$22)+((((L52/100)*$AJ$23)*$AH$23)),IF(Calculator!$O$6="SINGLEBAND C",SUM((((L52/100)*$AJ$22)*$AH$22))+(((((L52/100)*$AJ$22)*$AN$22)*$AH$22)*Calculator!$G$7)-((((L52/100)*$AJ$22)*$AN$22)*$AH$22)+((((L52/100)*$AJ$23)*$AH$23)),IF(Calculator!$O$6="SINGLEBAND D",SUM((((L52/100)*$AJ$22)*$AH$22))+(((((L52/100)*$AJ$22)*$AN$22)*$AH$22)*Calculator!$G$8)-((((L52/100)*$AJ$22)*$AN$22)*$AH$22)+((((L52/100)*$AJ$23)*$AH$23)),IF(Calculator!$O$6="SINGLEURBANE",SUM((((L52/100)*$AJ$22)*$AH$22))+(((((L52/100)*$AJ$22)*$AN$22)*$AH$22)*Calculator!$G$9)-((((L52/100)*$AJ$22)*$AN$22)*$AH$22)+((((L52/100)*$AJ$23)*$AH$23)),IF(Calculator!$O$6="SINGLESILVERANOD",SUM((((L52/100)*$AJ$22)*$AH$22))+(((((L52/100)*$AJ$22)*$AN$22)*$AH$22)*Calculator!$G$10)-((((L52/100)*$AJ$22)*$AN$22)*$AH$22)+((((L52/100)*$AJ$23)*$AH$23)),IF(Calculator!$O$6="SINGLEANOD",SUM((((L52/100)*$AJ$22)*$AH$22))+(((((L52/100)*$AJ$22)*$AN$22)*$AH$22)*Calculator!$G$11)-((((L52/100)*$AJ$22)*$AN$22)*$AH$22)+((((L52/100)*$AJ$23)*$AH$23)),IF(Calculator!$O$6="DUALBASE",SUM((((L52/100)*$AJ$22)*$AH$22))+(((((L52/100)*$AJ$22)*$AN$22)*$AH$22)*Calculator!$G$12)-((((L52/100)*$AJ$22)*$AN$22)*$AH$22)+((((L52/100)*$AJ$23)*$AH$23)),IF(Calculator!$O$6="DUALELEMENTS",SUM((((L52/100)*$AJ$22)*$AH$22))+(((((L52/100)*$AJ$22)*$AN$22)*$AH$22)*Calculator!$G$13)-((((L52/100)*$AJ$22)*$AN$22)*$AH$22)+((((L52/100)*$AJ$23)*$AH$23)),IF(Calculator!$O$6="DUALSPECTRUM",SUM((((L52/100)*$AJ$22)*$AH$22))+(((((L52/100)*$AJ$22)*$AN$22)*$AH$22)*Calculator!$G$15)-((((L52/100)*$AJ$22)*$AN$22)*$AH$22)+((((L52/100)*$AJ$23)*$AH$23)),IF(Calculator!$O$6="DUALHOMESTEAD",SUM((((L52/100)*$AJ$22)*$AH$22))+(((((L52/100)*$AJ$22)*$AN$22)*$AH$22)*Calculator!$G$14)-((((L52/100)*$AJ$22)*$AN$22)*$AH$22)+((((L52/100)*$AJ$23)*$AH$23)),IF(Calculator!$O$6="DUALBAND A",SUM((((L52/100)*$AJ$22)*$AH$22))+(((((L52/100)*$AJ$22)*$AN$22)*$AH$22)*Calculator!$G$16)-((((L52/100)*$AJ$22)*$AN$22)*$AH$22)+((((L52/100)*$AJ$23)*$AH$23)),IF(Calculator!$O$6="DUALBAND B",SUM((((L52/100)*$AJ$22)*$AH$22))+(((((L52/100)*$AJ$22)*$AN$22)*$AH$22)*Calculator!$G$17)-((((L52/100)*$AJ$22)*$AN$22)*$AH$22)+((((L52/100)*$AJ$23)*$AH$23)),IF(Calculator!$O$6="DUALBAND C",SUM((((L52/100)*$AJ$22)*$AH$22))+(((((L52/100)*$AJ$22)*$AN$22)*$AH$22)*Calculator!$G$18)-((((L52/100)*$AJ$22)*$AN$22)*$AH$22)+((((L52/100)*$AJ$23)*$AH$23)),IF(Calculator!$O$6="DUALBAND D",SUM((((L52/100)*$AJ$22)*$AH$22))+(((((L52/100)*$AJ$22)*$AN$22)*$AH$22)*Calculator!$G$19)-((((L52/100)*$AJ$22)*$AN$22)*$AH$22)+((((L52/100)*$AJ$23)*$AH$23)),IF(Calculator!$O$6="DUALURBANE",SUM((((L52/100)*$AJ$22)*$AH$22))+(((((L52/100)*$AJ$22)*$AN$22)*$AH$22)*Calculator!$G$20)-((((L52/100)*$AJ$22)*$AN$22)*$AH$22)+((((L52/100)*$AJ$23)*$AH$23)),IF(Calculator!$O$6="DUALSILVERANOD",SUM((((L52/100)*$AJ$22)*$AH$22))+(((((L52/100)*$AJ$22)*$AN$22)*$AH$22)*Calculator!$G$21)-((((L52/100)*$AJ$22)*$AN$22)*$AH$22)+((((L52/100)*$AJ$23)*$AH$23)),IF(Calculator!$O$6="DUALANOD",SUM((((L52/100)*$AJ$22)*$AH$22))+(((((L52/100)*$AJ$22)*$AN$22)*$AH$22)*Calculator!$G$22)-((((L52/100)*$AJ$22)*$AN$22)*$AH$22)+((((L52/100)*$AJ$23)*$AH$23))))))))))))))))))))))))</f>
        <v>1250.9711761840817</v>
      </c>
      <c r="AB52" s="2">
        <f>IF(Calculator!$O$6="SINGLEBASE",SUM((((M52/100)*$AJ$22)*$AH$22))+((((M52/100)*$AJ$23)*$AH$23)),IF(Calculator!$O$6="SINGLEELEMENTS",SUM((((M52/100)*$AJ$22)*$AH$22))+(((((M52/100)*$AJ$22)*$AN$22)*$AH$22)*Calculator!$G$2)-((((M52/100)*$AJ$22)*$AN$22)*$AH$22)+((((M52/100)*$AJ$23)*$AH$23)),IF(Calculator!$O$6="SINGLESPECTRUM",SUM((((M52/100)*$AJ$22)*$AH$22))+(((((M52/100)*$AJ$22)*$AN$22)*$AH$22)*Calculator!$G$4)-((((M52/100)*$AJ$22)*$AN$22)*$AH$22)+((((M52/100)*$AJ$23)*$AH$23)),IF(Calculator!$O$6="SINGLEHOMESTEAD",SUM((((M52/100)*$AJ$22)*$AH$22))+(((((M52/100)*$AJ$22)*$AN$22)*$AH$22)*Calculator!$G$3)-((((M52/100)*$AJ$22)*$AN$22)*$AH$22)+((((M52/100)*$AJ$23)*$AH$23)),IF(Calculator!$O$6="SINGLEBAND A",SUM((((M52/100)*$AJ$22)*$AH$22))+(((((M52/100)*$AJ$22)*$AN$22)*$AH$22)*Calculator!$G$5)-((((M52/100)*$AJ$22)*$AN$22)*$AH$22)+((((M52/100)*$AJ$23)*$AH$23)),IF(Calculator!$O$6="SINGLEBAND B",SUM((((M52/100)*$AJ$22)*$AH$22))+(((((M52/100)*$AJ$22)*$AN$22)*$AH$22)*Calculator!$G$6)-((((M52/100)*$AJ$22)*$AN$22)*$AH$22)+((((M52/100)*$AJ$23)*$AH$23)),IF(Calculator!$O$6="SINGLEBAND C",SUM((((M52/100)*$AJ$22)*$AH$22))+(((((M52/100)*$AJ$22)*$AN$22)*$AH$22)*Calculator!$G$7)-((((M52/100)*$AJ$22)*$AN$22)*$AH$22)+((((M52/100)*$AJ$23)*$AH$23)),IF(Calculator!$O$6="SINGLEBAND D",SUM((((M52/100)*$AJ$22)*$AH$22))+(((((M52/100)*$AJ$22)*$AN$22)*$AH$22)*Calculator!$G$8)-((((M52/100)*$AJ$22)*$AN$22)*$AH$22)+((((M52/100)*$AJ$23)*$AH$23)),IF(Calculator!$O$6="SINGLEURBANE",SUM((((M52/100)*$AJ$22)*$AH$22))+(((((M52/100)*$AJ$22)*$AN$22)*$AH$22)*Calculator!$G$9)-((((M52/100)*$AJ$22)*$AN$22)*$AH$22)+((((M52/100)*$AJ$23)*$AH$23)),IF(Calculator!$O$6="SINGLESILVERANOD",SUM((((M52/100)*$AJ$22)*$AH$22))+(((((M52/100)*$AJ$22)*$AN$22)*$AH$22)*Calculator!$G$10)-((((M52/100)*$AJ$22)*$AN$22)*$AH$22)+((((M52/100)*$AJ$23)*$AH$23)),IF(Calculator!$O$6="SINGLEANOD",SUM((((M52/100)*$AJ$22)*$AH$22))+(((((M52/100)*$AJ$22)*$AN$22)*$AH$22)*Calculator!$G$11)-((((M52/100)*$AJ$22)*$AN$22)*$AH$22)+((((M52/100)*$AJ$23)*$AH$23)),IF(Calculator!$O$6="DUALBASE",SUM((((M52/100)*$AJ$22)*$AH$22))+(((((M52/100)*$AJ$22)*$AN$22)*$AH$22)*Calculator!$G$12)-((((M52/100)*$AJ$22)*$AN$22)*$AH$22)+((((M52/100)*$AJ$23)*$AH$23)),IF(Calculator!$O$6="DUALELEMENTS",SUM((((M52/100)*$AJ$22)*$AH$22))+(((((M52/100)*$AJ$22)*$AN$22)*$AH$22)*Calculator!$G$13)-((((M52/100)*$AJ$22)*$AN$22)*$AH$22)+((((M52/100)*$AJ$23)*$AH$23)),IF(Calculator!$O$6="DUALSPECTRUM",SUM((((M52/100)*$AJ$22)*$AH$22))+(((((M52/100)*$AJ$22)*$AN$22)*$AH$22)*Calculator!$G$15)-((((M52/100)*$AJ$22)*$AN$22)*$AH$22)+((((M52/100)*$AJ$23)*$AH$23)),IF(Calculator!$O$6="DUALHOMESTEAD",SUM((((M52/100)*$AJ$22)*$AH$22))+(((((M52/100)*$AJ$22)*$AN$22)*$AH$22)*Calculator!$G$14)-((((M52/100)*$AJ$22)*$AN$22)*$AH$22)+((((M52/100)*$AJ$23)*$AH$23)),IF(Calculator!$O$6="DUALBAND A",SUM((((M52/100)*$AJ$22)*$AH$22))+(((((M52/100)*$AJ$22)*$AN$22)*$AH$22)*Calculator!$G$16)-((((M52/100)*$AJ$22)*$AN$22)*$AH$22)+((((M52/100)*$AJ$23)*$AH$23)),IF(Calculator!$O$6="DUALBAND B",SUM((((M52/100)*$AJ$22)*$AH$22))+(((((M52/100)*$AJ$22)*$AN$22)*$AH$22)*Calculator!$G$17)-((((M52/100)*$AJ$22)*$AN$22)*$AH$22)+((((M52/100)*$AJ$23)*$AH$23)),IF(Calculator!$O$6="DUALBAND C",SUM((((M52/100)*$AJ$22)*$AH$22))+(((((M52/100)*$AJ$22)*$AN$22)*$AH$22)*Calculator!$G$18)-((((M52/100)*$AJ$22)*$AN$22)*$AH$22)+((((M52/100)*$AJ$23)*$AH$23)),IF(Calculator!$O$6="DUALBAND D",SUM((((M52/100)*$AJ$22)*$AH$22))+(((((M52/100)*$AJ$22)*$AN$22)*$AH$22)*Calculator!$G$19)-((((M52/100)*$AJ$22)*$AN$22)*$AH$22)+((((M52/100)*$AJ$23)*$AH$23)),IF(Calculator!$O$6="DUALURBANE",SUM((((M52/100)*$AJ$22)*$AH$22))+(((((M52/100)*$AJ$22)*$AN$22)*$AH$22)*Calculator!$G$20)-((((M52/100)*$AJ$22)*$AN$22)*$AH$22)+((((M52/100)*$AJ$23)*$AH$23)),IF(Calculator!$O$6="DUALSILVERANOD",SUM((((M52/100)*$AJ$22)*$AH$22))+(((((M52/100)*$AJ$22)*$AN$22)*$AH$22)*Calculator!$G$21)-((((M52/100)*$AJ$22)*$AN$22)*$AH$22)+((((M52/100)*$AJ$23)*$AH$23)),IF(Calculator!$O$6="DUALANOD",SUM((((M52/100)*$AJ$22)*$AH$22))+(((((M52/100)*$AJ$22)*$AN$22)*$AH$22)*Calculator!$G$22)-((((M52/100)*$AJ$22)*$AN$22)*$AH$22)+((((M52/100)*$AJ$23)*$AH$23))))))))))))))))))))))))</f>
        <v>1259.908689208984</v>
      </c>
      <c r="AC52" s="2">
        <f>IF(Calculator!$O$6="SINGLEBASE",SUM((((N52/100)*$AJ$22)*$AH$22))+((((N52/100)*$AJ$23)*$AH$23)),IF(Calculator!$O$6="SINGLEELEMENTS",SUM((((N52/100)*$AJ$22)*$AH$22))+(((((N52/100)*$AJ$22)*$AN$22)*$AH$22)*Calculator!$G$2)-((((N52/100)*$AJ$22)*$AN$22)*$AH$22)+((((N52/100)*$AJ$23)*$AH$23)),IF(Calculator!$O$6="SINGLESPECTRUM",SUM((((N52/100)*$AJ$22)*$AH$22))+(((((N52/100)*$AJ$22)*$AN$22)*$AH$22)*Calculator!$G$4)-((((N52/100)*$AJ$22)*$AN$22)*$AH$22)+((((N52/100)*$AJ$23)*$AH$23)),IF(Calculator!$O$6="SINGLEHOMESTEAD",SUM((((N52/100)*$AJ$22)*$AH$22))+(((((N52/100)*$AJ$22)*$AN$22)*$AH$22)*Calculator!$G$3)-((((N52/100)*$AJ$22)*$AN$22)*$AH$22)+((((N52/100)*$AJ$23)*$AH$23)),IF(Calculator!$O$6="SINGLEBAND A",SUM((((N52/100)*$AJ$22)*$AH$22))+(((((N52/100)*$AJ$22)*$AN$22)*$AH$22)*Calculator!$G$5)-((((N52/100)*$AJ$22)*$AN$22)*$AH$22)+((((N52/100)*$AJ$23)*$AH$23)),IF(Calculator!$O$6="SINGLEBAND B",SUM((((N52/100)*$AJ$22)*$AH$22))+(((((N52/100)*$AJ$22)*$AN$22)*$AH$22)*Calculator!$G$6)-((((N52/100)*$AJ$22)*$AN$22)*$AH$22)+((((N52/100)*$AJ$23)*$AH$23)),IF(Calculator!$O$6="SINGLEBAND C",SUM((((N52/100)*$AJ$22)*$AH$22))+(((((N52/100)*$AJ$22)*$AN$22)*$AH$22)*Calculator!$G$7)-((((N52/100)*$AJ$22)*$AN$22)*$AH$22)+((((N52/100)*$AJ$23)*$AH$23)),IF(Calculator!$O$6="SINGLEBAND D",SUM((((N52/100)*$AJ$22)*$AH$22))+(((((N52/100)*$AJ$22)*$AN$22)*$AH$22)*Calculator!$G$8)-((((N52/100)*$AJ$22)*$AN$22)*$AH$22)+((((N52/100)*$AJ$23)*$AH$23)),IF(Calculator!$O$6="SINGLEURBANE",SUM((((N52/100)*$AJ$22)*$AH$22))+(((((N52/100)*$AJ$22)*$AN$22)*$AH$22)*Calculator!$G$9)-((((N52/100)*$AJ$22)*$AN$22)*$AH$22)+((((N52/100)*$AJ$23)*$AH$23)),IF(Calculator!$O$6="SINGLESILVERANOD",SUM((((N52/100)*$AJ$22)*$AH$22))+(((((N52/100)*$AJ$22)*$AN$22)*$AH$22)*Calculator!$G$10)-((((N52/100)*$AJ$22)*$AN$22)*$AH$22)+((((N52/100)*$AJ$23)*$AH$23)),IF(Calculator!$O$6="SINGLEANOD",SUM((((N52/100)*$AJ$22)*$AH$22))+(((((N52/100)*$AJ$22)*$AN$22)*$AH$22)*Calculator!$G$11)-((((N52/100)*$AJ$22)*$AN$22)*$AH$22)+((((N52/100)*$AJ$23)*$AH$23)),IF(Calculator!$O$6="DUALBASE",SUM((((N52/100)*$AJ$22)*$AH$22))+(((((N52/100)*$AJ$22)*$AN$22)*$AH$22)*Calculator!$G$12)-((((N52/100)*$AJ$22)*$AN$22)*$AH$22)+((((N52/100)*$AJ$23)*$AH$23)),IF(Calculator!$O$6="DUALELEMENTS",SUM((((N52/100)*$AJ$22)*$AH$22))+(((((N52/100)*$AJ$22)*$AN$22)*$AH$22)*Calculator!$G$13)-((((N52/100)*$AJ$22)*$AN$22)*$AH$22)+((((N52/100)*$AJ$23)*$AH$23)),IF(Calculator!$O$6="DUALSPECTRUM",SUM((((N52/100)*$AJ$22)*$AH$22))+(((((N52/100)*$AJ$22)*$AN$22)*$AH$22)*Calculator!$G$15)-((((N52/100)*$AJ$22)*$AN$22)*$AH$22)+((((N52/100)*$AJ$23)*$AH$23)),IF(Calculator!$O$6="DUALHOMESTEAD",SUM((((N52/100)*$AJ$22)*$AH$22))+(((((N52/100)*$AJ$22)*$AN$22)*$AH$22)*Calculator!$G$14)-((((N52/100)*$AJ$22)*$AN$22)*$AH$22)+((((N52/100)*$AJ$23)*$AH$23)),IF(Calculator!$O$6="DUALBAND A",SUM((((N52/100)*$AJ$22)*$AH$22))+(((((N52/100)*$AJ$22)*$AN$22)*$AH$22)*Calculator!$G$16)-((((N52/100)*$AJ$22)*$AN$22)*$AH$22)+((((N52/100)*$AJ$23)*$AH$23)),IF(Calculator!$O$6="DUALBAND B",SUM((((N52/100)*$AJ$22)*$AH$22))+(((((N52/100)*$AJ$22)*$AN$22)*$AH$22)*Calculator!$G$17)-((((N52/100)*$AJ$22)*$AN$22)*$AH$22)+((((N52/100)*$AJ$23)*$AH$23)),IF(Calculator!$O$6="DUALBAND C",SUM((((N52/100)*$AJ$22)*$AH$22))+(((((N52/100)*$AJ$22)*$AN$22)*$AH$22)*Calculator!$G$18)-((((N52/100)*$AJ$22)*$AN$22)*$AH$22)+((((N52/100)*$AJ$23)*$AH$23)),IF(Calculator!$O$6="DUALBAND D",SUM((((N52/100)*$AJ$22)*$AH$22))+(((((N52/100)*$AJ$22)*$AN$22)*$AH$22)*Calculator!$G$19)-((((N52/100)*$AJ$22)*$AN$22)*$AH$22)+((((N52/100)*$AJ$23)*$AH$23)),IF(Calculator!$O$6="DUALURBANE",SUM((((N52/100)*$AJ$22)*$AH$22))+(((((N52/100)*$AJ$22)*$AN$22)*$AH$22)*Calculator!$G$20)-((((N52/100)*$AJ$22)*$AN$22)*$AH$22)+((((N52/100)*$AJ$23)*$AH$23)),IF(Calculator!$O$6="DUALSILVERANOD",SUM((((N52/100)*$AJ$22)*$AH$22))+(((((N52/100)*$AJ$22)*$AN$22)*$AH$22)*Calculator!$G$21)-((((N52/100)*$AJ$22)*$AN$22)*$AH$22)+((((N52/100)*$AJ$23)*$AH$23)),IF(Calculator!$O$6="DUALANOD",SUM((((N52/100)*$AJ$22)*$AH$22))+(((((N52/100)*$AJ$22)*$AN$22)*$AH$22)*Calculator!$G$22)-((((N52/100)*$AJ$22)*$AN$22)*$AH$22)+((((N52/100)*$AJ$23)*$AH$23))))))))))))))))))))))))</f>
        <v>1269.4973499999996</v>
      </c>
    </row>
    <row r="53" spans="1:29">
      <c r="A53" s="8" t="s">
        <v>1403</v>
      </c>
      <c r="B53" s="2">
        <v>2842.9538806152341</v>
      </c>
      <c r="C53" s="2">
        <v>2864.7628979492188</v>
      </c>
      <c r="D53" s="2">
        <v>2888.1396704101562</v>
      </c>
      <c r="E53" s="2">
        <v>2910.2203979492188</v>
      </c>
      <c r="F53" s="2">
        <v>2933.5971704101562</v>
      </c>
      <c r="G53" s="2">
        <v>2955.6674377441404</v>
      </c>
      <c r="H53" s="2">
        <v>2977.4767102050778</v>
      </c>
      <c r="I53" s="2">
        <v>3000.8532275390621</v>
      </c>
      <c r="J53" s="2">
        <v>3022.6624999999999</v>
      </c>
      <c r="K53" s="2">
        <v>3046.0392724609374</v>
      </c>
      <c r="L53" s="2">
        <v>3067.8482897949216</v>
      </c>
      <c r="M53" s="2">
        <v>3089.6471020507811</v>
      </c>
      <c r="N53" s="2">
        <v>3113.0236193847654</v>
      </c>
      <c r="P53" s="8">
        <v>2600</v>
      </c>
      <c r="Q53" s="2">
        <f>IF(Calculator!$O$6="SINGLEBASE",SUM((((B53/100)*$AJ$22)*$AH$22))+((((B53/100)*$AJ$23)*$AH$23)),IF(Calculator!$O$6="SINGLEELEMENTS",SUM((((B53/100)*$AJ$22)*$AH$22))+(((((B53/100)*$AJ$22)*$AN$22)*$AH$22)*Calculator!$G$2)-((((B53/100)*$AJ$22)*$AN$22)*$AH$22)+((((B53/100)*$AJ$23)*$AH$23)),IF(Calculator!$O$6="SINGLESPECTRUM",SUM((((B53/100)*$AJ$22)*$AH$22))+(((((B53/100)*$AJ$22)*$AN$22)*$AH$22)*Calculator!$G$4)-((((B53/100)*$AJ$22)*$AN$22)*$AH$22)+((((B53/100)*$AJ$23)*$AH$23)),IF(Calculator!$O$6="SINGLEHOMESTEAD",SUM((((B53/100)*$AJ$22)*$AH$22))+(((((B53/100)*$AJ$22)*$AN$22)*$AH$22)*Calculator!$G$3)-((((B53/100)*$AJ$22)*$AN$22)*$AH$22)+((((B53/100)*$AJ$23)*$AH$23)),IF(Calculator!$O$6="SINGLEBAND A",SUM((((B53/100)*$AJ$22)*$AH$22))+(((((B53/100)*$AJ$22)*$AN$22)*$AH$22)*Calculator!$G$5)-((((B53/100)*$AJ$22)*$AN$22)*$AH$22)+((((B53/100)*$AJ$23)*$AH$23)),IF(Calculator!$O$6="SINGLEBAND B",SUM((((B53/100)*$AJ$22)*$AH$22))+(((((B53/100)*$AJ$22)*$AN$22)*$AH$22)*Calculator!$G$6)-((((B53/100)*$AJ$22)*$AN$22)*$AH$22)+((((B53/100)*$AJ$23)*$AH$23)),IF(Calculator!$O$6="SINGLEBAND C",SUM((((B53/100)*$AJ$22)*$AH$22))+(((((B53/100)*$AJ$22)*$AN$22)*$AH$22)*Calculator!$G$7)-((((B53/100)*$AJ$22)*$AN$22)*$AH$22)+((((B53/100)*$AJ$23)*$AH$23)),IF(Calculator!$O$6="SINGLEBAND D",SUM((((B53/100)*$AJ$22)*$AH$22))+(((((B53/100)*$AJ$22)*$AN$22)*$AH$22)*Calculator!$G$8)-((((B53/100)*$AJ$22)*$AN$22)*$AH$22)+((((B53/100)*$AJ$23)*$AH$23)),IF(Calculator!$O$6="SINGLEURBANE",SUM((((B53/100)*$AJ$22)*$AH$22))+(((((B53/100)*$AJ$22)*$AN$22)*$AH$22)*Calculator!$G$9)-((((B53/100)*$AJ$22)*$AN$22)*$AH$22)+((((B53/100)*$AJ$23)*$AH$23)),IF(Calculator!$O$6="SINGLESILVERANOD",SUM((((B53/100)*$AJ$22)*$AH$22))+(((((B53/100)*$AJ$22)*$AN$22)*$AH$22)*Calculator!$G$10)-((((B53/100)*$AJ$22)*$AN$22)*$AH$22)+((((B53/100)*$AJ$23)*$AH$23)),IF(Calculator!$O$6="SINGLEANOD",SUM((((B53/100)*$AJ$22)*$AH$22))+(((((B53/100)*$AJ$22)*$AN$22)*$AH$22)*Calculator!$G$11)-((((B53/100)*$AJ$22)*$AN$22)*$AH$22)+((((B53/100)*$AJ$23)*$AH$23)),IF(Calculator!$O$6="DUALBASE",SUM((((B53/100)*$AJ$22)*$AH$22))+(((((B53/100)*$AJ$22)*$AN$22)*$AH$22)*Calculator!$G$12)-((((B53/100)*$AJ$22)*$AN$22)*$AH$22)+((((B53/100)*$AJ$23)*$AH$23)),IF(Calculator!$O$6="DUALELEMENTS",SUM((((B53/100)*$AJ$22)*$AH$22))+(((((B53/100)*$AJ$22)*$AN$22)*$AH$22)*Calculator!$G$13)-((((B53/100)*$AJ$22)*$AN$22)*$AH$22)+((((B53/100)*$AJ$23)*$AH$23)),IF(Calculator!$O$6="DUALSPECTRUM",SUM((((B53/100)*$AJ$22)*$AH$22))+(((((B53/100)*$AJ$22)*$AN$22)*$AH$22)*Calculator!$G$15)-((((B53/100)*$AJ$22)*$AN$22)*$AH$22)+((((B53/100)*$AJ$23)*$AH$23)),IF(Calculator!$O$6="DUALHOMESTEAD",SUM((((B53/100)*$AJ$22)*$AH$22))+(((((B53/100)*$AJ$22)*$AN$22)*$AH$22)*Calculator!$G$14)-((((B53/100)*$AJ$22)*$AN$22)*$AH$22)+((((B53/100)*$AJ$23)*$AH$23)),IF(Calculator!$O$6="DUALBAND A",SUM((((B53/100)*$AJ$22)*$AH$22))+(((((B53/100)*$AJ$22)*$AN$22)*$AH$22)*Calculator!$G$16)-((((B53/100)*$AJ$22)*$AN$22)*$AH$22)+((((B53/100)*$AJ$23)*$AH$23)),IF(Calculator!$O$6="DUALBAND B",SUM((((B53/100)*$AJ$22)*$AH$22))+(((((B53/100)*$AJ$22)*$AN$22)*$AH$22)*Calculator!$G$17)-((((B53/100)*$AJ$22)*$AN$22)*$AH$22)+((((B53/100)*$AJ$23)*$AH$23)),IF(Calculator!$O$6="DUALBAND C",SUM((((B53/100)*$AJ$22)*$AH$22))+(((((B53/100)*$AJ$22)*$AN$22)*$AH$22)*Calculator!$G$18)-((((B53/100)*$AJ$22)*$AN$22)*$AH$22)+((((B53/100)*$AJ$23)*$AH$23)),IF(Calculator!$O$6="DUALBAND D",SUM((((B53/100)*$AJ$22)*$AH$22))+(((((B53/100)*$AJ$22)*$AN$22)*$AH$22)*Calculator!$G$19)-((((B53/100)*$AJ$22)*$AN$22)*$AH$22)+((((B53/100)*$AJ$23)*$AH$23)),IF(Calculator!$O$6="DUALURBANE",SUM((((B53/100)*$AJ$22)*$AH$22))+(((((B53/100)*$AJ$22)*$AN$22)*$AH$22)*Calculator!$G$20)-((((B53/100)*$AJ$22)*$AN$22)*$AH$22)+((((B53/100)*$AJ$23)*$AH$23)),IF(Calculator!$O$6="DUALSILVERANOD",SUM((((B53/100)*$AJ$22)*$AH$22))+(((((B53/100)*$AJ$22)*$AN$22)*$AH$22)*Calculator!$G$21)-((((B53/100)*$AJ$22)*$AN$22)*$AH$22)+((((B53/100)*$AJ$23)*$AH$23)),IF(Calculator!$O$6="DUALANOD",SUM((((B53/100)*$AJ$22)*$AH$22))+(((((B53/100)*$AJ$22)*$AN$22)*$AH$22)*Calculator!$G$22)-((((B53/100)*$AJ$22)*$AN$22)*$AH$22)+((((B53/100)*$AJ$23)*$AH$23))))))))))))))))))))))))</f>
        <v>1165.6110910522457</v>
      </c>
      <c r="R53" s="2">
        <f>IF(Calculator!$O$6="SINGLEBASE",SUM((((C53/100)*$AJ$22)*$AH$22))+((((C53/100)*$AJ$23)*$AH$23)),IF(Calculator!$O$6="SINGLEELEMENTS",SUM((((C53/100)*$AJ$22)*$AH$22))+(((((C53/100)*$AJ$22)*$AN$22)*$AH$22)*Calculator!$G$2)-((((C53/100)*$AJ$22)*$AN$22)*$AH$22)+((((C53/100)*$AJ$23)*$AH$23)),IF(Calculator!$O$6="SINGLESPECTRUM",SUM((((C53/100)*$AJ$22)*$AH$22))+(((((C53/100)*$AJ$22)*$AN$22)*$AH$22)*Calculator!$G$4)-((((C53/100)*$AJ$22)*$AN$22)*$AH$22)+((((C53/100)*$AJ$23)*$AH$23)),IF(Calculator!$O$6="SINGLEHOMESTEAD",SUM((((C53/100)*$AJ$22)*$AH$22))+(((((C53/100)*$AJ$22)*$AN$22)*$AH$22)*Calculator!$G$3)-((((C53/100)*$AJ$22)*$AN$22)*$AH$22)+((((C53/100)*$AJ$23)*$AH$23)),IF(Calculator!$O$6="SINGLEBAND A",SUM((((C53/100)*$AJ$22)*$AH$22))+(((((C53/100)*$AJ$22)*$AN$22)*$AH$22)*Calculator!$G$5)-((((C53/100)*$AJ$22)*$AN$22)*$AH$22)+((((C53/100)*$AJ$23)*$AH$23)),IF(Calculator!$O$6="SINGLEBAND B",SUM((((C53/100)*$AJ$22)*$AH$22))+(((((C53/100)*$AJ$22)*$AN$22)*$AH$22)*Calculator!$G$6)-((((C53/100)*$AJ$22)*$AN$22)*$AH$22)+((((C53/100)*$AJ$23)*$AH$23)),IF(Calculator!$O$6="SINGLEBAND C",SUM((((C53/100)*$AJ$22)*$AH$22))+(((((C53/100)*$AJ$22)*$AN$22)*$AH$22)*Calculator!$G$7)-((((C53/100)*$AJ$22)*$AN$22)*$AH$22)+((((C53/100)*$AJ$23)*$AH$23)),IF(Calculator!$O$6="SINGLEBAND D",SUM((((C53/100)*$AJ$22)*$AH$22))+(((((C53/100)*$AJ$22)*$AN$22)*$AH$22)*Calculator!$G$8)-((((C53/100)*$AJ$22)*$AN$22)*$AH$22)+((((C53/100)*$AJ$23)*$AH$23)),IF(Calculator!$O$6="SINGLEURBANE",SUM((((C53/100)*$AJ$22)*$AH$22))+(((((C53/100)*$AJ$22)*$AN$22)*$AH$22)*Calculator!$G$9)-((((C53/100)*$AJ$22)*$AN$22)*$AH$22)+((((C53/100)*$AJ$23)*$AH$23)),IF(Calculator!$O$6="SINGLESILVERANOD",SUM((((C53/100)*$AJ$22)*$AH$22))+(((((C53/100)*$AJ$22)*$AN$22)*$AH$22)*Calculator!$G$10)-((((C53/100)*$AJ$22)*$AN$22)*$AH$22)+((((C53/100)*$AJ$23)*$AH$23)),IF(Calculator!$O$6="SINGLEANOD",SUM((((C53/100)*$AJ$22)*$AH$22))+(((((C53/100)*$AJ$22)*$AN$22)*$AH$22)*Calculator!$G$11)-((((C53/100)*$AJ$22)*$AN$22)*$AH$22)+((((C53/100)*$AJ$23)*$AH$23)),IF(Calculator!$O$6="DUALBASE",SUM((((C53/100)*$AJ$22)*$AH$22))+(((((C53/100)*$AJ$22)*$AN$22)*$AH$22)*Calculator!$G$12)-((((C53/100)*$AJ$22)*$AN$22)*$AH$22)+((((C53/100)*$AJ$23)*$AH$23)),IF(Calculator!$O$6="DUALELEMENTS",SUM((((C53/100)*$AJ$22)*$AH$22))+(((((C53/100)*$AJ$22)*$AN$22)*$AH$22)*Calculator!$G$13)-((((C53/100)*$AJ$22)*$AN$22)*$AH$22)+((((C53/100)*$AJ$23)*$AH$23)),IF(Calculator!$O$6="DUALSPECTRUM",SUM((((C53/100)*$AJ$22)*$AH$22))+(((((C53/100)*$AJ$22)*$AN$22)*$AH$22)*Calculator!$G$15)-((((C53/100)*$AJ$22)*$AN$22)*$AH$22)+((((C53/100)*$AJ$23)*$AH$23)),IF(Calculator!$O$6="DUALHOMESTEAD",SUM((((C53/100)*$AJ$22)*$AH$22))+(((((C53/100)*$AJ$22)*$AN$22)*$AH$22)*Calculator!$G$14)-((((C53/100)*$AJ$22)*$AN$22)*$AH$22)+((((C53/100)*$AJ$23)*$AH$23)),IF(Calculator!$O$6="DUALBAND A",SUM((((C53/100)*$AJ$22)*$AH$22))+(((((C53/100)*$AJ$22)*$AN$22)*$AH$22)*Calculator!$G$16)-((((C53/100)*$AJ$22)*$AN$22)*$AH$22)+((((C53/100)*$AJ$23)*$AH$23)),IF(Calculator!$O$6="DUALBAND B",SUM((((C53/100)*$AJ$22)*$AH$22))+(((((C53/100)*$AJ$22)*$AN$22)*$AH$22)*Calculator!$G$17)-((((C53/100)*$AJ$22)*$AN$22)*$AH$22)+((((C53/100)*$AJ$23)*$AH$23)),IF(Calculator!$O$6="DUALBAND C",SUM((((C53/100)*$AJ$22)*$AH$22))+(((((C53/100)*$AJ$22)*$AN$22)*$AH$22)*Calculator!$G$18)-((((C53/100)*$AJ$22)*$AN$22)*$AH$22)+((((C53/100)*$AJ$23)*$AH$23)),IF(Calculator!$O$6="DUALBAND D",SUM((((C53/100)*$AJ$22)*$AH$22))+(((((C53/100)*$AJ$22)*$AN$22)*$AH$22)*Calculator!$G$19)-((((C53/100)*$AJ$22)*$AN$22)*$AH$22)+((((C53/100)*$AJ$23)*$AH$23)),IF(Calculator!$O$6="DUALURBANE",SUM((((C53/100)*$AJ$22)*$AH$22))+(((((C53/100)*$AJ$22)*$AN$22)*$AH$22)*Calculator!$G$20)-((((C53/100)*$AJ$22)*$AN$22)*$AH$22)+((((C53/100)*$AJ$23)*$AH$23)),IF(Calculator!$O$6="DUALSILVERANOD",SUM((((C53/100)*$AJ$22)*$AH$22))+(((((C53/100)*$AJ$22)*$AN$22)*$AH$22)*Calculator!$G$21)-((((C53/100)*$AJ$22)*$AN$22)*$AH$22)+((((C53/100)*$AJ$23)*$AH$23)),IF(Calculator!$O$6="DUALANOD",SUM((((C53/100)*$AJ$22)*$AH$22))+(((((C53/100)*$AJ$22)*$AN$22)*$AH$22)*Calculator!$G$22)-((((C53/100)*$AJ$22)*$AN$22)*$AH$22)+((((C53/100)*$AJ$23)*$AH$23))))))))))))))))))))))))</f>
        <v>1174.5527881591793</v>
      </c>
      <c r="S53" s="2">
        <f>IF(Calculator!$O$6="SINGLEBASE",SUM((((D53/100)*$AJ$22)*$AH$22))+((((D53/100)*$AJ$23)*$AH$23)),IF(Calculator!$O$6="SINGLEELEMENTS",SUM((((D53/100)*$AJ$22)*$AH$22))+(((((D53/100)*$AJ$22)*$AN$22)*$AH$22)*Calculator!$G$2)-((((D53/100)*$AJ$22)*$AN$22)*$AH$22)+((((D53/100)*$AJ$23)*$AH$23)),IF(Calculator!$O$6="SINGLESPECTRUM",SUM((((D53/100)*$AJ$22)*$AH$22))+(((((D53/100)*$AJ$22)*$AN$22)*$AH$22)*Calculator!$G$4)-((((D53/100)*$AJ$22)*$AN$22)*$AH$22)+((((D53/100)*$AJ$23)*$AH$23)),IF(Calculator!$O$6="SINGLEHOMESTEAD",SUM((((D53/100)*$AJ$22)*$AH$22))+(((((D53/100)*$AJ$22)*$AN$22)*$AH$22)*Calculator!$G$3)-((((D53/100)*$AJ$22)*$AN$22)*$AH$22)+((((D53/100)*$AJ$23)*$AH$23)),IF(Calculator!$O$6="SINGLEBAND A",SUM((((D53/100)*$AJ$22)*$AH$22))+(((((D53/100)*$AJ$22)*$AN$22)*$AH$22)*Calculator!$G$5)-((((D53/100)*$AJ$22)*$AN$22)*$AH$22)+((((D53/100)*$AJ$23)*$AH$23)),IF(Calculator!$O$6="SINGLEBAND B",SUM((((D53/100)*$AJ$22)*$AH$22))+(((((D53/100)*$AJ$22)*$AN$22)*$AH$22)*Calculator!$G$6)-((((D53/100)*$AJ$22)*$AN$22)*$AH$22)+((((D53/100)*$AJ$23)*$AH$23)),IF(Calculator!$O$6="SINGLEBAND C",SUM((((D53/100)*$AJ$22)*$AH$22))+(((((D53/100)*$AJ$22)*$AN$22)*$AH$22)*Calculator!$G$7)-((((D53/100)*$AJ$22)*$AN$22)*$AH$22)+((((D53/100)*$AJ$23)*$AH$23)),IF(Calculator!$O$6="SINGLEBAND D",SUM((((D53/100)*$AJ$22)*$AH$22))+(((((D53/100)*$AJ$22)*$AN$22)*$AH$22)*Calculator!$G$8)-((((D53/100)*$AJ$22)*$AN$22)*$AH$22)+((((D53/100)*$AJ$23)*$AH$23)),IF(Calculator!$O$6="SINGLEURBANE",SUM((((D53/100)*$AJ$22)*$AH$22))+(((((D53/100)*$AJ$22)*$AN$22)*$AH$22)*Calculator!$G$9)-((((D53/100)*$AJ$22)*$AN$22)*$AH$22)+((((D53/100)*$AJ$23)*$AH$23)),IF(Calculator!$O$6="SINGLESILVERANOD",SUM((((D53/100)*$AJ$22)*$AH$22))+(((((D53/100)*$AJ$22)*$AN$22)*$AH$22)*Calculator!$G$10)-((((D53/100)*$AJ$22)*$AN$22)*$AH$22)+((((D53/100)*$AJ$23)*$AH$23)),IF(Calculator!$O$6="SINGLEANOD",SUM((((D53/100)*$AJ$22)*$AH$22))+(((((D53/100)*$AJ$22)*$AN$22)*$AH$22)*Calculator!$G$11)-((((D53/100)*$AJ$22)*$AN$22)*$AH$22)+((((D53/100)*$AJ$23)*$AH$23)),IF(Calculator!$O$6="DUALBASE",SUM((((D53/100)*$AJ$22)*$AH$22))+(((((D53/100)*$AJ$22)*$AN$22)*$AH$22)*Calculator!$G$12)-((((D53/100)*$AJ$22)*$AN$22)*$AH$22)+((((D53/100)*$AJ$23)*$AH$23)),IF(Calculator!$O$6="DUALELEMENTS",SUM((((D53/100)*$AJ$22)*$AH$22))+(((((D53/100)*$AJ$22)*$AN$22)*$AH$22)*Calculator!$G$13)-((((D53/100)*$AJ$22)*$AN$22)*$AH$22)+((((D53/100)*$AJ$23)*$AH$23)),IF(Calculator!$O$6="DUALSPECTRUM",SUM((((D53/100)*$AJ$22)*$AH$22))+(((((D53/100)*$AJ$22)*$AN$22)*$AH$22)*Calculator!$G$15)-((((D53/100)*$AJ$22)*$AN$22)*$AH$22)+((((D53/100)*$AJ$23)*$AH$23)),IF(Calculator!$O$6="DUALHOMESTEAD",SUM((((D53/100)*$AJ$22)*$AH$22))+(((((D53/100)*$AJ$22)*$AN$22)*$AH$22)*Calculator!$G$14)-((((D53/100)*$AJ$22)*$AN$22)*$AH$22)+((((D53/100)*$AJ$23)*$AH$23)),IF(Calculator!$O$6="DUALBAND A",SUM((((D53/100)*$AJ$22)*$AH$22))+(((((D53/100)*$AJ$22)*$AN$22)*$AH$22)*Calculator!$G$16)-((((D53/100)*$AJ$22)*$AN$22)*$AH$22)+((((D53/100)*$AJ$23)*$AH$23)),IF(Calculator!$O$6="DUALBAND B",SUM((((D53/100)*$AJ$22)*$AH$22))+(((((D53/100)*$AJ$22)*$AN$22)*$AH$22)*Calculator!$G$17)-((((D53/100)*$AJ$22)*$AN$22)*$AH$22)+((((D53/100)*$AJ$23)*$AH$23)),IF(Calculator!$O$6="DUALBAND C",SUM((((D53/100)*$AJ$22)*$AH$22))+(((((D53/100)*$AJ$22)*$AN$22)*$AH$22)*Calculator!$G$18)-((((D53/100)*$AJ$22)*$AN$22)*$AH$22)+((((D53/100)*$AJ$23)*$AH$23)),IF(Calculator!$O$6="DUALBAND D",SUM((((D53/100)*$AJ$22)*$AH$22))+(((((D53/100)*$AJ$22)*$AN$22)*$AH$22)*Calculator!$G$19)-((((D53/100)*$AJ$22)*$AN$22)*$AH$22)+((((D53/100)*$AJ$23)*$AH$23)),IF(Calculator!$O$6="DUALURBANE",SUM((((D53/100)*$AJ$22)*$AH$22))+(((((D53/100)*$AJ$22)*$AN$22)*$AH$22)*Calculator!$G$20)-((((D53/100)*$AJ$22)*$AN$22)*$AH$22)+((((D53/100)*$AJ$23)*$AH$23)),IF(Calculator!$O$6="DUALSILVERANOD",SUM((((D53/100)*$AJ$22)*$AH$22))+(((((D53/100)*$AJ$22)*$AN$22)*$AH$22)*Calculator!$G$21)-((((D53/100)*$AJ$22)*$AN$22)*$AH$22)+((((D53/100)*$AJ$23)*$AH$23)),IF(Calculator!$O$6="DUALANOD",SUM((((D53/100)*$AJ$22)*$AH$22))+(((((D53/100)*$AJ$22)*$AN$22)*$AH$22)*Calculator!$G$22)-((((D53/100)*$AJ$22)*$AN$22)*$AH$22)+((((D53/100)*$AJ$23)*$AH$23))))))))))))))))))))))))</f>
        <v>1184.1372648681636</v>
      </c>
      <c r="T53" s="2">
        <f>IF(Calculator!$O$6="SINGLEBASE",SUM((((E53/100)*$AJ$22)*$AH$22))+((((E53/100)*$AJ$23)*$AH$23)),IF(Calculator!$O$6="SINGLEELEMENTS",SUM((((E53/100)*$AJ$22)*$AH$22))+(((((E53/100)*$AJ$22)*$AN$22)*$AH$22)*Calculator!$G$2)-((((E53/100)*$AJ$22)*$AN$22)*$AH$22)+((((E53/100)*$AJ$23)*$AH$23)),IF(Calculator!$O$6="SINGLESPECTRUM",SUM((((E53/100)*$AJ$22)*$AH$22))+(((((E53/100)*$AJ$22)*$AN$22)*$AH$22)*Calculator!$G$4)-((((E53/100)*$AJ$22)*$AN$22)*$AH$22)+((((E53/100)*$AJ$23)*$AH$23)),IF(Calculator!$O$6="SINGLEHOMESTEAD",SUM((((E53/100)*$AJ$22)*$AH$22))+(((((E53/100)*$AJ$22)*$AN$22)*$AH$22)*Calculator!$G$3)-((((E53/100)*$AJ$22)*$AN$22)*$AH$22)+((((E53/100)*$AJ$23)*$AH$23)),IF(Calculator!$O$6="SINGLEBAND A",SUM((((E53/100)*$AJ$22)*$AH$22))+(((((E53/100)*$AJ$22)*$AN$22)*$AH$22)*Calculator!$G$5)-((((E53/100)*$AJ$22)*$AN$22)*$AH$22)+((((E53/100)*$AJ$23)*$AH$23)),IF(Calculator!$O$6="SINGLEBAND B",SUM((((E53/100)*$AJ$22)*$AH$22))+(((((E53/100)*$AJ$22)*$AN$22)*$AH$22)*Calculator!$G$6)-((((E53/100)*$AJ$22)*$AN$22)*$AH$22)+((((E53/100)*$AJ$23)*$AH$23)),IF(Calculator!$O$6="SINGLEBAND C",SUM((((E53/100)*$AJ$22)*$AH$22))+(((((E53/100)*$AJ$22)*$AN$22)*$AH$22)*Calculator!$G$7)-((((E53/100)*$AJ$22)*$AN$22)*$AH$22)+((((E53/100)*$AJ$23)*$AH$23)),IF(Calculator!$O$6="SINGLEBAND D",SUM((((E53/100)*$AJ$22)*$AH$22))+(((((E53/100)*$AJ$22)*$AN$22)*$AH$22)*Calculator!$G$8)-((((E53/100)*$AJ$22)*$AN$22)*$AH$22)+((((E53/100)*$AJ$23)*$AH$23)),IF(Calculator!$O$6="SINGLEURBANE",SUM((((E53/100)*$AJ$22)*$AH$22))+(((((E53/100)*$AJ$22)*$AN$22)*$AH$22)*Calculator!$G$9)-((((E53/100)*$AJ$22)*$AN$22)*$AH$22)+((((E53/100)*$AJ$23)*$AH$23)),IF(Calculator!$O$6="SINGLESILVERANOD",SUM((((E53/100)*$AJ$22)*$AH$22))+(((((E53/100)*$AJ$22)*$AN$22)*$AH$22)*Calculator!$G$10)-((((E53/100)*$AJ$22)*$AN$22)*$AH$22)+((((E53/100)*$AJ$23)*$AH$23)),IF(Calculator!$O$6="SINGLEANOD",SUM((((E53/100)*$AJ$22)*$AH$22))+(((((E53/100)*$AJ$22)*$AN$22)*$AH$22)*Calculator!$G$11)-((((E53/100)*$AJ$22)*$AN$22)*$AH$22)+((((E53/100)*$AJ$23)*$AH$23)),IF(Calculator!$O$6="DUALBASE",SUM((((E53/100)*$AJ$22)*$AH$22))+(((((E53/100)*$AJ$22)*$AN$22)*$AH$22)*Calculator!$G$12)-((((E53/100)*$AJ$22)*$AN$22)*$AH$22)+((((E53/100)*$AJ$23)*$AH$23)),IF(Calculator!$O$6="DUALELEMENTS",SUM((((E53/100)*$AJ$22)*$AH$22))+(((((E53/100)*$AJ$22)*$AN$22)*$AH$22)*Calculator!$G$13)-((((E53/100)*$AJ$22)*$AN$22)*$AH$22)+((((E53/100)*$AJ$23)*$AH$23)),IF(Calculator!$O$6="DUALSPECTRUM",SUM((((E53/100)*$AJ$22)*$AH$22))+(((((E53/100)*$AJ$22)*$AN$22)*$AH$22)*Calculator!$G$15)-((((E53/100)*$AJ$22)*$AN$22)*$AH$22)+((((E53/100)*$AJ$23)*$AH$23)),IF(Calculator!$O$6="DUALHOMESTEAD",SUM((((E53/100)*$AJ$22)*$AH$22))+(((((E53/100)*$AJ$22)*$AN$22)*$AH$22)*Calculator!$G$14)-((((E53/100)*$AJ$22)*$AN$22)*$AH$22)+((((E53/100)*$AJ$23)*$AH$23)),IF(Calculator!$O$6="DUALBAND A",SUM((((E53/100)*$AJ$22)*$AH$22))+(((((E53/100)*$AJ$22)*$AN$22)*$AH$22)*Calculator!$G$16)-((((E53/100)*$AJ$22)*$AN$22)*$AH$22)+((((E53/100)*$AJ$23)*$AH$23)),IF(Calculator!$O$6="DUALBAND B",SUM((((E53/100)*$AJ$22)*$AH$22))+(((((E53/100)*$AJ$22)*$AN$22)*$AH$22)*Calculator!$G$17)-((((E53/100)*$AJ$22)*$AN$22)*$AH$22)+((((E53/100)*$AJ$23)*$AH$23)),IF(Calculator!$O$6="DUALBAND C",SUM((((E53/100)*$AJ$22)*$AH$22))+(((((E53/100)*$AJ$22)*$AN$22)*$AH$22)*Calculator!$G$18)-((((E53/100)*$AJ$22)*$AN$22)*$AH$22)+((((E53/100)*$AJ$23)*$AH$23)),IF(Calculator!$O$6="DUALBAND D",SUM((((E53/100)*$AJ$22)*$AH$22))+(((((E53/100)*$AJ$22)*$AN$22)*$AH$22)*Calculator!$G$19)-((((E53/100)*$AJ$22)*$AN$22)*$AH$22)+((((E53/100)*$AJ$23)*$AH$23)),IF(Calculator!$O$6="DUALURBANE",SUM((((E53/100)*$AJ$22)*$AH$22))+(((((E53/100)*$AJ$22)*$AN$22)*$AH$22)*Calculator!$G$20)-((((E53/100)*$AJ$22)*$AN$22)*$AH$22)+((((E53/100)*$AJ$23)*$AH$23)),IF(Calculator!$O$6="DUALSILVERANOD",SUM((((E53/100)*$AJ$22)*$AH$22))+(((((E53/100)*$AJ$22)*$AN$22)*$AH$22)*Calculator!$G$21)-((((E53/100)*$AJ$22)*$AN$22)*$AH$22)+((((E53/100)*$AJ$23)*$AH$23)),IF(Calculator!$O$6="DUALANOD",SUM((((E53/100)*$AJ$22)*$AH$22))+(((((E53/100)*$AJ$22)*$AN$22)*$AH$22)*Calculator!$G$22)-((((E53/100)*$AJ$22)*$AN$22)*$AH$22)+((((E53/100)*$AJ$23)*$AH$23))))))))))))))))))))))))</f>
        <v>1193.1903631591795</v>
      </c>
      <c r="U53" s="2">
        <f>IF(Calculator!$O$6="SINGLEBASE",SUM((((F53/100)*$AJ$22)*$AH$22))+((((F53/100)*$AJ$23)*$AH$23)),IF(Calculator!$O$6="SINGLEELEMENTS",SUM((((F53/100)*$AJ$22)*$AH$22))+(((((F53/100)*$AJ$22)*$AN$22)*$AH$22)*Calculator!$G$2)-((((F53/100)*$AJ$22)*$AN$22)*$AH$22)+((((F53/100)*$AJ$23)*$AH$23)),IF(Calculator!$O$6="SINGLESPECTRUM",SUM((((F53/100)*$AJ$22)*$AH$22))+(((((F53/100)*$AJ$22)*$AN$22)*$AH$22)*Calculator!$G$4)-((((F53/100)*$AJ$22)*$AN$22)*$AH$22)+((((F53/100)*$AJ$23)*$AH$23)),IF(Calculator!$O$6="SINGLEHOMESTEAD",SUM((((F53/100)*$AJ$22)*$AH$22))+(((((F53/100)*$AJ$22)*$AN$22)*$AH$22)*Calculator!$G$3)-((((F53/100)*$AJ$22)*$AN$22)*$AH$22)+((((F53/100)*$AJ$23)*$AH$23)),IF(Calculator!$O$6="SINGLEBAND A",SUM((((F53/100)*$AJ$22)*$AH$22))+(((((F53/100)*$AJ$22)*$AN$22)*$AH$22)*Calculator!$G$5)-((((F53/100)*$AJ$22)*$AN$22)*$AH$22)+((((F53/100)*$AJ$23)*$AH$23)),IF(Calculator!$O$6="SINGLEBAND B",SUM((((F53/100)*$AJ$22)*$AH$22))+(((((F53/100)*$AJ$22)*$AN$22)*$AH$22)*Calculator!$G$6)-((((F53/100)*$AJ$22)*$AN$22)*$AH$22)+((((F53/100)*$AJ$23)*$AH$23)),IF(Calculator!$O$6="SINGLEBAND C",SUM((((F53/100)*$AJ$22)*$AH$22))+(((((F53/100)*$AJ$22)*$AN$22)*$AH$22)*Calculator!$G$7)-((((F53/100)*$AJ$22)*$AN$22)*$AH$22)+((((F53/100)*$AJ$23)*$AH$23)),IF(Calculator!$O$6="SINGLEBAND D",SUM((((F53/100)*$AJ$22)*$AH$22))+(((((F53/100)*$AJ$22)*$AN$22)*$AH$22)*Calculator!$G$8)-((((F53/100)*$AJ$22)*$AN$22)*$AH$22)+((((F53/100)*$AJ$23)*$AH$23)),IF(Calculator!$O$6="SINGLEURBANE",SUM((((F53/100)*$AJ$22)*$AH$22))+(((((F53/100)*$AJ$22)*$AN$22)*$AH$22)*Calculator!$G$9)-((((F53/100)*$AJ$22)*$AN$22)*$AH$22)+((((F53/100)*$AJ$23)*$AH$23)),IF(Calculator!$O$6="SINGLESILVERANOD",SUM((((F53/100)*$AJ$22)*$AH$22))+(((((F53/100)*$AJ$22)*$AN$22)*$AH$22)*Calculator!$G$10)-((((F53/100)*$AJ$22)*$AN$22)*$AH$22)+((((F53/100)*$AJ$23)*$AH$23)),IF(Calculator!$O$6="SINGLEANOD",SUM((((F53/100)*$AJ$22)*$AH$22))+(((((F53/100)*$AJ$22)*$AN$22)*$AH$22)*Calculator!$G$11)-((((F53/100)*$AJ$22)*$AN$22)*$AH$22)+((((F53/100)*$AJ$23)*$AH$23)),IF(Calculator!$O$6="DUALBASE",SUM((((F53/100)*$AJ$22)*$AH$22))+(((((F53/100)*$AJ$22)*$AN$22)*$AH$22)*Calculator!$G$12)-((((F53/100)*$AJ$22)*$AN$22)*$AH$22)+((((F53/100)*$AJ$23)*$AH$23)),IF(Calculator!$O$6="DUALELEMENTS",SUM((((F53/100)*$AJ$22)*$AH$22))+(((((F53/100)*$AJ$22)*$AN$22)*$AH$22)*Calculator!$G$13)-((((F53/100)*$AJ$22)*$AN$22)*$AH$22)+((((F53/100)*$AJ$23)*$AH$23)),IF(Calculator!$O$6="DUALSPECTRUM",SUM((((F53/100)*$AJ$22)*$AH$22))+(((((F53/100)*$AJ$22)*$AN$22)*$AH$22)*Calculator!$G$15)-((((F53/100)*$AJ$22)*$AN$22)*$AH$22)+((((F53/100)*$AJ$23)*$AH$23)),IF(Calculator!$O$6="DUALHOMESTEAD",SUM((((F53/100)*$AJ$22)*$AH$22))+(((((F53/100)*$AJ$22)*$AN$22)*$AH$22)*Calculator!$G$14)-((((F53/100)*$AJ$22)*$AN$22)*$AH$22)+((((F53/100)*$AJ$23)*$AH$23)),IF(Calculator!$O$6="DUALBAND A",SUM((((F53/100)*$AJ$22)*$AH$22))+(((((F53/100)*$AJ$22)*$AN$22)*$AH$22)*Calculator!$G$16)-((((F53/100)*$AJ$22)*$AN$22)*$AH$22)+((((F53/100)*$AJ$23)*$AH$23)),IF(Calculator!$O$6="DUALBAND B",SUM((((F53/100)*$AJ$22)*$AH$22))+(((((F53/100)*$AJ$22)*$AN$22)*$AH$22)*Calculator!$G$17)-((((F53/100)*$AJ$22)*$AN$22)*$AH$22)+((((F53/100)*$AJ$23)*$AH$23)),IF(Calculator!$O$6="DUALBAND C",SUM((((F53/100)*$AJ$22)*$AH$22))+(((((F53/100)*$AJ$22)*$AN$22)*$AH$22)*Calculator!$G$18)-((((F53/100)*$AJ$22)*$AN$22)*$AH$22)+((((F53/100)*$AJ$23)*$AH$23)),IF(Calculator!$O$6="DUALBAND D",SUM((((F53/100)*$AJ$22)*$AH$22))+(((((F53/100)*$AJ$22)*$AN$22)*$AH$22)*Calculator!$G$19)-((((F53/100)*$AJ$22)*$AN$22)*$AH$22)+((((F53/100)*$AJ$23)*$AH$23)),IF(Calculator!$O$6="DUALURBANE",SUM((((F53/100)*$AJ$22)*$AH$22))+(((((F53/100)*$AJ$22)*$AN$22)*$AH$22)*Calculator!$G$20)-((((F53/100)*$AJ$22)*$AN$22)*$AH$22)+((((F53/100)*$AJ$23)*$AH$23)),IF(Calculator!$O$6="DUALSILVERANOD",SUM((((F53/100)*$AJ$22)*$AH$22))+(((((F53/100)*$AJ$22)*$AN$22)*$AH$22)*Calculator!$G$21)-((((F53/100)*$AJ$22)*$AN$22)*$AH$22)+((((F53/100)*$AJ$23)*$AH$23)),IF(Calculator!$O$6="DUALANOD",SUM((((F53/100)*$AJ$22)*$AH$22))+(((((F53/100)*$AJ$22)*$AN$22)*$AH$22)*Calculator!$G$22)-((((F53/100)*$AJ$22)*$AN$22)*$AH$22)+((((F53/100)*$AJ$23)*$AH$23))))))))))))))))))))))))</f>
        <v>1202.7748398681638</v>
      </c>
      <c r="V53" s="2">
        <f>IF(Calculator!$O$6="SINGLEBASE",SUM((((G53/100)*$AJ$22)*$AH$22))+((((G53/100)*$AJ$23)*$AH$23)),IF(Calculator!$O$6="SINGLEELEMENTS",SUM((((G53/100)*$AJ$22)*$AH$22))+(((((G53/100)*$AJ$22)*$AN$22)*$AH$22)*Calculator!$G$2)-((((G53/100)*$AJ$22)*$AN$22)*$AH$22)+((((G53/100)*$AJ$23)*$AH$23)),IF(Calculator!$O$6="SINGLESPECTRUM",SUM((((G53/100)*$AJ$22)*$AH$22))+(((((G53/100)*$AJ$22)*$AN$22)*$AH$22)*Calculator!$G$4)-((((G53/100)*$AJ$22)*$AN$22)*$AH$22)+((((G53/100)*$AJ$23)*$AH$23)),IF(Calculator!$O$6="SINGLEHOMESTEAD",SUM((((G53/100)*$AJ$22)*$AH$22))+(((((G53/100)*$AJ$22)*$AN$22)*$AH$22)*Calculator!$G$3)-((((G53/100)*$AJ$22)*$AN$22)*$AH$22)+((((G53/100)*$AJ$23)*$AH$23)),IF(Calculator!$O$6="SINGLEBAND A",SUM((((G53/100)*$AJ$22)*$AH$22))+(((((G53/100)*$AJ$22)*$AN$22)*$AH$22)*Calculator!$G$5)-((((G53/100)*$AJ$22)*$AN$22)*$AH$22)+((((G53/100)*$AJ$23)*$AH$23)),IF(Calculator!$O$6="SINGLEBAND B",SUM((((G53/100)*$AJ$22)*$AH$22))+(((((G53/100)*$AJ$22)*$AN$22)*$AH$22)*Calculator!$G$6)-((((G53/100)*$AJ$22)*$AN$22)*$AH$22)+((((G53/100)*$AJ$23)*$AH$23)),IF(Calculator!$O$6="SINGLEBAND C",SUM((((G53/100)*$AJ$22)*$AH$22))+(((((G53/100)*$AJ$22)*$AN$22)*$AH$22)*Calculator!$G$7)-((((G53/100)*$AJ$22)*$AN$22)*$AH$22)+((((G53/100)*$AJ$23)*$AH$23)),IF(Calculator!$O$6="SINGLEBAND D",SUM((((G53/100)*$AJ$22)*$AH$22))+(((((G53/100)*$AJ$22)*$AN$22)*$AH$22)*Calculator!$G$8)-((((G53/100)*$AJ$22)*$AN$22)*$AH$22)+((((G53/100)*$AJ$23)*$AH$23)),IF(Calculator!$O$6="SINGLEURBANE",SUM((((G53/100)*$AJ$22)*$AH$22))+(((((G53/100)*$AJ$22)*$AN$22)*$AH$22)*Calculator!$G$9)-((((G53/100)*$AJ$22)*$AN$22)*$AH$22)+((((G53/100)*$AJ$23)*$AH$23)),IF(Calculator!$O$6="SINGLESILVERANOD",SUM((((G53/100)*$AJ$22)*$AH$22))+(((((G53/100)*$AJ$22)*$AN$22)*$AH$22)*Calculator!$G$10)-((((G53/100)*$AJ$22)*$AN$22)*$AH$22)+((((G53/100)*$AJ$23)*$AH$23)),IF(Calculator!$O$6="SINGLEANOD",SUM((((G53/100)*$AJ$22)*$AH$22))+(((((G53/100)*$AJ$22)*$AN$22)*$AH$22)*Calculator!$G$11)-((((G53/100)*$AJ$22)*$AN$22)*$AH$22)+((((G53/100)*$AJ$23)*$AH$23)),IF(Calculator!$O$6="DUALBASE",SUM((((G53/100)*$AJ$22)*$AH$22))+(((((G53/100)*$AJ$22)*$AN$22)*$AH$22)*Calculator!$G$12)-((((G53/100)*$AJ$22)*$AN$22)*$AH$22)+((((G53/100)*$AJ$23)*$AH$23)),IF(Calculator!$O$6="DUALELEMENTS",SUM((((G53/100)*$AJ$22)*$AH$22))+(((((G53/100)*$AJ$22)*$AN$22)*$AH$22)*Calculator!$G$13)-((((G53/100)*$AJ$22)*$AN$22)*$AH$22)+((((G53/100)*$AJ$23)*$AH$23)),IF(Calculator!$O$6="DUALSPECTRUM",SUM((((G53/100)*$AJ$22)*$AH$22))+(((((G53/100)*$AJ$22)*$AN$22)*$AH$22)*Calculator!$G$15)-((((G53/100)*$AJ$22)*$AN$22)*$AH$22)+((((G53/100)*$AJ$23)*$AH$23)),IF(Calculator!$O$6="DUALHOMESTEAD",SUM((((G53/100)*$AJ$22)*$AH$22))+(((((G53/100)*$AJ$22)*$AN$22)*$AH$22)*Calculator!$G$14)-((((G53/100)*$AJ$22)*$AN$22)*$AH$22)+((((G53/100)*$AJ$23)*$AH$23)),IF(Calculator!$O$6="DUALBAND A",SUM((((G53/100)*$AJ$22)*$AH$22))+(((((G53/100)*$AJ$22)*$AN$22)*$AH$22)*Calculator!$G$16)-((((G53/100)*$AJ$22)*$AN$22)*$AH$22)+((((G53/100)*$AJ$23)*$AH$23)),IF(Calculator!$O$6="DUALBAND B",SUM((((G53/100)*$AJ$22)*$AH$22))+(((((G53/100)*$AJ$22)*$AN$22)*$AH$22)*Calculator!$G$17)-((((G53/100)*$AJ$22)*$AN$22)*$AH$22)+((((G53/100)*$AJ$23)*$AH$23)),IF(Calculator!$O$6="DUALBAND C",SUM((((G53/100)*$AJ$22)*$AH$22))+(((((G53/100)*$AJ$22)*$AN$22)*$AH$22)*Calculator!$G$18)-((((G53/100)*$AJ$22)*$AN$22)*$AH$22)+((((G53/100)*$AJ$23)*$AH$23)),IF(Calculator!$O$6="DUALBAND D",SUM((((G53/100)*$AJ$22)*$AH$22))+(((((G53/100)*$AJ$22)*$AN$22)*$AH$22)*Calculator!$G$19)-((((G53/100)*$AJ$22)*$AN$22)*$AH$22)+((((G53/100)*$AJ$23)*$AH$23)),IF(Calculator!$O$6="DUALURBANE",SUM((((G53/100)*$AJ$22)*$AH$22))+(((((G53/100)*$AJ$22)*$AN$22)*$AH$22)*Calculator!$G$20)-((((G53/100)*$AJ$22)*$AN$22)*$AH$22)+((((G53/100)*$AJ$23)*$AH$23)),IF(Calculator!$O$6="DUALSILVERANOD",SUM((((G53/100)*$AJ$22)*$AH$22))+(((((G53/100)*$AJ$22)*$AN$22)*$AH$22)*Calculator!$G$21)-((((G53/100)*$AJ$22)*$AN$22)*$AH$22)+((((G53/100)*$AJ$23)*$AH$23)),IF(Calculator!$O$6="DUALANOD",SUM((((G53/100)*$AJ$22)*$AH$22))+(((((G53/100)*$AJ$22)*$AN$22)*$AH$22)*Calculator!$G$22)-((((G53/100)*$AJ$22)*$AN$22)*$AH$22)+((((G53/100)*$AJ$23)*$AH$23))))))))))))))))))))))))</f>
        <v>1211.8236494750972</v>
      </c>
      <c r="W53" s="2">
        <f>IF(Calculator!$O$6="SINGLEBASE",SUM((((H53/100)*$AJ$22)*$AH$22))+((((H53/100)*$AJ$23)*$AH$23)),IF(Calculator!$O$6="SINGLEELEMENTS",SUM((((H53/100)*$AJ$22)*$AH$22))+(((((H53/100)*$AJ$22)*$AN$22)*$AH$22)*Calculator!$G$2)-((((H53/100)*$AJ$22)*$AN$22)*$AH$22)+((((H53/100)*$AJ$23)*$AH$23)),IF(Calculator!$O$6="SINGLESPECTRUM",SUM((((H53/100)*$AJ$22)*$AH$22))+(((((H53/100)*$AJ$22)*$AN$22)*$AH$22)*Calculator!$G$4)-((((H53/100)*$AJ$22)*$AN$22)*$AH$22)+((((H53/100)*$AJ$23)*$AH$23)),IF(Calculator!$O$6="SINGLEHOMESTEAD",SUM((((H53/100)*$AJ$22)*$AH$22))+(((((H53/100)*$AJ$22)*$AN$22)*$AH$22)*Calculator!$G$3)-((((H53/100)*$AJ$22)*$AN$22)*$AH$22)+((((H53/100)*$AJ$23)*$AH$23)),IF(Calculator!$O$6="SINGLEBAND A",SUM((((H53/100)*$AJ$22)*$AH$22))+(((((H53/100)*$AJ$22)*$AN$22)*$AH$22)*Calculator!$G$5)-((((H53/100)*$AJ$22)*$AN$22)*$AH$22)+((((H53/100)*$AJ$23)*$AH$23)),IF(Calculator!$O$6="SINGLEBAND B",SUM((((H53/100)*$AJ$22)*$AH$22))+(((((H53/100)*$AJ$22)*$AN$22)*$AH$22)*Calculator!$G$6)-((((H53/100)*$AJ$22)*$AN$22)*$AH$22)+((((H53/100)*$AJ$23)*$AH$23)),IF(Calculator!$O$6="SINGLEBAND C",SUM((((H53/100)*$AJ$22)*$AH$22))+(((((H53/100)*$AJ$22)*$AN$22)*$AH$22)*Calculator!$G$7)-((((H53/100)*$AJ$22)*$AN$22)*$AH$22)+((((H53/100)*$AJ$23)*$AH$23)),IF(Calculator!$O$6="SINGLEBAND D",SUM((((H53/100)*$AJ$22)*$AH$22))+(((((H53/100)*$AJ$22)*$AN$22)*$AH$22)*Calculator!$G$8)-((((H53/100)*$AJ$22)*$AN$22)*$AH$22)+((((H53/100)*$AJ$23)*$AH$23)),IF(Calculator!$O$6="SINGLEURBANE",SUM((((H53/100)*$AJ$22)*$AH$22))+(((((H53/100)*$AJ$22)*$AN$22)*$AH$22)*Calculator!$G$9)-((((H53/100)*$AJ$22)*$AN$22)*$AH$22)+((((H53/100)*$AJ$23)*$AH$23)),IF(Calculator!$O$6="SINGLESILVERANOD",SUM((((H53/100)*$AJ$22)*$AH$22))+(((((H53/100)*$AJ$22)*$AN$22)*$AH$22)*Calculator!$G$10)-((((H53/100)*$AJ$22)*$AN$22)*$AH$22)+((((H53/100)*$AJ$23)*$AH$23)),IF(Calculator!$O$6="SINGLEANOD",SUM((((H53/100)*$AJ$22)*$AH$22))+(((((H53/100)*$AJ$22)*$AN$22)*$AH$22)*Calculator!$G$11)-((((H53/100)*$AJ$22)*$AN$22)*$AH$22)+((((H53/100)*$AJ$23)*$AH$23)),IF(Calculator!$O$6="DUALBASE",SUM((((H53/100)*$AJ$22)*$AH$22))+(((((H53/100)*$AJ$22)*$AN$22)*$AH$22)*Calculator!$G$12)-((((H53/100)*$AJ$22)*$AN$22)*$AH$22)+((((H53/100)*$AJ$23)*$AH$23)),IF(Calculator!$O$6="DUALELEMENTS",SUM((((H53/100)*$AJ$22)*$AH$22))+(((((H53/100)*$AJ$22)*$AN$22)*$AH$22)*Calculator!$G$13)-((((H53/100)*$AJ$22)*$AN$22)*$AH$22)+((((H53/100)*$AJ$23)*$AH$23)),IF(Calculator!$O$6="DUALSPECTRUM",SUM((((H53/100)*$AJ$22)*$AH$22))+(((((H53/100)*$AJ$22)*$AN$22)*$AH$22)*Calculator!$G$15)-((((H53/100)*$AJ$22)*$AN$22)*$AH$22)+((((H53/100)*$AJ$23)*$AH$23)),IF(Calculator!$O$6="DUALHOMESTEAD",SUM((((H53/100)*$AJ$22)*$AH$22))+(((((H53/100)*$AJ$22)*$AN$22)*$AH$22)*Calculator!$G$14)-((((H53/100)*$AJ$22)*$AN$22)*$AH$22)+((((H53/100)*$AJ$23)*$AH$23)),IF(Calculator!$O$6="DUALBAND A",SUM((((H53/100)*$AJ$22)*$AH$22))+(((((H53/100)*$AJ$22)*$AN$22)*$AH$22)*Calculator!$G$16)-((((H53/100)*$AJ$22)*$AN$22)*$AH$22)+((((H53/100)*$AJ$23)*$AH$23)),IF(Calculator!$O$6="DUALBAND B",SUM((((H53/100)*$AJ$22)*$AH$22))+(((((H53/100)*$AJ$22)*$AN$22)*$AH$22)*Calculator!$G$17)-((((H53/100)*$AJ$22)*$AN$22)*$AH$22)+((((H53/100)*$AJ$23)*$AH$23)),IF(Calculator!$O$6="DUALBAND C",SUM((((H53/100)*$AJ$22)*$AH$22))+(((((H53/100)*$AJ$22)*$AN$22)*$AH$22)*Calculator!$G$18)-((((H53/100)*$AJ$22)*$AN$22)*$AH$22)+((((H53/100)*$AJ$23)*$AH$23)),IF(Calculator!$O$6="DUALBAND D",SUM((((H53/100)*$AJ$22)*$AH$22))+(((((H53/100)*$AJ$22)*$AN$22)*$AH$22)*Calculator!$G$19)-((((H53/100)*$AJ$22)*$AN$22)*$AH$22)+((((H53/100)*$AJ$23)*$AH$23)),IF(Calculator!$O$6="DUALURBANE",SUM((((H53/100)*$AJ$22)*$AH$22))+(((((H53/100)*$AJ$22)*$AN$22)*$AH$22)*Calculator!$G$20)-((((H53/100)*$AJ$22)*$AN$22)*$AH$22)+((((H53/100)*$AJ$23)*$AH$23)),IF(Calculator!$O$6="DUALSILVERANOD",SUM((((H53/100)*$AJ$22)*$AH$22))+(((((H53/100)*$AJ$22)*$AN$22)*$AH$22)*Calculator!$G$21)-((((H53/100)*$AJ$22)*$AN$22)*$AH$22)+((((H53/100)*$AJ$23)*$AH$23)),IF(Calculator!$O$6="DUALANOD",SUM((((H53/100)*$AJ$22)*$AH$22))+(((((H53/100)*$AJ$22)*$AN$22)*$AH$22)*Calculator!$G$22)-((((H53/100)*$AJ$22)*$AN$22)*$AH$22)+((((H53/100)*$AJ$23)*$AH$23))))))))))))))))))))))))</f>
        <v>1220.7654511840815</v>
      </c>
      <c r="X53" s="2">
        <f>IF(Calculator!$O$6="SINGLEBASE",SUM((((I53/100)*$AJ$22)*$AH$22))+((((I53/100)*$AJ$23)*$AH$23)),IF(Calculator!$O$6="SINGLEELEMENTS",SUM((((I53/100)*$AJ$22)*$AH$22))+(((((I53/100)*$AJ$22)*$AN$22)*$AH$22)*Calculator!$G$2)-((((I53/100)*$AJ$22)*$AN$22)*$AH$22)+((((I53/100)*$AJ$23)*$AH$23)),IF(Calculator!$O$6="SINGLESPECTRUM",SUM((((I53/100)*$AJ$22)*$AH$22))+(((((I53/100)*$AJ$22)*$AN$22)*$AH$22)*Calculator!$G$4)-((((I53/100)*$AJ$22)*$AN$22)*$AH$22)+((((I53/100)*$AJ$23)*$AH$23)),IF(Calculator!$O$6="SINGLEHOMESTEAD",SUM((((I53/100)*$AJ$22)*$AH$22))+(((((I53/100)*$AJ$22)*$AN$22)*$AH$22)*Calculator!$G$3)-((((I53/100)*$AJ$22)*$AN$22)*$AH$22)+((((I53/100)*$AJ$23)*$AH$23)),IF(Calculator!$O$6="SINGLEBAND A",SUM((((I53/100)*$AJ$22)*$AH$22))+(((((I53/100)*$AJ$22)*$AN$22)*$AH$22)*Calculator!$G$5)-((((I53/100)*$AJ$22)*$AN$22)*$AH$22)+((((I53/100)*$AJ$23)*$AH$23)),IF(Calculator!$O$6="SINGLEBAND B",SUM((((I53/100)*$AJ$22)*$AH$22))+(((((I53/100)*$AJ$22)*$AN$22)*$AH$22)*Calculator!$G$6)-((((I53/100)*$AJ$22)*$AN$22)*$AH$22)+((((I53/100)*$AJ$23)*$AH$23)),IF(Calculator!$O$6="SINGLEBAND C",SUM((((I53/100)*$AJ$22)*$AH$22))+(((((I53/100)*$AJ$22)*$AN$22)*$AH$22)*Calculator!$G$7)-((((I53/100)*$AJ$22)*$AN$22)*$AH$22)+((((I53/100)*$AJ$23)*$AH$23)),IF(Calculator!$O$6="SINGLEBAND D",SUM((((I53/100)*$AJ$22)*$AH$22))+(((((I53/100)*$AJ$22)*$AN$22)*$AH$22)*Calculator!$G$8)-((((I53/100)*$AJ$22)*$AN$22)*$AH$22)+((((I53/100)*$AJ$23)*$AH$23)),IF(Calculator!$O$6="SINGLEURBANE",SUM((((I53/100)*$AJ$22)*$AH$22))+(((((I53/100)*$AJ$22)*$AN$22)*$AH$22)*Calculator!$G$9)-((((I53/100)*$AJ$22)*$AN$22)*$AH$22)+((((I53/100)*$AJ$23)*$AH$23)),IF(Calculator!$O$6="SINGLESILVERANOD",SUM((((I53/100)*$AJ$22)*$AH$22))+(((((I53/100)*$AJ$22)*$AN$22)*$AH$22)*Calculator!$G$10)-((((I53/100)*$AJ$22)*$AN$22)*$AH$22)+((((I53/100)*$AJ$23)*$AH$23)),IF(Calculator!$O$6="SINGLEANOD",SUM((((I53/100)*$AJ$22)*$AH$22))+(((((I53/100)*$AJ$22)*$AN$22)*$AH$22)*Calculator!$G$11)-((((I53/100)*$AJ$22)*$AN$22)*$AH$22)+((((I53/100)*$AJ$23)*$AH$23)),IF(Calculator!$O$6="DUALBASE",SUM((((I53/100)*$AJ$22)*$AH$22))+(((((I53/100)*$AJ$22)*$AN$22)*$AH$22)*Calculator!$G$12)-((((I53/100)*$AJ$22)*$AN$22)*$AH$22)+((((I53/100)*$AJ$23)*$AH$23)),IF(Calculator!$O$6="DUALELEMENTS",SUM((((I53/100)*$AJ$22)*$AH$22))+(((((I53/100)*$AJ$22)*$AN$22)*$AH$22)*Calculator!$G$13)-((((I53/100)*$AJ$22)*$AN$22)*$AH$22)+((((I53/100)*$AJ$23)*$AH$23)),IF(Calculator!$O$6="DUALSPECTRUM",SUM((((I53/100)*$AJ$22)*$AH$22))+(((((I53/100)*$AJ$22)*$AN$22)*$AH$22)*Calculator!$G$15)-((((I53/100)*$AJ$22)*$AN$22)*$AH$22)+((((I53/100)*$AJ$23)*$AH$23)),IF(Calculator!$O$6="DUALHOMESTEAD",SUM((((I53/100)*$AJ$22)*$AH$22))+(((((I53/100)*$AJ$22)*$AN$22)*$AH$22)*Calculator!$G$14)-((((I53/100)*$AJ$22)*$AN$22)*$AH$22)+((((I53/100)*$AJ$23)*$AH$23)),IF(Calculator!$O$6="DUALBAND A",SUM((((I53/100)*$AJ$22)*$AH$22))+(((((I53/100)*$AJ$22)*$AN$22)*$AH$22)*Calculator!$G$16)-((((I53/100)*$AJ$22)*$AN$22)*$AH$22)+((((I53/100)*$AJ$23)*$AH$23)),IF(Calculator!$O$6="DUALBAND B",SUM((((I53/100)*$AJ$22)*$AH$22))+(((((I53/100)*$AJ$22)*$AN$22)*$AH$22)*Calculator!$G$17)-((((I53/100)*$AJ$22)*$AN$22)*$AH$22)+((((I53/100)*$AJ$23)*$AH$23)),IF(Calculator!$O$6="DUALBAND C",SUM((((I53/100)*$AJ$22)*$AH$22))+(((((I53/100)*$AJ$22)*$AN$22)*$AH$22)*Calculator!$G$18)-((((I53/100)*$AJ$22)*$AN$22)*$AH$22)+((((I53/100)*$AJ$23)*$AH$23)),IF(Calculator!$O$6="DUALBAND D",SUM((((I53/100)*$AJ$22)*$AH$22))+(((((I53/100)*$AJ$22)*$AN$22)*$AH$22)*Calculator!$G$19)-((((I53/100)*$AJ$22)*$AN$22)*$AH$22)+((((I53/100)*$AJ$23)*$AH$23)),IF(Calculator!$O$6="DUALURBANE",SUM((((I53/100)*$AJ$22)*$AH$22))+(((((I53/100)*$AJ$22)*$AN$22)*$AH$22)*Calculator!$G$20)-((((I53/100)*$AJ$22)*$AN$22)*$AH$22)+((((I53/100)*$AJ$23)*$AH$23)),IF(Calculator!$O$6="DUALSILVERANOD",SUM((((I53/100)*$AJ$22)*$AH$22))+(((((I53/100)*$AJ$22)*$AN$22)*$AH$22)*Calculator!$G$21)-((((I53/100)*$AJ$22)*$AN$22)*$AH$22)+((((I53/100)*$AJ$23)*$AH$23)),IF(Calculator!$O$6="DUALANOD",SUM((((I53/100)*$AJ$22)*$AH$22))+(((((I53/100)*$AJ$22)*$AN$22)*$AH$22)*Calculator!$G$22)-((((I53/100)*$AJ$22)*$AN$22)*$AH$22)+((((I53/100)*$AJ$23)*$AH$23))))))))))))))))))))))))</f>
        <v>1230.3498232910151</v>
      </c>
      <c r="Y53" s="2">
        <f>IF(Calculator!$O$6="SINGLEBASE",SUM((((J53/100)*$AJ$22)*$AH$22))+((((J53/100)*$AJ$23)*$AH$23)),IF(Calculator!$O$6="SINGLEELEMENTS",SUM((((J53/100)*$AJ$22)*$AH$22))+(((((J53/100)*$AJ$22)*$AN$22)*$AH$22)*Calculator!$G$2)-((((J53/100)*$AJ$22)*$AN$22)*$AH$22)+((((J53/100)*$AJ$23)*$AH$23)),IF(Calculator!$O$6="SINGLESPECTRUM",SUM((((J53/100)*$AJ$22)*$AH$22))+(((((J53/100)*$AJ$22)*$AN$22)*$AH$22)*Calculator!$G$4)-((((J53/100)*$AJ$22)*$AN$22)*$AH$22)+((((J53/100)*$AJ$23)*$AH$23)),IF(Calculator!$O$6="SINGLEHOMESTEAD",SUM((((J53/100)*$AJ$22)*$AH$22))+(((((J53/100)*$AJ$22)*$AN$22)*$AH$22)*Calculator!$G$3)-((((J53/100)*$AJ$22)*$AN$22)*$AH$22)+((((J53/100)*$AJ$23)*$AH$23)),IF(Calculator!$O$6="SINGLEBAND A",SUM((((J53/100)*$AJ$22)*$AH$22))+(((((J53/100)*$AJ$22)*$AN$22)*$AH$22)*Calculator!$G$5)-((((J53/100)*$AJ$22)*$AN$22)*$AH$22)+((((J53/100)*$AJ$23)*$AH$23)),IF(Calculator!$O$6="SINGLEBAND B",SUM((((J53/100)*$AJ$22)*$AH$22))+(((((J53/100)*$AJ$22)*$AN$22)*$AH$22)*Calculator!$G$6)-((((J53/100)*$AJ$22)*$AN$22)*$AH$22)+((((J53/100)*$AJ$23)*$AH$23)),IF(Calculator!$O$6="SINGLEBAND C",SUM((((J53/100)*$AJ$22)*$AH$22))+(((((J53/100)*$AJ$22)*$AN$22)*$AH$22)*Calculator!$G$7)-((((J53/100)*$AJ$22)*$AN$22)*$AH$22)+((((J53/100)*$AJ$23)*$AH$23)),IF(Calculator!$O$6="SINGLEBAND D",SUM((((J53/100)*$AJ$22)*$AH$22))+(((((J53/100)*$AJ$22)*$AN$22)*$AH$22)*Calculator!$G$8)-((((J53/100)*$AJ$22)*$AN$22)*$AH$22)+((((J53/100)*$AJ$23)*$AH$23)),IF(Calculator!$O$6="SINGLEURBANE",SUM((((J53/100)*$AJ$22)*$AH$22))+(((((J53/100)*$AJ$22)*$AN$22)*$AH$22)*Calculator!$G$9)-((((J53/100)*$AJ$22)*$AN$22)*$AH$22)+((((J53/100)*$AJ$23)*$AH$23)),IF(Calculator!$O$6="SINGLESILVERANOD",SUM((((J53/100)*$AJ$22)*$AH$22))+(((((J53/100)*$AJ$22)*$AN$22)*$AH$22)*Calculator!$G$10)-((((J53/100)*$AJ$22)*$AN$22)*$AH$22)+((((J53/100)*$AJ$23)*$AH$23)),IF(Calculator!$O$6="SINGLEANOD",SUM((((J53/100)*$AJ$22)*$AH$22))+(((((J53/100)*$AJ$22)*$AN$22)*$AH$22)*Calculator!$G$11)-((((J53/100)*$AJ$22)*$AN$22)*$AH$22)+((((J53/100)*$AJ$23)*$AH$23)),IF(Calculator!$O$6="DUALBASE",SUM((((J53/100)*$AJ$22)*$AH$22))+(((((J53/100)*$AJ$22)*$AN$22)*$AH$22)*Calculator!$G$12)-((((J53/100)*$AJ$22)*$AN$22)*$AH$22)+((((J53/100)*$AJ$23)*$AH$23)),IF(Calculator!$O$6="DUALELEMENTS",SUM((((J53/100)*$AJ$22)*$AH$22))+(((((J53/100)*$AJ$22)*$AN$22)*$AH$22)*Calculator!$G$13)-((((J53/100)*$AJ$22)*$AN$22)*$AH$22)+((((J53/100)*$AJ$23)*$AH$23)),IF(Calculator!$O$6="DUALSPECTRUM",SUM((((J53/100)*$AJ$22)*$AH$22))+(((((J53/100)*$AJ$22)*$AN$22)*$AH$22)*Calculator!$G$15)-((((J53/100)*$AJ$22)*$AN$22)*$AH$22)+((((J53/100)*$AJ$23)*$AH$23)),IF(Calculator!$O$6="DUALHOMESTEAD",SUM((((J53/100)*$AJ$22)*$AH$22))+(((((J53/100)*$AJ$22)*$AN$22)*$AH$22)*Calculator!$G$14)-((((J53/100)*$AJ$22)*$AN$22)*$AH$22)+((((J53/100)*$AJ$23)*$AH$23)),IF(Calculator!$O$6="DUALBAND A",SUM((((J53/100)*$AJ$22)*$AH$22))+(((((J53/100)*$AJ$22)*$AN$22)*$AH$22)*Calculator!$G$16)-((((J53/100)*$AJ$22)*$AN$22)*$AH$22)+((((J53/100)*$AJ$23)*$AH$23)),IF(Calculator!$O$6="DUALBAND B",SUM((((J53/100)*$AJ$22)*$AH$22))+(((((J53/100)*$AJ$22)*$AN$22)*$AH$22)*Calculator!$G$17)-((((J53/100)*$AJ$22)*$AN$22)*$AH$22)+((((J53/100)*$AJ$23)*$AH$23)),IF(Calculator!$O$6="DUALBAND C",SUM((((J53/100)*$AJ$22)*$AH$22))+(((((J53/100)*$AJ$22)*$AN$22)*$AH$22)*Calculator!$G$18)-((((J53/100)*$AJ$22)*$AN$22)*$AH$22)+((((J53/100)*$AJ$23)*$AH$23)),IF(Calculator!$O$6="DUALBAND D",SUM((((J53/100)*$AJ$22)*$AH$22))+(((((J53/100)*$AJ$22)*$AN$22)*$AH$22)*Calculator!$G$19)-((((J53/100)*$AJ$22)*$AN$22)*$AH$22)+((((J53/100)*$AJ$23)*$AH$23)),IF(Calculator!$O$6="DUALURBANE",SUM((((J53/100)*$AJ$22)*$AH$22))+(((((J53/100)*$AJ$22)*$AN$22)*$AH$22)*Calculator!$G$20)-((((J53/100)*$AJ$22)*$AN$22)*$AH$22)+((((J53/100)*$AJ$23)*$AH$23)),IF(Calculator!$O$6="DUALSILVERANOD",SUM((((J53/100)*$AJ$22)*$AH$22))+(((((J53/100)*$AJ$22)*$AN$22)*$AH$22)*Calculator!$G$21)-((((J53/100)*$AJ$22)*$AN$22)*$AH$22)+((((J53/100)*$AJ$23)*$AH$23)),IF(Calculator!$O$6="DUALANOD",SUM((((J53/100)*$AJ$22)*$AH$22))+(((((J53/100)*$AJ$22)*$AN$22)*$AH$22)*Calculator!$G$22)-((((J53/100)*$AJ$22)*$AN$22)*$AH$22)+((((J53/100)*$AJ$23)*$AH$23))))))))))))))))))))))))</f>
        <v>1239.2916249999998</v>
      </c>
      <c r="Z53" s="2">
        <f>IF(Calculator!$O$6="SINGLEBASE",SUM((((K53/100)*$AJ$22)*$AH$22))+((((K53/100)*$AJ$23)*$AH$23)),IF(Calculator!$O$6="SINGLEELEMENTS",SUM((((K53/100)*$AJ$22)*$AH$22))+(((((K53/100)*$AJ$22)*$AN$22)*$AH$22)*Calculator!$G$2)-((((K53/100)*$AJ$22)*$AN$22)*$AH$22)+((((K53/100)*$AJ$23)*$AH$23)),IF(Calculator!$O$6="SINGLESPECTRUM",SUM((((K53/100)*$AJ$22)*$AH$22))+(((((K53/100)*$AJ$22)*$AN$22)*$AH$22)*Calculator!$G$4)-((((K53/100)*$AJ$22)*$AN$22)*$AH$22)+((((K53/100)*$AJ$23)*$AH$23)),IF(Calculator!$O$6="SINGLEHOMESTEAD",SUM((((K53/100)*$AJ$22)*$AH$22))+(((((K53/100)*$AJ$22)*$AN$22)*$AH$22)*Calculator!$G$3)-((((K53/100)*$AJ$22)*$AN$22)*$AH$22)+((((K53/100)*$AJ$23)*$AH$23)),IF(Calculator!$O$6="SINGLEBAND A",SUM((((K53/100)*$AJ$22)*$AH$22))+(((((K53/100)*$AJ$22)*$AN$22)*$AH$22)*Calculator!$G$5)-((((K53/100)*$AJ$22)*$AN$22)*$AH$22)+((((K53/100)*$AJ$23)*$AH$23)),IF(Calculator!$O$6="SINGLEBAND B",SUM((((K53/100)*$AJ$22)*$AH$22))+(((((K53/100)*$AJ$22)*$AN$22)*$AH$22)*Calculator!$G$6)-((((K53/100)*$AJ$22)*$AN$22)*$AH$22)+((((K53/100)*$AJ$23)*$AH$23)),IF(Calculator!$O$6="SINGLEBAND C",SUM((((K53/100)*$AJ$22)*$AH$22))+(((((K53/100)*$AJ$22)*$AN$22)*$AH$22)*Calculator!$G$7)-((((K53/100)*$AJ$22)*$AN$22)*$AH$22)+((((K53/100)*$AJ$23)*$AH$23)),IF(Calculator!$O$6="SINGLEBAND D",SUM((((K53/100)*$AJ$22)*$AH$22))+(((((K53/100)*$AJ$22)*$AN$22)*$AH$22)*Calculator!$G$8)-((((K53/100)*$AJ$22)*$AN$22)*$AH$22)+((((K53/100)*$AJ$23)*$AH$23)),IF(Calculator!$O$6="SINGLEURBANE",SUM((((K53/100)*$AJ$22)*$AH$22))+(((((K53/100)*$AJ$22)*$AN$22)*$AH$22)*Calculator!$G$9)-((((K53/100)*$AJ$22)*$AN$22)*$AH$22)+((((K53/100)*$AJ$23)*$AH$23)),IF(Calculator!$O$6="SINGLESILVERANOD",SUM((((K53/100)*$AJ$22)*$AH$22))+(((((K53/100)*$AJ$22)*$AN$22)*$AH$22)*Calculator!$G$10)-((((K53/100)*$AJ$22)*$AN$22)*$AH$22)+((((K53/100)*$AJ$23)*$AH$23)),IF(Calculator!$O$6="SINGLEANOD",SUM((((K53/100)*$AJ$22)*$AH$22))+(((((K53/100)*$AJ$22)*$AN$22)*$AH$22)*Calculator!$G$11)-((((K53/100)*$AJ$22)*$AN$22)*$AH$22)+((((K53/100)*$AJ$23)*$AH$23)),IF(Calculator!$O$6="DUALBASE",SUM((((K53/100)*$AJ$22)*$AH$22))+(((((K53/100)*$AJ$22)*$AN$22)*$AH$22)*Calculator!$G$12)-((((K53/100)*$AJ$22)*$AN$22)*$AH$22)+((((K53/100)*$AJ$23)*$AH$23)),IF(Calculator!$O$6="DUALELEMENTS",SUM((((K53/100)*$AJ$22)*$AH$22))+(((((K53/100)*$AJ$22)*$AN$22)*$AH$22)*Calculator!$G$13)-((((K53/100)*$AJ$22)*$AN$22)*$AH$22)+((((K53/100)*$AJ$23)*$AH$23)),IF(Calculator!$O$6="DUALSPECTRUM",SUM((((K53/100)*$AJ$22)*$AH$22))+(((((K53/100)*$AJ$22)*$AN$22)*$AH$22)*Calculator!$G$15)-((((K53/100)*$AJ$22)*$AN$22)*$AH$22)+((((K53/100)*$AJ$23)*$AH$23)),IF(Calculator!$O$6="DUALHOMESTEAD",SUM((((K53/100)*$AJ$22)*$AH$22))+(((((K53/100)*$AJ$22)*$AN$22)*$AH$22)*Calculator!$G$14)-((((K53/100)*$AJ$22)*$AN$22)*$AH$22)+((((K53/100)*$AJ$23)*$AH$23)),IF(Calculator!$O$6="DUALBAND A",SUM((((K53/100)*$AJ$22)*$AH$22))+(((((K53/100)*$AJ$22)*$AN$22)*$AH$22)*Calculator!$G$16)-((((K53/100)*$AJ$22)*$AN$22)*$AH$22)+((((K53/100)*$AJ$23)*$AH$23)),IF(Calculator!$O$6="DUALBAND B",SUM((((K53/100)*$AJ$22)*$AH$22))+(((((K53/100)*$AJ$22)*$AN$22)*$AH$22)*Calculator!$G$17)-((((K53/100)*$AJ$22)*$AN$22)*$AH$22)+((((K53/100)*$AJ$23)*$AH$23)),IF(Calculator!$O$6="DUALBAND C",SUM((((K53/100)*$AJ$22)*$AH$22))+(((((K53/100)*$AJ$22)*$AN$22)*$AH$22)*Calculator!$G$18)-((((K53/100)*$AJ$22)*$AN$22)*$AH$22)+((((K53/100)*$AJ$23)*$AH$23)),IF(Calculator!$O$6="DUALBAND D",SUM((((K53/100)*$AJ$22)*$AH$22))+(((((K53/100)*$AJ$22)*$AN$22)*$AH$22)*Calculator!$G$19)-((((K53/100)*$AJ$22)*$AN$22)*$AH$22)+((((K53/100)*$AJ$23)*$AH$23)),IF(Calculator!$O$6="DUALURBANE",SUM((((K53/100)*$AJ$22)*$AH$22))+(((((K53/100)*$AJ$22)*$AN$22)*$AH$22)*Calculator!$G$20)-((((K53/100)*$AJ$22)*$AN$22)*$AH$22)+((((K53/100)*$AJ$23)*$AH$23)),IF(Calculator!$O$6="DUALSILVERANOD",SUM((((K53/100)*$AJ$22)*$AH$22))+(((((K53/100)*$AJ$22)*$AN$22)*$AH$22)*Calculator!$G$21)-((((K53/100)*$AJ$22)*$AN$22)*$AH$22)+((((K53/100)*$AJ$23)*$AH$23)),IF(Calculator!$O$6="DUALANOD",SUM((((K53/100)*$AJ$22)*$AH$22))+(((((K53/100)*$AJ$22)*$AN$22)*$AH$22)*Calculator!$G$22)-((((K53/100)*$AJ$22)*$AN$22)*$AH$22)+((((K53/100)*$AJ$23)*$AH$23))))))))))))))))))))))))</f>
        <v>1248.8761017089842</v>
      </c>
      <c r="AA53" s="2">
        <f>IF(Calculator!$O$6="SINGLEBASE",SUM((((L53/100)*$AJ$22)*$AH$22))+((((L53/100)*$AJ$23)*$AH$23)),IF(Calculator!$O$6="SINGLEELEMENTS",SUM((((L53/100)*$AJ$22)*$AH$22))+(((((L53/100)*$AJ$22)*$AN$22)*$AH$22)*Calculator!$G$2)-((((L53/100)*$AJ$22)*$AN$22)*$AH$22)+((((L53/100)*$AJ$23)*$AH$23)),IF(Calculator!$O$6="SINGLESPECTRUM",SUM((((L53/100)*$AJ$22)*$AH$22))+(((((L53/100)*$AJ$22)*$AN$22)*$AH$22)*Calculator!$G$4)-((((L53/100)*$AJ$22)*$AN$22)*$AH$22)+((((L53/100)*$AJ$23)*$AH$23)),IF(Calculator!$O$6="SINGLEHOMESTEAD",SUM((((L53/100)*$AJ$22)*$AH$22))+(((((L53/100)*$AJ$22)*$AN$22)*$AH$22)*Calculator!$G$3)-((((L53/100)*$AJ$22)*$AN$22)*$AH$22)+((((L53/100)*$AJ$23)*$AH$23)),IF(Calculator!$O$6="SINGLEBAND A",SUM((((L53/100)*$AJ$22)*$AH$22))+(((((L53/100)*$AJ$22)*$AN$22)*$AH$22)*Calculator!$G$5)-((((L53/100)*$AJ$22)*$AN$22)*$AH$22)+((((L53/100)*$AJ$23)*$AH$23)),IF(Calculator!$O$6="SINGLEBAND B",SUM((((L53/100)*$AJ$22)*$AH$22))+(((((L53/100)*$AJ$22)*$AN$22)*$AH$22)*Calculator!$G$6)-((((L53/100)*$AJ$22)*$AN$22)*$AH$22)+((((L53/100)*$AJ$23)*$AH$23)),IF(Calculator!$O$6="SINGLEBAND C",SUM((((L53/100)*$AJ$22)*$AH$22))+(((((L53/100)*$AJ$22)*$AN$22)*$AH$22)*Calculator!$G$7)-((((L53/100)*$AJ$22)*$AN$22)*$AH$22)+((((L53/100)*$AJ$23)*$AH$23)),IF(Calculator!$O$6="SINGLEBAND D",SUM((((L53/100)*$AJ$22)*$AH$22))+(((((L53/100)*$AJ$22)*$AN$22)*$AH$22)*Calculator!$G$8)-((((L53/100)*$AJ$22)*$AN$22)*$AH$22)+((((L53/100)*$AJ$23)*$AH$23)),IF(Calculator!$O$6="SINGLEURBANE",SUM((((L53/100)*$AJ$22)*$AH$22))+(((((L53/100)*$AJ$22)*$AN$22)*$AH$22)*Calculator!$G$9)-((((L53/100)*$AJ$22)*$AN$22)*$AH$22)+((((L53/100)*$AJ$23)*$AH$23)),IF(Calculator!$O$6="SINGLESILVERANOD",SUM((((L53/100)*$AJ$22)*$AH$22))+(((((L53/100)*$AJ$22)*$AN$22)*$AH$22)*Calculator!$G$10)-((((L53/100)*$AJ$22)*$AN$22)*$AH$22)+((((L53/100)*$AJ$23)*$AH$23)),IF(Calculator!$O$6="SINGLEANOD",SUM((((L53/100)*$AJ$22)*$AH$22))+(((((L53/100)*$AJ$22)*$AN$22)*$AH$22)*Calculator!$G$11)-((((L53/100)*$AJ$22)*$AN$22)*$AH$22)+((((L53/100)*$AJ$23)*$AH$23)),IF(Calculator!$O$6="DUALBASE",SUM((((L53/100)*$AJ$22)*$AH$22))+(((((L53/100)*$AJ$22)*$AN$22)*$AH$22)*Calculator!$G$12)-((((L53/100)*$AJ$22)*$AN$22)*$AH$22)+((((L53/100)*$AJ$23)*$AH$23)),IF(Calculator!$O$6="DUALELEMENTS",SUM((((L53/100)*$AJ$22)*$AH$22))+(((((L53/100)*$AJ$22)*$AN$22)*$AH$22)*Calculator!$G$13)-((((L53/100)*$AJ$22)*$AN$22)*$AH$22)+((((L53/100)*$AJ$23)*$AH$23)),IF(Calculator!$O$6="DUALSPECTRUM",SUM((((L53/100)*$AJ$22)*$AH$22))+(((((L53/100)*$AJ$22)*$AN$22)*$AH$22)*Calculator!$G$15)-((((L53/100)*$AJ$22)*$AN$22)*$AH$22)+((((L53/100)*$AJ$23)*$AH$23)),IF(Calculator!$O$6="DUALHOMESTEAD",SUM((((L53/100)*$AJ$22)*$AH$22))+(((((L53/100)*$AJ$22)*$AN$22)*$AH$22)*Calculator!$G$14)-((((L53/100)*$AJ$22)*$AN$22)*$AH$22)+((((L53/100)*$AJ$23)*$AH$23)),IF(Calculator!$O$6="DUALBAND A",SUM((((L53/100)*$AJ$22)*$AH$22))+(((((L53/100)*$AJ$22)*$AN$22)*$AH$22)*Calculator!$G$16)-((((L53/100)*$AJ$22)*$AN$22)*$AH$22)+((((L53/100)*$AJ$23)*$AH$23)),IF(Calculator!$O$6="DUALBAND B",SUM((((L53/100)*$AJ$22)*$AH$22))+(((((L53/100)*$AJ$22)*$AN$22)*$AH$22)*Calculator!$G$17)-((((L53/100)*$AJ$22)*$AN$22)*$AH$22)+((((L53/100)*$AJ$23)*$AH$23)),IF(Calculator!$O$6="DUALBAND C",SUM((((L53/100)*$AJ$22)*$AH$22))+(((((L53/100)*$AJ$22)*$AN$22)*$AH$22)*Calculator!$G$18)-((((L53/100)*$AJ$22)*$AN$22)*$AH$22)+((((L53/100)*$AJ$23)*$AH$23)),IF(Calculator!$O$6="DUALBAND D",SUM((((L53/100)*$AJ$22)*$AH$22))+(((((L53/100)*$AJ$22)*$AN$22)*$AH$22)*Calculator!$G$19)-((((L53/100)*$AJ$22)*$AN$22)*$AH$22)+((((L53/100)*$AJ$23)*$AH$23)),IF(Calculator!$O$6="DUALURBANE",SUM((((L53/100)*$AJ$22)*$AH$22))+(((((L53/100)*$AJ$22)*$AN$22)*$AH$22)*Calculator!$G$20)-((((L53/100)*$AJ$22)*$AN$22)*$AH$22)+((((L53/100)*$AJ$23)*$AH$23)),IF(Calculator!$O$6="DUALSILVERANOD",SUM((((L53/100)*$AJ$22)*$AH$22))+(((((L53/100)*$AJ$22)*$AN$22)*$AH$22)*Calculator!$G$21)-((((L53/100)*$AJ$22)*$AN$22)*$AH$22)+((((L53/100)*$AJ$23)*$AH$23)),IF(Calculator!$O$6="DUALANOD",SUM((((L53/100)*$AJ$22)*$AH$22))+(((((L53/100)*$AJ$22)*$AN$22)*$AH$22)*Calculator!$G$22)-((((L53/100)*$AJ$22)*$AN$22)*$AH$22)+((((L53/100)*$AJ$23)*$AH$23))))))))))))))))))))))))</f>
        <v>1257.8177988159177</v>
      </c>
      <c r="AB53" s="2">
        <f>IF(Calculator!$O$6="SINGLEBASE",SUM((((M53/100)*$AJ$22)*$AH$22))+((((M53/100)*$AJ$23)*$AH$23)),IF(Calculator!$O$6="SINGLEELEMENTS",SUM((((M53/100)*$AJ$22)*$AH$22))+(((((M53/100)*$AJ$22)*$AN$22)*$AH$22)*Calculator!$G$2)-((((M53/100)*$AJ$22)*$AN$22)*$AH$22)+((((M53/100)*$AJ$23)*$AH$23)),IF(Calculator!$O$6="SINGLESPECTRUM",SUM((((M53/100)*$AJ$22)*$AH$22))+(((((M53/100)*$AJ$22)*$AN$22)*$AH$22)*Calculator!$G$4)-((((M53/100)*$AJ$22)*$AN$22)*$AH$22)+((((M53/100)*$AJ$23)*$AH$23)),IF(Calculator!$O$6="SINGLEHOMESTEAD",SUM((((M53/100)*$AJ$22)*$AH$22))+(((((M53/100)*$AJ$22)*$AN$22)*$AH$22)*Calculator!$G$3)-((((M53/100)*$AJ$22)*$AN$22)*$AH$22)+((((M53/100)*$AJ$23)*$AH$23)),IF(Calculator!$O$6="SINGLEBAND A",SUM((((M53/100)*$AJ$22)*$AH$22))+(((((M53/100)*$AJ$22)*$AN$22)*$AH$22)*Calculator!$G$5)-((((M53/100)*$AJ$22)*$AN$22)*$AH$22)+((((M53/100)*$AJ$23)*$AH$23)),IF(Calculator!$O$6="SINGLEBAND B",SUM((((M53/100)*$AJ$22)*$AH$22))+(((((M53/100)*$AJ$22)*$AN$22)*$AH$22)*Calculator!$G$6)-((((M53/100)*$AJ$22)*$AN$22)*$AH$22)+((((M53/100)*$AJ$23)*$AH$23)),IF(Calculator!$O$6="SINGLEBAND C",SUM((((M53/100)*$AJ$22)*$AH$22))+(((((M53/100)*$AJ$22)*$AN$22)*$AH$22)*Calculator!$G$7)-((((M53/100)*$AJ$22)*$AN$22)*$AH$22)+((((M53/100)*$AJ$23)*$AH$23)),IF(Calculator!$O$6="SINGLEBAND D",SUM((((M53/100)*$AJ$22)*$AH$22))+(((((M53/100)*$AJ$22)*$AN$22)*$AH$22)*Calculator!$G$8)-((((M53/100)*$AJ$22)*$AN$22)*$AH$22)+((((M53/100)*$AJ$23)*$AH$23)),IF(Calculator!$O$6="SINGLEURBANE",SUM((((M53/100)*$AJ$22)*$AH$22))+(((((M53/100)*$AJ$22)*$AN$22)*$AH$22)*Calculator!$G$9)-((((M53/100)*$AJ$22)*$AN$22)*$AH$22)+((((M53/100)*$AJ$23)*$AH$23)),IF(Calculator!$O$6="SINGLESILVERANOD",SUM((((M53/100)*$AJ$22)*$AH$22))+(((((M53/100)*$AJ$22)*$AN$22)*$AH$22)*Calculator!$G$10)-((((M53/100)*$AJ$22)*$AN$22)*$AH$22)+((((M53/100)*$AJ$23)*$AH$23)),IF(Calculator!$O$6="SINGLEANOD",SUM((((M53/100)*$AJ$22)*$AH$22))+(((((M53/100)*$AJ$22)*$AN$22)*$AH$22)*Calculator!$G$11)-((((M53/100)*$AJ$22)*$AN$22)*$AH$22)+((((M53/100)*$AJ$23)*$AH$23)),IF(Calculator!$O$6="DUALBASE",SUM((((M53/100)*$AJ$22)*$AH$22))+(((((M53/100)*$AJ$22)*$AN$22)*$AH$22)*Calculator!$G$12)-((((M53/100)*$AJ$22)*$AN$22)*$AH$22)+((((M53/100)*$AJ$23)*$AH$23)),IF(Calculator!$O$6="DUALELEMENTS",SUM((((M53/100)*$AJ$22)*$AH$22))+(((((M53/100)*$AJ$22)*$AN$22)*$AH$22)*Calculator!$G$13)-((((M53/100)*$AJ$22)*$AN$22)*$AH$22)+((((M53/100)*$AJ$23)*$AH$23)),IF(Calculator!$O$6="DUALSPECTRUM",SUM((((M53/100)*$AJ$22)*$AH$22))+(((((M53/100)*$AJ$22)*$AN$22)*$AH$22)*Calculator!$G$15)-((((M53/100)*$AJ$22)*$AN$22)*$AH$22)+((((M53/100)*$AJ$23)*$AH$23)),IF(Calculator!$O$6="DUALHOMESTEAD",SUM((((M53/100)*$AJ$22)*$AH$22))+(((((M53/100)*$AJ$22)*$AN$22)*$AH$22)*Calculator!$G$14)-((((M53/100)*$AJ$22)*$AN$22)*$AH$22)+((((M53/100)*$AJ$23)*$AH$23)),IF(Calculator!$O$6="DUALBAND A",SUM((((M53/100)*$AJ$22)*$AH$22))+(((((M53/100)*$AJ$22)*$AN$22)*$AH$22)*Calculator!$G$16)-((((M53/100)*$AJ$22)*$AN$22)*$AH$22)+((((M53/100)*$AJ$23)*$AH$23)),IF(Calculator!$O$6="DUALBAND B",SUM((((M53/100)*$AJ$22)*$AH$22))+(((((M53/100)*$AJ$22)*$AN$22)*$AH$22)*Calculator!$G$17)-((((M53/100)*$AJ$22)*$AN$22)*$AH$22)+((((M53/100)*$AJ$23)*$AH$23)),IF(Calculator!$O$6="DUALBAND C",SUM((((M53/100)*$AJ$22)*$AH$22))+(((((M53/100)*$AJ$22)*$AN$22)*$AH$22)*Calculator!$G$18)-((((M53/100)*$AJ$22)*$AN$22)*$AH$22)+((((M53/100)*$AJ$23)*$AH$23)),IF(Calculator!$O$6="DUALBAND D",SUM((((M53/100)*$AJ$22)*$AH$22))+(((((M53/100)*$AJ$22)*$AN$22)*$AH$22)*Calculator!$G$19)-((((M53/100)*$AJ$22)*$AN$22)*$AH$22)+((((M53/100)*$AJ$23)*$AH$23)),IF(Calculator!$O$6="DUALURBANE",SUM((((M53/100)*$AJ$22)*$AH$22))+(((((M53/100)*$AJ$22)*$AN$22)*$AH$22)*Calculator!$G$20)-((((M53/100)*$AJ$22)*$AN$22)*$AH$22)+((((M53/100)*$AJ$23)*$AH$23)),IF(Calculator!$O$6="DUALSILVERANOD",SUM((((M53/100)*$AJ$22)*$AH$22))+(((((M53/100)*$AJ$22)*$AN$22)*$AH$22)*Calculator!$G$21)-((((M53/100)*$AJ$22)*$AN$22)*$AH$22)+((((M53/100)*$AJ$23)*$AH$23)),IF(Calculator!$O$6="DUALANOD",SUM((((M53/100)*$AJ$22)*$AH$22))+(((((M53/100)*$AJ$22)*$AN$22)*$AH$22)*Calculator!$G$22)-((((M53/100)*$AJ$22)*$AN$22)*$AH$22)+((((M53/100)*$AJ$23)*$AH$23))))))))))))))))))))))))</f>
        <v>1266.75531184082</v>
      </c>
      <c r="AC53" s="2">
        <f>IF(Calculator!$O$6="SINGLEBASE",SUM((((N53/100)*$AJ$22)*$AH$22))+((((N53/100)*$AJ$23)*$AH$23)),IF(Calculator!$O$6="SINGLEELEMENTS",SUM((((N53/100)*$AJ$22)*$AH$22))+(((((N53/100)*$AJ$22)*$AN$22)*$AH$22)*Calculator!$G$2)-((((N53/100)*$AJ$22)*$AN$22)*$AH$22)+((((N53/100)*$AJ$23)*$AH$23)),IF(Calculator!$O$6="SINGLESPECTRUM",SUM((((N53/100)*$AJ$22)*$AH$22))+(((((N53/100)*$AJ$22)*$AN$22)*$AH$22)*Calculator!$G$4)-((((N53/100)*$AJ$22)*$AN$22)*$AH$22)+((((N53/100)*$AJ$23)*$AH$23)),IF(Calculator!$O$6="SINGLEHOMESTEAD",SUM((((N53/100)*$AJ$22)*$AH$22))+(((((N53/100)*$AJ$22)*$AN$22)*$AH$22)*Calculator!$G$3)-((((N53/100)*$AJ$22)*$AN$22)*$AH$22)+((((N53/100)*$AJ$23)*$AH$23)),IF(Calculator!$O$6="SINGLEBAND A",SUM((((N53/100)*$AJ$22)*$AH$22))+(((((N53/100)*$AJ$22)*$AN$22)*$AH$22)*Calculator!$G$5)-((((N53/100)*$AJ$22)*$AN$22)*$AH$22)+((((N53/100)*$AJ$23)*$AH$23)),IF(Calculator!$O$6="SINGLEBAND B",SUM((((N53/100)*$AJ$22)*$AH$22))+(((((N53/100)*$AJ$22)*$AN$22)*$AH$22)*Calculator!$G$6)-((((N53/100)*$AJ$22)*$AN$22)*$AH$22)+((((N53/100)*$AJ$23)*$AH$23)),IF(Calculator!$O$6="SINGLEBAND C",SUM((((N53/100)*$AJ$22)*$AH$22))+(((((N53/100)*$AJ$22)*$AN$22)*$AH$22)*Calculator!$G$7)-((((N53/100)*$AJ$22)*$AN$22)*$AH$22)+((((N53/100)*$AJ$23)*$AH$23)),IF(Calculator!$O$6="SINGLEBAND D",SUM((((N53/100)*$AJ$22)*$AH$22))+(((((N53/100)*$AJ$22)*$AN$22)*$AH$22)*Calculator!$G$8)-((((N53/100)*$AJ$22)*$AN$22)*$AH$22)+((((N53/100)*$AJ$23)*$AH$23)),IF(Calculator!$O$6="SINGLEURBANE",SUM((((N53/100)*$AJ$22)*$AH$22))+(((((N53/100)*$AJ$22)*$AN$22)*$AH$22)*Calculator!$G$9)-((((N53/100)*$AJ$22)*$AN$22)*$AH$22)+((((N53/100)*$AJ$23)*$AH$23)),IF(Calculator!$O$6="SINGLESILVERANOD",SUM((((N53/100)*$AJ$22)*$AH$22))+(((((N53/100)*$AJ$22)*$AN$22)*$AH$22)*Calculator!$G$10)-((((N53/100)*$AJ$22)*$AN$22)*$AH$22)+((((N53/100)*$AJ$23)*$AH$23)),IF(Calculator!$O$6="SINGLEANOD",SUM((((N53/100)*$AJ$22)*$AH$22))+(((((N53/100)*$AJ$22)*$AN$22)*$AH$22)*Calculator!$G$11)-((((N53/100)*$AJ$22)*$AN$22)*$AH$22)+((((N53/100)*$AJ$23)*$AH$23)),IF(Calculator!$O$6="DUALBASE",SUM((((N53/100)*$AJ$22)*$AH$22))+(((((N53/100)*$AJ$22)*$AN$22)*$AH$22)*Calculator!$G$12)-((((N53/100)*$AJ$22)*$AN$22)*$AH$22)+((((N53/100)*$AJ$23)*$AH$23)),IF(Calculator!$O$6="DUALELEMENTS",SUM((((N53/100)*$AJ$22)*$AH$22))+(((((N53/100)*$AJ$22)*$AN$22)*$AH$22)*Calculator!$G$13)-((((N53/100)*$AJ$22)*$AN$22)*$AH$22)+((((N53/100)*$AJ$23)*$AH$23)),IF(Calculator!$O$6="DUALSPECTRUM",SUM((((N53/100)*$AJ$22)*$AH$22))+(((((N53/100)*$AJ$22)*$AN$22)*$AH$22)*Calculator!$G$15)-((((N53/100)*$AJ$22)*$AN$22)*$AH$22)+((((N53/100)*$AJ$23)*$AH$23)),IF(Calculator!$O$6="DUALHOMESTEAD",SUM((((N53/100)*$AJ$22)*$AH$22))+(((((N53/100)*$AJ$22)*$AN$22)*$AH$22)*Calculator!$G$14)-((((N53/100)*$AJ$22)*$AN$22)*$AH$22)+((((N53/100)*$AJ$23)*$AH$23)),IF(Calculator!$O$6="DUALBAND A",SUM((((N53/100)*$AJ$22)*$AH$22))+(((((N53/100)*$AJ$22)*$AN$22)*$AH$22)*Calculator!$G$16)-((((N53/100)*$AJ$22)*$AN$22)*$AH$22)+((((N53/100)*$AJ$23)*$AH$23)),IF(Calculator!$O$6="DUALBAND B",SUM((((N53/100)*$AJ$22)*$AH$22))+(((((N53/100)*$AJ$22)*$AN$22)*$AH$22)*Calculator!$G$17)-((((N53/100)*$AJ$22)*$AN$22)*$AH$22)+((((N53/100)*$AJ$23)*$AH$23)),IF(Calculator!$O$6="DUALBAND C",SUM((((N53/100)*$AJ$22)*$AH$22))+(((((N53/100)*$AJ$22)*$AN$22)*$AH$22)*Calculator!$G$18)-((((N53/100)*$AJ$22)*$AN$22)*$AH$22)+((((N53/100)*$AJ$23)*$AH$23)),IF(Calculator!$O$6="DUALBAND D",SUM((((N53/100)*$AJ$22)*$AH$22))+(((((N53/100)*$AJ$22)*$AN$22)*$AH$22)*Calculator!$G$19)-((((N53/100)*$AJ$22)*$AN$22)*$AH$22)+((((N53/100)*$AJ$23)*$AH$23)),IF(Calculator!$O$6="DUALURBANE",SUM((((N53/100)*$AJ$22)*$AH$22))+(((((N53/100)*$AJ$22)*$AN$22)*$AH$22)*Calculator!$G$20)-((((N53/100)*$AJ$22)*$AN$22)*$AH$22)+((((N53/100)*$AJ$23)*$AH$23)),IF(Calculator!$O$6="DUALSILVERANOD",SUM((((N53/100)*$AJ$22)*$AH$22))+(((((N53/100)*$AJ$22)*$AN$22)*$AH$22)*Calculator!$G$21)-((((N53/100)*$AJ$22)*$AN$22)*$AH$22)+((((N53/100)*$AJ$23)*$AH$23)),IF(Calculator!$O$6="DUALANOD",SUM((((N53/100)*$AJ$22)*$AH$22))+(((((N53/100)*$AJ$22)*$AN$22)*$AH$22)*Calculator!$G$22)-((((N53/100)*$AJ$22)*$AN$22)*$AH$22)+((((N53/100)*$AJ$23)*$AH$23))))))))))))))))))))))))</f>
        <v>1276.3396839477537</v>
      </c>
    </row>
  </sheetData>
  <mergeCells count="2">
    <mergeCell ref="F1:H1"/>
    <mergeCell ref="U1:W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A3B32-C88A-45AC-9B95-456459395BEB}">
  <dimension ref="A1:AN53"/>
  <sheetViews>
    <sheetView topLeftCell="A55" workbookViewId="0">
      <selection activeCell="I70" sqref="I70"/>
    </sheetView>
  </sheetViews>
  <sheetFormatPr defaultRowHeight="15"/>
  <cols>
    <col min="2" max="14" width="12.7109375" customWidth="1"/>
    <col min="17" max="29" width="12.7109375" customWidth="1"/>
    <col min="31" max="31" width="12.140625" bestFit="1" customWidth="1"/>
    <col min="32" max="32" width="10.5703125" bestFit="1" customWidth="1"/>
    <col min="33" max="33" width="12.140625" bestFit="1" customWidth="1"/>
    <col min="34" max="34" width="8" bestFit="1" customWidth="1"/>
    <col min="35" max="35" width="13.7109375" bestFit="1" customWidth="1"/>
    <col min="38" max="38" width="9.85546875" bestFit="1" customWidth="1"/>
  </cols>
  <sheetData>
    <row r="1" spans="1:40">
      <c r="A1" s="1" t="s">
        <v>1363</v>
      </c>
      <c r="F1" s="101" t="s">
        <v>1364</v>
      </c>
      <c r="G1" s="101"/>
      <c r="H1" s="101"/>
      <c r="M1" t="s">
        <v>1365</v>
      </c>
      <c r="U1" s="101" t="s">
        <v>1366</v>
      </c>
      <c r="V1" s="101"/>
      <c r="W1" s="101"/>
    </row>
    <row r="2" spans="1:40">
      <c r="A2" s="1" t="s">
        <v>1367</v>
      </c>
      <c r="G2" s="3" t="s">
        <v>1411</v>
      </c>
      <c r="M2" t="s">
        <v>1369</v>
      </c>
      <c r="V2" s="3" t="s">
        <v>1411</v>
      </c>
      <c r="AG2" s="3" t="s">
        <v>1412</v>
      </c>
    </row>
    <row r="3" spans="1:40">
      <c r="AE3" t="s">
        <v>1370</v>
      </c>
      <c r="AG3" t="s">
        <v>53</v>
      </c>
      <c r="AI3" t="s">
        <v>1371</v>
      </c>
      <c r="AL3" t="s">
        <v>1372</v>
      </c>
    </row>
    <row r="4" spans="1:40">
      <c r="A4" s="7" t="s">
        <v>1373</v>
      </c>
      <c r="B4" s="9" t="s">
        <v>1374</v>
      </c>
      <c r="C4" s="9" t="s">
        <v>1375</v>
      </c>
      <c r="D4" s="9" t="s">
        <v>1376</v>
      </c>
      <c r="E4" s="9" t="s">
        <v>1377</v>
      </c>
      <c r="F4" s="9" t="s">
        <v>1378</v>
      </c>
      <c r="G4" s="9" t="s">
        <v>1379</v>
      </c>
      <c r="H4" s="9" t="s">
        <v>1380</v>
      </c>
      <c r="I4" s="9" t="s">
        <v>1381</v>
      </c>
      <c r="J4" s="9" t="s">
        <v>1382</v>
      </c>
      <c r="K4" s="9" t="s">
        <v>1383</v>
      </c>
      <c r="L4" s="9" t="s">
        <v>1384</v>
      </c>
      <c r="M4" s="9" t="s">
        <v>1385</v>
      </c>
      <c r="N4" s="9" t="s">
        <v>1386</v>
      </c>
      <c r="P4" s="7" t="s">
        <v>1373</v>
      </c>
      <c r="Q4" s="9" t="s">
        <v>1374</v>
      </c>
      <c r="R4" s="9" t="s">
        <v>1375</v>
      </c>
      <c r="S4" s="9" t="s">
        <v>1376</v>
      </c>
      <c r="T4" s="9" t="s">
        <v>1377</v>
      </c>
      <c r="U4" s="9" t="s">
        <v>1378</v>
      </c>
      <c r="V4" s="9" t="s">
        <v>1379</v>
      </c>
      <c r="W4" s="9" t="s">
        <v>1380</v>
      </c>
      <c r="X4" s="9" t="s">
        <v>1381</v>
      </c>
      <c r="Y4" s="9" t="s">
        <v>1382</v>
      </c>
      <c r="Z4" s="9" t="s">
        <v>1383</v>
      </c>
      <c r="AA4" s="9" t="s">
        <v>1384</v>
      </c>
      <c r="AB4" s="9" t="s">
        <v>1385</v>
      </c>
      <c r="AC4" s="9" t="s">
        <v>1386</v>
      </c>
      <c r="AE4" s="1" t="s">
        <v>31</v>
      </c>
      <c r="AF4" s="6">
        <f>SUM('Front Sheet'!$C$15*100)</f>
        <v>59</v>
      </c>
      <c r="AG4" s="1" t="s">
        <v>31</v>
      </c>
      <c r="AH4">
        <f>SUM(100-AF4)/100</f>
        <v>0.41</v>
      </c>
      <c r="AI4" s="1" t="s">
        <v>31</v>
      </c>
      <c r="AL4" t="s">
        <v>1387</v>
      </c>
      <c r="AN4">
        <f>AM4/100</f>
        <v>0</v>
      </c>
    </row>
    <row r="5" spans="1:40">
      <c r="A5" s="8" t="s">
        <v>1388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P5" s="8">
        <v>2000</v>
      </c>
      <c r="Q5" s="2">
        <f>IF(Calculator!$O$6="SINGLEBASE",SUM((((B5/100)*$AJ$4)*$AH$4))+((((B5/100)*$AJ$5)*$AH$5)),IF(Calculator!$O$6="SINGLEELEMENTS",SUM((((B5/100)*$AJ$4)*$AH$4))+(((((B5/100)*$AJ$4)*$AN$4)*$AH$4)*1.05)-((((B5/100)*$AJ$4)*$AN$4)*$AH$4)+((((B5/100)*$AJ$5)*$AH$5)),IF(Calculator!$O$6="SINGLESPECTRUM",SUM((((B5/100)*$AJ$4)*$AH$4))+(((((B5/100)*$AJ$4)*$AN$4)*$AH$4)*1.05)-((((B5/100)*$AJ$4)*$AN$4)*$AH$4)+((((B5/100)*$AJ$5)*$AH$5)),IF(Calculator!$O$6="SINGLEHOMESTEAD",SUM((((B5/100)*$AJ$4)*$AH$4))+(((((B5/100)*$AJ$4)*$AN$4)*$AH$4)*1.05)-((((B5/100)*$AJ$4)*$AN$4)*$AH$4)+((((B5/100)*$AJ$5)*$AH$5)),IF(Calculator!$O$6="SINGLEBAND A",SUM((((B5/100)*$AJ$4)*$AH$4))+(((((B5/100)*$AJ$4)*$AN$4)*$AH$4)*1.1)-((((B5/100)*$AJ$4)*$AN$4)*$AH$4)+((((B5/100)*$AJ$5)*$AH$5)),IF(Calculator!$O$6="SINGLEBAND B",SUM((((B5/100)*$AJ$4)*$AH$4))+(((((B5/100)*$AJ$4)*$AN$4)*$AH$4)*1.15)-((((B5/100)*$AJ$4)*$AN$4)*$AH$4)+((((B5/100)*$AJ$5)*$AH$5)),IF(Calculator!$O$6="SINGLEBAND C",SUM((((B5/100)*$AJ$4)*$AH$4))+(((((B5/100)*$AJ$4)*$AN$4)*$AH$4)*1.2)-((((B5/100)*$AJ$4)*$AN$4)*$AH$4)+((((B5/100)*$AJ$5)*$AH$5)),IF(Calculator!$O$6="SINGLEBAND D",SUM((((B5/100)*$AJ$4)*$AH$4))+(((((B5/100)*$AJ$4)*$AN$4)*$AH$4)*1.25)-((((B5/100)*$AJ$4)*$AN$4)*$AH$4)+((((B5/100)*$AJ$5)*$AH$5)),IF(Calculator!$O$6="SINGLEURBANE",SUM((((B5/100)*$AJ$4)*$AH$4))+(((((B5/100)*$AJ$4)*$AN$4)*$AH$4)*1.25)-((((B5/100)*$AJ$4)*$AN$4)*$AH$4)+((((B5/100)*$AJ$5)*$AH$5)),IF(Calculator!$O$6="SINGLESILVERANOD",SUM((((B5/100)*$AJ$4)*$AH$4))+(((((B5/100)*$AJ$4)*$AN$4)*$AH$4)*1.4)-((((B5/100)*$AJ$4)*$AN$4)*$AH$4)+((((B5/100)*$AJ$5)*$AH$5)),IF(Calculator!$O$6="SINGLEANOD",SUM((((B5/100)*$AJ$4)*$AH$4))+(((((B5/100)*$AJ$4)*$AN$4)*$AH$4)*1.65)-((((B5/100)*$AJ$4)*$AN$4)*$AH$4)+((((B5/100)*$AJ$5)*$AH$5)),IF(Calculator!$O$6="DUALBASE",SUM((((B5/100)*$AJ$4)*$AH$4))+(((((B5/100)*$AJ$4)*$AN$4)*$AH$4)*1.030011)-((((B5/100)*$AJ$4)*$AN$4)*$AH$4)+((((B5/100)*$AJ$5)*$AH$5)),IF(Calculator!$O$6="DUALELEMENTS",SUM((((B5/100)*$AJ$4)*$AH$4))+(((((B5/100)*$AJ$4)*$AN$4)*$AH$4)*1.438569)-((((B5/100)*$AJ$4)*$AN$4)*$AH$4)+((((B5/100)*$AJ$5)*$AH$5)),IF(Calculator!$O$6="DUALSPECTRUM",SUM((((B5/100)*$AJ$4)*$AH$4))+(((((B5/100)*$AJ$4)*$AN$4)*$AH$4)*1.438569)-((((B5/100)*$AJ$4)*$AN$4)*$AH$4)+((((B5/100)*$AJ$5)*$AH$5)),IF(Calculator!$O$6="DUALHOMESTEAD",SUM((((B5/100)*$AJ$4)*$AH$4))+(((((B5/100)*$AJ$4)*$AN$4)*$AH$4)*1.438569)-((((B5/100)*$AJ$4)*$AN$4)*$AH$4)+((((B5/100)*$AJ$5)*$AH$5)),IF(Calculator!$O$6="DUALBAND A",SUM((((B5/100)*$AJ$4)*$AH$4))+(((((B5/100)*$AJ$4)*$AN$4)*$AH$4)*1.507051)-((((B5/100)*$AJ$4)*$AN$4)*$AH$4)+((((B5/100)*$AJ$5)*$AH$5)),IF(Calculator!$O$6="DUALBAND B",SUM((((B5/100)*$AJ$4)*$AH$4))+(((((B5/100)*$AJ$4)*$AN$4)*$AH$4)*1.57551)-((((B5/100)*$AJ$4)*$AN$4)*$AH$4)+((((B5/100)*$AJ$5)*$AH$5)),IF(Calculator!$O$6="DUALBAND C",SUM((((B5/100)*$AJ$4)*$AH$4))+(((((B5/100)*$AJ$4)*$AN$4)*$AH$4)*1.644088)-((((B5/100)*$AJ$4)*$AN$4)*$AH$4)+((((B5/100)*$AJ$5)*$AH$5)),IF(Calculator!$O$6="DUALBAND D",SUM((((B5/100)*$AJ$4)*$AH$4))+(((((B5/100)*$AJ$4)*$AN$4)*$AH$4)*1.712549)-((((B5/100)*$AJ$4)*$AN$4)*$AH$4)+((((B5/100)*$AJ$5)*$AH$5)),IF(Calculator!$O$6="DUALURBANE",SUM((((B5/100)*$AJ$4)*$AH$4))+(((((B5/100)*$AJ$4)*$AN$4)*$AH$4)*1.712549)-((((B5/100)*$AJ$4)*$AN$4)*$AH$4)+((((B5/100)*$AJ$5)*$AH$5)),IF(Calculator!$O$6="DUALSILVERANOD",SUM((((B5/100)*$AJ$4)*$AH$4))+(((((B5/100)*$AJ$4)*$AN$4)*$AH$4)*1.918079)-((((B5/100)*$AJ$4)*$AN$4)*$AH$4)+((((B5/100)*$AJ$5)*$AH$5)),IF(Calculator!$O$6="DUALANOD",SUM((((B5/100)*$AJ$4)*$AH$4))+(((((B5/100)*$AJ$4)*$AN$4)*$AH$4)*2.260509)-((((B5/100)*$AJ$4)*$AN$4)*$AH$4)+((((B5/100)*$AJ$5)*$AH$5))))))))))))))))))))))))</f>
        <v>0</v>
      </c>
      <c r="R5" s="2">
        <f>IF(Calculator!$O$6="SINGLEBASE",SUM((((C5/100)*$AJ$4)*$AH$4))+((((C5/100)*$AJ$5)*$AH$5)),IF(Calculator!$O$6="SINGLEELEMENTS",SUM((((C5/100)*$AJ$4)*$AH$4))+(((((C5/100)*$AJ$4)*$AN$4)*$AH$4)*1.05)-((((C5/100)*$AJ$4)*$AN$4)*$AH$4)+((((C5/100)*$AJ$5)*$AH$5)),IF(Calculator!$O$6="SINGLESPECTRUM",SUM((((C5/100)*$AJ$4)*$AH$4))+(((((C5/100)*$AJ$4)*$AN$4)*$AH$4)*1.05)-((((C5/100)*$AJ$4)*$AN$4)*$AH$4)+((((C5/100)*$AJ$5)*$AH$5)),IF(Calculator!$O$6="SINGLEHOMESTEAD",SUM((((C5/100)*$AJ$4)*$AH$4))+(((((C5/100)*$AJ$4)*$AN$4)*$AH$4)*1.05)-((((C5/100)*$AJ$4)*$AN$4)*$AH$4)+((((C5/100)*$AJ$5)*$AH$5)),IF(Calculator!$O$6="SINGLEBAND A",SUM((((C5/100)*$AJ$4)*$AH$4))+(((((C5/100)*$AJ$4)*$AN$4)*$AH$4)*1.1)-((((C5/100)*$AJ$4)*$AN$4)*$AH$4)+((((C5/100)*$AJ$5)*$AH$5)),IF(Calculator!$O$6="SINGLEBAND B",SUM((((C5/100)*$AJ$4)*$AH$4))+(((((C5/100)*$AJ$4)*$AN$4)*$AH$4)*1.15)-((((C5/100)*$AJ$4)*$AN$4)*$AH$4)+((((C5/100)*$AJ$5)*$AH$5)),IF(Calculator!$O$6="SINGLEBAND C",SUM((((C5/100)*$AJ$4)*$AH$4))+(((((C5/100)*$AJ$4)*$AN$4)*$AH$4)*1.2)-((((C5/100)*$AJ$4)*$AN$4)*$AH$4)+((((C5/100)*$AJ$5)*$AH$5)),IF(Calculator!$O$6="SINGLEBAND D",SUM((((C5/100)*$AJ$4)*$AH$4))+(((((C5/100)*$AJ$4)*$AN$4)*$AH$4)*1.25)-((((C5/100)*$AJ$4)*$AN$4)*$AH$4)+((((C5/100)*$AJ$5)*$AH$5)),IF(Calculator!$O$6="SINGLEURBANE",SUM((((C5/100)*$AJ$4)*$AH$4))+(((((C5/100)*$AJ$4)*$AN$4)*$AH$4)*1.25)-((((C5/100)*$AJ$4)*$AN$4)*$AH$4)+((((C5/100)*$AJ$5)*$AH$5)),IF(Calculator!$O$6="SINGLESILVERANOD",SUM((((C5/100)*$AJ$4)*$AH$4))+(((((C5/100)*$AJ$4)*$AN$4)*$AH$4)*1.4)-((((C5/100)*$AJ$4)*$AN$4)*$AH$4)+((((C5/100)*$AJ$5)*$AH$5)),IF(Calculator!$O$6="SINGLEANOD",SUM((((C5/100)*$AJ$4)*$AH$4))+(((((C5/100)*$AJ$4)*$AN$4)*$AH$4)*1.65)-((((C5/100)*$AJ$4)*$AN$4)*$AH$4)+((((C5/100)*$AJ$5)*$AH$5)),IF(Calculator!$O$6="DUALBASE",SUM((((C5/100)*$AJ$4)*$AH$4))+(((((C5/100)*$AJ$4)*$AN$4)*$AH$4)*1.030011)-((((C5/100)*$AJ$4)*$AN$4)*$AH$4)+((((C5/100)*$AJ$5)*$AH$5)),IF(Calculator!$O$6="DUALELEMENTS",SUM((((C5/100)*$AJ$4)*$AH$4))+(((((C5/100)*$AJ$4)*$AN$4)*$AH$4)*1.438569)-((((C5/100)*$AJ$4)*$AN$4)*$AH$4)+((((C5/100)*$AJ$5)*$AH$5)),IF(Calculator!$O$6="DUALSPECTRUM",SUM((((C5/100)*$AJ$4)*$AH$4))+(((((C5/100)*$AJ$4)*$AN$4)*$AH$4)*1.438569)-((((C5/100)*$AJ$4)*$AN$4)*$AH$4)+((((C5/100)*$AJ$5)*$AH$5)),IF(Calculator!$O$6="DUALHOMESTEAD",SUM((((C5/100)*$AJ$4)*$AH$4))+(((((C5/100)*$AJ$4)*$AN$4)*$AH$4)*1.438569)-((((C5/100)*$AJ$4)*$AN$4)*$AH$4)+((((C5/100)*$AJ$5)*$AH$5)),IF(Calculator!$O$6="DUALBAND A",SUM((((C5/100)*$AJ$4)*$AH$4))+(((((C5/100)*$AJ$4)*$AN$4)*$AH$4)*1.507051)-((((C5/100)*$AJ$4)*$AN$4)*$AH$4)+((((C5/100)*$AJ$5)*$AH$5)),IF(Calculator!$O$6="DUALBAND B",SUM((((C5/100)*$AJ$4)*$AH$4))+(((((C5/100)*$AJ$4)*$AN$4)*$AH$4)*1.57551)-((((C5/100)*$AJ$4)*$AN$4)*$AH$4)+((((C5/100)*$AJ$5)*$AH$5)),IF(Calculator!$O$6="DUALBAND C",SUM((((C5/100)*$AJ$4)*$AH$4))+(((((C5/100)*$AJ$4)*$AN$4)*$AH$4)*1.644088)-((((C5/100)*$AJ$4)*$AN$4)*$AH$4)+((((C5/100)*$AJ$5)*$AH$5)),IF(Calculator!$O$6="DUALBAND D",SUM((((C5/100)*$AJ$4)*$AH$4))+(((((C5/100)*$AJ$4)*$AN$4)*$AH$4)*1.712549)-((((C5/100)*$AJ$4)*$AN$4)*$AH$4)+((((C5/100)*$AJ$5)*$AH$5)),IF(Calculator!$O$6="DUALURBANE",SUM((((C5/100)*$AJ$4)*$AH$4))+(((((C5/100)*$AJ$4)*$AN$4)*$AH$4)*1.712549)-((((C5/100)*$AJ$4)*$AN$4)*$AH$4)+((((C5/100)*$AJ$5)*$AH$5)),IF(Calculator!$O$6="DUALSILVERANOD",SUM((((C5/100)*$AJ$4)*$AH$4))+(((((C5/100)*$AJ$4)*$AN$4)*$AH$4)*1.918079)-((((C5/100)*$AJ$4)*$AN$4)*$AH$4)+((((C5/100)*$AJ$5)*$AH$5)),IF(Calculator!$O$6="DUALANOD",SUM((((C5/100)*$AJ$4)*$AH$4))+(((((C5/100)*$AJ$4)*$AN$4)*$AH$4)*2.260509)-((((C5/100)*$AJ$4)*$AN$4)*$AH$4)+((((C5/100)*$AJ$5)*$AH$5))))))))))))))))))))))))</f>
        <v>0</v>
      </c>
      <c r="S5" s="2">
        <f>IF(Calculator!$O$6="SINGLEBASE",SUM((((D5/100)*$AJ$4)*$AH$4))+((((D5/100)*$AJ$5)*$AH$5)),IF(Calculator!$O$6="SINGLEELEMENTS",SUM((((D5/100)*$AJ$4)*$AH$4))+(((((D5/100)*$AJ$4)*$AN$4)*$AH$4)*1.05)-((((D5/100)*$AJ$4)*$AN$4)*$AH$4)+((((D5/100)*$AJ$5)*$AH$5)),IF(Calculator!$O$6="SINGLESPECTRUM",SUM((((D5/100)*$AJ$4)*$AH$4))+(((((D5/100)*$AJ$4)*$AN$4)*$AH$4)*1.05)-((((D5/100)*$AJ$4)*$AN$4)*$AH$4)+((((D5/100)*$AJ$5)*$AH$5)),IF(Calculator!$O$6="SINGLEHOMESTEAD",SUM((((D5/100)*$AJ$4)*$AH$4))+(((((D5/100)*$AJ$4)*$AN$4)*$AH$4)*1.05)-((((D5/100)*$AJ$4)*$AN$4)*$AH$4)+((((D5/100)*$AJ$5)*$AH$5)),IF(Calculator!$O$6="SINGLEBAND A",SUM((((D5/100)*$AJ$4)*$AH$4))+(((((D5/100)*$AJ$4)*$AN$4)*$AH$4)*1.1)-((((D5/100)*$AJ$4)*$AN$4)*$AH$4)+((((D5/100)*$AJ$5)*$AH$5)),IF(Calculator!$O$6="SINGLEBAND B",SUM((((D5/100)*$AJ$4)*$AH$4))+(((((D5/100)*$AJ$4)*$AN$4)*$AH$4)*1.15)-((((D5/100)*$AJ$4)*$AN$4)*$AH$4)+((((D5/100)*$AJ$5)*$AH$5)),IF(Calculator!$O$6="SINGLEBAND C",SUM((((D5/100)*$AJ$4)*$AH$4))+(((((D5/100)*$AJ$4)*$AN$4)*$AH$4)*1.2)-((((D5/100)*$AJ$4)*$AN$4)*$AH$4)+((((D5/100)*$AJ$5)*$AH$5)),IF(Calculator!$O$6="SINGLEBAND D",SUM((((D5/100)*$AJ$4)*$AH$4))+(((((D5/100)*$AJ$4)*$AN$4)*$AH$4)*1.25)-((((D5/100)*$AJ$4)*$AN$4)*$AH$4)+((((D5/100)*$AJ$5)*$AH$5)),IF(Calculator!$O$6="SINGLEURBANE",SUM((((D5/100)*$AJ$4)*$AH$4))+(((((D5/100)*$AJ$4)*$AN$4)*$AH$4)*1.25)-((((D5/100)*$AJ$4)*$AN$4)*$AH$4)+((((D5/100)*$AJ$5)*$AH$5)),IF(Calculator!$O$6="SINGLESILVERANOD",SUM((((D5/100)*$AJ$4)*$AH$4))+(((((D5/100)*$AJ$4)*$AN$4)*$AH$4)*1.4)-((((D5/100)*$AJ$4)*$AN$4)*$AH$4)+((((D5/100)*$AJ$5)*$AH$5)),IF(Calculator!$O$6="SINGLEANOD",SUM((((D5/100)*$AJ$4)*$AH$4))+(((((D5/100)*$AJ$4)*$AN$4)*$AH$4)*1.65)-((((D5/100)*$AJ$4)*$AN$4)*$AH$4)+((((D5/100)*$AJ$5)*$AH$5)),IF(Calculator!$O$6="DUALBASE",SUM((((D5/100)*$AJ$4)*$AH$4))+(((((D5/100)*$AJ$4)*$AN$4)*$AH$4)*1.030011)-((((D5/100)*$AJ$4)*$AN$4)*$AH$4)+((((D5/100)*$AJ$5)*$AH$5)),IF(Calculator!$O$6="DUALELEMENTS",SUM((((D5/100)*$AJ$4)*$AH$4))+(((((D5/100)*$AJ$4)*$AN$4)*$AH$4)*1.438569)-((((D5/100)*$AJ$4)*$AN$4)*$AH$4)+((((D5/100)*$AJ$5)*$AH$5)),IF(Calculator!$O$6="DUALSPECTRUM",SUM((((D5/100)*$AJ$4)*$AH$4))+(((((D5/100)*$AJ$4)*$AN$4)*$AH$4)*1.438569)-((((D5/100)*$AJ$4)*$AN$4)*$AH$4)+((((D5/100)*$AJ$5)*$AH$5)),IF(Calculator!$O$6="DUALHOMESTEAD",SUM((((D5/100)*$AJ$4)*$AH$4))+(((((D5/100)*$AJ$4)*$AN$4)*$AH$4)*1.438569)-((((D5/100)*$AJ$4)*$AN$4)*$AH$4)+((((D5/100)*$AJ$5)*$AH$5)),IF(Calculator!$O$6="DUALBAND A",SUM((((D5/100)*$AJ$4)*$AH$4))+(((((D5/100)*$AJ$4)*$AN$4)*$AH$4)*1.507051)-((((D5/100)*$AJ$4)*$AN$4)*$AH$4)+((((D5/100)*$AJ$5)*$AH$5)),IF(Calculator!$O$6="DUALBAND B",SUM((((D5/100)*$AJ$4)*$AH$4))+(((((D5/100)*$AJ$4)*$AN$4)*$AH$4)*1.57551)-((((D5/100)*$AJ$4)*$AN$4)*$AH$4)+((((D5/100)*$AJ$5)*$AH$5)),IF(Calculator!$O$6="DUALBAND C",SUM((((D5/100)*$AJ$4)*$AH$4))+(((((D5/100)*$AJ$4)*$AN$4)*$AH$4)*1.644088)-((((D5/100)*$AJ$4)*$AN$4)*$AH$4)+((((D5/100)*$AJ$5)*$AH$5)),IF(Calculator!$O$6="DUALBAND D",SUM((((D5/100)*$AJ$4)*$AH$4))+(((((D5/100)*$AJ$4)*$AN$4)*$AH$4)*1.712549)-((((D5/100)*$AJ$4)*$AN$4)*$AH$4)+((((D5/100)*$AJ$5)*$AH$5)),IF(Calculator!$O$6="DUALURBANE",SUM((((D5/100)*$AJ$4)*$AH$4))+(((((D5/100)*$AJ$4)*$AN$4)*$AH$4)*1.712549)-((((D5/100)*$AJ$4)*$AN$4)*$AH$4)+((((D5/100)*$AJ$5)*$AH$5)),IF(Calculator!$O$6="DUALSILVERANOD",SUM((((D5/100)*$AJ$4)*$AH$4))+(((((D5/100)*$AJ$4)*$AN$4)*$AH$4)*1.918079)-((((D5/100)*$AJ$4)*$AN$4)*$AH$4)+((((D5/100)*$AJ$5)*$AH$5)),IF(Calculator!$O$6="DUALANOD",SUM((((D5/100)*$AJ$4)*$AH$4))+(((((D5/100)*$AJ$4)*$AN$4)*$AH$4)*2.260509)-((((D5/100)*$AJ$4)*$AN$4)*$AH$4)+((((D5/100)*$AJ$5)*$AH$5))))))))))))))))))))))))</f>
        <v>0</v>
      </c>
      <c r="T5" s="2">
        <f>IF(Calculator!$O$6="SINGLEBASE",SUM((((E5/100)*$AJ$4)*$AH$4))+((((E5/100)*$AJ$5)*$AH$5)),IF(Calculator!$O$6="SINGLEELEMENTS",SUM((((E5/100)*$AJ$4)*$AH$4))+(((((E5/100)*$AJ$4)*$AN$4)*$AH$4)*1.05)-((((E5/100)*$AJ$4)*$AN$4)*$AH$4)+((((E5/100)*$AJ$5)*$AH$5)),IF(Calculator!$O$6="SINGLESPECTRUM",SUM((((E5/100)*$AJ$4)*$AH$4))+(((((E5/100)*$AJ$4)*$AN$4)*$AH$4)*1.05)-((((E5/100)*$AJ$4)*$AN$4)*$AH$4)+((((E5/100)*$AJ$5)*$AH$5)),IF(Calculator!$O$6="SINGLEHOMESTEAD",SUM((((E5/100)*$AJ$4)*$AH$4))+(((((E5/100)*$AJ$4)*$AN$4)*$AH$4)*1.05)-((((E5/100)*$AJ$4)*$AN$4)*$AH$4)+((((E5/100)*$AJ$5)*$AH$5)),IF(Calculator!$O$6="SINGLEBAND A",SUM((((E5/100)*$AJ$4)*$AH$4))+(((((E5/100)*$AJ$4)*$AN$4)*$AH$4)*1.1)-((((E5/100)*$AJ$4)*$AN$4)*$AH$4)+((((E5/100)*$AJ$5)*$AH$5)),IF(Calculator!$O$6="SINGLEBAND B",SUM((((E5/100)*$AJ$4)*$AH$4))+(((((E5/100)*$AJ$4)*$AN$4)*$AH$4)*1.15)-((((E5/100)*$AJ$4)*$AN$4)*$AH$4)+((((E5/100)*$AJ$5)*$AH$5)),IF(Calculator!$O$6="SINGLEBAND C",SUM((((E5/100)*$AJ$4)*$AH$4))+(((((E5/100)*$AJ$4)*$AN$4)*$AH$4)*1.2)-((((E5/100)*$AJ$4)*$AN$4)*$AH$4)+((((E5/100)*$AJ$5)*$AH$5)),IF(Calculator!$O$6="SINGLEBAND D",SUM((((E5/100)*$AJ$4)*$AH$4))+(((((E5/100)*$AJ$4)*$AN$4)*$AH$4)*1.25)-((((E5/100)*$AJ$4)*$AN$4)*$AH$4)+((((E5/100)*$AJ$5)*$AH$5)),IF(Calculator!$O$6="SINGLEURBANE",SUM((((E5/100)*$AJ$4)*$AH$4))+(((((E5/100)*$AJ$4)*$AN$4)*$AH$4)*1.25)-((((E5/100)*$AJ$4)*$AN$4)*$AH$4)+((((E5/100)*$AJ$5)*$AH$5)),IF(Calculator!$O$6="SINGLESILVERANOD",SUM((((E5/100)*$AJ$4)*$AH$4))+(((((E5/100)*$AJ$4)*$AN$4)*$AH$4)*1.4)-((((E5/100)*$AJ$4)*$AN$4)*$AH$4)+((((E5/100)*$AJ$5)*$AH$5)),IF(Calculator!$O$6="SINGLEANOD",SUM((((E5/100)*$AJ$4)*$AH$4))+(((((E5/100)*$AJ$4)*$AN$4)*$AH$4)*1.65)-((((E5/100)*$AJ$4)*$AN$4)*$AH$4)+((((E5/100)*$AJ$5)*$AH$5)),IF(Calculator!$O$6="DUALBASE",SUM((((E5/100)*$AJ$4)*$AH$4))+(((((E5/100)*$AJ$4)*$AN$4)*$AH$4)*1.030011)-((((E5/100)*$AJ$4)*$AN$4)*$AH$4)+((((E5/100)*$AJ$5)*$AH$5)),IF(Calculator!$O$6="DUALELEMENTS",SUM((((E5/100)*$AJ$4)*$AH$4))+(((((E5/100)*$AJ$4)*$AN$4)*$AH$4)*1.438569)-((((E5/100)*$AJ$4)*$AN$4)*$AH$4)+((((E5/100)*$AJ$5)*$AH$5)),IF(Calculator!$O$6="DUALSPECTRUM",SUM((((E5/100)*$AJ$4)*$AH$4))+(((((E5/100)*$AJ$4)*$AN$4)*$AH$4)*1.438569)-((((E5/100)*$AJ$4)*$AN$4)*$AH$4)+((((E5/100)*$AJ$5)*$AH$5)),IF(Calculator!$O$6="DUALHOMESTEAD",SUM((((E5/100)*$AJ$4)*$AH$4))+(((((E5/100)*$AJ$4)*$AN$4)*$AH$4)*1.438569)-((((E5/100)*$AJ$4)*$AN$4)*$AH$4)+((((E5/100)*$AJ$5)*$AH$5)),IF(Calculator!$O$6="DUALBAND A",SUM((((E5/100)*$AJ$4)*$AH$4))+(((((E5/100)*$AJ$4)*$AN$4)*$AH$4)*1.507051)-((((E5/100)*$AJ$4)*$AN$4)*$AH$4)+((((E5/100)*$AJ$5)*$AH$5)),IF(Calculator!$O$6="DUALBAND B",SUM((((E5/100)*$AJ$4)*$AH$4))+(((((E5/100)*$AJ$4)*$AN$4)*$AH$4)*1.57551)-((((E5/100)*$AJ$4)*$AN$4)*$AH$4)+((((E5/100)*$AJ$5)*$AH$5)),IF(Calculator!$O$6="DUALBAND C",SUM((((E5/100)*$AJ$4)*$AH$4))+(((((E5/100)*$AJ$4)*$AN$4)*$AH$4)*1.644088)-((((E5/100)*$AJ$4)*$AN$4)*$AH$4)+((((E5/100)*$AJ$5)*$AH$5)),IF(Calculator!$O$6="DUALBAND D",SUM((((E5/100)*$AJ$4)*$AH$4))+(((((E5/100)*$AJ$4)*$AN$4)*$AH$4)*1.712549)-((((E5/100)*$AJ$4)*$AN$4)*$AH$4)+((((E5/100)*$AJ$5)*$AH$5)),IF(Calculator!$O$6="DUALURBANE",SUM((((E5/100)*$AJ$4)*$AH$4))+(((((E5/100)*$AJ$4)*$AN$4)*$AH$4)*1.712549)-((((E5/100)*$AJ$4)*$AN$4)*$AH$4)+((((E5/100)*$AJ$5)*$AH$5)),IF(Calculator!$O$6="DUALSILVERANOD",SUM((((E5/100)*$AJ$4)*$AH$4))+(((((E5/100)*$AJ$4)*$AN$4)*$AH$4)*1.918079)-((((E5/100)*$AJ$4)*$AN$4)*$AH$4)+((((E5/100)*$AJ$5)*$AH$5)),IF(Calculator!$O$6="DUALANOD",SUM((((E5/100)*$AJ$4)*$AH$4))+(((((E5/100)*$AJ$4)*$AN$4)*$AH$4)*2.260509)-((((E5/100)*$AJ$4)*$AN$4)*$AH$4)+((((E5/100)*$AJ$5)*$AH$5))))))))))))))))))))))))</f>
        <v>0</v>
      </c>
      <c r="U5" s="2">
        <f>IF(Calculator!$O$6="SINGLEBASE",SUM((((F5/100)*$AJ$4)*$AH$4))+((((F5/100)*$AJ$5)*$AH$5)),IF(Calculator!$O$6="SINGLEELEMENTS",SUM((((F5/100)*$AJ$4)*$AH$4))+(((((F5/100)*$AJ$4)*$AN$4)*$AH$4)*1.05)-((((F5/100)*$AJ$4)*$AN$4)*$AH$4)+((((F5/100)*$AJ$5)*$AH$5)),IF(Calculator!$O$6="SINGLESPECTRUM",SUM((((F5/100)*$AJ$4)*$AH$4))+(((((F5/100)*$AJ$4)*$AN$4)*$AH$4)*1.05)-((((F5/100)*$AJ$4)*$AN$4)*$AH$4)+((((F5/100)*$AJ$5)*$AH$5)),IF(Calculator!$O$6="SINGLEHOMESTEAD",SUM((((F5/100)*$AJ$4)*$AH$4))+(((((F5/100)*$AJ$4)*$AN$4)*$AH$4)*1.05)-((((F5/100)*$AJ$4)*$AN$4)*$AH$4)+((((F5/100)*$AJ$5)*$AH$5)),IF(Calculator!$O$6="SINGLEBAND A",SUM((((F5/100)*$AJ$4)*$AH$4))+(((((F5/100)*$AJ$4)*$AN$4)*$AH$4)*1.1)-((((F5/100)*$AJ$4)*$AN$4)*$AH$4)+((((F5/100)*$AJ$5)*$AH$5)),IF(Calculator!$O$6="SINGLEBAND B",SUM((((F5/100)*$AJ$4)*$AH$4))+(((((F5/100)*$AJ$4)*$AN$4)*$AH$4)*1.15)-((((F5/100)*$AJ$4)*$AN$4)*$AH$4)+((((F5/100)*$AJ$5)*$AH$5)),IF(Calculator!$O$6="SINGLEBAND C",SUM((((F5/100)*$AJ$4)*$AH$4))+(((((F5/100)*$AJ$4)*$AN$4)*$AH$4)*1.2)-((((F5/100)*$AJ$4)*$AN$4)*$AH$4)+((((F5/100)*$AJ$5)*$AH$5)),IF(Calculator!$O$6="SINGLEBAND D",SUM((((F5/100)*$AJ$4)*$AH$4))+(((((F5/100)*$AJ$4)*$AN$4)*$AH$4)*1.25)-((((F5/100)*$AJ$4)*$AN$4)*$AH$4)+((((F5/100)*$AJ$5)*$AH$5)),IF(Calculator!$O$6="SINGLEURBANE",SUM((((F5/100)*$AJ$4)*$AH$4))+(((((F5/100)*$AJ$4)*$AN$4)*$AH$4)*1.25)-((((F5/100)*$AJ$4)*$AN$4)*$AH$4)+((((F5/100)*$AJ$5)*$AH$5)),IF(Calculator!$O$6="SINGLESILVERANOD",SUM((((F5/100)*$AJ$4)*$AH$4))+(((((F5/100)*$AJ$4)*$AN$4)*$AH$4)*1.4)-((((F5/100)*$AJ$4)*$AN$4)*$AH$4)+((((F5/100)*$AJ$5)*$AH$5)),IF(Calculator!$O$6="SINGLEANOD",SUM((((F5/100)*$AJ$4)*$AH$4))+(((((F5/100)*$AJ$4)*$AN$4)*$AH$4)*1.65)-((((F5/100)*$AJ$4)*$AN$4)*$AH$4)+((((F5/100)*$AJ$5)*$AH$5)),IF(Calculator!$O$6="DUALBASE",SUM((((F5/100)*$AJ$4)*$AH$4))+(((((F5/100)*$AJ$4)*$AN$4)*$AH$4)*1.030011)-((((F5/100)*$AJ$4)*$AN$4)*$AH$4)+((((F5/100)*$AJ$5)*$AH$5)),IF(Calculator!$O$6="DUALELEMENTS",SUM((((F5/100)*$AJ$4)*$AH$4))+(((((F5/100)*$AJ$4)*$AN$4)*$AH$4)*1.438569)-((((F5/100)*$AJ$4)*$AN$4)*$AH$4)+((((F5/100)*$AJ$5)*$AH$5)),IF(Calculator!$O$6="DUALSPECTRUM",SUM((((F5/100)*$AJ$4)*$AH$4))+(((((F5/100)*$AJ$4)*$AN$4)*$AH$4)*1.438569)-((((F5/100)*$AJ$4)*$AN$4)*$AH$4)+((((F5/100)*$AJ$5)*$AH$5)),IF(Calculator!$O$6="DUALHOMESTEAD",SUM((((F5/100)*$AJ$4)*$AH$4))+(((((F5/100)*$AJ$4)*$AN$4)*$AH$4)*1.438569)-((((F5/100)*$AJ$4)*$AN$4)*$AH$4)+((((F5/100)*$AJ$5)*$AH$5)),IF(Calculator!$O$6="DUALBAND A",SUM((((F5/100)*$AJ$4)*$AH$4))+(((((F5/100)*$AJ$4)*$AN$4)*$AH$4)*1.507051)-((((F5/100)*$AJ$4)*$AN$4)*$AH$4)+((((F5/100)*$AJ$5)*$AH$5)),IF(Calculator!$O$6="DUALBAND B",SUM((((F5/100)*$AJ$4)*$AH$4))+(((((F5/100)*$AJ$4)*$AN$4)*$AH$4)*1.57551)-((((F5/100)*$AJ$4)*$AN$4)*$AH$4)+((((F5/100)*$AJ$5)*$AH$5)),IF(Calculator!$O$6="DUALBAND C",SUM((((F5/100)*$AJ$4)*$AH$4))+(((((F5/100)*$AJ$4)*$AN$4)*$AH$4)*1.644088)-((((F5/100)*$AJ$4)*$AN$4)*$AH$4)+((((F5/100)*$AJ$5)*$AH$5)),IF(Calculator!$O$6="DUALBAND D",SUM((((F5/100)*$AJ$4)*$AH$4))+(((((F5/100)*$AJ$4)*$AN$4)*$AH$4)*1.712549)-((((F5/100)*$AJ$4)*$AN$4)*$AH$4)+((((F5/100)*$AJ$5)*$AH$5)),IF(Calculator!$O$6="DUALURBANE",SUM((((F5/100)*$AJ$4)*$AH$4))+(((((F5/100)*$AJ$4)*$AN$4)*$AH$4)*1.712549)-((((F5/100)*$AJ$4)*$AN$4)*$AH$4)+((((F5/100)*$AJ$5)*$AH$5)),IF(Calculator!$O$6="DUALSILVERANOD",SUM((((F5/100)*$AJ$4)*$AH$4))+(((((F5/100)*$AJ$4)*$AN$4)*$AH$4)*1.918079)-((((F5/100)*$AJ$4)*$AN$4)*$AH$4)+((((F5/100)*$AJ$5)*$AH$5)),IF(Calculator!$O$6="DUALANOD",SUM((((F5/100)*$AJ$4)*$AH$4))+(((((F5/100)*$AJ$4)*$AN$4)*$AH$4)*2.260509)-((((F5/100)*$AJ$4)*$AN$4)*$AH$4)+((((F5/100)*$AJ$5)*$AH$5))))))))))))))))))))))))</f>
        <v>0</v>
      </c>
      <c r="V5" s="2">
        <f>IF(Calculator!$O$6="SINGLEBASE",SUM((((G5/100)*$AJ$4)*$AH$4))+((((G5/100)*$AJ$5)*$AH$5)),IF(Calculator!$O$6="SINGLEELEMENTS",SUM((((G5/100)*$AJ$4)*$AH$4))+(((((G5/100)*$AJ$4)*$AN$4)*$AH$4)*1.05)-((((G5/100)*$AJ$4)*$AN$4)*$AH$4)+((((G5/100)*$AJ$5)*$AH$5)),IF(Calculator!$O$6="SINGLESPECTRUM",SUM((((G5/100)*$AJ$4)*$AH$4))+(((((G5/100)*$AJ$4)*$AN$4)*$AH$4)*1.05)-((((G5/100)*$AJ$4)*$AN$4)*$AH$4)+((((G5/100)*$AJ$5)*$AH$5)),IF(Calculator!$O$6="SINGLEHOMESTEAD",SUM((((G5/100)*$AJ$4)*$AH$4))+(((((G5/100)*$AJ$4)*$AN$4)*$AH$4)*1.05)-((((G5/100)*$AJ$4)*$AN$4)*$AH$4)+((((G5/100)*$AJ$5)*$AH$5)),IF(Calculator!$O$6="SINGLEBAND A",SUM((((G5/100)*$AJ$4)*$AH$4))+(((((G5/100)*$AJ$4)*$AN$4)*$AH$4)*1.1)-((((G5/100)*$AJ$4)*$AN$4)*$AH$4)+((((G5/100)*$AJ$5)*$AH$5)),IF(Calculator!$O$6="SINGLEBAND B",SUM((((G5/100)*$AJ$4)*$AH$4))+(((((G5/100)*$AJ$4)*$AN$4)*$AH$4)*1.15)-((((G5/100)*$AJ$4)*$AN$4)*$AH$4)+((((G5/100)*$AJ$5)*$AH$5)),IF(Calculator!$O$6="SINGLEBAND C",SUM((((G5/100)*$AJ$4)*$AH$4))+(((((G5/100)*$AJ$4)*$AN$4)*$AH$4)*1.2)-((((G5/100)*$AJ$4)*$AN$4)*$AH$4)+((((G5/100)*$AJ$5)*$AH$5)),IF(Calculator!$O$6="SINGLEBAND D",SUM((((G5/100)*$AJ$4)*$AH$4))+(((((G5/100)*$AJ$4)*$AN$4)*$AH$4)*1.25)-((((G5/100)*$AJ$4)*$AN$4)*$AH$4)+((((G5/100)*$AJ$5)*$AH$5)),IF(Calculator!$O$6="SINGLEURBANE",SUM((((G5/100)*$AJ$4)*$AH$4))+(((((G5/100)*$AJ$4)*$AN$4)*$AH$4)*1.25)-((((G5/100)*$AJ$4)*$AN$4)*$AH$4)+((((G5/100)*$AJ$5)*$AH$5)),IF(Calculator!$O$6="SINGLESILVERANOD",SUM((((G5/100)*$AJ$4)*$AH$4))+(((((G5/100)*$AJ$4)*$AN$4)*$AH$4)*1.4)-((((G5/100)*$AJ$4)*$AN$4)*$AH$4)+((((G5/100)*$AJ$5)*$AH$5)),IF(Calculator!$O$6="SINGLEANOD",SUM((((G5/100)*$AJ$4)*$AH$4))+(((((G5/100)*$AJ$4)*$AN$4)*$AH$4)*1.65)-((((G5/100)*$AJ$4)*$AN$4)*$AH$4)+((((G5/100)*$AJ$5)*$AH$5)),IF(Calculator!$O$6="DUALBASE",SUM((((G5/100)*$AJ$4)*$AH$4))+(((((G5/100)*$AJ$4)*$AN$4)*$AH$4)*1.030011)-((((G5/100)*$AJ$4)*$AN$4)*$AH$4)+((((G5/100)*$AJ$5)*$AH$5)),IF(Calculator!$O$6="DUALELEMENTS",SUM((((G5/100)*$AJ$4)*$AH$4))+(((((G5/100)*$AJ$4)*$AN$4)*$AH$4)*1.438569)-((((G5/100)*$AJ$4)*$AN$4)*$AH$4)+((((G5/100)*$AJ$5)*$AH$5)),IF(Calculator!$O$6="DUALSPECTRUM",SUM((((G5/100)*$AJ$4)*$AH$4))+(((((G5/100)*$AJ$4)*$AN$4)*$AH$4)*1.438569)-((((G5/100)*$AJ$4)*$AN$4)*$AH$4)+((((G5/100)*$AJ$5)*$AH$5)),IF(Calculator!$O$6="DUALHOMESTEAD",SUM((((G5/100)*$AJ$4)*$AH$4))+(((((G5/100)*$AJ$4)*$AN$4)*$AH$4)*1.438569)-((((G5/100)*$AJ$4)*$AN$4)*$AH$4)+((((G5/100)*$AJ$5)*$AH$5)),IF(Calculator!$O$6="DUALBAND A",SUM((((G5/100)*$AJ$4)*$AH$4))+(((((G5/100)*$AJ$4)*$AN$4)*$AH$4)*1.507051)-((((G5/100)*$AJ$4)*$AN$4)*$AH$4)+((((G5/100)*$AJ$5)*$AH$5)),IF(Calculator!$O$6="DUALBAND B",SUM((((G5/100)*$AJ$4)*$AH$4))+(((((G5/100)*$AJ$4)*$AN$4)*$AH$4)*1.57551)-((((G5/100)*$AJ$4)*$AN$4)*$AH$4)+((((G5/100)*$AJ$5)*$AH$5)),IF(Calculator!$O$6="DUALBAND C",SUM((((G5/100)*$AJ$4)*$AH$4))+(((((G5/100)*$AJ$4)*$AN$4)*$AH$4)*1.644088)-((((G5/100)*$AJ$4)*$AN$4)*$AH$4)+((((G5/100)*$AJ$5)*$AH$5)),IF(Calculator!$O$6="DUALBAND D",SUM((((G5/100)*$AJ$4)*$AH$4))+(((((G5/100)*$AJ$4)*$AN$4)*$AH$4)*1.712549)-((((G5/100)*$AJ$4)*$AN$4)*$AH$4)+((((G5/100)*$AJ$5)*$AH$5)),IF(Calculator!$O$6="DUALURBANE",SUM((((G5/100)*$AJ$4)*$AH$4))+(((((G5/100)*$AJ$4)*$AN$4)*$AH$4)*1.712549)-((((G5/100)*$AJ$4)*$AN$4)*$AH$4)+((((G5/100)*$AJ$5)*$AH$5)),IF(Calculator!$O$6="DUALSILVERANOD",SUM((((G5/100)*$AJ$4)*$AH$4))+(((((G5/100)*$AJ$4)*$AN$4)*$AH$4)*1.918079)-((((G5/100)*$AJ$4)*$AN$4)*$AH$4)+((((G5/100)*$AJ$5)*$AH$5)),IF(Calculator!$O$6="DUALANOD",SUM((((G5/100)*$AJ$4)*$AH$4))+(((((G5/100)*$AJ$4)*$AN$4)*$AH$4)*2.260509)-((((G5/100)*$AJ$4)*$AN$4)*$AH$4)+((((G5/100)*$AJ$5)*$AH$5))))))))))))))))))))))))</f>
        <v>0</v>
      </c>
      <c r="W5" s="2">
        <f>IF(Calculator!$O$6="SINGLEBASE",SUM((((H5/100)*$AJ$4)*$AH$4))+((((H5/100)*$AJ$5)*$AH$5)),IF(Calculator!$O$6="SINGLEELEMENTS",SUM((((H5/100)*$AJ$4)*$AH$4))+(((((H5/100)*$AJ$4)*$AN$4)*$AH$4)*1.05)-((((H5/100)*$AJ$4)*$AN$4)*$AH$4)+((((H5/100)*$AJ$5)*$AH$5)),IF(Calculator!$O$6="SINGLESPECTRUM",SUM((((H5/100)*$AJ$4)*$AH$4))+(((((H5/100)*$AJ$4)*$AN$4)*$AH$4)*1.05)-((((H5/100)*$AJ$4)*$AN$4)*$AH$4)+((((H5/100)*$AJ$5)*$AH$5)),IF(Calculator!$O$6="SINGLEHOMESTEAD",SUM((((H5/100)*$AJ$4)*$AH$4))+(((((H5/100)*$AJ$4)*$AN$4)*$AH$4)*1.05)-((((H5/100)*$AJ$4)*$AN$4)*$AH$4)+((((H5/100)*$AJ$5)*$AH$5)),IF(Calculator!$O$6="SINGLEBAND A",SUM((((H5/100)*$AJ$4)*$AH$4))+(((((H5/100)*$AJ$4)*$AN$4)*$AH$4)*1.1)-((((H5/100)*$AJ$4)*$AN$4)*$AH$4)+((((H5/100)*$AJ$5)*$AH$5)),IF(Calculator!$O$6="SINGLEBAND B",SUM((((H5/100)*$AJ$4)*$AH$4))+(((((H5/100)*$AJ$4)*$AN$4)*$AH$4)*1.15)-((((H5/100)*$AJ$4)*$AN$4)*$AH$4)+((((H5/100)*$AJ$5)*$AH$5)),IF(Calculator!$O$6="SINGLEBAND C",SUM((((H5/100)*$AJ$4)*$AH$4))+(((((H5/100)*$AJ$4)*$AN$4)*$AH$4)*1.2)-((((H5/100)*$AJ$4)*$AN$4)*$AH$4)+((((H5/100)*$AJ$5)*$AH$5)),IF(Calculator!$O$6="SINGLEBAND D",SUM((((H5/100)*$AJ$4)*$AH$4))+(((((H5/100)*$AJ$4)*$AN$4)*$AH$4)*1.25)-((((H5/100)*$AJ$4)*$AN$4)*$AH$4)+((((H5/100)*$AJ$5)*$AH$5)),IF(Calculator!$O$6="SINGLEURBANE",SUM((((H5/100)*$AJ$4)*$AH$4))+(((((H5/100)*$AJ$4)*$AN$4)*$AH$4)*1.25)-((((H5/100)*$AJ$4)*$AN$4)*$AH$4)+((((H5/100)*$AJ$5)*$AH$5)),IF(Calculator!$O$6="SINGLESILVERANOD",SUM((((H5/100)*$AJ$4)*$AH$4))+(((((H5/100)*$AJ$4)*$AN$4)*$AH$4)*1.4)-((((H5/100)*$AJ$4)*$AN$4)*$AH$4)+((((H5/100)*$AJ$5)*$AH$5)),IF(Calculator!$O$6="SINGLEANOD",SUM((((H5/100)*$AJ$4)*$AH$4))+(((((H5/100)*$AJ$4)*$AN$4)*$AH$4)*1.65)-((((H5/100)*$AJ$4)*$AN$4)*$AH$4)+((((H5/100)*$AJ$5)*$AH$5)),IF(Calculator!$O$6="DUALBASE",SUM((((H5/100)*$AJ$4)*$AH$4))+(((((H5/100)*$AJ$4)*$AN$4)*$AH$4)*1.030011)-((((H5/100)*$AJ$4)*$AN$4)*$AH$4)+((((H5/100)*$AJ$5)*$AH$5)),IF(Calculator!$O$6="DUALELEMENTS",SUM((((H5/100)*$AJ$4)*$AH$4))+(((((H5/100)*$AJ$4)*$AN$4)*$AH$4)*1.438569)-((((H5/100)*$AJ$4)*$AN$4)*$AH$4)+((((H5/100)*$AJ$5)*$AH$5)),IF(Calculator!$O$6="DUALSPECTRUM",SUM((((H5/100)*$AJ$4)*$AH$4))+(((((H5/100)*$AJ$4)*$AN$4)*$AH$4)*1.438569)-((((H5/100)*$AJ$4)*$AN$4)*$AH$4)+((((H5/100)*$AJ$5)*$AH$5)),IF(Calculator!$O$6="DUALHOMESTEAD",SUM((((H5/100)*$AJ$4)*$AH$4))+(((((H5/100)*$AJ$4)*$AN$4)*$AH$4)*1.438569)-((((H5/100)*$AJ$4)*$AN$4)*$AH$4)+((((H5/100)*$AJ$5)*$AH$5)),IF(Calculator!$O$6="DUALBAND A",SUM((((H5/100)*$AJ$4)*$AH$4))+(((((H5/100)*$AJ$4)*$AN$4)*$AH$4)*1.507051)-((((H5/100)*$AJ$4)*$AN$4)*$AH$4)+((((H5/100)*$AJ$5)*$AH$5)),IF(Calculator!$O$6="DUALBAND B",SUM((((H5/100)*$AJ$4)*$AH$4))+(((((H5/100)*$AJ$4)*$AN$4)*$AH$4)*1.57551)-((((H5/100)*$AJ$4)*$AN$4)*$AH$4)+((((H5/100)*$AJ$5)*$AH$5)),IF(Calculator!$O$6="DUALBAND C",SUM((((H5/100)*$AJ$4)*$AH$4))+(((((H5/100)*$AJ$4)*$AN$4)*$AH$4)*1.644088)-((((H5/100)*$AJ$4)*$AN$4)*$AH$4)+((((H5/100)*$AJ$5)*$AH$5)),IF(Calculator!$O$6="DUALBAND D",SUM((((H5/100)*$AJ$4)*$AH$4))+(((((H5/100)*$AJ$4)*$AN$4)*$AH$4)*1.712549)-((((H5/100)*$AJ$4)*$AN$4)*$AH$4)+((((H5/100)*$AJ$5)*$AH$5)),IF(Calculator!$O$6="DUALURBANE",SUM((((H5/100)*$AJ$4)*$AH$4))+(((((H5/100)*$AJ$4)*$AN$4)*$AH$4)*1.712549)-((((H5/100)*$AJ$4)*$AN$4)*$AH$4)+((((H5/100)*$AJ$5)*$AH$5)),IF(Calculator!$O$6="DUALSILVERANOD",SUM((((H5/100)*$AJ$4)*$AH$4))+(((((H5/100)*$AJ$4)*$AN$4)*$AH$4)*1.918079)-((((H5/100)*$AJ$4)*$AN$4)*$AH$4)+((((H5/100)*$AJ$5)*$AH$5)),IF(Calculator!$O$6="DUALANOD",SUM((((H5/100)*$AJ$4)*$AH$4))+(((((H5/100)*$AJ$4)*$AN$4)*$AH$4)*2.260509)-((((H5/100)*$AJ$4)*$AN$4)*$AH$4)+((((H5/100)*$AJ$5)*$AH$5))))))))))))))))))))))))</f>
        <v>0</v>
      </c>
      <c r="X5" s="2">
        <f>IF(Calculator!$O$6="SINGLEBASE",SUM((((I5/100)*$AJ$4)*$AH$4))+((((I5/100)*$AJ$5)*$AH$5)),IF(Calculator!$O$6="SINGLEELEMENTS",SUM((((I5/100)*$AJ$4)*$AH$4))+(((((I5/100)*$AJ$4)*$AN$4)*$AH$4)*1.05)-((((I5/100)*$AJ$4)*$AN$4)*$AH$4)+((((I5/100)*$AJ$5)*$AH$5)),IF(Calculator!$O$6="SINGLESPECTRUM",SUM((((I5/100)*$AJ$4)*$AH$4))+(((((I5/100)*$AJ$4)*$AN$4)*$AH$4)*1.05)-((((I5/100)*$AJ$4)*$AN$4)*$AH$4)+((((I5/100)*$AJ$5)*$AH$5)),IF(Calculator!$O$6="SINGLEHOMESTEAD",SUM((((I5/100)*$AJ$4)*$AH$4))+(((((I5/100)*$AJ$4)*$AN$4)*$AH$4)*1.05)-((((I5/100)*$AJ$4)*$AN$4)*$AH$4)+((((I5/100)*$AJ$5)*$AH$5)),IF(Calculator!$O$6="SINGLEBAND A",SUM((((I5/100)*$AJ$4)*$AH$4))+(((((I5/100)*$AJ$4)*$AN$4)*$AH$4)*1.1)-((((I5/100)*$AJ$4)*$AN$4)*$AH$4)+((((I5/100)*$AJ$5)*$AH$5)),IF(Calculator!$O$6="SINGLEBAND B",SUM((((I5/100)*$AJ$4)*$AH$4))+(((((I5/100)*$AJ$4)*$AN$4)*$AH$4)*1.15)-((((I5/100)*$AJ$4)*$AN$4)*$AH$4)+((((I5/100)*$AJ$5)*$AH$5)),IF(Calculator!$O$6="SINGLEBAND C",SUM((((I5/100)*$AJ$4)*$AH$4))+(((((I5/100)*$AJ$4)*$AN$4)*$AH$4)*1.2)-((((I5/100)*$AJ$4)*$AN$4)*$AH$4)+((((I5/100)*$AJ$5)*$AH$5)),IF(Calculator!$O$6="SINGLEBAND D",SUM((((I5/100)*$AJ$4)*$AH$4))+(((((I5/100)*$AJ$4)*$AN$4)*$AH$4)*1.25)-((((I5/100)*$AJ$4)*$AN$4)*$AH$4)+((((I5/100)*$AJ$5)*$AH$5)),IF(Calculator!$O$6="SINGLEURBANE",SUM((((I5/100)*$AJ$4)*$AH$4))+(((((I5/100)*$AJ$4)*$AN$4)*$AH$4)*1.25)-((((I5/100)*$AJ$4)*$AN$4)*$AH$4)+((((I5/100)*$AJ$5)*$AH$5)),IF(Calculator!$O$6="SINGLESILVERANOD",SUM((((I5/100)*$AJ$4)*$AH$4))+(((((I5/100)*$AJ$4)*$AN$4)*$AH$4)*1.4)-((((I5/100)*$AJ$4)*$AN$4)*$AH$4)+((((I5/100)*$AJ$5)*$AH$5)),IF(Calculator!$O$6="SINGLEANOD",SUM((((I5/100)*$AJ$4)*$AH$4))+(((((I5/100)*$AJ$4)*$AN$4)*$AH$4)*1.65)-((((I5/100)*$AJ$4)*$AN$4)*$AH$4)+((((I5/100)*$AJ$5)*$AH$5)),IF(Calculator!$O$6="DUALBASE",SUM((((I5/100)*$AJ$4)*$AH$4))+(((((I5/100)*$AJ$4)*$AN$4)*$AH$4)*1.030011)-((((I5/100)*$AJ$4)*$AN$4)*$AH$4)+((((I5/100)*$AJ$5)*$AH$5)),IF(Calculator!$O$6="DUALELEMENTS",SUM((((I5/100)*$AJ$4)*$AH$4))+(((((I5/100)*$AJ$4)*$AN$4)*$AH$4)*1.438569)-((((I5/100)*$AJ$4)*$AN$4)*$AH$4)+((((I5/100)*$AJ$5)*$AH$5)),IF(Calculator!$O$6="DUALSPECTRUM",SUM((((I5/100)*$AJ$4)*$AH$4))+(((((I5/100)*$AJ$4)*$AN$4)*$AH$4)*1.438569)-((((I5/100)*$AJ$4)*$AN$4)*$AH$4)+((((I5/100)*$AJ$5)*$AH$5)),IF(Calculator!$O$6="DUALHOMESTEAD",SUM((((I5/100)*$AJ$4)*$AH$4))+(((((I5/100)*$AJ$4)*$AN$4)*$AH$4)*1.438569)-((((I5/100)*$AJ$4)*$AN$4)*$AH$4)+((((I5/100)*$AJ$5)*$AH$5)),IF(Calculator!$O$6="DUALBAND A",SUM((((I5/100)*$AJ$4)*$AH$4))+(((((I5/100)*$AJ$4)*$AN$4)*$AH$4)*1.507051)-((((I5/100)*$AJ$4)*$AN$4)*$AH$4)+((((I5/100)*$AJ$5)*$AH$5)),IF(Calculator!$O$6="DUALBAND B",SUM((((I5/100)*$AJ$4)*$AH$4))+(((((I5/100)*$AJ$4)*$AN$4)*$AH$4)*1.57551)-((((I5/100)*$AJ$4)*$AN$4)*$AH$4)+((((I5/100)*$AJ$5)*$AH$5)),IF(Calculator!$O$6="DUALBAND C",SUM((((I5/100)*$AJ$4)*$AH$4))+(((((I5/100)*$AJ$4)*$AN$4)*$AH$4)*1.644088)-((((I5/100)*$AJ$4)*$AN$4)*$AH$4)+((((I5/100)*$AJ$5)*$AH$5)),IF(Calculator!$O$6="DUALBAND D",SUM((((I5/100)*$AJ$4)*$AH$4))+(((((I5/100)*$AJ$4)*$AN$4)*$AH$4)*1.712549)-((((I5/100)*$AJ$4)*$AN$4)*$AH$4)+((((I5/100)*$AJ$5)*$AH$5)),IF(Calculator!$O$6="DUALURBANE",SUM((((I5/100)*$AJ$4)*$AH$4))+(((((I5/100)*$AJ$4)*$AN$4)*$AH$4)*1.712549)-((((I5/100)*$AJ$4)*$AN$4)*$AH$4)+((((I5/100)*$AJ$5)*$AH$5)),IF(Calculator!$O$6="DUALSILVERANOD",SUM((((I5/100)*$AJ$4)*$AH$4))+(((((I5/100)*$AJ$4)*$AN$4)*$AH$4)*1.918079)-((((I5/100)*$AJ$4)*$AN$4)*$AH$4)+((((I5/100)*$AJ$5)*$AH$5)),IF(Calculator!$O$6="DUALANOD",SUM((((I5/100)*$AJ$4)*$AH$4))+(((((I5/100)*$AJ$4)*$AN$4)*$AH$4)*2.260509)-((((I5/100)*$AJ$4)*$AN$4)*$AH$4)+((((I5/100)*$AJ$5)*$AH$5))))))))))))))))))))))))</f>
        <v>0</v>
      </c>
      <c r="Y5" s="2">
        <f>IF(Calculator!$O$6="SINGLEBASE",SUM((((J5/100)*$AJ$4)*$AH$4))+((((J5/100)*$AJ$5)*$AH$5)),IF(Calculator!$O$6="SINGLEELEMENTS",SUM((((J5/100)*$AJ$4)*$AH$4))+(((((J5/100)*$AJ$4)*$AN$4)*$AH$4)*1.05)-((((J5/100)*$AJ$4)*$AN$4)*$AH$4)+((((J5/100)*$AJ$5)*$AH$5)),IF(Calculator!$O$6="SINGLESPECTRUM",SUM((((J5/100)*$AJ$4)*$AH$4))+(((((J5/100)*$AJ$4)*$AN$4)*$AH$4)*1.05)-((((J5/100)*$AJ$4)*$AN$4)*$AH$4)+((((J5/100)*$AJ$5)*$AH$5)),IF(Calculator!$O$6="SINGLEHOMESTEAD",SUM((((J5/100)*$AJ$4)*$AH$4))+(((((J5/100)*$AJ$4)*$AN$4)*$AH$4)*1.05)-((((J5/100)*$AJ$4)*$AN$4)*$AH$4)+((((J5/100)*$AJ$5)*$AH$5)),IF(Calculator!$O$6="SINGLEBAND A",SUM((((J5/100)*$AJ$4)*$AH$4))+(((((J5/100)*$AJ$4)*$AN$4)*$AH$4)*1.1)-((((J5/100)*$AJ$4)*$AN$4)*$AH$4)+((((J5/100)*$AJ$5)*$AH$5)),IF(Calculator!$O$6="SINGLEBAND B",SUM((((J5/100)*$AJ$4)*$AH$4))+(((((J5/100)*$AJ$4)*$AN$4)*$AH$4)*1.15)-((((J5/100)*$AJ$4)*$AN$4)*$AH$4)+((((J5/100)*$AJ$5)*$AH$5)),IF(Calculator!$O$6="SINGLEBAND C",SUM((((J5/100)*$AJ$4)*$AH$4))+(((((J5/100)*$AJ$4)*$AN$4)*$AH$4)*1.2)-((((J5/100)*$AJ$4)*$AN$4)*$AH$4)+((((J5/100)*$AJ$5)*$AH$5)),IF(Calculator!$O$6="SINGLEBAND D",SUM((((J5/100)*$AJ$4)*$AH$4))+(((((J5/100)*$AJ$4)*$AN$4)*$AH$4)*1.25)-((((J5/100)*$AJ$4)*$AN$4)*$AH$4)+((((J5/100)*$AJ$5)*$AH$5)),IF(Calculator!$O$6="SINGLEURBANE",SUM((((J5/100)*$AJ$4)*$AH$4))+(((((J5/100)*$AJ$4)*$AN$4)*$AH$4)*1.25)-((((J5/100)*$AJ$4)*$AN$4)*$AH$4)+((((J5/100)*$AJ$5)*$AH$5)),IF(Calculator!$O$6="SINGLESILVERANOD",SUM((((J5/100)*$AJ$4)*$AH$4))+(((((J5/100)*$AJ$4)*$AN$4)*$AH$4)*1.4)-((((J5/100)*$AJ$4)*$AN$4)*$AH$4)+((((J5/100)*$AJ$5)*$AH$5)),IF(Calculator!$O$6="SINGLEANOD",SUM((((J5/100)*$AJ$4)*$AH$4))+(((((J5/100)*$AJ$4)*$AN$4)*$AH$4)*1.65)-((((J5/100)*$AJ$4)*$AN$4)*$AH$4)+((((J5/100)*$AJ$5)*$AH$5)),IF(Calculator!$O$6="DUALBASE",SUM((((J5/100)*$AJ$4)*$AH$4))+(((((J5/100)*$AJ$4)*$AN$4)*$AH$4)*1.030011)-((((J5/100)*$AJ$4)*$AN$4)*$AH$4)+((((J5/100)*$AJ$5)*$AH$5)),IF(Calculator!$O$6="DUALELEMENTS",SUM((((J5/100)*$AJ$4)*$AH$4))+(((((J5/100)*$AJ$4)*$AN$4)*$AH$4)*1.438569)-((((J5/100)*$AJ$4)*$AN$4)*$AH$4)+((((J5/100)*$AJ$5)*$AH$5)),IF(Calculator!$O$6="DUALSPECTRUM",SUM((((J5/100)*$AJ$4)*$AH$4))+(((((J5/100)*$AJ$4)*$AN$4)*$AH$4)*1.438569)-((((J5/100)*$AJ$4)*$AN$4)*$AH$4)+((((J5/100)*$AJ$5)*$AH$5)),IF(Calculator!$O$6="DUALHOMESTEAD",SUM((((J5/100)*$AJ$4)*$AH$4))+(((((J5/100)*$AJ$4)*$AN$4)*$AH$4)*1.438569)-((((J5/100)*$AJ$4)*$AN$4)*$AH$4)+((((J5/100)*$AJ$5)*$AH$5)),IF(Calculator!$O$6="DUALBAND A",SUM((((J5/100)*$AJ$4)*$AH$4))+(((((J5/100)*$AJ$4)*$AN$4)*$AH$4)*1.507051)-((((J5/100)*$AJ$4)*$AN$4)*$AH$4)+((((J5/100)*$AJ$5)*$AH$5)),IF(Calculator!$O$6="DUALBAND B",SUM((((J5/100)*$AJ$4)*$AH$4))+(((((J5/100)*$AJ$4)*$AN$4)*$AH$4)*1.57551)-((((J5/100)*$AJ$4)*$AN$4)*$AH$4)+((((J5/100)*$AJ$5)*$AH$5)),IF(Calculator!$O$6="DUALBAND C",SUM((((J5/100)*$AJ$4)*$AH$4))+(((((J5/100)*$AJ$4)*$AN$4)*$AH$4)*1.644088)-((((J5/100)*$AJ$4)*$AN$4)*$AH$4)+((((J5/100)*$AJ$5)*$AH$5)),IF(Calculator!$O$6="DUALBAND D",SUM((((J5/100)*$AJ$4)*$AH$4))+(((((J5/100)*$AJ$4)*$AN$4)*$AH$4)*1.712549)-((((J5/100)*$AJ$4)*$AN$4)*$AH$4)+((((J5/100)*$AJ$5)*$AH$5)),IF(Calculator!$O$6="DUALURBANE",SUM((((J5/100)*$AJ$4)*$AH$4))+(((((J5/100)*$AJ$4)*$AN$4)*$AH$4)*1.712549)-((((J5/100)*$AJ$4)*$AN$4)*$AH$4)+((((J5/100)*$AJ$5)*$AH$5)),IF(Calculator!$O$6="DUALSILVERANOD",SUM((((J5/100)*$AJ$4)*$AH$4))+(((((J5/100)*$AJ$4)*$AN$4)*$AH$4)*1.918079)-((((J5/100)*$AJ$4)*$AN$4)*$AH$4)+((((J5/100)*$AJ$5)*$AH$5)),IF(Calculator!$O$6="DUALANOD",SUM((((J5/100)*$AJ$4)*$AH$4))+(((((J5/100)*$AJ$4)*$AN$4)*$AH$4)*2.260509)-((((J5/100)*$AJ$4)*$AN$4)*$AH$4)+((((J5/100)*$AJ$5)*$AH$5))))))))))))))))))))))))</f>
        <v>0</v>
      </c>
      <c r="Z5" s="2">
        <f>IF(Calculator!$O$6="SINGLEBASE",SUM((((K5/100)*$AJ$4)*$AH$4))+((((K5/100)*$AJ$5)*$AH$5)),IF(Calculator!$O$6="SINGLEELEMENTS",SUM((((K5/100)*$AJ$4)*$AH$4))+(((((K5/100)*$AJ$4)*$AN$4)*$AH$4)*1.05)-((((K5/100)*$AJ$4)*$AN$4)*$AH$4)+((((K5/100)*$AJ$5)*$AH$5)),IF(Calculator!$O$6="SINGLESPECTRUM",SUM((((K5/100)*$AJ$4)*$AH$4))+(((((K5/100)*$AJ$4)*$AN$4)*$AH$4)*1.05)-((((K5/100)*$AJ$4)*$AN$4)*$AH$4)+((((K5/100)*$AJ$5)*$AH$5)),IF(Calculator!$O$6="SINGLEHOMESTEAD",SUM((((K5/100)*$AJ$4)*$AH$4))+(((((K5/100)*$AJ$4)*$AN$4)*$AH$4)*1.05)-((((K5/100)*$AJ$4)*$AN$4)*$AH$4)+((((K5/100)*$AJ$5)*$AH$5)),IF(Calculator!$O$6="SINGLEBAND A",SUM((((K5/100)*$AJ$4)*$AH$4))+(((((K5/100)*$AJ$4)*$AN$4)*$AH$4)*1.1)-((((K5/100)*$AJ$4)*$AN$4)*$AH$4)+((((K5/100)*$AJ$5)*$AH$5)),IF(Calculator!$O$6="SINGLEBAND B",SUM((((K5/100)*$AJ$4)*$AH$4))+(((((K5/100)*$AJ$4)*$AN$4)*$AH$4)*1.15)-((((K5/100)*$AJ$4)*$AN$4)*$AH$4)+((((K5/100)*$AJ$5)*$AH$5)),IF(Calculator!$O$6="SINGLEBAND C",SUM((((K5/100)*$AJ$4)*$AH$4))+(((((K5/100)*$AJ$4)*$AN$4)*$AH$4)*1.2)-((((K5/100)*$AJ$4)*$AN$4)*$AH$4)+((((K5/100)*$AJ$5)*$AH$5)),IF(Calculator!$O$6="SINGLEBAND D",SUM((((K5/100)*$AJ$4)*$AH$4))+(((((K5/100)*$AJ$4)*$AN$4)*$AH$4)*1.25)-((((K5/100)*$AJ$4)*$AN$4)*$AH$4)+((((K5/100)*$AJ$5)*$AH$5)),IF(Calculator!$O$6="SINGLEURBANE",SUM((((K5/100)*$AJ$4)*$AH$4))+(((((K5/100)*$AJ$4)*$AN$4)*$AH$4)*1.25)-((((K5/100)*$AJ$4)*$AN$4)*$AH$4)+((((K5/100)*$AJ$5)*$AH$5)),IF(Calculator!$O$6="SINGLESILVERANOD",SUM((((K5/100)*$AJ$4)*$AH$4))+(((((K5/100)*$AJ$4)*$AN$4)*$AH$4)*1.4)-((((K5/100)*$AJ$4)*$AN$4)*$AH$4)+((((K5/100)*$AJ$5)*$AH$5)),IF(Calculator!$O$6="SINGLEANOD",SUM((((K5/100)*$AJ$4)*$AH$4))+(((((K5/100)*$AJ$4)*$AN$4)*$AH$4)*1.65)-((((K5/100)*$AJ$4)*$AN$4)*$AH$4)+((((K5/100)*$AJ$5)*$AH$5)),IF(Calculator!$O$6="DUALBASE",SUM((((K5/100)*$AJ$4)*$AH$4))+(((((K5/100)*$AJ$4)*$AN$4)*$AH$4)*1.030011)-((((K5/100)*$AJ$4)*$AN$4)*$AH$4)+((((K5/100)*$AJ$5)*$AH$5)),IF(Calculator!$O$6="DUALELEMENTS",SUM((((K5/100)*$AJ$4)*$AH$4))+(((((K5/100)*$AJ$4)*$AN$4)*$AH$4)*1.438569)-((((K5/100)*$AJ$4)*$AN$4)*$AH$4)+((((K5/100)*$AJ$5)*$AH$5)),IF(Calculator!$O$6="DUALSPECTRUM",SUM((((K5/100)*$AJ$4)*$AH$4))+(((((K5/100)*$AJ$4)*$AN$4)*$AH$4)*1.438569)-((((K5/100)*$AJ$4)*$AN$4)*$AH$4)+((((K5/100)*$AJ$5)*$AH$5)),IF(Calculator!$O$6="DUALHOMESTEAD",SUM((((K5/100)*$AJ$4)*$AH$4))+(((((K5/100)*$AJ$4)*$AN$4)*$AH$4)*1.438569)-((((K5/100)*$AJ$4)*$AN$4)*$AH$4)+((((K5/100)*$AJ$5)*$AH$5)),IF(Calculator!$O$6="DUALBAND A",SUM((((K5/100)*$AJ$4)*$AH$4))+(((((K5/100)*$AJ$4)*$AN$4)*$AH$4)*1.507051)-((((K5/100)*$AJ$4)*$AN$4)*$AH$4)+((((K5/100)*$AJ$5)*$AH$5)),IF(Calculator!$O$6="DUALBAND B",SUM((((K5/100)*$AJ$4)*$AH$4))+(((((K5/100)*$AJ$4)*$AN$4)*$AH$4)*1.57551)-((((K5/100)*$AJ$4)*$AN$4)*$AH$4)+((((K5/100)*$AJ$5)*$AH$5)),IF(Calculator!$O$6="DUALBAND C",SUM((((K5/100)*$AJ$4)*$AH$4))+(((((K5/100)*$AJ$4)*$AN$4)*$AH$4)*1.644088)-((((K5/100)*$AJ$4)*$AN$4)*$AH$4)+((((K5/100)*$AJ$5)*$AH$5)),IF(Calculator!$O$6="DUALBAND D",SUM((((K5/100)*$AJ$4)*$AH$4))+(((((K5/100)*$AJ$4)*$AN$4)*$AH$4)*1.712549)-((((K5/100)*$AJ$4)*$AN$4)*$AH$4)+((((K5/100)*$AJ$5)*$AH$5)),IF(Calculator!$O$6="DUALURBANE",SUM((((K5/100)*$AJ$4)*$AH$4))+(((((K5/100)*$AJ$4)*$AN$4)*$AH$4)*1.712549)-((((K5/100)*$AJ$4)*$AN$4)*$AH$4)+((((K5/100)*$AJ$5)*$AH$5)),IF(Calculator!$O$6="DUALSILVERANOD",SUM((((K5/100)*$AJ$4)*$AH$4))+(((((K5/100)*$AJ$4)*$AN$4)*$AH$4)*1.918079)-((((K5/100)*$AJ$4)*$AN$4)*$AH$4)+((((K5/100)*$AJ$5)*$AH$5)),IF(Calculator!$O$6="DUALANOD",SUM((((K5/100)*$AJ$4)*$AH$4))+(((((K5/100)*$AJ$4)*$AN$4)*$AH$4)*2.260509)-((((K5/100)*$AJ$4)*$AN$4)*$AH$4)+((((K5/100)*$AJ$5)*$AH$5))))))))))))))))))))))))</f>
        <v>0</v>
      </c>
      <c r="AA5" s="2">
        <f>IF(Calculator!$O$6="SINGLEBASE",SUM((((L5/100)*$AJ$4)*$AH$4))+((((L5/100)*$AJ$5)*$AH$5)),IF(Calculator!$O$6="SINGLEELEMENTS",SUM((((L5/100)*$AJ$4)*$AH$4))+(((((L5/100)*$AJ$4)*$AN$4)*$AH$4)*1.05)-((((L5/100)*$AJ$4)*$AN$4)*$AH$4)+((((L5/100)*$AJ$5)*$AH$5)),IF(Calculator!$O$6="SINGLESPECTRUM",SUM((((L5/100)*$AJ$4)*$AH$4))+(((((L5/100)*$AJ$4)*$AN$4)*$AH$4)*1.05)-((((L5/100)*$AJ$4)*$AN$4)*$AH$4)+((((L5/100)*$AJ$5)*$AH$5)),IF(Calculator!$O$6="SINGLEHOMESTEAD",SUM((((L5/100)*$AJ$4)*$AH$4))+(((((L5/100)*$AJ$4)*$AN$4)*$AH$4)*1.05)-((((L5/100)*$AJ$4)*$AN$4)*$AH$4)+((((L5/100)*$AJ$5)*$AH$5)),IF(Calculator!$O$6="SINGLEBAND A",SUM((((L5/100)*$AJ$4)*$AH$4))+(((((L5/100)*$AJ$4)*$AN$4)*$AH$4)*1.1)-((((L5/100)*$AJ$4)*$AN$4)*$AH$4)+((((L5/100)*$AJ$5)*$AH$5)),IF(Calculator!$O$6="SINGLEBAND B",SUM((((L5/100)*$AJ$4)*$AH$4))+(((((L5/100)*$AJ$4)*$AN$4)*$AH$4)*1.15)-((((L5/100)*$AJ$4)*$AN$4)*$AH$4)+((((L5/100)*$AJ$5)*$AH$5)),IF(Calculator!$O$6="SINGLEBAND C",SUM((((L5/100)*$AJ$4)*$AH$4))+(((((L5/100)*$AJ$4)*$AN$4)*$AH$4)*1.2)-((((L5/100)*$AJ$4)*$AN$4)*$AH$4)+((((L5/100)*$AJ$5)*$AH$5)),IF(Calculator!$O$6="SINGLEBAND D",SUM((((L5/100)*$AJ$4)*$AH$4))+(((((L5/100)*$AJ$4)*$AN$4)*$AH$4)*1.25)-((((L5/100)*$AJ$4)*$AN$4)*$AH$4)+((((L5/100)*$AJ$5)*$AH$5)),IF(Calculator!$O$6="SINGLEURBANE",SUM((((L5/100)*$AJ$4)*$AH$4))+(((((L5/100)*$AJ$4)*$AN$4)*$AH$4)*1.25)-((((L5/100)*$AJ$4)*$AN$4)*$AH$4)+((((L5/100)*$AJ$5)*$AH$5)),IF(Calculator!$O$6="SINGLESILVERANOD",SUM((((L5/100)*$AJ$4)*$AH$4))+(((((L5/100)*$AJ$4)*$AN$4)*$AH$4)*1.4)-((((L5/100)*$AJ$4)*$AN$4)*$AH$4)+((((L5/100)*$AJ$5)*$AH$5)),IF(Calculator!$O$6="SINGLEANOD",SUM((((L5/100)*$AJ$4)*$AH$4))+(((((L5/100)*$AJ$4)*$AN$4)*$AH$4)*1.65)-((((L5/100)*$AJ$4)*$AN$4)*$AH$4)+((((L5/100)*$AJ$5)*$AH$5)),IF(Calculator!$O$6="DUALBASE",SUM((((L5/100)*$AJ$4)*$AH$4))+(((((L5/100)*$AJ$4)*$AN$4)*$AH$4)*1.030011)-((((L5/100)*$AJ$4)*$AN$4)*$AH$4)+((((L5/100)*$AJ$5)*$AH$5)),IF(Calculator!$O$6="DUALELEMENTS",SUM((((L5/100)*$AJ$4)*$AH$4))+(((((L5/100)*$AJ$4)*$AN$4)*$AH$4)*1.438569)-((((L5/100)*$AJ$4)*$AN$4)*$AH$4)+((((L5/100)*$AJ$5)*$AH$5)),IF(Calculator!$O$6="DUALSPECTRUM",SUM((((L5/100)*$AJ$4)*$AH$4))+(((((L5/100)*$AJ$4)*$AN$4)*$AH$4)*1.438569)-((((L5/100)*$AJ$4)*$AN$4)*$AH$4)+((((L5/100)*$AJ$5)*$AH$5)),IF(Calculator!$O$6="DUALHOMESTEAD",SUM((((L5/100)*$AJ$4)*$AH$4))+(((((L5/100)*$AJ$4)*$AN$4)*$AH$4)*1.438569)-((((L5/100)*$AJ$4)*$AN$4)*$AH$4)+((((L5/100)*$AJ$5)*$AH$5)),IF(Calculator!$O$6="DUALBAND A",SUM((((L5/100)*$AJ$4)*$AH$4))+(((((L5/100)*$AJ$4)*$AN$4)*$AH$4)*1.507051)-((((L5/100)*$AJ$4)*$AN$4)*$AH$4)+((((L5/100)*$AJ$5)*$AH$5)),IF(Calculator!$O$6="DUALBAND B",SUM((((L5/100)*$AJ$4)*$AH$4))+(((((L5/100)*$AJ$4)*$AN$4)*$AH$4)*1.57551)-((((L5/100)*$AJ$4)*$AN$4)*$AH$4)+((((L5/100)*$AJ$5)*$AH$5)),IF(Calculator!$O$6="DUALBAND C",SUM((((L5/100)*$AJ$4)*$AH$4))+(((((L5/100)*$AJ$4)*$AN$4)*$AH$4)*1.644088)-((((L5/100)*$AJ$4)*$AN$4)*$AH$4)+((((L5/100)*$AJ$5)*$AH$5)),IF(Calculator!$O$6="DUALBAND D",SUM((((L5/100)*$AJ$4)*$AH$4))+(((((L5/100)*$AJ$4)*$AN$4)*$AH$4)*1.712549)-((((L5/100)*$AJ$4)*$AN$4)*$AH$4)+((((L5/100)*$AJ$5)*$AH$5)),IF(Calculator!$O$6="DUALURBANE",SUM((((L5/100)*$AJ$4)*$AH$4))+(((((L5/100)*$AJ$4)*$AN$4)*$AH$4)*1.712549)-((((L5/100)*$AJ$4)*$AN$4)*$AH$4)+((((L5/100)*$AJ$5)*$AH$5)),IF(Calculator!$O$6="DUALSILVERANOD",SUM((((L5/100)*$AJ$4)*$AH$4))+(((((L5/100)*$AJ$4)*$AN$4)*$AH$4)*1.918079)-((((L5/100)*$AJ$4)*$AN$4)*$AH$4)+((((L5/100)*$AJ$5)*$AH$5)),IF(Calculator!$O$6="DUALANOD",SUM((((L5/100)*$AJ$4)*$AH$4))+(((((L5/100)*$AJ$4)*$AN$4)*$AH$4)*2.260509)-((((L5/100)*$AJ$4)*$AN$4)*$AH$4)+((((L5/100)*$AJ$5)*$AH$5))))))))))))))))))))))))</f>
        <v>0</v>
      </c>
      <c r="AB5" s="2">
        <f>IF(Calculator!$O$6="SINGLEBASE",SUM((((M5/100)*$AJ$4)*$AH$4))+((((M5/100)*$AJ$5)*$AH$5)),IF(Calculator!$O$6="SINGLEELEMENTS",SUM((((M5/100)*$AJ$4)*$AH$4))+(((((M5/100)*$AJ$4)*$AN$4)*$AH$4)*1.05)-((((M5/100)*$AJ$4)*$AN$4)*$AH$4)+((((M5/100)*$AJ$5)*$AH$5)),IF(Calculator!$O$6="SINGLESPECTRUM",SUM((((M5/100)*$AJ$4)*$AH$4))+(((((M5/100)*$AJ$4)*$AN$4)*$AH$4)*1.05)-((((M5/100)*$AJ$4)*$AN$4)*$AH$4)+((((M5/100)*$AJ$5)*$AH$5)),IF(Calculator!$O$6="SINGLEHOMESTEAD",SUM((((M5/100)*$AJ$4)*$AH$4))+(((((M5/100)*$AJ$4)*$AN$4)*$AH$4)*1.05)-((((M5/100)*$AJ$4)*$AN$4)*$AH$4)+((((M5/100)*$AJ$5)*$AH$5)),IF(Calculator!$O$6="SINGLEBAND A",SUM((((M5/100)*$AJ$4)*$AH$4))+(((((M5/100)*$AJ$4)*$AN$4)*$AH$4)*1.1)-((((M5/100)*$AJ$4)*$AN$4)*$AH$4)+((((M5/100)*$AJ$5)*$AH$5)),IF(Calculator!$O$6="SINGLEBAND B",SUM((((M5/100)*$AJ$4)*$AH$4))+(((((M5/100)*$AJ$4)*$AN$4)*$AH$4)*1.15)-((((M5/100)*$AJ$4)*$AN$4)*$AH$4)+((((M5/100)*$AJ$5)*$AH$5)),IF(Calculator!$O$6="SINGLEBAND C",SUM((((M5/100)*$AJ$4)*$AH$4))+(((((M5/100)*$AJ$4)*$AN$4)*$AH$4)*1.2)-((((M5/100)*$AJ$4)*$AN$4)*$AH$4)+((((M5/100)*$AJ$5)*$AH$5)),IF(Calculator!$O$6="SINGLEBAND D",SUM((((M5/100)*$AJ$4)*$AH$4))+(((((M5/100)*$AJ$4)*$AN$4)*$AH$4)*1.25)-((((M5/100)*$AJ$4)*$AN$4)*$AH$4)+((((M5/100)*$AJ$5)*$AH$5)),IF(Calculator!$O$6="SINGLEURBANE",SUM((((M5/100)*$AJ$4)*$AH$4))+(((((M5/100)*$AJ$4)*$AN$4)*$AH$4)*1.25)-((((M5/100)*$AJ$4)*$AN$4)*$AH$4)+((((M5/100)*$AJ$5)*$AH$5)),IF(Calculator!$O$6="SINGLESILVERANOD",SUM((((M5/100)*$AJ$4)*$AH$4))+(((((M5/100)*$AJ$4)*$AN$4)*$AH$4)*1.4)-((((M5/100)*$AJ$4)*$AN$4)*$AH$4)+((((M5/100)*$AJ$5)*$AH$5)),IF(Calculator!$O$6="SINGLEANOD",SUM((((M5/100)*$AJ$4)*$AH$4))+(((((M5/100)*$AJ$4)*$AN$4)*$AH$4)*1.65)-((((M5/100)*$AJ$4)*$AN$4)*$AH$4)+((((M5/100)*$AJ$5)*$AH$5)),IF(Calculator!$O$6="DUALBASE",SUM((((M5/100)*$AJ$4)*$AH$4))+(((((M5/100)*$AJ$4)*$AN$4)*$AH$4)*1.030011)-((((M5/100)*$AJ$4)*$AN$4)*$AH$4)+((((M5/100)*$AJ$5)*$AH$5)),IF(Calculator!$O$6="DUALELEMENTS",SUM((((M5/100)*$AJ$4)*$AH$4))+(((((M5/100)*$AJ$4)*$AN$4)*$AH$4)*1.438569)-((((M5/100)*$AJ$4)*$AN$4)*$AH$4)+((((M5/100)*$AJ$5)*$AH$5)),IF(Calculator!$O$6="DUALSPECTRUM",SUM((((M5/100)*$AJ$4)*$AH$4))+(((((M5/100)*$AJ$4)*$AN$4)*$AH$4)*1.438569)-((((M5/100)*$AJ$4)*$AN$4)*$AH$4)+((((M5/100)*$AJ$5)*$AH$5)),IF(Calculator!$O$6="DUALHOMESTEAD",SUM((((M5/100)*$AJ$4)*$AH$4))+(((((M5/100)*$AJ$4)*$AN$4)*$AH$4)*1.438569)-((((M5/100)*$AJ$4)*$AN$4)*$AH$4)+((((M5/100)*$AJ$5)*$AH$5)),IF(Calculator!$O$6="DUALBAND A",SUM((((M5/100)*$AJ$4)*$AH$4))+(((((M5/100)*$AJ$4)*$AN$4)*$AH$4)*1.507051)-((((M5/100)*$AJ$4)*$AN$4)*$AH$4)+((((M5/100)*$AJ$5)*$AH$5)),IF(Calculator!$O$6="DUALBAND B",SUM((((M5/100)*$AJ$4)*$AH$4))+(((((M5/100)*$AJ$4)*$AN$4)*$AH$4)*1.57551)-((((M5/100)*$AJ$4)*$AN$4)*$AH$4)+((((M5/100)*$AJ$5)*$AH$5)),IF(Calculator!$O$6="DUALBAND C",SUM((((M5/100)*$AJ$4)*$AH$4))+(((((M5/100)*$AJ$4)*$AN$4)*$AH$4)*1.644088)-((((M5/100)*$AJ$4)*$AN$4)*$AH$4)+((((M5/100)*$AJ$5)*$AH$5)),IF(Calculator!$O$6="DUALBAND D",SUM((((M5/100)*$AJ$4)*$AH$4))+(((((M5/100)*$AJ$4)*$AN$4)*$AH$4)*1.712549)-((((M5/100)*$AJ$4)*$AN$4)*$AH$4)+((((M5/100)*$AJ$5)*$AH$5)),IF(Calculator!$O$6="DUALURBANE",SUM((((M5/100)*$AJ$4)*$AH$4))+(((((M5/100)*$AJ$4)*$AN$4)*$AH$4)*1.712549)-((((M5/100)*$AJ$4)*$AN$4)*$AH$4)+((((M5/100)*$AJ$5)*$AH$5)),IF(Calculator!$O$6="DUALSILVERANOD",SUM((((M5/100)*$AJ$4)*$AH$4))+(((((M5/100)*$AJ$4)*$AN$4)*$AH$4)*1.918079)-((((M5/100)*$AJ$4)*$AN$4)*$AH$4)+((((M5/100)*$AJ$5)*$AH$5)),IF(Calculator!$O$6="DUALANOD",SUM((((M5/100)*$AJ$4)*$AH$4))+(((((M5/100)*$AJ$4)*$AN$4)*$AH$4)*2.260509)-((((M5/100)*$AJ$4)*$AN$4)*$AH$4)+((((M5/100)*$AJ$5)*$AH$5))))))))))))))))))))))))</f>
        <v>0</v>
      </c>
      <c r="AC5" s="2">
        <f>IF(Calculator!$O$6="SINGLEBASE",SUM((((N5/100)*$AJ$4)*$AH$4))+((((N5/100)*$AJ$5)*$AH$5)),IF(Calculator!$O$6="SINGLEELEMENTS",SUM((((N5/100)*$AJ$4)*$AH$4))+(((((N5/100)*$AJ$4)*$AN$4)*$AH$4)*1.05)-((((N5/100)*$AJ$4)*$AN$4)*$AH$4)+((((N5/100)*$AJ$5)*$AH$5)),IF(Calculator!$O$6="SINGLESPECTRUM",SUM((((N5/100)*$AJ$4)*$AH$4))+(((((N5/100)*$AJ$4)*$AN$4)*$AH$4)*1.05)-((((N5/100)*$AJ$4)*$AN$4)*$AH$4)+((((N5/100)*$AJ$5)*$AH$5)),IF(Calculator!$O$6="SINGLEHOMESTEAD",SUM((((N5/100)*$AJ$4)*$AH$4))+(((((N5/100)*$AJ$4)*$AN$4)*$AH$4)*1.05)-((((N5/100)*$AJ$4)*$AN$4)*$AH$4)+((((N5/100)*$AJ$5)*$AH$5)),IF(Calculator!$O$6="SINGLEBAND A",SUM((((N5/100)*$AJ$4)*$AH$4))+(((((N5/100)*$AJ$4)*$AN$4)*$AH$4)*1.1)-((((N5/100)*$AJ$4)*$AN$4)*$AH$4)+((((N5/100)*$AJ$5)*$AH$5)),IF(Calculator!$O$6="SINGLEBAND B",SUM((((N5/100)*$AJ$4)*$AH$4))+(((((N5/100)*$AJ$4)*$AN$4)*$AH$4)*1.15)-((((N5/100)*$AJ$4)*$AN$4)*$AH$4)+((((N5/100)*$AJ$5)*$AH$5)),IF(Calculator!$O$6="SINGLEBAND C",SUM((((N5/100)*$AJ$4)*$AH$4))+(((((N5/100)*$AJ$4)*$AN$4)*$AH$4)*1.2)-((((N5/100)*$AJ$4)*$AN$4)*$AH$4)+((((N5/100)*$AJ$5)*$AH$5)),IF(Calculator!$O$6="SINGLEBAND D",SUM((((N5/100)*$AJ$4)*$AH$4))+(((((N5/100)*$AJ$4)*$AN$4)*$AH$4)*1.25)-((((N5/100)*$AJ$4)*$AN$4)*$AH$4)+((((N5/100)*$AJ$5)*$AH$5)),IF(Calculator!$O$6="SINGLEURBANE",SUM((((N5/100)*$AJ$4)*$AH$4))+(((((N5/100)*$AJ$4)*$AN$4)*$AH$4)*1.25)-((((N5/100)*$AJ$4)*$AN$4)*$AH$4)+((((N5/100)*$AJ$5)*$AH$5)),IF(Calculator!$O$6="SINGLESILVERANOD",SUM((((N5/100)*$AJ$4)*$AH$4))+(((((N5/100)*$AJ$4)*$AN$4)*$AH$4)*1.4)-((((N5/100)*$AJ$4)*$AN$4)*$AH$4)+((((N5/100)*$AJ$5)*$AH$5)),IF(Calculator!$O$6="SINGLEANOD",SUM((((N5/100)*$AJ$4)*$AH$4))+(((((N5/100)*$AJ$4)*$AN$4)*$AH$4)*1.65)-((((N5/100)*$AJ$4)*$AN$4)*$AH$4)+((((N5/100)*$AJ$5)*$AH$5)),IF(Calculator!$O$6="DUALBASE",SUM((((N5/100)*$AJ$4)*$AH$4))+(((((N5/100)*$AJ$4)*$AN$4)*$AH$4)*1.030011)-((((N5/100)*$AJ$4)*$AN$4)*$AH$4)+((((N5/100)*$AJ$5)*$AH$5)),IF(Calculator!$O$6="DUALELEMENTS",SUM((((N5/100)*$AJ$4)*$AH$4))+(((((N5/100)*$AJ$4)*$AN$4)*$AH$4)*1.438569)-((((N5/100)*$AJ$4)*$AN$4)*$AH$4)+((((N5/100)*$AJ$5)*$AH$5)),IF(Calculator!$O$6="DUALSPECTRUM",SUM((((N5/100)*$AJ$4)*$AH$4))+(((((N5/100)*$AJ$4)*$AN$4)*$AH$4)*1.438569)-((((N5/100)*$AJ$4)*$AN$4)*$AH$4)+((((N5/100)*$AJ$5)*$AH$5)),IF(Calculator!$O$6="DUALHOMESTEAD",SUM((((N5/100)*$AJ$4)*$AH$4))+(((((N5/100)*$AJ$4)*$AN$4)*$AH$4)*1.438569)-((((N5/100)*$AJ$4)*$AN$4)*$AH$4)+((((N5/100)*$AJ$5)*$AH$5)),IF(Calculator!$O$6="DUALBAND A",SUM((((N5/100)*$AJ$4)*$AH$4))+(((((N5/100)*$AJ$4)*$AN$4)*$AH$4)*1.507051)-((((N5/100)*$AJ$4)*$AN$4)*$AH$4)+((((N5/100)*$AJ$5)*$AH$5)),IF(Calculator!$O$6="DUALBAND B",SUM((((N5/100)*$AJ$4)*$AH$4))+(((((N5/100)*$AJ$4)*$AN$4)*$AH$4)*1.57551)-((((N5/100)*$AJ$4)*$AN$4)*$AH$4)+((((N5/100)*$AJ$5)*$AH$5)),IF(Calculator!$O$6="DUALBAND C",SUM((((N5/100)*$AJ$4)*$AH$4))+(((((N5/100)*$AJ$4)*$AN$4)*$AH$4)*1.644088)-((((N5/100)*$AJ$4)*$AN$4)*$AH$4)+((((N5/100)*$AJ$5)*$AH$5)),IF(Calculator!$O$6="DUALBAND D",SUM((((N5/100)*$AJ$4)*$AH$4))+(((((N5/100)*$AJ$4)*$AN$4)*$AH$4)*1.712549)-((((N5/100)*$AJ$4)*$AN$4)*$AH$4)+((((N5/100)*$AJ$5)*$AH$5)),IF(Calculator!$O$6="DUALURBANE",SUM((((N5/100)*$AJ$4)*$AH$4))+(((((N5/100)*$AJ$4)*$AN$4)*$AH$4)*1.712549)-((((N5/100)*$AJ$4)*$AN$4)*$AH$4)+((((N5/100)*$AJ$5)*$AH$5)),IF(Calculator!$O$6="DUALSILVERANOD",SUM((((N5/100)*$AJ$4)*$AH$4))+(((((N5/100)*$AJ$4)*$AN$4)*$AH$4)*1.918079)-((((N5/100)*$AJ$4)*$AN$4)*$AH$4)+((((N5/100)*$AJ$5)*$AH$5)),IF(Calculator!$O$6="DUALANOD",SUM((((N5/100)*$AJ$4)*$AH$4))+(((((N5/100)*$AJ$4)*$AN$4)*$AH$4)*2.260509)-((((N5/100)*$AJ$4)*$AN$4)*$AH$4)+((((N5/100)*$AJ$5)*$AH$5))))))))))))))))))))))))</f>
        <v>0</v>
      </c>
      <c r="AE5" t="s">
        <v>33</v>
      </c>
      <c r="AF5" s="6">
        <f>SUM('Front Sheet'!$C$16*100)</f>
        <v>59</v>
      </c>
      <c r="AG5" t="s">
        <v>33</v>
      </c>
      <c r="AH5">
        <f>SUM(100-AF5)/100</f>
        <v>0.41</v>
      </c>
      <c r="AI5" t="s">
        <v>33</v>
      </c>
      <c r="AL5" t="s">
        <v>1389</v>
      </c>
      <c r="AN5">
        <f>AM5/100</f>
        <v>0</v>
      </c>
    </row>
    <row r="6" spans="1:40">
      <c r="A6" s="8" t="s">
        <v>1390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P6" s="8">
        <v>2050</v>
      </c>
      <c r="Q6" s="2">
        <f>IF(Calculator!$O$6="SINGLEBASE",SUM((((B6/100)*$AJ$4)*$AH$4))+((((B6/100)*$AJ$5)*$AH$5)),IF(Calculator!$O$6="SINGLEELEMENTS",SUM((((B6/100)*$AJ$4)*$AH$4))+(((((B6/100)*$AJ$4)*$AN$4)*$AH$4)*1.05)-((((B6/100)*$AJ$4)*$AN$4)*$AH$4)+((((B6/100)*$AJ$5)*$AH$5)),IF(Calculator!$O$6="SINGLESPECTRUM",SUM((((B6/100)*$AJ$4)*$AH$4))+(((((B6/100)*$AJ$4)*$AN$4)*$AH$4)*1.05)-((((B6/100)*$AJ$4)*$AN$4)*$AH$4)+((((B6/100)*$AJ$5)*$AH$5)),IF(Calculator!$O$6="SINGLEHOMESTEAD",SUM((((B6/100)*$AJ$4)*$AH$4))+(((((B6/100)*$AJ$4)*$AN$4)*$AH$4)*1.05)-((((B6/100)*$AJ$4)*$AN$4)*$AH$4)+((((B6/100)*$AJ$5)*$AH$5)),IF(Calculator!$O$6="SINGLEBAND A",SUM((((B6/100)*$AJ$4)*$AH$4))+(((((B6/100)*$AJ$4)*$AN$4)*$AH$4)*1.1)-((((B6/100)*$AJ$4)*$AN$4)*$AH$4)+((((B6/100)*$AJ$5)*$AH$5)),IF(Calculator!$O$6="SINGLEBAND B",SUM((((B6/100)*$AJ$4)*$AH$4))+(((((B6/100)*$AJ$4)*$AN$4)*$AH$4)*1.15)-((((B6/100)*$AJ$4)*$AN$4)*$AH$4)+((((B6/100)*$AJ$5)*$AH$5)),IF(Calculator!$O$6="SINGLEBAND C",SUM((((B6/100)*$AJ$4)*$AH$4))+(((((B6/100)*$AJ$4)*$AN$4)*$AH$4)*1.2)-((((B6/100)*$AJ$4)*$AN$4)*$AH$4)+((((B6/100)*$AJ$5)*$AH$5)),IF(Calculator!$O$6="SINGLEBAND D",SUM((((B6/100)*$AJ$4)*$AH$4))+(((((B6/100)*$AJ$4)*$AN$4)*$AH$4)*1.25)-((((B6/100)*$AJ$4)*$AN$4)*$AH$4)+((((B6/100)*$AJ$5)*$AH$5)),IF(Calculator!$O$6="SINGLEURBANE",SUM((((B6/100)*$AJ$4)*$AH$4))+(((((B6/100)*$AJ$4)*$AN$4)*$AH$4)*1.25)-((((B6/100)*$AJ$4)*$AN$4)*$AH$4)+((((B6/100)*$AJ$5)*$AH$5)),IF(Calculator!$O$6="SINGLESILVERANOD",SUM((((B6/100)*$AJ$4)*$AH$4))+(((((B6/100)*$AJ$4)*$AN$4)*$AH$4)*1.4)-((((B6/100)*$AJ$4)*$AN$4)*$AH$4)+((((B6/100)*$AJ$5)*$AH$5)),IF(Calculator!$O$6="SINGLEANOD",SUM((((B6/100)*$AJ$4)*$AH$4))+(((((B6/100)*$AJ$4)*$AN$4)*$AH$4)*1.65)-((((B6/100)*$AJ$4)*$AN$4)*$AH$4)+((((B6/100)*$AJ$5)*$AH$5)),IF(Calculator!$O$6="DUALBASE",SUM((((B6/100)*$AJ$4)*$AH$4))+(((((B6/100)*$AJ$4)*$AN$4)*$AH$4)*1.030011)-((((B6/100)*$AJ$4)*$AN$4)*$AH$4)+((((B6/100)*$AJ$5)*$AH$5)),IF(Calculator!$O$6="DUALELEMENTS",SUM((((B6/100)*$AJ$4)*$AH$4))+(((((B6/100)*$AJ$4)*$AN$4)*$AH$4)*1.438569)-((((B6/100)*$AJ$4)*$AN$4)*$AH$4)+((((B6/100)*$AJ$5)*$AH$5)),IF(Calculator!$O$6="DUALSPECTRUM",SUM((((B6/100)*$AJ$4)*$AH$4))+(((((B6/100)*$AJ$4)*$AN$4)*$AH$4)*1.438569)-((((B6/100)*$AJ$4)*$AN$4)*$AH$4)+((((B6/100)*$AJ$5)*$AH$5)),IF(Calculator!$O$6="DUALHOMESTEAD",SUM((((B6/100)*$AJ$4)*$AH$4))+(((((B6/100)*$AJ$4)*$AN$4)*$AH$4)*1.438569)-((((B6/100)*$AJ$4)*$AN$4)*$AH$4)+((((B6/100)*$AJ$5)*$AH$5)),IF(Calculator!$O$6="DUALBAND A",SUM((((B6/100)*$AJ$4)*$AH$4))+(((((B6/100)*$AJ$4)*$AN$4)*$AH$4)*1.507051)-((((B6/100)*$AJ$4)*$AN$4)*$AH$4)+((((B6/100)*$AJ$5)*$AH$5)),IF(Calculator!$O$6="DUALBAND B",SUM((((B6/100)*$AJ$4)*$AH$4))+(((((B6/100)*$AJ$4)*$AN$4)*$AH$4)*1.57551)-((((B6/100)*$AJ$4)*$AN$4)*$AH$4)+((((B6/100)*$AJ$5)*$AH$5)),IF(Calculator!$O$6="DUALBAND C",SUM((((B6/100)*$AJ$4)*$AH$4))+(((((B6/100)*$AJ$4)*$AN$4)*$AH$4)*1.644088)-((((B6/100)*$AJ$4)*$AN$4)*$AH$4)+((((B6/100)*$AJ$5)*$AH$5)),IF(Calculator!$O$6="DUALBAND D",SUM((((B6/100)*$AJ$4)*$AH$4))+(((((B6/100)*$AJ$4)*$AN$4)*$AH$4)*1.712549)-((((B6/100)*$AJ$4)*$AN$4)*$AH$4)+((((B6/100)*$AJ$5)*$AH$5)),IF(Calculator!$O$6="DUALURBANE",SUM((((B6/100)*$AJ$4)*$AH$4))+(((((B6/100)*$AJ$4)*$AN$4)*$AH$4)*1.712549)-((((B6/100)*$AJ$4)*$AN$4)*$AH$4)+((((B6/100)*$AJ$5)*$AH$5)),IF(Calculator!$O$6="DUALSILVERANOD",SUM((((B6/100)*$AJ$4)*$AH$4))+(((((B6/100)*$AJ$4)*$AN$4)*$AH$4)*1.918079)-((((B6/100)*$AJ$4)*$AN$4)*$AH$4)+((((B6/100)*$AJ$5)*$AH$5)),IF(Calculator!$O$6="DUALANOD",SUM((((B6/100)*$AJ$4)*$AH$4))+(((((B6/100)*$AJ$4)*$AN$4)*$AH$4)*2.260509)-((((B6/100)*$AJ$4)*$AN$4)*$AH$4)+((((B6/100)*$AJ$5)*$AH$5))))))))))))))))))))))))</f>
        <v>0</v>
      </c>
      <c r="R6" s="2">
        <f>IF(Calculator!$O$6="SINGLEBASE",SUM((((C6/100)*$AJ$4)*$AH$4))+((((C6/100)*$AJ$5)*$AH$5)),IF(Calculator!$O$6="SINGLEELEMENTS",SUM((((C6/100)*$AJ$4)*$AH$4))+(((((C6/100)*$AJ$4)*$AN$4)*$AH$4)*1.05)-((((C6/100)*$AJ$4)*$AN$4)*$AH$4)+((((C6/100)*$AJ$5)*$AH$5)),IF(Calculator!$O$6="SINGLESPECTRUM",SUM((((C6/100)*$AJ$4)*$AH$4))+(((((C6/100)*$AJ$4)*$AN$4)*$AH$4)*1.05)-((((C6/100)*$AJ$4)*$AN$4)*$AH$4)+((((C6/100)*$AJ$5)*$AH$5)),IF(Calculator!$O$6="SINGLEHOMESTEAD",SUM((((C6/100)*$AJ$4)*$AH$4))+(((((C6/100)*$AJ$4)*$AN$4)*$AH$4)*1.05)-((((C6/100)*$AJ$4)*$AN$4)*$AH$4)+((((C6/100)*$AJ$5)*$AH$5)),IF(Calculator!$O$6="SINGLEBAND A",SUM((((C6/100)*$AJ$4)*$AH$4))+(((((C6/100)*$AJ$4)*$AN$4)*$AH$4)*1.1)-((((C6/100)*$AJ$4)*$AN$4)*$AH$4)+((((C6/100)*$AJ$5)*$AH$5)),IF(Calculator!$O$6="SINGLEBAND B",SUM((((C6/100)*$AJ$4)*$AH$4))+(((((C6/100)*$AJ$4)*$AN$4)*$AH$4)*1.15)-((((C6/100)*$AJ$4)*$AN$4)*$AH$4)+((((C6/100)*$AJ$5)*$AH$5)),IF(Calculator!$O$6="SINGLEBAND C",SUM((((C6/100)*$AJ$4)*$AH$4))+(((((C6/100)*$AJ$4)*$AN$4)*$AH$4)*1.2)-((((C6/100)*$AJ$4)*$AN$4)*$AH$4)+((((C6/100)*$AJ$5)*$AH$5)),IF(Calculator!$O$6="SINGLEBAND D",SUM((((C6/100)*$AJ$4)*$AH$4))+(((((C6/100)*$AJ$4)*$AN$4)*$AH$4)*1.25)-((((C6/100)*$AJ$4)*$AN$4)*$AH$4)+((((C6/100)*$AJ$5)*$AH$5)),IF(Calculator!$O$6="SINGLEURBANE",SUM((((C6/100)*$AJ$4)*$AH$4))+(((((C6/100)*$AJ$4)*$AN$4)*$AH$4)*1.25)-((((C6/100)*$AJ$4)*$AN$4)*$AH$4)+((((C6/100)*$AJ$5)*$AH$5)),IF(Calculator!$O$6="SINGLESILVERANOD",SUM((((C6/100)*$AJ$4)*$AH$4))+(((((C6/100)*$AJ$4)*$AN$4)*$AH$4)*1.4)-((((C6/100)*$AJ$4)*$AN$4)*$AH$4)+((((C6/100)*$AJ$5)*$AH$5)),IF(Calculator!$O$6="SINGLEANOD",SUM((((C6/100)*$AJ$4)*$AH$4))+(((((C6/100)*$AJ$4)*$AN$4)*$AH$4)*1.65)-((((C6/100)*$AJ$4)*$AN$4)*$AH$4)+((((C6/100)*$AJ$5)*$AH$5)),IF(Calculator!$O$6="DUALBASE",SUM((((C6/100)*$AJ$4)*$AH$4))+(((((C6/100)*$AJ$4)*$AN$4)*$AH$4)*1.030011)-((((C6/100)*$AJ$4)*$AN$4)*$AH$4)+((((C6/100)*$AJ$5)*$AH$5)),IF(Calculator!$O$6="DUALELEMENTS",SUM((((C6/100)*$AJ$4)*$AH$4))+(((((C6/100)*$AJ$4)*$AN$4)*$AH$4)*1.438569)-((((C6/100)*$AJ$4)*$AN$4)*$AH$4)+((((C6/100)*$AJ$5)*$AH$5)),IF(Calculator!$O$6="DUALSPECTRUM",SUM((((C6/100)*$AJ$4)*$AH$4))+(((((C6/100)*$AJ$4)*$AN$4)*$AH$4)*1.438569)-((((C6/100)*$AJ$4)*$AN$4)*$AH$4)+((((C6/100)*$AJ$5)*$AH$5)),IF(Calculator!$O$6="DUALHOMESTEAD",SUM((((C6/100)*$AJ$4)*$AH$4))+(((((C6/100)*$AJ$4)*$AN$4)*$AH$4)*1.438569)-((((C6/100)*$AJ$4)*$AN$4)*$AH$4)+((((C6/100)*$AJ$5)*$AH$5)),IF(Calculator!$O$6="DUALBAND A",SUM((((C6/100)*$AJ$4)*$AH$4))+(((((C6/100)*$AJ$4)*$AN$4)*$AH$4)*1.507051)-((((C6/100)*$AJ$4)*$AN$4)*$AH$4)+((((C6/100)*$AJ$5)*$AH$5)),IF(Calculator!$O$6="DUALBAND B",SUM((((C6/100)*$AJ$4)*$AH$4))+(((((C6/100)*$AJ$4)*$AN$4)*$AH$4)*1.57551)-((((C6/100)*$AJ$4)*$AN$4)*$AH$4)+((((C6/100)*$AJ$5)*$AH$5)),IF(Calculator!$O$6="DUALBAND C",SUM((((C6/100)*$AJ$4)*$AH$4))+(((((C6/100)*$AJ$4)*$AN$4)*$AH$4)*1.644088)-((((C6/100)*$AJ$4)*$AN$4)*$AH$4)+((((C6/100)*$AJ$5)*$AH$5)),IF(Calculator!$O$6="DUALBAND D",SUM((((C6/100)*$AJ$4)*$AH$4))+(((((C6/100)*$AJ$4)*$AN$4)*$AH$4)*1.712549)-((((C6/100)*$AJ$4)*$AN$4)*$AH$4)+((((C6/100)*$AJ$5)*$AH$5)),IF(Calculator!$O$6="DUALURBANE",SUM((((C6/100)*$AJ$4)*$AH$4))+(((((C6/100)*$AJ$4)*$AN$4)*$AH$4)*1.712549)-((((C6/100)*$AJ$4)*$AN$4)*$AH$4)+((((C6/100)*$AJ$5)*$AH$5)),IF(Calculator!$O$6="DUALSILVERANOD",SUM((((C6/100)*$AJ$4)*$AH$4))+(((((C6/100)*$AJ$4)*$AN$4)*$AH$4)*1.918079)-((((C6/100)*$AJ$4)*$AN$4)*$AH$4)+((((C6/100)*$AJ$5)*$AH$5)),IF(Calculator!$O$6="DUALANOD",SUM((((C6/100)*$AJ$4)*$AH$4))+(((((C6/100)*$AJ$4)*$AN$4)*$AH$4)*2.260509)-((((C6/100)*$AJ$4)*$AN$4)*$AH$4)+((((C6/100)*$AJ$5)*$AH$5))))))))))))))))))))))))</f>
        <v>0</v>
      </c>
      <c r="S6" s="2">
        <f>IF(Calculator!$O$6="SINGLEBASE",SUM((((D6/100)*$AJ$4)*$AH$4))+((((D6/100)*$AJ$5)*$AH$5)),IF(Calculator!$O$6="SINGLEELEMENTS",SUM((((D6/100)*$AJ$4)*$AH$4))+(((((D6/100)*$AJ$4)*$AN$4)*$AH$4)*1.05)-((((D6/100)*$AJ$4)*$AN$4)*$AH$4)+((((D6/100)*$AJ$5)*$AH$5)),IF(Calculator!$O$6="SINGLESPECTRUM",SUM((((D6/100)*$AJ$4)*$AH$4))+(((((D6/100)*$AJ$4)*$AN$4)*$AH$4)*1.05)-((((D6/100)*$AJ$4)*$AN$4)*$AH$4)+((((D6/100)*$AJ$5)*$AH$5)),IF(Calculator!$O$6="SINGLEHOMESTEAD",SUM((((D6/100)*$AJ$4)*$AH$4))+(((((D6/100)*$AJ$4)*$AN$4)*$AH$4)*1.05)-((((D6/100)*$AJ$4)*$AN$4)*$AH$4)+((((D6/100)*$AJ$5)*$AH$5)),IF(Calculator!$O$6="SINGLEBAND A",SUM((((D6/100)*$AJ$4)*$AH$4))+(((((D6/100)*$AJ$4)*$AN$4)*$AH$4)*1.1)-((((D6/100)*$AJ$4)*$AN$4)*$AH$4)+((((D6/100)*$AJ$5)*$AH$5)),IF(Calculator!$O$6="SINGLEBAND B",SUM((((D6/100)*$AJ$4)*$AH$4))+(((((D6/100)*$AJ$4)*$AN$4)*$AH$4)*1.15)-((((D6/100)*$AJ$4)*$AN$4)*$AH$4)+((((D6/100)*$AJ$5)*$AH$5)),IF(Calculator!$O$6="SINGLEBAND C",SUM((((D6/100)*$AJ$4)*$AH$4))+(((((D6/100)*$AJ$4)*$AN$4)*$AH$4)*1.2)-((((D6/100)*$AJ$4)*$AN$4)*$AH$4)+((((D6/100)*$AJ$5)*$AH$5)),IF(Calculator!$O$6="SINGLEBAND D",SUM((((D6/100)*$AJ$4)*$AH$4))+(((((D6/100)*$AJ$4)*$AN$4)*$AH$4)*1.25)-((((D6/100)*$AJ$4)*$AN$4)*$AH$4)+((((D6/100)*$AJ$5)*$AH$5)),IF(Calculator!$O$6="SINGLEURBANE",SUM((((D6/100)*$AJ$4)*$AH$4))+(((((D6/100)*$AJ$4)*$AN$4)*$AH$4)*1.25)-((((D6/100)*$AJ$4)*$AN$4)*$AH$4)+((((D6/100)*$AJ$5)*$AH$5)),IF(Calculator!$O$6="SINGLESILVERANOD",SUM((((D6/100)*$AJ$4)*$AH$4))+(((((D6/100)*$AJ$4)*$AN$4)*$AH$4)*1.4)-((((D6/100)*$AJ$4)*$AN$4)*$AH$4)+((((D6/100)*$AJ$5)*$AH$5)),IF(Calculator!$O$6="SINGLEANOD",SUM((((D6/100)*$AJ$4)*$AH$4))+(((((D6/100)*$AJ$4)*$AN$4)*$AH$4)*1.65)-((((D6/100)*$AJ$4)*$AN$4)*$AH$4)+((((D6/100)*$AJ$5)*$AH$5)),IF(Calculator!$O$6="DUALBASE",SUM((((D6/100)*$AJ$4)*$AH$4))+(((((D6/100)*$AJ$4)*$AN$4)*$AH$4)*1.030011)-((((D6/100)*$AJ$4)*$AN$4)*$AH$4)+((((D6/100)*$AJ$5)*$AH$5)),IF(Calculator!$O$6="DUALELEMENTS",SUM((((D6/100)*$AJ$4)*$AH$4))+(((((D6/100)*$AJ$4)*$AN$4)*$AH$4)*1.438569)-((((D6/100)*$AJ$4)*$AN$4)*$AH$4)+((((D6/100)*$AJ$5)*$AH$5)),IF(Calculator!$O$6="DUALSPECTRUM",SUM((((D6/100)*$AJ$4)*$AH$4))+(((((D6/100)*$AJ$4)*$AN$4)*$AH$4)*1.438569)-((((D6/100)*$AJ$4)*$AN$4)*$AH$4)+((((D6/100)*$AJ$5)*$AH$5)),IF(Calculator!$O$6="DUALHOMESTEAD",SUM((((D6/100)*$AJ$4)*$AH$4))+(((((D6/100)*$AJ$4)*$AN$4)*$AH$4)*1.438569)-((((D6/100)*$AJ$4)*$AN$4)*$AH$4)+((((D6/100)*$AJ$5)*$AH$5)),IF(Calculator!$O$6="DUALBAND A",SUM((((D6/100)*$AJ$4)*$AH$4))+(((((D6/100)*$AJ$4)*$AN$4)*$AH$4)*1.507051)-((((D6/100)*$AJ$4)*$AN$4)*$AH$4)+((((D6/100)*$AJ$5)*$AH$5)),IF(Calculator!$O$6="DUALBAND B",SUM((((D6/100)*$AJ$4)*$AH$4))+(((((D6/100)*$AJ$4)*$AN$4)*$AH$4)*1.57551)-((((D6/100)*$AJ$4)*$AN$4)*$AH$4)+((((D6/100)*$AJ$5)*$AH$5)),IF(Calculator!$O$6="DUALBAND C",SUM((((D6/100)*$AJ$4)*$AH$4))+(((((D6/100)*$AJ$4)*$AN$4)*$AH$4)*1.644088)-((((D6/100)*$AJ$4)*$AN$4)*$AH$4)+((((D6/100)*$AJ$5)*$AH$5)),IF(Calculator!$O$6="DUALBAND D",SUM((((D6/100)*$AJ$4)*$AH$4))+(((((D6/100)*$AJ$4)*$AN$4)*$AH$4)*1.712549)-((((D6/100)*$AJ$4)*$AN$4)*$AH$4)+((((D6/100)*$AJ$5)*$AH$5)),IF(Calculator!$O$6="DUALURBANE",SUM((((D6/100)*$AJ$4)*$AH$4))+(((((D6/100)*$AJ$4)*$AN$4)*$AH$4)*1.712549)-((((D6/100)*$AJ$4)*$AN$4)*$AH$4)+((((D6/100)*$AJ$5)*$AH$5)),IF(Calculator!$O$6="DUALSILVERANOD",SUM((((D6/100)*$AJ$4)*$AH$4))+(((((D6/100)*$AJ$4)*$AN$4)*$AH$4)*1.918079)-((((D6/100)*$AJ$4)*$AN$4)*$AH$4)+((((D6/100)*$AJ$5)*$AH$5)),IF(Calculator!$O$6="DUALANOD",SUM((((D6/100)*$AJ$4)*$AH$4))+(((((D6/100)*$AJ$4)*$AN$4)*$AH$4)*2.260509)-((((D6/100)*$AJ$4)*$AN$4)*$AH$4)+((((D6/100)*$AJ$5)*$AH$5))))))))))))))))))))))))</f>
        <v>0</v>
      </c>
      <c r="T6" s="2">
        <f>IF(Calculator!$O$6="SINGLEBASE",SUM((((E6/100)*$AJ$4)*$AH$4))+((((E6/100)*$AJ$5)*$AH$5)),IF(Calculator!$O$6="SINGLEELEMENTS",SUM((((E6/100)*$AJ$4)*$AH$4))+(((((E6/100)*$AJ$4)*$AN$4)*$AH$4)*1.05)-((((E6/100)*$AJ$4)*$AN$4)*$AH$4)+((((E6/100)*$AJ$5)*$AH$5)),IF(Calculator!$O$6="SINGLESPECTRUM",SUM((((E6/100)*$AJ$4)*$AH$4))+(((((E6/100)*$AJ$4)*$AN$4)*$AH$4)*1.05)-((((E6/100)*$AJ$4)*$AN$4)*$AH$4)+((((E6/100)*$AJ$5)*$AH$5)),IF(Calculator!$O$6="SINGLEHOMESTEAD",SUM((((E6/100)*$AJ$4)*$AH$4))+(((((E6/100)*$AJ$4)*$AN$4)*$AH$4)*1.05)-((((E6/100)*$AJ$4)*$AN$4)*$AH$4)+((((E6/100)*$AJ$5)*$AH$5)),IF(Calculator!$O$6="SINGLEBAND A",SUM((((E6/100)*$AJ$4)*$AH$4))+(((((E6/100)*$AJ$4)*$AN$4)*$AH$4)*1.1)-((((E6/100)*$AJ$4)*$AN$4)*$AH$4)+((((E6/100)*$AJ$5)*$AH$5)),IF(Calculator!$O$6="SINGLEBAND B",SUM((((E6/100)*$AJ$4)*$AH$4))+(((((E6/100)*$AJ$4)*$AN$4)*$AH$4)*1.15)-((((E6/100)*$AJ$4)*$AN$4)*$AH$4)+((((E6/100)*$AJ$5)*$AH$5)),IF(Calculator!$O$6="SINGLEBAND C",SUM((((E6/100)*$AJ$4)*$AH$4))+(((((E6/100)*$AJ$4)*$AN$4)*$AH$4)*1.2)-((((E6/100)*$AJ$4)*$AN$4)*$AH$4)+((((E6/100)*$AJ$5)*$AH$5)),IF(Calculator!$O$6="SINGLEBAND D",SUM((((E6/100)*$AJ$4)*$AH$4))+(((((E6/100)*$AJ$4)*$AN$4)*$AH$4)*1.25)-((((E6/100)*$AJ$4)*$AN$4)*$AH$4)+((((E6/100)*$AJ$5)*$AH$5)),IF(Calculator!$O$6="SINGLEURBANE",SUM((((E6/100)*$AJ$4)*$AH$4))+(((((E6/100)*$AJ$4)*$AN$4)*$AH$4)*1.25)-((((E6/100)*$AJ$4)*$AN$4)*$AH$4)+((((E6/100)*$AJ$5)*$AH$5)),IF(Calculator!$O$6="SINGLESILVERANOD",SUM((((E6/100)*$AJ$4)*$AH$4))+(((((E6/100)*$AJ$4)*$AN$4)*$AH$4)*1.4)-((((E6/100)*$AJ$4)*$AN$4)*$AH$4)+((((E6/100)*$AJ$5)*$AH$5)),IF(Calculator!$O$6="SINGLEANOD",SUM((((E6/100)*$AJ$4)*$AH$4))+(((((E6/100)*$AJ$4)*$AN$4)*$AH$4)*1.65)-((((E6/100)*$AJ$4)*$AN$4)*$AH$4)+((((E6/100)*$AJ$5)*$AH$5)),IF(Calculator!$O$6="DUALBASE",SUM((((E6/100)*$AJ$4)*$AH$4))+(((((E6/100)*$AJ$4)*$AN$4)*$AH$4)*1.030011)-((((E6/100)*$AJ$4)*$AN$4)*$AH$4)+((((E6/100)*$AJ$5)*$AH$5)),IF(Calculator!$O$6="DUALELEMENTS",SUM((((E6/100)*$AJ$4)*$AH$4))+(((((E6/100)*$AJ$4)*$AN$4)*$AH$4)*1.438569)-((((E6/100)*$AJ$4)*$AN$4)*$AH$4)+((((E6/100)*$AJ$5)*$AH$5)),IF(Calculator!$O$6="DUALSPECTRUM",SUM((((E6/100)*$AJ$4)*$AH$4))+(((((E6/100)*$AJ$4)*$AN$4)*$AH$4)*1.438569)-((((E6/100)*$AJ$4)*$AN$4)*$AH$4)+((((E6/100)*$AJ$5)*$AH$5)),IF(Calculator!$O$6="DUALHOMESTEAD",SUM((((E6/100)*$AJ$4)*$AH$4))+(((((E6/100)*$AJ$4)*$AN$4)*$AH$4)*1.438569)-((((E6/100)*$AJ$4)*$AN$4)*$AH$4)+((((E6/100)*$AJ$5)*$AH$5)),IF(Calculator!$O$6="DUALBAND A",SUM((((E6/100)*$AJ$4)*$AH$4))+(((((E6/100)*$AJ$4)*$AN$4)*$AH$4)*1.507051)-((((E6/100)*$AJ$4)*$AN$4)*$AH$4)+((((E6/100)*$AJ$5)*$AH$5)),IF(Calculator!$O$6="DUALBAND B",SUM((((E6/100)*$AJ$4)*$AH$4))+(((((E6/100)*$AJ$4)*$AN$4)*$AH$4)*1.57551)-((((E6/100)*$AJ$4)*$AN$4)*$AH$4)+((((E6/100)*$AJ$5)*$AH$5)),IF(Calculator!$O$6="DUALBAND C",SUM((((E6/100)*$AJ$4)*$AH$4))+(((((E6/100)*$AJ$4)*$AN$4)*$AH$4)*1.644088)-((((E6/100)*$AJ$4)*$AN$4)*$AH$4)+((((E6/100)*$AJ$5)*$AH$5)),IF(Calculator!$O$6="DUALBAND D",SUM((((E6/100)*$AJ$4)*$AH$4))+(((((E6/100)*$AJ$4)*$AN$4)*$AH$4)*1.712549)-((((E6/100)*$AJ$4)*$AN$4)*$AH$4)+((((E6/100)*$AJ$5)*$AH$5)),IF(Calculator!$O$6="DUALURBANE",SUM((((E6/100)*$AJ$4)*$AH$4))+(((((E6/100)*$AJ$4)*$AN$4)*$AH$4)*1.712549)-((((E6/100)*$AJ$4)*$AN$4)*$AH$4)+((((E6/100)*$AJ$5)*$AH$5)),IF(Calculator!$O$6="DUALSILVERANOD",SUM((((E6/100)*$AJ$4)*$AH$4))+(((((E6/100)*$AJ$4)*$AN$4)*$AH$4)*1.918079)-((((E6/100)*$AJ$4)*$AN$4)*$AH$4)+((((E6/100)*$AJ$5)*$AH$5)),IF(Calculator!$O$6="DUALANOD",SUM((((E6/100)*$AJ$4)*$AH$4))+(((((E6/100)*$AJ$4)*$AN$4)*$AH$4)*2.260509)-((((E6/100)*$AJ$4)*$AN$4)*$AH$4)+((((E6/100)*$AJ$5)*$AH$5))))))))))))))))))))))))</f>
        <v>0</v>
      </c>
      <c r="U6" s="2">
        <f>IF(Calculator!$O$6="SINGLEBASE",SUM((((F6/100)*$AJ$4)*$AH$4))+((((F6/100)*$AJ$5)*$AH$5)),IF(Calculator!$O$6="SINGLEELEMENTS",SUM((((F6/100)*$AJ$4)*$AH$4))+(((((F6/100)*$AJ$4)*$AN$4)*$AH$4)*1.05)-((((F6/100)*$AJ$4)*$AN$4)*$AH$4)+((((F6/100)*$AJ$5)*$AH$5)),IF(Calculator!$O$6="SINGLESPECTRUM",SUM((((F6/100)*$AJ$4)*$AH$4))+(((((F6/100)*$AJ$4)*$AN$4)*$AH$4)*1.05)-((((F6/100)*$AJ$4)*$AN$4)*$AH$4)+((((F6/100)*$AJ$5)*$AH$5)),IF(Calculator!$O$6="SINGLEHOMESTEAD",SUM((((F6/100)*$AJ$4)*$AH$4))+(((((F6/100)*$AJ$4)*$AN$4)*$AH$4)*1.05)-((((F6/100)*$AJ$4)*$AN$4)*$AH$4)+((((F6/100)*$AJ$5)*$AH$5)),IF(Calculator!$O$6="SINGLEBAND A",SUM((((F6/100)*$AJ$4)*$AH$4))+(((((F6/100)*$AJ$4)*$AN$4)*$AH$4)*1.1)-((((F6/100)*$AJ$4)*$AN$4)*$AH$4)+((((F6/100)*$AJ$5)*$AH$5)),IF(Calculator!$O$6="SINGLEBAND B",SUM((((F6/100)*$AJ$4)*$AH$4))+(((((F6/100)*$AJ$4)*$AN$4)*$AH$4)*1.15)-((((F6/100)*$AJ$4)*$AN$4)*$AH$4)+((((F6/100)*$AJ$5)*$AH$5)),IF(Calculator!$O$6="SINGLEBAND C",SUM((((F6/100)*$AJ$4)*$AH$4))+(((((F6/100)*$AJ$4)*$AN$4)*$AH$4)*1.2)-((((F6/100)*$AJ$4)*$AN$4)*$AH$4)+((((F6/100)*$AJ$5)*$AH$5)),IF(Calculator!$O$6="SINGLEBAND D",SUM((((F6/100)*$AJ$4)*$AH$4))+(((((F6/100)*$AJ$4)*$AN$4)*$AH$4)*1.25)-((((F6/100)*$AJ$4)*$AN$4)*$AH$4)+((((F6/100)*$AJ$5)*$AH$5)),IF(Calculator!$O$6="SINGLEURBANE",SUM((((F6/100)*$AJ$4)*$AH$4))+(((((F6/100)*$AJ$4)*$AN$4)*$AH$4)*1.25)-((((F6/100)*$AJ$4)*$AN$4)*$AH$4)+((((F6/100)*$AJ$5)*$AH$5)),IF(Calculator!$O$6="SINGLESILVERANOD",SUM((((F6/100)*$AJ$4)*$AH$4))+(((((F6/100)*$AJ$4)*$AN$4)*$AH$4)*1.4)-((((F6/100)*$AJ$4)*$AN$4)*$AH$4)+((((F6/100)*$AJ$5)*$AH$5)),IF(Calculator!$O$6="SINGLEANOD",SUM((((F6/100)*$AJ$4)*$AH$4))+(((((F6/100)*$AJ$4)*$AN$4)*$AH$4)*1.65)-((((F6/100)*$AJ$4)*$AN$4)*$AH$4)+((((F6/100)*$AJ$5)*$AH$5)),IF(Calculator!$O$6="DUALBASE",SUM((((F6/100)*$AJ$4)*$AH$4))+(((((F6/100)*$AJ$4)*$AN$4)*$AH$4)*1.030011)-((((F6/100)*$AJ$4)*$AN$4)*$AH$4)+((((F6/100)*$AJ$5)*$AH$5)),IF(Calculator!$O$6="DUALELEMENTS",SUM((((F6/100)*$AJ$4)*$AH$4))+(((((F6/100)*$AJ$4)*$AN$4)*$AH$4)*1.438569)-((((F6/100)*$AJ$4)*$AN$4)*$AH$4)+((((F6/100)*$AJ$5)*$AH$5)),IF(Calculator!$O$6="DUALSPECTRUM",SUM((((F6/100)*$AJ$4)*$AH$4))+(((((F6/100)*$AJ$4)*$AN$4)*$AH$4)*1.438569)-((((F6/100)*$AJ$4)*$AN$4)*$AH$4)+((((F6/100)*$AJ$5)*$AH$5)),IF(Calculator!$O$6="DUALHOMESTEAD",SUM((((F6/100)*$AJ$4)*$AH$4))+(((((F6/100)*$AJ$4)*$AN$4)*$AH$4)*1.438569)-((((F6/100)*$AJ$4)*$AN$4)*$AH$4)+((((F6/100)*$AJ$5)*$AH$5)),IF(Calculator!$O$6="DUALBAND A",SUM((((F6/100)*$AJ$4)*$AH$4))+(((((F6/100)*$AJ$4)*$AN$4)*$AH$4)*1.507051)-((((F6/100)*$AJ$4)*$AN$4)*$AH$4)+((((F6/100)*$AJ$5)*$AH$5)),IF(Calculator!$O$6="DUALBAND B",SUM((((F6/100)*$AJ$4)*$AH$4))+(((((F6/100)*$AJ$4)*$AN$4)*$AH$4)*1.57551)-((((F6/100)*$AJ$4)*$AN$4)*$AH$4)+((((F6/100)*$AJ$5)*$AH$5)),IF(Calculator!$O$6="DUALBAND C",SUM((((F6/100)*$AJ$4)*$AH$4))+(((((F6/100)*$AJ$4)*$AN$4)*$AH$4)*1.644088)-((((F6/100)*$AJ$4)*$AN$4)*$AH$4)+((((F6/100)*$AJ$5)*$AH$5)),IF(Calculator!$O$6="DUALBAND D",SUM((((F6/100)*$AJ$4)*$AH$4))+(((((F6/100)*$AJ$4)*$AN$4)*$AH$4)*1.712549)-((((F6/100)*$AJ$4)*$AN$4)*$AH$4)+((((F6/100)*$AJ$5)*$AH$5)),IF(Calculator!$O$6="DUALURBANE",SUM((((F6/100)*$AJ$4)*$AH$4))+(((((F6/100)*$AJ$4)*$AN$4)*$AH$4)*1.712549)-((((F6/100)*$AJ$4)*$AN$4)*$AH$4)+((((F6/100)*$AJ$5)*$AH$5)),IF(Calculator!$O$6="DUALSILVERANOD",SUM((((F6/100)*$AJ$4)*$AH$4))+(((((F6/100)*$AJ$4)*$AN$4)*$AH$4)*1.918079)-((((F6/100)*$AJ$4)*$AN$4)*$AH$4)+((((F6/100)*$AJ$5)*$AH$5)),IF(Calculator!$O$6="DUALANOD",SUM((((F6/100)*$AJ$4)*$AH$4))+(((((F6/100)*$AJ$4)*$AN$4)*$AH$4)*2.260509)-((((F6/100)*$AJ$4)*$AN$4)*$AH$4)+((((F6/100)*$AJ$5)*$AH$5))))))))))))))))))))))))</f>
        <v>0</v>
      </c>
      <c r="V6" s="2">
        <f>IF(Calculator!$O$6="SINGLEBASE",SUM((((G6/100)*$AJ$4)*$AH$4))+((((G6/100)*$AJ$5)*$AH$5)),IF(Calculator!$O$6="SINGLEELEMENTS",SUM((((G6/100)*$AJ$4)*$AH$4))+(((((G6/100)*$AJ$4)*$AN$4)*$AH$4)*1.05)-((((G6/100)*$AJ$4)*$AN$4)*$AH$4)+((((G6/100)*$AJ$5)*$AH$5)),IF(Calculator!$O$6="SINGLESPECTRUM",SUM((((G6/100)*$AJ$4)*$AH$4))+(((((G6/100)*$AJ$4)*$AN$4)*$AH$4)*1.05)-((((G6/100)*$AJ$4)*$AN$4)*$AH$4)+((((G6/100)*$AJ$5)*$AH$5)),IF(Calculator!$O$6="SINGLEHOMESTEAD",SUM((((G6/100)*$AJ$4)*$AH$4))+(((((G6/100)*$AJ$4)*$AN$4)*$AH$4)*1.05)-((((G6/100)*$AJ$4)*$AN$4)*$AH$4)+((((G6/100)*$AJ$5)*$AH$5)),IF(Calculator!$O$6="SINGLEBAND A",SUM((((G6/100)*$AJ$4)*$AH$4))+(((((G6/100)*$AJ$4)*$AN$4)*$AH$4)*1.1)-((((G6/100)*$AJ$4)*$AN$4)*$AH$4)+((((G6/100)*$AJ$5)*$AH$5)),IF(Calculator!$O$6="SINGLEBAND B",SUM((((G6/100)*$AJ$4)*$AH$4))+(((((G6/100)*$AJ$4)*$AN$4)*$AH$4)*1.15)-((((G6/100)*$AJ$4)*$AN$4)*$AH$4)+((((G6/100)*$AJ$5)*$AH$5)),IF(Calculator!$O$6="SINGLEBAND C",SUM((((G6/100)*$AJ$4)*$AH$4))+(((((G6/100)*$AJ$4)*$AN$4)*$AH$4)*1.2)-((((G6/100)*$AJ$4)*$AN$4)*$AH$4)+((((G6/100)*$AJ$5)*$AH$5)),IF(Calculator!$O$6="SINGLEBAND D",SUM((((G6/100)*$AJ$4)*$AH$4))+(((((G6/100)*$AJ$4)*$AN$4)*$AH$4)*1.25)-((((G6/100)*$AJ$4)*$AN$4)*$AH$4)+((((G6/100)*$AJ$5)*$AH$5)),IF(Calculator!$O$6="SINGLEURBANE",SUM((((G6/100)*$AJ$4)*$AH$4))+(((((G6/100)*$AJ$4)*$AN$4)*$AH$4)*1.25)-((((G6/100)*$AJ$4)*$AN$4)*$AH$4)+((((G6/100)*$AJ$5)*$AH$5)),IF(Calculator!$O$6="SINGLESILVERANOD",SUM((((G6/100)*$AJ$4)*$AH$4))+(((((G6/100)*$AJ$4)*$AN$4)*$AH$4)*1.4)-((((G6/100)*$AJ$4)*$AN$4)*$AH$4)+((((G6/100)*$AJ$5)*$AH$5)),IF(Calculator!$O$6="SINGLEANOD",SUM((((G6/100)*$AJ$4)*$AH$4))+(((((G6/100)*$AJ$4)*$AN$4)*$AH$4)*1.65)-((((G6/100)*$AJ$4)*$AN$4)*$AH$4)+((((G6/100)*$AJ$5)*$AH$5)),IF(Calculator!$O$6="DUALBASE",SUM((((G6/100)*$AJ$4)*$AH$4))+(((((G6/100)*$AJ$4)*$AN$4)*$AH$4)*1.030011)-((((G6/100)*$AJ$4)*$AN$4)*$AH$4)+((((G6/100)*$AJ$5)*$AH$5)),IF(Calculator!$O$6="DUALELEMENTS",SUM((((G6/100)*$AJ$4)*$AH$4))+(((((G6/100)*$AJ$4)*$AN$4)*$AH$4)*1.438569)-((((G6/100)*$AJ$4)*$AN$4)*$AH$4)+((((G6/100)*$AJ$5)*$AH$5)),IF(Calculator!$O$6="DUALSPECTRUM",SUM((((G6/100)*$AJ$4)*$AH$4))+(((((G6/100)*$AJ$4)*$AN$4)*$AH$4)*1.438569)-((((G6/100)*$AJ$4)*$AN$4)*$AH$4)+((((G6/100)*$AJ$5)*$AH$5)),IF(Calculator!$O$6="DUALHOMESTEAD",SUM((((G6/100)*$AJ$4)*$AH$4))+(((((G6/100)*$AJ$4)*$AN$4)*$AH$4)*1.438569)-((((G6/100)*$AJ$4)*$AN$4)*$AH$4)+((((G6/100)*$AJ$5)*$AH$5)),IF(Calculator!$O$6="DUALBAND A",SUM((((G6/100)*$AJ$4)*$AH$4))+(((((G6/100)*$AJ$4)*$AN$4)*$AH$4)*1.507051)-((((G6/100)*$AJ$4)*$AN$4)*$AH$4)+((((G6/100)*$AJ$5)*$AH$5)),IF(Calculator!$O$6="DUALBAND B",SUM((((G6/100)*$AJ$4)*$AH$4))+(((((G6/100)*$AJ$4)*$AN$4)*$AH$4)*1.57551)-((((G6/100)*$AJ$4)*$AN$4)*$AH$4)+((((G6/100)*$AJ$5)*$AH$5)),IF(Calculator!$O$6="DUALBAND C",SUM((((G6/100)*$AJ$4)*$AH$4))+(((((G6/100)*$AJ$4)*$AN$4)*$AH$4)*1.644088)-((((G6/100)*$AJ$4)*$AN$4)*$AH$4)+((((G6/100)*$AJ$5)*$AH$5)),IF(Calculator!$O$6="DUALBAND D",SUM((((G6/100)*$AJ$4)*$AH$4))+(((((G6/100)*$AJ$4)*$AN$4)*$AH$4)*1.712549)-((((G6/100)*$AJ$4)*$AN$4)*$AH$4)+((((G6/100)*$AJ$5)*$AH$5)),IF(Calculator!$O$6="DUALURBANE",SUM((((G6/100)*$AJ$4)*$AH$4))+(((((G6/100)*$AJ$4)*$AN$4)*$AH$4)*1.712549)-((((G6/100)*$AJ$4)*$AN$4)*$AH$4)+((((G6/100)*$AJ$5)*$AH$5)),IF(Calculator!$O$6="DUALSILVERANOD",SUM((((G6/100)*$AJ$4)*$AH$4))+(((((G6/100)*$AJ$4)*$AN$4)*$AH$4)*1.918079)-((((G6/100)*$AJ$4)*$AN$4)*$AH$4)+((((G6/100)*$AJ$5)*$AH$5)),IF(Calculator!$O$6="DUALANOD",SUM((((G6/100)*$AJ$4)*$AH$4))+(((((G6/100)*$AJ$4)*$AN$4)*$AH$4)*2.260509)-((((G6/100)*$AJ$4)*$AN$4)*$AH$4)+((((G6/100)*$AJ$5)*$AH$5))))))))))))))))))))))))</f>
        <v>0</v>
      </c>
      <c r="W6" s="2">
        <f>IF(Calculator!$O$6="SINGLEBASE",SUM((((H6/100)*$AJ$4)*$AH$4))+((((H6/100)*$AJ$5)*$AH$5)),IF(Calculator!$O$6="SINGLEELEMENTS",SUM((((H6/100)*$AJ$4)*$AH$4))+(((((H6/100)*$AJ$4)*$AN$4)*$AH$4)*1.05)-((((H6/100)*$AJ$4)*$AN$4)*$AH$4)+((((H6/100)*$AJ$5)*$AH$5)),IF(Calculator!$O$6="SINGLESPECTRUM",SUM((((H6/100)*$AJ$4)*$AH$4))+(((((H6/100)*$AJ$4)*$AN$4)*$AH$4)*1.05)-((((H6/100)*$AJ$4)*$AN$4)*$AH$4)+((((H6/100)*$AJ$5)*$AH$5)),IF(Calculator!$O$6="SINGLEHOMESTEAD",SUM((((H6/100)*$AJ$4)*$AH$4))+(((((H6/100)*$AJ$4)*$AN$4)*$AH$4)*1.05)-((((H6/100)*$AJ$4)*$AN$4)*$AH$4)+((((H6/100)*$AJ$5)*$AH$5)),IF(Calculator!$O$6="SINGLEBAND A",SUM((((H6/100)*$AJ$4)*$AH$4))+(((((H6/100)*$AJ$4)*$AN$4)*$AH$4)*1.1)-((((H6/100)*$AJ$4)*$AN$4)*$AH$4)+((((H6/100)*$AJ$5)*$AH$5)),IF(Calculator!$O$6="SINGLEBAND B",SUM((((H6/100)*$AJ$4)*$AH$4))+(((((H6/100)*$AJ$4)*$AN$4)*$AH$4)*1.15)-((((H6/100)*$AJ$4)*$AN$4)*$AH$4)+((((H6/100)*$AJ$5)*$AH$5)),IF(Calculator!$O$6="SINGLEBAND C",SUM((((H6/100)*$AJ$4)*$AH$4))+(((((H6/100)*$AJ$4)*$AN$4)*$AH$4)*1.2)-((((H6/100)*$AJ$4)*$AN$4)*$AH$4)+((((H6/100)*$AJ$5)*$AH$5)),IF(Calculator!$O$6="SINGLEBAND D",SUM((((H6/100)*$AJ$4)*$AH$4))+(((((H6/100)*$AJ$4)*$AN$4)*$AH$4)*1.25)-((((H6/100)*$AJ$4)*$AN$4)*$AH$4)+((((H6/100)*$AJ$5)*$AH$5)),IF(Calculator!$O$6="SINGLEURBANE",SUM((((H6/100)*$AJ$4)*$AH$4))+(((((H6/100)*$AJ$4)*$AN$4)*$AH$4)*1.25)-((((H6/100)*$AJ$4)*$AN$4)*$AH$4)+((((H6/100)*$AJ$5)*$AH$5)),IF(Calculator!$O$6="SINGLESILVERANOD",SUM((((H6/100)*$AJ$4)*$AH$4))+(((((H6/100)*$AJ$4)*$AN$4)*$AH$4)*1.4)-((((H6/100)*$AJ$4)*$AN$4)*$AH$4)+((((H6/100)*$AJ$5)*$AH$5)),IF(Calculator!$O$6="SINGLEANOD",SUM((((H6/100)*$AJ$4)*$AH$4))+(((((H6/100)*$AJ$4)*$AN$4)*$AH$4)*1.65)-((((H6/100)*$AJ$4)*$AN$4)*$AH$4)+((((H6/100)*$AJ$5)*$AH$5)),IF(Calculator!$O$6="DUALBASE",SUM((((H6/100)*$AJ$4)*$AH$4))+(((((H6/100)*$AJ$4)*$AN$4)*$AH$4)*1.030011)-((((H6/100)*$AJ$4)*$AN$4)*$AH$4)+((((H6/100)*$AJ$5)*$AH$5)),IF(Calculator!$O$6="DUALELEMENTS",SUM((((H6/100)*$AJ$4)*$AH$4))+(((((H6/100)*$AJ$4)*$AN$4)*$AH$4)*1.438569)-((((H6/100)*$AJ$4)*$AN$4)*$AH$4)+((((H6/100)*$AJ$5)*$AH$5)),IF(Calculator!$O$6="DUALSPECTRUM",SUM((((H6/100)*$AJ$4)*$AH$4))+(((((H6/100)*$AJ$4)*$AN$4)*$AH$4)*1.438569)-((((H6/100)*$AJ$4)*$AN$4)*$AH$4)+((((H6/100)*$AJ$5)*$AH$5)),IF(Calculator!$O$6="DUALHOMESTEAD",SUM((((H6/100)*$AJ$4)*$AH$4))+(((((H6/100)*$AJ$4)*$AN$4)*$AH$4)*1.438569)-((((H6/100)*$AJ$4)*$AN$4)*$AH$4)+((((H6/100)*$AJ$5)*$AH$5)),IF(Calculator!$O$6="DUALBAND A",SUM((((H6/100)*$AJ$4)*$AH$4))+(((((H6/100)*$AJ$4)*$AN$4)*$AH$4)*1.507051)-((((H6/100)*$AJ$4)*$AN$4)*$AH$4)+((((H6/100)*$AJ$5)*$AH$5)),IF(Calculator!$O$6="DUALBAND B",SUM((((H6/100)*$AJ$4)*$AH$4))+(((((H6/100)*$AJ$4)*$AN$4)*$AH$4)*1.57551)-((((H6/100)*$AJ$4)*$AN$4)*$AH$4)+((((H6/100)*$AJ$5)*$AH$5)),IF(Calculator!$O$6="DUALBAND C",SUM((((H6/100)*$AJ$4)*$AH$4))+(((((H6/100)*$AJ$4)*$AN$4)*$AH$4)*1.644088)-((((H6/100)*$AJ$4)*$AN$4)*$AH$4)+((((H6/100)*$AJ$5)*$AH$5)),IF(Calculator!$O$6="DUALBAND D",SUM((((H6/100)*$AJ$4)*$AH$4))+(((((H6/100)*$AJ$4)*$AN$4)*$AH$4)*1.712549)-((((H6/100)*$AJ$4)*$AN$4)*$AH$4)+((((H6/100)*$AJ$5)*$AH$5)),IF(Calculator!$O$6="DUALURBANE",SUM((((H6/100)*$AJ$4)*$AH$4))+(((((H6/100)*$AJ$4)*$AN$4)*$AH$4)*1.712549)-((((H6/100)*$AJ$4)*$AN$4)*$AH$4)+((((H6/100)*$AJ$5)*$AH$5)),IF(Calculator!$O$6="DUALSILVERANOD",SUM((((H6/100)*$AJ$4)*$AH$4))+(((((H6/100)*$AJ$4)*$AN$4)*$AH$4)*1.918079)-((((H6/100)*$AJ$4)*$AN$4)*$AH$4)+((((H6/100)*$AJ$5)*$AH$5)),IF(Calculator!$O$6="DUALANOD",SUM((((H6/100)*$AJ$4)*$AH$4))+(((((H6/100)*$AJ$4)*$AN$4)*$AH$4)*2.260509)-((((H6/100)*$AJ$4)*$AN$4)*$AH$4)+((((H6/100)*$AJ$5)*$AH$5))))))))))))))))))))))))</f>
        <v>0</v>
      </c>
      <c r="X6" s="2">
        <f>IF(Calculator!$O$6="SINGLEBASE",SUM((((I6/100)*$AJ$4)*$AH$4))+((((I6/100)*$AJ$5)*$AH$5)),IF(Calculator!$O$6="SINGLEELEMENTS",SUM((((I6/100)*$AJ$4)*$AH$4))+(((((I6/100)*$AJ$4)*$AN$4)*$AH$4)*1.05)-((((I6/100)*$AJ$4)*$AN$4)*$AH$4)+((((I6/100)*$AJ$5)*$AH$5)),IF(Calculator!$O$6="SINGLESPECTRUM",SUM((((I6/100)*$AJ$4)*$AH$4))+(((((I6/100)*$AJ$4)*$AN$4)*$AH$4)*1.05)-((((I6/100)*$AJ$4)*$AN$4)*$AH$4)+((((I6/100)*$AJ$5)*$AH$5)),IF(Calculator!$O$6="SINGLEHOMESTEAD",SUM((((I6/100)*$AJ$4)*$AH$4))+(((((I6/100)*$AJ$4)*$AN$4)*$AH$4)*1.05)-((((I6/100)*$AJ$4)*$AN$4)*$AH$4)+((((I6/100)*$AJ$5)*$AH$5)),IF(Calculator!$O$6="SINGLEBAND A",SUM((((I6/100)*$AJ$4)*$AH$4))+(((((I6/100)*$AJ$4)*$AN$4)*$AH$4)*1.1)-((((I6/100)*$AJ$4)*$AN$4)*$AH$4)+((((I6/100)*$AJ$5)*$AH$5)),IF(Calculator!$O$6="SINGLEBAND B",SUM((((I6/100)*$AJ$4)*$AH$4))+(((((I6/100)*$AJ$4)*$AN$4)*$AH$4)*1.15)-((((I6/100)*$AJ$4)*$AN$4)*$AH$4)+((((I6/100)*$AJ$5)*$AH$5)),IF(Calculator!$O$6="SINGLEBAND C",SUM((((I6/100)*$AJ$4)*$AH$4))+(((((I6/100)*$AJ$4)*$AN$4)*$AH$4)*1.2)-((((I6/100)*$AJ$4)*$AN$4)*$AH$4)+((((I6/100)*$AJ$5)*$AH$5)),IF(Calculator!$O$6="SINGLEBAND D",SUM((((I6/100)*$AJ$4)*$AH$4))+(((((I6/100)*$AJ$4)*$AN$4)*$AH$4)*1.25)-((((I6/100)*$AJ$4)*$AN$4)*$AH$4)+((((I6/100)*$AJ$5)*$AH$5)),IF(Calculator!$O$6="SINGLEURBANE",SUM((((I6/100)*$AJ$4)*$AH$4))+(((((I6/100)*$AJ$4)*$AN$4)*$AH$4)*1.25)-((((I6/100)*$AJ$4)*$AN$4)*$AH$4)+((((I6/100)*$AJ$5)*$AH$5)),IF(Calculator!$O$6="SINGLESILVERANOD",SUM((((I6/100)*$AJ$4)*$AH$4))+(((((I6/100)*$AJ$4)*$AN$4)*$AH$4)*1.4)-((((I6/100)*$AJ$4)*$AN$4)*$AH$4)+((((I6/100)*$AJ$5)*$AH$5)),IF(Calculator!$O$6="SINGLEANOD",SUM((((I6/100)*$AJ$4)*$AH$4))+(((((I6/100)*$AJ$4)*$AN$4)*$AH$4)*1.65)-((((I6/100)*$AJ$4)*$AN$4)*$AH$4)+((((I6/100)*$AJ$5)*$AH$5)),IF(Calculator!$O$6="DUALBASE",SUM((((I6/100)*$AJ$4)*$AH$4))+(((((I6/100)*$AJ$4)*$AN$4)*$AH$4)*1.030011)-((((I6/100)*$AJ$4)*$AN$4)*$AH$4)+((((I6/100)*$AJ$5)*$AH$5)),IF(Calculator!$O$6="DUALELEMENTS",SUM((((I6/100)*$AJ$4)*$AH$4))+(((((I6/100)*$AJ$4)*$AN$4)*$AH$4)*1.438569)-((((I6/100)*$AJ$4)*$AN$4)*$AH$4)+((((I6/100)*$AJ$5)*$AH$5)),IF(Calculator!$O$6="DUALSPECTRUM",SUM((((I6/100)*$AJ$4)*$AH$4))+(((((I6/100)*$AJ$4)*$AN$4)*$AH$4)*1.438569)-((((I6/100)*$AJ$4)*$AN$4)*$AH$4)+((((I6/100)*$AJ$5)*$AH$5)),IF(Calculator!$O$6="DUALHOMESTEAD",SUM((((I6/100)*$AJ$4)*$AH$4))+(((((I6/100)*$AJ$4)*$AN$4)*$AH$4)*1.438569)-((((I6/100)*$AJ$4)*$AN$4)*$AH$4)+((((I6/100)*$AJ$5)*$AH$5)),IF(Calculator!$O$6="DUALBAND A",SUM((((I6/100)*$AJ$4)*$AH$4))+(((((I6/100)*$AJ$4)*$AN$4)*$AH$4)*1.507051)-((((I6/100)*$AJ$4)*$AN$4)*$AH$4)+((((I6/100)*$AJ$5)*$AH$5)),IF(Calculator!$O$6="DUALBAND B",SUM((((I6/100)*$AJ$4)*$AH$4))+(((((I6/100)*$AJ$4)*$AN$4)*$AH$4)*1.57551)-((((I6/100)*$AJ$4)*$AN$4)*$AH$4)+((((I6/100)*$AJ$5)*$AH$5)),IF(Calculator!$O$6="DUALBAND C",SUM((((I6/100)*$AJ$4)*$AH$4))+(((((I6/100)*$AJ$4)*$AN$4)*$AH$4)*1.644088)-((((I6/100)*$AJ$4)*$AN$4)*$AH$4)+((((I6/100)*$AJ$5)*$AH$5)),IF(Calculator!$O$6="DUALBAND D",SUM((((I6/100)*$AJ$4)*$AH$4))+(((((I6/100)*$AJ$4)*$AN$4)*$AH$4)*1.712549)-((((I6/100)*$AJ$4)*$AN$4)*$AH$4)+((((I6/100)*$AJ$5)*$AH$5)),IF(Calculator!$O$6="DUALURBANE",SUM((((I6/100)*$AJ$4)*$AH$4))+(((((I6/100)*$AJ$4)*$AN$4)*$AH$4)*1.712549)-((((I6/100)*$AJ$4)*$AN$4)*$AH$4)+((((I6/100)*$AJ$5)*$AH$5)),IF(Calculator!$O$6="DUALSILVERANOD",SUM((((I6/100)*$AJ$4)*$AH$4))+(((((I6/100)*$AJ$4)*$AN$4)*$AH$4)*1.918079)-((((I6/100)*$AJ$4)*$AN$4)*$AH$4)+((((I6/100)*$AJ$5)*$AH$5)),IF(Calculator!$O$6="DUALANOD",SUM((((I6/100)*$AJ$4)*$AH$4))+(((((I6/100)*$AJ$4)*$AN$4)*$AH$4)*2.260509)-((((I6/100)*$AJ$4)*$AN$4)*$AH$4)+((((I6/100)*$AJ$5)*$AH$5))))))))))))))))))))))))</f>
        <v>0</v>
      </c>
      <c r="Y6" s="2">
        <f>IF(Calculator!$O$6="SINGLEBASE",SUM((((J6/100)*$AJ$4)*$AH$4))+((((J6/100)*$AJ$5)*$AH$5)),IF(Calculator!$O$6="SINGLEELEMENTS",SUM((((J6/100)*$AJ$4)*$AH$4))+(((((J6/100)*$AJ$4)*$AN$4)*$AH$4)*1.05)-((((J6/100)*$AJ$4)*$AN$4)*$AH$4)+((((J6/100)*$AJ$5)*$AH$5)),IF(Calculator!$O$6="SINGLESPECTRUM",SUM((((J6/100)*$AJ$4)*$AH$4))+(((((J6/100)*$AJ$4)*$AN$4)*$AH$4)*1.05)-((((J6/100)*$AJ$4)*$AN$4)*$AH$4)+((((J6/100)*$AJ$5)*$AH$5)),IF(Calculator!$O$6="SINGLEHOMESTEAD",SUM((((J6/100)*$AJ$4)*$AH$4))+(((((J6/100)*$AJ$4)*$AN$4)*$AH$4)*1.05)-((((J6/100)*$AJ$4)*$AN$4)*$AH$4)+((((J6/100)*$AJ$5)*$AH$5)),IF(Calculator!$O$6="SINGLEBAND A",SUM((((J6/100)*$AJ$4)*$AH$4))+(((((J6/100)*$AJ$4)*$AN$4)*$AH$4)*1.1)-((((J6/100)*$AJ$4)*$AN$4)*$AH$4)+((((J6/100)*$AJ$5)*$AH$5)),IF(Calculator!$O$6="SINGLEBAND B",SUM((((J6/100)*$AJ$4)*$AH$4))+(((((J6/100)*$AJ$4)*$AN$4)*$AH$4)*1.15)-((((J6/100)*$AJ$4)*$AN$4)*$AH$4)+((((J6/100)*$AJ$5)*$AH$5)),IF(Calculator!$O$6="SINGLEBAND C",SUM((((J6/100)*$AJ$4)*$AH$4))+(((((J6/100)*$AJ$4)*$AN$4)*$AH$4)*1.2)-((((J6/100)*$AJ$4)*$AN$4)*$AH$4)+((((J6/100)*$AJ$5)*$AH$5)),IF(Calculator!$O$6="SINGLEBAND D",SUM((((J6/100)*$AJ$4)*$AH$4))+(((((J6/100)*$AJ$4)*$AN$4)*$AH$4)*1.25)-((((J6/100)*$AJ$4)*$AN$4)*$AH$4)+((((J6/100)*$AJ$5)*$AH$5)),IF(Calculator!$O$6="SINGLEURBANE",SUM((((J6/100)*$AJ$4)*$AH$4))+(((((J6/100)*$AJ$4)*$AN$4)*$AH$4)*1.25)-((((J6/100)*$AJ$4)*$AN$4)*$AH$4)+((((J6/100)*$AJ$5)*$AH$5)),IF(Calculator!$O$6="SINGLESILVERANOD",SUM((((J6/100)*$AJ$4)*$AH$4))+(((((J6/100)*$AJ$4)*$AN$4)*$AH$4)*1.4)-((((J6/100)*$AJ$4)*$AN$4)*$AH$4)+((((J6/100)*$AJ$5)*$AH$5)),IF(Calculator!$O$6="SINGLEANOD",SUM((((J6/100)*$AJ$4)*$AH$4))+(((((J6/100)*$AJ$4)*$AN$4)*$AH$4)*1.65)-((((J6/100)*$AJ$4)*$AN$4)*$AH$4)+((((J6/100)*$AJ$5)*$AH$5)),IF(Calculator!$O$6="DUALBASE",SUM((((J6/100)*$AJ$4)*$AH$4))+(((((J6/100)*$AJ$4)*$AN$4)*$AH$4)*1.030011)-((((J6/100)*$AJ$4)*$AN$4)*$AH$4)+((((J6/100)*$AJ$5)*$AH$5)),IF(Calculator!$O$6="DUALELEMENTS",SUM((((J6/100)*$AJ$4)*$AH$4))+(((((J6/100)*$AJ$4)*$AN$4)*$AH$4)*1.438569)-((((J6/100)*$AJ$4)*$AN$4)*$AH$4)+((((J6/100)*$AJ$5)*$AH$5)),IF(Calculator!$O$6="DUALSPECTRUM",SUM((((J6/100)*$AJ$4)*$AH$4))+(((((J6/100)*$AJ$4)*$AN$4)*$AH$4)*1.438569)-((((J6/100)*$AJ$4)*$AN$4)*$AH$4)+((((J6/100)*$AJ$5)*$AH$5)),IF(Calculator!$O$6="DUALHOMESTEAD",SUM((((J6/100)*$AJ$4)*$AH$4))+(((((J6/100)*$AJ$4)*$AN$4)*$AH$4)*1.438569)-((((J6/100)*$AJ$4)*$AN$4)*$AH$4)+((((J6/100)*$AJ$5)*$AH$5)),IF(Calculator!$O$6="DUALBAND A",SUM((((J6/100)*$AJ$4)*$AH$4))+(((((J6/100)*$AJ$4)*$AN$4)*$AH$4)*1.507051)-((((J6/100)*$AJ$4)*$AN$4)*$AH$4)+((((J6/100)*$AJ$5)*$AH$5)),IF(Calculator!$O$6="DUALBAND B",SUM((((J6/100)*$AJ$4)*$AH$4))+(((((J6/100)*$AJ$4)*$AN$4)*$AH$4)*1.57551)-((((J6/100)*$AJ$4)*$AN$4)*$AH$4)+((((J6/100)*$AJ$5)*$AH$5)),IF(Calculator!$O$6="DUALBAND C",SUM((((J6/100)*$AJ$4)*$AH$4))+(((((J6/100)*$AJ$4)*$AN$4)*$AH$4)*1.644088)-((((J6/100)*$AJ$4)*$AN$4)*$AH$4)+((((J6/100)*$AJ$5)*$AH$5)),IF(Calculator!$O$6="DUALBAND D",SUM((((J6/100)*$AJ$4)*$AH$4))+(((((J6/100)*$AJ$4)*$AN$4)*$AH$4)*1.712549)-((((J6/100)*$AJ$4)*$AN$4)*$AH$4)+((((J6/100)*$AJ$5)*$AH$5)),IF(Calculator!$O$6="DUALURBANE",SUM((((J6/100)*$AJ$4)*$AH$4))+(((((J6/100)*$AJ$4)*$AN$4)*$AH$4)*1.712549)-((((J6/100)*$AJ$4)*$AN$4)*$AH$4)+((((J6/100)*$AJ$5)*$AH$5)),IF(Calculator!$O$6="DUALSILVERANOD",SUM((((J6/100)*$AJ$4)*$AH$4))+(((((J6/100)*$AJ$4)*$AN$4)*$AH$4)*1.918079)-((((J6/100)*$AJ$4)*$AN$4)*$AH$4)+((((J6/100)*$AJ$5)*$AH$5)),IF(Calculator!$O$6="DUALANOD",SUM((((J6/100)*$AJ$4)*$AH$4))+(((((J6/100)*$AJ$4)*$AN$4)*$AH$4)*2.260509)-((((J6/100)*$AJ$4)*$AN$4)*$AH$4)+((((J6/100)*$AJ$5)*$AH$5))))))))))))))))))))))))</f>
        <v>0</v>
      </c>
      <c r="Z6" s="2">
        <f>IF(Calculator!$O$6="SINGLEBASE",SUM((((K6/100)*$AJ$4)*$AH$4))+((((K6/100)*$AJ$5)*$AH$5)),IF(Calculator!$O$6="SINGLEELEMENTS",SUM((((K6/100)*$AJ$4)*$AH$4))+(((((K6/100)*$AJ$4)*$AN$4)*$AH$4)*1.05)-((((K6/100)*$AJ$4)*$AN$4)*$AH$4)+((((K6/100)*$AJ$5)*$AH$5)),IF(Calculator!$O$6="SINGLESPECTRUM",SUM((((K6/100)*$AJ$4)*$AH$4))+(((((K6/100)*$AJ$4)*$AN$4)*$AH$4)*1.05)-((((K6/100)*$AJ$4)*$AN$4)*$AH$4)+((((K6/100)*$AJ$5)*$AH$5)),IF(Calculator!$O$6="SINGLEHOMESTEAD",SUM((((K6/100)*$AJ$4)*$AH$4))+(((((K6/100)*$AJ$4)*$AN$4)*$AH$4)*1.05)-((((K6/100)*$AJ$4)*$AN$4)*$AH$4)+((((K6/100)*$AJ$5)*$AH$5)),IF(Calculator!$O$6="SINGLEBAND A",SUM((((K6/100)*$AJ$4)*$AH$4))+(((((K6/100)*$AJ$4)*$AN$4)*$AH$4)*1.1)-((((K6/100)*$AJ$4)*$AN$4)*$AH$4)+((((K6/100)*$AJ$5)*$AH$5)),IF(Calculator!$O$6="SINGLEBAND B",SUM((((K6/100)*$AJ$4)*$AH$4))+(((((K6/100)*$AJ$4)*$AN$4)*$AH$4)*1.15)-((((K6/100)*$AJ$4)*$AN$4)*$AH$4)+((((K6/100)*$AJ$5)*$AH$5)),IF(Calculator!$O$6="SINGLEBAND C",SUM((((K6/100)*$AJ$4)*$AH$4))+(((((K6/100)*$AJ$4)*$AN$4)*$AH$4)*1.2)-((((K6/100)*$AJ$4)*$AN$4)*$AH$4)+((((K6/100)*$AJ$5)*$AH$5)),IF(Calculator!$O$6="SINGLEBAND D",SUM((((K6/100)*$AJ$4)*$AH$4))+(((((K6/100)*$AJ$4)*$AN$4)*$AH$4)*1.25)-((((K6/100)*$AJ$4)*$AN$4)*$AH$4)+((((K6/100)*$AJ$5)*$AH$5)),IF(Calculator!$O$6="SINGLEURBANE",SUM((((K6/100)*$AJ$4)*$AH$4))+(((((K6/100)*$AJ$4)*$AN$4)*$AH$4)*1.25)-((((K6/100)*$AJ$4)*$AN$4)*$AH$4)+((((K6/100)*$AJ$5)*$AH$5)),IF(Calculator!$O$6="SINGLESILVERANOD",SUM((((K6/100)*$AJ$4)*$AH$4))+(((((K6/100)*$AJ$4)*$AN$4)*$AH$4)*1.4)-((((K6/100)*$AJ$4)*$AN$4)*$AH$4)+((((K6/100)*$AJ$5)*$AH$5)),IF(Calculator!$O$6="SINGLEANOD",SUM((((K6/100)*$AJ$4)*$AH$4))+(((((K6/100)*$AJ$4)*$AN$4)*$AH$4)*1.65)-((((K6/100)*$AJ$4)*$AN$4)*$AH$4)+((((K6/100)*$AJ$5)*$AH$5)),IF(Calculator!$O$6="DUALBASE",SUM((((K6/100)*$AJ$4)*$AH$4))+(((((K6/100)*$AJ$4)*$AN$4)*$AH$4)*1.030011)-((((K6/100)*$AJ$4)*$AN$4)*$AH$4)+((((K6/100)*$AJ$5)*$AH$5)),IF(Calculator!$O$6="DUALELEMENTS",SUM((((K6/100)*$AJ$4)*$AH$4))+(((((K6/100)*$AJ$4)*$AN$4)*$AH$4)*1.438569)-((((K6/100)*$AJ$4)*$AN$4)*$AH$4)+((((K6/100)*$AJ$5)*$AH$5)),IF(Calculator!$O$6="DUALSPECTRUM",SUM((((K6/100)*$AJ$4)*$AH$4))+(((((K6/100)*$AJ$4)*$AN$4)*$AH$4)*1.438569)-((((K6/100)*$AJ$4)*$AN$4)*$AH$4)+((((K6/100)*$AJ$5)*$AH$5)),IF(Calculator!$O$6="DUALHOMESTEAD",SUM((((K6/100)*$AJ$4)*$AH$4))+(((((K6/100)*$AJ$4)*$AN$4)*$AH$4)*1.438569)-((((K6/100)*$AJ$4)*$AN$4)*$AH$4)+((((K6/100)*$AJ$5)*$AH$5)),IF(Calculator!$O$6="DUALBAND A",SUM((((K6/100)*$AJ$4)*$AH$4))+(((((K6/100)*$AJ$4)*$AN$4)*$AH$4)*1.507051)-((((K6/100)*$AJ$4)*$AN$4)*$AH$4)+((((K6/100)*$AJ$5)*$AH$5)),IF(Calculator!$O$6="DUALBAND B",SUM((((K6/100)*$AJ$4)*$AH$4))+(((((K6/100)*$AJ$4)*$AN$4)*$AH$4)*1.57551)-((((K6/100)*$AJ$4)*$AN$4)*$AH$4)+((((K6/100)*$AJ$5)*$AH$5)),IF(Calculator!$O$6="DUALBAND C",SUM((((K6/100)*$AJ$4)*$AH$4))+(((((K6/100)*$AJ$4)*$AN$4)*$AH$4)*1.644088)-((((K6/100)*$AJ$4)*$AN$4)*$AH$4)+((((K6/100)*$AJ$5)*$AH$5)),IF(Calculator!$O$6="DUALBAND D",SUM((((K6/100)*$AJ$4)*$AH$4))+(((((K6/100)*$AJ$4)*$AN$4)*$AH$4)*1.712549)-((((K6/100)*$AJ$4)*$AN$4)*$AH$4)+((((K6/100)*$AJ$5)*$AH$5)),IF(Calculator!$O$6="DUALURBANE",SUM((((K6/100)*$AJ$4)*$AH$4))+(((((K6/100)*$AJ$4)*$AN$4)*$AH$4)*1.712549)-((((K6/100)*$AJ$4)*$AN$4)*$AH$4)+((((K6/100)*$AJ$5)*$AH$5)),IF(Calculator!$O$6="DUALSILVERANOD",SUM((((K6/100)*$AJ$4)*$AH$4))+(((((K6/100)*$AJ$4)*$AN$4)*$AH$4)*1.918079)-((((K6/100)*$AJ$4)*$AN$4)*$AH$4)+((((K6/100)*$AJ$5)*$AH$5)),IF(Calculator!$O$6="DUALANOD",SUM((((K6/100)*$AJ$4)*$AH$4))+(((((K6/100)*$AJ$4)*$AN$4)*$AH$4)*2.260509)-((((K6/100)*$AJ$4)*$AN$4)*$AH$4)+((((K6/100)*$AJ$5)*$AH$5))))))))))))))))))))))))</f>
        <v>0</v>
      </c>
      <c r="AA6" s="2">
        <f>IF(Calculator!$O$6="SINGLEBASE",SUM((((L6/100)*$AJ$4)*$AH$4))+((((L6/100)*$AJ$5)*$AH$5)),IF(Calculator!$O$6="SINGLEELEMENTS",SUM((((L6/100)*$AJ$4)*$AH$4))+(((((L6/100)*$AJ$4)*$AN$4)*$AH$4)*1.05)-((((L6/100)*$AJ$4)*$AN$4)*$AH$4)+((((L6/100)*$AJ$5)*$AH$5)),IF(Calculator!$O$6="SINGLESPECTRUM",SUM((((L6/100)*$AJ$4)*$AH$4))+(((((L6/100)*$AJ$4)*$AN$4)*$AH$4)*1.05)-((((L6/100)*$AJ$4)*$AN$4)*$AH$4)+((((L6/100)*$AJ$5)*$AH$5)),IF(Calculator!$O$6="SINGLEHOMESTEAD",SUM((((L6/100)*$AJ$4)*$AH$4))+(((((L6/100)*$AJ$4)*$AN$4)*$AH$4)*1.05)-((((L6/100)*$AJ$4)*$AN$4)*$AH$4)+((((L6/100)*$AJ$5)*$AH$5)),IF(Calculator!$O$6="SINGLEBAND A",SUM((((L6/100)*$AJ$4)*$AH$4))+(((((L6/100)*$AJ$4)*$AN$4)*$AH$4)*1.1)-((((L6/100)*$AJ$4)*$AN$4)*$AH$4)+((((L6/100)*$AJ$5)*$AH$5)),IF(Calculator!$O$6="SINGLEBAND B",SUM((((L6/100)*$AJ$4)*$AH$4))+(((((L6/100)*$AJ$4)*$AN$4)*$AH$4)*1.15)-((((L6/100)*$AJ$4)*$AN$4)*$AH$4)+((((L6/100)*$AJ$5)*$AH$5)),IF(Calculator!$O$6="SINGLEBAND C",SUM((((L6/100)*$AJ$4)*$AH$4))+(((((L6/100)*$AJ$4)*$AN$4)*$AH$4)*1.2)-((((L6/100)*$AJ$4)*$AN$4)*$AH$4)+((((L6/100)*$AJ$5)*$AH$5)),IF(Calculator!$O$6="SINGLEBAND D",SUM((((L6/100)*$AJ$4)*$AH$4))+(((((L6/100)*$AJ$4)*$AN$4)*$AH$4)*1.25)-((((L6/100)*$AJ$4)*$AN$4)*$AH$4)+((((L6/100)*$AJ$5)*$AH$5)),IF(Calculator!$O$6="SINGLEURBANE",SUM((((L6/100)*$AJ$4)*$AH$4))+(((((L6/100)*$AJ$4)*$AN$4)*$AH$4)*1.25)-((((L6/100)*$AJ$4)*$AN$4)*$AH$4)+((((L6/100)*$AJ$5)*$AH$5)),IF(Calculator!$O$6="SINGLESILVERANOD",SUM((((L6/100)*$AJ$4)*$AH$4))+(((((L6/100)*$AJ$4)*$AN$4)*$AH$4)*1.4)-((((L6/100)*$AJ$4)*$AN$4)*$AH$4)+((((L6/100)*$AJ$5)*$AH$5)),IF(Calculator!$O$6="SINGLEANOD",SUM((((L6/100)*$AJ$4)*$AH$4))+(((((L6/100)*$AJ$4)*$AN$4)*$AH$4)*1.65)-((((L6/100)*$AJ$4)*$AN$4)*$AH$4)+((((L6/100)*$AJ$5)*$AH$5)),IF(Calculator!$O$6="DUALBASE",SUM((((L6/100)*$AJ$4)*$AH$4))+(((((L6/100)*$AJ$4)*$AN$4)*$AH$4)*1.030011)-((((L6/100)*$AJ$4)*$AN$4)*$AH$4)+((((L6/100)*$AJ$5)*$AH$5)),IF(Calculator!$O$6="DUALELEMENTS",SUM((((L6/100)*$AJ$4)*$AH$4))+(((((L6/100)*$AJ$4)*$AN$4)*$AH$4)*1.438569)-((((L6/100)*$AJ$4)*$AN$4)*$AH$4)+((((L6/100)*$AJ$5)*$AH$5)),IF(Calculator!$O$6="DUALSPECTRUM",SUM((((L6/100)*$AJ$4)*$AH$4))+(((((L6/100)*$AJ$4)*$AN$4)*$AH$4)*1.438569)-((((L6/100)*$AJ$4)*$AN$4)*$AH$4)+((((L6/100)*$AJ$5)*$AH$5)),IF(Calculator!$O$6="DUALHOMESTEAD",SUM((((L6/100)*$AJ$4)*$AH$4))+(((((L6/100)*$AJ$4)*$AN$4)*$AH$4)*1.438569)-((((L6/100)*$AJ$4)*$AN$4)*$AH$4)+((((L6/100)*$AJ$5)*$AH$5)),IF(Calculator!$O$6="DUALBAND A",SUM((((L6/100)*$AJ$4)*$AH$4))+(((((L6/100)*$AJ$4)*$AN$4)*$AH$4)*1.507051)-((((L6/100)*$AJ$4)*$AN$4)*$AH$4)+((((L6/100)*$AJ$5)*$AH$5)),IF(Calculator!$O$6="DUALBAND B",SUM((((L6/100)*$AJ$4)*$AH$4))+(((((L6/100)*$AJ$4)*$AN$4)*$AH$4)*1.57551)-((((L6/100)*$AJ$4)*$AN$4)*$AH$4)+((((L6/100)*$AJ$5)*$AH$5)),IF(Calculator!$O$6="DUALBAND C",SUM((((L6/100)*$AJ$4)*$AH$4))+(((((L6/100)*$AJ$4)*$AN$4)*$AH$4)*1.644088)-((((L6/100)*$AJ$4)*$AN$4)*$AH$4)+((((L6/100)*$AJ$5)*$AH$5)),IF(Calculator!$O$6="DUALBAND D",SUM((((L6/100)*$AJ$4)*$AH$4))+(((((L6/100)*$AJ$4)*$AN$4)*$AH$4)*1.712549)-((((L6/100)*$AJ$4)*$AN$4)*$AH$4)+((((L6/100)*$AJ$5)*$AH$5)),IF(Calculator!$O$6="DUALURBANE",SUM((((L6/100)*$AJ$4)*$AH$4))+(((((L6/100)*$AJ$4)*$AN$4)*$AH$4)*1.712549)-((((L6/100)*$AJ$4)*$AN$4)*$AH$4)+((((L6/100)*$AJ$5)*$AH$5)),IF(Calculator!$O$6="DUALSILVERANOD",SUM((((L6/100)*$AJ$4)*$AH$4))+(((((L6/100)*$AJ$4)*$AN$4)*$AH$4)*1.918079)-((((L6/100)*$AJ$4)*$AN$4)*$AH$4)+((((L6/100)*$AJ$5)*$AH$5)),IF(Calculator!$O$6="DUALANOD",SUM((((L6/100)*$AJ$4)*$AH$4))+(((((L6/100)*$AJ$4)*$AN$4)*$AH$4)*2.260509)-((((L6/100)*$AJ$4)*$AN$4)*$AH$4)+((((L6/100)*$AJ$5)*$AH$5))))))))))))))))))))))))</f>
        <v>0</v>
      </c>
      <c r="AB6" s="2">
        <f>IF(Calculator!$O$6="SINGLEBASE",SUM((((M6/100)*$AJ$4)*$AH$4))+((((M6/100)*$AJ$5)*$AH$5)),IF(Calculator!$O$6="SINGLEELEMENTS",SUM((((M6/100)*$AJ$4)*$AH$4))+(((((M6/100)*$AJ$4)*$AN$4)*$AH$4)*1.05)-((((M6/100)*$AJ$4)*$AN$4)*$AH$4)+((((M6/100)*$AJ$5)*$AH$5)),IF(Calculator!$O$6="SINGLESPECTRUM",SUM((((M6/100)*$AJ$4)*$AH$4))+(((((M6/100)*$AJ$4)*$AN$4)*$AH$4)*1.05)-((((M6/100)*$AJ$4)*$AN$4)*$AH$4)+((((M6/100)*$AJ$5)*$AH$5)),IF(Calculator!$O$6="SINGLEHOMESTEAD",SUM((((M6/100)*$AJ$4)*$AH$4))+(((((M6/100)*$AJ$4)*$AN$4)*$AH$4)*1.05)-((((M6/100)*$AJ$4)*$AN$4)*$AH$4)+((((M6/100)*$AJ$5)*$AH$5)),IF(Calculator!$O$6="SINGLEBAND A",SUM((((M6/100)*$AJ$4)*$AH$4))+(((((M6/100)*$AJ$4)*$AN$4)*$AH$4)*1.1)-((((M6/100)*$AJ$4)*$AN$4)*$AH$4)+((((M6/100)*$AJ$5)*$AH$5)),IF(Calculator!$O$6="SINGLEBAND B",SUM((((M6/100)*$AJ$4)*$AH$4))+(((((M6/100)*$AJ$4)*$AN$4)*$AH$4)*1.15)-((((M6/100)*$AJ$4)*$AN$4)*$AH$4)+((((M6/100)*$AJ$5)*$AH$5)),IF(Calculator!$O$6="SINGLEBAND C",SUM((((M6/100)*$AJ$4)*$AH$4))+(((((M6/100)*$AJ$4)*$AN$4)*$AH$4)*1.2)-((((M6/100)*$AJ$4)*$AN$4)*$AH$4)+((((M6/100)*$AJ$5)*$AH$5)),IF(Calculator!$O$6="SINGLEBAND D",SUM((((M6/100)*$AJ$4)*$AH$4))+(((((M6/100)*$AJ$4)*$AN$4)*$AH$4)*1.25)-((((M6/100)*$AJ$4)*$AN$4)*$AH$4)+((((M6/100)*$AJ$5)*$AH$5)),IF(Calculator!$O$6="SINGLEURBANE",SUM((((M6/100)*$AJ$4)*$AH$4))+(((((M6/100)*$AJ$4)*$AN$4)*$AH$4)*1.25)-((((M6/100)*$AJ$4)*$AN$4)*$AH$4)+((((M6/100)*$AJ$5)*$AH$5)),IF(Calculator!$O$6="SINGLESILVERANOD",SUM((((M6/100)*$AJ$4)*$AH$4))+(((((M6/100)*$AJ$4)*$AN$4)*$AH$4)*1.4)-((((M6/100)*$AJ$4)*$AN$4)*$AH$4)+((((M6/100)*$AJ$5)*$AH$5)),IF(Calculator!$O$6="SINGLEANOD",SUM((((M6/100)*$AJ$4)*$AH$4))+(((((M6/100)*$AJ$4)*$AN$4)*$AH$4)*1.65)-((((M6/100)*$AJ$4)*$AN$4)*$AH$4)+((((M6/100)*$AJ$5)*$AH$5)),IF(Calculator!$O$6="DUALBASE",SUM((((M6/100)*$AJ$4)*$AH$4))+(((((M6/100)*$AJ$4)*$AN$4)*$AH$4)*1.030011)-((((M6/100)*$AJ$4)*$AN$4)*$AH$4)+((((M6/100)*$AJ$5)*$AH$5)),IF(Calculator!$O$6="DUALELEMENTS",SUM((((M6/100)*$AJ$4)*$AH$4))+(((((M6/100)*$AJ$4)*$AN$4)*$AH$4)*1.438569)-((((M6/100)*$AJ$4)*$AN$4)*$AH$4)+((((M6/100)*$AJ$5)*$AH$5)),IF(Calculator!$O$6="DUALSPECTRUM",SUM((((M6/100)*$AJ$4)*$AH$4))+(((((M6/100)*$AJ$4)*$AN$4)*$AH$4)*1.438569)-((((M6/100)*$AJ$4)*$AN$4)*$AH$4)+((((M6/100)*$AJ$5)*$AH$5)),IF(Calculator!$O$6="DUALHOMESTEAD",SUM((((M6/100)*$AJ$4)*$AH$4))+(((((M6/100)*$AJ$4)*$AN$4)*$AH$4)*1.438569)-((((M6/100)*$AJ$4)*$AN$4)*$AH$4)+((((M6/100)*$AJ$5)*$AH$5)),IF(Calculator!$O$6="DUALBAND A",SUM((((M6/100)*$AJ$4)*$AH$4))+(((((M6/100)*$AJ$4)*$AN$4)*$AH$4)*1.507051)-((((M6/100)*$AJ$4)*$AN$4)*$AH$4)+((((M6/100)*$AJ$5)*$AH$5)),IF(Calculator!$O$6="DUALBAND B",SUM((((M6/100)*$AJ$4)*$AH$4))+(((((M6/100)*$AJ$4)*$AN$4)*$AH$4)*1.57551)-((((M6/100)*$AJ$4)*$AN$4)*$AH$4)+((((M6/100)*$AJ$5)*$AH$5)),IF(Calculator!$O$6="DUALBAND C",SUM((((M6/100)*$AJ$4)*$AH$4))+(((((M6/100)*$AJ$4)*$AN$4)*$AH$4)*1.644088)-((((M6/100)*$AJ$4)*$AN$4)*$AH$4)+((((M6/100)*$AJ$5)*$AH$5)),IF(Calculator!$O$6="DUALBAND D",SUM((((M6/100)*$AJ$4)*$AH$4))+(((((M6/100)*$AJ$4)*$AN$4)*$AH$4)*1.712549)-((((M6/100)*$AJ$4)*$AN$4)*$AH$4)+((((M6/100)*$AJ$5)*$AH$5)),IF(Calculator!$O$6="DUALURBANE",SUM((((M6/100)*$AJ$4)*$AH$4))+(((((M6/100)*$AJ$4)*$AN$4)*$AH$4)*1.712549)-((((M6/100)*$AJ$4)*$AN$4)*$AH$4)+((((M6/100)*$AJ$5)*$AH$5)),IF(Calculator!$O$6="DUALSILVERANOD",SUM((((M6/100)*$AJ$4)*$AH$4))+(((((M6/100)*$AJ$4)*$AN$4)*$AH$4)*1.918079)-((((M6/100)*$AJ$4)*$AN$4)*$AH$4)+((((M6/100)*$AJ$5)*$AH$5)),IF(Calculator!$O$6="DUALANOD",SUM((((M6/100)*$AJ$4)*$AH$4))+(((((M6/100)*$AJ$4)*$AN$4)*$AH$4)*2.260509)-((((M6/100)*$AJ$4)*$AN$4)*$AH$4)+((((M6/100)*$AJ$5)*$AH$5))))))))))))))))))))))))</f>
        <v>0</v>
      </c>
      <c r="AC6" s="2">
        <f>IF(Calculator!$O$6="SINGLEBASE",SUM((((N6/100)*$AJ$4)*$AH$4))+((((N6/100)*$AJ$5)*$AH$5)),IF(Calculator!$O$6="SINGLEELEMENTS",SUM((((N6/100)*$AJ$4)*$AH$4))+(((((N6/100)*$AJ$4)*$AN$4)*$AH$4)*1.05)-((((N6/100)*$AJ$4)*$AN$4)*$AH$4)+((((N6/100)*$AJ$5)*$AH$5)),IF(Calculator!$O$6="SINGLESPECTRUM",SUM((((N6/100)*$AJ$4)*$AH$4))+(((((N6/100)*$AJ$4)*$AN$4)*$AH$4)*1.05)-((((N6/100)*$AJ$4)*$AN$4)*$AH$4)+((((N6/100)*$AJ$5)*$AH$5)),IF(Calculator!$O$6="SINGLEHOMESTEAD",SUM((((N6/100)*$AJ$4)*$AH$4))+(((((N6/100)*$AJ$4)*$AN$4)*$AH$4)*1.05)-((((N6/100)*$AJ$4)*$AN$4)*$AH$4)+((((N6/100)*$AJ$5)*$AH$5)),IF(Calculator!$O$6="SINGLEBAND A",SUM((((N6/100)*$AJ$4)*$AH$4))+(((((N6/100)*$AJ$4)*$AN$4)*$AH$4)*1.1)-((((N6/100)*$AJ$4)*$AN$4)*$AH$4)+((((N6/100)*$AJ$5)*$AH$5)),IF(Calculator!$O$6="SINGLEBAND B",SUM((((N6/100)*$AJ$4)*$AH$4))+(((((N6/100)*$AJ$4)*$AN$4)*$AH$4)*1.15)-((((N6/100)*$AJ$4)*$AN$4)*$AH$4)+((((N6/100)*$AJ$5)*$AH$5)),IF(Calculator!$O$6="SINGLEBAND C",SUM((((N6/100)*$AJ$4)*$AH$4))+(((((N6/100)*$AJ$4)*$AN$4)*$AH$4)*1.2)-((((N6/100)*$AJ$4)*$AN$4)*$AH$4)+((((N6/100)*$AJ$5)*$AH$5)),IF(Calculator!$O$6="SINGLEBAND D",SUM((((N6/100)*$AJ$4)*$AH$4))+(((((N6/100)*$AJ$4)*$AN$4)*$AH$4)*1.25)-((((N6/100)*$AJ$4)*$AN$4)*$AH$4)+((((N6/100)*$AJ$5)*$AH$5)),IF(Calculator!$O$6="SINGLEURBANE",SUM((((N6/100)*$AJ$4)*$AH$4))+(((((N6/100)*$AJ$4)*$AN$4)*$AH$4)*1.25)-((((N6/100)*$AJ$4)*$AN$4)*$AH$4)+((((N6/100)*$AJ$5)*$AH$5)),IF(Calculator!$O$6="SINGLESILVERANOD",SUM((((N6/100)*$AJ$4)*$AH$4))+(((((N6/100)*$AJ$4)*$AN$4)*$AH$4)*1.4)-((((N6/100)*$AJ$4)*$AN$4)*$AH$4)+((((N6/100)*$AJ$5)*$AH$5)),IF(Calculator!$O$6="SINGLEANOD",SUM((((N6/100)*$AJ$4)*$AH$4))+(((((N6/100)*$AJ$4)*$AN$4)*$AH$4)*1.65)-((((N6/100)*$AJ$4)*$AN$4)*$AH$4)+((((N6/100)*$AJ$5)*$AH$5)),IF(Calculator!$O$6="DUALBASE",SUM((((N6/100)*$AJ$4)*$AH$4))+(((((N6/100)*$AJ$4)*$AN$4)*$AH$4)*1.030011)-((((N6/100)*$AJ$4)*$AN$4)*$AH$4)+((((N6/100)*$AJ$5)*$AH$5)),IF(Calculator!$O$6="DUALELEMENTS",SUM((((N6/100)*$AJ$4)*$AH$4))+(((((N6/100)*$AJ$4)*$AN$4)*$AH$4)*1.438569)-((((N6/100)*$AJ$4)*$AN$4)*$AH$4)+((((N6/100)*$AJ$5)*$AH$5)),IF(Calculator!$O$6="DUALSPECTRUM",SUM((((N6/100)*$AJ$4)*$AH$4))+(((((N6/100)*$AJ$4)*$AN$4)*$AH$4)*1.438569)-((((N6/100)*$AJ$4)*$AN$4)*$AH$4)+((((N6/100)*$AJ$5)*$AH$5)),IF(Calculator!$O$6="DUALHOMESTEAD",SUM((((N6/100)*$AJ$4)*$AH$4))+(((((N6/100)*$AJ$4)*$AN$4)*$AH$4)*1.438569)-((((N6/100)*$AJ$4)*$AN$4)*$AH$4)+((((N6/100)*$AJ$5)*$AH$5)),IF(Calculator!$O$6="DUALBAND A",SUM((((N6/100)*$AJ$4)*$AH$4))+(((((N6/100)*$AJ$4)*$AN$4)*$AH$4)*1.507051)-((((N6/100)*$AJ$4)*$AN$4)*$AH$4)+((((N6/100)*$AJ$5)*$AH$5)),IF(Calculator!$O$6="DUALBAND B",SUM((((N6/100)*$AJ$4)*$AH$4))+(((((N6/100)*$AJ$4)*$AN$4)*$AH$4)*1.57551)-((((N6/100)*$AJ$4)*$AN$4)*$AH$4)+((((N6/100)*$AJ$5)*$AH$5)),IF(Calculator!$O$6="DUALBAND C",SUM((((N6/100)*$AJ$4)*$AH$4))+(((((N6/100)*$AJ$4)*$AN$4)*$AH$4)*1.644088)-((((N6/100)*$AJ$4)*$AN$4)*$AH$4)+((((N6/100)*$AJ$5)*$AH$5)),IF(Calculator!$O$6="DUALBAND D",SUM((((N6/100)*$AJ$4)*$AH$4))+(((((N6/100)*$AJ$4)*$AN$4)*$AH$4)*1.712549)-((((N6/100)*$AJ$4)*$AN$4)*$AH$4)+((((N6/100)*$AJ$5)*$AH$5)),IF(Calculator!$O$6="DUALURBANE",SUM((((N6/100)*$AJ$4)*$AH$4))+(((((N6/100)*$AJ$4)*$AN$4)*$AH$4)*1.712549)-((((N6/100)*$AJ$4)*$AN$4)*$AH$4)+((((N6/100)*$AJ$5)*$AH$5)),IF(Calculator!$O$6="DUALSILVERANOD",SUM((((N6/100)*$AJ$4)*$AH$4))+(((((N6/100)*$AJ$4)*$AN$4)*$AH$4)*1.918079)-((((N6/100)*$AJ$4)*$AN$4)*$AH$4)+((((N6/100)*$AJ$5)*$AH$5)),IF(Calculator!$O$6="DUALANOD",SUM((((N6/100)*$AJ$4)*$AH$4))+(((((N6/100)*$AJ$4)*$AN$4)*$AH$4)*2.260509)-((((N6/100)*$AJ$4)*$AN$4)*$AH$4)+((((N6/100)*$AJ$5)*$AH$5))))))))))))))))))))))))</f>
        <v>0</v>
      </c>
    </row>
    <row r="7" spans="1:40">
      <c r="A7" s="8" t="s">
        <v>1391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P7" s="8">
        <v>2100</v>
      </c>
      <c r="Q7" s="2">
        <f>IF(Calculator!$O$6="SINGLEBASE",SUM((((B7/100)*$AJ$4)*$AH$4))+((((B7/100)*$AJ$5)*$AH$5)),IF(Calculator!$O$6="SINGLEELEMENTS",SUM((((B7/100)*$AJ$4)*$AH$4))+(((((B7/100)*$AJ$4)*$AN$4)*$AH$4)*1.05)-((((B7/100)*$AJ$4)*$AN$4)*$AH$4)+((((B7/100)*$AJ$5)*$AH$5)),IF(Calculator!$O$6="SINGLESPECTRUM",SUM((((B7/100)*$AJ$4)*$AH$4))+(((((B7/100)*$AJ$4)*$AN$4)*$AH$4)*1.05)-((((B7/100)*$AJ$4)*$AN$4)*$AH$4)+((((B7/100)*$AJ$5)*$AH$5)),IF(Calculator!$O$6="SINGLEHOMESTEAD",SUM((((B7/100)*$AJ$4)*$AH$4))+(((((B7/100)*$AJ$4)*$AN$4)*$AH$4)*1.05)-((((B7/100)*$AJ$4)*$AN$4)*$AH$4)+((((B7/100)*$AJ$5)*$AH$5)),IF(Calculator!$O$6="SINGLEBAND A",SUM((((B7/100)*$AJ$4)*$AH$4))+(((((B7/100)*$AJ$4)*$AN$4)*$AH$4)*1.1)-((((B7/100)*$AJ$4)*$AN$4)*$AH$4)+((((B7/100)*$AJ$5)*$AH$5)),IF(Calculator!$O$6="SINGLEBAND B",SUM((((B7/100)*$AJ$4)*$AH$4))+(((((B7/100)*$AJ$4)*$AN$4)*$AH$4)*1.15)-((((B7/100)*$AJ$4)*$AN$4)*$AH$4)+((((B7/100)*$AJ$5)*$AH$5)),IF(Calculator!$O$6="SINGLEBAND C",SUM((((B7/100)*$AJ$4)*$AH$4))+(((((B7/100)*$AJ$4)*$AN$4)*$AH$4)*1.2)-((((B7/100)*$AJ$4)*$AN$4)*$AH$4)+((((B7/100)*$AJ$5)*$AH$5)),IF(Calculator!$O$6="SINGLEBAND D",SUM((((B7/100)*$AJ$4)*$AH$4))+(((((B7/100)*$AJ$4)*$AN$4)*$AH$4)*1.25)-((((B7/100)*$AJ$4)*$AN$4)*$AH$4)+((((B7/100)*$AJ$5)*$AH$5)),IF(Calculator!$O$6="SINGLEURBANE",SUM((((B7/100)*$AJ$4)*$AH$4))+(((((B7/100)*$AJ$4)*$AN$4)*$AH$4)*1.25)-((((B7/100)*$AJ$4)*$AN$4)*$AH$4)+((((B7/100)*$AJ$5)*$AH$5)),IF(Calculator!$O$6="SINGLESILVERANOD",SUM((((B7/100)*$AJ$4)*$AH$4))+(((((B7/100)*$AJ$4)*$AN$4)*$AH$4)*1.4)-((((B7/100)*$AJ$4)*$AN$4)*$AH$4)+((((B7/100)*$AJ$5)*$AH$5)),IF(Calculator!$O$6="SINGLEANOD",SUM((((B7/100)*$AJ$4)*$AH$4))+(((((B7/100)*$AJ$4)*$AN$4)*$AH$4)*1.65)-((((B7/100)*$AJ$4)*$AN$4)*$AH$4)+((((B7/100)*$AJ$5)*$AH$5)),IF(Calculator!$O$6="DUALBASE",SUM((((B7/100)*$AJ$4)*$AH$4))+(((((B7/100)*$AJ$4)*$AN$4)*$AH$4)*1.030011)-((((B7/100)*$AJ$4)*$AN$4)*$AH$4)+((((B7/100)*$AJ$5)*$AH$5)),IF(Calculator!$O$6="DUALELEMENTS",SUM((((B7/100)*$AJ$4)*$AH$4))+(((((B7/100)*$AJ$4)*$AN$4)*$AH$4)*1.438569)-((((B7/100)*$AJ$4)*$AN$4)*$AH$4)+((((B7/100)*$AJ$5)*$AH$5)),IF(Calculator!$O$6="DUALSPECTRUM",SUM((((B7/100)*$AJ$4)*$AH$4))+(((((B7/100)*$AJ$4)*$AN$4)*$AH$4)*1.438569)-((((B7/100)*$AJ$4)*$AN$4)*$AH$4)+((((B7/100)*$AJ$5)*$AH$5)),IF(Calculator!$O$6="DUALHOMESTEAD",SUM((((B7/100)*$AJ$4)*$AH$4))+(((((B7/100)*$AJ$4)*$AN$4)*$AH$4)*1.438569)-((((B7/100)*$AJ$4)*$AN$4)*$AH$4)+((((B7/100)*$AJ$5)*$AH$5)),IF(Calculator!$O$6="DUALBAND A",SUM((((B7/100)*$AJ$4)*$AH$4))+(((((B7/100)*$AJ$4)*$AN$4)*$AH$4)*1.507051)-((((B7/100)*$AJ$4)*$AN$4)*$AH$4)+((((B7/100)*$AJ$5)*$AH$5)),IF(Calculator!$O$6="DUALBAND B",SUM((((B7/100)*$AJ$4)*$AH$4))+(((((B7/100)*$AJ$4)*$AN$4)*$AH$4)*1.57551)-((((B7/100)*$AJ$4)*$AN$4)*$AH$4)+((((B7/100)*$AJ$5)*$AH$5)),IF(Calculator!$O$6="DUALBAND C",SUM((((B7/100)*$AJ$4)*$AH$4))+(((((B7/100)*$AJ$4)*$AN$4)*$AH$4)*1.644088)-((((B7/100)*$AJ$4)*$AN$4)*$AH$4)+((((B7/100)*$AJ$5)*$AH$5)),IF(Calculator!$O$6="DUALBAND D",SUM((((B7/100)*$AJ$4)*$AH$4))+(((((B7/100)*$AJ$4)*$AN$4)*$AH$4)*1.712549)-((((B7/100)*$AJ$4)*$AN$4)*$AH$4)+((((B7/100)*$AJ$5)*$AH$5)),IF(Calculator!$O$6="DUALURBANE",SUM((((B7/100)*$AJ$4)*$AH$4))+(((((B7/100)*$AJ$4)*$AN$4)*$AH$4)*1.712549)-((((B7/100)*$AJ$4)*$AN$4)*$AH$4)+((((B7/100)*$AJ$5)*$AH$5)),IF(Calculator!$O$6="DUALSILVERANOD",SUM((((B7/100)*$AJ$4)*$AH$4))+(((((B7/100)*$AJ$4)*$AN$4)*$AH$4)*1.918079)-((((B7/100)*$AJ$4)*$AN$4)*$AH$4)+((((B7/100)*$AJ$5)*$AH$5)),IF(Calculator!$O$6="DUALANOD",SUM((((B7/100)*$AJ$4)*$AH$4))+(((((B7/100)*$AJ$4)*$AN$4)*$AH$4)*2.260509)-((((B7/100)*$AJ$4)*$AN$4)*$AH$4)+((((B7/100)*$AJ$5)*$AH$5))))))))))))))))))))))))</f>
        <v>0</v>
      </c>
      <c r="R7" s="2">
        <f>IF(Calculator!$O$6="SINGLEBASE",SUM((((C7/100)*$AJ$4)*$AH$4))+((((C7/100)*$AJ$5)*$AH$5)),IF(Calculator!$O$6="SINGLEELEMENTS",SUM((((C7/100)*$AJ$4)*$AH$4))+(((((C7/100)*$AJ$4)*$AN$4)*$AH$4)*1.05)-((((C7/100)*$AJ$4)*$AN$4)*$AH$4)+((((C7/100)*$AJ$5)*$AH$5)),IF(Calculator!$O$6="SINGLESPECTRUM",SUM((((C7/100)*$AJ$4)*$AH$4))+(((((C7/100)*$AJ$4)*$AN$4)*$AH$4)*1.05)-((((C7/100)*$AJ$4)*$AN$4)*$AH$4)+((((C7/100)*$AJ$5)*$AH$5)),IF(Calculator!$O$6="SINGLEHOMESTEAD",SUM((((C7/100)*$AJ$4)*$AH$4))+(((((C7/100)*$AJ$4)*$AN$4)*$AH$4)*1.05)-((((C7/100)*$AJ$4)*$AN$4)*$AH$4)+((((C7/100)*$AJ$5)*$AH$5)),IF(Calculator!$O$6="SINGLEBAND A",SUM((((C7/100)*$AJ$4)*$AH$4))+(((((C7/100)*$AJ$4)*$AN$4)*$AH$4)*1.1)-((((C7/100)*$AJ$4)*$AN$4)*$AH$4)+((((C7/100)*$AJ$5)*$AH$5)),IF(Calculator!$O$6="SINGLEBAND B",SUM((((C7/100)*$AJ$4)*$AH$4))+(((((C7/100)*$AJ$4)*$AN$4)*$AH$4)*1.15)-((((C7/100)*$AJ$4)*$AN$4)*$AH$4)+((((C7/100)*$AJ$5)*$AH$5)),IF(Calculator!$O$6="SINGLEBAND C",SUM((((C7/100)*$AJ$4)*$AH$4))+(((((C7/100)*$AJ$4)*$AN$4)*$AH$4)*1.2)-((((C7/100)*$AJ$4)*$AN$4)*$AH$4)+((((C7/100)*$AJ$5)*$AH$5)),IF(Calculator!$O$6="SINGLEBAND D",SUM((((C7/100)*$AJ$4)*$AH$4))+(((((C7/100)*$AJ$4)*$AN$4)*$AH$4)*1.25)-((((C7/100)*$AJ$4)*$AN$4)*$AH$4)+((((C7/100)*$AJ$5)*$AH$5)),IF(Calculator!$O$6="SINGLEURBANE",SUM((((C7/100)*$AJ$4)*$AH$4))+(((((C7/100)*$AJ$4)*$AN$4)*$AH$4)*1.25)-((((C7/100)*$AJ$4)*$AN$4)*$AH$4)+((((C7/100)*$AJ$5)*$AH$5)),IF(Calculator!$O$6="SINGLESILVERANOD",SUM((((C7/100)*$AJ$4)*$AH$4))+(((((C7/100)*$AJ$4)*$AN$4)*$AH$4)*1.4)-((((C7/100)*$AJ$4)*$AN$4)*$AH$4)+((((C7/100)*$AJ$5)*$AH$5)),IF(Calculator!$O$6="SINGLEANOD",SUM((((C7/100)*$AJ$4)*$AH$4))+(((((C7/100)*$AJ$4)*$AN$4)*$AH$4)*1.65)-((((C7/100)*$AJ$4)*$AN$4)*$AH$4)+((((C7/100)*$AJ$5)*$AH$5)),IF(Calculator!$O$6="DUALBASE",SUM((((C7/100)*$AJ$4)*$AH$4))+(((((C7/100)*$AJ$4)*$AN$4)*$AH$4)*1.030011)-((((C7/100)*$AJ$4)*$AN$4)*$AH$4)+((((C7/100)*$AJ$5)*$AH$5)),IF(Calculator!$O$6="DUALELEMENTS",SUM((((C7/100)*$AJ$4)*$AH$4))+(((((C7/100)*$AJ$4)*$AN$4)*$AH$4)*1.438569)-((((C7/100)*$AJ$4)*$AN$4)*$AH$4)+((((C7/100)*$AJ$5)*$AH$5)),IF(Calculator!$O$6="DUALSPECTRUM",SUM((((C7/100)*$AJ$4)*$AH$4))+(((((C7/100)*$AJ$4)*$AN$4)*$AH$4)*1.438569)-((((C7/100)*$AJ$4)*$AN$4)*$AH$4)+((((C7/100)*$AJ$5)*$AH$5)),IF(Calculator!$O$6="DUALHOMESTEAD",SUM((((C7/100)*$AJ$4)*$AH$4))+(((((C7/100)*$AJ$4)*$AN$4)*$AH$4)*1.438569)-((((C7/100)*$AJ$4)*$AN$4)*$AH$4)+((((C7/100)*$AJ$5)*$AH$5)),IF(Calculator!$O$6="DUALBAND A",SUM((((C7/100)*$AJ$4)*$AH$4))+(((((C7/100)*$AJ$4)*$AN$4)*$AH$4)*1.507051)-((((C7/100)*$AJ$4)*$AN$4)*$AH$4)+((((C7/100)*$AJ$5)*$AH$5)),IF(Calculator!$O$6="DUALBAND B",SUM((((C7/100)*$AJ$4)*$AH$4))+(((((C7/100)*$AJ$4)*$AN$4)*$AH$4)*1.57551)-((((C7/100)*$AJ$4)*$AN$4)*$AH$4)+((((C7/100)*$AJ$5)*$AH$5)),IF(Calculator!$O$6="DUALBAND C",SUM((((C7/100)*$AJ$4)*$AH$4))+(((((C7/100)*$AJ$4)*$AN$4)*$AH$4)*1.644088)-((((C7/100)*$AJ$4)*$AN$4)*$AH$4)+((((C7/100)*$AJ$5)*$AH$5)),IF(Calculator!$O$6="DUALBAND D",SUM((((C7/100)*$AJ$4)*$AH$4))+(((((C7/100)*$AJ$4)*$AN$4)*$AH$4)*1.712549)-((((C7/100)*$AJ$4)*$AN$4)*$AH$4)+((((C7/100)*$AJ$5)*$AH$5)),IF(Calculator!$O$6="DUALURBANE",SUM((((C7/100)*$AJ$4)*$AH$4))+(((((C7/100)*$AJ$4)*$AN$4)*$AH$4)*1.712549)-((((C7/100)*$AJ$4)*$AN$4)*$AH$4)+((((C7/100)*$AJ$5)*$AH$5)),IF(Calculator!$O$6="DUALSILVERANOD",SUM((((C7/100)*$AJ$4)*$AH$4))+(((((C7/100)*$AJ$4)*$AN$4)*$AH$4)*1.918079)-((((C7/100)*$AJ$4)*$AN$4)*$AH$4)+((((C7/100)*$AJ$5)*$AH$5)),IF(Calculator!$O$6="DUALANOD",SUM((((C7/100)*$AJ$4)*$AH$4))+(((((C7/100)*$AJ$4)*$AN$4)*$AH$4)*2.260509)-((((C7/100)*$AJ$4)*$AN$4)*$AH$4)+((((C7/100)*$AJ$5)*$AH$5))))))))))))))))))))))))</f>
        <v>0</v>
      </c>
      <c r="S7" s="2">
        <f>IF(Calculator!$O$6="SINGLEBASE",SUM((((D7/100)*$AJ$4)*$AH$4))+((((D7/100)*$AJ$5)*$AH$5)),IF(Calculator!$O$6="SINGLEELEMENTS",SUM((((D7/100)*$AJ$4)*$AH$4))+(((((D7/100)*$AJ$4)*$AN$4)*$AH$4)*1.05)-((((D7/100)*$AJ$4)*$AN$4)*$AH$4)+((((D7/100)*$AJ$5)*$AH$5)),IF(Calculator!$O$6="SINGLESPECTRUM",SUM((((D7/100)*$AJ$4)*$AH$4))+(((((D7/100)*$AJ$4)*$AN$4)*$AH$4)*1.05)-((((D7/100)*$AJ$4)*$AN$4)*$AH$4)+((((D7/100)*$AJ$5)*$AH$5)),IF(Calculator!$O$6="SINGLEHOMESTEAD",SUM((((D7/100)*$AJ$4)*$AH$4))+(((((D7/100)*$AJ$4)*$AN$4)*$AH$4)*1.05)-((((D7/100)*$AJ$4)*$AN$4)*$AH$4)+((((D7/100)*$AJ$5)*$AH$5)),IF(Calculator!$O$6="SINGLEBAND A",SUM((((D7/100)*$AJ$4)*$AH$4))+(((((D7/100)*$AJ$4)*$AN$4)*$AH$4)*1.1)-((((D7/100)*$AJ$4)*$AN$4)*$AH$4)+((((D7/100)*$AJ$5)*$AH$5)),IF(Calculator!$O$6="SINGLEBAND B",SUM((((D7/100)*$AJ$4)*$AH$4))+(((((D7/100)*$AJ$4)*$AN$4)*$AH$4)*1.15)-((((D7/100)*$AJ$4)*$AN$4)*$AH$4)+((((D7/100)*$AJ$5)*$AH$5)),IF(Calculator!$O$6="SINGLEBAND C",SUM((((D7/100)*$AJ$4)*$AH$4))+(((((D7/100)*$AJ$4)*$AN$4)*$AH$4)*1.2)-((((D7/100)*$AJ$4)*$AN$4)*$AH$4)+((((D7/100)*$AJ$5)*$AH$5)),IF(Calculator!$O$6="SINGLEBAND D",SUM((((D7/100)*$AJ$4)*$AH$4))+(((((D7/100)*$AJ$4)*$AN$4)*$AH$4)*1.25)-((((D7/100)*$AJ$4)*$AN$4)*$AH$4)+((((D7/100)*$AJ$5)*$AH$5)),IF(Calculator!$O$6="SINGLEURBANE",SUM((((D7/100)*$AJ$4)*$AH$4))+(((((D7/100)*$AJ$4)*$AN$4)*$AH$4)*1.25)-((((D7/100)*$AJ$4)*$AN$4)*$AH$4)+((((D7/100)*$AJ$5)*$AH$5)),IF(Calculator!$O$6="SINGLESILVERANOD",SUM((((D7/100)*$AJ$4)*$AH$4))+(((((D7/100)*$AJ$4)*$AN$4)*$AH$4)*1.4)-((((D7/100)*$AJ$4)*$AN$4)*$AH$4)+((((D7/100)*$AJ$5)*$AH$5)),IF(Calculator!$O$6="SINGLEANOD",SUM((((D7/100)*$AJ$4)*$AH$4))+(((((D7/100)*$AJ$4)*$AN$4)*$AH$4)*1.65)-((((D7/100)*$AJ$4)*$AN$4)*$AH$4)+((((D7/100)*$AJ$5)*$AH$5)),IF(Calculator!$O$6="DUALBASE",SUM((((D7/100)*$AJ$4)*$AH$4))+(((((D7/100)*$AJ$4)*$AN$4)*$AH$4)*1.030011)-((((D7/100)*$AJ$4)*$AN$4)*$AH$4)+((((D7/100)*$AJ$5)*$AH$5)),IF(Calculator!$O$6="DUALELEMENTS",SUM((((D7/100)*$AJ$4)*$AH$4))+(((((D7/100)*$AJ$4)*$AN$4)*$AH$4)*1.438569)-((((D7/100)*$AJ$4)*$AN$4)*$AH$4)+((((D7/100)*$AJ$5)*$AH$5)),IF(Calculator!$O$6="DUALSPECTRUM",SUM((((D7/100)*$AJ$4)*$AH$4))+(((((D7/100)*$AJ$4)*$AN$4)*$AH$4)*1.438569)-((((D7/100)*$AJ$4)*$AN$4)*$AH$4)+((((D7/100)*$AJ$5)*$AH$5)),IF(Calculator!$O$6="DUALHOMESTEAD",SUM((((D7/100)*$AJ$4)*$AH$4))+(((((D7/100)*$AJ$4)*$AN$4)*$AH$4)*1.438569)-((((D7/100)*$AJ$4)*$AN$4)*$AH$4)+((((D7/100)*$AJ$5)*$AH$5)),IF(Calculator!$O$6="DUALBAND A",SUM((((D7/100)*$AJ$4)*$AH$4))+(((((D7/100)*$AJ$4)*$AN$4)*$AH$4)*1.507051)-((((D7/100)*$AJ$4)*$AN$4)*$AH$4)+((((D7/100)*$AJ$5)*$AH$5)),IF(Calculator!$O$6="DUALBAND B",SUM((((D7/100)*$AJ$4)*$AH$4))+(((((D7/100)*$AJ$4)*$AN$4)*$AH$4)*1.57551)-((((D7/100)*$AJ$4)*$AN$4)*$AH$4)+((((D7/100)*$AJ$5)*$AH$5)),IF(Calculator!$O$6="DUALBAND C",SUM((((D7/100)*$AJ$4)*$AH$4))+(((((D7/100)*$AJ$4)*$AN$4)*$AH$4)*1.644088)-((((D7/100)*$AJ$4)*$AN$4)*$AH$4)+((((D7/100)*$AJ$5)*$AH$5)),IF(Calculator!$O$6="DUALBAND D",SUM((((D7/100)*$AJ$4)*$AH$4))+(((((D7/100)*$AJ$4)*$AN$4)*$AH$4)*1.712549)-((((D7/100)*$AJ$4)*$AN$4)*$AH$4)+((((D7/100)*$AJ$5)*$AH$5)),IF(Calculator!$O$6="DUALURBANE",SUM((((D7/100)*$AJ$4)*$AH$4))+(((((D7/100)*$AJ$4)*$AN$4)*$AH$4)*1.712549)-((((D7/100)*$AJ$4)*$AN$4)*$AH$4)+((((D7/100)*$AJ$5)*$AH$5)),IF(Calculator!$O$6="DUALSILVERANOD",SUM((((D7/100)*$AJ$4)*$AH$4))+(((((D7/100)*$AJ$4)*$AN$4)*$AH$4)*1.918079)-((((D7/100)*$AJ$4)*$AN$4)*$AH$4)+((((D7/100)*$AJ$5)*$AH$5)),IF(Calculator!$O$6="DUALANOD",SUM((((D7/100)*$AJ$4)*$AH$4))+(((((D7/100)*$AJ$4)*$AN$4)*$AH$4)*2.260509)-((((D7/100)*$AJ$4)*$AN$4)*$AH$4)+((((D7/100)*$AJ$5)*$AH$5))))))))))))))))))))))))</f>
        <v>0</v>
      </c>
      <c r="T7" s="2">
        <f>IF(Calculator!$O$6="SINGLEBASE",SUM((((E7/100)*$AJ$4)*$AH$4))+((((E7/100)*$AJ$5)*$AH$5)),IF(Calculator!$O$6="SINGLEELEMENTS",SUM((((E7/100)*$AJ$4)*$AH$4))+(((((E7/100)*$AJ$4)*$AN$4)*$AH$4)*1.05)-((((E7/100)*$AJ$4)*$AN$4)*$AH$4)+((((E7/100)*$AJ$5)*$AH$5)),IF(Calculator!$O$6="SINGLESPECTRUM",SUM((((E7/100)*$AJ$4)*$AH$4))+(((((E7/100)*$AJ$4)*$AN$4)*$AH$4)*1.05)-((((E7/100)*$AJ$4)*$AN$4)*$AH$4)+((((E7/100)*$AJ$5)*$AH$5)),IF(Calculator!$O$6="SINGLEHOMESTEAD",SUM((((E7/100)*$AJ$4)*$AH$4))+(((((E7/100)*$AJ$4)*$AN$4)*$AH$4)*1.05)-((((E7/100)*$AJ$4)*$AN$4)*$AH$4)+((((E7/100)*$AJ$5)*$AH$5)),IF(Calculator!$O$6="SINGLEBAND A",SUM((((E7/100)*$AJ$4)*$AH$4))+(((((E7/100)*$AJ$4)*$AN$4)*$AH$4)*1.1)-((((E7/100)*$AJ$4)*$AN$4)*$AH$4)+((((E7/100)*$AJ$5)*$AH$5)),IF(Calculator!$O$6="SINGLEBAND B",SUM((((E7/100)*$AJ$4)*$AH$4))+(((((E7/100)*$AJ$4)*$AN$4)*$AH$4)*1.15)-((((E7/100)*$AJ$4)*$AN$4)*$AH$4)+((((E7/100)*$AJ$5)*$AH$5)),IF(Calculator!$O$6="SINGLEBAND C",SUM((((E7/100)*$AJ$4)*$AH$4))+(((((E7/100)*$AJ$4)*$AN$4)*$AH$4)*1.2)-((((E7/100)*$AJ$4)*$AN$4)*$AH$4)+((((E7/100)*$AJ$5)*$AH$5)),IF(Calculator!$O$6="SINGLEBAND D",SUM((((E7/100)*$AJ$4)*$AH$4))+(((((E7/100)*$AJ$4)*$AN$4)*$AH$4)*1.25)-((((E7/100)*$AJ$4)*$AN$4)*$AH$4)+((((E7/100)*$AJ$5)*$AH$5)),IF(Calculator!$O$6="SINGLEURBANE",SUM((((E7/100)*$AJ$4)*$AH$4))+(((((E7/100)*$AJ$4)*$AN$4)*$AH$4)*1.25)-((((E7/100)*$AJ$4)*$AN$4)*$AH$4)+((((E7/100)*$AJ$5)*$AH$5)),IF(Calculator!$O$6="SINGLESILVERANOD",SUM((((E7/100)*$AJ$4)*$AH$4))+(((((E7/100)*$AJ$4)*$AN$4)*$AH$4)*1.4)-((((E7/100)*$AJ$4)*$AN$4)*$AH$4)+((((E7/100)*$AJ$5)*$AH$5)),IF(Calculator!$O$6="SINGLEANOD",SUM((((E7/100)*$AJ$4)*$AH$4))+(((((E7/100)*$AJ$4)*$AN$4)*$AH$4)*1.65)-((((E7/100)*$AJ$4)*$AN$4)*$AH$4)+((((E7/100)*$AJ$5)*$AH$5)),IF(Calculator!$O$6="DUALBASE",SUM((((E7/100)*$AJ$4)*$AH$4))+(((((E7/100)*$AJ$4)*$AN$4)*$AH$4)*1.030011)-((((E7/100)*$AJ$4)*$AN$4)*$AH$4)+((((E7/100)*$AJ$5)*$AH$5)),IF(Calculator!$O$6="DUALELEMENTS",SUM((((E7/100)*$AJ$4)*$AH$4))+(((((E7/100)*$AJ$4)*$AN$4)*$AH$4)*1.438569)-((((E7/100)*$AJ$4)*$AN$4)*$AH$4)+((((E7/100)*$AJ$5)*$AH$5)),IF(Calculator!$O$6="DUALSPECTRUM",SUM((((E7/100)*$AJ$4)*$AH$4))+(((((E7/100)*$AJ$4)*$AN$4)*$AH$4)*1.438569)-((((E7/100)*$AJ$4)*$AN$4)*$AH$4)+((((E7/100)*$AJ$5)*$AH$5)),IF(Calculator!$O$6="DUALHOMESTEAD",SUM((((E7/100)*$AJ$4)*$AH$4))+(((((E7/100)*$AJ$4)*$AN$4)*$AH$4)*1.438569)-((((E7/100)*$AJ$4)*$AN$4)*$AH$4)+((((E7/100)*$AJ$5)*$AH$5)),IF(Calculator!$O$6="DUALBAND A",SUM((((E7/100)*$AJ$4)*$AH$4))+(((((E7/100)*$AJ$4)*$AN$4)*$AH$4)*1.507051)-((((E7/100)*$AJ$4)*$AN$4)*$AH$4)+((((E7/100)*$AJ$5)*$AH$5)),IF(Calculator!$O$6="DUALBAND B",SUM((((E7/100)*$AJ$4)*$AH$4))+(((((E7/100)*$AJ$4)*$AN$4)*$AH$4)*1.57551)-((((E7/100)*$AJ$4)*$AN$4)*$AH$4)+((((E7/100)*$AJ$5)*$AH$5)),IF(Calculator!$O$6="DUALBAND C",SUM((((E7/100)*$AJ$4)*$AH$4))+(((((E7/100)*$AJ$4)*$AN$4)*$AH$4)*1.644088)-((((E7/100)*$AJ$4)*$AN$4)*$AH$4)+((((E7/100)*$AJ$5)*$AH$5)),IF(Calculator!$O$6="DUALBAND D",SUM((((E7/100)*$AJ$4)*$AH$4))+(((((E7/100)*$AJ$4)*$AN$4)*$AH$4)*1.712549)-((((E7/100)*$AJ$4)*$AN$4)*$AH$4)+((((E7/100)*$AJ$5)*$AH$5)),IF(Calculator!$O$6="DUALURBANE",SUM((((E7/100)*$AJ$4)*$AH$4))+(((((E7/100)*$AJ$4)*$AN$4)*$AH$4)*1.712549)-((((E7/100)*$AJ$4)*$AN$4)*$AH$4)+((((E7/100)*$AJ$5)*$AH$5)),IF(Calculator!$O$6="DUALSILVERANOD",SUM((((E7/100)*$AJ$4)*$AH$4))+(((((E7/100)*$AJ$4)*$AN$4)*$AH$4)*1.918079)-((((E7/100)*$AJ$4)*$AN$4)*$AH$4)+((((E7/100)*$AJ$5)*$AH$5)),IF(Calculator!$O$6="DUALANOD",SUM((((E7/100)*$AJ$4)*$AH$4))+(((((E7/100)*$AJ$4)*$AN$4)*$AH$4)*2.260509)-((((E7/100)*$AJ$4)*$AN$4)*$AH$4)+((((E7/100)*$AJ$5)*$AH$5))))))))))))))))))))))))</f>
        <v>0</v>
      </c>
      <c r="U7" s="2">
        <f>IF(Calculator!$O$6="SINGLEBASE",SUM((((F7/100)*$AJ$4)*$AH$4))+((((F7/100)*$AJ$5)*$AH$5)),IF(Calculator!$O$6="SINGLEELEMENTS",SUM((((F7/100)*$AJ$4)*$AH$4))+(((((F7/100)*$AJ$4)*$AN$4)*$AH$4)*1.05)-((((F7/100)*$AJ$4)*$AN$4)*$AH$4)+((((F7/100)*$AJ$5)*$AH$5)),IF(Calculator!$O$6="SINGLESPECTRUM",SUM((((F7/100)*$AJ$4)*$AH$4))+(((((F7/100)*$AJ$4)*$AN$4)*$AH$4)*1.05)-((((F7/100)*$AJ$4)*$AN$4)*$AH$4)+((((F7/100)*$AJ$5)*$AH$5)),IF(Calculator!$O$6="SINGLEHOMESTEAD",SUM((((F7/100)*$AJ$4)*$AH$4))+(((((F7/100)*$AJ$4)*$AN$4)*$AH$4)*1.05)-((((F7/100)*$AJ$4)*$AN$4)*$AH$4)+((((F7/100)*$AJ$5)*$AH$5)),IF(Calculator!$O$6="SINGLEBAND A",SUM((((F7/100)*$AJ$4)*$AH$4))+(((((F7/100)*$AJ$4)*$AN$4)*$AH$4)*1.1)-((((F7/100)*$AJ$4)*$AN$4)*$AH$4)+((((F7/100)*$AJ$5)*$AH$5)),IF(Calculator!$O$6="SINGLEBAND B",SUM((((F7/100)*$AJ$4)*$AH$4))+(((((F7/100)*$AJ$4)*$AN$4)*$AH$4)*1.15)-((((F7/100)*$AJ$4)*$AN$4)*$AH$4)+((((F7/100)*$AJ$5)*$AH$5)),IF(Calculator!$O$6="SINGLEBAND C",SUM((((F7/100)*$AJ$4)*$AH$4))+(((((F7/100)*$AJ$4)*$AN$4)*$AH$4)*1.2)-((((F7/100)*$AJ$4)*$AN$4)*$AH$4)+((((F7/100)*$AJ$5)*$AH$5)),IF(Calculator!$O$6="SINGLEBAND D",SUM((((F7/100)*$AJ$4)*$AH$4))+(((((F7/100)*$AJ$4)*$AN$4)*$AH$4)*1.25)-((((F7/100)*$AJ$4)*$AN$4)*$AH$4)+((((F7/100)*$AJ$5)*$AH$5)),IF(Calculator!$O$6="SINGLEURBANE",SUM((((F7/100)*$AJ$4)*$AH$4))+(((((F7/100)*$AJ$4)*$AN$4)*$AH$4)*1.25)-((((F7/100)*$AJ$4)*$AN$4)*$AH$4)+((((F7/100)*$AJ$5)*$AH$5)),IF(Calculator!$O$6="SINGLESILVERANOD",SUM((((F7/100)*$AJ$4)*$AH$4))+(((((F7/100)*$AJ$4)*$AN$4)*$AH$4)*1.4)-((((F7/100)*$AJ$4)*$AN$4)*$AH$4)+((((F7/100)*$AJ$5)*$AH$5)),IF(Calculator!$O$6="SINGLEANOD",SUM((((F7/100)*$AJ$4)*$AH$4))+(((((F7/100)*$AJ$4)*$AN$4)*$AH$4)*1.65)-((((F7/100)*$AJ$4)*$AN$4)*$AH$4)+((((F7/100)*$AJ$5)*$AH$5)),IF(Calculator!$O$6="DUALBASE",SUM((((F7/100)*$AJ$4)*$AH$4))+(((((F7/100)*$AJ$4)*$AN$4)*$AH$4)*1.030011)-((((F7/100)*$AJ$4)*$AN$4)*$AH$4)+((((F7/100)*$AJ$5)*$AH$5)),IF(Calculator!$O$6="DUALELEMENTS",SUM((((F7/100)*$AJ$4)*$AH$4))+(((((F7/100)*$AJ$4)*$AN$4)*$AH$4)*1.438569)-((((F7/100)*$AJ$4)*$AN$4)*$AH$4)+((((F7/100)*$AJ$5)*$AH$5)),IF(Calculator!$O$6="DUALSPECTRUM",SUM((((F7/100)*$AJ$4)*$AH$4))+(((((F7/100)*$AJ$4)*$AN$4)*$AH$4)*1.438569)-((((F7/100)*$AJ$4)*$AN$4)*$AH$4)+((((F7/100)*$AJ$5)*$AH$5)),IF(Calculator!$O$6="DUALHOMESTEAD",SUM((((F7/100)*$AJ$4)*$AH$4))+(((((F7/100)*$AJ$4)*$AN$4)*$AH$4)*1.438569)-((((F7/100)*$AJ$4)*$AN$4)*$AH$4)+((((F7/100)*$AJ$5)*$AH$5)),IF(Calculator!$O$6="DUALBAND A",SUM((((F7/100)*$AJ$4)*$AH$4))+(((((F7/100)*$AJ$4)*$AN$4)*$AH$4)*1.507051)-((((F7/100)*$AJ$4)*$AN$4)*$AH$4)+((((F7/100)*$AJ$5)*$AH$5)),IF(Calculator!$O$6="DUALBAND B",SUM((((F7/100)*$AJ$4)*$AH$4))+(((((F7/100)*$AJ$4)*$AN$4)*$AH$4)*1.57551)-((((F7/100)*$AJ$4)*$AN$4)*$AH$4)+((((F7/100)*$AJ$5)*$AH$5)),IF(Calculator!$O$6="DUALBAND C",SUM((((F7/100)*$AJ$4)*$AH$4))+(((((F7/100)*$AJ$4)*$AN$4)*$AH$4)*1.644088)-((((F7/100)*$AJ$4)*$AN$4)*$AH$4)+((((F7/100)*$AJ$5)*$AH$5)),IF(Calculator!$O$6="DUALBAND D",SUM((((F7/100)*$AJ$4)*$AH$4))+(((((F7/100)*$AJ$4)*$AN$4)*$AH$4)*1.712549)-((((F7/100)*$AJ$4)*$AN$4)*$AH$4)+((((F7/100)*$AJ$5)*$AH$5)),IF(Calculator!$O$6="DUALURBANE",SUM((((F7/100)*$AJ$4)*$AH$4))+(((((F7/100)*$AJ$4)*$AN$4)*$AH$4)*1.712549)-((((F7/100)*$AJ$4)*$AN$4)*$AH$4)+((((F7/100)*$AJ$5)*$AH$5)),IF(Calculator!$O$6="DUALSILVERANOD",SUM((((F7/100)*$AJ$4)*$AH$4))+(((((F7/100)*$AJ$4)*$AN$4)*$AH$4)*1.918079)-((((F7/100)*$AJ$4)*$AN$4)*$AH$4)+((((F7/100)*$AJ$5)*$AH$5)),IF(Calculator!$O$6="DUALANOD",SUM((((F7/100)*$AJ$4)*$AH$4))+(((((F7/100)*$AJ$4)*$AN$4)*$AH$4)*2.260509)-((((F7/100)*$AJ$4)*$AN$4)*$AH$4)+((((F7/100)*$AJ$5)*$AH$5))))))))))))))))))))))))</f>
        <v>0</v>
      </c>
      <c r="V7" s="2">
        <f>IF(Calculator!$O$6="SINGLEBASE",SUM((((G7/100)*$AJ$4)*$AH$4))+((((G7/100)*$AJ$5)*$AH$5)),IF(Calculator!$O$6="SINGLEELEMENTS",SUM((((G7/100)*$AJ$4)*$AH$4))+(((((G7/100)*$AJ$4)*$AN$4)*$AH$4)*1.05)-((((G7/100)*$AJ$4)*$AN$4)*$AH$4)+((((G7/100)*$AJ$5)*$AH$5)),IF(Calculator!$O$6="SINGLESPECTRUM",SUM((((G7/100)*$AJ$4)*$AH$4))+(((((G7/100)*$AJ$4)*$AN$4)*$AH$4)*1.05)-((((G7/100)*$AJ$4)*$AN$4)*$AH$4)+((((G7/100)*$AJ$5)*$AH$5)),IF(Calculator!$O$6="SINGLEHOMESTEAD",SUM((((G7/100)*$AJ$4)*$AH$4))+(((((G7/100)*$AJ$4)*$AN$4)*$AH$4)*1.05)-((((G7/100)*$AJ$4)*$AN$4)*$AH$4)+((((G7/100)*$AJ$5)*$AH$5)),IF(Calculator!$O$6="SINGLEBAND A",SUM((((G7/100)*$AJ$4)*$AH$4))+(((((G7/100)*$AJ$4)*$AN$4)*$AH$4)*1.1)-((((G7/100)*$AJ$4)*$AN$4)*$AH$4)+((((G7/100)*$AJ$5)*$AH$5)),IF(Calculator!$O$6="SINGLEBAND B",SUM((((G7/100)*$AJ$4)*$AH$4))+(((((G7/100)*$AJ$4)*$AN$4)*$AH$4)*1.15)-((((G7/100)*$AJ$4)*$AN$4)*$AH$4)+((((G7/100)*$AJ$5)*$AH$5)),IF(Calculator!$O$6="SINGLEBAND C",SUM((((G7/100)*$AJ$4)*$AH$4))+(((((G7/100)*$AJ$4)*$AN$4)*$AH$4)*1.2)-((((G7/100)*$AJ$4)*$AN$4)*$AH$4)+((((G7/100)*$AJ$5)*$AH$5)),IF(Calculator!$O$6="SINGLEBAND D",SUM((((G7/100)*$AJ$4)*$AH$4))+(((((G7/100)*$AJ$4)*$AN$4)*$AH$4)*1.25)-((((G7/100)*$AJ$4)*$AN$4)*$AH$4)+((((G7/100)*$AJ$5)*$AH$5)),IF(Calculator!$O$6="SINGLEURBANE",SUM((((G7/100)*$AJ$4)*$AH$4))+(((((G7/100)*$AJ$4)*$AN$4)*$AH$4)*1.25)-((((G7/100)*$AJ$4)*$AN$4)*$AH$4)+((((G7/100)*$AJ$5)*$AH$5)),IF(Calculator!$O$6="SINGLESILVERANOD",SUM((((G7/100)*$AJ$4)*$AH$4))+(((((G7/100)*$AJ$4)*$AN$4)*$AH$4)*1.4)-((((G7/100)*$AJ$4)*$AN$4)*$AH$4)+((((G7/100)*$AJ$5)*$AH$5)),IF(Calculator!$O$6="SINGLEANOD",SUM((((G7/100)*$AJ$4)*$AH$4))+(((((G7/100)*$AJ$4)*$AN$4)*$AH$4)*1.65)-((((G7/100)*$AJ$4)*$AN$4)*$AH$4)+((((G7/100)*$AJ$5)*$AH$5)),IF(Calculator!$O$6="DUALBASE",SUM((((G7/100)*$AJ$4)*$AH$4))+(((((G7/100)*$AJ$4)*$AN$4)*$AH$4)*1.030011)-((((G7/100)*$AJ$4)*$AN$4)*$AH$4)+((((G7/100)*$AJ$5)*$AH$5)),IF(Calculator!$O$6="DUALELEMENTS",SUM((((G7/100)*$AJ$4)*$AH$4))+(((((G7/100)*$AJ$4)*$AN$4)*$AH$4)*1.438569)-((((G7/100)*$AJ$4)*$AN$4)*$AH$4)+((((G7/100)*$AJ$5)*$AH$5)),IF(Calculator!$O$6="DUALSPECTRUM",SUM((((G7/100)*$AJ$4)*$AH$4))+(((((G7/100)*$AJ$4)*$AN$4)*$AH$4)*1.438569)-((((G7/100)*$AJ$4)*$AN$4)*$AH$4)+((((G7/100)*$AJ$5)*$AH$5)),IF(Calculator!$O$6="DUALHOMESTEAD",SUM((((G7/100)*$AJ$4)*$AH$4))+(((((G7/100)*$AJ$4)*$AN$4)*$AH$4)*1.438569)-((((G7/100)*$AJ$4)*$AN$4)*$AH$4)+((((G7/100)*$AJ$5)*$AH$5)),IF(Calculator!$O$6="DUALBAND A",SUM((((G7/100)*$AJ$4)*$AH$4))+(((((G7/100)*$AJ$4)*$AN$4)*$AH$4)*1.507051)-((((G7/100)*$AJ$4)*$AN$4)*$AH$4)+((((G7/100)*$AJ$5)*$AH$5)),IF(Calculator!$O$6="DUALBAND B",SUM((((G7/100)*$AJ$4)*$AH$4))+(((((G7/100)*$AJ$4)*$AN$4)*$AH$4)*1.57551)-((((G7/100)*$AJ$4)*$AN$4)*$AH$4)+((((G7/100)*$AJ$5)*$AH$5)),IF(Calculator!$O$6="DUALBAND C",SUM((((G7/100)*$AJ$4)*$AH$4))+(((((G7/100)*$AJ$4)*$AN$4)*$AH$4)*1.644088)-((((G7/100)*$AJ$4)*$AN$4)*$AH$4)+((((G7/100)*$AJ$5)*$AH$5)),IF(Calculator!$O$6="DUALBAND D",SUM((((G7/100)*$AJ$4)*$AH$4))+(((((G7/100)*$AJ$4)*$AN$4)*$AH$4)*1.712549)-((((G7/100)*$AJ$4)*$AN$4)*$AH$4)+((((G7/100)*$AJ$5)*$AH$5)),IF(Calculator!$O$6="DUALURBANE",SUM((((G7/100)*$AJ$4)*$AH$4))+(((((G7/100)*$AJ$4)*$AN$4)*$AH$4)*1.712549)-((((G7/100)*$AJ$4)*$AN$4)*$AH$4)+((((G7/100)*$AJ$5)*$AH$5)),IF(Calculator!$O$6="DUALSILVERANOD",SUM((((G7/100)*$AJ$4)*$AH$4))+(((((G7/100)*$AJ$4)*$AN$4)*$AH$4)*1.918079)-((((G7/100)*$AJ$4)*$AN$4)*$AH$4)+((((G7/100)*$AJ$5)*$AH$5)),IF(Calculator!$O$6="DUALANOD",SUM((((G7/100)*$AJ$4)*$AH$4))+(((((G7/100)*$AJ$4)*$AN$4)*$AH$4)*2.260509)-((((G7/100)*$AJ$4)*$AN$4)*$AH$4)+((((G7/100)*$AJ$5)*$AH$5))))))))))))))))))))))))</f>
        <v>0</v>
      </c>
      <c r="W7" s="2">
        <f>IF(Calculator!$O$6="SINGLEBASE",SUM((((H7/100)*$AJ$4)*$AH$4))+((((H7/100)*$AJ$5)*$AH$5)),IF(Calculator!$O$6="SINGLEELEMENTS",SUM((((H7/100)*$AJ$4)*$AH$4))+(((((H7/100)*$AJ$4)*$AN$4)*$AH$4)*1.05)-((((H7/100)*$AJ$4)*$AN$4)*$AH$4)+((((H7/100)*$AJ$5)*$AH$5)),IF(Calculator!$O$6="SINGLESPECTRUM",SUM((((H7/100)*$AJ$4)*$AH$4))+(((((H7/100)*$AJ$4)*$AN$4)*$AH$4)*1.05)-((((H7/100)*$AJ$4)*$AN$4)*$AH$4)+((((H7/100)*$AJ$5)*$AH$5)),IF(Calculator!$O$6="SINGLEHOMESTEAD",SUM((((H7/100)*$AJ$4)*$AH$4))+(((((H7/100)*$AJ$4)*$AN$4)*$AH$4)*1.05)-((((H7/100)*$AJ$4)*$AN$4)*$AH$4)+((((H7/100)*$AJ$5)*$AH$5)),IF(Calculator!$O$6="SINGLEBAND A",SUM((((H7/100)*$AJ$4)*$AH$4))+(((((H7/100)*$AJ$4)*$AN$4)*$AH$4)*1.1)-((((H7/100)*$AJ$4)*$AN$4)*$AH$4)+((((H7/100)*$AJ$5)*$AH$5)),IF(Calculator!$O$6="SINGLEBAND B",SUM((((H7/100)*$AJ$4)*$AH$4))+(((((H7/100)*$AJ$4)*$AN$4)*$AH$4)*1.15)-((((H7/100)*$AJ$4)*$AN$4)*$AH$4)+((((H7/100)*$AJ$5)*$AH$5)),IF(Calculator!$O$6="SINGLEBAND C",SUM((((H7/100)*$AJ$4)*$AH$4))+(((((H7/100)*$AJ$4)*$AN$4)*$AH$4)*1.2)-((((H7/100)*$AJ$4)*$AN$4)*$AH$4)+((((H7/100)*$AJ$5)*$AH$5)),IF(Calculator!$O$6="SINGLEBAND D",SUM((((H7/100)*$AJ$4)*$AH$4))+(((((H7/100)*$AJ$4)*$AN$4)*$AH$4)*1.25)-((((H7/100)*$AJ$4)*$AN$4)*$AH$4)+((((H7/100)*$AJ$5)*$AH$5)),IF(Calculator!$O$6="SINGLEURBANE",SUM((((H7/100)*$AJ$4)*$AH$4))+(((((H7/100)*$AJ$4)*$AN$4)*$AH$4)*1.25)-((((H7/100)*$AJ$4)*$AN$4)*$AH$4)+((((H7/100)*$AJ$5)*$AH$5)),IF(Calculator!$O$6="SINGLESILVERANOD",SUM((((H7/100)*$AJ$4)*$AH$4))+(((((H7/100)*$AJ$4)*$AN$4)*$AH$4)*1.4)-((((H7/100)*$AJ$4)*$AN$4)*$AH$4)+((((H7/100)*$AJ$5)*$AH$5)),IF(Calculator!$O$6="SINGLEANOD",SUM((((H7/100)*$AJ$4)*$AH$4))+(((((H7/100)*$AJ$4)*$AN$4)*$AH$4)*1.65)-((((H7/100)*$AJ$4)*$AN$4)*$AH$4)+((((H7/100)*$AJ$5)*$AH$5)),IF(Calculator!$O$6="DUALBASE",SUM((((H7/100)*$AJ$4)*$AH$4))+(((((H7/100)*$AJ$4)*$AN$4)*$AH$4)*1.030011)-((((H7/100)*$AJ$4)*$AN$4)*$AH$4)+((((H7/100)*$AJ$5)*$AH$5)),IF(Calculator!$O$6="DUALELEMENTS",SUM((((H7/100)*$AJ$4)*$AH$4))+(((((H7/100)*$AJ$4)*$AN$4)*$AH$4)*1.438569)-((((H7/100)*$AJ$4)*$AN$4)*$AH$4)+((((H7/100)*$AJ$5)*$AH$5)),IF(Calculator!$O$6="DUALSPECTRUM",SUM((((H7/100)*$AJ$4)*$AH$4))+(((((H7/100)*$AJ$4)*$AN$4)*$AH$4)*1.438569)-((((H7/100)*$AJ$4)*$AN$4)*$AH$4)+((((H7/100)*$AJ$5)*$AH$5)),IF(Calculator!$O$6="DUALHOMESTEAD",SUM((((H7/100)*$AJ$4)*$AH$4))+(((((H7/100)*$AJ$4)*$AN$4)*$AH$4)*1.438569)-((((H7/100)*$AJ$4)*$AN$4)*$AH$4)+((((H7/100)*$AJ$5)*$AH$5)),IF(Calculator!$O$6="DUALBAND A",SUM((((H7/100)*$AJ$4)*$AH$4))+(((((H7/100)*$AJ$4)*$AN$4)*$AH$4)*1.507051)-((((H7/100)*$AJ$4)*$AN$4)*$AH$4)+((((H7/100)*$AJ$5)*$AH$5)),IF(Calculator!$O$6="DUALBAND B",SUM((((H7/100)*$AJ$4)*$AH$4))+(((((H7/100)*$AJ$4)*$AN$4)*$AH$4)*1.57551)-((((H7/100)*$AJ$4)*$AN$4)*$AH$4)+((((H7/100)*$AJ$5)*$AH$5)),IF(Calculator!$O$6="DUALBAND C",SUM((((H7/100)*$AJ$4)*$AH$4))+(((((H7/100)*$AJ$4)*$AN$4)*$AH$4)*1.644088)-((((H7/100)*$AJ$4)*$AN$4)*$AH$4)+((((H7/100)*$AJ$5)*$AH$5)),IF(Calculator!$O$6="DUALBAND D",SUM((((H7/100)*$AJ$4)*$AH$4))+(((((H7/100)*$AJ$4)*$AN$4)*$AH$4)*1.712549)-((((H7/100)*$AJ$4)*$AN$4)*$AH$4)+((((H7/100)*$AJ$5)*$AH$5)),IF(Calculator!$O$6="DUALURBANE",SUM((((H7/100)*$AJ$4)*$AH$4))+(((((H7/100)*$AJ$4)*$AN$4)*$AH$4)*1.712549)-((((H7/100)*$AJ$4)*$AN$4)*$AH$4)+((((H7/100)*$AJ$5)*$AH$5)),IF(Calculator!$O$6="DUALSILVERANOD",SUM((((H7/100)*$AJ$4)*$AH$4))+(((((H7/100)*$AJ$4)*$AN$4)*$AH$4)*1.918079)-((((H7/100)*$AJ$4)*$AN$4)*$AH$4)+((((H7/100)*$AJ$5)*$AH$5)),IF(Calculator!$O$6="DUALANOD",SUM((((H7/100)*$AJ$4)*$AH$4))+(((((H7/100)*$AJ$4)*$AN$4)*$AH$4)*2.260509)-((((H7/100)*$AJ$4)*$AN$4)*$AH$4)+((((H7/100)*$AJ$5)*$AH$5))))))))))))))))))))))))</f>
        <v>0</v>
      </c>
      <c r="X7" s="2">
        <f>IF(Calculator!$O$6="SINGLEBASE",SUM((((I7/100)*$AJ$4)*$AH$4))+((((I7/100)*$AJ$5)*$AH$5)),IF(Calculator!$O$6="SINGLEELEMENTS",SUM((((I7/100)*$AJ$4)*$AH$4))+(((((I7/100)*$AJ$4)*$AN$4)*$AH$4)*1.05)-((((I7/100)*$AJ$4)*$AN$4)*$AH$4)+((((I7/100)*$AJ$5)*$AH$5)),IF(Calculator!$O$6="SINGLESPECTRUM",SUM((((I7/100)*$AJ$4)*$AH$4))+(((((I7/100)*$AJ$4)*$AN$4)*$AH$4)*1.05)-((((I7/100)*$AJ$4)*$AN$4)*$AH$4)+((((I7/100)*$AJ$5)*$AH$5)),IF(Calculator!$O$6="SINGLEHOMESTEAD",SUM((((I7/100)*$AJ$4)*$AH$4))+(((((I7/100)*$AJ$4)*$AN$4)*$AH$4)*1.05)-((((I7/100)*$AJ$4)*$AN$4)*$AH$4)+((((I7/100)*$AJ$5)*$AH$5)),IF(Calculator!$O$6="SINGLEBAND A",SUM((((I7/100)*$AJ$4)*$AH$4))+(((((I7/100)*$AJ$4)*$AN$4)*$AH$4)*1.1)-((((I7/100)*$AJ$4)*$AN$4)*$AH$4)+((((I7/100)*$AJ$5)*$AH$5)),IF(Calculator!$O$6="SINGLEBAND B",SUM((((I7/100)*$AJ$4)*$AH$4))+(((((I7/100)*$AJ$4)*$AN$4)*$AH$4)*1.15)-((((I7/100)*$AJ$4)*$AN$4)*$AH$4)+((((I7/100)*$AJ$5)*$AH$5)),IF(Calculator!$O$6="SINGLEBAND C",SUM((((I7/100)*$AJ$4)*$AH$4))+(((((I7/100)*$AJ$4)*$AN$4)*$AH$4)*1.2)-((((I7/100)*$AJ$4)*$AN$4)*$AH$4)+((((I7/100)*$AJ$5)*$AH$5)),IF(Calculator!$O$6="SINGLEBAND D",SUM((((I7/100)*$AJ$4)*$AH$4))+(((((I7/100)*$AJ$4)*$AN$4)*$AH$4)*1.25)-((((I7/100)*$AJ$4)*$AN$4)*$AH$4)+((((I7/100)*$AJ$5)*$AH$5)),IF(Calculator!$O$6="SINGLEURBANE",SUM((((I7/100)*$AJ$4)*$AH$4))+(((((I7/100)*$AJ$4)*$AN$4)*$AH$4)*1.25)-((((I7/100)*$AJ$4)*$AN$4)*$AH$4)+((((I7/100)*$AJ$5)*$AH$5)),IF(Calculator!$O$6="SINGLESILVERANOD",SUM((((I7/100)*$AJ$4)*$AH$4))+(((((I7/100)*$AJ$4)*$AN$4)*$AH$4)*1.4)-((((I7/100)*$AJ$4)*$AN$4)*$AH$4)+((((I7/100)*$AJ$5)*$AH$5)),IF(Calculator!$O$6="SINGLEANOD",SUM((((I7/100)*$AJ$4)*$AH$4))+(((((I7/100)*$AJ$4)*$AN$4)*$AH$4)*1.65)-((((I7/100)*$AJ$4)*$AN$4)*$AH$4)+((((I7/100)*$AJ$5)*$AH$5)),IF(Calculator!$O$6="DUALBASE",SUM((((I7/100)*$AJ$4)*$AH$4))+(((((I7/100)*$AJ$4)*$AN$4)*$AH$4)*1.030011)-((((I7/100)*$AJ$4)*$AN$4)*$AH$4)+((((I7/100)*$AJ$5)*$AH$5)),IF(Calculator!$O$6="DUALELEMENTS",SUM((((I7/100)*$AJ$4)*$AH$4))+(((((I7/100)*$AJ$4)*$AN$4)*$AH$4)*1.438569)-((((I7/100)*$AJ$4)*$AN$4)*$AH$4)+((((I7/100)*$AJ$5)*$AH$5)),IF(Calculator!$O$6="DUALSPECTRUM",SUM((((I7/100)*$AJ$4)*$AH$4))+(((((I7/100)*$AJ$4)*$AN$4)*$AH$4)*1.438569)-((((I7/100)*$AJ$4)*$AN$4)*$AH$4)+((((I7/100)*$AJ$5)*$AH$5)),IF(Calculator!$O$6="DUALHOMESTEAD",SUM((((I7/100)*$AJ$4)*$AH$4))+(((((I7/100)*$AJ$4)*$AN$4)*$AH$4)*1.438569)-((((I7/100)*$AJ$4)*$AN$4)*$AH$4)+((((I7/100)*$AJ$5)*$AH$5)),IF(Calculator!$O$6="DUALBAND A",SUM((((I7/100)*$AJ$4)*$AH$4))+(((((I7/100)*$AJ$4)*$AN$4)*$AH$4)*1.507051)-((((I7/100)*$AJ$4)*$AN$4)*$AH$4)+((((I7/100)*$AJ$5)*$AH$5)),IF(Calculator!$O$6="DUALBAND B",SUM((((I7/100)*$AJ$4)*$AH$4))+(((((I7/100)*$AJ$4)*$AN$4)*$AH$4)*1.57551)-((((I7/100)*$AJ$4)*$AN$4)*$AH$4)+((((I7/100)*$AJ$5)*$AH$5)),IF(Calculator!$O$6="DUALBAND C",SUM((((I7/100)*$AJ$4)*$AH$4))+(((((I7/100)*$AJ$4)*$AN$4)*$AH$4)*1.644088)-((((I7/100)*$AJ$4)*$AN$4)*$AH$4)+((((I7/100)*$AJ$5)*$AH$5)),IF(Calculator!$O$6="DUALBAND D",SUM((((I7/100)*$AJ$4)*$AH$4))+(((((I7/100)*$AJ$4)*$AN$4)*$AH$4)*1.712549)-((((I7/100)*$AJ$4)*$AN$4)*$AH$4)+((((I7/100)*$AJ$5)*$AH$5)),IF(Calculator!$O$6="DUALURBANE",SUM((((I7/100)*$AJ$4)*$AH$4))+(((((I7/100)*$AJ$4)*$AN$4)*$AH$4)*1.712549)-((((I7/100)*$AJ$4)*$AN$4)*$AH$4)+((((I7/100)*$AJ$5)*$AH$5)),IF(Calculator!$O$6="DUALSILVERANOD",SUM((((I7/100)*$AJ$4)*$AH$4))+(((((I7/100)*$AJ$4)*$AN$4)*$AH$4)*1.918079)-((((I7/100)*$AJ$4)*$AN$4)*$AH$4)+((((I7/100)*$AJ$5)*$AH$5)),IF(Calculator!$O$6="DUALANOD",SUM((((I7/100)*$AJ$4)*$AH$4))+(((((I7/100)*$AJ$4)*$AN$4)*$AH$4)*2.260509)-((((I7/100)*$AJ$4)*$AN$4)*$AH$4)+((((I7/100)*$AJ$5)*$AH$5))))))))))))))))))))))))</f>
        <v>0</v>
      </c>
      <c r="Y7" s="2">
        <f>IF(Calculator!$O$6="SINGLEBASE",SUM((((J7/100)*$AJ$4)*$AH$4))+((((J7/100)*$AJ$5)*$AH$5)),IF(Calculator!$O$6="SINGLEELEMENTS",SUM((((J7/100)*$AJ$4)*$AH$4))+(((((J7/100)*$AJ$4)*$AN$4)*$AH$4)*1.05)-((((J7/100)*$AJ$4)*$AN$4)*$AH$4)+((((J7/100)*$AJ$5)*$AH$5)),IF(Calculator!$O$6="SINGLESPECTRUM",SUM((((J7/100)*$AJ$4)*$AH$4))+(((((J7/100)*$AJ$4)*$AN$4)*$AH$4)*1.05)-((((J7/100)*$AJ$4)*$AN$4)*$AH$4)+((((J7/100)*$AJ$5)*$AH$5)),IF(Calculator!$O$6="SINGLEHOMESTEAD",SUM((((J7/100)*$AJ$4)*$AH$4))+(((((J7/100)*$AJ$4)*$AN$4)*$AH$4)*1.05)-((((J7/100)*$AJ$4)*$AN$4)*$AH$4)+((((J7/100)*$AJ$5)*$AH$5)),IF(Calculator!$O$6="SINGLEBAND A",SUM((((J7/100)*$AJ$4)*$AH$4))+(((((J7/100)*$AJ$4)*$AN$4)*$AH$4)*1.1)-((((J7/100)*$AJ$4)*$AN$4)*$AH$4)+((((J7/100)*$AJ$5)*$AH$5)),IF(Calculator!$O$6="SINGLEBAND B",SUM((((J7/100)*$AJ$4)*$AH$4))+(((((J7/100)*$AJ$4)*$AN$4)*$AH$4)*1.15)-((((J7/100)*$AJ$4)*$AN$4)*$AH$4)+((((J7/100)*$AJ$5)*$AH$5)),IF(Calculator!$O$6="SINGLEBAND C",SUM((((J7/100)*$AJ$4)*$AH$4))+(((((J7/100)*$AJ$4)*$AN$4)*$AH$4)*1.2)-((((J7/100)*$AJ$4)*$AN$4)*$AH$4)+((((J7/100)*$AJ$5)*$AH$5)),IF(Calculator!$O$6="SINGLEBAND D",SUM((((J7/100)*$AJ$4)*$AH$4))+(((((J7/100)*$AJ$4)*$AN$4)*$AH$4)*1.25)-((((J7/100)*$AJ$4)*$AN$4)*$AH$4)+((((J7/100)*$AJ$5)*$AH$5)),IF(Calculator!$O$6="SINGLEURBANE",SUM((((J7/100)*$AJ$4)*$AH$4))+(((((J7/100)*$AJ$4)*$AN$4)*$AH$4)*1.25)-((((J7/100)*$AJ$4)*$AN$4)*$AH$4)+((((J7/100)*$AJ$5)*$AH$5)),IF(Calculator!$O$6="SINGLESILVERANOD",SUM((((J7/100)*$AJ$4)*$AH$4))+(((((J7/100)*$AJ$4)*$AN$4)*$AH$4)*1.4)-((((J7/100)*$AJ$4)*$AN$4)*$AH$4)+((((J7/100)*$AJ$5)*$AH$5)),IF(Calculator!$O$6="SINGLEANOD",SUM((((J7/100)*$AJ$4)*$AH$4))+(((((J7/100)*$AJ$4)*$AN$4)*$AH$4)*1.65)-((((J7/100)*$AJ$4)*$AN$4)*$AH$4)+((((J7/100)*$AJ$5)*$AH$5)),IF(Calculator!$O$6="DUALBASE",SUM((((J7/100)*$AJ$4)*$AH$4))+(((((J7/100)*$AJ$4)*$AN$4)*$AH$4)*1.030011)-((((J7/100)*$AJ$4)*$AN$4)*$AH$4)+((((J7/100)*$AJ$5)*$AH$5)),IF(Calculator!$O$6="DUALELEMENTS",SUM((((J7/100)*$AJ$4)*$AH$4))+(((((J7/100)*$AJ$4)*$AN$4)*$AH$4)*1.438569)-((((J7/100)*$AJ$4)*$AN$4)*$AH$4)+((((J7/100)*$AJ$5)*$AH$5)),IF(Calculator!$O$6="DUALSPECTRUM",SUM((((J7/100)*$AJ$4)*$AH$4))+(((((J7/100)*$AJ$4)*$AN$4)*$AH$4)*1.438569)-((((J7/100)*$AJ$4)*$AN$4)*$AH$4)+((((J7/100)*$AJ$5)*$AH$5)),IF(Calculator!$O$6="DUALHOMESTEAD",SUM((((J7/100)*$AJ$4)*$AH$4))+(((((J7/100)*$AJ$4)*$AN$4)*$AH$4)*1.438569)-((((J7/100)*$AJ$4)*$AN$4)*$AH$4)+((((J7/100)*$AJ$5)*$AH$5)),IF(Calculator!$O$6="DUALBAND A",SUM((((J7/100)*$AJ$4)*$AH$4))+(((((J7/100)*$AJ$4)*$AN$4)*$AH$4)*1.507051)-((((J7/100)*$AJ$4)*$AN$4)*$AH$4)+((((J7/100)*$AJ$5)*$AH$5)),IF(Calculator!$O$6="DUALBAND B",SUM((((J7/100)*$AJ$4)*$AH$4))+(((((J7/100)*$AJ$4)*$AN$4)*$AH$4)*1.57551)-((((J7/100)*$AJ$4)*$AN$4)*$AH$4)+((((J7/100)*$AJ$5)*$AH$5)),IF(Calculator!$O$6="DUALBAND C",SUM((((J7/100)*$AJ$4)*$AH$4))+(((((J7/100)*$AJ$4)*$AN$4)*$AH$4)*1.644088)-((((J7/100)*$AJ$4)*$AN$4)*$AH$4)+((((J7/100)*$AJ$5)*$AH$5)),IF(Calculator!$O$6="DUALBAND D",SUM((((J7/100)*$AJ$4)*$AH$4))+(((((J7/100)*$AJ$4)*$AN$4)*$AH$4)*1.712549)-((((J7/100)*$AJ$4)*$AN$4)*$AH$4)+((((J7/100)*$AJ$5)*$AH$5)),IF(Calculator!$O$6="DUALURBANE",SUM((((J7/100)*$AJ$4)*$AH$4))+(((((J7/100)*$AJ$4)*$AN$4)*$AH$4)*1.712549)-((((J7/100)*$AJ$4)*$AN$4)*$AH$4)+((((J7/100)*$AJ$5)*$AH$5)),IF(Calculator!$O$6="DUALSILVERANOD",SUM((((J7/100)*$AJ$4)*$AH$4))+(((((J7/100)*$AJ$4)*$AN$4)*$AH$4)*1.918079)-((((J7/100)*$AJ$4)*$AN$4)*$AH$4)+((((J7/100)*$AJ$5)*$AH$5)),IF(Calculator!$O$6="DUALANOD",SUM((((J7/100)*$AJ$4)*$AH$4))+(((((J7/100)*$AJ$4)*$AN$4)*$AH$4)*2.260509)-((((J7/100)*$AJ$4)*$AN$4)*$AH$4)+((((J7/100)*$AJ$5)*$AH$5))))))))))))))))))))))))</f>
        <v>0</v>
      </c>
      <c r="Z7" s="2">
        <f>IF(Calculator!$O$6="SINGLEBASE",SUM((((K7/100)*$AJ$4)*$AH$4))+((((K7/100)*$AJ$5)*$AH$5)),IF(Calculator!$O$6="SINGLEELEMENTS",SUM((((K7/100)*$AJ$4)*$AH$4))+(((((K7/100)*$AJ$4)*$AN$4)*$AH$4)*1.05)-((((K7/100)*$AJ$4)*$AN$4)*$AH$4)+((((K7/100)*$AJ$5)*$AH$5)),IF(Calculator!$O$6="SINGLESPECTRUM",SUM((((K7/100)*$AJ$4)*$AH$4))+(((((K7/100)*$AJ$4)*$AN$4)*$AH$4)*1.05)-((((K7/100)*$AJ$4)*$AN$4)*$AH$4)+((((K7/100)*$AJ$5)*$AH$5)),IF(Calculator!$O$6="SINGLEHOMESTEAD",SUM((((K7/100)*$AJ$4)*$AH$4))+(((((K7/100)*$AJ$4)*$AN$4)*$AH$4)*1.05)-((((K7/100)*$AJ$4)*$AN$4)*$AH$4)+((((K7/100)*$AJ$5)*$AH$5)),IF(Calculator!$O$6="SINGLEBAND A",SUM((((K7/100)*$AJ$4)*$AH$4))+(((((K7/100)*$AJ$4)*$AN$4)*$AH$4)*1.1)-((((K7/100)*$AJ$4)*$AN$4)*$AH$4)+((((K7/100)*$AJ$5)*$AH$5)),IF(Calculator!$O$6="SINGLEBAND B",SUM((((K7/100)*$AJ$4)*$AH$4))+(((((K7/100)*$AJ$4)*$AN$4)*$AH$4)*1.15)-((((K7/100)*$AJ$4)*$AN$4)*$AH$4)+((((K7/100)*$AJ$5)*$AH$5)),IF(Calculator!$O$6="SINGLEBAND C",SUM((((K7/100)*$AJ$4)*$AH$4))+(((((K7/100)*$AJ$4)*$AN$4)*$AH$4)*1.2)-((((K7/100)*$AJ$4)*$AN$4)*$AH$4)+((((K7/100)*$AJ$5)*$AH$5)),IF(Calculator!$O$6="SINGLEBAND D",SUM((((K7/100)*$AJ$4)*$AH$4))+(((((K7/100)*$AJ$4)*$AN$4)*$AH$4)*1.25)-((((K7/100)*$AJ$4)*$AN$4)*$AH$4)+((((K7/100)*$AJ$5)*$AH$5)),IF(Calculator!$O$6="SINGLEURBANE",SUM((((K7/100)*$AJ$4)*$AH$4))+(((((K7/100)*$AJ$4)*$AN$4)*$AH$4)*1.25)-((((K7/100)*$AJ$4)*$AN$4)*$AH$4)+((((K7/100)*$AJ$5)*$AH$5)),IF(Calculator!$O$6="SINGLESILVERANOD",SUM((((K7/100)*$AJ$4)*$AH$4))+(((((K7/100)*$AJ$4)*$AN$4)*$AH$4)*1.4)-((((K7/100)*$AJ$4)*$AN$4)*$AH$4)+((((K7/100)*$AJ$5)*$AH$5)),IF(Calculator!$O$6="SINGLEANOD",SUM((((K7/100)*$AJ$4)*$AH$4))+(((((K7/100)*$AJ$4)*$AN$4)*$AH$4)*1.65)-((((K7/100)*$AJ$4)*$AN$4)*$AH$4)+((((K7/100)*$AJ$5)*$AH$5)),IF(Calculator!$O$6="DUALBASE",SUM((((K7/100)*$AJ$4)*$AH$4))+(((((K7/100)*$AJ$4)*$AN$4)*$AH$4)*1.030011)-((((K7/100)*$AJ$4)*$AN$4)*$AH$4)+((((K7/100)*$AJ$5)*$AH$5)),IF(Calculator!$O$6="DUALELEMENTS",SUM((((K7/100)*$AJ$4)*$AH$4))+(((((K7/100)*$AJ$4)*$AN$4)*$AH$4)*1.438569)-((((K7/100)*$AJ$4)*$AN$4)*$AH$4)+((((K7/100)*$AJ$5)*$AH$5)),IF(Calculator!$O$6="DUALSPECTRUM",SUM((((K7/100)*$AJ$4)*$AH$4))+(((((K7/100)*$AJ$4)*$AN$4)*$AH$4)*1.438569)-((((K7/100)*$AJ$4)*$AN$4)*$AH$4)+((((K7/100)*$AJ$5)*$AH$5)),IF(Calculator!$O$6="DUALHOMESTEAD",SUM((((K7/100)*$AJ$4)*$AH$4))+(((((K7/100)*$AJ$4)*$AN$4)*$AH$4)*1.438569)-((((K7/100)*$AJ$4)*$AN$4)*$AH$4)+((((K7/100)*$AJ$5)*$AH$5)),IF(Calculator!$O$6="DUALBAND A",SUM((((K7/100)*$AJ$4)*$AH$4))+(((((K7/100)*$AJ$4)*$AN$4)*$AH$4)*1.507051)-((((K7/100)*$AJ$4)*$AN$4)*$AH$4)+((((K7/100)*$AJ$5)*$AH$5)),IF(Calculator!$O$6="DUALBAND B",SUM((((K7/100)*$AJ$4)*$AH$4))+(((((K7/100)*$AJ$4)*$AN$4)*$AH$4)*1.57551)-((((K7/100)*$AJ$4)*$AN$4)*$AH$4)+((((K7/100)*$AJ$5)*$AH$5)),IF(Calculator!$O$6="DUALBAND C",SUM((((K7/100)*$AJ$4)*$AH$4))+(((((K7/100)*$AJ$4)*$AN$4)*$AH$4)*1.644088)-((((K7/100)*$AJ$4)*$AN$4)*$AH$4)+((((K7/100)*$AJ$5)*$AH$5)),IF(Calculator!$O$6="DUALBAND D",SUM((((K7/100)*$AJ$4)*$AH$4))+(((((K7/100)*$AJ$4)*$AN$4)*$AH$4)*1.712549)-((((K7/100)*$AJ$4)*$AN$4)*$AH$4)+((((K7/100)*$AJ$5)*$AH$5)),IF(Calculator!$O$6="DUALURBANE",SUM((((K7/100)*$AJ$4)*$AH$4))+(((((K7/100)*$AJ$4)*$AN$4)*$AH$4)*1.712549)-((((K7/100)*$AJ$4)*$AN$4)*$AH$4)+((((K7/100)*$AJ$5)*$AH$5)),IF(Calculator!$O$6="DUALSILVERANOD",SUM((((K7/100)*$AJ$4)*$AH$4))+(((((K7/100)*$AJ$4)*$AN$4)*$AH$4)*1.918079)-((((K7/100)*$AJ$4)*$AN$4)*$AH$4)+((((K7/100)*$AJ$5)*$AH$5)),IF(Calculator!$O$6="DUALANOD",SUM((((K7/100)*$AJ$4)*$AH$4))+(((((K7/100)*$AJ$4)*$AN$4)*$AH$4)*2.260509)-((((K7/100)*$AJ$4)*$AN$4)*$AH$4)+((((K7/100)*$AJ$5)*$AH$5))))))))))))))))))))))))</f>
        <v>0</v>
      </c>
      <c r="AA7" s="2">
        <f>IF(Calculator!$O$6="SINGLEBASE",SUM((((L7/100)*$AJ$4)*$AH$4))+((((L7/100)*$AJ$5)*$AH$5)),IF(Calculator!$O$6="SINGLEELEMENTS",SUM((((L7/100)*$AJ$4)*$AH$4))+(((((L7/100)*$AJ$4)*$AN$4)*$AH$4)*1.05)-((((L7/100)*$AJ$4)*$AN$4)*$AH$4)+((((L7/100)*$AJ$5)*$AH$5)),IF(Calculator!$O$6="SINGLESPECTRUM",SUM((((L7/100)*$AJ$4)*$AH$4))+(((((L7/100)*$AJ$4)*$AN$4)*$AH$4)*1.05)-((((L7/100)*$AJ$4)*$AN$4)*$AH$4)+((((L7/100)*$AJ$5)*$AH$5)),IF(Calculator!$O$6="SINGLEHOMESTEAD",SUM((((L7/100)*$AJ$4)*$AH$4))+(((((L7/100)*$AJ$4)*$AN$4)*$AH$4)*1.05)-((((L7/100)*$AJ$4)*$AN$4)*$AH$4)+((((L7/100)*$AJ$5)*$AH$5)),IF(Calculator!$O$6="SINGLEBAND A",SUM((((L7/100)*$AJ$4)*$AH$4))+(((((L7/100)*$AJ$4)*$AN$4)*$AH$4)*1.1)-((((L7/100)*$AJ$4)*$AN$4)*$AH$4)+((((L7/100)*$AJ$5)*$AH$5)),IF(Calculator!$O$6="SINGLEBAND B",SUM((((L7/100)*$AJ$4)*$AH$4))+(((((L7/100)*$AJ$4)*$AN$4)*$AH$4)*1.15)-((((L7/100)*$AJ$4)*$AN$4)*$AH$4)+((((L7/100)*$AJ$5)*$AH$5)),IF(Calculator!$O$6="SINGLEBAND C",SUM((((L7/100)*$AJ$4)*$AH$4))+(((((L7/100)*$AJ$4)*$AN$4)*$AH$4)*1.2)-((((L7/100)*$AJ$4)*$AN$4)*$AH$4)+((((L7/100)*$AJ$5)*$AH$5)),IF(Calculator!$O$6="SINGLEBAND D",SUM((((L7/100)*$AJ$4)*$AH$4))+(((((L7/100)*$AJ$4)*$AN$4)*$AH$4)*1.25)-((((L7/100)*$AJ$4)*$AN$4)*$AH$4)+((((L7/100)*$AJ$5)*$AH$5)),IF(Calculator!$O$6="SINGLEURBANE",SUM((((L7/100)*$AJ$4)*$AH$4))+(((((L7/100)*$AJ$4)*$AN$4)*$AH$4)*1.25)-((((L7/100)*$AJ$4)*$AN$4)*$AH$4)+((((L7/100)*$AJ$5)*$AH$5)),IF(Calculator!$O$6="SINGLESILVERANOD",SUM((((L7/100)*$AJ$4)*$AH$4))+(((((L7/100)*$AJ$4)*$AN$4)*$AH$4)*1.4)-((((L7/100)*$AJ$4)*$AN$4)*$AH$4)+((((L7/100)*$AJ$5)*$AH$5)),IF(Calculator!$O$6="SINGLEANOD",SUM((((L7/100)*$AJ$4)*$AH$4))+(((((L7/100)*$AJ$4)*$AN$4)*$AH$4)*1.65)-((((L7/100)*$AJ$4)*$AN$4)*$AH$4)+((((L7/100)*$AJ$5)*$AH$5)),IF(Calculator!$O$6="DUALBASE",SUM((((L7/100)*$AJ$4)*$AH$4))+(((((L7/100)*$AJ$4)*$AN$4)*$AH$4)*1.030011)-((((L7/100)*$AJ$4)*$AN$4)*$AH$4)+((((L7/100)*$AJ$5)*$AH$5)),IF(Calculator!$O$6="DUALELEMENTS",SUM((((L7/100)*$AJ$4)*$AH$4))+(((((L7/100)*$AJ$4)*$AN$4)*$AH$4)*1.438569)-((((L7/100)*$AJ$4)*$AN$4)*$AH$4)+((((L7/100)*$AJ$5)*$AH$5)),IF(Calculator!$O$6="DUALSPECTRUM",SUM((((L7/100)*$AJ$4)*$AH$4))+(((((L7/100)*$AJ$4)*$AN$4)*$AH$4)*1.438569)-((((L7/100)*$AJ$4)*$AN$4)*$AH$4)+((((L7/100)*$AJ$5)*$AH$5)),IF(Calculator!$O$6="DUALHOMESTEAD",SUM((((L7/100)*$AJ$4)*$AH$4))+(((((L7/100)*$AJ$4)*$AN$4)*$AH$4)*1.438569)-((((L7/100)*$AJ$4)*$AN$4)*$AH$4)+((((L7/100)*$AJ$5)*$AH$5)),IF(Calculator!$O$6="DUALBAND A",SUM((((L7/100)*$AJ$4)*$AH$4))+(((((L7/100)*$AJ$4)*$AN$4)*$AH$4)*1.507051)-((((L7/100)*$AJ$4)*$AN$4)*$AH$4)+((((L7/100)*$AJ$5)*$AH$5)),IF(Calculator!$O$6="DUALBAND B",SUM((((L7/100)*$AJ$4)*$AH$4))+(((((L7/100)*$AJ$4)*$AN$4)*$AH$4)*1.57551)-((((L7/100)*$AJ$4)*$AN$4)*$AH$4)+((((L7/100)*$AJ$5)*$AH$5)),IF(Calculator!$O$6="DUALBAND C",SUM((((L7/100)*$AJ$4)*$AH$4))+(((((L7/100)*$AJ$4)*$AN$4)*$AH$4)*1.644088)-((((L7/100)*$AJ$4)*$AN$4)*$AH$4)+((((L7/100)*$AJ$5)*$AH$5)),IF(Calculator!$O$6="DUALBAND D",SUM((((L7/100)*$AJ$4)*$AH$4))+(((((L7/100)*$AJ$4)*$AN$4)*$AH$4)*1.712549)-((((L7/100)*$AJ$4)*$AN$4)*$AH$4)+((((L7/100)*$AJ$5)*$AH$5)),IF(Calculator!$O$6="DUALURBANE",SUM((((L7/100)*$AJ$4)*$AH$4))+(((((L7/100)*$AJ$4)*$AN$4)*$AH$4)*1.712549)-((((L7/100)*$AJ$4)*$AN$4)*$AH$4)+((((L7/100)*$AJ$5)*$AH$5)),IF(Calculator!$O$6="DUALSILVERANOD",SUM((((L7/100)*$AJ$4)*$AH$4))+(((((L7/100)*$AJ$4)*$AN$4)*$AH$4)*1.918079)-((((L7/100)*$AJ$4)*$AN$4)*$AH$4)+((((L7/100)*$AJ$5)*$AH$5)),IF(Calculator!$O$6="DUALANOD",SUM((((L7/100)*$AJ$4)*$AH$4))+(((((L7/100)*$AJ$4)*$AN$4)*$AH$4)*2.260509)-((((L7/100)*$AJ$4)*$AN$4)*$AH$4)+((((L7/100)*$AJ$5)*$AH$5))))))))))))))))))))))))</f>
        <v>0</v>
      </c>
      <c r="AB7" s="2">
        <f>IF(Calculator!$O$6="SINGLEBASE",SUM((((M7/100)*$AJ$4)*$AH$4))+((((M7/100)*$AJ$5)*$AH$5)),IF(Calculator!$O$6="SINGLEELEMENTS",SUM((((M7/100)*$AJ$4)*$AH$4))+(((((M7/100)*$AJ$4)*$AN$4)*$AH$4)*1.05)-((((M7/100)*$AJ$4)*$AN$4)*$AH$4)+((((M7/100)*$AJ$5)*$AH$5)),IF(Calculator!$O$6="SINGLESPECTRUM",SUM((((M7/100)*$AJ$4)*$AH$4))+(((((M7/100)*$AJ$4)*$AN$4)*$AH$4)*1.05)-((((M7/100)*$AJ$4)*$AN$4)*$AH$4)+((((M7/100)*$AJ$5)*$AH$5)),IF(Calculator!$O$6="SINGLEHOMESTEAD",SUM((((M7/100)*$AJ$4)*$AH$4))+(((((M7/100)*$AJ$4)*$AN$4)*$AH$4)*1.05)-((((M7/100)*$AJ$4)*$AN$4)*$AH$4)+((((M7/100)*$AJ$5)*$AH$5)),IF(Calculator!$O$6="SINGLEBAND A",SUM((((M7/100)*$AJ$4)*$AH$4))+(((((M7/100)*$AJ$4)*$AN$4)*$AH$4)*1.1)-((((M7/100)*$AJ$4)*$AN$4)*$AH$4)+((((M7/100)*$AJ$5)*$AH$5)),IF(Calculator!$O$6="SINGLEBAND B",SUM((((M7/100)*$AJ$4)*$AH$4))+(((((M7/100)*$AJ$4)*$AN$4)*$AH$4)*1.15)-((((M7/100)*$AJ$4)*$AN$4)*$AH$4)+((((M7/100)*$AJ$5)*$AH$5)),IF(Calculator!$O$6="SINGLEBAND C",SUM((((M7/100)*$AJ$4)*$AH$4))+(((((M7/100)*$AJ$4)*$AN$4)*$AH$4)*1.2)-((((M7/100)*$AJ$4)*$AN$4)*$AH$4)+((((M7/100)*$AJ$5)*$AH$5)),IF(Calculator!$O$6="SINGLEBAND D",SUM((((M7/100)*$AJ$4)*$AH$4))+(((((M7/100)*$AJ$4)*$AN$4)*$AH$4)*1.25)-((((M7/100)*$AJ$4)*$AN$4)*$AH$4)+((((M7/100)*$AJ$5)*$AH$5)),IF(Calculator!$O$6="SINGLEURBANE",SUM((((M7/100)*$AJ$4)*$AH$4))+(((((M7/100)*$AJ$4)*$AN$4)*$AH$4)*1.25)-((((M7/100)*$AJ$4)*$AN$4)*$AH$4)+((((M7/100)*$AJ$5)*$AH$5)),IF(Calculator!$O$6="SINGLESILVERANOD",SUM((((M7/100)*$AJ$4)*$AH$4))+(((((M7/100)*$AJ$4)*$AN$4)*$AH$4)*1.4)-((((M7/100)*$AJ$4)*$AN$4)*$AH$4)+((((M7/100)*$AJ$5)*$AH$5)),IF(Calculator!$O$6="SINGLEANOD",SUM((((M7/100)*$AJ$4)*$AH$4))+(((((M7/100)*$AJ$4)*$AN$4)*$AH$4)*1.65)-((((M7/100)*$AJ$4)*$AN$4)*$AH$4)+((((M7/100)*$AJ$5)*$AH$5)),IF(Calculator!$O$6="DUALBASE",SUM((((M7/100)*$AJ$4)*$AH$4))+(((((M7/100)*$AJ$4)*$AN$4)*$AH$4)*1.030011)-((((M7/100)*$AJ$4)*$AN$4)*$AH$4)+((((M7/100)*$AJ$5)*$AH$5)),IF(Calculator!$O$6="DUALELEMENTS",SUM((((M7/100)*$AJ$4)*$AH$4))+(((((M7/100)*$AJ$4)*$AN$4)*$AH$4)*1.438569)-((((M7/100)*$AJ$4)*$AN$4)*$AH$4)+((((M7/100)*$AJ$5)*$AH$5)),IF(Calculator!$O$6="DUALSPECTRUM",SUM((((M7/100)*$AJ$4)*$AH$4))+(((((M7/100)*$AJ$4)*$AN$4)*$AH$4)*1.438569)-((((M7/100)*$AJ$4)*$AN$4)*$AH$4)+((((M7/100)*$AJ$5)*$AH$5)),IF(Calculator!$O$6="DUALHOMESTEAD",SUM((((M7/100)*$AJ$4)*$AH$4))+(((((M7/100)*$AJ$4)*$AN$4)*$AH$4)*1.438569)-((((M7/100)*$AJ$4)*$AN$4)*$AH$4)+((((M7/100)*$AJ$5)*$AH$5)),IF(Calculator!$O$6="DUALBAND A",SUM((((M7/100)*$AJ$4)*$AH$4))+(((((M7/100)*$AJ$4)*$AN$4)*$AH$4)*1.507051)-((((M7/100)*$AJ$4)*$AN$4)*$AH$4)+((((M7/100)*$AJ$5)*$AH$5)),IF(Calculator!$O$6="DUALBAND B",SUM((((M7/100)*$AJ$4)*$AH$4))+(((((M7/100)*$AJ$4)*$AN$4)*$AH$4)*1.57551)-((((M7/100)*$AJ$4)*$AN$4)*$AH$4)+((((M7/100)*$AJ$5)*$AH$5)),IF(Calculator!$O$6="DUALBAND C",SUM((((M7/100)*$AJ$4)*$AH$4))+(((((M7/100)*$AJ$4)*$AN$4)*$AH$4)*1.644088)-((((M7/100)*$AJ$4)*$AN$4)*$AH$4)+((((M7/100)*$AJ$5)*$AH$5)),IF(Calculator!$O$6="DUALBAND D",SUM((((M7/100)*$AJ$4)*$AH$4))+(((((M7/100)*$AJ$4)*$AN$4)*$AH$4)*1.712549)-((((M7/100)*$AJ$4)*$AN$4)*$AH$4)+((((M7/100)*$AJ$5)*$AH$5)),IF(Calculator!$O$6="DUALURBANE",SUM((((M7/100)*$AJ$4)*$AH$4))+(((((M7/100)*$AJ$4)*$AN$4)*$AH$4)*1.712549)-((((M7/100)*$AJ$4)*$AN$4)*$AH$4)+((((M7/100)*$AJ$5)*$AH$5)),IF(Calculator!$O$6="DUALSILVERANOD",SUM((((M7/100)*$AJ$4)*$AH$4))+(((((M7/100)*$AJ$4)*$AN$4)*$AH$4)*1.918079)-((((M7/100)*$AJ$4)*$AN$4)*$AH$4)+((((M7/100)*$AJ$5)*$AH$5)),IF(Calculator!$O$6="DUALANOD",SUM((((M7/100)*$AJ$4)*$AH$4))+(((((M7/100)*$AJ$4)*$AN$4)*$AH$4)*2.260509)-((((M7/100)*$AJ$4)*$AN$4)*$AH$4)+((((M7/100)*$AJ$5)*$AH$5))))))))))))))))))))))))</f>
        <v>0</v>
      </c>
      <c r="AC7" s="2">
        <f>IF(Calculator!$O$6="SINGLEBASE",SUM((((N7/100)*$AJ$4)*$AH$4))+((((N7/100)*$AJ$5)*$AH$5)),IF(Calculator!$O$6="SINGLEELEMENTS",SUM((((N7/100)*$AJ$4)*$AH$4))+(((((N7/100)*$AJ$4)*$AN$4)*$AH$4)*1.05)-((((N7/100)*$AJ$4)*$AN$4)*$AH$4)+((((N7/100)*$AJ$5)*$AH$5)),IF(Calculator!$O$6="SINGLESPECTRUM",SUM((((N7/100)*$AJ$4)*$AH$4))+(((((N7/100)*$AJ$4)*$AN$4)*$AH$4)*1.05)-((((N7/100)*$AJ$4)*$AN$4)*$AH$4)+((((N7/100)*$AJ$5)*$AH$5)),IF(Calculator!$O$6="SINGLEHOMESTEAD",SUM((((N7/100)*$AJ$4)*$AH$4))+(((((N7/100)*$AJ$4)*$AN$4)*$AH$4)*1.05)-((((N7/100)*$AJ$4)*$AN$4)*$AH$4)+((((N7/100)*$AJ$5)*$AH$5)),IF(Calculator!$O$6="SINGLEBAND A",SUM((((N7/100)*$AJ$4)*$AH$4))+(((((N7/100)*$AJ$4)*$AN$4)*$AH$4)*1.1)-((((N7/100)*$AJ$4)*$AN$4)*$AH$4)+((((N7/100)*$AJ$5)*$AH$5)),IF(Calculator!$O$6="SINGLEBAND B",SUM((((N7/100)*$AJ$4)*$AH$4))+(((((N7/100)*$AJ$4)*$AN$4)*$AH$4)*1.15)-((((N7/100)*$AJ$4)*$AN$4)*$AH$4)+((((N7/100)*$AJ$5)*$AH$5)),IF(Calculator!$O$6="SINGLEBAND C",SUM((((N7/100)*$AJ$4)*$AH$4))+(((((N7/100)*$AJ$4)*$AN$4)*$AH$4)*1.2)-((((N7/100)*$AJ$4)*$AN$4)*$AH$4)+((((N7/100)*$AJ$5)*$AH$5)),IF(Calculator!$O$6="SINGLEBAND D",SUM((((N7/100)*$AJ$4)*$AH$4))+(((((N7/100)*$AJ$4)*$AN$4)*$AH$4)*1.25)-((((N7/100)*$AJ$4)*$AN$4)*$AH$4)+((((N7/100)*$AJ$5)*$AH$5)),IF(Calculator!$O$6="SINGLEURBANE",SUM((((N7/100)*$AJ$4)*$AH$4))+(((((N7/100)*$AJ$4)*$AN$4)*$AH$4)*1.25)-((((N7/100)*$AJ$4)*$AN$4)*$AH$4)+((((N7/100)*$AJ$5)*$AH$5)),IF(Calculator!$O$6="SINGLESILVERANOD",SUM((((N7/100)*$AJ$4)*$AH$4))+(((((N7/100)*$AJ$4)*$AN$4)*$AH$4)*1.4)-((((N7/100)*$AJ$4)*$AN$4)*$AH$4)+((((N7/100)*$AJ$5)*$AH$5)),IF(Calculator!$O$6="SINGLEANOD",SUM((((N7/100)*$AJ$4)*$AH$4))+(((((N7/100)*$AJ$4)*$AN$4)*$AH$4)*1.65)-((((N7/100)*$AJ$4)*$AN$4)*$AH$4)+((((N7/100)*$AJ$5)*$AH$5)),IF(Calculator!$O$6="DUALBASE",SUM((((N7/100)*$AJ$4)*$AH$4))+(((((N7/100)*$AJ$4)*$AN$4)*$AH$4)*1.030011)-((((N7/100)*$AJ$4)*$AN$4)*$AH$4)+((((N7/100)*$AJ$5)*$AH$5)),IF(Calculator!$O$6="DUALELEMENTS",SUM((((N7/100)*$AJ$4)*$AH$4))+(((((N7/100)*$AJ$4)*$AN$4)*$AH$4)*1.438569)-((((N7/100)*$AJ$4)*$AN$4)*$AH$4)+((((N7/100)*$AJ$5)*$AH$5)),IF(Calculator!$O$6="DUALSPECTRUM",SUM((((N7/100)*$AJ$4)*$AH$4))+(((((N7/100)*$AJ$4)*$AN$4)*$AH$4)*1.438569)-((((N7/100)*$AJ$4)*$AN$4)*$AH$4)+((((N7/100)*$AJ$5)*$AH$5)),IF(Calculator!$O$6="DUALHOMESTEAD",SUM((((N7/100)*$AJ$4)*$AH$4))+(((((N7/100)*$AJ$4)*$AN$4)*$AH$4)*1.438569)-((((N7/100)*$AJ$4)*$AN$4)*$AH$4)+((((N7/100)*$AJ$5)*$AH$5)),IF(Calculator!$O$6="DUALBAND A",SUM((((N7/100)*$AJ$4)*$AH$4))+(((((N7/100)*$AJ$4)*$AN$4)*$AH$4)*1.507051)-((((N7/100)*$AJ$4)*$AN$4)*$AH$4)+((((N7/100)*$AJ$5)*$AH$5)),IF(Calculator!$O$6="DUALBAND B",SUM((((N7/100)*$AJ$4)*$AH$4))+(((((N7/100)*$AJ$4)*$AN$4)*$AH$4)*1.57551)-((((N7/100)*$AJ$4)*$AN$4)*$AH$4)+((((N7/100)*$AJ$5)*$AH$5)),IF(Calculator!$O$6="DUALBAND C",SUM((((N7/100)*$AJ$4)*$AH$4))+(((((N7/100)*$AJ$4)*$AN$4)*$AH$4)*1.644088)-((((N7/100)*$AJ$4)*$AN$4)*$AH$4)+((((N7/100)*$AJ$5)*$AH$5)),IF(Calculator!$O$6="DUALBAND D",SUM((((N7/100)*$AJ$4)*$AH$4))+(((((N7/100)*$AJ$4)*$AN$4)*$AH$4)*1.712549)-((((N7/100)*$AJ$4)*$AN$4)*$AH$4)+((((N7/100)*$AJ$5)*$AH$5)),IF(Calculator!$O$6="DUALURBANE",SUM((((N7/100)*$AJ$4)*$AH$4))+(((((N7/100)*$AJ$4)*$AN$4)*$AH$4)*1.712549)-((((N7/100)*$AJ$4)*$AN$4)*$AH$4)+((((N7/100)*$AJ$5)*$AH$5)),IF(Calculator!$O$6="DUALSILVERANOD",SUM((((N7/100)*$AJ$4)*$AH$4))+(((((N7/100)*$AJ$4)*$AN$4)*$AH$4)*1.918079)-((((N7/100)*$AJ$4)*$AN$4)*$AH$4)+((((N7/100)*$AJ$5)*$AH$5)),IF(Calculator!$O$6="DUALANOD",SUM((((N7/100)*$AJ$4)*$AH$4))+(((((N7/100)*$AJ$4)*$AN$4)*$AH$4)*2.260509)-((((N7/100)*$AJ$4)*$AN$4)*$AH$4)+((((N7/100)*$AJ$5)*$AH$5))))))))))))))))))))))))</f>
        <v>0</v>
      </c>
      <c r="AE7" t="s">
        <v>1392</v>
      </c>
      <c r="AF7">
        <f>IF('Front Sheet'!$C$6=2000,2,IF('Front Sheet'!$C$6=2100,3,IF('Front Sheet'!$C$6=2200,4,IF('Front Sheet'!$C$6=2300,5,IF('Front Sheet'!$C$6=2400,6,IF('Front Sheet'!$C$6=2500,7,IF('Front Sheet'!$C$6=2600,8,IF('Front Sheet'!$C$6=2700,9,IF('Front Sheet'!$C$6=2800,10,IF('Front Sheet'!$C$6=2900,11,IF('Front Sheet'!$C$6=3000,12,IF('Front Sheet'!$C$6=3100,13,IF('Front Sheet'!$C$6=3200,14,"")))))))))))))</f>
        <v>3</v>
      </c>
    </row>
    <row r="8" spans="1:40">
      <c r="A8" s="8" t="s">
        <v>1393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P8" s="8">
        <v>2150</v>
      </c>
      <c r="Q8" s="2">
        <f>IF(Calculator!$O$6="SINGLEBASE",SUM((((B8/100)*$AJ$4)*$AH$4))+((((B8/100)*$AJ$5)*$AH$5)),IF(Calculator!$O$6="SINGLEELEMENTS",SUM((((B8/100)*$AJ$4)*$AH$4))+(((((B8/100)*$AJ$4)*$AN$4)*$AH$4)*1.05)-((((B8/100)*$AJ$4)*$AN$4)*$AH$4)+((((B8/100)*$AJ$5)*$AH$5)),IF(Calculator!$O$6="SINGLESPECTRUM",SUM((((B8/100)*$AJ$4)*$AH$4))+(((((B8/100)*$AJ$4)*$AN$4)*$AH$4)*1.05)-((((B8/100)*$AJ$4)*$AN$4)*$AH$4)+((((B8/100)*$AJ$5)*$AH$5)),IF(Calculator!$O$6="SINGLEHOMESTEAD",SUM((((B8/100)*$AJ$4)*$AH$4))+(((((B8/100)*$AJ$4)*$AN$4)*$AH$4)*1.05)-((((B8/100)*$AJ$4)*$AN$4)*$AH$4)+((((B8/100)*$AJ$5)*$AH$5)),IF(Calculator!$O$6="SINGLEBAND A",SUM((((B8/100)*$AJ$4)*$AH$4))+(((((B8/100)*$AJ$4)*$AN$4)*$AH$4)*1.1)-((((B8/100)*$AJ$4)*$AN$4)*$AH$4)+((((B8/100)*$AJ$5)*$AH$5)),IF(Calculator!$O$6="SINGLEBAND B",SUM((((B8/100)*$AJ$4)*$AH$4))+(((((B8/100)*$AJ$4)*$AN$4)*$AH$4)*1.15)-((((B8/100)*$AJ$4)*$AN$4)*$AH$4)+((((B8/100)*$AJ$5)*$AH$5)),IF(Calculator!$O$6="SINGLEBAND C",SUM((((B8/100)*$AJ$4)*$AH$4))+(((((B8/100)*$AJ$4)*$AN$4)*$AH$4)*1.2)-((((B8/100)*$AJ$4)*$AN$4)*$AH$4)+((((B8/100)*$AJ$5)*$AH$5)),IF(Calculator!$O$6="SINGLEBAND D",SUM((((B8/100)*$AJ$4)*$AH$4))+(((((B8/100)*$AJ$4)*$AN$4)*$AH$4)*1.25)-((((B8/100)*$AJ$4)*$AN$4)*$AH$4)+((((B8/100)*$AJ$5)*$AH$5)),IF(Calculator!$O$6="SINGLEURBANE",SUM((((B8/100)*$AJ$4)*$AH$4))+(((((B8/100)*$AJ$4)*$AN$4)*$AH$4)*1.25)-((((B8/100)*$AJ$4)*$AN$4)*$AH$4)+((((B8/100)*$AJ$5)*$AH$5)),IF(Calculator!$O$6="SINGLESILVERANOD",SUM((((B8/100)*$AJ$4)*$AH$4))+(((((B8/100)*$AJ$4)*$AN$4)*$AH$4)*1.4)-((((B8/100)*$AJ$4)*$AN$4)*$AH$4)+((((B8/100)*$AJ$5)*$AH$5)),IF(Calculator!$O$6="SINGLEANOD",SUM((((B8/100)*$AJ$4)*$AH$4))+(((((B8/100)*$AJ$4)*$AN$4)*$AH$4)*1.65)-((((B8/100)*$AJ$4)*$AN$4)*$AH$4)+((((B8/100)*$AJ$5)*$AH$5)),IF(Calculator!$O$6="DUALBASE",SUM((((B8/100)*$AJ$4)*$AH$4))+(((((B8/100)*$AJ$4)*$AN$4)*$AH$4)*1.030011)-((((B8/100)*$AJ$4)*$AN$4)*$AH$4)+((((B8/100)*$AJ$5)*$AH$5)),IF(Calculator!$O$6="DUALELEMENTS",SUM((((B8/100)*$AJ$4)*$AH$4))+(((((B8/100)*$AJ$4)*$AN$4)*$AH$4)*1.438569)-((((B8/100)*$AJ$4)*$AN$4)*$AH$4)+((((B8/100)*$AJ$5)*$AH$5)),IF(Calculator!$O$6="DUALSPECTRUM",SUM((((B8/100)*$AJ$4)*$AH$4))+(((((B8/100)*$AJ$4)*$AN$4)*$AH$4)*1.438569)-((((B8/100)*$AJ$4)*$AN$4)*$AH$4)+((((B8/100)*$AJ$5)*$AH$5)),IF(Calculator!$O$6="DUALHOMESTEAD",SUM((((B8/100)*$AJ$4)*$AH$4))+(((((B8/100)*$AJ$4)*$AN$4)*$AH$4)*1.438569)-((((B8/100)*$AJ$4)*$AN$4)*$AH$4)+((((B8/100)*$AJ$5)*$AH$5)),IF(Calculator!$O$6="DUALBAND A",SUM((((B8/100)*$AJ$4)*$AH$4))+(((((B8/100)*$AJ$4)*$AN$4)*$AH$4)*1.507051)-((((B8/100)*$AJ$4)*$AN$4)*$AH$4)+((((B8/100)*$AJ$5)*$AH$5)),IF(Calculator!$O$6="DUALBAND B",SUM((((B8/100)*$AJ$4)*$AH$4))+(((((B8/100)*$AJ$4)*$AN$4)*$AH$4)*1.57551)-((((B8/100)*$AJ$4)*$AN$4)*$AH$4)+((((B8/100)*$AJ$5)*$AH$5)),IF(Calculator!$O$6="DUALBAND C",SUM((((B8/100)*$AJ$4)*$AH$4))+(((((B8/100)*$AJ$4)*$AN$4)*$AH$4)*1.644088)-((((B8/100)*$AJ$4)*$AN$4)*$AH$4)+((((B8/100)*$AJ$5)*$AH$5)),IF(Calculator!$O$6="DUALBAND D",SUM((((B8/100)*$AJ$4)*$AH$4))+(((((B8/100)*$AJ$4)*$AN$4)*$AH$4)*1.712549)-((((B8/100)*$AJ$4)*$AN$4)*$AH$4)+((((B8/100)*$AJ$5)*$AH$5)),IF(Calculator!$O$6="DUALURBANE",SUM((((B8/100)*$AJ$4)*$AH$4))+(((((B8/100)*$AJ$4)*$AN$4)*$AH$4)*1.712549)-((((B8/100)*$AJ$4)*$AN$4)*$AH$4)+((((B8/100)*$AJ$5)*$AH$5)),IF(Calculator!$O$6="DUALSILVERANOD",SUM((((B8/100)*$AJ$4)*$AH$4))+(((((B8/100)*$AJ$4)*$AN$4)*$AH$4)*1.918079)-((((B8/100)*$AJ$4)*$AN$4)*$AH$4)+((((B8/100)*$AJ$5)*$AH$5)),IF(Calculator!$O$6="DUALANOD",SUM((((B8/100)*$AJ$4)*$AH$4))+(((((B8/100)*$AJ$4)*$AN$4)*$AH$4)*2.260509)-((((B8/100)*$AJ$4)*$AN$4)*$AH$4)+((((B8/100)*$AJ$5)*$AH$5))))))))))))))))))))))))</f>
        <v>0</v>
      </c>
      <c r="R8" s="2">
        <f>IF(Calculator!$O$6="SINGLEBASE",SUM((((C8/100)*$AJ$4)*$AH$4))+((((C8/100)*$AJ$5)*$AH$5)),IF(Calculator!$O$6="SINGLEELEMENTS",SUM((((C8/100)*$AJ$4)*$AH$4))+(((((C8/100)*$AJ$4)*$AN$4)*$AH$4)*1.05)-((((C8/100)*$AJ$4)*$AN$4)*$AH$4)+((((C8/100)*$AJ$5)*$AH$5)),IF(Calculator!$O$6="SINGLESPECTRUM",SUM((((C8/100)*$AJ$4)*$AH$4))+(((((C8/100)*$AJ$4)*$AN$4)*$AH$4)*1.05)-((((C8/100)*$AJ$4)*$AN$4)*$AH$4)+((((C8/100)*$AJ$5)*$AH$5)),IF(Calculator!$O$6="SINGLEHOMESTEAD",SUM((((C8/100)*$AJ$4)*$AH$4))+(((((C8/100)*$AJ$4)*$AN$4)*$AH$4)*1.05)-((((C8/100)*$AJ$4)*$AN$4)*$AH$4)+((((C8/100)*$AJ$5)*$AH$5)),IF(Calculator!$O$6="SINGLEBAND A",SUM((((C8/100)*$AJ$4)*$AH$4))+(((((C8/100)*$AJ$4)*$AN$4)*$AH$4)*1.1)-((((C8/100)*$AJ$4)*$AN$4)*$AH$4)+((((C8/100)*$AJ$5)*$AH$5)),IF(Calculator!$O$6="SINGLEBAND B",SUM((((C8/100)*$AJ$4)*$AH$4))+(((((C8/100)*$AJ$4)*$AN$4)*$AH$4)*1.15)-((((C8/100)*$AJ$4)*$AN$4)*$AH$4)+((((C8/100)*$AJ$5)*$AH$5)),IF(Calculator!$O$6="SINGLEBAND C",SUM((((C8/100)*$AJ$4)*$AH$4))+(((((C8/100)*$AJ$4)*$AN$4)*$AH$4)*1.2)-((((C8/100)*$AJ$4)*$AN$4)*$AH$4)+((((C8/100)*$AJ$5)*$AH$5)),IF(Calculator!$O$6="SINGLEBAND D",SUM((((C8/100)*$AJ$4)*$AH$4))+(((((C8/100)*$AJ$4)*$AN$4)*$AH$4)*1.25)-((((C8/100)*$AJ$4)*$AN$4)*$AH$4)+((((C8/100)*$AJ$5)*$AH$5)),IF(Calculator!$O$6="SINGLEURBANE",SUM((((C8/100)*$AJ$4)*$AH$4))+(((((C8/100)*$AJ$4)*$AN$4)*$AH$4)*1.25)-((((C8/100)*$AJ$4)*$AN$4)*$AH$4)+((((C8/100)*$AJ$5)*$AH$5)),IF(Calculator!$O$6="SINGLESILVERANOD",SUM((((C8/100)*$AJ$4)*$AH$4))+(((((C8/100)*$AJ$4)*$AN$4)*$AH$4)*1.4)-((((C8/100)*$AJ$4)*$AN$4)*$AH$4)+((((C8/100)*$AJ$5)*$AH$5)),IF(Calculator!$O$6="SINGLEANOD",SUM((((C8/100)*$AJ$4)*$AH$4))+(((((C8/100)*$AJ$4)*$AN$4)*$AH$4)*1.65)-((((C8/100)*$AJ$4)*$AN$4)*$AH$4)+((((C8/100)*$AJ$5)*$AH$5)),IF(Calculator!$O$6="DUALBASE",SUM((((C8/100)*$AJ$4)*$AH$4))+(((((C8/100)*$AJ$4)*$AN$4)*$AH$4)*1.030011)-((((C8/100)*$AJ$4)*$AN$4)*$AH$4)+((((C8/100)*$AJ$5)*$AH$5)),IF(Calculator!$O$6="DUALELEMENTS",SUM((((C8/100)*$AJ$4)*$AH$4))+(((((C8/100)*$AJ$4)*$AN$4)*$AH$4)*1.438569)-((((C8/100)*$AJ$4)*$AN$4)*$AH$4)+((((C8/100)*$AJ$5)*$AH$5)),IF(Calculator!$O$6="DUALSPECTRUM",SUM((((C8/100)*$AJ$4)*$AH$4))+(((((C8/100)*$AJ$4)*$AN$4)*$AH$4)*1.438569)-((((C8/100)*$AJ$4)*$AN$4)*$AH$4)+((((C8/100)*$AJ$5)*$AH$5)),IF(Calculator!$O$6="DUALHOMESTEAD",SUM((((C8/100)*$AJ$4)*$AH$4))+(((((C8/100)*$AJ$4)*$AN$4)*$AH$4)*1.438569)-((((C8/100)*$AJ$4)*$AN$4)*$AH$4)+((((C8/100)*$AJ$5)*$AH$5)),IF(Calculator!$O$6="DUALBAND A",SUM((((C8/100)*$AJ$4)*$AH$4))+(((((C8/100)*$AJ$4)*$AN$4)*$AH$4)*1.507051)-((((C8/100)*$AJ$4)*$AN$4)*$AH$4)+((((C8/100)*$AJ$5)*$AH$5)),IF(Calculator!$O$6="DUALBAND B",SUM((((C8/100)*$AJ$4)*$AH$4))+(((((C8/100)*$AJ$4)*$AN$4)*$AH$4)*1.57551)-((((C8/100)*$AJ$4)*$AN$4)*$AH$4)+((((C8/100)*$AJ$5)*$AH$5)),IF(Calculator!$O$6="DUALBAND C",SUM((((C8/100)*$AJ$4)*$AH$4))+(((((C8/100)*$AJ$4)*$AN$4)*$AH$4)*1.644088)-((((C8/100)*$AJ$4)*$AN$4)*$AH$4)+((((C8/100)*$AJ$5)*$AH$5)),IF(Calculator!$O$6="DUALBAND D",SUM((((C8/100)*$AJ$4)*$AH$4))+(((((C8/100)*$AJ$4)*$AN$4)*$AH$4)*1.712549)-((((C8/100)*$AJ$4)*$AN$4)*$AH$4)+((((C8/100)*$AJ$5)*$AH$5)),IF(Calculator!$O$6="DUALURBANE",SUM((((C8/100)*$AJ$4)*$AH$4))+(((((C8/100)*$AJ$4)*$AN$4)*$AH$4)*1.712549)-((((C8/100)*$AJ$4)*$AN$4)*$AH$4)+((((C8/100)*$AJ$5)*$AH$5)),IF(Calculator!$O$6="DUALSILVERANOD",SUM((((C8/100)*$AJ$4)*$AH$4))+(((((C8/100)*$AJ$4)*$AN$4)*$AH$4)*1.918079)-((((C8/100)*$AJ$4)*$AN$4)*$AH$4)+((((C8/100)*$AJ$5)*$AH$5)),IF(Calculator!$O$6="DUALANOD",SUM((((C8/100)*$AJ$4)*$AH$4))+(((((C8/100)*$AJ$4)*$AN$4)*$AH$4)*2.260509)-((((C8/100)*$AJ$4)*$AN$4)*$AH$4)+((((C8/100)*$AJ$5)*$AH$5))))))))))))))))))))))))</f>
        <v>0</v>
      </c>
      <c r="S8" s="2">
        <f>IF(Calculator!$O$6="SINGLEBASE",SUM((((D8/100)*$AJ$4)*$AH$4))+((((D8/100)*$AJ$5)*$AH$5)),IF(Calculator!$O$6="SINGLEELEMENTS",SUM((((D8/100)*$AJ$4)*$AH$4))+(((((D8/100)*$AJ$4)*$AN$4)*$AH$4)*1.05)-((((D8/100)*$AJ$4)*$AN$4)*$AH$4)+((((D8/100)*$AJ$5)*$AH$5)),IF(Calculator!$O$6="SINGLESPECTRUM",SUM((((D8/100)*$AJ$4)*$AH$4))+(((((D8/100)*$AJ$4)*$AN$4)*$AH$4)*1.05)-((((D8/100)*$AJ$4)*$AN$4)*$AH$4)+((((D8/100)*$AJ$5)*$AH$5)),IF(Calculator!$O$6="SINGLEHOMESTEAD",SUM((((D8/100)*$AJ$4)*$AH$4))+(((((D8/100)*$AJ$4)*$AN$4)*$AH$4)*1.05)-((((D8/100)*$AJ$4)*$AN$4)*$AH$4)+((((D8/100)*$AJ$5)*$AH$5)),IF(Calculator!$O$6="SINGLEBAND A",SUM((((D8/100)*$AJ$4)*$AH$4))+(((((D8/100)*$AJ$4)*$AN$4)*$AH$4)*1.1)-((((D8/100)*$AJ$4)*$AN$4)*$AH$4)+((((D8/100)*$AJ$5)*$AH$5)),IF(Calculator!$O$6="SINGLEBAND B",SUM((((D8/100)*$AJ$4)*$AH$4))+(((((D8/100)*$AJ$4)*$AN$4)*$AH$4)*1.15)-((((D8/100)*$AJ$4)*$AN$4)*$AH$4)+((((D8/100)*$AJ$5)*$AH$5)),IF(Calculator!$O$6="SINGLEBAND C",SUM((((D8/100)*$AJ$4)*$AH$4))+(((((D8/100)*$AJ$4)*$AN$4)*$AH$4)*1.2)-((((D8/100)*$AJ$4)*$AN$4)*$AH$4)+((((D8/100)*$AJ$5)*$AH$5)),IF(Calculator!$O$6="SINGLEBAND D",SUM((((D8/100)*$AJ$4)*$AH$4))+(((((D8/100)*$AJ$4)*$AN$4)*$AH$4)*1.25)-((((D8/100)*$AJ$4)*$AN$4)*$AH$4)+((((D8/100)*$AJ$5)*$AH$5)),IF(Calculator!$O$6="SINGLEURBANE",SUM((((D8/100)*$AJ$4)*$AH$4))+(((((D8/100)*$AJ$4)*$AN$4)*$AH$4)*1.25)-((((D8/100)*$AJ$4)*$AN$4)*$AH$4)+((((D8/100)*$AJ$5)*$AH$5)),IF(Calculator!$O$6="SINGLESILVERANOD",SUM((((D8/100)*$AJ$4)*$AH$4))+(((((D8/100)*$AJ$4)*$AN$4)*$AH$4)*1.4)-((((D8/100)*$AJ$4)*$AN$4)*$AH$4)+((((D8/100)*$AJ$5)*$AH$5)),IF(Calculator!$O$6="SINGLEANOD",SUM((((D8/100)*$AJ$4)*$AH$4))+(((((D8/100)*$AJ$4)*$AN$4)*$AH$4)*1.65)-((((D8/100)*$AJ$4)*$AN$4)*$AH$4)+((((D8/100)*$AJ$5)*$AH$5)),IF(Calculator!$O$6="DUALBASE",SUM((((D8/100)*$AJ$4)*$AH$4))+(((((D8/100)*$AJ$4)*$AN$4)*$AH$4)*1.030011)-((((D8/100)*$AJ$4)*$AN$4)*$AH$4)+((((D8/100)*$AJ$5)*$AH$5)),IF(Calculator!$O$6="DUALELEMENTS",SUM((((D8/100)*$AJ$4)*$AH$4))+(((((D8/100)*$AJ$4)*$AN$4)*$AH$4)*1.438569)-((((D8/100)*$AJ$4)*$AN$4)*$AH$4)+((((D8/100)*$AJ$5)*$AH$5)),IF(Calculator!$O$6="DUALSPECTRUM",SUM((((D8/100)*$AJ$4)*$AH$4))+(((((D8/100)*$AJ$4)*$AN$4)*$AH$4)*1.438569)-((((D8/100)*$AJ$4)*$AN$4)*$AH$4)+((((D8/100)*$AJ$5)*$AH$5)),IF(Calculator!$O$6="DUALHOMESTEAD",SUM((((D8/100)*$AJ$4)*$AH$4))+(((((D8/100)*$AJ$4)*$AN$4)*$AH$4)*1.438569)-((((D8/100)*$AJ$4)*$AN$4)*$AH$4)+((((D8/100)*$AJ$5)*$AH$5)),IF(Calculator!$O$6="DUALBAND A",SUM((((D8/100)*$AJ$4)*$AH$4))+(((((D8/100)*$AJ$4)*$AN$4)*$AH$4)*1.507051)-((((D8/100)*$AJ$4)*$AN$4)*$AH$4)+((((D8/100)*$AJ$5)*$AH$5)),IF(Calculator!$O$6="DUALBAND B",SUM((((D8/100)*$AJ$4)*$AH$4))+(((((D8/100)*$AJ$4)*$AN$4)*$AH$4)*1.57551)-((((D8/100)*$AJ$4)*$AN$4)*$AH$4)+((((D8/100)*$AJ$5)*$AH$5)),IF(Calculator!$O$6="DUALBAND C",SUM((((D8/100)*$AJ$4)*$AH$4))+(((((D8/100)*$AJ$4)*$AN$4)*$AH$4)*1.644088)-((((D8/100)*$AJ$4)*$AN$4)*$AH$4)+((((D8/100)*$AJ$5)*$AH$5)),IF(Calculator!$O$6="DUALBAND D",SUM((((D8/100)*$AJ$4)*$AH$4))+(((((D8/100)*$AJ$4)*$AN$4)*$AH$4)*1.712549)-((((D8/100)*$AJ$4)*$AN$4)*$AH$4)+((((D8/100)*$AJ$5)*$AH$5)),IF(Calculator!$O$6="DUALURBANE",SUM((((D8/100)*$AJ$4)*$AH$4))+(((((D8/100)*$AJ$4)*$AN$4)*$AH$4)*1.712549)-((((D8/100)*$AJ$4)*$AN$4)*$AH$4)+((((D8/100)*$AJ$5)*$AH$5)),IF(Calculator!$O$6="DUALSILVERANOD",SUM((((D8/100)*$AJ$4)*$AH$4))+(((((D8/100)*$AJ$4)*$AN$4)*$AH$4)*1.918079)-((((D8/100)*$AJ$4)*$AN$4)*$AH$4)+((((D8/100)*$AJ$5)*$AH$5)),IF(Calculator!$O$6="DUALANOD",SUM((((D8/100)*$AJ$4)*$AH$4))+(((((D8/100)*$AJ$4)*$AN$4)*$AH$4)*2.260509)-((((D8/100)*$AJ$4)*$AN$4)*$AH$4)+((((D8/100)*$AJ$5)*$AH$5))))))))))))))))))))))))</f>
        <v>0</v>
      </c>
      <c r="T8" s="2">
        <f>IF(Calculator!$O$6="SINGLEBASE",SUM((((E8/100)*$AJ$4)*$AH$4))+((((E8/100)*$AJ$5)*$AH$5)),IF(Calculator!$O$6="SINGLEELEMENTS",SUM((((E8/100)*$AJ$4)*$AH$4))+(((((E8/100)*$AJ$4)*$AN$4)*$AH$4)*1.05)-((((E8/100)*$AJ$4)*$AN$4)*$AH$4)+((((E8/100)*$AJ$5)*$AH$5)),IF(Calculator!$O$6="SINGLESPECTRUM",SUM((((E8/100)*$AJ$4)*$AH$4))+(((((E8/100)*$AJ$4)*$AN$4)*$AH$4)*1.05)-((((E8/100)*$AJ$4)*$AN$4)*$AH$4)+((((E8/100)*$AJ$5)*$AH$5)),IF(Calculator!$O$6="SINGLEHOMESTEAD",SUM((((E8/100)*$AJ$4)*$AH$4))+(((((E8/100)*$AJ$4)*$AN$4)*$AH$4)*1.05)-((((E8/100)*$AJ$4)*$AN$4)*$AH$4)+((((E8/100)*$AJ$5)*$AH$5)),IF(Calculator!$O$6="SINGLEBAND A",SUM((((E8/100)*$AJ$4)*$AH$4))+(((((E8/100)*$AJ$4)*$AN$4)*$AH$4)*1.1)-((((E8/100)*$AJ$4)*$AN$4)*$AH$4)+((((E8/100)*$AJ$5)*$AH$5)),IF(Calculator!$O$6="SINGLEBAND B",SUM((((E8/100)*$AJ$4)*$AH$4))+(((((E8/100)*$AJ$4)*$AN$4)*$AH$4)*1.15)-((((E8/100)*$AJ$4)*$AN$4)*$AH$4)+((((E8/100)*$AJ$5)*$AH$5)),IF(Calculator!$O$6="SINGLEBAND C",SUM((((E8/100)*$AJ$4)*$AH$4))+(((((E8/100)*$AJ$4)*$AN$4)*$AH$4)*1.2)-((((E8/100)*$AJ$4)*$AN$4)*$AH$4)+((((E8/100)*$AJ$5)*$AH$5)),IF(Calculator!$O$6="SINGLEBAND D",SUM((((E8/100)*$AJ$4)*$AH$4))+(((((E8/100)*$AJ$4)*$AN$4)*$AH$4)*1.25)-((((E8/100)*$AJ$4)*$AN$4)*$AH$4)+((((E8/100)*$AJ$5)*$AH$5)),IF(Calculator!$O$6="SINGLEURBANE",SUM((((E8/100)*$AJ$4)*$AH$4))+(((((E8/100)*$AJ$4)*$AN$4)*$AH$4)*1.25)-((((E8/100)*$AJ$4)*$AN$4)*$AH$4)+((((E8/100)*$AJ$5)*$AH$5)),IF(Calculator!$O$6="SINGLESILVERANOD",SUM((((E8/100)*$AJ$4)*$AH$4))+(((((E8/100)*$AJ$4)*$AN$4)*$AH$4)*1.4)-((((E8/100)*$AJ$4)*$AN$4)*$AH$4)+((((E8/100)*$AJ$5)*$AH$5)),IF(Calculator!$O$6="SINGLEANOD",SUM((((E8/100)*$AJ$4)*$AH$4))+(((((E8/100)*$AJ$4)*$AN$4)*$AH$4)*1.65)-((((E8/100)*$AJ$4)*$AN$4)*$AH$4)+((((E8/100)*$AJ$5)*$AH$5)),IF(Calculator!$O$6="DUALBASE",SUM((((E8/100)*$AJ$4)*$AH$4))+(((((E8/100)*$AJ$4)*$AN$4)*$AH$4)*1.030011)-((((E8/100)*$AJ$4)*$AN$4)*$AH$4)+((((E8/100)*$AJ$5)*$AH$5)),IF(Calculator!$O$6="DUALELEMENTS",SUM((((E8/100)*$AJ$4)*$AH$4))+(((((E8/100)*$AJ$4)*$AN$4)*$AH$4)*1.438569)-((((E8/100)*$AJ$4)*$AN$4)*$AH$4)+((((E8/100)*$AJ$5)*$AH$5)),IF(Calculator!$O$6="DUALSPECTRUM",SUM((((E8/100)*$AJ$4)*$AH$4))+(((((E8/100)*$AJ$4)*$AN$4)*$AH$4)*1.438569)-((((E8/100)*$AJ$4)*$AN$4)*$AH$4)+((((E8/100)*$AJ$5)*$AH$5)),IF(Calculator!$O$6="DUALHOMESTEAD",SUM((((E8/100)*$AJ$4)*$AH$4))+(((((E8/100)*$AJ$4)*$AN$4)*$AH$4)*1.438569)-((((E8/100)*$AJ$4)*$AN$4)*$AH$4)+((((E8/100)*$AJ$5)*$AH$5)),IF(Calculator!$O$6="DUALBAND A",SUM((((E8/100)*$AJ$4)*$AH$4))+(((((E8/100)*$AJ$4)*$AN$4)*$AH$4)*1.507051)-((((E8/100)*$AJ$4)*$AN$4)*$AH$4)+((((E8/100)*$AJ$5)*$AH$5)),IF(Calculator!$O$6="DUALBAND B",SUM((((E8/100)*$AJ$4)*$AH$4))+(((((E8/100)*$AJ$4)*$AN$4)*$AH$4)*1.57551)-((((E8/100)*$AJ$4)*$AN$4)*$AH$4)+((((E8/100)*$AJ$5)*$AH$5)),IF(Calculator!$O$6="DUALBAND C",SUM((((E8/100)*$AJ$4)*$AH$4))+(((((E8/100)*$AJ$4)*$AN$4)*$AH$4)*1.644088)-((((E8/100)*$AJ$4)*$AN$4)*$AH$4)+((((E8/100)*$AJ$5)*$AH$5)),IF(Calculator!$O$6="DUALBAND D",SUM((((E8/100)*$AJ$4)*$AH$4))+(((((E8/100)*$AJ$4)*$AN$4)*$AH$4)*1.712549)-((((E8/100)*$AJ$4)*$AN$4)*$AH$4)+((((E8/100)*$AJ$5)*$AH$5)),IF(Calculator!$O$6="DUALURBANE",SUM((((E8/100)*$AJ$4)*$AH$4))+(((((E8/100)*$AJ$4)*$AN$4)*$AH$4)*1.712549)-((((E8/100)*$AJ$4)*$AN$4)*$AH$4)+((((E8/100)*$AJ$5)*$AH$5)),IF(Calculator!$O$6="DUALSILVERANOD",SUM((((E8/100)*$AJ$4)*$AH$4))+(((((E8/100)*$AJ$4)*$AN$4)*$AH$4)*1.918079)-((((E8/100)*$AJ$4)*$AN$4)*$AH$4)+((((E8/100)*$AJ$5)*$AH$5)),IF(Calculator!$O$6="DUALANOD",SUM((((E8/100)*$AJ$4)*$AH$4))+(((((E8/100)*$AJ$4)*$AN$4)*$AH$4)*2.260509)-((((E8/100)*$AJ$4)*$AN$4)*$AH$4)+((((E8/100)*$AJ$5)*$AH$5))))))))))))))))))))))))</f>
        <v>0</v>
      </c>
      <c r="U8" s="2">
        <f>IF(Calculator!$O$6="SINGLEBASE",SUM((((F8/100)*$AJ$4)*$AH$4))+((((F8/100)*$AJ$5)*$AH$5)),IF(Calculator!$O$6="SINGLEELEMENTS",SUM((((F8/100)*$AJ$4)*$AH$4))+(((((F8/100)*$AJ$4)*$AN$4)*$AH$4)*1.05)-((((F8/100)*$AJ$4)*$AN$4)*$AH$4)+((((F8/100)*$AJ$5)*$AH$5)),IF(Calculator!$O$6="SINGLESPECTRUM",SUM((((F8/100)*$AJ$4)*$AH$4))+(((((F8/100)*$AJ$4)*$AN$4)*$AH$4)*1.05)-((((F8/100)*$AJ$4)*$AN$4)*$AH$4)+((((F8/100)*$AJ$5)*$AH$5)),IF(Calculator!$O$6="SINGLEHOMESTEAD",SUM((((F8/100)*$AJ$4)*$AH$4))+(((((F8/100)*$AJ$4)*$AN$4)*$AH$4)*1.05)-((((F8/100)*$AJ$4)*$AN$4)*$AH$4)+((((F8/100)*$AJ$5)*$AH$5)),IF(Calculator!$O$6="SINGLEBAND A",SUM((((F8/100)*$AJ$4)*$AH$4))+(((((F8/100)*$AJ$4)*$AN$4)*$AH$4)*1.1)-((((F8/100)*$AJ$4)*$AN$4)*$AH$4)+((((F8/100)*$AJ$5)*$AH$5)),IF(Calculator!$O$6="SINGLEBAND B",SUM((((F8/100)*$AJ$4)*$AH$4))+(((((F8/100)*$AJ$4)*$AN$4)*$AH$4)*1.15)-((((F8/100)*$AJ$4)*$AN$4)*$AH$4)+((((F8/100)*$AJ$5)*$AH$5)),IF(Calculator!$O$6="SINGLEBAND C",SUM((((F8/100)*$AJ$4)*$AH$4))+(((((F8/100)*$AJ$4)*$AN$4)*$AH$4)*1.2)-((((F8/100)*$AJ$4)*$AN$4)*$AH$4)+((((F8/100)*$AJ$5)*$AH$5)),IF(Calculator!$O$6="SINGLEBAND D",SUM((((F8/100)*$AJ$4)*$AH$4))+(((((F8/100)*$AJ$4)*$AN$4)*$AH$4)*1.25)-((((F8/100)*$AJ$4)*$AN$4)*$AH$4)+((((F8/100)*$AJ$5)*$AH$5)),IF(Calculator!$O$6="SINGLEURBANE",SUM((((F8/100)*$AJ$4)*$AH$4))+(((((F8/100)*$AJ$4)*$AN$4)*$AH$4)*1.25)-((((F8/100)*$AJ$4)*$AN$4)*$AH$4)+((((F8/100)*$AJ$5)*$AH$5)),IF(Calculator!$O$6="SINGLESILVERANOD",SUM((((F8/100)*$AJ$4)*$AH$4))+(((((F8/100)*$AJ$4)*$AN$4)*$AH$4)*1.4)-((((F8/100)*$AJ$4)*$AN$4)*$AH$4)+((((F8/100)*$AJ$5)*$AH$5)),IF(Calculator!$O$6="SINGLEANOD",SUM((((F8/100)*$AJ$4)*$AH$4))+(((((F8/100)*$AJ$4)*$AN$4)*$AH$4)*1.65)-((((F8/100)*$AJ$4)*$AN$4)*$AH$4)+((((F8/100)*$AJ$5)*$AH$5)),IF(Calculator!$O$6="DUALBASE",SUM((((F8/100)*$AJ$4)*$AH$4))+(((((F8/100)*$AJ$4)*$AN$4)*$AH$4)*1.030011)-((((F8/100)*$AJ$4)*$AN$4)*$AH$4)+((((F8/100)*$AJ$5)*$AH$5)),IF(Calculator!$O$6="DUALELEMENTS",SUM((((F8/100)*$AJ$4)*$AH$4))+(((((F8/100)*$AJ$4)*$AN$4)*$AH$4)*1.438569)-((((F8/100)*$AJ$4)*$AN$4)*$AH$4)+((((F8/100)*$AJ$5)*$AH$5)),IF(Calculator!$O$6="DUALSPECTRUM",SUM((((F8/100)*$AJ$4)*$AH$4))+(((((F8/100)*$AJ$4)*$AN$4)*$AH$4)*1.438569)-((((F8/100)*$AJ$4)*$AN$4)*$AH$4)+((((F8/100)*$AJ$5)*$AH$5)),IF(Calculator!$O$6="DUALHOMESTEAD",SUM((((F8/100)*$AJ$4)*$AH$4))+(((((F8/100)*$AJ$4)*$AN$4)*$AH$4)*1.438569)-((((F8/100)*$AJ$4)*$AN$4)*$AH$4)+((((F8/100)*$AJ$5)*$AH$5)),IF(Calculator!$O$6="DUALBAND A",SUM((((F8/100)*$AJ$4)*$AH$4))+(((((F8/100)*$AJ$4)*$AN$4)*$AH$4)*1.507051)-((((F8/100)*$AJ$4)*$AN$4)*$AH$4)+((((F8/100)*$AJ$5)*$AH$5)),IF(Calculator!$O$6="DUALBAND B",SUM((((F8/100)*$AJ$4)*$AH$4))+(((((F8/100)*$AJ$4)*$AN$4)*$AH$4)*1.57551)-((((F8/100)*$AJ$4)*$AN$4)*$AH$4)+((((F8/100)*$AJ$5)*$AH$5)),IF(Calculator!$O$6="DUALBAND C",SUM((((F8/100)*$AJ$4)*$AH$4))+(((((F8/100)*$AJ$4)*$AN$4)*$AH$4)*1.644088)-((((F8/100)*$AJ$4)*$AN$4)*$AH$4)+((((F8/100)*$AJ$5)*$AH$5)),IF(Calculator!$O$6="DUALBAND D",SUM((((F8/100)*$AJ$4)*$AH$4))+(((((F8/100)*$AJ$4)*$AN$4)*$AH$4)*1.712549)-((((F8/100)*$AJ$4)*$AN$4)*$AH$4)+((((F8/100)*$AJ$5)*$AH$5)),IF(Calculator!$O$6="DUALURBANE",SUM((((F8/100)*$AJ$4)*$AH$4))+(((((F8/100)*$AJ$4)*$AN$4)*$AH$4)*1.712549)-((((F8/100)*$AJ$4)*$AN$4)*$AH$4)+((((F8/100)*$AJ$5)*$AH$5)),IF(Calculator!$O$6="DUALSILVERANOD",SUM((((F8/100)*$AJ$4)*$AH$4))+(((((F8/100)*$AJ$4)*$AN$4)*$AH$4)*1.918079)-((((F8/100)*$AJ$4)*$AN$4)*$AH$4)+((((F8/100)*$AJ$5)*$AH$5)),IF(Calculator!$O$6="DUALANOD",SUM((((F8/100)*$AJ$4)*$AH$4))+(((((F8/100)*$AJ$4)*$AN$4)*$AH$4)*2.260509)-((((F8/100)*$AJ$4)*$AN$4)*$AH$4)+((((F8/100)*$AJ$5)*$AH$5))))))))))))))))))))))))</f>
        <v>0</v>
      </c>
      <c r="V8" s="2">
        <f>IF(Calculator!$O$6="SINGLEBASE",SUM((((G8/100)*$AJ$4)*$AH$4))+((((G8/100)*$AJ$5)*$AH$5)),IF(Calculator!$O$6="SINGLEELEMENTS",SUM((((G8/100)*$AJ$4)*$AH$4))+(((((G8/100)*$AJ$4)*$AN$4)*$AH$4)*1.05)-((((G8/100)*$AJ$4)*$AN$4)*$AH$4)+((((G8/100)*$AJ$5)*$AH$5)),IF(Calculator!$O$6="SINGLESPECTRUM",SUM((((G8/100)*$AJ$4)*$AH$4))+(((((G8/100)*$AJ$4)*$AN$4)*$AH$4)*1.05)-((((G8/100)*$AJ$4)*$AN$4)*$AH$4)+((((G8/100)*$AJ$5)*$AH$5)),IF(Calculator!$O$6="SINGLEHOMESTEAD",SUM((((G8/100)*$AJ$4)*$AH$4))+(((((G8/100)*$AJ$4)*$AN$4)*$AH$4)*1.05)-((((G8/100)*$AJ$4)*$AN$4)*$AH$4)+((((G8/100)*$AJ$5)*$AH$5)),IF(Calculator!$O$6="SINGLEBAND A",SUM((((G8/100)*$AJ$4)*$AH$4))+(((((G8/100)*$AJ$4)*$AN$4)*$AH$4)*1.1)-((((G8/100)*$AJ$4)*$AN$4)*$AH$4)+((((G8/100)*$AJ$5)*$AH$5)),IF(Calculator!$O$6="SINGLEBAND B",SUM((((G8/100)*$AJ$4)*$AH$4))+(((((G8/100)*$AJ$4)*$AN$4)*$AH$4)*1.15)-((((G8/100)*$AJ$4)*$AN$4)*$AH$4)+((((G8/100)*$AJ$5)*$AH$5)),IF(Calculator!$O$6="SINGLEBAND C",SUM((((G8/100)*$AJ$4)*$AH$4))+(((((G8/100)*$AJ$4)*$AN$4)*$AH$4)*1.2)-((((G8/100)*$AJ$4)*$AN$4)*$AH$4)+((((G8/100)*$AJ$5)*$AH$5)),IF(Calculator!$O$6="SINGLEBAND D",SUM((((G8/100)*$AJ$4)*$AH$4))+(((((G8/100)*$AJ$4)*$AN$4)*$AH$4)*1.25)-((((G8/100)*$AJ$4)*$AN$4)*$AH$4)+((((G8/100)*$AJ$5)*$AH$5)),IF(Calculator!$O$6="SINGLEURBANE",SUM((((G8/100)*$AJ$4)*$AH$4))+(((((G8/100)*$AJ$4)*$AN$4)*$AH$4)*1.25)-((((G8/100)*$AJ$4)*$AN$4)*$AH$4)+((((G8/100)*$AJ$5)*$AH$5)),IF(Calculator!$O$6="SINGLESILVERANOD",SUM((((G8/100)*$AJ$4)*$AH$4))+(((((G8/100)*$AJ$4)*$AN$4)*$AH$4)*1.4)-((((G8/100)*$AJ$4)*$AN$4)*$AH$4)+((((G8/100)*$AJ$5)*$AH$5)),IF(Calculator!$O$6="SINGLEANOD",SUM((((G8/100)*$AJ$4)*$AH$4))+(((((G8/100)*$AJ$4)*$AN$4)*$AH$4)*1.65)-((((G8/100)*$AJ$4)*$AN$4)*$AH$4)+((((G8/100)*$AJ$5)*$AH$5)),IF(Calculator!$O$6="DUALBASE",SUM((((G8/100)*$AJ$4)*$AH$4))+(((((G8/100)*$AJ$4)*$AN$4)*$AH$4)*1.030011)-((((G8/100)*$AJ$4)*$AN$4)*$AH$4)+((((G8/100)*$AJ$5)*$AH$5)),IF(Calculator!$O$6="DUALELEMENTS",SUM((((G8/100)*$AJ$4)*$AH$4))+(((((G8/100)*$AJ$4)*$AN$4)*$AH$4)*1.438569)-((((G8/100)*$AJ$4)*$AN$4)*$AH$4)+((((G8/100)*$AJ$5)*$AH$5)),IF(Calculator!$O$6="DUALSPECTRUM",SUM((((G8/100)*$AJ$4)*$AH$4))+(((((G8/100)*$AJ$4)*$AN$4)*$AH$4)*1.438569)-((((G8/100)*$AJ$4)*$AN$4)*$AH$4)+((((G8/100)*$AJ$5)*$AH$5)),IF(Calculator!$O$6="DUALHOMESTEAD",SUM((((G8/100)*$AJ$4)*$AH$4))+(((((G8/100)*$AJ$4)*$AN$4)*$AH$4)*1.438569)-((((G8/100)*$AJ$4)*$AN$4)*$AH$4)+((((G8/100)*$AJ$5)*$AH$5)),IF(Calculator!$O$6="DUALBAND A",SUM((((G8/100)*$AJ$4)*$AH$4))+(((((G8/100)*$AJ$4)*$AN$4)*$AH$4)*1.507051)-((((G8/100)*$AJ$4)*$AN$4)*$AH$4)+((((G8/100)*$AJ$5)*$AH$5)),IF(Calculator!$O$6="DUALBAND B",SUM((((G8/100)*$AJ$4)*$AH$4))+(((((G8/100)*$AJ$4)*$AN$4)*$AH$4)*1.57551)-((((G8/100)*$AJ$4)*$AN$4)*$AH$4)+((((G8/100)*$AJ$5)*$AH$5)),IF(Calculator!$O$6="DUALBAND C",SUM((((G8/100)*$AJ$4)*$AH$4))+(((((G8/100)*$AJ$4)*$AN$4)*$AH$4)*1.644088)-((((G8/100)*$AJ$4)*$AN$4)*$AH$4)+((((G8/100)*$AJ$5)*$AH$5)),IF(Calculator!$O$6="DUALBAND D",SUM((((G8/100)*$AJ$4)*$AH$4))+(((((G8/100)*$AJ$4)*$AN$4)*$AH$4)*1.712549)-((((G8/100)*$AJ$4)*$AN$4)*$AH$4)+((((G8/100)*$AJ$5)*$AH$5)),IF(Calculator!$O$6="DUALURBANE",SUM((((G8/100)*$AJ$4)*$AH$4))+(((((G8/100)*$AJ$4)*$AN$4)*$AH$4)*1.712549)-((((G8/100)*$AJ$4)*$AN$4)*$AH$4)+((((G8/100)*$AJ$5)*$AH$5)),IF(Calculator!$O$6="DUALSILVERANOD",SUM((((G8/100)*$AJ$4)*$AH$4))+(((((G8/100)*$AJ$4)*$AN$4)*$AH$4)*1.918079)-((((G8/100)*$AJ$4)*$AN$4)*$AH$4)+((((G8/100)*$AJ$5)*$AH$5)),IF(Calculator!$O$6="DUALANOD",SUM((((G8/100)*$AJ$4)*$AH$4))+(((((G8/100)*$AJ$4)*$AN$4)*$AH$4)*2.260509)-((((G8/100)*$AJ$4)*$AN$4)*$AH$4)+((((G8/100)*$AJ$5)*$AH$5))))))))))))))))))))))))</f>
        <v>0</v>
      </c>
      <c r="W8" s="2">
        <f>IF(Calculator!$O$6="SINGLEBASE",SUM((((H8/100)*$AJ$4)*$AH$4))+((((H8/100)*$AJ$5)*$AH$5)),IF(Calculator!$O$6="SINGLEELEMENTS",SUM((((H8/100)*$AJ$4)*$AH$4))+(((((H8/100)*$AJ$4)*$AN$4)*$AH$4)*1.05)-((((H8/100)*$AJ$4)*$AN$4)*$AH$4)+((((H8/100)*$AJ$5)*$AH$5)),IF(Calculator!$O$6="SINGLESPECTRUM",SUM((((H8/100)*$AJ$4)*$AH$4))+(((((H8/100)*$AJ$4)*$AN$4)*$AH$4)*1.05)-((((H8/100)*$AJ$4)*$AN$4)*$AH$4)+((((H8/100)*$AJ$5)*$AH$5)),IF(Calculator!$O$6="SINGLEHOMESTEAD",SUM((((H8/100)*$AJ$4)*$AH$4))+(((((H8/100)*$AJ$4)*$AN$4)*$AH$4)*1.05)-((((H8/100)*$AJ$4)*$AN$4)*$AH$4)+((((H8/100)*$AJ$5)*$AH$5)),IF(Calculator!$O$6="SINGLEBAND A",SUM((((H8/100)*$AJ$4)*$AH$4))+(((((H8/100)*$AJ$4)*$AN$4)*$AH$4)*1.1)-((((H8/100)*$AJ$4)*$AN$4)*$AH$4)+((((H8/100)*$AJ$5)*$AH$5)),IF(Calculator!$O$6="SINGLEBAND B",SUM((((H8/100)*$AJ$4)*$AH$4))+(((((H8/100)*$AJ$4)*$AN$4)*$AH$4)*1.15)-((((H8/100)*$AJ$4)*$AN$4)*$AH$4)+((((H8/100)*$AJ$5)*$AH$5)),IF(Calculator!$O$6="SINGLEBAND C",SUM((((H8/100)*$AJ$4)*$AH$4))+(((((H8/100)*$AJ$4)*$AN$4)*$AH$4)*1.2)-((((H8/100)*$AJ$4)*$AN$4)*$AH$4)+((((H8/100)*$AJ$5)*$AH$5)),IF(Calculator!$O$6="SINGLEBAND D",SUM((((H8/100)*$AJ$4)*$AH$4))+(((((H8/100)*$AJ$4)*$AN$4)*$AH$4)*1.25)-((((H8/100)*$AJ$4)*$AN$4)*$AH$4)+((((H8/100)*$AJ$5)*$AH$5)),IF(Calculator!$O$6="SINGLEURBANE",SUM((((H8/100)*$AJ$4)*$AH$4))+(((((H8/100)*$AJ$4)*$AN$4)*$AH$4)*1.25)-((((H8/100)*$AJ$4)*$AN$4)*$AH$4)+((((H8/100)*$AJ$5)*$AH$5)),IF(Calculator!$O$6="SINGLESILVERANOD",SUM((((H8/100)*$AJ$4)*$AH$4))+(((((H8/100)*$AJ$4)*$AN$4)*$AH$4)*1.4)-((((H8/100)*$AJ$4)*$AN$4)*$AH$4)+((((H8/100)*$AJ$5)*$AH$5)),IF(Calculator!$O$6="SINGLEANOD",SUM((((H8/100)*$AJ$4)*$AH$4))+(((((H8/100)*$AJ$4)*$AN$4)*$AH$4)*1.65)-((((H8/100)*$AJ$4)*$AN$4)*$AH$4)+((((H8/100)*$AJ$5)*$AH$5)),IF(Calculator!$O$6="DUALBASE",SUM((((H8/100)*$AJ$4)*$AH$4))+(((((H8/100)*$AJ$4)*$AN$4)*$AH$4)*1.030011)-((((H8/100)*$AJ$4)*$AN$4)*$AH$4)+((((H8/100)*$AJ$5)*$AH$5)),IF(Calculator!$O$6="DUALELEMENTS",SUM((((H8/100)*$AJ$4)*$AH$4))+(((((H8/100)*$AJ$4)*$AN$4)*$AH$4)*1.438569)-((((H8/100)*$AJ$4)*$AN$4)*$AH$4)+((((H8/100)*$AJ$5)*$AH$5)),IF(Calculator!$O$6="DUALSPECTRUM",SUM((((H8/100)*$AJ$4)*$AH$4))+(((((H8/100)*$AJ$4)*$AN$4)*$AH$4)*1.438569)-((((H8/100)*$AJ$4)*$AN$4)*$AH$4)+((((H8/100)*$AJ$5)*$AH$5)),IF(Calculator!$O$6="DUALHOMESTEAD",SUM((((H8/100)*$AJ$4)*$AH$4))+(((((H8/100)*$AJ$4)*$AN$4)*$AH$4)*1.438569)-((((H8/100)*$AJ$4)*$AN$4)*$AH$4)+((((H8/100)*$AJ$5)*$AH$5)),IF(Calculator!$O$6="DUALBAND A",SUM((((H8/100)*$AJ$4)*$AH$4))+(((((H8/100)*$AJ$4)*$AN$4)*$AH$4)*1.507051)-((((H8/100)*$AJ$4)*$AN$4)*$AH$4)+((((H8/100)*$AJ$5)*$AH$5)),IF(Calculator!$O$6="DUALBAND B",SUM((((H8/100)*$AJ$4)*$AH$4))+(((((H8/100)*$AJ$4)*$AN$4)*$AH$4)*1.57551)-((((H8/100)*$AJ$4)*$AN$4)*$AH$4)+((((H8/100)*$AJ$5)*$AH$5)),IF(Calculator!$O$6="DUALBAND C",SUM((((H8/100)*$AJ$4)*$AH$4))+(((((H8/100)*$AJ$4)*$AN$4)*$AH$4)*1.644088)-((((H8/100)*$AJ$4)*$AN$4)*$AH$4)+((((H8/100)*$AJ$5)*$AH$5)),IF(Calculator!$O$6="DUALBAND D",SUM((((H8/100)*$AJ$4)*$AH$4))+(((((H8/100)*$AJ$4)*$AN$4)*$AH$4)*1.712549)-((((H8/100)*$AJ$4)*$AN$4)*$AH$4)+((((H8/100)*$AJ$5)*$AH$5)),IF(Calculator!$O$6="DUALURBANE",SUM((((H8/100)*$AJ$4)*$AH$4))+(((((H8/100)*$AJ$4)*$AN$4)*$AH$4)*1.712549)-((((H8/100)*$AJ$4)*$AN$4)*$AH$4)+((((H8/100)*$AJ$5)*$AH$5)),IF(Calculator!$O$6="DUALSILVERANOD",SUM((((H8/100)*$AJ$4)*$AH$4))+(((((H8/100)*$AJ$4)*$AN$4)*$AH$4)*1.918079)-((((H8/100)*$AJ$4)*$AN$4)*$AH$4)+((((H8/100)*$AJ$5)*$AH$5)),IF(Calculator!$O$6="DUALANOD",SUM((((H8/100)*$AJ$4)*$AH$4))+(((((H8/100)*$AJ$4)*$AN$4)*$AH$4)*2.260509)-((((H8/100)*$AJ$4)*$AN$4)*$AH$4)+((((H8/100)*$AJ$5)*$AH$5))))))))))))))))))))))))</f>
        <v>0</v>
      </c>
      <c r="X8" s="2">
        <f>IF(Calculator!$O$6="SINGLEBASE",SUM((((I8/100)*$AJ$4)*$AH$4))+((((I8/100)*$AJ$5)*$AH$5)),IF(Calculator!$O$6="SINGLEELEMENTS",SUM((((I8/100)*$AJ$4)*$AH$4))+(((((I8/100)*$AJ$4)*$AN$4)*$AH$4)*1.05)-((((I8/100)*$AJ$4)*$AN$4)*$AH$4)+((((I8/100)*$AJ$5)*$AH$5)),IF(Calculator!$O$6="SINGLESPECTRUM",SUM((((I8/100)*$AJ$4)*$AH$4))+(((((I8/100)*$AJ$4)*$AN$4)*$AH$4)*1.05)-((((I8/100)*$AJ$4)*$AN$4)*$AH$4)+((((I8/100)*$AJ$5)*$AH$5)),IF(Calculator!$O$6="SINGLEHOMESTEAD",SUM((((I8/100)*$AJ$4)*$AH$4))+(((((I8/100)*$AJ$4)*$AN$4)*$AH$4)*1.05)-((((I8/100)*$AJ$4)*$AN$4)*$AH$4)+((((I8/100)*$AJ$5)*$AH$5)),IF(Calculator!$O$6="SINGLEBAND A",SUM((((I8/100)*$AJ$4)*$AH$4))+(((((I8/100)*$AJ$4)*$AN$4)*$AH$4)*1.1)-((((I8/100)*$AJ$4)*$AN$4)*$AH$4)+((((I8/100)*$AJ$5)*$AH$5)),IF(Calculator!$O$6="SINGLEBAND B",SUM((((I8/100)*$AJ$4)*$AH$4))+(((((I8/100)*$AJ$4)*$AN$4)*$AH$4)*1.15)-((((I8/100)*$AJ$4)*$AN$4)*$AH$4)+((((I8/100)*$AJ$5)*$AH$5)),IF(Calculator!$O$6="SINGLEBAND C",SUM((((I8/100)*$AJ$4)*$AH$4))+(((((I8/100)*$AJ$4)*$AN$4)*$AH$4)*1.2)-((((I8/100)*$AJ$4)*$AN$4)*$AH$4)+((((I8/100)*$AJ$5)*$AH$5)),IF(Calculator!$O$6="SINGLEBAND D",SUM((((I8/100)*$AJ$4)*$AH$4))+(((((I8/100)*$AJ$4)*$AN$4)*$AH$4)*1.25)-((((I8/100)*$AJ$4)*$AN$4)*$AH$4)+((((I8/100)*$AJ$5)*$AH$5)),IF(Calculator!$O$6="SINGLEURBANE",SUM((((I8/100)*$AJ$4)*$AH$4))+(((((I8/100)*$AJ$4)*$AN$4)*$AH$4)*1.25)-((((I8/100)*$AJ$4)*$AN$4)*$AH$4)+((((I8/100)*$AJ$5)*$AH$5)),IF(Calculator!$O$6="SINGLESILVERANOD",SUM((((I8/100)*$AJ$4)*$AH$4))+(((((I8/100)*$AJ$4)*$AN$4)*$AH$4)*1.4)-((((I8/100)*$AJ$4)*$AN$4)*$AH$4)+((((I8/100)*$AJ$5)*$AH$5)),IF(Calculator!$O$6="SINGLEANOD",SUM((((I8/100)*$AJ$4)*$AH$4))+(((((I8/100)*$AJ$4)*$AN$4)*$AH$4)*1.65)-((((I8/100)*$AJ$4)*$AN$4)*$AH$4)+((((I8/100)*$AJ$5)*$AH$5)),IF(Calculator!$O$6="DUALBASE",SUM((((I8/100)*$AJ$4)*$AH$4))+(((((I8/100)*$AJ$4)*$AN$4)*$AH$4)*1.030011)-((((I8/100)*$AJ$4)*$AN$4)*$AH$4)+((((I8/100)*$AJ$5)*$AH$5)),IF(Calculator!$O$6="DUALELEMENTS",SUM((((I8/100)*$AJ$4)*$AH$4))+(((((I8/100)*$AJ$4)*$AN$4)*$AH$4)*1.438569)-((((I8/100)*$AJ$4)*$AN$4)*$AH$4)+((((I8/100)*$AJ$5)*$AH$5)),IF(Calculator!$O$6="DUALSPECTRUM",SUM((((I8/100)*$AJ$4)*$AH$4))+(((((I8/100)*$AJ$4)*$AN$4)*$AH$4)*1.438569)-((((I8/100)*$AJ$4)*$AN$4)*$AH$4)+((((I8/100)*$AJ$5)*$AH$5)),IF(Calculator!$O$6="DUALHOMESTEAD",SUM((((I8/100)*$AJ$4)*$AH$4))+(((((I8/100)*$AJ$4)*$AN$4)*$AH$4)*1.438569)-((((I8/100)*$AJ$4)*$AN$4)*$AH$4)+((((I8/100)*$AJ$5)*$AH$5)),IF(Calculator!$O$6="DUALBAND A",SUM((((I8/100)*$AJ$4)*$AH$4))+(((((I8/100)*$AJ$4)*$AN$4)*$AH$4)*1.507051)-((((I8/100)*$AJ$4)*$AN$4)*$AH$4)+((((I8/100)*$AJ$5)*$AH$5)),IF(Calculator!$O$6="DUALBAND B",SUM((((I8/100)*$AJ$4)*$AH$4))+(((((I8/100)*$AJ$4)*$AN$4)*$AH$4)*1.57551)-((((I8/100)*$AJ$4)*$AN$4)*$AH$4)+((((I8/100)*$AJ$5)*$AH$5)),IF(Calculator!$O$6="DUALBAND C",SUM((((I8/100)*$AJ$4)*$AH$4))+(((((I8/100)*$AJ$4)*$AN$4)*$AH$4)*1.644088)-((((I8/100)*$AJ$4)*$AN$4)*$AH$4)+((((I8/100)*$AJ$5)*$AH$5)),IF(Calculator!$O$6="DUALBAND D",SUM((((I8/100)*$AJ$4)*$AH$4))+(((((I8/100)*$AJ$4)*$AN$4)*$AH$4)*1.712549)-((((I8/100)*$AJ$4)*$AN$4)*$AH$4)+((((I8/100)*$AJ$5)*$AH$5)),IF(Calculator!$O$6="DUALURBANE",SUM((((I8/100)*$AJ$4)*$AH$4))+(((((I8/100)*$AJ$4)*$AN$4)*$AH$4)*1.712549)-((((I8/100)*$AJ$4)*$AN$4)*$AH$4)+((((I8/100)*$AJ$5)*$AH$5)),IF(Calculator!$O$6="DUALSILVERANOD",SUM((((I8/100)*$AJ$4)*$AH$4))+(((((I8/100)*$AJ$4)*$AN$4)*$AH$4)*1.918079)-((((I8/100)*$AJ$4)*$AN$4)*$AH$4)+((((I8/100)*$AJ$5)*$AH$5)),IF(Calculator!$O$6="DUALANOD",SUM((((I8/100)*$AJ$4)*$AH$4))+(((((I8/100)*$AJ$4)*$AN$4)*$AH$4)*2.260509)-((((I8/100)*$AJ$4)*$AN$4)*$AH$4)+((((I8/100)*$AJ$5)*$AH$5))))))))))))))))))))))))</f>
        <v>0</v>
      </c>
      <c r="Y8" s="2">
        <f>IF(Calculator!$O$6="SINGLEBASE",SUM((((J8/100)*$AJ$4)*$AH$4))+((((J8/100)*$AJ$5)*$AH$5)),IF(Calculator!$O$6="SINGLEELEMENTS",SUM((((J8/100)*$AJ$4)*$AH$4))+(((((J8/100)*$AJ$4)*$AN$4)*$AH$4)*1.05)-((((J8/100)*$AJ$4)*$AN$4)*$AH$4)+((((J8/100)*$AJ$5)*$AH$5)),IF(Calculator!$O$6="SINGLESPECTRUM",SUM((((J8/100)*$AJ$4)*$AH$4))+(((((J8/100)*$AJ$4)*$AN$4)*$AH$4)*1.05)-((((J8/100)*$AJ$4)*$AN$4)*$AH$4)+((((J8/100)*$AJ$5)*$AH$5)),IF(Calculator!$O$6="SINGLEHOMESTEAD",SUM((((J8/100)*$AJ$4)*$AH$4))+(((((J8/100)*$AJ$4)*$AN$4)*$AH$4)*1.05)-((((J8/100)*$AJ$4)*$AN$4)*$AH$4)+((((J8/100)*$AJ$5)*$AH$5)),IF(Calculator!$O$6="SINGLEBAND A",SUM((((J8/100)*$AJ$4)*$AH$4))+(((((J8/100)*$AJ$4)*$AN$4)*$AH$4)*1.1)-((((J8/100)*$AJ$4)*$AN$4)*$AH$4)+((((J8/100)*$AJ$5)*$AH$5)),IF(Calculator!$O$6="SINGLEBAND B",SUM((((J8/100)*$AJ$4)*$AH$4))+(((((J8/100)*$AJ$4)*$AN$4)*$AH$4)*1.15)-((((J8/100)*$AJ$4)*$AN$4)*$AH$4)+((((J8/100)*$AJ$5)*$AH$5)),IF(Calculator!$O$6="SINGLEBAND C",SUM((((J8/100)*$AJ$4)*$AH$4))+(((((J8/100)*$AJ$4)*$AN$4)*$AH$4)*1.2)-((((J8/100)*$AJ$4)*$AN$4)*$AH$4)+((((J8/100)*$AJ$5)*$AH$5)),IF(Calculator!$O$6="SINGLEBAND D",SUM((((J8/100)*$AJ$4)*$AH$4))+(((((J8/100)*$AJ$4)*$AN$4)*$AH$4)*1.25)-((((J8/100)*$AJ$4)*$AN$4)*$AH$4)+((((J8/100)*$AJ$5)*$AH$5)),IF(Calculator!$O$6="SINGLEURBANE",SUM((((J8/100)*$AJ$4)*$AH$4))+(((((J8/100)*$AJ$4)*$AN$4)*$AH$4)*1.25)-((((J8/100)*$AJ$4)*$AN$4)*$AH$4)+((((J8/100)*$AJ$5)*$AH$5)),IF(Calculator!$O$6="SINGLESILVERANOD",SUM((((J8/100)*$AJ$4)*$AH$4))+(((((J8/100)*$AJ$4)*$AN$4)*$AH$4)*1.4)-((((J8/100)*$AJ$4)*$AN$4)*$AH$4)+((((J8/100)*$AJ$5)*$AH$5)),IF(Calculator!$O$6="SINGLEANOD",SUM((((J8/100)*$AJ$4)*$AH$4))+(((((J8/100)*$AJ$4)*$AN$4)*$AH$4)*1.65)-((((J8/100)*$AJ$4)*$AN$4)*$AH$4)+((((J8/100)*$AJ$5)*$AH$5)),IF(Calculator!$O$6="DUALBASE",SUM((((J8/100)*$AJ$4)*$AH$4))+(((((J8/100)*$AJ$4)*$AN$4)*$AH$4)*1.030011)-((((J8/100)*$AJ$4)*$AN$4)*$AH$4)+((((J8/100)*$AJ$5)*$AH$5)),IF(Calculator!$O$6="DUALELEMENTS",SUM((((J8/100)*$AJ$4)*$AH$4))+(((((J8/100)*$AJ$4)*$AN$4)*$AH$4)*1.438569)-((((J8/100)*$AJ$4)*$AN$4)*$AH$4)+((((J8/100)*$AJ$5)*$AH$5)),IF(Calculator!$O$6="DUALSPECTRUM",SUM((((J8/100)*$AJ$4)*$AH$4))+(((((J8/100)*$AJ$4)*$AN$4)*$AH$4)*1.438569)-((((J8/100)*$AJ$4)*$AN$4)*$AH$4)+((((J8/100)*$AJ$5)*$AH$5)),IF(Calculator!$O$6="DUALHOMESTEAD",SUM((((J8/100)*$AJ$4)*$AH$4))+(((((J8/100)*$AJ$4)*$AN$4)*$AH$4)*1.438569)-((((J8/100)*$AJ$4)*$AN$4)*$AH$4)+((((J8/100)*$AJ$5)*$AH$5)),IF(Calculator!$O$6="DUALBAND A",SUM((((J8/100)*$AJ$4)*$AH$4))+(((((J8/100)*$AJ$4)*$AN$4)*$AH$4)*1.507051)-((((J8/100)*$AJ$4)*$AN$4)*$AH$4)+((((J8/100)*$AJ$5)*$AH$5)),IF(Calculator!$O$6="DUALBAND B",SUM((((J8/100)*$AJ$4)*$AH$4))+(((((J8/100)*$AJ$4)*$AN$4)*$AH$4)*1.57551)-((((J8/100)*$AJ$4)*$AN$4)*$AH$4)+((((J8/100)*$AJ$5)*$AH$5)),IF(Calculator!$O$6="DUALBAND C",SUM((((J8/100)*$AJ$4)*$AH$4))+(((((J8/100)*$AJ$4)*$AN$4)*$AH$4)*1.644088)-((((J8/100)*$AJ$4)*$AN$4)*$AH$4)+((((J8/100)*$AJ$5)*$AH$5)),IF(Calculator!$O$6="DUALBAND D",SUM((((J8/100)*$AJ$4)*$AH$4))+(((((J8/100)*$AJ$4)*$AN$4)*$AH$4)*1.712549)-((((J8/100)*$AJ$4)*$AN$4)*$AH$4)+((((J8/100)*$AJ$5)*$AH$5)),IF(Calculator!$O$6="DUALURBANE",SUM((((J8/100)*$AJ$4)*$AH$4))+(((((J8/100)*$AJ$4)*$AN$4)*$AH$4)*1.712549)-((((J8/100)*$AJ$4)*$AN$4)*$AH$4)+((((J8/100)*$AJ$5)*$AH$5)),IF(Calculator!$O$6="DUALSILVERANOD",SUM((((J8/100)*$AJ$4)*$AH$4))+(((((J8/100)*$AJ$4)*$AN$4)*$AH$4)*1.918079)-((((J8/100)*$AJ$4)*$AN$4)*$AH$4)+((((J8/100)*$AJ$5)*$AH$5)),IF(Calculator!$O$6="DUALANOD",SUM((((J8/100)*$AJ$4)*$AH$4))+(((((J8/100)*$AJ$4)*$AN$4)*$AH$4)*2.260509)-((((J8/100)*$AJ$4)*$AN$4)*$AH$4)+((((J8/100)*$AJ$5)*$AH$5))))))))))))))))))))))))</f>
        <v>0</v>
      </c>
      <c r="Z8" s="2">
        <f>IF(Calculator!$O$6="SINGLEBASE",SUM((((K8/100)*$AJ$4)*$AH$4))+((((K8/100)*$AJ$5)*$AH$5)),IF(Calculator!$O$6="SINGLEELEMENTS",SUM((((K8/100)*$AJ$4)*$AH$4))+(((((K8/100)*$AJ$4)*$AN$4)*$AH$4)*1.05)-((((K8/100)*$AJ$4)*$AN$4)*$AH$4)+((((K8/100)*$AJ$5)*$AH$5)),IF(Calculator!$O$6="SINGLESPECTRUM",SUM((((K8/100)*$AJ$4)*$AH$4))+(((((K8/100)*$AJ$4)*$AN$4)*$AH$4)*1.05)-((((K8/100)*$AJ$4)*$AN$4)*$AH$4)+((((K8/100)*$AJ$5)*$AH$5)),IF(Calculator!$O$6="SINGLEHOMESTEAD",SUM((((K8/100)*$AJ$4)*$AH$4))+(((((K8/100)*$AJ$4)*$AN$4)*$AH$4)*1.05)-((((K8/100)*$AJ$4)*$AN$4)*$AH$4)+((((K8/100)*$AJ$5)*$AH$5)),IF(Calculator!$O$6="SINGLEBAND A",SUM((((K8/100)*$AJ$4)*$AH$4))+(((((K8/100)*$AJ$4)*$AN$4)*$AH$4)*1.1)-((((K8/100)*$AJ$4)*$AN$4)*$AH$4)+((((K8/100)*$AJ$5)*$AH$5)),IF(Calculator!$O$6="SINGLEBAND B",SUM((((K8/100)*$AJ$4)*$AH$4))+(((((K8/100)*$AJ$4)*$AN$4)*$AH$4)*1.15)-((((K8/100)*$AJ$4)*$AN$4)*$AH$4)+((((K8/100)*$AJ$5)*$AH$5)),IF(Calculator!$O$6="SINGLEBAND C",SUM((((K8/100)*$AJ$4)*$AH$4))+(((((K8/100)*$AJ$4)*$AN$4)*$AH$4)*1.2)-((((K8/100)*$AJ$4)*$AN$4)*$AH$4)+((((K8/100)*$AJ$5)*$AH$5)),IF(Calculator!$O$6="SINGLEBAND D",SUM((((K8/100)*$AJ$4)*$AH$4))+(((((K8/100)*$AJ$4)*$AN$4)*$AH$4)*1.25)-((((K8/100)*$AJ$4)*$AN$4)*$AH$4)+((((K8/100)*$AJ$5)*$AH$5)),IF(Calculator!$O$6="SINGLEURBANE",SUM((((K8/100)*$AJ$4)*$AH$4))+(((((K8/100)*$AJ$4)*$AN$4)*$AH$4)*1.25)-((((K8/100)*$AJ$4)*$AN$4)*$AH$4)+((((K8/100)*$AJ$5)*$AH$5)),IF(Calculator!$O$6="SINGLESILVERANOD",SUM((((K8/100)*$AJ$4)*$AH$4))+(((((K8/100)*$AJ$4)*$AN$4)*$AH$4)*1.4)-((((K8/100)*$AJ$4)*$AN$4)*$AH$4)+((((K8/100)*$AJ$5)*$AH$5)),IF(Calculator!$O$6="SINGLEANOD",SUM((((K8/100)*$AJ$4)*$AH$4))+(((((K8/100)*$AJ$4)*$AN$4)*$AH$4)*1.65)-((((K8/100)*$AJ$4)*$AN$4)*$AH$4)+((((K8/100)*$AJ$5)*$AH$5)),IF(Calculator!$O$6="DUALBASE",SUM((((K8/100)*$AJ$4)*$AH$4))+(((((K8/100)*$AJ$4)*$AN$4)*$AH$4)*1.030011)-((((K8/100)*$AJ$4)*$AN$4)*$AH$4)+((((K8/100)*$AJ$5)*$AH$5)),IF(Calculator!$O$6="DUALELEMENTS",SUM((((K8/100)*$AJ$4)*$AH$4))+(((((K8/100)*$AJ$4)*$AN$4)*$AH$4)*1.438569)-((((K8/100)*$AJ$4)*$AN$4)*$AH$4)+((((K8/100)*$AJ$5)*$AH$5)),IF(Calculator!$O$6="DUALSPECTRUM",SUM((((K8/100)*$AJ$4)*$AH$4))+(((((K8/100)*$AJ$4)*$AN$4)*$AH$4)*1.438569)-((((K8/100)*$AJ$4)*$AN$4)*$AH$4)+((((K8/100)*$AJ$5)*$AH$5)),IF(Calculator!$O$6="DUALHOMESTEAD",SUM((((K8/100)*$AJ$4)*$AH$4))+(((((K8/100)*$AJ$4)*$AN$4)*$AH$4)*1.438569)-((((K8/100)*$AJ$4)*$AN$4)*$AH$4)+((((K8/100)*$AJ$5)*$AH$5)),IF(Calculator!$O$6="DUALBAND A",SUM((((K8/100)*$AJ$4)*$AH$4))+(((((K8/100)*$AJ$4)*$AN$4)*$AH$4)*1.507051)-((((K8/100)*$AJ$4)*$AN$4)*$AH$4)+((((K8/100)*$AJ$5)*$AH$5)),IF(Calculator!$O$6="DUALBAND B",SUM((((K8/100)*$AJ$4)*$AH$4))+(((((K8/100)*$AJ$4)*$AN$4)*$AH$4)*1.57551)-((((K8/100)*$AJ$4)*$AN$4)*$AH$4)+((((K8/100)*$AJ$5)*$AH$5)),IF(Calculator!$O$6="DUALBAND C",SUM((((K8/100)*$AJ$4)*$AH$4))+(((((K8/100)*$AJ$4)*$AN$4)*$AH$4)*1.644088)-((((K8/100)*$AJ$4)*$AN$4)*$AH$4)+((((K8/100)*$AJ$5)*$AH$5)),IF(Calculator!$O$6="DUALBAND D",SUM((((K8/100)*$AJ$4)*$AH$4))+(((((K8/100)*$AJ$4)*$AN$4)*$AH$4)*1.712549)-((((K8/100)*$AJ$4)*$AN$4)*$AH$4)+((((K8/100)*$AJ$5)*$AH$5)),IF(Calculator!$O$6="DUALURBANE",SUM((((K8/100)*$AJ$4)*$AH$4))+(((((K8/100)*$AJ$4)*$AN$4)*$AH$4)*1.712549)-((((K8/100)*$AJ$4)*$AN$4)*$AH$4)+((((K8/100)*$AJ$5)*$AH$5)),IF(Calculator!$O$6="DUALSILVERANOD",SUM((((K8/100)*$AJ$4)*$AH$4))+(((((K8/100)*$AJ$4)*$AN$4)*$AH$4)*1.918079)-((((K8/100)*$AJ$4)*$AN$4)*$AH$4)+((((K8/100)*$AJ$5)*$AH$5)),IF(Calculator!$O$6="DUALANOD",SUM((((K8/100)*$AJ$4)*$AH$4))+(((((K8/100)*$AJ$4)*$AN$4)*$AH$4)*2.260509)-((((K8/100)*$AJ$4)*$AN$4)*$AH$4)+((((K8/100)*$AJ$5)*$AH$5))))))))))))))))))))))))</f>
        <v>0</v>
      </c>
      <c r="AA8" s="2">
        <f>IF(Calculator!$O$6="SINGLEBASE",SUM((((L8/100)*$AJ$4)*$AH$4))+((((L8/100)*$AJ$5)*$AH$5)),IF(Calculator!$O$6="SINGLEELEMENTS",SUM((((L8/100)*$AJ$4)*$AH$4))+(((((L8/100)*$AJ$4)*$AN$4)*$AH$4)*1.05)-((((L8/100)*$AJ$4)*$AN$4)*$AH$4)+((((L8/100)*$AJ$5)*$AH$5)),IF(Calculator!$O$6="SINGLESPECTRUM",SUM((((L8/100)*$AJ$4)*$AH$4))+(((((L8/100)*$AJ$4)*$AN$4)*$AH$4)*1.05)-((((L8/100)*$AJ$4)*$AN$4)*$AH$4)+((((L8/100)*$AJ$5)*$AH$5)),IF(Calculator!$O$6="SINGLEHOMESTEAD",SUM((((L8/100)*$AJ$4)*$AH$4))+(((((L8/100)*$AJ$4)*$AN$4)*$AH$4)*1.05)-((((L8/100)*$AJ$4)*$AN$4)*$AH$4)+((((L8/100)*$AJ$5)*$AH$5)),IF(Calculator!$O$6="SINGLEBAND A",SUM((((L8/100)*$AJ$4)*$AH$4))+(((((L8/100)*$AJ$4)*$AN$4)*$AH$4)*1.1)-((((L8/100)*$AJ$4)*$AN$4)*$AH$4)+((((L8/100)*$AJ$5)*$AH$5)),IF(Calculator!$O$6="SINGLEBAND B",SUM((((L8/100)*$AJ$4)*$AH$4))+(((((L8/100)*$AJ$4)*$AN$4)*$AH$4)*1.15)-((((L8/100)*$AJ$4)*$AN$4)*$AH$4)+((((L8/100)*$AJ$5)*$AH$5)),IF(Calculator!$O$6="SINGLEBAND C",SUM((((L8/100)*$AJ$4)*$AH$4))+(((((L8/100)*$AJ$4)*$AN$4)*$AH$4)*1.2)-((((L8/100)*$AJ$4)*$AN$4)*$AH$4)+((((L8/100)*$AJ$5)*$AH$5)),IF(Calculator!$O$6="SINGLEBAND D",SUM((((L8/100)*$AJ$4)*$AH$4))+(((((L8/100)*$AJ$4)*$AN$4)*$AH$4)*1.25)-((((L8/100)*$AJ$4)*$AN$4)*$AH$4)+((((L8/100)*$AJ$5)*$AH$5)),IF(Calculator!$O$6="SINGLEURBANE",SUM((((L8/100)*$AJ$4)*$AH$4))+(((((L8/100)*$AJ$4)*$AN$4)*$AH$4)*1.25)-((((L8/100)*$AJ$4)*$AN$4)*$AH$4)+((((L8/100)*$AJ$5)*$AH$5)),IF(Calculator!$O$6="SINGLESILVERANOD",SUM((((L8/100)*$AJ$4)*$AH$4))+(((((L8/100)*$AJ$4)*$AN$4)*$AH$4)*1.4)-((((L8/100)*$AJ$4)*$AN$4)*$AH$4)+((((L8/100)*$AJ$5)*$AH$5)),IF(Calculator!$O$6="SINGLEANOD",SUM((((L8/100)*$AJ$4)*$AH$4))+(((((L8/100)*$AJ$4)*$AN$4)*$AH$4)*1.65)-((((L8/100)*$AJ$4)*$AN$4)*$AH$4)+((((L8/100)*$AJ$5)*$AH$5)),IF(Calculator!$O$6="DUALBASE",SUM((((L8/100)*$AJ$4)*$AH$4))+(((((L8/100)*$AJ$4)*$AN$4)*$AH$4)*1.030011)-((((L8/100)*$AJ$4)*$AN$4)*$AH$4)+((((L8/100)*$AJ$5)*$AH$5)),IF(Calculator!$O$6="DUALELEMENTS",SUM((((L8/100)*$AJ$4)*$AH$4))+(((((L8/100)*$AJ$4)*$AN$4)*$AH$4)*1.438569)-((((L8/100)*$AJ$4)*$AN$4)*$AH$4)+((((L8/100)*$AJ$5)*$AH$5)),IF(Calculator!$O$6="DUALSPECTRUM",SUM((((L8/100)*$AJ$4)*$AH$4))+(((((L8/100)*$AJ$4)*$AN$4)*$AH$4)*1.438569)-((((L8/100)*$AJ$4)*$AN$4)*$AH$4)+((((L8/100)*$AJ$5)*$AH$5)),IF(Calculator!$O$6="DUALHOMESTEAD",SUM((((L8/100)*$AJ$4)*$AH$4))+(((((L8/100)*$AJ$4)*$AN$4)*$AH$4)*1.438569)-((((L8/100)*$AJ$4)*$AN$4)*$AH$4)+((((L8/100)*$AJ$5)*$AH$5)),IF(Calculator!$O$6="DUALBAND A",SUM((((L8/100)*$AJ$4)*$AH$4))+(((((L8/100)*$AJ$4)*$AN$4)*$AH$4)*1.507051)-((((L8/100)*$AJ$4)*$AN$4)*$AH$4)+((((L8/100)*$AJ$5)*$AH$5)),IF(Calculator!$O$6="DUALBAND B",SUM((((L8/100)*$AJ$4)*$AH$4))+(((((L8/100)*$AJ$4)*$AN$4)*$AH$4)*1.57551)-((((L8/100)*$AJ$4)*$AN$4)*$AH$4)+((((L8/100)*$AJ$5)*$AH$5)),IF(Calculator!$O$6="DUALBAND C",SUM((((L8/100)*$AJ$4)*$AH$4))+(((((L8/100)*$AJ$4)*$AN$4)*$AH$4)*1.644088)-((((L8/100)*$AJ$4)*$AN$4)*$AH$4)+((((L8/100)*$AJ$5)*$AH$5)),IF(Calculator!$O$6="DUALBAND D",SUM((((L8/100)*$AJ$4)*$AH$4))+(((((L8/100)*$AJ$4)*$AN$4)*$AH$4)*1.712549)-((((L8/100)*$AJ$4)*$AN$4)*$AH$4)+((((L8/100)*$AJ$5)*$AH$5)),IF(Calculator!$O$6="DUALURBANE",SUM((((L8/100)*$AJ$4)*$AH$4))+(((((L8/100)*$AJ$4)*$AN$4)*$AH$4)*1.712549)-((((L8/100)*$AJ$4)*$AN$4)*$AH$4)+((((L8/100)*$AJ$5)*$AH$5)),IF(Calculator!$O$6="DUALSILVERANOD",SUM((((L8/100)*$AJ$4)*$AH$4))+(((((L8/100)*$AJ$4)*$AN$4)*$AH$4)*1.918079)-((((L8/100)*$AJ$4)*$AN$4)*$AH$4)+((((L8/100)*$AJ$5)*$AH$5)),IF(Calculator!$O$6="DUALANOD",SUM((((L8/100)*$AJ$4)*$AH$4))+(((((L8/100)*$AJ$4)*$AN$4)*$AH$4)*2.260509)-((((L8/100)*$AJ$4)*$AN$4)*$AH$4)+((((L8/100)*$AJ$5)*$AH$5))))))))))))))))))))))))</f>
        <v>0</v>
      </c>
      <c r="AB8" s="2">
        <f>IF(Calculator!$O$6="SINGLEBASE",SUM((((M8/100)*$AJ$4)*$AH$4))+((((M8/100)*$AJ$5)*$AH$5)),IF(Calculator!$O$6="SINGLEELEMENTS",SUM((((M8/100)*$AJ$4)*$AH$4))+(((((M8/100)*$AJ$4)*$AN$4)*$AH$4)*1.05)-((((M8/100)*$AJ$4)*$AN$4)*$AH$4)+((((M8/100)*$AJ$5)*$AH$5)),IF(Calculator!$O$6="SINGLESPECTRUM",SUM((((M8/100)*$AJ$4)*$AH$4))+(((((M8/100)*$AJ$4)*$AN$4)*$AH$4)*1.05)-((((M8/100)*$AJ$4)*$AN$4)*$AH$4)+((((M8/100)*$AJ$5)*$AH$5)),IF(Calculator!$O$6="SINGLEHOMESTEAD",SUM((((M8/100)*$AJ$4)*$AH$4))+(((((M8/100)*$AJ$4)*$AN$4)*$AH$4)*1.05)-((((M8/100)*$AJ$4)*$AN$4)*$AH$4)+((((M8/100)*$AJ$5)*$AH$5)),IF(Calculator!$O$6="SINGLEBAND A",SUM((((M8/100)*$AJ$4)*$AH$4))+(((((M8/100)*$AJ$4)*$AN$4)*$AH$4)*1.1)-((((M8/100)*$AJ$4)*$AN$4)*$AH$4)+((((M8/100)*$AJ$5)*$AH$5)),IF(Calculator!$O$6="SINGLEBAND B",SUM((((M8/100)*$AJ$4)*$AH$4))+(((((M8/100)*$AJ$4)*$AN$4)*$AH$4)*1.15)-((((M8/100)*$AJ$4)*$AN$4)*$AH$4)+((((M8/100)*$AJ$5)*$AH$5)),IF(Calculator!$O$6="SINGLEBAND C",SUM((((M8/100)*$AJ$4)*$AH$4))+(((((M8/100)*$AJ$4)*$AN$4)*$AH$4)*1.2)-((((M8/100)*$AJ$4)*$AN$4)*$AH$4)+((((M8/100)*$AJ$5)*$AH$5)),IF(Calculator!$O$6="SINGLEBAND D",SUM((((M8/100)*$AJ$4)*$AH$4))+(((((M8/100)*$AJ$4)*$AN$4)*$AH$4)*1.25)-((((M8/100)*$AJ$4)*$AN$4)*$AH$4)+((((M8/100)*$AJ$5)*$AH$5)),IF(Calculator!$O$6="SINGLEURBANE",SUM((((M8/100)*$AJ$4)*$AH$4))+(((((M8/100)*$AJ$4)*$AN$4)*$AH$4)*1.25)-((((M8/100)*$AJ$4)*$AN$4)*$AH$4)+((((M8/100)*$AJ$5)*$AH$5)),IF(Calculator!$O$6="SINGLESILVERANOD",SUM((((M8/100)*$AJ$4)*$AH$4))+(((((M8/100)*$AJ$4)*$AN$4)*$AH$4)*1.4)-((((M8/100)*$AJ$4)*$AN$4)*$AH$4)+((((M8/100)*$AJ$5)*$AH$5)),IF(Calculator!$O$6="SINGLEANOD",SUM((((M8/100)*$AJ$4)*$AH$4))+(((((M8/100)*$AJ$4)*$AN$4)*$AH$4)*1.65)-((((M8/100)*$AJ$4)*$AN$4)*$AH$4)+((((M8/100)*$AJ$5)*$AH$5)),IF(Calculator!$O$6="DUALBASE",SUM((((M8/100)*$AJ$4)*$AH$4))+(((((M8/100)*$AJ$4)*$AN$4)*$AH$4)*1.030011)-((((M8/100)*$AJ$4)*$AN$4)*$AH$4)+((((M8/100)*$AJ$5)*$AH$5)),IF(Calculator!$O$6="DUALELEMENTS",SUM((((M8/100)*$AJ$4)*$AH$4))+(((((M8/100)*$AJ$4)*$AN$4)*$AH$4)*1.438569)-((((M8/100)*$AJ$4)*$AN$4)*$AH$4)+((((M8/100)*$AJ$5)*$AH$5)),IF(Calculator!$O$6="DUALSPECTRUM",SUM((((M8/100)*$AJ$4)*$AH$4))+(((((M8/100)*$AJ$4)*$AN$4)*$AH$4)*1.438569)-((((M8/100)*$AJ$4)*$AN$4)*$AH$4)+((((M8/100)*$AJ$5)*$AH$5)),IF(Calculator!$O$6="DUALHOMESTEAD",SUM((((M8/100)*$AJ$4)*$AH$4))+(((((M8/100)*$AJ$4)*$AN$4)*$AH$4)*1.438569)-((((M8/100)*$AJ$4)*$AN$4)*$AH$4)+((((M8/100)*$AJ$5)*$AH$5)),IF(Calculator!$O$6="DUALBAND A",SUM((((M8/100)*$AJ$4)*$AH$4))+(((((M8/100)*$AJ$4)*$AN$4)*$AH$4)*1.507051)-((((M8/100)*$AJ$4)*$AN$4)*$AH$4)+((((M8/100)*$AJ$5)*$AH$5)),IF(Calculator!$O$6="DUALBAND B",SUM((((M8/100)*$AJ$4)*$AH$4))+(((((M8/100)*$AJ$4)*$AN$4)*$AH$4)*1.57551)-((((M8/100)*$AJ$4)*$AN$4)*$AH$4)+((((M8/100)*$AJ$5)*$AH$5)),IF(Calculator!$O$6="DUALBAND C",SUM((((M8/100)*$AJ$4)*$AH$4))+(((((M8/100)*$AJ$4)*$AN$4)*$AH$4)*1.644088)-((((M8/100)*$AJ$4)*$AN$4)*$AH$4)+((((M8/100)*$AJ$5)*$AH$5)),IF(Calculator!$O$6="DUALBAND D",SUM((((M8/100)*$AJ$4)*$AH$4))+(((((M8/100)*$AJ$4)*$AN$4)*$AH$4)*1.712549)-((((M8/100)*$AJ$4)*$AN$4)*$AH$4)+((((M8/100)*$AJ$5)*$AH$5)),IF(Calculator!$O$6="DUALURBANE",SUM((((M8/100)*$AJ$4)*$AH$4))+(((((M8/100)*$AJ$4)*$AN$4)*$AH$4)*1.712549)-((((M8/100)*$AJ$4)*$AN$4)*$AH$4)+((((M8/100)*$AJ$5)*$AH$5)),IF(Calculator!$O$6="DUALSILVERANOD",SUM((((M8/100)*$AJ$4)*$AH$4))+(((((M8/100)*$AJ$4)*$AN$4)*$AH$4)*1.918079)-((((M8/100)*$AJ$4)*$AN$4)*$AH$4)+((((M8/100)*$AJ$5)*$AH$5)),IF(Calculator!$O$6="DUALANOD",SUM((((M8/100)*$AJ$4)*$AH$4))+(((((M8/100)*$AJ$4)*$AN$4)*$AH$4)*2.260509)-((((M8/100)*$AJ$4)*$AN$4)*$AH$4)+((((M8/100)*$AJ$5)*$AH$5))))))))))))))))))))))))</f>
        <v>0</v>
      </c>
      <c r="AC8" s="2">
        <f>IF(Calculator!$O$6="SINGLEBASE",SUM((((N8/100)*$AJ$4)*$AH$4))+((((N8/100)*$AJ$5)*$AH$5)),IF(Calculator!$O$6="SINGLEELEMENTS",SUM((((N8/100)*$AJ$4)*$AH$4))+(((((N8/100)*$AJ$4)*$AN$4)*$AH$4)*1.05)-((((N8/100)*$AJ$4)*$AN$4)*$AH$4)+((((N8/100)*$AJ$5)*$AH$5)),IF(Calculator!$O$6="SINGLESPECTRUM",SUM((((N8/100)*$AJ$4)*$AH$4))+(((((N8/100)*$AJ$4)*$AN$4)*$AH$4)*1.05)-((((N8/100)*$AJ$4)*$AN$4)*$AH$4)+((((N8/100)*$AJ$5)*$AH$5)),IF(Calculator!$O$6="SINGLEHOMESTEAD",SUM((((N8/100)*$AJ$4)*$AH$4))+(((((N8/100)*$AJ$4)*$AN$4)*$AH$4)*1.05)-((((N8/100)*$AJ$4)*$AN$4)*$AH$4)+((((N8/100)*$AJ$5)*$AH$5)),IF(Calculator!$O$6="SINGLEBAND A",SUM((((N8/100)*$AJ$4)*$AH$4))+(((((N8/100)*$AJ$4)*$AN$4)*$AH$4)*1.1)-((((N8/100)*$AJ$4)*$AN$4)*$AH$4)+((((N8/100)*$AJ$5)*$AH$5)),IF(Calculator!$O$6="SINGLEBAND B",SUM((((N8/100)*$AJ$4)*$AH$4))+(((((N8/100)*$AJ$4)*$AN$4)*$AH$4)*1.15)-((((N8/100)*$AJ$4)*$AN$4)*$AH$4)+((((N8/100)*$AJ$5)*$AH$5)),IF(Calculator!$O$6="SINGLEBAND C",SUM((((N8/100)*$AJ$4)*$AH$4))+(((((N8/100)*$AJ$4)*$AN$4)*$AH$4)*1.2)-((((N8/100)*$AJ$4)*$AN$4)*$AH$4)+((((N8/100)*$AJ$5)*$AH$5)),IF(Calculator!$O$6="SINGLEBAND D",SUM((((N8/100)*$AJ$4)*$AH$4))+(((((N8/100)*$AJ$4)*$AN$4)*$AH$4)*1.25)-((((N8/100)*$AJ$4)*$AN$4)*$AH$4)+((((N8/100)*$AJ$5)*$AH$5)),IF(Calculator!$O$6="SINGLEURBANE",SUM((((N8/100)*$AJ$4)*$AH$4))+(((((N8/100)*$AJ$4)*$AN$4)*$AH$4)*1.25)-((((N8/100)*$AJ$4)*$AN$4)*$AH$4)+((((N8/100)*$AJ$5)*$AH$5)),IF(Calculator!$O$6="SINGLESILVERANOD",SUM((((N8/100)*$AJ$4)*$AH$4))+(((((N8/100)*$AJ$4)*$AN$4)*$AH$4)*1.4)-((((N8/100)*$AJ$4)*$AN$4)*$AH$4)+((((N8/100)*$AJ$5)*$AH$5)),IF(Calculator!$O$6="SINGLEANOD",SUM((((N8/100)*$AJ$4)*$AH$4))+(((((N8/100)*$AJ$4)*$AN$4)*$AH$4)*1.65)-((((N8/100)*$AJ$4)*$AN$4)*$AH$4)+((((N8/100)*$AJ$5)*$AH$5)),IF(Calculator!$O$6="DUALBASE",SUM((((N8/100)*$AJ$4)*$AH$4))+(((((N8/100)*$AJ$4)*$AN$4)*$AH$4)*1.030011)-((((N8/100)*$AJ$4)*$AN$4)*$AH$4)+((((N8/100)*$AJ$5)*$AH$5)),IF(Calculator!$O$6="DUALELEMENTS",SUM((((N8/100)*$AJ$4)*$AH$4))+(((((N8/100)*$AJ$4)*$AN$4)*$AH$4)*1.438569)-((((N8/100)*$AJ$4)*$AN$4)*$AH$4)+((((N8/100)*$AJ$5)*$AH$5)),IF(Calculator!$O$6="DUALSPECTRUM",SUM((((N8/100)*$AJ$4)*$AH$4))+(((((N8/100)*$AJ$4)*$AN$4)*$AH$4)*1.438569)-((((N8/100)*$AJ$4)*$AN$4)*$AH$4)+((((N8/100)*$AJ$5)*$AH$5)),IF(Calculator!$O$6="DUALHOMESTEAD",SUM((((N8/100)*$AJ$4)*$AH$4))+(((((N8/100)*$AJ$4)*$AN$4)*$AH$4)*1.438569)-((((N8/100)*$AJ$4)*$AN$4)*$AH$4)+((((N8/100)*$AJ$5)*$AH$5)),IF(Calculator!$O$6="DUALBAND A",SUM((((N8/100)*$AJ$4)*$AH$4))+(((((N8/100)*$AJ$4)*$AN$4)*$AH$4)*1.507051)-((((N8/100)*$AJ$4)*$AN$4)*$AH$4)+((((N8/100)*$AJ$5)*$AH$5)),IF(Calculator!$O$6="DUALBAND B",SUM((((N8/100)*$AJ$4)*$AH$4))+(((((N8/100)*$AJ$4)*$AN$4)*$AH$4)*1.57551)-((((N8/100)*$AJ$4)*$AN$4)*$AH$4)+((((N8/100)*$AJ$5)*$AH$5)),IF(Calculator!$O$6="DUALBAND C",SUM((((N8/100)*$AJ$4)*$AH$4))+(((((N8/100)*$AJ$4)*$AN$4)*$AH$4)*1.644088)-((((N8/100)*$AJ$4)*$AN$4)*$AH$4)+((((N8/100)*$AJ$5)*$AH$5)),IF(Calculator!$O$6="DUALBAND D",SUM((((N8/100)*$AJ$4)*$AH$4))+(((((N8/100)*$AJ$4)*$AN$4)*$AH$4)*1.712549)-((((N8/100)*$AJ$4)*$AN$4)*$AH$4)+((((N8/100)*$AJ$5)*$AH$5)),IF(Calculator!$O$6="DUALURBANE",SUM((((N8/100)*$AJ$4)*$AH$4))+(((((N8/100)*$AJ$4)*$AN$4)*$AH$4)*1.712549)-((((N8/100)*$AJ$4)*$AN$4)*$AH$4)+((((N8/100)*$AJ$5)*$AH$5)),IF(Calculator!$O$6="DUALSILVERANOD",SUM((((N8/100)*$AJ$4)*$AH$4))+(((((N8/100)*$AJ$4)*$AN$4)*$AH$4)*1.918079)-((((N8/100)*$AJ$4)*$AN$4)*$AH$4)+((((N8/100)*$AJ$5)*$AH$5)),IF(Calculator!$O$6="DUALANOD",SUM((((N8/100)*$AJ$4)*$AH$4))+(((((N8/100)*$AJ$4)*$AN$4)*$AH$4)*2.260509)-((((N8/100)*$AJ$4)*$AN$4)*$AH$4)+((((N8/100)*$AJ$5)*$AH$5))))))))))))))))))))))))</f>
        <v>0</v>
      </c>
      <c r="AE8" t="s">
        <v>1394</v>
      </c>
      <c r="AF8" t="s">
        <v>1410</v>
      </c>
      <c r="AH8" t="s">
        <v>1410</v>
      </c>
    </row>
    <row r="9" spans="1:40">
      <c r="A9" s="8" t="s">
        <v>1395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P9" s="8">
        <v>2200</v>
      </c>
      <c r="Q9" s="2">
        <f>IF(Calculator!$O$6="SINGLEBASE",SUM((((B9/100)*$AJ$4)*$AH$4))+((((B9/100)*$AJ$5)*$AH$5)),IF(Calculator!$O$6="SINGLEELEMENTS",SUM((((B9/100)*$AJ$4)*$AH$4))+(((((B9/100)*$AJ$4)*$AN$4)*$AH$4)*1.05)-((((B9/100)*$AJ$4)*$AN$4)*$AH$4)+((((B9/100)*$AJ$5)*$AH$5)),IF(Calculator!$O$6="SINGLESPECTRUM",SUM((((B9/100)*$AJ$4)*$AH$4))+(((((B9/100)*$AJ$4)*$AN$4)*$AH$4)*1.05)-((((B9/100)*$AJ$4)*$AN$4)*$AH$4)+((((B9/100)*$AJ$5)*$AH$5)),IF(Calculator!$O$6="SINGLEHOMESTEAD",SUM((((B9/100)*$AJ$4)*$AH$4))+(((((B9/100)*$AJ$4)*$AN$4)*$AH$4)*1.05)-((((B9/100)*$AJ$4)*$AN$4)*$AH$4)+((((B9/100)*$AJ$5)*$AH$5)),IF(Calculator!$O$6="SINGLEBAND A",SUM((((B9/100)*$AJ$4)*$AH$4))+(((((B9/100)*$AJ$4)*$AN$4)*$AH$4)*1.1)-((((B9/100)*$AJ$4)*$AN$4)*$AH$4)+((((B9/100)*$AJ$5)*$AH$5)),IF(Calculator!$O$6="SINGLEBAND B",SUM((((B9/100)*$AJ$4)*$AH$4))+(((((B9/100)*$AJ$4)*$AN$4)*$AH$4)*1.15)-((((B9/100)*$AJ$4)*$AN$4)*$AH$4)+((((B9/100)*$AJ$5)*$AH$5)),IF(Calculator!$O$6="SINGLEBAND C",SUM((((B9/100)*$AJ$4)*$AH$4))+(((((B9/100)*$AJ$4)*$AN$4)*$AH$4)*1.2)-((((B9/100)*$AJ$4)*$AN$4)*$AH$4)+((((B9/100)*$AJ$5)*$AH$5)),IF(Calculator!$O$6="SINGLEBAND D",SUM((((B9/100)*$AJ$4)*$AH$4))+(((((B9/100)*$AJ$4)*$AN$4)*$AH$4)*1.25)-((((B9/100)*$AJ$4)*$AN$4)*$AH$4)+((((B9/100)*$AJ$5)*$AH$5)),IF(Calculator!$O$6="SINGLEURBANE",SUM((((B9/100)*$AJ$4)*$AH$4))+(((((B9/100)*$AJ$4)*$AN$4)*$AH$4)*1.25)-((((B9/100)*$AJ$4)*$AN$4)*$AH$4)+((((B9/100)*$AJ$5)*$AH$5)),IF(Calculator!$O$6="SINGLESILVERANOD",SUM((((B9/100)*$AJ$4)*$AH$4))+(((((B9/100)*$AJ$4)*$AN$4)*$AH$4)*1.4)-((((B9/100)*$AJ$4)*$AN$4)*$AH$4)+((((B9/100)*$AJ$5)*$AH$5)),IF(Calculator!$O$6="SINGLEANOD",SUM((((B9/100)*$AJ$4)*$AH$4))+(((((B9/100)*$AJ$4)*$AN$4)*$AH$4)*1.65)-((((B9/100)*$AJ$4)*$AN$4)*$AH$4)+((((B9/100)*$AJ$5)*$AH$5)),IF(Calculator!$O$6="DUALBASE",SUM((((B9/100)*$AJ$4)*$AH$4))+(((((B9/100)*$AJ$4)*$AN$4)*$AH$4)*1.030011)-((((B9/100)*$AJ$4)*$AN$4)*$AH$4)+((((B9/100)*$AJ$5)*$AH$5)),IF(Calculator!$O$6="DUALELEMENTS",SUM((((B9/100)*$AJ$4)*$AH$4))+(((((B9/100)*$AJ$4)*$AN$4)*$AH$4)*1.438569)-((((B9/100)*$AJ$4)*$AN$4)*$AH$4)+((((B9/100)*$AJ$5)*$AH$5)),IF(Calculator!$O$6="DUALSPECTRUM",SUM((((B9/100)*$AJ$4)*$AH$4))+(((((B9/100)*$AJ$4)*$AN$4)*$AH$4)*1.438569)-((((B9/100)*$AJ$4)*$AN$4)*$AH$4)+((((B9/100)*$AJ$5)*$AH$5)),IF(Calculator!$O$6="DUALHOMESTEAD",SUM((((B9/100)*$AJ$4)*$AH$4))+(((((B9/100)*$AJ$4)*$AN$4)*$AH$4)*1.438569)-((((B9/100)*$AJ$4)*$AN$4)*$AH$4)+((((B9/100)*$AJ$5)*$AH$5)),IF(Calculator!$O$6="DUALBAND A",SUM((((B9/100)*$AJ$4)*$AH$4))+(((((B9/100)*$AJ$4)*$AN$4)*$AH$4)*1.507051)-((((B9/100)*$AJ$4)*$AN$4)*$AH$4)+((((B9/100)*$AJ$5)*$AH$5)),IF(Calculator!$O$6="DUALBAND B",SUM((((B9/100)*$AJ$4)*$AH$4))+(((((B9/100)*$AJ$4)*$AN$4)*$AH$4)*1.57551)-((((B9/100)*$AJ$4)*$AN$4)*$AH$4)+((((B9/100)*$AJ$5)*$AH$5)),IF(Calculator!$O$6="DUALBAND C",SUM((((B9/100)*$AJ$4)*$AH$4))+(((((B9/100)*$AJ$4)*$AN$4)*$AH$4)*1.644088)-((((B9/100)*$AJ$4)*$AN$4)*$AH$4)+((((B9/100)*$AJ$5)*$AH$5)),IF(Calculator!$O$6="DUALBAND D",SUM((((B9/100)*$AJ$4)*$AH$4))+(((((B9/100)*$AJ$4)*$AN$4)*$AH$4)*1.712549)-((((B9/100)*$AJ$4)*$AN$4)*$AH$4)+((((B9/100)*$AJ$5)*$AH$5)),IF(Calculator!$O$6="DUALURBANE",SUM((((B9/100)*$AJ$4)*$AH$4))+(((((B9/100)*$AJ$4)*$AN$4)*$AH$4)*1.712549)-((((B9/100)*$AJ$4)*$AN$4)*$AH$4)+((((B9/100)*$AJ$5)*$AH$5)),IF(Calculator!$O$6="DUALSILVERANOD",SUM((((B9/100)*$AJ$4)*$AH$4))+(((((B9/100)*$AJ$4)*$AN$4)*$AH$4)*1.918079)-((((B9/100)*$AJ$4)*$AN$4)*$AH$4)+((((B9/100)*$AJ$5)*$AH$5)),IF(Calculator!$O$6="DUALANOD",SUM((((B9/100)*$AJ$4)*$AH$4))+(((((B9/100)*$AJ$4)*$AN$4)*$AH$4)*2.260509)-((((B9/100)*$AJ$4)*$AN$4)*$AH$4)+((((B9/100)*$AJ$5)*$AH$5))))))))))))))))))))))))</f>
        <v>0</v>
      </c>
      <c r="R9" s="2">
        <f>IF(Calculator!$O$6="SINGLEBASE",SUM((((C9/100)*$AJ$4)*$AH$4))+((((C9/100)*$AJ$5)*$AH$5)),IF(Calculator!$O$6="SINGLEELEMENTS",SUM((((C9/100)*$AJ$4)*$AH$4))+(((((C9/100)*$AJ$4)*$AN$4)*$AH$4)*1.05)-((((C9/100)*$AJ$4)*$AN$4)*$AH$4)+((((C9/100)*$AJ$5)*$AH$5)),IF(Calculator!$O$6="SINGLESPECTRUM",SUM((((C9/100)*$AJ$4)*$AH$4))+(((((C9/100)*$AJ$4)*$AN$4)*$AH$4)*1.05)-((((C9/100)*$AJ$4)*$AN$4)*$AH$4)+((((C9/100)*$AJ$5)*$AH$5)),IF(Calculator!$O$6="SINGLEHOMESTEAD",SUM((((C9/100)*$AJ$4)*$AH$4))+(((((C9/100)*$AJ$4)*$AN$4)*$AH$4)*1.05)-((((C9/100)*$AJ$4)*$AN$4)*$AH$4)+((((C9/100)*$AJ$5)*$AH$5)),IF(Calculator!$O$6="SINGLEBAND A",SUM((((C9/100)*$AJ$4)*$AH$4))+(((((C9/100)*$AJ$4)*$AN$4)*$AH$4)*1.1)-((((C9/100)*$AJ$4)*$AN$4)*$AH$4)+((((C9/100)*$AJ$5)*$AH$5)),IF(Calculator!$O$6="SINGLEBAND B",SUM((((C9/100)*$AJ$4)*$AH$4))+(((((C9/100)*$AJ$4)*$AN$4)*$AH$4)*1.15)-((((C9/100)*$AJ$4)*$AN$4)*$AH$4)+((((C9/100)*$AJ$5)*$AH$5)),IF(Calculator!$O$6="SINGLEBAND C",SUM((((C9/100)*$AJ$4)*$AH$4))+(((((C9/100)*$AJ$4)*$AN$4)*$AH$4)*1.2)-((((C9/100)*$AJ$4)*$AN$4)*$AH$4)+((((C9/100)*$AJ$5)*$AH$5)),IF(Calculator!$O$6="SINGLEBAND D",SUM((((C9/100)*$AJ$4)*$AH$4))+(((((C9/100)*$AJ$4)*$AN$4)*$AH$4)*1.25)-((((C9/100)*$AJ$4)*$AN$4)*$AH$4)+((((C9/100)*$AJ$5)*$AH$5)),IF(Calculator!$O$6="SINGLEURBANE",SUM((((C9/100)*$AJ$4)*$AH$4))+(((((C9/100)*$AJ$4)*$AN$4)*$AH$4)*1.25)-((((C9/100)*$AJ$4)*$AN$4)*$AH$4)+((((C9/100)*$AJ$5)*$AH$5)),IF(Calculator!$O$6="SINGLESILVERANOD",SUM((((C9/100)*$AJ$4)*$AH$4))+(((((C9/100)*$AJ$4)*$AN$4)*$AH$4)*1.4)-((((C9/100)*$AJ$4)*$AN$4)*$AH$4)+((((C9/100)*$AJ$5)*$AH$5)),IF(Calculator!$O$6="SINGLEANOD",SUM((((C9/100)*$AJ$4)*$AH$4))+(((((C9/100)*$AJ$4)*$AN$4)*$AH$4)*1.65)-((((C9/100)*$AJ$4)*$AN$4)*$AH$4)+((((C9/100)*$AJ$5)*$AH$5)),IF(Calculator!$O$6="DUALBASE",SUM((((C9/100)*$AJ$4)*$AH$4))+(((((C9/100)*$AJ$4)*$AN$4)*$AH$4)*1.030011)-((((C9/100)*$AJ$4)*$AN$4)*$AH$4)+((((C9/100)*$AJ$5)*$AH$5)),IF(Calculator!$O$6="DUALELEMENTS",SUM((((C9/100)*$AJ$4)*$AH$4))+(((((C9/100)*$AJ$4)*$AN$4)*$AH$4)*1.438569)-((((C9/100)*$AJ$4)*$AN$4)*$AH$4)+((((C9/100)*$AJ$5)*$AH$5)),IF(Calculator!$O$6="DUALSPECTRUM",SUM((((C9/100)*$AJ$4)*$AH$4))+(((((C9/100)*$AJ$4)*$AN$4)*$AH$4)*1.438569)-((((C9/100)*$AJ$4)*$AN$4)*$AH$4)+((((C9/100)*$AJ$5)*$AH$5)),IF(Calculator!$O$6="DUALHOMESTEAD",SUM((((C9/100)*$AJ$4)*$AH$4))+(((((C9/100)*$AJ$4)*$AN$4)*$AH$4)*1.438569)-((((C9/100)*$AJ$4)*$AN$4)*$AH$4)+((((C9/100)*$AJ$5)*$AH$5)),IF(Calculator!$O$6="DUALBAND A",SUM((((C9/100)*$AJ$4)*$AH$4))+(((((C9/100)*$AJ$4)*$AN$4)*$AH$4)*1.507051)-((((C9/100)*$AJ$4)*$AN$4)*$AH$4)+((((C9/100)*$AJ$5)*$AH$5)),IF(Calculator!$O$6="DUALBAND B",SUM((((C9/100)*$AJ$4)*$AH$4))+(((((C9/100)*$AJ$4)*$AN$4)*$AH$4)*1.57551)-((((C9/100)*$AJ$4)*$AN$4)*$AH$4)+((((C9/100)*$AJ$5)*$AH$5)),IF(Calculator!$O$6="DUALBAND C",SUM((((C9/100)*$AJ$4)*$AH$4))+(((((C9/100)*$AJ$4)*$AN$4)*$AH$4)*1.644088)-((((C9/100)*$AJ$4)*$AN$4)*$AH$4)+((((C9/100)*$AJ$5)*$AH$5)),IF(Calculator!$O$6="DUALBAND D",SUM((((C9/100)*$AJ$4)*$AH$4))+(((((C9/100)*$AJ$4)*$AN$4)*$AH$4)*1.712549)-((((C9/100)*$AJ$4)*$AN$4)*$AH$4)+((((C9/100)*$AJ$5)*$AH$5)),IF(Calculator!$O$6="DUALURBANE",SUM((((C9/100)*$AJ$4)*$AH$4))+(((((C9/100)*$AJ$4)*$AN$4)*$AH$4)*1.712549)-((((C9/100)*$AJ$4)*$AN$4)*$AH$4)+((((C9/100)*$AJ$5)*$AH$5)),IF(Calculator!$O$6="DUALSILVERANOD",SUM((((C9/100)*$AJ$4)*$AH$4))+(((((C9/100)*$AJ$4)*$AN$4)*$AH$4)*1.918079)-((((C9/100)*$AJ$4)*$AN$4)*$AH$4)+((((C9/100)*$AJ$5)*$AH$5)),IF(Calculator!$O$6="DUALANOD",SUM((((C9/100)*$AJ$4)*$AH$4))+(((((C9/100)*$AJ$4)*$AN$4)*$AH$4)*2.260509)-((((C9/100)*$AJ$4)*$AN$4)*$AH$4)+((((C9/100)*$AJ$5)*$AH$5))))))))))))))))))))))))</f>
        <v>0</v>
      </c>
      <c r="S9" s="2">
        <f>IF(Calculator!$O$6="SINGLEBASE",SUM((((D9/100)*$AJ$4)*$AH$4))+((((D9/100)*$AJ$5)*$AH$5)),IF(Calculator!$O$6="SINGLEELEMENTS",SUM((((D9/100)*$AJ$4)*$AH$4))+(((((D9/100)*$AJ$4)*$AN$4)*$AH$4)*1.05)-((((D9/100)*$AJ$4)*$AN$4)*$AH$4)+((((D9/100)*$AJ$5)*$AH$5)),IF(Calculator!$O$6="SINGLESPECTRUM",SUM((((D9/100)*$AJ$4)*$AH$4))+(((((D9/100)*$AJ$4)*$AN$4)*$AH$4)*1.05)-((((D9/100)*$AJ$4)*$AN$4)*$AH$4)+((((D9/100)*$AJ$5)*$AH$5)),IF(Calculator!$O$6="SINGLEHOMESTEAD",SUM((((D9/100)*$AJ$4)*$AH$4))+(((((D9/100)*$AJ$4)*$AN$4)*$AH$4)*1.05)-((((D9/100)*$AJ$4)*$AN$4)*$AH$4)+((((D9/100)*$AJ$5)*$AH$5)),IF(Calculator!$O$6="SINGLEBAND A",SUM((((D9/100)*$AJ$4)*$AH$4))+(((((D9/100)*$AJ$4)*$AN$4)*$AH$4)*1.1)-((((D9/100)*$AJ$4)*$AN$4)*$AH$4)+((((D9/100)*$AJ$5)*$AH$5)),IF(Calculator!$O$6="SINGLEBAND B",SUM((((D9/100)*$AJ$4)*$AH$4))+(((((D9/100)*$AJ$4)*$AN$4)*$AH$4)*1.15)-((((D9/100)*$AJ$4)*$AN$4)*$AH$4)+((((D9/100)*$AJ$5)*$AH$5)),IF(Calculator!$O$6="SINGLEBAND C",SUM((((D9/100)*$AJ$4)*$AH$4))+(((((D9/100)*$AJ$4)*$AN$4)*$AH$4)*1.2)-((((D9/100)*$AJ$4)*$AN$4)*$AH$4)+((((D9/100)*$AJ$5)*$AH$5)),IF(Calculator!$O$6="SINGLEBAND D",SUM((((D9/100)*$AJ$4)*$AH$4))+(((((D9/100)*$AJ$4)*$AN$4)*$AH$4)*1.25)-((((D9/100)*$AJ$4)*$AN$4)*$AH$4)+((((D9/100)*$AJ$5)*$AH$5)),IF(Calculator!$O$6="SINGLEURBANE",SUM((((D9/100)*$AJ$4)*$AH$4))+(((((D9/100)*$AJ$4)*$AN$4)*$AH$4)*1.25)-((((D9/100)*$AJ$4)*$AN$4)*$AH$4)+((((D9/100)*$AJ$5)*$AH$5)),IF(Calculator!$O$6="SINGLESILVERANOD",SUM((((D9/100)*$AJ$4)*$AH$4))+(((((D9/100)*$AJ$4)*$AN$4)*$AH$4)*1.4)-((((D9/100)*$AJ$4)*$AN$4)*$AH$4)+((((D9/100)*$AJ$5)*$AH$5)),IF(Calculator!$O$6="SINGLEANOD",SUM((((D9/100)*$AJ$4)*$AH$4))+(((((D9/100)*$AJ$4)*$AN$4)*$AH$4)*1.65)-((((D9/100)*$AJ$4)*$AN$4)*$AH$4)+((((D9/100)*$AJ$5)*$AH$5)),IF(Calculator!$O$6="DUALBASE",SUM((((D9/100)*$AJ$4)*$AH$4))+(((((D9/100)*$AJ$4)*$AN$4)*$AH$4)*1.030011)-((((D9/100)*$AJ$4)*$AN$4)*$AH$4)+((((D9/100)*$AJ$5)*$AH$5)),IF(Calculator!$O$6="DUALELEMENTS",SUM((((D9/100)*$AJ$4)*$AH$4))+(((((D9/100)*$AJ$4)*$AN$4)*$AH$4)*1.438569)-((((D9/100)*$AJ$4)*$AN$4)*$AH$4)+((((D9/100)*$AJ$5)*$AH$5)),IF(Calculator!$O$6="DUALSPECTRUM",SUM((((D9/100)*$AJ$4)*$AH$4))+(((((D9/100)*$AJ$4)*$AN$4)*$AH$4)*1.438569)-((((D9/100)*$AJ$4)*$AN$4)*$AH$4)+((((D9/100)*$AJ$5)*$AH$5)),IF(Calculator!$O$6="DUALHOMESTEAD",SUM((((D9/100)*$AJ$4)*$AH$4))+(((((D9/100)*$AJ$4)*$AN$4)*$AH$4)*1.438569)-((((D9/100)*$AJ$4)*$AN$4)*$AH$4)+((((D9/100)*$AJ$5)*$AH$5)),IF(Calculator!$O$6="DUALBAND A",SUM((((D9/100)*$AJ$4)*$AH$4))+(((((D9/100)*$AJ$4)*$AN$4)*$AH$4)*1.507051)-((((D9/100)*$AJ$4)*$AN$4)*$AH$4)+((((D9/100)*$AJ$5)*$AH$5)),IF(Calculator!$O$6="DUALBAND B",SUM((((D9/100)*$AJ$4)*$AH$4))+(((((D9/100)*$AJ$4)*$AN$4)*$AH$4)*1.57551)-((((D9/100)*$AJ$4)*$AN$4)*$AH$4)+((((D9/100)*$AJ$5)*$AH$5)),IF(Calculator!$O$6="DUALBAND C",SUM((((D9/100)*$AJ$4)*$AH$4))+(((((D9/100)*$AJ$4)*$AN$4)*$AH$4)*1.644088)-((((D9/100)*$AJ$4)*$AN$4)*$AH$4)+((((D9/100)*$AJ$5)*$AH$5)),IF(Calculator!$O$6="DUALBAND D",SUM((((D9/100)*$AJ$4)*$AH$4))+(((((D9/100)*$AJ$4)*$AN$4)*$AH$4)*1.712549)-((((D9/100)*$AJ$4)*$AN$4)*$AH$4)+((((D9/100)*$AJ$5)*$AH$5)),IF(Calculator!$O$6="DUALURBANE",SUM((((D9/100)*$AJ$4)*$AH$4))+(((((D9/100)*$AJ$4)*$AN$4)*$AH$4)*1.712549)-((((D9/100)*$AJ$4)*$AN$4)*$AH$4)+((((D9/100)*$AJ$5)*$AH$5)),IF(Calculator!$O$6="DUALSILVERANOD",SUM((((D9/100)*$AJ$4)*$AH$4))+(((((D9/100)*$AJ$4)*$AN$4)*$AH$4)*1.918079)-((((D9/100)*$AJ$4)*$AN$4)*$AH$4)+((((D9/100)*$AJ$5)*$AH$5)),IF(Calculator!$O$6="DUALANOD",SUM((((D9/100)*$AJ$4)*$AH$4))+(((((D9/100)*$AJ$4)*$AN$4)*$AH$4)*2.260509)-((((D9/100)*$AJ$4)*$AN$4)*$AH$4)+((((D9/100)*$AJ$5)*$AH$5))))))))))))))))))))))))</f>
        <v>0</v>
      </c>
      <c r="T9" s="2">
        <f>IF(Calculator!$O$6="SINGLEBASE",SUM((((E9/100)*$AJ$4)*$AH$4))+((((E9/100)*$AJ$5)*$AH$5)),IF(Calculator!$O$6="SINGLEELEMENTS",SUM((((E9/100)*$AJ$4)*$AH$4))+(((((E9/100)*$AJ$4)*$AN$4)*$AH$4)*1.05)-((((E9/100)*$AJ$4)*$AN$4)*$AH$4)+((((E9/100)*$AJ$5)*$AH$5)),IF(Calculator!$O$6="SINGLESPECTRUM",SUM((((E9/100)*$AJ$4)*$AH$4))+(((((E9/100)*$AJ$4)*$AN$4)*$AH$4)*1.05)-((((E9/100)*$AJ$4)*$AN$4)*$AH$4)+((((E9/100)*$AJ$5)*$AH$5)),IF(Calculator!$O$6="SINGLEHOMESTEAD",SUM((((E9/100)*$AJ$4)*$AH$4))+(((((E9/100)*$AJ$4)*$AN$4)*$AH$4)*1.05)-((((E9/100)*$AJ$4)*$AN$4)*$AH$4)+((((E9/100)*$AJ$5)*$AH$5)),IF(Calculator!$O$6="SINGLEBAND A",SUM((((E9/100)*$AJ$4)*$AH$4))+(((((E9/100)*$AJ$4)*$AN$4)*$AH$4)*1.1)-((((E9/100)*$AJ$4)*$AN$4)*$AH$4)+((((E9/100)*$AJ$5)*$AH$5)),IF(Calculator!$O$6="SINGLEBAND B",SUM((((E9/100)*$AJ$4)*$AH$4))+(((((E9/100)*$AJ$4)*$AN$4)*$AH$4)*1.15)-((((E9/100)*$AJ$4)*$AN$4)*$AH$4)+((((E9/100)*$AJ$5)*$AH$5)),IF(Calculator!$O$6="SINGLEBAND C",SUM((((E9/100)*$AJ$4)*$AH$4))+(((((E9/100)*$AJ$4)*$AN$4)*$AH$4)*1.2)-((((E9/100)*$AJ$4)*$AN$4)*$AH$4)+((((E9/100)*$AJ$5)*$AH$5)),IF(Calculator!$O$6="SINGLEBAND D",SUM((((E9/100)*$AJ$4)*$AH$4))+(((((E9/100)*$AJ$4)*$AN$4)*$AH$4)*1.25)-((((E9/100)*$AJ$4)*$AN$4)*$AH$4)+((((E9/100)*$AJ$5)*$AH$5)),IF(Calculator!$O$6="SINGLEURBANE",SUM((((E9/100)*$AJ$4)*$AH$4))+(((((E9/100)*$AJ$4)*$AN$4)*$AH$4)*1.25)-((((E9/100)*$AJ$4)*$AN$4)*$AH$4)+((((E9/100)*$AJ$5)*$AH$5)),IF(Calculator!$O$6="SINGLESILVERANOD",SUM((((E9/100)*$AJ$4)*$AH$4))+(((((E9/100)*$AJ$4)*$AN$4)*$AH$4)*1.4)-((((E9/100)*$AJ$4)*$AN$4)*$AH$4)+((((E9/100)*$AJ$5)*$AH$5)),IF(Calculator!$O$6="SINGLEANOD",SUM((((E9/100)*$AJ$4)*$AH$4))+(((((E9/100)*$AJ$4)*$AN$4)*$AH$4)*1.65)-((((E9/100)*$AJ$4)*$AN$4)*$AH$4)+((((E9/100)*$AJ$5)*$AH$5)),IF(Calculator!$O$6="DUALBASE",SUM((((E9/100)*$AJ$4)*$AH$4))+(((((E9/100)*$AJ$4)*$AN$4)*$AH$4)*1.030011)-((((E9/100)*$AJ$4)*$AN$4)*$AH$4)+((((E9/100)*$AJ$5)*$AH$5)),IF(Calculator!$O$6="DUALELEMENTS",SUM((((E9/100)*$AJ$4)*$AH$4))+(((((E9/100)*$AJ$4)*$AN$4)*$AH$4)*1.438569)-((((E9/100)*$AJ$4)*$AN$4)*$AH$4)+((((E9/100)*$AJ$5)*$AH$5)),IF(Calculator!$O$6="DUALSPECTRUM",SUM((((E9/100)*$AJ$4)*$AH$4))+(((((E9/100)*$AJ$4)*$AN$4)*$AH$4)*1.438569)-((((E9/100)*$AJ$4)*$AN$4)*$AH$4)+((((E9/100)*$AJ$5)*$AH$5)),IF(Calculator!$O$6="DUALHOMESTEAD",SUM((((E9/100)*$AJ$4)*$AH$4))+(((((E9/100)*$AJ$4)*$AN$4)*$AH$4)*1.438569)-((((E9/100)*$AJ$4)*$AN$4)*$AH$4)+((((E9/100)*$AJ$5)*$AH$5)),IF(Calculator!$O$6="DUALBAND A",SUM((((E9/100)*$AJ$4)*$AH$4))+(((((E9/100)*$AJ$4)*$AN$4)*$AH$4)*1.507051)-((((E9/100)*$AJ$4)*$AN$4)*$AH$4)+((((E9/100)*$AJ$5)*$AH$5)),IF(Calculator!$O$6="DUALBAND B",SUM((((E9/100)*$AJ$4)*$AH$4))+(((((E9/100)*$AJ$4)*$AN$4)*$AH$4)*1.57551)-((((E9/100)*$AJ$4)*$AN$4)*$AH$4)+((((E9/100)*$AJ$5)*$AH$5)),IF(Calculator!$O$6="DUALBAND C",SUM((((E9/100)*$AJ$4)*$AH$4))+(((((E9/100)*$AJ$4)*$AN$4)*$AH$4)*1.644088)-((((E9/100)*$AJ$4)*$AN$4)*$AH$4)+((((E9/100)*$AJ$5)*$AH$5)),IF(Calculator!$O$6="DUALBAND D",SUM((((E9/100)*$AJ$4)*$AH$4))+(((((E9/100)*$AJ$4)*$AN$4)*$AH$4)*1.712549)-((((E9/100)*$AJ$4)*$AN$4)*$AH$4)+((((E9/100)*$AJ$5)*$AH$5)),IF(Calculator!$O$6="DUALURBANE",SUM((((E9/100)*$AJ$4)*$AH$4))+(((((E9/100)*$AJ$4)*$AN$4)*$AH$4)*1.712549)-((((E9/100)*$AJ$4)*$AN$4)*$AH$4)+((((E9/100)*$AJ$5)*$AH$5)),IF(Calculator!$O$6="DUALSILVERANOD",SUM((((E9/100)*$AJ$4)*$AH$4))+(((((E9/100)*$AJ$4)*$AN$4)*$AH$4)*1.918079)-((((E9/100)*$AJ$4)*$AN$4)*$AH$4)+((((E9/100)*$AJ$5)*$AH$5)),IF(Calculator!$O$6="DUALANOD",SUM((((E9/100)*$AJ$4)*$AH$4))+(((((E9/100)*$AJ$4)*$AN$4)*$AH$4)*2.260509)-((((E9/100)*$AJ$4)*$AN$4)*$AH$4)+((((E9/100)*$AJ$5)*$AH$5))))))))))))))))))))))))</f>
        <v>0</v>
      </c>
      <c r="U9" s="2">
        <f>IF(Calculator!$O$6="SINGLEBASE",SUM((((F9/100)*$AJ$4)*$AH$4))+((((F9/100)*$AJ$5)*$AH$5)),IF(Calculator!$O$6="SINGLEELEMENTS",SUM((((F9/100)*$AJ$4)*$AH$4))+(((((F9/100)*$AJ$4)*$AN$4)*$AH$4)*1.05)-((((F9/100)*$AJ$4)*$AN$4)*$AH$4)+((((F9/100)*$AJ$5)*$AH$5)),IF(Calculator!$O$6="SINGLESPECTRUM",SUM((((F9/100)*$AJ$4)*$AH$4))+(((((F9/100)*$AJ$4)*$AN$4)*$AH$4)*1.05)-((((F9/100)*$AJ$4)*$AN$4)*$AH$4)+((((F9/100)*$AJ$5)*$AH$5)),IF(Calculator!$O$6="SINGLEHOMESTEAD",SUM((((F9/100)*$AJ$4)*$AH$4))+(((((F9/100)*$AJ$4)*$AN$4)*$AH$4)*1.05)-((((F9/100)*$AJ$4)*$AN$4)*$AH$4)+((((F9/100)*$AJ$5)*$AH$5)),IF(Calculator!$O$6="SINGLEBAND A",SUM((((F9/100)*$AJ$4)*$AH$4))+(((((F9/100)*$AJ$4)*$AN$4)*$AH$4)*1.1)-((((F9/100)*$AJ$4)*$AN$4)*$AH$4)+((((F9/100)*$AJ$5)*$AH$5)),IF(Calculator!$O$6="SINGLEBAND B",SUM((((F9/100)*$AJ$4)*$AH$4))+(((((F9/100)*$AJ$4)*$AN$4)*$AH$4)*1.15)-((((F9/100)*$AJ$4)*$AN$4)*$AH$4)+((((F9/100)*$AJ$5)*$AH$5)),IF(Calculator!$O$6="SINGLEBAND C",SUM((((F9/100)*$AJ$4)*$AH$4))+(((((F9/100)*$AJ$4)*$AN$4)*$AH$4)*1.2)-((((F9/100)*$AJ$4)*$AN$4)*$AH$4)+((((F9/100)*$AJ$5)*$AH$5)),IF(Calculator!$O$6="SINGLEBAND D",SUM((((F9/100)*$AJ$4)*$AH$4))+(((((F9/100)*$AJ$4)*$AN$4)*$AH$4)*1.25)-((((F9/100)*$AJ$4)*$AN$4)*$AH$4)+((((F9/100)*$AJ$5)*$AH$5)),IF(Calculator!$O$6="SINGLEURBANE",SUM((((F9/100)*$AJ$4)*$AH$4))+(((((F9/100)*$AJ$4)*$AN$4)*$AH$4)*1.25)-((((F9/100)*$AJ$4)*$AN$4)*$AH$4)+((((F9/100)*$AJ$5)*$AH$5)),IF(Calculator!$O$6="SINGLESILVERANOD",SUM((((F9/100)*$AJ$4)*$AH$4))+(((((F9/100)*$AJ$4)*$AN$4)*$AH$4)*1.4)-((((F9/100)*$AJ$4)*$AN$4)*$AH$4)+((((F9/100)*$AJ$5)*$AH$5)),IF(Calculator!$O$6="SINGLEANOD",SUM((((F9/100)*$AJ$4)*$AH$4))+(((((F9/100)*$AJ$4)*$AN$4)*$AH$4)*1.65)-((((F9/100)*$AJ$4)*$AN$4)*$AH$4)+((((F9/100)*$AJ$5)*$AH$5)),IF(Calculator!$O$6="DUALBASE",SUM((((F9/100)*$AJ$4)*$AH$4))+(((((F9/100)*$AJ$4)*$AN$4)*$AH$4)*1.030011)-((((F9/100)*$AJ$4)*$AN$4)*$AH$4)+((((F9/100)*$AJ$5)*$AH$5)),IF(Calculator!$O$6="DUALELEMENTS",SUM((((F9/100)*$AJ$4)*$AH$4))+(((((F9/100)*$AJ$4)*$AN$4)*$AH$4)*1.438569)-((((F9/100)*$AJ$4)*$AN$4)*$AH$4)+((((F9/100)*$AJ$5)*$AH$5)),IF(Calculator!$O$6="DUALSPECTRUM",SUM((((F9/100)*$AJ$4)*$AH$4))+(((((F9/100)*$AJ$4)*$AN$4)*$AH$4)*1.438569)-((((F9/100)*$AJ$4)*$AN$4)*$AH$4)+((((F9/100)*$AJ$5)*$AH$5)),IF(Calculator!$O$6="DUALHOMESTEAD",SUM((((F9/100)*$AJ$4)*$AH$4))+(((((F9/100)*$AJ$4)*$AN$4)*$AH$4)*1.438569)-((((F9/100)*$AJ$4)*$AN$4)*$AH$4)+((((F9/100)*$AJ$5)*$AH$5)),IF(Calculator!$O$6="DUALBAND A",SUM((((F9/100)*$AJ$4)*$AH$4))+(((((F9/100)*$AJ$4)*$AN$4)*$AH$4)*1.507051)-((((F9/100)*$AJ$4)*$AN$4)*$AH$4)+((((F9/100)*$AJ$5)*$AH$5)),IF(Calculator!$O$6="DUALBAND B",SUM((((F9/100)*$AJ$4)*$AH$4))+(((((F9/100)*$AJ$4)*$AN$4)*$AH$4)*1.57551)-((((F9/100)*$AJ$4)*$AN$4)*$AH$4)+((((F9/100)*$AJ$5)*$AH$5)),IF(Calculator!$O$6="DUALBAND C",SUM((((F9/100)*$AJ$4)*$AH$4))+(((((F9/100)*$AJ$4)*$AN$4)*$AH$4)*1.644088)-((((F9/100)*$AJ$4)*$AN$4)*$AH$4)+((((F9/100)*$AJ$5)*$AH$5)),IF(Calculator!$O$6="DUALBAND D",SUM((((F9/100)*$AJ$4)*$AH$4))+(((((F9/100)*$AJ$4)*$AN$4)*$AH$4)*1.712549)-((((F9/100)*$AJ$4)*$AN$4)*$AH$4)+((((F9/100)*$AJ$5)*$AH$5)),IF(Calculator!$O$6="DUALURBANE",SUM((((F9/100)*$AJ$4)*$AH$4))+(((((F9/100)*$AJ$4)*$AN$4)*$AH$4)*1.712549)-((((F9/100)*$AJ$4)*$AN$4)*$AH$4)+((((F9/100)*$AJ$5)*$AH$5)),IF(Calculator!$O$6="DUALSILVERANOD",SUM((((F9/100)*$AJ$4)*$AH$4))+(((((F9/100)*$AJ$4)*$AN$4)*$AH$4)*1.918079)-((((F9/100)*$AJ$4)*$AN$4)*$AH$4)+((((F9/100)*$AJ$5)*$AH$5)),IF(Calculator!$O$6="DUALANOD",SUM((((F9/100)*$AJ$4)*$AH$4))+(((((F9/100)*$AJ$4)*$AN$4)*$AH$4)*2.260509)-((((F9/100)*$AJ$4)*$AN$4)*$AH$4)+((((F9/100)*$AJ$5)*$AH$5))))))))))))))))))))))))</f>
        <v>0</v>
      </c>
      <c r="V9" s="2">
        <f>IF(Calculator!$O$6="SINGLEBASE",SUM((((G9/100)*$AJ$4)*$AH$4))+((((G9/100)*$AJ$5)*$AH$5)),IF(Calculator!$O$6="SINGLEELEMENTS",SUM((((G9/100)*$AJ$4)*$AH$4))+(((((G9/100)*$AJ$4)*$AN$4)*$AH$4)*1.05)-((((G9/100)*$AJ$4)*$AN$4)*$AH$4)+((((G9/100)*$AJ$5)*$AH$5)),IF(Calculator!$O$6="SINGLESPECTRUM",SUM((((G9/100)*$AJ$4)*$AH$4))+(((((G9/100)*$AJ$4)*$AN$4)*$AH$4)*1.05)-((((G9/100)*$AJ$4)*$AN$4)*$AH$4)+((((G9/100)*$AJ$5)*$AH$5)),IF(Calculator!$O$6="SINGLEHOMESTEAD",SUM((((G9/100)*$AJ$4)*$AH$4))+(((((G9/100)*$AJ$4)*$AN$4)*$AH$4)*1.05)-((((G9/100)*$AJ$4)*$AN$4)*$AH$4)+((((G9/100)*$AJ$5)*$AH$5)),IF(Calculator!$O$6="SINGLEBAND A",SUM((((G9/100)*$AJ$4)*$AH$4))+(((((G9/100)*$AJ$4)*$AN$4)*$AH$4)*1.1)-((((G9/100)*$AJ$4)*$AN$4)*$AH$4)+((((G9/100)*$AJ$5)*$AH$5)),IF(Calculator!$O$6="SINGLEBAND B",SUM((((G9/100)*$AJ$4)*$AH$4))+(((((G9/100)*$AJ$4)*$AN$4)*$AH$4)*1.15)-((((G9/100)*$AJ$4)*$AN$4)*$AH$4)+((((G9/100)*$AJ$5)*$AH$5)),IF(Calculator!$O$6="SINGLEBAND C",SUM((((G9/100)*$AJ$4)*$AH$4))+(((((G9/100)*$AJ$4)*$AN$4)*$AH$4)*1.2)-((((G9/100)*$AJ$4)*$AN$4)*$AH$4)+((((G9/100)*$AJ$5)*$AH$5)),IF(Calculator!$O$6="SINGLEBAND D",SUM((((G9/100)*$AJ$4)*$AH$4))+(((((G9/100)*$AJ$4)*$AN$4)*$AH$4)*1.25)-((((G9/100)*$AJ$4)*$AN$4)*$AH$4)+((((G9/100)*$AJ$5)*$AH$5)),IF(Calculator!$O$6="SINGLEURBANE",SUM((((G9/100)*$AJ$4)*$AH$4))+(((((G9/100)*$AJ$4)*$AN$4)*$AH$4)*1.25)-((((G9/100)*$AJ$4)*$AN$4)*$AH$4)+((((G9/100)*$AJ$5)*$AH$5)),IF(Calculator!$O$6="SINGLESILVERANOD",SUM((((G9/100)*$AJ$4)*$AH$4))+(((((G9/100)*$AJ$4)*$AN$4)*$AH$4)*1.4)-((((G9/100)*$AJ$4)*$AN$4)*$AH$4)+((((G9/100)*$AJ$5)*$AH$5)),IF(Calculator!$O$6="SINGLEANOD",SUM((((G9/100)*$AJ$4)*$AH$4))+(((((G9/100)*$AJ$4)*$AN$4)*$AH$4)*1.65)-((((G9/100)*$AJ$4)*$AN$4)*$AH$4)+((((G9/100)*$AJ$5)*$AH$5)),IF(Calculator!$O$6="DUALBASE",SUM((((G9/100)*$AJ$4)*$AH$4))+(((((G9/100)*$AJ$4)*$AN$4)*$AH$4)*1.030011)-((((G9/100)*$AJ$4)*$AN$4)*$AH$4)+((((G9/100)*$AJ$5)*$AH$5)),IF(Calculator!$O$6="DUALELEMENTS",SUM((((G9/100)*$AJ$4)*$AH$4))+(((((G9/100)*$AJ$4)*$AN$4)*$AH$4)*1.438569)-((((G9/100)*$AJ$4)*$AN$4)*$AH$4)+((((G9/100)*$AJ$5)*$AH$5)),IF(Calculator!$O$6="DUALSPECTRUM",SUM((((G9/100)*$AJ$4)*$AH$4))+(((((G9/100)*$AJ$4)*$AN$4)*$AH$4)*1.438569)-((((G9/100)*$AJ$4)*$AN$4)*$AH$4)+((((G9/100)*$AJ$5)*$AH$5)),IF(Calculator!$O$6="DUALHOMESTEAD",SUM((((G9/100)*$AJ$4)*$AH$4))+(((((G9/100)*$AJ$4)*$AN$4)*$AH$4)*1.438569)-((((G9/100)*$AJ$4)*$AN$4)*$AH$4)+((((G9/100)*$AJ$5)*$AH$5)),IF(Calculator!$O$6="DUALBAND A",SUM((((G9/100)*$AJ$4)*$AH$4))+(((((G9/100)*$AJ$4)*$AN$4)*$AH$4)*1.507051)-((((G9/100)*$AJ$4)*$AN$4)*$AH$4)+((((G9/100)*$AJ$5)*$AH$5)),IF(Calculator!$O$6="DUALBAND B",SUM((((G9/100)*$AJ$4)*$AH$4))+(((((G9/100)*$AJ$4)*$AN$4)*$AH$4)*1.57551)-((((G9/100)*$AJ$4)*$AN$4)*$AH$4)+((((G9/100)*$AJ$5)*$AH$5)),IF(Calculator!$O$6="DUALBAND C",SUM((((G9/100)*$AJ$4)*$AH$4))+(((((G9/100)*$AJ$4)*$AN$4)*$AH$4)*1.644088)-((((G9/100)*$AJ$4)*$AN$4)*$AH$4)+((((G9/100)*$AJ$5)*$AH$5)),IF(Calculator!$O$6="DUALBAND D",SUM((((G9/100)*$AJ$4)*$AH$4))+(((((G9/100)*$AJ$4)*$AN$4)*$AH$4)*1.712549)-((((G9/100)*$AJ$4)*$AN$4)*$AH$4)+((((G9/100)*$AJ$5)*$AH$5)),IF(Calculator!$O$6="DUALURBANE",SUM((((G9/100)*$AJ$4)*$AH$4))+(((((G9/100)*$AJ$4)*$AN$4)*$AH$4)*1.712549)-((((G9/100)*$AJ$4)*$AN$4)*$AH$4)+((((G9/100)*$AJ$5)*$AH$5)),IF(Calculator!$O$6="DUALSILVERANOD",SUM((((G9/100)*$AJ$4)*$AH$4))+(((((G9/100)*$AJ$4)*$AN$4)*$AH$4)*1.918079)-((((G9/100)*$AJ$4)*$AN$4)*$AH$4)+((((G9/100)*$AJ$5)*$AH$5)),IF(Calculator!$O$6="DUALANOD",SUM((((G9/100)*$AJ$4)*$AH$4))+(((((G9/100)*$AJ$4)*$AN$4)*$AH$4)*2.260509)-((((G9/100)*$AJ$4)*$AN$4)*$AH$4)+((((G9/100)*$AJ$5)*$AH$5))))))))))))))))))))))))</f>
        <v>0</v>
      </c>
      <c r="W9" s="2">
        <f>IF(Calculator!$O$6="SINGLEBASE",SUM((((H9/100)*$AJ$4)*$AH$4))+((((H9/100)*$AJ$5)*$AH$5)),IF(Calculator!$O$6="SINGLEELEMENTS",SUM((((H9/100)*$AJ$4)*$AH$4))+(((((H9/100)*$AJ$4)*$AN$4)*$AH$4)*1.05)-((((H9/100)*$AJ$4)*$AN$4)*$AH$4)+((((H9/100)*$AJ$5)*$AH$5)),IF(Calculator!$O$6="SINGLESPECTRUM",SUM((((H9/100)*$AJ$4)*$AH$4))+(((((H9/100)*$AJ$4)*$AN$4)*$AH$4)*1.05)-((((H9/100)*$AJ$4)*$AN$4)*$AH$4)+((((H9/100)*$AJ$5)*$AH$5)),IF(Calculator!$O$6="SINGLEHOMESTEAD",SUM((((H9/100)*$AJ$4)*$AH$4))+(((((H9/100)*$AJ$4)*$AN$4)*$AH$4)*1.05)-((((H9/100)*$AJ$4)*$AN$4)*$AH$4)+((((H9/100)*$AJ$5)*$AH$5)),IF(Calculator!$O$6="SINGLEBAND A",SUM((((H9/100)*$AJ$4)*$AH$4))+(((((H9/100)*$AJ$4)*$AN$4)*$AH$4)*1.1)-((((H9/100)*$AJ$4)*$AN$4)*$AH$4)+((((H9/100)*$AJ$5)*$AH$5)),IF(Calculator!$O$6="SINGLEBAND B",SUM((((H9/100)*$AJ$4)*$AH$4))+(((((H9/100)*$AJ$4)*$AN$4)*$AH$4)*1.15)-((((H9/100)*$AJ$4)*$AN$4)*$AH$4)+((((H9/100)*$AJ$5)*$AH$5)),IF(Calculator!$O$6="SINGLEBAND C",SUM((((H9/100)*$AJ$4)*$AH$4))+(((((H9/100)*$AJ$4)*$AN$4)*$AH$4)*1.2)-((((H9/100)*$AJ$4)*$AN$4)*$AH$4)+((((H9/100)*$AJ$5)*$AH$5)),IF(Calculator!$O$6="SINGLEBAND D",SUM((((H9/100)*$AJ$4)*$AH$4))+(((((H9/100)*$AJ$4)*$AN$4)*$AH$4)*1.25)-((((H9/100)*$AJ$4)*$AN$4)*$AH$4)+((((H9/100)*$AJ$5)*$AH$5)),IF(Calculator!$O$6="SINGLEURBANE",SUM((((H9/100)*$AJ$4)*$AH$4))+(((((H9/100)*$AJ$4)*$AN$4)*$AH$4)*1.25)-((((H9/100)*$AJ$4)*$AN$4)*$AH$4)+((((H9/100)*$AJ$5)*$AH$5)),IF(Calculator!$O$6="SINGLESILVERANOD",SUM((((H9/100)*$AJ$4)*$AH$4))+(((((H9/100)*$AJ$4)*$AN$4)*$AH$4)*1.4)-((((H9/100)*$AJ$4)*$AN$4)*$AH$4)+((((H9/100)*$AJ$5)*$AH$5)),IF(Calculator!$O$6="SINGLEANOD",SUM((((H9/100)*$AJ$4)*$AH$4))+(((((H9/100)*$AJ$4)*$AN$4)*$AH$4)*1.65)-((((H9/100)*$AJ$4)*$AN$4)*$AH$4)+((((H9/100)*$AJ$5)*$AH$5)),IF(Calculator!$O$6="DUALBASE",SUM((((H9/100)*$AJ$4)*$AH$4))+(((((H9/100)*$AJ$4)*$AN$4)*$AH$4)*1.030011)-((((H9/100)*$AJ$4)*$AN$4)*$AH$4)+((((H9/100)*$AJ$5)*$AH$5)),IF(Calculator!$O$6="DUALELEMENTS",SUM((((H9/100)*$AJ$4)*$AH$4))+(((((H9/100)*$AJ$4)*$AN$4)*$AH$4)*1.438569)-((((H9/100)*$AJ$4)*$AN$4)*$AH$4)+((((H9/100)*$AJ$5)*$AH$5)),IF(Calculator!$O$6="DUALSPECTRUM",SUM((((H9/100)*$AJ$4)*$AH$4))+(((((H9/100)*$AJ$4)*$AN$4)*$AH$4)*1.438569)-((((H9/100)*$AJ$4)*$AN$4)*$AH$4)+((((H9/100)*$AJ$5)*$AH$5)),IF(Calculator!$O$6="DUALHOMESTEAD",SUM((((H9/100)*$AJ$4)*$AH$4))+(((((H9/100)*$AJ$4)*$AN$4)*$AH$4)*1.438569)-((((H9/100)*$AJ$4)*$AN$4)*$AH$4)+((((H9/100)*$AJ$5)*$AH$5)),IF(Calculator!$O$6="DUALBAND A",SUM((((H9/100)*$AJ$4)*$AH$4))+(((((H9/100)*$AJ$4)*$AN$4)*$AH$4)*1.507051)-((((H9/100)*$AJ$4)*$AN$4)*$AH$4)+((((H9/100)*$AJ$5)*$AH$5)),IF(Calculator!$O$6="DUALBAND B",SUM((((H9/100)*$AJ$4)*$AH$4))+(((((H9/100)*$AJ$4)*$AN$4)*$AH$4)*1.57551)-((((H9/100)*$AJ$4)*$AN$4)*$AH$4)+((((H9/100)*$AJ$5)*$AH$5)),IF(Calculator!$O$6="DUALBAND C",SUM((((H9/100)*$AJ$4)*$AH$4))+(((((H9/100)*$AJ$4)*$AN$4)*$AH$4)*1.644088)-((((H9/100)*$AJ$4)*$AN$4)*$AH$4)+((((H9/100)*$AJ$5)*$AH$5)),IF(Calculator!$O$6="DUALBAND D",SUM((((H9/100)*$AJ$4)*$AH$4))+(((((H9/100)*$AJ$4)*$AN$4)*$AH$4)*1.712549)-((((H9/100)*$AJ$4)*$AN$4)*$AH$4)+((((H9/100)*$AJ$5)*$AH$5)),IF(Calculator!$O$6="DUALURBANE",SUM((((H9/100)*$AJ$4)*$AH$4))+(((((H9/100)*$AJ$4)*$AN$4)*$AH$4)*1.712549)-((((H9/100)*$AJ$4)*$AN$4)*$AH$4)+((((H9/100)*$AJ$5)*$AH$5)),IF(Calculator!$O$6="DUALSILVERANOD",SUM((((H9/100)*$AJ$4)*$AH$4))+(((((H9/100)*$AJ$4)*$AN$4)*$AH$4)*1.918079)-((((H9/100)*$AJ$4)*$AN$4)*$AH$4)+((((H9/100)*$AJ$5)*$AH$5)),IF(Calculator!$O$6="DUALANOD",SUM((((H9/100)*$AJ$4)*$AH$4))+(((((H9/100)*$AJ$4)*$AN$4)*$AH$4)*2.260509)-((((H9/100)*$AJ$4)*$AN$4)*$AH$4)+((((H9/100)*$AJ$5)*$AH$5))))))))))))))))))))))))</f>
        <v>0</v>
      </c>
      <c r="X9" s="2">
        <f>IF(Calculator!$O$6="SINGLEBASE",SUM((((I9/100)*$AJ$4)*$AH$4))+((((I9/100)*$AJ$5)*$AH$5)),IF(Calculator!$O$6="SINGLEELEMENTS",SUM((((I9/100)*$AJ$4)*$AH$4))+(((((I9/100)*$AJ$4)*$AN$4)*$AH$4)*1.05)-((((I9/100)*$AJ$4)*$AN$4)*$AH$4)+((((I9/100)*$AJ$5)*$AH$5)),IF(Calculator!$O$6="SINGLESPECTRUM",SUM((((I9/100)*$AJ$4)*$AH$4))+(((((I9/100)*$AJ$4)*$AN$4)*$AH$4)*1.05)-((((I9/100)*$AJ$4)*$AN$4)*$AH$4)+((((I9/100)*$AJ$5)*$AH$5)),IF(Calculator!$O$6="SINGLEHOMESTEAD",SUM((((I9/100)*$AJ$4)*$AH$4))+(((((I9/100)*$AJ$4)*$AN$4)*$AH$4)*1.05)-((((I9/100)*$AJ$4)*$AN$4)*$AH$4)+((((I9/100)*$AJ$5)*$AH$5)),IF(Calculator!$O$6="SINGLEBAND A",SUM((((I9/100)*$AJ$4)*$AH$4))+(((((I9/100)*$AJ$4)*$AN$4)*$AH$4)*1.1)-((((I9/100)*$AJ$4)*$AN$4)*$AH$4)+((((I9/100)*$AJ$5)*$AH$5)),IF(Calculator!$O$6="SINGLEBAND B",SUM((((I9/100)*$AJ$4)*$AH$4))+(((((I9/100)*$AJ$4)*$AN$4)*$AH$4)*1.15)-((((I9/100)*$AJ$4)*$AN$4)*$AH$4)+((((I9/100)*$AJ$5)*$AH$5)),IF(Calculator!$O$6="SINGLEBAND C",SUM((((I9/100)*$AJ$4)*$AH$4))+(((((I9/100)*$AJ$4)*$AN$4)*$AH$4)*1.2)-((((I9/100)*$AJ$4)*$AN$4)*$AH$4)+((((I9/100)*$AJ$5)*$AH$5)),IF(Calculator!$O$6="SINGLEBAND D",SUM((((I9/100)*$AJ$4)*$AH$4))+(((((I9/100)*$AJ$4)*$AN$4)*$AH$4)*1.25)-((((I9/100)*$AJ$4)*$AN$4)*$AH$4)+((((I9/100)*$AJ$5)*$AH$5)),IF(Calculator!$O$6="SINGLEURBANE",SUM((((I9/100)*$AJ$4)*$AH$4))+(((((I9/100)*$AJ$4)*$AN$4)*$AH$4)*1.25)-((((I9/100)*$AJ$4)*$AN$4)*$AH$4)+((((I9/100)*$AJ$5)*$AH$5)),IF(Calculator!$O$6="SINGLESILVERANOD",SUM((((I9/100)*$AJ$4)*$AH$4))+(((((I9/100)*$AJ$4)*$AN$4)*$AH$4)*1.4)-((((I9/100)*$AJ$4)*$AN$4)*$AH$4)+((((I9/100)*$AJ$5)*$AH$5)),IF(Calculator!$O$6="SINGLEANOD",SUM((((I9/100)*$AJ$4)*$AH$4))+(((((I9/100)*$AJ$4)*$AN$4)*$AH$4)*1.65)-((((I9/100)*$AJ$4)*$AN$4)*$AH$4)+((((I9/100)*$AJ$5)*$AH$5)),IF(Calculator!$O$6="DUALBASE",SUM((((I9/100)*$AJ$4)*$AH$4))+(((((I9/100)*$AJ$4)*$AN$4)*$AH$4)*1.030011)-((((I9/100)*$AJ$4)*$AN$4)*$AH$4)+((((I9/100)*$AJ$5)*$AH$5)),IF(Calculator!$O$6="DUALELEMENTS",SUM((((I9/100)*$AJ$4)*$AH$4))+(((((I9/100)*$AJ$4)*$AN$4)*$AH$4)*1.438569)-((((I9/100)*$AJ$4)*$AN$4)*$AH$4)+((((I9/100)*$AJ$5)*$AH$5)),IF(Calculator!$O$6="DUALSPECTRUM",SUM((((I9/100)*$AJ$4)*$AH$4))+(((((I9/100)*$AJ$4)*$AN$4)*$AH$4)*1.438569)-((((I9/100)*$AJ$4)*$AN$4)*$AH$4)+((((I9/100)*$AJ$5)*$AH$5)),IF(Calculator!$O$6="DUALHOMESTEAD",SUM((((I9/100)*$AJ$4)*$AH$4))+(((((I9/100)*$AJ$4)*$AN$4)*$AH$4)*1.438569)-((((I9/100)*$AJ$4)*$AN$4)*$AH$4)+((((I9/100)*$AJ$5)*$AH$5)),IF(Calculator!$O$6="DUALBAND A",SUM((((I9/100)*$AJ$4)*$AH$4))+(((((I9/100)*$AJ$4)*$AN$4)*$AH$4)*1.507051)-((((I9/100)*$AJ$4)*$AN$4)*$AH$4)+((((I9/100)*$AJ$5)*$AH$5)),IF(Calculator!$O$6="DUALBAND B",SUM((((I9/100)*$AJ$4)*$AH$4))+(((((I9/100)*$AJ$4)*$AN$4)*$AH$4)*1.57551)-((((I9/100)*$AJ$4)*$AN$4)*$AH$4)+((((I9/100)*$AJ$5)*$AH$5)),IF(Calculator!$O$6="DUALBAND C",SUM((((I9/100)*$AJ$4)*$AH$4))+(((((I9/100)*$AJ$4)*$AN$4)*$AH$4)*1.644088)-((((I9/100)*$AJ$4)*$AN$4)*$AH$4)+((((I9/100)*$AJ$5)*$AH$5)),IF(Calculator!$O$6="DUALBAND D",SUM((((I9/100)*$AJ$4)*$AH$4))+(((((I9/100)*$AJ$4)*$AN$4)*$AH$4)*1.712549)-((((I9/100)*$AJ$4)*$AN$4)*$AH$4)+((((I9/100)*$AJ$5)*$AH$5)),IF(Calculator!$O$6="DUALURBANE",SUM((((I9/100)*$AJ$4)*$AH$4))+(((((I9/100)*$AJ$4)*$AN$4)*$AH$4)*1.712549)-((((I9/100)*$AJ$4)*$AN$4)*$AH$4)+((((I9/100)*$AJ$5)*$AH$5)),IF(Calculator!$O$6="DUALSILVERANOD",SUM((((I9/100)*$AJ$4)*$AH$4))+(((((I9/100)*$AJ$4)*$AN$4)*$AH$4)*1.918079)-((((I9/100)*$AJ$4)*$AN$4)*$AH$4)+((((I9/100)*$AJ$5)*$AH$5)),IF(Calculator!$O$6="DUALANOD",SUM((((I9/100)*$AJ$4)*$AH$4))+(((((I9/100)*$AJ$4)*$AN$4)*$AH$4)*2.260509)-((((I9/100)*$AJ$4)*$AN$4)*$AH$4)+((((I9/100)*$AJ$5)*$AH$5))))))))))))))))))))))))</f>
        <v>0</v>
      </c>
      <c r="Y9" s="2">
        <f>IF(Calculator!$O$6="SINGLEBASE",SUM((((J9/100)*$AJ$4)*$AH$4))+((((J9/100)*$AJ$5)*$AH$5)),IF(Calculator!$O$6="SINGLEELEMENTS",SUM((((J9/100)*$AJ$4)*$AH$4))+(((((J9/100)*$AJ$4)*$AN$4)*$AH$4)*1.05)-((((J9/100)*$AJ$4)*$AN$4)*$AH$4)+((((J9/100)*$AJ$5)*$AH$5)),IF(Calculator!$O$6="SINGLESPECTRUM",SUM((((J9/100)*$AJ$4)*$AH$4))+(((((J9/100)*$AJ$4)*$AN$4)*$AH$4)*1.05)-((((J9/100)*$AJ$4)*$AN$4)*$AH$4)+((((J9/100)*$AJ$5)*$AH$5)),IF(Calculator!$O$6="SINGLEHOMESTEAD",SUM((((J9/100)*$AJ$4)*$AH$4))+(((((J9/100)*$AJ$4)*$AN$4)*$AH$4)*1.05)-((((J9/100)*$AJ$4)*$AN$4)*$AH$4)+((((J9/100)*$AJ$5)*$AH$5)),IF(Calculator!$O$6="SINGLEBAND A",SUM((((J9/100)*$AJ$4)*$AH$4))+(((((J9/100)*$AJ$4)*$AN$4)*$AH$4)*1.1)-((((J9/100)*$AJ$4)*$AN$4)*$AH$4)+((((J9/100)*$AJ$5)*$AH$5)),IF(Calculator!$O$6="SINGLEBAND B",SUM((((J9/100)*$AJ$4)*$AH$4))+(((((J9/100)*$AJ$4)*$AN$4)*$AH$4)*1.15)-((((J9/100)*$AJ$4)*$AN$4)*$AH$4)+((((J9/100)*$AJ$5)*$AH$5)),IF(Calculator!$O$6="SINGLEBAND C",SUM((((J9/100)*$AJ$4)*$AH$4))+(((((J9/100)*$AJ$4)*$AN$4)*$AH$4)*1.2)-((((J9/100)*$AJ$4)*$AN$4)*$AH$4)+((((J9/100)*$AJ$5)*$AH$5)),IF(Calculator!$O$6="SINGLEBAND D",SUM((((J9/100)*$AJ$4)*$AH$4))+(((((J9/100)*$AJ$4)*$AN$4)*$AH$4)*1.25)-((((J9/100)*$AJ$4)*$AN$4)*$AH$4)+((((J9/100)*$AJ$5)*$AH$5)),IF(Calculator!$O$6="SINGLEURBANE",SUM((((J9/100)*$AJ$4)*$AH$4))+(((((J9/100)*$AJ$4)*$AN$4)*$AH$4)*1.25)-((((J9/100)*$AJ$4)*$AN$4)*$AH$4)+((((J9/100)*$AJ$5)*$AH$5)),IF(Calculator!$O$6="SINGLESILVERANOD",SUM((((J9/100)*$AJ$4)*$AH$4))+(((((J9/100)*$AJ$4)*$AN$4)*$AH$4)*1.4)-((((J9/100)*$AJ$4)*$AN$4)*$AH$4)+((((J9/100)*$AJ$5)*$AH$5)),IF(Calculator!$O$6="SINGLEANOD",SUM((((J9/100)*$AJ$4)*$AH$4))+(((((J9/100)*$AJ$4)*$AN$4)*$AH$4)*1.65)-((((J9/100)*$AJ$4)*$AN$4)*$AH$4)+((((J9/100)*$AJ$5)*$AH$5)),IF(Calculator!$O$6="DUALBASE",SUM((((J9/100)*$AJ$4)*$AH$4))+(((((J9/100)*$AJ$4)*$AN$4)*$AH$4)*1.030011)-((((J9/100)*$AJ$4)*$AN$4)*$AH$4)+((((J9/100)*$AJ$5)*$AH$5)),IF(Calculator!$O$6="DUALELEMENTS",SUM((((J9/100)*$AJ$4)*$AH$4))+(((((J9/100)*$AJ$4)*$AN$4)*$AH$4)*1.438569)-((((J9/100)*$AJ$4)*$AN$4)*$AH$4)+((((J9/100)*$AJ$5)*$AH$5)),IF(Calculator!$O$6="DUALSPECTRUM",SUM((((J9/100)*$AJ$4)*$AH$4))+(((((J9/100)*$AJ$4)*$AN$4)*$AH$4)*1.438569)-((((J9/100)*$AJ$4)*$AN$4)*$AH$4)+((((J9/100)*$AJ$5)*$AH$5)),IF(Calculator!$O$6="DUALHOMESTEAD",SUM((((J9/100)*$AJ$4)*$AH$4))+(((((J9/100)*$AJ$4)*$AN$4)*$AH$4)*1.438569)-((((J9/100)*$AJ$4)*$AN$4)*$AH$4)+((((J9/100)*$AJ$5)*$AH$5)),IF(Calculator!$O$6="DUALBAND A",SUM((((J9/100)*$AJ$4)*$AH$4))+(((((J9/100)*$AJ$4)*$AN$4)*$AH$4)*1.507051)-((((J9/100)*$AJ$4)*$AN$4)*$AH$4)+((((J9/100)*$AJ$5)*$AH$5)),IF(Calculator!$O$6="DUALBAND B",SUM((((J9/100)*$AJ$4)*$AH$4))+(((((J9/100)*$AJ$4)*$AN$4)*$AH$4)*1.57551)-((((J9/100)*$AJ$4)*$AN$4)*$AH$4)+((((J9/100)*$AJ$5)*$AH$5)),IF(Calculator!$O$6="DUALBAND C",SUM((((J9/100)*$AJ$4)*$AH$4))+(((((J9/100)*$AJ$4)*$AN$4)*$AH$4)*1.644088)-((((J9/100)*$AJ$4)*$AN$4)*$AH$4)+((((J9/100)*$AJ$5)*$AH$5)),IF(Calculator!$O$6="DUALBAND D",SUM((((J9/100)*$AJ$4)*$AH$4))+(((((J9/100)*$AJ$4)*$AN$4)*$AH$4)*1.712549)-((((J9/100)*$AJ$4)*$AN$4)*$AH$4)+((((J9/100)*$AJ$5)*$AH$5)),IF(Calculator!$O$6="DUALURBANE",SUM((((J9/100)*$AJ$4)*$AH$4))+(((((J9/100)*$AJ$4)*$AN$4)*$AH$4)*1.712549)-((((J9/100)*$AJ$4)*$AN$4)*$AH$4)+((((J9/100)*$AJ$5)*$AH$5)),IF(Calculator!$O$6="DUALSILVERANOD",SUM((((J9/100)*$AJ$4)*$AH$4))+(((((J9/100)*$AJ$4)*$AN$4)*$AH$4)*1.918079)-((((J9/100)*$AJ$4)*$AN$4)*$AH$4)+((((J9/100)*$AJ$5)*$AH$5)),IF(Calculator!$O$6="DUALANOD",SUM((((J9/100)*$AJ$4)*$AH$4))+(((((J9/100)*$AJ$4)*$AN$4)*$AH$4)*2.260509)-((((J9/100)*$AJ$4)*$AN$4)*$AH$4)+((((J9/100)*$AJ$5)*$AH$5))))))))))))))))))))))))</f>
        <v>0</v>
      </c>
      <c r="Z9" s="2">
        <f>IF(Calculator!$O$6="SINGLEBASE",SUM((((K9/100)*$AJ$4)*$AH$4))+((((K9/100)*$AJ$5)*$AH$5)),IF(Calculator!$O$6="SINGLEELEMENTS",SUM((((K9/100)*$AJ$4)*$AH$4))+(((((K9/100)*$AJ$4)*$AN$4)*$AH$4)*1.05)-((((K9/100)*$AJ$4)*$AN$4)*$AH$4)+((((K9/100)*$AJ$5)*$AH$5)),IF(Calculator!$O$6="SINGLESPECTRUM",SUM((((K9/100)*$AJ$4)*$AH$4))+(((((K9/100)*$AJ$4)*$AN$4)*$AH$4)*1.05)-((((K9/100)*$AJ$4)*$AN$4)*$AH$4)+((((K9/100)*$AJ$5)*$AH$5)),IF(Calculator!$O$6="SINGLEHOMESTEAD",SUM((((K9/100)*$AJ$4)*$AH$4))+(((((K9/100)*$AJ$4)*$AN$4)*$AH$4)*1.05)-((((K9/100)*$AJ$4)*$AN$4)*$AH$4)+((((K9/100)*$AJ$5)*$AH$5)),IF(Calculator!$O$6="SINGLEBAND A",SUM((((K9/100)*$AJ$4)*$AH$4))+(((((K9/100)*$AJ$4)*$AN$4)*$AH$4)*1.1)-((((K9/100)*$AJ$4)*$AN$4)*$AH$4)+((((K9/100)*$AJ$5)*$AH$5)),IF(Calculator!$O$6="SINGLEBAND B",SUM((((K9/100)*$AJ$4)*$AH$4))+(((((K9/100)*$AJ$4)*$AN$4)*$AH$4)*1.15)-((((K9/100)*$AJ$4)*$AN$4)*$AH$4)+((((K9/100)*$AJ$5)*$AH$5)),IF(Calculator!$O$6="SINGLEBAND C",SUM((((K9/100)*$AJ$4)*$AH$4))+(((((K9/100)*$AJ$4)*$AN$4)*$AH$4)*1.2)-((((K9/100)*$AJ$4)*$AN$4)*$AH$4)+((((K9/100)*$AJ$5)*$AH$5)),IF(Calculator!$O$6="SINGLEBAND D",SUM((((K9/100)*$AJ$4)*$AH$4))+(((((K9/100)*$AJ$4)*$AN$4)*$AH$4)*1.25)-((((K9/100)*$AJ$4)*$AN$4)*$AH$4)+((((K9/100)*$AJ$5)*$AH$5)),IF(Calculator!$O$6="SINGLEURBANE",SUM((((K9/100)*$AJ$4)*$AH$4))+(((((K9/100)*$AJ$4)*$AN$4)*$AH$4)*1.25)-((((K9/100)*$AJ$4)*$AN$4)*$AH$4)+((((K9/100)*$AJ$5)*$AH$5)),IF(Calculator!$O$6="SINGLESILVERANOD",SUM((((K9/100)*$AJ$4)*$AH$4))+(((((K9/100)*$AJ$4)*$AN$4)*$AH$4)*1.4)-((((K9/100)*$AJ$4)*$AN$4)*$AH$4)+((((K9/100)*$AJ$5)*$AH$5)),IF(Calculator!$O$6="SINGLEANOD",SUM((((K9/100)*$AJ$4)*$AH$4))+(((((K9/100)*$AJ$4)*$AN$4)*$AH$4)*1.65)-((((K9/100)*$AJ$4)*$AN$4)*$AH$4)+((((K9/100)*$AJ$5)*$AH$5)),IF(Calculator!$O$6="DUALBASE",SUM((((K9/100)*$AJ$4)*$AH$4))+(((((K9/100)*$AJ$4)*$AN$4)*$AH$4)*1.030011)-((((K9/100)*$AJ$4)*$AN$4)*$AH$4)+((((K9/100)*$AJ$5)*$AH$5)),IF(Calculator!$O$6="DUALELEMENTS",SUM((((K9/100)*$AJ$4)*$AH$4))+(((((K9/100)*$AJ$4)*$AN$4)*$AH$4)*1.438569)-((((K9/100)*$AJ$4)*$AN$4)*$AH$4)+((((K9/100)*$AJ$5)*$AH$5)),IF(Calculator!$O$6="DUALSPECTRUM",SUM((((K9/100)*$AJ$4)*$AH$4))+(((((K9/100)*$AJ$4)*$AN$4)*$AH$4)*1.438569)-((((K9/100)*$AJ$4)*$AN$4)*$AH$4)+((((K9/100)*$AJ$5)*$AH$5)),IF(Calculator!$O$6="DUALHOMESTEAD",SUM((((K9/100)*$AJ$4)*$AH$4))+(((((K9/100)*$AJ$4)*$AN$4)*$AH$4)*1.438569)-((((K9/100)*$AJ$4)*$AN$4)*$AH$4)+((((K9/100)*$AJ$5)*$AH$5)),IF(Calculator!$O$6="DUALBAND A",SUM((((K9/100)*$AJ$4)*$AH$4))+(((((K9/100)*$AJ$4)*$AN$4)*$AH$4)*1.507051)-((((K9/100)*$AJ$4)*$AN$4)*$AH$4)+((((K9/100)*$AJ$5)*$AH$5)),IF(Calculator!$O$6="DUALBAND B",SUM((((K9/100)*$AJ$4)*$AH$4))+(((((K9/100)*$AJ$4)*$AN$4)*$AH$4)*1.57551)-((((K9/100)*$AJ$4)*$AN$4)*$AH$4)+((((K9/100)*$AJ$5)*$AH$5)),IF(Calculator!$O$6="DUALBAND C",SUM((((K9/100)*$AJ$4)*$AH$4))+(((((K9/100)*$AJ$4)*$AN$4)*$AH$4)*1.644088)-((((K9/100)*$AJ$4)*$AN$4)*$AH$4)+((((K9/100)*$AJ$5)*$AH$5)),IF(Calculator!$O$6="DUALBAND D",SUM((((K9/100)*$AJ$4)*$AH$4))+(((((K9/100)*$AJ$4)*$AN$4)*$AH$4)*1.712549)-((((K9/100)*$AJ$4)*$AN$4)*$AH$4)+((((K9/100)*$AJ$5)*$AH$5)),IF(Calculator!$O$6="DUALURBANE",SUM((((K9/100)*$AJ$4)*$AH$4))+(((((K9/100)*$AJ$4)*$AN$4)*$AH$4)*1.712549)-((((K9/100)*$AJ$4)*$AN$4)*$AH$4)+((((K9/100)*$AJ$5)*$AH$5)),IF(Calculator!$O$6="DUALSILVERANOD",SUM((((K9/100)*$AJ$4)*$AH$4))+(((((K9/100)*$AJ$4)*$AN$4)*$AH$4)*1.918079)-((((K9/100)*$AJ$4)*$AN$4)*$AH$4)+((((K9/100)*$AJ$5)*$AH$5)),IF(Calculator!$O$6="DUALANOD",SUM((((K9/100)*$AJ$4)*$AH$4))+(((((K9/100)*$AJ$4)*$AN$4)*$AH$4)*2.260509)-((((K9/100)*$AJ$4)*$AN$4)*$AH$4)+((((K9/100)*$AJ$5)*$AH$5))))))))))))))))))))))))</f>
        <v>0</v>
      </c>
      <c r="AA9" s="2">
        <f>IF(Calculator!$O$6="SINGLEBASE",SUM((((L9/100)*$AJ$4)*$AH$4))+((((L9/100)*$AJ$5)*$AH$5)),IF(Calculator!$O$6="SINGLEELEMENTS",SUM((((L9/100)*$AJ$4)*$AH$4))+(((((L9/100)*$AJ$4)*$AN$4)*$AH$4)*1.05)-((((L9/100)*$AJ$4)*$AN$4)*$AH$4)+((((L9/100)*$AJ$5)*$AH$5)),IF(Calculator!$O$6="SINGLESPECTRUM",SUM((((L9/100)*$AJ$4)*$AH$4))+(((((L9/100)*$AJ$4)*$AN$4)*$AH$4)*1.05)-((((L9/100)*$AJ$4)*$AN$4)*$AH$4)+((((L9/100)*$AJ$5)*$AH$5)),IF(Calculator!$O$6="SINGLEHOMESTEAD",SUM((((L9/100)*$AJ$4)*$AH$4))+(((((L9/100)*$AJ$4)*$AN$4)*$AH$4)*1.05)-((((L9/100)*$AJ$4)*$AN$4)*$AH$4)+((((L9/100)*$AJ$5)*$AH$5)),IF(Calculator!$O$6="SINGLEBAND A",SUM((((L9/100)*$AJ$4)*$AH$4))+(((((L9/100)*$AJ$4)*$AN$4)*$AH$4)*1.1)-((((L9/100)*$AJ$4)*$AN$4)*$AH$4)+((((L9/100)*$AJ$5)*$AH$5)),IF(Calculator!$O$6="SINGLEBAND B",SUM((((L9/100)*$AJ$4)*$AH$4))+(((((L9/100)*$AJ$4)*$AN$4)*$AH$4)*1.15)-((((L9/100)*$AJ$4)*$AN$4)*$AH$4)+((((L9/100)*$AJ$5)*$AH$5)),IF(Calculator!$O$6="SINGLEBAND C",SUM((((L9/100)*$AJ$4)*$AH$4))+(((((L9/100)*$AJ$4)*$AN$4)*$AH$4)*1.2)-((((L9/100)*$AJ$4)*$AN$4)*$AH$4)+((((L9/100)*$AJ$5)*$AH$5)),IF(Calculator!$O$6="SINGLEBAND D",SUM((((L9/100)*$AJ$4)*$AH$4))+(((((L9/100)*$AJ$4)*$AN$4)*$AH$4)*1.25)-((((L9/100)*$AJ$4)*$AN$4)*$AH$4)+((((L9/100)*$AJ$5)*$AH$5)),IF(Calculator!$O$6="SINGLEURBANE",SUM((((L9/100)*$AJ$4)*$AH$4))+(((((L9/100)*$AJ$4)*$AN$4)*$AH$4)*1.25)-((((L9/100)*$AJ$4)*$AN$4)*$AH$4)+((((L9/100)*$AJ$5)*$AH$5)),IF(Calculator!$O$6="SINGLESILVERANOD",SUM((((L9/100)*$AJ$4)*$AH$4))+(((((L9/100)*$AJ$4)*$AN$4)*$AH$4)*1.4)-((((L9/100)*$AJ$4)*$AN$4)*$AH$4)+((((L9/100)*$AJ$5)*$AH$5)),IF(Calculator!$O$6="SINGLEANOD",SUM((((L9/100)*$AJ$4)*$AH$4))+(((((L9/100)*$AJ$4)*$AN$4)*$AH$4)*1.65)-((((L9/100)*$AJ$4)*$AN$4)*$AH$4)+((((L9/100)*$AJ$5)*$AH$5)),IF(Calculator!$O$6="DUALBASE",SUM((((L9/100)*$AJ$4)*$AH$4))+(((((L9/100)*$AJ$4)*$AN$4)*$AH$4)*1.030011)-((((L9/100)*$AJ$4)*$AN$4)*$AH$4)+((((L9/100)*$AJ$5)*$AH$5)),IF(Calculator!$O$6="DUALELEMENTS",SUM((((L9/100)*$AJ$4)*$AH$4))+(((((L9/100)*$AJ$4)*$AN$4)*$AH$4)*1.438569)-((((L9/100)*$AJ$4)*$AN$4)*$AH$4)+((((L9/100)*$AJ$5)*$AH$5)),IF(Calculator!$O$6="DUALSPECTRUM",SUM((((L9/100)*$AJ$4)*$AH$4))+(((((L9/100)*$AJ$4)*$AN$4)*$AH$4)*1.438569)-((((L9/100)*$AJ$4)*$AN$4)*$AH$4)+((((L9/100)*$AJ$5)*$AH$5)),IF(Calculator!$O$6="DUALHOMESTEAD",SUM((((L9/100)*$AJ$4)*$AH$4))+(((((L9/100)*$AJ$4)*$AN$4)*$AH$4)*1.438569)-((((L9/100)*$AJ$4)*$AN$4)*$AH$4)+((((L9/100)*$AJ$5)*$AH$5)),IF(Calculator!$O$6="DUALBAND A",SUM((((L9/100)*$AJ$4)*$AH$4))+(((((L9/100)*$AJ$4)*$AN$4)*$AH$4)*1.507051)-((((L9/100)*$AJ$4)*$AN$4)*$AH$4)+((((L9/100)*$AJ$5)*$AH$5)),IF(Calculator!$O$6="DUALBAND B",SUM((((L9/100)*$AJ$4)*$AH$4))+(((((L9/100)*$AJ$4)*$AN$4)*$AH$4)*1.57551)-((((L9/100)*$AJ$4)*$AN$4)*$AH$4)+((((L9/100)*$AJ$5)*$AH$5)),IF(Calculator!$O$6="DUALBAND C",SUM((((L9/100)*$AJ$4)*$AH$4))+(((((L9/100)*$AJ$4)*$AN$4)*$AH$4)*1.644088)-((((L9/100)*$AJ$4)*$AN$4)*$AH$4)+((((L9/100)*$AJ$5)*$AH$5)),IF(Calculator!$O$6="DUALBAND D",SUM((((L9/100)*$AJ$4)*$AH$4))+(((((L9/100)*$AJ$4)*$AN$4)*$AH$4)*1.712549)-((((L9/100)*$AJ$4)*$AN$4)*$AH$4)+((((L9/100)*$AJ$5)*$AH$5)),IF(Calculator!$O$6="DUALURBANE",SUM((((L9/100)*$AJ$4)*$AH$4))+(((((L9/100)*$AJ$4)*$AN$4)*$AH$4)*1.712549)-((((L9/100)*$AJ$4)*$AN$4)*$AH$4)+((((L9/100)*$AJ$5)*$AH$5)),IF(Calculator!$O$6="DUALSILVERANOD",SUM((((L9/100)*$AJ$4)*$AH$4))+(((((L9/100)*$AJ$4)*$AN$4)*$AH$4)*1.918079)-((((L9/100)*$AJ$4)*$AN$4)*$AH$4)+((((L9/100)*$AJ$5)*$AH$5)),IF(Calculator!$O$6="DUALANOD",SUM((((L9/100)*$AJ$4)*$AH$4))+(((((L9/100)*$AJ$4)*$AN$4)*$AH$4)*2.260509)-((((L9/100)*$AJ$4)*$AN$4)*$AH$4)+((((L9/100)*$AJ$5)*$AH$5))))))))))))))))))))))))</f>
        <v>0</v>
      </c>
      <c r="AB9" s="2">
        <f>IF(Calculator!$O$6="SINGLEBASE",SUM((((M9/100)*$AJ$4)*$AH$4))+((((M9/100)*$AJ$5)*$AH$5)),IF(Calculator!$O$6="SINGLEELEMENTS",SUM((((M9/100)*$AJ$4)*$AH$4))+(((((M9/100)*$AJ$4)*$AN$4)*$AH$4)*1.05)-((((M9/100)*$AJ$4)*$AN$4)*$AH$4)+((((M9/100)*$AJ$5)*$AH$5)),IF(Calculator!$O$6="SINGLESPECTRUM",SUM((((M9/100)*$AJ$4)*$AH$4))+(((((M9/100)*$AJ$4)*$AN$4)*$AH$4)*1.05)-((((M9/100)*$AJ$4)*$AN$4)*$AH$4)+((((M9/100)*$AJ$5)*$AH$5)),IF(Calculator!$O$6="SINGLEHOMESTEAD",SUM((((M9/100)*$AJ$4)*$AH$4))+(((((M9/100)*$AJ$4)*$AN$4)*$AH$4)*1.05)-((((M9/100)*$AJ$4)*$AN$4)*$AH$4)+((((M9/100)*$AJ$5)*$AH$5)),IF(Calculator!$O$6="SINGLEBAND A",SUM((((M9/100)*$AJ$4)*$AH$4))+(((((M9/100)*$AJ$4)*$AN$4)*$AH$4)*1.1)-((((M9/100)*$AJ$4)*$AN$4)*$AH$4)+((((M9/100)*$AJ$5)*$AH$5)),IF(Calculator!$O$6="SINGLEBAND B",SUM((((M9/100)*$AJ$4)*$AH$4))+(((((M9/100)*$AJ$4)*$AN$4)*$AH$4)*1.15)-((((M9/100)*$AJ$4)*$AN$4)*$AH$4)+((((M9/100)*$AJ$5)*$AH$5)),IF(Calculator!$O$6="SINGLEBAND C",SUM((((M9/100)*$AJ$4)*$AH$4))+(((((M9/100)*$AJ$4)*$AN$4)*$AH$4)*1.2)-((((M9/100)*$AJ$4)*$AN$4)*$AH$4)+((((M9/100)*$AJ$5)*$AH$5)),IF(Calculator!$O$6="SINGLEBAND D",SUM((((M9/100)*$AJ$4)*$AH$4))+(((((M9/100)*$AJ$4)*$AN$4)*$AH$4)*1.25)-((((M9/100)*$AJ$4)*$AN$4)*$AH$4)+((((M9/100)*$AJ$5)*$AH$5)),IF(Calculator!$O$6="SINGLEURBANE",SUM((((M9/100)*$AJ$4)*$AH$4))+(((((M9/100)*$AJ$4)*$AN$4)*$AH$4)*1.25)-((((M9/100)*$AJ$4)*$AN$4)*$AH$4)+((((M9/100)*$AJ$5)*$AH$5)),IF(Calculator!$O$6="SINGLESILVERANOD",SUM((((M9/100)*$AJ$4)*$AH$4))+(((((M9/100)*$AJ$4)*$AN$4)*$AH$4)*1.4)-((((M9/100)*$AJ$4)*$AN$4)*$AH$4)+((((M9/100)*$AJ$5)*$AH$5)),IF(Calculator!$O$6="SINGLEANOD",SUM((((M9/100)*$AJ$4)*$AH$4))+(((((M9/100)*$AJ$4)*$AN$4)*$AH$4)*1.65)-((((M9/100)*$AJ$4)*$AN$4)*$AH$4)+((((M9/100)*$AJ$5)*$AH$5)),IF(Calculator!$O$6="DUALBASE",SUM((((M9/100)*$AJ$4)*$AH$4))+(((((M9/100)*$AJ$4)*$AN$4)*$AH$4)*1.030011)-((((M9/100)*$AJ$4)*$AN$4)*$AH$4)+((((M9/100)*$AJ$5)*$AH$5)),IF(Calculator!$O$6="DUALELEMENTS",SUM((((M9/100)*$AJ$4)*$AH$4))+(((((M9/100)*$AJ$4)*$AN$4)*$AH$4)*1.438569)-((((M9/100)*$AJ$4)*$AN$4)*$AH$4)+((((M9/100)*$AJ$5)*$AH$5)),IF(Calculator!$O$6="DUALSPECTRUM",SUM((((M9/100)*$AJ$4)*$AH$4))+(((((M9/100)*$AJ$4)*$AN$4)*$AH$4)*1.438569)-((((M9/100)*$AJ$4)*$AN$4)*$AH$4)+((((M9/100)*$AJ$5)*$AH$5)),IF(Calculator!$O$6="DUALHOMESTEAD",SUM((((M9/100)*$AJ$4)*$AH$4))+(((((M9/100)*$AJ$4)*$AN$4)*$AH$4)*1.438569)-((((M9/100)*$AJ$4)*$AN$4)*$AH$4)+((((M9/100)*$AJ$5)*$AH$5)),IF(Calculator!$O$6="DUALBAND A",SUM((((M9/100)*$AJ$4)*$AH$4))+(((((M9/100)*$AJ$4)*$AN$4)*$AH$4)*1.507051)-((((M9/100)*$AJ$4)*$AN$4)*$AH$4)+((((M9/100)*$AJ$5)*$AH$5)),IF(Calculator!$O$6="DUALBAND B",SUM((((M9/100)*$AJ$4)*$AH$4))+(((((M9/100)*$AJ$4)*$AN$4)*$AH$4)*1.57551)-((((M9/100)*$AJ$4)*$AN$4)*$AH$4)+((((M9/100)*$AJ$5)*$AH$5)),IF(Calculator!$O$6="DUALBAND C",SUM((((M9/100)*$AJ$4)*$AH$4))+(((((M9/100)*$AJ$4)*$AN$4)*$AH$4)*1.644088)-((((M9/100)*$AJ$4)*$AN$4)*$AH$4)+((((M9/100)*$AJ$5)*$AH$5)),IF(Calculator!$O$6="DUALBAND D",SUM((((M9/100)*$AJ$4)*$AH$4))+(((((M9/100)*$AJ$4)*$AN$4)*$AH$4)*1.712549)-((((M9/100)*$AJ$4)*$AN$4)*$AH$4)+((((M9/100)*$AJ$5)*$AH$5)),IF(Calculator!$O$6="DUALURBANE",SUM((((M9/100)*$AJ$4)*$AH$4))+(((((M9/100)*$AJ$4)*$AN$4)*$AH$4)*1.712549)-((((M9/100)*$AJ$4)*$AN$4)*$AH$4)+((((M9/100)*$AJ$5)*$AH$5)),IF(Calculator!$O$6="DUALSILVERANOD",SUM((((M9/100)*$AJ$4)*$AH$4))+(((((M9/100)*$AJ$4)*$AN$4)*$AH$4)*1.918079)-((((M9/100)*$AJ$4)*$AN$4)*$AH$4)+((((M9/100)*$AJ$5)*$AH$5)),IF(Calculator!$O$6="DUALANOD",SUM((((M9/100)*$AJ$4)*$AH$4))+(((((M9/100)*$AJ$4)*$AN$4)*$AH$4)*2.260509)-((((M9/100)*$AJ$4)*$AN$4)*$AH$4)+((((M9/100)*$AJ$5)*$AH$5))))))))))))))))))))))))</f>
        <v>0</v>
      </c>
      <c r="AC9" s="2">
        <f>IF(Calculator!$O$6="SINGLEBASE",SUM((((N9/100)*$AJ$4)*$AH$4))+((((N9/100)*$AJ$5)*$AH$5)),IF(Calculator!$O$6="SINGLEELEMENTS",SUM((((N9/100)*$AJ$4)*$AH$4))+(((((N9/100)*$AJ$4)*$AN$4)*$AH$4)*1.05)-((((N9/100)*$AJ$4)*$AN$4)*$AH$4)+((((N9/100)*$AJ$5)*$AH$5)),IF(Calculator!$O$6="SINGLESPECTRUM",SUM((((N9/100)*$AJ$4)*$AH$4))+(((((N9/100)*$AJ$4)*$AN$4)*$AH$4)*1.05)-((((N9/100)*$AJ$4)*$AN$4)*$AH$4)+((((N9/100)*$AJ$5)*$AH$5)),IF(Calculator!$O$6="SINGLEHOMESTEAD",SUM((((N9/100)*$AJ$4)*$AH$4))+(((((N9/100)*$AJ$4)*$AN$4)*$AH$4)*1.05)-((((N9/100)*$AJ$4)*$AN$4)*$AH$4)+((((N9/100)*$AJ$5)*$AH$5)),IF(Calculator!$O$6="SINGLEBAND A",SUM((((N9/100)*$AJ$4)*$AH$4))+(((((N9/100)*$AJ$4)*$AN$4)*$AH$4)*1.1)-((((N9/100)*$AJ$4)*$AN$4)*$AH$4)+((((N9/100)*$AJ$5)*$AH$5)),IF(Calculator!$O$6="SINGLEBAND B",SUM((((N9/100)*$AJ$4)*$AH$4))+(((((N9/100)*$AJ$4)*$AN$4)*$AH$4)*1.15)-((((N9/100)*$AJ$4)*$AN$4)*$AH$4)+((((N9/100)*$AJ$5)*$AH$5)),IF(Calculator!$O$6="SINGLEBAND C",SUM((((N9/100)*$AJ$4)*$AH$4))+(((((N9/100)*$AJ$4)*$AN$4)*$AH$4)*1.2)-((((N9/100)*$AJ$4)*$AN$4)*$AH$4)+((((N9/100)*$AJ$5)*$AH$5)),IF(Calculator!$O$6="SINGLEBAND D",SUM((((N9/100)*$AJ$4)*$AH$4))+(((((N9/100)*$AJ$4)*$AN$4)*$AH$4)*1.25)-((((N9/100)*$AJ$4)*$AN$4)*$AH$4)+((((N9/100)*$AJ$5)*$AH$5)),IF(Calculator!$O$6="SINGLEURBANE",SUM((((N9/100)*$AJ$4)*$AH$4))+(((((N9/100)*$AJ$4)*$AN$4)*$AH$4)*1.25)-((((N9/100)*$AJ$4)*$AN$4)*$AH$4)+((((N9/100)*$AJ$5)*$AH$5)),IF(Calculator!$O$6="SINGLESILVERANOD",SUM((((N9/100)*$AJ$4)*$AH$4))+(((((N9/100)*$AJ$4)*$AN$4)*$AH$4)*1.4)-((((N9/100)*$AJ$4)*$AN$4)*$AH$4)+((((N9/100)*$AJ$5)*$AH$5)),IF(Calculator!$O$6="SINGLEANOD",SUM((((N9/100)*$AJ$4)*$AH$4))+(((((N9/100)*$AJ$4)*$AN$4)*$AH$4)*1.65)-((((N9/100)*$AJ$4)*$AN$4)*$AH$4)+((((N9/100)*$AJ$5)*$AH$5)),IF(Calculator!$O$6="DUALBASE",SUM((((N9/100)*$AJ$4)*$AH$4))+(((((N9/100)*$AJ$4)*$AN$4)*$AH$4)*1.030011)-((((N9/100)*$AJ$4)*$AN$4)*$AH$4)+((((N9/100)*$AJ$5)*$AH$5)),IF(Calculator!$O$6="DUALELEMENTS",SUM((((N9/100)*$AJ$4)*$AH$4))+(((((N9/100)*$AJ$4)*$AN$4)*$AH$4)*1.438569)-((((N9/100)*$AJ$4)*$AN$4)*$AH$4)+((((N9/100)*$AJ$5)*$AH$5)),IF(Calculator!$O$6="DUALSPECTRUM",SUM((((N9/100)*$AJ$4)*$AH$4))+(((((N9/100)*$AJ$4)*$AN$4)*$AH$4)*1.438569)-((((N9/100)*$AJ$4)*$AN$4)*$AH$4)+((((N9/100)*$AJ$5)*$AH$5)),IF(Calculator!$O$6="DUALHOMESTEAD",SUM((((N9/100)*$AJ$4)*$AH$4))+(((((N9/100)*$AJ$4)*$AN$4)*$AH$4)*1.438569)-((((N9/100)*$AJ$4)*$AN$4)*$AH$4)+((((N9/100)*$AJ$5)*$AH$5)),IF(Calculator!$O$6="DUALBAND A",SUM((((N9/100)*$AJ$4)*$AH$4))+(((((N9/100)*$AJ$4)*$AN$4)*$AH$4)*1.507051)-((((N9/100)*$AJ$4)*$AN$4)*$AH$4)+((((N9/100)*$AJ$5)*$AH$5)),IF(Calculator!$O$6="DUALBAND B",SUM((((N9/100)*$AJ$4)*$AH$4))+(((((N9/100)*$AJ$4)*$AN$4)*$AH$4)*1.57551)-((((N9/100)*$AJ$4)*$AN$4)*$AH$4)+((((N9/100)*$AJ$5)*$AH$5)),IF(Calculator!$O$6="DUALBAND C",SUM((((N9/100)*$AJ$4)*$AH$4))+(((((N9/100)*$AJ$4)*$AN$4)*$AH$4)*1.644088)-((((N9/100)*$AJ$4)*$AN$4)*$AH$4)+((((N9/100)*$AJ$5)*$AH$5)),IF(Calculator!$O$6="DUALBAND D",SUM((((N9/100)*$AJ$4)*$AH$4))+(((((N9/100)*$AJ$4)*$AN$4)*$AH$4)*1.712549)-((((N9/100)*$AJ$4)*$AN$4)*$AH$4)+((((N9/100)*$AJ$5)*$AH$5)),IF(Calculator!$O$6="DUALURBANE",SUM((((N9/100)*$AJ$4)*$AH$4))+(((((N9/100)*$AJ$4)*$AN$4)*$AH$4)*1.712549)-((((N9/100)*$AJ$4)*$AN$4)*$AH$4)+((((N9/100)*$AJ$5)*$AH$5)),IF(Calculator!$O$6="DUALSILVERANOD",SUM((((N9/100)*$AJ$4)*$AH$4))+(((((N9/100)*$AJ$4)*$AN$4)*$AH$4)*1.918079)-((((N9/100)*$AJ$4)*$AN$4)*$AH$4)+((((N9/100)*$AJ$5)*$AH$5)),IF(Calculator!$O$6="DUALANOD",SUM((((N9/100)*$AJ$4)*$AH$4))+(((((N9/100)*$AJ$4)*$AN$4)*$AH$4)*2.260509)-((((N9/100)*$AJ$4)*$AN$4)*$AH$4)+((((N9/100)*$AJ$5)*$AH$5))))))))))))))))))))))))</f>
        <v>0</v>
      </c>
    </row>
    <row r="10" spans="1:40">
      <c r="A10" s="8" t="s">
        <v>1396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P10" s="8">
        <v>2250</v>
      </c>
      <c r="Q10" s="2">
        <f>IF(Calculator!$O$6="SINGLEBASE",SUM((((B10/100)*$AJ$4)*$AH$4))+((((B10/100)*$AJ$5)*$AH$5)),IF(Calculator!$O$6="SINGLEELEMENTS",SUM((((B10/100)*$AJ$4)*$AH$4))+(((((B10/100)*$AJ$4)*$AN$4)*$AH$4)*1.05)-((((B10/100)*$AJ$4)*$AN$4)*$AH$4)+((((B10/100)*$AJ$5)*$AH$5)),IF(Calculator!$O$6="SINGLESPECTRUM",SUM((((B10/100)*$AJ$4)*$AH$4))+(((((B10/100)*$AJ$4)*$AN$4)*$AH$4)*1.05)-((((B10/100)*$AJ$4)*$AN$4)*$AH$4)+((((B10/100)*$AJ$5)*$AH$5)),IF(Calculator!$O$6="SINGLEHOMESTEAD",SUM((((B10/100)*$AJ$4)*$AH$4))+(((((B10/100)*$AJ$4)*$AN$4)*$AH$4)*1.05)-((((B10/100)*$AJ$4)*$AN$4)*$AH$4)+((((B10/100)*$AJ$5)*$AH$5)),IF(Calculator!$O$6="SINGLEBAND A",SUM((((B10/100)*$AJ$4)*$AH$4))+(((((B10/100)*$AJ$4)*$AN$4)*$AH$4)*1.1)-((((B10/100)*$AJ$4)*$AN$4)*$AH$4)+((((B10/100)*$AJ$5)*$AH$5)),IF(Calculator!$O$6="SINGLEBAND B",SUM((((B10/100)*$AJ$4)*$AH$4))+(((((B10/100)*$AJ$4)*$AN$4)*$AH$4)*1.15)-((((B10/100)*$AJ$4)*$AN$4)*$AH$4)+((((B10/100)*$AJ$5)*$AH$5)),IF(Calculator!$O$6="SINGLEBAND C",SUM((((B10/100)*$AJ$4)*$AH$4))+(((((B10/100)*$AJ$4)*$AN$4)*$AH$4)*1.2)-((((B10/100)*$AJ$4)*$AN$4)*$AH$4)+((((B10/100)*$AJ$5)*$AH$5)),IF(Calculator!$O$6="SINGLEBAND D",SUM((((B10/100)*$AJ$4)*$AH$4))+(((((B10/100)*$AJ$4)*$AN$4)*$AH$4)*1.25)-((((B10/100)*$AJ$4)*$AN$4)*$AH$4)+((((B10/100)*$AJ$5)*$AH$5)),IF(Calculator!$O$6="SINGLEURBANE",SUM((((B10/100)*$AJ$4)*$AH$4))+(((((B10/100)*$AJ$4)*$AN$4)*$AH$4)*1.25)-((((B10/100)*$AJ$4)*$AN$4)*$AH$4)+((((B10/100)*$AJ$5)*$AH$5)),IF(Calculator!$O$6="SINGLESILVERANOD",SUM((((B10/100)*$AJ$4)*$AH$4))+(((((B10/100)*$AJ$4)*$AN$4)*$AH$4)*1.4)-((((B10/100)*$AJ$4)*$AN$4)*$AH$4)+((((B10/100)*$AJ$5)*$AH$5)),IF(Calculator!$O$6="SINGLEANOD",SUM((((B10/100)*$AJ$4)*$AH$4))+(((((B10/100)*$AJ$4)*$AN$4)*$AH$4)*1.65)-((((B10/100)*$AJ$4)*$AN$4)*$AH$4)+((((B10/100)*$AJ$5)*$AH$5)),IF(Calculator!$O$6="DUALBASE",SUM((((B10/100)*$AJ$4)*$AH$4))+(((((B10/100)*$AJ$4)*$AN$4)*$AH$4)*1.030011)-((((B10/100)*$AJ$4)*$AN$4)*$AH$4)+((((B10/100)*$AJ$5)*$AH$5)),IF(Calculator!$O$6="DUALELEMENTS",SUM((((B10/100)*$AJ$4)*$AH$4))+(((((B10/100)*$AJ$4)*$AN$4)*$AH$4)*1.438569)-((((B10/100)*$AJ$4)*$AN$4)*$AH$4)+((((B10/100)*$AJ$5)*$AH$5)),IF(Calculator!$O$6="DUALSPECTRUM",SUM((((B10/100)*$AJ$4)*$AH$4))+(((((B10/100)*$AJ$4)*$AN$4)*$AH$4)*1.438569)-((((B10/100)*$AJ$4)*$AN$4)*$AH$4)+((((B10/100)*$AJ$5)*$AH$5)),IF(Calculator!$O$6="DUALHOMESTEAD",SUM((((B10/100)*$AJ$4)*$AH$4))+(((((B10/100)*$AJ$4)*$AN$4)*$AH$4)*1.438569)-((((B10/100)*$AJ$4)*$AN$4)*$AH$4)+((((B10/100)*$AJ$5)*$AH$5)),IF(Calculator!$O$6="DUALBAND A",SUM((((B10/100)*$AJ$4)*$AH$4))+(((((B10/100)*$AJ$4)*$AN$4)*$AH$4)*1.507051)-((((B10/100)*$AJ$4)*$AN$4)*$AH$4)+((((B10/100)*$AJ$5)*$AH$5)),IF(Calculator!$O$6="DUALBAND B",SUM((((B10/100)*$AJ$4)*$AH$4))+(((((B10/100)*$AJ$4)*$AN$4)*$AH$4)*1.57551)-((((B10/100)*$AJ$4)*$AN$4)*$AH$4)+((((B10/100)*$AJ$5)*$AH$5)),IF(Calculator!$O$6="DUALBAND C",SUM((((B10/100)*$AJ$4)*$AH$4))+(((((B10/100)*$AJ$4)*$AN$4)*$AH$4)*1.644088)-((((B10/100)*$AJ$4)*$AN$4)*$AH$4)+((((B10/100)*$AJ$5)*$AH$5)),IF(Calculator!$O$6="DUALBAND D",SUM((((B10/100)*$AJ$4)*$AH$4))+(((((B10/100)*$AJ$4)*$AN$4)*$AH$4)*1.712549)-((((B10/100)*$AJ$4)*$AN$4)*$AH$4)+((((B10/100)*$AJ$5)*$AH$5)),IF(Calculator!$O$6="DUALURBANE",SUM((((B10/100)*$AJ$4)*$AH$4))+(((((B10/100)*$AJ$4)*$AN$4)*$AH$4)*1.712549)-((((B10/100)*$AJ$4)*$AN$4)*$AH$4)+((((B10/100)*$AJ$5)*$AH$5)),IF(Calculator!$O$6="DUALSILVERANOD",SUM((((B10/100)*$AJ$4)*$AH$4))+(((((B10/100)*$AJ$4)*$AN$4)*$AH$4)*1.918079)-((((B10/100)*$AJ$4)*$AN$4)*$AH$4)+((((B10/100)*$AJ$5)*$AH$5)),IF(Calculator!$O$6="DUALANOD",SUM((((B10/100)*$AJ$4)*$AH$4))+(((((B10/100)*$AJ$4)*$AN$4)*$AH$4)*2.260509)-((((B10/100)*$AJ$4)*$AN$4)*$AH$4)+((((B10/100)*$AJ$5)*$AH$5))))))))))))))))))))))))</f>
        <v>0</v>
      </c>
      <c r="R10" s="2">
        <f>IF(Calculator!$O$6="SINGLEBASE",SUM((((C10/100)*$AJ$4)*$AH$4))+((((C10/100)*$AJ$5)*$AH$5)),IF(Calculator!$O$6="SINGLEELEMENTS",SUM((((C10/100)*$AJ$4)*$AH$4))+(((((C10/100)*$AJ$4)*$AN$4)*$AH$4)*1.05)-((((C10/100)*$AJ$4)*$AN$4)*$AH$4)+((((C10/100)*$AJ$5)*$AH$5)),IF(Calculator!$O$6="SINGLESPECTRUM",SUM((((C10/100)*$AJ$4)*$AH$4))+(((((C10/100)*$AJ$4)*$AN$4)*$AH$4)*1.05)-((((C10/100)*$AJ$4)*$AN$4)*$AH$4)+((((C10/100)*$AJ$5)*$AH$5)),IF(Calculator!$O$6="SINGLEHOMESTEAD",SUM((((C10/100)*$AJ$4)*$AH$4))+(((((C10/100)*$AJ$4)*$AN$4)*$AH$4)*1.05)-((((C10/100)*$AJ$4)*$AN$4)*$AH$4)+((((C10/100)*$AJ$5)*$AH$5)),IF(Calculator!$O$6="SINGLEBAND A",SUM((((C10/100)*$AJ$4)*$AH$4))+(((((C10/100)*$AJ$4)*$AN$4)*$AH$4)*1.1)-((((C10/100)*$AJ$4)*$AN$4)*$AH$4)+((((C10/100)*$AJ$5)*$AH$5)),IF(Calculator!$O$6="SINGLEBAND B",SUM((((C10/100)*$AJ$4)*$AH$4))+(((((C10/100)*$AJ$4)*$AN$4)*$AH$4)*1.15)-((((C10/100)*$AJ$4)*$AN$4)*$AH$4)+((((C10/100)*$AJ$5)*$AH$5)),IF(Calculator!$O$6="SINGLEBAND C",SUM((((C10/100)*$AJ$4)*$AH$4))+(((((C10/100)*$AJ$4)*$AN$4)*$AH$4)*1.2)-((((C10/100)*$AJ$4)*$AN$4)*$AH$4)+((((C10/100)*$AJ$5)*$AH$5)),IF(Calculator!$O$6="SINGLEBAND D",SUM((((C10/100)*$AJ$4)*$AH$4))+(((((C10/100)*$AJ$4)*$AN$4)*$AH$4)*1.25)-((((C10/100)*$AJ$4)*$AN$4)*$AH$4)+((((C10/100)*$AJ$5)*$AH$5)),IF(Calculator!$O$6="SINGLEURBANE",SUM((((C10/100)*$AJ$4)*$AH$4))+(((((C10/100)*$AJ$4)*$AN$4)*$AH$4)*1.25)-((((C10/100)*$AJ$4)*$AN$4)*$AH$4)+((((C10/100)*$AJ$5)*$AH$5)),IF(Calculator!$O$6="SINGLESILVERANOD",SUM((((C10/100)*$AJ$4)*$AH$4))+(((((C10/100)*$AJ$4)*$AN$4)*$AH$4)*1.4)-((((C10/100)*$AJ$4)*$AN$4)*$AH$4)+((((C10/100)*$AJ$5)*$AH$5)),IF(Calculator!$O$6="SINGLEANOD",SUM((((C10/100)*$AJ$4)*$AH$4))+(((((C10/100)*$AJ$4)*$AN$4)*$AH$4)*1.65)-((((C10/100)*$AJ$4)*$AN$4)*$AH$4)+((((C10/100)*$AJ$5)*$AH$5)),IF(Calculator!$O$6="DUALBASE",SUM((((C10/100)*$AJ$4)*$AH$4))+(((((C10/100)*$AJ$4)*$AN$4)*$AH$4)*1.030011)-((((C10/100)*$AJ$4)*$AN$4)*$AH$4)+((((C10/100)*$AJ$5)*$AH$5)),IF(Calculator!$O$6="DUALELEMENTS",SUM((((C10/100)*$AJ$4)*$AH$4))+(((((C10/100)*$AJ$4)*$AN$4)*$AH$4)*1.438569)-((((C10/100)*$AJ$4)*$AN$4)*$AH$4)+((((C10/100)*$AJ$5)*$AH$5)),IF(Calculator!$O$6="DUALSPECTRUM",SUM((((C10/100)*$AJ$4)*$AH$4))+(((((C10/100)*$AJ$4)*$AN$4)*$AH$4)*1.438569)-((((C10/100)*$AJ$4)*$AN$4)*$AH$4)+((((C10/100)*$AJ$5)*$AH$5)),IF(Calculator!$O$6="DUALHOMESTEAD",SUM((((C10/100)*$AJ$4)*$AH$4))+(((((C10/100)*$AJ$4)*$AN$4)*$AH$4)*1.438569)-((((C10/100)*$AJ$4)*$AN$4)*$AH$4)+((((C10/100)*$AJ$5)*$AH$5)),IF(Calculator!$O$6="DUALBAND A",SUM((((C10/100)*$AJ$4)*$AH$4))+(((((C10/100)*$AJ$4)*$AN$4)*$AH$4)*1.507051)-((((C10/100)*$AJ$4)*$AN$4)*$AH$4)+((((C10/100)*$AJ$5)*$AH$5)),IF(Calculator!$O$6="DUALBAND B",SUM((((C10/100)*$AJ$4)*$AH$4))+(((((C10/100)*$AJ$4)*$AN$4)*$AH$4)*1.57551)-((((C10/100)*$AJ$4)*$AN$4)*$AH$4)+((((C10/100)*$AJ$5)*$AH$5)),IF(Calculator!$O$6="DUALBAND C",SUM((((C10/100)*$AJ$4)*$AH$4))+(((((C10/100)*$AJ$4)*$AN$4)*$AH$4)*1.644088)-((((C10/100)*$AJ$4)*$AN$4)*$AH$4)+((((C10/100)*$AJ$5)*$AH$5)),IF(Calculator!$O$6="DUALBAND D",SUM((((C10/100)*$AJ$4)*$AH$4))+(((((C10/100)*$AJ$4)*$AN$4)*$AH$4)*1.712549)-((((C10/100)*$AJ$4)*$AN$4)*$AH$4)+((((C10/100)*$AJ$5)*$AH$5)),IF(Calculator!$O$6="DUALURBANE",SUM((((C10/100)*$AJ$4)*$AH$4))+(((((C10/100)*$AJ$4)*$AN$4)*$AH$4)*1.712549)-((((C10/100)*$AJ$4)*$AN$4)*$AH$4)+((((C10/100)*$AJ$5)*$AH$5)),IF(Calculator!$O$6="DUALSILVERANOD",SUM((((C10/100)*$AJ$4)*$AH$4))+(((((C10/100)*$AJ$4)*$AN$4)*$AH$4)*1.918079)-((((C10/100)*$AJ$4)*$AN$4)*$AH$4)+((((C10/100)*$AJ$5)*$AH$5)),IF(Calculator!$O$6="DUALANOD",SUM((((C10/100)*$AJ$4)*$AH$4))+(((((C10/100)*$AJ$4)*$AN$4)*$AH$4)*2.260509)-((((C10/100)*$AJ$4)*$AN$4)*$AH$4)+((((C10/100)*$AJ$5)*$AH$5))))))))))))))))))))))))</f>
        <v>0</v>
      </c>
      <c r="S10" s="2">
        <f>IF(Calculator!$O$6="SINGLEBASE",SUM((((D10/100)*$AJ$4)*$AH$4))+((((D10/100)*$AJ$5)*$AH$5)),IF(Calculator!$O$6="SINGLEELEMENTS",SUM((((D10/100)*$AJ$4)*$AH$4))+(((((D10/100)*$AJ$4)*$AN$4)*$AH$4)*1.05)-((((D10/100)*$AJ$4)*$AN$4)*$AH$4)+((((D10/100)*$AJ$5)*$AH$5)),IF(Calculator!$O$6="SINGLESPECTRUM",SUM((((D10/100)*$AJ$4)*$AH$4))+(((((D10/100)*$AJ$4)*$AN$4)*$AH$4)*1.05)-((((D10/100)*$AJ$4)*$AN$4)*$AH$4)+((((D10/100)*$AJ$5)*$AH$5)),IF(Calculator!$O$6="SINGLEHOMESTEAD",SUM((((D10/100)*$AJ$4)*$AH$4))+(((((D10/100)*$AJ$4)*$AN$4)*$AH$4)*1.05)-((((D10/100)*$AJ$4)*$AN$4)*$AH$4)+((((D10/100)*$AJ$5)*$AH$5)),IF(Calculator!$O$6="SINGLEBAND A",SUM((((D10/100)*$AJ$4)*$AH$4))+(((((D10/100)*$AJ$4)*$AN$4)*$AH$4)*1.1)-((((D10/100)*$AJ$4)*$AN$4)*$AH$4)+((((D10/100)*$AJ$5)*$AH$5)),IF(Calculator!$O$6="SINGLEBAND B",SUM((((D10/100)*$AJ$4)*$AH$4))+(((((D10/100)*$AJ$4)*$AN$4)*$AH$4)*1.15)-((((D10/100)*$AJ$4)*$AN$4)*$AH$4)+((((D10/100)*$AJ$5)*$AH$5)),IF(Calculator!$O$6="SINGLEBAND C",SUM((((D10/100)*$AJ$4)*$AH$4))+(((((D10/100)*$AJ$4)*$AN$4)*$AH$4)*1.2)-((((D10/100)*$AJ$4)*$AN$4)*$AH$4)+((((D10/100)*$AJ$5)*$AH$5)),IF(Calculator!$O$6="SINGLEBAND D",SUM((((D10/100)*$AJ$4)*$AH$4))+(((((D10/100)*$AJ$4)*$AN$4)*$AH$4)*1.25)-((((D10/100)*$AJ$4)*$AN$4)*$AH$4)+((((D10/100)*$AJ$5)*$AH$5)),IF(Calculator!$O$6="SINGLEURBANE",SUM((((D10/100)*$AJ$4)*$AH$4))+(((((D10/100)*$AJ$4)*$AN$4)*$AH$4)*1.25)-((((D10/100)*$AJ$4)*$AN$4)*$AH$4)+((((D10/100)*$AJ$5)*$AH$5)),IF(Calculator!$O$6="SINGLESILVERANOD",SUM((((D10/100)*$AJ$4)*$AH$4))+(((((D10/100)*$AJ$4)*$AN$4)*$AH$4)*1.4)-((((D10/100)*$AJ$4)*$AN$4)*$AH$4)+((((D10/100)*$AJ$5)*$AH$5)),IF(Calculator!$O$6="SINGLEANOD",SUM((((D10/100)*$AJ$4)*$AH$4))+(((((D10/100)*$AJ$4)*$AN$4)*$AH$4)*1.65)-((((D10/100)*$AJ$4)*$AN$4)*$AH$4)+((((D10/100)*$AJ$5)*$AH$5)),IF(Calculator!$O$6="DUALBASE",SUM((((D10/100)*$AJ$4)*$AH$4))+(((((D10/100)*$AJ$4)*$AN$4)*$AH$4)*1.030011)-((((D10/100)*$AJ$4)*$AN$4)*$AH$4)+((((D10/100)*$AJ$5)*$AH$5)),IF(Calculator!$O$6="DUALELEMENTS",SUM((((D10/100)*$AJ$4)*$AH$4))+(((((D10/100)*$AJ$4)*$AN$4)*$AH$4)*1.438569)-((((D10/100)*$AJ$4)*$AN$4)*$AH$4)+((((D10/100)*$AJ$5)*$AH$5)),IF(Calculator!$O$6="DUALSPECTRUM",SUM((((D10/100)*$AJ$4)*$AH$4))+(((((D10/100)*$AJ$4)*$AN$4)*$AH$4)*1.438569)-((((D10/100)*$AJ$4)*$AN$4)*$AH$4)+((((D10/100)*$AJ$5)*$AH$5)),IF(Calculator!$O$6="DUALHOMESTEAD",SUM((((D10/100)*$AJ$4)*$AH$4))+(((((D10/100)*$AJ$4)*$AN$4)*$AH$4)*1.438569)-((((D10/100)*$AJ$4)*$AN$4)*$AH$4)+((((D10/100)*$AJ$5)*$AH$5)),IF(Calculator!$O$6="DUALBAND A",SUM((((D10/100)*$AJ$4)*$AH$4))+(((((D10/100)*$AJ$4)*$AN$4)*$AH$4)*1.507051)-((((D10/100)*$AJ$4)*$AN$4)*$AH$4)+((((D10/100)*$AJ$5)*$AH$5)),IF(Calculator!$O$6="DUALBAND B",SUM((((D10/100)*$AJ$4)*$AH$4))+(((((D10/100)*$AJ$4)*$AN$4)*$AH$4)*1.57551)-((((D10/100)*$AJ$4)*$AN$4)*$AH$4)+((((D10/100)*$AJ$5)*$AH$5)),IF(Calculator!$O$6="DUALBAND C",SUM((((D10/100)*$AJ$4)*$AH$4))+(((((D10/100)*$AJ$4)*$AN$4)*$AH$4)*1.644088)-((((D10/100)*$AJ$4)*$AN$4)*$AH$4)+((((D10/100)*$AJ$5)*$AH$5)),IF(Calculator!$O$6="DUALBAND D",SUM((((D10/100)*$AJ$4)*$AH$4))+(((((D10/100)*$AJ$4)*$AN$4)*$AH$4)*1.712549)-((((D10/100)*$AJ$4)*$AN$4)*$AH$4)+((((D10/100)*$AJ$5)*$AH$5)),IF(Calculator!$O$6="DUALURBANE",SUM((((D10/100)*$AJ$4)*$AH$4))+(((((D10/100)*$AJ$4)*$AN$4)*$AH$4)*1.712549)-((((D10/100)*$AJ$4)*$AN$4)*$AH$4)+((((D10/100)*$AJ$5)*$AH$5)),IF(Calculator!$O$6="DUALSILVERANOD",SUM((((D10/100)*$AJ$4)*$AH$4))+(((((D10/100)*$AJ$4)*$AN$4)*$AH$4)*1.918079)-((((D10/100)*$AJ$4)*$AN$4)*$AH$4)+((((D10/100)*$AJ$5)*$AH$5)),IF(Calculator!$O$6="DUALANOD",SUM((((D10/100)*$AJ$4)*$AH$4))+(((((D10/100)*$AJ$4)*$AN$4)*$AH$4)*2.260509)-((((D10/100)*$AJ$4)*$AN$4)*$AH$4)+((((D10/100)*$AJ$5)*$AH$5))))))))))))))))))))))))</f>
        <v>0</v>
      </c>
      <c r="T10" s="2">
        <f>IF(Calculator!$O$6="SINGLEBASE",SUM((((E10/100)*$AJ$4)*$AH$4))+((((E10/100)*$AJ$5)*$AH$5)),IF(Calculator!$O$6="SINGLEELEMENTS",SUM((((E10/100)*$AJ$4)*$AH$4))+(((((E10/100)*$AJ$4)*$AN$4)*$AH$4)*1.05)-((((E10/100)*$AJ$4)*$AN$4)*$AH$4)+((((E10/100)*$AJ$5)*$AH$5)),IF(Calculator!$O$6="SINGLESPECTRUM",SUM((((E10/100)*$AJ$4)*$AH$4))+(((((E10/100)*$AJ$4)*$AN$4)*$AH$4)*1.05)-((((E10/100)*$AJ$4)*$AN$4)*$AH$4)+((((E10/100)*$AJ$5)*$AH$5)),IF(Calculator!$O$6="SINGLEHOMESTEAD",SUM((((E10/100)*$AJ$4)*$AH$4))+(((((E10/100)*$AJ$4)*$AN$4)*$AH$4)*1.05)-((((E10/100)*$AJ$4)*$AN$4)*$AH$4)+((((E10/100)*$AJ$5)*$AH$5)),IF(Calculator!$O$6="SINGLEBAND A",SUM((((E10/100)*$AJ$4)*$AH$4))+(((((E10/100)*$AJ$4)*$AN$4)*$AH$4)*1.1)-((((E10/100)*$AJ$4)*$AN$4)*$AH$4)+((((E10/100)*$AJ$5)*$AH$5)),IF(Calculator!$O$6="SINGLEBAND B",SUM((((E10/100)*$AJ$4)*$AH$4))+(((((E10/100)*$AJ$4)*$AN$4)*$AH$4)*1.15)-((((E10/100)*$AJ$4)*$AN$4)*$AH$4)+((((E10/100)*$AJ$5)*$AH$5)),IF(Calculator!$O$6="SINGLEBAND C",SUM((((E10/100)*$AJ$4)*$AH$4))+(((((E10/100)*$AJ$4)*$AN$4)*$AH$4)*1.2)-((((E10/100)*$AJ$4)*$AN$4)*$AH$4)+((((E10/100)*$AJ$5)*$AH$5)),IF(Calculator!$O$6="SINGLEBAND D",SUM((((E10/100)*$AJ$4)*$AH$4))+(((((E10/100)*$AJ$4)*$AN$4)*$AH$4)*1.25)-((((E10/100)*$AJ$4)*$AN$4)*$AH$4)+((((E10/100)*$AJ$5)*$AH$5)),IF(Calculator!$O$6="SINGLEURBANE",SUM((((E10/100)*$AJ$4)*$AH$4))+(((((E10/100)*$AJ$4)*$AN$4)*$AH$4)*1.25)-((((E10/100)*$AJ$4)*$AN$4)*$AH$4)+((((E10/100)*$AJ$5)*$AH$5)),IF(Calculator!$O$6="SINGLESILVERANOD",SUM((((E10/100)*$AJ$4)*$AH$4))+(((((E10/100)*$AJ$4)*$AN$4)*$AH$4)*1.4)-((((E10/100)*$AJ$4)*$AN$4)*$AH$4)+((((E10/100)*$AJ$5)*$AH$5)),IF(Calculator!$O$6="SINGLEANOD",SUM((((E10/100)*$AJ$4)*$AH$4))+(((((E10/100)*$AJ$4)*$AN$4)*$AH$4)*1.65)-((((E10/100)*$AJ$4)*$AN$4)*$AH$4)+((((E10/100)*$AJ$5)*$AH$5)),IF(Calculator!$O$6="DUALBASE",SUM((((E10/100)*$AJ$4)*$AH$4))+(((((E10/100)*$AJ$4)*$AN$4)*$AH$4)*1.030011)-((((E10/100)*$AJ$4)*$AN$4)*$AH$4)+((((E10/100)*$AJ$5)*$AH$5)),IF(Calculator!$O$6="DUALELEMENTS",SUM((((E10/100)*$AJ$4)*$AH$4))+(((((E10/100)*$AJ$4)*$AN$4)*$AH$4)*1.438569)-((((E10/100)*$AJ$4)*$AN$4)*$AH$4)+((((E10/100)*$AJ$5)*$AH$5)),IF(Calculator!$O$6="DUALSPECTRUM",SUM((((E10/100)*$AJ$4)*$AH$4))+(((((E10/100)*$AJ$4)*$AN$4)*$AH$4)*1.438569)-((((E10/100)*$AJ$4)*$AN$4)*$AH$4)+((((E10/100)*$AJ$5)*$AH$5)),IF(Calculator!$O$6="DUALHOMESTEAD",SUM((((E10/100)*$AJ$4)*$AH$4))+(((((E10/100)*$AJ$4)*$AN$4)*$AH$4)*1.438569)-((((E10/100)*$AJ$4)*$AN$4)*$AH$4)+((((E10/100)*$AJ$5)*$AH$5)),IF(Calculator!$O$6="DUALBAND A",SUM((((E10/100)*$AJ$4)*$AH$4))+(((((E10/100)*$AJ$4)*$AN$4)*$AH$4)*1.507051)-((((E10/100)*$AJ$4)*$AN$4)*$AH$4)+((((E10/100)*$AJ$5)*$AH$5)),IF(Calculator!$O$6="DUALBAND B",SUM((((E10/100)*$AJ$4)*$AH$4))+(((((E10/100)*$AJ$4)*$AN$4)*$AH$4)*1.57551)-((((E10/100)*$AJ$4)*$AN$4)*$AH$4)+((((E10/100)*$AJ$5)*$AH$5)),IF(Calculator!$O$6="DUALBAND C",SUM((((E10/100)*$AJ$4)*$AH$4))+(((((E10/100)*$AJ$4)*$AN$4)*$AH$4)*1.644088)-((((E10/100)*$AJ$4)*$AN$4)*$AH$4)+((((E10/100)*$AJ$5)*$AH$5)),IF(Calculator!$O$6="DUALBAND D",SUM((((E10/100)*$AJ$4)*$AH$4))+(((((E10/100)*$AJ$4)*$AN$4)*$AH$4)*1.712549)-((((E10/100)*$AJ$4)*$AN$4)*$AH$4)+((((E10/100)*$AJ$5)*$AH$5)),IF(Calculator!$O$6="DUALURBANE",SUM((((E10/100)*$AJ$4)*$AH$4))+(((((E10/100)*$AJ$4)*$AN$4)*$AH$4)*1.712549)-((((E10/100)*$AJ$4)*$AN$4)*$AH$4)+((((E10/100)*$AJ$5)*$AH$5)),IF(Calculator!$O$6="DUALSILVERANOD",SUM((((E10/100)*$AJ$4)*$AH$4))+(((((E10/100)*$AJ$4)*$AN$4)*$AH$4)*1.918079)-((((E10/100)*$AJ$4)*$AN$4)*$AH$4)+((((E10/100)*$AJ$5)*$AH$5)),IF(Calculator!$O$6="DUALANOD",SUM((((E10/100)*$AJ$4)*$AH$4))+(((((E10/100)*$AJ$4)*$AN$4)*$AH$4)*2.260509)-((((E10/100)*$AJ$4)*$AN$4)*$AH$4)+((((E10/100)*$AJ$5)*$AH$5))))))))))))))))))))))))</f>
        <v>0</v>
      </c>
      <c r="U10" s="2">
        <f>IF(Calculator!$O$6="SINGLEBASE",SUM((((F10/100)*$AJ$4)*$AH$4))+((((F10/100)*$AJ$5)*$AH$5)),IF(Calculator!$O$6="SINGLEELEMENTS",SUM((((F10/100)*$AJ$4)*$AH$4))+(((((F10/100)*$AJ$4)*$AN$4)*$AH$4)*1.05)-((((F10/100)*$AJ$4)*$AN$4)*$AH$4)+((((F10/100)*$AJ$5)*$AH$5)),IF(Calculator!$O$6="SINGLESPECTRUM",SUM((((F10/100)*$AJ$4)*$AH$4))+(((((F10/100)*$AJ$4)*$AN$4)*$AH$4)*1.05)-((((F10/100)*$AJ$4)*$AN$4)*$AH$4)+((((F10/100)*$AJ$5)*$AH$5)),IF(Calculator!$O$6="SINGLEHOMESTEAD",SUM((((F10/100)*$AJ$4)*$AH$4))+(((((F10/100)*$AJ$4)*$AN$4)*$AH$4)*1.05)-((((F10/100)*$AJ$4)*$AN$4)*$AH$4)+((((F10/100)*$AJ$5)*$AH$5)),IF(Calculator!$O$6="SINGLEBAND A",SUM((((F10/100)*$AJ$4)*$AH$4))+(((((F10/100)*$AJ$4)*$AN$4)*$AH$4)*1.1)-((((F10/100)*$AJ$4)*$AN$4)*$AH$4)+((((F10/100)*$AJ$5)*$AH$5)),IF(Calculator!$O$6="SINGLEBAND B",SUM((((F10/100)*$AJ$4)*$AH$4))+(((((F10/100)*$AJ$4)*$AN$4)*$AH$4)*1.15)-((((F10/100)*$AJ$4)*$AN$4)*$AH$4)+((((F10/100)*$AJ$5)*$AH$5)),IF(Calculator!$O$6="SINGLEBAND C",SUM((((F10/100)*$AJ$4)*$AH$4))+(((((F10/100)*$AJ$4)*$AN$4)*$AH$4)*1.2)-((((F10/100)*$AJ$4)*$AN$4)*$AH$4)+((((F10/100)*$AJ$5)*$AH$5)),IF(Calculator!$O$6="SINGLEBAND D",SUM((((F10/100)*$AJ$4)*$AH$4))+(((((F10/100)*$AJ$4)*$AN$4)*$AH$4)*1.25)-((((F10/100)*$AJ$4)*$AN$4)*$AH$4)+((((F10/100)*$AJ$5)*$AH$5)),IF(Calculator!$O$6="SINGLEURBANE",SUM((((F10/100)*$AJ$4)*$AH$4))+(((((F10/100)*$AJ$4)*$AN$4)*$AH$4)*1.25)-((((F10/100)*$AJ$4)*$AN$4)*$AH$4)+((((F10/100)*$AJ$5)*$AH$5)),IF(Calculator!$O$6="SINGLESILVERANOD",SUM((((F10/100)*$AJ$4)*$AH$4))+(((((F10/100)*$AJ$4)*$AN$4)*$AH$4)*1.4)-((((F10/100)*$AJ$4)*$AN$4)*$AH$4)+((((F10/100)*$AJ$5)*$AH$5)),IF(Calculator!$O$6="SINGLEANOD",SUM((((F10/100)*$AJ$4)*$AH$4))+(((((F10/100)*$AJ$4)*$AN$4)*$AH$4)*1.65)-((((F10/100)*$AJ$4)*$AN$4)*$AH$4)+((((F10/100)*$AJ$5)*$AH$5)),IF(Calculator!$O$6="DUALBASE",SUM((((F10/100)*$AJ$4)*$AH$4))+(((((F10/100)*$AJ$4)*$AN$4)*$AH$4)*1.030011)-((((F10/100)*$AJ$4)*$AN$4)*$AH$4)+((((F10/100)*$AJ$5)*$AH$5)),IF(Calculator!$O$6="DUALELEMENTS",SUM((((F10/100)*$AJ$4)*$AH$4))+(((((F10/100)*$AJ$4)*$AN$4)*$AH$4)*1.438569)-((((F10/100)*$AJ$4)*$AN$4)*$AH$4)+((((F10/100)*$AJ$5)*$AH$5)),IF(Calculator!$O$6="DUALSPECTRUM",SUM((((F10/100)*$AJ$4)*$AH$4))+(((((F10/100)*$AJ$4)*$AN$4)*$AH$4)*1.438569)-((((F10/100)*$AJ$4)*$AN$4)*$AH$4)+((((F10/100)*$AJ$5)*$AH$5)),IF(Calculator!$O$6="DUALHOMESTEAD",SUM((((F10/100)*$AJ$4)*$AH$4))+(((((F10/100)*$AJ$4)*$AN$4)*$AH$4)*1.438569)-((((F10/100)*$AJ$4)*$AN$4)*$AH$4)+((((F10/100)*$AJ$5)*$AH$5)),IF(Calculator!$O$6="DUALBAND A",SUM((((F10/100)*$AJ$4)*$AH$4))+(((((F10/100)*$AJ$4)*$AN$4)*$AH$4)*1.507051)-((((F10/100)*$AJ$4)*$AN$4)*$AH$4)+((((F10/100)*$AJ$5)*$AH$5)),IF(Calculator!$O$6="DUALBAND B",SUM((((F10/100)*$AJ$4)*$AH$4))+(((((F10/100)*$AJ$4)*$AN$4)*$AH$4)*1.57551)-((((F10/100)*$AJ$4)*$AN$4)*$AH$4)+((((F10/100)*$AJ$5)*$AH$5)),IF(Calculator!$O$6="DUALBAND C",SUM((((F10/100)*$AJ$4)*$AH$4))+(((((F10/100)*$AJ$4)*$AN$4)*$AH$4)*1.644088)-((((F10/100)*$AJ$4)*$AN$4)*$AH$4)+((((F10/100)*$AJ$5)*$AH$5)),IF(Calculator!$O$6="DUALBAND D",SUM((((F10/100)*$AJ$4)*$AH$4))+(((((F10/100)*$AJ$4)*$AN$4)*$AH$4)*1.712549)-((((F10/100)*$AJ$4)*$AN$4)*$AH$4)+((((F10/100)*$AJ$5)*$AH$5)),IF(Calculator!$O$6="DUALURBANE",SUM((((F10/100)*$AJ$4)*$AH$4))+(((((F10/100)*$AJ$4)*$AN$4)*$AH$4)*1.712549)-((((F10/100)*$AJ$4)*$AN$4)*$AH$4)+((((F10/100)*$AJ$5)*$AH$5)),IF(Calculator!$O$6="DUALSILVERANOD",SUM((((F10/100)*$AJ$4)*$AH$4))+(((((F10/100)*$AJ$4)*$AN$4)*$AH$4)*1.918079)-((((F10/100)*$AJ$4)*$AN$4)*$AH$4)+((((F10/100)*$AJ$5)*$AH$5)),IF(Calculator!$O$6="DUALANOD",SUM((((F10/100)*$AJ$4)*$AH$4))+(((((F10/100)*$AJ$4)*$AN$4)*$AH$4)*2.260509)-((((F10/100)*$AJ$4)*$AN$4)*$AH$4)+((((F10/100)*$AJ$5)*$AH$5))))))))))))))))))))))))</f>
        <v>0</v>
      </c>
      <c r="V10" s="2">
        <f>IF(Calculator!$O$6="SINGLEBASE",SUM((((G10/100)*$AJ$4)*$AH$4))+((((G10/100)*$AJ$5)*$AH$5)),IF(Calculator!$O$6="SINGLEELEMENTS",SUM((((G10/100)*$AJ$4)*$AH$4))+(((((G10/100)*$AJ$4)*$AN$4)*$AH$4)*1.05)-((((G10/100)*$AJ$4)*$AN$4)*$AH$4)+((((G10/100)*$AJ$5)*$AH$5)),IF(Calculator!$O$6="SINGLESPECTRUM",SUM((((G10/100)*$AJ$4)*$AH$4))+(((((G10/100)*$AJ$4)*$AN$4)*$AH$4)*1.05)-((((G10/100)*$AJ$4)*$AN$4)*$AH$4)+((((G10/100)*$AJ$5)*$AH$5)),IF(Calculator!$O$6="SINGLEHOMESTEAD",SUM((((G10/100)*$AJ$4)*$AH$4))+(((((G10/100)*$AJ$4)*$AN$4)*$AH$4)*1.05)-((((G10/100)*$AJ$4)*$AN$4)*$AH$4)+((((G10/100)*$AJ$5)*$AH$5)),IF(Calculator!$O$6="SINGLEBAND A",SUM((((G10/100)*$AJ$4)*$AH$4))+(((((G10/100)*$AJ$4)*$AN$4)*$AH$4)*1.1)-((((G10/100)*$AJ$4)*$AN$4)*$AH$4)+((((G10/100)*$AJ$5)*$AH$5)),IF(Calculator!$O$6="SINGLEBAND B",SUM((((G10/100)*$AJ$4)*$AH$4))+(((((G10/100)*$AJ$4)*$AN$4)*$AH$4)*1.15)-((((G10/100)*$AJ$4)*$AN$4)*$AH$4)+((((G10/100)*$AJ$5)*$AH$5)),IF(Calculator!$O$6="SINGLEBAND C",SUM((((G10/100)*$AJ$4)*$AH$4))+(((((G10/100)*$AJ$4)*$AN$4)*$AH$4)*1.2)-((((G10/100)*$AJ$4)*$AN$4)*$AH$4)+((((G10/100)*$AJ$5)*$AH$5)),IF(Calculator!$O$6="SINGLEBAND D",SUM((((G10/100)*$AJ$4)*$AH$4))+(((((G10/100)*$AJ$4)*$AN$4)*$AH$4)*1.25)-((((G10/100)*$AJ$4)*$AN$4)*$AH$4)+((((G10/100)*$AJ$5)*$AH$5)),IF(Calculator!$O$6="SINGLEURBANE",SUM((((G10/100)*$AJ$4)*$AH$4))+(((((G10/100)*$AJ$4)*$AN$4)*$AH$4)*1.25)-((((G10/100)*$AJ$4)*$AN$4)*$AH$4)+((((G10/100)*$AJ$5)*$AH$5)),IF(Calculator!$O$6="SINGLESILVERANOD",SUM((((G10/100)*$AJ$4)*$AH$4))+(((((G10/100)*$AJ$4)*$AN$4)*$AH$4)*1.4)-((((G10/100)*$AJ$4)*$AN$4)*$AH$4)+((((G10/100)*$AJ$5)*$AH$5)),IF(Calculator!$O$6="SINGLEANOD",SUM((((G10/100)*$AJ$4)*$AH$4))+(((((G10/100)*$AJ$4)*$AN$4)*$AH$4)*1.65)-((((G10/100)*$AJ$4)*$AN$4)*$AH$4)+((((G10/100)*$AJ$5)*$AH$5)),IF(Calculator!$O$6="DUALBASE",SUM((((G10/100)*$AJ$4)*$AH$4))+(((((G10/100)*$AJ$4)*$AN$4)*$AH$4)*1.030011)-((((G10/100)*$AJ$4)*$AN$4)*$AH$4)+((((G10/100)*$AJ$5)*$AH$5)),IF(Calculator!$O$6="DUALELEMENTS",SUM((((G10/100)*$AJ$4)*$AH$4))+(((((G10/100)*$AJ$4)*$AN$4)*$AH$4)*1.438569)-((((G10/100)*$AJ$4)*$AN$4)*$AH$4)+((((G10/100)*$AJ$5)*$AH$5)),IF(Calculator!$O$6="DUALSPECTRUM",SUM((((G10/100)*$AJ$4)*$AH$4))+(((((G10/100)*$AJ$4)*$AN$4)*$AH$4)*1.438569)-((((G10/100)*$AJ$4)*$AN$4)*$AH$4)+((((G10/100)*$AJ$5)*$AH$5)),IF(Calculator!$O$6="DUALHOMESTEAD",SUM((((G10/100)*$AJ$4)*$AH$4))+(((((G10/100)*$AJ$4)*$AN$4)*$AH$4)*1.438569)-((((G10/100)*$AJ$4)*$AN$4)*$AH$4)+((((G10/100)*$AJ$5)*$AH$5)),IF(Calculator!$O$6="DUALBAND A",SUM((((G10/100)*$AJ$4)*$AH$4))+(((((G10/100)*$AJ$4)*$AN$4)*$AH$4)*1.507051)-((((G10/100)*$AJ$4)*$AN$4)*$AH$4)+((((G10/100)*$AJ$5)*$AH$5)),IF(Calculator!$O$6="DUALBAND B",SUM((((G10/100)*$AJ$4)*$AH$4))+(((((G10/100)*$AJ$4)*$AN$4)*$AH$4)*1.57551)-((((G10/100)*$AJ$4)*$AN$4)*$AH$4)+((((G10/100)*$AJ$5)*$AH$5)),IF(Calculator!$O$6="DUALBAND C",SUM((((G10/100)*$AJ$4)*$AH$4))+(((((G10/100)*$AJ$4)*$AN$4)*$AH$4)*1.644088)-((((G10/100)*$AJ$4)*$AN$4)*$AH$4)+((((G10/100)*$AJ$5)*$AH$5)),IF(Calculator!$O$6="DUALBAND D",SUM((((G10/100)*$AJ$4)*$AH$4))+(((((G10/100)*$AJ$4)*$AN$4)*$AH$4)*1.712549)-((((G10/100)*$AJ$4)*$AN$4)*$AH$4)+((((G10/100)*$AJ$5)*$AH$5)),IF(Calculator!$O$6="DUALURBANE",SUM((((G10/100)*$AJ$4)*$AH$4))+(((((G10/100)*$AJ$4)*$AN$4)*$AH$4)*1.712549)-((((G10/100)*$AJ$4)*$AN$4)*$AH$4)+((((G10/100)*$AJ$5)*$AH$5)),IF(Calculator!$O$6="DUALSILVERANOD",SUM((((G10/100)*$AJ$4)*$AH$4))+(((((G10/100)*$AJ$4)*$AN$4)*$AH$4)*1.918079)-((((G10/100)*$AJ$4)*$AN$4)*$AH$4)+((((G10/100)*$AJ$5)*$AH$5)),IF(Calculator!$O$6="DUALANOD",SUM((((G10/100)*$AJ$4)*$AH$4))+(((((G10/100)*$AJ$4)*$AN$4)*$AH$4)*2.260509)-((((G10/100)*$AJ$4)*$AN$4)*$AH$4)+((((G10/100)*$AJ$5)*$AH$5))))))))))))))))))))))))</f>
        <v>0</v>
      </c>
      <c r="W10" s="2">
        <f>IF(Calculator!$O$6="SINGLEBASE",SUM((((H10/100)*$AJ$4)*$AH$4))+((((H10/100)*$AJ$5)*$AH$5)),IF(Calculator!$O$6="SINGLEELEMENTS",SUM((((H10/100)*$AJ$4)*$AH$4))+(((((H10/100)*$AJ$4)*$AN$4)*$AH$4)*1.05)-((((H10/100)*$AJ$4)*$AN$4)*$AH$4)+((((H10/100)*$AJ$5)*$AH$5)),IF(Calculator!$O$6="SINGLESPECTRUM",SUM((((H10/100)*$AJ$4)*$AH$4))+(((((H10/100)*$AJ$4)*$AN$4)*$AH$4)*1.05)-((((H10/100)*$AJ$4)*$AN$4)*$AH$4)+((((H10/100)*$AJ$5)*$AH$5)),IF(Calculator!$O$6="SINGLEHOMESTEAD",SUM((((H10/100)*$AJ$4)*$AH$4))+(((((H10/100)*$AJ$4)*$AN$4)*$AH$4)*1.05)-((((H10/100)*$AJ$4)*$AN$4)*$AH$4)+((((H10/100)*$AJ$5)*$AH$5)),IF(Calculator!$O$6="SINGLEBAND A",SUM((((H10/100)*$AJ$4)*$AH$4))+(((((H10/100)*$AJ$4)*$AN$4)*$AH$4)*1.1)-((((H10/100)*$AJ$4)*$AN$4)*$AH$4)+((((H10/100)*$AJ$5)*$AH$5)),IF(Calculator!$O$6="SINGLEBAND B",SUM((((H10/100)*$AJ$4)*$AH$4))+(((((H10/100)*$AJ$4)*$AN$4)*$AH$4)*1.15)-((((H10/100)*$AJ$4)*$AN$4)*$AH$4)+((((H10/100)*$AJ$5)*$AH$5)),IF(Calculator!$O$6="SINGLEBAND C",SUM((((H10/100)*$AJ$4)*$AH$4))+(((((H10/100)*$AJ$4)*$AN$4)*$AH$4)*1.2)-((((H10/100)*$AJ$4)*$AN$4)*$AH$4)+((((H10/100)*$AJ$5)*$AH$5)),IF(Calculator!$O$6="SINGLEBAND D",SUM((((H10/100)*$AJ$4)*$AH$4))+(((((H10/100)*$AJ$4)*$AN$4)*$AH$4)*1.25)-((((H10/100)*$AJ$4)*$AN$4)*$AH$4)+((((H10/100)*$AJ$5)*$AH$5)),IF(Calculator!$O$6="SINGLEURBANE",SUM((((H10/100)*$AJ$4)*$AH$4))+(((((H10/100)*$AJ$4)*$AN$4)*$AH$4)*1.25)-((((H10/100)*$AJ$4)*$AN$4)*$AH$4)+((((H10/100)*$AJ$5)*$AH$5)),IF(Calculator!$O$6="SINGLESILVERANOD",SUM((((H10/100)*$AJ$4)*$AH$4))+(((((H10/100)*$AJ$4)*$AN$4)*$AH$4)*1.4)-((((H10/100)*$AJ$4)*$AN$4)*$AH$4)+((((H10/100)*$AJ$5)*$AH$5)),IF(Calculator!$O$6="SINGLEANOD",SUM((((H10/100)*$AJ$4)*$AH$4))+(((((H10/100)*$AJ$4)*$AN$4)*$AH$4)*1.65)-((((H10/100)*$AJ$4)*$AN$4)*$AH$4)+((((H10/100)*$AJ$5)*$AH$5)),IF(Calculator!$O$6="DUALBASE",SUM((((H10/100)*$AJ$4)*$AH$4))+(((((H10/100)*$AJ$4)*$AN$4)*$AH$4)*1.030011)-((((H10/100)*$AJ$4)*$AN$4)*$AH$4)+((((H10/100)*$AJ$5)*$AH$5)),IF(Calculator!$O$6="DUALELEMENTS",SUM((((H10/100)*$AJ$4)*$AH$4))+(((((H10/100)*$AJ$4)*$AN$4)*$AH$4)*1.438569)-((((H10/100)*$AJ$4)*$AN$4)*$AH$4)+((((H10/100)*$AJ$5)*$AH$5)),IF(Calculator!$O$6="DUALSPECTRUM",SUM((((H10/100)*$AJ$4)*$AH$4))+(((((H10/100)*$AJ$4)*$AN$4)*$AH$4)*1.438569)-((((H10/100)*$AJ$4)*$AN$4)*$AH$4)+((((H10/100)*$AJ$5)*$AH$5)),IF(Calculator!$O$6="DUALHOMESTEAD",SUM((((H10/100)*$AJ$4)*$AH$4))+(((((H10/100)*$AJ$4)*$AN$4)*$AH$4)*1.438569)-((((H10/100)*$AJ$4)*$AN$4)*$AH$4)+((((H10/100)*$AJ$5)*$AH$5)),IF(Calculator!$O$6="DUALBAND A",SUM((((H10/100)*$AJ$4)*$AH$4))+(((((H10/100)*$AJ$4)*$AN$4)*$AH$4)*1.507051)-((((H10/100)*$AJ$4)*$AN$4)*$AH$4)+((((H10/100)*$AJ$5)*$AH$5)),IF(Calculator!$O$6="DUALBAND B",SUM((((H10/100)*$AJ$4)*$AH$4))+(((((H10/100)*$AJ$4)*$AN$4)*$AH$4)*1.57551)-((((H10/100)*$AJ$4)*$AN$4)*$AH$4)+((((H10/100)*$AJ$5)*$AH$5)),IF(Calculator!$O$6="DUALBAND C",SUM((((H10/100)*$AJ$4)*$AH$4))+(((((H10/100)*$AJ$4)*$AN$4)*$AH$4)*1.644088)-((((H10/100)*$AJ$4)*$AN$4)*$AH$4)+((((H10/100)*$AJ$5)*$AH$5)),IF(Calculator!$O$6="DUALBAND D",SUM((((H10/100)*$AJ$4)*$AH$4))+(((((H10/100)*$AJ$4)*$AN$4)*$AH$4)*1.712549)-((((H10/100)*$AJ$4)*$AN$4)*$AH$4)+((((H10/100)*$AJ$5)*$AH$5)),IF(Calculator!$O$6="DUALURBANE",SUM((((H10/100)*$AJ$4)*$AH$4))+(((((H10/100)*$AJ$4)*$AN$4)*$AH$4)*1.712549)-((((H10/100)*$AJ$4)*$AN$4)*$AH$4)+((((H10/100)*$AJ$5)*$AH$5)),IF(Calculator!$O$6="DUALSILVERANOD",SUM((((H10/100)*$AJ$4)*$AH$4))+(((((H10/100)*$AJ$4)*$AN$4)*$AH$4)*1.918079)-((((H10/100)*$AJ$4)*$AN$4)*$AH$4)+((((H10/100)*$AJ$5)*$AH$5)),IF(Calculator!$O$6="DUALANOD",SUM((((H10/100)*$AJ$4)*$AH$4))+(((((H10/100)*$AJ$4)*$AN$4)*$AH$4)*2.260509)-((((H10/100)*$AJ$4)*$AN$4)*$AH$4)+((((H10/100)*$AJ$5)*$AH$5))))))))))))))))))))))))</f>
        <v>0</v>
      </c>
      <c r="X10" s="2">
        <f>IF(Calculator!$O$6="SINGLEBASE",SUM((((I10/100)*$AJ$4)*$AH$4))+((((I10/100)*$AJ$5)*$AH$5)),IF(Calculator!$O$6="SINGLEELEMENTS",SUM((((I10/100)*$AJ$4)*$AH$4))+(((((I10/100)*$AJ$4)*$AN$4)*$AH$4)*1.05)-((((I10/100)*$AJ$4)*$AN$4)*$AH$4)+((((I10/100)*$AJ$5)*$AH$5)),IF(Calculator!$O$6="SINGLESPECTRUM",SUM((((I10/100)*$AJ$4)*$AH$4))+(((((I10/100)*$AJ$4)*$AN$4)*$AH$4)*1.05)-((((I10/100)*$AJ$4)*$AN$4)*$AH$4)+((((I10/100)*$AJ$5)*$AH$5)),IF(Calculator!$O$6="SINGLEHOMESTEAD",SUM((((I10/100)*$AJ$4)*$AH$4))+(((((I10/100)*$AJ$4)*$AN$4)*$AH$4)*1.05)-((((I10/100)*$AJ$4)*$AN$4)*$AH$4)+((((I10/100)*$AJ$5)*$AH$5)),IF(Calculator!$O$6="SINGLEBAND A",SUM((((I10/100)*$AJ$4)*$AH$4))+(((((I10/100)*$AJ$4)*$AN$4)*$AH$4)*1.1)-((((I10/100)*$AJ$4)*$AN$4)*$AH$4)+((((I10/100)*$AJ$5)*$AH$5)),IF(Calculator!$O$6="SINGLEBAND B",SUM((((I10/100)*$AJ$4)*$AH$4))+(((((I10/100)*$AJ$4)*$AN$4)*$AH$4)*1.15)-((((I10/100)*$AJ$4)*$AN$4)*$AH$4)+((((I10/100)*$AJ$5)*$AH$5)),IF(Calculator!$O$6="SINGLEBAND C",SUM((((I10/100)*$AJ$4)*$AH$4))+(((((I10/100)*$AJ$4)*$AN$4)*$AH$4)*1.2)-((((I10/100)*$AJ$4)*$AN$4)*$AH$4)+((((I10/100)*$AJ$5)*$AH$5)),IF(Calculator!$O$6="SINGLEBAND D",SUM((((I10/100)*$AJ$4)*$AH$4))+(((((I10/100)*$AJ$4)*$AN$4)*$AH$4)*1.25)-((((I10/100)*$AJ$4)*$AN$4)*$AH$4)+((((I10/100)*$AJ$5)*$AH$5)),IF(Calculator!$O$6="SINGLEURBANE",SUM((((I10/100)*$AJ$4)*$AH$4))+(((((I10/100)*$AJ$4)*$AN$4)*$AH$4)*1.25)-((((I10/100)*$AJ$4)*$AN$4)*$AH$4)+((((I10/100)*$AJ$5)*$AH$5)),IF(Calculator!$O$6="SINGLESILVERANOD",SUM((((I10/100)*$AJ$4)*$AH$4))+(((((I10/100)*$AJ$4)*$AN$4)*$AH$4)*1.4)-((((I10/100)*$AJ$4)*$AN$4)*$AH$4)+((((I10/100)*$AJ$5)*$AH$5)),IF(Calculator!$O$6="SINGLEANOD",SUM((((I10/100)*$AJ$4)*$AH$4))+(((((I10/100)*$AJ$4)*$AN$4)*$AH$4)*1.65)-((((I10/100)*$AJ$4)*$AN$4)*$AH$4)+((((I10/100)*$AJ$5)*$AH$5)),IF(Calculator!$O$6="DUALBASE",SUM((((I10/100)*$AJ$4)*$AH$4))+(((((I10/100)*$AJ$4)*$AN$4)*$AH$4)*1.030011)-((((I10/100)*$AJ$4)*$AN$4)*$AH$4)+((((I10/100)*$AJ$5)*$AH$5)),IF(Calculator!$O$6="DUALELEMENTS",SUM((((I10/100)*$AJ$4)*$AH$4))+(((((I10/100)*$AJ$4)*$AN$4)*$AH$4)*1.438569)-((((I10/100)*$AJ$4)*$AN$4)*$AH$4)+((((I10/100)*$AJ$5)*$AH$5)),IF(Calculator!$O$6="DUALSPECTRUM",SUM((((I10/100)*$AJ$4)*$AH$4))+(((((I10/100)*$AJ$4)*$AN$4)*$AH$4)*1.438569)-((((I10/100)*$AJ$4)*$AN$4)*$AH$4)+((((I10/100)*$AJ$5)*$AH$5)),IF(Calculator!$O$6="DUALHOMESTEAD",SUM((((I10/100)*$AJ$4)*$AH$4))+(((((I10/100)*$AJ$4)*$AN$4)*$AH$4)*1.438569)-((((I10/100)*$AJ$4)*$AN$4)*$AH$4)+((((I10/100)*$AJ$5)*$AH$5)),IF(Calculator!$O$6="DUALBAND A",SUM((((I10/100)*$AJ$4)*$AH$4))+(((((I10/100)*$AJ$4)*$AN$4)*$AH$4)*1.507051)-((((I10/100)*$AJ$4)*$AN$4)*$AH$4)+((((I10/100)*$AJ$5)*$AH$5)),IF(Calculator!$O$6="DUALBAND B",SUM((((I10/100)*$AJ$4)*$AH$4))+(((((I10/100)*$AJ$4)*$AN$4)*$AH$4)*1.57551)-((((I10/100)*$AJ$4)*$AN$4)*$AH$4)+((((I10/100)*$AJ$5)*$AH$5)),IF(Calculator!$O$6="DUALBAND C",SUM((((I10/100)*$AJ$4)*$AH$4))+(((((I10/100)*$AJ$4)*$AN$4)*$AH$4)*1.644088)-((((I10/100)*$AJ$4)*$AN$4)*$AH$4)+((((I10/100)*$AJ$5)*$AH$5)),IF(Calculator!$O$6="DUALBAND D",SUM((((I10/100)*$AJ$4)*$AH$4))+(((((I10/100)*$AJ$4)*$AN$4)*$AH$4)*1.712549)-((((I10/100)*$AJ$4)*$AN$4)*$AH$4)+((((I10/100)*$AJ$5)*$AH$5)),IF(Calculator!$O$6="DUALURBANE",SUM((((I10/100)*$AJ$4)*$AH$4))+(((((I10/100)*$AJ$4)*$AN$4)*$AH$4)*1.712549)-((((I10/100)*$AJ$4)*$AN$4)*$AH$4)+((((I10/100)*$AJ$5)*$AH$5)),IF(Calculator!$O$6="DUALSILVERANOD",SUM((((I10/100)*$AJ$4)*$AH$4))+(((((I10/100)*$AJ$4)*$AN$4)*$AH$4)*1.918079)-((((I10/100)*$AJ$4)*$AN$4)*$AH$4)+((((I10/100)*$AJ$5)*$AH$5)),IF(Calculator!$O$6="DUALANOD",SUM((((I10/100)*$AJ$4)*$AH$4))+(((((I10/100)*$AJ$4)*$AN$4)*$AH$4)*2.260509)-((((I10/100)*$AJ$4)*$AN$4)*$AH$4)+((((I10/100)*$AJ$5)*$AH$5))))))))))))))))))))))))</f>
        <v>0</v>
      </c>
      <c r="Y10" s="2">
        <f>IF(Calculator!$O$6="SINGLEBASE",SUM((((J10/100)*$AJ$4)*$AH$4))+((((J10/100)*$AJ$5)*$AH$5)),IF(Calculator!$O$6="SINGLEELEMENTS",SUM((((J10/100)*$AJ$4)*$AH$4))+(((((J10/100)*$AJ$4)*$AN$4)*$AH$4)*1.05)-((((J10/100)*$AJ$4)*$AN$4)*$AH$4)+((((J10/100)*$AJ$5)*$AH$5)),IF(Calculator!$O$6="SINGLESPECTRUM",SUM((((J10/100)*$AJ$4)*$AH$4))+(((((J10/100)*$AJ$4)*$AN$4)*$AH$4)*1.05)-((((J10/100)*$AJ$4)*$AN$4)*$AH$4)+((((J10/100)*$AJ$5)*$AH$5)),IF(Calculator!$O$6="SINGLEHOMESTEAD",SUM((((J10/100)*$AJ$4)*$AH$4))+(((((J10/100)*$AJ$4)*$AN$4)*$AH$4)*1.05)-((((J10/100)*$AJ$4)*$AN$4)*$AH$4)+((((J10/100)*$AJ$5)*$AH$5)),IF(Calculator!$O$6="SINGLEBAND A",SUM((((J10/100)*$AJ$4)*$AH$4))+(((((J10/100)*$AJ$4)*$AN$4)*$AH$4)*1.1)-((((J10/100)*$AJ$4)*$AN$4)*$AH$4)+((((J10/100)*$AJ$5)*$AH$5)),IF(Calculator!$O$6="SINGLEBAND B",SUM((((J10/100)*$AJ$4)*$AH$4))+(((((J10/100)*$AJ$4)*$AN$4)*$AH$4)*1.15)-((((J10/100)*$AJ$4)*$AN$4)*$AH$4)+((((J10/100)*$AJ$5)*$AH$5)),IF(Calculator!$O$6="SINGLEBAND C",SUM((((J10/100)*$AJ$4)*$AH$4))+(((((J10/100)*$AJ$4)*$AN$4)*$AH$4)*1.2)-((((J10/100)*$AJ$4)*$AN$4)*$AH$4)+((((J10/100)*$AJ$5)*$AH$5)),IF(Calculator!$O$6="SINGLEBAND D",SUM((((J10/100)*$AJ$4)*$AH$4))+(((((J10/100)*$AJ$4)*$AN$4)*$AH$4)*1.25)-((((J10/100)*$AJ$4)*$AN$4)*$AH$4)+((((J10/100)*$AJ$5)*$AH$5)),IF(Calculator!$O$6="SINGLEURBANE",SUM((((J10/100)*$AJ$4)*$AH$4))+(((((J10/100)*$AJ$4)*$AN$4)*$AH$4)*1.25)-((((J10/100)*$AJ$4)*$AN$4)*$AH$4)+((((J10/100)*$AJ$5)*$AH$5)),IF(Calculator!$O$6="SINGLESILVERANOD",SUM((((J10/100)*$AJ$4)*$AH$4))+(((((J10/100)*$AJ$4)*$AN$4)*$AH$4)*1.4)-((((J10/100)*$AJ$4)*$AN$4)*$AH$4)+((((J10/100)*$AJ$5)*$AH$5)),IF(Calculator!$O$6="SINGLEANOD",SUM((((J10/100)*$AJ$4)*$AH$4))+(((((J10/100)*$AJ$4)*$AN$4)*$AH$4)*1.65)-((((J10/100)*$AJ$4)*$AN$4)*$AH$4)+((((J10/100)*$AJ$5)*$AH$5)),IF(Calculator!$O$6="DUALBASE",SUM((((J10/100)*$AJ$4)*$AH$4))+(((((J10/100)*$AJ$4)*$AN$4)*$AH$4)*1.030011)-((((J10/100)*$AJ$4)*$AN$4)*$AH$4)+((((J10/100)*$AJ$5)*$AH$5)),IF(Calculator!$O$6="DUALELEMENTS",SUM((((J10/100)*$AJ$4)*$AH$4))+(((((J10/100)*$AJ$4)*$AN$4)*$AH$4)*1.438569)-((((J10/100)*$AJ$4)*$AN$4)*$AH$4)+((((J10/100)*$AJ$5)*$AH$5)),IF(Calculator!$O$6="DUALSPECTRUM",SUM((((J10/100)*$AJ$4)*$AH$4))+(((((J10/100)*$AJ$4)*$AN$4)*$AH$4)*1.438569)-((((J10/100)*$AJ$4)*$AN$4)*$AH$4)+((((J10/100)*$AJ$5)*$AH$5)),IF(Calculator!$O$6="DUALHOMESTEAD",SUM((((J10/100)*$AJ$4)*$AH$4))+(((((J10/100)*$AJ$4)*$AN$4)*$AH$4)*1.438569)-((((J10/100)*$AJ$4)*$AN$4)*$AH$4)+((((J10/100)*$AJ$5)*$AH$5)),IF(Calculator!$O$6="DUALBAND A",SUM((((J10/100)*$AJ$4)*$AH$4))+(((((J10/100)*$AJ$4)*$AN$4)*$AH$4)*1.507051)-((((J10/100)*$AJ$4)*$AN$4)*$AH$4)+((((J10/100)*$AJ$5)*$AH$5)),IF(Calculator!$O$6="DUALBAND B",SUM((((J10/100)*$AJ$4)*$AH$4))+(((((J10/100)*$AJ$4)*$AN$4)*$AH$4)*1.57551)-((((J10/100)*$AJ$4)*$AN$4)*$AH$4)+((((J10/100)*$AJ$5)*$AH$5)),IF(Calculator!$O$6="DUALBAND C",SUM((((J10/100)*$AJ$4)*$AH$4))+(((((J10/100)*$AJ$4)*$AN$4)*$AH$4)*1.644088)-((((J10/100)*$AJ$4)*$AN$4)*$AH$4)+((((J10/100)*$AJ$5)*$AH$5)),IF(Calculator!$O$6="DUALBAND D",SUM((((J10/100)*$AJ$4)*$AH$4))+(((((J10/100)*$AJ$4)*$AN$4)*$AH$4)*1.712549)-((((J10/100)*$AJ$4)*$AN$4)*$AH$4)+((((J10/100)*$AJ$5)*$AH$5)),IF(Calculator!$O$6="DUALURBANE",SUM((((J10/100)*$AJ$4)*$AH$4))+(((((J10/100)*$AJ$4)*$AN$4)*$AH$4)*1.712549)-((((J10/100)*$AJ$4)*$AN$4)*$AH$4)+((((J10/100)*$AJ$5)*$AH$5)),IF(Calculator!$O$6="DUALSILVERANOD",SUM((((J10/100)*$AJ$4)*$AH$4))+(((((J10/100)*$AJ$4)*$AN$4)*$AH$4)*1.918079)-((((J10/100)*$AJ$4)*$AN$4)*$AH$4)+((((J10/100)*$AJ$5)*$AH$5)),IF(Calculator!$O$6="DUALANOD",SUM((((J10/100)*$AJ$4)*$AH$4))+(((((J10/100)*$AJ$4)*$AN$4)*$AH$4)*2.260509)-((((J10/100)*$AJ$4)*$AN$4)*$AH$4)+((((J10/100)*$AJ$5)*$AH$5))))))))))))))))))))))))</f>
        <v>0</v>
      </c>
      <c r="Z10" s="2">
        <f>IF(Calculator!$O$6="SINGLEBASE",SUM((((K10/100)*$AJ$4)*$AH$4))+((((K10/100)*$AJ$5)*$AH$5)),IF(Calculator!$O$6="SINGLEELEMENTS",SUM((((K10/100)*$AJ$4)*$AH$4))+(((((K10/100)*$AJ$4)*$AN$4)*$AH$4)*1.05)-((((K10/100)*$AJ$4)*$AN$4)*$AH$4)+((((K10/100)*$AJ$5)*$AH$5)),IF(Calculator!$O$6="SINGLESPECTRUM",SUM((((K10/100)*$AJ$4)*$AH$4))+(((((K10/100)*$AJ$4)*$AN$4)*$AH$4)*1.05)-((((K10/100)*$AJ$4)*$AN$4)*$AH$4)+((((K10/100)*$AJ$5)*$AH$5)),IF(Calculator!$O$6="SINGLEHOMESTEAD",SUM((((K10/100)*$AJ$4)*$AH$4))+(((((K10/100)*$AJ$4)*$AN$4)*$AH$4)*1.05)-((((K10/100)*$AJ$4)*$AN$4)*$AH$4)+((((K10/100)*$AJ$5)*$AH$5)),IF(Calculator!$O$6="SINGLEBAND A",SUM((((K10/100)*$AJ$4)*$AH$4))+(((((K10/100)*$AJ$4)*$AN$4)*$AH$4)*1.1)-((((K10/100)*$AJ$4)*$AN$4)*$AH$4)+((((K10/100)*$AJ$5)*$AH$5)),IF(Calculator!$O$6="SINGLEBAND B",SUM((((K10/100)*$AJ$4)*$AH$4))+(((((K10/100)*$AJ$4)*$AN$4)*$AH$4)*1.15)-((((K10/100)*$AJ$4)*$AN$4)*$AH$4)+((((K10/100)*$AJ$5)*$AH$5)),IF(Calculator!$O$6="SINGLEBAND C",SUM((((K10/100)*$AJ$4)*$AH$4))+(((((K10/100)*$AJ$4)*$AN$4)*$AH$4)*1.2)-((((K10/100)*$AJ$4)*$AN$4)*$AH$4)+((((K10/100)*$AJ$5)*$AH$5)),IF(Calculator!$O$6="SINGLEBAND D",SUM((((K10/100)*$AJ$4)*$AH$4))+(((((K10/100)*$AJ$4)*$AN$4)*$AH$4)*1.25)-((((K10/100)*$AJ$4)*$AN$4)*$AH$4)+((((K10/100)*$AJ$5)*$AH$5)),IF(Calculator!$O$6="SINGLEURBANE",SUM((((K10/100)*$AJ$4)*$AH$4))+(((((K10/100)*$AJ$4)*$AN$4)*$AH$4)*1.25)-((((K10/100)*$AJ$4)*$AN$4)*$AH$4)+((((K10/100)*$AJ$5)*$AH$5)),IF(Calculator!$O$6="SINGLESILVERANOD",SUM((((K10/100)*$AJ$4)*$AH$4))+(((((K10/100)*$AJ$4)*$AN$4)*$AH$4)*1.4)-((((K10/100)*$AJ$4)*$AN$4)*$AH$4)+((((K10/100)*$AJ$5)*$AH$5)),IF(Calculator!$O$6="SINGLEANOD",SUM((((K10/100)*$AJ$4)*$AH$4))+(((((K10/100)*$AJ$4)*$AN$4)*$AH$4)*1.65)-((((K10/100)*$AJ$4)*$AN$4)*$AH$4)+((((K10/100)*$AJ$5)*$AH$5)),IF(Calculator!$O$6="DUALBASE",SUM((((K10/100)*$AJ$4)*$AH$4))+(((((K10/100)*$AJ$4)*$AN$4)*$AH$4)*1.030011)-((((K10/100)*$AJ$4)*$AN$4)*$AH$4)+((((K10/100)*$AJ$5)*$AH$5)),IF(Calculator!$O$6="DUALELEMENTS",SUM((((K10/100)*$AJ$4)*$AH$4))+(((((K10/100)*$AJ$4)*$AN$4)*$AH$4)*1.438569)-((((K10/100)*$AJ$4)*$AN$4)*$AH$4)+((((K10/100)*$AJ$5)*$AH$5)),IF(Calculator!$O$6="DUALSPECTRUM",SUM((((K10/100)*$AJ$4)*$AH$4))+(((((K10/100)*$AJ$4)*$AN$4)*$AH$4)*1.438569)-((((K10/100)*$AJ$4)*$AN$4)*$AH$4)+((((K10/100)*$AJ$5)*$AH$5)),IF(Calculator!$O$6="DUALHOMESTEAD",SUM((((K10/100)*$AJ$4)*$AH$4))+(((((K10/100)*$AJ$4)*$AN$4)*$AH$4)*1.438569)-((((K10/100)*$AJ$4)*$AN$4)*$AH$4)+((((K10/100)*$AJ$5)*$AH$5)),IF(Calculator!$O$6="DUALBAND A",SUM((((K10/100)*$AJ$4)*$AH$4))+(((((K10/100)*$AJ$4)*$AN$4)*$AH$4)*1.507051)-((((K10/100)*$AJ$4)*$AN$4)*$AH$4)+((((K10/100)*$AJ$5)*$AH$5)),IF(Calculator!$O$6="DUALBAND B",SUM((((K10/100)*$AJ$4)*$AH$4))+(((((K10/100)*$AJ$4)*$AN$4)*$AH$4)*1.57551)-((((K10/100)*$AJ$4)*$AN$4)*$AH$4)+((((K10/100)*$AJ$5)*$AH$5)),IF(Calculator!$O$6="DUALBAND C",SUM((((K10/100)*$AJ$4)*$AH$4))+(((((K10/100)*$AJ$4)*$AN$4)*$AH$4)*1.644088)-((((K10/100)*$AJ$4)*$AN$4)*$AH$4)+((((K10/100)*$AJ$5)*$AH$5)),IF(Calculator!$O$6="DUALBAND D",SUM((((K10/100)*$AJ$4)*$AH$4))+(((((K10/100)*$AJ$4)*$AN$4)*$AH$4)*1.712549)-((((K10/100)*$AJ$4)*$AN$4)*$AH$4)+((((K10/100)*$AJ$5)*$AH$5)),IF(Calculator!$O$6="DUALURBANE",SUM((((K10/100)*$AJ$4)*$AH$4))+(((((K10/100)*$AJ$4)*$AN$4)*$AH$4)*1.712549)-((((K10/100)*$AJ$4)*$AN$4)*$AH$4)+((((K10/100)*$AJ$5)*$AH$5)),IF(Calculator!$O$6="DUALSILVERANOD",SUM((((K10/100)*$AJ$4)*$AH$4))+(((((K10/100)*$AJ$4)*$AN$4)*$AH$4)*1.918079)-((((K10/100)*$AJ$4)*$AN$4)*$AH$4)+((((K10/100)*$AJ$5)*$AH$5)),IF(Calculator!$O$6="DUALANOD",SUM((((K10/100)*$AJ$4)*$AH$4))+(((((K10/100)*$AJ$4)*$AN$4)*$AH$4)*2.260509)-((((K10/100)*$AJ$4)*$AN$4)*$AH$4)+((((K10/100)*$AJ$5)*$AH$5))))))))))))))))))))))))</f>
        <v>0</v>
      </c>
      <c r="AA10" s="2">
        <f>IF(Calculator!$O$6="SINGLEBASE",SUM((((L10/100)*$AJ$4)*$AH$4))+((((L10/100)*$AJ$5)*$AH$5)),IF(Calculator!$O$6="SINGLEELEMENTS",SUM((((L10/100)*$AJ$4)*$AH$4))+(((((L10/100)*$AJ$4)*$AN$4)*$AH$4)*1.05)-((((L10/100)*$AJ$4)*$AN$4)*$AH$4)+((((L10/100)*$AJ$5)*$AH$5)),IF(Calculator!$O$6="SINGLESPECTRUM",SUM((((L10/100)*$AJ$4)*$AH$4))+(((((L10/100)*$AJ$4)*$AN$4)*$AH$4)*1.05)-((((L10/100)*$AJ$4)*$AN$4)*$AH$4)+((((L10/100)*$AJ$5)*$AH$5)),IF(Calculator!$O$6="SINGLEHOMESTEAD",SUM((((L10/100)*$AJ$4)*$AH$4))+(((((L10/100)*$AJ$4)*$AN$4)*$AH$4)*1.05)-((((L10/100)*$AJ$4)*$AN$4)*$AH$4)+((((L10/100)*$AJ$5)*$AH$5)),IF(Calculator!$O$6="SINGLEBAND A",SUM((((L10/100)*$AJ$4)*$AH$4))+(((((L10/100)*$AJ$4)*$AN$4)*$AH$4)*1.1)-((((L10/100)*$AJ$4)*$AN$4)*$AH$4)+((((L10/100)*$AJ$5)*$AH$5)),IF(Calculator!$O$6="SINGLEBAND B",SUM((((L10/100)*$AJ$4)*$AH$4))+(((((L10/100)*$AJ$4)*$AN$4)*$AH$4)*1.15)-((((L10/100)*$AJ$4)*$AN$4)*$AH$4)+((((L10/100)*$AJ$5)*$AH$5)),IF(Calculator!$O$6="SINGLEBAND C",SUM((((L10/100)*$AJ$4)*$AH$4))+(((((L10/100)*$AJ$4)*$AN$4)*$AH$4)*1.2)-((((L10/100)*$AJ$4)*$AN$4)*$AH$4)+((((L10/100)*$AJ$5)*$AH$5)),IF(Calculator!$O$6="SINGLEBAND D",SUM((((L10/100)*$AJ$4)*$AH$4))+(((((L10/100)*$AJ$4)*$AN$4)*$AH$4)*1.25)-((((L10/100)*$AJ$4)*$AN$4)*$AH$4)+((((L10/100)*$AJ$5)*$AH$5)),IF(Calculator!$O$6="SINGLEURBANE",SUM((((L10/100)*$AJ$4)*$AH$4))+(((((L10/100)*$AJ$4)*$AN$4)*$AH$4)*1.25)-((((L10/100)*$AJ$4)*$AN$4)*$AH$4)+((((L10/100)*$AJ$5)*$AH$5)),IF(Calculator!$O$6="SINGLESILVERANOD",SUM((((L10/100)*$AJ$4)*$AH$4))+(((((L10/100)*$AJ$4)*$AN$4)*$AH$4)*1.4)-((((L10/100)*$AJ$4)*$AN$4)*$AH$4)+((((L10/100)*$AJ$5)*$AH$5)),IF(Calculator!$O$6="SINGLEANOD",SUM((((L10/100)*$AJ$4)*$AH$4))+(((((L10/100)*$AJ$4)*$AN$4)*$AH$4)*1.65)-((((L10/100)*$AJ$4)*$AN$4)*$AH$4)+((((L10/100)*$AJ$5)*$AH$5)),IF(Calculator!$O$6="DUALBASE",SUM((((L10/100)*$AJ$4)*$AH$4))+(((((L10/100)*$AJ$4)*$AN$4)*$AH$4)*1.030011)-((((L10/100)*$AJ$4)*$AN$4)*$AH$4)+((((L10/100)*$AJ$5)*$AH$5)),IF(Calculator!$O$6="DUALELEMENTS",SUM((((L10/100)*$AJ$4)*$AH$4))+(((((L10/100)*$AJ$4)*$AN$4)*$AH$4)*1.438569)-((((L10/100)*$AJ$4)*$AN$4)*$AH$4)+((((L10/100)*$AJ$5)*$AH$5)),IF(Calculator!$O$6="DUALSPECTRUM",SUM((((L10/100)*$AJ$4)*$AH$4))+(((((L10/100)*$AJ$4)*$AN$4)*$AH$4)*1.438569)-((((L10/100)*$AJ$4)*$AN$4)*$AH$4)+((((L10/100)*$AJ$5)*$AH$5)),IF(Calculator!$O$6="DUALHOMESTEAD",SUM((((L10/100)*$AJ$4)*$AH$4))+(((((L10/100)*$AJ$4)*$AN$4)*$AH$4)*1.438569)-((((L10/100)*$AJ$4)*$AN$4)*$AH$4)+((((L10/100)*$AJ$5)*$AH$5)),IF(Calculator!$O$6="DUALBAND A",SUM((((L10/100)*$AJ$4)*$AH$4))+(((((L10/100)*$AJ$4)*$AN$4)*$AH$4)*1.507051)-((((L10/100)*$AJ$4)*$AN$4)*$AH$4)+((((L10/100)*$AJ$5)*$AH$5)),IF(Calculator!$O$6="DUALBAND B",SUM((((L10/100)*$AJ$4)*$AH$4))+(((((L10/100)*$AJ$4)*$AN$4)*$AH$4)*1.57551)-((((L10/100)*$AJ$4)*$AN$4)*$AH$4)+((((L10/100)*$AJ$5)*$AH$5)),IF(Calculator!$O$6="DUALBAND C",SUM((((L10/100)*$AJ$4)*$AH$4))+(((((L10/100)*$AJ$4)*$AN$4)*$AH$4)*1.644088)-((((L10/100)*$AJ$4)*$AN$4)*$AH$4)+((((L10/100)*$AJ$5)*$AH$5)),IF(Calculator!$O$6="DUALBAND D",SUM((((L10/100)*$AJ$4)*$AH$4))+(((((L10/100)*$AJ$4)*$AN$4)*$AH$4)*1.712549)-((((L10/100)*$AJ$4)*$AN$4)*$AH$4)+((((L10/100)*$AJ$5)*$AH$5)),IF(Calculator!$O$6="DUALURBANE",SUM((((L10/100)*$AJ$4)*$AH$4))+(((((L10/100)*$AJ$4)*$AN$4)*$AH$4)*1.712549)-((((L10/100)*$AJ$4)*$AN$4)*$AH$4)+((((L10/100)*$AJ$5)*$AH$5)),IF(Calculator!$O$6="DUALSILVERANOD",SUM((((L10/100)*$AJ$4)*$AH$4))+(((((L10/100)*$AJ$4)*$AN$4)*$AH$4)*1.918079)-((((L10/100)*$AJ$4)*$AN$4)*$AH$4)+((((L10/100)*$AJ$5)*$AH$5)),IF(Calculator!$O$6="DUALANOD",SUM((((L10/100)*$AJ$4)*$AH$4))+(((((L10/100)*$AJ$4)*$AN$4)*$AH$4)*2.260509)-((((L10/100)*$AJ$4)*$AN$4)*$AH$4)+((((L10/100)*$AJ$5)*$AH$5))))))))))))))))))))))))</f>
        <v>0</v>
      </c>
      <c r="AB10" s="2">
        <f>IF(Calculator!$O$6="SINGLEBASE",SUM((((M10/100)*$AJ$4)*$AH$4))+((((M10/100)*$AJ$5)*$AH$5)),IF(Calculator!$O$6="SINGLEELEMENTS",SUM((((M10/100)*$AJ$4)*$AH$4))+(((((M10/100)*$AJ$4)*$AN$4)*$AH$4)*1.05)-((((M10/100)*$AJ$4)*$AN$4)*$AH$4)+((((M10/100)*$AJ$5)*$AH$5)),IF(Calculator!$O$6="SINGLESPECTRUM",SUM((((M10/100)*$AJ$4)*$AH$4))+(((((M10/100)*$AJ$4)*$AN$4)*$AH$4)*1.05)-((((M10/100)*$AJ$4)*$AN$4)*$AH$4)+((((M10/100)*$AJ$5)*$AH$5)),IF(Calculator!$O$6="SINGLEHOMESTEAD",SUM((((M10/100)*$AJ$4)*$AH$4))+(((((M10/100)*$AJ$4)*$AN$4)*$AH$4)*1.05)-((((M10/100)*$AJ$4)*$AN$4)*$AH$4)+((((M10/100)*$AJ$5)*$AH$5)),IF(Calculator!$O$6="SINGLEBAND A",SUM((((M10/100)*$AJ$4)*$AH$4))+(((((M10/100)*$AJ$4)*$AN$4)*$AH$4)*1.1)-((((M10/100)*$AJ$4)*$AN$4)*$AH$4)+((((M10/100)*$AJ$5)*$AH$5)),IF(Calculator!$O$6="SINGLEBAND B",SUM((((M10/100)*$AJ$4)*$AH$4))+(((((M10/100)*$AJ$4)*$AN$4)*$AH$4)*1.15)-((((M10/100)*$AJ$4)*$AN$4)*$AH$4)+((((M10/100)*$AJ$5)*$AH$5)),IF(Calculator!$O$6="SINGLEBAND C",SUM((((M10/100)*$AJ$4)*$AH$4))+(((((M10/100)*$AJ$4)*$AN$4)*$AH$4)*1.2)-((((M10/100)*$AJ$4)*$AN$4)*$AH$4)+((((M10/100)*$AJ$5)*$AH$5)),IF(Calculator!$O$6="SINGLEBAND D",SUM((((M10/100)*$AJ$4)*$AH$4))+(((((M10/100)*$AJ$4)*$AN$4)*$AH$4)*1.25)-((((M10/100)*$AJ$4)*$AN$4)*$AH$4)+((((M10/100)*$AJ$5)*$AH$5)),IF(Calculator!$O$6="SINGLEURBANE",SUM((((M10/100)*$AJ$4)*$AH$4))+(((((M10/100)*$AJ$4)*$AN$4)*$AH$4)*1.25)-((((M10/100)*$AJ$4)*$AN$4)*$AH$4)+((((M10/100)*$AJ$5)*$AH$5)),IF(Calculator!$O$6="SINGLESILVERANOD",SUM((((M10/100)*$AJ$4)*$AH$4))+(((((M10/100)*$AJ$4)*$AN$4)*$AH$4)*1.4)-((((M10/100)*$AJ$4)*$AN$4)*$AH$4)+((((M10/100)*$AJ$5)*$AH$5)),IF(Calculator!$O$6="SINGLEANOD",SUM((((M10/100)*$AJ$4)*$AH$4))+(((((M10/100)*$AJ$4)*$AN$4)*$AH$4)*1.65)-((((M10/100)*$AJ$4)*$AN$4)*$AH$4)+((((M10/100)*$AJ$5)*$AH$5)),IF(Calculator!$O$6="DUALBASE",SUM((((M10/100)*$AJ$4)*$AH$4))+(((((M10/100)*$AJ$4)*$AN$4)*$AH$4)*1.030011)-((((M10/100)*$AJ$4)*$AN$4)*$AH$4)+((((M10/100)*$AJ$5)*$AH$5)),IF(Calculator!$O$6="DUALELEMENTS",SUM((((M10/100)*$AJ$4)*$AH$4))+(((((M10/100)*$AJ$4)*$AN$4)*$AH$4)*1.438569)-((((M10/100)*$AJ$4)*$AN$4)*$AH$4)+((((M10/100)*$AJ$5)*$AH$5)),IF(Calculator!$O$6="DUALSPECTRUM",SUM((((M10/100)*$AJ$4)*$AH$4))+(((((M10/100)*$AJ$4)*$AN$4)*$AH$4)*1.438569)-((((M10/100)*$AJ$4)*$AN$4)*$AH$4)+((((M10/100)*$AJ$5)*$AH$5)),IF(Calculator!$O$6="DUALHOMESTEAD",SUM((((M10/100)*$AJ$4)*$AH$4))+(((((M10/100)*$AJ$4)*$AN$4)*$AH$4)*1.438569)-((((M10/100)*$AJ$4)*$AN$4)*$AH$4)+((((M10/100)*$AJ$5)*$AH$5)),IF(Calculator!$O$6="DUALBAND A",SUM((((M10/100)*$AJ$4)*$AH$4))+(((((M10/100)*$AJ$4)*$AN$4)*$AH$4)*1.507051)-((((M10/100)*$AJ$4)*$AN$4)*$AH$4)+((((M10/100)*$AJ$5)*$AH$5)),IF(Calculator!$O$6="DUALBAND B",SUM((((M10/100)*$AJ$4)*$AH$4))+(((((M10/100)*$AJ$4)*$AN$4)*$AH$4)*1.57551)-((((M10/100)*$AJ$4)*$AN$4)*$AH$4)+((((M10/100)*$AJ$5)*$AH$5)),IF(Calculator!$O$6="DUALBAND C",SUM((((M10/100)*$AJ$4)*$AH$4))+(((((M10/100)*$AJ$4)*$AN$4)*$AH$4)*1.644088)-((((M10/100)*$AJ$4)*$AN$4)*$AH$4)+((((M10/100)*$AJ$5)*$AH$5)),IF(Calculator!$O$6="DUALBAND D",SUM((((M10/100)*$AJ$4)*$AH$4))+(((((M10/100)*$AJ$4)*$AN$4)*$AH$4)*1.712549)-((((M10/100)*$AJ$4)*$AN$4)*$AH$4)+((((M10/100)*$AJ$5)*$AH$5)),IF(Calculator!$O$6="DUALURBANE",SUM((((M10/100)*$AJ$4)*$AH$4))+(((((M10/100)*$AJ$4)*$AN$4)*$AH$4)*1.712549)-((((M10/100)*$AJ$4)*$AN$4)*$AH$4)+((((M10/100)*$AJ$5)*$AH$5)),IF(Calculator!$O$6="DUALSILVERANOD",SUM((((M10/100)*$AJ$4)*$AH$4))+(((((M10/100)*$AJ$4)*$AN$4)*$AH$4)*1.918079)-((((M10/100)*$AJ$4)*$AN$4)*$AH$4)+((((M10/100)*$AJ$5)*$AH$5)),IF(Calculator!$O$6="DUALANOD",SUM((((M10/100)*$AJ$4)*$AH$4))+(((((M10/100)*$AJ$4)*$AN$4)*$AH$4)*2.260509)-((((M10/100)*$AJ$4)*$AN$4)*$AH$4)+((((M10/100)*$AJ$5)*$AH$5))))))))))))))))))))))))</f>
        <v>0</v>
      </c>
      <c r="AC10" s="2">
        <f>IF(Calculator!$O$6="SINGLEBASE",SUM((((N10/100)*$AJ$4)*$AH$4))+((((N10/100)*$AJ$5)*$AH$5)),IF(Calculator!$O$6="SINGLEELEMENTS",SUM((((N10/100)*$AJ$4)*$AH$4))+(((((N10/100)*$AJ$4)*$AN$4)*$AH$4)*1.05)-((((N10/100)*$AJ$4)*$AN$4)*$AH$4)+((((N10/100)*$AJ$5)*$AH$5)),IF(Calculator!$O$6="SINGLESPECTRUM",SUM((((N10/100)*$AJ$4)*$AH$4))+(((((N10/100)*$AJ$4)*$AN$4)*$AH$4)*1.05)-((((N10/100)*$AJ$4)*$AN$4)*$AH$4)+((((N10/100)*$AJ$5)*$AH$5)),IF(Calculator!$O$6="SINGLEHOMESTEAD",SUM((((N10/100)*$AJ$4)*$AH$4))+(((((N10/100)*$AJ$4)*$AN$4)*$AH$4)*1.05)-((((N10/100)*$AJ$4)*$AN$4)*$AH$4)+((((N10/100)*$AJ$5)*$AH$5)),IF(Calculator!$O$6="SINGLEBAND A",SUM((((N10/100)*$AJ$4)*$AH$4))+(((((N10/100)*$AJ$4)*$AN$4)*$AH$4)*1.1)-((((N10/100)*$AJ$4)*$AN$4)*$AH$4)+((((N10/100)*$AJ$5)*$AH$5)),IF(Calculator!$O$6="SINGLEBAND B",SUM((((N10/100)*$AJ$4)*$AH$4))+(((((N10/100)*$AJ$4)*$AN$4)*$AH$4)*1.15)-((((N10/100)*$AJ$4)*$AN$4)*$AH$4)+((((N10/100)*$AJ$5)*$AH$5)),IF(Calculator!$O$6="SINGLEBAND C",SUM((((N10/100)*$AJ$4)*$AH$4))+(((((N10/100)*$AJ$4)*$AN$4)*$AH$4)*1.2)-((((N10/100)*$AJ$4)*$AN$4)*$AH$4)+((((N10/100)*$AJ$5)*$AH$5)),IF(Calculator!$O$6="SINGLEBAND D",SUM((((N10/100)*$AJ$4)*$AH$4))+(((((N10/100)*$AJ$4)*$AN$4)*$AH$4)*1.25)-((((N10/100)*$AJ$4)*$AN$4)*$AH$4)+((((N10/100)*$AJ$5)*$AH$5)),IF(Calculator!$O$6="SINGLEURBANE",SUM((((N10/100)*$AJ$4)*$AH$4))+(((((N10/100)*$AJ$4)*$AN$4)*$AH$4)*1.25)-((((N10/100)*$AJ$4)*$AN$4)*$AH$4)+((((N10/100)*$AJ$5)*$AH$5)),IF(Calculator!$O$6="SINGLESILVERANOD",SUM((((N10/100)*$AJ$4)*$AH$4))+(((((N10/100)*$AJ$4)*$AN$4)*$AH$4)*1.4)-((((N10/100)*$AJ$4)*$AN$4)*$AH$4)+((((N10/100)*$AJ$5)*$AH$5)),IF(Calculator!$O$6="SINGLEANOD",SUM((((N10/100)*$AJ$4)*$AH$4))+(((((N10/100)*$AJ$4)*$AN$4)*$AH$4)*1.65)-((((N10/100)*$AJ$4)*$AN$4)*$AH$4)+((((N10/100)*$AJ$5)*$AH$5)),IF(Calculator!$O$6="DUALBASE",SUM((((N10/100)*$AJ$4)*$AH$4))+(((((N10/100)*$AJ$4)*$AN$4)*$AH$4)*1.030011)-((((N10/100)*$AJ$4)*$AN$4)*$AH$4)+((((N10/100)*$AJ$5)*$AH$5)),IF(Calculator!$O$6="DUALELEMENTS",SUM((((N10/100)*$AJ$4)*$AH$4))+(((((N10/100)*$AJ$4)*$AN$4)*$AH$4)*1.438569)-((((N10/100)*$AJ$4)*$AN$4)*$AH$4)+((((N10/100)*$AJ$5)*$AH$5)),IF(Calculator!$O$6="DUALSPECTRUM",SUM((((N10/100)*$AJ$4)*$AH$4))+(((((N10/100)*$AJ$4)*$AN$4)*$AH$4)*1.438569)-((((N10/100)*$AJ$4)*$AN$4)*$AH$4)+((((N10/100)*$AJ$5)*$AH$5)),IF(Calculator!$O$6="DUALHOMESTEAD",SUM((((N10/100)*$AJ$4)*$AH$4))+(((((N10/100)*$AJ$4)*$AN$4)*$AH$4)*1.438569)-((((N10/100)*$AJ$4)*$AN$4)*$AH$4)+((((N10/100)*$AJ$5)*$AH$5)),IF(Calculator!$O$6="DUALBAND A",SUM((((N10/100)*$AJ$4)*$AH$4))+(((((N10/100)*$AJ$4)*$AN$4)*$AH$4)*1.507051)-((((N10/100)*$AJ$4)*$AN$4)*$AH$4)+((((N10/100)*$AJ$5)*$AH$5)),IF(Calculator!$O$6="DUALBAND B",SUM((((N10/100)*$AJ$4)*$AH$4))+(((((N10/100)*$AJ$4)*$AN$4)*$AH$4)*1.57551)-((((N10/100)*$AJ$4)*$AN$4)*$AH$4)+((((N10/100)*$AJ$5)*$AH$5)),IF(Calculator!$O$6="DUALBAND C",SUM((((N10/100)*$AJ$4)*$AH$4))+(((((N10/100)*$AJ$4)*$AN$4)*$AH$4)*1.644088)-((((N10/100)*$AJ$4)*$AN$4)*$AH$4)+((((N10/100)*$AJ$5)*$AH$5)),IF(Calculator!$O$6="DUALBAND D",SUM((((N10/100)*$AJ$4)*$AH$4))+(((((N10/100)*$AJ$4)*$AN$4)*$AH$4)*1.712549)-((((N10/100)*$AJ$4)*$AN$4)*$AH$4)+((((N10/100)*$AJ$5)*$AH$5)),IF(Calculator!$O$6="DUALURBANE",SUM((((N10/100)*$AJ$4)*$AH$4))+(((((N10/100)*$AJ$4)*$AN$4)*$AH$4)*1.712549)-((((N10/100)*$AJ$4)*$AN$4)*$AH$4)+((((N10/100)*$AJ$5)*$AH$5)),IF(Calculator!$O$6="DUALSILVERANOD",SUM((((N10/100)*$AJ$4)*$AH$4))+(((((N10/100)*$AJ$4)*$AN$4)*$AH$4)*1.918079)-((((N10/100)*$AJ$4)*$AN$4)*$AH$4)+((((N10/100)*$AJ$5)*$AH$5)),IF(Calculator!$O$6="DUALANOD",SUM((((N10/100)*$AJ$4)*$AH$4))+(((((N10/100)*$AJ$4)*$AN$4)*$AH$4)*2.260509)-((((N10/100)*$AJ$4)*$AN$4)*$AH$4)+((((N10/100)*$AJ$5)*$AH$5))))))))))))))))))))))))</f>
        <v>0</v>
      </c>
    </row>
    <row r="11" spans="1:40">
      <c r="A11" s="8" t="s">
        <v>1397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P11" s="8">
        <v>2300</v>
      </c>
      <c r="Q11" s="2">
        <f>IF(Calculator!$O$6="SINGLEBASE",SUM((((B11/100)*$AJ$4)*$AH$4))+((((B11/100)*$AJ$5)*$AH$5)),IF(Calculator!$O$6="SINGLEELEMENTS",SUM((((B11/100)*$AJ$4)*$AH$4))+(((((B11/100)*$AJ$4)*$AN$4)*$AH$4)*1.05)-((((B11/100)*$AJ$4)*$AN$4)*$AH$4)+((((B11/100)*$AJ$5)*$AH$5)),IF(Calculator!$O$6="SINGLESPECTRUM",SUM((((B11/100)*$AJ$4)*$AH$4))+(((((B11/100)*$AJ$4)*$AN$4)*$AH$4)*1.05)-((((B11/100)*$AJ$4)*$AN$4)*$AH$4)+((((B11/100)*$AJ$5)*$AH$5)),IF(Calculator!$O$6="SINGLEHOMESTEAD",SUM((((B11/100)*$AJ$4)*$AH$4))+(((((B11/100)*$AJ$4)*$AN$4)*$AH$4)*1.05)-((((B11/100)*$AJ$4)*$AN$4)*$AH$4)+((((B11/100)*$AJ$5)*$AH$5)),IF(Calculator!$O$6="SINGLEBAND A",SUM((((B11/100)*$AJ$4)*$AH$4))+(((((B11/100)*$AJ$4)*$AN$4)*$AH$4)*1.1)-((((B11/100)*$AJ$4)*$AN$4)*$AH$4)+((((B11/100)*$AJ$5)*$AH$5)),IF(Calculator!$O$6="SINGLEBAND B",SUM((((B11/100)*$AJ$4)*$AH$4))+(((((B11/100)*$AJ$4)*$AN$4)*$AH$4)*1.15)-((((B11/100)*$AJ$4)*$AN$4)*$AH$4)+((((B11/100)*$AJ$5)*$AH$5)),IF(Calculator!$O$6="SINGLEBAND C",SUM((((B11/100)*$AJ$4)*$AH$4))+(((((B11/100)*$AJ$4)*$AN$4)*$AH$4)*1.2)-((((B11/100)*$AJ$4)*$AN$4)*$AH$4)+((((B11/100)*$AJ$5)*$AH$5)),IF(Calculator!$O$6="SINGLEBAND D",SUM((((B11/100)*$AJ$4)*$AH$4))+(((((B11/100)*$AJ$4)*$AN$4)*$AH$4)*1.25)-((((B11/100)*$AJ$4)*$AN$4)*$AH$4)+((((B11/100)*$AJ$5)*$AH$5)),IF(Calculator!$O$6="SINGLEURBANE",SUM((((B11/100)*$AJ$4)*$AH$4))+(((((B11/100)*$AJ$4)*$AN$4)*$AH$4)*1.25)-((((B11/100)*$AJ$4)*$AN$4)*$AH$4)+((((B11/100)*$AJ$5)*$AH$5)),IF(Calculator!$O$6="SINGLESILVERANOD",SUM((((B11/100)*$AJ$4)*$AH$4))+(((((B11/100)*$AJ$4)*$AN$4)*$AH$4)*1.4)-((((B11/100)*$AJ$4)*$AN$4)*$AH$4)+((((B11/100)*$AJ$5)*$AH$5)),IF(Calculator!$O$6="SINGLEANOD",SUM((((B11/100)*$AJ$4)*$AH$4))+(((((B11/100)*$AJ$4)*$AN$4)*$AH$4)*1.65)-((((B11/100)*$AJ$4)*$AN$4)*$AH$4)+((((B11/100)*$AJ$5)*$AH$5)),IF(Calculator!$O$6="DUALBASE",SUM((((B11/100)*$AJ$4)*$AH$4))+(((((B11/100)*$AJ$4)*$AN$4)*$AH$4)*1.030011)-((((B11/100)*$AJ$4)*$AN$4)*$AH$4)+((((B11/100)*$AJ$5)*$AH$5)),IF(Calculator!$O$6="DUALELEMENTS",SUM((((B11/100)*$AJ$4)*$AH$4))+(((((B11/100)*$AJ$4)*$AN$4)*$AH$4)*1.438569)-((((B11/100)*$AJ$4)*$AN$4)*$AH$4)+((((B11/100)*$AJ$5)*$AH$5)),IF(Calculator!$O$6="DUALSPECTRUM",SUM((((B11/100)*$AJ$4)*$AH$4))+(((((B11/100)*$AJ$4)*$AN$4)*$AH$4)*1.438569)-((((B11/100)*$AJ$4)*$AN$4)*$AH$4)+((((B11/100)*$AJ$5)*$AH$5)),IF(Calculator!$O$6="DUALHOMESTEAD",SUM((((B11/100)*$AJ$4)*$AH$4))+(((((B11/100)*$AJ$4)*$AN$4)*$AH$4)*1.438569)-((((B11/100)*$AJ$4)*$AN$4)*$AH$4)+((((B11/100)*$AJ$5)*$AH$5)),IF(Calculator!$O$6="DUALBAND A",SUM((((B11/100)*$AJ$4)*$AH$4))+(((((B11/100)*$AJ$4)*$AN$4)*$AH$4)*1.507051)-((((B11/100)*$AJ$4)*$AN$4)*$AH$4)+((((B11/100)*$AJ$5)*$AH$5)),IF(Calculator!$O$6="DUALBAND B",SUM((((B11/100)*$AJ$4)*$AH$4))+(((((B11/100)*$AJ$4)*$AN$4)*$AH$4)*1.57551)-((((B11/100)*$AJ$4)*$AN$4)*$AH$4)+((((B11/100)*$AJ$5)*$AH$5)),IF(Calculator!$O$6="DUALBAND C",SUM((((B11/100)*$AJ$4)*$AH$4))+(((((B11/100)*$AJ$4)*$AN$4)*$AH$4)*1.644088)-((((B11/100)*$AJ$4)*$AN$4)*$AH$4)+((((B11/100)*$AJ$5)*$AH$5)),IF(Calculator!$O$6="DUALBAND D",SUM((((B11/100)*$AJ$4)*$AH$4))+(((((B11/100)*$AJ$4)*$AN$4)*$AH$4)*1.712549)-((((B11/100)*$AJ$4)*$AN$4)*$AH$4)+((((B11/100)*$AJ$5)*$AH$5)),IF(Calculator!$O$6="DUALURBANE",SUM((((B11/100)*$AJ$4)*$AH$4))+(((((B11/100)*$AJ$4)*$AN$4)*$AH$4)*1.712549)-((((B11/100)*$AJ$4)*$AN$4)*$AH$4)+((((B11/100)*$AJ$5)*$AH$5)),IF(Calculator!$O$6="DUALSILVERANOD",SUM((((B11/100)*$AJ$4)*$AH$4))+(((((B11/100)*$AJ$4)*$AN$4)*$AH$4)*1.918079)-((((B11/100)*$AJ$4)*$AN$4)*$AH$4)+((((B11/100)*$AJ$5)*$AH$5)),IF(Calculator!$O$6="DUALANOD",SUM((((B11/100)*$AJ$4)*$AH$4))+(((((B11/100)*$AJ$4)*$AN$4)*$AH$4)*2.260509)-((((B11/100)*$AJ$4)*$AN$4)*$AH$4)+((((B11/100)*$AJ$5)*$AH$5))))))))))))))))))))))))</f>
        <v>0</v>
      </c>
      <c r="R11" s="2">
        <f>IF(Calculator!$O$6="SINGLEBASE",SUM((((C11/100)*$AJ$4)*$AH$4))+((((C11/100)*$AJ$5)*$AH$5)),IF(Calculator!$O$6="SINGLEELEMENTS",SUM((((C11/100)*$AJ$4)*$AH$4))+(((((C11/100)*$AJ$4)*$AN$4)*$AH$4)*1.05)-((((C11/100)*$AJ$4)*$AN$4)*$AH$4)+((((C11/100)*$AJ$5)*$AH$5)),IF(Calculator!$O$6="SINGLESPECTRUM",SUM((((C11/100)*$AJ$4)*$AH$4))+(((((C11/100)*$AJ$4)*$AN$4)*$AH$4)*1.05)-((((C11/100)*$AJ$4)*$AN$4)*$AH$4)+((((C11/100)*$AJ$5)*$AH$5)),IF(Calculator!$O$6="SINGLEHOMESTEAD",SUM((((C11/100)*$AJ$4)*$AH$4))+(((((C11/100)*$AJ$4)*$AN$4)*$AH$4)*1.05)-((((C11/100)*$AJ$4)*$AN$4)*$AH$4)+((((C11/100)*$AJ$5)*$AH$5)),IF(Calculator!$O$6="SINGLEBAND A",SUM((((C11/100)*$AJ$4)*$AH$4))+(((((C11/100)*$AJ$4)*$AN$4)*$AH$4)*1.1)-((((C11/100)*$AJ$4)*$AN$4)*$AH$4)+((((C11/100)*$AJ$5)*$AH$5)),IF(Calculator!$O$6="SINGLEBAND B",SUM((((C11/100)*$AJ$4)*$AH$4))+(((((C11/100)*$AJ$4)*$AN$4)*$AH$4)*1.15)-((((C11/100)*$AJ$4)*$AN$4)*$AH$4)+((((C11/100)*$AJ$5)*$AH$5)),IF(Calculator!$O$6="SINGLEBAND C",SUM((((C11/100)*$AJ$4)*$AH$4))+(((((C11/100)*$AJ$4)*$AN$4)*$AH$4)*1.2)-((((C11/100)*$AJ$4)*$AN$4)*$AH$4)+((((C11/100)*$AJ$5)*$AH$5)),IF(Calculator!$O$6="SINGLEBAND D",SUM((((C11/100)*$AJ$4)*$AH$4))+(((((C11/100)*$AJ$4)*$AN$4)*$AH$4)*1.25)-((((C11/100)*$AJ$4)*$AN$4)*$AH$4)+((((C11/100)*$AJ$5)*$AH$5)),IF(Calculator!$O$6="SINGLEURBANE",SUM((((C11/100)*$AJ$4)*$AH$4))+(((((C11/100)*$AJ$4)*$AN$4)*$AH$4)*1.25)-((((C11/100)*$AJ$4)*$AN$4)*$AH$4)+((((C11/100)*$AJ$5)*$AH$5)),IF(Calculator!$O$6="SINGLESILVERANOD",SUM((((C11/100)*$AJ$4)*$AH$4))+(((((C11/100)*$AJ$4)*$AN$4)*$AH$4)*1.4)-((((C11/100)*$AJ$4)*$AN$4)*$AH$4)+((((C11/100)*$AJ$5)*$AH$5)),IF(Calculator!$O$6="SINGLEANOD",SUM((((C11/100)*$AJ$4)*$AH$4))+(((((C11/100)*$AJ$4)*$AN$4)*$AH$4)*1.65)-((((C11/100)*$AJ$4)*$AN$4)*$AH$4)+((((C11/100)*$AJ$5)*$AH$5)),IF(Calculator!$O$6="DUALBASE",SUM((((C11/100)*$AJ$4)*$AH$4))+(((((C11/100)*$AJ$4)*$AN$4)*$AH$4)*1.030011)-((((C11/100)*$AJ$4)*$AN$4)*$AH$4)+((((C11/100)*$AJ$5)*$AH$5)),IF(Calculator!$O$6="DUALELEMENTS",SUM((((C11/100)*$AJ$4)*$AH$4))+(((((C11/100)*$AJ$4)*$AN$4)*$AH$4)*1.438569)-((((C11/100)*$AJ$4)*$AN$4)*$AH$4)+((((C11/100)*$AJ$5)*$AH$5)),IF(Calculator!$O$6="DUALSPECTRUM",SUM((((C11/100)*$AJ$4)*$AH$4))+(((((C11/100)*$AJ$4)*$AN$4)*$AH$4)*1.438569)-((((C11/100)*$AJ$4)*$AN$4)*$AH$4)+((((C11/100)*$AJ$5)*$AH$5)),IF(Calculator!$O$6="DUALHOMESTEAD",SUM((((C11/100)*$AJ$4)*$AH$4))+(((((C11/100)*$AJ$4)*$AN$4)*$AH$4)*1.438569)-((((C11/100)*$AJ$4)*$AN$4)*$AH$4)+((((C11/100)*$AJ$5)*$AH$5)),IF(Calculator!$O$6="DUALBAND A",SUM((((C11/100)*$AJ$4)*$AH$4))+(((((C11/100)*$AJ$4)*$AN$4)*$AH$4)*1.507051)-((((C11/100)*$AJ$4)*$AN$4)*$AH$4)+((((C11/100)*$AJ$5)*$AH$5)),IF(Calculator!$O$6="DUALBAND B",SUM((((C11/100)*$AJ$4)*$AH$4))+(((((C11/100)*$AJ$4)*$AN$4)*$AH$4)*1.57551)-((((C11/100)*$AJ$4)*$AN$4)*$AH$4)+((((C11/100)*$AJ$5)*$AH$5)),IF(Calculator!$O$6="DUALBAND C",SUM((((C11/100)*$AJ$4)*$AH$4))+(((((C11/100)*$AJ$4)*$AN$4)*$AH$4)*1.644088)-((((C11/100)*$AJ$4)*$AN$4)*$AH$4)+((((C11/100)*$AJ$5)*$AH$5)),IF(Calculator!$O$6="DUALBAND D",SUM((((C11/100)*$AJ$4)*$AH$4))+(((((C11/100)*$AJ$4)*$AN$4)*$AH$4)*1.712549)-((((C11/100)*$AJ$4)*$AN$4)*$AH$4)+((((C11/100)*$AJ$5)*$AH$5)),IF(Calculator!$O$6="DUALURBANE",SUM((((C11/100)*$AJ$4)*$AH$4))+(((((C11/100)*$AJ$4)*$AN$4)*$AH$4)*1.712549)-((((C11/100)*$AJ$4)*$AN$4)*$AH$4)+((((C11/100)*$AJ$5)*$AH$5)),IF(Calculator!$O$6="DUALSILVERANOD",SUM((((C11/100)*$AJ$4)*$AH$4))+(((((C11/100)*$AJ$4)*$AN$4)*$AH$4)*1.918079)-((((C11/100)*$AJ$4)*$AN$4)*$AH$4)+((((C11/100)*$AJ$5)*$AH$5)),IF(Calculator!$O$6="DUALANOD",SUM((((C11/100)*$AJ$4)*$AH$4))+(((((C11/100)*$AJ$4)*$AN$4)*$AH$4)*2.260509)-((((C11/100)*$AJ$4)*$AN$4)*$AH$4)+((((C11/100)*$AJ$5)*$AH$5))))))))))))))))))))))))</f>
        <v>0</v>
      </c>
      <c r="S11" s="2">
        <f>IF(Calculator!$O$6="SINGLEBASE",SUM((((D11/100)*$AJ$4)*$AH$4))+((((D11/100)*$AJ$5)*$AH$5)),IF(Calculator!$O$6="SINGLEELEMENTS",SUM((((D11/100)*$AJ$4)*$AH$4))+(((((D11/100)*$AJ$4)*$AN$4)*$AH$4)*1.05)-((((D11/100)*$AJ$4)*$AN$4)*$AH$4)+((((D11/100)*$AJ$5)*$AH$5)),IF(Calculator!$O$6="SINGLESPECTRUM",SUM((((D11/100)*$AJ$4)*$AH$4))+(((((D11/100)*$AJ$4)*$AN$4)*$AH$4)*1.05)-((((D11/100)*$AJ$4)*$AN$4)*$AH$4)+((((D11/100)*$AJ$5)*$AH$5)),IF(Calculator!$O$6="SINGLEHOMESTEAD",SUM((((D11/100)*$AJ$4)*$AH$4))+(((((D11/100)*$AJ$4)*$AN$4)*$AH$4)*1.05)-((((D11/100)*$AJ$4)*$AN$4)*$AH$4)+((((D11/100)*$AJ$5)*$AH$5)),IF(Calculator!$O$6="SINGLEBAND A",SUM((((D11/100)*$AJ$4)*$AH$4))+(((((D11/100)*$AJ$4)*$AN$4)*$AH$4)*1.1)-((((D11/100)*$AJ$4)*$AN$4)*$AH$4)+((((D11/100)*$AJ$5)*$AH$5)),IF(Calculator!$O$6="SINGLEBAND B",SUM((((D11/100)*$AJ$4)*$AH$4))+(((((D11/100)*$AJ$4)*$AN$4)*$AH$4)*1.15)-((((D11/100)*$AJ$4)*$AN$4)*$AH$4)+((((D11/100)*$AJ$5)*$AH$5)),IF(Calculator!$O$6="SINGLEBAND C",SUM((((D11/100)*$AJ$4)*$AH$4))+(((((D11/100)*$AJ$4)*$AN$4)*$AH$4)*1.2)-((((D11/100)*$AJ$4)*$AN$4)*$AH$4)+((((D11/100)*$AJ$5)*$AH$5)),IF(Calculator!$O$6="SINGLEBAND D",SUM((((D11/100)*$AJ$4)*$AH$4))+(((((D11/100)*$AJ$4)*$AN$4)*$AH$4)*1.25)-((((D11/100)*$AJ$4)*$AN$4)*$AH$4)+((((D11/100)*$AJ$5)*$AH$5)),IF(Calculator!$O$6="SINGLEURBANE",SUM((((D11/100)*$AJ$4)*$AH$4))+(((((D11/100)*$AJ$4)*$AN$4)*$AH$4)*1.25)-((((D11/100)*$AJ$4)*$AN$4)*$AH$4)+((((D11/100)*$AJ$5)*$AH$5)),IF(Calculator!$O$6="SINGLESILVERANOD",SUM((((D11/100)*$AJ$4)*$AH$4))+(((((D11/100)*$AJ$4)*$AN$4)*$AH$4)*1.4)-((((D11/100)*$AJ$4)*$AN$4)*$AH$4)+((((D11/100)*$AJ$5)*$AH$5)),IF(Calculator!$O$6="SINGLEANOD",SUM((((D11/100)*$AJ$4)*$AH$4))+(((((D11/100)*$AJ$4)*$AN$4)*$AH$4)*1.65)-((((D11/100)*$AJ$4)*$AN$4)*$AH$4)+((((D11/100)*$AJ$5)*$AH$5)),IF(Calculator!$O$6="DUALBASE",SUM((((D11/100)*$AJ$4)*$AH$4))+(((((D11/100)*$AJ$4)*$AN$4)*$AH$4)*1.030011)-((((D11/100)*$AJ$4)*$AN$4)*$AH$4)+((((D11/100)*$AJ$5)*$AH$5)),IF(Calculator!$O$6="DUALELEMENTS",SUM((((D11/100)*$AJ$4)*$AH$4))+(((((D11/100)*$AJ$4)*$AN$4)*$AH$4)*1.438569)-((((D11/100)*$AJ$4)*$AN$4)*$AH$4)+((((D11/100)*$AJ$5)*$AH$5)),IF(Calculator!$O$6="DUALSPECTRUM",SUM((((D11/100)*$AJ$4)*$AH$4))+(((((D11/100)*$AJ$4)*$AN$4)*$AH$4)*1.438569)-((((D11/100)*$AJ$4)*$AN$4)*$AH$4)+((((D11/100)*$AJ$5)*$AH$5)),IF(Calculator!$O$6="DUALHOMESTEAD",SUM((((D11/100)*$AJ$4)*$AH$4))+(((((D11/100)*$AJ$4)*$AN$4)*$AH$4)*1.438569)-((((D11/100)*$AJ$4)*$AN$4)*$AH$4)+((((D11/100)*$AJ$5)*$AH$5)),IF(Calculator!$O$6="DUALBAND A",SUM((((D11/100)*$AJ$4)*$AH$4))+(((((D11/100)*$AJ$4)*$AN$4)*$AH$4)*1.507051)-((((D11/100)*$AJ$4)*$AN$4)*$AH$4)+((((D11/100)*$AJ$5)*$AH$5)),IF(Calculator!$O$6="DUALBAND B",SUM((((D11/100)*$AJ$4)*$AH$4))+(((((D11/100)*$AJ$4)*$AN$4)*$AH$4)*1.57551)-((((D11/100)*$AJ$4)*$AN$4)*$AH$4)+((((D11/100)*$AJ$5)*$AH$5)),IF(Calculator!$O$6="DUALBAND C",SUM((((D11/100)*$AJ$4)*$AH$4))+(((((D11/100)*$AJ$4)*$AN$4)*$AH$4)*1.644088)-((((D11/100)*$AJ$4)*$AN$4)*$AH$4)+((((D11/100)*$AJ$5)*$AH$5)),IF(Calculator!$O$6="DUALBAND D",SUM((((D11/100)*$AJ$4)*$AH$4))+(((((D11/100)*$AJ$4)*$AN$4)*$AH$4)*1.712549)-((((D11/100)*$AJ$4)*$AN$4)*$AH$4)+((((D11/100)*$AJ$5)*$AH$5)),IF(Calculator!$O$6="DUALURBANE",SUM((((D11/100)*$AJ$4)*$AH$4))+(((((D11/100)*$AJ$4)*$AN$4)*$AH$4)*1.712549)-((((D11/100)*$AJ$4)*$AN$4)*$AH$4)+((((D11/100)*$AJ$5)*$AH$5)),IF(Calculator!$O$6="DUALSILVERANOD",SUM((((D11/100)*$AJ$4)*$AH$4))+(((((D11/100)*$AJ$4)*$AN$4)*$AH$4)*1.918079)-((((D11/100)*$AJ$4)*$AN$4)*$AH$4)+((((D11/100)*$AJ$5)*$AH$5)),IF(Calculator!$O$6="DUALANOD",SUM((((D11/100)*$AJ$4)*$AH$4))+(((((D11/100)*$AJ$4)*$AN$4)*$AH$4)*2.260509)-((((D11/100)*$AJ$4)*$AN$4)*$AH$4)+((((D11/100)*$AJ$5)*$AH$5))))))))))))))))))))))))</f>
        <v>0</v>
      </c>
      <c r="T11" s="2">
        <f>IF(Calculator!$O$6="SINGLEBASE",SUM((((E11/100)*$AJ$4)*$AH$4))+((((E11/100)*$AJ$5)*$AH$5)),IF(Calculator!$O$6="SINGLEELEMENTS",SUM((((E11/100)*$AJ$4)*$AH$4))+(((((E11/100)*$AJ$4)*$AN$4)*$AH$4)*1.05)-((((E11/100)*$AJ$4)*$AN$4)*$AH$4)+((((E11/100)*$AJ$5)*$AH$5)),IF(Calculator!$O$6="SINGLESPECTRUM",SUM((((E11/100)*$AJ$4)*$AH$4))+(((((E11/100)*$AJ$4)*$AN$4)*$AH$4)*1.05)-((((E11/100)*$AJ$4)*$AN$4)*$AH$4)+((((E11/100)*$AJ$5)*$AH$5)),IF(Calculator!$O$6="SINGLEHOMESTEAD",SUM((((E11/100)*$AJ$4)*$AH$4))+(((((E11/100)*$AJ$4)*$AN$4)*$AH$4)*1.05)-((((E11/100)*$AJ$4)*$AN$4)*$AH$4)+((((E11/100)*$AJ$5)*$AH$5)),IF(Calculator!$O$6="SINGLEBAND A",SUM((((E11/100)*$AJ$4)*$AH$4))+(((((E11/100)*$AJ$4)*$AN$4)*$AH$4)*1.1)-((((E11/100)*$AJ$4)*$AN$4)*$AH$4)+((((E11/100)*$AJ$5)*$AH$5)),IF(Calculator!$O$6="SINGLEBAND B",SUM((((E11/100)*$AJ$4)*$AH$4))+(((((E11/100)*$AJ$4)*$AN$4)*$AH$4)*1.15)-((((E11/100)*$AJ$4)*$AN$4)*$AH$4)+((((E11/100)*$AJ$5)*$AH$5)),IF(Calculator!$O$6="SINGLEBAND C",SUM((((E11/100)*$AJ$4)*$AH$4))+(((((E11/100)*$AJ$4)*$AN$4)*$AH$4)*1.2)-((((E11/100)*$AJ$4)*$AN$4)*$AH$4)+((((E11/100)*$AJ$5)*$AH$5)),IF(Calculator!$O$6="SINGLEBAND D",SUM((((E11/100)*$AJ$4)*$AH$4))+(((((E11/100)*$AJ$4)*$AN$4)*$AH$4)*1.25)-((((E11/100)*$AJ$4)*$AN$4)*$AH$4)+((((E11/100)*$AJ$5)*$AH$5)),IF(Calculator!$O$6="SINGLEURBANE",SUM((((E11/100)*$AJ$4)*$AH$4))+(((((E11/100)*$AJ$4)*$AN$4)*$AH$4)*1.25)-((((E11/100)*$AJ$4)*$AN$4)*$AH$4)+((((E11/100)*$AJ$5)*$AH$5)),IF(Calculator!$O$6="SINGLESILVERANOD",SUM((((E11/100)*$AJ$4)*$AH$4))+(((((E11/100)*$AJ$4)*$AN$4)*$AH$4)*1.4)-((((E11/100)*$AJ$4)*$AN$4)*$AH$4)+((((E11/100)*$AJ$5)*$AH$5)),IF(Calculator!$O$6="SINGLEANOD",SUM((((E11/100)*$AJ$4)*$AH$4))+(((((E11/100)*$AJ$4)*$AN$4)*$AH$4)*1.65)-((((E11/100)*$AJ$4)*$AN$4)*$AH$4)+((((E11/100)*$AJ$5)*$AH$5)),IF(Calculator!$O$6="DUALBASE",SUM((((E11/100)*$AJ$4)*$AH$4))+(((((E11/100)*$AJ$4)*$AN$4)*$AH$4)*1.030011)-((((E11/100)*$AJ$4)*$AN$4)*$AH$4)+((((E11/100)*$AJ$5)*$AH$5)),IF(Calculator!$O$6="DUALELEMENTS",SUM((((E11/100)*$AJ$4)*$AH$4))+(((((E11/100)*$AJ$4)*$AN$4)*$AH$4)*1.438569)-((((E11/100)*$AJ$4)*$AN$4)*$AH$4)+((((E11/100)*$AJ$5)*$AH$5)),IF(Calculator!$O$6="DUALSPECTRUM",SUM((((E11/100)*$AJ$4)*$AH$4))+(((((E11/100)*$AJ$4)*$AN$4)*$AH$4)*1.438569)-((((E11/100)*$AJ$4)*$AN$4)*$AH$4)+((((E11/100)*$AJ$5)*$AH$5)),IF(Calculator!$O$6="DUALHOMESTEAD",SUM((((E11/100)*$AJ$4)*$AH$4))+(((((E11/100)*$AJ$4)*$AN$4)*$AH$4)*1.438569)-((((E11/100)*$AJ$4)*$AN$4)*$AH$4)+((((E11/100)*$AJ$5)*$AH$5)),IF(Calculator!$O$6="DUALBAND A",SUM((((E11/100)*$AJ$4)*$AH$4))+(((((E11/100)*$AJ$4)*$AN$4)*$AH$4)*1.507051)-((((E11/100)*$AJ$4)*$AN$4)*$AH$4)+((((E11/100)*$AJ$5)*$AH$5)),IF(Calculator!$O$6="DUALBAND B",SUM((((E11/100)*$AJ$4)*$AH$4))+(((((E11/100)*$AJ$4)*$AN$4)*$AH$4)*1.57551)-((((E11/100)*$AJ$4)*$AN$4)*$AH$4)+((((E11/100)*$AJ$5)*$AH$5)),IF(Calculator!$O$6="DUALBAND C",SUM((((E11/100)*$AJ$4)*$AH$4))+(((((E11/100)*$AJ$4)*$AN$4)*$AH$4)*1.644088)-((((E11/100)*$AJ$4)*$AN$4)*$AH$4)+((((E11/100)*$AJ$5)*$AH$5)),IF(Calculator!$O$6="DUALBAND D",SUM((((E11/100)*$AJ$4)*$AH$4))+(((((E11/100)*$AJ$4)*$AN$4)*$AH$4)*1.712549)-((((E11/100)*$AJ$4)*$AN$4)*$AH$4)+((((E11/100)*$AJ$5)*$AH$5)),IF(Calculator!$O$6="DUALURBANE",SUM((((E11/100)*$AJ$4)*$AH$4))+(((((E11/100)*$AJ$4)*$AN$4)*$AH$4)*1.712549)-((((E11/100)*$AJ$4)*$AN$4)*$AH$4)+((((E11/100)*$AJ$5)*$AH$5)),IF(Calculator!$O$6="DUALSILVERANOD",SUM((((E11/100)*$AJ$4)*$AH$4))+(((((E11/100)*$AJ$4)*$AN$4)*$AH$4)*1.918079)-((((E11/100)*$AJ$4)*$AN$4)*$AH$4)+((((E11/100)*$AJ$5)*$AH$5)),IF(Calculator!$O$6="DUALANOD",SUM((((E11/100)*$AJ$4)*$AH$4))+(((((E11/100)*$AJ$4)*$AN$4)*$AH$4)*2.260509)-((((E11/100)*$AJ$4)*$AN$4)*$AH$4)+((((E11/100)*$AJ$5)*$AH$5))))))))))))))))))))))))</f>
        <v>0</v>
      </c>
      <c r="U11" s="2">
        <f>IF(Calculator!$O$6="SINGLEBASE",SUM((((F11/100)*$AJ$4)*$AH$4))+((((F11/100)*$AJ$5)*$AH$5)),IF(Calculator!$O$6="SINGLEELEMENTS",SUM((((F11/100)*$AJ$4)*$AH$4))+(((((F11/100)*$AJ$4)*$AN$4)*$AH$4)*1.05)-((((F11/100)*$AJ$4)*$AN$4)*$AH$4)+((((F11/100)*$AJ$5)*$AH$5)),IF(Calculator!$O$6="SINGLESPECTRUM",SUM((((F11/100)*$AJ$4)*$AH$4))+(((((F11/100)*$AJ$4)*$AN$4)*$AH$4)*1.05)-((((F11/100)*$AJ$4)*$AN$4)*$AH$4)+((((F11/100)*$AJ$5)*$AH$5)),IF(Calculator!$O$6="SINGLEHOMESTEAD",SUM((((F11/100)*$AJ$4)*$AH$4))+(((((F11/100)*$AJ$4)*$AN$4)*$AH$4)*1.05)-((((F11/100)*$AJ$4)*$AN$4)*$AH$4)+((((F11/100)*$AJ$5)*$AH$5)),IF(Calculator!$O$6="SINGLEBAND A",SUM((((F11/100)*$AJ$4)*$AH$4))+(((((F11/100)*$AJ$4)*$AN$4)*$AH$4)*1.1)-((((F11/100)*$AJ$4)*$AN$4)*$AH$4)+((((F11/100)*$AJ$5)*$AH$5)),IF(Calculator!$O$6="SINGLEBAND B",SUM((((F11/100)*$AJ$4)*$AH$4))+(((((F11/100)*$AJ$4)*$AN$4)*$AH$4)*1.15)-((((F11/100)*$AJ$4)*$AN$4)*$AH$4)+((((F11/100)*$AJ$5)*$AH$5)),IF(Calculator!$O$6="SINGLEBAND C",SUM((((F11/100)*$AJ$4)*$AH$4))+(((((F11/100)*$AJ$4)*$AN$4)*$AH$4)*1.2)-((((F11/100)*$AJ$4)*$AN$4)*$AH$4)+((((F11/100)*$AJ$5)*$AH$5)),IF(Calculator!$O$6="SINGLEBAND D",SUM((((F11/100)*$AJ$4)*$AH$4))+(((((F11/100)*$AJ$4)*$AN$4)*$AH$4)*1.25)-((((F11/100)*$AJ$4)*$AN$4)*$AH$4)+((((F11/100)*$AJ$5)*$AH$5)),IF(Calculator!$O$6="SINGLEURBANE",SUM((((F11/100)*$AJ$4)*$AH$4))+(((((F11/100)*$AJ$4)*$AN$4)*$AH$4)*1.25)-((((F11/100)*$AJ$4)*$AN$4)*$AH$4)+((((F11/100)*$AJ$5)*$AH$5)),IF(Calculator!$O$6="SINGLESILVERANOD",SUM((((F11/100)*$AJ$4)*$AH$4))+(((((F11/100)*$AJ$4)*$AN$4)*$AH$4)*1.4)-((((F11/100)*$AJ$4)*$AN$4)*$AH$4)+((((F11/100)*$AJ$5)*$AH$5)),IF(Calculator!$O$6="SINGLEANOD",SUM((((F11/100)*$AJ$4)*$AH$4))+(((((F11/100)*$AJ$4)*$AN$4)*$AH$4)*1.65)-((((F11/100)*$AJ$4)*$AN$4)*$AH$4)+((((F11/100)*$AJ$5)*$AH$5)),IF(Calculator!$O$6="DUALBASE",SUM((((F11/100)*$AJ$4)*$AH$4))+(((((F11/100)*$AJ$4)*$AN$4)*$AH$4)*1.030011)-((((F11/100)*$AJ$4)*$AN$4)*$AH$4)+((((F11/100)*$AJ$5)*$AH$5)),IF(Calculator!$O$6="DUALELEMENTS",SUM((((F11/100)*$AJ$4)*$AH$4))+(((((F11/100)*$AJ$4)*$AN$4)*$AH$4)*1.438569)-((((F11/100)*$AJ$4)*$AN$4)*$AH$4)+((((F11/100)*$AJ$5)*$AH$5)),IF(Calculator!$O$6="DUALSPECTRUM",SUM((((F11/100)*$AJ$4)*$AH$4))+(((((F11/100)*$AJ$4)*$AN$4)*$AH$4)*1.438569)-((((F11/100)*$AJ$4)*$AN$4)*$AH$4)+((((F11/100)*$AJ$5)*$AH$5)),IF(Calculator!$O$6="DUALHOMESTEAD",SUM((((F11/100)*$AJ$4)*$AH$4))+(((((F11/100)*$AJ$4)*$AN$4)*$AH$4)*1.438569)-((((F11/100)*$AJ$4)*$AN$4)*$AH$4)+((((F11/100)*$AJ$5)*$AH$5)),IF(Calculator!$O$6="DUALBAND A",SUM((((F11/100)*$AJ$4)*$AH$4))+(((((F11/100)*$AJ$4)*$AN$4)*$AH$4)*1.507051)-((((F11/100)*$AJ$4)*$AN$4)*$AH$4)+((((F11/100)*$AJ$5)*$AH$5)),IF(Calculator!$O$6="DUALBAND B",SUM((((F11/100)*$AJ$4)*$AH$4))+(((((F11/100)*$AJ$4)*$AN$4)*$AH$4)*1.57551)-((((F11/100)*$AJ$4)*$AN$4)*$AH$4)+((((F11/100)*$AJ$5)*$AH$5)),IF(Calculator!$O$6="DUALBAND C",SUM((((F11/100)*$AJ$4)*$AH$4))+(((((F11/100)*$AJ$4)*$AN$4)*$AH$4)*1.644088)-((((F11/100)*$AJ$4)*$AN$4)*$AH$4)+((((F11/100)*$AJ$5)*$AH$5)),IF(Calculator!$O$6="DUALBAND D",SUM((((F11/100)*$AJ$4)*$AH$4))+(((((F11/100)*$AJ$4)*$AN$4)*$AH$4)*1.712549)-((((F11/100)*$AJ$4)*$AN$4)*$AH$4)+((((F11/100)*$AJ$5)*$AH$5)),IF(Calculator!$O$6="DUALURBANE",SUM((((F11/100)*$AJ$4)*$AH$4))+(((((F11/100)*$AJ$4)*$AN$4)*$AH$4)*1.712549)-((((F11/100)*$AJ$4)*$AN$4)*$AH$4)+((((F11/100)*$AJ$5)*$AH$5)),IF(Calculator!$O$6="DUALSILVERANOD",SUM((((F11/100)*$AJ$4)*$AH$4))+(((((F11/100)*$AJ$4)*$AN$4)*$AH$4)*1.918079)-((((F11/100)*$AJ$4)*$AN$4)*$AH$4)+((((F11/100)*$AJ$5)*$AH$5)),IF(Calculator!$O$6="DUALANOD",SUM((((F11/100)*$AJ$4)*$AH$4))+(((((F11/100)*$AJ$4)*$AN$4)*$AH$4)*2.260509)-((((F11/100)*$AJ$4)*$AN$4)*$AH$4)+((((F11/100)*$AJ$5)*$AH$5))))))))))))))))))))))))</f>
        <v>0</v>
      </c>
      <c r="V11" s="2">
        <f>IF(Calculator!$O$6="SINGLEBASE",SUM((((G11/100)*$AJ$4)*$AH$4))+((((G11/100)*$AJ$5)*$AH$5)),IF(Calculator!$O$6="SINGLEELEMENTS",SUM((((G11/100)*$AJ$4)*$AH$4))+(((((G11/100)*$AJ$4)*$AN$4)*$AH$4)*1.05)-((((G11/100)*$AJ$4)*$AN$4)*$AH$4)+((((G11/100)*$AJ$5)*$AH$5)),IF(Calculator!$O$6="SINGLESPECTRUM",SUM((((G11/100)*$AJ$4)*$AH$4))+(((((G11/100)*$AJ$4)*$AN$4)*$AH$4)*1.05)-((((G11/100)*$AJ$4)*$AN$4)*$AH$4)+((((G11/100)*$AJ$5)*$AH$5)),IF(Calculator!$O$6="SINGLEHOMESTEAD",SUM((((G11/100)*$AJ$4)*$AH$4))+(((((G11/100)*$AJ$4)*$AN$4)*$AH$4)*1.05)-((((G11/100)*$AJ$4)*$AN$4)*$AH$4)+((((G11/100)*$AJ$5)*$AH$5)),IF(Calculator!$O$6="SINGLEBAND A",SUM((((G11/100)*$AJ$4)*$AH$4))+(((((G11/100)*$AJ$4)*$AN$4)*$AH$4)*1.1)-((((G11/100)*$AJ$4)*$AN$4)*$AH$4)+((((G11/100)*$AJ$5)*$AH$5)),IF(Calculator!$O$6="SINGLEBAND B",SUM((((G11/100)*$AJ$4)*$AH$4))+(((((G11/100)*$AJ$4)*$AN$4)*$AH$4)*1.15)-((((G11/100)*$AJ$4)*$AN$4)*$AH$4)+((((G11/100)*$AJ$5)*$AH$5)),IF(Calculator!$O$6="SINGLEBAND C",SUM((((G11/100)*$AJ$4)*$AH$4))+(((((G11/100)*$AJ$4)*$AN$4)*$AH$4)*1.2)-((((G11/100)*$AJ$4)*$AN$4)*$AH$4)+((((G11/100)*$AJ$5)*$AH$5)),IF(Calculator!$O$6="SINGLEBAND D",SUM((((G11/100)*$AJ$4)*$AH$4))+(((((G11/100)*$AJ$4)*$AN$4)*$AH$4)*1.25)-((((G11/100)*$AJ$4)*$AN$4)*$AH$4)+((((G11/100)*$AJ$5)*$AH$5)),IF(Calculator!$O$6="SINGLEURBANE",SUM((((G11/100)*$AJ$4)*$AH$4))+(((((G11/100)*$AJ$4)*$AN$4)*$AH$4)*1.25)-((((G11/100)*$AJ$4)*$AN$4)*$AH$4)+((((G11/100)*$AJ$5)*$AH$5)),IF(Calculator!$O$6="SINGLESILVERANOD",SUM((((G11/100)*$AJ$4)*$AH$4))+(((((G11/100)*$AJ$4)*$AN$4)*$AH$4)*1.4)-((((G11/100)*$AJ$4)*$AN$4)*$AH$4)+((((G11/100)*$AJ$5)*$AH$5)),IF(Calculator!$O$6="SINGLEANOD",SUM((((G11/100)*$AJ$4)*$AH$4))+(((((G11/100)*$AJ$4)*$AN$4)*$AH$4)*1.65)-((((G11/100)*$AJ$4)*$AN$4)*$AH$4)+((((G11/100)*$AJ$5)*$AH$5)),IF(Calculator!$O$6="DUALBASE",SUM((((G11/100)*$AJ$4)*$AH$4))+(((((G11/100)*$AJ$4)*$AN$4)*$AH$4)*1.030011)-((((G11/100)*$AJ$4)*$AN$4)*$AH$4)+((((G11/100)*$AJ$5)*$AH$5)),IF(Calculator!$O$6="DUALELEMENTS",SUM((((G11/100)*$AJ$4)*$AH$4))+(((((G11/100)*$AJ$4)*$AN$4)*$AH$4)*1.438569)-((((G11/100)*$AJ$4)*$AN$4)*$AH$4)+((((G11/100)*$AJ$5)*$AH$5)),IF(Calculator!$O$6="DUALSPECTRUM",SUM((((G11/100)*$AJ$4)*$AH$4))+(((((G11/100)*$AJ$4)*$AN$4)*$AH$4)*1.438569)-((((G11/100)*$AJ$4)*$AN$4)*$AH$4)+((((G11/100)*$AJ$5)*$AH$5)),IF(Calculator!$O$6="DUALHOMESTEAD",SUM((((G11/100)*$AJ$4)*$AH$4))+(((((G11/100)*$AJ$4)*$AN$4)*$AH$4)*1.438569)-((((G11/100)*$AJ$4)*$AN$4)*$AH$4)+((((G11/100)*$AJ$5)*$AH$5)),IF(Calculator!$O$6="DUALBAND A",SUM((((G11/100)*$AJ$4)*$AH$4))+(((((G11/100)*$AJ$4)*$AN$4)*$AH$4)*1.507051)-((((G11/100)*$AJ$4)*$AN$4)*$AH$4)+((((G11/100)*$AJ$5)*$AH$5)),IF(Calculator!$O$6="DUALBAND B",SUM((((G11/100)*$AJ$4)*$AH$4))+(((((G11/100)*$AJ$4)*$AN$4)*$AH$4)*1.57551)-((((G11/100)*$AJ$4)*$AN$4)*$AH$4)+((((G11/100)*$AJ$5)*$AH$5)),IF(Calculator!$O$6="DUALBAND C",SUM((((G11/100)*$AJ$4)*$AH$4))+(((((G11/100)*$AJ$4)*$AN$4)*$AH$4)*1.644088)-((((G11/100)*$AJ$4)*$AN$4)*$AH$4)+((((G11/100)*$AJ$5)*$AH$5)),IF(Calculator!$O$6="DUALBAND D",SUM((((G11/100)*$AJ$4)*$AH$4))+(((((G11/100)*$AJ$4)*$AN$4)*$AH$4)*1.712549)-((((G11/100)*$AJ$4)*$AN$4)*$AH$4)+((((G11/100)*$AJ$5)*$AH$5)),IF(Calculator!$O$6="DUALURBANE",SUM((((G11/100)*$AJ$4)*$AH$4))+(((((G11/100)*$AJ$4)*$AN$4)*$AH$4)*1.712549)-((((G11/100)*$AJ$4)*$AN$4)*$AH$4)+((((G11/100)*$AJ$5)*$AH$5)),IF(Calculator!$O$6="DUALSILVERANOD",SUM((((G11/100)*$AJ$4)*$AH$4))+(((((G11/100)*$AJ$4)*$AN$4)*$AH$4)*1.918079)-((((G11/100)*$AJ$4)*$AN$4)*$AH$4)+((((G11/100)*$AJ$5)*$AH$5)),IF(Calculator!$O$6="DUALANOD",SUM((((G11/100)*$AJ$4)*$AH$4))+(((((G11/100)*$AJ$4)*$AN$4)*$AH$4)*2.260509)-((((G11/100)*$AJ$4)*$AN$4)*$AH$4)+((((G11/100)*$AJ$5)*$AH$5))))))))))))))))))))))))</f>
        <v>0</v>
      </c>
      <c r="W11" s="2">
        <f>IF(Calculator!$O$6="SINGLEBASE",SUM((((H11/100)*$AJ$4)*$AH$4))+((((H11/100)*$AJ$5)*$AH$5)),IF(Calculator!$O$6="SINGLEELEMENTS",SUM((((H11/100)*$AJ$4)*$AH$4))+(((((H11/100)*$AJ$4)*$AN$4)*$AH$4)*1.05)-((((H11/100)*$AJ$4)*$AN$4)*$AH$4)+((((H11/100)*$AJ$5)*$AH$5)),IF(Calculator!$O$6="SINGLESPECTRUM",SUM((((H11/100)*$AJ$4)*$AH$4))+(((((H11/100)*$AJ$4)*$AN$4)*$AH$4)*1.05)-((((H11/100)*$AJ$4)*$AN$4)*$AH$4)+((((H11/100)*$AJ$5)*$AH$5)),IF(Calculator!$O$6="SINGLEHOMESTEAD",SUM((((H11/100)*$AJ$4)*$AH$4))+(((((H11/100)*$AJ$4)*$AN$4)*$AH$4)*1.05)-((((H11/100)*$AJ$4)*$AN$4)*$AH$4)+((((H11/100)*$AJ$5)*$AH$5)),IF(Calculator!$O$6="SINGLEBAND A",SUM((((H11/100)*$AJ$4)*$AH$4))+(((((H11/100)*$AJ$4)*$AN$4)*$AH$4)*1.1)-((((H11/100)*$AJ$4)*$AN$4)*$AH$4)+((((H11/100)*$AJ$5)*$AH$5)),IF(Calculator!$O$6="SINGLEBAND B",SUM((((H11/100)*$AJ$4)*$AH$4))+(((((H11/100)*$AJ$4)*$AN$4)*$AH$4)*1.15)-((((H11/100)*$AJ$4)*$AN$4)*$AH$4)+((((H11/100)*$AJ$5)*$AH$5)),IF(Calculator!$O$6="SINGLEBAND C",SUM((((H11/100)*$AJ$4)*$AH$4))+(((((H11/100)*$AJ$4)*$AN$4)*$AH$4)*1.2)-((((H11/100)*$AJ$4)*$AN$4)*$AH$4)+((((H11/100)*$AJ$5)*$AH$5)),IF(Calculator!$O$6="SINGLEBAND D",SUM((((H11/100)*$AJ$4)*$AH$4))+(((((H11/100)*$AJ$4)*$AN$4)*$AH$4)*1.25)-((((H11/100)*$AJ$4)*$AN$4)*$AH$4)+((((H11/100)*$AJ$5)*$AH$5)),IF(Calculator!$O$6="SINGLEURBANE",SUM((((H11/100)*$AJ$4)*$AH$4))+(((((H11/100)*$AJ$4)*$AN$4)*$AH$4)*1.25)-((((H11/100)*$AJ$4)*$AN$4)*$AH$4)+((((H11/100)*$AJ$5)*$AH$5)),IF(Calculator!$O$6="SINGLESILVERANOD",SUM((((H11/100)*$AJ$4)*$AH$4))+(((((H11/100)*$AJ$4)*$AN$4)*$AH$4)*1.4)-((((H11/100)*$AJ$4)*$AN$4)*$AH$4)+((((H11/100)*$AJ$5)*$AH$5)),IF(Calculator!$O$6="SINGLEANOD",SUM((((H11/100)*$AJ$4)*$AH$4))+(((((H11/100)*$AJ$4)*$AN$4)*$AH$4)*1.65)-((((H11/100)*$AJ$4)*$AN$4)*$AH$4)+((((H11/100)*$AJ$5)*$AH$5)),IF(Calculator!$O$6="DUALBASE",SUM((((H11/100)*$AJ$4)*$AH$4))+(((((H11/100)*$AJ$4)*$AN$4)*$AH$4)*1.030011)-((((H11/100)*$AJ$4)*$AN$4)*$AH$4)+((((H11/100)*$AJ$5)*$AH$5)),IF(Calculator!$O$6="DUALELEMENTS",SUM((((H11/100)*$AJ$4)*$AH$4))+(((((H11/100)*$AJ$4)*$AN$4)*$AH$4)*1.438569)-((((H11/100)*$AJ$4)*$AN$4)*$AH$4)+((((H11/100)*$AJ$5)*$AH$5)),IF(Calculator!$O$6="DUALSPECTRUM",SUM((((H11/100)*$AJ$4)*$AH$4))+(((((H11/100)*$AJ$4)*$AN$4)*$AH$4)*1.438569)-((((H11/100)*$AJ$4)*$AN$4)*$AH$4)+((((H11/100)*$AJ$5)*$AH$5)),IF(Calculator!$O$6="DUALHOMESTEAD",SUM((((H11/100)*$AJ$4)*$AH$4))+(((((H11/100)*$AJ$4)*$AN$4)*$AH$4)*1.438569)-((((H11/100)*$AJ$4)*$AN$4)*$AH$4)+((((H11/100)*$AJ$5)*$AH$5)),IF(Calculator!$O$6="DUALBAND A",SUM((((H11/100)*$AJ$4)*$AH$4))+(((((H11/100)*$AJ$4)*$AN$4)*$AH$4)*1.507051)-((((H11/100)*$AJ$4)*$AN$4)*$AH$4)+((((H11/100)*$AJ$5)*$AH$5)),IF(Calculator!$O$6="DUALBAND B",SUM((((H11/100)*$AJ$4)*$AH$4))+(((((H11/100)*$AJ$4)*$AN$4)*$AH$4)*1.57551)-((((H11/100)*$AJ$4)*$AN$4)*$AH$4)+((((H11/100)*$AJ$5)*$AH$5)),IF(Calculator!$O$6="DUALBAND C",SUM((((H11/100)*$AJ$4)*$AH$4))+(((((H11/100)*$AJ$4)*$AN$4)*$AH$4)*1.644088)-((((H11/100)*$AJ$4)*$AN$4)*$AH$4)+((((H11/100)*$AJ$5)*$AH$5)),IF(Calculator!$O$6="DUALBAND D",SUM((((H11/100)*$AJ$4)*$AH$4))+(((((H11/100)*$AJ$4)*$AN$4)*$AH$4)*1.712549)-((((H11/100)*$AJ$4)*$AN$4)*$AH$4)+((((H11/100)*$AJ$5)*$AH$5)),IF(Calculator!$O$6="DUALURBANE",SUM((((H11/100)*$AJ$4)*$AH$4))+(((((H11/100)*$AJ$4)*$AN$4)*$AH$4)*1.712549)-((((H11/100)*$AJ$4)*$AN$4)*$AH$4)+((((H11/100)*$AJ$5)*$AH$5)),IF(Calculator!$O$6="DUALSILVERANOD",SUM((((H11/100)*$AJ$4)*$AH$4))+(((((H11/100)*$AJ$4)*$AN$4)*$AH$4)*1.918079)-((((H11/100)*$AJ$4)*$AN$4)*$AH$4)+((((H11/100)*$AJ$5)*$AH$5)),IF(Calculator!$O$6="DUALANOD",SUM((((H11/100)*$AJ$4)*$AH$4))+(((((H11/100)*$AJ$4)*$AN$4)*$AH$4)*2.260509)-((((H11/100)*$AJ$4)*$AN$4)*$AH$4)+((((H11/100)*$AJ$5)*$AH$5))))))))))))))))))))))))</f>
        <v>0</v>
      </c>
      <c r="X11" s="2">
        <f>IF(Calculator!$O$6="SINGLEBASE",SUM((((I11/100)*$AJ$4)*$AH$4))+((((I11/100)*$AJ$5)*$AH$5)),IF(Calculator!$O$6="SINGLEELEMENTS",SUM((((I11/100)*$AJ$4)*$AH$4))+(((((I11/100)*$AJ$4)*$AN$4)*$AH$4)*1.05)-((((I11/100)*$AJ$4)*$AN$4)*$AH$4)+((((I11/100)*$AJ$5)*$AH$5)),IF(Calculator!$O$6="SINGLESPECTRUM",SUM((((I11/100)*$AJ$4)*$AH$4))+(((((I11/100)*$AJ$4)*$AN$4)*$AH$4)*1.05)-((((I11/100)*$AJ$4)*$AN$4)*$AH$4)+((((I11/100)*$AJ$5)*$AH$5)),IF(Calculator!$O$6="SINGLEHOMESTEAD",SUM((((I11/100)*$AJ$4)*$AH$4))+(((((I11/100)*$AJ$4)*$AN$4)*$AH$4)*1.05)-((((I11/100)*$AJ$4)*$AN$4)*$AH$4)+((((I11/100)*$AJ$5)*$AH$5)),IF(Calculator!$O$6="SINGLEBAND A",SUM((((I11/100)*$AJ$4)*$AH$4))+(((((I11/100)*$AJ$4)*$AN$4)*$AH$4)*1.1)-((((I11/100)*$AJ$4)*$AN$4)*$AH$4)+((((I11/100)*$AJ$5)*$AH$5)),IF(Calculator!$O$6="SINGLEBAND B",SUM((((I11/100)*$AJ$4)*$AH$4))+(((((I11/100)*$AJ$4)*$AN$4)*$AH$4)*1.15)-((((I11/100)*$AJ$4)*$AN$4)*$AH$4)+((((I11/100)*$AJ$5)*$AH$5)),IF(Calculator!$O$6="SINGLEBAND C",SUM((((I11/100)*$AJ$4)*$AH$4))+(((((I11/100)*$AJ$4)*$AN$4)*$AH$4)*1.2)-((((I11/100)*$AJ$4)*$AN$4)*$AH$4)+((((I11/100)*$AJ$5)*$AH$5)),IF(Calculator!$O$6="SINGLEBAND D",SUM((((I11/100)*$AJ$4)*$AH$4))+(((((I11/100)*$AJ$4)*$AN$4)*$AH$4)*1.25)-((((I11/100)*$AJ$4)*$AN$4)*$AH$4)+((((I11/100)*$AJ$5)*$AH$5)),IF(Calculator!$O$6="SINGLEURBANE",SUM((((I11/100)*$AJ$4)*$AH$4))+(((((I11/100)*$AJ$4)*$AN$4)*$AH$4)*1.25)-((((I11/100)*$AJ$4)*$AN$4)*$AH$4)+((((I11/100)*$AJ$5)*$AH$5)),IF(Calculator!$O$6="SINGLESILVERANOD",SUM((((I11/100)*$AJ$4)*$AH$4))+(((((I11/100)*$AJ$4)*$AN$4)*$AH$4)*1.4)-((((I11/100)*$AJ$4)*$AN$4)*$AH$4)+((((I11/100)*$AJ$5)*$AH$5)),IF(Calculator!$O$6="SINGLEANOD",SUM((((I11/100)*$AJ$4)*$AH$4))+(((((I11/100)*$AJ$4)*$AN$4)*$AH$4)*1.65)-((((I11/100)*$AJ$4)*$AN$4)*$AH$4)+((((I11/100)*$AJ$5)*$AH$5)),IF(Calculator!$O$6="DUALBASE",SUM((((I11/100)*$AJ$4)*$AH$4))+(((((I11/100)*$AJ$4)*$AN$4)*$AH$4)*1.030011)-((((I11/100)*$AJ$4)*$AN$4)*$AH$4)+((((I11/100)*$AJ$5)*$AH$5)),IF(Calculator!$O$6="DUALELEMENTS",SUM((((I11/100)*$AJ$4)*$AH$4))+(((((I11/100)*$AJ$4)*$AN$4)*$AH$4)*1.438569)-((((I11/100)*$AJ$4)*$AN$4)*$AH$4)+((((I11/100)*$AJ$5)*$AH$5)),IF(Calculator!$O$6="DUALSPECTRUM",SUM((((I11/100)*$AJ$4)*$AH$4))+(((((I11/100)*$AJ$4)*$AN$4)*$AH$4)*1.438569)-((((I11/100)*$AJ$4)*$AN$4)*$AH$4)+((((I11/100)*$AJ$5)*$AH$5)),IF(Calculator!$O$6="DUALHOMESTEAD",SUM((((I11/100)*$AJ$4)*$AH$4))+(((((I11/100)*$AJ$4)*$AN$4)*$AH$4)*1.438569)-((((I11/100)*$AJ$4)*$AN$4)*$AH$4)+((((I11/100)*$AJ$5)*$AH$5)),IF(Calculator!$O$6="DUALBAND A",SUM((((I11/100)*$AJ$4)*$AH$4))+(((((I11/100)*$AJ$4)*$AN$4)*$AH$4)*1.507051)-((((I11/100)*$AJ$4)*$AN$4)*$AH$4)+((((I11/100)*$AJ$5)*$AH$5)),IF(Calculator!$O$6="DUALBAND B",SUM((((I11/100)*$AJ$4)*$AH$4))+(((((I11/100)*$AJ$4)*$AN$4)*$AH$4)*1.57551)-((((I11/100)*$AJ$4)*$AN$4)*$AH$4)+((((I11/100)*$AJ$5)*$AH$5)),IF(Calculator!$O$6="DUALBAND C",SUM((((I11/100)*$AJ$4)*$AH$4))+(((((I11/100)*$AJ$4)*$AN$4)*$AH$4)*1.644088)-((((I11/100)*$AJ$4)*$AN$4)*$AH$4)+((((I11/100)*$AJ$5)*$AH$5)),IF(Calculator!$O$6="DUALBAND D",SUM((((I11/100)*$AJ$4)*$AH$4))+(((((I11/100)*$AJ$4)*$AN$4)*$AH$4)*1.712549)-((((I11/100)*$AJ$4)*$AN$4)*$AH$4)+((((I11/100)*$AJ$5)*$AH$5)),IF(Calculator!$O$6="DUALURBANE",SUM((((I11/100)*$AJ$4)*$AH$4))+(((((I11/100)*$AJ$4)*$AN$4)*$AH$4)*1.712549)-((((I11/100)*$AJ$4)*$AN$4)*$AH$4)+((((I11/100)*$AJ$5)*$AH$5)),IF(Calculator!$O$6="DUALSILVERANOD",SUM((((I11/100)*$AJ$4)*$AH$4))+(((((I11/100)*$AJ$4)*$AN$4)*$AH$4)*1.918079)-((((I11/100)*$AJ$4)*$AN$4)*$AH$4)+((((I11/100)*$AJ$5)*$AH$5)),IF(Calculator!$O$6="DUALANOD",SUM((((I11/100)*$AJ$4)*$AH$4))+(((((I11/100)*$AJ$4)*$AN$4)*$AH$4)*2.260509)-((((I11/100)*$AJ$4)*$AN$4)*$AH$4)+((((I11/100)*$AJ$5)*$AH$5))))))))))))))))))))))))</f>
        <v>0</v>
      </c>
      <c r="Y11" s="2">
        <f>IF(Calculator!$O$6="SINGLEBASE",SUM((((J11/100)*$AJ$4)*$AH$4))+((((J11/100)*$AJ$5)*$AH$5)),IF(Calculator!$O$6="SINGLEELEMENTS",SUM((((J11/100)*$AJ$4)*$AH$4))+(((((J11/100)*$AJ$4)*$AN$4)*$AH$4)*1.05)-((((J11/100)*$AJ$4)*$AN$4)*$AH$4)+((((J11/100)*$AJ$5)*$AH$5)),IF(Calculator!$O$6="SINGLESPECTRUM",SUM((((J11/100)*$AJ$4)*$AH$4))+(((((J11/100)*$AJ$4)*$AN$4)*$AH$4)*1.05)-((((J11/100)*$AJ$4)*$AN$4)*$AH$4)+((((J11/100)*$AJ$5)*$AH$5)),IF(Calculator!$O$6="SINGLEHOMESTEAD",SUM((((J11/100)*$AJ$4)*$AH$4))+(((((J11/100)*$AJ$4)*$AN$4)*$AH$4)*1.05)-((((J11/100)*$AJ$4)*$AN$4)*$AH$4)+((((J11/100)*$AJ$5)*$AH$5)),IF(Calculator!$O$6="SINGLEBAND A",SUM((((J11/100)*$AJ$4)*$AH$4))+(((((J11/100)*$AJ$4)*$AN$4)*$AH$4)*1.1)-((((J11/100)*$AJ$4)*$AN$4)*$AH$4)+((((J11/100)*$AJ$5)*$AH$5)),IF(Calculator!$O$6="SINGLEBAND B",SUM((((J11/100)*$AJ$4)*$AH$4))+(((((J11/100)*$AJ$4)*$AN$4)*$AH$4)*1.15)-((((J11/100)*$AJ$4)*$AN$4)*$AH$4)+((((J11/100)*$AJ$5)*$AH$5)),IF(Calculator!$O$6="SINGLEBAND C",SUM((((J11/100)*$AJ$4)*$AH$4))+(((((J11/100)*$AJ$4)*$AN$4)*$AH$4)*1.2)-((((J11/100)*$AJ$4)*$AN$4)*$AH$4)+((((J11/100)*$AJ$5)*$AH$5)),IF(Calculator!$O$6="SINGLEBAND D",SUM((((J11/100)*$AJ$4)*$AH$4))+(((((J11/100)*$AJ$4)*$AN$4)*$AH$4)*1.25)-((((J11/100)*$AJ$4)*$AN$4)*$AH$4)+((((J11/100)*$AJ$5)*$AH$5)),IF(Calculator!$O$6="SINGLEURBANE",SUM((((J11/100)*$AJ$4)*$AH$4))+(((((J11/100)*$AJ$4)*$AN$4)*$AH$4)*1.25)-((((J11/100)*$AJ$4)*$AN$4)*$AH$4)+((((J11/100)*$AJ$5)*$AH$5)),IF(Calculator!$O$6="SINGLESILVERANOD",SUM((((J11/100)*$AJ$4)*$AH$4))+(((((J11/100)*$AJ$4)*$AN$4)*$AH$4)*1.4)-((((J11/100)*$AJ$4)*$AN$4)*$AH$4)+((((J11/100)*$AJ$5)*$AH$5)),IF(Calculator!$O$6="SINGLEANOD",SUM((((J11/100)*$AJ$4)*$AH$4))+(((((J11/100)*$AJ$4)*$AN$4)*$AH$4)*1.65)-((((J11/100)*$AJ$4)*$AN$4)*$AH$4)+((((J11/100)*$AJ$5)*$AH$5)),IF(Calculator!$O$6="DUALBASE",SUM((((J11/100)*$AJ$4)*$AH$4))+(((((J11/100)*$AJ$4)*$AN$4)*$AH$4)*1.030011)-((((J11/100)*$AJ$4)*$AN$4)*$AH$4)+((((J11/100)*$AJ$5)*$AH$5)),IF(Calculator!$O$6="DUALELEMENTS",SUM((((J11/100)*$AJ$4)*$AH$4))+(((((J11/100)*$AJ$4)*$AN$4)*$AH$4)*1.438569)-((((J11/100)*$AJ$4)*$AN$4)*$AH$4)+((((J11/100)*$AJ$5)*$AH$5)),IF(Calculator!$O$6="DUALSPECTRUM",SUM((((J11/100)*$AJ$4)*$AH$4))+(((((J11/100)*$AJ$4)*$AN$4)*$AH$4)*1.438569)-((((J11/100)*$AJ$4)*$AN$4)*$AH$4)+((((J11/100)*$AJ$5)*$AH$5)),IF(Calculator!$O$6="DUALHOMESTEAD",SUM((((J11/100)*$AJ$4)*$AH$4))+(((((J11/100)*$AJ$4)*$AN$4)*$AH$4)*1.438569)-((((J11/100)*$AJ$4)*$AN$4)*$AH$4)+((((J11/100)*$AJ$5)*$AH$5)),IF(Calculator!$O$6="DUALBAND A",SUM((((J11/100)*$AJ$4)*$AH$4))+(((((J11/100)*$AJ$4)*$AN$4)*$AH$4)*1.507051)-((((J11/100)*$AJ$4)*$AN$4)*$AH$4)+((((J11/100)*$AJ$5)*$AH$5)),IF(Calculator!$O$6="DUALBAND B",SUM((((J11/100)*$AJ$4)*$AH$4))+(((((J11/100)*$AJ$4)*$AN$4)*$AH$4)*1.57551)-((((J11/100)*$AJ$4)*$AN$4)*$AH$4)+((((J11/100)*$AJ$5)*$AH$5)),IF(Calculator!$O$6="DUALBAND C",SUM((((J11/100)*$AJ$4)*$AH$4))+(((((J11/100)*$AJ$4)*$AN$4)*$AH$4)*1.644088)-((((J11/100)*$AJ$4)*$AN$4)*$AH$4)+((((J11/100)*$AJ$5)*$AH$5)),IF(Calculator!$O$6="DUALBAND D",SUM((((J11/100)*$AJ$4)*$AH$4))+(((((J11/100)*$AJ$4)*$AN$4)*$AH$4)*1.712549)-((((J11/100)*$AJ$4)*$AN$4)*$AH$4)+((((J11/100)*$AJ$5)*$AH$5)),IF(Calculator!$O$6="DUALURBANE",SUM((((J11/100)*$AJ$4)*$AH$4))+(((((J11/100)*$AJ$4)*$AN$4)*$AH$4)*1.712549)-((((J11/100)*$AJ$4)*$AN$4)*$AH$4)+((((J11/100)*$AJ$5)*$AH$5)),IF(Calculator!$O$6="DUALSILVERANOD",SUM((((J11/100)*$AJ$4)*$AH$4))+(((((J11/100)*$AJ$4)*$AN$4)*$AH$4)*1.918079)-((((J11/100)*$AJ$4)*$AN$4)*$AH$4)+((((J11/100)*$AJ$5)*$AH$5)),IF(Calculator!$O$6="DUALANOD",SUM((((J11/100)*$AJ$4)*$AH$4))+(((((J11/100)*$AJ$4)*$AN$4)*$AH$4)*2.260509)-((((J11/100)*$AJ$4)*$AN$4)*$AH$4)+((((J11/100)*$AJ$5)*$AH$5))))))))))))))))))))))))</f>
        <v>0</v>
      </c>
      <c r="Z11" s="2">
        <f>IF(Calculator!$O$6="SINGLEBASE",SUM((((K11/100)*$AJ$4)*$AH$4))+((((K11/100)*$AJ$5)*$AH$5)),IF(Calculator!$O$6="SINGLEELEMENTS",SUM((((K11/100)*$AJ$4)*$AH$4))+(((((K11/100)*$AJ$4)*$AN$4)*$AH$4)*1.05)-((((K11/100)*$AJ$4)*$AN$4)*$AH$4)+((((K11/100)*$AJ$5)*$AH$5)),IF(Calculator!$O$6="SINGLESPECTRUM",SUM((((K11/100)*$AJ$4)*$AH$4))+(((((K11/100)*$AJ$4)*$AN$4)*$AH$4)*1.05)-((((K11/100)*$AJ$4)*$AN$4)*$AH$4)+((((K11/100)*$AJ$5)*$AH$5)),IF(Calculator!$O$6="SINGLEHOMESTEAD",SUM((((K11/100)*$AJ$4)*$AH$4))+(((((K11/100)*$AJ$4)*$AN$4)*$AH$4)*1.05)-((((K11/100)*$AJ$4)*$AN$4)*$AH$4)+((((K11/100)*$AJ$5)*$AH$5)),IF(Calculator!$O$6="SINGLEBAND A",SUM((((K11/100)*$AJ$4)*$AH$4))+(((((K11/100)*$AJ$4)*$AN$4)*$AH$4)*1.1)-((((K11/100)*$AJ$4)*$AN$4)*$AH$4)+((((K11/100)*$AJ$5)*$AH$5)),IF(Calculator!$O$6="SINGLEBAND B",SUM((((K11/100)*$AJ$4)*$AH$4))+(((((K11/100)*$AJ$4)*$AN$4)*$AH$4)*1.15)-((((K11/100)*$AJ$4)*$AN$4)*$AH$4)+((((K11/100)*$AJ$5)*$AH$5)),IF(Calculator!$O$6="SINGLEBAND C",SUM((((K11/100)*$AJ$4)*$AH$4))+(((((K11/100)*$AJ$4)*$AN$4)*$AH$4)*1.2)-((((K11/100)*$AJ$4)*$AN$4)*$AH$4)+((((K11/100)*$AJ$5)*$AH$5)),IF(Calculator!$O$6="SINGLEBAND D",SUM((((K11/100)*$AJ$4)*$AH$4))+(((((K11/100)*$AJ$4)*$AN$4)*$AH$4)*1.25)-((((K11/100)*$AJ$4)*$AN$4)*$AH$4)+((((K11/100)*$AJ$5)*$AH$5)),IF(Calculator!$O$6="SINGLEURBANE",SUM((((K11/100)*$AJ$4)*$AH$4))+(((((K11/100)*$AJ$4)*$AN$4)*$AH$4)*1.25)-((((K11/100)*$AJ$4)*$AN$4)*$AH$4)+((((K11/100)*$AJ$5)*$AH$5)),IF(Calculator!$O$6="SINGLESILVERANOD",SUM((((K11/100)*$AJ$4)*$AH$4))+(((((K11/100)*$AJ$4)*$AN$4)*$AH$4)*1.4)-((((K11/100)*$AJ$4)*$AN$4)*$AH$4)+((((K11/100)*$AJ$5)*$AH$5)),IF(Calculator!$O$6="SINGLEANOD",SUM((((K11/100)*$AJ$4)*$AH$4))+(((((K11/100)*$AJ$4)*$AN$4)*$AH$4)*1.65)-((((K11/100)*$AJ$4)*$AN$4)*$AH$4)+((((K11/100)*$AJ$5)*$AH$5)),IF(Calculator!$O$6="DUALBASE",SUM((((K11/100)*$AJ$4)*$AH$4))+(((((K11/100)*$AJ$4)*$AN$4)*$AH$4)*1.030011)-((((K11/100)*$AJ$4)*$AN$4)*$AH$4)+((((K11/100)*$AJ$5)*$AH$5)),IF(Calculator!$O$6="DUALELEMENTS",SUM((((K11/100)*$AJ$4)*$AH$4))+(((((K11/100)*$AJ$4)*$AN$4)*$AH$4)*1.438569)-((((K11/100)*$AJ$4)*$AN$4)*$AH$4)+((((K11/100)*$AJ$5)*$AH$5)),IF(Calculator!$O$6="DUALSPECTRUM",SUM((((K11/100)*$AJ$4)*$AH$4))+(((((K11/100)*$AJ$4)*$AN$4)*$AH$4)*1.438569)-((((K11/100)*$AJ$4)*$AN$4)*$AH$4)+((((K11/100)*$AJ$5)*$AH$5)),IF(Calculator!$O$6="DUALHOMESTEAD",SUM((((K11/100)*$AJ$4)*$AH$4))+(((((K11/100)*$AJ$4)*$AN$4)*$AH$4)*1.438569)-((((K11/100)*$AJ$4)*$AN$4)*$AH$4)+((((K11/100)*$AJ$5)*$AH$5)),IF(Calculator!$O$6="DUALBAND A",SUM((((K11/100)*$AJ$4)*$AH$4))+(((((K11/100)*$AJ$4)*$AN$4)*$AH$4)*1.507051)-((((K11/100)*$AJ$4)*$AN$4)*$AH$4)+((((K11/100)*$AJ$5)*$AH$5)),IF(Calculator!$O$6="DUALBAND B",SUM((((K11/100)*$AJ$4)*$AH$4))+(((((K11/100)*$AJ$4)*$AN$4)*$AH$4)*1.57551)-((((K11/100)*$AJ$4)*$AN$4)*$AH$4)+((((K11/100)*$AJ$5)*$AH$5)),IF(Calculator!$O$6="DUALBAND C",SUM((((K11/100)*$AJ$4)*$AH$4))+(((((K11/100)*$AJ$4)*$AN$4)*$AH$4)*1.644088)-((((K11/100)*$AJ$4)*$AN$4)*$AH$4)+((((K11/100)*$AJ$5)*$AH$5)),IF(Calculator!$O$6="DUALBAND D",SUM((((K11/100)*$AJ$4)*$AH$4))+(((((K11/100)*$AJ$4)*$AN$4)*$AH$4)*1.712549)-((((K11/100)*$AJ$4)*$AN$4)*$AH$4)+((((K11/100)*$AJ$5)*$AH$5)),IF(Calculator!$O$6="DUALURBANE",SUM((((K11/100)*$AJ$4)*$AH$4))+(((((K11/100)*$AJ$4)*$AN$4)*$AH$4)*1.712549)-((((K11/100)*$AJ$4)*$AN$4)*$AH$4)+((((K11/100)*$AJ$5)*$AH$5)),IF(Calculator!$O$6="DUALSILVERANOD",SUM((((K11/100)*$AJ$4)*$AH$4))+(((((K11/100)*$AJ$4)*$AN$4)*$AH$4)*1.918079)-((((K11/100)*$AJ$4)*$AN$4)*$AH$4)+((((K11/100)*$AJ$5)*$AH$5)),IF(Calculator!$O$6="DUALANOD",SUM((((K11/100)*$AJ$4)*$AH$4))+(((((K11/100)*$AJ$4)*$AN$4)*$AH$4)*2.260509)-((((K11/100)*$AJ$4)*$AN$4)*$AH$4)+((((K11/100)*$AJ$5)*$AH$5))))))))))))))))))))))))</f>
        <v>0</v>
      </c>
      <c r="AA11" s="2">
        <f>IF(Calculator!$O$6="SINGLEBASE",SUM((((L11/100)*$AJ$4)*$AH$4))+((((L11/100)*$AJ$5)*$AH$5)),IF(Calculator!$O$6="SINGLEELEMENTS",SUM((((L11/100)*$AJ$4)*$AH$4))+(((((L11/100)*$AJ$4)*$AN$4)*$AH$4)*1.05)-((((L11/100)*$AJ$4)*$AN$4)*$AH$4)+((((L11/100)*$AJ$5)*$AH$5)),IF(Calculator!$O$6="SINGLESPECTRUM",SUM((((L11/100)*$AJ$4)*$AH$4))+(((((L11/100)*$AJ$4)*$AN$4)*$AH$4)*1.05)-((((L11/100)*$AJ$4)*$AN$4)*$AH$4)+((((L11/100)*$AJ$5)*$AH$5)),IF(Calculator!$O$6="SINGLEHOMESTEAD",SUM((((L11/100)*$AJ$4)*$AH$4))+(((((L11/100)*$AJ$4)*$AN$4)*$AH$4)*1.05)-((((L11/100)*$AJ$4)*$AN$4)*$AH$4)+((((L11/100)*$AJ$5)*$AH$5)),IF(Calculator!$O$6="SINGLEBAND A",SUM((((L11/100)*$AJ$4)*$AH$4))+(((((L11/100)*$AJ$4)*$AN$4)*$AH$4)*1.1)-((((L11/100)*$AJ$4)*$AN$4)*$AH$4)+((((L11/100)*$AJ$5)*$AH$5)),IF(Calculator!$O$6="SINGLEBAND B",SUM((((L11/100)*$AJ$4)*$AH$4))+(((((L11/100)*$AJ$4)*$AN$4)*$AH$4)*1.15)-((((L11/100)*$AJ$4)*$AN$4)*$AH$4)+((((L11/100)*$AJ$5)*$AH$5)),IF(Calculator!$O$6="SINGLEBAND C",SUM((((L11/100)*$AJ$4)*$AH$4))+(((((L11/100)*$AJ$4)*$AN$4)*$AH$4)*1.2)-((((L11/100)*$AJ$4)*$AN$4)*$AH$4)+((((L11/100)*$AJ$5)*$AH$5)),IF(Calculator!$O$6="SINGLEBAND D",SUM((((L11/100)*$AJ$4)*$AH$4))+(((((L11/100)*$AJ$4)*$AN$4)*$AH$4)*1.25)-((((L11/100)*$AJ$4)*$AN$4)*$AH$4)+((((L11/100)*$AJ$5)*$AH$5)),IF(Calculator!$O$6="SINGLEURBANE",SUM((((L11/100)*$AJ$4)*$AH$4))+(((((L11/100)*$AJ$4)*$AN$4)*$AH$4)*1.25)-((((L11/100)*$AJ$4)*$AN$4)*$AH$4)+((((L11/100)*$AJ$5)*$AH$5)),IF(Calculator!$O$6="SINGLESILVERANOD",SUM((((L11/100)*$AJ$4)*$AH$4))+(((((L11/100)*$AJ$4)*$AN$4)*$AH$4)*1.4)-((((L11/100)*$AJ$4)*$AN$4)*$AH$4)+((((L11/100)*$AJ$5)*$AH$5)),IF(Calculator!$O$6="SINGLEANOD",SUM((((L11/100)*$AJ$4)*$AH$4))+(((((L11/100)*$AJ$4)*$AN$4)*$AH$4)*1.65)-((((L11/100)*$AJ$4)*$AN$4)*$AH$4)+((((L11/100)*$AJ$5)*$AH$5)),IF(Calculator!$O$6="DUALBASE",SUM((((L11/100)*$AJ$4)*$AH$4))+(((((L11/100)*$AJ$4)*$AN$4)*$AH$4)*1.030011)-((((L11/100)*$AJ$4)*$AN$4)*$AH$4)+((((L11/100)*$AJ$5)*$AH$5)),IF(Calculator!$O$6="DUALELEMENTS",SUM((((L11/100)*$AJ$4)*$AH$4))+(((((L11/100)*$AJ$4)*$AN$4)*$AH$4)*1.438569)-((((L11/100)*$AJ$4)*$AN$4)*$AH$4)+((((L11/100)*$AJ$5)*$AH$5)),IF(Calculator!$O$6="DUALSPECTRUM",SUM((((L11/100)*$AJ$4)*$AH$4))+(((((L11/100)*$AJ$4)*$AN$4)*$AH$4)*1.438569)-((((L11/100)*$AJ$4)*$AN$4)*$AH$4)+((((L11/100)*$AJ$5)*$AH$5)),IF(Calculator!$O$6="DUALHOMESTEAD",SUM((((L11/100)*$AJ$4)*$AH$4))+(((((L11/100)*$AJ$4)*$AN$4)*$AH$4)*1.438569)-((((L11/100)*$AJ$4)*$AN$4)*$AH$4)+((((L11/100)*$AJ$5)*$AH$5)),IF(Calculator!$O$6="DUALBAND A",SUM((((L11/100)*$AJ$4)*$AH$4))+(((((L11/100)*$AJ$4)*$AN$4)*$AH$4)*1.507051)-((((L11/100)*$AJ$4)*$AN$4)*$AH$4)+((((L11/100)*$AJ$5)*$AH$5)),IF(Calculator!$O$6="DUALBAND B",SUM((((L11/100)*$AJ$4)*$AH$4))+(((((L11/100)*$AJ$4)*$AN$4)*$AH$4)*1.57551)-((((L11/100)*$AJ$4)*$AN$4)*$AH$4)+((((L11/100)*$AJ$5)*$AH$5)),IF(Calculator!$O$6="DUALBAND C",SUM((((L11/100)*$AJ$4)*$AH$4))+(((((L11/100)*$AJ$4)*$AN$4)*$AH$4)*1.644088)-((((L11/100)*$AJ$4)*$AN$4)*$AH$4)+((((L11/100)*$AJ$5)*$AH$5)),IF(Calculator!$O$6="DUALBAND D",SUM((((L11/100)*$AJ$4)*$AH$4))+(((((L11/100)*$AJ$4)*$AN$4)*$AH$4)*1.712549)-((((L11/100)*$AJ$4)*$AN$4)*$AH$4)+((((L11/100)*$AJ$5)*$AH$5)),IF(Calculator!$O$6="DUALURBANE",SUM((((L11/100)*$AJ$4)*$AH$4))+(((((L11/100)*$AJ$4)*$AN$4)*$AH$4)*1.712549)-((((L11/100)*$AJ$4)*$AN$4)*$AH$4)+((((L11/100)*$AJ$5)*$AH$5)),IF(Calculator!$O$6="DUALSILVERANOD",SUM((((L11/100)*$AJ$4)*$AH$4))+(((((L11/100)*$AJ$4)*$AN$4)*$AH$4)*1.918079)-((((L11/100)*$AJ$4)*$AN$4)*$AH$4)+((((L11/100)*$AJ$5)*$AH$5)),IF(Calculator!$O$6="DUALANOD",SUM((((L11/100)*$AJ$4)*$AH$4))+(((((L11/100)*$AJ$4)*$AN$4)*$AH$4)*2.260509)-((((L11/100)*$AJ$4)*$AN$4)*$AH$4)+((((L11/100)*$AJ$5)*$AH$5))))))))))))))))))))))))</f>
        <v>0</v>
      </c>
      <c r="AB11" s="2">
        <f>IF(Calculator!$O$6="SINGLEBASE",SUM((((M11/100)*$AJ$4)*$AH$4))+((((M11/100)*$AJ$5)*$AH$5)),IF(Calculator!$O$6="SINGLEELEMENTS",SUM((((M11/100)*$AJ$4)*$AH$4))+(((((M11/100)*$AJ$4)*$AN$4)*$AH$4)*1.05)-((((M11/100)*$AJ$4)*$AN$4)*$AH$4)+((((M11/100)*$AJ$5)*$AH$5)),IF(Calculator!$O$6="SINGLESPECTRUM",SUM((((M11/100)*$AJ$4)*$AH$4))+(((((M11/100)*$AJ$4)*$AN$4)*$AH$4)*1.05)-((((M11/100)*$AJ$4)*$AN$4)*$AH$4)+((((M11/100)*$AJ$5)*$AH$5)),IF(Calculator!$O$6="SINGLEHOMESTEAD",SUM((((M11/100)*$AJ$4)*$AH$4))+(((((M11/100)*$AJ$4)*$AN$4)*$AH$4)*1.05)-((((M11/100)*$AJ$4)*$AN$4)*$AH$4)+((((M11/100)*$AJ$5)*$AH$5)),IF(Calculator!$O$6="SINGLEBAND A",SUM((((M11/100)*$AJ$4)*$AH$4))+(((((M11/100)*$AJ$4)*$AN$4)*$AH$4)*1.1)-((((M11/100)*$AJ$4)*$AN$4)*$AH$4)+((((M11/100)*$AJ$5)*$AH$5)),IF(Calculator!$O$6="SINGLEBAND B",SUM((((M11/100)*$AJ$4)*$AH$4))+(((((M11/100)*$AJ$4)*$AN$4)*$AH$4)*1.15)-((((M11/100)*$AJ$4)*$AN$4)*$AH$4)+((((M11/100)*$AJ$5)*$AH$5)),IF(Calculator!$O$6="SINGLEBAND C",SUM((((M11/100)*$AJ$4)*$AH$4))+(((((M11/100)*$AJ$4)*$AN$4)*$AH$4)*1.2)-((((M11/100)*$AJ$4)*$AN$4)*$AH$4)+((((M11/100)*$AJ$5)*$AH$5)),IF(Calculator!$O$6="SINGLEBAND D",SUM((((M11/100)*$AJ$4)*$AH$4))+(((((M11/100)*$AJ$4)*$AN$4)*$AH$4)*1.25)-((((M11/100)*$AJ$4)*$AN$4)*$AH$4)+((((M11/100)*$AJ$5)*$AH$5)),IF(Calculator!$O$6="SINGLEURBANE",SUM((((M11/100)*$AJ$4)*$AH$4))+(((((M11/100)*$AJ$4)*$AN$4)*$AH$4)*1.25)-((((M11/100)*$AJ$4)*$AN$4)*$AH$4)+((((M11/100)*$AJ$5)*$AH$5)),IF(Calculator!$O$6="SINGLESILVERANOD",SUM((((M11/100)*$AJ$4)*$AH$4))+(((((M11/100)*$AJ$4)*$AN$4)*$AH$4)*1.4)-((((M11/100)*$AJ$4)*$AN$4)*$AH$4)+((((M11/100)*$AJ$5)*$AH$5)),IF(Calculator!$O$6="SINGLEANOD",SUM((((M11/100)*$AJ$4)*$AH$4))+(((((M11/100)*$AJ$4)*$AN$4)*$AH$4)*1.65)-((((M11/100)*$AJ$4)*$AN$4)*$AH$4)+((((M11/100)*$AJ$5)*$AH$5)),IF(Calculator!$O$6="DUALBASE",SUM((((M11/100)*$AJ$4)*$AH$4))+(((((M11/100)*$AJ$4)*$AN$4)*$AH$4)*1.030011)-((((M11/100)*$AJ$4)*$AN$4)*$AH$4)+((((M11/100)*$AJ$5)*$AH$5)),IF(Calculator!$O$6="DUALELEMENTS",SUM((((M11/100)*$AJ$4)*$AH$4))+(((((M11/100)*$AJ$4)*$AN$4)*$AH$4)*1.438569)-((((M11/100)*$AJ$4)*$AN$4)*$AH$4)+((((M11/100)*$AJ$5)*$AH$5)),IF(Calculator!$O$6="DUALSPECTRUM",SUM((((M11/100)*$AJ$4)*$AH$4))+(((((M11/100)*$AJ$4)*$AN$4)*$AH$4)*1.438569)-((((M11/100)*$AJ$4)*$AN$4)*$AH$4)+((((M11/100)*$AJ$5)*$AH$5)),IF(Calculator!$O$6="DUALHOMESTEAD",SUM((((M11/100)*$AJ$4)*$AH$4))+(((((M11/100)*$AJ$4)*$AN$4)*$AH$4)*1.438569)-((((M11/100)*$AJ$4)*$AN$4)*$AH$4)+((((M11/100)*$AJ$5)*$AH$5)),IF(Calculator!$O$6="DUALBAND A",SUM((((M11/100)*$AJ$4)*$AH$4))+(((((M11/100)*$AJ$4)*$AN$4)*$AH$4)*1.507051)-((((M11/100)*$AJ$4)*$AN$4)*$AH$4)+((((M11/100)*$AJ$5)*$AH$5)),IF(Calculator!$O$6="DUALBAND B",SUM((((M11/100)*$AJ$4)*$AH$4))+(((((M11/100)*$AJ$4)*$AN$4)*$AH$4)*1.57551)-((((M11/100)*$AJ$4)*$AN$4)*$AH$4)+((((M11/100)*$AJ$5)*$AH$5)),IF(Calculator!$O$6="DUALBAND C",SUM((((M11/100)*$AJ$4)*$AH$4))+(((((M11/100)*$AJ$4)*$AN$4)*$AH$4)*1.644088)-((((M11/100)*$AJ$4)*$AN$4)*$AH$4)+((((M11/100)*$AJ$5)*$AH$5)),IF(Calculator!$O$6="DUALBAND D",SUM((((M11/100)*$AJ$4)*$AH$4))+(((((M11/100)*$AJ$4)*$AN$4)*$AH$4)*1.712549)-((((M11/100)*$AJ$4)*$AN$4)*$AH$4)+((((M11/100)*$AJ$5)*$AH$5)),IF(Calculator!$O$6="DUALURBANE",SUM((((M11/100)*$AJ$4)*$AH$4))+(((((M11/100)*$AJ$4)*$AN$4)*$AH$4)*1.712549)-((((M11/100)*$AJ$4)*$AN$4)*$AH$4)+((((M11/100)*$AJ$5)*$AH$5)),IF(Calculator!$O$6="DUALSILVERANOD",SUM((((M11/100)*$AJ$4)*$AH$4))+(((((M11/100)*$AJ$4)*$AN$4)*$AH$4)*1.918079)-((((M11/100)*$AJ$4)*$AN$4)*$AH$4)+((((M11/100)*$AJ$5)*$AH$5)),IF(Calculator!$O$6="DUALANOD",SUM((((M11/100)*$AJ$4)*$AH$4))+(((((M11/100)*$AJ$4)*$AN$4)*$AH$4)*2.260509)-((((M11/100)*$AJ$4)*$AN$4)*$AH$4)+((((M11/100)*$AJ$5)*$AH$5))))))))))))))))))))))))</f>
        <v>0</v>
      </c>
      <c r="AC11" s="2">
        <f>IF(Calculator!$O$6="SINGLEBASE",SUM((((N11/100)*$AJ$4)*$AH$4))+((((N11/100)*$AJ$5)*$AH$5)),IF(Calculator!$O$6="SINGLEELEMENTS",SUM((((N11/100)*$AJ$4)*$AH$4))+(((((N11/100)*$AJ$4)*$AN$4)*$AH$4)*1.05)-((((N11/100)*$AJ$4)*$AN$4)*$AH$4)+((((N11/100)*$AJ$5)*$AH$5)),IF(Calculator!$O$6="SINGLESPECTRUM",SUM((((N11/100)*$AJ$4)*$AH$4))+(((((N11/100)*$AJ$4)*$AN$4)*$AH$4)*1.05)-((((N11/100)*$AJ$4)*$AN$4)*$AH$4)+((((N11/100)*$AJ$5)*$AH$5)),IF(Calculator!$O$6="SINGLEHOMESTEAD",SUM((((N11/100)*$AJ$4)*$AH$4))+(((((N11/100)*$AJ$4)*$AN$4)*$AH$4)*1.05)-((((N11/100)*$AJ$4)*$AN$4)*$AH$4)+((((N11/100)*$AJ$5)*$AH$5)),IF(Calculator!$O$6="SINGLEBAND A",SUM((((N11/100)*$AJ$4)*$AH$4))+(((((N11/100)*$AJ$4)*$AN$4)*$AH$4)*1.1)-((((N11/100)*$AJ$4)*$AN$4)*$AH$4)+((((N11/100)*$AJ$5)*$AH$5)),IF(Calculator!$O$6="SINGLEBAND B",SUM((((N11/100)*$AJ$4)*$AH$4))+(((((N11/100)*$AJ$4)*$AN$4)*$AH$4)*1.15)-((((N11/100)*$AJ$4)*$AN$4)*$AH$4)+((((N11/100)*$AJ$5)*$AH$5)),IF(Calculator!$O$6="SINGLEBAND C",SUM((((N11/100)*$AJ$4)*$AH$4))+(((((N11/100)*$AJ$4)*$AN$4)*$AH$4)*1.2)-((((N11/100)*$AJ$4)*$AN$4)*$AH$4)+((((N11/100)*$AJ$5)*$AH$5)),IF(Calculator!$O$6="SINGLEBAND D",SUM((((N11/100)*$AJ$4)*$AH$4))+(((((N11/100)*$AJ$4)*$AN$4)*$AH$4)*1.25)-((((N11/100)*$AJ$4)*$AN$4)*$AH$4)+((((N11/100)*$AJ$5)*$AH$5)),IF(Calculator!$O$6="SINGLEURBANE",SUM((((N11/100)*$AJ$4)*$AH$4))+(((((N11/100)*$AJ$4)*$AN$4)*$AH$4)*1.25)-((((N11/100)*$AJ$4)*$AN$4)*$AH$4)+((((N11/100)*$AJ$5)*$AH$5)),IF(Calculator!$O$6="SINGLESILVERANOD",SUM((((N11/100)*$AJ$4)*$AH$4))+(((((N11/100)*$AJ$4)*$AN$4)*$AH$4)*1.4)-((((N11/100)*$AJ$4)*$AN$4)*$AH$4)+((((N11/100)*$AJ$5)*$AH$5)),IF(Calculator!$O$6="SINGLEANOD",SUM((((N11/100)*$AJ$4)*$AH$4))+(((((N11/100)*$AJ$4)*$AN$4)*$AH$4)*1.65)-((((N11/100)*$AJ$4)*$AN$4)*$AH$4)+((((N11/100)*$AJ$5)*$AH$5)),IF(Calculator!$O$6="DUALBASE",SUM((((N11/100)*$AJ$4)*$AH$4))+(((((N11/100)*$AJ$4)*$AN$4)*$AH$4)*1.030011)-((((N11/100)*$AJ$4)*$AN$4)*$AH$4)+((((N11/100)*$AJ$5)*$AH$5)),IF(Calculator!$O$6="DUALELEMENTS",SUM((((N11/100)*$AJ$4)*$AH$4))+(((((N11/100)*$AJ$4)*$AN$4)*$AH$4)*1.438569)-((((N11/100)*$AJ$4)*$AN$4)*$AH$4)+((((N11/100)*$AJ$5)*$AH$5)),IF(Calculator!$O$6="DUALSPECTRUM",SUM((((N11/100)*$AJ$4)*$AH$4))+(((((N11/100)*$AJ$4)*$AN$4)*$AH$4)*1.438569)-((((N11/100)*$AJ$4)*$AN$4)*$AH$4)+((((N11/100)*$AJ$5)*$AH$5)),IF(Calculator!$O$6="DUALHOMESTEAD",SUM((((N11/100)*$AJ$4)*$AH$4))+(((((N11/100)*$AJ$4)*$AN$4)*$AH$4)*1.438569)-((((N11/100)*$AJ$4)*$AN$4)*$AH$4)+((((N11/100)*$AJ$5)*$AH$5)),IF(Calculator!$O$6="DUALBAND A",SUM((((N11/100)*$AJ$4)*$AH$4))+(((((N11/100)*$AJ$4)*$AN$4)*$AH$4)*1.507051)-((((N11/100)*$AJ$4)*$AN$4)*$AH$4)+((((N11/100)*$AJ$5)*$AH$5)),IF(Calculator!$O$6="DUALBAND B",SUM((((N11/100)*$AJ$4)*$AH$4))+(((((N11/100)*$AJ$4)*$AN$4)*$AH$4)*1.57551)-((((N11/100)*$AJ$4)*$AN$4)*$AH$4)+((((N11/100)*$AJ$5)*$AH$5)),IF(Calculator!$O$6="DUALBAND C",SUM((((N11/100)*$AJ$4)*$AH$4))+(((((N11/100)*$AJ$4)*$AN$4)*$AH$4)*1.644088)-((((N11/100)*$AJ$4)*$AN$4)*$AH$4)+((((N11/100)*$AJ$5)*$AH$5)),IF(Calculator!$O$6="DUALBAND D",SUM((((N11/100)*$AJ$4)*$AH$4))+(((((N11/100)*$AJ$4)*$AN$4)*$AH$4)*1.712549)-((((N11/100)*$AJ$4)*$AN$4)*$AH$4)+((((N11/100)*$AJ$5)*$AH$5)),IF(Calculator!$O$6="DUALURBANE",SUM((((N11/100)*$AJ$4)*$AH$4))+(((((N11/100)*$AJ$4)*$AN$4)*$AH$4)*1.712549)-((((N11/100)*$AJ$4)*$AN$4)*$AH$4)+((((N11/100)*$AJ$5)*$AH$5)),IF(Calculator!$O$6="DUALSILVERANOD",SUM((((N11/100)*$AJ$4)*$AH$4))+(((((N11/100)*$AJ$4)*$AN$4)*$AH$4)*1.918079)-((((N11/100)*$AJ$4)*$AN$4)*$AH$4)+((((N11/100)*$AJ$5)*$AH$5)),IF(Calculator!$O$6="DUALANOD",SUM((((N11/100)*$AJ$4)*$AH$4))+(((((N11/100)*$AJ$4)*$AN$4)*$AH$4)*2.260509)-((((N11/100)*$AJ$4)*$AN$4)*$AH$4)+((((N11/100)*$AJ$5)*$AH$5))))))))))))))))))))))))</f>
        <v>0</v>
      </c>
    </row>
    <row r="12" spans="1:40">
      <c r="A12" s="8" t="s">
        <v>1398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P12" s="8">
        <v>2350</v>
      </c>
      <c r="Q12" s="2">
        <f>IF(Calculator!$O$6="SINGLEBASE",SUM((((B12/100)*$AJ$4)*$AH$4))+((((B12/100)*$AJ$5)*$AH$5)),IF(Calculator!$O$6="SINGLEELEMENTS",SUM((((B12/100)*$AJ$4)*$AH$4))+(((((B12/100)*$AJ$4)*$AN$4)*$AH$4)*1.05)-((((B12/100)*$AJ$4)*$AN$4)*$AH$4)+((((B12/100)*$AJ$5)*$AH$5)),IF(Calculator!$O$6="SINGLESPECTRUM",SUM((((B12/100)*$AJ$4)*$AH$4))+(((((B12/100)*$AJ$4)*$AN$4)*$AH$4)*1.05)-((((B12/100)*$AJ$4)*$AN$4)*$AH$4)+((((B12/100)*$AJ$5)*$AH$5)),IF(Calculator!$O$6="SINGLEHOMESTEAD",SUM((((B12/100)*$AJ$4)*$AH$4))+(((((B12/100)*$AJ$4)*$AN$4)*$AH$4)*1.05)-((((B12/100)*$AJ$4)*$AN$4)*$AH$4)+((((B12/100)*$AJ$5)*$AH$5)),IF(Calculator!$O$6="SINGLEBAND A",SUM((((B12/100)*$AJ$4)*$AH$4))+(((((B12/100)*$AJ$4)*$AN$4)*$AH$4)*1.1)-((((B12/100)*$AJ$4)*$AN$4)*$AH$4)+((((B12/100)*$AJ$5)*$AH$5)),IF(Calculator!$O$6="SINGLEBAND B",SUM((((B12/100)*$AJ$4)*$AH$4))+(((((B12/100)*$AJ$4)*$AN$4)*$AH$4)*1.15)-((((B12/100)*$AJ$4)*$AN$4)*$AH$4)+((((B12/100)*$AJ$5)*$AH$5)),IF(Calculator!$O$6="SINGLEBAND C",SUM((((B12/100)*$AJ$4)*$AH$4))+(((((B12/100)*$AJ$4)*$AN$4)*$AH$4)*1.2)-((((B12/100)*$AJ$4)*$AN$4)*$AH$4)+((((B12/100)*$AJ$5)*$AH$5)),IF(Calculator!$O$6="SINGLEBAND D",SUM((((B12/100)*$AJ$4)*$AH$4))+(((((B12/100)*$AJ$4)*$AN$4)*$AH$4)*1.25)-((((B12/100)*$AJ$4)*$AN$4)*$AH$4)+((((B12/100)*$AJ$5)*$AH$5)),IF(Calculator!$O$6="SINGLEURBANE",SUM((((B12/100)*$AJ$4)*$AH$4))+(((((B12/100)*$AJ$4)*$AN$4)*$AH$4)*1.25)-((((B12/100)*$AJ$4)*$AN$4)*$AH$4)+((((B12/100)*$AJ$5)*$AH$5)),IF(Calculator!$O$6="SINGLESILVERANOD",SUM((((B12/100)*$AJ$4)*$AH$4))+(((((B12/100)*$AJ$4)*$AN$4)*$AH$4)*1.4)-((((B12/100)*$AJ$4)*$AN$4)*$AH$4)+((((B12/100)*$AJ$5)*$AH$5)),IF(Calculator!$O$6="SINGLEANOD",SUM((((B12/100)*$AJ$4)*$AH$4))+(((((B12/100)*$AJ$4)*$AN$4)*$AH$4)*1.65)-((((B12/100)*$AJ$4)*$AN$4)*$AH$4)+((((B12/100)*$AJ$5)*$AH$5)),IF(Calculator!$O$6="DUALBASE",SUM((((B12/100)*$AJ$4)*$AH$4))+(((((B12/100)*$AJ$4)*$AN$4)*$AH$4)*1.030011)-((((B12/100)*$AJ$4)*$AN$4)*$AH$4)+((((B12/100)*$AJ$5)*$AH$5)),IF(Calculator!$O$6="DUALELEMENTS",SUM((((B12/100)*$AJ$4)*$AH$4))+(((((B12/100)*$AJ$4)*$AN$4)*$AH$4)*1.438569)-((((B12/100)*$AJ$4)*$AN$4)*$AH$4)+((((B12/100)*$AJ$5)*$AH$5)),IF(Calculator!$O$6="DUALSPECTRUM",SUM((((B12/100)*$AJ$4)*$AH$4))+(((((B12/100)*$AJ$4)*$AN$4)*$AH$4)*1.438569)-((((B12/100)*$AJ$4)*$AN$4)*$AH$4)+((((B12/100)*$AJ$5)*$AH$5)),IF(Calculator!$O$6="DUALHOMESTEAD",SUM((((B12/100)*$AJ$4)*$AH$4))+(((((B12/100)*$AJ$4)*$AN$4)*$AH$4)*1.438569)-((((B12/100)*$AJ$4)*$AN$4)*$AH$4)+((((B12/100)*$AJ$5)*$AH$5)),IF(Calculator!$O$6="DUALBAND A",SUM((((B12/100)*$AJ$4)*$AH$4))+(((((B12/100)*$AJ$4)*$AN$4)*$AH$4)*1.507051)-((((B12/100)*$AJ$4)*$AN$4)*$AH$4)+((((B12/100)*$AJ$5)*$AH$5)),IF(Calculator!$O$6="DUALBAND B",SUM((((B12/100)*$AJ$4)*$AH$4))+(((((B12/100)*$AJ$4)*$AN$4)*$AH$4)*1.57551)-((((B12/100)*$AJ$4)*$AN$4)*$AH$4)+((((B12/100)*$AJ$5)*$AH$5)),IF(Calculator!$O$6="DUALBAND C",SUM((((B12/100)*$AJ$4)*$AH$4))+(((((B12/100)*$AJ$4)*$AN$4)*$AH$4)*1.644088)-((((B12/100)*$AJ$4)*$AN$4)*$AH$4)+((((B12/100)*$AJ$5)*$AH$5)),IF(Calculator!$O$6="DUALBAND D",SUM((((B12/100)*$AJ$4)*$AH$4))+(((((B12/100)*$AJ$4)*$AN$4)*$AH$4)*1.712549)-((((B12/100)*$AJ$4)*$AN$4)*$AH$4)+((((B12/100)*$AJ$5)*$AH$5)),IF(Calculator!$O$6="DUALURBANE",SUM((((B12/100)*$AJ$4)*$AH$4))+(((((B12/100)*$AJ$4)*$AN$4)*$AH$4)*1.712549)-((((B12/100)*$AJ$4)*$AN$4)*$AH$4)+((((B12/100)*$AJ$5)*$AH$5)),IF(Calculator!$O$6="DUALSILVERANOD",SUM((((B12/100)*$AJ$4)*$AH$4))+(((((B12/100)*$AJ$4)*$AN$4)*$AH$4)*1.918079)-((((B12/100)*$AJ$4)*$AN$4)*$AH$4)+((((B12/100)*$AJ$5)*$AH$5)),IF(Calculator!$O$6="DUALANOD",SUM((((B12/100)*$AJ$4)*$AH$4))+(((((B12/100)*$AJ$4)*$AN$4)*$AH$4)*2.260509)-((((B12/100)*$AJ$4)*$AN$4)*$AH$4)+((((B12/100)*$AJ$5)*$AH$5))))))))))))))))))))))))</f>
        <v>0</v>
      </c>
      <c r="R12" s="2">
        <f>IF(Calculator!$O$6="SINGLEBASE",SUM((((C12/100)*$AJ$4)*$AH$4))+((((C12/100)*$AJ$5)*$AH$5)),IF(Calculator!$O$6="SINGLEELEMENTS",SUM((((C12/100)*$AJ$4)*$AH$4))+(((((C12/100)*$AJ$4)*$AN$4)*$AH$4)*1.05)-((((C12/100)*$AJ$4)*$AN$4)*$AH$4)+((((C12/100)*$AJ$5)*$AH$5)),IF(Calculator!$O$6="SINGLESPECTRUM",SUM((((C12/100)*$AJ$4)*$AH$4))+(((((C12/100)*$AJ$4)*$AN$4)*$AH$4)*1.05)-((((C12/100)*$AJ$4)*$AN$4)*$AH$4)+((((C12/100)*$AJ$5)*$AH$5)),IF(Calculator!$O$6="SINGLEHOMESTEAD",SUM((((C12/100)*$AJ$4)*$AH$4))+(((((C12/100)*$AJ$4)*$AN$4)*$AH$4)*1.05)-((((C12/100)*$AJ$4)*$AN$4)*$AH$4)+((((C12/100)*$AJ$5)*$AH$5)),IF(Calculator!$O$6="SINGLEBAND A",SUM((((C12/100)*$AJ$4)*$AH$4))+(((((C12/100)*$AJ$4)*$AN$4)*$AH$4)*1.1)-((((C12/100)*$AJ$4)*$AN$4)*$AH$4)+((((C12/100)*$AJ$5)*$AH$5)),IF(Calculator!$O$6="SINGLEBAND B",SUM((((C12/100)*$AJ$4)*$AH$4))+(((((C12/100)*$AJ$4)*$AN$4)*$AH$4)*1.15)-((((C12/100)*$AJ$4)*$AN$4)*$AH$4)+((((C12/100)*$AJ$5)*$AH$5)),IF(Calculator!$O$6="SINGLEBAND C",SUM((((C12/100)*$AJ$4)*$AH$4))+(((((C12/100)*$AJ$4)*$AN$4)*$AH$4)*1.2)-((((C12/100)*$AJ$4)*$AN$4)*$AH$4)+((((C12/100)*$AJ$5)*$AH$5)),IF(Calculator!$O$6="SINGLEBAND D",SUM((((C12/100)*$AJ$4)*$AH$4))+(((((C12/100)*$AJ$4)*$AN$4)*$AH$4)*1.25)-((((C12/100)*$AJ$4)*$AN$4)*$AH$4)+((((C12/100)*$AJ$5)*$AH$5)),IF(Calculator!$O$6="SINGLEURBANE",SUM((((C12/100)*$AJ$4)*$AH$4))+(((((C12/100)*$AJ$4)*$AN$4)*$AH$4)*1.25)-((((C12/100)*$AJ$4)*$AN$4)*$AH$4)+((((C12/100)*$AJ$5)*$AH$5)),IF(Calculator!$O$6="SINGLESILVERANOD",SUM((((C12/100)*$AJ$4)*$AH$4))+(((((C12/100)*$AJ$4)*$AN$4)*$AH$4)*1.4)-((((C12/100)*$AJ$4)*$AN$4)*$AH$4)+((((C12/100)*$AJ$5)*$AH$5)),IF(Calculator!$O$6="SINGLEANOD",SUM((((C12/100)*$AJ$4)*$AH$4))+(((((C12/100)*$AJ$4)*$AN$4)*$AH$4)*1.65)-((((C12/100)*$AJ$4)*$AN$4)*$AH$4)+((((C12/100)*$AJ$5)*$AH$5)),IF(Calculator!$O$6="DUALBASE",SUM((((C12/100)*$AJ$4)*$AH$4))+(((((C12/100)*$AJ$4)*$AN$4)*$AH$4)*1.030011)-((((C12/100)*$AJ$4)*$AN$4)*$AH$4)+((((C12/100)*$AJ$5)*$AH$5)),IF(Calculator!$O$6="DUALELEMENTS",SUM((((C12/100)*$AJ$4)*$AH$4))+(((((C12/100)*$AJ$4)*$AN$4)*$AH$4)*1.438569)-((((C12/100)*$AJ$4)*$AN$4)*$AH$4)+((((C12/100)*$AJ$5)*$AH$5)),IF(Calculator!$O$6="DUALSPECTRUM",SUM((((C12/100)*$AJ$4)*$AH$4))+(((((C12/100)*$AJ$4)*$AN$4)*$AH$4)*1.438569)-((((C12/100)*$AJ$4)*$AN$4)*$AH$4)+((((C12/100)*$AJ$5)*$AH$5)),IF(Calculator!$O$6="DUALHOMESTEAD",SUM((((C12/100)*$AJ$4)*$AH$4))+(((((C12/100)*$AJ$4)*$AN$4)*$AH$4)*1.438569)-((((C12/100)*$AJ$4)*$AN$4)*$AH$4)+((((C12/100)*$AJ$5)*$AH$5)),IF(Calculator!$O$6="DUALBAND A",SUM((((C12/100)*$AJ$4)*$AH$4))+(((((C12/100)*$AJ$4)*$AN$4)*$AH$4)*1.507051)-((((C12/100)*$AJ$4)*$AN$4)*$AH$4)+((((C12/100)*$AJ$5)*$AH$5)),IF(Calculator!$O$6="DUALBAND B",SUM((((C12/100)*$AJ$4)*$AH$4))+(((((C12/100)*$AJ$4)*$AN$4)*$AH$4)*1.57551)-((((C12/100)*$AJ$4)*$AN$4)*$AH$4)+((((C12/100)*$AJ$5)*$AH$5)),IF(Calculator!$O$6="DUALBAND C",SUM((((C12/100)*$AJ$4)*$AH$4))+(((((C12/100)*$AJ$4)*$AN$4)*$AH$4)*1.644088)-((((C12/100)*$AJ$4)*$AN$4)*$AH$4)+((((C12/100)*$AJ$5)*$AH$5)),IF(Calculator!$O$6="DUALBAND D",SUM((((C12/100)*$AJ$4)*$AH$4))+(((((C12/100)*$AJ$4)*$AN$4)*$AH$4)*1.712549)-((((C12/100)*$AJ$4)*$AN$4)*$AH$4)+((((C12/100)*$AJ$5)*$AH$5)),IF(Calculator!$O$6="DUALURBANE",SUM((((C12/100)*$AJ$4)*$AH$4))+(((((C12/100)*$AJ$4)*$AN$4)*$AH$4)*1.712549)-((((C12/100)*$AJ$4)*$AN$4)*$AH$4)+((((C12/100)*$AJ$5)*$AH$5)),IF(Calculator!$O$6="DUALSILVERANOD",SUM((((C12/100)*$AJ$4)*$AH$4))+(((((C12/100)*$AJ$4)*$AN$4)*$AH$4)*1.918079)-((((C12/100)*$AJ$4)*$AN$4)*$AH$4)+((((C12/100)*$AJ$5)*$AH$5)),IF(Calculator!$O$6="DUALANOD",SUM((((C12/100)*$AJ$4)*$AH$4))+(((((C12/100)*$AJ$4)*$AN$4)*$AH$4)*2.260509)-((((C12/100)*$AJ$4)*$AN$4)*$AH$4)+((((C12/100)*$AJ$5)*$AH$5))))))))))))))))))))))))</f>
        <v>0</v>
      </c>
      <c r="S12" s="2">
        <f>IF(Calculator!$O$6="SINGLEBASE",SUM((((D12/100)*$AJ$4)*$AH$4))+((((D12/100)*$AJ$5)*$AH$5)),IF(Calculator!$O$6="SINGLEELEMENTS",SUM((((D12/100)*$AJ$4)*$AH$4))+(((((D12/100)*$AJ$4)*$AN$4)*$AH$4)*1.05)-((((D12/100)*$AJ$4)*$AN$4)*$AH$4)+((((D12/100)*$AJ$5)*$AH$5)),IF(Calculator!$O$6="SINGLESPECTRUM",SUM((((D12/100)*$AJ$4)*$AH$4))+(((((D12/100)*$AJ$4)*$AN$4)*$AH$4)*1.05)-((((D12/100)*$AJ$4)*$AN$4)*$AH$4)+((((D12/100)*$AJ$5)*$AH$5)),IF(Calculator!$O$6="SINGLEHOMESTEAD",SUM((((D12/100)*$AJ$4)*$AH$4))+(((((D12/100)*$AJ$4)*$AN$4)*$AH$4)*1.05)-((((D12/100)*$AJ$4)*$AN$4)*$AH$4)+((((D12/100)*$AJ$5)*$AH$5)),IF(Calculator!$O$6="SINGLEBAND A",SUM((((D12/100)*$AJ$4)*$AH$4))+(((((D12/100)*$AJ$4)*$AN$4)*$AH$4)*1.1)-((((D12/100)*$AJ$4)*$AN$4)*$AH$4)+((((D12/100)*$AJ$5)*$AH$5)),IF(Calculator!$O$6="SINGLEBAND B",SUM((((D12/100)*$AJ$4)*$AH$4))+(((((D12/100)*$AJ$4)*$AN$4)*$AH$4)*1.15)-((((D12/100)*$AJ$4)*$AN$4)*$AH$4)+((((D12/100)*$AJ$5)*$AH$5)),IF(Calculator!$O$6="SINGLEBAND C",SUM((((D12/100)*$AJ$4)*$AH$4))+(((((D12/100)*$AJ$4)*$AN$4)*$AH$4)*1.2)-((((D12/100)*$AJ$4)*$AN$4)*$AH$4)+((((D12/100)*$AJ$5)*$AH$5)),IF(Calculator!$O$6="SINGLEBAND D",SUM((((D12/100)*$AJ$4)*$AH$4))+(((((D12/100)*$AJ$4)*$AN$4)*$AH$4)*1.25)-((((D12/100)*$AJ$4)*$AN$4)*$AH$4)+((((D12/100)*$AJ$5)*$AH$5)),IF(Calculator!$O$6="SINGLEURBANE",SUM((((D12/100)*$AJ$4)*$AH$4))+(((((D12/100)*$AJ$4)*$AN$4)*$AH$4)*1.25)-((((D12/100)*$AJ$4)*$AN$4)*$AH$4)+((((D12/100)*$AJ$5)*$AH$5)),IF(Calculator!$O$6="SINGLESILVERANOD",SUM((((D12/100)*$AJ$4)*$AH$4))+(((((D12/100)*$AJ$4)*$AN$4)*$AH$4)*1.4)-((((D12/100)*$AJ$4)*$AN$4)*$AH$4)+((((D12/100)*$AJ$5)*$AH$5)),IF(Calculator!$O$6="SINGLEANOD",SUM((((D12/100)*$AJ$4)*$AH$4))+(((((D12/100)*$AJ$4)*$AN$4)*$AH$4)*1.65)-((((D12/100)*$AJ$4)*$AN$4)*$AH$4)+((((D12/100)*$AJ$5)*$AH$5)),IF(Calculator!$O$6="DUALBASE",SUM((((D12/100)*$AJ$4)*$AH$4))+(((((D12/100)*$AJ$4)*$AN$4)*$AH$4)*1.030011)-((((D12/100)*$AJ$4)*$AN$4)*$AH$4)+((((D12/100)*$AJ$5)*$AH$5)),IF(Calculator!$O$6="DUALELEMENTS",SUM((((D12/100)*$AJ$4)*$AH$4))+(((((D12/100)*$AJ$4)*$AN$4)*$AH$4)*1.438569)-((((D12/100)*$AJ$4)*$AN$4)*$AH$4)+((((D12/100)*$AJ$5)*$AH$5)),IF(Calculator!$O$6="DUALSPECTRUM",SUM((((D12/100)*$AJ$4)*$AH$4))+(((((D12/100)*$AJ$4)*$AN$4)*$AH$4)*1.438569)-((((D12/100)*$AJ$4)*$AN$4)*$AH$4)+((((D12/100)*$AJ$5)*$AH$5)),IF(Calculator!$O$6="DUALHOMESTEAD",SUM((((D12/100)*$AJ$4)*$AH$4))+(((((D12/100)*$AJ$4)*$AN$4)*$AH$4)*1.438569)-((((D12/100)*$AJ$4)*$AN$4)*$AH$4)+((((D12/100)*$AJ$5)*$AH$5)),IF(Calculator!$O$6="DUALBAND A",SUM((((D12/100)*$AJ$4)*$AH$4))+(((((D12/100)*$AJ$4)*$AN$4)*$AH$4)*1.507051)-((((D12/100)*$AJ$4)*$AN$4)*$AH$4)+((((D12/100)*$AJ$5)*$AH$5)),IF(Calculator!$O$6="DUALBAND B",SUM((((D12/100)*$AJ$4)*$AH$4))+(((((D12/100)*$AJ$4)*$AN$4)*$AH$4)*1.57551)-((((D12/100)*$AJ$4)*$AN$4)*$AH$4)+((((D12/100)*$AJ$5)*$AH$5)),IF(Calculator!$O$6="DUALBAND C",SUM((((D12/100)*$AJ$4)*$AH$4))+(((((D12/100)*$AJ$4)*$AN$4)*$AH$4)*1.644088)-((((D12/100)*$AJ$4)*$AN$4)*$AH$4)+((((D12/100)*$AJ$5)*$AH$5)),IF(Calculator!$O$6="DUALBAND D",SUM((((D12/100)*$AJ$4)*$AH$4))+(((((D12/100)*$AJ$4)*$AN$4)*$AH$4)*1.712549)-((((D12/100)*$AJ$4)*$AN$4)*$AH$4)+((((D12/100)*$AJ$5)*$AH$5)),IF(Calculator!$O$6="DUALURBANE",SUM((((D12/100)*$AJ$4)*$AH$4))+(((((D12/100)*$AJ$4)*$AN$4)*$AH$4)*1.712549)-((((D12/100)*$AJ$4)*$AN$4)*$AH$4)+((((D12/100)*$AJ$5)*$AH$5)),IF(Calculator!$O$6="DUALSILVERANOD",SUM((((D12/100)*$AJ$4)*$AH$4))+(((((D12/100)*$AJ$4)*$AN$4)*$AH$4)*1.918079)-((((D12/100)*$AJ$4)*$AN$4)*$AH$4)+((((D12/100)*$AJ$5)*$AH$5)),IF(Calculator!$O$6="DUALANOD",SUM((((D12/100)*$AJ$4)*$AH$4))+(((((D12/100)*$AJ$4)*$AN$4)*$AH$4)*2.260509)-((((D12/100)*$AJ$4)*$AN$4)*$AH$4)+((((D12/100)*$AJ$5)*$AH$5))))))))))))))))))))))))</f>
        <v>0</v>
      </c>
      <c r="T12" s="2">
        <f>IF(Calculator!$O$6="SINGLEBASE",SUM((((E12/100)*$AJ$4)*$AH$4))+((((E12/100)*$AJ$5)*$AH$5)),IF(Calculator!$O$6="SINGLEELEMENTS",SUM((((E12/100)*$AJ$4)*$AH$4))+(((((E12/100)*$AJ$4)*$AN$4)*$AH$4)*1.05)-((((E12/100)*$AJ$4)*$AN$4)*$AH$4)+((((E12/100)*$AJ$5)*$AH$5)),IF(Calculator!$O$6="SINGLESPECTRUM",SUM((((E12/100)*$AJ$4)*$AH$4))+(((((E12/100)*$AJ$4)*$AN$4)*$AH$4)*1.05)-((((E12/100)*$AJ$4)*$AN$4)*$AH$4)+((((E12/100)*$AJ$5)*$AH$5)),IF(Calculator!$O$6="SINGLEHOMESTEAD",SUM((((E12/100)*$AJ$4)*$AH$4))+(((((E12/100)*$AJ$4)*$AN$4)*$AH$4)*1.05)-((((E12/100)*$AJ$4)*$AN$4)*$AH$4)+((((E12/100)*$AJ$5)*$AH$5)),IF(Calculator!$O$6="SINGLEBAND A",SUM((((E12/100)*$AJ$4)*$AH$4))+(((((E12/100)*$AJ$4)*$AN$4)*$AH$4)*1.1)-((((E12/100)*$AJ$4)*$AN$4)*$AH$4)+((((E12/100)*$AJ$5)*$AH$5)),IF(Calculator!$O$6="SINGLEBAND B",SUM((((E12/100)*$AJ$4)*$AH$4))+(((((E12/100)*$AJ$4)*$AN$4)*$AH$4)*1.15)-((((E12/100)*$AJ$4)*$AN$4)*$AH$4)+((((E12/100)*$AJ$5)*$AH$5)),IF(Calculator!$O$6="SINGLEBAND C",SUM((((E12/100)*$AJ$4)*$AH$4))+(((((E12/100)*$AJ$4)*$AN$4)*$AH$4)*1.2)-((((E12/100)*$AJ$4)*$AN$4)*$AH$4)+((((E12/100)*$AJ$5)*$AH$5)),IF(Calculator!$O$6="SINGLEBAND D",SUM((((E12/100)*$AJ$4)*$AH$4))+(((((E12/100)*$AJ$4)*$AN$4)*$AH$4)*1.25)-((((E12/100)*$AJ$4)*$AN$4)*$AH$4)+((((E12/100)*$AJ$5)*$AH$5)),IF(Calculator!$O$6="SINGLEURBANE",SUM((((E12/100)*$AJ$4)*$AH$4))+(((((E12/100)*$AJ$4)*$AN$4)*$AH$4)*1.25)-((((E12/100)*$AJ$4)*$AN$4)*$AH$4)+((((E12/100)*$AJ$5)*$AH$5)),IF(Calculator!$O$6="SINGLESILVERANOD",SUM((((E12/100)*$AJ$4)*$AH$4))+(((((E12/100)*$AJ$4)*$AN$4)*$AH$4)*1.4)-((((E12/100)*$AJ$4)*$AN$4)*$AH$4)+((((E12/100)*$AJ$5)*$AH$5)),IF(Calculator!$O$6="SINGLEANOD",SUM((((E12/100)*$AJ$4)*$AH$4))+(((((E12/100)*$AJ$4)*$AN$4)*$AH$4)*1.65)-((((E12/100)*$AJ$4)*$AN$4)*$AH$4)+((((E12/100)*$AJ$5)*$AH$5)),IF(Calculator!$O$6="DUALBASE",SUM((((E12/100)*$AJ$4)*$AH$4))+(((((E12/100)*$AJ$4)*$AN$4)*$AH$4)*1.030011)-((((E12/100)*$AJ$4)*$AN$4)*$AH$4)+((((E12/100)*$AJ$5)*$AH$5)),IF(Calculator!$O$6="DUALELEMENTS",SUM((((E12/100)*$AJ$4)*$AH$4))+(((((E12/100)*$AJ$4)*$AN$4)*$AH$4)*1.438569)-((((E12/100)*$AJ$4)*$AN$4)*$AH$4)+((((E12/100)*$AJ$5)*$AH$5)),IF(Calculator!$O$6="DUALSPECTRUM",SUM((((E12/100)*$AJ$4)*$AH$4))+(((((E12/100)*$AJ$4)*$AN$4)*$AH$4)*1.438569)-((((E12/100)*$AJ$4)*$AN$4)*$AH$4)+((((E12/100)*$AJ$5)*$AH$5)),IF(Calculator!$O$6="DUALHOMESTEAD",SUM((((E12/100)*$AJ$4)*$AH$4))+(((((E12/100)*$AJ$4)*$AN$4)*$AH$4)*1.438569)-((((E12/100)*$AJ$4)*$AN$4)*$AH$4)+((((E12/100)*$AJ$5)*$AH$5)),IF(Calculator!$O$6="DUALBAND A",SUM((((E12/100)*$AJ$4)*$AH$4))+(((((E12/100)*$AJ$4)*$AN$4)*$AH$4)*1.507051)-((((E12/100)*$AJ$4)*$AN$4)*$AH$4)+((((E12/100)*$AJ$5)*$AH$5)),IF(Calculator!$O$6="DUALBAND B",SUM((((E12/100)*$AJ$4)*$AH$4))+(((((E12/100)*$AJ$4)*$AN$4)*$AH$4)*1.57551)-((((E12/100)*$AJ$4)*$AN$4)*$AH$4)+((((E12/100)*$AJ$5)*$AH$5)),IF(Calculator!$O$6="DUALBAND C",SUM((((E12/100)*$AJ$4)*$AH$4))+(((((E12/100)*$AJ$4)*$AN$4)*$AH$4)*1.644088)-((((E12/100)*$AJ$4)*$AN$4)*$AH$4)+((((E12/100)*$AJ$5)*$AH$5)),IF(Calculator!$O$6="DUALBAND D",SUM((((E12/100)*$AJ$4)*$AH$4))+(((((E12/100)*$AJ$4)*$AN$4)*$AH$4)*1.712549)-((((E12/100)*$AJ$4)*$AN$4)*$AH$4)+((((E12/100)*$AJ$5)*$AH$5)),IF(Calculator!$O$6="DUALURBANE",SUM((((E12/100)*$AJ$4)*$AH$4))+(((((E12/100)*$AJ$4)*$AN$4)*$AH$4)*1.712549)-((((E12/100)*$AJ$4)*$AN$4)*$AH$4)+((((E12/100)*$AJ$5)*$AH$5)),IF(Calculator!$O$6="DUALSILVERANOD",SUM((((E12/100)*$AJ$4)*$AH$4))+(((((E12/100)*$AJ$4)*$AN$4)*$AH$4)*1.918079)-((((E12/100)*$AJ$4)*$AN$4)*$AH$4)+((((E12/100)*$AJ$5)*$AH$5)),IF(Calculator!$O$6="DUALANOD",SUM((((E12/100)*$AJ$4)*$AH$4))+(((((E12/100)*$AJ$4)*$AN$4)*$AH$4)*2.260509)-((((E12/100)*$AJ$4)*$AN$4)*$AH$4)+((((E12/100)*$AJ$5)*$AH$5))))))))))))))))))))))))</f>
        <v>0</v>
      </c>
      <c r="U12" s="2">
        <f>IF(Calculator!$O$6="SINGLEBASE",SUM((((F12/100)*$AJ$4)*$AH$4))+((((F12/100)*$AJ$5)*$AH$5)),IF(Calculator!$O$6="SINGLEELEMENTS",SUM((((F12/100)*$AJ$4)*$AH$4))+(((((F12/100)*$AJ$4)*$AN$4)*$AH$4)*1.05)-((((F12/100)*$AJ$4)*$AN$4)*$AH$4)+((((F12/100)*$AJ$5)*$AH$5)),IF(Calculator!$O$6="SINGLESPECTRUM",SUM((((F12/100)*$AJ$4)*$AH$4))+(((((F12/100)*$AJ$4)*$AN$4)*$AH$4)*1.05)-((((F12/100)*$AJ$4)*$AN$4)*$AH$4)+((((F12/100)*$AJ$5)*$AH$5)),IF(Calculator!$O$6="SINGLEHOMESTEAD",SUM((((F12/100)*$AJ$4)*$AH$4))+(((((F12/100)*$AJ$4)*$AN$4)*$AH$4)*1.05)-((((F12/100)*$AJ$4)*$AN$4)*$AH$4)+((((F12/100)*$AJ$5)*$AH$5)),IF(Calculator!$O$6="SINGLEBAND A",SUM((((F12/100)*$AJ$4)*$AH$4))+(((((F12/100)*$AJ$4)*$AN$4)*$AH$4)*1.1)-((((F12/100)*$AJ$4)*$AN$4)*$AH$4)+((((F12/100)*$AJ$5)*$AH$5)),IF(Calculator!$O$6="SINGLEBAND B",SUM((((F12/100)*$AJ$4)*$AH$4))+(((((F12/100)*$AJ$4)*$AN$4)*$AH$4)*1.15)-((((F12/100)*$AJ$4)*$AN$4)*$AH$4)+((((F12/100)*$AJ$5)*$AH$5)),IF(Calculator!$O$6="SINGLEBAND C",SUM((((F12/100)*$AJ$4)*$AH$4))+(((((F12/100)*$AJ$4)*$AN$4)*$AH$4)*1.2)-((((F12/100)*$AJ$4)*$AN$4)*$AH$4)+((((F12/100)*$AJ$5)*$AH$5)),IF(Calculator!$O$6="SINGLEBAND D",SUM((((F12/100)*$AJ$4)*$AH$4))+(((((F12/100)*$AJ$4)*$AN$4)*$AH$4)*1.25)-((((F12/100)*$AJ$4)*$AN$4)*$AH$4)+((((F12/100)*$AJ$5)*$AH$5)),IF(Calculator!$O$6="SINGLEURBANE",SUM((((F12/100)*$AJ$4)*$AH$4))+(((((F12/100)*$AJ$4)*$AN$4)*$AH$4)*1.25)-((((F12/100)*$AJ$4)*$AN$4)*$AH$4)+((((F12/100)*$AJ$5)*$AH$5)),IF(Calculator!$O$6="SINGLESILVERANOD",SUM((((F12/100)*$AJ$4)*$AH$4))+(((((F12/100)*$AJ$4)*$AN$4)*$AH$4)*1.4)-((((F12/100)*$AJ$4)*$AN$4)*$AH$4)+((((F12/100)*$AJ$5)*$AH$5)),IF(Calculator!$O$6="SINGLEANOD",SUM((((F12/100)*$AJ$4)*$AH$4))+(((((F12/100)*$AJ$4)*$AN$4)*$AH$4)*1.65)-((((F12/100)*$AJ$4)*$AN$4)*$AH$4)+((((F12/100)*$AJ$5)*$AH$5)),IF(Calculator!$O$6="DUALBASE",SUM((((F12/100)*$AJ$4)*$AH$4))+(((((F12/100)*$AJ$4)*$AN$4)*$AH$4)*1.030011)-((((F12/100)*$AJ$4)*$AN$4)*$AH$4)+((((F12/100)*$AJ$5)*$AH$5)),IF(Calculator!$O$6="DUALELEMENTS",SUM((((F12/100)*$AJ$4)*$AH$4))+(((((F12/100)*$AJ$4)*$AN$4)*$AH$4)*1.438569)-((((F12/100)*$AJ$4)*$AN$4)*$AH$4)+((((F12/100)*$AJ$5)*$AH$5)),IF(Calculator!$O$6="DUALSPECTRUM",SUM((((F12/100)*$AJ$4)*$AH$4))+(((((F12/100)*$AJ$4)*$AN$4)*$AH$4)*1.438569)-((((F12/100)*$AJ$4)*$AN$4)*$AH$4)+((((F12/100)*$AJ$5)*$AH$5)),IF(Calculator!$O$6="DUALHOMESTEAD",SUM((((F12/100)*$AJ$4)*$AH$4))+(((((F12/100)*$AJ$4)*$AN$4)*$AH$4)*1.438569)-((((F12/100)*$AJ$4)*$AN$4)*$AH$4)+((((F12/100)*$AJ$5)*$AH$5)),IF(Calculator!$O$6="DUALBAND A",SUM((((F12/100)*$AJ$4)*$AH$4))+(((((F12/100)*$AJ$4)*$AN$4)*$AH$4)*1.507051)-((((F12/100)*$AJ$4)*$AN$4)*$AH$4)+((((F12/100)*$AJ$5)*$AH$5)),IF(Calculator!$O$6="DUALBAND B",SUM((((F12/100)*$AJ$4)*$AH$4))+(((((F12/100)*$AJ$4)*$AN$4)*$AH$4)*1.57551)-((((F12/100)*$AJ$4)*$AN$4)*$AH$4)+((((F12/100)*$AJ$5)*$AH$5)),IF(Calculator!$O$6="DUALBAND C",SUM((((F12/100)*$AJ$4)*$AH$4))+(((((F12/100)*$AJ$4)*$AN$4)*$AH$4)*1.644088)-((((F12/100)*$AJ$4)*$AN$4)*$AH$4)+((((F12/100)*$AJ$5)*$AH$5)),IF(Calculator!$O$6="DUALBAND D",SUM((((F12/100)*$AJ$4)*$AH$4))+(((((F12/100)*$AJ$4)*$AN$4)*$AH$4)*1.712549)-((((F12/100)*$AJ$4)*$AN$4)*$AH$4)+((((F12/100)*$AJ$5)*$AH$5)),IF(Calculator!$O$6="DUALURBANE",SUM((((F12/100)*$AJ$4)*$AH$4))+(((((F12/100)*$AJ$4)*$AN$4)*$AH$4)*1.712549)-((((F12/100)*$AJ$4)*$AN$4)*$AH$4)+((((F12/100)*$AJ$5)*$AH$5)),IF(Calculator!$O$6="DUALSILVERANOD",SUM((((F12/100)*$AJ$4)*$AH$4))+(((((F12/100)*$AJ$4)*$AN$4)*$AH$4)*1.918079)-((((F12/100)*$AJ$4)*$AN$4)*$AH$4)+((((F12/100)*$AJ$5)*$AH$5)),IF(Calculator!$O$6="DUALANOD",SUM((((F12/100)*$AJ$4)*$AH$4))+(((((F12/100)*$AJ$4)*$AN$4)*$AH$4)*2.260509)-((((F12/100)*$AJ$4)*$AN$4)*$AH$4)+((((F12/100)*$AJ$5)*$AH$5))))))))))))))))))))))))</f>
        <v>0</v>
      </c>
      <c r="V12" s="2">
        <f>IF(Calculator!$O$6="SINGLEBASE",SUM((((G12/100)*$AJ$4)*$AH$4))+((((G12/100)*$AJ$5)*$AH$5)),IF(Calculator!$O$6="SINGLEELEMENTS",SUM((((G12/100)*$AJ$4)*$AH$4))+(((((G12/100)*$AJ$4)*$AN$4)*$AH$4)*1.05)-((((G12/100)*$AJ$4)*$AN$4)*$AH$4)+((((G12/100)*$AJ$5)*$AH$5)),IF(Calculator!$O$6="SINGLESPECTRUM",SUM((((G12/100)*$AJ$4)*$AH$4))+(((((G12/100)*$AJ$4)*$AN$4)*$AH$4)*1.05)-((((G12/100)*$AJ$4)*$AN$4)*$AH$4)+((((G12/100)*$AJ$5)*$AH$5)),IF(Calculator!$O$6="SINGLEHOMESTEAD",SUM((((G12/100)*$AJ$4)*$AH$4))+(((((G12/100)*$AJ$4)*$AN$4)*$AH$4)*1.05)-((((G12/100)*$AJ$4)*$AN$4)*$AH$4)+((((G12/100)*$AJ$5)*$AH$5)),IF(Calculator!$O$6="SINGLEBAND A",SUM((((G12/100)*$AJ$4)*$AH$4))+(((((G12/100)*$AJ$4)*$AN$4)*$AH$4)*1.1)-((((G12/100)*$AJ$4)*$AN$4)*$AH$4)+((((G12/100)*$AJ$5)*$AH$5)),IF(Calculator!$O$6="SINGLEBAND B",SUM((((G12/100)*$AJ$4)*$AH$4))+(((((G12/100)*$AJ$4)*$AN$4)*$AH$4)*1.15)-((((G12/100)*$AJ$4)*$AN$4)*$AH$4)+((((G12/100)*$AJ$5)*$AH$5)),IF(Calculator!$O$6="SINGLEBAND C",SUM((((G12/100)*$AJ$4)*$AH$4))+(((((G12/100)*$AJ$4)*$AN$4)*$AH$4)*1.2)-((((G12/100)*$AJ$4)*$AN$4)*$AH$4)+((((G12/100)*$AJ$5)*$AH$5)),IF(Calculator!$O$6="SINGLEBAND D",SUM((((G12/100)*$AJ$4)*$AH$4))+(((((G12/100)*$AJ$4)*$AN$4)*$AH$4)*1.25)-((((G12/100)*$AJ$4)*$AN$4)*$AH$4)+((((G12/100)*$AJ$5)*$AH$5)),IF(Calculator!$O$6="SINGLEURBANE",SUM((((G12/100)*$AJ$4)*$AH$4))+(((((G12/100)*$AJ$4)*$AN$4)*$AH$4)*1.25)-((((G12/100)*$AJ$4)*$AN$4)*$AH$4)+((((G12/100)*$AJ$5)*$AH$5)),IF(Calculator!$O$6="SINGLESILVERANOD",SUM((((G12/100)*$AJ$4)*$AH$4))+(((((G12/100)*$AJ$4)*$AN$4)*$AH$4)*1.4)-((((G12/100)*$AJ$4)*$AN$4)*$AH$4)+((((G12/100)*$AJ$5)*$AH$5)),IF(Calculator!$O$6="SINGLEANOD",SUM((((G12/100)*$AJ$4)*$AH$4))+(((((G12/100)*$AJ$4)*$AN$4)*$AH$4)*1.65)-((((G12/100)*$AJ$4)*$AN$4)*$AH$4)+((((G12/100)*$AJ$5)*$AH$5)),IF(Calculator!$O$6="DUALBASE",SUM((((G12/100)*$AJ$4)*$AH$4))+(((((G12/100)*$AJ$4)*$AN$4)*$AH$4)*1.030011)-((((G12/100)*$AJ$4)*$AN$4)*$AH$4)+((((G12/100)*$AJ$5)*$AH$5)),IF(Calculator!$O$6="DUALELEMENTS",SUM((((G12/100)*$AJ$4)*$AH$4))+(((((G12/100)*$AJ$4)*$AN$4)*$AH$4)*1.438569)-((((G12/100)*$AJ$4)*$AN$4)*$AH$4)+((((G12/100)*$AJ$5)*$AH$5)),IF(Calculator!$O$6="DUALSPECTRUM",SUM((((G12/100)*$AJ$4)*$AH$4))+(((((G12/100)*$AJ$4)*$AN$4)*$AH$4)*1.438569)-((((G12/100)*$AJ$4)*$AN$4)*$AH$4)+((((G12/100)*$AJ$5)*$AH$5)),IF(Calculator!$O$6="DUALHOMESTEAD",SUM((((G12/100)*$AJ$4)*$AH$4))+(((((G12/100)*$AJ$4)*$AN$4)*$AH$4)*1.438569)-((((G12/100)*$AJ$4)*$AN$4)*$AH$4)+((((G12/100)*$AJ$5)*$AH$5)),IF(Calculator!$O$6="DUALBAND A",SUM((((G12/100)*$AJ$4)*$AH$4))+(((((G12/100)*$AJ$4)*$AN$4)*$AH$4)*1.507051)-((((G12/100)*$AJ$4)*$AN$4)*$AH$4)+((((G12/100)*$AJ$5)*$AH$5)),IF(Calculator!$O$6="DUALBAND B",SUM((((G12/100)*$AJ$4)*$AH$4))+(((((G12/100)*$AJ$4)*$AN$4)*$AH$4)*1.57551)-((((G12/100)*$AJ$4)*$AN$4)*$AH$4)+((((G12/100)*$AJ$5)*$AH$5)),IF(Calculator!$O$6="DUALBAND C",SUM((((G12/100)*$AJ$4)*$AH$4))+(((((G12/100)*$AJ$4)*$AN$4)*$AH$4)*1.644088)-((((G12/100)*$AJ$4)*$AN$4)*$AH$4)+((((G12/100)*$AJ$5)*$AH$5)),IF(Calculator!$O$6="DUALBAND D",SUM((((G12/100)*$AJ$4)*$AH$4))+(((((G12/100)*$AJ$4)*$AN$4)*$AH$4)*1.712549)-((((G12/100)*$AJ$4)*$AN$4)*$AH$4)+((((G12/100)*$AJ$5)*$AH$5)),IF(Calculator!$O$6="DUALURBANE",SUM((((G12/100)*$AJ$4)*$AH$4))+(((((G12/100)*$AJ$4)*$AN$4)*$AH$4)*1.712549)-((((G12/100)*$AJ$4)*$AN$4)*$AH$4)+((((G12/100)*$AJ$5)*$AH$5)),IF(Calculator!$O$6="DUALSILVERANOD",SUM((((G12/100)*$AJ$4)*$AH$4))+(((((G12/100)*$AJ$4)*$AN$4)*$AH$4)*1.918079)-((((G12/100)*$AJ$4)*$AN$4)*$AH$4)+((((G12/100)*$AJ$5)*$AH$5)),IF(Calculator!$O$6="DUALANOD",SUM((((G12/100)*$AJ$4)*$AH$4))+(((((G12/100)*$AJ$4)*$AN$4)*$AH$4)*2.260509)-((((G12/100)*$AJ$4)*$AN$4)*$AH$4)+((((G12/100)*$AJ$5)*$AH$5))))))))))))))))))))))))</f>
        <v>0</v>
      </c>
      <c r="W12" s="2">
        <f>IF(Calculator!$O$6="SINGLEBASE",SUM((((H12/100)*$AJ$4)*$AH$4))+((((H12/100)*$AJ$5)*$AH$5)),IF(Calculator!$O$6="SINGLEELEMENTS",SUM((((H12/100)*$AJ$4)*$AH$4))+(((((H12/100)*$AJ$4)*$AN$4)*$AH$4)*1.05)-((((H12/100)*$AJ$4)*$AN$4)*$AH$4)+((((H12/100)*$AJ$5)*$AH$5)),IF(Calculator!$O$6="SINGLESPECTRUM",SUM((((H12/100)*$AJ$4)*$AH$4))+(((((H12/100)*$AJ$4)*$AN$4)*$AH$4)*1.05)-((((H12/100)*$AJ$4)*$AN$4)*$AH$4)+((((H12/100)*$AJ$5)*$AH$5)),IF(Calculator!$O$6="SINGLEHOMESTEAD",SUM((((H12/100)*$AJ$4)*$AH$4))+(((((H12/100)*$AJ$4)*$AN$4)*$AH$4)*1.05)-((((H12/100)*$AJ$4)*$AN$4)*$AH$4)+((((H12/100)*$AJ$5)*$AH$5)),IF(Calculator!$O$6="SINGLEBAND A",SUM((((H12/100)*$AJ$4)*$AH$4))+(((((H12/100)*$AJ$4)*$AN$4)*$AH$4)*1.1)-((((H12/100)*$AJ$4)*$AN$4)*$AH$4)+((((H12/100)*$AJ$5)*$AH$5)),IF(Calculator!$O$6="SINGLEBAND B",SUM((((H12/100)*$AJ$4)*$AH$4))+(((((H12/100)*$AJ$4)*$AN$4)*$AH$4)*1.15)-((((H12/100)*$AJ$4)*$AN$4)*$AH$4)+((((H12/100)*$AJ$5)*$AH$5)),IF(Calculator!$O$6="SINGLEBAND C",SUM((((H12/100)*$AJ$4)*$AH$4))+(((((H12/100)*$AJ$4)*$AN$4)*$AH$4)*1.2)-((((H12/100)*$AJ$4)*$AN$4)*$AH$4)+((((H12/100)*$AJ$5)*$AH$5)),IF(Calculator!$O$6="SINGLEBAND D",SUM((((H12/100)*$AJ$4)*$AH$4))+(((((H12/100)*$AJ$4)*$AN$4)*$AH$4)*1.25)-((((H12/100)*$AJ$4)*$AN$4)*$AH$4)+((((H12/100)*$AJ$5)*$AH$5)),IF(Calculator!$O$6="SINGLEURBANE",SUM((((H12/100)*$AJ$4)*$AH$4))+(((((H12/100)*$AJ$4)*$AN$4)*$AH$4)*1.25)-((((H12/100)*$AJ$4)*$AN$4)*$AH$4)+((((H12/100)*$AJ$5)*$AH$5)),IF(Calculator!$O$6="SINGLESILVERANOD",SUM((((H12/100)*$AJ$4)*$AH$4))+(((((H12/100)*$AJ$4)*$AN$4)*$AH$4)*1.4)-((((H12/100)*$AJ$4)*$AN$4)*$AH$4)+((((H12/100)*$AJ$5)*$AH$5)),IF(Calculator!$O$6="SINGLEANOD",SUM((((H12/100)*$AJ$4)*$AH$4))+(((((H12/100)*$AJ$4)*$AN$4)*$AH$4)*1.65)-((((H12/100)*$AJ$4)*$AN$4)*$AH$4)+((((H12/100)*$AJ$5)*$AH$5)),IF(Calculator!$O$6="DUALBASE",SUM((((H12/100)*$AJ$4)*$AH$4))+(((((H12/100)*$AJ$4)*$AN$4)*$AH$4)*1.030011)-((((H12/100)*$AJ$4)*$AN$4)*$AH$4)+((((H12/100)*$AJ$5)*$AH$5)),IF(Calculator!$O$6="DUALELEMENTS",SUM((((H12/100)*$AJ$4)*$AH$4))+(((((H12/100)*$AJ$4)*$AN$4)*$AH$4)*1.438569)-((((H12/100)*$AJ$4)*$AN$4)*$AH$4)+((((H12/100)*$AJ$5)*$AH$5)),IF(Calculator!$O$6="DUALSPECTRUM",SUM((((H12/100)*$AJ$4)*$AH$4))+(((((H12/100)*$AJ$4)*$AN$4)*$AH$4)*1.438569)-((((H12/100)*$AJ$4)*$AN$4)*$AH$4)+((((H12/100)*$AJ$5)*$AH$5)),IF(Calculator!$O$6="DUALHOMESTEAD",SUM((((H12/100)*$AJ$4)*$AH$4))+(((((H12/100)*$AJ$4)*$AN$4)*$AH$4)*1.438569)-((((H12/100)*$AJ$4)*$AN$4)*$AH$4)+((((H12/100)*$AJ$5)*$AH$5)),IF(Calculator!$O$6="DUALBAND A",SUM((((H12/100)*$AJ$4)*$AH$4))+(((((H12/100)*$AJ$4)*$AN$4)*$AH$4)*1.507051)-((((H12/100)*$AJ$4)*$AN$4)*$AH$4)+((((H12/100)*$AJ$5)*$AH$5)),IF(Calculator!$O$6="DUALBAND B",SUM((((H12/100)*$AJ$4)*$AH$4))+(((((H12/100)*$AJ$4)*$AN$4)*$AH$4)*1.57551)-((((H12/100)*$AJ$4)*$AN$4)*$AH$4)+((((H12/100)*$AJ$5)*$AH$5)),IF(Calculator!$O$6="DUALBAND C",SUM((((H12/100)*$AJ$4)*$AH$4))+(((((H12/100)*$AJ$4)*$AN$4)*$AH$4)*1.644088)-((((H12/100)*$AJ$4)*$AN$4)*$AH$4)+((((H12/100)*$AJ$5)*$AH$5)),IF(Calculator!$O$6="DUALBAND D",SUM((((H12/100)*$AJ$4)*$AH$4))+(((((H12/100)*$AJ$4)*$AN$4)*$AH$4)*1.712549)-((((H12/100)*$AJ$4)*$AN$4)*$AH$4)+((((H12/100)*$AJ$5)*$AH$5)),IF(Calculator!$O$6="DUALURBANE",SUM((((H12/100)*$AJ$4)*$AH$4))+(((((H12/100)*$AJ$4)*$AN$4)*$AH$4)*1.712549)-((((H12/100)*$AJ$4)*$AN$4)*$AH$4)+((((H12/100)*$AJ$5)*$AH$5)),IF(Calculator!$O$6="DUALSILVERANOD",SUM((((H12/100)*$AJ$4)*$AH$4))+(((((H12/100)*$AJ$4)*$AN$4)*$AH$4)*1.918079)-((((H12/100)*$AJ$4)*$AN$4)*$AH$4)+((((H12/100)*$AJ$5)*$AH$5)),IF(Calculator!$O$6="DUALANOD",SUM((((H12/100)*$AJ$4)*$AH$4))+(((((H12/100)*$AJ$4)*$AN$4)*$AH$4)*2.260509)-((((H12/100)*$AJ$4)*$AN$4)*$AH$4)+((((H12/100)*$AJ$5)*$AH$5))))))))))))))))))))))))</f>
        <v>0</v>
      </c>
      <c r="X12" s="2">
        <f>IF(Calculator!$O$6="SINGLEBASE",SUM((((I12/100)*$AJ$4)*$AH$4))+((((I12/100)*$AJ$5)*$AH$5)),IF(Calculator!$O$6="SINGLEELEMENTS",SUM((((I12/100)*$AJ$4)*$AH$4))+(((((I12/100)*$AJ$4)*$AN$4)*$AH$4)*1.05)-((((I12/100)*$AJ$4)*$AN$4)*$AH$4)+((((I12/100)*$AJ$5)*$AH$5)),IF(Calculator!$O$6="SINGLESPECTRUM",SUM((((I12/100)*$AJ$4)*$AH$4))+(((((I12/100)*$AJ$4)*$AN$4)*$AH$4)*1.05)-((((I12/100)*$AJ$4)*$AN$4)*$AH$4)+((((I12/100)*$AJ$5)*$AH$5)),IF(Calculator!$O$6="SINGLEHOMESTEAD",SUM((((I12/100)*$AJ$4)*$AH$4))+(((((I12/100)*$AJ$4)*$AN$4)*$AH$4)*1.05)-((((I12/100)*$AJ$4)*$AN$4)*$AH$4)+((((I12/100)*$AJ$5)*$AH$5)),IF(Calculator!$O$6="SINGLEBAND A",SUM((((I12/100)*$AJ$4)*$AH$4))+(((((I12/100)*$AJ$4)*$AN$4)*$AH$4)*1.1)-((((I12/100)*$AJ$4)*$AN$4)*$AH$4)+((((I12/100)*$AJ$5)*$AH$5)),IF(Calculator!$O$6="SINGLEBAND B",SUM((((I12/100)*$AJ$4)*$AH$4))+(((((I12/100)*$AJ$4)*$AN$4)*$AH$4)*1.15)-((((I12/100)*$AJ$4)*$AN$4)*$AH$4)+((((I12/100)*$AJ$5)*$AH$5)),IF(Calculator!$O$6="SINGLEBAND C",SUM((((I12/100)*$AJ$4)*$AH$4))+(((((I12/100)*$AJ$4)*$AN$4)*$AH$4)*1.2)-((((I12/100)*$AJ$4)*$AN$4)*$AH$4)+((((I12/100)*$AJ$5)*$AH$5)),IF(Calculator!$O$6="SINGLEBAND D",SUM((((I12/100)*$AJ$4)*$AH$4))+(((((I12/100)*$AJ$4)*$AN$4)*$AH$4)*1.25)-((((I12/100)*$AJ$4)*$AN$4)*$AH$4)+((((I12/100)*$AJ$5)*$AH$5)),IF(Calculator!$O$6="SINGLEURBANE",SUM((((I12/100)*$AJ$4)*$AH$4))+(((((I12/100)*$AJ$4)*$AN$4)*$AH$4)*1.25)-((((I12/100)*$AJ$4)*$AN$4)*$AH$4)+((((I12/100)*$AJ$5)*$AH$5)),IF(Calculator!$O$6="SINGLESILVERANOD",SUM((((I12/100)*$AJ$4)*$AH$4))+(((((I12/100)*$AJ$4)*$AN$4)*$AH$4)*1.4)-((((I12/100)*$AJ$4)*$AN$4)*$AH$4)+((((I12/100)*$AJ$5)*$AH$5)),IF(Calculator!$O$6="SINGLEANOD",SUM((((I12/100)*$AJ$4)*$AH$4))+(((((I12/100)*$AJ$4)*$AN$4)*$AH$4)*1.65)-((((I12/100)*$AJ$4)*$AN$4)*$AH$4)+((((I12/100)*$AJ$5)*$AH$5)),IF(Calculator!$O$6="DUALBASE",SUM((((I12/100)*$AJ$4)*$AH$4))+(((((I12/100)*$AJ$4)*$AN$4)*$AH$4)*1.030011)-((((I12/100)*$AJ$4)*$AN$4)*$AH$4)+((((I12/100)*$AJ$5)*$AH$5)),IF(Calculator!$O$6="DUALELEMENTS",SUM((((I12/100)*$AJ$4)*$AH$4))+(((((I12/100)*$AJ$4)*$AN$4)*$AH$4)*1.438569)-((((I12/100)*$AJ$4)*$AN$4)*$AH$4)+((((I12/100)*$AJ$5)*$AH$5)),IF(Calculator!$O$6="DUALSPECTRUM",SUM((((I12/100)*$AJ$4)*$AH$4))+(((((I12/100)*$AJ$4)*$AN$4)*$AH$4)*1.438569)-((((I12/100)*$AJ$4)*$AN$4)*$AH$4)+((((I12/100)*$AJ$5)*$AH$5)),IF(Calculator!$O$6="DUALHOMESTEAD",SUM((((I12/100)*$AJ$4)*$AH$4))+(((((I12/100)*$AJ$4)*$AN$4)*$AH$4)*1.438569)-((((I12/100)*$AJ$4)*$AN$4)*$AH$4)+((((I12/100)*$AJ$5)*$AH$5)),IF(Calculator!$O$6="DUALBAND A",SUM((((I12/100)*$AJ$4)*$AH$4))+(((((I12/100)*$AJ$4)*$AN$4)*$AH$4)*1.507051)-((((I12/100)*$AJ$4)*$AN$4)*$AH$4)+((((I12/100)*$AJ$5)*$AH$5)),IF(Calculator!$O$6="DUALBAND B",SUM((((I12/100)*$AJ$4)*$AH$4))+(((((I12/100)*$AJ$4)*$AN$4)*$AH$4)*1.57551)-((((I12/100)*$AJ$4)*$AN$4)*$AH$4)+((((I12/100)*$AJ$5)*$AH$5)),IF(Calculator!$O$6="DUALBAND C",SUM((((I12/100)*$AJ$4)*$AH$4))+(((((I12/100)*$AJ$4)*$AN$4)*$AH$4)*1.644088)-((((I12/100)*$AJ$4)*$AN$4)*$AH$4)+((((I12/100)*$AJ$5)*$AH$5)),IF(Calculator!$O$6="DUALBAND D",SUM((((I12/100)*$AJ$4)*$AH$4))+(((((I12/100)*$AJ$4)*$AN$4)*$AH$4)*1.712549)-((((I12/100)*$AJ$4)*$AN$4)*$AH$4)+((((I12/100)*$AJ$5)*$AH$5)),IF(Calculator!$O$6="DUALURBANE",SUM((((I12/100)*$AJ$4)*$AH$4))+(((((I12/100)*$AJ$4)*$AN$4)*$AH$4)*1.712549)-((((I12/100)*$AJ$4)*$AN$4)*$AH$4)+((((I12/100)*$AJ$5)*$AH$5)),IF(Calculator!$O$6="DUALSILVERANOD",SUM((((I12/100)*$AJ$4)*$AH$4))+(((((I12/100)*$AJ$4)*$AN$4)*$AH$4)*1.918079)-((((I12/100)*$AJ$4)*$AN$4)*$AH$4)+((((I12/100)*$AJ$5)*$AH$5)),IF(Calculator!$O$6="DUALANOD",SUM((((I12/100)*$AJ$4)*$AH$4))+(((((I12/100)*$AJ$4)*$AN$4)*$AH$4)*2.260509)-((((I12/100)*$AJ$4)*$AN$4)*$AH$4)+((((I12/100)*$AJ$5)*$AH$5))))))))))))))))))))))))</f>
        <v>0</v>
      </c>
      <c r="Y12" s="2">
        <f>IF(Calculator!$O$6="SINGLEBASE",SUM((((J12/100)*$AJ$4)*$AH$4))+((((J12/100)*$AJ$5)*$AH$5)),IF(Calculator!$O$6="SINGLEELEMENTS",SUM((((J12/100)*$AJ$4)*$AH$4))+(((((J12/100)*$AJ$4)*$AN$4)*$AH$4)*1.05)-((((J12/100)*$AJ$4)*$AN$4)*$AH$4)+((((J12/100)*$AJ$5)*$AH$5)),IF(Calculator!$O$6="SINGLESPECTRUM",SUM((((J12/100)*$AJ$4)*$AH$4))+(((((J12/100)*$AJ$4)*$AN$4)*$AH$4)*1.05)-((((J12/100)*$AJ$4)*$AN$4)*$AH$4)+((((J12/100)*$AJ$5)*$AH$5)),IF(Calculator!$O$6="SINGLEHOMESTEAD",SUM((((J12/100)*$AJ$4)*$AH$4))+(((((J12/100)*$AJ$4)*$AN$4)*$AH$4)*1.05)-((((J12/100)*$AJ$4)*$AN$4)*$AH$4)+((((J12/100)*$AJ$5)*$AH$5)),IF(Calculator!$O$6="SINGLEBAND A",SUM((((J12/100)*$AJ$4)*$AH$4))+(((((J12/100)*$AJ$4)*$AN$4)*$AH$4)*1.1)-((((J12/100)*$AJ$4)*$AN$4)*$AH$4)+((((J12/100)*$AJ$5)*$AH$5)),IF(Calculator!$O$6="SINGLEBAND B",SUM((((J12/100)*$AJ$4)*$AH$4))+(((((J12/100)*$AJ$4)*$AN$4)*$AH$4)*1.15)-((((J12/100)*$AJ$4)*$AN$4)*$AH$4)+((((J12/100)*$AJ$5)*$AH$5)),IF(Calculator!$O$6="SINGLEBAND C",SUM((((J12/100)*$AJ$4)*$AH$4))+(((((J12/100)*$AJ$4)*$AN$4)*$AH$4)*1.2)-((((J12/100)*$AJ$4)*$AN$4)*$AH$4)+((((J12/100)*$AJ$5)*$AH$5)),IF(Calculator!$O$6="SINGLEBAND D",SUM((((J12/100)*$AJ$4)*$AH$4))+(((((J12/100)*$AJ$4)*$AN$4)*$AH$4)*1.25)-((((J12/100)*$AJ$4)*$AN$4)*$AH$4)+((((J12/100)*$AJ$5)*$AH$5)),IF(Calculator!$O$6="SINGLEURBANE",SUM((((J12/100)*$AJ$4)*$AH$4))+(((((J12/100)*$AJ$4)*$AN$4)*$AH$4)*1.25)-((((J12/100)*$AJ$4)*$AN$4)*$AH$4)+((((J12/100)*$AJ$5)*$AH$5)),IF(Calculator!$O$6="SINGLESILVERANOD",SUM((((J12/100)*$AJ$4)*$AH$4))+(((((J12/100)*$AJ$4)*$AN$4)*$AH$4)*1.4)-((((J12/100)*$AJ$4)*$AN$4)*$AH$4)+((((J12/100)*$AJ$5)*$AH$5)),IF(Calculator!$O$6="SINGLEANOD",SUM((((J12/100)*$AJ$4)*$AH$4))+(((((J12/100)*$AJ$4)*$AN$4)*$AH$4)*1.65)-((((J12/100)*$AJ$4)*$AN$4)*$AH$4)+((((J12/100)*$AJ$5)*$AH$5)),IF(Calculator!$O$6="DUALBASE",SUM((((J12/100)*$AJ$4)*$AH$4))+(((((J12/100)*$AJ$4)*$AN$4)*$AH$4)*1.030011)-((((J12/100)*$AJ$4)*$AN$4)*$AH$4)+((((J12/100)*$AJ$5)*$AH$5)),IF(Calculator!$O$6="DUALELEMENTS",SUM((((J12/100)*$AJ$4)*$AH$4))+(((((J12/100)*$AJ$4)*$AN$4)*$AH$4)*1.438569)-((((J12/100)*$AJ$4)*$AN$4)*$AH$4)+((((J12/100)*$AJ$5)*$AH$5)),IF(Calculator!$O$6="DUALSPECTRUM",SUM((((J12/100)*$AJ$4)*$AH$4))+(((((J12/100)*$AJ$4)*$AN$4)*$AH$4)*1.438569)-((((J12/100)*$AJ$4)*$AN$4)*$AH$4)+((((J12/100)*$AJ$5)*$AH$5)),IF(Calculator!$O$6="DUALHOMESTEAD",SUM((((J12/100)*$AJ$4)*$AH$4))+(((((J12/100)*$AJ$4)*$AN$4)*$AH$4)*1.438569)-((((J12/100)*$AJ$4)*$AN$4)*$AH$4)+((((J12/100)*$AJ$5)*$AH$5)),IF(Calculator!$O$6="DUALBAND A",SUM((((J12/100)*$AJ$4)*$AH$4))+(((((J12/100)*$AJ$4)*$AN$4)*$AH$4)*1.507051)-((((J12/100)*$AJ$4)*$AN$4)*$AH$4)+((((J12/100)*$AJ$5)*$AH$5)),IF(Calculator!$O$6="DUALBAND B",SUM((((J12/100)*$AJ$4)*$AH$4))+(((((J12/100)*$AJ$4)*$AN$4)*$AH$4)*1.57551)-((((J12/100)*$AJ$4)*$AN$4)*$AH$4)+((((J12/100)*$AJ$5)*$AH$5)),IF(Calculator!$O$6="DUALBAND C",SUM((((J12/100)*$AJ$4)*$AH$4))+(((((J12/100)*$AJ$4)*$AN$4)*$AH$4)*1.644088)-((((J12/100)*$AJ$4)*$AN$4)*$AH$4)+((((J12/100)*$AJ$5)*$AH$5)),IF(Calculator!$O$6="DUALBAND D",SUM((((J12/100)*$AJ$4)*$AH$4))+(((((J12/100)*$AJ$4)*$AN$4)*$AH$4)*1.712549)-((((J12/100)*$AJ$4)*$AN$4)*$AH$4)+((((J12/100)*$AJ$5)*$AH$5)),IF(Calculator!$O$6="DUALURBANE",SUM((((J12/100)*$AJ$4)*$AH$4))+(((((J12/100)*$AJ$4)*$AN$4)*$AH$4)*1.712549)-((((J12/100)*$AJ$4)*$AN$4)*$AH$4)+((((J12/100)*$AJ$5)*$AH$5)),IF(Calculator!$O$6="DUALSILVERANOD",SUM((((J12/100)*$AJ$4)*$AH$4))+(((((J12/100)*$AJ$4)*$AN$4)*$AH$4)*1.918079)-((((J12/100)*$AJ$4)*$AN$4)*$AH$4)+((((J12/100)*$AJ$5)*$AH$5)),IF(Calculator!$O$6="DUALANOD",SUM((((J12/100)*$AJ$4)*$AH$4))+(((((J12/100)*$AJ$4)*$AN$4)*$AH$4)*2.260509)-((((J12/100)*$AJ$4)*$AN$4)*$AH$4)+((((J12/100)*$AJ$5)*$AH$5))))))))))))))))))))))))</f>
        <v>0</v>
      </c>
      <c r="Z12" s="2">
        <f>IF(Calculator!$O$6="SINGLEBASE",SUM((((K12/100)*$AJ$4)*$AH$4))+((((K12/100)*$AJ$5)*$AH$5)),IF(Calculator!$O$6="SINGLEELEMENTS",SUM((((K12/100)*$AJ$4)*$AH$4))+(((((K12/100)*$AJ$4)*$AN$4)*$AH$4)*1.05)-((((K12/100)*$AJ$4)*$AN$4)*$AH$4)+((((K12/100)*$AJ$5)*$AH$5)),IF(Calculator!$O$6="SINGLESPECTRUM",SUM((((K12/100)*$AJ$4)*$AH$4))+(((((K12/100)*$AJ$4)*$AN$4)*$AH$4)*1.05)-((((K12/100)*$AJ$4)*$AN$4)*$AH$4)+((((K12/100)*$AJ$5)*$AH$5)),IF(Calculator!$O$6="SINGLEHOMESTEAD",SUM((((K12/100)*$AJ$4)*$AH$4))+(((((K12/100)*$AJ$4)*$AN$4)*$AH$4)*1.05)-((((K12/100)*$AJ$4)*$AN$4)*$AH$4)+((((K12/100)*$AJ$5)*$AH$5)),IF(Calculator!$O$6="SINGLEBAND A",SUM((((K12/100)*$AJ$4)*$AH$4))+(((((K12/100)*$AJ$4)*$AN$4)*$AH$4)*1.1)-((((K12/100)*$AJ$4)*$AN$4)*$AH$4)+((((K12/100)*$AJ$5)*$AH$5)),IF(Calculator!$O$6="SINGLEBAND B",SUM((((K12/100)*$AJ$4)*$AH$4))+(((((K12/100)*$AJ$4)*$AN$4)*$AH$4)*1.15)-((((K12/100)*$AJ$4)*$AN$4)*$AH$4)+((((K12/100)*$AJ$5)*$AH$5)),IF(Calculator!$O$6="SINGLEBAND C",SUM((((K12/100)*$AJ$4)*$AH$4))+(((((K12/100)*$AJ$4)*$AN$4)*$AH$4)*1.2)-((((K12/100)*$AJ$4)*$AN$4)*$AH$4)+((((K12/100)*$AJ$5)*$AH$5)),IF(Calculator!$O$6="SINGLEBAND D",SUM((((K12/100)*$AJ$4)*$AH$4))+(((((K12/100)*$AJ$4)*$AN$4)*$AH$4)*1.25)-((((K12/100)*$AJ$4)*$AN$4)*$AH$4)+((((K12/100)*$AJ$5)*$AH$5)),IF(Calculator!$O$6="SINGLEURBANE",SUM((((K12/100)*$AJ$4)*$AH$4))+(((((K12/100)*$AJ$4)*$AN$4)*$AH$4)*1.25)-((((K12/100)*$AJ$4)*$AN$4)*$AH$4)+((((K12/100)*$AJ$5)*$AH$5)),IF(Calculator!$O$6="SINGLESILVERANOD",SUM((((K12/100)*$AJ$4)*$AH$4))+(((((K12/100)*$AJ$4)*$AN$4)*$AH$4)*1.4)-((((K12/100)*$AJ$4)*$AN$4)*$AH$4)+((((K12/100)*$AJ$5)*$AH$5)),IF(Calculator!$O$6="SINGLEANOD",SUM((((K12/100)*$AJ$4)*$AH$4))+(((((K12/100)*$AJ$4)*$AN$4)*$AH$4)*1.65)-((((K12/100)*$AJ$4)*$AN$4)*$AH$4)+((((K12/100)*$AJ$5)*$AH$5)),IF(Calculator!$O$6="DUALBASE",SUM((((K12/100)*$AJ$4)*$AH$4))+(((((K12/100)*$AJ$4)*$AN$4)*$AH$4)*1.030011)-((((K12/100)*$AJ$4)*$AN$4)*$AH$4)+((((K12/100)*$AJ$5)*$AH$5)),IF(Calculator!$O$6="DUALELEMENTS",SUM((((K12/100)*$AJ$4)*$AH$4))+(((((K12/100)*$AJ$4)*$AN$4)*$AH$4)*1.438569)-((((K12/100)*$AJ$4)*$AN$4)*$AH$4)+((((K12/100)*$AJ$5)*$AH$5)),IF(Calculator!$O$6="DUALSPECTRUM",SUM((((K12/100)*$AJ$4)*$AH$4))+(((((K12/100)*$AJ$4)*$AN$4)*$AH$4)*1.438569)-((((K12/100)*$AJ$4)*$AN$4)*$AH$4)+((((K12/100)*$AJ$5)*$AH$5)),IF(Calculator!$O$6="DUALHOMESTEAD",SUM((((K12/100)*$AJ$4)*$AH$4))+(((((K12/100)*$AJ$4)*$AN$4)*$AH$4)*1.438569)-((((K12/100)*$AJ$4)*$AN$4)*$AH$4)+((((K12/100)*$AJ$5)*$AH$5)),IF(Calculator!$O$6="DUALBAND A",SUM((((K12/100)*$AJ$4)*$AH$4))+(((((K12/100)*$AJ$4)*$AN$4)*$AH$4)*1.507051)-((((K12/100)*$AJ$4)*$AN$4)*$AH$4)+((((K12/100)*$AJ$5)*$AH$5)),IF(Calculator!$O$6="DUALBAND B",SUM((((K12/100)*$AJ$4)*$AH$4))+(((((K12/100)*$AJ$4)*$AN$4)*$AH$4)*1.57551)-((((K12/100)*$AJ$4)*$AN$4)*$AH$4)+((((K12/100)*$AJ$5)*$AH$5)),IF(Calculator!$O$6="DUALBAND C",SUM((((K12/100)*$AJ$4)*$AH$4))+(((((K12/100)*$AJ$4)*$AN$4)*$AH$4)*1.644088)-((((K12/100)*$AJ$4)*$AN$4)*$AH$4)+((((K12/100)*$AJ$5)*$AH$5)),IF(Calculator!$O$6="DUALBAND D",SUM((((K12/100)*$AJ$4)*$AH$4))+(((((K12/100)*$AJ$4)*$AN$4)*$AH$4)*1.712549)-((((K12/100)*$AJ$4)*$AN$4)*$AH$4)+((((K12/100)*$AJ$5)*$AH$5)),IF(Calculator!$O$6="DUALURBANE",SUM((((K12/100)*$AJ$4)*$AH$4))+(((((K12/100)*$AJ$4)*$AN$4)*$AH$4)*1.712549)-((((K12/100)*$AJ$4)*$AN$4)*$AH$4)+((((K12/100)*$AJ$5)*$AH$5)),IF(Calculator!$O$6="DUALSILVERANOD",SUM((((K12/100)*$AJ$4)*$AH$4))+(((((K12/100)*$AJ$4)*$AN$4)*$AH$4)*1.918079)-((((K12/100)*$AJ$4)*$AN$4)*$AH$4)+((((K12/100)*$AJ$5)*$AH$5)),IF(Calculator!$O$6="DUALANOD",SUM((((K12/100)*$AJ$4)*$AH$4))+(((((K12/100)*$AJ$4)*$AN$4)*$AH$4)*2.260509)-((((K12/100)*$AJ$4)*$AN$4)*$AH$4)+((((K12/100)*$AJ$5)*$AH$5))))))))))))))))))))))))</f>
        <v>0</v>
      </c>
      <c r="AA12" s="2">
        <f>IF(Calculator!$O$6="SINGLEBASE",SUM((((L12/100)*$AJ$4)*$AH$4))+((((L12/100)*$AJ$5)*$AH$5)),IF(Calculator!$O$6="SINGLEELEMENTS",SUM((((L12/100)*$AJ$4)*$AH$4))+(((((L12/100)*$AJ$4)*$AN$4)*$AH$4)*1.05)-((((L12/100)*$AJ$4)*$AN$4)*$AH$4)+((((L12/100)*$AJ$5)*$AH$5)),IF(Calculator!$O$6="SINGLESPECTRUM",SUM((((L12/100)*$AJ$4)*$AH$4))+(((((L12/100)*$AJ$4)*$AN$4)*$AH$4)*1.05)-((((L12/100)*$AJ$4)*$AN$4)*$AH$4)+((((L12/100)*$AJ$5)*$AH$5)),IF(Calculator!$O$6="SINGLEHOMESTEAD",SUM((((L12/100)*$AJ$4)*$AH$4))+(((((L12/100)*$AJ$4)*$AN$4)*$AH$4)*1.05)-((((L12/100)*$AJ$4)*$AN$4)*$AH$4)+((((L12/100)*$AJ$5)*$AH$5)),IF(Calculator!$O$6="SINGLEBAND A",SUM((((L12/100)*$AJ$4)*$AH$4))+(((((L12/100)*$AJ$4)*$AN$4)*$AH$4)*1.1)-((((L12/100)*$AJ$4)*$AN$4)*$AH$4)+((((L12/100)*$AJ$5)*$AH$5)),IF(Calculator!$O$6="SINGLEBAND B",SUM((((L12/100)*$AJ$4)*$AH$4))+(((((L12/100)*$AJ$4)*$AN$4)*$AH$4)*1.15)-((((L12/100)*$AJ$4)*$AN$4)*$AH$4)+((((L12/100)*$AJ$5)*$AH$5)),IF(Calculator!$O$6="SINGLEBAND C",SUM((((L12/100)*$AJ$4)*$AH$4))+(((((L12/100)*$AJ$4)*$AN$4)*$AH$4)*1.2)-((((L12/100)*$AJ$4)*$AN$4)*$AH$4)+((((L12/100)*$AJ$5)*$AH$5)),IF(Calculator!$O$6="SINGLEBAND D",SUM((((L12/100)*$AJ$4)*$AH$4))+(((((L12/100)*$AJ$4)*$AN$4)*$AH$4)*1.25)-((((L12/100)*$AJ$4)*$AN$4)*$AH$4)+((((L12/100)*$AJ$5)*$AH$5)),IF(Calculator!$O$6="SINGLEURBANE",SUM((((L12/100)*$AJ$4)*$AH$4))+(((((L12/100)*$AJ$4)*$AN$4)*$AH$4)*1.25)-((((L12/100)*$AJ$4)*$AN$4)*$AH$4)+((((L12/100)*$AJ$5)*$AH$5)),IF(Calculator!$O$6="SINGLESILVERANOD",SUM((((L12/100)*$AJ$4)*$AH$4))+(((((L12/100)*$AJ$4)*$AN$4)*$AH$4)*1.4)-((((L12/100)*$AJ$4)*$AN$4)*$AH$4)+((((L12/100)*$AJ$5)*$AH$5)),IF(Calculator!$O$6="SINGLEANOD",SUM((((L12/100)*$AJ$4)*$AH$4))+(((((L12/100)*$AJ$4)*$AN$4)*$AH$4)*1.65)-((((L12/100)*$AJ$4)*$AN$4)*$AH$4)+((((L12/100)*$AJ$5)*$AH$5)),IF(Calculator!$O$6="DUALBASE",SUM((((L12/100)*$AJ$4)*$AH$4))+(((((L12/100)*$AJ$4)*$AN$4)*$AH$4)*1.030011)-((((L12/100)*$AJ$4)*$AN$4)*$AH$4)+((((L12/100)*$AJ$5)*$AH$5)),IF(Calculator!$O$6="DUALELEMENTS",SUM((((L12/100)*$AJ$4)*$AH$4))+(((((L12/100)*$AJ$4)*$AN$4)*$AH$4)*1.438569)-((((L12/100)*$AJ$4)*$AN$4)*$AH$4)+((((L12/100)*$AJ$5)*$AH$5)),IF(Calculator!$O$6="DUALSPECTRUM",SUM((((L12/100)*$AJ$4)*$AH$4))+(((((L12/100)*$AJ$4)*$AN$4)*$AH$4)*1.438569)-((((L12/100)*$AJ$4)*$AN$4)*$AH$4)+((((L12/100)*$AJ$5)*$AH$5)),IF(Calculator!$O$6="DUALHOMESTEAD",SUM((((L12/100)*$AJ$4)*$AH$4))+(((((L12/100)*$AJ$4)*$AN$4)*$AH$4)*1.438569)-((((L12/100)*$AJ$4)*$AN$4)*$AH$4)+((((L12/100)*$AJ$5)*$AH$5)),IF(Calculator!$O$6="DUALBAND A",SUM((((L12/100)*$AJ$4)*$AH$4))+(((((L12/100)*$AJ$4)*$AN$4)*$AH$4)*1.507051)-((((L12/100)*$AJ$4)*$AN$4)*$AH$4)+((((L12/100)*$AJ$5)*$AH$5)),IF(Calculator!$O$6="DUALBAND B",SUM((((L12/100)*$AJ$4)*$AH$4))+(((((L12/100)*$AJ$4)*$AN$4)*$AH$4)*1.57551)-((((L12/100)*$AJ$4)*$AN$4)*$AH$4)+((((L12/100)*$AJ$5)*$AH$5)),IF(Calculator!$O$6="DUALBAND C",SUM((((L12/100)*$AJ$4)*$AH$4))+(((((L12/100)*$AJ$4)*$AN$4)*$AH$4)*1.644088)-((((L12/100)*$AJ$4)*$AN$4)*$AH$4)+((((L12/100)*$AJ$5)*$AH$5)),IF(Calculator!$O$6="DUALBAND D",SUM((((L12/100)*$AJ$4)*$AH$4))+(((((L12/100)*$AJ$4)*$AN$4)*$AH$4)*1.712549)-((((L12/100)*$AJ$4)*$AN$4)*$AH$4)+((((L12/100)*$AJ$5)*$AH$5)),IF(Calculator!$O$6="DUALURBANE",SUM((((L12/100)*$AJ$4)*$AH$4))+(((((L12/100)*$AJ$4)*$AN$4)*$AH$4)*1.712549)-((((L12/100)*$AJ$4)*$AN$4)*$AH$4)+((((L12/100)*$AJ$5)*$AH$5)),IF(Calculator!$O$6="DUALSILVERANOD",SUM((((L12/100)*$AJ$4)*$AH$4))+(((((L12/100)*$AJ$4)*$AN$4)*$AH$4)*1.918079)-((((L12/100)*$AJ$4)*$AN$4)*$AH$4)+((((L12/100)*$AJ$5)*$AH$5)),IF(Calculator!$O$6="DUALANOD",SUM((((L12/100)*$AJ$4)*$AH$4))+(((((L12/100)*$AJ$4)*$AN$4)*$AH$4)*2.260509)-((((L12/100)*$AJ$4)*$AN$4)*$AH$4)+((((L12/100)*$AJ$5)*$AH$5))))))))))))))))))))))))</f>
        <v>0</v>
      </c>
      <c r="AB12" s="2">
        <f>IF(Calculator!$O$6="SINGLEBASE",SUM((((M12/100)*$AJ$4)*$AH$4))+((((M12/100)*$AJ$5)*$AH$5)),IF(Calculator!$O$6="SINGLEELEMENTS",SUM((((M12/100)*$AJ$4)*$AH$4))+(((((M12/100)*$AJ$4)*$AN$4)*$AH$4)*1.05)-((((M12/100)*$AJ$4)*$AN$4)*$AH$4)+((((M12/100)*$AJ$5)*$AH$5)),IF(Calculator!$O$6="SINGLESPECTRUM",SUM((((M12/100)*$AJ$4)*$AH$4))+(((((M12/100)*$AJ$4)*$AN$4)*$AH$4)*1.05)-((((M12/100)*$AJ$4)*$AN$4)*$AH$4)+((((M12/100)*$AJ$5)*$AH$5)),IF(Calculator!$O$6="SINGLEHOMESTEAD",SUM((((M12/100)*$AJ$4)*$AH$4))+(((((M12/100)*$AJ$4)*$AN$4)*$AH$4)*1.05)-((((M12/100)*$AJ$4)*$AN$4)*$AH$4)+((((M12/100)*$AJ$5)*$AH$5)),IF(Calculator!$O$6="SINGLEBAND A",SUM((((M12/100)*$AJ$4)*$AH$4))+(((((M12/100)*$AJ$4)*$AN$4)*$AH$4)*1.1)-((((M12/100)*$AJ$4)*$AN$4)*$AH$4)+((((M12/100)*$AJ$5)*$AH$5)),IF(Calculator!$O$6="SINGLEBAND B",SUM((((M12/100)*$AJ$4)*$AH$4))+(((((M12/100)*$AJ$4)*$AN$4)*$AH$4)*1.15)-((((M12/100)*$AJ$4)*$AN$4)*$AH$4)+((((M12/100)*$AJ$5)*$AH$5)),IF(Calculator!$O$6="SINGLEBAND C",SUM((((M12/100)*$AJ$4)*$AH$4))+(((((M12/100)*$AJ$4)*$AN$4)*$AH$4)*1.2)-((((M12/100)*$AJ$4)*$AN$4)*$AH$4)+((((M12/100)*$AJ$5)*$AH$5)),IF(Calculator!$O$6="SINGLEBAND D",SUM((((M12/100)*$AJ$4)*$AH$4))+(((((M12/100)*$AJ$4)*$AN$4)*$AH$4)*1.25)-((((M12/100)*$AJ$4)*$AN$4)*$AH$4)+((((M12/100)*$AJ$5)*$AH$5)),IF(Calculator!$O$6="SINGLEURBANE",SUM((((M12/100)*$AJ$4)*$AH$4))+(((((M12/100)*$AJ$4)*$AN$4)*$AH$4)*1.25)-((((M12/100)*$AJ$4)*$AN$4)*$AH$4)+((((M12/100)*$AJ$5)*$AH$5)),IF(Calculator!$O$6="SINGLESILVERANOD",SUM((((M12/100)*$AJ$4)*$AH$4))+(((((M12/100)*$AJ$4)*$AN$4)*$AH$4)*1.4)-((((M12/100)*$AJ$4)*$AN$4)*$AH$4)+((((M12/100)*$AJ$5)*$AH$5)),IF(Calculator!$O$6="SINGLEANOD",SUM((((M12/100)*$AJ$4)*$AH$4))+(((((M12/100)*$AJ$4)*$AN$4)*$AH$4)*1.65)-((((M12/100)*$AJ$4)*$AN$4)*$AH$4)+((((M12/100)*$AJ$5)*$AH$5)),IF(Calculator!$O$6="DUALBASE",SUM((((M12/100)*$AJ$4)*$AH$4))+(((((M12/100)*$AJ$4)*$AN$4)*$AH$4)*1.030011)-((((M12/100)*$AJ$4)*$AN$4)*$AH$4)+((((M12/100)*$AJ$5)*$AH$5)),IF(Calculator!$O$6="DUALELEMENTS",SUM((((M12/100)*$AJ$4)*$AH$4))+(((((M12/100)*$AJ$4)*$AN$4)*$AH$4)*1.438569)-((((M12/100)*$AJ$4)*$AN$4)*$AH$4)+((((M12/100)*$AJ$5)*$AH$5)),IF(Calculator!$O$6="DUALSPECTRUM",SUM((((M12/100)*$AJ$4)*$AH$4))+(((((M12/100)*$AJ$4)*$AN$4)*$AH$4)*1.438569)-((((M12/100)*$AJ$4)*$AN$4)*$AH$4)+((((M12/100)*$AJ$5)*$AH$5)),IF(Calculator!$O$6="DUALHOMESTEAD",SUM((((M12/100)*$AJ$4)*$AH$4))+(((((M12/100)*$AJ$4)*$AN$4)*$AH$4)*1.438569)-((((M12/100)*$AJ$4)*$AN$4)*$AH$4)+((((M12/100)*$AJ$5)*$AH$5)),IF(Calculator!$O$6="DUALBAND A",SUM((((M12/100)*$AJ$4)*$AH$4))+(((((M12/100)*$AJ$4)*$AN$4)*$AH$4)*1.507051)-((((M12/100)*$AJ$4)*$AN$4)*$AH$4)+((((M12/100)*$AJ$5)*$AH$5)),IF(Calculator!$O$6="DUALBAND B",SUM((((M12/100)*$AJ$4)*$AH$4))+(((((M12/100)*$AJ$4)*$AN$4)*$AH$4)*1.57551)-((((M12/100)*$AJ$4)*$AN$4)*$AH$4)+((((M12/100)*$AJ$5)*$AH$5)),IF(Calculator!$O$6="DUALBAND C",SUM((((M12/100)*$AJ$4)*$AH$4))+(((((M12/100)*$AJ$4)*$AN$4)*$AH$4)*1.644088)-((((M12/100)*$AJ$4)*$AN$4)*$AH$4)+((((M12/100)*$AJ$5)*$AH$5)),IF(Calculator!$O$6="DUALBAND D",SUM((((M12/100)*$AJ$4)*$AH$4))+(((((M12/100)*$AJ$4)*$AN$4)*$AH$4)*1.712549)-((((M12/100)*$AJ$4)*$AN$4)*$AH$4)+((((M12/100)*$AJ$5)*$AH$5)),IF(Calculator!$O$6="DUALURBANE",SUM((((M12/100)*$AJ$4)*$AH$4))+(((((M12/100)*$AJ$4)*$AN$4)*$AH$4)*1.712549)-((((M12/100)*$AJ$4)*$AN$4)*$AH$4)+((((M12/100)*$AJ$5)*$AH$5)),IF(Calculator!$O$6="DUALSILVERANOD",SUM((((M12/100)*$AJ$4)*$AH$4))+(((((M12/100)*$AJ$4)*$AN$4)*$AH$4)*1.918079)-((((M12/100)*$AJ$4)*$AN$4)*$AH$4)+((((M12/100)*$AJ$5)*$AH$5)),IF(Calculator!$O$6="DUALANOD",SUM((((M12/100)*$AJ$4)*$AH$4))+(((((M12/100)*$AJ$4)*$AN$4)*$AH$4)*2.260509)-((((M12/100)*$AJ$4)*$AN$4)*$AH$4)+((((M12/100)*$AJ$5)*$AH$5))))))))))))))))))))))))</f>
        <v>0</v>
      </c>
      <c r="AC12" s="2">
        <f>IF(Calculator!$O$6="SINGLEBASE",SUM((((N12/100)*$AJ$4)*$AH$4))+((((N12/100)*$AJ$5)*$AH$5)),IF(Calculator!$O$6="SINGLEELEMENTS",SUM((((N12/100)*$AJ$4)*$AH$4))+(((((N12/100)*$AJ$4)*$AN$4)*$AH$4)*1.05)-((((N12/100)*$AJ$4)*$AN$4)*$AH$4)+((((N12/100)*$AJ$5)*$AH$5)),IF(Calculator!$O$6="SINGLESPECTRUM",SUM((((N12/100)*$AJ$4)*$AH$4))+(((((N12/100)*$AJ$4)*$AN$4)*$AH$4)*1.05)-((((N12/100)*$AJ$4)*$AN$4)*$AH$4)+((((N12/100)*$AJ$5)*$AH$5)),IF(Calculator!$O$6="SINGLEHOMESTEAD",SUM((((N12/100)*$AJ$4)*$AH$4))+(((((N12/100)*$AJ$4)*$AN$4)*$AH$4)*1.05)-((((N12/100)*$AJ$4)*$AN$4)*$AH$4)+((((N12/100)*$AJ$5)*$AH$5)),IF(Calculator!$O$6="SINGLEBAND A",SUM((((N12/100)*$AJ$4)*$AH$4))+(((((N12/100)*$AJ$4)*$AN$4)*$AH$4)*1.1)-((((N12/100)*$AJ$4)*$AN$4)*$AH$4)+((((N12/100)*$AJ$5)*$AH$5)),IF(Calculator!$O$6="SINGLEBAND B",SUM((((N12/100)*$AJ$4)*$AH$4))+(((((N12/100)*$AJ$4)*$AN$4)*$AH$4)*1.15)-((((N12/100)*$AJ$4)*$AN$4)*$AH$4)+((((N12/100)*$AJ$5)*$AH$5)),IF(Calculator!$O$6="SINGLEBAND C",SUM((((N12/100)*$AJ$4)*$AH$4))+(((((N12/100)*$AJ$4)*$AN$4)*$AH$4)*1.2)-((((N12/100)*$AJ$4)*$AN$4)*$AH$4)+((((N12/100)*$AJ$5)*$AH$5)),IF(Calculator!$O$6="SINGLEBAND D",SUM((((N12/100)*$AJ$4)*$AH$4))+(((((N12/100)*$AJ$4)*$AN$4)*$AH$4)*1.25)-((((N12/100)*$AJ$4)*$AN$4)*$AH$4)+((((N12/100)*$AJ$5)*$AH$5)),IF(Calculator!$O$6="SINGLEURBANE",SUM((((N12/100)*$AJ$4)*$AH$4))+(((((N12/100)*$AJ$4)*$AN$4)*$AH$4)*1.25)-((((N12/100)*$AJ$4)*$AN$4)*$AH$4)+((((N12/100)*$AJ$5)*$AH$5)),IF(Calculator!$O$6="SINGLESILVERANOD",SUM((((N12/100)*$AJ$4)*$AH$4))+(((((N12/100)*$AJ$4)*$AN$4)*$AH$4)*1.4)-((((N12/100)*$AJ$4)*$AN$4)*$AH$4)+((((N12/100)*$AJ$5)*$AH$5)),IF(Calculator!$O$6="SINGLEANOD",SUM((((N12/100)*$AJ$4)*$AH$4))+(((((N12/100)*$AJ$4)*$AN$4)*$AH$4)*1.65)-((((N12/100)*$AJ$4)*$AN$4)*$AH$4)+((((N12/100)*$AJ$5)*$AH$5)),IF(Calculator!$O$6="DUALBASE",SUM((((N12/100)*$AJ$4)*$AH$4))+(((((N12/100)*$AJ$4)*$AN$4)*$AH$4)*1.030011)-((((N12/100)*$AJ$4)*$AN$4)*$AH$4)+((((N12/100)*$AJ$5)*$AH$5)),IF(Calculator!$O$6="DUALELEMENTS",SUM((((N12/100)*$AJ$4)*$AH$4))+(((((N12/100)*$AJ$4)*$AN$4)*$AH$4)*1.438569)-((((N12/100)*$AJ$4)*$AN$4)*$AH$4)+((((N12/100)*$AJ$5)*$AH$5)),IF(Calculator!$O$6="DUALSPECTRUM",SUM((((N12/100)*$AJ$4)*$AH$4))+(((((N12/100)*$AJ$4)*$AN$4)*$AH$4)*1.438569)-((((N12/100)*$AJ$4)*$AN$4)*$AH$4)+((((N12/100)*$AJ$5)*$AH$5)),IF(Calculator!$O$6="DUALHOMESTEAD",SUM((((N12/100)*$AJ$4)*$AH$4))+(((((N12/100)*$AJ$4)*$AN$4)*$AH$4)*1.438569)-((((N12/100)*$AJ$4)*$AN$4)*$AH$4)+((((N12/100)*$AJ$5)*$AH$5)),IF(Calculator!$O$6="DUALBAND A",SUM((((N12/100)*$AJ$4)*$AH$4))+(((((N12/100)*$AJ$4)*$AN$4)*$AH$4)*1.507051)-((((N12/100)*$AJ$4)*$AN$4)*$AH$4)+((((N12/100)*$AJ$5)*$AH$5)),IF(Calculator!$O$6="DUALBAND B",SUM((((N12/100)*$AJ$4)*$AH$4))+(((((N12/100)*$AJ$4)*$AN$4)*$AH$4)*1.57551)-((((N12/100)*$AJ$4)*$AN$4)*$AH$4)+((((N12/100)*$AJ$5)*$AH$5)),IF(Calculator!$O$6="DUALBAND C",SUM((((N12/100)*$AJ$4)*$AH$4))+(((((N12/100)*$AJ$4)*$AN$4)*$AH$4)*1.644088)-((((N12/100)*$AJ$4)*$AN$4)*$AH$4)+((((N12/100)*$AJ$5)*$AH$5)),IF(Calculator!$O$6="DUALBAND D",SUM((((N12/100)*$AJ$4)*$AH$4))+(((((N12/100)*$AJ$4)*$AN$4)*$AH$4)*1.712549)-((((N12/100)*$AJ$4)*$AN$4)*$AH$4)+((((N12/100)*$AJ$5)*$AH$5)),IF(Calculator!$O$6="DUALURBANE",SUM((((N12/100)*$AJ$4)*$AH$4))+(((((N12/100)*$AJ$4)*$AN$4)*$AH$4)*1.712549)-((((N12/100)*$AJ$4)*$AN$4)*$AH$4)+((((N12/100)*$AJ$5)*$AH$5)),IF(Calculator!$O$6="DUALSILVERANOD",SUM((((N12/100)*$AJ$4)*$AH$4))+(((((N12/100)*$AJ$4)*$AN$4)*$AH$4)*1.918079)-((((N12/100)*$AJ$4)*$AN$4)*$AH$4)+((((N12/100)*$AJ$5)*$AH$5)),IF(Calculator!$O$6="DUALANOD",SUM((((N12/100)*$AJ$4)*$AH$4))+(((((N12/100)*$AJ$4)*$AN$4)*$AH$4)*2.260509)-((((N12/100)*$AJ$4)*$AN$4)*$AH$4)+((((N12/100)*$AJ$5)*$AH$5))))))))))))))))))))))))</f>
        <v>0</v>
      </c>
    </row>
    <row r="13" spans="1:40">
      <c r="A13" s="8" t="s">
        <v>1399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P13" s="8">
        <v>2400</v>
      </c>
      <c r="Q13" s="2">
        <f>IF(Calculator!$O$6="SINGLEBASE",SUM((((B13/100)*$AJ$4)*$AH$4))+((((B13/100)*$AJ$5)*$AH$5)),IF(Calculator!$O$6="SINGLEELEMENTS",SUM((((B13/100)*$AJ$4)*$AH$4))+(((((B13/100)*$AJ$4)*$AN$4)*$AH$4)*1.05)-((((B13/100)*$AJ$4)*$AN$4)*$AH$4)+((((B13/100)*$AJ$5)*$AH$5)),IF(Calculator!$O$6="SINGLESPECTRUM",SUM((((B13/100)*$AJ$4)*$AH$4))+(((((B13/100)*$AJ$4)*$AN$4)*$AH$4)*1.05)-((((B13/100)*$AJ$4)*$AN$4)*$AH$4)+((((B13/100)*$AJ$5)*$AH$5)),IF(Calculator!$O$6="SINGLEHOMESTEAD",SUM((((B13/100)*$AJ$4)*$AH$4))+(((((B13/100)*$AJ$4)*$AN$4)*$AH$4)*1.05)-((((B13/100)*$AJ$4)*$AN$4)*$AH$4)+((((B13/100)*$AJ$5)*$AH$5)),IF(Calculator!$O$6="SINGLEBAND A",SUM((((B13/100)*$AJ$4)*$AH$4))+(((((B13/100)*$AJ$4)*$AN$4)*$AH$4)*1.1)-((((B13/100)*$AJ$4)*$AN$4)*$AH$4)+((((B13/100)*$AJ$5)*$AH$5)),IF(Calculator!$O$6="SINGLEBAND B",SUM((((B13/100)*$AJ$4)*$AH$4))+(((((B13/100)*$AJ$4)*$AN$4)*$AH$4)*1.15)-((((B13/100)*$AJ$4)*$AN$4)*$AH$4)+((((B13/100)*$AJ$5)*$AH$5)),IF(Calculator!$O$6="SINGLEBAND C",SUM((((B13/100)*$AJ$4)*$AH$4))+(((((B13/100)*$AJ$4)*$AN$4)*$AH$4)*1.2)-((((B13/100)*$AJ$4)*$AN$4)*$AH$4)+((((B13/100)*$AJ$5)*$AH$5)),IF(Calculator!$O$6="SINGLEBAND D",SUM((((B13/100)*$AJ$4)*$AH$4))+(((((B13/100)*$AJ$4)*$AN$4)*$AH$4)*1.25)-((((B13/100)*$AJ$4)*$AN$4)*$AH$4)+((((B13/100)*$AJ$5)*$AH$5)),IF(Calculator!$O$6="SINGLEURBANE",SUM((((B13/100)*$AJ$4)*$AH$4))+(((((B13/100)*$AJ$4)*$AN$4)*$AH$4)*1.25)-((((B13/100)*$AJ$4)*$AN$4)*$AH$4)+((((B13/100)*$AJ$5)*$AH$5)),IF(Calculator!$O$6="SINGLESILVERANOD",SUM((((B13/100)*$AJ$4)*$AH$4))+(((((B13/100)*$AJ$4)*$AN$4)*$AH$4)*1.4)-((((B13/100)*$AJ$4)*$AN$4)*$AH$4)+((((B13/100)*$AJ$5)*$AH$5)),IF(Calculator!$O$6="SINGLEANOD",SUM((((B13/100)*$AJ$4)*$AH$4))+(((((B13/100)*$AJ$4)*$AN$4)*$AH$4)*1.65)-((((B13/100)*$AJ$4)*$AN$4)*$AH$4)+((((B13/100)*$AJ$5)*$AH$5)),IF(Calculator!$O$6="DUALBASE",SUM((((B13/100)*$AJ$4)*$AH$4))+(((((B13/100)*$AJ$4)*$AN$4)*$AH$4)*1.030011)-((((B13/100)*$AJ$4)*$AN$4)*$AH$4)+((((B13/100)*$AJ$5)*$AH$5)),IF(Calculator!$O$6="DUALELEMENTS",SUM((((B13/100)*$AJ$4)*$AH$4))+(((((B13/100)*$AJ$4)*$AN$4)*$AH$4)*1.438569)-((((B13/100)*$AJ$4)*$AN$4)*$AH$4)+((((B13/100)*$AJ$5)*$AH$5)),IF(Calculator!$O$6="DUALSPECTRUM",SUM((((B13/100)*$AJ$4)*$AH$4))+(((((B13/100)*$AJ$4)*$AN$4)*$AH$4)*1.438569)-((((B13/100)*$AJ$4)*$AN$4)*$AH$4)+((((B13/100)*$AJ$5)*$AH$5)),IF(Calculator!$O$6="DUALHOMESTEAD",SUM((((B13/100)*$AJ$4)*$AH$4))+(((((B13/100)*$AJ$4)*$AN$4)*$AH$4)*1.438569)-((((B13/100)*$AJ$4)*$AN$4)*$AH$4)+((((B13/100)*$AJ$5)*$AH$5)),IF(Calculator!$O$6="DUALBAND A",SUM((((B13/100)*$AJ$4)*$AH$4))+(((((B13/100)*$AJ$4)*$AN$4)*$AH$4)*1.507051)-((((B13/100)*$AJ$4)*$AN$4)*$AH$4)+((((B13/100)*$AJ$5)*$AH$5)),IF(Calculator!$O$6="DUALBAND B",SUM((((B13/100)*$AJ$4)*$AH$4))+(((((B13/100)*$AJ$4)*$AN$4)*$AH$4)*1.57551)-((((B13/100)*$AJ$4)*$AN$4)*$AH$4)+((((B13/100)*$AJ$5)*$AH$5)),IF(Calculator!$O$6="DUALBAND C",SUM((((B13/100)*$AJ$4)*$AH$4))+(((((B13/100)*$AJ$4)*$AN$4)*$AH$4)*1.644088)-((((B13/100)*$AJ$4)*$AN$4)*$AH$4)+((((B13/100)*$AJ$5)*$AH$5)),IF(Calculator!$O$6="DUALBAND D",SUM((((B13/100)*$AJ$4)*$AH$4))+(((((B13/100)*$AJ$4)*$AN$4)*$AH$4)*1.712549)-((((B13/100)*$AJ$4)*$AN$4)*$AH$4)+((((B13/100)*$AJ$5)*$AH$5)),IF(Calculator!$O$6="DUALURBANE",SUM((((B13/100)*$AJ$4)*$AH$4))+(((((B13/100)*$AJ$4)*$AN$4)*$AH$4)*1.712549)-((((B13/100)*$AJ$4)*$AN$4)*$AH$4)+((((B13/100)*$AJ$5)*$AH$5)),IF(Calculator!$O$6="DUALSILVERANOD",SUM((((B13/100)*$AJ$4)*$AH$4))+(((((B13/100)*$AJ$4)*$AN$4)*$AH$4)*1.918079)-((((B13/100)*$AJ$4)*$AN$4)*$AH$4)+((((B13/100)*$AJ$5)*$AH$5)),IF(Calculator!$O$6="DUALANOD",SUM((((B13/100)*$AJ$4)*$AH$4))+(((((B13/100)*$AJ$4)*$AN$4)*$AH$4)*2.260509)-((((B13/100)*$AJ$4)*$AN$4)*$AH$4)+((((B13/100)*$AJ$5)*$AH$5))))))))))))))))))))))))</f>
        <v>0</v>
      </c>
      <c r="R13" s="2">
        <f>IF(Calculator!$O$6="SINGLEBASE",SUM((((C13/100)*$AJ$4)*$AH$4))+((((C13/100)*$AJ$5)*$AH$5)),IF(Calculator!$O$6="SINGLEELEMENTS",SUM((((C13/100)*$AJ$4)*$AH$4))+(((((C13/100)*$AJ$4)*$AN$4)*$AH$4)*1.05)-((((C13/100)*$AJ$4)*$AN$4)*$AH$4)+((((C13/100)*$AJ$5)*$AH$5)),IF(Calculator!$O$6="SINGLESPECTRUM",SUM((((C13/100)*$AJ$4)*$AH$4))+(((((C13/100)*$AJ$4)*$AN$4)*$AH$4)*1.05)-((((C13/100)*$AJ$4)*$AN$4)*$AH$4)+((((C13/100)*$AJ$5)*$AH$5)),IF(Calculator!$O$6="SINGLEHOMESTEAD",SUM((((C13/100)*$AJ$4)*$AH$4))+(((((C13/100)*$AJ$4)*$AN$4)*$AH$4)*1.05)-((((C13/100)*$AJ$4)*$AN$4)*$AH$4)+((((C13/100)*$AJ$5)*$AH$5)),IF(Calculator!$O$6="SINGLEBAND A",SUM((((C13/100)*$AJ$4)*$AH$4))+(((((C13/100)*$AJ$4)*$AN$4)*$AH$4)*1.1)-((((C13/100)*$AJ$4)*$AN$4)*$AH$4)+((((C13/100)*$AJ$5)*$AH$5)),IF(Calculator!$O$6="SINGLEBAND B",SUM((((C13/100)*$AJ$4)*$AH$4))+(((((C13/100)*$AJ$4)*$AN$4)*$AH$4)*1.15)-((((C13/100)*$AJ$4)*$AN$4)*$AH$4)+((((C13/100)*$AJ$5)*$AH$5)),IF(Calculator!$O$6="SINGLEBAND C",SUM((((C13/100)*$AJ$4)*$AH$4))+(((((C13/100)*$AJ$4)*$AN$4)*$AH$4)*1.2)-((((C13/100)*$AJ$4)*$AN$4)*$AH$4)+((((C13/100)*$AJ$5)*$AH$5)),IF(Calculator!$O$6="SINGLEBAND D",SUM((((C13/100)*$AJ$4)*$AH$4))+(((((C13/100)*$AJ$4)*$AN$4)*$AH$4)*1.25)-((((C13/100)*$AJ$4)*$AN$4)*$AH$4)+((((C13/100)*$AJ$5)*$AH$5)),IF(Calculator!$O$6="SINGLEURBANE",SUM((((C13/100)*$AJ$4)*$AH$4))+(((((C13/100)*$AJ$4)*$AN$4)*$AH$4)*1.25)-((((C13/100)*$AJ$4)*$AN$4)*$AH$4)+((((C13/100)*$AJ$5)*$AH$5)),IF(Calculator!$O$6="SINGLESILVERANOD",SUM((((C13/100)*$AJ$4)*$AH$4))+(((((C13/100)*$AJ$4)*$AN$4)*$AH$4)*1.4)-((((C13/100)*$AJ$4)*$AN$4)*$AH$4)+((((C13/100)*$AJ$5)*$AH$5)),IF(Calculator!$O$6="SINGLEANOD",SUM((((C13/100)*$AJ$4)*$AH$4))+(((((C13/100)*$AJ$4)*$AN$4)*$AH$4)*1.65)-((((C13/100)*$AJ$4)*$AN$4)*$AH$4)+((((C13/100)*$AJ$5)*$AH$5)),IF(Calculator!$O$6="DUALBASE",SUM((((C13/100)*$AJ$4)*$AH$4))+(((((C13/100)*$AJ$4)*$AN$4)*$AH$4)*1.030011)-((((C13/100)*$AJ$4)*$AN$4)*$AH$4)+((((C13/100)*$AJ$5)*$AH$5)),IF(Calculator!$O$6="DUALELEMENTS",SUM((((C13/100)*$AJ$4)*$AH$4))+(((((C13/100)*$AJ$4)*$AN$4)*$AH$4)*1.438569)-((((C13/100)*$AJ$4)*$AN$4)*$AH$4)+((((C13/100)*$AJ$5)*$AH$5)),IF(Calculator!$O$6="DUALSPECTRUM",SUM((((C13/100)*$AJ$4)*$AH$4))+(((((C13/100)*$AJ$4)*$AN$4)*$AH$4)*1.438569)-((((C13/100)*$AJ$4)*$AN$4)*$AH$4)+((((C13/100)*$AJ$5)*$AH$5)),IF(Calculator!$O$6="DUALHOMESTEAD",SUM((((C13/100)*$AJ$4)*$AH$4))+(((((C13/100)*$AJ$4)*$AN$4)*$AH$4)*1.438569)-((((C13/100)*$AJ$4)*$AN$4)*$AH$4)+((((C13/100)*$AJ$5)*$AH$5)),IF(Calculator!$O$6="DUALBAND A",SUM((((C13/100)*$AJ$4)*$AH$4))+(((((C13/100)*$AJ$4)*$AN$4)*$AH$4)*1.507051)-((((C13/100)*$AJ$4)*$AN$4)*$AH$4)+((((C13/100)*$AJ$5)*$AH$5)),IF(Calculator!$O$6="DUALBAND B",SUM((((C13/100)*$AJ$4)*$AH$4))+(((((C13/100)*$AJ$4)*$AN$4)*$AH$4)*1.57551)-((((C13/100)*$AJ$4)*$AN$4)*$AH$4)+((((C13/100)*$AJ$5)*$AH$5)),IF(Calculator!$O$6="DUALBAND C",SUM((((C13/100)*$AJ$4)*$AH$4))+(((((C13/100)*$AJ$4)*$AN$4)*$AH$4)*1.644088)-((((C13/100)*$AJ$4)*$AN$4)*$AH$4)+((((C13/100)*$AJ$5)*$AH$5)),IF(Calculator!$O$6="DUALBAND D",SUM((((C13/100)*$AJ$4)*$AH$4))+(((((C13/100)*$AJ$4)*$AN$4)*$AH$4)*1.712549)-((((C13/100)*$AJ$4)*$AN$4)*$AH$4)+((((C13/100)*$AJ$5)*$AH$5)),IF(Calculator!$O$6="DUALURBANE",SUM((((C13/100)*$AJ$4)*$AH$4))+(((((C13/100)*$AJ$4)*$AN$4)*$AH$4)*1.712549)-((((C13/100)*$AJ$4)*$AN$4)*$AH$4)+((((C13/100)*$AJ$5)*$AH$5)),IF(Calculator!$O$6="DUALSILVERANOD",SUM((((C13/100)*$AJ$4)*$AH$4))+(((((C13/100)*$AJ$4)*$AN$4)*$AH$4)*1.918079)-((((C13/100)*$AJ$4)*$AN$4)*$AH$4)+((((C13/100)*$AJ$5)*$AH$5)),IF(Calculator!$O$6="DUALANOD",SUM((((C13/100)*$AJ$4)*$AH$4))+(((((C13/100)*$AJ$4)*$AN$4)*$AH$4)*2.260509)-((((C13/100)*$AJ$4)*$AN$4)*$AH$4)+((((C13/100)*$AJ$5)*$AH$5))))))))))))))))))))))))</f>
        <v>0</v>
      </c>
      <c r="S13" s="2">
        <f>IF(Calculator!$O$6="SINGLEBASE",SUM((((D13/100)*$AJ$4)*$AH$4))+((((D13/100)*$AJ$5)*$AH$5)),IF(Calculator!$O$6="SINGLEELEMENTS",SUM((((D13/100)*$AJ$4)*$AH$4))+(((((D13/100)*$AJ$4)*$AN$4)*$AH$4)*1.05)-((((D13/100)*$AJ$4)*$AN$4)*$AH$4)+((((D13/100)*$AJ$5)*$AH$5)),IF(Calculator!$O$6="SINGLESPECTRUM",SUM((((D13/100)*$AJ$4)*$AH$4))+(((((D13/100)*$AJ$4)*$AN$4)*$AH$4)*1.05)-((((D13/100)*$AJ$4)*$AN$4)*$AH$4)+((((D13/100)*$AJ$5)*$AH$5)),IF(Calculator!$O$6="SINGLEHOMESTEAD",SUM((((D13/100)*$AJ$4)*$AH$4))+(((((D13/100)*$AJ$4)*$AN$4)*$AH$4)*1.05)-((((D13/100)*$AJ$4)*$AN$4)*$AH$4)+((((D13/100)*$AJ$5)*$AH$5)),IF(Calculator!$O$6="SINGLEBAND A",SUM((((D13/100)*$AJ$4)*$AH$4))+(((((D13/100)*$AJ$4)*$AN$4)*$AH$4)*1.1)-((((D13/100)*$AJ$4)*$AN$4)*$AH$4)+((((D13/100)*$AJ$5)*$AH$5)),IF(Calculator!$O$6="SINGLEBAND B",SUM((((D13/100)*$AJ$4)*$AH$4))+(((((D13/100)*$AJ$4)*$AN$4)*$AH$4)*1.15)-((((D13/100)*$AJ$4)*$AN$4)*$AH$4)+((((D13/100)*$AJ$5)*$AH$5)),IF(Calculator!$O$6="SINGLEBAND C",SUM((((D13/100)*$AJ$4)*$AH$4))+(((((D13/100)*$AJ$4)*$AN$4)*$AH$4)*1.2)-((((D13/100)*$AJ$4)*$AN$4)*$AH$4)+((((D13/100)*$AJ$5)*$AH$5)),IF(Calculator!$O$6="SINGLEBAND D",SUM((((D13/100)*$AJ$4)*$AH$4))+(((((D13/100)*$AJ$4)*$AN$4)*$AH$4)*1.25)-((((D13/100)*$AJ$4)*$AN$4)*$AH$4)+((((D13/100)*$AJ$5)*$AH$5)),IF(Calculator!$O$6="SINGLEURBANE",SUM((((D13/100)*$AJ$4)*$AH$4))+(((((D13/100)*$AJ$4)*$AN$4)*$AH$4)*1.25)-((((D13/100)*$AJ$4)*$AN$4)*$AH$4)+((((D13/100)*$AJ$5)*$AH$5)),IF(Calculator!$O$6="SINGLESILVERANOD",SUM((((D13/100)*$AJ$4)*$AH$4))+(((((D13/100)*$AJ$4)*$AN$4)*$AH$4)*1.4)-((((D13/100)*$AJ$4)*$AN$4)*$AH$4)+((((D13/100)*$AJ$5)*$AH$5)),IF(Calculator!$O$6="SINGLEANOD",SUM((((D13/100)*$AJ$4)*$AH$4))+(((((D13/100)*$AJ$4)*$AN$4)*$AH$4)*1.65)-((((D13/100)*$AJ$4)*$AN$4)*$AH$4)+((((D13/100)*$AJ$5)*$AH$5)),IF(Calculator!$O$6="DUALBASE",SUM((((D13/100)*$AJ$4)*$AH$4))+(((((D13/100)*$AJ$4)*$AN$4)*$AH$4)*1.030011)-((((D13/100)*$AJ$4)*$AN$4)*$AH$4)+((((D13/100)*$AJ$5)*$AH$5)),IF(Calculator!$O$6="DUALELEMENTS",SUM((((D13/100)*$AJ$4)*$AH$4))+(((((D13/100)*$AJ$4)*$AN$4)*$AH$4)*1.438569)-((((D13/100)*$AJ$4)*$AN$4)*$AH$4)+((((D13/100)*$AJ$5)*$AH$5)),IF(Calculator!$O$6="DUALSPECTRUM",SUM((((D13/100)*$AJ$4)*$AH$4))+(((((D13/100)*$AJ$4)*$AN$4)*$AH$4)*1.438569)-((((D13/100)*$AJ$4)*$AN$4)*$AH$4)+((((D13/100)*$AJ$5)*$AH$5)),IF(Calculator!$O$6="DUALHOMESTEAD",SUM((((D13/100)*$AJ$4)*$AH$4))+(((((D13/100)*$AJ$4)*$AN$4)*$AH$4)*1.438569)-((((D13/100)*$AJ$4)*$AN$4)*$AH$4)+((((D13/100)*$AJ$5)*$AH$5)),IF(Calculator!$O$6="DUALBAND A",SUM((((D13/100)*$AJ$4)*$AH$4))+(((((D13/100)*$AJ$4)*$AN$4)*$AH$4)*1.507051)-((((D13/100)*$AJ$4)*$AN$4)*$AH$4)+((((D13/100)*$AJ$5)*$AH$5)),IF(Calculator!$O$6="DUALBAND B",SUM((((D13/100)*$AJ$4)*$AH$4))+(((((D13/100)*$AJ$4)*$AN$4)*$AH$4)*1.57551)-((((D13/100)*$AJ$4)*$AN$4)*$AH$4)+((((D13/100)*$AJ$5)*$AH$5)),IF(Calculator!$O$6="DUALBAND C",SUM((((D13/100)*$AJ$4)*$AH$4))+(((((D13/100)*$AJ$4)*$AN$4)*$AH$4)*1.644088)-((((D13/100)*$AJ$4)*$AN$4)*$AH$4)+((((D13/100)*$AJ$5)*$AH$5)),IF(Calculator!$O$6="DUALBAND D",SUM((((D13/100)*$AJ$4)*$AH$4))+(((((D13/100)*$AJ$4)*$AN$4)*$AH$4)*1.712549)-((((D13/100)*$AJ$4)*$AN$4)*$AH$4)+((((D13/100)*$AJ$5)*$AH$5)),IF(Calculator!$O$6="DUALURBANE",SUM((((D13/100)*$AJ$4)*$AH$4))+(((((D13/100)*$AJ$4)*$AN$4)*$AH$4)*1.712549)-((((D13/100)*$AJ$4)*$AN$4)*$AH$4)+((((D13/100)*$AJ$5)*$AH$5)),IF(Calculator!$O$6="DUALSILVERANOD",SUM((((D13/100)*$AJ$4)*$AH$4))+(((((D13/100)*$AJ$4)*$AN$4)*$AH$4)*1.918079)-((((D13/100)*$AJ$4)*$AN$4)*$AH$4)+((((D13/100)*$AJ$5)*$AH$5)),IF(Calculator!$O$6="DUALANOD",SUM((((D13/100)*$AJ$4)*$AH$4))+(((((D13/100)*$AJ$4)*$AN$4)*$AH$4)*2.260509)-((((D13/100)*$AJ$4)*$AN$4)*$AH$4)+((((D13/100)*$AJ$5)*$AH$5))))))))))))))))))))))))</f>
        <v>0</v>
      </c>
      <c r="T13" s="2">
        <f>IF(Calculator!$O$6="SINGLEBASE",SUM((((E13/100)*$AJ$4)*$AH$4))+((((E13/100)*$AJ$5)*$AH$5)),IF(Calculator!$O$6="SINGLEELEMENTS",SUM((((E13/100)*$AJ$4)*$AH$4))+(((((E13/100)*$AJ$4)*$AN$4)*$AH$4)*1.05)-((((E13/100)*$AJ$4)*$AN$4)*$AH$4)+((((E13/100)*$AJ$5)*$AH$5)),IF(Calculator!$O$6="SINGLESPECTRUM",SUM((((E13/100)*$AJ$4)*$AH$4))+(((((E13/100)*$AJ$4)*$AN$4)*$AH$4)*1.05)-((((E13/100)*$AJ$4)*$AN$4)*$AH$4)+((((E13/100)*$AJ$5)*$AH$5)),IF(Calculator!$O$6="SINGLEHOMESTEAD",SUM((((E13/100)*$AJ$4)*$AH$4))+(((((E13/100)*$AJ$4)*$AN$4)*$AH$4)*1.05)-((((E13/100)*$AJ$4)*$AN$4)*$AH$4)+((((E13/100)*$AJ$5)*$AH$5)),IF(Calculator!$O$6="SINGLEBAND A",SUM((((E13/100)*$AJ$4)*$AH$4))+(((((E13/100)*$AJ$4)*$AN$4)*$AH$4)*1.1)-((((E13/100)*$AJ$4)*$AN$4)*$AH$4)+((((E13/100)*$AJ$5)*$AH$5)),IF(Calculator!$O$6="SINGLEBAND B",SUM((((E13/100)*$AJ$4)*$AH$4))+(((((E13/100)*$AJ$4)*$AN$4)*$AH$4)*1.15)-((((E13/100)*$AJ$4)*$AN$4)*$AH$4)+((((E13/100)*$AJ$5)*$AH$5)),IF(Calculator!$O$6="SINGLEBAND C",SUM((((E13/100)*$AJ$4)*$AH$4))+(((((E13/100)*$AJ$4)*$AN$4)*$AH$4)*1.2)-((((E13/100)*$AJ$4)*$AN$4)*$AH$4)+((((E13/100)*$AJ$5)*$AH$5)),IF(Calculator!$O$6="SINGLEBAND D",SUM((((E13/100)*$AJ$4)*$AH$4))+(((((E13/100)*$AJ$4)*$AN$4)*$AH$4)*1.25)-((((E13/100)*$AJ$4)*$AN$4)*$AH$4)+((((E13/100)*$AJ$5)*$AH$5)),IF(Calculator!$O$6="SINGLEURBANE",SUM((((E13/100)*$AJ$4)*$AH$4))+(((((E13/100)*$AJ$4)*$AN$4)*$AH$4)*1.25)-((((E13/100)*$AJ$4)*$AN$4)*$AH$4)+((((E13/100)*$AJ$5)*$AH$5)),IF(Calculator!$O$6="SINGLESILVERANOD",SUM((((E13/100)*$AJ$4)*$AH$4))+(((((E13/100)*$AJ$4)*$AN$4)*$AH$4)*1.4)-((((E13/100)*$AJ$4)*$AN$4)*$AH$4)+((((E13/100)*$AJ$5)*$AH$5)),IF(Calculator!$O$6="SINGLEANOD",SUM((((E13/100)*$AJ$4)*$AH$4))+(((((E13/100)*$AJ$4)*$AN$4)*$AH$4)*1.65)-((((E13/100)*$AJ$4)*$AN$4)*$AH$4)+((((E13/100)*$AJ$5)*$AH$5)),IF(Calculator!$O$6="DUALBASE",SUM((((E13/100)*$AJ$4)*$AH$4))+(((((E13/100)*$AJ$4)*$AN$4)*$AH$4)*1.030011)-((((E13/100)*$AJ$4)*$AN$4)*$AH$4)+((((E13/100)*$AJ$5)*$AH$5)),IF(Calculator!$O$6="DUALELEMENTS",SUM((((E13/100)*$AJ$4)*$AH$4))+(((((E13/100)*$AJ$4)*$AN$4)*$AH$4)*1.438569)-((((E13/100)*$AJ$4)*$AN$4)*$AH$4)+((((E13/100)*$AJ$5)*$AH$5)),IF(Calculator!$O$6="DUALSPECTRUM",SUM((((E13/100)*$AJ$4)*$AH$4))+(((((E13/100)*$AJ$4)*$AN$4)*$AH$4)*1.438569)-((((E13/100)*$AJ$4)*$AN$4)*$AH$4)+((((E13/100)*$AJ$5)*$AH$5)),IF(Calculator!$O$6="DUALHOMESTEAD",SUM((((E13/100)*$AJ$4)*$AH$4))+(((((E13/100)*$AJ$4)*$AN$4)*$AH$4)*1.438569)-((((E13/100)*$AJ$4)*$AN$4)*$AH$4)+((((E13/100)*$AJ$5)*$AH$5)),IF(Calculator!$O$6="DUALBAND A",SUM((((E13/100)*$AJ$4)*$AH$4))+(((((E13/100)*$AJ$4)*$AN$4)*$AH$4)*1.507051)-((((E13/100)*$AJ$4)*$AN$4)*$AH$4)+((((E13/100)*$AJ$5)*$AH$5)),IF(Calculator!$O$6="DUALBAND B",SUM((((E13/100)*$AJ$4)*$AH$4))+(((((E13/100)*$AJ$4)*$AN$4)*$AH$4)*1.57551)-((((E13/100)*$AJ$4)*$AN$4)*$AH$4)+((((E13/100)*$AJ$5)*$AH$5)),IF(Calculator!$O$6="DUALBAND C",SUM((((E13/100)*$AJ$4)*$AH$4))+(((((E13/100)*$AJ$4)*$AN$4)*$AH$4)*1.644088)-((((E13/100)*$AJ$4)*$AN$4)*$AH$4)+((((E13/100)*$AJ$5)*$AH$5)),IF(Calculator!$O$6="DUALBAND D",SUM((((E13/100)*$AJ$4)*$AH$4))+(((((E13/100)*$AJ$4)*$AN$4)*$AH$4)*1.712549)-((((E13/100)*$AJ$4)*$AN$4)*$AH$4)+((((E13/100)*$AJ$5)*$AH$5)),IF(Calculator!$O$6="DUALURBANE",SUM((((E13/100)*$AJ$4)*$AH$4))+(((((E13/100)*$AJ$4)*$AN$4)*$AH$4)*1.712549)-((((E13/100)*$AJ$4)*$AN$4)*$AH$4)+((((E13/100)*$AJ$5)*$AH$5)),IF(Calculator!$O$6="DUALSILVERANOD",SUM((((E13/100)*$AJ$4)*$AH$4))+(((((E13/100)*$AJ$4)*$AN$4)*$AH$4)*1.918079)-((((E13/100)*$AJ$4)*$AN$4)*$AH$4)+((((E13/100)*$AJ$5)*$AH$5)),IF(Calculator!$O$6="DUALANOD",SUM((((E13/100)*$AJ$4)*$AH$4))+(((((E13/100)*$AJ$4)*$AN$4)*$AH$4)*2.260509)-((((E13/100)*$AJ$4)*$AN$4)*$AH$4)+((((E13/100)*$AJ$5)*$AH$5))))))))))))))))))))))))</f>
        <v>0</v>
      </c>
      <c r="U13" s="2">
        <f>IF(Calculator!$O$6="SINGLEBASE",SUM((((F13/100)*$AJ$4)*$AH$4))+((((F13/100)*$AJ$5)*$AH$5)),IF(Calculator!$O$6="SINGLEELEMENTS",SUM((((F13/100)*$AJ$4)*$AH$4))+(((((F13/100)*$AJ$4)*$AN$4)*$AH$4)*1.05)-((((F13/100)*$AJ$4)*$AN$4)*$AH$4)+((((F13/100)*$AJ$5)*$AH$5)),IF(Calculator!$O$6="SINGLESPECTRUM",SUM((((F13/100)*$AJ$4)*$AH$4))+(((((F13/100)*$AJ$4)*$AN$4)*$AH$4)*1.05)-((((F13/100)*$AJ$4)*$AN$4)*$AH$4)+((((F13/100)*$AJ$5)*$AH$5)),IF(Calculator!$O$6="SINGLEHOMESTEAD",SUM((((F13/100)*$AJ$4)*$AH$4))+(((((F13/100)*$AJ$4)*$AN$4)*$AH$4)*1.05)-((((F13/100)*$AJ$4)*$AN$4)*$AH$4)+((((F13/100)*$AJ$5)*$AH$5)),IF(Calculator!$O$6="SINGLEBAND A",SUM((((F13/100)*$AJ$4)*$AH$4))+(((((F13/100)*$AJ$4)*$AN$4)*$AH$4)*1.1)-((((F13/100)*$AJ$4)*$AN$4)*$AH$4)+((((F13/100)*$AJ$5)*$AH$5)),IF(Calculator!$O$6="SINGLEBAND B",SUM((((F13/100)*$AJ$4)*$AH$4))+(((((F13/100)*$AJ$4)*$AN$4)*$AH$4)*1.15)-((((F13/100)*$AJ$4)*$AN$4)*$AH$4)+((((F13/100)*$AJ$5)*$AH$5)),IF(Calculator!$O$6="SINGLEBAND C",SUM((((F13/100)*$AJ$4)*$AH$4))+(((((F13/100)*$AJ$4)*$AN$4)*$AH$4)*1.2)-((((F13/100)*$AJ$4)*$AN$4)*$AH$4)+((((F13/100)*$AJ$5)*$AH$5)),IF(Calculator!$O$6="SINGLEBAND D",SUM((((F13/100)*$AJ$4)*$AH$4))+(((((F13/100)*$AJ$4)*$AN$4)*$AH$4)*1.25)-((((F13/100)*$AJ$4)*$AN$4)*$AH$4)+((((F13/100)*$AJ$5)*$AH$5)),IF(Calculator!$O$6="SINGLEURBANE",SUM((((F13/100)*$AJ$4)*$AH$4))+(((((F13/100)*$AJ$4)*$AN$4)*$AH$4)*1.25)-((((F13/100)*$AJ$4)*$AN$4)*$AH$4)+((((F13/100)*$AJ$5)*$AH$5)),IF(Calculator!$O$6="SINGLESILVERANOD",SUM((((F13/100)*$AJ$4)*$AH$4))+(((((F13/100)*$AJ$4)*$AN$4)*$AH$4)*1.4)-((((F13/100)*$AJ$4)*$AN$4)*$AH$4)+((((F13/100)*$AJ$5)*$AH$5)),IF(Calculator!$O$6="SINGLEANOD",SUM((((F13/100)*$AJ$4)*$AH$4))+(((((F13/100)*$AJ$4)*$AN$4)*$AH$4)*1.65)-((((F13/100)*$AJ$4)*$AN$4)*$AH$4)+((((F13/100)*$AJ$5)*$AH$5)),IF(Calculator!$O$6="DUALBASE",SUM((((F13/100)*$AJ$4)*$AH$4))+(((((F13/100)*$AJ$4)*$AN$4)*$AH$4)*1.030011)-((((F13/100)*$AJ$4)*$AN$4)*$AH$4)+((((F13/100)*$AJ$5)*$AH$5)),IF(Calculator!$O$6="DUALELEMENTS",SUM((((F13/100)*$AJ$4)*$AH$4))+(((((F13/100)*$AJ$4)*$AN$4)*$AH$4)*1.438569)-((((F13/100)*$AJ$4)*$AN$4)*$AH$4)+((((F13/100)*$AJ$5)*$AH$5)),IF(Calculator!$O$6="DUALSPECTRUM",SUM((((F13/100)*$AJ$4)*$AH$4))+(((((F13/100)*$AJ$4)*$AN$4)*$AH$4)*1.438569)-((((F13/100)*$AJ$4)*$AN$4)*$AH$4)+((((F13/100)*$AJ$5)*$AH$5)),IF(Calculator!$O$6="DUALHOMESTEAD",SUM((((F13/100)*$AJ$4)*$AH$4))+(((((F13/100)*$AJ$4)*$AN$4)*$AH$4)*1.438569)-((((F13/100)*$AJ$4)*$AN$4)*$AH$4)+((((F13/100)*$AJ$5)*$AH$5)),IF(Calculator!$O$6="DUALBAND A",SUM((((F13/100)*$AJ$4)*$AH$4))+(((((F13/100)*$AJ$4)*$AN$4)*$AH$4)*1.507051)-((((F13/100)*$AJ$4)*$AN$4)*$AH$4)+((((F13/100)*$AJ$5)*$AH$5)),IF(Calculator!$O$6="DUALBAND B",SUM((((F13/100)*$AJ$4)*$AH$4))+(((((F13/100)*$AJ$4)*$AN$4)*$AH$4)*1.57551)-((((F13/100)*$AJ$4)*$AN$4)*$AH$4)+((((F13/100)*$AJ$5)*$AH$5)),IF(Calculator!$O$6="DUALBAND C",SUM((((F13/100)*$AJ$4)*$AH$4))+(((((F13/100)*$AJ$4)*$AN$4)*$AH$4)*1.644088)-((((F13/100)*$AJ$4)*$AN$4)*$AH$4)+((((F13/100)*$AJ$5)*$AH$5)),IF(Calculator!$O$6="DUALBAND D",SUM((((F13/100)*$AJ$4)*$AH$4))+(((((F13/100)*$AJ$4)*$AN$4)*$AH$4)*1.712549)-((((F13/100)*$AJ$4)*$AN$4)*$AH$4)+((((F13/100)*$AJ$5)*$AH$5)),IF(Calculator!$O$6="DUALURBANE",SUM((((F13/100)*$AJ$4)*$AH$4))+(((((F13/100)*$AJ$4)*$AN$4)*$AH$4)*1.712549)-((((F13/100)*$AJ$4)*$AN$4)*$AH$4)+((((F13/100)*$AJ$5)*$AH$5)),IF(Calculator!$O$6="DUALSILVERANOD",SUM((((F13/100)*$AJ$4)*$AH$4))+(((((F13/100)*$AJ$4)*$AN$4)*$AH$4)*1.918079)-((((F13/100)*$AJ$4)*$AN$4)*$AH$4)+((((F13/100)*$AJ$5)*$AH$5)),IF(Calculator!$O$6="DUALANOD",SUM((((F13/100)*$AJ$4)*$AH$4))+(((((F13/100)*$AJ$4)*$AN$4)*$AH$4)*2.260509)-((((F13/100)*$AJ$4)*$AN$4)*$AH$4)+((((F13/100)*$AJ$5)*$AH$5))))))))))))))))))))))))</f>
        <v>0</v>
      </c>
      <c r="V13" s="2">
        <f>IF(Calculator!$O$6="SINGLEBASE",SUM((((G13/100)*$AJ$4)*$AH$4))+((((G13/100)*$AJ$5)*$AH$5)),IF(Calculator!$O$6="SINGLEELEMENTS",SUM((((G13/100)*$AJ$4)*$AH$4))+(((((G13/100)*$AJ$4)*$AN$4)*$AH$4)*1.05)-((((G13/100)*$AJ$4)*$AN$4)*$AH$4)+((((G13/100)*$AJ$5)*$AH$5)),IF(Calculator!$O$6="SINGLESPECTRUM",SUM((((G13/100)*$AJ$4)*$AH$4))+(((((G13/100)*$AJ$4)*$AN$4)*$AH$4)*1.05)-((((G13/100)*$AJ$4)*$AN$4)*$AH$4)+((((G13/100)*$AJ$5)*$AH$5)),IF(Calculator!$O$6="SINGLEHOMESTEAD",SUM((((G13/100)*$AJ$4)*$AH$4))+(((((G13/100)*$AJ$4)*$AN$4)*$AH$4)*1.05)-((((G13/100)*$AJ$4)*$AN$4)*$AH$4)+((((G13/100)*$AJ$5)*$AH$5)),IF(Calculator!$O$6="SINGLEBAND A",SUM((((G13/100)*$AJ$4)*$AH$4))+(((((G13/100)*$AJ$4)*$AN$4)*$AH$4)*1.1)-((((G13/100)*$AJ$4)*$AN$4)*$AH$4)+((((G13/100)*$AJ$5)*$AH$5)),IF(Calculator!$O$6="SINGLEBAND B",SUM((((G13/100)*$AJ$4)*$AH$4))+(((((G13/100)*$AJ$4)*$AN$4)*$AH$4)*1.15)-((((G13/100)*$AJ$4)*$AN$4)*$AH$4)+((((G13/100)*$AJ$5)*$AH$5)),IF(Calculator!$O$6="SINGLEBAND C",SUM((((G13/100)*$AJ$4)*$AH$4))+(((((G13/100)*$AJ$4)*$AN$4)*$AH$4)*1.2)-((((G13/100)*$AJ$4)*$AN$4)*$AH$4)+((((G13/100)*$AJ$5)*$AH$5)),IF(Calculator!$O$6="SINGLEBAND D",SUM((((G13/100)*$AJ$4)*$AH$4))+(((((G13/100)*$AJ$4)*$AN$4)*$AH$4)*1.25)-((((G13/100)*$AJ$4)*$AN$4)*$AH$4)+((((G13/100)*$AJ$5)*$AH$5)),IF(Calculator!$O$6="SINGLEURBANE",SUM((((G13/100)*$AJ$4)*$AH$4))+(((((G13/100)*$AJ$4)*$AN$4)*$AH$4)*1.25)-((((G13/100)*$AJ$4)*$AN$4)*$AH$4)+((((G13/100)*$AJ$5)*$AH$5)),IF(Calculator!$O$6="SINGLESILVERANOD",SUM((((G13/100)*$AJ$4)*$AH$4))+(((((G13/100)*$AJ$4)*$AN$4)*$AH$4)*1.4)-((((G13/100)*$AJ$4)*$AN$4)*$AH$4)+((((G13/100)*$AJ$5)*$AH$5)),IF(Calculator!$O$6="SINGLEANOD",SUM((((G13/100)*$AJ$4)*$AH$4))+(((((G13/100)*$AJ$4)*$AN$4)*$AH$4)*1.65)-((((G13/100)*$AJ$4)*$AN$4)*$AH$4)+((((G13/100)*$AJ$5)*$AH$5)),IF(Calculator!$O$6="DUALBASE",SUM((((G13/100)*$AJ$4)*$AH$4))+(((((G13/100)*$AJ$4)*$AN$4)*$AH$4)*1.030011)-((((G13/100)*$AJ$4)*$AN$4)*$AH$4)+((((G13/100)*$AJ$5)*$AH$5)),IF(Calculator!$O$6="DUALELEMENTS",SUM((((G13/100)*$AJ$4)*$AH$4))+(((((G13/100)*$AJ$4)*$AN$4)*$AH$4)*1.438569)-((((G13/100)*$AJ$4)*$AN$4)*$AH$4)+((((G13/100)*$AJ$5)*$AH$5)),IF(Calculator!$O$6="DUALSPECTRUM",SUM((((G13/100)*$AJ$4)*$AH$4))+(((((G13/100)*$AJ$4)*$AN$4)*$AH$4)*1.438569)-((((G13/100)*$AJ$4)*$AN$4)*$AH$4)+((((G13/100)*$AJ$5)*$AH$5)),IF(Calculator!$O$6="DUALHOMESTEAD",SUM((((G13/100)*$AJ$4)*$AH$4))+(((((G13/100)*$AJ$4)*$AN$4)*$AH$4)*1.438569)-((((G13/100)*$AJ$4)*$AN$4)*$AH$4)+((((G13/100)*$AJ$5)*$AH$5)),IF(Calculator!$O$6="DUALBAND A",SUM((((G13/100)*$AJ$4)*$AH$4))+(((((G13/100)*$AJ$4)*$AN$4)*$AH$4)*1.507051)-((((G13/100)*$AJ$4)*$AN$4)*$AH$4)+((((G13/100)*$AJ$5)*$AH$5)),IF(Calculator!$O$6="DUALBAND B",SUM((((G13/100)*$AJ$4)*$AH$4))+(((((G13/100)*$AJ$4)*$AN$4)*$AH$4)*1.57551)-((((G13/100)*$AJ$4)*$AN$4)*$AH$4)+((((G13/100)*$AJ$5)*$AH$5)),IF(Calculator!$O$6="DUALBAND C",SUM((((G13/100)*$AJ$4)*$AH$4))+(((((G13/100)*$AJ$4)*$AN$4)*$AH$4)*1.644088)-((((G13/100)*$AJ$4)*$AN$4)*$AH$4)+((((G13/100)*$AJ$5)*$AH$5)),IF(Calculator!$O$6="DUALBAND D",SUM((((G13/100)*$AJ$4)*$AH$4))+(((((G13/100)*$AJ$4)*$AN$4)*$AH$4)*1.712549)-((((G13/100)*$AJ$4)*$AN$4)*$AH$4)+((((G13/100)*$AJ$5)*$AH$5)),IF(Calculator!$O$6="DUALURBANE",SUM((((G13/100)*$AJ$4)*$AH$4))+(((((G13/100)*$AJ$4)*$AN$4)*$AH$4)*1.712549)-((((G13/100)*$AJ$4)*$AN$4)*$AH$4)+((((G13/100)*$AJ$5)*$AH$5)),IF(Calculator!$O$6="DUALSILVERANOD",SUM((((G13/100)*$AJ$4)*$AH$4))+(((((G13/100)*$AJ$4)*$AN$4)*$AH$4)*1.918079)-((((G13/100)*$AJ$4)*$AN$4)*$AH$4)+((((G13/100)*$AJ$5)*$AH$5)),IF(Calculator!$O$6="DUALANOD",SUM((((G13/100)*$AJ$4)*$AH$4))+(((((G13/100)*$AJ$4)*$AN$4)*$AH$4)*2.260509)-((((G13/100)*$AJ$4)*$AN$4)*$AH$4)+((((G13/100)*$AJ$5)*$AH$5))))))))))))))))))))))))</f>
        <v>0</v>
      </c>
      <c r="W13" s="2">
        <f>IF(Calculator!$O$6="SINGLEBASE",SUM((((H13/100)*$AJ$4)*$AH$4))+((((H13/100)*$AJ$5)*$AH$5)),IF(Calculator!$O$6="SINGLEELEMENTS",SUM((((H13/100)*$AJ$4)*$AH$4))+(((((H13/100)*$AJ$4)*$AN$4)*$AH$4)*1.05)-((((H13/100)*$AJ$4)*$AN$4)*$AH$4)+((((H13/100)*$AJ$5)*$AH$5)),IF(Calculator!$O$6="SINGLESPECTRUM",SUM((((H13/100)*$AJ$4)*$AH$4))+(((((H13/100)*$AJ$4)*$AN$4)*$AH$4)*1.05)-((((H13/100)*$AJ$4)*$AN$4)*$AH$4)+((((H13/100)*$AJ$5)*$AH$5)),IF(Calculator!$O$6="SINGLEHOMESTEAD",SUM((((H13/100)*$AJ$4)*$AH$4))+(((((H13/100)*$AJ$4)*$AN$4)*$AH$4)*1.05)-((((H13/100)*$AJ$4)*$AN$4)*$AH$4)+((((H13/100)*$AJ$5)*$AH$5)),IF(Calculator!$O$6="SINGLEBAND A",SUM((((H13/100)*$AJ$4)*$AH$4))+(((((H13/100)*$AJ$4)*$AN$4)*$AH$4)*1.1)-((((H13/100)*$AJ$4)*$AN$4)*$AH$4)+((((H13/100)*$AJ$5)*$AH$5)),IF(Calculator!$O$6="SINGLEBAND B",SUM((((H13/100)*$AJ$4)*$AH$4))+(((((H13/100)*$AJ$4)*$AN$4)*$AH$4)*1.15)-((((H13/100)*$AJ$4)*$AN$4)*$AH$4)+((((H13/100)*$AJ$5)*$AH$5)),IF(Calculator!$O$6="SINGLEBAND C",SUM((((H13/100)*$AJ$4)*$AH$4))+(((((H13/100)*$AJ$4)*$AN$4)*$AH$4)*1.2)-((((H13/100)*$AJ$4)*$AN$4)*$AH$4)+((((H13/100)*$AJ$5)*$AH$5)),IF(Calculator!$O$6="SINGLEBAND D",SUM((((H13/100)*$AJ$4)*$AH$4))+(((((H13/100)*$AJ$4)*$AN$4)*$AH$4)*1.25)-((((H13/100)*$AJ$4)*$AN$4)*$AH$4)+((((H13/100)*$AJ$5)*$AH$5)),IF(Calculator!$O$6="SINGLEURBANE",SUM((((H13/100)*$AJ$4)*$AH$4))+(((((H13/100)*$AJ$4)*$AN$4)*$AH$4)*1.25)-((((H13/100)*$AJ$4)*$AN$4)*$AH$4)+((((H13/100)*$AJ$5)*$AH$5)),IF(Calculator!$O$6="SINGLESILVERANOD",SUM((((H13/100)*$AJ$4)*$AH$4))+(((((H13/100)*$AJ$4)*$AN$4)*$AH$4)*1.4)-((((H13/100)*$AJ$4)*$AN$4)*$AH$4)+((((H13/100)*$AJ$5)*$AH$5)),IF(Calculator!$O$6="SINGLEANOD",SUM((((H13/100)*$AJ$4)*$AH$4))+(((((H13/100)*$AJ$4)*$AN$4)*$AH$4)*1.65)-((((H13/100)*$AJ$4)*$AN$4)*$AH$4)+((((H13/100)*$AJ$5)*$AH$5)),IF(Calculator!$O$6="DUALBASE",SUM((((H13/100)*$AJ$4)*$AH$4))+(((((H13/100)*$AJ$4)*$AN$4)*$AH$4)*1.030011)-((((H13/100)*$AJ$4)*$AN$4)*$AH$4)+((((H13/100)*$AJ$5)*$AH$5)),IF(Calculator!$O$6="DUALELEMENTS",SUM((((H13/100)*$AJ$4)*$AH$4))+(((((H13/100)*$AJ$4)*$AN$4)*$AH$4)*1.438569)-((((H13/100)*$AJ$4)*$AN$4)*$AH$4)+((((H13/100)*$AJ$5)*$AH$5)),IF(Calculator!$O$6="DUALSPECTRUM",SUM((((H13/100)*$AJ$4)*$AH$4))+(((((H13/100)*$AJ$4)*$AN$4)*$AH$4)*1.438569)-((((H13/100)*$AJ$4)*$AN$4)*$AH$4)+((((H13/100)*$AJ$5)*$AH$5)),IF(Calculator!$O$6="DUALHOMESTEAD",SUM((((H13/100)*$AJ$4)*$AH$4))+(((((H13/100)*$AJ$4)*$AN$4)*$AH$4)*1.438569)-((((H13/100)*$AJ$4)*$AN$4)*$AH$4)+((((H13/100)*$AJ$5)*$AH$5)),IF(Calculator!$O$6="DUALBAND A",SUM((((H13/100)*$AJ$4)*$AH$4))+(((((H13/100)*$AJ$4)*$AN$4)*$AH$4)*1.507051)-((((H13/100)*$AJ$4)*$AN$4)*$AH$4)+((((H13/100)*$AJ$5)*$AH$5)),IF(Calculator!$O$6="DUALBAND B",SUM((((H13/100)*$AJ$4)*$AH$4))+(((((H13/100)*$AJ$4)*$AN$4)*$AH$4)*1.57551)-((((H13/100)*$AJ$4)*$AN$4)*$AH$4)+((((H13/100)*$AJ$5)*$AH$5)),IF(Calculator!$O$6="DUALBAND C",SUM((((H13/100)*$AJ$4)*$AH$4))+(((((H13/100)*$AJ$4)*$AN$4)*$AH$4)*1.644088)-((((H13/100)*$AJ$4)*$AN$4)*$AH$4)+((((H13/100)*$AJ$5)*$AH$5)),IF(Calculator!$O$6="DUALBAND D",SUM((((H13/100)*$AJ$4)*$AH$4))+(((((H13/100)*$AJ$4)*$AN$4)*$AH$4)*1.712549)-((((H13/100)*$AJ$4)*$AN$4)*$AH$4)+((((H13/100)*$AJ$5)*$AH$5)),IF(Calculator!$O$6="DUALURBANE",SUM((((H13/100)*$AJ$4)*$AH$4))+(((((H13/100)*$AJ$4)*$AN$4)*$AH$4)*1.712549)-((((H13/100)*$AJ$4)*$AN$4)*$AH$4)+((((H13/100)*$AJ$5)*$AH$5)),IF(Calculator!$O$6="DUALSILVERANOD",SUM((((H13/100)*$AJ$4)*$AH$4))+(((((H13/100)*$AJ$4)*$AN$4)*$AH$4)*1.918079)-((((H13/100)*$AJ$4)*$AN$4)*$AH$4)+((((H13/100)*$AJ$5)*$AH$5)),IF(Calculator!$O$6="DUALANOD",SUM((((H13/100)*$AJ$4)*$AH$4))+(((((H13/100)*$AJ$4)*$AN$4)*$AH$4)*2.260509)-((((H13/100)*$AJ$4)*$AN$4)*$AH$4)+((((H13/100)*$AJ$5)*$AH$5))))))))))))))))))))))))</f>
        <v>0</v>
      </c>
      <c r="X13" s="2">
        <f>IF(Calculator!$O$6="SINGLEBASE",SUM((((I13/100)*$AJ$4)*$AH$4))+((((I13/100)*$AJ$5)*$AH$5)),IF(Calculator!$O$6="SINGLEELEMENTS",SUM((((I13/100)*$AJ$4)*$AH$4))+(((((I13/100)*$AJ$4)*$AN$4)*$AH$4)*1.05)-((((I13/100)*$AJ$4)*$AN$4)*$AH$4)+((((I13/100)*$AJ$5)*$AH$5)),IF(Calculator!$O$6="SINGLESPECTRUM",SUM((((I13/100)*$AJ$4)*$AH$4))+(((((I13/100)*$AJ$4)*$AN$4)*$AH$4)*1.05)-((((I13/100)*$AJ$4)*$AN$4)*$AH$4)+((((I13/100)*$AJ$5)*$AH$5)),IF(Calculator!$O$6="SINGLEHOMESTEAD",SUM((((I13/100)*$AJ$4)*$AH$4))+(((((I13/100)*$AJ$4)*$AN$4)*$AH$4)*1.05)-((((I13/100)*$AJ$4)*$AN$4)*$AH$4)+((((I13/100)*$AJ$5)*$AH$5)),IF(Calculator!$O$6="SINGLEBAND A",SUM((((I13/100)*$AJ$4)*$AH$4))+(((((I13/100)*$AJ$4)*$AN$4)*$AH$4)*1.1)-((((I13/100)*$AJ$4)*$AN$4)*$AH$4)+((((I13/100)*$AJ$5)*$AH$5)),IF(Calculator!$O$6="SINGLEBAND B",SUM((((I13/100)*$AJ$4)*$AH$4))+(((((I13/100)*$AJ$4)*$AN$4)*$AH$4)*1.15)-((((I13/100)*$AJ$4)*$AN$4)*$AH$4)+((((I13/100)*$AJ$5)*$AH$5)),IF(Calculator!$O$6="SINGLEBAND C",SUM((((I13/100)*$AJ$4)*$AH$4))+(((((I13/100)*$AJ$4)*$AN$4)*$AH$4)*1.2)-((((I13/100)*$AJ$4)*$AN$4)*$AH$4)+((((I13/100)*$AJ$5)*$AH$5)),IF(Calculator!$O$6="SINGLEBAND D",SUM((((I13/100)*$AJ$4)*$AH$4))+(((((I13/100)*$AJ$4)*$AN$4)*$AH$4)*1.25)-((((I13/100)*$AJ$4)*$AN$4)*$AH$4)+((((I13/100)*$AJ$5)*$AH$5)),IF(Calculator!$O$6="SINGLEURBANE",SUM((((I13/100)*$AJ$4)*$AH$4))+(((((I13/100)*$AJ$4)*$AN$4)*$AH$4)*1.25)-((((I13/100)*$AJ$4)*$AN$4)*$AH$4)+((((I13/100)*$AJ$5)*$AH$5)),IF(Calculator!$O$6="SINGLESILVERANOD",SUM((((I13/100)*$AJ$4)*$AH$4))+(((((I13/100)*$AJ$4)*$AN$4)*$AH$4)*1.4)-((((I13/100)*$AJ$4)*$AN$4)*$AH$4)+((((I13/100)*$AJ$5)*$AH$5)),IF(Calculator!$O$6="SINGLEANOD",SUM((((I13/100)*$AJ$4)*$AH$4))+(((((I13/100)*$AJ$4)*$AN$4)*$AH$4)*1.65)-((((I13/100)*$AJ$4)*$AN$4)*$AH$4)+((((I13/100)*$AJ$5)*$AH$5)),IF(Calculator!$O$6="DUALBASE",SUM((((I13/100)*$AJ$4)*$AH$4))+(((((I13/100)*$AJ$4)*$AN$4)*$AH$4)*1.030011)-((((I13/100)*$AJ$4)*$AN$4)*$AH$4)+((((I13/100)*$AJ$5)*$AH$5)),IF(Calculator!$O$6="DUALELEMENTS",SUM((((I13/100)*$AJ$4)*$AH$4))+(((((I13/100)*$AJ$4)*$AN$4)*$AH$4)*1.438569)-((((I13/100)*$AJ$4)*$AN$4)*$AH$4)+((((I13/100)*$AJ$5)*$AH$5)),IF(Calculator!$O$6="DUALSPECTRUM",SUM((((I13/100)*$AJ$4)*$AH$4))+(((((I13/100)*$AJ$4)*$AN$4)*$AH$4)*1.438569)-((((I13/100)*$AJ$4)*$AN$4)*$AH$4)+((((I13/100)*$AJ$5)*$AH$5)),IF(Calculator!$O$6="DUALHOMESTEAD",SUM((((I13/100)*$AJ$4)*$AH$4))+(((((I13/100)*$AJ$4)*$AN$4)*$AH$4)*1.438569)-((((I13/100)*$AJ$4)*$AN$4)*$AH$4)+((((I13/100)*$AJ$5)*$AH$5)),IF(Calculator!$O$6="DUALBAND A",SUM((((I13/100)*$AJ$4)*$AH$4))+(((((I13/100)*$AJ$4)*$AN$4)*$AH$4)*1.507051)-((((I13/100)*$AJ$4)*$AN$4)*$AH$4)+((((I13/100)*$AJ$5)*$AH$5)),IF(Calculator!$O$6="DUALBAND B",SUM((((I13/100)*$AJ$4)*$AH$4))+(((((I13/100)*$AJ$4)*$AN$4)*$AH$4)*1.57551)-((((I13/100)*$AJ$4)*$AN$4)*$AH$4)+((((I13/100)*$AJ$5)*$AH$5)),IF(Calculator!$O$6="DUALBAND C",SUM((((I13/100)*$AJ$4)*$AH$4))+(((((I13/100)*$AJ$4)*$AN$4)*$AH$4)*1.644088)-((((I13/100)*$AJ$4)*$AN$4)*$AH$4)+((((I13/100)*$AJ$5)*$AH$5)),IF(Calculator!$O$6="DUALBAND D",SUM((((I13/100)*$AJ$4)*$AH$4))+(((((I13/100)*$AJ$4)*$AN$4)*$AH$4)*1.712549)-((((I13/100)*$AJ$4)*$AN$4)*$AH$4)+((((I13/100)*$AJ$5)*$AH$5)),IF(Calculator!$O$6="DUALURBANE",SUM((((I13/100)*$AJ$4)*$AH$4))+(((((I13/100)*$AJ$4)*$AN$4)*$AH$4)*1.712549)-((((I13/100)*$AJ$4)*$AN$4)*$AH$4)+((((I13/100)*$AJ$5)*$AH$5)),IF(Calculator!$O$6="DUALSILVERANOD",SUM((((I13/100)*$AJ$4)*$AH$4))+(((((I13/100)*$AJ$4)*$AN$4)*$AH$4)*1.918079)-((((I13/100)*$AJ$4)*$AN$4)*$AH$4)+((((I13/100)*$AJ$5)*$AH$5)),IF(Calculator!$O$6="DUALANOD",SUM((((I13/100)*$AJ$4)*$AH$4))+(((((I13/100)*$AJ$4)*$AN$4)*$AH$4)*2.260509)-((((I13/100)*$AJ$4)*$AN$4)*$AH$4)+((((I13/100)*$AJ$5)*$AH$5))))))))))))))))))))))))</f>
        <v>0</v>
      </c>
      <c r="Y13" s="2">
        <f>IF(Calculator!$O$6="SINGLEBASE",SUM((((J13/100)*$AJ$4)*$AH$4))+((((J13/100)*$AJ$5)*$AH$5)),IF(Calculator!$O$6="SINGLEELEMENTS",SUM((((J13/100)*$AJ$4)*$AH$4))+(((((J13/100)*$AJ$4)*$AN$4)*$AH$4)*1.05)-((((J13/100)*$AJ$4)*$AN$4)*$AH$4)+((((J13/100)*$AJ$5)*$AH$5)),IF(Calculator!$O$6="SINGLESPECTRUM",SUM((((J13/100)*$AJ$4)*$AH$4))+(((((J13/100)*$AJ$4)*$AN$4)*$AH$4)*1.05)-((((J13/100)*$AJ$4)*$AN$4)*$AH$4)+((((J13/100)*$AJ$5)*$AH$5)),IF(Calculator!$O$6="SINGLEHOMESTEAD",SUM((((J13/100)*$AJ$4)*$AH$4))+(((((J13/100)*$AJ$4)*$AN$4)*$AH$4)*1.05)-((((J13/100)*$AJ$4)*$AN$4)*$AH$4)+((((J13/100)*$AJ$5)*$AH$5)),IF(Calculator!$O$6="SINGLEBAND A",SUM((((J13/100)*$AJ$4)*$AH$4))+(((((J13/100)*$AJ$4)*$AN$4)*$AH$4)*1.1)-((((J13/100)*$AJ$4)*$AN$4)*$AH$4)+((((J13/100)*$AJ$5)*$AH$5)),IF(Calculator!$O$6="SINGLEBAND B",SUM((((J13/100)*$AJ$4)*$AH$4))+(((((J13/100)*$AJ$4)*$AN$4)*$AH$4)*1.15)-((((J13/100)*$AJ$4)*$AN$4)*$AH$4)+((((J13/100)*$AJ$5)*$AH$5)),IF(Calculator!$O$6="SINGLEBAND C",SUM((((J13/100)*$AJ$4)*$AH$4))+(((((J13/100)*$AJ$4)*$AN$4)*$AH$4)*1.2)-((((J13/100)*$AJ$4)*$AN$4)*$AH$4)+((((J13/100)*$AJ$5)*$AH$5)),IF(Calculator!$O$6="SINGLEBAND D",SUM((((J13/100)*$AJ$4)*$AH$4))+(((((J13/100)*$AJ$4)*$AN$4)*$AH$4)*1.25)-((((J13/100)*$AJ$4)*$AN$4)*$AH$4)+((((J13/100)*$AJ$5)*$AH$5)),IF(Calculator!$O$6="SINGLEURBANE",SUM((((J13/100)*$AJ$4)*$AH$4))+(((((J13/100)*$AJ$4)*$AN$4)*$AH$4)*1.25)-((((J13/100)*$AJ$4)*$AN$4)*$AH$4)+((((J13/100)*$AJ$5)*$AH$5)),IF(Calculator!$O$6="SINGLESILVERANOD",SUM((((J13/100)*$AJ$4)*$AH$4))+(((((J13/100)*$AJ$4)*$AN$4)*$AH$4)*1.4)-((((J13/100)*$AJ$4)*$AN$4)*$AH$4)+((((J13/100)*$AJ$5)*$AH$5)),IF(Calculator!$O$6="SINGLEANOD",SUM((((J13/100)*$AJ$4)*$AH$4))+(((((J13/100)*$AJ$4)*$AN$4)*$AH$4)*1.65)-((((J13/100)*$AJ$4)*$AN$4)*$AH$4)+((((J13/100)*$AJ$5)*$AH$5)),IF(Calculator!$O$6="DUALBASE",SUM((((J13/100)*$AJ$4)*$AH$4))+(((((J13/100)*$AJ$4)*$AN$4)*$AH$4)*1.030011)-((((J13/100)*$AJ$4)*$AN$4)*$AH$4)+((((J13/100)*$AJ$5)*$AH$5)),IF(Calculator!$O$6="DUALELEMENTS",SUM((((J13/100)*$AJ$4)*$AH$4))+(((((J13/100)*$AJ$4)*$AN$4)*$AH$4)*1.438569)-((((J13/100)*$AJ$4)*$AN$4)*$AH$4)+((((J13/100)*$AJ$5)*$AH$5)),IF(Calculator!$O$6="DUALSPECTRUM",SUM((((J13/100)*$AJ$4)*$AH$4))+(((((J13/100)*$AJ$4)*$AN$4)*$AH$4)*1.438569)-((((J13/100)*$AJ$4)*$AN$4)*$AH$4)+((((J13/100)*$AJ$5)*$AH$5)),IF(Calculator!$O$6="DUALHOMESTEAD",SUM((((J13/100)*$AJ$4)*$AH$4))+(((((J13/100)*$AJ$4)*$AN$4)*$AH$4)*1.438569)-((((J13/100)*$AJ$4)*$AN$4)*$AH$4)+((((J13/100)*$AJ$5)*$AH$5)),IF(Calculator!$O$6="DUALBAND A",SUM((((J13/100)*$AJ$4)*$AH$4))+(((((J13/100)*$AJ$4)*$AN$4)*$AH$4)*1.507051)-((((J13/100)*$AJ$4)*$AN$4)*$AH$4)+((((J13/100)*$AJ$5)*$AH$5)),IF(Calculator!$O$6="DUALBAND B",SUM((((J13/100)*$AJ$4)*$AH$4))+(((((J13/100)*$AJ$4)*$AN$4)*$AH$4)*1.57551)-((((J13/100)*$AJ$4)*$AN$4)*$AH$4)+((((J13/100)*$AJ$5)*$AH$5)),IF(Calculator!$O$6="DUALBAND C",SUM((((J13/100)*$AJ$4)*$AH$4))+(((((J13/100)*$AJ$4)*$AN$4)*$AH$4)*1.644088)-((((J13/100)*$AJ$4)*$AN$4)*$AH$4)+((((J13/100)*$AJ$5)*$AH$5)),IF(Calculator!$O$6="DUALBAND D",SUM((((J13/100)*$AJ$4)*$AH$4))+(((((J13/100)*$AJ$4)*$AN$4)*$AH$4)*1.712549)-((((J13/100)*$AJ$4)*$AN$4)*$AH$4)+((((J13/100)*$AJ$5)*$AH$5)),IF(Calculator!$O$6="DUALURBANE",SUM((((J13/100)*$AJ$4)*$AH$4))+(((((J13/100)*$AJ$4)*$AN$4)*$AH$4)*1.712549)-((((J13/100)*$AJ$4)*$AN$4)*$AH$4)+((((J13/100)*$AJ$5)*$AH$5)),IF(Calculator!$O$6="DUALSILVERANOD",SUM((((J13/100)*$AJ$4)*$AH$4))+(((((J13/100)*$AJ$4)*$AN$4)*$AH$4)*1.918079)-((((J13/100)*$AJ$4)*$AN$4)*$AH$4)+((((J13/100)*$AJ$5)*$AH$5)),IF(Calculator!$O$6="DUALANOD",SUM((((J13/100)*$AJ$4)*$AH$4))+(((((J13/100)*$AJ$4)*$AN$4)*$AH$4)*2.260509)-((((J13/100)*$AJ$4)*$AN$4)*$AH$4)+((((J13/100)*$AJ$5)*$AH$5))))))))))))))))))))))))</f>
        <v>0</v>
      </c>
      <c r="Z13" s="2">
        <f>IF(Calculator!$O$6="SINGLEBASE",SUM((((K13/100)*$AJ$4)*$AH$4))+((((K13/100)*$AJ$5)*$AH$5)),IF(Calculator!$O$6="SINGLEELEMENTS",SUM((((K13/100)*$AJ$4)*$AH$4))+(((((K13/100)*$AJ$4)*$AN$4)*$AH$4)*1.05)-((((K13/100)*$AJ$4)*$AN$4)*$AH$4)+((((K13/100)*$AJ$5)*$AH$5)),IF(Calculator!$O$6="SINGLESPECTRUM",SUM((((K13/100)*$AJ$4)*$AH$4))+(((((K13/100)*$AJ$4)*$AN$4)*$AH$4)*1.05)-((((K13/100)*$AJ$4)*$AN$4)*$AH$4)+((((K13/100)*$AJ$5)*$AH$5)),IF(Calculator!$O$6="SINGLEHOMESTEAD",SUM((((K13/100)*$AJ$4)*$AH$4))+(((((K13/100)*$AJ$4)*$AN$4)*$AH$4)*1.05)-((((K13/100)*$AJ$4)*$AN$4)*$AH$4)+((((K13/100)*$AJ$5)*$AH$5)),IF(Calculator!$O$6="SINGLEBAND A",SUM((((K13/100)*$AJ$4)*$AH$4))+(((((K13/100)*$AJ$4)*$AN$4)*$AH$4)*1.1)-((((K13/100)*$AJ$4)*$AN$4)*$AH$4)+((((K13/100)*$AJ$5)*$AH$5)),IF(Calculator!$O$6="SINGLEBAND B",SUM((((K13/100)*$AJ$4)*$AH$4))+(((((K13/100)*$AJ$4)*$AN$4)*$AH$4)*1.15)-((((K13/100)*$AJ$4)*$AN$4)*$AH$4)+((((K13/100)*$AJ$5)*$AH$5)),IF(Calculator!$O$6="SINGLEBAND C",SUM((((K13/100)*$AJ$4)*$AH$4))+(((((K13/100)*$AJ$4)*$AN$4)*$AH$4)*1.2)-((((K13/100)*$AJ$4)*$AN$4)*$AH$4)+((((K13/100)*$AJ$5)*$AH$5)),IF(Calculator!$O$6="SINGLEBAND D",SUM((((K13/100)*$AJ$4)*$AH$4))+(((((K13/100)*$AJ$4)*$AN$4)*$AH$4)*1.25)-((((K13/100)*$AJ$4)*$AN$4)*$AH$4)+((((K13/100)*$AJ$5)*$AH$5)),IF(Calculator!$O$6="SINGLEURBANE",SUM((((K13/100)*$AJ$4)*$AH$4))+(((((K13/100)*$AJ$4)*$AN$4)*$AH$4)*1.25)-((((K13/100)*$AJ$4)*$AN$4)*$AH$4)+((((K13/100)*$AJ$5)*$AH$5)),IF(Calculator!$O$6="SINGLESILVERANOD",SUM((((K13/100)*$AJ$4)*$AH$4))+(((((K13/100)*$AJ$4)*$AN$4)*$AH$4)*1.4)-((((K13/100)*$AJ$4)*$AN$4)*$AH$4)+((((K13/100)*$AJ$5)*$AH$5)),IF(Calculator!$O$6="SINGLEANOD",SUM((((K13/100)*$AJ$4)*$AH$4))+(((((K13/100)*$AJ$4)*$AN$4)*$AH$4)*1.65)-((((K13/100)*$AJ$4)*$AN$4)*$AH$4)+((((K13/100)*$AJ$5)*$AH$5)),IF(Calculator!$O$6="DUALBASE",SUM((((K13/100)*$AJ$4)*$AH$4))+(((((K13/100)*$AJ$4)*$AN$4)*$AH$4)*1.030011)-((((K13/100)*$AJ$4)*$AN$4)*$AH$4)+((((K13/100)*$AJ$5)*$AH$5)),IF(Calculator!$O$6="DUALELEMENTS",SUM((((K13/100)*$AJ$4)*$AH$4))+(((((K13/100)*$AJ$4)*$AN$4)*$AH$4)*1.438569)-((((K13/100)*$AJ$4)*$AN$4)*$AH$4)+((((K13/100)*$AJ$5)*$AH$5)),IF(Calculator!$O$6="DUALSPECTRUM",SUM((((K13/100)*$AJ$4)*$AH$4))+(((((K13/100)*$AJ$4)*$AN$4)*$AH$4)*1.438569)-((((K13/100)*$AJ$4)*$AN$4)*$AH$4)+((((K13/100)*$AJ$5)*$AH$5)),IF(Calculator!$O$6="DUALHOMESTEAD",SUM((((K13/100)*$AJ$4)*$AH$4))+(((((K13/100)*$AJ$4)*$AN$4)*$AH$4)*1.438569)-((((K13/100)*$AJ$4)*$AN$4)*$AH$4)+((((K13/100)*$AJ$5)*$AH$5)),IF(Calculator!$O$6="DUALBAND A",SUM((((K13/100)*$AJ$4)*$AH$4))+(((((K13/100)*$AJ$4)*$AN$4)*$AH$4)*1.507051)-((((K13/100)*$AJ$4)*$AN$4)*$AH$4)+((((K13/100)*$AJ$5)*$AH$5)),IF(Calculator!$O$6="DUALBAND B",SUM((((K13/100)*$AJ$4)*$AH$4))+(((((K13/100)*$AJ$4)*$AN$4)*$AH$4)*1.57551)-((((K13/100)*$AJ$4)*$AN$4)*$AH$4)+((((K13/100)*$AJ$5)*$AH$5)),IF(Calculator!$O$6="DUALBAND C",SUM((((K13/100)*$AJ$4)*$AH$4))+(((((K13/100)*$AJ$4)*$AN$4)*$AH$4)*1.644088)-((((K13/100)*$AJ$4)*$AN$4)*$AH$4)+((((K13/100)*$AJ$5)*$AH$5)),IF(Calculator!$O$6="DUALBAND D",SUM((((K13/100)*$AJ$4)*$AH$4))+(((((K13/100)*$AJ$4)*$AN$4)*$AH$4)*1.712549)-((((K13/100)*$AJ$4)*$AN$4)*$AH$4)+((((K13/100)*$AJ$5)*$AH$5)),IF(Calculator!$O$6="DUALURBANE",SUM((((K13/100)*$AJ$4)*$AH$4))+(((((K13/100)*$AJ$4)*$AN$4)*$AH$4)*1.712549)-((((K13/100)*$AJ$4)*$AN$4)*$AH$4)+((((K13/100)*$AJ$5)*$AH$5)),IF(Calculator!$O$6="DUALSILVERANOD",SUM((((K13/100)*$AJ$4)*$AH$4))+(((((K13/100)*$AJ$4)*$AN$4)*$AH$4)*1.918079)-((((K13/100)*$AJ$4)*$AN$4)*$AH$4)+((((K13/100)*$AJ$5)*$AH$5)),IF(Calculator!$O$6="DUALANOD",SUM((((K13/100)*$AJ$4)*$AH$4))+(((((K13/100)*$AJ$4)*$AN$4)*$AH$4)*2.260509)-((((K13/100)*$AJ$4)*$AN$4)*$AH$4)+((((K13/100)*$AJ$5)*$AH$5))))))))))))))))))))))))</f>
        <v>0</v>
      </c>
      <c r="AA13" s="2">
        <f>IF(Calculator!$O$6="SINGLEBASE",SUM((((L13/100)*$AJ$4)*$AH$4))+((((L13/100)*$AJ$5)*$AH$5)),IF(Calculator!$O$6="SINGLEELEMENTS",SUM((((L13/100)*$AJ$4)*$AH$4))+(((((L13/100)*$AJ$4)*$AN$4)*$AH$4)*1.05)-((((L13/100)*$AJ$4)*$AN$4)*$AH$4)+((((L13/100)*$AJ$5)*$AH$5)),IF(Calculator!$O$6="SINGLESPECTRUM",SUM((((L13/100)*$AJ$4)*$AH$4))+(((((L13/100)*$AJ$4)*$AN$4)*$AH$4)*1.05)-((((L13/100)*$AJ$4)*$AN$4)*$AH$4)+((((L13/100)*$AJ$5)*$AH$5)),IF(Calculator!$O$6="SINGLEHOMESTEAD",SUM((((L13/100)*$AJ$4)*$AH$4))+(((((L13/100)*$AJ$4)*$AN$4)*$AH$4)*1.05)-((((L13/100)*$AJ$4)*$AN$4)*$AH$4)+((((L13/100)*$AJ$5)*$AH$5)),IF(Calculator!$O$6="SINGLEBAND A",SUM((((L13/100)*$AJ$4)*$AH$4))+(((((L13/100)*$AJ$4)*$AN$4)*$AH$4)*1.1)-((((L13/100)*$AJ$4)*$AN$4)*$AH$4)+((((L13/100)*$AJ$5)*$AH$5)),IF(Calculator!$O$6="SINGLEBAND B",SUM((((L13/100)*$AJ$4)*$AH$4))+(((((L13/100)*$AJ$4)*$AN$4)*$AH$4)*1.15)-((((L13/100)*$AJ$4)*$AN$4)*$AH$4)+((((L13/100)*$AJ$5)*$AH$5)),IF(Calculator!$O$6="SINGLEBAND C",SUM((((L13/100)*$AJ$4)*$AH$4))+(((((L13/100)*$AJ$4)*$AN$4)*$AH$4)*1.2)-((((L13/100)*$AJ$4)*$AN$4)*$AH$4)+((((L13/100)*$AJ$5)*$AH$5)),IF(Calculator!$O$6="SINGLEBAND D",SUM((((L13/100)*$AJ$4)*$AH$4))+(((((L13/100)*$AJ$4)*$AN$4)*$AH$4)*1.25)-((((L13/100)*$AJ$4)*$AN$4)*$AH$4)+((((L13/100)*$AJ$5)*$AH$5)),IF(Calculator!$O$6="SINGLEURBANE",SUM((((L13/100)*$AJ$4)*$AH$4))+(((((L13/100)*$AJ$4)*$AN$4)*$AH$4)*1.25)-((((L13/100)*$AJ$4)*$AN$4)*$AH$4)+((((L13/100)*$AJ$5)*$AH$5)),IF(Calculator!$O$6="SINGLESILVERANOD",SUM((((L13/100)*$AJ$4)*$AH$4))+(((((L13/100)*$AJ$4)*$AN$4)*$AH$4)*1.4)-((((L13/100)*$AJ$4)*$AN$4)*$AH$4)+((((L13/100)*$AJ$5)*$AH$5)),IF(Calculator!$O$6="SINGLEANOD",SUM((((L13/100)*$AJ$4)*$AH$4))+(((((L13/100)*$AJ$4)*$AN$4)*$AH$4)*1.65)-((((L13/100)*$AJ$4)*$AN$4)*$AH$4)+((((L13/100)*$AJ$5)*$AH$5)),IF(Calculator!$O$6="DUALBASE",SUM((((L13/100)*$AJ$4)*$AH$4))+(((((L13/100)*$AJ$4)*$AN$4)*$AH$4)*1.030011)-((((L13/100)*$AJ$4)*$AN$4)*$AH$4)+((((L13/100)*$AJ$5)*$AH$5)),IF(Calculator!$O$6="DUALELEMENTS",SUM((((L13/100)*$AJ$4)*$AH$4))+(((((L13/100)*$AJ$4)*$AN$4)*$AH$4)*1.438569)-((((L13/100)*$AJ$4)*$AN$4)*$AH$4)+((((L13/100)*$AJ$5)*$AH$5)),IF(Calculator!$O$6="DUALSPECTRUM",SUM((((L13/100)*$AJ$4)*$AH$4))+(((((L13/100)*$AJ$4)*$AN$4)*$AH$4)*1.438569)-((((L13/100)*$AJ$4)*$AN$4)*$AH$4)+((((L13/100)*$AJ$5)*$AH$5)),IF(Calculator!$O$6="DUALHOMESTEAD",SUM((((L13/100)*$AJ$4)*$AH$4))+(((((L13/100)*$AJ$4)*$AN$4)*$AH$4)*1.438569)-((((L13/100)*$AJ$4)*$AN$4)*$AH$4)+((((L13/100)*$AJ$5)*$AH$5)),IF(Calculator!$O$6="DUALBAND A",SUM((((L13/100)*$AJ$4)*$AH$4))+(((((L13/100)*$AJ$4)*$AN$4)*$AH$4)*1.507051)-((((L13/100)*$AJ$4)*$AN$4)*$AH$4)+((((L13/100)*$AJ$5)*$AH$5)),IF(Calculator!$O$6="DUALBAND B",SUM((((L13/100)*$AJ$4)*$AH$4))+(((((L13/100)*$AJ$4)*$AN$4)*$AH$4)*1.57551)-((((L13/100)*$AJ$4)*$AN$4)*$AH$4)+((((L13/100)*$AJ$5)*$AH$5)),IF(Calculator!$O$6="DUALBAND C",SUM((((L13/100)*$AJ$4)*$AH$4))+(((((L13/100)*$AJ$4)*$AN$4)*$AH$4)*1.644088)-((((L13/100)*$AJ$4)*$AN$4)*$AH$4)+((((L13/100)*$AJ$5)*$AH$5)),IF(Calculator!$O$6="DUALBAND D",SUM((((L13/100)*$AJ$4)*$AH$4))+(((((L13/100)*$AJ$4)*$AN$4)*$AH$4)*1.712549)-((((L13/100)*$AJ$4)*$AN$4)*$AH$4)+((((L13/100)*$AJ$5)*$AH$5)),IF(Calculator!$O$6="DUALURBANE",SUM((((L13/100)*$AJ$4)*$AH$4))+(((((L13/100)*$AJ$4)*$AN$4)*$AH$4)*1.712549)-((((L13/100)*$AJ$4)*$AN$4)*$AH$4)+((((L13/100)*$AJ$5)*$AH$5)),IF(Calculator!$O$6="DUALSILVERANOD",SUM((((L13/100)*$AJ$4)*$AH$4))+(((((L13/100)*$AJ$4)*$AN$4)*$AH$4)*1.918079)-((((L13/100)*$AJ$4)*$AN$4)*$AH$4)+((((L13/100)*$AJ$5)*$AH$5)),IF(Calculator!$O$6="DUALANOD",SUM((((L13/100)*$AJ$4)*$AH$4))+(((((L13/100)*$AJ$4)*$AN$4)*$AH$4)*2.260509)-((((L13/100)*$AJ$4)*$AN$4)*$AH$4)+((((L13/100)*$AJ$5)*$AH$5))))))))))))))))))))))))</f>
        <v>0</v>
      </c>
      <c r="AB13" s="2">
        <f>IF(Calculator!$O$6="SINGLEBASE",SUM((((M13/100)*$AJ$4)*$AH$4))+((((M13/100)*$AJ$5)*$AH$5)),IF(Calculator!$O$6="SINGLEELEMENTS",SUM((((M13/100)*$AJ$4)*$AH$4))+(((((M13/100)*$AJ$4)*$AN$4)*$AH$4)*1.05)-((((M13/100)*$AJ$4)*$AN$4)*$AH$4)+((((M13/100)*$AJ$5)*$AH$5)),IF(Calculator!$O$6="SINGLESPECTRUM",SUM((((M13/100)*$AJ$4)*$AH$4))+(((((M13/100)*$AJ$4)*$AN$4)*$AH$4)*1.05)-((((M13/100)*$AJ$4)*$AN$4)*$AH$4)+((((M13/100)*$AJ$5)*$AH$5)),IF(Calculator!$O$6="SINGLEHOMESTEAD",SUM((((M13/100)*$AJ$4)*$AH$4))+(((((M13/100)*$AJ$4)*$AN$4)*$AH$4)*1.05)-((((M13/100)*$AJ$4)*$AN$4)*$AH$4)+((((M13/100)*$AJ$5)*$AH$5)),IF(Calculator!$O$6="SINGLEBAND A",SUM((((M13/100)*$AJ$4)*$AH$4))+(((((M13/100)*$AJ$4)*$AN$4)*$AH$4)*1.1)-((((M13/100)*$AJ$4)*$AN$4)*$AH$4)+((((M13/100)*$AJ$5)*$AH$5)),IF(Calculator!$O$6="SINGLEBAND B",SUM((((M13/100)*$AJ$4)*$AH$4))+(((((M13/100)*$AJ$4)*$AN$4)*$AH$4)*1.15)-((((M13/100)*$AJ$4)*$AN$4)*$AH$4)+((((M13/100)*$AJ$5)*$AH$5)),IF(Calculator!$O$6="SINGLEBAND C",SUM((((M13/100)*$AJ$4)*$AH$4))+(((((M13/100)*$AJ$4)*$AN$4)*$AH$4)*1.2)-((((M13/100)*$AJ$4)*$AN$4)*$AH$4)+((((M13/100)*$AJ$5)*$AH$5)),IF(Calculator!$O$6="SINGLEBAND D",SUM((((M13/100)*$AJ$4)*$AH$4))+(((((M13/100)*$AJ$4)*$AN$4)*$AH$4)*1.25)-((((M13/100)*$AJ$4)*$AN$4)*$AH$4)+((((M13/100)*$AJ$5)*$AH$5)),IF(Calculator!$O$6="SINGLEURBANE",SUM((((M13/100)*$AJ$4)*$AH$4))+(((((M13/100)*$AJ$4)*$AN$4)*$AH$4)*1.25)-((((M13/100)*$AJ$4)*$AN$4)*$AH$4)+((((M13/100)*$AJ$5)*$AH$5)),IF(Calculator!$O$6="SINGLESILVERANOD",SUM((((M13/100)*$AJ$4)*$AH$4))+(((((M13/100)*$AJ$4)*$AN$4)*$AH$4)*1.4)-((((M13/100)*$AJ$4)*$AN$4)*$AH$4)+((((M13/100)*$AJ$5)*$AH$5)),IF(Calculator!$O$6="SINGLEANOD",SUM((((M13/100)*$AJ$4)*$AH$4))+(((((M13/100)*$AJ$4)*$AN$4)*$AH$4)*1.65)-((((M13/100)*$AJ$4)*$AN$4)*$AH$4)+((((M13/100)*$AJ$5)*$AH$5)),IF(Calculator!$O$6="DUALBASE",SUM((((M13/100)*$AJ$4)*$AH$4))+(((((M13/100)*$AJ$4)*$AN$4)*$AH$4)*1.030011)-((((M13/100)*$AJ$4)*$AN$4)*$AH$4)+((((M13/100)*$AJ$5)*$AH$5)),IF(Calculator!$O$6="DUALELEMENTS",SUM((((M13/100)*$AJ$4)*$AH$4))+(((((M13/100)*$AJ$4)*$AN$4)*$AH$4)*1.438569)-((((M13/100)*$AJ$4)*$AN$4)*$AH$4)+((((M13/100)*$AJ$5)*$AH$5)),IF(Calculator!$O$6="DUALSPECTRUM",SUM((((M13/100)*$AJ$4)*$AH$4))+(((((M13/100)*$AJ$4)*$AN$4)*$AH$4)*1.438569)-((((M13/100)*$AJ$4)*$AN$4)*$AH$4)+((((M13/100)*$AJ$5)*$AH$5)),IF(Calculator!$O$6="DUALHOMESTEAD",SUM((((M13/100)*$AJ$4)*$AH$4))+(((((M13/100)*$AJ$4)*$AN$4)*$AH$4)*1.438569)-((((M13/100)*$AJ$4)*$AN$4)*$AH$4)+((((M13/100)*$AJ$5)*$AH$5)),IF(Calculator!$O$6="DUALBAND A",SUM((((M13/100)*$AJ$4)*$AH$4))+(((((M13/100)*$AJ$4)*$AN$4)*$AH$4)*1.507051)-((((M13/100)*$AJ$4)*$AN$4)*$AH$4)+((((M13/100)*$AJ$5)*$AH$5)),IF(Calculator!$O$6="DUALBAND B",SUM((((M13/100)*$AJ$4)*$AH$4))+(((((M13/100)*$AJ$4)*$AN$4)*$AH$4)*1.57551)-((((M13/100)*$AJ$4)*$AN$4)*$AH$4)+((((M13/100)*$AJ$5)*$AH$5)),IF(Calculator!$O$6="DUALBAND C",SUM((((M13/100)*$AJ$4)*$AH$4))+(((((M13/100)*$AJ$4)*$AN$4)*$AH$4)*1.644088)-((((M13/100)*$AJ$4)*$AN$4)*$AH$4)+((((M13/100)*$AJ$5)*$AH$5)),IF(Calculator!$O$6="DUALBAND D",SUM((((M13/100)*$AJ$4)*$AH$4))+(((((M13/100)*$AJ$4)*$AN$4)*$AH$4)*1.712549)-((((M13/100)*$AJ$4)*$AN$4)*$AH$4)+((((M13/100)*$AJ$5)*$AH$5)),IF(Calculator!$O$6="DUALURBANE",SUM((((M13/100)*$AJ$4)*$AH$4))+(((((M13/100)*$AJ$4)*$AN$4)*$AH$4)*1.712549)-((((M13/100)*$AJ$4)*$AN$4)*$AH$4)+((((M13/100)*$AJ$5)*$AH$5)),IF(Calculator!$O$6="DUALSILVERANOD",SUM((((M13/100)*$AJ$4)*$AH$4))+(((((M13/100)*$AJ$4)*$AN$4)*$AH$4)*1.918079)-((((M13/100)*$AJ$4)*$AN$4)*$AH$4)+((((M13/100)*$AJ$5)*$AH$5)),IF(Calculator!$O$6="DUALANOD",SUM((((M13/100)*$AJ$4)*$AH$4))+(((((M13/100)*$AJ$4)*$AN$4)*$AH$4)*2.260509)-((((M13/100)*$AJ$4)*$AN$4)*$AH$4)+((((M13/100)*$AJ$5)*$AH$5))))))))))))))))))))))))</f>
        <v>0</v>
      </c>
      <c r="AC13" s="2">
        <f>IF(Calculator!$O$6="SINGLEBASE",SUM((((N13/100)*$AJ$4)*$AH$4))+((((N13/100)*$AJ$5)*$AH$5)),IF(Calculator!$O$6="SINGLEELEMENTS",SUM((((N13/100)*$AJ$4)*$AH$4))+(((((N13/100)*$AJ$4)*$AN$4)*$AH$4)*1.05)-((((N13/100)*$AJ$4)*$AN$4)*$AH$4)+((((N13/100)*$AJ$5)*$AH$5)),IF(Calculator!$O$6="SINGLESPECTRUM",SUM((((N13/100)*$AJ$4)*$AH$4))+(((((N13/100)*$AJ$4)*$AN$4)*$AH$4)*1.05)-((((N13/100)*$AJ$4)*$AN$4)*$AH$4)+((((N13/100)*$AJ$5)*$AH$5)),IF(Calculator!$O$6="SINGLEHOMESTEAD",SUM((((N13/100)*$AJ$4)*$AH$4))+(((((N13/100)*$AJ$4)*$AN$4)*$AH$4)*1.05)-((((N13/100)*$AJ$4)*$AN$4)*$AH$4)+((((N13/100)*$AJ$5)*$AH$5)),IF(Calculator!$O$6="SINGLEBAND A",SUM((((N13/100)*$AJ$4)*$AH$4))+(((((N13/100)*$AJ$4)*$AN$4)*$AH$4)*1.1)-((((N13/100)*$AJ$4)*$AN$4)*$AH$4)+((((N13/100)*$AJ$5)*$AH$5)),IF(Calculator!$O$6="SINGLEBAND B",SUM((((N13/100)*$AJ$4)*$AH$4))+(((((N13/100)*$AJ$4)*$AN$4)*$AH$4)*1.15)-((((N13/100)*$AJ$4)*$AN$4)*$AH$4)+((((N13/100)*$AJ$5)*$AH$5)),IF(Calculator!$O$6="SINGLEBAND C",SUM((((N13/100)*$AJ$4)*$AH$4))+(((((N13/100)*$AJ$4)*$AN$4)*$AH$4)*1.2)-((((N13/100)*$AJ$4)*$AN$4)*$AH$4)+((((N13/100)*$AJ$5)*$AH$5)),IF(Calculator!$O$6="SINGLEBAND D",SUM((((N13/100)*$AJ$4)*$AH$4))+(((((N13/100)*$AJ$4)*$AN$4)*$AH$4)*1.25)-((((N13/100)*$AJ$4)*$AN$4)*$AH$4)+((((N13/100)*$AJ$5)*$AH$5)),IF(Calculator!$O$6="SINGLEURBANE",SUM((((N13/100)*$AJ$4)*$AH$4))+(((((N13/100)*$AJ$4)*$AN$4)*$AH$4)*1.25)-((((N13/100)*$AJ$4)*$AN$4)*$AH$4)+((((N13/100)*$AJ$5)*$AH$5)),IF(Calculator!$O$6="SINGLESILVERANOD",SUM((((N13/100)*$AJ$4)*$AH$4))+(((((N13/100)*$AJ$4)*$AN$4)*$AH$4)*1.4)-((((N13/100)*$AJ$4)*$AN$4)*$AH$4)+((((N13/100)*$AJ$5)*$AH$5)),IF(Calculator!$O$6="SINGLEANOD",SUM((((N13/100)*$AJ$4)*$AH$4))+(((((N13/100)*$AJ$4)*$AN$4)*$AH$4)*1.65)-((((N13/100)*$AJ$4)*$AN$4)*$AH$4)+((((N13/100)*$AJ$5)*$AH$5)),IF(Calculator!$O$6="DUALBASE",SUM((((N13/100)*$AJ$4)*$AH$4))+(((((N13/100)*$AJ$4)*$AN$4)*$AH$4)*1.030011)-((((N13/100)*$AJ$4)*$AN$4)*$AH$4)+((((N13/100)*$AJ$5)*$AH$5)),IF(Calculator!$O$6="DUALELEMENTS",SUM((((N13/100)*$AJ$4)*$AH$4))+(((((N13/100)*$AJ$4)*$AN$4)*$AH$4)*1.438569)-((((N13/100)*$AJ$4)*$AN$4)*$AH$4)+((((N13/100)*$AJ$5)*$AH$5)),IF(Calculator!$O$6="DUALSPECTRUM",SUM((((N13/100)*$AJ$4)*$AH$4))+(((((N13/100)*$AJ$4)*$AN$4)*$AH$4)*1.438569)-((((N13/100)*$AJ$4)*$AN$4)*$AH$4)+((((N13/100)*$AJ$5)*$AH$5)),IF(Calculator!$O$6="DUALHOMESTEAD",SUM((((N13/100)*$AJ$4)*$AH$4))+(((((N13/100)*$AJ$4)*$AN$4)*$AH$4)*1.438569)-((((N13/100)*$AJ$4)*$AN$4)*$AH$4)+((((N13/100)*$AJ$5)*$AH$5)),IF(Calculator!$O$6="DUALBAND A",SUM((((N13/100)*$AJ$4)*$AH$4))+(((((N13/100)*$AJ$4)*$AN$4)*$AH$4)*1.507051)-((((N13/100)*$AJ$4)*$AN$4)*$AH$4)+((((N13/100)*$AJ$5)*$AH$5)),IF(Calculator!$O$6="DUALBAND B",SUM((((N13/100)*$AJ$4)*$AH$4))+(((((N13/100)*$AJ$4)*$AN$4)*$AH$4)*1.57551)-((((N13/100)*$AJ$4)*$AN$4)*$AH$4)+((((N13/100)*$AJ$5)*$AH$5)),IF(Calculator!$O$6="DUALBAND C",SUM((((N13/100)*$AJ$4)*$AH$4))+(((((N13/100)*$AJ$4)*$AN$4)*$AH$4)*1.644088)-((((N13/100)*$AJ$4)*$AN$4)*$AH$4)+((((N13/100)*$AJ$5)*$AH$5)),IF(Calculator!$O$6="DUALBAND D",SUM((((N13/100)*$AJ$4)*$AH$4))+(((((N13/100)*$AJ$4)*$AN$4)*$AH$4)*1.712549)-((((N13/100)*$AJ$4)*$AN$4)*$AH$4)+((((N13/100)*$AJ$5)*$AH$5)),IF(Calculator!$O$6="DUALURBANE",SUM((((N13/100)*$AJ$4)*$AH$4))+(((((N13/100)*$AJ$4)*$AN$4)*$AH$4)*1.712549)-((((N13/100)*$AJ$4)*$AN$4)*$AH$4)+((((N13/100)*$AJ$5)*$AH$5)),IF(Calculator!$O$6="DUALSILVERANOD",SUM((((N13/100)*$AJ$4)*$AH$4))+(((((N13/100)*$AJ$4)*$AN$4)*$AH$4)*1.918079)-((((N13/100)*$AJ$4)*$AN$4)*$AH$4)+((((N13/100)*$AJ$5)*$AH$5)),IF(Calculator!$O$6="DUALANOD",SUM((((N13/100)*$AJ$4)*$AH$4))+(((((N13/100)*$AJ$4)*$AN$4)*$AH$4)*2.260509)-((((N13/100)*$AJ$4)*$AN$4)*$AH$4)+((((N13/100)*$AJ$5)*$AH$5))))))))))))))))))))))))</f>
        <v>0</v>
      </c>
    </row>
    <row r="14" spans="1:40">
      <c r="A14" s="8" t="s">
        <v>1400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P14" s="8">
        <v>2450</v>
      </c>
      <c r="Q14" s="2">
        <f>IF(Calculator!$O$6="SINGLEBASE",SUM((((B14/100)*$AJ$4)*$AH$4))+((((B14/100)*$AJ$5)*$AH$5)),IF(Calculator!$O$6="SINGLEELEMENTS",SUM((((B14/100)*$AJ$4)*$AH$4))+(((((B14/100)*$AJ$4)*$AN$4)*$AH$4)*1.05)-((((B14/100)*$AJ$4)*$AN$4)*$AH$4)+((((B14/100)*$AJ$5)*$AH$5)),IF(Calculator!$O$6="SINGLESPECTRUM",SUM((((B14/100)*$AJ$4)*$AH$4))+(((((B14/100)*$AJ$4)*$AN$4)*$AH$4)*1.05)-((((B14/100)*$AJ$4)*$AN$4)*$AH$4)+((((B14/100)*$AJ$5)*$AH$5)),IF(Calculator!$O$6="SINGLEHOMESTEAD",SUM((((B14/100)*$AJ$4)*$AH$4))+(((((B14/100)*$AJ$4)*$AN$4)*$AH$4)*1.05)-((((B14/100)*$AJ$4)*$AN$4)*$AH$4)+((((B14/100)*$AJ$5)*$AH$5)),IF(Calculator!$O$6="SINGLEBAND A",SUM((((B14/100)*$AJ$4)*$AH$4))+(((((B14/100)*$AJ$4)*$AN$4)*$AH$4)*1.1)-((((B14/100)*$AJ$4)*$AN$4)*$AH$4)+((((B14/100)*$AJ$5)*$AH$5)),IF(Calculator!$O$6="SINGLEBAND B",SUM((((B14/100)*$AJ$4)*$AH$4))+(((((B14/100)*$AJ$4)*$AN$4)*$AH$4)*1.15)-((((B14/100)*$AJ$4)*$AN$4)*$AH$4)+((((B14/100)*$AJ$5)*$AH$5)),IF(Calculator!$O$6="SINGLEBAND C",SUM((((B14/100)*$AJ$4)*$AH$4))+(((((B14/100)*$AJ$4)*$AN$4)*$AH$4)*1.2)-((((B14/100)*$AJ$4)*$AN$4)*$AH$4)+((((B14/100)*$AJ$5)*$AH$5)),IF(Calculator!$O$6="SINGLEBAND D",SUM((((B14/100)*$AJ$4)*$AH$4))+(((((B14/100)*$AJ$4)*$AN$4)*$AH$4)*1.25)-((((B14/100)*$AJ$4)*$AN$4)*$AH$4)+((((B14/100)*$AJ$5)*$AH$5)),IF(Calculator!$O$6="SINGLEURBANE",SUM((((B14/100)*$AJ$4)*$AH$4))+(((((B14/100)*$AJ$4)*$AN$4)*$AH$4)*1.25)-((((B14/100)*$AJ$4)*$AN$4)*$AH$4)+((((B14/100)*$AJ$5)*$AH$5)),IF(Calculator!$O$6="SINGLESILVERANOD",SUM((((B14/100)*$AJ$4)*$AH$4))+(((((B14/100)*$AJ$4)*$AN$4)*$AH$4)*1.4)-((((B14/100)*$AJ$4)*$AN$4)*$AH$4)+((((B14/100)*$AJ$5)*$AH$5)),IF(Calculator!$O$6="SINGLEANOD",SUM((((B14/100)*$AJ$4)*$AH$4))+(((((B14/100)*$AJ$4)*$AN$4)*$AH$4)*1.65)-((((B14/100)*$AJ$4)*$AN$4)*$AH$4)+((((B14/100)*$AJ$5)*$AH$5)),IF(Calculator!$O$6="DUALBASE",SUM((((B14/100)*$AJ$4)*$AH$4))+(((((B14/100)*$AJ$4)*$AN$4)*$AH$4)*1.030011)-((((B14/100)*$AJ$4)*$AN$4)*$AH$4)+((((B14/100)*$AJ$5)*$AH$5)),IF(Calculator!$O$6="DUALELEMENTS",SUM((((B14/100)*$AJ$4)*$AH$4))+(((((B14/100)*$AJ$4)*$AN$4)*$AH$4)*1.438569)-((((B14/100)*$AJ$4)*$AN$4)*$AH$4)+((((B14/100)*$AJ$5)*$AH$5)),IF(Calculator!$O$6="DUALSPECTRUM",SUM((((B14/100)*$AJ$4)*$AH$4))+(((((B14/100)*$AJ$4)*$AN$4)*$AH$4)*1.438569)-((((B14/100)*$AJ$4)*$AN$4)*$AH$4)+((((B14/100)*$AJ$5)*$AH$5)),IF(Calculator!$O$6="DUALHOMESTEAD",SUM((((B14/100)*$AJ$4)*$AH$4))+(((((B14/100)*$AJ$4)*$AN$4)*$AH$4)*1.438569)-((((B14/100)*$AJ$4)*$AN$4)*$AH$4)+((((B14/100)*$AJ$5)*$AH$5)),IF(Calculator!$O$6="DUALBAND A",SUM((((B14/100)*$AJ$4)*$AH$4))+(((((B14/100)*$AJ$4)*$AN$4)*$AH$4)*1.507051)-((((B14/100)*$AJ$4)*$AN$4)*$AH$4)+((((B14/100)*$AJ$5)*$AH$5)),IF(Calculator!$O$6="DUALBAND B",SUM((((B14/100)*$AJ$4)*$AH$4))+(((((B14/100)*$AJ$4)*$AN$4)*$AH$4)*1.57551)-((((B14/100)*$AJ$4)*$AN$4)*$AH$4)+((((B14/100)*$AJ$5)*$AH$5)),IF(Calculator!$O$6="DUALBAND C",SUM((((B14/100)*$AJ$4)*$AH$4))+(((((B14/100)*$AJ$4)*$AN$4)*$AH$4)*1.644088)-((((B14/100)*$AJ$4)*$AN$4)*$AH$4)+((((B14/100)*$AJ$5)*$AH$5)),IF(Calculator!$O$6="DUALBAND D",SUM((((B14/100)*$AJ$4)*$AH$4))+(((((B14/100)*$AJ$4)*$AN$4)*$AH$4)*1.712549)-((((B14/100)*$AJ$4)*$AN$4)*$AH$4)+((((B14/100)*$AJ$5)*$AH$5)),IF(Calculator!$O$6="DUALURBANE",SUM((((B14/100)*$AJ$4)*$AH$4))+(((((B14/100)*$AJ$4)*$AN$4)*$AH$4)*1.712549)-((((B14/100)*$AJ$4)*$AN$4)*$AH$4)+((((B14/100)*$AJ$5)*$AH$5)),IF(Calculator!$O$6="DUALSILVERANOD",SUM((((B14/100)*$AJ$4)*$AH$4))+(((((B14/100)*$AJ$4)*$AN$4)*$AH$4)*1.918079)-((((B14/100)*$AJ$4)*$AN$4)*$AH$4)+((((B14/100)*$AJ$5)*$AH$5)),IF(Calculator!$O$6="DUALANOD",SUM((((B14/100)*$AJ$4)*$AH$4))+(((((B14/100)*$AJ$4)*$AN$4)*$AH$4)*2.260509)-((((B14/100)*$AJ$4)*$AN$4)*$AH$4)+((((B14/100)*$AJ$5)*$AH$5))))))))))))))))))))))))</f>
        <v>0</v>
      </c>
      <c r="R14" s="2">
        <f>IF(Calculator!$O$6="SINGLEBASE",SUM((((C14/100)*$AJ$4)*$AH$4))+((((C14/100)*$AJ$5)*$AH$5)),IF(Calculator!$O$6="SINGLEELEMENTS",SUM((((C14/100)*$AJ$4)*$AH$4))+(((((C14/100)*$AJ$4)*$AN$4)*$AH$4)*1.05)-((((C14/100)*$AJ$4)*$AN$4)*$AH$4)+((((C14/100)*$AJ$5)*$AH$5)),IF(Calculator!$O$6="SINGLESPECTRUM",SUM((((C14/100)*$AJ$4)*$AH$4))+(((((C14/100)*$AJ$4)*$AN$4)*$AH$4)*1.05)-((((C14/100)*$AJ$4)*$AN$4)*$AH$4)+((((C14/100)*$AJ$5)*$AH$5)),IF(Calculator!$O$6="SINGLEHOMESTEAD",SUM((((C14/100)*$AJ$4)*$AH$4))+(((((C14/100)*$AJ$4)*$AN$4)*$AH$4)*1.05)-((((C14/100)*$AJ$4)*$AN$4)*$AH$4)+((((C14/100)*$AJ$5)*$AH$5)),IF(Calculator!$O$6="SINGLEBAND A",SUM((((C14/100)*$AJ$4)*$AH$4))+(((((C14/100)*$AJ$4)*$AN$4)*$AH$4)*1.1)-((((C14/100)*$AJ$4)*$AN$4)*$AH$4)+((((C14/100)*$AJ$5)*$AH$5)),IF(Calculator!$O$6="SINGLEBAND B",SUM((((C14/100)*$AJ$4)*$AH$4))+(((((C14/100)*$AJ$4)*$AN$4)*$AH$4)*1.15)-((((C14/100)*$AJ$4)*$AN$4)*$AH$4)+((((C14/100)*$AJ$5)*$AH$5)),IF(Calculator!$O$6="SINGLEBAND C",SUM((((C14/100)*$AJ$4)*$AH$4))+(((((C14/100)*$AJ$4)*$AN$4)*$AH$4)*1.2)-((((C14/100)*$AJ$4)*$AN$4)*$AH$4)+((((C14/100)*$AJ$5)*$AH$5)),IF(Calculator!$O$6="SINGLEBAND D",SUM((((C14/100)*$AJ$4)*$AH$4))+(((((C14/100)*$AJ$4)*$AN$4)*$AH$4)*1.25)-((((C14/100)*$AJ$4)*$AN$4)*$AH$4)+((((C14/100)*$AJ$5)*$AH$5)),IF(Calculator!$O$6="SINGLEURBANE",SUM((((C14/100)*$AJ$4)*$AH$4))+(((((C14/100)*$AJ$4)*$AN$4)*$AH$4)*1.25)-((((C14/100)*$AJ$4)*$AN$4)*$AH$4)+((((C14/100)*$AJ$5)*$AH$5)),IF(Calculator!$O$6="SINGLESILVERANOD",SUM((((C14/100)*$AJ$4)*$AH$4))+(((((C14/100)*$AJ$4)*$AN$4)*$AH$4)*1.4)-((((C14/100)*$AJ$4)*$AN$4)*$AH$4)+((((C14/100)*$AJ$5)*$AH$5)),IF(Calculator!$O$6="SINGLEANOD",SUM((((C14/100)*$AJ$4)*$AH$4))+(((((C14/100)*$AJ$4)*$AN$4)*$AH$4)*1.65)-((((C14/100)*$AJ$4)*$AN$4)*$AH$4)+((((C14/100)*$AJ$5)*$AH$5)),IF(Calculator!$O$6="DUALBASE",SUM((((C14/100)*$AJ$4)*$AH$4))+(((((C14/100)*$AJ$4)*$AN$4)*$AH$4)*1.030011)-((((C14/100)*$AJ$4)*$AN$4)*$AH$4)+((((C14/100)*$AJ$5)*$AH$5)),IF(Calculator!$O$6="DUALELEMENTS",SUM((((C14/100)*$AJ$4)*$AH$4))+(((((C14/100)*$AJ$4)*$AN$4)*$AH$4)*1.438569)-((((C14/100)*$AJ$4)*$AN$4)*$AH$4)+((((C14/100)*$AJ$5)*$AH$5)),IF(Calculator!$O$6="DUALSPECTRUM",SUM((((C14/100)*$AJ$4)*$AH$4))+(((((C14/100)*$AJ$4)*$AN$4)*$AH$4)*1.438569)-((((C14/100)*$AJ$4)*$AN$4)*$AH$4)+((((C14/100)*$AJ$5)*$AH$5)),IF(Calculator!$O$6="DUALHOMESTEAD",SUM((((C14/100)*$AJ$4)*$AH$4))+(((((C14/100)*$AJ$4)*$AN$4)*$AH$4)*1.438569)-((((C14/100)*$AJ$4)*$AN$4)*$AH$4)+((((C14/100)*$AJ$5)*$AH$5)),IF(Calculator!$O$6="DUALBAND A",SUM((((C14/100)*$AJ$4)*$AH$4))+(((((C14/100)*$AJ$4)*$AN$4)*$AH$4)*1.507051)-((((C14/100)*$AJ$4)*$AN$4)*$AH$4)+((((C14/100)*$AJ$5)*$AH$5)),IF(Calculator!$O$6="DUALBAND B",SUM((((C14/100)*$AJ$4)*$AH$4))+(((((C14/100)*$AJ$4)*$AN$4)*$AH$4)*1.57551)-((((C14/100)*$AJ$4)*$AN$4)*$AH$4)+((((C14/100)*$AJ$5)*$AH$5)),IF(Calculator!$O$6="DUALBAND C",SUM((((C14/100)*$AJ$4)*$AH$4))+(((((C14/100)*$AJ$4)*$AN$4)*$AH$4)*1.644088)-((((C14/100)*$AJ$4)*$AN$4)*$AH$4)+((((C14/100)*$AJ$5)*$AH$5)),IF(Calculator!$O$6="DUALBAND D",SUM((((C14/100)*$AJ$4)*$AH$4))+(((((C14/100)*$AJ$4)*$AN$4)*$AH$4)*1.712549)-((((C14/100)*$AJ$4)*$AN$4)*$AH$4)+((((C14/100)*$AJ$5)*$AH$5)),IF(Calculator!$O$6="DUALURBANE",SUM((((C14/100)*$AJ$4)*$AH$4))+(((((C14/100)*$AJ$4)*$AN$4)*$AH$4)*1.712549)-((((C14/100)*$AJ$4)*$AN$4)*$AH$4)+((((C14/100)*$AJ$5)*$AH$5)),IF(Calculator!$O$6="DUALSILVERANOD",SUM((((C14/100)*$AJ$4)*$AH$4))+(((((C14/100)*$AJ$4)*$AN$4)*$AH$4)*1.918079)-((((C14/100)*$AJ$4)*$AN$4)*$AH$4)+((((C14/100)*$AJ$5)*$AH$5)),IF(Calculator!$O$6="DUALANOD",SUM((((C14/100)*$AJ$4)*$AH$4))+(((((C14/100)*$AJ$4)*$AN$4)*$AH$4)*2.260509)-((((C14/100)*$AJ$4)*$AN$4)*$AH$4)+((((C14/100)*$AJ$5)*$AH$5))))))))))))))))))))))))</f>
        <v>0</v>
      </c>
      <c r="S14" s="2">
        <f>IF(Calculator!$O$6="SINGLEBASE",SUM((((D14/100)*$AJ$4)*$AH$4))+((((D14/100)*$AJ$5)*$AH$5)),IF(Calculator!$O$6="SINGLEELEMENTS",SUM((((D14/100)*$AJ$4)*$AH$4))+(((((D14/100)*$AJ$4)*$AN$4)*$AH$4)*1.05)-((((D14/100)*$AJ$4)*$AN$4)*$AH$4)+((((D14/100)*$AJ$5)*$AH$5)),IF(Calculator!$O$6="SINGLESPECTRUM",SUM((((D14/100)*$AJ$4)*$AH$4))+(((((D14/100)*$AJ$4)*$AN$4)*$AH$4)*1.05)-((((D14/100)*$AJ$4)*$AN$4)*$AH$4)+((((D14/100)*$AJ$5)*$AH$5)),IF(Calculator!$O$6="SINGLEHOMESTEAD",SUM((((D14/100)*$AJ$4)*$AH$4))+(((((D14/100)*$AJ$4)*$AN$4)*$AH$4)*1.05)-((((D14/100)*$AJ$4)*$AN$4)*$AH$4)+((((D14/100)*$AJ$5)*$AH$5)),IF(Calculator!$O$6="SINGLEBAND A",SUM((((D14/100)*$AJ$4)*$AH$4))+(((((D14/100)*$AJ$4)*$AN$4)*$AH$4)*1.1)-((((D14/100)*$AJ$4)*$AN$4)*$AH$4)+((((D14/100)*$AJ$5)*$AH$5)),IF(Calculator!$O$6="SINGLEBAND B",SUM((((D14/100)*$AJ$4)*$AH$4))+(((((D14/100)*$AJ$4)*$AN$4)*$AH$4)*1.15)-((((D14/100)*$AJ$4)*$AN$4)*$AH$4)+((((D14/100)*$AJ$5)*$AH$5)),IF(Calculator!$O$6="SINGLEBAND C",SUM((((D14/100)*$AJ$4)*$AH$4))+(((((D14/100)*$AJ$4)*$AN$4)*$AH$4)*1.2)-((((D14/100)*$AJ$4)*$AN$4)*$AH$4)+((((D14/100)*$AJ$5)*$AH$5)),IF(Calculator!$O$6="SINGLEBAND D",SUM((((D14/100)*$AJ$4)*$AH$4))+(((((D14/100)*$AJ$4)*$AN$4)*$AH$4)*1.25)-((((D14/100)*$AJ$4)*$AN$4)*$AH$4)+((((D14/100)*$AJ$5)*$AH$5)),IF(Calculator!$O$6="SINGLEURBANE",SUM((((D14/100)*$AJ$4)*$AH$4))+(((((D14/100)*$AJ$4)*$AN$4)*$AH$4)*1.25)-((((D14/100)*$AJ$4)*$AN$4)*$AH$4)+((((D14/100)*$AJ$5)*$AH$5)),IF(Calculator!$O$6="SINGLESILVERANOD",SUM((((D14/100)*$AJ$4)*$AH$4))+(((((D14/100)*$AJ$4)*$AN$4)*$AH$4)*1.4)-((((D14/100)*$AJ$4)*$AN$4)*$AH$4)+((((D14/100)*$AJ$5)*$AH$5)),IF(Calculator!$O$6="SINGLEANOD",SUM((((D14/100)*$AJ$4)*$AH$4))+(((((D14/100)*$AJ$4)*$AN$4)*$AH$4)*1.65)-((((D14/100)*$AJ$4)*$AN$4)*$AH$4)+((((D14/100)*$AJ$5)*$AH$5)),IF(Calculator!$O$6="DUALBASE",SUM((((D14/100)*$AJ$4)*$AH$4))+(((((D14/100)*$AJ$4)*$AN$4)*$AH$4)*1.030011)-((((D14/100)*$AJ$4)*$AN$4)*$AH$4)+((((D14/100)*$AJ$5)*$AH$5)),IF(Calculator!$O$6="DUALELEMENTS",SUM((((D14/100)*$AJ$4)*$AH$4))+(((((D14/100)*$AJ$4)*$AN$4)*$AH$4)*1.438569)-((((D14/100)*$AJ$4)*$AN$4)*$AH$4)+((((D14/100)*$AJ$5)*$AH$5)),IF(Calculator!$O$6="DUALSPECTRUM",SUM((((D14/100)*$AJ$4)*$AH$4))+(((((D14/100)*$AJ$4)*$AN$4)*$AH$4)*1.438569)-((((D14/100)*$AJ$4)*$AN$4)*$AH$4)+((((D14/100)*$AJ$5)*$AH$5)),IF(Calculator!$O$6="DUALHOMESTEAD",SUM((((D14/100)*$AJ$4)*$AH$4))+(((((D14/100)*$AJ$4)*$AN$4)*$AH$4)*1.438569)-((((D14/100)*$AJ$4)*$AN$4)*$AH$4)+((((D14/100)*$AJ$5)*$AH$5)),IF(Calculator!$O$6="DUALBAND A",SUM((((D14/100)*$AJ$4)*$AH$4))+(((((D14/100)*$AJ$4)*$AN$4)*$AH$4)*1.507051)-((((D14/100)*$AJ$4)*$AN$4)*$AH$4)+((((D14/100)*$AJ$5)*$AH$5)),IF(Calculator!$O$6="DUALBAND B",SUM((((D14/100)*$AJ$4)*$AH$4))+(((((D14/100)*$AJ$4)*$AN$4)*$AH$4)*1.57551)-((((D14/100)*$AJ$4)*$AN$4)*$AH$4)+((((D14/100)*$AJ$5)*$AH$5)),IF(Calculator!$O$6="DUALBAND C",SUM((((D14/100)*$AJ$4)*$AH$4))+(((((D14/100)*$AJ$4)*$AN$4)*$AH$4)*1.644088)-((((D14/100)*$AJ$4)*$AN$4)*$AH$4)+((((D14/100)*$AJ$5)*$AH$5)),IF(Calculator!$O$6="DUALBAND D",SUM((((D14/100)*$AJ$4)*$AH$4))+(((((D14/100)*$AJ$4)*$AN$4)*$AH$4)*1.712549)-((((D14/100)*$AJ$4)*$AN$4)*$AH$4)+((((D14/100)*$AJ$5)*$AH$5)),IF(Calculator!$O$6="DUALURBANE",SUM((((D14/100)*$AJ$4)*$AH$4))+(((((D14/100)*$AJ$4)*$AN$4)*$AH$4)*1.712549)-((((D14/100)*$AJ$4)*$AN$4)*$AH$4)+((((D14/100)*$AJ$5)*$AH$5)),IF(Calculator!$O$6="DUALSILVERANOD",SUM((((D14/100)*$AJ$4)*$AH$4))+(((((D14/100)*$AJ$4)*$AN$4)*$AH$4)*1.918079)-((((D14/100)*$AJ$4)*$AN$4)*$AH$4)+((((D14/100)*$AJ$5)*$AH$5)),IF(Calculator!$O$6="DUALANOD",SUM((((D14/100)*$AJ$4)*$AH$4))+(((((D14/100)*$AJ$4)*$AN$4)*$AH$4)*2.260509)-((((D14/100)*$AJ$4)*$AN$4)*$AH$4)+((((D14/100)*$AJ$5)*$AH$5))))))))))))))))))))))))</f>
        <v>0</v>
      </c>
      <c r="T14" s="2">
        <f>IF(Calculator!$O$6="SINGLEBASE",SUM((((E14/100)*$AJ$4)*$AH$4))+((((E14/100)*$AJ$5)*$AH$5)),IF(Calculator!$O$6="SINGLEELEMENTS",SUM((((E14/100)*$AJ$4)*$AH$4))+(((((E14/100)*$AJ$4)*$AN$4)*$AH$4)*1.05)-((((E14/100)*$AJ$4)*$AN$4)*$AH$4)+((((E14/100)*$AJ$5)*$AH$5)),IF(Calculator!$O$6="SINGLESPECTRUM",SUM((((E14/100)*$AJ$4)*$AH$4))+(((((E14/100)*$AJ$4)*$AN$4)*$AH$4)*1.05)-((((E14/100)*$AJ$4)*$AN$4)*$AH$4)+((((E14/100)*$AJ$5)*$AH$5)),IF(Calculator!$O$6="SINGLEHOMESTEAD",SUM((((E14/100)*$AJ$4)*$AH$4))+(((((E14/100)*$AJ$4)*$AN$4)*$AH$4)*1.05)-((((E14/100)*$AJ$4)*$AN$4)*$AH$4)+((((E14/100)*$AJ$5)*$AH$5)),IF(Calculator!$O$6="SINGLEBAND A",SUM((((E14/100)*$AJ$4)*$AH$4))+(((((E14/100)*$AJ$4)*$AN$4)*$AH$4)*1.1)-((((E14/100)*$AJ$4)*$AN$4)*$AH$4)+((((E14/100)*$AJ$5)*$AH$5)),IF(Calculator!$O$6="SINGLEBAND B",SUM((((E14/100)*$AJ$4)*$AH$4))+(((((E14/100)*$AJ$4)*$AN$4)*$AH$4)*1.15)-((((E14/100)*$AJ$4)*$AN$4)*$AH$4)+((((E14/100)*$AJ$5)*$AH$5)),IF(Calculator!$O$6="SINGLEBAND C",SUM((((E14/100)*$AJ$4)*$AH$4))+(((((E14/100)*$AJ$4)*$AN$4)*$AH$4)*1.2)-((((E14/100)*$AJ$4)*$AN$4)*$AH$4)+((((E14/100)*$AJ$5)*$AH$5)),IF(Calculator!$O$6="SINGLEBAND D",SUM((((E14/100)*$AJ$4)*$AH$4))+(((((E14/100)*$AJ$4)*$AN$4)*$AH$4)*1.25)-((((E14/100)*$AJ$4)*$AN$4)*$AH$4)+((((E14/100)*$AJ$5)*$AH$5)),IF(Calculator!$O$6="SINGLEURBANE",SUM((((E14/100)*$AJ$4)*$AH$4))+(((((E14/100)*$AJ$4)*$AN$4)*$AH$4)*1.25)-((((E14/100)*$AJ$4)*$AN$4)*$AH$4)+((((E14/100)*$AJ$5)*$AH$5)),IF(Calculator!$O$6="SINGLESILVERANOD",SUM((((E14/100)*$AJ$4)*$AH$4))+(((((E14/100)*$AJ$4)*$AN$4)*$AH$4)*1.4)-((((E14/100)*$AJ$4)*$AN$4)*$AH$4)+((((E14/100)*$AJ$5)*$AH$5)),IF(Calculator!$O$6="SINGLEANOD",SUM((((E14/100)*$AJ$4)*$AH$4))+(((((E14/100)*$AJ$4)*$AN$4)*$AH$4)*1.65)-((((E14/100)*$AJ$4)*$AN$4)*$AH$4)+((((E14/100)*$AJ$5)*$AH$5)),IF(Calculator!$O$6="DUALBASE",SUM((((E14/100)*$AJ$4)*$AH$4))+(((((E14/100)*$AJ$4)*$AN$4)*$AH$4)*1.030011)-((((E14/100)*$AJ$4)*$AN$4)*$AH$4)+((((E14/100)*$AJ$5)*$AH$5)),IF(Calculator!$O$6="DUALELEMENTS",SUM((((E14/100)*$AJ$4)*$AH$4))+(((((E14/100)*$AJ$4)*$AN$4)*$AH$4)*1.438569)-((((E14/100)*$AJ$4)*$AN$4)*$AH$4)+((((E14/100)*$AJ$5)*$AH$5)),IF(Calculator!$O$6="DUALSPECTRUM",SUM((((E14/100)*$AJ$4)*$AH$4))+(((((E14/100)*$AJ$4)*$AN$4)*$AH$4)*1.438569)-((((E14/100)*$AJ$4)*$AN$4)*$AH$4)+((((E14/100)*$AJ$5)*$AH$5)),IF(Calculator!$O$6="DUALHOMESTEAD",SUM((((E14/100)*$AJ$4)*$AH$4))+(((((E14/100)*$AJ$4)*$AN$4)*$AH$4)*1.438569)-((((E14/100)*$AJ$4)*$AN$4)*$AH$4)+((((E14/100)*$AJ$5)*$AH$5)),IF(Calculator!$O$6="DUALBAND A",SUM((((E14/100)*$AJ$4)*$AH$4))+(((((E14/100)*$AJ$4)*$AN$4)*$AH$4)*1.507051)-((((E14/100)*$AJ$4)*$AN$4)*$AH$4)+((((E14/100)*$AJ$5)*$AH$5)),IF(Calculator!$O$6="DUALBAND B",SUM((((E14/100)*$AJ$4)*$AH$4))+(((((E14/100)*$AJ$4)*$AN$4)*$AH$4)*1.57551)-((((E14/100)*$AJ$4)*$AN$4)*$AH$4)+((((E14/100)*$AJ$5)*$AH$5)),IF(Calculator!$O$6="DUALBAND C",SUM((((E14/100)*$AJ$4)*$AH$4))+(((((E14/100)*$AJ$4)*$AN$4)*$AH$4)*1.644088)-((((E14/100)*$AJ$4)*$AN$4)*$AH$4)+((((E14/100)*$AJ$5)*$AH$5)),IF(Calculator!$O$6="DUALBAND D",SUM((((E14/100)*$AJ$4)*$AH$4))+(((((E14/100)*$AJ$4)*$AN$4)*$AH$4)*1.712549)-((((E14/100)*$AJ$4)*$AN$4)*$AH$4)+((((E14/100)*$AJ$5)*$AH$5)),IF(Calculator!$O$6="DUALURBANE",SUM((((E14/100)*$AJ$4)*$AH$4))+(((((E14/100)*$AJ$4)*$AN$4)*$AH$4)*1.712549)-((((E14/100)*$AJ$4)*$AN$4)*$AH$4)+((((E14/100)*$AJ$5)*$AH$5)),IF(Calculator!$O$6="DUALSILVERANOD",SUM((((E14/100)*$AJ$4)*$AH$4))+(((((E14/100)*$AJ$4)*$AN$4)*$AH$4)*1.918079)-((((E14/100)*$AJ$4)*$AN$4)*$AH$4)+((((E14/100)*$AJ$5)*$AH$5)),IF(Calculator!$O$6="DUALANOD",SUM((((E14/100)*$AJ$4)*$AH$4))+(((((E14/100)*$AJ$4)*$AN$4)*$AH$4)*2.260509)-((((E14/100)*$AJ$4)*$AN$4)*$AH$4)+((((E14/100)*$AJ$5)*$AH$5))))))))))))))))))))))))</f>
        <v>0</v>
      </c>
      <c r="U14" s="2">
        <f>IF(Calculator!$O$6="SINGLEBASE",SUM((((F14/100)*$AJ$4)*$AH$4))+((((F14/100)*$AJ$5)*$AH$5)),IF(Calculator!$O$6="SINGLEELEMENTS",SUM((((F14/100)*$AJ$4)*$AH$4))+(((((F14/100)*$AJ$4)*$AN$4)*$AH$4)*1.05)-((((F14/100)*$AJ$4)*$AN$4)*$AH$4)+((((F14/100)*$AJ$5)*$AH$5)),IF(Calculator!$O$6="SINGLESPECTRUM",SUM((((F14/100)*$AJ$4)*$AH$4))+(((((F14/100)*$AJ$4)*$AN$4)*$AH$4)*1.05)-((((F14/100)*$AJ$4)*$AN$4)*$AH$4)+((((F14/100)*$AJ$5)*$AH$5)),IF(Calculator!$O$6="SINGLEHOMESTEAD",SUM((((F14/100)*$AJ$4)*$AH$4))+(((((F14/100)*$AJ$4)*$AN$4)*$AH$4)*1.05)-((((F14/100)*$AJ$4)*$AN$4)*$AH$4)+((((F14/100)*$AJ$5)*$AH$5)),IF(Calculator!$O$6="SINGLEBAND A",SUM((((F14/100)*$AJ$4)*$AH$4))+(((((F14/100)*$AJ$4)*$AN$4)*$AH$4)*1.1)-((((F14/100)*$AJ$4)*$AN$4)*$AH$4)+((((F14/100)*$AJ$5)*$AH$5)),IF(Calculator!$O$6="SINGLEBAND B",SUM((((F14/100)*$AJ$4)*$AH$4))+(((((F14/100)*$AJ$4)*$AN$4)*$AH$4)*1.15)-((((F14/100)*$AJ$4)*$AN$4)*$AH$4)+((((F14/100)*$AJ$5)*$AH$5)),IF(Calculator!$O$6="SINGLEBAND C",SUM((((F14/100)*$AJ$4)*$AH$4))+(((((F14/100)*$AJ$4)*$AN$4)*$AH$4)*1.2)-((((F14/100)*$AJ$4)*$AN$4)*$AH$4)+((((F14/100)*$AJ$5)*$AH$5)),IF(Calculator!$O$6="SINGLEBAND D",SUM((((F14/100)*$AJ$4)*$AH$4))+(((((F14/100)*$AJ$4)*$AN$4)*$AH$4)*1.25)-((((F14/100)*$AJ$4)*$AN$4)*$AH$4)+((((F14/100)*$AJ$5)*$AH$5)),IF(Calculator!$O$6="SINGLEURBANE",SUM((((F14/100)*$AJ$4)*$AH$4))+(((((F14/100)*$AJ$4)*$AN$4)*$AH$4)*1.25)-((((F14/100)*$AJ$4)*$AN$4)*$AH$4)+((((F14/100)*$AJ$5)*$AH$5)),IF(Calculator!$O$6="SINGLESILVERANOD",SUM((((F14/100)*$AJ$4)*$AH$4))+(((((F14/100)*$AJ$4)*$AN$4)*$AH$4)*1.4)-((((F14/100)*$AJ$4)*$AN$4)*$AH$4)+((((F14/100)*$AJ$5)*$AH$5)),IF(Calculator!$O$6="SINGLEANOD",SUM((((F14/100)*$AJ$4)*$AH$4))+(((((F14/100)*$AJ$4)*$AN$4)*$AH$4)*1.65)-((((F14/100)*$AJ$4)*$AN$4)*$AH$4)+((((F14/100)*$AJ$5)*$AH$5)),IF(Calculator!$O$6="DUALBASE",SUM((((F14/100)*$AJ$4)*$AH$4))+(((((F14/100)*$AJ$4)*$AN$4)*$AH$4)*1.030011)-((((F14/100)*$AJ$4)*$AN$4)*$AH$4)+((((F14/100)*$AJ$5)*$AH$5)),IF(Calculator!$O$6="DUALELEMENTS",SUM((((F14/100)*$AJ$4)*$AH$4))+(((((F14/100)*$AJ$4)*$AN$4)*$AH$4)*1.438569)-((((F14/100)*$AJ$4)*$AN$4)*$AH$4)+((((F14/100)*$AJ$5)*$AH$5)),IF(Calculator!$O$6="DUALSPECTRUM",SUM((((F14/100)*$AJ$4)*$AH$4))+(((((F14/100)*$AJ$4)*$AN$4)*$AH$4)*1.438569)-((((F14/100)*$AJ$4)*$AN$4)*$AH$4)+((((F14/100)*$AJ$5)*$AH$5)),IF(Calculator!$O$6="DUALHOMESTEAD",SUM((((F14/100)*$AJ$4)*$AH$4))+(((((F14/100)*$AJ$4)*$AN$4)*$AH$4)*1.438569)-((((F14/100)*$AJ$4)*$AN$4)*$AH$4)+((((F14/100)*$AJ$5)*$AH$5)),IF(Calculator!$O$6="DUALBAND A",SUM((((F14/100)*$AJ$4)*$AH$4))+(((((F14/100)*$AJ$4)*$AN$4)*$AH$4)*1.507051)-((((F14/100)*$AJ$4)*$AN$4)*$AH$4)+((((F14/100)*$AJ$5)*$AH$5)),IF(Calculator!$O$6="DUALBAND B",SUM((((F14/100)*$AJ$4)*$AH$4))+(((((F14/100)*$AJ$4)*$AN$4)*$AH$4)*1.57551)-((((F14/100)*$AJ$4)*$AN$4)*$AH$4)+((((F14/100)*$AJ$5)*$AH$5)),IF(Calculator!$O$6="DUALBAND C",SUM((((F14/100)*$AJ$4)*$AH$4))+(((((F14/100)*$AJ$4)*$AN$4)*$AH$4)*1.644088)-((((F14/100)*$AJ$4)*$AN$4)*$AH$4)+((((F14/100)*$AJ$5)*$AH$5)),IF(Calculator!$O$6="DUALBAND D",SUM((((F14/100)*$AJ$4)*$AH$4))+(((((F14/100)*$AJ$4)*$AN$4)*$AH$4)*1.712549)-((((F14/100)*$AJ$4)*$AN$4)*$AH$4)+((((F14/100)*$AJ$5)*$AH$5)),IF(Calculator!$O$6="DUALURBANE",SUM((((F14/100)*$AJ$4)*$AH$4))+(((((F14/100)*$AJ$4)*$AN$4)*$AH$4)*1.712549)-((((F14/100)*$AJ$4)*$AN$4)*$AH$4)+((((F14/100)*$AJ$5)*$AH$5)),IF(Calculator!$O$6="DUALSILVERANOD",SUM((((F14/100)*$AJ$4)*$AH$4))+(((((F14/100)*$AJ$4)*$AN$4)*$AH$4)*1.918079)-((((F14/100)*$AJ$4)*$AN$4)*$AH$4)+((((F14/100)*$AJ$5)*$AH$5)),IF(Calculator!$O$6="DUALANOD",SUM((((F14/100)*$AJ$4)*$AH$4))+(((((F14/100)*$AJ$4)*$AN$4)*$AH$4)*2.260509)-((((F14/100)*$AJ$4)*$AN$4)*$AH$4)+((((F14/100)*$AJ$5)*$AH$5))))))))))))))))))))))))</f>
        <v>0</v>
      </c>
      <c r="V14" s="2">
        <f>IF(Calculator!$O$6="SINGLEBASE",SUM((((G14/100)*$AJ$4)*$AH$4))+((((G14/100)*$AJ$5)*$AH$5)),IF(Calculator!$O$6="SINGLEELEMENTS",SUM((((G14/100)*$AJ$4)*$AH$4))+(((((G14/100)*$AJ$4)*$AN$4)*$AH$4)*1.05)-((((G14/100)*$AJ$4)*$AN$4)*$AH$4)+((((G14/100)*$AJ$5)*$AH$5)),IF(Calculator!$O$6="SINGLESPECTRUM",SUM((((G14/100)*$AJ$4)*$AH$4))+(((((G14/100)*$AJ$4)*$AN$4)*$AH$4)*1.05)-((((G14/100)*$AJ$4)*$AN$4)*$AH$4)+((((G14/100)*$AJ$5)*$AH$5)),IF(Calculator!$O$6="SINGLEHOMESTEAD",SUM((((G14/100)*$AJ$4)*$AH$4))+(((((G14/100)*$AJ$4)*$AN$4)*$AH$4)*1.05)-((((G14/100)*$AJ$4)*$AN$4)*$AH$4)+((((G14/100)*$AJ$5)*$AH$5)),IF(Calculator!$O$6="SINGLEBAND A",SUM((((G14/100)*$AJ$4)*$AH$4))+(((((G14/100)*$AJ$4)*$AN$4)*$AH$4)*1.1)-((((G14/100)*$AJ$4)*$AN$4)*$AH$4)+((((G14/100)*$AJ$5)*$AH$5)),IF(Calculator!$O$6="SINGLEBAND B",SUM((((G14/100)*$AJ$4)*$AH$4))+(((((G14/100)*$AJ$4)*$AN$4)*$AH$4)*1.15)-((((G14/100)*$AJ$4)*$AN$4)*$AH$4)+((((G14/100)*$AJ$5)*$AH$5)),IF(Calculator!$O$6="SINGLEBAND C",SUM((((G14/100)*$AJ$4)*$AH$4))+(((((G14/100)*$AJ$4)*$AN$4)*$AH$4)*1.2)-((((G14/100)*$AJ$4)*$AN$4)*$AH$4)+((((G14/100)*$AJ$5)*$AH$5)),IF(Calculator!$O$6="SINGLEBAND D",SUM((((G14/100)*$AJ$4)*$AH$4))+(((((G14/100)*$AJ$4)*$AN$4)*$AH$4)*1.25)-((((G14/100)*$AJ$4)*$AN$4)*$AH$4)+((((G14/100)*$AJ$5)*$AH$5)),IF(Calculator!$O$6="SINGLEURBANE",SUM((((G14/100)*$AJ$4)*$AH$4))+(((((G14/100)*$AJ$4)*$AN$4)*$AH$4)*1.25)-((((G14/100)*$AJ$4)*$AN$4)*$AH$4)+((((G14/100)*$AJ$5)*$AH$5)),IF(Calculator!$O$6="SINGLESILVERANOD",SUM((((G14/100)*$AJ$4)*$AH$4))+(((((G14/100)*$AJ$4)*$AN$4)*$AH$4)*1.4)-((((G14/100)*$AJ$4)*$AN$4)*$AH$4)+((((G14/100)*$AJ$5)*$AH$5)),IF(Calculator!$O$6="SINGLEANOD",SUM((((G14/100)*$AJ$4)*$AH$4))+(((((G14/100)*$AJ$4)*$AN$4)*$AH$4)*1.65)-((((G14/100)*$AJ$4)*$AN$4)*$AH$4)+((((G14/100)*$AJ$5)*$AH$5)),IF(Calculator!$O$6="DUALBASE",SUM((((G14/100)*$AJ$4)*$AH$4))+(((((G14/100)*$AJ$4)*$AN$4)*$AH$4)*1.030011)-((((G14/100)*$AJ$4)*$AN$4)*$AH$4)+((((G14/100)*$AJ$5)*$AH$5)),IF(Calculator!$O$6="DUALELEMENTS",SUM((((G14/100)*$AJ$4)*$AH$4))+(((((G14/100)*$AJ$4)*$AN$4)*$AH$4)*1.438569)-((((G14/100)*$AJ$4)*$AN$4)*$AH$4)+((((G14/100)*$AJ$5)*$AH$5)),IF(Calculator!$O$6="DUALSPECTRUM",SUM((((G14/100)*$AJ$4)*$AH$4))+(((((G14/100)*$AJ$4)*$AN$4)*$AH$4)*1.438569)-((((G14/100)*$AJ$4)*$AN$4)*$AH$4)+((((G14/100)*$AJ$5)*$AH$5)),IF(Calculator!$O$6="DUALHOMESTEAD",SUM((((G14/100)*$AJ$4)*$AH$4))+(((((G14/100)*$AJ$4)*$AN$4)*$AH$4)*1.438569)-((((G14/100)*$AJ$4)*$AN$4)*$AH$4)+((((G14/100)*$AJ$5)*$AH$5)),IF(Calculator!$O$6="DUALBAND A",SUM((((G14/100)*$AJ$4)*$AH$4))+(((((G14/100)*$AJ$4)*$AN$4)*$AH$4)*1.507051)-((((G14/100)*$AJ$4)*$AN$4)*$AH$4)+((((G14/100)*$AJ$5)*$AH$5)),IF(Calculator!$O$6="DUALBAND B",SUM((((G14/100)*$AJ$4)*$AH$4))+(((((G14/100)*$AJ$4)*$AN$4)*$AH$4)*1.57551)-((((G14/100)*$AJ$4)*$AN$4)*$AH$4)+((((G14/100)*$AJ$5)*$AH$5)),IF(Calculator!$O$6="DUALBAND C",SUM((((G14/100)*$AJ$4)*$AH$4))+(((((G14/100)*$AJ$4)*$AN$4)*$AH$4)*1.644088)-((((G14/100)*$AJ$4)*$AN$4)*$AH$4)+((((G14/100)*$AJ$5)*$AH$5)),IF(Calculator!$O$6="DUALBAND D",SUM((((G14/100)*$AJ$4)*$AH$4))+(((((G14/100)*$AJ$4)*$AN$4)*$AH$4)*1.712549)-((((G14/100)*$AJ$4)*$AN$4)*$AH$4)+((((G14/100)*$AJ$5)*$AH$5)),IF(Calculator!$O$6="DUALURBANE",SUM((((G14/100)*$AJ$4)*$AH$4))+(((((G14/100)*$AJ$4)*$AN$4)*$AH$4)*1.712549)-((((G14/100)*$AJ$4)*$AN$4)*$AH$4)+((((G14/100)*$AJ$5)*$AH$5)),IF(Calculator!$O$6="DUALSILVERANOD",SUM((((G14/100)*$AJ$4)*$AH$4))+(((((G14/100)*$AJ$4)*$AN$4)*$AH$4)*1.918079)-((((G14/100)*$AJ$4)*$AN$4)*$AH$4)+((((G14/100)*$AJ$5)*$AH$5)),IF(Calculator!$O$6="DUALANOD",SUM((((G14/100)*$AJ$4)*$AH$4))+(((((G14/100)*$AJ$4)*$AN$4)*$AH$4)*2.260509)-((((G14/100)*$AJ$4)*$AN$4)*$AH$4)+((((G14/100)*$AJ$5)*$AH$5))))))))))))))))))))))))</f>
        <v>0</v>
      </c>
      <c r="W14" s="2">
        <f>IF(Calculator!$O$6="SINGLEBASE",SUM((((H14/100)*$AJ$4)*$AH$4))+((((H14/100)*$AJ$5)*$AH$5)),IF(Calculator!$O$6="SINGLEELEMENTS",SUM((((H14/100)*$AJ$4)*$AH$4))+(((((H14/100)*$AJ$4)*$AN$4)*$AH$4)*1.05)-((((H14/100)*$AJ$4)*$AN$4)*$AH$4)+((((H14/100)*$AJ$5)*$AH$5)),IF(Calculator!$O$6="SINGLESPECTRUM",SUM((((H14/100)*$AJ$4)*$AH$4))+(((((H14/100)*$AJ$4)*$AN$4)*$AH$4)*1.05)-((((H14/100)*$AJ$4)*$AN$4)*$AH$4)+((((H14/100)*$AJ$5)*$AH$5)),IF(Calculator!$O$6="SINGLEHOMESTEAD",SUM((((H14/100)*$AJ$4)*$AH$4))+(((((H14/100)*$AJ$4)*$AN$4)*$AH$4)*1.05)-((((H14/100)*$AJ$4)*$AN$4)*$AH$4)+((((H14/100)*$AJ$5)*$AH$5)),IF(Calculator!$O$6="SINGLEBAND A",SUM((((H14/100)*$AJ$4)*$AH$4))+(((((H14/100)*$AJ$4)*$AN$4)*$AH$4)*1.1)-((((H14/100)*$AJ$4)*$AN$4)*$AH$4)+((((H14/100)*$AJ$5)*$AH$5)),IF(Calculator!$O$6="SINGLEBAND B",SUM((((H14/100)*$AJ$4)*$AH$4))+(((((H14/100)*$AJ$4)*$AN$4)*$AH$4)*1.15)-((((H14/100)*$AJ$4)*$AN$4)*$AH$4)+((((H14/100)*$AJ$5)*$AH$5)),IF(Calculator!$O$6="SINGLEBAND C",SUM((((H14/100)*$AJ$4)*$AH$4))+(((((H14/100)*$AJ$4)*$AN$4)*$AH$4)*1.2)-((((H14/100)*$AJ$4)*$AN$4)*$AH$4)+((((H14/100)*$AJ$5)*$AH$5)),IF(Calculator!$O$6="SINGLEBAND D",SUM((((H14/100)*$AJ$4)*$AH$4))+(((((H14/100)*$AJ$4)*$AN$4)*$AH$4)*1.25)-((((H14/100)*$AJ$4)*$AN$4)*$AH$4)+((((H14/100)*$AJ$5)*$AH$5)),IF(Calculator!$O$6="SINGLEURBANE",SUM((((H14/100)*$AJ$4)*$AH$4))+(((((H14/100)*$AJ$4)*$AN$4)*$AH$4)*1.25)-((((H14/100)*$AJ$4)*$AN$4)*$AH$4)+((((H14/100)*$AJ$5)*$AH$5)),IF(Calculator!$O$6="SINGLESILVERANOD",SUM((((H14/100)*$AJ$4)*$AH$4))+(((((H14/100)*$AJ$4)*$AN$4)*$AH$4)*1.4)-((((H14/100)*$AJ$4)*$AN$4)*$AH$4)+((((H14/100)*$AJ$5)*$AH$5)),IF(Calculator!$O$6="SINGLEANOD",SUM((((H14/100)*$AJ$4)*$AH$4))+(((((H14/100)*$AJ$4)*$AN$4)*$AH$4)*1.65)-((((H14/100)*$AJ$4)*$AN$4)*$AH$4)+((((H14/100)*$AJ$5)*$AH$5)),IF(Calculator!$O$6="DUALBASE",SUM((((H14/100)*$AJ$4)*$AH$4))+(((((H14/100)*$AJ$4)*$AN$4)*$AH$4)*1.030011)-((((H14/100)*$AJ$4)*$AN$4)*$AH$4)+((((H14/100)*$AJ$5)*$AH$5)),IF(Calculator!$O$6="DUALELEMENTS",SUM((((H14/100)*$AJ$4)*$AH$4))+(((((H14/100)*$AJ$4)*$AN$4)*$AH$4)*1.438569)-((((H14/100)*$AJ$4)*$AN$4)*$AH$4)+((((H14/100)*$AJ$5)*$AH$5)),IF(Calculator!$O$6="DUALSPECTRUM",SUM((((H14/100)*$AJ$4)*$AH$4))+(((((H14/100)*$AJ$4)*$AN$4)*$AH$4)*1.438569)-((((H14/100)*$AJ$4)*$AN$4)*$AH$4)+((((H14/100)*$AJ$5)*$AH$5)),IF(Calculator!$O$6="DUALHOMESTEAD",SUM((((H14/100)*$AJ$4)*$AH$4))+(((((H14/100)*$AJ$4)*$AN$4)*$AH$4)*1.438569)-((((H14/100)*$AJ$4)*$AN$4)*$AH$4)+((((H14/100)*$AJ$5)*$AH$5)),IF(Calculator!$O$6="DUALBAND A",SUM((((H14/100)*$AJ$4)*$AH$4))+(((((H14/100)*$AJ$4)*$AN$4)*$AH$4)*1.507051)-((((H14/100)*$AJ$4)*$AN$4)*$AH$4)+((((H14/100)*$AJ$5)*$AH$5)),IF(Calculator!$O$6="DUALBAND B",SUM((((H14/100)*$AJ$4)*$AH$4))+(((((H14/100)*$AJ$4)*$AN$4)*$AH$4)*1.57551)-((((H14/100)*$AJ$4)*$AN$4)*$AH$4)+((((H14/100)*$AJ$5)*$AH$5)),IF(Calculator!$O$6="DUALBAND C",SUM((((H14/100)*$AJ$4)*$AH$4))+(((((H14/100)*$AJ$4)*$AN$4)*$AH$4)*1.644088)-((((H14/100)*$AJ$4)*$AN$4)*$AH$4)+((((H14/100)*$AJ$5)*$AH$5)),IF(Calculator!$O$6="DUALBAND D",SUM((((H14/100)*$AJ$4)*$AH$4))+(((((H14/100)*$AJ$4)*$AN$4)*$AH$4)*1.712549)-((((H14/100)*$AJ$4)*$AN$4)*$AH$4)+((((H14/100)*$AJ$5)*$AH$5)),IF(Calculator!$O$6="DUALURBANE",SUM((((H14/100)*$AJ$4)*$AH$4))+(((((H14/100)*$AJ$4)*$AN$4)*$AH$4)*1.712549)-((((H14/100)*$AJ$4)*$AN$4)*$AH$4)+((((H14/100)*$AJ$5)*$AH$5)),IF(Calculator!$O$6="DUALSILVERANOD",SUM((((H14/100)*$AJ$4)*$AH$4))+(((((H14/100)*$AJ$4)*$AN$4)*$AH$4)*1.918079)-((((H14/100)*$AJ$4)*$AN$4)*$AH$4)+((((H14/100)*$AJ$5)*$AH$5)),IF(Calculator!$O$6="DUALANOD",SUM((((H14/100)*$AJ$4)*$AH$4))+(((((H14/100)*$AJ$4)*$AN$4)*$AH$4)*2.260509)-((((H14/100)*$AJ$4)*$AN$4)*$AH$4)+((((H14/100)*$AJ$5)*$AH$5))))))))))))))))))))))))</f>
        <v>0</v>
      </c>
      <c r="X14" s="2">
        <f>IF(Calculator!$O$6="SINGLEBASE",SUM((((I14/100)*$AJ$4)*$AH$4))+((((I14/100)*$AJ$5)*$AH$5)),IF(Calculator!$O$6="SINGLEELEMENTS",SUM((((I14/100)*$AJ$4)*$AH$4))+(((((I14/100)*$AJ$4)*$AN$4)*$AH$4)*1.05)-((((I14/100)*$AJ$4)*$AN$4)*$AH$4)+((((I14/100)*$AJ$5)*$AH$5)),IF(Calculator!$O$6="SINGLESPECTRUM",SUM((((I14/100)*$AJ$4)*$AH$4))+(((((I14/100)*$AJ$4)*$AN$4)*$AH$4)*1.05)-((((I14/100)*$AJ$4)*$AN$4)*$AH$4)+((((I14/100)*$AJ$5)*$AH$5)),IF(Calculator!$O$6="SINGLEHOMESTEAD",SUM((((I14/100)*$AJ$4)*$AH$4))+(((((I14/100)*$AJ$4)*$AN$4)*$AH$4)*1.05)-((((I14/100)*$AJ$4)*$AN$4)*$AH$4)+((((I14/100)*$AJ$5)*$AH$5)),IF(Calculator!$O$6="SINGLEBAND A",SUM((((I14/100)*$AJ$4)*$AH$4))+(((((I14/100)*$AJ$4)*$AN$4)*$AH$4)*1.1)-((((I14/100)*$AJ$4)*$AN$4)*$AH$4)+((((I14/100)*$AJ$5)*$AH$5)),IF(Calculator!$O$6="SINGLEBAND B",SUM((((I14/100)*$AJ$4)*$AH$4))+(((((I14/100)*$AJ$4)*$AN$4)*$AH$4)*1.15)-((((I14/100)*$AJ$4)*$AN$4)*$AH$4)+((((I14/100)*$AJ$5)*$AH$5)),IF(Calculator!$O$6="SINGLEBAND C",SUM((((I14/100)*$AJ$4)*$AH$4))+(((((I14/100)*$AJ$4)*$AN$4)*$AH$4)*1.2)-((((I14/100)*$AJ$4)*$AN$4)*$AH$4)+((((I14/100)*$AJ$5)*$AH$5)),IF(Calculator!$O$6="SINGLEBAND D",SUM((((I14/100)*$AJ$4)*$AH$4))+(((((I14/100)*$AJ$4)*$AN$4)*$AH$4)*1.25)-((((I14/100)*$AJ$4)*$AN$4)*$AH$4)+((((I14/100)*$AJ$5)*$AH$5)),IF(Calculator!$O$6="SINGLEURBANE",SUM((((I14/100)*$AJ$4)*$AH$4))+(((((I14/100)*$AJ$4)*$AN$4)*$AH$4)*1.25)-((((I14/100)*$AJ$4)*$AN$4)*$AH$4)+((((I14/100)*$AJ$5)*$AH$5)),IF(Calculator!$O$6="SINGLESILVERANOD",SUM((((I14/100)*$AJ$4)*$AH$4))+(((((I14/100)*$AJ$4)*$AN$4)*$AH$4)*1.4)-((((I14/100)*$AJ$4)*$AN$4)*$AH$4)+((((I14/100)*$AJ$5)*$AH$5)),IF(Calculator!$O$6="SINGLEANOD",SUM((((I14/100)*$AJ$4)*$AH$4))+(((((I14/100)*$AJ$4)*$AN$4)*$AH$4)*1.65)-((((I14/100)*$AJ$4)*$AN$4)*$AH$4)+((((I14/100)*$AJ$5)*$AH$5)),IF(Calculator!$O$6="DUALBASE",SUM((((I14/100)*$AJ$4)*$AH$4))+(((((I14/100)*$AJ$4)*$AN$4)*$AH$4)*1.030011)-((((I14/100)*$AJ$4)*$AN$4)*$AH$4)+((((I14/100)*$AJ$5)*$AH$5)),IF(Calculator!$O$6="DUALELEMENTS",SUM((((I14/100)*$AJ$4)*$AH$4))+(((((I14/100)*$AJ$4)*$AN$4)*$AH$4)*1.438569)-((((I14/100)*$AJ$4)*$AN$4)*$AH$4)+((((I14/100)*$AJ$5)*$AH$5)),IF(Calculator!$O$6="DUALSPECTRUM",SUM((((I14/100)*$AJ$4)*$AH$4))+(((((I14/100)*$AJ$4)*$AN$4)*$AH$4)*1.438569)-((((I14/100)*$AJ$4)*$AN$4)*$AH$4)+((((I14/100)*$AJ$5)*$AH$5)),IF(Calculator!$O$6="DUALHOMESTEAD",SUM((((I14/100)*$AJ$4)*$AH$4))+(((((I14/100)*$AJ$4)*$AN$4)*$AH$4)*1.438569)-((((I14/100)*$AJ$4)*$AN$4)*$AH$4)+((((I14/100)*$AJ$5)*$AH$5)),IF(Calculator!$O$6="DUALBAND A",SUM((((I14/100)*$AJ$4)*$AH$4))+(((((I14/100)*$AJ$4)*$AN$4)*$AH$4)*1.507051)-((((I14/100)*$AJ$4)*$AN$4)*$AH$4)+((((I14/100)*$AJ$5)*$AH$5)),IF(Calculator!$O$6="DUALBAND B",SUM((((I14/100)*$AJ$4)*$AH$4))+(((((I14/100)*$AJ$4)*$AN$4)*$AH$4)*1.57551)-((((I14/100)*$AJ$4)*$AN$4)*$AH$4)+((((I14/100)*$AJ$5)*$AH$5)),IF(Calculator!$O$6="DUALBAND C",SUM((((I14/100)*$AJ$4)*$AH$4))+(((((I14/100)*$AJ$4)*$AN$4)*$AH$4)*1.644088)-((((I14/100)*$AJ$4)*$AN$4)*$AH$4)+((((I14/100)*$AJ$5)*$AH$5)),IF(Calculator!$O$6="DUALBAND D",SUM((((I14/100)*$AJ$4)*$AH$4))+(((((I14/100)*$AJ$4)*$AN$4)*$AH$4)*1.712549)-((((I14/100)*$AJ$4)*$AN$4)*$AH$4)+((((I14/100)*$AJ$5)*$AH$5)),IF(Calculator!$O$6="DUALURBANE",SUM((((I14/100)*$AJ$4)*$AH$4))+(((((I14/100)*$AJ$4)*$AN$4)*$AH$4)*1.712549)-((((I14/100)*$AJ$4)*$AN$4)*$AH$4)+((((I14/100)*$AJ$5)*$AH$5)),IF(Calculator!$O$6="DUALSILVERANOD",SUM((((I14/100)*$AJ$4)*$AH$4))+(((((I14/100)*$AJ$4)*$AN$4)*$AH$4)*1.918079)-((((I14/100)*$AJ$4)*$AN$4)*$AH$4)+((((I14/100)*$AJ$5)*$AH$5)),IF(Calculator!$O$6="DUALANOD",SUM((((I14/100)*$AJ$4)*$AH$4))+(((((I14/100)*$AJ$4)*$AN$4)*$AH$4)*2.260509)-((((I14/100)*$AJ$4)*$AN$4)*$AH$4)+((((I14/100)*$AJ$5)*$AH$5))))))))))))))))))))))))</f>
        <v>0</v>
      </c>
      <c r="Y14" s="2">
        <f>IF(Calculator!$O$6="SINGLEBASE",SUM((((J14/100)*$AJ$4)*$AH$4))+((((J14/100)*$AJ$5)*$AH$5)),IF(Calculator!$O$6="SINGLEELEMENTS",SUM((((J14/100)*$AJ$4)*$AH$4))+(((((J14/100)*$AJ$4)*$AN$4)*$AH$4)*1.05)-((((J14/100)*$AJ$4)*$AN$4)*$AH$4)+((((J14/100)*$AJ$5)*$AH$5)),IF(Calculator!$O$6="SINGLESPECTRUM",SUM((((J14/100)*$AJ$4)*$AH$4))+(((((J14/100)*$AJ$4)*$AN$4)*$AH$4)*1.05)-((((J14/100)*$AJ$4)*$AN$4)*$AH$4)+((((J14/100)*$AJ$5)*$AH$5)),IF(Calculator!$O$6="SINGLEHOMESTEAD",SUM((((J14/100)*$AJ$4)*$AH$4))+(((((J14/100)*$AJ$4)*$AN$4)*$AH$4)*1.05)-((((J14/100)*$AJ$4)*$AN$4)*$AH$4)+((((J14/100)*$AJ$5)*$AH$5)),IF(Calculator!$O$6="SINGLEBAND A",SUM((((J14/100)*$AJ$4)*$AH$4))+(((((J14/100)*$AJ$4)*$AN$4)*$AH$4)*1.1)-((((J14/100)*$AJ$4)*$AN$4)*$AH$4)+((((J14/100)*$AJ$5)*$AH$5)),IF(Calculator!$O$6="SINGLEBAND B",SUM((((J14/100)*$AJ$4)*$AH$4))+(((((J14/100)*$AJ$4)*$AN$4)*$AH$4)*1.15)-((((J14/100)*$AJ$4)*$AN$4)*$AH$4)+((((J14/100)*$AJ$5)*$AH$5)),IF(Calculator!$O$6="SINGLEBAND C",SUM((((J14/100)*$AJ$4)*$AH$4))+(((((J14/100)*$AJ$4)*$AN$4)*$AH$4)*1.2)-((((J14/100)*$AJ$4)*$AN$4)*$AH$4)+((((J14/100)*$AJ$5)*$AH$5)),IF(Calculator!$O$6="SINGLEBAND D",SUM((((J14/100)*$AJ$4)*$AH$4))+(((((J14/100)*$AJ$4)*$AN$4)*$AH$4)*1.25)-((((J14/100)*$AJ$4)*$AN$4)*$AH$4)+((((J14/100)*$AJ$5)*$AH$5)),IF(Calculator!$O$6="SINGLEURBANE",SUM((((J14/100)*$AJ$4)*$AH$4))+(((((J14/100)*$AJ$4)*$AN$4)*$AH$4)*1.25)-((((J14/100)*$AJ$4)*$AN$4)*$AH$4)+((((J14/100)*$AJ$5)*$AH$5)),IF(Calculator!$O$6="SINGLESILVERANOD",SUM((((J14/100)*$AJ$4)*$AH$4))+(((((J14/100)*$AJ$4)*$AN$4)*$AH$4)*1.4)-((((J14/100)*$AJ$4)*$AN$4)*$AH$4)+((((J14/100)*$AJ$5)*$AH$5)),IF(Calculator!$O$6="SINGLEANOD",SUM((((J14/100)*$AJ$4)*$AH$4))+(((((J14/100)*$AJ$4)*$AN$4)*$AH$4)*1.65)-((((J14/100)*$AJ$4)*$AN$4)*$AH$4)+((((J14/100)*$AJ$5)*$AH$5)),IF(Calculator!$O$6="DUALBASE",SUM((((J14/100)*$AJ$4)*$AH$4))+(((((J14/100)*$AJ$4)*$AN$4)*$AH$4)*1.030011)-((((J14/100)*$AJ$4)*$AN$4)*$AH$4)+((((J14/100)*$AJ$5)*$AH$5)),IF(Calculator!$O$6="DUALELEMENTS",SUM((((J14/100)*$AJ$4)*$AH$4))+(((((J14/100)*$AJ$4)*$AN$4)*$AH$4)*1.438569)-((((J14/100)*$AJ$4)*$AN$4)*$AH$4)+((((J14/100)*$AJ$5)*$AH$5)),IF(Calculator!$O$6="DUALSPECTRUM",SUM((((J14/100)*$AJ$4)*$AH$4))+(((((J14/100)*$AJ$4)*$AN$4)*$AH$4)*1.438569)-((((J14/100)*$AJ$4)*$AN$4)*$AH$4)+((((J14/100)*$AJ$5)*$AH$5)),IF(Calculator!$O$6="DUALHOMESTEAD",SUM((((J14/100)*$AJ$4)*$AH$4))+(((((J14/100)*$AJ$4)*$AN$4)*$AH$4)*1.438569)-((((J14/100)*$AJ$4)*$AN$4)*$AH$4)+((((J14/100)*$AJ$5)*$AH$5)),IF(Calculator!$O$6="DUALBAND A",SUM((((J14/100)*$AJ$4)*$AH$4))+(((((J14/100)*$AJ$4)*$AN$4)*$AH$4)*1.507051)-((((J14/100)*$AJ$4)*$AN$4)*$AH$4)+((((J14/100)*$AJ$5)*$AH$5)),IF(Calculator!$O$6="DUALBAND B",SUM((((J14/100)*$AJ$4)*$AH$4))+(((((J14/100)*$AJ$4)*$AN$4)*$AH$4)*1.57551)-((((J14/100)*$AJ$4)*$AN$4)*$AH$4)+((((J14/100)*$AJ$5)*$AH$5)),IF(Calculator!$O$6="DUALBAND C",SUM((((J14/100)*$AJ$4)*$AH$4))+(((((J14/100)*$AJ$4)*$AN$4)*$AH$4)*1.644088)-((((J14/100)*$AJ$4)*$AN$4)*$AH$4)+((((J14/100)*$AJ$5)*$AH$5)),IF(Calculator!$O$6="DUALBAND D",SUM((((J14/100)*$AJ$4)*$AH$4))+(((((J14/100)*$AJ$4)*$AN$4)*$AH$4)*1.712549)-((((J14/100)*$AJ$4)*$AN$4)*$AH$4)+((((J14/100)*$AJ$5)*$AH$5)),IF(Calculator!$O$6="DUALURBANE",SUM((((J14/100)*$AJ$4)*$AH$4))+(((((J14/100)*$AJ$4)*$AN$4)*$AH$4)*1.712549)-((((J14/100)*$AJ$4)*$AN$4)*$AH$4)+((((J14/100)*$AJ$5)*$AH$5)),IF(Calculator!$O$6="DUALSILVERANOD",SUM((((J14/100)*$AJ$4)*$AH$4))+(((((J14/100)*$AJ$4)*$AN$4)*$AH$4)*1.918079)-((((J14/100)*$AJ$4)*$AN$4)*$AH$4)+((((J14/100)*$AJ$5)*$AH$5)),IF(Calculator!$O$6="DUALANOD",SUM((((J14/100)*$AJ$4)*$AH$4))+(((((J14/100)*$AJ$4)*$AN$4)*$AH$4)*2.260509)-((((J14/100)*$AJ$4)*$AN$4)*$AH$4)+((((J14/100)*$AJ$5)*$AH$5))))))))))))))))))))))))</f>
        <v>0</v>
      </c>
      <c r="Z14" s="2">
        <f>IF(Calculator!$O$6="SINGLEBASE",SUM((((K14/100)*$AJ$4)*$AH$4))+((((K14/100)*$AJ$5)*$AH$5)),IF(Calculator!$O$6="SINGLEELEMENTS",SUM((((K14/100)*$AJ$4)*$AH$4))+(((((K14/100)*$AJ$4)*$AN$4)*$AH$4)*1.05)-((((K14/100)*$AJ$4)*$AN$4)*$AH$4)+((((K14/100)*$AJ$5)*$AH$5)),IF(Calculator!$O$6="SINGLESPECTRUM",SUM((((K14/100)*$AJ$4)*$AH$4))+(((((K14/100)*$AJ$4)*$AN$4)*$AH$4)*1.05)-((((K14/100)*$AJ$4)*$AN$4)*$AH$4)+((((K14/100)*$AJ$5)*$AH$5)),IF(Calculator!$O$6="SINGLEHOMESTEAD",SUM((((K14/100)*$AJ$4)*$AH$4))+(((((K14/100)*$AJ$4)*$AN$4)*$AH$4)*1.05)-((((K14/100)*$AJ$4)*$AN$4)*$AH$4)+((((K14/100)*$AJ$5)*$AH$5)),IF(Calculator!$O$6="SINGLEBAND A",SUM((((K14/100)*$AJ$4)*$AH$4))+(((((K14/100)*$AJ$4)*$AN$4)*$AH$4)*1.1)-((((K14/100)*$AJ$4)*$AN$4)*$AH$4)+((((K14/100)*$AJ$5)*$AH$5)),IF(Calculator!$O$6="SINGLEBAND B",SUM((((K14/100)*$AJ$4)*$AH$4))+(((((K14/100)*$AJ$4)*$AN$4)*$AH$4)*1.15)-((((K14/100)*$AJ$4)*$AN$4)*$AH$4)+((((K14/100)*$AJ$5)*$AH$5)),IF(Calculator!$O$6="SINGLEBAND C",SUM((((K14/100)*$AJ$4)*$AH$4))+(((((K14/100)*$AJ$4)*$AN$4)*$AH$4)*1.2)-((((K14/100)*$AJ$4)*$AN$4)*$AH$4)+((((K14/100)*$AJ$5)*$AH$5)),IF(Calculator!$O$6="SINGLEBAND D",SUM((((K14/100)*$AJ$4)*$AH$4))+(((((K14/100)*$AJ$4)*$AN$4)*$AH$4)*1.25)-((((K14/100)*$AJ$4)*$AN$4)*$AH$4)+((((K14/100)*$AJ$5)*$AH$5)),IF(Calculator!$O$6="SINGLEURBANE",SUM((((K14/100)*$AJ$4)*$AH$4))+(((((K14/100)*$AJ$4)*$AN$4)*$AH$4)*1.25)-((((K14/100)*$AJ$4)*$AN$4)*$AH$4)+((((K14/100)*$AJ$5)*$AH$5)),IF(Calculator!$O$6="SINGLESILVERANOD",SUM((((K14/100)*$AJ$4)*$AH$4))+(((((K14/100)*$AJ$4)*$AN$4)*$AH$4)*1.4)-((((K14/100)*$AJ$4)*$AN$4)*$AH$4)+((((K14/100)*$AJ$5)*$AH$5)),IF(Calculator!$O$6="SINGLEANOD",SUM((((K14/100)*$AJ$4)*$AH$4))+(((((K14/100)*$AJ$4)*$AN$4)*$AH$4)*1.65)-((((K14/100)*$AJ$4)*$AN$4)*$AH$4)+((((K14/100)*$AJ$5)*$AH$5)),IF(Calculator!$O$6="DUALBASE",SUM((((K14/100)*$AJ$4)*$AH$4))+(((((K14/100)*$AJ$4)*$AN$4)*$AH$4)*1.030011)-((((K14/100)*$AJ$4)*$AN$4)*$AH$4)+((((K14/100)*$AJ$5)*$AH$5)),IF(Calculator!$O$6="DUALELEMENTS",SUM((((K14/100)*$AJ$4)*$AH$4))+(((((K14/100)*$AJ$4)*$AN$4)*$AH$4)*1.438569)-((((K14/100)*$AJ$4)*$AN$4)*$AH$4)+((((K14/100)*$AJ$5)*$AH$5)),IF(Calculator!$O$6="DUALSPECTRUM",SUM((((K14/100)*$AJ$4)*$AH$4))+(((((K14/100)*$AJ$4)*$AN$4)*$AH$4)*1.438569)-((((K14/100)*$AJ$4)*$AN$4)*$AH$4)+((((K14/100)*$AJ$5)*$AH$5)),IF(Calculator!$O$6="DUALHOMESTEAD",SUM((((K14/100)*$AJ$4)*$AH$4))+(((((K14/100)*$AJ$4)*$AN$4)*$AH$4)*1.438569)-((((K14/100)*$AJ$4)*$AN$4)*$AH$4)+((((K14/100)*$AJ$5)*$AH$5)),IF(Calculator!$O$6="DUALBAND A",SUM((((K14/100)*$AJ$4)*$AH$4))+(((((K14/100)*$AJ$4)*$AN$4)*$AH$4)*1.507051)-((((K14/100)*$AJ$4)*$AN$4)*$AH$4)+((((K14/100)*$AJ$5)*$AH$5)),IF(Calculator!$O$6="DUALBAND B",SUM((((K14/100)*$AJ$4)*$AH$4))+(((((K14/100)*$AJ$4)*$AN$4)*$AH$4)*1.57551)-((((K14/100)*$AJ$4)*$AN$4)*$AH$4)+((((K14/100)*$AJ$5)*$AH$5)),IF(Calculator!$O$6="DUALBAND C",SUM((((K14/100)*$AJ$4)*$AH$4))+(((((K14/100)*$AJ$4)*$AN$4)*$AH$4)*1.644088)-((((K14/100)*$AJ$4)*$AN$4)*$AH$4)+((((K14/100)*$AJ$5)*$AH$5)),IF(Calculator!$O$6="DUALBAND D",SUM((((K14/100)*$AJ$4)*$AH$4))+(((((K14/100)*$AJ$4)*$AN$4)*$AH$4)*1.712549)-((((K14/100)*$AJ$4)*$AN$4)*$AH$4)+((((K14/100)*$AJ$5)*$AH$5)),IF(Calculator!$O$6="DUALURBANE",SUM((((K14/100)*$AJ$4)*$AH$4))+(((((K14/100)*$AJ$4)*$AN$4)*$AH$4)*1.712549)-((((K14/100)*$AJ$4)*$AN$4)*$AH$4)+((((K14/100)*$AJ$5)*$AH$5)),IF(Calculator!$O$6="DUALSILVERANOD",SUM((((K14/100)*$AJ$4)*$AH$4))+(((((K14/100)*$AJ$4)*$AN$4)*$AH$4)*1.918079)-((((K14/100)*$AJ$4)*$AN$4)*$AH$4)+((((K14/100)*$AJ$5)*$AH$5)),IF(Calculator!$O$6="DUALANOD",SUM((((K14/100)*$AJ$4)*$AH$4))+(((((K14/100)*$AJ$4)*$AN$4)*$AH$4)*2.260509)-((((K14/100)*$AJ$4)*$AN$4)*$AH$4)+((((K14/100)*$AJ$5)*$AH$5))))))))))))))))))))))))</f>
        <v>0</v>
      </c>
      <c r="AA14" s="2">
        <f>IF(Calculator!$O$6="SINGLEBASE",SUM((((L14/100)*$AJ$4)*$AH$4))+((((L14/100)*$AJ$5)*$AH$5)),IF(Calculator!$O$6="SINGLEELEMENTS",SUM((((L14/100)*$AJ$4)*$AH$4))+(((((L14/100)*$AJ$4)*$AN$4)*$AH$4)*1.05)-((((L14/100)*$AJ$4)*$AN$4)*$AH$4)+((((L14/100)*$AJ$5)*$AH$5)),IF(Calculator!$O$6="SINGLESPECTRUM",SUM((((L14/100)*$AJ$4)*$AH$4))+(((((L14/100)*$AJ$4)*$AN$4)*$AH$4)*1.05)-((((L14/100)*$AJ$4)*$AN$4)*$AH$4)+((((L14/100)*$AJ$5)*$AH$5)),IF(Calculator!$O$6="SINGLEHOMESTEAD",SUM((((L14/100)*$AJ$4)*$AH$4))+(((((L14/100)*$AJ$4)*$AN$4)*$AH$4)*1.05)-((((L14/100)*$AJ$4)*$AN$4)*$AH$4)+((((L14/100)*$AJ$5)*$AH$5)),IF(Calculator!$O$6="SINGLEBAND A",SUM((((L14/100)*$AJ$4)*$AH$4))+(((((L14/100)*$AJ$4)*$AN$4)*$AH$4)*1.1)-((((L14/100)*$AJ$4)*$AN$4)*$AH$4)+((((L14/100)*$AJ$5)*$AH$5)),IF(Calculator!$O$6="SINGLEBAND B",SUM((((L14/100)*$AJ$4)*$AH$4))+(((((L14/100)*$AJ$4)*$AN$4)*$AH$4)*1.15)-((((L14/100)*$AJ$4)*$AN$4)*$AH$4)+((((L14/100)*$AJ$5)*$AH$5)),IF(Calculator!$O$6="SINGLEBAND C",SUM((((L14/100)*$AJ$4)*$AH$4))+(((((L14/100)*$AJ$4)*$AN$4)*$AH$4)*1.2)-((((L14/100)*$AJ$4)*$AN$4)*$AH$4)+((((L14/100)*$AJ$5)*$AH$5)),IF(Calculator!$O$6="SINGLEBAND D",SUM((((L14/100)*$AJ$4)*$AH$4))+(((((L14/100)*$AJ$4)*$AN$4)*$AH$4)*1.25)-((((L14/100)*$AJ$4)*$AN$4)*$AH$4)+((((L14/100)*$AJ$5)*$AH$5)),IF(Calculator!$O$6="SINGLEURBANE",SUM((((L14/100)*$AJ$4)*$AH$4))+(((((L14/100)*$AJ$4)*$AN$4)*$AH$4)*1.25)-((((L14/100)*$AJ$4)*$AN$4)*$AH$4)+((((L14/100)*$AJ$5)*$AH$5)),IF(Calculator!$O$6="SINGLESILVERANOD",SUM((((L14/100)*$AJ$4)*$AH$4))+(((((L14/100)*$AJ$4)*$AN$4)*$AH$4)*1.4)-((((L14/100)*$AJ$4)*$AN$4)*$AH$4)+((((L14/100)*$AJ$5)*$AH$5)),IF(Calculator!$O$6="SINGLEANOD",SUM((((L14/100)*$AJ$4)*$AH$4))+(((((L14/100)*$AJ$4)*$AN$4)*$AH$4)*1.65)-((((L14/100)*$AJ$4)*$AN$4)*$AH$4)+((((L14/100)*$AJ$5)*$AH$5)),IF(Calculator!$O$6="DUALBASE",SUM((((L14/100)*$AJ$4)*$AH$4))+(((((L14/100)*$AJ$4)*$AN$4)*$AH$4)*1.030011)-((((L14/100)*$AJ$4)*$AN$4)*$AH$4)+((((L14/100)*$AJ$5)*$AH$5)),IF(Calculator!$O$6="DUALELEMENTS",SUM((((L14/100)*$AJ$4)*$AH$4))+(((((L14/100)*$AJ$4)*$AN$4)*$AH$4)*1.438569)-((((L14/100)*$AJ$4)*$AN$4)*$AH$4)+((((L14/100)*$AJ$5)*$AH$5)),IF(Calculator!$O$6="DUALSPECTRUM",SUM((((L14/100)*$AJ$4)*$AH$4))+(((((L14/100)*$AJ$4)*$AN$4)*$AH$4)*1.438569)-((((L14/100)*$AJ$4)*$AN$4)*$AH$4)+((((L14/100)*$AJ$5)*$AH$5)),IF(Calculator!$O$6="DUALHOMESTEAD",SUM((((L14/100)*$AJ$4)*$AH$4))+(((((L14/100)*$AJ$4)*$AN$4)*$AH$4)*1.438569)-((((L14/100)*$AJ$4)*$AN$4)*$AH$4)+((((L14/100)*$AJ$5)*$AH$5)),IF(Calculator!$O$6="DUALBAND A",SUM((((L14/100)*$AJ$4)*$AH$4))+(((((L14/100)*$AJ$4)*$AN$4)*$AH$4)*1.507051)-((((L14/100)*$AJ$4)*$AN$4)*$AH$4)+((((L14/100)*$AJ$5)*$AH$5)),IF(Calculator!$O$6="DUALBAND B",SUM((((L14/100)*$AJ$4)*$AH$4))+(((((L14/100)*$AJ$4)*$AN$4)*$AH$4)*1.57551)-((((L14/100)*$AJ$4)*$AN$4)*$AH$4)+((((L14/100)*$AJ$5)*$AH$5)),IF(Calculator!$O$6="DUALBAND C",SUM((((L14/100)*$AJ$4)*$AH$4))+(((((L14/100)*$AJ$4)*$AN$4)*$AH$4)*1.644088)-((((L14/100)*$AJ$4)*$AN$4)*$AH$4)+((((L14/100)*$AJ$5)*$AH$5)),IF(Calculator!$O$6="DUALBAND D",SUM((((L14/100)*$AJ$4)*$AH$4))+(((((L14/100)*$AJ$4)*$AN$4)*$AH$4)*1.712549)-((((L14/100)*$AJ$4)*$AN$4)*$AH$4)+((((L14/100)*$AJ$5)*$AH$5)),IF(Calculator!$O$6="DUALURBANE",SUM((((L14/100)*$AJ$4)*$AH$4))+(((((L14/100)*$AJ$4)*$AN$4)*$AH$4)*1.712549)-((((L14/100)*$AJ$4)*$AN$4)*$AH$4)+((((L14/100)*$AJ$5)*$AH$5)),IF(Calculator!$O$6="DUALSILVERANOD",SUM((((L14/100)*$AJ$4)*$AH$4))+(((((L14/100)*$AJ$4)*$AN$4)*$AH$4)*1.918079)-((((L14/100)*$AJ$4)*$AN$4)*$AH$4)+((((L14/100)*$AJ$5)*$AH$5)),IF(Calculator!$O$6="DUALANOD",SUM((((L14/100)*$AJ$4)*$AH$4))+(((((L14/100)*$AJ$4)*$AN$4)*$AH$4)*2.260509)-((((L14/100)*$AJ$4)*$AN$4)*$AH$4)+((((L14/100)*$AJ$5)*$AH$5))))))))))))))))))))))))</f>
        <v>0</v>
      </c>
      <c r="AB14" s="2">
        <f>IF(Calculator!$O$6="SINGLEBASE",SUM((((M14/100)*$AJ$4)*$AH$4))+((((M14/100)*$AJ$5)*$AH$5)),IF(Calculator!$O$6="SINGLEELEMENTS",SUM((((M14/100)*$AJ$4)*$AH$4))+(((((M14/100)*$AJ$4)*$AN$4)*$AH$4)*1.05)-((((M14/100)*$AJ$4)*$AN$4)*$AH$4)+((((M14/100)*$AJ$5)*$AH$5)),IF(Calculator!$O$6="SINGLESPECTRUM",SUM((((M14/100)*$AJ$4)*$AH$4))+(((((M14/100)*$AJ$4)*$AN$4)*$AH$4)*1.05)-((((M14/100)*$AJ$4)*$AN$4)*$AH$4)+((((M14/100)*$AJ$5)*$AH$5)),IF(Calculator!$O$6="SINGLEHOMESTEAD",SUM((((M14/100)*$AJ$4)*$AH$4))+(((((M14/100)*$AJ$4)*$AN$4)*$AH$4)*1.05)-((((M14/100)*$AJ$4)*$AN$4)*$AH$4)+((((M14/100)*$AJ$5)*$AH$5)),IF(Calculator!$O$6="SINGLEBAND A",SUM((((M14/100)*$AJ$4)*$AH$4))+(((((M14/100)*$AJ$4)*$AN$4)*$AH$4)*1.1)-((((M14/100)*$AJ$4)*$AN$4)*$AH$4)+((((M14/100)*$AJ$5)*$AH$5)),IF(Calculator!$O$6="SINGLEBAND B",SUM((((M14/100)*$AJ$4)*$AH$4))+(((((M14/100)*$AJ$4)*$AN$4)*$AH$4)*1.15)-((((M14/100)*$AJ$4)*$AN$4)*$AH$4)+((((M14/100)*$AJ$5)*$AH$5)),IF(Calculator!$O$6="SINGLEBAND C",SUM((((M14/100)*$AJ$4)*$AH$4))+(((((M14/100)*$AJ$4)*$AN$4)*$AH$4)*1.2)-((((M14/100)*$AJ$4)*$AN$4)*$AH$4)+((((M14/100)*$AJ$5)*$AH$5)),IF(Calculator!$O$6="SINGLEBAND D",SUM((((M14/100)*$AJ$4)*$AH$4))+(((((M14/100)*$AJ$4)*$AN$4)*$AH$4)*1.25)-((((M14/100)*$AJ$4)*$AN$4)*$AH$4)+((((M14/100)*$AJ$5)*$AH$5)),IF(Calculator!$O$6="SINGLEURBANE",SUM((((M14/100)*$AJ$4)*$AH$4))+(((((M14/100)*$AJ$4)*$AN$4)*$AH$4)*1.25)-((((M14/100)*$AJ$4)*$AN$4)*$AH$4)+((((M14/100)*$AJ$5)*$AH$5)),IF(Calculator!$O$6="SINGLESILVERANOD",SUM((((M14/100)*$AJ$4)*$AH$4))+(((((M14/100)*$AJ$4)*$AN$4)*$AH$4)*1.4)-((((M14/100)*$AJ$4)*$AN$4)*$AH$4)+((((M14/100)*$AJ$5)*$AH$5)),IF(Calculator!$O$6="SINGLEANOD",SUM((((M14/100)*$AJ$4)*$AH$4))+(((((M14/100)*$AJ$4)*$AN$4)*$AH$4)*1.65)-((((M14/100)*$AJ$4)*$AN$4)*$AH$4)+((((M14/100)*$AJ$5)*$AH$5)),IF(Calculator!$O$6="DUALBASE",SUM((((M14/100)*$AJ$4)*$AH$4))+(((((M14/100)*$AJ$4)*$AN$4)*$AH$4)*1.030011)-((((M14/100)*$AJ$4)*$AN$4)*$AH$4)+((((M14/100)*$AJ$5)*$AH$5)),IF(Calculator!$O$6="DUALELEMENTS",SUM((((M14/100)*$AJ$4)*$AH$4))+(((((M14/100)*$AJ$4)*$AN$4)*$AH$4)*1.438569)-((((M14/100)*$AJ$4)*$AN$4)*$AH$4)+((((M14/100)*$AJ$5)*$AH$5)),IF(Calculator!$O$6="DUALSPECTRUM",SUM((((M14/100)*$AJ$4)*$AH$4))+(((((M14/100)*$AJ$4)*$AN$4)*$AH$4)*1.438569)-((((M14/100)*$AJ$4)*$AN$4)*$AH$4)+((((M14/100)*$AJ$5)*$AH$5)),IF(Calculator!$O$6="DUALHOMESTEAD",SUM((((M14/100)*$AJ$4)*$AH$4))+(((((M14/100)*$AJ$4)*$AN$4)*$AH$4)*1.438569)-((((M14/100)*$AJ$4)*$AN$4)*$AH$4)+((((M14/100)*$AJ$5)*$AH$5)),IF(Calculator!$O$6="DUALBAND A",SUM((((M14/100)*$AJ$4)*$AH$4))+(((((M14/100)*$AJ$4)*$AN$4)*$AH$4)*1.507051)-((((M14/100)*$AJ$4)*$AN$4)*$AH$4)+((((M14/100)*$AJ$5)*$AH$5)),IF(Calculator!$O$6="DUALBAND B",SUM((((M14/100)*$AJ$4)*$AH$4))+(((((M14/100)*$AJ$4)*$AN$4)*$AH$4)*1.57551)-((((M14/100)*$AJ$4)*$AN$4)*$AH$4)+((((M14/100)*$AJ$5)*$AH$5)),IF(Calculator!$O$6="DUALBAND C",SUM((((M14/100)*$AJ$4)*$AH$4))+(((((M14/100)*$AJ$4)*$AN$4)*$AH$4)*1.644088)-((((M14/100)*$AJ$4)*$AN$4)*$AH$4)+((((M14/100)*$AJ$5)*$AH$5)),IF(Calculator!$O$6="DUALBAND D",SUM((((M14/100)*$AJ$4)*$AH$4))+(((((M14/100)*$AJ$4)*$AN$4)*$AH$4)*1.712549)-((((M14/100)*$AJ$4)*$AN$4)*$AH$4)+((((M14/100)*$AJ$5)*$AH$5)),IF(Calculator!$O$6="DUALURBANE",SUM((((M14/100)*$AJ$4)*$AH$4))+(((((M14/100)*$AJ$4)*$AN$4)*$AH$4)*1.712549)-((((M14/100)*$AJ$4)*$AN$4)*$AH$4)+((((M14/100)*$AJ$5)*$AH$5)),IF(Calculator!$O$6="DUALSILVERANOD",SUM((((M14/100)*$AJ$4)*$AH$4))+(((((M14/100)*$AJ$4)*$AN$4)*$AH$4)*1.918079)-((((M14/100)*$AJ$4)*$AN$4)*$AH$4)+((((M14/100)*$AJ$5)*$AH$5)),IF(Calculator!$O$6="DUALANOD",SUM((((M14/100)*$AJ$4)*$AH$4))+(((((M14/100)*$AJ$4)*$AN$4)*$AH$4)*2.260509)-((((M14/100)*$AJ$4)*$AN$4)*$AH$4)+((((M14/100)*$AJ$5)*$AH$5))))))))))))))))))))))))</f>
        <v>0</v>
      </c>
      <c r="AC14" s="2">
        <f>IF(Calculator!$O$6="SINGLEBASE",SUM((((N14/100)*$AJ$4)*$AH$4))+((((N14/100)*$AJ$5)*$AH$5)),IF(Calculator!$O$6="SINGLEELEMENTS",SUM((((N14/100)*$AJ$4)*$AH$4))+(((((N14/100)*$AJ$4)*$AN$4)*$AH$4)*1.05)-((((N14/100)*$AJ$4)*$AN$4)*$AH$4)+((((N14/100)*$AJ$5)*$AH$5)),IF(Calculator!$O$6="SINGLESPECTRUM",SUM((((N14/100)*$AJ$4)*$AH$4))+(((((N14/100)*$AJ$4)*$AN$4)*$AH$4)*1.05)-((((N14/100)*$AJ$4)*$AN$4)*$AH$4)+((((N14/100)*$AJ$5)*$AH$5)),IF(Calculator!$O$6="SINGLEHOMESTEAD",SUM((((N14/100)*$AJ$4)*$AH$4))+(((((N14/100)*$AJ$4)*$AN$4)*$AH$4)*1.05)-((((N14/100)*$AJ$4)*$AN$4)*$AH$4)+((((N14/100)*$AJ$5)*$AH$5)),IF(Calculator!$O$6="SINGLEBAND A",SUM((((N14/100)*$AJ$4)*$AH$4))+(((((N14/100)*$AJ$4)*$AN$4)*$AH$4)*1.1)-((((N14/100)*$AJ$4)*$AN$4)*$AH$4)+((((N14/100)*$AJ$5)*$AH$5)),IF(Calculator!$O$6="SINGLEBAND B",SUM((((N14/100)*$AJ$4)*$AH$4))+(((((N14/100)*$AJ$4)*$AN$4)*$AH$4)*1.15)-((((N14/100)*$AJ$4)*$AN$4)*$AH$4)+((((N14/100)*$AJ$5)*$AH$5)),IF(Calculator!$O$6="SINGLEBAND C",SUM((((N14/100)*$AJ$4)*$AH$4))+(((((N14/100)*$AJ$4)*$AN$4)*$AH$4)*1.2)-((((N14/100)*$AJ$4)*$AN$4)*$AH$4)+((((N14/100)*$AJ$5)*$AH$5)),IF(Calculator!$O$6="SINGLEBAND D",SUM((((N14/100)*$AJ$4)*$AH$4))+(((((N14/100)*$AJ$4)*$AN$4)*$AH$4)*1.25)-((((N14/100)*$AJ$4)*$AN$4)*$AH$4)+((((N14/100)*$AJ$5)*$AH$5)),IF(Calculator!$O$6="SINGLEURBANE",SUM((((N14/100)*$AJ$4)*$AH$4))+(((((N14/100)*$AJ$4)*$AN$4)*$AH$4)*1.25)-((((N14/100)*$AJ$4)*$AN$4)*$AH$4)+((((N14/100)*$AJ$5)*$AH$5)),IF(Calculator!$O$6="SINGLESILVERANOD",SUM((((N14/100)*$AJ$4)*$AH$4))+(((((N14/100)*$AJ$4)*$AN$4)*$AH$4)*1.4)-((((N14/100)*$AJ$4)*$AN$4)*$AH$4)+((((N14/100)*$AJ$5)*$AH$5)),IF(Calculator!$O$6="SINGLEANOD",SUM((((N14/100)*$AJ$4)*$AH$4))+(((((N14/100)*$AJ$4)*$AN$4)*$AH$4)*1.65)-((((N14/100)*$AJ$4)*$AN$4)*$AH$4)+((((N14/100)*$AJ$5)*$AH$5)),IF(Calculator!$O$6="DUALBASE",SUM((((N14/100)*$AJ$4)*$AH$4))+(((((N14/100)*$AJ$4)*$AN$4)*$AH$4)*1.030011)-((((N14/100)*$AJ$4)*$AN$4)*$AH$4)+((((N14/100)*$AJ$5)*$AH$5)),IF(Calculator!$O$6="DUALELEMENTS",SUM((((N14/100)*$AJ$4)*$AH$4))+(((((N14/100)*$AJ$4)*$AN$4)*$AH$4)*1.438569)-((((N14/100)*$AJ$4)*$AN$4)*$AH$4)+((((N14/100)*$AJ$5)*$AH$5)),IF(Calculator!$O$6="DUALSPECTRUM",SUM((((N14/100)*$AJ$4)*$AH$4))+(((((N14/100)*$AJ$4)*$AN$4)*$AH$4)*1.438569)-((((N14/100)*$AJ$4)*$AN$4)*$AH$4)+((((N14/100)*$AJ$5)*$AH$5)),IF(Calculator!$O$6="DUALHOMESTEAD",SUM((((N14/100)*$AJ$4)*$AH$4))+(((((N14/100)*$AJ$4)*$AN$4)*$AH$4)*1.438569)-((((N14/100)*$AJ$4)*$AN$4)*$AH$4)+((((N14/100)*$AJ$5)*$AH$5)),IF(Calculator!$O$6="DUALBAND A",SUM((((N14/100)*$AJ$4)*$AH$4))+(((((N14/100)*$AJ$4)*$AN$4)*$AH$4)*1.507051)-((((N14/100)*$AJ$4)*$AN$4)*$AH$4)+((((N14/100)*$AJ$5)*$AH$5)),IF(Calculator!$O$6="DUALBAND B",SUM((((N14/100)*$AJ$4)*$AH$4))+(((((N14/100)*$AJ$4)*$AN$4)*$AH$4)*1.57551)-((((N14/100)*$AJ$4)*$AN$4)*$AH$4)+((((N14/100)*$AJ$5)*$AH$5)),IF(Calculator!$O$6="DUALBAND C",SUM((((N14/100)*$AJ$4)*$AH$4))+(((((N14/100)*$AJ$4)*$AN$4)*$AH$4)*1.644088)-((((N14/100)*$AJ$4)*$AN$4)*$AH$4)+((((N14/100)*$AJ$5)*$AH$5)),IF(Calculator!$O$6="DUALBAND D",SUM((((N14/100)*$AJ$4)*$AH$4))+(((((N14/100)*$AJ$4)*$AN$4)*$AH$4)*1.712549)-((((N14/100)*$AJ$4)*$AN$4)*$AH$4)+((((N14/100)*$AJ$5)*$AH$5)),IF(Calculator!$O$6="DUALURBANE",SUM((((N14/100)*$AJ$4)*$AH$4))+(((((N14/100)*$AJ$4)*$AN$4)*$AH$4)*1.712549)-((((N14/100)*$AJ$4)*$AN$4)*$AH$4)+((((N14/100)*$AJ$5)*$AH$5)),IF(Calculator!$O$6="DUALSILVERANOD",SUM((((N14/100)*$AJ$4)*$AH$4))+(((((N14/100)*$AJ$4)*$AN$4)*$AH$4)*1.918079)-((((N14/100)*$AJ$4)*$AN$4)*$AH$4)+((((N14/100)*$AJ$5)*$AH$5)),IF(Calculator!$O$6="DUALANOD",SUM((((N14/100)*$AJ$4)*$AH$4))+(((((N14/100)*$AJ$4)*$AN$4)*$AH$4)*2.260509)-((((N14/100)*$AJ$4)*$AN$4)*$AH$4)+((((N14/100)*$AJ$5)*$AH$5))))))))))))))))))))))))</f>
        <v>0</v>
      </c>
    </row>
    <row r="15" spans="1:40">
      <c r="A15" s="8" t="s">
        <v>1401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P15" s="8">
        <v>2500</v>
      </c>
      <c r="Q15" s="2">
        <f>IF(Calculator!$O$6="SINGLEBASE",SUM((((B15/100)*$AJ$4)*$AH$4))+((((B15/100)*$AJ$5)*$AH$5)),IF(Calculator!$O$6="SINGLEELEMENTS",SUM((((B15/100)*$AJ$4)*$AH$4))+(((((B15/100)*$AJ$4)*$AN$4)*$AH$4)*1.05)-((((B15/100)*$AJ$4)*$AN$4)*$AH$4)+((((B15/100)*$AJ$5)*$AH$5)),IF(Calculator!$O$6="SINGLESPECTRUM",SUM((((B15/100)*$AJ$4)*$AH$4))+(((((B15/100)*$AJ$4)*$AN$4)*$AH$4)*1.05)-((((B15/100)*$AJ$4)*$AN$4)*$AH$4)+((((B15/100)*$AJ$5)*$AH$5)),IF(Calculator!$O$6="SINGLEHOMESTEAD",SUM((((B15/100)*$AJ$4)*$AH$4))+(((((B15/100)*$AJ$4)*$AN$4)*$AH$4)*1.05)-((((B15/100)*$AJ$4)*$AN$4)*$AH$4)+((((B15/100)*$AJ$5)*$AH$5)),IF(Calculator!$O$6="SINGLEBAND A",SUM((((B15/100)*$AJ$4)*$AH$4))+(((((B15/100)*$AJ$4)*$AN$4)*$AH$4)*1.1)-((((B15/100)*$AJ$4)*$AN$4)*$AH$4)+((((B15/100)*$AJ$5)*$AH$5)),IF(Calculator!$O$6="SINGLEBAND B",SUM((((B15/100)*$AJ$4)*$AH$4))+(((((B15/100)*$AJ$4)*$AN$4)*$AH$4)*1.15)-((((B15/100)*$AJ$4)*$AN$4)*$AH$4)+((((B15/100)*$AJ$5)*$AH$5)),IF(Calculator!$O$6="SINGLEBAND C",SUM((((B15/100)*$AJ$4)*$AH$4))+(((((B15/100)*$AJ$4)*$AN$4)*$AH$4)*1.2)-((((B15/100)*$AJ$4)*$AN$4)*$AH$4)+((((B15/100)*$AJ$5)*$AH$5)),IF(Calculator!$O$6="SINGLEBAND D",SUM((((B15/100)*$AJ$4)*$AH$4))+(((((B15/100)*$AJ$4)*$AN$4)*$AH$4)*1.25)-((((B15/100)*$AJ$4)*$AN$4)*$AH$4)+((((B15/100)*$AJ$5)*$AH$5)),IF(Calculator!$O$6="SINGLEURBANE",SUM((((B15/100)*$AJ$4)*$AH$4))+(((((B15/100)*$AJ$4)*$AN$4)*$AH$4)*1.25)-((((B15/100)*$AJ$4)*$AN$4)*$AH$4)+((((B15/100)*$AJ$5)*$AH$5)),IF(Calculator!$O$6="SINGLESILVERANOD",SUM((((B15/100)*$AJ$4)*$AH$4))+(((((B15/100)*$AJ$4)*$AN$4)*$AH$4)*1.4)-((((B15/100)*$AJ$4)*$AN$4)*$AH$4)+((((B15/100)*$AJ$5)*$AH$5)),IF(Calculator!$O$6="SINGLEANOD",SUM((((B15/100)*$AJ$4)*$AH$4))+(((((B15/100)*$AJ$4)*$AN$4)*$AH$4)*1.65)-((((B15/100)*$AJ$4)*$AN$4)*$AH$4)+((((B15/100)*$AJ$5)*$AH$5)),IF(Calculator!$O$6="DUALBASE",SUM((((B15/100)*$AJ$4)*$AH$4))+(((((B15/100)*$AJ$4)*$AN$4)*$AH$4)*1.030011)-((((B15/100)*$AJ$4)*$AN$4)*$AH$4)+((((B15/100)*$AJ$5)*$AH$5)),IF(Calculator!$O$6="DUALELEMENTS",SUM((((B15/100)*$AJ$4)*$AH$4))+(((((B15/100)*$AJ$4)*$AN$4)*$AH$4)*1.438569)-((((B15/100)*$AJ$4)*$AN$4)*$AH$4)+((((B15/100)*$AJ$5)*$AH$5)),IF(Calculator!$O$6="DUALSPECTRUM",SUM((((B15/100)*$AJ$4)*$AH$4))+(((((B15/100)*$AJ$4)*$AN$4)*$AH$4)*1.438569)-((((B15/100)*$AJ$4)*$AN$4)*$AH$4)+((((B15/100)*$AJ$5)*$AH$5)),IF(Calculator!$O$6="DUALHOMESTEAD",SUM((((B15/100)*$AJ$4)*$AH$4))+(((((B15/100)*$AJ$4)*$AN$4)*$AH$4)*1.438569)-((((B15/100)*$AJ$4)*$AN$4)*$AH$4)+((((B15/100)*$AJ$5)*$AH$5)),IF(Calculator!$O$6="DUALBAND A",SUM((((B15/100)*$AJ$4)*$AH$4))+(((((B15/100)*$AJ$4)*$AN$4)*$AH$4)*1.507051)-((((B15/100)*$AJ$4)*$AN$4)*$AH$4)+((((B15/100)*$AJ$5)*$AH$5)),IF(Calculator!$O$6="DUALBAND B",SUM((((B15/100)*$AJ$4)*$AH$4))+(((((B15/100)*$AJ$4)*$AN$4)*$AH$4)*1.57551)-((((B15/100)*$AJ$4)*$AN$4)*$AH$4)+((((B15/100)*$AJ$5)*$AH$5)),IF(Calculator!$O$6="DUALBAND C",SUM((((B15/100)*$AJ$4)*$AH$4))+(((((B15/100)*$AJ$4)*$AN$4)*$AH$4)*1.644088)-((((B15/100)*$AJ$4)*$AN$4)*$AH$4)+((((B15/100)*$AJ$5)*$AH$5)),IF(Calculator!$O$6="DUALBAND D",SUM((((B15/100)*$AJ$4)*$AH$4))+(((((B15/100)*$AJ$4)*$AN$4)*$AH$4)*1.712549)-((((B15/100)*$AJ$4)*$AN$4)*$AH$4)+((((B15/100)*$AJ$5)*$AH$5)),IF(Calculator!$O$6="DUALURBANE",SUM((((B15/100)*$AJ$4)*$AH$4))+(((((B15/100)*$AJ$4)*$AN$4)*$AH$4)*1.712549)-((((B15/100)*$AJ$4)*$AN$4)*$AH$4)+((((B15/100)*$AJ$5)*$AH$5)),IF(Calculator!$O$6="DUALSILVERANOD",SUM((((B15/100)*$AJ$4)*$AH$4))+(((((B15/100)*$AJ$4)*$AN$4)*$AH$4)*1.918079)-((((B15/100)*$AJ$4)*$AN$4)*$AH$4)+((((B15/100)*$AJ$5)*$AH$5)),IF(Calculator!$O$6="DUALANOD",SUM((((B15/100)*$AJ$4)*$AH$4))+(((((B15/100)*$AJ$4)*$AN$4)*$AH$4)*2.260509)-((((B15/100)*$AJ$4)*$AN$4)*$AH$4)+((((B15/100)*$AJ$5)*$AH$5))))))))))))))))))))))))</f>
        <v>0</v>
      </c>
      <c r="R15" s="2">
        <f>IF(Calculator!$O$6="SINGLEBASE",SUM((((C15/100)*$AJ$4)*$AH$4))+((((C15/100)*$AJ$5)*$AH$5)),IF(Calculator!$O$6="SINGLEELEMENTS",SUM((((C15/100)*$AJ$4)*$AH$4))+(((((C15/100)*$AJ$4)*$AN$4)*$AH$4)*1.05)-((((C15/100)*$AJ$4)*$AN$4)*$AH$4)+((((C15/100)*$AJ$5)*$AH$5)),IF(Calculator!$O$6="SINGLESPECTRUM",SUM((((C15/100)*$AJ$4)*$AH$4))+(((((C15/100)*$AJ$4)*$AN$4)*$AH$4)*1.05)-((((C15/100)*$AJ$4)*$AN$4)*$AH$4)+((((C15/100)*$AJ$5)*$AH$5)),IF(Calculator!$O$6="SINGLEHOMESTEAD",SUM((((C15/100)*$AJ$4)*$AH$4))+(((((C15/100)*$AJ$4)*$AN$4)*$AH$4)*1.05)-((((C15/100)*$AJ$4)*$AN$4)*$AH$4)+((((C15/100)*$AJ$5)*$AH$5)),IF(Calculator!$O$6="SINGLEBAND A",SUM((((C15/100)*$AJ$4)*$AH$4))+(((((C15/100)*$AJ$4)*$AN$4)*$AH$4)*1.1)-((((C15/100)*$AJ$4)*$AN$4)*$AH$4)+((((C15/100)*$AJ$5)*$AH$5)),IF(Calculator!$O$6="SINGLEBAND B",SUM((((C15/100)*$AJ$4)*$AH$4))+(((((C15/100)*$AJ$4)*$AN$4)*$AH$4)*1.15)-((((C15/100)*$AJ$4)*$AN$4)*$AH$4)+((((C15/100)*$AJ$5)*$AH$5)),IF(Calculator!$O$6="SINGLEBAND C",SUM((((C15/100)*$AJ$4)*$AH$4))+(((((C15/100)*$AJ$4)*$AN$4)*$AH$4)*1.2)-((((C15/100)*$AJ$4)*$AN$4)*$AH$4)+((((C15/100)*$AJ$5)*$AH$5)),IF(Calculator!$O$6="SINGLEBAND D",SUM((((C15/100)*$AJ$4)*$AH$4))+(((((C15/100)*$AJ$4)*$AN$4)*$AH$4)*1.25)-((((C15/100)*$AJ$4)*$AN$4)*$AH$4)+((((C15/100)*$AJ$5)*$AH$5)),IF(Calculator!$O$6="SINGLEURBANE",SUM((((C15/100)*$AJ$4)*$AH$4))+(((((C15/100)*$AJ$4)*$AN$4)*$AH$4)*1.25)-((((C15/100)*$AJ$4)*$AN$4)*$AH$4)+((((C15/100)*$AJ$5)*$AH$5)),IF(Calculator!$O$6="SINGLESILVERANOD",SUM((((C15/100)*$AJ$4)*$AH$4))+(((((C15/100)*$AJ$4)*$AN$4)*$AH$4)*1.4)-((((C15/100)*$AJ$4)*$AN$4)*$AH$4)+((((C15/100)*$AJ$5)*$AH$5)),IF(Calculator!$O$6="SINGLEANOD",SUM((((C15/100)*$AJ$4)*$AH$4))+(((((C15/100)*$AJ$4)*$AN$4)*$AH$4)*1.65)-((((C15/100)*$AJ$4)*$AN$4)*$AH$4)+((((C15/100)*$AJ$5)*$AH$5)),IF(Calculator!$O$6="DUALBASE",SUM((((C15/100)*$AJ$4)*$AH$4))+(((((C15/100)*$AJ$4)*$AN$4)*$AH$4)*1.030011)-((((C15/100)*$AJ$4)*$AN$4)*$AH$4)+((((C15/100)*$AJ$5)*$AH$5)),IF(Calculator!$O$6="DUALELEMENTS",SUM((((C15/100)*$AJ$4)*$AH$4))+(((((C15/100)*$AJ$4)*$AN$4)*$AH$4)*1.438569)-((((C15/100)*$AJ$4)*$AN$4)*$AH$4)+((((C15/100)*$AJ$5)*$AH$5)),IF(Calculator!$O$6="DUALSPECTRUM",SUM((((C15/100)*$AJ$4)*$AH$4))+(((((C15/100)*$AJ$4)*$AN$4)*$AH$4)*1.438569)-((((C15/100)*$AJ$4)*$AN$4)*$AH$4)+((((C15/100)*$AJ$5)*$AH$5)),IF(Calculator!$O$6="DUALHOMESTEAD",SUM((((C15/100)*$AJ$4)*$AH$4))+(((((C15/100)*$AJ$4)*$AN$4)*$AH$4)*1.438569)-((((C15/100)*$AJ$4)*$AN$4)*$AH$4)+((((C15/100)*$AJ$5)*$AH$5)),IF(Calculator!$O$6="DUALBAND A",SUM((((C15/100)*$AJ$4)*$AH$4))+(((((C15/100)*$AJ$4)*$AN$4)*$AH$4)*1.507051)-((((C15/100)*$AJ$4)*$AN$4)*$AH$4)+((((C15/100)*$AJ$5)*$AH$5)),IF(Calculator!$O$6="DUALBAND B",SUM((((C15/100)*$AJ$4)*$AH$4))+(((((C15/100)*$AJ$4)*$AN$4)*$AH$4)*1.57551)-((((C15/100)*$AJ$4)*$AN$4)*$AH$4)+((((C15/100)*$AJ$5)*$AH$5)),IF(Calculator!$O$6="DUALBAND C",SUM((((C15/100)*$AJ$4)*$AH$4))+(((((C15/100)*$AJ$4)*$AN$4)*$AH$4)*1.644088)-((((C15/100)*$AJ$4)*$AN$4)*$AH$4)+((((C15/100)*$AJ$5)*$AH$5)),IF(Calculator!$O$6="DUALBAND D",SUM((((C15/100)*$AJ$4)*$AH$4))+(((((C15/100)*$AJ$4)*$AN$4)*$AH$4)*1.712549)-((((C15/100)*$AJ$4)*$AN$4)*$AH$4)+((((C15/100)*$AJ$5)*$AH$5)),IF(Calculator!$O$6="DUALURBANE",SUM((((C15/100)*$AJ$4)*$AH$4))+(((((C15/100)*$AJ$4)*$AN$4)*$AH$4)*1.712549)-((((C15/100)*$AJ$4)*$AN$4)*$AH$4)+((((C15/100)*$AJ$5)*$AH$5)),IF(Calculator!$O$6="DUALSILVERANOD",SUM((((C15/100)*$AJ$4)*$AH$4))+(((((C15/100)*$AJ$4)*$AN$4)*$AH$4)*1.918079)-((((C15/100)*$AJ$4)*$AN$4)*$AH$4)+((((C15/100)*$AJ$5)*$AH$5)),IF(Calculator!$O$6="DUALANOD",SUM((((C15/100)*$AJ$4)*$AH$4))+(((((C15/100)*$AJ$4)*$AN$4)*$AH$4)*2.260509)-((((C15/100)*$AJ$4)*$AN$4)*$AH$4)+((((C15/100)*$AJ$5)*$AH$5))))))))))))))))))))))))</f>
        <v>0</v>
      </c>
      <c r="S15" s="2">
        <f>IF(Calculator!$O$6="SINGLEBASE",SUM((((D15/100)*$AJ$4)*$AH$4))+((((D15/100)*$AJ$5)*$AH$5)),IF(Calculator!$O$6="SINGLEELEMENTS",SUM((((D15/100)*$AJ$4)*$AH$4))+(((((D15/100)*$AJ$4)*$AN$4)*$AH$4)*1.05)-((((D15/100)*$AJ$4)*$AN$4)*$AH$4)+((((D15/100)*$AJ$5)*$AH$5)),IF(Calculator!$O$6="SINGLESPECTRUM",SUM((((D15/100)*$AJ$4)*$AH$4))+(((((D15/100)*$AJ$4)*$AN$4)*$AH$4)*1.05)-((((D15/100)*$AJ$4)*$AN$4)*$AH$4)+((((D15/100)*$AJ$5)*$AH$5)),IF(Calculator!$O$6="SINGLEHOMESTEAD",SUM((((D15/100)*$AJ$4)*$AH$4))+(((((D15/100)*$AJ$4)*$AN$4)*$AH$4)*1.05)-((((D15/100)*$AJ$4)*$AN$4)*$AH$4)+((((D15/100)*$AJ$5)*$AH$5)),IF(Calculator!$O$6="SINGLEBAND A",SUM((((D15/100)*$AJ$4)*$AH$4))+(((((D15/100)*$AJ$4)*$AN$4)*$AH$4)*1.1)-((((D15/100)*$AJ$4)*$AN$4)*$AH$4)+((((D15/100)*$AJ$5)*$AH$5)),IF(Calculator!$O$6="SINGLEBAND B",SUM((((D15/100)*$AJ$4)*$AH$4))+(((((D15/100)*$AJ$4)*$AN$4)*$AH$4)*1.15)-((((D15/100)*$AJ$4)*$AN$4)*$AH$4)+((((D15/100)*$AJ$5)*$AH$5)),IF(Calculator!$O$6="SINGLEBAND C",SUM((((D15/100)*$AJ$4)*$AH$4))+(((((D15/100)*$AJ$4)*$AN$4)*$AH$4)*1.2)-((((D15/100)*$AJ$4)*$AN$4)*$AH$4)+((((D15/100)*$AJ$5)*$AH$5)),IF(Calculator!$O$6="SINGLEBAND D",SUM((((D15/100)*$AJ$4)*$AH$4))+(((((D15/100)*$AJ$4)*$AN$4)*$AH$4)*1.25)-((((D15/100)*$AJ$4)*$AN$4)*$AH$4)+((((D15/100)*$AJ$5)*$AH$5)),IF(Calculator!$O$6="SINGLEURBANE",SUM((((D15/100)*$AJ$4)*$AH$4))+(((((D15/100)*$AJ$4)*$AN$4)*$AH$4)*1.25)-((((D15/100)*$AJ$4)*$AN$4)*$AH$4)+((((D15/100)*$AJ$5)*$AH$5)),IF(Calculator!$O$6="SINGLESILVERANOD",SUM((((D15/100)*$AJ$4)*$AH$4))+(((((D15/100)*$AJ$4)*$AN$4)*$AH$4)*1.4)-((((D15/100)*$AJ$4)*$AN$4)*$AH$4)+((((D15/100)*$AJ$5)*$AH$5)),IF(Calculator!$O$6="SINGLEANOD",SUM((((D15/100)*$AJ$4)*$AH$4))+(((((D15/100)*$AJ$4)*$AN$4)*$AH$4)*1.65)-((((D15/100)*$AJ$4)*$AN$4)*$AH$4)+((((D15/100)*$AJ$5)*$AH$5)),IF(Calculator!$O$6="DUALBASE",SUM((((D15/100)*$AJ$4)*$AH$4))+(((((D15/100)*$AJ$4)*$AN$4)*$AH$4)*1.030011)-((((D15/100)*$AJ$4)*$AN$4)*$AH$4)+((((D15/100)*$AJ$5)*$AH$5)),IF(Calculator!$O$6="DUALELEMENTS",SUM((((D15/100)*$AJ$4)*$AH$4))+(((((D15/100)*$AJ$4)*$AN$4)*$AH$4)*1.438569)-((((D15/100)*$AJ$4)*$AN$4)*$AH$4)+((((D15/100)*$AJ$5)*$AH$5)),IF(Calculator!$O$6="DUALSPECTRUM",SUM((((D15/100)*$AJ$4)*$AH$4))+(((((D15/100)*$AJ$4)*$AN$4)*$AH$4)*1.438569)-((((D15/100)*$AJ$4)*$AN$4)*$AH$4)+((((D15/100)*$AJ$5)*$AH$5)),IF(Calculator!$O$6="DUALHOMESTEAD",SUM((((D15/100)*$AJ$4)*$AH$4))+(((((D15/100)*$AJ$4)*$AN$4)*$AH$4)*1.438569)-((((D15/100)*$AJ$4)*$AN$4)*$AH$4)+((((D15/100)*$AJ$5)*$AH$5)),IF(Calculator!$O$6="DUALBAND A",SUM((((D15/100)*$AJ$4)*$AH$4))+(((((D15/100)*$AJ$4)*$AN$4)*$AH$4)*1.507051)-((((D15/100)*$AJ$4)*$AN$4)*$AH$4)+((((D15/100)*$AJ$5)*$AH$5)),IF(Calculator!$O$6="DUALBAND B",SUM((((D15/100)*$AJ$4)*$AH$4))+(((((D15/100)*$AJ$4)*$AN$4)*$AH$4)*1.57551)-((((D15/100)*$AJ$4)*$AN$4)*$AH$4)+((((D15/100)*$AJ$5)*$AH$5)),IF(Calculator!$O$6="DUALBAND C",SUM((((D15/100)*$AJ$4)*$AH$4))+(((((D15/100)*$AJ$4)*$AN$4)*$AH$4)*1.644088)-((((D15/100)*$AJ$4)*$AN$4)*$AH$4)+((((D15/100)*$AJ$5)*$AH$5)),IF(Calculator!$O$6="DUALBAND D",SUM((((D15/100)*$AJ$4)*$AH$4))+(((((D15/100)*$AJ$4)*$AN$4)*$AH$4)*1.712549)-((((D15/100)*$AJ$4)*$AN$4)*$AH$4)+((((D15/100)*$AJ$5)*$AH$5)),IF(Calculator!$O$6="DUALURBANE",SUM((((D15/100)*$AJ$4)*$AH$4))+(((((D15/100)*$AJ$4)*$AN$4)*$AH$4)*1.712549)-((((D15/100)*$AJ$4)*$AN$4)*$AH$4)+((((D15/100)*$AJ$5)*$AH$5)),IF(Calculator!$O$6="DUALSILVERANOD",SUM((((D15/100)*$AJ$4)*$AH$4))+(((((D15/100)*$AJ$4)*$AN$4)*$AH$4)*1.918079)-((((D15/100)*$AJ$4)*$AN$4)*$AH$4)+((((D15/100)*$AJ$5)*$AH$5)),IF(Calculator!$O$6="DUALANOD",SUM((((D15/100)*$AJ$4)*$AH$4))+(((((D15/100)*$AJ$4)*$AN$4)*$AH$4)*2.260509)-((((D15/100)*$AJ$4)*$AN$4)*$AH$4)+((((D15/100)*$AJ$5)*$AH$5))))))))))))))))))))))))</f>
        <v>0</v>
      </c>
      <c r="T15" s="2">
        <f>IF(Calculator!$O$6="SINGLEBASE",SUM((((E15/100)*$AJ$4)*$AH$4))+((((E15/100)*$AJ$5)*$AH$5)),IF(Calculator!$O$6="SINGLEELEMENTS",SUM((((E15/100)*$AJ$4)*$AH$4))+(((((E15/100)*$AJ$4)*$AN$4)*$AH$4)*1.05)-((((E15/100)*$AJ$4)*$AN$4)*$AH$4)+((((E15/100)*$AJ$5)*$AH$5)),IF(Calculator!$O$6="SINGLESPECTRUM",SUM((((E15/100)*$AJ$4)*$AH$4))+(((((E15/100)*$AJ$4)*$AN$4)*$AH$4)*1.05)-((((E15/100)*$AJ$4)*$AN$4)*$AH$4)+((((E15/100)*$AJ$5)*$AH$5)),IF(Calculator!$O$6="SINGLEHOMESTEAD",SUM((((E15/100)*$AJ$4)*$AH$4))+(((((E15/100)*$AJ$4)*$AN$4)*$AH$4)*1.05)-((((E15/100)*$AJ$4)*$AN$4)*$AH$4)+((((E15/100)*$AJ$5)*$AH$5)),IF(Calculator!$O$6="SINGLEBAND A",SUM((((E15/100)*$AJ$4)*$AH$4))+(((((E15/100)*$AJ$4)*$AN$4)*$AH$4)*1.1)-((((E15/100)*$AJ$4)*$AN$4)*$AH$4)+((((E15/100)*$AJ$5)*$AH$5)),IF(Calculator!$O$6="SINGLEBAND B",SUM((((E15/100)*$AJ$4)*$AH$4))+(((((E15/100)*$AJ$4)*$AN$4)*$AH$4)*1.15)-((((E15/100)*$AJ$4)*$AN$4)*$AH$4)+((((E15/100)*$AJ$5)*$AH$5)),IF(Calculator!$O$6="SINGLEBAND C",SUM((((E15/100)*$AJ$4)*$AH$4))+(((((E15/100)*$AJ$4)*$AN$4)*$AH$4)*1.2)-((((E15/100)*$AJ$4)*$AN$4)*$AH$4)+((((E15/100)*$AJ$5)*$AH$5)),IF(Calculator!$O$6="SINGLEBAND D",SUM((((E15/100)*$AJ$4)*$AH$4))+(((((E15/100)*$AJ$4)*$AN$4)*$AH$4)*1.25)-((((E15/100)*$AJ$4)*$AN$4)*$AH$4)+((((E15/100)*$AJ$5)*$AH$5)),IF(Calculator!$O$6="SINGLEURBANE",SUM((((E15/100)*$AJ$4)*$AH$4))+(((((E15/100)*$AJ$4)*$AN$4)*$AH$4)*1.25)-((((E15/100)*$AJ$4)*$AN$4)*$AH$4)+((((E15/100)*$AJ$5)*$AH$5)),IF(Calculator!$O$6="SINGLESILVERANOD",SUM((((E15/100)*$AJ$4)*$AH$4))+(((((E15/100)*$AJ$4)*$AN$4)*$AH$4)*1.4)-((((E15/100)*$AJ$4)*$AN$4)*$AH$4)+((((E15/100)*$AJ$5)*$AH$5)),IF(Calculator!$O$6="SINGLEANOD",SUM((((E15/100)*$AJ$4)*$AH$4))+(((((E15/100)*$AJ$4)*$AN$4)*$AH$4)*1.65)-((((E15/100)*$AJ$4)*$AN$4)*$AH$4)+((((E15/100)*$AJ$5)*$AH$5)),IF(Calculator!$O$6="DUALBASE",SUM((((E15/100)*$AJ$4)*$AH$4))+(((((E15/100)*$AJ$4)*$AN$4)*$AH$4)*1.030011)-((((E15/100)*$AJ$4)*$AN$4)*$AH$4)+((((E15/100)*$AJ$5)*$AH$5)),IF(Calculator!$O$6="DUALELEMENTS",SUM((((E15/100)*$AJ$4)*$AH$4))+(((((E15/100)*$AJ$4)*$AN$4)*$AH$4)*1.438569)-((((E15/100)*$AJ$4)*$AN$4)*$AH$4)+((((E15/100)*$AJ$5)*$AH$5)),IF(Calculator!$O$6="DUALSPECTRUM",SUM((((E15/100)*$AJ$4)*$AH$4))+(((((E15/100)*$AJ$4)*$AN$4)*$AH$4)*1.438569)-((((E15/100)*$AJ$4)*$AN$4)*$AH$4)+((((E15/100)*$AJ$5)*$AH$5)),IF(Calculator!$O$6="DUALHOMESTEAD",SUM((((E15/100)*$AJ$4)*$AH$4))+(((((E15/100)*$AJ$4)*$AN$4)*$AH$4)*1.438569)-((((E15/100)*$AJ$4)*$AN$4)*$AH$4)+((((E15/100)*$AJ$5)*$AH$5)),IF(Calculator!$O$6="DUALBAND A",SUM((((E15/100)*$AJ$4)*$AH$4))+(((((E15/100)*$AJ$4)*$AN$4)*$AH$4)*1.507051)-((((E15/100)*$AJ$4)*$AN$4)*$AH$4)+((((E15/100)*$AJ$5)*$AH$5)),IF(Calculator!$O$6="DUALBAND B",SUM((((E15/100)*$AJ$4)*$AH$4))+(((((E15/100)*$AJ$4)*$AN$4)*$AH$4)*1.57551)-((((E15/100)*$AJ$4)*$AN$4)*$AH$4)+((((E15/100)*$AJ$5)*$AH$5)),IF(Calculator!$O$6="DUALBAND C",SUM((((E15/100)*$AJ$4)*$AH$4))+(((((E15/100)*$AJ$4)*$AN$4)*$AH$4)*1.644088)-((((E15/100)*$AJ$4)*$AN$4)*$AH$4)+((((E15/100)*$AJ$5)*$AH$5)),IF(Calculator!$O$6="DUALBAND D",SUM((((E15/100)*$AJ$4)*$AH$4))+(((((E15/100)*$AJ$4)*$AN$4)*$AH$4)*1.712549)-((((E15/100)*$AJ$4)*$AN$4)*$AH$4)+((((E15/100)*$AJ$5)*$AH$5)),IF(Calculator!$O$6="DUALURBANE",SUM((((E15/100)*$AJ$4)*$AH$4))+(((((E15/100)*$AJ$4)*$AN$4)*$AH$4)*1.712549)-((((E15/100)*$AJ$4)*$AN$4)*$AH$4)+((((E15/100)*$AJ$5)*$AH$5)),IF(Calculator!$O$6="DUALSILVERANOD",SUM((((E15/100)*$AJ$4)*$AH$4))+(((((E15/100)*$AJ$4)*$AN$4)*$AH$4)*1.918079)-((((E15/100)*$AJ$4)*$AN$4)*$AH$4)+((((E15/100)*$AJ$5)*$AH$5)),IF(Calculator!$O$6="DUALANOD",SUM((((E15/100)*$AJ$4)*$AH$4))+(((((E15/100)*$AJ$4)*$AN$4)*$AH$4)*2.260509)-((((E15/100)*$AJ$4)*$AN$4)*$AH$4)+((((E15/100)*$AJ$5)*$AH$5))))))))))))))))))))))))</f>
        <v>0</v>
      </c>
      <c r="U15" s="2">
        <f>IF(Calculator!$O$6="SINGLEBASE",SUM((((F15/100)*$AJ$4)*$AH$4))+((((F15/100)*$AJ$5)*$AH$5)),IF(Calculator!$O$6="SINGLEELEMENTS",SUM((((F15/100)*$AJ$4)*$AH$4))+(((((F15/100)*$AJ$4)*$AN$4)*$AH$4)*1.05)-((((F15/100)*$AJ$4)*$AN$4)*$AH$4)+((((F15/100)*$AJ$5)*$AH$5)),IF(Calculator!$O$6="SINGLESPECTRUM",SUM((((F15/100)*$AJ$4)*$AH$4))+(((((F15/100)*$AJ$4)*$AN$4)*$AH$4)*1.05)-((((F15/100)*$AJ$4)*$AN$4)*$AH$4)+((((F15/100)*$AJ$5)*$AH$5)),IF(Calculator!$O$6="SINGLEHOMESTEAD",SUM((((F15/100)*$AJ$4)*$AH$4))+(((((F15/100)*$AJ$4)*$AN$4)*$AH$4)*1.05)-((((F15/100)*$AJ$4)*$AN$4)*$AH$4)+((((F15/100)*$AJ$5)*$AH$5)),IF(Calculator!$O$6="SINGLEBAND A",SUM((((F15/100)*$AJ$4)*$AH$4))+(((((F15/100)*$AJ$4)*$AN$4)*$AH$4)*1.1)-((((F15/100)*$AJ$4)*$AN$4)*$AH$4)+((((F15/100)*$AJ$5)*$AH$5)),IF(Calculator!$O$6="SINGLEBAND B",SUM((((F15/100)*$AJ$4)*$AH$4))+(((((F15/100)*$AJ$4)*$AN$4)*$AH$4)*1.15)-((((F15/100)*$AJ$4)*$AN$4)*$AH$4)+((((F15/100)*$AJ$5)*$AH$5)),IF(Calculator!$O$6="SINGLEBAND C",SUM((((F15/100)*$AJ$4)*$AH$4))+(((((F15/100)*$AJ$4)*$AN$4)*$AH$4)*1.2)-((((F15/100)*$AJ$4)*$AN$4)*$AH$4)+((((F15/100)*$AJ$5)*$AH$5)),IF(Calculator!$O$6="SINGLEBAND D",SUM((((F15/100)*$AJ$4)*$AH$4))+(((((F15/100)*$AJ$4)*$AN$4)*$AH$4)*1.25)-((((F15/100)*$AJ$4)*$AN$4)*$AH$4)+((((F15/100)*$AJ$5)*$AH$5)),IF(Calculator!$O$6="SINGLEURBANE",SUM((((F15/100)*$AJ$4)*$AH$4))+(((((F15/100)*$AJ$4)*$AN$4)*$AH$4)*1.25)-((((F15/100)*$AJ$4)*$AN$4)*$AH$4)+((((F15/100)*$AJ$5)*$AH$5)),IF(Calculator!$O$6="SINGLESILVERANOD",SUM((((F15/100)*$AJ$4)*$AH$4))+(((((F15/100)*$AJ$4)*$AN$4)*$AH$4)*1.4)-((((F15/100)*$AJ$4)*$AN$4)*$AH$4)+((((F15/100)*$AJ$5)*$AH$5)),IF(Calculator!$O$6="SINGLEANOD",SUM((((F15/100)*$AJ$4)*$AH$4))+(((((F15/100)*$AJ$4)*$AN$4)*$AH$4)*1.65)-((((F15/100)*$AJ$4)*$AN$4)*$AH$4)+((((F15/100)*$AJ$5)*$AH$5)),IF(Calculator!$O$6="DUALBASE",SUM((((F15/100)*$AJ$4)*$AH$4))+(((((F15/100)*$AJ$4)*$AN$4)*$AH$4)*1.030011)-((((F15/100)*$AJ$4)*$AN$4)*$AH$4)+((((F15/100)*$AJ$5)*$AH$5)),IF(Calculator!$O$6="DUALELEMENTS",SUM((((F15/100)*$AJ$4)*$AH$4))+(((((F15/100)*$AJ$4)*$AN$4)*$AH$4)*1.438569)-((((F15/100)*$AJ$4)*$AN$4)*$AH$4)+((((F15/100)*$AJ$5)*$AH$5)),IF(Calculator!$O$6="DUALSPECTRUM",SUM((((F15/100)*$AJ$4)*$AH$4))+(((((F15/100)*$AJ$4)*$AN$4)*$AH$4)*1.438569)-((((F15/100)*$AJ$4)*$AN$4)*$AH$4)+((((F15/100)*$AJ$5)*$AH$5)),IF(Calculator!$O$6="DUALHOMESTEAD",SUM((((F15/100)*$AJ$4)*$AH$4))+(((((F15/100)*$AJ$4)*$AN$4)*$AH$4)*1.438569)-((((F15/100)*$AJ$4)*$AN$4)*$AH$4)+((((F15/100)*$AJ$5)*$AH$5)),IF(Calculator!$O$6="DUALBAND A",SUM((((F15/100)*$AJ$4)*$AH$4))+(((((F15/100)*$AJ$4)*$AN$4)*$AH$4)*1.507051)-((((F15/100)*$AJ$4)*$AN$4)*$AH$4)+((((F15/100)*$AJ$5)*$AH$5)),IF(Calculator!$O$6="DUALBAND B",SUM((((F15/100)*$AJ$4)*$AH$4))+(((((F15/100)*$AJ$4)*$AN$4)*$AH$4)*1.57551)-((((F15/100)*$AJ$4)*$AN$4)*$AH$4)+((((F15/100)*$AJ$5)*$AH$5)),IF(Calculator!$O$6="DUALBAND C",SUM((((F15/100)*$AJ$4)*$AH$4))+(((((F15/100)*$AJ$4)*$AN$4)*$AH$4)*1.644088)-((((F15/100)*$AJ$4)*$AN$4)*$AH$4)+((((F15/100)*$AJ$5)*$AH$5)),IF(Calculator!$O$6="DUALBAND D",SUM((((F15/100)*$AJ$4)*$AH$4))+(((((F15/100)*$AJ$4)*$AN$4)*$AH$4)*1.712549)-((((F15/100)*$AJ$4)*$AN$4)*$AH$4)+((((F15/100)*$AJ$5)*$AH$5)),IF(Calculator!$O$6="DUALURBANE",SUM((((F15/100)*$AJ$4)*$AH$4))+(((((F15/100)*$AJ$4)*$AN$4)*$AH$4)*1.712549)-((((F15/100)*$AJ$4)*$AN$4)*$AH$4)+((((F15/100)*$AJ$5)*$AH$5)),IF(Calculator!$O$6="DUALSILVERANOD",SUM((((F15/100)*$AJ$4)*$AH$4))+(((((F15/100)*$AJ$4)*$AN$4)*$AH$4)*1.918079)-((((F15/100)*$AJ$4)*$AN$4)*$AH$4)+((((F15/100)*$AJ$5)*$AH$5)),IF(Calculator!$O$6="DUALANOD",SUM((((F15/100)*$AJ$4)*$AH$4))+(((((F15/100)*$AJ$4)*$AN$4)*$AH$4)*2.260509)-((((F15/100)*$AJ$4)*$AN$4)*$AH$4)+((((F15/100)*$AJ$5)*$AH$5))))))))))))))))))))))))</f>
        <v>0</v>
      </c>
      <c r="V15" s="2">
        <f>IF(Calculator!$O$6="SINGLEBASE",SUM((((G15/100)*$AJ$4)*$AH$4))+((((G15/100)*$AJ$5)*$AH$5)),IF(Calculator!$O$6="SINGLEELEMENTS",SUM((((G15/100)*$AJ$4)*$AH$4))+(((((G15/100)*$AJ$4)*$AN$4)*$AH$4)*1.05)-((((G15/100)*$AJ$4)*$AN$4)*$AH$4)+((((G15/100)*$AJ$5)*$AH$5)),IF(Calculator!$O$6="SINGLESPECTRUM",SUM((((G15/100)*$AJ$4)*$AH$4))+(((((G15/100)*$AJ$4)*$AN$4)*$AH$4)*1.05)-((((G15/100)*$AJ$4)*$AN$4)*$AH$4)+((((G15/100)*$AJ$5)*$AH$5)),IF(Calculator!$O$6="SINGLEHOMESTEAD",SUM((((G15/100)*$AJ$4)*$AH$4))+(((((G15/100)*$AJ$4)*$AN$4)*$AH$4)*1.05)-((((G15/100)*$AJ$4)*$AN$4)*$AH$4)+((((G15/100)*$AJ$5)*$AH$5)),IF(Calculator!$O$6="SINGLEBAND A",SUM((((G15/100)*$AJ$4)*$AH$4))+(((((G15/100)*$AJ$4)*$AN$4)*$AH$4)*1.1)-((((G15/100)*$AJ$4)*$AN$4)*$AH$4)+((((G15/100)*$AJ$5)*$AH$5)),IF(Calculator!$O$6="SINGLEBAND B",SUM((((G15/100)*$AJ$4)*$AH$4))+(((((G15/100)*$AJ$4)*$AN$4)*$AH$4)*1.15)-((((G15/100)*$AJ$4)*$AN$4)*$AH$4)+((((G15/100)*$AJ$5)*$AH$5)),IF(Calculator!$O$6="SINGLEBAND C",SUM((((G15/100)*$AJ$4)*$AH$4))+(((((G15/100)*$AJ$4)*$AN$4)*$AH$4)*1.2)-((((G15/100)*$AJ$4)*$AN$4)*$AH$4)+((((G15/100)*$AJ$5)*$AH$5)),IF(Calculator!$O$6="SINGLEBAND D",SUM((((G15/100)*$AJ$4)*$AH$4))+(((((G15/100)*$AJ$4)*$AN$4)*$AH$4)*1.25)-((((G15/100)*$AJ$4)*$AN$4)*$AH$4)+((((G15/100)*$AJ$5)*$AH$5)),IF(Calculator!$O$6="SINGLEURBANE",SUM((((G15/100)*$AJ$4)*$AH$4))+(((((G15/100)*$AJ$4)*$AN$4)*$AH$4)*1.25)-((((G15/100)*$AJ$4)*$AN$4)*$AH$4)+((((G15/100)*$AJ$5)*$AH$5)),IF(Calculator!$O$6="SINGLESILVERANOD",SUM((((G15/100)*$AJ$4)*$AH$4))+(((((G15/100)*$AJ$4)*$AN$4)*$AH$4)*1.4)-((((G15/100)*$AJ$4)*$AN$4)*$AH$4)+((((G15/100)*$AJ$5)*$AH$5)),IF(Calculator!$O$6="SINGLEANOD",SUM((((G15/100)*$AJ$4)*$AH$4))+(((((G15/100)*$AJ$4)*$AN$4)*$AH$4)*1.65)-((((G15/100)*$AJ$4)*$AN$4)*$AH$4)+((((G15/100)*$AJ$5)*$AH$5)),IF(Calculator!$O$6="DUALBASE",SUM((((G15/100)*$AJ$4)*$AH$4))+(((((G15/100)*$AJ$4)*$AN$4)*$AH$4)*1.030011)-((((G15/100)*$AJ$4)*$AN$4)*$AH$4)+((((G15/100)*$AJ$5)*$AH$5)),IF(Calculator!$O$6="DUALELEMENTS",SUM((((G15/100)*$AJ$4)*$AH$4))+(((((G15/100)*$AJ$4)*$AN$4)*$AH$4)*1.438569)-((((G15/100)*$AJ$4)*$AN$4)*$AH$4)+((((G15/100)*$AJ$5)*$AH$5)),IF(Calculator!$O$6="DUALSPECTRUM",SUM((((G15/100)*$AJ$4)*$AH$4))+(((((G15/100)*$AJ$4)*$AN$4)*$AH$4)*1.438569)-((((G15/100)*$AJ$4)*$AN$4)*$AH$4)+((((G15/100)*$AJ$5)*$AH$5)),IF(Calculator!$O$6="DUALHOMESTEAD",SUM((((G15/100)*$AJ$4)*$AH$4))+(((((G15/100)*$AJ$4)*$AN$4)*$AH$4)*1.438569)-((((G15/100)*$AJ$4)*$AN$4)*$AH$4)+((((G15/100)*$AJ$5)*$AH$5)),IF(Calculator!$O$6="DUALBAND A",SUM((((G15/100)*$AJ$4)*$AH$4))+(((((G15/100)*$AJ$4)*$AN$4)*$AH$4)*1.507051)-((((G15/100)*$AJ$4)*$AN$4)*$AH$4)+((((G15/100)*$AJ$5)*$AH$5)),IF(Calculator!$O$6="DUALBAND B",SUM((((G15/100)*$AJ$4)*$AH$4))+(((((G15/100)*$AJ$4)*$AN$4)*$AH$4)*1.57551)-((((G15/100)*$AJ$4)*$AN$4)*$AH$4)+((((G15/100)*$AJ$5)*$AH$5)),IF(Calculator!$O$6="DUALBAND C",SUM((((G15/100)*$AJ$4)*$AH$4))+(((((G15/100)*$AJ$4)*$AN$4)*$AH$4)*1.644088)-((((G15/100)*$AJ$4)*$AN$4)*$AH$4)+((((G15/100)*$AJ$5)*$AH$5)),IF(Calculator!$O$6="DUALBAND D",SUM((((G15/100)*$AJ$4)*$AH$4))+(((((G15/100)*$AJ$4)*$AN$4)*$AH$4)*1.712549)-((((G15/100)*$AJ$4)*$AN$4)*$AH$4)+((((G15/100)*$AJ$5)*$AH$5)),IF(Calculator!$O$6="DUALURBANE",SUM((((G15/100)*$AJ$4)*$AH$4))+(((((G15/100)*$AJ$4)*$AN$4)*$AH$4)*1.712549)-((((G15/100)*$AJ$4)*$AN$4)*$AH$4)+((((G15/100)*$AJ$5)*$AH$5)),IF(Calculator!$O$6="DUALSILVERANOD",SUM((((G15/100)*$AJ$4)*$AH$4))+(((((G15/100)*$AJ$4)*$AN$4)*$AH$4)*1.918079)-((((G15/100)*$AJ$4)*$AN$4)*$AH$4)+((((G15/100)*$AJ$5)*$AH$5)),IF(Calculator!$O$6="DUALANOD",SUM((((G15/100)*$AJ$4)*$AH$4))+(((((G15/100)*$AJ$4)*$AN$4)*$AH$4)*2.260509)-((((G15/100)*$AJ$4)*$AN$4)*$AH$4)+((((G15/100)*$AJ$5)*$AH$5))))))))))))))))))))))))</f>
        <v>0</v>
      </c>
      <c r="W15" s="2">
        <f>IF(Calculator!$O$6="SINGLEBASE",SUM((((H15/100)*$AJ$4)*$AH$4))+((((H15/100)*$AJ$5)*$AH$5)),IF(Calculator!$O$6="SINGLEELEMENTS",SUM((((H15/100)*$AJ$4)*$AH$4))+(((((H15/100)*$AJ$4)*$AN$4)*$AH$4)*1.05)-((((H15/100)*$AJ$4)*$AN$4)*$AH$4)+((((H15/100)*$AJ$5)*$AH$5)),IF(Calculator!$O$6="SINGLESPECTRUM",SUM((((H15/100)*$AJ$4)*$AH$4))+(((((H15/100)*$AJ$4)*$AN$4)*$AH$4)*1.05)-((((H15/100)*$AJ$4)*$AN$4)*$AH$4)+((((H15/100)*$AJ$5)*$AH$5)),IF(Calculator!$O$6="SINGLEHOMESTEAD",SUM((((H15/100)*$AJ$4)*$AH$4))+(((((H15/100)*$AJ$4)*$AN$4)*$AH$4)*1.05)-((((H15/100)*$AJ$4)*$AN$4)*$AH$4)+((((H15/100)*$AJ$5)*$AH$5)),IF(Calculator!$O$6="SINGLEBAND A",SUM((((H15/100)*$AJ$4)*$AH$4))+(((((H15/100)*$AJ$4)*$AN$4)*$AH$4)*1.1)-((((H15/100)*$AJ$4)*$AN$4)*$AH$4)+((((H15/100)*$AJ$5)*$AH$5)),IF(Calculator!$O$6="SINGLEBAND B",SUM((((H15/100)*$AJ$4)*$AH$4))+(((((H15/100)*$AJ$4)*$AN$4)*$AH$4)*1.15)-((((H15/100)*$AJ$4)*$AN$4)*$AH$4)+((((H15/100)*$AJ$5)*$AH$5)),IF(Calculator!$O$6="SINGLEBAND C",SUM((((H15/100)*$AJ$4)*$AH$4))+(((((H15/100)*$AJ$4)*$AN$4)*$AH$4)*1.2)-((((H15/100)*$AJ$4)*$AN$4)*$AH$4)+((((H15/100)*$AJ$5)*$AH$5)),IF(Calculator!$O$6="SINGLEBAND D",SUM((((H15/100)*$AJ$4)*$AH$4))+(((((H15/100)*$AJ$4)*$AN$4)*$AH$4)*1.25)-((((H15/100)*$AJ$4)*$AN$4)*$AH$4)+((((H15/100)*$AJ$5)*$AH$5)),IF(Calculator!$O$6="SINGLEURBANE",SUM((((H15/100)*$AJ$4)*$AH$4))+(((((H15/100)*$AJ$4)*$AN$4)*$AH$4)*1.25)-((((H15/100)*$AJ$4)*$AN$4)*$AH$4)+((((H15/100)*$AJ$5)*$AH$5)),IF(Calculator!$O$6="SINGLESILVERANOD",SUM((((H15/100)*$AJ$4)*$AH$4))+(((((H15/100)*$AJ$4)*$AN$4)*$AH$4)*1.4)-((((H15/100)*$AJ$4)*$AN$4)*$AH$4)+((((H15/100)*$AJ$5)*$AH$5)),IF(Calculator!$O$6="SINGLEANOD",SUM((((H15/100)*$AJ$4)*$AH$4))+(((((H15/100)*$AJ$4)*$AN$4)*$AH$4)*1.65)-((((H15/100)*$AJ$4)*$AN$4)*$AH$4)+((((H15/100)*$AJ$5)*$AH$5)),IF(Calculator!$O$6="DUALBASE",SUM((((H15/100)*$AJ$4)*$AH$4))+(((((H15/100)*$AJ$4)*$AN$4)*$AH$4)*1.030011)-((((H15/100)*$AJ$4)*$AN$4)*$AH$4)+((((H15/100)*$AJ$5)*$AH$5)),IF(Calculator!$O$6="DUALELEMENTS",SUM((((H15/100)*$AJ$4)*$AH$4))+(((((H15/100)*$AJ$4)*$AN$4)*$AH$4)*1.438569)-((((H15/100)*$AJ$4)*$AN$4)*$AH$4)+((((H15/100)*$AJ$5)*$AH$5)),IF(Calculator!$O$6="DUALSPECTRUM",SUM((((H15/100)*$AJ$4)*$AH$4))+(((((H15/100)*$AJ$4)*$AN$4)*$AH$4)*1.438569)-((((H15/100)*$AJ$4)*$AN$4)*$AH$4)+((((H15/100)*$AJ$5)*$AH$5)),IF(Calculator!$O$6="DUALHOMESTEAD",SUM((((H15/100)*$AJ$4)*$AH$4))+(((((H15/100)*$AJ$4)*$AN$4)*$AH$4)*1.438569)-((((H15/100)*$AJ$4)*$AN$4)*$AH$4)+((((H15/100)*$AJ$5)*$AH$5)),IF(Calculator!$O$6="DUALBAND A",SUM((((H15/100)*$AJ$4)*$AH$4))+(((((H15/100)*$AJ$4)*$AN$4)*$AH$4)*1.507051)-((((H15/100)*$AJ$4)*$AN$4)*$AH$4)+((((H15/100)*$AJ$5)*$AH$5)),IF(Calculator!$O$6="DUALBAND B",SUM((((H15/100)*$AJ$4)*$AH$4))+(((((H15/100)*$AJ$4)*$AN$4)*$AH$4)*1.57551)-((((H15/100)*$AJ$4)*$AN$4)*$AH$4)+((((H15/100)*$AJ$5)*$AH$5)),IF(Calculator!$O$6="DUALBAND C",SUM((((H15/100)*$AJ$4)*$AH$4))+(((((H15/100)*$AJ$4)*$AN$4)*$AH$4)*1.644088)-((((H15/100)*$AJ$4)*$AN$4)*$AH$4)+((((H15/100)*$AJ$5)*$AH$5)),IF(Calculator!$O$6="DUALBAND D",SUM((((H15/100)*$AJ$4)*$AH$4))+(((((H15/100)*$AJ$4)*$AN$4)*$AH$4)*1.712549)-((((H15/100)*$AJ$4)*$AN$4)*$AH$4)+((((H15/100)*$AJ$5)*$AH$5)),IF(Calculator!$O$6="DUALURBANE",SUM((((H15/100)*$AJ$4)*$AH$4))+(((((H15/100)*$AJ$4)*$AN$4)*$AH$4)*1.712549)-((((H15/100)*$AJ$4)*$AN$4)*$AH$4)+((((H15/100)*$AJ$5)*$AH$5)),IF(Calculator!$O$6="DUALSILVERANOD",SUM((((H15/100)*$AJ$4)*$AH$4))+(((((H15/100)*$AJ$4)*$AN$4)*$AH$4)*1.918079)-((((H15/100)*$AJ$4)*$AN$4)*$AH$4)+((((H15/100)*$AJ$5)*$AH$5)),IF(Calculator!$O$6="DUALANOD",SUM((((H15/100)*$AJ$4)*$AH$4))+(((((H15/100)*$AJ$4)*$AN$4)*$AH$4)*2.260509)-((((H15/100)*$AJ$4)*$AN$4)*$AH$4)+((((H15/100)*$AJ$5)*$AH$5))))))))))))))))))))))))</f>
        <v>0</v>
      </c>
      <c r="X15" s="2">
        <f>IF(Calculator!$O$6="SINGLEBASE",SUM((((I15/100)*$AJ$4)*$AH$4))+((((I15/100)*$AJ$5)*$AH$5)),IF(Calculator!$O$6="SINGLEELEMENTS",SUM((((I15/100)*$AJ$4)*$AH$4))+(((((I15/100)*$AJ$4)*$AN$4)*$AH$4)*1.05)-((((I15/100)*$AJ$4)*$AN$4)*$AH$4)+((((I15/100)*$AJ$5)*$AH$5)),IF(Calculator!$O$6="SINGLESPECTRUM",SUM((((I15/100)*$AJ$4)*$AH$4))+(((((I15/100)*$AJ$4)*$AN$4)*$AH$4)*1.05)-((((I15/100)*$AJ$4)*$AN$4)*$AH$4)+((((I15/100)*$AJ$5)*$AH$5)),IF(Calculator!$O$6="SINGLEHOMESTEAD",SUM((((I15/100)*$AJ$4)*$AH$4))+(((((I15/100)*$AJ$4)*$AN$4)*$AH$4)*1.05)-((((I15/100)*$AJ$4)*$AN$4)*$AH$4)+((((I15/100)*$AJ$5)*$AH$5)),IF(Calculator!$O$6="SINGLEBAND A",SUM((((I15/100)*$AJ$4)*$AH$4))+(((((I15/100)*$AJ$4)*$AN$4)*$AH$4)*1.1)-((((I15/100)*$AJ$4)*$AN$4)*$AH$4)+((((I15/100)*$AJ$5)*$AH$5)),IF(Calculator!$O$6="SINGLEBAND B",SUM((((I15/100)*$AJ$4)*$AH$4))+(((((I15/100)*$AJ$4)*$AN$4)*$AH$4)*1.15)-((((I15/100)*$AJ$4)*$AN$4)*$AH$4)+((((I15/100)*$AJ$5)*$AH$5)),IF(Calculator!$O$6="SINGLEBAND C",SUM((((I15/100)*$AJ$4)*$AH$4))+(((((I15/100)*$AJ$4)*$AN$4)*$AH$4)*1.2)-((((I15/100)*$AJ$4)*$AN$4)*$AH$4)+((((I15/100)*$AJ$5)*$AH$5)),IF(Calculator!$O$6="SINGLEBAND D",SUM((((I15/100)*$AJ$4)*$AH$4))+(((((I15/100)*$AJ$4)*$AN$4)*$AH$4)*1.25)-((((I15/100)*$AJ$4)*$AN$4)*$AH$4)+((((I15/100)*$AJ$5)*$AH$5)),IF(Calculator!$O$6="SINGLEURBANE",SUM((((I15/100)*$AJ$4)*$AH$4))+(((((I15/100)*$AJ$4)*$AN$4)*$AH$4)*1.25)-((((I15/100)*$AJ$4)*$AN$4)*$AH$4)+((((I15/100)*$AJ$5)*$AH$5)),IF(Calculator!$O$6="SINGLESILVERANOD",SUM((((I15/100)*$AJ$4)*$AH$4))+(((((I15/100)*$AJ$4)*$AN$4)*$AH$4)*1.4)-((((I15/100)*$AJ$4)*$AN$4)*$AH$4)+((((I15/100)*$AJ$5)*$AH$5)),IF(Calculator!$O$6="SINGLEANOD",SUM((((I15/100)*$AJ$4)*$AH$4))+(((((I15/100)*$AJ$4)*$AN$4)*$AH$4)*1.65)-((((I15/100)*$AJ$4)*$AN$4)*$AH$4)+((((I15/100)*$AJ$5)*$AH$5)),IF(Calculator!$O$6="DUALBASE",SUM((((I15/100)*$AJ$4)*$AH$4))+(((((I15/100)*$AJ$4)*$AN$4)*$AH$4)*1.030011)-((((I15/100)*$AJ$4)*$AN$4)*$AH$4)+((((I15/100)*$AJ$5)*$AH$5)),IF(Calculator!$O$6="DUALELEMENTS",SUM((((I15/100)*$AJ$4)*$AH$4))+(((((I15/100)*$AJ$4)*$AN$4)*$AH$4)*1.438569)-((((I15/100)*$AJ$4)*$AN$4)*$AH$4)+((((I15/100)*$AJ$5)*$AH$5)),IF(Calculator!$O$6="DUALSPECTRUM",SUM((((I15/100)*$AJ$4)*$AH$4))+(((((I15/100)*$AJ$4)*$AN$4)*$AH$4)*1.438569)-((((I15/100)*$AJ$4)*$AN$4)*$AH$4)+((((I15/100)*$AJ$5)*$AH$5)),IF(Calculator!$O$6="DUALHOMESTEAD",SUM((((I15/100)*$AJ$4)*$AH$4))+(((((I15/100)*$AJ$4)*$AN$4)*$AH$4)*1.438569)-((((I15/100)*$AJ$4)*$AN$4)*$AH$4)+((((I15/100)*$AJ$5)*$AH$5)),IF(Calculator!$O$6="DUALBAND A",SUM((((I15/100)*$AJ$4)*$AH$4))+(((((I15/100)*$AJ$4)*$AN$4)*$AH$4)*1.507051)-((((I15/100)*$AJ$4)*$AN$4)*$AH$4)+((((I15/100)*$AJ$5)*$AH$5)),IF(Calculator!$O$6="DUALBAND B",SUM((((I15/100)*$AJ$4)*$AH$4))+(((((I15/100)*$AJ$4)*$AN$4)*$AH$4)*1.57551)-((((I15/100)*$AJ$4)*$AN$4)*$AH$4)+((((I15/100)*$AJ$5)*$AH$5)),IF(Calculator!$O$6="DUALBAND C",SUM((((I15/100)*$AJ$4)*$AH$4))+(((((I15/100)*$AJ$4)*$AN$4)*$AH$4)*1.644088)-((((I15/100)*$AJ$4)*$AN$4)*$AH$4)+((((I15/100)*$AJ$5)*$AH$5)),IF(Calculator!$O$6="DUALBAND D",SUM((((I15/100)*$AJ$4)*$AH$4))+(((((I15/100)*$AJ$4)*$AN$4)*$AH$4)*1.712549)-((((I15/100)*$AJ$4)*$AN$4)*$AH$4)+((((I15/100)*$AJ$5)*$AH$5)),IF(Calculator!$O$6="DUALURBANE",SUM((((I15/100)*$AJ$4)*$AH$4))+(((((I15/100)*$AJ$4)*$AN$4)*$AH$4)*1.712549)-((((I15/100)*$AJ$4)*$AN$4)*$AH$4)+((((I15/100)*$AJ$5)*$AH$5)),IF(Calculator!$O$6="DUALSILVERANOD",SUM((((I15/100)*$AJ$4)*$AH$4))+(((((I15/100)*$AJ$4)*$AN$4)*$AH$4)*1.918079)-((((I15/100)*$AJ$4)*$AN$4)*$AH$4)+((((I15/100)*$AJ$5)*$AH$5)),IF(Calculator!$O$6="DUALANOD",SUM((((I15/100)*$AJ$4)*$AH$4))+(((((I15/100)*$AJ$4)*$AN$4)*$AH$4)*2.260509)-((((I15/100)*$AJ$4)*$AN$4)*$AH$4)+((((I15/100)*$AJ$5)*$AH$5))))))))))))))))))))))))</f>
        <v>0</v>
      </c>
      <c r="Y15" s="2">
        <f>IF(Calculator!$O$6="SINGLEBASE",SUM((((J15/100)*$AJ$4)*$AH$4))+((((J15/100)*$AJ$5)*$AH$5)),IF(Calculator!$O$6="SINGLEELEMENTS",SUM((((J15/100)*$AJ$4)*$AH$4))+(((((J15/100)*$AJ$4)*$AN$4)*$AH$4)*1.05)-((((J15/100)*$AJ$4)*$AN$4)*$AH$4)+((((J15/100)*$AJ$5)*$AH$5)),IF(Calculator!$O$6="SINGLESPECTRUM",SUM((((J15/100)*$AJ$4)*$AH$4))+(((((J15/100)*$AJ$4)*$AN$4)*$AH$4)*1.05)-((((J15/100)*$AJ$4)*$AN$4)*$AH$4)+((((J15/100)*$AJ$5)*$AH$5)),IF(Calculator!$O$6="SINGLEHOMESTEAD",SUM((((J15/100)*$AJ$4)*$AH$4))+(((((J15/100)*$AJ$4)*$AN$4)*$AH$4)*1.05)-((((J15/100)*$AJ$4)*$AN$4)*$AH$4)+((((J15/100)*$AJ$5)*$AH$5)),IF(Calculator!$O$6="SINGLEBAND A",SUM((((J15/100)*$AJ$4)*$AH$4))+(((((J15/100)*$AJ$4)*$AN$4)*$AH$4)*1.1)-((((J15/100)*$AJ$4)*$AN$4)*$AH$4)+((((J15/100)*$AJ$5)*$AH$5)),IF(Calculator!$O$6="SINGLEBAND B",SUM((((J15/100)*$AJ$4)*$AH$4))+(((((J15/100)*$AJ$4)*$AN$4)*$AH$4)*1.15)-((((J15/100)*$AJ$4)*$AN$4)*$AH$4)+((((J15/100)*$AJ$5)*$AH$5)),IF(Calculator!$O$6="SINGLEBAND C",SUM((((J15/100)*$AJ$4)*$AH$4))+(((((J15/100)*$AJ$4)*$AN$4)*$AH$4)*1.2)-((((J15/100)*$AJ$4)*$AN$4)*$AH$4)+((((J15/100)*$AJ$5)*$AH$5)),IF(Calculator!$O$6="SINGLEBAND D",SUM((((J15/100)*$AJ$4)*$AH$4))+(((((J15/100)*$AJ$4)*$AN$4)*$AH$4)*1.25)-((((J15/100)*$AJ$4)*$AN$4)*$AH$4)+((((J15/100)*$AJ$5)*$AH$5)),IF(Calculator!$O$6="SINGLEURBANE",SUM((((J15/100)*$AJ$4)*$AH$4))+(((((J15/100)*$AJ$4)*$AN$4)*$AH$4)*1.25)-((((J15/100)*$AJ$4)*$AN$4)*$AH$4)+((((J15/100)*$AJ$5)*$AH$5)),IF(Calculator!$O$6="SINGLESILVERANOD",SUM((((J15/100)*$AJ$4)*$AH$4))+(((((J15/100)*$AJ$4)*$AN$4)*$AH$4)*1.4)-((((J15/100)*$AJ$4)*$AN$4)*$AH$4)+((((J15/100)*$AJ$5)*$AH$5)),IF(Calculator!$O$6="SINGLEANOD",SUM((((J15/100)*$AJ$4)*$AH$4))+(((((J15/100)*$AJ$4)*$AN$4)*$AH$4)*1.65)-((((J15/100)*$AJ$4)*$AN$4)*$AH$4)+((((J15/100)*$AJ$5)*$AH$5)),IF(Calculator!$O$6="DUALBASE",SUM((((J15/100)*$AJ$4)*$AH$4))+(((((J15/100)*$AJ$4)*$AN$4)*$AH$4)*1.030011)-((((J15/100)*$AJ$4)*$AN$4)*$AH$4)+((((J15/100)*$AJ$5)*$AH$5)),IF(Calculator!$O$6="DUALELEMENTS",SUM((((J15/100)*$AJ$4)*$AH$4))+(((((J15/100)*$AJ$4)*$AN$4)*$AH$4)*1.438569)-((((J15/100)*$AJ$4)*$AN$4)*$AH$4)+((((J15/100)*$AJ$5)*$AH$5)),IF(Calculator!$O$6="DUALSPECTRUM",SUM((((J15/100)*$AJ$4)*$AH$4))+(((((J15/100)*$AJ$4)*$AN$4)*$AH$4)*1.438569)-((((J15/100)*$AJ$4)*$AN$4)*$AH$4)+((((J15/100)*$AJ$5)*$AH$5)),IF(Calculator!$O$6="DUALHOMESTEAD",SUM((((J15/100)*$AJ$4)*$AH$4))+(((((J15/100)*$AJ$4)*$AN$4)*$AH$4)*1.438569)-((((J15/100)*$AJ$4)*$AN$4)*$AH$4)+((((J15/100)*$AJ$5)*$AH$5)),IF(Calculator!$O$6="DUALBAND A",SUM((((J15/100)*$AJ$4)*$AH$4))+(((((J15/100)*$AJ$4)*$AN$4)*$AH$4)*1.507051)-((((J15/100)*$AJ$4)*$AN$4)*$AH$4)+((((J15/100)*$AJ$5)*$AH$5)),IF(Calculator!$O$6="DUALBAND B",SUM((((J15/100)*$AJ$4)*$AH$4))+(((((J15/100)*$AJ$4)*$AN$4)*$AH$4)*1.57551)-((((J15/100)*$AJ$4)*$AN$4)*$AH$4)+((((J15/100)*$AJ$5)*$AH$5)),IF(Calculator!$O$6="DUALBAND C",SUM((((J15/100)*$AJ$4)*$AH$4))+(((((J15/100)*$AJ$4)*$AN$4)*$AH$4)*1.644088)-((((J15/100)*$AJ$4)*$AN$4)*$AH$4)+((((J15/100)*$AJ$5)*$AH$5)),IF(Calculator!$O$6="DUALBAND D",SUM((((J15/100)*$AJ$4)*$AH$4))+(((((J15/100)*$AJ$4)*$AN$4)*$AH$4)*1.712549)-((((J15/100)*$AJ$4)*$AN$4)*$AH$4)+((((J15/100)*$AJ$5)*$AH$5)),IF(Calculator!$O$6="DUALURBANE",SUM((((J15/100)*$AJ$4)*$AH$4))+(((((J15/100)*$AJ$4)*$AN$4)*$AH$4)*1.712549)-((((J15/100)*$AJ$4)*$AN$4)*$AH$4)+((((J15/100)*$AJ$5)*$AH$5)),IF(Calculator!$O$6="DUALSILVERANOD",SUM((((J15/100)*$AJ$4)*$AH$4))+(((((J15/100)*$AJ$4)*$AN$4)*$AH$4)*1.918079)-((((J15/100)*$AJ$4)*$AN$4)*$AH$4)+((((J15/100)*$AJ$5)*$AH$5)),IF(Calculator!$O$6="DUALANOD",SUM((((J15/100)*$AJ$4)*$AH$4))+(((((J15/100)*$AJ$4)*$AN$4)*$AH$4)*2.260509)-((((J15/100)*$AJ$4)*$AN$4)*$AH$4)+((((J15/100)*$AJ$5)*$AH$5))))))))))))))))))))))))</f>
        <v>0</v>
      </c>
      <c r="Z15" s="2">
        <f>IF(Calculator!$O$6="SINGLEBASE",SUM((((K15/100)*$AJ$4)*$AH$4))+((((K15/100)*$AJ$5)*$AH$5)),IF(Calculator!$O$6="SINGLEELEMENTS",SUM((((K15/100)*$AJ$4)*$AH$4))+(((((K15/100)*$AJ$4)*$AN$4)*$AH$4)*1.05)-((((K15/100)*$AJ$4)*$AN$4)*$AH$4)+((((K15/100)*$AJ$5)*$AH$5)),IF(Calculator!$O$6="SINGLESPECTRUM",SUM((((K15/100)*$AJ$4)*$AH$4))+(((((K15/100)*$AJ$4)*$AN$4)*$AH$4)*1.05)-((((K15/100)*$AJ$4)*$AN$4)*$AH$4)+((((K15/100)*$AJ$5)*$AH$5)),IF(Calculator!$O$6="SINGLEHOMESTEAD",SUM((((K15/100)*$AJ$4)*$AH$4))+(((((K15/100)*$AJ$4)*$AN$4)*$AH$4)*1.05)-((((K15/100)*$AJ$4)*$AN$4)*$AH$4)+((((K15/100)*$AJ$5)*$AH$5)),IF(Calculator!$O$6="SINGLEBAND A",SUM((((K15/100)*$AJ$4)*$AH$4))+(((((K15/100)*$AJ$4)*$AN$4)*$AH$4)*1.1)-((((K15/100)*$AJ$4)*$AN$4)*$AH$4)+((((K15/100)*$AJ$5)*$AH$5)),IF(Calculator!$O$6="SINGLEBAND B",SUM((((K15/100)*$AJ$4)*$AH$4))+(((((K15/100)*$AJ$4)*$AN$4)*$AH$4)*1.15)-((((K15/100)*$AJ$4)*$AN$4)*$AH$4)+((((K15/100)*$AJ$5)*$AH$5)),IF(Calculator!$O$6="SINGLEBAND C",SUM((((K15/100)*$AJ$4)*$AH$4))+(((((K15/100)*$AJ$4)*$AN$4)*$AH$4)*1.2)-((((K15/100)*$AJ$4)*$AN$4)*$AH$4)+((((K15/100)*$AJ$5)*$AH$5)),IF(Calculator!$O$6="SINGLEBAND D",SUM((((K15/100)*$AJ$4)*$AH$4))+(((((K15/100)*$AJ$4)*$AN$4)*$AH$4)*1.25)-((((K15/100)*$AJ$4)*$AN$4)*$AH$4)+((((K15/100)*$AJ$5)*$AH$5)),IF(Calculator!$O$6="SINGLEURBANE",SUM((((K15/100)*$AJ$4)*$AH$4))+(((((K15/100)*$AJ$4)*$AN$4)*$AH$4)*1.25)-((((K15/100)*$AJ$4)*$AN$4)*$AH$4)+((((K15/100)*$AJ$5)*$AH$5)),IF(Calculator!$O$6="SINGLESILVERANOD",SUM((((K15/100)*$AJ$4)*$AH$4))+(((((K15/100)*$AJ$4)*$AN$4)*$AH$4)*1.4)-((((K15/100)*$AJ$4)*$AN$4)*$AH$4)+((((K15/100)*$AJ$5)*$AH$5)),IF(Calculator!$O$6="SINGLEANOD",SUM((((K15/100)*$AJ$4)*$AH$4))+(((((K15/100)*$AJ$4)*$AN$4)*$AH$4)*1.65)-((((K15/100)*$AJ$4)*$AN$4)*$AH$4)+((((K15/100)*$AJ$5)*$AH$5)),IF(Calculator!$O$6="DUALBASE",SUM((((K15/100)*$AJ$4)*$AH$4))+(((((K15/100)*$AJ$4)*$AN$4)*$AH$4)*1.030011)-((((K15/100)*$AJ$4)*$AN$4)*$AH$4)+((((K15/100)*$AJ$5)*$AH$5)),IF(Calculator!$O$6="DUALELEMENTS",SUM((((K15/100)*$AJ$4)*$AH$4))+(((((K15/100)*$AJ$4)*$AN$4)*$AH$4)*1.438569)-((((K15/100)*$AJ$4)*$AN$4)*$AH$4)+((((K15/100)*$AJ$5)*$AH$5)),IF(Calculator!$O$6="DUALSPECTRUM",SUM((((K15/100)*$AJ$4)*$AH$4))+(((((K15/100)*$AJ$4)*$AN$4)*$AH$4)*1.438569)-((((K15/100)*$AJ$4)*$AN$4)*$AH$4)+((((K15/100)*$AJ$5)*$AH$5)),IF(Calculator!$O$6="DUALHOMESTEAD",SUM((((K15/100)*$AJ$4)*$AH$4))+(((((K15/100)*$AJ$4)*$AN$4)*$AH$4)*1.438569)-((((K15/100)*$AJ$4)*$AN$4)*$AH$4)+((((K15/100)*$AJ$5)*$AH$5)),IF(Calculator!$O$6="DUALBAND A",SUM((((K15/100)*$AJ$4)*$AH$4))+(((((K15/100)*$AJ$4)*$AN$4)*$AH$4)*1.507051)-((((K15/100)*$AJ$4)*$AN$4)*$AH$4)+((((K15/100)*$AJ$5)*$AH$5)),IF(Calculator!$O$6="DUALBAND B",SUM((((K15/100)*$AJ$4)*$AH$4))+(((((K15/100)*$AJ$4)*$AN$4)*$AH$4)*1.57551)-((((K15/100)*$AJ$4)*$AN$4)*$AH$4)+((((K15/100)*$AJ$5)*$AH$5)),IF(Calculator!$O$6="DUALBAND C",SUM((((K15/100)*$AJ$4)*$AH$4))+(((((K15/100)*$AJ$4)*$AN$4)*$AH$4)*1.644088)-((((K15/100)*$AJ$4)*$AN$4)*$AH$4)+((((K15/100)*$AJ$5)*$AH$5)),IF(Calculator!$O$6="DUALBAND D",SUM((((K15/100)*$AJ$4)*$AH$4))+(((((K15/100)*$AJ$4)*$AN$4)*$AH$4)*1.712549)-((((K15/100)*$AJ$4)*$AN$4)*$AH$4)+((((K15/100)*$AJ$5)*$AH$5)),IF(Calculator!$O$6="DUALURBANE",SUM((((K15/100)*$AJ$4)*$AH$4))+(((((K15/100)*$AJ$4)*$AN$4)*$AH$4)*1.712549)-((((K15/100)*$AJ$4)*$AN$4)*$AH$4)+((((K15/100)*$AJ$5)*$AH$5)),IF(Calculator!$O$6="DUALSILVERANOD",SUM((((K15/100)*$AJ$4)*$AH$4))+(((((K15/100)*$AJ$4)*$AN$4)*$AH$4)*1.918079)-((((K15/100)*$AJ$4)*$AN$4)*$AH$4)+((((K15/100)*$AJ$5)*$AH$5)),IF(Calculator!$O$6="DUALANOD",SUM((((K15/100)*$AJ$4)*$AH$4))+(((((K15/100)*$AJ$4)*$AN$4)*$AH$4)*2.260509)-((((K15/100)*$AJ$4)*$AN$4)*$AH$4)+((((K15/100)*$AJ$5)*$AH$5))))))))))))))))))))))))</f>
        <v>0</v>
      </c>
      <c r="AA15" s="2">
        <f>IF(Calculator!$O$6="SINGLEBASE",SUM((((L15/100)*$AJ$4)*$AH$4))+((((L15/100)*$AJ$5)*$AH$5)),IF(Calculator!$O$6="SINGLEELEMENTS",SUM((((L15/100)*$AJ$4)*$AH$4))+(((((L15/100)*$AJ$4)*$AN$4)*$AH$4)*1.05)-((((L15/100)*$AJ$4)*$AN$4)*$AH$4)+((((L15/100)*$AJ$5)*$AH$5)),IF(Calculator!$O$6="SINGLESPECTRUM",SUM((((L15/100)*$AJ$4)*$AH$4))+(((((L15/100)*$AJ$4)*$AN$4)*$AH$4)*1.05)-((((L15/100)*$AJ$4)*$AN$4)*$AH$4)+((((L15/100)*$AJ$5)*$AH$5)),IF(Calculator!$O$6="SINGLEHOMESTEAD",SUM((((L15/100)*$AJ$4)*$AH$4))+(((((L15/100)*$AJ$4)*$AN$4)*$AH$4)*1.05)-((((L15/100)*$AJ$4)*$AN$4)*$AH$4)+((((L15/100)*$AJ$5)*$AH$5)),IF(Calculator!$O$6="SINGLEBAND A",SUM((((L15/100)*$AJ$4)*$AH$4))+(((((L15/100)*$AJ$4)*$AN$4)*$AH$4)*1.1)-((((L15/100)*$AJ$4)*$AN$4)*$AH$4)+((((L15/100)*$AJ$5)*$AH$5)),IF(Calculator!$O$6="SINGLEBAND B",SUM((((L15/100)*$AJ$4)*$AH$4))+(((((L15/100)*$AJ$4)*$AN$4)*$AH$4)*1.15)-((((L15/100)*$AJ$4)*$AN$4)*$AH$4)+((((L15/100)*$AJ$5)*$AH$5)),IF(Calculator!$O$6="SINGLEBAND C",SUM((((L15/100)*$AJ$4)*$AH$4))+(((((L15/100)*$AJ$4)*$AN$4)*$AH$4)*1.2)-((((L15/100)*$AJ$4)*$AN$4)*$AH$4)+((((L15/100)*$AJ$5)*$AH$5)),IF(Calculator!$O$6="SINGLEBAND D",SUM((((L15/100)*$AJ$4)*$AH$4))+(((((L15/100)*$AJ$4)*$AN$4)*$AH$4)*1.25)-((((L15/100)*$AJ$4)*$AN$4)*$AH$4)+((((L15/100)*$AJ$5)*$AH$5)),IF(Calculator!$O$6="SINGLEURBANE",SUM((((L15/100)*$AJ$4)*$AH$4))+(((((L15/100)*$AJ$4)*$AN$4)*$AH$4)*1.25)-((((L15/100)*$AJ$4)*$AN$4)*$AH$4)+((((L15/100)*$AJ$5)*$AH$5)),IF(Calculator!$O$6="SINGLESILVERANOD",SUM((((L15/100)*$AJ$4)*$AH$4))+(((((L15/100)*$AJ$4)*$AN$4)*$AH$4)*1.4)-((((L15/100)*$AJ$4)*$AN$4)*$AH$4)+((((L15/100)*$AJ$5)*$AH$5)),IF(Calculator!$O$6="SINGLEANOD",SUM((((L15/100)*$AJ$4)*$AH$4))+(((((L15/100)*$AJ$4)*$AN$4)*$AH$4)*1.65)-((((L15/100)*$AJ$4)*$AN$4)*$AH$4)+((((L15/100)*$AJ$5)*$AH$5)),IF(Calculator!$O$6="DUALBASE",SUM((((L15/100)*$AJ$4)*$AH$4))+(((((L15/100)*$AJ$4)*$AN$4)*$AH$4)*1.030011)-((((L15/100)*$AJ$4)*$AN$4)*$AH$4)+((((L15/100)*$AJ$5)*$AH$5)),IF(Calculator!$O$6="DUALELEMENTS",SUM((((L15/100)*$AJ$4)*$AH$4))+(((((L15/100)*$AJ$4)*$AN$4)*$AH$4)*1.438569)-((((L15/100)*$AJ$4)*$AN$4)*$AH$4)+((((L15/100)*$AJ$5)*$AH$5)),IF(Calculator!$O$6="DUALSPECTRUM",SUM((((L15/100)*$AJ$4)*$AH$4))+(((((L15/100)*$AJ$4)*$AN$4)*$AH$4)*1.438569)-((((L15/100)*$AJ$4)*$AN$4)*$AH$4)+((((L15/100)*$AJ$5)*$AH$5)),IF(Calculator!$O$6="DUALHOMESTEAD",SUM((((L15/100)*$AJ$4)*$AH$4))+(((((L15/100)*$AJ$4)*$AN$4)*$AH$4)*1.438569)-((((L15/100)*$AJ$4)*$AN$4)*$AH$4)+((((L15/100)*$AJ$5)*$AH$5)),IF(Calculator!$O$6="DUALBAND A",SUM((((L15/100)*$AJ$4)*$AH$4))+(((((L15/100)*$AJ$4)*$AN$4)*$AH$4)*1.507051)-((((L15/100)*$AJ$4)*$AN$4)*$AH$4)+((((L15/100)*$AJ$5)*$AH$5)),IF(Calculator!$O$6="DUALBAND B",SUM((((L15/100)*$AJ$4)*$AH$4))+(((((L15/100)*$AJ$4)*$AN$4)*$AH$4)*1.57551)-((((L15/100)*$AJ$4)*$AN$4)*$AH$4)+((((L15/100)*$AJ$5)*$AH$5)),IF(Calculator!$O$6="DUALBAND C",SUM((((L15/100)*$AJ$4)*$AH$4))+(((((L15/100)*$AJ$4)*$AN$4)*$AH$4)*1.644088)-((((L15/100)*$AJ$4)*$AN$4)*$AH$4)+((((L15/100)*$AJ$5)*$AH$5)),IF(Calculator!$O$6="DUALBAND D",SUM((((L15/100)*$AJ$4)*$AH$4))+(((((L15/100)*$AJ$4)*$AN$4)*$AH$4)*1.712549)-((((L15/100)*$AJ$4)*$AN$4)*$AH$4)+((((L15/100)*$AJ$5)*$AH$5)),IF(Calculator!$O$6="DUALURBANE",SUM((((L15/100)*$AJ$4)*$AH$4))+(((((L15/100)*$AJ$4)*$AN$4)*$AH$4)*1.712549)-((((L15/100)*$AJ$4)*$AN$4)*$AH$4)+((((L15/100)*$AJ$5)*$AH$5)),IF(Calculator!$O$6="DUALSILVERANOD",SUM((((L15/100)*$AJ$4)*$AH$4))+(((((L15/100)*$AJ$4)*$AN$4)*$AH$4)*1.918079)-((((L15/100)*$AJ$4)*$AN$4)*$AH$4)+((((L15/100)*$AJ$5)*$AH$5)),IF(Calculator!$O$6="DUALANOD",SUM((((L15/100)*$AJ$4)*$AH$4))+(((((L15/100)*$AJ$4)*$AN$4)*$AH$4)*2.260509)-((((L15/100)*$AJ$4)*$AN$4)*$AH$4)+((((L15/100)*$AJ$5)*$AH$5))))))))))))))))))))))))</f>
        <v>0</v>
      </c>
      <c r="AB15" s="2">
        <f>IF(Calculator!$O$6="SINGLEBASE",SUM((((M15/100)*$AJ$4)*$AH$4))+((((M15/100)*$AJ$5)*$AH$5)),IF(Calculator!$O$6="SINGLEELEMENTS",SUM((((M15/100)*$AJ$4)*$AH$4))+(((((M15/100)*$AJ$4)*$AN$4)*$AH$4)*1.05)-((((M15/100)*$AJ$4)*$AN$4)*$AH$4)+((((M15/100)*$AJ$5)*$AH$5)),IF(Calculator!$O$6="SINGLESPECTRUM",SUM((((M15/100)*$AJ$4)*$AH$4))+(((((M15/100)*$AJ$4)*$AN$4)*$AH$4)*1.05)-((((M15/100)*$AJ$4)*$AN$4)*$AH$4)+((((M15/100)*$AJ$5)*$AH$5)),IF(Calculator!$O$6="SINGLEHOMESTEAD",SUM((((M15/100)*$AJ$4)*$AH$4))+(((((M15/100)*$AJ$4)*$AN$4)*$AH$4)*1.05)-((((M15/100)*$AJ$4)*$AN$4)*$AH$4)+((((M15/100)*$AJ$5)*$AH$5)),IF(Calculator!$O$6="SINGLEBAND A",SUM((((M15/100)*$AJ$4)*$AH$4))+(((((M15/100)*$AJ$4)*$AN$4)*$AH$4)*1.1)-((((M15/100)*$AJ$4)*$AN$4)*$AH$4)+((((M15/100)*$AJ$5)*$AH$5)),IF(Calculator!$O$6="SINGLEBAND B",SUM((((M15/100)*$AJ$4)*$AH$4))+(((((M15/100)*$AJ$4)*$AN$4)*$AH$4)*1.15)-((((M15/100)*$AJ$4)*$AN$4)*$AH$4)+((((M15/100)*$AJ$5)*$AH$5)),IF(Calculator!$O$6="SINGLEBAND C",SUM((((M15/100)*$AJ$4)*$AH$4))+(((((M15/100)*$AJ$4)*$AN$4)*$AH$4)*1.2)-((((M15/100)*$AJ$4)*$AN$4)*$AH$4)+((((M15/100)*$AJ$5)*$AH$5)),IF(Calculator!$O$6="SINGLEBAND D",SUM((((M15/100)*$AJ$4)*$AH$4))+(((((M15/100)*$AJ$4)*$AN$4)*$AH$4)*1.25)-((((M15/100)*$AJ$4)*$AN$4)*$AH$4)+((((M15/100)*$AJ$5)*$AH$5)),IF(Calculator!$O$6="SINGLEURBANE",SUM((((M15/100)*$AJ$4)*$AH$4))+(((((M15/100)*$AJ$4)*$AN$4)*$AH$4)*1.25)-((((M15/100)*$AJ$4)*$AN$4)*$AH$4)+((((M15/100)*$AJ$5)*$AH$5)),IF(Calculator!$O$6="SINGLESILVERANOD",SUM((((M15/100)*$AJ$4)*$AH$4))+(((((M15/100)*$AJ$4)*$AN$4)*$AH$4)*1.4)-((((M15/100)*$AJ$4)*$AN$4)*$AH$4)+((((M15/100)*$AJ$5)*$AH$5)),IF(Calculator!$O$6="SINGLEANOD",SUM((((M15/100)*$AJ$4)*$AH$4))+(((((M15/100)*$AJ$4)*$AN$4)*$AH$4)*1.65)-((((M15/100)*$AJ$4)*$AN$4)*$AH$4)+((((M15/100)*$AJ$5)*$AH$5)),IF(Calculator!$O$6="DUALBASE",SUM((((M15/100)*$AJ$4)*$AH$4))+(((((M15/100)*$AJ$4)*$AN$4)*$AH$4)*1.030011)-((((M15/100)*$AJ$4)*$AN$4)*$AH$4)+((((M15/100)*$AJ$5)*$AH$5)),IF(Calculator!$O$6="DUALELEMENTS",SUM((((M15/100)*$AJ$4)*$AH$4))+(((((M15/100)*$AJ$4)*$AN$4)*$AH$4)*1.438569)-((((M15/100)*$AJ$4)*$AN$4)*$AH$4)+((((M15/100)*$AJ$5)*$AH$5)),IF(Calculator!$O$6="DUALSPECTRUM",SUM((((M15/100)*$AJ$4)*$AH$4))+(((((M15/100)*$AJ$4)*$AN$4)*$AH$4)*1.438569)-((((M15/100)*$AJ$4)*$AN$4)*$AH$4)+((((M15/100)*$AJ$5)*$AH$5)),IF(Calculator!$O$6="DUALHOMESTEAD",SUM((((M15/100)*$AJ$4)*$AH$4))+(((((M15/100)*$AJ$4)*$AN$4)*$AH$4)*1.438569)-((((M15/100)*$AJ$4)*$AN$4)*$AH$4)+((((M15/100)*$AJ$5)*$AH$5)),IF(Calculator!$O$6="DUALBAND A",SUM((((M15/100)*$AJ$4)*$AH$4))+(((((M15/100)*$AJ$4)*$AN$4)*$AH$4)*1.507051)-((((M15/100)*$AJ$4)*$AN$4)*$AH$4)+((((M15/100)*$AJ$5)*$AH$5)),IF(Calculator!$O$6="DUALBAND B",SUM((((M15/100)*$AJ$4)*$AH$4))+(((((M15/100)*$AJ$4)*$AN$4)*$AH$4)*1.57551)-((((M15/100)*$AJ$4)*$AN$4)*$AH$4)+((((M15/100)*$AJ$5)*$AH$5)),IF(Calculator!$O$6="DUALBAND C",SUM((((M15/100)*$AJ$4)*$AH$4))+(((((M15/100)*$AJ$4)*$AN$4)*$AH$4)*1.644088)-((((M15/100)*$AJ$4)*$AN$4)*$AH$4)+((((M15/100)*$AJ$5)*$AH$5)),IF(Calculator!$O$6="DUALBAND D",SUM((((M15/100)*$AJ$4)*$AH$4))+(((((M15/100)*$AJ$4)*$AN$4)*$AH$4)*1.712549)-((((M15/100)*$AJ$4)*$AN$4)*$AH$4)+((((M15/100)*$AJ$5)*$AH$5)),IF(Calculator!$O$6="DUALURBANE",SUM((((M15/100)*$AJ$4)*$AH$4))+(((((M15/100)*$AJ$4)*$AN$4)*$AH$4)*1.712549)-((((M15/100)*$AJ$4)*$AN$4)*$AH$4)+((((M15/100)*$AJ$5)*$AH$5)),IF(Calculator!$O$6="DUALSILVERANOD",SUM((((M15/100)*$AJ$4)*$AH$4))+(((((M15/100)*$AJ$4)*$AN$4)*$AH$4)*1.918079)-((((M15/100)*$AJ$4)*$AN$4)*$AH$4)+((((M15/100)*$AJ$5)*$AH$5)),IF(Calculator!$O$6="DUALANOD",SUM((((M15/100)*$AJ$4)*$AH$4))+(((((M15/100)*$AJ$4)*$AN$4)*$AH$4)*2.260509)-((((M15/100)*$AJ$4)*$AN$4)*$AH$4)+((((M15/100)*$AJ$5)*$AH$5))))))))))))))))))))))))</f>
        <v>0</v>
      </c>
      <c r="AC15" s="2">
        <f>IF(Calculator!$O$6="SINGLEBASE",SUM((((N15/100)*$AJ$4)*$AH$4))+((((N15/100)*$AJ$5)*$AH$5)),IF(Calculator!$O$6="SINGLEELEMENTS",SUM((((N15/100)*$AJ$4)*$AH$4))+(((((N15/100)*$AJ$4)*$AN$4)*$AH$4)*1.05)-((((N15/100)*$AJ$4)*$AN$4)*$AH$4)+((((N15/100)*$AJ$5)*$AH$5)),IF(Calculator!$O$6="SINGLESPECTRUM",SUM((((N15/100)*$AJ$4)*$AH$4))+(((((N15/100)*$AJ$4)*$AN$4)*$AH$4)*1.05)-((((N15/100)*$AJ$4)*$AN$4)*$AH$4)+((((N15/100)*$AJ$5)*$AH$5)),IF(Calculator!$O$6="SINGLEHOMESTEAD",SUM((((N15/100)*$AJ$4)*$AH$4))+(((((N15/100)*$AJ$4)*$AN$4)*$AH$4)*1.05)-((((N15/100)*$AJ$4)*$AN$4)*$AH$4)+((((N15/100)*$AJ$5)*$AH$5)),IF(Calculator!$O$6="SINGLEBAND A",SUM((((N15/100)*$AJ$4)*$AH$4))+(((((N15/100)*$AJ$4)*$AN$4)*$AH$4)*1.1)-((((N15/100)*$AJ$4)*$AN$4)*$AH$4)+((((N15/100)*$AJ$5)*$AH$5)),IF(Calculator!$O$6="SINGLEBAND B",SUM((((N15/100)*$AJ$4)*$AH$4))+(((((N15/100)*$AJ$4)*$AN$4)*$AH$4)*1.15)-((((N15/100)*$AJ$4)*$AN$4)*$AH$4)+((((N15/100)*$AJ$5)*$AH$5)),IF(Calculator!$O$6="SINGLEBAND C",SUM((((N15/100)*$AJ$4)*$AH$4))+(((((N15/100)*$AJ$4)*$AN$4)*$AH$4)*1.2)-((((N15/100)*$AJ$4)*$AN$4)*$AH$4)+((((N15/100)*$AJ$5)*$AH$5)),IF(Calculator!$O$6="SINGLEBAND D",SUM((((N15/100)*$AJ$4)*$AH$4))+(((((N15/100)*$AJ$4)*$AN$4)*$AH$4)*1.25)-((((N15/100)*$AJ$4)*$AN$4)*$AH$4)+((((N15/100)*$AJ$5)*$AH$5)),IF(Calculator!$O$6="SINGLEURBANE",SUM((((N15/100)*$AJ$4)*$AH$4))+(((((N15/100)*$AJ$4)*$AN$4)*$AH$4)*1.25)-((((N15/100)*$AJ$4)*$AN$4)*$AH$4)+((((N15/100)*$AJ$5)*$AH$5)),IF(Calculator!$O$6="SINGLESILVERANOD",SUM((((N15/100)*$AJ$4)*$AH$4))+(((((N15/100)*$AJ$4)*$AN$4)*$AH$4)*1.4)-((((N15/100)*$AJ$4)*$AN$4)*$AH$4)+((((N15/100)*$AJ$5)*$AH$5)),IF(Calculator!$O$6="SINGLEANOD",SUM((((N15/100)*$AJ$4)*$AH$4))+(((((N15/100)*$AJ$4)*$AN$4)*$AH$4)*1.65)-((((N15/100)*$AJ$4)*$AN$4)*$AH$4)+((((N15/100)*$AJ$5)*$AH$5)),IF(Calculator!$O$6="DUALBASE",SUM((((N15/100)*$AJ$4)*$AH$4))+(((((N15/100)*$AJ$4)*$AN$4)*$AH$4)*1.030011)-((((N15/100)*$AJ$4)*$AN$4)*$AH$4)+((((N15/100)*$AJ$5)*$AH$5)),IF(Calculator!$O$6="DUALELEMENTS",SUM((((N15/100)*$AJ$4)*$AH$4))+(((((N15/100)*$AJ$4)*$AN$4)*$AH$4)*1.438569)-((((N15/100)*$AJ$4)*$AN$4)*$AH$4)+((((N15/100)*$AJ$5)*$AH$5)),IF(Calculator!$O$6="DUALSPECTRUM",SUM((((N15/100)*$AJ$4)*$AH$4))+(((((N15/100)*$AJ$4)*$AN$4)*$AH$4)*1.438569)-((((N15/100)*$AJ$4)*$AN$4)*$AH$4)+((((N15/100)*$AJ$5)*$AH$5)),IF(Calculator!$O$6="DUALHOMESTEAD",SUM((((N15/100)*$AJ$4)*$AH$4))+(((((N15/100)*$AJ$4)*$AN$4)*$AH$4)*1.438569)-((((N15/100)*$AJ$4)*$AN$4)*$AH$4)+((((N15/100)*$AJ$5)*$AH$5)),IF(Calculator!$O$6="DUALBAND A",SUM((((N15/100)*$AJ$4)*$AH$4))+(((((N15/100)*$AJ$4)*$AN$4)*$AH$4)*1.507051)-((((N15/100)*$AJ$4)*$AN$4)*$AH$4)+((((N15/100)*$AJ$5)*$AH$5)),IF(Calculator!$O$6="DUALBAND B",SUM((((N15/100)*$AJ$4)*$AH$4))+(((((N15/100)*$AJ$4)*$AN$4)*$AH$4)*1.57551)-((((N15/100)*$AJ$4)*$AN$4)*$AH$4)+((((N15/100)*$AJ$5)*$AH$5)),IF(Calculator!$O$6="DUALBAND C",SUM((((N15/100)*$AJ$4)*$AH$4))+(((((N15/100)*$AJ$4)*$AN$4)*$AH$4)*1.644088)-((((N15/100)*$AJ$4)*$AN$4)*$AH$4)+((((N15/100)*$AJ$5)*$AH$5)),IF(Calculator!$O$6="DUALBAND D",SUM((((N15/100)*$AJ$4)*$AH$4))+(((((N15/100)*$AJ$4)*$AN$4)*$AH$4)*1.712549)-((((N15/100)*$AJ$4)*$AN$4)*$AH$4)+((((N15/100)*$AJ$5)*$AH$5)),IF(Calculator!$O$6="DUALURBANE",SUM((((N15/100)*$AJ$4)*$AH$4))+(((((N15/100)*$AJ$4)*$AN$4)*$AH$4)*1.712549)-((((N15/100)*$AJ$4)*$AN$4)*$AH$4)+((((N15/100)*$AJ$5)*$AH$5)),IF(Calculator!$O$6="DUALSILVERANOD",SUM((((N15/100)*$AJ$4)*$AH$4))+(((((N15/100)*$AJ$4)*$AN$4)*$AH$4)*1.918079)-((((N15/100)*$AJ$4)*$AN$4)*$AH$4)+((((N15/100)*$AJ$5)*$AH$5)),IF(Calculator!$O$6="DUALANOD",SUM((((N15/100)*$AJ$4)*$AH$4))+(((((N15/100)*$AJ$4)*$AN$4)*$AH$4)*2.260509)-((((N15/100)*$AJ$4)*$AN$4)*$AH$4)+((((N15/100)*$AJ$5)*$AH$5))))))))))))))))))))))))</f>
        <v>0</v>
      </c>
    </row>
    <row r="16" spans="1:40">
      <c r="A16" s="8" t="s">
        <v>1402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P16" s="8">
        <v>2550</v>
      </c>
      <c r="Q16" s="2">
        <f>IF(Calculator!$O$6="SINGLEBASE",SUM((((B16/100)*$AJ$4)*$AH$4))+((((B16/100)*$AJ$5)*$AH$5)),IF(Calculator!$O$6="SINGLEELEMENTS",SUM((((B16/100)*$AJ$4)*$AH$4))+(((((B16/100)*$AJ$4)*$AN$4)*$AH$4)*1.05)-((((B16/100)*$AJ$4)*$AN$4)*$AH$4)+((((B16/100)*$AJ$5)*$AH$5)),IF(Calculator!$O$6="SINGLESPECTRUM",SUM((((B16/100)*$AJ$4)*$AH$4))+(((((B16/100)*$AJ$4)*$AN$4)*$AH$4)*1.05)-((((B16/100)*$AJ$4)*$AN$4)*$AH$4)+((((B16/100)*$AJ$5)*$AH$5)),IF(Calculator!$O$6="SINGLEHOMESTEAD",SUM((((B16/100)*$AJ$4)*$AH$4))+(((((B16/100)*$AJ$4)*$AN$4)*$AH$4)*1.05)-((((B16/100)*$AJ$4)*$AN$4)*$AH$4)+((((B16/100)*$AJ$5)*$AH$5)),IF(Calculator!$O$6="SINGLEBAND A",SUM((((B16/100)*$AJ$4)*$AH$4))+(((((B16/100)*$AJ$4)*$AN$4)*$AH$4)*1.1)-((((B16/100)*$AJ$4)*$AN$4)*$AH$4)+((((B16/100)*$AJ$5)*$AH$5)),IF(Calculator!$O$6="SINGLEBAND B",SUM((((B16/100)*$AJ$4)*$AH$4))+(((((B16/100)*$AJ$4)*$AN$4)*$AH$4)*1.15)-((((B16/100)*$AJ$4)*$AN$4)*$AH$4)+((((B16/100)*$AJ$5)*$AH$5)),IF(Calculator!$O$6="SINGLEBAND C",SUM((((B16/100)*$AJ$4)*$AH$4))+(((((B16/100)*$AJ$4)*$AN$4)*$AH$4)*1.2)-((((B16/100)*$AJ$4)*$AN$4)*$AH$4)+((((B16/100)*$AJ$5)*$AH$5)),IF(Calculator!$O$6="SINGLEBAND D",SUM((((B16/100)*$AJ$4)*$AH$4))+(((((B16/100)*$AJ$4)*$AN$4)*$AH$4)*1.25)-((((B16/100)*$AJ$4)*$AN$4)*$AH$4)+((((B16/100)*$AJ$5)*$AH$5)),IF(Calculator!$O$6="SINGLEURBANE",SUM((((B16/100)*$AJ$4)*$AH$4))+(((((B16/100)*$AJ$4)*$AN$4)*$AH$4)*1.25)-((((B16/100)*$AJ$4)*$AN$4)*$AH$4)+((((B16/100)*$AJ$5)*$AH$5)),IF(Calculator!$O$6="SINGLESILVERANOD",SUM((((B16/100)*$AJ$4)*$AH$4))+(((((B16/100)*$AJ$4)*$AN$4)*$AH$4)*1.4)-((((B16/100)*$AJ$4)*$AN$4)*$AH$4)+((((B16/100)*$AJ$5)*$AH$5)),IF(Calculator!$O$6="SINGLEANOD",SUM((((B16/100)*$AJ$4)*$AH$4))+(((((B16/100)*$AJ$4)*$AN$4)*$AH$4)*1.65)-((((B16/100)*$AJ$4)*$AN$4)*$AH$4)+((((B16/100)*$AJ$5)*$AH$5)),IF(Calculator!$O$6="DUALBASE",SUM((((B16/100)*$AJ$4)*$AH$4))+(((((B16/100)*$AJ$4)*$AN$4)*$AH$4)*1.030011)-((((B16/100)*$AJ$4)*$AN$4)*$AH$4)+((((B16/100)*$AJ$5)*$AH$5)),IF(Calculator!$O$6="DUALELEMENTS",SUM((((B16/100)*$AJ$4)*$AH$4))+(((((B16/100)*$AJ$4)*$AN$4)*$AH$4)*1.438569)-((((B16/100)*$AJ$4)*$AN$4)*$AH$4)+((((B16/100)*$AJ$5)*$AH$5)),IF(Calculator!$O$6="DUALSPECTRUM",SUM((((B16/100)*$AJ$4)*$AH$4))+(((((B16/100)*$AJ$4)*$AN$4)*$AH$4)*1.438569)-((((B16/100)*$AJ$4)*$AN$4)*$AH$4)+((((B16/100)*$AJ$5)*$AH$5)),IF(Calculator!$O$6="DUALHOMESTEAD",SUM((((B16/100)*$AJ$4)*$AH$4))+(((((B16/100)*$AJ$4)*$AN$4)*$AH$4)*1.438569)-((((B16/100)*$AJ$4)*$AN$4)*$AH$4)+((((B16/100)*$AJ$5)*$AH$5)),IF(Calculator!$O$6="DUALBAND A",SUM((((B16/100)*$AJ$4)*$AH$4))+(((((B16/100)*$AJ$4)*$AN$4)*$AH$4)*1.507051)-((((B16/100)*$AJ$4)*$AN$4)*$AH$4)+((((B16/100)*$AJ$5)*$AH$5)),IF(Calculator!$O$6="DUALBAND B",SUM((((B16/100)*$AJ$4)*$AH$4))+(((((B16/100)*$AJ$4)*$AN$4)*$AH$4)*1.57551)-((((B16/100)*$AJ$4)*$AN$4)*$AH$4)+((((B16/100)*$AJ$5)*$AH$5)),IF(Calculator!$O$6="DUALBAND C",SUM((((B16/100)*$AJ$4)*$AH$4))+(((((B16/100)*$AJ$4)*$AN$4)*$AH$4)*1.644088)-((((B16/100)*$AJ$4)*$AN$4)*$AH$4)+((((B16/100)*$AJ$5)*$AH$5)),IF(Calculator!$O$6="DUALBAND D",SUM((((B16/100)*$AJ$4)*$AH$4))+(((((B16/100)*$AJ$4)*$AN$4)*$AH$4)*1.712549)-((((B16/100)*$AJ$4)*$AN$4)*$AH$4)+((((B16/100)*$AJ$5)*$AH$5)),IF(Calculator!$O$6="DUALURBANE",SUM((((B16/100)*$AJ$4)*$AH$4))+(((((B16/100)*$AJ$4)*$AN$4)*$AH$4)*1.712549)-((((B16/100)*$AJ$4)*$AN$4)*$AH$4)+((((B16/100)*$AJ$5)*$AH$5)),IF(Calculator!$O$6="DUALSILVERANOD",SUM((((B16/100)*$AJ$4)*$AH$4))+(((((B16/100)*$AJ$4)*$AN$4)*$AH$4)*1.918079)-((((B16/100)*$AJ$4)*$AN$4)*$AH$4)+((((B16/100)*$AJ$5)*$AH$5)),IF(Calculator!$O$6="DUALANOD",SUM((((B16/100)*$AJ$4)*$AH$4))+(((((B16/100)*$AJ$4)*$AN$4)*$AH$4)*2.260509)-((((B16/100)*$AJ$4)*$AN$4)*$AH$4)+((((B16/100)*$AJ$5)*$AH$5))))))))))))))))))))))))</f>
        <v>0</v>
      </c>
      <c r="R16" s="2">
        <f>IF(Calculator!$O$6="SINGLEBASE",SUM((((C16/100)*$AJ$4)*$AH$4))+((((C16/100)*$AJ$5)*$AH$5)),IF(Calculator!$O$6="SINGLEELEMENTS",SUM((((C16/100)*$AJ$4)*$AH$4))+(((((C16/100)*$AJ$4)*$AN$4)*$AH$4)*1.05)-((((C16/100)*$AJ$4)*$AN$4)*$AH$4)+((((C16/100)*$AJ$5)*$AH$5)),IF(Calculator!$O$6="SINGLESPECTRUM",SUM((((C16/100)*$AJ$4)*$AH$4))+(((((C16/100)*$AJ$4)*$AN$4)*$AH$4)*1.05)-((((C16/100)*$AJ$4)*$AN$4)*$AH$4)+((((C16/100)*$AJ$5)*$AH$5)),IF(Calculator!$O$6="SINGLEHOMESTEAD",SUM((((C16/100)*$AJ$4)*$AH$4))+(((((C16/100)*$AJ$4)*$AN$4)*$AH$4)*1.05)-((((C16/100)*$AJ$4)*$AN$4)*$AH$4)+((((C16/100)*$AJ$5)*$AH$5)),IF(Calculator!$O$6="SINGLEBAND A",SUM((((C16/100)*$AJ$4)*$AH$4))+(((((C16/100)*$AJ$4)*$AN$4)*$AH$4)*1.1)-((((C16/100)*$AJ$4)*$AN$4)*$AH$4)+((((C16/100)*$AJ$5)*$AH$5)),IF(Calculator!$O$6="SINGLEBAND B",SUM((((C16/100)*$AJ$4)*$AH$4))+(((((C16/100)*$AJ$4)*$AN$4)*$AH$4)*1.15)-((((C16/100)*$AJ$4)*$AN$4)*$AH$4)+((((C16/100)*$AJ$5)*$AH$5)),IF(Calculator!$O$6="SINGLEBAND C",SUM((((C16/100)*$AJ$4)*$AH$4))+(((((C16/100)*$AJ$4)*$AN$4)*$AH$4)*1.2)-((((C16/100)*$AJ$4)*$AN$4)*$AH$4)+((((C16/100)*$AJ$5)*$AH$5)),IF(Calculator!$O$6="SINGLEBAND D",SUM((((C16/100)*$AJ$4)*$AH$4))+(((((C16/100)*$AJ$4)*$AN$4)*$AH$4)*1.25)-((((C16/100)*$AJ$4)*$AN$4)*$AH$4)+((((C16/100)*$AJ$5)*$AH$5)),IF(Calculator!$O$6="SINGLEURBANE",SUM((((C16/100)*$AJ$4)*$AH$4))+(((((C16/100)*$AJ$4)*$AN$4)*$AH$4)*1.25)-((((C16/100)*$AJ$4)*$AN$4)*$AH$4)+((((C16/100)*$AJ$5)*$AH$5)),IF(Calculator!$O$6="SINGLESILVERANOD",SUM((((C16/100)*$AJ$4)*$AH$4))+(((((C16/100)*$AJ$4)*$AN$4)*$AH$4)*1.4)-((((C16/100)*$AJ$4)*$AN$4)*$AH$4)+((((C16/100)*$AJ$5)*$AH$5)),IF(Calculator!$O$6="SINGLEANOD",SUM((((C16/100)*$AJ$4)*$AH$4))+(((((C16/100)*$AJ$4)*$AN$4)*$AH$4)*1.65)-((((C16/100)*$AJ$4)*$AN$4)*$AH$4)+((((C16/100)*$AJ$5)*$AH$5)),IF(Calculator!$O$6="DUALBASE",SUM((((C16/100)*$AJ$4)*$AH$4))+(((((C16/100)*$AJ$4)*$AN$4)*$AH$4)*1.030011)-((((C16/100)*$AJ$4)*$AN$4)*$AH$4)+((((C16/100)*$AJ$5)*$AH$5)),IF(Calculator!$O$6="DUALELEMENTS",SUM((((C16/100)*$AJ$4)*$AH$4))+(((((C16/100)*$AJ$4)*$AN$4)*$AH$4)*1.438569)-((((C16/100)*$AJ$4)*$AN$4)*$AH$4)+((((C16/100)*$AJ$5)*$AH$5)),IF(Calculator!$O$6="DUALSPECTRUM",SUM((((C16/100)*$AJ$4)*$AH$4))+(((((C16/100)*$AJ$4)*$AN$4)*$AH$4)*1.438569)-((((C16/100)*$AJ$4)*$AN$4)*$AH$4)+((((C16/100)*$AJ$5)*$AH$5)),IF(Calculator!$O$6="DUALHOMESTEAD",SUM((((C16/100)*$AJ$4)*$AH$4))+(((((C16/100)*$AJ$4)*$AN$4)*$AH$4)*1.438569)-((((C16/100)*$AJ$4)*$AN$4)*$AH$4)+((((C16/100)*$AJ$5)*$AH$5)),IF(Calculator!$O$6="DUALBAND A",SUM((((C16/100)*$AJ$4)*$AH$4))+(((((C16/100)*$AJ$4)*$AN$4)*$AH$4)*1.507051)-((((C16/100)*$AJ$4)*$AN$4)*$AH$4)+((((C16/100)*$AJ$5)*$AH$5)),IF(Calculator!$O$6="DUALBAND B",SUM((((C16/100)*$AJ$4)*$AH$4))+(((((C16/100)*$AJ$4)*$AN$4)*$AH$4)*1.57551)-((((C16/100)*$AJ$4)*$AN$4)*$AH$4)+((((C16/100)*$AJ$5)*$AH$5)),IF(Calculator!$O$6="DUALBAND C",SUM((((C16/100)*$AJ$4)*$AH$4))+(((((C16/100)*$AJ$4)*$AN$4)*$AH$4)*1.644088)-((((C16/100)*$AJ$4)*$AN$4)*$AH$4)+((((C16/100)*$AJ$5)*$AH$5)),IF(Calculator!$O$6="DUALBAND D",SUM((((C16/100)*$AJ$4)*$AH$4))+(((((C16/100)*$AJ$4)*$AN$4)*$AH$4)*1.712549)-((((C16/100)*$AJ$4)*$AN$4)*$AH$4)+((((C16/100)*$AJ$5)*$AH$5)),IF(Calculator!$O$6="DUALURBANE",SUM((((C16/100)*$AJ$4)*$AH$4))+(((((C16/100)*$AJ$4)*$AN$4)*$AH$4)*1.712549)-((((C16/100)*$AJ$4)*$AN$4)*$AH$4)+((((C16/100)*$AJ$5)*$AH$5)),IF(Calculator!$O$6="DUALSILVERANOD",SUM((((C16/100)*$AJ$4)*$AH$4))+(((((C16/100)*$AJ$4)*$AN$4)*$AH$4)*1.918079)-((((C16/100)*$AJ$4)*$AN$4)*$AH$4)+((((C16/100)*$AJ$5)*$AH$5)),IF(Calculator!$O$6="DUALANOD",SUM((((C16/100)*$AJ$4)*$AH$4))+(((((C16/100)*$AJ$4)*$AN$4)*$AH$4)*2.260509)-((((C16/100)*$AJ$4)*$AN$4)*$AH$4)+((((C16/100)*$AJ$5)*$AH$5))))))))))))))))))))))))</f>
        <v>0</v>
      </c>
      <c r="S16" s="2">
        <f>IF(Calculator!$O$6="SINGLEBASE",SUM((((D16/100)*$AJ$4)*$AH$4))+((((D16/100)*$AJ$5)*$AH$5)),IF(Calculator!$O$6="SINGLEELEMENTS",SUM((((D16/100)*$AJ$4)*$AH$4))+(((((D16/100)*$AJ$4)*$AN$4)*$AH$4)*1.05)-((((D16/100)*$AJ$4)*$AN$4)*$AH$4)+((((D16/100)*$AJ$5)*$AH$5)),IF(Calculator!$O$6="SINGLESPECTRUM",SUM((((D16/100)*$AJ$4)*$AH$4))+(((((D16/100)*$AJ$4)*$AN$4)*$AH$4)*1.05)-((((D16/100)*$AJ$4)*$AN$4)*$AH$4)+((((D16/100)*$AJ$5)*$AH$5)),IF(Calculator!$O$6="SINGLEHOMESTEAD",SUM((((D16/100)*$AJ$4)*$AH$4))+(((((D16/100)*$AJ$4)*$AN$4)*$AH$4)*1.05)-((((D16/100)*$AJ$4)*$AN$4)*$AH$4)+((((D16/100)*$AJ$5)*$AH$5)),IF(Calculator!$O$6="SINGLEBAND A",SUM((((D16/100)*$AJ$4)*$AH$4))+(((((D16/100)*$AJ$4)*$AN$4)*$AH$4)*1.1)-((((D16/100)*$AJ$4)*$AN$4)*$AH$4)+((((D16/100)*$AJ$5)*$AH$5)),IF(Calculator!$O$6="SINGLEBAND B",SUM((((D16/100)*$AJ$4)*$AH$4))+(((((D16/100)*$AJ$4)*$AN$4)*$AH$4)*1.15)-((((D16/100)*$AJ$4)*$AN$4)*$AH$4)+((((D16/100)*$AJ$5)*$AH$5)),IF(Calculator!$O$6="SINGLEBAND C",SUM((((D16/100)*$AJ$4)*$AH$4))+(((((D16/100)*$AJ$4)*$AN$4)*$AH$4)*1.2)-((((D16/100)*$AJ$4)*$AN$4)*$AH$4)+((((D16/100)*$AJ$5)*$AH$5)),IF(Calculator!$O$6="SINGLEBAND D",SUM((((D16/100)*$AJ$4)*$AH$4))+(((((D16/100)*$AJ$4)*$AN$4)*$AH$4)*1.25)-((((D16/100)*$AJ$4)*$AN$4)*$AH$4)+((((D16/100)*$AJ$5)*$AH$5)),IF(Calculator!$O$6="SINGLEURBANE",SUM((((D16/100)*$AJ$4)*$AH$4))+(((((D16/100)*$AJ$4)*$AN$4)*$AH$4)*1.25)-((((D16/100)*$AJ$4)*$AN$4)*$AH$4)+((((D16/100)*$AJ$5)*$AH$5)),IF(Calculator!$O$6="SINGLESILVERANOD",SUM((((D16/100)*$AJ$4)*$AH$4))+(((((D16/100)*$AJ$4)*$AN$4)*$AH$4)*1.4)-((((D16/100)*$AJ$4)*$AN$4)*$AH$4)+((((D16/100)*$AJ$5)*$AH$5)),IF(Calculator!$O$6="SINGLEANOD",SUM((((D16/100)*$AJ$4)*$AH$4))+(((((D16/100)*$AJ$4)*$AN$4)*$AH$4)*1.65)-((((D16/100)*$AJ$4)*$AN$4)*$AH$4)+((((D16/100)*$AJ$5)*$AH$5)),IF(Calculator!$O$6="DUALBASE",SUM((((D16/100)*$AJ$4)*$AH$4))+(((((D16/100)*$AJ$4)*$AN$4)*$AH$4)*1.030011)-((((D16/100)*$AJ$4)*$AN$4)*$AH$4)+((((D16/100)*$AJ$5)*$AH$5)),IF(Calculator!$O$6="DUALELEMENTS",SUM((((D16/100)*$AJ$4)*$AH$4))+(((((D16/100)*$AJ$4)*$AN$4)*$AH$4)*1.438569)-((((D16/100)*$AJ$4)*$AN$4)*$AH$4)+((((D16/100)*$AJ$5)*$AH$5)),IF(Calculator!$O$6="DUALSPECTRUM",SUM((((D16/100)*$AJ$4)*$AH$4))+(((((D16/100)*$AJ$4)*$AN$4)*$AH$4)*1.438569)-((((D16/100)*$AJ$4)*$AN$4)*$AH$4)+((((D16/100)*$AJ$5)*$AH$5)),IF(Calculator!$O$6="DUALHOMESTEAD",SUM((((D16/100)*$AJ$4)*$AH$4))+(((((D16/100)*$AJ$4)*$AN$4)*$AH$4)*1.438569)-((((D16/100)*$AJ$4)*$AN$4)*$AH$4)+((((D16/100)*$AJ$5)*$AH$5)),IF(Calculator!$O$6="DUALBAND A",SUM((((D16/100)*$AJ$4)*$AH$4))+(((((D16/100)*$AJ$4)*$AN$4)*$AH$4)*1.507051)-((((D16/100)*$AJ$4)*$AN$4)*$AH$4)+((((D16/100)*$AJ$5)*$AH$5)),IF(Calculator!$O$6="DUALBAND B",SUM((((D16/100)*$AJ$4)*$AH$4))+(((((D16/100)*$AJ$4)*$AN$4)*$AH$4)*1.57551)-((((D16/100)*$AJ$4)*$AN$4)*$AH$4)+((((D16/100)*$AJ$5)*$AH$5)),IF(Calculator!$O$6="DUALBAND C",SUM((((D16/100)*$AJ$4)*$AH$4))+(((((D16/100)*$AJ$4)*$AN$4)*$AH$4)*1.644088)-((((D16/100)*$AJ$4)*$AN$4)*$AH$4)+((((D16/100)*$AJ$5)*$AH$5)),IF(Calculator!$O$6="DUALBAND D",SUM((((D16/100)*$AJ$4)*$AH$4))+(((((D16/100)*$AJ$4)*$AN$4)*$AH$4)*1.712549)-((((D16/100)*$AJ$4)*$AN$4)*$AH$4)+((((D16/100)*$AJ$5)*$AH$5)),IF(Calculator!$O$6="DUALURBANE",SUM((((D16/100)*$AJ$4)*$AH$4))+(((((D16/100)*$AJ$4)*$AN$4)*$AH$4)*1.712549)-((((D16/100)*$AJ$4)*$AN$4)*$AH$4)+((((D16/100)*$AJ$5)*$AH$5)),IF(Calculator!$O$6="DUALSILVERANOD",SUM((((D16/100)*$AJ$4)*$AH$4))+(((((D16/100)*$AJ$4)*$AN$4)*$AH$4)*1.918079)-((((D16/100)*$AJ$4)*$AN$4)*$AH$4)+((((D16/100)*$AJ$5)*$AH$5)),IF(Calculator!$O$6="DUALANOD",SUM((((D16/100)*$AJ$4)*$AH$4))+(((((D16/100)*$AJ$4)*$AN$4)*$AH$4)*2.260509)-((((D16/100)*$AJ$4)*$AN$4)*$AH$4)+((((D16/100)*$AJ$5)*$AH$5))))))))))))))))))))))))</f>
        <v>0</v>
      </c>
      <c r="T16" s="2">
        <f>IF(Calculator!$O$6="SINGLEBASE",SUM((((E16/100)*$AJ$4)*$AH$4))+((((E16/100)*$AJ$5)*$AH$5)),IF(Calculator!$O$6="SINGLEELEMENTS",SUM((((E16/100)*$AJ$4)*$AH$4))+(((((E16/100)*$AJ$4)*$AN$4)*$AH$4)*1.05)-((((E16/100)*$AJ$4)*$AN$4)*$AH$4)+((((E16/100)*$AJ$5)*$AH$5)),IF(Calculator!$O$6="SINGLESPECTRUM",SUM((((E16/100)*$AJ$4)*$AH$4))+(((((E16/100)*$AJ$4)*$AN$4)*$AH$4)*1.05)-((((E16/100)*$AJ$4)*$AN$4)*$AH$4)+((((E16/100)*$AJ$5)*$AH$5)),IF(Calculator!$O$6="SINGLEHOMESTEAD",SUM((((E16/100)*$AJ$4)*$AH$4))+(((((E16/100)*$AJ$4)*$AN$4)*$AH$4)*1.05)-((((E16/100)*$AJ$4)*$AN$4)*$AH$4)+((((E16/100)*$AJ$5)*$AH$5)),IF(Calculator!$O$6="SINGLEBAND A",SUM((((E16/100)*$AJ$4)*$AH$4))+(((((E16/100)*$AJ$4)*$AN$4)*$AH$4)*1.1)-((((E16/100)*$AJ$4)*$AN$4)*$AH$4)+((((E16/100)*$AJ$5)*$AH$5)),IF(Calculator!$O$6="SINGLEBAND B",SUM((((E16/100)*$AJ$4)*$AH$4))+(((((E16/100)*$AJ$4)*$AN$4)*$AH$4)*1.15)-((((E16/100)*$AJ$4)*$AN$4)*$AH$4)+((((E16/100)*$AJ$5)*$AH$5)),IF(Calculator!$O$6="SINGLEBAND C",SUM((((E16/100)*$AJ$4)*$AH$4))+(((((E16/100)*$AJ$4)*$AN$4)*$AH$4)*1.2)-((((E16/100)*$AJ$4)*$AN$4)*$AH$4)+((((E16/100)*$AJ$5)*$AH$5)),IF(Calculator!$O$6="SINGLEBAND D",SUM((((E16/100)*$AJ$4)*$AH$4))+(((((E16/100)*$AJ$4)*$AN$4)*$AH$4)*1.25)-((((E16/100)*$AJ$4)*$AN$4)*$AH$4)+((((E16/100)*$AJ$5)*$AH$5)),IF(Calculator!$O$6="SINGLEURBANE",SUM((((E16/100)*$AJ$4)*$AH$4))+(((((E16/100)*$AJ$4)*$AN$4)*$AH$4)*1.25)-((((E16/100)*$AJ$4)*$AN$4)*$AH$4)+((((E16/100)*$AJ$5)*$AH$5)),IF(Calculator!$O$6="SINGLESILVERANOD",SUM((((E16/100)*$AJ$4)*$AH$4))+(((((E16/100)*$AJ$4)*$AN$4)*$AH$4)*1.4)-((((E16/100)*$AJ$4)*$AN$4)*$AH$4)+((((E16/100)*$AJ$5)*$AH$5)),IF(Calculator!$O$6="SINGLEANOD",SUM((((E16/100)*$AJ$4)*$AH$4))+(((((E16/100)*$AJ$4)*$AN$4)*$AH$4)*1.65)-((((E16/100)*$AJ$4)*$AN$4)*$AH$4)+((((E16/100)*$AJ$5)*$AH$5)),IF(Calculator!$O$6="DUALBASE",SUM((((E16/100)*$AJ$4)*$AH$4))+(((((E16/100)*$AJ$4)*$AN$4)*$AH$4)*1.030011)-((((E16/100)*$AJ$4)*$AN$4)*$AH$4)+((((E16/100)*$AJ$5)*$AH$5)),IF(Calculator!$O$6="DUALELEMENTS",SUM((((E16/100)*$AJ$4)*$AH$4))+(((((E16/100)*$AJ$4)*$AN$4)*$AH$4)*1.438569)-((((E16/100)*$AJ$4)*$AN$4)*$AH$4)+((((E16/100)*$AJ$5)*$AH$5)),IF(Calculator!$O$6="DUALSPECTRUM",SUM((((E16/100)*$AJ$4)*$AH$4))+(((((E16/100)*$AJ$4)*$AN$4)*$AH$4)*1.438569)-((((E16/100)*$AJ$4)*$AN$4)*$AH$4)+((((E16/100)*$AJ$5)*$AH$5)),IF(Calculator!$O$6="DUALHOMESTEAD",SUM((((E16/100)*$AJ$4)*$AH$4))+(((((E16/100)*$AJ$4)*$AN$4)*$AH$4)*1.438569)-((((E16/100)*$AJ$4)*$AN$4)*$AH$4)+((((E16/100)*$AJ$5)*$AH$5)),IF(Calculator!$O$6="DUALBAND A",SUM((((E16/100)*$AJ$4)*$AH$4))+(((((E16/100)*$AJ$4)*$AN$4)*$AH$4)*1.507051)-((((E16/100)*$AJ$4)*$AN$4)*$AH$4)+((((E16/100)*$AJ$5)*$AH$5)),IF(Calculator!$O$6="DUALBAND B",SUM((((E16/100)*$AJ$4)*$AH$4))+(((((E16/100)*$AJ$4)*$AN$4)*$AH$4)*1.57551)-((((E16/100)*$AJ$4)*$AN$4)*$AH$4)+((((E16/100)*$AJ$5)*$AH$5)),IF(Calculator!$O$6="DUALBAND C",SUM((((E16/100)*$AJ$4)*$AH$4))+(((((E16/100)*$AJ$4)*$AN$4)*$AH$4)*1.644088)-((((E16/100)*$AJ$4)*$AN$4)*$AH$4)+((((E16/100)*$AJ$5)*$AH$5)),IF(Calculator!$O$6="DUALBAND D",SUM((((E16/100)*$AJ$4)*$AH$4))+(((((E16/100)*$AJ$4)*$AN$4)*$AH$4)*1.712549)-((((E16/100)*$AJ$4)*$AN$4)*$AH$4)+((((E16/100)*$AJ$5)*$AH$5)),IF(Calculator!$O$6="DUALURBANE",SUM((((E16/100)*$AJ$4)*$AH$4))+(((((E16/100)*$AJ$4)*$AN$4)*$AH$4)*1.712549)-((((E16/100)*$AJ$4)*$AN$4)*$AH$4)+((((E16/100)*$AJ$5)*$AH$5)),IF(Calculator!$O$6="DUALSILVERANOD",SUM((((E16/100)*$AJ$4)*$AH$4))+(((((E16/100)*$AJ$4)*$AN$4)*$AH$4)*1.918079)-((((E16/100)*$AJ$4)*$AN$4)*$AH$4)+((((E16/100)*$AJ$5)*$AH$5)),IF(Calculator!$O$6="DUALANOD",SUM((((E16/100)*$AJ$4)*$AH$4))+(((((E16/100)*$AJ$4)*$AN$4)*$AH$4)*2.260509)-((((E16/100)*$AJ$4)*$AN$4)*$AH$4)+((((E16/100)*$AJ$5)*$AH$5))))))))))))))))))))))))</f>
        <v>0</v>
      </c>
      <c r="U16" s="2">
        <f>IF(Calculator!$O$6="SINGLEBASE",SUM((((F16/100)*$AJ$4)*$AH$4))+((((F16/100)*$AJ$5)*$AH$5)),IF(Calculator!$O$6="SINGLEELEMENTS",SUM((((F16/100)*$AJ$4)*$AH$4))+(((((F16/100)*$AJ$4)*$AN$4)*$AH$4)*1.05)-((((F16/100)*$AJ$4)*$AN$4)*$AH$4)+((((F16/100)*$AJ$5)*$AH$5)),IF(Calculator!$O$6="SINGLESPECTRUM",SUM((((F16/100)*$AJ$4)*$AH$4))+(((((F16/100)*$AJ$4)*$AN$4)*$AH$4)*1.05)-((((F16/100)*$AJ$4)*$AN$4)*$AH$4)+((((F16/100)*$AJ$5)*$AH$5)),IF(Calculator!$O$6="SINGLEHOMESTEAD",SUM((((F16/100)*$AJ$4)*$AH$4))+(((((F16/100)*$AJ$4)*$AN$4)*$AH$4)*1.05)-((((F16/100)*$AJ$4)*$AN$4)*$AH$4)+((((F16/100)*$AJ$5)*$AH$5)),IF(Calculator!$O$6="SINGLEBAND A",SUM((((F16/100)*$AJ$4)*$AH$4))+(((((F16/100)*$AJ$4)*$AN$4)*$AH$4)*1.1)-((((F16/100)*$AJ$4)*$AN$4)*$AH$4)+((((F16/100)*$AJ$5)*$AH$5)),IF(Calculator!$O$6="SINGLEBAND B",SUM((((F16/100)*$AJ$4)*$AH$4))+(((((F16/100)*$AJ$4)*$AN$4)*$AH$4)*1.15)-((((F16/100)*$AJ$4)*$AN$4)*$AH$4)+((((F16/100)*$AJ$5)*$AH$5)),IF(Calculator!$O$6="SINGLEBAND C",SUM((((F16/100)*$AJ$4)*$AH$4))+(((((F16/100)*$AJ$4)*$AN$4)*$AH$4)*1.2)-((((F16/100)*$AJ$4)*$AN$4)*$AH$4)+((((F16/100)*$AJ$5)*$AH$5)),IF(Calculator!$O$6="SINGLEBAND D",SUM((((F16/100)*$AJ$4)*$AH$4))+(((((F16/100)*$AJ$4)*$AN$4)*$AH$4)*1.25)-((((F16/100)*$AJ$4)*$AN$4)*$AH$4)+((((F16/100)*$AJ$5)*$AH$5)),IF(Calculator!$O$6="SINGLEURBANE",SUM((((F16/100)*$AJ$4)*$AH$4))+(((((F16/100)*$AJ$4)*$AN$4)*$AH$4)*1.25)-((((F16/100)*$AJ$4)*$AN$4)*$AH$4)+((((F16/100)*$AJ$5)*$AH$5)),IF(Calculator!$O$6="SINGLESILVERANOD",SUM((((F16/100)*$AJ$4)*$AH$4))+(((((F16/100)*$AJ$4)*$AN$4)*$AH$4)*1.4)-((((F16/100)*$AJ$4)*$AN$4)*$AH$4)+((((F16/100)*$AJ$5)*$AH$5)),IF(Calculator!$O$6="SINGLEANOD",SUM((((F16/100)*$AJ$4)*$AH$4))+(((((F16/100)*$AJ$4)*$AN$4)*$AH$4)*1.65)-((((F16/100)*$AJ$4)*$AN$4)*$AH$4)+((((F16/100)*$AJ$5)*$AH$5)),IF(Calculator!$O$6="DUALBASE",SUM((((F16/100)*$AJ$4)*$AH$4))+(((((F16/100)*$AJ$4)*$AN$4)*$AH$4)*1.030011)-((((F16/100)*$AJ$4)*$AN$4)*$AH$4)+((((F16/100)*$AJ$5)*$AH$5)),IF(Calculator!$O$6="DUALELEMENTS",SUM((((F16/100)*$AJ$4)*$AH$4))+(((((F16/100)*$AJ$4)*$AN$4)*$AH$4)*1.438569)-((((F16/100)*$AJ$4)*$AN$4)*$AH$4)+((((F16/100)*$AJ$5)*$AH$5)),IF(Calculator!$O$6="DUALSPECTRUM",SUM((((F16/100)*$AJ$4)*$AH$4))+(((((F16/100)*$AJ$4)*$AN$4)*$AH$4)*1.438569)-((((F16/100)*$AJ$4)*$AN$4)*$AH$4)+((((F16/100)*$AJ$5)*$AH$5)),IF(Calculator!$O$6="DUALHOMESTEAD",SUM((((F16/100)*$AJ$4)*$AH$4))+(((((F16/100)*$AJ$4)*$AN$4)*$AH$4)*1.438569)-((((F16/100)*$AJ$4)*$AN$4)*$AH$4)+((((F16/100)*$AJ$5)*$AH$5)),IF(Calculator!$O$6="DUALBAND A",SUM((((F16/100)*$AJ$4)*$AH$4))+(((((F16/100)*$AJ$4)*$AN$4)*$AH$4)*1.507051)-((((F16/100)*$AJ$4)*$AN$4)*$AH$4)+((((F16/100)*$AJ$5)*$AH$5)),IF(Calculator!$O$6="DUALBAND B",SUM((((F16/100)*$AJ$4)*$AH$4))+(((((F16/100)*$AJ$4)*$AN$4)*$AH$4)*1.57551)-((((F16/100)*$AJ$4)*$AN$4)*$AH$4)+((((F16/100)*$AJ$5)*$AH$5)),IF(Calculator!$O$6="DUALBAND C",SUM((((F16/100)*$AJ$4)*$AH$4))+(((((F16/100)*$AJ$4)*$AN$4)*$AH$4)*1.644088)-((((F16/100)*$AJ$4)*$AN$4)*$AH$4)+((((F16/100)*$AJ$5)*$AH$5)),IF(Calculator!$O$6="DUALBAND D",SUM((((F16/100)*$AJ$4)*$AH$4))+(((((F16/100)*$AJ$4)*$AN$4)*$AH$4)*1.712549)-((((F16/100)*$AJ$4)*$AN$4)*$AH$4)+((((F16/100)*$AJ$5)*$AH$5)),IF(Calculator!$O$6="DUALURBANE",SUM((((F16/100)*$AJ$4)*$AH$4))+(((((F16/100)*$AJ$4)*$AN$4)*$AH$4)*1.712549)-((((F16/100)*$AJ$4)*$AN$4)*$AH$4)+((((F16/100)*$AJ$5)*$AH$5)),IF(Calculator!$O$6="DUALSILVERANOD",SUM((((F16/100)*$AJ$4)*$AH$4))+(((((F16/100)*$AJ$4)*$AN$4)*$AH$4)*1.918079)-((((F16/100)*$AJ$4)*$AN$4)*$AH$4)+((((F16/100)*$AJ$5)*$AH$5)),IF(Calculator!$O$6="DUALANOD",SUM((((F16/100)*$AJ$4)*$AH$4))+(((((F16/100)*$AJ$4)*$AN$4)*$AH$4)*2.260509)-((((F16/100)*$AJ$4)*$AN$4)*$AH$4)+((((F16/100)*$AJ$5)*$AH$5))))))))))))))))))))))))</f>
        <v>0</v>
      </c>
      <c r="V16" s="2">
        <f>IF(Calculator!$O$6="SINGLEBASE",SUM((((G16/100)*$AJ$4)*$AH$4))+((((G16/100)*$AJ$5)*$AH$5)),IF(Calculator!$O$6="SINGLEELEMENTS",SUM((((G16/100)*$AJ$4)*$AH$4))+(((((G16/100)*$AJ$4)*$AN$4)*$AH$4)*1.05)-((((G16/100)*$AJ$4)*$AN$4)*$AH$4)+((((G16/100)*$AJ$5)*$AH$5)),IF(Calculator!$O$6="SINGLESPECTRUM",SUM((((G16/100)*$AJ$4)*$AH$4))+(((((G16/100)*$AJ$4)*$AN$4)*$AH$4)*1.05)-((((G16/100)*$AJ$4)*$AN$4)*$AH$4)+((((G16/100)*$AJ$5)*$AH$5)),IF(Calculator!$O$6="SINGLEHOMESTEAD",SUM((((G16/100)*$AJ$4)*$AH$4))+(((((G16/100)*$AJ$4)*$AN$4)*$AH$4)*1.05)-((((G16/100)*$AJ$4)*$AN$4)*$AH$4)+((((G16/100)*$AJ$5)*$AH$5)),IF(Calculator!$O$6="SINGLEBAND A",SUM((((G16/100)*$AJ$4)*$AH$4))+(((((G16/100)*$AJ$4)*$AN$4)*$AH$4)*1.1)-((((G16/100)*$AJ$4)*$AN$4)*$AH$4)+((((G16/100)*$AJ$5)*$AH$5)),IF(Calculator!$O$6="SINGLEBAND B",SUM((((G16/100)*$AJ$4)*$AH$4))+(((((G16/100)*$AJ$4)*$AN$4)*$AH$4)*1.15)-((((G16/100)*$AJ$4)*$AN$4)*$AH$4)+((((G16/100)*$AJ$5)*$AH$5)),IF(Calculator!$O$6="SINGLEBAND C",SUM((((G16/100)*$AJ$4)*$AH$4))+(((((G16/100)*$AJ$4)*$AN$4)*$AH$4)*1.2)-((((G16/100)*$AJ$4)*$AN$4)*$AH$4)+((((G16/100)*$AJ$5)*$AH$5)),IF(Calculator!$O$6="SINGLEBAND D",SUM((((G16/100)*$AJ$4)*$AH$4))+(((((G16/100)*$AJ$4)*$AN$4)*$AH$4)*1.25)-((((G16/100)*$AJ$4)*$AN$4)*$AH$4)+((((G16/100)*$AJ$5)*$AH$5)),IF(Calculator!$O$6="SINGLEURBANE",SUM((((G16/100)*$AJ$4)*$AH$4))+(((((G16/100)*$AJ$4)*$AN$4)*$AH$4)*1.25)-((((G16/100)*$AJ$4)*$AN$4)*$AH$4)+((((G16/100)*$AJ$5)*$AH$5)),IF(Calculator!$O$6="SINGLESILVERANOD",SUM((((G16/100)*$AJ$4)*$AH$4))+(((((G16/100)*$AJ$4)*$AN$4)*$AH$4)*1.4)-((((G16/100)*$AJ$4)*$AN$4)*$AH$4)+((((G16/100)*$AJ$5)*$AH$5)),IF(Calculator!$O$6="SINGLEANOD",SUM((((G16/100)*$AJ$4)*$AH$4))+(((((G16/100)*$AJ$4)*$AN$4)*$AH$4)*1.65)-((((G16/100)*$AJ$4)*$AN$4)*$AH$4)+((((G16/100)*$AJ$5)*$AH$5)),IF(Calculator!$O$6="DUALBASE",SUM((((G16/100)*$AJ$4)*$AH$4))+(((((G16/100)*$AJ$4)*$AN$4)*$AH$4)*1.030011)-((((G16/100)*$AJ$4)*$AN$4)*$AH$4)+((((G16/100)*$AJ$5)*$AH$5)),IF(Calculator!$O$6="DUALELEMENTS",SUM((((G16/100)*$AJ$4)*$AH$4))+(((((G16/100)*$AJ$4)*$AN$4)*$AH$4)*1.438569)-((((G16/100)*$AJ$4)*$AN$4)*$AH$4)+((((G16/100)*$AJ$5)*$AH$5)),IF(Calculator!$O$6="DUALSPECTRUM",SUM((((G16/100)*$AJ$4)*$AH$4))+(((((G16/100)*$AJ$4)*$AN$4)*$AH$4)*1.438569)-((((G16/100)*$AJ$4)*$AN$4)*$AH$4)+((((G16/100)*$AJ$5)*$AH$5)),IF(Calculator!$O$6="DUALHOMESTEAD",SUM((((G16/100)*$AJ$4)*$AH$4))+(((((G16/100)*$AJ$4)*$AN$4)*$AH$4)*1.438569)-((((G16/100)*$AJ$4)*$AN$4)*$AH$4)+((((G16/100)*$AJ$5)*$AH$5)),IF(Calculator!$O$6="DUALBAND A",SUM((((G16/100)*$AJ$4)*$AH$4))+(((((G16/100)*$AJ$4)*$AN$4)*$AH$4)*1.507051)-((((G16/100)*$AJ$4)*$AN$4)*$AH$4)+((((G16/100)*$AJ$5)*$AH$5)),IF(Calculator!$O$6="DUALBAND B",SUM((((G16/100)*$AJ$4)*$AH$4))+(((((G16/100)*$AJ$4)*$AN$4)*$AH$4)*1.57551)-((((G16/100)*$AJ$4)*$AN$4)*$AH$4)+((((G16/100)*$AJ$5)*$AH$5)),IF(Calculator!$O$6="DUALBAND C",SUM((((G16/100)*$AJ$4)*$AH$4))+(((((G16/100)*$AJ$4)*$AN$4)*$AH$4)*1.644088)-((((G16/100)*$AJ$4)*$AN$4)*$AH$4)+((((G16/100)*$AJ$5)*$AH$5)),IF(Calculator!$O$6="DUALBAND D",SUM((((G16/100)*$AJ$4)*$AH$4))+(((((G16/100)*$AJ$4)*$AN$4)*$AH$4)*1.712549)-((((G16/100)*$AJ$4)*$AN$4)*$AH$4)+((((G16/100)*$AJ$5)*$AH$5)),IF(Calculator!$O$6="DUALURBANE",SUM((((G16/100)*$AJ$4)*$AH$4))+(((((G16/100)*$AJ$4)*$AN$4)*$AH$4)*1.712549)-((((G16/100)*$AJ$4)*$AN$4)*$AH$4)+((((G16/100)*$AJ$5)*$AH$5)),IF(Calculator!$O$6="DUALSILVERANOD",SUM((((G16/100)*$AJ$4)*$AH$4))+(((((G16/100)*$AJ$4)*$AN$4)*$AH$4)*1.918079)-((((G16/100)*$AJ$4)*$AN$4)*$AH$4)+((((G16/100)*$AJ$5)*$AH$5)),IF(Calculator!$O$6="DUALANOD",SUM((((G16/100)*$AJ$4)*$AH$4))+(((((G16/100)*$AJ$4)*$AN$4)*$AH$4)*2.260509)-((((G16/100)*$AJ$4)*$AN$4)*$AH$4)+((((G16/100)*$AJ$5)*$AH$5))))))))))))))))))))))))</f>
        <v>0</v>
      </c>
      <c r="W16" s="2">
        <f>IF(Calculator!$O$6="SINGLEBASE",SUM((((H16/100)*$AJ$4)*$AH$4))+((((H16/100)*$AJ$5)*$AH$5)),IF(Calculator!$O$6="SINGLEELEMENTS",SUM((((H16/100)*$AJ$4)*$AH$4))+(((((H16/100)*$AJ$4)*$AN$4)*$AH$4)*1.05)-((((H16/100)*$AJ$4)*$AN$4)*$AH$4)+((((H16/100)*$AJ$5)*$AH$5)),IF(Calculator!$O$6="SINGLESPECTRUM",SUM((((H16/100)*$AJ$4)*$AH$4))+(((((H16/100)*$AJ$4)*$AN$4)*$AH$4)*1.05)-((((H16/100)*$AJ$4)*$AN$4)*$AH$4)+((((H16/100)*$AJ$5)*$AH$5)),IF(Calculator!$O$6="SINGLEHOMESTEAD",SUM((((H16/100)*$AJ$4)*$AH$4))+(((((H16/100)*$AJ$4)*$AN$4)*$AH$4)*1.05)-((((H16/100)*$AJ$4)*$AN$4)*$AH$4)+((((H16/100)*$AJ$5)*$AH$5)),IF(Calculator!$O$6="SINGLEBAND A",SUM((((H16/100)*$AJ$4)*$AH$4))+(((((H16/100)*$AJ$4)*$AN$4)*$AH$4)*1.1)-((((H16/100)*$AJ$4)*$AN$4)*$AH$4)+((((H16/100)*$AJ$5)*$AH$5)),IF(Calculator!$O$6="SINGLEBAND B",SUM((((H16/100)*$AJ$4)*$AH$4))+(((((H16/100)*$AJ$4)*$AN$4)*$AH$4)*1.15)-((((H16/100)*$AJ$4)*$AN$4)*$AH$4)+((((H16/100)*$AJ$5)*$AH$5)),IF(Calculator!$O$6="SINGLEBAND C",SUM((((H16/100)*$AJ$4)*$AH$4))+(((((H16/100)*$AJ$4)*$AN$4)*$AH$4)*1.2)-((((H16/100)*$AJ$4)*$AN$4)*$AH$4)+((((H16/100)*$AJ$5)*$AH$5)),IF(Calculator!$O$6="SINGLEBAND D",SUM((((H16/100)*$AJ$4)*$AH$4))+(((((H16/100)*$AJ$4)*$AN$4)*$AH$4)*1.25)-((((H16/100)*$AJ$4)*$AN$4)*$AH$4)+((((H16/100)*$AJ$5)*$AH$5)),IF(Calculator!$O$6="SINGLEURBANE",SUM((((H16/100)*$AJ$4)*$AH$4))+(((((H16/100)*$AJ$4)*$AN$4)*$AH$4)*1.25)-((((H16/100)*$AJ$4)*$AN$4)*$AH$4)+((((H16/100)*$AJ$5)*$AH$5)),IF(Calculator!$O$6="SINGLESILVERANOD",SUM((((H16/100)*$AJ$4)*$AH$4))+(((((H16/100)*$AJ$4)*$AN$4)*$AH$4)*1.4)-((((H16/100)*$AJ$4)*$AN$4)*$AH$4)+((((H16/100)*$AJ$5)*$AH$5)),IF(Calculator!$O$6="SINGLEANOD",SUM((((H16/100)*$AJ$4)*$AH$4))+(((((H16/100)*$AJ$4)*$AN$4)*$AH$4)*1.65)-((((H16/100)*$AJ$4)*$AN$4)*$AH$4)+((((H16/100)*$AJ$5)*$AH$5)),IF(Calculator!$O$6="DUALBASE",SUM((((H16/100)*$AJ$4)*$AH$4))+(((((H16/100)*$AJ$4)*$AN$4)*$AH$4)*1.030011)-((((H16/100)*$AJ$4)*$AN$4)*$AH$4)+((((H16/100)*$AJ$5)*$AH$5)),IF(Calculator!$O$6="DUALELEMENTS",SUM((((H16/100)*$AJ$4)*$AH$4))+(((((H16/100)*$AJ$4)*$AN$4)*$AH$4)*1.438569)-((((H16/100)*$AJ$4)*$AN$4)*$AH$4)+((((H16/100)*$AJ$5)*$AH$5)),IF(Calculator!$O$6="DUALSPECTRUM",SUM((((H16/100)*$AJ$4)*$AH$4))+(((((H16/100)*$AJ$4)*$AN$4)*$AH$4)*1.438569)-((((H16/100)*$AJ$4)*$AN$4)*$AH$4)+((((H16/100)*$AJ$5)*$AH$5)),IF(Calculator!$O$6="DUALHOMESTEAD",SUM((((H16/100)*$AJ$4)*$AH$4))+(((((H16/100)*$AJ$4)*$AN$4)*$AH$4)*1.438569)-((((H16/100)*$AJ$4)*$AN$4)*$AH$4)+((((H16/100)*$AJ$5)*$AH$5)),IF(Calculator!$O$6="DUALBAND A",SUM((((H16/100)*$AJ$4)*$AH$4))+(((((H16/100)*$AJ$4)*$AN$4)*$AH$4)*1.507051)-((((H16/100)*$AJ$4)*$AN$4)*$AH$4)+((((H16/100)*$AJ$5)*$AH$5)),IF(Calculator!$O$6="DUALBAND B",SUM((((H16/100)*$AJ$4)*$AH$4))+(((((H16/100)*$AJ$4)*$AN$4)*$AH$4)*1.57551)-((((H16/100)*$AJ$4)*$AN$4)*$AH$4)+((((H16/100)*$AJ$5)*$AH$5)),IF(Calculator!$O$6="DUALBAND C",SUM((((H16/100)*$AJ$4)*$AH$4))+(((((H16/100)*$AJ$4)*$AN$4)*$AH$4)*1.644088)-((((H16/100)*$AJ$4)*$AN$4)*$AH$4)+((((H16/100)*$AJ$5)*$AH$5)),IF(Calculator!$O$6="DUALBAND D",SUM((((H16/100)*$AJ$4)*$AH$4))+(((((H16/100)*$AJ$4)*$AN$4)*$AH$4)*1.712549)-((((H16/100)*$AJ$4)*$AN$4)*$AH$4)+((((H16/100)*$AJ$5)*$AH$5)),IF(Calculator!$O$6="DUALURBANE",SUM((((H16/100)*$AJ$4)*$AH$4))+(((((H16/100)*$AJ$4)*$AN$4)*$AH$4)*1.712549)-((((H16/100)*$AJ$4)*$AN$4)*$AH$4)+((((H16/100)*$AJ$5)*$AH$5)),IF(Calculator!$O$6="DUALSILVERANOD",SUM((((H16/100)*$AJ$4)*$AH$4))+(((((H16/100)*$AJ$4)*$AN$4)*$AH$4)*1.918079)-((((H16/100)*$AJ$4)*$AN$4)*$AH$4)+((((H16/100)*$AJ$5)*$AH$5)),IF(Calculator!$O$6="DUALANOD",SUM((((H16/100)*$AJ$4)*$AH$4))+(((((H16/100)*$AJ$4)*$AN$4)*$AH$4)*2.260509)-((((H16/100)*$AJ$4)*$AN$4)*$AH$4)+((((H16/100)*$AJ$5)*$AH$5))))))))))))))))))))))))</f>
        <v>0</v>
      </c>
      <c r="X16" s="2">
        <f>IF(Calculator!$O$6="SINGLEBASE",SUM((((I16/100)*$AJ$4)*$AH$4))+((((I16/100)*$AJ$5)*$AH$5)),IF(Calculator!$O$6="SINGLEELEMENTS",SUM((((I16/100)*$AJ$4)*$AH$4))+(((((I16/100)*$AJ$4)*$AN$4)*$AH$4)*1.05)-((((I16/100)*$AJ$4)*$AN$4)*$AH$4)+((((I16/100)*$AJ$5)*$AH$5)),IF(Calculator!$O$6="SINGLESPECTRUM",SUM((((I16/100)*$AJ$4)*$AH$4))+(((((I16/100)*$AJ$4)*$AN$4)*$AH$4)*1.05)-((((I16/100)*$AJ$4)*$AN$4)*$AH$4)+((((I16/100)*$AJ$5)*$AH$5)),IF(Calculator!$O$6="SINGLEHOMESTEAD",SUM((((I16/100)*$AJ$4)*$AH$4))+(((((I16/100)*$AJ$4)*$AN$4)*$AH$4)*1.05)-((((I16/100)*$AJ$4)*$AN$4)*$AH$4)+((((I16/100)*$AJ$5)*$AH$5)),IF(Calculator!$O$6="SINGLEBAND A",SUM((((I16/100)*$AJ$4)*$AH$4))+(((((I16/100)*$AJ$4)*$AN$4)*$AH$4)*1.1)-((((I16/100)*$AJ$4)*$AN$4)*$AH$4)+((((I16/100)*$AJ$5)*$AH$5)),IF(Calculator!$O$6="SINGLEBAND B",SUM((((I16/100)*$AJ$4)*$AH$4))+(((((I16/100)*$AJ$4)*$AN$4)*$AH$4)*1.15)-((((I16/100)*$AJ$4)*$AN$4)*$AH$4)+((((I16/100)*$AJ$5)*$AH$5)),IF(Calculator!$O$6="SINGLEBAND C",SUM((((I16/100)*$AJ$4)*$AH$4))+(((((I16/100)*$AJ$4)*$AN$4)*$AH$4)*1.2)-((((I16/100)*$AJ$4)*$AN$4)*$AH$4)+((((I16/100)*$AJ$5)*$AH$5)),IF(Calculator!$O$6="SINGLEBAND D",SUM((((I16/100)*$AJ$4)*$AH$4))+(((((I16/100)*$AJ$4)*$AN$4)*$AH$4)*1.25)-((((I16/100)*$AJ$4)*$AN$4)*$AH$4)+((((I16/100)*$AJ$5)*$AH$5)),IF(Calculator!$O$6="SINGLEURBANE",SUM((((I16/100)*$AJ$4)*$AH$4))+(((((I16/100)*$AJ$4)*$AN$4)*$AH$4)*1.25)-((((I16/100)*$AJ$4)*$AN$4)*$AH$4)+((((I16/100)*$AJ$5)*$AH$5)),IF(Calculator!$O$6="SINGLESILVERANOD",SUM((((I16/100)*$AJ$4)*$AH$4))+(((((I16/100)*$AJ$4)*$AN$4)*$AH$4)*1.4)-((((I16/100)*$AJ$4)*$AN$4)*$AH$4)+((((I16/100)*$AJ$5)*$AH$5)),IF(Calculator!$O$6="SINGLEANOD",SUM((((I16/100)*$AJ$4)*$AH$4))+(((((I16/100)*$AJ$4)*$AN$4)*$AH$4)*1.65)-((((I16/100)*$AJ$4)*$AN$4)*$AH$4)+((((I16/100)*$AJ$5)*$AH$5)),IF(Calculator!$O$6="DUALBASE",SUM((((I16/100)*$AJ$4)*$AH$4))+(((((I16/100)*$AJ$4)*$AN$4)*$AH$4)*1.030011)-((((I16/100)*$AJ$4)*$AN$4)*$AH$4)+((((I16/100)*$AJ$5)*$AH$5)),IF(Calculator!$O$6="DUALELEMENTS",SUM((((I16/100)*$AJ$4)*$AH$4))+(((((I16/100)*$AJ$4)*$AN$4)*$AH$4)*1.438569)-((((I16/100)*$AJ$4)*$AN$4)*$AH$4)+((((I16/100)*$AJ$5)*$AH$5)),IF(Calculator!$O$6="DUALSPECTRUM",SUM((((I16/100)*$AJ$4)*$AH$4))+(((((I16/100)*$AJ$4)*$AN$4)*$AH$4)*1.438569)-((((I16/100)*$AJ$4)*$AN$4)*$AH$4)+((((I16/100)*$AJ$5)*$AH$5)),IF(Calculator!$O$6="DUALHOMESTEAD",SUM((((I16/100)*$AJ$4)*$AH$4))+(((((I16/100)*$AJ$4)*$AN$4)*$AH$4)*1.438569)-((((I16/100)*$AJ$4)*$AN$4)*$AH$4)+((((I16/100)*$AJ$5)*$AH$5)),IF(Calculator!$O$6="DUALBAND A",SUM((((I16/100)*$AJ$4)*$AH$4))+(((((I16/100)*$AJ$4)*$AN$4)*$AH$4)*1.507051)-((((I16/100)*$AJ$4)*$AN$4)*$AH$4)+((((I16/100)*$AJ$5)*$AH$5)),IF(Calculator!$O$6="DUALBAND B",SUM((((I16/100)*$AJ$4)*$AH$4))+(((((I16/100)*$AJ$4)*$AN$4)*$AH$4)*1.57551)-((((I16/100)*$AJ$4)*$AN$4)*$AH$4)+((((I16/100)*$AJ$5)*$AH$5)),IF(Calculator!$O$6="DUALBAND C",SUM((((I16/100)*$AJ$4)*$AH$4))+(((((I16/100)*$AJ$4)*$AN$4)*$AH$4)*1.644088)-((((I16/100)*$AJ$4)*$AN$4)*$AH$4)+((((I16/100)*$AJ$5)*$AH$5)),IF(Calculator!$O$6="DUALBAND D",SUM((((I16/100)*$AJ$4)*$AH$4))+(((((I16/100)*$AJ$4)*$AN$4)*$AH$4)*1.712549)-((((I16/100)*$AJ$4)*$AN$4)*$AH$4)+((((I16/100)*$AJ$5)*$AH$5)),IF(Calculator!$O$6="DUALURBANE",SUM((((I16/100)*$AJ$4)*$AH$4))+(((((I16/100)*$AJ$4)*$AN$4)*$AH$4)*1.712549)-((((I16/100)*$AJ$4)*$AN$4)*$AH$4)+((((I16/100)*$AJ$5)*$AH$5)),IF(Calculator!$O$6="DUALSILVERANOD",SUM((((I16/100)*$AJ$4)*$AH$4))+(((((I16/100)*$AJ$4)*$AN$4)*$AH$4)*1.918079)-((((I16/100)*$AJ$4)*$AN$4)*$AH$4)+((((I16/100)*$AJ$5)*$AH$5)),IF(Calculator!$O$6="DUALANOD",SUM((((I16/100)*$AJ$4)*$AH$4))+(((((I16/100)*$AJ$4)*$AN$4)*$AH$4)*2.260509)-((((I16/100)*$AJ$4)*$AN$4)*$AH$4)+((((I16/100)*$AJ$5)*$AH$5))))))))))))))))))))))))</f>
        <v>0</v>
      </c>
      <c r="Y16" s="2">
        <f>IF(Calculator!$O$6="SINGLEBASE",SUM((((J16/100)*$AJ$4)*$AH$4))+((((J16/100)*$AJ$5)*$AH$5)),IF(Calculator!$O$6="SINGLEELEMENTS",SUM((((J16/100)*$AJ$4)*$AH$4))+(((((J16/100)*$AJ$4)*$AN$4)*$AH$4)*1.05)-((((J16/100)*$AJ$4)*$AN$4)*$AH$4)+((((J16/100)*$AJ$5)*$AH$5)),IF(Calculator!$O$6="SINGLESPECTRUM",SUM((((J16/100)*$AJ$4)*$AH$4))+(((((J16/100)*$AJ$4)*$AN$4)*$AH$4)*1.05)-((((J16/100)*$AJ$4)*$AN$4)*$AH$4)+((((J16/100)*$AJ$5)*$AH$5)),IF(Calculator!$O$6="SINGLEHOMESTEAD",SUM((((J16/100)*$AJ$4)*$AH$4))+(((((J16/100)*$AJ$4)*$AN$4)*$AH$4)*1.05)-((((J16/100)*$AJ$4)*$AN$4)*$AH$4)+((((J16/100)*$AJ$5)*$AH$5)),IF(Calculator!$O$6="SINGLEBAND A",SUM((((J16/100)*$AJ$4)*$AH$4))+(((((J16/100)*$AJ$4)*$AN$4)*$AH$4)*1.1)-((((J16/100)*$AJ$4)*$AN$4)*$AH$4)+((((J16/100)*$AJ$5)*$AH$5)),IF(Calculator!$O$6="SINGLEBAND B",SUM((((J16/100)*$AJ$4)*$AH$4))+(((((J16/100)*$AJ$4)*$AN$4)*$AH$4)*1.15)-((((J16/100)*$AJ$4)*$AN$4)*$AH$4)+((((J16/100)*$AJ$5)*$AH$5)),IF(Calculator!$O$6="SINGLEBAND C",SUM((((J16/100)*$AJ$4)*$AH$4))+(((((J16/100)*$AJ$4)*$AN$4)*$AH$4)*1.2)-((((J16/100)*$AJ$4)*$AN$4)*$AH$4)+((((J16/100)*$AJ$5)*$AH$5)),IF(Calculator!$O$6="SINGLEBAND D",SUM((((J16/100)*$AJ$4)*$AH$4))+(((((J16/100)*$AJ$4)*$AN$4)*$AH$4)*1.25)-((((J16/100)*$AJ$4)*$AN$4)*$AH$4)+((((J16/100)*$AJ$5)*$AH$5)),IF(Calculator!$O$6="SINGLEURBANE",SUM((((J16/100)*$AJ$4)*$AH$4))+(((((J16/100)*$AJ$4)*$AN$4)*$AH$4)*1.25)-((((J16/100)*$AJ$4)*$AN$4)*$AH$4)+((((J16/100)*$AJ$5)*$AH$5)),IF(Calculator!$O$6="SINGLESILVERANOD",SUM((((J16/100)*$AJ$4)*$AH$4))+(((((J16/100)*$AJ$4)*$AN$4)*$AH$4)*1.4)-((((J16/100)*$AJ$4)*$AN$4)*$AH$4)+((((J16/100)*$AJ$5)*$AH$5)),IF(Calculator!$O$6="SINGLEANOD",SUM((((J16/100)*$AJ$4)*$AH$4))+(((((J16/100)*$AJ$4)*$AN$4)*$AH$4)*1.65)-((((J16/100)*$AJ$4)*$AN$4)*$AH$4)+((((J16/100)*$AJ$5)*$AH$5)),IF(Calculator!$O$6="DUALBASE",SUM((((J16/100)*$AJ$4)*$AH$4))+(((((J16/100)*$AJ$4)*$AN$4)*$AH$4)*1.030011)-((((J16/100)*$AJ$4)*$AN$4)*$AH$4)+((((J16/100)*$AJ$5)*$AH$5)),IF(Calculator!$O$6="DUALELEMENTS",SUM((((J16/100)*$AJ$4)*$AH$4))+(((((J16/100)*$AJ$4)*$AN$4)*$AH$4)*1.438569)-((((J16/100)*$AJ$4)*$AN$4)*$AH$4)+((((J16/100)*$AJ$5)*$AH$5)),IF(Calculator!$O$6="DUALSPECTRUM",SUM((((J16/100)*$AJ$4)*$AH$4))+(((((J16/100)*$AJ$4)*$AN$4)*$AH$4)*1.438569)-((((J16/100)*$AJ$4)*$AN$4)*$AH$4)+((((J16/100)*$AJ$5)*$AH$5)),IF(Calculator!$O$6="DUALHOMESTEAD",SUM((((J16/100)*$AJ$4)*$AH$4))+(((((J16/100)*$AJ$4)*$AN$4)*$AH$4)*1.438569)-((((J16/100)*$AJ$4)*$AN$4)*$AH$4)+((((J16/100)*$AJ$5)*$AH$5)),IF(Calculator!$O$6="DUALBAND A",SUM((((J16/100)*$AJ$4)*$AH$4))+(((((J16/100)*$AJ$4)*$AN$4)*$AH$4)*1.507051)-((((J16/100)*$AJ$4)*$AN$4)*$AH$4)+((((J16/100)*$AJ$5)*$AH$5)),IF(Calculator!$O$6="DUALBAND B",SUM((((J16/100)*$AJ$4)*$AH$4))+(((((J16/100)*$AJ$4)*$AN$4)*$AH$4)*1.57551)-((((J16/100)*$AJ$4)*$AN$4)*$AH$4)+((((J16/100)*$AJ$5)*$AH$5)),IF(Calculator!$O$6="DUALBAND C",SUM((((J16/100)*$AJ$4)*$AH$4))+(((((J16/100)*$AJ$4)*$AN$4)*$AH$4)*1.644088)-((((J16/100)*$AJ$4)*$AN$4)*$AH$4)+((((J16/100)*$AJ$5)*$AH$5)),IF(Calculator!$O$6="DUALBAND D",SUM((((J16/100)*$AJ$4)*$AH$4))+(((((J16/100)*$AJ$4)*$AN$4)*$AH$4)*1.712549)-((((J16/100)*$AJ$4)*$AN$4)*$AH$4)+((((J16/100)*$AJ$5)*$AH$5)),IF(Calculator!$O$6="DUALURBANE",SUM((((J16/100)*$AJ$4)*$AH$4))+(((((J16/100)*$AJ$4)*$AN$4)*$AH$4)*1.712549)-((((J16/100)*$AJ$4)*$AN$4)*$AH$4)+((((J16/100)*$AJ$5)*$AH$5)),IF(Calculator!$O$6="DUALSILVERANOD",SUM((((J16/100)*$AJ$4)*$AH$4))+(((((J16/100)*$AJ$4)*$AN$4)*$AH$4)*1.918079)-((((J16/100)*$AJ$4)*$AN$4)*$AH$4)+((((J16/100)*$AJ$5)*$AH$5)),IF(Calculator!$O$6="DUALANOD",SUM((((J16/100)*$AJ$4)*$AH$4))+(((((J16/100)*$AJ$4)*$AN$4)*$AH$4)*2.260509)-((((J16/100)*$AJ$4)*$AN$4)*$AH$4)+((((J16/100)*$AJ$5)*$AH$5))))))))))))))))))))))))</f>
        <v>0</v>
      </c>
      <c r="Z16" s="2">
        <f>IF(Calculator!$O$6="SINGLEBASE",SUM((((K16/100)*$AJ$4)*$AH$4))+((((K16/100)*$AJ$5)*$AH$5)),IF(Calculator!$O$6="SINGLEELEMENTS",SUM((((K16/100)*$AJ$4)*$AH$4))+(((((K16/100)*$AJ$4)*$AN$4)*$AH$4)*1.05)-((((K16/100)*$AJ$4)*$AN$4)*$AH$4)+((((K16/100)*$AJ$5)*$AH$5)),IF(Calculator!$O$6="SINGLESPECTRUM",SUM((((K16/100)*$AJ$4)*$AH$4))+(((((K16/100)*$AJ$4)*$AN$4)*$AH$4)*1.05)-((((K16/100)*$AJ$4)*$AN$4)*$AH$4)+((((K16/100)*$AJ$5)*$AH$5)),IF(Calculator!$O$6="SINGLEHOMESTEAD",SUM((((K16/100)*$AJ$4)*$AH$4))+(((((K16/100)*$AJ$4)*$AN$4)*$AH$4)*1.05)-((((K16/100)*$AJ$4)*$AN$4)*$AH$4)+((((K16/100)*$AJ$5)*$AH$5)),IF(Calculator!$O$6="SINGLEBAND A",SUM((((K16/100)*$AJ$4)*$AH$4))+(((((K16/100)*$AJ$4)*$AN$4)*$AH$4)*1.1)-((((K16/100)*$AJ$4)*$AN$4)*$AH$4)+((((K16/100)*$AJ$5)*$AH$5)),IF(Calculator!$O$6="SINGLEBAND B",SUM((((K16/100)*$AJ$4)*$AH$4))+(((((K16/100)*$AJ$4)*$AN$4)*$AH$4)*1.15)-((((K16/100)*$AJ$4)*$AN$4)*$AH$4)+((((K16/100)*$AJ$5)*$AH$5)),IF(Calculator!$O$6="SINGLEBAND C",SUM((((K16/100)*$AJ$4)*$AH$4))+(((((K16/100)*$AJ$4)*$AN$4)*$AH$4)*1.2)-((((K16/100)*$AJ$4)*$AN$4)*$AH$4)+((((K16/100)*$AJ$5)*$AH$5)),IF(Calculator!$O$6="SINGLEBAND D",SUM((((K16/100)*$AJ$4)*$AH$4))+(((((K16/100)*$AJ$4)*$AN$4)*$AH$4)*1.25)-((((K16/100)*$AJ$4)*$AN$4)*$AH$4)+((((K16/100)*$AJ$5)*$AH$5)),IF(Calculator!$O$6="SINGLEURBANE",SUM((((K16/100)*$AJ$4)*$AH$4))+(((((K16/100)*$AJ$4)*$AN$4)*$AH$4)*1.25)-((((K16/100)*$AJ$4)*$AN$4)*$AH$4)+((((K16/100)*$AJ$5)*$AH$5)),IF(Calculator!$O$6="SINGLESILVERANOD",SUM((((K16/100)*$AJ$4)*$AH$4))+(((((K16/100)*$AJ$4)*$AN$4)*$AH$4)*1.4)-((((K16/100)*$AJ$4)*$AN$4)*$AH$4)+((((K16/100)*$AJ$5)*$AH$5)),IF(Calculator!$O$6="SINGLEANOD",SUM((((K16/100)*$AJ$4)*$AH$4))+(((((K16/100)*$AJ$4)*$AN$4)*$AH$4)*1.65)-((((K16/100)*$AJ$4)*$AN$4)*$AH$4)+((((K16/100)*$AJ$5)*$AH$5)),IF(Calculator!$O$6="DUALBASE",SUM((((K16/100)*$AJ$4)*$AH$4))+(((((K16/100)*$AJ$4)*$AN$4)*$AH$4)*1.030011)-((((K16/100)*$AJ$4)*$AN$4)*$AH$4)+((((K16/100)*$AJ$5)*$AH$5)),IF(Calculator!$O$6="DUALELEMENTS",SUM((((K16/100)*$AJ$4)*$AH$4))+(((((K16/100)*$AJ$4)*$AN$4)*$AH$4)*1.438569)-((((K16/100)*$AJ$4)*$AN$4)*$AH$4)+((((K16/100)*$AJ$5)*$AH$5)),IF(Calculator!$O$6="DUALSPECTRUM",SUM((((K16/100)*$AJ$4)*$AH$4))+(((((K16/100)*$AJ$4)*$AN$4)*$AH$4)*1.438569)-((((K16/100)*$AJ$4)*$AN$4)*$AH$4)+((((K16/100)*$AJ$5)*$AH$5)),IF(Calculator!$O$6="DUALHOMESTEAD",SUM((((K16/100)*$AJ$4)*$AH$4))+(((((K16/100)*$AJ$4)*$AN$4)*$AH$4)*1.438569)-((((K16/100)*$AJ$4)*$AN$4)*$AH$4)+((((K16/100)*$AJ$5)*$AH$5)),IF(Calculator!$O$6="DUALBAND A",SUM((((K16/100)*$AJ$4)*$AH$4))+(((((K16/100)*$AJ$4)*$AN$4)*$AH$4)*1.507051)-((((K16/100)*$AJ$4)*$AN$4)*$AH$4)+((((K16/100)*$AJ$5)*$AH$5)),IF(Calculator!$O$6="DUALBAND B",SUM((((K16/100)*$AJ$4)*$AH$4))+(((((K16/100)*$AJ$4)*$AN$4)*$AH$4)*1.57551)-((((K16/100)*$AJ$4)*$AN$4)*$AH$4)+((((K16/100)*$AJ$5)*$AH$5)),IF(Calculator!$O$6="DUALBAND C",SUM((((K16/100)*$AJ$4)*$AH$4))+(((((K16/100)*$AJ$4)*$AN$4)*$AH$4)*1.644088)-((((K16/100)*$AJ$4)*$AN$4)*$AH$4)+((((K16/100)*$AJ$5)*$AH$5)),IF(Calculator!$O$6="DUALBAND D",SUM((((K16/100)*$AJ$4)*$AH$4))+(((((K16/100)*$AJ$4)*$AN$4)*$AH$4)*1.712549)-((((K16/100)*$AJ$4)*$AN$4)*$AH$4)+((((K16/100)*$AJ$5)*$AH$5)),IF(Calculator!$O$6="DUALURBANE",SUM((((K16/100)*$AJ$4)*$AH$4))+(((((K16/100)*$AJ$4)*$AN$4)*$AH$4)*1.712549)-((((K16/100)*$AJ$4)*$AN$4)*$AH$4)+((((K16/100)*$AJ$5)*$AH$5)),IF(Calculator!$O$6="DUALSILVERANOD",SUM((((K16/100)*$AJ$4)*$AH$4))+(((((K16/100)*$AJ$4)*$AN$4)*$AH$4)*1.918079)-((((K16/100)*$AJ$4)*$AN$4)*$AH$4)+((((K16/100)*$AJ$5)*$AH$5)),IF(Calculator!$O$6="DUALANOD",SUM((((K16/100)*$AJ$4)*$AH$4))+(((((K16/100)*$AJ$4)*$AN$4)*$AH$4)*2.260509)-((((K16/100)*$AJ$4)*$AN$4)*$AH$4)+((((K16/100)*$AJ$5)*$AH$5))))))))))))))))))))))))</f>
        <v>0</v>
      </c>
      <c r="AA16" s="2">
        <f>IF(Calculator!$O$6="SINGLEBASE",SUM((((L16/100)*$AJ$4)*$AH$4))+((((L16/100)*$AJ$5)*$AH$5)),IF(Calculator!$O$6="SINGLEELEMENTS",SUM((((L16/100)*$AJ$4)*$AH$4))+(((((L16/100)*$AJ$4)*$AN$4)*$AH$4)*1.05)-((((L16/100)*$AJ$4)*$AN$4)*$AH$4)+((((L16/100)*$AJ$5)*$AH$5)),IF(Calculator!$O$6="SINGLESPECTRUM",SUM((((L16/100)*$AJ$4)*$AH$4))+(((((L16/100)*$AJ$4)*$AN$4)*$AH$4)*1.05)-((((L16/100)*$AJ$4)*$AN$4)*$AH$4)+((((L16/100)*$AJ$5)*$AH$5)),IF(Calculator!$O$6="SINGLEHOMESTEAD",SUM((((L16/100)*$AJ$4)*$AH$4))+(((((L16/100)*$AJ$4)*$AN$4)*$AH$4)*1.05)-((((L16/100)*$AJ$4)*$AN$4)*$AH$4)+((((L16/100)*$AJ$5)*$AH$5)),IF(Calculator!$O$6="SINGLEBAND A",SUM((((L16/100)*$AJ$4)*$AH$4))+(((((L16/100)*$AJ$4)*$AN$4)*$AH$4)*1.1)-((((L16/100)*$AJ$4)*$AN$4)*$AH$4)+((((L16/100)*$AJ$5)*$AH$5)),IF(Calculator!$O$6="SINGLEBAND B",SUM((((L16/100)*$AJ$4)*$AH$4))+(((((L16/100)*$AJ$4)*$AN$4)*$AH$4)*1.15)-((((L16/100)*$AJ$4)*$AN$4)*$AH$4)+((((L16/100)*$AJ$5)*$AH$5)),IF(Calculator!$O$6="SINGLEBAND C",SUM((((L16/100)*$AJ$4)*$AH$4))+(((((L16/100)*$AJ$4)*$AN$4)*$AH$4)*1.2)-((((L16/100)*$AJ$4)*$AN$4)*$AH$4)+((((L16/100)*$AJ$5)*$AH$5)),IF(Calculator!$O$6="SINGLEBAND D",SUM((((L16/100)*$AJ$4)*$AH$4))+(((((L16/100)*$AJ$4)*$AN$4)*$AH$4)*1.25)-((((L16/100)*$AJ$4)*$AN$4)*$AH$4)+((((L16/100)*$AJ$5)*$AH$5)),IF(Calculator!$O$6="SINGLEURBANE",SUM((((L16/100)*$AJ$4)*$AH$4))+(((((L16/100)*$AJ$4)*$AN$4)*$AH$4)*1.25)-((((L16/100)*$AJ$4)*$AN$4)*$AH$4)+((((L16/100)*$AJ$5)*$AH$5)),IF(Calculator!$O$6="SINGLESILVERANOD",SUM((((L16/100)*$AJ$4)*$AH$4))+(((((L16/100)*$AJ$4)*$AN$4)*$AH$4)*1.4)-((((L16/100)*$AJ$4)*$AN$4)*$AH$4)+((((L16/100)*$AJ$5)*$AH$5)),IF(Calculator!$O$6="SINGLEANOD",SUM((((L16/100)*$AJ$4)*$AH$4))+(((((L16/100)*$AJ$4)*$AN$4)*$AH$4)*1.65)-((((L16/100)*$AJ$4)*$AN$4)*$AH$4)+((((L16/100)*$AJ$5)*$AH$5)),IF(Calculator!$O$6="DUALBASE",SUM((((L16/100)*$AJ$4)*$AH$4))+(((((L16/100)*$AJ$4)*$AN$4)*$AH$4)*1.030011)-((((L16/100)*$AJ$4)*$AN$4)*$AH$4)+((((L16/100)*$AJ$5)*$AH$5)),IF(Calculator!$O$6="DUALELEMENTS",SUM((((L16/100)*$AJ$4)*$AH$4))+(((((L16/100)*$AJ$4)*$AN$4)*$AH$4)*1.438569)-((((L16/100)*$AJ$4)*$AN$4)*$AH$4)+((((L16/100)*$AJ$5)*$AH$5)),IF(Calculator!$O$6="DUALSPECTRUM",SUM((((L16/100)*$AJ$4)*$AH$4))+(((((L16/100)*$AJ$4)*$AN$4)*$AH$4)*1.438569)-((((L16/100)*$AJ$4)*$AN$4)*$AH$4)+((((L16/100)*$AJ$5)*$AH$5)),IF(Calculator!$O$6="DUALHOMESTEAD",SUM((((L16/100)*$AJ$4)*$AH$4))+(((((L16/100)*$AJ$4)*$AN$4)*$AH$4)*1.438569)-((((L16/100)*$AJ$4)*$AN$4)*$AH$4)+((((L16/100)*$AJ$5)*$AH$5)),IF(Calculator!$O$6="DUALBAND A",SUM((((L16/100)*$AJ$4)*$AH$4))+(((((L16/100)*$AJ$4)*$AN$4)*$AH$4)*1.507051)-((((L16/100)*$AJ$4)*$AN$4)*$AH$4)+((((L16/100)*$AJ$5)*$AH$5)),IF(Calculator!$O$6="DUALBAND B",SUM((((L16/100)*$AJ$4)*$AH$4))+(((((L16/100)*$AJ$4)*$AN$4)*$AH$4)*1.57551)-((((L16/100)*$AJ$4)*$AN$4)*$AH$4)+((((L16/100)*$AJ$5)*$AH$5)),IF(Calculator!$O$6="DUALBAND C",SUM((((L16/100)*$AJ$4)*$AH$4))+(((((L16/100)*$AJ$4)*$AN$4)*$AH$4)*1.644088)-((((L16/100)*$AJ$4)*$AN$4)*$AH$4)+((((L16/100)*$AJ$5)*$AH$5)),IF(Calculator!$O$6="DUALBAND D",SUM((((L16/100)*$AJ$4)*$AH$4))+(((((L16/100)*$AJ$4)*$AN$4)*$AH$4)*1.712549)-((((L16/100)*$AJ$4)*$AN$4)*$AH$4)+((((L16/100)*$AJ$5)*$AH$5)),IF(Calculator!$O$6="DUALURBANE",SUM((((L16/100)*$AJ$4)*$AH$4))+(((((L16/100)*$AJ$4)*$AN$4)*$AH$4)*1.712549)-((((L16/100)*$AJ$4)*$AN$4)*$AH$4)+((((L16/100)*$AJ$5)*$AH$5)),IF(Calculator!$O$6="DUALSILVERANOD",SUM((((L16/100)*$AJ$4)*$AH$4))+(((((L16/100)*$AJ$4)*$AN$4)*$AH$4)*1.918079)-((((L16/100)*$AJ$4)*$AN$4)*$AH$4)+((((L16/100)*$AJ$5)*$AH$5)),IF(Calculator!$O$6="DUALANOD",SUM((((L16/100)*$AJ$4)*$AH$4))+(((((L16/100)*$AJ$4)*$AN$4)*$AH$4)*2.260509)-((((L16/100)*$AJ$4)*$AN$4)*$AH$4)+((((L16/100)*$AJ$5)*$AH$5))))))))))))))))))))))))</f>
        <v>0</v>
      </c>
      <c r="AB16" s="2">
        <f>IF(Calculator!$O$6="SINGLEBASE",SUM((((M16/100)*$AJ$4)*$AH$4))+((((M16/100)*$AJ$5)*$AH$5)),IF(Calculator!$O$6="SINGLEELEMENTS",SUM((((M16/100)*$AJ$4)*$AH$4))+(((((M16/100)*$AJ$4)*$AN$4)*$AH$4)*1.05)-((((M16/100)*$AJ$4)*$AN$4)*$AH$4)+((((M16/100)*$AJ$5)*$AH$5)),IF(Calculator!$O$6="SINGLESPECTRUM",SUM((((M16/100)*$AJ$4)*$AH$4))+(((((M16/100)*$AJ$4)*$AN$4)*$AH$4)*1.05)-((((M16/100)*$AJ$4)*$AN$4)*$AH$4)+((((M16/100)*$AJ$5)*$AH$5)),IF(Calculator!$O$6="SINGLEHOMESTEAD",SUM((((M16/100)*$AJ$4)*$AH$4))+(((((M16/100)*$AJ$4)*$AN$4)*$AH$4)*1.05)-((((M16/100)*$AJ$4)*$AN$4)*$AH$4)+((((M16/100)*$AJ$5)*$AH$5)),IF(Calculator!$O$6="SINGLEBAND A",SUM((((M16/100)*$AJ$4)*$AH$4))+(((((M16/100)*$AJ$4)*$AN$4)*$AH$4)*1.1)-((((M16/100)*$AJ$4)*$AN$4)*$AH$4)+((((M16/100)*$AJ$5)*$AH$5)),IF(Calculator!$O$6="SINGLEBAND B",SUM((((M16/100)*$AJ$4)*$AH$4))+(((((M16/100)*$AJ$4)*$AN$4)*$AH$4)*1.15)-((((M16/100)*$AJ$4)*$AN$4)*$AH$4)+((((M16/100)*$AJ$5)*$AH$5)),IF(Calculator!$O$6="SINGLEBAND C",SUM((((M16/100)*$AJ$4)*$AH$4))+(((((M16/100)*$AJ$4)*$AN$4)*$AH$4)*1.2)-((((M16/100)*$AJ$4)*$AN$4)*$AH$4)+((((M16/100)*$AJ$5)*$AH$5)),IF(Calculator!$O$6="SINGLEBAND D",SUM((((M16/100)*$AJ$4)*$AH$4))+(((((M16/100)*$AJ$4)*$AN$4)*$AH$4)*1.25)-((((M16/100)*$AJ$4)*$AN$4)*$AH$4)+((((M16/100)*$AJ$5)*$AH$5)),IF(Calculator!$O$6="SINGLEURBANE",SUM((((M16/100)*$AJ$4)*$AH$4))+(((((M16/100)*$AJ$4)*$AN$4)*$AH$4)*1.25)-((((M16/100)*$AJ$4)*$AN$4)*$AH$4)+((((M16/100)*$AJ$5)*$AH$5)),IF(Calculator!$O$6="SINGLESILVERANOD",SUM((((M16/100)*$AJ$4)*$AH$4))+(((((M16/100)*$AJ$4)*$AN$4)*$AH$4)*1.4)-((((M16/100)*$AJ$4)*$AN$4)*$AH$4)+((((M16/100)*$AJ$5)*$AH$5)),IF(Calculator!$O$6="SINGLEANOD",SUM((((M16/100)*$AJ$4)*$AH$4))+(((((M16/100)*$AJ$4)*$AN$4)*$AH$4)*1.65)-((((M16/100)*$AJ$4)*$AN$4)*$AH$4)+((((M16/100)*$AJ$5)*$AH$5)),IF(Calculator!$O$6="DUALBASE",SUM((((M16/100)*$AJ$4)*$AH$4))+(((((M16/100)*$AJ$4)*$AN$4)*$AH$4)*1.030011)-((((M16/100)*$AJ$4)*$AN$4)*$AH$4)+((((M16/100)*$AJ$5)*$AH$5)),IF(Calculator!$O$6="DUALELEMENTS",SUM((((M16/100)*$AJ$4)*$AH$4))+(((((M16/100)*$AJ$4)*$AN$4)*$AH$4)*1.438569)-((((M16/100)*$AJ$4)*$AN$4)*$AH$4)+((((M16/100)*$AJ$5)*$AH$5)),IF(Calculator!$O$6="DUALSPECTRUM",SUM((((M16/100)*$AJ$4)*$AH$4))+(((((M16/100)*$AJ$4)*$AN$4)*$AH$4)*1.438569)-((((M16/100)*$AJ$4)*$AN$4)*$AH$4)+((((M16/100)*$AJ$5)*$AH$5)),IF(Calculator!$O$6="DUALHOMESTEAD",SUM((((M16/100)*$AJ$4)*$AH$4))+(((((M16/100)*$AJ$4)*$AN$4)*$AH$4)*1.438569)-((((M16/100)*$AJ$4)*$AN$4)*$AH$4)+((((M16/100)*$AJ$5)*$AH$5)),IF(Calculator!$O$6="DUALBAND A",SUM((((M16/100)*$AJ$4)*$AH$4))+(((((M16/100)*$AJ$4)*$AN$4)*$AH$4)*1.507051)-((((M16/100)*$AJ$4)*$AN$4)*$AH$4)+((((M16/100)*$AJ$5)*$AH$5)),IF(Calculator!$O$6="DUALBAND B",SUM((((M16/100)*$AJ$4)*$AH$4))+(((((M16/100)*$AJ$4)*$AN$4)*$AH$4)*1.57551)-((((M16/100)*$AJ$4)*$AN$4)*$AH$4)+((((M16/100)*$AJ$5)*$AH$5)),IF(Calculator!$O$6="DUALBAND C",SUM((((M16/100)*$AJ$4)*$AH$4))+(((((M16/100)*$AJ$4)*$AN$4)*$AH$4)*1.644088)-((((M16/100)*$AJ$4)*$AN$4)*$AH$4)+((((M16/100)*$AJ$5)*$AH$5)),IF(Calculator!$O$6="DUALBAND D",SUM((((M16/100)*$AJ$4)*$AH$4))+(((((M16/100)*$AJ$4)*$AN$4)*$AH$4)*1.712549)-((((M16/100)*$AJ$4)*$AN$4)*$AH$4)+((((M16/100)*$AJ$5)*$AH$5)),IF(Calculator!$O$6="DUALURBANE",SUM((((M16/100)*$AJ$4)*$AH$4))+(((((M16/100)*$AJ$4)*$AN$4)*$AH$4)*1.712549)-((((M16/100)*$AJ$4)*$AN$4)*$AH$4)+((((M16/100)*$AJ$5)*$AH$5)),IF(Calculator!$O$6="DUALSILVERANOD",SUM((((M16/100)*$AJ$4)*$AH$4))+(((((M16/100)*$AJ$4)*$AN$4)*$AH$4)*1.918079)-((((M16/100)*$AJ$4)*$AN$4)*$AH$4)+((((M16/100)*$AJ$5)*$AH$5)),IF(Calculator!$O$6="DUALANOD",SUM((((M16/100)*$AJ$4)*$AH$4))+(((((M16/100)*$AJ$4)*$AN$4)*$AH$4)*2.260509)-((((M16/100)*$AJ$4)*$AN$4)*$AH$4)+((((M16/100)*$AJ$5)*$AH$5))))))))))))))))))))))))</f>
        <v>0</v>
      </c>
      <c r="AC16" s="2">
        <f>IF(Calculator!$O$6="SINGLEBASE",SUM((((N16/100)*$AJ$4)*$AH$4))+((((N16/100)*$AJ$5)*$AH$5)),IF(Calculator!$O$6="SINGLEELEMENTS",SUM((((N16/100)*$AJ$4)*$AH$4))+(((((N16/100)*$AJ$4)*$AN$4)*$AH$4)*1.05)-((((N16/100)*$AJ$4)*$AN$4)*$AH$4)+((((N16/100)*$AJ$5)*$AH$5)),IF(Calculator!$O$6="SINGLESPECTRUM",SUM((((N16/100)*$AJ$4)*$AH$4))+(((((N16/100)*$AJ$4)*$AN$4)*$AH$4)*1.05)-((((N16/100)*$AJ$4)*$AN$4)*$AH$4)+((((N16/100)*$AJ$5)*$AH$5)),IF(Calculator!$O$6="SINGLEHOMESTEAD",SUM((((N16/100)*$AJ$4)*$AH$4))+(((((N16/100)*$AJ$4)*$AN$4)*$AH$4)*1.05)-((((N16/100)*$AJ$4)*$AN$4)*$AH$4)+((((N16/100)*$AJ$5)*$AH$5)),IF(Calculator!$O$6="SINGLEBAND A",SUM((((N16/100)*$AJ$4)*$AH$4))+(((((N16/100)*$AJ$4)*$AN$4)*$AH$4)*1.1)-((((N16/100)*$AJ$4)*$AN$4)*$AH$4)+((((N16/100)*$AJ$5)*$AH$5)),IF(Calculator!$O$6="SINGLEBAND B",SUM((((N16/100)*$AJ$4)*$AH$4))+(((((N16/100)*$AJ$4)*$AN$4)*$AH$4)*1.15)-((((N16/100)*$AJ$4)*$AN$4)*$AH$4)+((((N16/100)*$AJ$5)*$AH$5)),IF(Calculator!$O$6="SINGLEBAND C",SUM((((N16/100)*$AJ$4)*$AH$4))+(((((N16/100)*$AJ$4)*$AN$4)*$AH$4)*1.2)-((((N16/100)*$AJ$4)*$AN$4)*$AH$4)+((((N16/100)*$AJ$5)*$AH$5)),IF(Calculator!$O$6="SINGLEBAND D",SUM((((N16/100)*$AJ$4)*$AH$4))+(((((N16/100)*$AJ$4)*$AN$4)*$AH$4)*1.25)-((((N16/100)*$AJ$4)*$AN$4)*$AH$4)+((((N16/100)*$AJ$5)*$AH$5)),IF(Calculator!$O$6="SINGLEURBANE",SUM((((N16/100)*$AJ$4)*$AH$4))+(((((N16/100)*$AJ$4)*$AN$4)*$AH$4)*1.25)-((((N16/100)*$AJ$4)*$AN$4)*$AH$4)+((((N16/100)*$AJ$5)*$AH$5)),IF(Calculator!$O$6="SINGLESILVERANOD",SUM((((N16/100)*$AJ$4)*$AH$4))+(((((N16/100)*$AJ$4)*$AN$4)*$AH$4)*1.4)-((((N16/100)*$AJ$4)*$AN$4)*$AH$4)+((((N16/100)*$AJ$5)*$AH$5)),IF(Calculator!$O$6="SINGLEANOD",SUM((((N16/100)*$AJ$4)*$AH$4))+(((((N16/100)*$AJ$4)*$AN$4)*$AH$4)*1.65)-((((N16/100)*$AJ$4)*$AN$4)*$AH$4)+((((N16/100)*$AJ$5)*$AH$5)),IF(Calculator!$O$6="DUALBASE",SUM((((N16/100)*$AJ$4)*$AH$4))+(((((N16/100)*$AJ$4)*$AN$4)*$AH$4)*1.030011)-((((N16/100)*$AJ$4)*$AN$4)*$AH$4)+((((N16/100)*$AJ$5)*$AH$5)),IF(Calculator!$O$6="DUALELEMENTS",SUM((((N16/100)*$AJ$4)*$AH$4))+(((((N16/100)*$AJ$4)*$AN$4)*$AH$4)*1.438569)-((((N16/100)*$AJ$4)*$AN$4)*$AH$4)+((((N16/100)*$AJ$5)*$AH$5)),IF(Calculator!$O$6="DUALSPECTRUM",SUM((((N16/100)*$AJ$4)*$AH$4))+(((((N16/100)*$AJ$4)*$AN$4)*$AH$4)*1.438569)-((((N16/100)*$AJ$4)*$AN$4)*$AH$4)+((((N16/100)*$AJ$5)*$AH$5)),IF(Calculator!$O$6="DUALHOMESTEAD",SUM((((N16/100)*$AJ$4)*$AH$4))+(((((N16/100)*$AJ$4)*$AN$4)*$AH$4)*1.438569)-((((N16/100)*$AJ$4)*$AN$4)*$AH$4)+((((N16/100)*$AJ$5)*$AH$5)),IF(Calculator!$O$6="DUALBAND A",SUM((((N16/100)*$AJ$4)*$AH$4))+(((((N16/100)*$AJ$4)*$AN$4)*$AH$4)*1.507051)-((((N16/100)*$AJ$4)*$AN$4)*$AH$4)+((((N16/100)*$AJ$5)*$AH$5)),IF(Calculator!$O$6="DUALBAND B",SUM((((N16/100)*$AJ$4)*$AH$4))+(((((N16/100)*$AJ$4)*$AN$4)*$AH$4)*1.57551)-((((N16/100)*$AJ$4)*$AN$4)*$AH$4)+((((N16/100)*$AJ$5)*$AH$5)),IF(Calculator!$O$6="DUALBAND C",SUM((((N16/100)*$AJ$4)*$AH$4))+(((((N16/100)*$AJ$4)*$AN$4)*$AH$4)*1.644088)-((((N16/100)*$AJ$4)*$AN$4)*$AH$4)+((((N16/100)*$AJ$5)*$AH$5)),IF(Calculator!$O$6="DUALBAND D",SUM((((N16/100)*$AJ$4)*$AH$4))+(((((N16/100)*$AJ$4)*$AN$4)*$AH$4)*1.712549)-((((N16/100)*$AJ$4)*$AN$4)*$AH$4)+((((N16/100)*$AJ$5)*$AH$5)),IF(Calculator!$O$6="DUALURBANE",SUM((((N16/100)*$AJ$4)*$AH$4))+(((((N16/100)*$AJ$4)*$AN$4)*$AH$4)*1.712549)-((((N16/100)*$AJ$4)*$AN$4)*$AH$4)+((((N16/100)*$AJ$5)*$AH$5)),IF(Calculator!$O$6="DUALSILVERANOD",SUM((((N16/100)*$AJ$4)*$AH$4))+(((((N16/100)*$AJ$4)*$AN$4)*$AH$4)*1.918079)-((((N16/100)*$AJ$4)*$AN$4)*$AH$4)+((((N16/100)*$AJ$5)*$AH$5)),IF(Calculator!$O$6="DUALANOD",SUM((((N16/100)*$AJ$4)*$AH$4))+(((((N16/100)*$AJ$4)*$AN$4)*$AH$4)*2.260509)-((((N16/100)*$AJ$4)*$AN$4)*$AH$4)+((((N16/100)*$AJ$5)*$AH$5))))))))))))))))))))))))</f>
        <v>0</v>
      </c>
    </row>
    <row r="17" spans="1:40">
      <c r="A17" s="8" t="s">
        <v>1403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P17" s="8">
        <v>2600</v>
      </c>
      <c r="Q17" s="2">
        <f>IF(Calculator!$O$6="SINGLEBASE",SUM((((B17/100)*$AJ$4)*$AH$4))+((((B17/100)*$AJ$5)*$AH$5)),IF(Calculator!$O$6="SINGLEELEMENTS",SUM((((B17/100)*$AJ$4)*$AH$4))+(((((B17/100)*$AJ$4)*$AN$4)*$AH$4)*1.05)-((((B17/100)*$AJ$4)*$AN$4)*$AH$4)+((((B17/100)*$AJ$5)*$AH$5)),IF(Calculator!$O$6="SINGLESPECTRUM",SUM((((B17/100)*$AJ$4)*$AH$4))+(((((B17/100)*$AJ$4)*$AN$4)*$AH$4)*1.05)-((((B17/100)*$AJ$4)*$AN$4)*$AH$4)+((((B17/100)*$AJ$5)*$AH$5)),IF(Calculator!$O$6="SINGLEHOMESTEAD",SUM((((B17/100)*$AJ$4)*$AH$4))+(((((B17/100)*$AJ$4)*$AN$4)*$AH$4)*1.05)-((((B17/100)*$AJ$4)*$AN$4)*$AH$4)+((((B17/100)*$AJ$5)*$AH$5)),IF(Calculator!$O$6="SINGLEBAND A",SUM((((B17/100)*$AJ$4)*$AH$4))+(((((B17/100)*$AJ$4)*$AN$4)*$AH$4)*1.1)-((((B17/100)*$AJ$4)*$AN$4)*$AH$4)+((((B17/100)*$AJ$5)*$AH$5)),IF(Calculator!$O$6="SINGLEBAND B",SUM((((B17/100)*$AJ$4)*$AH$4))+(((((B17/100)*$AJ$4)*$AN$4)*$AH$4)*1.15)-((((B17/100)*$AJ$4)*$AN$4)*$AH$4)+((((B17/100)*$AJ$5)*$AH$5)),IF(Calculator!$O$6="SINGLEBAND C",SUM((((B17/100)*$AJ$4)*$AH$4))+(((((B17/100)*$AJ$4)*$AN$4)*$AH$4)*1.2)-((((B17/100)*$AJ$4)*$AN$4)*$AH$4)+((((B17/100)*$AJ$5)*$AH$5)),IF(Calculator!$O$6="SINGLEBAND D",SUM((((B17/100)*$AJ$4)*$AH$4))+(((((B17/100)*$AJ$4)*$AN$4)*$AH$4)*1.25)-((((B17/100)*$AJ$4)*$AN$4)*$AH$4)+((((B17/100)*$AJ$5)*$AH$5)),IF(Calculator!$O$6="SINGLEURBANE",SUM((((B17/100)*$AJ$4)*$AH$4))+(((((B17/100)*$AJ$4)*$AN$4)*$AH$4)*1.25)-((((B17/100)*$AJ$4)*$AN$4)*$AH$4)+((((B17/100)*$AJ$5)*$AH$5)),IF(Calculator!$O$6="SINGLESILVERANOD",SUM((((B17/100)*$AJ$4)*$AH$4))+(((((B17/100)*$AJ$4)*$AN$4)*$AH$4)*1.4)-((((B17/100)*$AJ$4)*$AN$4)*$AH$4)+((((B17/100)*$AJ$5)*$AH$5)),IF(Calculator!$O$6="SINGLEANOD",SUM((((B17/100)*$AJ$4)*$AH$4))+(((((B17/100)*$AJ$4)*$AN$4)*$AH$4)*1.65)-((((B17/100)*$AJ$4)*$AN$4)*$AH$4)+((((B17/100)*$AJ$5)*$AH$5)),IF(Calculator!$O$6="DUALBASE",SUM((((B17/100)*$AJ$4)*$AH$4))+(((((B17/100)*$AJ$4)*$AN$4)*$AH$4)*1.030011)-((((B17/100)*$AJ$4)*$AN$4)*$AH$4)+((((B17/100)*$AJ$5)*$AH$5)),IF(Calculator!$O$6="DUALELEMENTS",SUM((((B17/100)*$AJ$4)*$AH$4))+(((((B17/100)*$AJ$4)*$AN$4)*$AH$4)*1.438569)-((((B17/100)*$AJ$4)*$AN$4)*$AH$4)+((((B17/100)*$AJ$5)*$AH$5)),IF(Calculator!$O$6="DUALSPECTRUM",SUM((((B17/100)*$AJ$4)*$AH$4))+(((((B17/100)*$AJ$4)*$AN$4)*$AH$4)*1.438569)-((((B17/100)*$AJ$4)*$AN$4)*$AH$4)+((((B17/100)*$AJ$5)*$AH$5)),IF(Calculator!$O$6="DUALHOMESTEAD",SUM((((B17/100)*$AJ$4)*$AH$4))+(((((B17/100)*$AJ$4)*$AN$4)*$AH$4)*1.438569)-((((B17/100)*$AJ$4)*$AN$4)*$AH$4)+((((B17/100)*$AJ$5)*$AH$5)),IF(Calculator!$O$6="DUALBAND A",SUM((((B17/100)*$AJ$4)*$AH$4))+(((((B17/100)*$AJ$4)*$AN$4)*$AH$4)*1.507051)-((((B17/100)*$AJ$4)*$AN$4)*$AH$4)+((((B17/100)*$AJ$5)*$AH$5)),IF(Calculator!$O$6="DUALBAND B",SUM((((B17/100)*$AJ$4)*$AH$4))+(((((B17/100)*$AJ$4)*$AN$4)*$AH$4)*1.57551)-((((B17/100)*$AJ$4)*$AN$4)*$AH$4)+((((B17/100)*$AJ$5)*$AH$5)),IF(Calculator!$O$6="DUALBAND C",SUM((((B17/100)*$AJ$4)*$AH$4))+(((((B17/100)*$AJ$4)*$AN$4)*$AH$4)*1.644088)-((((B17/100)*$AJ$4)*$AN$4)*$AH$4)+((((B17/100)*$AJ$5)*$AH$5)),IF(Calculator!$O$6="DUALBAND D",SUM((((B17/100)*$AJ$4)*$AH$4))+(((((B17/100)*$AJ$4)*$AN$4)*$AH$4)*1.712549)-((((B17/100)*$AJ$4)*$AN$4)*$AH$4)+((((B17/100)*$AJ$5)*$AH$5)),IF(Calculator!$O$6="DUALURBANE",SUM((((B17/100)*$AJ$4)*$AH$4))+(((((B17/100)*$AJ$4)*$AN$4)*$AH$4)*1.712549)-((((B17/100)*$AJ$4)*$AN$4)*$AH$4)+((((B17/100)*$AJ$5)*$AH$5)),IF(Calculator!$O$6="DUALSILVERANOD",SUM((((B17/100)*$AJ$4)*$AH$4))+(((((B17/100)*$AJ$4)*$AN$4)*$AH$4)*1.918079)-((((B17/100)*$AJ$4)*$AN$4)*$AH$4)+((((B17/100)*$AJ$5)*$AH$5)),IF(Calculator!$O$6="DUALANOD",SUM((((B17/100)*$AJ$4)*$AH$4))+(((((B17/100)*$AJ$4)*$AN$4)*$AH$4)*2.260509)-((((B17/100)*$AJ$4)*$AN$4)*$AH$4)+((((B17/100)*$AJ$5)*$AH$5))))))))))))))))))))))))</f>
        <v>0</v>
      </c>
      <c r="R17" s="2">
        <f>IF(Calculator!$O$6="SINGLEBASE",SUM((((C17/100)*$AJ$4)*$AH$4))+((((C17/100)*$AJ$5)*$AH$5)),IF(Calculator!$O$6="SINGLEELEMENTS",SUM((((C17/100)*$AJ$4)*$AH$4))+(((((C17/100)*$AJ$4)*$AN$4)*$AH$4)*1.05)-((((C17/100)*$AJ$4)*$AN$4)*$AH$4)+((((C17/100)*$AJ$5)*$AH$5)),IF(Calculator!$O$6="SINGLESPECTRUM",SUM((((C17/100)*$AJ$4)*$AH$4))+(((((C17/100)*$AJ$4)*$AN$4)*$AH$4)*1.05)-((((C17/100)*$AJ$4)*$AN$4)*$AH$4)+((((C17/100)*$AJ$5)*$AH$5)),IF(Calculator!$O$6="SINGLEHOMESTEAD",SUM((((C17/100)*$AJ$4)*$AH$4))+(((((C17/100)*$AJ$4)*$AN$4)*$AH$4)*1.05)-((((C17/100)*$AJ$4)*$AN$4)*$AH$4)+((((C17/100)*$AJ$5)*$AH$5)),IF(Calculator!$O$6="SINGLEBAND A",SUM((((C17/100)*$AJ$4)*$AH$4))+(((((C17/100)*$AJ$4)*$AN$4)*$AH$4)*1.1)-((((C17/100)*$AJ$4)*$AN$4)*$AH$4)+((((C17/100)*$AJ$5)*$AH$5)),IF(Calculator!$O$6="SINGLEBAND B",SUM((((C17/100)*$AJ$4)*$AH$4))+(((((C17/100)*$AJ$4)*$AN$4)*$AH$4)*1.15)-((((C17/100)*$AJ$4)*$AN$4)*$AH$4)+((((C17/100)*$AJ$5)*$AH$5)),IF(Calculator!$O$6="SINGLEBAND C",SUM((((C17/100)*$AJ$4)*$AH$4))+(((((C17/100)*$AJ$4)*$AN$4)*$AH$4)*1.2)-((((C17/100)*$AJ$4)*$AN$4)*$AH$4)+((((C17/100)*$AJ$5)*$AH$5)),IF(Calculator!$O$6="SINGLEBAND D",SUM((((C17/100)*$AJ$4)*$AH$4))+(((((C17/100)*$AJ$4)*$AN$4)*$AH$4)*1.25)-((((C17/100)*$AJ$4)*$AN$4)*$AH$4)+((((C17/100)*$AJ$5)*$AH$5)),IF(Calculator!$O$6="SINGLEURBANE",SUM((((C17/100)*$AJ$4)*$AH$4))+(((((C17/100)*$AJ$4)*$AN$4)*$AH$4)*1.25)-((((C17/100)*$AJ$4)*$AN$4)*$AH$4)+((((C17/100)*$AJ$5)*$AH$5)),IF(Calculator!$O$6="SINGLESILVERANOD",SUM((((C17/100)*$AJ$4)*$AH$4))+(((((C17/100)*$AJ$4)*$AN$4)*$AH$4)*1.4)-((((C17/100)*$AJ$4)*$AN$4)*$AH$4)+((((C17/100)*$AJ$5)*$AH$5)),IF(Calculator!$O$6="SINGLEANOD",SUM((((C17/100)*$AJ$4)*$AH$4))+(((((C17/100)*$AJ$4)*$AN$4)*$AH$4)*1.65)-((((C17/100)*$AJ$4)*$AN$4)*$AH$4)+((((C17/100)*$AJ$5)*$AH$5)),IF(Calculator!$O$6="DUALBASE",SUM((((C17/100)*$AJ$4)*$AH$4))+(((((C17/100)*$AJ$4)*$AN$4)*$AH$4)*1.030011)-((((C17/100)*$AJ$4)*$AN$4)*$AH$4)+((((C17/100)*$AJ$5)*$AH$5)),IF(Calculator!$O$6="DUALELEMENTS",SUM((((C17/100)*$AJ$4)*$AH$4))+(((((C17/100)*$AJ$4)*$AN$4)*$AH$4)*1.438569)-((((C17/100)*$AJ$4)*$AN$4)*$AH$4)+((((C17/100)*$AJ$5)*$AH$5)),IF(Calculator!$O$6="DUALSPECTRUM",SUM((((C17/100)*$AJ$4)*$AH$4))+(((((C17/100)*$AJ$4)*$AN$4)*$AH$4)*1.438569)-((((C17/100)*$AJ$4)*$AN$4)*$AH$4)+((((C17/100)*$AJ$5)*$AH$5)),IF(Calculator!$O$6="DUALHOMESTEAD",SUM((((C17/100)*$AJ$4)*$AH$4))+(((((C17/100)*$AJ$4)*$AN$4)*$AH$4)*1.438569)-((((C17/100)*$AJ$4)*$AN$4)*$AH$4)+((((C17/100)*$AJ$5)*$AH$5)),IF(Calculator!$O$6="DUALBAND A",SUM((((C17/100)*$AJ$4)*$AH$4))+(((((C17/100)*$AJ$4)*$AN$4)*$AH$4)*1.507051)-((((C17/100)*$AJ$4)*$AN$4)*$AH$4)+((((C17/100)*$AJ$5)*$AH$5)),IF(Calculator!$O$6="DUALBAND B",SUM((((C17/100)*$AJ$4)*$AH$4))+(((((C17/100)*$AJ$4)*$AN$4)*$AH$4)*1.57551)-((((C17/100)*$AJ$4)*$AN$4)*$AH$4)+((((C17/100)*$AJ$5)*$AH$5)),IF(Calculator!$O$6="DUALBAND C",SUM((((C17/100)*$AJ$4)*$AH$4))+(((((C17/100)*$AJ$4)*$AN$4)*$AH$4)*1.644088)-((((C17/100)*$AJ$4)*$AN$4)*$AH$4)+((((C17/100)*$AJ$5)*$AH$5)),IF(Calculator!$O$6="DUALBAND D",SUM((((C17/100)*$AJ$4)*$AH$4))+(((((C17/100)*$AJ$4)*$AN$4)*$AH$4)*1.712549)-((((C17/100)*$AJ$4)*$AN$4)*$AH$4)+((((C17/100)*$AJ$5)*$AH$5)),IF(Calculator!$O$6="DUALURBANE",SUM((((C17/100)*$AJ$4)*$AH$4))+(((((C17/100)*$AJ$4)*$AN$4)*$AH$4)*1.712549)-((((C17/100)*$AJ$4)*$AN$4)*$AH$4)+((((C17/100)*$AJ$5)*$AH$5)),IF(Calculator!$O$6="DUALSILVERANOD",SUM((((C17/100)*$AJ$4)*$AH$4))+(((((C17/100)*$AJ$4)*$AN$4)*$AH$4)*1.918079)-((((C17/100)*$AJ$4)*$AN$4)*$AH$4)+((((C17/100)*$AJ$5)*$AH$5)),IF(Calculator!$O$6="DUALANOD",SUM((((C17/100)*$AJ$4)*$AH$4))+(((((C17/100)*$AJ$4)*$AN$4)*$AH$4)*2.260509)-((((C17/100)*$AJ$4)*$AN$4)*$AH$4)+((((C17/100)*$AJ$5)*$AH$5))))))))))))))))))))))))</f>
        <v>0</v>
      </c>
      <c r="S17" s="2">
        <f>IF(Calculator!$O$6="SINGLEBASE",SUM((((D17/100)*$AJ$4)*$AH$4))+((((D17/100)*$AJ$5)*$AH$5)),IF(Calculator!$O$6="SINGLEELEMENTS",SUM((((D17/100)*$AJ$4)*$AH$4))+(((((D17/100)*$AJ$4)*$AN$4)*$AH$4)*1.05)-((((D17/100)*$AJ$4)*$AN$4)*$AH$4)+((((D17/100)*$AJ$5)*$AH$5)),IF(Calculator!$O$6="SINGLESPECTRUM",SUM((((D17/100)*$AJ$4)*$AH$4))+(((((D17/100)*$AJ$4)*$AN$4)*$AH$4)*1.05)-((((D17/100)*$AJ$4)*$AN$4)*$AH$4)+((((D17/100)*$AJ$5)*$AH$5)),IF(Calculator!$O$6="SINGLEHOMESTEAD",SUM((((D17/100)*$AJ$4)*$AH$4))+(((((D17/100)*$AJ$4)*$AN$4)*$AH$4)*1.05)-((((D17/100)*$AJ$4)*$AN$4)*$AH$4)+((((D17/100)*$AJ$5)*$AH$5)),IF(Calculator!$O$6="SINGLEBAND A",SUM((((D17/100)*$AJ$4)*$AH$4))+(((((D17/100)*$AJ$4)*$AN$4)*$AH$4)*1.1)-((((D17/100)*$AJ$4)*$AN$4)*$AH$4)+((((D17/100)*$AJ$5)*$AH$5)),IF(Calculator!$O$6="SINGLEBAND B",SUM((((D17/100)*$AJ$4)*$AH$4))+(((((D17/100)*$AJ$4)*$AN$4)*$AH$4)*1.15)-((((D17/100)*$AJ$4)*$AN$4)*$AH$4)+((((D17/100)*$AJ$5)*$AH$5)),IF(Calculator!$O$6="SINGLEBAND C",SUM((((D17/100)*$AJ$4)*$AH$4))+(((((D17/100)*$AJ$4)*$AN$4)*$AH$4)*1.2)-((((D17/100)*$AJ$4)*$AN$4)*$AH$4)+((((D17/100)*$AJ$5)*$AH$5)),IF(Calculator!$O$6="SINGLEBAND D",SUM((((D17/100)*$AJ$4)*$AH$4))+(((((D17/100)*$AJ$4)*$AN$4)*$AH$4)*1.25)-((((D17/100)*$AJ$4)*$AN$4)*$AH$4)+((((D17/100)*$AJ$5)*$AH$5)),IF(Calculator!$O$6="SINGLEURBANE",SUM((((D17/100)*$AJ$4)*$AH$4))+(((((D17/100)*$AJ$4)*$AN$4)*$AH$4)*1.25)-((((D17/100)*$AJ$4)*$AN$4)*$AH$4)+((((D17/100)*$AJ$5)*$AH$5)),IF(Calculator!$O$6="SINGLESILVERANOD",SUM((((D17/100)*$AJ$4)*$AH$4))+(((((D17/100)*$AJ$4)*$AN$4)*$AH$4)*1.4)-((((D17/100)*$AJ$4)*$AN$4)*$AH$4)+((((D17/100)*$AJ$5)*$AH$5)),IF(Calculator!$O$6="SINGLEANOD",SUM((((D17/100)*$AJ$4)*$AH$4))+(((((D17/100)*$AJ$4)*$AN$4)*$AH$4)*1.65)-((((D17/100)*$AJ$4)*$AN$4)*$AH$4)+((((D17/100)*$AJ$5)*$AH$5)),IF(Calculator!$O$6="DUALBASE",SUM((((D17/100)*$AJ$4)*$AH$4))+(((((D17/100)*$AJ$4)*$AN$4)*$AH$4)*1.030011)-((((D17/100)*$AJ$4)*$AN$4)*$AH$4)+((((D17/100)*$AJ$5)*$AH$5)),IF(Calculator!$O$6="DUALELEMENTS",SUM((((D17/100)*$AJ$4)*$AH$4))+(((((D17/100)*$AJ$4)*$AN$4)*$AH$4)*1.438569)-((((D17/100)*$AJ$4)*$AN$4)*$AH$4)+((((D17/100)*$AJ$5)*$AH$5)),IF(Calculator!$O$6="DUALSPECTRUM",SUM((((D17/100)*$AJ$4)*$AH$4))+(((((D17/100)*$AJ$4)*$AN$4)*$AH$4)*1.438569)-((((D17/100)*$AJ$4)*$AN$4)*$AH$4)+((((D17/100)*$AJ$5)*$AH$5)),IF(Calculator!$O$6="DUALHOMESTEAD",SUM((((D17/100)*$AJ$4)*$AH$4))+(((((D17/100)*$AJ$4)*$AN$4)*$AH$4)*1.438569)-((((D17/100)*$AJ$4)*$AN$4)*$AH$4)+((((D17/100)*$AJ$5)*$AH$5)),IF(Calculator!$O$6="DUALBAND A",SUM((((D17/100)*$AJ$4)*$AH$4))+(((((D17/100)*$AJ$4)*$AN$4)*$AH$4)*1.507051)-((((D17/100)*$AJ$4)*$AN$4)*$AH$4)+((((D17/100)*$AJ$5)*$AH$5)),IF(Calculator!$O$6="DUALBAND B",SUM((((D17/100)*$AJ$4)*$AH$4))+(((((D17/100)*$AJ$4)*$AN$4)*$AH$4)*1.57551)-((((D17/100)*$AJ$4)*$AN$4)*$AH$4)+((((D17/100)*$AJ$5)*$AH$5)),IF(Calculator!$O$6="DUALBAND C",SUM((((D17/100)*$AJ$4)*$AH$4))+(((((D17/100)*$AJ$4)*$AN$4)*$AH$4)*1.644088)-((((D17/100)*$AJ$4)*$AN$4)*$AH$4)+((((D17/100)*$AJ$5)*$AH$5)),IF(Calculator!$O$6="DUALBAND D",SUM((((D17/100)*$AJ$4)*$AH$4))+(((((D17/100)*$AJ$4)*$AN$4)*$AH$4)*1.712549)-((((D17/100)*$AJ$4)*$AN$4)*$AH$4)+((((D17/100)*$AJ$5)*$AH$5)),IF(Calculator!$O$6="DUALURBANE",SUM((((D17/100)*$AJ$4)*$AH$4))+(((((D17/100)*$AJ$4)*$AN$4)*$AH$4)*1.712549)-((((D17/100)*$AJ$4)*$AN$4)*$AH$4)+((((D17/100)*$AJ$5)*$AH$5)),IF(Calculator!$O$6="DUALSILVERANOD",SUM((((D17/100)*$AJ$4)*$AH$4))+(((((D17/100)*$AJ$4)*$AN$4)*$AH$4)*1.918079)-((((D17/100)*$AJ$4)*$AN$4)*$AH$4)+((((D17/100)*$AJ$5)*$AH$5)),IF(Calculator!$O$6="DUALANOD",SUM((((D17/100)*$AJ$4)*$AH$4))+(((((D17/100)*$AJ$4)*$AN$4)*$AH$4)*2.260509)-((((D17/100)*$AJ$4)*$AN$4)*$AH$4)+((((D17/100)*$AJ$5)*$AH$5))))))))))))))))))))))))</f>
        <v>0</v>
      </c>
      <c r="T17" s="2">
        <f>IF(Calculator!$O$6="SINGLEBASE",SUM((((E17/100)*$AJ$4)*$AH$4))+((((E17/100)*$AJ$5)*$AH$5)),IF(Calculator!$O$6="SINGLEELEMENTS",SUM((((E17/100)*$AJ$4)*$AH$4))+(((((E17/100)*$AJ$4)*$AN$4)*$AH$4)*1.05)-((((E17/100)*$AJ$4)*$AN$4)*$AH$4)+((((E17/100)*$AJ$5)*$AH$5)),IF(Calculator!$O$6="SINGLESPECTRUM",SUM((((E17/100)*$AJ$4)*$AH$4))+(((((E17/100)*$AJ$4)*$AN$4)*$AH$4)*1.05)-((((E17/100)*$AJ$4)*$AN$4)*$AH$4)+((((E17/100)*$AJ$5)*$AH$5)),IF(Calculator!$O$6="SINGLEHOMESTEAD",SUM((((E17/100)*$AJ$4)*$AH$4))+(((((E17/100)*$AJ$4)*$AN$4)*$AH$4)*1.05)-((((E17/100)*$AJ$4)*$AN$4)*$AH$4)+((((E17/100)*$AJ$5)*$AH$5)),IF(Calculator!$O$6="SINGLEBAND A",SUM((((E17/100)*$AJ$4)*$AH$4))+(((((E17/100)*$AJ$4)*$AN$4)*$AH$4)*1.1)-((((E17/100)*$AJ$4)*$AN$4)*$AH$4)+((((E17/100)*$AJ$5)*$AH$5)),IF(Calculator!$O$6="SINGLEBAND B",SUM((((E17/100)*$AJ$4)*$AH$4))+(((((E17/100)*$AJ$4)*$AN$4)*$AH$4)*1.15)-((((E17/100)*$AJ$4)*$AN$4)*$AH$4)+((((E17/100)*$AJ$5)*$AH$5)),IF(Calculator!$O$6="SINGLEBAND C",SUM((((E17/100)*$AJ$4)*$AH$4))+(((((E17/100)*$AJ$4)*$AN$4)*$AH$4)*1.2)-((((E17/100)*$AJ$4)*$AN$4)*$AH$4)+((((E17/100)*$AJ$5)*$AH$5)),IF(Calculator!$O$6="SINGLEBAND D",SUM((((E17/100)*$AJ$4)*$AH$4))+(((((E17/100)*$AJ$4)*$AN$4)*$AH$4)*1.25)-((((E17/100)*$AJ$4)*$AN$4)*$AH$4)+((((E17/100)*$AJ$5)*$AH$5)),IF(Calculator!$O$6="SINGLEURBANE",SUM((((E17/100)*$AJ$4)*$AH$4))+(((((E17/100)*$AJ$4)*$AN$4)*$AH$4)*1.25)-((((E17/100)*$AJ$4)*$AN$4)*$AH$4)+((((E17/100)*$AJ$5)*$AH$5)),IF(Calculator!$O$6="SINGLESILVERANOD",SUM((((E17/100)*$AJ$4)*$AH$4))+(((((E17/100)*$AJ$4)*$AN$4)*$AH$4)*1.4)-((((E17/100)*$AJ$4)*$AN$4)*$AH$4)+((((E17/100)*$AJ$5)*$AH$5)),IF(Calculator!$O$6="SINGLEANOD",SUM((((E17/100)*$AJ$4)*$AH$4))+(((((E17/100)*$AJ$4)*$AN$4)*$AH$4)*1.65)-((((E17/100)*$AJ$4)*$AN$4)*$AH$4)+((((E17/100)*$AJ$5)*$AH$5)),IF(Calculator!$O$6="DUALBASE",SUM((((E17/100)*$AJ$4)*$AH$4))+(((((E17/100)*$AJ$4)*$AN$4)*$AH$4)*1.030011)-((((E17/100)*$AJ$4)*$AN$4)*$AH$4)+((((E17/100)*$AJ$5)*$AH$5)),IF(Calculator!$O$6="DUALELEMENTS",SUM((((E17/100)*$AJ$4)*$AH$4))+(((((E17/100)*$AJ$4)*$AN$4)*$AH$4)*1.438569)-((((E17/100)*$AJ$4)*$AN$4)*$AH$4)+((((E17/100)*$AJ$5)*$AH$5)),IF(Calculator!$O$6="DUALSPECTRUM",SUM((((E17/100)*$AJ$4)*$AH$4))+(((((E17/100)*$AJ$4)*$AN$4)*$AH$4)*1.438569)-((((E17/100)*$AJ$4)*$AN$4)*$AH$4)+((((E17/100)*$AJ$5)*$AH$5)),IF(Calculator!$O$6="DUALHOMESTEAD",SUM((((E17/100)*$AJ$4)*$AH$4))+(((((E17/100)*$AJ$4)*$AN$4)*$AH$4)*1.438569)-((((E17/100)*$AJ$4)*$AN$4)*$AH$4)+((((E17/100)*$AJ$5)*$AH$5)),IF(Calculator!$O$6="DUALBAND A",SUM((((E17/100)*$AJ$4)*$AH$4))+(((((E17/100)*$AJ$4)*$AN$4)*$AH$4)*1.507051)-((((E17/100)*$AJ$4)*$AN$4)*$AH$4)+((((E17/100)*$AJ$5)*$AH$5)),IF(Calculator!$O$6="DUALBAND B",SUM((((E17/100)*$AJ$4)*$AH$4))+(((((E17/100)*$AJ$4)*$AN$4)*$AH$4)*1.57551)-((((E17/100)*$AJ$4)*$AN$4)*$AH$4)+((((E17/100)*$AJ$5)*$AH$5)),IF(Calculator!$O$6="DUALBAND C",SUM((((E17/100)*$AJ$4)*$AH$4))+(((((E17/100)*$AJ$4)*$AN$4)*$AH$4)*1.644088)-((((E17/100)*$AJ$4)*$AN$4)*$AH$4)+((((E17/100)*$AJ$5)*$AH$5)),IF(Calculator!$O$6="DUALBAND D",SUM((((E17/100)*$AJ$4)*$AH$4))+(((((E17/100)*$AJ$4)*$AN$4)*$AH$4)*1.712549)-((((E17/100)*$AJ$4)*$AN$4)*$AH$4)+((((E17/100)*$AJ$5)*$AH$5)),IF(Calculator!$O$6="DUALURBANE",SUM((((E17/100)*$AJ$4)*$AH$4))+(((((E17/100)*$AJ$4)*$AN$4)*$AH$4)*1.712549)-((((E17/100)*$AJ$4)*$AN$4)*$AH$4)+((((E17/100)*$AJ$5)*$AH$5)),IF(Calculator!$O$6="DUALSILVERANOD",SUM((((E17/100)*$AJ$4)*$AH$4))+(((((E17/100)*$AJ$4)*$AN$4)*$AH$4)*1.918079)-((((E17/100)*$AJ$4)*$AN$4)*$AH$4)+((((E17/100)*$AJ$5)*$AH$5)),IF(Calculator!$O$6="DUALANOD",SUM((((E17/100)*$AJ$4)*$AH$4))+(((((E17/100)*$AJ$4)*$AN$4)*$AH$4)*2.260509)-((((E17/100)*$AJ$4)*$AN$4)*$AH$4)+((((E17/100)*$AJ$5)*$AH$5))))))))))))))))))))))))</f>
        <v>0</v>
      </c>
      <c r="U17" s="2">
        <f>IF(Calculator!$O$6="SINGLEBASE",SUM((((F17/100)*$AJ$4)*$AH$4))+((((F17/100)*$AJ$5)*$AH$5)),IF(Calculator!$O$6="SINGLEELEMENTS",SUM((((F17/100)*$AJ$4)*$AH$4))+(((((F17/100)*$AJ$4)*$AN$4)*$AH$4)*1.05)-((((F17/100)*$AJ$4)*$AN$4)*$AH$4)+((((F17/100)*$AJ$5)*$AH$5)),IF(Calculator!$O$6="SINGLESPECTRUM",SUM((((F17/100)*$AJ$4)*$AH$4))+(((((F17/100)*$AJ$4)*$AN$4)*$AH$4)*1.05)-((((F17/100)*$AJ$4)*$AN$4)*$AH$4)+((((F17/100)*$AJ$5)*$AH$5)),IF(Calculator!$O$6="SINGLEHOMESTEAD",SUM((((F17/100)*$AJ$4)*$AH$4))+(((((F17/100)*$AJ$4)*$AN$4)*$AH$4)*1.05)-((((F17/100)*$AJ$4)*$AN$4)*$AH$4)+((((F17/100)*$AJ$5)*$AH$5)),IF(Calculator!$O$6="SINGLEBAND A",SUM((((F17/100)*$AJ$4)*$AH$4))+(((((F17/100)*$AJ$4)*$AN$4)*$AH$4)*1.1)-((((F17/100)*$AJ$4)*$AN$4)*$AH$4)+((((F17/100)*$AJ$5)*$AH$5)),IF(Calculator!$O$6="SINGLEBAND B",SUM((((F17/100)*$AJ$4)*$AH$4))+(((((F17/100)*$AJ$4)*$AN$4)*$AH$4)*1.15)-((((F17/100)*$AJ$4)*$AN$4)*$AH$4)+((((F17/100)*$AJ$5)*$AH$5)),IF(Calculator!$O$6="SINGLEBAND C",SUM((((F17/100)*$AJ$4)*$AH$4))+(((((F17/100)*$AJ$4)*$AN$4)*$AH$4)*1.2)-((((F17/100)*$AJ$4)*$AN$4)*$AH$4)+((((F17/100)*$AJ$5)*$AH$5)),IF(Calculator!$O$6="SINGLEBAND D",SUM((((F17/100)*$AJ$4)*$AH$4))+(((((F17/100)*$AJ$4)*$AN$4)*$AH$4)*1.25)-((((F17/100)*$AJ$4)*$AN$4)*$AH$4)+((((F17/100)*$AJ$5)*$AH$5)),IF(Calculator!$O$6="SINGLEURBANE",SUM((((F17/100)*$AJ$4)*$AH$4))+(((((F17/100)*$AJ$4)*$AN$4)*$AH$4)*1.25)-((((F17/100)*$AJ$4)*$AN$4)*$AH$4)+((((F17/100)*$AJ$5)*$AH$5)),IF(Calculator!$O$6="SINGLESILVERANOD",SUM((((F17/100)*$AJ$4)*$AH$4))+(((((F17/100)*$AJ$4)*$AN$4)*$AH$4)*1.4)-((((F17/100)*$AJ$4)*$AN$4)*$AH$4)+((((F17/100)*$AJ$5)*$AH$5)),IF(Calculator!$O$6="SINGLEANOD",SUM((((F17/100)*$AJ$4)*$AH$4))+(((((F17/100)*$AJ$4)*$AN$4)*$AH$4)*1.65)-((((F17/100)*$AJ$4)*$AN$4)*$AH$4)+((((F17/100)*$AJ$5)*$AH$5)),IF(Calculator!$O$6="DUALBASE",SUM((((F17/100)*$AJ$4)*$AH$4))+(((((F17/100)*$AJ$4)*$AN$4)*$AH$4)*1.030011)-((((F17/100)*$AJ$4)*$AN$4)*$AH$4)+((((F17/100)*$AJ$5)*$AH$5)),IF(Calculator!$O$6="DUALELEMENTS",SUM((((F17/100)*$AJ$4)*$AH$4))+(((((F17/100)*$AJ$4)*$AN$4)*$AH$4)*1.438569)-((((F17/100)*$AJ$4)*$AN$4)*$AH$4)+((((F17/100)*$AJ$5)*$AH$5)),IF(Calculator!$O$6="DUALSPECTRUM",SUM((((F17/100)*$AJ$4)*$AH$4))+(((((F17/100)*$AJ$4)*$AN$4)*$AH$4)*1.438569)-((((F17/100)*$AJ$4)*$AN$4)*$AH$4)+((((F17/100)*$AJ$5)*$AH$5)),IF(Calculator!$O$6="DUALHOMESTEAD",SUM((((F17/100)*$AJ$4)*$AH$4))+(((((F17/100)*$AJ$4)*$AN$4)*$AH$4)*1.438569)-((((F17/100)*$AJ$4)*$AN$4)*$AH$4)+((((F17/100)*$AJ$5)*$AH$5)),IF(Calculator!$O$6="DUALBAND A",SUM((((F17/100)*$AJ$4)*$AH$4))+(((((F17/100)*$AJ$4)*$AN$4)*$AH$4)*1.507051)-((((F17/100)*$AJ$4)*$AN$4)*$AH$4)+((((F17/100)*$AJ$5)*$AH$5)),IF(Calculator!$O$6="DUALBAND B",SUM((((F17/100)*$AJ$4)*$AH$4))+(((((F17/100)*$AJ$4)*$AN$4)*$AH$4)*1.57551)-((((F17/100)*$AJ$4)*$AN$4)*$AH$4)+((((F17/100)*$AJ$5)*$AH$5)),IF(Calculator!$O$6="DUALBAND C",SUM((((F17/100)*$AJ$4)*$AH$4))+(((((F17/100)*$AJ$4)*$AN$4)*$AH$4)*1.644088)-((((F17/100)*$AJ$4)*$AN$4)*$AH$4)+((((F17/100)*$AJ$5)*$AH$5)),IF(Calculator!$O$6="DUALBAND D",SUM((((F17/100)*$AJ$4)*$AH$4))+(((((F17/100)*$AJ$4)*$AN$4)*$AH$4)*1.712549)-((((F17/100)*$AJ$4)*$AN$4)*$AH$4)+((((F17/100)*$AJ$5)*$AH$5)),IF(Calculator!$O$6="DUALURBANE",SUM((((F17/100)*$AJ$4)*$AH$4))+(((((F17/100)*$AJ$4)*$AN$4)*$AH$4)*1.712549)-((((F17/100)*$AJ$4)*$AN$4)*$AH$4)+((((F17/100)*$AJ$5)*$AH$5)),IF(Calculator!$O$6="DUALSILVERANOD",SUM((((F17/100)*$AJ$4)*$AH$4))+(((((F17/100)*$AJ$4)*$AN$4)*$AH$4)*1.918079)-((((F17/100)*$AJ$4)*$AN$4)*$AH$4)+((((F17/100)*$AJ$5)*$AH$5)),IF(Calculator!$O$6="DUALANOD",SUM((((F17/100)*$AJ$4)*$AH$4))+(((((F17/100)*$AJ$4)*$AN$4)*$AH$4)*2.260509)-((((F17/100)*$AJ$4)*$AN$4)*$AH$4)+((((F17/100)*$AJ$5)*$AH$5))))))))))))))))))))))))</f>
        <v>0</v>
      </c>
      <c r="V17" s="2">
        <f>IF(Calculator!$O$6="SINGLEBASE",SUM((((G17/100)*$AJ$4)*$AH$4))+((((G17/100)*$AJ$5)*$AH$5)),IF(Calculator!$O$6="SINGLEELEMENTS",SUM((((G17/100)*$AJ$4)*$AH$4))+(((((G17/100)*$AJ$4)*$AN$4)*$AH$4)*1.05)-((((G17/100)*$AJ$4)*$AN$4)*$AH$4)+((((G17/100)*$AJ$5)*$AH$5)),IF(Calculator!$O$6="SINGLESPECTRUM",SUM((((G17/100)*$AJ$4)*$AH$4))+(((((G17/100)*$AJ$4)*$AN$4)*$AH$4)*1.05)-((((G17/100)*$AJ$4)*$AN$4)*$AH$4)+((((G17/100)*$AJ$5)*$AH$5)),IF(Calculator!$O$6="SINGLEHOMESTEAD",SUM((((G17/100)*$AJ$4)*$AH$4))+(((((G17/100)*$AJ$4)*$AN$4)*$AH$4)*1.05)-((((G17/100)*$AJ$4)*$AN$4)*$AH$4)+((((G17/100)*$AJ$5)*$AH$5)),IF(Calculator!$O$6="SINGLEBAND A",SUM((((G17/100)*$AJ$4)*$AH$4))+(((((G17/100)*$AJ$4)*$AN$4)*$AH$4)*1.1)-((((G17/100)*$AJ$4)*$AN$4)*$AH$4)+((((G17/100)*$AJ$5)*$AH$5)),IF(Calculator!$O$6="SINGLEBAND B",SUM((((G17/100)*$AJ$4)*$AH$4))+(((((G17/100)*$AJ$4)*$AN$4)*$AH$4)*1.15)-((((G17/100)*$AJ$4)*$AN$4)*$AH$4)+((((G17/100)*$AJ$5)*$AH$5)),IF(Calculator!$O$6="SINGLEBAND C",SUM((((G17/100)*$AJ$4)*$AH$4))+(((((G17/100)*$AJ$4)*$AN$4)*$AH$4)*1.2)-((((G17/100)*$AJ$4)*$AN$4)*$AH$4)+((((G17/100)*$AJ$5)*$AH$5)),IF(Calculator!$O$6="SINGLEBAND D",SUM((((G17/100)*$AJ$4)*$AH$4))+(((((G17/100)*$AJ$4)*$AN$4)*$AH$4)*1.25)-((((G17/100)*$AJ$4)*$AN$4)*$AH$4)+((((G17/100)*$AJ$5)*$AH$5)),IF(Calculator!$O$6="SINGLEURBANE",SUM((((G17/100)*$AJ$4)*$AH$4))+(((((G17/100)*$AJ$4)*$AN$4)*$AH$4)*1.25)-((((G17/100)*$AJ$4)*$AN$4)*$AH$4)+((((G17/100)*$AJ$5)*$AH$5)),IF(Calculator!$O$6="SINGLESILVERANOD",SUM((((G17/100)*$AJ$4)*$AH$4))+(((((G17/100)*$AJ$4)*$AN$4)*$AH$4)*1.4)-((((G17/100)*$AJ$4)*$AN$4)*$AH$4)+((((G17/100)*$AJ$5)*$AH$5)),IF(Calculator!$O$6="SINGLEANOD",SUM((((G17/100)*$AJ$4)*$AH$4))+(((((G17/100)*$AJ$4)*$AN$4)*$AH$4)*1.65)-((((G17/100)*$AJ$4)*$AN$4)*$AH$4)+((((G17/100)*$AJ$5)*$AH$5)),IF(Calculator!$O$6="DUALBASE",SUM((((G17/100)*$AJ$4)*$AH$4))+(((((G17/100)*$AJ$4)*$AN$4)*$AH$4)*1.030011)-((((G17/100)*$AJ$4)*$AN$4)*$AH$4)+((((G17/100)*$AJ$5)*$AH$5)),IF(Calculator!$O$6="DUALELEMENTS",SUM((((G17/100)*$AJ$4)*$AH$4))+(((((G17/100)*$AJ$4)*$AN$4)*$AH$4)*1.438569)-((((G17/100)*$AJ$4)*$AN$4)*$AH$4)+((((G17/100)*$AJ$5)*$AH$5)),IF(Calculator!$O$6="DUALSPECTRUM",SUM((((G17/100)*$AJ$4)*$AH$4))+(((((G17/100)*$AJ$4)*$AN$4)*$AH$4)*1.438569)-((((G17/100)*$AJ$4)*$AN$4)*$AH$4)+((((G17/100)*$AJ$5)*$AH$5)),IF(Calculator!$O$6="DUALHOMESTEAD",SUM((((G17/100)*$AJ$4)*$AH$4))+(((((G17/100)*$AJ$4)*$AN$4)*$AH$4)*1.438569)-((((G17/100)*$AJ$4)*$AN$4)*$AH$4)+((((G17/100)*$AJ$5)*$AH$5)),IF(Calculator!$O$6="DUALBAND A",SUM((((G17/100)*$AJ$4)*$AH$4))+(((((G17/100)*$AJ$4)*$AN$4)*$AH$4)*1.507051)-((((G17/100)*$AJ$4)*$AN$4)*$AH$4)+((((G17/100)*$AJ$5)*$AH$5)),IF(Calculator!$O$6="DUALBAND B",SUM((((G17/100)*$AJ$4)*$AH$4))+(((((G17/100)*$AJ$4)*$AN$4)*$AH$4)*1.57551)-((((G17/100)*$AJ$4)*$AN$4)*$AH$4)+((((G17/100)*$AJ$5)*$AH$5)),IF(Calculator!$O$6="DUALBAND C",SUM((((G17/100)*$AJ$4)*$AH$4))+(((((G17/100)*$AJ$4)*$AN$4)*$AH$4)*1.644088)-((((G17/100)*$AJ$4)*$AN$4)*$AH$4)+((((G17/100)*$AJ$5)*$AH$5)),IF(Calculator!$O$6="DUALBAND D",SUM((((G17/100)*$AJ$4)*$AH$4))+(((((G17/100)*$AJ$4)*$AN$4)*$AH$4)*1.712549)-((((G17/100)*$AJ$4)*$AN$4)*$AH$4)+((((G17/100)*$AJ$5)*$AH$5)),IF(Calculator!$O$6="DUALURBANE",SUM((((G17/100)*$AJ$4)*$AH$4))+(((((G17/100)*$AJ$4)*$AN$4)*$AH$4)*1.712549)-((((G17/100)*$AJ$4)*$AN$4)*$AH$4)+((((G17/100)*$AJ$5)*$AH$5)),IF(Calculator!$O$6="DUALSILVERANOD",SUM((((G17/100)*$AJ$4)*$AH$4))+(((((G17/100)*$AJ$4)*$AN$4)*$AH$4)*1.918079)-((((G17/100)*$AJ$4)*$AN$4)*$AH$4)+((((G17/100)*$AJ$5)*$AH$5)),IF(Calculator!$O$6="DUALANOD",SUM((((G17/100)*$AJ$4)*$AH$4))+(((((G17/100)*$AJ$4)*$AN$4)*$AH$4)*2.260509)-((((G17/100)*$AJ$4)*$AN$4)*$AH$4)+((((G17/100)*$AJ$5)*$AH$5))))))))))))))))))))))))</f>
        <v>0</v>
      </c>
      <c r="W17" s="2">
        <f>IF(Calculator!$O$6="SINGLEBASE",SUM((((H17/100)*$AJ$4)*$AH$4))+((((H17/100)*$AJ$5)*$AH$5)),IF(Calculator!$O$6="SINGLEELEMENTS",SUM((((H17/100)*$AJ$4)*$AH$4))+(((((H17/100)*$AJ$4)*$AN$4)*$AH$4)*1.05)-((((H17/100)*$AJ$4)*$AN$4)*$AH$4)+((((H17/100)*$AJ$5)*$AH$5)),IF(Calculator!$O$6="SINGLESPECTRUM",SUM((((H17/100)*$AJ$4)*$AH$4))+(((((H17/100)*$AJ$4)*$AN$4)*$AH$4)*1.05)-((((H17/100)*$AJ$4)*$AN$4)*$AH$4)+((((H17/100)*$AJ$5)*$AH$5)),IF(Calculator!$O$6="SINGLEHOMESTEAD",SUM((((H17/100)*$AJ$4)*$AH$4))+(((((H17/100)*$AJ$4)*$AN$4)*$AH$4)*1.05)-((((H17/100)*$AJ$4)*$AN$4)*$AH$4)+((((H17/100)*$AJ$5)*$AH$5)),IF(Calculator!$O$6="SINGLEBAND A",SUM((((H17/100)*$AJ$4)*$AH$4))+(((((H17/100)*$AJ$4)*$AN$4)*$AH$4)*1.1)-((((H17/100)*$AJ$4)*$AN$4)*$AH$4)+((((H17/100)*$AJ$5)*$AH$5)),IF(Calculator!$O$6="SINGLEBAND B",SUM((((H17/100)*$AJ$4)*$AH$4))+(((((H17/100)*$AJ$4)*$AN$4)*$AH$4)*1.15)-((((H17/100)*$AJ$4)*$AN$4)*$AH$4)+((((H17/100)*$AJ$5)*$AH$5)),IF(Calculator!$O$6="SINGLEBAND C",SUM((((H17/100)*$AJ$4)*$AH$4))+(((((H17/100)*$AJ$4)*$AN$4)*$AH$4)*1.2)-((((H17/100)*$AJ$4)*$AN$4)*$AH$4)+((((H17/100)*$AJ$5)*$AH$5)),IF(Calculator!$O$6="SINGLEBAND D",SUM((((H17/100)*$AJ$4)*$AH$4))+(((((H17/100)*$AJ$4)*$AN$4)*$AH$4)*1.25)-((((H17/100)*$AJ$4)*$AN$4)*$AH$4)+((((H17/100)*$AJ$5)*$AH$5)),IF(Calculator!$O$6="SINGLEURBANE",SUM((((H17/100)*$AJ$4)*$AH$4))+(((((H17/100)*$AJ$4)*$AN$4)*$AH$4)*1.25)-((((H17/100)*$AJ$4)*$AN$4)*$AH$4)+((((H17/100)*$AJ$5)*$AH$5)),IF(Calculator!$O$6="SINGLESILVERANOD",SUM((((H17/100)*$AJ$4)*$AH$4))+(((((H17/100)*$AJ$4)*$AN$4)*$AH$4)*1.4)-((((H17/100)*$AJ$4)*$AN$4)*$AH$4)+((((H17/100)*$AJ$5)*$AH$5)),IF(Calculator!$O$6="SINGLEANOD",SUM((((H17/100)*$AJ$4)*$AH$4))+(((((H17/100)*$AJ$4)*$AN$4)*$AH$4)*1.65)-((((H17/100)*$AJ$4)*$AN$4)*$AH$4)+((((H17/100)*$AJ$5)*$AH$5)),IF(Calculator!$O$6="DUALBASE",SUM((((H17/100)*$AJ$4)*$AH$4))+(((((H17/100)*$AJ$4)*$AN$4)*$AH$4)*1.030011)-((((H17/100)*$AJ$4)*$AN$4)*$AH$4)+((((H17/100)*$AJ$5)*$AH$5)),IF(Calculator!$O$6="DUALELEMENTS",SUM((((H17/100)*$AJ$4)*$AH$4))+(((((H17/100)*$AJ$4)*$AN$4)*$AH$4)*1.438569)-((((H17/100)*$AJ$4)*$AN$4)*$AH$4)+((((H17/100)*$AJ$5)*$AH$5)),IF(Calculator!$O$6="DUALSPECTRUM",SUM((((H17/100)*$AJ$4)*$AH$4))+(((((H17/100)*$AJ$4)*$AN$4)*$AH$4)*1.438569)-((((H17/100)*$AJ$4)*$AN$4)*$AH$4)+((((H17/100)*$AJ$5)*$AH$5)),IF(Calculator!$O$6="DUALHOMESTEAD",SUM((((H17/100)*$AJ$4)*$AH$4))+(((((H17/100)*$AJ$4)*$AN$4)*$AH$4)*1.438569)-((((H17/100)*$AJ$4)*$AN$4)*$AH$4)+((((H17/100)*$AJ$5)*$AH$5)),IF(Calculator!$O$6="DUALBAND A",SUM((((H17/100)*$AJ$4)*$AH$4))+(((((H17/100)*$AJ$4)*$AN$4)*$AH$4)*1.507051)-((((H17/100)*$AJ$4)*$AN$4)*$AH$4)+((((H17/100)*$AJ$5)*$AH$5)),IF(Calculator!$O$6="DUALBAND B",SUM((((H17/100)*$AJ$4)*$AH$4))+(((((H17/100)*$AJ$4)*$AN$4)*$AH$4)*1.57551)-((((H17/100)*$AJ$4)*$AN$4)*$AH$4)+((((H17/100)*$AJ$5)*$AH$5)),IF(Calculator!$O$6="DUALBAND C",SUM((((H17/100)*$AJ$4)*$AH$4))+(((((H17/100)*$AJ$4)*$AN$4)*$AH$4)*1.644088)-((((H17/100)*$AJ$4)*$AN$4)*$AH$4)+((((H17/100)*$AJ$5)*$AH$5)),IF(Calculator!$O$6="DUALBAND D",SUM((((H17/100)*$AJ$4)*$AH$4))+(((((H17/100)*$AJ$4)*$AN$4)*$AH$4)*1.712549)-((((H17/100)*$AJ$4)*$AN$4)*$AH$4)+((((H17/100)*$AJ$5)*$AH$5)),IF(Calculator!$O$6="DUALURBANE",SUM((((H17/100)*$AJ$4)*$AH$4))+(((((H17/100)*$AJ$4)*$AN$4)*$AH$4)*1.712549)-((((H17/100)*$AJ$4)*$AN$4)*$AH$4)+((((H17/100)*$AJ$5)*$AH$5)),IF(Calculator!$O$6="DUALSILVERANOD",SUM((((H17/100)*$AJ$4)*$AH$4))+(((((H17/100)*$AJ$4)*$AN$4)*$AH$4)*1.918079)-((((H17/100)*$AJ$4)*$AN$4)*$AH$4)+((((H17/100)*$AJ$5)*$AH$5)),IF(Calculator!$O$6="DUALANOD",SUM((((H17/100)*$AJ$4)*$AH$4))+(((((H17/100)*$AJ$4)*$AN$4)*$AH$4)*2.260509)-((((H17/100)*$AJ$4)*$AN$4)*$AH$4)+((((H17/100)*$AJ$5)*$AH$5))))))))))))))))))))))))</f>
        <v>0</v>
      </c>
      <c r="X17" s="2">
        <f>IF(Calculator!$O$6="SINGLEBASE",SUM((((I17/100)*$AJ$4)*$AH$4))+((((I17/100)*$AJ$5)*$AH$5)),IF(Calculator!$O$6="SINGLEELEMENTS",SUM((((I17/100)*$AJ$4)*$AH$4))+(((((I17/100)*$AJ$4)*$AN$4)*$AH$4)*1.05)-((((I17/100)*$AJ$4)*$AN$4)*$AH$4)+((((I17/100)*$AJ$5)*$AH$5)),IF(Calculator!$O$6="SINGLESPECTRUM",SUM((((I17/100)*$AJ$4)*$AH$4))+(((((I17/100)*$AJ$4)*$AN$4)*$AH$4)*1.05)-((((I17/100)*$AJ$4)*$AN$4)*$AH$4)+((((I17/100)*$AJ$5)*$AH$5)),IF(Calculator!$O$6="SINGLEHOMESTEAD",SUM((((I17/100)*$AJ$4)*$AH$4))+(((((I17/100)*$AJ$4)*$AN$4)*$AH$4)*1.05)-((((I17/100)*$AJ$4)*$AN$4)*$AH$4)+((((I17/100)*$AJ$5)*$AH$5)),IF(Calculator!$O$6="SINGLEBAND A",SUM((((I17/100)*$AJ$4)*$AH$4))+(((((I17/100)*$AJ$4)*$AN$4)*$AH$4)*1.1)-((((I17/100)*$AJ$4)*$AN$4)*$AH$4)+((((I17/100)*$AJ$5)*$AH$5)),IF(Calculator!$O$6="SINGLEBAND B",SUM((((I17/100)*$AJ$4)*$AH$4))+(((((I17/100)*$AJ$4)*$AN$4)*$AH$4)*1.15)-((((I17/100)*$AJ$4)*$AN$4)*$AH$4)+((((I17/100)*$AJ$5)*$AH$5)),IF(Calculator!$O$6="SINGLEBAND C",SUM((((I17/100)*$AJ$4)*$AH$4))+(((((I17/100)*$AJ$4)*$AN$4)*$AH$4)*1.2)-((((I17/100)*$AJ$4)*$AN$4)*$AH$4)+((((I17/100)*$AJ$5)*$AH$5)),IF(Calculator!$O$6="SINGLEBAND D",SUM((((I17/100)*$AJ$4)*$AH$4))+(((((I17/100)*$AJ$4)*$AN$4)*$AH$4)*1.25)-((((I17/100)*$AJ$4)*$AN$4)*$AH$4)+((((I17/100)*$AJ$5)*$AH$5)),IF(Calculator!$O$6="SINGLEURBANE",SUM((((I17/100)*$AJ$4)*$AH$4))+(((((I17/100)*$AJ$4)*$AN$4)*$AH$4)*1.25)-((((I17/100)*$AJ$4)*$AN$4)*$AH$4)+((((I17/100)*$AJ$5)*$AH$5)),IF(Calculator!$O$6="SINGLESILVERANOD",SUM((((I17/100)*$AJ$4)*$AH$4))+(((((I17/100)*$AJ$4)*$AN$4)*$AH$4)*1.4)-((((I17/100)*$AJ$4)*$AN$4)*$AH$4)+((((I17/100)*$AJ$5)*$AH$5)),IF(Calculator!$O$6="SINGLEANOD",SUM((((I17/100)*$AJ$4)*$AH$4))+(((((I17/100)*$AJ$4)*$AN$4)*$AH$4)*1.65)-((((I17/100)*$AJ$4)*$AN$4)*$AH$4)+((((I17/100)*$AJ$5)*$AH$5)),IF(Calculator!$O$6="DUALBASE",SUM((((I17/100)*$AJ$4)*$AH$4))+(((((I17/100)*$AJ$4)*$AN$4)*$AH$4)*1.030011)-((((I17/100)*$AJ$4)*$AN$4)*$AH$4)+((((I17/100)*$AJ$5)*$AH$5)),IF(Calculator!$O$6="DUALELEMENTS",SUM((((I17/100)*$AJ$4)*$AH$4))+(((((I17/100)*$AJ$4)*$AN$4)*$AH$4)*1.438569)-((((I17/100)*$AJ$4)*$AN$4)*$AH$4)+((((I17/100)*$AJ$5)*$AH$5)),IF(Calculator!$O$6="DUALSPECTRUM",SUM((((I17/100)*$AJ$4)*$AH$4))+(((((I17/100)*$AJ$4)*$AN$4)*$AH$4)*1.438569)-((((I17/100)*$AJ$4)*$AN$4)*$AH$4)+((((I17/100)*$AJ$5)*$AH$5)),IF(Calculator!$O$6="DUALHOMESTEAD",SUM((((I17/100)*$AJ$4)*$AH$4))+(((((I17/100)*$AJ$4)*$AN$4)*$AH$4)*1.438569)-((((I17/100)*$AJ$4)*$AN$4)*$AH$4)+((((I17/100)*$AJ$5)*$AH$5)),IF(Calculator!$O$6="DUALBAND A",SUM((((I17/100)*$AJ$4)*$AH$4))+(((((I17/100)*$AJ$4)*$AN$4)*$AH$4)*1.507051)-((((I17/100)*$AJ$4)*$AN$4)*$AH$4)+((((I17/100)*$AJ$5)*$AH$5)),IF(Calculator!$O$6="DUALBAND B",SUM((((I17/100)*$AJ$4)*$AH$4))+(((((I17/100)*$AJ$4)*$AN$4)*$AH$4)*1.57551)-((((I17/100)*$AJ$4)*$AN$4)*$AH$4)+((((I17/100)*$AJ$5)*$AH$5)),IF(Calculator!$O$6="DUALBAND C",SUM((((I17/100)*$AJ$4)*$AH$4))+(((((I17/100)*$AJ$4)*$AN$4)*$AH$4)*1.644088)-((((I17/100)*$AJ$4)*$AN$4)*$AH$4)+((((I17/100)*$AJ$5)*$AH$5)),IF(Calculator!$O$6="DUALBAND D",SUM((((I17/100)*$AJ$4)*$AH$4))+(((((I17/100)*$AJ$4)*$AN$4)*$AH$4)*1.712549)-((((I17/100)*$AJ$4)*$AN$4)*$AH$4)+((((I17/100)*$AJ$5)*$AH$5)),IF(Calculator!$O$6="DUALURBANE",SUM((((I17/100)*$AJ$4)*$AH$4))+(((((I17/100)*$AJ$4)*$AN$4)*$AH$4)*1.712549)-((((I17/100)*$AJ$4)*$AN$4)*$AH$4)+((((I17/100)*$AJ$5)*$AH$5)),IF(Calculator!$O$6="DUALSILVERANOD",SUM((((I17/100)*$AJ$4)*$AH$4))+(((((I17/100)*$AJ$4)*$AN$4)*$AH$4)*1.918079)-((((I17/100)*$AJ$4)*$AN$4)*$AH$4)+((((I17/100)*$AJ$5)*$AH$5)),IF(Calculator!$O$6="DUALANOD",SUM((((I17/100)*$AJ$4)*$AH$4))+(((((I17/100)*$AJ$4)*$AN$4)*$AH$4)*2.260509)-((((I17/100)*$AJ$4)*$AN$4)*$AH$4)+((((I17/100)*$AJ$5)*$AH$5))))))))))))))))))))))))</f>
        <v>0</v>
      </c>
      <c r="Y17" s="2">
        <f>IF(Calculator!$O$6="SINGLEBASE",SUM((((J17/100)*$AJ$4)*$AH$4))+((((J17/100)*$AJ$5)*$AH$5)),IF(Calculator!$O$6="SINGLEELEMENTS",SUM((((J17/100)*$AJ$4)*$AH$4))+(((((J17/100)*$AJ$4)*$AN$4)*$AH$4)*1.05)-((((J17/100)*$AJ$4)*$AN$4)*$AH$4)+((((J17/100)*$AJ$5)*$AH$5)),IF(Calculator!$O$6="SINGLESPECTRUM",SUM((((J17/100)*$AJ$4)*$AH$4))+(((((J17/100)*$AJ$4)*$AN$4)*$AH$4)*1.05)-((((J17/100)*$AJ$4)*$AN$4)*$AH$4)+((((J17/100)*$AJ$5)*$AH$5)),IF(Calculator!$O$6="SINGLEHOMESTEAD",SUM((((J17/100)*$AJ$4)*$AH$4))+(((((J17/100)*$AJ$4)*$AN$4)*$AH$4)*1.05)-((((J17/100)*$AJ$4)*$AN$4)*$AH$4)+((((J17/100)*$AJ$5)*$AH$5)),IF(Calculator!$O$6="SINGLEBAND A",SUM((((J17/100)*$AJ$4)*$AH$4))+(((((J17/100)*$AJ$4)*$AN$4)*$AH$4)*1.1)-((((J17/100)*$AJ$4)*$AN$4)*$AH$4)+((((J17/100)*$AJ$5)*$AH$5)),IF(Calculator!$O$6="SINGLEBAND B",SUM((((J17/100)*$AJ$4)*$AH$4))+(((((J17/100)*$AJ$4)*$AN$4)*$AH$4)*1.15)-((((J17/100)*$AJ$4)*$AN$4)*$AH$4)+((((J17/100)*$AJ$5)*$AH$5)),IF(Calculator!$O$6="SINGLEBAND C",SUM((((J17/100)*$AJ$4)*$AH$4))+(((((J17/100)*$AJ$4)*$AN$4)*$AH$4)*1.2)-((((J17/100)*$AJ$4)*$AN$4)*$AH$4)+((((J17/100)*$AJ$5)*$AH$5)),IF(Calculator!$O$6="SINGLEBAND D",SUM((((J17/100)*$AJ$4)*$AH$4))+(((((J17/100)*$AJ$4)*$AN$4)*$AH$4)*1.25)-((((J17/100)*$AJ$4)*$AN$4)*$AH$4)+((((J17/100)*$AJ$5)*$AH$5)),IF(Calculator!$O$6="SINGLEURBANE",SUM((((J17/100)*$AJ$4)*$AH$4))+(((((J17/100)*$AJ$4)*$AN$4)*$AH$4)*1.25)-((((J17/100)*$AJ$4)*$AN$4)*$AH$4)+((((J17/100)*$AJ$5)*$AH$5)),IF(Calculator!$O$6="SINGLESILVERANOD",SUM((((J17/100)*$AJ$4)*$AH$4))+(((((J17/100)*$AJ$4)*$AN$4)*$AH$4)*1.4)-((((J17/100)*$AJ$4)*$AN$4)*$AH$4)+((((J17/100)*$AJ$5)*$AH$5)),IF(Calculator!$O$6="SINGLEANOD",SUM((((J17/100)*$AJ$4)*$AH$4))+(((((J17/100)*$AJ$4)*$AN$4)*$AH$4)*1.65)-((((J17/100)*$AJ$4)*$AN$4)*$AH$4)+((((J17/100)*$AJ$5)*$AH$5)),IF(Calculator!$O$6="DUALBASE",SUM((((J17/100)*$AJ$4)*$AH$4))+(((((J17/100)*$AJ$4)*$AN$4)*$AH$4)*1.030011)-((((J17/100)*$AJ$4)*$AN$4)*$AH$4)+((((J17/100)*$AJ$5)*$AH$5)),IF(Calculator!$O$6="DUALELEMENTS",SUM((((J17/100)*$AJ$4)*$AH$4))+(((((J17/100)*$AJ$4)*$AN$4)*$AH$4)*1.438569)-((((J17/100)*$AJ$4)*$AN$4)*$AH$4)+((((J17/100)*$AJ$5)*$AH$5)),IF(Calculator!$O$6="DUALSPECTRUM",SUM((((J17/100)*$AJ$4)*$AH$4))+(((((J17/100)*$AJ$4)*$AN$4)*$AH$4)*1.438569)-((((J17/100)*$AJ$4)*$AN$4)*$AH$4)+((((J17/100)*$AJ$5)*$AH$5)),IF(Calculator!$O$6="DUALHOMESTEAD",SUM((((J17/100)*$AJ$4)*$AH$4))+(((((J17/100)*$AJ$4)*$AN$4)*$AH$4)*1.438569)-((((J17/100)*$AJ$4)*$AN$4)*$AH$4)+((((J17/100)*$AJ$5)*$AH$5)),IF(Calculator!$O$6="DUALBAND A",SUM((((J17/100)*$AJ$4)*$AH$4))+(((((J17/100)*$AJ$4)*$AN$4)*$AH$4)*1.507051)-((((J17/100)*$AJ$4)*$AN$4)*$AH$4)+((((J17/100)*$AJ$5)*$AH$5)),IF(Calculator!$O$6="DUALBAND B",SUM((((J17/100)*$AJ$4)*$AH$4))+(((((J17/100)*$AJ$4)*$AN$4)*$AH$4)*1.57551)-((((J17/100)*$AJ$4)*$AN$4)*$AH$4)+((((J17/100)*$AJ$5)*$AH$5)),IF(Calculator!$O$6="DUALBAND C",SUM((((J17/100)*$AJ$4)*$AH$4))+(((((J17/100)*$AJ$4)*$AN$4)*$AH$4)*1.644088)-((((J17/100)*$AJ$4)*$AN$4)*$AH$4)+((((J17/100)*$AJ$5)*$AH$5)),IF(Calculator!$O$6="DUALBAND D",SUM((((J17/100)*$AJ$4)*$AH$4))+(((((J17/100)*$AJ$4)*$AN$4)*$AH$4)*1.712549)-((((J17/100)*$AJ$4)*$AN$4)*$AH$4)+((((J17/100)*$AJ$5)*$AH$5)),IF(Calculator!$O$6="DUALURBANE",SUM((((J17/100)*$AJ$4)*$AH$4))+(((((J17/100)*$AJ$4)*$AN$4)*$AH$4)*1.712549)-((((J17/100)*$AJ$4)*$AN$4)*$AH$4)+((((J17/100)*$AJ$5)*$AH$5)),IF(Calculator!$O$6="DUALSILVERANOD",SUM((((J17/100)*$AJ$4)*$AH$4))+(((((J17/100)*$AJ$4)*$AN$4)*$AH$4)*1.918079)-((((J17/100)*$AJ$4)*$AN$4)*$AH$4)+((((J17/100)*$AJ$5)*$AH$5)),IF(Calculator!$O$6="DUALANOD",SUM((((J17/100)*$AJ$4)*$AH$4))+(((((J17/100)*$AJ$4)*$AN$4)*$AH$4)*2.260509)-((((J17/100)*$AJ$4)*$AN$4)*$AH$4)+((((J17/100)*$AJ$5)*$AH$5))))))))))))))))))))))))</f>
        <v>0</v>
      </c>
      <c r="Z17" s="2">
        <f>IF(Calculator!$O$6="SINGLEBASE",SUM((((K17/100)*$AJ$4)*$AH$4))+((((K17/100)*$AJ$5)*$AH$5)),IF(Calculator!$O$6="SINGLEELEMENTS",SUM((((K17/100)*$AJ$4)*$AH$4))+(((((K17/100)*$AJ$4)*$AN$4)*$AH$4)*1.05)-((((K17/100)*$AJ$4)*$AN$4)*$AH$4)+((((K17/100)*$AJ$5)*$AH$5)),IF(Calculator!$O$6="SINGLESPECTRUM",SUM((((K17/100)*$AJ$4)*$AH$4))+(((((K17/100)*$AJ$4)*$AN$4)*$AH$4)*1.05)-((((K17/100)*$AJ$4)*$AN$4)*$AH$4)+((((K17/100)*$AJ$5)*$AH$5)),IF(Calculator!$O$6="SINGLEHOMESTEAD",SUM((((K17/100)*$AJ$4)*$AH$4))+(((((K17/100)*$AJ$4)*$AN$4)*$AH$4)*1.05)-((((K17/100)*$AJ$4)*$AN$4)*$AH$4)+((((K17/100)*$AJ$5)*$AH$5)),IF(Calculator!$O$6="SINGLEBAND A",SUM((((K17/100)*$AJ$4)*$AH$4))+(((((K17/100)*$AJ$4)*$AN$4)*$AH$4)*1.1)-((((K17/100)*$AJ$4)*$AN$4)*$AH$4)+((((K17/100)*$AJ$5)*$AH$5)),IF(Calculator!$O$6="SINGLEBAND B",SUM((((K17/100)*$AJ$4)*$AH$4))+(((((K17/100)*$AJ$4)*$AN$4)*$AH$4)*1.15)-((((K17/100)*$AJ$4)*$AN$4)*$AH$4)+((((K17/100)*$AJ$5)*$AH$5)),IF(Calculator!$O$6="SINGLEBAND C",SUM((((K17/100)*$AJ$4)*$AH$4))+(((((K17/100)*$AJ$4)*$AN$4)*$AH$4)*1.2)-((((K17/100)*$AJ$4)*$AN$4)*$AH$4)+((((K17/100)*$AJ$5)*$AH$5)),IF(Calculator!$O$6="SINGLEBAND D",SUM((((K17/100)*$AJ$4)*$AH$4))+(((((K17/100)*$AJ$4)*$AN$4)*$AH$4)*1.25)-((((K17/100)*$AJ$4)*$AN$4)*$AH$4)+((((K17/100)*$AJ$5)*$AH$5)),IF(Calculator!$O$6="SINGLEURBANE",SUM((((K17/100)*$AJ$4)*$AH$4))+(((((K17/100)*$AJ$4)*$AN$4)*$AH$4)*1.25)-((((K17/100)*$AJ$4)*$AN$4)*$AH$4)+((((K17/100)*$AJ$5)*$AH$5)),IF(Calculator!$O$6="SINGLESILVERANOD",SUM((((K17/100)*$AJ$4)*$AH$4))+(((((K17/100)*$AJ$4)*$AN$4)*$AH$4)*1.4)-((((K17/100)*$AJ$4)*$AN$4)*$AH$4)+((((K17/100)*$AJ$5)*$AH$5)),IF(Calculator!$O$6="SINGLEANOD",SUM((((K17/100)*$AJ$4)*$AH$4))+(((((K17/100)*$AJ$4)*$AN$4)*$AH$4)*1.65)-((((K17/100)*$AJ$4)*$AN$4)*$AH$4)+((((K17/100)*$AJ$5)*$AH$5)),IF(Calculator!$O$6="DUALBASE",SUM((((K17/100)*$AJ$4)*$AH$4))+(((((K17/100)*$AJ$4)*$AN$4)*$AH$4)*1.030011)-((((K17/100)*$AJ$4)*$AN$4)*$AH$4)+((((K17/100)*$AJ$5)*$AH$5)),IF(Calculator!$O$6="DUALELEMENTS",SUM((((K17/100)*$AJ$4)*$AH$4))+(((((K17/100)*$AJ$4)*$AN$4)*$AH$4)*1.438569)-((((K17/100)*$AJ$4)*$AN$4)*$AH$4)+((((K17/100)*$AJ$5)*$AH$5)),IF(Calculator!$O$6="DUALSPECTRUM",SUM((((K17/100)*$AJ$4)*$AH$4))+(((((K17/100)*$AJ$4)*$AN$4)*$AH$4)*1.438569)-((((K17/100)*$AJ$4)*$AN$4)*$AH$4)+((((K17/100)*$AJ$5)*$AH$5)),IF(Calculator!$O$6="DUALHOMESTEAD",SUM((((K17/100)*$AJ$4)*$AH$4))+(((((K17/100)*$AJ$4)*$AN$4)*$AH$4)*1.438569)-((((K17/100)*$AJ$4)*$AN$4)*$AH$4)+((((K17/100)*$AJ$5)*$AH$5)),IF(Calculator!$O$6="DUALBAND A",SUM((((K17/100)*$AJ$4)*$AH$4))+(((((K17/100)*$AJ$4)*$AN$4)*$AH$4)*1.507051)-((((K17/100)*$AJ$4)*$AN$4)*$AH$4)+((((K17/100)*$AJ$5)*$AH$5)),IF(Calculator!$O$6="DUALBAND B",SUM((((K17/100)*$AJ$4)*$AH$4))+(((((K17/100)*$AJ$4)*$AN$4)*$AH$4)*1.57551)-((((K17/100)*$AJ$4)*$AN$4)*$AH$4)+((((K17/100)*$AJ$5)*$AH$5)),IF(Calculator!$O$6="DUALBAND C",SUM((((K17/100)*$AJ$4)*$AH$4))+(((((K17/100)*$AJ$4)*$AN$4)*$AH$4)*1.644088)-((((K17/100)*$AJ$4)*$AN$4)*$AH$4)+((((K17/100)*$AJ$5)*$AH$5)),IF(Calculator!$O$6="DUALBAND D",SUM((((K17/100)*$AJ$4)*$AH$4))+(((((K17/100)*$AJ$4)*$AN$4)*$AH$4)*1.712549)-((((K17/100)*$AJ$4)*$AN$4)*$AH$4)+((((K17/100)*$AJ$5)*$AH$5)),IF(Calculator!$O$6="DUALURBANE",SUM((((K17/100)*$AJ$4)*$AH$4))+(((((K17/100)*$AJ$4)*$AN$4)*$AH$4)*1.712549)-((((K17/100)*$AJ$4)*$AN$4)*$AH$4)+((((K17/100)*$AJ$5)*$AH$5)),IF(Calculator!$O$6="DUALSILVERANOD",SUM((((K17/100)*$AJ$4)*$AH$4))+(((((K17/100)*$AJ$4)*$AN$4)*$AH$4)*1.918079)-((((K17/100)*$AJ$4)*$AN$4)*$AH$4)+((((K17/100)*$AJ$5)*$AH$5)),IF(Calculator!$O$6="DUALANOD",SUM((((K17/100)*$AJ$4)*$AH$4))+(((((K17/100)*$AJ$4)*$AN$4)*$AH$4)*2.260509)-((((K17/100)*$AJ$4)*$AN$4)*$AH$4)+((((K17/100)*$AJ$5)*$AH$5))))))))))))))))))))))))</f>
        <v>0</v>
      </c>
      <c r="AA17" s="2">
        <f>IF(Calculator!$O$6="SINGLEBASE",SUM((((L17/100)*$AJ$4)*$AH$4))+((((L17/100)*$AJ$5)*$AH$5)),IF(Calculator!$O$6="SINGLEELEMENTS",SUM((((L17/100)*$AJ$4)*$AH$4))+(((((L17/100)*$AJ$4)*$AN$4)*$AH$4)*1.05)-((((L17/100)*$AJ$4)*$AN$4)*$AH$4)+((((L17/100)*$AJ$5)*$AH$5)),IF(Calculator!$O$6="SINGLESPECTRUM",SUM((((L17/100)*$AJ$4)*$AH$4))+(((((L17/100)*$AJ$4)*$AN$4)*$AH$4)*1.05)-((((L17/100)*$AJ$4)*$AN$4)*$AH$4)+((((L17/100)*$AJ$5)*$AH$5)),IF(Calculator!$O$6="SINGLEHOMESTEAD",SUM((((L17/100)*$AJ$4)*$AH$4))+(((((L17/100)*$AJ$4)*$AN$4)*$AH$4)*1.05)-((((L17/100)*$AJ$4)*$AN$4)*$AH$4)+((((L17/100)*$AJ$5)*$AH$5)),IF(Calculator!$O$6="SINGLEBAND A",SUM((((L17/100)*$AJ$4)*$AH$4))+(((((L17/100)*$AJ$4)*$AN$4)*$AH$4)*1.1)-((((L17/100)*$AJ$4)*$AN$4)*$AH$4)+((((L17/100)*$AJ$5)*$AH$5)),IF(Calculator!$O$6="SINGLEBAND B",SUM((((L17/100)*$AJ$4)*$AH$4))+(((((L17/100)*$AJ$4)*$AN$4)*$AH$4)*1.15)-((((L17/100)*$AJ$4)*$AN$4)*$AH$4)+((((L17/100)*$AJ$5)*$AH$5)),IF(Calculator!$O$6="SINGLEBAND C",SUM((((L17/100)*$AJ$4)*$AH$4))+(((((L17/100)*$AJ$4)*$AN$4)*$AH$4)*1.2)-((((L17/100)*$AJ$4)*$AN$4)*$AH$4)+((((L17/100)*$AJ$5)*$AH$5)),IF(Calculator!$O$6="SINGLEBAND D",SUM((((L17/100)*$AJ$4)*$AH$4))+(((((L17/100)*$AJ$4)*$AN$4)*$AH$4)*1.25)-((((L17/100)*$AJ$4)*$AN$4)*$AH$4)+((((L17/100)*$AJ$5)*$AH$5)),IF(Calculator!$O$6="SINGLEURBANE",SUM((((L17/100)*$AJ$4)*$AH$4))+(((((L17/100)*$AJ$4)*$AN$4)*$AH$4)*1.25)-((((L17/100)*$AJ$4)*$AN$4)*$AH$4)+((((L17/100)*$AJ$5)*$AH$5)),IF(Calculator!$O$6="SINGLESILVERANOD",SUM((((L17/100)*$AJ$4)*$AH$4))+(((((L17/100)*$AJ$4)*$AN$4)*$AH$4)*1.4)-((((L17/100)*$AJ$4)*$AN$4)*$AH$4)+((((L17/100)*$AJ$5)*$AH$5)),IF(Calculator!$O$6="SINGLEANOD",SUM((((L17/100)*$AJ$4)*$AH$4))+(((((L17/100)*$AJ$4)*$AN$4)*$AH$4)*1.65)-((((L17/100)*$AJ$4)*$AN$4)*$AH$4)+((((L17/100)*$AJ$5)*$AH$5)),IF(Calculator!$O$6="DUALBASE",SUM((((L17/100)*$AJ$4)*$AH$4))+(((((L17/100)*$AJ$4)*$AN$4)*$AH$4)*1.030011)-((((L17/100)*$AJ$4)*$AN$4)*$AH$4)+((((L17/100)*$AJ$5)*$AH$5)),IF(Calculator!$O$6="DUALELEMENTS",SUM((((L17/100)*$AJ$4)*$AH$4))+(((((L17/100)*$AJ$4)*$AN$4)*$AH$4)*1.438569)-((((L17/100)*$AJ$4)*$AN$4)*$AH$4)+((((L17/100)*$AJ$5)*$AH$5)),IF(Calculator!$O$6="DUALSPECTRUM",SUM((((L17/100)*$AJ$4)*$AH$4))+(((((L17/100)*$AJ$4)*$AN$4)*$AH$4)*1.438569)-((((L17/100)*$AJ$4)*$AN$4)*$AH$4)+((((L17/100)*$AJ$5)*$AH$5)),IF(Calculator!$O$6="DUALHOMESTEAD",SUM((((L17/100)*$AJ$4)*$AH$4))+(((((L17/100)*$AJ$4)*$AN$4)*$AH$4)*1.438569)-((((L17/100)*$AJ$4)*$AN$4)*$AH$4)+((((L17/100)*$AJ$5)*$AH$5)),IF(Calculator!$O$6="DUALBAND A",SUM((((L17/100)*$AJ$4)*$AH$4))+(((((L17/100)*$AJ$4)*$AN$4)*$AH$4)*1.507051)-((((L17/100)*$AJ$4)*$AN$4)*$AH$4)+((((L17/100)*$AJ$5)*$AH$5)),IF(Calculator!$O$6="DUALBAND B",SUM((((L17/100)*$AJ$4)*$AH$4))+(((((L17/100)*$AJ$4)*$AN$4)*$AH$4)*1.57551)-((((L17/100)*$AJ$4)*$AN$4)*$AH$4)+((((L17/100)*$AJ$5)*$AH$5)),IF(Calculator!$O$6="DUALBAND C",SUM((((L17/100)*$AJ$4)*$AH$4))+(((((L17/100)*$AJ$4)*$AN$4)*$AH$4)*1.644088)-((((L17/100)*$AJ$4)*$AN$4)*$AH$4)+((((L17/100)*$AJ$5)*$AH$5)),IF(Calculator!$O$6="DUALBAND D",SUM((((L17/100)*$AJ$4)*$AH$4))+(((((L17/100)*$AJ$4)*$AN$4)*$AH$4)*1.712549)-((((L17/100)*$AJ$4)*$AN$4)*$AH$4)+((((L17/100)*$AJ$5)*$AH$5)),IF(Calculator!$O$6="DUALURBANE",SUM((((L17/100)*$AJ$4)*$AH$4))+(((((L17/100)*$AJ$4)*$AN$4)*$AH$4)*1.712549)-((((L17/100)*$AJ$4)*$AN$4)*$AH$4)+((((L17/100)*$AJ$5)*$AH$5)),IF(Calculator!$O$6="DUALSILVERANOD",SUM((((L17/100)*$AJ$4)*$AH$4))+(((((L17/100)*$AJ$4)*$AN$4)*$AH$4)*1.918079)-((((L17/100)*$AJ$4)*$AN$4)*$AH$4)+((((L17/100)*$AJ$5)*$AH$5)),IF(Calculator!$O$6="DUALANOD",SUM((((L17/100)*$AJ$4)*$AH$4))+(((((L17/100)*$AJ$4)*$AN$4)*$AH$4)*2.260509)-((((L17/100)*$AJ$4)*$AN$4)*$AH$4)+((((L17/100)*$AJ$5)*$AH$5))))))))))))))))))))))))</f>
        <v>0</v>
      </c>
      <c r="AB17" s="2">
        <f>IF(Calculator!$O$6="SINGLEBASE",SUM((((M17/100)*$AJ$4)*$AH$4))+((((M17/100)*$AJ$5)*$AH$5)),IF(Calculator!$O$6="SINGLEELEMENTS",SUM((((M17/100)*$AJ$4)*$AH$4))+(((((M17/100)*$AJ$4)*$AN$4)*$AH$4)*1.05)-((((M17/100)*$AJ$4)*$AN$4)*$AH$4)+((((M17/100)*$AJ$5)*$AH$5)),IF(Calculator!$O$6="SINGLESPECTRUM",SUM((((M17/100)*$AJ$4)*$AH$4))+(((((M17/100)*$AJ$4)*$AN$4)*$AH$4)*1.05)-((((M17/100)*$AJ$4)*$AN$4)*$AH$4)+((((M17/100)*$AJ$5)*$AH$5)),IF(Calculator!$O$6="SINGLEHOMESTEAD",SUM((((M17/100)*$AJ$4)*$AH$4))+(((((M17/100)*$AJ$4)*$AN$4)*$AH$4)*1.05)-((((M17/100)*$AJ$4)*$AN$4)*$AH$4)+((((M17/100)*$AJ$5)*$AH$5)),IF(Calculator!$O$6="SINGLEBAND A",SUM((((M17/100)*$AJ$4)*$AH$4))+(((((M17/100)*$AJ$4)*$AN$4)*$AH$4)*1.1)-((((M17/100)*$AJ$4)*$AN$4)*$AH$4)+((((M17/100)*$AJ$5)*$AH$5)),IF(Calculator!$O$6="SINGLEBAND B",SUM((((M17/100)*$AJ$4)*$AH$4))+(((((M17/100)*$AJ$4)*$AN$4)*$AH$4)*1.15)-((((M17/100)*$AJ$4)*$AN$4)*$AH$4)+((((M17/100)*$AJ$5)*$AH$5)),IF(Calculator!$O$6="SINGLEBAND C",SUM((((M17/100)*$AJ$4)*$AH$4))+(((((M17/100)*$AJ$4)*$AN$4)*$AH$4)*1.2)-((((M17/100)*$AJ$4)*$AN$4)*$AH$4)+((((M17/100)*$AJ$5)*$AH$5)),IF(Calculator!$O$6="SINGLEBAND D",SUM((((M17/100)*$AJ$4)*$AH$4))+(((((M17/100)*$AJ$4)*$AN$4)*$AH$4)*1.25)-((((M17/100)*$AJ$4)*$AN$4)*$AH$4)+((((M17/100)*$AJ$5)*$AH$5)),IF(Calculator!$O$6="SINGLEURBANE",SUM((((M17/100)*$AJ$4)*$AH$4))+(((((M17/100)*$AJ$4)*$AN$4)*$AH$4)*1.25)-((((M17/100)*$AJ$4)*$AN$4)*$AH$4)+((((M17/100)*$AJ$5)*$AH$5)),IF(Calculator!$O$6="SINGLESILVERANOD",SUM((((M17/100)*$AJ$4)*$AH$4))+(((((M17/100)*$AJ$4)*$AN$4)*$AH$4)*1.4)-((((M17/100)*$AJ$4)*$AN$4)*$AH$4)+((((M17/100)*$AJ$5)*$AH$5)),IF(Calculator!$O$6="SINGLEANOD",SUM((((M17/100)*$AJ$4)*$AH$4))+(((((M17/100)*$AJ$4)*$AN$4)*$AH$4)*1.65)-((((M17/100)*$AJ$4)*$AN$4)*$AH$4)+((((M17/100)*$AJ$5)*$AH$5)),IF(Calculator!$O$6="DUALBASE",SUM((((M17/100)*$AJ$4)*$AH$4))+(((((M17/100)*$AJ$4)*$AN$4)*$AH$4)*1.030011)-((((M17/100)*$AJ$4)*$AN$4)*$AH$4)+((((M17/100)*$AJ$5)*$AH$5)),IF(Calculator!$O$6="DUALELEMENTS",SUM((((M17/100)*$AJ$4)*$AH$4))+(((((M17/100)*$AJ$4)*$AN$4)*$AH$4)*1.438569)-((((M17/100)*$AJ$4)*$AN$4)*$AH$4)+((((M17/100)*$AJ$5)*$AH$5)),IF(Calculator!$O$6="DUALSPECTRUM",SUM((((M17/100)*$AJ$4)*$AH$4))+(((((M17/100)*$AJ$4)*$AN$4)*$AH$4)*1.438569)-((((M17/100)*$AJ$4)*$AN$4)*$AH$4)+((((M17/100)*$AJ$5)*$AH$5)),IF(Calculator!$O$6="DUALHOMESTEAD",SUM((((M17/100)*$AJ$4)*$AH$4))+(((((M17/100)*$AJ$4)*$AN$4)*$AH$4)*1.438569)-((((M17/100)*$AJ$4)*$AN$4)*$AH$4)+((((M17/100)*$AJ$5)*$AH$5)),IF(Calculator!$O$6="DUALBAND A",SUM((((M17/100)*$AJ$4)*$AH$4))+(((((M17/100)*$AJ$4)*$AN$4)*$AH$4)*1.507051)-((((M17/100)*$AJ$4)*$AN$4)*$AH$4)+((((M17/100)*$AJ$5)*$AH$5)),IF(Calculator!$O$6="DUALBAND B",SUM((((M17/100)*$AJ$4)*$AH$4))+(((((M17/100)*$AJ$4)*$AN$4)*$AH$4)*1.57551)-((((M17/100)*$AJ$4)*$AN$4)*$AH$4)+((((M17/100)*$AJ$5)*$AH$5)),IF(Calculator!$O$6="DUALBAND C",SUM((((M17/100)*$AJ$4)*$AH$4))+(((((M17/100)*$AJ$4)*$AN$4)*$AH$4)*1.644088)-((((M17/100)*$AJ$4)*$AN$4)*$AH$4)+((((M17/100)*$AJ$5)*$AH$5)),IF(Calculator!$O$6="DUALBAND D",SUM((((M17/100)*$AJ$4)*$AH$4))+(((((M17/100)*$AJ$4)*$AN$4)*$AH$4)*1.712549)-((((M17/100)*$AJ$4)*$AN$4)*$AH$4)+((((M17/100)*$AJ$5)*$AH$5)),IF(Calculator!$O$6="DUALURBANE",SUM((((M17/100)*$AJ$4)*$AH$4))+(((((M17/100)*$AJ$4)*$AN$4)*$AH$4)*1.712549)-((((M17/100)*$AJ$4)*$AN$4)*$AH$4)+((((M17/100)*$AJ$5)*$AH$5)),IF(Calculator!$O$6="DUALSILVERANOD",SUM((((M17/100)*$AJ$4)*$AH$4))+(((((M17/100)*$AJ$4)*$AN$4)*$AH$4)*1.918079)-((((M17/100)*$AJ$4)*$AN$4)*$AH$4)+((((M17/100)*$AJ$5)*$AH$5)),IF(Calculator!$O$6="DUALANOD",SUM((((M17/100)*$AJ$4)*$AH$4))+(((((M17/100)*$AJ$4)*$AN$4)*$AH$4)*2.260509)-((((M17/100)*$AJ$4)*$AN$4)*$AH$4)+((((M17/100)*$AJ$5)*$AH$5))))))))))))))))))))))))</f>
        <v>0</v>
      </c>
      <c r="AC17" s="2">
        <f>IF(Calculator!$O$6="SINGLEBASE",SUM((((N17/100)*$AJ$4)*$AH$4))+((((N17/100)*$AJ$5)*$AH$5)),IF(Calculator!$O$6="SINGLEELEMENTS",SUM((((N17/100)*$AJ$4)*$AH$4))+(((((N17/100)*$AJ$4)*$AN$4)*$AH$4)*1.05)-((((N17/100)*$AJ$4)*$AN$4)*$AH$4)+((((N17/100)*$AJ$5)*$AH$5)),IF(Calculator!$O$6="SINGLESPECTRUM",SUM((((N17/100)*$AJ$4)*$AH$4))+(((((N17/100)*$AJ$4)*$AN$4)*$AH$4)*1.05)-((((N17/100)*$AJ$4)*$AN$4)*$AH$4)+((((N17/100)*$AJ$5)*$AH$5)),IF(Calculator!$O$6="SINGLEHOMESTEAD",SUM((((N17/100)*$AJ$4)*$AH$4))+(((((N17/100)*$AJ$4)*$AN$4)*$AH$4)*1.05)-((((N17/100)*$AJ$4)*$AN$4)*$AH$4)+((((N17/100)*$AJ$5)*$AH$5)),IF(Calculator!$O$6="SINGLEBAND A",SUM((((N17/100)*$AJ$4)*$AH$4))+(((((N17/100)*$AJ$4)*$AN$4)*$AH$4)*1.1)-((((N17/100)*$AJ$4)*$AN$4)*$AH$4)+((((N17/100)*$AJ$5)*$AH$5)),IF(Calculator!$O$6="SINGLEBAND B",SUM((((N17/100)*$AJ$4)*$AH$4))+(((((N17/100)*$AJ$4)*$AN$4)*$AH$4)*1.15)-((((N17/100)*$AJ$4)*$AN$4)*$AH$4)+((((N17/100)*$AJ$5)*$AH$5)),IF(Calculator!$O$6="SINGLEBAND C",SUM((((N17/100)*$AJ$4)*$AH$4))+(((((N17/100)*$AJ$4)*$AN$4)*$AH$4)*1.2)-((((N17/100)*$AJ$4)*$AN$4)*$AH$4)+((((N17/100)*$AJ$5)*$AH$5)),IF(Calculator!$O$6="SINGLEBAND D",SUM((((N17/100)*$AJ$4)*$AH$4))+(((((N17/100)*$AJ$4)*$AN$4)*$AH$4)*1.25)-((((N17/100)*$AJ$4)*$AN$4)*$AH$4)+((((N17/100)*$AJ$5)*$AH$5)),IF(Calculator!$O$6="SINGLEURBANE",SUM((((N17/100)*$AJ$4)*$AH$4))+(((((N17/100)*$AJ$4)*$AN$4)*$AH$4)*1.25)-((((N17/100)*$AJ$4)*$AN$4)*$AH$4)+((((N17/100)*$AJ$5)*$AH$5)),IF(Calculator!$O$6="SINGLESILVERANOD",SUM((((N17/100)*$AJ$4)*$AH$4))+(((((N17/100)*$AJ$4)*$AN$4)*$AH$4)*1.4)-((((N17/100)*$AJ$4)*$AN$4)*$AH$4)+((((N17/100)*$AJ$5)*$AH$5)),IF(Calculator!$O$6="SINGLEANOD",SUM((((N17/100)*$AJ$4)*$AH$4))+(((((N17/100)*$AJ$4)*$AN$4)*$AH$4)*1.65)-((((N17/100)*$AJ$4)*$AN$4)*$AH$4)+((((N17/100)*$AJ$5)*$AH$5)),IF(Calculator!$O$6="DUALBASE",SUM((((N17/100)*$AJ$4)*$AH$4))+(((((N17/100)*$AJ$4)*$AN$4)*$AH$4)*1.030011)-((((N17/100)*$AJ$4)*$AN$4)*$AH$4)+((((N17/100)*$AJ$5)*$AH$5)),IF(Calculator!$O$6="DUALELEMENTS",SUM((((N17/100)*$AJ$4)*$AH$4))+(((((N17/100)*$AJ$4)*$AN$4)*$AH$4)*1.438569)-((((N17/100)*$AJ$4)*$AN$4)*$AH$4)+((((N17/100)*$AJ$5)*$AH$5)),IF(Calculator!$O$6="DUALSPECTRUM",SUM((((N17/100)*$AJ$4)*$AH$4))+(((((N17/100)*$AJ$4)*$AN$4)*$AH$4)*1.438569)-((((N17/100)*$AJ$4)*$AN$4)*$AH$4)+((((N17/100)*$AJ$5)*$AH$5)),IF(Calculator!$O$6="DUALHOMESTEAD",SUM((((N17/100)*$AJ$4)*$AH$4))+(((((N17/100)*$AJ$4)*$AN$4)*$AH$4)*1.438569)-((((N17/100)*$AJ$4)*$AN$4)*$AH$4)+((((N17/100)*$AJ$5)*$AH$5)),IF(Calculator!$O$6="DUALBAND A",SUM((((N17/100)*$AJ$4)*$AH$4))+(((((N17/100)*$AJ$4)*$AN$4)*$AH$4)*1.507051)-((((N17/100)*$AJ$4)*$AN$4)*$AH$4)+((((N17/100)*$AJ$5)*$AH$5)),IF(Calculator!$O$6="DUALBAND B",SUM((((N17/100)*$AJ$4)*$AH$4))+(((((N17/100)*$AJ$4)*$AN$4)*$AH$4)*1.57551)-((((N17/100)*$AJ$4)*$AN$4)*$AH$4)+((((N17/100)*$AJ$5)*$AH$5)),IF(Calculator!$O$6="DUALBAND C",SUM((((N17/100)*$AJ$4)*$AH$4))+(((((N17/100)*$AJ$4)*$AN$4)*$AH$4)*1.644088)-((((N17/100)*$AJ$4)*$AN$4)*$AH$4)+((((N17/100)*$AJ$5)*$AH$5)),IF(Calculator!$O$6="DUALBAND D",SUM((((N17/100)*$AJ$4)*$AH$4))+(((((N17/100)*$AJ$4)*$AN$4)*$AH$4)*1.712549)-((((N17/100)*$AJ$4)*$AN$4)*$AH$4)+((((N17/100)*$AJ$5)*$AH$5)),IF(Calculator!$O$6="DUALURBANE",SUM((((N17/100)*$AJ$4)*$AH$4))+(((((N17/100)*$AJ$4)*$AN$4)*$AH$4)*1.712549)-((((N17/100)*$AJ$4)*$AN$4)*$AH$4)+((((N17/100)*$AJ$5)*$AH$5)),IF(Calculator!$O$6="DUALSILVERANOD",SUM((((N17/100)*$AJ$4)*$AH$4))+(((((N17/100)*$AJ$4)*$AN$4)*$AH$4)*1.918079)-((((N17/100)*$AJ$4)*$AN$4)*$AH$4)+((((N17/100)*$AJ$5)*$AH$5)),IF(Calculator!$O$6="DUALANOD",SUM((((N17/100)*$AJ$4)*$AH$4))+(((((N17/100)*$AJ$4)*$AN$4)*$AH$4)*2.260509)-((((N17/100)*$AJ$4)*$AN$4)*$AH$4)+((((N17/100)*$AJ$5)*$AH$5))))))))))))))))))))))))</f>
        <v>0</v>
      </c>
    </row>
    <row r="20" spans="1:40">
      <c r="G20" s="3" t="s">
        <v>1413</v>
      </c>
      <c r="V20" s="3" t="s">
        <v>1413</v>
      </c>
      <c r="AG20" s="3" t="s">
        <v>1413</v>
      </c>
    </row>
    <row r="21" spans="1:40">
      <c r="AE21" t="s">
        <v>1370</v>
      </c>
      <c r="AG21" t="s">
        <v>53</v>
      </c>
      <c r="AI21" t="s">
        <v>1371</v>
      </c>
      <c r="AL21" t="s">
        <v>1372</v>
      </c>
    </row>
    <row r="22" spans="1:40">
      <c r="A22" s="7" t="s">
        <v>1373</v>
      </c>
      <c r="B22" s="9" t="s">
        <v>1374</v>
      </c>
      <c r="C22" s="9" t="s">
        <v>1375</v>
      </c>
      <c r="D22" s="9" t="s">
        <v>1376</v>
      </c>
      <c r="E22" s="9" t="s">
        <v>1377</v>
      </c>
      <c r="F22" s="9" t="s">
        <v>1378</v>
      </c>
      <c r="G22" s="9" t="s">
        <v>1379</v>
      </c>
      <c r="H22" s="9" t="s">
        <v>1380</v>
      </c>
      <c r="I22" s="9" t="s">
        <v>1381</v>
      </c>
      <c r="J22" s="9" t="s">
        <v>1382</v>
      </c>
      <c r="K22" s="9" t="s">
        <v>1383</v>
      </c>
      <c r="L22" s="9" t="s">
        <v>1384</v>
      </c>
      <c r="M22" s="9" t="s">
        <v>1385</v>
      </c>
      <c r="N22" s="9" t="s">
        <v>1386</v>
      </c>
      <c r="P22" s="7" t="s">
        <v>1373</v>
      </c>
      <c r="Q22" s="9" t="s">
        <v>1374</v>
      </c>
      <c r="R22" s="9" t="s">
        <v>1375</v>
      </c>
      <c r="S22" s="9" t="s">
        <v>1376</v>
      </c>
      <c r="T22" s="9" t="s">
        <v>1377</v>
      </c>
      <c r="U22" s="9" t="s">
        <v>1378</v>
      </c>
      <c r="V22" s="9" t="s">
        <v>1379</v>
      </c>
      <c r="W22" s="9" t="s">
        <v>1380</v>
      </c>
      <c r="X22" s="9" t="s">
        <v>1381</v>
      </c>
      <c r="Y22" s="9" t="s">
        <v>1382</v>
      </c>
      <c r="Z22" s="9" t="s">
        <v>1383</v>
      </c>
      <c r="AA22" s="9" t="s">
        <v>1384</v>
      </c>
      <c r="AB22" s="9" t="s">
        <v>1385</v>
      </c>
      <c r="AC22" s="9" t="s">
        <v>1386</v>
      </c>
      <c r="AE22" s="1" t="s">
        <v>31</v>
      </c>
      <c r="AF22" s="6">
        <f>SUM('Front Sheet'!$C$15*100)</f>
        <v>59</v>
      </c>
      <c r="AG22" s="1" t="s">
        <v>31</v>
      </c>
      <c r="AH22">
        <f>SUM(100-AF22)/100</f>
        <v>0.41</v>
      </c>
      <c r="AI22" s="1" t="s">
        <v>31</v>
      </c>
      <c r="AJ22">
        <v>69</v>
      </c>
      <c r="AL22" t="s">
        <v>1387</v>
      </c>
      <c r="AM22">
        <v>91.196797228506796</v>
      </c>
      <c r="AN22">
        <f>AM22/100</f>
        <v>0.91196797228506798</v>
      </c>
    </row>
    <row r="23" spans="1:40">
      <c r="A23" s="8" t="s">
        <v>1388</v>
      </c>
      <c r="B23" s="2">
        <v>1537.43535</v>
      </c>
      <c r="C23" s="2">
        <v>1560.38355</v>
      </c>
      <c r="D23" s="2">
        <v>1584.8992499999999</v>
      </c>
      <c r="E23" s="2">
        <v>1608.1191499999998</v>
      </c>
      <c r="F23" s="2">
        <v>1632.6452999999999</v>
      </c>
      <c r="G23" s="2">
        <v>1655.8651999999997</v>
      </c>
      <c r="H23" s="2">
        <v>1678.8133999999998</v>
      </c>
      <c r="I23" s="2">
        <v>1703.3290999999999</v>
      </c>
      <c r="J23" s="2">
        <v>1726.2773</v>
      </c>
      <c r="K23" s="2">
        <v>1750.8034499999999</v>
      </c>
      <c r="L23" s="2">
        <v>1773.7516499999997</v>
      </c>
      <c r="M23" s="2">
        <v>1796.6998499999997</v>
      </c>
      <c r="N23" s="2">
        <v>1821.2155499999999</v>
      </c>
      <c r="P23" s="8">
        <v>2000</v>
      </c>
      <c r="Q23" s="2">
        <f>IF(Calculator!$O$6="SINGLEBASE",SUM((((B23/100)*$AJ$22)*$AH$22))+((((B23/100)*$AJ$23)*$AH$23)),IF(Calculator!$O$6="SINGLEELEMENTS",SUM((((B23/100)*$AJ$22)*$AH$22))+(((((B23/100)*$AJ$22)*$AN$22)*$AH$22)*Calculator!$G$2)-((((B23/100)*$AJ$22)*$AN$22)*$AH$22)+((((B23/100)*$AJ$23)*$AH$23)),IF(Calculator!$O$6="SINGLESPECTRUM",SUM((((B23/100)*$AJ$22)*$AH$22))+(((((B23/100)*$AJ$22)*$AN$22)*$AH$22)*Calculator!$G$4)-((((B23/100)*$AJ$22)*$AN$22)*$AH$22)+((((B23/100)*$AJ$23)*$AH$23)),IF(Calculator!$O$6="SINGLEHOMESTEAD",SUM((((B23/100)*$AJ$22)*$AH$22))+(((((B23/100)*$AJ$22)*$AN$22)*$AH$22)*Calculator!$G$3)-((((B23/100)*$AJ$22)*$AN$22)*$AH$22)+((((B23/100)*$AJ$23)*$AH$23)),IF(Calculator!$O$6="SINGLEBAND A",SUM((((B23/100)*$AJ$22)*$AH$22))+(((((B23/100)*$AJ$22)*$AN$22)*$AH$22)*Calculator!$G$5)-((((B23/100)*$AJ$22)*$AN$22)*$AH$22)+((((B23/100)*$AJ$23)*$AH$23)),IF(Calculator!$O$6="SINGLEBAND B",SUM((((B23/100)*$AJ$22)*$AH$22))+(((((B23/100)*$AJ$22)*$AN$22)*$AH$22)*Calculator!$G$6)-((((B23/100)*$AJ$22)*$AN$22)*$AH$22)+((((B23/100)*$AJ$23)*$AH$23)),IF(Calculator!$O$6="SINGLEBAND C",SUM((((B23/100)*$AJ$22)*$AH$22))+(((((B23/100)*$AJ$22)*$AN$22)*$AH$22)*Calculator!$G$7)-((((B23/100)*$AJ$22)*$AN$22)*$AH$22)+((((B23/100)*$AJ$23)*$AH$23)),IF(Calculator!$O$6="SINGLEBAND D",SUM((((B23/100)*$AJ$22)*$AH$22))+(((((B23/100)*$AJ$22)*$AN$22)*$AH$22)*Calculator!$G$8)-((((B23/100)*$AJ$22)*$AN$22)*$AH$22)+((((B23/100)*$AJ$23)*$AH$23)),IF(Calculator!$O$6="SINGLEURBANE",SUM((((B23/100)*$AJ$22)*$AH$22))+(((((B23/100)*$AJ$22)*$AN$22)*$AH$22)*Calculator!$G$9)-((((B23/100)*$AJ$22)*$AN$22)*$AH$22)+((((B23/100)*$AJ$23)*$AH$23)),IF(Calculator!$O$6="SINGLESILVERANOD",SUM((((B23/100)*$AJ$22)*$AH$22))+(((((B23/100)*$AJ$22)*$AN$22)*$AH$22)*Calculator!$G$10)-((((B23/100)*$AJ$22)*$AN$22)*$AH$22)+((((B23/100)*$AJ$23)*$AH$23)),IF(Calculator!$O$6="SINGLEANOD",SUM((((B23/100)*$AJ$22)*$AH$22))+(((((B23/100)*$AJ$22)*$AN$22)*$AH$22)*Calculator!$G$11)-((((B23/100)*$AJ$22)*$AN$22)*$AH$22)+((((B23/100)*$AJ$23)*$AH$23)),IF(Calculator!$O$6="DUALBASE",SUM((((B23/100)*$AJ$22)*$AH$22))+(((((B23/100)*$AJ$22)*$AN$22)*$AH$22)*Calculator!$G$12)-((((B23/100)*$AJ$22)*$AN$22)*$AH$22)+((((B23/100)*$AJ$23)*$AH$23)),IF(Calculator!$O$6="DUALELEMENTS",SUM((((B23/100)*$AJ$22)*$AH$22))+(((((B23/100)*$AJ$22)*$AN$22)*$AH$22)*Calculator!$G$13)-((((B23/100)*$AJ$22)*$AN$22)*$AH$22)+((((B23/100)*$AJ$23)*$AH$23)),IF(Calculator!$O$6="DUALSPECTRUM",SUM((((B23/100)*$AJ$22)*$AH$22))+(((((B23/100)*$AJ$22)*$AN$22)*$AH$22)*Calculator!$G$15)-((((B23/100)*$AJ$22)*$AN$22)*$AH$22)+((((B23/100)*$AJ$23)*$AH$23)),IF(Calculator!$O$6="DUALHOMESTEAD",SUM((((B23/100)*$AJ$22)*$AH$22))+(((((B23/100)*$AJ$22)*$AN$22)*$AH$22)*Calculator!$G$14)-((((B23/100)*$AJ$22)*$AN$22)*$AH$22)+((((B23/100)*$AJ$23)*$AH$23)),IF(Calculator!$O$6="DUALBAND A",SUM((((B23/100)*$AJ$22)*$AH$22))+(((((B23/100)*$AJ$22)*$AN$22)*$AH$22)*Calculator!$G$16)-((((B23/100)*$AJ$22)*$AN$22)*$AH$22)+((((B23/100)*$AJ$23)*$AH$23)),IF(Calculator!$O$6="DUALBAND B",SUM((((B23/100)*$AJ$22)*$AH$22))+(((((B23/100)*$AJ$22)*$AN$22)*$AH$22)*Calculator!$G$17)-((((B23/100)*$AJ$22)*$AN$22)*$AH$22)+((((B23/100)*$AJ$23)*$AH$23)),IF(Calculator!$O$6="DUALBAND C",SUM((((B23/100)*$AJ$22)*$AH$22))+(((((B23/100)*$AJ$22)*$AN$22)*$AH$22)*Calculator!$G$18)-((((B23/100)*$AJ$22)*$AN$22)*$AH$22)+((((B23/100)*$AJ$23)*$AH$23)),IF(Calculator!$O$6="DUALBAND D",SUM((((B23/100)*$AJ$22)*$AH$22))+(((((B23/100)*$AJ$22)*$AN$22)*$AH$22)*Calculator!$G$19)-((((B23/100)*$AJ$22)*$AN$22)*$AH$22)+((((B23/100)*$AJ$23)*$AH$23)),IF(Calculator!$O$6="DUALURBANE",SUM((((B23/100)*$AJ$22)*$AH$22))+(((((B23/100)*$AJ$22)*$AN$22)*$AH$22)*Calculator!$G$20)-((((B23/100)*$AJ$22)*$AN$22)*$AH$22)+((((B23/100)*$AJ$23)*$AH$23)),IF(Calculator!$O$6="DUALSILVERANOD",SUM((((B23/100)*$AJ$22)*$AH$22))+(((((B23/100)*$AJ$22)*$AN$22)*$AH$22)*Calculator!$G$21)-((((B23/100)*$AJ$22)*$AN$22)*$AH$22)+((((B23/100)*$AJ$23)*$AH$23)),IF(Calculator!$O$6="DUALANOD",SUM((((B23/100)*$AJ$22)*$AH$22))+(((((B23/100)*$AJ$22)*$AN$22)*$AH$22)*Calculator!$G$22)-((((B23/100)*$AJ$22)*$AN$22)*$AH$22)+((((B23/100)*$AJ$23)*$AH$23))))))))))))))))))))))))</f>
        <v>630.3484934999999</v>
      </c>
      <c r="R23" s="2">
        <f>IF(Calculator!$O$6="SINGLEBASE",SUM((((C23/100)*$AJ$22)*$AH$22))+((((C23/100)*$AJ$23)*$AH$23)),IF(Calculator!$O$6="SINGLEELEMENTS",SUM((((C23/100)*$AJ$22)*$AH$22))+(((((C23/100)*$AJ$22)*$AN$22)*$AH$22)*Calculator!$G$2)-((((C23/100)*$AJ$22)*$AN$22)*$AH$22)+((((C23/100)*$AJ$23)*$AH$23)),IF(Calculator!$O$6="SINGLESPECTRUM",SUM((((C23/100)*$AJ$22)*$AH$22))+(((((C23/100)*$AJ$22)*$AN$22)*$AH$22)*Calculator!$G$4)-((((C23/100)*$AJ$22)*$AN$22)*$AH$22)+((((C23/100)*$AJ$23)*$AH$23)),IF(Calculator!$O$6="SINGLEHOMESTEAD",SUM((((C23/100)*$AJ$22)*$AH$22))+(((((C23/100)*$AJ$22)*$AN$22)*$AH$22)*Calculator!$G$3)-((((C23/100)*$AJ$22)*$AN$22)*$AH$22)+((((C23/100)*$AJ$23)*$AH$23)),IF(Calculator!$O$6="SINGLEBAND A",SUM((((C23/100)*$AJ$22)*$AH$22))+(((((C23/100)*$AJ$22)*$AN$22)*$AH$22)*Calculator!$G$5)-((((C23/100)*$AJ$22)*$AN$22)*$AH$22)+((((C23/100)*$AJ$23)*$AH$23)),IF(Calculator!$O$6="SINGLEBAND B",SUM((((C23/100)*$AJ$22)*$AH$22))+(((((C23/100)*$AJ$22)*$AN$22)*$AH$22)*Calculator!$G$6)-((((C23/100)*$AJ$22)*$AN$22)*$AH$22)+((((C23/100)*$AJ$23)*$AH$23)),IF(Calculator!$O$6="SINGLEBAND C",SUM((((C23/100)*$AJ$22)*$AH$22))+(((((C23/100)*$AJ$22)*$AN$22)*$AH$22)*Calculator!$G$7)-((((C23/100)*$AJ$22)*$AN$22)*$AH$22)+((((C23/100)*$AJ$23)*$AH$23)),IF(Calculator!$O$6="SINGLEBAND D",SUM((((C23/100)*$AJ$22)*$AH$22))+(((((C23/100)*$AJ$22)*$AN$22)*$AH$22)*Calculator!$G$8)-((((C23/100)*$AJ$22)*$AN$22)*$AH$22)+((((C23/100)*$AJ$23)*$AH$23)),IF(Calculator!$O$6="SINGLEURBANE",SUM((((C23/100)*$AJ$22)*$AH$22))+(((((C23/100)*$AJ$22)*$AN$22)*$AH$22)*Calculator!$G$9)-((((C23/100)*$AJ$22)*$AN$22)*$AH$22)+((((C23/100)*$AJ$23)*$AH$23)),IF(Calculator!$O$6="SINGLESILVERANOD",SUM((((C23/100)*$AJ$22)*$AH$22))+(((((C23/100)*$AJ$22)*$AN$22)*$AH$22)*Calculator!$G$10)-((((C23/100)*$AJ$22)*$AN$22)*$AH$22)+((((C23/100)*$AJ$23)*$AH$23)),IF(Calculator!$O$6="SINGLEANOD",SUM((((C23/100)*$AJ$22)*$AH$22))+(((((C23/100)*$AJ$22)*$AN$22)*$AH$22)*Calculator!$G$11)-((((C23/100)*$AJ$22)*$AN$22)*$AH$22)+((((C23/100)*$AJ$23)*$AH$23)),IF(Calculator!$O$6="DUALBASE",SUM((((C23/100)*$AJ$22)*$AH$22))+(((((C23/100)*$AJ$22)*$AN$22)*$AH$22)*Calculator!$G$12)-((((C23/100)*$AJ$22)*$AN$22)*$AH$22)+((((C23/100)*$AJ$23)*$AH$23)),IF(Calculator!$O$6="DUALELEMENTS",SUM((((C23/100)*$AJ$22)*$AH$22))+(((((C23/100)*$AJ$22)*$AN$22)*$AH$22)*Calculator!$G$13)-((((C23/100)*$AJ$22)*$AN$22)*$AH$22)+((((C23/100)*$AJ$23)*$AH$23)),IF(Calculator!$O$6="DUALSPECTRUM",SUM((((C23/100)*$AJ$22)*$AH$22))+(((((C23/100)*$AJ$22)*$AN$22)*$AH$22)*Calculator!$G$15)-((((C23/100)*$AJ$22)*$AN$22)*$AH$22)+((((C23/100)*$AJ$23)*$AH$23)),IF(Calculator!$O$6="DUALHOMESTEAD",SUM((((C23/100)*$AJ$22)*$AH$22))+(((((C23/100)*$AJ$22)*$AN$22)*$AH$22)*Calculator!$G$14)-((((C23/100)*$AJ$22)*$AN$22)*$AH$22)+((((C23/100)*$AJ$23)*$AH$23)),IF(Calculator!$O$6="DUALBAND A",SUM((((C23/100)*$AJ$22)*$AH$22))+(((((C23/100)*$AJ$22)*$AN$22)*$AH$22)*Calculator!$G$16)-((((C23/100)*$AJ$22)*$AN$22)*$AH$22)+((((C23/100)*$AJ$23)*$AH$23)),IF(Calculator!$O$6="DUALBAND B",SUM((((C23/100)*$AJ$22)*$AH$22))+(((((C23/100)*$AJ$22)*$AN$22)*$AH$22)*Calculator!$G$17)-((((C23/100)*$AJ$22)*$AN$22)*$AH$22)+((((C23/100)*$AJ$23)*$AH$23)),IF(Calculator!$O$6="DUALBAND C",SUM((((C23/100)*$AJ$22)*$AH$22))+(((((C23/100)*$AJ$22)*$AN$22)*$AH$22)*Calculator!$G$18)-((((C23/100)*$AJ$22)*$AN$22)*$AH$22)+((((C23/100)*$AJ$23)*$AH$23)),IF(Calculator!$O$6="DUALBAND D",SUM((((C23/100)*$AJ$22)*$AH$22))+(((((C23/100)*$AJ$22)*$AN$22)*$AH$22)*Calculator!$G$19)-((((C23/100)*$AJ$22)*$AN$22)*$AH$22)+((((C23/100)*$AJ$23)*$AH$23)),IF(Calculator!$O$6="DUALURBANE",SUM((((C23/100)*$AJ$22)*$AH$22))+(((((C23/100)*$AJ$22)*$AN$22)*$AH$22)*Calculator!$G$20)-((((C23/100)*$AJ$22)*$AN$22)*$AH$22)+((((C23/100)*$AJ$23)*$AH$23)),IF(Calculator!$O$6="DUALSILVERANOD",SUM((((C23/100)*$AJ$22)*$AH$22))+(((((C23/100)*$AJ$22)*$AN$22)*$AH$22)*Calculator!$G$21)-((((C23/100)*$AJ$22)*$AN$22)*$AH$22)+((((C23/100)*$AJ$23)*$AH$23)),IF(Calculator!$O$6="DUALANOD",SUM((((C23/100)*$AJ$22)*$AH$22))+(((((C23/100)*$AJ$22)*$AN$22)*$AH$22)*Calculator!$G$22)-((((C23/100)*$AJ$22)*$AN$22)*$AH$22)+((((C23/100)*$AJ$23)*$AH$23))))))))))))))))))))))))</f>
        <v>639.75725549999993</v>
      </c>
      <c r="S23" s="2">
        <f>IF(Calculator!$O$6="SINGLEBASE",SUM((((D23/100)*$AJ$22)*$AH$22))+((((D23/100)*$AJ$23)*$AH$23)),IF(Calculator!$O$6="SINGLEELEMENTS",SUM((((D23/100)*$AJ$22)*$AH$22))+(((((D23/100)*$AJ$22)*$AN$22)*$AH$22)*Calculator!$G$2)-((((D23/100)*$AJ$22)*$AN$22)*$AH$22)+((((D23/100)*$AJ$23)*$AH$23)),IF(Calculator!$O$6="SINGLESPECTRUM",SUM((((D23/100)*$AJ$22)*$AH$22))+(((((D23/100)*$AJ$22)*$AN$22)*$AH$22)*Calculator!$G$4)-((((D23/100)*$AJ$22)*$AN$22)*$AH$22)+((((D23/100)*$AJ$23)*$AH$23)),IF(Calculator!$O$6="SINGLEHOMESTEAD",SUM((((D23/100)*$AJ$22)*$AH$22))+(((((D23/100)*$AJ$22)*$AN$22)*$AH$22)*Calculator!$G$3)-((((D23/100)*$AJ$22)*$AN$22)*$AH$22)+((((D23/100)*$AJ$23)*$AH$23)),IF(Calculator!$O$6="SINGLEBAND A",SUM((((D23/100)*$AJ$22)*$AH$22))+(((((D23/100)*$AJ$22)*$AN$22)*$AH$22)*Calculator!$G$5)-((((D23/100)*$AJ$22)*$AN$22)*$AH$22)+((((D23/100)*$AJ$23)*$AH$23)),IF(Calculator!$O$6="SINGLEBAND B",SUM((((D23/100)*$AJ$22)*$AH$22))+(((((D23/100)*$AJ$22)*$AN$22)*$AH$22)*Calculator!$G$6)-((((D23/100)*$AJ$22)*$AN$22)*$AH$22)+((((D23/100)*$AJ$23)*$AH$23)),IF(Calculator!$O$6="SINGLEBAND C",SUM((((D23/100)*$AJ$22)*$AH$22))+(((((D23/100)*$AJ$22)*$AN$22)*$AH$22)*Calculator!$G$7)-((((D23/100)*$AJ$22)*$AN$22)*$AH$22)+((((D23/100)*$AJ$23)*$AH$23)),IF(Calculator!$O$6="SINGLEBAND D",SUM((((D23/100)*$AJ$22)*$AH$22))+(((((D23/100)*$AJ$22)*$AN$22)*$AH$22)*Calculator!$G$8)-((((D23/100)*$AJ$22)*$AN$22)*$AH$22)+((((D23/100)*$AJ$23)*$AH$23)),IF(Calculator!$O$6="SINGLEURBANE",SUM((((D23/100)*$AJ$22)*$AH$22))+(((((D23/100)*$AJ$22)*$AN$22)*$AH$22)*Calculator!$G$9)-((((D23/100)*$AJ$22)*$AN$22)*$AH$22)+((((D23/100)*$AJ$23)*$AH$23)),IF(Calculator!$O$6="SINGLESILVERANOD",SUM((((D23/100)*$AJ$22)*$AH$22))+(((((D23/100)*$AJ$22)*$AN$22)*$AH$22)*Calculator!$G$10)-((((D23/100)*$AJ$22)*$AN$22)*$AH$22)+((((D23/100)*$AJ$23)*$AH$23)),IF(Calculator!$O$6="SINGLEANOD",SUM((((D23/100)*$AJ$22)*$AH$22))+(((((D23/100)*$AJ$22)*$AN$22)*$AH$22)*Calculator!$G$11)-((((D23/100)*$AJ$22)*$AN$22)*$AH$22)+((((D23/100)*$AJ$23)*$AH$23)),IF(Calculator!$O$6="DUALBASE",SUM((((D23/100)*$AJ$22)*$AH$22))+(((((D23/100)*$AJ$22)*$AN$22)*$AH$22)*Calculator!$G$12)-((((D23/100)*$AJ$22)*$AN$22)*$AH$22)+((((D23/100)*$AJ$23)*$AH$23)),IF(Calculator!$O$6="DUALELEMENTS",SUM((((D23/100)*$AJ$22)*$AH$22))+(((((D23/100)*$AJ$22)*$AN$22)*$AH$22)*Calculator!$G$13)-((((D23/100)*$AJ$22)*$AN$22)*$AH$22)+((((D23/100)*$AJ$23)*$AH$23)),IF(Calculator!$O$6="DUALSPECTRUM",SUM((((D23/100)*$AJ$22)*$AH$22))+(((((D23/100)*$AJ$22)*$AN$22)*$AH$22)*Calculator!$G$15)-((((D23/100)*$AJ$22)*$AN$22)*$AH$22)+((((D23/100)*$AJ$23)*$AH$23)),IF(Calculator!$O$6="DUALHOMESTEAD",SUM((((D23/100)*$AJ$22)*$AH$22))+(((((D23/100)*$AJ$22)*$AN$22)*$AH$22)*Calculator!$G$14)-((((D23/100)*$AJ$22)*$AN$22)*$AH$22)+((((D23/100)*$AJ$23)*$AH$23)),IF(Calculator!$O$6="DUALBAND A",SUM((((D23/100)*$AJ$22)*$AH$22))+(((((D23/100)*$AJ$22)*$AN$22)*$AH$22)*Calculator!$G$16)-((((D23/100)*$AJ$22)*$AN$22)*$AH$22)+((((D23/100)*$AJ$23)*$AH$23)),IF(Calculator!$O$6="DUALBAND B",SUM((((D23/100)*$AJ$22)*$AH$22))+(((((D23/100)*$AJ$22)*$AN$22)*$AH$22)*Calculator!$G$17)-((((D23/100)*$AJ$22)*$AN$22)*$AH$22)+((((D23/100)*$AJ$23)*$AH$23)),IF(Calculator!$O$6="DUALBAND C",SUM((((D23/100)*$AJ$22)*$AH$22))+(((((D23/100)*$AJ$22)*$AN$22)*$AH$22)*Calculator!$G$18)-((((D23/100)*$AJ$22)*$AN$22)*$AH$22)+((((D23/100)*$AJ$23)*$AH$23)),IF(Calculator!$O$6="DUALBAND D",SUM((((D23/100)*$AJ$22)*$AH$22))+(((((D23/100)*$AJ$22)*$AN$22)*$AH$22)*Calculator!$G$19)-((((D23/100)*$AJ$22)*$AN$22)*$AH$22)+((((D23/100)*$AJ$23)*$AH$23)),IF(Calculator!$O$6="DUALURBANE",SUM((((D23/100)*$AJ$22)*$AH$22))+(((((D23/100)*$AJ$22)*$AN$22)*$AH$22)*Calculator!$G$20)-((((D23/100)*$AJ$22)*$AN$22)*$AH$22)+((((D23/100)*$AJ$23)*$AH$23)),IF(Calculator!$O$6="DUALSILVERANOD",SUM((((D23/100)*$AJ$22)*$AH$22))+(((((D23/100)*$AJ$22)*$AN$22)*$AH$22)*Calculator!$G$21)-((((D23/100)*$AJ$22)*$AN$22)*$AH$22)+((((D23/100)*$AJ$23)*$AH$23)),IF(Calculator!$O$6="DUALANOD",SUM((((D23/100)*$AJ$22)*$AH$22))+(((((D23/100)*$AJ$22)*$AN$22)*$AH$22)*Calculator!$G$22)-((((D23/100)*$AJ$22)*$AN$22)*$AH$22)+((((D23/100)*$AJ$23)*$AH$23))))))))))))))))))))))))</f>
        <v>649.80869250000001</v>
      </c>
      <c r="T23" s="2">
        <f>IF(Calculator!$O$6="SINGLEBASE",SUM((((E23/100)*$AJ$22)*$AH$22))+((((E23/100)*$AJ$23)*$AH$23)),IF(Calculator!$O$6="SINGLEELEMENTS",SUM((((E23/100)*$AJ$22)*$AH$22))+(((((E23/100)*$AJ$22)*$AN$22)*$AH$22)*Calculator!$G$2)-((((E23/100)*$AJ$22)*$AN$22)*$AH$22)+((((E23/100)*$AJ$23)*$AH$23)),IF(Calculator!$O$6="SINGLESPECTRUM",SUM((((E23/100)*$AJ$22)*$AH$22))+(((((E23/100)*$AJ$22)*$AN$22)*$AH$22)*Calculator!$G$4)-((((E23/100)*$AJ$22)*$AN$22)*$AH$22)+((((E23/100)*$AJ$23)*$AH$23)),IF(Calculator!$O$6="SINGLEHOMESTEAD",SUM((((E23/100)*$AJ$22)*$AH$22))+(((((E23/100)*$AJ$22)*$AN$22)*$AH$22)*Calculator!$G$3)-((((E23/100)*$AJ$22)*$AN$22)*$AH$22)+((((E23/100)*$AJ$23)*$AH$23)),IF(Calculator!$O$6="SINGLEBAND A",SUM((((E23/100)*$AJ$22)*$AH$22))+(((((E23/100)*$AJ$22)*$AN$22)*$AH$22)*Calculator!$G$5)-((((E23/100)*$AJ$22)*$AN$22)*$AH$22)+((((E23/100)*$AJ$23)*$AH$23)),IF(Calculator!$O$6="SINGLEBAND B",SUM((((E23/100)*$AJ$22)*$AH$22))+(((((E23/100)*$AJ$22)*$AN$22)*$AH$22)*Calculator!$G$6)-((((E23/100)*$AJ$22)*$AN$22)*$AH$22)+((((E23/100)*$AJ$23)*$AH$23)),IF(Calculator!$O$6="SINGLEBAND C",SUM((((E23/100)*$AJ$22)*$AH$22))+(((((E23/100)*$AJ$22)*$AN$22)*$AH$22)*Calculator!$G$7)-((((E23/100)*$AJ$22)*$AN$22)*$AH$22)+((((E23/100)*$AJ$23)*$AH$23)),IF(Calculator!$O$6="SINGLEBAND D",SUM((((E23/100)*$AJ$22)*$AH$22))+(((((E23/100)*$AJ$22)*$AN$22)*$AH$22)*Calculator!$G$8)-((((E23/100)*$AJ$22)*$AN$22)*$AH$22)+((((E23/100)*$AJ$23)*$AH$23)),IF(Calculator!$O$6="SINGLEURBANE",SUM((((E23/100)*$AJ$22)*$AH$22))+(((((E23/100)*$AJ$22)*$AN$22)*$AH$22)*Calculator!$G$9)-((((E23/100)*$AJ$22)*$AN$22)*$AH$22)+((((E23/100)*$AJ$23)*$AH$23)),IF(Calculator!$O$6="SINGLESILVERANOD",SUM((((E23/100)*$AJ$22)*$AH$22))+(((((E23/100)*$AJ$22)*$AN$22)*$AH$22)*Calculator!$G$10)-((((E23/100)*$AJ$22)*$AN$22)*$AH$22)+((((E23/100)*$AJ$23)*$AH$23)),IF(Calculator!$O$6="SINGLEANOD",SUM((((E23/100)*$AJ$22)*$AH$22))+(((((E23/100)*$AJ$22)*$AN$22)*$AH$22)*Calculator!$G$11)-((((E23/100)*$AJ$22)*$AN$22)*$AH$22)+((((E23/100)*$AJ$23)*$AH$23)),IF(Calculator!$O$6="DUALBASE",SUM((((E23/100)*$AJ$22)*$AH$22))+(((((E23/100)*$AJ$22)*$AN$22)*$AH$22)*Calculator!$G$12)-((((E23/100)*$AJ$22)*$AN$22)*$AH$22)+((((E23/100)*$AJ$23)*$AH$23)),IF(Calculator!$O$6="DUALELEMENTS",SUM((((E23/100)*$AJ$22)*$AH$22))+(((((E23/100)*$AJ$22)*$AN$22)*$AH$22)*Calculator!$G$13)-((((E23/100)*$AJ$22)*$AN$22)*$AH$22)+((((E23/100)*$AJ$23)*$AH$23)),IF(Calculator!$O$6="DUALSPECTRUM",SUM((((E23/100)*$AJ$22)*$AH$22))+(((((E23/100)*$AJ$22)*$AN$22)*$AH$22)*Calculator!$G$15)-((((E23/100)*$AJ$22)*$AN$22)*$AH$22)+((((E23/100)*$AJ$23)*$AH$23)),IF(Calculator!$O$6="DUALHOMESTEAD",SUM((((E23/100)*$AJ$22)*$AH$22))+(((((E23/100)*$AJ$22)*$AN$22)*$AH$22)*Calculator!$G$14)-((((E23/100)*$AJ$22)*$AN$22)*$AH$22)+((((E23/100)*$AJ$23)*$AH$23)),IF(Calculator!$O$6="DUALBAND A",SUM((((E23/100)*$AJ$22)*$AH$22))+(((((E23/100)*$AJ$22)*$AN$22)*$AH$22)*Calculator!$G$16)-((((E23/100)*$AJ$22)*$AN$22)*$AH$22)+((((E23/100)*$AJ$23)*$AH$23)),IF(Calculator!$O$6="DUALBAND B",SUM((((E23/100)*$AJ$22)*$AH$22))+(((((E23/100)*$AJ$22)*$AN$22)*$AH$22)*Calculator!$G$17)-((((E23/100)*$AJ$22)*$AN$22)*$AH$22)+((((E23/100)*$AJ$23)*$AH$23)),IF(Calculator!$O$6="DUALBAND C",SUM((((E23/100)*$AJ$22)*$AH$22))+(((((E23/100)*$AJ$22)*$AN$22)*$AH$22)*Calculator!$G$18)-((((E23/100)*$AJ$22)*$AN$22)*$AH$22)+((((E23/100)*$AJ$23)*$AH$23)),IF(Calculator!$O$6="DUALBAND D",SUM((((E23/100)*$AJ$22)*$AH$22))+(((((E23/100)*$AJ$22)*$AN$22)*$AH$22)*Calculator!$G$19)-((((E23/100)*$AJ$22)*$AN$22)*$AH$22)+((((E23/100)*$AJ$23)*$AH$23)),IF(Calculator!$O$6="DUALURBANE",SUM((((E23/100)*$AJ$22)*$AH$22))+(((((E23/100)*$AJ$22)*$AN$22)*$AH$22)*Calculator!$G$20)-((((E23/100)*$AJ$22)*$AN$22)*$AH$22)+((((E23/100)*$AJ$23)*$AH$23)),IF(Calculator!$O$6="DUALSILVERANOD",SUM((((E23/100)*$AJ$22)*$AH$22))+(((((E23/100)*$AJ$22)*$AN$22)*$AH$22)*Calculator!$G$21)-((((E23/100)*$AJ$22)*$AN$22)*$AH$22)+((((E23/100)*$AJ$23)*$AH$23)),IF(Calculator!$O$6="DUALANOD",SUM((((E23/100)*$AJ$22)*$AH$22))+(((((E23/100)*$AJ$22)*$AN$22)*$AH$22)*Calculator!$G$22)-((((E23/100)*$AJ$22)*$AN$22)*$AH$22)+((((E23/100)*$AJ$23)*$AH$23))))))))))))))))))))))))</f>
        <v>659.32885149999993</v>
      </c>
      <c r="U23" s="2">
        <f>IF(Calculator!$O$6="SINGLEBASE",SUM((((F23/100)*$AJ$22)*$AH$22))+((((F23/100)*$AJ$23)*$AH$23)),IF(Calculator!$O$6="SINGLEELEMENTS",SUM((((F23/100)*$AJ$22)*$AH$22))+(((((F23/100)*$AJ$22)*$AN$22)*$AH$22)*Calculator!$G$2)-((((F23/100)*$AJ$22)*$AN$22)*$AH$22)+((((F23/100)*$AJ$23)*$AH$23)),IF(Calculator!$O$6="SINGLESPECTRUM",SUM((((F23/100)*$AJ$22)*$AH$22))+(((((F23/100)*$AJ$22)*$AN$22)*$AH$22)*Calculator!$G$4)-((((F23/100)*$AJ$22)*$AN$22)*$AH$22)+((((F23/100)*$AJ$23)*$AH$23)),IF(Calculator!$O$6="SINGLEHOMESTEAD",SUM((((F23/100)*$AJ$22)*$AH$22))+(((((F23/100)*$AJ$22)*$AN$22)*$AH$22)*Calculator!$G$3)-((((F23/100)*$AJ$22)*$AN$22)*$AH$22)+((((F23/100)*$AJ$23)*$AH$23)),IF(Calculator!$O$6="SINGLEBAND A",SUM((((F23/100)*$AJ$22)*$AH$22))+(((((F23/100)*$AJ$22)*$AN$22)*$AH$22)*Calculator!$G$5)-((((F23/100)*$AJ$22)*$AN$22)*$AH$22)+((((F23/100)*$AJ$23)*$AH$23)),IF(Calculator!$O$6="SINGLEBAND B",SUM((((F23/100)*$AJ$22)*$AH$22))+(((((F23/100)*$AJ$22)*$AN$22)*$AH$22)*Calculator!$G$6)-((((F23/100)*$AJ$22)*$AN$22)*$AH$22)+((((F23/100)*$AJ$23)*$AH$23)),IF(Calculator!$O$6="SINGLEBAND C",SUM((((F23/100)*$AJ$22)*$AH$22))+(((((F23/100)*$AJ$22)*$AN$22)*$AH$22)*Calculator!$G$7)-((((F23/100)*$AJ$22)*$AN$22)*$AH$22)+((((F23/100)*$AJ$23)*$AH$23)),IF(Calculator!$O$6="SINGLEBAND D",SUM((((F23/100)*$AJ$22)*$AH$22))+(((((F23/100)*$AJ$22)*$AN$22)*$AH$22)*Calculator!$G$8)-((((F23/100)*$AJ$22)*$AN$22)*$AH$22)+((((F23/100)*$AJ$23)*$AH$23)),IF(Calculator!$O$6="SINGLEURBANE",SUM((((F23/100)*$AJ$22)*$AH$22))+(((((F23/100)*$AJ$22)*$AN$22)*$AH$22)*Calculator!$G$9)-((((F23/100)*$AJ$22)*$AN$22)*$AH$22)+((((F23/100)*$AJ$23)*$AH$23)),IF(Calculator!$O$6="SINGLESILVERANOD",SUM((((F23/100)*$AJ$22)*$AH$22))+(((((F23/100)*$AJ$22)*$AN$22)*$AH$22)*Calculator!$G$10)-((((F23/100)*$AJ$22)*$AN$22)*$AH$22)+((((F23/100)*$AJ$23)*$AH$23)),IF(Calculator!$O$6="SINGLEANOD",SUM((((F23/100)*$AJ$22)*$AH$22))+(((((F23/100)*$AJ$22)*$AN$22)*$AH$22)*Calculator!$G$11)-((((F23/100)*$AJ$22)*$AN$22)*$AH$22)+((((F23/100)*$AJ$23)*$AH$23)),IF(Calculator!$O$6="DUALBASE",SUM((((F23/100)*$AJ$22)*$AH$22))+(((((F23/100)*$AJ$22)*$AN$22)*$AH$22)*Calculator!$G$12)-((((F23/100)*$AJ$22)*$AN$22)*$AH$22)+((((F23/100)*$AJ$23)*$AH$23)),IF(Calculator!$O$6="DUALELEMENTS",SUM((((F23/100)*$AJ$22)*$AH$22))+(((((F23/100)*$AJ$22)*$AN$22)*$AH$22)*Calculator!$G$13)-((((F23/100)*$AJ$22)*$AN$22)*$AH$22)+((((F23/100)*$AJ$23)*$AH$23)),IF(Calculator!$O$6="DUALSPECTRUM",SUM((((F23/100)*$AJ$22)*$AH$22))+(((((F23/100)*$AJ$22)*$AN$22)*$AH$22)*Calculator!$G$15)-((((F23/100)*$AJ$22)*$AN$22)*$AH$22)+((((F23/100)*$AJ$23)*$AH$23)),IF(Calculator!$O$6="DUALHOMESTEAD",SUM((((F23/100)*$AJ$22)*$AH$22))+(((((F23/100)*$AJ$22)*$AN$22)*$AH$22)*Calculator!$G$14)-((((F23/100)*$AJ$22)*$AN$22)*$AH$22)+((((F23/100)*$AJ$23)*$AH$23)),IF(Calculator!$O$6="DUALBAND A",SUM((((F23/100)*$AJ$22)*$AH$22))+(((((F23/100)*$AJ$22)*$AN$22)*$AH$22)*Calculator!$G$16)-((((F23/100)*$AJ$22)*$AN$22)*$AH$22)+((((F23/100)*$AJ$23)*$AH$23)),IF(Calculator!$O$6="DUALBAND B",SUM((((F23/100)*$AJ$22)*$AH$22))+(((((F23/100)*$AJ$22)*$AN$22)*$AH$22)*Calculator!$G$17)-((((F23/100)*$AJ$22)*$AN$22)*$AH$22)+((((F23/100)*$AJ$23)*$AH$23)),IF(Calculator!$O$6="DUALBAND C",SUM((((F23/100)*$AJ$22)*$AH$22))+(((((F23/100)*$AJ$22)*$AN$22)*$AH$22)*Calculator!$G$18)-((((F23/100)*$AJ$22)*$AN$22)*$AH$22)+((((F23/100)*$AJ$23)*$AH$23)),IF(Calculator!$O$6="DUALBAND D",SUM((((F23/100)*$AJ$22)*$AH$22))+(((((F23/100)*$AJ$22)*$AN$22)*$AH$22)*Calculator!$G$19)-((((F23/100)*$AJ$22)*$AN$22)*$AH$22)+((((F23/100)*$AJ$23)*$AH$23)),IF(Calculator!$O$6="DUALURBANE",SUM((((F23/100)*$AJ$22)*$AH$22))+(((((F23/100)*$AJ$22)*$AN$22)*$AH$22)*Calculator!$G$20)-((((F23/100)*$AJ$22)*$AN$22)*$AH$22)+((((F23/100)*$AJ$23)*$AH$23)),IF(Calculator!$O$6="DUALSILVERANOD",SUM((((F23/100)*$AJ$22)*$AH$22))+(((((F23/100)*$AJ$22)*$AN$22)*$AH$22)*Calculator!$G$21)-((((F23/100)*$AJ$22)*$AN$22)*$AH$22)+((((F23/100)*$AJ$23)*$AH$23)),IF(Calculator!$O$6="DUALANOD",SUM((((F23/100)*$AJ$22)*$AH$22))+(((((F23/100)*$AJ$22)*$AN$22)*$AH$22)*Calculator!$G$22)-((((F23/100)*$AJ$22)*$AN$22)*$AH$22)+((((F23/100)*$AJ$23)*$AH$23))))))))))))))))))))))))</f>
        <v>669.38457299999993</v>
      </c>
      <c r="V23" s="2">
        <f>IF(Calculator!$O$6="SINGLEBASE",SUM((((G23/100)*$AJ$22)*$AH$22))+((((G23/100)*$AJ$23)*$AH$23)),IF(Calculator!$O$6="SINGLEELEMENTS",SUM((((G23/100)*$AJ$22)*$AH$22))+(((((G23/100)*$AJ$22)*$AN$22)*$AH$22)*Calculator!$G$2)-((((G23/100)*$AJ$22)*$AN$22)*$AH$22)+((((G23/100)*$AJ$23)*$AH$23)),IF(Calculator!$O$6="SINGLESPECTRUM",SUM((((G23/100)*$AJ$22)*$AH$22))+(((((G23/100)*$AJ$22)*$AN$22)*$AH$22)*Calculator!$G$4)-((((G23/100)*$AJ$22)*$AN$22)*$AH$22)+((((G23/100)*$AJ$23)*$AH$23)),IF(Calculator!$O$6="SINGLEHOMESTEAD",SUM((((G23/100)*$AJ$22)*$AH$22))+(((((G23/100)*$AJ$22)*$AN$22)*$AH$22)*Calculator!$G$3)-((((G23/100)*$AJ$22)*$AN$22)*$AH$22)+((((G23/100)*$AJ$23)*$AH$23)),IF(Calculator!$O$6="SINGLEBAND A",SUM((((G23/100)*$AJ$22)*$AH$22))+(((((G23/100)*$AJ$22)*$AN$22)*$AH$22)*Calculator!$G$5)-((((G23/100)*$AJ$22)*$AN$22)*$AH$22)+((((G23/100)*$AJ$23)*$AH$23)),IF(Calculator!$O$6="SINGLEBAND B",SUM((((G23/100)*$AJ$22)*$AH$22))+(((((G23/100)*$AJ$22)*$AN$22)*$AH$22)*Calculator!$G$6)-((((G23/100)*$AJ$22)*$AN$22)*$AH$22)+((((G23/100)*$AJ$23)*$AH$23)),IF(Calculator!$O$6="SINGLEBAND C",SUM((((G23/100)*$AJ$22)*$AH$22))+(((((G23/100)*$AJ$22)*$AN$22)*$AH$22)*Calculator!$G$7)-((((G23/100)*$AJ$22)*$AN$22)*$AH$22)+((((G23/100)*$AJ$23)*$AH$23)),IF(Calculator!$O$6="SINGLEBAND D",SUM((((G23/100)*$AJ$22)*$AH$22))+(((((G23/100)*$AJ$22)*$AN$22)*$AH$22)*Calculator!$G$8)-((((G23/100)*$AJ$22)*$AN$22)*$AH$22)+((((G23/100)*$AJ$23)*$AH$23)),IF(Calculator!$O$6="SINGLEURBANE",SUM((((G23/100)*$AJ$22)*$AH$22))+(((((G23/100)*$AJ$22)*$AN$22)*$AH$22)*Calculator!$G$9)-((((G23/100)*$AJ$22)*$AN$22)*$AH$22)+((((G23/100)*$AJ$23)*$AH$23)),IF(Calculator!$O$6="SINGLESILVERANOD",SUM((((G23/100)*$AJ$22)*$AH$22))+(((((G23/100)*$AJ$22)*$AN$22)*$AH$22)*Calculator!$G$10)-((((G23/100)*$AJ$22)*$AN$22)*$AH$22)+((((G23/100)*$AJ$23)*$AH$23)),IF(Calculator!$O$6="SINGLEANOD",SUM((((G23/100)*$AJ$22)*$AH$22))+(((((G23/100)*$AJ$22)*$AN$22)*$AH$22)*Calculator!$G$11)-((((G23/100)*$AJ$22)*$AN$22)*$AH$22)+((((G23/100)*$AJ$23)*$AH$23)),IF(Calculator!$O$6="DUALBASE",SUM((((G23/100)*$AJ$22)*$AH$22))+(((((G23/100)*$AJ$22)*$AN$22)*$AH$22)*Calculator!$G$12)-((((G23/100)*$AJ$22)*$AN$22)*$AH$22)+((((G23/100)*$AJ$23)*$AH$23)),IF(Calculator!$O$6="DUALELEMENTS",SUM((((G23/100)*$AJ$22)*$AH$22))+(((((G23/100)*$AJ$22)*$AN$22)*$AH$22)*Calculator!$G$13)-((((G23/100)*$AJ$22)*$AN$22)*$AH$22)+((((G23/100)*$AJ$23)*$AH$23)),IF(Calculator!$O$6="DUALSPECTRUM",SUM((((G23/100)*$AJ$22)*$AH$22))+(((((G23/100)*$AJ$22)*$AN$22)*$AH$22)*Calculator!$G$15)-((((G23/100)*$AJ$22)*$AN$22)*$AH$22)+((((G23/100)*$AJ$23)*$AH$23)),IF(Calculator!$O$6="DUALHOMESTEAD",SUM((((G23/100)*$AJ$22)*$AH$22))+(((((G23/100)*$AJ$22)*$AN$22)*$AH$22)*Calculator!$G$14)-((((G23/100)*$AJ$22)*$AN$22)*$AH$22)+((((G23/100)*$AJ$23)*$AH$23)),IF(Calculator!$O$6="DUALBAND A",SUM((((G23/100)*$AJ$22)*$AH$22))+(((((G23/100)*$AJ$22)*$AN$22)*$AH$22)*Calculator!$G$16)-((((G23/100)*$AJ$22)*$AN$22)*$AH$22)+((((G23/100)*$AJ$23)*$AH$23)),IF(Calculator!$O$6="DUALBAND B",SUM((((G23/100)*$AJ$22)*$AH$22))+(((((G23/100)*$AJ$22)*$AN$22)*$AH$22)*Calculator!$G$17)-((((G23/100)*$AJ$22)*$AN$22)*$AH$22)+((((G23/100)*$AJ$23)*$AH$23)),IF(Calculator!$O$6="DUALBAND C",SUM((((G23/100)*$AJ$22)*$AH$22))+(((((G23/100)*$AJ$22)*$AN$22)*$AH$22)*Calculator!$G$18)-((((G23/100)*$AJ$22)*$AN$22)*$AH$22)+((((G23/100)*$AJ$23)*$AH$23)),IF(Calculator!$O$6="DUALBAND D",SUM((((G23/100)*$AJ$22)*$AH$22))+(((((G23/100)*$AJ$22)*$AN$22)*$AH$22)*Calculator!$G$19)-((((G23/100)*$AJ$22)*$AN$22)*$AH$22)+((((G23/100)*$AJ$23)*$AH$23)),IF(Calculator!$O$6="DUALURBANE",SUM((((G23/100)*$AJ$22)*$AH$22))+(((((G23/100)*$AJ$22)*$AN$22)*$AH$22)*Calculator!$G$20)-((((G23/100)*$AJ$22)*$AN$22)*$AH$22)+((((G23/100)*$AJ$23)*$AH$23)),IF(Calculator!$O$6="DUALSILVERANOD",SUM((((G23/100)*$AJ$22)*$AH$22))+(((((G23/100)*$AJ$22)*$AN$22)*$AH$22)*Calculator!$G$21)-((((G23/100)*$AJ$22)*$AN$22)*$AH$22)+((((G23/100)*$AJ$23)*$AH$23)),IF(Calculator!$O$6="DUALANOD",SUM((((G23/100)*$AJ$22)*$AH$22))+(((((G23/100)*$AJ$22)*$AN$22)*$AH$22)*Calculator!$G$22)-((((G23/100)*$AJ$22)*$AN$22)*$AH$22)+((((G23/100)*$AJ$23)*$AH$23))))))))))))))))))))))))</f>
        <v>678.90473199999985</v>
      </c>
      <c r="W23" s="2">
        <f>IF(Calculator!$O$6="SINGLEBASE",SUM((((H23/100)*$AJ$22)*$AH$22))+((((H23/100)*$AJ$23)*$AH$23)),IF(Calculator!$O$6="SINGLEELEMENTS",SUM((((H23/100)*$AJ$22)*$AH$22))+(((((H23/100)*$AJ$22)*$AN$22)*$AH$22)*Calculator!$G$2)-((((H23/100)*$AJ$22)*$AN$22)*$AH$22)+((((H23/100)*$AJ$23)*$AH$23)),IF(Calculator!$O$6="SINGLESPECTRUM",SUM((((H23/100)*$AJ$22)*$AH$22))+(((((H23/100)*$AJ$22)*$AN$22)*$AH$22)*Calculator!$G$4)-((((H23/100)*$AJ$22)*$AN$22)*$AH$22)+((((H23/100)*$AJ$23)*$AH$23)),IF(Calculator!$O$6="SINGLEHOMESTEAD",SUM((((H23/100)*$AJ$22)*$AH$22))+(((((H23/100)*$AJ$22)*$AN$22)*$AH$22)*Calculator!$G$3)-((((H23/100)*$AJ$22)*$AN$22)*$AH$22)+((((H23/100)*$AJ$23)*$AH$23)),IF(Calculator!$O$6="SINGLEBAND A",SUM((((H23/100)*$AJ$22)*$AH$22))+(((((H23/100)*$AJ$22)*$AN$22)*$AH$22)*Calculator!$G$5)-((((H23/100)*$AJ$22)*$AN$22)*$AH$22)+((((H23/100)*$AJ$23)*$AH$23)),IF(Calculator!$O$6="SINGLEBAND B",SUM((((H23/100)*$AJ$22)*$AH$22))+(((((H23/100)*$AJ$22)*$AN$22)*$AH$22)*Calculator!$G$6)-((((H23/100)*$AJ$22)*$AN$22)*$AH$22)+((((H23/100)*$AJ$23)*$AH$23)),IF(Calculator!$O$6="SINGLEBAND C",SUM((((H23/100)*$AJ$22)*$AH$22))+(((((H23/100)*$AJ$22)*$AN$22)*$AH$22)*Calculator!$G$7)-((((H23/100)*$AJ$22)*$AN$22)*$AH$22)+((((H23/100)*$AJ$23)*$AH$23)),IF(Calculator!$O$6="SINGLEBAND D",SUM((((H23/100)*$AJ$22)*$AH$22))+(((((H23/100)*$AJ$22)*$AN$22)*$AH$22)*Calculator!$G$8)-((((H23/100)*$AJ$22)*$AN$22)*$AH$22)+((((H23/100)*$AJ$23)*$AH$23)),IF(Calculator!$O$6="SINGLEURBANE",SUM((((H23/100)*$AJ$22)*$AH$22))+(((((H23/100)*$AJ$22)*$AN$22)*$AH$22)*Calculator!$G$9)-((((H23/100)*$AJ$22)*$AN$22)*$AH$22)+((((H23/100)*$AJ$23)*$AH$23)),IF(Calculator!$O$6="SINGLESILVERANOD",SUM((((H23/100)*$AJ$22)*$AH$22))+(((((H23/100)*$AJ$22)*$AN$22)*$AH$22)*Calculator!$G$10)-((((H23/100)*$AJ$22)*$AN$22)*$AH$22)+((((H23/100)*$AJ$23)*$AH$23)),IF(Calculator!$O$6="SINGLEANOD",SUM((((H23/100)*$AJ$22)*$AH$22))+(((((H23/100)*$AJ$22)*$AN$22)*$AH$22)*Calculator!$G$11)-((((H23/100)*$AJ$22)*$AN$22)*$AH$22)+((((H23/100)*$AJ$23)*$AH$23)),IF(Calculator!$O$6="DUALBASE",SUM((((H23/100)*$AJ$22)*$AH$22))+(((((H23/100)*$AJ$22)*$AN$22)*$AH$22)*Calculator!$G$12)-((((H23/100)*$AJ$22)*$AN$22)*$AH$22)+((((H23/100)*$AJ$23)*$AH$23)),IF(Calculator!$O$6="DUALELEMENTS",SUM((((H23/100)*$AJ$22)*$AH$22))+(((((H23/100)*$AJ$22)*$AN$22)*$AH$22)*Calculator!$G$13)-((((H23/100)*$AJ$22)*$AN$22)*$AH$22)+((((H23/100)*$AJ$23)*$AH$23)),IF(Calculator!$O$6="DUALSPECTRUM",SUM((((H23/100)*$AJ$22)*$AH$22))+(((((H23/100)*$AJ$22)*$AN$22)*$AH$22)*Calculator!$G$15)-((((H23/100)*$AJ$22)*$AN$22)*$AH$22)+((((H23/100)*$AJ$23)*$AH$23)),IF(Calculator!$O$6="DUALHOMESTEAD",SUM((((H23/100)*$AJ$22)*$AH$22))+(((((H23/100)*$AJ$22)*$AN$22)*$AH$22)*Calculator!$G$14)-((((H23/100)*$AJ$22)*$AN$22)*$AH$22)+((((H23/100)*$AJ$23)*$AH$23)),IF(Calculator!$O$6="DUALBAND A",SUM((((H23/100)*$AJ$22)*$AH$22))+(((((H23/100)*$AJ$22)*$AN$22)*$AH$22)*Calculator!$G$16)-((((H23/100)*$AJ$22)*$AN$22)*$AH$22)+((((H23/100)*$AJ$23)*$AH$23)),IF(Calculator!$O$6="DUALBAND B",SUM((((H23/100)*$AJ$22)*$AH$22))+(((((H23/100)*$AJ$22)*$AN$22)*$AH$22)*Calculator!$G$17)-((((H23/100)*$AJ$22)*$AN$22)*$AH$22)+((((H23/100)*$AJ$23)*$AH$23)),IF(Calculator!$O$6="DUALBAND C",SUM((((H23/100)*$AJ$22)*$AH$22))+(((((H23/100)*$AJ$22)*$AN$22)*$AH$22)*Calculator!$G$18)-((((H23/100)*$AJ$22)*$AN$22)*$AH$22)+((((H23/100)*$AJ$23)*$AH$23)),IF(Calculator!$O$6="DUALBAND D",SUM((((H23/100)*$AJ$22)*$AH$22))+(((((H23/100)*$AJ$22)*$AN$22)*$AH$22)*Calculator!$G$19)-((((H23/100)*$AJ$22)*$AN$22)*$AH$22)+((((H23/100)*$AJ$23)*$AH$23)),IF(Calculator!$O$6="DUALURBANE",SUM((((H23/100)*$AJ$22)*$AH$22))+(((((H23/100)*$AJ$22)*$AN$22)*$AH$22)*Calculator!$G$20)-((((H23/100)*$AJ$22)*$AN$22)*$AH$22)+((((H23/100)*$AJ$23)*$AH$23)),IF(Calculator!$O$6="DUALSILVERANOD",SUM((((H23/100)*$AJ$22)*$AH$22))+(((((H23/100)*$AJ$22)*$AN$22)*$AH$22)*Calculator!$G$21)-((((H23/100)*$AJ$22)*$AN$22)*$AH$22)+((((H23/100)*$AJ$23)*$AH$23)),IF(Calculator!$O$6="DUALANOD",SUM((((H23/100)*$AJ$22)*$AH$22))+(((((H23/100)*$AJ$22)*$AN$22)*$AH$22)*Calculator!$G$22)-((((H23/100)*$AJ$22)*$AN$22)*$AH$22)+((((H23/100)*$AJ$23)*$AH$23))))))))))))))))))))))))</f>
        <v>688.31349399999988</v>
      </c>
      <c r="X23" s="2">
        <f>IF(Calculator!$O$6="SINGLEBASE",SUM((((I23/100)*$AJ$22)*$AH$22))+((((I23/100)*$AJ$23)*$AH$23)),IF(Calculator!$O$6="SINGLEELEMENTS",SUM((((I23/100)*$AJ$22)*$AH$22))+(((((I23/100)*$AJ$22)*$AN$22)*$AH$22)*Calculator!$G$2)-((((I23/100)*$AJ$22)*$AN$22)*$AH$22)+((((I23/100)*$AJ$23)*$AH$23)),IF(Calculator!$O$6="SINGLESPECTRUM",SUM((((I23/100)*$AJ$22)*$AH$22))+(((((I23/100)*$AJ$22)*$AN$22)*$AH$22)*Calculator!$G$4)-((((I23/100)*$AJ$22)*$AN$22)*$AH$22)+((((I23/100)*$AJ$23)*$AH$23)),IF(Calculator!$O$6="SINGLEHOMESTEAD",SUM((((I23/100)*$AJ$22)*$AH$22))+(((((I23/100)*$AJ$22)*$AN$22)*$AH$22)*Calculator!$G$3)-((((I23/100)*$AJ$22)*$AN$22)*$AH$22)+((((I23/100)*$AJ$23)*$AH$23)),IF(Calculator!$O$6="SINGLEBAND A",SUM((((I23/100)*$AJ$22)*$AH$22))+(((((I23/100)*$AJ$22)*$AN$22)*$AH$22)*Calculator!$G$5)-((((I23/100)*$AJ$22)*$AN$22)*$AH$22)+((((I23/100)*$AJ$23)*$AH$23)),IF(Calculator!$O$6="SINGLEBAND B",SUM((((I23/100)*$AJ$22)*$AH$22))+(((((I23/100)*$AJ$22)*$AN$22)*$AH$22)*Calculator!$G$6)-((((I23/100)*$AJ$22)*$AN$22)*$AH$22)+((((I23/100)*$AJ$23)*$AH$23)),IF(Calculator!$O$6="SINGLEBAND C",SUM((((I23/100)*$AJ$22)*$AH$22))+(((((I23/100)*$AJ$22)*$AN$22)*$AH$22)*Calculator!$G$7)-((((I23/100)*$AJ$22)*$AN$22)*$AH$22)+((((I23/100)*$AJ$23)*$AH$23)),IF(Calculator!$O$6="SINGLEBAND D",SUM((((I23/100)*$AJ$22)*$AH$22))+(((((I23/100)*$AJ$22)*$AN$22)*$AH$22)*Calculator!$G$8)-((((I23/100)*$AJ$22)*$AN$22)*$AH$22)+((((I23/100)*$AJ$23)*$AH$23)),IF(Calculator!$O$6="SINGLEURBANE",SUM((((I23/100)*$AJ$22)*$AH$22))+(((((I23/100)*$AJ$22)*$AN$22)*$AH$22)*Calculator!$G$9)-((((I23/100)*$AJ$22)*$AN$22)*$AH$22)+((((I23/100)*$AJ$23)*$AH$23)),IF(Calculator!$O$6="SINGLESILVERANOD",SUM((((I23/100)*$AJ$22)*$AH$22))+(((((I23/100)*$AJ$22)*$AN$22)*$AH$22)*Calculator!$G$10)-((((I23/100)*$AJ$22)*$AN$22)*$AH$22)+((((I23/100)*$AJ$23)*$AH$23)),IF(Calculator!$O$6="SINGLEANOD",SUM((((I23/100)*$AJ$22)*$AH$22))+(((((I23/100)*$AJ$22)*$AN$22)*$AH$22)*Calculator!$G$11)-((((I23/100)*$AJ$22)*$AN$22)*$AH$22)+((((I23/100)*$AJ$23)*$AH$23)),IF(Calculator!$O$6="DUALBASE",SUM((((I23/100)*$AJ$22)*$AH$22))+(((((I23/100)*$AJ$22)*$AN$22)*$AH$22)*Calculator!$G$12)-((((I23/100)*$AJ$22)*$AN$22)*$AH$22)+((((I23/100)*$AJ$23)*$AH$23)),IF(Calculator!$O$6="DUALELEMENTS",SUM((((I23/100)*$AJ$22)*$AH$22))+(((((I23/100)*$AJ$22)*$AN$22)*$AH$22)*Calculator!$G$13)-((((I23/100)*$AJ$22)*$AN$22)*$AH$22)+((((I23/100)*$AJ$23)*$AH$23)),IF(Calculator!$O$6="DUALSPECTRUM",SUM((((I23/100)*$AJ$22)*$AH$22))+(((((I23/100)*$AJ$22)*$AN$22)*$AH$22)*Calculator!$G$15)-((((I23/100)*$AJ$22)*$AN$22)*$AH$22)+((((I23/100)*$AJ$23)*$AH$23)),IF(Calculator!$O$6="DUALHOMESTEAD",SUM((((I23/100)*$AJ$22)*$AH$22))+(((((I23/100)*$AJ$22)*$AN$22)*$AH$22)*Calculator!$G$14)-((((I23/100)*$AJ$22)*$AN$22)*$AH$22)+((((I23/100)*$AJ$23)*$AH$23)),IF(Calculator!$O$6="DUALBAND A",SUM((((I23/100)*$AJ$22)*$AH$22))+(((((I23/100)*$AJ$22)*$AN$22)*$AH$22)*Calculator!$G$16)-((((I23/100)*$AJ$22)*$AN$22)*$AH$22)+((((I23/100)*$AJ$23)*$AH$23)),IF(Calculator!$O$6="DUALBAND B",SUM((((I23/100)*$AJ$22)*$AH$22))+(((((I23/100)*$AJ$22)*$AN$22)*$AH$22)*Calculator!$G$17)-((((I23/100)*$AJ$22)*$AN$22)*$AH$22)+((((I23/100)*$AJ$23)*$AH$23)),IF(Calculator!$O$6="DUALBAND C",SUM((((I23/100)*$AJ$22)*$AH$22))+(((((I23/100)*$AJ$22)*$AN$22)*$AH$22)*Calculator!$G$18)-((((I23/100)*$AJ$22)*$AN$22)*$AH$22)+((((I23/100)*$AJ$23)*$AH$23)),IF(Calculator!$O$6="DUALBAND D",SUM((((I23/100)*$AJ$22)*$AH$22))+(((((I23/100)*$AJ$22)*$AN$22)*$AH$22)*Calculator!$G$19)-((((I23/100)*$AJ$22)*$AN$22)*$AH$22)+((((I23/100)*$AJ$23)*$AH$23)),IF(Calculator!$O$6="DUALURBANE",SUM((((I23/100)*$AJ$22)*$AH$22))+(((((I23/100)*$AJ$22)*$AN$22)*$AH$22)*Calculator!$G$20)-((((I23/100)*$AJ$22)*$AN$22)*$AH$22)+((((I23/100)*$AJ$23)*$AH$23)),IF(Calculator!$O$6="DUALSILVERANOD",SUM((((I23/100)*$AJ$22)*$AH$22))+(((((I23/100)*$AJ$22)*$AN$22)*$AH$22)*Calculator!$G$21)-((((I23/100)*$AJ$22)*$AN$22)*$AH$22)+((((I23/100)*$AJ$23)*$AH$23)),IF(Calculator!$O$6="DUALANOD",SUM((((I23/100)*$AJ$22)*$AH$22))+(((((I23/100)*$AJ$22)*$AN$22)*$AH$22)*Calculator!$G$22)-((((I23/100)*$AJ$22)*$AN$22)*$AH$22)+((((I23/100)*$AJ$23)*$AH$23))))))))))))))))))))))))</f>
        <v>698.36493099999996</v>
      </c>
      <c r="Y23" s="2">
        <f>IF(Calculator!$O$6="SINGLEBASE",SUM((((J23/100)*$AJ$22)*$AH$22))+((((J23/100)*$AJ$23)*$AH$23)),IF(Calculator!$O$6="SINGLEELEMENTS",SUM((((J23/100)*$AJ$22)*$AH$22))+(((((J23/100)*$AJ$22)*$AN$22)*$AH$22)*Calculator!$G$2)-((((J23/100)*$AJ$22)*$AN$22)*$AH$22)+((((J23/100)*$AJ$23)*$AH$23)),IF(Calculator!$O$6="SINGLESPECTRUM",SUM((((J23/100)*$AJ$22)*$AH$22))+(((((J23/100)*$AJ$22)*$AN$22)*$AH$22)*Calculator!$G$4)-((((J23/100)*$AJ$22)*$AN$22)*$AH$22)+((((J23/100)*$AJ$23)*$AH$23)),IF(Calculator!$O$6="SINGLEHOMESTEAD",SUM((((J23/100)*$AJ$22)*$AH$22))+(((((J23/100)*$AJ$22)*$AN$22)*$AH$22)*Calculator!$G$3)-((((J23/100)*$AJ$22)*$AN$22)*$AH$22)+((((J23/100)*$AJ$23)*$AH$23)),IF(Calculator!$O$6="SINGLEBAND A",SUM((((J23/100)*$AJ$22)*$AH$22))+(((((J23/100)*$AJ$22)*$AN$22)*$AH$22)*Calculator!$G$5)-((((J23/100)*$AJ$22)*$AN$22)*$AH$22)+((((J23/100)*$AJ$23)*$AH$23)),IF(Calculator!$O$6="SINGLEBAND B",SUM((((J23/100)*$AJ$22)*$AH$22))+(((((J23/100)*$AJ$22)*$AN$22)*$AH$22)*Calculator!$G$6)-((((J23/100)*$AJ$22)*$AN$22)*$AH$22)+((((J23/100)*$AJ$23)*$AH$23)),IF(Calculator!$O$6="SINGLEBAND C",SUM((((J23/100)*$AJ$22)*$AH$22))+(((((J23/100)*$AJ$22)*$AN$22)*$AH$22)*Calculator!$G$7)-((((J23/100)*$AJ$22)*$AN$22)*$AH$22)+((((J23/100)*$AJ$23)*$AH$23)),IF(Calculator!$O$6="SINGLEBAND D",SUM((((J23/100)*$AJ$22)*$AH$22))+(((((J23/100)*$AJ$22)*$AN$22)*$AH$22)*Calculator!$G$8)-((((J23/100)*$AJ$22)*$AN$22)*$AH$22)+((((J23/100)*$AJ$23)*$AH$23)),IF(Calculator!$O$6="SINGLEURBANE",SUM((((J23/100)*$AJ$22)*$AH$22))+(((((J23/100)*$AJ$22)*$AN$22)*$AH$22)*Calculator!$G$9)-((((J23/100)*$AJ$22)*$AN$22)*$AH$22)+((((J23/100)*$AJ$23)*$AH$23)),IF(Calculator!$O$6="SINGLESILVERANOD",SUM((((J23/100)*$AJ$22)*$AH$22))+(((((J23/100)*$AJ$22)*$AN$22)*$AH$22)*Calculator!$G$10)-((((J23/100)*$AJ$22)*$AN$22)*$AH$22)+((((J23/100)*$AJ$23)*$AH$23)),IF(Calculator!$O$6="SINGLEANOD",SUM((((J23/100)*$AJ$22)*$AH$22))+(((((J23/100)*$AJ$22)*$AN$22)*$AH$22)*Calculator!$G$11)-((((J23/100)*$AJ$22)*$AN$22)*$AH$22)+((((J23/100)*$AJ$23)*$AH$23)),IF(Calculator!$O$6="DUALBASE",SUM((((J23/100)*$AJ$22)*$AH$22))+(((((J23/100)*$AJ$22)*$AN$22)*$AH$22)*Calculator!$G$12)-((((J23/100)*$AJ$22)*$AN$22)*$AH$22)+((((J23/100)*$AJ$23)*$AH$23)),IF(Calculator!$O$6="DUALELEMENTS",SUM((((J23/100)*$AJ$22)*$AH$22))+(((((J23/100)*$AJ$22)*$AN$22)*$AH$22)*Calculator!$G$13)-((((J23/100)*$AJ$22)*$AN$22)*$AH$22)+((((J23/100)*$AJ$23)*$AH$23)),IF(Calculator!$O$6="DUALSPECTRUM",SUM((((J23/100)*$AJ$22)*$AH$22))+(((((J23/100)*$AJ$22)*$AN$22)*$AH$22)*Calculator!$G$15)-((((J23/100)*$AJ$22)*$AN$22)*$AH$22)+((((J23/100)*$AJ$23)*$AH$23)),IF(Calculator!$O$6="DUALHOMESTEAD",SUM((((J23/100)*$AJ$22)*$AH$22))+(((((J23/100)*$AJ$22)*$AN$22)*$AH$22)*Calculator!$G$14)-((((J23/100)*$AJ$22)*$AN$22)*$AH$22)+((((J23/100)*$AJ$23)*$AH$23)),IF(Calculator!$O$6="DUALBAND A",SUM((((J23/100)*$AJ$22)*$AH$22))+(((((J23/100)*$AJ$22)*$AN$22)*$AH$22)*Calculator!$G$16)-((((J23/100)*$AJ$22)*$AN$22)*$AH$22)+((((J23/100)*$AJ$23)*$AH$23)),IF(Calculator!$O$6="DUALBAND B",SUM((((J23/100)*$AJ$22)*$AH$22))+(((((J23/100)*$AJ$22)*$AN$22)*$AH$22)*Calculator!$G$17)-((((J23/100)*$AJ$22)*$AN$22)*$AH$22)+((((J23/100)*$AJ$23)*$AH$23)),IF(Calculator!$O$6="DUALBAND C",SUM((((J23/100)*$AJ$22)*$AH$22))+(((((J23/100)*$AJ$22)*$AN$22)*$AH$22)*Calculator!$G$18)-((((J23/100)*$AJ$22)*$AN$22)*$AH$22)+((((J23/100)*$AJ$23)*$AH$23)),IF(Calculator!$O$6="DUALBAND D",SUM((((J23/100)*$AJ$22)*$AH$22))+(((((J23/100)*$AJ$22)*$AN$22)*$AH$22)*Calculator!$G$19)-((((J23/100)*$AJ$22)*$AN$22)*$AH$22)+((((J23/100)*$AJ$23)*$AH$23)),IF(Calculator!$O$6="DUALURBANE",SUM((((J23/100)*$AJ$22)*$AH$22))+(((((J23/100)*$AJ$22)*$AN$22)*$AH$22)*Calculator!$G$20)-((((J23/100)*$AJ$22)*$AN$22)*$AH$22)+((((J23/100)*$AJ$23)*$AH$23)),IF(Calculator!$O$6="DUALSILVERANOD",SUM((((J23/100)*$AJ$22)*$AH$22))+(((((J23/100)*$AJ$22)*$AN$22)*$AH$22)*Calculator!$G$21)-((((J23/100)*$AJ$22)*$AN$22)*$AH$22)+((((J23/100)*$AJ$23)*$AH$23)),IF(Calculator!$O$6="DUALANOD",SUM((((J23/100)*$AJ$22)*$AH$22))+(((((J23/100)*$AJ$22)*$AN$22)*$AH$22)*Calculator!$G$22)-((((J23/100)*$AJ$22)*$AN$22)*$AH$22)+((((J23/100)*$AJ$23)*$AH$23))))))))))))))))))))))))</f>
        <v>707.77369299999998</v>
      </c>
      <c r="Z23" s="2">
        <f>IF(Calculator!$O$6="SINGLEBASE",SUM((((K23/100)*$AJ$22)*$AH$22))+((((K23/100)*$AJ$23)*$AH$23)),IF(Calculator!$O$6="SINGLEELEMENTS",SUM((((K23/100)*$AJ$22)*$AH$22))+(((((K23/100)*$AJ$22)*$AN$22)*$AH$22)*Calculator!$G$2)-((((K23/100)*$AJ$22)*$AN$22)*$AH$22)+((((K23/100)*$AJ$23)*$AH$23)),IF(Calculator!$O$6="SINGLESPECTRUM",SUM((((K23/100)*$AJ$22)*$AH$22))+(((((K23/100)*$AJ$22)*$AN$22)*$AH$22)*Calculator!$G$4)-((((K23/100)*$AJ$22)*$AN$22)*$AH$22)+((((K23/100)*$AJ$23)*$AH$23)),IF(Calculator!$O$6="SINGLEHOMESTEAD",SUM((((K23/100)*$AJ$22)*$AH$22))+(((((K23/100)*$AJ$22)*$AN$22)*$AH$22)*Calculator!$G$3)-((((K23/100)*$AJ$22)*$AN$22)*$AH$22)+((((K23/100)*$AJ$23)*$AH$23)),IF(Calculator!$O$6="SINGLEBAND A",SUM((((K23/100)*$AJ$22)*$AH$22))+(((((K23/100)*$AJ$22)*$AN$22)*$AH$22)*Calculator!$G$5)-((((K23/100)*$AJ$22)*$AN$22)*$AH$22)+((((K23/100)*$AJ$23)*$AH$23)),IF(Calculator!$O$6="SINGLEBAND B",SUM((((K23/100)*$AJ$22)*$AH$22))+(((((K23/100)*$AJ$22)*$AN$22)*$AH$22)*Calculator!$G$6)-((((K23/100)*$AJ$22)*$AN$22)*$AH$22)+((((K23/100)*$AJ$23)*$AH$23)),IF(Calculator!$O$6="SINGLEBAND C",SUM((((K23/100)*$AJ$22)*$AH$22))+(((((K23/100)*$AJ$22)*$AN$22)*$AH$22)*Calculator!$G$7)-((((K23/100)*$AJ$22)*$AN$22)*$AH$22)+((((K23/100)*$AJ$23)*$AH$23)),IF(Calculator!$O$6="SINGLEBAND D",SUM((((K23/100)*$AJ$22)*$AH$22))+(((((K23/100)*$AJ$22)*$AN$22)*$AH$22)*Calculator!$G$8)-((((K23/100)*$AJ$22)*$AN$22)*$AH$22)+((((K23/100)*$AJ$23)*$AH$23)),IF(Calculator!$O$6="SINGLEURBANE",SUM((((K23/100)*$AJ$22)*$AH$22))+(((((K23/100)*$AJ$22)*$AN$22)*$AH$22)*Calculator!$G$9)-((((K23/100)*$AJ$22)*$AN$22)*$AH$22)+((((K23/100)*$AJ$23)*$AH$23)),IF(Calculator!$O$6="SINGLESILVERANOD",SUM((((K23/100)*$AJ$22)*$AH$22))+(((((K23/100)*$AJ$22)*$AN$22)*$AH$22)*Calculator!$G$10)-((((K23/100)*$AJ$22)*$AN$22)*$AH$22)+((((K23/100)*$AJ$23)*$AH$23)),IF(Calculator!$O$6="SINGLEANOD",SUM((((K23/100)*$AJ$22)*$AH$22))+(((((K23/100)*$AJ$22)*$AN$22)*$AH$22)*Calculator!$G$11)-((((K23/100)*$AJ$22)*$AN$22)*$AH$22)+((((K23/100)*$AJ$23)*$AH$23)),IF(Calculator!$O$6="DUALBASE",SUM((((K23/100)*$AJ$22)*$AH$22))+(((((K23/100)*$AJ$22)*$AN$22)*$AH$22)*Calculator!$G$12)-((((K23/100)*$AJ$22)*$AN$22)*$AH$22)+((((K23/100)*$AJ$23)*$AH$23)),IF(Calculator!$O$6="DUALELEMENTS",SUM((((K23/100)*$AJ$22)*$AH$22))+(((((K23/100)*$AJ$22)*$AN$22)*$AH$22)*Calculator!$G$13)-((((K23/100)*$AJ$22)*$AN$22)*$AH$22)+((((K23/100)*$AJ$23)*$AH$23)),IF(Calculator!$O$6="DUALSPECTRUM",SUM((((K23/100)*$AJ$22)*$AH$22))+(((((K23/100)*$AJ$22)*$AN$22)*$AH$22)*Calculator!$G$15)-((((K23/100)*$AJ$22)*$AN$22)*$AH$22)+((((K23/100)*$AJ$23)*$AH$23)),IF(Calculator!$O$6="DUALHOMESTEAD",SUM((((K23/100)*$AJ$22)*$AH$22))+(((((K23/100)*$AJ$22)*$AN$22)*$AH$22)*Calculator!$G$14)-((((K23/100)*$AJ$22)*$AN$22)*$AH$22)+((((K23/100)*$AJ$23)*$AH$23)),IF(Calculator!$O$6="DUALBAND A",SUM((((K23/100)*$AJ$22)*$AH$22))+(((((K23/100)*$AJ$22)*$AN$22)*$AH$22)*Calculator!$G$16)-((((K23/100)*$AJ$22)*$AN$22)*$AH$22)+((((K23/100)*$AJ$23)*$AH$23)),IF(Calculator!$O$6="DUALBAND B",SUM((((K23/100)*$AJ$22)*$AH$22))+(((((K23/100)*$AJ$22)*$AN$22)*$AH$22)*Calculator!$G$17)-((((K23/100)*$AJ$22)*$AN$22)*$AH$22)+((((K23/100)*$AJ$23)*$AH$23)),IF(Calculator!$O$6="DUALBAND C",SUM((((K23/100)*$AJ$22)*$AH$22))+(((((K23/100)*$AJ$22)*$AN$22)*$AH$22)*Calculator!$G$18)-((((K23/100)*$AJ$22)*$AN$22)*$AH$22)+((((K23/100)*$AJ$23)*$AH$23)),IF(Calculator!$O$6="DUALBAND D",SUM((((K23/100)*$AJ$22)*$AH$22))+(((((K23/100)*$AJ$22)*$AN$22)*$AH$22)*Calculator!$G$19)-((((K23/100)*$AJ$22)*$AN$22)*$AH$22)+((((K23/100)*$AJ$23)*$AH$23)),IF(Calculator!$O$6="DUALURBANE",SUM((((K23/100)*$AJ$22)*$AH$22))+(((((K23/100)*$AJ$22)*$AN$22)*$AH$22)*Calculator!$G$20)-((((K23/100)*$AJ$22)*$AN$22)*$AH$22)+((((K23/100)*$AJ$23)*$AH$23)),IF(Calculator!$O$6="DUALSILVERANOD",SUM((((K23/100)*$AJ$22)*$AH$22))+(((((K23/100)*$AJ$22)*$AN$22)*$AH$22)*Calculator!$G$21)-((((K23/100)*$AJ$22)*$AN$22)*$AH$22)+((((K23/100)*$AJ$23)*$AH$23)),IF(Calculator!$O$6="DUALANOD",SUM((((K23/100)*$AJ$22)*$AH$22))+(((((K23/100)*$AJ$22)*$AN$22)*$AH$22)*Calculator!$G$22)-((((K23/100)*$AJ$22)*$AN$22)*$AH$22)+((((K23/100)*$AJ$23)*$AH$23))))))))))))))))))))))))</f>
        <v>717.82941449999976</v>
      </c>
      <c r="AA23" s="2">
        <f>IF(Calculator!$O$6="SINGLEBASE",SUM((((L23/100)*$AJ$22)*$AH$22))+((((L23/100)*$AJ$23)*$AH$23)),IF(Calculator!$O$6="SINGLEELEMENTS",SUM((((L23/100)*$AJ$22)*$AH$22))+(((((L23/100)*$AJ$22)*$AN$22)*$AH$22)*Calculator!$G$2)-((((L23/100)*$AJ$22)*$AN$22)*$AH$22)+((((L23/100)*$AJ$23)*$AH$23)),IF(Calculator!$O$6="SINGLESPECTRUM",SUM((((L23/100)*$AJ$22)*$AH$22))+(((((L23/100)*$AJ$22)*$AN$22)*$AH$22)*Calculator!$G$4)-((((L23/100)*$AJ$22)*$AN$22)*$AH$22)+((((L23/100)*$AJ$23)*$AH$23)),IF(Calculator!$O$6="SINGLEHOMESTEAD",SUM((((L23/100)*$AJ$22)*$AH$22))+(((((L23/100)*$AJ$22)*$AN$22)*$AH$22)*Calculator!$G$3)-((((L23/100)*$AJ$22)*$AN$22)*$AH$22)+((((L23/100)*$AJ$23)*$AH$23)),IF(Calculator!$O$6="SINGLEBAND A",SUM((((L23/100)*$AJ$22)*$AH$22))+(((((L23/100)*$AJ$22)*$AN$22)*$AH$22)*Calculator!$G$5)-((((L23/100)*$AJ$22)*$AN$22)*$AH$22)+((((L23/100)*$AJ$23)*$AH$23)),IF(Calculator!$O$6="SINGLEBAND B",SUM((((L23/100)*$AJ$22)*$AH$22))+(((((L23/100)*$AJ$22)*$AN$22)*$AH$22)*Calculator!$G$6)-((((L23/100)*$AJ$22)*$AN$22)*$AH$22)+((((L23/100)*$AJ$23)*$AH$23)),IF(Calculator!$O$6="SINGLEBAND C",SUM((((L23/100)*$AJ$22)*$AH$22))+(((((L23/100)*$AJ$22)*$AN$22)*$AH$22)*Calculator!$G$7)-((((L23/100)*$AJ$22)*$AN$22)*$AH$22)+((((L23/100)*$AJ$23)*$AH$23)),IF(Calculator!$O$6="SINGLEBAND D",SUM((((L23/100)*$AJ$22)*$AH$22))+(((((L23/100)*$AJ$22)*$AN$22)*$AH$22)*Calculator!$G$8)-((((L23/100)*$AJ$22)*$AN$22)*$AH$22)+((((L23/100)*$AJ$23)*$AH$23)),IF(Calculator!$O$6="SINGLEURBANE",SUM((((L23/100)*$AJ$22)*$AH$22))+(((((L23/100)*$AJ$22)*$AN$22)*$AH$22)*Calculator!$G$9)-((((L23/100)*$AJ$22)*$AN$22)*$AH$22)+((((L23/100)*$AJ$23)*$AH$23)),IF(Calculator!$O$6="SINGLESILVERANOD",SUM((((L23/100)*$AJ$22)*$AH$22))+(((((L23/100)*$AJ$22)*$AN$22)*$AH$22)*Calculator!$G$10)-((((L23/100)*$AJ$22)*$AN$22)*$AH$22)+((((L23/100)*$AJ$23)*$AH$23)),IF(Calculator!$O$6="SINGLEANOD",SUM((((L23/100)*$AJ$22)*$AH$22))+(((((L23/100)*$AJ$22)*$AN$22)*$AH$22)*Calculator!$G$11)-((((L23/100)*$AJ$22)*$AN$22)*$AH$22)+((((L23/100)*$AJ$23)*$AH$23)),IF(Calculator!$O$6="DUALBASE",SUM((((L23/100)*$AJ$22)*$AH$22))+(((((L23/100)*$AJ$22)*$AN$22)*$AH$22)*Calculator!$G$12)-((((L23/100)*$AJ$22)*$AN$22)*$AH$22)+((((L23/100)*$AJ$23)*$AH$23)),IF(Calculator!$O$6="DUALELEMENTS",SUM((((L23/100)*$AJ$22)*$AH$22))+(((((L23/100)*$AJ$22)*$AN$22)*$AH$22)*Calculator!$G$13)-((((L23/100)*$AJ$22)*$AN$22)*$AH$22)+((((L23/100)*$AJ$23)*$AH$23)),IF(Calculator!$O$6="DUALSPECTRUM",SUM((((L23/100)*$AJ$22)*$AH$22))+(((((L23/100)*$AJ$22)*$AN$22)*$AH$22)*Calculator!$G$15)-((((L23/100)*$AJ$22)*$AN$22)*$AH$22)+((((L23/100)*$AJ$23)*$AH$23)),IF(Calculator!$O$6="DUALHOMESTEAD",SUM((((L23/100)*$AJ$22)*$AH$22))+(((((L23/100)*$AJ$22)*$AN$22)*$AH$22)*Calculator!$G$14)-((((L23/100)*$AJ$22)*$AN$22)*$AH$22)+((((L23/100)*$AJ$23)*$AH$23)),IF(Calculator!$O$6="DUALBAND A",SUM((((L23/100)*$AJ$22)*$AH$22))+(((((L23/100)*$AJ$22)*$AN$22)*$AH$22)*Calculator!$G$16)-((((L23/100)*$AJ$22)*$AN$22)*$AH$22)+((((L23/100)*$AJ$23)*$AH$23)),IF(Calculator!$O$6="DUALBAND B",SUM((((L23/100)*$AJ$22)*$AH$22))+(((((L23/100)*$AJ$22)*$AN$22)*$AH$22)*Calculator!$G$17)-((((L23/100)*$AJ$22)*$AN$22)*$AH$22)+((((L23/100)*$AJ$23)*$AH$23)),IF(Calculator!$O$6="DUALBAND C",SUM((((L23/100)*$AJ$22)*$AH$22))+(((((L23/100)*$AJ$22)*$AN$22)*$AH$22)*Calculator!$G$18)-((((L23/100)*$AJ$22)*$AN$22)*$AH$22)+((((L23/100)*$AJ$23)*$AH$23)),IF(Calculator!$O$6="DUALBAND D",SUM((((L23/100)*$AJ$22)*$AH$22))+(((((L23/100)*$AJ$22)*$AN$22)*$AH$22)*Calculator!$G$19)-((((L23/100)*$AJ$22)*$AN$22)*$AH$22)+((((L23/100)*$AJ$23)*$AH$23)),IF(Calculator!$O$6="DUALURBANE",SUM((((L23/100)*$AJ$22)*$AH$22))+(((((L23/100)*$AJ$22)*$AN$22)*$AH$22)*Calculator!$G$20)-((((L23/100)*$AJ$22)*$AN$22)*$AH$22)+((((L23/100)*$AJ$23)*$AH$23)),IF(Calculator!$O$6="DUALSILVERANOD",SUM((((L23/100)*$AJ$22)*$AH$22))+(((((L23/100)*$AJ$22)*$AN$22)*$AH$22)*Calculator!$G$21)-((((L23/100)*$AJ$22)*$AN$22)*$AH$22)+((((L23/100)*$AJ$23)*$AH$23)),IF(Calculator!$O$6="DUALANOD",SUM((((L23/100)*$AJ$22)*$AH$22))+(((((L23/100)*$AJ$22)*$AN$22)*$AH$22)*Calculator!$G$22)-((((L23/100)*$AJ$22)*$AN$22)*$AH$22)+((((L23/100)*$AJ$23)*$AH$23))))))))))))))))))))))))</f>
        <v>727.23817649999989</v>
      </c>
      <c r="AB23" s="2">
        <f>IF(Calculator!$O$6="SINGLEBASE",SUM((((M23/100)*$AJ$22)*$AH$22))+((((M23/100)*$AJ$23)*$AH$23)),IF(Calculator!$O$6="SINGLEELEMENTS",SUM((((M23/100)*$AJ$22)*$AH$22))+(((((M23/100)*$AJ$22)*$AN$22)*$AH$22)*Calculator!$G$2)-((((M23/100)*$AJ$22)*$AN$22)*$AH$22)+((((M23/100)*$AJ$23)*$AH$23)),IF(Calculator!$O$6="SINGLESPECTRUM",SUM((((M23/100)*$AJ$22)*$AH$22))+(((((M23/100)*$AJ$22)*$AN$22)*$AH$22)*Calculator!$G$4)-((((M23/100)*$AJ$22)*$AN$22)*$AH$22)+((((M23/100)*$AJ$23)*$AH$23)),IF(Calculator!$O$6="SINGLEHOMESTEAD",SUM((((M23/100)*$AJ$22)*$AH$22))+(((((M23/100)*$AJ$22)*$AN$22)*$AH$22)*Calculator!$G$3)-((((M23/100)*$AJ$22)*$AN$22)*$AH$22)+((((M23/100)*$AJ$23)*$AH$23)),IF(Calculator!$O$6="SINGLEBAND A",SUM((((M23/100)*$AJ$22)*$AH$22))+(((((M23/100)*$AJ$22)*$AN$22)*$AH$22)*Calculator!$G$5)-((((M23/100)*$AJ$22)*$AN$22)*$AH$22)+((((M23/100)*$AJ$23)*$AH$23)),IF(Calculator!$O$6="SINGLEBAND B",SUM((((M23/100)*$AJ$22)*$AH$22))+(((((M23/100)*$AJ$22)*$AN$22)*$AH$22)*Calculator!$G$6)-((((M23/100)*$AJ$22)*$AN$22)*$AH$22)+((((M23/100)*$AJ$23)*$AH$23)),IF(Calculator!$O$6="SINGLEBAND C",SUM((((M23/100)*$AJ$22)*$AH$22))+(((((M23/100)*$AJ$22)*$AN$22)*$AH$22)*Calculator!$G$7)-((((M23/100)*$AJ$22)*$AN$22)*$AH$22)+((((M23/100)*$AJ$23)*$AH$23)),IF(Calculator!$O$6="SINGLEBAND D",SUM((((M23/100)*$AJ$22)*$AH$22))+(((((M23/100)*$AJ$22)*$AN$22)*$AH$22)*Calculator!$G$8)-((((M23/100)*$AJ$22)*$AN$22)*$AH$22)+((((M23/100)*$AJ$23)*$AH$23)),IF(Calculator!$O$6="SINGLEURBANE",SUM((((M23/100)*$AJ$22)*$AH$22))+(((((M23/100)*$AJ$22)*$AN$22)*$AH$22)*Calculator!$G$9)-((((M23/100)*$AJ$22)*$AN$22)*$AH$22)+((((M23/100)*$AJ$23)*$AH$23)),IF(Calculator!$O$6="SINGLESILVERANOD",SUM((((M23/100)*$AJ$22)*$AH$22))+(((((M23/100)*$AJ$22)*$AN$22)*$AH$22)*Calculator!$G$10)-((((M23/100)*$AJ$22)*$AN$22)*$AH$22)+((((M23/100)*$AJ$23)*$AH$23)),IF(Calculator!$O$6="SINGLEANOD",SUM((((M23/100)*$AJ$22)*$AH$22))+(((((M23/100)*$AJ$22)*$AN$22)*$AH$22)*Calculator!$G$11)-((((M23/100)*$AJ$22)*$AN$22)*$AH$22)+((((M23/100)*$AJ$23)*$AH$23)),IF(Calculator!$O$6="DUALBASE",SUM((((M23/100)*$AJ$22)*$AH$22))+(((((M23/100)*$AJ$22)*$AN$22)*$AH$22)*Calculator!$G$12)-((((M23/100)*$AJ$22)*$AN$22)*$AH$22)+((((M23/100)*$AJ$23)*$AH$23)),IF(Calculator!$O$6="DUALELEMENTS",SUM((((M23/100)*$AJ$22)*$AH$22))+(((((M23/100)*$AJ$22)*$AN$22)*$AH$22)*Calculator!$G$13)-((((M23/100)*$AJ$22)*$AN$22)*$AH$22)+((((M23/100)*$AJ$23)*$AH$23)),IF(Calculator!$O$6="DUALSPECTRUM",SUM((((M23/100)*$AJ$22)*$AH$22))+(((((M23/100)*$AJ$22)*$AN$22)*$AH$22)*Calculator!$G$15)-((((M23/100)*$AJ$22)*$AN$22)*$AH$22)+((((M23/100)*$AJ$23)*$AH$23)),IF(Calculator!$O$6="DUALHOMESTEAD",SUM((((M23/100)*$AJ$22)*$AH$22))+(((((M23/100)*$AJ$22)*$AN$22)*$AH$22)*Calculator!$G$14)-((((M23/100)*$AJ$22)*$AN$22)*$AH$22)+((((M23/100)*$AJ$23)*$AH$23)),IF(Calculator!$O$6="DUALBAND A",SUM((((M23/100)*$AJ$22)*$AH$22))+(((((M23/100)*$AJ$22)*$AN$22)*$AH$22)*Calculator!$G$16)-((((M23/100)*$AJ$22)*$AN$22)*$AH$22)+((((M23/100)*$AJ$23)*$AH$23)),IF(Calculator!$O$6="DUALBAND B",SUM((((M23/100)*$AJ$22)*$AH$22))+(((((M23/100)*$AJ$22)*$AN$22)*$AH$22)*Calculator!$G$17)-((((M23/100)*$AJ$22)*$AN$22)*$AH$22)+((((M23/100)*$AJ$23)*$AH$23)),IF(Calculator!$O$6="DUALBAND C",SUM((((M23/100)*$AJ$22)*$AH$22))+(((((M23/100)*$AJ$22)*$AN$22)*$AH$22)*Calculator!$G$18)-((((M23/100)*$AJ$22)*$AN$22)*$AH$22)+((((M23/100)*$AJ$23)*$AH$23)),IF(Calculator!$O$6="DUALBAND D",SUM((((M23/100)*$AJ$22)*$AH$22))+(((((M23/100)*$AJ$22)*$AN$22)*$AH$22)*Calculator!$G$19)-((((M23/100)*$AJ$22)*$AN$22)*$AH$22)+((((M23/100)*$AJ$23)*$AH$23)),IF(Calculator!$O$6="DUALURBANE",SUM((((M23/100)*$AJ$22)*$AH$22))+(((((M23/100)*$AJ$22)*$AN$22)*$AH$22)*Calculator!$G$20)-((((M23/100)*$AJ$22)*$AN$22)*$AH$22)+((((M23/100)*$AJ$23)*$AH$23)),IF(Calculator!$O$6="DUALSILVERANOD",SUM((((M23/100)*$AJ$22)*$AH$22))+(((((M23/100)*$AJ$22)*$AN$22)*$AH$22)*Calculator!$G$21)-((((M23/100)*$AJ$22)*$AN$22)*$AH$22)+((((M23/100)*$AJ$23)*$AH$23)),IF(Calculator!$O$6="DUALANOD",SUM((((M23/100)*$AJ$22)*$AH$22))+(((((M23/100)*$AJ$22)*$AN$22)*$AH$22)*Calculator!$G$22)-((((M23/100)*$AJ$22)*$AN$22)*$AH$22)+((((M23/100)*$AJ$23)*$AH$23))))))))))))))))))))))))</f>
        <v>736.64693849999992</v>
      </c>
      <c r="AC23" s="2">
        <f>IF(Calculator!$O$6="SINGLEBASE",SUM((((N23/100)*$AJ$22)*$AH$22))+((((N23/100)*$AJ$23)*$AH$23)),IF(Calculator!$O$6="SINGLEELEMENTS",SUM((((N23/100)*$AJ$22)*$AH$22))+(((((N23/100)*$AJ$22)*$AN$22)*$AH$22)*Calculator!$G$2)-((((N23/100)*$AJ$22)*$AN$22)*$AH$22)+((((N23/100)*$AJ$23)*$AH$23)),IF(Calculator!$O$6="SINGLESPECTRUM",SUM((((N23/100)*$AJ$22)*$AH$22))+(((((N23/100)*$AJ$22)*$AN$22)*$AH$22)*Calculator!$G$4)-((((N23/100)*$AJ$22)*$AN$22)*$AH$22)+((((N23/100)*$AJ$23)*$AH$23)),IF(Calculator!$O$6="SINGLEHOMESTEAD",SUM((((N23/100)*$AJ$22)*$AH$22))+(((((N23/100)*$AJ$22)*$AN$22)*$AH$22)*Calculator!$G$3)-((((N23/100)*$AJ$22)*$AN$22)*$AH$22)+((((N23/100)*$AJ$23)*$AH$23)),IF(Calculator!$O$6="SINGLEBAND A",SUM((((N23/100)*$AJ$22)*$AH$22))+(((((N23/100)*$AJ$22)*$AN$22)*$AH$22)*Calculator!$G$5)-((((N23/100)*$AJ$22)*$AN$22)*$AH$22)+((((N23/100)*$AJ$23)*$AH$23)),IF(Calculator!$O$6="SINGLEBAND B",SUM((((N23/100)*$AJ$22)*$AH$22))+(((((N23/100)*$AJ$22)*$AN$22)*$AH$22)*Calculator!$G$6)-((((N23/100)*$AJ$22)*$AN$22)*$AH$22)+((((N23/100)*$AJ$23)*$AH$23)),IF(Calculator!$O$6="SINGLEBAND C",SUM((((N23/100)*$AJ$22)*$AH$22))+(((((N23/100)*$AJ$22)*$AN$22)*$AH$22)*Calculator!$G$7)-((((N23/100)*$AJ$22)*$AN$22)*$AH$22)+((((N23/100)*$AJ$23)*$AH$23)),IF(Calculator!$O$6="SINGLEBAND D",SUM((((N23/100)*$AJ$22)*$AH$22))+(((((N23/100)*$AJ$22)*$AN$22)*$AH$22)*Calculator!$G$8)-((((N23/100)*$AJ$22)*$AN$22)*$AH$22)+((((N23/100)*$AJ$23)*$AH$23)),IF(Calculator!$O$6="SINGLEURBANE",SUM((((N23/100)*$AJ$22)*$AH$22))+(((((N23/100)*$AJ$22)*$AN$22)*$AH$22)*Calculator!$G$9)-((((N23/100)*$AJ$22)*$AN$22)*$AH$22)+((((N23/100)*$AJ$23)*$AH$23)),IF(Calculator!$O$6="SINGLESILVERANOD",SUM((((N23/100)*$AJ$22)*$AH$22))+(((((N23/100)*$AJ$22)*$AN$22)*$AH$22)*Calculator!$G$10)-((((N23/100)*$AJ$22)*$AN$22)*$AH$22)+((((N23/100)*$AJ$23)*$AH$23)),IF(Calculator!$O$6="SINGLEANOD",SUM((((N23/100)*$AJ$22)*$AH$22))+(((((N23/100)*$AJ$22)*$AN$22)*$AH$22)*Calculator!$G$11)-((((N23/100)*$AJ$22)*$AN$22)*$AH$22)+((((N23/100)*$AJ$23)*$AH$23)),IF(Calculator!$O$6="DUALBASE",SUM((((N23/100)*$AJ$22)*$AH$22))+(((((N23/100)*$AJ$22)*$AN$22)*$AH$22)*Calculator!$G$12)-((((N23/100)*$AJ$22)*$AN$22)*$AH$22)+((((N23/100)*$AJ$23)*$AH$23)),IF(Calculator!$O$6="DUALELEMENTS",SUM((((N23/100)*$AJ$22)*$AH$22))+(((((N23/100)*$AJ$22)*$AN$22)*$AH$22)*Calculator!$G$13)-((((N23/100)*$AJ$22)*$AN$22)*$AH$22)+((((N23/100)*$AJ$23)*$AH$23)),IF(Calculator!$O$6="DUALSPECTRUM",SUM((((N23/100)*$AJ$22)*$AH$22))+(((((N23/100)*$AJ$22)*$AN$22)*$AH$22)*Calculator!$G$15)-((((N23/100)*$AJ$22)*$AN$22)*$AH$22)+((((N23/100)*$AJ$23)*$AH$23)),IF(Calculator!$O$6="DUALHOMESTEAD",SUM((((N23/100)*$AJ$22)*$AH$22))+(((((N23/100)*$AJ$22)*$AN$22)*$AH$22)*Calculator!$G$14)-((((N23/100)*$AJ$22)*$AN$22)*$AH$22)+((((N23/100)*$AJ$23)*$AH$23)),IF(Calculator!$O$6="DUALBAND A",SUM((((N23/100)*$AJ$22)*$AH$22))+(((((N23/100)*$AJ$22)*$AN$22)*$AH$22)*Calculator!$G$16)-((((N23/100)*$AJ$22)*$AN$22)*$AH$22)+((((N23/100)*$AJ$23)*$AH$23)),IF(Calculator!$O$6="DUALBAND B",SUM((((N23/100)*$AJ$22)*$AH$22))+(((((N23/100)*$AJ$22)*$AN$22)*$AH$22)*Calculator!$G$17)-((((N23/100)*$AJ$22)*$AN$22)*$AH$22)+((((N23/100)*$AJ$23)*$AH$23)),IF(Calculator!$O$6="DUALBAND C",SUM((((N23/100)*$AJ$22)*$AH$22))+(((((N23/100)*$AJ$22)*$AN$22)*$AH$22)*Calculator!$G$18)-((((N23/100)*$AJ$22)*$AN$22)*$AH$22)+((((N23/100)*$AJ$23)*$AH$23)),IF(Calculator!$O$6="DUALBAND D",SUM((((N23/100)*$AJ$22)*$AH$22))+(((((N23/100)*$AJ$22)*$AN$22)*$AH$22)*Calculator!$G$19)-((((N23/100)*$AJ$22)*$AN$22)*$AH$22)+((((N23/100)*$AJ$23)*$AH$23)),IF(Calculator!$O$6="DUALURBANE",SUM((((N23/100)*$AJ$22)*$AH$22))+(((((N23/100)*$AJ$22)*$AN$22)*$AH$22)*Calculator!$G$20)-((((N23/100)*$AJ$22)*$AN$22)*$AH$22)+((((N23/100)*$AJ$23)*$AH$23)),IF(Calculator!$O$6="DUALSILVERANOD",SUM((((N23/100)*$AJ$22)*$AH$22))+(((((N23/100)*$AJ$22)*$AN$22)*$AH$22)*Calculator!$G$21)-((((N23/100)*$AJ$22)*$AN$22)*$AH$22)+((((N23/100)*$AJ$23)*$AH$23)),IF(Calculator!$O$6="DUALANOD",SUM((((N23/100)*$AJ$22)*$AH$22))+(((((N23/100)*$AJ$22)*$AN$22)*$AH$22)*Calculator!$G$22)-((((N23/100)*$AJ$22)*$AN$22)*$AH$22)+((((N23/100)*$AJ$23)*$AH$23))))))))))))))))))))))))</f>
        <v>746.69837549999988</v>
      </c>
      <c r="AE23" t="s">
        <v>33</v>
      </c>
      <c r="AF23" s="6">
        <f>SUM('Front Sheet'!$C$16*100)</f>
        <v>59</v>
      </c>
      <c r="AG23" t="s">
        <v>33</v>
      </c>
      <c r="AH23">
        <f>SUM(100-AF23)/100</f>
        <v>0.41</v>
      </c>
      <c r="AI23" t="s">
        <v>33</v>
      </c>
      <c r="AJ23">
        <v>31</v>
      </c>
      <c r="AL23" t="s">
        <v>1389</v>
      </c>
      <c r="AM23">
        <v>8.8032027714932131</v>
      </c>
      <c r="AN23">
        <f>AM23/100</f>
        <v>8.8032027714932126E-2</v>
      </c>
    </row>
    <row r="24" spans="1:40">
      <c r="A24" s="8" t="s">
        <v>1390</v>
      </c>
      <c r="B24" s="2">
        <v>1555.3779999999999</v>
      </c>
      <c r="C24" s="2">
        <v>1578.3261999999997</v>
      </c>
      <c r="D24" s="2">
        <v>1602.8523499999999</v>
      </c>
      <c r="E24" s="2">
        <v>1626.0722499999999</v>
      </c>
      <c r="F24" s="2">
        <v>1650.5879499999999</v>
      </c>
      <c r="G24" s="2">
        <v>1673.8078499999999</v>
      </c>
      <c r="H24" s="2">
        <v>1696.75605</v>
      </c>
      <c r="I24" s="2">
        <v>1721.2821999999999</v>
      </c>
      <c r="J24" s="2">
        <v>1744.2303999999997</v>
      </c>
      <c r="K24" s="2">
        <v>1768.7460999999998</v>
      </c>
      <c r="L24" s="2">
        <v>1791.6942999999999</v>
      </c>
      <c r="M24" s="2">
        <v>1814.6424999999999</v>
      </c>
      <c r="N24" s="2">
        <v>1839.1686499999998</v>
      </c>
      <c r="P24" s="8">
        <v>2050</v>
      </c>
      <c r="Q24" s="2">
        <f>IF(Calculator!$O$6="SINGLEBASE",SUM((((B24/100)*$AJ$22)*$AH$22))+((((B24/100)*$AJ$23)*$AH$23)),IF(Calculator!$O$6="SINGLEELEMENTS",SUM((((B24/100)*$AJ$22)*$AH$22))+(((((B24/100)*$AJ$22)*$AN$22)*$AH$22)*Calculator!$G$2)-((((B24/100)*$AJ$22)*$AN$22)*$AH$22)+((((B24/100)*$AJ$23)*$AH$23)),IF(Calculator!$O$6="SINGLESPECTRUM",SUM((((B24/100)*$AJ$22)*$AH$22))+(((((B24/100)*$AJ$22)*$AN$22)*$AH$22)*Calculator!$G$4)-((((B24/100)*$AJ$22)*$AN$22)*$AH$22)+((((B24/100)*$AJ$23)*$AH$23)),IF(Calculator!$O$6="SINGLEHOMESTEAD",SUM((((B24/100)*$AJ$22)*$AH$22))+(((((B24/100)*$AJ$22)*$AN$22)*$AH$22)*Calculator!$G$3)-((((B24/100)*$AJ$22)*$AN$22)*$AH$22)+((((B24/100)*$AJ$23)*$AH$23)),IF(Calculator!$O$6="SINGLEBAND A",SUM((((B24/100)*$AJ$22)*$AH$22))+(((((B24/100)*$AJ$22)*$AN$22)*$AH$22)*Calculator!$G$5)-((((B24/100)*$AJ$22)*$AN$22)*$AH$22)+((((B24/100)*$AJ$23)*$AH$23)),IF(Calculator!$O$6="SINGLEBAND B",SUM((((B24/100)*$AJ$22)*$AH$22))+(((((B24/100)*$AJ$22)*$AN$22)*$AH$22)*Calculator!$G$6)-((((B24/100)*$AJ$22)*$AN$22)*$AH$22)+((((B24/100)*$AJ$23)*$AH$23)),IF(Calculator!$O$6="SINGLEBAND C",SUM((((B24/100)*$AJ$22)*$AH$22))+(((((B24/100)*$AJ$22)*$AN$22)*$AH$22)*Calculator!$G$7)-((((B24/100)*$AJ$22)*$AN$22)*$AH$22)+((((B24/100)*$AJ$23)*$AH$23)),IF(Calculator!$O$6="SINGLEBAND D",SUM((((B24/100)*$AJ$22)*$AH$22))+(((((B24/100)*$AJ$22)*$AN$22)*$AH$22)*Calculator!$G$8)-((((B24/100)*$AJ$22)*$AN$22)*$AH$22)+((((B24/100)*$AJ$23)*$AH$23)),IF(Calculator!$O$6="SINGLEURBANE",SUM((((B24/100)*$AJ$22)*$AH$22))+(((((B24/100)*$AJ$22)*$AN$22)*$AH$22)*Calculator!$G$9)-((((B24/100)*$AJ$22)*$AN$22)*$AH$22)+((((B24/100)*$AJ$23)*$AH$23)),IF(Calculator!$O$6="SINGLESILVERANOD",SUM((((B24/100)*$AJ$22)*$AH$22))+(((((B24/100)*$AJ$22)*$AN$22)*$AH$22)*Calculator!$G$10)-((((B24/100)*$AJ$22)*$AN$22)*$AH$22)+((((B24/100)*$AJ$23)*$AH$23)),IF(Calculator!$O$6="SINGLEANOD",SUM((((B24/100)*$AJ$22)*$AH$22))+(((((B24/100)*$AJ$22)*$AN$22)*$AH$22)*Calculator!$G$11)-((((B24/100)*$AJ$22)*$AN$22)*$AH$22)+((((B24/100)*$AJ$23)*$AH$23)),IF(Calculator!$O$6="DUALBASE",SUM((((B24/100)*$AJ$22)*$AH$22))+(((((B24/100)*$AJ$22)*$AN$22)*$AH$22)*Calculator!$G$12)-((((B24/100)*$AJ$22)*$AN$22)*$AH$22)+((((B24/100)*$AJ$23)*$AH$23)),IF(Calculator!$O$6="DUALELEMENTS",SUM((((B24/100)*$AJ$22)*$AH$22))+(((((B24/100)*$AJ$22)*$AN$22)*$AH$22)*Calculator!$G$13)-((((B24/100)*$AJ$22)*$AN$22)*$AH$22)+((((B24/100)*$AJ$23)*$AH$23)),IF(Calculator!$O$6="DUALSPECTRUM",SUM((((B24/100)*$AJ$22)*$AH$22))+(((((B24/100)*$AJ$22)*$AN$22)*$AH$22)*Calculator!$G$15)-((((B24/100)*$AJ$22)*$AN$22)*$AH$22)+((((B24/100)*$AJ$23)*$AH$23)),IF(Calculator!$O$6="DUALHOMESTEAD",SUM((((B24/100)*$AJ$22)*$AH$22))+(((((B24/100)*$AJ$22)*$AN$22)*$AH$22)*Calculator!$G$14)-((((B24/100)*$AJ$22)*$AN$22)*$AH$22)+((((B24/100)*$AJ$23)*$AH$23)),IF(Calculator!$O$6="DUALBAND A",SUM((((B24/100)*$AJ$22)*$AH$22))+(((((B24/100)*$AJ$22)*$AN$22)*$AH$22)*Calculator!$G$16)-((((B24/100)*$AJ$22)*$AN$22)*$AH$22)+((((B24/100)*$AJ$23)*$AH$23)),IF(Calculator!$O$6="DUALBAND B",SUM((((B24/100)*$AJ$22)*$AH$22))+(((((B24/100)*$AJ$22)*$AN$22)*$AH$22)*Calculator!$G$17)-((((B24/100)*$AJ$22)*$AN$22)*$AH$22)+((((B24/100)*$AJ$23)*$AH$23)),IF(Calculator!$O$6="DUALBAND C",SUM((((B24/100)*$AJ$22)*$AH$22))+(((((B24/100)*$AJ$22)*$AN$22)*$AH$22)*Calculator!$G$18)-((((B24/100)*$AJ$22)*$AN$22)*$AH$22)+((((B24/100)*$AJ$23)*$AH$23)),IF(Calculator!$O$6="DUALBAND D",SUM((((B24/100)*$AJ$22)*$AH$22))+(((((B24/100)*$AJ$22)*$AN$22)*$AH$22)*Calculator!$G$19)-((((B24/100)*$AJ$22)*$AN$22)*$AH$22)+((((B24/100)*$AJ$23)*$AH$23)),IF(Calculator!$O$6="DUALURBANE",SUM((((B24/100)*$AJ$22)*$AH$22))+(((((B24/100)*$AJ$22)*$AN$22)*$AH$22)*Calculator!$G$20)-((((B24/100)*$AJ$22)*$AN$22)*$AH$22)+((((B24/100)*$AJ$23)*$AH$23)),IF(Calculator!$O$6="DUALSILVERANOD",SUM((((B24/100)*$AJ$22)*$AH$22))+(((((B24/100)*$AJ$22)*$AN$22)*$AH$22)*Calculator!$G$21)-((((B24/100)*$AJ$22)*$AN$22)*$AH$22)+((((B24/100)*$AJ$23)*$AH$23)),IF(Calculator!$O$6="DUALANOD",SUM((((B24/100)*$AJ$22)*$AH$22))+(((((B24/100)*$AJ$22)*$AN$22)*$AH$22)*Calculator!$G$22)-((((B24/100)*$AJ$22)*$AN$22)*$AH$22)+((((B24/100)*$AJ$23)*$AH$23))))))))))))))))))))))))</f>
        <v>637.70497999999998</v>
      </c>
      <c r="R24" s="2">
        <f>IF(Calculator!$O$6="SINGLEBASE",SUM((((C24/100)*$AJ$22)*$AH$22))+((((C24/100)*$AJ$23)*$AH$23)),IF(Calculator!$O$6="SINGLEELEMENTS",SUM((((C24/100)*$AJ$22)*$AH$22))+(((((C24/100)*$AJ$22)*$AN$22)*$AH$22)*Calculator!$G$2)-((((C24/100)*$AJ$22)*$AN$22)*$AH$22)+((((C24/100)*$AJ$23)*$AH$23)),IF(Calculator!$O$6="SINGLESPECTRUM",SUM((((C24/100)*$AJ$22)*$AH$22))+(((((C24/100)*$AJ$22)*$AN$22)*$AH$22)*Calculator!$G$4)-((((C24/100)*$AJ$22)*$AN$22)*$AH$22)+((((C24/100)*$AJ$23)*$AH$23)),IF(Calculator!$O$6="SINGLEHOMESTEAD",SUM((((C24/100)*$AJ$22)*$AH$22))+(((((C24/100)*$AJ$22)*$AN$22)*$AH$22)*Calculator!$G$3)-((((C24/100)*$AJ$22)*$AN$22)*$AH$22)+((((C24/100)*$AJ$23)*$AH$23)),IF(Calculator!$O$6="SINGLEBAND A",SUM((((C24/100)*$AJ$22)*$AH$22))+(((((C24/100)*$AJ$22)*$AN$22)*$AH$22)*Calculator!$G$5)-((((C24/100)*$AJ$22)*$AN$22)*$AH$22)+((((C24/100)*$AJ$23)*$AH$23)),IF(Calculator!$O$6="SINGLEBAND B",SUM((((C24/100)*$AJ$22)*$AH$22))+(((((C24/100)*$AJ$22)*$AN$22)*$AH$22)*Calculator!$G$6)-((((C24/100)*$AJ$22)*$AN$22)*$AH$22)+((((C24/100)*$AJ$23)*$AH$23)),IF(Calculator!$O$6="SINGLEBAND C",SUM((((C24/100)*$AJ$22)*$AH$22))+(((((C24/100)*$AJ$22)*$AN$22)*$AH$22)*Calculator!$G$7)-((((C24/100)*$AJ$22)*$AN$22)*$AH$22)+((((C24/100)*$AJ$23)*$AH$23)),IF(Calculator!$O$6="SINGLEBAND D",SUM((((C24/100)*$AJ$22)*$AH$22))+(((((C24/100)*$AJ$22)*$AN$22)*$AH$22)*Calculator!$G$8)-((((C24/100)*$AJ$22)*$AN$22)*$AH$22)+((((C24/100)*$AJ$23)*$AH$23)),IF(Calculator!$O$6="SINGLEURBANE",SUM((((C24/100)*$AJ$22)*$AH$22))+(((((C24/100)*$AJ$22)*$AN$22)*$AH$22)*Calculator!$G$9)-((((C24/100)*$AJ$22)*$AN$22)*$AH$22)+((((C24/100)*$AJ$23)*$AH$23)),IF(Calculator!$O$6="SINGLESILVERANOD",SUM((((C24/100)*$AJ$22)*$AH$22))+(((((C24/100)*$AJ$22)*$AN$22)*$AH$22)*Calculator!$G$10)-((((C24/100)*$AJ$22)*$AN$22)*$AH$22)+((((C24/100)*$AJ$23)*$AH$23)),IF(Calculator!$O$6="SINGLEANOD",SUM((((C24/100)*$AJ$22)*$AH$22))+(((((C24/100)*$AJ$22)*$AN$22)*$AH$22)*Calculator!$G$11)-((((C24/100)*$AJ$22)*$AN$22)*$AH$22)+((((C24/100)*$AJ$23)*$AH$23)),IF(Calculator!$O$6="DUALBASE",SUM((((C24/100)*$AJ$22)*$AH$22))+(((((C24/100)*$AJ$22)*$AN$22)*$AH$22)*Calculator!$G$12)-((((C24/100)*$AJ$22)*$AN$22)*$AH$22)+((((C24/100)*$AJ$23)*$AH$23)),IF(Calculator!$O$6="DUALELEMENTS",SUM((((C24/100)*$AJ$22)*$AH$22))+(((((C24/100)*$AJ$22)*$AN$22)*$AH$22)*Calculator!$G$13)-((((C24/100)*$AJ$22)*$AN$22)*$AH$22)+((((C24/100)*$AJ$23)*$AH$23)),IF(Calculator!$O$6="DUALSPECTRUM",SUM((((C24/100)*$AJ$22)*$AH$22))+(((((C24/100)*$AJ$22)*$AN$22)*$AH$22)*Calculator!$G$15)-((((C24/100)*$AJ$22)*$AN$22)*$AH$22)+((((C24/100)*$AJ$23)*$AH$23)),IF(Calculator!$O$6="DUALHOMESTEAD",SUM((((C24/100)*$AJ$22)*$AH$22))+(((((C24/100)*$AJ$22)*$AN$22)*$AH$22)*Calculator!$G$14)-((((C24/100)*$AJ$22)*$AN$22)*$AH$22)+((((C24/100)*$AJ$23)*$AH$23)),IF(Calculator!$O$6="DUALBAND A",SUM((((C24/100)*$AJ$22)*$AH$22))+(((((C24/100)*$AJ$22)*$AN$22)*$AH$22)*Calculator!$G$16)-((((C24/100)*$AJ$22)*$AN$22)*$AH$22)+((((C24/100)*$AJ$23)*$AH$23)),IF(Calculator!$O$6="DUALBAND B",SUM((((C24/100)*$AJ$22)*$AH$22))+(((((C24/100)*$AJ$22)*$AN$22)*$AH$22)*Calculator!$G$17)-((((C24/100)*$AJ$22)*$AN$22)*$AH$22)+((((C24/100)*$AJ$23)*$AH$23)),IF(Calculator!$O$6="DUALBAND C",SUM((((C24/100)*$AJ$22)*$AH$22))+(((((C24/100)*$AJ$22)*$AN$22)*$AH$22)*Calculator!$G$18)-((((C24/100)*$AJ$22)*$AN$22)*$AH$22)+((((C24/100)*$AJ$23)*$AH$23)),IF(Calculator!$O$6="DUALBAND D",SUM((((C24/100)*$AJ$22)*$AH$22))+(((((C24/100)*$AJ$22)*$AN$22)*$AH$22)*Calculator!$G$19)-((((C24/100)*$AJ$22)*$AN$22)*$AH$22)+((((C24/100)*$AJ$23)*$AH$23)),IF(Calculator!$O$6="DUALURBANE",SUM((((C24/100)*$AJ$22)*$AH$22))+(((((C24/100)*$AJ$22)*$AN$22)*$AH$22)*Calculator!$G$20)-((((C24/100)*$AJ$22)*$AN$22)*$AH$22)+((((C24/100)*$AJ$23)*$AH$23)),IF(Calculator!$O$6="DUALSILVERANOD",SUM((((C24/100)*$AJ$22)*$AH$22))+(((((C24/100)*$AJ$22)*$AN$22)*$AH$22)*Calculator!$G$21)-((((C24/100)*$AJ$22)*$AN$22)*$AH$22)+((((C24/100)*$AJ$23)*$AH$23)),IF(Calculator!$O$6="DUALANOD",SUM((((C24/100)*$AJ$22)*$AH$22))+(((((C24/100)*$AJ$22)*$AN$22)*$AH$22)*Calculator!$G$22)-((((C24/100)*$AJ$22)*$AN$22)*$AH$22)+((((C24/100)*$AJ$23)*$AH$23))))))))))))))))))))))))</f>
        <v>647.11374199999989</v>
      </c>
      <c r="S24" s="2">
        <f>IF(Calculator!$O$6="SINGLEBASE",SUM((((D24/100)*$AJ$22)*$AH$22))+((((D24/100)*$AJ$23)*$AH$23)),IF(Calculator!$O$6="SINGLEELEMENTS",SUM((((D24/100)*$AJ$22)*$AH$22))+(((((D24/100)*$AJ$22)*$AN$22)*$AH$22)*Calculator!$G$2)-((((D24/100)*$AJ$22)*$AN$22)*$AH$22)+((((D24/100)*$AJ$23)*$AH$23)),IF(Calculator!$O$6="SINGLESPECTRUM",SUM((((D24/100)*$AJ$22)*$AH$22))+(((((D24/100)*$AJ$22)*$AN$22)*$AH$22)*Calculator!$G$4)-((((D24/100)*$AJ$22)*$AN$22)*$AH$22)+((((D24/100)*$AJ$23)*$AH$23)),IF(Calculator!$O$6="SINGLEHOMESTEAD",SUM((((D24/100)*$AJ$22)*$AH$22))+(((((D24/100)*$AJ$22)*$AN$22)*$AH$22)*Calculator!$G$3)-((((D24/100)*$AJ$22)*$AN$22)*$AH$22)+((((D24/100)*$AJ$23)*$AH$23)),IF(Calculator!$O$6="SINGLEBAND A",SUM((((D24/100)*$AJ$22)*$AH$22))+(((((D24/100)*$AJ$22)*$AN$22)*$AH$22)*Calculator!$G$5)-((((D24/100)*$AJ$22)*$AN$22)*$AH$22)+((((D24/100)*$AJ$23)*$AH$23)),IF(Calculator!$O$6="SINGLEBAND B",SUM((((D24/100)*$AJ$22)*$AH$22))+(((((D24/100)*$AJ$22)*$AN$22)*$AH$22)*Calculator!$G$6)-((((D24/100)*$AJ$22)*$AN$22)*$AH$22)+((((D24/100)*$AJ$23)*$AH$23)),IF(Calculator!$O$6="SINGLEBAND C",SUM((((D24/100)*$AJ$22)*$AH$22))+(((((D24/100)*$AJ$22)*$AN$22)*$AH$22)*Calculator!$G$7)-((((D24/100)*$AJ$22)*$AN$22)*$AH$22)+((((D24/100)*$AJ$23)*$AH$23)),IF(Calculator!$O$6="SINGLEBAND D",SUM((((D24/100)*$AJ$22)*$AH$22))+(((((D24/100)*$AJ$22)*$AN$22)*$AH$22)*Calculator!$G$8)-((((D24/100)*$AJ$22)*$AN$22)*$AH$22)+((((D24/100)*$AJ$23)*$AH$23)),IF(Calculator!$O$6="SINGLEURBANE",SUM((((D24/100)*$AJ$22)*$AH$22))+(((((D24/100)*$AJ$22)*$AN$22)*$AH$22)*Calculator!$G$9)-((((D24/100)*$AJ$22)*$AN$22)*$AH$22)+((((D24/100)*$AJ$23)*$AH$23)),IF(Calculator!$O$6="SINGLESILVERANOD",SUM((((D24/100)*$AJ$22)*$AH$22))+(((((D24/100)*$AJ$22)*$AN$22)*$AH$22)*Calculator!$G$10)-((((D24/100)*$AJ$22)*$AN$22)*$AH$22)+((((D24/100)*$AJ$23)*$AH$23)),IF(Calculator!$O$6="SINGLEANOD",SUM((((D24/100)*$AJ$22)*$AH$22))+(((((D24/100)*$AJ$22)*$AN$22)*$AH$22)*Calculator!$G$11)-((((D24/100)*$AJ$22)*$AN$22)*$AH$22)+((((D24/100)*$AJ$23)*$AH$23)),IF(Calculator!$O$6="DUALBASE",SUM((((D24/100)*$AJ$22)*$AH$22))+(((((D24/100)*$AJ$22)*$AN$22)*$AH$22)*Calculator!$G$12)-((((D24/100)*$AJ$22)*$AN$22)*$AH$22)+((((D24/100)*$AJ$23)*$AH$23)),IF(Calculator!$O$6="DUALELEMENTS",SUM((((D24/100)*$AJ$22)*$AH$22))+(((((D24/100)*$AJ$22)*$AN$22)*$AH$22)*Calculator!$G$13)-((((D24/100)*$AJ$22)*$AN$22)*$AH$22)+((((D24/100)*$AJ$23)*$AH$23)),IF(Calculator!$O$6="DUALSPECTRUM",SUM((((D24/100)*$AJ$22)*$AH$22))+(((((D24/100)*$AJ$22)*$AN$22)*$AH$22)*Calculator!$G$15)-((((D24/100)*$AJ$22)*$AN$22)*$AH$22)+((((D24/100)*$AJ$23)*$AH$23)),IF(Calculator!$O$6="DUALHOMESTEAD",SUM((((D24/100)*$AJ$22)*$AH$22))+(((((D24/100)*$AJ$22)*$AN$22)*$AH$22)*Calculator!$G$14)-((((D24/100)*$AJ$22)*$AN$22)*$AH$22)+((((D24/100)*$AJ$23)*$AH$23)),IF(Calculator!$O$6="DUALBAND A",SUM((((D24/100)*$AJ$22)*$AH$22))+(((((D24/100)*$AJ$22)*$AN$22)*$AH$22)*Calculator!$G$16)-((((D24/100)*$AJ$22)*$AN$22)*$AH$22)+((((D24/100)*$AJ$23)*$AH$23)),IF(Calculator!$O$6="DUALBAND B",SUM((((D24/100)*$AJ$22)*$AH$22))+(((((D24/100)*$AJ$22)*$AN$22)*$AH$22)*Calculator!$G$17)-((((D24/100)*$AJ$22)*$AN$22)*$AH$22)+((((D24/100)*$AJ$23)*$AH$23)),IF(Calculator!$O$6="DUALBAND C",SUM((((D24/100)*$AJ$22)*$AH$22))+(((((D24/100)*$AJ$22)*$AN$22)*$AH$22)*Calculator!$G$18)-((((D24/100)*$AJ$22)*$AN$22)*$AH$22)+((((D24/100)*$AJ$23)*$AH$23)),IF(Calculator!$O$6="DUALBAND D",SUM((((D24/100)*$AJ$22)*$AH$22))+(((((D24/100)*$AJ$22)*$AN$22)*$AH$22)*Calculator!$G$19)-((((D24/100)*$AJ$22)*$AN$22)*$AH$22)+((((D24/100)*$AJ$23)*$AH$23)),IF(Calculator!$O$6="DUALURBANE",SUM((((D24/100)*$AJ$22)*$AH$22))+(((((D24/100)*$AJ$22)*$AN$22)*$AH$22)*Calculator!$G$20)-((((D24/100)*$AJ$22)*$AN$22)*$AH$22)+((((D24/100)*$AJ$23)*$AH$23)),IF(Calculator!$O$6="DUALSILVERANOD",SUM((((D24/100)*$AJ$22)*$AH$22))+(((((D24/100)*$AJ$22)*$AN$22)*$AH$22)*Calculator!$G$21)-((((D24/100)*$AJ$22)*$AN$22)*$AH$22)+((((D24/100)*$AJ$23)*$AH$23)),IF(Calculator!$O$6="DUALANOD",SUM((((D24/100)*$AJ$22)*$AH$22))+(((((D24/100)*$AJ$22)*$AN$22)*$AH$22)*Calculator!$G$22)-((((D24/100)*$AJ$22)*$AN$22)*$AH$22)+((((D24/100)*$AJ$23)*$AH$23))))))))))))))))))))))))</f>
        <v>657.16946349999989</v>
      </c>
      <c r="T24" s="2">
        <f>IF(Calculator!$O$6="SINGLEBASE",SUM((((E24/100)*$AJ$22)*$AH$22))+((((E24/100)*$AJ$23)*$AH$23)),IF(Calculator!$O$6="SINGLEELEMENTS",SUM((((E24/100)*$AJ$22)*$AH$22))+(((((E24/100)*$AJ$22)*$AN$22)*$AH$22)*Calculator!$G$2)-((((E24/100)*$AJ$22)*$AN$22)*$AH$22)+((((E24/100)*$AJ$23)*$AH$23)),IF(Calculator!$O$6="SINGLESPECTRUM",SUM((((E24/100)*$AJ$22)*$AH$22))+(((((E24/100)*$AJ$22)*$AN$22)*$AH$22)*Calculator!$G$4)-((((E24/100)*$AJ$22)*$AN$22)*$AH$22)+((((E24/100)*$AJ$23)*$AH$23)),IF(Calculator!$O$6="SINGLEHOMESTEAD",SUM((((E24/100)*$AJ$22)*$AH$22))+(((((E24/100)*$AJ$22)*$AN$22)*$AH$22)*Calculator!$G$3)-((((E24/100)*$AJ$22)*$AN$22)*$AH$22)+((((E24/100)*$AJ$23)*$AH$23)),IF(Calculator!$O$6="SINGLEBAND A",SUM((((E24/100)*$AJ$22)*$AH$22))+(((((E24/100)*$AJ$22)*$AN$22)*$AH$22)*Calculator!$G$5)-((((E24/100)*$AJ$22)*$AN$22)*$AH$22)+((((E24/100)*$AJ$23)*$AH$23)),IF(Calculator!$O$6="SINGLEBAND B",SUM((((E24/100)*$AJ$22)*$AH$22))+(((((E24/100)*$AJ$22)*$AN$22)*$AH$22)*Calculator!$G$6)-((((E24/100)*$AJ$22)*$AN$22)*$AH$22)+((((E24/100)*$AJ$23)*$AH$23)),IF(Calculator!$O$6="SINGLEBAND C",SUM((((E24/100)*$AJ$22)*$AH$22))+(((((E24/100)*$AJ$22)*$AN$22)*$AH$22)*Calculator!$G$7)-((((E24/100)*$AJ$22)*$AN$22)*$AH$22)+((((E24/100)*$AJ$23)*$AH$23)),IF(Calculator!$O$6="SINGLEBAND D",SUM((((E24/100)*$AJ$22)*$AH$22))+(((((E24/100)*$AJ$22)*$AN$22)*$AH$22)*Calculator!$G$8)-((((E24/100)*$AJ$22)*$AN$22)*$AH$22)+((((E24/100)*$AJ$23)*$AH$23)),IF(Calculator!$O$6="SINGLEURBANE",SUM((((E24/100)*$AJ$22)*$AH$22))+(((((E24/100)*$AJ$22)*$AN$22)*$AH$22)*Calculator!$G$9)-((((E24/100)*$AJ$22)*$AN$22)*$AH$22)+((((E24/100)*$AJ$23)*$AH$23)),IF(Calculator!$O$6="SINGLESILVERANOD",SUM((((E24/100)*$AJ$22)*$AH$22))+(((((E24/100)*$AJ$22)*$AN$22)*$AH$22)*Calculator!$G$10)-((((E24/100)*$AJ$22)*$AN$22)*$AH$22)+((((E24/100)*$AJ$23)*$AH$23)),IF(Calculator!$O$6="SINGLEANOD",SUM((((E24/100)*$AJ$22)*$AH$22))+(((((E24/100)*$AJ$22)*$AN$22)*$AH$22)*Calculator!$G$11)-((((E24/100)*$AJ$22)*$AN$22)*$AH$22)+((((E24/100)*$AJ$23)*$AH$23)),IF(Calculator!$O$6="DUALBASE",SUM((((E24/100)*$AJ$22)*$AH$22))+(((((E24/100)*$AJ$22)*$AN$22)*$AH$22)*Calculator!$G$12)-((((E24/100)*$AJ$22)*$AN$22)*$AH$22)+((((E24/100)*$AJ$23)*$AH$23)),IF(Calculator!$O$6="DUALELEMENTS",SUM((((E24/100)*$AJ$22)*$AH$22))+(((((E24/100)*$AJ$22)*$AN$22)*$AH$22)*Calculator!$G$13)-((((E24/100)*$AJ$22)*$AN$22)*$AH$22)+((((E24/100)*$AJ$23)*$AH$23)),IF(Calculator!$O$6="DUALSPECTRUM",SUM((((E24/100)*$AJ$22)*$AH$22))+(((((E24/100)*$AJ$22)*$AN$22)*$AH$22)*Calculator!$G$15)-((((E24/100)*$AJ$22)*$AN$22)*$AH$22)+((((E24/100)*$AJ$23)*$AH$23)),IF(Calculator!$O$6="DUALHOMESTEAD",SUM((((E24/100)*$AJ$22)*$AH$22))+(((((E24/100)*$AJ$22)*$AN$22)*$AH$22)*Calculator!$G$14)-((((E24/100)*$AJ$22)*$AN$22)*$AH$22)+((((E24/100)*$AJ$23)*$AH$23)),IF(Calculator!$O$6="DUALBAND A",SUM((((E24/100)*$AJ$22)*$AH$22))+(((((E24/100)*$AJ$22)*$AN$22)*$AH$22)*Calculator!$G$16)-((((E24/100)*$AJ$22)*$AN$22)*$AH$22)+((((E24/100)*$AJ$23)*$AH$23)),IF(Calculator!$O$6="DUALBAND B",SUM((((E24/100)*$AJ$22)*$AH$22))+(((((E24/100)*$AJ$22)*$AN$22)*$AH$22)*Calculator!$G$17)-((((E24/100)*$AJ$22)*$AN$22)*$AH$22)+((((E24/100)*$AJ$23)*$AH$23)),IF(Calculator!$O$6="DUALBAND C",SUM((((E24/100)*$AJ$22)*$AH$22))+(((((E24/100)*$AJ$22)*$AN$22)*$AH$22)*Calculator!$G$18)-((((E24/100)*$AJ$22)*$AN$22)*$AH$22)+((((E24/100)*$AJ$23)*$AH$23)),IF(Calculator!$O$6="DUALBAND D",SUM((((E24/100)*$AJ$22)*$AH$22))+(((((E24/100)*$AJ$22)*$AN$22)*$AH$22)*Calculator!$G$19)-((((E24/100)*$AJ$22)*$AN$22)*$AH$22)+((((E24/100)*$AJ$23)*$AH$23)),IF(Calculator!$O$6="DUALURBANE",SUM((((E24/100)*$AJ$22)*$AH$22))+(((((E24/100)*$AJ$22)*$AN$22)*$AH$22)*Calculator!$G$20)-((((E24/100)*$AJ$22)*$AN$22)*$AH$22)+((((E24/100)*$AJ$23)*$AH$23)),IF(Calculator!$O$6="DUALSILVERANOD",SUM((((E24/100)*$AJ$22)*$AH$22))+(((((E24/100)*$AJ$22)*$AN$22)*$AH$22)*Calculator!$G$21)-((((E24/100)*$AJ$22)*$AN$22)*$AH$22)+((((E24/100)*$AJ$23)*$AH$23)),IF(Calculator!$O$6="DUALANOD",SUM((((E24/100)*$AJ$22)*$AH$22))+(((((E24/100)*$AJ$22)*$AN$22)*$AH$22)*Calculator!$G$22)-((((E24/100)*$AJ$22)*$AN$22)*$AH$22)+((((E24/100)*$AJ$23)*$AH$23))))))))))))))))))))))))</f>
        <v>666.68962250000004</v>
      </c>
      <c r="U24" s="2">
        <f>IF(Calculator!$O$6="SINGLEBASE",SUM((((F24/100)*$AJ$22)*$AH$22))+((((F24/100)*$AJ$23)*$AH$23)),IF(Calculator!$O$6="SINGLEELEMENTS",SUM((((F24/100)*$AJ$22)*$AH$22))+(((((F24/100)*$AJ$22)*$AN$22)*$AH$22)*Calculator!$G$2)-((((F24/100)*$AJ$22)*$AN$22)*$AH$22)+((((F24/100)*$AJ$23)*$AH$23)),IF(Calculator!$O$6="SINGLESPECTRUM",SUM((((F24/100)*$AJ$22)*$AH$22))+(((((F24/100)*$AJ$22)*$AN$22)*$AH$22)*Calculator!$G$4)-((((F24/100)*$AJ$22)*$AN$22)*$AH$22)+((((F24/100)*$AJ$23)*$AH$23)),IF(Calculator!$O$6="SINGLEHOMESTEAD",SUM((((F24/100)*$AJ$22)*$AH$22))+(((((F24/100)*$AJ$22)*$AN$22)*$AH$22)*Calculator!$G$3)-((((F24/100)*$AJ$22)*$AN$22)*$AH$22)+((((F24/100)*$AJ$23)*$AH$23)),IF(Calculator!$O$6="SINGLEBAND A",SUM((((F24/100)*$AJ$22)*$AH$22))+(((((F24/100)*$AJ$22)*$AN$22)*$AH$22)*Calculator!$G$5)-((((F24/100)*$AJ$22)*$AN$22)*$AH$22)+((((F24/100)*$AJ$23)*$AH$23)),IF(Calculator!$O$6="SINGLEBAND B",SUM((((F24/100)*$AJ$22)*$AH$22))+(((((F24/100)*$AJ$22)*$AN$22)*$AH$22)*Calculator!$G$6)-((((F24/100)*$AJ$22)*$AN$22)*$AH$22)+((((F24/100)*$AJ$23)*$AH$23)),IF(Calculator!$O$6="SINGLEBAND C",SUM((((F24/100)*$AJ$22)*$AH$22))+(((((F24/100)*$AJ$22)*$AN$22)*$AH$22)*Calculator!$G$7)-((((F24/100)*$AJ$22)*$AN$22)*$AH$22)+((((F24/100)*$AJ$23)*$AH$23)),IF(Calculator!$O$6="SINGLEBAND D",SUM((((F24/100)*$AJ$22)*$AH$22))+(((((F24/100)*$AJ$22)*$AN$22)*$AH$22)*Calculator!$G$8)-((((F24/100)*$AJ$22)*$AN$22)*$AH$22)+((((F24/100)*$AJ$23)*$AH$23)),IF(Calculator!$O$6="SINGLEURBANE",SUM((((F24/100)*$AJ$22)*$AH$22))+(((((F24/100)*$AJ$22)*$AN$22)*$AH$22)*Calculator!$G$9)-((((F24/100)*$AJ$22)*$AN$22)*$AH$22)+((((F24/100)*$AJ$23)*$AH$23)),IF(Calculator!$O$6="SINGLESILVERANOD",SUM((((F24/100)*$AJ$22)*$AH$22))+(((((F24/100)*$AJ$22)*$AN$22)*$AH$22)*Calculator!$G$10)-((((F24/100)*$AJ$22)*$AN$22)*$AH$22)+((((F24/100)*$AJ$23)*$AH$23)),IF(Calculator!$O$6="SINGLEANOD",SUM((((F24/100)*$AJ$22)*$AH$22))+(((((F24/100)*$AJ$22)*$AN$22)*$AH$22)*Calculator!$G$11)-((((F24/100)*$AJ$22)*$AN$22)*$AH$22)+((((F24/100)*$AJ$23)*$AH$23)),IF(Calculator!$O$6="DUALBASE",SUM((((F24/100)*$AJ$22)*$AH$22))+(((((F24/100)*$AJ$22)*$AN$22)*$AH$22)*Calculator!$G$12)-((((F24/100)*$AJ$22)*$AN$22)*$AH$22)+((((F24/100)*$AJ$23)*$AH$23)),IF(Calculator!$O$6="DUALELEMENTS",SUM((((F24/100)*$AJ$22)*$AH$22))+(((((F24/100)*$AJ$22)*$AN$22)*$AH$22)*Calculator!$G$13)-((((F24/100)*$AJ$22)*$AN$22)*$AH$22)+((((F24/100)*$AJ$23)*$AH$23)),IF(Calculator!$O$6="DUALSPECTRUM",SUM((((F24/100)*$AJ$22)*$AH$22))+(((((F24/100)*$AJ$22)*$AN$22)*$AH$22)*Calculator!$G$15)-((((F24/100)*$AJ$22)*$AN$22)*$AH$22)+((((F24/100)*$AJ$23)*$AH$23)),IF(Calculator!$O$6="DUALHOMESTEAD",SUM((((F24/100)*$AJ$22)*$AH$22))+(((((F24/100)*$AJ$22)*$AN$22)*$AH$22)*Calculator!$G$14)-((((F24/100)*$AJ$22)*$AN$22)*$AH$22)+((((F24/100)*$AJ$23)*$AH$23)),IF(Calculator!$O$6="DUALBAND A",SUM((((F24/100)*$AJ$22)*$AH$22))+(((((F24/100)*$AJ$22)*$AN$22)*$AH$22)*Calculator!$G$16)-((((F24/100)*$AJ$22)*$AN$22)*$AH$22)+((((F24/100)*$AJ$23)*$AH$23)),IF(Calculator!$O$6="DUALBAND B",SUM((((F24/100)*$AJ$22)*$AH$22))+(((((F24/100)*$AJ$22)*$AN$22)*$AH$22)*Calculator!$G$17)-((((F24/100)*$AJ$22)*$AN$22)*$AH$22)+((((F24/100)*$AJ$23)*$AH$23)),IF(Calculator!$O$6="DUALBAND C",SUM((((F24/100)*$AJ$22)*$AH$22))+(((((F24/100)*$AJ$22)*$AN$22)*$AH$22)*Calculator!$G$18)-((((F24/100)*$AJ$22)*$AN$22)*$AH$22)+((((F24/100)*$AJ$23)*$AH$23)),IF(Calculator!$O$6="DUALBAND D",SUM((((F24/100)*$AJ$22)*$AH$22))+(((((F24/100)*$AJ$22)*$AN$22)*$AH$22)*Calculator!$G$19)-((((F24/100)*$AJ$22)*$AN$22)*$AH$22)+((((F24/100)*$AJ$23)*$AH$23)),IF(Calculator!$O$6="DUALURBANE",SUM((((F24/100)*$AJ$22)*$AH$22))+(((((F24/100)*$AJ$22)*$AN$22)*$AH$22)*Calculator!$G$20)-((((F24/100)*$AJ$22)*$AN$22)*$AH$22)+((((F24/100)*$AJ$23)*$AH$23)),IF(Calculator!$O$6="DUALSILVERANOD",SUM((((F24/100)*$AJ$22)*$AH$22))+(((((F24/100)*$AJ$22)*$AN$22)*$AH$22)*Calculator!$G$21)-((((F24/100)*$AJ$22)*$AN$22)*$AH$22)+((((F24/100)*$AJ$23)*$AH$23)),IF(Calculator!$O$6="DUALANOD",SUM((((F24/100)*$AJ$22)*$AH$22))+(((((F24/100)*$AJ$22)*$AN$22)*$AH$22)*Calculator!$G$22)-((((F24/100)*$AJ$22)*$AN$22)*$AH$22)+((((F24/100)*$AJ$23)*$AH$23))))))))))))))))))))))))</f>
        <v>676.74105949999989</v>
      </c>
      <c r="V24" s="2">
        <f>IF(Calculator!$O$6="SINGLEBASE",SUM((((G24/100)*$AJ$22)*$AH$22))+((((G24/100)*$AJ$23)*$AH$23)),IF(Calculator!$O$6="SINGLEELEMENTS",SUM((((G24/100)*$AJ$22)*$AH$22))+(((((G24/100)*$AJ$22)*$AN$22)*$AH$22)*Calculator!$G$2)-((((G24/100)*$AJ$22)*$AN$22)*$AH$22)+((((G24/100)*$AJ$23)*$AH$23)),IF(Calculator!$O$6="SINGLESPECTRUM",SUM((((G24/100)*$AJ$22)*$AH$22))+(((((G24/100)*$AJ$22)*$AN$22)*$AH$22)*Calculator!$G$4)-((((G24/100)*$AJ$22)*$AN$22)*$AH$22)+((((G24/100)*$AJ$23)*$AH$23)),IF(Calculator!$O$6="SINGLEHOMESTEAD",SUM((((G24/100)*$AJ$22)*$AH$22))+(((((G24/100)*$AJ$22)*$AN$22)*$AH$22)*Calculator!$G$3)-((((G24/100)*$AJ$22)*$AN$22)*$AH$22)+((((G24/100)*$AJ$23)*$AH$23)),IF(Calculator!$O$6="SINGLEBAND A",SUM((((G24/100)*$AJ$22)*$AH$22))+(((((G24/100)*$AJ$22)*$AN$22)*$AH$22)*Calculator!$G$5)-((((G24/100)*$AJ$22)*$AN$22)*$AH$22)+((((G24/100)*$AJ$23)*$AH$23)),IF(Calculator!$O$6="SINGLEBAND B",SUM((((G24/100)*$AJ$22)*$AH$22))+(((((G24/100)*$AJ$22)*$AN$22)*$AH$22)*Calculator!$G$6)-((((G24/100)*$AJ$22)*$AN$22)*$AH$22)+((((G24/100)*$AJ$23)*$AH$23)),IF(Calculator!$O$6="SINGLEBAND C",SUM((((G24/100)*$AJ$22)*$AH$22))+(((((G24/100)*$AJ$22)*$AN$22)*$AH$22)*Calculator!$G$7)-((((G24/100)*$AJ$22)*$AN$22)*$AH$22)+((((G24/100)*$AJ$23)*$AH$23)),IF(Calculator!$O$6="SINGLEBAND D",SUM((((G24/100)*$AJ$22)*$AH$22))+(((((G24/100)*$AJ$22)*$AN$22)*$AH$22)*Calculator!$G$8)-((((G24/100)*$AJ$22)*$AN$22)*$AH$22)+((((G24/100)*$AJ$23)*$AH$23)),IF(Calculator!$O$6="SINGLEURBANE",SUM((((G24/100)*$AJ$22)*$AH$22))+(((((G24/100)*$AJ$22)*$AN$22)*$AH$22)*Calculator!$G$9)-((((G24/100)*$AJ$22)*$AN$22)*$AH$22)+((((G24/100)*$AJ$23)*$AH$23)),IF(Calculator!$O$6="SINGLESILVERANOD",SUM((((G24/100)*$AJ$22)*$AH$22))+(((((G24/100)*$AJ$22)*$AN$22)*$AH$22)*Calculator!$G$10)-((((G24/100)*$AJ$22)*$AN$22)*$AH$22)+((((G24/100)*$AJ$23)*$AH$23)),IF(Calculator!$O$6="SINGLEANOD",SUM((((G24/100)*$AJ$22)*$AH$22))+(((((G24/100)*$AJ$22)*$AN$22)*$AH$22)*Calculator!$G$11)-((((G24/100)*$AJ$22)*$AN$22)*$AH$22)+((((G24/100)*$AJ$23)*$AH$23)),IF(Calculator!$O$6="DUALBASE",SUM((((G24/100)*$AJ$22)*$AH$22))+(((((G24/100)*$AJ$22)*$AN$22)*$AH$22)*Calculator!$G$12)-((((G24/100)*$AJ$22)*$AN$22)*$AH$22)+((((G24/100)*$AJ$23)*$AH$23)),IF(Calculator!$O$6="DUALELEMENTS",SUM((((G24/100)*$AJ$22)*$AH$22))+(((((G24/100)*$AJ$22)*$AN$22)*$AH$22)*Calculator!$G$13)-((((G24/100)*$AJ$22)*$AN$22)*$AH$22)+((((G24/100)*$AJ$23)*$AH$23)),IF(Calculator!$O$6="DUALSPECTRUM",SUM((((G24/100)*$AJ$22)*$AH$22))+(((((G24/100)*$AJ$22)*$AN$22)*$AH$22)*Calculator!$G$15)-((((G24/100)*$AJ$22)*$AN$22)*$AH$22)+((((G24/100)*$AJ$23)*$AH$23)),IF(Calculator!$O$6="DUALHOMESTEAD",SUM((((G24/100)*$AJ$22)*$AH$22))+(((((G24/100)*$AJ$22)*$AN$22)*$AH$22)*Calculator!$G$14)-((((G24/100)*$AJ$22)*$AN$22)*$AH$22)+((((G24/100)*$AJ$23)*$AH$23)),IF(Calculator!$O$6="DUALBAND A",SUM((((G24/100)*$AJ$22)*$AH$22))+(((((G24/100)*$AJ$22)*$AN$22)*$AH$22)*Calculator!$G$16)-((((G24/100)*$AJ$22)*$AN$22)*$AH$22)+((((G24/100)*$AJ$23)*$AH$23)),IF(Calculator!$O$6="DUALBAND B",SUM((((G24/100)*$AJ$22)*$AH$22))+(((((G24/100)*$AJ$22)*$AN$22)*$AH$22)*Calculator!$G$17)-((((G24/100)*$AJ$22)*$AN$22)*$AH$22)+((((G24/100)*$AJ$23)*$AH$23)),IF(Calculator!$O$6="DUALBAND C",SUM((((G24/100)*$AJ$22)*$AH$22))+(((((G24/100)*$AJ$22)*$AN$22)*$AH$22)*Calculator!$G$18)-((((G24/100)*$AJ$22)*$AN$22)*$AH$22)+((((G24/100)*$AJ$23)*$AH$23)),IF(Calculator!$O$6="DUALBAND D",SUM((((G24/100)*$AJ$22)*$AH$22))+(((((G24/100)*$AJ$22)*$AN$22)*$AH$22)*Calculator!$G$19)-((((G24/100)*$AJ$22)*$AN$22)*$AH$22)+((((G24/100)*$AJ$23)*$AH$23)),IF(Calculator!$O$6="DUALURBANE",SUM((((G24/100)*$AJ$22)*$AH$22))+(((((G24/100)*$AJ$22)*$AN$22)*$AH$22)*Calculator!$G$20)-((((G24/100)*$AJ$22)*$AN$22)*$AH$22)+((((G24/100)*$AJ$23)*$AH$23)),IF(Calculator!$O$6="DUALSILVERANOD",SUM((((G24/100)*$AJ$22)*$AH$22))+(((((G24/100)*$AJ$22)*$AN$22)*$AH$22)*Calculator!$G$21)-((((G24/100)*$AJ$22)*$AN$22)*$AH$22)+((((G24/100)*$AJ$23)*$AH$23)),IF(Calculator!$O$6="DUALANOD",SUM((((G24/100)*$AJ$22)*$AH$22))+(((((G24/100)*$AJ$22)*$AN$22)*$AH$22)*Calculator!$G$22)-((((G24/100)*$AJ$22)*$AN$22)*$AH$22)+((((G24/100)*$AJ$23)*$AH$23))))))))))))))))))))))))</f>
        <v>686.26121849999993</v>
      </c>
      <c r="W24" s="2">
        <f>IF(Calculator!$O$6="SINGLEBASE",SUM((((H24/100)*$AJ$22)*$AH$22))+((((H24/100)*$AJ$23)*$AH$23)),IF(Calculator!$O$6="SINGLEELEMENTS",SUM((((H24/100)*$AJ$22)*$AH$22))+(((((H24/100)*$AJ$22)*$AN$22)*$AH$22)*Calculator!$G$2)-((((H24/100)*$AJ$22)*$AN$22)*$AH$22)+((((H24/100)*$AJ$23)*$AH$23)),IF(Calculator!$O$6="SINGLESPECTRUM",SUM((((H24/100)*$AJ$22)*$AH$22))+(((((H24/100)*$AJ$22)*$AN$22)*$AH$22)*Calculator!$G$4)-((((H24/100)*$AJ$22)*$AN$22)*$AH$22)+((((H24/100)*$AJ$23)*$AH$23)),IF(Calculator!$O$6="SINGLEHOMESTEAD",SUM((((H24/100)*$AJ$22)*$AH$22))+(((((H24/100)*$AJ$22)*$AN$22)*$AH$22)*Calculator!$G$3)-((((H24/100)*$AJ$22)*$AN$22)*$AH$22)+((((H24/100)*$AJ$23)*$AH$23)),IF(Calculator!$O$6="SINGLEBAND A",SUM((((H24/100)*$AJ$22)*$AH$22))+(((((H24/100)*$AJ$22)*$AN$22)*$AH$22)*Calculator!$G$5)-((((H24/100)*$AJ$22)*$AN$22)*$AH$22)+((((H24/100)*$AJ$23)*$AH$23)),IF(Calculator!$O$6="SINGLEBAND B",SUM((((H24/100)*$AJ$22)*$AH$22))+(((((H24/100)*$AJ$22)*$AN$22)*$AH$22)*Calculator!$G$6)-((((H24/100)*$AJ$22)*$AN$22)*$AH$22)+((((H24/100)*$AJ$23)*$AH$23)),IF(Calculator!$O$6="SINGLEBAND C",SUM((((H24/100)*$AJ$22)*$AH$22))+(((((H24/100)*$AJ$22)*$AN$22)*$AH$22)*Calculator!$G$7)-((((H24/100)*$AJ$22)*$AN$22)*$AH$22)+((((H24/100)*$AJ$23)*$AH$23)),IF(Calculator!$O$6="SINGLEBAND D",SUM((((H24/100)*$AJ$22)*$AH$22))+(((((H24/100)*$AJ$22)*$AN$22)*$AH$22)*Calculator!$G$8)-((((H24/100)*$AJ$22)*$AN$22)*$AH$22)+((((H24/100)*$AJ$23)*$AH$23)),IF(Calculator!$O$6="SINGLEURBANE",SUM((((H24/100)*$AJ$22)*$AH$22))+(((((H24/100)*$AJ$22)*$AN$22)*$AH$22)*Calculator!$G$9)-((((H24/100)*$AJ$22)*$AN$22)*$AH$22)+((((H24/100)*$AJ$23)*$AH$23)),IF(Calculator!$O$6="SINGLESILVERANOD",SUM((((H24/100)*$AJ$22)*$AH$22))+(((((H24/100)*$AJ$22)*$AN$22)*$AH$22)*Calculator!$G$10)-((((H24/100)*$AJ$22)*$AN$22)*$AH$22)+((((H24/100)*$AJ$23)*$AH$23)),IF(Calculator!$O$6="SINGLEANOD",SUM((((H24/100)*$AJ$22)*$AH$22))+(((((H24/100)*$AJ$22)*$AN$22)*$AH$22)*Calculator!$G$11)-((((H24/100)*$AJ$22)*$AN$22)*$AH$22)+((((H24/100)*$AJ$23)*$AH$23)),IF(Calculator!$O$6="DUALBASE",SUM((((H24/100)*$AJ$22)*$AH$22))+(((((H24/100)*$AJ$22)*$AN$22)*$AH$22)*Calculator!$G$12)-((((H24/100)*$AJ$22)*$AN$22)*$AH$22)+((((H24/100)*$AJ$23)*$AH$23)),IF(Calculator!$O$6="DUALELEMENTS",SUM((((H24/100)*$AJ$22)*$AH$22))+(((((H24/100)*$AJ$22)*$AN$22)*$AH$22)*Calculator!$G$13)-((((H24/100)*$AJ$22)*$AN$22)*$AH$22)+((((H24/100)*$AJ$23)*$AH$23)),IF(Calculator!$O$6="DUALSPECTRUM",SUM((((H24/100)*$AJ$22)*$AH$22))+(((((H24/100)*$AJ$22)*$AN$22)*$AH$22)*Calculator!$G$15)-((((H24/100)*$AJ$22)*$AN$22)*$AH$22)+((((H24/100)*$AJ$23)*$AH$23)),IF(Calculator!$O$6="DUALHOMESTEAD",SUM((((H24/100)*$AJ$22)*$AH$22))+(((((H24/100)*$AJ$22)*$AN$22)*$AH$22)*Calculator!$G$14)-((((H24/100)*$AJ$22)*$AN$22)*$AH$22)+((((H24/100)*$AJ$23)*$AH$23)),IF(Calculator!$O$6="DUALBAND A",SUM((((H24/100)*$AJ$22)*$AH$22))+(((((H24/100)*$AJ$22)*$AN$22)*$AH$22)*Calculator!$G$16)-((((H24/100)*$AJ$22)*$AN$22)*$AH$22)+((((H24/100)*$AJ$23)*$AH$23)),IF(Calculator!$O$6="DUALBAND B",SUM((((H24/100)*$AJ$22)*$AH$22))+(((((H24/100)*$AJ$22)*$AN$22)*$AH$22)*Calculator!$G$17)-((((H24/100)*$AJ$22)*$AN$22)*$AH$22)+((((H24/100)*$AJ$23)*$AH$23)),IF(Calculator!$O$6="DUALBAND C",SUM((((H24/100)*$AJ$22)*$AH$22))+(((((H24/100)*$AJ$22)*$AN$22)*$AH$22)*Calculator!$G$18)-((((H24/100)*$AJ$22)*$AN$22)*$AH$22)+((((H24/100)*$AJ$23)*$AH$23)),IF(Calculator!$O$6="DUALBAND D",SUM((((H24/100)*$AJ$22)*$AH$22))+(((((H24/100)*$AJ$22)*$AN$22)*$AH$22)*Calculator!$G$19)-((((H24/100)*$AJ$22)*$AN$22)*$AH$22)+((((H24/100)*$AJ$23)*$AH$23)),IF(Calculator!$O$6="DUALURBANE",SUM((((H24/100)*$AJ$22)*$AH$22))+(((((H24/100)*$AJ$22)*$AN$22)*$AH$22)*Calculator!$G$20)-((((H24/100)*$AJ$22)*$AN$22)*$AH$22)+((((H24/100)*$AJ$23)*$AH$23)),IF(Calculator!$O$6="DUALSILVERANOD",SUM((((H24/100)*$AJ$22)*$AH$22))+(((((H24/100)*$AJ$22)*$AN$22)*$AH$22)*Calculator!$G$21)-((((H24/100)*$AJ$22)*$AN$22)*$AH$22)+((((H24/100)*$AJ$23)*$AH$23)),IF(Calculator!$O$6="DUALANOD",SUM((((H24/100)*$AJ$22)*$AH$22))+(((((H24/100)*$AJ$22)*$AN$22)*$AH$22)*Calculator!$G$22)-((((H24/100)*$AJ$22)*$AN$22)*$AH$22)+((((H24/100)*$AJ$23)*$AH$23))))))))))))))))))))))))</f>
        <v>695.66998050000007</v>
      </c>
      <c r="X24" s="2">
        <f>IF(Calculator!$O$6="SINGLEBASE",SUM((((I24/100)*$AJ$22)*$AH$22))+((((I24/100)*$AJ$23)*$AH$23)),IF(Calculator!$O$6="SINGLEELEMENTS",SUM((((I24/100)*$AJ$22)*$AH$22))+(((((I24/100)*$AJ$22)*$AN$22)*$AH$22)*Calculator!$G$2)-((((I24/100)*$AJ$22)*$AN$22)*$AH$22)+((((I24/100)*$AJ$23)*$AH$23)),IF(Calculator!$O$6="SINGLESPECTRUM",SUM((((I24/100)*$AJ$22)*$AH$22))+(((((I24/100)*$AJ$22)*$AN$22)*$AH$22)*Calculator!$G$4)-((((I24/100)*$AJ$22)*$AN$22)*$AH$22)+((((I24/100)*$AJ$23)*$AH$23)),IF(Calculator!$O$6="SINGLEHOMESTEAD",SUM((((I24/100)*$AJ$22)*$AH$22))+(((((I24/100)*$AJ$22)*$AN$22)*$AH$22)*Calculator!$G$3)-((((I24/100)*$AJ$22)*$AN$22)*$AH$22)+((((I24/100)*$AJ$23)*$AH$23)),IF(Calculator!$O$6="SINGLEBAND A",SUM((((I24/100)*$AJ$22)*$AH$22))+(((((I24/100)*$AJ$22)*$AN$22)*$AH$22)*Calculator!$G$5)-((((I24/100)*$AJ$22)*$AN$22)*$AH$22)+((((I24/100)*$AJ$23)*$AH$23)),IF(Calculator!$O$6="SINGLEBAND B",SUM((((I24/100)*$AJ$22)*$AH$22))+(((((I24/100)*$AJ$22)*$AN$22)*$AH$22)*Calculator!$G$6)-((((I24/100)*$AJ$22)*$AN$22)*$AH$22)+((((I24/100)*$AJ$23)*$AH$23)),IF(Calculator!$O$6="SINGLEBAND C",SUM((((I24/100)*$AJ$22)*$AH$22))+(((((I24/100)*$AJ$22)*$AN$22)*$AH$22)*Calculator!$G$7)-((((I24/100)*$AJ$22)*$AN$22)*$AH$22)+((((I24/100)*$AJ$23)*$AH$23)),IF(Calculator!$O$6="SINGLEBAND D",SUM((((I24/100)*$AJ$22)*$AH$22))+(((((I24/100)*$AJ$22)*$AN$22)*$AH$22)*Calculator!$G$8)-((((I24/100)*$AJ$22)*$AN$22)*$AH$22)+((((I24/100)*$AJ$23)*$AH$23)),IF(Calculator!$O$6="SINGLEURBANE",SUM((((I24/100)*$AJ$22)*$AH$22))+(((((I24/100)*$AJ$22)*$AN$22)*$AH$22)*Calculator!$G$9)-((((I24/100)*$AJ$22)*$AN$22)*$AH$22)+((((I24/100)*$AJ$23)*$AH$23)),IF(Calculator!$O$6="SINGLESILVERANOD",SUM((((I24/100)*$AJ$22)*$AH$22))+(((((I24/100)*$AJ$22)*$AN$22)*$AH$22)*Calculator!$G$10)-((((I24/100)*$AJ$22)*$AN$22)*$AH$22)+((((I24/100)*$AJ$23)*$AH$23)),IF(Calculator!$O$6="SINGLEANOD",SUM((((I24/100)*$AJ$22)*$AH$22))+(((((I24/100)*$AJ$22)*$AN$22)*$AH$22)*Calculator!$G$11)-((((I24/100)*$AJ$22)*$AN$22)*$AH$22)+((((I24/100)*$AJ$23)*$AH$23)),IF(Calculator!$O$6="DUALBASE",SUM((((I24/100)*$AJ$22)*$AH$22))+(((((I24/100)*$AJ$22)*$AN$22)*$AH$22)*Calculator!$G$12)-((((I24/100)*$AJ$22)*$AN$22)*$AH$22)+((((I24/100)*$AJ$23)*$AH$23)),IF(Calculator!$O$6="DUALELEMENTS",SUM((((I24/100)*$AJ$22)*$AH$22))+(((((I24/100)*$AJ$22)*$AN$22)*$AH$22)*Calculator!$G$13)-((((I24/100)*$AJ$22)*$AN$22)*$AH$22)+((((I24/100)*$AJ$23)*$AH$23)),IF(Calculator!$O$6="DUALSPECTRUM",SUM((((I24/100)*$AJ$22)*$AH$22))+(((((I24/100)*$AJ$22)*$AN$22)*$AH$22)*Calculator!$G$15)-((((I24/100)*$AJ$22)*$AN$22)*$AH$22)+((((I24/100)*$AJ$23)*$AH$23)),IF(Calculator!$O$6="DUALHOMESTEAD",SUM((((I24/100)*$AJ$22)*$AH$22))+(((((I24/100)*$AJ$22)*$AN$22)*$AH$22)*Calculator!$G$14)-((((I24/100)*$AJ$22)*$AN$22)*$AH$22)+((((I24/100)*$AJ$23)*$AH$23)),IF(Calculator!$O$6="DUALBAND A",SUM((((I24/100)*$AJ$22)*$AH$22))+(((((I24/100)*$AJ$22)*$AN$22)*$AH$22)*Calculator!$G$16)-((((I24/100)*$AJ$22)*$AN$22)*$AH$22)+((((I24/100)*$AJ$23)*$AH$23)),IF(Calculator!$O$6="DUALBAND B",SUM((((I24/100)*$AJ$22)*$AH$22))+(((((I24/100)*$AJ$22)*$AN$22)*$AH$22)*Calculator!$G$17)-((((I24/100)*$AJ$22)*$AN$22)*$AH$22)+((((I24/100)*$AJ$23)*$AH$23)),IF(Calculator!$O$6="DUALBAND C",SUM((((I24/100)*$AJ$22)*$AH$22))+(((((I24/100)*$AJ$22)*$AN$22)*$AH$22)*Calculator!$G$18)-((((I24/100)*$AJ$22)*$AN$22)*$AH$22)+((((I24/100)*$AJ$23)*$AH$23)),IF(Calculator!$O$6="DUALBAND D",SUM((((I24/100)*$AJ$22)*$AH$22))+(((((I24/100)*$AJ$22)*$AN$22)*$AH$22)*Calculator!$G$19)-((((I24/100)*$AJ$22)*$AN$22)*$AH$22)+((((I24/100)*$AJ$23)*$AH$23)),IF(Calculator!$O$6="DUALURBANE",SUM((((I24/100)*$AJ$22)*$AH$22))+(((((I24/100)*$AJ$22)*$AN$22)*$AH$22)*Calculator!$G$20)-((((I24/100)*$AJ$22)*$AN$22)*$AH$22)+((((I24/100)*$AJ$23)*$AH$23)),IF(Calculator!$O$6="DUALSILVERANOD",SUM((((I24/100)*$AJ$22)*$AH$22))+(((((I24/100)*$AJ$22)*$AN$22)*$AH$22)*Calculator!$G$21)-((((I24/100)*$AJ$22)*$AN$22)*$AH$22)+((((I24/100)*$AJ$23)*$AH$23)),IF(Calculator!$O$6="DUALANOD",SUM((((I24/100)*$AJ$22)*$AH$22))+(((((I24/100)*$AJ$22)*$AN$22)*$AH$22)*Calculator!$G$22)-((((I24/100)*$AJ$22)*$AN$22)*$AH$22)+((((I24/100)*$AJ$23)*$AH$23))))))))))))))))))))))))</f>
        <v>705.72570199999996</v>
      </c>
      <c r="Y24" s="2">
        <f>IF(Calculator!$O$6="SINGLEBASE",SUM((((J24/100)*$AJ$22)*$AH$22))+((((J24/100)*$AJ$23)*$AH$23)),IF(Calculator!$O$6="SINGLEELEMENTS",SUM((((J24/100)*$AJ$22)*$AH$22))+(((((J24/100)*$AJ$22)*$AN$22)*$AH$22)*Calculator!$G$2)-((((J24/100)*$AJ$22)*$AN$22)*$AH$22)+((((J24/100)*$AJ$23)*$AH$23)),IF(Calculator!$O$6="SINGLESPECTRUM",SUM((((J24/100)*$AJ$22)*$AH$22))+(((((J24/100)*$AJ$22)*$AN$22)*$AH$22)*Calculator!$G$4)-((((J24/100)*$AJ$22)*$AN$22)*$AH$22)+((((J24/100)*$AJ$23)*$AH$23)),IF(Calculator!$O$6="SINGLEHOMESTEAD",SUM((((J24/100)*$AJ$22)*$AH$22))+(((((J24/100)*$AJ$22)*$AN$22)*$AH$22)*Calculator!$G$3)-((((J24/100)*$AJ$22)*$AN$22)*$AH$22)+((((J24/100)*$AJ$23)*$AH$23)),IF(Calculator!$O$6="SINGLEBAND A",SUM((((J24/100)*$AJ$22)*$AH$22))+(((((J24/100)*$AJ$22)*$AN$22)*$AH$22)*Calculator!$G$5)-((((J24/100)*$AJ$22)*$AN$22)*$AH$22)+((((J24/100)*$AJ$23)*$AH$23)),IF(Calculator!$O$6="SINGLEBAND B",SUM((((J24/100)*$AJ$22)*$AH$22))+(((((J24/100)*$AJ$22)*$AN$22)*$AH$22)*Calculator!$G$6)-((((J24/100)*$AJ$22)*$AN$22)*$AH$22)+((((J24/100)*$AJ$23)*$AH$23)),IF(Calculator!$O$6="SINGLEBAND C",SUM((((J24/100)*$AJ$22)*$AH$22))+(((((J24/100)*$AJ$22)*$AN$22)*$AH$22)*Calculator!$G$7)-((((J24/100)*$AJ$22)*$AN$22)*$AH$22)+((((J24/100)*$AJ$23)*$AH$23)),IF(Calculator!$O$6="SINGLEBAND D",SUM((((J24/100)*$AJ$22)*$AH$22))+(((((J24/100)*$AJ$22)*$AN$22)*$AH$22)*Calculator!$G$8)-((((J24/100)*$AJ$22)*$AN$22)*$AH$22)+((((J24/100)*$AJ$23)*$AH$23)),IF(Calculator!$O$6="SINGLEURBANE",SUM((((J24/100)*$AJ$22)*$AH$22))+(((((J24/100)*$AJ$22)*$AN$22)*$AH$22)*Calculator!$G$9)-((((J24/100)*$AJ$22)*$AN$22)*$AH$22)+((((J24/100)*$AJ$23)*$AH$23)),IF(Calculator!$O$6="SINGLESILVERANOD",SUM((((J24/100)*$AJ$22)*$AH$22))+(((((J24/100)*$AJ$22)*$AN$22)*$AH$22)*Calculator!$G$10)-((((J24/100)*$AJ$22)*$AN$22)*$AH$22)+((((J24/100)*$AJ$23)*$AH$23)),IF(Calculator!$O$6="SINGLEANOD",SUM((((J24/100)*$AJ$22)*$AH$22))+(((((J24/100)*$AJ$22)*$AN$22)*$AH$22)*Calculator!$G$11)-((((J24/100)*$AJ$22)*$AN$22)*$AH$22)+((((J24/100)*$AJ$23)*$AH$23)),IF(Calculator!$O$6="DUALBASE",SUM((((J24/100)*$AJ$22)*$AH$22))+(((((J24/100)*$AJ$22)*$AN$22)*$AH$22)*Calculator!$G$12)-((((J24/100)*$AJ$22)*$AN$22)*$AH$22)+((((J24/100)*$AJ$23)*$AH$23)),IF(Calculator!$O$6="DUALELEMENTS",SUM((((J24/100)*$AJ$22)*$AH$22))+(((((J24/100)*$AJ$22)*$AN$22)*$AH$22)*Calculator!$G$13)-((((J24/100)*$AJ$22)*$AN$22)*$AH$22)+((((J24/100)*$AJ$23)*$AH$23)),IF(Calculator!$O$6="DUALSPECTRUM",SUM((((J24/100)*$AJ$22)*$AH$22))+(((((J24/100)*$AJ$22)*$AN$22)*$AH$22)*Calculator!$G$15)-((((J24/100)*$AJ$22)*$AN$22)*$AH$22)+((((J24/100)*$AJ$23)*$AH$23)),IF(Calculator!$O$6="DUALHOMESTEAD",SUM((((J24/100)*$AJ$22)*$AH$22))+(((((J24/100)*$AJ$22)*$AN$22)*$AH$22)*Calculator!$G$14)-((((J24/100)*$AJ$22)*$AN$22)*$AH$22)+((((J24/100)*$AJ$23)*$AH$23)),IF(Calculator!$O$6="DUALBAND A",SUM((((J24/100)*$AJ$22)*$AH$22))+(((((J24/100)*$AJ$22)*$AN$22)*$AH$22)*Calculator!$G$16)-((((J24/100)*$AJ$22)*$AN$22)*$AH$22)+((((J24/100)*$AJ$23)*$AH$23)),IF(Calculator!$O$6="DUALBAND B",SUM((((J24/100)*$AJ$22)*$AH$22))+(((((J24/100)*$AJ$22)*$AN$22)*$AH$22)*Calculator!$G$17)-((((J24/100)*$AJ$22)*$AN$22)*$AH$22)+((((J24/100)*$AJ$23)*$AH$23)),IF(Calculator!$O$6="DUALBAND C",SUM((((J24/100)*$AJ$22)*$AH$22))+(((((J24/100)*$AJ$22)*$AN$22)*$AH$22)*Calculator!$G$18)-((((J24/100)*$AJ$22)*$AN$22)*$AH$22)+((((J24/100)*$AJ$23)*$AH$23)),IF(Calculator!$O$6="DUALBAND D",SUM((((J24/100)*$AJ$22)*$AH$22))+(((((J24/100)*$AJ$22)*$AN$22)*$AH$22)*Calculator!$G$19)-((((J24/100)*$AJ$22)*$AN$22)*$AH$22)+((((J24/100)*$AJ$23)*$AH$23)),IF(Calculator!$O$6="DUALURBANE",SUM((((J24/100)*$AJ$22)*$AH$22))+(((((J24/100)*$AJ$22)*$AN$22)*$AH$22)*Calculator!$G$20)-((((J24/100)*$AJ$22)*$AN$22)*$AH$22)+((((J24/100)*$AJ$23)*$AH$23)),IF(Calculator!$O$6="DUALSILVERANOD",SUM((((J24/100)*$AJ$22)*$AH$22))+(((((J24/100)*$AJ$22)*$AN$22)*$AH$22)*Calculator!$G$21)-((((J24/100)*$AJ$22)*$AN$22)*$AH$22)+((((J24/100)*$AJ$23)*$AH$23)),IF(Calculator!$O$6="DUALANOD",SUM((((J24/100)*$AJ$22)*$AH$22))+(((((J24/100)*$AJ$22)*$AN$22)*$AH$22)*Calculator!$G$22)-((((J24/100)*$AJ$22)*$AN$22)*$AH$22)+((((J24/100)*$AJ$23)*$AH$23))))))))))))))))))))))))</f>
        <v>715.13446399999987</v>
      </c>
      <c r="Z24" s="2">
        <f>IF(Calculator!$O$6="SINGLEBASE",SUM((((K24/100)*$AJ$22)*$AH$22))+((((K24/100)*$AJ$23)*$AH$23)),IF(Calculator!$O$6="SINGLEELEMENTS",SUM((((K24/100)*$AJ$22)*$AH$22))+(((((K24/100)*$AJ$22)*$AN$22)*$AH$22)*Calculator!$G$2)-((((K24/100)*$AJ$22)*$AN$22)*$AH$22)+((((K24/100)*$AJ$23)*$AH$23)),IF(Calculator!$O$6="SINGLESPECTRUM",SUM((((K24/100)*$AJ$22)*$AH$22))+(((((K24/100)*$AJ$22)*$AN$22)*$AH$22)*Calculator!$G$4)-((((K24/100)*$AJ$22)*$AN$22)*$AH$22)+((((K24/100)*$AJ$23)*$AH$23)),IF(Calculator!$O$6="SINGLEHOMESTEAD",SUM((((K24/100)*$AJ$22)*$AH$22))+(((((K24/100)*$AJ$22)*$AN$22)*$AH$22)*Calculator!$G$3)-((((K24/100)*$AJ$22)*$AN$22)*$AH$22)+((((K24/100)*$AJ$23)*$AH$23)),IF(Calculator!$O$6="SINGLEBAND A",SUM((((K24/100)*$AJ$22)*$AH$22))+(((((K24/100)*$AJ$22)*$AN$22)*$AH$22)*Calculator!$G$5)-((((K24/100)*$AJ$22)*$AN$22)*$AH$22)+((((K24/100)*$AJ$23)*$AH$23)),IF(Calculator!$O$6="SINGLEBAND B",SUM((((K24/100)*$AJ$22)*$AH$22))+(((((K24/100)*$AJ$22)*$AN$22)*$AH$22)*Calculator!$G$6)-((((K24/100)*$AJ$22)*$AN$22)*$AH$22)+((((K24/100)*$AJ$23)*$AH$23)),IF(Calculator!$O$6="SINGLEBAND C",SUM((((K24/100)*$AJ$22)*$AH$22))+(((((K24/100)*$AJ$22)*$AN$22)*$AH$22)*Calculator!$G$7)-((((K24/100)*$AJ$22)*$AN$22)*$AH$22)+((((K24/100)*$AJ$23)*$AH$23)),IF(Calculator!$O$6="SINGLEBAND D",SUM((((K24/100)*$AJ$22)*$AH$22))+(((((K24/100)*$AJ$22)*$AN$22)*$AH$22)*Calculator!$G$8)-((((K24/100)*$AJ$22)*$AN$22)*$AH$22)+((((K24/100)*$AJ$23)*$AH$23)),IF(Calculator!$O$6="SINGLEURBANE",SUM((((K24/100)*$AJ$22)*$AH$22))+(((((K24/100)*$AJ$22)*$AN$22)*$AH$22)*Calculator!$G$9)-((((K24/100)*$AJ$22)*$AN$22)*$AH$22)+((((K24/100)*$AJ$23)*$AH$23)),IF(Calculator!$O$6="SINGLESILVERANOD",SUM((((K24/100)*$AJ$22)*$AH$22))+(((((K24/100)*$AJ$22)*$AN$22)*$AH$22)*Calculator!$G$10)-((((K24/100)*$AJ$22)*$AN$22)*$AH$22)+((((K24/100)*$AJ$23)*$AH$23)),IF(Calculator!$O$6="SINGLEANOD",SUM((((K24/100)*$AJ$22)*$AH$22))+(((((K24/100)*$AJ$22)*$AN$22)*$AH$22)*Calculator!$G$11)-((((K24/100)*$AJ$22)*$AN$22)*$AH$22)+((((K24/100)*$AJ$23)*$AH$23)),IF(Calculator!$O$6="DUALBASE",SUM((((K24/100)*$AJ$22)*$AH$22))+(((((K24/100)*$AJ$22)*$AN$22)*$AH$22)*Calculator!$G$12)-((((K24/100)*$AJ$22)*$AN$22)*$AH$22)+((((K24/100)*$AJ$23)*$AH$23)),IF(Calculator!$O$6="DUALELEMENTS",SUM((((K24/100)*$AJ$22)*$AH$22))+(((((K24/100)*$AJ$22)*$AN$22)*$AH$22)*Calculator!$G$13)-((((K24/100)*$AJ$22)*$AN$22)*$AH$22)+((((K24/100)*$AJ$23)*$AH$23)),IF(Calculator!$O$6="DUALSPECTRUM",SUM((((K24/100)*$AJ$22)*$AH$22))+(((((K24/100)*$AJ$22)*$AN$22)*$AH$22)*Calculator!$G$15)-((((K24/100)*$AJ$22)*$AN$22)*$AH$22)+((((K24/100)*$AJ$23)*$AH$23)),IF(Calculator!$O$6="DUALHOMESTEAD",SUM((((K24/100)*$AJ$22)*$AH$22))+(((((K24/100)*$AJ$22)*$AN$22)*$AH$22)*Calculator!$G$14)-((((K24/100)*$AJ$22)*$AN$22)*$AH$22)+((((K24/100)*$AJ$23)*$AH$23)),IF(Calculator!$O$6="DUALBAND A",SUM((((K24/100)*$AJ$22)*$AH$22))+(((((K24/100)*$AJ$22)*$AN$22)*$AH$22)*Calculator!$G$16)-((((K24/100)*$AJ$22)*$AN$22)*$AH$22)+((((K24/100)*$AJ$23)*$AH$23)),IF(Calculator!$O$6="DUALBAND B",SUM((((K24/100)*$AJ$22)*$AH$22))+(((((K24/100)*$AJ$22)*$AN$22)*$AH$22)*Calculator!$G$17)-((((K24/100)*$AJ$22)*$AN$22)*$AH$22)+((((K24/100)*$AJ$23)*$AH$23)),IF(Calculator!$O$6="DUALBAND C",SUM((((K24/100)*$AJ$22)*$AH$22))+(((((K24/100)*$AJ$22)*$AN$22)*$AH$22)*Calculator!$G$18)-((((K24/100)*$AJ$22)*$AN$22)*$AH$22)+((((K24/100)*$AJ$23)*$AH$23)),IF(Calculator!$O$6="DUALBAND D",SUM((((K24/100)*$AJ$22)*$AH$22))+(((((K24/100)*$AJ$22)*$AN$22)*$AH$22)*Calculator!$G$19)-((((K24/100)*$AJ$22)*$AN$22)*$AH$22)+((((K24/100)*$AJ$23)*$AH$23)),IF(Calculator!$O$6="DUALURBANE",SUM((((K24/100)*$AJ$22)*$AH$22))+(((((K24/100)*$AJ$22)*$AN$22)*$AH$22)*Calculator!$G$20)-((((K24/100)*$AJ$22)*$AN$22)*$AH$22)+((((K24/100)*$AJ$23)*$AH$23)),IF(Calculator!$O$6="DUALSILVERANOD",SUM((((K24/100)*$AJ$22)*$AH$22))+(((((K24/100)*$AJ$22)*$AN$22)*$AH$22)*Calculator!$G$21)-((((K24/100)*$AJ$22)*$AN$22)*$AH$22)+((((K24/100)*$AJ$23)*$AH$23)),IF(Calculator!$O$6="DUALANOD",SUM((((K24/100)*$AJ$22)*$AH$22))+(((((K24/100)*$AJ$22)*$AN$22)*$AH$22)*Calculator!$G$22)-((((K24/100)*$AJ$22)*$AN$22)*$AH$22)+((((K24/100)*$AJ$23)*$AH$23))))))))))))))))))))))))</f>
        <v>725.18590099999983</v>
      </c>
      <c r="AA24" s="2">
        <f>IF(Calculator!$O$6="SINGLEBASE",SUM((((L24/100)*$AJ$22)*$AH$22))+((((L24/100)*$AJ$23)*$AH$23)),IF(Calculator!$O$6="SINGLEELEMENTS",SUM((((L24/100)*$AJ$22)*$AH$22))+(((((L24/100)*$AJ$22)*$AN$22)*$AH$22)*Calculator!$G$2)-((((L24/100)*$AJ$22)*$AN$22)*$AH$22)+((((L24/100)*$AJ$23)*$AH$23)),IF(Calculator!$O$6="SINGLESPECTRUM",SUM((((L24/100)*$AJ$22)*$AH$22))+(((((L24/100)*$AJ$22)*$AN$22)*$AH$22)*Calculator!$G$4)-((((L24/100)*$AJ$22)*$AN$22)*$AH$22)+((((L24/100)*$AJ$23)*$AH$23)),IF(Calculator!$O$6="SINGLEHOMESTEAD",SUM((((L24/100)*$AJ$22)*$AH$22))+(((((L24/100)*$AJ$22)*$AN$22)*$AH$22)*Calculator!$G$3)-((((L24/100)*$AJ$22)*$AN$22)*$AH$22)+((((L24/100)*$AJ$23)*$AH$23)),IF(Calculator!$O$6="SINGLEBAND A",SUM((((L24/100)*$AJ$22)*$AH$22))+(((((L24/100)*$AJ$22)*$AN$22)*$AH$22)*Calculator!$G$5)-((((L24/100)*$AJ$22)*$AN$22)*$AH$22)+((((L24/100)*$AJ$23)*$AH$23)),IF(Calculator!$O$6="SINGLEBAND B",SUM((((L24/100)*$AJ$22)*$AH$22))+(((((L24/100)*$AJ$22)*$AN$22)*$AH$22)*Calculator!$G$6)-((((L24/100)*$AJ$22)*$AN$22)*$AH$22)+((((L24/100)*$AJ$23)*$AH$23)),IF(Calculator!$O$6="SINGLEBAND C",SUM((((L24/100)*$AJ$22)*$AH$22))+(((((L24/100)*$AJ$22)*$AN$22)*$AH$22)*Calculator!$G$7)-((((L24/100)*$AJ$22)*$AN$22)*$AH$22)+((((L24/100)*$AJ$23)*$AH$23)),IF(Calculator!$O$6="SINGLEBAND D",SUM((((L24/100)*$AJ$22)*$AH$22))+(((((L24/100)*$AJ$22)*$AN$22)*$AH$22)*Calculator!$G$8)-((((L24/100)*$AJ$22)*$AN$22)*$AH$22)+((((L24/100)*$AJ$23)*$AH$23)),IF(Calculator!$O$6="SINGLEURBANE",SUM((((L24/100)*$AJ$22)*$AH$22))+(((((L24/100)*$AJ$22)*$AN$22)*$AH$22)*Calculator!$G$9)-((((L24/100)*$AJ$22)*$AN$22)*$AH$22)+((((L24/100)*$AJ$23)*$AH$23)),IF(Calculator!$O$6="SINGLESILVERANOD",SUM((((L24/100)*$AJ$22)*$AH$22))+(((((L24/100)*$AJ$22)*$AN$22)*$AH$22)*Calculator!$G$10)-((((L24/100)*$AJ$22)*$AN$22)*$AH$22)+((((L24/100)*$AJ$23)*$AH$23)),IF(Calculator!$O$6="SINGLEANOD",SUM((((L24/100)*$AJ$22)*$AH$22))+(((((L24/100)*$AJ$22)*$AN$22)*$AH$22)*Calculator!$G$11)-((((L24/100)*$AJ$22)*$AN$22)*$AH$22)+((((L24/100)*$AJ$23)*$AH$23)),IF(Calculator!$O$6="DUALBASE",SUM((((L24/100)*$AJ$22)*$AH$22))+(((((L24/100)*$AJ$22)*$AN$22)*$AH$22)*Calculator!$G$12)-((((L24/100)*$AJ$22)*$AN$22)*$AH$22)+((((L24/100)*$AJ$23)*$AH$23)),IF(Calculator!$O$6="DUALELEMENTS",SUM((((L24/100)*$AJ$22)*$AH$22))+(((((L24/100)*$AJ$22)*$AN$22)*$AH$22)*Calculator!$G$13)-((((L24/100)*$AJ$22)*$AN$22)*$AH$22)+((((L24/100)*$AJ$23)*$AH$23)),IF(Calculator!$O$6="DUALSPECTRUM",SUM((((L24/100)*$AJ$22)*$AH$22))+(((((L24/100)*$AJ$22)*$AN$22)*$AH$22)*Calculator!$G$15)-((((L24/100)*$AJ$22)*$AN$22)*$AH$22)+((((L24/100)*$AJ$23)*$AH$23)),IF(Calculator!$O$6="DUALHOMESTEAD",SUM((((L24/100)*$AJ$22)*$AH$22))+(((((L24/100)*$AJ$22)*$AN$22)*$AH$22)*Calculator!$G$14)-((((L24/100)*$AJ$22)*$AN$22)*$AH$22)+((((L24/100)*$AJ$23)*$AH$23)),IF(Calculator!$O$6="DUALBAND A",SUM((((L24/100)*$AJ$22)*$AH$22))+(((((L24/100)*$AJ$22)*$AN$22)*$AH$22)*Calculator!$G$16)-((((L24/100)*$AJ$22)*$AN$22)*$AH$22)+((((L24/100)*$AJ$23)*$AH$23)),IF(Calculator!$O$6="DUALBAND B",SUM((((L24/100)*$AJ$22)*$AH$22))+(((((L24/100)*$AJ$22)*$AN$22)*$AH$22)*Calculator!$G$17)-((((L24/100)*$AJ$22)*$AN$22)*$AH$22)+((((L24/100)*$AJ$23)*$AH$23)),IF(Calculator!$O$6="DUALBAND C",SUM((((L24/100)*$AJ$22)*$AH$22))+(((((L24/100)*$AJ$22)*$AN$22)*$AH$22)*Calculator!$G$18)-((((L24/100)*$AJ$22)*$AN$22)*$AH$22)+((((L24/100)*$AJ$23)*$AH$23)),IF(Calculator!$O$6="DUALBAND D",SUM((((L24/100)*$AJ$22)*$AH$22))+(((((L24/100)*$AJ$22)*$AN$22)*$AH$22)*Calculator!$G$19)-((((L24/100)*$AJ$22)*$AN$22)*$AH$22)+((((L24/100)*$AJ$23)*$AH$23)),IF(Calculator!$O$6="DUALURBANE",SUM((((L24/100)*$AJ$22)*$AH$22))+(((((L24/100)*$AJ$22)*$AN$22)*$AH$22)*Calculator!$G$20)-((((L24/100)*$AJ$22)*$AN$22)*$AH$22)+((((L24/100)*$AJ$23)*$AH$23)),IF(Calculator!$O$6="DUALSILVERANOD",SUM((((L24/100)*$AJ$22)*$AH$22))+(((((L24/100)*$AJ$22)*$AN$22)*$AH$22)*Calculator!$G$21)-((((L24/100)*$AJ$22)*$AN$22)*$AH$22)+((((L24/100)*$AJ$23)*$AH$23)),IF(Calculator!$O$6="DUALANOD",SUM((((L24/100)*$AJ$22)*$AH$22))+(((((L24/100)*$AJ$22)*$AN$22)*$AH$22)*Calculator!$G$22)-((((L24/100)*$AJ$22)*$AN$22)*$AH$22)+((((L24/100)*$AJ$23)*$AH$23))))))))))))))))))))))))</f>
        <v>734.59466299999997</v>
      </c>
      <c r="AB24" s="2">
        <f>IF(Calculator!$O$6="SINGLEBASE",SUM((((M24/100)*$AJ$22)*$AH$22))+((((M24/100)*$AJ$23)*$AH$23)),IF(Calculator!$O$6="SINGLEELEMENTS",SUM((((M24/100)*$AJ$22)*$AH$22))+(((((M24/100)*$AJ$22)*$AN$22)*$AH$22)*Calculator!$G$2)-((((M24/100)*$AJ$22)*$AN$22)*$AH$22)+((((M24/100)*$AJ$23)*$AH$23)),IF(Calculator!$O$6="SINGLESPECTRUM",SUM((((M24/100)*$AJ$22)*$AH$22))+(((((M24/100)*$AJ$22)*$AN$22)*$AH$22)*Calculator!$G$4)-((((M24/100)*$AJ$22)*$AN$22)*$AH$22)+((((M24/100)*$AJ$23)*$AH$23)),IF(Calculator!$O$6="SINGLEHOMESTEAD",SUM((((M24/100)*$AJ$22)*$AH$22))+(((((M24/100)*$AJ$22)*$AN$22)*$AH$22)*Calculator!$G$3)-((((M24/100)*$AJ$22)*$AN$22)*$AH$22)+((((M24/100)*$AJ$23)*$AH$23)),IF(Calculator!$O$6="SINGLEBAND A",SUM((((M24/100)*$AJ$22)*$AH$22))+(((((M24/100)*$AJ$22)*$AN$22)*$AH$22)*Calculator!$G$5)-((((M24/100)*$AJ$22)*$AN$22)*$AH$22)+((((M24/100)*$AJ$23)*$AH$23)),IF(Calculator!$O$6="SINGLEBAND B",SUM((((M24/100)*$AJ$22)*$AH$22))+(((((M24/100)*$AJ$22)*$AN$22)*$AH$22)*Calculator!$G$6)-((((M24/100)*$AJ$22)*$AN$22)*$AH$22)+((((M24/100)*$AJ$23)*$AH$23)),IF(Calculator!$O$6="SINGLEBAND C",SUM((((M24/100)*$AJ$22)*$AH$22))+(((((M24/100)*$AJ$22)*$AN$22)*$AH$22)*Calculator!$G$7)-((((M24/100)*$AJ$22)*$AN$22)*$AH$22)+((((M24/100)*$AJ$23)*$AH$23)),IF(Calculator!$O$6="SINGLEBAND D",SUM((((M24/100)*$AJ$22)*$AH$22))+(((((M24/100)*$AJ$22)*$AN$22)*$AH$22)*Calculator!$G$8)-((((M24/100)*$AJ$22)*$AN$22)*$AH$22)+((((M24/100)*$AJ$23)*$AH$23)),IF(Calculator!$O$6="SINGLEURBANE",SUM((((M24/100)*$AJ$22)*$AH$22))+(((((M24/100)*$AJ$22)*$AN$22)*$AH$22)*Calculator!$G$9)-((((M24/100)*$AJ$22)*$AN$22)*$AH$22)+((((M24/100)*$AJ$23)*$AH$23)),IF(Calculator!$O$6="SINGLESILVERANOD",SUM((((M24/100)*$AJ$22)*$AH$22))+(((((M24/100)*$AJ$22)*$AN$22)*$AH$22)*Calculator!$G$10)-((((M24/100)*$AJ$22)*$AN$22)*$AH$22)+((((M24/100)*$AJ$23)*$AH$23)),IF(Calculator!$O$6="SINGLEANOD",SUM((((M24/100)*$AJ$22)*$AH$22))+(((((M24/100)*$AJ$22)*$AN$22)*$AH$22)*Calculator!$G$11)-((((M24/100)*$AJ$22)*$AN$22)*$AH$22)+((((M24/100)*$AJ$23)*$AH$23)),IF(Calculator!$O$6="DUALBASE",SUM((((M24/100)*$AJ$22)*$AH$22))+(((((M24/100)*$AJ$22)*$AN$22)*$AH$22)*Calculator!$G$12)-((((M24/100)*$AJ$22)*$AN$22)*$AH$22)+((((M24/100)*$AJ$23)*$AH$23)),IF(Calculator!$O$6="DUALELEMENTS",SUM((((M24/100)*$AJ$22)*$AH$22))+(((((M24/100)*$AJ$22)*$AN$22)*$AH$22)*Calculator!$G$13)-((((M24/100)*$AJ$22)*$AN$22)*$AH$22)+((((M24/100)*$AJ$23)*$AH$23)),IF(Calculator!$O$6="DUALSPECTRUM",SUM((((M24/100)*$AJ$22)*$AH$22))+(((((M24/100)*$AJ$22)*$AN$22)*$AH$22)*Calculator!$G$15)-((((M24/100)*$AJ$22)*$AN$22)*$AH$22)+((((M24/100)*$AJ$23)*$AH$23)),IF(Calculator!$O$6="DUALHOMESTEAD",SUM((((M24/100)*$AJ$22)*$AH$22))+(((((M24/100)*$AJ$22)*$AN$22)*$AH$22)*Calculator!$G$14)-((((M24/100)*$AJ$22)*$AN$22)*$AH$22)+((((M24/100)*$AJ$23)*$AH$23)),IF(Calculator!$O$6="DUALBAND A",SUM((((M24/100)*$AJ$22)*$AH$22))+(((((M24/100)*$AJ$22)*$AN$22)*$AH$22)*Calculator!$G$16)-((((M24/100)*$AJ$22)*$AN$22)*$AH$22)+((((M24/100)*$AJ$23)*$AH$23)),IF(Calculator!$O$6="DUALBAND B",SUM((((M24/100)*$AJ$22)*$AH$22))+(((((M24/100)*$AJ$22)*$AN$22)*$AH$22)*Calculator!$G$17)-((((M24/100)*$AJ$22)*$AN$22)*$AH$22)+((((M24/100)*$AJ$23)*$AH$23)),IF(Calculator!$O$6="DUALBAND C",SUM((((M24/100)*$AJ$22)*$AH$22))+(((((M24/100)*$AJ$22)*$AN$22)*$AH$22)*Calculator!$G$18)-((((M24/100)*$AJ$22)*$AN$22)*$AH$22)+((((M24/100)*$AJ$23)*$AH$23)),IF(Calculator!$O$6="DUALBAND D",SUM((((M24/100)*$AJ$22)*$AH$22))+(((((M24/100)*$AJ$22)*$AN$22)*$AH$22)*Calculator!$G$19)-((((M24/100)*$AJ$22)*$AN$22)*$AH$22)+((((M24/100)*$AJ$23)*$AH$23)),IF(Calculator!$O$6="DUALURBANE",SUM((((M24/100)*$AJ$22)*$AH$22))+(((((M24/100)*$AJ$22)*$AN$22)*$AH$22)*Calculator!$G$20)-((((M24/100)*$AJ$22)*$AN$22)*$AH$22)+((((M24/100)*$AJ$23)*$AH$23)),IF(Calculator!$O$6="DUALSILVERANOD",SUM((((M24/100)*$AJ$22)*$AH$22))+(((((M24/100)*$AJ$22)*$AN$22)*$AH$22)*Calculator!$G$21)-((((M24/100)*$AJ$22)*$AN$22)*$AH$22)+((((M24/100)*$AJ$23)*$AH$23)),IF(Calculator!$O$6="DUALANOD",SUM((((M24/100)*$AJ$22)*$AH$22))+(((((M24/100)*$AJ$22)*$AN$22)*$AH$22)*Calculator!$G$22)-((((M24/100)*$AJ$22)*$AN$22)*$AH$22)+((((M24/100)*$AJ$23)*$AH$23))))))))))))))))))))))))</f>
        <v>744.00342499999988</v>
      </c>
      <c r="AC24" s="2">
        <f>IF(Calculator!$O$6="SINGLEBASE",SUM((((N24/100)*$AJ$22)*$AH$22))+((((N24/100)*$AJ$23)*$AH$23)),IF(Calculator!$O$6="SINGLEELEMENTS",SUM((((N24/100)*$AJ$22)*$AH$22))+(((((N24/100)*$AJ$22)*$AN$22)*$AH$22)*Calculator!$G$2)-((((N24/100)*$AJ$22)*$AN$22)*$AH$22)+((((N24/100)*$AJ$23)*$AH$23)),IF(Calculator!$O$6="SINGLESPECTRUM",SUM((((N24/100)*$AJ$22)*$AH$22))+(((((N24/100)*$AJ$22)*$AN$22)*$AH$22)*Calculator!$G$4)-((((N24/100)*$AJ$22)*$AN$22)*$AH$22)+((((N24/100)*$AJ$23)*$AH$23)),IF(Calculator!$O$6="SINGLEHOMESTEAD",SUM((((N24/100)*$AJ$22)*$AH$22))+(((((N24/100)*$AJ$22)*$AN$22)*$AH$22)*Calculator!$G$3)-((((N24/100)*$AJ$22)*$AN$22)*$AH$22)+((((N24/100)*$AJ$23)*$AH$23)),IF(Calculator!$O$6="SINGLEBAND A",SUM((((N24/100)*$AJ$22)*$AH$22))+(((((N24/100)*$AJ$22)*$AN$22)*$AH$22)*Calculator!$G$5)-((((N24/100)*$AJ$22)*$AN$22)*$AH$22)+((((N24/100)*$AJ$23)*$AH$23)),IF(Calculator!$O$6="SINGLEBAND B",SUM((((N24/100)*$AJ$22)*$AH$22))+(((((N24/100)*$AJ$22)*$AN$22)*$AH$22)*Calculator!$G$6)-((((N24/100)*$AJ$22)*$AN$22)*$AH$22)+((((N24/100)*$AJ$23)*$AH$23)),IF(Calculator!$O$6="SINGLEBAND C",SUM((((N24/100)*$AJ$22)*$AH$22))+(((((N24/100)*$AJ$22)*$AN$22)*$AH$22)*Calculator!$G$7)-((((N24/100)*$AJ$22)*$AN$22)*$AH$22)+((((N24/100)*$AJ$23)*$AH$23)),IF(Calculator!$O$6="SINGLEBAND D",SUM((((N24/100)*$AJ$22)*$AH$22))+(((((N24/100)*$AJ$22)*$AN$22)*$AH$22)*Calculator!$G$8)-((((N24/100)*$AJ$22)*$AN$22)*$AH$22)+((((N24/100)*$AJ$23)*$AH$23)),IF(Calculator!$O$6="SINGLEURBANE",SUM((((N24/100)*$AJ$22)*$AH$22))+(((((N24/100)*$AJ$22)*$AN$22)*$AH$22)*Calculator!$G$9)-((((N24/100)*$AJ$22)*$AN$22)*$AH$22)+((((N24/100)*$AJ$23)*$AH$23)),IF(Calculator!$O$6="SINGLESILVERANOD",SUM((((N24/100)*$AJ$22)*$AH$22))+(((((N24/100)*$AJ$22)*$AN$22)*$AH$22)*Calculator!$G$10)-((((N24/100)*$AJ$22)*$AN$22)*$AH$22)+((((N24/100)*$AJ$23)*$AH$23)),IF(Calculator!$O$6="SINGLEANOD",SUM((((N24/100)*$AJ$22)*$AH$22))+(((((N24/100)*$AJ$22)*$AN$22)*$AH$22)*Calculator!$G$11)-((((N24/100)*$AJ$22)*$AN$22)*$AH$22)+((((N24/100)*$AJ$23)*$AH$23)),IF(Calculator!$O$6="DUALBASE",SUM((((N24/100)*$AJ$22)*$AH$22))+(((((N24/100)*$AJ$22)*$AN$22)*$AH$22)*Calculator!$G$12)-((((N24/100)*$AJ$22)*$AN$22)*$AH$22)+((((N24/100)*$AJ$23)*$AH$23)),IF(Calculator!$O$6="DUALELEMENTS",SUM((((N24/100)*$AJ$22)*$AH$22))+(((((N24/100)*$AJ$22)*$AN$22)*$AH$22)*Calculator!$G$13)-((((N24/100)*$AJ$22)*$AN$22)*$AH$22)+((((N24/100)*$AJ$23)*$AH$23)),IF(Calculator!$O$6="DUALSPECTRUM",SUM((((N24/100)*$AJ$22)*$AH$22))+(((((N24/100)*$AJ$22)*$AN$22)*$AH$22)*Calculator!$G$15)-((((N24/100)*$AJ$22)*$AN$22)*$AH$22)+((((N24/100)*$AJ$23)*$AH$23)),IF(Calculator!$O$6="DUALHOMESTEAD",SUM((((N24/100)*$AJ$22)*$AH$22))+(((((N24/100)*$AJ$22)*$AN$22)*$AH$22)*Calculator!$G$14)-((((N24/100)*$AJ$22)*$AN$22)*$AH$22)+((((N24/100)*$AJ$23)*$AH$23)),IF(Calculator!$O$6="DUALBAND A",SUM((((N24/100)*$AJ$22)*$AH$22))+(((((N24/100)*$AJ$22)*$AN$22)*$AH$22)*Calculator!$G$16)-((((N24/100)*$AJ$22)*$AN$22)*$AH$22)+((((N24/100)*$AJ$23)*$AH$23)),IF(Calculator!$O$6="DUALBAND B",SUM((((N24/100)*$AJ$22)*$AH$22))+(((((N24/100)*$AJ$22)*$AN$22)*$AH$22)*Calculator!$G$17)-((((N24/100)*$AJ$22)*$AN$22)*$AH$22)+((((N24/100)*$AJ$23)*$AH$23)),IF(Calculator!$O$6="DUALBAND C",SUM((((N24/100)*$AJ$22)*$AH$22))+(((((N24/100)*$AJ$22)*$AN$22)*$AH$22)*Calculator!$G$18)-((((N24/100)*$AJ$22)*$AN$22)*$AH$22)+((((N24/100)*$AJ$23)*$AH$23)),IF(Calculator!$O$6="DUALBAND D",SUM((((N24/100)*$AJ$22)*$AH$22))+(((((N24/100)*$AJ$22)*$AN$22)*$AH$22)*Calculator!$G$19)-((((N24/100)*$AJ$22)*$AN$22)*$AH$22)+((((N24/100)*$AJ$23)*$AH$23)),IF(Calculator!$O$6="DUALURBANE",SUM((((N24/100)*$AJ$22)*$AH$22))+(((((N24/100)*$AJ$22)*$AN$22)*$AH$22)*Calculator!$G$20)-((((N24/100)*$AJ$22)*$AN$22)*$AH$22)+((((N24/100)*$AJ$23)*$AH$23)),IF(Calculator!$O$6="DUALSILVERANOD",SUM((((N24/100)*$AJ$22)*$AH$22))+(((((N24/100)*$AJ$22)*$AN$22)*$AH$22)*Calculator!$G$21)-((((N24/100)*$AJ$22)*$AN$22)*$AH$22)+((((N24/100)*$AJ$23)*$AH$23)),IF(Calculator!$O$6="DUALANOD",SUM((((N24/100)*$AJ$22)*$AH$22))+(((((N24/100)*$AJ$22)*$AN$22)*$AH$22)*Calculator!$G$22)-((((N24/100)*$AJ$22)*$AN$22)*$AH$22)+((((N24/100)*$AJ$23)*$AH$23))))))))))))))))))))))))</f>
        <v>754.0591465</v>
      </c>
    </row>
    <row r="25" spans="1:40">
      <c r="A25" s="8" t="s">
        <v>1391</v>
      </c>
      <c r="B25" s="2">
        <v>1573.3310999999999</v>
      </c>
      <c r="C25" s="2">
        <v>1596.2688499999999</v>
      </c>
      <c r="D25" s="2">
        <v>1620.7949999999998</v>
      </c>
      <c r="E25" s="2">
        <v>1644.0148999999999</v>
      </c>
      <c r="F25" s="2">
        <v>1668.54105</v>
      </c>
      <c r="G25" s="2">
        <v>1691.7609499999999</v>
      </c>
      <c r="H25" s="2">
        <v>1714.6986999999997</v>
      </c>
      <c r="I25" s="2">
        <v>1739.2248499999998</v>
      </c>
      <c r="J25" s="2">
        <v>1762.1730499999999</v>
      </c>
      <c r="K25" s="2">
        <v>1786.6991999999998</v>
      </c>
      <c r="L25" s="2">
        <v>1809.6473999999998</v>
      </c>
      <c r="M25" s="2">
        <v>1832.5851499999999</v>
      </c>
      <c r="N25" s="2">
        <v>1857.1113</v>
      </c>
      <c r="P25" s="8">
        <v>2100</v>
      </c>
      <c r="Q25" s="2">
        <f>IF(Calculator!$O$6="SINGLEBASE",SUM((((B25/100)*$AJ$22)*$AH$22))+((((B25/100)*$AJ$23)*$AH$23)),IF(Calculator!$O$6="SINGLEELEMENTS",SUM((((B25/100)*$AJ$22)*$AH$22))+(((((B25/100)*$AJ$22)*$AN$22)*$AH$22)*Calculator!$G$2)-((((B25/100)*$AJ$22)*$AN$22)*$AH$22)+((((B25/100)*$AJ$23)*$AH$23)),IF(Calculator!$O$6="SINGLESPECTRUM",SUM((((B25/100)*$AJ$22)*$AH$22))+(((((B25/100)*$AJ$22)*$AN$22)*$AH$22)*Calculator!$G$4)-((((B25/100)*$AJ$22)*$AN$22)*$AH$22)+((((B25/100)*$AJ$23)*$AH$23)),IF(Calculator!$O$6="SINGLEHOMESTEAD",SUM((((B25/100)*$AJ$22)*$AH$22))+(((((B25/100)*$AJ$22)*$AN$22)*$AH$22)*Calculator!$G$3)-((((B25/100)*$AJ$22)*$AN$22)*$AH$22)+((((B25/100)*$AJ$23)*$AH$23)),IF(Calculator!$O$6="SINGLEBAND A",SUM((((B25/100)*$AJ$22)*$AH$22))+(((((B25/100)*$AJ$22)*$AN$22)*$AH$22)*Calculator!$G$5)-((((B25/100)*$AJ$22)*$AN$22)*$AH$22)+((((B25/100)*$AJ$23)*$AH$23)),IF(Calculator!$O$6="SINGLEBAND B",SUM((((B25/100)*$AJ$22)*$AH$22))+(((((B25/100)*$AJ$22)*$AN$22)*$AH$22)*Calculator!$G$6)-((((B25/100)*$AJ$22)*$AN$22)*$AH$22)+((((B25/100)*$AJ$23)*$AH$23)),IF(Calculator!$O$6="SINGLEBAND C",SUM((((B25/100)*$AJ$22)*$AH$22))+(((((B25/100)*$AJ$22)*$AN$22)*$AH$22)*Calculator!$G$7)-((((B25/100)*$AJ$22)*$AN$22)*$AH$22)+((((B25/100)*$AJ$23)*$AH$23)),IF(Calculator!$O$6="SINGLEBAND D",SUM((((B25/100)*$AJ$22)*$AH$22))+(((((B25/100)*$AJ$22)*$AN$22)*$AH$22)*Calculator!$G$8)-((((B25/100)*$AJ$22)*$AN$22)*$AH$22)+((((B25/100)*$AJ$23)*$AH$23)),IF(Calculator!$O$6="SINGLEURBANE",SUM((((B25/100)*$AJ$22)*$AH$22))+(((((B25/100)*$AJ$22)*$AN$22)*$AH$22)*Calculator!$G$9)-((((B25/100)*$AJ$22)*$AN$22)*$AH$22)+((((B25/100)*$AJ$23)*$AH$23)),IF(Calculator!$O$6="SINGLESILVERANOD",SUM((((B25/100)*$AJ$22)*$AH$22))+(((((B25/100)*$AJ$22)*$AN$22)*$AH$22)*Calculator!$G$10)-((((B25/100)*$AJ$22)*$AN$22)*$AH$22)+((((B25/100)*$AJ$23)*$AH$23)),IF(Calculator!$O$6="SINGLEANOD",SUM((((B25/100)*$AJ$22)*$AH$22))+(((((B25/100)*$AJ$22)*$AN$22)*$AH$22)*Calculator!$G$11)-((((B25/100)*$AJ$22)*$AN$22)*$AH$22)+((((B25/100)*$AJ$23)*$AH$23)),IF(Calculator!$O$6="DUALBASE",SUM((((B25/100)*$AJ$22)*$AH$22))+(((((B25/100)*$AJ$22)*$AN$22)*$AH$22)*Calculator!$G$12)-((((B25/100)*$AJ$22)*$AN$22)*$AH$22)+((((B25/100)*$AJ$23)*$AH$23)),IF(Calculator!$O$6="DUALELEMENTS",SUM((((B25/100)*$AJ$22)*$AH$22))+(((((B25/100)*$AJ$22)*$AN$22)*$AH$22)*Calculator!$G$13)-((((B25/100)*$AJ$22)*$AN$22)*$AH$22)+((((B25/100)*$AJ$23)*$AH$23)),IF(Calculator!$O$6="DUALSPECTRUM",SUM((((B25/100)*$AJ$22)*$AH$22))+(((((B25/100)*$AJ$22)*$AN$22)*$AH$22)*Calculator!$G$15)-((((B25/100)*$AJ$22)*$AN$22)*$AH$22)+((((B25/100)*$AJ$23)*$AH$23)),IF(Calculator!$O$6="DUALHOMESTEAD",SUM((((B25/100)*$AJ$22)*$AH$22))+(((((B25/100)*$AJ$22)*$AN$22)*$AH$22)*Calculator!$G$14)-((((B25/100)*$AJ$22)*$AN$22)*$AH$22)+((((B25/100)*$AJ$23)*$AH$23)),IF(Calculator!$O$6="DUALBAND A",SUM((((B25/100)*$AJ$22)*$AH$22))+(((((B25/100)*$AJ$22)*$AN$22)*$AH$22)*Calculator!$G$16)-((((B25/100)*$AJ$22)*$AN$22)*$AH$22)+((((B25/100)*$AJ$23)*$AH$23)),IF(Calculator!$O$6="DUALBAND B",SUM((((B25/100)*$AJ$22)*$AH$22))+(((((B25/100)*$AJ$22)*$AN$22)*$AH$22)*Calculator!$G$17)-((((B25/100)*$AJ$22)*$AN$22)*$AH$22)+((((B25/100)*$AJ$23)*$AH$23)),IF(Calculator!$O$6="DUALBAND C",SUM((((B25/100)*$AJ$22)*$AH$22))+(((((B25/100)*$AJ$22)*$AN$22)*$AH$22)*Calculator!$G$18)-((((B25/100)*$AJ$22)*$AN$22)*$AH$22)+((((B25/100)*$AJ$23)*$AH$23)),IF(Calculator!$O$6="DUALBAND D",SUM((((B25/100)*$AJ$22)*$AH$22))+(((((B25/100)*$AJ$22)*$AN$22)*$AH$22)*Calculator!$G$19)-((((B25/100)*$AJ$22)*$AN$22)*$AH$22)+((((B25/100)*$AJ$23)*$AH$23)),IF(Calculator!$O$6="DUALURBANE",SUM((((B25/100)*$AJ$22)*$AH$22))+(((((B25/100)*$AJ$22)*$AN$22)*$AH$22)*Calculator!$G$20)-((((B25/100)*$AJ$22)*$AN$22)*$AH$22)+((((B25/100)*$AJ$23)*$AH$23)),IF(Calculator!$O$6="DUALSILVERANOD",SUM((((B25/100)*$AJ$22)*$AH$22))+(((((B25/100)*$AJ$22)*$AN$22)*$AH$22)*Calculator!$G$21)-((((B25/100)*$AJ$22)*$AN$22)*$AH$22)+((((B25/100)*$AJ$23)*$AH$23)),IF(Calculator!$O$6="DUALANOD",SUM((((B25/100)*$AJ$22)*$AH$22))+(((((B25/100)*$AJ$22)*$AN$22)*$AH$22)*Calculator!$G$22)-((((B25/100)*$AJ$22)*$AN$22)*$AH$22)+((((B25/100)*$AJ$23)*$AH$23))))))))))))))))))))))))</f>
        <v>645.06575099999986</v>
      </c>
      <c r="R25" s="2">
        <f>IF(Calculator!$O$6="SINGLEBASE",SUM((((C25/100)*$AJ$22)*$AH$22))+((((C25/100)*$AJ$23)*$AH$23)),IF(Calculator!$O$6="SINGLEELEMENTS",SUM((((C25/100)*$AJ$22)*$AH$22))+(((((C25/100)*$AJ$22)*$AN$22)*$AH$22)*Calculator!$G$2)-((((C25/100)*$AJ$22)*$AN$22)*$AH$22)+((((C25/100)*$AJ$23)*$AH$23)),IF(Calculator!$O$6="SINGLESPECTRUM",SUM((((C25/100)*$AJ$22)*$AH$22))+(((((C25/100)*$AJ$22)*$AN$22)*$AH$22)*Calculator!$G$4)-((((C25/100)*$AJ$22)*$AN$22)*$AH$22)+((((C25/100)*$AJ$23)*$AH$23)),IF(Calculator!$O$6="SINGLEHOMESTEAD",SUM((((C25/100)*$AJ$22)*$AH$22))+(((((C25/100)*$AJ$22)*$AN$22)*$AH$22)*Calculator!$G$3)-((((C25/100)*$AJ$22)*$AN$22)*$AH$22)+((((C25/100)*$AJ$23)*$AH$23)),IF(Calculator!$O$6="SINGLEBAND A",SUM((((C25/100)*$AJ$22)*$AH$22))+(((((C25/100)*$AJ$22)*$AN$22)*$AH$22)*Calculator!$G$5)-((((C25/100)*$AJ$22)*$AN$22)*$AH$22)+((((C25/100)*$AJ$23)*$AH$23)),IF(Calculator!$O$6="SINGLEBAND B",SUM((((C25/100)*$AJ$22)*$AH$22))+(((((C25/100)*$AJ$22)*$AN$22)*$AH$22)*Calculator!$G$6)-((((C25/100)*$AJ$22)*$AN$22)*$AH$22)+((((C25/100)*$AJ$23)*$AH$23)),IF(Calculator!$O$6="SINGLEBAND C",SUM((((C25/100)*$AJ$22)*$AH$22))+(((((C25/100)*$AJ$22)*$AN$22)*$AH$22)*Calculator!$G$7)-((((C25/100)*$AJ$22)*$AN$22)*$AH$22)+((((C25/100)*$AJ$23)*$AH$23)),IF(Calculator!$O$6="SINGLEBAND D",SUM((((C25/100)*$AJ$22)*$AH$22))+(((((C25/100)*$AJ$22)*$AN$22)*$AH$22)*Calculator!$G$8)-((((C25/100)*$AJ$22)*$AN$22)*$AH$22)+((((C25/100)*$AJ$23)*$AH$23)),IF(Calculator!$O$6="SINGLEURBANE",SUM((((C25/100)*$AJ$22)*$AH$22))+(((((C25/100)*$AJ$22)*$AN$22)*$AH$22)*Calculator!$G$9)-((((C25/100)*$AJ$22)*$AN$22)*$AH$22)+((((C25/100)*$AJ$23)*$AH$23)),IF(Calculator!$O$6="SINGLESILVERANOD",SUM((((C25/100)*$AJ$22)*$AH$22))+(((((C25/100)*$AJ$22)*$AN$22)*$AH$22)*Calculator!$G$10)-((((C25/100)*$AJ$22)*$AN$22)*$AH$22)+((((C25/100)*$AJ$23)*$AH$23)),IF(Calculator!$O$6="SINGLEANOD",SUM((((C25/100)*$AJ$22)*$AH$22))+(((((C25/100)*$AJ$22)*$AN$22)*$AH$22)*Calculator!$G$11)-((((C25/100)*$AJ$22)*$AN$22)*$AH$22)+((((C25/100)*$AJ$23)*$AH$23)),IF(Calculator!$O$6="DUALBASE",SUM((((C25/100)*$AJ$22)*$AH$22))+(((((C25/100)*$AJ$22)*$AN$22)*$AH$22)*Calculator!$G$12)-((((C25/100)*$AJ$22)*$AN$22)*$AH$22)+((((C25/100)*$AJ$23)*$AH$23)),IF(Calculator!$O$6="DUALELEMENTS",SUM((((C25/100)*$AJ$22)*$AH$22))+(((((C25/100)*$AJ$22)*$AN$22)*$AH$22)*Calculator!$G$13)-((((C25/100)*$AJ$22)*$AN$22)*$AH$22)+((((C25/100)*$AJ$23)*$AH$23)),IF(Calculator!$O$6="DUALSPECTRUM",SUM((((C25/100)*$AJ$22)*$AH$22))+(((((C25/100)*$AJ$22)*$AN$22)*$AH$22)*Calculator!$G$15)-((((C25/100)*$AJ$22)*$AN$22)*$AH$22)+((((C25/100)*$AJ$23)*$AH$23)),IF(Calculator!$O$6="DUALHOMESTEAD",SUM((((C25/100)*$AJ$22)*$AH$22))+(((((C25/100)*$AJ$22)*$AN$22)*$AH$22)*Calculator!$G$14)-((((C25/100)*$AJ$22)*$AN$22)*$AH$22)+((((C25/100)*$AJ$23)*$AH$23)),IF(Calculator!$O$6="DUALBAND A",SUM((((C25/100)*$AJ$22)*$AH$22))+(((((C25/100)*$AJ$22)*$AN$22)*$AH$22)*Calculator!$G$16)-((((C25/100)*$AJ$22)*$AN$22)*$AH$22)+((((C25/100)*$AJ$23)*$AH$23)),IF(Calculator!$O$6="DUALBAND B",SUM((((C25/100)*$AJ$22)*$AH$22))+(((((C25/100)*$AJ$22)*$AN$22)*$AH$22)*Calculator!$G$17)-((((C25/100)*$AJ$22)*$AN$22)*$AH$22)+((((C25/100)*$AJ$23)*$AH$23)),IF(Calculator!$O$6="DUALBAND C",SUM((((C25/100)*$AJ$22)*$AH$22))+(((((C25/100)*$AJ$22)*$AN$22)*$AH$22)*Calculator!$G$18)-((((C25/100)*$AJ$22)*$AN$22)*$AH$22)+((((C25/100)*$AJ$23)*$AH$23)),IF(Calculator!$O$6="DUALBAND D",SUM((((C25/100)*$AJ$22)*$AH$22))+(((((C25/100)*$AJ$22)*$AN$22)*$AH$22)*Calculator!$G$19)-((((C25/100)*$AJ$22)*$AN$22)*$AH$22)+((((C25/100)*$AJ$23)*$AH$23)),IF(Calculator!$O$6="DUALURBANE",SUM((((C25/100)*$AJ$22)*$AH$22))+(((((C25/100)*$AJ$22)*$AN$22)*$AH$22)*Calculator!$G$20)-((((C25/100)*$AJ$22)*$AN$22)*$AH$22)+((((C25/100)*$AJ$23)*$AH$23)),IF(Calculator!$O$6="DUALSILVERANOD",SUM((((C25/100)*$AJ$22)*$AH$22))+(((((C25/100)*$AJ$22)*$AN$22)*$AH$22)*Calculator!$G$21)-((((C25/100)*$AJ$22)*$AN$22)*$AH$22)+((((C25/100)*$AJ$23)*$AH$23)),IF(Calculator!$O$6="DUALANOD",SUM((((C25/100)*$AJ$22)*$AH$22))+(((((C25/100)*$AJ$22)*$AN$22)*$AH$22)*Calculator!$G$22)-((((C25/100)*$AJ$22)*$AN$22)*$AH$22)+((((C25/100)*$AJ$23)*$AH$23))))))))))))))))))))))))</f>
        <v>654.47022849999985</v>
      </c>
      <c r="S25" s="2">
        <f>IF(Calculator!$O$6="SINGLEBASE",SUM((((D25/100)*$AJ$22)*$AH$22))+((((D25/100)*$AJ$23)*$AH$23)),IF(Calculator!$O$6="SINGLEELEMENTS",SUM((((D25/100)*$AJ$22)*$AH$22))+(((((D25/100)*$AJ$22)*$AN$22)*$AH$22)*Calculator!$G$2)-((((D25/100)*$AJ$22)*$AN$22)*$AH$22)+((((D25/100)*$AJ$23)*$AH$23)),IF(Calculator!$O$6="SINGLESPECTRUM",SUM((((D25/100)*$AJ$22)*$AH$22))+(((((D25/100)*$AJ$22)*$AN$22)*$AH$22)*Calculator!$G$4)-((((D25/100)*$AJ$22)*$AN$22)*$AH$22)+((((D25/100)*$AJ$23)*$AH$23)),IF(Calculator!$O$6="SINGLEHOMESTEAD",SUM((((D25/100)*$AJ$22)*$AH$22))+(((((D25/100)*$AJ$22)*$AN$22)*$AH$22)*Calculator!$G$3)-((((D25/100)*$AJ$22)*$AN$22)*$AH$22)+((((D25/100)*$AJ$23)*$AH$23)),IF(Calculator!$O$6="SINGLEBAND A",SUM((((D25/100)*$AJ$22)*$AH$22))+(((((D25/100)*$AJ$22)*$AN$22)*$AH$22)*Calculator!$G$5)-((((D25/100)*$AJ$22)*$AN$22)*$AH$22)+((((D25/100)*$AJ$23)*$AH$23)),IF(Calculator!$O$6="SINGLEBAND B",SUM((((D25/100)*$AJ$22)*$AH$22))+(((((D25/100)*$AJ$22)*$AN$22)*$AH$22)*Calculator!$G$6)-((((D25/100)*$AJ$22)*$AN$22)*$AH$22)+((((D25/100)*$AJ$23)*$AH$23)),IF(Calculator!$O$6="SINGLEBAND C",SUM((((D25/100)*$AJ$22)*$AH$22))+(((((D25/100)*$AJ$22)*$AN$22)*$AH$22)*Calculator!$G$7)-((((D25/100)*$AJ$22)*$AN$22)*$AH$22)+((((D25/100)*$AJ$23)*$AH$23)),IF(Calculator!$O$6="SINGLEBAND D",SUM((((D25/100)*$AJ$22)*$AH$22))+(((((D25/100)*$AJ$22)*$AN$22)*$AH$22)*Calculator!$G$8)-((((D25/100)*$AJ$22)*$AN$22)*$AH$22)+((((D25/100)*$AJ$23)*$AH$23)),IF(Calculator!$O$6="SINGLEURBANE",SUM((((D25/100)*$AJ$22)*$AH$22))+(((((D25/100)*$AJ$22)*$AN$22)*$AH$22)*Calculator!$G$9)-((((D25/100)*$AJ$22)*$AN$22)*$AH$22)+((((D25/100)*$AJ$23)*$AH$23)),IF(Calculator!$O$6="SINGLESILVERANOD",SUM((((D25/100)*$AJ$22)*$AH$22))+(((((D25/100)*$AJ$22)*$AN$22)*$AH$22)*Calculator!$G$10)-((((D25/100)*$AJ$22)*$AN$22)*$AH$22)+((((D25/100)*$AJ$23)*$AH$23)),IF(Calculator!$O$6="SINGLEANOD",SUM((((D25/100)*$AJ$22)*$AH$22))+(((((D25/100)*$AJ$22)*$AN$22)*$AH$22)*Calculator!$G$11)-((((D25/100)*$AJ$22)*$AN$22)*$AH$22)+((((D25/100)*$AJ$23)*$AH$23)),IF(Calculator!$O$6="DUALBASE",SUM((((D25/100)*$AJ$22)*$AH$22))+(((((D25/100)*$AJ$22)*$AN$22)*$AH$22)*Calculator!$G$12)-((((D25/100)*$AJ$22)*$AN$22)*$AH$22)+((((D25/100)*$AJ$23)*$AH$23)),IF(Calculator!$O$6="DUALELEMENTS",SUM((((D25/100)*$AJ$22)*$AH$22))+(((((D25/100)*$AJ$22)*$AN$22)*$AH$22)*Calculator!$G$13)-((((D25/100)*$AJ$22)*$AN$22)*$AH$22)+((((D25/100)*$AJ$23)*$AH$23)),IF(Calculator!$O$6="DUALSPECTRUM",SUM((((D25/100)*$AJ$22)*$AH$22))+(((((D25/100)*$AJ$22)*$AN$22)*$AH$22)*Calculator!$G$15)-((((D25/100)*$AJ$22)*$AN$22)*$AH$22)+((((D25/100)*$AJ$23)*$AH$23)),IF(Calculator!$O$6="DUALHOMESTEAD",SUM((((D25/100)*$AJ$22)*$AH$22))+(((((D25/100)*$AJ$22)*$AN$22)*$AH$22)*Calculator!$G$14)-((((D25/100)*$AJ$22)*$AN$22)*$AH$22)+((((D25/100)*$AJ$23)*$AH$23)),IF(Calculator!$O$6="DUALBAND A",SUM((((D25/100)*$AJ$22)*$AH$22))+(((((D25/100)*$AJ$22)*$AN$22)*$AH$22)*Calculator!$G$16)-((((D25/100)*$AJ$22)*$AN$22)*$AH$22)+((((D25/100)*$AJ$23)*$AH$23)),IF(Calculator!$O$6="DUALBAND B",SUM((((D25/100)*$AJ$22)*$AH$22))+(((((D25/100)*$AJ$22)*$AN$22)*$AH$22)*Calculator!$G$17)-((((D25/100)*$AJ$22)*$AN$22)*$AH$22)+((((D25/100)*$AJ$23)*$AH$23)),IF(Calculator!$O$6="DUALBAND C",SUM((((D25/100)*$AJ$22)*$AH$22))+(((((D25/100)*$AJ$22)*$AN$22)*$AH$22)*Calculator!$G$18)-((((D25/100)*$AJ$22)*$AN$22)*$AH$22)+((((D25/100)*$AJ$23)*$AH$23)),IF(Calculator!$O$6="DUALBAND D",SUM((((D25/100)*$AJ$22)*$AH$22))+(((((D25/100)*$AJ$22)*$AN$22)*$AH$22)*Calculator!$G$19)-((((D25/100)*$AJ$22)*$AN$22)*$AH$22)+((((D25/100)*$AJ$23)*$AH$23)),IF(Calculator!$O$6="DUALURBANE",SUM((((D25/100)*$AJ$22)*$AH$22))+(((((D25/100)*$AJ$22)*$AN$22)*$AH$22)*Calculator!$G$20)-((((D25/100)*$AJ$22)*$AN$22)*$AH$22)+((((D25/100)*$AJ$23)*$AH$23)),IF(Calculator!$O$6="DUALSILVERANOD",SUM((((D25/100)*$AJ$22)*$AH$22))+(((((D25/100)*$AJ$22)*$AN$22)*$AH$22)*Calculator!$G$21)-((((D25/100)*$AJ$22)*$AN$22)*$AH$22)+((((D25/100)*$AJ$23)*$AH$23)),IF(Calculator!$O$6="DUALANOD",SUM((((D25/100)*$AJ$22)*$AH$22))+(((((D25/100)*$AJ$22)*$AN$22)*$AH$22)*Calculator!$G$22)-((((D25/100)*$AJ$22)*$AN$22)*$AH$22)+((((D25/100)*$AJ$23)*$AH$23))))))))))))))))))))))))</f>
        <v>664.52594999999985</v>
      </c>
      <c r="T25" s="2">
        <f>IF(Calculator!$O$6="SINGLEBASE",SUM((((E25/100)*$AJ$22)*$AH$22))+((((E25/100)*$AJ$23)*$AH$23)),IF(Calculator!$O$6="SINGLEELEMENTS",SUM((((E25/100)*$AJ$22)*$AH$22))+(((((E25/100)*$AJ$22)*$AN$22)*$AH$22)*Calculator!$G$2)-((((E25/100)*$AJ$22)*$AN$22)*$AH$22)+((((E25/100)*$AJ$23)*$AH$23)),IF(Calculator!$O$6="SINGLESPECTRUM",SUM((((E25/100)*$AJ$22)*$AH$22))+(((((E25/100)*$AJ$22)*$AN$22)*$AH$22)*Calculator!$G$4)-((((E25/100)*$AJ$22)*$AN$22)*$AH$22)+((((E25/100)*$AJ$23)*$AH$23)),IF(Calculator!$O$6="SINGLEHOMESTEAD",SUM((((E25/100)*$AJ$22)*$AH$22))+(((((E25/100)*$AJ$22)*$AN$22)*$AH$22)*Calculator!$G$3)-((((E25/100)*$AJ$22)*$AN$22)*$AH$22)+((((E25/100)*$AJ$23)*$AH$23)),IF(Calculator!$O$6="SINGLEBAND A",SUM((((E25/100)*$AJ$22)*$AH$22))+(((((E25/100)*$AJ$22)*$AN$22)*$AH$22)*Calculator!$G$5)-((((E25/100)*$AJ$22)*$AN$22)*$AH$22)+((((E25/100)*$AJ$23)*$AH$23)),IF(Calculator!$O$6="SINGLEBAND B",SUM((((E25/100)*$AJ$22)*$AH$22))+(((((E25/100)*$AJ$22)*$AN$22)*$AH$22)*Calculator!$G$6)-((((E25/100)*$AJ$22)*$AN$22)*$AH$22)+((((E25/100)*$AJ$23)*$AH$23)),IF(Calculator!$O$6="SINGLEBAND C",SUM((((E25/100)*$AJ$22)*$AH$22))+(((((E25/100)*$AJ$22)*$AN$22)*$AH$22)*Calculator!$G$7)-((((E25/100)*$AJ$22)*$AN$22)*$AH$22)+((((E25/100)*$AJ$23)*$AH$23)),IF(Calculator!$O$6="SINGLEBAND D",SUM((((E25/100)*$AJ$22)*$AH$22))+(((((E25/100)*$AJ$22)*$AN$22)*$AH$22)*Calculator!$G$8)-((((E25/100)*$AJ$22)*$AN$22)*$AH$22)+((((E25/100)*$AJ$23)*$AH$23)),IF(Calculator!$O$6="SINGLEURBANE",SUM((((E25/100)*$AJ$22)*$AH$22))+(((((E25/100)*$AJ$22)*$AN$22)*$AH$22)*Calculator!$G$9)-((((E25/100)*$AJ$22)*$AN$22)*$AH$22)+((((E25/100)*$AJ$23)*$AH$23)),IF(Calculator!$O$6="SINGLESILVERANOD",SUM((((E25/100)*$AJ$22)*$AH$22))+(((((E25/100)*$AJ$22)*$AN$22)*$AH$22)*Calculator!$G$10)-((((E25/100)*$AJ$22)*$AN$22)*$AH$22)+((((E25/100)*$AJ$23)*$AH$23)),IF(Calculator!$O$6="SINGLEANOD",SUM((((E25/100)*$AJ$22)*$AH$22))+(((((E25/100)*$AJ$22)*$AN$22)*$AH$22)*Calculator!$G$11)-((((E25/100)*$AJ$22)*$AN$22)*$AH$22)+((((E25/100)*$AJ$23)*$AH$23)),IF(Calculator!$O$6="DUALBASE",SUM((((E25/100)*$AJ$22)*$AH$22))+(((((E25/100)*$AJ$22)*$AN$22)*$AH$22)*Calculator!$G$12)-((((E25/100)*$AJ$22)*$AN$22)*$AH$22)+((((E25/100)*$AJ$23)*$AH$23)),IF(Calculator!$O$6="DUALELEMENTS",SUM((((E25/100)*$AJ$22)*$AH$22))+(((((E25/100)*$AJ$22)*$AN$22)*$AH$22)*Calculator!$G$13)-((((E25/100)*$AJ$22)*$AN$22)*$AH$22)+((((E25/100)*$AJ$23)*$AH$23)),IF(Calculator!$O$6="DUALSPECTRUM",SUM((((E25/100)*$AJ$22)*$AH$22))+(((((E25/100)*$AJ$22)*$AN$22)*$AH$22)*Calculator!$G$15)-((((E25/100)*$AJ$22)*$AN$22)*$AH$22)+((((E25/100)*$AJ$23)*$AH$23)),IF(Calculator!$O$6="DUALHOMESTEAD",SUM((((E25/100)*$AJ$22)*$AH$22))+(((((E25/100)*$AJ$22)*$AN$22)*$AH$22)*Calculator!$G$14)-((((E25/100)*$AJ$22)*$AN$22)*$AH$22)+((((E25/100)*$AJ$23)*$AH$23)),IF(Calculator!$O$6="DUALBAND A",SUM((((E25/100)*$AJ$22)*$AH$22))+(((((E25/100)*$AJ$22)*$AN$22)*$AH$22)*Calculator!$G$16)-((((E25/100)*$AJ$22)*$AN$22)*$AH$22)+((((E25/100)*$AJ$23)*$AH$23)),IF(Calculator!$O$6="DUALBAND B",SUM((((E25/100)*$AJ$22)*$AH$22))+(((((E25/100)*$AJ$22)*$AN$22)*$AH$22)*Calculator!$G$17)-((((E25/100)*$AJ$22)*$AN$22)*$AH$22)+((((E25/100)*$AJ$23)*$AH$23)),IF(Calculator!$O$6="DUALBAND C",SUM((((E25/100)*$AJ$22)*$AH$22))+(((((E25/100)*$AJ$22)*$AN$22)*$AH$22)*Calculator!$G$18)-((((E25/100)*$AJ$22)*$AN$22)*$AH$22)+((((E25/100)*$AJ$23)*$AH$23)),IF(Calculator!$O$6="DUALBAND D",SUM((((E25/100)*$AJ$22)*$AH$22))+(((((E25/100)*$AJ$22)*$AN$22)*$AH$22)*Calculator!$G$19)-((((E25/100)*$AJ$22)*$AN$22)*$AH$22)+((((E25/100)*$AJ$23)*$AH$23)),IF(Calculator!$O$6="DUALURBANE",SUM((((E25/100)*$AJ$22)*$AH$22))+(((((E25/100)*$AJ$22)*$AN$22)*$AH$22)*Calculator!$G$20)-((((E25/100)*$AJ$22)*$AN$22)*$AH$22)+((((E25/100)*$AJ$23)*$AH$23)),IF(Calculator!$O$6="DUALSILVERANOD",SUM((((E25/100)*$AJ$22)*$AH$22))+(((((E25/100)*$AJ$22)*$AN$22)*$AH$22)*Calculator!$G$21)-((((E25/100)*$AJ$22)*$AN$22)*$AH$22)+((((E25/100)*$AJ$23)*$AH$23)),IF(Calculator!$O$6="DUALANOD",SUM((((E25/100)*$AJ$22)*$AH$22))+(((((E25/100)*$AJ$22)*$AN$22)*$AH$22)*Calculator!$G$22)-((((E25/100)*$AJ$22)*$AN$22)*$AH$22)+((((E25/100)*$AJ$23)*$AH$23))))))))))))))))))))))))</f>
        <v>674.04610899999989</v>
      </c>
      <c r="U25" s="2">
        <f>IF(Calculator!$O$6="SINGLEBASE",SUM((((F25/100)*$AJ$22)*$AH$22))+((((F25/100)*$AJ$23)*$AH$23)),IF(Calculator!$O$6="SINGLEELEMENTS",SUM((((F25/100)*$AJ$22)*$AH$22))+(((((F25/100)*$AJ$22)*$AN$22)*$AH$22)*Calculator!$G$2)-((((F25/100)*$AJ$22)*$AN$22)*$AH$22)+((((F25/100)*$AJ$23)*$AH$23)),IF(Calculator!$O$6="SINGLESPECTRUM",SUM((((F25/100)*$AJ$22)*$AH$22))+(((((F25/100)*$AJ$22)*$AN$22)*$AH$22)*Calculator!$G$4)-((((F25/100)*$AJ$22)*$AN$22)*$AH$22)+((((F25/100)*$AJ$23)*$AH$23)),IF(Calculator!$O$6="SINGLEHOMESTEAD",SUM((((F25/100)*$AJ$22)*$AH$22))+(((((F25/100)*$AJ$22)*$AN$22)*$AH$22)*Calculator!$G$3)-((((F25/100)*$AJ$22)*$AN$22)*$AH$22)+((((F25/100)*$AJ$23)*$AH$23)),IF(Calculator!$O$6="SINGLEBAND A",SUM((((F25/100)*$AJ$22)*$AH$22))+(((((F25/100)*$AJ$22)*$AN$22)*$AH$22)*Calculator!$G$5)-((((F25/100)*$AJ$22)*$AN$22)*$AH$22)+((((F25/100)*$AJ$23)*$AH$23)),IF(Calculator!$O$6="SINGLEBAND B",SUM((((F25/100)*$AJ$22)*$AH$22))+(((((F25/100)*$AJ$22)*$AN$22)*$AH$22)*Calculator!$G$6)-((((F25/100)*$AJ$22)*$AN$22)*$AH$22)+((((F25/100)*$AJ$23)*$AH$23)),IF(Calculator!$O$6="SINGLEBAND C",SUM((((F25/100)*$AJ$22)*$AH$22))+(((((F25/100)*$AJ$22)*$AN$22)*$AH$22)*Calculator!$G$7)-((((F25/100)*$AJ$22)*$AN$22)*$AH$22)+((((F25/100)*$AJ$23)*$AH$23)),IF(Calculator!$O$6="SINGLEBAND D",SUM((((F25/100)*$AJ$22)*$AH$22))+(((((F25/100)*$AJ$22)*$AN$22)*$AH$22)*Calculator!$G$8)-((((F25/100)*$AJ$22)*$AN$22)*$AH$22)+((((F25/100)*$AJ$23)*$AH$23)),IF(Calculator!$O$6="SINGLEURBANE",SUM((((F25/100)*$AJ$22)*$AH$22))+(((((F25/100)*$AJ$22)*$AN$22)*$AH$22)*Calculator!$G$9)-((((F25/100)*$AJ$22)*$AN$22)*$AH$22)+((((F25/100)*$AJ$23)*$AH$23)),IF(Calculator!$O$6="SINGLESILVERANOD",SUM((((F25/100)*$AJ$22)*$AH$22))+(((((F25/100)*$AJ$22)*$AN$22)*$AH$22)*Calculator!$G$10)-((((F25/100)*$AJ$22)*$AN$22)*$AH$22)+((((F25/100)*$AJ$23)*$AH$23)),IF(Calculator!$O$6="SINGLEANOD",SUM((((F25/100)*$AJ$22)*$AH$22))+(((((F25/100)*$AJ$22)*$AN$22)*$AH$22)*Calculator!$G$11)-((((F25/100)*$AJ$22)*$AN$22)*$AH$22)+((((F25/100)*$AJ$23)*$AH$23)),IF(Calculator!$O$6="DUALBASE",SUM((((F25/100)*$AJ$22)*$AH$22))+(((((F25/100)*$AJ$22)*$AN$22)*$AH$22)*Calculator!$G$12)-((((F25/100)*$AJ$22)*$AN$22)*$AH$22)+((((F25/100)*$AJ$23)*$AH$23)),IF(Calculator!$O$6="DUALELEMENTS",SUM((((F25/100)*$AJ$22)*$AH$22))+(((((F25/100)*$AJ$22)*$AN$22)*$AH$22)*Calculator!$G$13)-((((F25/100)*$AJ$22)*$AN$22)*$AH$22)+((((F25/100)*$AJ$23)*$AH$23)),IF(Calculator!$O$6="DUALSPECTRUM",SUM((((F25/100)*$AJ$22)*$AH$22))+(((((F25/100)*$AJ$22)*$AN$22)*$AH$22)*Calculator!$G$15)-((((F25/100)*$AJ$22)*$AN$22)*$AH$22)+((((F25/100)*$AJ$23)*$AH$23)),IF(Calculator!$O$6="DUALHOMESTEAD",SUM((((F25/100)*$AJ$22)*$AH$22))+(((((F25/100)*$AJ$22)*$AN$22)*$AH$22)*Calculator!$G$14)-((((F25/100)*$AJ$22)*$AN$22)*$AH$22)+((((F25/100)*$AJ$23)*$AH$23)),IF(Calculator!$O$6="DUALBAND A",SUM((((F25/100)*$AJ$22)*$AH$22))+(((((F25/100)*$AJ$22)*$AN$22)*$AH$22)*Calculator!$G$16)-((((F25/100)*$AJ$22)*$AN$22)*$AH$22)+((((F25/100)*$AJ$23)*$AH$23)),IF(Calculator!$O$6="DUALBAND B",SUM((((F25/100)*$AJ$22)*$AH$22))+(((((F25/100)*$AJ$22)*$AN$22)*$AH$22)*Calculator!$G$17)-((((F25/100)*$AJ$22)*$AN$22)*$AH$22)+((((F25/100)*$AJ$23)*$AH$23)),IF(Calculator!$O$6="DUALBAND C",SUM((((F25/100)*$AJ$22)*$AH$22))+(((((F25/100)*$AJ$22)*$AN$22)*$AH$22)*Calculator!$G$18)-((((F25/100)*$AJ$22)*$AN$22)*$AH$22)+((((F25/100)*$AJ$23)*$AH$23)),IF(Calculator!$O$6="DUALBAND D",SUM((((F25/100)*$AJ$22)*$AH$22))+(((((F25/100)*$AJ$22)*$AN$22)*$AH$22)*Calculator!$G$19)-((((F25/100)*$AJ$22)*$AN$22)*$AH$22)+((((F25/100)*$AJ$23)*$AH$23)),IF(Calculator!$O$6="DUALURBANE",SUM((((F25/100)*$AJ$22)*$AH$22))+(((((F25/100)*$AJ$22)*$AN$22)*$AH$22)*Calculator!$G$20)-((((F25/100)*$AJ$22)*$AN$22)*$AH$22)+((((F25/100)*$AJ$23)*$AH$23)),IF(Calculator!$O$6="DUALSILVERANOD",SUM((((F25/100)*$AJ$22)*$AH$22))+(((((F25/100)*$AJ$22)*$AN$22)*$AH$22)*Calculator!$G$21)-((((F25/100)*$AJ$22)*$AN$22)*$AH$22)+((((F25/100)*$AJ$23)*$AH$23)),IF(Calculator!$O$6="DUALANOD",SUM((((F25/100)*$AJ$22)*$AH$22))+(((((F25/100)*$AJ$22)*$AN$22)*$AH$22)*Calculator!$G$22)-((((F25/100)*$AJ$22)*$AN$22)*$AH$22)+((((F25/100)*$AJ$23)*$AH$23))))))))))))))))))))))))</f>
        <v>684.10183050000001</v>
      </c>
      <c r="V25" s="2">
        <f>IF(Calculator!$O$6="SINGLEBASE",SUM((((G25/100)*$AJ$22)*$AH$22))+((((G25/100)*$AJ$23)*$AH$23)),IF(Calculator!$O$6="SINGLEELEMENTS",SUM((((G25/100)*$AJ$22)*$AH$22))+(((((G25/100)*$AJ$22)*$AN$22)*$AH$22)*Calculator!$G$2)-((((G25/100)*$AJ$22)*$AN$22)*$AH$22)+((((G25/100)*$AJ$23)*$AH$23)),IF(Calculator!$O$6="SINGLESPECTRUM",SUM((((G25/100)*$AJ$22)*$AH$22))+(((((G25/100)*$AJ$22)*$AN$22)*$AH$22)*Calculator!$G$4)-((((G25/100)*$AJ$22)*$AN$22)*$AH$22)+((((G25/100)*$AJ$23)*$AH$23)),IF(Calculator!$O$6="SINGLEHOMESTEAD",SUM((((G25/100)*$AJ$22)*$AH$22))+(((((G25/100)*$AJ$22)*$AN$22)*$AH$22)*Calculator!$G$3)-((((G25/100)*$AJ$22)*$AN$22)*$AH$22)+((((G25/100)*$AJ$23)*$AH$23)),IF(Calculator!$O$6="SINGLEBAND A",SUM((((G25/100)*$AJ$22)*$AH$22))+(((((G25/100)*$AJ$22)*$AN$22)*$AH$22)*Calculator!$G$5)-((((G25/100)*$AJ$22)*$AN$22)*$AH$22)+((((G25/100)*$AJ$23)*$AH$23)),IF(Calculator!$O$6="SINGLEBAND B",SUM((((G25/100)*$AJ$22)*$AH$22))+(((((G25/100)*$AJ$22)*$AN$22)*$AH$22)*Calculator!$G$6)-((((G25/100)*$AJ$22)*$AN$22)*$AH$22)+((((G25/100)*$AJ$23)*$AH$23)),IF(Calculator!$O$6="SINGLEBAND C",SUM((((G25/100)*$AJ$22)*$AH$22))+(((((G25/100)*$AJ$22)*$AN$22)*$AH$22)*Calculator!$G$7)-((((G25/100)*$AJ$22)*$AN$22)*$AH$22)+((((G25/100)*$AJ$23)*$AH$23)),IF(Calculator!$O$6="SINGLEBAND D",SUM((((G25/100)*$AJ$22)*$AH$22))+(((((G25/100)*$AJ$22)*$AN$22)*$AH$22)*Calculator!$G$8)-((((G25/100)*$AJ$22)*$AN$22)*$AH$22)+((((G25/100)*$AJ$23)*$AH$23)),IF(Calculator!$O$6="SINGLEURBANE",SUM((((G25/100)*$AJ$22)*$AH$22))+(((((G25/100)*$AJ$22)*$AN$22)*$AH$22)*Calculator!$G$9)-((((G25/100)*$AJ$22)*$AN$22)*$AH$22)+((((G25/100)*$AJ$23)*$AH$23)),IF(Calculator!$O$6="SINGLESILVERANOD",SUM((((G25/100)*$AJ$22)*$AH$22))+(((((G25/100)*$AJ$22)*$AN$22)*$AH$22)*Calculator!$G$10)-((((G25/100)*$AJ$22)*$AN$22)*$AH$22)+((((G25/100)*$AJ$23)*$AH$23)),IF(Calculator!$O$6="SINGLEANOD",SUM((((G25/100)*$AJ$22)*$AH$22))+(((((G25/100)*$AJ$22)*$AN$22)*$AH$22)*Calculator!$G$11)-((((G25/100)*$AJ$22)*$AN$22)*$AH$22)+((((G25/100)*$AJ$23)*$AH$23)),IF(Calculator!$O$6="DUALBASE",SUM((((G25/100)*$AJ$22)*$AH$22))+(((((G25/100)*$AJ$22)*$AN$22)*$AH$22)*Calculator!$G$12)-((((G25/100)*$AJ$22)*$AN$22)*$AH$22)+((((G25/100)*$AJ$23)*$AH$23)),IF(Calculator!$O$6="DUALELEMENTS",SUM((((G25/100)*$AJ$22)*$AH$22))+(((((G25/100)*$AJ$22)*$AN$22)*$AH$22)*Calculator!$G$13)-((((G25/100)*$AJ$22)*$AN$22)*$AH$22)+((((G25/100)*$AJ$23)*$AH$23)),IF(Calculator!$O$6="DUALSPECTRUM",SUM((((G25/100)*$AJ$22)*$AH$22))+(((((G25/100)*$AJ$22)*$AN$22)*$AH$22)*Calculator!$G$15)-((((G25/100)*$AJ$22)*$AN$22)*$AH$22)+((((G25/100)*$AJ$23)*$AH$23)),IF(Calculator!$O$6="DUALHOMESTEAD",SUM((((G25/100)*$AJ$22)*$AH$22))+(((((G25/100)*$AJ$22)*$AN$22)*$AH$22)*Calculator!$G$14)-((((G25/100)*$AJ$22)*$AN$22)*$AH$22)+((((G25/100)*$AJ$23)*$AH$23)),IF(Calculator!$O$6="DUALBAND A",SUM((((G25/100)*$AJ$22)*$AH$22))+(((((G25/100)*$AJ$22)*$AN$22)*$AH$22)*Calculator!$G$16)-((((G25/100)*$AJ$22)*$AN$22)*$AH$22)+((((G25/100)*$AJ$23)*$AH$23)),IF(Calculator!$O$6="DUALBAND B",SUM((((G25/100)*$AJ$22)*$AH$22))+(((((G25/100)*$AJ$22)*$AN$22)*$AH$22)*Calculator!$G$17)-((((G25/100)*$AJ$22)*$AN$22)*$AH$22)+((((G25/100)*$AJ$23)*$AH$23)),IF(Calculator!$O$6="DUALBAND C",SUM((((G25/100)*$AJ$22)*$AH$22))+(((((G25/100)*$AJ$22)*$AN$22)*$AH$22)*Calculator!$G$18)-((((G25/100)*$AJ$22)*$AN$22)*$AH$22)+((((G25/100)*$AJ$23)*$AH$23)),IF(Calculator!$O$6="DUALBAND D",SUM((((G25/100)*$AJ$22)*$AH$22))+(((((G25/100)*$AJ$22)*$AN$22)*$AH$22)*Calculator!$G$19)-((((G25/100)*$AJ$22)*$AN$22)*$AH$22)+((((G25/100)*$AJ$23)*$AH$23)),IF(Calculator!$O$6="DUALURBANE",SUM((((G25/100)*$AJ$22)*$AH$22))+(((((G25/100)*$AJ$22)*$AN$22)*$AH$22)*Calculator!$G$20)-((((G25/100)*$AJ$22)*$AN$22)*$AH$22)+((((G25/100)*$AJ$23)*$AH$23)),IF(Calculator!$O$6="DUALSILVERANOD",SUM((((G25/100)*$AJ$22)*$AH$22))+(((((G25/100)*$AJ$22)*$AN$22)*$AH$22)*Calculator!$G$21)-((((G25/100)*$AJ$22)*$AN$22)*$AH$22)+((((G25/100)*$AJ$23)*$AH$23)),IF(Calculator!$O$6="DUALANOD",SUM((((G25/100)*$AJ$22)*$AH$22))+(((((G25/100)*$AJ$22)*$AN$22)*$AH$22)*Calculator!$G$22)-((((G25/100)*$AJ$22)*$AN$22)*$AH$22)+((((G25/100)*$AJ$23)*$AH$23))))))))))))))))))))))))</f>
        <v>693.62198949999981</v>
      </c>
      <c r="W25" s="2">
        <f>IF(Calculator!$O$6="SINGLEBASE",SUM((((H25/100)*$AJ$22)*$AH$22))+((((H25/100)*$AJ$23)*$AH$23)),IF(Calculator!$O$6="SINGLEELEMENTS",SUM((((H25/100)*$AJ$22)*$AH$22))+(((((H25/100)*$AJ$22)*$AN$22)*$AH$22)*Calculator!$G$2)-((((H25/100)*$AJ$22)*$AN$22)*$AH$22)+((((H25/100)*$AJ$23)*$AH$23)),IF(Calculator!$O$6="SINGLESPECTRUM",SUM((((H25/100)*$AJ$22)*$AH$22))+(((((H25/100)*$AJ$22)*$AN$22)*$AH$22)*Calculator!$G$4)-((((H25/100)*$AJ$22)*$AN$22)*$AH$22)+((((H25/100)*$AJ$23)*$AH$23)),IF(Calculator!$O$6="SINGLEHOMESTEAD",SUM((((H25/100)*$AJ$22)*$AH$22))+(((((H25/100)*$AJ$22)*$AN$22)*$AH$22)*Calculator!$G$3)-((((H25/100)*$AJ$22)*$AN$22)*$AH$22)+((((H25/100)*$AJ$23)*$AH$23)),IF(Calculator!$O$6="SINGLEBAND A",SUM((((H25/100)*$AJ$22)*$AH$22))+(((((H25/100)*$AJ$22)*$AN$22)*$AH$22)*Calculator!$G$5)-((((H25/100)*$AJ$22)*$AN$22)*$AH$22)+((((H25/100)*$AJ$23)*$AH$23)),IF(Calculator!$O$6="SINGLEBAND B",SUM((((H25/100)*$AJ$22)*$AH$22))+(((((H25/100)*$AJ$22)*$AN$22)*$AH$22)*Calculator!$G$6)-((((H25/100)*$AJ$22)*$AN$22)*$AH$22)+((((H25/100)*$AJ$23)*$AH$23)),IF(Calculator!$O$6="SINGLEBAND C",SUM((((H25/100)*$AJ$22)*$AH$22))+(((((H25/100)*$AJ$22)*$AN$22)*$AH$22)*Calculator!$G$7)-((((H25/100)*$AJ$22)*$AN$22)*$AH$22)+((((H25/100)*$AJ$23)*$AH$23)),IF(Calculator!$O$6="SINGLEBAND D",SUM((((H25/100)*$AJ$22)*$AH$22))+(((((H25/100)*$AJ$22)*$AN$22)*$AH$22)*Calculator!$G$8)-((((H25/100)*$AJ$22)*$AN$22)*$AH$22)+((((H25/100)*$AJ$23)*$AH$23)),IF(Calculator!$O$6="SINGLEURBANE",SUM((((H25/100)*$AJ$22)*$AH$22))+(((((H25/100)*$AJ$22)*$AN$22)*$AH$22)*Calculator!$G$9)-((((H25/100)*$AJ$22)*$AN$22)*$AH$22)+((((H25/100)*$AJ$23)*$AH$23)),IF(Calculator!$O$6="SINGLESILVERANOD",SUM((((H25/100)*$AJ$22)*$AH$22))+(((((H25/100)*$AJ$22)*$AN$22)*$AH$22)*Calculator!$G$10)-((((H25/100)*$AJ$22)*$AN$22)*$AH$22)+((((H25/100)*$AJ$23)*$AH$23)),IF(Calculator!$O$6="SINGLEANOD",SUM((((H25/100)*$AJ$22)*$AH$22))+(((((H25/100)*$AJ$22)*$AN$22)*$AH$22)*Calculator!$G$11)-((((H25/100)*$AJ$22)*$AN$22)*$AH$22)+((((H25/100)*$AJ$23)*$AH$23)),IF(Calculator!$O$6="DUALBASE",SUM((((H25/100)*$AJ$22)*$AH$22))+(((((H25/100)*$AJ$22)*$AN$22)*$AH$22)*Calculator!$G$12)-((((H25/100)*$AJ$22)*$AN$22)*$AH$22)+((((H25/100)*$AJ$23)*$AH$23)),IF(Calculator!$O$6="DUALELEMENTS",SUM((((H25/100)*$AJ$22)*$AH$22))+(((((H25/100)*$AJ$22)*$AN$22)*$AH$22)*Calculator!$G$13)-((((H25/100)*$AJ$22)*$AN$22)*$AH$22)+((((H25/100)*$AJ$23)*$AH$23)),IF(Calculator!$O$6="DUALSPECTRUM",SUM((((H25/100)*$AJ$22)*$AH$22))+(((((H25/100)*$AJ$22)*$AN$22)*$AH$22)*Calculator!$G$15)-((((H25/100)*$AJ$22)*$AN$22)*$AH$22)+((((H25/100)*$AJ$23)*$AH$23)),IF(Calculator!$O$6="DUALHOMESTEAD",SUM((((H25/100)*$AJ$22)*$AH$22))+(((((H25/100)*$AJ$22)*$AN$22)*$AH$22)*Calculator!$G$14)-((((H25/100)*$AJ$22)*$AN$22)*$AH$22)+((((H25/100)*$AJ$23)*$AH$23)),IF(Calculator!$O$6="DUALBAND A",SUM((((H25/100)*$AJ$22)*$AH$22))+(((((H25/100)*$AJ$22)*$AN$22)*$AH$22)*Calculator!$G$16)-((((H25/100)*$AJ$22)*$AN$22)*$AH$22)+((((H25/100)*$AJ$23)*$AH$23)),IF(Calculator!$O$6="DUALBAND B",SUM((((H25/100)*$AJ$22)*$AH$22))+(((((H25/100)*$AJ$22)*$AN$22)*$AH$22)*Calculator!$G$17)-((((H25/100)*$AJ$22)*$AN$22)*$AH$22)+((((H25/100)*$AJ$23)*$AH$23)),IF(Calculator!$O$6="DUALBAND C",SUM((((H25/100)*$AJ$22)*$AH$22))+(((((H25/100)*$AJ$22)*$AN$22)*$AH$22)*Calculator!$G$18)-((((H25/100)*$AJ$22)*$AN$22)*$AH$22)+((((H25/100)*$AJ$23)*$AH$23)),IF(Calculator!$O$6="DUALBAND D",SUM((((H25/100)*$AJ$22)*$AH$22))+(((((H25/100)*$AJ$22)*$AN$22)*$AH$22)*Calculator!$G$19)-((((H25/100)*$AJ$22)*$AN$22)*$AH$22)+((((H25/100)*$AJ$23)*$AH$23)),IF(Calculator!$O$6="DUALURBANE",SUM((((H25/100)*$AJ$22)*$AH$22))+(((((H25/100)*$AJ$22)*$AN$22)*$AH$22)*Calculator!$G$20)-((((H25/100)*$AJ$22)*$AN$22)*$AH$22)+((((H25/100)*$AJ$23)*$AH$23)),IF(Calculator!$O$6="DUALSILVERANOD",SUM((((H25/100)*$AJ$22)*$AH$22))+(((((H25/100)*$AJ$22)*$AN$22)*$AH$22)*Calculator!$G$21)-((((H25/100)*$AJ$22)*$AN$22)*$AH$22)+((((H25/100)*$AJ$23)*$AH$23)),IF(Calculator!$O$6="DUALANOD",SUM((((H25/100)*$AJ$22)*$AH$22))+(((((H25/100)*$AJ$22)*$AN$22)*$AH$22)*Calculator!$G$22)-((((H25/100)*$AJ$22)*$AN$22)*$AH$22)+((((H25/100)*$AJ$23)*$AH$23))))))))))))))))))))))))</f>
        <v>703.0264669999998</v>
      </c>
      <c r="X25" s="2">
        <f>IF(Calculator!$O$6="SINGLEBASE",SUM((((I25/100)*$AJ$22)*$AH$22))+((((I25/100)*$AJ$23)*$AH$23)),IF(Calculator!$O$6="SINGLEELEMENTS",SUM((((I25/100)*$AJ$22)*$AH$22))+(((((I25/100)*$AJ$22)*$AN$22)*$AH$22)*Calculator!$G$2)-((((I25/100)*$AJ$22)*$AN$22)*$AH$22)+((((I25/100)*$AJ$23)*$AH$23)),IF(Calculator!$O$6="SINGLESPECTRUM",SUM((((I25/100)*$AJ$22)*$AH$22))+(((((I25/100)*$AJ$22)*$AN$22)*$AH$22)*Calculator!$G$4)-((((I25/100)*$AJ$22)*$AN$22)*$AH$22)+((((I25/100)*$AJ$23)*$AH$23)),IF(Calculator!$O$6="SINGLEHOMESTEAD",SUM((((I25/100)*$AJ$22)*$AH$22))+(((((I25/100)*$AJ$22)*$AN$22)*$AH$22)*Calculator!$G$3)-((((I25/100)*$AJ$22)*$AN$22)*$AH$22)+((((I25/100)*$AJ$23)*$AH$23)),IF(Calculator!$O$6="SINGLEBAND A",SUM((((I25/100)*$AJ$22)*$AH$22))+(((((I25/100)*$AJ$22)*$AN$22)*$AH$22)*Calculator!$G$5)-((((I25/100)*$AJ$22)*$AN$22)*$AH$22)+((((I25/100)*$AJ$23)*$AH$23)),IF(Calculator!$O$6="SINGLEBAND B",SUM((((I25/100)*$AJ$22)*$AH$22))+(((((I25/100)*$AJ$22)*$AN$22)*$AH$22)*Calculator!$G$6)-((((I25/100)*$AJ$22)*$AN$22)*$AH$22)+((((I25/100)*$AJ$23)*$AH$23)),IF(Calculator!$O$6="SINGLEBAND C",SUM((((I25/100)*$AJ$22)*$AH$22))+(((((I25/100)*$AJ$22)*$AN$22)*$AH$22)*Calculator!$G$7)-((((I25/100)*$AJ$22)*$AN$22)*$AH$22)+((((I25/100)*$AJ$23)*$AH$23)),IF(Calculator!$O$6="SINGLEBAND D",SUM((((I25/100)*$AJ$22)*$AH$22))+(((((I25/100)*$AJ$22)*$AN$22)*$AH$22)*Calculator!$G$8)-((((I25/100)*$AJ$22)*$AN$22)*$AH$22)+((((I25/100)*$AJ$23)*$AH$23)),IF(Calculator!$O$6="SINGLEURBANE",SUM((((I25/100)*$AJ$22)*$AH$22))+(((((I25/100)*$AJ$22)*$AN$22)*$AH$22)*Calculator!$G$9)-((((I25/100)*$AJ$22)*$AN$22)*$AH$22)+((((I25/100)*$AJ$23)*$AH$23)),IF(Calculator!$O$6="SINGLESILVERANOD",SUM((((I25/100)*$AJ$22)*$AH$22))+(((((I25/100)*$AJ$22)*$AN$22)*$AH$22)*Calculator!$G$10)-((((I25/100)*$AJ$22)*$AN$22)*$AH$22)+((((I25/100)*$AJ$23)*$AH$23)),IF(Calculator!$O$6="SINGLEANOD",SUM((((I25/100)*$AJ$22)*$AH$22))+(((((I25/100)*$AJ$22)*$AN$22)*$AH$22)*Calculator!$G$11)-((((I25/100)*$AJ$22)*$AN$22)*$AH$22)+((((I25/100)*$AJ$23)*$AH$23)),IF(Calculator!$O$6="DUALBASE",SUM((((I25/100)*$AJ$22)*$AH$22))+(((((I25/100)*$AJ$22)*$AN$22)*$AH$22)*Calculator!$G$12)-((((I25/100)*$AJ$22)*$AN$22)*$AH$22)+((((I25/100)*$AJ$23)*$AH$23)),IF(Calculator!$O$6="DUALELEMENTS",SUM((((I25/100)*$AJ$22)*$AH$22))+(((((I25/100)*$AJ$22)*$AN$22)*$AH$22)*Calculator!$G$13)-((((I25/100)*$AJ$22)*$AN$22)*$AH$22)+((((I25/100)*$AJ$23)*$AH$23)),IF(Calculator!$O$6="DUALSPECTRUM",SUM((((I25/100)*$AJ$22)*$AH$22))+(((((I25/100)*$AJ$22)*$AN$22)*$AH$22)*Calculator!$G$15)-((((I25/100)*$AJ$22)*$AN$22)*$AH$22)+((((I25/100)*$AJ$23)*$AH$23)),IF(Calculator!$O$6="DUALHOMESTEAD",SUM((((I25/100)*$AJ$22)*$AH$22))+(((((I25/100)*$AJ$22)*$AN$22)*$AH$22)*Calculator!$G$14)-((((I25/100)*$AJ$22)*$AN$22)*$AH$22)+((((I25/100)*$AJ$23)*$AH$23)),IF(Calculator!$O$6="DUALBAND A",SUM((((I25/100)*$AJ$22)*$AH$22))+(((((I25/100)*$AJ$22)*$AN$22)*$AH$22)*Calculator!$G$16)-((((I25/100)*$AJ$22)*$AN$22)*$AH$22)+((((I25/100)*$AJ$23)*$AH$23)),IF(Calculator!$O$6="DUALBAND B",SUM((((I25/100)*$AJ$22)*$AH$22))+(((((I25/100)*$AJ$22)*$AN$22)*$AH$22)*Calculator!$G$17)-((((I25/100)*$AJ$22)*$AN$22)*$AH$22)+((((I25/100)*$AJ$23)*$AH$23)),IF(Calculator!$O$6="DUALBAND C",SUM((((I25/100)*$AJ$22)*$AH$22))+(((((I25/100)*$AJ$22)*$AN$22)*$AH$22)*Calculator!$G$18)-((((I25/100)*$AJ$22)*$AN$22)*$AH$22)+((((I25/100)*$AJ$23)*$AH$23)),IF(Calculator!$O$6="DUALBAND D",SUM((((I25/100)*$AJ$22)*$AH$22))+(((((I25/100)*$AJ$22)*$AN$22)*$AH$22)*Calculator!$G$19)-((((I25/100)*$AJ$22)*$AN$22)*$AH$22)+((((I25/100)*$AJ$23)*$AH$23)),IF(Calculator!$O$6="DUALURBANE",SUM((((I25/100)*$AJ$22)*$AH$22))+(((((I25/100)*$AJ$22)*$AN$22)*$AH$22)*Calculator!$G$20)-((((I25/100)*$AJ$22)*$AN$22)*$AH$22)+((((I25/100)*$AJ$23)*$AH$23)),IF(Calculator!$O$6="DUALSILVERANOD",SUM((((I25/100)*$AJ$22)*$AH$22))+(((((I25/100)*$AJ$22)*$AN$22)*$AH$22)*Calculator!$G$21)-((((I25/100)*$AJ$22)*$AN$22)*$AH$22)+((((I25/100)*$AJ$23)*$AH$23)),IF(Calculator!$O$6="DUALANOD",SUM((((I25/100)*$AJ$22)*$AH$22))+(((((I25/100)*$AJ$22)*$AN$22)*$AH$22)*Calculator!$G$22)-((((I25/100)*$AJ$22)*$AN$22)*$AH$22)+((((I25/100)*$AJ$23)*$AH$23))))))))))))))))))))))))</f>
        <v>713.0821884999998</v>
      </c>
      <c r="Y25" s="2">
        <f>IF(Calculator!$O$6="SINGLEBASE",SUM((((J25/100)*$AJ$22)*$AH$22))+((((J25/100)*$AJ$23)*$AH$23)),IF(Calculator!$O$6="SINGLEELEMENTS",SUM((((J25/100)*$AJ$22)*$AH$22))+(((((J25/100)*$AJ$22)*$AN$22)*$AH$22)*Calculator!$G$2)-((((J25/100)*$AJ$22)*$AN$22)*$AH$22)+((((J25/100)*$AJ$23)*$AH$23)),IF(Calculator!$O$6="SINGLESPECTRUM",SUM((((J25/100)*$AJ$22)*$AH$22))+(((((J25/100)*$AJ$22)*$AN$22)*$AH$22)*Calculator!$G$4)-((((J25/100)*$AJ$22)*$AN$22)*$AH$22)+((((J25/100)*$AJ$23)*$AH$23)),IF(Calculator!$O$6="SINGLEHOMESTEAD",SUM((((J25/100)*$AJ$22)*$AH$22))+(((((J25/100)*$AJ$22)*$AN$22)*$AH$22)*Calculator!$G$3)-((((J25/100)*$AJ$22)*$AN$22)*$AH$22)+((((J25/100)*$AJ$23)*$AH$23)),IF(Calculator!$O$6="SINGLEBAND A",SUM((((J25/100)*$AJ$22)*$AH$22))+(((((J25/100)*$AJ$22)*$AN$22)*$AH$22)*Calculator!$G$5)-((((J25/100)*$AJ$22)*$AN$22)*$AH$22)+((((J25/100)*$AJ$23)*$AH$23)),IF(Calculator!$O$6="SINGLEBAND B",SUM((((J25/100)*$AJ$22)*$AH$22))+(((((J25/100)*$AJ$22)*$AN$22)*$AH$22)*Calculator!$G$6)-((((J25/100)*$AJ$22)*$AN$22)*$AH$22)+((((J25/100)*$AJ$23)*$AH$23)),IF(Calculator!$O$6="SINGLEBAND C",SUM((((J25/100)*$AJ$22)*$AH$22))+(((((J25/100)*$AJ$22)*$AN$22)*$AH$22)*Calculator!$G$7)-((((J25/100)*$AJ$22)*$AN$22)*$AH$22)+((((J25/100)*$AJ$23)*$AH$23)),IF(Calculator!$O$6="SINGLEBAND D",SUM((((J25/100)*$AJ$22)*$AH$22))+(((((J25/100)*$AJ$22)*$AN$22)*$AH$22)*Calculator!$G$8)-((((J25/100)*$AJ$22)*$AN$22)*$AH$22)+((((J25/100)*$AJ$23)*$AH$23)),IF(Calculator!$O$6="SINGLEURBANE",SUM((((J25/100)*$AJ$22)*$AH$22))+(((((J25/100)*$AJ$22)*$AN$22)*$AH$22)*Calculator!$G$9)-((((J25/100)*$AJ$22)*$AN$22)*$AH$22)+((((J25/100)*$AJ$23)*$AH$23)),IF(Calculator!$O$6="SINGLESILVERANOD",SUM((((J25/100)*$AJ$22)*$AH$22))+(((((J25/100)*$AJ$22)*$AN$22)*$AH$22)*Calculator!$G$10)-((((J25/100)*$AJ$22)*$AN$22)*$AH$22)+((((J25/100)*$AJ$23)*$AH$23)),IF(Calculator!$O$6="SINGLEANOD",SUM((((J25/100)*$AJ$22)*$AH$22))+(((((J25/100)*$AJ$22)*$AN$22)*$AH$22)*Calculator!$G$11)-((((J25/100)*$AJ$22)*$AN$22)*$AH$22)+((((J25/100)*$AJ$23)*$AH$23)),IF(Calculator!$O$6="DUALBASE",SUM((((J25/100)*$AJ$22)*$AH$22))+(((((J25/100)*$AJ$22)*$AN$22)*$AH$22)*Calculator!$G$12)-((((J25/100)*$AJ$22)*$AN$22)*$AH$22)+((((J25/100)*$AJ$23)*$AH$23)),IF(Calculator!$O$6="DUALELEMENTS",SUM((((J25/100)*$AJ$22)*$AH$22))+(((((J25/100)*$AJ$22)*$AN$22)*$AH$22)*Calculator!$G$13)-((((J25/100)*$AJ$22)*$AN$22)*$AH$22)+((((J25/100)*$AJ$23)*$AH$23)),IF(Calculator!$O$6="DUALSPECTRUM",SUM((((J25/100)*$AJ$22)*$AH$22))+(((((J25/100)*$AJ$22)*$AN$22)*$AH$22)*Calculator!$G$15)-((((J25/100)*$AJ$22)*$AN$22)*$AH$22)+((((J25/100)*$AJ$23)*$AH$23)),IF(Calculator!$O$6="DUALHOMESTEAD",SUM((((J25/100)*$AJ$22)*$AH$22))+(((((J25/100)*$AJ$22)*$AN$22)*$AH$22)*Calculator!$G$14)-((((J25/100)*$AJ$22)*$AN$22)*$AH$22)+((((J25/100)*$AJ$23)*$AH$23)),IF(Calculator!$O$6="DUALBAND A",SUM((((J25/100)*$AJ$22)*$AH$22))+(((((J25/100)*$AJ$22)*$AN$22)*$AH$22)*Calculator!$G$16)-((((J25/100)*$AJ$22)*$AN$22)*$AH$22)+((((J25/100)*$AJ$23)*$AH$23)),IF(Calculator!$O$6="DUALBAND B",SUM((((J25/100)*$AJ$22)*$AH$22))+(((((J25/100)*$AJ$22)*$AN$22)*$AH$22)*Calculator!$G$17)-((((J25/100)*$AJ$22)*$AN$22)*$AH$22)+((((J25/100)*$AJ$23)*$AH$23)),IF(Calculator!$O$6="DUALBAND C",SUM((((J25/100)*$AJ$22)*$AH$22))+(((((J25/100)*$AJ$22)*$AN$22)*$AH$22)*Calculator!$G$18)-((((J25/100)*$AJ$22)*$AN$22)*$AH$22)+((((J25/100)*$AJ$23)*$AH$23)),IF(Calculator!$O$6="DUALBAND D",SUM((((J25/100)*$AJ$22)*$AH$22))+(((((J25/100)*$AJ$22)*$AN$22)*$AH$22)*Calculator!$G$19)-((((J25/100)*$AJ$22)*$AN$22)*$AH$22)+((((J25/100)*$AJ$23)*$AH$23)),IF(Calculator!$O$6="DUALURBANE",SUM((((J25/100)*$AJ$22)*$AH$22))+(((((J25/100)*$AJ$22)*$AN$22)*$AH$22)*Calculator!$G$20)-((((J25/100)*$AJ$22)*$AN$22)*$AH$22)+((((J25/100)*$AJ$23)*$AH$23)),IF(Calculator!$O$6="DUALSILVERANOD",SUM((((J25/100)*$AJ$22)*$AH$22))+(((((J25/100)*$AJ$22)*$AN$22)*$AH$22)*Calculator!$G$21)-((((J25/100)*$AJ$22)*$AN$22)*$AH$22)+((((J25/100)*$AJ$23)*$AH$23)),IF(Calculator!$O$6="DUALANOD",SUM((((J25/100)*$AJ$22)*$AH$22))+(((((J25/100)*$AJ$22)*$AN$22)*$AH$22)*Calculator!$G$22)-((((J25/100)*$AJ$22)*$AN$22)*$AH$22)+((((J25/100)*$AJ$23)*$AH$23))))))))))))))))))))))))</f>
        <v>722.49095049999983</v>
      </c>
      <c r="Z25" s="2">
        <f>IF(Calculator!$O$6="SINGLEBASE",SUM((((K25/100)*$AJ$22)*$AH$22))+((((K25/100)*$AJ$23)*$AH$23)),IF(Calculator!$O$6="SINGLEELEMENTS",SUM((((K25/100)*$AJ$22)*$AH$22))+(((((K25/100)*$AJ$22)*$AN$22)*$AH$22)*Calculator!$G$2)-((((K25/100)*$AJ$22)*$AN$22)*$AH$22)+((((K25/100)*$AJ$23)*$AH$23)),IF(Calculator!$O$6="SINGLESPECTRUM",SUM((((K25/100)*$AJ$22)*$AH$22))+(((((K25/100)*$AJ$22)*$AN$22)*$AH$22)*Calculator!$G$4)-((((K25/100)*$AJ$22)*$AN$22)*$AH$22)+((((K25/100)*$AJ$23)*$AH$23)),IF(Calculator!$O$6="SINGLEHOMESTEAD",SUM((((K25/100)*$AJ$22)*$AH$22))+(((((K25/100)*$AJ$22)*$AN$22)*$AH$22)*Calculator!$G$3)-((((K25/100)*$AJ$22)*$AN$22)*$AH$22)+((((K25/100)*$AJ$23)*$AH$23)),IF(Calculator!$O$6="SINGLEBAND A",SUM((((K25/100)*$AJ$22)*$AH$22))+(((((K25/100)*$AJ$22)*$AN$22)*$AH$22)*Calculator!$G$5)-((((K25/100)*$AJ$22)*$AN$22)*$AH$22)+((((K25/100)*$AJ$23)*$AH$23)),IF(Calculator!$O$6="SINGLEBAND B",SUM((((K25/100)*$AJ$22)*$AH$22))+(((((K25/100)*$AJ$22)*$AN$22)*$AH$22)*Calculator!$G$6)-((((K25/100)*$AJ$22)*$AN$22)*$AH$22)+((((K25/100)*$AJ$23)*$AH$23)),IF(Calculator!$O$6="SINGLEBAND C",SUM((((K25/100)*$AJ$22)*$AH$22))+(((((K25/100)*$AJ$22)*$AN$22)*$AH$22)*Calculator!$G$7)-((((K25/100)*$AJ$22)*$AN$22)*$AH$22)+((((K25/100)*$AJ$23)*$AH$23)),IF(Calculator!$O$6="SINGLEBAND D",SUM((((K25/100)*$AJ$22)*$AH$22))+(((((K25/100)*$AJ$22)*$AN$22)*$AH$22)*Calculator!$G$8)-((((K25/100)*$AJ$22)*$AN$22)*$AH$22)+((((K25/100)*$AJ$23)*$AH$23)),IF(Calculator!$O$6="SINGLEURBANE",SUM((((K25/100)*$AJ$22)*$AH$22))+(((((K25/100)*$AJ$22)*$AN$22)*$AH$22)*Calculator!$G$9)-((((K25/100)*$AJ$22)*$AN$22)*$AH$22)+((((K25/100)*$AJ$23)*$AH$23)),IF(Calculator!$O$6="SINGLESILVERANOD",SUM((((K25/100)*$AJ$22)*$AH$22))+(((((K25/100)*$AJ$22)*$AN$22)*$AH$22)*Calculator!$G$10)-((((K25/100)*$AJ$22)*$AN$22)*$AH$22)+((((K25/100)*$AJ$23)*$AH$23)),IF(Calculator!$O$6="SINGLEANOD",SUM((((K25/100)*$AJ$22)*$AH$22))+(((((K25/100)*$AJ$22)*$AN$22)*$AH$22)*Calculator!$G$11)-((((K25/100)*$AJ$22)*$AN$22)*$AH$22)+((((K25/100)*$AJ$23)*$AH$23)),IF(Calculator!$O$6="DUALBASE",SUM((((K25/100)*$AJ$22)*$AH$22))+(((((K25/100)*$AJ$22)*$AN$22)*$AH$22)*Calculator!$G$12)-((((K25/100)*$AJ$22)*$AN$22)*$AH$22)+((((K25/100)*$AJ$23)*$AH$23)),IF(Calculator!$O$6="DUALELEMENTS",SUM((((K25/100)*$AJ$22)*$AH$22))+(((((K25/100)*$AJ$22)*$AN$22)*$AH$22)*Calculator!$G$13)-((((K25/100)*$AJ$22)*$AN$22)*$AH$22)+((((K25/100)*$AJ$23)*$AH$23)),IF(Calculator!$O$6="DUALSPECTRUM",SUM((((K25/100)*$AJ$22)*$AH$22))+(((((K25/100)*$AJ$22)*$AN$22)*$AH$22)*Calculator!$G$15)-((((K25/100)*$AJ$22)*$AN$22)*$AH$22)+((((K25/100)*$AJ$23)*$AH$23)),IF(Calculator!$O$6="DUALHOMESTEAD",SUM((((K25/100)*$AJ$22)*$AH$22))+(((((K25/100)*$AJ$22)*$AN$22)*$AH$22)*Calculator!$G$14)-((((K25/100)*$AJ$22)*$AN$22)*$AH$22)+((((K25/100)*$AJ$23)*$AH$23)),IF(Calculator!$O$6="DUALBAND A",SUM((((K25/100)*$AJ$22)*$AH$22))+(((((K25/100)*$AJ$22)*$AN$22)*$AH$22)*Calculator!$G$16)-((((K25/100)*$AJ$22)*$AN$22)*$AH$22)+((((K25/100)*$AJ$23)*$AH$23)),IF(Calculator!$O$6="DUALBAND B",SUM((((K25/100)*$AJ$22)*$AH$22))+(((((K25/100)*$AJ$22)*$AN$22)*$AH$22)*Calculator!$G$17)-((((K25/100)*$AJ$22)*$AN$22)*$AH$22)+((((K25/100)*$AJ$23)*$AH$23)),IF(Calculator!$O$6="DUALBAND C",SUM((((K25/100)*$AJ$22)*$AH$22))+(((((K25/100)*$AJ$22)*$AN$22)*$AH$22)*Calculator!$G$18)-((((K25/100)*$AJ$22)*$AN$22)*$AH$22)+((((K25/100)*$AJ$23)*$AH$23)),IF(Calculator!$O$6="DUALBAND D",SUM((((K25/100)*$AJ$22)*$AH$22))+(((((K25/100)*$AJ$22)*$AN$22)*$AH$22)*Calculator!$G$19)-((((K25/100)*$AJ$22)*$AN$22)*$AH$22)+((((K25/100)*$AJ$23)*$AH$23)),IF(Calculator!$O$6="DUALURBANE",SUM((((K25/100)*$AJ$22)*$AH$22))+(((((K25/100)*$AJ$22)*$AN$22)*$AH$22)*Calculator!$G$20)-((((K25/100)*$AJ$22)*$AN$22)*$AH$22)+((((K25/100)*$AJ$23)*$AH$23)),IF(Calculator!$O$6="DUALSILVERANOD",SUM((((K25/100)*$AJ$22)*$AH$22))+(((((K25/100)*$AJ$22)*$AN$22)*$AH$22)*Calculator!$G$21)-((((K25/100)*$AJ$22)*$AN$22)*$AH$22)+((((K25/100)*$AJ$23)*$AH$23)),IF(Calculator!$O$6="DUALANOD",SUM((((K25/100)*$AJ$22)*$AH$22))+(((((K25/100)*$AJ$22)*$AN$22)*$AH$22)*Calculator!$G$22)-((((K25/100)*$AJ$22)*$AN$22)*$AH$22)+((((K25/100)*$AJ$23)*$AH$23))))))))))))))))))))))))</f>
        <v>732.54667199999983</v>
      </c>
      <c r="AA25" s="2">
        <f>IF(Calculator!$O$6="SINGLEBASE",SUM((((L25/100)*$AJ$22)*$AH$22))+((((L25/100)*$AJ$23)*$AH$23)),IF(Calculator!$O$6="SINGLEELEMENTS",SUM((((L25/100)*$AJ$22)*$AH$22))+(((((L25/100)*$AJ$22)*$AN$22)*$AH$22)*Calculator!$G$2)-((((L25/100)*$AJ$22)*$AN$22)*$AH$22)+((((L25/100)*$AJ$23)*$AH$23)),IF(Calculator!$O$6="SINGLESPECTRUM",SUM((((L25/100)*$AJ$22)*$AH$22))+(((((L25/100)*$AJ$22)*$AN$22)*$AH$22)*Calculator!$G$4)-((((L25/100)*$AJ$22)*$AN$22)*$AH$22)+((((L25/100)*$AJ$23)*$AH$23)),IF(Calculator!$O$6="SINGLEHOMESTEAD",SUM((((L25/100)*$AJ$22)*$AH$22))+(((((L25/100)*$AJ$22)*$AN$22)*$AH$22)*Calculator!$G$3)-((((L25/100)*$AJ$22)*$AN$22)*$AH$22)+((((L25/100)*$AJ$23)*$AH$23)),IF(Calculator!$O$6="SINGLEBAND A",SUM((((L25/100)*$AJ$22)*$AH$22))+(((((L25/100)*$AJ$22)*$AN$22)*$AH$22)*Calculator!$G$5)-((((L25/100)*$AJ$22)*$AN$22)*$AH$22)+((((L25/100)*$AJ$23)*$AH$23)),IF(Calculator!$O$6="SINGLEBAND B",SUM((((L25/100)*$AJ$22)*$AH$22))+(((((L25/100)*$AJ$22)*$AN$22)*$AH$22)*Calculator!$G$6)-((((L25/100)*$AJ$22)*$AN$22)*$AH$22)+((((L25/100)*$AJ$23)*$AH$23)),IF(Calculator!$O$6="SINGLEBAND C",SUM((((L25/100)*$AJ$22)*$AH$22))+(((((L25/100)*$AJ$22)*$AN$22)*$AH$22)*Calculator!$G$7)-((((L25/100)*$AJ$22)*$AN$22)*$AH$22)+((((L25/100)*$AJ$23)*$AH$23)),IF(Calculator!$O$6="SINGLEBAND D",SUM((((L25/100)*$AJ$22)*$AH$22))+(((((L25/100)*$AJ$22)*$AN$22)*$AH$22)*Calculator!$G$8)-((((L25/100)*$AJ$22)*$AN$22)*$AH$22)+((((L25/100)*$AJ$23)*$AH$23)),IF(Calculator!$O$6="SINGLEURBANE",SUM((((L25/100)*$AJ$22)*$AH$22))+(((((L25/100)*$AJ$22)*$AN$22)*$AH$22)*Calculator!$G$9)-((((L25/100)*$AJ$22)*$AN$22)*$AH$22)+((((L25/100)*$AJ$23)*$AH$23)),IF(Calculator!$O$6="SINGLESILVERANOD",SUM((((L25/100)*$AJ$22)*$AH$22))+(((((L25/100)*$AJ$22)*$AN$22)*$AH$22)*Calculator!$G$10)-((((L25/100)*$AJ$22)*$AN$22)*$AH$22)+((((L25/100)*$AJ$23)*$AH$23)),IF(Calculator!$O$6="SINGLEANOD",SUM((((L25/100)*$AJ$22)*$AH$22))+(((((L25/100)*$AJ$22)*$AN$22)*$AH$22)*Calculator!$G$11)-((((L25/100)*$AJ$22)*$AN$22)*$AH$22)+((((L25/100)*$AJ$23)*$AH$23)),IF(Calculator!$O$6="DUALBASE",SUM((((L25/100)*$AJ$22)*$AH$22))+(((((L25/100)*$AJ$22)*$AN$22)*$AH$22)*Calculator!$G$12)-((((L25/100)*$AJ$22)*$AN$22)*$AH$22)+((((L25/100)*$AJ$23)*$AH$23)),IF(Calculator!$O$6="DUALELEMENTS",SUM((((L25/100)*$AJ$22)*$AH$22))+(((((L25/100)*$AJ$22)*$AN$22)*$AH$22)*Calculator!$G$13)-((((L25/100)*$AJ$22)*$AN$22)*$AH$22)+((((L25/100)*$AJ$23)*$AH$23)),IF(Calculator!$O$6="DUALSPECTRUM",SUM((((L25/100)*$AJ$22)*$AH$22))+(((((L25/100)*$AJ$22)*$AN$22)*$AH$22)*Calculator!$G$15)-((((L25/100)*$AJ$22)*$AN$22)*$AH$22)+((((L25/100)*$AJ$23)*$AH$23)),IF(Calculator!$O$6="DUALHOMESTEAD",SUM((((L25/100)*$AJ$22)*$AH$22))+(((((L25/100)*$AJ$22)*$AN$22)*$AH$22)*Calculator!$G$14)-((((L25/100)*$AJ$22)*$AN$22)*$AH$22)+((((L25/100)*$AJ$23)*$AH$23)),IF(Calculator!$O$6="DUALBAND A",SUM((((L25/100)*$AJ$22)*$AH$22))+(((((L25/100)*$AJ$22)*$AN$22)*$AH$22)*Calculator!$G$16)-((((L25/100)*$AJ$22)*$AN$22)*$AH$22)+((((L25/100)*$AJ$23)*$AH$23)),IF(Calculator!$O$6="DUALBAND B",SUM((((L25/100)*$AJ$22)*$AH$22))+(((((L25/100)*$AJ$22)*$AN$22)*$AH$22)*Calculator!$G$17)-((((L25/100)*$AJ$22)*$AN$22)*$AH$22)+((((L25/100)*$AJ$23)*$AH$23)),IF(Calculator!$O$6="DUALBAND C",SUM((((L25/100)*$AJ$22)*$AH$22))+(((((L25/100)*$AJ$22)*$AN$22)*$AH$22)*Calculator!$G$18)-((((L25/100)*$AJ$22)*$AN$22)*$AH$22)+((((L25/100)*$AJ$23)*$AH$23)),IF(Calculator!$O$6="DUALBAND D",SUM((((L25/100)*$AJ$22)*$AH$22))+(((((L25/100)*$AJ$22)*$AN$22)*$AH$22)*Calculator!$G$19)-((((L25/100)*$AJ$22)*$AN$22)*$AH$22)+((((L25/100)*$AJ$23)*$AH$23)),IF(Calculator!$O$6="DUALURBANE",SUM((((L25/100)*$AJ$22)*$AH$22))+(((((L25/100)*$AJ$22)*$AN$22)*$AH$22)*Calculator!$G$20)-((((L25/100)*$AJ$22)*$AN$22)*$AH$22)+((((L25/100)*$AJ$23)*$AH$23)),IF(Calculator!$O$6="DUALSILVERANOD",SUM((((L25/100)*$AJ$22)*$AH$22))+(((((L25/100)*$AJ$22)*$AN$22)*$AH$22)*Calculator!$G$21)-((((L25/100)*$AJ$22)*$AN$22)*$AH$22)+((((L25/100)*$AJ$23)*$AH$23)),IF(Calculator!$O$6="DUALANOD",SUM((((L25/100)*$AJ$22)*$AH$22))+(((((L25/100)*$AJ$22)*$AN$22)*$AH$22)*Calculator!$G$22)-((((L25/100)*$AJ$22)*$AN$22)*$AH$22)+((((L25/100)*$AJ$23)*$AH$23))))))))))))))))))))))))</f>
        <v>741.95543399999985</v>
      </c>
      <c r="AB25" s="2">
        <f>IF(Calculator!$O$6="SINGLEBASE",SUM((((M25/100)*$AJ$22)*$AH$22))+((((M25/100)*$AJ$23)*$AH$23)),IF(Calculator!$O$6="SINGLEELEMENTS",SUM((((M25/100)*$AJ$22)*$AH$22))+(((((M25/100)*$AJ$22)*$AN$22)*$AH$22)*Calculator!$G$2)-((((M25/100)*$AJ$22)*$AN$22)*$AH$22)+((((M25/100)*$AJ$23)*$AH$23)),IF(Calculator!$O$6="SINGLESPECTRUM",SUM((((M25/100)*$AJ$22)*$AH$22))+(((((M25/100)*$AJ$22)*$AN$22)*$AH$22)*Calculator!$G$4)-((((M25/100)*$AJ$22)*$AN$22)*$AH$22)+((((M25/100)*$AJ$23)*$AH$23)),IF(Calculator!$O$6="SINGLEHOMESTEAD",SUM((((M25/100)*$AJ$22)*$AH$22))+(((((M25/100)*$AJ$22)*$AN$22)*$AH$22)*Calculator!$G$3)-((((M25/100)*$AJ$22)*$AN$22)*$AH$22)+((((M25/100)*$AJ$23)*$AH$23)),IF(Calculator!$O$6="SINGLEBAND A",SUM((((M25/100)*$AJ$22)*$AH$22))+(((((M25/100)*$AJ$22)*$AN$22)*$AH$22)*Calculator!$G$5)-((((M25/100)*$AJ$22)*$AN$22)*$AH$22)+((((M25/100)*$AJ$23)*$AH$23)),IF(Calculator!$O$6="SINGLEBAND B",SUM((((M25/100)*$AJ$22)*$AH$22))+(((((M25/100)*$AJ$22)*$AN$22)*$AH$22)*Calculator!$G$6)-((((M25/100)*$AJ$22)*$AN$22)*$AH$22)+((((M25/100)*$AJ$23)*$AH$23)),IF(Calculator!$O$6="SINGLEBAND C",SUM((((M25/100)*$AJ$22)*$AH$22))+(((((M25/100)*$AJ$22)*$AN$22)*$AH$22)*Calculator!$G$7)-((((M25/100)*$AJ$22)*$AN$22)*$AH$22)+((((M25/100)*$AJ$23)*$AH$23)),IF(Calculator!$O$6="SINGLEBAND D",SUM((((M25/100)*$AJ$22)*$AH$22))+(((((M25/100)*$AJ$22)*$AN$22)*$AH$22)*Calculator!$G$8)-((((M25/100)*$AJ$22)*$AN$22)*$AH$22)+((((M25/100)*$AJ$23)*$AH$23)),IF(Calculator!$O$6="SINGLEURBANE",SUM((((M25/100)*$AJ$22)*$AH$22))+(((((M25/100)*$AJ$22)*$AN$22)*$AH$22)*Calculator!$G$9)-((((M25/100)*$AJ$22)*$AN$22)*$AH$22)+((((M25/100)*$AJ$23)*$AH$23)),IF(Calculator!$O$6="SINGLESILVERANOD",SUM((((M25/100)*$AJ$22)*$AH$22))+(((((M25/100)*$AJ$22)*$AN$22)*$AH$22)*Calculator!$G$10)-((((M25/100)*$AJ$22)*$AN$22)*$AH$22)+((((M25/100)*$AJ$23)*$AH$23)),IF(Calculator!$O$6="SINGLEANOD",SUM((((M25/100)*$AJ$22)*$AH$22))+(((((M25/100)*$AJ$22)*$AN$22)*$AH$22)*Calculator!$G$11)-((((M25/100)*$AJ$22)*$AN$22)*$AH$22)+((((M25/100)*$AJ$23)*$AH$23)),IF(Calculator!$O$6="DUALBASE",SUM((((M25/100)*$AJ$22)*$AH$22))+(((((M25/100)*$AJ$22)*$AN$22)*$AH$22)*Calculator!$G$12)-((((M25/100)*$AJ$22)*$AN$22)*$AH$22)+((((M25/100)*$AJ$23)*$AH$23)),IF(Calculator!$O$6="DUALELEMENTS",SUM((((M25/100)*$AJ$22)*$AH$22))+(((((M25/100)*$AJ$22)*$AN$22)*$AH$22)*Calculator!$G$13)-((((M25/100)*$AJ$22)*$AN$22)*$AH$22)+((((M25/100)*$AJ$23)*$AH$23)),IF(Calculator!$O$6="DUALSPECTRUM",SUM((((M25/100)*$AJ$22)*$AH$22))+(((((M25/100)*$AJ$22)*$AN$22)*$AH$22)*Calculator!$G$15)-((((M25/100)*$AJ$22)*$AN$22)*$AH$22)+((((M25/100)*$AJ$23)*$AH$23)),IF(Calculator!$O$6="DUALHOMESTEAD",SUM((((M25/100)*$AJ$22)*$AH$22))+(((((M25/100)*$AJ$22)*$AN$22)*$AH$22)*Calculator!$G$14)-((((M25/100)*$AJ$22)*$AN$22)*$AH$22)+((((M25/100)*$AJ$23)*$AH$23)),IF(Calculator!$O$6="DUALBAND A",SUM((((M25/100)*$AJ$22)*$AH$22))+(((((M25/100)*$AJ$22)*$AN$22)*$AH$22)*Calculator!$G$16)-((((M25/100)*$AJ$22)*$AN$22)*$AH$22)+((((M25/100)*$AJ$23)*$AH$23)),IF(Calculator!$O$6="DUALBAND B",SUM((((M25/100)*$AJ$22)*$AH$22))+(((((M25/100)*$AJ$22)*$AN$22)*$AH$22)*Calculator!$G$17)-((((M25/100)*$AJ$22)*$AN$22)*$AH$22)+((((M25/100)*$AJ$23)*$AH$23)),IF(Calculator!$O$6="DUALBAND C",SUM((((M25/100)*$AJ$22)*$AH$22))+(((((M25/100)*$AJ$22)*$AN$22)*$AH$22)*Calculator!$G$18)-((((M25/100)*$AJ$22)*$AN$22)*$AH$22)+((((M25/100)*$AJ$23)*$AH$23)),IF(Calculator!$O$6="DUALBAND D",SUM((((M25/100)*$AJ$22)*$AH$22))+(((((M25/100)*$AJ$22)*$AN$22)*$AH$22)*Calculator!$G$19)-((((M25/100)*$AJ$22)*$AN$22)*$AH$22)+((((M25/100)*$AJ$23)*$AH$23)),IF(Calculator!$O$6="DUALURBANE",SUM((((M25/100)*$AJ$22)*$AH$22))+(((((M25/100)*$AJ$22)*$AN$22)*$AH$22)*Calculator!$G$20)-((((M25/100)*$AJ$22)*$AN$22)*$AH$22)+((((M25/100)*$AJ$23)*$AH$23)),IF(Calculator!$O$6="DUALSILVERANOD",SUM((((M25/100)*$AJ$22)*$AH$22))+(((((M25/100)*$AJ$22)*$AN$22)*$AH$22)*Calculator!$G$21)-((((M25/100)*$AJ$22)*$AN$22)*$AH$22)+((((M25/100)*$AJ$23)*$AH$23)),IF(Calculator!$O$6="DUALANOD",SUM((((M25/100)*$AJ$22)*$AH$22))+(((((M25/100)*$AJ$22)*$AN$22)*$AH$22)*Calculator!$G$22)-((((M25/100)*$AJ$22)*$AN$22)*$AH$22)+((((M25/100)*$AJ$23)*$AH$23))))))))))))))))))))))))</f>
        <v>751.35991149999995</v>
      </c>
      <c r="AC25" s="2">
        <f>IF(Calculator!$O$6="SINGLEBASE",SUM((((N25/100)*$AJ$22)*$AH$22))+((((N25/100)*$AJ$23)*$AH$23)),IF(Calculator!$O$6="SINGLEELEMENTS",SUM((((N25/100)*$AJ$22)*$AH$22))+(((((N25/100)*$AJ$22)*$AN$22)*$AH$22)*Calculator!$G$2)-((((N25/100)*$AJ$22)*$AN$22)*$AH$22)+((((N25/100)*$AJ$23)*$AH$23)),IF(Calculator!$O$6="SINGLESPECTRUM",SUM((((N25/100)*$AJ$22)*$AH$22))+(((((N25/100)*$AJ$22)*$AN$22)*$AH$22)*Calculator!$G$4)-((((N25/100)*$AJ$22)*$AN$22)*$AH$22)+((((N25/100)*$AJ$23)*$AH$23)),IF(Calculator!$O$6="SINGLEHOMESTEAD",SUM((((N25/100)*$AJ$22)*$AH$22))+(((((N25/100)*$AJ$22)*$AN$22)*$AH$22)*Calculator!$G$3)-((((N25/100)*$AJ$22)*$AN$22)*$AH$22)+((((N25/100)*$AJ$23)*$AH$23)),IF(Calculator!$O$6="SINGLEBAND A",SUM((((N25/100)*$AJ$22)*$AH$22))+(((((N25/100)*$AJ$22)*$AN$22)*$AH$22)*Calculator!$G$5)-((((N25/100)*$AJ$22)*$AN$22)*$AH$22)+((((N25/100)*$AJ$23)*$AH$23)),IF(Calculator!$O$6="SINGLEBAND B",SUM((((N25/100)*$AJ$22)*$AH$22))+(((((N25/100)*$AJ$22)*$AN$22)*$AH$22)*Calculator!$G$6)-((((N25/100)*$AJ$22)*$AN$22)*$AH$22)+((((N25/100)*$AJ$23)*$AH$23)),IF(Calculator!$O$6="SINGLEBAND C",SUM((((N25/100)*$AJ$22)*$AH$22))+(((((N25/100)*$AJ$22)*$AN$22)*$AH$22)*Calculator!$G$7)-((((N25/100)*$AJ$22)*$AN$22)*$AH$22)+((((N25/100)*$AJ$23)*$AH$23)),IF(Calculator!$O$6="SINGLEBAND D",SUM((((N25/100)*$AJ$22)*$AH$22))+(((((N25/100)*$AJ$22)*$AN$22)*$AH$22)*Calculator!$G$8)-((((N25/100)*$AJ$22)*$AN$22)*$AH$22)+((((N25/100)*$AJ$23)*$AH$23)),IF(Calculator!$O$6="SINGLEURBANE",SUM((((N25/100)*$AJ$22)*$AH$22))+(((((N25/100)*$AJ$22)*$AN$22)*$AH$22)*Calculator!$G$9)-((((N25/100)*$AJ$22)*$AN$22)*$AH$22)+((((N25/100)*$AJ$23)*$AH$23)),IF(Calculator!$O$6="SINGLESILVERANOD",SUM((((N25/100)*$AJ$22)*$AH$22))+(((((N25/100)*$AJ$22)*$AN$22)*$AH$22)*Calculator!$G$10)-((((N25/100)*$AJ$22)*$AN$22)*$AH$22)+((((N25/100)*$AJ$23)*$AH$23)),IF(Calculator!$O$6="SINGLEANOD",SUM((((N25/100)*$AJ$22)*$AH$22))+(((((N25/100)*$AJ$22)*$AN$22)*$AH$22)*Calculator!$G$11)-((((N25/100)*$AJ$22)*$AN$22)*$AH$22)+((((N25/100)*$AJ$23)*$AH$23)),IF(Calculator!$O$6="DUALBASE",SUM((((N25/100)*$AJ$22)*$AH$22))+(((((N25/100)*$AJ$22)*$AN$22)*$AH$22)*Calculator!$G$12)-((((N25/100)*$AJ$22)*$AN$22)*$AH$22)+((((N25/100)*$AJ$23)*$AH$23)),IF(Calculator!$O$6="DUALELEMENTS",SUM((((N25/100)*$AJ$22)*$AH$22))+(((((N25/100)*$AJ$22)*$AN$22)*$AH$22)*Calculator!$G$13)-((((N25/100)*$AJ$22)*$AN$22)*$AH$22)+((((N25/100)*$AJ$23)*$AH$23)),IF(Calculator!$O$6="DUALSPECTRUM",SUM((((N25/100)*$AJ$22)*$AH$22))+(((((N25/100)*$AJ$22)*$AN$22)*$AH$22)*Calculator!$G$15)-((((N25/100)*$AJ$22)*$AN$22)*$AH$22)+((((N25/100)*$AJ$23)*$AH$23)),IF(Calculator!$O$6="DUALHOMESTEAD",SUM((((N25/100)*$AJ$22)*$AH$22))+(((((N25/100)*$AJ$22)*$AN$22)*$AH$22)*Calculator!$G$14)-((((N25/100)*$AJ$22)*$AN$22)*$AH$22)+((((N25/100)*$AJ$23)*$AH$23)),IF(Calculator!$O$6="DUALBAND A",SUM((((N25/100)*$AJ$22)*$AH$22))+(((((N25/100)*$AJ$22)*$AN$22)*$AH$22)*Calculator!$G$16)-((((N25/100)*$AJ$22)*$AN$22)*$AH$22)+((((N25/100)*$AJ$23)*$AH$23)),IF(Calculator!$O$6="DUALBAND B",SUM((((N25/100)*$AJ$22)*$AH$22))+(((((N25/100)*$AJ$22)*$AN$22)*$AH$22)*Calculator!$G$17)-((((N25/100)*$AJ$22)*$AN$22)*$AH$22)+((((N25/100)*$AJ$23)*$AH$23)),IF(Calculator!$O$6="DUALBAND C",SUM((((N25/100)*$AJ$22)*$AH$22))+(((((N25/100)*$AJ$22)*$AN$22)*$AH$22)*Calculator!$G$18)-((((N25/100)*$AJ$22)*$AN$22)*$AH$22)+((((N25/100)*$AJ$23)*$AH$23)),IF(Calculator!$O$6="DUALBAND D",SUM((((N25/100)*$AJ$22)*$AH$22))+(((((N25/100)*$AJ$22)*$AN$22)*$AH$22)*Calculator!$G$19)-((((N25/100)*$AJ$22)*$AN$22)*$AH$22)+((((N25/100)*$AJ$23)*$AH$23)),IF(Calculator!$O$6="DUALURBANE",SUM((((N25/100)*$AJ$22)*$AH$22))+(((((N25/100)*$AJ$22)*$AN$22)*$AH$22)*Calculator!$G$20)-((((N25/100)*$AJ$22)*$AN$22)*$AH$22)+((((N25/100)*$AJ$23)*$AH$23)),IF(Calculator!$O$6="DUALSILVERANOD",SUM((((N25/100)*$AJ$22)*$AH$22))+(((((N25/100)*$AJ$22)*$AN$22)*$AH$22)*Calculator!$G$21)-((((N25/100)*$AJ$22)*$AN$22)*$AH$22)+((((N25/100)*$AJ$23)*$AH$23)),IF(Calculator!$O$6="DUALANOD",SUM((((N25/100)*$AJ$22)*$AH$22))+(((((N25/100)*$AJ$22)*$AN$22)*$AH$22)*Calculator!$G$22)-((((N25/100)*$AJ$22)*$AN$22)*$AH$22)+((((N25/100)*$AJ$23)*$AH$23))))))))))))))))))))))))</f>
        <v>761.41563299999996</v>
      </c>
      <c r="AE25" t="s">
        <v>1392</v>
      </c>
      <c r="AF25">
        <f>IF('Front Sheet'!$C$6=2000,2,IF('Front Sheet'!$C$6=2100,3,IF('Front Sheet'!$C$6=2200,4,IF('Front Sheet'!$C$6=2300,5,IF('Front Sheet'!$C$6=2400,6,IF('Front Sheet'!$C$6=2500,7,IF('Front Sheet'!$C$6=2600,8,IF('Front Sheet'!$C$6=2700,9,IF('Front Sheet'!$C$6=2800,10,IF('Front Sheet'!$C$6=2900,11,IF('Front Sheet'!$C$6=3000,12,IF('Front Sheet'!$C$6=3100,13,IF('Front Sheet'!$C$6=3200,14,"")))))))))))))</f>
        <v>3</v>
      </c>
    </row>
    <row r="26" spans="1:40">
      <c r="A26" s="8" t="s">
        <v>1393</v>
      </c>
      <c r="B26" s="2">
        <v>1591.2737499999998</v>
      </c>
      <c r="C26" s="2">
        <v>1614.2219499999999</v>
      </c>
      <c r="D26" s="2">
        <v>1638.7481</v>
      </c>
      <c r="E26" s="2">
        <v>1661.9575500000001</v>
      </c>
      <c r="F26" s="2">
        <v>1686.4836999999998</v>
      </c>
      <c r="G26" s="2">
        <v>1709.7035999999998</v>
      </c>
      <c r="H26" s="2">
        <v>1732.6517999999999</v>
      </c>
      <c r="I26" s="2">
        <v>1757.1779499999998</v>
      </c>
      <c r="J26" s="2">
        <v>1780.1156999999998</v>
      </c>
      <c r="K26" s="2">
        <v>1804.64185</v>
      </c>
      <c r="L26" s="2">
        <v>1827.59005</v>
      </c>
      <c r="M26" s="2">
        <v>1850.5382499999998</v>
      </c>
      <c r="N26" s="2">
        <v>1875.0643999999998</v>
      </c>
      <c r="P26" s="8">
        <v>2150</v>
      </c>
      <c r="Q26" s="2">
        <f>IF(Calculator!$O$6="SINGLEBASE",SUM((((B26/100)*$AJ$22)*$AH$22))+((((B26/100)*$AJ$23)*$AH$23)),IF(Calculator!$O$6="SINGLEELEMENTS",SUM((((B26/100)*$AJ$22)*$AH$22))+(((((B26/100)*$AJ$22)*$AN$22)*$AH$22)*Calculator!$G$2)-((((B26/100)*$AJ$22)*$AN$22)*$AH$22)+((((B26/100)*$AJ$23)*$AH$23)),IF(Calculator!$O$6="SINGLESPECTRUM",SUM((((B26/100)*$AJ$22)*$AH$22))+(((((B26/100)*$AJ$22)*$AN$22)*$AH$22)*Calculator!$G$4)-((((B26/100)*$AJ$22)*$AN$22)*$AH$22)+((((B26/100)*$AJ$23)*$AH$23)),IF(Calculator!$O$6="SINGLEHOMESTEAD",SUM((((B26/100)*$AJ$22)*$AH$22))+(((((B26/100)*$AJ$22)*$AN$22)*$AH$22)*Calculator!$G$3)-((((B26/100)*$AJ$22)*$AN$22)*$AH$22)+((((B26/100)*$AJ$23)*$AH$23)),IF(Calculator!$O$6="SINGLEBAND A",SUM((((B26/100)*$AJ$22)*$AH$22))+(((((B26/100)*$AJ$22)*$AN$22)*$AH$22)*Calculator!$G$5)-((((B26/100)*$AJ$22)*$AN$22)*$AH$22)+((((B26/100)*$AJ$23)*$AH$23)),IF(Calculator!$O$6="SINGLEBAND B",SUM((((B26/100)*$AJ$22)*$AH$22))+(((((B26/100)*$AJ$22)*$AN$22)*$AH$22)*Calculator!$G$6)-((((B26/100)*$AJ$22)*$AN$22)*$AH$22)+((((B26/100)*$AJ$23)*$AH$23)),IF(Calculator!$O$6="SINGLEBAND C",SUM((((B26/100)*$AJ$22)*$AH$22))+(((((B26/100)*$AJ$22)*$AN$22)*$AH$22)*Calculator!$G$7)-((((B26/100)*$AJ$22)*$AN$22)*$AH$22)+((((B26/100)*$AJ$23)*$AH$23)),IF(Calculator!$O$6="SINGLEBAND D",SUM((((B26/100)*$AJ$22)*$AH$22))+(((((B26/100)*$AJ$22)*$AN$22)*$AH$22)*Calculator!$G$8)-((((B26/100)*$AJ$22)*$AN$22)*$AH$22)+((((B26/100)*$AJ$23)*$AH$23)),IF(Calculator!$O$6="SINGLEURBANE",SUM((((B26/100)*$AJ$22)*$AH$22))+(((((B26/100)*$AJ$22)*$AN$22)*$AH$22)*Calculator!$G$9)-((((B26/100)*$AJ$22)*$AN$22)*$AH$22)+((((B26/100)*$AJ$23)*$AH$23)),IF(Calculator!$O$6="SINGLESILVERANOD",SUM((((B26/100)*$AJ$22)*$AH$22))+(((((B26/100)*$AJ$22)*$AN$22)*$AH$22)*Calculator!$G$10)-((((B26/100)*$AJ$22)*$AN$22)*$AH$22)+((((B26/100)*$AJ$23)*$AH$23)),IF(Calculator!$O$6="SINGLEANOD",SUM((((B26/100)*$AJ$22)*$AH$22))+(((((B26/100)*$AJ$22)*$AN$22)*$AH$22)*Calculator!$G$11)-((((B26/100)*$AJ$22)*$AN$22)*$AH$22)+((((B26/100)*$AJ$23)*$AH$23)),IF(Calculator!$O$6="DUALBASE",SUM((((B26/100)*$AJ$22)*$AH$22))+(((((B26/100)*$AJ$22)*$AN$22)*$AH$22)*Calculator!$G$12)-((((B26/100)*$AJ$22)*$AN$22)*$AH$22)+((((B26/100)*$AJ$23)*$AH$23)),IF(Calculator!$O$6="DUALELEMENTS",SUM((((B26/100)*$AJ$22)*$AH$22))+(((((B26/100)*$AJ$22)*$AN$22)*$AH$22)*Calculator!$G$13)-((((B26/100)*$AJ$22)*$AN$22)*$AH$22)+((((B26/100)*$AJ$23)*$AH$23)),IF(Calculator!$O$6="DUALSPECTRUM",SUM((((B26/100)*$AJ$22)*$AH$22))+(((((B26/100)*$AJ$22)*$AN$22)*$AH$22)*Calculator!$G$15)-((((B26/100)*$AJ$22)*$AN$22)*$AH$22)+((((B26/100)*$AJ$23)*$AH$23)),IF(Calculator!$O$6="DUALHOMESTEAD",SUM((((B26/100)*$AJ$22)*$AH$22))+(((((B26/100)*$AJ$22)*$AN$22)*$AH$22)*Calculator!$G$14)-((((B26/100)*$AJ$22)*$AN$22)*$AH$22)+((((B26/100)*$AJ$23)*$AH$23)),IF(Calculator!$O$6="DUALBAND A",SUM((((B26/100)*$AJ$22)*$AH$22))+(((((B26/100)*$AJ$22)*$AN$22)*$AH$22)*Calculator!$G$16)-((((B26/100)*$AJ$22)*$AN$22)*$AH$22)+((((B26/100)*$AJ$23)*$AH$23)),IF(Calculator!$O$6="DUALBAND B",SUM((((B26/100)*$AJ$22)*$AH$22))+(((((B26/100)*$AJ$22)*$AN$22)*$AH$22)*Calculator!$G$17)-((((B26/100)*$AJ$22)*$AN$22)*$AH$22)+((((B26/100)*$AJ$23)*$AH$23)),IF(Calculator!$O$6="DUALBAND C",SUM((((B26/100)*$AJ$22)*$AH$22))+(((((B26/100)*$AJ$22)*$AN$22)*$AH$22)*Calculator!$G$18)-((((B26/100)*$AJ$22)*$AN$22)*$AH$22)+((((B26/100)*$AJ$23)*$AH$23)),IF(Calculator!$O$6="DUALBAND D",SUM((((B26/100)*$AJ$22)*$AH$22))+(((((B26/100)*$AJ$22)*$AN$22)*$AH$22)*Calculator!$G$19)-((((B26/100)*$AJ$22)*$AN$22)*$AH$22)+((((B26/100)*$AJ$23)*$AH$23)),IF(Calculator!$O$6="DUALURBANE",SUM((((B26/100)*$AJ$22)*$AH$22))+(((((B26/100)*$AJ$22)*$AN$22)*$AH$22)*Calculator!$G$20)-((((B26/100)*$AJ$22)*$AN$22)*$AH$22)+((((B26/100)*$AJ$23)*$AH$23)),IF(Calculator!$O$6="DUALSILVERANOD",SUM((((B26/100)*$AJ$22)*$AH$22))+(((((B26/100)*$AJ$22)*$AN$22)*$AH$22)*Calculator!$G$21)-((((B26/100)*$AJ$22)*$AN$22)*$AH$22)+((((B26/100)*$AJ$23)*$AH$23)),IF(Calculator!$O$6="DUALANOD",SUM((((B26/100)*$AJ$22)*$AH$22))+(((((B26/100)*$AJ$22)*$AN$22)*$AH$22)*Calculator!$G$22)-((((B26/100)*$AJ$22)*$AN$22)*$AH$22)+((((B26/100)*$AJ$23)*$AH$23))))))))))))))))))))))))</f>
        <v>652.42223749999994</v>
      </c>
      <c r="R26" s="2">
        <f>IF(Calculator!$O$6="SINGLEBASE",SUM((((C26/100)*$AJ$22)*$AH$22))+((((C26/100)*$AJ$23)*$AH$23)),IF(Calculator!$O$6="SINGLEELEMENTS",SUM((((C26/100)*$AJ$22)*$AH$22))+(((((C26/100)*$AJ$22)*$AN$22)*$AH$22)*Calculator!$G$2)-((((C26/100)*$AJ$22)*$AN$22)*$AH$22)+((((C26/100)*$AJ$23)*$AH$23)),IF(Calculator!$O$6="SINGLESPECTRUM",SUM((((C26/100)*$AJ$22)*$AH$22))+(((((C26/100)*$AJ$22)*$AN$22)*$AH$22)*Calculator!$G$4)-((((C26/100)*$AJ$22)*$AN$22)*$AH$22)+((((C26/100)*$AJ$23)*$AH$23)),IF(Calculator!$O$6="SINGLEHOMESTEAD",SUM((((C26/100)*$AJ$22)*$AH$22))+(((((C26/100)*$AJ$22)*$AN$22)*$AH$22)*Calculator!$G$3)-((((C26/100)*$AJ$22)*$AN$22)*$AH$22)+((((C26/100)*$AJ$23)*$AH$23)),IF(Calculator!$O$6="SINGLEBAND A",SUM((((C26/100)*$AJ$22)*$AH$22))+(((((C26/100)*$AJ$22)*$AN$22)*$AH$22)*Calculator!$G$5)-((((C26/100)*$AJ$22)*$AN$22)*$AH$22)+((((C26/100)*$AJ$23)*$AH$23)),IF(Calculator!$O$6="SINGLEBAND B",SUM((((C26/100)*$AJ$22)*$AH$22))+(((((C26/100)*$AJ$22)*$AN$22)*$AH$22)*Calculator!$G$6)-((((C26/100)*$AJ$22)*$AN$22)*$AH$22)+((((C26/100)*$AJ$23)*$AH$23)),IF(Calculator!$O$6="SINGLEBAND C",SUM((((C26/100)*$AJ$22)*$AH$22))+(((((C26/100)*$AJ$22)*$AN$22)*$AH$22)*Calculator!$G$7)-((((C26/100)*$AJ$22)*$AN$22)*$AH$22)+((((C26/100)*$AJ$23)*$AH$23)),IF(Calculator!$O$6="SINGLEBAND D",SUM((((C26/100)*$AJ$22)*$AH$22))+(((((C26/100)*$AJ$22)*$AN$22)*$AH$22)*Calculator!$G$8)-((((C26/100)*$AJ$22)*$AN$22)*$AH$22)+((((C26/100)*$AJ$23)*$AH$23)),IF(Calculator!$O$6="SINGLEURBANE",SUM((((C26/100)*$AJ$22)*$AH$22))+(((((C26/100)*$AJ$22)*$AN$22)*$AH$22)*Calculator!$G$9)-((((C26/100)*$AJ$22)*$AN$22)*$AH$22)+((((C26/100)*$AJ$23)*$AH$23)),IF(Calculator!$O$6="SINGLESILVERANOD",SUM((((C26/100)*$AJ$22)*$AH$22))+(((((C26/100)*$AJ$22)*$AN$22)*$AH$22)*Calculator!$G$10)-((((C26/100)*$AJ$22)*$AN$22)*$AH$22)+((((C26/100)*$AJ$23)*$AH$23)),IF(Calculator!$O$6="SINGLEANOD",SUM((((C26/100)*$AJ$22)*$AH$22))+(((((C26/100)*$AJ$22)*$AN$22)*$AH$22)*Calculator!$G$11)-((((C26/100)*$AJ$22)*$AN$22)*$AH$22)+((((C26/100)*$AJ$23)*$AH$23)),IF(Calculator!$O$6="DUALBASE",SUM((((C26/100)*$AJ$22)*$AH$22))+(((((C26/100)*$AJ$22)*$AN$22)*$AH$22)*Calculator!$G$12)-((((C26/100)*$AJ$22)*$AN$22)*$AH$22)+((((C26/100)*$AJ$23)*$AH$23)),IF(Calculator!$O$6="DUALELEMENTS",SUM((((C26/100)*$AJ$22)*$AH$22))+(((((C26/100)*$AJ$22)*$AN$22)*$AH$22)*Calculator!$G$13)-((((C26/100)*$AJ$22)*$AN$22)*$AH$22)+((((C26/100)*$AJ$23)*$AH$23)),IF(Calculator!$O$6="DUALSPECTRUM",SUM((((C26/100)*$AJ$22)*$AH$22))+(((((C26/100)*$AJ$22)*$AN$22)*$AH$22)*Calculator!$G$15)-((((C26/100)*$AJ$22)*$AN$22)*$AH$22)+((((C26/100)*$AJ$23)*$AH$23)),IF(Calculator!$O$6="DUALHOMESTEAD",SUM((((C26/100)*$AJ$22)*$AH$22))+(((((C26/100)*$AJ$22)*$AN$22)*$AH$22)*Calculator!$G$14)-((((C26/100)*$AJ$22)*$AN$22)*$AH$22)+((((C26/100)*$AJ$23)*$AH$23)),IF(Calculator!$O$6="DUALBAND A",SUM((((C26/100)*$AJ$22)*$AH$22))+(((((C26/100)*$AJ$22)*$AN$22)*$AH$22)*Calculator!$G$16)-((((C26/100)*$AJ$22)*$AN$22)*$AH$22)+((((C26/100)*$AJ$23)*$AH$23)),IF(Calculator!$O$6="DUALBAND B",SUM((((C26/100)*$AJ$22)*$AH$22))+(((((C26/100)*$AJ$22)*$AN$22)*$AH$22)*Calculator!$G$17)-((((C26/100)*$AJ$22)*$AN$22)*$AH$22)+((((C26/100)*$AJ$23)*$AH$23)),IF(Calculator!$O$6="DUALBAND C",SUM((((C26/100)*$AJ$22)*$AH$22))+(((((C26/100)*$AJ$22)*$AN$22)*$AH$22)*Calculator!$G$18)-((((C26/100)*$AJ$22)*$AN$22)*$AH$22)+((((C26/100)*$AJ$23)*$AH$23)),IF(Calculator!$O$6="DUALBAND D",SUM((((C26/100)*$AJ$22)*$AH$22))+(((((C26/100)*$AJ$22)*$AN$22)*$AH$22)*Calculator!$G$19)-((((C26/100)*$AJ$22)*$AN$22)*$AH$22)+((((C26/100)*$AJ$23)*$AH$23)),IF(Calculator!$O$6="DUALURBANE",SUM((((C26/100)*$AJ$22)*$AH$22))+(((((C26/100)*$AJ$22)*$AN$22)*$AH$22)*Calculator!$G$20)-((((C26/100)*$AJ$22)*$AN$22)*$AH$22)+((((C26/100)*$AJ$23)*$AH$23)),IF(Calculator!$O$6="DUALSILVERANOD",SUM((((C26/100)*$AJ$22)*$AH$22))+(((((C26/100)*$AJ$22)*$AN$22)*$AH$22)*Calculator!$G$21)-((((C26/100)*$AJ$22)*$AN$22)*$AH$22)+((((C26/100)*$AJ$23)*$AH$23)),IF(Calculator!$O$6="DUALANOD",SUM((((C26/100)*$AJ$22)*$AH$22))+(((((C26/100)*$AJ$22)*$AN$22)*$AH$22)*Calculator!$G$22)-((((C26/100)*$AJ$22)*$AN$22)*$AH$22)+((((C26/100)*$AJ$23)*$AH$23))))))))))))))))))))))))</f>
        <v>661.83099949999996</v>
      </c>
      <c r="S26" s="2">
        <f>IF(Calculator!$O$6="SINGLEBASE",SUM((((D26/100)*$AJ$22)*$AH$22))+((((D26/100)*$AJ$23)*$AH$23)),IF(Calculator!$O$6="SINGLEELEMENTS",SUM((((D26/100)*$AJ$22)*$AH$22))+(((((D26/100)*$AJ$22)*$AN$22)*$AH$22)*Calculator!$G$2)-((((D26/100)*$AJ$22)*$AN$22)*$AH$22)+((((D26/100)*$AJ$23)*$AH$23)),IF(Calculator!$O$6="SINGLESPECTRUM",SUM((((D26/100)*$AJ$22)*$AH$22))+(((((D26/100)*$AJ$22)*$AN$22)*$AH$22)*Calculator!$G$4)-((((D26/100)*$AJ$22)*$AN$22)*$AH$22)+((((D26/100)*$AJ$23)*$AH$23)),IF(Calculator!$O$6="SINGLEHOMESTEAD",SUM((((D26/100)*$AJ$22)*$AH$22))+(((((D26/100)*$AJ$22)*$AN$22)*$AH$22)*Calculator!$G$3)-((((D26/100)*$AJ$22)*$AN$22)*$AH$22)+((((D26/100)*$AJ$23)*$AH$23)),IF(Calculator!$O$6="SINGLEBAND A",SUM((((D26/100)*$AJ$22)*$AH$22))+(((((D26/100)*$AJ$22)*$AN$22)*$AH$22)*Calculator!$G$5)-((((D26/100)*$AJ$22)*$AN$22)*$AH$22)+((((D26/100)*$AJ$23)*$AH$23)),IF(Calculator!$O$6="SINGLEBAND B",SUM((((D26/100)*$AJ$22)*$AH$22))+(((((D26/100)*$AJ$22)*$AN$22)*$AH$22)*Calculator!$G$6)-((((D26/100)*$AJ$22)*$AN$22)*$AH$22)+((((D26/100)*$AJ$23)*$AH$23)),IF(Calculator!$O$6="SINGLEBAND C",SUM((((D26/100)*$AJ$22)*$AH$22))+(((((D26/100)*$AJ$22)*$AN$22)*$AH$22)*Calculator!$G$7)-((((D26/100)*$AJ$22)*$AN$22)*$AH$22)+((((D26/100)*$AJ$23)*$AH$23)),IF(Calculator!$O$6="SINGLEBAND D",SUM((((D26/100)*$AJ$22)*$AH$22))+(((((D26/100)*$AJ$22)*$AN$22)*$AH$22)*Calculator!$G$8)-((((D26/100)*$AJ$22)*$AN$22)*$AH$22)+((((D26/100)*$AJ$23)*$AH$23)),IF(Calculator!$O$6="SINGLEURBANE",SUM((((D26/100)*$AJ$22)*$AH$22))+(((((D26/100)*$AJ$22)*$AN$22)*$AH$22)*Calculator!$G$9)-((((D26/100)*$AJ$22)*$AN$22)*$AH$22)+((((D26/100)*$AJ$23)*$AH$23)),IF(Calculator!$O$6="SINGLESILVERANOD",SUM((((D26/100)*$AJ$22)*$AH$22))+(((((D26/100)*$AJ$22)*$AN$22)*$AH$22)*Calculator!$G$10)-((((D26/100)*$AJ$22)*$AN$22)*$AH$22)+((((D26/100)*$AJ$23)*$AH$23)),IF(Calculator!$O$6="SINGLEANOD",SUM((((D26/100)*$AJ$22)*$AH$22))+(((((D26/100)*$AJ$22)*$AN$22)*$AH$22)*Calculator!$G$11)-((((D26/100)*$AJ$22)*$AN$22)*$AH$22)+((((D26/100)*$AJ$23)*$AH$23)),IF(Calculator!$O$6="DUALBASE",SUM((((D26/100)*$AJ$22)*$AH$22))+(((((D26/100)*$AJ$22)*$AN$22)*$AH$22)*Calculator!$G$12)-((((D26/100)*$AJ$22)*$AN$22)*$AH$22)+((((D26/100)*$AJ$23)*$AH$23)),IF(Calculator!$O$6="DUALELEMENTS",SUM((((D26/100)*$AJ$22)*$AH$22))+(((((D26/100)*$AJ$22)*$AN$22)*$AH$22)*Calculator!$G$13)-((((D26/100)*$AJ$22)*$AN$22)*$AH$22)+((((D26/100)*$AJ$23)*$AH$23)),IF(Calculator!$O$6="DUALSPECTRUM",SUM((((D26/100)*$AJ$22)*$AH$22))+(((((D26/100)*$AJ$22)*$AN$22)*$AH$22)*Calculator!$G$15)-((((D26/100)*$AJ$22)*$AN$22)*$AH$22)+((((D26/100)*$AJ$23)*$AH$23)),IF(Calculator!$O$6="DUALHOMESTEAD",SUM((((D26/100)*$AJ$22)*$AH$22))+(((((D26/100)*$AJ$22)*$AN$22)*$AH$22)*Calculator!$G$14)-((((D26/100)*$AJ$22)*$AN$22)*$AH$22)+((((D26/100)*$AJ$23)*$AH$23)),IF(Calculator!$O$6="DUALBAND A",SUM((((D26/100)*$AJ$22)*$AH$22))+(((((D26/100)*$AJ$22)*$AN$22)*$AH$22)*Calculator!$G$16)-((((D26/100)*$AJ$22)*$AN$22)*$AH$22)+((((D26/100)*$AJ$23)*$AH$23)),IF(Calculator!$O$6="DUALBAND B",SUM((((D26/100)*$AJ$22)*$AH$22))+(((((D26/100)*$AJ$22)*$AN$22)*$AH$22)*Calculator!$G$17)-((((D26/100)*$AJ$22)*$AN$22)*$AH$22)+((((D26/100)*$AJ$23)*$AH$23)),IF(Calculator!$O$6="DUALBAND C",SUM((((D26/100)*$AJ$22)*$AH$22))+(((((D26/100)*$AJ$22)*$AN$22)*$AH$22)*Calculator!$G$18)-((((D26/100)*$AJ$22)*$AN$22)*$AH$22)+((((D26/100)*$AJ$23)*$AH$23)),IF(Calculator!$O$6="DUALBAND D",SUM((((D26/100)*$AJ$22)*$AH$22))+(((((D26/100)*$AJ$22)*$AN$22)*$AH$22)*Calculator!$G$19)-((((D26/100)*$AJ$22)*$AN$22)*$AH$22)+((((D26/100)*$AJ$23)*$AH$23)),IF(Calculator!$O$6="DUALURBANE",SUM((((D26/100)*$AJ$22)*$AH$22))+(((((D26/100)*$AJ$22)*$AN$22)*$AH$22)*Calculator!$G$20)-((((D26/100)*$AJ$22)*$AN$22)*$AH$22)+((((D26/100)*$AJ$23)*$AH$23)),IF(Calculator!$O$6="DUALSILVERANOD",SUM((((D26/100)*$AJ$22)*$AH$22))+(((((D26/100)*$AJ$22)*$AN$22)*$AH$22)*Calculator!$G$21)-((((D26/100)*$AJ$22)*$AN$22)*$AH$22)+((((D26/100)*$AJ$23)*$AH$23)),IF(Calculator!$O$6="DUALANOD",SUM((((D26/100)*$AJ$22)*$AH$22))+(((((D26/100)*$AJ$22)*$AN$22)*$AH$22)*Calculator!$G$22)-((((D26/100)*$AJ$22)*$AN$22)*$AH$22)+((((D26/100)*$AJ$23)*$AH$23))))))))))))))))))))))))</f>
        <v>671.88672099999997</v>
      </c>
      <c r="T26" s="2">
        <f>IF(Calculator!$O$6="SINGLEBASE",SUM((((E26/100)*$AJ$22)*$AH$22))+((((E26/100)*$AJ$23)*$AH$23)),IF(Calculator!$O$6="SINGLEELEMENTS",SUM((((E26/100)*$AJ$22)*$AH$22))+(((((E26/100)*$AJ$22)*$AN$22)*$AH$22)*Calculator!$G$2)-((((E26/100)*$AJ$22)*$AN$22)*$AH$22)+((((E26/100)*$AJ$23)*$AH$23)),IF(Calculator!$O$6="SINGLESPECTRUM",SUM((((E26/100)*$AJ$22)*$AH$22))+(((((E26/100)*$AJ$22)*$AN$22)*$AH$22)*Calculator!$G$4)-((((E26/100)*$AJ$22)*$AN$22)*$AH$22)+((((E26/100)*$AJ$23)*$AH$23)),IF(Calculator!$O$6="SINGLEHOMESTEAD",SUM((((E26/100)*$AJ$22)*$AH$22))+(((((E26/100)*$AJ$22)*$AN$22)*$AH$22)*Calculator!$G$3)-((((E26/100)*$AJ$22)*$AN$22)*$AH$22)+((((E26/100)*$AJ$23)*$AH$23)),IF(Calculator!$O$6="SINGLEBAND A",SUM((((E26/100)*$AJ$22)*$AH$22))+(((((E26/100)*$AJ$22)*$AN$22)*$AH$22)*Calculator!$G$5)-((((E26/100)*$AJ$22)*$AN$22)*$AH$22)+((((E26/100)*$AJ$23)*$AH$23)),IF(Calculator!$O$6="SINGLEBAND B",SUM((((E26/100)*$AJ$22)*$AH$22))+(((((E26/100)*$AJ$22)*$AN$22)*$AH$22)*Calculator!$G$6)-((((E26/100)*$AJ$22)*$AN$22)*$AH$22)+((((E26/100)*$AJ$23)*$AH$23)),IF(Calculator!$O$6="SINGLEBAND C",SUM((((E26/100)*$AJ$22)*$AH$22))+(((((E26/100)*$AJ$22)*$AN$22)*$AH$22)*Calculator!$G$7)-((((E26/100)*$AJ$22)*$AN$22)*$AH$22)+((((E26/100)*$AJ$23)*$AH$23)),IF(Calculator!$O$6="SINGLEBAND D",SUM((((E26/100)*$AJ$22)*$AH$22))+(((((E26/100)*$AJ$22)*$AN$22)*$AH$22)*Calculator!$G$8)-((((E26/100)*$AJ$22)*$AN$22)*$AH$22)+((((E26/100)*$AJ$23)*$AH$23)),IF(Calculator!$O$6="SINGLEURBANE",SUM((((E26/100)*$AJ$22)*$AH$22))+(((((E26/100)*$AJ$22)*$AN$22)*$AH$22)*Calculator!$G$9)-((((E26/100)*$AJ$22)*$AN$22)*$AH$22)+((((E26/100)*$AJ$23)*$AH$23)),IF(Calculator!$O$6="SINGLESILVERANOD",SUM((((E26/100)*$AJ$22)*$AH$22))+(((((E26/100)*$AJ$22)*$AN$22)*$AH$22)*Calculator!$G$10)-((((E26/100)*$AJ$22)*$AN$22)*$AH$22)+((((E26/100)*$AJ$23)*$AH$23)),IF(Calculator!$O$6="SINGLEANOD",SUM((((E26/100)*$AJ$22)*$AH$22))+(((((E26/100)*$AJ$22)*$AN$22)*$AH$22)*Calculator!$G$11)-((((E26/100)*$AJ$22)*$AN$22)*$AH$22)+((((E26/100)*$AJ$23)*$AH$23)),IF(Calculator!$O$6="DUALBASE",SUM((((E26/100)*$AJ$22)*$AH$22))+(((((E26/100)*$AJ$22)*$AN$22)*$AH$22)*Calculator!$G$12)-((((E26/100)*$AJ$22)*$AN$22)*$AH$22)+((((E26/100)*$AJ$23)*$AH$23)),IF(Calculator!$O$6="DUALELEMENTS",SUM((((E26/100)*$AJ$22)*$AH$22))+(((((E26/100)*$AJ$22)*$AN$22)*$AH$22)*Calculator!$G$13)-((((E26/100)*$AJ$22)*$AN$22)*$AH$22)+((((E26/100)*$AJ$23)*$AH$23)),IF(Calculator!$O$6="DUALSPECTRUM",SUM((((E26/100)*$AJ$22)*$AH$22))+(((((E26/100)*$AJ$22)*$AN$22)*$AH$22)*Calculator!$G$15)-((((E26/100)*$AJ$22)*$AN$22)*$AH$22)+((((E26/100)*$AJ$23)*$AH$23)),IF(Calculator!$O$6="DUALHOMESTEAD",SUM((((E26/100)*$AJ$22)*$AH$22))+(((((E26/100)*$AJ$22)*$AN$22)*$AH$22)*Calculator!$G$14)-((((E26/100)*$AJ$22)*$AN$22)*$AH$22)+((((E26/100)*$AJ$23)*$AH$23)),IF(Calculator!$O$6="DUALBAND A",SUM((((E26/100)*$AJ$22)*$AH$22))+(((((E26/100)*$AJ$22)*$AN$22)*$AH$22)*Calculator!$G$16)-((((E26/100)*$AJ$22)*$AN$22)*$AH$22)+((((E26/100)*$AJ$23)*$AH$23)),IF(Calculator!$O$6="DUALBAND B",SUM((((E26/100)*$AJ$22)*$AH$22))+(((((E26/100)*$AJ$22)*$AN$22)*$AH$22)*Calculator!$G$17)-((((E26/100)*$AJ$22)*$AN$22)*$AH$22)+((((E26/100)*$AJ$23)*$AH$23)),IF(Calculator!$O$6="DUALBAND C",SUM((((E26/100)*$AJ$22)*$AH$22))+(((((E26/100)*$AJ$22)*$AN$22)*$AH$22)*Calculator!$G$18)-((((E26/100)*$AJ$22)*$AN$22)*$AH$22)+((((E26/100)*$AJ$23)*$AH$23)),IF(Calculator!$O$6="DUALBAND D",SUM((((E26/100)*$AJ$22)*$AH$22))+(((((E26/100)*$AJ$22)*$AN$22)*$AH$22)*Calculator!$G$19)-((((E26/100)*$AJ$22)*$AN$22)*$AH$22)+((((E26/100)*$AJ$23)*$AH$23)),IF(Calculator!$O$6="DUALURBANE",SUM((((E26/100)*$AJ$22)*$AH$22))+(((((E26/100)*$AJ$22)*$AN$22)*$AH$22)*Calculator!$G$20)-((((E26/100)*$AJ$22)*$AN$22)*$AH$22)+((((E26/100)*$AJ$23)*$AH$23)),IF(Calculator!$O$6="DUALSILVERANOD",SUM((((E26/100)*$AJ$22)*$AH$22))+(((((E26/100)*$AJ$22)*$AN$22)*$AH$22)*Calculator!$G$21)-((((E26/100)*$AJ$22)*$AN$22)*$AH$22)+((((E26/100)*$AJ$23)*$AH$23)),IF(Calculator!$O$6="DUALANOD",SUM((((E26/100)*$AJ$22)*$AH$22))+(((((E26/100)*$AJ$22)*$AN$22)*$AH$22)*Calculator!$G$22)-((((E26/100)*$AJ$22)*$AN$22)*$AH$22)+((((E26/100)*$AJ$23)*$AH$23))))))))))))))))))))))))</f>
        <v>681.40259549999996</v>
      </c>
      <c r="U26" s="2">
        <f>IF(Calculator!$O$6="SINGLEBASE",SUM((((F26/100)*$AJ$22)*$AH$22))+((((F26/100)*$AJ$23)*$AH$23)),IF(Calculator!$O$6="SINGLEELEMENTS",SUM((((F26/100)*$AJ$22)*$AH$22))+(((((F26/100)*$AJ$22)*$AN$22)*$AH$22)*Calculator!$G$2)-((((F26/100)*$AJ$22)*$AN$22)*$AH$22)+((((F26/100)*$AJ$23)*$AH$23)),IF(Calculator!$O$6="SINGLESPECTRUM",SUM((((F26/100)*$AJ$22)*$AH$22))+(((((F26/100)*$AJ$22)*$AN$22)*$AH$22)*Calculator!$G$4)-((((F26/100)*$AJ$22)*$AN$22)*$AH$22)+((((F26/100)*$AJ$23)*$AH$23)),IF(Calculator!$O$6="SINGLEHOMESTEAD",SUM((((F26/100)*$AJ$22)*$AH$22))+(((((F26/100)*$AJ$22)*$AN$22)*$AH$22)*Calculator!$G$3)-((((F26/100)*$AJ$22)*$AN$22)*$AH$22)+((((F26/100)*$AJ$23)*$AH$23)),IF(Calculator!$O$6="SINGLEBAND A",SUM((((F26/100)*$AJ$22)*$AH$22))+(((((F26/100)*$AJ$22)*$AN$22)*$AH$22)*Calculator!$G$5)-((((F26/100)*$AJ$22)*$AN$22)*$AH$22)+((((F26/100)*$AJ$23)*$AH$23)),IF(Calculator!$O$6="SINGLEBAND B",SUM((((F26/100)*$AJ$22)*$AH$22))+(((((F26/100)*$AJ$22)*$AN$22)*$AH$22)*Calculator!$G$6)-((((F26/100)*$AJ$22)*$AN$22)*$AH$22)+((((F26/100)*$AJ$23)*$AH$23)),IF(Calculator!$O$6="SINGLEBAND C",SUM((((F26/100)*$AJ$22)*$AH$22))+(((((F26/100)*$AJ$22)*$AN$22)*$AH$22)*Calculator!$G$7)-((((F26/100)*$AJ$22)*$AN$22)*$AH$22)+((((F26/100)*$AJ$23)*$AH$23)),IF(Calculator!$O$6="SINGLEBAND D",SUM((((F26/100)*$AJ$22)*$AH$22))+(((((F26/100)*$AJ$22)*$AN$22)*$AH$22)*Calculator!$G$8)-((((F26/100)*$AJ$22)*$AN$22)*$AH$22)+((((F26/100)*$AJ$23)*$AH$23)),IF(Calculator!$O$6="SINGLEURBANE",SUM((((F26/100)*$AJ$22)*$AH$22))+(((((F26/100)*$AJ$22)*$AN$22)*$AH$22)*Calculator!$G$9)-((((F26/100)*$AJ$22)*$AN$22)*$AH$22)+((((F26/100)*$AJ$23)*$AH$23)),IF(Calculator!$O$6="SINGLESILVERANOD",SUM((((F26/100)*$AJ$22)*$AH$22))+(((((F26/100)*$AJ$22)*$AN$22)*$AH$22)*Calculator!$G$10)-((((F26/100)*$AJ$22)*$AN$22)*$AH$22)+((((F26/100)*$AJ$23)*$AH$23)),IF(Calculator!$O$6="SINGLEANOD",SUM((((F26/100)*$AJ$22)*$AH$22))+(((((F26/100)*$AJ$22)*$AN$22)*$AH$22)*Calculator!$G$11)-((((F26/100)*$AJ$22)*$AN$22)*$AH$22)+((((F26/100)*$AJ$23)*$AH$23)),IF(Calculator!$O$6="DUALBASE",SUM((((F26/100)*$AJ$22)*$AH$22))+(((((F26/100)*$AJ$22)*$AN$22)*$AH$22)*Calculator!$G$12)-((((F26/100)*$AJ$22)*$AN$22)*$AH$22)+((((F26/100)*$AJ$23)*$AH$23)),IF(Calculator!$O$6="DUALELEMENTS",SUM((((F26/100)*$AJ$22)*$AH$22))+(((((F26/100)*$AJ$22)*$AN$22)*$AH$22)*Calculator!$G$13)-((((F26/100)*$AJ$22)*$AN$22)*$AH$22)+((((F26/100)*$AJ$23)*$AH$23)),IF(Calculator!$O$6="DUALSPECTRUM",SUM((((F26/100)*$AJ$22)*$AH$22))+(((((F26/100)*$AJ$22)*$AN$22)*$AH$22)*Calculator!$G$15)-((((F26/100)*$AJ$22)*$AN$22)*$AH$22)+((((F26/100)*$AJ$23)*$AH$23)),IF(Calculator!$O$6="DUALHOMESTEAD",SUM((((F26/100)*$AJ$22)*$AH$22))+(((((F26/100)*$AJ$22)*$AN$22)*$AH$22)*Calculator!$G$14)-((((F26/100)*$AJ$22)*$AN$22)*$AH$22)+((((F26/100)*$AJ$23)*$AH$23)),IF(Calculator!$O$6="DUALBAND A",SUM((((F26/100)*$AJ$22)*$AH$22))+(((((F26/100)*$AJ$22)*$AN$22)*$AH$22)*Calculator!$G$16)-((((F26/100)*$AJ$22)*$AN$22)*$AH$22)+((((F26/100)*$AJ$23)*$AH$23)),IF(Calculator!$O$6="DUALBAND B",SUM((((F26/100)*$AJ$22)*$AH$22))+(((((F26/100)*$AJ$22)*$AN$22)*$AH$22)*Calculator!$G$17)-((((F26/100)*$AJ$22)*$AN$22)*$AH$22)+((((F26/100)*$AJ$23)*$AH$23)),IF(Calculator!$O$6="DUALBAND C",SUM((((F26/100)*$AJ$22)*$AH$22))+(((((F26/100)*$AJ$22)*$AN$22)*$AH$22)*Calculator!$G$18)-((((F26/100)*$AJ$22)*$AN$22)*$AH$22)+((((F26/100)*$AJ$23)*$AH$23)),IF(Calculator!$O$6="DUALBAND D",SUM((((F26/100)*$AJ$22)*$AH$22))+(((((F26/100)*$AJ$22)*$AN$22)*$AH$22)*Calculator!$G$19)-((((F26/100)*$AJ$22)*$AN$22)*$AH$22)+((((F26/100)*$AJ$23)*$AH$23)),IF(Calculator!$O$6="DUALURBANE",SUM((((F26/100)*$AJ$22)*$AH$22))+(((((F26/100)*$AJ$22)*$AN$22)*$AH$22)*Calculator!$G$20)-((((F26/100)*$AJ$22)*$AN$22)*$AH$22)+((((F26/100)*$AJ$23)*$AH$23)),IF(Calculator!$O$6="DUALSILVERANOD",SUM((((F26/100)*$AJ$22)*$AH$22))+(((((F26/100)*$AJ$22)*$AN$22)*$AH$22)*Calculator!$G$21)-((((F26/100)*$AJ$22)*$AN$22)*$AH$22)+((((F26/100)*$AJ$23)*$AH$23)),IF(Calculator!$O$6="DUALANOD",SUM((((F26/100)*$AJ$22)*$AH$22))+(((((F26/100)*$AJ$22)*$AN$22)*$AH$22)*Calculator!$G$22)-((((F26/100)*$AJ$22)*$AN$22)*$AH$22)+((((F26/100)*$AJ$23)*$AH$23))))))))))))))))))))))))</f>
        <v>691.45831699999985</v>
      </c>
      <c r="V26" s="2">
        <f>IF(Calculator!$O$6="SINGLEBASE",SUM((((G26/100)*$AJ$22)*$AH$22))+((((G26/100)*$AJ$23)*$AH$23)),IF(Calculator!$O$6="SINGLEELEMENTS",SUM((((G26/100)*$AJ$22)*$AH$22))+(((((G26/100)*$AJ$22)*$AN$22)*$AH$22)*Calculator!$G$2)-((((G26/100)*$AJ$22)*$AN$22)*$AH$22)+((((G26/100)*$AJ$23)*$AH$23)),IF(Calculator!$O$6="SINGLESPECTRUM",SUM((((G26/100)*$AJ$22)*$AH$22))+(((((G26/100)*$AJ$22)*$AN$22)*$AH$22)*Calculator!$G$4)-((((G26/100)*$AJ$22)*$AN$22)*$AH$22)+((((G26/100)*$AJ$23)*$AH$23)),IF(Calculator!$O$6="SINGLEHOMESTEAD",SUM((((G26/100)*$AJ$22)*$AH$22))+(((((G26/100)*$AJ$22)*$AN$22)*$AH$22)*Calculator!$G$3)-((((G26/100)*$AJ$22)*$AN$22)*$AH$22)+((((G26/100)*$AJ$23)*$AH$23)),IF(Calculator!$O$6="SINGLEBAND A",SUM((((G26/100)*$AJ$22)*$AH$22))+(((((G26/100)*$AJ$22)*$AN$22)*$AH$22)*Calculator!$G$5)-((((G26/100)*$AJ$22)*$AN$22)*$AH$22)+((((G26/100)*$AJ$23)*$AH$23)),IF(Calculator!$O$6="SINGLEBAND B",SUM((((G26/100)*$AJ$22)*$AH$22))+(((((G26/100)*$AJ$22)*$AN$22)*$AH$22)*Calculator!$G$6)-((((G26/100)*$AJ$22)*$AN$22)*$AH$22)+((((G26/100)*$AJ$23)*$AH$23)),IF(Calculator!$O$6="SINGLEBAND C",SUM((((G26/100)*$AJ$22)*$AH$22))+(((((G26/100)*$AJ$22)*$AN$22)*$AH$22)*Calculator!$G$7)-((((G26/100)*$AJ$22)*$AN$22)*$AH$22)+((((G26/100)*$AJ$23)*$AH$23)),IF(Calculator!$O$6="SINGLEBAND D",SUM((((G26/100)*$AJ$22)*$AH$22))+(((((G26/100)*$AJ$22)*$AN$22)*$AH$22)*Calculator!$G$8)-((((G26/100)*$AJ$22)*$AN$22)*$AH$22)+((((G26/100)*$AJ$23)*$AH$23)),IF(Calculator!$O$6="SINGLEURBANE",SUM((((G26/100)*$AJ$22)*$AH$22))+(((((G26/100)*$AJ$22)*$AN$22)*$AH$22)*Calculator!$G$9)-((((G26/100)*$AJ$22)*$AN$22)*$AH$22)+((((G26/100)*$AJ$23)*$AH$23)),IF(Calculator!$O$6="SINGLESILVERANOD",SUM((((G26/100)*$AJ$22)*$AH$22))+(((((G26/100)*$AJ$22)*$AN$22)*$AH$22)*Calculator!$G$10)-((((G26/100)*$AJ$22)*$AN$22)*$AH$22)+((((G26/100)*$AJ$23)*$AH$23)),IF(Calculator!$O$6="SINGLEANOD",SUM((((G26/100)*$AJ$22)*$AH$22))+(((((G26/100)*$AJ$22)*$AN$22)*$AH$22)*Calculator!$G$11)-((((G26/100)*$AJ$22)*$AN$22)*$AH$22)+((((G26/100)*$AJ$23)*$AH$23)),IF(Calculator!$O$6="DUALBASE",SUM((((G26/100)*$AJ$22)*$AH$22))+(((((G26/100)*$AJ$22)*$AN$22)*$AH$22)*Calculator!$G$12)-((((G26/100)*$AJ$22)*$AN$22)*$AH$22)+((((G26/100)*$AJ$23)*$AH$23)),IF(Calculator!$O$6="DUALELEMENTS",SUM((((G26/100)*$AJ$22)*$AH$22))+(((((G26/100)*$AJ$22)*$AN$22)*$AH$22)*Calculator!$G$13)-((((G26/100)*$AJ$22)*$AN$22)*$AH$22)+((((G26/100)*$AJ$23)*$AH$23)),IF(Calculator!$O$6="DUALSPECTRUM",SUM((((G26/100)*$AJ$22)*$AH$22))+(((((G26/100)*$AJ$22)*$AN$22)*$AH$22)*Calculator!$G$15)-((((G26/100)*$AJ$22)*$AN$22)*$AH$22)+((((G26/100)*$AJ$23)*$AH$23)),IF(Calculator!$O$6="DUALHOMESTEAD",SUM((((G26/100)*$AJ$22)*$AH$22))+(((((G26/100)*$AJ$22)*$AN$22)*$AH$22)*Calculator!$G$14)-((((G26/100)*$AJ$22)*$AN$22)*$AH$22)+((((G26/100)*$AJ$23)*$AH$23)),IF(Calculator!$O$6="DUALBAND A",SUM((((G26/100)*$AJ$22)*$AH$22))+(((((G26/100)*$AJ$22)*$AN$22)*$AH$22)*Calculator!$G$16)-((((G26/100)*$AJ$22)*$AN$22)*$AH$22)+((((G26/100)*$AJ$23)*$AH$23)),IF(Calculator!$O$6="DUALBAND B",SUM((((G26/100)*$AJ$22)*$AH$22))+(((((G26/100)*$AJ$22)*$AN$22)*$AH$22)*Calculator!$G$17)-((((G26/100)*$AJ$22)*$AN$22)*$AH$22)+((((G26/100)*$AJ$23)*$AH$23)),IF(Calculator!$O$6="DUALBAND C",SUM((((G26/100)*$AJ$22)*$AH$22))+(((((G26/100)*$AJ$22)*$AN$22)*$AH$22)*Calculator!$G$18)-((((G26/100)*$AJ$22)*$AN$22)*$AH$22)+((((G26/100)*$AJ$23)*$AH$23)),IF(Calculator!$O$6="DUALBAND D",SUM((((G26/100)*$AJ$22)*$AH$22))+(((((G26/100)*$AJ$22)*$AN$22)*$AH$22)*Calculator!$G$19)-((((G26/100)*$AJ$22)*$AN$22)*$AH$22)+((((G26/100)*$AJ$23)*$AH$23)),IF(Calculator!$O$6="DUALURBANE",SUM((((G26/100)*$AJ$22)*$AH$22))+(((((G26/100)*$AJ$22)*$AN$22)*$AH$22)*Calculator!$G$20)-((((G26/100)*$AJ$22)*$AN$22)*$AH$22)+((((G26/100)*$AJ$23)*$AH$23)),IF(Calculator!$O$6="DUALSILVERANOD",SUM((((G26/100)*$AJ$22)*$AH$22))+(((((G26/100)*$AJ$22)*$AN$22)*$AH$22)*Calculator!$G$21)-((((G26/100)*$AJ$22)*$AN$22)*$AH$22)+((((G26/100)*$AJ$23)*$AH$23)),IF(Calculator!$O$6="DUALANOD",SUM((((G26/100)*$AJ$22)*$AH$22))+(((((G26/100)*$AJ$22)*$AN$22)*$AH$22)*Calculator!$G$22)-((((G26/100)*$AJ$22)*$AN$22)*$AH$22)+((((G26/100)*$AJ$23)*$AH$23))))))))))))))))))))))))</f>
        <v>700.97847599999989</v>
      </c>
      <c r="W26" s="2">
        <f>IF(Calculator!$O$6="SINGLEBASE",SUM((((H26/100)*$AJ$22)*$AH$22))+((((H26/100)*$AJ$23)*$AH$23)),IF(Calculator!$O$6="SINGLEELEMENTS",SUM((((H26/100)*$AJ$22)*$AH$22))+(((((H26/100)*$AJ$22)*$AN$22)*$AH$22)*Calculator!$G$2)-((((H26/100)*$AJ$22)*$AN$22)*$AH$22)+((((H26/100)*$AJ$23)*$AH$23)),IF(Calculator!$O$6="SINGLESPECTRUM",SUM((((H26/100)*$AJ$22)*$AH$22))+(((((H26/100)*$AJ$22)*$AN$22)*$AH$22)*Calculator!$G$4)-((((H26/100)*$AJ$22)*$AN$22)*$AH$22)+((((H26/100)*$AJ$23)*$AH$23)),IF(Calculator!$O$6="SINGLEHOMESTEAD",SUM((((H26/100)*$AJ$22)*$AH$22))+(((((H26/100)*$AJ$22)*$AN$22)*$AH$22)*Calculator!$G$3)-((((H26/100)*$AJ$22)*$AN$22)*$AH$22)+((((H26/100)*$AJ$23)*$AH$23)),IF(Calculator!$O$6="SINGLEBAND A",SUM((((H26/100)*$AJ$22)*$AH$22))+(((((H26/100)*$AJ$22)*$AN$22)*$AH$22)*Calculator!$G$5)-((((H26/100)*$AJ$22)*$AN$22)*$AH$22)+((((H26/100)*$AJ$23)*$AH$23)),IF(Calculator!$O$6="SINGLEBAND B",SUM((((H26/100)*$AJ$22)*$AH$22))+(((((H26/100)*$AJ$22)*$AN$22)*$AH$22)*Calculator!$G$6)-((((H26/100)*$AJ$22)*$AN$22)*$AH$22)+((((H26/100)*$AJ$23)*$AH$23)),IF(Calculator!$O$6="SINGLEBAND C",SUM((((H26/100)*$AJ$22)*$AH$22))+(((((H26/100)*$AJ$22)*$AN$22)*$AH$22)*Calculator!$G$7)-((((H26/100)*$AJ$22)*$AN$22)*$AH$22)+((((H26/100)*$AJ$23)*$AH$23)),IF(Calculator!$O$6="SINGLEBAND D",SUM((((H26/100)*$AJ$22)*$AH$22))+(((((H26/100)*$AJ$22)*$AN$22)*$AH$22)*Calculator!$G$8)-((((H26/100)*$AJ$22)*$AN$22)*$AH$22)+((((H26/100)*$AJ$23)*$AH$23)),IF(Calculator!$O$6="SINGLEURBANE",SUM((((H26/100)*$AJ$22)*$AH$22))+(((((H26/100)*$AJ$22)*$AN$22)*$AH$22)*Calculator!$G$9)-((((H26/100)*$AJ$22)*$AN$22)*$AH$22)+((((H26/100)*$AJ$23)*$AH$23)),IF(Calculator!$O$6="SINGLESILVERANOD",SUM((((H26/100)*$AJ$22)*$AH$22))+(((((H26/100)*$AJ$22)*$AN$22)*$AH$22)*Calculator!$G$10)-((((H26/100)*$AJ$22)*$AN$22)*$AH$22)+((((H26/100)*$AJ$23)*$AH$23)),IF(Calculator!$O$6="SINGLEANOD",SUM((((H26/100)*$AJ$22)*$AH$22))+(((((H26/100)*$AJ$22)*$AN$22)*$AH$22)*Calculator!$G$11)-((((H26/100)*$AJ$22)*$AN$22)*$AH$22)+((((H26/100)*$AJ$23)*$AH$23)),IF(Calculator!$O$6="DUALBASE",SUM((((H26/100)*$AJ$22)*$AH$22))+(((((H26/100)*$AJ$22)*$AN$22)*$AH$22)*Calculator!$G$12)-((((H26/100)*$AJ$22)*$AN$22)*$AH$22)+((((H26/100)*$AJ$23)*$AH$23)),IF(Calculator!$O$6="DUALELEMENTS",SUM((((H26/100)*$AJ$22)*$AH$22))+(((((H26/100)*$AJ$22)*$AN$22)*$AH$22)*Calculator!$G$13)-((((H26/100)*$AJ$22)*$AN$22)*$AH$22)+((((H26/100)*$AJ$23)*$AH$23)),IF(Calculator!$O$6="DUALSPECTRUM",SUM((((H26/100)*$AJ$22)*$AH$22))+(((((H26/100)*$AJ$22)*$AN$22)*$AH$22)*Calculator!$G$15)-((((H26/100)*$AJ$22)*$AN$22)*$AH$22)+((((H26/100)*$AJ$23)*$AH$23)),IF(Calculator!$O$6="DUALHOMESTEAD",SUM((((H26/100)*$AJ$22)*$AH$22))+(((((H26/100)*$AJ$22)*$AN$22)*$AH$22)*Calculator!$G$14)-((((H26/100)*$AJ$22)*$AN$22)*$AH$22)+((((H26/100)*$AJ$23)*$AH$23)),IF(Calculator!$O$6="DUALBAND A",SUM((((H26/100)*$AJ$22)*$AH$22))+(((((H26/100)*$AJ$22)*$AN$22)*$AH$22)*Calculator!$G$16)-((((H26/100)*$AJ$22)*$AN$22)*$AH$22)+((((H26/100)*$AJ$23)*$AH$23)),IF(Calculator!$O$6="DUALBAND B",SUM((((H26/100)*$AJ$22)*$AH$22))+(((((H26/100)*$AJ$22)*$AN$22)*$AH$22)*Calculator!$G$17)-((((H26/100)*$AJ$22)*$AN$22)*$AH$22)+((((H26/100)*$AJ$23)*$AH$23)),IF(Calculator!$O$6="DUALBAND C",SUM((((H26/100)*$AJ$22)*$AH$22))+(((((H26/100)*$AJ$22)*$AN$22)*$AH$22)*Calculator!$G$18)-((((H26/100)*$AJ$22)*$AN$22)*$AH$22)+((((H26/100)*$AJ$23)*$AH$23)),IF(Calculator!$O$6="DUALBAND D",SUM((((H26/100)*$AJ$22)*$AH$22))+(((((H26/100)*$AJ$22)*$AN$22)*$AH$22)*Calculator!$G$19)-((((H26/100)*$AJ$22)*$AN$22)*$AH$22)+((((H26/100)*$AJ$23)*$AH$23)),IF(Calculator!$O$6="DUALURBANE",SUM((((H26/100)*$AJ$22)*$AH$22))+(((((H26/100)*$AJ$22)*$AN$22)*$AH$22)*Calculator!$G$20)-((((H26/100)*$AJ$22)*$AN$22)*$AH$22)+((((H26/100)*$AJ$23)*$AH$23)),IF(Calculator!$O$6="DUALSILVERANOD",SUM((((H26/100)*$AJ$22)*$AH$22))+(((((H26/100)*$AJ$22)*$AN$22)*$AH$22)*Calculator!$G$21)-((((H26/100)*$AJ$22)*$AN$22)*$AH$22)+((((H26/100)*$AJ$23)*$AH$23)),IF(Calculator!$O$6="DUALANOD",SUM((((H26/100)*$AJ$22)*$AH$22))+(((((H26/100)*$AJ$22)*$AN$22)*$AH$22)*Calculator!$G$22)-((((H26/100)*$AJ$22)*$AN$22)*$AH$22)+((((H26/100)*$AJ$23)*$AH$23))))))))))))))))))))))))</f>
        <v>710.38723799999991</v>
      </c>
      <c r="X26" s="2">
        <f>IF(Calculator!$O$6="SINGLEBASE",SUM((((I26/100)*$AJ$22)*$AH$22))+((((I26/100)*$AJ$23)*$AH$23)),IF(Calculator!$O$6="SINGLEELEMENTS",SUM((((I26/100)*$AJ$22)*$AH$22))+(((((I26/100)*$AJ$22)*$AN$22)*$AH$22)*Calculator!$G$2)-((((I26/100)*$AJ$22)*$AN$22)*$AH$22)+((((I26/100)*$AJ$23)*$AH$23)),IF(Calculator!$O$6="SINGLESPECTRUM",SUM((((I26/100)*$AJ$22)*$AH$22))+(((((I26/100)*$AJ$22)*$AN$22)*$AH$22)*Calculator!$G$4)-((((I26/100)*$AJ$22)*$AN$22)*$AH$22)+((((I26/100)*$AJ$23)*$AH$23)),IF(Calculator!$O$6="SINGLEHOMESTEAD",SUM((((I26/100)*$AJ$22)*$AH$22))+(((((I26/100)*$AJ$22)*$AN$22)*$AH$22)*Calculator!$G$3)-((((I26/100)*$AJ$22)*$AN$22)*$AH$22)+((((I26/100)*$AJ$23)*$AH$23)),IF(Calculator!$O$6="SINGLEBAND A",SUM((((I26/100)*$AJ$22)*$AH$22))+(((((I26/100)*$AJ$22)*$AN$22)*$AH$22)*Calculator!$G$5)-((((I26/100)*$AJ$22)*$AN$22)*$AH$22)+((((I26/100)*$AJ$23)*$AH$23)),IF(Calculator!$O$6="SINGLEBAND B",SUM((((I26/100)*$AJ$22)*$AH$22))+(((((I26/100)*$AJ$22)*$AN$22)*$AH$22)*Calculator!$G$6)-((((I26/100)*$AJ$22)*$AN$22)*$AH$22)+((((I26/100)*$AJ$23)*$AH$23)),IF(Calculator!$O$6="SINGLEBAND C",SUM((((I26/100)*$AJ$22)*$AH$22))+(((((I26/100)*$AJ$22)*$AN$22)*$AH$22)*Calculator!$G$7)-((((I26/100)*$AJ$22)*$AN$22)*$AH$22)+((((I26/100)*$AJ$23)*$AH$23)),IF(Calculator!$O$6="SINGLEBAND D",SUM((((I26/100)*$AJ$22)*$AH$22))+(((((I26/100)*$AJ$22)*$AN$22)*$AH$22)*Calculator!$G$8)-((((I26/100)*$AJ$22)*$AN$22)*$AH$22)+((((I26/100)*$AJ$23)*$AH$23)),IF(Calculator!$O$6="SINGLEURBANE",SUM((((I26/100)*$AJ$22)*$AH$22))+(((((I26/100)*$AJ$22)*$AN$22)*$AH$22)*Calculator!$G$9)-((((I26/100)*$AJ$22)*$AN$22)*$AH$22)+((((I26/100)*$AJ$23)*$AH$23)),IF(Calculator!$O$6="SINGLESILVERANOD",SUM((((I26/100)*$AJ$22)*$AH$22))+(((((I26/100)*$AJ$22)*$AN$22)*$AH$22)*Calculator!$G$10)-((((I26/100)*$AJ$22)*$AN$22)*$AH$22)+((((I26/100)*$AJ$23)*$AH$23)),IF(Calculator!$O$6="SINGLEANOD",SUM((((I26/100)*$AJ$22)*$AH$22))+(((((I26/100)*$AJ$22)*$AN$22)*$AH$22)*Calculator!$G$11)-((((I26/100)*$AJ$22)*$AN$22)*$AH$22)+((((I26/100)*$AJ$23)*$AH$23)),IF(Calculator!$O$6="DUALBASE",SUM((((I26/100)*$AJ$22)*$AH$22))+(((((I26/100)*$AJ$22)*$AN$22)*$AH$22)*Calculator!$G$12)-((((I26/100)*$AJ$22)*$AN$22)*$AH$22)+((((I26/100)*$AJ$23)*$AH$23)),IF(Calculator!$O$6="DUALELEMENTS",SUM((((I26/100)*$AJ$22)*$AH$22))+(((((I26/100)*$AJ$22)*$AN$22)*$AH$22)*Calculator!$G$13)-((((I26/100)*$AJ$22)*$AN$22)*$AH$22)+((((I26/100)*$AJ$23)*$AH$23)),IF(Calculator!$O$6="DUALSPECTRUM",SUM((((I26/100)*$AJ$22)*$AH$22))+(((((I26/100)*$AJ$22)*$AN$22)*$AH$22)*Calculator!$G$15)-((((I26/100)*$AJ$22)*$AN$22)*$AH$22)+((((I26/100)*$AJ$23)*$AH$23)),IF(Calculator!$O$6="DUALHOMESTEAD",SUM((((I26/100)*$AJ$22)*$AH$22))+(((((I26/100)*$AJ$22)*$AN$22)*$AH$22)*Calculator!$G$14)-((((I26/100)*$AJ$22)*$AN$22)*$AH$22)+((((I26/100)*$AJ$23)*$AH$23)),IF(Calculator!$O$6="DUALBAND A",SUM((((I26/100)*$AJ$22)*$AH$22))+(((((I26/100)*$AJ$22)*$AN$22)*$AH$22)*Calculator!$G$16)-((((I26/100)*$AJ$22)*$AN$22)*$AH$22)+((((I26/100)*$AJ$23)*$AH$23)),IF(Calculator!$O$6="DUALBAND B",SUM((((I26/100)*$AJ$22)*$AH$22))+(((((I26/100)*$AJ$22)*$AN$22)*$AH$22)*Calculator!$G$17)-((((I26/100)*$AJ$22)*$AN$22)*$AH$22)+((((I26/100)*$AJ$23)*$AH$23)),IF(Calculator!$O$6="DUALBAND C",SUM((((I26/100)*$AJ$22)*$AH$22))+(((((I26/100)*$AJ$22)*$AN$22)*$AH$22)*Calculator!$G$18)-((((I26/100)*$AJ$22)*$AN$22)*$AH$22)+((((I26/100)*$AJ$23)*$AH$23)),IF(Calculator!$O$6="DUALBAND D",SUM((((I26/100)*$AJ$22)*$AH$22))+(((((I26/100)*$AJ$22)*$AN$22)*$AH$22)*Calculator!$G$19)-((((I26/100)*$AJ$22)*$AN$22)*$AH$22)+((((I26/100)*$AJ$23)*$AH$23)),IF(Calculator!$O$6="DUALURBANE",SUM((((I26/100)*$AJ$22)*$AH$22))+(((((I26/100)*$AJ$22)*$AN$22)*$AH$22)*Calculator!$G$20)-((((I26/100)*$AJ$22)*$AN$22)*$AH$22)+((((I26/100)*$AJ$23)*$AH$23)),IF(Calculator!$O$6="DUALSILVERANOD",SUM((((I26/100)*$AJ$22)*$AH$22))+(((((I26/100)*$AJ$22)*$AN$22)*$AH$22)*Calculator!$G$21)-((((I26/100)*$AJ$22)*$AN$22)*$AH$22)+((((I26/100)*$AJ$23)*$AH$23)),IF(Calculator!$O$6="DUALANOD",SUM((((I26/100)*$AJ$22)*$AH$22))+(((((I26/100)*$AJ$22)*$AN$22)*$AH$22)*Calculator!$G$22)-((((I26/100)*$AJ$22)*$AN$22)*$AH$22)+((((I26/100)*$AJ$23)*$AH$23))))))))))))))))))))))))</f>
        <v>720.44295949999992</v>
      </c>
      <c r="Y26" s="2">
        <f>IF(Calculator!$O$6="SINGLEBASE",SUM((((J26/100)*$AJ$22)*$AH$22))+((((J26/100)*$AJ$23)*$AH$23)),IF(Calculator!$O$6="SINGLEELEMENTS",SUM((((J26/100)*$AJ$22)*$AH$22))+(((((J26/100)*$AJ$22)*$AN$22)*$AH$22)*Calculator!$G$2)-((((J26/100)*$AJ$22)*$AN$22)*$AH$22)+((((J26/100)*$AJ$23)*$AH$23)),IF(Calculator!$O$6="SINGLESPECTRUM",SUM((((J26/100)*$AJ$22)*$AH$22))+(((((J26/100)*$AJ$22)*$AN$22)*$AH$22)*Calculator!$G$4)-((((J26/100)*$AJ$22)*$AN$22)*$AH$22)+((((J26/100)*$AJ$23)*$AH$23)),IF(Calculator!$O$6="SINGLEHOMESTEAD",SUM((((J26/100)*$AJ$22)*$AH$22))+(((((J26/100)*$AJ$22)*$AN$22)*$AH$22)*Calculator!$G$3)-((((J26/100)*$AJ$22)*$AN$22)*$AH$22)+((((J26/100)*$AJ$23)*$AH$23)),IF(Calculator!$O$6="SINGLEBAND A",SUM((((J26/100)*$AJ$22)*$AH$22))+(((((J26/100)*$AJ$22)*$AN$22)*$AH$22)*Calculator!$G$5)-((((J26/100)*$AJ$22)*$AN$22)*$AH$22)+((((J26/100)*$AJ$23)*$AH$23)),IF(Calculator!$O$6="SINGLEBAND B",SUM((((J26/100)*$AJ$22)*$AH$22))+(((((J26/100)*$AJ$22)*$AN$22)*$AH$22)*Calculator!$G$6)-((((J26/100)*$AJ$22)*$AN$22)*$AH$22)+((((J26/100)*$AJ$23)*$AH$23)),IF(Calculator!$O$6="SINGLEBAND C",SUM((((J26/100)*$AJ$22)*$AH$22))+(((((J26/100)*$AJ$22)*$AN$22)*$AH$22)*Calculator!$G$7)-((((J26/100)*$AJ$22)*$AN$22)*$AH$22)+((((J26/100)*$AJ$23)*$AH$23)),IF(Calculator!$O$6="SINGLEBAND D",SUM((((J26/100)*$AJ$22)*$AH$22))+(((((J26/100)*$AJ$22)*$AN$22)*$AH$22)*Calculator!$G$8)-((((J26/100)*$AJ$22)*$AN$22)*$AH$22)+((((J26/100)*$AJ$23)*$AH$23)),IF(Calculator!$O$6="SINGLEURBANE",SUM((((J26/100)*$AJ$22)*$AH$22))+(((((J26/100)*$AJ$22)*$AN$22)*$AH$22)*Calculator!$G$9)-((((J26/100)*$AJ$22)*$AN$22)*$AH$22)+((((J26/100)*$AJ$23)*$AH$23)),IF(Calculator!$O$6="SINGLESILVERANOD",SUM((((J26/100)*$AJ$22)*$AH$22))+(((((J26/100)*$AJ$22)*$AN$22)*$AH$22)*Calculator!$G$10)-((((J26/100)*$AJ$22)*$AN$22)*$AH$22)+((((J26/100)*$AJ$23)*$AH$23)),IF(Calculator!$O$6="SINGLEANOD",SUM((((J26/100)*$AJ$22)*$AH$22))+(((((J26/100)*$AJ$22)*$AN$22)*$AH$22)*Calculator!$G$11)-((((J26/100)*$AJ$22)*$AN$22)*$AH$22)+((((J26/100)*$AJ$23)*$AH$23)),IF(Calculator!$O$6="DUALBASE",SUM((((J26/100)*$AJ$22)*$AH$22))+(((((J26/100)*$AJ$22)*$AN$22)*$AH$22)*Calculator!$G$12)-((((J26/100)*$AJ$22)*$AN$22)*$AH$22)+((((J26/100)*$AJ$23)*$AH$23)),IF(Calculator!$O$6="DUALELEMENTS",SUM((((J26/100)*$AJ$22)*$AH$22))+(((((J26/100)*$AJ$22)*$AN$22)*$AH$22)*Calculator!$G$13)-((((J26/100)*$AJ$22)*$AN$22)*$AH$22)+((((J26/100)*$AJ$23)*$AH$23)),IF(Calculator!$O$6="DUALSPECTRUM",SUM((((J26/100)*$AJ$22)*$AH$22))+(((((J26/100)*$AJ$22)*$AN$22)*$AH$22)*Calculator!$G$15)-((((J26/100)*$AJ$22)*$AN$22)*$AH$22)+((((J26/100)*$AJ$23)*$AH$23)),IF(Calculator!$O$6="DUALHOMESTEAD",SUM((((J26/100)*$AJ$22)*$AH$22))+(((((J26/100)*$AJ$22)*$AN$22)*$AH$22)*Calculator!$G$14)-((((J26/100)*$AJ$22)*$AN$22)*$AH$22)+((((J26/100)*$AJ$23)*$AH$23)),IF(Calculator!$O$6="DUALBAND A",SUM((((J26/100)*$AJ$22)*$AH$22))+(((((J26/100)*$AJ$22)*$AN$22)*$AH$22)*Calculator!$G$16)-((((J26/100)*$AJ$22)*$AN$22)*$AH$22)+((((J26/100)*$AJ$23)*$AH$23)),IF(Calculator!$O$6="DUALBAND B",SUM((((J26/100)*$AJ$22)*$AH$22))+(((((J26/100)*$AJ$22)*$AN$22)*$AH$22)*Calculator!$G$17)-((((J26/100)*$AJ$22)*$AN$22)*$AH$22)+((((J26/100)*$AJ$23)*$AH$23)),IF(Calculator!$O$6="DUALBAND C",SUM((((J26/100)*$AJ$22)*$AH$22))+(((((J26/100)*$AJ$22)*$AN$22)*$AH$22)*Calculator!$G$18)-((((J26/100)*$AJ$22)*$AN$22)*$AH$22)+((((J26/100)*$AJ$23)*$AH$23)),IF(Calculator!$O$6="DUALBAND D",SUM((((J26/100)*$AJ$22)*$AH$22))+(((((J26/100)*$AJ$22)*$AN$22)*$AH$22)*Calculator!$G$19)-((((J26/100)*$AJ$22)*$AN$22)*$AH$22)+((((J26/100)*$AJ$23)*$AH$23)),IF(Calculator!$O$6="DUALURBANE",SUM((((J26/100)*$AJ$22)*$AH$22))+(((((J26/100)*$AJ$22)*$AN$22)*$AH$22)*Calculator!$G$20)-((((J26/100)*$AJ$22)*$AN$22)*$AH$22)+((((J26/100)*$AJ$23)*$AH$23)),IF(Calculator!$O$6="DUALSILVERANOD",SUM((((J26/100)*$AJ$22)*$AH$22))+(((((J26/100)*$AJ$22)*$AN$22)*$AH$22)*Calculator!$G$21)-((((J26/100)*$AJ$22)*$AN$22)*$AH$22)+((((J26/100)*$AJ$23)*$AH$23)),IF(Calculator!$O$6="DUALANOD",SUM((((J26/100)*$AJ$22)*$AH$22))+(((((J26/100)*$AJ$22)*$AN$22)*$AH$22)*Calculator!$G$22)-((((J26/100)*$AJ$22)*$AN$22)*$AH$22)+((((J26/100)*$AJ$23)*$AH$23))))))))))))))))))))))))</f>
        <v>729.84743700000001</v>
      </c>
      <c r="Z26" s="2">
        <f>IF(Calculator!$O$6="SINGLEBASE",SUM((((K26/100)*$AJ$22)*$AH$22))+((((K26/100)*$AJ$23)*$AH$23)),IF(Calculator!$O$6="SINGLEELEMENTS",SUM((((K26/100)*$AJ$22)*$AH$22))+(((((K26/100)*$AJ$22)*$AN$22)*$AH$22)*Calculator!$G$2)-((((K26/100)*$AJ$22)*$AN$22)*$AH$22)+((((K26/100)*$AJ$23)*$AH$23)),IF(Calculator!$O$6="SINGLESPECTRUM",SUM((((K26/100)*$AJ$22)*$AH$22))+(((((K26/100)*$AJ$22)*$AN$22)*$AH$22)*Calculator!$G$4)-((((K26/100)*$AJ$22)*$AN$22)*$AH$22)+((((K26/100)*$AJ$23)*$AH$23)),IF(Calculator!$O$6="SINGLEHOMESTEAD",SUM((((K26/100)*$AJ$22)*$AH$22))+(((((K26/100)*$AJ$22)*$AN$22)*$AH$22)*Calculator!$G$3)-((((K26/100)*$AJ$22)*$AN$22)*$AH$22)+((((K26/100)*$AJ$23)*$AH$23)),IF(Calculator!$O$6="SINGLEBAND A",SUM((((K26/100)*$AJ$22)*$AH$22))+(((((K26/100)*$AJ$22)*$AN$22)*$AH$22)*Calculator!$G$5)-((((K26/100)*$AJ$22)*$AN$22)*$AH$22)+((((K26/100)*$AJ$23)*$AH$23)),IF(Calculator!$O$6="SINGLEBAND B",SUM((((K26/100)*$AJ$22)*$AH$22))+(((((K26/100)*$AJ$22)*$AN$22)*$AH$22)*Calculator!$G$6)-((((K26/100)*$AJ$22)*$AN$22)*$AH$22)+((((K26/100)*$AJ$23)*$AH$23)),IF(Calculator!$O$6="SINGLEBAND C",SUM((((K26/100)*$AJ$22)*$AH$22))+(((((K26/100)*$AJ$22)*$AN$22)*$AH$22)*Calculator!$G$7)-((((K26/100)*$AJ$22)*$AN$22)*$AH$22)+((((K26/100)*$AJ$23)*$AH$23)),IF(Calculator!$O$6="SINGLEBAND D",SUM((((K26/100)*$AJ$22)*$AH$22))+(((((K26/100)*$AJ$22)*$AN$22)*$AH$22)*Calculator!$G$8)-((((K26/100)*$AJ$22)*$AN$22)*$AH$22)+((((K26/100)*$AJ$23)*$AH$23)),IF(Calculator!$O$6="SINGLEURBANE",SUM((((K26/100)*$AJ$22)*$AH$22))+(((((K26/100)*$AJ$22)*$AN$22)*$AH$22)*Calculator!$G$9)-((((K26/100)*$AJ$22)*$AN$22)*$AH$22)+((((K26/100)*$AJ$23)*$AH$23)),IF(Calculator!$O$6="SINGLESILVERANOD",SUM((((K26/100)*$AJ$22)*$AH$22))+(((((K26/100)*$AJ$22)*$AN$22)*$AH$22)*Calculator!$G$10)-((((K26/100)*$AJ$22)*$AN$22)*$AH$22)+((((K26/100)*$AJ$23)*$AH$23)),IF(Calculator!$O$6="SINGLEANOD",SUM((((K26/100)*$AJ$22)*$AH$22))+(((((K26/100)*$AJ$22)*$AN$22)*$AH$22)*Calculator!$G$11)-((((K26/100)*$AJ$22)*$AN$22)*$AH$22)+((((K26/100)*$AJ$23)*$AH$23)),IF(Calculator!$O$6="DUALBASE",SUM((((K26/100)*$AJ$22)*$AH$22))+(((((K26/100)*$AJ$22)*$AN$22)*$AH$22)*Calculator!$G$12)-((((K26/100)*$AJ$22)*$AN$22)*$AH$22)+((((K26/100)*$AJ$23)*$AH$23)),IF(Calculator!$O$6="DUALELEMENTS",SUM((((K26/100)*$AJ$22)*$AH$22))+(((((K26/100)*$AJ$22)*$AN$22)*$AH$22)*Calculator!$G$13)-((((K26/100)*$AJ$22)*$AN$22)*$AH$22)+((((K26/100)*$AJ$23)*$AH$23)),IF(Calculator!$O$6="DUALSPECTRUM",SUM((((K26/100)*$AJ$22)*$AH$22))+(((((K26/100)*$AJ$22)*$AN$22)*$AH$22)*Calculator!$G$15)-((((K26/100)*$AJ$22)*$AN$22)*$AH$22)+((((K26/100)*$AJ$23)*$AH$23)),IF(Calculator!$O$6="DUALHOMESTEAD",SUM((((K26/100)*$AJ$22)*$AH$22))+(((((K26/100)*$AJ$22)*$AN$22)*$AH$22)*Calculator!$G$14)-((((K26/100)*$AJ$22)*$AN$22)*$AH$22)+((((K26/100)*$AJ$23)*$AH$23)),IF(Calculator!$O$6="DUALBAND A",SUM((((K26/100)*$AJ$22)*$AH$22))+(((((K26/100)*$AJ$22)*$AN$22)*$AH$22)*Calculator!$G$16)-((((K26/100)*$AJ$22)*$AN$22)*$AH$22)+((((K26/100)*$AJ$23)*$AH$23)),IF(Calculator!$O$6="DUALBAND B",SUM((((K26/100)*$AJ$22)*$AH$22))+(((((K26/100)*$AJ$22)*$AN$22)*$AH$22)*Calculator!$G$17)-((((K26/100)*$AJ$22)*$AN$22)*$AH$22)+((((K26/100)*$AJ$23)*$AH$23)),IF(Calculator!$O$6="DUALBAND C",SUM((((K26/100)*$AJ$22)*$AH$22))+(((((K26/100)*$AJ$22)*$AN$22)*$AH$22)*Calculator!$G$18)-((((K26/100)*$AJ$22)*$AN$22)*$AH$22)+((((K26/100)*$AJ$23)*$AH$23)),IF(Calculator!$O$6="DUALBAND D",SUM((((K26/100)*$AJ$22)*$AH$22))+(((((K26/100)*$AJ$22)*$AN$22)*$AH$22)*Calculator!$G$19)-((((K26/100)*$AJ$22)*$AN$22)*$AH$22)+((((K26/100)*$AJ$23)*$AH$23)),IF(Calculator!$O$6="DUALURBANE",SUM((((K26/100)*$AJ$22)*$AH$22))+(((((K26/100)*$AJ$22)*$AN$22)*$AH$22)*Calculator!$G$20)-((((K26/100)*$AJ$22)*$AN$22)*$AH$22)+((((K26/100)*$AJ$23)*$AH$23)),IF(Calculator!$O$6="DUALSILVERANOD",SUM((((K26/100)*$AJ$22)*$AH$22))+(((((K26/100)*$AJ$22)*$AN$22)*$AH$22)*Calculator!$G$21)-((((K26/100)*$AJ$22)*$AN$22)*$AH$22)+((((K26/100)*$AJ$23)*$AH$23)),IF(Calculator!$O$6="DUALANOD",SUM((((K26/100)*$AJ$22)*$AH$22))+(((((K26/100)*$AJ$22)*$AN$22)*$AH$22)*Calculator!$G$22)-((((K26/100)*$AJ$22)*$AN$22)*$AH$22)+((((K26/100)*$AJ$23)*$AH$23))))))))))))))))))))))))</f>
        <v>739.90315850000002</v>
      </c>
      <c r="AA26" s="2">
        <f>IF(Calculator!$O$6="SINGLEBASE",SUM((((L26/100)*$AJ$22)*$AH$22))+((((L26/100)*$AJ$23)*$AH$23)),IF(Calculator!$O$6="SINGLEELEMENTS",SUM((((L26/100)*$AJ$22)*$AH$22))+(((((L26/100)*$AJ$22)*$AN$22)*$AH$22)*Calculator!$G$2)-((((L26/100)*$AJ$22)*$AN$22)*$AH$22)+((((L26/100)*$AJ$23)*$AH$23)),IF(Calculator!$O$6="SINGLESPECTRUM",SUM((((L26/100)*$AJ$22)*$AH$22))+(((((L26/100)*$AJ$22)*$AN$22)*$AH$22)*Calculator!$G$4)-((((L26/100)*$AJ$22)*$AN$22)*$AH$22)+((((L26/100)*$AJ$23)*$AH$23)),IF(Calculator!$O$6="SINGLEHOMESTEAD",SUM((((L26/100)*$AJ$22)*$AH$22))+(((((L26/100)*$AJ$22)*$AN$22)*$AH$22)*Calculator!$G$3)-((((L26/100)*$AJ$22)*$AN$22)*$AH$22)+((((L26/100)*$AJ$23)*$AH$23)),IF(Calculator!$O$6="SINGLEBAND A",SUM((((L26/100)*$AJ$22)*$AH$22))+(((((L26/100)*$AJ$22)*$AN$22)*$AH$22)*Calculator!$G$5)-((((L26/100)*$AJ$22)*$AN$22)*$AH$22)+((((L26/100)*$AJ$23)*$AH$23)),IF(Calculator!$O$6="SINGLEBAND B",SUM((((L26/100)*$AJ$22)*$AH$22))+(((((L26/100)*$AJ$22)*$AN$22)*$AH$22)*Calculator!$G$6)-((((L26/100)*$AJ$22)*$AN$22)*$AH$22)+((((L26/100)*$AJ$23)*$AH$23)),IF(Calculator!$O$6="SINGLEBAND C",SUM((((L26/100)*$AJ$22)*$AH$22))+(((((L26/100)*$AJ$22)*$AN$22)*$AH$22)*Calculator!$G$7)-((((L26/100)*$AJ$22)*$AN$22)*$AH$22)+((((L26/100)*$AJ$23)*$AH$23)),IF(Calculator!$O$6="SINGLEBAND D",SUM((((L26/100)*$AJ$22)*$AH$22))+(((((L26/100)*$AJ$22)*$AN$22)*$AH$22)*Calculator!$G$8)-((((L26/100)*$AJ$22)*$AN$22)*$AH$22)+((((L26/100)*$AJ$23)*$AH$23)),IF(Calculator!$O$6="SINGLEURBANE",SUM((((L26/100)*$AJ$22)*$AH$22))+(((((L26/100)*$AJ$22)*$AN$22)*$AH$22)*Calculator!$G$9)-((((L26/100)*$AJ$22)*$AN$22)*$AH$22)+((((L26/100)*$AJ$23)*$AH$23)),IF(Calculator!$O$6="SINGLESILVERANOD",SUM((((L26/100)*$AJ$22)*$AH$22))+(((((L26/100)*$AJ$22)*$AN$22)*$AH$22)*Calculator!$G$10)-((((L26/100)*$AJ$22)*$AN$22)*$AH$22)+((((L26/100)*$AJ$23)*$AH$23)),IF(Calculator!$O$6="SINGLEANOD",SUM((((L26/100)*$AJ$22)*$AH$22))+(((((L26/100)*$AJ$22)*$AN$22)*$AH$22)*Calculator!$G$11)-((((L26/100)*$AJ$22)*$AN$22)*$AH$22)+((((L26/100)*$AJ$23)*$AH$23)),IF(Calculator!$O$6="DUALBASE",SUM((((L26/100)*$AJ$22)*$AH$22))+(((((L26/100)*$AJ$22)*$AN$22)*$AH$22)*Calculator!$G$12)-((((L26/100)*$AJ$22)*$AN$22)*$AH$22)+((((L26/100)*$AJ$23)*$AH$23)),IF(Calculator!$O$6="DUALELEMENTS",SUM((((L26/100)*$AJ$22)*$AH$22))+(((((L26/100)*$AJ$22)*$AN$22)*$AH$22)*Calculator!$G$13)-((((L26/100)*$AJ$22)*$AN$22)*$AH$22)+((((L26/100)*$AJ$23)*$AH$23)),IF(Calculator!$O$6="DUALSPECTRUM",SUM((((L26/100)*$AJ$22)*$AH$22))+(((((L26/100)*$AJ$22)*$AN$22)*$AH$22)*Calculator!$G$15)-((((L26/100)*$AJ$22)*$AN$22)*$AH$22)+((((L26/100)*$AJ$23)*$AH$23)),IF(Calculator!$O$6="DUALHOMESTEAD",SUM((((L26/100)*$AJ$22)*$AH$22))+(((((L26/100)*$AJ$22)*$AN$22)*$AH$22)*Calculator!$G$14)-((((L26/100)*$AJ$22)*$AN$22)*$AH$22)+((((L26/100)*$AJ$23)*$AH$23)),IF(Calculator!$O$6="DUALBAND A",SUM((((L26/100)*$AJ$22)*$AH$22))+(((((L26/100)*$AJ$22)*$AN$22)*$AH$22)*Calculator!$G$16)-((((L26/100)*$AJ$22)*$AN$22)*$AH$22)+((((L26/100)*$AJ$23)*$AH$23)),IF(Calculator!$O$6="DUALBAND B",SUM((((L26/100)*$AJ$22)*$AH$22))+(((((L26/100)*$AJ$22)*$AN$22)*$AH$22)*Calculator!$G$17)-((((L26/100)*$AJ$22)*$AN$22)*$AH$22)+((((L26/100)*$AJ$23)*$AH$23)),IF(Calculator!$O$6="DUALBAND C",SUM((((L26/100)*$AJ$22)*$AH$22))+(((((L26/100)*$AJ$22)*$AN$22)*$AH$22)*Calculator!$G$18)-((((L26/100)*$AJ$22)*$AN$22)*$AH$22)+((((L26/100)*$AJ$23)*$AH$23)),IF(Calculator!$O$6="DUALBAND D",SUM((((L26/100)*$AJ$22)*$AH$22))+(((((L26/100)*$AJ$22)*$AN$22)*$AH$22)*Calculator!$G$19)-((((L26/100)*$AJ$22)*$AN$22)*$AH$22)+((((L26/100)*$AJ$23)*$AH$23)),IF(Calculator!$O$6="DUALURBANE",SUM((((L26/100)*$AJ$22)*$AH$22))+(((((L26/100)*$AJ$22)*$AN$22)*$AH$22)*Calculator!$G$20)-((((L26/100)*$AJ$22)*$AN$22)*$AH$22)+((((L26/100)*$AJ$23)*$AH$23)),IF(Calculator!$O$6="DUALSILVERANOD",SUM((((L26/100)*$AJ$22)*$AH$22))+(((((L26/100)*$AJ$22)*$AN$22)*$AH$22)*Calculator!$G$21)-((((L26/100)*$AJ$22)*$AN$22)*$AH$22)+((((L26/100)*$AJ$23)*$AH$23)),IF(Calculator!$O$6="DUALANOD",SUM((((L26/100)*$AJ$22)*$AH$22))+(((((L26/100)*$AJ$22)*$AN$22)*$AH$22)*Calculator!$G$22)-((((L26/100)*$AJ$22)*$AN$22)*$AH$22)+((((L26/100)*$AJ$23)*$AH$23))))))))))))))))))))))))</f>
        <v>749.31192049999981</v>
      </c>
      <c r="AB26" s="2">
        <f>IF(Calculator!$O$6="SINGLEBASE",SUM((((M26/100)*$AJ$22)*$AH$22))+((((M26/100)*$AJ$23)*$AH$23)),IF(Calculator!$O$6="SINGLEELEMENTS",SUM((((M26/100)*$AJ$22)*$AH$22))+(((((M26/100)*$AJ$22)*$AN$22)*$AH$22)*Calculator!$G$2)-((((M26/100)*$AJ$22)*$AN$22)*$AH$22)+((((M26/100)*$AJ$23)*$AH$23)),IF(Calculator!$O$6="SINGLESPECTRUM",SUM((((M26/100)*$AJ$22)*$AH$22))+(((((M26/100)*$AJ$22)*$AN$22)*$AH$22)*Calculator!$G$4)-((((M26/100)*$AJ$22)*$AN$22)*$AH$22)+((((M26/100)*$AJ$23)*$AH$23)),IF(Calculator!$O$6="SINGLEHOMESTEAD",SUM((((M26/100)*$AJ$22)*$AH$22))+(((((M26/100)*$AJ$22)*$AN$22)*$AH$22)*Calculator!$G$3)-((((M26/100)*$AJ$22)*$AN$22)*$AH$22)+((((M26/100)*$AJ$23)*$AH$23)),IF(Calculator!$O$6="SINGLEBAND A",SUM((((M26/100)*$AJ$22)*$AH$22))+(((((M26/100)*$AJ$22)*$AN$22)*$AH$22)*Calculator!$G$5)-((((M26/100)*$AJ$22)*$AN$22)*$AH$22)+((((M26/100)*$AJ$23)*$AH$23)),IF(Calculator!$O$6="SINGLEBAND B",SUM((((M26/100)*$AJ$22)*$AH$22))+(((((M26/100)*$AJ$22)*$AN$22)*$AH$22)*Calculator!$G$6)-((((M26/100)*$AJ$22)*$AN$22)*$AH$22)+((((M26/100)*$AJ$23)*$AH$23)),IF(Calculator!$O$6="SINGLEBAND C",SUM((((M26/100)*$AJ$22)*$AH$22))+(((((M26/100)*$AJ$22)*$AN$22)*$AH$22)*Calculator!$G$7)-((((M26/100)*$AJ$22)*$AN$22)*$AH$22)+((((M26/100)*$AJ$23)*$AH$23)),IF(Calculator!$O$6="SINGLEBAND D",SUM((((M26/100)*$AJ$22)*$AH$22))+(((((M26/100)*$AJ$22)*$AN$22)*$AH$22)*Calculator!$G$8)-((((M26/100)*$AJ$22)*$AN$22)*$AH$22)+((((M26/100)*$AJ$23)*$AH$23)),IF(Calculator!$O$6="SINGLEURBANE",SUM((((M26/100)*$AJ$22)*$AH$22))+(((((M26/100)*$AJ$22)*$AN$22)*$AH$22)*Calculator!$G$9)-((((M26/100)*$AJ$22)*$AN$22)*$AH$22)+((((M26/100)*$AJ$23)*$AH$23)),IF(Calculator!$O$6="SINGLESILVERANOD",SUM((((M26/100)*$AJ$22)*$AH$22))+(((((M26/100)*$AJ$22)*$AN$22)*$AH$22)*Calculator!$G$10)-((((M26/100)*$AJ$22)*$AN$22)*$AH$22)+((((M26/100)*$AJ$23)*$AH$23)),IF(Calculator!$O$6="SINGLEANOD",SUM((((M26/100)*$AJ$22)*$AH$22))+(((((M26/100)*$AJ$22)*$AN$22)*$AH$22)*Calculator!$G$11)-((((M26/100)*$AJ$22)*$AN$22)*$AH$22)+((((M26/100)*$AJ$23)*$AH$23)),IF(Calculator!$O$6="DUALBASE",SUM((((M26/100)*$AJ$22)*$AH$22))+(((((M26/100)*$AJ$22)*$AN$22)*$AH$22)*Calculator!$G$12)-((((M26/100)*$AJ$22)*$AN$22)*$AH$22)+((((M26/100)*$AJ$23)*$AH$23)),IF(Calculator!$O$6="DUALELEMENTS",SUM((((M26/100)*$AJ$22)*$AH$22))+(((((M26/100)*$AJ$22)*$AN$22)*$AH$22)*Calculator!$G$13)-((((M26/100)*$AJ$22)*$AN$22)*$AH$22)+((((M26/100)*$AJ$23)*$AH$23)),IF(Calculator!$O$6="DUALSPECTRUM",SUM((((M26/100)*$AJ$22)*$AH$22))+(((((M26/100)*$AJ$22)*$AN$22)*$AH$22)*Calculator!$G$15)-((((M26/100)*$AJ$22)*$AN$22)*$AH$22)+((((M26/100)*$AJ$23)*$AH$23)),IF(Calculator!$O$6="DUALHOMESTEAD",SUM((((M26/100)*$AJ$22)*$AH$22))+(((((M26/100)*$AJ$22)*$AN$22)*$AH$22)*Calculator!$G$14)-((((M26/100)*$AJ$22)*$AN$22)*$AH$22)+((((M26/100)*$AJ$23)*$AH$23)),IF(Calculator!$O$6="DUALBAND A",SUM((((M26/100)*$AJ$22)*$AH$22))+(((((M26/100)*$AJ$22)*$AN$22)*$AH$22)*Calculator!$G$16)-((((M26/100)*$AJ$22)*$AN$22)*$AH$22)+((((M26/100)*$AJ$23)*$AH$23)),IF(Calculator!$O$6="DUALBAND B",SUM((((M26/100)*$AJ$22)*$AH$22))+(((((M26/100)*$AJ$22)*$AN$22)*$AH$22)*Calculator!$G$17)-((((M26/100)*$AJ$22)*$AN$22)*$AH$22)+((((M26/100)*$AJ$23)*$AH$23)),IF(Calculator!$O$6="DUALBAND C",SUM((((M26/100)*$AJ$22)*$AH$22))+(((((M26/100)*$AJ$22)*$AN$22)*$AH$22)*Calculator!$G$18)-((((M26/100)*$AJ$22)*$AN$22)*$AH$22)+((((M26/100)*$AJ$23)*$AH$23)),IF(Calculator!$O$6="DUALBAND D",SUM((((M26/100)*$AJ$22)*$AH$22))+(((((M26/100)*$AJ$22)*$AN$22)*$AH$22)*Calculator!$G$19)-((((M26/100)*$AJ$22)*$AN$22)*$AH$22)+((((M26/100)*$AJ$23)*$AH$23)),IF(Calculator!$O$6="DUALURBANE",SUM((((M26/100)*$AJ$22)*$AH$22))+(((((M26/100)*$AJ$22)*$AN$22)*$AH$22)*Calculator!$G$20)-((((M26/100)*$AJ$22)*$AN$22)*$AH$22)+((((M26/100)*$AJ$23)*$AH$23)),IF(Calculator!$O$6="DUALSILVERANOD",SUM((((M26/100)*$AJ$22)*$AH$22))+(((((M26/100)*$AJ$22)*$AN$22)*$AH$22)*Calculator!$G$21)-((((M26/100)*$AJ$22)*$AN$22)*$AH$22)+((((M26/100)*$AJ$23)*$AH$23)),IF(Calculator!$O$6="DUALANOD",SUM((((M26/100)*$AJ$22)*$AH$22))+(((((M26/100)*$AJ$22)*$AN$22)*$AH$22)*Calculator!$G$22)-((((M26/100)*$AJ$22)*$AN$22)*$AH$22)+((((M26/100)*$AJ$23)*$AH$23))))))))))))))))))))))))</f>
        <v>758.72068249999995</v>
      </c>
      <c r="AC26" s="2">
        <f>IF(Calculator!$O$6="SINGLEBASE",SUM((((N26/100)*$AJ$22)*$AH$22))+((((N26/100)*$AJ$23)*$AH$23)),IF(Calculator!$O$6="SINGLEELEMENTS",SUM((((N26/100)*$AJ$22)*$AH$22))+(((((N26/100)*$AJ$22)*$AN$22)*$AH$22)*Calculator!$G$2)-((((N26/100)*$AJ$22)*$AN$22)*$AH$22)+((((N26/100)*$AJ$23)*$AH$23)),IF(Calculator!$O$6="SINGLESPECTRUM",SUM((((N26/100)*$AJ$22)*$AH$22))+(((((N26/100)*$AJ$22)*$AN$22)*$AH$22)*Calculator!$G$4)-((((N26/100)*$AJ$22)*$AN$22)*$AH$22)+((((N26/100)*$AJ$23)*$AH$23)),IF(Calculator!$O$6="SINGLEHOMESTEAD",SUM((((N26/100)*$AJ$22)*$AH$22))+(((((N26/100)*$AJ$22)*$AN$22)*$AH$22)*Calculator!$G$3)-((((N26/100)*$AJ$22)*$AN$22)*$AH$22)+((((N26/100)*$AJ$23)*$AH$23)),IF(Calculator!$O$6="SINGLEBAND A",SUM((((N26/100)*$AJ$22)*$AH$22))+(((((N26/100)*$AJ$22)*$AN$22)*$AH$22)*Calculator!$G$5)-((((N26/100)*$AJ$22)*$AN$22)*$AH$22)+((((N26/100)*$AJ$23)*$AH$23)),IF(Calculator!$O$6="SINGLEBAND B",SUM((((N26/100)*$AJ$22)*$AH$22))+(((((N26/100)*$AJ$22)*$AN$22)*$AH$22)*Calculator!$G$6)-((((N26/100)*$AJ$22)*$AN$22)*$AH$22)+((((N26/100)*$AJ$23)*$AH$23)),IF(Calculator!$O$6="SINGLEBAND C",SUM((((N26/100)*$AJ$22)*$AH$22))+(((((N26/100)*$AJ$22)*$AN$22)*$AH$22)*Calculator!$G$7)-((((N26/100)*$AJ$22)*$AN$22)*$AH$22)+((((N26/100)*$AJ$23)*$AH$23)),IF(Calculator!$O$6="SINGLEBAND D",SUM((((N26/100)*$AJ$22)*$AH$22))+(((((N26/100)*$AJ$22)*$AN$22)*$AH$22)*Calculator!$G$8)-((((N26/100)*$AJ$22)*$AN$22)*$AH$22)+((((N26/100)*$AJ$23)*$AH$23)),IF(Calculator!$O$6="SINGLEURBANE",SUM((((N26/100)*$AJ$22)*$AH$22))+(((((N26/100)*$AJ$22)*$AN$22)*$AH$22)*Calculator!$G$9)-((((N26/100)*$AJ$22)*$AN$22)*$AH$22)+((((N26/100)*$AJ$23)*$AH$23)),IF(Calculator!$O$6="SINGLESILVERANOD",SUM((((N26/100)*$AJ$22)*$AH$22))+(((((N26/100)*$AJ$22)*$AN$22)*$AH$22)*Calculator!$G$10)-((((N26/100)*$AJ$22)*$AN$22)*$AH$22)+((((N26/100)*$AJ$23)*$AH$23)),IF(Calculator!$O$6="SINGLEANOD",SUM((((N26/100)*$AJ$22)*$AH$22))+(((((N26/100)*$AJ$22)*$AN$22)*$AH$22)*Calculator!$G$11)-((((N26/100)*$AJ$22)*$AN$22)*$AH$22)+((((N26/100)*$AJ$23)*$AH$23)),IF(Calculator!$O$6="DUALBASE",SUM((((N26/100)*$AJ$22)*$AH$22))+(((((N26/100)*$AJ$22)*$AN$22)*$AH$22)*Calculator!$G$12)-((((N26/100)*$AJ$22)*$AN$22)*$AH$22)+((((N26/100)*$AJ$23)*$AH$23)),IF(Calculator!$O$6="DUALELEMENTS",SUM((((N26/100)*$AJ$22)*$AH$22))+(((((N26/100)*$AJ$22)*$AN$22)*$AH$22)*Calculator!$G$13)-((((N26/100)*$AJ$22)*$AN$22)*$AH$22)+((((N26/100)*$AJ$23)*$AH$23)),IF(Calculator!$O$6="DUALSPECTRUM",SUM((((N26/100)*$AJ$22)*$AH$22))+(((((N26/100)*$AJ$22)*$AN$22)*$AH$22)*Calculator!$G$15)-((((N26/100)*$AJ$22)*$AN$22)*$AH$22)+((((N26/100)*$AJ$23)*$AH$23)),IF(Calculator!$O$6="DUALHOMESTEAD",SUM((((N26/100)*$AJ$22)*$AH$22))+(((((N26/100)*$AJ$22)*$AN$22)*$AH$22)*Calculator!$G$14)-((((N26/100)*$AJ$22)*$AN$22)*$AH$22)+((((N26/100)*$AJ$23)*$AH$23)),IF(Calculator!$O$6="DUALBAND A",SUM((((N26/100)*$AJ$22)*$AH$22))+(((((N26/100)*$AJ$22)*$AN$22)*$AH$22)*Calculator!$G$16)-((((N26/100)*$AJ$22)*$AN$22)*$AH$22)+((((N26/100)*$AJ$23)*$AH$23)),IF(Calculator!$O$6="DUALBAND B",SUM((((N26/100)*$AJ$22)*$AH$22))+(((((N26/100)*$AJ$22)*$AN$22)*$AH$22)*Calculator!$G$17)-((((N26/100)*$AJ$22)*$AN$22)*$AH$22)+((((N26/100)*$AJ$23)*$AH$23)),IF(Calculator!$O$6="DUALBAND C",SUM((((N26/100)*$AJ$22)*$AH$22))+(((((N26/100)*$AJ$22)*$AN$22)*$AH$22)*Calculator!$G$18)-((((N26/100)*$AJ$22)*$AN$22)*$AH$22)+((((N26/100)*$AJ$23)*$AH$23)),IF(Calculator!$O$6="DUALBAND D",SUM((((N26/100)*$AJ$22)*$AH$22))+(((((N26/100)*$AJ$22)*$AN$22)*$AH$22)*Calculator!$G$19)-((((N26/100)*$AJ$22)*$AN$22)*$AH$22)+((((N26/100)*$AJ$23)*$AH$23)),IF(Calculator!$O$6="DUALURBANE",SUM((((N26/100)*$AJ$22)*$AH$22))+(((((N26/100)*$AJ$22)*$AN$22)*$AH$22)*Calculator!$G$20)-((((N26/100)*$AJ$22)*$AN$22)*$AH$22)+((((N26/100)*$AJ$23)*$AH$23)),IF(Calculator!$O$6="DUALSILVERANOD",SUM((((N26/100)*$AJ$22)*$AH$22))+(((((N26/100)*$AJ$22)*$AN$22)*$AH$22)*Calculator!$G$21)-((((N26/100)*$AJ$22)*$AN$22)*$AH$22)+((((N26/100)*$AJ$23)*$AH$23)),IF(Calculator!$O$6="DUALANOD",SUM((((N26/100)*$AJ$22)*$AH$22))+(((((N26/100)*$AJ$22)*$AN$22)*$AH$22)*Calculator!$G$22)-((((N26/100)*$AJ$22)*$AN$22)*$AH$22)+((((N26/100)*$AJ$23)*$AH$23))))))))))))))))))))))))</f>
        <v>768.77640399999996</v>
      </c>
      <c r="AE26" t="s">
        <v>1394</v>
      </c>
      <c r="AF26">
        <f>IF(Calculator!$U$5="GBP",VLOOKUP('Front Sheet'!$C$7,'Dual Rail OX DATA'!P22:AC35,(AF25),FALSE),SUM(VLOOKUP('Front Sheet'!$C$7,'Dual Rail OX DATA'!P22:AC35,(AF25),FALSE))*Currency!$B$2)</f>
        <v>654.47022849999985</v>
      </c>
      <c r="AG26" t="str">
        <f>FIXED(AF26)</f>
        <v>654.47</v>
      </c>
      <c r="AH26" t="str">
        <f>_xlfn.CONCAT(Calculator!$U$6,AG26)</f>
        <v>£654.47</v>
      </c>
    </row>
    <row r="27" spans="1:40">
      <c r="A27" s="8" t="s">
        <v>1395</v>
      </c>
      <c r="B27" s="2">
        <v>1609.2164</v>
      </c>
      <c r="C27" s="2">
        <v>1632.1646000000001</v>
      </c>
      <c r="D27" s="2">
        <v>1656.6907499999998</v>
      </c>
      <c r="E27" s="2">
        <v>1679.9106499999998</v>
      </c>
      <c r="F27" s="2">
        <v>1704.4367999999999</v>
      </c>
      <c r="G27" s="2">
        <v>1727.6462499999998</v>
      </c>
      <c r="H27" s="2">
        <v>1750.5944499999998</v>
      </c>
      <c r="I27" s="2">
        <v>1775.1206</v>
      </c>
      <c r="J27" s="2">
        <v>1798.0688</v>
      </c>
      <c r="K27" s="2">
        <v>1822.5949499999997</v>
      </c>
      <c r="L27" s="2">
        <v>1845.5326999999997</v>
      </c>
      <c r="M27" s="2">
        <v>1868.4808999999998</v>
      </c>
      <c r="N27" s="2">
        <v>1893.0070499999999</v>
      </c>
      <c r="P27" s="8">
        <v>2200</v>
      </c>
      <c r="Q27" s="2">
        <f>IF(Calculator!$O$6="SINGLEBASE",SUM((((B27/100)*$AJ$22)*$AH$22))+((((B27/100)*$AJ$23)*$AH$23)),IF(Calculator!$O$6="SINGLEELEMENTS",SUM((((B27/100)*$AJ$22)*$AH$22))+(((((B27/100)*$AJ$22)*$AN$22)*$AH$22)*Calculator!$G$2)-((((B27/100)*$AJ$22)*$AN$22)*$AH$22)+((((B27/100)*$AJ$23)*$AH$23)),IF(Calculator!$O$6="SINGLESPECTRUM",SUM((((B27/100)*$AJ$22)*$AH$22))+(((((B27/100)*$AJ$22)*$AN$22)*$AH$22)*Calculator!$G$4)-((((B27/100)*$AJ$22)*$AN$22)*$AH$22)+((((B27/100)*$AJ$23)*$AH$23)),IF(Calculator!$O$6="SINGLEHOMESTEAD",SUM((((B27/100)*$AJ$22)*$AH$22))+(((((B27/100)*$AJ$22)*$AN$22)*$AH$22)*Calculator!$G$3)-((((B27/100)*$AJ$22)*$AN$22)*$AH$22)+((((B27/100)*$AJ$23)*$AH$23)),IF(Calculator!$O$6="SINGLEBAND A",SUM((((B27/100)*$AJ$22)*$AH$22))+(((((B27/100)*$AJ$22)*$AN$22)*$AH$22)*Calculator!$G$5)-((((B27/100)*$AJ$22)*$AN$22)*$AH$22)+((((B27/100)*$AJ$23)*$AH$23)),IF(Calculator!$O$6="SINGLEBAND B",SUM((((B27/100)*$AJ$22)*$AH$22))+(((((B27/100)*$AJ$22)*$AN$22)*$AH$22)*Calculator!$G$6)-((((B27/100)*$AJ$22)*$AN$22)*$AH$22)+((((B27/100)*$AJ$23)*$AH$23)),IF(Calculator!$O$6="SINGLEBAND C",SUM((((B27/100)*$AJ$22)*$AH$22))+(((((B27/100)*$AJ$22)*$AN$22)*$AH$22)*Calculator!$G$7)-((((B27/100)*$AJ$22)*$AN$22)*$AH$22)+((((B27/100)*$AJ$23)*$AH$23)),IF(Calculator!$O$6="SINGLEBAND D",SUM((((B27/100)*$AJ$22)*$AH$22))+(((((B27/100)*$AJ$22)*$AN$22)*$AH$22)*Calculator!$G$8)-((((B27/100)*$AJ$22)*$AN$22)*$AH$22)+((((B27/100)*$AJ$23)*$AH$23)),IF(Calculator!$O$6="SINGLEURBANE",SUM((((B27/100)*$AJ$22)*$AH$22))+(((((B27/100)*$AJ$22)*$AN$22)*$AH$22)*Calculator!$G$9)-((((B27/100)*$AJ$22)*$AN$22)*$AH$22)+((((B27/100)*$AJ$23)*$AH$23)),IF(Calculator!$O$6="SINGLESILVERANOD",SUM((((B27/100)*$AJ$22)*$AH$22))+(((((B27/100)*$AJ$22)*$AN$22)*$AH$22)*Calculator!$G$10)-((((B27/100)*$AJ$22)*$AN$22)*$AH$22)+((((B27/100)*$AJ$23)*$AH$23)),IF(Calculator!$O$6="SINGLEANOD",SUM((((B27/100)*$AJ$22)*$AH$22))+(((((B27/100)*$AJ$22)*$AN$22)*$AH$22)*Calculator!$G$11)-((((B27/100)*$AJ$22)*$AN$22)*$AH$22)+((((B27/100)*$AJ$23)*$AH$23)),IF(Calculator!$O$6="DUALBASE",SUM((((B27/100)*$AJ$22)*$AH$22))+(((((B27/100)*$AJ$22)*$AN$22)*$AH$22)*Calculator!$G$12)-((((B27/100)*$AJ$22)*$AN$22)*$AH$22)+((((B27/100)*$AJ$23)*$AH$23)),IF(Calculator!$O$6="DUALELEMENTS",SUM((((B27/100)*$AJ$22)*$AH$22))+(((((B27/100)*$AJ$22)*$AN$22)*$AH$22)*Calculator!$G$13)-((((B27/100)*$AJ$22)*$AN$22)*$AH$22)+((((B27/100)*$AJ$23)*$AH$23)),IF(Calculator!$O$6="DUALSPECTRUM",SUM((((B27/100)*$AJ$22)*$AH$22))+(((((B27/100)*$AJ$22)*$AN$22)*$AH$22)*Calculator!$G$15)-((((B27/100)*$AJ$22)*$AN$22)*$AH$22)+((((B27/100)*$AJ$23)*$AH$23)),IF(Calculator!$O$6="DUALHOMESTEAD",SUM((((B27/100)*$AJ$22)*$AH$22))+(((((B27/100)*$AJ$22)*$AN$22)*$AH$22)*Calculator!$G$14)-((((B27/100)*$AJ$22)*$AN$22)*$AH$22)+((((B27/100)*$AJ$23)*$AH$23)),IF(Calculator!$O$6="DUALBAND A",SUM((((B27/100)*$AJ$22)*$AH$22))+(((((B27/100)*$AJ$22)*$AN$22)*$AH$22)*Calculator!$G$16)-((((B27/100)*$AJ$22)*$AN$22)*$AH$22)+((((B27/100)*$AJ$23)*$AH$23)),IF(Calculator!$O$6="DUALBAND B",SUM((((B27/100)*$AJ$22)*$AH$22))+(((((B27/100)*$AJ$22)*$AN$22)*$AH$22)*Calculator!$G$17)-((((B27/100)*$AJ$22)*$AN$22)*$AH$22)+((((B27/100)*$AJ$23)*$AH$23)),IF(Calculator!$O$6="DUALBAND C",SUM((((B27/100)*$AJ$22)*$AH$22))+(((((B27/100)*$AJ$22)*$AN$22)*$AH$22)*Calculator!$G$18)-((((B27/100)*$AJ$22)*$AN$22)*$AH$22)+((((B27/100)*$AJ$23)*$AH$23)),IF(Calculator!$O$6="DUALBAND D",SUM((((B27/100)*$AJ$22)*$AH$22))+(((((B27/100)*$AJ$22)*$AN$22)*$AH$22)*Calculator!$G$19)-((((B27/100)*$AJ$22)*$AN$22)*$AH$22)+((((B27/100)*$AJ$23)*$AH$23)),IF(Calculator!$O$6="DUALURBANE",SUM((((B27/100)*$AJ$22)*$AH$22))+(((((B27/100)*$AJ$22)*$AN$22)*$AH$22)*Calculator!$G$20)-((((B27/100)*$AJ$22)*$AN$22)*$AH$22)+((((B27/100)*$AJ$23)*$AH$23)),IF(Calculator!$O$6="DUALSILVERANOD",SUM((((B27/100)*$AJ$22)*$AH$22))+(((((B27/100)*$AJ$22)*$AN$22)*$AH$22)*Calculator!$G$21)-((((B27/100)*$AJ$22)*$AN$22)*$AH$22)+((((B27/100)*$AJ$23)*$AH$23)),IF(Calculator!$O$6="DUALANOD",SUM((((B27/100)*$AJ$22)*$AH$22))+(((((B27/100)*$AJ$22)*$AN$22)*$AH$22)*Calculator!$G$22)-((((B27/100)*$AJ$22)*$AN$22)*$AH$22)+((((B27/100)*$AJ$23)*$AH$23))))))))))))))))))))))))</f>
        <v>659.77872400000001</v>
      </c>
      <c r="R27" s="2">
        <f>IF(Calculator!$O$6="SINGLEBASE",SUM((((C27/100)*$AJ$22)*$AH$22))+((((C27/100)*$AJ$23)*$AH$23)),IF(Calculator!$O$6="SINGLEELEMENTS",SUM((((C27/100)*$AJ$22)*$AH$22))+(((((C27/100)*$AJ$22)*$AN$22)*$AH$22)*Calculator!$G$2)-((((C27/100)*$AJ$22)*$AN$22)*$AH$22)+((((C27/100)*$AJ$23)*$AH$23)),IF(Calculator!$O$6="SINGLESPECTRUM",SUM((((C27/100)*$AJ$22)*$AH$22))+(((((C27/100)*$AJ$22)*$AN$22)*$AH$22)*Calculator!$G$4)-((((C27/100)*$AJ$22)*$AN$22)*$AH$22)+((((C27/100)*$AJ$23)*$AH$23)),IF(Calculator!$O$6="SINGLEHOMESTEAD",SUM((((C27/100)*$AJ$22)*$AH$22))+(((((C27/100)*$AJ$22)*$AN$22)*$AH$22)*Calculator!$G$3)-((((C27/100)*$AJ$22)*$AN$22)*$AH$22)+((((C27/100)*$AJ$23)*$AH$23)),IF(Calculator!$O$6="SINGLEBAND A",SUM((((C27/100)*$AJ$22)*$AH$22))+(((((C27/100)*$AJ$22)*$AN$22)*$AH$22)*Calculator!$G$5)-((((C27/100)*$AJ$22)*$AN$22)*$AH$22)+((((C27/100)*$AJ$23)*$AH$23)),IF(Calculator!$O$6="SINGLEBAND B",SUM((((C27/100)*$AJ$22)*$AH$22))+(((((C27/100)*$AJ$22)*$AN$22)*$AH$22)*Calculator!$G$6)-((((C27/100)*$AJ$22)*$AN$22)*$AH$22)+((((C27/100)*$AJ$23)*$AH$23)),IF(Calculator!$O$6="SINGLEBAND C",SUM((((C27/100)*$AJ$22)*$AH$22))+(((((C27/100)*$AJ$22)*$AN$22)*$AH$22)*Calculator!$G$7)-((((C27/100)*$AJ$22)*$AN$22)*$AH$22)+((((C27/100)*$AJ$23)*$AH$23)),IF(Calculator!$O$6="SINGLEBAND D",SUM((((C27/100)*$AJ$22)*$AH$22))+(((((C27/100)*$AJ$22)*$AN$22)*$AH$22)*Calculator!$G$8)-((((C27/100)*$AJ$22)*$AN$22)*$AH$22)+((((C27/100)*$AJ$23)*$AH$23)),IF(Calculator!$O$6="SINGLEURBANE",SUM((((C27/100)*$AJ$22)*$AH$22))+(((((C27/100)*$AJ$22)*$AN$22)*$AH$22)*Calculator!$G$9)-((((C27/100)*$AJ$22)*$AN$22)*$AH$22)+((((C27/100)*$AJ$23)*$AH$23)),IF(Calculator!$O$6="SINGLESILVERANOD",SUM((((C27/100)*$AJ$22)*$AH$22))+(((((C27/100)*$AJ$22)*$AN$22)*$AH$22)*Calculator!$G$10)-((((C27/100)*$AJ$22)*$AN$22)*$AH$22)+((((C27/100)*$AJ$23)*$AH$23)),IF(Calculator!$O$6="SINGLEANOD",SUM((((C27/100)*$AJ$22)*$AH$22))+(((((C27/100)*$AJ$22)*$AN$22)*$AH$22)*Calculator!$G$11)-((((C27/100)*$AJ$22)*$AN$22)*$AH$22)+((((C27/100)*$AJ$23)*$AH$23)),IF(Calculator!$O$6="DUALBASE",SUM((((C27/100)*$AJ$22)*$AH$22))+(((((C27/100)*$AJ$22)*$AN$22)*$AH$22)*Calculator!$G$12)-((((C27/100)*$AJ$22)*$AN$22)*$AH$22)+((((C27/100)*$AJ$23)*$AH$23)),IF(Calculator!$O$6="DUALELEMENTS",SUM((((C27/100)*$AJ$22)*$AH$22))+(((((C27/100)*$AJ$22)*$AN$22)*$AH$22)*Calculator!$G$13)-((((C27/100)*$AJ$22)*$AN$22)*$AH$22)+((((C27/100)*$AJ$23)*$AH$23)),IF(Calculator!$O$6="DUALSPECTRUM",SUM((((C27/100)*$AJ$22)*$AH$22))+(((((C27/100)*$AJ$22)*$AN$22)*$AH$22)*Calculator!$G$15)-((((C27/100)*$AJ$22)*$AN$22)*$AH$22)+((((C27/100)*$AJ$23)*$AH$23)),IF(Calculator!$O$6="DUALHOMESTEAD",SUM((((C27/100)*$AJ$22)*$AH$22))+(((((C27/100)*$AJ$22)*$AN$22)*$AH$22)*Calculator!$G$14)-((((C27/100)*$AJ$22)*$AN$22)*$AH$22)+((((C27/100)*$AJ$23)*$AH$23)),IF(Calculator!$O$6="DUALBAND A",SUM((((C27/100)*$AJ$22)*$AH$22))+(((((C27/100)*$AJ$22)*$AN$22)*$AH$22)*Calculator!$G$16)-((((C27/100)*$AJ$22)*$AN$22)*$AH$22)+((((C27/100)*$AJ$23)*$AH$23)),IF(Calculator!$O$6="DUALBAND B",SUM((((C27/100)*$AJ$22)*$AH$22))+(((((C27/100)*$AJ$22)*$AN$22)*$AH$22)*Calculator!$G$17)-((((C27/100)*$AJ$22)*$AN$22)*$AH$22)+((((C27/100)*$AJ$23)*$AH$23)),IF(Calculator!$O$6="DUALBAND C",SUM((((C27/100)*$AJ$22)*$AH$22))+(((((C27/100)*$AJ$22)*$AN$22)*$AH$22)*Calculator!$G$18)-((((C27/100)*$AJ$22)*$AN$22)*$AH$22)+((((C27/100)*$AJ$23)*$AH$23)),IF(Calculator!$O$6="DUALBAND D",SUM((((C27/100)*$AJ$22)*$AH$22))+(((((C27/100)*$AJ$22)*$AN$22)*$AH$22)*Calculator!$G$19)-((((C27/100)*$AJ$22)*$AN$22)*$AH$22)+((((C27/100)*$AJ$23)*$AH$23)),IF(Calculator!$O$6="DUALURBANE",SUM((((C27/100)*$AJ$22)*$AH$22))+(((((C27/100)*$AJ$22)*$AN$22)*$AH$22)*Calculator!$G$20)-((((C27/100)*$AJ$22)*$AN$22)*$AH$22)+((((C27/100)*$AJ$23)*$AH$23)),IF(Calculator!$O$6="DUALSILVERANOD",SUM((((C27/100)*$AJ$22)*$AH$22))+(((((C27/100)*$AJ$22)*$AN$22)*$AH$22)*Calculator!$G$21)-((((C27/100)*$AJ$22)*$AN$22)*$AH$22)+((((C27/100)*$AJ$23)*$AH$23)),IF(Calculator!$O$6="DUALANOD",SUM((((C27/100)*$AJ$22)*$AH$22))+(((((C27/100)*$AJ$22)*$AN$22)*$AH$22)*Calculator!$G$22)-((((C27/100)*$AJ$22)*$AN$22)*$AH$22)+((((C27/100)*$AJ$23)*$AH$23))))))))))))))))))))))))</f>
        <v>669.18748600000004</v>
      </c>
      <c r="S27" s="2">
        <f>IF(Calculator!$O$6="SINGLEBASE",SUM((((D27/100)*$AJ$22)*$AH$22))+((((D27/100)*$AJ$23)*$AH$23)),IF(Calculator!$O$6="SINGLEELEMENTS",SUM((((D27/100)*$AJ$22)*$AH$22))+(((((D27/100)*$AJ$22)*$AN$22)*$AH$22)*Calculator!$G$2)-((((D27/100)*$AJ$22)*$AN$22)*$AH$22)+((((D27/100)*$AJ$23)*$AH$23)),IF(Calculator!$O$6="SINGLESPECTRUM",SUM((((D27/100)*$AJ$22)*$AH$22))+(((((D27/100)*$AJ$22)*$AN$22)*$AH$22)*Calculator!$G$4)-((((D27/100)*$AJ$22)*$AN$22)*$AH$22)+((((D27/100)*$AJ$23)*$AH$23)),IF(Calculator!$O$6="SINGLEHOMESTEAD",SUM((((D27/100)*$AJ$22)*$AH$22))+(((((D27/100)*$AJ$22)*$AN$22)*$AH$22)*Calculator!$G$3)-((((D27/100)*$AJ$22)*$AN$22)*$AH$22)+((((D27/100)*$AJ$23)*$AH$23)),IF(Calculator!$O$6="SINGLEBAND A",SUM((((D27/100)*$AJ$22)*$AH$22))+(((((D27/100)*$AJ$22)*$AN$22)*$AH$22)*Calculator!$G$5)-((((D27/100)*$AJ$22)*$AN$22)*$AH$22)+((((D27/100)*$AJ$23)*$AH$23)),IF(Calculator!$O$6="SINGLEBAND B",SUM((((D27/100)*$AJ$22)*$AH$22))+(((((D27/100)*$AJ$22)*$AN$22)*$AH$22)*Calculator!$G$6)-((((D27/100)*$AJ$22)*$AN$22)*$AH$22)+((((D27/100)*$AJ$23)*$AH$23)),IF(Calculator!$O$6="SINGLEBAND C",SUM((((D27/100)*$AJ$22)*$AH$22))+(((((D27/100)*$AJ$22)*$AN$22)*$AH$22)*Calculator!$G$7)-((((D27/100)*$AJ$22)*$AN$22)*$AH$22)+((((D27/100)*$AJ$23)*$AH$23)),IF(Calculator!$O$6="SINGLEBAND D",SUM((((D27/100)*$AJ$22)*$AH$22))+(((((D27/100)*$AJ$22)*$AN$22)*$AH$22)*Calculator!$G$8)-((((D27/100)*$AJ$22)*$AN$22)*$AH$22)+((((D27/100)*$AJ$23)*$AH$23)),IF(Calculator!$O$6="SINGLEURBANE",SUM((((D27/100)*$AJ$22)*$AH$22))+(((((D27/100)*$AJ$22)*$AN$22)*$AH$22)*Calculator!$G$9)-((((D27/100)*$AJ$22)*$AN$22)*$AH$22)+((((D27/100)*$AJ$23)*$AH$23)),IF(Calculator!$O$6="SINGLESILVERANOD",SUM((((D27/100)*$AJ$22)*$AH$22))+(((((D27/100)*$AJ$22)*$AN$22)*$AH$22)*Calculator!$G$10)-((((D27/100)*$AJ$22)*$AN$22)*$AH$22)+((((D27/100)*$AJ$23)*$AH$23)),IF(Calculator!$O$6="SINGLEANOD",SUM((((D27/100)*$AJ$22)*$AH$22))+(((((D27/100)*$AJ$22)*$AN$22)*$AH$22)*Calculator!$G$11)-((((D27/100)*$AJ$22)*$AN$22)*$AH$22)+((((D27/100)*$AJ$23)*$AH$23)),IF(Calculator!$O$6="DUALBASE",SUM((((D27/100)*$AJ$22)*$AH$22))+(((((D27/100)*$AJ$22)*$AN$22)*$AH$22)*Calculator!$G$12)-((((D27/100)*$AJ$22)*$AN$22)*$AH$22)+((((D27/100)*$AJ$23)*$AH$23)),IF(Calculator!$O$6="DUALELEMENTS",SUM((((D27/100)*$AJ$22)*$AH$22))+(((((D27/100)*$AJ$22)*$AN$22)*$AH$22)*Calculator!$G$13)-((((D27/100)*$AJ$22)*$AN$22)*$AH$22)+((((D27/100)*$AJ$23)*$AH$23)),IF(Calculator!$O$6="DUALSPECTRUM",SUM((((D27/100)*$AJ$22)*$AH$22))+(((((D27/100)*$AJ$22)*$AN$22)*$AH$22)*Calculator!$G$15)-((((D27/100)*$AJ$22)*$AN$22)*$AH$22)+((((D27/100)*$AJ$23)*$AH$23)),IF(Calculator!$O$6="DUALHOMESTEAD",SUM((((D27/100)*$AJ$22)*$AH$22))+(((((D27/100)*$AJ$22)*$AN$22)*$AH$22)*Calculator!$G$14)-((((D27/100)*$AJ$22)*$AN$22)*$AH$22)+((((D27/100)*$AJ$23)*$AH$23)),IF(Calculator!$O$6="DUALBAND A",SUM((((D27/100)*$AJ$22)*$AH$22))+(((((D27/100)*$AJ$22)*$AN$22)*$AH$22)*Calculator!$G$16)-((((D27/100)*$AJ$22)*$AN$22)*$AH$22)+((((D27/100)*$AJ$23)*$AH$23)),IF(Calculator!$O$6="DUALBAND B",SUM((((D27/100)*$AJ$22)*$AH$22))+(((((D27/100)*$AJ$22)*$AN$22)*$AH$22)*Calculator!$G$17)-((((D27/100)*$AJ$22)*$AN$22)*$AH$22)+((((D27/100)*$AJ$23)*$AH$23)),IF(Calculator!$O$6="DUALBAND C",SUM((((D27/100)*$AJ$22)*$AH$22))+(((((D27/100)*$AJ$22)*$AN$22)*$AH$22)*Calculator!$G$18)-((((D27/100)*$AJ$22)*$AN$22)*$AH$22)+((((D27/100)*$AJ$23)*$AH$23)),IF(Calculator!$O$6="DUALBAND D",SUM((((D27/100)*$AJ$22)*$AH$22))+(((((D27/100)*$AJ$22)*$AN$22)*$AH$22)*Calculator!$G$19)-((((D27/100)*$AJ$22)*$AN$22)*$AH$22)+((((D27/100)*$AJ$23)*$AH$23)),IF(Calculator!$O$6="DUALURBANE",SUM((((D27/100)*$AJ$22)*$AH$22))+(((((D27/100)*$AJ$22)*$AN$22)*$AH$22)*Calculator!$G$20)-((((D27/100)*$AJ$22)*$AN$22)*$AH$22)+((((D27/100)*$AJ$23)*$AH$23)),IF(Calculator!$O$6="DUALSILVERANOD",SUM((((D27/100)*$AJ$22)*$AH$22))+(((((D27/100)*$AJ$22)*$AN$22)*$AH$22)*Calculator!$G$21)-((((D27/100)*$AJ$22)*$AN$22)*$AH$22)+((((D27/100)*$AJ$23)*$AH$23)),IF(Calculator!$O$6="DUALANOD",SUM((((D27/100)*$AJ$22)*$AH$22))+(((((D27/100)*$AJ$22)*$AN$22)*$AH$22)*Calculator!$G$22)-((((D27/100)*$AJ$22)*$AN$22)*$AH$22)+((((D27/100)*$AJ$23)*$AH$23))))))))))))))))))))))))</f>
        <v>679.24320749999993</v>
      </c>
      <c r="T27" s="2">
        <f>IF(Calculator!$O$6="SINGLEBASE",SUM((((E27/100)*$AJ$22)*$AH$22))+((((E27/100)*$AJ$23)*$AH$23)),IF(Calculator!$O$6="SINGLEELEMENTS",SUM((((E27/100)*$AJ$22)*$AH$22))+(((((E27/100)*$AJ$22)*$AN$22)*$AH$22)*Calculator!$G$2)-((((E27/100)*$AJ$22)*$AN$22)*$AH$22)+((((E27/100)*$AJ$23)*$AH$23)),IF(Calculator!$O$6="SINGLESPECTRUM",SUM((((E27/100)*$AJ$22)*$AH$22))+(((((E27/100)*$AJ$22)*$AN$22)*$AH$22)*Calculator!$G$4)-((((E27/100)*$AJ$22)*$AN$22)*$AH$22)+((((E27/100)*$AJ$23)*$AH$23)),IF(Calculator!$O$6="SINGLEHOMESTEAD",SUM((((E27/100)*$AJ$22)*$AH$22))+(((((E27/100)*$AJ$22)*$AN$22)*$AH$22)*Calculator!$G$3)-((((E27/100)*$AJ$22)*$AN$22)*$AH$22)+((((E27/100)*$AJ$23)*$AH$23)),IF(Calculator!$O$6="SINGLEBAND A",SUM((((E27/100)*$AJ$22)*$AH$22))+(((((E27/100)*$AJ$22)*$AN$22)*$AH$22)*Calculator!$G$5)-((((E27/100)*$AJ$22)*$AN$22)*$AH$22)+((((E27/100)*$AJ$23)*$AH$23)),IF(Calculator!$O$6="SINGLEBAND B",SUM((((E27/100)*$AJ$22)*$AH$22))+(((((E27/100)*$AJ$22)*$AN$22)*$AH$22)*Calculator!$G$6)-((((E27/100)*$AJ$22)*$AN$22)*$AH$22)+((((E27/100)*$AJ$23)*$AH$23)),IF(Calculator!$O$6="SINGLEBAND C",SUM((((E27/100)*$AJ$22)*$AH$22))+(((((E27/100)*$AJ$22)*$AN$22)*$AH$22)*Calculator!$G$7)-((((E27/100)*$AJ$22)*$AN$22)*$AH$22)+((((E27/100)*$AJ$23)*$AH$23)),IF(Calculator!$O$6="SINGLEBAND D",SUM((((E27/100)*$AJ$22)*$AH$22))+(((((E27/100)*$AJ$22)*$AN$22)*$AH$22)*Calculator!$G$8)-((((E27/100)*$AJ$22)*$AN$22)*$AH$22)+((((E27/100)*$AJ$23)*$AH$23)),IF(Calculator!$O$6="SINGLEURBANE",SUM((((E27/100)*$AJ$22)*$AH$22))+(((((E27/100)*$AJ$22)*$AN$22)*$AH$22)*Calculator!$G$9)-((((E27/100)*$AJ$22)*$AN$22)*$AH$22)+((((E27/100)*$AJ$23)*$AH$23)),IF(Calculator!$O$6="SINGLESILVERANOD",SUM((((E27/100)*$AJ$22)*$AH$22))+(((((E27/100)*$AJ$22)*$AN$22)*$AH$22)*Calculator!$G$10)-((((E27/100)*$AJ$22)*$AN$22)*$AH$22)+((((E27/100)*$AJ$23)*$AH$23)),IF(Calculator!$O$6="SINGLEANOD",SUM((((E27/100)*$AJ$22)*$AH$22))+(((((E27/100)*$AJ$22)*$AN$22)*$AH$22)*Calculator!$G$11)-((((E27/100)*$AJ$22)*$AN$22)*$AH$22)+((((E27/100)*$AJ$23)*$AH$23)),IF(Calculator!$O$6="DUALBASE",SUM((((E27/100)*$AJ$22)*$AH$22))+(((((E27/100)*$AJ$22)*$AN$22)*$AH$22)*Calculator!$G$12)-((((E27/100)*$AJ$22)*$AN$22)*$AH$22)+((((E27/100)*$AJ$23)*$AH$23)),IF(Calculator!$O$6="DUALELEMENTS",SUM((((E27/100)*$AJ$22)*$AH$22))+(((((E27/100)*$AJ$22)*$AN$22)*$AH$22)*Calculator!$G$13)-((((E27/100)*$AJ$22)*$AN$22)*$AH$22)+((((E27/100)*$AJ$23)*$AH$23)),IF(Calculator!$O$6="DUALSPECTRUM",SUM((((E27/100)*$AJ$22)*$AH$22))+(((((E27/100)*$AJ$22)*$AN$22)*$AH$22)*Calculator!$G$15)-((((E27/100)*$AJ$22)*$AN$22)*$AH$22)+((((E27/100)*$AJ$23)*$AH$23)),IF(Calculator!$O$6="DUALHOMESTEAD",SUM((((E27/100)*$AJ$22)*$AH$22))+(((((E27/100)*$AJ$22)*$AN$22)*$AH$22)*Calculator!$G$14)-((((E27/100)*$AJ$22)*$AN$22)*$AH$22)+((((E27/100)*$AJ$23)*$AH$23)),IF(Calculator!$O$6="DUALBAND A",SUM((((E27/100)*$AJ$22)*$AH$22))+(((((E27/100)*$AJ$22)*$AN$22)*$AH$22)*Calculator!$G$16)-((((E27/100)*$AJ$22)*$AN$22)*$AH$22)+((((E27/100)*$AJ$23)*$AH$23)),IF(Calculator!$O$6="DUALBAND B",SUM((((E27/100)*$AJ$22)*$AH$22))+(((((E27/100)*$AJ$22)*$AN$22)*$AH$22)*Calculator!$G$17)-((((E27/100)*$AJ$22)*$AN$22)*$AH$22)+((((E27/100)*$AJ$23)*$AH$23)),IF(Calculator!$O$6="DUALBAND C",SUM((((E27/100)*$AJ$22)*$AH$22))+(((((E27/100)*$AJ$22)*$AN$22)*$AH$22)*Calculator!$G$18)-((((E27/100)*$AJ$22)*$AN$22)*$AH$22)+((((E27/100)*$AJ$23)*$AH$23)),IF(Calculator!$O$6="DUALBAND D",SUM((((E27/100)*$AJ$22)*$AH$22))+(((((E27/100)*$AJ$22)*$AN$22)*$AH$22)*Calculator!$G$19)-((((E27/100)*$AJ$22)*$AN$22)*$AH$22)+((((E27/100)*$AJ$23)*$AH$23)),IF(Calculator!$O$6="DUALURBANE",SUM((((E27/100)*$AJ$22)*$AH$22))+(((((E27/100)*$AJ$22)*$AN$22)*$AH$22)*Calculator!$G$20)-((((E27/100)*$AJ$22)*$AN$22)*$AH$22)+((((E27/100)*$AJ$23)*$AH$23)),IF(Calculator!$O$6="DUALSILVERANOD",SUM((((E27/100)*$AJ$22)*$AH$22))+(((((E27/100)*$AJ$22)*$AN$22)*$AH$22)*Calculator!$G$21)-((((E27/100)*$AJ$22)*$AN$22)*$AH$22)+((((E27/100)*$AJ$23)*$AH$23)),IF(Calculator!$O$6="DUALANOD",SUM((((E27/100)*$AJ$22)*$AH$22))+(((((E27/100)*$AJ$22)*$AN$22)*$AH$22)*Calculator!$G$22)-((((E27/100)*$AJ$22)*$AN$22)*$AH$22)+((((E27/100)*$AJ$23)*$AH$23))))))))))))))))))))))))</f>
        <v>688.76336649999985</v>
      </c>
      <c r="U27" s="2">
        <f>IF(Calculator!$O$6="SINGLEBASE",SUM((((F27/100)*$AJ$22)*$AH$22))+((((F27/100)*$AJ$23)*$AH$23)),IF(Calculator!$O$6="SINGLEELEMENTS",SUM((((F27/100)*$AJ$22)*$AH$22))+(((((F27/100)*$AJ$22)*$AN$22)*$AH$22)*Calculator!$G$2)-((((F27/100)*$AJ$22)*$AN$22)*$AH$22)+((((F27/100)*$AJ$23)*$AH$23)),IF(Calculator!$O$6="SINGLESPECTRUM",SUM((((F27/100)*$AJ$22)*$AH$22))+(((((F27/100)*$AJ$22)*$AN$22)*$AH$22)*Calculator!$G$4)-((((F27/100)*$AJ$22)*$AN$22)*$AH$22)+((((F27/100)*$AJ$23)*$AH$23)),IF(Calculator!$O$6="SINGLEHOMESTEAD",SUM((((F27/100)*$AJ$22)*$AH$22))+(((((F27/100)*$AJ$22)*$AN$22)*$AH$22)*Calculator!$G$3)-((((F27/100)*$AJ$22)*$AN$22)*$AH$22)+((((F27/100)*$AJ$23)*$AH$23)),IF(Calculator!$O$6="SINGLEBAND A",SUM((((F27/100)*$AJ$22)*$AH$22))+(((((F27/100)*$AJ$22)*$AN$22)*$AH$22)*Calculator!$G$5)-((((F27/100)*$AJ$22)*$AN$22)*$AH$22)+((((F27/100)*$AJ$23)*$AH$23)),IF(Calculator!$O$6="SINGLEBAND B",SUM((((F27/100)*$AJ$22)*$AH$22))+(((((F27/100)*$AJ$22)*$AN$22)*$AH$22)*Calculator!$G$6)-((((F27/100)*$AJ$22)*$AN$22)*$AH$22)+((((F27/100)*$AJ$23)*$AH$23)),IF(Calculator!$O$6="SINGLEBAND C",SUM((((F27/100)*$AJ$22)*$AH$22))+(((((F27/100)*$AJ$22)*$AN$22)*$AH$22)*Calculator!$G$7)-((((F27/100)*$AJ$22)*$AN$22)*$AH$22)+((((F27/100)*$AJ$23)*$AH$23)),IF(Calculator!$O$6="SINGLEBAND D",SUM((((F27/100)*$AJ$22)*$AH$22))+(((((F27/100)*$AJ$22)*$AN$22)*$AH$22)*Calculator!$G$8)-((((F27/100)*$AJ$22)*$AN$22)*$AH$22)+((((F27/100)*$AJ$23)*$AH$23)),IF(Calculator!$O$6="SINGLEURBANE",SUM((((F27/100)*$AJ$22)*$AH$22))+(((((F27/100)*$AJ$22)*$AN$22)*$AH$22)*Calculator!$G$9)-((((F27/100)*$AJ$22)*$AN$22)*$AH$22)+((((F27/100)*$AJ$23)*$AH$23)),IF(Calculator!$O$6="SINGLESILVERANOD",SUM((((F27/100)*$AJ$22)*$AH$22))+(((((F27/100)*$AJ$22)*$AN$22)*$AH$22)*Calculator!$G$10)-((((F27/100)*$AJ$22)*$AN$22)*$AH$22)+((((F27/100)*$AJ$23)*$AH$23)),IF(Calculator!$O$6="SINGLEANOD",SUM((((F27/100)*$AJ$22)*$AH$22))+(((((F27/100)*$AJ$22)*$AN$22)*$AH$22)*Calculator!$G$11)-((((F27/100)*$AJ$22)*$AN$22)*$AH$22)+((((F27/100)*$AJ$23)*$AH$23)),IF(Calculator!$O$6="DUALBASE",SUM((((F27/100)*$AJ$22)*$AH$22))+(((((F27/100)*$AJ$22)*$AN$22)*$AH$22)*Calculator!$G$12)-((((F27/100)*$AJ$22)*$AN$22)*$AH$22)+((((F27/100)*$AJ$23)*$AH$23)),IF(Calculator!$O$6="DUALELEMENTS",SUM((((F27/100)*$AJ$22)*$AH$22))+(((((F27/100)*$AJ$22)*$AN$22)*$AH$22)*Calculator!$G$13)-((((F27/100)*$AJ$22)*$AN$22)*$AH$22)+((((F27/100)*$AJ$23)*$AH$23)),IF(Calculator!$O$6="DUALSPECTRUM",SUM((((F27/100)*$AJ$22)*$AH$22))+(((((F27/100)*$AJ$22)*$AN$22)*$AH$22)*Calculator!$G$15)-((((F27/100)*$AJ$22)*$AN$22)*$AH$22)+((((F27/100)*$AJ$23)*$AH$23)),IF(Calculator!$O$6="DUALHOMESTEAD",SUM((((F27/100)*$AJ$22)*$AH$22))+(((((F27/100)*$AJ$22)*$AN$22)*$AH$22)*Calculator!$G$14)-((((F27/100)*$AJ$22)*$AN$22)*$AH$22)+((((F27/100)*$AJ$23)*$AH$23)),IF(Calculator!$O$6="DUALBAND A",SUM((((F27/100)*$AJ$22)*$AH$22))+(((((F27/100)*$AJ$22)*$AN$22)*$AH$22)*Calculator!$G$16)-((((F27/100)*$AJ$22)*$AN$22)*$AH$22)+((((F27/100)*$AJ$23)*$AH$23)),IF(Calculator!$O$6="DUALBAND B",SUM((((F27/100)*$AJ$22)*$AH$22))+(((((F27/100)*$AJ$22)*$AN$22)*$AH$22)*Calculator!$G$17)-((((F27/100)*$AJ$22)*$AN$22)*$AH$22)+((((F27/100)*$AJ$23)*$AH$23)),IF(Calculator!$O$6="DUALBAND C",SUM((((F27/100)*$AJ$22)*$AH$22))+(((((F27/100)*$AJ$22)*$AN$22)*$AH$22)*Calculator!$G$18)-((((F27/100)*$AJ$22)*$AN$22)*$AH$22)+((((F27/100)*$AJ$23)*$AH$23)),IF(Calculator!$O$6="DUALBAND D",SUM((((F27/100)*$AJ$22)*$AH$22))+(((((F27/100)*$AJ$22)*$AN$22)*$AH$22)*Calculator!$G$19)-((((F27/100)*$AJ$22)*$AN$22)*$AH$22)+((((F27/100)*$AJ$23)*$AH$23)),IF(Calculator!$O$6="DUALURBANE",SUM((((F27/100)*$AJ$22)*$AH$22))+(((((F27/100)*$AJ$22)*$AN$22)*$AH$22)*Calculator!$G$20)-((((F27/100)*$AJ$22)*$AN$22)*$AH$22)+((((F27/100)*$AJ$23)*$AH$23)),IF(Calculator!$O$6="DUALSILVERANOD",SUM((((F27/100)*$AJ$22)*$AH$22))+(((((F27/100)*$AJ$22)*$AN$22)*$AH$22)*Calculator!$G$21)-((((F27/100)*$AJ$22)*$AN$22)*$AH$22)+((((F27/100)*$AJ$23)*$AH$23)),IF(Calculator!$O$6="DUALANOD",SUM((((F27/100)*$AJ$22)*$AH$22))+(((((F27/100)*$AJ$22)*$AN$22)*$AH$22)*Calculator!$G$22)-((((F27/100)*$AJ$22)*$AN$22)*$AH$22)+((((F27/100)*$AJ$23)*$AH$23))))))))))))))))))))))))</f>
        <v>698.81908799999997</v>
      </c>
      <c r="V27" s="2">
        <f>IF(Calculator!$O$6="SINGLEBASE",SUM((((G27/100)*$AJ$22)*$AH$22))+((((G27/100)*$AJ$23)*$AH$23)),IF(Calculator!$O$6="SINGLEELEMENTS",SUM((((G27/100)*$AJ$22)*$AH$22))+(((((G27/100)*$AJ$22)*$AN$22)*$AH$22)*Calculator!$G$2)-((((G27/100)*$AJ$22)*$AN$22)*$AH$22)+((((G27/100)*$AJ$23)*$AH$23)),IF(Calculator!$O$6="SINGLESPECTRUM",SUM((((G27/100)*$AJ$22)*$AH$22))+(((((G27/100)*$AJ$22)*$AN$22)*$AH$22)*Calculator!$G$4)-((((G27/100)*$AJ$22)*$AN$22)*$AH$22)+((((G27/100)*$AJ$23)*$AH$23)),IF(Calculator!$O$6="SINGLEHOMESTEAD",SUM((((G27/100)*$AJ$22)*$AH$22))+(((((G27/100)*$AJ$22)*$AN$22)*$AH$22)*Calculator!$G$3)-((((G27/100)*$AJ$22)*$AN$22)*$AH$22)+((((G27/100)*$AJ$23)*$AH$23)),IF(Calculator!$O$6="SINGLEBAND A",SUM((((G27/100)*$AJ$22)*$AH$22))+(((((G27/100)*$AJ$22)*$AN$22)*$AH$22)*Calculator!$G$5)-((((G27/100)*$AJ$22)*$AN$22)*$AH$22)+((((G27/100)*$AJ$23)*$AH$23)),IF(Calculator!$O$6="SINGLEBAND B",SUM((((G27/100)*$AJ$22)*$AH$22))+(((((G27/100)*$AJ$22)*$AN$22)*$AH$22)*Calculator!$G$6)-((((G27/100)*$AJ$22)*$AN$22)*$AH$22)+((((G27/100)*$AJ$23)*$AH$23)),IF(Calculator!$O$6="SINGLEBAND C",SUM((((G27/100)*$AJ$22)*$AH$22))+(((((G27/100)*$AJ$22)*$AN$22)*$AH$22)*Calculator!$G$7)-((((G27/100)*$AJ$22)*$AN$22)*$AH$22)+((((G27/100)*$AJ$23)*$AH$23)),IF(Calculator!$O$6="SINGLEBAND D",SUM((((G27/100)*$AJ$22)*$AH$22))+(((((G27/100)*$AJ$22)*$AN$22)*$AH$22)*Calculator!$G$8)-((((G27/100)*$AJ$22)*$AN$22)*$AH$22)+((((G27/100)*$AJ$23)*$AH$23)),IF(Calculator!$O$6="SINGLEURBANE",SUM((((G27/100)*$AJ$22)*$AH$22))+(((((G27/100)*$AJ$22)*$AN$22)*$AH$22)*Calculator!$G$9)-((((G27/100)*$AJ$22)*$AN$22)*$AH$22)+((((G27/100)*$AJ$23)*$AH$23)),IF(Calculator!$O$6="SINGLESILVERANOD",SUM((((G27/100)*$AJ$22)*$AH$22))+(((((G27/100)*$AJ$22)*$AN$22)*$AH$22)*Calculator!$G$10)-((((G27/100)*$AJ$22)*$AN$22)*$AH$22)+((((G27/100)*$AJ$23)*$AH$23)),IF(Calculator!$O$6="SINGLEANOD",SUM((((G27/100)*$AJ$22)*$AH$22))+(((((G27/100)*$AJ$22)*$AN$22)*$AH$22)*Calculator!$G$11)-((((G27/100)*$AJ$22)*$AN$22)*$AH$22)+((((G27/100)*$AJ$23)*$AH$23)),IF(Calculator!$O$6="DUALBASE",SUM((((G27/100)*$AJ$22)*$AH$22))+(((((G27/100)*$AJ$22)*$AN$22)*$AH$22)*Calculator!$G$12)-((((G27/100)*$AJ$22)*$AN$22)*$AH$22)+((((G27/100)*$AJ$23)*$AH$23)),IF(Calculator!$O$6="DUALELEMENTS",SUM((((G27/100)*$AJ$22)*$AH$22))+(((((G27/100)*$AJ$22)*$AN$22)*$AH$22)*Calculator!$G$13)-((((G27/100)*$AJ$22)*$AN$22)*$AH$22)+((((G27/100)*$AJ$23)*$AH$23)),IF(Calculator!$O$6="DUALSPECTRUM",SUM((((G27/100)*$AJ$22)*$AH$22))+(((((G27/100)*$AJ$22)*$AN$22)*$AH$22)*Calculator!$G$15)-((((G27/100)*$AJ$22)*$AN$22)*$AH$22)+((((G27/100)*$AJ$23)*$AH$23)),IF(Calculator!$O$6="DUALHOMESTEAD",SUM((((G27/100)*$AJ$22)*$AH$22))+(((((G27/100)*$AJ$22)*$AN$22)*$AH$22)*Calculator!$G$14)-((((G27/100)*$AJ$22)*$AN$22)*$AH$22)+((((G27/100)*$AJ$23)*$AH$23)),IF(Calculator!$O$6="DUALBAND A",SUM((((G27/100)*$AJ$22)*$AH$22))+(((((G27/100)*$AJ$22)*$AN$22)*$AH$22)*Calculator!$G$16)-((((G27/100)*$AJ$22)*$AN$22)*$AH$22)+((((G27/100)*$AJ$23)*$AH$23)),IF(Calculator!$O$6="DUALBAND B",SUM((((G27/100)*$AJ$22)*$AH$22))+(((((G27/100)*$AJ$22)*$AN$22)*$AH$22)*Calculator!$G$17)-((((G27/100)*$AJ$22)*$AN$22)*$AH$22)+((((G27/100)*$AJ$23)*$AH$23)),IF(Calculator!$O$6="DUALBAND C",SUM((((G27/100)*$AJ$22)*$AH$22))+(((((G27/100)*$AJ$22)*$AN$22)*$AH$22)*Calculator!$G$18)-((((G27/100)*$AJ$22)*$AN$22)*$AH$22)+((((G27/100)*$AJ$23)*$AH$23)),IF(Calculator!$O$6="DUALBAND D",SUM((((G27/100)*$AJ$22)*$AH$22))+(((((G27/100)*$AJ$22)*$AN$22)*$AH$22)*Calculator!$G$19)-((((G27/100)*$AJ$22)*$AN$22)*$AH$22)+((((G27/100)*$AJ$23)*$AH$23)),IF(Calculator!$O$6="DUALURBANE",SUM((((G27/100)*$AJ$22)*$AH$22))+(((((G27/100)*$AJ$22)*$AN$22)*$AH$22)*Calculator!$G$20)-((((G27/100)*$AJ$22)*$AN$22)*$AH$22)+((((G27/100)*$AJ$23)*$AH$23)),IF(Calculator!$O$6="DUALSILVERANOD",SUM((((G27/100)*$AJ$22)*$AH$22))+(((((G27/100)*$AJ$22)*$AN$22)*$AH$22)*Calculator!$G$21)-((((G27/100)*$AJ$22)*$AN$22)*$AH$22)+((((G27/100)*$AJ$23)*$AH$23)),IF(Calculator!$O$6="DUALANOD",SUM((((G27/100)*$AJ$22)*$AH$22))+(((((G27/100)*$AJ$22)*$AN$22)*$AH$22)*Calculator!$G$22)-((((G27/100)*$AJ$22)*$AN$22)*$AH$22)+((((G27/100)*$AJ$23)*$AH$23))))))))))))))))))))))))</f>
        <v>708.33496249999985</v>
      </c>
      <c r="W27" s="2">
        <f>IF(Calculator!$O$6="SINGLEBASE",SUM((((H27/100)*$AJ$22)*$AH$22))+((((H27/100)*$AJ$23)*$AH$23)),IF(Calculator!$O$6="SINGLEELEMENTS",SUM((((H27/100)*$AJ$22)*$AH$22))+(((((H27/100)*$AJ$22)*$AN$22)*$AH$22)*Calculator!$G$2)-((((H27/100)*$AJ$22)*$AN$22)*$AH$22)+((((H27/100)*$AJ$23)*$AH$23)),IF(Calculator!$O$6="SINGLESPECTRUM",SUM((((H27/100)*$AJ$22)*$AH$22))+(((((H27/100)*$AJ$22)*$AN$22)*$AH$22)*Calculator!$G$4)-((((H27/100)*$AJ$22)*$AN$22)*$AH$22)+((((H27/100)*$AJ$23)*$AH$23)),IF(Calculator!$O$6="SINGLEHOMESTEAD",SUM((((H27/100)*$AJ$22)*$AH$22))+(((((H27/100)*$AJ$22)*$AN$22)*$AH$22)*Calculator!$G$3)-((((H27/100)*$AJ$22)*$AN$22)*$AH$22)+((((H27/100)*$AJ$23)*$AH$23)),IF(Calculator!$O$6="SINGLEBAND A",SUM((((H27/100)*$AJ$22)*$AH$22))+(((((H27/100)*$AJ$22)*$AN$22)*$AH$22)*Calculator!$G$5)-((((H27/100)*$AJ$22)*$AN$22)*$AH$22)+((((H27/100)*$AJ$23)*$AH$23)),IF(Calculator!$O$6="SINGLEBAND B",SUM((((H27/100)*$AJ$22)*$AH$22))+(((((H27/100)*$AJ$22)*$AN$22)*$AH$22)*Calculator!$G$6)-((((H27/100)*$AJ$22)*$AN$22)*$AH$22)+((((H27/100)*$AJ$23)*$AH$23)),IF(Calculator!$O$6="SINGLEBAND C",SUM((((H27/100)*$AJ$22)*$AH$22))+(((((H27/100)*$AJ$22)*$AN$22)*$AH$22)*Calculator!$G$7)-((((H27/100)*$AJ$22)*$AN$22)*$AH$22)+((((H27/100)*$AJ$23)*$AH$23)),IF(Calculator!$O$6="SINGLEBAND D",SUM((((H27/100)*$AJ$22)*$AH$22))+(((((H27/100)*$AJ$22)*$AN$22)*$AH$22)*Calculator!$G$8)-((((H27/100)*$AJ$22)*$AN$22)*$AH$22)+((((H27/100)*$AJ$23)*$AH$23)),IF(Calculator!$O$6="SINGLEURBANE",SUM((((H27/100)*$AJ$22)*$AH$22))+(((((H27/100)*$AJ$22)*$AN$22)*$AH$22)*Calculator!$G$9)-((((H27/100)*$AJ$22)*$AN$22)*$AH$22)+((((H27/100)*$AJ$23)*$AH$23)),IF(Calculator!$O$6="SINGLESILVERANOD",SUM((((H27/100)*$AJ$22)*$AH$22))+(((((H27/100)*$AJ$22)*$AN$22)*$AH$22)*Calculator!$G$10)-((((H27/100)*$AJ$22)*$AN$22)*$AH$22)+((((H27/100)*$AJ$23)*$AH$23)),IF(Calculator!$O$6="SINGLEANOD",SUM((((H27/100)*$AJ$22)*$AH$22))+(((((H27/100)*$AJ$22)*$AN$22)*$AH$22)*Calculator!$G$11)-((((H27/100)*$AJ$22)*$AN$22)*$AH$22)+((((H27/100)*$AJ$23)*$AH$23)),IF(Calculator!$O$6="DUALBASE",SUM((((H27/100)*$AJ$22)*$AH$22))+(((((H27/100)*$AJ$22)*$AN$22)*$AH$22)*Calculator!$G$12)-((((H27/100)*$AJ$22)*$AN$22)*$AH$22)+((((H27/100)*$AJ$23)*$AH$23)),IF(Calculator!$O$6="DUALELEMENTS",SUM((((H27/100)*$AJ$22)*$AH$22))+(((((H27/100)*$AJ$22)*$AN$22)*$AH$22)*Calculator!$G$13)-((((H27/100)*$AJ$22)*$AN$22)*$AH$22)+((((H27/100)*$AJ$23)*$AH$23)),IF(Calculator!$O$6="DUALSPECTRUM",SUM((((H27/100)*$AJ$22)*$AH$22))+(((((H27/100)*$AJ$22)*$AN$22)*$AH$22)*Calculator!$G$15)-((((H27/100)*$AJ$22)*$AN$22)*$AH$22)+((((H27/100)*$AJ$23)*$AH$23)),IF(Calculator!$O$6="DUALHOMESTEAD",SUM((((H27/100)*$AJ$22)*$AH$22))+(((((H27/100)*$AJ$22)*$AN$22)*$AH$22)*Calculator!$G$14)-((((H27/100)*$AJ$22)*$AN$22)*$AH$22)+((((H27/100)*$AJ$23)*$AH$23)),IF(Calculator!$O$6="DUALBAND A",SUM((((H27/100)*$AJ$22)*$AH$22))+(((((H27/100)*$AJ$22)*$AN$22)*$AH$22)*Calculator!$G$16)-((((H27/100)*$AJ$22)*$AN$22)*$AH$22)+((((H27/100)*$AJ$23)*$AH$23)),IF(Calculator!$O$6="DUALBAND B",SUM((((H27/100)*$AJ$22)*$AH$22))+(((((H27/100)*$AJ$22)*$AN$22)*$AH$22)*Calculator!$G$17)-((((H27/100)*$AJ$22)*$AN$22)*$AH$22)+((((H27/100)*$AJ$23)*$AH$23)),IF(Calculator!$O$6="DUALBAND C",SUM((((H27/100)*$AJ$22)*$AH$22))+(((((H27/100)*$AJ$22)*$AN$22)*$AH$22)*Calculator!$G$18)-((((H27/100)*$AJ$22)*$AN$22)*$AH$22)+((((H27/100)*$AJ$23)*$AH$23)),IF(Calculator!$O$6="DUALBAND D",SUM((((H27/100)*$AJ$22)*$AH$22))+(((((H27/100)*$AJ$22)*$AN$22)*$AH$22)*Calculator!$G$19)-((((H27/100)*$AJ$22)*$AN$22)*$AH$22)+((((H27/100)*$AJ$23)*$AH$23)),IF(Calculator!$O$6="DUALURBANE",SUM((((H27/100)*$AJ$22)*$AH$22))+(((((H27/100)*$AJ$22)*$AN$22)*$AH$22)*Calculator!$G$20)-((((H27/100)*$AJ$22)*$AN$22)*$AH$22)+((((H27/100)*$AJ$23)*$AH$23)),IF(Calculator!$O$6="DUALSILVERANOD",SUM((((H27/100)*$AJ$22)*$AH$22))+(((((H27/100)*$AJ$22)*$AN$22)*$AH$22)*Calculator!$G$21)-((((H27/100)*$AJ$22)*$AN$22)*$AH$22)+((((H27/100)*$AJ$23)*$AH$23)),IF(Calculator!$O$6="DUALANOD",SUM((((H27/100)*$AJ$22)*$AH$22))+(((((H27/100)*$AJ$22)*$AN$22)*$AH$22)*Calculator!$G$22)-((((H27/100)*$AJ$22)*$AN$22)*$AH$22)+((((H27/100)*$AJ$23)*$AH$23))))))))))))))))))))))))</f>
        <v>717.74372449999987</v>
      </c>
      <c r="X27" s="2">
        <f>IF(Calculator!$O$6="SINGLEBASE",SUM((((I27/100)*$AJ$22)*$AH$22))+((((I27/100)*$AJ$23)*$AH$23)),IF(Calculator!$O$6="SINGLEELEMENTS",SUM((((I27/100)*$AJ$22)*$AH$22))+(((((I27/100)*$AJ$22)*$AN$22)*$AH$22)*Calculator!$G$2)-((((I27/100)*$AJ$22)*$AN$22)*$AH$22)+((((I27/100)*$AJ$23)*$AH$23)),IF(Calculator!$O$6="SINGLESPECTRUM",SUM((((I27/100)*$AJ$22)*$AH$22))+(((((I27/100)*$AJ$22)*$AN$22)*$AH$22)*Calculator!$G$4)-((((I27/100)*$AJ$22)*$AN$22)*$AH$22)+((((I27/100)*$AJ$23)*$AH$23)),IF(Calculator!$O$6="SINGLEHOMESTEAD",SUM((((I27/100)*$AJ$22)*$AH$22))+(((((I27/100)*$AJ$22)*$AN$22)*$AH$22)*Calculator!$G$3)-((((I27/100)*$AJ$22)*$AN$22)*$AH$22)+((((I27/100)*$AJ$23)*$AH$23)),IF(Calculator!$O$6="SINGLEBAND A",SUM((((I27/100)*$AJ$22)*$AH$22))+(((((I27/100)*$AJ$22)*$AN$22)*$AH$22)*Calculator!$G$5)-((((I27/100)*$AJ$22)*$AN$22)*$AH$22)+((((I27/100)*$AJ$23)*$AH$23)),IF(Calculator!$O$6="SINGLEBAND B",SUM((((I27/100)*$AJ$22)*$AH$22))+(((((I27/100)*$AJ$22)*$AN$22)*$AH$22)*Calculator!$G$6)-((((I27/100)*$AJ$22)*$AN$22)*$AH$22)+((((I27/100)*$AJ$23)*$AH$23)),IF(Calculator!$O$6="SINGLEBAND C",SUM((((I27/100)*$AJ$22)*$AH$22))+(((((I27/100)*$AJ$22)*$AN$22)*$AH$22)*Calculator!$G$7)-((((I27/100)*$AJ$22)*$AN$22)*$AH$22)+((((I27/100)*$AJ$23)*$AH$23)),IF(Calculator!$O$6="SINGLEBAND D",SUM((((I27/100)*$AJ$22)*$AH$22))+(((((I27/100)*$AJ$22)*$AN$22)*$AH$22)*Calculator!$G$8)-((((I27/100)*$AJ$22)*$AN$22)*$AH$22)+((((I27/100)*$AJ$23)*$AH$23)),IF(Calculator!$O$6="SINGLEURBANE",SUM((((I27/100)*$AJ$22)*$AH$22))+(((((I27/100)*$AJ$22)*$AN$22)*$AH$22)*Calculator!$G$9)-((((I27/100)*$AJ$22)*$AN$22)*$AH$22)+((((I27/100)*$AJ$23)*$AH$23)),IF(Calculator!$O$6="SINGLESILVERANOD",SUM((((I27/100)*$AJ$22)*$AH$22))+(((((I27/100)*$AJ$22)*$AN$22)*$AH$22)*Calculator!$G$10)-((((I27/100)*$AJ$22)*$AN$22)*$AH$22)+((((I27/100)*$AJ$23)*$AH$23)),IF(Calculator!$O$6="SINGLEANOD",SUM((((I27/100)*$AJ$22)*$AH$22))+(((((I27/100)*$AJ$22)*$AN$22)*$AH$22)*Calculator!$G$11)-((((I27/100)*$AJ$22)*$AN$22)*$AH$22)+((((I27/100)*$AJ$23)*$AH$23)),IF(Calculator!$O$6="DUALBASE",SUM((((I27/100)*$AJ$22)*$AH$22))+(((((I27/100)*$AJ$22)*$AN$22)*$AH$22)*Calculator!$G$12)-((((I27/100)*$AJ$22)*$AN$22)*$AH$22)+((((I27/100)*$AJ$23)*$AH$23)),IF(Calculator!$O$6="DUALELEMENTS",SUM((((I27/100)*$AJ$22)*$AH$22))+(((((I27/100)*$AJ$22)*$AN$22)*$AH$22)*Calculator!$G$13)-((((I27/100)*$AJ$22)*$AN$22)*$AH$22)+((((I27/100)*$AJ$23)*$AH$23)),IF(Calculator!$O$6="DUALSPECTRUM",SUM((((I27/100)*$AJ$22)*$AH$22))+(((((I27/100)*$AJ$22)*$AN$22)*$AH$22)*Calculator!$G$15)-((((I27/100)*$AJ$22)*$AN$22)*$AH$22)+((((I27/100)*$AJ$23)*$AH$23)),IF(Calculator!$O$6="DUALHOMESTEAD",SUM((((I27/100)*$AJ$22)*$AH$22))+(((((I27/100)*$AJ$22)*$AN$22)*$AH$22)*Calculator!$G$14)-((((I27/100)*$AJ$22)*$AN$22)*$AH$22)+((((I27/100)*$AJ$23)*$AH$23)),IF(Calculator!$O$6="DUALBAND A",SUM((((I27/100)*$AJ$22)*$AH$22))+(((((I27/100)*$AJ$22)*$AN$22)*$AH$22)*Calculator!$G$16)-((((I27/100)*$AJ$22)*$AN$22)*$AH$22)+((((I27/100)*$AJ$23)*$AH$23)),IF(Calculator!$O$6="DUALBAND B",SUM((((I27/100)*$AJ$22)*$AH$22))+(((((I27/100)*$AJ$22)*$AN$22)*$AH$22)*Calculator!$G$17)-((((I27/100)*$AJ$22)*$AN$22)*$AH$22)+((((I27/100)*$AJ$23)*$AH$23)),IF(Calculator!$O$6="DUALBAND C",SUM((((I27/100)*$AJ$22)*$AH$22))+(((((I27/100)*$AJ$22)*$AN$22)*$AH$22)*Calculator!$G$18)-((((I27/100)*$AJ$22)*$AN$22)*$AH$22)+((((I27/100)*$AJ$23)*$AH$23)),IF(Calculator!$O$6="DUALBAND D",SUM((((I27/100)*$AJ$22)*$AH$22))+(((((I27/100)*$AJ$22)*$AN$22)*$AH$22)*Calculator!$G$19)-((((I27/100)*$AJ$22)*$AN$22)*$AH$22)+((((I27/100)*$AJ$23)*$AH$23)),IF(Calculator!$O$6="DUALURBANE",SUM((((I27/100)*$AJ$22)*$AH$22))+(((((I27/100)*$AJ$22)*$AN$22)*$AH$22)*Calculator!$G$20)-((((I27/100)*$AJ$22)*$AN$22)*$AH$22)+((((I27/100)*$AJ$23)*$AH$23)),IF(Calculator!$O$6="DUALSILVERANOD",SUM((((I27/100)*$AJ$22)*$AH$22))+(((((I27/100)*$AJ$22)*$AN$22)*$AH$22)*Calculator!$G$21)-((((I27/100)*$AJ$22)*$AN$22)*$AH$22)+((((I27/100)*$AJ$23)*$AH$23)),IF(Calculator!$O$6="DUALANOD",SUM((((I27/100)*$AJ$22)*$AH$22))+(((((I27/100)*$AJ$22)*$AN$22)*$AH$22)*Calculator!$G$22)-((((I27/100)*$AJ$22)*$AN$22)*$AH$22)+((((I27/100)*$AJ$23)*$AH$23))))))))))))))))))))))))</f>
        <v>727.79944599999999</v>
      </c>
      <c r="Y27" s="2">
        <f>IF(Calculator!$O$6="SINGLEBASE",SUM((((J27/100)*$AJ$22)*$AH$22))+((((J27/100)*$AJ$23)*$AH$23)),IF(Calculator!$O$6="SINGLEELEMENTS",SUM((((J27/100)*$AJ$22)*$AH$22))+(((((J27/100)*$AJ$22)*$AN$22)*$AH$22)*Calculator!$G$2)-((((J27/100)*$AJ$22)*$AN$22)*$AH$22)+((((J27/100)*$AJ$23)*$AH$23)),IF(Calculator!$O$6="SINGLESPECTRUM",SUM((((J27/100)*$AJ$22)*$AH$22))+(((((J27/100)*$AJ$22)*$AN$22)*$AH$22)*Calculator!$G$4)-((((J27/100)*$AJ$22)*$AN$22)*$AH$22)+((((J27/100)*$AJ$23)*$AH$23)),IF(Calculator!$O$6="SINGLEHOMESTEAD",SUM((((J27/100)*$AJ$22)*$AH$22))+(((((J27/100)*$AJ$22)*$AN$22)*$AH$22)*Calculator!$G$3)-((((J27/100)*$AJ$22)*$AN$22)*$AH$22)+((((J27/100)*$AJ$23)*$AH$23)),IF(Calculator!$O$6="SINGLEBAND A",SUM((((J27/100)*$AJ$22)*$AH$22))+(((((J27/100)*$AJ$22)*$AN$22)*$AH$22)*Calculator!$G$5)-((((J27/100)*$AJ$22)*$AN$22)*$AH$22)+((((J27/100)*$AJ$23)*$AH$23)),IF(Calculator!$O$6="SINGLEBAND B",SUM((((J27/100)*$AJ$22)*$AH$22))+(((((J27/100)*$AJ$22)*$AN$22)*$AH$22)*Calculator!$G$6)-((((J27/100)*$AJ$22)*$AN$22)*$AH$22)+((((J27/100)*$AJ$23)*$AH$23)),IF(Calculator!$O$6="SINGLEBAND C",SUM((((J27/100)*$AJ$22)*$AH$22))+(((((J27/100)*$AJ$22)*$AN$22)*$AH$22)*Calculator!$G$7)-((((J27/100)*$AJ$22)*$AN$22)*$AH$22)+((((J27/100)*$AJ$23)*$AH$23)),IF(Calculator!$O$6="SINGLEBAND D",SUM((((J27/100)*$AJ$22)*$AH$22))+(((((J27/100)*$AJ$22)*$AN$22)*$AH$22)*Calculator!$G$8)-((((J27/100)*$AJ$22)*$AN$22)*$AH$22)+((((J27/100)*$AJ$23)*$AH$23)),IF(Calculator!$O$6="SINGLEURBANE",SUM((((J27/100)*$AJ$22)*$AH$22))+(((((J27/100)*$AJ$22)*$AN$22)*$AH$22)*Calculator!$G$9)-((((J27/100)*$AJ$22)*$AN$22)*$AH$22)+((((J27/100)*$AJ$23)*$AH$23)),IF(Calculator!$O$6="SINGLESILVERANOD",SUM((((J27/100)*$AJ$22)*$AH$22))+(((((J27/100)*$AJ$22)*$AN$22)*$AH$22)*Calculator!$G$10)-((((J27/100)*$AJ$22)*$AN$22)*$AH$22)+((((J27/100)*$AJ$23)*$AH$23)),IF(Calculator!$O$6="SINGLEANOD",SUM((((J27/100)*$AJ$22)*$AH$22))+(((((J27/100)*$AJ$22)*$AN$22)*$AH$22)*Calculator!$G$11)-((((J27/100)*$AJ$22)*$AN$22)*$AH$22)+((((J27/100)*$AJ$23)*$AH$23)),IF(Calculator!$O$6="DUALBASE",SUM((((J27/100)*$AJ$22)*$AH$22))+(((((J27/100)*$AJ$22)*$AN$22)*$AH$22)*Calculator!$G$12)-((((J27/100)*$AJ$22)*$AN$22)*$AH$22)+((((J27/100)*$AJ$23)*$AH$23)),IF(Calculator!$O$6="DUALELEMENTS",SUM((((J27/100)*$AJ$22)*$AH$22))+(((((J27/100)*$AJ$22)*$AN$22)*$AH$22)*Calculator!$G$13)-((((J27/100)*$AJ$22)*$AN$22)*$AH$22)+((((J27/100)*$AJ$23)*$AH$23)),IF(Calculator!$O$6="DUALSPECTRUM",SUM((((J27/100)*$AJ$22)*$AH$22))+(((((J27/100)*$AJ$22)*$AN$22)*$AH$22)*Calculator!$G$15)-((((J27/100)*$AJ$22)*$AN$22)*$AH$22)+((((J27/100)*$AJ$23)*$AH$23)),IF(Calculator!$O$6="DUALHOMESTEAD",SUM((((J27/100)*$AJ$22)*$AH$22))+(((((J27/100)*$AJ$22)*$AN$22)*$AH$22)*Calculator!$G$14)-((((J27/100)*$AJ$22)*$AN$22)*$AH$22)+((((J27/100)*$AJ$23)*$AH$23)),IF(Calculator!$O$6="DUALBAND A",SUM((((J27/100)*$AJ$22)*$AH$22))+(((((J27/100)*$AJ$22)*$AN$22)*$AH$22)*Calculator!$G$16)-((((J27/100)*$AJ$22)*$AN$22)*$AH$22)+((((J27/100)*$AJ$23)*$AH$23)),IF(Calculator!$O$6="DUALBAND B",SUM((((J27/100)*$AJ$22)*$AH$22))+(((((J27/100)*$AJ$22)*$AN$22)*$AH$22)*Calculator!$G$17)-((((J27/100)*$AJ$22)*$AN$22)*$AH$22)+((((J27/100)*$AJ$23)*$AH$23)),IF(Calculator!$O$6="DUALBAND C",SUM((((J27/100)*$AJ$22)*$AH$22))+(((((J27/100)*$AJ$22)*$AN$22)*$AH$22)*Calculator!$G$18)-((((J27/100)*$AJ$22)*$AN$22)*$AH$22)+((((J27/100)*$AJ$23)*$AH$23)),IF(Calculator!$O$6="DUALBAND D",SUM((((J27/100)*$AJ$22)*$AH$22))+(((((J27/100)*$AJ$22)*$AN$22)*$AH$22)*Calculator!$G$19)-((((J27/100)*$AJ$22)*$AN$22)*$AH$22)+((((J27/100)*$AJ$23)*$AH$23)),IF(Calculator!$O$6="DUALURBANE",SUM((((J27/100)*$AJ$22)*$AH$22))+(((((J27/100)*$AJ$22)*$AN$22)*$AH$22)*Calculator!$G$20)-((((J27/100)*$AJ$22)*$AN$22)*$AH$22)+((((J27/100)*$AJ$23)*$AH$23)),IF(Calculator!$O$6="DUALSILVERANOD",SUM((((J27/100)*$AJ$22)*$AH$22))+(((((J27/100)*$AJ$22)*$AN$22)*$AH$22)*Calculator!$G$21)-((((J27/100)*$AJ$22)*$AN$22)*$AH$22)+((((J27/100)*$AJ$23)*$AH$23)),IF(Calculator!$O$6="DUALANOD",SUM((((J27/100)*$AJ$22)*$AH$22))+(((((J27/100)*$AJ$22)*$AN$22)*$AH$22)*Calculator!$G$22)-((((J27/100)*$AJ$22)*$AN$22)*$AH$22)+((((J27/100)*$AJ$23)*$AH$23))))))))))))))))))))))))</f>
        <v>737.20820800000001</v>
      </c>
      <c r="Z27" s="2">
        <f>IF(Calculator!$O$6="SINGLEBASE",SUM((((K27/100)*$AJ$22)*$AH$22))+((((K27/100)*$AJ$23)*$AH$23)),IF(Calculator!$O$6="SINGLEELEMENTS",SUM((((K27/100)*$AJ$22)*$AH$22))+(((((K27/100)*$AJ$22)*$AN$22)*$AH$22)*Calculator!$G$2)-((((K27/100)*$AJ$22)*$AN$22)*$AH$22)+((((K27/100)*$AJ$23)*$AH$23)),IF(Calculator!$O$6="SINGLESPECTRUM",SUM((((K27/100)*$AJ$22)*$AH$22))+(((((K27/100)*$AJ$22)*$AN$22)*$AH$22)*Calculator!$G$4)-((((K27/100)*$AJ$22)*$AN$22)*$AH$22)+((((K27/100)*$AJ$23)*$AH$23)),IF(Calculator!$O$6="SINGLEHOMESTEAD",SUM((((K27/100)*$AJ$22)*$AH$22))+(((((K27/100)*$AJ$22)*$AN$22)*$AH$22)*Calculator!$G$3)-((((K27/100)*$AJ$22)*$AN$22)*$AH$22)+((((K27/100)*$AJ$23)*$AH$23)),IF(Calculator!$O$6="SINGLEBAND A",SUM((((K27/100)*$AJ$22)*$AH$22))+(((((K27/100)*$AJ$22)*$AN$22)*$AH$22)*Calculator!$G$5)-((((K27/100)*$AJ$22)*$AN$22)*$AH$22)+((((K27/100)*$AJ$23)*$AH$23)),IF(Calculator!$O$6="SINGLEBAND B",SUM((((K27/100)*$AJ$22)*$AH$22))+(((((K27/100)*$AJ$22)*$AN$22)*$AH$22)*Calculator!$G$6)-((((K27/100)*$AJ$22)*$AN$22)*$AH$22)+((((K27/100)*$AJ$23)*$AH$23)),IF(Calculator!$O$6="SINGLEBAND C",SUM((((K27/100)*$AJ$22)*$AH$22))+(((((K27/100)*$AJ$22)*$AN$22)*$AH$22)*Calculator!$G$7)-((((K27/100)*$AJ$22)*$AN$22)*$AH$22)+((((K27/100)*$AJ$23)*$AH$23)),IF(Calculator!$O$6="SINGLEBAND D",SUM((((K27/100)*$AJ$22)*$AH$22))+(((((K27/100)*$AJ$22)*$AN$22)*$AH$22)*Calculator!$G$8)-((((K27/100)*$AJ$22)*$AN$22)*$AH$22)+((((K27/100)*$AJ$23)*$AH$23)),IF(Calculator!$O$6="SINGLEURBANE",SUM((((K27/100)*$AJ$22)*$AH$22))+(((((K27/100)*$AJ$22)*$AN$22)*$AH$22)*Calculator!$G$9)-((((K27/100)*$AJ$22)*$AN$22)*$AH$22)+((((K27/100)*$AJ$23)*$AH$23)),IF(Calculator!$O$6="SINGLESILVERANOD",SUM((((K27/100)*$AJ$22)*$AH$22))+(((((K27/100)*$AJ$22)*$AN$22)*$AH$22)*Calculator!$G$10)-((((K27/100)*$AJ$22)*$AN$22)*$AH$22)+((((K27/100)*$AJ$23)*$AH$23)),IF(Calculator!$O$6="SINGLEANOD",SUM((((K27/100)*$AJ$22)*$AH$22))+(((((K27/100)*$AJ$22)*$AN$22)*$AH$22)*Calculator!$G$11)-((((K27/100)*$AJ$22)*$AN$22)*$AH$22)+((((K27/100)*$AJ$23)*$AH$23)),IF(Calculator!$O$6="DUALBASE",SUM((((K27/100)*$AJ$22)*$AH$22))+(((((K27/100)*$AJ$22)*$AN$22)*$AH$22)*Calculator!$G$12)-((((K27/100)*$AJ$22)*$AN$22)*$AH$22)+((((K27/100)*$AJ$23)*$AH$23)),IF(Calculator!$O$6="DUALELEMENTS",SUM((((K27/100)*$AJ$22)*$AH$22))+(((((K27/100)*$AJ$22)*$AN$22)*$AH$22)*Calculator!$G$13)-((((K27/100)*$AJ$22)*$AN$22)*$AH$22)+((((K27/100)*$AJ$23)*$AH$23)),IF(Calculator!$O$6="DUALSPECTRUM",SUM((((K27/100)*$AJ$22)*$AH$22))+(((((K27/100)*$AJ$22)*$AN$22)*$AH$22)*Calculator!$G$15)-((((K27/100)*$AJ$22)*$AN$22)*$AH$22)+((((K27/100)*$AJ$23)*$AH$23)),IF(Calculator!$O$6="DUALHOMESTEAD",SUM((((K27/100)*$AJ$22)*$AH$22))+(((((K27/100)*$AJ$22)*$AN$22)*$AH$22)*Calculator!$G$14)-((((K27/100)*$AJ$22)*$AN$22)*$AH$22)+((((K27/100)*$AJ$23)*$AH$23)),IF(Calculator!$O$6="DUALBAND A",SUM((((K27/100)*$AJ$22)*$AH$22))+(((((K27/100)*$AJ$22)*$AN$22)*$AH$22)*Calculator!$G$16)-((((K27/100)*$AJ$22)*$AN$22)*$AH$22)+((((K27/100)*$AJ$23)*$AH$23)),IF(Calculator!$O$6="DUALBAND B",SUM((((K27/100)*$AJ$22)*$AH$22))+(((((K27/100)*$AJ$22)*$AN$22)*$AH$22)*Calculator!$G$17)-((((K27/100)*$AJ$22)*$AN$22)*$AH$22)+((((K27/100)*$AJ$23)*$AH$23)),IF(Calculator!$O$6="DUALBAND C",SUM((((K27/100)*$AJ$22)*$AH$22))+(((((K27/100)*$AJ$22)*$AN$22)*$AH$22)*Calculator!$G$18)-((((K27/100)*$AJ$22)*$AN$22)*$AH$22)+((((K27/100)*$AJ$23)*$AH$23)),IF(Calculator!$O$6="DUALBAND D",SUM((((K27/100)*$AJ$22)*$AH$22))+(((((K27/100)*$AJ$22)*$AN$22)*$AH$22)*Calculator!$G$19)-((((K27/100)*$AJ$22)*$AN$22)*$AH$22)+((((K27/100)*$AJ$23)*$AH$23)),IF(Calculator!$O$6="DUALURBANE",SUM((((K27/100)*$AJ$22)*$AH$22))+(((((K27/100)*$AJ$22)*$AN$22)*$AH$22)*Calculator!$G$20)-((((K27/100)*$AJ$22)*$AN$22)*$AH$22)+((((K27/100)*$AJ$23)*$AH$23)),IF(Calculator!$O$6="DUALSILVERANOD",SUM((((K27/100)*$AJ$22)*$AH$22))+(((((K27/100)*$AJ$22)*$AN$22)*$AH$22)*Calculator!$G$21)-((((K27/100)*$AJ$22)*$AN$22)*$AH$22)+((((K27/100)*$AJ$23)*$AH$23)),IF(Calculator!$O$6="DUALANOD",SUM((((K27/100)*$AJ$22)*$AH$22))+(((((K27/100)*$AJ$22)*$AN$22)*$AH$22)*Calculator!$G$22)-((((K27/100)*$AJ$22)*$AN$22)*$AH$22)+((((K27/100)*$AJ$23)*$AH$23))))))))))))))))))))))))</f>
        <v>747.2639294999999</v>
      </c>
      <c r="AA27" s="2">
        <f>IF(Calculator!$O$6="SINGLEBASE",SUM((((L27/100)*$AJ$22)*$AH$22))+((((L27/100)*$AJ$23)*$AH$23)),IF(Calculator!$O$6="SINGLEELEMENTS",SUM((((L27/100)*$AJ$22)*$AH$22))+(((((L27/100)*$AJ$22)*$AN$22)*$AH$22)*Calculator!$G$2)-((((L27/100)*$AJ$22)*$AN$22)*$AH$22)+((((L27/100)*$AJ$23)*$AH$23)),IF(Calculator!$O$6="SINGLESPECTRUM",SUM((((L27/100)*$AJ$22)*$AH$22))+(((((L27/100)*$AJ$22)*$AN$22)*$AH$22)*Calculator!$G$4)-((((L27/100)*$AJ$22)*$AN$22)*$AH$22)+((((L27/100)*$AJ$23)*$AH$23)),IF(Calculator!$O$6="SINGLEHOMESTEAD",SUM((((L27/100)*$AJ$22)*$AH$22))+(((((L27/100)*$AJ$22)*$AN$22)*$AH$22)*Calculator!$G$3)-((((L27/100)*$AJ$22)*$AN$22)*$AH$22)+((((L27/100)*$AJ$23)*$AH$23)),IF(Calculator!$O$6="SINGLEBAND A",SUM((((L27/100)*$AJ$22)*$AH$22))+(((((L27/100)*$AJ$22)*$AN$22)*$AH$22)*Calculator!$G$5)-((((L27/100)*$AJ$22)*$AN$22)*$AH$22)+((((L27/100)*$AJ$23)*$AH$23)),IF(Calculator!$O$6="SINGLEBAND B",SUM((((L27/100)*$AJ$22)*$AH$22))+(((((L27/100)*$AJ$22)*$AN$22)*$AH$22)*Calculator!$G$6)-((((L27/100)*$AJ$22)*$AN$22)*$AH$22)+((((L27/100)*$AJ$23)*$AH$23)),IF(Calculator!$O$6="SINGLEBAND C",SUM((((L27/100)*$AJ$22)*$AH$22))+(((((L27/100)*$AJ$22)*$AN$22)*$AH$22)*Calculator!$G$7)-((((L27/100)*$AJ$22)*$AN$22)*$AH$22)+((((L27/100)*$AJ$23)*$AH$23)),IF(Calculator!$O$6="SINGLEBAND D",SUM((((L27/100)*$AJ$22)*$AH$22))+(((((L27/100)*$AJ$22)*$AN$22)*$AH$22)*Calculator!$G$8)-((((L27/100)*$AJ$22)*$AN$22)*$AH$22)+((((L27/100)*$AJ$23)*$AH$23)),IF(Calculator!$O$6="SINGLEURBANE",SUM((((L27/100)*$AJ$22)*$AH$22))+(((((L27/100)*$AJ$22)*$AN$22)*$AH$22)*Calculator!$G$9)-((((L27/100)*$AJ$22)*$AN$22)*$AH$22)+((((L27/100)*$AJ$23)*$AH$23)),IF(Calculator!$O$6="SINGLESILVERANOD",SUM((((L27/100)*$AJ$22)*$AH$22))+(((((L27/100)*$AJ$22)*$AN$22)*$AH$22)*Calculator!$G$10)-((((L27/100)*$AJ$22)*$AN$22)*$AH$22)+((((L27/100)*$AJ$23)*$AH$23)),IF(Calculator!$O$6="SINGLEANOD",SUM((((L27/100)*$AJ$22)*$AH$22))+(((((L27/100)*$AJ$22)*$AN$22)*$AH$22)*Calculator!$G$11)-((((L27/100)*$AJ$22)*$AN$22)*$AH$22)+((((L27/100)*$AJ$23)*$AH$23)),IF(Calculator!$O$6="DUALBASE",SUM((((L27/100)*$AJ$22)*$AH$22))+(((((L27/100)*$AJ$22)*$AN$22)*$AH$22)*Calculator!$G$12)-((((L27/100)*$AJ$22)*$AN$22)*$AH$22)+((((L27/100)*$AJ$23)*$AH$23)),IF(Calculator!$O$6="DUALELEMENTS",SUM((((L27/100)*$AJ$22)*$AH$22))+(((((L27/100)*$AJ$22)*$AN$22)*$AH$22)*Calculator!$G$13)-((((L27/100)*$AJ$22)*$AN$22)*$AH$22)+((((L27/100)*$AJ$23)*$AH$23)),IF(Calculator!$O$6="DUALSPECTRUM",SUM((((L27/100)*$AJ$22)*$AH$22))+(((((L27/100)*$AJ$22)*$AN$22)*$AH$22)*Calculator!$G$15)-((((L27/100)*$AJ$22)*$AN$22)*$AH$22)+((((L27/100)*$AJ$23)*$AH$23)),IF(Calculator!$O$6="DUALHOMESTEAD",SUM((((L27/100)*$AJ$22)*$AH$22))+(((((L27/100)*$AJ$22)*$AN$22)*$AH$22)*Calculator!$G$14)-((((L27/100)*$AJ$22)*$AN$22)*$AH$22)+((((L27/100)*$AJ$23)*$AH$23)),IF(Calculator!$O$6="DUALBAND A",SUM((((L27/100)*$AJ$22)*$AH$22))+(((((L27/100)*$AJ$22)*$AN$22)*$AH$22)*Calculator!$G$16)-((((L27/100)*$AJ$22)*$AN$22)*$AH$22)+((((L27/100)*$AJ$23)*$AH$23)),IF(Calculator!$O$6="DUALBAND B",SUM((((L27/100)*$AJ$22)*$AH$22))+(((((L27/100)*$AJ$22)*$AN$22)*$AH$22)*Calculator!$G$17)-((((L27/100)*$AJ$22)*$AN$22)*$AH$22)+((((L27/100)*$AJ$23)*$AH$23)),IF(Calculator!$O$6="DUALBAND C",SUM((((L27/100)*$AJ$22)*$AH$22))+(((((L27/100)*$AJ$22)*$AN$22)*$AH$22)*Calculator!$G$18)-((((L27/100)*$AJ$22)*$AN$22)*$AH$22)+((((L27/100)*$AJ$23)*$AH$23)),IF(Calculator!$O$6="DUALBAND D",SUM((((L27/100)*$AJ$22)*$AH$22))+(((((L27/100)*$AJ$22)*$AN$22)*$AH$22)*Calculator!$G$19)-((((L27/100)*$AJ$22)*$AN$22)*$AH$22)+((((L27/100)*$AJ$23)*$AH$23)),IF(Calculator!$O$6="DUALURBANE",SUM((((L27/100)*$AJ$22)*$AH$22))+(((((L27/100)*$AJ$22)*$AN$22)*$AH$22)*Calculator!$G$20)-((((L27/100)*$AJ$22)*$AN$22)*$AH$22)+((((L27/100)*$AJ$23)*$AH$23)),IF(Calculator!$O$6="DUALSILVERANOD",SUM((((L27/100)*$AJ$22)*$AH$22))+(((((L27/100)*$AJ$22)*$AN$22)*$AH$22)*Calculator!$G$21)-((((L27/100)*$AJ$22)*$AN$22)*$AH$22)+((((L27/100)*$AJ$23)*$AH$23)),IF(Calculator!$O$6="DUALANOD",SUM((((L27/100)*$AJ$22)*$AH$22))+(((((L27/100)*$AJ$22)*$AN$22)*$AH$22)*Calculator!$G$22)-((((L27/100)*$AJ$22)*$AN$22)*$AH$22)+((((L27/100)*$AJ$23)*$AH$23))))))))))))))))))))))))</f>
        <v>756.66840699999977</v>
      </c>
      <c r="AB27" s="2">
        <f>IF(Calculator!$O$6="SINGLEBASE",SUM((((M27/100)*$AJ$22)*$AH$22))+((((M27/100)*$AJ$23)*$AH$23)),IF(Calculator!$O$6="SINGLEELEMENTS",SUM((((M27/100)*$AJ$22)*$AH$22))+(((((M27/100)*$AJ$22)*$AN$22)*$AH$22)*Calculator!$G$2)-((((M27/100)*$AJ$22)*$AN$22)*$AH$22)+((((M27/100)*$AJ$23)*$AH$23)),IF(Calculator!$O$6="SINGLESPECTRUM",SUM((((M27/100)*$AJ$22)*$AH$22))+(((((M27/100)*$AJ$22)*$AN$22)*$AH$22)*Calculator!$G$4)-((((M27/100)*$AJ$22)*$AN$22)*$AH$22)+((((M27/100)*$AJ$23)*$AH$23)),IF(Calculator!$O$6="SINGLEHOMESTEAD",SUM((((M27/100)*$AJ$22)*$AH$22))+(((((M27/100)*$AJ$22)*$AN$22)*$AH$22)*Calculator!$G$3)-((((M27/100)*$AJ$22)*$AN$22)*$AH$22)+((((M27/100)*$AJ$23)*$AH$23)),IF(Calculator!$O$6="SINGLEBAND A",SUM((((M27/100)*$AJ$22)*$AH$22))+(((((M27/100)*$AJ$22)*$AN$22)*$AH$22)*Calculator!$G$5)-((((M27/100)*$AJ$22)*$AN$22)*$AH$22)+((((M27/100)*$AJ$23)*$AH$23)),IF(Calculator!$O$6="SINGLEBAND B",SUM((((M27/100)*$AJ$22)*$AH$22))+(((((M27/100)*$AJ$22)*$AN$22)*$AH$22)*Calculator!$G$6)-((((M27/100)*$AJ$22)*$AN$22)*$AH$22)+((((M27/100)*$AJ$23)*$AH$23)),IF(Calculator!$O$6="SINGLEBAND C",SUM((((M27/100)*$AJ$22)*$AH$22))+(((((M27/100)*$AJ$22)*$AN$22)*$AH$22)*Calculator!$G$7)-((((M27/100)*$AJ$22)*$AN$22)*$AH$22)+((((M27/100)*$AJ$23)*$AH$23)),IF(Calculator!$O$6="SINGLEBAND D",SUM((((M27/100)*$AJ$22)*$AH$22))+(((((M27/100)*$AJ$22)*$AN$22)*$AH$22)*Calculator!$G$8)-((((M27/100)*$AJ$22)*$AN$22)*$AH$22)+((((M27/100)*$AJ$23)*$AH$23)),IF(Calculator!$O$6="SINGLEURBANE",SUM((((M27/100)*$AJ$22)*$AH$22))+(((((M27/100)*$AJ$22)*$AN$22)*$AH$22)*Calculator!$G$9)-((((M27/100)*$AJ$22)*$AN$22)*$AH$22)+((((M27/100)*$AJ$23)*$AH$23)),IF(Calculator!$O$6="SINGLESILVERANOD",SUM((((M27/100)*$AJ$22)*$AH$22))+(((((M27/100)*$AJ$22)*$AN$22)*$AH$22)*Calculator!$G$10)-((((M27/100)*$AJ$22)*$AN$22)*$AH$22)+((((M27/100)*$AJ$23)*$AH$23)),IF(Calculator!$O$6="SINGLEANOD",SUM((((M27/100)*$AJ$22)*$AH$22))+(((((M27/100)*$AJ$22)*$AN$22)*$AH$22)*Calculator!$G$11)-((((M27/100)*$AJ$22)*$AN$22)*$AH$22)+((((M27/100)*$AJ$23)*$AH$23)),IF(Calculator!$O$6="DUALBASE",SUM((((M27/100)*$AJ$22)*$AH$22))+(((((M27/100)*$AJ$22)*$AN$22)*$AH$22)*Calculator!$G$12)-((((M27/100)*$AJ$22)*$AN$22)*$AH$22)+((((M27/100)*$AJ$23)*$AH$23)),IF(Calculator!$O$6="DUALELEMENTS",SUM((((M27/100)*$AJ$22)*$AH$22))+(((((M27/100)*$AJ$22)*$AN$22)*$AH$22)*Calculator!$G$13)-((((M27/100)*$AJ$22)*$AN$22)*$AH$22)+((((M27/100)*$AJ$23)*$AH$23)),IF(Calculator!$O$6="DUALSPECTRUM",SUM((((M27/100)*$AJ$22)*$AH$22))+(((((M27/100)*$AJ$22)*$AN$22)*$AH$22)*Calculator!$G$15)-((((M27/100)*$AJ$22)*$AN$22)*$AH$22)+((((M27/100)*$AJ$23)*$AH$23)),IF(Calculator!$O$6="DUALHOMESTEAD",SUM((((M27/100)*$AJ$22)*$AH$22))+(((((M27/100)*$AJ$22)*$AN$22)*$AH$22)*Calculator!$G$14)-((((M27/100)*$AJ$22)*$AN$22)*$AH$22)+((((M27/100)*$AJ$23)*$AH$23)),IF(Calculator!$O$6="DUALBAND A",SUM((((M27/100)*$AJ$22)*$AH$22))+(((((M27/100)*$AJ$22)*$AN$22)*$AH$22)*Calculator!$G$16)-((((M27/100)*$AJ$22)*$AN$22)*$AH$22)+((((M27/100)*$AJ$23)*$AH$23)),IF(Calculator!$O$6="DUALBAND B",SUM((((M27/100)*$AJ$22)*$AH$22))+(((((M27/100)*$AJ$22)*$AN$22)*$AH$22)*Calculator!$G$17)-((((M27/100)*$AJ$22)*$AN$22)*$AH$22)+((((M27/100)*$AJ$23)*$AH$23)),IF(Calculator!$O$6="DUALBAND C",SUM((((M27/100)*$AJ$22)*$AH$22))+(((((M27/100)*$AJ$22)*$AN$22)*$AH$22)*Calculator!$G$18)-((((M27/100)*$AJ$22)*$AN$22)*$AH$22)+((((M27/100)*$AJ$23)*$AH$23)),IF(Calculator!$O$6="DUALBAND D",SUM((((M27/100)*$AJ$22)*$AH$22))+(((((M27/100)*$AJ$22)*$AN$22)*$AH$22)*Calculator!$G$19)-((((M27/100)*$AJ$22)*$AN$22)*$AH$22)+((((M27/100)*$AJ$23)*$AH$23)),IF(Calculator!$O$6="DUALURBANE",SUM((((M27/100)*$AJ$22)*$AH$22))+(((((M27/100)*$AJ$22)*$AN$22)*$AH$22)*Calculator!$G$20)-((((M27/100)*$AJ$22)*$AN$22)*$AH$22)+((((M27/100)*$AJ$23)*$AH$23)),IF(Calculator!$O$6="DUALSILVERANOD",SUM((((M27/100)*$AJ$22)*$AH$22))+(((((M27/100)*$AJ$22)*$AN$22)*$AH$22)*Calculator!$G$21)-((((M27/100)*$AJ$22)*$AN$22)*$AH$22)+((((M27/100)*$AJ$23)*$AH$23)),IF(Calculator!$O$6="DUALANOD",SUM((((M27/100)*$AJ$22)*$AH$22))+(((((M27/100)*$AJ$22)*$AN$22)*$AH$22)*Calculator!$G$22)-((((M27/100)*$AJ$22)*$AN$22)*$AH$22)+((((M27/100)*$AJ$23)*$AH$23))))))))))))))))))))))))</f>
        <v>766.07716899999991</v>
      </c>
      <c r="AC27" s="2">
        <f>IF(Calculator!$O$6="SINGLEBASE",SUM((((N27/100)*$AJ$22)*$AH$22))+((((N27/100)*$AJ$23)*$AH$23)),IF(Calculator!$O$6="SINGLEELEMENTS",SUM((((N27/100)*$AJ$22)*$AH$22))+(((((N27/100)*$AJ$22)*$AN$22)*$AH$22)*Calculator!$G$2)-((((N27/100)*$AJ$22)*$AN$22)*$AH$22)+((((N27/100)*$AJ$23)*$AH$23)),IF(Calculator!$O$6="SINGLESPECTRUM",SUM((((N27/100)*$AJ$22)*$AH$22))+(((((N27/100)*$AJ$22)*$AN$22)*$AH$22)*Calculator!$G$4)-((((N27/100)*$AJ$22)*$AN$22)*$AH$22)+((((N27/100)*$AJ$23)*$AH$23)),IF(Calculator!$O$6="SINGLEHOMESTEAD",SUM((((N27/100)*$AJ$22)*$AH$22))+(((((N27/100)*$AJ$22)*$AN$22)*$AH$22)*Calculator!$G$3)-((((N27/100)*$AJ$22)*$AN$22)*$AH$22)+((((N27/100)*$AJ$23)*$AH$23)),IF(Calculator!$O$6="SINGLEBAND A",SUM((((N27/100)*$AJ$22)*$AH$22))+(((((N27/100)*$AJ$22)*$AN$22)*$AH$22)*Calculator!$G$5)-((((N27/100)*$AJ$22)*$AN$22)*$AH$22)+((((N27/100)*$AJ$23)*$AH$23)),IF(Calculator!$O$6="SINGLEBAND B",SUM((((N27/100)*$AJ$22)*$AH$22))+(((((N27/100)*$AJ$22)*$AN$22)*$AH$22)*Calculator!$G$6)-((((N27/100)*$AJ$22)*$AN$22)*$AH$22)+((((N27/100)*$AJ$23)*$AH$23)),IF(Calculator!$O$6="SINGLEBAND C",SUM((((N27/100)*$AJ$22)*$AH$22))+(((((N27/100)*$AJ$22)*$AN$22)*$AH$22)*Calculator!$G$7)-((((N27/100)*$AJ$22)*$AN$22)*$AH$22)+((((N27/100)*$AJ$23)*$AH$23)),IF(Calculator!$O$6="SINGLEBAND D",SUM((((N27/100)*$AJ$22)*$AH$22))+(((((N27/100)*$AJ$22)*$AN$22)*$AH$22)*Calculator!$G$8)-((((N27/100)*$AJ$22)*$AN$22)*$AH$22)+((((N27/100)*$AJ$23)*$AH$23)),IF(Calculator!$O$6="SINGLEURBANE",SUM((((N27/100)*$AJ$22)*$AH$22))+(((((N27/100)*$AJ$22)*$AN$22)*$AH$22)*Calculator!$G$9)-((((N27/100)*$AJ$22)*$AN$22)*$AH$22)+((((N27/100)*$AJ$23)*$AH$23)),IF(Calculator!$O$6="SINGLESILVERANOD",SUM((((N27/100)*$AJ$22)*$AH$22))+(((((N27/100)*$AJ$22)*$AN$22)*$AH$22)*Calculator!$G$10)-((((N27/100)*$AJ$22)*$AN$22)*$AH$22)+((((N27/100)*$AJ$23)*$AH$23)),IF(Calculator!$O$6="SINGLEANOD",SUM((((N27/100)*$AJ$22)*$AH$22))+(((((N27/100)*$AJ$22)*$AN$22)*$AH$22)*Calculator!$G$11)-((((N27/100)*$AJ$22)*$AN$22)*$AH$22)+((((N27/100)*$AJ$23)*$AH$23)),IF(Calculator!$O$6="DUALBASE",SUM((((N27/100)*$AJ$22)*$AH$22))+(((((N27/100)*$AJ$22)*$AN$22)*$AH$22)*Calculator!$G$12)-((((N27/100)*$AJ$22)*$AN$22)*$AH$22)+((((N27/100)*$AJ$23)*$AH$23)),IF(Calculator!$O$6="DUALELEMENTS",SUM((((N27/100)*$AJ$22)*$AH$22))+(((((N27/100)*$AJ$22)*$AN$22)*$AH$22)*Calculator!$G$13)-((((N27/100)*$AJ$22)*$AN$22)*$AH$22)+((((N27/100)*$AJ$23)*$AH$23)),IF(Calculator!$O$6="DUALSPECTRUM",SUM((((N27/100)*$AJ$22)*$AH$22))+(((((N27/100)*$AJ$22)*$AN$22)*$AH$22)*Calculator!$G$15)-((((N27/100)*$AJ$22)*$AN$22)*$AH$22)+((((N27/100)*$AJ$23)*$AH$23)),IF(Calculator!$O$6="DUALHOMESTEAD",SUM((((N27/100)*$AJ$22)*$AH$22))+(((((N27/100)*$AJ$22)*$AN$22)*$AH$22)*Calculator!$G$14)-((((N27/100)*$AJ$22)*$AN$22)*$AH$22)+((((N27/100)*$AJ$23)*$AH$23)),IF(Calculator!$O$6="DUALBAND A",SUM((((N27/100)*$AJ$22)*$AH$22))+(((((N27/100)*$AJ$22)*$AN$22)*$AH$22)*Calculator!$G$16)-((((N27/100)*$AJ$22)*$AN$22)*$AH$22)+((((N27/100)*$AJ$23)*$AH$23)),IF(Calculator!$O$6="DUALBAND B",SUM((((N27/100)*$AJ$22)*$AH$22))+(((((N27/100)*$AJ$22)*$AN$22)*$AH$22)*Calculator!$G$17)-((((N27/100)*$AJ$22)*$AN$22)*$AH$22)+((((N27/100)*$AJ$23)*$AH$23)),IF(Calculator!$O$6="DUALBAND C",SUM((((N27/100)*$AJ$22)*$AH$22))+(((((N27/100)*$AJ$22)*$AN$22)*$AH$22)*Calculator!$G$18)-((((N27/100)*$AJ$22)*$AN$22)*$AH$22)+((((N27/100)*$AJ$23)*$AH$23)),IF(Calculator!$O$6="DUALBAND D",SUM((((N27/100)*$AJ$22)*$AH$22))+(((((N27/100)*$AJ$22)*$AN$22)*$AH$22)*Calculator!$G$19)-((((N27/100)*$AJ$22)*$AN$22)*$AH$22)+((((N27/100)*$AJ$23)*$AH$23)),IF(Calculator!$O$6="DUALURBANE",SUM((((N27/100)*$AJ$22)*$AH$22))+(((((N27/100)*$AJ$22)*$AN$22)*$AH$22)*Calculator!$G$20)-((((N27/100)*$AJ$22)*$AN$22)*$AH$22)+((((N27/100)*$AJ$23)*$AH$23)),IF(Calculator!$O$6="DUALSILVERANOD",SUM((((N27/100)*$AJ$22)*$AH$22))+(((((N27/100)*$AJ$22)*$AN$22)*$AH$22)*Calculator!$G$21)-((((N27/100)*$AJ$22)*$AN$22)*$AH$22)+((((N27/100)*$AJ$23)*$AH$23)),IF(Calculator!$O$6="DUALANOD",SUM((((N27/100)*$AJ$22)*$AH$22))+(((((N27/100)*$AJ$22)*$AN$22)*$AH$22)*Calculator!$G$22)-((((N27/100)*$AJ$22)*$AN$22)*$AH$22)+((((N27/100)*$AJ$23)*$AH$23))))))))))))))))))))))))</f>
        <v>776.13289049999992</v>
      </c>
    </row>
    <row r="28" spans="1:40">
      <c r="A28" s="8" t="s">
        <v>1396</v>
      </c>
      <c r="B28" s="2">
        <v>1627.1694999999997</v>
      </c>
      <c r="C28" s="2">
        <v>1650.1176999999998</v>
      </c>
      <c r="D28" s="2">
        <v>1674.6333999999999</v>
      </c>
      <c r="E28" s="2">
        <v>1697.8533</v>
      </c>
      <c r="F28" s="2">
        <v>1722.3794499999999</v>
      </c>
      <c r="G28" s="2">
        <v>1745.59935</v>
      </c>
      <c r="H28" s="2">
        <v>1768.54755</v>
      </c>
      <c r="I28" s="2">
        <v>1793.0632499999997</v>
      </c>
      <c r="J28" s="2">
        <v>1816.0114499999997</v>
      </c>
      <c r="K28" s="2">
        <v>1840.5375999999999</v>
      </c>
      <c r="L28" s="2">
        <v>1863.4857999999999</v>
      </c>
      <c r="M28" s="2">
        <v>1886.434</v>
      </c>
      <c r="N28" s="2">
        <v>1910.9496999999999</v>
      </c>
      <c r="P28" s="8">
        <v>2250</v>
      </c>
      <c r="Q28" s="2">
        <f>IF(Calculator!$O$6="SINGLEBASE",SUM((((B28/100)*$AJ$22)*$AH$22))+((((B28/100)*$AJ$23)*$AH$23)),IF(Calculator!$O$6="SINGLEELEMENTS",SUM((((B28/100)*$AJ$22)*$AH$22))+(((((B28/100)*$AJ$22)*$AN$22)*$AH$22)*Calculator!$G$2)-((((B28/100)*$AJ$22)*$AN$22)*$AH$22)+((((B28/100)*$AJ$23)*$AH$23)),IF(Calculator!$O$6="SINGLESPECTRUM",SUM((((B28/100)*$AJ$22)*$AH$22))+(((((B28/100)*$AJ$22)*$AN$22)*$AH$22)*Calculator!$G$4)-((((B28/100)*$AJ$22)*$AN$22)*$AH$22)+((((B28/100)*$AJ$23)*$AH$23)),IF(Calculator!$O$6="SINGLEHOMESTEAD",SUM((((B28/100)*$AJ$22)*$AH$22))+(((((B28/100)*$AJ$22)*$AN$22)*$AH$22)*Calculator!$G$3)-((((B28/100)*$AJ$22)*$AN$22)*$AH$22)+((((B28/100)*$AJ$23)*$AH$23)),IF(Calculator!$O$6="SINGLEBAND A",SUM((((B28/100)*$AJ$22)*$AH$22))+(((((B28/100)*$AJ$22)*$AN$22)*$AH$22)*Calculator!$G$5)-((((B28/100)*$AJ$22)*$AN$22)*$AH$22)+((((B28/100)*$AJ$23)*$AH$23)),IF(Calculator!$O$6="SINGLEBAND B",SUM((((B28/100)*$AJ$22)*$AH$22))+(((((B28/100)*$AJ$22)*$AN$22)*$AH$22)*Calculator!$G$6)-((((B28/100)*$AJ$22)*$AN$22)*$AH$22)+((((B28/100)*$AJ$23)*$AH$23)),IF(Calculator!$O$6="SINGLEBAND C",SUM((((B28/100)*$AJ$22)*$AH$22))+(((((B28/100)*$AJ$22)*$AN$22)*$AH$22)*Calculator!$G$7)-((((B28/100)*$AJ$22)*$AN$22)*$AH$22)+((((B28/100)*$AJ$23)*$AH$23)),IF(Calculator!$O$6="SINGLEBAND D",SUM((((B28/100)*$AJ$22)*$AH$22))+(((((B28/100)*$AJ$22)*$AN$22)*$AH$22)*Calculator!$G$8)-((((B28/100)*$AJ$22)*$AN$22)*$AH$22)+((((B28/100)*$AJ$23)*$AH$23)),IF(Calculator!$O$6="SINGLEURBANE",SUM((((B28/100)*$AJ$22)*$AH$22))+(((((B28/100)*$AJ$22)*$AN$22)*$AH$22)*Calculator!$G$9)-((((B28/100)*$AJ$22)*$AN$22)*$AH$22)+((((B28/100)*$AJ$23)*$AH$23)),IF(Calculator!$O$6="SINGLESILVERANOD",SUM((((B28/100)*$AJ$22)*$AH$22))+(((((B28/100)*$AJ$22)*$AN$22)*$AH$22)*Calculator!$G$10)-((((B28/100)*$AJ$22)*$AN$22)*$AH$22)+((((B28/100)*$AJ$23)*$AH$23)),IF(Calculator!$O$6="SINGLEANOD",SUM((((B28/100)*$AJ$22)*$AH$22))+(((((B28/100)*$AJ$22)*$AN$22)*$AH$22)*Calculator!$G$11)-((((B28/100)*$AJ$22)*$AN$22)*$AH$22)+((((B28/100)*$AJ$23)*$AH$23)),IF(Calculator!$O$6="DUALBASE",SUM((((B28/100)*$AJ$22)*$AH$22))+(((((B28/100)*$AJ$22)*$AN$22)*$AH$22)*Calculator!$G$12)-((((B28/100)*$AJ$22)*$AN$22)*$AH$22)+((((B28/100)*$AJ$23)*$AH$23)),IF(Calculator!$O$6="DUALELEMENTS",SUM((((B28/100)*$AJ$22)*$AH$22))+(((((B28/100)*$AJ$22)*$AN$22)*$AH$22)*Calculator!$G$13)-((((B28/100)*$AJ$22)*$AN$22)*$AH$22)+((((B28/100)*$AJ$23)*$AH$23)),IF(Calculator!$O$6="DUALSPECTRUM",SUM((((B28/100)*$AJ$22)*$AH$22))+(((((B28/100)*$AJ$22)*$AN$22)*$AH$22)*Calculator!$G$15)-((((B28/100)*$AJ$22)*$AN$22)*$AH$22)+((((B28/100)*$AJ$23)*$AH$23)),IF(Calculator!$O$6="DUALHOMESTEAD",SUM((((B28/100)*$AJ$22)*$AH$22))+(((((B28/100)*$AJ$22)*$AN$22)*$AH$22)*Calculator!$G$14)-((((B28/100)*$AJ$22)*$AN$22)*$AH$22)+((((B28/100)*$AJ$23)*$AH$23)),IF(Calculator!$O$6="DUALBAND A",SUM((((B28/100)*$AJ$22)*$AH$22))+(((((B28/100)*$AJ$22)*$AN$22)*$AH$22)*Calculator!$G$16)-((((B28/100)*$AJ$22)*$AN$22)*$AH$22)+((((B28/100)*$AJ$23)*$AH$23)),IF(Calculator!$O$6="DUALBAND B",SUM((((B28/100)*$AJ$22)*$AH$22))+(((((B28/100)*$AJ$22)*$AN$22)*$AH$22)*Calculator!$G$17)-((((B28/100)*$AJ$22)*$AN$22)*$AH$22)+((((B28/100)*$AJ$23)*$AH$23)),IF(Calculator!$O$6="DUALBAND C",SUM((((B28/100)*$AJ$22)*$AH$22))+(((((B28/100)*$AJ$22)*$AN$22)*$AH$22)*Calculator!$G$18)-((((B28/100)*$AJ$22)*$AN$22)*$AH$22)+((((B28/100)*$AJ$23)*$AH$23)),IF(Calculator!$O$6="DUALBAND D",SUM((((B28/100)*$AJ$22)*$AH$22))+(((((B28/100)*$AJ$22)*$AN$22)*$AH$22)*Calculator!$G$19)-((((B28/100)*$AJ$22)*$AN$22)*$AH$22)+((((B28/100)*$AJ$23)*$AH$23)),IF(Calculator!$O$6="DUALURBANE",SUM((((B28/100)*$AJ$22)*$AH$22))+(((((B28/100)*$AJ$22)*$AN$22)*$AH$22)*Calculator!$G$20)-((((B28/100)*$AJ$22)*$AN$22)*$AH$22)+((((B28/100)*$AJ$23)*$AH$23)),IF(Calculator!$O$6="DUALSILVERANOD",SUM((((B28/100)*$AJ$22)*$AH$22))+(((((B28/100)*$AJ$22)*$AN$22)*$AH$22)*Calculator!$G$21)-((((B28/100)*$AJ$22)*$AN$22)*$AH$22)+((((B28/100)*$AJ$23)*$AH$23)),IF(Calculator!$O$6="DUALANOD",SUM((((B28/100)*$AJ$22)*$AH$22))+(((((B28/100)*$AJ$22)*$AN$22)*$AH$22)*Calculator!$G$22)-((((B28/100)*$AJ$22)*$AN$22)*$AH$22)+((((B28/100)*$AJ$23)*$AH$23))))))))))))))))))))))))</f>
        <v>667.1394949999999</v>
      </c>
      <c r="R28" s="2">
        <f>IF(Calculator!$O$6="SINGLEBASE",SUM((((C28/100)*$AJ$22)*$AH$22))+((((C28/100)*$AJ$23)*$AH$23)),IF(Calculator!$O$6="SINGLEELEMENTS",SUM((((C28/100)*$AJ$22)*$AH$22))+(((((C28/100)*$AJ$22)*$AN$22)*$AH$22)*Calculator!$G$2)-((((C28/100)*$AJ$22)*$AN$22)*$AH$22)+((((C28/100)*$AJ$23)*$AH$23)),IF(Calculator!$O$6="SINGLESPECTRUM",SUM((((C28/100)*$AJ$22)*$AH$22))+(((((C28/100)*$AJ$22)*$AN$22)*$AH$22)*Calculator!$G$4)-((((C28/100)*$AJ$22)*$AN$22)*$AH$22)+((((C28/100)*$AJ$23)*$AH$23)),IF(Calculator!$O$6="SINGLEHOMESTEAD",SUM((((C28/100)*$AJ$22)*$AH$22))+(((((C28/100)*$AJ$22)*$AN$22)*$AH$22)*Calculator!$G$3)-((((C28/100)*$AJ$22)*$AN$22)*$AH$22)+((((C28/100)*$AJ$23)*$AH$23)),IF(Calculator!$O$6="SINGLEBAND A",SUM((((C28/100)*$AJ$22)*$AH$22))+(((((C28/100)*$AJ$22)*$AN$22)*$AH$22)*Calculator!$G$5)-((((C28/100)*$AJ$22)*$AN$22)*$AH$22)+((((C28/100)*$AJ$23)*$AH$23)),IF(Calculator!$O$6="SINGLEBAND B",SUM((((C28/100)*$AJ$22)*$AH$22))+(((((C28/100)*$AJ$22)*$AN$22)*$AH$22)*Calculator!$G$6)-((((C28/100)*$AJ$22)*$AN$22)*$AH$22)+((((C28/100)*$AJ$23)*$AH$23)),IF(Calculator!$O$6="SINGLEBAND C",SUM((((C28/100)*$AJ$22)*$AH$22))+(((((C28/100)*$AJ$22)*$AN$22)*$AH$22)*Calculator!$G$7)-((((C28/100)*$AJ$22)*$AN$22)*$AH$22)+((((C28/100)*$AJ$23)*$AH$23)),IF(Calculator!$O$6="SINGLEBAND D",SUM((((C28/100)*$AJ$22)*$AH$22))+(((((C28/100)*$AJ$22)*$AN$22)*$AH$22)*Calculator!$G$8)-((((C28/100)*$AJ$22)*$AN$22)*$AH$22)+((((C28/100)*$AJ$23)*$AH$23)),IF(Calculator!$O$6="SINGLEURBANE",SUM((((C28/100)*$AJ$22)*$AH$22))+(((((C28/100)*$AJ$22)*$AN$22)*$AH$22)*Calculator!$G$9)-((((C28/100)*$AJ$22)*$AN$22)*$AH$22)+((((C28/100)*$AJ$23)*$AH$23)),IF(Calculator!$O$6="SINGLESILVERANOD",SUM((((C28/100)*$AJ$22)*$AH$22))+(((((C28/100)*$AJ$22)*$AN$22)*$AH$22)*Calculator!$G$10)-((((C28/100)*$AJ$22)*$AN$22)*$AH$22)+((((C28/100)*$AJ$23)*$AH$23)),IF(Calculator!$O$6="SINGLEANOD",SUM((((C28/100)*$AJ$22)*$AH$22))+(((((C28/100)*$AJ$22)*$AN$22)*$AH$22)*Calculator!$G$11)-((((C28/100)*$AJ$22)*$AN$22)*$AH$22)+((((C28/100)*$AJ$23)*$AH$23)),IF(Calculator!$O$6="DUALBASE",SUM((((C28/100)*$AJ$22)*$AH$22))+(((((C28/100)*$AJ$22)*$AN$22)*$AH$22)*Calculator!$G$12)-((((C28/100)*$AJ$22)*$AN$22)*$AH$22)+((((C28/100)*$AJ$23)*$AH$23)),IF(Calculator!$O$6="DUALELEMENTS",SUM((((C28/100)*$AJ$22)*$AH$22))+(((((C28/100)*$AJ$22)*$AN$22)*$AH$22)*Calculator!$G$13)-((((C28/100)*$AJ$22)*$AN$22)*$AH$22)+((((C28/100)*$AJ$23)*$AH$23)),IF(Calculator!$O$6="DUALSPECTRUM",SUM((((C28/100)*$AJ$22)*$AH$22))+(((((C28/100)*$AJ$22)*$AN$22)*$AH$22)*Calculator!$G$15)-((((C28/100)*$AJ$22)*$AN$22)*$AH$22)+((((C28/100)*$AJ$23)*$AH$23)),IF(Calculator!$O$6="DUALHOMESTEAD",SUM((((C28/100)*$AJ$22)*$AH$22))+(((((C28/100)*$AJ$22)*$AN$22)*$AH$22)*Calculator!$G$14)-((((C28/100)*$AJ$22)*$AN$22)*$AH$22)+((((C28/100)*$AJ$23)*$AH$23)),IF(Calculator!$O$6="DUALBAND A",SUM((((C28/100)*$AJ$22)*$AH$22))+(((((C28/100)*$AJ$22)*$AN$22)*$AH$22)*Calculator!$G$16)-((((C28/100)*$AJ$22)*$AN$22)*$AH$22)+((((C28/100)*$AJ$23)*$AH$23)),IF(Calculator!$O$6="DUALBAND B",SUM((((C28/100)*$AJ$22)*$AH$22))+(((((C28/100)*$AJ$22)*$AN$22)*$AH$22)*Calculator!$G$17)-((((C28/100)*$AJ$22)*$AN$22)*$AH$22)+((((C28/100)*$AJ$23)*$AH$23)),IF(Calculator!$O$6="DUALBAND C",SUM((((C28/100)*$AJ$22)*$AH$22))+(((((C28/100)*$AJ$22)*$AN$22)*$AH$22)*Calculator!$G$18)-((((C28/100)*$AJ$22)*$AN$22)*$AH$22)+((((C28/100)*$AJ$23)*$AH$23)),IF(Calculator!$O$6="DUALBAND D",SUM((((C28/100)*$AJ$22)*$AH$22))+(((((C28/100)*$AJ$22)*$AN$22)*$AH$22)*Calculator!$G$19)-((((C28/100)*$AJ$22)*$AN$22)*$AH$22)+((((C28/100)*$AJ$23)*$AH$23)),IF(Calculator!$O$6="DUALURBANE",SUM((((C28/100)*$AJ$22)*$AH$22))+(((((C28/100)*$AJ$22)*$AN$22)*$AH$22)*Calculator!$G$20)-((((C28/100)*$AJ$22)*$AN$22)*$AH$22)+((((C28/100)*$AJ$23)*$AH$23)),IF(Calculator!$O$6="DUALSILVERANOD",SUM((((C28/100)*$AJ$22)*$AH$22))+(((((C28/100)*$AJ$22)*$AN$22)*$AH$22)*Calculator!$G$21)-((((C28/100)*$AJ$22)*$AN$22)*$AH$22)+((((C28/100)*$AJ$23)*$AH$23)),IF(Calculator!$O$6="DUALANOD",SUM((((C28/100)*$AJ$22)*$AH$22))+(((((C28/100)*$AJ$22)*$AN$22)*$AH$22)*Calculator!$G$22)-((((C28/100)*$AJ$22)*$AN$22)*$AH$22)+((((C28/100)*$AJ$23)*$AH$23))))))))))))))))))))))))</f>
        <v>676.54825699999992</v>
      </c>
      <c r="S28" s="2">
        <f>IF(Calculator!$O$6="SINGLEBASE",SUM((((D28/100)*$AJ$22)*$AH$22))+((((D28/100)*$AJ$23)*$AH$23)),IF(Calculator!$O$6="SINGLEELEMENTS",SUM((((D28/100)*$AJ$22)*$AH$22))+(((((D28/100)*$AJ$22)*$AN$22)*$AH$22)*Calculator!$G$2)-((((D28/100)*$AJ$22)*$AN$22)*$AH$22)+((((D28/100)*$AJ$23)*$AH$23)),IF(Calculator!$O$6="SINGLESPECTRUM",SUM((((D28/100)*$AJ$22)*$AH$22))+(((((D28/100)*$AJ$22)*$AN$22)*$AH$22)*Calculator!$G$4)-((((D28/100)*$AJ$22)*$AN$22)*$AH$22)+((((D28/100)*$AJ$23)*$AH$23)),IF(Calculator!$O$6="SINGLEHOMESTEAD",SUM((((D28/100)*$AJ$22)*$AH$22))+(((((D28/100)*$AJ$22)*$AN$22)*$AH$22)*Calculator!$G$3)-((((D28/100)*$AJ$22)*$AN$22)*$AH$22)+((((D28/100)*$AJ$23)*$AH$23)),IF(Calculator!$O$6="SINGLEBAND A",SUM((((D28/100)*$AJ$22)*$AH$22))+(((((D28/100)*$AJ$22)*$AN$22)*$AH$22)*Calculator!$G$5)-((((D28/100)*$AJ$22)*$AN$22)*$AH$22)+((((D28/100)*$AJ$23)*$AH$23)),IF(Calculator!$O$6="SINGLEBAND B",SUM((((D28/100)*$AJ$22)*$AH$22))+(((((D28/100)*$AJ$22)*$AN$22)*$AH$22)*Calculator!$G$6)-((((D28/100)*$AJ$22)*$AN$22)*$AH$22)+((((D28/100)*$AJ$23)*$AH$23)),IF(Calculator!$O$6="SINGLEBAND C",SUM((((D28/100)*$AJ$22)*$AH$22))+(((((D28/100)*$AJ$22)*$AN$22)*$AH$22)*Calculator!$G$7)-((((D28/100)*$AJ$22)*$AN$22)*$AH$22)+((((D28/100)*$AJ$23)*$AH$23)),IF(Calculator!$O$6="SINGLEBAND D",SUM((((D28/100)*$AJ$22)*$AH$22))+(((((D28/100)*$AJ$22)*$AN$22)*$AH$22)*Calculator!$G$8)-((((D28/100)*$AJ$22)*$AN$22)*$AH$22)+((((D28/100)*$AJ$23)*$AH$23)),IF(Calculator!$O$6="SINGLEURBANE",SUM((((D28/100)*$AJ$22)*$AH$22))+(((((D28/100)*$AJ$22)*$AN$22)*$AH$22)*Calculator!$G$9)-((((D28/100)*$AJ$22)*$AN$22)*$AH$22)+((((D28/100)*$AJ$23)*$AH$23)),IF(Calculator!$O$6="SINGLESILVERANOD",SUM((((D28/100)*$AJ$22)*$AH$22))+(((((D28/100)*$AJ$22)*$AN$22)*$AH$22)*Calculator!$G$10)-((((D28/100)*$AJ$22)*$AN$22)*$AH$22)+((((D28/100)*$AJ$23)*$AH$23)),IF(Calculator!$O$6="SINGLEANOD",SUM((((D28/100)*$AJ$22)*$AH$22))+(((((D28/100)*$AJ$22)*$AN$22)*$AH$22)*Calculator!$G$11)-((((D28/100)*$AJ$22)*$AN$22)*$AH$22)+((((D28/100)*$AJ$23)*$AH$23)),IF(Calculator!$O$6="DUALBASE",SUM((((D28/100)*$AJ$22)*$AH$22))+(((((D28/100)*$AJ$22)*$AN$22)*$AH$22)*Calculator!$G$12)-((((D28/100)*$AJ$22)*$AN$22)*$AH$22)+((((D28/100)*$AJ$23)*$AH$23)),IF(Calculator!$O$6="DUALELEMENTS",SUM((((D28/100)*$AJ$22)*$AH$22))+(((((D28/100)*$AJ$22)*$AN$22)*$AH$22)*Calculator!$G$13)-((((D28/100)*$AJ$22)*$AN$22)*$AH$22)+((((D28/100)*$AJ$23)*$AH$23)),IF(Calculator!$O$6="DUALSPECTRUM",SUM((((D28/100)*$AJ$22)*$AH$22))+(((((D28/100)*$AJ$22)*$AN$22)*$AH$22)*Calculator!$G$15)-((((D28/100)*$AJ$22)*$AN$22)*$AH$22)+((((D28/100)*$AJ$23)*$AH$23)),IF(Calculator!$O$6="DUALHOMESTEAD",SUM((((D28/100)*$AJ$22)*$AH$22))+(((((D28/100)*$AJ$22)*$AN$22)*$AH$22)*Calculator!$G$14)-((((D28/100)*$AJ$22)*$AN$22)*$AH$22)+((((D28/100)*$AJ$23)*$AH$23)),IF(Calculator!$O$6="DUALBAND A",SUM((((D28/100)*$AJ$22)*$AH$22))+(((((D28/100)*$AJ$22)*$AN$22)*$AH$22)*Calculator!$G$16)-((((D28/100)*$AJ$22)*$AN$22)*$AH$22)+((((D28/100)*$AJ$23)*$AH$23)),IF(Calculator!$O$6="DUALBAND B",SUM((((D28/100)*$AJ$22)*$AH$22))+(((((D28/100)*$AJ$22)*$AN$22)*$AH$22)*Calculator!$G$17)-((((D28/100)*$AJ$22)*$AN$22)*$AH$22)+((((D28/100)*$AJ$23)*$AH$23)),IF(Calculator!$O$6="DUALBAND C",SUM((((D28/100)*$AJ$22)*$AH$22))+(((((D28/100)*$AJ$22)*$AN$22)*$AH$22)*Calculator!$G$18)-((((D28/100)*$AJ$22)*$AN$22)*$AH$22)+((((D28/100)*$AJ$23)*$AH$23)),IF(Calculator!$O$6="DUALBAND D",SUM((((D28/100)*$AJ$22)*$AH$22))+(((((D28/100)*$AJ$22)*$AN$22)*$AH$22)*Calculator!$G$19)-((((D28/100)*$AJ$22)*$AN$22)*$AH$22)+((((D28/100)*$AJ$23)*$AH$23)),IF(Calculator!$O$6="DUALURBANE",SUM((((D28/100)*$AJ$22)*$AH$22))+(((((D28/100)*$AJ$22)*$AN$22)*$AH$22)*Calculator!$G$20)-((((D28/100)*$AJ$22)*$AN$22)*$AH$22)+((((D28/100)*$AJ$23)*$AH$23)),IF(Calculator!$O$6="DUALSILVERANOD",SUM((((D28/100)*$AJ$22)*$AH$22))+(((((D28/100)*$AJ$22)*$AN$22)*$AH$22)*Calculator!$G$21)-((((D28/100)*$AJ$22)*$AN$22)*$AH$22)+((((D28/100)*$AJ$23)*$AH$23)),IF(Calculator!$O$6="DUALANOD",SUM((((D28/100)*$AJ$22)*$AH$22))+(((((D28/100)*$AJ$22)*$AN$22)*$AH$22)*Calculator!$G$22)-((((D28/100)*$AJ$22)*$AN$22)*$AH$22)+((((D28/100)*$AJ$23)*$AH$23))))))))))))))))))))))))</f>
        <v>686.59969399999989</v>
      </c>
      <c r="T28" s="2">
        <f>IF(Calculator!$O$6="SINGLEBASE",SUM((((E28/100)*$AJ$22)*$AH$22))+((((E28/100)*$AJ$23)*$AH$23)),IF(Calculator!$O$6="SINGLEELEMENTS",SUM((((E28/100)*$AJ$22)*$AH$22))+(((((E28/100)*$AJ$22)*$AN$22)*$AH$22)*Calculator!$G$2)-((((E28/100)*$AJ$22)*$AN$22)*$AH$22)+((((E28/100)*$AJ$23)*$AH$23)),IF(Calculator!$O$6="SINGLESPECTRUM",SUM((((E28/100)*$AJ$22)*$AH$22))+(((((E28/100)*$AJ$22)*$AN$22)*$AH$22)*Calculator!$G$4)-((((E28/100)*$AJ$22)*$AN$22)*$AH$22)+((((E28/100)*$AJ$23)*$AH$23)),IF(Calculator!$O$6="SINGLEHOMESTEAD",SUM((((E28/100)*$AJ$22)*$AH$22))+(((((E28/100)*$AJ$22)*$AN$22)*$AH$22)*Calculator!$G$3)-((((E28/100)*$AJ$22)*$AN$22)*$AH$22)+((((E28/100)*$AJ$23)*$AH$23)),IF(Calculator!$O$6="SINGLEBAND A",SUM((((E28/100)*$AJ$22)*$AH$22))+(((((E28/100)*$AJ$22)*$AN$22)*$AH$22)*Calculator!$G$5)-((((E28/100)*$AJ$22)*$AN$22)*$AH$22)+((((E28/100)*$AJ$23)*$AH$23)),IF(Calculator!$O$6="SINGLEBAND B",SUM((((E28/100)*$AJ$22)*$AH$22))+(((((E28/100)*$AJ$22)*$AN$22)*$AH$22)*Calculator!$G$6)-((((E28/100)*$AJ$22)*$AN$22)*$AH$22)+((((E28/100)*$AJ$23)*$AH$23)),IF(Calculator!$O$6="SINGLEBAND C",SUM((((E28/100)*$AJ$22)*$AH$22))+(((((E28/100)*$AJ$22)*$AN$22)*$AH$22)*Calculator!$G$7)-((((E28/100)*$AJ$22)*$AN$22)*$AH$22)+((((E28/100)*$AJ$23)*$AH$23)),IF(Calculator!$O$6="SINGLEBAND D",SUM((((E28/100)*$AJ$22)*$AH$22))+(((((E28/100)*$AJ$22)*$AN$22)*$AH$22)*Calculator!$G$8)-((((E28/100)*$AJ$22)*$AN$22)*$AH$22)+((((E28/100)*$AJ$23)*$AH$23)),IF(Calculator!$O$6="SINGLEURBANE",SUM((((E28/100)*$AJ$22)*$AH$22))+(((((E28/100)*$AJ$22)*$AN$22)*$AH$22)*Calculator!$G$9)-((((E28/100)*$AJ$22)*$AN$22)*$AH$22)+((((E28/100)*$AJ$23)*$AH$23)),IF(Calculator!$O$6="SINGLESILVERANOD",SUM((((E28/100)*$AJ$22)*$AH$22))+(((((E28/100)*$AJ$22)*$AN$22)*$AH$22)*Calculator!$G$10)-((((E28/100)*$AJ$22)*$AN$22)*$AH$22)+((((E28/100)*$AJ$23)*$AH$23)),IF(Calculator!$O$6="SINGLEANOD",SUM((((E28/100)*$AJ$22)*$AH$22))+(((((E28/100)*$AJ$22)*$AN$22)*$AH$22)*Calculator!$G$11)-((((E28/100)*$AJ$22)*$AN$22)*$AH$22)+((((E28/100)*$AJ$23)*$AH$23)),IF(Calculator!$O$6="DUALBASE",SUM((((E28/100)*$AJ$22)*$AH$22))+(((((E28/100)*$AJ$22)*$AN$22)*$AH$22)*Calculator!$G$12)-((((E28/100)*$AJ$22)*$AN$22)*$AH$22)+((((E28/100)*$AJ$23)*$AH$23)),IF(Calculator!$O$6="DUALELEMENTS",SUM((((E28/100)*$AJ$22)*$AH$22))+(((((E28/100)*$AJ$22)*$AN$22)*$AH$22)*Calculator!$G$13)-((((E28/100)*$AJ$22)*$AN$22)*$AH$22)+((((E28/100)*$AJ$23)*$AH$23)),IF(Calculator!$O$6="DUALSPECTRUM",SUM((((E28/100)*$AJ$22)*$AH$22))+(((((E28/100)*$AJ$22)*$AN$22)*$AH$22)*Calculator!$G$15)-((((E28/100)*$AJ$22)*$AN$22)*$AH$22)+((((E28/100)*$AJ$23)*$AH$23)),IF(Calculator!$O$6="DUALHOMESTEAD",SUM((((E28/100)*$AJ$22)*$AH$22))+(((((E28/100)*$AJ$22)*$AN$22)*$AH$22)*Calculator!$G$14)-((((E28/100)*$AJ$22)*$AN$22)*$AH$22)+((((E28/100)*$AJ$23)*$AH$23)),IF(Calculator!$O$6="DUALBAND A",SUM((((E28/100)*$AJ$22)*$AH$22))+(((((E28/100)*$AJ$22)*$AN$22)*$AH$22)*Calculator!$G$16)-((((E28/100)*$AJ$22)*$AN$22)*$AH$22)+((((E28/100)*$AJ$23)*$AH$23)),IF(Calculator!$O$6="DUALBAND B",SUM((((E28/100)*$AJ$22)*$AH$22))+(((((E28/100)*$AJ$22)*$AN$22)*$AH$22)*Calculator!$G$17)-((((E28/100)*$AJ$22)*$AN$22)*$AH$22)+((((E28/100)*$AJ$23)*$AH$23)),IF(Calculator!$O$6="DUALBAND C",SUM((((E28/100)*$AJ$22)*$AH$22))+(((((E28/100)*$AJ$22)*$AN$22)*$AH$22)*Calculator!$G$18)-((((E28/100)*$AJ$22)*$AN$22)*$AH$22)+((((E28/100)*$AJ$23)*$AH$23)),IF(Calculator!$O$6="DUALBAND D",SUM((((E28/100)*$AJ$22)*$AH$22))+(((((E28/100)*$AJ$22)*$AN$22)*$AH$22)*Calculator!$G$19)-((((E28/100)*$AJ$22)*$AN$22)*$AH$22)+((((E28/100)*$AJ$23)*$AH$23)),IF(Calculator!$O$6="DUALURBANE",SUM((((E28/100)*$AJ$22)*$AH$22))+(((((E28/100)*$AJ$22)*$AN$22)*$AH$22)*Calculator!$G$20)-((((E28/100)*$AJ$22)*$AN$22)*$AH$22)+((((E28/100)*$AJ$23)*$AH$23)),IF(Calculator!$O$6="DUALSILVERANOD",SUM((((E28/100)*$AJ$22)*$AH$22))+(((((E28/100)*$AJ$22)*$AN$22)*$AH$22)*Calculator!$G$21)-((((E28/100)*$AJ$22)*$AN$22)*$AH$22)+((((E28/100)*$AJ$23)*$AH$23)),IF(Calculator!$O$6="DUALANOD",SUM((((E28/100)*$AJ$22)*$AH$22))+(((((E28/100)*$AJ$22)*$AN$22)*$AH$22)*Calculator!$G$22)-((((E28/100)*$AJ$22)*$AN$22)*$AH$22)+((((E28/100)*$AJ$23)*$AH$23))))))))))))))))))))))))</f>
        <v>696.11985299999992</v>
      </c>
      <c r="U28" s="2">
        <f>IF(Calculator!$O$6="SINGLEBASE",SUM((((F28/100)*$AJ$22)*$AH$22))+((((F28/100)*$AJ$23)*$AH$23)),IF(Calculator!$O$6="SINGLEELEMENTS",SUM((((F28/100)*$AJ$22)*$AH$22))+(((((F28/100)*$AJ$22)*$AN$22)*$AH$22)*Calculator!$G$2)-((((F28/100)*$AJ$22)*$AN$22)*$AH$22)+((((F28/100)*$AJ$23)*$AH$23)),IF(Calculator!$O$6="SINGLESPECTRUM",SUM((((F28/100)*$AJ$22)*$AH$22))+(((((F28/100)*$AJ$22)*$AN$22)*$AH$22)*Calculator!$G$4)-((((F28/100)*$AJ$22)*$AN$22)*$AH$22)+((((F28/100)*$AJ$23)*$AH$23)),IF(Calculator!$O$6="SINGLEHOMESTEAD",SUM((((F28/100)*$AJ$22)*$AH$22))+(((((F28/100)*$AJ$22)*$AN$22)*$AH$22)*Calculator!$G$3)-((((F28/100)*$AJ$22)*$AN$22)*$AH$22)+((((F28/100)*$AJ$23)*$AH$23)),IF(Calculator!$O$6="SINGLEBAND A",SUM((((F28/100)*$AJ$22)*$AH$22))+(((((F28/100)*$AJ$22)*$AN$22)*$AH$22)*Calculator!$G$5)-((((F28/100)*$AJ$22)*$AN$22)*$AH$22)+((((F28/100)*$AJ$23)*$AH$23)),IF(Calculator!$O$6="SINGLEBAND B",SUM((((F28/100)*$AJ$22)*$AH$22))+(((((F28/100)*$AJ$22)*$AN$22)*$AH$22)*Calculator!$G$6)-((((F28/100)*$AJ$22)*$AN$22)*$AH$22)+((((F28/100)*$AJ$23)*$AH$23)),IF(Calculator!$O$6="SINGLEBAND C",SUM((((F28/100)*$AJ$22)*$AH$22))+(((((F28/100)*$AJ$22)*$AN$22)*$AH$22)*Calculator!$G$7)-((((F28/100)*$AJ$22)*$AN$22)*$AH$22)+((((F28/100)*$AJ$23)*$AH$23)),IF(Calculator!$O$6="SINGLEBAND D",SUM((((F28/100)*$AJ$22)*$AH$22))+(((((F28/100)*$AJ$22)*$AN$22)*$AH$22)*Calculator!$G$8)-((((F28/100)*$AJ$22)*$AN$22)*$AH$22)+((((F28/100)*$AJ$23)*$AH$23)),IF(Calculator!$O$6="SINGLEURBANE",SUM((((F28/100)*$AJ$22)*$AH$22))+(((((F28/100)*$AJ$22)*$AN$22)*$AH$22)*Calculator!$G$9)-((((F28/100)*$AJ$22)*$AN$22)*$AH$22)+((((F28/100)*$AJ$23)*$AH$23)),IF(Calculator!$O$6="SINGLESILVERANOD",SUM((((F28/100)*$AJ$22)*$AH$22))+(((((F28/100)*$AJ$22)*$AN$22)*$AH$22)*Calculator!$G$10)-((((F28/100)*$AJ$22)*$AN$22)*$AH$22)+((((F28/100)*$AJ$23)*$AH$23)),IF(Calculator!$O$6="SINGLEANOD",SUM((((F28/100)*$AJ$22)*$AH$22))+(((((F28/100)*$AJ$22)*$AN$22)*$AH$22)*Calculator!$G$11)-((((F28/100)*$AJ$22)*$AN$22)*$AH$22)+((((F28/100)*$AJ$23)*$AH$23)),IF(Calculator!$O$6="DUALBASE",SUM((((F28/100)*$AJ$22)*$AH$22))+(((((F28/100)*$AJ$22)*$AN$22)*$AH$22)*Calculator!$G$12)-((((F28/100)*$AJ$22)*$AN$22)*$AH$22)+((((F28/100)*$AJ$23)*$AH$23)),IF(Calculator!$O$6="DUALELEMENTS",SUM((((F28/100)*$AJ$22)*$AH$22))+(((((F28/100)*$AJ$22)*$AN$22)*$AH$22)*Calculator!$G$13)-((((F28/100)*$AJ$22)*$AN$22)*$AH$22)+((((F28/100)*$AJ$23)*$AH$23)),IF(Calculator!$O$6="DUALSPECTRUM",SUM((((F28/100)*$AJ$22)*$AH$22))+(((((F28/100)*$AJ$22)*$AN$22)*$AH$22)*Calculator!$G$15)-((((F28/100)*$AJ$22)*$AN$22)*$AH$22)+((((F28/100)*$AJ$23)*$AH$23)),IF(Calculator!$O$6="DUALHOMESTEAD",SUM((((F28/100)*$AJ$22)*$AH$22))+(((((F28/100)*$AJ$22)*$AN$22)*$AH$22)*Calculator!$G$14)-((((F28/100)*$AJ$22)*$AN$22)*$AH$22)+((((F28/100)*$AJ$23)*$AH$23)),IF(Calculator!$O$6="DUALBAND A",SUM((((F28/100)*$AJ$22)*$AH$22))+(((((F28/100)*$AJ$22)*$AN$22)*$AH$22)*Calculator!$G$16)-((((F28/100)*$AJ$22)*$AN$22)*$AH$22)+((((F28/100)*$AJ$23)*$AH$23)),IF(Calculator!$O$6="DUALBAND B",SUM((((F28/100)*$AJ$22)*$AH$22))+(((((F28/100)*$AJ$22)*$AN$22)*$AH$22)*Calculator!$G$17)-((((F28/100)*$AJ$22)*$AN$22)*$AH$22)+((((F28/100)*$AJ$23)*$AH$23)),IF(Calculator!$O$6="DUALBAND C",SUM((((F28/100)*$AJ$22)*$AH$22))+(((((F28/100)*$AJ$22)*$AN$22)*$AH$22)*Calculator!$G$18)-((((F28/100)*$AJ$22)*$AN$22)*$AH$22)+((((F28/100)*$AJ$23)*$AH$23)),IF(Calculator!$O$6="DUALBAND D",SUM((((F28/100)*$AJ$22)*$AH$22))+(((((F28/100)*$AJ$22)*$AN$22)*$AH$22)*Calculator!$G$19)-((((F28/100)*$AJ$22)*$AN$22)*$AH$22)+((((F28/100)*$AJ$23)*$AH$23)),IF(Calculator!$O$6="DUALURBANE",SUM((((F28/100)*$AJ$22)*$AH$22))+(((((F28/100)*$AJ$22)*$AN$22)*$AH$22)*Calculator!$G$20)-((((F28/100)*$AJ$22)*$AN$22)*$AH$22)+((((F28/100)*$AJ$23)*$AH$23)),IF(Calculator!$O$6="DUALSILVERANOD",SUM((((F28/100)*$AJ$22)*$AH$22))+(((((F28/100)*$AJ$22)*$AN$22)*$AH$22)*Calculator!$G$21)-((((F28/100)*$AJ$22)*$AN$22)*$AH$22)+((((F28/100)*$AJ$23)*$AH$23)),IF(Calculator!$O$6="DUALANOD",SUM((((F28/100)*$AJ$22)*$AH$22))+(((((F28/100)*$AJ$22)*$AN$22)*$AH$22)*Calculator!$G$22)-((((F28/100)*$AJ$22)*$AN$22)*$AH$22)+((((F28/100)*$AJ$23)*$AH$23))))))))))))))))))))))))</f>
        <v>706.17557449999993</v>
      </c>
      <c r="V28" s="2">
        <f>IF(Calculator!$O$6="SINGLEBASE",SUM((((G28/100)*$AJ$22)*$AH$22))+((((G28/100)*$AJ$23)*$AH$23)),IF(Calculator!$O$6="SINGLEELEMENTS",SUM((((G28/100)*$AJ$22)*$AH$22))+(((((G28/100)*$AJ$22)*$AN$22)*$AH$22)*Calculator!$G$2)-((((G28/100)*$AJ$22)*$AN$22)*$AH$22)+((((G28/100)*$AJ$23)*$AH$23)),IF(Calculator!$O$6="SINGLESPECTRUM",SUM((((G28/100)*$AJ$22)*$AH$22))+(((((G28/100)*$AJ$22)*$AN$22)*$AH$22)*Calculator!$G$4)-((((G28/100)*$AJ$22)*$AN$22)*$AH$22)+((((G28/100)*$AJ$23)*$AH$23)),IF(Calculator!$O$6="SINGLEHOMESTEAD",SUM((((G28/100)*$AJ$22)*$AH$22))+(((((G28/100)*$AJ$22)*$AN$22)*$AH$22)*Calculator!$G$3)-((((G28/100)*$AJ$22)*$AN$22)*$AH$22)+((((G28/100)*$AJ$23)*$AH$23)),IF(Calculator!$O$6="SINGLEBAND A",SUM((((G28/100)*$AJ$22)*$AH$22))+(((((G28/100)*$AJ$22)*$AN$22)*$AH$22)*Calculator!$G$5)-((((G28/100)*$AJ$22)*$AN$22)*$AH$22)+((((G28/100)*$AJ$23)*$AH$23)),IF(Calculator!$O$6="SINGLEBAND B",SUM((((G28/100)*$AJ$22)*$AH$22))+(((((G28/100)*$AJ$22)*$AN$22)*$AH$22)*Calculator!$G$6)-((((G28/100)*$AJ$22)*$AN$22)*$AH$22)+((((G28/100)*$AJ$23)*$AH$23)),IF(Calculator!$O$6="SINGLEBAND C",SUM((((G28/100)*$AJ$22)*$AH$22))+(((((G28/100)*$AJ$22)*$AN$22)*$AH$22)*Calculator!$G$7)-((((G28/100)*$AJ$22)*$AN$22)*$AH$22)+((((G28/100)*$AJ$23)*$AH$23)),IF(Calculator!$O$6="SINGLEBAND D",SUM((((G28/100)*$AJ$22)*$AH$22))+(((((G28/100)*$AJ$22)*$AN$22)*$AH$22)*Calculator!$G$8)-((((G28/100)*$AJ$22)*$AN$22)*$AH$22)+((((G28/100)*$AJ$23)*$AH$23)),IF(Calculator!$O$6="SINGLEURBANE",SUM((((G28/100)*$AJ$22)*$AH$22))+(((((G28/100)*$AJ$22)*$AN$22)*$AH$22)*Calculator!$G$9)-((((G28/100)*$AJ$22)*$AN$22)*$AH$22)+((((G28/100)*$AJ$23)*$AH$23)),IF(Calculator!$O$6="SINGLESILVERANOD",SUM((((G28/100)*$AJ$22)*$AH$22))+(((((G28/100)*$AJ$22)*$AN$22)*$AH$22)*Calculator!$G$10)-((((G28/100)*$AJ$22)*$AN$22)*$AH$22)+((((G28/100)*$AJ$23)*$AH$23)),IF(Calculator!$O$6="SINGLEANOD",SUM((((G28/100)*$AJ$22)*$AH$22))+(((((G28/100)*$AJ$22)*$AN$22)*$AH$22)*Calculator!$G$11)-((((G28/100)*$AJ$22)*$AN$22)*$AH$22)+((((G28/100)*$AJ$23)*$AH$23)),IF(Calculator!$O$6="DUALBASE",SUM((((G28/100)*$AJ$22)*$AH$22))+(((((G28/100)*$AJ$22)*$AN$22)*$AH$22)*Calculator!$G$12)-((((G28/100)*$AJ$22)*$AN$22)*$AH$22)+((((G28/100)*$AJ$23)*$AH$23)),IF(Calculator!$O$6="DUALELEMENTS",SUM((((G28/100)*$AJ$22)*$AH$22))+(((((G28/100)*$AJ$22)*$AN$22)*$AH$22)*Calculator!$G$13)-((((G28/100)*$AJ$22)*$AN$22)*$AH$22)+((((G28/100)*$AJ$23)*$AH$23)),IF(Calculator!$O$6="DUALSPECTRUM",SUM((((G28/100)*$AJ$22)*$AH$22))+(((((G28/100)*$AJ$22)*$AN$22)*$AH$22)*Calculator!$G$15)-((((G28/100)*$AJ$22)*$AN$22)*$AH$22)+((((G28/100)*$AJ$23)*$AH$23)),IF(Calculator!$O$6="DUALHOMESTEAD",SUM((((G28/100)*$AJ$22)*$AH$22))+(((((G28/100)*$AJ$22)*$AN$22)*$AH$22)*Calculator!$G$14)-((((G28/100)*$AJ$22)*$AN$22)*$AH$22)+((((G28/100)*$AJ$23)*$AH$23)),IF(Calculator!$O$6="DUALBAND A",SUM((((G28/100)*$AJ$22)*$AH$22))+(((((G28/100)*$AJ$22)*$AN$22)*$AH$22)*Calculator!$G$16)-((((G28/100)*$AJ$22)*$AN$22)*$AH$22)+((((G28/100)*$AJ$23)*$AH$23)),IF(Calculator!$O$6="DUALBAND B",SUM((((G28/100)*$AJ$22)*$AH$22))+(((((G28/100)*$AJ$22)*$AN$22)*$AH$22)*Calculator!$G$17)-((((G28/100)*$AJ$22)*$AN$22)*$AH$22)+((((G28/100)*$AJ$23)*$AH$23)),IF(Calculator!$O$6="DUALBAND C",SUM((((G28/100)*$AJ$22)*$AH$22))+(((((G28/100)*$AJ$22)*$AN$22)*$AH$22)*Calculator!$G$18)-((((G28/100)*$AJ$22)*$AN$22)*$AH$22)+((((G28/100)*$AJ$23)*$AH$23)),IF(Calculator!$O$6="DUALBAND D",SUM((((G28/100)*$AJ$22)*$AH$22))+(((((G28/100)*$AJ$22)*$AN$22)*$AH$22)*Calculator!$G$19)-((((G28/100)*$AJ$22)*$AN$22)*$AH$22)+((((G28/100)*$AJ$23)*$AH$23)),IF(Calculator!$O$6="DUALURBANE",SUM((((G28/100)*$AJ$22)*$AH$22))+(((((G28/100)*$AJ$22)*$AN$22)*$AH$22)*Calculator!$G$20)-((((G28/100)*$AJ$22)*$AN$22)*$AH$22)+((((G28/100)*$AJ$23)*$AH$23)),IF(Calculator!$O$6="DUALSILVERANOD",SUM((((G28/100)*$AJ$22)*$AH$22))+(((((G28/100)*$AJ$22)*$AN$22)*$AH$22)*Calculator!$G$21)-((((G28/100)*$AJ$22)*$AN$22)*$AH$22)+((((G28/100)*$AJ$23)*$AH$23)),IF(Calculator!$O$6="DUALANOD",SUM((((G28/100)*$AJ$22)*$AH$22))+(((((G28/100)*$AJ$22)*$AN$22)*$AH$22)*Calculator!$G$22)-((((G28/100)*$AJ$22)*$AN$22)*$AH$22)+((((G28/100)*$AJ$23)*$AH$23))))))))))))))))))))))))</f>
        <v>715.69573349999985</v>
      </c>
      <c r="W28" s="2">
        <f>IF(Calculator!$O$6="SINGLEBASE",SUM((((H28/100)*$AJ$22)*$AH$22))+((((H28/100)*$AJ$23)*$AH$23)),IF(Calculator!$O$6="SINGLEELEMENTS",SUM((((H28/100)*$AJ$22)*$AH$22))+(((((H28/100)*$AJ$22)*$AN$22)*$AH$22)*Calculator!$G$2)-((((H28/100)*$AJ$22)*$AN$22)*$AH$22)+((((H28/100)*$AJ$23)*$AH$23)),IF(Calculator!$O$6="SINGLESPECTRUM",SUM((((H28/100)*$AJ$22)*$AH$22))+(((((H28/100)*$AJ$22)*$AN$22)*$AH$22)*Calculator!$G$4)-((((H28/100)*$AJ$22)*$AN$22)*$AH$22)+((((H28/100)*$AJ$23)*$AH$23)),IF(Calculator!$O$6="SINGLEHOMESTEAD",SUM((((H28/100)*$AJ$22)*$AH$22))+(((((H28/100)*$AJ$22)*$AN$22)*$AH$22)*Calculator!$G$3)-((((H28/100)*$AJ$22)*$AN$22)*$AH$22)+((((H28/100)*$AJ$23)*$AH$23)),IF(Calculator!$O$6="SINGLEBAND A",SUM((((H28/100)*$AJ$22)*$AH$22))+(((((H28/100)*$AJ$22)*$AN$22)*$AH$22)*Calculator!$G$5)-((((H28/100)*$AJ$22)*$AN$22)*$AH$22)+((((H28/100)*$AJ$23)*$AH$23)),IF(Calculator!$O$6="SINGLEBAND B",SUM((((H28/100)*$AJ$22)*$AH$22))+(((((H28/100)*$AJ$22)*$AN$22)*$AH$22)*Calculator!$G$6)-((((H28/100)*$AJ$22)*$AN$22)*$AH$22)+((((H28/100)*$AJ$23)*$AH$23)),IF(Calculator!$O$6="SINGLEBAND C",SUM((((H28/100)*$AJ$22)*$AH$22))+(((((H28/100)*$AJ$22)*$AN$22)*$AH$22)*Calculator!$G$7)-((((H28/100)*$AJ$22)*$AN$22)*$AH$22)+((((H28/100)*$AJ$23)*$AH$23)),IF(Calculator!$O$6="SINGLEBAND D",SUM((((H28/100)*$AJ$22)*$AH$22))+(((((H28/100)*$AJ$22)*$AN$22)*$AH$22)*Calculator!$G$8)-((((H28/100)*$AJ$22)*$AN$22)*$AH$22)+((((H28/100)*$AJ$23)*$AH$23)),IF(Calculator!$O$6="SINGLEURBANE",SUM((((H28/100)*$AJ$22)*$AH$22))+(((((H28/100)*$AJ$22)*$AN$22)*$AH$22)*Calculator!$G$9)-((((H28/100)*$AJ$22)*$AN$22)*$AH$22)+((((H28/100)*$AJ$23)*$AH$23)),IF(Calculator!$O$6="SINGLESILVERANOD",SUM((((H28/100)*$AJ$22)*$AH$22))+(((((H28/100)*$AJ$22)*$AN$22)*$AH$22)*Calculator!$G$10)-((((H28/100)*$AJ$22)*$AN$22)*$AH$22)+((((H28/100)*$AJ$23)*$AH$23)),IF(Calculator!$O$6="SINGLEANOD",SUM((((H28/100)*$AJ$22)*$AH$22))+(((((H28/100)*$AJ$22)*$AN$22)*$AH$22)*Calculator!$G$11)-((((H28/100)*$AJ$22)*$AN$22)*$AH$22)+((((H28/100)*$AJ$23)*$AH$23)),IF(Calculator!$O$6="DUALBASE",SUM((((H28/100)*$AJ$22)*$AH$22))+(((((H28/100)*$AJ$22)*$AN$22)*$AH$22)*Calculator!$G$12)-((((H28/100)*$AJ$22)*$AN$22)*$AH$22)+((((H28/100)*$AJ$23)*$AH$23)),IF(Calculator!$O$6="DUALELEMENTS",SUM((((H28/100)*$AJ$22)*$AH$22))+(((((H28/100)*$AJ$22)*$AN$22)*$AH$22)*Calculator!$G$13)-((((H28/100)*$AJ$22)*$AN$22)*$AH$22)+((((H28/100)*$AJ$23)*$AH$23)),IF(Calculator!$O$6="DUALSPECTRUM",SUM((((H28/100)*$AJ$22)*$AH$22))+(((((H28/100)*$AJ$22)*$AN$22)*$AH$22)*Calculator!$G$15)-((((H28/100)*$AJ$22)*$AN$22)*$AH$22)+((((H28/100)*$AJ$23)*$AH$23)),IF(Calculator!$O$6="DUALHOMESTEAD",SUM((((H28/100)*$AJ$22)*$AH$22))+(((((H28/100)*$AJ$22)*$AN$22)*$AH$22)*Calculator!$G$14)-((((H28/100)*$AJ$22)*$AN$22)*$AH$22)+((((H28/100)*$AJ$23)*$AH$23)),IF(Calculator!$O$6="DUALBAND A",SUM((((H28/100)*$AJ$22)*$AH$22))+(((((H28/100)*$AJ$22)*$AN$22)*$AH$22)*Calculator!$G$16)-((((H28/100)*$AJ$22)*$AN$22)*$AH$22)+((((H28/100)*$AJ$23)*$AH$23)),IF(Calculator!$O$6="DUALBAND B",SUM((((H28/100)*$AJ$22)*$AH$22))+(((((H28/100)*$AJ$22)*$AN$22)*$AH$22)*Calculator!$G$17)-((((H28/100)*$AJ$22)*$AN$22)*$AH$22)+((((H28/100)*$AJ$23)*$AH$23)),IF(Calculator!$O$6="DUALBAND C",SUM((((H28/100)*$AJ$22)*$AH$22))+(((((H28/100)*$AJ$22)*$AN$22)*$AH$22)*Calculator!$G$18)-((((H28/100)*$AJ$22)*$AN$22)*$AH$22)+((((H28/100)*$AJ$23)*$AH$23)),IF(Calculator!$O$6="DUALBAND D",SUM((((H28/100)*$AJ$22)*$AH$22))+(((((H28/100)*$AJ$22)*$AN$22)*$AH$22)*Calculator!$G$19)-((((H28/100)*$AJ$22)*$AN$22)*$AH$22)+((((H28/100)*$AJ$23)*$AH$23)),IF(Calculator!$O$6="DUALURBANE",SUM((((H28/100)*$AJ$22)*$AH$22))+(((((H28/100)*$AJ$22)*$AN$22)*$AH$22)*Calculator!$G$20)-((((H28/100)*$AJ$22)*$AN$22)*$AH$22)+((((H28/100)*$AJ$23)*$AH$23)),IF(Calculator!$O$6="DUALSILVERANOD",SUM((((H28/100)*$AJ$22)*$AH$22))+(((((H28/100)*$AJ$22)*$AN$22)*$AH$22)*Calculator!$G$21)-((((H28/100)*$AJ$22)*$AN$22)*$AH$22)+((((H28/100)*$AJ$23)*$AH$23)),IF(Calculator!$O$6="DUALANOD",SUM((((H28/100)*$AJ$22)*$AH$22))+(((((H28/100)*$AJ$22)*$AN$22)*$AH$22)*Calculator!$G$22)-((((H28/100)*$AJ$22)*$AN$22)*$AH$22)+((((H28/100)*$AJ$23)*$AH$23))))))))))))))))))))))))</f>
        <v>725.10449549999987</v>
      </c>
      <c r="X28" s="2">
        <f>IF(Calculator!$O$6="SINGLEBASE",SUM((((I28/100)*$AJ$22)*$AH$22))+((((I28/100)*$AJ$23)*$AH$23)),IF(Calculator!$O$6="SINGLEELEMENTS",SUM((((I28/100)*$AJ$22)*$AH$22))+(((((I28/100)*$AJ$22)*$AN$22)*$AH$22)*Calculator!$G$2)-((((I28/100)*$AJ$22)*$AN$22)*$AH$22)+((((I28/100)*$AJ$23)*$AH$23)),IF(Calculator!$O$6="SINGLESPECTRUM",SUM((((I28/100)*$AJ$22)*$AH$22))+(((((I28/100)*$AJ$22)*$AN$22)*$AH$22)*Calculator!$G$4)-((((I28/100)*$AJ$22)*$AN$22)*$AH$22)+((((I28/100)*$AJ$23)*$AH$23)),IF(Calculator!$O$6="SINGLEHOMESTEAD",SUM((((I28/100)*$AJ$22)*$AH$22))+(((((I28/100)*$AJ$22)*$AN$22)*$AH$22)*Calculator!$G$3)-((((I28/100)*$AJ$22)*$AN$22)*$AH$22)+((((I28/100)*$AJ$23)*$AH$23)),IF(Calculator!$O$6="SINGLEBAND A",SUM((((I28/100)*$AJ$22)*$AH$22))+(((((I28/100)*$AJ$22)*$AN$22)*$AH$22)*Calculator!$G$5)-((((I28/100)*$AJ$22)*$AN$22)*$AH$22)+((((I28/100)*$AJ$23)*$AH$23)),IF(Calculator!$O$6="SINGLEBAND B",SUM((((I28/100)*$AJ$22)*$AH$22))+(((((I28/100)*$AJ$22)*$AN$22)*$AH$22)*Calculator!$G$6)-((((I28/100)*$AJ$22)*$AN$22)*$AH$22)+((((I28/100)*$AJ$23)*$AH$23)),IF(Calculator!$O$6="SINGLEBAND C",SUM((((I28/100)*$AJ$22)*$AH$22))+(((((I28/100)*$AJ$22)*$AN$22)*$AH$22)*Calculator!$G$7)-((((I28/100)*$AJ$22)*$AN$22)*$AH$22)+((((I28/100)*$AJ$23)*$AH$23)),IF(Calculator!$O$6="SINGLEBAND D",SUM((((I28/100)*$AJ$22)*$AH$22))+(((((I28/100)*$AJ$22)*$AN$22)*$AH$22)*Calculator!$G$8)-((((I28/100)*$AJ$22)*$AN$22)*$AH$22)+((((I28/100)*$AJ$23)*$AH$23)),IF(Calculator!$O$6="SINGLEURBANE",SUM((((I28/100)*$AJ$22)*$AH$22))+(((((I28/100)*$AJ$22)*$AN$22)*$AH$22)*Calculator!$G$9)-((((I28/100)*$AJ$22)*$AN$22)*$AH$22)+((((I28/100)*$AJ$23)*$AH$23)),IF(Calculator!$O$6="SINGLESILVERANOD",SUM((((I28/100)*$AJ$22)*$AH$22))+(((((I28/100)*$AJ$22)*$AN$22)*$AH$22)*Calculator!$G$10)-((((I28/100)*$AJ$22)*$AN$22)*$AH$22)+((((I28/100)*$AJ$23)*$AH$23)),IF(Calculator!$O$6="SINGLEANOD",SUM((((I28/100)*$AJ$22)*$AH$22))+(((((I28/100)*$AJ$22)*$AN$22)*$AH$22)*Calculator!$G$11)-((((I28/100)*$AJ$22)*$AN$22)*$AH$22)+((((I28/100)*$AJ$23)*$AH$23)),IF(Calculator!$O$6="DUALBASE",SUM((((I28/100)*$AJ$22)*$AH$22))+(((((I28/100)*$AJ$22)*$AN$22)*$AH$22)*Calculator!$G$12)-((((I28/100)*$AJ$22)*$AN$22)*$AH$22)+((((I28/100)*$AJ$23)*$AH$23)),IF(Calculator!$O$6="DUALELEMENTS",SUM((((I28/100)*$AJ$22)*$AH$22))+(((((I28/100)*$AJ$22)*$AN$22)*$AH$22)*Calculator!$G$13)-((((I28/100)*$AJ$22)*$AN$22)*$AH$22)+((((I28/100)*$AJ$23)*$AH$23)),IF(Calculator!$O$6="DUALSPECTRUM",SUM((((I28/100)*$AJ$22)*$AH$22))+(((((I28/100)*$AJ$22)*$AN$22)*$AH$22)*Calculator!$G$15)-((((I28/100)*$AJ$22)*$AN$22)*$AH$22)+((((I28/100)*$AJ$23)*$AH$23)),IF(Calculator!$O$6="DUALHOMESTEAD",SUM((((I28/100)*$AJ$22)*$AH$22))+(((((I28/100)*$AJ$22)*$AN$22)*$AH$22)*Calculator!$G$14)-((((I28/100)*$AJ$22)*$AN$22)*$AH$22)+((((I28/100)*$AJ$23)*$AH$23)),IF(Calculator!$O$6="DUALBAND A",SUM((((I28/100)*$AJ$22)*$AH$22))+(((((I28/100)*$AJ$22)*$AN$22)*$AH$22)*Calculator!$G$16)-((((I28/100)*$AJ$22)*$AN$22)*$AH$22)+((((I28/100)*$AJ$23)*$AH$23)),IF(Calculator!$O$6="DUALBAND B",SUM((((I28/100)*$AJ$22)*$AH$22))+(((((I28/100)*$AJ$22)*$AN$22)*$AH$22)*Calculator!$G$17)-((((I28/100)*$AJ$22)*$AN$22)*$AH$22)+((((I28/100)*$AJ$23)*$AH$23)),IF(Calculator!$O$6="DUALBAND C",SUM((((I28/100)*$AJ$22)*$AH$22))+(((((I28/100)*$AJ$22)*$AN$22)*$AH$22)*Calculator!$G$18)-((((I28/100)*$AJ$22)*$AN$22)*$AH$22)+((((I28/100)*$AJ$23)*$AH$23)),IF(Calculator!$O$6="DUALBAND D",SUM((((I28/100)*$AJ$22)*$AH$22))+(((((I28/100)*$AJ$22)*$AN$22)*$AH$22)*Calculator!$G$19)-((((I28/100)*$AJ$22)*$AN$22)*$AH$22)+((((I28/100)*$AJ$23)*$AH$23)),IF(Calculator!$O$6="DUALURBANE",SUM((((I28/100)*$AJ$22)*$AH$22))+(((((I28/100)*$AJ$22)*$AN$22)*$AH$22)*Calculator!$G$20)-((((I28/100)*$AJ$22)*$AN$22)*$AH$22)+((((I28/100)*$AJ$23)*$AH$23)),IF(Calculator!$O$6="DUALSILVERANOD",SUM((((I28/100)*$AJ$22)*$AH$22))+(((((I28/100)*$AJ$22)*$AN$22)*$AH$22)*Calculator!$G$21)-((((I28/100)*$AJ$22)*$AN$22)*$AH$22)+((((I28/100)*$AJ$23)*$AH$23)),IF(Calculator!$O$6="DUALANOD",SUM((((I28/100)*$AJ$22)*$AH$22))+(((((I28/100)*$AJ$22)*$AN$22)*$AH$22)*Calculator!$G$22)-((((I28/100)*$AJ$22)*$AN$22)*$AH$22)+((((I28/100)*$AJ$23)*$AH$23))))))))))))))))))))))))</f>
        <v>735.15593249999984</v>
      </c>
      <c r="Y28" s="2">
        <f>IF(Calculator!$O$6="SINGLEBASE",SUM((((J28/100)*$AJ$22)*$AH$22))+((((J28/100)*$AJ$23)*$AH$23)),IF(Calculator!$O$6="SINGLEELEMENTS",SUM((((J28/100)*$AJ$22)*$AH$22))+(((((J28/100)*$AJ$22)*$AN$22)*$AH$22)*Calculator!$G$2)-((((J28/100)*$AJ$22)*$AN$22)*$AH$22)+((((J28/100)*$AJ$23)*$AH$23)),IF(Calculator!$O$6="SINGLESPECTRUM",SUM((((J28/100)*$AJ$22)*$AH$22))+(((((J28/100)*$AJ$22)*$AN$22)*$AH$22)*Calculator!$G$4)-((((J28/100)*$AJ$22)*$AN$22)*$AH$22)+((((J28/100)*$AJ$23)*$AH$23)),IF(Calculator!$O$6="SINGLEHOMESTEAD",SUM((((J28/100)*$AJ$22)*$AH$22))+(((((J28/100)*$AJ$22)*$AN$22)*$AH$22)*Calculator!$G$3)-((((J28/100)*$AJ$22)*$AN$22)*$AH$22)+((((J28/100)*$AJ$23)*$AH$23)),IF(Calculator!$O$6="SINGLEBAND A",SUM((((J28/100)*$AJ$22)*$AH$22))+(((((J28/100)*$AJ$22)*$AN$22)*$AH$22)*Calculator!$G$5)-((((J28/100)*$AJ$22)*$AN$22)*$AH$22)+((((J28/100)*$AJ$23)*$AH$23)),IF(Calculator!$O$6="SINGLEBAND B",SUM((((J28/100)*$AJ$22)*$AH$22))+(((((J28/100)*$AJ$22)*$AN$22)*$AH$22)*Calculator!$G$6)-((((J28/100)*$AJ$22)*$AN$22)*$AH$22)+((((J28/100)*$AJ$23)*$AH$23)),IF(Calculator!$O$6="SINGLEBAND C",SUM((((J28/100)*$AJ$22)*$AH$22))+(((((J28/100)*$AJ$22)*$AN$22)*$AH$22)*Calculator!$G$7)-((((J28/100)*$AJ$22)*$AN$22)*$AH$22)+((((J28/100)*$AJ$23)*$AH$23)),IF(Calculator!$O$6="SINGLEBAND D",SUM((((J28/100)*$AJ$22)*$AH$22))+(((((J28/100)*$AJ$22)*$AN$22)*$AH$22)*Calculator!$G$8)-((((J28/100)*$AJ$22)*$AN$22)*$AH$22)+((((J28/100)*$AJ$23)*$AH$23)),IF(Calculator!$O$6="SINGLEURBANE",SUM((((J28/100)*$AJ$22)*$AH$22))+(((((J28/100)*$AJ$22)*$AN$22)*$AH$22)*Calculator!$G$9)-((((J28/100)*$AJ$22)*$AN$22)*$AH$22)+((((J28/100)*$AJ$23)*$AH$23)),IF(Calculator!$O$6="SINGLESILVERANOD",SUM((((J28/100)*$AJ$22)*$AH$22))+(((((J28/100)*$AJ$22)*$AN$22)*$AH$22)*Calculator!$G$10)-((((J28/100)*$AJ$22)*$AN$22)*$AH$22)+((((J28/100)*$AJ$23)*$AH$23)),IF(Calculator!$O$6="SINGLEANOD",SUM((((J28/100)*$AJ$22)*$AH$22))+(((((J28/100)*$AJ$22)*$AN$22)*$AH$22)*Calculator!$G$11)-((((J28/100)*$AJ$22)*$AN$22)*$AH$22)+((((J28/100)*$AJ$23)*$AH$23)),IF(Calculator!$O$6="DUALBASE",SUM((((J28/100)*$AJ$22)*$AH$22))+(((((J28/100)*$AJ$22)*$AN$22)*$AH$22)*Calculator!$G$12)-((((J28/100)*$AJ$22)*$AN$22)*$AH$22)+((((J28/100)*$AJ$23)*$AH$23)),IF(Calculator!$O$6="DUALELEMENTS",SUM((((J28/100)*$AJ$22)*$AH$22))+(((((J28/100)*$AJ$22)*$AN$22)*$AH$22)*Calculator!$G$13)-((((J28/100)*$AJ$22)*$AN$22)*$AH$22)+((((J28/100)*$AJ$23)*$AH$23)),IF(Calculator!$O$6="DUALSPECTRUM",SUM((((J28/100)*$AJ$22)*$AH$22))+(((((J28/100)*$AJ$22)*$AN$22)*$AH$22)*Calculator!$G$15)-((((J28/100)*$AJ$22)*$AN$22)*$AH$22)+((((J28/100)*$AJ$23)*$AH$23)),IF(Calculator!$O$6="DUALHOMESTEAD",SUM((((J28/100)*$AJ$22)*$AH$22))+(((((J28/100)*$AJ$22)*$AN$22)*$AH$22)*Calculator!$G$14)-((((J28/100)*$AJ$22)*$AN$22)*$AH$22)+((((J28/100)*$AJ$23)*$AH$23)),IF(Calculator!$O$6="DUALBAND A",SUM((((J28/100)*$AJ$22)*$AH$22))+(((((J28/100)*$AJ$22)*$AN$22)*$AH$22)*Calculator!$G$16)-((((J28/100)*$AJ$22)*$AN$22)*$AH$22)+((((J28/100)*$AJ$23)*$AH$23)),IF(Calculator!$O$6="DUALBAND B",SUM((((J28/100)*$AJ$22)*$AH$22))+(((((J28/100)*$AJ$22)*$AN$22)*$AH$22)*Calculator!$G$17)-((((J28/100)*$AJ$22)*$AN$22)*$AH$22)+((((J28/100)*$AJ$23)*$AH$23)),IF(Calculator!$O$6="DUALBAND C",SUM((((J28/100)*$AJ$22)*$AH$22))+(((((J28/100)*$AJ$22)*$AN$22)*$AH$22)*Calculator!$G$18)-((((J28/100)*$AJ$22)*$AN$22)*$AH$22)+((((J28/100)*$AJ$23)*$AH$23)),IF(Calculator!$O$6="DUALBAND D",SUM((((J28/100)*$AJ$22)*$AH$22))+(((((J28/100)*$AJ$22)*$AN$22)*$AH$22)*Calculator!$G$19)-((((J28/100)*$AJ$22)*$AN$22)*$AH$22)+((((J28/100)*$AJ$23)*$AH$23)),IF(Calculator!$O$6="DUALURBANE",SUM((((J28/100)*$AJ$22)*$AH$22))+(((((J28/100)*$AJ$22)*$AN$22)*$AH$22)*Calculator!$G$20)-((((J28/100)*$AJ$22)*$AN$22)*$AH$22)+((((J28/100)*$AJ$23)*$AH$23)),IF(Calculator!$O$6="DUALSILVERANOD",SUM((((J28/100)*$AJ$22)*$AH$22))+(((((J28/100)*$AJ$22)*$AN$22)*$AH$22)*Calculator!$G$21)-((((J28/100)*$AJ$22)*$AN$22)*$AH$22)+((((J28/100)*$AJ$23)*$AH$23)),IF(Calculator!$O$6="DUALANOD",SUM((((J28/100)*$AJ$22)*$AH$22))+(((((J28/100)*$AJ$22)*$AN$22)*$AH$22)*Calculator!$G$22)-((((J28/100)*$AJ$22)*$AN$22)*$AH$22)+((((J28/100)*$AJ$23)*$AH$23))))))))))))))))))))))))</f>
        <v>744.56469449999997</v>
      </c>
      <c r="Z28" s="2">
        <f>IF(Calculator!$O$6="SINGLEBASE",SUM((((K28/100)*$AJ$22)*$AH$22))+((((K28/100)*$AJ$23)*$AH$23)),IF(Calculator!$O$6="SINGLEELEMENTS",SUM((((K28/100)*$AJ$22)*$AH$22))+(((((K28/100)*$AJ$22)*$AN$22)*$AH$22)*Calculator!$G$2)-((((K28/100)*$AJ$22)*$AN$22)*$AH$22)+((((K28/100)*$AJ$23)*$AH$23)),IF(Calculator!$O$6="SINGLESPECTRUM",SUM((((K28/100)*$AJ$22)*$AH$22))+(((((K28/100)*$AJ$22)*$AN$22)*$AH$22)*Calculator!$G$4)-((((K28/100)*$AJ$22)*$AN$22)*$AH$22)+((((K28/100)*$AJ$23)*$AH$23)),IF(Calculator!$O$6="SINGLEHOMESTEAD",SUM((((K28/100)*$AJ$22)*$AH$22))+(((((K28/100)*$AJ$22)*$AN$22)*$AH$22)*Calculator!$G$3)-((((K28/100)*$AJ$22)*$AN$22)*$AH$22)+((((K28/100)*$AJ$23)*$AH$23)),IF(Calculator!$O$6="SINGLEBAND A",SUM((((K28/100)*$AJ$22)*$AH$22))+(((((K28/100)*$AJ$22)*$AN$22)*$AH$22)*Calculator!$G$5)-((((K28/100)*$AJ$22)*$AN$22)*$AH$22)+((((K28/100)*$AJ$23)*$AH$23)),IF(Calculator!$O$6="SINGLEBAND B",SUM((((K28/100)*$AJ$22)*$AH$22))+(((((K28/100)*$AJ$22)*$AN$22)*$AH$22)*Calculator!$G$6)-((((K28/100)*$AJ$22)*$AN$22)*$AH$22)+((((K28/100)*$AJ$23)*$AH$23)),IF(Calculator!$O$6="SINGLEBAND C",SUM((((K28/100)*$AJ$22)*$AH$22))+(((((K28/100)*$AJ$22)*$AN$22)*$AH$22)*Calculator!$G$7)-((((K28/100)*$AJ$22)*$AN$22)*$AH$22)+((((K28/100)*$AJ$23)*$AH$23)),IF(Calculator!$O$6="SINGLEBAND D",SUM((((K28/100)*$AJ$22)*$AH$22))+(((((K28/100)*$AJ$22)*$AN$22)*$AH$22)*Calculator!$G$8)-((((K28/100)*$AJ$22)*$AN$22)*$AH$22)+((((K28/100)*$AJ$23)*$AH$23)),IF(Calculator!$O$6="SINGLEURBANE",SUM((((K28/100)*$AJ$22)*$AH$22))+(((((K28/100)*$AJ$22)*$AN$22)*$AH$22)*Calculator!$G$9)-((((K28/100)*$AJ$22)*$AN$22)*$AH$22)+((((K28/100)*$AJ$23)*$AH$23)),IF(Calculator!$O$6="SINGLESILVERANOD",SUM((((K28/100)*$AJ$22)*$AH$22))+(((((K28/100)*$AJ$22)*$AN$22)*$AH$22)*Calculator!$G$10)-((((K28/100)*$AJ$22)*$AN$22)*$AH$22)+((((K28/100)*$AJ$23)*$AH$23)),IF(Calculator!$O$6="SINGLEANOD",SUM((((K28/100)*$AJ$22)*$AH$22))+(((((K28/100)*$AJ$22)*$AN$22)*$AH$22)*Calculator!$G$11)-((((K28/100)*$AJ$22)*$AN$22)*$AH$22)+((((K28/100)*$AJ$23)*$AH$23)),IF(Calculator!$O$6="DUALBASE",SUM((((K28/100)*$AJ$22)*$AH$22))+(((((K28/100)*$AJ$22)*$AN$22)*$AH$22)*Calculator!$G$12)-((((K28/100)*$AJ$22)*$AN$22)*$AH$22)+((((K28/100)*$AJ$23)*$AH$23)),IF(Calculator!$O$6="DUALELEMENTS",SUM((((K28/100)*$AJ$22)*$AH$22))+(((((K28/100)*$AJ$22)*$AN$22)*$AH$22)*Calculator!$G$13)-((((K28/100)*$AJ$22)*$AN$22)*$AH$22)+((((K28/100)*$AJ$23)*$AH$23)),IF(Calculator!$O$6="DUALSPECTRUM",SUM((((K28/100)*$AJ$22)*$AH$22))+(((((K28/100)*$AJ$22)*$AN$22)*$AH$22)*Calculator!$G$15)-((((K28/100)*$AJ$22)*$AN$22)*$AH$22)+((((K28/100)*$AJ$23)*$AH$23)),IF(Calculator!$O$6="DUALHOMESTEAD",SUM((((K28/100)*$AJ$22)*$AH$22))+(((((K28/100)*$AJ$22)*$AN$22)*$AH$22)*Calculator!$G$14)-((((K28/100)*$AJ$22)*$AN$22)*$AH$22)+((((K28/100)*$AJ$23)*$AH$23)),IF(Calculator!$O$6="DUALBAND A",SUM((((K28/100)*$AJ$22)*$AH$22))+(((((K28/100)*$AJ$22)*$AN$22)*$AH$22)*Calculator!$G$16)-((((K28/100)*$AJ$22)*$AN$22)*$AH$22)+((((K28/100)*$AJ$23)*$AH$23)),IF(Calculator!$O$6="DUALBAND B",SUM((((K28/100)*$AJ$22)*$AH$22))+(((((K28/100)*$AJ$22)*$AN$22)*$AH$22)*Calculator!$G$17)-((((K28/100)*$AJ$22)*$AN$22)*$AH$22)+((((K28/100)*$AJ$23)*$AH$23)),IF(Calculator!$O$6="DUALBAND C",SUM((((K28/100)*$AJ$22)*$AH$22))+(((((K28/100)*$AJ$22)*$AN$22)*$AH$22)*Calculator!$G$18)-((((K28/100)*$AJ$22)*$AN$22)*$AH$22)+((((K28/100)*$AJ$23)*$AH$23)),IF(Calculator!$O$6="DUALBAND D",SUM((((K28/100)*$AJ$22)*$AH$22))+(((((K28/100)*$AJ$22)*$AN$22)*$AH$22)*Calculator!$G$19)-((((K28/100)*$AJ$22)*$AN$22)*$AH$22)+((((K28/100)*$AJ$23)*$AH$23)),IF(Calculator!$O$6="DUALURBANE",SUM((((K28/100)*$AJ$22)*$AH$22))+(((((K28/100)*$AJ$22)*$AN$22)*$AH$22)*Calculator!$G$20)-((((K28/100)*$AJ$22)*$AN$22)*$AH$22)+((((K28/100)*$AJ$23)*$AH$23)),IF(Calculator!$O$6="DUALSILVERANOD",SUM((((K28/100)*$AJ$22)*$AH$22))+(((((K28/100)*$AJ$22)*$AN$22)*$AH$22)*Calculator!$G$21)-((((K28/100)*$AJ$22)*$AN$22)*$AH$22)+((((K28/100)*$AJ$23)*$AH$23)),IF(Calculator!$O$6="DUALANOD",SUM((((K28/100)*$AJ$22)*$AH$22))+(((((K28/100)*$AJ$22)*$AN$22)*$AH$22)*Calculator!$G$22)-((((K28/100)*$AJ$22)*$AN$22)*$AH$22)+((((K28/100)*$AJ$23)*$AH$23))))))))))))))))))))))))</f>
        <v>754.62041599999986</v>
      </c>
      <c r="AA28" s="2">
        <f>IF(Calculator!$O$6="SINGLEBASE",SUM((((L28/100)*$AJ$22)*$AH$22))+((((L28/100)*$AJ$23)*$AH$23)),IF(Calculator!$O$6="SINGLEELEMENTS",SUM((((L28/100)*$AJ$22)*$AH$22))+(((((L28/100)*$AJ$22)*$AN$22)*$AH$22)*Calculator!$G$2)-((((L28/100)*$AJ$22)*$AN$22)*$AH$22)+((((L28/100)*$AJ$23)*$AH$23)),IF(Calculator!$O$6="SINGLESPECTRUM",SUM((((L28/100)*$AJ$22)*$AH$22))+(((((L28/100)*$AJ$22)*$AN$22)*$AH$22)*Calculator!$G$4)-((((L28/100)*$AJ$22)*$AN$22)*$AH$22)+((((L28/100)*$AJ$23)*$AH$23)),IF(Calculator!$O$6="SINGLEHOMESTEAD",SUM((((L28/100)*$AJ$22)*$AH$22))+(((((L28/100)*$AJ$22)*$AN$22)*$AH$22)*Calculator!$G$3)-((((L28/100)*$AJ$22)*$AN$22)*$AH$22)+((((L28/100)*$AJ$23)*$AH$23)),IF(Calculator!$O$6="SINGLEBAND A",SUM((((L28/100)*$AJ$22)*$AH$22))+(((((L28/100)*$AJ$22)*$AN$22)*$AH$22)*Calculator!$G$5)-((((L28/100)*$AJ$22)*$AN$22)*$AH$22)+((((L28/100)*$AJ$23)*$AH$23)),IF(Calculator!$O$6="SINGLEBAND B",SUM((((L28/100)*$AJ$22)*$AH$22))+(((((L28/100)*$AJ$22)*$AN$22)*$AH$22)*Calculator!$G$6)-((((L28/100)*$AJ$22)*$AN$22)*$AH$22)+((((L28/100)*$AJ$23)*$AH$23)),IF(Calculator!$O$6="SINGLEBAND C",SUM((((L28/100)*$AJ$22)*$AH$22))+(((((L28/100)*$AJ$22)*$AN$22)*$AH$22)*Calculator!$G$7)-((((L28/100)*$AJ$22)*$AN$22)*$AH$22)+((((L28/100)*$AJ$23)*$AH$23)),IF(Calculator!$O$6="SINGLEBAND D",SUM((((L28/100)*$AJ$22)*$AH$22))+(((((L28/100)*$AJ$22)*$AN$22)*$AH$22)*Calculator!$G$8)-((((L28/100)*$AJ$22)*$AN$22)*$AH$22)+((((L28/100)*$AJ$23)*$AH$23)),IF(Calculator!$O$6="SINGLEURBANE",SUM((((L28/100)*$AJ$22)*$AH$22))+(((((L28/100)*$AJ$22)*$AN$22)*$AH$22)*Calculator!$G$9)-((((L28/100)*$AJ$22)*$AN$22)*$AH$22)+((((L28/100)*$AJ$23)*$AH$23)),IF(Calculator!$O$6="SINGLESILVERANOD",SUM((((L28/100)*$AJ$22)*$AH$22))+(((((L28/100)*$AJ$22)*$AN$22)*$AH$22)*Calculator!$G$10)-((((L28/100)*$AJ$22)*$AN$22)*$AH$22)+((((L28/100)*$AJ$23)*$AH$23)),IF(Calculator!$O$6="SINGLEANOD",SUM((((L28/100)*$AJ$22)*$AH$22))+(((((L28/100)*$AJ$22)*$AN$22)*$AH$22)*Calculator!$G$11)-((((L28/100)*$AJ$22)*$AN$22)*$AH$22)+((((L28/100)*$AJ$23)*$AH$23)),IF(Calculator!$O$6="DUALBASE",SUM((((L28/100)*$AJ$22)*$AH$22))+(((((L28/100)*$AJ$22)*$AN$22)*$AH$22)*Calculator!$G$12)-((((L28/100)*$AJ$22)*$AN$22)*$AH$22)+((((L28/100)*$AJ$23)*$AH$23)),IF(Calculator!$O$6="DUALELEMENTS",SUM((((L28/100)*$AJ$22)*$AH$22))+(((((L28/100)*$AJ$22)*$AN$22)*$AH$22)*Calculator!$G$13)-((((L28/100)*$AJ$22)*$AN$22)*$AH$22)+((((L28/100)*$AJ$23)*$AH$23)),IF(Calculator!$O$6="DUALSPECTRUM",SUM((((L28/100)*$AJ$22)*$AH$22))+(((((L28/100)*$AJ$22)*$AN$22)*$AH$22)*Calculator!$G$15)-((((L28/100)*$AJ$22)*$AN$22)*$AH$22)+((((L28/100)*$AJ$23)*$AH$23)),IF(Calculator!$O$6="DUALHOMESTEAD",SUM((((L28/100)*$AJ$22)*$AH$22))+(((((L28/100)*$AJ$22)*$AN$22)*$AH$22)*Calculator!$G$14)-((((L28/100)*$AJ$22)*$AN$22)*$AH$22)+((((L28/100)*$AJ$23)*$AH$23)),IF(Calculator!$O$6="DUALBAND A",SUM((((L28/100)*$AJ$22)*$AH$22))+(((((L28/100)*$AJ$22)*$AN$22)*$AH$22)*Calculator!$G$16)-((((L28/100)*$AJ$22)*$AN$22)*$AH$22)+((((L28/100)*$AJ$23)*$AH$23)),IF(Calculator!$O$6="DUALBAND B",SUM((((L28/100)*$AJ$22)*$AH$22))+(((((L28/100)*$AJ$22)*$AN$22)*$AH$22)*Calculator!$G$17)-((((L28/100)*$AJ$22)*$AN$22)*$AH$22)+((((L28/100)*$AJ$23)*$AH$23)),IF(Calculator!$O$6="DUALBAND C",SUM((((L28/100)*$AJ$22)*$AH$22))+(((((L28/100)*$AJ$22)*$AN$22)*$AH$22)*Calculator!$G$18)-((((L28/100)*$AJ$22)*$AN$22)*$AH$22)+((((L28/100)*$AJ$23)*$AH$23)),IF(Calculator!$O$6="DUALBAND D",SUM((((L28/100)*$AJ$22)*$AH$22))+(((((L28/100)*$AJ$22)*$AN$22)*$AH$22)*Calculator!$G$19)-((((L28/100)*$AJ$22)*$AN$22)*$AH$22)+((((L28/100)*$AJ$23)*$AH$23)),IF(Calculator!$O$6="DUALURBANE",SUM((((L28/100)*$AJ$22)*$AH$22))+(((((L28/100)*$AJ$22)*$AN$22)*$AH$22)*Calculator!$G$20)-((((L28/100)*$AJ$22)*$AN$22)*$AH$22)+((((L28/100)*$AJ$23)*$AH$23)),IF(Calculator!$O$6="DUALSILVERANOD",SUM((((L28/100)*$AJ$22)*$AH$22))+(((((L28/100)*$AJ$22)*$AN$22)*$AH$22)*Calculator!$G$21)-((((L28/100)*$AJ$22)*$AN$22)*$AH$22)+((((L28/100)*$AJ$23)*$AH$23)),IF(Calculator!$O$6="DUALANOD",SUM((((L28/100)*$AJ$22)*$AH$22))+(((((L28/100)*$AJ$22)*$AN$22)*$AH$22)*Calculator!$G$22)-((((L28/100)*$AJ$22)*$AN$22)*$AH$22)+((((L28/100)*$AJ$23)*$AH$23))))))))))))))))))))))))</f>
        <v>764.02917799999989</v>
      </c>
      <c r="AB28" s="2">
        <f>IF(Calculator!$O$6="SINGLEBASE",SUM((((M28/100)*$AJ$22)*$AH$22))+((((M28/100)*$AJ$23)*$AH$23)),IF(Calculator!$O$6="SINGLEELEMENTS",SUM((((M28/100)*$AJ$22)*$AH$22))+(((((M28/100)*$AJ$22)*$AN$22)*$AH$22)*Calculator!$G$2)-((((M28/100)*$AJ$22)*$AN$22)*$AH$22)+((((M28/100)*$AJ$23)*$AH$23)),IF(Calculator!$O$6="SINGLESPECTRUM",SUM((((M28/100)*$AJ$22)*$AH$22))+(((((M28/100)*$AJ$22)*$AN$22)*$AH$22)*Calculator!$G$4)-((((M28/100)*$AJ$22)*$AN$22)*$AH$22)+((((M28/100)*$AJ$23)*$AH$23)),IF(Calculator!$O$6="SINGLEHOMESTEAD",SUM((((M28/100)*$AJ$22)*$AH$22))+(((((M28/100)*$AJ$22)*$AN$22)*$AH$22)*Calculator!$G$3)-((((M28/100)*$AJ$22)*$AN$22)*$AH$22)+((((M28/100)*$AJ$23)*$AH$23)),IF(Calculator!$O$6="SINGLEBAND A",SUM((((M28/100)*$AJ$22)*$AH$22))+(((((M28/100)*$AJ$22)*$AN$22)*$AH$22)*Calculator!$G$5)-((((M28/100)*$AJ$22)*$AN$22)*$AH$22)+((((M28/100)*$AJ$23)*$AH$23)),IF(Calculator!$O$6="SINGLEBAND B",SUM((((M28/100)*$AJ$22)*$AH$22))+(((((M28/100)*$AJ$22)*$AN$22)*$AH$22)*Calculator!$G$6)-((((M28/100)*$AJ$22)*$AN$22)*$AH$22)+((((M28/100)*$AJ$23)*$AH$23)),IF(Calculator!$O$6="SINGLEBAND C",SUM((((M28/100)*$AJ$22)*$AH$22))+(((((M28/100)*$AJ$22)*$AN$22)*$AH$22)*Calculator!$G$7)-((((M28/100)*$AJ$22)*$AN$22)*$AH$22)+((((M28/100)*$AJ$23)*$AH$23)),IF(Calculator!$O$6="SINGLEBAND D",SUM((((M28/100)*$AJ$22)*$AH$22))+(((((M28/100)*$AJ$22)*$AN$22)*$AH$22)*Calculator!$G$8)-((((M28/100)*$AJ$22)*$AN$22)*$AH$22)+((((M28/100)*$AJ$23)*$AH$23)),IF(Calculator!$O$6="SINGLEURBANE",SUM((((M28/100)*$AJ$22)*$AH$22))+(((((M28/100)*$AJ$22)*$AN$22)*$AH$22)*Calculator!$G$9)-((((M28/100)*$AJ$22)*$AN$22)*$AH$22)+((((M28/100)*$AJ$23)*$AH$23)),IF(Calculator!$O$6="SINGLESILVERANOD",SUM((((M28/100)*$AJ$22)*$AH$22))+(((((M28/100)*$AJ$22)*$AN$22)*$AH$22)*Calculator!$G$10)-((((M28/100)*$AJ$22)*$AN$22)*$AH$22)+((((M28/100)*$AJ$23)*$AH$23)),IF(Calculator!$O$6="SINGLEANOD",SUM((((M28/100)*$AJ$22)*$AH$22))+(((((M28/100)*$AJ$22)*$AN$22)*$AH$22)*Calculator!$G$11)-((((M28/100)*$AJ$22)*$AN$22)*$AH$22)+((((M28/100)*$AJ$23)*$AH$23)),IF(Calculator!$O$6="DUALBASE",SUM((((M28/100)*$AJ$22)*$AH$22))+(((((M28/100)*$AJ$22)*$AN$22)*$AH$22)*Calculator!$G$12)-((((M28/100)*$AJ$22)*$AN$22)*$AH$22)+((((M28/100)*$AJ$23)*$AH$23)),IF(Calculator!$O$6="DUALELEMENTS",SUM((((M28/100)*$AJ$22)*$AH$22))+(((((M28/100)*$AJ$22)*$AN$22)*$AH$22)*Calculator!$G$13)-((((M28/100)*$AJ$22)*$AN$22)*$AH$22)+((((M28/100)*$AJ$23)*$AH$23)),IF(Calculator!$O$6="DUALSPECTRUM",SUM((((M28/100)*$AJ$22)*$AH$22))+(((((M28/100)*$AJ$22)*$AN$22)*$AH$22)*Calculator!$G$15)-((((M28/100)*$AJ$22)*$AN$22)*$AH$22)+((((M28/100)*$AJ$23)*$AH$23)),IF(Calculator!$O$6="DUALHOMESTEAD",SUM((((M28/100)*$AJ$22)*$AH$22))+(((((M28/100)*$AJ$22)*$AN$22)*$AH$22)*Calculator!$G$14)-((((M28/100)*$AJ$22)*$AN$22)*$AH$22)+((((M28/100)*$AJ$23)*$AH$23)),IF(Calculator!$O$6="DUALBAND A",SUM((((M28/100)*$AJ$22)*$AH$22))+(((((M28/100)*$AJ$22)*$AN$22)*$AH$22)*Calculator!$G$16)-((((M28/100)*$AJ$22)*$AN$22)*$AH$22)+((((M28/100)*$AJ$23)*$AH$23)),IF(Calculator!$O$6="DUALBAND B",SUM((((M28/100)*$AJ$22)*$AH$22))+(((((M28/100)*$AJ$22)*$AN$22)*$AH$22)*Calculator!$G$17)-((((M28/100)*$AJ$22)*$AN$22)*$AH$22)+((((M28/100)*$AJ$23)*$AH$23)),IF(Calculator!$O$6="DUALBAND C",SUM((((M28/100)*$AJ$22)*$AH$22))+(((((M28/100)*$AJ$22)*$AN$22)*$AH$22)*Calculator!$G$18)-((((M28/100)*$AJ$22)*$AN$22)*$AH$22)+((((M28/100)*$AJ$23)*$AH$23)),IF(Calculator!$O$6="DUALBAND D",SUM((((M28/100)*$AJ$22)*$AH$22))+(((((M28/100)*$AJ$22)*$AN$22)*$AH$22)*Calculator!$G$19)-((((M28/100)*$AJ$22)*$AN$22)*$AH$22)+((((M28/100)*$AJ$23)*$AH$23)),IF(Calculator!$O$6="DUALURBANE",SUM((((M28/100)*$AJ$22)*$AH$22))+(((((M28/100)*$AJ$22)*$AN$22)*$AH$22)*Calculator!$G$20)-((((M28/100)*$AJ$22)*$AN$22)*$AH$22)+((((M28/100)*$AJ$23)*$AH$23)),IF(Calculator!$O$6="DUALSILVERANOD",SUM((((M28/100)*$AJ$22)*$AH$22))+(((((M28/100)*$AJ$22)*$AN$22)*$AH$22)*Calculator!$G$21)-((((M28/100)*$AJ$22)*$AN$22)*$AH$22)+((((M28/100)*$AJ$23)*$AH$23)),IF(Calculator!$O$6="DUALANOD",SUM((((M28/100)*$AJ$22)*$AH$22))+(((((M28/100)*$AJ$22)*$AN$22)*$AH$22)*Calculator!$G$22)-((((M28/100)*$AJ$22)*$AN$22)*$AH$22)+((((M28/100)*$AJ$23)*$AH$23))))))))))))))))))))))))</f>
        <v>773.43793999999991</v>
      </c>
      <c r="AC28" s="2">
        <f>IF(Calculator!$O$6="SINGLEBASE",SUM((((N28/100)*$AJ$22)*$AH$22))+((((N28/100)*$AJ$23)*$AH$23)),IF(Calculator!$O$6="SINGLEELEMENTS",SUM((((N28/100)*$AJ$22)*$AH$22))+(((((N28/100)*$AJ$22)*$AN$22)*$AH$22)*Calculator!$G$2)-((((N28/100)*$AJ$22)*$AN$22)*$AH$22)+((((N28/100)*$AJ$23)*$AH$23)),IF(Calculator!$O$6="SINGLESPECTRUM",SUM((((N28/100)*$AJ$22)*$AH$22))+(((((N28/100)*$AJ$22)*$AN$22)*$AH$22)*Calculator!$G$4)-((((N28/100)*$AJ$22)*$AN$22)*$AH$22)+((((N28/100)*$AJ$23)*$AH$23)),IF(Calculator!$O$6="SINGLEHOMESTEAD",SUM((((N28/100)*$AJ$22)*$AH$22))+(((((N28/100)*$AJ$22)*$AN$22)*$AH$22)*Calculator!$G$3)-((((N28/100)*$AJ$22)*$AN$22)*$AH$22)+((((N28/100)*$AJ$23)*$AH$23)),IF(Calculator!$O$6="SINGLEBAND A",SUM((((N28/100)*$AJ$22)*$AH$22))+(((((N28/100)*$AJ$22)*$AN$22)*$AH$22)*Calculator!$G$5)-((((N28/100)*$AJ$22)*$AN$22)*$AH$22)+((((N28/100)*$AJ$23)*$AH$23)),IF(Calculator!$O$6="SINGLEBAND B",SUM((((N28/100)*$AJ$22)*$AH$22))+(((((N28/100)*$AJ$22)*$AN$22)*$AH$22)*Calculator!$G$6)-((((N28/100)*$AJ$22)*$AN$22)*$AH$22)+((((N28/100)*$AJ$23)*$AH$23)),IF(Calculator!$O$6="SINGLEBAND C",SUM((((N28/100)*$AJ$22)*$AH$22))+(((((N28/100)*$AJ$22)*$AN$22)*$AH$22)*Calculator!$G$7)-((((N28/100)*$AJ$22)*$AN$22)*$AH$22)+((((N28/100)*$AJ$23)*$AH$23)),IF(Calculator!$O$6="SINGLEBAND D",SUM((((N28/100)*$AJ$22)*$AH$22))+(((((N28/100)*$AJ$22)*$AN$22)*$AH$22)*Calculator!$G$8)-((((N28/100)*$AJ$22)*$AN$22)*$AH$22)+((((N28/100)*$AJ$23)*$AH$23)),IF(Calculator!$O$6="SINGLEURBANE",SUM((((N28/100)*$AJ$22)*$AH$22))+(((((N28/100)*$AJ$22)*$AN$22)*$AH$22)*Calculator!$G$9)-((((N28/100)*$AJ$22)*$AN$22)*$AH$22)+((((N28/100)*$AJ$23)*$AH$23)),IF(Calculator!$O$6="SINGLESILVERANOD",SUM((((N28/100)*$AJ$22)*$AH$22))+(((((N28/100)*$AJ$22)*$AN$22)*$AH$22)*Calculator!$G$10)-((((N28/100)*$AJ$22)*$AN$22)*$AH$22)+((((N28/100)*$AJ$23)*$AH$23)),IF(Calculator!$O$6="SINGLEANOD",SUM((((N28/100)*$AJ$22)*$AH$22))+(((((N28/100)*$AJ$22)*$AN$22)*$AH$22)*Calculator!$G$11)-((((N28/100)*$AJ$22)*$AN$22)*$AH$22)+((((N28/100)*$AJ$23)*$AH$23)),IF(Calculator!$O$6="DUALBASE",SUM((((N28/100)*$AJ$22)*$AH$22))+(((((N28/100)*$AJ$22)*$AN$22)*$AH$22)*Calculator!$G$12)-((((N28/100)*$AJ$22)*$AN$22)*$AH$22)+((((N28/100)*$AJ$23)*$AH$23)),IF(Calculator!$O$6="DUALELEMENTS",SUM((((N28/100)*$AJ$22)*$AH$22))+(((((N28/100)*$AJ$22)*$AN$22)*$AH$22)*Calculator!$G$13)-((((N28/100)*$AJ$22)*$AN$22)*$AH$22)+((((N28/100)*$AJ$23)*$AH$23)),IF(Calculator!$O$6="DUALSPECTRUM",SUM((((N28/100)*$AJ$22)*$AH$22))+(((((N28/100)*$AJ$22)*$AN$22)*$AH$22)*Calculator!$G$15)-((((N28/100)*$AJ$22)*$AN$22)*$AH$22)+((((N28/100)*$AJ$23)*$AH$23)),IF(Calculator!$O$6="DUALHOMESTEAD",SUM((((N28/100)*$AJ$22)*$AH$22))+(((((N28/100)*$AJ$22)*$AN$22)*$AH$22)*Calculator!$G$14)-((((N28/100)*$AJ$22)*$AN$22)*$AH$22)+((((N28/100)*$AJ$23)*$AH$23)),IF(Calculator!$O$6="DUALBAND A",SUM((((N28/100)*$AJ$22)*$AH$22))+(((((N28/100)*$AJ$22)*$AN$22)*$AH$22)*Calculator!$G$16)-((((N28/100)*$AJ$22)*$AN$22)*$AH$22)+((((N28/100)*$AJ$23)*$AH$23)),IF(Calculator!$O$6="DUALBAND B",SUM((((N28/100)*$AJ$22)*$AH$22))+(((((N28/100)*$AJ$22)*$AN$22)*$AH$22)*Calculator!$G$17)-((((N28/100)*$AJ$22)*$AN$22)*$AH$22)+((((N28/100)*$AJ$23)*$AH$23)),IF(Calculator!$O$6="DUALBAND C",SUM((((N28/100)*$AJ$22)*$AH$22))+(((((N28/100)*$AJ$22)*$AN$22)*$AH$22)*Calculator!$G$18)-((((N28/100)*$AJ$22)*$AN$22)*$AH$22)+((((N28/100)*$AJ$23)*$AH$23)),IF(Calculator!$O$6="DUALBAND D",SUM((((N28/100)*$AJ$22)*$AH$22))+(((((N28/100)*$AJ$22)*$AN$22)*$AH$22)*Calculator!$G$19)-((((N28/100)*$AJ$22)*$AN$22)*$AH$22)+((((N28/100)*$AJ$23)*$AH$23)),IF(Calculator!$O$6="DUALURBANE",SUM((((N28/100)*$AJ$22)*$AH$22))+(((((N28/100)*$AJ$22)*$AN$22)*$AH$22)*Calculator!$G$20)-((((N28/100)*$AJ$22)*$AN$22)*$AH$22)+((((N28/100)*$AJ$23)*$AH$23)),IF(Calculator!$O$6="DUALSILVERANOD",SUM((((N28/100)*$AJ$22)*$AH$22))+(((((N28/100)*$AJ$22)*$AN$22)*$AH$22)*Calculator!$G$21)-((((N28/100)*$AJ$22)*$AN$22)*$AH$22)+((((N28/100)*$AJ$23)*$AH$23)),IF(Calculator!$O$6="DUALANOD",SUM((((N28/100)*$AJ$22)*$AH$22))+(((((N28/100)*$AJ$22)*$AN$22)*$AH$22)*Calculator!$G$22)-((((N28/100)*$AJ$22)*$AN$22)*$AH$22)+((((N28/100)*$AJ$23)*$AH$23))))))))))))))))))))))))</f>
        <v>783.48937699999988</v>
      </c>
    </row>
    <row r="29" spans="1:40">
      <c r="A29" s="8" t="s">
        <v>1397</v>
      </c>
      <c r="B29" s="2">
        <v>1645.1121499999999</v>
      </c>
      <c r="C29" s="2">
        <v>1668.06035</v>
      </c>
      <c r="D29" s="2">
        <v>1692.5864999999999</v>
      </c>
      <c r="E29" s="2">
        <v>1715.8063999999999</v>
      </c>
      <c r="F29" s="2">
        <v>1740.3221000000001</v>
      </c>
      <c r="G29" s="2">
        <v>1763.5419999999997</v>
      </c>
      <c r="H29" s="2">
        <v>1786.4901999999997</v>
      </c>
      <c r="I29" s="2">
        <v>1811.0163499999999</v>
      </c>
      <c r="J29" s="2">
        <v>1833.9645499999999</v>
      </c>
      <c r="K29" s="2">
        <v>1858.4802499999998</v>
      </c>
      <c r="L29" s="2">
        <v>1881.4284499999999</v>
      </c>
      <c r="M29" s="2">
        <v>1904.3766499999997</v>
      </c>
      <c r="N29" s="2">
        <v>1928.9027999999998</v>
      </c>
      <c r="P29" s="8">
        <v>2300</v>
      </c>
      <c r="Q29" s="2">
        <f>IF(Calculator!$O$6="SINGLEBASE",SUM((((B29/100)*$AJ$22)*$AH$22))+((((B29/100)*$AJ$23)*$AH$23)),IF(Calculator!$O$6="SINGLEELEMENTS",SUM((((B29/100)*$AJ$22)*$AH$22))+(((((B29/100)*$AJ$22)*$AN$22)*$AH$22)*Calculator!$G$2)-((((B29/100)*$AJ$22)*$AN$22)*$AH$22)+((((B29/100)*$AJ$23)*$AH$23)),IF(Calculator!$O$6="SINGLESPECTRUM",SUM((((B29/100)*$AJ$22)*$AH$22))+(((((B29/100)*$AJ$22)*$AN$22)*$AH$22)*Calculator!$G$4)-((((B29/100)*$AJ$22)*$AN$22)*$AH$22)+((((B29/100)*$AJ$23)*$AH$23)),IF(Calculator!$O$6="SINGLEHOMESTEAD",SUM((((B29/100)*$AJ$22)*$AH$22))+(((((B29/100)*$AJ$22)*$AN$22)*$AH$22)*Calculator!$G$3)-((((B29/100)*$AJ$22)*$AN$22)*$AH$22)+((((B29/100)*$AJ$23)*$AH$23)),IF(Calculator!$O$6="SINGLEBAND A",SUM((((B29/100)*$AJ$22)*$AH$22))+(((((B29/100)*$AJ$22)*$AN$22)*$AH$22)*Calculator!$G$5)-((((B29/100)*$AJ$22)*$AN$22)*$AH$22)+((((B29/100)*$AJ$23)*$AH$23)),IF(Calculator!$O$6="SINGLEBAND B",SUM((((B29/100)*$AJ$22)*$AH$22))+(((((B29/100)*$AJ$22)*$AN$22)*$AH$22)*Calculator!$G$6)-((((B29/100)*$AJ$22)*$AN$22)*$AH$22)+((((B29/100)*$AJ$23)*$AH$23)),IF(Calculator!$O$6="SINGLEBAND C",SUM((((B29/100)*$AJ$22)*$AH$22))+(((((B29/100)*$AJ$22)*$AN$22)*$AH$22)*Calculator!$G$7)-((((B29/100)*$AJ$22)*$AN$22)*$AH$22)+((((B29/100)*$AJ$23)*$AH$23)),IF(Calculator!$O$6="SINGLEBAND D",SUM((((B29/100)*$AJ$22)*$AH$22))+(((((B29/100)*$AJ$22)*$AN$22)*$AH$22)*Calculator!$G$8)-((((B29/100)*$AJ$22)*$AN$22)*$AH$22)+((((B29/100)*$AJ$23)*$AH$23)),IF(Calculator!$O$6="SINGLEURBANE",SUM((((B29/100)*$AJ$22)*$AH$22))+(((((B29/100)*$AJ$22)*$AN$22)*$AH$22)*Calculator!$G$9)-((((B29/100)*$AJ$22)*$AN$22)*$AH$22)+((((B29/100)*$AJ$23)*$AH$23)),IF(Calculator!$O$6="SINGLESILVERANOD",SUM((((B29/100)*$AJ$22)*$AH$22))+(((((B29/100)*$AJ$22)*$AN$22)*$AH$22)*Calculator!$G$10)-((((B29/100)*$AJ$22)*$AN$22)*$AH$22)+((((B29/100)*$AJ$23)*$AH$23)),IF(Calculator!$O$6="SINGLEANOD",SUM((((B29/100)*$AJ$22)*$AH$22))+(((((B29/100)*$AJ$22)*$AN$22)*$AH$22)*Calculator!$G$11)-((((B29/100)*$AJ$22)*$AN$22)*$AH$22)+((((B29/100)*$AJ$23)*$AH$23)),IF(Calculator!$O$6="DUALBASE",SUM((((B29/100)*$AJ$22)*$AH$22))+(((((B29/100)*$AJ$22)*$AN$22)*$AH$22)*Calculator!$G$12)-((((B29/100)*$AJ$22)*$AN$22)*$AH$22)+((((B29/100)*$AJ$23)*$AH$23)),IF(Calculator!$O$6="DUALELEMENTS",SUM((((B29/100)*$AJ$22)*$AH$22))+(((((B29/100)*$AJ$22)*$AN$22)*$AH$22)*Calculator!$G$13)-((((B29/100)*$AJ$22)*$AN$22)*$AH$22)+((((B29/100)*$AJ$23)*$AH$23)),IF(Calculator!$O$6="DUALSPECTRUM",SUM((((B29/100)*$AJ$22)*$AH$22))+(((((B29/100)*$AJ$22)*$AN$22)*$AH$22)*Calculator!$G$15)-((((B29/100)*$AJ$22)*$AN$22)*$AH$22)+((((B29/100)*$AJ$23)*$AH$23)),IF(Calculator!$O$6="DUALHOMESTEAD",SUM((((B29/100)*$AJ$22)*$AH$22))+(((((B29/100)*$AJ$22)*$AN$22)*$AH$22)*Calculator!$G$14)-((((B29/100)*$AJ$22)*$AN$22)*$AH$22)+((((B29/100)*$AJ$23)*$AH$23)),IF(Calculator!$O$6="DUALBAND A",SUM((((B29/100)*$AJ$22)*$AH$22))+(((((B29/100)*$AJ$22)*$AN$22)*$AH$22)*Calculator!$G$16)-((((B29/100)*$AJ$22)*$AN$22)*$AH$22)+((((B29/100)*$AJ$23)*$AH$23)),IF(Calculator!$O$6="DUALBAND B",SUM((((B29/100)*$AJ$22)*$AH$22))+(((((B29/100)*$AJ$22)*$AN$22)*$AH$22)*Calculator!$G$17)-((((B29/100)*$AJ$22)*$AN$22)*$AH$22)+((((B29/100)*$AJ$23)*$AH$23)),IF(Calculator!$O$6="DUALBAND C",SUM((((B29/100)*$AJ$22)*$AH$22))+(((((B29/100)*$AJ$22)*$AN$22)*$AH$22)*Calculator!$G$18)-((((B29/100)*$AJ$22)*$AN$22)*$AH$22)+((((B29/100)*$AJ$23)*$AH$23)),IF(Calculator!$O$6="DUALBAND D",SUM((((B29/100)*$AJ$22)*$AH$22))+(((((B29/100)*$AJ$22)*$AN$22)*$AH$22)*Calculator!$G$19)-((((B29/100)*$AJ$22)*$AN$22)*$AH$22)+((((B29/100)*$AJ$23)*$AH$23)),IF(Calculator!$O$6="DUALURBANE",SUM((((B29/100)*$AJ$22)*$AH$22))+(((((B29/100)*$AJ$22)*$AN$22)*$AH$22)*Calculator!$G$20)-((((B29/100)*$AJ$22)*$AN$22)*$AH$22)+((((B29/100)*$AJ$23)*$AH$23)),IF(Calculator!$O$6="DUALSILVERANOD",SUM((((B29/100)*$AJ$22)*$AH$22))+(((((B29/100)*$AJ$22)*$AN$22)*$AH$22)*Calculator!$G$21)-((((B29/100)*$AJ$22)*$AN$22)*$AH$22)+((((B29/100)*$AJ$23)*$AH$23)),IF(Calculator!$O$6="DUALANOD",SUM((((B29/100)*$AJ$22)*$AH$22))+(((((B29/100)*$AJ$22)*$AN$22)*$AH$22)*Calculator!$G$22)-((((B29/100)*$AJ$22)*$AN$22)*$AH$22)+((((B29/100)*$AJ$23)*$AH$23))))))))))))))))))))))))</f>
        <v>674.49598149999997</v>
      </c>
      <c r="R29" s="2">
        <f>IF(Calculator!$O$6="SINGLEBASE",SUM((((C29/100)*$AJ$22)*$AH$22))+((((C29/100)*$AJ$23)*$AH$23)),IF(Calculator!$O$6="SINGLEELEMENTS",SUM((((C29/100)*$AJ$22)*$AH$22))+(((((C29/100)*$AJ$22)*$AN$22)*$AH$22)*Calculator!$G$2)-((((C29/100)*$AJ$22)*$AN$22)*$AH$22)+((((C29/100)*$AJ$23)*$AH$23)),IF(Calculator!$O$6="SINGLESPECTRUM",SUM((((C29/100)*$AJ$22)*$AH$22))+(((((C29/100)*$AJ$22)*$AN$22)*$AH$22)*Calculator!$G$4)-((((C29/100)*$AJ$22)*$AN$22)*$AH$22)+((((C29/100)*$AJ$23)*$AH$23)),IF(Calculator!$O$6="SINGLEHOMESTEAD",SUM((((C29/100)*$AJ$22)*$AH$22))+(((((C29/100)*$AJ$22)*$AN$22)*$AH$22)*Calculator!$G$3)-((((C29/100)*$AJ$22)*$AN$22)*$AH$22)+((((C29/100)*$AJ$23)*$AH$23)),IF(Calculator!$O$6="SINGLEBAND A",SUM((((C29/100)*$AJ$22)*$AH$22))+(((((C29/100)*$AJ$22)*$AN$22)*$AH$22)*Calculator!$G$5)-((((C29/100)*$AJ$22)*$AN$22)*$AH$22)+((((C29/100)*$AJ$23)*$AH$23)),IF(Calculator!$O$6="SINGLEBAND B",SUM((((C29/100)*$AJ$22)*$AH$22))+(((((C29/100)*$AJ$22)*$AN$22)*$AH$22)*Calculator!$G$6)-((((C29/100)*$AJ$22)*$AN$22)*$AH$22)+((((C29/100)*$AJ$23)*$AH$23)),IF(Calculator!$O$6="SINGLEBAND C",SUM((((C29/100)*$AJ$22)*$AH$22))+(((((C29/100)*$AJ$22)*$AN$22)*$AH$22)*Calculator!$G$7)-((((C29/100)*$AJ$22)*$AN$22)*$AH$22)+((((C29/100)*$AJ$23)*$AH$23)),IF(Calculator!$O$6="SINGLEBAND D",SUM((((C29/100)*$AJ$22)*$AH$22))+(((((C29/100)*$AJ$22)*$AN$22)*$AH$22)*Calculator!$G$8)-((((C29/100)*$AJ$22)*$AN$22)*$AH$22)+((((C29/100)*$AJ$23)*$AH$23)),IF(Calculator!$O$6="SINGLEURBANE",SUM((((C29/100)*$AJ$22)*$AH$22))+(((((C29/100)*$AJ$22)*$AN$22)*$AH$22)*Calculator!$G$9)-((((C29/100)*$AJ$22)*$AN$22)*$AH$22)+((((C29/100)*$AJ$23)*$AH$23)),IF(Calculator!$O$6="SINGLESILVERANOD",SUM((((C29/100)*$AJ$22)*$AH$22))+(((((C29/100)*$AJ$22)*$AN$22)*$AH$22)*Calculator!$G$10)-((((C29/100)*$AJ$22)*$AN$22)*$AH$22)+((((C29/100)*$AJ$23)*$AH$23)),IF(Calculator!$O$6="SINGLEANOD",SUM((((C29/100)*$AJ$22)*$AH$22))+(((((C29/100)*$AJ$22)*$AN$22)*$AH$22)*Calculator!$G$11)-((((C29/100)*$AJ$22)*$AN$22)*$AH$22)+((((C29/100)*$AJ$23)*$AH$23)),IF(Calculator!$O$6="DUALBASE",SUM((((C29/100)*$AJ$22)*$AH$22))+(((((C29/100)*$AJ$22)*$AN$22)*$AH$22)*Calculator!$G$12)-((((C29/100)*$AJ$22)*$AN$22)*$AH$22)+((((C29/100)*$AJ$23)*$AH$23)),IF(Calculator!$O$6="DUALELEMENTS",SUM((((C29/100)*$AJ$22)*$AH$22))+(((((C29/100)*$AJ$22)*$AN$22)*$AH$22)*Calculator!$G$13)-((((C29/100)*$AJ$22)*$AN$22)*$AH$22)+((((C29/100)*$AJ$23)*$AH$23)),IF(Calculator!$O$6="DUALSPECTRUM",SUM((((C29/100)*$AJ$22)*$AH$22))+(((((C29/100)*$AJ$22)*$AN$22)*$AH$22)*Calculator!$G$15)-((((C29/100)*$AJ$22)*$AN$22)*$AH$22)+((((C29/100)*$AJ$23)*$AH$23)),IF(Calculator!$O$6="DUALHOMESTEAD",SUM((((C29/100)*$AJ$22)*$AH$22))+(((((C29/100)*$AJ$22)*$AN$22)*$AH$22)*Calculator!$G$14)-((((C29/100)*$AJ$22)*$AN$22)*$AH$22)+((((C29/100)*$AJ$23)*$AH$23)),IF(Calculator!$O$6="DUALBAND A",SUM((((C29/100)*$AJ$22)*$AH$22))+(((((C29/100)*$AJ$22)*$AN$22)*$AH$22)*Calculator!$G$16)-((((C29/100)*$AJ$22)*$AN$22)*$AH$22)+((((C29/100)*$AJ$23)*$AH$23)),IF(Calculator!$O$6="DUALBAND B",SUM((((C29/100)*$AJ$22)*$AH$22))+(((((C29/100)*$AJ$22)*$AN$22)*$AH$22)*Calculator!$G$17)-((((C29/100)*$AJ$22)*$AN$22)*$AH$22)+((((C29/100)*$AJ$23)*$AH$23)),IF(Calculator!$O$6="DUALBAND C",SUM((((C29/100)*$AJ$22)*$AH$22))+(((((C29/100)*$AJ$22)*$AN$22)*$AH$22)*Calculator!$G$18)-((((C29/100)*$AJ$22)*$AN$22)*$AH$22)+((((C29/100)*$AJ$23)*$AH$23)),IF(Calculator!$O$6="DUALBAND D",SUM((((C29/100)*$AJ$22)*$AH$22))+(((((C29/100)*$AJ$22)*$AN$22)*$AH$22)*Calculator!$G$19)-((((C29/100)*$AJ$22)*$AN$22)*$AH$22)+((((C29/100)*$AJ$23)*$AH$23)),IF(Calculator!$O$6="DUALURBANE",SUM((((C29/100)*$AJ$22)*$AH$22))+(((((C29/100)*$AJ$22)*$AN$22)*$AH$22)*Calculator!$G$20)-((((C29/100)*$AJ$22)*$AN$22)*$AH$22)+((((C29/100)*$AJ$23)*$AH$23)),IF(Calculator!$O$6="DUALSILVERANOD",SUM((((C29/100)*$AJ$22)*$AH$22))+(((((C29/100)*$AJ$22)*$AN$22)*$AH$22)*Calculator!$G$21)-((((C29/100)*$AJ$22)*$AN$22)*$AH$22)+((((C29/100)*$AJ$23)*$AH$23)),IF(Calculator!$O$6="DUALANOD",SUM((((C29/100)*$AJ$22)*$AH$22))+(((((C29/100)*$AJ$22)*$AN$22)*$AH$22)*Calculator!$G$22)-((((C29/100)*$AJ$22)*$AN$22)*$AH$22)+((((C29/100)*$AJ$23)*$AH$23))))))))))))))))))))))))</f>
        <v>683.9047435</v>
      </c>
      <c r="S29" s="2">
        <f>IF(Calculator!$O$6="SINGLEBASE",SUM((((D29/100)*$AJ$22)*$AH$22))+((((D29/100)*$AJ$23)*$AH$23)),IF(Calculator!$O$6="SINGLEELEMENTS",SUM((((D29/100)*$AJ$22)*$AH$22))+(((((D29/100)*$AJ$22)*$AN$22)*$AH$22)*Calculator!$G$2)-((((D29/100)*$AJ$22)*$AN$22)*$AH$22)+((((D29/100)*$AJ$23)*$AH$23)),IF(Calculator!$O$6="SINGLESPECTRUM",SUM((((D29/100)*$AJ$22)*$AH$22))+(((((D29/100)*$AJ$22)*$AN$22)*$AH$22)*Calculator!$G$4)-((((D29/100)*$AJ$22)*$AN$22)*$AH$22)+((((D29/100)*$AJ$23)*$AH$23)),IF(Calculator!$O$6="SINGLEHOMESTEAD",SUM((((D29/100)*$AJ$22)*$AH$22))+(((((D29/100)*$AJ$22)*$AN$22)*$AH$22)*Calculator!$G$3)-((((D29/100)*$AJ$22)*$AN$22)*$AH$22)+((((D29/100)*$AJ$23)*$AH$23)),IF(Calculator!$O$6="SINGLEBAND A",SUM((((D29/100)*$AJ$22)*$AH$22))+(((((D29/100)*$AJ$22)*$AN$22)*$AH$22)*Calculator!$G$5)-((((D29/100)*$AJ$22)*$AN$22)*$AH$22)+((((D29/100)*$AJ$23)*$AH$23)),IF(Calculator!$O$6="SINGLEBAND B",SUM((((D29/100)*$AJ$22)*$AH$22))+(((((D29/100)*$AJ$22)*$AN$22)*$AH$22)*Calculator!$G$6)-((((D29/100)*$AJ$22)*$AN$22)*$AH$22)+((((D29/100)*$AJ$23)*$AH$23)),IF(Calculator!$O$6="SINGLEBAND C",SUM((((D29/100)*$AJ$22)*$AH$22))+(((((D29/100)*$AJ$22)*$AN$22)*$AH$22)*Calculator!$G$7)-((((D29/100)*$AJ$22)*$AN$22)*$AH$22)+((((D29/100)*$AJ$23)*$AH$23)),IF(Calculator!$O$6="SINGLEBAND D",SUM((((D29/100)*$AJ$22)*$AH$22))+(((((D29/100)*$AJ$22)*$AN$22)*$AH$22)*Calculator!$G$8)-((((D29/100)*$AJ$22)*$AN$22)*$AH$22)+((((D29/100)*$AJ$23)*$AH$23)),IF(Calculator!$O$6="SINGLEURBANE",SUM((((D29/100)*$AJ$22)*$AH$22))+(((((D29/100)*$AJ$22)*$AN$22)*$AH$22)*Calculator!$G$9)-((((D29/100)*$AJ$22)*$AN$22)*$AH$22)+((((D29/100)*$AJ$23)*$AH$23)),IF(Calculator!$O$6="SINGLESILVERANOD",SUM((((D29/100)*$AJ$22)*$AH$22))+(((((D29/100)*$AJ$22)*$AN$22)*$AH$22)*Calculator!$G$10)-((((D29/100)*$AJ$22)*$AN$22)*$AH$22)+((((D29/100)*$AJ$23)*$AH$23)),IF(Calculator!$O$6="SINGLEANOD",SUM((((D29/100)*$AJ$22)*$AH$22))+(((((D29/100)*$AJ$22)*$AN$22)*$AH$22)*Calculator!$G$11)-((((D29/100)*$AJ$22)*$AN$22)*$AH$22)+((((D29/100)*$AJ$23)*$AH$23)),IF(Calculator!$O$6="DUALBASE",SUM((((D29/100)*$AJ$22)*$AH$22))+(((((D29/100)*$AJ$22)*$AN$22)*$AH$22)*Calculator!$G$12)-((((D29/100)*$AJ$22)*$AN$22)*$AH$22)+((((D29/100)*$AJ$23)*$AH$23)),IF(Calculator!$O$6="DUALELEMENTS",SUM((((D29/100)*$AJ$22)*$AH$22))+(((((D29/100)*$AJ$22)*$AN$22)*$AH$22)*Calculator!$G$13)-((((D29/100)*$AJ$22)*$AN$22)*$AH$22)+((((D29/100)*$AJ$23)*$AH$23)),IF(Calculator!$O$6="DUALSPECTRUM",SUM((((D29/100)*$AJ$22)*$AH$22))+(((((D29/100)*$AJ$22)*$AN$22)*$AH$22)*Calculator!$G$15)-((((D29/100)*$AJ$22)*$AN$22)*$AH$22)+((((D29/100)*$AJ$23)*$AH$23)),IF(Calculator!$O$6="DUALHOMESTEAD",SUM((((D29/100)*$AJ$22)*$AH$22))+(((((D29/100)*$AJ$22)*$AN$22)*$AH$22)*Calculator!$G$14)-((((D29/100)*$AJ$22)*$AN$22)*$AH$22)+((((D29/100)*$AJ$23)*$AH$23)),IF(Calculator!$O$6="DUALBAND A",SUM((((D29/100)*$AJ$22)*$AH$22))+(((((D29/100)*$AJ$22)*$AN$22)*$AH$22)*Calculator!$G$16)-((((D29/100)*$AJ$22)*$AN$22)*$AH$22)+((((D29/100)*$AJ$23)*$AH$23)),IF(Calculator!$O$6="DUALBAND B",SUM((((D29/100)*$AJ$22)*$AH$22))+(((((D29/100)*$AJ$22)*$AN$22)*$AH$22)*Calculator!$G$17)-((((D29/100)*$AJ$22)*$AN$22)*$AH$22)+((((D29/100)*$AJ$23)*$AH$23)),IF(Calculator!$O$6="DUALBAND C",SUM((((D29/100)*$AJ$22)*$AH$22))+(((((D29/100)*$AJ$22)*$AN$22)*$AH$22)*Calculator!$G$18)-((((D29/100)*$AJ$22)*$AN$22)*$AH$22)+((((D29/100)*$AJ$23)*$AH$23)),IF(Calculator!$O$6="DUALBAND D",SUM((((D29/100)*$AJ$22)*$AH$22))+(((((D29/100)*$AJ$22)*$AN$22)*$AH$22)*Calculator!$G$19)-((((D29/100)*$AJ$22)*$AN$22)*$AH$22)+((((D29/100)*$AJ$23)*$AH$23)),IF(Calculator!$O$6="DUALURBANE",SUM((((D29/100)*$AJ$22)*$AH$22))+(((((D29/100)*$AJ$22)*$AN$22)*$AH$22)*Calculator!$G$20)-((((D29/100)*$AJ$22)*$AN$22)*$AH$22)+((((D29/100)*$AJ$23)*$AH$23)),IF(Calculator!$O$6="DUALSILVERANOD",SUM((((D29/100)*$AJ$22)*$AH$22))+(((((D29/100)*$AJ$22)*$AN$22)*$AH$22)*Calculator!$G$21)-((((D29/100)*$AJ$22)*$AN$22)*$AH$22)+((((D29/100)*$AJ$23)*$AH$23)),IF(Calculator!$O$6="DUALANOD",SUM((((D29/100)*$AJ$22)*$AH$22))+(((((D29/100)*$AJ$22)*$AN$22)*$AH$22)*Calculator!$G$22)-((((D29/100)*$AJ$22)*$AN$22)*$AH$22)+((((D29/100)*$AJ$23)*$AH$23))))))))))))))))))))))))</f>
        <v>693.96046499999989</v>
      </c>
      <c r="T29" s="2">
        <f>IF(Calculator!$O$6="SINGLEBASE",SUM((((E29/100)*$AJ$22)*$AH$22))+((((E29/100)*$AJ$23)*$AH$23)),IF(Calculator!$O$6="SINGLEELEMENTS",SUM((((E29/100)*$AJ$22)*$AH$22))+(((((E29/100)*$AJ$22)*$AN$22)*$AH$22)*Calculator!$G$2)-((((E29/100)*$AJ$22)*$AN$22)*$AH$22)+((((E29/100)*$AJ$23)*$AH$23)),IF(Calculator!$O$6="SINGLESPECTRUM",SUM((((E29/100)*$AJ$22)*$AH$22))+(((((E29/100)*$AJ$22)*$AN$22)*$AH$22)*Calculator!$G$4)-((((E29/100)*$AJ$22)*$AN$22)*$AH$22)+((((E29/100)*$AJ$23)*$AH$23)),IF(Calculator!$O$6="SINGLEHOMESTEAD",SUM((((E29/100)*$AJ$22)*$AH$22))+(((((E29/100)*$AJ$22)*$AN$22)*$AH$22)*Calculator!$G$3)-((((E29/100)*$AJ$22)*$AN$22)*$AH$22)+((((E29/100)*$AJ$23)*$AH$23)),IF(Calculator!$O$6="SINGLEBAND A",SUM((((E29/100)*$AJ$22)*$AH$22))+(((((E29/100)*$AJ$22)*$AN$22)*$AH$22)*Calculator!$G$5)-((((E29/100)*$AJ$22)*$AN$22)*$AH$22)+((((E29/100)*$AJ$23)*$AH$23)),IF(Calculator!$O$6="SINGLEBAND B",SUM((((E29/100)*$AJ$22)*$AH$22))+(((((E29/100)*$AJ$22)*$AN$22)*$AH$22)*Calculator!$G$6)-((((E29/100)*$AJ$22)*$AN$22)*$AH$22)+((((E29/100)*$AJ$23)*$AH$23)),IF(Calculator!$O$6="SINGLEBAND C",SUM((((E29/100)*$AJ$22)*$AH$22))+(((((E29/100)*$AJ$22)*$AN$22)*$AH$22)*Calculator!$G$7)-((((E29/100)*$AJ$22)*$AN$22)*$AH$22)+((((E29/100)*$AJ$23)*$AH$23)),IF(Calculator!$O$6="SINGLEBAND D",SUM((((E29/100)*$AJ$22)*$AH$22))+(((((E29/100)*$AJ$22)*$AN$22)*$AH$22)*Calculator!$G$8)-((((E29/100)*$AJ$22)*$AN$22)*$AH$22)+((((E29/100)*$AJ$23)*$AH$23)),IF(Calculator!$O$6="SINGLEURBANE",SUM((((E29/100)*$AJ$22)*$AH$22))+(((((E29/100)*$AJ$22)*$AN$22)*$AH$22)*Calculator!$G$9)-((((E29/100)*$AJ$22)*$AN$22)*$AH$22)+((((E29/100)*$AJ$23)*$AH$23)),IF(Calculator!$O$6="SINGLESILVERANOD",SUM((((E29/100)*$AJ$22)*$AH$22))+(((((E29/100)*$AJ$22)*$AN$22)*$AH$22)*Calculator!$G$10)-((((E29/100)*$AJ$22)*$AN$22)*$AH$22)+((((E29/100)*$AJ$23)*$AH$23)),IF(Calculator!$O$6="SINGLEANOD",SUM((((E29/100)*$AJ$22)*$AH$22))+(((((E29/100)*$AJ$22)*$AN$22)*$AH$22)*Calculator!$G$11)-((((E29/100)*$AJ$22)*$AN$22)*$AH$22)+((((E29/100)*$AJ$23)*$AH$23)),IF(Calculator!$O$6="DUALBASE",SUM((((E29/100)*$AJ$22)*$AH$22))+(((((E29/100)*$AJ$22)*$AN$22)*$AH$22)*Calculator!$G$12)-((((E29/100)*$AJ$22)*$AN$22)*$AH$22)+((((E29/100)*$AJ$23)*$AH$23)),IF(Calculator!$O$6="DUALELEMENTS",SUM((((E29/100)*$AJ$22)*$AH$22))+(((((E29/100)*$AJ$22)*$AN$22)*$AH$22)*Calculator!$G$13)-((((E29/100)*$AJ$22)*$AN$22)*$AH$22)+((((E29/100)*$AJ$23)*$AH$23)),IF(Calculator!$O$6="DUALSPECTRUM",SUM((((E29/100)*$AJ$22)*$AH$22))+(((((E29/100)*$AJ$22)*$AN$22)*$AH$22)*Calculator!$G$15)-((((E29/100)*$AJ$22)*$AN$22)*$AH$22)+((((E29/100)*$AJ$23)*$AH$23)),IF(Calculator!$O$6="DUALHOMESTEAD",SUM((((E29/100)*$AJ$22)*$AH$22))+(((((E29/100)*$AJ$22)*$AN$22)*$AH$22)*Calculator!$G$14)-((((E29/100)*$AJ$22)*$AN$22)*$AH$22)+((((E29/100)*$AJ$23)*$AH$23)),IF(Calculator!$O$6="DUALBAND A",SUM((((E29/100)*$AJ$22)*$AH$22))+(((((E29/100)*$AJ$22)*$AN$22)*$AH$22)*Calculator!$G$16)-((((E29/100)*$AJ$22)*$AN$22)*$AH$22)+((((E29/100)*$AJ$23)*$AH$23)),IF(Calculator!$O$6="DUALBAND B",SUM((((E29/100)*$AJ$22)*$AH$22))+(((((E29/100)*$AJ$22)*$AN$22)*$AH$22)*Calculator!$G$17)-((((E29/100)*$AJ$22)*$AN$22)*$AH$22)+((((E29/100)*$AJ$23)*$AH$23)),IF(Calculator!$O$6="DUALBAND C",SUM((((E29/100)*$AJ$22)*$AH$22))+(((((E29/100)*$AJ$22)*$AN$22)*$AH$22)*Calculator!$G$18)-((((E29/100)*$AJ$22)*$AN$22)*$AH$22)+((((E29/100)*$AJ$23)*$AH$23)),IF(Calculator!$O$6="DUALBAND D",SUM((((E29/100)*$AJ$22)*$AH$22))+(((((E29/100)*$AJ$22)*$AN$22)*$AH$22)*Calculator!$G$19)-((((E29/100)*$AJ$22)*$AN$22)*$AH$22)+((((E29/100)*$AJ$23)*$AH$23)),IF(Calculator!$O$6="DUALURBANE",SUM((((E29/100)*$AJ$22)*$AH$22))+(((((E29/100)*$AJ$22)*$AN$22)*$AH$22)*Calculator!$G$20)-((((E29/100)*$AJ$22)*$AN$22)*$AH$22)+((((E29/100)*$AJ$23)*$AH$23)),IF(Calculator!$O$6="DUALSILVERANOD",SUM((((E29/100)*$AJ$22)*$AH$22))+(((((E29/100)*$AJ$22)*$AN$22)*$AH$22)*Calculator!$G$21)-((((E29/100)*$AJ$22)*$AN$22)*$AH$22)+((((E29/100)*$AJ$23)*$AH$23)),IF(Calculator!$O$6="DUALANOD",SUM((((E29/100)*$AJ$22)*$AH$22))+(((((E29/100)*$AJ$22)*$AN$22)*$AH$22)*Calculator!$G$22)-((((E29/100)*$AJ$22)*$AN$22)*$AH$22)+((((E29/100)*$AJ$23)*$AH$23))))))))))))))))))))))))</f>
        <v>703.48062400000003</v>
      </c>
      <c r="U29" s="2">
        <f>IF(Calculator!$O$6="SINGLEBASE",SUM((((F29/100)*$AJ$22)*$AH$22))+((((F29/100)*$AJ$23)*$AH$23)),IF(Calculator!$O$6="SINGLEELEMENTS",SUM((((F29/100)*$AJ$22)*$AH$22))+(((((F29/100)*$AJ$22)*$AN$22)*$AH$22)*Calculator!$G$2)-((((F29/100)*$AJ$22)*$AN$22)*$AH$22)+((((F29/100)*$AJ$23)*$AH$23)),IF(Calculator!$O$6="SINGLESPECTRUM",SUM((((F29/100)*$AJ$22)*$AH$22))+(((((F29/100)*$AJ$22)*$AN$22)*$AH$22)*Calculator!$G$4)-((((F29/100)*$AJ$22)*$AN$22)*$AH$22)+((((F29/100)*$AJ$23)*$AH$23)),IF(Calculator!$O$6="SINGLEHOMESTEAD",SUM((((F29/100)*$AJ$22)*$AH$22))+(((((F29/100)*$AJ$22)*$AN$22)*$AH$22)*Calculator!$G$3)-((((F29/100)*$AJ$22)*$AN$22)*$AH$22)+((((F29/100)*$AJ$23)*$AH$23)),IF(Calculator!$O$6="SINGLEBAND A",SUM((((F29/100)*$AJ$22)*$AH$22))+(((((F29/100)*$AJ$22)*$AN$22)*$AH$22)*Calculator!$G$5)-((((F29/100)*$AJ$22)*$AN$22)*$AH$22)+((((F29/100)*$AJ$23)*$AH$23)),IF(Calculator!$O$6="SINGLEBAND B",SUM((((F29/100)*$AJ$22)*$AH$22))+(((((F29/100)*$AJ$22)*$AN$22)*$AH$22)*Calculator!$G$6)-((((F29/100)*$AJ$22)*$AN$22)*$AH$22)+((((F29/100)*$AJ$23)*$AH$23)),IF(Calculator!$O$6="SINGLEBAND C",SUM((((F29/100)*$AJ$22)*$AH$22))+(((((F29/100)*$AJ$22)*$AN$22)*$AH$22)*Calculator!$G$7)-((((F29/100)*$AJ$22)*$AN$22)*$AH$22)+((((F29/100)*$AJ$23)*$AH$23)),IF(Calculator!$O$6="SINGLEBAND D",SUM((((F29/100)*$AJ$22)*$AH$22))+(((((F29/100)*$AJ$22)*$AN$22)*$AH$22)*Calculator!$G$8)-((((F29/100)*$AJ$22)*$AN$22)*$AH$22)+((((F29/100)*$AJ$23)*$AH$23)),IF(Calculator!$O$6="SINGLEURBANE",SUM((((F29/100)*$AJ$22)*$AH$22))+(((((F29/100)*$AJ$22)*$AN$22)*$AH$22)*Calculator!$G$9)-((((F29/100)*$AJ$22)*$AN$22)*$AH$22)+((((F29/100)*$AJ$23)*$AH$23)),IF(Calculator!$O$6="SINGLESILVERANOD",SUM((((F29/100)*$AJ$22)*$AH$22))+(((((F29/100)*$AJ$22)*$AN$22)*$AH$22)*Calculator!$G$10)-((((F29/100)*$AJ$22)*$AN$22)*$AH$22)+((((F29/100)*$AJ$23)*$AH$23)),IF(Calculator!$O$6="SINGLEANOD",SUM((((F29/100)*$AJ$22)*$AH$22))+(((((F29/100)*$AJ$22)*$AN$22)*$AH$22)*Calculator!$G$11)-((((F29/100)*$AJ$22)*$AN$22)*$AH$22)+((((F29/100)*$AJ$23)*$AH$23)),IF(Calculator!$O$6="DUALBASE",SUM((((F29/100)*$AJ$22)*$AH$22))+(((((F29/100)*$AJ$22)*$AN$22)*$AH$22)*Calculator!$G$12)-((((F29/100)*$AJ$22)*$AN$22)*$AH$22)+((((F29/100)*$AJ$23)*$AH$23)),IF(Calculator!$O$6="DUALELEMENTS",SUM((((F29/100)*$AJ$22)*$AH$22))+(((((F29/100)*$AJ$22)*$AN$22)*$AH$22)*Calculator!$G$13)-((((F29/100)*$AJ$22)*$AN$22)*$AH$22)+((((F29/100)*$AJ$23)*$AH$23)),IF(Calculator!$O$6="DUALSPECTRUM",SUM((((F29/100)*$AJ$22)*$AH$22))+(((((F29/100)*$AJ$22)*$AN$22)*$AH$22)*Calculator!$G$15)-((((F29/100)*$AJ$22)*$AN$22)*$AH$22)+((((F29/100)*$AJ$23)*$AH$23)),IF(Calculator!$O$6="DUALHOMESTEAD",SUM((((F29/100)*$AJ$22)*$AH$22))+(((((F29/100)*$AJ$22)*$AN$22)*$AH$22)*Calculator!$G$14)-((((F29/100)*$AJ$22)*$AN$22)*$AH$22)+((((F29/100)*$AJ$23)*$AH$23)),IF(Calculator!$O$6="DUALBAND A",SUM((((F29/100)*$AJ$22)*$AH$22))+(((((F29/100)*$AJ$22)*$AN$22)*$AH$22)*Calculator!$G$16)-((((F29/100)*$AJ$22)*$AN$22)*$AH$22)+((((F29/100)*$AJ$23)*$AH$23)),IF(Calculator!$O$6="DUALBAND B",SUM((((F29/100)*$AJ$22)*$AH$22))+(((((F29/100)*$AJ$22)*$AN$22)*$AH$22)*Calculator!$G$17)-((((F29/100)*$AJ$22)*$AN$22)*$AH$22)+((((F29/100)*$AJ$23)*$AH$23)),IF(Calculator!$O$6="DUALBAND C",SUM((((F29/100)*$AJ$22)*$AH$22))+(((((F29/100)*$AJ$22)*$AN$22)*$AH$22)*Calculator!$G$18)-((((F29/100)*$AJ$22)*$AN$22)*$AH$22)+((((F29/100)*$AJ$23)*$AH$23)),IF(Calculator!$O$6="DUALBAND D",SUM((((F29/100)*$AJ$22)*$AH$22))+(((((F29/100)*$AJ$22)*$AN$22)*$AH$22)*Calculator!$G$19)-((((F29/100)*$AJ$22)*$AN$22)*$AH$22)+((((F29/100)*$AJ$23)*$AH$23)),IF(Calculator!$O$6="DUALURBANE",SUM((((F29/100)*$AJ$22)*$AH$22))+(((((F29/100)*$AJ$22)*$AN$22)*$AH$22)*Calculator!$G$20)-((((F29/100)*$AJ$22)*$AN$22)*$AH$22)+((((F29/100)*$AJ$23)*$AH$23)),IF(Calculator!$O$6="DUALSILVERANOD",SUM((((F29/100)*$AJ$22)*$AH$22))+(((((F29/100)*$AJ$22)*$AN$22)*$AH$22)*Calculator!$G$21)-((((F29/100)*$AJ$22)*$AN$22)*$AH$22)+((((F29/100)*$AJ$23)*$AH$23)),IF(Calculator!$O$6="DUALANOD",SUM((((F29/100)*$AJ$22)*$AH$22))+(((((F29/100)*$AJ$22)*$AN$22)*$AH$22)*Calculator!$G$22)-((((F29/100)*$AJ$22)*$AN$22)*$AH$22)+((((F29/100)*$AJ$23)*$AH$23))))))))))))))))))))))))</f>
        <v>713.532061</v>
      </c>
      <c r="V29" s="2">
        <f>IF(Calculator!$O$6="SINGLEBASE",SUM((((G29/100)*$AJ$22)*$AH$22))+((((G29/100)*$AJ$23)*$AH$23)),IF(Calculator!$O$6="SINGLEELEMENTS",SUM((((G29/100)*$AJ$22)*$AH$22))+(((((G29/100)*$AJ$22)*$AN$22)*$AH$22)*Calculator!$G$2)-((((G29/100)*$AJ$22)*$AN$22)*$AH$22)+((((G29/100)*$AJ$23)*$AH$23)),IF(Calculator!$O$6="SINGLESPECTRUM",SUM((((G29/100)*$AJ$22)*$AH$22))+(((((G29/100)*$AJ$22)*$AN$22)*$AH$22)*Calculator!$G$4)-((((G29/100)*$AJ$22)*$AN$22)*$AH$22)+((((G29/100)*$AJ$23)*$AH$23)),IF(Calculator!$O$6="SINGLEHOMESTEAD",SUM((((G29/100)*$AJ$22)*$AH$22))+(((((G29/100)*$AJ$22)*$AN$22)*$AH$22)*Calculator!$G$3)-((((G29/100)*$AJ$22)*$AN$22)*$AH$22)+((((G29/100)*$AJ$23)*$AH$23)),IF(Calculator!$O$6="SINGLEBAND A",SUM((((G29/100)*$AJ$22)*$AH$22))+(((((G29/100)*$AJ$22)*$AN$22)*$AH$22)*Calculator!$G$5)-((((G29/100)*$AJ$22)*$AN$22)*$AH$22)+((((G29/100)*$AJ$23)*$AH$23)),IF(Calculator!$O$6="SINGLEBAND B",SUM((((G29/100)*$AJ$22)*$AH$22))+(((((G29/100)*$AJ$22)*$AN$22)*$AH$22)*Calculator!$G$6)-((((G29/100)*$AJ$22)*$AN$22)*$AH$22)+((((G29/100)*$AJ$23)*$AH$23)),IF(Calculator!$O$6="SINGLEBAND C",SUM((((G29/100)*$AJ$22)*$AH$22))+(((((G29/100)*$AJ$22)*$AN$22)*$AH$22)*Calculator!$G$7)-((((G29/100)*$AJ$22)*$AN$22)*$AH$22)+((((G29/100)*$AJ$23)*$AH$23)),IF(Calculator!$O$6="SINGLEBAND D",SUM((((G29/100)*$AJ$22)*$AH$22))+(((((G29/100)*$AJ$22)*$AN$22)*$AH$22)*Calculator!$G$8)-((((G29/100)*$AJ$22)*$AN$22)*$AH$22)+((((G29/100)*$AJ$23)*$AH$23)),IF(Calculator!$O$6="SINGLEURBANE",SUM((((G29/100)*$AJ$22)*$AH$22))+(((((G29/100)*$AJ$22)*$AN$22)*$AH$22)*Calculator!$G$9)-((((G29/100)*$AJ$22)*$AN$22)*$AH$22)+((((G29/100)*$AJ$23)*$AH$23)),IF(Calculator!$O$6="SINGLESILVERANOD",SUM((((G29/100)*$AJ$22)*$AH$22))+(((((G29/100)*$AJ$22)*$AN$22)*$AH$22)*Calculator!$G$10)-((((G29/100)*$AJ$22)*$AN$22)*$AH$22)+((((G29/100)*$AJ$23)*$AH$23)),IF(Calculator!$O$6="SINGLEANOD",SUM((((G29/100)*$AJ$22)*$AH$22))+(((((G29/100)*$AJ$22)*$AN$22)*$AH$22)*Calculator!$G$11)-((((G29/100)*$AJ$22)*$AN$22)*$AH$22)+((((G29/100)*$AJ$23)*$AH$23)),IF(Calculator!$O$6="DUALBASE",SUM((((G29/100)*$AJ$22)*$AH$22))+(((((G29/100)*$AJ$22)*$AN$22)*$AH$22)*Calculator!$G$12)-((((G29/100)*$AJ$22)*$AN$22)*$AH$22)+((((G29/100)*$AJ$23)*$AH$23)),IF(Calculator!$O$6="DUALELEMENTS",SUM((((G29/100)*$AJ$22)*$AH$22))+(((((G29/100)*$AJ$22)*$AN$22)*$AH$22)*Calculator!$G$13)-((((G29/100)*$AJ$22)*$AN$22)*$AH$22)+((((G29/100)*$AJ$23)*$AH$23)),IF(Calculator!$O$6="DUALSPECTRUM",SUM((((G29/100)*$AJ$22)*$AH$22))+(((((G29/100)*$AJ$22)*$AN$22)*$AH$22)*Calculator!$G$15)-((((G29/100)*$AJ$22)*$AN$22)*$AH$22)+((((G29/100)*$AJ$23)*$AH$23)),IF(Calculator!$O$6="DUALHOMESTEAD",SUM((((G29/100)*$AJ$22)*$AH$22))+(((((G29/100)*$AJ$22)*$AN$22)*$AH$22)*Calculator!$G$14)-((((G29/100)*$AJ$22)*$AN$22)*$AH$22)+((((G29/100)*$AJ$23)*$AH$23)),IF(Calculator!$O$6="DUALBAND A",SUM((((G29/100)*$AJ$22)*$AH$22))+(((((G29/100)*$AJ$22)*$AN$22)*$AH$22)*Calculator!$G$16)-((((G29/100)*$AJ$22)*$AN$22)*$AH$22)+((((G29/100)*$AJ$23)*$AH$23)),IF(Calculator!$O$6="DUALBAND B",SUM((((G29/100)*$AJ$22)*$AH$22))+(((((G29/100)*$AJ$22)*$AN$22)*$AH$22)*Calculator!$G$17)-((((G29/100)*$AJ$22)*$AN$22)*$AH$22)+((((G29/100)*$AJ$23)*$AH$23)),IF(Calculator!$O$6="DUALBAND C",SUM((((G29/100)*$AJ$22)*$AH$22))+(((((G29/100)*$AJ$22)*$AN$22)*$AH$22)*Calculator!$G$18)-((((G29/100)*$AJ$22)*$AN$22)*$AH$22)+((((G29/100)*$AJ$23)*$AH$23)),IF(Calculator!$O$6="DUALBAND D",SUM((((G29/100)*$AJ$22)*$AH$22))+(((((G29/100)*$AJ$22)*$AN$22)*$AH$22)*Calculator!$G$19)-((((G29/100)*$AJ$22)*$AN$22)*$AH$22)+((((G29/100)*$AJ$23)*$AH$23)),IF(Calculator!$O$6="DUALURBANE",SUM((((G29/100)*$AJ$22)*$AH$22))+(((((G29/100)*$AJ$22)*$AN$22)*$AH$22)*Calculator!$G$20)-((((G29/100)*$AJ$22)*$AN$22)*$AH$22)+((((G29/100)*$AJ$23)*$AH$23)),IF(Calculator!$O$6="DUALSILVERANOD",SUM((((G29/100)*$AJ$22)*$AH$22))+(((((G29/100)*$AJ$22)*$AN$22)*$AH$22)*Calculator!$G$21)-((((G29/100)*$AJ$22)*$AN$22)*$AH$22)+((((G29/100)*$AJ$23)*$AH$23)),IF(Calculator!$O$6="DUALANOD",SUM((((G29/100)*$AJ$22)*$AH$22))+(((((G29/100)*$AJ$22)*$AN$22)*$AH$22)*Calculator!$G$22)-((((G29/100)*$AJ$22)*$AN$22)*$AH$22)+((((G29/100)*$AJ$23)*$AH$23))))))))))))))))))))))))</f>
        <v>723.05221999999981</v>
      </c>
      <c r="W29" s="2">
        <f>IF(Calculator!$O$6="SINGLEBASE",SUM((((H29/100)*$AJ$22)*$AH$22))+((((H29/100)*$AJ$23)*$AH$23)),IF(Calculator!$O$6="SINGLEELEMENTS",SUM((((H29/100)*$AJ$22)*$AH$22))+(((((H29/100)*$AJ$22)*$AN$22)*$AH$22)*Calculator!$G$2)-((((H29/100)*$AJ$22)*$AN$22)*$AH$22)+((((H29/100)*$AJ$23)*$AH$23)),IF(Calculator!$O$6="SINGLESPECTRUM",SUM((((H29/100)*$AJ$22)*$AH$22))+(((((H29/100)*$AJ$22)*$AN$22)*$AH$22)*Calculator!$G$4)-((((H29/100)*$AJ$22)*$AN$22)*$AH$22)+((((H29/100)*$AJ$23)*$AH$23)),IF(Calculator!$O$6="SINGLEHOMESTEAD",SUM((((H29/100)*$AJ$22)*$AH$22))+(((((H29/100)*$AJ$22)*$AN$22)*$AH$22)*Calculator!$G$3)-((((H29/100)*$AJ$22)*$AN$22)*$AH$22)+((((H29/100)*$AJ$23)*$AH$23)),IF(Calculator!$O$6="SINGLEBAND A",SUM((((H29/100)*$AJ$22)*$AH$22))+(((((H29/100)*$AJ$22)*$AN$22)*$AH$22)*Calculator!$G$5)-((((H29/100)*$AJ$22)*$AN$22)*$AH$22)+((((H29/100)*$AJ$23)*$AH$23)),IF(Calculator!$O$6="SINGLEBAND B",SUM((((H29/100)*$AJ$22)*$AH$22))+(((((H29/100)*$AJ$22)*$AN$22)*$AH$22)*Calculator!$G$6)-((((H29/100)*$AJ$22)*$AN$22)*$AH$22)+((((H29/100)*$AJ$23)*$AH$23)),IF(Calculator!$O$6="SINGLEBAND C",SUM((((H29/100)*$AJ$22)*$AH$22))+(((((H29/100)*$AJ$22)*$AN$22)*$AH$22)*Calculator!$G$7)-((((H29/100)*$AJ$22)*$AN$22)*$AH$22)+((((H29/100)*$AJ$23)*$AH$23)),IF(Calculator!$O$6="SINGLEBAND D",SUM((((H29/100)*$AJ$22)*$AH$22))+(((((H29/100)*$AJ$22)*$AN$22)*$AH$22)*Calculator!$G$8)-((((H29/100)*$AJ$22)*$AN$22)*$AH$22)+((((H29/100)*$AJ$23)*$AH$23)),IF(Calculator!$O$6="SINGLEURBANE",SUM((((H29/100)*$AJ$22)*$AH$22))+(((((H29/100)*$AJ$22)*$AN$22)*$AH$22)*Calculator!$G$9)-((((H29/100)*$AJ$22)*$AN$22)*$AH$22)+((((H29/100)*$AJ$23)*$AH$23)),IF(Calculator!$O$6="SINGLESILVERANOD",SUM((((H29/100)*$AJ$22)*$AH$22))+(((((H29/100)*$AJ$22)*$AN$22)*$AH$22)*Calculator!$G$10)-((((H29/100)*$AJ$22)*$AN$22)*$AH$22)+((((H29/100)*$AJ$23)*$AH$23)),IF(Calculator!$O$6="SINGLEANOD",SUM((((H29/100)*$AJ$22)*$AH$22))+(((((H29/100)*$AJ$22)*$AN$22)*$AH$22)*Calculator!$G$11)-((((H29/100)*$AJ$22)*$AN$22)*$AH$22)+((((H29/100)*$AJ$23)*$AH$23)),IF(Calculator!$O$6="DUALBASE",SUM((((H29/100)*$AJ$22)*$AH$22))+(((((H29/100)*$AJ$22)*$AN$22)*$AH$22)*Calculator!$G$12)-((((H29/100)*$AJ$22)*$AN$22)*$AH$22)+((((H29/100)*$AJ$23)*$AH$23)),IF(Calculator!$O$6="DUALELEMENTS",SUM((((H29/100)*$AJ$22)*$AH$22))+(((((H29/100)*$AJ$22)*$AN$22)*$AH$22)*Calculator!$G$13)-((((H29/100)*$AJ$22)*$AN$22)*$AH$22)+((((H29/100)*$AJ$23)*$AH$23)),IF(Calculator!$O$6="DUALSPECTRUM",SUM((((H29/100)*$AJ$22)*$AH$22))+(((((H29/100)*$AJ$22)*$AN$22)*$AH$22)*Calculator!$G$15)-((((H29/100)*$AJ$22)*$AN$22)*$AH$22)+((((H29/100)*$AJ$23)*$AH$23)),IF(Calculator!$O$6="DUALHOMESTEAD",SUM((((H29/100)*$AJ$22)*$AH$22))+(((((H29/100)*$AJ$22)*$AN$22)*$AH$22)*Calculator!$G$14)-((((H29/100)*$AJ$22)*$AN$22)*$AH$22)+((((H29/100)*$AJ$23)*$AH$23)),IF(Calculator!$O$6="DUALBAND A",SUM((((H29/100)*$AJ$22)*$AH$22))+(((((H29/100)*$AJ$22)*$AN$22)*$AH$22)*Calculator!$G$16)-((((H29/100)*$AJ$22)*$AN$22)*$AH$22)+((((H29/100)*$AJ$23)*$AH$23)),IF(Calculator!$O$6="DUALBAND B",SUM((((H29/100)*$AJ$22)*$AH$22))+(((((H29/100)*$AJ$22)*$AN$22)*$AH$22)*Calculator!$G$17)-((((H29/100)*$AJ$22)*$AN$22)*$AH$22)+((((H29/100)*$AJ$23)*$AH$23)),IF(Calculator!$O$6="DUALBAND C",SUM((((H29/100)*$AJ$22)*$AH$22))+(((((H29/100)*$AJ$22)*$AN$22)*$AH$22)*Calculator!$G$18)-((((H29/100)*$AJ$22)*$AN$22)*$AH$22)+((((H29/100)*$AJ$23)*$AH$23)),IF(Calculator!$O$6="DUALBAND D",SUM((((H29/100)*$AJ$22)*$AH$22))+(((((H29/100)*$AJ$22)*$AN$22)*$AH$22)*Calculator!$G$19)-((((H29/100)*$AJ$22)*$AN$22)*$AH$22)+((((H29/100)*$AJ$23)*$AH$23)),IF(Calculator!$O$6="DUALURBANE",SUM((((H29/100)*$AJ$22)*$AH$22))+(((((H29/100)*$AJ$22)*$AN$22)*$AH$22)*Calculator!$G$20)-((((H29/100)*$AJ$22)*$AN$22)*$AH$22)+((((H29/100)*$AJ$23)*$AH$23)),IF(Calculator!$O$6="DUALSILVERANOD",SUM((((H29/100)*$AJ$22)*$AH$22))+(((((H29/100)*$AJ$22)*$AN$22)*$AH$22)*Calculator!$G$21)-((((H29/100)*$AJ$22)*$AN$22)*$AH$22)+((((H29/100)*$AJ$23)*$AH$23)),IF(Calculator!$O$6="DUALANOD",SUM((((H29/100)*$AJ$22)*$AH$22))+(((((H29/100)*$AJ$22)*$AN$22)*$AH$22)*Calculator!$G$22)-((((H29/100)*$AJ$22)*$AN$22)*$AH$22)+((((H29/100)*$AJ$23)*$AH$23))))))))))))))))))))))))</f>
        <v>732.46098199999983</v>
      </c>
      <c r="X29" s="2">
        <f>IF(Calculator!$O$6="SINGLEBASE",SUM((((I29/100)*$AJ$22)*$AH$22))+((((I29/100)*$AJ$23)*$AH$23)),IF(Calculator!$O$6="SINGLEELEMENTS",SUM((((I29/100)*$AJ$22)*$AH$22))+(((((I29/100)*$AJ$22)*$AN$22)*$AH$22)*Calculator!$G$2)-((((I29/100)*$AJ$22)*$AN$22)*$AH$22)+((((I29/100)*$AJ$23)*$AH$23)),IF(Calculator!$O$6="SINGLESPECTRUM",SUM((((I29/100)*$AJ$22)*$AH$22))+(((((I29/100)*$AJ$22)*$AN$22)*$AH$22)*Calculator!$G$4)-((((I29/100)*$AJ$22)*$AN$22)*$AH$22)+((((I29/100)*$AJ$23)*$AH$23)),IF(Calculator!$O$6="SINGLEHOMESTEAD",SUM((((I29/100)*$AJ$22)*$AH$22))+(((((I29/100)*$AJ$22)*$AN$22)*$AH$22)*Calculator!$G$3)-((((I29/100)*$AJ$22)*$AN$22)*$AH$22)+((((I29/100)*$AJ$23)*$AH$23)),IF(Calculator!$O$6="SINGLEBAND A",SUM((((I29/100)*$AJ$22)*$AH$22))+(((((I29/100)*$AJ$22)*$AN$22)*$AH$22)*Calculator!$G$5)-((((I29/100)*$AJ$22)*$AN$22)*$AH$22)+((((I29/100)*$AJ$23)*$AH$23)),IF(Calculator!$O$6="SINGLEBAND B",SUM((((I29/100)*$AJ$22)*$AH$22))+(((((I29/100)*$AJ$22)*$AN$22)*$AH$22)*Calculator!$G$6)-((((I29/100)*$AJ$22)*$AN$22)*$AH$22)+((((I29/100)*$AJ$23)*$AH$23)),IF(Calculator!$O$6="SINGLEBAND C",SUM((((I29/100)*$AJ$22)*$AH$22))+(((((I29/100)*$AJ$22)*$AN$22)*$AH$22)*Calculator!$G$7)-((((I29/100)*$AJ$22)*$AN$22)*$AH$22)+((((I29/100)*$AJ$23)*$AH$23)),IF(Calculator!$O$6="SINGLEBAND D",SUM((((I29/100)*$AJ$22)*$AH$22))+(((((I29/100)*$AJ$22)*$AN$22)*$AH$22)*Calculator!$G$8)-((((I29/100)*$AJ$22)*$AN$22)*$AH$22)+((((I29/100)*$AJ$23)*$AH$23)),IF(Calculator!$O$6="SINGLEURBANE",SUM((((I29/100)*$AJ$22)*$AH$22))+(((((I29/100)*$AJ$22)*$AN$22)*$AH$22)*Calculator!$G$9)-((((I29/100)*$AJ$22)*$AN$22)*$AH$22)+((((I29/100)*$AJ$23)*$AH$23)),IF(Calculator!$O$6="SINGLESILVERANOD",SUM((((I29/100)*$AJ$22)*$AH$22))+(((((I29/100)*$AJ$22)*$AN$22)*$AH$22)*Calculator!$G$10)-((((I29/100)*$AJ$22)*$AN$22)*$AH$22)+((((I29/100)*$AJ$23)*$AH$23)),IF(Calculator!$O$6="SINGLEANOD",SUM((((I29/100)*$AJ$22)*$AH$22))+(((((I29/100)*$AJ$22)*$AN$22)*$AH$22)*Calculator!$G$11)-((((I29/100)*$AJ$22)*$AN$22)*$AH$22)+((((I29/100)*$AJ$23)*$AH$23)),IF(Calculator!$O$6="DUALBASE",SUM((((I29/100)*$AJ$22)*$AH$22))+(((((I29/100)*$AJ$22)*$AN$22)*$AH$22)*Calculator!$G$12)-((((I29/100)*$AJ$22)*$AN$22)*$AH$22)+((((I29/100)*$AJ$23)*$AH$23)),IF(Calculator!$O$6="DUALELEMENTS",SUM((((I29/100)*$AJ$22)*$AH$22))+(((((I29/100)*$AJ$22)*$AN$22)*$AH$22)*Calculator!$G$13)-((((I29/100)*$AJ$22)*$AN$22)*$AH$22)+((((I29/100)*$AJ$23)*$AH$23)),IF(Calculator!$O$6="DUALSPECTRUM",SUM((((I29/100)*$AJ$22)*$AH$22))+(((((I29/100)*$AJ$22)*$AN$22)*$AH$22)*Calculator!$G$15)-((((I29/100)*$AJ$22)*$AN$22)*$AH$22)+((((I29/100)*$AJ$23)*$AH$23)),IF(Calculator!$O$6="DUALHOMESTEAD",SUM((((I29/100)*$AJ$22)*$AH$22))+(((((I29/100)*$AJ$22)*$AN$22)*$AH$22)*Calculator!$G$14)-((((I29/100)*$AJ$22)*$AN$22)*$AH$22)+((((I29/100)*$AJ$23)*$AH$23)),IF(Calculator!$O$6="DUALBAND A",SUM((((I29/100)*$AJ$22)*$AH$22))+(((((I29/100)*$AJ$22)*$AN$22)*$AH$22)*Calculator!$G$16)-((((I29/100)*$AJ$22)*$AN$22)*$AH$22)+((((I29/100)*$AJ$23)*$AH$23)),IF(Calculator!$O$6="DUALBAND B",SUM((((I29/100)*$AJ$22)*$AH$22))+(((((I29/100)*$AJ$22)*$AN$22)*$AH$22)*Calculator!$G$17)-((((I29/100)*$AJ$22)*$AN$22)*$AH$22)+((((I29/100)*$AJ$23)*$AH$23)),IF(Calculator!$O$6="DUALBAND C",SUM((((I29/100)*$AJ$22)*$AH$22))+(((((I29/100)*$AJ$22)*$AN$22)*$AH$22)*Calculator!$G$18)-((((I29/100)*$AJ$22)*$AN$22)*$AH$22)+((((I29/100)*$AJ$23)*$AH$23)),IF(Calculator!$O$6="DUALBAND D",SUM((((I29/100)*$AJ$22)*$AH$22))+(((((I29/100)*$AJ$22)*$AN$22)*$AH$22)*Calculator!$G$19)-((((I29/100)*$AJ$22)*$AN$22)*$AH$22)+((((I29/100)*$AJ$23)*$AH$23)),IF(Calculator!$O$6="DUALURBANE",SUM((((I29/100)*$AJ$22)*$AH$22))+(((((I29/100)*$AJ$22)*$AN$22)*$AH$22)*Calculator!$G$20)-((((I29/100)*$AJ$22)*$AN$22)*$AH$22)+((((I29/100)*$AJ$23)*$AH$23)),IF(Calculator!$O$6="DUALSILVERANOD",SUM((((I29/100)*$AJ$22)*$AH$22))+(((((I29/100)*$AJ$22)*$AN$22)*$AH$22)*Calculator!$G$21)-((((I29/100)*$AJ$22)*$AN$22)*$AH$22)+((((I29/100)*$AJ$23)*$AH$23)),IF(Calculator!$O$6="DUALANOD",SUM((((I29/100)*$AJ$22)*$AH$22))+(((((I29/100)*$AJ$22)*$AN$22)*$AH$22)*Calculator!$G$22)-((((I29/100)*$AJ$22)*$AN$22)*$AH$22)+((((I29/100)*$AJ$23)*$AH$23))))))))))))))))))))))))</f>
        <v>742.51670349999995</v>
      </c>
      <c r="Y29" s="2">
        <f>IF(Calculator!$O$6="SINGLEBASE",SUM((((J29/100)*$AJ$22)*$AH$22))+((((J29/100)*$AJ$23)*$AH$23)),IF(Calculator!$O$6="SINGLEELEMENTS",SUM((((J29/100)*$AJ$22)*$AH$22))+(((((J29/100)*$AJ$22)*$AN$22)*$AH$22)*Calculator!$G$2)-((((J29/100)*$AJ$22)*$AN$22)*$AH$22)+((((J29/100)*$AJ$23)*$AH$23)),IF(Calculator!$O$6="SINGLESPECTRUM",SUM((((J29/100)*$AJ$22)*$AH$22))+(((((J29/100)*$AJ$22)*$AN$22)*$AH$22)*Calculator!$G$4)-((((J29/100)*$AJ$22)*$AN$22)*$AH$22)+((((J29/100)*$AJ$23)*$AH$23)),IF(Calculator!$O$6="SINGLEHOMESTEAD",SUM((((J29/100)*$AJ$22)*$AH$22))+(((((J29/100)*$AJ$22)*$AN$22)*$AH$22)*Calculator!$G$3)-((((J29/100)*$AJ$22)*$AN$22)*$AH$22)+((((J29/100)*$AJ$23)*$AH$23)),IF(Calculator!$O$6="SINGLEBAND A",SUM((((J29/100)*$AJ$22)*$AH$22))+(((((J29/100)*$AJ$22)*$AN$22)*$AH$22)*Calculator!$G$5)-((((J29/100)*$AJ$22)*$AN$22)*$AH$22)+((((J29/100)*$AJ$23)*$AH$23)),IF(Calculator!$O$6="SINGLEBAND B",SUM((((J29/100)*$AJ$22)*$AH$22))+(((((J29/100)*$AJ$22)*$AN$22)*$AH$22)*Calculator!$G$6)-((((J29/100)*$AJ$22)*$AN$22)*$AH$22)+((((J29/100)*$AJ$23)*$AH$23)),IF(Calculator!$O$6="SINGLEBAND C",SUM((((J29/100)*$AJ$22)*$AH$22))+(((((J29/100)*$AJ$22)*$AN$22)*$AH$22)*Calculator!$G$7)-((((J29/100)*$AJ$22)*$AN$22)*$AH$22)+((((J29/100)*$AJ$23)*$AH$23)),IF(Calculator!$O$6="SINGLEBAND D",SUM((((J29/100)*$AJ$22)*$AH$22))+(((((J29/100)*$AJ$22)*$AN$22)*$AH$22)*Calculator!$G$8)-((((J29/100)*$AJ$22)*$AN$22)*$AH$22)+((((J29/100)*$AJ$23)*$AH$23)),IF(Calculator!$O$6="SINGLEURBANE",SUM((((J29/100)*$AJ$22)*$AH$22))+(((((J29/100)*$AJ$22)*$AN$22)*$AH$22)*Calculator!$G$9)-((((J29/100)*$AJ$22)*$AN$22)*$AH$22)+((((J29/100)*$AJ$23)*$AH$23)),IF(Calculator!$O$6="SINGLESILVERANOD",SUM((((J29/100)*$AJ$22)*$AH$22))+(((((J29/100)*$AJ$22)*$AN$22)*$AH$22)*Calculator!$G$10)-((((J29/100)*$AJ$22)*$AN$22)*$AH$22)+((((J29/100)*$AJ$23)*$AH$23)),IF(Calculator!$O$6="SINGLEANOD",SUM((((J29/100)*$AJ$22)*$AH$22))+(((((J29/100)*$AJ$22)*$AN$22)*$AH$22)*Calculator!$G$11)-((((J29/100)*$AJ$22)*$AN$22)*$AH$22)+((((J29/100)*$AJ$23)*$AH$23)),IF(Calculator!$O$6="DUALBASE",SUM((((J29/100)*$AJ$22)*$AH$22))+(((((J29/100)*$AJ$22)*$AN$22)*$AH$22)*Calculator!$G$12)-((((J29/100)*$AJ$22)*$AN$22)*$AH$22)+((((J29/100)*$AJ$23)*$AH$23)),IF(Calculator!$O$6="DUALELEMENTS",SUM((((J29/100)*$AJ$22)*$AH$22))+(((((J29/100)*$AJ$22)*$AN$22)*$AH$22)*Calculator!$G$13)-((((J29/100)*$AJ$22)*$AN$22)*$AH$22)+((((J29/100)*$AJ$23)*$AH$23)),IF(Calculator!$O$6="DUALSPECTRUM",SUM((((J29/100)*$AJ$22)*$AH$22))+(((((J29/100)*$AJ$22)*$AN$22)*$AH$22)*Calculator!$G$15)-((((J29/100)*$AJ$22)*$AN$22)*$AH$22)+((((J29/100)*$AJ$23)*$AH$23)),IF(Calculator!$O$6="DUALHOMESTEAD",SUM((((J29/100)*$AJ$22)*$AH$22))+(((((J29/100)*$AJ$22)*$AN$22)*$AH$22)*Calculator!$G$14)-((((J29/100)*$AJ$22)*$AN$22)*$AH$22)+((((J29/100)*$AJ$23)*$AH$23)),IF(Calculator!$O$6="DUALBAND A",SUM((((J29/100)*$AJ$22)*$AH$22))+(((((J29/100)*$AJ$22)*$AN$22)*$AH$22)*Calculator!$G$16)-((((J29/100)*$AJ$22)*$AN$22)*$AH$22)+((((J29/100)*$AJ$23)*$AH$23)),IF(Calculator!$O$6="DUALBAND B",SUM((((J29/100)*$AJ$22)*$AH$22))+(((((J29/100)*$AJ$22)*$AN$22)*$AH$22)*Calculator!$G$17)-((((J29/100)*$AJ$22)*$AN$22)*$AH$22)+((((J29/100)*$AJ$23)*$AH$23)),IF(Calculator!$O$6="DUALBAND C",SUM((((J29/100)*$AJ$22)*$AH$22))+(((((J29/100)*$AJ$22)*$AN$22)*$AH$22)*Calculator!$G$18)-((((J29/100)*$AJ$22)*$AN$22)*$AH$22)+((((J29/100)*$AJ$23)*$AH$23)),IF(Calculator!$O$6="DUALBAND D",SUM((((J29/100)*$AJ$22)*$AH$22))+(((((J29/100)*$AJ$22)*$AN$22)*$AH$22)*Calculator!$G$19)-((((J29/100)*$AJ$22)*$AN$22)*$AH$22)+((((J29/100)*$AJ$23)*$AH$23)),IF(Calculator!$O$6="DUALURBANE",SUM((((J29/100)*$AJ$22)*$AH$22))+(((((J29/100)*$AJ$22)*$AN$22)*$AH$22)*Calculator!$G$20)-((((J29/100)*$AJ$22)*$AN$22)*$AH$22)+((((J29/100)*$AJ$23)*$AH$23)),IF(Calculator!$O$6="DUALSILVERANOD",SUM((((J29/100)*$AJ$22)*$AH$22))+(((((J29/100)*$AJ$22)*$AN$22)*$AH$22)*Calculator!$G$21)-((((J29/100)*$AJ$22)*$AN$22)*$AH$22)+((((J29/100)*$AJ$23)*$AH$23)),IF(Calculator!$O$6="DUALANOD",SUM((((J29/100)*$AJ$22)*$AH$22))+(((((J29/100)*$AJ$22)*$AN$22)*$AH$22)*Calculator!$G$22)-((((J29/100)*$AJ$22)*$AN$22)*$AH$22)+((((J29/100)*$AJ$23)*$AH$23))))))))))))))))))))))))</f>
        <v>751.92546549999997</v>
      </c>
      <c r="Z29" s="2">
        <f>IF(Calculator!$O$6="SINGLEBASE",SUM((((K29/100)*$AJ$22)*$AH$22))+((((K29/100)*$AJ$23)*$AH$23)),IF(Calculator!$O$6="SINGLEELEMENTS",SUM((((K29/100)*$AJ$22)*$AH$22))+(((((K29/100)*$AJ$22)*$AN$22)*$AH$22)*Calculator!$G$2)-((((K29/100)*$AJ$22)*$AN$22)*$AH$22)+((((K29/100)*$AJ$23)*$AH$23)),IF(Calculator!$O$6="SINGLESPECTRUM",SUM((((K29/100)*$AJ$22)*$AH$22))+(((((K29/100)*$AJ$22)*$AN$22)*$AH$22)*Calculator!$G$4)-((((K29/100)*$AJ$22)*$AN$22)*$AH$22)+((((K29/100)*$AJ$23)*$AH$23)),IF(Calculator!$O$6="SINGLEHOMESTEAD",SUM((((K29/100)*$AJ$22)*$AH$22))+(((((K29/100)*$AJ$22)*$AN$22)*$AH$22)*Calculator!$G$3)-((((K29/100)*$AJ$22)*$AN$22)*$AH$22)+((((K29/100)*$AJ$23)*$AH$23)),IF(Calculator!$O$6="SINGLEBAND A",SUM((((K29/100)*$AJ$22)*$AH$22))+(((((K29/100)*$AJ$22)*$AN$22)*$AH$22)*Calculator!$G$5)-((((K29/100)*$AJ$22)*$AN$22)*$AH$22)+((((K29/100)*$AJ$23)*$AH$23)),IF(Calculator!$O$6="SINGLEBAND B",SUM((((K29/100)*$AJ$22)*$AH$22))+(((((K29/100)*$AJ$22)*$AN$22)*$AH$22)*Calculator!$G$6)-((((K29/100)*$AJ$22)*$AN$22)*$AH$22)+((((K29/100)*$AJ$23)*$AH$23)),IF(Calculator!$O$6="SINGLEBAND C",SUM((((K29/100)*$AJ$22)*$AH$22))+(((((K29/100)*$AJ$22)*$AN$22)*$AH$22)*Calculator!$G$7)-((((K29/100)*$AJ$22)*$AN$22)*$AH$22)+((((K29/100)*$AJ$23)*$AH$23)),IF(Calculator!$O$6="SINGLEBAND D",SUM((((K29/100)*$AJ$22)*$AH$22))+(((((K29/100)*$AJ$22)*$AN$22)*$AH$22)*Calculator!$G$8)-((((K29/100)*$AJ$22)*$AN$22)*$AH$22)+((((K29/100)*$AJ$23)*$AH$23)),IF(Calculator!$O$6="SINGLEURBANE",SUM((((K29/100)*$AJ$22)*$AH$22))+(((((K29/100)*$AJ$22)*$AN$22)*$AH$22)*Calculator!$G$9)-((((K29/100)*$AJ$22)*$AN$22)*$AH$22)+((((K29/100)*$AJ$23)*$AH$23)),IF(Calculator!$O$6="SINGLESILVERANOD",SUM((((K29/100)*$AJ$22)*$AH$22))+(((((K29/100)*$AJ$22)*$AN$22)*$AH$22)*Calculator!$G$10)-((((K29/100)*$AJ$22)*$AN$22)*$AH$22)+((((K29/100)*$AJ$23)*$AH$23)),IF(Calculator!$O$6="SINGLEANOD",SUM((((K29/100)*$AJ$22)*$AH$22))+(((((K29/100)*$AJ$22)*$AN$22)*$AH$22)*Calculator!$G$11)-((((K29/100)*$AJ$22)*$AN$22)*$AH$22)+((((K29/100)*$AJ$23)*$AH$23)),IF(Calculator!$O$6="DUALBASE",SUM((((K29/100)*$AJ$22)*$AH$22))+(((((K29/100)*$AJ$22)*$AN$22)*$AH$22)*Calculator!$G$12)-((((K29/100)*$AJ$22)*$AN$22)*$AH$22)+((((K29/100)*$AJ$23)*$AH$23)),IF(Calculator!$O$6="DUALELEMENTS",SUM((((K29/100)*$AJ$22)*$AH$22))+(((((K29/100)*$AJ$22)*$AN$22)*$AH$22)*Calculator!$G$13)-((((K29/100)*$AJ$22)*$AN$22)*$AH$22)+((((K29/100)*$AJ$23)*$AH$23)),IF(Calculator!$O$6="DUALSPECTRUM",SUM((((K29/100)*$AJ$22)*$AH$22))+(((((K29/100)*$AJ$22)*$AN$22)*$AH$22)*Calculator!$G$15)-((((K29/100)*$AJ$22)*$AN$22)*$AH$22)+((((K29/100)*$AJ$23)*$AH$23)),IF(Calculator!$O$6="DUALHOMESTEAD",SUM((((K29/100)*$AJ$22)*$AH$22))+(((((K29/100)*$AJ$22)*$AN$22)*$AH$22)*Calculator!$G$14)-((((K29/100)*$AJ$22)*$AN$22)*$AH$22)+((((K29/100)*$AJ$23)*$AH$23)),IF(Calculator!$O$6="DUALBAND A",SUM((((K29/100)*$AJ$22)*$AH$22))+(((((K29/100)*$AJ$22)*$AN$22)*$AH$22)*Calculator!$G$16)-((((K29/100)*$AJ$22)*$AN$22)*$AH$22)+((((K29/100)*$AJ$23)*$AH$23)),IF(Calculator!$O$6="DUALBAND B",SUM((((K29/100)*$AJ$22)*$AH$22))+(((((K29/100)*$AJ$22)*$AN$22)*$AH$22)*Calculator!$G$17)-((((K29/100)*$AJ$22)*$AN$22)*$AH$22)+((((K29/100)*$AJ$23)*$AH$23)),IF(Calculator!$O$6="DUALBAND C",SUM((((K29/100)*$AJ$22)*$AH$22))+(((((K29/100)*$AJ$22)*$AN$22)*$AH$22)*Calculator!$G$18)-((((K29/100)*$AJ$22)*$AN$22)*$AH$22)+((((K29/100)*$AJ$23)*$AH$23)),IF(Calculator!$O$6="DUALBAND D",SUM((((K29/100)*$AJ$22)*$AH$22))+(((((K29/100)*$AJ$22)*$AN$22)*$AH$22)*Calculator!$G$19)-((((K29/100)*$AJ$22)*$AN$22)*$AH$22)+((((K29/100)*$AJ$23)*$AH$23)),IF(Calculator!$O$6="DUALURBANE",SUM((((K29/100)*$AJ$22)*$AH$22))+(((((K29/100)*$AJ$22)*$AN$22)*$AH$22)*Calculator!$G$20)-((((K29/100)*$AJ$22)*$AN$22)*$AH$22)+((((K29/100)*$AJ$23)*$AH$23)),IF(Calculator!$O$6="DUALSILVERANOD",SUM((((K29/100)*$AJ$22)*$AH$22))+(((((K29/100)*$AJ$22)*$AN$22)*$AH$22)*Calculator!$G$21)-((((K29/100)*$AJ$22)*$AN$22)*$AH$22)+((((K29/100)*$AJ$23)*$AH$23)),IF(Calculator!$O$6="DUALANOD",SUM((((K29/100)*$AJ$22)*$AH$22))+(((((K29/100)*$AJ$22)*$AN$22)*$AH$22)*Calculator!$G$22)-((((K29/100)*$AJ$22)*$AN$22)*$AH$22)+((((K29/100)*$AJ$23)*$AH$23))))))))))))))))))))))))</f>
        <v>761.97690249999982</v>
      </c>
      <c r="AA29" s="2">
        <f>IF(Calculator!$O$6="SINGLEBASE",SUM((((L29/100)*$AJ$22)*$AH$22))+((((L29/100)*$AJ$23)*$AH$23)),IF(Calculator!$O$6="SINGLEELEMENTS",SUM((((L29/100)*$AJ$22)*$AH$22))+(((((L29/100)*$AJ$22)*$AN$22)*$AH$22)*Calculator!$G$2)-((((L29/100)*$AJ$22)*$AN$22)*$AH$22)+((((L29/100)*$AJ$23)*$AH$23)),IF(Calculator!$O$6="SINGLESPECTRUM",SUM((((L29/100)*$AJ$22)*$AH$22))+(((((L29/100)*$AJ$22)*$AN$22)*$AH$22)*Calculator!$G$4)-((((L29/100)*$AJ$22)*$AN$22)*$AH$22)+((((L29/100)*$AJ$23)*$AH$23)),IF(Calculator!$O$6="SINGLEHOMESTEAD",SUM((((L29/100)*$AJ$22)*$AH$22))+(((((L29/100)*$AJ$22)*$AN$22)*$AH$22)*Calculator!$G$3)-((((L29/100)*$AJ$22)*$AN$22)*$AH$22)+((((L29/100)*$AJ$23)*$AH$23)),IF(Calculator!$O$6="SINGLEBAND A",SUM((((L29/100)*$AJ$22)*$AH$22))+(((((L29/100)*$AJ$22)*$AN$22)*$AH$22)*Calculator!$G$5)-((((L29/100)*$AJ$22)*$AN$22)*$AH$22)+((((L29/100)*$AJ$23)*$AH$23)),IF(Calculator!$O$6="SINGLEBAND B",SUM((((L29/100)*$AJ$22)*$AH$22))+(((((L29/100)*$AJ$22)*$AN$22)*$AH$22)*Calculator!$G$6)-((((L29/100)*$AJ$22)*$AN$22)*$AH$22)+((((L29/100)*$AJ$23)*$AH$23)),IF(Calculator!$O$6="SINGLEBAND C",SUM((((L29/100)*$AJ$22)*$AH$22))+(((((L29/100)*$AJ$22)*$AN$22)*$AH$22)*Calculator!$G$7)-((((L29/100)*$AJ$22)*$AN$22)*$AH$22)+((((L29/100)*$AJ$23)*$AH$23)),IF(Calculator!$O$6="SINGLEBAND D",SUM((((L29/100)*$AJ$22)*$AH$22))+(((((L29/100)*$AJ$22)*$AN$22)*$AH$22)*Calculator!$G$8)-((((L29/100)*$AJ$22)*$AN$22)*$AH$22)+((((L29/100)*$AJ$23)*$AH$23)),IF(Calculator!$O$6="SINGLEURBANE",SUM((((L29/100)*$AJ$22)*$AH$22))+(((((L29/100)*$AJ$22)*$AN$22)*$AH$22)*Calculator!$G$9)-((((L29/100)*$AJ$22)*$AN$22)*$AH$22)+((((L29/100)*$AJ$23)*$AH$23)),IF(Calculator!$O$6="SINGLESILVERANOD",SUM((((L29/100)*$AJ$22)*$AH$22))+(((((L29/100)*$AJ$22)*$AN$22)*$AH$22)*Calculator!$G$10)-((((L29/100)*$AJ$22)*$AN$22)*$AH$22)+((((L29/100)*$AJ$23)*$AH$23)),IF(Calculator!$O$6="SINGLEANOD",SUM((((L29/100)*$AJ$22)*$AH$22))+(((((L29/100)*$AJ$22)*$AN$22)*$AH$22)*Calculator!$G$11)-((((L29/100)*$AJ$22)*$AN$22)*$AH$22)+((((L29/100)*$AJ$23)*$AH$23)),IF(Calculator!$O$6="DUALBASE",SUM((((L29/100)*$AJ$22)*$AH$22))+(((((L29/100)*$AJ$22)*$AN$22)*$AH$22)*Calculator!$G$12)-((((L29/100)*$AJ$22)*$AN$22)*$AH$22)+((((L29/100)*$AJ$23)*$AH$23)),IF(Calculator!$O$6="DUALELEMENTS",SUM((((L29/100)*$AJ$22)*$AH$22))+(((((L29/100)*$AJ$22)*$AN$22)*$AH$22)*Calculator!$G$13)-((((L29/100)*$AJ$22)*$AN$22)*$AH$22)+((((L29/100)*$AJ$23)*$AH$23)),IF(Calculator!$O$6="DUALSPECTRUM",SUM((((L29/100)*$AJ$22)*$AH$22))+(((((L29/100)*$AJ$22)*$AN$22)*$AH$22)*Calculator!$G$15)-((((L29/100)*$AJ$22)*$AN$22)*$AH$22)+((((L29/100)*$AJ$23)*$AH$23)),IF(Calculator!$O$6="DUALHOMESTEAD",SUM((((L29/100)*$AJ$22)*$AH$22))+(((((L29/100)*$AJ$22)*$AN$22)*$AH$22)*Calculator!$G$14)-((((L29/100)*$AJ$22)*$AN$22)*$AH$22)+((((L29/100)*$AJ$23)*$AH$23)),IF(Calculator!$O$6="DUALBAND A",SUM((((L29/100)*$AJ$22)*$AH$22))+(((((L29/100)*$AJ$22)*$AN$22)*$AH$22)*Calculator!$G$16)-((((L29/100)*$AJ$22)*$AN$22)*$AH$22)+((((L29/100)*$AJ$23)*$AH$23)),IF(Calculator!$O$6="DUALBAND B",SUM((((L29/100)*$AJ$22)*$AH$22))+(((((L29/100)*$AJ$22)*$AN$22)*$AH$22)*Calculator!$G$17)-((((L29/100)*$AJ$22)*$AN$22)*$AH$22)+((((L29/100)*$AJ$23)*$AH$23)),IF(Calculator!$O$6="DUALBAND C",SUM((((L29/100)*$AJ$22)*$AH$22))+(((((L29/100)*$AJ$22)*$AN$22)*$AH$22)*Calculator!$G$18)-((((L29/100)*$AJ$22)*$AN$22)*$AH$22)+((((L29/100)*$AJ$23)*$AH$23)),IF(Calculator!$O$6="DUALBAND D",SUM((((L29/100)*$AJ$22)*$AH$22))+(((((L29/100)*$AJ$22)*$AN$22)*$AH$22)*Calculator!$G$19)-((((L29/100)*$AJ$22)*$AN$22)*$AH$22)+((((L29/100)*$AJ$23)*$AH$23)),IF(Calculator!$O$6="DUALURBANE",SUM((((L29/100)*$AJ$22)*$AH$22))+(((((L29/100)*$AJ$22)*$AN$22)*$AH$22)*Calculator!$G$20)-((((L29/100)*$AJ$22)*$AN$22)*$AH$22)+((((L29/100)*$AJ$23)*$AH$23)),IF(Calculator!$O$6="DUALSILVERANOD",SUM((((L29/100)*$AJ$22)*$AH$22))+(((((L29/100)*$AJ$22)*$AN$22)*$AH$22)*Calculator!$G$21)-((((L29/100)*$AJ$22)*$AN$22)*$AH$22)+((((L29/100)*$AJ$23)*$AH$23)),IF(Calculator!$O$6="DUALANOD",SUM((((L29/100)*$AJ$22)*$AH$22))+(((((L29/100)*$AJ$22)*$AN$22)*$AH$22)*Calculator!$G$22)-((((L29/100)*$AJ$22)*$AN$22)*$AH$22)+((((L29/100)*$AJ$23)*$AH$23))))))))))))))))))))))))</f>
        <v>771.38566449999985</v>
      </c>
      <c r="AB29" s="2">
        <f>IF(Calculator!$O$6="SINGLEBASE",SUM((((M29/100)*$AJ$22)*$AH$22))+((((M29/100)*$AJ$23)*$AH$23)),IF(Calculator!$O$6="SINGLEELEMENTS",SUM((((M29/100)*$AJ$22)*$AH$22))+(((((M29/100)*$AJ$22)*$AN$22)*$AH$22)*Calculator!$G$2)-((((M29/100)*$AJ$22)*$AN$22)*$AH$22)+((((M29/100)*$AJ$23)*$AH$23)),IF(Calculator!$O$6="SINGLESPECTRUM",SUM((((M29/100)*$AJ$22)*$AH$22))+(((((M29/100)*$AJ$22)*$AN$22)*$AH$22)*Calculator!$G$4)-((((M29/100)*$AJ$22)*$AN$22)*$AH$22)+((((M29/100)*$AJ$23)*$AH$23)),IF(Calculator!$O$6="SINGLEHOMESTEAD",SUM((((M29/100)*$AJ$22)*$AH$22))+(((((M29/100)*$AJ$22)*$AN$22)*$AH$22)*Calculator!$G$3)-((((M29/100)*$AJ$22)*$AN$22)*$AH$22)+((((M29/100)*$AJ$23)*$AH$23)),IF(Calculator!$O$6="SINGLEBAND A",SUM((((M29/100)*$AJ$22)*$AH$22))+(((((M29/100)*$AJ$22)*$AN$22)*$AH$22)*Calculator!$G$5)-((((M29/100)*$AJ$22)*$AN$22)*$AH$22)+((((M29/100)*$AJ$23)*$AH$23)),IF(Calculator!$O$6="SINGLEBAND B",SUM((((M29/100)*$AJ$22)*$AH$22))+(((((M29/100)*$AJ$22)*$AN$22)*$AH$22)*Calculator!$G$6)-((((M29/100)*$AJ$22)*$AN$22)*$AH$22)+((((M29/100)*$AJ$23)*$AH$23)),IF(Calculator!$O$6="SINGLEBAND C",SUM((((M29/100)*$AJ$22)*$AH$22))+(((((M29/100)*$AJ$22)*$AN$22)*$AH$22)*Calculator!$G$7)-((((M29/100)*$AJ$22)*$AN$22)*$AH$22)+((((M29/100)*$AJ$23)*$AH$23)),IF(Calculator!$O$6="SINGLEBAND D",SUM((((M29/100)*$AJ$22)*$AH$22))+(((((M29/100)*$AJ$22)*$AN$22)*$AH$22)*Calculator!$G$8)-((((M29/100)*$AJ$22)*$AN$22)*$AH$22)+((((M29/100)*$AJ$23)*$AH$23)),IF(Calculator!$O$6="SINGLEURBANE",SUM((((M29/100)*$AJ$22)*$AH$22))+(((((M29/100)*$AJ$22)*$AN$22)*$AH$22)*Calculator!$G$9)-((((M29/100)*$AJ$22)*$AN$22)*$AH$22)+((((M29/100)*$AJ$23)*$AH$23)),IF(Calculator!$O$6="SINGLESILVERANOD",SUM((((M29/100)*$AJ$22)*$AH$22))+(((((M29/100)*$AJ$22)*$AN$22)*$AH$22)*Calculator!$G$10)-((((M29/100)*$AJ$22)*$AN$22)*$AH$22)+((((M29/100)*$AJ$23)*$AH$23)),IF(Calculator!$O$6="SINGLEANOD",SUM((((M29/100)*$AJ$22)*$AH$22))+(((((M29/100)*$AJ$22)*$AN$22)*$AH$22)*Calculator!$G$11)-((((M29/100)*$AJ$22)*$AN$22)*$AH$22)+((((M29/100)*$AJ$23)*$AH$23)),IF(Calculator!$O$6="DUALBASE",SUM((((M29/100)*$AJ$22)*$AH$22))+(((((M29/100)*$AJ$22)*$AN$22)*$AH$22)*Calculator!$G$12)-((((M29/100)*$AJ$22)*$AN$22)*$AH$22)+((((M29/100)*$AJ$23)*$AH$23)),IF(Calculator!$O$6="DUALELEMENTS",SUM((((M29/100)*$AJ$22)*$AH$22))+(((((M29/100)*$AJ$22)*$AN$22)*$AH$22)*Calculator!$G$13)-((((M29/100)*$AJ$22)*$AN$22)*$AH$22)+((((M29/100)*$AJ$23)*$AH$23)),IF(Calculator!$O$6="DUALSPECTRUM",SUM((((M29/100)*$AJ$22)*$AH$22))+(((((M29/100)*$AJ$22)*$AN$22)*$AH$22)*Calculator!$G$15)-((((M29/100)*$AJ$22)*$AN$22)*$AH$22)+((((M29/100)*$AJ$23)*$AH$23)),IF(Calculator!$O$6="DUALHOMESTEAD",SUM((((M29/100)*$AJ$22)*$AH$22))+(((((M29/100)*$AJ$22)*$AN$22)*$AH$22)*Calculator!$G$14)-((((M29/100)*$AJ$22)*$AN$22)*$AH$22)+((((M29/100)*$AJ$23)*$AH$23)),IF(Calculator!$O$6="DUALBAND A",SUM((((M29/100)*$AJ$22)*$AH$22))+(((((M29/100)*$AJ$22)*$AN$22)*$AH$22)*Calculator!$G$16)-((((M29/100)*$AJ$22)*$AN$22)*$AH$22)+((((M29/100)*$AJ$23)*$AH$23)),IF(Calculator!$O$6="DUALBAND B",SUM((((M29/100)*$AJ$22)*$AH$22))+(((((M29/100)*$AJ$22)*$AN$22)*$AH$22)*Calculator!$G$17)-((((M29/100)*$AJ$22)*$AN$22)*$AH$22)+((((M29/100)*$AJ$23)*$AH$23)),IF(Calculator!$O$6="DUALBAND C",SUM((((M29/100)*$AJ$22)*$AH$22))+(((((M29/100)*$AJ$22)*$AN$22)*$AH$22)*Calculator!$G$18)-((((M29/100)*$AJ$22)*$AN$22)*$AH$22)+((((M29/100)*$AJ$23)*$AH$23)),IF(Calculator!$O$6="DUALBAND D",SUM((((M29/100)*$AJ$22)*$AH$22))+(((((M29/100)*$AJ$22)*$AN$22)*$AH$22)*Calculator!$G$19)-((((M29/100)*$AJ$22)*$AN$22)*$AH$22)+((((M29/100)*$AJ$23)*$AH$23)),IF(Calculator!$O$6="DUALURBANE",SUM((((M29/100)*$AJ$22)*$AH$22))+(((((M29/100)*$AJ$22)*$AN$22)*$AH$22)*Calculator!$G$20)-((((M29/100)*$AJ$22)*$AN$22)*$AH$22)+((((M29/100)*$AJ$23)*$AH$23)),IF(Calculator!$O$6="DUALSILVERANOD",SUM((((M29/100)*$AJ$22)*$AH$22))+(((((M29/100)*$AJ$22)*$AN$22)*$AH$22)*Calculator!$G$21)-((((M29/100)*$AJ$22)*$AN$22)*$AH$22)+((((M29/100)*$AJ$23)*$AH$23)),IF(Calculator!$O$6="DUALANOD",SUM((((M29/100)*$AJ$22)*$AH$22))+(((((M29/100)*$AJ$22)*$AN$22)*$AH$22)*Calculator!$G$22)-((((M29/100)*$AJ$22)*$AN$22)*$AH$22)+((((M29/100)*$AJ$23)*$AH$23))))))))))))))))))))))))</f>
        <v>780.79442649999976</v>
      </c>
      <c r="AC29" s="2">
        <f>IF(Calculator!$O$6="SINGLEBASE",SUM((((N29/100)*$AJ$22)*$AH$22))+((((N29/100)*$AJ$23)*$AH$23)),IF(Calculator!$O$6="SINGLEELEMENTS",SUM((((N29/100)*$AJ$22)*$AH$22))+(((((N29/100)*$AJ$22)*$AN$22)*$AH$22)*Calculator!$G$2)-((((N29/100)*$AJ$22)*$AN$22)*$AH$22)+((((N29/100)*$AJ$23)*$AH$23)),IF(Calculator!$O$6="SINGLESPECTRUM",SUM((((N29/100)*$AJ$22)*$AH$22))+(((((N29/100)*$AJ$22)*$AN$22)*$AH$22)*Calculator!$G$4)-((((N29/100)*$AJ$22)*$AN$22)*$AH$22)+((((N29/100)*$AJ$23)*$AH$23)),IF(Calculator!$O$6="SINGLEHOMESTEAD",SUM((((N29/100)*$AJ$22)*$AH$22))+(((((N29/100)*$AJ$22)*$AN$22)*$AH$22)*Calculator!$G$3)-((((N29/100)*$AJ$22)*$AN$22)*$AH$22)+((((N29/100)*$AJ$23)*$AH$23)),IF(Calculator!$O$6="SINGLEBAND A",SUM((((N29/100)*$AJ$22)*$AH$22))+(((((N29/100)*$AJ$22)*$AN$22)*$AH$22)*Calculator!$G$5)-((((N29/100)*$AJ$22)*$AN$22)*$AH$22)+((((N29/100)*$AJ$23)*$AH$23)),IF(Calculator!$O$6="SINGLEBAND B",SUM((((N29/100)*$AJ$22)*$AH$22))+(((((N29/100)*$AJ$22)*$AN$22)*$AH$22)*Calculator!$G$6)-((((N29/100)*$AJ$22)*$AN$22)*$AH$22)+((((N29/100)*$AJ$23)*$AH$23)),IF(Calculator!$O$6="SINGLEBAND C",SUM((((N29/100)*$AJ$22)*$AH$22))+(((((N29/100)*$AJ$22)*$AN$22)*$AH$22)*Calculator!$G$7)-((((N29/100)*$AJ$22)*$AN$22)*$AH$22)+((((N29/100)*$AJ$23)*$AH$23)),IF(Calculator!$O$6="SINGLEBAND D",SUM((((N29/100)*$AJ$22)*$AH$22))+(((((N29/100)*$AJ$22)*$AN$22)*$AH$22)*Calculator!$G$8)-((((N29/100)*$AJ$22)*$AN$22)*$AH$22)+((((N29/100)*$AJ$23)*$AH$23)),IF(Calculator!$O$6="SINGLEURBANE",SUM((((N29/100)*$AJ$22)*$AH$22))+(((((N29/100)*$AJ$22)*$AN$22)*$AH$22)*Calculator!$G$9)-((((N29/100)*$AJ$22)*$AN$22)*$AH$22)+((((N29/100)*$AJ$23)*$AH$23)),IF(Calculator!$O$6="SINGLESILVERANOD",SUM((((N29/100)*$AJ$22)*$AH$22))+(((((N29/100)*$AJ$22)*$AN$22)*$AH$22)*Calculator!$G$10)-((((N29/100)*$AJ$22)*$AN$22)*$AH$22)+((((N29/100)*$AJ$23)*$AH$23)),IF(Calculator!$O$6="SINGLEANOD",SUM((((N29/100)*$AJ$22)*$AH$22))+(((((N29/100)*$AJ$22)*$AN$22)*$AH$22)*Calculator!$G$11)-((((N29/100)*$AJ$22)*$AN$22)*$AH$22)+((((N29/100)*$AJ$23)*$AH$23)),IF(Calculator!$O$6="DUALBASE",SUM((((N29/100)*$AJ$22)*$AH$22))+(((((N29/100)*$AJ$22)*$AN$22)*$AH$22)*Calculator!$G$12)-((((N29/100)*$AJ$22)*$AN$22)*$AH$22)+((((N29/100)*$AJ$23)*$AH$23)),IF(Calculator!$O$6="DUALELEMENTS",SUM((((N29/100)*$AJ$22)*$AH$22))+(((((N29/100)*$AJ$22)*$AN$22)*$AH$22)*Calculator!$G$13)-((((N29/100)*$AJ$22)*$AN$22)*$AH$22)+((((N29/100)*$AJ$23)*$AH$23)),IF(Calculator!$O$6="DUALSPECTRUM",SUM((((N29/100)*$AJ$22)*$AH$22))+(((((N29/100)*$AJ$22)*$AN$22)*$AH$22)*Calculator!$G$15)-((((N29/100)*$AJ$22)*$AN$22)*$AH$22)+((((N29/100)*$AJ$23)*$AH$23)),IF(Calculator!$O$6="DUALHOMESTEAD",SUM((((N29/100)*$AJ$22)*$AH$22))+(((((N29/100)*$AJ$22)*$AN$22)*$AH$22)*Calculator!$G$14)-((((N29/100)*$AJ$22)*$AN$22)*$AH$22)+((((N29/100)*$AJ$23)*$AH$23)),IF(Calculator!$O$6="DUALBAND A",SUM((((N29/100)*$AJ$22)*$AH$22))+(((((N29/100)*$AJ$22)*$AN$22)*$AH$22)*Calculator!$G$16)-((((N29/100)*$AJ$22)*$AN$22)*$AH$22)+((((N29/100)*$AJ$23)*$AH$23)),IF(Calculator!$O$6="DUALBAND B",SUM((((N29/100)*$AJ$22)*$AH$22))+(((((N29/100)*$AJ$22)*$AN$22)*$AH$22)*Calculator!$G$17)-((((N29/100)*$AJ$22)*$AN$22)*$AH$22)+((((N29/100)*$AJ$23)*$AH$23)),IF(Calculator!$O$6="DUALBAND C",SUM((((N29/100)*$AJ$22)*$AH$22))+(((((N29/100)*$AJ$22)*$AN$22)*$AH$22)*Calculator!$G$18)-((((N29/100)*$AJ$22)*$AN$22)*$AH$22)+((((N29/100)*$AJ$23)*$AH$23)),IF(Calculator!$O$6="DUALBAND D",SUM((((N29/100)*$AJ$22)*$AH$22))+(((((N29/100)*$AJ$22)*$AN$22)*$AH$22)*Calculator!$G$19)-((((N29/100)*$AJ$22)*$AN$22)*$AH$22)+((((N29/100)*$AJ$23)*$AH$23)),IF(Calculator!$O$6="DUALURBANE",SUM((((N29/100)*$AJ$22)*$AH$22))+(((((N29/100)*$AJ$22)*$AN$22)*$AH$22)*Calculator!$G$20)-((((N29/100)*$AJ$22)*$AN$22)*$AH$22)+((((N29/100)*$AJ$23)*$AH$23)),IF(Calculator!$O$6="DUALSILVERANOD",SUM((((N29/100)*$AJ$22)*$AH$22))+(((((N29/100)*$AJ$22)*$AN$22)*$AH$22)*Calculator!$G$21)-((((N29/100)*$AJ$22)*$AN$22)*$AH$22)+((((N29/100)*$AJ$23)*$AH$23)),IF(Calculator!$O$6="DUALANOD",SUM((((N29/100)*$AJ$22)*$AH$22))+(((((N29/100)*$AJ$22)*$AN$22)*$AH$22)*Calculator!$G$22)-((((N29/100)*$AJ$22)*$AN$22)*$AH$22)+((((N29/100)*$AJ$23)*$AH$23))))))))))))))))))))))))</f>
        <v>790.85014799999999</v>
      </c>
    </row>
    <row r="30" spans="1:40">
      <c r="A30" s="8" t="s">
        <v>1398</v>
      </c>
      <c r="B30" s="2">
        <v>1663.0652499999999</v>
      </c>
      <c r="C30" s="2">
        <v>1686.0029999999999</v>
      </c>
      <c r="D30" s="2">
        <v>1710.5291499999998</v>
      </c>
      <c r="E30" s="2">
        <v>1733.7490499999999</v>
      </c>
      <c r="F30" s="2">
        <v>1758.2751999999998</v>
      </c>
      <c r="G30" s="2">
        <v>1781.4950999999999</v>
      </c>
      <c r="H30" s="2">
        <v>1804.4328499999999</v>
      </c>
      <c r="I30" s="2">
        <v>1828.9589999999998</v>
      </c>
      <c r="J30" s="2">
        <v>1851.9071999999999</v>
      </c>
      <c r="K30" s="2">
        <v>1876.43335</v>
      </c>
      <c r="L30" s="2">
        <v>1899.3815499999998</v>
      </c>
      <c r="M30" s="2">
        <v>1922.3192999999999</v>
      </c>
      <c r="N30" s="2">
        <v>1946.8454499999998</v>
      </c>
      <c r="P30" s="8">
        <v>2350</v>
      </c>
      <c r="Q30" s="2">
        <f>IF(Calculator!$O$6="SINGLEBASE",SUM((((B30/100)*$AJ$22)*$AH$22))+((((B30/100)*$AJ$23)*$AH$23)),IF(Calculator!$O$6="SINGLEELEMENTS",SUM((((B30/100)*$AJ$22)*$AH$22))+(((((B30/100)*$AJ$22)*$AN$22)*$AH$22)*Calculator!$G$2)-((((B30/100)*$AJ$22)*$AN$22)*$AH$22)+((((B30/100)*$AJ$23)*$AH$23)),IF(Calculator!$O$6="SINGLESPECTRUM",SUM((((B30/100)*$AJ$22)*$AH$22))+(((((B30/100)*$AJ$22)*$AN$22)*$AH$22)*Calculator!$G$4)-((((B30/100)*$AJ$22)*$AN$22)*$AH$22)+((((B30/100)*$AJ$23)*$AH$23)),IF(Calculator!$O$6="SINGLEHOMESTEAD",SUM((((B30/100)*$AJ$22)*$AH$22))+(((((B30/100)*$AJ$22)*$AN$22)*$AH$22)*Calculator!$G$3)-((((B30/100)*$AJ$22)*$AN$22)*$AH$22)+((((B30/100)*$AJ$23)*$AH$23)),IF(Calculator!$O$6="SINGLEBAND A",SUM((((B30/100)*$AJ$22)*$AH$22))+(((((B30/100)*$AJ$22)*$AN$22)*$AH$22)*Calculator!$G$5)-((((B30/100)*$AJ$22)*$AN$22)*$AH$22)+((((B30/100)*$AJ$23)*$AH$23)),IF(Calculator!$O$6="SINGLEBAND B",SUM((((B30/100)*$AJ$22)*$AH$22))+(((((B30/100)*$AJ$22)*$AN$22)*$AH$22)*Calculator!$G$6)-((((B30/100)*$AJ$22)*$AN$22)*$AH$22)+((((B30/100)*$AJ$23)*$AH$23)),IF(Calculator!$O$6="SINGLEBAND C",SUM((((B30/100)*$AJ$22)*$AH$22))+(((((B30/100)*$AJ$22)*$AN$22)*$AH$22)*Calculator!$G$7)-((((B30/100)*$AJ$22)*$AN$22)*$AH$22)+((((B30/100)*$AJ$23)*$AH$23)),IF(Calculator!$O$6="SINGLEBAND D",SUM((((B30/100)*$AJ$22)*$AH$22))+(((((B30/100)*$AJ$22)*$AN$22)*$AH$22)*Calculator!$G$8)-((((B30/100)*$AJ$22)*$AN$22)*$AH$22)+((((B30/100)*$AJ$23)*$AH$23)),IF(Calculator!$O$6="SINGLEURBANE",SUM((((B30/100)*$AJ$22)*$AH$22))+(((((B30/100)*$AJ$22)*$AN$22)*$AH$22)*Calculator!$G$9)-((((B30/100)*$AJ$22)*$AN$22)*$AH$22)+((((B30/100)*$AJ$23)*$AH$23)),IF(Calculator!$O$6="SINGLESILVERANOD",SUM((((B30/100)*$AJ$22)*$AH$22))+(((((B30/100)*$AJ$22)*$AN$22)*$AH$22)*Calculator!$G$10)-((((B30/100)*$AJ$22)*$AN$22)*$AH$22)+((((B30/100)*$AJ$23)*$AH$23)),IF(Calculator!$O$6="SINGLEANOD",SUM((((B30/100)*$AJ$22)*$AH$22))+(((((B30/100)*$AJ$22)*$AN$22)*$AH$22)*Calculator!$G$11)-((((B30/100)*$AJ$22)*$AN$22)*$AH$22)+((((B30/100)*$AJ$23)*$AH$23)),IF(Calculator!$O$6="DUALBASE",SUM((((B30/100)*$AJ$22)*$AH$22))+(((((B30/100)*$AJ$22)*$AN$22)*$AH$22)*Calculator!$G$12)-((((B30/100)*$AJ$22)*$AN$22)*$AH$22)+((((B30/100)*$AJ$23)*$AH$23)),IF(Calculator!$O$6="DUALELEMENTS",SUM((((B30/100)*$AJ$22)*$AH$22))+(((((B30/100)*$AJ$22)*$AN$22)*$AH$22)*Calculator!$G$13)-((((B30/100)*$AJ$22)*$AN$22)*$AH$22)+((((B30/100)*$AJ$23)*$AH$23)),IF(Calculator!$O$6="DUALSPECTRUM",SUM((((B30/100)*$AJ$22)*$AH$22))+(((((B30/100)*$AJ$22)*$AN$22)*$AH$22)*Calculator!$G$15)-((((B30/100)*$AJ$22)*$AN$22)*$AH$22)+((((B30/100)*$AJ$23)*$AH$23)),IF(Calculator!$O$6="DUALHOMESTEAD",SUM((((B30/100)*$AJ$22)*$AH$22))+(((((B30/100)*$AJ$22)*$AN$22)*$AH$22)*Calculator!$G$14)-((((B30/100)*$AJ$22)*$AN$22)*$AH$22)+((((B30/100)*$AJ$23)*$AH$23)),IF(Calculator!$O$6="DUALBAND A",SUM((((B30/100)*$AJ$22)*$AH$22))+(((((B30/100)*$AJ$22)*$AN$22)*$AH$22)*Calculator!$G$16)-((((B30/100)*$AJ$22)*$AN$22)*$AH$22)+((((B30/100)*$AJ$23)*$AH$23)),IF(Calculator!$O$6="DUALBAND B",SUM((((B30/100)*$AJ$22)*$AH$22))+(((((B30/100)*$AJ$22)*$AN$22)*$AH$22)*Calculator!$G$17)-((((B30/100)*$AJ$22)*$AN$22)*$AH$22)+((((B30/100)*$AJ$23)*$AH$23)),IF(Calculator!$O$6="DUALBAND C",SUM((((B30/100)*$AJ$22)*$AH$22))+(((((B30/100)*$AJ$22)*$AN$22)*$AH$22)*Calculator!$G$18)-((((B30/100)*$AJ$22)*$AN$22)*$AH$22)+((((B30/100)*$AJ$23)*$AH$23)),IF(Calculator!$O$6="DUALBAND D",SUM((((B30/100)*$AJ$22)*$AH$22))+(((((B30/100)*$AJ$22)*$AN$22)*$AH$22)*Calculator!$G$19)-((((B30/100)*$AJ$22)*$AN$22)*$AH$22)+((((B30/100)*$AJ$23)*$AH$23)),IF(Calculator!$O$6="DUALURBANE",SUM((((B30/100)*$AJ$22)*$AH$22))+(((((B30/100)*$AJ$22)*$AN$22)*$AH$22)*Calculator!$G$20)-((((B30/100)*$AJ$22)*$AN$22)*$AH$22)+((((B30/100)*$AJ$23)*$AH$23)),IF(Calculator!$O$6="DUALSILVERANOD",SUM((((B30/100)*$AJ$22)*$AH$22))+(((((B30/100)*$AJ$22)*$AN$22)*$AH$22)*Calculator!$G$21)-((((B30/100)*$AJ$22)*$AN$22)*$AH$22)+((((B30/100)*$AJ$23)*$AH$23)),IF(Calculator!$O$6="DUALANOD",SUM((((B30/100)*$AJ$22)*$AH$22))+(((((B30/100)*$AJ$22)*$AN$22)*$AH$22)*Calculator!$G$22)-((((B30/100)*$AJ$22)*$AN$22)*$AH$22)+((((B30/100)*$AJ$23)*$AH$23))))))))))))))))))))))))</f>
        <v>681.85675249999997</v>
      </c>
      <c r="R30" s="2">
        <f>IF(Calculator!$O$6="SINGLEBASE",SUM((((C30/100)*$AJ$22)*$AH$22))+((((C30/100)*$AJ$23)*$AH$23)),IF(Calculator!$O$6="SINGLEELEMENTS",SUM((((C30/100)*$AJ$22)*$AH$22))+(((((C30/100)*$AJ$22)*$AN$22)*$AH$22)*Calculator!$G$2)-((((C30/100)*$AJ$22)*$AN$22)*$AH$22)+((((C30/100)*$AJ$23)*$AH$23)),IF(Calculator!$O$6="SINGLESPECTRUM",SUM((((C30/100)*$AJ$22)*$AH$22))+(((((C30/100)*$AJ$22)*$AN$22)*$AH$22)*Calculator!$G$4)-((((C30/100)*$AJ$22)*$AN$22)*$AH$22)+((((C30/100)*$AJ$23)*$AH$23)),IF(Calculator!$O$6="SINGLEHOMESTEAD",SUM((((C30/100)*$AJ$22)*$AH$22))+(((((C30/100)*$AJ$22)*$AN$22)*$AH$22)*Calculator!$G$3)-((((C30/100)*$AJ$22)*$AN$22)*$AH$22)+((((C30/100)*$AJ$23)*$AH$23)),IF(Calculator!$O$6="SINGLEBAND A",SUM((((C30/100)*$AJ$22)*$AH$22))+(((((C30/100)*$AJ$22)*$AN$22)*$AH$22)*Calculator!$G$5)-((((C30/100)*$AJ$22)*$AN$22)*$AH$22)+((((C30/100)*$AJ$23)*$AH$23)),IF(Calculator!$O$6="SINGLEBAND B",SUM((((C30/100)*$AJ$22)*$AH$22))+(((((C30/100)*$AJ$22)*$AN$22)*$AH$22)*Calculator!$G$6)-((((C30/100)*$AJ$22)*$AN$22)*$AH$22)+((((C30/100)*$AJ$23)*$AH$23)),IF(Calculator!$O$6="SINGLEBAND C",SUM((((C30/100)*$AJ$22)*$AH$22))+(((((C30/100)*$AJ$22)*$AN$22)*$AH$22)*Calculator!$G$7)-((((C30/100)*$AJ$22)*$AN$22)*$AH$22)+((((C30/100)*$AJ$23)*$AH$23)),IF(Calculator!$O$6="SINGLEBAND D",SUM((((C30/100)*$AJ$22)*$AH$22))+(((((C30/100)*$AJ$22)*$AN$22)*$AH$22)*Calculator!$G$8)-((((C30/100)*$AJ$22)*$AN$22)*$AH$22)+((((C30/100)*$AJ$23)*$AH$23)),IF(Calculator!$O$6="SINGLEURBANE",SUM((((C30/100)*$AJ$22)*$AH$22))+(((((C30/100)*$AJ$22)*$AN$22)*$AH$22)*Calculator!$G$9)-((((C30/100)*$AJ$22)*$AN$22)*$AH$22)+((((C30/100)*$AJ$23)*$AH$23)),IF(Calculator!$O$6="SINGLESILVERANOD",SUM((((C30/100)*$AJ$22)*$AH$22))+(((((C30/100)*$AJ$22)*$AN$22)*$AH$22)*Calculator!$G$10)-((((C30/100)*$AJ$22)*$AN$22)*$AH$22)+((((C30/100)*$AJ$23)*$AH$23)),IF(Calculator!$O$6="SINGLEANOD",SUM((((C30/100)*$AJ$22)*$AH$22))+(((((C30/100)*$AJ$22)*$AN$22)*$AH$22)*Calculator!$G$11)-((((C30/100)*$AJ$22)*$AN$22)*$AH$22)+((((C30/100)*$AJ$23)*$AH$23)),IF(Calculator!$O$6="DUALBASE",SUM((((C30/100)*$AJ$22)*$AH$22))+(((((C30/100)*$AJ$22)*$AN$22)*$AH$22)*Calculator!$G$12)-((((C30/100)*$AJ$22)*$AN$22)*$AH$22)+((((C30/100)*$AJ$23)*$AH$23)),IF(Calculator!$O$6="DUALELEMENTS",SUM((((C30/100)*$AJ$22)*$AH$22))+(((((C30/100)*$AJ$22)*$AN$22)*$AH$22)*Calculator!$G$13)-((((C30/100)*$AJ$22)*$AN$22)*$AH$22)+((((C30/100)*$AJ$23)*$AH$23)),IF(Calculator!$O$6="DUALSPECTRUM",SUM((((C30/100)*$AJ$22)*$AH$22))+(((((C30/100)*$AJ$22)*$AN$22)*$AH$22)*Calculator!$G$15)-((((C30/100)*$AJ$22)*$AN$22)*$AH$22)+((((C30/100)*$AJ$23)*$AH$23)),IF(Calculator!$O$6="DUALHOMESTEAD",SUM((((C30/100)*$AJ$22)*$AH$22))+(((((C30/100)*$AJ$22)*$AN$22)*$AH$22)*Calculator!$G$14)-((((C30/100)*$AJ$22)*$AN$22)*$AH$22)+((((C30/100)*$AJ$23)*$AH$23)),IF(Calculator!$O$6="DUALBAND A",SUM((((C30/100)*$AJ$22)*$AH$22))+(((((C30/100)*$AJ$22)*$AN$22)*$AH$22)*Calculator!$G$16)-((((C30/100)*$AJ$22)*$AN$22)*$AH$22)+((((C30/100)*$AJ$23)*$AH$23)),IF(Calculator!$O$6="DUALBAND B",SUM((((C30/100)*$AJ$22)*$AH$22))+(((((C30/100)*$AJ$22)*$AN$22)*$AH$22)*Calculator!$G$17)-((((C30/100)*$AJ$22)*$AN$22)*$AH$22)+((((C30/100)*$AJ$23)*$AH$23)),IF(Calculator!$O$6="DUALBAND C",SUM((((C30/100)*$AJ$22)*$AH$22))+(((((C30/100)*$AJ$22)*$AN$22)*$AH$22)*Calculator!$G$18)-((((C30/100)*$AJ$22)*$AN$22)*$AH$22)+((((C30/100)*$AJ$23)*$AH$23)),IF(Calculator!$O$6="DUALBAND D",SUM((((C30/100)*$AJ$22)*$AH$22))+(((((C30/100)*$AJ$22)*$AN$22)*$AH$22)*Calculator!$G$19)-((((C30/100)*$AJ$22)*$AN$22)*$AH$22)+((((C30/100)*$AJ$23)*$AH$23)),IF(Calculator!$O$6="DUALURBANE",SUM((((C30/100)*$AJ$22)*$AH$22))+(((((C30/100)*$AJ$22)*$AN$22)*$AH$22)*Calculator!$G$20)-((((C30/100)*$AJ$22)*$AN$22)*$AH$22)+((((C30/100)*$AJ$23)*$AH$23)),IF(Calculator!$O$6="DUALSILVERANOD",SUM((((C30/100)*$AJ$22)*$AH$22))+(((((C30/100)*$AJ$22)*$AN$22)*$AH$22)*Calculator!$G$21)-((((C30/100)*$AJ$22)*$AN$22)*$AH$22)+((((C30/100)*$AJ$23)*$AH$23)),IF(Calculator!$O$6="DUALANOD",SUM((((C30/100)*$AJ$22)*$AH$22))+(((((C30/100)*$AJ$22)*$AN$22)*$AH$22)*Calculator!$G$22)-((((C30/100)*$AJ$22)*$AN$22)*$AH$22)+((((C30/100)*$AJ$23)*$AH$23))))))))))))))))))))))))</f>
        <v>691.26122999999984</v>
      </c>
      <c r="S30" s="2">
        <f>IF(Calculator!$O$6="SINGLEBASE",SUM((((D30/100)*$AJ$22)*$AH$22))+((((D30/100)*$AJ$23)*$AH$23)),IF(Calculator!$O$6="SINGLEELEMENTS",SUM((((D30/100)*$AJ$22)*$AH$22))+(((((D30/100)*$AJ$22)*$AN$22)*$AH$22)*Calculator!$G$2)-((((D30/100)*$AJ$22)*$AN$22)*$AH$22)+((((D30/100)*$AJ$23)*$AH$23)),IF(Calculator!$O$6="SINGLESPECTRUM",SUM((((D30/100)*$AJ$22)*$AH$22))+(((((D30/100)*$AJ$22)*$AN$22)*$AH$22)*Calculator!$G$4)-((((D30/100)*$AJ$22)*$AN$22)*$AH$22)+((((D30/100)*$AJ$23)*$AH$23)),IF(Calculator!$O$6="SINGLEHOMESTEAD",SUM((((D30/100)*$AJ$22)*$AH$22))+(((((D30/100)*$AJ$22)*$AN$22)*$AH$22)*Calculator!$G$3)-((((D30/100)*$AJ$22)*$AN$22)*$AH$22)+((((D30/100)*$AJ$23)*$AH$23)),IF(Calculator!$O$6="SINGLEBAND A",SUM((((D30/100)*$AJ$22)*$AH$22))+(((((D30/100)*$AJ$22)*$AN$22)*$AH$22)*Calculator!$G$5)-((((D30/100)*$AJ$22)*$AN$22)*$AH$22)+((((D30/100)*$AJ$23)*$AH$23)),IF(Calculator!$O$6="SINGLEBAND B",SUM((((D30/100)*$AJ$22)*$AH$22))+(((((D30/100)*$AJ$22)*$AN$22)*$AH$22)*Calculator!$G$6)-((((D30/100)*$AJ$22)*$AN$22)*$AH$22)+((((D30/100)*$AJ$23)*$AH$23)),IF(Calculator!$O$6="SINGLEBAND C",SUM((((D30/100)*$AJ$22)*$AH$22))+(((((D30/100)*$AJ$22)*$AN$22)*$AH$22)*Calculator!$G$7)-((((D30/100)*$AJ$22)*$AN$22)*$AH$22)+((((D30/100)*$AJ$23)*$AH$23)),IF(Calculator!$O$6="SINGLEBAND D",SUM((((D30/100)*$AJ$22)*$AH$22))+(((((D30/100)*$AJ$22)*$AN$22)*$AH$22)*Calculator!$G$8)-((((D30/100)*$AJ$22)*$AN$22)*$AH$22)+((((D30/100)*$AJ$23)*$AH$23)),IF(Calculator!$O$6="SINGLEURBANE",SUM((((D30/100)*$AJ$22)*$AH$22))+(((((D30/100)*$AJ$22)*$AN$22)*$AH$22)*Calculator!$G$9)-((((D30/100)*$AJ$22)*$AN$22)*$AH$22)+((((D30/100)*$AJ$23)*$AH$23)),IF(Calculator!$O$6="SINGLESILVERANOD",SUM((((D30/100)*$AJ$22)*$AH$22))+(((((D30/100)*$AJ$22)*$AN$22)*$AH$22)*Calculator!$G$10)-((((D30/100)*$AJ$22)*$AN$22)*$AH$22)+((((D30/100)*$AJ$23)*$AH$23)),IF(Calculator!$O$6="SINGLEANOD",SUM((((D30/100)*$AJ$22)*$AH$22))+(((((D30/100)*$AJ$22)*$AN$22)*$AH$22)*Calculator!$G$11)-((((D30/100)*$AJ$22)*$AN$22)*$AH$22)+((((D30/100)*$AJ$23)*$AH$23)),IF(Calculator!$O$6="DUALBASE",SUM((((D30/100)*$AJ$22)*$AH$22))+(((((D30/100)*$AJ$22)*$AN$22)*$AH$22)*Calculator!$G$12)-((((D30/100)*$AJ$22)*$AN$22)*$AH$22)+((((D30/100)*$AJ$23)*$AH$23)),IF(Calculator!$O$6="DUALELEMENTS",SUM((((D30/100)*$AJ$22)*$AH$22))+(((((D30/100)*$AJ$22)*$AN$22)*$AH$22)*Calculator!$G$13)-((((D30/100)*$AJ$22)*$AN$22)*$AH$22)+((((D30/100)*$AJ$23)*$AH$23)),IF(Calculator!$O$6="DUALSPECTRUM",SUM((((D30/100)*$AJ$22)*$AH$22))+(((((D30/100)*$AJ$22)*$AN$22)*$AH$22)*Calculator!$G$15)-((((D30/100)*$AJ$22)*$AN$22)*$AH$22)+((((D30/100)*$AJ$23)*$AH$23)),IF(Calculator!$O$6="DUALHOMESTEAD",SUM((((D30/100)*$AJ$22)*$AH$22))+(((((D30/100)*$AJ$22)*$AN$22)*$AH$22)*Calculator!$G$14)-((((D30/100)*$AJ$22)*$AN$22)*$AH$22)+((((D30/100)*$AJ$23)*$AH$23)),IF(Calculator!$O$6="DUALBAND A",SUM((((D30/100)*$AJ$22)*$AH$22))+(((((D30/100)*$AJ$22)*$AN$22)*$AH$22)*Calculator!$G$16)-((((D30/100)*$AJ$22)*$AN$22)*$AH$22)+((((D30/100)*$AJ$23)*$AH$23)),IF(Calculator!$O$6="DUALBAND B",SUM((((D30/100)*$AJ$22)*$AH$22))+(((((D30/100)*$AJ$22)*$AN$22)*$AH$22)*Calculator!$G$17)-((((D30/100)*$AJ$22)*$AN$22)*$AH$22)+((((D30/100)*$AJ$23)*$AH$23)),IF(Calculator!$O$6="DUALBAND C",SUM((((D30/100)*$AJ$22)*$AH$22))+(((((D30/100)*$AJ$22)*$AN$22)*$AH$22)*Calculator!$G$18)-((((D30/100)*$AJ$22)*$AN$22)*$AH$22)+((((D30/100)*$AJ$23)*$AH$23)),IF(Calculator!$O$6="DUALBAND D",SUM((((D30/100)*$AJ$22)*$AH$22))+(((((D30/100)*$AJ$22)*$AN$22)*$AH$22)*Calculator!$G$19)-((((D30/100)*$AJ$22)*$AN$22)*$AH$22)+((((D30/100)*$AJ$23)*$AH$23)),IF(Calculator!$O$6="DUALURBANE",SUM((((D30/100)*$AJ$22)*$AH$22))+(((((D30/100)*$AJ$22)*$AN$22)*$AH$22)*Calculator!$G$20)-((((D30/100)*$AJ$22)*$AN$22)*$AH$22)+((((D30/100)*$AJ$23)*$AH$23)),IF(Calculator!$O$6="DUALSILVERANOD",SUM((((D30/100)*$AJ$22)*$AH$22))+(((((D30/100)*$AJ$22)*$AN$22)*$AH$22)*Calculator!$G$21)-((((D30/100)*$AJ$22)*$AN$22)*$AH$22)+((((D30/100)*$AJ$23)*$AH$23)),IF(Calculator!$O$6="DUALANOD",SUM((((D30/100)*$AJ$22)*$AH$22))+(((((D30/100)*$AJ$22)*$AN$22)*$AH$22)*Calculator!$G$22)-((((D30/100)*$AJ$22)*$AN$22)*$AH$22)+((((D30/100)*$AJ$23)*$AH$23))))))))))))))))))))))))</f>
        <v>701.31695149999996</v>
      </c>
      <c r="T30" s="2">
        <f>IF(Calculator!$O$6="SINGLEBASE",SUM((((E30/100)*$AJ$22)*$AH$22))+((((E30/100)*$AJ$23)*$AH$23)),IF(Calculator!$O$6="SINGLEELEMENTS",SUM((((E30/100)*$AJ$22)*$AH$22))+(((((E30/100)*$AJ$22)*$AN$22)*$AH$22)*Calculator!$G$2)-((((E30/100)*$AJ$22)*$AN$22)*$AH$22)+((((E30/100)*$AJ$23)*$AH$23)),IF(Calculator!$O$6="SINGLESPECTRUM",SUM((((E30/100)*$AJ$22)*$AH$22))+(((((E30/100)*$AJ$22)*$AN$22)*$AH$22)*Calculator!$G$4)-((((E30/100)*$AJ$22)*$AN$22)*$AH$22)+((((E30/100)*$AJ$23)*$AH$23)),IF(Calculator!$O$6="SINGLEHOMESTEAD",SUM((((E30/100)*$AJ$22)*$AH$22))+(((((E30/100)*$AJ$22)*$AN$22)*$AH$22)*Calculator!$G$3)-((((E30/100)*$AJ$22)*$AN$22)*$AH$22)+((((E30/100)*$AJ$23)*$AH$23)),IF(Calculator!$O$6="SINGLEBAND A",SUM((((E30/100)*$AJ$22)*$AH$22))+(((((E30/100)*$AJ$22)*$AN$22)*$AH$22)*Calculator!$G$5)-((((E30/100)*$AJ$22)*$AN$22)*$AH$22)+((((E30/100)*$AJ$23)*$AH$23)),IF(Calculator!$O$6="SINGLEBAND B",SUM((((E30/100)*$AJ$22)*$AH$22))+(((((E30/100)*$AJ$22)*$AN$22)*$AH$22)*Calculator!$G$6)-((((E30/100)*$AJ$22)*$AN$22)*$AH$22)+((((E30/100)*$AJ$23)*$AH$23)),IF(Calculator!$O$6="SINGLEBAND C",SUM((((E30/100)*$AJ$22)*$AH$22))+(((((E30/100)*$AJ$22)*$AN$22)*$AH$22)*Calculator!$G$7)-((((E30/100)*$AJ$22)*$AN$22)*$AH$22)+((((E30/100)*$AJ$23)*$AH$23)),IF(Calculator!$O$6="SINGLEBAND D",SUM((((E30/100)*$AJ$22)*$AH$22))+(((((E30/100)*$AJ$22)*$AN$22)*$AH$22)*Calculator!$G$8)-((((E30/100)*$AJ$22)*$AN$22)*$AH$22)+((((E30/100)*$AJ$23)*$AH$23)),IF(Calculator!$O$6="SINGLEURBANE",SUM((((E30/100)*$AJ$22)*$AH$22))+(((((E30/100)*$AJ$22)*$AN$22)*$AH$22)*Calculator!$G$9)-((((E30/100)*$AJ$22)*$AN$22)*$AH$22)+((((E30/100)*$AJ$23)*$AH$23)),IF(Calculator!$O$6="SINGLESILVERANOD",SUM((((E30/100)*$AJ$22)*$AH$22))+(((((E30/100)*$AJ$22)*$AN$22)*$AH$22)*Calculator!$G$10)-((((E30/100)*$AJ$22)*$AN$22)*$AH$22)+((((E30/100)*$AJ$23)*$AH$23)),IF(Calculator!$O$6="SINGLEANOD",SUM((((E30/100)*$AJ$22)*$AH$22))+(((((E30/100)*$AJ$22)*$AN$22)*$AH$22)*Calculator!$G$11)-((((E30/100)*$AJ$22)*$AN$22)*$AH$22)+((((E30/100)*$AJ$23)*$AH$23)),IF(Calculator!$O$6="DUALBASE",SUM((((E30/100)*$AJ$22)*$AH$22))+(((((E30/100)*$AJ$22)*$AN$22)*$AH$22)*Calculator!$G$12)-((((E30/100)*$AJ$22)*$AN$22)*$AH$22)+((((E30/100)*$AJ$23)*$AH$23)),IF(Calculator!$O$6="DUALELEMENTS",SUM((((E30/100)*$AJ$22)*$AH$22))+(((((E30/100)*$AJ$22)*$AN$22)*$AH$22)*Calculator!$G$13)-((((E30/100)*$AJ$22)*$AN$22)*$AH$22)+((((E30/100)*$AJ$23)*$AH$23)),IF(Calculator!$O$6="DUALSPECTRUM",SUM((((E30/100)*$AJ$22)*$AH$22))+(((((E30/100)*$AJ$22)*$AN$22)*$AH$22)*Calculator!$G$15)-((((E30/100)*$AJ$22)*$AN$22)*$AH$22)+((((E30/100)*$AJ$23)*$AH$23)),IF(Calculator!$O$6="DUALHOMESTEAD",SUM((((E30/100)*$AJ$22)*$AH$22))+(((((E30/100)*$AJ$22)*$AN$22)*$AH$22)*Calculator!$G$14)-((((E30/100)*$AJ$22)*$AN$22)*$AH$22)+((((E30/100)*$AJ$23)*$AH$23)),IF(Calculator!$O$6="DUALBAND A",SUM((((E30/100)*$AJ$22)*$AH$22))+(((((E30/100)*$AJ$22)*$AN$22)*$AH$22)*Calculator!$G$16)-((((E30/100)*$AJ$22)*$AN$22)*$AH$22)+((((E30/100)*$AJ$23)*$AH$23)),IF(Calculator!$O$6="DUALBAND B",SUM((((E30/100)*$AJ$22)*$AH$22))+(((((E30/100)*$AJ$22)*$AN$22)*$AH$22)*Calculator!$G$17)-((((E30/100)*$AJ$22)*$AN$22)*$AH$22)+((((E30/100)*$AJ$23)*$AH$23)),IF(Calculator!$O$6="DUALBAND C",SUM((((E30/100)*$AJ$22)*$AH$22))+(((((E30/100)*$AJ$22)*$AN$22)*$AH$22)*Calculator!$G$18)-((((E30/100)*$AJ$22)*$AN$22)*$AH$22)+((((E30/100)*$AJ$23)*$AH$23)),IF(Calculator!$O$6="DUALBAND D",SUM((((E30/100)*$AJ$22)*$AH$22))+(((((E30/100)*$AJ$22)*$AN$22)*$AH$22)*Calculator!$G$19)-((((E30/100)*$AJ$22)*$AN$22)*$AH$22)+((((E30/100)*$AJ$23)*$AH$23)),IF(Calculator!$O$6="DUALURBANE",SUM((((E30/100)*$AJ$22)*$AH$22))+(((((E30/100)*$AJ$22)*$AN$22)*$AH$22)*Calculator!$G$20)-((((E30/100)*$AJ$22)*$AN$22)*$AH$22)+((((E30/100)*$AJ$23)*$AH$23)),IF(Calculator!$O$6="DUALSILVERANOD",SUM((((E30/100)*$AJ$22)*$AH$22))+(((((E30/100)*$AJ$22)*$AN$22)*$AH$22)*Calculator!$G$21)-((((E30/100)*$AJ$22)*$AN$22)*$AH$22)+((((E30/100)*$AJ$23)*$AH$23)),IF(Calculator!$O$6="DUALANOD",SUM((((E30/100)*$AJ$22)*$AH$22))+(((((E30/100)*$AJ$22)*$AN$22)*$AH$22)*Calculator!$G$22)-((((E30/100)*$AJ$22)*$AN$22)*$AH$22)+((((E30/100)*$AJ$23)*$AH$23))))))))))))))))))))))))</f>
        <v>710.83711049999988</v>
      </c>
      <c r="U30" s="2">
        <f>IF(Calculator!$O$6="SINGLEBASE",SUM((((F30/100)*$AJ$22)*$AH$22))+((((F30/100)*$AJ$23)*$AH$23)),IF(Calculator!$O$6="SINGLEELEMENTS",SUM((((F30/100)*$AJ$22)*$AH$22))+(((((F30/100)*$AJ$22)*$AN$22)*$AH$22)*Calculator!$G$2)-((((F30/100)*$AJ$22)*$AN$22)*$AH$22)+((((F30/100)*$AJ$23)*$AH$23)),IF(Calculator!$O$6="SINGLESPECTRUM",SUM((((F30/100)*$AJ$22)*$AH$22))+(((((F30/100)*$AJ$22)*$AN$22)*$AH$22)*Calculator!$G$4)-((((F30/100)*$AJ$22)*$AN$22)*$AH$22)+((((F30/100)*$AJ$23)*$AH$23)),IF(Calculator!$O$6="SINGLEHOMESTEAD",SUM((((F30/100)*$AJ$22)*$AH$22))+(((((F30/100)*$AJ$22)*$AN$22)*$AH$22)*Calculator!$G$3)-((((F30/100)*$AJ$22)*$AN$22)*$AH$22)+((((F30/100)*$AJ$23)*$AH$23)),IF(Calculator!$O$6="SINGLEBAND A",SUM((((F30/100)*$AJ$22)*$AH$22))+(((((F30/100)*$AJ$22)*$AN$22)*$AH$22)*Calculator!$G$5)-((((F30/100)*$AJ$22)*$AN$22)*$AH$22)+((((F30/100)*$AJ$23)*$AH$23)),IF(Calculator!$O$6="SINGLEBAND B",SUM((((F30/100)*$AJ$22)*$AH$22))+(((((F30/100)*$AJ$22)*$AN$22)*$AH$22)*Calculator!$G$6)-((((F30/100)*$AJ$22)*$AN$22)*$AH$22)+((((F30/100)*$AJ$23)*$AH$23)),IF(Calculator!$O$6="SINGLEBAND C",SUM((((F30/100)*$AJ$22)*$AH$22))+(((((F30/100)*$AJ$22)*$AN$22)*$AH$22)*Calculator!$G$7)-((((F30/100)*$AJ$22)*$AN$22)*$AH$22)+((((F30/100)*$AJ$23)*$AH$23)),IF(Calculator!$O$6="SINGLEBAND D",SUM((((F30/100)*$AJ$22)*$AH$22))+(((((F30/100)*$AJ$22)*$AN$22)*$AH$22)*Calculator!$G$8)-((((F30/100)*$AJ$22)*$AN$22)*$AH$22)+((((F30/100)*$AJ$23)*$AH$23)),IF(Calculator!$O$6="SINGLEURBANE",SUM((((F30/100)*$AJ$22)*$AH$22))+(((((F30/100)*$AJ$22)*$AN$22)*$AH$22)*Calculator!$G$9)-((((F30/100)*$AJ$22)*$AN$22)*$AH$22)+((((F30/100)*$AJ$23)*$AH$23)),IF(Calculator!$O$6="SINGLESILVERANOD",SUM((((F30/100)*$AJ$22)*$AH$22))+(((((F30/100)*$AJ$22)*$AN$22)*$AH$22)*Calculator!$G$10)-((((F30/100)*$AJ$22)*$AN$22)*$AH$22)+((((F30/100)*$AJ$23)*$AH$23)),IF(Calculator!$O$6="SINGLEANOD",SUM((((F30/100)*$AJ$22)*$AH$22))+(((((F30/100)*$AJ$22)*$AN$22)*$AH$22)*Calculator!$G$11)-((((F30/100)*$AJ$22)*$AN$22)*$AH$22)+((((F30/100)*$AJ$23)*$AH$23)),IF(Calculator!$O$6="DUALBASE",SUM((((F30/100)*$AJ$22)*$AH$22))+(((((F30/100)*$AJ$22)*$AN$22)*$AH$22)*Calculator!$G$12)-((((F30/100)*$AJ$22)*$AN$22)*$AH$22)+((((F30/100)*$AJ$23)*$AH$23)),IF(Calculator!$O$6="DUALELEMENTS",SUM((((F30/100)*$AJ$22)*$AH$22))+(((((F30/100)*$AJ$22)*$AN$22)*$AH$22)*Calculator!$G$13)-((((F30/100)*$AJ$22)*$AN$22)*$AH$22)+((((F30/100)*$AJ$23)*$AH$23)),IF(Calculator!$O$6="DUALSPECTRUM",SUM((((F30/100)*$AJ$22)*$AH$22))+(((((F30/100)*$AJ$22)*$AN$22)*$AH$22)*Calculator!$G$15)-((((F30/100)*$AJ$22)*$AN$22)*$AH$22)+((((F30/100)*$AJ$23)*$AH$23)),IF(Calculator!$O$6="DUALHOMESTEAD",SUM((((F30/100)*$AJ$22)*$AH$22))+(((((F30/100)*$AJ$22)*$AN$22)*$AH$22)*Calculator!$G$14)-((((F30/100)*$AJ$22)*$AN$22)*$AH$22)+((((F30/100)*$AJ$23)*$AH$23)),IF(Calculator!$O$6="DUALBAND A",SUM((((F30/100)*$AJ$22)*$AH$22))+(((((F30/100)*$AJ$22)*$AN$22)*$AH$22)*Calculator!$G$16)-((((F30/100)*$AJ$22)*$AN$22)*$AH$22)+((((F30/100)*$AJ$23)*$AH$23)),IF(Calculator!$O$6="DUALBAND B",SUM((((F30/100)*$AJ$22)*$AH$22))+(((((F30/100)*$AJ$22)*$AN$22)*$AH$22)*Calculator!$G$17)-((((F30/100)*$AJ$22)*$AN$22)*$AH$22)+((((F30/100)*$AJ$23)*$AH$23)),IF(Calculator!$O$6="DUALBAND C",SUM((((F30/100)*$AJ$22)*$AH$22))+(((((F30/100)*$AJ$22)*$AN$22)*$AH$22)*Calculator!$G$18)-((((F30/100)*$AJ$22)*$AN$22)*$AH$22)+((((F30/100)*$AJ$23)*$AH$23)),IF(Calculator!$O$6="DUALBAND D",SUM((((F30/100)*$AJ$22)*$AH$22))+(((((F30/100)*$AJ$22)*$AN$22)*$AH$22)*Calculator!$G$19)-((((F30/100)*$AJ$22)*$AN$22)*$AH$22)+((((F30/100)*$AJ$23)*$AH$23)),IF(Calculator!$O$6="DUALURBANE",SUM((((F30/100)*$AJ$22)*$AH$22))+(((((F30/100)*$AJ$22)*$AN$22)*$AH$22)*Calculator!$G$20)-((((F30/100)*$AJ$22)*$AN$22)*$AH$22)+((((F30/100)*$AJ$23)*$AH$23)),IF(Calculator!$O$6="DUALSILVERANOD",SUM((((F30/100)*$AJ$22)*$AH$22))+(((((F30/100)*$AJ$22)*$AN$22)*$AH$22)*Calculator!$G$21)-((((F30/100)*$AJ$22)*$AN$22)*$AH$22)+((((F30/100)*$AJ$23)*$AH$23)),IF(Calculator!$O$6="DUALANOD",SUM((((F30/100)*$AJ$22)*$AH$22))+(((((F30/100)*$AJ$22)*$AN$22)*$AH$22)*Calculator!$G$22)-((((F30/100)*$AJ$22)*$AN$22)*$AH$22)+((((F30/100)*$AJ$23)*$AH$23))))))))))))))))))))))))</f>
        <v>720.89283199999988</v>
      </c>
      <c r="V30" s="2">
        <f>IF(Calculator!$O$6="SINGLEBASE",SUM((((G30/100)*$AJ$22)*$AH$22))+((((G30/100)*$AJ$23)*$AH$23)),IF(Calculator!$O$6="SINGLEELEMENTS",SUM((((G30/100)*$AJ$22)*$AH$22))+(((((G30/100)*$AJ$22)*$AN$22)*$AH$22)*Calculator!$G$2)-((((G30/100)*$AJ$22)*$AN$22)*$AH$22)+((((G30/100)*$AJ$23)*$AH$23)),IF(Calculator!$O$6="SINGLESPECTRUM",SUM((((G30/100)*$AJ$22)*$AH$22))+(((((G30/100)*$AJ$22)*$AN$22)*$AH$22)*Calculator!$G$4)-((((G30/100)*$AJ$22)*$AN$22)*$AH$22)+((((G30/100)*$AJ$23)*$AH$23)),IF(Calculator!$O$6="SINGLEHOMESTEAD",SUM((((G30/100)*$AJ$22)*$AH$22))+(((((G30/100)*$AJ$22)*$AN$22)*$AH$22)*Calculator!$G$3)-((((G30/100)*$AJ$22)*$AN$22)*$AH$22)+((((G30/100)*$AJ$23)*$AH$23)),IF(Calculator!$O$6="SINGLEBAND A",SUM((((G30/100)*$AJ$22)*$AH$22))+(((((G30/100)*$AJ$22)*$AN$22)*$AH$22)*Calculator!$G$5)-((((G30/100)*$AJ$22)*$AN$22)*$AH$22)+((((G30/100)*$AJ$23)*$AH$23)),IF(Calculator!$O$6="SINGLEBAND B",SUM((((G30/100)*$AJ$22)*$AH$22))+(((((G30/100)*$AJ$22)*$AN$22)*$AH$22)*Calculator!$G$6)-((((G30/100)*$AJ$22)*$AN$22)*$AH$22)+((((G30/100)*$AJ$23)*$AH$23)),IF(Calculator!$O$6="SINGLEBAND C",SUM((((G30/100)*$AJ$22)*$AH$22))+(((((G30/100)*$AJ$22)*$AN$22)*$AH$22)*Calculator!$G$7)-((((G30/100)*$AJ$22)*$AN$22)*$AH$22)+((((G30/100)*$AJ$23)*$AH$23)),IF(Calculator!$O$6="SINGLEBAND D",SUM((((G30/100)*$AJ$22)*$AH$22))+(((((G30/100)*$AJ$22)*$AN$22)*$AH$22)*Calculator!$G$8)-((((G30/100)*$AJ$22)*$AN$22)*$AH$22)+((((G30/100)*$AJ$23)*$AH$23)),IF(Calculator!$O$6="SINGLEURBANE",SUM((((G30/100)*$AJ$22)*$AH$22))+(((((G30/100)*$AJ$22)*$AN$22)*$AH$22)*Calculator!$G$9)-((((G30/100)*$AJ$22)*$AN$22)*$AH$22)+((((G30/100)*$AJ$23)*$AH$23)),IF(Calculator!$O$6="SINGLESILVERANOD",SUM((((G30/100)*$AJ$22)*$AH$22))+(((((G30/100)*$AJ$22)*$AN$22)*$AH$22)*Calculator!$G$10)-((((G30/100)*$AJ$22)*$AN$22)*$AH$22)+((((G30/100)*$AJ$23)*$AH$23)),IF(Calculator!$O$6="SINGLEANOD",SUM((((G30/100)*$AJ$22)*$AH$22))+(((((G30/100)*$AJ$22)*$AN$22)*$AH$22)*Calculator!$G$11)-((((G30/100)*$AJ$22)*$AN$22)*$AH$22)+((((G30/100)*$AJ$23)*$AH$23)),IF(Calculator!$O$6="DUALBASE",SUM((((G30/100)*$AJ$22)*$AH$22))+(((((G30/100)*$AJ$22)*$AN$22)*$AH$22)*Calculator!$G$12)-((((G30/100)*$AJ$22)*$AN$22)*$AH$22)+((((G30/100)*$AJ$23)*$AH$23)),IF(Calculator!$O$6="DUALELEMENTS",SUM((((G30/100)*$AJ$22)*$AH$22))+(((((G30/100)*$AJ$22)*$AN$22)*$AH$22)*Calculator!$G$13)-((((G30/100)*$AJ$22)*$AN$22)*$AH$22)+((((G30/100)*$AJ$23)*$AH$23)),IF(Calculator!$O$6="DUALSPECTRUM",SUM((((G30/100)*$AJ$22)*$AH$22))+(((((G30/100)*$AJ$22)*$AN$22)*$AH$22)*Calculator!$G$15)-((((G30/100)*$AJ$22)*$AN$22)*$AH$22)+((((G30/100)*$AJ$23)*$AH$23)),IF(Calculator!$O$6="DUALHOMESTEAD",SUM((((G30/100)*$AJ$22)*$AH$22))+(((((G30/100)*$AJ$22)*$AN$22)*$AH$22)*Calculator!$G$14)-((((G30/100)*$AJ$22)*$AN$22)*$AH$22)+((((G30/100)*$AJ$23)*$AH$23)),IF(Calculator!$O$6="DUALBAND A",SUM((((G30/100)*$AJ$22)*$AH$22))+(((((G30/100)*$AJ$22)*$AN$22)*$AH$22)*Calculator!$G$16)-((((G30/100)*$AJ$22)*$AN$22)*$AH$22)+((((G30/100)*$AJ$23)*$AH$23)),IF(Calculator!$O$6="DUALBAND B",SUM((((G30/100)*$AJ$22)*$AH$22))+(((((G30/100)*$AJ$22)*$AN$22)*$AH$22)*Calculator!$G$17)-((((G30/100)*$AJ$22)*$AN$22)*$AH$22)+((((G30/100)*$AJ$23)*$AH$23)),IF(Calculator!$O$6="DUALBAND C",SUM((((G30/100)*$AJ$22)*$AH$22))+(((((G30/100)*$AJ$22)*$AN$22)*$AH$22)*Calculator!$G$18)-((((G30/100)*$AJ$22)*$AN$22)*$AH$22)+((((G30/100)*$AJ$23)*$AH$23)),IF(Calculator!$O$6="DUALBAND D",SUM((((G30/100)*$AJ$22)*$AH$22))+(((((G30/100)*$AJ$22)*$AN$22)*$AH$22)*Calculator!$G$19)-((((G30/100)*$AJ$22)*$AN$22)*$AH$22)+((((G30/100)*$AJ$23)*$AH$23)),IF(Calculator!$O$6="DUALURBANE",SUM((((G30/100)*$AJ$22)*$AH$22))+(((((G30/100)*$AJ$22)*$AN$22)*$AH$22)*Calculator!$G$20)-((((G30/100)*$AJ$22)*$AN$22)*$AH$22)+((((G30/100)*$AJ$23)*$AH$23)),IF(Calculator!$O$6="DUALSILVERANOD",SUM((((G30/100)*$AJ$22)*$AH$22))+(((((G30/100)*$AJ$22)*$AN$22)*$AH$22)*Calculator!$G$21)-((((G30/100)*$AJ$22)*$AN$22)*$AH$22)+((((G30/100)*$AJ$23)*$AH$23)),IF(Calculator!$O$6="DUALANOD",SUM((((G30/100)*$AJ$22)*$AH$22))+(((((G30/100)*$AJ$22)*$AN$22)*$AH$22)*Calculator!$G$22)-((((G30/100)*$AJ$22)*$AN$22)*$AH$22)+((((G30/100)*$AJ$23)*$AH$23))))))))))))))))))))))))</f>
        <v>730.41299099999992</v>
      </c>
      <c r="W30" s="2">
        <f>IF(Calculator!$O$6="SINGLEBASE",SUM((((H30/100)*$AJ$22)*$AH$22))+((((H30/100)*$AJ$23)*$AH$23)),IF(Calculator!$O$6="SINGLEELEMENTS",SUM((((H30/100)*$AJ$22)*$AH$22))+(((((H30/100)*$AJ$22)*$AN$22)*$AH$22)*Calculator!$G$2)-((((H30/100)*$AJ$22)*$AN$22)*$AH$22)+((((H30/100)*$AJ$23)*$AH$23)),IF(Calculator!$O$6="SINGLESPECTRUM",SUM((((H30/100)*$AJ$22)*$AH$22))+(((((H30/100)*$AJ$22)*$AN$22)*$AH$22)*Calculator!$G$4)-((((H30/100)*$AJ$22)*$AN$22)*$AH$22)+((((H30/100)*$AJ$23)*$AH$23)),IF(Calculator!$O$6="SINGLEHOMESTEAD",SUM((((H30/100)*$AJ$22)*$AH$22))+(((((H30/100)*$AJ$22)*$AN$22)*$AH$22)*Calculator!$G$3)-((((H30/100)*$AJ$22)*$AN$22)*$AH$22)+((((H30/100)*$AJ$23)*$AH$23)),IF(Calculator!$O$6="SINGLEBAND A",SUM((((H30/100)*$AJ$22)*$AH$22))+(((((H30/100)*$AJ$22)*$AN$22)*$AH$22)*Calculator!$G$5)-((((H30/100)*$AJ$22)*$AN$22)*$AH$22)+((((H30/100)*$AJ$23)*$AH$23)),IF(Calculator!$O$6="SINGLEBAND B",SUM((((H30/100)*$AJ$22)*$AH$22))+(((((H30/100)*$AJ$22)*$AN$22)*$AH$22)*Calculator!$G$6)-((((H30/100)*$AJ$22)*$AN$22)*$AH$22)+((((H30/100)*$AJ$23)*$AH$23)),IF(Calculator!$O$6="SINGLEBAND C",SUM((((H30/100)*$AJ$22)*$AH$22))+(((((H30/100)*$AJ$22)*$AN$22)*$AH$22)*Calculator!$G$7)-((((H30/100)*$AJ$22)*$AN$22)*$AH$22)+((((H30/100)*$AJ$23)*$AH$23)),IF(Calculator!$O$6="SINGLEBAND D",SUM((((H30/100)*$AJ$22)*$AH$22))+(((((H30/100)*$AJ$22)*$AN$22)*$AH$22)*Calculator!$G$8)-((((H30/100)*$AJ$22)*$AN$22)*$AH$22)+((((H30/100)*$AJ$23)*$AH$23)),IF(Calculator!$O$6="SINGLEURBANE",SUM((((H30/100)*$AJ$22)*$AH$22))+(((((H30/100)*$AJ$22)*$AN$22)*$AH$22)*Calculator!$G$9)-((((H30/100)*$AJ$22)*$AN$22)*$AH$22)+((((H30/100)*$AJ$23)*$AH$23)),IF(Calculator!$O$6="SINGLESILVERANOD",SUM((((H30/100)*$AJ$22)*$AH$22))+(((((H30/100)*$AJ$22)*$AN$22)*$AH$22)*Calculator!$G$10)-((((H30/100)*$AJ$22)*$AN$22)*$AH$22)+((((H30/100)*$AJ$23)*$AH$23)),IF(Calculator!$O$6="SINGLEANOD",SUM((((H30/100)*$AJ$22)*$AH$22))+(((((H30/100)*$AJ$22)*$AN$22)*$AH$22)*Calculator!$G$11)-((((H30/100)*$AJ$22)*$AN$22)*$AH$22)+((((H30/100)*$AJ$23)*$AH$23)),IF(Calculator!$O$6="DUALBASE",SUM((((H30/100)*$AJ$22)*$AH$22))+(((((H30/100)*$AJ$22)*$AN$22)*$AH$22)*Calculator!$G$12)-((((H30/100)*$AJ$22)*$AN$22)*$AH$22)+((((H30/100)*$AJ$23)*$AH$23)),IF(Calculator!$O$6="DUALELEMENTS",SUM((((H30/100)*$AJ$22)*$AH$22))+(((((H30/100)*$AJ$22)*$AN$22)*$AH$22)*Calculator!$G$13)-((((H30/100)*$AJ$22)*$AN$22)*$AH$22)+((((H30/100)*$AJ$23)*$AH$23)),IF(Calculator!$O$6="DUALSPECTRUM",SUM((((H30/100)*$AJ$22)*$AH$22))+(((((H30/100)*$AJ$22)*$AN$22)*$AH$22)*Calculator!$G$15)-((((H30/100)*$AJ$22)*$AN$22)*$AH$22)+((((H30/100)*$AJ$23)*$AH$23)),IF(Calculator!$O$6="DUALHOMESTEAD",SUM((((H30/100)*$AJ$22)*$AH$22))+(((((H30/100)*$AJ$22)*$AN$22)*$AH$22)*Calculator!$G$14)-((((H30/100)*$AJ$22)*$AN$22)*$AH$22)+((((H30/100)*$AJ$23)*$AH$23)),IF(Calculator!$O$6="DUALBAND A",SUM((((H30/100)*$AJ$22)*$AH$22))+(((((H30/100)*$AJ$22)*$AN$22)*$AH$22)*Calculator!$G$16)-((((H30/100)*$AJ$22)*$AN$22)*$AH$22)+((((H30/100)*$AJ$23)*$AH$23)),IF(Calculator!$O$6="DUALBAND B",SUM((((H30/100)*$AJ$22)*$AH$22))+(((((H30/100)*$AJ$22)*$AN$22)*$AH$22)*Calculator!$G$17)-((((H30/100)*$AJ$22)*$AN$22)*$AH$22)+((((H30/100)*$AJ$23)*$AH$23)),IF(Calculator!$O$6="DUALBAND C",SUM((((H30/100)*$AJ$22)*$AH$22))+(((((H30/100)*$AJ$22)*$AN$22)*$AH$22)*Calculator!$G$18)-((((H30/100)*$AJ$22)*$AN$22)*$AH$22)+((((H30/100)*$AJ$23)*$AH$23)),IF(Calculator!$O$6="DUALBAND D",SUM((((H30/100)*$AJ$22)*$AH$22))+(((((H30/100)*$AJ$22)*$AN$22)*$AH$22)*Calculator!$G$19)-((((H30/100)*$AJ$22)*$AN$22)*$AH$22)+((((H30/100)*$AJ$23)*$AH$23)),IF(Calculator!$O$6="DUALURBANE",SUM((((H30/100)*$AJ$22)*$AH$22))+(((((H30/100)*$AJ$22)*$AN$22)*$AH$22)*Calculator!$G$20)-((((H30/100)*$AJ$22)*$AN$22)*$AH$22)+((((H30/100)*$AJ$23)*$AH$23)),IF(Calculator!$O$6="DUALSILVERANOD",SUM((((H30/100)*$AJ$22)*$AH$22))+(((((H30/100)*$AJ$22)*$AN$22)*$AH$22)*Calculator!$G$21)-((((H30/100)*$AJ$22)*$AN$22)*$AH$22)+((((H30/100)*$AJ$23)*$AH$23)),IF(Calculator!$O$6="DUALANOD",SUM((((H30/100)*$AJ$22)*$AH$22))+(((((H30/100)*$AJ$22)*$AN$22)*$AH$22)*Calculator!$G$22)-((((H30/100)*$AJ$22)*$AN$22)*$AH$22)+((((H30/100)*$AJ$23)*$AH$23))))))))))))))))))))))))</f>
        <v>739.8174684999999</v>
      </c>
      <c r="X30" s="2">
        <f>IF(Calculator!$O$6="SINGLEBASE",SUM((((I30/100)*$AJ$22)*$AH$22))+((((I30/100)*$AJ$23)*$AH$23)),IF(Calculator!$O$6="SINGLEELEMENTS",SUM((((I30/100)*$AJ$22)*$AH$22))+(((((I30/100)*$AJ$22)*$AN$22)*$AH$22)*Calculator!$G$2)-((((I30/100)*$AJ$22)*$AN$22)*$AH$22)+((((I30/100)*$AJ$23)*$AH$23)),IF(Calculator!$O$6="SINGLESPECTRUM",SUM((((I30/100)*$AJ$22)*$AH$22))+(((((I30/100)*$AJ$22)*$AN$22)*$AH$22)*Calculator!$G$4)-((((I30/100)*$AJ$22)*$AN$22)*$AH$22)+((((I30/100)*$AJ$23)*$AH$23)),IF(Calculator!$O$6="SINGLEHOMESTEAD",SUM((((I30/100)*$AJ$22)*$AH$22))+(((((I30/100)*$AJ$22)*$AN$22)*$AH$22)*Calculator!$G$3)-((((I30/100)*$AJ$22)*$AN$22)*$AH$22)+((((I30/100)*$AJ$23)*$AH$23)),IF(Calculator!$O$6="SINGLEBAND A",SUM((((I30/100)*$AJ$22)*$AH$22))+(((((I30/100)*$AJ$22)*$AN$22)*$AH$22)*Calculator!$G$5)-((((I30/100)*$AJ$22)*$AN$22)*$AH$22)+((((I30/100)*$AJ$23)*$AH$23)),IF(Calculator!$O$6="SINGLEBAND B",SUM((((I30/100)*$AJ$22)*$AH$22))+(((((I30/100)*$AJ$22)*$AN$22)*$AH$22)*Calculator!$G$6)-((((I30/100)*$AJ$22)*$AN$22)*$AH$22)+((((I30/100)*$AJ$23)*$AH$23)),IF(Calculator!$O$6="SINGLEBAND C",SUM((((I30/100)*$AJ$22)*$AH$22))+(((((I30/100)*$AJ$22)*$AN$22)*$AH$22)*Calculator!$G$7)-((((I30/100)*$AJ$22)*$AN$22)*$AH$22)+((((I30/100)*$AJ$23)*$AH$23)),IF(Calculator!$O$6="SINGLEBAND D",SUM((((I30/100)*$AJ$22)*$AH$22))+(((((I30/100)*$AJ$22)*$AN$22)*$AH$22)*Calculator!$G$8)-((((I30/100)*$AJ$22)*$AN$22)*$AH$22)+((((I30/100)*$AJ$23)*$AH$23)),IF(Calculator!$O$6="SINGLEURBANE",SUM((((I30/100)*$AJ$22)*$AH$22))+(((((I30/100)*$AJ$22)*$AN$22)*$AH$22)*Calculator!$G$9)-((((I30/100)*$AJ$22)*$AN$22)*$AH$22)+((((I30/100)*$AJ$23)*$AH$23)),IF(Calculator!$O$6="SINGLESILVERANOD",SUM((((I30/100)*$AJ$22)*$AH$22))+(((((I30/100)*$AJ$22)*$AN$22)*$AH$22)*Calculator!$G$10)-((((I30/100)*$AJ$22)*$AN$22)*$AH$22)+((((I30/100)*$AJ$23)*$AH$23)),IF(Calculator!$O$6="SINGLEANOD",SUM((((I30/100)*$AJ$22)*$AH$22))+(((((I30/100)*$AJ$22)*$AN$22)*$AH$22)*Calculator!$G$11)-((((I30/100)*$AJ$22)*$AN$22)*$AH$22)+((((I30/100)*$AJ$23)*$AH$23)),IF(Calculator!$O$6="DUALBASE",SUM((((I30/100)*$AJ$22)*$AH$22))+(((((I30/100)*$AJ$22)*$AN$22)*$AH$22)*Calculator!$G$12)-((((I30/100)*$AJ$22)*$AN$22)*$AH$22)+((((I30/100)*$AJ$23)*$AH$23)),IF(Calculator!$O$6="DUALELEMENTS",SUM((((I30/100)*$AJ$22)*$AH$22))+(((((I30/100)*$AJ$22)*$AN$22)*$AH$22)*Calculator!$G$13)-((((I30/100)*$AJ$22)*$AN$22)*$AH$22)+((((I30/100)*$AJ$23)*$AH$23)),IF(Calculator!$O$6="DUALSPECTRUM",SUM((((I30/100)*$AJ$22)*$AH$22))+(((((I30/100)*$AJ$22)*$AN$22)*$AH$22)*Calculator!$G$15)-((((I30/100)*$AJ$22)*$AN$22)*$AH$22)+((((I30/100)*$AJ$23)*$AH$23)),IF(Calculator!$O$6="DUALHOMESTEAD",SUM((((I30/100)*$AJ$22)*$AH$22))+(((((I30/100)*$AJ$22)*$AN$22)*$AH$22)*Calculator!$G$14)-((((I30/100)*$AJ$22)*$AN$22)*$AH$22)+((((I30/100)*$AJ$23)*$AH$23)),IF(Calculator!$O$6="DUALBAND A",SUM((((I30/100)*$AJ$22)*$AH$22))+(((((I30/100)*$AJ$22)*$AN$22)*$AH$22)*Calculator!$G$16)-((((I30/100)*$AJ$22)*$AN$22)*$AH$22)+((((I30/100)*$AJ$23)*$AH$23)),IF(Calculator!$O$6="DUALBAND B",SUM((((I30/100)*$AJ$22)*$AH$22))+(((((I30/100)*$AJ$22)*$AN$22)*$AH$22)*Calculator!$G$17)-((((I30/100)*$AJ$22)*$AN$22)*$AH$22)+((((I30/100)*$AJ$23)*$AH$23)),IF(Calculator!$O$6="DUALBAND C",SUM((((I30/100)*$AJ$22)*$AH$22))+(((((I30/100)*$AJ$22)*$AN$22)*$AH$22)*Calculator!$G$18)-((((I30/100)*$AJ$22)*$AN$22)*$AH$22)+((((I30/100)*$AJ$23)*$AH$23)),IF(Calculator!$O$6="DUALBAND D",SUM((((I30/100)*$AJ$22)*$AH$22))+(((((I30/100)*$AJ$22)*$AN$22)*$AH$22)*Calculator!$G$19)-((((I30/100)*$AJ$22)*$AN$22)*$AH$22)+((((I30/100)*$AJ$23)*$AH$23)),IF(Calculator!$O$6="DUALURBANE",SUM((((I30/100)*$AJ$22)*$AH$22))+(((((I30/100)*$AJ$22)*$AN$22)*$AH$22)*Calculator!$G$20)-((((I30/100)*$AJ$22)*$AN$22)*$AH$22)+((((I30/100)*$AJ$23)*$AH$23)),IF(Calculator!$O$6="DUALSILVERANOD",SUM((((I30/100)*$AJ$22)*$AH$22))+(((((I30/100)*$AJ$22)*$AN$22)*$AH$22)*Calculator!$G$21)-((((I30/100)*$AJ$22)*$AN$22)*$AH$22)+((((I30/100)*$AJ$23)*$AH$23)),IF(Calculator!$O$6="DUALANOD",SUM((((I30/100)*$AJ$22)*$AH$22))+(((((I30/100)*$AJ$22)*$AN$22)*$AH$22)*Calculator!$G$22)-((((I30/100)*$AJ$22)*$AN$22)*$AH$22)+((((I30/100)*$AJ$23)*$AH$23))))))))))))))))))))))))</f>
        <v>749.87318999999979</v>
      </c>
      <c r="Y30" s="2">
        <f>IF(Calculator!$O$6="SINGLEBASE",SUM((((J30/100)*$AJ$22)*$AH$22))+((((J30/100)*$AJ$23)*$AH$23)),IF(Calculator!$O$6="SINGLEELEMENTS",SUM((((J30/100)*$AJ$22)*$AH$22))+(((((J30/100)*$AJ$22)*$AN$22)*$AH$22)*Calculator!$G$2)-((((J30/100)*$AJ$22)*$AN$22)*$AH$22)+((((J30/100)*$AJ$23)*$AH$23)),IF(Calculator!$O$6="SINGLESPECTRUM",SUM((((J30/100)*$AJ$22)*$AH$22))+(((((J30/100)*$AJ$22)*$AN$22)*$AH$22)*Calculator!$G$4)-((((J30/100)*$AJ$22)*$AN$22)*$AH$22)+((((J30/100)*$AJ$23)*$AH$23)),IF(Calculator!$O$6="SINGLEHOMESTEAD",SUM((((J30/100)*$AJ$22)*$AH$22))+(((((J30/100)*$AJ$22)*$AN$22)*$AH$22)*Calculator!$G$3)-((((J30/100)*$AJ$22)*$AN$22)*$AH$22)+((((J30/100)*$AJ$23)*$AH$23)),IF(Calculator!$O$6="SINGLEBAND A",SUM((((J30/100)*$AJ$22)*$AH$22))+(((((J30/100)*$AJ$22)*$AN$22)*$AH$22)*Calculator!$G$5)-((((J30/100)*$AJ$22)*$AN$22)*$AH$22)+((((J30/100)*$AJ$23)*$AH$23)),IF(Calculator!$O$6="SINGLEBAND B",SUM((((J30/100)*$AJ$22)*$AH$22))+(((((J30/100)*$AJ$22)*$AN$22)*$AH$22)*Calculator!$G$6)-((((J30/100)*$AJ$22)*$AN$22)*$AH$22)+((((J30/100)*$AJ$23)*$AH$23)),IF(Calculator!$O$6="SINGLEBAND C",SUM((((J30/100)*$AJ$22)*$AH$22))+(((((J30/100)*$AJ$22)*$AN$22)*$AH$22)*Calculator!$G$7)-((((J30/100)*$AJ$22)*$AN$22)*$AH$22)+((((J30/100)*$AJ$23)*$AH$23)),IF(Calculator!$O$6="SINGLEBAND D",SUM((((J30/100)*$AJ$22)*$AH$22))+(((((J30/100)*$AJ$22)*$AN$22)*$AH$22)*Calculator!$G$8)-((((J30/100)*$AJ$22)*$AN$22)*$AH$22)+((((J30/100)*$AJ$23)*$AH$23)),IF(Calculator!$O$6="SINGLEURBANE",SUM((((J30/100)*$AJ$22)*$AH$22))+(((((J30/100)*$AJ$22)*$AN$22)*$AH$22)*Calculator!$G$9)-((((J30/100)*$AJ$22)*$AN$22)*$AH$22)+((((J30/100)*$AJ$23)*$AH$23)),IF(Calculator!$O$6="SINGLESILVERANOD",SUM((((J30/100)*$AJ$22)*$AH$22))+(((((J30/100)*$AJ$22)*$AN$22)*$AH$22)*Calculator!$G$10)-((((J30/100)*$AJ$22)*$AN$22)*$AH$22)+((((J30/100)*$AJ$23)*$AH$23)),IF(Calculator!$O$6="SINGLEANOD",SUM((((J30/100)*$AJ$22)*$AH$22))+(((((J30/100)*$AJ$22)*$AN$22)*$AH$22)*Calculator!$G$11)-((((J30/100)*$AJ$22)*$AN$22)*$AH$22)+((((J30/100)*$AJ$23)*$AH$23)),IF(Calculator!$O$6="DUALBASE",SUM((((J30/100)*$AJ$22)*$AH$22))+(((((J30/100)*$AJ$22)*$AN$22)*$AH$22)*Calculator!$G$12)-((((J30/100)*$AJ$22)*$AN$22)*$AH$22)+((((J30/100)*$AJ$23)*$AH$23)),IF(Calculator!$O$6="DUALELEMENTS",SUM((((J30/100)*$AJ$22)*$AH$22))+(((((J30/100)*$AJ$22)*$AN$22)*$AH$22)*Calculator!$G$13)-((((J30/100)*$AJ$22)*$AN$22)*$AH$22)+((((J30/100)*$AJ$23)*$AH$23)),IF(Calculator!$O$6="DUALSPECTRUM",SUM((((J30/100)*$AJ$22)*$AH$22))+(((((J30/100)*$AJ$22)*$AN$22)*$AH$22)*Calculator!$G$15)-((((J30/100)*$AJ$22)*$AN$22)*$AH$22)+((((J30/100)*$AJ$23)*$AH$23)),IF(Calculator!$O$6="DUALHOMESTEAD",SUM((((J30/100)*$AJ$22)*$AH$22))+(((((J30/100)*$AJ$22)*$AN$22)*$AH$22)*Calculator!$G$14)-((((J30/100)*$AJ$22)*$AN$22)*$AH$22)+((((J30/100)*$AJ$23)*$AH$23)),IF(Calculator!$O$6="DUALBAND A",SUM((((J30/100)*$AJ$22)*$AH$22))+(((((J30/100)*$AJ$22)*$AN$22)*$AH$22)*Calculator!$G$16)-((((J30/100)*$AJ$22)*$AN$22)*$AH$22)+((((J30/100)*$AJ$23)*$AH$23)),IF(Calculator!$O$6="DUALBAND B",SUM((((J30/100)*$AJ$22)*$AH$22))+(((((J30/100)*$AJ$22)*$AN$22)*$AH$22)*Calculator!$G$17)-((((J30/100)*$AJ$22)*$AN$22)*$AH$22)+((((J30/100)*$AJ$23)*$AH$23)),IF(Calculator!$O$6="DUALBAND C",SUM((((J30/100)*$AJ$22)*$AH$22))+(((((J30/100)*$AJ$22)*$AN$22)*$AH$22)*Calculator!$G$18)-((((J30/100)*$AJ$22)*$AN$22)*$AH$22)+((((J30/100)*$AJ$23)*$AH$23)),IF(Calculator!$O$6="DUALBAND D",SUM((((J30/100)*$AJ$22)*$AH$22))+(((((J30/100)*$AJ$22)*$AN$22)*$AH$22)*Calculator!$G$19)-((((J30/100)*$AJ$22)*$AN$22)*$AH$22)+((((J30/100)*$AJ$23)*$AH$23)),IF(Calculator!$O$6="DUALURBANE",SUM((((J30/100)*$AJ$22)*$AH$22))+(((((J30/100)*$AJ$22)*$AN$22)*$AH$22)*Calculator!$G$20)-((((J30/100)*$AJ$22)*$AN$22)*$AH$22)+((((J30/100)*$AJ$23)*$AH$23)),IF(Calculator!$O$6="DUALSILVERANOD",SUM((((J30/100)*$AJ$22)*$AH$22))+(((((J30/100)*$AJ$22)*$AN$22)*$AH$22)*Calculator!$G$21)-((((J30/100)*$AJ$22)*$AN$22)*$AH$22)+((((J30/100)*$AJ$23)*$AH$23)),IF(Calculator!$O$6="DUALANOD",SUM((((J30/100)*$AJ$22)*$AH$22))+(((((J30/100)*$AJ$22)*$AN$22)*$AH$22)*Calculator!$G$22)-((((J30/100)*$AJ$22)*$AN$22)*$AH$22)+((((J30/100)*$AJ$23)*$AH$23))))))))))))))))))))))))</f>
        <v>759.28195199999982</v>
      </c>
      <c r="Z30" s="2">
        <f>IF(Calculator!$O$6="SINGLEBASE",SUM((((K30/100)*$AJ$22)*$AH$22))+((((K30/100)*$AJ$23)*$AH$23)),IF(Calculator!$O$6="SINGLEELEMENTS",SUM((((K30/100)*$AJ$22)*$AH$22))+(((((K30/100)*$AJ$22)*$AN$22)*$AH$22)*Calculator!$G$2)-((((K30/100)*$AJ$22)*$AN$22)*$AH$22)+((((K30/100)*$AJ$23)*$AH$23)),IF(Calculator!$O$6="SINGLESPECTRUM",SUM((((K30/100)*$AJ$22)*$AH$22))+(((((K30/100)*$AJ$22)*$AN$22)*$AH$22)*Calculator!$G$4)-((((K30/100)*$AJ$22)*$AN$22)*$AH$22)+((((K30/100)*$AJ$23)*$AH$23)),IF(Calculator!$O$6="SINGLEHOMESTEAD",SUM((((K30/100)*$AJ$22)*$AH$22))+(((((K30/100)*$AJ$22)*$AN$22)*$AH$22)*Calculator!$G$3)-((((K30/100)*$AJ$22)*$AN$22)*$AH$22)+((((K30/100)*$AJ$23)*$AH$23)),IF(Calculator!$O$6="SINGLEBAND A",SUM((((K30/100)*$AJ$22)*$AH$22))+(((((K30/100)*$AJ$22)*$AN$22)*$AH$22)*Calculator!$G$5)-((((K30/100)*$AJ$22)*$AN$22)*$AH$22)+((((K30/100)*$AJ$23)*$AH$23)),IF(Calculator!$O$6="SINGLEBAND B",SUM((((K30/100)*$AJ$22)*$AH$22))+(((((K30/100)*$AJ$22)*$AN$22)*$AH$22)*Calculator!$G$6)-((((K30/100)*$AJ$22)*$AN$22)*$AH$22)+((((K30/100)*$AJ$23)*$AH$23)),IF(Calculator!$O$6="SINGLEBAND C",SUM((((K30/100)*$AJ$22)*$AH$22))+(((((K30/100)*$AJ$22)*$AN$22)*$AH$22)*Calculator!$G$7)-((((K30/100)*$AJ$22)*$AN$22)*$AH$22)+((((K30/100)*$AJ$23)*$AH$23)),IF(Calculator!$O$6="SINGLEBAND D",SUM((((K30/100)*$AJ$22)*$AH$22))+(((((K30/100)*$AJ$22)*$AN$22)*$AH$22)*Calculator!$G$8)-((((K30/100)*$AJ$22)*$AN$22)*$AH$22)+((((K30/100)*$AJ$23)*$AH$23)),IF(Calculator!$O$6="SINGLEURBANE",SUM((((K30/100)*$AJ$22)*$AH$22))+(((((K30/100)*$AJ$22)*$AN$22)*$AH$22)*Calculator!$G$9)-((((K30/100)*$AJ$22)*$AN$22)*$AH$22)+((((K30/100)*$AJ$23)*$AH$23)),IF(Calculator!$O$6="SINGLESILVERANOD",SUM((((K30/100)*$AJ$22)*$AH$22))+(((((K30/100)*$AJ$22)*$AN$22)*$AH$22)*Calculator!$G$10)-((((K30/100)*$AJ$22)*$AN$22)*$AH$22)+((((K30/100)*$AJ$23)*$AH$23)),IF(Calculator!$O$6="SINGLEANOD",SUM((((K30/100)*$AJ$22)*$AH$22))+(((((K30/100)*$AJ$22)*$AN$22)*$AH$22)*Calculator!$G$11)-((((K30/100)*$AJ$22)*$AN$22)*$AH$22)+((((K30/100)*$AJ$23)*$AH$23)),IF(Calculator!$O$6="DUALBASE",SUM((((K30/100)*$AJ$22)*$AH$22))+(((((K30/100)*$AJ$22)*$AN$22)*$AH$22)*Calculator!$G$12)-((((K30/100)*$AJ$22)*$AN$22)*$AH$22)+((((K30/100)*$AJ$23)*$AH$23)),IF(Calculator!$O$6="DUALELEMENTS",SUM((((K30/100)*$AJ$22)*$AH$22))+(((((K30/100)*$AJ$22)*$AN$22)*$AH$22)*Calculator!$G$13)-((((K30/100)*$AJ$22)*$AN$22)*$AH$22)+((((K30/100)*$AJ$23)*$AH$23)),IF(Calculator!$O$6="DUALSPECTRUM",SUM((((K30/100)*$AJ$22)*$AH$22))+(((((K30/100)*$AJ$22)*$AN$22)*$AH$22)*Calculator!$G$15)-((((K30/100)*$AJ$22)*$AN$22)*$AH$22)+((((K30/100)*$AJ$23)*$AH$23)),IF(Calculator!$O$6="DUALHOMESTEAD",SUM((((K30/100)*$AJ$22)*$AH$22))+(((((K30/100)*$AJ$22)*$AN$22)*$AH$22)*Calculator!$G$14)-((((K30/100)*$AJ$22)*$AN$22)*$AH$22)+((((K30/100)*$AJ$23)*$AH$23)),IF(Calculator!$O$6="DUALBAND A",SUM((((K30/100)*$AJ$22)*$AH$22))+(((((K30/100)*$AJ$22)*$AN$22)*$AH$22)*Calculator!$G$16)-((((K30/100)*$AJ$22)*$AN$22)*$AH$22)+((((K30/100)*$AJ$23)*$AH$23)),IF(Calculator!$O$6="DUALBAND B",SUM((((K30/100)*$AJ$22)*$AH$22))+(((((K30/100)*$AJ$22)*$AN$22)*$AH$22)*Calculator!$G$17)-((((K30/100)*$AJ$22)*$AN$22)*$AH$22)+((((K30/100)*$AJ$23)*$AH$23)),IF(Calculator!$O$6="DUALBAND C",SUM((((K30/100)*$AJ$22)*$AH$22))+(((((K30/100)*$AJ$22)*$AN$22)*$AH$22)*Calculator!$G$18)-((((K30/100)*$AJ$22)*$AN$22)*$AH$22)+((((K30/100)*$AJ$23)*$AH$23)),IF(Calculator!$O$6="DUALBAND D",SUM((((K30/100)*$AJ$22)*$AH$22))+(((((K30/100)*$AJ$22)*$AN$22)*$AH$22)*Calculator!$G$19)-((((K30/100)*$AJ$22)*$AN$22)*$AH$22)+((((K30/100)*$AJ$23)*$AH$23)),IF(Calculator!$O$6="DUALURBANE",SUM((((K30/100)*$AJ$22)*$AH$22))+(((((K30/100)*$AJ$22)*$AN$22)*$AH$22)*Calculator!$G$20)-((((K30/100)*$AJ$22)*$AN$22)*$AH$22)+((((K30/100)*$AJ$23)*$AH$23)),IF(Calculator!$O$6="DUALSILVERANOD",SUM((((K30/100)*$AJ$22)*$AH$22))+(((((K30/100)*$AJ$22)*$AN$22)*$AH$22)*Calculator!$G$21)-((((K30/100)*$AJ$22)*$AN$22)*$AH$22)+((((K30/100)*$AJ$23)*$AH$23)),IF(Calculator!$O$6="DUALANOD",SUM((((K30/100)*$AJ$22)*$AH$22))+(((((K30/100)*$AJ$22)*$AN$22)*$AH$22)*Calculator!$G$22)-((((K30/100)*$AJ$22)*$AN$22)*$AH$22)+((((K30/100)*$AJ$23)*$AH$23))))))))))))))))))))))))</f>
        <v>769.33767349999994</v>
      </c>
      <c r="AA30" s="2">
        <f>IF(Calculator!$O$6="SINGLEBASE",SUM((((L30/100)*$AJ$22)*$AH$22))+((((L30/100)*$AJ$23)*$AH$23)),IF(Calculator!$O$6="SINGLEELEMENTS",SUM((((L30/100)*$AJ$22)*$AH$22))+(((((L30/100)*$AJ$22)*$AN$22)*$AH$22)*Calculator!$G$2)-((((L30/100)*$AJ$22)*$AN$22)*$AH$22)+((((L30/100)*$AJ$23)*$AH$23)),IF(Calculator!$O$6="SINGLESPECTRUM",SUM((((L30/100)*$AJ$22)*$AH$22))+(((((L30/100)*$AJ$22)*$AN$22)*$AH$22)*Calculator!$G$4)-((((L30/100)*$AJ$22)*$AN$22)*$AH$22)+((((L30/100)*$AJ$23)*$AH$23)),IF(Calculator!$O$6="SINGLEHOMESTEAD",SUM((((L30/100)*$AJ$22)*$AH$22))+(((((L30/100)*$AJ$22)*$AN$22)*$AH$22)*Calculator!$G$3)-((((L30/100)*$AJ$22)*$AN$22)*$AH$22)+((((L30/100)*$AJ$23)*$AH$23)),IF(Calculator!$O$6="SINGLEBAND A",SUM((((L30/100)*$AJ$22)*$AH$22))+(((((L30/100)*$AJ$22)*$AN$22)*$AH$22)*Calculator!$G$5)-((((L30/100)*$AJ$22)*$AN$22)*$AH$22)+((((L30/100)*$AJ$23)*$AH$23)),IF(Calculator!$O$6="SINGLEBAND B",SUM((((L30/100)*$AJ$22)*$AH$22))+(((((L30/100)*$AJ$22)*$AN$22)*$AH$22)*Calculator!$G$6)-((((L30/100)*$AJ$22)*$AN$22)*$AH$22)+((((L30/100)*$AJ$23)*$AH$23)),IF(Calculator!$O$6="SINGLEBAND C",SUM((((L30/100)*$AJ$22)*$AH$22))+(((((L30/100)*$AJ$22)*$AN$22)*$AH$22)*Calculator!$G$7)-((((L30/100)*$AJ$22)*$AN$22)*$AH$22)+((((L30/100)*$AJ$23)*$AH$23)),IF(Calculator!$O$6="SINGLEBAND D",SUM((((L30/100)*$AJ$22)*$AH$22))+(((((L30/100)*$AJ$22)*$AN$22)*$AH$22)*Calculator!$G$8)-((((L30/100)*$AJ$22)*$AN$22)*$AH$22)+((((L30/100)*$AJ$23)*$AH$23)),IF(Calculator!$O$6="SINGLEURBANE",SUM((((L30/100)*$AJ$22)*$AH$22))+(((((L30/100)*$AJ$22)*$AN$22)*$AH$22)*Calculator!$G$9)-((((L30/100)*$AJ$22)*$AN$22)*$AH$22)+((((L30/100)*$AJ$23)*$AH$23)),IF(Calculator!$O$6="SINGLESILVERANOD",SUM((((L30/100)*$AJ$22)*$AH$22))+(((((L30/100)*$AJ$22)*$AN$22)*$AH$22)*Calculator!$G$10)-((((L30/100)*$AJ$22)*$AN$22)*$AH$22)+((((L30/100)*$AJ$23)*$AH$23)),IF(Calculator!$O$6="SINGLEANOD",SUM((((L30/100)*$AJ$22)*$AH$22))+(((((L30/100)*$AJ$22)*$AN$22)*$AH$22)*Calculator!$G$11)-((((L30/100)*$AJ$22)*$AN$22)*$AH$22)+((((L30/100)*$AJ$23)*$AH$23)),IF(Calculator!$O$6="DUALBASE",SUM((((L30/100)*$AJ$22)*$AH$22))+(((((L30/100)*$AJ$22)*$AN$22)*$AH$22)*Calculator!$G$12)-((((L30/100)*$AJ$22)*$AN$22)*$AH$22)+((((L30/100)*$AJ$23)*$AH$23)),IF(Calculator!$O$6="DUALELEMENTS",SUM((((L30/100)*$AJ$22)*$AH$22))+(((((L30/100)*$AJ$22)*$AN$22)*$AH$22)*Calculator!$G$13)-((((L30/100)*$AJ$22)*$AN$22)*$AH$22)+((((L30/100)*$AJ$23)*$AH$23)),IF(Calculator!$O$6="DUALSPECTRUM",SUM((((L30/100)*$AJ$22)*$AH$22))+(((((L30/100)*$AJ$22)*$AN$22)*$AH$22)*Calculator!$G$15)-((((L30/100)*$AJ$22)*$AN$22)*$AH$22)+((((L30/100)*$AJ$23)*$AH$23)),IF(Calculator!$O$6="DUALHOMESTEAD",SUM((((L30/100)*$AJ$22)*$AH$22))+(((((L30/100)*$AJ$22)*$AN$22)*$AH$22)*Calculator!$G$14)-((((L30/100)*$AJ$22)*$AN$22)*$AH$22)+((((L30/100)*$AJ$23)*$AH$23)),IF(Calculator!$O$6="DUALBAND A",SUM((((L30/100)*$AJ$22)*$AH$22))+(((((L30/100)*$AJ$22)*$AN$22)*$AH$22)*Calculator!$G$16)-((((L30/100)*$AJ$22)*$AN$22)*$AH$22)+((((L30/100)*$AJ$23)*$AH$23)),IF(Calculator!$O$6="DUALBAND B",SUM((((L30/100)*$AJ$22)*$AH$22))+(((((L30/100)*$AJ$22)*$AN$22)*$AH$22)*Calculator!$G$17)-((((L30/100)*$AJ$22)*$AN$22)*$AH$22)+((((L30/100)*$AJ$23)*$AH$23)),IF(Calculator!$O$6="DUALBAND C",SUM((((L30/100)*$AJ$22)*$AH$22))+(((((L30/100)*$AJ$22)*$AN$22)*$AH$22)*Calculator!$G$18)-((((L30/100)*$AJ$22)*$AN$22)*$AH$22)+((((L30/100)*$AJ$23)*$AH$23)),IF(Calculator!$O$6="DUALBAND D",SUM((((L30/100)*$AJ$22)*$AH$22))+(((((L30/100)*$AJ$22)*$AN$22)*$AH$22)*Calculator!$G$19)-((((L30/100)*$AJ$22)*$AN$22)*$AH$22)+((((L30/100)*$AJ$23)*$AH$23)),IF(Calculator!$O$6="DUALURBANE",SUM((((L30/100)*$AJ$22)*$AH$22))+(((((L30/100)*$AJ$22)*$AN$22)*$AH$22)*Calculator!$G$20)-((((L30/100)*$AJ$22)*$AN$22)*$AH$22)+((((L30/100)*$AJ$23)*$AH$23)),IF(Calculator!$O$6="DUALSILVERANOD",SUM((((L30/100)*$AJ$22)*$AH$22))+(((((L30/100)*$AJ$22)*$AN$22)*$AH$22)*Calculator!$G$21)-((((L30/100)*$AJ$22)*$AN$22)*$AH$22)+((((L30/100)*$AJ$23)*$AH$23)),IF(Calculator!$O$6="DUALANOD",SUM((((L30/100)*$AJ$22)*$AH$22))+(((((L30/100)*$AJ$22)*$AN$22)*$AH$22)*Calculator!$G$22)-((((L30/100)*$AJ$22)*$AN$22)*$AH$22)+((((L30/100)*$AJ$23)*$AH$23))))))))))))))))))))))))</f>
        <v>778.74643549999973</v>
      </c>
      <c r="AB30" s="2">
        <f>IF(Calculator!$O$6="SINGLEBASE",SUM((((M30/100)*$AJ$22)*$AH$22))+((((M30/100)*$AJ$23)*$AH$23)),IF(Calculator!$O$6="SINGLEELEMENTS",SUM((((M30/100)*$AJ$22)*$AH$22))+(((((M30/100)*$AJ$22)*$AN$22)*$AH$22)*Calculator!$G$2)-((((M30/100)*$AJ$22)*$AN$22)*$AH$22)+((((M30/100)*$AJ$23)*$AH$23)),IF(Calculator!$O$6="SINGLESPECTRUM",SUM((((M30/100)*$AJ$22)*$AH$22))+(((((M30/100)*$AJ$22)*$AN$22)*$AH$22)*Calculator!$G$4)-((((M30/100)*$AJ$22)*$AN$22)*$AH$22)+((((M30/100)*$AJ$23)*$AH$23)),IF(Calculator!$O$6="SINGLEHOMESTEAD",SUM((((M30/100)*$AJ$22)*$AH$22))+(((((M30/100)*$AJ$22)*$AN$22)*$AH$22)*Calculator!$G$3)-((((M30/100)*$AJ$22)*$AN$22)*$AH$22)+((((M30/100)*$AJ$23)*$AH$23)),IF(Calculator!$O$6="SINGLEBAND A",SUM((((M30/100)*$AJ$22)*$AH$22))+(((((M30/100)*$AJ$22)*$AN$22)*$AH$22)*Calculator!$G$5)-((((M30/100)*$AJ$22)*$AN$22)*$AH$22)+((((M30/100)*$AJ$23)*$AH$23)),IF(Calculator!$O$6="SINGLEBAND B",SUM((((M30/100)*$AJ$22)*$AH$22))+(((((M30/100)*$AJ$22)*$AN$22)*$AH$22)*Calculator!$G$6)-((((M30/100)*$AJ$22)*$AN$22)*$AH$22)+((((M30/100)*$AJ$23)*$AH$23)),IF(Calculator!$O$6="SINGLEBAND C",SUM((((M30/100)*$AJ$22)*$AH$22))+(((((M30/100)*$AJ$22)*$AN$22)*$AH$22)*Calculator!$G$7)-((((M30/100)*$AJ$22)*$AN$22)*$AH$22)+((((M30/100)*$AJ$23)*$AH$23)),IF(Calculator!$O$6="SINGLEBAND D",SUM((((M30/100)*$AJ$22)*$AH$22))+(((((M30/100)*$AJ$22)*$AN$22)*$AH$22)*Calculator!$G$8)-((((M30/100)*$AJ$22)*$AN$22)*$AH$22)+((((M30/100)*$AJ$23)*$AH$23)),IF(Calculator!$O$6="SINGLEURBANE",SUM((((M30/100)*$AJ$22)*$AH$22))+(((((M30/100)*$AJ$22)*$AN$22)*$AH$22)*Calculator!$G$9)-((((M30/100)*$AJ$22)*$AN$22)*$AH$22)+((((M30/100)*$AJ$23)*$AH$23)),IF(Calculator!$O$6="SINGLESILVERANOD",SUM((((M30/100)*$AJ$22)*$AH$22))+(((((M30/100)*$AJ$22)*$AN$22)*$AH$22)*Calculator!$G$10)-((((M30/100)*$AJ$22)*$AN$22)*$AH$22)+((((M30/100)*$AJ$23)*$AH$23)),IF(Calculator!$O$6="SINGLEANOD",SUM((((M30/100)*$AJ$22)*$AH$22))+(((((M30/100)*$AJ$22)*$AN$22)*$AH$22)*Calculator!$G$11)-((((M30/100)*$AJ$22)*$AN$22)*$AH$22)+((((M30/100)*$AJ$23)*$AH$23)),IF(Calculator!$O$6="DUALBASE",SUM((((M30/100)*$AJ$22)*$AH$22))+(((((M30/100)*$AJ$22)*$AN$22)*$AH$22)*Calculator!$G$12)-((((M30/100)*$AJ$22)*$AN$22)*$AH$22)+((((M30/100)*$AJ$23)*$AH$23)),IF(Calculator!$O$6="DUALELEMENTS",SUM((((M30/100)*$AJ$22)*$AH$22))+(((((M30/100)*$AJ$22)*$AN$22)*$AH$22)*Calculator!$G$13)-((((M30/100)*$AJ$22)*$AN$22)*$AH$22)+((((M30/100)*$AJ$23)*$AH$23)),IF(Calculator!$O$6="DUALSPECTRUM",SUM((((M30/100)*$AJ$22)*$AH$22))+(((((M30/100)*$AJ$22)*$AN$22)*$AH$22)*Calculator!$G$15)-((((M30/100)*$AJ$22)*$AN$22)*$AH$22)+((((M30/100)*$AJ$23)*$AH$23)),IF(Calculator!$O$6="DUALHOMESTEAD",SUM((((M30/100)*$AJ$22)*$AH$22))+(((((M30/100)*$AJ$22)*$AN$22)*$AH$22)*Calculator!$G$14)-((((M30/100)*$AJ$22)*$AN$22)*$AH$22)+((((M30/100)*$AJ$23)*$AH$23)),IF(Calculator!$O$6="DUALBAND A",SUM((((M30/100)*$AJ$22)*$AH$22))+(((((M30/100)*$AJ$22)*$AN$22)*$AH$22)*Calculator!$G$16)-((((M30/100)*$AJ$22)*$AN$22)*$AH$22)+((((M30/100)*$AJ$23)*$AH$23)),IF(Calculator!$O$6="DUALBAND B",SUM((((M30/100)*$AJ$22)*$AH$22))+(((((M30/100)*$AJ$22)*$AN$22)*$AH$22)*Calculator!$G$17)-((((M30/100)*$AJ$22)*$AN$22)*$AH$22)+((((M30/100)*$AJ$23)*$AH$23)),IF(Calculator!$O$6="DUALBAND C",SUM((((M30/100)*$AJ$22)*$AH$22))+(((((M30/100)*$AJ$22)*$AN$22)*$AH$22)*Calculator!$G$18)-((((M30/100)*$AJ$22)*$AN$22)*$AH$22)+((((M30/100)*$AJ$23)*$AH$23)),IF(Calculator!$O$6="DUALBAND D",SUM((((M30/100)*$AJ$22)*$AH$22))+(((((M30/100)*$AJ$22)*$AN$22)*$AH$22)*Calculator!$G$19)-((((M30/100)*$AJ$22)*$AN$22)*$AH$22)+((((M30/100)*$AJ$23)*$AH$23)),IF(Calculator!$O$6="DUALURBANE",SUM((((M30/100)*$AJ$22)*$AH$22))+(((((M30/100)*$AJ$22)*$AN$22)*$AH$22)*Calculator!$G$20)-((((M30/100)*$AJ$22)*$AN$22)*$AH$22)+((((M30/100)*$AJ$23)*$AH$23)),IF(Calculator!$O$6="DUALSILVERANOD",SUM((((M30/100)*$AJ$22)*$AH$22))+(((((M30/100)*$AJ$22)*$AN$22)*$AH$22)*Calculator!$G$21)-((((M30/100)*$AJ$22)*$AN$22)*$AH$22)+((((M30/100)*$AJ$23)*$AH$23)),IF(Calculator!$O$6="DUALANOD",SUM((((M30/100)*$AJ$22)*$AH$22))+(((((M30/100)*$AJ$22)*$AN$22)*$AH$22)*Calculator!$G$22)-((((M30/100)*$AJ$22)*$AN$22)*$AH$22)+((((M30/100)*$AJ$23)*$AH$23))))))))))))))))))))))))</f>
        <v>788.15091299999995</v>
      </c>
      <c r="AC30" s="2">
        <f>IF(Calculator!$O$6="SINGLEBASE",SUM((((N30/100)*$AJ$22)*$AH$22))+((((N30/100)*$AJ$23)*$AH$23)),IF(Calculator!$O$6="SINGLEELEMENTS",SUM((((N30/100)*$AJ$22)*$AH$22))+(((((N30/100)*$AJ$22)*$AN$22)*$AH$22)*Calculator!$G$2)-((((N30/100)*$AJ$22)*$AN$22)*$AH$22)+((((N30/100)*$AJ$23)*$AH$23)),IF(Calculator!$O$6="SINGLESPECTRUM",SUM((((N30/100)*$AJ$22)*$AH$22))+(((((N30/100)*$AJ$22)*$AN$22)*$AH$22)*Calculator!$G$4)-((((N30/100)*$AJ$22)*$AN$22)*$AH$22)+((((N30/100)*$AJ$23)*$AH$23)),IF(Calculator!$O$6="SINGLEHOMESTEAD",SUM((((N30/100)*$AJ$22)*$AH$22))+(((((N30/100)*$AJ$22)*$AN$22)*$AH$22)*Calculator!$G$3)-((((N30/100)*$AJ$22)*$AN$22)*$AH$22)+((((N30/100)*$AJ$23)*$AH$23)),IF(Calculator!$O$6="SINGLEBAND A",SUM((((N30/100)*$AJ$22)*$AH$22))+(((((N30/100)*$AJ$22)*$AN$22)*$AH$22)*Calculator!$G$5)-((((N30/100)*$AJ$22)*$AN$22)*$AH$22)+((((N30/100)*$AJ$23)*$AH$23)),IF(Calculator!$O$6="SINGLEBAND B",SUM((((N30/100)*$AJ$22)*$AH$22))+(((((N30/100)*$AJ$22)*$AN$22)*$AH$22)*Calculator!$G$6)-((((N30/100)*$AJ$22)*$AN$22)*$AH$22)+((((N30/100)*$AJ$23)*$AH$23)),IF(Calculator!$O$6="SINGLEBAND C",SUM((((N30/100)*$AJ$22)*$AH$22))+(((((N30/100)*$AJ$22)*$AN$22)*$AH$22)*Calculator!$G$7)-((((N30/100)*$AJ$22)*$AN$22)*$AH$22)+((((N30/100)*$AJ$23)*$AH$23)),IF(Calculator!$O$6="SINGLEBAND D",SUM((((N30/100)*$AJ$22)*$AH$22))+(((((N30/100)*$AJ$22)*$AN$22)*$AH$22)*Calculator!$G$8)-((((N30/100)*$AJ$22)*$AN$22)*$AH$22)+((((N30/100)*$AJ$23)*$AH$23)),IF(Calculator!$O$6="SINGLEURBANE",SUM((((N30/100)*$AJ$22)*$AH$22))+(((((N30/100)*$AJ$22)*$AN$22)*$AH$22)*Calculator!$G$9)-((((N30/100)*$AJ$22)*$AN$22)*$AH$22)+((((N30/100)*$AJ$23)*$AH$23)),IF(Calculator!$O$6="SINGLESILVERANOD",SUM((((N30/100)*$AJ$22)*$AH$22))+(((((N30/100)*$AJ$22)*$AN$22)*$AH$22)*Calculator!$G$10)-((((N30/100)*$AJ$22)*$AN$22)*$AH$22)+((((N30/100)*$AJ$23)*$AH$23)),IF(Calculator!$O$6="SINGLEANOD",SUM((((N30/100)*$AJ$22)*$AH$22))+(((((N30/100)*$AJ$22)*$AN$22)*$AH$22)*Calculator!$G$11)-((((N30/100)*$AJ$22)*$AN$22)*$AH$22)+((((N30/100)*$AJ$23)*$AH$23)),IF(Calculator!$O$6="DUALBASE",SUM((((N30/100)*$AJ$22)*$AH$22))+(((((N30/100)*$AJ$22)*$AN$22)*$AH$22)*Calculator!$G$12)-((((N30/100)*$AJ$22)*$AN$22)*$AH$22)+((((N30/100)*$AJ$23)*$AH$23)),IF(Calculator!$O$6="DUALELEMENTS",SUM((((N30/100)*$AJ$22)*$AH$22))+(((((N30/100)*$AJ$22)*$AN$22)*$AH$22)*Calculator!$G$13)-((((N30/100)*$AJ$22)*$AN$22)*$AH$22)+((((N30/100)*$AJ$23)*$AH$23)),IF(Calculator!$O$6="DUALSPECTRUM",SUM((((N30/100)*$AJ$22)*$AH$22))+(((((N30/100)*$AJ$22)*$AN$22)*$AH$22)*Calculator!$G$15)-((((N30/100)*$AJ$22)*$AN$22)*$AH$22)+((((N30/100)*$AJ$23)*$AH$23)),IF(Calculator!$O$6="DUALHOMESTEAD",SUM((((N30/100)*$AJ$22)*$AH$22))+(((((N30/100)*$AJ$22)*$AN$22)*$AH$22)*Calculator!$G$14)-((((N30/100)*$AJ$22)*$AN$22)*$AH$22)+((((N30/100)*$AJ$23)*$AH$23)),IF(Calculator!$O$6="DUALBAND A",SUM((((N30/100)*$AJ$22)*$AH$22))+(((((N30/100)*$AJ$22)*$AN$22)*$AH$22)*Calculator!$G$16)-((((N30/100)*$AJ$22)*$AN$22)*$AH$22)+((((N30/100)*$AJ$23)*$AH$23)),IF(Calculator!$O$6="DUALBAND B",SUM((((N30/100)*$AJ$22)*$AH$22))+(((((N30/100)*$AJ$22)*$AN$22)*$AH$22)*Calculator!$G$17)-((((N30/100)*$AJ$22)*$AN$22)*$AH$22)+((((N30/100)*$AJ$23)*$AH$23)),IF(Calculator!$O$6="DUALBAND C",SUM((((N30/100)*$AJ$22)*$AH$22))+(((((N30/100)*$AJ$22)*$AN$22)*$AH$22)*Calculator!$G$18)-((((N30/100)*$AJ$22)*$AN$22)*$AH$22)+((((N30/100)*$AJ$23)*$AH$23)),IF(Calculator!$O$6="DUALBAND D",SUM((((N30/100)*$AJ$22)*$AH$22))+(((((N30/100)*$AJ$22)*$AN$22)*$AH$22)*Calculator!$G$19)-((((N30/100)*$AJ$22)*$AN$22)*$AH$22)+((((N30/100)*$AJ$23)*$AH$23)),IF(Calculator!$O$6="DUALURBANE",SUM((((N30/100)*$AJ$22)*$AH$22))+(((((N30/100)*$AJ$22)*$AN$22)*$AH$22)*Calculator!$G$20)-((((N30/100)*$AJ$22)*$AN$22)*$AH$22)+((((N30/100)*$AJ$23)*$AH$23)),IF(Calculator!$O$6="DUALSILVERANOD",SUM((((N30/100)*$AJ$22)*$AH$22))+(((((N30/100)*$AJ$22)*$AN$22)*$AH$22)*Calculator!$G$21)-((((N30/100)*$AJ$22)*$AN$22)*$AH$22)+((((N30/100)*$AJ$23)*$AH$23)),IF(Calculator!$O$6="DUALANOD",SUM((((N30/100)*$AJ$22)*$AH$22))+(((((N30/100)*$AJ$22)*$AN$22)*$AH$22)*Calculator!$G$22)-((((N30/100)*$AJ$22)*$AN$22)*$AH$22)+((((N30/100)*$AJ$23)*$AH$23))))))))))))))))))))))))</f>
        <v>798.20663449999984</v>
      </c>
    </row>
    <row r="31" spans="1:40">
      <c r="A31" s="8" t="s">
        <v>1399</v>
      </c>
      <c r="B31" s="2">
        <v>1681.0078999999998</v>
      </c>
      <c r="C31" s="2">
        <v>1703.9560999999999</v>
      </c>
      <c r="D31" s="2">
        <v>1728.4822499999998</v>
      </c>
      <c r="E31" s="2">
        <v>1751.6916999999999</v>
      </c>
      <c r="F31" s="2">
        <v>1776.21785</v>
      </c>
      <c r="G31" s="2">
        <v>1799.4377499999998</v>
      </c>
      <c r="H31" s="2">
        <v>1822.3859499999999</v>
      </c>
      <c r="I31" s="2">
        <v>1846.9121</v>
      </c>
      <c r="J31" s="2">
        <v>1869.8498499999998</v>
      </c>
      <c r="K31" s="2">
        <v>1894.3759999999997</v>
      </c>
      <c r="L31" s="2">
        <v>1917.3241999999998</v>
      </c>
      <c r="M31" s="2">
        <v>1940.2723999999998</v>
      </c>
      <c r="N31" s="2">
        <v>1964.79855</v>
      </c>
      <c r="P31" s="8">
        <v>2400</v>
      </c>
      <c r="Q31" s="2">
        <f>IF(Calculator!$O$6="SINGLEBASE",SUM((((B31/100)*$AJ$22)*$AH$22))+((((B31/100)*$AJ$23)*$AH$23)),IF(Calculator!$O$6="SINGLEELEMENTS",SUM((((B31/100)*$AJ$22)*$AH$22))+(((((B31/100)*$AJ$22)*$AN$22)*$AH$22)*Calculator!$G$2)-((((B31/100)*$AJ$22)*$AN$22)*$AH$22)+((((B31/100)*$AJ$23)*$AH$23)),IF(Calculator!$O$6="SINGLESPECTRUM",SUM((((B31/100)*$AJ$22)*$AH$22))+(((((B31/100)*$AJ$22)*$AN$22)*$AH$22)*Calculator!$G$4)-((((B31/100)*$AJ$22)*$AN$22)*$AH$22)+((((B31/100)*$AJ$23)*$AH$23)),IF(Calculator!$O$6="SINGLEHOMESTEAD",SUM((((B31/100)*$AJ$22)*$AH$22))+(((((B31/100)*$AJ$22)*$AN$22)*$AH$22)*Calculator!$G$3)-((((B31/100)*$AJ$22)*$AN$22)*$AH$22)+((((B31/100)*$AJ$23)*$AH$23)),IF(Calculator!$O$6="SINGLEBAND A",SUM((((B31/100)*$AJ$22)*$AH$22))+(((((B31/100)*$AJ$22)*$AN$22)*$AH$22)*Calculator!$G$5)-((((B31/100)*$AJ$22)*$AN$22)*$AH$22)+((((B31/100)*$AJ$23)*$AH$23)),IF(Calculator!$O$6="SINGLEBAND B",SUM((((B31/100)*$AJ$22)*$AH$22))+(((((B31/100)*$AJ$22)*$AN$22)*$AH$22)*Calculator!$G$6)-((((B31/100)*$AJ$22)*$AN$22)*$AH$22)+((((B31/100)*$AJ$23)*$AH$23)),IF(Calculator!$O$6="SINGLEBAND C",SUM((((B31/100)*$AJ$22)*$AH$22))+(((((B31/100)*$AJ$22)*$AN$22)*$AH$22)*Calculator!$G$7)-((((B31/100)*$AJ$22)*$AN$22)*$AH$22)+((((B31/100)*$AJ$23)*$AH$23)),IF(Calculator!$O$6="SINGLEBAND D",SUM((((B31/100)*$AJ$22)*$AH$22))+(((((B31/100)*$AJ$22)*$AN$22)*$AH$22)*Calculator!$G$8)-((((B31/100)*$AJ$22)*$AN$22)*$AH$22)+((((B31/100)*$AJ$23)*$AH$23)),IF(Calculator!$O$6="SINGLEURBANE",SUM((((B31/100)*$AJ$22)*$AH$22))+(((((B31/100)*$AJ$22)*$AN$22)*$AH$22)*Calculator!$G$9)-((((B31/100)*$AJ$22)*$AN$22)*$AH$22)+((((B31/100)*$AJ$23)*$AH$23)),IF(Calculator!$O$6="SINGLESILVERANOD",SUM((((B31/100)*$AJ$22)*$AH$22))+(((((B31/100)*$AJ$22)*$AN$22)*$AH$22)*Calculator!$G$10)-((((B31/100)*$AJ$22)*$AN$22)*$AH$22)+((((B31/100)*$AJ$23)*$AH$23)),IF(Calculator!$O$6="SINGLEANOD",SUM((((B31/100)*$AJ$22)*$AH$22))+(((((B31/100)*$AJ$22)*$AN$22)*$AH$22)*Calculator!$G$11)-((((B31/100)*$AJ$22)*$AN$22)*$AH$22)+((((B31/100)*$AJ$23)*$AH$23)),IF(Calculator!$O$6="DUALBASE",SUM((((B31/100)*$AJ$22)*$AH$22))+(((((B31/100)*$AJ$22)*$AN$22)*$AH$22)*Calculator!$G$12)-((((B31/100)*$AJ$22)*$AN$22)*$AH$22)+((((B31/100)*$AJ$23)*$AH$23)),IF(Calculator!$O$6="DUALELEMENTS",SUM((((B31/100)*$AJ$22)*$AH$22))+(((((B31/100)*$AJ$22)*$AN$22)*$AH$22)*Calculator!$G$13)-((((B31/100)*$AJ$22)*$AN$22)*$AH$22)+((((B31/100)*$AJ$23)*$AH$23)),IF(Calculator!$O$6="DUALSPECTRUM",SUM((((B31/100)*$AJ$22)*$AH$22))+(((((B31/100)*$AJ$22)*$AN$22)*$AH$22)*Calculator!$G$15)-((((B31/100)*$AJ$22)*$AN$22)*$AH$22)+((((B31/100)*$AJ$23)*$AH$23)),IF(Calculator!$O$6="DUALHOMESTEAD",SUM((((B31/100)*$AJ$22)*$AH$22))+(((((B31/100)*$AJ$22)*$AN$22)*$AH$22)*Calculator!$G$14)-((((B31/100)*$AJ$22)*$AN$22)*$AH$22)+((((B31/100)*$AJ$23)*$AH$23)),IF(Calculator!$O$6="DUALBAND A",SUM((((B31/100)*$AJ$22)*$AH$22))+(((((B31/100)*$AJ$22)*$AN$22)*$AH$22)*Calculator!$G$16)-((((B31/100)*$AJ$22)*$AN$22)*$AH$22)+((((B31/100)*$AJ$23)*$AH$23)),IF(Calculator!$O$6="DUALBAND B",SUM((((B31/100)*$AJ$22)*$AH$22))+(((((B31/100)*$AJ$22)*$AN$22)*$AH$22)*Calculator!$G$17)-((((B31/100)*$AJ$22)*$AN$22)*$AH$22)+((((B31/100)*$AJ$23)*$AH$23)),IF(Calculator!$O$6="DUALBAND C",SUM((((B31/100)*$AJ$22)*$AH$22))+(((((B31/100)*$AJ$22)*$AN$22)*$AH$22)*Calculator!$G$18)-((((B31/100)*$AJ$22)*$AN$22)*$AH$22)+((((B31/100)*$AJ$23)*$AH$23)),IF(Calculator!$O$6="DUALBAND D",SUM((((B31/100)*$AJ$22)*$AH$22))+(((((B31/100)*$AJ$22)*$AN$22)*$AH$22)*Calculator!$G$19)-((((B31/100)*$AJ$22)*$AN$22)*$AH$22)+((((B31/100)*$AJ$23)*$AH$23)),IF(Calculator!$O$6="DUALURBANE",SUM((((B31/100)*$AJ$22)*$AH$22))+(((((B31/100)*$AJ$22)*$AN$22)*$AH$22)*Calculator!$G$20)-((((B31/100)*$AJ$22)*$AN$22)*$AH$22)+((((B31/100)*$AJ$23)*$AH$23)),IF(Calculator!$O$6="DUALSILVERANOD",SUM((((B31/100)*$AJ$22)*$AH$22))+(((((B31/100)*$AJ$22)*$AN$22)*$AH$22)*Calculator!$G$21)-((((B31/100)*$AJ$22)*$AN$22)*$AH$22)+((((B31/100)*$AJ$23)*$AH$23)),IF(Calculator!$O$6="DUALANOD",SUM((((B31/100)*$AJ$22)*$AH$22))+(((((B31/100)*$AJ$22)*$AN$22)*$AH$22)*Calculator!$G$22)-((((B31/100)*$AJ$22)*$AN$22)*$AH$22)+((((B31/100)*$AJ$23)*$AH$23))))))))))))))))))))))))</f>
        <v>689.21323899999993</v>
      </c>
      <c r="R31" s="2">
        <f>IF(Calculator!$O$6="SINGLEBASE",SUM((((C31/100)*$AJ$22)*$AH$22))+((((C31/100)*$AJ$23)*$AH$23)),IF(Calculator!$O$6="SINGLEELEMENTS",SUM((((C31/100)*$AJ$22)*$AH$22))+(((((C31/100)*$AJ$22)*$AN$22)*$AH$22)*Calculator!$G$2)-((((C31/100)*$AJ$22)*$AN$22)*$AH$22)+((((C31/100)*$AJ$23)*$AH$23)),IF(Calculator!$O$6="SINGLESPECTRUM",SUM((((C31/100)*$AJ$22)*$AH$22))+(((((C31/100)*$AJ$22)*$AN$22)*$AH$22)*Calculator!$G$4)-((((C31/100)*$AJ$22)*$AN$22)*$AH$22)+((((C31/100)*$AJ$23)*$AH$23)),IF(Calculator!$O$6="SINGLEHOMESTEAD",SUM((((C31/100)*$AJ$22)*$AH$22))+(((((C31/100)*$AJ$22)*$AN$22)*$AH$22)*Calculator!$G$3)-((((C31/100)*$AJ$22)*$AN$22)*$AH$22)+((((C31/100)*$AJ$23)*$AH$23)),IF(Calculator!$O$6="SINGLEBAND A",SUM((((C31/100)*$AJ$22)*$AH$22))+(((((C31/100)*$AJ$22)*$AN$22)*$AH$22)*Calculator!$G$5)-((((C31/100)*$AJ$22)*$AN$22)*$AH$22)+((((C31/100)*$AJ$23)*$AH$23)),IF(Calculator!$O$6="SINGLEBAND B",SUM((((C31/100)*$AJ$22)*$AH$22))+(((((C31/100)*$AJ$22)*$AN$22)*$AH$22)*Calculator!$G$6)-((((C31/100)*$AJ$22)*$AN$22)*$AH$22)+((((C31/100)*$AJ$23)*$AH$23)),IF(Calculator!$O$6="SINGLEBAND C",SUM((((C31/100)*$AJ$22)*$AH$22))+(((((C31/100)*$AJ$22)*$AN$22)*$AH$22)*Calculator!$G$7)-((((C31/100)*$AJ$22)*$AN$22)*$AH$22)+((((C31/100)*$AJ$23)*$AH$23)),IF(Calculator!$O$6="SINGLEBAND D",SUM((((C31/100)*$AJ$22)*$AH$22))+(((((C31/100)*$AJ$22)*$AN$22)*$AH$22)*Calculator!$G$8)-((((C31/100)*$AJ$22)*$AN$22)*$AH$22)+((((C31/100)*$AJ$23)*$AH$23)),IF(Calculator!$O$6="SINGLEURBANE",SUM((((C31/100)*$AJ$22)*$AH$22))+(((((C31/100)*$AJ$22)*$AN$22)*$AH$22)*Calculator!$G$9)-((((C31/100)*$AJ$22)*$AN$22)*$AH$22)+((((C31/100)*$AJ$23)*$AH$23)),IF(Calculator!$O$6="SINGLESILVERANOD",SUM((((C31/100)*$AJ$22)*$AH$22))+(((((C31/100)*$AJ$22)*$AN$22)*$AH$22)*Calculator!$G$10)-((((C31/100)*$AJ$22)*$AN$22)*$AH$22)+((((C31/100)*$AJ$23)*$AH$23)),IF(Calculator!$O$6="SINGLEANOD",SUM((((C31/100)*$AJ$22)*$AH$22))+(((((C31/100)*$AJ$22)*$AN$22)*$AH$22)*Calculator!$G$11)-((((C31/100)*$AJ$22)*$AN$22)*$AH$22)+((((C31/100)*$AJ$23)*$AH$23)),IF(Calculator!$O$6="DUALBASE",SUM((((C31/100)*$AJ$22)*$AH$22))+(((((C31/100)*$AJ$22)*$AN$22)*$AH$22)*Calculator!$G$12)-((((C31/100)*$AJ$22)*$AN$22)*$AH$22)+((((C31/100)*$AJ$23)*$AH$23)),IF(Calculator!$O$6="DUALELEMENTS",SUM((((C31/100)*$AJ$22)*$AH$22))+(((((C31/100)*$AJ$22)*$AN$22)*$AH$22)*Calculator!$G$13)-((((C31/100)*$AJ$22)*$AN$22)*$AH$22)+((((C31/100)*$AJ$23)*$AH$23)),IF(Calculator!$O$6="DUALSPECTRUM",SUM((((C31/100)*$AJ$22)*$AH$22))+(((((C31/100)*$AJ$22)*$AN$22)*$AH$22)*Calculator!$G$15)-((((C31/100)*$AJ$22)*$AN$22)*$AH$22)+((((C31/100)*$AJ$23)*$AH$23)),IF(Calculator!$O$6="DUALHOMESTEAD",SUM((((C31/100)*$AJ$22)*$AH$22))+(((((C31/100)*$AJ$22)*$AN$22)*$AH$22)*Calculator!$G$14)-((((C31/100)*$AJ$22)*$AN$22)*$AH$22)+((((C31/100)*$AJ$23)*$AH$23)),IF(Calculator!$O$6="DUALBAND A",SUM((((C31/100)*$AJ$22)*$AH$22))+(((((C31/100)*$AJ$22)*$AN$22)*$AH$22)*Calculator!$G$16)-((((C31/100)*$AJ$22)*$AN$22)*$AH$22)+((((C31/100)*$AJ$23)*$AH$23)),IF(Calculator!$O$6="DUALBAND B",SUM((((C31/100)*$AJ$22)*$AH$22))+(((((C31/100)*$AJ$22)*$AN$22)*$AH$22)*Calculator!$G$17)-((((C31/100)*$AJ$22)*$AN$22)*$AH$22)+((((C31/100)*$AJ$23)*$AH$23)),IF(Calculator!$O$6="DUALBAND C",SUM((((C31/100)*$AJ$22)*$AH$22))+(((((C31/100)*$AJ$22)*$AN$22)*$AH$22)*Calculator!$G$18)-((((C31/100)*$AJ$22)*$AN$22)*$AH$22)+((((C31/100)*$AJ$23)*$AH$23)),IF(Calculator!$O$6="DUALBAND D",SUM((((C31/100)*$AJ$22)*$AH$22))+(((((C31/100)*$AJ$22)*$AN$22)*$AH$22)*Calculator!$G$19)-((((C31/100)*$AJ$22)*$AN$22)*$AH$22)+((((C31/100)*$AJ$23)*$AH$23)),IF(Calculator!$O$6="DUALURBANE",SUM((((C31/100)*$AJ$22)*$AH$22))+(((((C31/100)*$AJ$22)*$AN$22)*$AH$22)*Calculator!$G$20)-((((C31/100)*$AJ$22)*$AN$22)*$AH$22)+((((C31/100)*$AJ$23)*$AH$23)),IF(Calculator!$O$6="DUALSILVERANOD",SUM((((C31/100)*$AJ$22)*$AH$22))+(((((C31/100)*$AJ$22)*$AN$22)*$AH$22)*Calculator!$G$21)-((((C31/100)*$AJ$22)*$AN$22)*$AH$22)+((((C31/100)*$AJ$23)*$AH$23)),IF(Calculator!$O$6="DUALANOD",SUM((((C31/100)*$AJ$22)*$AH$22))+(((((C31/100)*$AJ$22)*$AN$22)*$AH$22)*Calculator!$G$22)-((((C31/100)*$AJ$22)*$AN$22)*$AH$22)+((((C31/100)*$AJ$23)*$AH$23))))))))))))))))))))))))</f>
        <v>698.62200099999995</v>
      </c>
      <c r="S31" s="2">
        <f>IF(Calculator!$O$6="SINGLEBASE",SUM((((D31/100)*$AJ$22)*$AH$22))+((((D31/100)*$AJ$23)*$AH$23)),IF(Calculator!$O$6="SINGLEELEMENTS",SUM((((D31/100)*$AJ$22)*$AH$22))+(((((D31/100)*$AJ$22)*$AN$22)*$AH$22)*Calculator!$G$2)-((((D31/100)*$AJ$22)*$AN$22)*$AH$22)+((((D31/100)*$AJ$23)*$AH$23)),IF(Calculator!$O$6="SINGLESPECTRUM",SUM((((D31/100)*$AJ$22)*$AH$22))+(((((D31/100)*$AJ$22)*$AN$22)*$AH$22)*Calculator!$G$4)-((((D31/100)*$AJ$22)*$AN$22)*$AH$22)+((((D31/100)*$AJ$23)*$AH$23)),IF(Calculator!$O$6="SINGLEHOMESTEAD",SUM((((D31/100)*$AJ$22)*$AH$22))+(((((D31/100)*$AJ$22)*$AN$22)*$AH$22)*Calculator!$G$3)-((((D31/100)*$AJ$22)*$AN$22)*$AH$22)+((((D31/100)*$AJ$23)*$AH$23)),IF(Calculator!$O$6="SINGLEBAND A",SUM((((D31/100)*$AJ$22)*$AH$22))+(((((D31/100)*$AJ$22)*$AN$22)*$AH$22)*Calculator!$G$5)-((((D31/100)*$AJ$22)*$AN$22)*$AH$22)+((((D31/100)*$AJ$23)*$AH$23)),IF(Calculator!$O$6="SINGLEBAND B",SUM((((D31/100)*$AJ$22)*$AH$22))+(((((D31/100)*$AJ$22)*$AN$22)*$AH$22)*Calculator!$G$6)-((((D31/100)*$AJ$22)*$AN$22)*$AH$22)+((((D31/100)*$AJ$23)*$AH$23)),IF(Calculator!$O$6="SINGLEBAND C",SUM((((D31/100)*$AJ$22)*$AH$22))+(((((D31/100)*$AJ$22)*$AN$22)*$AH$22)*Calculator!$G$7)-((((D31/100)*$AJ$22)*$AN$22)*$AH$22)+((((D31/100)*$AJ$23)*$AH$23)),IF(Calculator!$O$6="SINGLEBAND D",SUM((((D31/100)*$AJ$22)*$AH$22))+(((((D31/100)*$AJ$22)*$AN$22)*$AH$22)*Calculator!$G$8)-((((D31/100)*$AJ$22)*$AN$22)*$AH$22)+((((D31/100)*$AJ$23)*$AH$23)),IF(Calculator!$O$6="SINGLEURBANE",SUM((((D31/100)*$AJ$22)*$AH$22))+(((((D31/100)*$AJ$22)*$AN$22)*$AH$22)*Calculator!$G$9)-((((D31/100)*$AJ$22)*$AN$22)*$AH$22)+((((D31/100)*$AJ$23)*$AH$23)),IF(Calculator!$O$6="SINGLESILVERANOD",SUM((((D31/100)*$AJ$22)*$AH$22))+(((((D31/100)*$AJ$22)*$AN$22)*$AH$22)*Calculator!$G$10)-((((D31/100)*$AJ$22)*$AN$22)*$AH$22)+((((D31/100)*$AJ$23)*$AH$23)),IF(Calculator!$O$6="SINGLEANOD",SUM((((D31/100)*$AJ$22)*$AH$22))+(((((D31/100)*$AJ$22)*$AN$22)*$AH$22)*Calculator!$G$11)-((((D31/100)*$AJ$22)*$AN$22)*$AH$22)+((((D31/100)*$AJ$23)*$AH$23)),IF(Calculator!$O$6="DUALBASE",SUM((((D31/100)*$AJ$22)*$AH$22))+(((((D31/100)*$AJ$22)*$AN$22)*$AH$22)*Calculator!$G$12)-((((D31/100)*$AJ$22)*$AN$22)*$AH$22)+((((D31/100)*$AJ$23)*$AH$23)),IF(Calculator!$O$6="DUALELEMENTS",SUM((((D31/100)*$AJ$22)*$AH$22))+(((((D31/100)*$AJ$22)*$AN$22)*$AH$22)*Calculator!$G$13)-((((D31/100)*$AJ$22)*$AN$22)*$AH$22)+((((D31/100)*$AJ$23)*$AH$23)),IF(Calculator!$O$6="DUALSPECTRUM",SUM((((D31/100)*$AJ$22)*$AH$22))+(((((D31/100)*$AJ$22)*$AN$22)*$AH$22)*Calculator!$G$15)-((((D31/100)*$AJ$22)*$AN$22)*$AH$22)+((((D31/100)*$AJ$23)*$AH$23)),IF(Calculator!$O$6="DUALHOMESTEAD",SUM((((D31/100)*$AJ$22)*$AH$22))+(((((D31/100)*$AJ$22)*$AN$22)*$AH$22)*Calculator!$G$14)-((((D31/100)*$AJ$22)*$AN$22)*$AH$22)+((((D31/100)*$AJ$23)*$AH$23)),IF(Calculator!$O$6="DUALBAND A",SUM((((D31/100)*$AJ$22)*$AH$22))+(((((D31/100)*$AJ$22)*$AN$22)*$AH$22)*Calculator!$G$16)-((((D31/100)*$AJ$22)*$AN$22)*$AH$22)+((((D31/100)*$AJ$23)*$AH$23)),IF(Calculator!$O$6="DUALBAND B",SUM((((D31/100)*$AJ$22)*$AH$22))+(((((D31/100)*$AJ$22)*$AN$22)*$AH$22)*Calculator!$G$17)-((((D31/100)*$AJ$22)*$AN$22)*$AH$22)+((((D31/100)*$AJ$23)*$AH$23)),IF(Calculator!$O$6="DUALBAND C",SUM((((D31/100)*$AJ$22)*$AH$22))+(((((D31/100)*$AJ$22)*$AN$22)*$AH$22)*Calculator!$G$18)-((((D31/100)*$AJ$22)*$AN$22)*$AH$22)+((((D31/100)*$AJ$23)*$AH$23)),IF(Calculator!$O$6="DUALBAND D",SUM((((D31/100)*$AJ$22)*$AH$22))+(((((D31/100)*$AJ$22)*$AN$22)*$AH$22)*Calculator!$G$19)-((((D31/100)*$AJ$22)*$AN$22)*$AH$22)+((((D31/100)*$AJ$23)*$AH$23)),IF(Calculator!$O$6="DUALURBANE",SUM((((D31/100)*$AJ$22)*$AH$22))+(((((D31/100)*$AJ$22)*$AN$22)*$AH$22)*Calculator!$G$20)-((((D31/100)*$AJ$22)*$AN$22)*$AH$22)+((((D31/100)*$AJ$23)*$AH$23)),IF(Calculator!$O$6="DUALSILVERANOD",SUM((((D31/100)*$AJ$22)*$AH$22))+(((((D31/100)*$AJ$22)*$AN$22)*$AH$22)*Calculator!$G$21)-((((D31/100)*$AJ$22)*$AN$22)*$AH$22)+((((D31/100)*$AJ$23)*$AH$23)),IF(Calculator!$O$6="DUALANOD",SUM((((D31/100)*$AJ$22)*$AH$22))+(((((D31/100)*$AJ$22)*$AN$22)*$AH$22)*Calculator!$G$22)-((((D31/100)*$AJ$22)*$AN$22)*$AH$22)+((((D31/100)*$AJ$23)*$AH$23))))))))))))))))))))))))</f>
        <v>708.67772249999985</v>
      </c>
      <c r="T31" s="2">
        <f>IF(Calculator!$O$6="SINGLEBASE",SUM((((E31/100)*$AJ$22)*$AH$22))+((((E31/100)*$AJ$23)*$AH$23)),IF(Calculator!$O$6="SINGLEELEMENTS",SUM((((E31/100)*$AJ$22)*$AH$22))+(((((E31/100)*$AJ$22)*$AN$22)*$AH$22)*Calculator!$G$2)-((((E31/100)*$AJ$22)*$AN$22)*$AH$22)+((((E31/100)*$AJ$23)*$AH$23)),IF(Calculator!$O$6="SINGLESPECTRUM",SUM((((E31/100)*$AJ$22)*$AH$22))+(((((E31/100)*$AJ$22)*$AN$22)*$AH$22)*Calculator!$G$4)-((((E31/100)*$AJ$22)*$AN$22)*$AH$22)+((((E31/100)*$AJ$23)*$AH$23)),IF(Calculator!$O$6="SINGLEHOMESTEAD",SUM((((E31/100)*$AJ$22)*$AH$22))+(((((E31/100)*$AJ$22)*$AN$22)*$AH$22)*Calculator!$G$3)-((((E31/100)*$AJ$22)*$AN$22)*$AH$22)+((((E31/100)*$AJ$23)*$AH$23)),IF(Calculator!$O$6="SINGLEBAND A",SUM((((E31/100)*$AJ$22)*$AH$22))+(((((E31/100)*$AJ$22)*$AN$22)*$AH$22)*Calculator!$G$5)-((((E31/100)*$AJ$22)*$AN$22)*$AH$22)+((((E31/100)*$AJ$23)*$AH$23)),IF(Calculator!$O$6="SINGLEBAND B",SUM((((E31/100)*$AJ$22)*$AH$22))+(((((E31/100)*$AJ$22)*$AN$22)*$AH$22)*Calculator!$G$6)-((((E31/100)*$AJ$22)*$AN$22)*$AH$22)+((((E31/100)*$AJ$23)*$AH$23)),IF(Calculator!$O$6="SINGLEBAND C",SUM((((E31/100)*$AJ$22)*$AH$22))+(((((E31/100)*$AJ$22)*$AN$22)*$AH$22)*Calculator!$G$7)-((((E31/100)*$AJ$22)*$AN$22)*$AH$22)+((((E31/100)*$AJ$23)*$AH$23)),IF(Calculator!$O$6="SINGLEBAND D",SUM((((E31/100)*$AJ$22)*$AH$22))+(((((E31/100)*$AJ$22)*$AN$22)*$AH$22)*Calculator!$G$8)-((((E31/100)*$AJ$22)*$AN$22)*$AH$22)+((((E31/100)*$AJ$23)*$AH$23)),IF(Calculator!$O$6="SINGLEURBANE",SUM((((E31/100)*$AJ$22)*$AH$22))+(((((E31/100)*$AJ$22)*$AN$22)*$AH$22)*Calculator!$G$9)-((((E31/100)*$AJ$22)*$AN$22)*$AH$22)+((((E31/100)*$AJ$23)*$AH$23)),IF(Calculator!$O$6="SINGLESILVERANOD",SUM((((E31/100)*$AJ$22)*$AH$22))+(((((E31/100)*$AJ$22)*$AN$22)*$AH$22)*Calculator!$G$10)-((((E31/100)*$AJ$22)*$AN$22)*$AH$22)+((((E31/100)*$AJ$23)*$AH$23)),IF(Calculator!$O$6="SINGLEANOD",SUM((((E31/100)*$AJ$22)*$AH$22))+(((((E31/100)*$AJ$22)*$AN$22)*$AH$22)*Calculator!$G$11)-((((E31/100)*$AJ$22)*$AN$22)*$AH$22)+((((E31/100)*$AJ$23)*$AH$23)),IF(Calculator!$O$6="DUALBASE",SUM((((E31/100)*$AJ$22)*$AH$22))+(((((E31/100)*$AJ$22)*$AN$22)*$AH$22)*Calculator!$G$12)-((((E31/100)*$AJ$22)*$AN$22)*$AH$22)+((((E31/100)*$AJ$23)*$AH$23)),IF(Calculator!$O$6="DUALELEMENTS",SUM((((E31/100)*$AJ$22)*$AH$22))+(((((E31/100)*$AJ$22)*$AN$22)*$AH$22)*Calculator!$G$13)-((((E31/100)*$AJ$22)*$AN$22)*$AH$22)+((((E31/100)*$AJ$23)*$AH$23)),IF(Calculator!$O$6="DUALSPECTRUM",SUM((((E31/100)*$AJ$22)*$AH$22))+(((((E31/100)*$AJ$22)*$AN$22)*$AH$22)*Calculator!$G$15)-((((E31/100)*$AJ$22)*$AN$22)*$AH$22)+((((E31/100)*$AJ$23)*$AH$23)),IF(Calculator!$O$6="DUALHOMESTEAD",SUM((((E31/100)*$AJ$22)*$AH$22))+(((((E31/100)*$AJ$22)*$AN$22)*$AH$22)*Calculator!$G$14)-((((E31/100)*$AJ$22)*$AN$22)*$AH$22)+((((E31/100)*$AJ$23)*$AH$23)),IF(Calculator!$O$6="DUALBAND A",SUM((((E31/100)*$AJ$22)*$AH$22))+(((((E31/100)*$AJ$22)*$AN$22)*$AH$22)*Calculator!$G$16)-((((E31/100)*$AJ$22)*$AN$22)*$AH$22)+((((E31/100)*$AJ$23)*$AH$23)),IF(Calculator!$O$6="DUALBAND B",SUM((((E31/100)*$AJ$22)*$AH$22))+(((((E31/100)*$AJ$22)*$AN$22)*$AH$22)*Calculator!$G$17)-((((E31/100)*$AJ$22)*$AN$22)*$AH$22)+((((E31/100)*$AJ$23)*$AH$23)),IF(Calculator!$O$6="DUALBAND C",SUM((((E31/100)*$AJ$22)*$AH$22))+(((((E31/100)*$AJ$22)*$AN$22)*$AH$22)*Calculator!$G$18)-((((E31/100)*$AJ$22)*$AN$22)*$AH$22)+((((E31/100)*$AJ$23)*$AH$23)),IF(Calculator!$O$6="DUALBAND D",SUM((((E31/100)*$AJ$22)*$AH$22))+(((((E31/100)*$AJ$22)*$AN$22)*$AH$22)*Calculator!$G$19)-((((E31/100)*$AJ$22)*$AN$22)*$AH$22)+((((E31/100)*$AJ$23)*$AH$23)),IF(Calculator!$O$6="DUALURBANE",SUM((((E31/100)*$AJ$22)*$AH$22))+(((((E31/100)*$AJ$22)*$AN$22)*$AH$22)*Calculator!$G$20)-((((E31/100)*$AJ$22)*$AN$22)*$AH$22)+((((E31/100)*$AJ$23)*$AH$23)),IF(Calculator!$O$6="DUALSILVERANOD",SUM((((E31/100)*$AJ$22)*$AH$22))+(((((E31/100)*$AJ$22)*$AN$22)*$AH$22)*Calculator!$G$21)-((((E31/100)*$AJ$22)*$AN$22)*$AH$22)+((((E31/100)*$AJ$23)*$AH$23)),IF(Calculator!$O$6="DUALANOD",SUM((((E31/100)*$AJ$22)*$AH$22))+(((((E31/100)*$AJ$22)*$AN$22)*$AH$22)*Calculator!$G$22)-((((E31/100)*$AJ$22)*$AN$22)*$AH$22)+((((E31/100)*$AJ$23)*$AH$23))))))))))))))))))))))))</f>
        <v>718.19359699999995</v>
      </c>
      <c r="U31" s="2">
        <f>IF(Calculator!$O$6="SINGLEBASE",SUM((((F31/100)*$AJ$22)*$AH$22))+((((F31/100)*$AJ$23)*$AH$23)),IF(Calculator!$O$6="SINGLEELEMENTS",SUM((((F31/100)*$AJ$22)*$AH$22))+(((((F31/100)*$AJ$22)*$AN$22)*$AH$22)*Calculator!$G$2)-((((F31/100)*$AJ$22)*$AN$22)*$AH$22)+((((F31/100)*$AJ$23)*$AH$23)),IF(Calculator!$O$6="SINGLESPECTRUM",SUM((((F31/100)*$AJ$22)*$AH$22))+(((((F31/100)*$AJ$22)*$AN$22)*$AH$22)*Calculator!$G$4)-((((F31/100)*$AJ$22)*$AN$22)*$AH$22)+((((F31/100)*$AJ$23)*$AH$23)),IF(Calculator!$O$6="SINGLEHOMESTEAD",SUM((((F31/100)*$AJ$22)*$AH$22))+(((((F31/100)*$AJ$22)*$AN$22)*$AH$22)*Calculator!$G$3)-((((F31/100)*$AJ$22)*$AN$22)*$AH$22)+((((F31/100)*$AJ$23)*$AH$23)),IF(Calculator!$O$6="SINGLEBAND A",SUM((((F31/100)*$AJ$22)*$AH$22))+(((((F31/100)*$AJ$22)*$AN$22)*$AH$22)*Calculator!$G$5)-((((F31/100)*$AJ$22)*$AN$22)*$AH$22)+((((F31/100)*$AJ$23)*$AH$23)),IF(Calculator!$O$6="SINGLEBAND B",SUM((((F31/100)*$AJ$22)*$AH$22))+(((((F31/100)*$AJ$22)*$AN$22)*$AH$22)*Calculator!$G$6)-((((F31/100)*$AJ$22)*$AN$22)*$AH$22)+((((F31/100)*$AJ$23)*$AH$23)),IF(Calculator!$O$6="SINGLEBAND C",SUM((((F31/100)*$AJ$22)*$AH$22))+(((((F31/100)*$AJ$22)*$AN$22)*$AH$22)*Calculator!$G$7)-((((F31/100)*$AJ$22)*$AN$22)*$AH$22)+((((F31/100)*$AJ$23)*$AH$23)),IF(Calculator!$O$6="SINGLEBAND D",SUM((((F31/100)*$AJ$22)*$AH$22))+(((((F31/100)*$AJ$22)*$AN$22)*$AH$22)*Calculator!$G$8)-((((F31/100)*$AJ$22)*$AN$22)*$AH$22)+((((F31/100)*$AJ$23)*$AH$23)),IF(Calculator!$O$6="SINGLEURBANE",SUM((((F31/100)*$AJ$22)*$AH$22))+(((((F31/100)*$AJ$22)*$AN$22)*$AH$22)*Calculator!$G$9)-((((F31/100)*$AJ$22)*$AN$22)*$AH$22)+((((F31/100)*$AJ$23)*$AH$23)),IF(Calculator!$O$6="SINGLESILVERANOD",SUM((((F31/100)*$AJ$22)*$AH$22))+(((((F31/100)*$AJ$22)*$AN$22)*$AH$22)*Calculator!$G$10)-((((F31/100)*$AJ$22)*$AN$22)*$AH$22)+((((F31/100)*$AJ$23)*$AH$23)),IF(Calculator!$O$6="SINGLEANOD",SUM((((F31/100)*$AJ$22)*$AH$22))+(((((F31/100)*$AJ$22)*$AN$22)*$AH$22)*Calculator!$G$11)-((((F31/100)*$AJ$22)*$AN$22)*$AH$22)+((((F31/100)*$AJ$23)*$AH$23)),IF(Calculator!$O$6="DUALBASE",SUM((((F31/100)*$AJ$22)*$AH$22))+(((((F31/100)*$AJ$22)*$AN$22)*$AH$22)*Calculator!$G$12)-((((F31/100)*$AJ$22)*$AN$22)*$AH$22)+((((F31/100)*$AJ$23)*$AH$23)),IF(Calculator!$O$6="DUALELEMENTS",SUM((((F31/100)*$AJ$22)*$AH$22))+(((((F31/100)*$AJ$22)*$AN$22)*$AH$22)*Calculator!$G$13)-((((F31/100)*$AJ$22)*$AN$22)*$AH$22)+((((F31/100)*$AJ$23)*$AH$23)),IF(Calculator!$O$6="DUALSPECTRUM",SUM((((F31/100)*$AJ$22)*$AH$22))+(((((F31/100)*$AJ$22)*$AN$22)*$AH$22)*Calculator!$G$15)-((((F31/100)*$AJ$22)*$AN$22)*$AH$22)+((((F31/100)*$AJ$23)*$AH$23)),IF(Calculator!$O$6="DUALHOMESTEAD",SUM((((F31/100)*$AJ$22)*$AH$22))+(((((F31/100)*$AJ$22)*$AN$22)*$AH$22)*Calculator!$G$14)-((((F31/100)*$AJ$22)*$AN$22)*$AH$22)+((((F31/100)*$AJ$23)*$AH$23)),IF(Calculator!$O$6="DUALBAND A",SUM((((F31/100)*$AJ$22)*$AH$22))+(((((F31/100)*$AJ$22)*$AN$22)*$AH$22)*Calculator!$G$16)-((((F31/100)*$AJ$22)*$AN$22)*$AH$22)+((((F31/100)*$AJ$23)*$AH$23)),IF(Calculator!$O$6="DUALBAND B",SUM((((F31/100)*$AJ$22)*$AH$22))+(((((F31/100)*$AJ$22)*$AN$22)*$AH$22)*Calculator!$G$17)-((((F31/100)*$AJ$22)*$AN$22)*$AH$22)+((((F31/100)*$AJ$23)*$AH$23)),IF(Calculator!$O$6="DUALBAND C",SUM((((F31/100)*$AJ$22)*$AH$22))+(((((F31/100)*$AJ$22)*$AN$22)*$AH$22)*Calculator!$G$18)-((((F31/100)*$AJ$22)*$AN$22)*$AH$22)+((((F31/100)*$AJ$23)*$AH$23)),IF(Calculator!$O$6="DUALBAND D",SUM((((F31/100)*$AJ$22)*$AH$22))+(((((F31/100)*$AJ$22)*$AN$22)*$AH$22)*Calculator!$G$19)-((((F31/100)*$AJ$22)*$AN$22)*$AH$22)+((((F31/100)*$AJ$23)*$AH$23)),IF(Calculator!$O$6="DUALURBANE",SUM((((F31/100)*$AJ$22)*$AH$22))+(((((F31/100)*$AJ$22)*$AN$22)*$AH$22)*Calculator!$G$20)-((((F31/100)*$AJ$22)*$AN$22)*$AH$22)+((((F31/100)*$AJ$23)*$AH$23)),IF(Calculator!$O$6="DUALSILVERANOD",SUM((((F31/100)*$AJ$22)*$AH$22))+(((((F31/100)*$AJ$22)*$AN$22)*$AH$22)*Calculator!$G$21)-((((F31/100)*$AJ$22)*$AN$22)*$AH$22)+((((F31/100)*$AJ$23)*$AH$23)),IF(Calculator!$O$6="DUALANOD",SUM((((F31/100)*$AJ$22)*$AH$22))+(((((F31/100)*$AJ$22)*$AN$22)*$AH$22)*Calculator!$G$22)-((((F31/100)*$AJ$22)*$AN$22)*$AH$22)+((((F31/100)*$AJ$23)*$AH$23))))))))))))))))))))))))</f>
        <v>728.24931849999996</v>
      </c>
      <c r="V31" s="2">
        <f>IF(Calculator!$O$6="SINGLEBASE",SUM((((G31/100)*$AJ$22)*$AH$22))+((((G31/100)*$AJ$23)*$AH$23)),IF(Calculator!$O$6="SINGLEELEMENTS",SUM((((G31/100)*$AJ$22)*$AH$22))+(((((G31/100)*$AJ$22)*$AN$22)*$AH$22)*Calculator!$G$2)-((((G31/100)*$AJ$22)*$AN$22)*$AH$22)+((((G31/100)*$AJ$23)*$AH$23)),IF(Calculator!$O$6="SINGLESPECTRUM",SUM((((G31/100)*$AJ$22)*$AH$22))+(((((G31/100)*$AJ$22)*$AN$22)*$AH$22)*Calculator!$G$4)-((((G31/100)*$AJ$22)*$AN$22)*$AH$22)+((((G31/100)*$AJ$23)*$AH$23)),IF(Calculator!$O$6="SINGLEHOMESTEAD",SUM((((G31/100)*$AJ$22)*$AH$22))+(((((G31/100)*$AJ$22)*$AN$22)*$AH$22)*Calculator!$G$3)-((((G31/100)*$AJ$22)*$AN$22)*$AH$22)+((((G31/100)*$AJ$23)*$AH$23)),IF(Calculator!$O$6="SINGLEBAND A",SUM((((G31/100)*$AJ$22)*$AH$22))+(((((G31/100)*$AJ$22)*$AN$22)*$AH$22)*Calculator!$G$5)-((((G31/100)*$AJ$22)*$AN$22)*$AH$22)+((((G31/100)*$AJ$23)*$AH$23)),IF(Calculator!$O$6="SINGLEBAND B",SUM((((G31/100)*$AJ$22)*$AH$22))+(((((G31/100)*$AJ$22)*$AN$22)*$AH$22)*Calculator!$G$6)-((((G31/100)*$AJ$22)*$AN$22)*$AH$22)+((((G31/100)*$AJ$23)*$AH$23)),IF(Calculator!$O$6="SINGLEBAND C",SUM((((G31/100)*$AJ$22)*$AH$22))+(((((G31/100)*$AJ$22)*$AN$22)*$AH$22)*Calculator!$G$7)-((((G31/100)*$AJ$22)*$AN$22)*$AH$22)+((((G31/100)*$AJ$23)*$AH$23)),IF(Calculator!$O$6="SINGLEBAND D",SUM((((G31/100)*$AJ$22)*$AH$22))+(((((G31/100)*$AJ$22)*$AN$22)*$AH$22)*Calculator!$G$8)-((((G31/100)*$AJ$22)*$AN$22)*$AH$22)+((((G31/100)*$AJ$23)*$AH$23)),IF(Calculator!$O$6="SINGLEURBANE",SUM((((G31/100)*$AJ$22)*$AH$22))+(((((G31/100)*$AJ$22)*$AN$22)*$AH$22)*Calculator!$G$9)-((((G31/100)*$AJ$22)*$AN$22)*$AH$22)+((((G31/100)*$AJ$23)*$AH$23)),IF(Calculator!$O$6="SINGLESILVERANOD",SUM((((G31/100)*$AJ$22)*$AH$22))+(((((G31/100)*$AJ$22)*$AN$22)*$AH$22)*Calculator!$G$10)-((((G31/100)*$AJ$22)*$AN$22)*$AH$22)+((((G31/100)*$AJ$23)*$AH$23)),IF(Calculator!$O$6="SINGLEANOD",SUM((((G31/100)*$AJ$22)*$AH$22))+(((((G31/100)*$AJ$22)*$AN$22)*$AH$22)*Calculator!$G$11)-((((G31/100)*$AJ$22)*$AN$22)*$AH$22)+((((G31/100)*$AJ$23)*$AH$23)),IF(Calculator!$O$6="DUALBASE",SUM((((G31/100)*$AJ$22)*$AH$22))+(((((G31/100)*$AJ$22)*$AN$22)*$AH$22)*Calculator!$G$12)-((((G31/100)*$AJ$22)*$AN$22)*$AH$22)+((((G31/100)*$AJ$23)*$AH$23)),IF(Calculator!$O$6="DUALELEMENTS",SUM((((G31/100)*$AJ$22)*$AH$22))+(((((G31/100)*$AJ$22)*$AN$22)*$AH$22)*Calculator!$G$13)-((((G31/100)*$AJ$22)*$AN$22)*$AH$22)+((((G31/100)*$AJ$23)*$AH$23)),IF(Calculator!$O$6="DUALSPECTRUM",SUM((((G31/100)*$AJ$22)*$AH$22))+(((((G31/100)*$AJ$22)*$AN$22)*$AH$22)*Calculator!$G$15)-((((G31/100)*$AJ$22)*$AN$22)*$AH$22)+((((G31/100)*$AJ$23)*$AH$23)),IF(Calculator!$O$6="DUALHOMESTEAD",SUM((((G31/100)*$AJ$22)*$AH$22))+(((((G31/100)*$AJ$22)*$AN$22)*$AH$22)*Calculator!$G$14)-((((G31/100)*$AJ$22)*$AN$22)*$AH$22)+((((G31/100)*$AJ$23)*$AH$23)),IF(Calculator!$O$6="DUALBAND A",SUM((((G31/100)*$AJ$22)*$AH$22))+(((((G31/100)*$AJ$22)*$AN$22)*$AH$22)*Calculator!$G$16)-((((G31/100)*$AJ$22)*$AN$22)*$AH$22)+((((G31/100)*$AJ$23)*$AH$23)),IF(Calculator!$O$6="DUALBAND B",SUM((((G31/100)*$AJ$22)*$AH$22))+(((((G31/100)*$AJ$22)*$AN$22)*$AH$22)*Calculator!$G$17)-((((G31/100)*$AJ$22)*$AN$22)*$AH$22)+((((G31/100)*$AJ$23)*$AH$23)),IF(Calculator!$O$6="DUALBAND C",SUM((((G31/100)*$AJ$22)*$AH$22))+(((((G31/100)*$AJ$22)*$AN$22)*$AH$22)*Calculator!$G$18)-((((G31/100)*$AJ$22)*$AN$22)*$AH$22)+((((G31/100)*$AJ$23)*$AH$23)),IF(Calculator!$O$6="DUALBAND D",SUM((((G31/100)*$AJ$22)*$AH$22))+(((((G31/100)*$AJ$22)*$AN$22)*$AH$22)*Calculator!$G$19)-((((G31/100)*$AJ$22)*$AN$22)*$AH$22)+((((G31/100)*$AJ$23)*$AH$23)),IF(Calculator!$O$6="DUALURBANE",SUM((((G31/100)*$AJ$22)*$AH$22))+(((((G31/100)*$AJ$22)*$AN$22)*$AH$22)*Calculator!$G$20)-((((G31/100)*$AJ$22)*$AN$22)*$AH$22)+((((G31/100)*$AJ$23)*$AH$23)),IF(Calculator!$O$6="DUALSILVERANOD",SUM((((G31/100)*$AJ$22)*$AH$22))+(((((G31/100)*$AJ$22)*$AN$22)*$AH$22)*Calculator!$G$21)-((((G31/100)*$AJ$22)*$AN$22)*$AH$22)+((((G31/100)*$AJ$23)*$AH$23)),IF(Calculator!$O$6="DUALANOD",SUM((((G31/100)*$AJ$22)*$AH$22))+(((((G31/100)*$AJ$22)*$AN$22)*$AH$22)*Calculator!$G$22)-((((G31/100)*$AJ$22)*$AN$22)*$AH$22)+((((G31/100)*$AJ$23)*$AH$23))))))))))))))))))))))))</f>
        <v>737.76947749999999</v>
      </c>
      <c r="W31" s="2">
        <f>IF(Calculator!$O$6="SINGLEBASE",SUM((((H31/100)*$AJ$22)*$AH$22))+((((H31/100)*$AJ$23)*$AH$23)),IF(Calculator!$O$6="SINGLEELEMENTS",SUM((((H31/100)*$AJ$22)*$AH$22))+(((((H31/100)*$AJ$22)*$AN$22)*$AH$22)*Calculator!$G$2)-((((H31/100)*$AJ$22)*$AN$22)*$AH$22)+((((H31/100)*$AJ$23)*$AH$23)),IF(Calculator!$O$6="SINGLESPECTRUM",SUM((((H31/100)*$AJ$22)*$AH$22))+(((((H31/100)*$AJ$22)*$AN$22)*$AH$22)*Calculator!$G$4)-((((H31/100)*$AJ$22)*$AN$22)*$AH$22)+((((H31/100)*$AJ$23)*$AH$23)),IF(Calculator!$O$6="SINGLEHOMESTEAD",SUM((((H31/100)*$AJ$22)*$AH$22))+(((((H31/100)*$AJ$22)*$AN$22)*$AH$22)*Calculator!$G$3)-((((H31/100)*$AJ$22)*$AN$22)*$AH$22)+((((H31/100)*$AJ$23)*$AH$23)),IF(Calculator!$O$6="SINGLEBAND A",SUM((((H31/100)*$AJ$22)*$AH$22))+(((((H31/100)*$AJ$22)*$AN$22)*$AH$22)*Calculator!$G$5)-((((H31/100)*$AJ$22)*$AN$22)*$AH$22)+((((H31/100)*$AJ$23)*$AH$23)),IF(Calculator!$O$6="SINGLEBAND B",SUM((((H31/100)*$AJ$22)*$AH$22))+(((((H31/100)*$AJ$22)*$AN$22)*$AH$22)*Calculator!$G$6)-((((H31/100)*$AJ$22)*$AN$22)*$AH$22)+((((H31/100)*$AJ$23)*$AH$23)),IF(Calculator!$O$6="SINGLEBAND C",SUM((((H31/100)*$AJ$22)*$AH$22))+(((((H31/100)*$AJ$22)*$AN$22)*$AH$22)*Calculator!$G$7)-((((H31/100)*$AJ$22)*$AN$22)*$AH$22)+((((H31/100)*$AJ$23)*$AH$23)),IF(Calculator!$O$6="SINGLEBAND D",SUM((((H31/100)*$AJ$22)*$AH$22))+(((((H31/100)*$AJ$22)*$AN$22)*$AH$22)*Calculator!$G$8)-((((H31/100)*$AJ$22)*$AN$22)*$AH$22)+((((H31/100)*$AJ$23)*$AH$23)),IF(Calculator!$O$6="SINGLEURBANE",SUM((((H31/100)*$AJ$22)*$AH$22))+(((((H31/100)*$AJ$22)*$AN$22)*$AH$22)*Calculator!$G$9)-((((H31/100)*$AJ$22)*$AN$22)*$AH$22)+((((H31/100)*$AJ$23)*$AH$23)),IF(Calculator!$O$6="SINGLESILVERANOD",SUM((((H31/100)*$AJ$22)*$AH$22))+(((((H31/100)*$AJ$22)*$AN$22)*$AH$22)*Calculator!$G$10)-((((H31/100)*$AJ$22)*$AN$22)*$AH$22)+((((H31/100)*$AJ$23)*$AH$23)),IF(Calculator!$O$6="SINGLEANOD",SUM((((H31/100)*$AJ$22)*$AH$22))+(((((H31/100)*$AJ$22)*$AN$22)*$AH$22)*Calculator!$G$11)-((((H31/100)*$AJ$22)*$AN$22)*$AH$22)+((((H31/100)*$AJ$23)*$AH$23)),IF(Calculator!$O$6="DUALBASE",SUM((((H31/100)*$AJ$22)*$AH$22))+(((((H31/100)*$AJ$22)*$AN$22)*$AH$22)*Calculator!$G$12)-((((H31/100)*$AJ$22)*$AN$22)*$AH$22)+((((H31/100)*$AJ$23)*$AH$23)),IF(Calculator!$O$6="DUALELEMENTS",SUM((((H31/100)*$AJ$22)*$AH$22))+(((((H31/100)*$AJ$22)*$AN$22)*$AH$22)*Calculator!$G$13)-((((H31/100)*$AJ$22)*$AN$22)*$AH$22)+((((H31/100)*$AJ$23)*$AH$23)),IF(Calculator!$O$6="DUALSPECTRUM",SUM((((H31/100)*$AJ$22)*$AH$22))+(((((H31/100)*$AJ$22)*$AN$22)*$AH$22)*Calculator!$G$15)-((((H31/100)*$AJ$22)*$AN$22)*$AH$22)+((((H31/100)*$AJ$23)*$AH$23)),IF(Calculator!$O$6="DUALHOMESTEAD",SUM((((H31/100)*$AJ$22)*$AH$22))+(((((H31/100)*$AJ$22)*$AN$22)*$AH$22)*Calculator!$G$14)-((((H31/100)*$AJ$22)*$AN$22)*$AH$22)+((((H31/100)*$AJ$23)*$AH$23)),IF(Calculator!$O$6="DUALBAND A",SUM((((H31/100)*$AJ$22)*$AH$22))+(((((H31/100)*$AJ$22)*$AN$22)*$AH$22)*Calculator!$G$16)-((((H31/100)*$AJ$22)*$AN$22)*$AH$22)+((((H31/100)*$AJ$23)*$AH$23)),IF(Calculator!$O$6="DUALBAND B",SUM((((H31/100)*$AJ$22)*$AH$22))+(((((H31/100)*$AJ$22)*$AN$22)*$AH$22)*Calculator!$G$17)-((((H31/100)*$AJ$22)*$AN$22)*$AH$22)+((((H31/100)*$AJ$23)*$AH$23)),IF(Calculator!$O$6="DUALBAND C",SUM((((H31/100)*$AJ$22)*$AH$22))+(((((H31/100)*$AJ$22)*$AN$22)*$AH$22)*Calculator!$G$18)-((((H31/100)*$AJ$22)*$AN$22)*$AH$22)+((((H31/100)*$AJ$23)*$AH$23)),IF(Calculator!$O$6="DUALBAND D",SUM((((H31/100)*$AJ$22)*$AH$22))+(((((H31/100)*$AJ$22)*$AN$22)*$AH$22)*Calculator!$G$19)-((((H31/100)*$AJ$22)*$AN$22)*$AH$22)+((((H31/100)*$AJ$23)*$AH$23)),IF(Calculator!$O$6="DUALURBANE",SUM((((H31/100)*$AJ$22)*$AH$22))+(((((H31/100)*$AJ$22)*$AN$22)*$AH$22)*Calculator!$G$20)-((((H31/100)*$AJ$22)*$AN$22)*$AH$22)+((((H31/100)*$AJ$23)*$AH$23)),IF(Calculator!$O$6="DUALSILVERANOD",SUM((((H31/100)*$AJ$22)*$AH$22))+(((((H31/100)*$AJ$22)*$AN$22)*$AH$22)*Calculator!$G$21)-((((H31/100)*$AJ$22)*$AN$22)*$AH$22)+((((H31/100)*$AJ$23)*$AH$23)),IF(Calculator!$O$6="DUALANOD",SUM((((H31/100)*$AJ$22)*$AH$22))+(((((H31/100)*$AJ$22)*$AN$22)*$AH$22)*Calculator!$G$22)-((((H31/100)*$AJ$22)*$AN$22)*$AH$22)+((((H31/100)*$AJ$23)*$AH$23))))))))))))))))))))))))</f>
        <v>747.1782394999999</v>
      </c>
      <c r="X31" s="2">
        <f>IF(Calculator!$O$6="SINGLEBASE",SUM((((I31/100)*$AJ$22)*$AH$22))+((((I31/100)*$AJ$23)*$AH$23)),IF(Calculator!$O$6="SINGLEELEMENTS",SUM((((I31/100)*$AJ$22)*$AH$22))+(((((I31/100)*$AJ$22)*$AN$22)*$AH$22)*Calculator!$G$2)-((((I31/100)*$AJ$22)*$AN$22)*$AH$22)+((((I31/100)*$AJ$23)*$AH$23)),IF(Calculator!$O$6="SINGLESPECTRUM",SUM((((I31/100)*$AJ$22)*$AH$22))+(((((I31/100)*$AJ$22)*$AN$22)*$AH$22)*Calculator!$G$4)-((((I31/100)*$AJ$22)*$AN$22)*$AH$22)+((((I31/100)*$AJ$23)*$AH$23)),IF(Calculator!$O$6="SINGLEHOMESTEAD",SUM((((I31/100)*$AJ$22)*$AH$22))+(((((I31/100)*$AJ$22)*$AN$22)*$AH$22)*Calculator!$G$3)-((((I31/100)*$AJ$22)*$AN$22)*$AH$22)+((((I31/100)*$AJ$23)*$AH$23)),IF(Calculator!$O$6="SINGLEBAND A",SUM((((I31/100)*$AJ$22)*$AH$22))+(((((I31/100)*$AJ$22)*$AN$22)*$AH$22)*Calculator!$G$5)-((((I31/100)*$AJ$22)*$AN$22)*$AH$22)+((((I31/100)*$AJ$23)*$AH$23)),IF(Calculator!$O$6="SINGLEBAND B",SUM((((I31/100)*$AJ$22)*$AH$22))+(((((I31/100)*$AJ$22)*$AN$22)*$AH$22)*Calculator!$G$6)-((((I31/100)*$AJ$22)*$AN$22)*$AH$22)+((((I31/100)*$AJ$23)*$AH$23)),IF(Calculator!$O$6="SINGLEBAND C",SUM((((I31/100)*$AJ$22)*$AH$22))+(((((I31/100)*$AJ$22)*$AN$22)*$AH$22)*Calculator!$G$7)-((((I31/100)*$AJ$22)*$AN$22)*$AH$22)+((((I31/100)*$AJ$23)*$AH$23)),IF(Calculator!$O$6="SINGLEBAND D",SUM((((I31/100)*$AJ$22)*$AH$22))+(((((I31/100)*$AJ$22)*$AN$22)*$AH$22)*Calculator!$G$8)-((((I31/100)*$AJ$22)*$AN$22)*$AH$22)+((((I31/100)*$AJ$23)*$AH$23)),IF(Calculator!$O$6="SINGLEURBANE",SUM((((I31/100)*$AJ$22)*$AH$22))+(((((I31/100)*$AJ$22)*$AN$22)*$AH$22)*Calculator!$G$9)-((((I31/100)*$AJ$22)*$AN$22)*$AH$22)+((((I31/100)*$AJ$23)*$AH$23)),IF(Calculator!$O$6="SINGLESILVERANOD",SUM((((I31/100)*$AJ$22)*$AH$22))+(((((I31/100)*$AJ$22)*$AN$22)*$AH$22)*Calculator!$G$10)-((((I31/100)*$AJ$22)*$AN$22)*$AH$22)+((((I31/100)*$AJ$23)*$AH$23)),IF(Calculator!$O$6="SINGLEANOD",SUM((((I31/100)*$AJ$22)*$AH$22))+(((((I31/100)*$AJ$22)*$AN$22)*$AH$22)*Calculator!$G$11)-((((I31/100)*$AJ$22)*$AN$22)*$AH$22)+((((I31/100)*$AJ$23)*$AH$23)),IF(Calculator!$O$6="DUALBASE",SUM((((I31/100)*$AJ$22)*$AH$22))+(((((I31/100)*$AJ$22)*$AN$22)*$AH$22)*Calculator!$G$12)-((((I31/100)*$AJ$22)*$AN$22)*$AH$22)+((((I31/100)*$AJ$23)*$AH$23)),IF(Calculator!$O$6="DUALELEMENTS",SUM((((I31/100)*$AJ$22)*$AH$22))+(((((I31/100)*$AJ$22)*$AN$22)*$AH$22)*Calculator!$G$13)-((((I31/100)*$AJ$22)*$AN$22)*$AH$22)+((((I31/100)*$AJ$23)*$AH$23)),IF(Calculator!$O$6="DUALSPECTRUM",SUM((((I31/100)*$AJ$22)*$AH$22))+(((((I31/100)*$AJ$22)*$AN$22)*$AH$22)*Calculator!$G$15)-((((I31/100)*$AJ$22)*$AN$22)*$AH$22)+((((I31/100)*$AJ$23)*$AH$23)),IF(Calculator!$O$6="DUALHOMESTEAD",SUM((((I31/100)*$AJ$22)*$AH$22))+(((((I31/100)*$AJ$22)*$AN$22)*$AH$22)*Calculator!$G$14)-((((I31/100)*$AJ$22)*$AN$22)*$AH$22)+((((I31/100)*$AJ$23)*$AH$23)),IF(Calculator!$O$6="DUALBAND A",SUM((((I31/100)*$AJ$22)*$AH$22))+(((((I31/100)*$AJ$22)*$AN$22)*$AH$22)*Calculator!$G$16)-((((I31/100)*$AJ$22)*$AN$22)*$AH$22)+((((I31/100)*$AJ$23)*$AH$23)),IF(Calculator!$O$6="DUALBAND B",SUM((((I31/100)*$AJ$22)*$AH$22))+(((((I31/100)*$AJ$22)*$AN$22)*$AH$22)*Calculator!$G$17)-((((I31/100)*$AJ$22)*$AN$22)*$AH$22)+((((I31/100)*$AJ$23)*$AH$23)),IF(Calculator!$O$6="DUALBAND C",SUM((((I31/100)*$AJ$22)*$AH$22))+(((((I31/100)*$AJ$22)*$AN$22)*$AH$22)*Calculator!$G$18)-((((I31/100)*$AJ$22)*$AN$22)*$AH$22)+((((I31/100)*$AJ$23)*$AH$23)),IF(Calculator!$O$6="DUALBAND D",SUM((((I31/100)*$AJ$22)*$AH$22))+(((((I31/100)*$AJ$22)*$AN$22)*$AH$22)*Calculator!$G$19)-((((I31/100)*$AJ$22)*$AN$22)*$AH$22)+((((I31/100)*$AJ$23)*$AH$23)),IF(Calculator!$O$6="DUALURBANE",SUM((((I31/100)*$AJ$22)*$AH$22))+(((((I31/100)*$AJ$22)*$AN$22)*$AH$22)*Calculator!$G$20)-((((I31/100)*$AJ$22)*$AN$22)*$AH$22)+((((I31/100)*$AJ$23)*$AH$23)),IF(Calculator!$O$6="DUALSILVERANOD",SUM((((I31/100)*$AJ$22)*$AH$22))+(((((I31/100)*$AJ$22)*$AN$22)*$AH$22)*Calculator!$G$21)-((((I31/100)*$AJ$22)*$AN$22)*$AH$22)+((((I31/100)*$AJ$23)*$AH$23)),IF(Calculator!$O$6="DUALANOD",SUM((((I31/100)*$AJ$22)*$AH$22))+(((((I31/100)*$AJ$22)*$AN$22)*$AH$22)*Calculator!$G$22)-((((I31/100)*$AJ$22)*$AN$22)*$AH$22)+((((I31/100)*$AJ$23)*$AH$23))))))))))))))))))))))))</f>
        <v>757.23396100000002</v>
      </c>
      <c r="Y31" s="2">
        <f>IF(Calculator!$O$6="SINGLEBASE",SUM((((J31/100)*$AJ$22)*$AH$22))+((((J31/100)*$AJ$23)*$AH$23)),IF(Calculator!$O$6="SINGLEELEMENTS",SUM((((J31/100)*$AJ$22)*$AH$22))+(((((J31/100)*$AJ$22)*$AN$22)*$AH$22)*Calculator!$G$2)-((((J31/100)*$AJ$22)*$AN$22)*$AH$22)+((((J31/100)*$AJ$23)*$AH$23)),IF(Calculator!$O$6="SINGLESPECTRUM",SUM((((J31/100)*$AJ$22)*$AH$22))+(((((J31/100)*$AJ$22)*$AN$22)*$AH$22)*Calculator!$G$4)-((((J31/100)*$AJ$22)*$AN$22)*$AH$22)+((((J31/100)*$AJ$23)*$AH$23)),IF(Calculator!$O$6="SINGLEHOMESTEAD",SUM((((J31/100)*$AJ$22)*$AH$22))+(((((J31/100)*$AJ$22)*$AN$22)*$AH$22)*Calculator!$G$3)-((((J31/100)*$AJ$22)*$AN$22)*$AH$22)+((((J31/100)*$AJ$23)*$AH$23)),IF(Calculator!$O$6="SINGLEBAND A",SUM((((J31/100)*$AJ$22)*$AH$22))+(((((J31/100)*$AJ$22)*$AN$22)*$AH$22)*Calculator!$G$5)-((((J31/100)*$AJ$22)*$AN$22)*$AH$22)+((((J31/100)*$AJ$23)*$AH$23)),IF(Calculator!$O$6="SINGLEBAND B",SUM((((J31/100)*$AJ$22)*$AH$22))+(((((J31/100)*$AJ$22)*$AN$22)*$AH$22)*Calculator!$G$6)-((((J31/100)*$AJ$22)*$AN$22)*$AH$22)+((((J31/100)*$AJ$23)*$AH$23)),IF(Calculator!$O$6="SINGLEBAND C",SUM((((J31/100)*$AJ$22)*$AH$22))+(((((J31/100)*$AJ$22)*$AN$22)*$AH$22)*Calculator!$G$7)-((((J31/100)*$AJ$22)*$AN$22)*$AH$22)+((((J31/100)*$AJ$23)*$AH$23)),IF(Calculator!$O$6="SINGLEBAND D",SUM((((J31/100)*$AJ$22)*$AH$22))+(((((J31/100)*$AJ$22)*$AN$22)*$AH$22)*Calculator!$G$8)-((((J31/100)*$AJ$22)*$AN$22)*$AH$22)+((((J31/100)*$AJ$23)*$AH$23)),IF(Calculator!$O$6="SINGLEURBANE",SUM((((J31/100)*$AJ$22)*$AH$22))+(((((J31/100)*$AJ$22)*$AN$22)*$AH$22)*Calculator!$G$9)-((((J31/100)*$AJ$22)*$AN$22)*$AH$22)+((((J31/100)*$AJ$23)*$AH$23)),IF(Calculator!$O$6="SINGLESILVERANOD",SUM((((J31/100)*$AJ$22)*$AH$22))+(((((J31/100)*$AJ$22)*$AN$22)*$AH$22)*Calculator!$G$10)-((((J31/100)*$AJ$22)*$AN$22)*$AH$22)+((((J31/100)*$AJ$23)*$AH$23)),IF(Calculator!$O$6="SINGLEANOD",SUM((((J31/100)*$AJ$22)*$AH$22))+(((((J31/100)*$AJ$22)*$AN$22)*$AH$22)*Calculator!$G$11)-((((J31/100)*$AJ$22)*$AN$22)*$AH$22)+((((J31/100)*$AJ$23)*$AH$23)),IF(Calculator!$O$6="DUALBASE",SUM((((J31/100)*$AJ$22)*$AH$22))+(((((J31/100)*$AJ$22)*$AN$22)*$AH$22)*Calculator!$G$12)-((((J31/100)*$AJ$22)*$AN$22)*$AH$22)+((((J31/100)*$AJ$23)*$AH$23)),IF(Calculator!$O$6="DUALELEMENTS",SUM((((J31/100)*$AJ$22)*$AH$22))+(((((J31/100)*$AJ$22)*$AN$22)*$AH$22)*Calculator!$G$13)-((((J31/100)*$AJ$22)*$AN$22)*$AH$22)+((((J31/100)*$AJ$23)*$AH$23)),IF(Calculator!$O$6="DUALSPECTRUM",SUM((((J31/100)*$AJ$22)*$AH$22))+(((((J31/100)*$AJ$22)*$AN$22)*$AH$22)*Calculator!$G$15)-((((J31/100)*$AJ$22)*$AN$22)*$AH$22)+((((J31/100)*$AJ$23)*$AH$23)),IF(Calculator!$O$6="DUALHOMESTEAD",SUM((((J31/100)*$AJ$22)*$AH$22))+(((((J31/100)*$AJ$22)*$AN$22)*$AH$22)*Calculator!$G$14)-((((J31/100)*$AJ$22)*$AN$22)*$AH$22)+((((J31/100)*$AJ$23)*$AH$23)),IF(Calculator!$O$6="DUALBAND A",SUM((((J31/100)*$AJ$22)*$AH$22))+(((((J31/100)*$AJ$22)*$AN$22)*$AH$22)*Calculator!$G$16)-((((J31/100)*$AJ$22)*$AN$22)*$AH$22)+((((J31/100)*$AJ$23)*$AH$23)),IF(Calculator!$O$6="DUALBAND B",SUM((((J31/100)*$AJ$22)*$AH$22))+(((((J31/100)*$AJ$22)*$AN$22)*$AH$22)*Calculator!$G$17)-((((J31/100)*$AJ$22)*$AN$22)*$AH$22)+((((J31/100)*$AJ$23)*$AH$23)),IF(Calculator!$O$6="DUALBAND C",SUM((((J31/100)*$AJ$22)*$AH$22))+(((((J31/100)*$AJ$22)*$AN$22)*$AH$22)*Calculator!$G$18)-((((J31/100)*$AJ$22)*$AN$22)*$AH$22)+((((J31/100)*$AJ$23)*$AH$23)),IF(Calculator!$O$6="DUALBAND D",SUM((((J31/100)*$AJ$22)*$AH$22))+(((((J31/100)*$AJ$22)*$AN$22)*$AH$22)*Calculator!$G$19)-((((J31/100)*$AJ$22)*$AN$22)*$AH$22)+((((J31/100)*$AJ$23)*$AH$23)),IF(Calculator!$O$6="DUALURBANE",SUM((((J31/100)*$AJ$22)*$AH$22))+(((((J31/100)*$AJ$22)*$AN$22)*$AH$22)*Calculator!$G$20)-((((J31/100)*$AJ$22)*$AN$22)*$AH$22)+((((J31/100)*$AJ$23)*$AH$23)),IF(Calculator!$O$6="DUALSILVERANOD",SUM((((J31/100)*$AJ$22)*$AH$22))+(((((J31/100)*$AJ$22)*$AN$22)*$AH$22)*Calculator!$G$21)-((((J31/100)*$AJ$22)*$AN$22)*$AH$22)+((((J31/100)*$AJ$23)*$AH$23)),IF(Calculator!$O$6="DUALANOD",SUM((((J31/100)*$AJ$22)*$AH$22))+(((((J31/100)*$AJ$22)*$AN$22)*$AH$22)*Calculator!$G$22)-((((J31/100)*$AJ$22)*$AN$22)*$AH$22)+((((J31/100)*$AJ$23)*$AH$23))))))))))))))))))))))))</f>
        <v>766.63843850000001</v>
      </c>
      <c r="Z31" s="2">
        <f>IF(Calculator!$O$6="SINGLEBASE",SUM((((K31/100)*$AJ$22)*$AH$22))+((((K31/100)*$AJ$23)*$AH$23)),IF(Calculator!$O$6="SINGLEELEMENTS",SUM((((K31/100)*$AJ$22)*$AH$22))+(((((K31/100)*$AJ$22)*$AN$22)*$AH$22)*Calculator!$G$2)-((((K31/100)*$AJ$22)*$AN$22)*$AH$22)+((((K31/100)*$AJ$23)*$AH$23)),IF(Calculator!$O$6="SINGLESPECTRUM",SUM((((K31/100)*$AJ$22)*$AH$22))+(((((K31/100)*$AJ$22)*$AN$22)*$AH$22)*Calculator!$G$4)-((((K31/100)*$AJ$22)*$AN$22)*$AH$22)+((((K31/100)*$AJ$23)*$AH$23)),IF(Calculator!$O$6="SINGLEHOMESTEAD",SUM((((K31/100)*$AJ$22)*$AH$22))+(((((K31/100)*$AJ$22)*$AN$22)*$AH$22)*Calculator!$G$3)-((((K31/100)*$AJ$22)*$AN$22)*$AH$22)+((((K31/100)*$AJ$23)*$AH$23)),IF(Calculator!$O$6="SINGLEBAND A",SUM((((K31/100)*$AJ$22)*$AH$22))+(((((K31/100)*$AJ$22)*$AN$22)*$AH$22)*Calculator!$G$5)-((((K31/100)*$AJ$22)*$AN$22)*$AH$22)+((((K31/100)*$AJ$23)*$AH$23)),IF(Calculator!$O$6="SINGLEBAND B",SUM((((K31/100)*$AJ$22)*$AH$22))+(((((K31/100)*$AJ$22)*$AN$22)*$AH$22)*Calculator!$G$6)-((((K31/100)*$AJ$22)*$AN$22)*$AH$22)+((((K31/100)*$AJ$23)*$AH$23)),IF(Calculator!$O$6="SINGLEBAND C",SUM((((K31/100)*$AJ$22)*$AH$22))+(((((K31/100)*$AJ$22)*$AN$22)*$AH$22)*Calculator!$G$7)-((((K31/100)*$AJ$22)*$AN$22)*$AH$22)+((((K31/100)*$AJ$23)*$AH$23)),IF(Calculator!$O$6="SINGLEBAND D",SUM((((K31/100)*$AJ$22)*$AH$22))+(((((K31/100)*$AJ$22)*$AN$22)*$AH$22)*Calculator!$G$8)-((((K31/100)*$AJ$22)*$AN$22)*$AH$22)+((((K31/100)*$AJ$23)*$AH$23)),IF(Calculator!$O$6="SINGLEURBANE",SUM((((K31/100)*$AJ$22)*$AH$22))+(((((K31/100)*$AJ$22)*$AN$22)*$AH$22)*Calculator!$G$9)-((((K31/100)*$AJ$22)*$AN$22)*$AH$22)+((((K31/100)*$AJ$23)*$AH$23)),IF(Calculator!$O$6="SINGLESILVERANOD",SUM((((K31/100)*$AJ$22)*$AH$22))+(((((K31/100)*$AJ$22)*$AN$22)*$AH$22)*Calculator!$G$10)-((((K31/100)*$AJ$22)*$AN$22)*$AH$22)+((((K31/100)*$AJ$23)*$AH$23)),IF(Calculator!$O$6="SINGLEANOD",SUM((((K31/100)*$AJ$22)*$AH$22))+(((((K31/100)*$AJ$22)*$AN$22)*$AH$22)*Calculator!$G$11)-((((K31/100)*$AJ$22)*$AN$22)*$AH$22)+((((K31/100)*$AJ$23)*$AH$23)),IF(Calculator!$O$6="DUALBASE",SUM((((K31/100)*$AJ$22)*$AH$22))+(((((K31/100)*$AJ$22)*$AN$22)*$AH$22)*Calculator!$G$12)-((((K31/100)*$AJ$22)*$AN$22)*$AH$22)+((((K31/100)*$AJ$23)*$AH$23)),IF(Calculator!$O$6="DUALELEMENTS",SUM((((K31/100)*$AJ$22)*$AH$22))+(((((K31/100)*$AJ$22)*$AN$22)*$AH$22)*Calculator!$G$13)-((((K31/100)*$AJ$22)*$AN$22)*$AH$22)+((((K31/100)*$AJ$23)*$AH$23)),IF(Calculator!$O$6="DUALSPECTRUM",SUM((((K31/100)*$AJ$22)*$AH$22))+(((((K31/100)*$AJ$22)*$AN$22)*$AH$22)*Calculator!$G$15)-((((K31/100)*$AJ$22)*$AN$22)*$AH$22)+((((K31/100)*$AJ$23)*$AH$23)),IF(Calculator!$O$6="DUALHOMESTEAD",SUM((((K31/100)*$AJ$22)*$AH$22))+(((((K31/100)*$AJ$22)*$AN$22)*$AH$22)*Calculator!$G$14)-((((K31/100)*$AJ$22)*$AN$22)*$AH$22)+((((K31/100)*$AJ$23)*$AH$23)),IF(Calculator!$O$6="DUALBAND A",SUM((((K31/100)*$AJ$22)*$AH$22))+(((((K31/100)*$AJ$22)*$AN$22)*$AH$22)*Calculator!$G$16)-((((K31/100)*$AJ$22)*$AN$22)*$AH$22)+((((K31/100)*$AJ$23)*$AH$23)),IF(Calculator!$O$6="DUALBAND B",SUM((((K31/100)*$AJ$22)*$AH$22))+(((((K31/100)*$AJ$22)*$AN$22)*$AH$22)*Calculator!$G$17)-((((K31/100)*$AJ$22)*$AN$22)*$AH$22)+((((K31/100)*$AJ$23)*$AH$23)),IF(Calculator!$O$6="DUALBAND C",SUM((((K31/100)*$AJ$22)*$AH$22))+(((((K31/100)*$AJ$22)*$AN$22)*$AH$22)*Calculator!$G$18)-((((K31/100)*$AJ$22)*$AN$22)*$AH$22)+((((K31/100)*$AJ$23)*$AH$23)),IF(Calculator!$O$6="DUALBAND D",SUM((((K31/100)*$AJ$22)*$AH$22))+(((((K31/100)*$AJ$22)*$AN$22)*$AH$22)*Calculator!$G$19)-((((K31/100)*$AJ$22)*$AN$22)*$AH$22)+((((K31/100)*$AJ$23)*$AH$23)),IF(Calculator!$O$6="DUALURBANE",SUM((((K31/100)*$AJ$22)*$AH$22))+(((((K31/100)*$AJ$22)*$AN$22)*$AH$22)*Calculator!$G$20)-((((K31/100)*$AJ$22)*$AN$22)*$AH$22)+((((K31/100)*$AJ$23)*$AH$23)),IF(Calculator!$O$6="DUALSILVERANOD",SUM((((K31/100)*$AJ$22)*$AH$22))+(((((K31/100)*$AJ$22)*$AN$22)*$AH$22)*Calculator!$G$21)-((((K31/100)*$AJ$22)*$AN$22)*$AH$22)+((((K31/100)*$AJ$23)*$AH$23)),IF(Calculator!$O$6="DUALANOD",SUM((((K31/100)*$AJ$22)*$AH$22))+(((((K31/100)*$AJ$22)*$AN$22)*$AH$22)*Calculator!$G$22)-((((K31/100)*$AJ$22)*$AN$22)*$AH$22)+((((K31/100)*$AJ$23)*$AH$23))))))))))))))))))))))))</f>
        <v>776.6941599999999</v>
      </c>
      <c r="AA31" s="2">
        <f>IF(Calculator!$O$6="SINGLEBASE",SUM((((L31/100)*$AJ$22)*$AH$22))+((((L31/100)*$AJ$23)*$AH$23)),IF(Calculator!$O$6="SINGLEELEMENTS",SUM((((L31/100)*$AJ$22)*$AH$22))+(((((L31/100)*$AJ$22)*$AN$22)*$AH$22)*Calculator!$G$2)-((((L31/100)*$AJ$22)*$AN$22)*$AH$22)+((((L31/100)*$AJ$23)*$AH$23)),IF(Calculator!$O$6="SINGLESPECTRUM",SUM((((L31/100)*$AJ$22)*$AH$22))+(((((L31/100)*$AJ$22)*$AN$22)*$AH$22)*Calculator!$G$4)-((((L31/100)*$AJ$22)*$AN$22)*$AH$22)+((((L31/100)*$AJ$23)*$AH$23)),IF(Calculator!$O$6="SINGLEHOMESTEAD",SUM((((L31/100)*$AJ$22)*$AH$22))+(((((L31/100)*$AJ$22)*$AN$22)*$AH$22)*Calculator!$G$3)-((((L31/100)*$AJ$22)*$AN$22)*$AH$22)+((((L31/100)*$AJ$23)*$AH$23)),IF(Calculator!$O$6="SINGLEBAND A",SUM((((L31/100)*$AJ$22)*$AH$22))+(((((L31/100)*$AJ$22)*$AN$22)*$AH$22)*Calculator!$G$5)-((((L31/100)*$AJ$22)*$AN$22)*$AH$22)+((((L31/100)*$AJ$23)*$AH$23)),IF(Calculator!$O$6="SINGLEBAND B",SUM((((L31/100)*$AJ$22)*$AH$22))+(((((L31/100)*$AJ$22)*$AN$22)*$AH$22)*Calculator!$G$6)-((((L31/100)*$AJ$22)*$AN$22)*$AH$22)+((((L31/100)*$AJ$23)*$AH$23)),IF(Calculator!$O$6="SINGLEBAND C",SUM((((L31/100)*$AJ$22)*$AH$22))+(((((L31/100)*$AJ$22)*$AN$22)*$AH$22)*Calculator!$G$7)-((((L31/100)*$AJ$22)*$AN$22)*$AH$22)+((((L31/100)*$AJ$23)*$AH$23)),IF(Calculator!$O$6="SINGLEBAND D",SUM((((L31/100)*$AJ$22)*$AH$22))+(((((L31/100)*$AJ$22)*$AN$22)*$AH$22)*Calculator!$G$8)-((((L31/100)*$AJ$22)*$AN$22)*$AH$22)+((((L31/100)*$AJ$23)*$AH$23)),IF(Calculator!$O$6="SINGLEURBANE",SUM((((L31/100)*$AJ$22)*$AH$22))+(((((L31/100)*$AJ$22)*$AN$22)*$AH$22)*Calculator!$G$9)-((((L31/100)*$AJ$22)*$AN$22)*$AH$22)+((((L31/100)*$AJ$23)*$AH$23)),IF(Calculator!$O$6="SINGLESILVERANOD",SUM((((L31/100)*$AJ$22)*$AH$22))+(((((L31/100)*$AJ$22)*$AN$22)*$AH$22)*Calculator!$G$10)-((((L31/100)*$AJ$22)*$AN$22)*$AH$22)+((((L31/100)*$AJ$23)*$AH$23)),IF(Calculator!$O$6="SINGLEANOD",SUM((((L31/100)*$AJ$22)*$AH$22))+(((((L31/100)*$AJ$22)*$AN$22)*$AH$22)*Calculator!$G$11)-((((L31/100)*$AJ$22)*$AN$22)*$AH$22)+((((L31/100)*$AJ$23)*$AH$23)),IF(Calculator!$O$6="DUALBASE",SUM((((L31/100)*$AJ$22)*$AH$22))+(((((L31/100)*$AJ$22)*$AN$22)*$AH$22)*Calculator!$G$12)-((((L31/100)*$AJ$22)*$AN$22)*$AH$22)+((((L31/100)*$AJ$23)*$AH$23)),IF(Calculator!$O$6="DUALELEMENTS",SUM((((L31/100)*$AJ$22)*$AH$22))+(((((L31/100)*$AJ$22)*$AN$22)*$AH$22)*Calculator!$G$13)-((((L31/100)*$AJ$22)*$AN$22)*$AH$22)+((((L31/100)*$AJ$23)*$AH$23)),IF(Calculator!$O$6="DUALSPECTRUM",SUM((((L31/100)*$AJ$22)*$AH$22))+(((((L31/100)*$AJ$22)*$AN$22)*$AH$22)*Calculator!$G$15)-((((L31/100)*$AJ$22)*$AN$22)*$AH$22)+((((L31/100)*$AJ$23)*$AH$23)),IF(Calculator!$O$6="DUALHOMESTEAD",SUM((((L31/100)*$AJ$22)*$AH$22))+(((((L31/100)*$AJ$22)*$AN$22)*$AH$22)*Calculator!$G$14)-((((L31/100)*$AJ$22)*$AN$22)*$AH$22)+((((L31/100)*$AJ$23)*$AH$23)),IF(Calculator!$O$6="DUALBAND A",SUM((((L31/100)*$AJ$22)*$AH$22))+(((((L31/100)*$AJ$22)*$AN$22)*$AH$22)*Calculator!$G$16)-((((L31/100)*$AJ$22)*$AN$22)*$AH$22)+((((L31/100)*$AJ$23)*$AH$23)),IF(Calculator!$O$6="DUALBAND B",SUM((((L31/100)*$AJ$22)*$AH$22))+(((((L31/100)*$AJ$22)*$AN$22)*$AH$22)*Calculator!$G$17)-((((L31/100)*$AJ$22)*$AN$22)*$AH$22)+((((L31/100)*$AJ$23)*$AH$23)),IF(Calculator!$O$6="DUALBAND C",SUM((((L31/100)*$AJ$22)*$AH$22))+(((((L31/100)*$AJ$22)*$AN$22)*$AH$22)*Calculator!$G$18)-((((L31/100)*$AJ$22)*$AN$22)*$AH$22)+((((L31/100)*$AJ$23)*$AH$23)),IF(Calculator!$O$6="DUALBAND D",SUM((((L31/100)*$AJ$22)*$AH$22))+(((((L31/100)*$AJ$22)*$AN$22)*$AH$22)*Calculator!$G$19)-((((L31/100)*$AJ$22)*$AN$22)*$AH$22)+((((L31/100)*$AJ$23)*$AH$23)),IF(Calculator!$O$6="DUALURBANE",SUM((((L31/100)*$AJ$22)*$AH$22))+(((((L31/100)*$AJ$22)*$AN$22)*$AH$22)*Calculator!$G$20)-((((L31/100)*$AJ$22)*$AN$22)*$AH$22)+((((L31/100)*$AJ$23)*$AH$23)),IF(Calculator!$O$6="DUALSILVERANOD",SUM((((L31/100)*$AJ$22)*$AH$22))+(((((L31/100)*$AJ$22)*$AN$22)*$AH$22)*Calculator!$G$21)-((((L31/100)*$AJ$22)*$AN$22)*$AH$22)+((((L31/100)*$AJ$23)*$AH$23)),IF(Calculator!$O$6="DUALANOD",SUM((((L31/100)*$AJ$22)*$AH$22))+(((((L31/100)*$AJ$22)*$AN$22)*$AH$22)*Calculator!$G$22)-((((L31/100)*$AJ$22)*$AN$22)*$AH$22)+((((L31/100)*$AJ$23)*$AH$23))))))))))))))))))))))))</f>
        <v>786.10292199999992</v>
      </c>
      <c r="AB31" s="2">
        <f>IF(Calculator!$O$6="SINGLEBASE",SUM((((M31/100)*$AJ$22)*$AH$22))+((((M31/100)*$AJ$23)*$AH$23)),IF(Calculator!$O$6="SINGLEELEMENTS",SUM((((M31/100)*$AJ$22)*$AH$22))+(((((M31/100)*$AJ$22)*$AN$22)*$AH$22)*Calculator!$G$2)-((((M31/100)*$AJ$22)*$AN$22)*$AH$22)+((((M31/100)*$AJ$23)*$AH$23)),IF(Calculator!$O$6="SINGLESPECTRUM",SUM((((M31/100)*$AJ$22)*$AH$22))+(((((M31/100)*$AJ$22)*$AN$22)*$AH$22)*Calculator!$G$4)-((((M31/100)*$AJ$22)*$AN$22)*$AH$22)+((((M31/100)*$AJ$23)*$AH$23)),IF(Calculator!$O$6="SINGLEHOMESTEAD",SUM((((M31/100)*$AJ$22)*$AH$22))+(((((M31/100)*$AJ$22)*$AN$22)*$AH$22)*Calculator!$G$3)-((((M31/100)*$AJ$22)*$AN$22)*$AH$22)+((((M31/100)*$AJ$23)*$AH$23)),IF(Calculator!$O$6="SINGLEBAND A",SUM((((M31/100)*$AJ$22)*$AH$22))+(((((M31/100)*$AJ$22)*$AN$22)*$AH$22)*Calculator!$G$5)-((((M31/100)*$AJ$22)*$AN$22)*$AH$22)+((((M31/100)*$AJ$23)*$AH$23)),IF(Calculator!$O$6="SINGLEBAND B",SUM((((M31/100)*$AJ$22)*$AH$22))+(((((M31/100)*$AJ$22)*$AN$22)*$AH$22)*Calculator!$G$6)-((((M31/100)*$AJ$22)*$AN$22)*$AH$22)+((((M31/100)*$AJ$23)*$AH$23)),IF(Calculator!$O$6="SINGLEBAND C",SUM((((M31/100)*$AJ$22)*$AH$22))+(((((M31/100)*$AJ$22)*$AN$22)*$AH$22)*Calculator!$G$7)-((((M31/100)*$AJ$22)*$AN$22)*$AH$22)+((((M31/100)*$AJ$23)*$AH$23)),IF(Calculator!$O$6="SINGLEBAND D",SUM((((M31/100)*$AJ$22)*$AH$22))+(((((M31/100)*$AJ$22)*$AN$22)*$AH$22)*Calculator!$G$8)-((((M31/100)*$AJ$22)*$AN$22)*$AH$22)+((((M31/100)*$AJ$23)*$AH$23)),IF(Calculator!$O$6="SINGLEURBANE",SUM((((M31/100)*$AJ$22)*$AH$22))+(((((M31/100)*$AJ$22)*$AN$22)*$AH$22)*Calculator!$G$9)-((((M31/100)*$AJ$22)*$AN$22)*$AH$22)+((((M31/100)*$AJ$23)*$AH$23)),IF(Calculator!$O$6="SINGLESILVERANOD",SUM((((M31/100)*$AJ$22)*$AH$22))+(((((M31/100)*$AJ$22)*$AN$22)*$AH$22)*Calculator!$G$10)-((((M31/100)*$AJ$22)*$AN$22)*$AH$22)+((((M31/100)*$AJ$23)*$AH$23)),IF(Calculator!$O$6="SINGLEANOD",SUM((((M31/100)*$AJ$22)*$AH$22))+(((((M31/100)*$AJ$22)*$AN$22)*$AH$22)*Calculator!$G$11)-((((M31/100)*$AJ$22)*$AN$22)*$AH$22)+((((M31/100)*$AJ$23)*$AH$23)),IF(Calculator!$O$6="DUALBASE",SUM((((M31/100)*$AJ$22)*$AH$22))+(((((M31/100)*$AJ$22)*$AN$22)*$AH$22)*Calculator!$G$12)-((((M31/100)*$AJ$22)*$AN$22)*$AH$22)+((((M31/100)*$AJ$23)*$AH$23)),IF(Calculator!$O$6="DUALELEMENTS",SUM((((M31/100)*$AJ$22)*$AH$22))+(((((M31/100)*$AJ$22)*$AN$22)*$AH$22)*Calculator!$G$13)-((((M31/100)*$AJ$22)*$AN$22)*$AH$22)+((((M31/100)*$AJ$23)*$AH$23)),IF(Calculator!$O$6="DUALSPECTRUM",SUM((((M31/100)*$AJ$22)*$AH$22))+(((((M31/100)*$AJ$22)*$AN$22)*$AH$22)*Calculator!$G$15)-((((M31/100)*$AJ$22)*$AN$22)*$AH$22)+((((M31/100)*$AJ$23)*$AH$23)),IF(Calculator!$O$6="DUALHOMESTEAD",SUM((((M31/100)*$AJ$22)*$AH$22))+(((((M31/100)*$AJ$22)*$AN$22)*$AH$22)*Calculator!$G$14)-((((M31/100)*$AJ$22)*$AN$22)*$AH$22)+((((M31/100)*$AJ$23)*$AH$23)),IF(Calculator!$O$6="DUALBAND A",SUM((((M31/100)*$AJ$22)*$AH$22))+(((((M31/100)*$AJ$22)*$AN$22)*$AH$22)*Calculator!$G$16)-((((M31/100)*$AJ$22)*$AN$22)*$AH$22)+((((M31/100)*$AJ$23)*$AH$23)),IF(Calculator!$O$6="DUALBAND B",SUM((((M31/100)*$AJ$22)*$AH$22))+(((((M31/100)*$AJ$22)*$AN$22)*$AH$22)*Calculator!$G$17)-((((M31/100)*$AJ$22)*$AN$22)*$AH$22)+((((M31/100)*$AJ$23)*$AH$23)),IF(Calculator!$O$6="DUALBAND C",SUM((((M31/100)*$AJ$22)*$AH$22))+(((((M31/100)*$AJ$22)*$AN$22)*$AH$22)*Calculator!$G$18)-((((M31/100)*$AJ$22)*$AN$22)*$AH$22)+((((M31/100)*$AJ$23)*$AH$23)),IF(Calculator!$O$6="DUALBAND D",SUM((((M31/100)*$AJ$22)*$AH$22))+(((((M31/100)*$AJ$22)*$AN$22)*$AH$22)*Calculator!$G$19)-((((M31/100)*$AJ$22)*$AN$22)*$AH$22)+((((M31/100)*$AJ$23)*$AH$23)),IF(Calculator!$O$6="DUALURBANE",SUM((((M31/100)*$AJ$22)*$AH$22))+(((((M31/100)*$AJ$22)*$AN$22)*$AH$22)*Calculator!$G$20)-((((M31/100)*$AJ$22)*$AN$22)*$AH$22)+((((M31/100)*$AJ$23)*$AH$23)),IF(Calculator!$O$6="DUALSILVERANOD",SUM((((M31/100)*$AJ$22)*$AH$22))+(((((M31/100)*$AJ$22)*$AN$22)*$AH$22)*Calculator!$G$21)-((((M31/100)*$AJ$22)*$AN$22)*$AH$22)+((((M31/100)*$AJ$23)*$AH$23)),IF(Calculator!$O$6="DUALANOD",SUM((((M31/100)*$AJ$22)*$AH$22))+(((((M31/100)*$AJ$22)*$AN$22)*$AH$22)*Calculator!$G$22)-((((M31/100)*$AJ$22)*$AN$22)*$AH$22)+((((M31/100)*$AJ$23)*$AH$23))))))))))))))))))))))))</f>
        <v>795.51168399999995</v>
      </c>
      <c r="AC31" s="2">
        <f>IF(Calculator!$O$6="SINGLEBASE",SUM((((N31/100)*$AJ$22)*$AH$22))+((((N31/100)*$AJ$23)*$AH$23)),IF(Calculator!$O$6="SINGLEELEMENTS",SUM((((N31/100)*$AJ$22)*$AH$22))+(((((N31/100)*$AJ$22)*$AN$22)*$AH$22)*Calculator!$G$2)-((((N31/100)*$AJ$22)*$AN$22)*$AH$22)+((((N31/100)*$AJ$23)*$AH$23)),IF(Calculator!$O$6="SINGLESPECTRUM",SUM((((N31/100)*$AJ$22)*$AH$22))+(((((N31/100)*$AJ$22)*$AN$22)*$AH$22)*Calculator!$G$4)-((((N31/100)*$AJ$22)*$AN$22)*$AH$22)+((((N31/100)*$AJ$23)*$AH$23)),IF(Calculator!$O$6="SINGLEHOMESTEAD",SUM((((N31/100)*$AJ$22)*$AH$22))+(((((N31/100)*$AJ$22)*$AN$22)*$AH$22)*Calculator!$G$3)-((((N31/100)*$AJ$22)*$AN$22)*$AH$22)+((((N31/100)*$AJ$23)*$AH$23)),IF(Calculator!$O$6="SINGLEBAND A",SUM((((N31/100)*$AJ$22)*$AH$22))+(((((N31/100)*$AJ$22)*$AN$22)*$AH$22)*Calculator!$G$5)-((((N31/100)*$AJ$22)*$AN$22)*$AH$22)+((((N31/100)*$AJ$23)*$AH$23)),IF(Calculator!$O$6="SINGLEBAND B",SUM((((N31/100)*$AJ$22)*$AH$22))+(((((N31/100)*$AJ$22)*$AN$22)*$AH$22)*Calculator!$G$6)-((((N31/100)*$AJ$22)*$AN$22)*$AH$22)+((((N31/100)*$AJ$23)*$AH$23)),IF(Calculator!$O$6="SINGLEBAND C",SUM((((N31/100)*$AJ$22)*$AH$22))+(((((N31/100)*$AJ$22)*$AN$22)*$AH$22)*Calculator!$G$7)-((((N31/100)*$AJ$22)*$AN$22)*$AH$22)+((((N31/100)*$AJ$23)*$AH$23)),IF(Calculator!$O$6="SINGLEBAND D",SUM((((N31/100)*$AJ$22)*$AH$22))+(((((N31/100)*$AJ$22)*$AN$22)*$AH$22)*Calculator!$G$8)-((((N31/100)*$AJ$22)*$AN$22)*$AH$22)+((((N31/100)*$AJ$23)*$AH$23)),IF(Calculator!$O$6="SINGLEURBANE",SUM((((N31/100)*$AJ$22)*$AH$22))+(((((N31/100)*$AJ$22)*$AN$22)*$AH$22)*Calculator!$G$9)-((((N31/100)*$AJ$22)*$AN$22)*$AH$22)+((((N31/100)*$AJ$23)*$AH$23)),IF(Calculator!$O$6="SINGLESILVERANOD",SUM((((N31/100)*$AJ$22)*$AH$22))+(((((N31/100)*$AJ$22)*$AN$22)*$AH$22)*Calculator!$G$10)-((((N31/100)*$AJ$22)*$AN$22)*$AH$22)+((((N31/100)*$AJ$23)*$AH$23)),IF(Calculator!$O$6="SINGLEANOD",SUM((((N31/100)*$AJ$22)*$AH$22))+(((((N31/100)*$AJ$22)*$AN$22)*$AH$22)*Calculator!$G$11)-((((N31/100)*$AJ$22)*$AN$22)*$AH$22)+((((N31/100)*$AJ$23)*$AH$23)),IF(Calculator!$O$6="DUALBASE",SUM((((N31/100)*$AJ$22)*$AH$22))+(((((N31/100)*$AJ$22)*$AN$22)*$AH$22)*Calculator!$G$12)-((((N31/100)*$AJ$22)*$AN$22)*$AH$22)+((((N31/100)*$AJ$23)*$AH$23)),IF(Calculator!$O$6="DUALELEMENTS",SUM((((N31/100)*$AJ$22)*$AH$22))+(((((N31/100)*$AJ$22)*$AN$22)*$AH$22)*Calculator!$G$13)-((((N31/100)*$AJ$22)*$AN$22)*$AH$22)+((((N31/100)*$AJ$23)*$AH$23)),IF(Calculator!$O$6="DUALSPECTRUM",SUM((((N31/100)*$AJ$22)*$AH$22))+(((((N31/100)*$AJ$22)*$AN$22)*$AH$22)*Calculator!$G$15)-((((N31/100)*$AJ$22)*$AN$22)*$AH$22)+((((N31/100)*$AJ$23)*$AH$23)),IF(Calculator!$O$6="DUALHOMESTEAD",SUM((((N31/100)*$AJ$22)*$AH$22))+(((((N31/100)*$AJ$22)*$AN$22)*$AH$22)*Calculator!$G$14)-((((N31/100)*$AJ$22)*$AN$22)*$AH$22)+((((N31/100)*$AJ$23)*$AH$23)),IF(Calculator!$O$6="DUALBAND A",SUM((((N31/100)*$AJ$22)*$AH$22))+(((((N31/100)*$AJ$22)*$AN$22)*$AH$22)*Calculator!$G$16)-((((N31/100)*$AJ$22)*$AN$22)*$AH$22)+((((N31/100)*$AJ$23)*$AH$23)),IF(Calculator!$O$6="DUALBAND B",SUM((((N31/100)*$AJ$22)*$AH$22))+(((((N31/100)*$AJ$22)*$AN$22)*$AH$22)*Calculator!$G$17)-((((N31/100)*$AJ$22)*$AN$22)*$AH$22)+((((N31/100)*$AJ$23)*$AH$23)),IF(Calculator!$O$6="DUALBAND C",SUM((((N31/100)*$AJ$22)*$AH$22))+(((((N31/100)*$AJ$22)*$AN$22)*$AH$22)*Calculator!$G$18)-((((N31/100)*$AJ$22)*$AN$22)*$AH$22)+((((N31/100)*$AJ$23)*$AH$23)),IF(Calculator!$O$6="DUALBAND D",SUM((((N31/100)*$AJ$22)*$AH$22))+(((((N31/100)*$AJ$22)*$AN$22)*$AH$22)*Calculator!$G$19)-((((N31/100)*$AJ$22)*$AN$22)*$AH$22)+((((N31/100)*$AJ$23)*$AH$23)),IF(Calculator!$O$6="DUALURBANE",SUM((((N31/100)*$AJ$22)*$AH$22))+(((((N31/100)*$AJ$22)*$AN$22)*$AH$22)*Calculator!$G$20)-((((N31/100)*$AJ$22)*$AN$22)*$AH$22)+((((N31/100)*$AJ$23)*$AH$23)),IF(Calculator!$O$6="DUALSILVERANOD",SUM((((N31/100)*$AJ$22)*$AH$22))+(((((N31/100)*$AJ$22)*$AN$22)*$AH$22)*Calculator!$G$21)-((((N31/100)*$AJ$22)*$AN$22)*$AH$22)+((((N31/100)*$AJ$23)*$AH$23)),IF(Calculator!$O$6="DUALANOD",SUM((((N31/100)*$AJ$22)*$AH$22))+(((((N31/100)*$AJ$22)*$AN$22)*$AH$22)*Calculator!$G$22)-((((N31/100)*$AJ$22)*$AN$22)*$AH$22)+((((N31/100)*$AJ$23)*$AH$23))))))))))))))))))))))))</f>
        <v>805.56740549999995</v>
      </c>
    </row>
    <row r="32" spans="1:40">
      <c r="A32" s="8" t="s">
        <v>1400</v>
      </c>
      <c r="B32" s="2">
        <v>1698.9505499999998</v>
      </c>
      <c r="C32" s="2">
        <v>1721.8987499999998</v>
      </c>
      <c r="D32" s="2">
        <v>1746.4249</v>
      </c>
      <c r="E32" s="2">
        <v>1769.6448</v>
      </c>
      <c r="F32" s="2">
        <v>1794.1709499999999</v>
      </c>
      <c r="G32" s="2">
        <v>1817.3803999999998</v>
      </c>
      <c r="H32" s="2">
        <v>1840.3285999999998</v>
      </c>
      <c r="I32" s="2">
        <v>1864.8547499999997</v>
      </c>
      <c r="J32" s="2">
        <v>1887.8029499999998</v>
      </c>
      <c r="K32" s="2">
        <v>1912.3290999999999</v>
      </c>
      <c r="L32" s="2">
        <v>1935.26685</v>
      </c>
      <c r="M32" s="2">
        <v>1958.21505</v>
      </c>
      <c r="N32" s="2">
        <v>1982.7411999999997</v>
      </c>
      <c r="P32" s="8">
        <v>2450</v>
      </c>
      <c r="Q32" s="2">
        <f>IF(Calculator!$O$6="SINGLEBASE",SUM((((B32/100)*$AJ$22)*$AH$22))+((((B32/100)*$AJ$23)*$AH$23)),IF(Calculator!$O$6="SINGLEELEMENTS",SUM((((B32/100)*$AJ$22)*$AH$22))+(((((B32/100)*$AJ$22)*$AN$22)*$AH$22)*Calculator!$G$2)-((((B32/100)*$AJ$22)*$AN$22)*$AH$22)+((((B32/100)*$AJ$23)*$AH$23)),IF(Calculator!$O$6="SINGLESPECTRUM",SUM((((B32/100)*$AJ$22)*$AH$22))+(((((B32/100)*$AJ$22)*$AN$22)*$AH$22)*Calculator!$G$4)-((((B32/100)*$AJ$22)*$AN$22)*$AH$22)+((((B32/100)*$AJ$23)*$AH$23)),IF(Calculator!$O$6="SINGLEHOMESTEAD",SUM((((B32/100)*$AJ$22)*$AH$22))+(((((B32/100)*$AJ$22)*$AN$22)*$AH$22)*Calculator!$G$3)-((((B32/100)*$AJ$22)*$AN$22)*$AH$22)+((((B32/100)*$AJ$23)*$AH$23)),IF(Calculator!$O$6="SINGLEBAND A",SUM((((B32/100)*$AJ$22)*$AH$22))+(((((B32/100)*$AJ$22)*$AN$22)*$AH$22)*Calculator!$G$5)-((((B32/100)*$AJ$22)*$AN$22)*$AH$22)+((((B32/100)*$AJ$23)*$AH$23)),IF(Calculator!$O$6="SINGLEBAND B",SUM((((B32/100)*$AJ$22)*$AH$22))+(((((B32/100)*$AJ$22)*$AN$22)*$AH$22)*Calculator!$G$6)-((((B32/100)*$AJ$22)*$AN$22)*$AH$22)+((((B32/100)*$AJ$23)*$AH$23)),IF(Calculator!$O$6="SINGLEBAND C",SUM((((B32/100)*$AJ$22)*$AH$22))+(((((B32/100)*$AJ$22)*$AN$22)*$AH$22)*Calculator!$G$7)-((((B32/100)*$AJ$22)*$AN$22)*$AH$22)+((((B32/100)*$AJ$23)*$AH$23)),IF(Calculator!$O$6="SINGLEBAND D",SUM((((B32/100)*$AJ$22)*$AH$22))+(((((B32/100)*$AJ$22)*$AN$22)*$AH$22)*Calculator!$G$8)-((((B32/100)*$AJ$22)*$AN$22)*$AH$22)+((((B32/100)*$AJ$23)*$AH$23)),IF(Calculator!$O$6="SINGLEURBANE",SUM((((B32/100)*$AJ$22)*$AH$22))+(((((B32/100)*$AJ$22)*$AN$22)*$AH$22)*Calculator!$G$9)-((((B32/100)*$AJ$22)*$AN$22)*$AH$22)+((((B32/100)*$AJ$23)*$AH$23)),IF(Calculator!$O$6="SINGLESILVERANOD",SUM((((B32/100)*$AJ$22)*$AH$22))+(((((B32/100)*$AJ$22)*$AN$22)*$AH$22)*Calculator!$G$10)-((((B32/100)*$AJ$22)*$AN$22)*$AH$22)+((((B32/100)*$AJ$23)*$AH$23)),IF(Calculator!$O$6="SINGLEANOD",SUM((((B32/100)*$AJ$22)*$AH$22))+(((((B32/100)*$AJ$22)*$AN$22)*$AH$22)*Calculator!$G$11)-((((B32/100)*$AJ$22)*$AN$22)*$AH$22)+((((B32/100)*$AJ$23)*$AH$23)),IF(Calculator!$O$6="DUALBASE",SUM((((B32/100)*$AJ$22)*$AH$22))+(((((B32/100)*$AJ$22)*$AN$22)*$AH$22)*Calculator!$G$12)-((((B32/100)*$AJ$22)*$AN$22)*$AH$22)+((((B32/100)*$AJ$23)*$AH$23)),IF(Calculator!$O$6="DUALELEMENTS",SUM((((B32/100)*$AJ$22)*$AH$22))+(((((B32/100)*$AJ$22)*$AN$22)*$AH$22)*Calculator!$G$13)-((((B32/100)*$AJ$22)*$AN$22)*$AH$22)+((((B32/100)*$AJ$23)*$AH$23)),IF(Calculator!$O$6="DUALSPECTRUM",SUM((((B32/100)*$AJ$22)*$AH$22))+(((((B32/100)*$AJ$22)*$AN$22)*$AH$22)*Calculator!$G$15)-((((B32/100)*$AJ$22)*$AN$22)*$AH$22)+((((B32/100)*$AJ$23)*$AH$23)),IF(Calculator!$O$6="DUALHOMESTEAD",SUM((((B32/100)*$AJ$22)*$AH$22))+(((((B32/100)*$AJ$22)*$AN$22)*$AH$22)*Calculator!$G$14)-((((B32/100)*$AJ$22)*$AN$22)*$AH$22)+((((B32/100)*$AJ$23)*$AH$23)),IF(Calculator!$O$6="DUALBAND A",SUM((((B32/100)*$AJ$22)*$AH$22))+(((((B32/100)*$AJ$22)*$AN$22)*$AH$22)*Calculator!$G$16)-((((B32/100)*$AJ$22)*$AN$22)*$AH$22)+((((B32/100)*$AJ$23)*$AH$23)),IF(Calculator!$O$6="DUALBAND B",SUM((((B32/100)*$AJ$22)*$AH$22))+(((((B32/100)*$AJ$22)*$AN$22)*$AH$22)*Calculator!$G$17)-((((B32/100)*$AJ$22)*$AN$22)*$AH$22)+((((B32/100)*$AJ$23)*$AH$23)),IF(Calculator!$O$6="DUALBAND C",SUM((((B32/100)*$AJ$22)*$AH$22))+(((((B32/100)*$AJ$22)*$AN$22)*$AH$22)*Calculator!$G$18)-((((B32/100)*$AJ$22)*$AN$22)*$AH$22)+((((B32/100)*$AJ$23)*$AH$23)),IF(Calculator!$O$6="DUALBAND D",SUM((((B32/100)*$AJ$22)*$AH$22))+(((((B32/100)*$AJ$22)*$AN$22)*$AH$22)*Calculator!$G$19)-((((B32/100)*$AJ$22)*$AN$22)*$AH$22)+((((B32/100)*$AJ$23)*$AH$23)),IF(Calculator!$O$6="DUALURBANE",SUM((((B32/100)*$AJ$22)*$AH$22))+(((((B32/100)*$AJ$22)*$AN$22)*$AH$22)*Calculator!$G$20)-((((B32/100)*$AJ$22)*$AN$22)*$AH$22)+((((B32/100)*$AJ$23)*$AH$23)),IF(Calculator!$O$6="DUALSILVERANOD",SUM((((B32/100)*$AJ$22)*$AH$22))+(((((B32/100)*$AJ$22)*$AN$22)*$AH$22)*Calculator!$G$21)-((((B32/100)*$AJ$22)*$AN$22)*$AH$22)+((((B32/100)*$AJ$23)*$AH$23)),IF(Calculator!$O$6="DUALANOD",SUM((((B32/100)*$AJ$22)*$AH$22))+(((((B32/100)*$AJ$22)*$AN$22)*$AH$22)*Calculator!$G$22)-((((B32/100)*$AJ$22)*$AN$22)*$AH$22)+((((B32/100)*$AJ$23)*$AH$23))))))))))))))))))))))))</f>
        <v>696.56972549999989</v>
      </c>
      <c r="R32" s="2">
        <f>IF(Calculator!$O$6="SINGLEBASE",SUM((((C32/100)*$AJ$22)*$AH$22))+((((C32/100)*$AJ$23)*$AH$23)),IF(Calculator!$O$6="SINGLEELEMENTS",SUM((((C32/100)*$AJ$22)*$AH$22))+(((((C32/100)*$AJ$22)*$AN$22)*$AH$22)*Calculator!$G$2)-((((C32/100)*$AJ$22)*$AN$22)*$AH$22)+((((C32/100)*$AJ$23)*$AH$23)),IF(Calculator!$O$6="SINGLESPECTRUM",SUM((((C32/100)*$AJ$22)*$AH$22))+(((((C32/100)*$AJ$22)*$AN$22)*$AH$22)*Calculator!$G$4)-((((C32/100)*$AJ$22)*$AN$22)*$AH$22)+((((C32/100)*$AJ$23)*$AH$23)),IF(Calculator!$O$6="SINGLEHOMESTEAD",SUM((((C32/100)*$AJ$22)*$AH$22))+(((((C32/100)*$AJ$22)*$AN$22)*$AH$22)*Calculator!$G$3)-((((C32/100)*$AJ$22)*$AN$22)*$AH$22)+((((C32/100)*$AJ$23)*$AH$23)),IF(Calculator!$O$6="SINGLEBAND A",SUM((((C32/100)*$AJ$22)*$AH$22))+(((((C32/100)*$AJ$22)*$AN$22)*$AH$22)*Calculator!$G$5)-((((C32/100)*$AJ$22)*$AN$22)*$AH$22)+((((C32/100)*$AJ$23)*$AH$23)),IF(Calculator!$O$6="SINGLEBAND B",SUM((((C32/100)*$AJ$22)*$AH$22))+(((((C32/100)*$AJ$22)*$AN$22)*$AH$22)*Calculator!$G$6)-((((C32/100)*$AJ$22)*$AN$22)*$AH$22)+((((C32/100)*$AJ$23)*$AH$23)),IF(Calculator!$O$6="SINGLEBAND C",SUM((((C32/100)*$AJ$22)*$AH$22))+(((((C32/100)*$AJ$22)*$AN$22)*$AH$22)*Calculator!$G$7)-((((C32/100)*$AJ$22)*$AN$22)*$AH$22)+((((C32/100)*$AJ$23)*$AH$23)),IF(Calculator!$O$6="SINGLEBAND D",SUM((((C32/100)*$AJ$22)*$AH$22))+(((((C32/100)*$AJ$22)*$AN$22)*$AH$22)*Calculator!$G$8)-((((C32/100)*$AJ$22)*$AN$22)*$AH$22)+((((C32/100)*$AJ$23)*$AH$23)),IF(Calculator!$O$6="SINGLEURBANE",SUM((((C32/100)*$AJ$22)*$AH$22))+(((((C32/100)*$AJ$22)*$AN$22)*$AH$22)*Calculator!$G$9)-((((C32/100)*$AJ$22)*$AN$22)*$AH$22)+((((C32/100)*$AJ$23)*$AH$23)),IF(Calculator!$O$6="SINGLESILVERANOD",SUM((((C32/100)*$AJ$22)*$AH$22))+(((((C32/100)*$AJ$22)*$AN$22)*$AH$22)*Calculator!$G$10)-((((C32/100)*$AJ$22)*$AN$22)*$AH$22)+((((C32/100)*$AJ$23)*$AH$23)),IF(Calculator!$O$6="SINGLEANOD",SUM((((C32/100)*$AJ$22)*$AH$22))+(((((C32/100)*$AJ$22)*$AN$22)*$AH$22)*Calculator!$G$11)-((((C32/100)*$AJ$22)*$AN$22)*$AH$22)+((((C32/100)*$AJ$23)*$AH$23)),IF(Calculator!$O$6="DUALBASE",SUM((((C32/100)*$AJ$22)*$AH$22))+(((((C32/100)*$AJ$22)*$AN$22)*$AH$22)*Calculator!$G$12)-((((C32/100)*$AJ$22)*$AN$22)*$AH$22)+((((C32/100)*$AJ$23)*$AH$23)),IF(Calculator!$O$6="DUALELEMENTS",SUM((((C32/100)*$AJ$22)*$AH$22))+(((((C32/100)*$AJ$22)*$AN$22)*$AH$22)*Calculator!$G$13)-((((C32/100)*$AJ$22)*$AN$22)*$AH$22)+((((C32/100)*$AJ$23)*$AH$23)),IF(Calculator!$O$6="DUALSPECTRUM",SUM((((C32/100)*$AJ$22)*$AH$22))+(((((C32/100)*$AJ$22)*$AN$22)*$AH$22)*Calculator!$G$15)-((((C32/100)*$AJ$22)*$AN$22)*$AH$22)+((((C32/100)*$AJ$23)*$AH$23)),IF(Calculator!$O$6="DUALHOMESTEAD",SUM((((C32/100)*$AJ$22)*$AH$22))+(((((C32/100)*$AJ$22)*$AN$22)*$AH$22)*Calculator!$G$14)-((((C32/100)*$AJ$22)*$AN$22)*$AH$22)+((((C32/100)*$AJ$23)*$AH$23)),IF(Calculator!$O$6="DUALBAND A",SUM((((C32/100)*$AJ$22)*$AH$22))+(((((C32/100)*$AJ$22)*$AN$22)*$AH$22)*Calculator!$G$16)-((((C32/100)*$AJ$22)*$AN$22)*$AH$22)+((((C32/100)*$AJ$23)*$AH$23)),IF(Calculator!$O$6="DUALBAND B",SUM((((C32/100)*$AJ$22)*$AH$22))+(((((C32/100)*$AJ$22)*$AN$22)*$AH$22)*Calculator!$G$17)-((((C32/100)*$AJ$22)*$AN$22)*$AH$22)+((((C32/100)*$AJ$23)*$AH$23)),IF(Calculator!$O$6="DUALBAND C",SUM((((C32/100)*$AJ$22)*$AH$22))+(((((C32/100)*$AJ$22)*$AN$22)*$AH$22)*Calculator!$G$18)-((((C32/100)*$AJ$22)*$AN$22)*$AH$22)+((((C32/100)*$AJ$23)*$AH$23)),IF(Calculator!$O$6="DUALBAND D",SUM((((C32/100)*$AJ$22)*$AH$22))+(((((C32/100)*$AJ$22)*$AN$22)*$AH$22)*Calculator!$G$19)-((((C32/100)*$AJ$22)*$AN$22)*$AH$22)+((((C32/100)*$AJ$23)*$AH$23)),IF(Calculator!$O$6="DUALURBANE",SUM((((C32/100)*$AJ$22)*$AH$22))+(((((C32/100)*$AJ$22)*$AN$22)*$AH$22)*Calculator!$G$20)-((((C32/100)*$AJ$22)*$AN$22)*$AH$22)+((((C32/100)*$AJ$23)*$AH$23)),IF(Calculator!$O$6="DUALSILVERANOD",SUM((((C32/100)*$AJ$22)*$AH$22))+(((((C32/100)*$AJ$22)*$AN$22)*$AH$22)*Calculator!$G$21)-((((C32/100)*$AJ$22)*$AN$22)*$AH$22)+((((C32/100)*$AJ$23)*$AH$23)),IF(Calculator!$O$6="DUALANOD",SUM((((C32/100)*$AJ$22)*$AH$22))+(((((C32/100)*$AJ$22)*$AN$22)*$AH$22)*Calculator!$G$22)-((((C32/100)*$AJ$22)*$AN$22)*$AH$22)+((((C32/100)*$AJ$23)*$AH$23))))))))))))))))))))))))</f>
        <v>705.9784874999998</v>
      </c>
      <c r="S32" s="2">
        <f>IF(Calculator!$O$6="SINGLEBASE",SUM((((D32/100)*$AJ$22)*$AH$22))+((((D32/100)*$AJ$23)*$AH$23)),IF(Calculator!$O$6="SINGLEELEMENTS",SUM((((D32/100)*$AJ$22)*$AH$22))+(((((D32/100)*$AJ$22)*$AN$22)*$AH$22)*Calculator!$G$2)-((((D32/100)*$AJ$22)*$AN$22)*$AH$22)+((((D32/100)*$AJ$23)*$AH$23)),IF(Calculator!$O$6="SINGLESPECTRUM",SUM((((D32/100)*$AJ$22)*$AH$22))+(((((D32/100)*$AJ$22)*$AN$22)*$AH$22)*Calculator!$G$4)-((((D32/100)*$AJ$22)*$AN$22)*$AH$22)+((((D32/100)*$AJ$23)*$AH$23)),IF(Calculator!$O$6="SINGLEHOMESTEAD",SUM((((D32/100)*$AJ$22)*$AH$22))+(((((D32/100)*$AJ$22)*$AN$22)*$AH$22)*Calculator!$G$3)-((((D32/100)*$AJ$22)*$AN$22)*$AH$22)+((((D32/100)*$AJ$23)*$AH$23)),IF(Calculator!$O$6="SINGLEBAND A",SUM((((D32/100)*$AJ$22)*$AH$22))+(((((D32/100)*$AJ$22)*$AN$22)*$AH$22)*Calculator!$G$5)-((((D32/100)*$AJ$22)*$AN$22)*$AH$22)+((((D32/100)*$AJ$23)*$AH$23)),IF(Calculator!$O$6="SINGLEBAND B",SUM((((D32/100)*$AJ$22)*$AH$22))+(((((D32/100)*$AJ$22)*$AN$22)*$AH$22)*Calculator!$G$6)-((((D32/100)*$AJ$22)*$AN$22)*$AH$22)+((((D32/100)*$AJ$23)*$AH$23)),IF(Calculator!$O$6="SINGLEBAND C",SUM((((D32/100)*$AJ$22)*$AH$22))+(((((D32/100)*$AJ$22)*$AN$22)*$AH$22)*Calculator!$G$7)-((((D32/100)*$AJ$22)*$AN$22)*$AH$22)+((((D32/100)*$AJ$23)*$AH$23)),IF(Calculator!$O$6="SINGLEBAND D",SUM((((D32/100)*$AJ$22)*$AH$22))+(((((D32/100)*$AJ$22)*$AN$22)*$AH$22)*Calculator!$G$8)-((((D32/100)*$AJ$22)*$AN$22)*$AH$22)+((((D32/100)*$AJ$23)*$AH$23)),IF(Calculator!$O$6="SINGLEURBANE",SUM((((D32/100)*$AJ$22)*$AH$22))+(((((D32/100)*$AJ$22)*$AN$22)*$AH$22)*Calculator!$G$9)-((((D32/100)*$AJ$22)*$AN$22)*$AH$22)+((((D32/100)*$AJ$23)*$AH$23)),IF(Calculator!$O$6="SINGLESILVERANOD",SUM((((D32/100)*$AJ$22)*$AH$22))+(((((D32/100)*$AJ$22)*$AN$22)*$AH$22)*Calculator!$G$10)-((((D32/100)*$AJ$22)*$AN$22)*$AH$22)+((((D32/100)*$AJ$23)*$AH$23)),IF(Calculator!$O$6="SINGLEANOD",SUM((((D32/100)*$AJ$22)*$AH$22))+(((((D32/100)*$AJ$22)*$AN$22)*$AH$22)*Calculator!$G$11)-((((D32/100)*$AJ$22)*$AN$22)*$AH$22)+((((D32/100)*$AJ$23)*$AH$23)),IF(Calculator!$O$6="DUALBASE",SUM((((D32/100)*$AJ$22)*$AH$22))+(((((D32/100)*$AJ$22)*$AN$22)*$AH$22)*Calculator!$G$12)-((((D32/100)*$AJ$22)*$AN$22)*$AH$22)+((((D32/100)*$AJ$23)*$AH$23)),IF(Calculator!$O$6="DUALELEMENTS",SUM((((D32/100)*$AJ$22)*$AH$22))+(((((D32/100)*$AJ$22)*$AN$22)*$AH$22)*Calculator!$G$13)-((((D32/100)*$AJ$22)*$AN$22)*$AH$22)+((((D32/100)*$AJ$23)*$AH$23)),IF(Calculator!$O$6="DUALSPECTRUM",SUM((((D32/100)*$AJ$22)*$AH$22))+(((((D32/100)*$AJ$22)*$AN$22)*$AH$22)*Calculator!$G$15)-((((D32/100)*$AJ$22)*$AN$22)*$AH$22)+((((D32/100)*$AJ$23)*$AH$23)),IF(Calculator!$O$6="DUALHOMESTEAD",SUM((((D32/100)*$AJ$22)*$AH$22))+(((((D32/100)*$AJ$22)*$AN$22)*$AH$22)*Calculator!$G$14)-((((D32/100)*$AJ$22)*$AN$22)*$AH$22)+((((D32/100)*$AJ$23)*$AH$23)),IF(Calculator!$O$6="DUALBAND A",SUM((((D32/100)*$AJ$22)*$AH$22))+(((((D32/100)*$AJ$22)*$AN$22)*$AH$22)*Calculator!$G$16)-((((D32/100)*$AJ$22)*$AN$22)*$AH$22)+((((D32/100)*$AJ$23)*$AH$23)),IF(Calculator!$O$6="DUALBAND B",SUM((((D32/100)*$AJ$22)*$AH$22))+(((((D32/100)*$AJ$22)*$AN$22)*$AH$22)*Calculator!$G$17)-((((D32/100)*$AJ$22)*$AN$22)*$AH$22)+((((D32/100)*$AJ$23)*$AH$23)),IF(Calculator!$O$6="DUALBAND C",SUM((((D32/100)*$AJ$22)*$AH$22))+(((((D32/100)*$AJ$22)*$AN$22)*$AH$22)*Calculator!$G$18)-((((D32/100)*$AJ$22)*$AN$22)*$AH$22)+((((D32/100)*$AJ$23)*$AH$23)),IF(Calculator!$O$6="DUALBAND D",SUM((((D32/100)*$AJ$22)*$AH$22))+(((((D32/100)*$AJ$22)*$AN$22)*$AH$22)*Calculator!$G$19)-((((D32/100)*$AJ$22)*$AN$22)*$AH$22)+((((D32/100)*$AJ$23)*$AH$23)),IF(Calculator!$O$6="DUALURBANE",SUM((((D32/100)*$AJ$22)*$AH$22))+(((((D32/100)*$AJ$22)*$AN$22)*$AH$22)*Calculator!$G$20)-((((D32/100)*$AJ$22)*$AN$22)*$AH$22)+((((D32/100)*$AJ$23)*$AH$23)),IF(Calculator!$O$6="DUALSILVERANOD",SUM((((D32/100)*$AJ$22)*$AH$22))+(((((D32/100)*$AJ$22)*$AN$22)*$AH$22)*Calculator!$G$21)-((((D32/100)*$AJ$22)*$AN$22)*$AH$22)+((((D32/100)*$AJ$23)*$AH$23)),IF(Calculator!$O$6="DUALANOD",SUM((((D32/100)*$AJ$22)*$AH$22))+(((((D32/100)*$AJ$22)*$AN$22)*$AH$22)*Calculator!$G$22)-((((D32/100)*$AJ$22)*$AN$22)*$AH$22)+((((D32/100)*$AJ$23)*$AH$23))))))))))))))))))))))))</f>
        <v>716.03420899999992</v>
      </c>
      <c r="T32" s="2">
        <f>IF(Calculator!$O$6="SINGLEBASE",SUM((((E32/100)*$AJ$22)*$AH$22))+((((E32/100)*$AJ$23)*$AH$23)),IF(Calculator!$O$6="SINGLEELEMENTS",SUM((((E32/100)*$AJ$22)*$AH$22))+(((((E32/100)*$AJ$22)*$AN$22)*$AH$22)*Calculator!$G$2)-((((E32/100)*$AJ$22)*$AN$22)*$AH$22)+((((E32/100)*$AJ$23)*$AH$23)),IF(Calculator!$O$6="SINGLESPECTRUM",SUM((((E32/100)*$AJ$22)*$AH$22))+(((((E32/100)*$AJ$22)*$AN$22)*$AH$22)*Calculator!$G$4)-((((E32/100)*$AJ$22)*$AN$22)*$AH$22)+((((E32/100)*$AJ$23)*$AH$23)),IF(Calculator!$O$6="SINGLEHOMESTEAD",SUM((((E32/100)*$AJ$22)*$AH$22))+(((((E32/100)*$AJ$22)*$AN$22)*$AH$22)*Calculator!$G$3)-((((E32/100)*$AJ$22)*$AN$22)*$AH$22)+((((E32/100)*$AJ$23)*$AH$23)),IF(Calculator!$O$6="SINGLEBAND A",SUM((((E32/100)*$AJ$22)*$AH$22))+(((((E32/100)*$AJ$22)*$AN$22)*$AH$22)*Calculator!$G$5)-((((E32/100)*$AJ$22)*$AN$22)*$AH$22)+((((E32/100)*$AJ$23)*$AH$23)),IF(Calculator!$O$6="SINGLEBAND B",SUM((((E32/100)*$AJ$22)*$AH$22))+(((((E32/100)*$AJ$22)*$AN$22)*$AH$22)*Calculator!$G$6)-((((E32/100)*$AJ$22)*$AN$22)*$AH$22)+((((E32/100)*$AJ$23)*$AH$23)),IF(Calculator!$O$6="SINGLEBAND C",SUM((((E32/100)*$AJ$22)*$AH$22))+(((((E32/100)*$AJ$22)*$AN$22)*$AH$22)*Calculator!$G$7)-((((E32/100)*$AJ$22)*$AN$22)*$AH$22)+((((E32/100)*$AJ$23)*$AH$23)),IF(Calculator!$O$6="SINGLEBAND D",SUM((((E32/100)*$AJ$22)*$AH$22))+(((((E32/100)*$AJ$22)*$AN$22)*$AH$22)*Calculator!$G$8)-((((E32/100)*$AJ$22)*$AN$22)*$AH$22)+((((E32/100)*$AJ$23)*$AH$23)),IF(Calculator!$O$6="SINGLEURBANE",SUM((((E32/100)*$AJ$22)*$AH$22))+(((((E32/100)*$AJ$22)*$AN$22)*$AH$22)*Calculator!$G$9)-((((E32/100)*$AJ$22)*$AN$22)*$AH$22)+((((E32/100)*$AJ$23)*$AH$23)),IF(Calculator!$O$6="SINGLESILVERANOD",SUM((((E32/100)*$AJ$22)*$AH$22))+(((((E32/100)*$AJ$22)*$AN$22)*$AH$22)*Calculator!$G$10)-((((E32/100)*$AJ$22)*$AN$22)*$AH$22)+((((E32/100)*$AJ$23)*$AH$23)),IF(Calculator!$O$6="SINGLEANOD",SUM((((E32/100)*$AJ$22)*$AH$22))+(((((E32/100)*$AJ$22)*$AN$22)*$AH$22)*Calculator!$G$11)-((((E32/100)*$AJ$22)*$AN$22)*$AH$22)+((((E32/100)*$AJ$23)*$AH$23)),IF(Calculator!$O$6="DUALBASE",SUM((((E32/100)*$AJ$22)*$AH$22))+(((((E32/100)*$AJ$22)*$AN$22)*$AH$22)*Calculator!$G$12)-((((E32/100)*$AJ$22)*$AN$22)*$AH$22)+((((E32/100)*$AJ$23)*$AH$23)),IF(Calculator!$O$6="DUALELEMENTS",SUM((((E32/100)*$AJ$22)*$AH$22))+(((((E32/100)*$AJ$22)*$AN$22)*$AH$22)*Calculator!$G$13)-((((E32/100)*$AJ$22)*$AN$22)*$AH$22)+((((E32/100)*$AJ$23)*$AH$23)),IF(Calculator!$O$6="DUALSPECTRUM",SUM((((E32/100)*$AJ$22)*$AH$22))+(((((E32/100)*$AJ$22)*$AN$22)*$AH$22)*Calculator!$G$15)-((((E32/100)*$AJ$22)*$AN$22)*$AH$22)+((((E32/100)*$AJ$23)*$AH$23)),IF(Calculator!$O$6="DUALHOMESTEAD",SUM((((E32/100)*$AJ$22)*$AH$22))+(((((E32/100)*$AJ$22)*$AN$22)*$AH$22)*Calculator!$G$14)-((((E32/100)*$AJ$22)*$AN$22)*$AH$22)+((((E32/100)*$AJ$23)*$AH$23)),IF(Calculator!$O$6="DUALBAND A",SUM((((E32/100)*$AJ$22)*$AH$22))+(((((E32/100)*$AJ$22)*$AN$22)*$AH$22)*Calculator!$G$16)-((((E32/100)*$AJ$22)*$AN$22)*$AH$22)+((((E32/100)*$AJ$23)*$AH$23)),IF(Calculator!$O$6="DUALBAND B",SUM((((E32/100)*$AJ$22)*$AH$22))+(((((E32/100)*$AJ$22)*$AN$22)*$AH$22)*Calculator!$G$17)-((((E32/100)*$AJ$22)*$AN$22)*$AH$22)+((((E32/100)*$AJ$23)*$AH$23)),IF(Calculator!$O$6="DUALBAND C",SUM((((E32/100)*$AJ$22)*$AH$22))+(((((E32/100)*$AJ$22)*$AN$22)*$AH$22)*Calculator!$G$18)-((((E32/100)*$AJ$22)*$AN$22)*$AH$22)+((((E32/100)*$AJ$23)*$AH$23)),IF(Calculator!$O$6="DUALBAND D",SUM((((E32/100)*$AJ$22)*$AH$22))+(((((E32/100)*$AJ$22)*$AN$22)*$AH$22)*Calculator!$G$19)-((((E32/100)*$AJ$22)*$AN$22)*$AH$22)+((((E32/100)*$AJ$23)*$AH$23)),IF(Calculator!$O$6="DUALURBANE",SUM((((E32/100)*$AJ$22)*$AH$22))+(((((E32/100)*$AJ$22)*$AN$22)*$AH$22)*Calculator!$G$20)-((((E32/100)*$AJ$22)*$AN$22)*$AH$22)+((((E32/100)*$AJ$23)*$AH$23)),IF(Calculator!$O$6="DUALSILVERANOD",SUM((((E32/100)*$AJ$22)*$AH$22))+(((((E32/100)*$AJ$22)*$AN$22)*$AH$22)*Calculator!$G$21)-((((E32/100)*$AJ$22)*$AN$22)*$AH$22)+((((E32/100)*$AJ$23)*$AH$23)),IF(Calculator!$O$6="DUALANOD",SUM((((E32/100)*$AJ$22)*$AH$22))+(((((E32/100)*$AJ$22)*$AN$22)*$AH$22)*Calculator!$G$22)-((((E32/100)*$AJ$22)*$AN$22)*$AH$22)+((((E32/100)*$AJ$23)*$AH$23))))))))))))))))))))))))</f>
        <v>725.55436799999995</v>
      </c>
      <c r="U32" s="2">
        <f>IF(Calculator!$O$6="SINGLEBASE",SUM((((F32/100)*$AJ$22)*$AH$22))+((((F32/100)*$AJ$23)*$AH$23)),IF(Calculator!$O$6="SINGLEELEMENTS",SUM((((F32/100)*$AJ$22)*$AH$22))+(((((F32/100)*$AJ$22)*$AN$22)*$AH$22)*Calculator!$G$2)-((((F32/100)*$AJ$22)*$AN$22)*$AH$22)+((((F32/100)*$AJ$23)*$AH$23)),IF(Calculator!$O$6="SINGLESPECTRUM",SUM((((F32/100)*$AJ$22)*$AH$22))+(((((F32/100)*$AJ$22)*$AN$22)*$AH$22)*Calculator!$G$4)-((((F32/100)*$AJ$22)*$AN$22)*$AH$22)+((((F32/100)*$AJ$23)*$AH$23)),IF(Calculator!$O$6="SINGLEHOMESTEAD",SUM((((F32/100)*$AJ$22)*$AH$22))+(((((F32/100)*$AJ$22)*$AN$22)*$AH$22)*Calculator!$G$3)-((((F32/100)*$AJ$22)*$AN$22)*$AH$22)+((((F32/100)*$AJ$23)*$AH$23)),IF(Calculator!$O$6="SINGLEBAND A",SUM((((F32/100)*$AJ$22)*$AH$22))+(((((F32/100)*$AJ$22)*$AN$22)*$AH$22)*Calculator!$G$5)-((((F32/100)*$AJ$22)*$AN$22)*$AH$22)+((((F32/100)*$AJ$23)*$AH$23)),IF(Calculator!$O$6="SINGLEBAND B",SUM((((F32/100)*$AJ$22)*$AH$22))+(((((F32/100)*$AJ$22)*$AN$22)*$AH$22)*Calculator!$G$6)-((((F32/100)*$AJ$22)*$AN$22)*$AH$22)+((((F32/100)*$AJ$23)*$AH$23)),IF(Calculator!$O$6="SINGLEBAND C",SUM((((F32/100)*$AJ$22)*$AH$22))+(((((F32/100)*$AJ$22)*$AN$22)*$AH$22)*Calculator!$G$7)-((((F32/100)*$AJ$22)*$AN$22)*$AH$22)+((((F32/100)*$AJ$23)*$AH$23)),IF(Calculator!$O$6="SINGLEBAND D",SUM((((F32/100)*$AJ$22)*$AH$22))+(((((F32/100)*$AJ$22)*$AN$22)*$AH$22)*Calculator!$G$8)-((((F32/100)*$AJ$22)*$AN$22)*$AH$22)+((((F32/100)*$AJ$23)*$AH$23)),IF(Calculator!$O$6="SINGLEURBANE",SUM((((F32/100)*$AJ$22)*$AH$22))+(((((F32/100)*$AJ$22)*$AN$22)*$AH$22)*Calculator!$G$9)-((((F32/100)*$AJ$22)*$AN$22)*$AH$22)+((((F32/100)*$AJ$23)*$AH$23)),IF(Calculator!$O$6="SINGLESILVERANOD",SUM((((F32/100)*$AJ$22)*$AH$22))+(((((F32/100)*$AJ$22)*$AN$22)*$AH$22)*Calculator!$G$10)-((((F32/100)*$AJ$22)*$AN$22)*$AH$22)+((((F32/100)*$AJ$23)*$AH$23)),IF(Calculator!$O$6="SINGLEANOD",SUM((((F32/100)*$AJ$22)*$AH$22))+(((((F32/100)*$AJ$22)*$AN$22)*$AH$22)*Calculator!$G$11)-((((F32/100)*$AJ$22)*$AN$22)*$AH$22)+((((F32/100)*$AJ$23)*$AH$23)),IF(Calculator!$O$6="DUALBASE",SUM((((F32/100)*$AJ$22)*$AH$22))+(((((F32/100)*$AJ$22)*$AN$22)*$AH$22)*Calculator!$G$12)-((((F32/100)*$AJ$22)*$AN$22)*$AH$22)+((((F32/100)*$AJ$23)*$AH$23)),IF(Calculator!$O$6="DUALELEMENTS",SUM((((F32/100)*$AJ$22)*$AH$22))+(((((F32/100)*$AJ$22)*$AN$22)*$AH$22)*Calculator!$G$13)-((((F32/100)*$AJ$22)*$AN$22)*$AH$22)+((((F32/100)*$AJ$23)*$AH$23)),IF(Calculator!$O$6="DUALSPECTRUM",SUM((((F32/100)*$AJ$22)*$AH$22))+(((((F32/100)*$AJ$22)*$AN$22)*$AH$22)*Calculator!$G$15)-((((F32/100)*$AJ$22)*$AN$22)*$AH$22)+((((F32/100)*$AJ$23)*$AH$23)),IF(Calculator!$O$6="DUALHOMESTEAD",SUM((((F32/100)*$AJ$22)*$AH$22))+(((((F32/100)*$AJ$22)*$AN$22)*$AH$22)*Calculator!$G$14)-((((F32/100)*$AJ$22)*$AN$22)*$AH$22)+((((F32/100)*$AJ$23)*$AH$23)),IF(Calculator!$O$6="DUALBAND A",SUM((((F32/100)*$AJ$22)*$AH$22))+(((((F32/100)*$AJ$22)*$AN$22)*$AH$22)*Calculator!$G$16)-((((F32/100)*$AJ$22)*$AN$22)*$AH$22)+((((F32/100)*$AJ$23)*$AH$23)),IF(Calculator!$O$6="DUALBAND B",SUM((((F32/100)*$AJ$22)*$AH$22))+(((((F32/100)*$AJ$22)*$AN$22)*$AH$22)*Calculator!$G$17)-((((F32/100)*$AJ$22)*$AN$22)*$AH$22)+((((F32/100)*$AJ$23)*$AH$23)),IF(Calculator!$O$6="DUALBAND C",SUM((((F32/100)*$AJ$22)*$AH$22))+(((((F32/100)*$AJ$22)*$AN$22)*$AH$22)*Calculator!$G$18)-((((F32/100)*$AJ$22)*$AN$22)*$AH$22)+((((F32/100)*$AJ$23)*$AH$23)),IF(Calculator!$O$6="DUALBAND D",SUM((((F32/100)*$AJ$22)*$AH$22))+(((((F32/100)*$AJ$22)*$AN$22)*$AH$22)*Calculator!$G$19)-((((F32/100)*$AJ$22)*$AN$22)*$AH$22)+((((F32/100)*$AJ$23)*$AH$23)),IF(Calculator!$O$6="DUALURBANE",SUM((((F32/100)*$AJ$22)*$AH$22))+(((((F32/100)*$AJ$22)*$AN$22)*$AH$22)*Calculator!$G$20)-((((F32/100)*$AJ$22)*$AN$22)*$AH$22)+((((F32/100)*$AJ$23)*$AH$23)),IF(Calculator!$O$6="DUALSILVERANOD",SUM((((F32/100)*$AJ$22)*$AH$22))+(((((F32/100)*$AJ$22)*$AN$22)*$AH$22)*Calculator!$G$21)-((((F32/100)*$AJ$22)*$AN$22)*$AH$22)+((((F32/100)*$AJ$23)*$AH$23)),IF(Calculator!$O$6="DUALANOD",SUM((((F32/100)*$AJ$22)*$AH$22))+(((((F32/100)*$AJ$22)*$AN$22)*$AH$22)*Calculator!$G$22)-((((F32/100)*$AJ$22)*$AN$22)*$AH$22)+((((F32/100)*$AJ$23)*$AH$23))))))))))))))))))))))))</f>
        <v>735.61008949999984</v>
      </c>
      <c r="V32" s="2">
        <f>IF(Calculator!$O$6="SINGLEBASE",SUM((((G32/100)*$AJ$22)*$AH$22))+((((G32/100)*$AJ$23)*$AH$23)),IF(Calculator!$O$6="SINGLEELEMENTS",SUM((((G32/100)*$AJ$22)*$AH$22))+(((((G32/100)*$AJ$22)*$AN$22)*$AH$22)*Calculator!$G$2)-((((G32/100)*$AJ$22)*$AN$22)*$AH$22)+((((G32/100)*$AJ$23)*$AH$23)),IF(Calculator!$O$6="SINGLESPECTRUM",SUM((((G32/100)*$AJ$22)*$AH$22))+(((((G32/100)*$AJ$22)*$AN$22)*$AH$22)*Calculator!$G$4)-((((G32/100)*$AJ$22)*$AN$22)*$AH$22)+((((G32/100)*$AJ$23)*$AH$23)),IF(Calculator!$O$6="SINGLEHOMESTEAD",SUM((((G32/100)*$AJ$22)*$AH$22))+(((((G32/100)*$AJ$22)*$AN$22)*$AH$22)*Calculator!$G$3)-((((G32/100)*$AJ$22)*$AN$22)*$AH$22)+((((G32/100)*$AJ$23)*$AH$23)),IF(Calculator!$O$6="SINGLEBAND A",SUM((((G32/100)*$AJ$22)*$AH$22))+(((((G32/100)*$AJ$22)*$AN$22)*$AH$22)*Calculator!$G$5)-((((G32/100)*$AJ$22)*$AN$22)*$AH$22)+((((G32/100)*$AJ$23)*$AH$23)),IF(Calculator!$O$6="SINGLEBAND B",SUM((((G32/100)*$AJ$22)*$AH$22))+(((((G32/100)*$AJ$22)*$AN$22)*$AH$22)*Calculator!$G$6)-((((G32/100)*$AJ$22)*$AN$22)*$AH$22)+((((G32/100)*$AJ$23)*$AH$23)),IF(Calculator!$O$6="SINGLEBAND C",SUM((((G32/100)*$AJ$22)*$AH$22))+(((((G32/100)*$AJ$22)*$AN$22)*$AH$22)*Calculator!$G$7)-((((G32/100)*$AJ$22)*$AN$22)*$AH$22)+((((G32/100)*$AJ$23)*$AH$23)),IF(Calculator!$O$6="SINGLEBAND D",SUM((((G32/100)*$AJ$22)*$AH$22))+(((((G32/100)*$AJ$22)*$AN$22)*$AH$22)*Calculator!$G$8)-((((G32/100)*$AJ$22)*$AN$22)*$AH$22)+((((G32/100)*$AJ$23)*$AH$23)),IF(Calculator!$O$6="SINGLEURBANE",SUM((((G32/100)*$AJ$22)*$AH$22))+(((((G32/100)*$AJ$22)*$AN$22)*$AH$22)*Calculator!$G$9)-((((G32/100)*$AJ$22)*$AN$22)*$AH$22)+((((G32/100)*$AJ$23)*$AH$23)),IF(Calculator!$O$6="SINGLESILVERANOD",SUM((((G32/100)*$AJ$22)*$AH$22))+(((((G32/100)*$AJ$22)*$AN$22)*$AH$22)*Calculator!$G$10)-((((G32/100)*$AJ$22)*$AN$22)*$AH$22)+((((G32/100)*$AJ$23)*$AH$23)),IF(Calculator!$O$6="SINGLEANOD",SUM((((G32/100)*$AJ$22)*$AH$22))+(((((G32/100)*$AJ$22)*$AN$22)*$AH$22)*Calculator!$G$11)-((((G32/100)*$AJ$22)*$AN$22)*$AH$22)+((((G32/100)*$AJ$23)*$AH$23)),IF(Calculator!$O$6="DUALBASE",SUM((((G32/100)*$AJ$22)*$AH$22))+(((((G32/100)*$AJ$22)*$AN$22)*$AH$22)*Calculator!$G$12)-((((G32/100)*$AJ$22)*$AN$22)*$AH$22)+((((G32/100)*$AJ$23)*$AH$23)),IF(Calculator!$O$6="DUALELEMENTS",SUM((((G32/100)*$AJ$22)*$AH$22))+(((((G32/100)*$AJ$22)*$AN$22)*$AH$22)*Calculator!$G$13)-((((G32/100)*$AJ$22)*$AN$22)*$AH$22)+((((G32/100)*$AJ$23)*$AH$23)),IF(Calculator!$O$6="DUALSPECTRUM",SUM((((G32/100)*$AJ$22)*$AH$22))+(((((G32/100)*$AJ$22)*$AN$22)*$AH$22)*Calculator!$G$15)-((((G32/100)*$AJ$22)*$AN$22)*$AH$22)+((((G32/100)*$AJ$23)*$AH$23)),IF(Calculator!$O$6="DUALHOMESTEAD",SUM((((G32/100)*$AJ$22)*$AH$22))+(((((G32/100)*$AJ$22)*$AN$22)*$AH$22)*Calculator!$G$14)-((((G32/100)*$AJ$22)*$AN$22)*$AH$22)+((((G32/100)*$AJ$23)*$AH$23)),IF(Calculator!$O$6="DUALBAND A",SUM((((G32/100)*$AJ$22)*$AH$22))+(((((G32/100)*$AJ$22)*$AN$22)*$AH$22)*Calculator!$G$16)-((((G32/100)*$AJ$22)*$AN$22)*$AH$22)+((((G32/100)*$AJ$23)*$AH$23)),IF(Calculator!$O$6="DUALBAND B",SUM((((G32/100)*$AJ$22)*$AH$22))+(((((G32/100)*$AJ$22)*$AN$22)*$AH$22)*Calculator!$G$17)-((((G32/100)*$AJ$22)*$AN$22)*$AH$22)+((((G32/100)*$AJ$23)*$AH$23)),IF(Calculator!$O$6="DUALBAND C",SUM((((G32/100)*$AJ$22)*$AH$22))+(((((G32/100)*$AJ$22)*$AN$22)*$AH$22)*Calculator!$G$18)-((((G32/100)*$AJ$22)*$AN$22)*$AH$22)+((((G32/100)*$AJ$23)*$AH$23)),IF(Calculator!$O$6="DUALBAND D",SUM((((G32/100)*$AJ$22)*$AH$22))+(((((G32/100)*$AJ$22)*$AN$22)*$AH$22)*Calculator!$G$19)-((((G32/100)*$AJ$22)*$AN$22)*$AH$22)+((((G32/100)*$AJ$23)*$AH$23)),IF(Calculator!$O$6="DUALURBANE",SUM((((G32/100)*$AJ$22)*$AH$22))+(((((G32/100)*$AJ$22)*$AN$22)*$AH$22)*Calculator!$G$20)-((((G32/100)*$AJ$22)*$AN$22)*$AH$22)+((((G32/100)*$AJ$23)*$AH$23)),IF(Calculator!$O$6="DUALSILVERANOD",SUM((((G32/100)*$AJ$22)*$AH$22))+(((((G32/100)*$AJ$22)*$AN$22)*$AH$22)*Calculator!$G$21)-((((G32/100)*$AJ$22)*$AN$22)*$AH$22)+((((G32/100)*$AJ$23)*$AH$23)),IF(Calculator!$O$6="DUALANOD",SUM((((G32/100)*$AJ$22)*$AH$22))+(((((G32/100)*$AJ$22)*$AN$22)*$AH$22)*Calculator!$G$22)-((((G32/100)*$AJ$22)*$AN$22)*$AH$22)+((((G32/100)*$AJ$23)*$AH$23))))))))))))))))))))))))</f>
        <v>745.12596399999984</v>
      </c>
      <c r="W32" s="2">
        <f>IF(Calculator!$O$6="SINGLEBASE",SUM((((H32/100)*$AJ$22)*$AH$22))+((((H32/100)*$AJ$23)*$AH$23)),IF(Calculator!$O$6="SINGLEELEMENTS",SUM((((H32/100)*$AJ$22)*$AH$22))+(((((H32/100)*$AJ$22)*$AN$22)*$AH$22)*Calculator!$G$2)-((((H32/100)*$AJ$22)*$AN$22)*$AH$22)+((((H32/100)*$AJ$23)*$AH$23)),IF(Calculator!$O$6="SINGLESPECTRUM",SUM((((H32/100)*$AJ$22)*$AH$22))+(((((H32/100)*$AJ$22)*$AN$22)*$AH$22)*Calculator!$G$4)-((((H32/100)*$AJ$22)*$AN$22)*$AH$22)+((((H32/100)*$AJ$23)*$AH$23)),IF(Calculator!$O$6="SINGLEHOMESTEAD",SUM((((H32/100)*$AJ$22)*$AH$22))+(((((H32/100)*$AJ$22)*$AN$22)*$AH$22)*Calculator!$G$3)-((((H32/100)*$AJ$22)*$AN$22)*$AH$22)+((((H32/100)*$AJ$23)*$AH$23)),IF(Calculator!$O$6="SINGLEBAND A",SUM((((H32/100)*$AJ$22)*$AH$22))+(((((H32/100)*$AJ$22)*$AN$22)*$AH$22)*Calculator!$G$5)-((((H32/100)*$AJ$22)*$AN$22)*$AH$22)+((((H32/100)*$AJ$23)*$AH$23)),IF(Calculator!$O$6="SINGLEBAND B",SUM((((H32/100)*$AJ$22)*$AH$22))+(((((H32/100)*$AJ$22)*$AN$22)*$AH$22)*Calculator!$G$6)-((((H32/100)*$AJ$22)*$AN$22)*$AH$22)+((((H32/100)*$AJ$23)*$AH$23)),IF(Calculator!$O$6="SINGLEBAND C",SUM((((H32/100)*$AJ$22)*$AH$22))+(((((H32/100)*$AJ$22)*$AN$22)*$AH$22)*Calculator!$G$7)-((((H32/100)*$AJ$22)*$AN$22)*$AH$22)+((((H32/100)*$AJ$23)*$AH$23)),IF(Calculator!$O$6="SINGLEBAND D",SUM((((H32/100)*$AJ$22)*$AH$22))+(((((H32/100)*$AJ$22)*$AN$22)*$AH$22)*Calculator!$G$8)-((((H32/100)*$AJ$22)*$AN$22)*$AH$22)+((((H32/100)*$AJ$23)*$AH$23)),IF(Calculator!$O$6="SINGLEURBANE",SUM((((H32/100)*$AJ$22)*$AH$22))+(((((H32/100)*$AJ$22)*$AN$22)*$AH$22)*Calculator!$G$9)-((((H32/100)*$AJ$22)*$AN$22)*$AH$22)+((((H32/100)*$AJ$23)*$AH$23)),IF(Calculator!$O$6="SINGLESILVERANOD",SUM((((H32/100)*$AJ$22)*$AH$22))+(((((H32/100)*$AJ$22)*$AN$22)*$AH$22)*Calculator!$G$10)-((((H32/100)*$AJ$22)*$AN$22)*$AH$22)+((((H32/100)*$AJ$23)*$AH$23)),IF(Calculator!$O$6="SINGLEANOD",SUM((((H32/100)*$AJ$22)*$AH$22))+(((((H32/100)*$AJ$22)*$AN$22)*$AH$22)*Calculator!$G$11)-((((H32/100)*$AJ$22)*$AN$22)*$AH$22)+((((H32/100)*$AJ$23)*$AH$23)),IF(Calculator!$O$6="DUALBASE",SUM((((H32/100)*$AJ$22)*$AH$22))+(((((H32/100)*$AJ$22)*$AN$22)*$AH$22)*Calculator!$G$12)-((((H32/100)*$AJ$22)*$AN$22)*$AH$22)+((((H32/100)*$AJ$23)*$AH$23)),IF(Calculator!$O$6="DUALELEMENTS",SUM((((H32/100)*$AJ$22)*$AH$22))+(((((H32/100)*$AJ$22)*$AN$22)*$AH$22)*Calculator!$G$13)-((((H32/100)*$AJ$22)*$AN$22)*$AH$22)+((((H32/100)*$AJ$23)*$AH$23)),IF(Calculator!$O$6="DUALSPECTRUM",SUM((((H32/100)*$AJ$22)*$AH$22))+(((((H32/100)*$AJ$22)*$AN$22)*$AH$22)*Calculator!$G$15)-((((H32/100)*$AJ$22)*$AN$22)*$AH$22)+((((H32/100)*$AJ$23)*$AH$23)),IF(Calculator!$O$6="DUALHOMESTEAD",SUM((((H32/100)*$AJ$22)*$AH$22))+(((((H32/100)*$AJ$22)*$AN$22)*$AH$22)*Calculator!$G$14)-((((H32/100)*$AJ$22)*$AN$22)*$AH$22)+((((H32/100)*$AJ$23)*$AH$23)),IF(Calculator!$O$6="DUALBAND A",SUM((((H32/100)*$AJ$22)*$AH$22))+(((((H32/100)*$AJ$22)*$AN$22)*$AH$22)*Calculator!$G$16)-((((H32/100)*$AJ$22)*$AN$22)*$AH$22)+((((H32/100)*$AJ$23)*$AH$23)),IF(Calculator!$O$6="DUALBAND B",SUM((((H32/100)*$AJ$22)*$AH$22))+(((((H32/100)*$AJ$22)*$AN$22)*$AH$22)*Calculator!$G$17)-((((H32/100)*$AJ$22)*$AN$22)*$AH$22)+((((H32/100)*$AJ$23)*$AH$23)),IF(Calculator!$O$6="DUALBAND C",SUM((((H32/100)*$AJ$22)*$AH$22))+(((((H32/100)*$AJ$22)*$AN$22)*$AH$22)*Calculator!$G$18)-((((H32/100)*$AJ$22)*$AN$22)*$AH$22)+((((H32/100)*$AJ$23)*$AH$23)),IF(Calculator!$O$6="DUALBAND D",SUM((((H32/100)*$AJ$22)*$AH$22))+(((((H32/100)*$AJ$22)*$AN$22)*$AH$22)*Calculator!$G$19)-((((H32/100)*$AJ$22)*$AN$22)*$AH$22)+((((H32/100)*$AJ$23)*$AH$23)),IF(Calculator!$O$6="DUALURBANE",SUM((((H32/100)*$AJ$22)*$AH$22))+(((((H32/100)*$AJ$22)*$AN$22)*$AH$22)*Calculator!$G$20)-((((H32/100)*$AJ$22)*$AN$22)*$AH$22)+((((H32/100)*$AJ$23)*$AH$23)),IF(Calculator!$O$6="DUALSILVERANOD",SUM((((H32/100)*$AJ$22)*$AH$22))+(((((H32/100)*$AJ$22)*$AN$22)*$AH$22)*Calculator!$G$21)-((((H32/100)*$AJ$22)*$AN$22)*$AH$22)+((((H32/100)*$AJ$23)*$AH$23)),IF(Calculator!$O$6="DUALANOD",SUM((((H32/100)*$AJ$22)*$AH$22))+(((((H32/100)*$AJ$22)*$AN$22)*$AH$22)*Calculator!$G$22)-((((H32/100)*$AJ$22)*$AN$22)*$AH$22)+((((H32/100)*$AJ$23)*$AH$23))))))))))))))))))))))))</f>
        <v>754.53472599999986</v>
      </c>
      <c r="X32" s="2">
        <f>IF(Calculator!$O$6="SINGLEBASE",SUM((((I32/100)*$AJ$22)*$AH$22))+((((I32/100)*$AJ$23)*$AH$23)),IF(Calculator!$O$6="SINGLEELEMENTS",SUM((((I32/100)*$AJ$22)*$AH$22))+(((((I32/100)*$AJ$22)*$AN$22)*$AH$22)*Calculator!$G$2)-((((I32/100)*$AJ$22)*$AN$22)*$AH$22)+((((I32/100)*$AJ$23)*$AH$23)),IF(Calculator!$O$6="SINGLESPECTRUM",SUM((((I32/100)*$AJ$22)*$AH$22))+(((((I32/100)*$AJ$22)*$AN$22)*$AH$22)*Calculator!$G$4)-((((I32/100)*$AJ$22)*$AN$22)*$AH$22)+((((I32/100)*$AJ$23)*$AH$23)),IF(Calculator!$O$6="SINGLEHOMESTEAD",SUM((((I32/100)*$AJ$22)*$AH$22))+(((((I32/100)*$AJ$22)*$AN$22)*$AH$22)*Calculator!$G$3)-((((I32/100)*$AJ$22)*$AN$22)*$AH$22)+((((I32/100)*$AJ$23)*$AH$23)),IF(Calculator!$O$6="SINGLEBAND A",SUM((((I32/100)*$AJ$22)*$AH$22))+(((((I32/100)*$AJ$22)*$AN$22)*$AH$22)*Calculator!$G$5)-((((I32/100)*$AJ$22)*$AN$22)*$AH$22)+((((I32/100)*$AJ$23)*$AH$23)),IF(Calculator!$O$6="SINGLEBAND B",SUM((((I32/100)*$AJ$22)*$AH$22))+(((((I32/100)*$AJ$22)*$AN$22)*$AH$22)*Calculator!$G$6)-((((I32/100)*$AJ$22)*$AN$22)*$AH$22)+((((I32/100)*$AJ$23)*$AH$23)),IF(Calculator!$O$6="SINGLEBAND C",SUM((((I32/100)*$AJ$22)*$AH$22))+(((((I32/100)*$AJ$22)*$AN$22)*$AH$22)*Calculator!$G$7)-((((I32/100)*$AJ$22)*$AN$22)*$AH$22)+((((I32/100)*$AJ$23)*$AH$23)),IF(Calculator!$O$6="SINGLEBAND D",SUM((((I32/100)*$AJ$22)*$AH$22))+(((((I32/100)*$AJ$22)*$AN$22)*$AH$22)*Calculator!$G$8)-((((I32/100)*$AJ$22)*$AN$22)*$AH$22)+((((I32/100)*$AJ$23)*$AH$23)),IF(Calculator!$O$6="SINGLEURBANE",SUM((((I32/100)*$AJ$22)*$AH$22))+(((((I32/100)*$AJ$22)*$AN$22)*$AH$22)*Calculator!$G$9)-((((I32/100)*$AJ$22)*$AN$22)*$AH$22)+((((I32/100)*$AJ$23)*$AH$23)),IF(Calculator!$O$6="SINGLESILVERANOD",SUM((((I32/100)*$AJ$22)*$AH$22))+(((((I32/100)*$AJ$22)*$AN$22)*$AH$22)*Calculator!$G$10)-((((I32/100)*$AJ$22)*$AN$22)*$AH$22)+((((I32/100)*$AJ$23)*$AH$23)),IF(Calculator!$O$6="SINGLEANOD",SUM((((I32/100)*$AJ$22)*$AH$22))+(((((I32/100)*$AJ$22)*$AN$22)*$AH$22)*Calculator!$G$11)-((((I32/100)*$AJ$22)*$AN$22)*$AH$22)+((((I32/100)*$AJ$23)*$AH$23)),IF(Calculator!$O$6="DUALBASE",SUM((((I32/100)*$AJ$22)*$AH$22))+(((((I32/100)*$AJ$22)*$AN$22)*$AH$22)*Calculator!$G$12)-((((I32/100)*$AJ$22)*$AN$22)*$AH$22)+((((I32/100)*$AJ$23)*$AH$23)),IF(Calculator!$O$6="DUALELEMENTS",SUM((((I32/100)*$AJ$22)*$AH$22))+(((((I32/100)*$AJ$22)*$AN$22)*$AH$22)*Calculator!$G$13)-((((I32/100)*$AJ$22)*$AN$22)*$AH$22)+((((I32/100)*$AJ$23)*$AH$23)),IF(Calculator!$O$6="DUALSPECTRUM",SUM((((I32/100)*$AJ$22)*$AH$22))+(((((I32/100)*$AJ$22)*$AN$22)*$AH$22)*Calculator!$G$15)-((((I32/100)*$AJ$22)*$AN$22)*$AH$22)+((((I32/100)*$AJ$23)*$AH$23)),IF(Calculator!$O$6="DUALHOMESTEAD",SUM((((I32/100)*$AJ$22)*$AH$22))+(((((I32/100)*$AJ$22)*$AN$22)*$AH$22)*Calculator!$G$14)-((((I32/100)*$AJ$22)*$AN$22)*$AH$22)+((((I32/100)*$AJ$23)*$AH$23)),IF(Calculator!$O$6="DUALBAND A",SUM((((I32/100)*$AJ$22)*$AH$22))+(((((I32/100)*$AJ$22)*$AN$22)*$AH$22)*Calculator!$G$16)-((((I32/100)*$AJ$22)*$AN$22)*$AH$22)+((((I32/100)*$AJ$23)*$AH$23)),IF(Calculator!$O$6="DUALBAND B",SUM((((I32/100)*$AJ$22)*$AH$22))+(((((I32/100)*$AJ$22)*$AN$22)*$AH$22)*Calculator!$G$17)-((((I32/100)*$AJ$22)*$AN$22)*$AH$22)+((((I32/100)*$AJ$23)*$AH$23)),IF(Calculator!$O$6="DUALBAND C",SUM((((I32/100)*$AJ$22)*$AH$22))+(((((I32/100)*$AJ$22)*$AN$22)*$AH$22)*Calculator!$G$18)-((((I32/100)*$AJ$22)*$AN$22)*$AH$22)+((((I32/100)*$AJ$23)*$AH$23)),IF(Calculator!$O$6="DUALBAND D",SUM((((I32/100)*$AJ$22)*$AH$22))+(((((I32/100)*$AJ$22)*$AN$22)*$AH$22)*Calculator!$G$19)-((((I32/100)*$AJ$22)*$AN$22)*$AH$22)+((((I32/100)*$AJ$23)*$AH$23)),IF(Calculator!$O$6="DUALURBANE",SUM((((I32/100)*$AJ$22)*$AH$22))+(((((I32/100)*$AJ$22)*$AN$22)*$AH$22)*Calculator!$G$20)-((((I32/100)*$AJ$22)*$AN$22)*$AH$22)+((((I32/100)*$AJ$23)*$AH$23)),IF(Calculator!$O$6="DUALSILVERANOD",SUM((((I32/100)*$AJ$22)*$AH$22))+(((((I32/100)*$AJ$22)*$AN$22)*$AH$22)*Calculator!$G$21)-((((I32/100)*$AJ$22)*$AN$22)*$AH$22)+((((I32/100)*$AJ$23)*$AH$23)),IF(Calculator!$O$6="DUALANOD",SUM((((I32/100)*$AJ$22)*$AH$22))+(((((I32/100)*$AJ$22)*$AN$22)*$AH$22)*Calculator!$G$22)-((((I32/100)*$AJ$22)*$AN$22)*$AH$22)+((((I32/100)*$AJ$23)*$AH$23))))))))))))))))))))))))</f>
        <v>764.59044749999987</v>
      </c>
      <c r="Y32" s="2">
        <f>IF(Calculator!$O$6="SINGLEBASE",SUM((((J32/100)*$AJ$22)*$AH$22))+((((J32/100)*$AJ$23)*$AH$23)),IF(Calculator!$O$6="SINGLEELEMENTS",SUM((((J32/100)*$AJ$22)*$AH$22))+(((((J32/100)*$AJ$22)*$AN$22)*$AH$22)*Calculator!$G$2)-((((J32/100)*$AJ$22)*$AN$22)*$AH$22)+((((J32/100)*$AJ$23)*$AH$23)),IF(Calculator!$O$6="SINGLESPECTRUM",SUM((((J32/100)*$AJ$22)*$AH$22))+(((((J32/100)*$AJ$22)*$AN$22)*$AH$22)*Calculator!$G$4)-((((J32/100)*$AJ$22)*$AN$22)*$AH$22)+((((J32/100)*$AJ$23)*$AH$23)),IF(Calculator!$O$6="SINGLEHOMESTEAD",SUM((((J32/100)*$AJ$22)*$AH$22))+(((((J32/100)*$AJ$22)*$AN$22)*$AH$22)*Calculator!$G$3)-((((J32/100)*$AJ$22)*$AN$22)*$AH$22)+((((J32/100)*$AJ$23)*$AH$23)),IF(Calculator!$O$6="SINGLEBAND A",SUM((((J32/100)*$AJ$22)*$AH$22))+(((((J32/100)*$AJ$22)*$AN$22)*$AH$22)*Calculator!$G$5)-((((J32/100)*$AJ$22)*$AN$22)*$AH$22)+((((J32/100)*$AJ$23)*$AH$23)),IF(Calculator!$O$6="SINGLEBAND B",SUM((((J32/100)*$AJ$22)*$AH$22))+(((((J32/100)*$AJ$22)*$AN$22)*$AH$22)*Calculator!$G$6)-((((J32/100)*$AJ$22)*$AN$22)*$AH$22)+((((J32/100)*$AJ$23)*$AH$23)),IF(Calculator!$O$6="SINGLEBAND C",SUM((((J32/100)*$AJ$22)*$AH$22))+(((((J32/100)*$AJ$22)*$AN$22)*$AH$22)*Calculator!$G$7)-((((J32/100)*$AJ$22)*$AN$22)*$AH$22)+((((J32/100)*$AJ$23)*$AH$23)),IF(Calculator!$O$6="SINGLEBAND D",SUM((((J32/100)*$AJ$22)*$AH$22))+(((((J32/100)*$AJ$22)*$AN$22)*$AH$22)*Calculator!$G$8)-((((J32/100)*$AJ$22)*$AN$22)*$AH$22)+((((J32/100)*$AJ$23)*$AH$23)),IF(Calculator!$O$6="SINGLEURBANE",SUM((((J32/100)*$AJ$22)*$AH$22))+(((((J32/100)*$AJ$22)*$AN$22)*$AH$22)*Calculator!$G$9)-((((J32/100)*$AJ$22)*$AN$22)*$AH$22)+((((J32/100)*$AJ$23)*$AH$23)),IF(Calculator!$O$6="SINGLESILVERANOD",SUM((((J32/100)*$AJ$22)*$AH$22))+(((((J32/100)*$AJ$22)*$AN$22)*$AH$22)*Calculator!$G$10)-((((J32/100)*$AJ$22)*$AN$22)*$AH$22)+((((J32/100)*$AJ$23)*$AH$23)),IF(Calculator!$O$6="SINGLEANOD",SUM((((J32/100)*$AJ$22)*$AH$22))+(((((J32/100)*$AJ$22)*$AN$22)*$AH$22)*Calculator!$G$11)-((((J32/100)*$AJ$22)*$AN$22)*$AH$22)+((((J32/100)*$AJ$23)*$AH$23)),IF(Calculator!$O$6="DUALBASE",SUM((((J32/100)*$AJ$22)*$AH$22))+(((((J32/100)*$AJ$22)*$AN$22)*$AH$22)*Calculator!$G$12)-((((J32/100)*$AJ$22)*$AN$22)*$AH$22)+((((J32/100)*$AJ$23)*$AH$23)),IF(Calculator!$O$6="DUALELEMENTS",SUM((((J32/100)*$AJ$22)*$AH$22))+(((((J32/100)*$AJ$22)*$AN$22)*$AH$22)*Calculator!$G$13)-((((J32/100)*$AJ$22)*$AN$22)*$AH$22)+((((J32/100)*$AJ$23)*$AH$23)),IF(Calculator!$O$6="DUALSPECTRUM",SUM((((J32/100)*$AJ$22)*$AH$22))+(((((J32/100)*$AJ$22)*$AN$22)*$AH$22)*Calculator!$G$15)-((((J32/100)*$AJ$22)*$AN$22)*$AH$22)+((((J32/100)*$AJ$23)*$AH$23)),IF(Calculator!$O$6="DUALHOMESTEAD",SUM((((J32/100)*$AJ$22)*$AH$22))+(((((J32/100)*$AJ$22)*$AN$22)*$AH$22)*Calculator!$G$14)-((((J32/100)*$AJ$22)*$AN$22)*$AH$22)+((((J32/100)*$AJ$23)*$AH$23)),IF(Calculator!$O$6="DUALBAND A",SUM((((J32/100)*$AJ$22)*$AH$22))+(((((J32/100)*$AJ$22)*$AN$22)*$AH$22)*Calculator!$G$16)-((((J32/100)*$AJ$22)*$AN$22)*$AH$22)+((((J32/100)*$AJ$23)*$AH$23)),IF(Calculator!$O$6="DUALBAND B",SUM((((J32/100)*$AJ$22)*$AH$22))+(((((J32/100)*$AJ$22)*$AN$22)*$AH$22)*Calculator!$G$17)-((((J32/100)*$AJ$22)*$AN$22)*$AH$22)+((((J32/100)*$AJ$23)*$AH$23)),IF(Calculator!$O$6="DUALBAND C",SUM((((J32/100)*$AJ$22)*$AH$22))+(((((J32/100)*$AJ$22)*$AN$22)*$AH$22)*Calculator!$G$18)-((((J32/100)*$AJ$22)*$AN$22)*$AH$22)+((((J32/100)*$AJ$23)*$AH$23)),IF(Calculator!$O$6="DUALBAND D",SUM((((J32/100)*$AJ$22)*$AH$22))+(((((J32/100)*$AJ$22)*$AN$22)*$AH$22)*Calculator!$G$19)-((((J32/100)*$AJ$22)*$AN$22)*$AH$22)+((((J32/100)*$AJ$23)*$AH$23)),IF(Calculator!$O$6="DUALURBANE",SUM((((J32/100)*$AJ$22)*$AH$22))+(((((J32/100)*$AJ$22)*$AN$22)*$AH$22)*Calculator!$G$20)-((((J32/100)*$AJ$22)*$AN$22)*$AH$22)+((((J32/100)*$AJ$23)*$AH$23)),IF(Calculator!$O$6="DUALSILVERANOD",SUM((((J32/100)*$AJ$22)*$AH$22))+(((((J32/100)*$AJ$22)*$AN$22)*$AH$22)*Calculator!$G$21)-((((J32/100)*$AJ$22)*$AN$22)*$AH$22)+((((J32/100)*$AJ$23)*$AH$23)),IF(Calculator!$O$6="DUALANOD",SUM((((J32/100)*$AJ$22)*$AH$22))+(((((J32/100)*$AJ$22)*$AN$22)*$AH$22)*Calculator!$G$22)-((((J32/100)*$AJ$22)*$AN$22)*$AH$22)+((((J32/100)*$AJ$23)*$AH$23))))))))))))))))))))))))</f>
        <v>773.99920949999978</v>
      </c>
      <c r="Z32" s="2">
        <f>IF(Calculator!$O$6="SINGLEBASE",SUM((((K32/100)*$AJ$22)*$AH$22))+((((K32/100)*$AJ$23)*$AH$23)),IF(Calculator!$O$6="SINGLEELEMENTS",SUM((((K32/100)*$AJ$22)*$AH$22))+(((((K32/100)*$AJ$22)*$AN$22)*$AH$22)*Calculator!$G$2)-((((K32/100)*$AJ$22)*$AN$22)*$AH$22)+((((K32/100)*$AJ$23)*$AH$23)),IF(Calculator!$O$6="SINGLESPECTRUM",SUM((((K32/100)*$AJ$22)*$AH$22))+(((((K32/100)*$AJ$22)*$AN$22)*$AH$22)*Calculator!$G$4)-((((K32/100)*$AJ$22)*$AN$22)*$AH$22)+((((K32/100)*$AJ$23)*$AH$23)),IF(Calculator!$O$6="SINGLEHOMESTEAD",SUM((((K32/100)*$AJ$22)*$AH$22))+(((((K32/100)*$AJ$22)*$AN$22)*$AH$22)*Calculator!$G$3)-((((K32/100)*$AJ$22)*$AN$22)*$AH$22)+((((K32/100)*$AJ$23)*$AH$23)),IF(Calculator!$O$6="SINGLEBAND A",SUM((((K32/100)*$AJ$22)*$AH$22))+(((((K32/100)*$AJ$22)*$AN$22)*$AH$22)*Calculator!$G$5)-((((K32/100)*$AJ$22)*$AN$22)*$AH$22)+((((K32/100)*$AJ$23)*$AH$23)),IF(Calculator!$O$6="SINGLEBAND B",SUM((((K32/100)*$AJ$22)*$AH$22))+(((((K32/100)*$AJ$22)*$AN$22)*$AH$22)*Calculator!$G$6)-((((K32/100)*$AJ$22)*$AN$22)*$AH$22)+((((K32/100)*$AJ$23)*$AH$23)),IF(Calculator!$O$6="SINGLEBAND C",SUM((((K32/100)*$AJ$22)*$AH$22))+(((((K32/100)*$AJ$22)*$AN$22)*$AH$22)*Calculator!$G$7)-((((K32/100)*$AJ$22)*$AN$22)*$AH$22)+((((K32/100)*$AJ$23)*$AH$23)),IF(Calculator!$O$6="SINGLEBAND D",SUM((((K32/100)*$AJ$22)*$AH$22))+(((((K32/100)*$AJ$22)*$AN$22)*$AH$22)*Calculator!$G$8)-((((K32/100)*$AJ$22)*$AN$22)*$AH$22)+((((K32/100)*$AJ$23)*$AH$23)),IF(Calculator!$O$6="SINGLEURBANE",SUM((((K32/100)*$AJ$22)*$AH$22))+(((((K32/100)*$AJ$22)*$AN$22)*$AH$22)*Calculator!$G$9)-((((K32/100)*$AJ$22)*$AN$22)*$AH$22)+((((K32/100)*$AJ$23)*$AH$23)),IF(Calculator!$O$6="SINGLESILVERANOD",SUM((((K32/100)*$AJ$22)*$AH$22))+(((((K32/100)*$AJ$22)*$AN$22)*$AH$22)*Calculator!$G$10)-((((K32/100)*$AJ$22)*$AN$22)*$AH$22)+((((K32/100)*$AJ$23)*$AH$23)),IF(Calculator!$O$6="SINGLEANOD",SUM((((K32/100)*$AJ$22)*$AH$22))+(((((K32/100)*$AJ$22)*$AN$22)*$AH$22)*Calculator!$G$11)-((((K32/100)*$AJ$22)*$AN$22)*$AH$22)+((((K32/100)*$AJ$23)*$AH$23)),IF(Calculator!$O$6="DUALBASE",SUM((((K32/100)*$AJ$22)*$AH$22))+(((((K32/100)*$AJ$22)*$AN$22)*$AH$22)*Calculator!$G$12)-((((K32/100)*$AJ$22)*$AN$22)*$AH$22)+((((K32/100)*$AJ$23)*$AH$23)),IF(Calculator!$O$6="DUALELEMENTS",SUM((((K32/100)*$AJ$22)*$AH$22))+(((((K32/100)*$AJ$22)*$AN$22)*$AH$22)*Calculator!$G$13)-((((K32/100)*$AJ$22)*$AN$22)*$AH$22)+((((K32/100)*$AJ$23)*$AH$23)),IF(Calculator!$O$6="DUALSPECTRUM",SUM((((K32/100)*$AJ$22)*$AH$22))+(((((K32/100)*$AJ$22)*$AN$22)*$AH$22)*Calculator!$G$15)-((((K32/100)*$AJ$22)*$AN$22)*$AH$22)+((((K32/100)*$AJ$23)*$AH$23)),IF(Calculator!$O$6="DUALHOMESTEAD",SUM((((K32/100)*$AJ$22)*$AH$22))+(((((K32/100)*$AJ$22)*$AN$22)*$AH$22)*Calculator!$G$14)-((((K32/100)*$AJ$22)*$AN$22)*$AH$22)+((((K32/100)*$AJ$23)*$AH$23)),IF(Calculator!$O$6="DUALBAND A",SUM((((K32/100)*$AJ$22)*$AH$22))+(((((K32/100)*$AJ$22)*$AN$22)*$AH$22)*Calculator!$G$16)-((((K32/100)*$AJ$22)*$AN$22)*$AH$22)+((((K32/100)*$AJ$23)*$AH$23)),IF(Calculator!$O$6="DUALBAND B",SUM((((K32/100)*$AJ$22)*$AH$22))+(((((K32/100)*$AJ$22)*$AN$22)*$AH$22)*Calculator!$G$17)-((((K32/100)*$AJ$22)*$AN$22)*$AH$22)+((((K32/100)*$AJ$23)*$AH$23)),IF(Calculator!$O$6="DUALBAND C",SUM((((K32/100)*$AJ$22)*$AH$22))+(((((K32/100)*$AJ$22)*$AN$22)*$AH$22)*Calculator!$G$18)-((((K32/100)*$AJ$22)*$AN$22)*$AH$22)+((((K32/100)*$AJ$23)*$AH$23)),IF(Calculator!$O$6="DUALBAND D",SUM((((K32/100)*$AJ$22)*$AH$22))+(((((K32/100)*$AJ$22)*$AN$22)*$AH$22)*Calculator!$G$19)-((((K32/100)*$AJ$22)*$AN$22)*$AH$22)+((((K32/100)*$AJ$23)*$AH$23)),IF(Calculator!$O$6="DUALURBANE",SUM((((K32/100)*$AJ$22)*$AH$22))+(((((K32/100)*$AJ$22)*$AN$22)*$AH$22)*Calculator!$G$20)-((((K32/100)*$AJ$22)*$AN$22)*$AH$22)+((((K32/100)*$AJ$23)*$AH$23)),IF(Calculator!$O$6="DUALSILVERANOD",SUM((((K32/100)*$AJ$22)*$AH$22))+(((((K32/100)*$AJ$22)*$AN$22)*$AH$22)*Calculator!$G$21)-((((K32/100)*$AJ$22)*$AN$22)*$AH$22)+((((K32/100)*$AJ$23)*$AH$23)),IF(Calculator!$O$6="DUALANOD",SUM((((K32/100)*$AJ$22)*$AH$22))+(((((K32/100)*$AJ$22)*$AN$22)*$AH$22)*Calculator!$G$22)-((((K32/100)*$AJ$22)*$AN$22)*$AH$22)+((((K32/100)*$AJ$23)*$AH$23))))))))))))))))))))))))</f>
        <v>784.0549309999999</v>
      </c>
      <c r="AA32" s="2">
        <f>IF(Calculator!$O$6="SINGLEBASE",SUM((((L32/100)*$AJ$22)*$AH$22))+((((L32/100)*$AJ$23)*$AH$23)),IF(Calculator!$O$6="SINGLEELEMENTS",SUM((((L32/100)*$AJ$22)*$AH$22))+(((((L32/100)*$AJ$22)*$AN$22)*$AH$22)*Calculator!$G$2)-((((L32/100)*$AJ$22)*$AN$22)*$AH$22)+((((L32/100)*$AJ$23)*$AH$23)),IF(Calculator!$O$6="SINGLESPECTRUM",SUM((((L32/100)*$AJ$22)*$AH$22))+(((((L32/100)*$AJ$22)*$AN$22)*$AH$22)*Calculator!$G$4)-((((L32/100)*$AJ$22)*$AN$22)*$AH$22)+((((L32/100)*$AJ$23)*$AH$23)),IF(Calculator!$O$6="SINGLEHOMESTEAD",SUM((((L32/100)*$AJ$22)*$AH$22))+(((((L32/100)*$AJ$22)*$AN$22)*$AH$22)*Calculator!$G$3)-((((L32/100)*$AJ$22)*$AN$22)*$AH$22)+((((L32/100)*$AJ$23)*$AH$23)),IF(Calculator!$O$6="SINGLEBAND A",SUM((((L32/100)*$AJ$22)*$AH$22))+(((((L32/100)*$AJ$22)*$AN$22)*$AH$22)*Calculator!$G$5)-((((L32/100)*$AJ$22)*$AN$22)*$AH$22)+((((L32/100)*$AJ$23)*$AH$23)),IF(Calculator!$O$6="SINGLEBAND B",SUM((((L32/100)*$AJ$22)*$AH$22))+(((((L32/100)*$AJ$22)*$AN$22)*$AH$22)*Calculator!$G$6)-((((L32/100)*$AJ$22)*$AN$22)*$AH$22)+((((L32/100)*$AJ$23)*$AH$23)),IF(Calculator!$O$6="SINGLEBAND C",SUM((((L32/100)*$AJ$22)*$AH$22))+(((((L32/100)*$AJ$22)*$AN$22)*$AH$22)*Calculator!$G$7)-((((L32/100)*$AJ$22)*$AN$22)*$AH$22)+((((L32/100)*$AJ$23)*$AH$23)),IF(Calculator!$O$6="SINGLEBAND D",SUM((((L32/100)*$AJ$22)*$AH$22))+(((((L32/100)*$AJ$22)*$AN$22)*$AH$22)*Calculator!$G$8)-((((L32/100)*$AJ$22)*$AN$22)*$AH$22)+((((L32/100)*$AJ$23)*$AH$23)),IF(Calculator!$O$6="SINGLEURBANE",SUM((((L32/100)*$AJ$22)*$AH$22))+(((((L32/100)*$AJ$22)*$AN$22)*$AH$22)*Calculator!$G$9)-((((L32/100)*$AJ$22)*$AN$22)*$AH$22)+((((L32/100)*$AJ$23)*$AH$23)),IF(Calculator!$O$6="SINGLESILVERANOD",SUM((((L32/100)*$AJ$22)*$AH$22))+(((((L32/100)*$AJ$22)*$AN$22)*$AH$22)*Calculator!$G$10)-((((L32/100)*$AJ$22)*$AN$22)*$AH$22)+((((L32/100)*$AJ$23)*$AH$23)),IF(Calculator!$O$6="SINGLEANOD",SUM((((L32/100)*$AJ$22)*$AH$22))+(((((L32/100)*$AJ$22)*$AN$22)*$AH$22)*Calculator!$G$11)-((((L32/100)*$AJ$22)*$AN$22)*$AH$22)+((((L32/100)*$AJ$23)*$AH$23)),IF(Calculator!$O$6="DUALBASE",SUM((((L32/100)*$AJ$22)*$AH$22))+(((((L32/100)*$AJ$22)*$AN$22)*$AH$22)*Calculator!$G$12)-((((L32/100)*$AJ$22)*$AN$22)*$AH$22)+((((L32/100)*$AJ$23)*$AH$23)),IF(Calculator!$O$6="DUALELEMENTS",SUM((((L32/100)*$AJ$22)*$AH$22))+(((((L32/100)*$AJ$22)*$AN$22)*$AH$22)*Calculator!$G$13)-((((L32/100)*$AJ$22)*$AN$22)*$AH$22)+((((L32/100)*$AJ$23)*$AH$23)),IF(Calculator!$O$6="DUALSPECTRUM",SUM((((L32/100)*$AJ$22)*$AH$22))+(((((L32/100)*$AJ$22)*$AN$22)*$AH$22)*Calculator!$G$15)-((((L32/100)*$AJ$22)*$AN$22)*$AH$22)+((((L32/100)*$AJ$23)*$AH$23)),IF(Calculator!$O$6="DUALHOMESTEAD",SUM((((L32/100)*$AJ$22)*$AH$22))+(((((L32/100)*$AJ$22)*$AN$22)*$AH$22)*Calculator!$G$14)-((((L32/100)*$AJ$22)*$AN$22)*$AH$22)+((((L32/100)*$AJ$23)*$AH$23)),IF(Calculator!$O$6="DUALBAND A",SUM((((L32/100)*$AJ$22)*$AH$22))+(((((L32/100)*$AJ$22)*$AN$22)*$AH$22)*Calculator!$G$16)-((((L32/100)*$AJ$22)*$AN$22)*$AH$22)+((((L32/100)*$AJ$23)*$AH$23)),IF(Calculator!$O$6="DUALBAND B",SUM((((L32/100)*$AJ$22)*$AH$22))+(((((L32/100)*$AJ$22)*$AN$22)*$AH$22)*Calculator!$G$17)-((((L32/100)*$AJ$22)*$AN$22)*$AH$22)+((((L32/100)*$AJ$23)*$AH$23)),IF(Calculator!$O$6="DUALBAND C",SUM((((L32/100)*$AJ$22)*$AH$22))+(((((L32/100)*$AJ$22)*$AN$22)*$AH$22)*Calculator!$G$18)-((((L32/100)*$AJ$22)*$AN$22)*$AH$22)+((((L32/100)*$AJ$23)*$AH$23)),IF(Calculator!$O$6="DUALBAND D",SUM((((L32/100)*$AJ$22)*$AH$22))+(((((L32/100)*$AJ$22)*$AN$22)*$AH$22)*Calculator!$G$19)-((((L32/100)*$AJ$22)*$AN$22)*$AH$22)+((((L32/100)*$AJ$23)*$AH$23)),IF(Calculator!$O$6="DUALURBANE",SUM((((L32/100)*$AJ$22)*$AH$22))+(((((L32/100)*$AJ$22)*$AN$22)*$AH$22)*Calculator!$G$20)-((((L32/100)*$AJ$22)*$AN$22)*$AH$22)+((((L32/100)*$AJ$23)*$AH$23)),IF(Calculator!$O$6="DUALSILVERANOD",SUM((((L32/100)*$AJ$22)*$AH$22))+(((((L32/100)*$AJ$22)*$AN$22)*$AH$22)*Calculator!$G$21)-((((L32/100)*$AJ$22)*$AN$22)*$AH$22)+((((L32/100)*$AJ$23)*$AH$23)),IF(Calculator!$O$6="DUALANOD",SUM((((L32/100)*$AJ$22)*$AH$22))+(((((L32/100)*$AJ$22)*$AN$22)*$AH$22)*Calculator!$G$22)-((((L32/100)*$AJ$22)*$AN$22)*$AH$22)+((((L32/100)*$AJ$23)*$AH$23))))))))))))))))))))))))</f>
        <v>793.45940849999988</v>
      </c>
      <c r="AB32" s="2">
        <f>IF(Calculator!$O$6="SINGLEBASE",SUM((((M32/100)*$AJ$22)*$AH$22))+((((M32/100)*$AJ$23)*$AH$23)),IF(Calculator!$O$6="SINGLEELEMENTS",SUM((((M32/100)*$AJ$22)*$AH$22))+(((((M32/100)*$AJ$22)*$AN$22)*$AH$22)*Calculator!$G$2)-((((M32/100)*$AJ$22)*$AN$22)*$AH$22)+((((M32/100)*$AJ$23)*$AH$23)),IF(Calculator!$O$6="SINGLESPECTRUM",SUM((((M32/100)*$AJ$22)*$AH$22))+(((((M32/100)*$AJ$22)*$AN$22)*$AH$22)*Calculator!$G$4)-((((M32/100)*$AJ$22)*$AN$22)*$AH$22)+((((M32/100)*$AJ$23)*$AH$23)),IF(Calculator!$O$6="SINGLEHOMESTEAD",SUM((((M32/100)*$AJ$22)*$AH$22))+(((((M32/100)*$AJ$22)*$AN$22)*$AH$22)*Calculator!$G$3)-((((M32/100)*$AJ$22)*$AN$22)*$AH$22)+((((M32/100)*$AJ$23)*$AH$23)),IF(Calculator!$O$6="SINGLEBAND A",SUM((((M32/100)*$AJ$22)*$AH$22))+(((((M32/100)*$AJ$22)*$AN$22)*$AH$22)*Calculator!$G$5)-((((M32/100)*$AJ$22)*$AN$22)*$AH$22)+((((M32/100)*$AJ$23)*$AH$23)),IF(Calculator!$O$6="SINGLEBAND B",SUM((((M32/100)*$AJ$22)*$AH$22))+(((((M32/100)*$AJ$22)*$AN$22)*$AH$22)*Calculator!$G$6)-((((M32/100)*$AJ$22)*$AN$22)*$AH$22)+((((M32/100)*$AJ$23)*$AH$23)),IF(Calculator!$O$6="SINGLEBAND C",SUM((((M32/100)*$AJ$22)*$AH$22))+(((((M32/100)*$AJ$22)*$AN$22)*$AH$22)*Calculator!$G$7)-((((M32/100)*$AJ$22)*$AN$22)*$AH$22)+((((M32/100)*$AJ$23)*$AH$23)),IF(Calculator!$O$6="SINGLEBAND D",SUM((((M32/100)*$AJ$22)*$AH$22))+(((((M32/100)*$AJ$22)*$AN$22)*$AH$22)*Calculator!$G$8)-((((M32/100)*$AJ$22)*$AN$22)*$AH$22)+((((M32/100)*$AJ$23)*$AH$23)),IF(Calculator!$O$6="SINGLEURBANE",SUM((((M32/100)*$AJ$22)*$AH$22))+(((((M32/100)*$AJ$22)*$AN$22)*$AH$22)*Calculator!$G$9)-((((M32/100)*$AJ$22)*$AN$22)*$AH$22)+((((M32/100)*$AJ$23)*$AH$23)),IF(Calculator!$O$6="SINGLESILVERANOD",SUM((((M32/100)*$AJ$22)*$AH$22))+(((((M32/100)*$AJ$22)*$AN$22)*$AH$22)*Calculator!$G$10)-((((M32/100)*$AJ$22)*$AN$22)*$AH$22)+((((M32/100)*$AJ$23)*$AH$23)),IF(Calculator!$O$6="SINGLEANOD",SUM((((M32/100)*$AJ$22)*$AH$22))+(((((M32/100)*$AJ$22)*$AN$22)*$AH$22)*Calculator!$G$11)-((((M32/100)*$AJ$22)*$AN$22)*$AH$22)+((((M32/100)*$AJ$23)*$AH$23)),IF(Calculator!$O$6="DUALBASE",SUM((((M32/100)*$AJ$22)*$AH$22))+(((((M32/100)*$AJ$22)*$AN$22)*$AH$22)*Calculator!$G$12)-((((M32/100)*$AJ$22)*$AN$22)*$AH$22)+((((M32/100)*$AJ$23)*$AH$23)),IF(Calculator!$O$6="DUALELEMENTS",SUM((((M32/100)*$AJ$22)*$AH$22))+(((((M32/100)*$AJ$22)*$AN$22)*$AH$22)*Calculator!$G$13)-((((M32/100)*$AJ$22)*$AN$22)*$AH$22)+((((M32/100)*$AJ$23)*$AH$23)),IF(Calculator!$O$6="DUALSPECTRUM",SUM((((M32/100)*$AJ$22)*$AH$22))+(((((M32/100)*$AJ$22)*$AN$22)*$AH$22)*Calculator!$G$15)-((((M32/100)*$AJ$22)*$AN$22)*$AH$22)+((((M32/100)*$AJ$23)*$AH$23)),IF(Calculator!$O$6="DUALHOMESTEAD",SUM((((M32/100)*$AJ$22)*$AH$22))+(((((M32/100)*$AJ$22)*$AN$22)*$AH$22)*Calculator!$G$14)-((((M32/100)*$AJ$22)*$AN$22)*$AH$22)+((((M32/100)*$AJ$23)*$AH$23)),IF(Calculator!$O$6="DUALBAND A",SUM((((M32/100)*$AJ$22)*$AH$22))+(((((M32/100)*$AJ$22)*$AN$22)*$AH$22)*Calculator!$G$16)-((((M32/100)*$AJ$22)*$AN$22)*$AH$22)+((((M32/100)*$AJ$23)*$AH$23)),IF(Calculator!$O$6="DUALBAND B",SUM((((M32/100)*$AJ$22)*$AH$22))+(((((M32/100)*$AJ$22)*$AN$22)*$AH$22)*Calculator!$G$17)-((((M32/100)*$AJ$22)*$AN$22)*$AH$22)+((((M32/100)*$AJ$23)*$AH$23)),IF(Calculator!$O$6="DUALBAND C",SUM((((M32/100)*$AJ$22)*$AH$22))+(((((M32/100)*$AJ$22)*$AN$22)*$AH$22)*Calculator!$G$18)-((((M32/100)*$AJ$22)*$AN$22)*$AH$22)+((((M32/100)*$AJ$23)*$AH$23)),IF(Calculator!$O$6="DUALBAND D",SUM((((M32/100)*$AJ$22)*$AH$22))+(((((M32/100)*$AJ$22)*$AN$22)*$AH$22)*Calculator!$G$19)-((((M32/100)*$AJ$22)*$AN$22)*$AH$22)+((((M32/100)*$AJ$23)*$AH$23)),IF(Calculator!$O$6="DUALURBANE",SUM((((M32/100)*$AJ$22)*$AH$22))+(((((M32/100)*$AJ$22)*$AN$22)*$AH$22)*Calculator!$G$20)-((((M32/100)*$AJ$22)*$AN$22)*$AH$22)+((((M32/100)*$AJ$23)*$AH$23)),IF(Calculator!$O$6="DUALSILVERANOD",SUM((((M32/100)*$AJ$22)*$AH$22))+(((((M32/100)*$AJ$22)*$AN$22)*$AH$22)*Calculator!$G$21)-((((M32/100)*$AJ$22)*$AN$22)*$AH$22)+((((M32/100)*$AJ$23)*$AH$23)),IF(Calculator!$O$6="DUALANOD",SUM((((M32/100)*$AJ$22)*$AH$22))+(((((M32/100)*$AJ$22)*$AN$22)*$AH$22)*Calculator!$G$22)-((((M32/100)*$AJ$22)*$AN$22)*$AH$22)+((((M32/100)*$AJ$23)*$AH$23))))))))))))))))))))))))</f>
        <v>802.86817049999991</v>
      </c>
      <c r="AC32" s="2">
        <f>IF(Calculator!$O$6="SINGLEBASE",SUM((((N32/100)*$AJ$22)*$AH$22))+((((N32/100)*$AJ$23)*$AH$23)),IF(Calculator!$O$6="SINGLEELEMENTS",SUM((((N32/100)*$AJ$22)*$AH$22))+(((((N32/100)*$AJ$22)*$AN$22)*$AH$22)*Calculator!$G$2)-((((N32/100)*$AJ$22)*$AN$22)*$AH$22)+((((N32/100)*$AJ$23)*$AH$23)),IF(Calculator!$O$6="SINGLESPECTRUM",SUM((((N32/100)*$AJ$22)*$AH$22))+(((((N32/100)*$AJ$22)*$AN$22)*$AH$22)*Calculator!$G$4)-((((N32/100)*$AJ$22)*$AN$22)*$AH$22)+((((N32/100)*$AJ$23)*$AH$23)),IF(Calculator!$O$6="SINGLEHOMESTEAD",SUM((((N32/100)*$AJ$22)*$AH$22))+(((((N32/100)*$AJ$22)*$AN$22)*$AH$22)*Calculator!$G$3)-((((N32/100)*$AJ$22)*$AN$22)*$AH$22)+((((N32/100)*$AJ$23)*$AH$23)),IF(Calculator!$O$6="SINGLEBAND A",SUM((((N32/100)*$AJ$22)*$AH$22))+(((((N32/100)*$AJ$22)*$AN$22)*$AH$22)*Calculator!$G$5)-((((N32/100)*$AJ$22)*$AN$22)*$AH$22)+((((N32/100)*$AJ$23)*$AH$23)),IF(Calculator!$O$6="SINGLEBAND B",SUM((((N32/100)*$AJ$22)*$AH$22))+(((((N32/100)*$AJ$22)*$AN$22)*$AH$22)*Calculator!$G$6)-((((N32/100)*$AJ$22)*$AN$22)*$AH$22)+((((N32/100)*$AJ$23)*$AH$23)),IF(Calculator!$O$6="SINGLEBAND C",SUM((((N32/100)*$AJ$22)*$AH$22))+(((((N32/100)*$AJ$22)*$AN$22)*$AH$22)*Calculator!$G$7)-((((N32/100)*$AJ$22)*$AN$22)*$AH$22)+((((N32/100)*$AJ$23)*$AH$23)),IF(Calculator!$O$6="SINGLEBAND D",SUM((((N32/100)*$AJ$22)*$AH$22))+(((((N32/100)*$AJ$22)*$AN$22)*$AH$22)*Calculator!$G$8)-((((N32/100)*$AJ$22)*$AN$22)*$AH$22)+((((N32/100)*$AJ$23)*$AH$23)),IF(Calculator!$O$6="SINGLEURBANE",SUM((((N32/100)*$AJ$22)*$AH$22))+(((((N32/100)*$AJ$22)*$AN$22)*$AH$22)*Calculator!$G$9)-((((N32/100)*$AJ$22)*$AN$22)*$AH$22)+((((N32/100)*$AJ$23)*$AH$23)),IF(Calculator!$O$6="SINGLESILVERANOD",SUM((((N32/100)*$AJ$22)*$AH$22))+(((((N32/100)*$AJ$22)*$AN$22)*$AH$22)*Calculator!$G$10)-((((N32/100)*$AJ$22)*$AN$22)*$AH$22)+((((N32/100)*$AJ$23)*$AH$23)),IF(Calculator!$O$6="SINGLEANOD",SUM((((N32/100)*$AJ$22)*$AH$22))+(((((N32/100)*$AJ$22)*$AN$22)*$AH$22)*Calculator!$G$11)-((((N32/100)*$AJ$22)*$AN$22)*$AH$22)+((((N32/100)*$AJ$23)*$AH$23)),IF(Calculator!$O$6="DUALBASE",SUM((((N32/100)*$AJ$22)*$AH$22))+(((((N32/100)*$AJ$22)*$AN$22)*$AH$22)*Calculator!$G$12)-((((N32/100)*$AJ$22)*$AN$22)*$AH$22)+((((N32/100)*$AJ$23)*$AH$23)),IF(Calculator!$O$6="DUALELEMENTS",SUM((((N32/100)*$AJ$22)*$AH$22))+(((((N32/100)*$AJ$22)*$AN$22)*$AH$22)*Calculator!$G$13)-((((N32/100)*$AJ$22)*$AN$22)*$AH$22)+((((N32/100)*$AJ$23)*$AH$23)),IF(Calculator!$O$6="DUALSPECTRUM",SUM((((N32/100)*$AJ$22)*$AH$22))+(((((N32/100)*$AJ$22)*$AN$22)*$AH$22)*Calculator!$G$15)-((((N32/100)*$AJ$22)*$AN$22)*$AH$22)+((((N32/100)*$AJ$23)*$AH$23)),IF(Calculator!$O$6="DUALHOMESTEAD",SUM((((N32/100)*$AJ$22)*$AH$22))+(((((N32/100)*$AJ$22)*$AN$22)*$AH$22)*Calculator!$G$14)-((((N32/100)*$AJ$22)*$AN$22)*$AH$22)+((((N32/100)*$AJ$23)*$AH$23)),IF(Calculator!$O$6="DUALBAND A",SUM((((N32/100)*$AJ$22)*$AH$22))+(((((N32/100)*$AJ$22)*$AN$22)*$AH$22)*Calculator!$G$16)-((((N32/100)*$AJ$22)*$AN$22)*$AH$22)+((((N32/100)*$AJ$23)*$AH$23)),IF(Calculator!$O$6="DUALBAND B",SUM((((N32/100)*$AJ$22)*$AH$22))+(((((N32/100)*$AJ$22)*$AN$22)*$AH$22)*Calculator!$G$17)-((((N32/100)*$AJ$22)*$AN$22)*$AH$22)+((((N32/100)*$AJ$23)*$AH$23)),IF(Calculator!$O$6="DUALBAND C",SUM((((N32/100)*$AJ$22)*$AH$22))+(((((N32/100)*$AJ$22)*$AN$22)*$AH$22)*Calculator!$G$18)-((((N32/100)*$AJ$22)*$AN$22)*$AH$22)+((((N32/100)*$AJ$23)*$AH$23)),IF(Calculator!$O$6="DUALBAND D",SUM((((N32/100)*$AJ$22)*$AH$22))+(((((N32/100)*$AJ$22)*$AN$22)*$AH$22)*Calculator!$G$19)-((((N32/100)*$AJ$22)*$AN$22)*$AH$22)+((((N32/100)*$AJ$23)*$AH$23)),IF(Calculator!$O$6="DUALURBANE",SUM((((N32/100)*$AJ$22)*$AH$22))+(((((N32/100)*$AJ$22)*$AN$22)*$AH$22)*Calculator!$G$20)-((((N32/100)*$AJ$22)*$AN$22)*$AH$22)+((((N32/100)*$AJ$23)*$AH$23)),IF(Calculator!$O$6="DUALSILVERANOD",SUM((((N32/100)*$AJ$22)*$AH$22))+(((((N32/100)*$AJ$22)*$AN$22)*$AH$22)*Calculator!$G$21)-((((N32/100)*$AJ$22)*$AN$22)*$AH$22)+((((N32/100)*$AJ$23)*$AH$23)),IF(Calculator!$O$6="DUALANOD",SUM((((N32/100)*$AJ$22)*$AH$22))+(((((N32/100)*$AJ$22)*$AN$22)*$AH$22)*Calculator!$G$22)-((((N32/100)*$AJ$22)*$AN$22)*$AH$22)+((((N32/100)*$AJ$23)*$AH$23))))))))))))))))))))))))</f>
        <v>812.9238919999998</v>
      </c>
    </row>
    <row r="33" spans="1:40">
      <c r="A33" s="8" t="s">
        <v>1401</v>
      </c>
      <c r="B33" s="2">
        <v>1716.90365</v>
      </c>
      <c r="C33" s="2">
        <v>1739.85185</v>
      </c>
      <c r="D33" s="2">
        <v>1764.3675499999999</v>
      </c>
      <c r="E33" s="2">
        <v>1787.5874499999998</v>
      </c>
      <c r="F33" s="2">
        <v>1812.1135999999999</v>
      </c>
      <c r="G33" s="2">
        <v>1835.3334999999997</v>
      </c>
      <c r="H33" s="2">
        <v>1858.2816999999998</v>
      </c>
      <c r="I33" s="2">
        <v>1882.7973999999999</v>
      </c>
      <c r="J33" s="2">
        <v>1905.7456</v>
      </c>
      <c r="K33" s="2">
        <v>1930.2717499999999</v>
      </c>
      <c r="L33" s="2">
        <v>1953.2199499999997</v>
      </c>
      <c r="M33" s="2">
        <v>1976.1681499999997</v>
      </c>
      <c r="N33" s="2">
        <v>2000.6838499999999</v>
      </c>
      <c r="P33" s="8">
        <v>2500</v>
      </c>
      <c r="Q33" s="2">
        <f>IF(Calculator!$O$6="SINGLEBASE",SUM((((B33/100)*$AJ$22)*$AH$22))+((((B33/100)*$AJ$23)*$AH$23)),IF(Calculator!$O$6="SINGLEELEMENTS",SUM((((B33/100)*$AJ$22)*$AH$22))+(((((B33/100)*$AJ$22)*$AN$22)*$AH$22)*Calculator!$G$2)-((((B33/100)*$AJ$22)*$AN$22)*$AH$22)+((((B33/100)*$AJ$23)*$AH$23)),IF(Calculator!$O$6="SINGLESPECTRUM",SUM((((B33/100)*$AJ$22)*$AH$22))+(((((B33/100)*$AJ$22)*$AN$22)*$AH$22)*Calculator!$G$4)-((((B33/100)*$AJ$22)*$AN$22)*$AH$22)+((((B33/100)*$AJ$23)*$AH$23)),IF(Calculator!$O$6="SINGLEHOMESTEAD",SUM((((B33/100)*$AJ$22)*$AH$22))+(((((B33/100)*$AJ$22)*$AN$22)*$AH$22)*Calculator!$G$3)-((((B33/100)*$AJ$22)*$AN$22)*$AH$22)+((((B33/100)*$AJ$23)*$AH$23)),IF(Calculator!$O$6="SINGLEBAND A",SUM((((B33/100)*$AJ$22)*$AH$22))+(((((B33/100)*$AJ$22)*$AN$22)*$AH$22)*Calculator!$G$5)-((((B33/100)*$AJ$22)*$AN$22)*$AH$22)+((((B33/100)*$AJ$23)*$AH$23)),IF(Calculator!$O$6="SINGLEBAND B",SUM((((B33/100)*$AJ$22)*$AH$22))+(((((B33/100)*$AJ$22)*$AN$22)*$AH$22)*Calculator!$G$6)-((((B33/100)*$AJ$22)*$AN$22)*$AH$22)+((((B33/100)*$AJ$23)*$AH$23)),IF(Calculator!$O$6="SINGLEBAND C",SUM((((B33/100)*$AJ$22)*$AH$22))+(((((B33/100)*$AJ$22)*$AN$22)*$AH$22)*Calculator!$G$7)-((((B33/100)*$AJ$22)*$AN$22)*$AH$22)+((((B33/100)*$AJ$23)*$AH$23)),IF(Calculator!$O$6="SINGLEBAND D",SUM((((B33/100)*$AJ$22)*$AH$22))+(((((B33/100)*$AJ$22)*$AN$22)*$AH$22)*Calculator!$G$8)-((((B33/100)*$AJ$22)*$AN$22)*$AH$22)+((((B33/100)*$AJ$23)*$AH$23)),IF(Calculator!$O$6="SINGLEURBANE",SUM((((B33/100)*$AJ$22)*$AH$22))+(((((B33/100)*$AJ$22)*$AN$22)*$AH$22)*Calculator!$G$9)-((((B33/100)*$AJ$22)*$AN$22)*$AH$22)+((((B33/100)*$AJ$23)*$AH$23)),IF(Calculator!$O$6="SINGLESILVERANOD",SUM((((B33/100)*$AJ$22)*$AH$22))+(((((B33/100)*$AJ$22)*$AN$22)*$AH$22)*Calculator!$G$10)-((((B33/100)*$AJ$22)*$AN$22)*$AH$22)+((((B33/100)*$AJ$23)*$AH$23)),IF(Calculator!$O$6="SINGLEANOD",SUM((((B33/100)*$AJ$22)*$AH$22))+(((((B33/100)*$AJ$22)*$AN$22)*$AH$22)*Calculator!$G$11)-((((B33/100)*$AJ$22)*$AN$22)*$AH$22)+((((B33/100)*$AJ$23)*$AH$23)),IF(Calculator!$O$6="DUALBASE",SUM((((B33/100)*$AJ$22)*$AH$22))+(((((B33/100)*$AJ$22)*$AN$22)*$AH$22)*Calculator!$G$12)-((((B33/100)*$AJ$22)*$AN$22)*$AH$22)+((((B33/100)*$AJ$23)*$AH$23)),IF(Calculator!$O$6="DUALELEMENTS",SUM((((B33/100)*$AJ$22)*$AH$22))+(((((B33/100)*$AJ$22)*$AN$22)*$AH$22)*Calculator!$G$13)-((((B33/100)*$AJ$22)*$AN$22)*$AH$22)+((((B33/100)*$AJ$23)*$AH$23)),IF(Calculator!$O$6="DUALSPECTRUM",SUM((((B33/100)*$AJ$22)*$AH$22))+(((((B33/100)*$AJ$22)*$AN$22)*$AH$22)*Calculator!$G$15)-((((B33/100)*$AJ$22)*$AN$22)*$AH$22)+((((B33/100)*$AJ$23)*$AH$23)),IF(Calculator!$O$6="DUALHOMESTEAD",SUM((((B33/100)*$AJ$22)*$AH$22))+(((((B33/100)*$AJ$22)*$AN$22)*$AH$22)*Calculator!$G$14)-((((B33/100)*$AJ$22)*$AN$22)*$AH$22)+((((B33/100)*$AJ$23)*$AH$23)),IF(Calculator!$O$6="DUALBAND A",SUM((((B33/100)*$AJ$22)*$AH$22))+(((((B33/100)*$AJ$22)*$AN$22)*$AH$22)*Calculator!$G$16)-((((B33/100)*$AJ$22)*$AN$22)*$AH$22)+((((B33/100)*$AJ$23)*$AH$23)),IF(Calculator!$O$6="DUALBAND B",SUM((((B33/100)*$AJ$22)*$AH$22))+(((((B33/100)*$AJ$22)*$AN$22)*$AH$22)*Calculator!$G$17)-((((B33/100)*$AJ$22)*$AN$22)*$AH$22)+((((B33/100)*$AJ$23)*$AH$23)),IF(Calculator!$O$6="DUALBAND C",SUM((((B33/100)*$AJ$22)*$AH$22))+(((((B33/100)*$AJ$22)*$AN$22)*$AH$22)*Calculator!$G$18)-((((B33/100)*$AJ$22)*$AN$22)*$AH$22)+((((B33/100)*$AJ$23)*$AH$23)),IF(Calculator!$O$6="DUALBAND D",SUM((((B33/100)*$AJ$22)*$AH$22))+(((((B33/100)*$AJ$22)*$AN$22)*$AH$22)*Calculator!$G$19)-((((B33/100)*$AJ$22)*$AN$22)*$AH$22)+((((B33/100)*$AJ$23)*$AH$23)),IF(Calculator!$O$6="DUALURBANE",SUM((((B33/100)*$AJ$22)*$AH$22))+(((((B33/100)*$AJ$22)*$AN$22)*$AH$22)*Calculator!$G$20)-((((B33/100)*$AJ$22)*$AN$22)*$AH$22)+((((B33/100)*$AJ$23)*$AH$23)),IF(Calculator!$O$6="DUALSILVERANOD",SUM((((B33/100)*$AJ$22)*$AH$22))+(((((B33/100)*$AJ$22)*$AN$22)*$AH$22)*Calculator!$G$21)-((((B33/100)*$AJ$22)*$AN$22)*$AH$22)+((((B33/100)*$AJ$23)*$AH$23)),IF(Calculator!$O$6="DUALANOD",SUM((((B33/100)*$AJ$22)*$AH$22))+(((((B33/100)*$AJ$22)*$AN$22)*$AH$22)*Calculator!$G$22)-((((B33/100)*$AJ$22)*$AN$22)*$AH$22)+((((B33/100)*$AJ$23)*$AH$23))))))))))))))))))))))))</f>
        <v>703.9304965</v>
      </c>
      <c r="R33" s="2">
        <f>IF(Calculator!$O$6="SINGLEBASE",SUM((((C33/100)*$AJ$22)*$AH$22))+((((C33/100)*$AJ$23)*$AH$23)),IF(Calculator!$O$6="SINGLEELEMENTS",SUM((((C33/100)*$AJ$22)*$AH$22))+(((((C33/100)*$AJ$22)*$AN$22)*$AH$22)*Calculator!$G$2)-((((C33/100)*$AJ$22)*$AN$22)*$AH$22)+((((C33/100)*$AJ$23)*$AH$23)),IF(Calculator!$O$6="SINGLESPECTRUM",SUM((((C33/100)*$AJ$22)*$AH$22))+(((((C33/100)*$AJ$22)*$AN$22)*$AH$22)*Calculator!$G$4)-((((C33/100)*$AJ$22)*$AN$22)*$AH$22)+((((C33/100)*$AJ$23)*$AH$23)),IF(Calculator!$O$6="SINGLEHOMESTEAD",SUM((((C33/100)*$AJ$22)*$AH$22))+(((((C33/100)*$AJ$22)*$AN$22)*$AH$22)*Calculator!$G$3)-((((C33/100)*$AJ$22)*$AN$22)*$AH$22)+((((C33/100)*$AJ$23)*$AH$23)),IF(Calculator!$O$6="SINGLEBAND A",SUM((((C33/100)*$AJ$22)*$AH$22))+(((((C33/100)*$AJ$22)*$AN$22)*$AH$22)*Calculator!$G$5)-((((C33/100)*$AJ$22)*$AN$22)*$AH$22)+((((C33/100)*$AJ$23)*$AH$23)),IF(Calculator!$O$6="SINGLEBAND B",SUM((((C33/100)*$AJ$22)*$AH$22))+(((((C33/100)*$AJ$22)*$AN$22)*$AH$22)*Calculator!$G$6)-((((C33/100)*$AJ$22)*$AN$22)*$AH$22)+((((C33/100)*$AJ$23)*$AH$23)),IF(Calculator!$O$6="SINGLEBAND C",SUM((((C33/100)*$AJ$22)*$AH$22))+(((((C33/100)*$AJ$22)*$AN$22)*$AH$22)*Calculator!$G$7)-((((C33/100)*$AJ$22)*$AN$22)*$AH$22)+((((C33/100)*$AJ$23)*$AH$23)),IF(Calculator!$O$6="SINGLEBAND D",SUM((((C33/100)*$AJ$22)*$AH$22))+(((((C33/100)*$AJ$22)*$AN$22)*$AH$22)*Calculator!$G$8)-((((C33/100)*$AJ$22)*$AN$22)*$AH$22)+((((C33/100)*$AJ$23)*$AH$23)),IF(Calculator!$O$6="SINGLEURBANE",SUM((((C33/100)*$AJ$22)*$AH$22))+(((((C33/100)*$AJ$22)*$AN$22)*$AH$22)*Calculator!$G$9)-((((C33/100)*$AJ$22)*$AN$22)*$AH$22)+((((C33/100)*$AJ$23)*$AH$23)),IF(Calculator!$O$6="SINGLESILVERANOD",SUM((((C33/100)*$AJ$22)*$AH$22))+(((((C33/100)*$AJ$22)*$AN$22)*$AH$22)*Calculator!$G$10)-((((C33/100)*$AJ$22)*$AN$22)*$AH$22)+((((C33/100)*$AJ$23)*$AH$23)),IF(Calculator!$O$6="SINGLEANOD",SUM((((C33/100)*$AJ$22)*$AH$22))+(((((C33/100)*$AJ$22)*$AN$22)*$AH$22)*Calculator!$G$11)-((((C33/100)*$AJ$22)*$AN$22)*$AH$22)+((((C33/100)*$AJ$23)*$AH$23)),IF(Calculator!$O$6="DUALBASE",SUM((((C33/100)*$AJ$22)*$AH$22))+(((((C33/100)*$AJ$22)*$AN$22)*$AH$22)*Calculator!$G$12)-((((C33/100)*$AJ$22)*$AN$22)*$AH$22)+((((C33/100)*$AJ$23)*$AH$23)),IF(Calculator!$O$6="DUALELEMENTS",SUM((((C33/100)*$AJ$22)*$AH$22))+(((((C33/100)*$AJ$22)*$AN$22)*$AH$22)*Calculator!$G$13)-((((C33/100)*$AJ$22)*$AN$22)*$AH$22)+((((C33/100)*$AJ$23)*$AH$23)),IF(Calculator!$O$6="DUALSPECTRUM",SUM((((C33/100)*$AJ$22)*$AH$22))+(((((C33/100)*$AJ$22)*$AN$22)*$AH$22)*Calculator!$G$15)-((((C33/100)*$AJ$22)*$AN$22)*$AH$22)+((((C33/100)*$AJ$23)*$AH$23)),IF(Calculator!$O$6="DUALHOMESTEAD",SUM((((C33/100)*$AJ$22)*$AH$22))+(((((C33/100)*$AJ$22)*$AN$22)*$AH$22)*Calculator!$G$14)-((((C33/100)*$AJ$22)*$AN$22)*$AH$22)+((((C33/100)*$AJ$23)*$AH$23)),IF(Calculator!$O$6="DUALBAND A",SUM((((C33/100)*$AJ$22)*$AH$22))+(((((C33/100)*$AJ$22)*$AN$22)*$AH$22)*Calculator!$G$16)-((((C33/100)*$AJ$22)*$AN$22)*$AH$22)+((((C33/100)*$AJ$23)*$AH$23)),IF(Calculator!$O$6="DUALBAND B",SUM((((C33/100)*$AJ$22)*$AH$22))+(((((C33/100)*$AJ$22)*$AN$22)*$AH$22)*Calculator!$G$17)-((((C33/100)*$AJ$22)*$AN$22)*$AH$22)+((((C33/100)*$AJ$23)*$AH$23)),IF(Calculator!$O$6="DUALBAND C",SUM((((C33/100)*$AJ$22)*$AH$22))+(((((C33/100)*$AJ$22)*$AN$22)*$AH$22)*Calculator!$G$18)-((((C33/100)*$AJ$22)*$AN$22)*$AH$22)+((((C33/100)*$AJ$23)*$AH$23)),IF(Calculator!$O$6="DUALBAND D",SUM((((C33/100)*$AJ$22)*$AH$22))+(((((C33/100)*$AJ$22)*$AN$22)*$AH$22)*Calculator!$G$19)-((((C33/100)*$AJ$22)*$AN$22)*$AH$22)+((((C33/100)*$AJ$23)*$AH$23)),IF(Calculator!$O$6="DUALURBANE",SUM((((C33/100)*$AJ$22)*$AH$22))+(((((C33/100)*$AJ$22)*$AN$22)*$AH$22)*Calculator!$G$20)-((((C33/100)*$AJ$22)*$AN$22)*$AH$22)+((((C33/100)*$AJ$23)*$AH$23)),IF(Calculator!$O$6="DUALSILVERANOD",SUM((((C33/100)*$AJ$22)*$AH$22))+(((((C33/100)*$AJ$22)*$AN$22)*$AH$22)*Calculator!$G$21)-((((C33/100)*$AJ$22)*$AN$22)*$AH$22)+((((C33/100)*$AJ$23)*$AH$23)),IF(Calculator!$O$6="DUALANOD",SUM((((C33/100)*$AJ$22)*$AH$22))+(((((C33/100)*$AJ$22)*$AN$22)*$AH$22)*Calculator!$G$22)-((((C33/100)*$AJ$22)*$AN$22)*$AH$22)+((((C33/100)*$AJ$23)*$AH$23))))))))))))))))))))))))</f>
        <v>713.33925850000003</v>
      </c>
      <c r="S33" s="2">
        <f>IF(Calculator!$O$6="SINGLEBASE",SUM((((D33/100)*$AJ$22)*$AH$22))+((((D33/100)*$AJ$23)*$AH$23)),IF(Calculator!$O$6="SINGLEELEMENTS",SUM((((D33/100)*$AJ$22)*$AH$22))+(((((D33/100)*$AJ$22)*$AN$22)*$AH$22)*Calculator!$G$2)-((((D33/100)*$AJ$22)*$AN$22)*$AH$22)+((((D33/100)*$AJ$23)*$AH$23)),IF(Calculator!$O$6="SINGLESPECTRUM",SUM((((D33/100)*$AJ$22)*$AH$22))+(((((D33/100)*$AJ$22)*$AN$22)*$AH$22)*Calculator!$G$4)-((((D33/100)*$AJ$22)*$AN$22)*$AH$22)+((((D33/100)*$AJ$23)*$AH$23)),IF(Calculator!$O$6="SINGLEHOMESTEAD",SUM((((D33/100)*$AJ$22)*$AH$22))+(((((D33/100)*$AJ$22)*$AN$22)*$AH$22)*Calculator!$G$3)-((((D33/100)*$AJ$22)*$AN$22)*$AH$22)+((((D33/100)*$AJ$23)*$AH$23)),IF(Calculator!$O$6="SINGLEBAND A",SUM((((D33/100)*$AJ$22)*$AH$22))+(((((D33/100)*$AJ$22)*$AN$22)*$AH$22)*Calculator!$G$5)-((((D33/100)*$AJ$22)*$AN$22)*$AH$22)+((((D33/100)*$AJ$23)*$AH$23)),IF(Calculator!$O$6="SINGLEBAND B",SUM((((D33/100)*$AJ$22)*$AH$22))+(((((D33/100)*$AJ$22)*$AN$22)*$AH$22)*Calculator!$G$6)-((((D33/100)*$AJ$22)*$AN$22)*$AH$22)+((((D33/100)*$AJ$23)*$AH$23)),IF(Calculator!$O$6="SINGLEBAND C",SUM((((D33/100)*$AJ$22)*$AH$22))+(((((D33/100)*$AJ$22)*$AN$22)*$AH$22)*Calculator!$G$7)-((((D33/100)*$AJ$22)*$AN$22)*$AH$22)+((((D33/100)*$AJ$23)*$AH$23)),IF(Calculator!$O$6="SINGLEBAND D",SUM((((D33/100)*$AJ$22)*$AH$22))+(((((D33/100)*$AJ$22)*$AN$22)*$AH$22)*Calculator!$G$8)-((((D33/100)*$AJ$22)*$AN$22)*$AH$22)+((((D33/100)*$AJ$23)*$AH$23)),IF(Calculator!$O$6="SINGLEURBANE",SUM((((D33/100)*$AJ$22)*$AH$22))+(((((D33/100)*$AJ$22)*$AN$22)*$AH$22)*Calculator!$G$9)-((((D33/100)*$AJ$22)*$AN$22)*$AH$22)+((((D33/100)*$AJ$23)*$AH$23)),IF(Calculator!$O$6="SINGLESILVERANOD",SUM((((D33/100)*$AJ$22)*$AH$22))+(((((D33/100)*$AJ$22)*$AN$22)*$AH$22)*Calculator!$G$10)-((((D33/100)*$AJ$22)*$AN$22)*$AH$22)+((((D33/100)*$AJ$23)*$AH$23)),IF(Calculator!$O$6="SINGLEANOD",SUM((((D33/100)*$AJ$22)*$AH$22))+(((((D33/100)*$AJ$22)*$AN$22)*$AH$22)*Calculator!$G$11)-((((D33/100)*$AJ$22)*$AN$22)*$AH$22)+((((D33/100)*$AJ$23)*$AH$23)),IF(Calculator!$O$6="DUALBASE",SUM((((D33/100)*$AJ$22)*$AH$22))+(((((D33/100)*$AJ$22)*$AN$22)*$AH$22)*Calculator!$G$12)-((((D33/100)*$AJ$22)*$AN$22)*$AH$22)+((((D33/100)*$AJ$23)*$AH$23)),IF(Calculator!$O$6="DUALELEMENTS",SUM((((D33/100)*$AJ$22)*$AH$22))+(((((D33/100)*$AJ$22)*$AN$22)*$AH$22)*Calculator!$G$13)-((((D33/100)*$AJ$22)*$AN$22)*$AH$22)+((((D33/100)*$AJ$23)*$AH$23)),IF(Calculator!$O$6="DUALSPECTRUM",SUM((((D33/100)*$AJ$22)*$AH$22))+(((((D33/100)*$AJ$22)*$AN$22)*$AH$22)*Calculator!$G$15)-((((D33/100)*$AJ$22)*$AN$22)*$AH$22)+((((D33/100)*$AJ$23)*$AH$23)),IF(Calculator!$O$6="DUALHOMESTEAD",SUM((((D33/100)*$AJ$22)*$AH$22))+(((((D33/100)*$AJ$22)*$AN$22)*$AH$22)*Calculator!$G$14)-((((D33/100)*$AJ$22)*$AN$22)*$AH$22)+((((D33/100)*$AJ$23)*$AH$23)),IF(Calculator!$O$6="DUALBAND A",SUM((((D33/100)*$AJ$22)*$AH$22))+(((((D33/100)*$AJ$22)*$AN$22)*$AH$22)*Calculator!$G$16)-((((D33/100)*$AJ$22)*$AN$22)*$AH$22)+((((D33/100)*$AJ$23)*$AH$23)),IF(Calculator!$O$6="DUALBAND B",SUM((((D33/100)*$AJ$22)*$AH$22))+(((((D33/100)*$AJ$22)*$AN$22)*$AH$22)*Calculator!$G$17)-((((D33/100)*$AJ$22)*$AN$22)*$AH$22)+((((D33/100)*$AJ$23)*$AH$23)),IF(Calculator!$O$6="DUALBAND C",SUM((((D33/100)*$AJ$22)*$AH$22))+(((((D33/100)*$AJ$22)*$AN$22)*$AH$22)*Calculator!$G$18)-((((D33/100)*$AJ$22)*$AN$22)*$AH$22)+((((D33/100)*$AJ$23)*$AH$23)),IF(Calculator!$O$6="DUALBAND D",SUM((((D33/100)*$AJ$22)*$AH$22))+(((((D33/100)*$AJ$22)*$AN$22)*$AH$22)*Calculator!$G$19)-((((D33/100)*$AJ$22)*$AN$22)*$AH$22)+((((D33/100)*$AJ$23)*$AH$23)),IF(Calculator!$O$6="DUALURBANE",SUM((((D33/100)*$AJ$22)*$AH$22))+(((((D33/100)*$AJ$22)*$AN$22)*$AH$22)*Calculator!$G$20)-((((D33/100)*$AJ$22)*$AN$22)*$AH$22)+((((D33/100)*$AJ$23)*$AH$23)),IF(Calculator!$O$6="DUALSILVERANOD",SUM((((D33/100)*$AJ$22)*$AH$22))+(((((D33/100)*$AJ$22)*$AN$22)*$AH$22)*Calculator!$G$21)-((((D33/100)*$AJ$22)*$AN$22)*$AH$22)+((((D33/100)*$AJ$23)*$AH$23)),IF(Calculator!$O$6="DUALANOD",SUM((((D33/100)*$AJ$22)*$AH$22))+(((((D33/100)*$AJ$22)*$AN$22)*$AH$22)*Calculator!$G$22)-((((D33/100)*$AJ$22)*$AN$22)*$AH$22)+((((D33/100)*$AJ$23)*$AH$23))))))))))))))))))))))))</f>
        <v>723.39069549999999</v>
      </c>
      <c r="T33" s="2">
        <f>IF(Calculator!$O$6="SINGLEBASE",SUM((((E33/100)*$AJ$22)*$AH$22))+((((E33/100)*$AJ$23)*$AH$23)),IF(Calculator!$O$6="SINGLEELEMENTS",SUM((((E33/100)*$AJ$22)*$AH$22))+(((((E33/100)*$AJ$22)*$AN$22)*$AH$22)*Calculator!$G$2)-((((E33/100)*$AJ$22)*$AN$22)*$AH$22)+((((E33/100)*$AJ$23)*$AH$23)),IF(Calculator!$O$6="SINGLESPECTRUM",SUM((((E33/100)*$AJ$22)*$AH$22))+(((((E33/100)*$AJ$22)*$AN$22)*$AH$22)*Calculator!$G$4)-((((E33/100)*$AJ$22)*$AN$22)*$AH$22)+((((E33/100)*$AJ$23)*$AH$23)),IF(Calculator!$O$6="SINGLEHOMESTEAD",SUM((((E33/100)*$AJ$22)*$AH$22))+(((((E33/100)*$AJ$22)*$AN$22)*$AH$22)*Calculator!$G$3)-((((E33/100)*$AJ$22)*$AN$22)*$AH$22)+((((E33/100)*$AJ$23)*$AH$23)),IF(Calculator!$O$6="SINGLEBAND A",SUM((((E33/100)*$AJ$22)*$AH$22))+(((((E33/100)*$AJ$22)*$AN$22)*$AH$22)*Calculator!$G$5)-((((E33/100)*$AJ$22)*$AN$22)*$AH$22)+((((E33/100)*$AJ$23)*$AH$23)),IF(Calculator!$O$6="SINGLEBAND B",SUM((((E33/100)*$AJ$22)*$AH$22))+(((((E33/100)*$AJ$22)*$AN$22)*$AH$22)*Calculator!$G$6)-((((E33/100)*$AJ$22)*$AN$22)*$AH$22)+((((E33/100)*$AJ$23)*$AH$23)),IF(Calculator!$O$6="SINGLEBAND C",SUM((((E33/100)*$AJ$22)*$AH$22))+(((((E33/100)*$AJ$22)*$AN$22)*$AH$22)*Calculator!$G$7)-((((E33/100)*$AJ$22)*$AN$22)*$AH$22)+((((E33/100)*$AJ$23)*$AH$23)),IF(Calculator!$O$6="SINGLEBAND D",SUM((((E33/100)*$AJ$22)*$AH$22))+(((((E33/100)*$AJ$22)*$AN$22)*$AH$22)*Calculator!$G$8)-((((E33/100)*$AJ$22)*$AN$22)*$AH$22)+((((E33/100)*$AJ$23)*$AH$23)),IF(Calculator!$O$6="SINGLEURBANE",SUM((((E33/100)*$AJ$22)*$AH$22))+(((((E33/100)*$AJ$22)*$AN$22)*$AH$22)*Calculator!$G$9)-((((E33/100)*$AJ$22)*$AN$22)*$AH$22)+((((E33/100)*$AJ$23)*$AH$23)),IF(Calculator!$O$6="SINGLESILVERANOD",SUM((((E33/100)*$AJ$22)*$AH$22))+(((((E33/100)*$AJ$22)*$AN$22)*$AH$22)*Calculator!$G$10)-((((E33/100)*$AJ$22)*$AN$22)*$AH$22)+((((E33/100)*$AJ$23)*$AH$23)),IF(Calculator!$O$6="SINGLEANOD",SUM((((E33/100)*$AJ$22)*$AH$22))+(((((E33/100)*$AJ$22)*$AN$22)*$AH$22)*Calculator!$G$11)-((((E33/100)*$AJ$22)*$AN$22)*$AH$22)+((((E33/100)*$AJ$23)*$AH$23)),IF(Calculator!$O$6="DUALBASE",SUM((((E33/100)*$AJ$22)*$AH$22))+(((((E33/100)*$AJ$22)*$AN$22)*$AH$22)*Calculator!$G$12)-((((E33/100)*$AJ$22)*$AN$22)*$AH$22)+((((E33/100)*$AJ$23)*$AH$23)),IF(Calculator!$O$6="DUALELEMENTS",SUM((((E33/100)*$AJ$22)*$AH$22))+(((((E33/100)*$AJ$22)*$AN$22)*$AH$22)*Calculator!$G$13)-((((E33/100)*$AJ$22)*$AN$22)*$AH$22)+((((E33/100)*$AJ$23)*$AH$23)),IF(Calculator!$O$6="DUALSPECTRUM",SUM((((E33/100)*$AJ$22)*$AH$22))+(((((E33/100)*$AJ$22)*$AN$22)*$AH$22)*Calculator!$G$15)-((((E33/100)*$AJ$22)*$AN$22)*$AH$22)+((((E33/100)*$AJ$23)*$AH$23)),IF(Calculator!$O$6="DUALHOMESTEAD",SUM((((E33/100)*$AJ$22)*$AH$22))+(((((E33/100)*$AJ$22)*$AN$22)*$AH$22)*Calculator!$G$14)-((((E33/100)*$AJ$22)*$AN$22)*$AH$22)+((((E33/100)*$AJ$23)*$AH$23)),IF(Calculator!$O$6="DUALBAND A",SUM((((E33/100)*$AJ$22)*$AH$22))+(((((E33/100)*$AJ$22)*$AN$22)*$AH$22)*Calculator!$G$16)-((((E33/100)*$AJ$22)*$AN$22)*$AH$22)+((((E33/100)*$AJ$23)*$AH$23)),IF(Calculator!$O$6="DUALBAND B",SUM((((E33/100)*$AJ$22)*$AH$22))+(((((E33/100)*$AJ$22)*$AN$22)*$AH$22)*Calculator!$G$17)-((((E33/100)*$AJ$22)*$AN$22)*$AH$22)+((((E33/100)*$AJ$23)*$AH$23)),IF(Calculator!$O$6="DUALBAND C",SUM((((E33/100)*$AJ$22)*$AH$22))+(((((E33/100)*$AJ$22)*$AN$22)*$AH$22)*Calculator!$G$18)-((((E33/100)*$AJ$22)*$AN$22)*$AH$22)+((((E33/100)*$AJ$23)*$AH$23)),IF(Calculator!$O$6="DUALBAND D",SUM((((E33/100)*$AJ$22)*$AH$22))+(((((E33/100)*$AJ$22)*$AN$22)*$AH$22)*Calculator!$G$19)-((((E33/100)*$AJ$22)*$AN$22)*$AH$22)+((((E33/100)*$AJ$23)*$AH$23)),IF(Calculator!$O$6="DUALURBANE",SUM((((E33/100)*$AJ$22)*$AH$22))+(((((E33/100)*$AJ$22)*$AN$22)*$AH$22)*Calculator!$G$20)-((((E33/100)*$AJ$22)*$AN$22)*$AH$22)+((((E33/100)*$AJ$23)*$AH$23)),IF(Calculator!$O$6="DUALSILVERANOD",SUM((((E33/100)*$AJ$22)*$AH$22))+(((((E33/100)*$AJ$22)*$AN$22)*$AH$22)*Calculator!$G$21)-((((E33/100)*$AJ$22)*$AN$22)*$AH$22)+((((E33/100)*$AJ$23)*$AH$23)),IF(Calculator!$O$6="DUALANOD",SUM((((E33/100)*$AJ$22)*$AH$22))+(((((E33/100)*$AJ$22)*$AN$22)*$AH$22)*Calculator!$G$22)-((((E33/100)*$AJ$22)*$AN$22)*$AH$22)+((((E33/100)*$AJ$23)*$AH$23))))))))))))))))))))))))</f>
        <v>732.91085449999991</v>
      </c>
      <c r="U33" s="2">
        <f>IF(Calculator!$O$6="SINGLEBASE",SUM((((F33/100)*$AJ$22)*$AH$22))+((((F33/100)*$AJ$23)*$AH$23)),IF(Calculator!$O$6="SINGLEELEMENTS",SUM((((F33/100)*$AJ$22)*$AH$22))+(((((F33/100)*$AJ$22)*$AN$22)*$AH$22)*Calculator!$G$2)-((((F33/100)*$AJ$22)*$AN$22)*$AH$22)+((((F33/100)*$AJ$23)*$AH$23)),IF(Calculator!$O$6="SINGLESPECTRUM",SUM((((F33/100)*$AJ$22)*$AH$22))+(((((F33/100)*$AJ$22)*$AN$22)*$AH$22)*Calculator!$G$4)-((((F33/100)*$AJ$22)*$AN$22)*$AH$22)+((((F33/100)*$AJ$23)*$AH$23)),IF(Calculator!$O$6="SINGLEHOMESTEAD",SUM((((F33/100)*$AJ$22)*$AH$22))+(((((F33/100)*$AJ$22)*$AN$22)*$AH$22)*Calculator!$G$3)-((((F33/100)*$AJ$22)*$AN$22)*$AH$22)+((((F33/100)*$AJ$23)*$AH$23)),IF(Calculator!$O$6="SINGLEBAND A",SUM((((F33/100)*$AJ$22)*$AH$22))+(((((F33/100)*$AJ$22)*$AN$22)*$AH$22)*Calculator!$G$5)-((((F33/100)*$AJ$22)*$AN$22)*$AH$22)+((((F33/100)*$AJ$23)*$AH$23)),IF(Calculator!$O$6="SINGLEBAND B",SUM((((F33/100)*$AJ$22)*$AH$22))+(((((F33/100)*$AJ$22)*$AN$22)*$AH$22)*Calculator!$G$6)-((((F33/100)*$AJ$22)*$AN$22)*$AH$22)+((((F33/100)*$AJ$23)*$AH$23)),IF(Calculator!$O$6="SINGLEBAND C",SUM((((F33/100)*$AJ$22)*$AH$22))+(((((F33/100)*$AJ$22)*$AN$22)*$AH$22)*Calculator!$G$7)-((((F33/100)*$AJ$22)*$AN$22)*$AH$22)+((((F33/100)*$AJ$23)*$AH$23)),IF(Calculator!$O$6="SINGLEBAND D",SUM((((F33/100)*$AJ$22)*$AH$22))+(((((F33/100)*$AJ$22)*$AN$22)*$AH$22)*Calculator!$G$8)-((((F33/100)*$AJ$22)*$AN$22)*$AH$22)+((((F33/100)*$AJ$23)*$AH$23)),IF(Calculator!$O$6="SINGLEURBANE",SUM((((F33/100)*$AJ$22)*$AH$22))+(((((F33/100)*$AJ$22)*$AN$22)*$AH$22)*Calculator!$G$9)-((((F33/100)*$AJ$22)*$AN$22)*$AH$22)+((((F33/100)*$AJ$23)*$AH$23)),IF(Calculator!$O$6="SINGLESILVERANOD",SUM((((F33/100)*$AJ$22)*$AH$22))+(((((F33/100)*$AJ$22)*$AN$22)*$AH$22)*Calculator!$G$10)-((((F33/100)*$AJ$22)*$AN$22)*$AH$22)+((((F33/100)*$AJ$23)*$AH$23)),IF(Calculator!$O$6="SINGLEANOD",SUM((((F33/100)*$AJ$22)*$AH$22))+(((((F33/100)*$AJ$22)*$AN$22)*$AH$22)*Calculator!$G$11)-((((F33/100)*$AJ$22)*$AN$22)*$AH$22)+((((F33/100)*$AJ$23)*$AH$23)),IF(Calculator!$O$6="DUALBASE",SUM((((F33/100)*$AJ$22)*$AH$22))+(((((F33/100)*$AJ$22)*$AN$22)*$AH$22)*Calculator!$G$12)-((((F33/100)*$AJ$22)*$AN$22)*$AH$22)+((((F33/100)*$AJ$23)*$AH$23)),IF(Calculator!$O$6="DUALELEMENTS",SUM((((F33/100)*$AJ$22)*$AH$22))+(((((F33/100)*$AJ$22)*$AN$22)*$AH$22)*Calculator!$G$13)-((((F33/100)*$AJ$22)*$AN$22)*$AH$22)+((((F33/100)*$AJ$23)*$AH$23)),IF(Calculator!$O$6="DUALSPECTRUM",SUM((((F33/100)*$AJ$22)*$AH$22))+(((((F33/100)*$AJ$22)*$AN$22)*$AH$22)*Calculator!$G$15)-((((F33/100)*$AJ$22)*$AN$22)*$AH$22)+((((F33/100)*$AJ$23)*$AH$23)),IF(Calculator!$O$6="DUALHOMESTEAD",SUM((((F33/100)*$AJ$22)*$AH$22))+(((((F33/100)*$AJ$22)*$AN$22)*$AH$22)*Calculator!$G$14)-((((F33/100)*$AJ$22)*$AN$22)*$AH$22)+((((F33/100)*$AJ$23)*$AH$23)),IF(Calculator!$O$6="DUALBAND A",SUM((((F33/100)*$AJ$22)*$AH$22))+(((((F33/100)*$AJ$22)*$AN$22)*$AH$22)*Calculator!$G$16)-((((F33/100)*$AJ$22)*$AN$22)*$AH$22)+((((F33/100)*$AJ$23)*$AH$23)),IF(Calculator!$O$6="DUALBAND B",SUM((((F33/100)*$AJ$22)*$AH$22))+(((((F33/100)*$AJ$22)*$AN$22)*$AH$22)*Calculator!$G$17)-((((F33/100)*$AJ$22)*$AN$22)*$AH$22)+((((F33/100)*$AJ$23)*$AH$23)),IF(Calculator!$O$6="DUALBAND C",SUM((((F33/100)*$AJ$22)*$AH$22))+(((((F33/100)*$AJ$22)*$AN$22)*$AH$22)*Calculator!$G$18)-((((F33/100)*$AJ$22)*$AN$22)*$AH$22)+((((F33/100)*$AJ$23)*$AH$23)),IF(Calculator!$O$6="DUALBAND D",SUM((((F33/100)*$AJ$22)*$AH$22))+(((((F33/100)*$AJ$22)*$AN$22)*$AH$22)*Calculator!$G$19)-((((F33/100)*$AJ$22)*$AN$22)*$AH$22)+((((F33/100)*$AJ$23)*$AH$23)),IF(Calculator!$O$6="DUALURBANE",SUM((((F33/100)*$AJ$22)*$AH$22))+(((((F33/100)*$AJ$22)*$AN$22)*$AH$22)*Calculator!$G$20)-((((F33/100)*$AJ$22)*$AN$22)*$AH$22)+((((F33/100)*$AJ$23)*$AH$23)),IF(Calculator!$O$6="DUALSILVERANOD",SUM((((F33/100)*$AJ$22)*$AH$22))+(((((F33/100)*$AJ$22)*$AN$22)*$AH$22)*Calculator!$G$21)-((((F33/100)*$AJ$22)*$AN$22)*$AH$22)+((((F33/100)*$AJ$23)*$AH$23)),IF(Calculator!$O$6="DUALANOD",SUM((((F33/100)*$AJ$22)*$AH$22))+(((((F33/100)*$AJ$22)*$AN$22)*$AH$22)*Calculator!$G$22)-((((F33/100)*$AJ$22)*$AN$22)*$AH$22)+((((F33/100)*$AJ$23)*$AH$23))))))))))))))))))))))))</f>
        <v>742.9665759999998</v>
      </c>
      <c r="V33" s="2">
        <f>IF(Calculator!$O$6="SINGLEBASE",SUM((((G33/100)*$AJ$22)*$AH$22))+((((G33/100)*$AJ$23)*$AH$23)),IF(Calculator!$O$6="SINGLEELEMENTS",SUM((((G33/100)*$AJ$22)*$AH$22))+(((((G33/100)*$AJ$22)*$AN$22)*$AH$22)*Calculator!$G$2)-((((G33/100)*$AJ$22)*$AN$22)*$AH$22)+((((G33/100)*$AJ$23)*$AH$23)),IF(Calculator!$O$6="SINGLESPECTRUM",SUM((((G33/100)*$AJ$22)*$AH$22))+(((((G33/100)*$AJ$22)*$AN$22)*$AH$22)*Calculator!$G$4)-((((G33/100)*$AJ$22)*$AN$22)*$AH$22)+((((G33/100)*$AJ$23)*$AH$23)),IF(Calculator!$O$6="SINGLEHOMESTEAD",SUM((((G33/100)*$AJ$22)*$AH$22))+(((((G33/100)*$AJ$22)*$AN$22)*$AH$22)*Calculator!$G$3)-((((G33/100)*$AJ$22)*$AN$22)*$AH$22)+((((G33/100)*$AJ$23)*$AH$23)),IF(Calculator!$O$6="SINGLEBAND A",SUM((((G33/100)*$AJ$22)*$AH$22))+(((((G33/100)*$AJ$22)*$AN$22)*$AH$22)*Calculator!$G$5)-((((G33/100)*$AJ$22)*$AN$22)*$AH$22)+((((G33/100)*$AJ$23)*$AH$23)),IF(Calculator!$O$6="SINGLEBAND B",SUM((((G33/100)*$AJ$22)*$AH$22))+(((((G33/100)*$AJ$22)*$AN$22)*$AH$22)*Calculator!$G$6)-((((G33/100)*$AJ$22)*$AN$22)*$AH$22)+((((G33/100)*$AJ$23)*$AH$23)),IF(Calculator!$O$6="SINGLEBAND C",SUM((((G33/100)*$AJ$22)*$AH$22))+(((((G33/100)*$AJ$22)*$AN$22)*$AH$22)*Calculator!$G$7)-((((G33/100)*$AJ$22)*$AN$22)*$AH$22)+((((G33/100)*$AJ$23)*$AH$23)),IF(Calculator!$O$6="SINGLEBAND D",SUM((((G33/100)*$AJ$22)*$AH$22))+(((((G33/100)*$AJ$22)*$AN$22)*$AH$22)*Calculator!$G$8)-((((G33/100)*$AJ$22)*$AN$22)*$AH$22)+((((G33/100)*$AJ$23)*$AH$23)),IF(Calculator!$O$6="SINGLEURBANE",SUM((((G33/100)*$AJ$22)*$AH$22))+(((((G33/100)*$AJ$22)*$AN$22)*$AH$22)*Calculator!$G$9)-((((G33/100)*$AJ$22)*$AN$22)*$AH$22)+((((G33/100)*$AJ$23)*$AH$23)),IF(Calculator!$O$6="SINGLESILVERANOD",SUM((((G33/100)*$AJ$22)*$AH$22))+(((((G33/100)*$AJ$22)*$AN$22)*$AH$22)*Calculator!$G$10)-((((G33/100)*$AJ$22)*$AN$22)*$AH$22)+((((G33/100)*$AJ$23)*$AH$23)),IF(Calculator!$O$6="SINGLEANOD",SUM((((G33/100)*$AJ$22)*$AH$22))+(((((G33/100)*$AJ$22)*$AN$22)*$AH$22)*Calculator!$G$11)-((((G33/100)*$AJ$22)*$AN$22)*$AH$22)+((((G33/100)*$AJ$23)*$AH$23)),IF(Calculator!$O$6="DUALBASE",SUM((((G33/100)*$AJ$22)*$AH$22))+(((((G33/100)*$AJ$22)*$AN$22)*$AH$22)*Calculator!$G$12)-((((G33/100)*$AJ$22)*$AN$22)*$AH$22)+((((G33/100)*$AJ$23)*$AH$23)),IF(Calculator!$O$6="DUALELEMENTS",SUM((((G33/100)*$AJ$22)*$AH$22))+(((((G33/100)*$AJ$22)*$AN$22)*$AH$22)*Calculator!$G$13)-((((G33/100)*$AJ$22)*$AN$22)*$AH$22)+((((G33/100)*$AJ$23)*$AH$23)),IF(Calculator!$O$6="DUALSPECTRUM",SUM((((G33/100)*$AJ$22)*$AH$22))+(((((G33/100)*$AJ$22)*$AN$22)*$AH$22)*Calculator!$G$15)-((((G33/100)*$AJ$22)*$AN$22)*$AH$22)+((((G33/100)*$AJ$23)*$AH$23)),IF(Calculator!$O$6="DUALHOMESTEAD",SUM((((G33/100)*$AJ$22)*$AH$22))+(((((G33/100)*$AJ$22)*$AN$22)*$AH$22)*Calculator!$G$14)-((((G33/100)*$AJ$22)*$AN$22)*$AH$22)+((((G33/100)*$AJ$23)*$AH$23)),IF(Calculator!$O$6="DUALBAND A",SUM((((G33/100)*$AJ$22)*$AH$22))+(((((G33/100)*$AJ$22)*$AN$22)*$AH$22)*Calculator!$G$16)-((((G33/100)*$AJ$22)*$AN$22)*$AH$22)+((((G33/100)*$AJ$23)*$AH$23)),IF(Calculator!$O$6="DUALBAND B",SUM((((G33/100)*$AJ$22)*$AH$22))+(((((G33/100)*$AJ$22)*$AN$22)*$AH$22)*Calculator!$G$17)-((((G33/100)*$AJ$22)*$AN$22)*$AH$22)+((((G33/100)*$AJ$23)*$AH$23)),IF(Calculator!$O$6="DUALBAND C",SUM((((G33/100)*$AJ$22)*$AH$22))+(((((G33/100)*$AJ$22)*$AN$22)*$AH$22)*Calculator!$G$18)-((((G33/100)*$AJ$22)*$AN$22)*$AH$22)+((((G33/100)*$AJ$23)*$AH$23)),IF(Calculator!$O$6="DUALBAND D",SUM((((G33/100)*$AJ$22)*$AH$22))+(((((G33/100)*$AJ$22)*$AN$22)*$AH$22)*Calculator!$G$19)-((((G33/100)*$AJ$22)*$AN$22)*$AH$22)+((((G33/100)*$AJ$23)*$AH$23)),IF(Calculator!$O$6="DUALURBANE",SUM((((G33/100)*$AJ$22)*$AH$22))+(((((G33/100)*$AJ$22)*$AN$22)*$AH$22)*Calculator!$G$20)-((((G33/100)*$AJ$22)*$AN$22)*$AH$22)+((((G33/100)*$AJ$23)*$AH$23)),IF(Calculator!$O$6="DUALSILVERANOD",SUM((((G33/100)*$AJ$22)*$AH$22))+(((((G33/100)*$AJ$22)*$AN$22)*$AH$22)*Calculator!$G$21)-((((G33/100)*$AJ$22)*$AN$22)*$AH$22)+((((G33/100)*$AJ$23)*$AH$23)),IF(Calculator!$O$6="DUALANOD",SUM((((G33/100)*$AJ$22)*$AH$22))+(((((G33/100)*$AJ$22)*$AN$22)*$AH$22)*Calculator!$G$22)-((((G33/100)*$AJ$22)*$AN$22)*$AH$22)+((((G33/100)*$AJ$23)*$AH$23))))))))))))))))))))))))</f>
        <v>752.48673499999995</v>
      </c>
      <c r="W33" s="2">
        <f>IF(Calculator!$O$6="SINGLEBASE",SUM((((H33/100)*$AJ$22)*$AH$22))+((((H33/100)*$AJ$23)*$AH$23)),IF(Calculator!$O$6="SINGLEELEMENTS",SUM((((H33/100)*$AJ$22)*$AH$22))+(((((H33/100)*$AJ$22)*$AN$22)*$AH$22)*Calculator!$G$2)-((((H33/100)*$AJ$22)*$AN$22)*$AH$22)+((((H33/100)*$AJ$23)*$AH$23)),IF(Calculator!$O$6="SINGLESPECTRUM",SUM((((H33/100)*$AJ$22)*$AH$22))+(((((H33/100)*$AJ$22)*$AN$22)*$AH$22)*Calculator!$G$4)-((((H33/100)*$AJ$22)*$AN$22)*$AH$22)+((((H33/100)*$AJ$23)*$AH$23)),IF(Calculator!$O$6="SINGLEHOMESTEAD",SUM((((H33/100)*$AJ$22)*$AH$22))+(((((H33/100)*$AJ$22)*$AN$22)*$AH$22)*Calculator!$G$3)-((((H33/100)*$AJ$22)*$AN$22)*$AH$22)+((((H33/100)*$AJ$23)*$AH$23)),IF(Calculator!$O$6="SINGLEBAND A",SUM((((H33/100)*$AJ$22)*$AH$22))+(((((H33/100)*$AJ$22)*$AN$22)*$AH$22)*Calculator!$G$5)-((((H33/100)*$AJ$22)*$AN$22)*$AH$22)+((((H33/100)*$AJ$23)*$AH$23)),IF(Calculator!$O$6="SINGLEBAND B",SUM((((H33/100)*$AJ$22)*$AH$22))+(((((H33/100)*$AJ$22)*$AN$22)*$AH$22)*Calculator!$G$6)-((((H33/100)*$AJ$22)*$AN$22)*$AH$22)+((((H33/100)*$AJ$23)*$AH$23)),IF(Calculator!$O$6="SINGLEBAND C",SUM((((H33/100)*$AJ$22)*$AH$22))+(((((H33/100)*$AJ$22)*$AN$22)*$AH$22)*Calculator!$G$7)-((((H33/100)*$AJ$22)*$AN$22)*$AH$22)+((((H33/100)*$AJ$23)*$AH$23)),IF(Calculator!$O$6="SINGLEBAND D",SUM((((H33/100)*$AJ$22)*$AH$22))+(((((H33/100)*$AJ$22)*$AN$22)*$AH$22)*Calculator!$G$8)-((((H33/100)*$AJ$22)*$AN$22)*$AH$22)+((((H33/100)*$AJ$23)*$AH$23)),IF(Calculator!$O$6="SINGLEURBANE",SUM((((H33/100)*$AJ$22)*$AH$22))+(((((H33/100)*$AJ$22)*$AN$22)*$AH$22)*Calculator!$G$9)-((((H33/100)*$AJ$22)*$AN$22)*$AH$22)+((((H33/100)*$AJ$23)*$AH$23)),IF(Calculator!$O$6="SINGLESILVERANOD",SUM((((H33/100)*$AJ$22)*$AH$22))+(((((H33/100)*$AJ$22)*$AN$22)*$AH$22)*Calculator!$G$10)-((((H33/100)*$AJ$22)*$AN$22)*$AH$22)+((((H33/100)*$AJ$23)*$AH$23)),IF(Calculator!$O$6="SINGLEANOD",SUM((((H33/100)*$AJ$22)*$AH$22))+(((((H33/100)*$AJ$22)*$AN$22)*$AH$22)*Calculator!$G$11)-((((H33/100)*$AJ$22)*$AN$22)*$AH$22)+((((H33/100)*$AJ$23)*$AH$23)),IF(Calculator!$O$6="DUALBASE",SUM((((H33/100)*$AJ$22)*$AH$22))+(((((H33/100)*$AJ$22)*$AN$22)*$AH$22)*Calculator!$G$12)-((((H33/100)*$AJ$22)*$AN$22)*$AH$22)+((((H33/100)*$AJ$23)*$AH$23)),IF(Calculator!$O$6="DUALELEMENTS",SUM((((H33/100)*$AJ$22)*$AH$22))+(((((H33/100)*$AJ$22)*$AN$22)*$AH$22)*Calculator!$G$13)-((((H33/100)*$AJ$22)*$AN$22)*$AH$22)+((((H33/100)*$AJ$23)*$AH$23)),IF(Calculator!$O$6="DUALSPECTRUM",SUM((((H33/100)*$AJ$22)*$AH$22))+(((((H33/100)*$AJ$22)*$AN$22)*$AH$22)*Calculator!$G$15)-((((H33/100)*$AJ$22)*$AN$22)*$AH$22)+((((H33/100)*$AJ$23)*$AH$23)),IF(Calculator!$O$6="DUALHOMESTEAD",SUM((((H33/100)*$AJ$22)*$AH$22))+(((((H33/100)*$AJ$22)*$AN$22)*$AH$22)*Calculator!$G$14)-((((H33/100)*$AJ$22)*$AN$22)*$AH$22)+((((H33/100)*$AJ$23)*$AH$23)),IF(Calculator!$O$6="DUALBAND A",SUM((((H33/100)*$AJ$22)*$AH$22))+(((((H33/100)*$AJ$22)*$AN$22)*$AH$22)*Calculator!$G$16)-((((H33/100)*$AJ$22)*$AN$22)*$AH$22)+((((H33/100)*$AJ$23)*$AH$23)),IF(Calculator!$O$6="DUALBAND B",SUM((((H33/100)*$AJ$22)*$AH$22))+(((((H33/100)*$AJ$22)*$AN$22)*$AH$22)*Calculator!$G$17)-((((H33/100)*$AJ$22)*$AN$22)*$AH$22)+((((H33/100)*$AJ$23)*$AH$23)),IF(Calculator!$O$6="DUALBAND C",SUM((((H33/100)*$AJ$22)*$AH$22))+(((((H33/100)*$AJ$22)*$AN$22)*$AH$22)*Calculator!$G$18)-((((H33/100)*$AJ$22)*$AN$22)*$AH$22)+((((H33/100)*$AJ$23)*$AH$23)),IF(Calculator!$O$6="DUALBAND D",SUM((((H33/100)*$AJ$22)*$AH$22))+(((((H33/100)*$AJ$22)*$AN$22)*$AH$22)*Calculator!$G$19)-((((H33/100)*$AJ$22)*$AN$22)*$AH$22)+((((H33/100)*$AJ$23)*$AH$23)),IF(Calculator!$O$6="DUALURBANE",SUM((((H33/100)*$AJ$22)*$AH$22))+(((((H33/100)*$AJ$22)*$AN$22)*$AH$22)*Calculator!$G$20)-((((H33/100)*$AJ$22)*$AN$22)*$AH$22)+((((H33/100)*$AJ$23)*$AH$23)),IF(Calculator!$O$6="DUALSILVERANOD",SUM((((H33/100)*$AJ$22)*$AH$22))+(((((H33/100)*$AJ$22)*$AN$22)*$AH$22)*Calculator!$G$21)-((((H33/100)*$AJ$22)*$AN$22)*$AH$22)+((((H33/100)*$AJ$23)*$AH$23)),IF(Calculator!$O$6="DUALANOD",SUM((((H33/100)*$AJ$22)*$AH$22))+(((((H33/100)*$AJ$22)*$AN$22)*$AH$22)*Calculator!$G$22)-((((H33/100)*$AJ$22)*$AN$22)*$AH$22)+((((H33/100)*$AJ$23)*$AH$23))))))))))))))))))))))))</f>
        <v>761.89549699999975</v>
      </c>
      <c r="X33" s="2">
        <f>IF(Calculator!$O$6="SINGLEBASE",SUM((((I33/100)*$AJ$22)*$AH$22))+((((I33/100)*$AJ$23)*$AH$23)),IF(Calculator!$O$6="SINGLEELEMENTS",SUM((((I33/100)*$AJ$22)*$AH$22))+(((((I33/100)*$AJ$22)*$AN$22)*$AH$22)*Calculator!$G$2)-((((I33/100)*$AJ$22)*$AN$22)*$AH$22)+((((I33/100)*$AJ$23)*$AH$23)),IF(Calculator!$O$6="SINGLESPECTRUM",SUM((((I33/100)*$AJ$22)*$AH$22))+(((((I33/100)*$AJ$22)*$AN$22)*$AH$22)*Calculator!$G$4)-((((I33/100)*$AJ$22)*$AN$22)*$AH$22)+((((I33/100)*$AJ$23)*$AH$23)),IF(Calculator!$O$6="SINGLEHOMESTEAD",SUM((((I33/100)*$AJ$22)*$AH$22))+(((((I33/100)*$AJ$22)*$AN$22)*$AH$22)*Calculator!$G$3)-((((I33/100)*$AJ$22)*$AN$22)*$AH$22)+((((I33/100)*$AJ$23)*$AH$23)),IF(Calculator!$O$6="SINGLEBAND A",SUM((((I33/100)*$AJ$22)*$AH$22))+(((((I33/100)*$AJ$22)*$AN$22)*$AH$22)*Calculator!$G$5)-((((I33/100)*$AJ$22)*$AN$22)*$AH$22)+((((I33/100)*$AJ$23)*$AH$23)),IF(Calculator!$O$6="SINGLEBAND B",SUM((((I33/100)*$AJ$22)*$AH$22))+(((((I33/100)*$AJ$22)*$AN$22)*$AH$22)*Calculator!$G$6)-((((I33/100)*$AJ$22)*$AN$22)*$AH$22)+((((I33/100)*$AJ$23)*$AH$23)),IF(Calculator!$O$6="SINGLEBAND C",SUM((((I33/100)*$AJ$22)*$AH$22))+(((((I33/100)*$AJ$22)*$AN$22)*$AH$22)*Calculator!$G$7)-((((I33/100)*$AJ$22)*$AN$22)*$AH$22)+((((I33/100)*$AJ$23)*$AH$23)),IF(Calculator!$O$6="SINGLEBAND D",SUM((((I33/100)*$AJ$22)*$AH$22))+(((((I33/100)*$AJ$22)*$AN$22)*$AH$22)*Calculator!$G$8)-((((I33/100)*$AJ$22)*$AN$22)*$AH$22)+((((I33/100)*$AJ$23)*$AH$23)),IF(Calculator!$O$6="SINGLEURBANE",SUM((((I33/100)*$AJ$22)*$AH$22))+(((((I33/100)*$AJ$22)*$AN$22)*$AH$22)*Calculator!$G$9)-((((I33/100)*$AJ$22)*$AN$22)*$AH$22)+((((I33/100)*$AJ$23)*$AH$23)),IF(Calculator!$O$6="SINGLESILVERANOD",SUM((((I33/100)*$AJ$22)*$AH$22))+(((((I33/100)*$AJ$22)*$AN$22)*$AH$22)*Calculator!$G$10)-((((I33/100)*$AJ$22)*$AN$22)*$AH$22)+((((I33/100)*$AJ$23)*$AH$23)),IF(Calculator!$O$6="SINGLEANOD",SUM((((I33/100)*$AJ$22)*$AH$22))+(((((I33/100)*$AJ$22)*$AN$22)*$AH$22)*Calculator!$G$11)-((((I33/100)*$AJ$22)*$AN$22)*$AH$22)+((((I33/100)*$AJ$23)*$AH$23)),IF(Calculator!$O$6="DUALBASE",SUM((((I33/100)*$AJ$22)*$AH$22))+(((((I33/100)*$AJ$22)*$AN$22)*$AH$22)*Calculator!$G$12)-((((I33/100)*$AJ$22)*$AN$22)*$AH$22)+((((I33/100)*$AJ$23)*$AH$23)),IF(Calculator!$O$6="DUALELEMENTS",SUM((((I33/100)*$AJ$22)*$AH$22))+(((((I33/100)*$AJ$22)*$AN$22)*$AH$22)*Calculator!$G$13)-((((I33/100)*$AJ$22)*$AN$22)*$AH$22)+((((I33/100)*$AJ$23)*$AH$23)),IF(Calculator!$O$6="DUALSPECTRUM",SUM((((I33/100)*$AJ$22)*$AH$22))+(((((I33/100)*$AJ$22)*$AN$22)*$AH$22)*Calculator!$G$15)-((((I33/100)*$AJ$22)*$AN$22)*$AH$22)+((((I33/100)*$AJ$23)*$AH$23)),IF(Calculator!$O$6="DUALHOMESTEAD",SUM((((I33/100)*$AJ$22)*$AH$22))+(((((I33/100)*$AJ$22)*$AN$22)*$AH$22)*Calculator!$G$14)-((((I33/100)*$AJ$22)*$AN$22)*$AH$22)+((((I33/100)*$AJ$23)*$AH$23)),IF(Calculator!$O$6="DUALBAND A",SUM((((I33/100)*$AJ$22)*$AH$22))+(((((I33/100)*$AJ$22)*$AN$22)*$AH$22)*Calculator!$G$16)-((((I33/100)*$AJ$22)*$AN$22)*$AH$22)+((((I33/100)*$AJ$23)*$AH$23)),IF(Calculator!$O$6="DUALBAND B",SUM((((I33/100)*$AJ$22)*$AH$22))+(((((I33/100)*$AJ$22)*$AN$22)*$AH$22)*Calculator!$G$17)-((((I33/100)*$AJ$22)*$AN$22)*$AH$22)+((((I33/100)*$AJ$23)*$AH$23)),IF(Calculator!$O$6="DUALBAND C",SUM((((I33/100)*$AJ$22)*$AH$22))+(((((I33/100)*$AJ$22)*$AN$22)*$AH$22)*Calculator!$G$18)-((((I33/100)*$AJ$22)*$AN$22)*$AH$22)+((((I33/100)*$AJ$23)*$AH$23)),IF(Calculator!$O$6="DUALBAND D",SUM((((I33/100)*$AJ$22)*$AH$22))+(((((I33/100)*$AJ$22)*$AN$22)*$AH$22)*Calculator!$G$19)-((((I33/100)*$AJ$22)*$AN$22)*$AH$22)+((((I33/100)*$AJ$23)*$AH$23)),IF(Calculator!$O$6="DUALURBANE",SUM((((I33/100)*$AJ$22)*$AH$22))+(((((I33/100)*$AJ$22)*$AN$22)*$AH$22)*Calculator!$G$20)-((((I33/100)*$AJ$22)*$AN$22)*$AH$22)+((((I33/100)*$AJ$23)*$AH$23)),IF(Calculator!$O$6="DUALSILVERANOD",SUM((((I33/100)*$AJ$22)*$AH$22))+(((((I33/100)*$AJ$22)*$AN$22)*$AH$22)*Calculator!$G$21)-((((I33/100)*$AJ$22)*$AN$22)*$AH$22)+((((I33/100)*$AJ$23)*$AH$23)),IF(Calculator!$O$6="DUALANOD",SUM((((I33/100)*$AJ$22)*$AH$22))+(((((I33/100)*$AJ$22)*$AN$22)*$AH$22)*Calculator!$G$22)-((((I33/100)*$AJ$22)*$AN$22)*$AH$22)+((((I33/100)*$AJ$23)*$AH$23))))))))))))))))))))))))</f>
        <v>771.94693399999983</v>
      </c>
      <c r="Y33" s="2">
        <f>IF(Calculator!$O$6="SINGLEBASE",SUM((((J33/100)*$AJ$22)*$AH$22))+((((J33/100)*$AJ$23)*$AH$23)),IF(Calculator!$O$6="SINGLEELEMENTS",SUM((((J33/100)*$AJ$22)*$AH$22))+(((((J33/100)*$AJ$22)*$AN$22)*$AH$22)*Calculator!$G$2)-((((J33/100)*$AJ$22)*$AN$22)*$AH$22)+((((J33/100)*$AJ$23)*$AH$23)),IF(Calculator!$O$6="SINGLESPECTRUM",SUM((((J33/100)*$AJ$22)*$AH$22))+(((((J33/100)*$AJ$22)*$AN$22)*$AH$22)*Calculator!$G$4)-((((J33/100)*$AJ$22)*$AN$22)*$AH$22)+((((J33/100)*$AJ$23)*$AH$23)),IF(Calculator!$O$6="SINGLEHOMESTEAD",SUM((((J33/100)*$AJ$22)*$AH$22))+(((((J33/100)*$AJ$22)*$AN$22)*$AH$22)*Calculator!$G$3)-((((J33/100)*$AJ$22)*$AN$22)*$AH$22)+((((J33/100)*$AJ$23)*$AH$23)),IF(Calculator!$O$6="SINGLEBAND A",SUM((((J33/100)*$AJ$22)*$AH$22))+(((((J33/100)*$AJ$22)*$AN$22)*$AH$22)*Calculator!$G$5)-((((J33/100)*$AJ$22)*$AN$22)*$AH$22)+((((J33/100)*$AJ$23)*$AH$23)),IF(Calculator!$O$6="SINGLEBAND B",SUM((((J33/100)*$AJ$22)*$AH$22))+(((((J33/100)*$AJ$22)*$AN$22)*$AH$22)*Calculator!$G$6)-((((J33/100)*$AJ$22)*$AN$22)*$AH$22)+((((J33/100)*$AJ$23)*$AH$23)),IF(Calculator!$O$6="SINGLEBAND C",SUM((((J33/100)*$AJ$22)*$AH$22))+(((((J33/100)*$AJ$22)*$AN$22)*$AH$22)*Calculator!$G$7)-((((J33/100)*$AJ$22)*$AN$22)*$AH$22)+((((J33/100)*$AJ$23)*$AH$23)),IF(Calculator!$O$6="SINGLEBAND D",SUM((((J33/100)*$AJ$22)*$AH$22))+(((((J33/100)*$AJ$22)*$AN$22)*$AH$22)*Calculator!$G$8)-((((J33/100)*$AJ$22)*$AN$22)*$AH$22)+((((J33/100)*$AJ$23)*$AH$23)),IF(Calculator!$O$6="SINGLEURBANE",SUM((((J33/100)*$AJ$22)*$AH$22))+(((((J33/100)*$AJ$22)*$AN$22)*$AH$22)*Calculator!$G$9)-((((J33/100)*$AJ$22)*$AN$22)*$AH$22)+((((J33/100)*$AJ$23)*$AH$23)),IF(Calculator!$O$6="SINGLESILVERANOD",SUM((((J33/100)*$AJ$22)*$AH$22))+(((((J33/100)*$AJ$22)*$AN$22)*$AH$22)*Calculator!$G$10)-((((J33/100)*$AJ$22)*$AN$22)*$AH$22)+((((J33/100)*$AJ$23)*$AH$23)),IF(Calculator!$O$6="SINGLEANOD",SUM((((J33/100)*$AJ$22)*$AH$22))+(((((J33/100)*$AJ$22)*$AN$22)*$AH$22)*Calculator!$G$11)-((((J33/100)*$AJ$22)*$AN$22)*$AH$22)+((((J33/100)*$AJ$23)*$AH$23)),IF(Calculator!$O$6="DUALBASE",SUM((((J33/100)*$AJ$22)*$AH$22))+(((((J33/100)*$AJ$22)*$AN$22)*$AH$22)*Calculator!$G$12)-((((J33/100)*$AJ$22)*$AN$22)*$AH$22)+((((J33/100)*$AJ$23)*$AH$23)),IF(Calculator!$O$6="DUALELEMENTS",SUM((((J33/100)*$AJ$22)*$AH$22))+(((((J33/100)*$AJ$22)*$AN$22)*$AH$22)*Calculator!$G$13)-((((J33/100)*$AJ$22)*$AN$22)*$AH$22)+((((J33/100)*$AJ$23)*$AH$23)),IF(Calculator!$O$6="DUALSPECTRUM",SUM((((J33/100)*$AJ$22)*$AH$22))+(((((J33/100)*$AJ$22)*$AN$22)*$AH$22)*Calculator!$G$15)-((((J33/100)*$AJ$22)*$AN$22)*$AH$22)+((((J33/100)*$AJ$23)*$AH$23)),IF(Calculator!$O$6="DUALHOMESTEAD",SUM((((J33/100)*$AJ$22)*$AH$22))+(((((J33/100)*$AJ$22)*$AN$22)*$AH$22)*Calculator!$G$14)-((((J33/100)*$AJ$22)*$AN$22)*$AH$22)+((((J33/100)*$AJ$23)*$AH$23)),IF(Calculator!$O$6="DUALBAND A",SUM((((J33/100)*$AJ$22)*$AH$22))+(((((J33/100)*$AJ$22)*$AN$22)*$AH$22)*Calculator!$G$16)-((((J33/100)*$AJ$22)*$AN$22)*$AH$22)+((((J33/100)*$AJ$23)*$AH$23)),IF(Calculator!$O$6="DUALBAND B",SUM((((J33/100)*$AJ$22)*$AH$22))+(((((J33/100)*$AJ$22)*$AN$22)*$AH$22)*Calculator!$G$17)-((((J33/100)*$AJ$22)*$AN$22)*$AH$22)+((((J33/100)*$AJ$23)*$AH$23)),IF(Calculator!$O$6="DUALBAND C",SUM((((J33/100)*$AJ$22)*$AH$22))+(((((J33/100)*$AJ$22)*$AN$22)*$AH$22)*Calculator!$G$18)-((((J33/100)*$AJ$22)*$AN$22)*$AH$22)+((((J33/100)*$AJ$23)*$AH$23)),IF(Calculator!$O$6="DUALBAND D",SUM((((J33/100)*$AJ$22)*$AH$22))+(((((J33/100)*$AJ$22)*$AN$22)*$AH$22)*Calculator!$G$19)-((((J33/100)*$AJ$22)*$AN$22)*$AH$22)+((((J33/100)*$AJ$23)*$AH$23)),IF(Calculator!$O$6="DUALURBANE",SUM((((J33/100)*$AJ$22)*$AH$22))+(((((J33/100)*$AJ$22)*$AN$22)*$AH$22)*Calculator!$G$20)-((((J33/100)*$AJ$22)*$AN$22)*$AH$22)+((((J33/100)*$AJ$23)*$AH$23)),IF(Calculator!$O$6="DUALSILVERANOD",SUM((((J33/100)*$AJ$22)*$AH$22))+(((((J33/100)*$AJ$22)*$AN$22)*$AH$22)*Calculator!$G$21)-((((J33/100)*$AJ$22)*$AN$22)*$AH$22)+((((J33/100)*$AJ$23)*$AH$23)),IF(Calculator!$O$6="DUALANOD",SUM((((J33/100)*$AJ$22)*$AH$22))+(((((J33/100)*$AJ$22)*$AN$22)*$AH$22)*Calculator!$G$22)-((((J33/100)*$AJ$22)*$AN$22)*$AH$22)+((((J33/100)*$AJ$23)*$AH$23))))))))))))))))))))))))</f>
        <v>781.35569599999985</v>
      </c>
      <c r="Z33" s="2">
        <f>IF(Calculator!$O$6="SINGLEBASE",SUM((((K33/100)*$AJ$22)*$AH$22))+((((K33/100)*$AJ$23)*$AH$23)),IF(Calculator!$O$6="SINGLEELEMENTS",SUM((((K33/100)*$AJ$22)*$AH$22))+(((((K33/100)*$AJ$22)*$AN$22)*$AH$22)*Calculator!$G$2)-((((K33/100)*$AJ$22)*$AN$22)*$AH$22)+((((K33/100)*$AJ$23)*$AH$23)),IF(Calculator!$O$6="SINGLESPECTRUM",SUM((((K33/100)*$AJ$22)*$AH$22))+(((((K33/100)*$AJ$22)*$AN$22)*$AH$22)*Calculator!$G$4)-((((K33/100)*$AJ$22)*$AN$22)*$AH$22)+((((K33/100)*$AJ$23)*$AH$23)),IF(Calculator!$O$6="SINGLEHOMESTEAD",SUM((((K33/100)*$AJ$22)*$AH$22))+(((((K33/100)*$AJ$22)*$AN$22)*$AH$22)*Calculator!$G$3)-((((K33/100)*$AJ$22)*$AN$22)*$AH$22)+((((K33/100)*$AJ$23)*$AH$23)),IF(Calculator!$O$6="SINGLEBAND A",SUM((((K33/100)*$AJ$22)*$AH$22))+(((((K33/100)*$AJ$22)*$AN$22)*$AH$22)*Calculator!$G$5)-((((K33/100)*$AJ$22)*$AN$22)*$AH$22)+((((K33/100)*$AJ$23)*$AH$23)),IF(Calculator!$O$6="SINGLEBAND B",SUM((((K33/100)*$AJ$22)*$AH$22))+(((((K33/100)*$AJ$22)*$AN$22)*$AH$22)*Calculator!$G$6)-((((K33/100)*$AJ$22)*$AN$22)*$AH$22)+((((K33/100)*$AJ$23)*$AH$23)),IF(Calculator!$O$6="SINGLEBAND C",SUM((((K33/100)*$AJ$22)*$AH$22))+(((((K33/100)*$AJ$22)*$AN$22)*$AH$22)*Calculator!$G$7)-((((K33/100)*$AJ$22)*$AN$22)*$AH$22)+((((K33/100)*$AJ$23)*$AH$23)),IF(Calculator!$O$6="SINGLEBAND D",SUM((((K33/100)*$AJ$22)*$AH$22))+(((((K33/100)*$AJ$22)*$AN$22)*$AH$22)*Calculator!$G$8)-((((K33/100)*$AJ$22)*$AN$22)*$AH$22)+((((K33/100)*$AJ$23)*$AH$23)),IF(Calculator!$O$6="SINGLEURBANE",SUM((((K33/100)*$AJ$22)*$AH$22))+(((((K33/100)*$AJ$22)*$AN$22)*$AH$22)*Calculator!$G$9)-((((K33/100)*$AJ$22)*$AN$22)*$AH$22)+((((K33/100)*$AJ$23)*$AH$23)),IF(Calculator!$O$6="SINGLESILVERANOD",SUM((((K33/100)*$AJ$22)*$AH$22))+(((((K33/100)*$AJ$22)*$AN$22)*$AH$22)*Calculator!$G$10)-((((K33/100)*$AJ$22)*$AN$22)*$AH$22)+((((K33/100)*$AJ$23)*$AH$23)),IF(Calculator!$O$6="SINGLEANOD",SUM((((K33/100)*$AJ$22)*$AH$22))+(((((K33/100)*$AJ$22)*$AN$22)*$AH$22)*Calculator!$G$11)-((((K33/100)*$AJ$22)*$AN$22)*$AH$22)+((((K33/100)*$AJ$23)*$AH$23)),IF(Calculator!$O$6="DUALBASE",SUM((((K33/100)*$AJ$22)*$AH$22))+(((((K33/100)*$AJ$22)*$AN$22)*$AH$22)*Calculator!$G$12)-((((K33/100)*$AJ$22)*$AN$22)*$AH$22)+((((K33/100)*$AJ$23)*$AH$23)),IF(Calculator!$O$6="DUALELEMENTS",SUM((((K33/100)*$AJ$22)*$AH$22))+(((((K33/100)*$AJ$22)*$AN$22)*$AH$22)*Calculator!$G$13)-((((K33/100)*$AJ$22)*$AN$22)*$AH$22)+((((K33/100)*$AJ$23)*$AH$23)),IF(Calculator!$O$6="DUALSPECTRUM",SUM((((K33/100)*$AJ$22)*$AH$22))+(((((K33/100)*$AJ$22)*$AN$22)*$AH$22)*Calculator!$G$15)-((((K33/100)*$AJ$22)*$AN$22)*$AH$22)+((((K33/100)*$AJ$23)*$AH$23)),IF(Calculator!$O$6="DUALHOMESTEAD",SUM((((K33/100)*$AJ$22)*$AH$22))+(((((K33/100)*$AJ$22)*$AN$22)*$AH$22)*Calculator!$G$14)-((((K33/100)*$AJ$22)*$AN$22)*$AH$22)+((((K33/100)*$AJ$23)*$AH$23)),IF(Calculator!$O$6="DUALBAND A",SUM((((K33/100)*$AJ$22)*$AH$22))+(((((K33/100)*$AJ$22)*$AN$22)*$AH$22)*Calculator!$G$16)-((((K33/100)*$AJ$22)*$AN$22)*$AH$22)+((((K33/100)*$AJ$23)*$AH$23)),IF(Calculator!$O$6="DUALBAND B",SUM((((K33/100)*$AJ$22)*$AH$22))+(((((K33/100)*$AJ$22)*$AN$22)*$AH$22)*Calculator!$G$17)-((((K33/100)*$AJ$22)*$AN$22)*$AH$22)+((((K33/100)*$AJ$23)*$AH$23)),IF(Calculator!$O$6="DUALBAND C",SUM((((K33/100)*$AJ$22)*$AH$22))+(((((K33/100)*$AJ$22)*$AN$22)*$AH$22)*Calculator!$G$18)-((((K33/100)*$AJ$22)*$AN$22)*$AH$22)+((((K33/100)*$AJ$23)*$AH$23)),IF(Calculator!$O$6="DUALBAND D",SUM((((K33/100)*$AJ$22)*$AH$22))+(((((K33/100)*$AJ$22)*$AN$22)*$AH$22)*Calculator!$G$19)-((((K33/100)*$AJ$22)*$AN$22)*$AH$22)+((((K33/100)*$AJ$23)*$AH$23)),IF(Calculator!$O$6="DUALURBANE",SUM((((K33/100)*$AJ$22)*$AH$22))+(((((K33/100)*$AJ$22)*$AN$22)*$AH$22)*Calculator!$G$20)-((((K33/100)*$AJ$22)*$AN$22)*$AH$22)+((((K33/100)*$AJ$23)*$AH$23)),IF(Calculator!$O$6="DUALSILVERANOD",SUM((((K33/100)*$AJ$22)*$AH$22))+(((((K33/100)*$AJ$22)*$AN$22)*$AH$22)*Calculator!$G$21)-((((K33/100)*$AJ$22)*$AN$22)*$AH$22)+((((K33/100)*$AJ$23)*$AH$23)),IF(Calculator!$O$6="DUALANOD",SUM((((K33/100)*$AJ$22)*$AH$22))+(((((K33/100)*$AJ$22)*$AN$22)*$AH$22)*Calculator!$G$22)-((((K33/100)*$AJ$22)*$AN$22)*$AH$22)+((((K33/100)*$AJ$23)*$AH$23))))))))))))))))))))))))</f>
        <v>791.41141749999997</v>
      </c>
      <c r="AA33" s="2">
        <f>IF(Calculator!$O$6="SINGLEBASE",SUM((((L33/100)*$AJ$22)*$AH$22))+((((L33/100)*$AJ$23)*$AH$23)),IF(Calculator!$O$6="SINGLEELEMENTS",SUM((((L33/100)*$AJ$22)*$AH$22))+(((((L33/100)*$AJ$22)*$AN$22)*$AH$22)*Calculator!$G$2)-((((L33/100)*$AJ$22)*$AN$22)*$AH$22)+((((L33/100)*$AJ$23)*$AH$23)),IF(Calculator!$O$6="SINGLESPECTRUM",SUM((((L33/100)*$AJ$22)*$AH$22))+(((((L33/100)*$AJ$22)*$AN$22)*$AH$22)*Calculator!$G$4)-((((L33/100)*$AJ$22)*$AN$22)*$AH$22)+((((L33/100)*$AJ$23)*$AH$23)),IF(Calculator!$O$6="SINGLEHOMESTEAD",SUM((((L33/100)*$AJ$22)*$AH$22))+(((((L33/100)*$AJ$22)*$AN$22)*$AH$22)*Calculator!$G$3)-((((L33/100)*$AJ$22)*$AN$22)*$AH$22)+((((L33/100)*$AJ$23)*$AH$23)),IF(Calculator!$O$6="SINGLEBAND A",SUM((((L33/100)*$AJ$22)*$AH$22))+(((((L33/100)*$AJ$22)*$AN$22)*$AH$22)*Calculator!$G$5)-((((L33/100)*$AJ$22)*$AN$22)*$AH$22)+((((L33/100)*$AJ$23)*$AH$23)),IF(Calculator!$O$6="SINGLEBAND B",SUM((((L33/100)*$AJ$22)*$AH$22))+(((((L33/100)*$AJ$22)*$AN$22)*$AH$22)*Calculator!$G$6)-((((L33/100)*$AJ$22)*$AN$22)*$AH$22)+((((L33/100)*$AJ$23)*$AH$23)),IF(Calculator!$O$6="SINGLEBAND C",SUM((((L33/100)*$AJ$22)*$AH$22))+(((((L33/100)*$AJ$22)*$AN$22)*$AH$22)*Calculator!$G$7)-((((L33/100)*$AJ$22)*$AN$22)*$AH$22)+((((L33/100)*$AJ$23)*$AH$23)),IF(Calculator!$O$6="SINGLEBAND D",SUM((((L33/100)*$AJ$22)*$AH$22))+(((((L33/100)*$AJ$22)*$AN$22)*$AH$22)*Calculator!$G$8)-((((L33/100)*$AJ$22)*$AN$22)*$AH$22)+((((L33/100)*$AJ$23)*$AH$23)),IF(Calculator!$O$6="SINGLEURBANE",SUM((((L33/100)*$AJ$22)*$AH$22))+(((((L33/100)*$AJ$22)*$AN$22)*$AH$22)*Calculator!$G$9)-((((L33/100)*$AJ$22)*$AN$22)*$AH$22)+((((L33/100)*$AJ$23)*$AH$23)),IF(Calculator!$O$6="SINGLESILVERANOD",SUM((((L33/100)*$AJ$22)*$AH$22))+(((((L33/100)*$AJ$22)*$AN$22)*$AH$22)*Calculator!$G$10)-((((L33/100)*$AJ$22)*$AN$22)*$AH$22)+((((L33/100)*$AJ$23)*$AH$23)),IF(Calculator!$O$6="SINGLEANOD",SUM((((L33/100)*$AJ$22)*$AH$22))+(((((L33/100)*$AJ$22)*$AN$22)*$AH$22)*Calculator!$G$11)-((((L33/100)*$AJ$22)*$AN$22)*$AH$22)+((((L33/100)*$AJ$23)*$AH$23)),IF(Calculator!$O$6="DUALBASE",SUM((((L33/100)*$AJ$22)*$AH$22))+(((((L33/100)*$AJ$22)*$AN$22)*$AH$22)*Calculator!$G$12)-((((L33/100)*$AJ$22)*$AN$22)*$AH$22)+((((L33/100)*$AJ$23)*$AH$23)),IF(Calculator!$O$6="DUALELEMENTS",SUM((((L33/100)*$AJ$22)*$AH$22))+(((((L33/100)*$AJ$22)*$AN$22)*$AH$22)*Calculator!$G$13)-((((L33/100)*$AJ$22)*$AN$22)*$AH$22)+((((L33/100)*$AJ$23)*$AH$23)),IF(Calculator!$O$6="DUALSPECTRUM",SUM((((L33/100)*$AJ$22)*$AH$22))+(((((L33/100)*$AJ$22)*$AN$22)*$AH$22)*Calculator!$G$15)-((((L33/100)*$AJ$22)*$AN$22)*$AH$22)+((((L33/100)*$AJ$23)*$AH$23)),IF(Calculator!$O$6="DUALHOMESTEAD",SUM((((L33/100)*$AJ$22)*$AH$22))+(((((L33/100)*$AJ$22)*$AN$22)*$AH$22)*Calculator!$G$14)-((((L33/100)*$AJ$22)*$AN$22)*$AH$22)+((((L33/100)*$AJ$23)*$AH$23)),IF(Calculator!$O$6="DUALBAND A",SUM((((L33/100)*$AJ$22)*$AH$22))+(((((L33/100)*$AJ$22)*$AN$22)*$AH$22)*Calculator!$G$16)-((((L33/100)*$AJ$22)*$AN$22)*$AH$22)+((((L33/100)*$AJ$23)*$AH$23)),IF(Calculator!$O$6="DUALBAND B",SUM((((L33/100)*$AJ$22)*$AH$22))+(((((L33/100)*$AJ$22)*$AN$22)*$AH$22)*Calculator!$G$17)-((((L33/100)*$AJ$22)*$AN$22)*$AH$22)+((((L33/100)*$AJ$23)*$AH$23)),IF(Calculator!$O$6="DUALBAND C",SUM((((L33/100)*$AJ$22)*$AH$22))+(((((L33/100)*$AJ$22)*$AN$22)*$AH$22)*Calculator!$G$18)-((((L33/100)*$AJ$22)*$AN$22)*$AH$22)+((((L33/100)*$AJ$23)*$AH$23)),IF(Calculator!$O$6="DUALBAND D",SUM((((L33/100)*$AJ$22)*$AH$22))+(((((L33/100)*$AJ$22)*$AN$22)*$AH$22)*Calculator!$G$19)-((((L33/100)*$AJ$22)*$AN$22)*$AH$22)+((((L33/100)*$AJ$23)*$AH$23)),IF(Calculator!$O$6="DUALURBANE",SUM((((L33/100)*$AJ$22)*$AH$22))+(((((L33/100)*$AJ$22)*$AN$22)*$AH$22)*Calculator!$G$20)-((((L33/100)*$AJ$22)*$AN$22)*$AH$22)+((((L33/100)*$AJ$23)*$AH$23)),IF(Calculator!$O$6="DUALSILVERANOD",SUM((((L33/100)*$AJ$22)*$AH$22))+(((((L33/100)*$AJ$22)*$AN$22)*$AH$22)*Calculator!$G$21)-((((L33/100)*$AJ$22)*$AN$22)*$AH$22)+((((L33/100)*$AJ$23)*$AH$23)),IF(Calculator!$O$6="DUALANOD",SUM((((L33/100)*$AJ$22)*$AH$22))+(((((L33/100)*$AJ$22)*$AN$22)*$AH$22)*Calculator!$G$22)-((((L33/100)*$AJ$22)*$AN$22)*$AH$22)+((((L33/100)*$AJ$23)*$AH$23))))))))))))))))))))))))</f>
        <v>800.82017949999977</v>
      </c>
      <c r="AB33" s="2">
        <f>IF(Calculator!$O$6="SINGLEBASE",SUM((((M33/100)*$AJ$22)*$AH$22))+((((M33/100)*$AJ$23)*$AH$23)),IF(Calculator!$O$6="SINGLEELEMENTS",SUM((((M33/100)*$AJ$22)*$AH$22))+(((((M33/100)*$AJ$22)*$AN$22)*$AH$22)*Calculator!$G$2)-((((M33/100)*$AJ$22)*$AN$22)*$AH$22)+((((M33/100)*$AJ$23)*$AH$23)),IF(Calculator!$O$6="SINGLESPECTRUM",SUM((((M33/100)*$AJ$22)*$AH$22))+(((((M33/100)*$AJ$22)*$AN$22)*$AH$22)*Calculator!$G$4)-((((M33/100)*$AJ$22)*$AN$22)*$AH$22)+((((M33/100)*$AJ$23)*$AH$23)),IF(Calculator!$O$6="SINGLEHOMESTEAD",SUM((((M33/100)*$AJ$22)*$AH$22))+(((((M33/100)*$AJ$22)*$AN$22)*$AH$22)*Calculator!$G$3)-((((M33/100)*$AJ$22)*$AN$22)*$AH$22)+((((M33/100)*$AJ$23)*$AH$23)),IF(Calculator!$O$6="SINGLEBAND A",SUM((((M33/100)*$AJ$22)*$AH$22))+(((((M33/100)*$AJ$22)*$AN$22)*$AH$22)*Calculator!$G$5)-((((M33/100)*$AJ$22)*$AN$22)*$AH$22)+((((M33/100)*$AJ$23)*$AH$23)),IF(Calculator!$O$6="SINGLEBAND B",SUM((((M33/100)*$AJ$22)*$AH$22))+(((((M33/100)*$AJ$22)*$AN$22)*$AH$22)*Calculator!$G$6)-((((M33/100)*$AJ$22)*$AN$22)*$AH$22)+((((M33/100)*$AJ$23)*$AH$23)),IF(Calculator!$O$6="SINGLEBAND C",SUM((((M33/100)*$AJ$22)*$AH$22))+(((((M33/100)*$AJ$22)*$AN$22)*$AH$22)*Calculator!$G$7)-((((M33/100)*$AJ$22)*$AN$22)*$AH$22)+((((M33/100)*$AJ$23)*$AH$23)),IF(Calculator!$O$6="SINGLEBAND D",SUM((((M33/100)*$AJ$22)*$AH$22))+(((((M33/100)*$AJ$22)*$AN$22)*$AH$22)*Calculator!$G$8)-((((M33/100)*$AJ$22)*$AN$22)*$AH$22)+((((M33/100)*$AJ$23)*$AH$23)),IF(Calculator!$O$6="SINGLEURBANE",SUM((((M33/100)*$AJ$22)*$AH$22))+(((((M33/100)*$AJ$22)*$AN$22)*$AH$22)*Calculator!$G$9)-((((M33/100)*$AJ$22)*$AN$22)*$AH$22)+((((M33/100)*$AJ$23)*$AH$23)),IF(Calculator!$O$6="SINGLESILVERANOD",SUM((((M33/100)*$AJ$22)*$AH$22))+(((((M33/100)*$AJ$22)*$AN$22)*$AH$22)*Calculator!$G$10)-((((M33/100)*$AJ$22)*$AN$22)*$AH$22)+((((M33/100)*$AJ$23)*$AH$23)),IF(Calculator!$O$6="SINGLEANOD",SUM((((M33/100)*$AJ$22)*$AH$22))+(((((M33/100)*$AJ$22)*$AN$22)*$AH$22)*Calculator!$G$11)-((((M33/100)*$AJ$22)*$AN$22)*$AH$22)+((((M33/100)*$AJ$23)*$AH$23)),IF(Calculator!$O$6="DUALBASE",SUM((((M33/100)*$AJ$22)*$AH$22))+(((((M33/100)*$AJ$22)*$AN$22)*$AH$22)*Calculator!$G$12)-((((M33/100)*$AJ$22)*$AN$22)*$AH$22)+((((M33/100)*$AJ$23)*$AH$23)),IF(Calculator!$O$6="DUALELEMENTS",SUM((((M33/100)*$AJ$22)*$AH$22))+(((((M33/100)*$AJ$22)*$AN$22)*$AH$22)*Calculator!$G$13)-((((M33/100)*$AJ$22)*$AN$22)*$AH$22)+((((M33/100)*$AJ$23)*$AH$23)),IF(Calculator!$O$6="DUALSPECTRUM",SUM((((M33/100)*$AJ$22)*$AH$22))+(((((M33/100)*$AJ$22)*$AN$22)*$AH$22)*Calculator!$G$15)-((((M33/100)*$AJ$22)*$AN$22)*$AH$22)+((((M33/100)*$AJ$23)*$AH$23)),IF(Calculator!$O$6="DUALHOMESTEAD",SUM((((M33/100)*$AJ$22)*$AH$22))+(((((M33/100)*$AJ$22)*$AN$22)*$AH$22)*Calculator!$G$14)-((((M33/100)*$AJ$22)*$AN$22)*$AH$22)+((((M33/100)*$AJ$23)*$AH$23)),IF(Calculator!$O$6="DUALBAND A",SUM((((M33/100)*$AJ$22)*$AH$22))+(((((M33/100)*$AJ$22)*$AN$22)*$AH$22)*Calculator!$G$16)-((((M33/100)*$AJ$22)*$AN$22)*$AH$22)+((((M33/100)*$AJ$23)*$AH$23)),IF(Calculator!$O$6="DUALBAND B",SUM((((M33/100)*$AJ$22)*$AH$22))+(((((M33/100)*$AJ$22)*$AN$22)*$AH$22)*Calculator!$G$17)-((((M33/100)*$AJ$22)*$AN$22)*$AH$22)+((((M33/100)*$AJ$23)*$AH$23)),IF(Calculator!$O$6="DUALBAND C",SUM((((M33/100)*$AJ$22)*$AH$22))+(((((M33/100)*$AJ$22)*$AN$22)*$AH$22)*Calculator!$G$18)-((((M33/100)*$AJ$22)*$AN$22)*$AH$22)+((((M33/100)*$AJ$23)*$AH$23)),IF(Calculator!$O$6="DUALBAND D",SUM((((M33/100)*$AJ$22)*$AH$22))+(((((M33/100)*$AJ$22)*$AN$22)*$AH$22)*Calculator!$G$19)-((((M33/100)*$AJ$22)*$AN$22)*$AH$22)+((((M33/100)*$AJ$23)*$AH$23)),IF(Calculator!$O$6="DUALURBANE",SUM((((M33/100)*$AJ$22)*$AH$22))+(((((M33/100)*$AJ$22)*$AN$22)*$AH$22)*Calculator!$G$20)-((((M33/100)*$AJ$22)*$AN$22)*$AH$22)+((((M33/100)*$AJ$23)*$AH$23)),IF(Calculator!$O$6="DUALSILVERANOD",SUM((((M33/100)*$AJ$22)*$AH$22))+(((((M33/100)*$AJ$22)*$AN$22)*$AH$22)*Calculator!$G$21)-((((M33/100)*$AJ$22)*$AN$22)*$AH$22)+((((M33/100)*$AJ$23)*$AH$23)),IF(Calculator!$O$6="DUALANOD",SUM((((M33/100)*$AJ$22)*$AH$22))+(((((M33/100)*$AJ$22)*$AN$22)*$AH$22)*Calculator!$G$22)-((((M33/100)*$AJ$22)*$AN$22)*$AH$22)+((((M33/100)*$AJ$23)*$AH$23))))))))))))))))))))))))</f>
        <v>810.22894149999979</v>
      </c>
      <c r="AC33" s="2">
        <f>IF(Calculator!$O$6="SINGLEBASE",SUM((((N33/100)*$AJ$22)*$AH$22))+((((N33/100)*$AJ$23)*$AH$23)),IF(Calculator!$O$6="SINGLEELEMENTS",SUM((((N33/100)*$AJ$22)*$AH$22))+(((((N33/100)*$AJ$22)*$AN$22)*$AH$22)*Calculator!$G$2)-((((N33/100)*$AJ$22)*$AN$22)*$AH$22)+((((N33/100)*$AJ$23)*$AH$23)),IF(Calculator!$O$6="SINGLESPECTRUM",SUM((((N33/100)*$AJ$22)*$AH$22))+(((((N33/100)*$AJ$22)*$AN$22)*$AH$22)*Calculator!$G$4)-((((N33/100)*$AJ$22)*$AN$22)*$AH$22)+((((N33/100)*$AJ$23)*$AH$23)),IF(Calculator!$O$6="SINGLEHOMESTEAD",SUM((((N33/100)*$AJ$22)*$AH$22))+(((((N33/100)*$AJ$22)*$AN$22)*$AH$22)*Calculator!$G$3)-((((N33/100)*$AJ$22)*$AN$22)*$AH$22)+((((N33/100)*$AJ$23)*$AH$23)),IF(Calculator!$O$6="SINGLEBAND A",SUM((((N33/100)*$AJ$22)*$AH$22))+(((((N33/100)*$AJ$22)*$AN$22)*$AH$22)*Calculator!$G$5)-((((N33/100)*$AJ$22)*$AN$22)*$AH$22)+((((N33/100)*$AJ$23)*$AH$23)),IF(Calculator!$O$6="SINGLEBAND B",SUM((((N33/100)*$AJ$22)*$AH$22))+(((((N33/100)*$AJ$22)*$AN$22)*$AH$22)*Calculator!$G$6)-((((N33/100)*$AJ$22)*$AN$22)*$AH$22)+((((N33/100)*$AJ$23)*$AH$23)),IF(Calculator!$O$6="SINGLEBAND C",SUM((((N33/100)*$AJ$22)*$AH$22))+(((((N33/100)*$AJ$22)*$AN$22)*$AH$22)*Calculator!$G$7)-((((N33/100)*$AJ$22)*$AN$22)*$AH$22)+((((N33/100)*$AJ$23)*$AH$23)),IF(Calculator!$O$6="SINGLEBAND D",SUM((((N33/100)*$AJ$22)*$AH$22))+(((((N33/100)*$AJ$22)*$AN$22)*$AH$22)*Calculator!$G$8)-((((N33/100)*$AJ$22)*$AN$22)*$AH$22)+((((N33/100)*$AJ$23)*$AH$23)),IF(Calculator!$O$6="SINGLEURBANE",SUM((((N33/100)*$AJ$22)*$AH$22))+(((((N33/100)*$AJ$22)*$AN$22)*$AH$22)*Calculator!$G$9)-((((N33/100)*$AJ$22)*$AN$22)*$AH$22)+((((N33/100)*$AJ$23)*$AH$23)),IF(Calculator!$O$6="SINGLESILVERANOD",SUM((((N33/100)*$AJ$22)*$AH$22))+(((((N33/100)*$AJ$22)*$AN$22)*$AH$22)*Calculator!$G$10)-((((N33/100)*$AJ$22)*$AN$22)*$AH$22)+((((N33/100)*$AJ$23)*$AH$23)),IF(Calculator!$O$6="SINGLEANOD",SUM((((N33/100)*$AJ$22)*$AH$22))+(((((N33/100)*$AJ$22)*$AN$22)*$AH$22)*Calculator!$G$11)-((((N33/100)*$AJ$22)*$AN$22)*$AH$22)+((((N33/100)*$AJ$23)*$AH$23)),IF(Calculator!$O$6="DUALBASE",SUM((((N33/100)*$AJ$22)*$AH$22))+(((((N33/100)*$AJ$22)*$AN$22)*$AH$22)*Calculator!$G$12)-((((N33/100)*$AJ$22)*$AN$22)*$AH$22)+((((N33/100)*$AJ$23)*$AH$23)),IF(Calculator!$O$6="DUALELEMENTS",SUM((((N33/100)*$AJ$22)*$AH$22))+(((((N33/100)*$AJ$22)*$AN$22)*$AH$22)*Calculator!$G$13)-((((N33/100)*$AJ$22)*$AN$22)*$AH$22)+((((N33/100)*$AJ$23)*$AH$23)),IF(Calculator!$O$6="DUALSPECTRUM",SUM((((N33/100)*$AJ$22)*$AH$22))+(((((N33/100)*$AJ$22)*$AN$22)*$AH$22)*Calculator!$G$15)-((((N33/100)*$AJ$22)*$AN$22)*$AH$22)+((((N33/100)*$AJ$23)*$AH$23)),IF(Calculator!$O$6="DUALHOMESTEAD",SUM((((N33/100)*$AJ$22)*$AH$22))+(((((N33/100)*$AJ$22)*$AN$22)*$AH$22)*Calculator!$G$14)-((((N33/100)*$AJ$22)*$AN$22)*$AH$22)+((((N33/100)*$AJ$23)*$AH$23)),IF(Calculator!$O$6="DUALBAND A",SUM((((N33/100)*$AJ$22)*$AH$22))+(((((N33/100)*$AJ$22)*$AN$22)*$AH$22)*Calculator!$G$16)-((((N33/100)*$AJ$22)*$AN$22)*$AH$22)+((((N33/100)*$AJ$23)*$AH$23)),IF(Calculator!$O$6="DUALBAND B",SUM((((N33/100)*$AJ$22)*$AH$22))+(((((N33/100)*$AJ$22)*$AN$22)*$AH$22)*Calculator!$G$17)-((((N33/100)*$AJ$22)*$AN$22)*$AH$22)+((((N33/100)*$AJ$23)*$AH$23)),IF(Calculator!$O$6="DUALBAND C",SUM((((N33/100)*$AJ$22)*$AH$22))+(((((N33/100)*$AJ$22)*$AN$22)*$AH$22)*Calculator!$G$18)-((((N33/100)*$AJ$22)*$AN$22)*$AH$22)+((((N33/100)*$AJ$23)*$AH$23)),IF(Calculator!$O$6="DUALBAND D",SUM((((N33/100)*$AJ$22)*$AH$22))+(((((N33/100)*$AJ$22)*$AN$22)*$AH$22)*Calculator!$G$19)-((((N33/100)*$AJ$22)*$AN$22)*$AH$22)+((((N33/100)*$AJ$23)*$AH$23)),IF(Calculator!$O$6="DUALURBANE",SUM((((N33/100)*$AJ$22)*$AH$22))+(((((N33/100)*$AJ$22)*$AN$22)*$AH$22)*Calculator!$G$20)-((((N33/100)*$AJ$22)*$AN$22)*$AH$22)+((((N33/100)*$AJ$23)*$AH$23)),IF(Calculator!$O$6="DUALSILVERANOD",SUM((((N33/100)*$AJ$22)*$AH$22))+(((((N33/100)*$AJ$22)*$AN$22)*$AH$22)*Calculator!$G$21)-((((N33/100)*$AJ$22)*$AN$22)*$AH$22)+((((N33/100)*$AJ$23)*$AH$23)),IF(Calculator!$O$6="DUALANOD",SUM((((N33/100)*$AJ$22)*$AH$22))+(((((N33/100)*$AJ$22)*$AN$22)*$AH$22)*Calculator!$G$22)-((((N33/100)*$AJ$22)*$AN$22)*$AH$22)+((((N33/100)*$AJ$23)*$AH$23))))))))))))))))))))))))</f>
        <v>820.28037849999998</v>
      </c>
    </row>
    <row r="34" spans="1:40">
      <c r="A34" s="8" t="s">
        <v>1402</v>
      </c>
      <c r="B34" s="2">
        <v>1734.8462999999999</v>
      </c>
      <c r="C34" s="2">
        <v>1757.7944999999997</v>
      </c>
      <c r="D34" s="2">
        <v>1782.3206499999999</v>
      </c>
      <c r="E34" s="2">
        <v>1805.5405499999999</v>
      </c>
      <c r="F34" s="2">
        <v>1830.0562499999999</v>
      </c>
      <c r="G34" s="2">
        <v>1853.2761499999999</v>
      </c>
      <c r="H34" s="2">
        <v>1876.22435</v>
      </c>
      <c r="I34" s="2">
        <v>1900.7504999999999</v>
      </c>
      <c r="J34" s="2">
        <v>1923.6986999999997</v>
      </c>
      <c r="K34" s="2">
        <v>1948.2143999999998</v>
      </c>
      <c r="L34" s="2">
        <v>1971.1625999999999</v>
      </c>
      <c r="M34" s="2">
        <v>1994.1107999999999</v>
      </c>
      <c r="N34" s="2">
        <v>2018.6369499999998</v>
      </c>
      <c r="P34" s="8">
        <v>2550</v>
      </c>
      <c r="Q34" s="2">
        <f>IF(Calculator!$O$6="SINGLEBASE",SUM((((B34/100)*$AJ$22)*$AH$22))+((((B34/100)*$AJ$23)*$AH$23)),IF(Calculator!$O$6="SINGLEELEMENTS",SUM((((B34/100)*$AJ$22)*$AH$22))+(((((B34/100)*$AJ$22)*$AN$22)*$AH$22)*Calculator!$G$2)-((((B34/100)*$AJ$22)*$AN$22)*$AH$22)+((((B34/100)*$AJ$23)*$AH$23)),IF(Calculator!$O$6="SINGLESPECTRUM",SUM((((B34/100)*$AJ$22)*$AH$22))+(((((B34/100)*$AJ$22)*$AN$22)*$AH$22)*Calculator!$G$4)-((((B34/100)*$AJ$22)*$AN$22)*$AH$22)+((((B34/100)*$AJ$23)*$AH$23)),IF(Calculator!$O$6="SINGLEHOMESTEAD",SUM((((B34/100)*$AJ$22)*$AH$22))+(((((B34/100)*$AJ$22)*$AN$22)*$AH$22)*Calculator!$G$3)-((((B34/100)*$AJ$22)*$AN$22)*$AH$22)+((((B34/100)*$AJ$23)*$AH$23)),IF(Calculator!$O$6="SINGLEBAND A",SUM((((B34/100)*$AJ$22)*$AH$22))+(((((B34/100)*$AJ$22)*$AN$22)*$AH$22)*Calculator!$G$5)-((((B34/100)*$AJ$22)*$AN$22)*$AH$22)+((((B34/100)*$AJ$23)*$AH$23)),IF(Calculator!$O$6="SINGLEBAND B",SUM((((B34/100)*$AJ$22)*$AH$22))+(((((B34/100)*$AJ$22)*$AN$22)*$AH$22)*Calculator!$G$6)-((((B34/100)*$AJ$22)*$AN$22)*$AH$22)+((((B34/100)*$AJ$23)*$AH$23)),IF(Calculator!$O$6="SINGLEBAND C",SUM((((B34/100)*$AJ$22)*$AH$22))+(((((B34/100)*$AJ$22)*$AN$22)*$AH$22)*Calculator!$G$7)-((((B34/100)*$AJ$22)*$AN$22)*$AH$22)+((((B34/100)*$AJ$23)*$AH$23)),IF(Calculator!$O$6="SINGLEBAND D",SUM((((B34/100)*$AJ$22)*$AH$22))+(((((B34/100)*$AJ$22)*$AN$22)*$AH$22)*Calculator!$G$8)-((((B34/100)*$AJ$22)*$AN$22)*$AH$22)+((((B34/100)*$AJ$23)*$AH$23)),IF(Calculator!$O$6="SINGLEURBANE",SUM((((B34/100)*$AJ$22)*$AH$22))+(((((B34/100)*$AJ$22)*$AN$22)*$AH$22)*Calculator!$G$9)-((((B34/100)*$AJ$22)*$AN$22)*$AH$22)+((((B34/100)*$AJ$23)*$AH$23)),IF(Calculator!$O$6="SINGLESILVERANOD",SUM((((B34/100)*$AJ$22)*$AH$22))+(((((B34/100)*$AJ$22)*$AN$22)*$AH$22)*Calculator!$G$10)-((((B34/100)*$AJ$22)*$AN$22)*$AH$22)+((((B34/100)*$AJ$23)*$AH$23)),IF(Calculator!$O$6="SINGLEANOD",SUM((((B34/100)*$AJ$22)*$AH$22))+(((((B34/100)*$AJ$22)*$AN$22)*$AH$22)*Calculator!$G$11)-((((B34/100)*$AJ$22)*$AN$22)*$AH$22)+((((B34/100)*$AJ$23)*$AH$23)),IF(Calculator!$O$6="DUALBASE",SUM((((B34/100)*$AJ$22)*$AH$22))+(((((B34/100)*$AJ$22)*$AN$22)*$AH$22)*Calculator!$G$12)-((((B34/100)*$AJ$22)*$AN$22)*$AH$22)+((((B34/100)*$AJ$23)*$AH$23)),IF(Calculator!$O$6="DUALELEMENTS",SUM((((B34/100)*$AJ$22)*$AH$22))+(((((B34/100)*$AJ$22)*$AN$22)*$AH$22)*Calculator!$G$13)-((((B34/100)*$AJ$22)*$AN$22)*$AH$22)+((((B34/100)*$AJ$23)*$AH$23)),IF(Calculator!$O$6="DUALSPECTRUM",SUM((((B34/100)*$AJ$22)*$AH$22))+(((((B34/100)*$AJ$22)*$AN$22)*$AH$22)*Calculator!$G$15)-((((B34/100)*$AJ$22)*$AN$22)*$AH$22)+((((B34/100)*$AJ$23)*$AH$23)),IF(Calculator!$O$6="DUALHOMESTEAD",SUM((((B34/100)*$AJ$22)*$AH$22))+(((((B34/100)*$AJ$22)*$AN$22)*$AH$22)*Calculator!$G$14)-((((B34/100)*$AJ$22)*$AN$22)*$AH$22)+((((B34/100)*$AJ$23)*$AH$23)),IF(Calculator!$O$6="DUALBAND A",SUM((((B34/100)*$AJ$22)*$AH$22))+(((((B34/100)*$AJ$22)*$AN$22)*$AH$22)*Calculator!$G$16)-((((B34/100)*$AJ$22)*$AN$22)*$AH$22)+((((B34/100)*$AJ$23)*$AH$23)),IF(Calculator!$O$6="DUALBAND B",SUM((((B34/100)*$AJ$22)*$AH$22))+(((((B34/100)*$AJ$22)*$AN$22)*$AH$22)*Calculator!$G$17)-((((B34/100)*$AJ$22)*$AN$22)*$AH$22)+((((B34/100)*$AJ$23)*$AH$23)),IF(Calculator!$O$6="DUALBAND C",SUM((((B34/100)*$AJ$22)*$AH$22))+(((((B34/100)*$AJ$22)*$AN$22)*$AH$22)*Calculator!$G$18)-((((B34/100)*$AJ$22)*$AN$22)*$AH$22)+((((B34/100)*$AJ$23)*$AH$23)),IF(Calculator!$O$6="DUALBAND D",SUM((((B34/100)*$AJ$22)*$AH$22))+(((((B34/100)*$AJ$22)*$AN$22)*$AH$22)*Calculator!$G$19)-((((B34/100)*$AJ$22)*$AN$22)*$AH$22)+((((B34/100)*$AJ$23)*$AH$23)),IF(Calculator!$O$6="DUALURBANE",SUM((((B34/100)*$AJ$22)*$AH$22))+(((((B34/100)*$AJ$22)*$AN$22)*$AH$22)*Calculator!$G$20)-((((B34/100)*$AJ$22)*$AN$22)*$AH$22)+((((B34/100)*$AJ$23)*$AH$23)),IF(Calculator!$O$6="DUALSILVERANOD",SUM((((B34/100)*$AJ$22)*$AH$22))+(((((B34/100)*$AJ$22)*$AN$22)*$AH$22)*Calculator!$G$21)-((((B34/100)*$AJ$22)*$AN$22)*$AH$22)+((((B34/100)*$AJ$23)*$AH$23)),IF(Calculator!$O$6="DUALANOD",SUM((((B34/100)*$AJ$22)*$AH$22))+(((((B34/100)*$AJ$22)*$AN$22)*$AH$22)*Calculator!$G$22)-((((B34/100)*$AJ$22)*$AN$22)*$AH$22)+((((B34/100)*$AJ$23)*$AH$23))))))))))))))))))))))))</f>
        <v>711.28698299999996</v>
      </c>
      <c r="R34" s="2">
        <f>IF(Calculator!$O$6="SINGLEBASE",SUM((((C34/100)*$AJ$22)*$AH$22))+((((C34/100)*$AJ$23)*$AH$23)),IF(Calculator!$O$6="SINGLEELEMENTS",SUM((((C34/100)*$AJ$22)*$AH$22))+(((((C34/100)*$AJ$22)*$AN$22)*$AH$22)*Calculator!$G$2)-((((C34/100)*$AJ$22)*$AN$22)*$AH$22)+((((C34/100)*$AJ$23)*$AH$23)),IF(Calculator!$O$6="SINGLESPECTRUM",SUM((((C34/100)*$AJ$22)*$AH$22))+(((((C34/100)*$AJ$22)*$AN$22)*$AH$22)*Calculator!$G$4)-((((C34/100)*$AJ$22)*$AN$22)*$AH$22)+((((C34/100)*$AJ$23)*$AH$23)),IF(Calculator!$O$6="SINGLEHOMESTEAD",SUM((((C34/100)*$AJ$22)*$AH$22))+(((((C34/100)*$AJ$22)*$AN$22)*$AH$22)*Calculator!$G$3)-((((C34/100)*$AJ$22)*$AN$22)*$AH$22)+((((C34/100)*$AJ$23)*$AH$23)),IF(Calculator!$O$6="SINGLEBAND A",SUM((((C34/100)*$AJ$22)*$AH$22))+(((((C34/100)*$AJ$22)*$AN$22)*$AH$22)*Calculator!$G$5)-((((C34/100)*$AJ$22)*$AN$22)*$AH$22)+((((C34/100)*$AJ$23)*$AH$23)),IF(Calculator!$O$6="SINGLEBAND B",SUM((((C34/100)*$AJ$22)*$AH$22))+(((((C34/100)*$AJ$22)*$AN$22)*$AH$22)*Calculator!$G$6)-((((C34/100)*$AJ$22)*$AN$22)*$AH$22)+((((C34/100)*$AJ$23)*$AH$23)),IF(Calculator!$O$6="SINGLEBAND C",SUM((((C34/100)*$AJ$22)*$AH$22))+(((((C34/100)*$AJ$22)*$AN$22)*$AH$22)*Calculator!$G$7)-((((C34/100)*$AJ$22)*$AN$22)*$AH$22)+((((C34/100)*$AJ$23)*$AH$23)),IF(Calculator!$O$6="SINGLEBAND D",SUM((((C34/100)*$AJ$22)*$AH$22))+(((((C34/100)*$AJ$22)*$AN$22)*$AH$22)*Calculator!$G$8)-((((C34/100)*$AJ$22)*$AN$22)*$AH$22)+((((C34/100)*$AJ$23)*$AH$23)),IF(Calculator!$O$6="SINGLEURBANE",SUM((((C34/100)*$AJ$22)*$AH$22))+(((((C34/100)*$AJ$22)*$AN$22)*$AH$22)*Calculator!$G$9)-((((C34/100)*$AJ$22)*$AN$22)*$AH$22)+((((C34/100)*$AJ$23)*$AH$23)),IF(Calculator!$O$6="SINGLESILVERANOD",SUM((((C34/100)*$AJ$22)*$AH$22))+(((((C34/100)*$AJ$22)*$AN$22)*$AH$22)*Calculator!$G$10)-((((C34/100)*$AJ$22)*$AN$22)*$AH$22)+((((C34/100)*$AJ$23)*$AH$23)),IF(Calculator!$O$6="SINGLEANOD",SUM((((C34/100)*$AJ$22)*$AH$22))+(((((C34/100)*$AJ$22)*$AN$22)*$AH$22)*Calculator!$G$11)-((((C34/100)*$AJ$22)*$AN$22)*$AH$22)+((((C34/100)*$AJ$23)*$AH$23)),IF(Calculator!$O$6="DUALBASE",SUM((((C34/100)*$AJ$22)*$AH$22))+(((((C34/100)*$AJ$22)*$AN$22)*$AH$22)*Calculator!$G$12)-((((C34/100)*$AJ$22)*$AN$22)*$AH$22)+((((C34/100)*$AJ$23)*$AH$23)),IF(Calculator!$O$6="DUALELEMENTS",SUM((((C34/100)*$AJ$22)*$AH$22))+(((((C34/100)*$AJ$22)*$AN$22)*$AH$22)*Calculator!$G$13)-((((C34/100)*$AJ$22)*$AN$22)*$AH$22)+((((C34/100)*$AJ$23)*$AH$23)),IF(Calculator!$O$6="DUALSPECTRUM",SUM((((C34/100)*$AJ$22)*$AH$22))+(((((C34/100)*$AJ$22)*$AN$22)*$AH$22)*Calculator!$G$15)-((((C34/100)*$AJ$22)*$AN$22)*$AH$22)+((((C34/100)*$AJ$23)*$AH$23)),IF(Calculator!$O$6="DUALHOMESTEAD",SUM((((C34/100)*$AJ$22)*$AH$22))+(((((C34/100)*$AJ$22)*$AN$22)*$AH$22)*Calculator!$G$14)-((((C34/100)*$AJ$22)*$AN$22)*$AH$22)+((((C34/100)*$AJ$23)*$AH$23)),IF(Calculator!$O$6="DUALBAND A",SUM((((C34/100)*$AJ$22)*$AH$22))+(((((C34/100)*$AJ$22)*$AN$22)*$AH$22)*Calculator!$G$16)-((((C34/100)*$AJ$22)*$AN$22)*$AH$22)+((((C34/100)*$AJ$23)*$AH$23)),IF(Calculator!$O$6="DUALBAND B",SUM((((C34/100)*$AJ$22)*$AH$22))+(((((C34/100)*$AJ$22)*$AN$22)*$AH$22)*Calculator!$G$17)-((((C34/100)*$AJ$22)*$AN$22)*$AH$22)+((((C34/100)*$AJ$23)*$AH$23)),IF(Calculator!$O$6="DUALBAND C",SUM((((C34/100)*$AJ$22)*$AH$22))+(((((C34/100)*$AJ$22)*$AN$22)*$AH$22)*Calculator!$G$18)-((((C34/100)*$AJ$22)*$AN$22)*$AH$22)+((((C34/100)*$AJ$23)*$AH$23)),IF(Calculator!$O$6="DUALBAND D",SUM((((C34/100)*$AJ$22)*$AH$22))+(((((C34/100)*$AJ$22)*$AN$22)*$AH$22)*Calculator!$G$19)-((((C34/100)*$AJ$22)*$AN$22)*$AH$22)+((((C34/100)*$AJ$23)*$AH$23)),IF(Calculator!$O$6="DUALURBANE",SUM((((C34/100)*$AJ$22)*$AH$22))+(((((C34/100)*$AJ$22)*$AN$22)*$AH$22)*Calculator!$G$20)-((((C34/100)*$AJ$22)*$AN$22)*$AH$22)+((((C34/100)*$AJ$23)*$AH$23)),IF(Calculator!$O$6="DUALSILVERANOD",SUM((((C34/100)*$AJ$22)*$AH$22))+(((((C34/100)*$AJ$22)*$AN$22)*$AH$22)*Calculator!$G$21)-((((C34/100)*$AJ$22)*$AN$22)*$AH$22)+((((C34/100)*$AJ$23)*$AH$23)),IF(Calculator!$O$6="DUALANOD",SUM((((C34/100)*$AJ$22)*$AH$22))+(((((C34/100)*$AJ$22)*$AN$22)*$AH$22)*Calculator!$G$22)-((((C34/100)*$AJ$22)*$AN$22)*$AH$22)+((((C34/100)*$AJ$23)*$AH$23))))))))))))))))))))))))</f>
        <v>720.69574499999976</v>
      </c>
      <c r="S34" s="2">
        <f>IF(Calculator!$O$6="SINGLEBASE",SUM((((D34/100)*$AJ$22)*$AH$22))+((((D34/100)*$AJ$23)*$AH$23)),IF(Calculator!$O$6="SINGLEELEMENTS",SUM((((D34/100)*$AJ$22)*$AH$22))+(((((D34/100)*$AJ$22)*$AN$22)*$AH$22)*Calculator!$G$2)-((((D34/100)*$AJ$22)*$AN$22)*$AH$22)+((((D34/100)*$AJ$23)*$AH$23)),IF(Calculator!$O$6="SINGLESPECTRUM",SUM((((D34/100)*$AJ$22)*$AH$22))+(((((D34/100)*$AJ$22)*$AN$22)*$AH$22)*Calculator!$G$4)-((((D34/100)*$AJ$22)*$AN$22)*$AH$22)+((((D34/100)*$AJ$23)*$AH$23)),IF(Calculator!$O$6="SINGLEHOMESTEAD",SUM((((D34/100)*$AJ$22)*$AH$22))+(((((D34/100)*$AJ$22)*$AN$22)*$AH$22)*Calculator!$G$3)-((((D34/100)*$AJ$22)*$AN$22)*$AH$22)+((((D34/100)*$AJ$23)*$AH$23)),IF(Calculator!$O$6="SINGLEBAND A",SUM((((D34/100)*$AJ$22)*$AH$22))+(((((D34/100)*$AJ$22)*$AN$22)*$AH$22)*Calculator!$G$5)-((((D34/100)*$AJ$22)*$AN$22)*$AH$22)+((((D34/100)*$AJ$23)*$AH$23)),IF(Calculator!$O$6="SINGLEBAND B",SUM((((D34/100)*$AJ$22)*$AH$22))+(((((D34/100)*$AJ$22)*$AN$22)*$AH$22)*Calculator!$G$6)-((((D34/100)*$AJ$22)*$AN$22)*$AH$22)+((((D34/100)*$AJ$23)*$AH$23)),IF(Calculator!$O$6="SINGLEBAND C",SUM((((D34/100)*$AJ$22)*$AH$22))+(((((D34/100)*$AJ$22)*$AN$22)*$AH$22)*Calculator!$G$7)-((((D34/100)*$AJ$22)*$AN$22)*$AH$22)+((((D34/100)*$AJ$23)*$AH$23)),IF(Calculator!$O$6="SINGLEBAND D",SUM((((D34/100)*$AJ$22)*$AH$22))+(((((D34/100)*$AJ$22)*$AN$22)*$AH$22)*Calculator!$G$8)-((((D34/100)*$AJ$22)*$AN$22)*$AH$22)+((((D34/100)*$AJ$23)*$AH$23)),IF(Calculator!$O$6="SINGLEURBANE",SUM((((D34/100)*$AJ$22)*$AH$22))+(((((D34/100)*$AJ$22)*$AN$22)*$AH$22)*Calculator!$G$9)-((((D34/100)*$AJ$22)*$AN$22)*$AH$22)+((((D34/100)*$AJ$23)*$AH$23)),IF(Calculator!$O$6="SINGLESILVERANOD",SUM((((D34/100)*$AJ$22)*$AH$22))+(((((D34/100)*$AJ$22)*$AN$22)*$AH$22)*Calculator!$G$10)-((((D34/100)*$AJ$22)*$AN$22)*$AH$22)+((((D34/100)*$AJ$23)*$AH$23)),IF(Calculator!$O$6="SINGLEANOD",SUM((((D34/100)*$AJ$22)*$AH$22))+(((((D34/100)*$AJ$22)*$AN$22)*$AH$22)*Calculator!$G$11)-((((D34/100)*$AJ$22)*$AN$22)*$AH$22)+((((D34/100)*$AJ$23)*$AH$23)),IF(Calculator!$O$6="DUALBASE",SUM((((D34/100)*$AJ$22)*$AH$22))+(((((D34/100)*$AJ$22)*$AN$22)*$AH$22)*Calculator!$G$12)-((((D34/100)*$AJ$22)*$AN$22)*$AH$22)+((((D34/100)*$AJ$23)*$AH$23)),IF(Calculator!$O$6="DUALELEMENTS",SUM((((D34/100)*$AJ$22)*$AH$22))+(((((D34/100)*$AJ$22)*$AN$22)*$AH$22)*Calculator!$G$13)-((((D34/100)*$AJ$22)*$AN$22)*$AH$22)+((((D34/100)*$AJ$23)*$AH$23)),IF(Calculator!$O$6="DUALSPECTRUM",SUM((((D34/100)*$AJ$22)*$AH$22))+(((((D34/100)*$AJ$22)*$AN$22)*$AH$22)*Calculator!$G$15)-((((D34/100)*$AJ$22)*$AN$22)*$AH$22)+((((D34/100)*$AJ$23)*$AH$23)),IF(Calculator!$O$6="DUALHOMESTEAD",SUM((((D34/100)*$AJ$22)*$AH$22))+(((((D34/100)*$AJ$22)*$AN$22)*$AH$22)*Calculator!$G$14)-((((D34/100)*$AJ$22)*$AN$22)*$AH$22)+((((D34/100)*$AJ$23)*$AH$23)),IF(Calculator!$O$6="DUALBAND A",SUM((((D34/100)*$AJ$22)*$AH$22))+(((((D34/100)*$AJ$22)*$AN$22)*$AH$22)*Calculator!$G$16)-((((D34/100)*$AJ$22)*$AN$22)*$AH$22)+((((D34/100)*$AJ$23)*$AH$23)),IF(Calculator!$O$6="DUALBAND B",SUM((((D34/100)*$AJ$22)*$AH$22))+(((((D34/100)*$AJ$22)*$AN$22)*$AH$22)*Calculator!$G$17)-((((D34/100)*$AJ$22)*$AN$22)*$AH$22)+((((D34/100)*$AJ$23)*$AH$23)),IF(Calculator!$O$6="DUALBAND C",SUM((((D34/100)*$AJ$22)*$AH$22))+(((((D34/100)*$AJ$22)*$AN$22)*$AH$22)*Calculator!$G$18)-((((D34/100)*$AJ$22)*$AN$22)*$AH$22)+((((D34/100)*$AJ$23)*$AH$23)),IF(Calculator!$O$6="DUALBAND D",SUM((((D34/100)*$AJ$22)*$AH$22))+(((((D34/100)*$AJ$22)*$AN$22)*$AH$22)*Calculator!$G$19)-((((D34/100)*$AJ$22)*$AN$22)*$AH$22)+((((D34/100)*$AJ$23)*$AH$23)),IF(Calculator!$O$6="DUALURBANE",SUM((((D34/100)*$AJ$22)*$AH$22))+(((((D34/100)*$AJ$22)*$AN$22)*$AH$22)*Calculator!$G$20)-((((D34/100)*$AJ$22)*$AN$22)*$AH$22)+((((D34/100)*$AJ$23)*$AH$23)),IF(Calculator!$O$6="DUALSILVERANOD",SUM((((D34/100)*$AJ$22)*$AH$22))+(((((D34/100)*$AJ$22)*$AN$22)*$AH$22)*Calculator!$G$21)-((((D34/100)*$AJ$22)*$AN$22)*$AH$22)+((((D34/100)*$AJ$23)*$AH$23)),IF(Calculator!$O$6="DUALANOD",SUM((((D34/100)*$AJ$22)*$AH$22))+(((((D34/100)*$AJ$22)*$AN$22)*$AH$22)*Calculator!$G$22)-((((D34/100)*$AJ$22)*$AN$22)*$AH$22)+((((D34/100)*$AJ$23)*$AH$23))))))))))))))))))))))))</f>
        <v>730.75146649999988</v>
      </c>
      <c r="T34" s="2">
        <f>IF(Calculator!$O$6="SINGLEBASE",SUM((((E34/100)*$AJ$22)*$AH$22))+((((E34/100)*$AJ$23)*$AH$23)),IF(Calculator!$O$6="SINGLEELEMENTS",SUM((((E34/100)*$AJ$22)*$AH$22))+(((((E34/100)*$AJ$22)*$AN$22)*$AH$22)*Calculator!$G$2)-((((E34/100)*$AJ$22)*$AN$22)*$AH$22)+((((E34/100)*$AJ$23)*$AH$23)),IF(Calculator!$O$6="SINGLESPECTRUM",SUM((((E34/100)*$AJ$22)*$AH$22))+(((((E34/100)*$AJ$22)*$AN$22)*$AH$22)*Calculator!$G$4)-((((E34/100)*$AJ$22)*$AN$22)*$AH$22)+((((E34/100)*$AJ$23)*$AH$23)),IF(Calculator!$O$6="SINGLEHOMESTEAD",SUM((((E34/100)*$AJ$22)*$AH$22))+(((((E34/100)*$AJ$22)*$AN$22)*$AH$22)*Calculator!$G$3)-((((E34/100)*$AJ$22)*$AN$22)*$AH$22)+((((E34/100)*$AJ$23)*$AH$23)),IF(Calculator!$O$6="SINGLEBAND A",SUM((((E34/100)*$AJ$22)*$AH$22))+(((((E34/100)*$AJ$22)*$AN$22)*$AH$22)*Calculator!$G$5)-((((E34/100)*$AJ$22)*$AN$22)*$AH$22)+((((E34/100)*$AJ$23)*$AH$23)),IF(Calculator!$O$6="SINGLEBAND B",SUM((((E34/100)*$AJ$22)*$AH$22))+(((((E34/100)*$AJ$22)*$AN$22)*$AH$22)*Calculator!$G$6)-((((E34/100)*$AJ$22)*$AN$22)*$AH$22)+((((E34/100)*$AJ$23)*$AH$23)),IF(Calculator!$O$6="SINGLEBAND C",SUM((((E34/100)*$AJ$22)*$AH$22))+(((((E34/100)*$AJ$22)*$AN$22)*$AH$22)*Calculator!$G$7)-((((E34/100)*$AJ$22)*$AN$22)*$AH$22)+((((E34/100)*$AJ$23)*$AH$23)),IF(Calculator!$O$6="SINGLEBAND D",SUM((((E34/100)*$AJ$22)*$AH$22))+(((((E34/100)*$AJ$22)*$AN$22)*$AH$22)*Calculator!$G$8)-((((E34/100)*$AJ$22)*$AN$22)*$AH$22)+((((E34/100)*$AJ$23)*$AH$23)),IF(Calculator!$O$6="SINGLEURBANE",SUM((((E34/100)*$AJ$22)*$AH$22))+(((((E34/100)*$AJ$22)*$AN$22)*$AH$22)*Calculator!$G$9)-((((E34/100)*$AJ$22)*$AN$22)*$AH$22)+((((E34/100)*$AJ$23)*$AH$23)),IF(Calculator!$O$6="SINGLESILVERANOD",SUM((((E34/100)*$AJ$22)*$AH$22))+(((((E34/100)*$AJ$22)*$AN$22)*$AH$22)*Calculator!$G$10)-((((E34/100)*$AJ$22)*$AN$22)*$AH$22)+((((E34/100)*$AJ$23)*$AH$23)),IF(Calculator!$O$6="SINGLEANOD",SUM((((E34/100)*$AJ$22)*$AH$22))+(((((E34/100)*$AJ$22)*$AN$22)*$AH$22)*Calculator!$G$11)-((((E34/100)*$AJ$22)*$AN$22)*$AH$22)+((((E34/100)*$AJ$23)*$AH$23)),IF(Calculator!$O$6="DUALBASE",SUM((((E34/100)*$AJ$22)*$AH$22))+(((((E34/100)*$AJ$22)*$AN$22)*$AH$22)*Calculator!$G$12)-((((E34/100)*$AJ$22)*$AN$22)*$AH$22)+((((E34/100)*$AJ$23)*$AH$23)),IF(Calculator!$O$6="DUALELEMENTS",SUM((((E34/100)*$AJ$22)*$AH$22))+(((((E34/100)*$AJ$22)*$AN$22)*$AH$22)*Calculator!$G$13)-((((E34/100)*$AJ$22)*$AN$22)*$AH$22)+((((E34/100)*$AJ$23)*$AH$23)),IF(Calculator!$O$6="DUALSPECTRUM",SUM((((E34/100)*$AJ$22)*$AH$22))+(((((E34/100)*$AJ$22)*$AN$22)*$AH$22)*Calculator!$G$15)-((((E34/100)*$AJ$22)*$AN$22)*$AH$22)+((((E34/100)*$AJ$23)*$AH$23)),IF(Calculator!$O$6="DUALHOMESTEAD",SUM((((E34/100)*$AJ$22)*$AH$22))+(((((E34/100)*$AJ$22)*$AN$22)*$AH$22)*Calculator!$G$14)-((((E34/100)*$AJ$22)*$AN$22)*$AH$22)+((((E34/100)*$AJ$23)*$AH$23)),IF(Calculator!$O$6="DUALBAND A",SUM((((E34/100)*$AJ$22)*$AH$22))+(((((E34/100)*$AJ$22)*$AN$22)*$AH$22)*Calculator!$G$16)-((((E34/100)*$AJ$22)*$AN$22)*$AH$22)+((((E34/100)*$AJ$23)*$AH$23)),IF(Calculator!$O$6="DUALBAND B",SUM((((E34/100)*$AJ$22)*$AH$22))+(((((E34/100)*$AJ$22)*$AN$22)*$AH$22)*Calculator!$G$17)-((((E34/100)*$AJ$22)*$AN$22)*$AH$22)+((((E34/100)*$AJ$23)*$AH$23)),IF(Calculator!$O$6="DUALBAND C",SUM((((E34/100)*$AJ$22)*$AH$22))+(((((E34/100)*$AJ$22)*$AN$22)*$AH$22)*Calculator!$G$18)-((((E34/100)*$AJ$22)*$AN$22)*$AH$22)+((((E34/100)*$AJ$23)*$AH$23)),IF(Calculator!$O$6="DUALBAND D",SUM((((E34/100)*$AJ$22)*$AH$22))+(((((E34/100)*$AJ$22)*$AN$22)*$AH$22)*Calculator!$G$19)-((((E34/100)*$AJ$22)*$AN$22)*$AH$22)+((((E34/100)*$AJ$23)*$AH$23)),IF(Calculator!$O$6="DUALURBANE",SUM((((E34/100)*$AJ$22)*$AH$22))+(((((E34/100)*$AJ$22)*$AN$22)*$AH$22)*Calculator!$G$20)-((((E34/100)*$AJ$22)*$AN$22)*$AH$22)+((((E34/100)*$AJ$23)*$AH$23)),IF(Calculator!$O$6="DUALSILVERANOD",SUM((((E34/100)*$AJ$22)*$AH$22))+(((((E34/100)*$AJ$22)*$AN$22)*$AH$22)*Calculator!$G$21)-((((E34/100)*$AJ$22)*$AN$22)*$AH$22)+((((E34/100)*$AJ$23)*$AH$23)),IF(Calculator!$O$6="DUALANOD",SUM((((E34/100)*$AJ$22)*$AH$22))+(((((E34/100)*$AJ$22)*$AN$22)*$AH$22)*Calculator!$G$22)-((((E34/100)*$AJ$22)*$AN$22)*$AH$22)+((((E34/100)*$AJ$23)*$AH$23))))))))))))))))))))))))</f>
        <v>740.27162549999991</v>
      </c>
      <c r="U34" s="2">
        <f>IF(Calculator!$O$6="SINGLEBASE",SUM((((F34/100)*$AJ$22)*$AH$22))+((((F34/100)*$AJ$23)*$AH$23)),IF(Calculator!$O$6="SINGLEELEMENTS",SUM((((F34/100)*$AJ$22)*$AH$22))+(((((F34/100)*$AJ$22)*$AN$22)*$AH$22)*Calculator!$G$2)-((((F34/100)*$AJ$22)*$AN$22)*$AH$22)+((((F34/100)*$AJ$23)*$AH$23)),IF(Calculator!$O$6="SINGLESPECTRUM",SUM((((F34/100)*$AJ$22)*$AH$22))+(((((F34/100)*$AJ$22)*$AN$22)*$AH$22)*Calculator!$G$4)-((((F34/100)*$AJ$22)*$AN$22)*$AH$22)+((((F34/100)*$AJ$23)*$AH$23)),IF(Calculator!$O$6="SINGLEHOMESTEAD",SUM((((F34/100)*$AJ$22)*$AH$22))+(((((F34/100)*$AJ$22)*$AN$22)*$AH$22)*Calculator!$G$3)-((((F34/100)*$AJ$22)*$AN$22)*$AH$22)+((((F34/100)*$AJ$23)*$AH$23)),IF(Calculator!$O$6="SINGLEBAND A",SUM((((F34/100)*$AJ$22)*$AH$22))+(((((F34/100)*$AJ$22)*$AN$22)*$AH$22)*Calculator!$G$5)-((((F34/100)*$AJ$22)*$AN$22)*$AH$22)+((((F34/100)*$AJ$23)*$AH$23)),IF(Calculator!$O$6="SINGLEBAND B",SUM((((F34/100)*$AJ$22)*$AH$22))+(((((F34/100)*$AJ$22)*$AN$22)*$AH$22)*Calculator!$G$6)-((((F34/100)*$AJ$22)*$AN$22)*$AH$22)+((((F34/100)*$AJ$23)*$AH$23)),IF(Calculator!$O$6="SINGLEBAND C",SUM((((F34/100)*$AJ$22)*$AH$22))+(((((F34/100)*$AJ$22)*$AN$22)*$AH$22)*Calculator!$G$7)-((((F34/100)*$AJ$22)*$AN$22)*$AH$22)+((((F34/100)*$AJ$23)*$AH$23)),IF(Calculator!$O$6="SINGLEBAND D",SUM((((F34/100)*$AJ$22)*$AH$22))+(((((F34/100)*$AJ$22)*$AN$22)*$AH$22)*Calculator!$G$8)-((((F34/100)*$AJ$22)*$AN$22)*$AH$22)+((((F34/100)*$AJ$23)*$AH$23)),IF(Calculator!$O$6="SINGLEURBANE",SUM((((F34/100)*$AJ$22)*$AH$22))+(((((F34/100)*$AJ$22)*$AN$22)*$AH$22)*Calculator!$G$9)-((((F34/100)*$AJ$22)*$AN$22)*$AH$22)+((((F34/100)*$AJ$23)*$AH$23)),IF(Calculator!$O$6="SINGLESILVERANOD",SUM((((F34/100)*$AJ$22)*$AH$22))+(((((F34/100)*$AJ$22)*$AN$22)*$AH$22)*Calculator!$G$10)-((((F34/100)*$AJ$22)*$AN$22)*$AH$22)+((((F34/100)*$AJ$23)*$AH$23)),IF(Calculator!$O$6="SINGLEANOD",SUM((((F34/100)*$AJ$22)*$AH$22))+(((((F34/100)*$AJ$22)*$AN$22)*$AH$22)*Calculator!$G$11)-((((F34/100)*$AJ$22)*$AN$22)*$AH$22)+((((F34/100)*$AJ$23)*$AH$23)),IF(Calculator!$O$6="DUALBASE",SUM((((F34/100)*$AJ$22)*$AH$22))+(((((F34/100)*$AJ$22)*$AN$22)*$AH$22)*Calculator!$G$12)-((((F34/100)*$AJ$22)*$AN$22)*$AH$22)+((((F34/100)*$AJ$23)*$AH$23)),IF(Calculator!$O$6="DUALELEMENTS",SUM((((F34/100)*$AJ$22)*$AH$22))+(((((F34/100)*$AJ$22)*$AN$22)*$AH$22)*Calculator!$G$13)-((((F34/100)*$AJ$22)*$AN$22)*$AH$22)+((((F34/100)*$AJ$23)*$AH$23)),IF(Calculator!$O$6="DUALSPECTRUM",SUM((((F34/100)*$AJ$22)*$AH$22))+(((((F34/100)*$AJ$22)*$AN$22)*$AH$22)*Calculator!$G$15)-((((F34/100)*$AJ$22)*$AN$22)*$AH$22)+((((F34/100)*$AJ$23)*$AH$23)),IF(Calculator!$O$6="DUALHOMESTEAD",SUM((((F34/100)*$AJ$22)*$AH$22))+(((((F34/100)*$AJ$22)*$AN$22)*$AH$22)*Calculator!$G$14)-((((F34/100)*$AJ$22)*$AN$22)*$AH$22)+((((F34/100)*$AJ$23)*$AH$23)),IF(Calculator!$O$6="DUALBAND A",SUM((((F34/100)*$AJ$22)*$AH$22))+(((((F34/100)*$AJ$22)*$AN$22)*$AH$22)*Calculator!$G$16)-((((F34/100)*$AJ$22)*$AN$22)*$AH$22)+((((F34/100)*$AJ$23)*$AH$23)),IF(Calculator!$O$6="DUALBAND B",SUM((((F34/100)*$AJ$22)*$AH$22))+(((((F34/100)*$AJ$22)*$AN$22)*$AH$22)*Calculator!$G$17)-((((F34/100)*$AJ$22)*$AN$22)*$AH$22)+((((F34/100)*$AJ$23)*$AH$23)),IF(Calculator!$O$6="DUALBAND C",SUM((((F34/100)*$AJ$22)*$AH$22))+(((((F34/100)*$AJ$22)*$AN$22)*$AH$22)*Calculator!$G$18)-((((F34/100)*$AJ$22)*$AN$22)*$AH$22)+((((F34/100)*$AJ$23)*$AH$23)),IF(Calculator!$O$6="DUALBAND D",SUM((((F34/100)*$AJ$22)*$AH$22))+(((((F34/100)*$AJ$22)*$AN$22)*$AH$22)*Calculator!$G$19)-((((F34/100)*$AJ$22)*$AN$22)*$AH$22)+((((F34/100)*$AJ$23)*$AH$23)),IF(Calculator!$O$6="DUALURBANE",SUM((((F34/100)*$AJ$22)*$AH$22))+(((((F34/100)*$AJ$22)*$AN$22)*$AH$22)*Calculator!$G$20)-((((F34/100)*$AJ$22)*$AN$22)*$AH$22)+((((F34/100)*$AJ$23)*$AH$23)),IF(Calculator!$O$6="DUALSILVERANOD",SUM((((F34/100)*$AJ$22)*$AH$22))+(((((F34/100)*$AJ$22)*$AN$22)*$AH$22)*Calculator!$G$21)-((((F34/100)*$AJ$22)*$AN$22)*$AH$22)+((((F34/100)*$AJ$23)*$AH$23)),IF(Calculator!$O$6="DUALANOD",SUM((((F34/100)*$AJ$22)*$AH$22))+(((((F34/100)*$AJ$22)*$AN$22)*$AH$22)*Calculator!$G$22)-((((F34/100)*$AJ$22)*$AN$22)*$AH$22)+((((F34/100)*$AJ$23)*$AH$23))))))))))))))))))))))))</f>
        <v>750.32306249999988</v>
      </c>
      <c r="V34" s="2">
        <f>IF(Calculator!$O$6="SINGLEBASE",SUM((((G34/100)*$AJ$22)*$AH$22))+((((G34/100)*$AJ$23)*$AH$23)),IF(Calculator!$O$6="SINGLEELEMENTS",SUM((((G34/100)*$AJ$22)*$AH$22))+(((((G34/100)*$AJ$22)*$AN$22)*$AH$22)*Calculator!$G$2)-((((G34/100)*$AJ$22)*$AN$22)*$AH$22)+((((G34/100)*$AJ$23)*$AH$23)),IF(Calculator!$O$6="SINGLESPECTRUM",SUM((((G34/100)*$AJ$22)*$AH$22))+(((((G34/100)*$AJ$22)*$AN$22)*$AH$22)*Calculator!$G$4)-((((G34/100)*$AJ$22)*$AN$22)*$AH$22)+((((G34/100)*$AJ$23)*$AH$23)),IF(Calculator!$O$6="SINGLEHOMESTEAD",SUM((((G34/100)*$AJ$22)*$AH$22))+(((((G34/100)*$AJ$22)*$AN$22)*$AH$22)*Calculator!$G$3)-((((G34/100)*$AJ$22)*$AN$22)*$AH$22)+((((G34/100)*$AJ$23)*$AH$23)),IF(Calculator!$O$6="SINGLEBAND A",SUM((((G34/100)*$AJ$22)*$AH$22))+(((((G34/100)*$AJ$22)*$AN$22)*$AH$22)*Calculator!$G$5)-((((G34/100)*$AJ$22)*$AN$22)*$AH$22)+((((G34/100)*$AJ$23)*$AH$23)),IF(Calculator!$O$6="SINGLEBAND B",SUM((((G34/100)*$AJ$22)*$AH$22))+(((((G34/100)*$AJ$22)*$AN$22)*$AH$22)*Calculator!$G$6)-((((G34/100)*$AJ$22)*$AN$22)*$AH$22)+((((G34/100)*$AJ$23)*$AH$23)),IF(Calculator!$O$6="SINGLEBAND C",SUM((((G34/100)*$AJ$22)*$AH$22))+(((((G34/100)*$AJ$22)*$AN$22)*$AH$22)*Calculator!$G$7)-((((G34/100)*$AJ$22)*$AN$22)*$AH$22)+((((G34/100)*$AJ$23)*$AH$23)),IF(Calculator!$O$6="SINGLEBAND D",SUM((((G34/100)*$AJ$22)*$AH$22))+(((((G34/100)*$AJ$22)*$AN$22)*$AH$22)*Calculator!$G$8)-((((G34/100)*$AJ$22)*$AN$22)*$AH$22)+((((G34/100)*$AJ$23)*$AH$23)),IF(Calculator!$O$6="SINGLEURBANE",SUM((((G34/100)*$AJ$22)*$AH$22))+(((((G34/100)*$AJ$22)*$AN$22)*$AH$22)*Calculator!$G$9)-((((G34/100)*$AJ$22)*$AN$22)*$AH$22)+((((G34/100)*$AJ$23)*$AH$23)),IF(Calculator!$O$6="SINGLESILVERANOD",SUM((((G34/100)*$AJ$22)*$AH$22))+(((((G34/100)*$AJ$22)*$AN$22)*$AH$22)*Calculator!$G$10)-((((G34/100)*$AJ$22)*$AN$22)*$AH$22)+((((G34/100)*$AJ$23)*$AH$23)),IF(Calculator!$O$6="SINGLEANOD",SUM((((G34/100)*$AJ$22)*$AH$22))+(((((G34/100)*$AJ$22)*$AN$22)*$AH$22)*Calculator!$G$11)-((((G34/100)*$AJ$22)*$AN$22)*$AH$22)+((((G34/100)*$AJ$23)*$AH$23)),IF(Calculator!$O$6="DUALBASE",SUM((((G34/100)*$AJ$22)*$AH$22))+(((((G34/100)*$AJ$22)*$AN$22)*$AH$22)*Calculator!$G$12)-((((G34/100)*$AJ$22)*$AN$22)*$AH$22)+((((G34/100)*$AJ$23)*$AH$23)),IF(Calculator!$O$6="DUALELEMENTS",SUM((((G34/100)*$AJ$22)*$AH$22))+(((((G34/100)*$AJ$22)*$AN$22)*$AH$22)*Calculator!$G$13)-((((G34/100)*$AJ$22)*$AN$22)*$AH$22)+((((G34/100)*$AJ$23)*$AH$23)),IF(Calculator!$O$6="DUALSPECTRUM",SUM((((G34/100)*$AJ$22)*$AH$22))+(((((G34/100)*$AJ$22)*$AN$22)*$AH$22)*Calculator!$G$15)-((((G34/100)*$AJ$22)*$AN$22)*$AH$22)+((((G34/100)*$AJ$23)*$AH$23)),IF(Calculator!$O$6="DUALHOMESTEAD",SUM((((G34/100)*$AJ$22)*$AH$22))+(((((G34/100)*$AJ$22)*$AN$22)*$AH$22)*Calculator!$G$14)-((((G34/100)*$AJ$22)*$AN$22)*$AH$22)+((((G34/100)*$AJ$23)*$AH$23)),IF(Calculator!$O$6="DUALBAND A",SUM((((G34/100)*$AJ$22)*$AH$22))+(((((G34/100)*$AJ$22)*$AN$22)*$AH$22)*Calculator!$G$16)-((((G34/100)*$AJ$22)*$AN$22)*$AH$22)+((((G34/100)*$AJ$23)*$AH$23)),IF(Calculator!$O$6="DUALBAND B",SUM((((G34/100)*$AJ$22)*$AH$22))+(((((G34/100)*$AJ$22)*$AN$22)*$AH$22)*Calculator!$G$17)-((((G34/100)*$AJ$22)*$AN$22)*$AH$22)+((((G34/100)*$AJ$23)*$AH$23)),IF(Calculator!$O$6="DUALBAND C",SUM((((G34/100)*$AJ$22)*$AH$22))+(((((G34/100)*$AJ$22)*$AN$22)*$AH$22)*Calculator!$G$18)-((((G34/100)*$AJ$22)*$AN$22)*$AH$22)+((((G34/100)*$AJ$23)*$AH$23)),IF(Calculator!$O$6="DUALBAND D",SUM((((G34/100)*$AJ$22)*$AH$22))+(((((G34/100)*$AJ$22)*$AN$22)*$AH$22)*Calculator!$G$19)-((((G34/100)*$AJ$22)*$AN$22)*$AH$22)+((((G34/100)*$AJ$23)*$AH$23)),IF(Calculator!$O$6="DUALURBANE",SUM((((G34/100)*$AJ$22)*$AH$22))+(((((G34/100)*$AJ$22)*$AN$22)*$AH$22)*Calculator!$G$20)-((((G34/100)*$AJ$22)*$AN$22)*$AH$22)+((((G34/100)*$AJ$23)*$AH$23)),IF(Calculator!$O$6="DUALSILVERANOD",SUM((((G34/100)*$AJ$22)*$AH$22))+(((((G34/100)*$AJ$22)*$AN$22)*$AH$22)*Calculator!$G$21)-((((G34/100)*$AJ$22)*$AN$22)*$AH$22)+((((G34/100)*$AJ$23)*$AH$23)),IF(Calculator!$O$6="DUALANOD",SUM((((G34/100)*$AJ$22)*$AH$22))+(((((G34/100)*$AJ$22)*$AN$22)*$AH$22)*Calculator!$G$22)-((((G34/100)*$AJ$22)*$AN$22)*$AH$22)+((((G34/100)*$AJ$23)*$AH$23))))))))))))))))))))))))</f>
        <v>759.84322149999991</v>
      </c>
      <c r="W34" s="2">
        <f>IF(Calculator!$O$6="SINGLEBASE",SUM((((H34/100)*$AJ$22)*$AH$22))+((((H34/100)*$AJ$23)*$AH$23)),IF(Calculator!$O$6="SINGLEELEMENTS",SUM((((H34/100)*$AJ$22)*$AH$22))+(((((H34/100)*$AJ$22)*$AN$22)*$AH$22)*Calculator!$G$2)-((((H34/100)*$AJ$22)*$AN$22)*$AH$22)+((((H34/100)*$AJ$23)*$AH$23)),IF(Calculator!$O$6="SINGLESPECTRUM",SUM((((H34/100)*$AJ$22)*$AH$22))+(((((H34/100)*$AJ$22)*$AN$22)*$AH$22)*Calculator!$G$4)-((((H34/100)*$AJ$22)*$AN$22)*$AH$22)+((((H34/100)*$AJ$23)*$AH$23)),IF(Calculator!$O$6="SINGLEHOMESTEAD",SUM((((H34/100)*$AJ$22)*$AH$22))+(((((H34/100)*$AJ$22)*$AN$22)*$AH$22)*Calculator!$G$3)-((((H34/100)*$AJ$22)*$AN$22)*$AH$22)+((((H34/100)*$AJ$23)*$AH$23)),IF(Calculator!$O$6="SINGLEBAND A",SUM((((H34/100)*$AJ$22)*$AH$22))+(((((H34/100)*$AJ$22)*$AN$22)*$AH$22)*Calculator!$G$5)-((((H34/100)*$AJ$22)*$AN$22)*$AH$22)+((((H34/100)*$AJ$23)*$AH$23)),IF(Calculator!$O$6="SINGLEBAND B",SUM((((H34/100)*$AJ$22)*$AH$22))+(((((H34/100)*$AJ$22)*$AN$22)*$AH$22)*Calculator!$G$6)-((((H34/100)*$AJ$22)*$AN$22)*$AH$22)+((((H34/100)*$AJ$23)*$AH$23)),IF(Calculator!$O$6="SINGLEBAND C",SUM((((H34/100)*$AJ$22)*$AH$22))+(((((H34/100)*$AJ$22)*$AN$22)*$AH$22)*Calculator!$G$7)-((((H34/100)*$AJ$22)*$AN$22)*$AH$22)+((((H34/100)*$AJ$23)*$AH$23)),IF(Calculator!$O$6="SINGLEBAND D",SUM((((H34/100)*$AJ$22)*$AH$22))+(((((H34/100)*$AJ$22)*$AN$22)*$AH$22)*Calculator!$G$8)-((((H34/100)*$AJ$22)*$AN$22)*$AH$22)+((((H34/100)*$AJ$23)*$AH$23)),IF(Calculator!$O$6="SINGLEURBANE",SUM((((H34/100)*$AJ$22)*$AH$22))+(((((H34/100)*$AJ$22)*$AN$22)*$AH$22)*Calculator!$G$9)-((((H34/100)*$AJ$22)*$AN$22)*$AH$22)+((((H34/100)*$AJ$23)*$AH$23)),IF(Calculator!$O$6="SINGLESILVERANOD",SUM((((H34/100)*$AJ$22)*$AH$22))+(((((H34/100)*$AJ$22)*$AN$22)*$AH$22)*Calculator!$G$10)-((((H34/100)*$AJ$22)*$AN$22)*$AH$22)+((((H34/100)*$AJ$23)*$AH$23)),IF(Calculator!$O$6="SINGLEANOD",SUM((((H34/100)*$AJ$22)*$AH$22))+(((((H34/100)*$AJ$22)*$AN$22)*$AH$22)*Calculator!$G$11)-((((H34/100)*$AJ$22)*$AN$22)*$AH$22)+((((H34/100)*$AJ$23)*$AH$23)),IF(Calculator!$O$6="DUALBASE",SUM((((H34/100)*$AJ$22)*$AH$22))+(((((H34/100)*$AJ$22)*$AN$22)*$AH$22)*Calculator!$G$12)-((((H34/100)*$AJ$22)*$AN$22)*$AH$22)+((((H34/100)*$AJ$23)*$AH$23)),IF(Calculator!$O$6="DUALELEMENTS",SUM((((H34/100)*$AJ$22)*$AH$22))+(((((H34/100)*$AJ$22)*$AN$22)*$AH$22)*Calculator!$G$13)-((((H34/100)*$AJ$22)*$AN$22)*$AH$22)+((((H34/100)*$AJ$23)*$AH$23)),IF(Calculator!$O$6="DUALSPECTRUM",SUM((((H34/100)*$AJ$22)*$AH$22))+(((((H34/100)*$AJ$22)*$AN$22)*$AH$22)*Calculator!$G$15)-((((H34/100)*$AJ$22)*$AN$22)*$AH$22)+((((H34/100)*$AJ$23)*$AH$23)),IF(Calculator!$O$6="DUALHOMESTEAD",SUM((((H34/100)*$AJ$22)*$AH$22))+(((((H34/100)*$AJ$22)*$AN$22)*$AH$22)*Calculator!$G$14)-((((H34/100)*$AJ$22)*$AN$22)*$AH$22)+((((H34/100)*$AJ$23)*$AH$23)),IF(Calculator!$O$6="DUALBAND A",SUM((((H34/100)*$AJ$22)*$AH$22))+(((((H34/100)*$AJ$22)*$AN$22)*$AH$22)*Calculator!$G$16)-((((H34/100)*$AJ$22)*$AN$22)*$AH$22)+((((H34/100)*$AJ$23)*$AH$23)),IF(Calculator!$O$6="DUALBAND B",SUM((((H34/100)*$AJ$22)*$AH$22))+(((((H34/100)*$AJ$22)*$AN$22)*$AH$22)*Calculator!$G$17)-((((H34/100)*$AJ$22)*$AN$22)*$AH$22)+((((H34/100)*$AJ$23)*$AH$23)),IF(Calculator!$O$6="DUALBAND C",SUM((((H34/100)*$AJ$22)*$AH$22))+(((((H34/100)*$AJ$22)*$AN$22)*$AH$22)*Calculator!$G$18)-((((H34/100)*$AJ$22)*$AN$22)*$AH$22)+((((H34/100)*$AJ$23)*$AH$23)),IF(Calculator!$O$6="DUALBAND D",SUM((((H34/100)*$AJ$22)*$AH$22))+(((((H34/100)*$AJ$22)*$AN$22)*$AH$22)*Calculator!$G$19)-((((H34/100)*$AJ$22)*$AN$22)*$AH$22)+((((H34/100)*$AJ$23)*$AH$23)),IF(Calculator!$O$6="DUALURBANE",SUM((((H34/100)*$AJ$22)*$AH$22))+(((((H34/100)*$AJ$22)*$AN$22)*$AH$22)*Calculator!$G$20)-((((H34/100)*$AJ$22)*$AN$22)*$AH$22)+((((H34/100)*$AJ$23)*$AH$23)),IF(Calculator!$O$6="DUALSILVERANOD",SUM((((H34/100)*$AJ$22)*$AH$22))+(((((H34/100)*$AJ$22)*$AN$22)*$AH$22)*Calculator!$G$21)-((((H34/100)*$AJ$22)*$AN$22)*$AH$22)+((((H34/100)*$AJ$23)*$AH$23)),IF(Calculator!$O$6="DUALANOD",SUM((((H34/100)*$AJ$22)*$AH$22))+(((((H34/100)*$AJ$22)*$AN$22)*$AH$22)*Calculator!$G$22)-((((H34/100)*$AJ$22)*$AN$22)*$AH$22)+((((H34/100)*$AJ$23)*$AH$23))))))))))))))))))))))))</f>
        <v>769.25198350000005</v>
      </c>
      <c r="X34" s="2">
        <f>IF(Calculator!$O$6="SINGLEBASE",SUM((((I34/100)*$AJ$22)*$AH$22))+((((I34/100)*$AJ$23)*$AH$23)),IF(Calculator!$O$6="SINGLEELEMENTS",SUM((((I34/100)*$AJ$22)*$AH$22))+(((((I34/100)*$AJ$22)*$AN$22)*$AH$22)*Calculator!$G$2)-((((I34/100)*$AJ$22)*$AN$22)*$AH$22)+((((I34/100)*$AJ$23)*$AH$23)),IF(Calculator!$O$6="SINGLESPECTRUM",SUM((((I34/100)*$AJ$22)*$AH$22))+(((((I34/100)*$AJ$22)*$AN$22)*$AH$22)*Calculator!$G$4)-((((I34/100)*$AJ$22)*$AN$22)*$AH$22)+((((I34/100)*$AJ$23)*$AH$23)),IF(Calculator!$O$6="SINGLEHOMESTEAD",SUM((((I34/100)*$AJ$22)*$AH$22))+(((((I34/100)*$AJ$22)*$AN$22)*$AH$22)*Calculator!$G$3)-((((I34/100)*$AJ$22)*$AN$22)*$AH$22)+((((I34/100)*$AJ$23)*$AH$23)),IF(Calculator!$O$6="SINGLEBAND A",SUM((((I34/100)*$AJ$22)*$AH$22))+(((((I34/100)*$AJ$22)*$AN$22)*$AH$22)*Calculator!$G$5)-((((I34/100)*$AJ$22)*$AN$22)*$AH$22)+((((I34/100)*$AJ$23)*$AH$23)),IF(Calculator!$O$6="SINGLEBAND B",SUM((((I34/100)*$AJ$22)*$AH$22))+(((((I34/100)*$AJ$22)*$AN$22)*$AH$22)*Calculator!$G$6)-((((I34/100)*$AJ$22)*$AN$22)*$AH$22)+((((I34/100)*$AJ$23)*$AH$23)),IF(Calculator!$O$6="SINGLEBAND C",SUM((((I34/100)*$AJ$22)*$AH$22))+(((((I34/100)*$AJ$22)*$AN$22)*$AH$22)*Calculator!$G$7)-((((I34/100)*$AJ$22)*$AN$22)*$AH$22)+((((I34/100)*$AJ$23)*$AH$23)),IF(Calculator!$O$6="SINGLEBAND D",SUM((((I34/100)*$AJ$22)*$AH$22))+(((((I34/100)*$AJ$22)*$AN$22)*$AH$22)*Calculator!$G$8)-((((I34/100)*$AJ$22)*$AN$22)*$AH$22)+((((I34/100)*$AJ$23)*$AH$23)),IF(Calculator!$O$6="SINGLEURBANE",SUM((((I34/100)*$AJ$22)*$AH$22))+(((((I34/100)*$AJ$22)*$AN$22)*$AH$22)*Calculator!$G$9)-((((I34/100)*$AJ$22)*$AN$22)*$AH$22)+((((I34/100)*$AJ$23)*$AH$23)),IF(Calculator!$O$6="SINGLESILVERANOD",SUM((((I34/100)*$AJ$22)*$AH$22))+(((((I34/100)*$AJ$22)*$AN$22)*$AH$22)*Calculator!$G$10)-((((I34/100)*$AJ$22)*$AN$22)*$AH$22)+((((I34/100)*$AJ$23)*$AH$23)),IF(Calculator!$O$6="SINGLEANOD",SUM((((I34/100)*$AJ$22)*$AH$22))+(((((I34/100)*$AJ$22)*$AN$22)*$AH$22)*Calculator!$G$11)-((((I34/100)*$AJ$22)*$AN$22)*$AH$22)+((((I34/100)*$AJ$23)*$AH$23)),IF(Calculator!$O$6="DUALBASE",SUM((((I34/100)*$AJ$22)*$AH$22))+(((((I34/100)*$AJ$22)*$AN$22)*$AH$22)*Calculator!$G$12)-((((I34/100)*$AJ$22)*$AN$22)*$AH$22)+((((I34/100)*$AJ$23)*$AH$23)),IF(Calculator!$O$6="DUALELEMENTS",SUM((((I34/100)*$AJ$22)*$AH$22))+(((((I34/100)*$AJ$22)*$AN$22)*$AH$22)*Calculator!$G$13)-((((I34/100)*$AJ$22)*$AN$22)*$AH$22)+((((I34/100)*$AJ$23)*$AH$23)),IF(Calculator!$O$6="DUALSPECTRUM",SUM((((I34/100)*$AJ$22)*$AH$22))+(((((I34/100)*$AJ$22)*$AN$22)*$AH$22)*Calculator!$G$15)-((((I34/100)*$AJ$22)*$AN$22)*$AH$22)+((((I34/100)*$AJ$23)*$AH$23)),IF(Calculator!$O$6="DUALHOMESTEAD",SUM((((I34/100)*$AJ$22)*$AH$22))+(((((I34/100)*$AJ$22)*$AN$22)*$AH$22)*Calculator!$G$14)-((((I34/100)*$AJ$22)*$AN$22)*$AH$22)+((((I34/100)*$AJ$23)*$AH$23)),IF(Calculator!$O$6="DUALBAND A",SUM((((I34/100)*$AJ$22)*$AH$22))+(((((I34/100)*$AJ$22)*$AN$22)*$AH$22)*Calculator!$G$16)-((((I34/100)*$AJ$22)*$AN$22)*$AH$22)+((((I34/100)*$AJ$23)*$AH$23)),IF(Calculator!$O$6="DUALBAND B",SUM((((I34/100)*$AJ$22)*$AH$22))+(((((I34/100)*$AJ$22)*$AN$22)*$AH$22)*Calculator!$G$17)-((((I34/100)*$AJ$22)*$AN$22)*$AH$22)+((((I34/100)*$AJ$23)*$AH$23)),IF(Calculator!$O$6="DUALBAND C",SUM((((I34/100)*$AJ$22)*$AH$22))+(((((I34/100)*$AJ$22)*$AN$22)*$AH$22)*Calculator!$G$18)-((((I34/100)*$AJ$22)*$AN$22)*$AH$22)+((((I34/100)*$AJ$23)*$AH$23)),IF(Calculator!$O$6="DUALBAND D",SUM((((I34/100)*$AJ$22)*$AH$22))+(((((I34/100)*$AJ$22)*$AN$22)*$AH$22)*Calculator!$G$19)-((((I34/100)*$AJ$22)*$AN$22)*$AH$22)+((((I34/100)*$AJ$23)*$AH$23)),IF(Calculator!$O$6="DUALURBANE",SUM((((I34/100)*$AJ$22)*$AH$22))+(((((I34/100)*$AJ$22)*$AN$22)*$AH$22)*Calculator!$G$20)-((((I34/100)*$AJ$22)*$AN$22)*$AH$22)+((((I34/100)*$AJ$23)*$AH$23)),IF(Calculator!$O$6="DUALSILVERANOD",SUM((((I34/100)*$AJ$22)*$AH$22))+(((((I34/100)*$AJ$22)*$AN$22)*$AH$22)*Calculator!$G$21)-((((I34/100)*$AJ$22)*$AN$22)*$AH$22)+((((I34/100)*$AJ$23)*$AH$23)),IF(Calculator!$O$6="DUALANOD",SUM((((I34/100)*$AJ$22)*$AH$22))+(((((I34/100)*$AJ$22)*$AN$22)*$AH$22)*Calculator!$G$22)-((((I34/100)*$AJ$22)*$AN$22)*$AH$22)+((((I34/100)*$AJ$23)*$AH$23))))))))))))))))))))))))</f>
        <v>779.30770499999983</v>
      </c>
      <c r="Y34" s="2">
        <f>IF(Calculator!$O$6="SINGLEBASE",SUM((((J34/100)*$AJ$22)*$AH$22))+((((J34/100)*$AJ$23)*$AH$23)),IF(Calculator!$O$6="SINGLEELEMENTS",SUM((((J34/100)*$AJ$22)*$AH$22))+(((((J34/100)*$AJ$22)*$AN$22)*$AH$22)*Calculator!$G$2)-((((J34/100)*$AJ$22)*$AN$22)*$AH$22)+((((J34/100)*$AJ$23)*$AH$23)),IF(Calculator!$O$6="SINGLESPECTRUM",SUM((((J34/100)*$AJ$22)*$AH$22))+(((((J34/100)*$AJ$22)*$AN$22)*$AH$22)*Calculator!$G$4)-((((J34/100)*$AJ$22)*$AN$22)*$AH$22)+((((J34/100)*$AJ$23)*$AH$23)),IF(Calculator!$O$6="SINGLEHOMESTEAD",SUM((((J34/100)*$AJ$22)*$AH$22))+(((((J34/100)*$AJ$22)*$AN$22)*$AH$22)*Calculator!$G$3)-((((J34/100)*$AJ$22)*$AN$22)*$AH$22)+((((J34/100)*$AJ$23)*$AH$23)),IF(Calculator!$O$6="SINGLEBAND A",SUM((((J34/100)*$AJ$22)*$AH$22))+(((((J34/100)*$AJ$22)*$AN$22)*$AH$22)*Calculator!$G$5)-((((J34/100)*$AJ$22)*$AN$22)*$AH$22)+((((J34/100)*$AJ$23)*$AH$23)),IF(Calculator!$O$6="SINGLEBAND B",SUM((((J34/100)*$AJ$22)*$AH$22))+(((((J34/100)*$AJ$22)*$AN$22)*$AH$22)*Calculator!$G$6)-((((J34/100)*$AJ$22)*$AN$22)*$AH$22)+((((J34/100)*$AJ$23)*$AH$23)),IF(Calculator!$O$6="SINGLEBAND C",SUM((((J34/100)*$AJ$22)*$AH$22))+(((((J34/100)*$AJ$22)*$AN$22)*$AH$22)*Calculator!$G$7)-((((J34/100)*$AJ$22)*$AN$22)*$AH$22)+((((J34/100)*$AJ$23)*$AH$23)),IF(Calculator!$O$6="SINGLEBAND D",SUM((((J34/100)*$AJ$22)*$AH$22))+(((((J34/100)*$AJ$22)*$AN$22)*$AH$22)*Calculator!$G$8)-((((J34/100)*$AJ$22)*$AN$22)*$AH$22)+((((J34/100)*$AJ$23)*$AH$23)),IF(Calculator!$O$6="SINGLEURBANE",SUM((((J34/100)*$AJ$22)*$AH$22))+(((((J34/100)*$AJ$22)*$AN$22)*$AH$22)*Calculator!$G$9)-((((J34/100)*$AJ$22)*$AN$22)*$AH$22)+((((J34/100)*$AJ$23)*$AH$23)),IF(Calculator!$O$6="SINGLESILVERANOD",SUM((((J34/100)*$AJ$22)*$AH$22))+(((((J34/100)*$AJ$22)*$AN$22)*$AH$22)*Calculator!$G$10)-((((J34/100)*$AJ$22)*$AN$22)*$AH$22)+((((J34/100)*$AJ$23)*$AH$23)),IF(Calculator!$O$6="SINGLEANOD",SUM((((J34/100)*$AJ$22)*$AH$22))+(((((J34/100)*$AJ$22)*$AN$22)*$AH$22)*Calculator!$G$11)-((((J34/100)*$AJ$22)*$AN$22)*$AH$22)+((((J34/100)*$AJ$23)*$AH$23)),IF(Calculator!$O$6="DUALBASE",SUM((((J34/100)*$AJ$22)*$AH$22))+(((((J34/100)*$AJ$22)*$AN$22)*$AH$22)*Calculator!$G$12)-((((J34/100)*$AJ$22)*$AN$22)*$AH$22)+((((J34/100)*$AJ$23)*$AH$23)),IF(Calculator!$O$6="DUALELEMENTS",SUM((((J34/100)*$AJ$22)*$AH$22))+(((((J34/100)*$AJ$22)*$AN$22)*$AH$22)*Calculator!$G$13)-((((J34/100)*$AJ$22)*$AN$22)*$AH$22)+((((J34/100)*$AJ$23)*$AH$23)),IF(Calculator!$O$6="DUALSPECTRUM",SUM((((J34/100)*$AJ$22)*$AH$22))+(((((J34/100)*$AJ$22)*$AN$22)*$AH$22)*Calculator!$G$15)-((((J34/100)*$AJ$22)*$AN$22)*$AH$22)+((((J34/100)*$AJ$23)*$AH$23)),IF(Calculator!$O$6="DUALHOMESTEAD",SUM((((J34/100)*$AJ$22)*$AH$22))+(((((J34/100)*$AJ$22)*$AN$22)*$AH$22)*Calculator!$G$14)-((((J34/100)*$AJ$22)*$AN$22)*$AH$22)+((((J34/100)*$AJ$23)*$AH$23)),IF(Calculator!$O$6="DUALBAND A",SUM((((J34/100)*$AJ$22)*$AH$22))+(((((J34/100)*$AJ$22)*$AN$22)*$AH$22)*Calculator!$G$16)-((((J34/100)*$AJ$22)*$AN$22)*$AH$22)+((((J34/100)*$AJ$23)*$AH$23)),IF(Calculator!$O$6="DUALBAND B",SUM((((J34/100)*$AJ$22)*$AH$22))+(((((J34/100)*$AJ$22)*$AN$22)*$AH$22)*Calculator!$G$17)-((((J34/100)*$AJ$22)*$AN$22)*$AH$22)+((((J34/100)*$AJ$23)*$AH$23)),IF(Calculator!$O$6="DUALBAND C",SUM((((J34/100)*$AJ$22)*$AH$22))+(((((J34/100)*$AJ$22)*$AN$22)*$AH$22)*Calculator!$G$18)-((((J34/100)*$AJ$22)*$AN$22)*$AH$22)+((((J34/100)*$AJ$23)*$AH$23)),IF(Calculator!$O$6="DUALBAND D",SUM((((J34/100)*$AJ$22)*$AH$22))+(((((J34/100)*$AJ$22)*$AN$22)*$AH$22)*Calculator!$G$19)-((((J34/100)*$AJ$22)*$AN$22)*$AH$22)+((((J34/100)*$AJ$23)*$AH$23)),IF(Calculator!$O$6="DUALURBANE",SUM((((J34/100)*$AJ$22)*$AH$22))+(((((J34/100)*$AJ$22)*$AN$22)*$AH$22)*Calculator!$G$20)-((((J34/100)*$AJ$22)*$AN$22)*$AH$22)+((((J34/100)*$AJ$23)*$AH$23)),IF(Calculator!$O$6="DUALSILVERANOD",SUM((((J34/100)*$AJ$22)*$AH$22))+(((((J34/100)*$AJ$22)*$AN$22)*$AH$22)*Calculator!$G$21)-((((J34/100)*$AJ$22)*$AN$22)*$AH$22)+((((J34/100)*$AJ$23)*$AH$23)),IF(Calculator!$O$6="DUALANOD",SUM((((J34/100)*$AJ$22)*$AH$22))+(((((J34/100)*$AJ$22)*$AN$22)*$AH$22)*Calculator!$G$22)-((((J34/100)*$AJ$22)*$AN$22)*$AH$22)+((((J34/100)*$AJ$23)*$AH$23))))))))))))))))))))))))</f>
        <v>788.71646699999985</v>
      </c>
      <c r="Z34" s="2">
        <f>IF(Calculator!$O$6="SINGLEBASE",SUM((((K34/100)*$AJ$22)*$AH$22))+((((K34/100)*$AJ$23)*$AH$23)),IF(Calculator!$O$6="SINGLEELEMENTS",SUM((((K34/100)*$AJ$22)*$AH$22))+(((((K34/100)*$AJ$22)*$AN$22)*$AH$22)*Calculator!$G$2)-((((K34/100)*$AJ$22)*$AN$22)*$AH$22)+((((K34/100)*$AJ$23)*$AH$23)),IF(Calculator!$O$6="SINGLESPECTRUM",SUM((((K34/100)*$AJ$22)*$AH$22))+(((((K34/100)*$AJ$22)*$AN$22)*$AH$22)*Calculator!$G$4)-((((K34/100)*$AJ$22)*$AN$22)*$AH$22)+((((K34/100)*$AJ$23)*$AH$23)),IF(Calculator!$O$6="SINGLEHOMESTEAD",SUM((((K34/100)*$AJ$22)*$AH$22))+(((((K34/100)*$AJ$22)*$AN$22)*$AH$22)*Calculator!$G$3)-((((K34/100)*$AJ$22)*$AN$22)*$AH$22)+((((K34/100)*$AJ$23)*$AH$23)),IF(Calculator!$O$6="SINGLEBAND A",SUM((((K34/100)*$AJ$22)*$AH$22))+(((((K34/100)*$AJ$22)*$AN$22)*$AH$22)*Calculator!$G$5)-((((K34/100)*$AJ$22)*$AN$22)*$AH$22)+((((K34/100)*$AJ$23)*$AH$23)),IF(Calculator!$O$6="SINGLEBAND B",SUM((((K34/100)*$AJ$22)*$AH$22))+(((((K34/100)*$AJ$22)*$AN$22)*$AH$22)*Calculator!$G$6)-((((K34/100)*$AJ$22)*$AN$22)*$AH$22)+((((K34/100)*$AJ$23)*$AH$23)),IF(Calculator!$O$6="SINGLEBAND C",SUM((((K34/100)*$AJ$22)*$AH$22))+(((((K34/100)*$AJ$22)*$AN$22)*$AH$22)*Calculator!$G$7)-((((K34/100)*$AJ$22)*$AN$22)*$AH$22)+((((K34/100)*$AJ$23)*$AH$23)),IF(Calculator!$O$6="SINGLEBAND D",SUM((((K34/100)*$AJ$22)*$AH$22))+(((((K34/100)*$AJ$22)*$AN$22)*$AH$22)*Calculator!$G$8)-((((K34/100)*$AJ$22)*$AN$22)*$AH$22)+((((K34/100)*$AJ$23)*$AH$23)),IF(Calculator!$O$6="SINGLEURBANE",SUM((((K34/100)*$AJ$22)*$AH$22))+(((((K34/100)*$AJ$22)*$AN$22)*$AH$22)*Calculator!$G$9)-((((K34/100)*$AJ$22)*$AN$22)*$AH$22)+((((K34/100)*$AJ$23)*$AH$23)),IF(Calculator!$O$6="SINGLESILVERANOD",SUM((((K34/100)*$AJ$22)*$AH$22))+(((((K34/100)*$AJ$22)*$AN$22)*$AH$22)*Calculator!$G$10)-((((K34/100)*$AJ$22)*$AN$22)*$AH$22)+((((K34/100)*$AJ$23)*$AH$23)),IF(Calculator!$O$6="SINGLEANOD",SUM((((K34/100)*$AJ$22)*$AH$22))+(((((K34/100)*$AJ$22)*$AN$22)*$AH$22)*Calculator!$G$11)-((((K34/100)*$AJ$22)*$AN$22)*$AH$22)+((((K34/100)*$AJ$23)*$AH$23)),IF(Calculator!$O$6="DUALBASE",SUM((((K34/100)*$AJ$22)*$AH$22))+(((((K34/100)*$AJ$22)*$AN$22)*$AH$22)*Calculator!$G$12)-((((K34/100)*$AJ$22)*$AN$22)*$AH$22)+((((K34/100)*$AJ$23)*$AH$23)),IF(Calculator!$O$6="DUALELEMENTS",SUM((((K34/100)*$AJ$22)*$AH$22))+(((((K34/100)*$AJ$22)*$AN$22)*$AH$22)*Calculator!$G$13)-((((K34/100)*$AJ$22)*$AN$22)*$AH$22)+((((K34/100)*$AJ$23)*$AH$23)),IF(Calculator!$O$6="DUALSPECTRUM",SUM((((K34/100)*$AJ$22)*$AH$22))+(((((K34/100)*$AJ$22)*$AN$22)*$AH$22)*Calculator!$G$15)-((((K34/100)*$AJ$22)*$AN$22)*$AH$22)+((((K34/100)*$AJ$23)*$AH$23)),IF(Calculator!$O$6="DUALHOMESTEAD",SUM((((K34/100)*$AJ$22)*$AH$22))+(((((K34/100)*$AJ$22)*$AN$22)*$AH$22)*Calculator!$G$14)-((((K34/100)*$AJ$22)*$AN$22)*$AH$22)+((((K34/100)*$AJ$23)*$AH$23)),IF(Calculator!$O$6="DUALBAND A",SUM((((K34/100)*$AJ$22)*$AH$22))+(((((K34/100)*$AJ$22)*$AN$22)*$AH$22)*Calculator!$G$16)-((((K34/100)*$AJ$22)*$AN$22)*$AH$22)+((((K34/100)*$AJ$23)*$AH$23)),IF(Calculator!$O$6="DUALBAND B",SUM((((K34/100)*$AJ$22)*$AH$22))+(((((K34/100)*$AJ$22)*$AN$22)*$AH$22)*Calculator!$G$17)-((((K34/100)*$AJ$22)*$AN$22)*$AH$22)+((((K34/100)*$AJ$23)*$AH$23)),IF(Calculator!$O$6="DUALBAND C",SUM((((K34/100)*$AJ$22)*$AH$22))+(((((K34/100)*$AJ$22)*$AN$22)*$AH$22)*Calculator!$G$18)-((((K34/100)*$AJ$22)*$AN$22)*$AH$22)+((((K34/100)*$AJ$23)*$AH$23)),IF(Calculator!$O$6="DUALBAND D",SUM((((K34/100)*$AJ$22)*$AH$22))+(((((K34/100)*$AJ$22)*$AN$22)*$AH$22)*Calculator!$G$19)-((((K34/100)*$AJ$22)*$AN$22)*$AH$22)+((((K34/100)*$AJ$23)*$AH$23)),IF(Calculator!$O$6="DUALURBANE",SUM((((K34/100)*$AJ$22)*$AH$22))+(((((K34/100)*$AJ$22)*$AN$22)*$AH$22)*Calculator!$G$20)-((((K34/100)*$AJ$22)*$AN$22)*$AH$22)+((((K34/100)*$AJ$23)*$AH$23)),IF(Calculator!$O$6="DUALSILVERANOD",SUM((((K34/100)*$AJ$22)*$AH$22))+(((((K34/100)*$AJ$22)*$AN$22)*$AH$22)*Calculator!$G$21)-((((K34/100)*$AJ$22)*$AN$22)*$AH$22)+((((K34/100)*$AJ$23)*$AH$23)),IF(Calculator!$O$6="DUALANOD",SUM((((K34/100)*$AJ$22)*$AH$22))+(((((K34/100)*$AJ$22)*$AN$22)*$AH$22)*Calculator!$G$22)-((((K34/100)*$AJ$22)*$AN$22)*$AH$22)+((((K34/100)*$AJ$23)*$AH$23))))))))))))))))))))))))</f>
        <v>798.76790399999993</v>
      </c>
      <c r="AA34" s="2">
        <f>IF(Calculator!$O$6="SINGLEBASE",SUM((((L34/100)*$AJ$22)*$AH$22))+((((L34/100)*$AJ$23)*$AH$23)),IF(Calculator!$O$6="SINGLEELEMENTS",SUM((((L34/100)*$AJ$22)*$AH$22))+(((((L34/100)*$AJ$22)*$AN$22)*$AH$22)*Calculator!$G$2)-((((L34/100)*$AJ$22)*$AN$22)*$AH$22)+((((L34/100)*$AJ$23)*$AH$23)),IF(Calculator!$O$6="SINGLESPECTRUM",SUM((((L34/100)*$AJ$22)*$AH$22))+(((((L34/100)*$AJ$22)*$AN$22)*$AH$22)*Calculator!$G$4)-((((L34/100)*$AJ$22)*$AN$22)*$AH$22)+((((L34/100)*$AJ$23)*$AH$23)),IF(Calculator!$O$6="SINGLEHOMESTEAD",SUM((((L34/100)*$AJ$22)*$AH$22))+(((((L34/100)*$AJ$22)*$AN$22)*$AH$22)*Calculator!$G$3)-((((L34/100)*$AJ$22)*$AN$22)*$AH$22)+((((L34/100)*$AJ$23)*$AH$23)),IF(Calculator!$O$6="SINGLEBAND A",SUM((((L34/100)*$AJ$22)*$AH$22))+(((((L34/100)*$AJ$22)*$AN$22)*$AH$22)*Calculator!$G$5)-((((L34/100)*$AJ$22)*$AN$22)*$AH$22)+((((L34/100)*$AJ$23)*$AH$23)),IF(Calculator!$O$6="SINGLEBAND B",SUM((((L34/100)*$AJ$22)*$AH$22))+(((((L34/100)*$AJ$22)*$AN$22)*$AH$22)*Calculator!$G$6)-((((L34/100)*$AJ$22)*$AN$22)*$AH$22)+((((L34/100)*$AJ$23)*$AH$23)),IF(Calculator!$O$6="SINGLEBAND C",SUM((((L34/100)*$AJ$22)*$AH$22))+(((((L34/100)*$AJ$22)*$AN$22)*$AH$22)*Calculator!$G$7)-((((L34/100)*$AJ$22)*$AN$22)*$AH$22)+((((L34/100)*$AJ$23)*$AH$23)),IF(Calculator!$O$6="SINGLEBAND D",SUM((((L34/100)*$AJ$22)*$AH$22))+(((((L34/100)*$AJ$22)*$AN$22)*$AH$22)*Calculator!$G$8)-((((L34/100)*$AJ$22)*$AN$22)*$AH$22)+((((L34/100)*$AJ$23)*$AH$23)),IF(Calculator!$O$6="SINGLEURBANE",SUM((((L34/100)*$AJ$22)*$AH$22))+(((((L34/100)*$AJ$22)*$AN$22)*$AH$22)*Calculator!$G$9)-((((L34/100)*$AJ$22)*$AN$22)*$AH$22)+((((L34/100)*$AJ$23)*$AH$23)),IF(Calculator!$O$6="SINGLESILVERANOD",SUM((((L34/100)*$AJ$22)*$AH$22))+(((((L34/100)*$AJ$22)*$AN$22)*$AH$22)*Calculator!$G$10)-((((L34/100)*$AJ$22)*$AN$22)*$AH$22)+((((L34/100)*$AJ$23)*$AH$23)),IF(Calculator!$O$6="SINGLEANOD",SUM((((L34/100)*$AJ$22)*$AH$22))+(((((L34/100)*$AJ$22)*$AN$22)*$AH$22)*Calculator!$G$11)-((((L34/100)*$AJ$22)*$AN$22)*$AH$22)+((((L34/100)*$AJ$23)*$AH$23)),IF(Calculator!$O$6="DUALBASE",SUM((((L34/100)*$AJ$22)*$AH$22))+(((((L34/100)*$AJ$22)*$AN$22)*$AH$22)*Calculator!$G$12)-((((L34/100)*$AJ$22)*$AN$22)*$AH$22)+((((L34/100)*$AJ$23)*$AH$23)),IF(Calculator!$O$6="DUALELEMENTS",SUM((((L34/100)*$AJ$22)*$AH$22))+(((((L34/100)*$AJ$22)*$AN$22)*$AH$22)*Calculator!$G$13)-((((L34/100)*$AJ$22)*$AN$22)*$AH$22)+((((L34/100)*$AJ$23)*$AH$23)),IF(Calculator!$O$6="DUALSPECTRUM",SUM((((L34/100)*$AJ$22)*$AH$22))+(((((L34/100)*$AJ$22)*$AN$22)*$AH$22)*Calculator!$G$15)-((((L34/100)*$AJ$22)*$AN$22)*$AH$22)+((((L34/100)*$AJ$23)*$AH$23)),IF(Calculator!$O$6="DUALHOMESTEAD",SUM((((L34/100)*$AJ$22)*$AH$22))+(((((L34/100)*$AJ$22)*$AN$22)*$AH$22)*Calculator!$G$14)-((((L34/100)*$AJ$22)*$AN$22)*$AH$22)+((((L34/100)*$AJ$23)*$AH$23)),IF(Calculator!$O$6="DUALBAND A",SUM((((L34/100)*$AJ$22)*$AH$22))+(((((L34/100)*$AJ$22)*$AN$22)*$AH$22)*Calculator!$G$16)-((((L34/100)*$AJ$22)*$AN$22)*$AH$22)+((((L34/100)*$AJ$23)*$AH$23)),IF(Calculator!$O$6="DUALBAND B",SUM((((L34/100)*$AJ$22)*$AH$22))+(((((L34/100)*$AJ$22)*$AN$22)*$AH$22)*Calculator!$G$17)-((((L34/100)*$AJ$22)*$AN$22)*$AH$22)+((((L34/100)*$AJ$23)*$AH$23)),IF(Calculator!$O$6="DUALBAND C",SUM((((L34/100)*$AJ$22)*$AH$22))+(((((L34/100)*$AJ$22)*$AN$22)*$AH$22)*Calculator!$G$18)-((((L34/100)*$AJ$22)*$AN$22)*$AH$22)+((((L34/100)*$AJ$23)*$AH$23)),IF(Calculator!$O$6="DUALBAND D",SUM((((L34/100)*$AJ$22)*$AH$22))+(((((L34/100)*$AJ$22)*$AN$22)*$AH$22)*Calculator!$G$19)-((((L34/100)*$AJ$22)*$AN$22)*$AH$22)+((((L34/100)*$AJ$23)*$AH$23)),IF(Calculator!$O$6="DUALURBANE",SUM((((L34/100)*$AJ$22)*$AH$22))+(((((L34/100)*$AJ$22)*$AN$22)*$AH$22)*Calculator!$G$20)-((((L34/100)*$AJ$22)*$AN$22)*$AH$22)+((((L34/100)*$AJ$23)*$AH$23)),IF(Calculator!$O$6="DUALSILVERANOD",SUM((((L34/100)*$AJ$22)*$AH$22))+(((((L34/100)*$AJ$22)*$AN$22)*$AH$22)*Calculator!$G$21)-((((L34/100)*$AJ$22)*$AN$22)*$AH$22)+((((L34/100)*$AJ$23)*$AH$23)),IF(Calculator!$O$6="DUALANOD",SUM((((L34/100)*$AJ$22)*$AH$22))+(((((L34/100)*$AJ$22)*$AN$22)*$AH$22)*Calculator!$G$22)-((((L34/100)*$AJ$22)*$AN$22)*$AH$22)+((((L34/100)*$AJ$23)*$AH$23))))))))))))))))))))))))</f>
        <v>808.17666599999984</v>
      </c>
      <c r="AB34" s="2">
        <f>IF(Calculator!$O$6="SINGLEBASE",SUM((((M34/100)*$AJ$22)*$AH$22))+((((M34/100)*$AJ$23)*$AH$23)),IF(Calculator!$O$6="SINGLEELEMENTS",SUM((((M34/100)*$AJ$22)*$AH$22))+(((((M34/100)*$AJ$22)*$AN$22)*$AH$22)*Calculator!$G$2)-((((M34/100)*$AJ$22)*$AN$22)*$AH$22)+((((M34/100)*$AJ$23)*$AH$23)),IF(Calculator!$O$6="SINGLESPECTRUM",SUM((((M34/100)*$AJ$22)*$AH$22))+(((((M34/100)*$AJ$22)*$AN$22)*$AH$22)*Calculator!$G$4)-((((M34/100)*$AJ$22)*$AN$22)*$AH$22)+((((M34/100)*$AJ$23)*$AH$23)),IF(Calculator!$O$6="SINGLEHOMESTEAD",SUM((((M34/100)*$AJ$22)*$AH$22))+(((((M34/100)*$AJ$22)*$AN$22)*$AH$22)*Calculator!$G$3)-((((M34/100)*$AJ$22)*$AN$22)*$AH$22)+((((M34/100)*$AJ$23)*$AH$23)),IF(Calculator!$O$6="SINGLEBAND A",SUM((((M34/100)*$AJ$22)*$AH$22))+(((((M34/100)*$AJ$22)*$AN$22)*$AH$22)*Calculator!$G$5)-((((M34/100)*$AJ$22)*$AN$22)*$AH$22)+((((M34/100)*$AJ$23)*$AH$23)),IF(Calculator!$O$6="SINGLEBAND B",SUM((((M34/100)*$AJ$22)*$AH$22))+(((((M34/100)*$AJ$22)*$AN$22)*$AH$22)*Calculator!$G$6)-((((M34/100)*$AJ$22)*$AN$22)*$AH$22)+((((M34/100)*$AJ$23)*$AH$23)),IF(Calculator!$O$6="SINGLEBAND C",SUM((((M34/100)*$AJ$22)*$AH$22))+(((((M34/100)*$AJ$22)*$AN$22)*$AH$22)*Calculator!$G$7)-((((M34/100)*$AJ$22)*$AN$22)*$AH$22)+((((M34/100)*$AJ$23)*$AH$23)),IF(Calculator!$O$6="SINGLEBAND D",SUM((((M34/100)*$AJ$22)*$AH$22))+(((((M34/100)*$AJ$22)*$AN$22)*$AH$22)*Calculator!$G$8)-((((M34/100)*$AJ$22)*$AN$22)*$AH$22)+((((M34/100)*$AJ$23)*$AH$23)),IF(Calculator!$O$6="SINGLEURBANE",SUM((((M34/100)*$AJ$22)*$AH$22))+(((((M34/100)*$AJ$22)*$AN$22)*$AH$22)*Calculator!$G$9)-((((M34/100)*$AJ$22)*$AN$22)*$AH$22)+((((M34/100)*$AJ$23)*$AH$23)),IF(Calculator!$O$6="SINGLESILVERANOD",SUM((((M34/100)*$AJ$22)*$AH$22))+(((((M34/100)*$AJ$22)*$AN$22)*$AH$22)*Calculator!$G$10)-((((M34/100)*$AJ$22)*$AN$22)*$AH$22)+((((M34/100)*$AJ$23)*$AH$23)),IF(Calculator!$O$6="SINGLEANOD",SUM((((M34/100)*$AJ$22)*$AH$22))+(((((M34/100)*$AJ$22)*$AN$22)*$AH$22)*Calculator!$G$11)-((((M34/100)*$AJ$22)*$AN$22)*$AH$22)+((((M34/100)*$AJ$23)*$AH$23)),IF(Calculator!$O$6="DUALBASE",SUM((((M34/100)*$AJ$22)*$AH$22))+(((((M34/100)*$AJ$22)*$AN$22)*$AH$22)*Calculator!$G$12)-((((M34/100)*$AJ$22)*$AN$22)*$AH$22)+((((M34/100)*$AJ$23)*$AH$23)),IF(Calculator!$O$6="DUALELEMENTS",SUM((((M34/100)*$AJ$22)*$AH$22))+(((((M34/100)*$AJ$22)*$AN$22)*$AH$22)*Calculator!$G$13)-((((M34/100)*$AJ$22)*$AN$22)*$AH$22)+((((M34/100)*$AJ$23)*$AH$23)),IF(Calculator!$O$6="DUALSPECTRUM",SUM((((M34/100)*$AJ$22)*$AH$22))+(((((M34/100)*$AJ$22)*$AN$22)*$AH$22)*Calculator!$G$15)-((((M34/100)*$AJ$22)*$AN$22)*$AH$22)+((((M34/100)*$AJ$23)*$AH$23)),IF(Calculator!$O$6="DUALHOMESTEAD",SUM((((M34/100)*$AJ$22)*$AH$22))+(((((M34/100)*$AJ$22)*$AN$22)*$AH$22)*Calculator!$G$14)-((((M34/100)*$AJ$22)*$AN$22)*$AH$22)+((((M34/100)*$AJ$23)*$AH$23)),IF(Calculator!$O$6="DUALBAND A",SUM((((M34/100)*$AJ$22)*$AH$22))+(((((M34/100)*$AJ$22)*$AN$22)*$AH$22)*Calculator!$G$16)-((((M34/100)*$AJ$22)*$AN$22)*$AH$22)+((((M34/100)*$AJ$23)*$AH$23)),IF(Calculator!$O$6="DUALBAND B",SUM((((M34/100)*$AJ$22)*$AH$22))+(((((M34/100)*$AJ$22)*$AN$22)*$AH$22)*Calculator!$G$17)-((((M34/100)*$AJ$22)*$AN$22)*$AH$22)+((((M34/100)*$AJ$23)*$AH$23)),IF(Calculator!$O$6="DUALBAND C",SUM((((M34/100)*$AJ$22)*$AH$22))+(((((M34/100)*$AJ$22)*$AN$22)*$AH$22)*Calculator!$G$18)-((((M34/100)*$AJ$22)*$AN$22)*$AH$22)+((((M34/100)*$AJ$23)*$AH$23)),IF(Calculator!$O$6="DUALBAND D",SUM((((M34/100)*$AJ$22)*$AH$22))+(((((M34/100)*$AJ$22)*$AN$22)*$AH$22)*Calculator!$G$19)-((((M34/100)*$AJ$22)*$AN$22)*$AH$22)+((((M34/100)*$AJ$23)*$AH$23)),IF(Calculator!$O$6="DUALURBANE",SUM((((M34/100)*$AJ$22)*$AH$22))+(((((M34/100)*$AJ$22)*$AN$22)*$AH$22)*Calculator!$G$20)-((((M34/100)*$AJ$22)*$AN$22)*$AH$22)+((((M34/100)*$AJ$23)*$AH$23)),IF(Calculator!$O$6="DUALSILVERANOD",SUM((((M34/100)*$AJ$22)*$AH$22))+(((((M34/100)*$AJ$22)*$AN$22)*$AH$22)*Calculator!$G$21)-((((M34/100)*$AJ$22)*$AN$22)*$AH$22)+((((M34/100)*$AJ$23)*$AH$23)),IF(Calculator!$O$6="DUALANOD",SUM((((M34/100)*$AJ$22)*$AH$22))+(((((M34/100)*$AJ$22)*$AN$22)*$AH$22)*Calculator!$G$22)-((((M34/100)*$AJ$22)*$AN$22)*$AH$22)+((((M34/100)*$AJ$23)*$AH$23))))))))))))))))))))))))</f>
        <v>817.58542799999998</v>
      </c>
      <c r="AC34" s="2">
        <f>IF(Calculator!$O$6="SINGLEBASE",SUM((((N34/100)*$AJ$22)*$AH$22))+((((N34/100)*$AJ$23)*$AH$23)),IF(Calculator!$O$6="SINGLEELEMENTS",SUM((((N34/100)*$AJ$22)*$AH$22))+(((((N34/100)*$AJ$22)*$AN$22)*$AH$22)*Calculator!$G$2)-((((N34/100)*$AJ$22)*$AN$22)*$AH$22)+((((N34/100)*$AJ$23)*$AH$23)),IF(Calculator!$O$6="SINGLESPECTRUM",SUM((((N34/100)*$AJ$22)*$AH$22))+(((((N34/100)*$AJ$22)*$AN$22)*$AH$22)*Calculator!$G$4)-((((N34/100)*$AJ$22)*$AN$22)*$AH$22)+((((N34/100)*$AJ$23)*$AH$23)),IF(Calculator!$O$6="SINGLEHOMESTEAD",SUM((((N34/100)*$AJ$22)*$AH$22))+(((((N34/100)*$AJ$22)*$AN$22)*$AH$22)*Calculator!$G$3)-((((N34/100)*$AJ$22)*$AN$22)*$AH$22)+((((N34/100)*$AJ$23)*$AH$23)),IF(Calculator!$O$6="SINGLEBAND A",SUM((((N34/100)*$AJ$22)*$AH$22))+(((((N34/100)*$AJ$22)*$AN$22)*$AH$22)*Calculator!$G$5)-((((N34/100)*$AJ$22)*$AN$22)*$AH$22)+((((N34/100)*$AJ$23)*$AH$23)),IF(Calculator!$O$6="SINGLEBAND B",SUM((((N34/100)*$AJ$22)*$AH$22))+(((((N34/100)*$AJ$22)*$AN$22)*$AH$22)*Calculator!$G$6)-((((N34/100)*$AJ$22)*$AN$22)*$AH$22)+((((N34/100)*$AJ$23)*$AH$23)),IF(Calculator!$O$6="SINGLEBAND C",SUM((((N34/100)*$AJ$22)*$AH$22))+(((((N34/100)*$AJ$22)*$AN$22)*$AH$22)*Calculator!$G$7)-((((N34/100)*$AJ$22)*$AN$22)*$AH$22)+((((N34/100)*$AJ$23)*$AH$23)),IF(Calculator!$O$6="SINGLEBAND D",SUM((((N34/100)*$AJ$22)*$AH$22))+(((((N34/100)*$AJ$22)*$AN$22)*$AH$22)*Calculator!$G$8)-((((N34/100)*$AJ$22)*$AN$22)*$AH$22)+((((N34/100)*$AJ$23)*$AH$23)),IF(Calculator!$O$6="SINGLEURBANE",SUM((((N34/100)*$AJ$22)*$AH$22))+(((((N34/100)*$AJ$22)*$AN$22)*$AH$22)*Calculator!$G$9)-((((N34/100)*$AJ$22)*$AN$22)*$AH$22)+((((N34/100)*$AJ$23)*$AH$23)),IF(Calculator!$O$6="SINGLESILVERANOD",SUM((((N34/100)*$AJ$22)*$AH$22))+(((((N34/100)*$AJ$22)*$AN$22)*$AH$22)*Calculator!$G$10)-((((N34/100)*$AJ$22)*$AN$22)*$AH$22)+((((N34/100)*$AJ$23)*$AH$23)),IF(Calculator!$O$6="SINGLEANOD",SUM((((N34/100)*$AJ$22)*$AH$22))+(((((N34/100)*$AJ$22)*$AN$22)*$AH$22)*Calculator!$G$11)-((((N34/100)*$AJ$22)*$AN$22)*$AH$22)+((((N34/100)*$AJ$23)*$AH$23)),IF(Calculator!$O$6="DUALBASE",SUM((((N34/100)*$AJ$22)*$AH$22))+(((((N34/100)*$AJ$22)*$AN$22)*$AH$22)*Calculator!$G$12)-((((N34/100)*$AJ$22)*$AN$22)*$AH$22)+((((N34/100)*$AJ$23)*$AH$23)),IF(Calculator!$O$6="DUALELEMENTS",SUM((((N34/100)*$AJ$22)*$AH$22))+(((((N34/100)*$AJ$22)*$AN$22)*$AH$22)*Calculator!$G$13)-((((N34/100)*$AJ$22)*$AN$22)*$AH$22)+((((N34/100)*$AJ$23)*$AH$23)),IF(Calculator!$O$6="DUALSPECTRUM",SUM((((N34/100)*$AJ$22)*$AH$22))+(((((N34/100)*$AJ$22)*$AN$22)*$AH$22)*Calculator!$G$15)-((((N34/100)*$AJ$22)*$AN$22)*$AH$22)+((((N34/100)*$AJ$23)*$AH$23)),IF(Calculator!$O$6="DUALHOMESTEAD",SUM((((N34/100)*$AJ$22)*$AH$22))+(((((N34/100)*$AJ$22)*$AN$22)*$AH$22)*Calculator!$G$14)-((((N34/100)*$AJ$22)*$AN$22)*$AH$22)+((((N34/100)*$AJ$23)*$AH$23)),IF(Calculator!$O$6="DUALBAND A",SUM((((N34/100)*$AJ$22)*$AH$22))+(((((N34/100)*$AJ$22)*$AN$22)*$AH$22)*Calculator!$G$16)-((((N34/100)*$AJ$22)*$AN$22)*$AH$22)+((((N34/100)*$AJ$23)*$AH$23)),IF(Calculator!$O$6="DUALBAND B",SUM((((N34/100)*$AJ$22)*$AH$22))+(((((N34/100)*$AJ$22)*$AN$22)*$AH$22)*Calculator!$G$17)-((((N34/100)*$AJ$22)*$AN$22)*$AH$22)+((((N34/100)*$AJ$23)*$AH$23)),IF(Calculator!$O$6="DUALBAND C",SUM((((N34/100)*$AJ$22)*$AH$22))+(((((N34/100)*$AJ$22)*$AN$22)*$AH$22)*Calculator!$G$18)-((((N34/100)*$AJ$22)*$AN$22)*$AH$22)+((((N34/100)*$AJ$23)*$AH$23)),IF(Calculator!$O$6="DUALBAND D",SUM((((N34/100)*$AJ$22)*$AH$22))+(((((N34/100)*$AJ$22)*$AN$22)*$AH$22)*Calculator!$G$19)-((((N34/100)*$AJ$22)*$AN$22)*$AH$22)+((((N34/100)*$AJ$23)*$AH$23)),IF(Calculator!$O$6="DUALURBANE",SUM((((N34/100)*$AJ$22)*$AH$22))+(((((N34/100)*$AJ$22)*$AN$22)*$AH$22)*Calculator!$G$20)-((((N34/100)*$AJ$22)*$AN$22)*$AH$22)+((((N34/100)*$AJ$23)*$AH$23)),IF(Calculator!$O$6="DUALSILVERANOD",SUM((((N34/100)*$AJ$22)*$AH$22))+(((((N34/100)*$AJ$22)*$AN$22)*$AH$22)*Calculator!$G$21)-((((N34/100)*$AJ$22)*$AN$22)*$AH$22)+((((N34/100)*$AJ$23)*$AH$23)),IF(Calculator!$O$6="DUALANOD",SUM((((N34/100)*$AJ$22)*$AH$22))+(((((N34/100)*$AJ$22)*$AN$22)*$AH$22)*Calculator!$G$22)-((((N34/100)*$AJ$22)*$AN$22)*$AH$22)+((((N34/100)*$AJ$23)*$AH$23))))))))))))))))))))))))</f>
        <v>827.64114949999987</v>
      </c>
    </row>
    <row r="35" spans="1:40">
      <c r="A35" s="8" t="s">
        <v>1403</v>
      </c>
      <c r="B35" s="2">
        <v>1752.7993999999999</v>
      </c>
      <c r="C35" s="2">
        <v>1775.7371499999999</v>
      </c>
      <c r="D35" s="2">
        <v>1800.2632999999998</v>
      </c>
      <c r="E35" s="2">
        <v>1823.4831999999999</v>
      </c>
      <c r="F35" s="2">
        <v>1848.00935</v>
      </c>
      <c r="G35" s="2">
        <v>1871.2292499999999</v>
      </c>
      <c r="H35" s="2">
        <v>1894.1669999999997</v>
      </c>
      <c r="I35" s="2">
        <v>1918.6931499999998</v>
      </c>
      <c r="J35" s="2">
        <v>1941.6413499999999</v>
      </c>
      <c r="K35" s="2">
        <v>1966.1674999999998</v>
      </c>
      <c r="L35" s="2">
        <v>1989.1052499999998</v>
      </c>
      <c r="M35" s="2">
        <v>2012.0534499999999</v>
      </c>
      <c r="N35" s="2">
        <v>2036.5796</v>
      </c>
      <c r="P35" s="8">
        <v>2600</v>
      </c>
      <c r="Q35" s="2">
        <f>IF(Calculator!$O$6="SINGLEBASE",SUM((((B35/100)*$AJ$22)*$AH$22))+((((B35/100)*$AJ$23)*$AH$23)),IF(Calculator!$O$6="SINGLEELEMENTS",SUM((((B35/100)*$AJ$22)*$AH$22))+(((((B35/100)*$AJ$22)*$AN$22)*$AH$22)*Calculator!$G$2)-((((B35/100)*$AJ$22)*$AN$22)*$AH$22)+((((B35/100)*$AJ$23)*$AH$23)),IF(Calculator!$O$6="SINGLESPECTRUM",SUM((((B35/100)*$AJ$22)*$AH$22))+(((((B35/100)*$AJ$22)*$AN$22)*$AH$22)*Calculator!$G$4)-((((B35/100)*$AJ$22)*$AN$22)*$AH$22)+((((B35/100)*$AJ$23)*$AH$23)),IF(Calculator!$O$6="SINGLEHOMESTEAD",SUM((((B35/100)*$AJ$22)*$AH$22))+(((((B35/100)*$AJ$22)*$AN$22)*$AH$22)*Calculator!$G$3)-((((B35/100)*$AJ$22)*$AN$22)*$AH$22)+((((B35/100)*$AJ$23)*$AH$23)),IF(Calculator!$O$6="SINGLEBAND A",SUM((((B35/100)*$AJ$22)*$AH$22))+(((((B35/100)*$AJ$22)*$AN$22)*$AH$22)*Calculator!$G$5)-((((B35/100)*$AJ$22)*$AN$22)*$AH$22)+((((B35/100)*$AJ$23)*$AH$23)),IF(Calculator!$O$6="SINGLEBAND B",SUM((((B35/100)*$AJ$22)*$AH$22))+(((((B35/100)*$AJ$22)*$AN$22)*$AH$22)*Calculator!$G$6)-((((B35/100)*$AJ$22)*$AN$22)*$AH$22)+((((B35/100)*$AJ$23)*$AH$23)),IF(Calculator!$O$6="SINGLEBAND C",SUM((((B35/100)*$AJ$22)*$AH$22))+(((((B35/100)*$AJ$22)*$AN$22)*$AH$22)*Calculator!$G$7)-((((B35/100)*$AJ$22)*$AN$22)*$AH$22)+((((B35/100)*$AJ$23)*$AH$23)),IF(Calculator!$O$6="SINGLEBAND D",SUM((((B35/100)*$AJ$22)*$AH$22))+(((((B35/100)*$AJ$22)*$AN$22)*$AH$22)*Calculator!$G$8)-((((B35/100)*$AJ$22)*$AN$22)*$AH$22)+((((B35/100)*$AJ$23)*$AH$23)),IF(Calculator!$O$6="SINGLEURBANE",SUM((((B35/100)*$AJ$22)*$AH$22))+(((((B35/100)*$AJ$22)*$AN$22)*$AH$22)*Calculator!$G$9)-((((B35/100)*$AJ$22)*$AN$22)*$AH$22)+((((B35/100)*$AJ$23)*$AH$23)),IF(Calculator!$O$6="SINGLESILVERANOD",SUM((((B35/100)*$AJ$22)*$AH$22))+(((((B35/100)*$AJ$22)*$AN$22)*$AH$22)*Calculator!$G$10)-((((B35/100)*$AJ$22)*$AN$22)*$AH$22)+((((B35/100)*$AJ$23)*$AH$23)),IF(Calculator!$O$6="SINGLEANOD",SUM((((B35/100)*$AJ$22)*$AH$22))+(((((B35/100)*$AJ$22)*$AN$22)*$AH$22)*Calculator!$G$11)-((((B35/100)*$AJ$22)*$AN$22)*$AH$22)+((((B35/100)*$AJ$23)*$AH$23)),IF(Calculator!$O$6="DUALBASE",SUM((((B35/100)*$AJ$22)*$AH$22))+(((((B35/100)*$AJ$22)*$AN$22)*$AH$22)*Calculator!$G$12)-((((B35/100)*$AJ$22)*$AN$22)*$AH$22)+((((B35/100)*$AJ$23)*$AH$23)),IF(Calculator!$O$6="DUALELEMENTS",SUM((((B35/100)*$AJ$22)*$AH$22))+(((((B35/100)*$AJ$22)*$AN$22)*$AH$22)*Calculator!$G$13)-((((B35/100)*$AJ$22)*$AN$22)*$AH$22)+((((B35/100)*$AJ$23)*$AH$23)),IF(Calculator!$O$6="DUALSPECTRUM",SUM((((B35/100)*$AJ$22)*$AH$22))+(((((B35/100)*$AJ$22)*$AN$22)*$AH$22)*Calculator!$G$15)-((((B35/100)*$AJ$22)*$AN$22)*$AH$22)+((((B35/100)*$AJ$23)*$AH$23)),IF(Calculator!$O$6="DUALHOMESTEAD",SUM((((B35/100)*$AJ$22)*$AH$22))+(((((B35/100)*$AJ$22)*$AN$22)*$AH$22)*Calculator!$G$14)-((((B35/100)*$AJ$22)*$AN$22)*$AH$22)+((((B35/100)*$AJ$23)*$AH$23)),IF(Calculator!$O$6="DUALBAND A",SUM((((B35/100)*$AJ$22)*$AH$22))+(((((B35/100)*$AJ$22)*$AN$22)*$AH$22)*Calculator!$G$16)-((((B35/100)*$AJ$22)*$AN$22)*$AH$22)+((((B35/100)*$AJ$23)*$AH$23)),IF(Calculator!$O$6="DUALBAND B",SUM((((B35/100)*$AJ$22)*$AH$22))+(((((B35/100)*$AJ$22)*$AN$22)*$AH$22)*Calculator!$G$17)-((((B35/100)*$AJ$22)*$AN$22)*$AH$22)+((((B35/100)*$AJ$23)*$AH$23)),IF(Calculator!$O$6="DUALBAND C",SUM((((B35/100)*$AJ$22)*$AH$22))+(((((B35/100)*$AJ$22)*$AN$22)*$AH$22)*Calculator!$G$18)-((((B35/100)*$AJ$22)*$AN$22)*$AH$22)+((((B35/100)*$AJ$23)*$AH$23)),IF(Calculator!$O$6="DUALBAND D",SUM((((B35/100)*$AJ$22)*$AH$22))+(((((B35/100)*$AJ$22)*$AN$22)*$AH$22)*Calculator!$G$19)-((((B35/100)*$AJ$22)*$AN$22)*$AH$22)+((((B35/100)*$AJ$23)*$AH$23)),IF(Calculator!$O$6="DUALURBANE",SUM((((B35/100)*$AJ$22)*$AH$22))+(((((B35/100)*$AJ$22)*$AN$22)*$AH$22)*Calculator!$G$20)-((((B35/100)*$AJ$22)*$AN$22)*$AH$22)+((((B35/100)*$AJ$23)*$AH$23)),IF(Calculator!$O$6="DUALSILVERANOD",SUM((((B35/100)*$AJ$22)*$AH$22))+(((((B35/100)*$AJ$22)*$AN$22)*$AH$22)*Calculator!$G$21)-((((B35/100)*$AJ$22)*$AN$22)*$AH$22)+((((B35/100)*$AJ$23)*$AH$23)),IF(Calculator!$O$6="DUALANOD",SUM((((B35/100)*$AJ$22)*$AH$22))+(((((B35/100)*$AJ$22)*$AN$22)*$AH$22)*Calculator!$G$22)-((((B35/100)*$AJ$22)*$AN$22)*$AH$22)+((((B35/100)*$AJ$23)*$AH$23))))))))))))))))))))))))</f>
        <v>718.64775399999985</v>
      </c>
      <c r="R35" s="2">
        <f>IF(Calculator!$O$6="SINGLEBASE",SUM((((C35/100)*$AJ$22)*$AH$22))+((((C35/100)*$AJ$23)*$AH$23)),IF(Calculator!$O$6="SINGLEELEMENTS",SUM((((C35/100)*$AJ$22)*$AH$22))+(((((C35/100)*$AJ$22)*$AN$22)*$AH$22)*Calculator!$G$2)-((((C35/100)*$AJ$22)*$AN$22)*$AH$22)+((((C35/100)*$AJ$23)*$AH$23)),IF(Calculator!$O$6="SINGLESPECTRUM",SUM((((C35/100)*$AJ$22)*$AH$22))+(((((C35/100)*$AJ$22)*$AN$22)*$AH$22)*Calculator!$G$4)-((((C35/100)*$AJ$22)*$AN$22)*$AH$22)+((((C35/100)*$AJ$23)*$AH$23)),IF(Calculator!$O$6="SINGLEHOMESTEAD",SUM((((C35/100)*$AJ$22)*$AH$22))+(((((C35/100)*$AJ$22)*$AN$22)*$AH$22)*Calculator!$G$3)-((((C35/100)*$AJ$22)*$AN$22)*$AH$22)+((((C35/100)*$AJ$23)*$AH$23)),IF(Calculator!$O$6="SINGLEBAND A",SUM((((C35/100)*$AJ$22)*$AH$22))+(((((C35/100)*$AJ$22)*$AN$22)*$AH$22)*Calculator!$G$5)-((((C35/100)*$AJ$22)*$AN$22)*$AH$22)+((((C35/100)*$AJ$23)*$AH$23)),IF(Calculator!$O$6="SINGLEBAND B",SUM((((C35/100)*$AJ$22)*$AH$22))+(((((C35/100)*$AJ$22)*$AN$22)*$AH$22)*Calculator!$G$6)-((((C35/100)*$AJ$22)*$AN$22)*$AH$22)+((((C35/100)*$AJ$23)*$AH$23)),IF(Calculator!$O$6="SINGLEBAND C",SUM((((C35/100)*$AJ$22)*$AH$22))+(((((C35/100)*$AJ$22)*$AN$22)*$AH$22)*Calculator!$G$7)-((((C35/100)*$AJ$22)*$AN$22)*$AH$22)+((((C35/100)*$AJ$23)*$AH$23)),IF(Calculator!$O$6="SINGLEBAND D",SUM((((C35/100)*$AJ$22)*$AH$22))+(((((C35/100)*$AJ$22)*$AN$22)*$AH$22)*Calculator!$G$8)-((((C35/100)*$AJ$22)*$AN$22)*$AH$22)+((((C35/100)*$AJ$23)*$AH$23)),IF(Calculator!$O$6="SINGLEURBANE",SUM((((C35/100)*$AJ$22)*$AH$22))+(((((C35/100)*$AJ$22)*$AN$22)*$AH$22)*Calculator!$G$9)-((((C35/100)*$AJ$22)*$AN$22)*$AH$22)+((((C35/100)*$AJ$23)*$AH$23)),IF(Calculator!$O$6="SINGLESILVERANOD",SUM((((C35/100)*$AJ$22)*$AH$22))+(((((C35/100)*$AJ$22)*$AN$22)*$AH$22)*Calculator!$G$10)-((((C35/100)*$AJ$22)*$AN$22)*$AH$22)+((((C35/100)*$AJ$23)*$AH$23)),IF(Calculator!$O$6="SINGLEANOD",SUM((((C35/100)*$AJ$22)*$AH$22))+(((((C35/100)*$AJ$22)*$AN$22)*$AH$22)*Calculator!$G$11)-((((C35/100)*$AJ$22)*$AN$22)*$AH$22)+((((C35/100)*$AJ$23)*$AH$23)),IF(Calculator!$O$6="DUALBASE",SUM((((C35/100)*$AJ$22)*$AH$22))+(((((C35/100)*$AJ$22)*$AN$22)*$AH$22)*Calculator!$G$12)-((((C35/100)*$AJ$22)*$AN$22)*$AH$22)+((((C35/100)*$AJ$23)*$AH$23)),IF(Calculator!$O$6="DUALELEMENTS",SUM((((C35/100)*$AJ$22)*$AH$22))+(((((C35/100)*$AJ$22)*$AN$22)*$AH$22)*Calculator!$G$13)-((((C35/100)*$AJ$22)*$AN$22)*$AH$22)+((((C35/100)*$AJ$23)*$AH$23)),IF(Calculator!$O$6="DUALSPECTRUM",SUM((((C35/100)*$AJ$22)*$AH$22))+(((((C35/100)*$AJ$22)*$AN$22)*$AH$22)*Calculator!$G$15)-((((C35/100)*$AJ$22)*$AN$22)*$AH$22)+((((C35/100)*$AJ$23)*$AH$23)),IF(Calculator!$O$6="DUALHOMESTEAD",SUM((((C35/100)*$AJ$22)*$AH$22))+(((((C35/100)*$AJ$22)*$AN$22)*$AH$22)*Calculator!$G$14)-((((C35/100)*$AJ$22)*$AN$22)*$AH$22)+((((C35/100)*$AJ$23)*$AH$23)),IF(Calculator!$O$6="DUALBAND A",SUM((((C35/100)*$AJ$22)*$AH$22))+(((((C35/100)*$AJ$22)*$AN$22)*$AH$22)*Calculator!$G$16)-((((C35/100)*$AJ$22)*$AN$22)*$AH$22)+((((C35/100)*$AJ$23)*$AH$23)),IF(Calculator!$O$6="DUALBAND B",SUM((((C35/100)*$AJ$22)*$AH$22))+(((((C35/100)*$AJ$22)*$AN$22)*$AH$22)*Calculator!$G$17)-((((C35/100)*$AJ$22)*$AN$22)*$AH$22)+((((C35/100)*$AJ$23)*$AH$23)),IF(Calculator!$O$6="DUALBAND C",SUM((((C35/100)*$AJ$22)*$AH$22))+(((((C35/100)*$AJ$22)*$AN$22)*$AH$22)*Calculator!$G$18)-((((C35/100)*$AJ$22)*$AN$22)*$AH$22)+((((C35/100)*$AJ$23)*$AH$23)),IF(Calculator!$O$6="DUALBAND D",SUM((((C35/100)*$AJ$22)*$AH$22))+(((((C35/100)*$AJ$22)*$AN$22)*$AH$22)*Calculator!$G$19)-((((C35/100)*$AJ$22)*$AN$22)*$AH$22)+((((C35/100)*$AJ$23)*$AH$23)),IF(Calculator!$O$6="DUALURBANE",SUM((((C35/100)*$AJ$22)*$AH$22))+(((((C35/100)*$AJ$22)*$AN$22)*$AH$22)*Calculator!$G$20)-((((C35/100)*$AJ$22)*$AN$22)*$AH$22)+((((C35/100)*$AJ$23)*$AH$23)),IF(Calculator!$O$6="DUALSILVERANOD",SUM((((C35/100)*$AJ$22)*$AH$22))+(((((C35/100)*$AJ$22)*$AN$22)*$AH$22)*Calculator!$G$21)-((((C35/100)*$AJ$22)*$AN$22)*$AH$22)+((((C35/100)*$AJ$23)*$AH$23)),IF(Calculator!$O$6="DUALANOD",SUM((((C35/100)*$AJ$22)*$AH$22))+(((((C35/100)*$AJ$22)*$AN$22)*$AH$22)*Calculator!$G$22)-((((C35/100)*$AJ$22)*$AN$22)*$AH$22)+((((C35/100)*$AJ$23)*$AH$23))))))))))))))))))))))))</f>
        <v>728.05223149999983</v>
      </c>
      <c r="S35" s="2">
        <f>IF(Calculator!$O$6="SINGLEBASE",SUM((((D35/100)*$AJ$22)*$AH$22))+((((D35/100)*$AJ$23)*$AH$23)),IF(Calculator!$O$6="SINGLEELEMENTS",SUM((((D35/100)*$AJ$22)*$AH$22))+(((((D35/100)*$AJ$22)*$AN$22)*$AH$22)*Calculator!$G$2)-((((D35/100)*$AJ$22)*$AN$22)*$AH$22)+((((D35/100)*$AJ$23)*$AH$23)),IF(Calculator!$O$6="SINGLESPECTRUM",SUM((((D35/100)*$AJ$22)*$AH$22))+(((((D35/100)*$AJ$22)*$AN$22)*$AH$22)*Calculator!$G$4)-((((D35/100)*$AJ$22)*$AN$22)*$AH$22)+((((D35/100)*$AJ$23)*$AH$23)),IF(Calculator!$O$6="SINGLEHOMESTEAD",SUM((((D35/100)*$AJ$22)*$AH$22))+(((((D35/100)*$AJ$22)*$AN$22)*$AH$22)*Calculator!$G$3)-((((D35/100)*$AJ$22)*$AN$22)*$AH$22)+((((D35/100)*$AJ$23)*$AH$23)),IF(Calculator!$O$6="SINGLEBAND A",SUM((((D35/100)*$AJ$22)*$AH$22))+(((((D35/100)*$AJ$22)*$AN$22)*$AH$22)*Calculator!$G$5)-((((D35/100)*$AJ$22)*$AN$22)*$AH$22)+((((D35/100)*$AJ$23)*$AH$23)),IF(Calculator!$O$6="SINGLEBAND B",SUM((((D35/100)*$AJ$22)*$AH$22))+(((((D35/100)*$AJ$22)*$AN$22)*$AH$22)*Calculator!$G$6)-((((D35/100)*$AJ$22)*$AN$22)*$AH$22)+((((D35/100)*$AJ$23)*$AH$23)),IF(Calculator!$O$6="SINGLEBAND C",SUM((((D35/100)*$AJ$22)*$AH$22))+(((((D35/100)*$AJ$22)*$AN$22)*$AH$22)*Calculator!$G$7)-((((D35/100)*$AJ$22)*$AN$22)*$AH$22)+((((D35/100)*$AJ$23)*$AH$23)),IF(Calculator!$O$6="SINGLEBAND D",SUM((((D35/100)*$AJ$22)*$AH$22))+(((((D35/100)*$AJ$22)*$AN$22)*$AH$22)*Calculator!$G$8)-((((D35/100)*$AJ$22)*$AN$22)*$AH$22)+((((D35/100)*$AJ$23)*$AH$23)),IF(Calculator!$O$6="SINGLEURBANE",SUM((((D35/100)*$AJ$22)*$AH$22))+(((((D35/100)*$AJ$22)*$AN$22)*$AH$22)*Calculator!$G$9)-((((D35/100)*$AJ$22)*$AN$22)*$AH$22)+((((D35/100)*$AJ$23)*$AH$23)),IF(Calculator!$O$6="SINGLESILVERANOD",SUM((((D35/100)*$AJ$22)*$AH$22))+(((((D35/100)*$AJ$22)*$AN$22)*$AH$22)*Calculator!$G$10)-((((D35/100)*$AJ$22)*$AN$22)*$AH$22)+((((D35/100)*$AJ$23)*$AH$23)),IF(Calculator!$O$6="SINGLEANOD",SUM((((D35/100)*$AJ$22)*$AH$22))+(((((D35/100)*$AJ$22)*$AN$22)*$AH$22)*Calculator!$G$11)-((((D35/100)*$AJ$22)*$AN$22)*$AH$22)+((((D35/100)*$AJ$23)*$AH$23)),IF(Calculator!$O$6="DUALBASE",SUM((((D35/100)*$AJ$22)*$AH$22))+(((((D35/100)*$AJ$22)*$AN$22)*$AH$22)*Calculator!$G$12)-((((D35/100)*$AJ$22)*$AN$22)*$AH$22)+((((D35/100)*$AJ$23)*$AH$23)),IF(Calculator!$O$6="DUALELEMENTS",SUM((((D35/100)*$AJ$22)*$AH$22))+(((((D35/100)*$AJ$22)*$AN$22)*$AH$22)*Calculator!$G$13)-((((D35/100)*$AJ$22)*$AN$22)*$AH$22)+((((D35/100)*$AJ$23)*$AH$23)),IF(Calculator!$O$6="DUALSPECTRUM",SUM((((D35/100)*$AJ$22)*$AH$22))+(((((D35/100)*$AJ$22)*$AN$22)*$AH$22)*Calculator!$G$15)-((((D35/100)*$AJ$22)*$AN$22)*$AH$22)+((((D35/100)*$AJ$23)*$AH$23)),IF(Calculator!$O$6="DUALHOMESTEAD",SUM((((D35/100)*$AJ$22)*$AH$22))+(((((D35/100)*$AJ$22)*$AN$22)*$AH$22)*Calculator!$G$14)-((((D35/100)*$AJ$22)*$AN$22)*$AH$22)+((((D35/100)*$AJ$23)*$AH$23)),IF(Calculator!$O$6="DUALBAND A",SUM((((D35/100)*$AJ$22)*$AH$22))+(((((D35/100)*$AJ$22)*$AN$22)*$AH$22)*Calculator!$G$16)-((((D35/100)*$AJ$22)*$AN$22)*$AH$22)+((((D35/100)*$AJ$23)*$AH$23)),IF(Calculator!$O$6="DUALBAND B",SUM((((D35/100)*$AJ$22)*$AH$22))+(((((D35/100)*$AJ$22)*$AN$22)*$AH$22)*Calculator!$G$17)-((((D35/100)*$AJ$22)*$AN$22)*$AH$22)+((((D35/100)*$AJ$23)*$AH$23)),IF(Calculator!$O$6="DUALBAND C",SUM((((D35/100)*$AJ$22)*$AH$22))+(((((D35/100)*$AJ$22)*$AN$22)*$AH$22)*Calculator!$G$18)-((((D35/100)*$AJ$22)*$AN$22)*$AH$22)+((((D35/100)*$AJ$23)*$AH$23)),IF(Calculator!$O$6="DUALBAND D",SUM((((D35/100)*$AJ$22)*$AH$22))+(((((D35/100)*$AJ$22)*$AN$22)*$AH$22)*Calculator!$G$19)-((((D35/100)*$AJ$22)*$AN$22)*$AH$22)+((((D35/100)*$AJ$23)*$AH$23)),IF(Calculator!$O$6="DUALURBANE",SUM((((D35/100)*$AJ$22)*$AH$22))+(((((D35/100)*$AJ$22)*$AN$22)*$AH$22)*Calculator!$G$20)-((((D35/100)*$AJ$22)*$AN$22)*$AH$22)+((((D35/100)*$AJ$23)*$AH$23)),IF(Calculator!$O$6="DUALSILVERANOD",SUM((((D35/100)*$AJ$22)*$AH$22))+(((((D35/100)*$AJ$22)*$AN$22)*$AH$22)*Calculator!$G$21)-((((D35/100)*$AJ$22)*$AN$22)*$AH$22)+((((D35/100)*$AJ$23)*$AH$23)),IF(Calculator!$O$6="DUALANOD",SUM((((D35/100)*$AJ$22)*$AH$22))+(((((D35/100)*$AJ$22)*$AN$22)*$AH$22)*Calculator!$G$22)-((((D35/100)*$AJ$22)*$AN$22)*$AH$22)+((((D35/100)*$AJ$23)*$AH$23))))))))))))))))))))))))</f>
        <v>738.10795299999995</v>
      </c>
      <c r="T35" s="2">
        <f>IF(Calculator!$O$6="SINGLEBASE",SUM((((E35/100)*$AJ$22)*$AH$22))+((((E35/100)*$AJ$23)*$AH$23)),IF(Calculator!$O$6="SINGLEELEMENTS",SUM((((E35/100)*$AJ$22)*$AH$22))+(((((E35/100)*$AJ$22)*$AN$22)*$AH$22)*Calculator!$G$2)-((((E35/100)*$AJ$22)*$AN$22)*$AH$22)+((((E35/100)*$AJ$23)*$AH$23)),IF(Calculator!$O$6="SINGLESPECTRUM",SUM((((E35/100)*$AJ$22)*$AH$22))+(((((E35/100)*$AJ$22)*$AN$22)*$AH$22)*Calculator!$G$4)-((((E35/100)*$AJ$22)*$AN$22)*$AH$22)+((((E35/100)*$AJ$23)*$AH$23)),IF(Calculator!$O$6="SINGLEHOMESTEAD",SUM((((E35/100)*$AJ$22)*$AH$22))+(((((E35/100)*$AJ$22)*$AN$22)*$AH$22)*Calculator!$G$3)-((((E35/100)*$AJ$22)*$AN$22)*$AH$22)+((((E35/100)*$AJ$23)*$AH$23)),IF(Calculator!$O$6="SINGLEBAND A",SUM((((E35/100)*$AJ$22)*$AH$22))+(((((E35/100)*$AJ$22)*$AN$22)*$AH$22)*Calculator!$G$5)-((((E35/100)*$AJ$22)*$AN$22)*$AH$22)+((((E35/100)*$AJ$23)*$AH$23)),IF(Calculator!$O$6="SINGLEBAND B",SUM((((E35/100)*$AJ$22)*$AH$22))+(((((E35/100)*$AJ$22)*$AN$22)*$AH$22)*Calculator!$G$6)-((((E35/100)*$AJ$22)*$AN$22)*$AH$22)+((((E35/100)*$AJ$23)*$AH$23)),IF(Calculator!$O$6="SINGLEBAND C",SUM((((E35/100)*$AJ$22)*$AH$22))+(((((E35/100)*$AJ$22)*$AN$22)*$AH$22)*Calculator!$G$7)-((((E35/100)*$AJ$22)*$AN$22)*$AH$22)+((((E35/100)*$AJ$23)*$AH$23)),IF(Calculator!$O$6="SINGLEBAND D",SUM((((E35/100)*$AJ$22)*$AH$22))+(((((E35/100)*$AJ$22)*$AN$22)*$AH$22)*Calculator!$G$8)-((((E35/100)*$AJ$22)*$AN$22)*$AH$22)+((((E35/100)*$AJ$23)*$AH$23)),IF(Calculator!$O$6="SINGLEURBANE",SUM((((E35/100)*$AJ$22)*$AH$22))+(((((E35/100)*$AJ$22)*$AN$22)*$AH$22)*Calculator!$G$9)-((((E35/100)*$AJ$22)*$AN$22)*$AH$22)+((((E35/100)*$AJ$23)*$AH$23)),IF(Calculator!$O$6="SINGLESILVERANOD",SUM((((E35/100)*$AJ$22)*$AH$22))+(((((E35/100)*$AJ$22)*$AN$22)*$AH$22)*Calculator!$G$10)-((((E35/100)*$AJ$22)*$AN$22)*$AH$22)+((((E35/100)*$AJ$23)*$AH$23)),IF(Calculator!$O$6="SINGLEANOD",SUM((((E35/100)*$AJ$22)*$AH$22))+(((((E35/100)*$AJ$22)*$AN$22)*$AH$22)*Calculator!$G$11)-((((E35/100)*$AJ$22)*$AN$22)*$AH$22)+((((E35/100)*$AJ$23)*$AH$23)),IF(Calculator!$O$6="DUALBASE",SUM((((E35/100)*$AJ$22)*$AH$22))+(((((E35/100)*$AJ$22)*$AN$22)*$AH$22)*Calculator!$G$12)-((((E35/100)*$AJ$22)*$AN$22)*$AH$22)+((((E35/100)*$AJ$23)*$AH$23)),IF(Calculator!$O$6="DUALELEMENTS",SUM((((E35/100)*$AJ$22)*$AH$22))+(((((E35/100)*$AJ$22)*$AN$22)*$AH$22)*Calculator!$G$13)-((((E35/100)*$AJ$22)*$AN$22)*$AH$22)+((((E35/100)*$AJ$23)*$AH$23)),IF(Calculator!$O$6="DUALSPECTRUM",SUM((((E35/100)*$AJ$22)*$AH$22))+(((((E35/100)*$AJ$22)*$AN$22)*$AH$22)*Calculator!$G$15)-((((E35/100)*$AJ$22)*$AN$22)*$AH$22)+((((E35/100)*$AJ$23)*$AH$23)),IF(Calculator!$O$6="DUALHOMESTEAD",SUM((((E35/100)*$AJ$22)*$AH$22))+(((((E35/100)*$AJ$22)*$AN$22)*$AH$22)*Calculator!$G$14)-((((E35/100)*$AJ$22)*$AN$22)*$AH$22)+((((E35/100)*$AJ$23)*$AH$23)),IF(Calculator!$O$6="DUALBAND A",SUM((((E35/100)*$AJ$22)*$AH$22))+(((((E35/100)*$AJ$22)*$AN$22)*$AH$22)*Calculator!$G$16)-((((E35/100)*$AJ$22)*$AN$22)*$AH$22)+((((E35/100)*$AJ$23)*$AH$23)),IF(Calculator!$O$6="DUALBAND B",SUM((((E35/100)*$AJ$22)*$AH$22))+(((((E35/100)*$AJ$22)*$AN$22)*$AH$22)*Calculator!$G$17)-((((E35/100)*$AJ$22)*$AN$22)*$AH$22)+((((E35/100)*$AJ$23)*$AH$23)),IF(Calculator!$O$6="DUALBAND C",SUM((((E35/100)*$AJ$22)*$AH$22))+(((((E35/100)*$AJ$22)*$AN$22)*$AH$22)*Calculator!$G$18)-((((E35/100)*$AJ$22)*$AN$22)*$AH$22)+((((E35/100)*$AJ$23)*$AH$23)),IF(Calculator!$O$6="DUALBAND D",SUM((((E35/100)*$AJ$22)*$AH$22))+(((((E35/100)*$AJ$22)*$AN$22)*$AH$22)*Calculator!$G$19)-((((E35/100)*$AJ$22)*$AN$22)*$AH$22)+((((E35/100)*$AJ$23)*$AH$23)),IF(Calculator!$O$6="DUALURBANE",SUM((((E35/100)*$AJ$22)*$AH$22))+(((((E35/100)*$AJ$22)*$AN$22)*$AH$22)*Calculator!$G$20)-((((E35/100)*$AJ$22)*$AN$22)*$AH$22)+((((E35/100)*$AJ$23)*$AH$23)),IF(Calculator!$O$6="DUALSILVERANOD",SUM((((E35/100)*$AJ$22)*$AH$22))+(((((E35/100)*$AJ$22)*$AN$22)*$AH$22)*Calculator!$G$21)-((((E35/100)*$AJ$22)*$AN$22)*$AH$22)+((((E35/100)*$AJ$23)*$AH$23)),IF(Calculator!$O$6="DUALANOD",SUM((((E35/100)*$AJ$22)*$AH$22))+(((((E35/100)*$AJ$22)*$AN$22)*$AH$22)*Calculator!$G$22)-((((E35/100)*$AJ$22)*$AN$22)*$AH$22)+((((E35/100)*$AJ$23)*$AH$23))))))))))))))))))))))))</f>
        <v>747.62811199999987</v>
      </c>
      <c r="U35" s="2">
        <f>IF(Calculator!$O$6="SINGLEBASE",SUM((((F35/100)*$AJ$22)*$AH$22))+((((F35/100)*$AJ$23)*$AH$23)),IF(Calculator!$O$6="SINGLEELEMENTS",SUM((((F35/100)*$AJ$22)*$AH$22))+(((((F35/100)*$AJ$22)*$AN$22)*$AH$22)*Calculator!$G$2)-((((F35/100)*$AJ$22)*$AN$22)*$AH$22)+((((F35/100)*$AJ$23)*$AH$23)),IF(Calculator!$O$6="SINGLESPECTRUM",SUM((((F35/100)*$AJ$22)*$AH$22))+(((((F35/100)*$AJ$22)*$AN$22)*$AH$22)*Calculator!$G$4)-((((F35/100)*$AJ$22)*$AN$22)*$AH$22)+((((F35/100)*$AJ$23)*$AH$23)),IF(Calculator!$O$6="SINGLEHOMESTEAD",SUM((((F35/100)*$AJ$22)*$AH$22))+(((((F35/100)*$AJ$22)*$AN$22)*$AH$22)*Calculator!$G$3)-((((F35/100)*$AJ$22)*$AN$22)*$AH$22)+((((F35/100)*$AJ$23)*$AH$23)),IF(Calculator!$O$6="SINGLEBAND A",SUM((((F35/100)*$AJ$22)*$AH$22))+(((((F35/100)*$AJ$22)*$AN$22)*$AH$22)*Calculator!$G$5)-((((F35/100)*$AJ$22)*$AN$22)*$AH$22)+((((F35/100)*$AJ$23)*$AH$23)),IF(Calculator!$O$6="SINGLEBAND B",SUM((((F35/100)*$AJ$22)*$AH$22))+(((((F35/100)*$AJ$22)*$AN$22)*$AH$22)*Calculator!$G$6)-((((F35/100)*$AJ$22)*$AN$22)*$AH$22)+((((F35/100)*$AJ$23)*$AH$23)),IF(Calculator!$O$6="SINGLEBAND C",SUM((((F35/100)*$AJ$22)*$AH$22))+(((((F35/100)*$AJ$22)*$AN$22)*$AH$22)*Calculator!$G$7)-((((F35/100)*$AJ$22)*$AN$22)*$AH$22)+((((F35/100)*$AJ$23)*$AH$23)),IF(Calculator!$O$6="SINGLEBAND D",SUM((((F35/100)*$AJ$22)*$AH$22))+(((((F35/100)*$AJ$22)*$AN$22)*$AH$22)*Calculator!$G$8)-((((F35/100)*$AJ$22)*$AN$22)*$AH$22)+((((F35/100)*$AJ$23)*$AH$23)),IF(Calculator!$O$6="SINGLEURBANE",SUM((((F35/100)*$AJ$22)*$AH$22))+(((((F35/100)*$AJ$22)*$AN$22)*$AH$22)*Calculator!$G$9)-((((F35/100)*$AJ$22)*$AN$22)*$AH$22)+((((F35/100)*$AJ$23)*$AH$23)),IF(Calculator!$O$6="SINGLESILVERANOD",SUM((((F35/100)*$AJ$22)*$AH$22))+(((((F35/100)*$AJ$22)*$AN$22)*$AH$22)*Calculator!$G$10)-((((F35/100)*$AJ$22)*$AN$22)*$AH$22)+((((F35/100)*$AJ$23)*$AH$23)),IF(Calculator!$O$6="SINGLEANOD",SUM((((F35/100)*$AJ$22)*$AH$22))+(((((F35/100)*$AJ$22)*$AN$22)*$AH$22)*Calculator!$G$11)-((((F35/100)*$AJ$22)*$AN$22)*$AH$22)+((((F35/100)*$AJ$23)*$AH$23)),IF(Calculator!$O$6="DUALBASE",SUM((((F35/100)*$AJ$22)*$AH$22))+(((((F35/100)*$AJ$22)*$AN$22)*$AH$22)*Calculator!$G$12)-((((F35/100)*$AJ$22)*$AN$22)*$AH$22)+((((F35/100)*$AJ$23)*$AH$23)),IF(Calculator!$O$6="DUALELEMENTS",SUM((((F35/100)*$AJ$22)*$AH$22))+(((((F35/100)*$AJ$22)*$AN$22)*$AH$22)*Calculator!$G$13)-((((F35/100)*$AJ$22)*$AN$22)*$AH$22)+((((F35/100)*$AJ$23)*$AH$23)),IF(Calculator!$O$6="DUALSPECTRUM",SUM((((F35/100)*$AJ$22)*$AH$22))+(((((F35/100)*$AJ$22)*$AN$22)*$AH$22)*Calculator!$G$15)-((((F35/100)*$AJ$22)*$AN$22)*$AH$22)+((((F35/100)*$AJ$23)*$AH$23)),IF(Calculator!$O$6="DUALHOMESTEAD",SUM((((F35/100)*$AJ$22)*$AH$22))+(((((F35/100)*$AJ$22)*$AN$22)*$AH$22)*Calculator!$G$14)-((((F35/100)*$AJ$22)*$AN$22)*$AH$22)+((((F35/100)*$AJ$23)*$AH$23)),IF(Calculator!$O$6="DUALBAND A",SUM((((F35/100)*$AJ$22)*$AH$22))+(((((F35/100)*$AJ$22)*$AN$22)*$AH$22)*Calculator!$G$16)-((((F35/100)*$AJ$22)*$AN$22)*$AH$22)+((((F35/100)*$AJ$23)*$AH$23)),IF(Calculator!$O$6="DUALBAND B",SUM((((F35/100)*$AJ$22)*$AH$22))+(((((F35/100)*$AJ$22)*$AN$22)*$AH$22)*Calculator!$G$17)-((((F35/100)*$AJ$22)*$AN$22)*$AH$22)+((((F35/100)*$AJ$23)*$AH$23)),IF(Calculator!$O$6="DUALBAND C",SUM((((F35/100)*$AJ$22)*$AH$22))+(((((F35/100)*$AJ$22)*$AN$22)*$AH$22)*Calculator!$G$18)-((((F35/100)*$AJ$22)*$AN$22)*$AH$22)+((((F35/100)*$AJ$23)*$AH$23)),IF(Calculator!$O$6="DUALBAND D",SUM((((F35/100)*$AJ$22)*$AH$22))+(((((F35/100)*$AJ$22)*$AN$22)*$AH$22)*Calculator!$G$19)-((((F35/100)*$AJ$22)*$AN$22)*$AH$22)+((((F35/100)*$AJ$23)*$AH$23)),IF(Calculator!$O$6="DUALURBANE",SUM((((F35/100)*$AJ$22)*$AH$22))+(((((F35/100)*$AJ$22)*$AN$22)*$AH$22)*Calculator!$G$20)-((((F35/100)*$AJ$22)*$AN$22)*$AH$22)+((((F35/100)*$AJ$23)*$AH$23)),IF(Calculator!$O$6="DUALSILVERANOD",SUM((((F35/100)*$AJ$22)*$AH$22))+(((((F35/100)*$AJ$22)*$AN$22)*$AH$22)*Calculator!$G$21)-((((F35/100)*$AJ$22)*$AN$22)*$AH$22)+((((F35/100)*$AJ$23)*$AH$23)),IF(Calculator!$O$6="DUALANOD",SUM((((F35/100)*$AJ$22)*$AH$22))+(((((F35/100)*$AJ$22)*$AN$22)*$AH$22)*Calculator!$G$22)-((((F35/100)*$AJ$22)*$AN$22)*$AH$22)+((((F35/100)*$AJ$23)*$AH$23))))))))))))))))))))))))</f>
        <v>757.68383349999999</v>
      </c>
      <c r="V35" s="2">
        <f>IF(Calculator!$O$6="SINGLEBASE",SUM((((G35/100)*$AJ$22)*$AH$22))+((((G35/100)*$AJ$23)*$AH$23)),IF(Calculator!$O$6="SINGLEELEMENTS",SUM((((G35/100)*$AJ$22)*$AH$22))+(((((G35/100)*$AJ$22)*$AN$22)*$AH$22)*Calculator!$G$2)-((((G35/100)*$AJ$22)*$AN$22)*$AH$22)+((((G35/100)*$AJ$23)*$AH$23)),IF(Calculator!$O$6="SINGLESPECTRUM",SUM((((G35/100)*$AJ$22)*$AH$22))+(((((G35/100)*$AJ$22)*$AN$22)*$AH$22)*Calculator!$G$4)-((((G35/100)*$AJ$22)*$AN$22)*$AH$22)+((((G35/100)*$AJ$23)*$AH$23)),IF(Calculator!$O$6="SINGLEHOMESTEAD",SUM((((G35/100)*$AJ$22)*$AH$22))+(((((G35/100)*$AJ$22)*$AN$22)*$AH$22)*Calculator!$G$3)-((((G35/100)*$AJ$22)*$AN$22)*$AH$22)+((((G35/100)*$AJ$23)*$AH$23)),IF(Calculator!$O$6="SINGLEBAND A",SUM((((G35/100)*$AJ$22)*$AH$22))+(((((G35/100)*$AJ$22)*$AN$22)*$AH$22)*Calculator!$G$5)-((((G35/100)*$AJ$22)*$AN$22)*$AH$22)+((((G35/100)*$AJ$23)*$AH$23)),IF(Calculator!$O$6="SINGLEBAND B",SUM((((G35/100)*$AJ$22)*$AH$22))+(((((G35/100)*$AJ$22)*$AN$22)*$AH$22)*Calculator!$G$6)-((((G35/100)*$AJ$22)*$AN$22)*$AH$22)+((((G35/100)*$AJ$23)*$AH$23)),IF(Calculator!$O$6="SINGLEBAND C",SUM((((G35/100)*$AJ$22)*$AH$22))+(((((G35/100)*$AJ$22)*$AN$22)*$AH$22)*Calculator!$G$7)-((((G35/100)*$AJ$22)*$AN$22)*$AH$22)+((((G35/100)*$AJ$23)*$AH$23)),IF(Calculator!$O$6="SINGLEBAND D",SUM((((G35/100)*$AJ$22)*$AH$22))+(((((G35/100)*$AJ$22)*$AN$22)*$AH$22)*Calculator!$G$8)-((((G35/100)*$AJ$22)*$AN$22)*$AH$22)+((((G35/100)*$AJ$23)*$AH$23)),IF(Calculator!$O$6="SINGLEURBANE",SUM((((G35/100)*$AJ$22)*$AH$22))+(((((G35/100)*$AJ$22)*$AN$22)*$AH$22)*Calculator!$G$9)-((((G35/100)*$AJ$22)*$AN$22)*$AH$22)+((((G35/100)*$AJ$23)*$AH$23)),IF(Calculator!$O$6="SINGLESILVERANOD",SUM((((G35/100)*$AJ$22)*$AH$22))+(((((G35/100)*$AJ$22)*$AN$22)*$AH$22)*Calculator!$G$10)-((((G35/100)*$AJ$22)*$AN$22)*$AH$22)+((((G35/100)*$AJ$23)*$AH$23)),IF(Calculator!$O$6="SINGLEANOD",SUM((((G35/100)*$AJ$22)*$AH$22))+(((((G35/100)*$AJ$22)*$AN$22)*$AH$22)*Calculator!$G$11)-((((G35/100)*$AJ$22)*$AN$22)*$AH$22)+((((G35/100)*$AJ$23)*$AH$23)),IF(Calculator!$O$6="DUALBASE",SUM((((G35/100)*$AJ$22)*$AH$22))+(((((G35/100)*$AJ$22)*$AN$22)*$AH$22)*Calculator!$G$12)-((((G35/100)*$AJ$22)*$AN$22)*$AH$22)+((((G35/100)*$AJ$23)*$AH$23)),IF(Calculator!$O$6="DUALELEMENTS",SUM((((G35/100)*$AJ$22)*$AH$22))+(((((G35/100)*$AJ$22)*$AN$22)*$AH$22)*Calculator!$G$13)-((((G35/100)*$AJ$22)*$AN$22)*$AH$22)+((((G35/100)*$AJ$23)*$AH$23)),IF(Calculator!$O$6="DUALSPECTRUM",SUM((((G35/100)*$AJ$22)*$AH$22))+(((((G35/100)*$AJ$22)*$AN$22)*$AH$22)*Calculator!$G$15)-((((G35/100)*$AJ$22)*$AN$22)*$AH$22)+((((G35/100)*$AJ$23)*$AH$23)),IF(Calculator!$O$6="DUALHOMESTEAD",SUM((((G35/100)*$AJ$22)*$AH$22))+(((((G35/100)*$AJ$22)*$AN$22)*$AH$22)*Calculator!$G$14)-((((G35/100)*$AJ$22)*$AN$22)*$AH$22)+((((G35/100)*$AJ$23)*$AH$23)),IF(Calculator!$O$6="DUALBAND A",SUM((((G35/100)*$AJ$22)*$AH$22))+(((((G35/100)*$AJ$22)*$AN$22)*$AH$22)*Calculator!$G$16)-((((G35/100)*$AJ$22)*$AN$22)*$AH$22)+((((G35/100)*$AJ$23)*$AH$23)),IF(Calculator!$O$6="DUALBAND B",SUM((((G35/100)*$AJ$22)*$AH$22))+(((((G35/100)*$AJ$22)*$AN$22)*$AH$22)*Calculator!$G$17)-((((G35/100)*$AJ$22)*$AN$22)*$AH$22)+((((G35/100)*$AJ$23)*$AH$23)),IF(Calculator!$O$6="DUALBAND C",SUM((((G35/100)*$AJ$22)*$AH$22))+(((((G35/100)*$AJ$22)*$AN$22)*$AH$22)*Calculator!$G$18)-((((G35/100)*$AJ$22)*$AN$22)*$AH$22)+((((G35/100)*$AJ$23)*$AH$23)),IF(Calculator!$O$6="DUALBAND D",SUM((((G35/100)*$AJ$22)*$AH$22))+(((((G35/100)*$AJ$22)*$AN$22)*$AH$22)*Calculator!$G$19)-((((G35/100)*$AJ$22)*$AN$22)*$AH$22)+((((G35/100)*$AJ$23)*$AH$23)),IF(Calculator!$O$6="DUALURBANE",SUM((((G35/100)*$AJ$22)*$AH$22))+(((((G35/100)*$AJ$22)*$AN$22)*$AH$22)*Calculator!$G$20)-((((G35/100)*$AJ$22)*$AN$22)*$AH$22)+((((G35/100)*$AJ$23)*$AH$23)),IF(Calculator!$O$6="DUALSILVERANOD",SUM((((G35/100)*$AJ$22)*$AH$22))+(((((G35/100)*$AJ$22)*$AN$22)*$AH$22)*Calculator!$G$21)-((((G35/100)*$AJ$22)*$AN$22)*$AH$22)+((((G35/100)*$AJ$23)*$AH$23)),IF(Calculator!$O$6="DUALANOD",SUM((((G35/100)*$AJ$22)*$AH$22))+(((((G35/100)*$AJ$22)*$AN$22)*$AH$22)*Calculator!$G$22)-((((G35/100)*$AJ$22)*$AN$22)*$AH$22)+((((G35/100)*$AJ$23)*$AH$23))))))))))))))))))))))))</f>
        <v>767.20399249999991</v>
      </c>
      <c r="W35" s="2">
        <f>IF(Calculator!$O$6="SINGLEBASE",SUM((((H35/100)*$AJ$22)*$AH$22))+((((H35/100)*$AJ$23)*$AH$23)),IF(Calculator!$O$6="SINGLEELEMENTS",SUM((((H35/100)*$AJ$22)*$AH$22))+(((((H35/100)*$AJ$22)*$AN$22)*$AH$22)*Calculator!$G$2)-((((H35/100)*$AJ$22)*$AN$22)*$AH$22)+((((H35/100)*$AJ$23)*$AH$23)),IF(Calculator!$O$6="SINGLESPECTRUM",SUM((((H35/100)*$AJ$22)*$AH$22))+(((((H35/100)*$AJ$22)*$AN$22)*$AH$22)*Calculator!$G$4)-((((H35/100)*$AJ$22)*$AN$22)*$AH$22)+((((H35/100)*$AJ$23)*$AH$23)),IF(Calculator!$O$6="SINGLEHOMESTEAD",SUM((((H35/100)*$AJ$22)*$AH$22))+(((((H35/100)*$AJ$22)*$AN$22)*$AH$22)*Calculator!$G$3)-((((H35/100)*$AJ$22)*$AN$22)*$AH$22)+((((H35/100)*$AJ$23)*$AH$23)),IF(Calculator!$O$6="SINGLEBAND A",SUM((((H35/100)*$AJ$22)*$AH$22))+(((((H35/100)*$AJ$22)*$AN$22)*$AH$22)*Calculator!$G$5)-((((H35/100)*$AJ$22)*$AN$22)*$AH$22)+((((H35/100)*$AJ$23)*$AH$23)),IF(Calculator!$O$6="SINGLEBAND B",SUM((((H35/100)*$AJ$22)*$AH$22))+(((((H35/100)*$AJ$22)*$AN$22)*$AH$22)*Calculator!$G$6)-((((H35/100)*$AJ$22)*$AN$22)*$AH$22)+((((H35/100)*$AJ$23)*$AH$23)),IF(Calculator!$O$6="SINGLEBAND C",SUM((((H35/100)*$AJ$22)*$AH$22))+(((((H35/100)*$AJ$22)*$AN$22)*$AH$22)*Calculator!$G$7)-((((H35/100)*$AJ$22)*$AN$22)*$AH$22)+((((H35/100)*$AJ$23)*$AH$23)),IF(Calculator!$O$6="SINGLEBAND D",SUM((((H35/100)*$AJ$22)*$AH$22))+(((((H35/100)*$AJ$22)*$AN$22)*$AH$22)*Calculator!$G$8)-((((H35/100)*$AJ$22)*$AN$22)*$AH$22)+((((H35/100)*$AJ$23)*$AH$23)),IF(Calculator!$O$6="SINGLEURBANE",SUM((((H35/100)*$AJ$22)*$AH$22))+(((((H35/100)*$AJ$22)*$AN$22)*$AH$22)*Calculator!$G$9)-((((H35/100)*$AJ$22)*$AN$22)*$AH$22)+((((H35/100)*$AJ$23)*$AH$23)),IF(Calculator!$O$6="SINGLESILVERANOD",SUM((((H35/100)*$AJ$22)*$AH$22))+(((((H35/100)*$AJ$22)*$AN$22)*$AH$22)*Calculator!$G$10)-((((H35/100)*$AJ$22)*$AN$22)*$AH$22)+((((H35/100)*$AJ$23)*$AH$23)),IF(Calculator!$O$6="SINGLEANOD",SUM((((H35/100)*$AJ$22)*$AH$22))+(((((H35/100)*$AJ$22)*$AN$22)*$AH$22)*Calculator!$G$11)-((((H35/100)*$AJ$22)*$AN$22)*$AH$22)+((((H35/100)*$AJ$23)*$AH$23)),IF(Calculator!$O$6="DUALBASE",SUM((((H35/100)*$AJ$22)*$AH$22))+(((((H35/100)*$AJ$22)*$AN$22)*$AH$22)*Calculator!$G$12)-((((H35/100)*$AJ$22)*$AN$22)*$AH$22)+((((H35/100)*$AJ$23)*$AH$23)),IF(Calculator!$O$6="DUALELEMENTS",SUM((((H35/100)*$AJ$22)*$AH$22))+(((((H35/100)*$AJ$22)*$AN$22)*$AH$22)*Calculator!$G$13)-((((H35/100)*$AJ$22)*$AN$22)*$AH$22)+((((H35/100)*$AJ$23)*$AH$23)),IF(Calculator!$O$6="DUALSPECTRUM",SUM((((H35/100)*$AJ$22)*$AH$22))+(((((H35/100)*$AJ$22)*$AN$22)*$AH$22)*Calculator!$G$15)-((((H35/100)*$AJ$22)*$AN$22)*$AH$22)+((((H35/100)*$AJ$23)*$AH$23)),IF(Calculator!$O$6="DUALHOMESTEAD",SUM((((H35/100)*$AJ$22)*$AH$22))+(((((H35/100)*$AJ$22)*$AN$22)*$AH$22)*Calculator!$G$14)-((((H35/100)*$AJ$22)*$AN$22)*$AH$22)+((((H35/100)*$AJ$23)*$AH$23)),IF(Calculator!$O$6="DUALBAND A",SUM((((H35/100)*$AJ$22)*$AH$22))+(((((H35/100)*$AJ$22)*$AN$22)*$AH$22)*Calculator!$G$16)-((((H35/100)*$AJ$22)*$AN$22)*$AH$22)+((((H35/100)*$AJ$23)*$AH$23)),IF(Calculator!$O$6="DUALBAND B",SUM((((H35/100)*$AJ$22)*$AH$22))+(((((H35/100)*$AJ$22)*$AN$22)*$AH$22)*Calculator!$G$17)-((((H35/100)*$AJ$22)*$AN$22)*$AH$22)+((((H35/100)*$AJ$23)*$AH$23)),IF(Calculator!$O$6="DUALBAND C",SUM((((H35/100)*$AJ$22)*$AH$22))+(((((H35/100)*$AJ$22)*$AN$22)*$AH$22)*Calculator!$G$18)-((((H35/100)*$AJ$22)*$AN$22)*$AH$22)+((((H35/100)*$AJ$23)*$AH$23)),IF(Calculator!$O$6="DUALBAND D",SUM((((H35/100)*$AJ$22)*$AH$22))+(((((H35/100)*$AJ$22)*$AN$22)*$AH$22)*Calculator!$G$19)-((((H35/100)*$AJ$22)*$AN$22)*$AH$22)+((((H35/100)*$AJ$23)*$AH$23)),IF(Calculator!$O$6="DUALURBANE",SUM((((H35/100)*$AJ$22)*$AH$22))+(((((H35/100)*$AJ$22)*$AN$22)*$AH$22)*Calculator!$G$20)-((((H35/100)*$AJ$22)*$AN$22)*$AH$22)+((((H35/100)*$AJ$23)*$AH$23)),IF(Calculator!$O$6="DUALSILVERANOD",SUM((((H35/100)*$AJ$22)*$AH$22))+(((((H35/100)*$AJ$22)*$AN$22)*$AH$22)*Calculator!$G$21)-((((H35/100)*$AJ$22)*$AN$22)*$AH$22)+((((H35/100)*$AJ$23)*$AH$23)),IF(Calculator!$O$6="DUALANOD",SUM((((H35/100)*$AJ$22)*$AH$22))+(((((H35/100)*$AJ$22)*$AN$22)*$AH$22)*Calculator!$G$22)-((((H35/100)*$AJ$22)*$AN$22)*$AH$22)+((((H35/100)*$AJ$23)*$AH$23))))))))))))))))))))))))</f>
        <v>776.60846999999978</v>
      </c>
      <c r="X35" s="2">
        <f>IF(Calculator!$O$6="SINGLEBASE",SUM((((I35/100)*$AJ$22)*$AH$22))+((((I35/100)*$AJ$23)*$AH$23)),IF(Calculator!$O$6="SINGLEELEMENTS",SUM((((I35/100)*$AJ$22)*$AH$22))+(((((I35/100)*$AJ$22)*$AN$22)*$AH$22)*Calculator!$G$2)-((((I35/100)*$AJ$22)*$AN$22)*$AH$22)+((((I35/100)*$AJ$23)*$AH$23)),IF(Calculator!$O$6="SINGLESPECTRUM",SUM((((I35/100)*$AJ$22)*$AH$22))+(((((I35/100)*$AJ$22)*$AN$22)*$AH$22)*Calculator!$G$4)-((((I35/100)*$AJ$22)*$AN$22)*$AH$22)+((((I35/100)*$AJ$23)*$AH$23)),IF(Calculator!$O$6="SINGLEHOMESTEAD",SUM((((I35/100)*$AJ$22)*$AH$22))+(((((I35/100)*$AJ$22)*$AN$22)*$AH$22)*Calculator!$G$3)-((((I35/100)*$AJ$22)*$AN$22)*$AH$22)+((((I35/100)*$AJ$23)*$AH$23)),IF(Calculator!$O$6="SINGLEBAND A",SUM((((I35/100)*$AJ$22)*$AH$22))+(((((I35/100)*$AJ$22)*$AN$22)*$AH$22)*Calculator!$G$5)-((((I35/100)*$AJ$22)*$AN$22)*$AH$22)+((((I35/100)*$AJ$23)*$AH$23)),IF(Calculator!$O$6="SINGLEBAND B",SUM((((I35/100)*$AJ$22)*$AH$22))+(((((I35/100)*$AJ$22)*$AN$22)*$AH$22)*Calculator!$G$6)-((((I35/100)*$AJ$22)*$AN$22)*$AH$22)+((((I35/100)*$AJ$23)*$AH$23)),IF(Calculator!$O$6="SINGLEBAND C",SUM((((I35/100)*$AJ$22)*$AH$22))+(((((I35/100)*$AJ$22)*$AN$22)*$AH$22)*Calculator!$G$7)-((((I35/100)*$AJ$22)*$AN$22)*$AH$22)+((((I35/100)*$AJ$23)*$AH$23)),IF(Calculator!$O$6="SINGLEBAND D",SUM((((I35/100)*$AJ$22)*$AH$22))+(((((I35/100)*$AJ$22)*$AN$22)*$AH$22)*Calculator!$G$8)-((((I35/100)*$AJ$22)*$AN$22)*$AH$22)+((((I35/100)*$AJ$23)*$AH$23)),IF(Calculator!$O$6="SINGLEURBANE",SUM((((I35/100)*$AJ$22)*$AH$22))+(((((I35/100)*$AJ$22)*$AN$22)*$AH$22)*Calculator!$G$9)-((((I35/100)*$AJ$22)*$AN$22)*$AH$22)+((((I35/100)*$AJ$23)*$AH$23)),IF(Calculator!$O$6="SINGLESILVERANOD",SUM((((I35/100)*$AJ$22)*$AH$22))+(((((I35/100)*$AJ$22)*$AN$22)*$AH$22)*Calculator!$G$10)-((((I35/100)*$AJ$22)*$AN$22)*$AH$22)+((((I35/100)*$AJ$23)*$AH$23)),IF(Calculator!$O$6="SINGLEANOD",SUM((((I35/100)*$AJ$22)*$AH$22))+(((((I35/100)*$AJ$22)*$AN$22)*$AH$22)*Calculator!$G$11)-((((I35/100)*$AJ$22)*$AN$22)*$AH$22)+((((I35/100)*$AJ$23)*$AH$23)),IF(Calculator!$O$6="DUALBASE",SUM((((I35/100)*$AJ$22)*$AH$22))+(((((I35/100)*$AJ$22)*$AN$22)*$AH$22)*Calculator!$G$12)-((((I35/100)*$AJ$22)*$AN$22)*$AH$22)+((((I35/100)*$AJ$23)*$AH$23)),IF(Calculator!$O$6="DUALELEMENTS",SUM((((I35/100)*$AJ$22)*$AH$22))+(((((I35/100)*$AJ$22)*$AN$22)*$AH$22)*Calculator!$G$13)-((((I35/100)*$AJ$22)*$AN$22)*$AH$22)+((((I35/100)*$AJ$23)*$AH$23)),IF(Calculator!$O$6="DUALSPECTRUM",SUM((((I35/100)*$AJ$22)*$AH$22))+(((((I35/100)*$AJ$22)*$AN$22)*$AH$22)*Calculator!$G$15)-((((I35/100)*$AJ$22)*$AN$22)*$AH$22)+((((I35/100)*$AJ$23)*$AH$23)),IF(Calculator!$O$6="DUALHOMESTEAD",SUM((((I35/100)*$AJ$22)*$AH$22))+(((((I35/100)*$AJ$22)*$AN$22)*$AH$22)*Calculator!$G$14)-((((I35/100)*$AJ$22)*$AN$22)*$AH$22)+((((I35/100)*$AJ$23)*$AH$23)),IF(Calculator!$O$6="DUALBAND A",SUM((((I35/100)*$AJ$22)*$AH$22))+(((((I35/100)*$AJ$22)*$AN$22)*$AH$22)*Calculator!$G$16)-((((I35/100)*$AJ$22)*$AN$22)*$AH$22)+((((I35/100)*$AJ$23)*$AH$23)),IF(Calculator!$O$6="DUALBAND B",SUM((((I35/100)*$AJ$22)*$AH$22))+(((((I35/100)*$AJ$22)*$AN$22)*$AH$22)*Calculator!$G$17)-((((I35/100)*$AJ$22)*$AN$22)*$AH$22)+((((I35/100)*$AJ$23)*$AH$23)),IF(Calculator!$O$6="DUALBAND C",SUM((((I35/100)*$AJ$22)*$AH$22))+(((((I35/100)*$AJ$22)*$AN$22)*$AH$22)*Calculator!$G$18)-((((I35/100)*$AJ$22)*$AN$22)*$AH$22)+((((I35/100)*$AJ$23)*$AH$23)),IF(Calculator!$O$6="DUALBAND D",SUM((((I35/100)*$AJ$22)*$AH$22))+(((((I35/100)*$AJ$22)*$AN$22)*$AH$22)*Calculator!$G$19)-((((I35/100)*$AJ$22)*$AN$22)*$AH$22)+((((I35/100)*$AJ$23)*$AH$23)),IF(Calculator!$O$6="DUALURBANE",SUM((((I35/100)*$AJ$22)*$AH$22))+(((((I35/100)*$AJ$22)*$AN$22)*$AH$22)*Calculator!$G$20)-((((I35/100)*$AJ$22)*$AN$22)*$AH$22)+((((I35/100)*$AJ$23)*$AH$23)),IF(Calculator!$O$6="DUALSILVERANOD",SUM((((I35/100)*$AJ$22)*$AH$22))+(((((I35/100)*$AJ$22)*$AN$22)*$AH$22)*Calculator!$G$21)-((((I35/100)*$AJ$22)*$AN$22)*$AH$22)+((((I35/100)*$AJ$23)*$AH$23)),IF(Calculator!$O$6="DUALANOD",SUM((((I35/100)*$AJ$22)*$AH$22))+(((((I35/100)*$AJ$22)*$AN$22)*$AH$22)*Calculator!$G$22)-((((I35/100)*$AJ$22)*$AN$22)*$AH$22)+((((I35/100)*$AJ$23)*$AH$23))))))))))))))))))))))))</f>
        <v>786.66419150000002</v>
      </c>
      <c r="Y35" s="2">
        <f>IF(Calculator!$O$6="SINGLEBASE",SUM((((J35/100)*$AJ$22)*$AH$22))+((((J35/100)*$AJ$23)*$AH$23)),IF(Calculator!$O$6="SINGLEELEMENTS",SUM((((J35/100)*$AJ$22)*$AH$22))+(((((J35/100)*$AJ$22)*$AN$22)*$AH$22)*Calculator!$G$2)-((((J35/100)*$AJ$22)*$AN$22)*$AH$22)+((((J35/100)*$AJ$23)*$AH$23)),IF(Calculator!$O$6="SINGLESPECTRUM",SUM((((J35/100)*$AJ$22)*$AH$22))+(((((J35/100)*$AJ$22)*$AN$22)*$AH$22)*Calculator!$G$4)-((((J35/100)*$AJ$22)*$AN$22)*$AH$22)+((((J35/100)*$AJ$23)*$AH$23)),IF(Calculator!$O$6="SINGLEHOMESTEAD",SUM((((J35/100)*$AJ$22)*$AH$22))+(((((J35/100)*$AJ$22)*$AN$22)*$AH$22)*Calculator!$G$3)-((((J35/100)*$AJ$22)*$AN$22)*$AH$22)+((((J35/100)*$AJ$23)*$AH$23)),IF(Calculator!$O$6="SINGLEBAND A",SUM((((J35/100)*$AJ$22)*$AH$22))+(((((J35/100)*$AJ$22)*$AN$22)*$AH$22)*Calculator!$G$5)-((((J35/100)*$AJ$22)*$AN$22)*$AH$22)+((((J35/100)*$AJ$23)*$AH$23)),IF(Calculator!$O$6="SINGLEBAND B",SUM((((J35/100)*$AJ$22)*$AH$22))+(((((J35/100)*$AJ$22)*$AN$22)*$AH$22)*Calculator!$G$6)-((((J35/100)*$AJ$22)*$AN$22)*$AH$22)+((((J35/100)*$AJ$23)*$AH$23)),IF(Calculator!$O$6="SINGLEBAND C",SUM((((J35/100)*$AJ$22)*$AH$22))+(((((J35/100)*$AJ$22)*$AN$22)*$AH$22)*Calculator!$G$7)-((((J35/100)*$AJ$22)*$AN$22)*$AH$22)+((((J35/100)*$AJ$23)*$AH$23)),IF(Calculator!$O$6="SINGLEBAND D",SUM((((J35/100)*$AJ$22)*$AH$22))+(((((J35/100)*$AJ$22)*$AN$22)*$AH$22)*Calculator!$G$8)-((((J35/100)*$AJ$22)*$AN$22)*$AH$22)+((((J35/100)*$AJ$23)*$AH$23)),IF(Calculator!$O$6="SINGLEURBANE",SUM((((J35/100)*$AJ$22)*$AH$22))+(((((J35/100)*$AJ$22)*$AN$22)*$AH$22)*Calculator!$G$9)-((((J35/100)*$AJ$22)*$AN$22)*$AH$22)+((((J35/100)*$AJ$23)*$AH$23)),IF(Calculator!$O$6="SINGLESILVERANOD",SUM((((J35/100)*$AJ$22)*$AH$22))+(((((J35/100)*$AJ$22)*$AN$22)*$AH$22)*Calculator!$G$10)-((((J35/100)*$AJ$22)*$AN$22)*$AH$22)+((((J35/100)*$AJ$23)*$AH$23)),IF(Calculator!$O$6="SINGLEANOD",SUM((((J35/100)*$AJ$22)*$AH$22))+(((((J35/100)*$AJ$22)*$AN$22)*$AH$22)*Calculator!$G$11)-((((J35/100)*$AJ$22)*$AN$22)*$AH$22)+((((J35/100)*$AJ$23)*$AH$23)),IF(Calculator!$O$6="DUALBASE",SUM((((J35/100)*$AJ$22)*$AH$22))+(((((J35/100)*$AJ$22)*$AN$22)*$AH$22)*Calculator!$G$12)-((((J35/100)*$AJ$22)*$AN$22)*$AH$22)+((((J35/100)*$AJ$23)*$AH$23)),IF(Calculator!$O$6="DUALELEMENTS",SUM((((J35/100)*$AJ$22)*$AH$22))+(((((J35/100)*$AJ$22)*$AN$22)*$AH$22)*Calculator!$G$13)-((((J35/100)*$AJ$22)*$AN$22)*$AH$22)+((((J35/100)*$AJ$23)*$AH$23)),IF(Calculator!$O$6="DUALSPECTRUM",SUM((((J35/100)*$AJ$22)*$AH$22))+(((((J35/100)*$AJ$22)*$AN$22)*$AH$22)*Calculator!$G$15)-((((J35/100)*$AJ$22)*$AN$22)*$AH$22)+((((J35/100)*$AJ$23)*$AH$23)),IF(Calculator!$O$6="DUALHOMESTEAD",SUM((((J35/100)*$AJ$22)*$AH$22))+(((((J35/100)*$AJ$22)*$AN$22)*$AH$22)*Calculator!$G$14)-((((J35/100)*$AJ$22)*$AN$22)*$AH$22)+((((J35/100)*$AJ$23)*$AH$23)),IF(Calculator!$O$6="DUALBAND A",SUM((((J35/100)*$AJ$22)*$AH$22))+(((((J35/100)*$AJ$22)*$AN$22)*$AH$22)*Calculator!$G$16)-((((J35/100)*$AJ$22)*$AN$22)*$AH$22)+((((J35/100)*$AJ$23)*$AH$23)),IF(Calculator!$O$6="DUALBAND B",SUM((((J35/100)*$AJ$22)*$AH$22))+(((((J35/100)*$AJ$22)*$AN$22)*$AH$22)*Calculator!$G$17)-((((J35/100)*$AJ$22)*$AN$22)*$AH$22)+((((J35/100)*$AJ$23)*$AH$23)),IF(Calculator!$O$6="DUALBAND C",SUM((((J35/100)*$AJ$22)*$AH$22))+(((((J35/100)*$AJ$22)*$AN$22)*$AH$22)*Calculator!$G$18)-((((J35/100)*$AJ$22)*$AN$22)*$AH$22)+((((J35/100)*$AJ$23)*$AH$23)),IF(Calculator!$O$6="DUALBAND D",SUM((((J35/100)*$AJ$22)*$AH$22))+(((((J35/100)*$AJ$22)*$AN$22)*$AH$22)*Calculator!$G$19)-((((J35/100)*$AJ$22)*$AN$22)*$AH$22)+((((J35/100)*$AJ$23)*$AH$23)),IF(Calculator!$O$6="DUALURBANE",SUM((((J35/100)*$AJ$22)*$AH$22))+(((((J35/100)*$AJ$22)*$AN$22)*$AH$22)*Calculator!$G$20)-((((J35/100)*$AJ$22)*$AN$22)*$AH$22)+((((J35/100)*$AJ$23)*$AH$23)),IF(Calculator!$O$6="DUALSILVERANOD",SUM((((J35/100)*$AJ$22)*$AH$22))+(((((J35/100)*$AJ$22)*$AN$22)*$AH$22)*Calculator!$G$21)-((((J35/100)*$AJ$22)*$AN$22)*$AH$22)+((((J35/100)*$AJ$23)*$AH$23)),IF(Calculator!$O$6="DUALANOD",SUM((((J35/100)*$AJ$22)*$AH$22))+(((((J35/100)*$AJ$22)*$AN$22)*$AH$22)*Calculator!$G$22)-((((J35/100)*$AJ$22)*$AN$22)*$AH$22)+((((J35/100)*$AJ$23)*$AH$23))))))))))))))))))))))))</f>
        <v>796.07295349999981</v>
      </c>
      <c r="Z35" s="2">
        <f>IF(Calculator!$O$6="SINGLEBASE",SUM((((K35/100)*$AJ$22)*$AH$22))+((((K35/100)*$AJ$23)*$AH$23)),IF(Calculator!$O$6="SINGLEELEMENTS",SUM((((K35/100)*$AJ$22)*$AH$22))+(((((K35/100)*$AJ$22)*$AN$22)*$AH$22)*Calculator!$G$2)-((((K35/100)*$AJ$22)*$AN$22)*$AH$22)+((((K35/100)*$AJ$23)*$AH$23)),IF(Calculator!$O$6="SINGLESPECTRUM",SUM((((K35/100)*$AJ$22)*$AH$22))+(((((K35/100)*$AJ$22)*$AN$22)*$AH$22)*Calculator!$G$4)-((((K35/100)*$AJ$22)*$AN$22)*$AH$22)+((((K35/100)*$AJ$23)*$AH$23)),IF(Calculator!$O$6="SINGLEHOMESTEAD",SUM((((K35/100)*$AJ$22)*$AH$22))+(((((K35/100)*$AJ$22)*$AN$22)*$AH$22)*Calculator!$G$3)-((((K35/100)*$AJ$22)*$AN$22)*$AH$22)+((((K35/100)*$AJ$23)*$AH$23)),IF(Calculator!$O$6="SINGLEBAND A",SUM((((K35/100)*$AJ$22)*$AH$22))+(((((K35/100)*$AJ$22)*$AN$22)*$AH$22)*Calculator!$G$5)-((((K35/100)*$AJ$22)*$AN$22)*$AH$22)+((((K35/100)*$AJ$23)*$AH$23)),IF(Calculator!$O$6="SINGLEBAND B",SUM((((K35/100)*$AJ$22)*$AH$22))+(((((K35/100)*$AJ$22)*$AN$22)*$AH$22)*Calculator!$G$6)-((((K35/100)*$AJ$22)*$AN$22)*$AH$22)+((((K35/100)*$AJ$23)*$AH$23)),IF(Calculator!$O$6="SINGLEBAND C",SUM((((K35/100)*$AJ$22)*$AH$22))+(((((K35/100)*$AJ$22)*$AN$22)*$AH$22)*Calculator!$G$7)-((((K35/100)*$AJ$22)*$AN$22)*$AH$22)+((((K35/100)*$AJ$23)*$AH$23)),IF(Calculator!$O$6="SINGLEBAND D",SUM((((K35/100)*$AJ$22)*$AH$22))+(((((K35/100)*$AJ$22)*$AN$22)*$AH$22)*Calculator!$G$8)-((((K35/100)*$AJ$22)*$AN$22)*$AH$22)+((((K35/100)*$AJ$23)*$AH$23)),IF(Calculator!$O$6="SINGLEURBANE",SUM((((K35/100)*$AJ$22)*$AH$22))+(((((K35/100)*$AJ$22)*$AN$22)*$AH$22)*Calculator!$G$9)-((((K35/100)*$AJ$22)*$AN$22)*$AH$22)+((((K35/100)*$AJ$23)*$AH$23)),IF(Calculator!$O$6="SINGLESILVERANOD",SUM((((K35/100)*$AJ$22)*$AH$22))+(((((K35/100)*$AJ$22)*$AN$22)*$AH$22)*Calculator!$G$10)-((((K35/100)*$AJ$22)*$AN$22)*$AH$22)+((((K35/100)*$AJ$23)*$AH$23)),IF(Calculator!$O$6="SINGLEANOD",SUM((((K35/100)*$AJ$22)*$AH$22))+(((((K35/100)*$AJ$22)*$AN$22)*$AH$22)*Calculator!$G$11)-((((K35/100)*$AJ$22)*$AN$22)*$AH$22)+((((K35/100)*$AJ$23)*$AH$23)),IF(Calculator!$O$6="DUALBASE",SUM((((K35/100)*$AJ$22)*$AH$22))+(((((K35/100)*$AJ$22)*$AN$22)*$AH$22)*Calculator!$G$12)-((((K35/100)*$AJ$22)*$AN$22)*$AH$22)+((((K35/100)*$AJ$23)*$AH$23)),IF(Calculator!$O$6="DUALELEMENTS",SUM((((K35/100)*$AJ$22)*$AH$22))+(((((K35/100)*$AJ$22)*$AN$22)*$AH$22)*Calculator!$G$13)-((((K35/100)*$AJ$22)*$AN$22)*$AH$22)+((((K35/100)*$AJ$23)*$AH$23)),IF(Calculator!$O$6="DUALSPECTRUM",SUM((((K35/100)*$AJ$22)*$AH$22))+(((((K35/100)*$AJ$22)*$AN$22)*$AH$22)*Calculator!$G$15)-((((K35/100)*$AJ$22)*$AN$22)*$AH$22)+((((K35/100)*$AJ$23)*$AH$23)),IF(Calculator!$O$6="DUALHOMESTEAD",SUM((((K35/100)*$AJ$22)*$AH$22))+(((((K35/100)*$AJ$22)*$AN$22)*$AH$22)*Calculator!$G$14)-((((K35/100)*$AJ$22)*$AN$22)*$AH$22)+((((K35/100)*$AJ$23)*$AH$23)),IF(Calculator!$O$6="DUALBAND A",SUM((((K35/100)*$AJ$22)*$AH$22))+(((((K35/100)*$AJ$22)*$AN$22)*$AH$22)*Calculator!$G$16)-((((K35/100)*$AJ$22)*$AN$22)*$AH$22)+((((K35/100)*$AJ$23)*$AH$23)),IF(Calculator!$O$6="DUALBAND B",SUM((((K35/100)*$AJ$22)*$AH$22))+(((((K35/100)*$AJ$22)*$AN$22)*$AH$22)*Calculator!$G$17)-((((K35/100)*$AJ$22)*$AN$22)*$AH$22)+((((K35/100)*$AJ$23)*$AH$23)),IF(Calculator!$O$6="DUALBAND C",SUM((((K35/100)*$AJ$22)*$AH$22))+(((((K35/100)*$AJ$22)*$AN$22)*$AH$22)*Calculator!$G$18)-((((K35/100)*$AJ$22)*$AN$22)*$AH$22)+((((K35/100)*$AJ$23)*$AH$23)),IF(Calculator!$O$6="DUALBAND D",SUM((((K35/100)*$AJ$22)*$AH$22))+(((((K35/100)*$AJ$22)*$AN$22)*$AH$22)*Calculator!$G$19)-((((K35/100)*$AJ$22)*$AN$22)*$AH$22)+((((K35/100)*$AJ$23)*$AH$23)),IF(Calculator!$O$6="DUALURBANE",SUM((((K35/100)*$AJ$22)*$AH$22))+(((((K35/100)*$AJ$22)*$AN$22)*$AH$22)*Calculator!$G$20)-((((K35/100)*$AJ$22)*$AN$22)*$AH$22)+((((K35/100)*$AJ$23)*$AH$23)),IF(Calculator!$O$6="DUALSILVERANOD",SUM((((K35/100)*$AJ$22)*$AH$22))+(((((K35/100)*$AJ$22)*$AN$22)*$AH$22)*Calculator!$G$21)-((((K35/100)*$AJ$22)*$AN$22)*$AH$22)+((((K35/100)*$AJ$23)*$AH$23)),IF(Calculator!$O$6="DUALANOD",SUM((((K35/100)*$AJ$22)*$AH$22))+(((((K35/100)*$AJ$22)*$AN$22)*$AH$22)*Calculator!$G$22)-((((K35/100)*$AJ$22)*$AN$22)*$AH$22)+((((K35/100)*$AJ$23)*$AH$23))))))))))))))))))))))))</f>
        <v>806.12867499999993</v>
      </c>
      <c r="AA35" s="2">
        <f>IF(Calculator!$O$6="SINGLEBASE",SUM((((L35/100)*$AJ$22)*$AH$22))+((((L35/100)*$AJ$23)*$AH$23)),IF(Calculator!$O$6="SINGLEELEMENTS",SUM((((L35/100)*$AJ$22)*$AH$22))+(((((L35/100)*$AJ$22)*$AN$22)*$AH$22)*Calculator!$G$2)-((((L35/100)*$AJ$22)*$AN$22)*$AH$22)+((((L35/100)*$AJ$23)*$AH$23)),IF(Calculator!$O$6="SINGLESPECTRUM",SUM((((L35/100)*$AJ$22)*$AH$22))+(((((L35/100)*$AJ$22)*$AN$22)*$AH$22)*Calculator!$G$4)-((((L35/100)*$AJ$22)*$AN$22)*$AH$22)+((((L35/100)*$AJ$23)*$AH$23)),IF(Calculator!$O$6="SINGLEHOMESTEAD",SUM((((L35/100)*$AJ$22)*$AH$22))+(((((L35/100)*$AJ$22)*$AN$22)*$AH$22)*Calculator!$G$3)-((((L35/100)*$AJ$22)*$AN$22)*$AH$22)+((((L35/100)*$AJ$23)*$AH$23)),IF(Calculator!$O$6="SINGLEBAND A",SUM((((L35/100)*$AJ$22)*$AH$22))+(((((L35/100)*$AJ$22)*$AN$22)*$AH$22)*Calculator!$G$5)-((((L35/100)*$AJ$22)*$AN$22)*$AH$22)+((((L35/100)*$AJ$23)*$AH$23)),IF(Calculator!$O$6="SINGLEBAND B",SUM((((L35/100)*$AJ$22)*$AH$22))+(((((L35/100)*$AJ$22)*$AN$22)*$AH$22)*Calculator!$G$6)-((((L35/100)*$AJ$22)*$AN$22)*$AH$22)+((((L35/100)*$AJ$23)*$AH$23)),IF(Calculator!$O$6="SINGLEBAND C",SUM((((L35/100)*$AJ$22)*$AH$22))+(((((L35/100)*$AJ$22)*$AN$22)*$AH$22)*Calculator!$G$7)-((((L35/100)*$AJ$22)*$AN$22)*$AH$22)+((((L35/100)*$AJ$23)*$AH$23)),IF(Calculator!$O$6="SINGLEBAND D",SUM((((L35/100)*$AJ$22)*$AH$22))+(((((L35/100)*$AJ$22)*$AN$22)*$AH$22)*Calculator!$G$8)-((((L35/100)*$AJ$22)*$AN$22)*$AH$22)+((((L35/100)*$AJ$23)*$AH$23)),IF(Calculator!$O$6="SINGLEURBANE",SUM((((L35/100)*$AJ$22)*$AH$22))+(((((L35/100)*$AJ$22)*$AN$22)*$AH$22)*Calculator!$G$9)-((((L35/100)*$AJ$22)*$AN$22)*$AH$22)+((((L35/100)*$AJ$23)*$AH$23)),IF(Calculator!$O$6="SINGLESILVERANOD",SUM((((L35/100)*$AJ$22)*$AH$22))+(((((L35/100)*$AJ$22)*$AN$22)*$AH$22)*Calculator!$G$10)-((((L35/100)*$AJ$22)*$AN$22)*$AH$22)+((((L35/100)*$AJ$23)*$AH$23)),IF(Calculator!$O$6="SINGLEANOD",SUM((((L35/100)*$AJ$22)*$AH$22))+(((((L35/100)*$AJ$22)*$AN$22)*$AH$22)*Calculator!$G$11)-((((L35/100)*$AJ$22)*$AN$22)*$AH$22)+((((L35/100)*$AJ$23)*$AH$23)),IF(Calculator!$O$6="DUALBASE",SUM((((L35/100)*$AJ$22)*$AH$22))+(((((L35/100)*$AJ$22)*$AN$22)*$AH$22)*Calculator!$G$12)-((((L35/100)*$AJ$22)*$AN$22)*$AH$22)+((((L35/100)*$AJ$23)*$AH$23)),IF(Calculator!$O$6="DUALELEMENTS",SUM((((L35/100)*$AJ$22)*$AH$22))+(((((L35/100)*$AJ$22)*$AN$22)*$AH$22)*Calculator!$G$13)-((((L35/100)*$AJ$22)*$AN$22)*$AH$22)+((((L35/100)*$AJ$23)*$AH$23)),IF(Calculator!$O$6="DUALSPECTRUM",SUM((((L35/100)*$AJ$22)*$AH$22))+(((((L35/100)*$AJ$22)*$AN$22)*$AH$22)*Calculator!$G$15)-((((L35/100)*$AJ$22)*$AN$22)*$AH$22)+((((L35/100)*$AJ$23)*$AH$23)),IF(Calculator!$O$6="DUALHOMESTEAD",SUM((((L35/100)*$AJ$22)*$AH$22))+(((((L35/100)*$AJ$22)*$AN$22)*$AH$22)*Calculator!$G$14)-((((L35/100)*$AJ$22)*$AN$22)*$AH$22)+((((L35/100)*$AJ$23)*$AH$23)),IF(Calculator!$O$6="DUALBAND A",SUM((((L35/100)*$AJ$22)*$AH$22))+(((((L35/100)*$AJ$22)*$AN$22)*$AH$22)*Calculator!$G$16)-((((L35/100)*$AJ$22)*$AN$22)*$AH$22)+((((L35/100)*$AJ$23)*$AH$23)),IF(Calculator!$O$6="DUALBAND B",SUM((((L35/100)*$AJ$22)*$AH$22))+(((((L35/100)*$AJ$22)*$AN$22)*$AH$22)*Calculator!$G$17)-((((L35/100)*$AJ$22)*$AN$22)*$AH$22)+((((L35/100)*$AJ$23)*$AH$23)),IF(Calculator!$O$6="DUALBAND C",SUM((((L35/100)*$AJ$22)*$AH$22))+(((((L35/100)*$AJ$22)*$AN$22)*$AH$22)*Calculator!$G$18)-((((L35/100)*$AJ$22)*$AN$22)*$AH$22)+((((L35/100)*$AJ$23)*$AH$23)),IF(Calculator!$O$6="DUALBAND D",SUM((((L35/100)*$AJ$22)*$AH$22))+(((((L35/100)*$AJ$22)*$AN$22)*$AH$22)*Calculator!$G$19)-((((L35/100)*$AJ$22)*$AN$22)*$AH$22)+((((L35/100)*$AJ$23)*$AH$23)),IF(Calculator!$O$6="DUALURBANE",SUM((((L35/100)*$AJ$22)*$AH$22))+(((((L35/100)*$AJ$22)*$AN$22)*$AH$22)*Calculator!$G$20)-((((L35/100)*$AJ$22)*$AN$22)*$AH$22)+((((L35/100)*$AJ$23)*$AH$23)),IF(Calculator!$O$6="DUALSILVERANOD",SUM((((L35/100)*$AJ$22)*$AH$22))+(((((L35/100)*$AJ$22)*$AN$22)*$AH$22)*Calculator!$G$21)-((((L35/100)*$AJ$22)*$AN$22)*$AH$22)+((((L35/100)*$AJ$23)*$AH$23)),IF(Calculator!$O$6="DUALANOD",SUM((((L35/100)*$AJ$22)*$AH$22))+(((((L35/100)*$AJ$22)*$AN$22)*$AH$22)*Calculator!$G$22)-((((L35/100)*$AJ$22)*$AN$22)*$AH$22)+((((L35/100)*$AJ$23)*$AH$23))))))))))))))))))))))))</f>
        <v>815.5331524999998</v>
      </c>
      <c r="AB35" s="2">
        <f>IF(Calculator!$O$6="SINGLEBASE",SUM((((M35/100)*$AJ$22)*$AH$22))+((((M35/100)*$AJ$23)*$AH$23)),IF(Calculator!$O$6="SINGLEELEMENTS",SUM((((M35/100)*$AJ$22)*$AH$22))+(((((M35/100)*$AJ$22)*$AN$22)*$AH$22)*Calculator!$G$2)-((((M35/100)*$AJ$22)*$AN$22)*$AH$22)+((((M35/100)*$AJ$23)*$AH$23)),IF(Calculator!$O$6="SINGLESPECTRUM",SUM((((M35/100)*$AJ$22)*$AH$22))+(((((M35/100)*$AJ$22)*$AN$22)*$AH$22)*Calculator!$G$4)-((((M35/100)*$AJ$22)*$AN$22)*$AH$22)+((((M35/100)*$AJ$23)*$AH$23)),IF(Calculator!$O$6="SINGLEHOMESTEAD",SUM((((M35/100)*$AJ$22)*$AH$22))+(((((M35/100)*$AJ$22)*$AN$22)*$AH$22)*Calculator!$G$3)-((((M35/100)*$AJ$22)*$AN$22)*$AH$22)+((((M35/100)*$AJ$23)*$AH$23)),IF(Calculator!$O$6="SINGLEBAND A",SUM((((M35/100)*$AJ$22)*$AH$22))+(((((M35/100)*$AJ$22)*$AN$22)*$AH$22)*Calculator!$G$5)-((((M35/100)*$AJ$22)*$AN$22)*$AH$22)+((((M35/100)*$AJ$23)*$AH$23)),IF(Calculator!$O$6="SINGLEBAND B",SUM((((M35/100)*$AJ$22)*$AH$22))+(((((M35/100)*$AJ$22)*$AN$22)*$AH$22)*Calculator!$G$6)-((((M35/100)*$AJ$22)*$AN$22)*$AH$22)+((((M35/100)*$AJ$23)*$AH$23)),IF(Calculator!$O$6="SINGLEBAND C",SUM((((M35/100)*$AJ$22)*$AH$22))+(((((M35/100)*$AJ$22)*$AN$22)*$AH$22)*Calculator!$G$7)-((((M35/100)*$AJ$22)*$AN$22)*$AH$22)+((((M35/100)*$AJ$23)*$AH$23)),IF(Calculator!$O$6="SINGLEBAND D",SUM((((M35/100)*$AJ$22)*$AH$22))+(((((M35/100)*$AJ$22)*$AN$22)*$AH$22)*Calculator!$G$8)-((((M35/100)*$AJ$22)*$AN$22)*$AH$22)+((((M35/100)*$AJ$23)*$AH$23)),IF(Calculator!$O$6="SINGLEURBANE",SUM((((M35/100)*$AJ$22)*$AH$22))+(((((M35/100)*$AJ$22)*$AN$22)*$AH$22)*Calculator!$G$9)-((((M35/100)*$AJ$22)*$AN$22)*$AH$22)+((((M35/100)*$AJ$23)*$AH$23)),IF(Calculator!$O$6="SINGLESILVERANOD",SUM((((M35/100)*$AJ$22)*$AH$22))+(((((M35/100)*$AJ$22)*$AN$22)*$AH$22)*Calculator!$G$10)-((((M35/100)*$AJ$22)*$AN$22)*$AH$22)+((((M35/100)*$AJ$23)*$AH$23)),IF(Calculator!$O$6="SINGLEANOD",SUM((((M35/100)*$AJ$22)*$AH$22))+(((((M35/100)*$AJ$22)*$AN$22)*$AH$22)*Calculator!$G$11)-((((M35/100)*$AJ$22)*$AN$22)*$AH$22)+((((M35/100)*$AJ$23)*$AH$23)),IF(Calculator!$O$6="DUALBASE",SUM((((M35/100)*$AJ$22)*$AH$22))+(((((M35/100)*$AJ$22)*$AN$22)*$AH$22)*Calculator!$G$12)-((((M35/100)*$AJ$22)*$AN$22)*$AH$22)+((((M35/100)*$AJ$23)*$AH$23)),IF(Calculator!$O$6="DUALELEMENTS",SUM((((M35/100)*$AJ$22)*$AH$22))+(((((M35/100)*$AJ$22)*$AN$22)*$AH$22)*Calculator!$G$13)-((((M35/100)*$AJ$22)*$AN$22)*$AH$22)+((((M35/100)*$AJ$23)*$AH$23)),IF(Calculator!$O$6="DUALSPECTRUM",SUM((((M35/100)*$AJ$22)*$AH$22))+(((((M35/100)*$AJ$22)*$AN$22)*$AH$22)*Calculator!$G$15)-((((M35/100)*$AJ$22)*$AN$22)*$AH$22)+((((M35/100)*$AJ$23)*$AH$23)),IF(Calculator!$O$6="DUALHOMESTEAD",SUM((((M35/100)*$AJ$22)*$AH$22))+(((((M35/100)*$AJ$22)*$AN$22)*$AH$22)*Calculator!$G$14)-((((M35/100)*$AJ$22)*$AN$22)*$AH$22)+((((M35/100)*$AJ$23)*$AH$23)),IF(Calculator!$O$6="DUALBAND A",SUM((((M35/100)*$AJ$22)*$AH$22))+(((((M35/100)*$AJ$22)*$AN$22)*$AH$22)*Calculator!$G$16)-((((M35/100)*$AJ$22)*$AN$22)*$AH$22)+((((M35/100)*$AJ$23)*$AH$23)),IF(Calculator!$O$6="DUALBAND B",SUM((((M35/100)*$AJ$22)*$AH$22))+(((((M35/100)*$AJ$22)*$AN$22)*$AH$22)*Calculator!$G$17)-((((M35/100)*$AJ$22)*$AN$22)*$AH$22)+((((M35/100)*$AJ$23)*$AH$23)),IF(Calculator!$O$6="DUALBAND C",SUM((((M35/100)*$AJ$22)*$AH$22))+(((((M35/100)*$AJ$22)*$AN$22)*$AH$22)*Calculator!$G$18)-((((M35/100)*$AJ$22)*$AN$22)*$AH$22)+((((M35/100)*$AJ$23)*$AH$23)),IF(Calculator!$O$6="DUALBAND D",SUM((((M35/100)*$AJ$22)*$AH$22))+(((((M35/100)*$AJ$22)*$AN$22)*$AH$22)*Calculator!$G$19)-((((M35/100)*$AJ$22)*$AN$22)*$AH$22)+((((M35/100)*$AJ$23)*$AH$23)),IF(Calculator!$O$6="DUALURBANE",SUM((((M35/100)*$AJ$22)*$AH$22))+(((((M35/100)*$AJ$22)*$AN$22)*$AH$22)*Calculator!$G$20)-((((M35/100)*$AJ$22)*$AN$22)*$AH$22)+((((M35/100)*$AJ$23)*$AH$23)),IF(Calculator!$O$6="DUALSILVERANOD",SUM((((M35/100)*$AJ$22)*$AH$22))+(((((M35/100)*$AJ$22)*$AN$22)*$AH$22)*Calculator!$G$21)-((((M35/100)*$AJ$22)*$AN$22)*$AH$22)+((((M35/100)*$AJ$23)*$AH$23)),IF(Calculator!$O$6="DUALANOD",SUM((((M35/100)*$AJ$22)*$AH$22))+(((((M35/100)*$AJ$22)*$AN$22)*$AH$22)*Calculator!$G$22)-((((M35/100)*$AJ$22)*$AN$22)*$AH$22)+((((M35/100)*$AJ$23)*$AH$23))))))))))))))))))))))))</f>
        <v>824.94191449999983</v>
      </c>
      <c r="AC35" s="2">
        <f>IF(Calculator!$O$6="SINGLEBASE",SUM((((N35/100)*$AJ$22)*$AH$22))+((((N35/100)*$AJ$23)*$AH$23)),IF(Calculator!$O$6="SINGLEELEMENTS",SUM((((N35/100)*$AJ$22)*$AH$22))+(((((N35/100)*$AJ$22)*$AN$22)*$AH$22)*Calculator!$G$2)-((((N35/100)*$AJ$22)*$AN$22)*$AH$22)+((((N35/100)*$AJ$23)*$AH$23)),IF(Calculator!$O$6="SINGLESPECTRUM",SUM((((N35/100)*$AJ$22)*$AH$22))+(((((N35/100)*$AJ$22)*$AN$22)*$AH$22)*Calculator!$G$4)-((((N35/100)*$AJ$22)*$AN$22)*$AH$22)+((((N35/100)*$AJ$23)*$AH$23)),IF(Calculator!$O$6="SINGLEHOMESTEAD",SUM((((N35/100)*$AJ$22)*$AH$22))+(((((N35/100)*$AJ$22)*$AN$22)*$AH$22)*Calculator!$G$3)-((((N35/100)*$AJ$22)*$AN$22)*$AH$22)+((((N35/100)*$AJ$23)*$AH$23)),IF(Calculator!$O$6="SINGLEBAND A",SUM((((N35/100)*$AJ$22)*$AH$22))+(((((N35/100)*$AJ$22)*$AN$22)*$AH$22)*Calculator!$G$5)-((((N35/100)*$AJ$22)*$AN$22)*$AH$22)+((((N35/100)*$AJ$23)*$AH$23)),IF(Calculator!$O$6="SINGLEBAND B",SUM((((N35/100)*$AJ$22)*$AH$22))+(((((N35/100)*$AJ$22)*$AN$22)*$AH$22)*Calculator!$G$6)-((((N35/100)*$AJ$22)*$AN$22)*$AH$22)+((((N35/100)*$AJ$23)*$AH$23)),IF(Calculator!$O$6="SINGLEBAND C",SUM((((N35/100)*$AJ$22)*$AH$22))+(((((N35/100)*$AJ$22)*$AN$22)*$AH$22)*Calculator!$G$7)-((((N35/100)*$AJ$22)*$AN$22)*$AH$22)+((((N35/100)*$AJ$23)*$AH$23)),IF(Calculator!$O$6="SINGLEBAND D",SUM((((N35/100)*$AJ$22)*$AH$22))+(((((N35/100)*$AJ$22)*$AN$22)*$AH$22)*Calculator!$G$8)-((((N35/100)*$AJ$22)*$AN$22)*$AH$22)+((((N35/100)*$AJ$23)*$AH$23)),IF(Calculator!$O$6="SINGLEURBANE",SUM((((N35/100)*$AJ$22)*$AH$22))+(((((N35/100)*$AJ$22)*$AN$22)*$AH$22)*Calculator!$G$9)-((((N35/100)*$AJ$22)*$AN$22)*$AH$22)+((((N35/100)*$AJ$23)*$AH$23)),IF(Calculator!$O$6="SINGLESILVERANOD",SUM((((N35/100)*$AJ$22)*$AH$22))+(((((N35/100)*$AJ$22)*$AN$22)*$AH$22)*Calculator!$G$10)-((((N35/100)*$AJ$22)*$AN$22)*$AH$22)+((((N35/100)*$AJ$23)*$AH$23)),IF(Calculator!$O$6="SINGLEANOD",SUM((((N35/100)*$AJ$22)*$AH$22))+(((((N35/100)*$AJ$22)*$AN$22)*$AH$22)*Calculator!$G$11)-((((N35/100)*$AJ$22)*$AN$22)*$AH$22)+((((N35/100)*$AJ$23)*$AH$23)),IF(Calculator!$O$6="DUALBASE",SUM((((N35/100)*$AJ$22)*$AH$22))+(((((N35/100)*$AJ$22)*$AN$22)*$AH$22)*Calculator!$G$12)-((((N35/100)*$AJ$22)*$AN$22)*$AH$22)+((((N35/100)*$AJ$23)*$AH$23)),IF(Calculator!$O$6="DUALELEMENTS",SUM((((N35/100)*$AJ$22)*$AH$22))+(((((N35/100)*$AJ$22)*$AN$22)*$AH$22)*Calculator!$G$13)-((((N35/100)*$AJ$22)*$AN$22)*$AH$22)+((((N35/100)*$AJ$23)*$AH$23)),IF(Calculator!$O$6="DUALSPECTRUM",SUM((((N35/100)*$AJ$22)*$AH$22))+(((((N35/100)*$AJ$22)*$AN$22)*$AH$22)*Calculator!$G$15)-((((N35/100)*$AJ$22)*$AN$22)*$AH$22)+((((N35/100)*$AJ$23)*$AH$23)),IF(Calculator!$O$6="DUALHOMESTEAD",SUM((((N35/100)*$AJ$22)*$AH$22))+(((((N35/100)*$AJ$22)*$AN$22)*$AH$22)*Calculator!$G$14)-((((N35/100)*$AJ$22)*$AN$22)*$AH$22)+((((N35/100)*$AJ$23)*$AH$23)),IF(Calculator!$O$6="DUALBAND A",SUM((((N35/100)*$AJ$22)*$AH$22))+(((((N35/100)*$AJ$22)*$AN$22)*$AH$22)*Calculator!$G$16)-((((N35/100)*$AJ$22)*$AN$22)*$AH$22)+((((N35/100)*$AJ$23)*$AH$23)),IF(Calculator!$O$6="DUALBAND B",SUM((((N35/100)*$AJ$22)*$AH$22))+(((((N35/100)*$AJ$22)*$AN$22)*$AH$22)*Calculator!$G$17)-((((N35/100)*$AJ$22)*$AN$22)*$AH$22)+((((N35/100)*$AJ$23)*$AH$23)),IF(Calculator!$O$6="DUALBAND C",SUM((((N35/100)*$AJ$22)*$AH$22))+(((((N35/100)*$AJ$22)*$AN$22)*$AH$22)*Calculator!$G$18)-((((N35/100)*$AJ$22)*$AN$22)*$AH$22)+((((N35/100)*$AJ$23)*$AH$23)),IF(Calculator!$O$6="DUALBAND D",SUM((((N35/100)*$AJ$22)*$AH$22))+(((((N35/100)*$AJ$22)*$AN$22)*$AH$22)*Calculator!$G$19)-((((N35/100)*$AJ$22)*$AN$22)*$AH$22)+((((N35/100)*$AJ$23)*$AH$23)),IF(Calculator!$O$6="DUALURBANE",SUM((((N35/100)*$AJ$22)*$AH$22))+(((((N35/100)*$AJ$22)*$AN$22)*$AH$22)*Calculator!$G$20)-((((N35/100)*$AJ$22)*$AN$22)*$AH$22)+((((N35/100)*$AJ$23)*$AH$23)),IF(Calculator!$O$6="DUALSILVERANOD",SUM((((N35/100)*$AJ$22)*$AH$22))+(((((N35/100)*$AJ$22)*$AN$22)*$AH$22)*Calculator!$G$21)-((((N35/100)*$AJ$22)*$AN$22)*$AH$22)+((((N35/100)*$AJ$23)*$AH$23)),IF(Calculator!$O$6="DUALANOD",SUM((((N35/100)*$AJ$22)*$AH$22))+(((((N35/100)*$AJ$22)*$AN$22)*$AH$22)*Calculator!$G$22)-((((N35/100)*$AJ$22)*$AN$22)*$AH$22)+((((N35/100)*$AJ$23)*$AH$23))))))))))))))))))))))))</f>
        <v>834.99763599999994</v>
      </c>
    </row>
    <row r="38" spans="1:40">
      <c r="G38" s="3"/>
      <c r="V38" s="3"/>
      <c r="AG38" s="3"/>
    </row>
    <row r="39" spans="1:40">
      <c r="AE39" t="s">
        <v>1370</v>
      </c>
      <c r="AG39" t="s">
        <v>53</v>
      </c>
      <c r="AI39" t="s">
        <v>1371</v>
      </c>
      <c r="AL39" t="s">
        <v>1372</v>
      </c>
    </row>
    <row r="40" spans="1:40">
      <c r="A40" s="7" t="s">
        <v>1373</v>
      </c>
      <c r="B40" s="9" t="s">
        <v>1374</v>
      </c>
      <c r="C40" s="9" t="s">
        <v>1375</v>
      </c>
      <c r="D40" s="9" t="s">
        <v>1376</v>
      </c>
      <c r="E40" s="9" t="s">
        <v>1377</v>
      </c>
      <c r="F40" s="9" t="s">
        <v>1378</v>
      </c>
      <c r="G40" s="9" t="s">
        <v>1379</v>
      </c>
      <c r="H40" s="9" t="s">
        <v>1380</v>
      </c>
      <c r="I40" s="9" t="s">
        <v>1381</v>
      </c>
      <c r="J40" s="9" t="s">
        <v>1382</v>
      </c>
      <c r="K40" s="9" t="s">
        <v>1383</v>
      </c>
      <c r="L40" s="9" t="s">
        <v>1384</v>
      </c>
      <c r="M40" s="9" t="s">
        <v>1385</v>
      </c>
      <c r="N40" s="9" t="s">
        <v>1386</v>
      </c>
      <c r="P40" s="7" t="s">
        <v>1373</v>
      </c>
      <c r="Q40" s="9" t="s">
        <v>1374</v>
      </c>
      <c r="R40" s="9" t="s">
        <v>1375</v>
      </c>
      <c r="S40" s="9" t="s">
        <v>1376</v>
      </c>
      <c r="T40" s="9" t="s">
        <v>1377</v>
      </c>
      <c r="U40" s="9" t="s">
        <v>1378</v>
      </c>
      <c r="V40" s="9" t="s">
        <v>1379</v>
      </c>
      <c r="W40" s="9" t="s">
        <v>1380</v>
      </c>
      <c r="X40" s="9" t="s">
        <v>1381</v>
      </c>
      <c r="Y40" s="9" t="s">
        <v>1382</v>
      </c>
      <c r="Z40" s="9" t="s">
        <v>1383</v>
      </c>
      <c r="AA40" s="9" t="s">
        <v>1384</v>
      </c>
      <c r="AB40" s="9" t="s">
        <v>1385</v>
      </c>
      <c r="AC40" s="9" t="s">
        <v>1386</v>
      </c>
      <c r="AE40" s="1" t="s">
        <v>31</v>
      </c>
      <c r="AF40" s="6">
        <f>SUM('Front Sheet'!$C$15*100)</f>
        <v>59</v>
      </c>
      <c r="AG40" s="1" t="s">
        <v>31</v>
      </c>
      <c r="AH40">
        <f>SUM(100-AF40)/100</f>
        <v>0.41</v>
      </c>
      <c r="AI40" s="1" t="s">
        <v>31</v>
      </c>
      <c r="AJ40">
        <v>41.412812822719715</v>
      </c>
      <c r="AL40" t="s">
        <v>1387</v>
      </c>
      <c r="AM40">
        <v>91.342570558813222</v>
      </c>
      <c r="AN40">
        <f>AM40/100</f>
        <v>0.91342570558813219</v>
      </c>
    </row>
    <row r="41" spans="1:40">
      <c r="A41" s="8" t="s">
        <v>1388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P41" s="8">
        <v>2000</v>
      </c>
      <c r="Q41" s="2">
        <f>IF(Calculator!$O$6="SINGLEBASE",SUM((((B41/100)*$AJ$40)*$AH$40))+((((B41/100)*$AJ$41)*$AH$41)),IF(Calculator!$O$6="SINGLEELEMENTS",SUM((((B41/100)*$AJ$40)*$AH$40))+(((((B41/100)*$AJ$40)*$AN$40)*$AH$40)*1.05)-((((B41/100)*$AJ$40)*$AN$40)*$AH$40)+((((B41/100)*$AJ$41)*$AH$41)),IF(Calculator!$O$6="SINGLESPECTRUM",SUM((((B41/100)*$AJ$40)*$AH$40))+(((((B41/100)*$AJ$40)*$AN$40)*$AH$40)*1.05)-((((B41/100)*$AJ$40)*$AN$40)*$AH$40)+((((B41/100)*$AJ$41)*$AH$41)),IF(Calculator!$O$6="SINGLEHOMESTEAD",SUM((((B41/100)*$AJ$40)*$AH$40))+(((((B41/100)*$AJ$40)*$AN$40)*$AH$40)*1.05)-((((B41/100)*$AJ$40)*$AN$40)*$AH$40)+((((B41/100)*$AJ$41)*$AH$41)),IF(Calculator!$O$6="SINGLEBAND A",SUM((((B41/100)*$AJ$40)*$AH$40))+(((((B41/100)*$AJ$40)*$AN$40)*$AH$40)*1.1)-((((B41/100)*$AJ$40)*$AN$40)*$AH$40)+((((B41/100)*$AJ$41)*$AH$41)),IF(Calculator!$O$6="SINGLEBAND B",SUM((((B41/100)*$AJ$40)*$AH$40))+(((((B41/100)*$AJ$40)*$AN$40)*$AH$40)*1.15)-((((B41/100)*$AJ$40)*$AN$40)*$AH$40)+((((B41/100)*$AJ$41)*$AH$41)),IF(Calculator!$O$6="SINGLEBAND C",SUM((((B41/100)*$AJ$40)*$AH$40))+(((((B41/100)*$AJ$40)*$AN$40)*$AH$40)*1.2)-((((B41/100)*$AJ$40)*$AN$40)*$AH$40)+((((B41/100)*$AJ$41)*$AH$41)),IF(Calculator!$O$6="SINGLEBAND D",SUM((((B41/100)*$AJ$40)*$AH$40))+(((((B41/100)*$AJ$40)*$AN$40)*$AH$40)*1.25)-((((B41/100)*$AJ$40)*$AN$40)*$AH$40)+((((B41/100)*$AJ$41)*$AH$41)),IF(Calculator!$O$6="SINGLEURBANE",SUM((((B41/100)*$AJ$40)*$AH$40))+(((((B41/100)*$AJ$40)*$AN$40)*$AH$40)*1.25)-((((B41/100)*$AJ$40)*$AN$40)*$AH$40)+((((B41/100)*$AJ$41)*$AH$41)),IF(Calculator!$O$6="SINGLESILVERANOD",SUM((((B41/100)*$AJ$40)*$AH$40))+(((((B41/100)*$AJ$40)*$AN$40)*$AH$40)*1.4)-((((B41/100)*$AJ$40)*$AN$40)*$AH$40)+((((B41/100)*$AJ$41)*$AH$41)),IF(Calculator!$O$6="SINGLEANOD",SUM((((B41/100)*$AJ$40)*$AH$40))+(((((B41/100)*$AJ$40)*$AN$40)*$AH$40)*1.65)-((((B41/100)*$AJ$40)*$AN$40)*$AH$40)+((((B41/100)*$AJ$41)*$AH$41)),IF(Calculator!$O$6="DUALBASE",SUM((((B41/100)*$AJ$40)*$AH$40))+(((((B41/100)*$AJ$40)*$AN$40)*$AH$40)*1.030011)-((((B41/100)*$AJ$40)*$AN$40)*$AH$40)+((((B41/100)*$AJ$41)*$AH$41)),IF(Calculator!$O$6="DUALELEMENTS",SUM((((B41/100)*$AJ$40)*$AH$40))+(((((B41/100)*$AJ$40)*$AN$40)*$AH$40)*1.438569)-((((B41/100)*$AJ$40)*$AN$40)*$AH$40)+((((B41/100)*$AJ$41)*$AH$41)),IF(Calculator!$O$6="DUALSPECTRUM",SUM((((B41/100)*$AJ$40)*$AH$40))+(((((B41/100)*$AJ$40)*$AN$40)*$AH$40)*1.438569)-((((B41/100)*$AJ$40)*$AN$40)*$AH$40)+((((B41/100)*$AJ$41)*$AH$41)),IF(Calculator!$O$6="DUALHOMESTEAD",SUM((((B41/100)*$AJ$40)*$AH$40))+(((((B41/100)*$AJ$40)*$AN$40)*$AH$40)*1.438569)-((((B41/100)*$AJ$40)*$AN$40)*$AH$40)+((((B41/100)*$AJ$41)*$AH$41)),IF(Calculator!$O$6="DUALBAND A",SUM((((B41/100)*$AJ$40)*$AH$40))+(((((B41/100)*$AJ$40)*$AN$40)*$AH$40)*1.507051)-((((B41/100)*$AJ$40)*$AN$40)*$AH$40)+((((B41/100)*$AJ$41)*$AH$41)),IF(Calculator!$O$6="DUALBAND B",SUM((((B41/100)*$AJ$40)*$AH$40))+(((((B41/100)*$AJ$40)*$AN$40)*$AH$40)*1.57551)-((((B41/100)*$AJ$40)*$AN$40)*$AH$40)+((((B41/100)*$AJ$41)*$AH$41)),IF(Calculator!$O$6="DUALBAND C",SUM((((B41/100)*$AJ$40)*$AH$40))+(((((B41/100)*$AJ$40)*$AN$40)*$AH$40)*1.644088)-((((B41/100)*$AJ$40)*$AN$40)*$AH$40)+((((B41/100)*$AJ$41)*$AH$41)),IF(Calculator!$O$6="DUALBAND D",SUM((((B41/100)*$AJ$40)*$AH$40))+(((((B41/100)*$AJ$40)*$AN$40)*$AH$40)*1.712549)-((((B41/100)*$AJ$40)*$AN$40)*$AH$40)+((((B41/100)*$AJ$41)*$AH$41)),IF(Calculator!$O$6="DUALURBANE",SUM((((B41/100)*$AJ$40)*$AH$40))+(((((B41/100)*$AJ$40)*$AN$40)*$AH$40)*1.712549)-((((B41/100)*$AJ$40)*$AN$40)*$AH$40)+((((B41/100)*$AJ$41)*$AH$41)),IF(Calculator!$O$6="DUALSILVERANOD",SUM((((B41/100)*$AJ$40)*$AH$40))+(((((B41/100)*$AJ$40)*$AN$40)*$AH$40)*1.918079)-((((B41/100)*$AJ$40)*$AN$40)*$AH$40)+((((B41/100)*$AJ$41)*$AH$41)),IF(Calculator!$O$6="DUALANOD",SUM((((B41/100)*$AJ$40)*$AH$40))+(((((B41/100)*$AJ$40)*$AN$40)*$AH$40)*2.260509)-((((B41/100)*$AJ$40)*$AN$40)*$AH$40)+((((B41/100)*$AJ$41)*$AH$41))))))))))))))))))))))))</f>
        <v>0</v>
      </c>
      <c r="R41" s="2">
        <f>IF(Calculator!$O$6="SINGLEBASE",SUM((((C41/100)*$AJ$40)*$AH$40))+((((C41/100)*$AJ$41)*$AH$41)),IF(Calculator!$O$6="SINGLEELEMENTS",SUM((((C41/100)*$AJ$40)*$AH$40))+(((((C41/100)*$AJ$40)*$AN$40)*$AH$40)*1.05)-((((C41/100)*$AJ$40)*$AN$40)*$AH$40)+((((C41/100)*$AJ$41)*$AH$41)),IF(Calculator!$O$6="SINGLESPECTRUM",SUM((((C41/100)*$AJ$40)*$AH$40))+(((((C41/100)*$AJ$40)*$AN$40)*$AH$40)*1.05)-((((C41/100)*$AJ$40)*$AN$40)*$AH$40)+((((C41/100)*$AJ$41)*$AH$41)),IF(Calculator!$O$6="SINGLEHOMESTEAD",SUM((((C41/100)*$AJ$40)*$AH$40))+(((((C41/100)*$AJ$40)*$AN$40)*$AH$40)*1.05)-((((C41/100)*$AJ$40)*$AN$40)*$AH$40)+((((C41/100)*$AJ$41)*$AH$41)),IF(Calculator!$O$6="SINGLEBAND A",SUM((((C41/100)*$AJ$40)*$AH$40))+(((((C41/100)*$AJ$40)*$AN$40)*$AH$40)*1.1)-((((C41/100)*$AJ$40)*$AN$40)*$AH$40)+((((C41/100)*$AJ$41)*$AH$41)),IF(Calculator!$O$6="SINGLEBAND B",SUM((((C41/100)*$AJ$40)*$AH$40))+(((((C41/100)*$AJ$40)*$AN$40)*$AH$40)*1.15)-((((C41/100)*$AJ$40)*$AN$40)*$AH$40)+((((C41/100)*$AJ$41)*$AH$41)),IF(Calculator!$O$6="SINGLEBAND C",SUM((((C41/100)*$AJ$40)*$AH$40))+(((((C41/100)*$AJ$40)*$AN$40)*$AH$40)*1.2)-((((C41/100)*$AJ$40)*$AN$40)*$AH$40)+((((C41/100)*$AJ$41)*$AH$41)),IF(Calculator!$O$6="SINGLEBAND D",SUM((((C41/100)*$AJ$40)*$AH$40))+(((((C41/100)*$AJ$40)*$AN$40)*$AH$40)*1.25)-((((C41/100)*$AJ$40)*$AN$40)*$AH$40)+((((C41/100)*$AJ$41)*$AH$41)),IF(Calculator!$O$6="SINGLEURBANE",SUM((((C41/100)*$AJ$40)*$AH$40))+(((((C41/100)*$AJ$40)*$AN$40)*$AH$40)*1.25)-((((C41/100)*$AJ$40)*$AN$40)*$AH$40)+((((C41/100)*$AJ$41)*$AH$41)),IF(Calculator!$O$6="SINGLESILVERANOD",SUM((((C41/100)*$AJ$40)*$AH$40))+(((((C41/100)*$AJ$40)*$AN$40)*$AH$40)*1.4)-((((C41/100)*$AJ$40)*$AN$40)*$AH$40)+((((C41/100)*$AJ$41)*$AH$41)),IF(Calculator!$O$6="SINGLEANOD",SUM((((C41/100)*$AJ$40)*$AH$40))+(((((C41/100)*$AJ$40)*$AN$40)*$AH$40)*1.65)-((((C41/100)*$AJ$40)*$AN$40)*$AH$40)+((((C41/100)*$AJ$41)*$AH$41)),IF(Calculator!$O$6="DUALBASE",SUM((((C41/100)*$AJ$40)*$AH$40))+(((((C41/100)*$AJ$40)*$AN$40)*$AH$40)*1.030011)-((((C41/100)*$AJ$40)*$AN$40)*$AH$40)+((((C41/100)*$AJ$41)*$AH$41)),IF(Calculator!$O$6="DUALELEMENTS",SUM((((C41/100)*$AJ$40)*$AH$40))+(((((C41/100)*$AJ$40)*$AN$40)*$AH$40)*1.438569)-((((C41/100)*$AJ$40)*$AN$40)*$AH$40)+((((C41/100)*$AJ$41)*$AH$41)),IF(Calculator!$O$6="DUALSPECTRUM",SUM((((C41/100)*$AJ$40)*$AH$40))+(((((C41/100)*$AJ$40)*$AN$40)*$AH$40)*1.438569)-((((C41/100)*$AJ$40)*$AN$40)*$AH$40)+((((C41/100)*$AJ$41)*$AH$41)),IF(Calculator!$O$6="DUALHOMESTEAD",SUM((((C41/100)*$AJ$40)*$AH$40))+(((((C41/100)*$AJ$40)*$AN$40)*$AH$40)*1.438569)-((((C41/100)*$AJ$40)*$AN$40)*$AH$40)+((((C41/100)*$AJ$41)*$AH$41)),IF(Calculator!$O$6="DUALBAND A",SUM((((C41/100)*$AJ$40)*$AH$40))+(((((C41/100)*$AJ$40)*$AN$40)*$AH$40)*1.507051)-((((C41/100)*$AJ$40)*$AN$40)*$AH$40)+((((C41/100)*$AJ$41)*$AH$41)),IF(Calculator!$O$6="DUALBAND B",SUM((((C41/100)*$AJ$40)*$AH$40))+(((((C41/100)*$AJ$40)*$AN$40)*$AH$40)*1.57551)-((((C41/100)*$AJ$40)*$AN$40)*$AH$40)+((((C41/100)*$AJ$41)*$AH$41)),IF(Calculator!$O$6="DUALBAND C",SUM((((C41/100)*$AJ$40)*$AH$40))+(((((C41/100)*$AJ$40)*$AN$40)*$AH$40)*1.644088)-((((C41/100)*$AJ$40)*$AN$40)*$AH$40)+((((C41/100)*$AJ$41)*$AH$41)),IF(Calculator!$O$6="DUALBAND D",SUM((((C41/100)*$AJ$40)*$AH$40))+(((((C41/100)*$AJ$40)*$AN$40)*$AH$40)*1.712549)-((((C41/100)*$AJ$40)*$AN$40)*$AH$40)+((((C41/100)*$AJ$41)*$AH$41)),IF(Calculator!$O$6="DUALURBANE",SUM((((C41/100)*$AJ$40)*$AH$40))+(((((C41/100)*$AJ$40)*$AN$40)*$AH$40)*1.712549)-((((C41/100)*$AJ$40)*$AN$40)*$AH$40)+((((C41/100)*$AJ$41)*$AH$41)),IF(Calculator!$O$6="DUALSILVERANOD",SUM((((C41/100)*$AJ$40)*$AH$40))+(((((C41/100)*$AJ$40)*$AN$40)*$AH$40)*1.918079)-((((C41/100)*$AJ$40)*$AN$40)*$AH$40)+((((C41/100)*$AJ$41)*$AH$41)),IF(Calculator!$O$6="DUALANOD",SUM((((C41/100)*$AJ$40)*$AH$40))+(((((C41/100)*$AJ$40)*$AN$40)*$AH$40)*2.260509)-((((C41/100)*$AJ$40)*$AN$40)*$AH$40)+((((C41/100)*$AJ$41)*$AH$41))))))))))))))))))))))))</f>
        <v>0</v>
      </c>
      <c r="S41" s="2">
        <f>IF(Calculator!$O$6="SINGLEBASE",SUM((((D41/100)*$AJ$40)*$AH$40))+((((D41/100)*$AJ$41)*$AH$41)),IF(Calculator!$O$6="SINGLEELEMENTS",SUM((((D41/100)*$AJ$40)*$AH$40))+(((((D41/100)*$AJ$40)*$AN$40)*$AH$40)*1.05)-((((D41/100)*$AJ$40)*$AN$40)*$AH$40)+((((D41/100)*$AJ$41)*$AH$41)),IF(Calculator!$O$6="SINGLESPECTRUM",SUM((((D41/100)*$AJ$40)*$AH$40))+(((((D41/100)*$AJ$40)*$AN$40)*$AH$40)*1.05)-((((D41/100)*$AJ$40)*$AN$40)*$AH$40)+((((D41/100)*$AJ$41)*$AH$41)),IF(Calculator!$O$6="SINGLEHOMESTEAD",SUM((((D41/100)*$AJ$40)*$AH$40))+(((((D41/100)*$AJ$40)*$AN$40)*$AH$40)*1.05)-((((D41/100)*$AJ$40)*$AN$40)*$AH$40)+((((D41/100)*$AJ$41)*$AH$41)),IF(Calculator!$O$6="SINGLEBAND A",SUM((((D41/100)*$AJ$40)*$AH$40))+(((((D41/100)*$AJ$40)*$AN$40)*$AH$40)*1.1)-((((D41/100)*$AJ$40)*$AN$40)*$AH$40)+((((D41/100)*$AJ$41)*$AH$41)),IF(Calculator!$O$6="SINGLEBAND B",SUM((((D41/100)*$AJ$40)*$AH$40))+(((((D41/100)*$AJ$40)*$AN$40)*$AH$40)*1.15)-((((D41/100)*$AJ$40)*$AN$40)*$AH$40)+((((D41/100)*$AJ$41)*$AH$41)),IF(Calculator!$O$6="SINGLEBAND C",SUM((((D41/100)*$AJ$40)*$AH$40))+(((((D41/100)*$AJ$40)*$AN$40)*$AH$40)*1.2)-((((D41/100)*$AJ$40)*$AN$40)*$AH$40)+((((D41/100)*$AJ$41)*$AH$41)),IF(Calculator!$O$6="SINGLEBAND D",SUM((((D41/100)*$AJ$40)*$AH$40))+(((((D41/100)*$AJ$40)*$AN$40)*$AH$40)*1.25)-((((D41/100)*$AJ$40)*$AN$40)*$AH$40)+((((D41/100)*$AJ$41)*$AH$41)),IF(Calculator!$O$6="SINGLEURBANE",SUM((((D41/100)*$AJ$40)*$AH$40))+(((((D41/100)*$AJ$40)*$AN$40)*$AH$40)*1.25)-((((D41/100)*$AJ$40)*$AN$40)*$AH$40)+((((D41/100)*$AJ$41)*$AH$41)),IF(Calculator!$O$6="SINGLESILVERANOD",SUM((((D41/100)*$AJ$40)*$AH$40))+(((((D41/100)*$AJ$40)*$AN$40)*$AH$40)*1.4)-((((D41/100)*$AJ$40)*$AN$40)*$AH$40)+((((D41/100)*$AJ$41)*$AH$41)),IF(Calculator!$O$6="SINGLEANOD",SUM((((D41/100)*$AJ$40)*$AH$40))+(((((D41/100)*$AJ$40)*$AN$40)*$AH$40)*1.65)-((((D41/100)*$AJ$40)*$AN$40)*$AH$40)+((((D41/100)*$AJ$41)*$AH$41)),IF(Calculator!$O$6="DUALBASE",SUM((((D41/100)*$AJ$40)*$AH$40))+(((((D41/100)*$AJ$40)*$AN$40)*$AH$40)*1.030011)-((((D41/100)*$AJ$40)*$AN$40)*$AH$40)+((((D41/100)*$AJ$41)*$AH$41)),IF(Calculator!$O$6="DUALELEMENTS",SUM((((D41/100)*$AJ$40)*$AH$40))+(((((D41/100)*$AJ$40)*$AN$40)*$AH$40)*1.438569)-((((D41/100)*$AJ$40)*$AN$40)*$AH$40)+((((D41/100)*$AJ$41)*$AH$41)),IF(Calculator!$O$6="DUALSPECTRUM",SUM((((D41/100)*$AJ$40)*$AH$40))+(((((D41/100)*$AJ$40)*$AN$40)*$AH$40)*1.438569)-((((D41/100)*$AJ$40)*$AN$40)*$AH$40)+((((D41/100)*$AJ$41)*$AH$41)),IF(Calculator!$O$6="DUALHOMESTEAD",SUM((((D41/100)*$AJ$40)*$AH$40))+(((((D41/100)*$AJ$40)*$AN$40)*$AH$40)*1.438569)-((((D41/100)*$AJ$40)*$AN$40)*$AH$40)+((((D41/100)*$AJ$41)*$AH$41)),IF(Calculator!$O$6="DUALBAND A",SUM((((D41/100)*$AJ$40)*$AH$40))+(((((D41/100)*$AJ$40)*$AN$40)*$AH$40)*1.507051)-((((D41/100)*$AJ$40)*$AN$40)*$AH$40)+((((D41/100)*$AJ$41)*$AH$41)),IF(Calculator!$O$6="DUALBAND B",SUM((((D41/100)*$AJ$40)*$AH$40))+(((((D41/100)*$AJ$40)*$AN$40)*$AH$40)*1.57551)-((((D41/100)*$AJ$40)*$AN$40)*$AH$40)+((((D41/100)*$AJ$41)*$AH$41)),IF(Calculator!$O$6="DUALBAND C",SUM((((D41/100)*$AJ$40)*$AH$40))+(((((D41/100)*$AJ$40)*$AN$40)*$AH$40)*1.644088)-((((D41/100)*$AJ$40)*$AN$40)*$AH$40)+((((D41/100)*$AJ$41)*$AH$41)),IF(Calculator!$O$6="DUALBAND D",SUM((((D41/100)*$AJ$40)*$AH$40))+(((((D41/100)*$AJ$40)*$AN$40)*$AH$40)*1.712549)-((((D41/100)*$AJ$40)*$AN$40)*$AH$40)+((((D41/100)*$AJ$41)*$AH$41)),IF(Calculator!$O$6="DUALURBANE",SUM((((D41/100)*$AJ$40)*$AH$40))+(((((D41/100)*$AJ$40)*$AN$40)*$AH$40)*1.712549)-((((D41/100)*$AJ$40)*$AN$40)*$AH$40)+((((D41/100)*$AJ$41)*$AH$41)),IF(Calculator!$O$6="DUALSILVERANOD",SUM((((D41/100)*$AJ$40)*$AH$40))+(((((D41/100)*$AJ$40)*$AN$40)*$AH$40)*1.918079)-((((D41/100)*$AJ$40)*$AN$40)*$AH$40)+((((D41/100)*$AJ$41)*$AH$41)),IF(Calculator!$O$6="DUALANOD",SUM((((D41/100)*$AJ$40)*$AH$40))+(((((D41/100)*$AJ$40)*$AN$40)*$AH$40)*2.260509)-((((D41/100)*$AJ$40)*$AN$40)*$AH$40)+((((D41/100)*$AJ$41)*$AH$41))))))))))))))))))))))))</f>
        <v>0</v>
      </c>
      <c r="T41" s="2">
        <f>IF(Calculator!$O$6="SINGLEBASE",SUM((((E41/100)*$AJ$40)*$AH$40))+((((E41/100)*$AJ$41)*$AH$41)),IF(Calculator!$O$6="SINGLEELEMENTS",SUM((((E41/100)*$AJ$40)*$AH$40))+(((((E41/100)*$AJ$40)*$AN$40)*$AH$40)*1.05)-((((E41/100)*$AJ$40)*$AN$40)*$AH$40)+((((E41/100)*$AJ$41)*$AH$41)),IF(Calculator!$O$6="SINGLESPECTRUM",SUM((((E41/100)*$AJ$40)*$AH$40))+(((((E41/100)*$AJ$40)*$AN$40)*$AH$40)*1.05)-((((E41/100)*$AJ$40)*$AN$40)*$AH$40)+((((E41/100)*$AJ$41)*$AH$41)),IF(Calculator!$O$6="SINGLEHOMESTEAD",SUM((((E41/100)*$AJ$40)*$AH$40))+(((((E41/100)*$AJ$40)*$AN$40)*$AH$40)*1.05)-((((E41/100)*$AJ$40)*$AN$40)*$AH$40)+((((E41/100)*$AJ$41)*$AH$41)),IF(Calculator!$O$6="SINGLEBAND A",SUM((((E41/100)*$AJ$40)*$AH$40))+(((((E41/100)*$AJ$40)*$AN$40)*$AH$40)*1.1)-((((E41/100)*$AJ$40)*$AN$40)*$AH$40)+((((E41/100)*$AJ$41)*$AH$41)),IF(Calculator!$O$6="SINGLEBAND B",SUM((((E41/100)*$AJ$40)*$AH$40))+(((((E41/100)*$AJ$40)*$AN$40)*$AH$40)*1.15)-((((E41/100)*$AJ$40)*$AN$40)*$AH$40)+((((E41/100)*$AJ$41)*$AH$41)),IF(Calculator!$O$6="SINGLEBAND C",SUM((((E41/100)*$AJ$40)*$AH$40))+(((((E41/100)*$AJ$40)*$AN$40)*$AH$40)*1.2)-((((E41/100)*$AJ$40)*$AN$40)*$AH$40)+((((E41/100)*$AJ$41)*$AH$41)),IF(Calculator!$O$6="SINGLEBAND D",SUM((((E41/100)*$AJ$40)*$AH$40))+(((((E41/100)*$AJ$40)*$AN$40)*$AH$40)*1.25)-((((E41/100)*$AJ$40)*$AN$40)*$AH$40)+((((E41/100)*$AJ$41)*$AH$41)),IF(Calculator!$O$6="SINGLEURBANE",SUM((((E41/100)*$AJ$40)*$AH$40))+(((((E41/100)*$AJ$40)*$AN$40)*$AH$40)*1.25)-((((E41/100)*$AJ$40)*$AN$40)*$AH$40)+((((E41/100)*$AJ$41)*$AH$41)),IF(Calculator!$O$6="SINGLESILVERANOD",SUM((((E41/100)*$AJ$40)*$AH$40))+(((((E41/100)*$AJ$40)*$AN$40)*$AH$40)*1.4)-((((E41/100)*$AJ$40)*$AN$40)*$AH$40)+((((E41/100)*$AJ$41)*$AH$41)),IF(Calculator!$O$6="SINGLEANOD",SUM((((E41/100)*$AJ$40)*$AH$40))+(((((E41/100)*$AJ$40)*$AN$40)*$AH$40)*1.65)-((((E41/100)*$AJ$40)*$AN$40)*$AH$40)+((((E41/100)*$AJ$41)*$AH$41)),IF(Calculator!$O$6="DUALBASE",SUM((((E41/100)*$AJ$40)*$AH$40))+(((((E41/100)*$AJ$40)*$AN$40)*$AH$40)*1.030011)-((((E41/100)*$AJ$40)*$AN$40)*$AH$40)+((((E41/100)*$AJ$41)*$AH$41)),IF(Calculator!$O$6="DUALELEMENTS",SUM((((E41/100)*$AJ$40)*$AH$40))+(((((E41/100)*$AJ$40)*$AN$40)*$AH$40)*1.438569)-((((E41/100)*$AJ$40)*$AN$40)*$AH$40)+((((E41/100)*$AJ$41)*$AH$41)),IF(Calculator!$O$6="DUALSPECTRUM",SUM((((E41/100)*$AJ$40)*$AH$40))+(((((E41/100)*$AJ$40)*$AN$40)*$AH$40)*1.438569)-((((E41/100)*$AJ$40)*$AN$40)*$AH$40)+((((E41/100)*$AJ$41)*$AH$41)),IF(Calculator!$O$6="DUALHOMESTEAD",SUM((((E41/100)*$AJ$40)*$AH$40))+(((((E41/100)*$AJ$40)*$AN$40)*$AH$40)*1.438569)-((((E41/100)*$AJ$40)*$AN$40)*$AH$40)+((((E41/100)*$AJ$41)*$AH$41)),IF(Calculator!$O$6="DUALBAND A",SUM((((E41/100)*$AJ$40)*$AH$40))+(((((E41/100)*$AJ$40)*$AN$40)*$AH$40)*1.507051)-((((E41/100)*$AJ$40)*$AN$40)*$AH$40)+((((E41/100)*$AJ$41)*$AH$41)),IF(Calculator!$O$6="DUALBAND B",SUM((((E41/100)*$AJ$40)*$AH$40))+(((((E41/100)*$AJ$40)*$AN$40)*$AH$40)*1.57551)-((((E41/100)*$AJ$40)*$AN$40)*$AH$40)+((((E41/100)*$AJ$41)*$AH$41)),IF(Calculator!$O$6="DUALBAND C",SUM((((E41/100)*$AJ$40)*$AH$40))+(((((E41/100)*$AJ$40)*$AN$40)*$AH$40)*1.644088)-((((E41/100)*$AJ$40)*$AN$40)*$AH$40)+((((E41/100)*$AJ$41)*$AH$41)),IF(Calculator!$O$6="DUALBAND D",SUM((((E41/100)*$AJ$40)*$AH$40))+(((((E41/100)*$AJ$40)*$AN$40)*$AH$40)*1.712549)-((((E41/100)*$AJ$40)*$AN$40)*$AH$40)+((((E41/100)*$AJ$41)*$AH$41)),IF(Calculator!$O$6="DUALURBANE",SUM((((E41/100)*$AJ$40)*$AH$40))+(((((E41/100)*$AJ$40)*$AN$40)*$AH$40)*1.712549)-((((E41/100)*$AJ$40)*$AN$40)*$AH$40)+((((E41/100)*$AJ$41)*$AH$41)),IF(Calculator!$O$6="DUALSILVERANOD",SUM((((E41/100)*$AJ$40)*$AH$40))+(((((E41/100)*$AJ$40)*$AN$40)*$AH$40)*1.918079)-((((E41/100)*$AJ$40)*$AN$40)*$AH$40)+((((E41/100)*$AJ$41)*$AH$41)),IF(Calculator!$O$6="DUALANOD",SUM((((E41/100)*$AJ$40)*$AH$40))+(((((E41/100)*$AJ$40)*$AN$40)*$AH$40)*2.260509)-((((E41/100)*$AJ$40)*$AN$40)*$AH$40)+((((E41/100)*$AJ$41)*$AH$41))))))))))))))))))))))))</f>
        <v>0</v>
      </c>
      <c r="U41" s="2">
        <f>IF(Calculator!$O$6="SINGLEBASE",SUM((((F41/100)*$AJ$40)*$AH$40))+((((F41/100)*$AJ$41)*$AH$41)),IF(Calculator!$O$6="SINGLEELEMENTS",SUM((((F41/100)*$AJ$40)*$AH$40))+(((((F41/100)*$AJ$40)*$AN$40)*$AH$40)*1.05)-((((F41/100)*$AJ$40)*$AN$40)*$AH$40)+((((F41/100)*$AJ$41)*$AH$41)),IF(Calculator!$O$6="SINGLESPECTRUM",SUM((((F41/100)*$AJ$40)*$AH$40))+(((((F41/100)*$AJ$40)*$AN$40)*$AH$40)*1.05)-((((F41/100)*$AJ$40)*$AN$40)*$AH$40)+((((F41/100)*$AJ$41)*$AH$41)),IF(Calculator!$O$6="SINGLEHOMESTEAD",SUM((((F41/100)*$AJ$40)*$AH$40))+(((((F41/100)*$AJ$40)*$AN$40)*$AH$40)*1.05)-((((F41/100)*$AJ$40)*$AN$40)*$AH$40)+((((F41/100)*$AJ$41)*$AH$41)),IF(Calculator!$O$6="SINGLEBAND A",SUM((((F41/100)*$AJ$40)*$AH$40))+(((((F41/100)*$AJ$40)*$AN$40)*$AH$40)*1.1)-((((F41/100)*$AJ$40)*$AN$40)*$AH$40)+((((F41/100)*$AJ$41)*$AH$41)),IF(Calculator!$O$6="SINGLEBAND B",SUM((((F41/100)*$AJ$40)*$AH$40))+(((((F41/100)*$AJ$40)*$AN$40)*$AH$40)*1.15)-((((F41/100)*$AJ$40)*$AN$40)*$AH$40)+((((F41/100)*$AJ$41)*$AH$41)),IF(Calculator!$O$6="SINGLEBAND C",SUM((((F41/100)*$AJ$40)*$AH$40))+(((((F41/100)*$AJ$40)*$AN$40)*$AH$40)*1.2)-((((F41/100)*$AJ$40)*$AN$40)*$AH$40)+((((F41/100)*$AJ$41)*$AH$41)),IF(Calculator!$O$6="SINGLEBAND D",SUM((((F41/100)*$AJ$40)*$AH$40))+(((((F41/100)*$AJ$40)*$AN$40)*$AH$40)*1.25)-((((F41/100)*$AJ$40)*$AN$40)*$AH$40)+((((F41/100)*$AJ$41)*$AH$41)),IF(Calculator!$O$6="SINGLEURBANE",SUM((((F41/100)*$AJ$40)*$AH$40))+(((((F41/100)*$AJ$40)*$AN$40)*$AH$40)*1.25)-((((F41/100)*$AJ$40)*$AN$40)*$AH$40)+((((F41/100)*$AJ$41)*$AH$41)),IF(Calculator!$O$6="SINGLESILVERANOD",SUM((((F41/100)*$AJ$40)*$AH$40))+(((((F41/100)*$AJ$40)*$AN$40)*$AH$40)*1.4)-((((F41/100)*$AJ$40)*$AN$40)*$AH$40)+((((F41/100)*$AJ$41)*$AH$41)),IF(Calculator!$O$6="SINGLEANOD",SUM((((F41/100)*$AJ$40)*$AH$40))+(((((F41/100)*$AJ$40)*$AN$40)*$AH$40)*1.65)-((((F41/100)*$AJ$40)*$AN$40)*$AH$40)+((((F41/100)*$AJ$41)*$AH$41)),IF(Calculator!$O$6="DUALBASE",SUM((((F41/100)*$AJ$40)*$AH$40))+(((((F41/100)*$AJ$40)*$AN$40)*$AH$40)*1.030011)-((((F41/100)*$AJ$40)*$AN$40)*$AH$40)+((((F41/100)*$AJ$41)*$AH$41)),IF(Calculator!$O$6="DUALELEMENTS",SUM((((F41/100)*$AJ$40)*$AH$40))+(((((F41/100)*$AJ$40)*$AN$40)*$AH$40)*1.438569)-((((F41/100)*$AJ$40)*$AN$40)*$AH$40)+((((F41/100)*$AJ$41)*$AH$41)),IF(Calculator!$O$6="DUALSPECTRUM",SUM((((F41/100)*$AJ$40)*$AH$40))+(((((F41/100)*$AJ$40)*$AN$40)*$AH$40)*1.438569)-((((F41/100)*$AJ$40)*$AN$40)*$AH$40)+((((F41/100)*$AJ$41)*$AH$41)),IF(Calculator!$O$6="DUALHOMESTEAD",SUM((((F41/100)*$AJ$40)*$AH$40))+(((((F41/100)*$AJ$40)*$AN$40)*$AH$40)*1.438569)-((((F41/100)*$AJ$40)*$AN$40)*$AH$40)+((((F41/100)*$AJ$41)*$AH$41)),IF(Calculator!$O$6="DUALBAND A",SUM((((F41/100)*$AJ$40)*$AH$40))+(((((F41/100)*$AJ$40)*$AN$40)*$AH$40)*1.507051)-((((F41/100)*$AJ$40)*$AN$40)*$AH$40)+((((F41/100)*$AJ$41)*$AH$41)),IF(Calculator!$O$6="DUALBAND B",SUM((((F41/100)*$AJ$40)*$AH$40))+(((((F41/100)*$AJ$40)*$AN$40)*$AH$40)*1.57551)-((((F41/100)*$AJ$40)*$AN$40)*$AH$40)+((((F41/100)*$AJ$41)*$AH$41)),IF(Calculator!$O$6="DUALBAND C",SUM((((F41/100)*$AJ$40)*$AH$40))+(((((F41/100)*$AJ$40)*$AN$40)*$AH$40)*1.644088)-((((F41/100)*$AJ$40)*$AN$40)*$AH$40)+((((F41/100)*$AJ$41)*$AH$41)),IF(Calculator!$O$6="DUALBAND D",SUM((((F41/100)*$AJ$40)*$AH$40))+(((((F41/100)*$AJ$40)*$AN$40)*$AH$40)*1.712549)-((((F41/100)*$AJ$40)*$AN$40)*$AH$40)+((((F41/100)*$AJ$41)*$AH$41)),IF(Calculator!$O$6="DUALURBANE",SUM((((F41/100)*$AJ$40)*$AH$40))+(((((F41/100)*$AJ$40)*$AN$40)*$AH$40)*1.712549)-((((F41/100)*$AJ$40)*$AN$40)*$AH$40)+((((F41/100)*$AJ$41)*$AH$41)),IF(Calculator!$O$6="DUALSILVERANOD",SUM((((F41/100)*$AJ$40)*$AH$40))+(((((F41/100)*$AJ$40)*$AN$40)*$AH$40)*1.918079)-((((F41/100)*$AJ$40)*$AN$40)*$AH$40)+((((F41/100)*$AJ$41)*$AH$41)),IF(Calculator!$O$6="DUALANOD",SUM((((F41/100)*$AJ$40)*$AH$40))+(((((F41/100)*$AJ$40)*$AN$40)*$AH$40)*2.260509)-((((F41/100)*$AJ$40)*$AN$40)*$AH$40)+((((F41/100)*$AJ$41)*$AH$41))))))))))))))))))))))))</f>
        <v>0</v>
      </c>
      <c r="V41" s="2">
        <f>IF(Calculator!$O$6="SINGLEBASE",SUM((((G41/100)*$AJ$40)*$AH$40))+((((G41/100)*$AJ$41)*$AH$41)),IF(Calculator!$O$6="SINGLEELEMENTS",SUM((((G41/100)*$AJ$40)*$AH$40))+(((((G41/100)*$AJ$40)*$AN$40)*$AH$40)*1.05)-((((G41/100)*$AJ$40)*$AN$40)*$AH$40)+((((G41/100)*$AJ$41)*$AH$41)),IF(Calculator!$O$6="SINGLESPECTRUM",SUM((((G41/100)*$AJ$40)*$AH$40))+(((((G41/100)*$AJ$40)*$AN$40)*$AH$40)*1.05)-((((G41/100)*$AJ$40)*$AN$40)*$AH$40)+((((G41/100)*$AJ$41)*$AH$41)),IF(Calculator!$O$6="SINGLEHOMESTEAD",SUM((((G41/100)*$AJ$40)*$AH$40))+(((((G41/100)*$AJ$40)*$AN$40)*$AH$40)*1.05)-((((G41/100)*$AJ$40)*$AN$40)*$AH$40)+((((G41/100)*$AJ$41)*$AH$41)),IF(Calculator!$O$6="SINGLEBAND A",SUM((((G41/100)*$AJ$40)*$AH$40))+(((((G41/100)*$AJ$40)*$AN$40)*$AH$40)*1.1)-((((G41/100)*$AJ$40)*$AN$40)*$AH$40)+((((G41/100)*$AJ$41)*$AH$41)),IF(Calculator!$O$6="SINGLEBAND B",SUM((((G41/100)*$AJ$40)*$AH$40))+(((((G41/100)*$AJ$40)*$AN$40)*$AH$40)*1.15)-((((G41/100)*$AJ$40)*$AN$40)*$AH$40)+((((G41/100)*$AJ$41)*$AH$41)),IF(Calculator!$O$6="SINGLEBAND C",SUM((((G41/100)*$AJ$40)*$AH$40))+(((((G41/100)*$AJ$40)*$AN$40)*$AH$40)*1.2)-((((G41/100)*$AJ$40)*$AN$40)*$AH$40)+((((G41/100)*$AJ$41)*$AH$41)),IF(Calculator!$O$6="SINGLEBAND D",SUM((((G41/100)*$AJ$40)*$AH$40))+(((((G41/100)*$AJ$40)*$AN$40)*$AH$40)*1.25)-((((G41/100)*$AJ$40)*$AN$40)*$AH$40)+((((G41/100)*$AJ$41)*$AH$41)),IF(Calculator!$O$6="SINGLEURBANE",SUM((((G41/100)*$AJ$40)*$AH$40))+(((((G41/100)*$AJ$40)*$AN$40)*$AH$40)*1.25)-((((G41/100)*$AJ$40)*$AN$40)*$AH$40)+((((G41/100)*$AJ$41)*$AH$41)),IF(Calculator!$O$6="SINGLESILVERANOD",SUM((((G41/100)*$AJ$40)*$AH$40))+(((((G41/100)*$AJ$40)*$AN$40)*$AH$40)*1.4)-((((G41/100)*$AJ$40)*$AN$40)*$AH$40)+((((G41/100)*$AJ$41)*$AH$41)),IF(Calculator!$O$6="SINGLEANOD",SUM((((G41/100)*$AJ$40)*$AH$40))+(((((G41/100)*$AJ$40)*$AN$40)*$AH$40)*1.65)-((((G41/100)*$AJ$40)*$AN$40)*$AH$40)+((((G41/100)*$AJ$41)*$AH$41)),IF(Calculator!$O$6="DUALBASE",SUM((((G41/100)*$AJ$40)*$AH$40))+(((((G41/100)*$AJ$40)*$AN$40)*$AH$40)*1.030011)-((((G41/100)*$AJ$40)*$AN$40)*$AH$40)+((((G41/100)*$AJ$41)*$AH$41)),IF(Calculator!$O$6="DUALELEMENTS",SUM((((G41/100)*$AJ$40)*$AH$40))+(((((G41/100)*$AJ$40)*$AN$40)*$AH$40)*1.438569)-((((G41/100)*$AJ$40)*$AN$40)*$AH$40)+((((G41/100)*$AJ$41)*$AH$41)),IF(Calculator!$O$6="DUALSPECTRUM",SUM((((G41/100)*$AJ$40)*$AH$40))+(((((G41/100)*$AJ$40)*$AN$40)*$AH$40)*1.438569)-((((G41/100)*$AJ$40)*$AN$40)*$AH$40)+((((G41/100)*$AJ$41)*$AH$41)),IF(Calculator!$O$6="DUALHOMESTEAD",SUM((((G41/100)*$AJ$40)*$AH$40))+(((((G41/100)*$AJ$40)*$AN$40)*$AH$40)*1.438569)-((((G41/100)*$AJ$40)*$AN$40)*$AH$40)+((((G41/100)*$AJ$41)*$AH$41)),IF(Calculator!$O$6="DUALBAND A",SUM((((G41/100)*$AJ$40)*$AH$40))+(((((G41/100)*$AJ$40)*$AN$40)*$AH$40)*1.507051)-((((G41/100)*$AJ$40)*$AN$40)*$AH$40)+((((G41/100)*$AJ$41)*$AH$41)),IF(Calculator!$O$6="DUALBAND B",SUM((((G41/100)*$AJ$40)*$AH$40))+(((((G41/100)*$AJ$40)*$AN$40)*$AH$40)*1.57551)-((((G41/100)*$AJ$40)*$AN$40)*$AH$40)+((((G41/100)*$AJ$41)*$AH$41)),IF(Calculator!$O$6="DUALBAND C",SUM((((G41/100)*$AJ$40)*$AH$40))+(((((G41/100)*$AJ$40)*$AN$40)*$AH$40)*1.644088)-((((G41/100)*$AJ$40)*$AN$40)*$AH$40)+((((G41/100)*$AJ$41)*$AH$41)),IF(Calculator!$O$6="DUALBAND D",SUM((((G41/100)*$AJ$40)*$AH$40))+(((((G41/100)*$AJ$40)*$AN$40)*$AH$40)*1.712549)-((((G41/100)*$AJ$40)*$AN$40)*$AH$40)+((((G41/100)*$AJ$41)*$AH$41)),IF(Calculator!$O$6="DUALURBANE",SUM((((G41/100)*$AJ$40)*$AH$40))+(((((G41/100)*$AJ$40)*$AN$40)*$AH$40)*1.712549)-((((G41/100)*$AJ$40)*$AN$40)*$AH$40)+((((G41/100)*$AJ$41)*$AH$41)),IF(Calculator!$O$6="DUALSILVERANOD",SUM((((G41/100)*$AJ$40)*$AH$40))+(((((G41/100)*$AJ$40)*$AN$40)*$AH$40)*1.918079)-((((G41/100)*$AJ$40)*$AN$40)*$AH$40)+((((G41/100)*$AJ$41)*$AH$41)),IF(Calculator!$O$6="DUALANOD",SUM((((G41/100)*$AJ$40)*$AH$40))+(((((G41/100)*$AJ$40)*$AN$40)*$AH$40)*2.260509)-((((G41/100)*$AJ$40)*$AN$40)*$AH$40)+((((G41/100)*$AJ$41)*$AH$41))))))))))))))))))))))))</f>
        <v>0</v>
      </c>
      <c r="W41" s="2">
        <f>IF(Calculator!$O$6="SINGLEBASE",SUM((((H41/100)*$AJ$40)*$AH$40))+((((H41/100)*$AJ$41)*$AH$41)),IF(Calculator!$O$6="SINGLEELEMENTS",SUM((((H41/100)*$AJ$40)*$AH$40))+(((((H41/100)*$AJ$40)*$AN$40)*$AH$40)*1.05)-((((H41/100)*$AJ$40)*$AN$40)*$AH$40)+((((H41/100)*$AJ$41)*$AH$41)),IF(Calculator!$O$6="SINGLESPECTRUM",SUM((((H41/100)*$AJ$40)*$AH$40))+(((((H41/100)*$AJ$40)*$AN$40)*$AH$40)*1.05)-((((H41/100)*$AJ$40)*$AN$40)*$AH$40)+((((H41/100)*$AJ$41)*$AH$41)),IF(Calculator!$O$6="SINGLEHOMESTEAD",SUM((((H41/100)*$AJ$40)*$AH$40))+(((((H41/100)*$AJ$40)*$AN$40)*$AH$40)*1.05)-((((H41/100)*$AJ$40)*$AN$40)*$AH$40)+((((H41/100)*$AJ$41)*$AH$41)),IF(Calculator!$O$6="SINGLEBAND A",SUM((((H41/100)*$AJ$40)*$AH$40))+(((((H41/100)*$AJ$40)*$AN$40)*$AH$40)*1.1)-((((H41/100)*$AJ$40)*$AN$40)*$AH$40)+((((H41/100)*$AJ$41)*$AH$41)),IF(Calculator!$O$6="SINGLEBAND B",SUM((((H41/100)*$AJ$40)*$AH$40))+(((((H41/100)*$AJ$40)*$AN$40)*$AH$40)*1.15)-((((H41/100)*$AJ$40)*$AN$40)*$AH$40)+((((H41/100)*$AJ$41)*$AH$41)),IF(Calculator!$O$6="SINGLEBAND C",SUM((((H41/100)*$AJ$40)*$AH$40))+(((((H41/100)*$AJ$40)*$AN$40)*$AH$40)*1.2)-((((H41/100)*$AJ$40)*$AN$40)*$AH$40)+((((H41/100)*$AJ$41)*$AH$41)),IF(Calculator!$O$6="SINGLEBAND D",SUM((((H41/100)*$AJ$40)*$AH$40))+(((((H41/100)*$AJ$40)*$AN$40)*$AH$40)*1.25)-((((H41/100)*$AJ$40)*$AN$40)*$AH$40)+((((H41/100)*$AJ$41)*$AH$41)),IF(Calculator!$O$6="SINGLEURBANE",SUM((((H41/100)*$AJ$40)*$AH$40))+(((((H41/100)*$AJ$40)*$AN$40)*$AH$40)*1.25)-((((H41/100)*$AJ$40)*$AN$40)*$AH$40)+((((H41/100)*$AJ$41)*$AH$41)),IF(Calculator!$O$6="SINGLESILVERANOD",SUM((((H41/100)*$AJ$40)*$AH$40))+(((((H41/100)*$AJ$40)*$AN$40)*$AH$40)*1.4)-((((H41/100)*$AJ$40)*$AN$40)*$AH$40)+((((H41/100)*$AJ$41)*$AH$41)),IF(Calculator!$O$6="SINGLEANOD",SUM((((H41/100)*$AJ$40)*$AH$40))+(((((H41/100)*$AJ$40)*$AN$40)*$AH$40)*1.65)-((((H41/100)*$AJ$40)*$AN$40)*$AH$40)+((((H41/100)*$AJ$41)*$AH$41)),IF(Calculator!$O$6="DUALBASE",SUM((((H41/100)*$AJ$40)*$AH$40))+(((((H41/100)*$AJ$40)*$AN$40)*$AH$40)*1.030011)-((((H41/100)*$AJ$40)*$AN$40)*$AH$40)+((((H41/100)*$AJ$41)*$AH$41)),IF(Calculator!$O$6="DUALELEMENTS",SUM((((H41/100)*$AJ$40)*$AH$40))+(((((H41/100)*$AJ$40)*$AN$40)*$AH$40)*1.438569)-((((H41/100)*$AJ$40)*$AN$40)*$AH$40)+((((H41/100)*$AJ$41)*$AH$41)),IF(Calculator!$O$6="DUALSPECTRUM",SUM((((H41/100)*$AJ$40)*$AH$40))+(((((H41/100)*$AJ$40)*$AN$40)*$AH$40)*1.438569)-((((H41/100)*$AJ$40)*$AN$40)*$AH$40)+((((H41/100)*$AJ$41)*$AH$41)),IF(Calculator!$O$6="DUALHOMESTEAD",SUM((((H41/100)*$AJ$40)*$AH$40))+(((((H41/100)*$AJ$40)*$AN$40)*$AH$40)*1.438569)-((((H41/100)*$AJ$40)*$AN$40)*$AH$40)+((((H41/100)*$AJ$41)*$AH$41)),IF(Calculator!$O$6="DUALBAND A",SUM((((H41/100)*$AJ$40)*$AH$40))+(((((H41/100)*$AJ$40)*$AN$40)*$AH$40)*1.507051)-((((H41/100)*$AJ$40)*$AN$40)*$AH$40)+((((H41/100)*$AJ$41)*$AH$41)),IF(Calculator!$O$6="DUALBAND B",SUM((((H41/100)*$AJ$40)*$AH$40))+(((((H41/100)*$AJ$40)*$AN$40)*$AH$40)*1.57551)-((((H41/100)*$AJ$40)*$AN$40)*$AH$40)+((((H41/100)*$AJ$41)*$AH$41)),IF(Calculator!$O$6="DUALBAND C",SUM((((H41/100)*$AJ$40)*$AH$40))+(((((H41/100)*$AJ$40)*$AN$40)*$AH$40)*1.644088)-((((H41/100)*$AJ$40)*$AN$40)*$AH$40)+((((H41/100)*$AJ$41)*$AH$41)),IF(Calculator!$O$6="DUALBAND D",SUM((((H41/100)*$AJ$40)*$AH$40))+(((((H41/100)*$AJ$40)*$AN$40)*$AH$40)*1.712549)-((((H41/100)*$AJ$40)*$AN$40)*$AH$40)+((((H41/100)*$AJ$41)*$AH$41)),IF(Calculator!$O$6="DUALURBANE",SUM((((H41/100)*$AJ$40)*$AH$40))+(((((H41/100)*$AJ$40)*$AN$40)*$AH$40)*1.712549)-((((H41/100)*$AJ$40)*$AN$40)*$AH$40)+((((H41/100)*$AJ$41)*$AH$41)),IF(Calculator!$O$6="DUALSILVERANOD",SUM((((H41/100)*$AJ$40)*$AH$40))+(((((H41/100)*$AJ$40)*$AN$40)*$AH$40)*1.918079)-((((H41/100)*$AJ$40)*$AN$40)*$AH$40)+((((H41/100)*$AJ$41)*$AH$41)),IF(Calculator!$O$6="DUALANOD",SUM((((H41/100)*$AJ$40)*$AH$40))+(((((H41/100)*$AJ$40)*$AN$40)*$AH$40)*2.260509)-((((H41/100)*$AJ$40)*$AN$40)*$AH$40)+((((H41/100)*$AJ$41)*$AH$41))))))))))))))))))))))))</f>
        <v>0</v>
      </c>
      <c r="X41" s="2">
        <f>IF(Calculator!$O$6="SINGLEBASE",SUM((((I41/100)*$AJ$40)*$AH$40))+((((I41/100)*$AJ$41)*$AH$41)),IF(Calculator!$O$6="SINGLEELEMENTS",SUM((((I41/100)*$AJ$40)*$AH$40))+(((((I41/100)*$AJ$40)*$AN$40)*$AH$40)*1.05)-((((I41/100)*$AJ$40)*$AN$40)*$AH$40)+((((I41/100)*$AJ$41)*$AH$41)),IF(Calculator!$O$6="SINGLESPECTRUM",SUM((((I41/100)*$AJ$40)*$AH$40))+(((((I41/100)*$AJ$40)*$AN$40)*$AH$40)*1.05)-((((I41/100)*$AJ$40)*$AN$40)*$AH$40)+((((I41/100)*$AJ$41)*$AH$41)),IF(Calculator!$O$6="SINGLEHOMESTEAD",SUM((((I41/100)*$AJ$40)*$AH$40))+(((((I41/100)*$AJ$40)*$AN$40)*$AH$40)*1.05)-((((I41/100)*$AJ$40)*$AN$40)*$AH$40)+((((I41/100)*$AJ$41)*$AH$41)),IF(Calculator!$O$6="SINGLEBAND A",SUM((((I41/100)*$AJ$40)*$AH$40))+(((((I41/100)*$AJ$40)*$AN$40)*$AH$40)*1.1)-((((I41/100)*$AJ$40)*$AN$40)*$AH$40)+((((I41/100)*$AJ$41)*$AH$41)),IF(Calculator!$O$6="SINGLEBAND B",SUM((((I41/100)*$AJ$40)*$AH$40))+(((((I41/100)*$AJ$40)*$AN$40)*$AH$40)*1.15)-((((I41/100)*$AJ$40)*$AN$40)*$AH$40)+((((I41/100)*$AJ$41)*$AH$41)),IF(Calculator!$O$6="SINGLEBAND C",SUM((((I41/100)*$AJ$40)*$AH$40))+(((((I41/100)*$AJ$40)*$AN$40)*$AH$40)*1.2)-((((I41/100)*$AJ$40)*$AN$40)*$AH$40)+((((I41/100)*$AJ$41)*$AH$41)),IF(Calculator!$O$6="SINGLEBAND D",SUM((((I41/100)*$AJ$40)*$AH$40))+(((((I41/100)*$AJ$40)*$AN$40)*$AH$40)*1.25)-((((I41/100)*$AJ$40)*$AN$40)*$AH$40)+((((I41/100)*$AJ$41)*$AH$41)),IF(Calculator!$O$6="SINGLEURBANE",SUM((((I41/100)*$AJ$40)*$AH$40))+(((((I41/100)*$AJ$40)*$AN$40)*$AH$40)*1.25)-((((I41/100)*$AJ$40)*$AN$40)*$AH$40)+((((I41/100)*$AJ$41)*$AH$41)),IF(Calculator!$O$6="SINGLESILVERANOD",SUM((((I41/100)*$AJ$40)*$AH$40))+(((((I41/100)*$AJ$40)*$AN$40)*$AH$40)*1.4)-((((I41/100)*$AJ$40)*$AN$40)*$AH$40)+((((I41/100)*$AJ$41)*$AH$41)),IF(Calculator!$O$6="SINGLEANOD",SUM((((I41/100)*$AJ$40)*$AH$40))+(((((I41/100)*$AJ$40)*$AN$40)*$AH$40)*1.65)-((((I41/100)*$AJ$40)*$AN$40)*$AH$40)+((((I41/100)*$AJ$41)*$AH$41)),IF(Calculator!$O$6="DUALBASE",SUM((((I41/100)*$AJ$40)*$AH$40))+(((((I41/100)*$AJ$40)*$AN$40)*$AH$40)*1.030011)-((((I41/100)*$AJ$40)*$AN$40)*$AH$40)+((((I41/100)*$AJ$41)*$AH$41)),IF(Calculator!$O$6="DUALELEMENTS",SUM((((I41/100)*$AJ$40)*$AH$40))+(((((I41/100)*$AJ$40)*$AN$40)*$AH$40)*1.438569)-((((I41/100)*$AJ$40)*$AN$40)*$AH$40)+((((I41/100)*$AJ$41)*$AH$41)),IF(Calculator!$O$6="DUALSPECTRUM",SUM((((I41/100)*$AJ$40)*$AH$40))+(((((I41/100)*$AJ$40)*$AN$40)*$AH$40)*1.438569)-((((I41/100)*$AJ$40)*$AN$40)*$AH$40)+((((I41/100)*$AJ$41)*$AH$41)),IF(Calculator!$O$6="DUALHOMESTEAD",SUM((((I41/100)*$AJ$40)*$AH$40))+(((((I41/100)*$AJ$40)*$AN$40)*$AH$40)*1.438569)-((((I41/100)*$AJ$40)*$AN$40)*$AH$40)+((((I41/100)*$AJ$41)*$AH$41)),IF(Calculator!$O$6="DUALBAND A",SUM((((I41/100)*$AJ$40)*$AH$40))+(((((I41/100)*$AJ$40)*$AN$40)*$AH$40)*1.507051)-((((I41/100)*$AJ$40)*$AN$40)*$AH$40)+((((I41/100)*$AJ$41)*$AH$41)),IF(Calculator!$O$6="DUALBAND B",SUM((((I41/100)*$AJ$40)*$AH$40))+(((((I41/100)*$AJ$40)*$AN$40)*$AH$40)*1.57551)-((((I41/100)*$AJ$40)*$AN$40)*$AH$40)+((((I41/100)*$AJ$41)*$AH$41)),IF(Calculator!$O$6="DUALBAND C",SUM((((I41/100)*$AJ$40)*$AH$40))+(((((I41/100)*$AJ$40)*$AN$40)*$AH$40)*1.644088)-((((I41/100)*$AJ$40)*$AN$40)*$AH$40)+((((I41/100)*$AJ$41)*$AH$41)),IF(Calculator!$O$6="DUALBAND D",SUM((((I41/100)*$AJ$40)*$AH$40))+(((((I41/100)*$AJ$40)*$AN$40)*$AH$40)*1.712549)-((((I41/100)*$AJ$40)*$AN$40)*$AH$40)+((((I41/100)*$AJ$41)*$AH$41)),IF(Calculator!$O$6="DUALURBANE",SUM((((I41/100)*$AJ$40)*$AH$40))+(((((I41/100)*$AJ$40)*$AN$40)*$AH$40)*1.712549)-((((I41/100)*$AJ$40)*$AN$40)*$AH$40)+((((I41/100)*$AJ$41)*$AH$41)),IF(Calculator!$O$6="DUALSILVERANOD",SUM((((I41/100)*$AJ$40)*$AH$40))+(((((I41/100)*$AJ$40)*$AN$40)*$AH$40)*1.918079)-((((I41/100)*$AJ$40)*$AN$40)*$AH$40)+((((I41/100)*$AJ$41)*$AH$41)),IF(Calculator!$O$6="DUALANOD",SUM((((I41/100)*$AJ$40)*$AH$40))+(((((I41/100)*$AJ$40)*$AN$40)*$AH$40)*2.260509)-((((I41/100)*$AJ$40)*$AN$40)*$AH$40)+((((I41/100)*$AJ$41)*$AH$41))))))))))))))))))))))))</f>
        <v>0</v>
      </c>
      <c r="Y41" s="2">
        <f>IF(Calculator!$O$6="SINGLEBASE",SUM((((J41/100)*$AJ$40)*$AH$40))+((((J41/100)*$AJ$41)*$AH$41)),IF(Calculator!$O$6="SINGLEELEMENTS",SUM((((J41/100)*$AJ$40)*$AH$40))+(((((J41/100)*$AJ$40)*$AN$40)*$AH$40)*1.05)-((((J41/100)*$AJ$40)*$AN$40)*$AH$40)+((((J41/100)*$AJ$41)*$AH$41)),IF(Calculator!$O$6="SINGLESPECTRUM",SUM((((J41/100)*$AJ$40)*$AH$40))+(((((J41/100)*$AJ$40)*$AN$40)*$AH$40)*1.05)-((((J41/100)*$AJ$40)*$AN$40)*$AH$40)+((((J41/100)*$AJ$41)*$AH$41)),IF(Calculator!$O$6="SINGLEHOMESTEAD",SUM((((J41/100)*$AJ$40)*$AH$40))+(((((J41/100)*$AJ$40)*$AN$40)*$AH$40)*1.05)-((((J41/100)*$AJ$40)*$AN$40)*$AH$40)+((((J41/100)*$AJ$41)*$AH$41)),IF(Calculator!$O$6="SINGLEBAND A",SUM((((J41/100)*$AJ$40)*$AH$40))+(((((J41/100)*$AJ$40)*$AN$40)*$AH$40)*1.1)-((((J41/100)*$AJ$40)*$AN$40)*$AH$40)+((((J41/100)*$AJ$41)*$AH$41)),IF(Calculator!$O$6="SINGLEBAND B",SUM((((J41/100)*$AJ$40)*$AH$40))+(((((J41/100)*$AJ$40)*$AN$40)*$AH$40)*1.15)-((((J41/100)*$AJ$40)*$AN$40)*$AH$40)+((((J41/100)*$AJ$41)*$AH$41)),IF(Calculator!$O$6="SINGLEBAND C",SUM((((J41/100)*$AJ$40)*$AH$40))+(((((J41/100)*$AJ$40)*$AN$40)*$AH$40)*1.2)-((((J41/100)*$AJ$40)*$AN$40)*$AH$40)+((((J41/100)*$AJ$41)*$AH$41)),IF(Calculator!$O$6="SINGLEBAND D",SUM((((J41/100)*$AJ$40)*$AH$40))+(((((J41/100)*$AJ$40)*$AN$40)*$AH$40)*1.25)-((((J41/100)*$AJ$40)*$AN$40)*$AH$40)+((((J41/100)*$AJ$41)*$AH$41)),IF(Calculator!$O$6="SINGLEURBANE",SUM((((J41/100)*$AJ$40)*$AH$40))+(((((J41/100)*$AJ$40)*$AN$40)*$AH$40)*1.25)-((((J41/100)*$AJ$40)*$AN$40)*$AH$40)+((((J41/100)*$AJ$41)*$AH$41)),IF(Calculator!$O$6="SINGLESILVERANOD",SUM((((J41/100)*$AJ$40)*$AH$40))+(((((J41/100)*$AJ$40)*$AN$40)*$AH$40)*1.4)-((((J41/100)*$AJ$40)*$AN$40)*$AH$40)+((((J41/100)*$AJ$41)*$AH$41)),IF(Calculator!$O$6="SINGLEANOD",SUM((((J41/100)*$AJ$40)*$AH$40))+(((((J41/100)*$AJ$40)*$AN$40)*$AH$40)*1.65)-((((J41/100)*$AJ$40)*$AN$40)*$AH$40)+((((J41/100)*$AJ$41)*$AH$41)),IF(Calculator!$O$6="DUALBASE",SUM((((J41/100)*$AJ$40)*$AH$40))+(((((J41/100)*$AJ$40)*$AN$40)*$AH$40)*1.030011)-((((J41/100)*$AJ$40)*$AN$40)*$AH$40)+((((J41/100)*$AJ$41)*$AH$41)),IF(Calculator!$O$6="DUALELEMENTS",SUM((((J41/100)*$AJ$40)*$AH$40))+(((((J41/100)*$AJ$40)*$AN$40)*$AH$40)*1.438569)-((((J41/100)*$AJ$40)*$AN$40)*$AH$40)+((((J41/100)*$AJ$41)*$AH$41)),IF(Calculator!$O$6="DUALSPECTRUM",SUM((((J41/100)*$AJ$40)*$AH$40))+(((((J41/100)*$AJ$40)*$AN$40)*$AH$40)*1.438569)-((((J41/100)*$AJ$40)*$AN$40)*$AH$40)+((((J41/100)*$AJ$41)*$AH$41)),IF(Calculator!$O$6="DUALHOMESTEAD",SUM((((J41/100)*$AJ$40)*$AH$40))+(((((J41/100)*$AJ$40)*$AN$40)*$AH$40)*1.438569)-((((J41/100)*$AJ$40)*$AN$40)*$AH$40)+((((J41/100)*$AJ$41)*$AH$41)),IF(Calculator!$O$6="DUALBAND A",SUM((((J41/100)*$AJ$40)*$AH$40))+(((((J41/100)*$AJ$40)*$AN$40)*$AH$40)*1.507051)-((((J41/100)*$AJ$40)*$AN$40)*$AH$40)+((((J41/100)*$AJ$41)*$AH$41)),IF(Calculator!$O$6="DUALBAND B",SUM((((J41/100)*$AJ$40)*$AH$40))+(((((J41/100)*$AJ$40)*$AN$40)*$AH$40)*1.57551)-((((J41/100)*$AJ$40)*$AN$40)*$AH$40)+((((J41/100)*$AJ$41)*$AH$41)),IF(Calculator!$O$6="DUALBAND C",SUM((((J41/100)*$AJ$40)*$AH$40))+(((((J41/100)*$AJ$40)*$AN$40)*$AH$40)*1.644088)-((((J41/100)*$AJ$40)*$AN$40)*$AH$40)+((((J41/100)*$AJ$41)*$AH$41)),IF(Calculator!$O$6="DUALBAND D",SUM((((J41/100)*$AJ$40)*$AH$40))+(((((J41/100)*$AJ$40)*$AN$40)*$AH$40)*1.712549)-((((J41/100)*$AJ$40)*$AN$40)*$AH$40)+((((J41/100)*$AJ$41)*$AH$41)),IF(Calculator!$O$6="DUALURBANE",SUM((((J41/100)*$AJ$40)*$AH$40))+(((((J41/100)*$AJ$40)*$AN$40)*$AH$40)*1.712549)-((((J41/100)*$AJ$40)*$AN$40)*$AH$40)+((((J41/100)*$AJ$41)*$AH$41)),IF(Calculator!$O$6="DUALSILVERANOD",SUM((((J41/100)*$AJ$40)*$AH$40))+(((((J41/100)*$AJ$40)*$AN$40)*$AH$40)*1.918079)-((((J41/100)*$AJ$40)*$AN$40)*$AH$40)+((((J41/100)*$AJ$41)*$AH$41)),IF(Calculator!$O$6="DUALANOD",SUM((((J41/100)*$AJ$40)*$AH$40))+(((((J41/100)*$AJ$40)*$AN$40)*$AH$40)*2.260509)-((((J41/100)*$AJ$40)*$AN$40)*$AH$40)+((((J41/100)*$AJ$41)*$AH$41))))))))))))))))))))))))</f>
        <v>0</v>
      </c>
      <c r="Z41" s="2">
        <f>IF(Calculator!$O$6="SINGLEBASE",SUM((((K41/100)*$AJ$40)*$AH$40))+((((K41/100)*$AJ$41)*$AH$41)),IF(Calculator!$O$6="SINGLEELEMENTS",SUM((((K41/100)*$AJ$40)*$AH$40))+(((((K41/100)*$AJ$40)*$AN$40)*$AH$40)*1.05)-((((K41/100)*$AJ$40)*$AN$40)*$AH$40)+((((K41/100)*$AJ$41)*$AH$41)),IF(Calculator!$O$6="SINGLESPECTRUM",SUM((((K41/100)*$AJ$40)*$AH$40))+(((((K41/100)*$AJ$40)*$AN$40)*$AH$40)*1.05)-((((K41/100)*$AJ$40)*$AN$40)*$AH$40)+((((K41/100)*$AJ$41)*$AH$41)),IF(Calculator!$O$6="SINGLEHOMESTEAD",SUM((((K41/100)*$AJ$40)*$AH$40))+(((((K41/100)*$AJ$40)*$AN$40)*$AH$40)*1.05)-((((K41/100)*$AJ$40)*$AN$40)*$AH$40)+((((K41/100)*$AJ$41)*$AH$41)),IF(Calculator!$O$6="SINGLEBAND A",SUM((((K41/100)*$AJ$40)*$AH$40))+(((((K41/100)*$AJ$40)*$AN$40)*$AH$40)*1.1)-((((K41/100)*$AJ$40)*$AN$40)*$AH$40)+((((K41/100)*$AJ$41)*$AH$41)),IF(Calculator!$O$6="SINGLEBAND B",SUM((((K41/100)*$AJ$40)*$AH$40))+(((((K41/100)*$AJ$40)*$AN$40)*$AH$40)*1.15)-((((K41/100)*$AJ$40)*$AN$40)*$AH$40)+((((K41/100)*$AJ$41)*$AH$41)),IF(Calculator!$O$6="SINGLEBAND C",SUM((((K41/100)*$AJ$40)*$AH$40))+(((((K41/100)*$AJ$40)*$AN$40)*$AH$40)*1.2)-((((K41/100)*$AJ$40)*$AN$40)*$AH$40)+((((K41/100)*$AJ$41)*$AH$41)),IF(Calculator!$O$6="SINGLEBAND D",SUM((((K41/100)*$AJ$40)*$AH$40))+(((((K41/100)*$AJ$40)*$AN$40)*$AH$40)*1.25)-((((K41/100)*$AJ$40)*$AN$40)*$AH$40)+((((K41/100)*$AJ$41)*$AH$41)),IF(Calculator!$O$6="SINGLEURBANE",SUM((((K41/100)*$AJ$40)*$AH$40))+(((((K41/100)*$AJ$40)*$AN$40)*$AH$40)*1.25)-((((K41/100)*$AJ$40)*$AN$40)*$AH$40)+((((K41/100)*$AJ$41)*$AH$41)),IF(Calculator!$O$6="SINGLESILVERANOD",SUM((((K41/100)*$AJ$40)*$AH$40))+(((((K41/100)*$AJ$40)*$AN$40)*$AH$40)*1.4)-((((K41/100)*$AJ$40)*$AN$40)*$AH$40)+((((K41/100)*$AJ$41)*$AH$41)),IF(Calculator!$O$6="SINGLEANOD",SUM((((K41/100)*$AJ$40)*$AH$40))+(((((K41/100)*$AJ$40)*$AN$40)*$AH$40)*1.65)-((((K41/100)*$AJ$40)*$AN$40)*$AH$40)+((((K41/100)*$AJ$41)*$AH$41)),IF(Calculator!$O$6="DUALBASE",SUM((((K41/100)*$AJ$40)*$AH$40))+(((((K41/100)*$AJ$40)*$AN$40)*$AH$40)*1.030011)-((((K41/100)*$AJ$40)*$AN$40)*$AH$40)+((((K41/100)*$AJ$41)*$AH$41)),IF(Calculator!$O$6="DUALELEMENTS",SUM((((K41/100)*$AJ$40)*$AH$40))+(((((K41/100)*$AJ$40)*$AN$40)*$AH$40)*1.438569)-((((K41/100)*$AJ$40)*$AN$40)*$AH$40)+((((K41/100)*$AJ$41)*$AH$41)),IF(Calculator!$O$6="DUALSPECTRUM",SUM((((K41/100)*$AJ$40)*$AH$40))+(((((K41/100)*$AJ$40)*$AN$40)*$AH$40)*1.438569)-((((K41/100)*$AJ$40)*$AN$40)*$AH$40)+((((K41/100)*$AJ$41)*$AH$41)),IF(Calculator!$O$6="DUALHOMESTEAD",SUM((((K41/100)*$AJ$40)*$AH$40))+(((((K41/100)*$AJ$40)*$AN$40)*$AH$40)*1.438569)-((((K41/100)*$AJ$40)*$AN$40)*$AH$40)+((((K41/100)*$AJ$41)*$AH$41)),IF(Calculator!$O$6="DUALBAND A",SUM((((K41/100)*$AJ$40)*$AH$40))+(((((K41/100)*$AJ$40)*$AN$40)*$AH$40)*1.507051)-((((K41/100)*$AJ$40)*$AN$40)*$AH$40)+((((K41/100)*$AJ$41)*$AH$41)),IF(Calculator!$O$6="DUALBAND B",SUM((((K41/100)*$AJ$40)*$AH$40))+(((((K41/100)*$AJ$40)*$AN$40)*$AH$40)*1.57551)-((((K41/100)*$AJ$40)*$AN$40)*$AH$40)+((((K41/100)*$AJ$41)*$AH$41)),IF(Calculator!$O$6="DUALBAND C",SUM((((K41/100)*$AJ$40)*$AH$40))+(((((K41/100)*$AJ$40)*$AN$40)*$AH$40)*1.644088)-((((K41/100)*$AJ$40)*$AN$40)*$AH$40)+((((K41/100)*$AJ$41)*$AH$41)),IF(Calculator!$O$6="DUALBAND D",SUM((((K41/100)*$AJ$40)*$AH$40))+(((((K41/100)*$AJ$40)*$AN$40)*$AH$40)*1.712549)-((((K41/100)*$AJ$40)*$AN$40)*$AH$40)+((((K41/100)*$AJ$41)*$AH$41)),IF(Calculator!$O$6="DUALURBANE",SUM((((K41/100)*$AJ$40)*$AH$40))+(((((K41/100)*$AJ$40)*$AN$40)*$AH$40)*1.712549)-((((K41/100)*$AJ$40)*$AN$40)*$AH$40)+((((K41/100)*$AJ$41)*$AH$41)),IF(Calculator!$O$6="DUALSILVERANOD",SUM((((K41/100)*$AJ$40)*$AH$40))+(((((K41/100)*$AJ$40)*$AN$40)*$AH$40)*1.918079)-((((K41/100)*$AJ$40)*$AN$40)*$AH$40)+((((K41/100)*$AJ$41)*$AH$41)),IF(Calculator!$O$6="DUALANOD",SUM((((K41/100)*$AJ$40)*$AH$40))+(((((K41/100)*$AJ$40)*$AN$40)*$AH$40)*2.260509)-((((K41/100)*$AJ$40)*$AN$40)*$AH$40)+((((K41/100)*$AJ$41)*$AH$41))))))))))))))))))))))))</f>
        <v>0</v>
      </c>
      <c r="AA41" s="2">
        <f>IF(Calculator!$O$6="SINGLEBASE",SUM((((L41/100)*$AJ$40)*$AH$40))+((((L41/100)*$AJ$41)*$AH$41)),IF(Calculator!$O$6="SINGLEELEMENTS",SUM((((L41/100)*$AJ$40)*$AH$40))+(((((L41/100)*$AJ$40)*$AN$40)*$AH$40)*1.05)-((((L41/100)*$AJ$40)*$AN$40)*$AH$40)+((((L41/100)*$AJ$41)*$AH$41)),IF(Calculator!$O$6="SINGLESPECTRUM",SUM((((L41/100)*$AJ$40)*$AH$40))+(((((L41/100)*$AJ$40)*$AN$40)*$AH$40)*1.05)-((((L41/100)*$AJ$40)*$AN$40)*$AH$40)+((((L41/100)*$AJ$41)*$AH$41)),IF(Calculator!$O$6="SINGLEHOMESTEAD",SUM((((L41/100)*$AJ$40)*$AH$40))+(((((L41/100)*$AJ$40)*$AN$40)*$AH$40)*1.05)-((((L41/100)*$AJ$40)*$AN$40)*$AH$40)+((((L41/100)*$AJ$41)*$AH$41)),IF(Calculator!$O$6="SINGLEBAND A",SUM((((L41/100)*$AJ$40)*$AH$40))+(((((L41/100)*$AJ$40)*$AN$40)*$AH$40)*1.1)-((((L41/100)*$AJ$40)*$AN$40)*$AH$40)+((((L41/100)*$AJ$41)*$AH$41)),IF(Calculator!$O$6="SINGLEBAND B",SUM((((L41/100)*$AJ$40)*$AH$40))+(((((L41/100)*$AJ$40)*$AN$40)*$AH$40)*1.15)-((((L41/100)*$AJ$40)*$AN$40)*$AH$40)+((((L41/100)*$AJ$41)*$AH$41)),IF(Calculator!$O$6="SINGLEBAND C",SUM((((L41/100)*$AJ$40)*$AH$40))+(((((L41/100)*$AJ$40)*$AN$40)*$AH$40)*1.2)-((((L41/100)*$AJ$40)*$AN$40)*$AH$40)+((((L41/100)*$AJ$41)*$AH$41)),IF(Calculator!$O$6="SINGLEBAND D",SUM((((L41/100)*$AJ$40)*$AH$40))+(((((L41/100)*$AJ$40)*$AN$40)*$AH$40)*1.25)-((((L41/100)*$AJ$40)*$AN$40)*$AH$40)+((((L41/100)*$AJ$41)*$AH$41)),IF(Calculator!$O$6="SINGLEURBANE",SUM((((L41/100)*$AJ$40)*$AH$40))+(((((L41/100)*$AJ$40)*$AN$40)*$AH$40)*1.25)-((((L41/100)*$AJ$40)*$AN$40)*$AH$40)+((((L41/100)*$AJ$41)*$AH$41)),IF(Calculator!$O$6="SINGLESILVERANOD",SUM((((L41/100)*$AJ$40)*$AH$40))+(((((L41/100)*$AJ$40)*$AN$40)*$AH$40)*1.4)-((((L41/100)*$AJ$40)*$AN$40)*$AH$40)+((((L41/100)*$AJ$41)*$AH$41)),IF(Calculator!$O$6="SINGLEANOD",SUM((((L41/100)*$AJ$40)*$AH$40))+(((((L41/100)*$AJ$40)*$AN$40)*$AH$40)*1.65)-((((L41/100)*$AJ$40)*$AN$40)*$AH$40)+((((L41/100)*$AJ$41)*$AH$41)),IF(Calculator!$O$6="DUALBASE",SUM((((L41/100)*$AJ$40)*$AH$40))+(((((L41/100)*$AJ$40)*$AN$40)*$AH$40)*1.030011)-((((L41/100)*$AJ$40)*$AN$40)*$AH$40)+((((L41/100)*$AJ$41)*$AH$41)),IF(Calculator!$O$6="DUALELEMENTS",SUM((((L41/100)*$AJ$40)*$AH$40))+(((((L41/100)*$AJ$40)*$AN$40)*$AH$40)*1.438569)-((((L41/100)*$AJ$40)*$AN$40)*$AH$40)+((((L41/100)*$AJ$41)*$AH$41)),IF(Calculator!$O$6="DUALSPECTRUM",SUM((((L41/100)*$AJ$40)*$AH$40))+(((((L41/100)*$AJ$40)*$AN$40)*$AH$40)*1.438569)-((((L41/100)*$AJ$40)*$AN$40)*$AH$40)+((((L41/100)*$AJ$41)*$AH$41)),IF(Calculator!$O$6="DUALHOMESTEAD",SUM((((L41/100)*$AJ$40)*$AH$40))+(((((L41/100)*$AJ$40)*$AN$40)*$AH$40)*1.438569)-((((L41/100)*$AJ$40)*$AN$40)*$AH$40)+((((L41/100)*$AJ$41)*$AH$41)),IF(Calculator!$O$6="DUALBAND A",SUM((((L41/100)*$AJ$40)*$AH$40))+(((((L41/100)*$AJ$40)*$AN$40)*$AH$40)*1.507051)-((((L41/100)*$AJ$40)*$AN$40)*$AH$40)+((((L41/100)*$AJ$41)*$AH$41)),IF(Calculator!$O$6="DUALBAND B",SUM((((L41/100)*$AJ$40)*$AH$40))+(((((L41/100)*$AJ$40)*$AN$40)*$AH$40)*1.57551)-((((L41/100)*$AJ$40)*$AN$40)*$AH$40)+((((L41/100)*$AJ$41)*$AH$41)),IF(Calculator!$O$6="DUALBAND C",SUM((((L41/100)*$AJ$40)*$AH$40))+(((((L41/100)*$AJ$40)*$AN$40)*$AH$40)*1.644088)-((((L41/100)*$AJ$40)*$AN$40)*$AH$40)+((((L41/100)*$AJ$41)*$AH$41)),IF(Calculator!$O$6="DUALBAND D",SUM((((L41/100)*$AJ$40)*$AH$40))+(((((L41/100)*$AJ$40)*$AN$40)*$AH$40)*1.712549)-((((L41/100)*$AJ$40)*$AN$40)*$AH$40)+((((L41/100)*$AJ$41)*$AH$41)),IF(Calculator!$O$6="DUALURBANE",SUM((((L41/100)*$AJ$40)*$AH$40))+(((((L41/100)*$AJ$40)*$AN$40)*$AH$40)*1.712549)-((((L41/100)*$AJ$40)*$AN$40)*$AH$40)+((((L41/100)*$AJ$41)*$AH$41)),IF(Calculator!$O$6="DUALSILVERANOD",SUM((((L41/100)*$AJ$40)*$AH$40))+(((((L41/100)*$AJ$40)*$AN$40)*$AH$40)*1.918079)-((((L41/100)*$AJ$40)*$AN$40)*$AH$40)+((((L41/100)*$AJ$41)*$AH$41)),IF(Calculator!$O$6="DUALANOD",SUM((((L41/100)*$AJ$40)*$AH$40))+(((((L41/100)*$AJ$40)*$AN$40)*$AH$40)*2.260509)-((((L41/100)*$AJ$40)*$AN$40)*$AH$40)+((((L41/100)*$AJ$41)*$AH$41))))))))))))))))))))))))</f>
        <v>0</v>
      </c>
      <c r="AB41" s="2">
        <f>IF(Calculator!$O$6="SINGLEBASE",SUM((((M41/100)*$AJ$40)*$AH$40))+((((M41/100)*$AJ$41)*$AH$41)),IF(Calculator!$O$6="SINGLEELEMENTS",SUM((((M41/100)*$AJ$40)*$AH$40))+(((((M41/100)*$AJ$40)*$AN$40)*$AH$40)*1.05)-((((M41/100)*$AJ$40)*$AN$40)*$AH$40)+((((M41/100)*$AJ$41)*$AH$41)),IF(Calculator!$O$6="SINGLESPECTRUM",SUM((((M41/100)*$AJ$40)*$AH$40))+(((((M41/100)*$AJ$40)*$AN$40)*$AH$40)*1.05)-((((M41/100)*$AJ$40)*$AN$40)*$AH$40)+((((M41/100)*$AJ$41)*$AH$41)),IF(Calculator!$O$6="SINGLEHOMESTEAD",SUM((((M41/100)*$AJ$40)*$AH$40))+(((((M41/100)*$AJ$40)*$AN$40)*$AH$40)*1.05)-((((M41/100)*$AJ$40)*$AN$40)*$AH$40)+((((M41/100)*$AJ$41)*$AH$41)),IF(Calculator!$O$6="SINGLEBAND A",SUM((((M41/100)*$AJ$40)*$AH$40))+(((((M41/100)*$AJ$40)*$AN$40)*$AH$40)*1.1)-((((M41/100)*$AJ$40)*$AN$40)*$AH$40)+((((M41/100)*$AJ$41)*$AH$41)),IF(Calculator!$O$6="SINGLEBAND B",SUM((((M41/100)*$AJ$40)*$AH$40))+(((((M41/100)*$AJ$40)*$AN$40)*$AH$40)*1.15)-((((M41/100)*$AJ$40)*$AN$40)*$AH$40)+((((M41/100)*$AJ$41)*$AH$41)),IF(Calculator!$O$6="SINGLEBAND C",SUM((((M41/100)*$AJ$40)*$AH$40))+(((((M41/100)*$AJ$40)*$AN$40)*$AH$40)*1.2)-((((M41/100)*$AJ$40)*$AN$40)*$AH$40)+((((M41/100)*$AJ$41)*$AH$41)),IF(Calculator!$O$6="SINGLEBAND D",SUM((((M41/100)*$AJ$40)*$AH$40))+(((((M41/100)*$AJ$40)*$AN$40)*$AH$40)*1.25)-((((M41/100)*$AJ$40)*$AN$40)*$AH$40)+((((M41/100)*$AJ$41)*$AH$41)),IF(Calculator!$O$6="SINGLEURBANE",SUM((((M41/100)*$AJ$40)*$AH$40))+(((((M41/100)*$AJ$40)*$AN$40)*$AH$40)*1.25)-((((M41/100)*$AJ$40)*$AN$40)*$AH$40)+((((M41/100)*$AJ$41)*$AH$41)),IF(Calculator!$O$6="SINGLESILVERANOD",SUM((((M41/100)*$AJ$40)*$AH$40))+(((((M41/100)*$AJ$40)*$AN$40)*$AH$40)*1.4)-((((M41/100)*$AJ$40)*$AN$40)*$AH$40)+((((M41/100)*$AJ$41)*$AH$41)),IF(Calculator!$O$6="SINGLEANOD",SUM((((M41/100)*$AJ$40)*$AH$40))+(((((M41/100)*$AJ$40)*$AN$40)*$AH$40)*1.65)-((((M41/100)*$AJ$40)*$AN$40)*$AH$40)+((((M41/100)*$AJ$41)*$AH$41)),IF(Calculator!$O$6="DUALBASE",SUM((((M41/100)*$AJ$40)*$AH$40))+(((((M41/100)*$AJ$40)*$AN$40)*$AH$40)*1.030011)-((((M41/100)*$AJ$40)*$AN$40)*$AH$40)+((((M41/100)*$AJ$41)*$AH$41)),IF(Calculator!$O$6="DUALELEMENTS",SUM((((M41/100)*$AJ$40)*$AH$40))+(((((M41/100)*$AJ$40)*$AN$40)*$AH$40)*1.438569)-((((M41/100)*$AJ$40)*$AN$40)*$AH$40)+((((M41/100)*$AJ$41)*$AH$41)),IF(Calculator!$O$6="DUALSPECTRUM",SUM((((M41/100)*$AJ$40)*$AH$40))+(((((M41/100)*$AJ$40)*$AN$40)*$AH$40)*1.438569)-((((M41/100)*$AJ$40)*$AN$40)*$AH$40)+((((M41/100)*$AJ$41)*$AH$41)),IF(Calculator!$O$6="DUALHOMESTEAD",SUM((((M41/100)*$AJ$40)*$AH$40))+(((((M41/100)*$AJ$40)*$AN$40)*$AH$40)*1.438569)-((((M41/100)*$AJ$40)*$AN$40)*$AH$40)+((((M41/100)*$AJ$41)*$AH$41)),IF(Calculator!$O$6="DUALBAND A",SUM((((M41/100)*$AJ$40)*$AH$40))+(((((M41/100)*$AJ$40)*$AN$40)*$AH$40)*1.507051)-((((M41/100)*$AJ$40)*$AN$40)*$AH$40)+((((M41/100)*$AJ$41)*$AH$41)),IF(Calculator!$O$6="DUALBAND B",SUM((((M41/100)*$AJ$40)*$AH$40))+(((((M41/100)*$AJ$40)*$AN$40)*$AH$40)*1.57551)-((((M41/100)*$AJ$40)*$AN$40)*$AH$40)+((((M41/100)*$AJ$41)*$AH$41)),IF(Calculator!$O$6="DUALBAND C",SUM((((M41/100)*$AJ$40)*$AH$40))+(((((M41/100)*$AJ$40)*$AN$40)*$AH$40)*1.644088)-((((M41/100)*$AJ$40)*$AN$40)*$AH$40)+((((M41/100)*$AJ$41)*$AH$41)),IF(Calculator!$O$6="DUALBAND D",SUM((((M41/100)*$AJ$40)*$AH$40))+(((((M41/100)*$AJ$40)*$AN$40)*$AH$40)*1.712549)-((((M41/100)*$AJ$40)*$AN$40)*$AH$40)+((((M41/100)*$AJ$41)*$AH$41)),IF(Calculator!$O$6="DUALURBANE",SUM((((M41/100)*$AJ$40)*$AH$40))+(((((M41/100)*$AJ$40)*$AN$40)*$AH$40)*1.712549)-((((M41/100)*$AJ$40)*$AN$40)*$AH$40)+((((M41/100)*$AJ$41)*$AH$41)),IF(Calculator!$O$6="DUALSILVERANOD",SUM((((M41/100)*$AJ$40)*$AH$40))+(((((M41/100)*$AJ$40)*$AN$40)*$AH$40)*1.918079)-((((M41/100)*$AJ$40)*$AN$40)*$AH$40)+((((M41/100)*$AJ$41)*$AH$41)),IF(Calculator!$O$6="DUALANOD",SUM((((M41/100)*$AJ$40)*$AH$40))+(((((M41/100)*$AJ$40)*$AN$40)*$AH$40)*2.260509)-((((M41/100)*$AJ$40)*$AN$40)*$AH$40)+((((M41/100)*$AJ$41)*$AH$41))))))))))))))))))))))))</f>
        <v>0</v>
      </c>
      <c r="AC41" s="2">
        <f>IF(Calculator!$O$6="SINGLEBASE",SUM((((N41/100)*$AJ$40)*$AH$40))+((((N41/100)*$AJ$41)*$AH$41)),IF(Calculator!$O$6="SINGLEELEMENTS",SUM((((N41/100)*$AJ$40)*$AH$40))+(((((N41/100)*$AJ$40)*$AN$40)*$AH$40)*1.05)-((((N41/100)*$AJ$40)*$AN$40)*$AH$40)+((((N41/100)*$AJ$41)*$AH$41)),IF(Calculator!$O$6="SINGLESPECTRUM",SUM((((N41/100)*$AJ$40)*$AH$40))+(((((N41/100)*$AJ$40)*$AN$40)*$AH$40)*1.05)-((((N41/100)*$AJ$40)*$AN$40)*$AH$40)+((((N41/100)*$AJ$41)*$AH$41)),IF(Calculator!$O$6="SINGLEHOMESTEAD",SUM((((N41/100)*$AJ$40)*$AH$40))+(((((N41/100)*$AJ$40)*$AN$40)*$AH$40)*1.05)-((((N41/100)*$AJ$40)*$AN$40)*$AH$40)+((((N41/100)*$AJ$41)*$AH$41)),IF(Calculator!$O$6="SINGLEBAND A",SUM((((N41/100)*$AJ$40)*$AH$40))+(((((N41/100)*$AJ$40)*$AN$40)*$AH$40)*1.1)-((((N41/100)*$AJ$40)*$AN$40)*$AH$40)+((((N41/100)*$AJ$41)*$AH$41)),IF(Calculator!$O$6="SINGLEBAND B",SUM((((N41/100)*$AJ$40)*$AH$40))+(((((N41/100)*$AJ$40)*$AN$40)*$AH$40)*1.15)-((((N41/100)*$AJ$40)*$AN$40)*$AH$40)+((((N41/100)*$AJ$41)*$AH$41)),IF(Calculator!$O$6="SINGLEBAND C",SUM((((N41/100)*$AJ$40)*$AH$40))+(((((N41/100)*$AJ$40)*$AN$40)*$AH$40)*1.2)-((((N41/100)*$AJ$40)*$AN$40)*$AH$40)+((((N41/100)*$AJ$41)*$AH$41)),IF(Calculator!$O$6="SINGLEBAND D",SUM((((N41/100)*$AJ$40)*$AH$40))+(((((N41/100)*$AJ$40)*$AN$40)*$AH$40)*1.25)-((((N41/100)*$AJ$40)*$AN$40)*$AH$40)+((((N41/100)*$AJ$41)*$AH$41)),IF(Calculator!$O$6="SINGLEURBANE",SUM((((N41/100)*$AJ$40)*$AH$40))+(((((N41/100)*$AJ$40)*$AN$40)*$AH$40)*1.25)-((((N41/100)*$AJ$40)*$AN$40)*$AH$40)+((((N41/100)*$AJ$41)*$AH$41)),IF(Calculator!$O$6="SINGLESILVERANOD",SUM((((N41/100)*$AJ$40)*$AH$40))+(((((N41/100)*$AJ$40)*$AN$40)*$AH$40)*1.4)-((((N41/100)*$AJ$40)*$AN$40)*$AH$40)+((((N41/100)*$AJ$41)*$AH$41)),IF(Calculator!$O$6="SINGLEANOD",SUM((((N41/100)*$AJ$40)*$AH$40))+(((((N41/100)*$AJ$40)*$AN$40)*$AH$40)*1.65)-((((N41/100)*$AJ$40)*$AN$40)*$AH$40)+((((N41/100)*$AJ$41)*$AH$41)),IF(Calculator!$O$6="DUALBASE",SUM((((N41/100)*$AJ$40)*$AH$40))+(((((N41/100)*$AJ$40)*$AN$40)*$AH$40)*1.030011)-((((N41/100)*$AJ$40)*$AN$40)*$AH$40)+((((N41/100)*$AJ$41)*$AH$41)),IF(Calculator!$O$6="DUALELEMENTS",SUM((((N41/100)*$AJ$40)*$AH$40))+(((((N41/100)*$AJ$40)*$AN$40)*$AH$40)*1.438569)-((((N41/100)*$AJ$40)*$AN$40)*$AH$40)+((((N41/100)*$AJ$41)*$AH$41)),IF(Calculator!$O$6="DUALSPECTRUM",SUM((((N41/100)*$AJ$40)*$AH$40))+(((((N41/100)*$AJ$40)*$AN$40)*$AH$40)*1.438569)-((((N41/100)*$AJ$40)*$AN$40)*$AH$40)+((((N41/100)*$AJ$41)*$AH$41)),IF(Calculator!$O$6="DUALHOMESTEAD",SUM((((N41/100)*$AJ$40)*$AH$40))+(((((N41/100)*$AJ$40)*$AN$40)*$AH$40)*1.438569)-((((N41/100)*$AJ$40)*$AN$40)*$AH$40)+((((N41/100)*$AJ$41)*$AH$41)),IF(Calculator!$O$6="DUALBAND A",SUM((((N41/100)*$AJ$40)*$AH$40))+(((((N41/100)*$AJ$40)*$AN$40)*$AH$40)*1.507051)-((((N41/100)*$AJ$40)*$AN$40)*$AH$40)+((((N41/100)*$AJ$41)*$AH$41)),IF(Calculator!$O$6="DUALBAND B",SUM((((N41/100)*$AJ$40)*$AH$40))+(((((N41/100)*$AJ$40)*$AN$40)*$AH$40)*1.57551)-((((N41/100)*$AJ$40)*$AN$40)*$AH$40)+((((N41/100)*$AJ$41)*$AH$41)),IF(Calculator!$O$6="DUALBAND C",SUM((((N41/100)*$AJ$40)*$AH$40))+(((((N41/100)*$AJ$40)*$AN$40)*$AH$40)*1.644088)-((((N41/100)*$AJ$40)*$AN$40)*$AH$40)+((((N41/100)*$AJ$41)*$AH$41)),IF(Calculator!$O$6="DUALBAND D",SUM((((N41/100)*$AJ$40)*$AH$40))+(((((N41/100)*$AJ$40)*$AN$40)*$AH$40)*1.712549)-((((N41/100)*$AJ$40)*$AN$40)*$AH$40)+((((N41/100)*$AJ$41)*$AH$41)),IF(Calculator!$O$6="DUALURBANE",SUM((((N41/100)*$AJ$40)*$AH$40))+(((((N41/100)*$AJ$40)*$AN$40)*$AH$40)*1.712549)-((((N41/100)*$AJ$40)*$AN$40)*$AH$40)+((((N41/100)*$AJ$41)*$AH$41)),IF(Calculator!$O$6="DUALSILVERANOD",SUM((((N41/100)*$AJ$40)*$AH$40))+(((((N41/100)*$AJ$40)*$AN$40)*$AH$40)*1.918079)-((((N41/100)*$AJ$40)*$AN$40)*$AH$40)+((((N41/100)*$AJ$41)*$AH$41)),IF(Calculator!$O$6="DUALANOD",SUM((((N41/100)*$AJ$40)*$AH$40))+(((((N41/100)*$AJ$40)*$AN$40)*$AH$40)*2.260509)-((((N41/100)*$AJ$40)*$AN$40)*$AH$40)+((((N41/100)*$AJ$41)*$AH$41))))))))))))))))))))))))</f>
        <v>0</v>
      </c>
      <c r="AE41" t="s">
        <v>33</v>
      </c>
      <c r="AF41" s="6">
        <f>SUM('Front Sheet'!$C$16*100)</f>
        <v>59</v>
      </c>
      <c r="AG41" t="s">
        <v>33</v>
      </c>
      <c r="AH41">
        <f>SUM(100-AF41)/100</f>
        <v>0.41</v>
      </c>
      <c r="AI41" t="s">
        <v>33</v>
      </c>
      <c r="AJ41">
        <v>58.587187177280285</v>
      </c>
      <c r="AL41" t="s">
        <v>1389</v>
      </c>
      <c r="AM41">
        <v>8.6574294411867694</v>
      </c>
      <c r="AN41">
        <f>AM41/100</f>
        <v>8.6574294411867689E-2</v>
      </c>
    </row>
    <row r="42" spans="1:40">
      <c r="A42" s="8" t="s">
        <v>1390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P42" s="8">
        <v>2050</v>
      </c>
      <c r="Q42" s="2">
        <f>IF(Calculator!$O$6="SINGLEBASE",SUM((((B42/100)*$AJ$40)*$AH$40))+((((B42/100)*$AJ$41)*$AH$41)),IF(Calculator!$O$6="SINGLEELEMENTS",SUM((((B42/100)*$AJ$40)*$AH$40))+(((((B42/100)*$AJ$40)*$AN$40)*$AH$40)*1.05)-((((B42/100)*$AJ$40)*$AN$40)*$AH$40)+((((B42/100)*$AJ$41)*$AH$41)),IF(Calculator!$O$6="SINGLESPECTRUM",SUM((((B42/100)*$AJ$40)*$AH$40))+(((((B42/100)*$AJ$40)*$AN$40)*$AH$40)*1.05)-((((B42/100)*$AJ$40)*$AN$40)*$AH$40)+((((B42/100)*$AJ$41)*$AH$41)),IF(Calculator!$O$6="SINGLEHOMESTEAD",SUM((((B42/100)*$AJ$40)*$AH$40))+(((((B42/100)*$AJ$40)*$AN$40)*$AH$40)*1.05)-((((B42/100)*$AJ$40)*$AN$40)*$AH$40)+((((B42/100)*$AJ$41)*$AH$41)),IF(Calculator!$O$6="SINGLEBAND A",SUM((((B42/100)*$AJ$40)*$AH$40))+(((((B42/100)*$AJ$40)*$AN$40)*$AH$40)*1.1)-((((B42/100)*$AJ$40)*$AN$40)*$AH$40)+((((B42/100)*$AJ$41)*$AH$41)),IF(Calculator!$O$6="SINGLEBAND B",SUM((((B42/100)*$AJ$40)*$AH$40))+(((((B42/100)*$AJ$40)*$AN$40)*$AH$40)*1.15)-((((B42/100)*$AJ$40)*$AN$40)*$AH$40)+((((B42/100)*$AJ$41)*$AH$41)),IF(Calculator!$O$6="SINGLEBAND C",SUM((((B42/100)*$AJ$40)*$AH$40))+(((((B42/100)*$AJ$40)*$AN$40)*$AH$40)*1.2)-((((B42/100)*$AJ$40)*$AN$40)*$AH$40)+((((B42/100)*$AJ$41)*$AH$41)),IF(Calculator!$O$6="SINGLEBAND D",SUM((((B42/100)*$AJ$40)*$AH$40))+(((((B42/100)*$AJ$40)*$AN$40)*$AH$40)*1.25)-((((B42/100)*$AJ$40)*$AN$40)*$AH$40)+((((B42/100)*$AJ$41)*$AH$41)),IF(Calculator!$O$6="SINGLEURBANE",SUM((((B42/100)*$AJ$40)*$AH$40))+(((((B42/100)*$AJ$40)*$AN$40)*$AH$40)*1.25)-((((B42/100)*$AJ$40)*$AN$40)*$AH$40)+((((B42/100)*$AJ$41)*$AH$41)),IF(Calculator!$O$6="SINGLESILVERANOD",SUM((((B42/100)*$AJ$40)*$AH$40))+(((((B42/100)*$AJ$40)*$AN$40)*$AH$40)*1.4)-((((B42/100)*$AJ$40)*$AN$40)*$AH$40)+((((B42/100)*$AJ$41)*$AH$41)),IF(Calculator!$O$6="SINGLEANOD",SUM((((B42/100)*$AJ$40)*$AH$40))+(((((B42/100)*$AJ$40)*$AN$40)*$AH$40)*1.65)-((((B42/100)*$AJ$40)*$AN$40)*$AH$40)+((((B42/100)*$AJ$41)*$AH$41)),IF(Calculator!$O$6="DUALBASE",SUM((((B42/100)*$AJ$40)*$AH$40))+(((((B42/100)*$AJ$40)*$AN$40)*$AH$40)*1.030011)-((((B42/100)*$AJ$40)*$AN$40)*$AH$40)+((((B42/100)*$AJ$41)*$AH$41)),IF(Calculator!$O$6="DUALELEMENTS",SUM((((B42/100)*$AJ$40)*$AH$40))+(((((B42/100)*$AJ$40)*$AN$40)*$AH$40)*1.438569)-((((B42/100)*$AJ$40)*$AN$40)*$AH$40)+((((B42/100)*$AJ$41)*$AH$41)),IF(Calculator!$O$6="DUALSPECTRUM",SUM((((B42/100)*$AJ$40)*$AH$40))+(((((B42/100)*$AJ$40)*$AN$40)*$AH$40)*1.438569)-((((B42/100)*$AJ$40)*$AN$40)*$AH$40)+((((B42/100)*$AJ$41)*$AH$41)),IF(Calculator!$O$6="DUALHOMESTEAD",SUM((((B42/100)*$AJ$40)*$AH$40))+(((((B42/100)*$AJ$40)*$AN$40)*$AH$40)*1.438569)-((((B42/100)*$AJ$40)*$AN$40)*$AH$40)+((((B42/100)*$AJ$41)*$AH$41)),IF(Calculator!$O$6="DUALBAND A",SUM((((B42/100)*$AJ$40)*$AH$40))+(((((B42/100)*$AJ$40)*$AN$40)*$AH$40)*1.507051)-((((B42/100)*$AJ$40)*$AN$40)*$AH$40)+((((B42/100)*$AJ$41)*$AH$41)),IF(Calculator!$O$6="DUALBAND B",SUM((((B42/100)*$AJ$40)*$AH$40))+(((((B42/100)*$AJ$40)*$AN$40)*$AH$40)*1.57551)-((((B42/100)*$AJ$40)*$AN$40)*$AH$40)+((((B42/100)*$AJ$41)*$AH$41)),IF(Calculator!$O$6="DUALBAND C",SUM((((B42/100)*$AJ$40)*$AH$40))+(((((B42/100)*$AJ$40)*$AN$40)*$AH$40)*1.644088)-((((B42/100)*$AJ$40)*$AN$40)*$AH$40)+((((B42/100)*$AJ$41)*$AH$41)),IF(Calculator!$O$6="DUALBAND D",SUM((((B42/100)*$AJ$40)*$AH$40))+(((((B42/100)*$AJ$40)*$AN$40)*$AH$40)*1.712549)-((((B42/100)*$AJ$40)*$AN$40)*$AH$40)+((((B42/100)*$AJ$41)*$AH$41)),IF(Calculator!$O$6="DUALURBANE",SUM((((B42/100)*$AJ$40)*$AH$40))+(((((B42/100)*$AJ$40)*$AN$40)*$AH$40)*1.712549)-((((B42/100)*$AJ$40)*$AN$40)*$AH$40)+((((B42/100)*$AJ$41)*$AH$41)),IF(Calculator!$O$6="DUALSILVERANOD",SUM((((B42/100)*$AJ$40)*$AH$40))+(((((B42/100)*$AJ$40)*$AN$40)*$AH$40)*1.918079)-((((B42/100)*$AJ$40)*$AN$40)*$AH$40)+((((B42/100)*$AJ$41)*$AH$41)),IF(Calculator!$O$6="DUALANOD",SUM((((B42/100)*$AJ$40)*$AH$40))+(((((B42/100)*$AJ$40)*$AN$40)*$AH$40)*2.260509)-((((B42/100)*$AJ$40)*$AN$40)*$AH$40)+((((B42/100)*$AJ$41)*$AH$41))))))))))))))))))))))))</f>
        <v>0</v>
      </c>
      <c r="R42" s="2">
        <f>IF(Calculator!$O$6="SINGLEBASE",SUM((((C42/100)*$AJ$40)*$AH$40))+((((C42/100)*$AJ$41)*$AH$41)),IF(Calculator!$O$6="SINGLEELEMENTS",SUM((((C42/100)*$AJ$40)*$AH$40))+(((((C42/100)*$AJ$40)*$AN$40)*$AH$40)*1.05)-((((C42/100)*$AJ$40)*$AN$40)*$AH$40)+((((C42/100)*$AJ$41)*$AH$41)),IF(Calculator!$O$6="SINGLESPECTRUM",SUM((((C42/100)*$AJ$40)*$AH$40))+(((((C42/100)*$AJ$40)*$AN$40)*$AH$40)*1.05)-((((C42/100)*$AJ$40)*$AN$40)*$AH$40)+((((C42/100)*$AJ$41)*$AH$41)),IF(Calculator!$O$6="SINGLEHOMESTEAD",SUM((((C42/100)*$AJ$40)*$AH$40))+(((((C42/100)*$AJ$40)*$AN$40)*$AH$40)*1.05)-((((C42/100)*$AJ$40)*$AN$40)*$AH$40)+((((C42/100)*$AJ$41)*$AH$41)),IF(Calculator!$O$6="SINGLEBAND A",SUM((((C42/100)*$AJ$40)*$AH$40))+(((((C42/100)*$AJ$40)*$AN$40)*$AH$40)*1.1)-((((C42/100)*$AJ$40)*$AN$40)*$AH$40)+((((C42/100)*$AJ$41)*$AH$41)),IF(Calculator!$O$6="SINGLEBAND B",SUM((((C42/100)*$AJ$40)*$AH$40))+(((((C42/100)*$AJ$40)*$AN$40)*$AH$40)*1.15)-((((C42/100)*$AJ$40)*$AN$40)*$AH$40)+((((C42/100)*$AJ$41)*$AH$41)),IF(Calculator!$O$6="SINGLEBAND C",SUM((((C42/100)*$AJ$40)*$AH$40))+(((((C42/100)*$AJ$40)*$AN$40)*$AH$40)*1.2)-((((C42/100)*$AJ$40)*$AN$40)*$AH$40)+((((C42/100)*$AJ$41)*$AH$41)),IF(Calculator!$O$6="SINGLEBAND D",SUM((((C42/100)*$AJ$40)*$AH$40))+(((((C42/100)*$AJ$40)*$AN$40)*$AH$40)*1.25)-((((C42/100)*$AJ$40)*$AN$40)*$AH$40)+((((C42/100)*$AJ$41)*$AH$41)),IF(Calculator!$O$6="SINGLEURBANE",SUM((((C42/100)*$AJ$40)*$AH$40))+(((((C42/100)*$AJ$40)*$AN$40)*$AH$40)*1.25)-((((C42/100)*$AJ$40)*$AN$40)*$AH$40)+((((C42/100)*$AJ$41)*$AH$41)),IF(Calculator!$O$6="SINGLESILVERANOD",SUM((((C42/100)*$AJ$40)*$AH$40))+(((((C42/100)*$AJ$40)*$AN$40)*$AH$40)*1.4)-((((C42/100)*$AJ$40)*$AN$40)*$AH$40)+((((C42/100)*$AJ$41)*$AH$41)),IF(Calculator!$O$6="SINGLEANOD",SUM((((C42/100)*$AJ$40)*$AH$40))+(((((C42/100)*$AJ$40)*$AN$40)*$AH$40)*1.65)-((((C42/100)*$AJ$40)*$AN$40)*$AH$40)+((((C42/100)*$AJ$41)*$AH$41)),IF(Calculator!$O$6="DUALBASE",SUM((((C42/100)*$AJ$40)*$AH$40))+(((((C42/100)*$AJ$40)*$AN$40)*$AH$40)*1.030011)-((((C42/100)*$AJ$40)*$AN$40)*$AH$40)+((((C42/100)*$AJ$41)*$AH$41)),IF(Calculator!$O$6="DUALELEMENTS",SUM((((C42/100)*$AJ$40)*$AH$40))+(((((C42/100)*$AJ$40)*$AN$40)*$AH$40)*1.438569)-((((C42/100)*$AJ$40)*$AN$40)*$AH$40)+((((C42/100)*$AJ$41)*$AH$41)),IF(Calculator!$O$6="DUALSPECTRUM",SUM((((C42/100)*$AJ$40)*$AH$40))+(((((C42/100)*$AJ$40)*$AN$40)*$AH$40)*1.438569)-((((C42/100)*$AJ$40)*$AN$40)*$AH$40)+((((C42/100)*$AJ$41)*$AH$41)),IF(Calculator!$O$6="DUALHOMESTEAD",SUM((((C42/100)*$AJ$40)*$AH$40))+(((((C42/100)*$AJ$40)*$AN$40)*$AH$40)*1.438569)-((((C42/100)*$AJ$40)*$AN$40)*$AH$40)+((((C42/100)*$AJ$41)*$AH$41)),IF(Calculator!$O$6="DUALBAND A",SUM((((C42/100)*$AJ$40)*$AH$40))+(((((C42/100)*$AJ$40)*$AN$40)*$AH$40)*1.507051)-((((C42/100)*$AJ$40)*$AN$40)*$AH$40)+((((C42/100)*$AJ$41)*$AH$41)),IF(Calculator!$O$6="DUALBAND B",SUM((((C42/100)*$AJ$40)*$AH$40))+(((((C42/100)*$AJ$40)*$AN$40)*$AH$40)*1.57551)-((((C42/100)*$AJ$40)*$AN$40)*$AH$40)+((((C42/100)*$AJ$41)*$AH$41)),IF(Calculator!$O$6="DUALBAND C",SUM((((C42/100)*$AJ$40)*$AH$40))+(((((C42/100)*$AJ$40)*$AN$40)*$AH$40)*1.644088)-((((C42/100)*$AJ$40)*$AN$40)*$AH$40)+((((C42/100)*$AJ$41)*$AH$41)),IF(Calculator!$O$6="DUALBAND D",SUM((((C42/100)*$AJ$40)*$AH$40))+(((((C42/100)*$AJ$40)*$AN$40)*$AH$40)*1.712549)-((((C42/100)*$AJ$40)*$AN$40)*$AH$40)+((((C42/100)*$AJ$41)*$AH$41)),IF(Calculator!$O$6="DUALURBANE",SUM((((C42/100)*$AJ$40)*$AH$40))+(((((C42/100)*$AJ$40)*$AN$40)*$AH$40)*1.712549)-((((C42/100)*$AJ$40)*$AN$40)*$AH$40)+((((C42/100)*$AJ$41)*$AH$41)),IF(Calculator!$O$6="DUALSILVERANOD",SUM((((C42/100)*$AJ$40)*$AH$40))+(((((C42/100)*$AJ$40)*$AN$40)*$AH$40)*1.918079)-((((C42/100)*$AJ$40)*$AN$40)*$AH$40)+((((C42/100)*$AJ$41)*$AH$41)),IF(Calculator!$O$6="DUALANOD",SUM((((C42/100)*$AJ$40)*$AH$40))+(((((C42/100)*$AJ$40)*$AN$40)*$AH$40)*2.260509)-((((C42/100)*$AJ$40)*$AN$40)*$AH$40)+((((C42/100)*$AJ$41)*$AH$41))))))))))))))))))))))))</f>
        <v>0</v>
      </c>
      <c r="S42" s="2">
        <f>IF(Calculator!$O$6="SINGLEBASE",SUM((((D42/100)*$AJ$40)*$AH$40))+((((D42/100)*$AJ$41)*$AH$41)),IF(Calculator!$O$6="SINGLEELEMENTS",SUM((((D42/100)*$AJ$40)*$AH$40))+(((((D42/100)*$AJ$40)*$AN$40)*$AH$40)*1.05)-((((D42/100)*$AJ$40)*$AN$40)*$AH$40)+((((D42/100)*$AJ$41)*$AH$41)),IF(Calculator!$O$6="SINGLESPECTRUM",SUM((((D42/100)*$AJ$40)*$AH$40))+(((((D42/100)*$AJ$40)*$AN$40)*$AH$40)*1.05)-((((D42/100)*$AJ$40)*$AN$40)*$AH$40)+((((D42/100)*$AJ$41)*$AH$41)),IF(Calculator!$O$6="SINGLEHOMESTEAD",SUM((((D42/100)*$AJ$40)*$AH$40))+(((((D42/100)*$AJ$40)*$AN$40)*$AH$40)*1.05)-((((D42/100)*$AJ$40)*$AN$40)*$AH$40)+((((D42/100)*$AJ$41)*$AH$41)),IF(Calculator!$O$6="SINGLEBAND A",SUM((((D42/100)*$AJ$40)*$AH$40))+(((((D42/100)*$AJ$40)*$AN$40)*$AH$40)*1.1)-((((D42/100)*$AJ$40)*$AN$40)*$AH$40)+((((D42/100)*$AJ$41)*$AH$41)),IF(Calculator!$O$6="SINGLEBAND B",SUM((((D42/100)*$AJ$40)*$AH$40))+(((((D42/100)*$AJ$40)*$AN$40)*$AH$40)*1.15)-((((D42/100)*$AJ$40)*$AN$40)*$AH$40)+((((D42/100)*$AJ$41)*$AH$41)),IF(Calculator!$O$6="SINGLEBAND C",SUM((((D42/100)*$AJ$40)*$AH$40))+(((((D42/100)*$AJ$40)*$AN$40)*$AH$40)*1.2)-((((D42/100)*$AJ$40)*$AN$40)*$AH$40)+((((D42/100)*$AJ$41)*$AH$41)),IF(Calculator!$O$6="SINGLEBAND D",SUM((((D42/100)*$AJ$40)*$AH$40))+(((((D42/100)*$AJ$40)*$AN$40)*$AH$40)*1.25)-((((D42/100)*$AJ$40)*$AN$40)*$AH$40)+((((D42/100)*$AJ$41)*$AH$41)),IF(Calculator!$O$6="SINGLEURBANE",SUM((((D42/100)*$AJ$40)*$AH$40))+(((((D42/100)*$AJ$40)*$AN$40)*$AH$40)*1.25)-((((D42/100)*$AJ$40)*$AN$40)*$AH$40)+((((D42/100)*$AJ$41)*$AH$41)),IF(Calculator!$O$6="SINGLESILVERANOD",SUM((((D42/100)*$AJ$40)*$AH$40))+(((((D42/100)*$AJ$40)*$AN$40)*$AH$40)*1.4)-((((D42/100)*$AJ$40)*$AN$40)*$AH$40)+((((D42/100)*$AJ$41)*$AH$41)),IF(Calculator!$O$6="SINGLEANOD",SUM((((D42/100)*$AJ$40)*$AH$40))+(((((D42/100)*$AJ$40)*$AN$40)*$AH$40)*1.65)-((((D42/100)*$AJ$40)*$AN$40)*$AH$40)+((((D42/100)*$AJ$41)*$AH$41)),IF(Calculator!$O$6="DUALBASE",SUM((((D42/100)*$AJ$40)*$AH$40))+(((((D42/100)*$AJ$40)*$AN$40)*$AH$40)*1.030011)-((((D42/100)*$AJ$40)*$AN$40)*$AH$40)+((((D42/100)*$AJ$41)*$AH$41)),IF(Calculator!$O$6="DUALELEMENTS",SUM((((D42/100)*$AJ$40)*$AH$40))+(((((D42/100)*$AJ$40)*$AN$40)*$AH$40)*1.438569)-((((D42/100)*$AJ$40)*$AN$40)*$AH$40)+((((D42/100)*$AJ$41)*$AH$41)),IF(Calculator!$O$6="DUALSPECTRUM",SUM((((D42/100)*$AJ$40)*$AH$40))+(((((D42/100)*$AJ$40)*$AN$40)*$AH$40)*1.438569)-((((D42/100)*$AJ$40)*$AN$40)*$AH$40)+((((D42/100)*$AJ$41)*$AH$41)),IF(Calculator!$O$6="DUALHOMESTEAD",SUM((((D42/100)*$AJ$40)*$AH$40))+(((((D42/100)*$AJ$40)*$AN$40)*$AH$40)*1.438569)-((((D42/100)*$AJ$40)*$AN$40)*$AH$40)+((((D42/100)*$AJ$41)*$AH$41)),IF(Calculator!$O$6="DUALBAND A",SUM((((D42/100)*$AJ$40)*$AH$40))+(((((D42/100)*$AJ$40)*$AN$40)*$AH$40)*1.507051)-((((D42/100)*$AJ$40)*$AN$40)*$AH$40)+((((D42/100)*$AJ$41)*$AH$41)),IF(Calculator!$O$6="DUALBAND B",SUM((((D42/100)*$AJ$40)*$AH$40))+(((((D42/100)*$AJ$40)*$AN$40)*$AH$40)*1.57551)-((((D42/100)*$AJ$40)*$AN$40)*$AH$40)+((((D42/100)*$AJ$41)*$AH$41)),IF(Calculator!$O$6="DUALBAND C",SUM((((D42/100)*$AJ$40)*$AH$40))+(((((D42/100)*$AJ$40)*$AN$40)*$AH$40)*1.644088)-((((D42/100)*$AJ$40)*$AN$40)*$AH$40)+((((D42/100)*$AJ$41)*$AH$41)),IF(Calculator!$O$6="DUALBAND D",SUM((((D42/100)*$AJ$40)*$AH$40))+(((((D42/100)*$AJ$40)*$AN$40)*$AH$40)*1.712549)-((((D42/100)*$AJ$40)*$AN$40)*$AH$40)+((((D42/100)*$AJ$41)*$AH$41)),IF(Calculator!$O$6="DUALURBANE",SUM((((D42/100)*$AJ$40)*$AH$40))+(((((D42/100)*$AJ$40)*$AN$40)*$AH$40)*1.712549)-((((D42/100)*$AJ$40)*$AN$40)*$AH$40)+((((D42/100)*$AJ$41)*$AH$41)),IF(Calculator!$O$6="DUALSILVERANOD",SUM((((D42/100)*$AJ$40)*$AH$40))+(((((D42/100)*$AJ$40)*$AN$40)*$AH$40)*1.918079)-((((D42/100)*$AJ$40)*$AN$40)*$AH$40)+((((D42/100)*$AJ$41)*$AH$41)),IF(Calculator!$O$6="DUALANOD",SUM((((D42/100)*$AJ$40)*$AH$40))+(((((D42/100)*$AJ$40)*$AN$40)*$AH$40)*2.260509)-((((D42/100)*$AJ$40)*$AN$40)*$AH$40)+((((D42/100)*$AJ$41)*$AH$41))))))))))))))))))))))))</f>
        <v>0</v>
      </c>
      <c r="T42" s="2">
        <f>IF(Calculator!$O$6="SINGLEBASE",SUM((((E42/100)*$AJ$40)*$AH$40))+((((E42/100)*$AJ$41)*$AH$41)),IF(Calculator!$O$6="SINGLEELEMENTS",SUM((((E42/100)*$AJ$40)*$AH$40))+(((((E42/100)*$AJ$40)*$AN$40)*$AH$40)*1.05)-((((E42/100)*$AJ$40)*$AN$40)*$AH$40)+((((E42/100)*$AJ$41)*$AH$41)),IF(Calculator!$O$6="SINGLESPECTRUM",SUM((((E42/100)*$AJ$40)*$AH$40))+(((((E42/100)*$AJ$40)*$AN$40)*$AH$40)*1.05)-((((E42/100)*$AJ$40)*$AN$40)*$AH$40)+((((E42/100)*$AJ$41)*$AH$41)),IF(Calculator!$O$6="SINGLEHOMESTEAD",SUM((((E42/100)*$AJ$40)*$AH$40))+(((((E42/100)*$AJ$40)*$AN$40)*$AH$40)*1.05)-((((E42/100)*$AJ$40)*$AN$40)*$AH$40)+((((E42/100)*$AJ$41)*$AH$41)),IF(Calculator!$O$6="SINGLEBAND A",SUM((((E42/100)*$AJ$40)*$AH$40))+(((((E42/100)*$AJ$40)*$AN$40)*$AH$40)*1.1)-((((E42/100)*$AJ$40)*$AN$40)*$AH$40)+((((E42/100)*$AJ$41)*$AH$41)),IF(Calculator!$O$6="SINGLEBAND B",SUM((((E42/100)*$AJ$40)*$AH$40))+(((((E42/100)*$AJ$40)*$AN$40)*$AH$40)*1.15)-((((E42/100)*$AJ$40)*$AN$40)*$AH$40)+((((E42/100)*$AJ$41)*$AH$41)),IF(Calculator!$O$6="SINGLEBAND C",SUM((((E42/100)*$AJ$40)*$AH$40))+(((((E42/100)*$AJ$40)*$AN$40)*$AH$40)*1.2)-((((E42/100)*$AJ$40)*$AN$40)*$AH$40)+((((E42/100)*$AJ$41)*$AH$41)),IF(Calculator!$O$6="SINGLEBAND D",SUM((((E42/100)*$AJ$40)*$AH$40))+(((((E42/100)*$AJ$40)*$AN$40)*$AH$40)*1.25)-((((E42/100)*$AJ$40)*$AN$40)*$AH$40)+((((E42/100)*$AJ$41)*$AH$41)),IF(Calculator!$O$6="SINGLEURBANE",SUM((((E42/100)*$AJ$40)*$AH$40))+(((((E42/100)*$AJ$40)*$AN$40)*$AH$40)*1.25)-((((E42/100)*$AJ$40)*$AN$40)*$AH$40)+((((E42/100)*$AJ$41)*$AH$41)),IF(Calculator!$O$6="SINGLESILVERANOD",SUM((((E42/100)*$AJ$40)*$AH$40))+(((((E42/100)*$AJ$40)*$AN$40)*$AH$40)*1.4)-((((E42/100)*$AJ$40)*$AN$40)*$AH$40)+((((E42/100)*$AJ$41)*$AH$41)),IF(Calculator!$O$6="SINGLEANOD",SUM((((E42/100)*$AJ$40)*$AH$40))+(((((E42/100)*$AJ$40)*$AN$40)*$AH$40)*1.65)-((((E42/100)*$AJ$40)*$AN$40)*$AH$40)+((((E42/100)*$AJ$41)*$AH$41)),IF(Calculator!$O$6="DUALBASE",SUM((((E42/100)*$AJ$40)*$AH$40))+(((((E42/100)*$AJ$40)*$AN$40)*$AH$40)*1.030011)-((((E42/100)*$AJ$40)*$AN$40)*$AH$40)+((((E42/100)*$AJ$41)*$AH$41)),IF(Calculator!$O$6="DUALELEMENTS",SUM((((E42/100)*$AJ$40)*$AH$40))+(((((E42/100)*$AJ$40)*$AN$40)*$AH$40)*1.438569)-((((E42/100)*$AJ$40)*$AN$40)*$AH$40)+((((E42/100)*$AJ$41)*$AH$41)),IF(Calculator!$O$6="DUALSPECTRUM",SUM((((E42/100)*$AJ$40)*$AH$40))+(((((E42/100)*$AJ$40)*$AN$40)*$AH$40)*1.438569)-((((E42/100)*$AJ$40)*$AN$40)*$AH$40)+((((E42/100)*$AJ$41)*$AH$41)),IF(Calculator!$O$6="DUALHOMESTEAD",SUM((((E42/100)*$AJ$40)*$AH$40))+(((((E42/100)*$AJ$40)*$AN$40)*$AH$40)*1.438569)-((((E42/100)*$AJ$40)*$AN$40)*$AH$40)+((((E42/100)*$AJ$41)*$AH$41)),IF(Calculator!$O$6="DUALBAND A",SUM((((E42/100)*$AJ$40)*$AH$40))+(((((E42/100)*$AJ$40)*$AN$40)*$AH$40)*1.507051)-((((E42/100)*$AJ$40)*$AN$40)*$AH$40)+((((E42/100)*$AJ$41)*$AH$41)),IF(Calculator!$O$6="DUALBAND B",SUM((((E42/100)*$AJ$40)*$AH$40))+(((((E42/100)*$AJ$40)*$AN$40)*$AH$40)*1.57551)-((((E42/100)*$AJ$40)*$AN$40)*$AH$40)+((((E42/100)*$AJ$41)*$AH$41)),IF(Calculator!$O$6="DUALBAND C",SUM((((E42/100)*$AJ$40)*$AH$40))+(((((E42/100)*$AJ$40)*$AN$40)*$AH$40)*1.644088)-((((E42/100)*$AJ$40)*$AN$40)*$AH$40)+((((E42/100)*$AJ$41)*$AH$41)),IF(Calculator!$O$6="DUALBAND D",SUM((((E42/100)*$AJ$40)*$AH$40))+(((((E42/100)*$AJ$40)*$AN$40)*$AH$40)*1.712549)-((((E42/100)*$AJ$40)*$AN$40)*$AH$40)+((((E42/100)*$AJ$41)*$AH$41)),IF(Calculator!$O$6="DUALURBANE",SUM((((E42/100)*$AJ$40)*$AH$40))+(((((E42/100)*$AJ$40)*$AN$40)*$AH$40)*1.712549)-((((E42/100)*$AJ$40)*$AN$40)*$AH$40)+((((E42/100)*$AJ$41)*$AH$41)),IF(Calculator!$O$6="DUALSILVERANOD",SUM((((E42/100)*$AJ$40)*$AH$40))+(((((E42/100)*$AJ$40)*$AN$40)*$AH$40)*1.918079)-((((E42/100)*$AJ$40)*$AN$40)*$AH$40)+((((E42/100)*$AJ$41)*$AH$41)),IF(Calculator!$O$6="DUALANOD",SUM((((E42/100)*$AJ$40)*$AH$40))+(((((E42/100)*$AJ$40)*$AN$40)*$AH$40)*2.260509)-((((E42/100)*$AJ$40)*$AN$40)*$AH$40)+((((E42/100)*$AJ$41)*$AH$41))))))))))))))))))))))))</f>
        <v>0</v>
      </c>
      <c r="U42" s="2">
        <f>IF(Calculator!$O$6="SINGLEBASE",SUM((((F42/100)*$AJ$40)*$AH$40))+((((F42/100)*$AJ$41)*$AH$41)),IF(Calculator!$O$6="SINGLEELEMENTS",SUM((((F42/100)*$AJ$40)*$AH$40))+(((((F42/100)*$AJ$40)*$AN$40)*$AH$40)*1.05)-((((F42/100)*$AJ$40)*$AN$40)*$AH$40)+((((F42/100)*$AJ$41)*$AH$41)),IF(Calculator!$O$6="SINGLESPECTRUM",SUM((((F42/100)*$AJ$40)*$AH$40))+(((((F42/100)*$AJ$40)*$AN$40)*$AH$40)*1.05)-((((F42/100)*$AJ$40)*$AN$40)*$AH$40)+((((F42/100)*$AJ$41)*$AH$41)),IF(Calculator!$O$6="SINGLEHOMESTEAD",SUM((((F42/100)*$AJ$40)*$AH$40))+(((((F42/100)*$AJ$40)*$AN$40)*$AH$40)*1.05)-((((F42/100)*$AJ$40)*$AN$40)*$AH$40)+((((F42/100)*$AJ$41)*$AH$41)),IF(Calculator!$O$6="SINGLEBAND A",SUM((((F42/100)*$AJ$40)*$AH$40))+(((((F42/100)*$AJ$40)*$AN$40)*$AH$40)*1.1)-((((F42/100)*$AJ$40)*$AN$40)*$AH$40)+((((F42/100)*$AJ$41)*$AH$41)),IF(Calculator!$O$6="SINGLEBAND B",SUM((((F42/100)*$AJ$40)*$AH$40))+(((((F42/100)*$AJ$40)*$AN$40)*$AH$40)*1.15)-((((F42/100)*$AJ$40)*$AN$40)*$AH$40)+((((F42/100)*$AJ$41)*$AH$41)),IF(Calculator!$O$6="SINGLEBAND C",SUM((((F42/100)*$AJ$40)*$AH$40))+(((((F42/100)*$AJ$40)*$AN$40)*$AH$40)*1.2)-((((F42/100)*$AJ$40)*$AN$40)*$AH$40)+((((F42/100)*$AJ$41)*$AH$41)),IF(Calculator!$O$6="SINGLEBAND D",SUM((((F42/100)*$AJ$40)*$AH$40))+(((((F42/100)*$AJ$40)*$AN$40)*$AH$40)*1.25)-((((F42/100)*$AJ$40)*$AN$40)*$AH$40)+((((F42/100)*$AJ$41)*$AH$41)),IF(Calculator!$O$6="SINGLEURBANE",SUM((((F42/100)*$AJ$40)*$AH$40))+(((((F42/100)*$AJ$40)*$AN$40)*$AH$40)*1.25)-((((F42/100)*$AJ$40)*$AN$40)*$AH$40)+((((F42/100)*$AJ$41)*$AH$41)),IF(Calculator!$O$6="SINGLESILVERANOD",SUM((((F42/100)*$AJ$40)*$AH$40))+(((((F42/100)*$AJ$40)*$AN$40)*$AH$40)*1.4)-((((F42/100)*$AJ$40)*$AN$40)*$AH$40)+((((F42/100)*$AJ$41)*$AH$41)),IF(Calculator!$O$6="SINGLEANOD",SUM((((F42/100)*$AJ$40)*$AH$40))+(((((F42/100)*$AJ$40)*$AN$40)*$AH$40)*1.65)-((((F42/100)*$AJ$40)*$AN$40)*$AH$40)+((((F42/100)*$AJ$41)*$AH$41)),IF(Calculator!$O$6="DUALBASE",SUM((((F42/100)*$AJ$40)*$AH$40))+(((((F42/100)*$AJ$40)*$AN$40)*$AH$40)*1.030011)-((((F42/100)*$AJ$40)*$AN$40)*$AH$40)+((((F42/100)*$AJ$41)*$AH$41)),IF(Calculator!$O$6="DUALELEMENTS",SUM((((F42/100)*$AJ$40)*$AH$40))+(((((F42/100)*$AJ$40)*$AN$40)*$AH$40)*1.438569)-((((F42/100)*$AJ$40)*$AN$40)*$AH$40)+((((F42/100)*$AJ$41)*$AH$41)),IF(Calculator!$O$6="DUALSPECTRUM",SUM((((F42/100)*$AJ$40)*$AH$40))+(((((F42/100)*$AJ$40)*$AN$40)*$AH$40)*1.438569)-((((F42/100)*$AJ$40)*$AN$40)*$AH$40)+((((F42/100)*$AJ$41)*$AH$41)),IF(Calculator!$O$6="DUALHOMESTEAD",SUM((((F42/100)*$AJ$40)*$AH$40))+(((((F42/100)*$AJ$40)*$AN$40)*$AH$40)*1.438569)-((((F42/100)*$AJ$40)*$AN$40)*$AH$40)+((((F42/100)*$AJ$41)*$AH$41)),IF(Calculator!$O$6="DUALBAND A",SUM((((F42/100)*$AJ$40)*$AH$40))+(((((F42/100)*$AJ$40)*$AN$40)*$AH$40)*1.507051)-((((F42/100)*$AJ$40)*$AN$40)*$AH$40)+((((F42/100)*$AJ$41)*$AH$41)),IF(Calculator!$O$6="DUALBAND B",SUM((((F42/100)*$AJ$40)*$AH$40))+(((((F42/100)*$AJ$40)*$AN$40)*$AH$40)*1.57551)-((((F42/100)*$AJ$40)*$AN$40)*$AH$40)+((((F42/100)*$AJ$41)*$AH$41)),IF(Calculator!$O$6="DUALBAND C",SUM((((F42/100)*$AJ$40)*$AH$40))+(((((F42/100)*$AJ$40)*$AN$40)*$AH$40)*1.644088)-((((F42/100)*$AJ$40)*$AN$40)*$AH$40)+((((F42/100)*$AJ$41)*$AH$41)),IF(Calculator!$O$6="DUALBAND D",SUM((((F42/100)*$AJ$40)*$AH$40))+(((((F42/100)*$AJ$40)*$AN$40)*$AH$40)*1.712549)-((((F42/100)*$AJ$40)*$AN$40)*$AH$40)+((((F42/100)*$AJ$41)*$AH$41)),IF(Calculator!$O$6="DUALURBANE",SUM((((F42/100)*$AJ$40)*$AH$40))+(((((F42/100)*$AJ$40)*$AN$40)*$AH$40)*1.712549)-((((F42/100)*$AJ$40)*$AN$40)*$AH$40)+((((F42/100)*$AJ$41)*$AH$41)),IF(Calculator!$O$6="DUALSILVERANOD",SUM((((F42/100)*$AJ$40)*$AH$40))+(((((F42/100)*$AJ$40)*$AN$40)*$AH$40)*1.918079)-((((F42/100)*$AJ$40)*$AN$40)*$AH$40)+((((F42/100)*$AJ$41)*$AH$41)),IF(Calculator!$O$6="DUALANOD",SUM((((F42/100)*$AJ$40)*$AH$40))+(((((F42/100)*$AJ$40)*$AN$40)*$AH$40)*2.260509)-((((F42/100)*$AJ$40)*$AN$40)*$AH$40)+((((F42/100)*$AJ$41)*$AH$41))))))))))))))))))))))))</f>
        <v>0</v>
      </c>
      <c r="V42" s="2">
        <f>IF(Calculator!$O$6="SINGLEBASE",SUM((((G42/100)*$AJ$40)*$AH$40))+((((G42/100)*$AJ$41)*$AH$41)),IF(Calculator!$O$6="SINGLEELEMENTS",SUM((((G42/100)*$AJ$40)*$AH$40))+(((((G42/100)*$AJ$40)*$AN$40)*$AH$40)*1.05)-((((G42/100)*$AJ$40)*$AN$40)*$AH$40)+((((G42/100)*$AJ$41)*$AH$41)),IF(Calculator!$O$6="SINGLESPECTRUM",SUM((((G42/100)*$AJ$40)*$AH$40))+(((((G42/100)*$AJ$40)*$AN$40)*$AH$40)*1.05)-((((G42/100)*$AJ$40)*$AN$40)*$AH$40)+((((G42/100)*$AJ$41)*$AH$41)),IF(Calculator!$O$6="SINGLEHOMESTEAD",SUM((((G42/100)*$AJ$40)*$AH$40))+(((((G42/100)*$AJ$40)*$AN$40)*$AH$40)*1.05)-((((G42/100)*$AJ$40)*$AN$40)*$AH$40)+((((G42/100)*$AJ$41)*$AH$41)),IF(Calculator!$O$6="SINGLEBAND A",SUM((((G42/100)*$AJ$40)*$AH$40))+(((((G42/100)*$AJ$40)*$AN$40)*$AH$40)*1.1)-((((G42/100)*$AJ$40)*$AN$40)*$AH$40)+((((G42/100)*$AJ$41)*$AH$41)),IF(Calculator!$O$6="SINGLEBAND B",SUM((((G42/100)*$AJ$40)*$AH$40))+(((((G42/100)*$AJ$40)*$AN$40)*$AH$40)*1.15)-((((G42/100)*$AJ$40)*$AN$40)*$AH$40)+((((G42/100)*$AJ$41)*$AH$41)),IF(Calculator!$O$6="SINGLEBAND C",SUM((((G42/100)*$AJ$40)*$AH$40))+(((((G42/100)*$AJ$40)*$AN$40)*$AH$40)*1.2)-((((G42/100)*$AJ$40)*$AN$40)*$AH$40)+((((G42/100)*$AJ$41)*$AH$41)),IF(Calculator!$O$6="SINGLEBAND D",SUM((((G42/100)*$AJ$40)*$AH$40))+(((((G42/100)*$AJ$40)*$AN$40)*$AH$40)*1.25)-((((G42/100)*$AJ$40)*$AN$40)*$AH$40)+((((G42/100)*$AJ$41)*$AH$41)),IF(Calculator!$O$6="SINGLEURBANE",SUM((((G42/100)*$AJ$40)*$AH$40))+(((((G42/100)*$AJ$40)*$AN$40)*$AH$40)*1.25)-((((G42/100)*$AJ$40)*$AN$40)*$AH$40)+((((G42/100)*$AJ$41)*$AH$41)),IF(Calculator!$O$6="SINGLESILVERANOD",SUM((((G42/100)*$AJ$40)*$AH$40))+(((((G42/100)*$AJ$40)*$AN$40)*$AH$40)*1.4)-((((G42/100)*$AJ$40)*$AN$40)*$AH$40)+((((G42/100)*$AJ$41)*$AH$41)),IF(Calculator!$O$6="SINGLEANOD",SUM((((G42/100)*$AJ$40)*$AH$40))+(((((G42/100)*$AJ$40)*$AN$40)*$AH$40)*1.65)-((((G42/100)*$AJ$40)*$AN$40)*$AH$40)+((((G42/100)*$AJ$41)*$AH$41)),IF(Calculator!$O$6="DUALBASE",SUM((((G42/100)*$AJ$40)*$AH$40))+(((((G42/100)*$AJ$40)*$AN$40)*$AH$40)*1.030011)-((((G42/100)*$AJ$40)*$AN$40)*$AH$40)+((((G42/100)*$AJ$41)*$AH$41)),IF(Calculator!$O$6="DUALELEMENTS",SUM((((G42/100)*$AJ$40)*$AH$40))+(((((G42/100)*$AJ$40)*$AN$40)*$AH$40)*1.438569)-((((G42/100)*$AJ$40)*$AN$40)*$AH$40)+((((G42/100)*$AJ$41)*$AH$41)),IF(Calculator!$O$6="DUALSPECTRUM",SUM((((G42/100)*$AJ$40)*$AH$40))+(((((G42/100)*$AJ$40)*$AN$40)*$AH$40)*1.438569)-((((G42/100)*$AJ$40)*$AN$40)*$AH$40)+((((G42/100)*$AJ$41)*$AH$41)),IF(Calculator!$O$6="DUALHOMESTEAD",SUM((((G42/100)*$AJ$40)*$AH$40))+(((((G42/100)*$AJ$40)*$AN$40)*$AH$40)*1.438569)-((((G42/100)*$AJ$40)*$AN$40)*$AH$40)+((((G42/100)*$AJ$41)*$AH$41)),IF(Calculator!$O$6="DUALBAND A",SUM((((G42/100)*$AJ$40)*$AH$40))+(((((G42/100)*$AJ$40)*$AN$40)*$AH$40)*1.507051)-((((G42/100)*$AJ$40)*$AN$40)*$AH$40)+((((G42/100)*$AJ$41)*$AH$41)),IF(Calculator!$O$6="DUALBAND B",SUM((((G42/100)*$AJ$40)*$AH$40))+(((((G42/100)*$AJ$40)*$AN$40)*$AH$40)*1.57551)-((((G42/100)*$AJ$40)*$AN$40)*$AH$40)+((((G42/100)*$AJ$41)*$AH$41)),IF(Calculator!$O$6="DUALBAND C",SUM((((G42/100)*$AJ$40)*$AH$40))+(((((G42/100)*$AJ$40)*$AN$40)*$AH$40)*1.644088)-((((G42/100)*$AJ$40)*$AN$40)*$AH$40)+((((G42/100)*$AJ$41)*$AH$41)),IF(Calculator!$O$6="DUALBAND D",SUM((((G42/100)*$AJ$40)*$AH$40))+(((((G42/100)*$AJ$40)*$AN$40)*$AH$40)*1.712549)-((((G42/100)*$AJ$40)*$AN$40)*$AH$40)+((((G42/100)*$AJ$41)*$AH$41)),IF(Calculator!$O$6="DUALURBANE",SUM((((G42/100)*$AJ$40)*$AH$40))+(((((G42/100)*$AJ$40)*$AN$40)*$AH$40)*1.712549)-((((G42/100)*$AJ$40)*$AN$40)*$AH$40)+((((G42/100)*$AJ$41)*$AH$41)),IF(Calculator!$O$6="DUALSILVERANOD",SUM((((G42/100)*$AJ$40)*$AH$40))+(((((G42/100)*$AJ$40)*$AN$40)*$AH$40)*1.918079)-((((G42/100)*$AJ$40)*$AN$40)*$AH$40)+((((G42/100)*$AJ$41)*$AH$41)),IF(Calculator!$O$6="DUALANOD",SUM((((G42/100)*$AJ$40)*$AH$40))+(((((G42/100)*$AJ$40)*$AN$40)*$AH$40)*2.260509)-((((G42/100)*$AJ$40)*$AN$40)*$AH$40)+((((G42/100)*$AJ$41)*$AH$41))))))))))))))))))))))))</f>
        <v>0</v>
      </c>
      <c r="W42" s="2">
        <f>IF(Calculator!$O$6="SINGLEBASE",SUM((((H42/100)*$AJ$40)*$AH$40))+((((H42/100)*$AJ$41)*$AH$41)),IF(Calculator!$O$6="SINGLEELEMENTS",SUM((((H42/100)*$AJ$40)*$AH$40))+(((((H42/100)*$AJ$40)*$AN$40)*$AH$40)*1.05)-((((H42/100)*$AJ$40)*$AN$40)*$AH$40)+((((H42/100)*$AJ$41)*$AH$41)),IF(Calculator!$O$6="SINGLESPECTRUM",SUM((((H42/100)*$AJ$40)*$AH$40))+(((((H42/100)*$AJ$40)*$AN$40)*$AH$40)*1.05)-((((H42/100)*$AJ$40)*$AN$40)*$AH$40)+((((H42/100)*$AJ$41)*$AH$41)),IF(Calculator!$O$6="SINGLEHOMESTEAD",SUM((((H42/100)*$AJ$40)*$AH$40))+(((((H42/100)*$AJ$40)*$AN$40)*$AH$40)*1.05)-((((H42/100)*$AJ$40)*$AN$40)*$AH$40)+((((H42/100)*$AJ$41)*$AH$41)),IF(Calculator!$O$6="SINGLEBAND A",SUM((((H42/100)*$AJ$40)*$AH$40))+(((((H42/100)*$AJ$40)*$AN$40)*$AH$40)*1.1)-((((H42/100)*$AJ$40)*$AN$40)*$AH$40)+((((H42/100)*$AJ$41)*$AH$41)),IF(Calculator!$O$6="SINGLEBAND B",SUM((((H42/100)*$AJ$40)*$AH$40))+(((((H42/100)*$AJ$40)*$AN$40)*$AH$40)*1.15)-((((H42/100)*$AJ$40)*$AN$40)*$AH$40)+((((H42/100)*$AJ$41)*$AH$41)),IF(Calculator!$O$6="SINGLEBAND C",SUM((((H42/100)*$AJ$40)*$AH$40))+(((((H42/100)*$AJ$40)*$AN$40)*$AH$40)*1.2)-((((H42/100)*$AJ$40)*$AN$40)*$AH$40)+((((H42/100)*$AJ$41)*$AH$41)),IF(Calculator!$O$6="SINGLEBAND D",SUM((((H42/100)*$AJ$40)*$AH$40))+(((((H42/100)*$AJ$40)*$AN$40)*$AH$40)*1.25)-((((H42/100)*$AJ$40)*$AN$40)*$AH$40)+((((H42/100)*$AJ$41)*$AH$41)),IF(Calculator!$O$6="SINGLEURBANE",SUM((((H42/100)*$AJ$40)*$AH$40))+(((((H42/100)*$AJ$40)*$AN$40)*$AH$40)*1.25)-((((H42/100)*$AJ$40)*$AN$40)*$AH$40)+((((H42/100)*$AJ$41)*$AH$41)),IF(Calculator!$O$6="SINGLESILVERANOD",SUM((((H42/100)*$AJ$40)*$AH$40))+(((((H42/100)*$AJ$40)*$AN$40)*$AH$40)*1.4)-((((H42/100)*$AJ$40)*$AN$40)*$AH$40)+((((H42/100)*$AJ$41)*$AH$41)),IF(Calculator!$O$6="SINGLEANOD",SUM((((H42/100)*$AJ$40)*$AH$40))+(((((H42/100)*$AJ$40)*$AN$40)*$AH$40)*1.65)-((((H42/100)*$AJ$40)*$AN$40)*$AH$40)+((((H42/100)*$AJ$41)*$AH$41)),IF(Calculator!$O$6="DUALBASE",SUM((((H42/100)*$AJ$40)*$AH$40))+(((((H42/100)*$AJ$40)*$AN$40)*$AH$40)*1.030011)-((((H42/100)*$AJ$40)*$AN$40)*$AH$40)+((((H42/100)*$AJ$41)*$AH$41)),IF(Calculator!$O$6="DUALELEMENTS",SUM((((H42/100)*$AJ$40)*$AH$40))+(((((H42/100)*$AJ$40)*$AN$40)*$AH$40)*1.438569)-((((H42/100)*$AJ$40)*$AN$40)*$AH$40)+((((H42/100)*$AJ$41)*$AH$41)),IF(Calculator!$O$6="DUALSPECTRUM",SUM((((H42/100)*$AJ$40)*$AH$40))+(((((H42/100)*$AJ$40)*$AN$40)*$AH$40)*1.438569)-((((H42/100)*$AJ$40)*$AN$40)*$AH$40)+((((H42/100)*$AJ$41)*$AH$41)),IF(Calculator!$O$6="DUALHOMESTEAD",SUM((((H42/100)*$AJ$40)*$AH$40))+(((((H42/100)*$AJ$40)*$AN$40)*$AH$40)*1.438569)-((((H42/100)*$AJ$40)*$AN$40)*$AH$40)+((((H42/100)*$AJ$41)*$AH$41)),IF(Calculator!$O$6="DUALBAND A",SUM((((H42/100)*$AJ$40)*$AH$40))+(((((H42/100)*$AJ$40)*$AN$40)*$AH$40)*1.507051)-((((H42/100)*$AJ$40)*$AN$40)*$AH$40)+((((H42/100)*$AJ$41)*$AH$41)),IF(Calculator!$O$6="DUALBAND B",SUM((((H42/100)*$AJ$40)*$AH$40))+(((((H42/100)*$AJ$40)*$AN$40)*$AH$40)*1.57551)-((((H42/100)*$AJ$40)*$AN$40)*$AH$40)+((((H42/100)*$AJ$41)*$AH$41)),IF(Calculator!$O$6="DUALBAND C",SUM((((H42/100)*$AJ$40)*$AH$40))+(((((H42/100)*$AJ$40)*$AN$40)*$AH$40)*1.644088)-((((H42/100)*$AJ$40)*$AN$40)*$AH$40)+((((H42/100)*$AJ$41)*$AH$41)),IF(Calculator!$O$6="DUALBAND D",SUM((((H42/100)*$AJ$40)*$AH$40))+(((((H42/100)*$AJ$40)*$AN$40)*$AH$40)*1.712549)-((((H42/100)*$AJ$40)*$AN$40)*$AH$40)+((((H42/100)*$AJ$41)*$AH$41)),IF(Calculator!$O$6="DUALURBANE",SUM((((H42/100)*$AJ$40)*$AH$40))+(((((H42/100)*$AJ$40)*$AN$40)*$AH$40)*1.712549)-((((H42/100)*$AJ$40)*$AN$40)*$AH$40)+((((H42/100)*$AJ$41)*$AH$41)),IF(Calculator!$O$6="DUALSILVERANOD",SUM((((H42/100)*$AJ$40)*$AH$40))+(((((H42/100)*$AJ$40)*$AN$40)*$AH$40)*1.918079)-((((H42/100)*$AJ$40)*$AN$40)*$AH$40)+((((H42/100)*$AJ$41)*$AH$41)),IF(Calculator!$O$6="DUALANOD",SUM((((H42/100)*$AJ$40)*$AH$40))+(((((H42/100)*$AJ$40)*$AN$40)*$AH$40)*2.260509)-((((H42/100)*$AJ$40)*$AN$40)*$AH$40)+((((H42/100)*$AJ$41)*$AH$41))))))))))))))))))))))))</f>
        <v>0</v>
      </c>
      <c r="X42" s="2">
        <f>IF(Calculator!$O$6="SINGLEBASE",SUM((((I42/100)*$AJ$40)*$AH$40))+((((I42/100)*$AJ$41)*$AH$41)),IF(Calculator!$O$6="SINGLEELEMENTS",SUM((((I42/100)*$AJ$40)*$AH$40))+(((((I42/100)*$AJ$40)*$AN$40)*$AH$40)*1.05)-((((I42/100)*$AJ$40)*$AN$40)*$AH$40)+((((I42/100)*$AJ$41)*$AH$41)),IF(Calculator!$O$6="SINGLESPECTRUM",SUM((((I42/100)*$AJ$40)*$AH$40))+(((((I42/100)*$AJ$40)*$AN$40)*$AH$40)*1.05)-((((I42/100)*$AJ$40)*$AN$40)*$AH$40)+((((I42/100)*$AJ$41)*$AH$41)),IF(Calculator!$O$6="SINGLEHOMESTEAD",SUM((((I42/100)*$AJ$40)*$AH$40))+(((((I42/100)*$AJ$40)*$AN$40)*$AH$40)*1.05)-((((I42/100)*$AJ$40)*$AN$40)*$AH$40)+((((I42/100)*$AJ$41)*$AH$41)),IF(Calculator!$O$6="SINGLEBAND A",SUM((((I42/100)*$AJ$40)*$AH$40))+(((((I42/100)*$AJ$40)*$AN$40)*$AH$40)*1.1)-((((I42/100)*$AJ$40)*$AN$40)*$AH$40)+((((I42/100)*$AJ$41)*$AH$41)),IF(Calculator!$O$6="SINGLEBAND B",SUM((((I42/100)*$AJ$40)*$AH$40))+(((((I42/100)*$AJ$40)*$AN$40)*$AH$40)*1.15)-((((I42/100)*$AJ$40)*$AN$40)*$AH$40)+((((I42/100)*$AJ$41)*$AH$41)),IF(Calculator!$O$6="SINGLEBAND C",SUM((((I42/100)*$AJ$40)*$AH$40))+(((((I42/100)*$AJ$40)*$AN$40)*$AH$40)*1.2)-((((I42/100)*$AJ$40)*$AN$40)*$AH$40)+((((I42/100)*$AJ$41)*$AH$41)),IF(Calculator!$O$6="SINGLEBAND D",SUM((((I42/100)*$AJ$40)*$AH$40))+(((((I42/100)*$AJ$40)*$AN$40)*$AH$40)*1.25)-((((I42/100)*$AJ$40)*$AN$40)*$AH$40)+((((I42/100)*$AJ$41)*$AH$41)),IF(Calculator!$O$6="SINGLEURBANE",SUM((((I42/100)*$AJ$40)*$AH$40))+(((((I42/100)*$AJ$40)*$AN$40)*$AH$40)*1.25)-((((I42/100)*$AJ$40)*$AN$40)*$AH$40)+((((I42/100)*$AJ$41)*$AH$41)),IF(Calculator!$O$6="SINGLESILVERANOD",SUM((((I42/100)*$AJ$40)*$AH$40))+(((((I42/100)*$AJ$40)*$AN$40)*$AH$40)*1.4)-((((I42/100)*$AJ$40)*$AN$40)*$AH$40)+((((I42/100)*$AJ$41)*$AH$41)),IF(Calculator!$O$6="SINGLEANOD",SUM((((I42/100)*$AJ$40)*$AH$40))+(((((I42/100)*$AJ$40)*$AN$40)*$AH$40)*1.65)-((((I42/100)*$AJ$40)*$AN$40)*$AH$40)+((((I42/100)*$AJ$41)*$AH$41)),IF(Calculator!$O$6="DUALBASE",SUM((((I42/100)*$AJ$40)*$AH$40))+(((((I42/100)*$AJ$40)*$AN$40)*$AH$40)*1.030011)-((((I42/100)*$AJ$40)*$AN$40)*$AH$40)+((((I42/100)*$AJ$41)*$AH$41)),IF(Calculator!$O$6="DUALELEMENTS",SUM((((I42/100)*$AJ$40)*$AH$40))+(((((I42/100)*$AJ$40)*$AN$40)*$AH$40)*1.438569)-((((I42/100)*$AJ$40)*$AN$40)*$AH$40)+((((I42/100)*$AJ$41)*$AH$41)),IF(Calculator!$O$6="DUALSPECTRUM",SUM((((I42/100)*$AJ$40)*$AH$40))+(((((I42/100)*$AJ$40)*$AN$40)*$AH$40)*1.438569)-((((I42/100)*$AJ$40)*$AN$40)*$AH$40)+((((I42/100)*$AJ$41)*$AH$41)),IF(Calculator!$O$6="DUALHOMESTEAD",SUM((((I42/100)*$AJ$40)*$AH$40))+(((((I42/100)*$AJ$40)*$AN$40)*$AH$40)*1.438569)-((((I42/100)*$AJ$40)*$AN$40)*$AH$40)+((((I42/100)*$AJ$41)*$AH$41)),IF(Calculator!$O$6="DUALBAND A",SUM((((I42/100)*$AJ$40)*$AH$40))+(((((I42/100)*$AJ$40)*$AN$40)*$AH$40)*1.507051)-((((I42/100)*$AJ$40)*$AN$40)*$AH$40)+((((I42/100)*$AJ$41)*$AH$41)),IF(Calculator!$O$6="DUALBAND B",SUM((((I42/100)*$AJ$40)*$AH$40))+(((((I42/100)*$AJ$40)*$AN$40)*$AH$40)*1.57551)-((((I42/100)*$AJ$40)*$AN$40)*$AH$40)+((((I42/100)*$AJ$41)*$AH$41)),IF(Calculator!$O$6="DUALBAND C",SUM((((I42/100)*$AJ$40)*$AH$40))+(((((I42/100)*$AJ$40)*$AN$40)*$AH$40)*1.644088)-((((I42/100)*$AJ$40)*$AN$40)*$AH$40)+((((I42/100)*$AJ$41)*$AH$41)),IF(Calculator!$O$6="DUALBAND D",SUM((((I42/100)*$AJ$40)*$AH$40))+(((((I42/100)*$AJ$40)*$AN$40)*$AH$40)*1.712549)-((((I42/100)*$AJ$40)*$AN$40)*$AH$40)+((((I42/100)*$AJ$41)*$AH$41)),IF(Calculator!$O$6="DUALURBANE",SUM((((I42/100)*$AJ$40)*$AH$40))+(((((I42/100)*$AJ$40)*$AN$40)*$AH$40)*1.712549)-((((I42/100)*$AJ$40)*$AN$40)*$AH$40)+((((I42/100)*$AJ$41)*$AH$41)),IF(Calculator!$O$6="DUALSILVERANOD",SUM((((I42/100)*$AJ$40)*$AH$40))+(((((I42/100)*$AJ$40)*$AN$40)*$AH$40)*1.918079)-((((I42/100)*$AJ$40)*$AN$40)*$AH$40)+((((I42/100)*$AJ$41)*$AH$41)),IF(Calculator!$O$6="DUALANOD",SUM((((I42/100)*$AJ$40)*$AH$40))+(((((I42/100)*$AJ$40)*$AN$40)*$AH$40)*2.260509)-((((I42/100)*$AJ$40)*$AN$40)*$AH$40)+((((I42/100)*$AJ$41)*$AH$41))))))))))))))))))))))))</f>
        <v>0</v>
      </c>
      <c r="Y42" s="2">
        <f>IF(Calculator!$O$6="SINGLEBASE",SUM((((J42/100)*$AJ$40)*$AH$40))+((((J42/100)*$AJ$41)*$AH$41)),IF(Calculator!$O$6="SINGLEELEMENTS",SUM((((J42/100)*$AJ$40)*$AH$40))+(((((J42/100)*$AJ$40)*$AN$40)*$AH$40)*1.05)-((((J42/100)*$AJ$40)*$AN$40)*$AH$40)+((((J42/100)*$AJ$41)*$AH$41)),IF(Calculator!$O$6="SINGLESPECTRUM",SUM((((J42/100)*$AJ$40)*$AH$40))+(((((J42/100)*$AJ$40)*$AN$40)*$AH$40)*1.05)-((((J42/100)*$AJ$40)*$AN$40)*$AH$40)+((((J42/100)*$AJ$41)*$AH$41)),IF(Calculator!$O$6="SINGLEHOMESTEAD",SUM((((J42/100)*$AJ$40)*$AH$40))+(((((J42/100)*$AJ$40)*$AN$40)*$AH$40)*1.05)-((((J42/100)*$AJ$40)*$AN$40)*$AH$40)+((((J42/100)*$AJ$41)*$AH$41)),IF(Calculator!$O$6="SINGLEBAND A",SUM((((J42/100)*$AJ$40)*$AH$40))+(((((J42/100)*$AJ$40)*$AN$40)*$AH$40)*1.1)-((((J42/100)*$AJ$40)*$AN$40)*$AH$40)+((((J42/100)*$AJ$41)*$AH$41)),IF(Calculator!$O$6="SINGLEBAND B",SUM((((J42/100)*$AJ$40)*$AH$40))+(((((J42/100)*$AJ$40)*$AN$40)*$AH$40)*1.15)-((((J42/100)*$AJ$40)*$AN$40)*$AH$40)+((((J42/100)*$AJ$41)*$AH$41)),IF(Calculator!$O$6="SINGLEBAND C",SUM((((J42/100)*$AJ$40)*$AH$40))+(((((J42/100)*$AJ$40)*$AN$40)*$AH$40)*1.2)-((((J42/100)*$AJ$40)*$AN$40)*$AH$40)+((((J42/100)*$AJ$41)*$AH$41)),IF(Calculator!$O$6="SINGLEBAND D",SUM((((J42/100)*$AJ$40)*$AH$40))+(((((J42/100)*$AJ$40)*$AN$40)*$AH$40)*1.25)-((((J42/100)*$AJ$40)*$AN$40)*$AH$40)+((((J42/100)*$AJ$41)*$AH$41)),IF(Calculator!$O$6="SINGLEURBANE",SUM((((J42/100)*$AJ$40)*$AH$40))+(((((J42/100)*$AJ$40)*$AN$40)*$AH$40)*1.25)-((((J42/100)*$AJ$40)*$AN$40)*$AH$40)+((((J42/100)*$AJ$41)*$AH$41)),IF(Calculator!$O$6="SINGLESILVERANOD",SUM((((J42/100)*$AJ$40)*$AH$40))+(((((J42/100)*$AJ$40)*$AN$40)*$AH$40)*1.4)-((((J42/100)*$AJ$40)*$AN$40)*$AH$40)+((((J42/100)*$AJ$41)*$AH$41)),IF(Calculator!$O$6="SINGLEANOD",SUM((((J42/100)*$AJ$40)*$AH$40))+(((((J42/100)*$AJ$40)*$AN$40)*$AH$40)*1.65)-((((J42/100)*$AJ$40)*$AN$40)*$AH$40)+((((J42/100)*$AJ$41)*$AH$41)),IF(Calculator!$O$6="DUALBASE",SUM((((J42/100)*$AJ$40)*$AH$40))+(((((J42/100)*$AJ$40)*$AN$40)*$AH$40)*1.030011)-((((J42/100)*$AJ$40)*$AN$40)*$AH$40)+((((J42/100)*$AJ$41)*$AH$41)),IF(Calculator!$O$6="DUALELEMENTS",SUM((((J42/100)*$AJ$40)*$AH$40))+(((((J42/100)*$AJ$40)*$AN$40)*$AH$40)*1.438569)-((((J42/100)*$AJ$40)*$AN$40)*$AH$40)+((((J42/100)*$AJ$41)*$AH$41)),IF(Calculator!$O$6="DUALSPECTRUM",SUM((((J42/100)*$AJ$40)*$AH$40))+(((((J42/100)*$AJ$40)*$AN$40)*$AH$40)*1.438569)-((((J42/100)*$AJ$40)*$AN$40)*$AH$40)+((((J42/100)*$AJ$41)*$AH$41)),IF(Calculator!$O$6="DUALHOMESTEAD",SUM((((J42/100)*$AJ$40)*$AH$40))+(((((J42/100)*$AJ$40)*$AN$40)*$AH$40)*1.438569)-((((J42/100)*$AJ$40)*$AN$40)*$AH$40)+((((J42/100)*$AJ$41)*$AH$41)),IF(Calculator!$O$6="DUALBAND A",SUM((((J42/100)*$AJ$40)*$AH$40))+(((((J42/100)*$AJ$40)*$AN$40)*$AH$40)*1.507051)-((((J42/100)*$AJ$40)*$AN$40)*$AH$40)+((((J42/100)*$AJ$41)*$AH$41)),IF(Calculator!$O$6="DUALBAND B",SUM((((J42/100)*$AJ$40)*$AH$40))+(((((J42/100)*$AJ$40)*$AN$40)*$AH$40)*1.57551)-((((J42/100)*$AJ$40)*$AN$40)*$AH$40)+((((J42/100)*$AJ$41)*$AH$41)),IF(Calculator!$O$6="DUALBAND C",SUM((((J42/100)*$AJ$40)*$AH$40))+(((((J42/100)*$AJ$40)*$AN$40)*$AH$40)*1.644088)-((((J42/100)*$AJ$40)*$AN$40)*$AH$40)+((((J42/100)*$AJ$41)*$AH$41)),IF(Calculator!$O$6="DUALBAND D",SUM((((J42/100)*$AJ$40)*$AH$40))+(((((J42/100)*$AJ$40)*$AN$40)*$AH$40)*1.712549)-((((J42/100)*$AJ$40)*$AN$40)*$AH$40)+((((J42/100)*$AJ$41)*$AH$41)),IF(Calculator!$O$6="DUALURBANE",SUM((((J42/100)*$AJ$40)*$AH$40))+(((((J42/100)*$AJ$40)*$AN$40)*$AH$40)*1.712549)-((((J42/100)*$AJ$40)*$AN$40)*$AH$40)+((((J42/100)*$AJ$41)*$AH$41)),IF(Calculator!$O$6="DUALSILVERANOD",SUM((((J42/100)*$AJ$40)*$AH$40))+(((((J42/100)*$AJ$40)*$AN$40)*$AH$40)*1.918079)-((((J42/100)*$AJ$40)*$AN$40)*$AH$40)+((((J42/100)*$AJ$41)*$AH$41)),IF(Calculator!$O$6="DUALANOD",SUM((((J42/100)*$AJ$40)*$AH$40))+(((((J42/100)*$AJ$40)*$AN$40)*$AH$40)*2.260509)-((((J42/100)*$AJ$40)*$AN$40)*$AH$40)+((((J42/100)*$AJ$41)*$AH$41))))))))))))))))))))))))</f>
        <v>0</v>
      </c>
      <c r="Z42" s="2">
        <f>IF(Calculator!$O$6="SINGLEBASE",SUM((((K42/100)*$AJ$40)*$AH$40))+((((K42/100)*$AJ$41)*$AH$41)),IF(Calculator!$O$6="SINGLEELEMENTS",SUM((((K42/100)*$AJ$40)*$AH$40))+(((((K42/100)*$AJ$40)*$AN$40)*$AH$40)*1.05)-((((K42/100)*$AJ$40)*$AN$40)*$AH$40)+((((K42/100)*$AJ$41)*$AH$41)),IF(Calculator!$O$6="SINGLESPECTRUM",SUM((((K42/100)*$AJ$40)*$AH$40))+(((((K42/100)*$AJ$40)*$AN$40)*$AH$40)*1.05)-((((K42/100)*$AJ$40)*$AN$40)*$AH$40)+((((K42/100)*$AJ$41)*$AH$41)),IF(Calculator!$O$6="SINGLEHOMESTEAD",SUM((((K42/100)*$AJ$40)*$AH$40))+(((((K42/100)*$AJ$40)*$AN$40)*$AH$40)*1.05)-((((K42/100)*$AJ$40)*$AN$40)*$AH$40)+((((K42/100)*$AJ$41)*$AH$41)),IF(Calculator!$O$6="SINGLEBAND A",SUM((((K42/100)*$AJ$40)*$AH$40))+(((((K42/100)*$AJ$40)*$AN$40)*$AH$40)*1.1)-((((K42/100)*$AJ$40)*$AN$40)*$AH$40)+((((K42/100)*$AJ$41)*$AH$41)),IF(Calculator!$O$6="SINGLEBAND B",SUM((((K42/100)*$AJ$40)*$AH$40))+(((((K42/100)*$AJ$40)*$AN$40)*$AH$40)*1.15)-((((K42/100)*$AJ$40)*$AN$40)*$AH$40)+((((K42/100)*$AJ$41)*$AH$41)),IF(Calculator!$O$6="SINGLEBAND C",SUM((((K42/100)*$AJ$40)*$AH$40))+(((((K42/100)*$AJ$40)*$AN$40)*$AH$40)*1.2)-((((K42/100)*$AJ$40)*$AN$40)*$AH$40)+((((K42/100)*$AJ$41)*$AH$41)),IF(Calculator!$O$6="SINGLEBAND D",SUM((((K42/100)*$AJ$40)*$AH$40))+(((((K42/100)*$AJ$40)*$AN$40)*$AH$40)*1.25)-((((K42/100)*$AJ$40)*$AN$40)*$AH$40)+((((K42/100)*$AJ$41)*$AH$41)),IF(Calculator!$O$6="SINGLEURBANE",SUM((((K42/100)*$AJ$40)*$AH$40))+(((((K42/100)*$AJ$40)*$AN$40)*$AH$40)*1.25)-((((K42/100)*$AJ$40)*$AN$40)*$AH$40)+((((K42/100)*$AJ$41)*$AH$41)),IF(Calculator!$O$6="SINGLESILVERANOD",SUM((((K42/100)*$AJ$40)*$AH$40))+(((((K42/100)*$AJ$40)*$AN$40)*$AH$40)*1.4)-((((K42/100)*$AJ$40)*$AN$40)*$AH$40)+((((K42/100)*$AJ$41)*$AH$41)),IF(Calculator!$O$6="SINGLEANOD",SUM((((K42/100)*$AJ$40)*$AH$40))+(((((K42/100)*$AJ$40)*$AN$40)*$AH$40)*1.65)-((((K42/100)*$AJ$40)*$AN$40)*$AH$40)+((((K42/100)*$AJ$41)*$AH$41)),IF(Calculator!$O$6="DUALBASE",SUM((((K42/100)*$AJ$40)*$AH$40))+(((((K42/100)*$AJ$40)*$AN$40)*$AH$40)*1.030011)-((((K42/100)*$AJ$40)*$AN$40)*$AH$40)+((((K42/100)*$AJ$41)*$AH$41)),IF(Calculator!$O$6="DUALELEMENTS",SUM((((K42/100)*$AJ$40)*$AH$40))+(((((K42/100)*$AJ$40)*$AN$40)*$AH$40)*1.438569)-((((K42/100)*$AJ$40)*$AN$40)*$AH$40)+((((K42/100)*$AJ$41)*$AH$41)),IF(Calculator!$O$6="DUALSPECTRUM",SUM((((K42/100)*$AJ$40)*$AH$40))+(((((K42/100)*$AJ$40)*$AN$40)*$AH$40)*1.438569)-((((K42/100)*$AJ$40)*$AN$40)*$AH$40)+((((K42/100)*$AJ$41)*$AH$41)),IF(Calculator!$O$6="DUALHOMESTEAD",SUM((((K42/100)*$AJ$40)*$AH$40))+(((((K42/100)*$AJ$40)*$AN$40)*$AH$40)*1.438569)-((((K42/100)*$AJ$40)*$AN$40)*$AH$40)+((((K42/100)*$AJ$41)*$AH$41)),IF(Calculator!$O$6="DUALBAND A",SUM((((K42/100)*$AJ$40)*$AH$40))+(((((K42/100)*$AJ$40)*$AN$40)*$AH$40)*1.507051)-((((K42/100)*$AJ$40)*$AN$40)*$AH$40)+((((K42/100)*$AJ$41)*$AH$41)),IF(Calculator!$O$6="DUALBAND B",SUM((((K42/100)*$AJ$40)*$AH$40))+(((((K42/100)*$AJ$40)*$AN$40)*$AH$40)*1.57551)-((((K42/100)*$AJ$40)*$AN$40)*$AH$40)+((((K42/100)*$AJ$41)*$AH$41)),IF(Calculator!$O$6="DUALBAND C",SUM((((K42/100)*$AJ$40)*$AH$40))+(((((K42/100)*$AJ$40)*$AN$40)*$AH$40)*1.644088)-((((K42/100)*$AJ$40)*$AN$40)*$AH$40)+((((K42/100)*$AJ$41)*$AH$41)),IF(Calculator!$O$6="DUALBAND D",SUM((((K42/100)*$AJ$40)*$AH$40))+(((((K42/100)*$AJ$40)*$AN$40)*$AH$40)*1.712549)-((((K42/100)*$AJ$40)*$AN$40)*$AH$40)+((((K42/100)*$AJ$41)*$AH$41)),IF(Calculator!$O$6="DUALURBANE",SUM((((K42/100)*$AJ$40)*$AH$40))+(((((K42/100)*$AJ$40)*$AN$40)*$AH$40)*1.712549)-((((K42/100)*$AJ$40)*$AN$40)*$AH$40)+((((K42/100)*$AJ$41)*$AH$41)),IF(Calculator!$O$6="DUALSILVERANOD",SUM((((K42/100)*$AJ$40)*$AH$40))+(((((K42/100)*$AJ$40)*$AN$40)*$AH$40)*1.918079)-((((K42/100)*$AJ$40)*$AN$40)*$AH$40)+((((K42/100)*$AJ$41)*$AH$41)),IF(Calculator!$O$6="DUALANOD",SUM((((K42/100)*$AJ$40)*$AH$40))+(((((K42/100)*$AJ$40)*$AN$40)*$AH$40)*2.260509)-((((K42/100)*$AJ$40)*$AN$40)*$AH$40)+((((K42/100)*$AJ$41)*$AH$41))))))))))))))))))))))))</f>
        <v>0</v>
      </c>
      <c r="AA42" s="2">
        <f>IF(Calculator!$O$6="SINGLEBASE",SUM((((L42/100)*$AJ$40)*$AH$40))+((((L42/100)*$AJ$41)*$AH$41)),IF(Calculator!$O$6="SINGLEELEMENTS",SUM((((L42/100)*$AJ$40)*$AH$40))+(((((L42/100)*$AJ$40)*$AN$40)*$AH$40)*1.05)-((((L42/100)*$AJ$40)*$AN$40)*$AH$40)+((((L42/100)*$AJ$41)*$AH$41)),IF(Calculator!$O$6="SINGLESPECTRUM",SUM((((L42/100)*$AJ$40)*$AH$40))+(((((L42/100)*$AJ$40)*$AN$40)*$AH$40)*1.05)-((((L42/100)*$AJ$40)*$AN$40)*$AH$40)+((((L42/100)*$AJ$41)*$AH$41)),IF(Calculator!$O$6="SINGLEHOMESTEAD",SUM((((L42/100)*$AJ$40)*$AH$40))+(((((L42/100)*$AJ$40)*$AN$40)*$AH$40)*1.05)-((((L42/100)*$AJ$40)*$AN$40)*$AH$40)+((((L42/100)*$AJ$41)*$AH$41)),IF(Calculator!$O$6="SINGLEBAND A",SUM((((L42/100)*$AJ$40)*$AH$40))+(((((L42/100)*$AJ$40)*$AN$40)*$AH$40)*1.1)-((((L42/100)*$AJ$40)*$AN$40)*$AH$40)+((((L42/100)*$AJ$41)*$AH$41)),IF(Calculator!$O$6="SINGLEBAND B",SUM((((L42/100)*$AJ$40)*$AH$40))+(((((L42/100)*$AJ$40)*$AN$40)*$AH$40)*1.15)-((((L42/100)*$AJ$40)*$AN$40)*$AH$40)+((((L42/100)*$AJ$41)*$AH$41)),IF(Calculator!$O$6="SINGLEBAND C",SUM((((L42/100)*$AJ$40)*$AH$40))+(((((L42/100)*$AJ$40)*$AN$40)*$AH$40)*1.2)-((((L42/100)*$AJ$40)*$AN$40)*$AH$40)+((((L42/100)*$AJ$41)*$AH$41)),IF(Calculator!$O$6="SINGLEBAND D",SUM((((L42/100)*$AJ$40)*$AH$40))+(((((L42/100)*$AJ$40)*$AN$40)*$AH$40)*1.25)-((((L42/100)*$AJ$40)*$AN$40)*$AH$40)+((((L42/100)*$AJ$41)*$AH$41)),IF(Calculator!$O$6="SINGLEURBANE",SUM((((L42/100)*$AJ$40)*$AH$40))+(((((L42/100)*$AJ$40)*$AN$40)*$AH$40)*1.25)-((((L42/100)*$AJ$40)*$AN$40)*$AH$40)+((((L42/100)*$AJ$41)*$AH$41)),IF(Calculator!$O$6="SINGLESILVERANOD",SUM((((L42/100)*$AJ$40)*$AH$40))+(((((L42/100)*$AJ$40)*$AN$40)*$AH$40)*1.4)-((((L42/100)*$AJ$40)*$AN$40)*$AH$40)+((((L42/100)*$AJ$41)*$AH$41)),IF(Calculator!$O$6="SINGLEANOD",SUM((((L42/100)*$AJ$40)*$AH$40))+(((((L42/100)*$AJ$40)*$AN$40)*$AH$40)*1.65)-((((L42/100)*$AJ$40)*$AN$40)*$AH$40)+((((L42/100)*$AJ$41)*$AH$41)),IF(Calculator!$O$6="DUALBASE",SUM((((L42/100)*$AJ$40)*$AH$40))+(((((L42/100)*$AJ$40)*$AN$40)*$AH$40)*1.030011)-((((L42/100)*$AJ$40)*$AN$40)*$AH$40)+((((L42/100)*$AJ$41)*$AH$41)),IF(Calculator!$O$6="DUALELEMENTS",SUM((((L42/100)*$AJ$40)*$AH$40))+(((((L42/100)*$AJ$40)*$AN$40)*$AH$40)*1.438569)-((((L42/100)*$AJ$40)*$AN$40)*$AH$40)+((((L42/100)*$AJ$41)*$AH$41)),IF(Calculator!$O$6="DUALSPECTRUM",SUM((((L42/100)*$AJ$40)*$AH$40))+(((((L42/100)*$AJ$40)*$AN$40)*$AH$40)*1.438569)-((((L42/100)*$AJ$40)*$AN$40)*$AH$40)+((((L42/100)*$AJ$41)*$AH$41)),IF(Calculator!$O$6="DUALHOMESTEAD",SUM((((L42/100)*$AJ$40)*$AH$40))+(((((L42/100)*$AJ$40)*$AN$40)*$AH$40)*1.438569)-((((L42/100)*$AJ$40)*$AN$40)*$AH$40)+((((L42/100)*$AJ$41)*$AH$41)),IF(Calculator!$O$6="DUALBAND A",SUM((((L42/100)*$AJ$40)*$AH$40))+(((((L42/100)*$AJ$40)*$AN$40)*$AH$40)*1.507051)-((((L42/100)*$AJ$40)*$AN$40)*$AH$40)+((((L42/100)*$AJ$41)*$AH$41)),IF(Calculator!$O$6="DUALBAND B",SUM((((L42/100)*$AJ$40)*$AH$40))+(((((L42/100)*$AJ$40)*$AN$40)*$AH$40)*1.57551)-((((L42/100)*$AJ$40)*$AN$40)*$AH$40)+((((L42/100)*$AJ$41)*$AH$41)),IF(Calculator!$O$6="DUALBAND C",SUM((((L42/100)*$AJ$40)*$AH$40))+(((((L42/100)*$AJ$40)*$AN$40)*$AH$40)*1.644088)-((((L42/100)*$AJ$40)*$AN$40)*$AH$40)+((((L42/100)*$AJ$41)*$AH$41)),IF(Calculator!$O$6="DUALBAND D",SUM((((L42/100)*$AJ$40)*$AH$40))+(((((L42/100)*$AJ$40)*$AN$40)*$AH$40)*1.712549)-((((L42/100)*$AJ$40)*$AN$40)*$AH$40)+((((L42/100)*$AJ$41)*$AH$41)),IF(Calculator!$O$6="DUALURBANE",SUM((((L42/100)*$AJ$40)*$AH$40))+(((((L42/100)*$AJ$40)*$AN$40)*$AH$40)*1.712549)-((((L42/100)*$AJ$40)*$AN$40)*$AH$40)+((((L42/100)*$AJ$41)*$AH$41)),IF(Calculator!$O$6="DUALSILVERANOD",SUM((((L42/100)*$AJ$40)*$AH$40))+(((((L42/100)*$AJ$40)*$AN$40)*$AH$40)*1.918079)-((((L42/100)*$AJ$40)*$AN$40)*$AH$40)+((((L42/100)*$AJ$41)*$AH$41)),IF(Calculator!$O$6="DUALANOD",SUM((((L42/100)*$AJ$40)*$AH$40))+(((((L42/100)*$AJ$40)*$AN$40)*$AH$40)*2.260509)-((((L42/100)*$AJ$40)*$AN$40)*$AH$40)+((((L42/100)*$AJ$41)*$AH$41))))))))))))))))))))))))</f>
        <v>0</v>
      </c>
      <c r="AB42" s="2">
        <f>IF(Calculator!$O$6="SINGLEBASE",SUM((((M42/100)*$AJ$40)*$AH$40))+((((M42/100)*$AJ$41)*$AH$41)),IF(Calculator!$O$6="SINGLEELEMENTS",SUM((((M42/100)*$AJ$40)*$AH$40))+(((((M42/100)*$AJ$40)*$AN$40)*$AH$40)*1.05)-((((M42/100)*$AJ$40)*$AN$40)*$AH$40)+((((M42/100)*$AJ$41)*$AH$41)),IF(Calculator!$O$6="SINGLESPECTRUM",SUM((((M42/100)*$AJ$40)*$AH$40))+(((((M42/100)*$AJ$40)*$AN$40)*$AH$40)*1.05)-((((M42/100)*$AJ$40)*$AN$40)*$AH$40)+((((M42/100)*$AJ$41)*$AH$41)),IF(Calculator!$O$6="SINGLEHOMESTEAD",SUM((((M42/100)*$AJ$40)*$AH$40))+(((((M42/100)*$AJ$40)*$AN$40)*$AH$40)*1.05)-((((M42/100)*$AJ$40)*$AN$40)*$AH$40)+((((M42/100)*$AJ$41)*$AH$41)),IF(Calculator!$O$6="SINGLEBAND A",SUM((((M42/100)*$AJ$40)*$AH$40))+(((((M42/100)*$AJ$40)*$AN$40)*$AH$40)*1.1)-((((M42/100)*$AJ$40)*$AN$40)*$AH$40)+((((M42/100)*$AJ$41)*$AH$41)),IF(Calculator!$O$6="SINGLEBAND B",SUM((((M42/100)*$AJ$40)*$AH$40))+(((((M42/100)*$AJ$40)*$AN$40)*$AH$40)*1.15)-((((M42/100)*$AJ$40)*$AN$40)*$AH$40)+((((M42/100)*$AJ$41)*$AH$41)),IF(Calculator!$O$6="SINGLEBAND C",SUM((((M42/100)*$AJ$40)*$AH$40))+(((((M42/100)*$AJ$40)*$AN$40)*$AH$40)*1.2)-((((M42/100)*$AJ$40)*$AN$40)*$AH$40)+((((M42/100)*$AJ$41)*$AH$41)),IF(Calculator!$O$6="SINGLEBAND D",SUM((((M42/100)*$AJ$40)*$AH$40))+(((((M42/100)*$AJ$40)*$AN$40)*$AH$40)*1.25)-((((M42/100)*$AJ$40)*$AN$40)*$AH$40)+((((M42/100)*$AJ$41)*$AH$41)),IF(Calculator!$O$6="SINGLEURBANE",SUM((((M42/100)*$AJ$40)*$AH$40))+(((((M42/100)*$AJ$40)*$AN$40)*$AH$40)*1.25)-((((M42/100)*$AJ$40)*$AN$40)*$AH$40)+((((M42/100)*$AJ$41)*$AH$41)),IF(Calculator!$O$6="SINGLESILVERANOD",SUM((((M42/100)*$AJ$40)*$AH$40))+(((((M42/100)*$AJ$40)*$AN$40)*$AH$40)*1.4)-((((M42/100)*$AJ$40)*$AN$40)*$AH$40)+((((M42/100)*$AJ$41)*$AH$41)),IF(Calculator!$O$6="SINGLEANOD",SUM((((M42/100)*$AJ$40)*$AH$40))+(((((M42/100)*$AJ$40)*$AN$40)*$AH$40)*1.65)-((((M42/100)*$AJ$40)*$AN$40)*$AH$40)+((((M42/100)*$AJ$41)*$AH$41)),IF(Calculator!$O$6="DUALBASE",SUM((((M42/100)*$AJ$40)*$AH$40))+(((((M42/100)*$AJ$40)*$AN$40)*$AH$40)*1.030011)-((((M42/100)*$AJ$40)*$AN$40)*$AH$40)+((((M42/100)*$AJ$41)*$AH$41)),IF(Calculator!$O$6="DUALELEMENTS",SUM((((M42/100)*$AJ$40)*$AH$40))+(((((M42/100)*$AJ$40)*$AN$40)*$AH$40)*1.438569)-((((M42/100)*$AJ$40)*$AN$40)*$AH$40)+((((M42/100)*$AJ$41)*$AH$41)),IF(Calculator!$O$6="DUALSPECTRUM",SUM((((M42/100)*$AJ$40)*$AH$40))+(((((M42/100)*$AJ$40)*$AN$40)*$AH$40)*1.438569)-((((M42/100)*$AJ$40)*$AN$40)*$AH$40)+((((M42/100)*$AJ$41)*$AH$41)),IF(Calculator!$O$6="DUALHOMESTEAD",SUM((((M42/100)*$AJ$40)*$AH$40))+(((((M42/100)*$AJ$40)*$AN$40)*$AH$40)*1.438569)-((((M42/100)*$AJ$40)*$AN$40)*$AH$40)+((((M42/100)*$AJ$41)*$AH$41)),IF(Calculator!$O$6="DUALBAND A",SUM((((M42/100)*$AJ$40)*$AH$40))+(((((M42/100)*$AJ$40)*$AN$40)*$AH$40)*1.507051)-((((M42/100)*$AJ$40)*$AN$40)*$AH$40)+((((M42/100)*$AJ$41)*$AH$41)),IF(Calculator!$O$6="DUALBAND B",SUM((((M42/100)*$AJ$40)*$AH$40))+(((((M42/100)*$AJ$40)*$AN$40)*$AH$40)*1.57551)-((((M42/100)*$AJ$40)*$AN$40)*$AH$40)+((((M42/100)*$AJ$41)*$AH$41)),IF(Calculator!$O$6="DUALBAND C",SUM((((M42/100)*$AJ$40)*$AH$40))+(((((M42/100)*$AJ$40)*$AN$40)*$AH$40)*1.644088)-((((M42/100)*$AJ$40)*$AN$40)*$AH$40)+((((M42/100)*$AJ$41)*$AH$41)),IF(Calculator!$O$6="DUALBAND D",SUM((((M42/100)*$AJ$40)*$AH$40))+(((((M42/100)*$AJ$40)*$AN$40)*$AH$40)*1.712549)-((((M42/100)*$AJ$40)*$AN$40)*$AH$40)+((((M42/100)*$AJ$41)*$AH$41)),IF(Calculator!$O$6="DUALURBANE",SUM((((M42/100)*$AJ$40)*$AH$40))+(((((M42/100)*$AJ$40)*$AN$40)*$AH$40)*1.712549)-((((M42/100)*$AJ$40)*$AN$40)*$AH$40)+((((M42/100)*$AJ$41)*$AH$41)),IF(Calculator!$O$6="DUALSILVERANOD",SUM((((M42/100)*$AJ$40)*$AH$40))+(((((M42/100)*$AJ$40)*$AN$40)*$AH$40)*1.918079)-((((M42/100)*$AJ$40)*$AN$40)*$AH$40)+((((M42/100)*$AJ$41)*$AH$41)),IF(Calculator!$O$6="DUALANOD",SUM((((M42/100)*$AJ$40)*$AH$40))+(((((M42/100)*$AJ$40)*$AN$40)*$AH$40)*2.260509)-((((M42/100)*$AJ$40)*$AN$40)*$AH$40)+((((M42/100)*$AJ$41)*$AH$41))))))))))))))))))))))))</f>
        <v>0</v>
      </c>
      <c r="AC42" s="2">
        <f>IF(Calculator!$O$6="SINGLEBASE",SUM((((N42/100)*$AJ$40)*$AH$40))+((((N42/100)*$AJ$41)*$AH$41)),IF(Calculator!$O$6="SINGLEELEMENTS",SUM((((N42/100)*$AJ$40)*$AH$40))+(((((N42/100)*$AJ$40)*$AN$40)*$AH$40)*1.05)-((((N42/100)*$AJ$40)*$AN$40)*$AH$40)+((((N42/100)*$AJ$41)*$AH$41)),IF(Calculator!$O$6="SINGLESPECTRUM",SUM((((N42/100)*$AJ$40)*$AH$40))+(((((N42/100)*$AJ$40)*$AN$40)*$AH$40)*1.05)-((((N42/100)*$AJ$40)*$AN$40)*$AH$40)+((((N42/100)*$AJ$41)*$AH$41)),IF(Calculator!$O$6="SINGLEHOMESTEAD",SUM((((N42/100)*$AJ$40)*$AH$40))+(((((N42/100)*$AJ$40)*$AN$40)*$AH$40)*1.05)-((((N42/100)*$AJ$40)*$AN$40)*$AH$40)+((((N42/100)*$AJ$41)*$AH$41)),IF(Calculator!$O$6="SINGLEBAND A",SUM((((N42/100)*$AJ$40)*$AH$40))+(((((N42/100)*$AJ$40)*$AN$40)*$AH$40)*1.1)-((((N42/100)*$AJ$40)*$AN$40)*$AH$40)+((((N42/100)*$AJ$41)*$AH$41)),IF(Calculator!$O$6="SINGLEBAND B",SUM((((N42/100)*$AJ$40)*$AH$40))+(((((N42/100)*$AJ$40)*$AN$40)*$AH$40)*1.15)-((((N42/100)*$AJ$40)*$AN$40)*$AH$40)+((((N42/100)*$AJ$41)*$AH$41)),IF(Calculator!$O$6="SINGLEBAND C",SUM((((N42/100)*$AJ$40)*$AH$40))+(((((N42/100)*$AJ$40)*$AN$40)*$AH$40)*1.2)-((((N42/100)*$AJ$40)*$AN$40)*$AH$40)+((((N42/100)*$AJ$41)*$AH$41)),IF(Calculator!$O$6="SINGLEBAND D",SUM((((N42/100)*$AJ$40)*$AH$40))+(((((N42/100)*$AJ$40)*$AN$40)*$AH$40)*1.25)-((((N42/100)*$AJ$40)*$AN$40)*$AH$40)+((((N42/100)*$AJ$41)*$AH$41)),IF(Calculator!$O$6="SINGLEURBANE",SUM((((N42/100)*$AJ$40)*$AH$40))+(((((N42/100)*$AJ$40)*$AN$40)*$AH$40)*1.25)-((((N42/100)*$AJ$40)*$AN$40)*$AH$40)+((((N42/100)*$AJ$41)*$AH$41)),IF(Calculator!$O$6="SINGLESILVERANOD",SUM((((N42/100)*$AJ$40)*$AH$40))+(((((N42/100)*$AJ$40)*$AN$40)*$AH$40)*1.4)-((((N42/100)*$AJ$40)*$AN$40)*$AH$40)+((((N42/100)*$AJ$41)*$AH$41)),IF(Calculator!$O$6="SINGLEANOD",SUM((((N42/100)*$AJ$40)*$AH$40))+(((((N42/100)*$AJ$40)*$AN$40)*$AH$40)*1.65)-((((N42/100)*$AJ$40)*$AN$40)*$AH$40)+((((N42/100)*$AJ$41)*$AH$41)),IF(Calculator!$O$6="DUALBASE",SUM((((N42/100)*$AJ$40)*$AH$40))+(((((N42/100)*$AJ$40)*$AN$40)*$AH$40)*1.030011)-((((N42/100)*$AJ$40)*$AN$40)*$AH$40)+((((N42/100)*$AJ$41)*$AH$41)),IF(Calculator!$O$6="DUALELEMENTS",SUM((((N42/100)*$AJ$40)*$AH$40))+(((((N42/100)*$AJ$40)*$AN$40)*$AH$40)*1.438569)-((((N42/100)*$AJ$40)*$AN$40)*$AH$40)+((((N42/100)*$AJ$41)*$AH$41)),IF(Calculator!$O$6="DUALSPECTRUM",SUM((((N42/100)*$AJ$40)*$AH$40))+(((((N42/100)*$AJ$40)*$AN$40)*$AH$40)*1.438569)-((((N42/100)*$AJ$40)*$AN$40)*$AH$40)+((((N42/100)*$AJ$41)*$AH$41)),IF(Calculator!$O$6="DUALHOMESTEAD",SUM((((N42/100)*$AJ$40)*$AH$40))+(((((N42/100)*$AJ$40)*$AN$40)*$AH$40)*1.438569)-((((N42/100)*$AJ$40)*$AN$40)*$AH$40)+((((N42/100)*$AJ$41)*$AH$41)),IF(Calculator!$O$6="DUALBAND A",SUM((((N42/100)*$AJ$40)*$AH$40))+(((((N42/100)*$AJ$40)*$AN$40)*$AH$40)*1.507051)-((((N42/100)*$AJ$40)*$AN$40)*$AH$40)+((((N42/100)*$AJ$41)*$AH$41)),IF(Calculator!$O$6="DUALBAND B",SUM((((N42/100)*$AJ$40)*$AH$40))+(((((N42/100)*$AJ$40)*$AN$40)*$AH$40)*1.57551)-((((N42/100)*$AJ$40)*$AN$40)*$AH$40)+((((N42/100)*$AJ$41)*$AH$41)),IF(Calculator!$O$6="DUALBAND C",SUM((((N42/100)*$AJ$40)*$AH$40))+(((((N42/100)*$AJ$40)*$AN$40)*$AH$40)*1.644088)-((((N42/100)*$AJ$40)*$AN$40)*$AH$40)+((((N42/100)*$AJ$41)*$AH$41)),IF(Calculator!$O$6="DUALBAND D",SUM((((N42/100)*$AJ$40)*$AH$40))+(((((N42/100)*$AJ$40)*$AN$40)*$AH$40)*1.712549)-((((N42/100)*$AJ$40)*$AN$40)*$AH$40)+((((N42/100)*$AJ$41)*$AH$41)),IF(Calculator!$O$6="DUALURBANE",SUM((((N42/100)*$AJ$40)*$AH$40))+(((((N42/100)*$AJ$40)*$AN$40)*$AH$40)*1.712549)-((((N42/100)*$AJ$40)*$AN$40)*$AH$40)+((((N42/100)*$AJ$41)*$AH$41)),IF(Calculator!$O$6="DUALSILVERANOD",SUM((((N42/100)*$AJ$40)*$AH$40))+(((((N42/100)*$AJ$40)*$AN$40)*$AH$40)*1.918079)-((((N42/100)*$AJ$40)*$AN$40)*$AH$40)+((((N42/100)*$AJ$41)*$AH$41)),IF(Calculator!$O$6="DUALANOD",SUM((((N42/100)*$AJ$40)*$AH$40))+(((((N42/100)*$AJ$40)*$AN$40)*$AH$40)*2.260509)-((((N42/100)*$AJ$40)*$AN$40)*$AH$40)+((((N42/100)*$AJ$41)*$AH$41))))))))))))))))))))))))</f>
        <v>0</v>
      </c>
    </row>
    <row r="43" spans="1:40">
      <c r="A43" s="8" t="s">
        <v>1391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P43" s="8">
        <v>2100</v>
      </c>
      <c r="Q43" s="2">
        <f>IF(Calculator!$O$6="SINGLEBASE",SUM((((B43/100)*$AJ$40)*$AH$40))+((((B43/100)*$AJ$41)*$AH$41)),IF(Calculator!$O$6="SINGLEELEMENTS",SUM((((B43/100)*$AJ$40)*$AH$40))+(((((B43/100)*$AJ$40)*$AN$40)*$AH$40)*1.05)-((((B43/100)*$AJ$40)*$AN$40)*$AH$40)+((((B43/100)*$AJ$41)*$AH$41)),IF(Calculator!$O$6="SINGLESPECTRUM",SUM((((B43/100)*$AJ$40)*$AH$40))+(((((B43/100)*$AJ$40)*$AN$40)*$AH$40)*1.05)-((((B43/100)*$AJ$40)*$AN$40)*$AH$40)+((((B43/100)*$AJ$41)*$AH$41)),IF(Calculator!$O$6="SINGLEHOMESTEAD",SUM((((B43/100)*$AJ$40)*$AH$40))+(((((B43/100)*$AJ$40)*$AN$40)*$AH$40)*1.05)-((((B43/100)*$AJ$40)*$AN$40)*$AH$40)+((((B43/100)*$AJ$41)*$AH$41)),IF(Calculator!$O$6="SINGLEBAND A",SUM((((B43/100)*$AJ$40)*$AH$40))+(((((B43/100)*$AJ$40)*$AN$40)*$AH$40)*1.1)-((((B43/100)*$AJ$40)*$AN$40)*$AH$40)+((((B43/100)*$AJ$41)*$AH$41)),IF(Calculator!$O$6="SINGLEBAND B",SUM((((B43/100)*$AJ$40)*$AH$40))+(((((B43/100)*$AJ$40)*$AN$40)*$AH$40)*1.15)-((((B43/100)*$AJ$40)*$AN$40)*$AH$40)+((((B43/100)*$AJ$41)*$AH$41)),IF(Calculator!$O$6="SINGLEBAND C",SUM((((B43/100)*$AJ$40)*$AH$40))+(((((B43/100)*$AJ$40)*$AN$40)*$AH$40)*1.2)-((((B43/100)*$AJ$40)*$AN$40)*$AH$40)+((((B43/100)*$AJ$41)*$AH$41)),IF(Calculator!$O$6="SINGLEBAND D",SUM((((B43/100)*$AJ$40)*$AH$40))+(((((B43/100)*$AJ$40)*$AN$40)*$AH$40)*1.25)-((((B43/100)*$AJ$40)*$AN$40)*$AH$40)+((((B43/100)*$AJ$41)*$AH$41)),IF(Calculator!$O$6="SINGLEURBANE",SUM((((B43/100)*$AJ$40)*$AH$40))+(((((B43/100)*$AJ$40)*$AN$40)*$AH$40)*1.25)-((((B43/100)*$AJ$40)*$AN$40)*$AH$40)+((((B43/100)*$AJ$41)*$AH$41)),IF(Calculator!$O$6="SINGLESILVERANOD",SUM((((B43/100)*$AJ$40)*$AH$40))+(((((B43/100)*$AJ$40)*$AN$40)*$AH$40)*1.4)-((((B43/100)*$AJ$40)*$AN$40)*$AH$40)+((((B43/100)*$AJ$41)*$AH$41)),IF(Calculator!$O$6="SINGLEANOD",SUM((((B43/100)*$AJ$40)*$AH$40))+(((((B43/100)*$AJ$40)*$AN$40)*$AH$40)*1.65)-((((B43/100)*$AJ$40)*$AN$40)*$AH$40)+((((B43/100)*$AJ$41)*$AH$41)),IF(Calculator!$O$6="DUALBASE",SUM((((B43/100)*$AJ$40)*$AH$40))+(((((B43/100)*$AJ$40)*$AN$40)*$AH$40)*1.030011)-((((B43/100)*$AJ$40)*$AN$40)*$AH$40)+((((B43/100)*$AJ$41)*$AH$41)),IF(Calculator!$O$6="DUALELEMENTS",SUM((((B43/100)*$AJ$40)*$AH$40))+(((((B43/100)*$AJ$40)*$AN$40)*$AH$40)*1.438569)-((((B43/100)*$AJ$40)*$AN$40)*$AH$40)+((((B43/100)*$AJ$41)*$AH$41)),IF(Calculator!$O$6="DUALSPECTRUM",SUM((((B43/100)*$AJ$40)*$AH$40))+(((((B43/100)*$AJ$40)*$AN$40)*$AH$40)*1.438569)-((((B43/100)*$AJ$40)*$AN$40)*$AH$40)+((((B43/100)*$AJ$41)*$AH$41)),IF(Calculator!$O$6="DUALHOMESTEAD",SUM((((B43/100)*$AJ$40)*$AH$40))+(((((B43/100)*$AJ$40)*$AN$40)*$AH$40)*1.438569)-((((B43/100)*$AJ$40)*$AN$40)*$AH$40)+((((B43/100)*$AJ$41)*$AH$41)),IF(Calculator!$O$6="DUALBAND A",SUM((((B43/100)*$AJ$40)*$AH$40))+(((((B43/100)*$AJ$40)*$AN$40)*$AH$40)*1.507051)-((((B43/100)*$AJ$40)*$AN$40)*$AH$40)+((((B43/100)*$AJ$41)*$AH$41)),IF(Calculator!$O$6="DUALBAND B",SUM((((B43/100)*$AJ$40)*$AH$40))+(((((B43/100)*$AJ$40)*$AN$40)*$AH$40)*1.57551)-((((B43/100)*$AJ$40)*$AN$40)*$AH$40)+((((B43/100)*$AJ$41)*$AH$41)),IF(Calculator!$O$6="DUALBAND C",SUM((((B43/100)*$AJ$40)*$AH$40))+(((((B43/100)*$AJ$40)*$AN$40)*$AH$40)*1.644088)-((((B43/100)*$AJ$40)*$AN$40)*$AH$40)+((((B43/100)*$AJ$41)*$AH$41)),IF(Calculator!$O$6="DUALBAND D",SUM((((B43/100)*$AJ$40)*$AH$40))+(((((B43/100)*$AJ$40)*$AN$40)*$AH$40)*1.712549)-((((B43/100)*$AJ$40)*$AN$40)*$AH$40)+((((B43/100)*$AJ$41)*$AH$41)),IF(Calculator!$O$6="DUALURBANE",SUM((((B43/100)*$AJ$40)*$AH$40))+(((((B43/100)*$AJ$40)*$AN$40)*$AH$40)*1.712549)-((((B43/100)*$AJ$40)*$AN$40)*$AH$40)+((((B43/100)*$AJ$41)*$AH$41)),IF(Calculator!$O$6="DUALSILVERANOD",SUM((((B43/100)*$AJ$40)*$AH$40))+(((((B43/100)*$AJ$40)*$AN$40)*$AH$40)*1.918079)-((((B43/100)*$AJ$40)*$AN$40)*$AH$40)+((((B43/100)*$AJ$41)*$AH$41)),IF(Calculator!$O$6="DUALANOD",SUM((((B43/100)*$AJ$40)*$AH$40))+(((((B43/100)*$AJ$40)*$AN$40)*$AH$40)*2.260509)-((((B43/100)*$AJ$40)*$AN$40)*$AH$40)+((((B43/100)*$AJ$41)*$AH$41))))))))))))))))))))))))</f>
        <v>0</v>
      </c>
      <c r="R43" s="2">
        <f>IF(Calculator!$O$6="SINGLEBASE",SUM((((C43/100)*$AJ$40)*$AH$40))+((((C43/100)*$AJ$41)*$AH$41)),IF(Calculator!$O$6="SINGLEELEMENTS",SUM((((C43/100)*$AJ$40)*$AH$40))+(((((C43/100)*$AJ$40)*$AN$40)*$AH$40)*1.05)-((((C43/100)*$AJ$40)*$AN$40)*$AH$40)+((((C43/100)*$AJ$41)*$AH$41)),IF(Calculator!$O$6="SINGLESPECTRUM",SUM((((C43/100)*$AJ$40)*$AH$40))+(((((C43/100)*$AJ$40)*$AN$40)*$AH$40)*1.05)-((((C43/100)*$AJ$40)*$AN$40)*$AH$40)+((((C43/100)*$AJ$41)*$AH$41)),IF(Calculator!$O$6="SINGLEHOMESTEAD",SUM((((C43/100)*$AJ$40)*$AH$40))+(((((C43/100)*$AJ$40)*$AN$40)*$AH$40)*1.05)-((((C43/100)*$AJ$40)*$AN$40)*$AH$40)+((((C43/100)*$AJ$41)*$AH$41)),IF(Calculator!$O$6="SINGLEBAND A",SUM((((C43/100)*$AJ$40)*$AH$40))+(((((C43/100)*$AJ$40)*$AN$40)*$AH$40)*1.1)-((((C43/100)*$AJ$40)*$AN$40)*$AH$40)+((((C43/100)*$AJ$41)*$AH$41)),IF(Calculator!$O$6="SINGLEBAND B",SUM((((C43/100)*$AJ$40)*$AH$40))+(((((C43/100)*$AJ$40)*$AN$40)*$AH$40)*1.15)-((((C43/100)*$AJ$40)*$AN$40)*$AH$40)+((((C43/100)*$AJ$41)*$AH$41)),IF(Calculator!$O$6="SINGLEBAND C",SUM((((C43/100)*$AJ$40)*$AH$40))+(((((C43/100)*$AJ$40)*$AN$40)*$AH$40)*1.2)-((((C43/100)*$AJ$40)*$AN$40)*$AH$40)+((((C43/100)*$AJ$41)*$AH$41)),IF(Calculator!$O$6="SINGLEBAND D",SUM((((C43/100)*$AJ$40)*$AH$40))+(((((C43/100)*$AJ$40)*$AN$40)*$AH$40)*1.25)-((((C43/100)*$AJ$40)*$AN$40)*$AH$40)+((((C43/100)*$AJ$41)*$AH$41)),IF(Calculator!$O$6="SINGLEURBANE",SUM((((C43/100)*$AJ$40)*$AH$40))+(((((C43/100)*$AJ$40)*$AN$40)*$AH$40)*1.25)-((((C43/100)*$AJ$40)*$AN$40)*$AH$40)+((((C43/100)*$AJ$41)*$AH$41)),IF(Calculator!$O$6="SINGLESILVERANOD",SUM((((C43/100)*$AJ$40)*$AH$40))+(((((C43/100)*$AJ$40)*$AN$40)*$AH$40)*1.4)-((((C43/100)*$AJ$40)*$AN$40)*$AH$40)+((((C43/100)*$AJ$41)*$AH$41)),IF(Calculator!$O$6="SINGLEANOD",SUM((((C43/100)*$AJ$40)*$AH$40))+(((((C43/100)*$AJ$40)*$AN$40)*$AH$40)*1.65)-((((C43/100)*$AJ$40)*$AN$40)*$AH$40)+((((C43/100)*$AJ$41)*$AH$41)),IF(Calculator!$O$6="DUALBASE",SUM((((C43/100)*$AJ$40)*$AH$40))+(((((C43/100)*$AJ$40)*$AN$40)*$AH$40)*1.030011)-((((C43/100)*$AJ$40)*$AN$40)*$AH$40)+((((C43/100)*$AJ$41)*$AH$41)),IF(Calculator!$O$6="DUALELEMENTS",SUM((((C43/100)*$AJ$40)*$AH$40))+(((((C43/100)*$AJ$40)*$AN$40)*$AH$40)*1.438569)-((((C43/100)*$AJ$40)*$AN$40)*$AH$40)+((((C43/100)*$AJ$41)*$AH$41)),IF(Calculator!$O$6="DUALSPECTRUM",SUM((((C43/100)*$AJ$40)*$AH$40))+(((((C43/100)*$AJ$40)*$AN$40)*$AH$40)*1.438569)-((((C43/100)*$AJ$40)*$AN$40)*$AH$40)+((((C43/100)*$AJ$41)*$AH$41)),IF(Calculator!$O$6="DUALHOMESTEAD",SUM((((C43/100)*$AJ$40)*$AH$40))+(((((C43/100)*$AJ$40)*$AN$40)*$AH$40)*1.438569)-((((C43/100)*$AJ$40)*$AN$40)*$AH$40)+((((C43/100)*$AJ$41)*$AH$41)),IF(Calculator!$O$6="DUALBAND A",SUM((((C43/100)*$AJ$40)*$AH$40))+(((((C43/100)*$AJ$40)*$AN$40)*$AH$40)*1.507051)-((((C43/100)*$AJ$40)*$AN$40)*$AH$40)+((((C43/100)*$AJ$41)*$AH$41)),IF(Calculator!$O$6="DUALBAND B",SUM((((C43/100)*$AJ$40)*$AH$40))+(((((C43/100)*$AJ$40)*$AN$40)*$AH$40)*1.57551)-((((C43/100)*$AJ$40)*$AN$40)*$AH$40)+((((C43/100)*$AJ$41)*$AH$41)),IF(Calculator!$O$6="DUALBAND C",SUM((((C43/100)*$AJ$40)*$AH$40))+(((((C43/100)*$AJ$40)*$AN$40)*$AH$40)*1.644088)-((((C43/100)*$AJ$40)*$AN$40)*$AH$40)+((((C43/100)*$AJ$41)*$AH$41)),IF(Calculator!$O$6="DUALBAND D",SUM((((C43/100)*$AJ$40)*$AH$40))+(((((C43/100)*$AJ$40)*$AN$40)*$AH$40)*1.712549)-((((C43/100)*$AJ$40)*$AN$40)*$AH$40)+((((C43/100)*$AJ$41)*$AH$41)),IF(Calculator!$O$6="DUALURBANE",SUM((((C43/100)*$AJ$40)*$AH$40))+(((((C43/100)*$AJ$40)*$AN$40)*$AH$40)*1.712549)-((((C43/100)*$AJ$40)*$AN$40)*$AH$40)+((((C43/100)*$AJ$41)*$AH$41)),IF(Calculator!$O$6="DUALSILVERANOD",SUM((((C43/100)*$AJ$40)*$AH$40))+(((((C43/100)*$AJ$40)*$AN$40)*$AH$40)*1.918079)-((((C43/100)*$AJ$40)*$AN$40)*$AH$40)+((((C43/100)*$AJ$41)*$AH$41)),IF(Calculator!$O$6="DUALANOD",SUM((((C43/100)*$AJ$40)*$AH$40))+(((((C43/100)*$AJ$40)*$AN$40)*$AH$40)*2.260509)-((((C43/100)*$AJ$40)*$AN$40)*$AH$40)+((((C43/100)*$AJ$41)*$AH$41))))))))))))))))))))))))</f>
        <v>0</v>
      </c>
      <c r="S43" s="2">
        <f>IF(Calculator!$O$6="SINGLEBASE",SUM((((D43/100)*$AJ$40)*$AH$40))+((((D43/100)*$AJ$41)*$AH$41)),IF(Calculator!$O$6="SINGLEELEMENTS",SUM((((D43/100)*$AJ$40)*$AH$40))+(((((D43/100)*$AJ$40)*$AN$40)*$AH$40)*1.05)-((((D43/100)*$AJ$40)*$AN$40)*$AH$40)+((((D43/100)*$AJ$41)*$AH$41)),IF(Calculator!$O$6="SINGLESPECTRUM",SUM((((D43/100)*$AJ$40)*$AH$40))+(((((D43/100)*$AJ$40)*$AN$40)*$AH$40)*1.05)-((((D43/100)*$AJ$40)*$AN$40)*$AH$40)+((((D43/100)*$AJ$41)*$AH$41)),IF(Calculator!$O$6="SINGLEHOMESTEAD",SUM((((D43/100)*$AJ$40)*$AH$40))+(((((D43/100)*$AJ$40)*$AN$40)*$AH$40)*1.05)-((((D43/100)*$AJ$40)*$AN$40)*$AH$40)+((((D43/100)*$AJ$41)*$AH$41)),IF(Calculator!$O$6="SINGLEBAND A",SUM((((D43/100)*$AJ$40)*$AH$40))+(((((D43/100)*$AJ$40)*$AN$40)*$AH$40)*1.1)-((((D43/100)*$AJ$40)*$AN$40)*$AH$40)+((((D43/100)*$AJ$41)*$AH$41)),IF(Calculator!$O$6="SINGLEBAND B",SUM((((D43/100)*$AJ$40)*$AH$40))+(((((D43/100)*$AJ$40)*$AN$40)*$AH$40)*1.15)-((((D43/100)*$AJ$40)*$AN$40)*$AH$40)+((((D43/100)*$AJ$41)*$AH$41)),IF(Calculator!$O$6="SINGLEBAND C",SUM((((D43/100)*$AJ$40)*$AH$40))+(((((D43/100)*$AJ$40)*$AN$40)*$AH$40)*1.2)-((((D43/100)*$AJ$40)*$AN$40)*$AH$40)+((((D43/100)*$AJ$41)*$AH$41)),IF(Calculator!$O$6="SINGLEBAND D",SUM((((D43/100)*$AJ$40)*$AH$40))+(((((D43/100)*$AJ$40)*$AN$40)*$AH$40)*1.25)-((((D43/100)*$AJ$40)*$AN$40)*$AH$40)+((((D43/100)*$AJ$41)*$AH$41)),IF(Calculator!$O$6="SINGLEURBANE",SUM((((D43/100)*$AJ$40)*$AH$40))+(((((D43/100)*$AJ$40)*$AN$40)*$AH$40)*1.25)-((((D43/100)*$AJ$40)*$AN$40)*$AH$40)+((((D43/100)*$AJ$41)*$AH$41)),IF(Calculator!$O$6="SINGLESILVERANOD",SUM((((D43/100)*$AJ$40)*$AH$40))+(((((D43/100)*$AJ$40)*$AN$40)*$AH$40)*1.4)-((((D43/100)*$AJ$40)*$AN$40)*$AH$40)+((((D43/100)*$AJ$41)*$AH$41)),IF(Calculator!$O$6="SINGLEANOD",SUM((((D43/100)*$AJ$40)*$AH$40))+(((((D43/100)*$AJ$40)*$AN$40)*$AH$40)*1.65)-((((D43/100)*$AJ$40)*$AN$40)*$AH$40)+((((D43/100)*$AJ$41)*$AH$41)),IF(Calculator!$O$6="DUALBASE",SUM((((D43/100)*$AJ$40)*$AH$40))+(((((D43/100)*$AJ$40)*$AN$40)*$AH$40)*1.030011)-((((D43/100)*$AJ$40)*$AN$40)*$AH$40)+((((D43/100)*$AJ$41)*$AH$41)),IF(Calculator!$O$6="DUALELEMENTS",SUM((((D43/100)*$AJ$40)*$AH$40))+(((((D43/100)*$AJ$40)*$AN$40)*$AH$40)*1.438569)-((((D43/100)*$AJ$40)*$AN$40)*$AH$40)+((((D43/100)*$AJ$41)*$AH$41)),IF(Calculator!$O$6="DUALSPECTRUM",SUM((((D43/100)*$AJ$40)*$AH$40))+(((((D43/100)*$AJ$40)*$AN$40)*$AH$40)*1.438569)-((((D43/100)*$AJ$40)*$AN$40)*$AH$40)+((((D43/100)*$AJ$41)*$AH$41)),IF(Calculator!$O$6="DUALHOMESTEAD",SUM((((D43/100)*$AJ$40)*$AH$40))+(((((D43/100)*$AJ$40)*$AN$40)*$AH$40)*1.438569)-((((D43/100)*$AJ$40)*$AN$40)*$AH$40)+((((D43/100)*$AJ$41)*$AH$41)),IF(Calculator!$O$6="DUALBAND A",SUM((((D43/100)*$AJ$40)*$AH$40))+(((((D43/100)*$AJ$40)*$AN$40)*$AH$40)*1.507051)-((((D43/100)*$AJ$40)*$AN$40)*$AH$40)+((((D43/100)*$AJ$41)*$AH$41)),IF(Calculator!$O$6="DUALBAND B",SUM((((D43/100)*$AJ$40)*$AH$40))+(((((D43/100)*$AJ$40)*$AN$40)*$AH$40)*1.57551)-((((D43/100)*$AJ$40)*$AN$40)*$AH$40)+((((D43/100)*$AJ$41)*$AH$41)),IF(Calculator!$O$6="DUALBAND C",SUM((((D43/100)*$AJ$40)*$AH$40))+(((((D43/100)*$AJ$40)*$AN$40)*$AH$40)*1.644088)-((((D43/100)*$AJ$40)*$AN$40)*$AH$40)+((((D43/100)*$AJ$41)*$AH$41)),IF(Calculator!$O$6="DUALBAND D",SUM((((D43/100)*$AJ$40)*$AH$40))+(((((D43/100)*$AJ$40)*$AN$40)*$AH$40)*1.712549)-((((D43/100)*$AJ$40)*$AN$40)*$AH$40)+((((D43/100)*$AJ$41)*$AH$41)),IF(Calculator!$O$6="DUALURBANE",SUM((((D43/100)*$AJ$40)*$AH$40))+(((((D43/100)*$AJ$40)*$AN$40)*$AH$40)*1.712549)-((((D43/100)*$AJ$40)*$AN$40)*$AH$40)+((((D43/100)*$AJ$41)*$AH$41)),IF(Calculator!$O$6="DUALSILVERANOD",SUM((((D43/100)*$AJ$40)*$AH$40))+(((((D43/100)*$AJ$40)*$AN$40)*$AH$40)*1.918079)-((((D43/100)*$AJ$40)*$AN$40)*$AH$40)+((((D43/100)*$AJ$41)*$AH$41)),IF(Calculator!$O$6="DUALANOD",SUM((((D43/100)*$AJ$40)*$AH$40))+(((((D43/100)*$AJ$40)*$AN$40)*$AH$40)*2.260509)-((((D43/100)*$AJ$40)*$AN$40)*$AH$40)+((((D43/100)*$AJ$41)*$AH$41))))))))))))))))))))))))</f>
        <v>0</v>
      </c>
      <c r="T43" s="2">
        <f>IF(Calculator!$O$6="SINGLEBASE",SUM((((E43/100)*$AJ$40)*$AH$40))+((((E43/100)*$AJ$41)*$AH$41)),IF(Calculator!$O$6="SINGLEELEMENTS",SUM((((E43/100)*$AJ$40)*$AH$40))+(((((E43/100)*$AJ$40)*$AN$40)*$AH$40)*1.05)-((((E43/100)*$AJ$40)*$AN$40)*$AH$40)+((((E43/100)*$AJ$41)*$AH$41)),IF(Calculator!$O$6="SINGLESPECTRUM",SUM((((E43/100)*$AJ$40)*$AH$40))+(((((E43/100)*$AJ$40)*$AN$40)*$AH$40)*1.05)-((((E43/100)*$AJ$40)*$AN$40)*$AH$40)+((((E43/100)*$AJ$41)*$AH$41)),IF(Calculator!$O$6="SINGLEHOMESTEAD",SUM((((E43/100)*$AJ$40)*$AH$40))+(((((E43/100)*$AJ$40)*$AN$40)*$AH$40)*1.05)-((((E43/100)*$AJ$40)*$AN$40)*$AH$40)+((((E43/100)*$AJ$41)*$AH$41)),IF(Calculator!$O$6="SINGLEBAND A",SUM((((E43/100)*$AJ$40)*$AH$40))+(((((E43/100)*$AJ$40)*$AN$40)*$AH$40)*1.1)-((((E43/100)*$AJ$40)*$AN$40)*$AH$40)+((((E43/100)*$AJ$41)*$AH$41)),IF(Calculator!$O$6="SINGLEBAND B",SUM((((E43/100)*$AJ$40)*$AH$40))+(((((E43/100)*$AJ$40)*$AN$40)*$AH$40)*1.15)-((((E43/100)*$AJ$40)*$AN$40)*$AH$40)+((((E43/100)*$AJ$41)*$AH$41)),IF(Calculator!$O$6="SINGLEBAND C",SUM((((E43/100)*$AJ$40)*$AH$40))+(((((E43/100)*$AJ$40)*$AN$40)*$AH$40)*1.2)-((((E43/100)*$AJ$40)*$AN$40)*$AH$40)+((((E43/100)*$AJ$41)*$AH$41)),IF(Calculator!$O$6="SINGLEBAND D",SUM((((E43/100)*$AJ$40)*$AH$40))+(((((E43/100)*$AJ$40)*$AN$40)*$AH$40)*1.25)-((((E43/100)*$AJ$40)*$AN$40)*$AH$40)+((((E43/100)*$AJ$41)*$AH$41)),IF(Calculator!$O$6="SINGLEURBANE",SUM((((E43/100)*$AJ$40)*$AH$40))+(((((E43/100)*$AJ$40)*$AN$40)*$AH$40)*1.25)-((((E43/100)*$AJ$40)*$AN$40)*$AH$40)+((((E43/100)*$AJ$41)*$AH$41)),IF(Calculator!$O$6="SINGLESILVERANOD",SUM((((E43/100)*$AJ$40)*$AH$40))+(((((E43/100)*$AJ$40)*$AN$40)*$AH$40)*1.4)-((((E43/100)*$AJ$40)*$AN$40)*$AH$40)+((((E43/100)*$AJ$41)*$AH$41)),IF(Calculator!$O$6="SINGLEANOD",SUM((((E43/100)*$AJ$40)*$AH$40))+(((((E43/100)*$AJ$40)*$AN$40)*$AH$40)*1.65)-((((E43/100)*$AJ$40)*$AN$40)*$AH$40)+((((E43/100)*$AJ$41)*$AH$41)),IF(Calculator!$O$6="DUALBASE",SUM((((E43/100)*$AJ$40)*$AH$40))+(((((E43/100)*$AJ$40)*$AN$40)*$AH$40)*1.030011)-((((E43/100)*$AJ$40)*$AN$40)*$AH$40)+((((E43/100)*$AJ$41)*$AH$41)),IF(Calculator!$O$6="DUALELEMENTS",SUM((((E43/100)*$AJ$40)*$AH$40))+(((((E43/100)*$AJ$40)*$AN$40)*$AH$40)*1.438569)-((((E43/100)*$AJ$40)*$AN$40)*$AH$40)+((((E43/100)*$AJ$41)*$AH$41)),IF(Calculator!$O$6="DUALSPECTRUM",SUM((((E43/100)*$AJ$40)*$AH$40))+(((((E43/100)*$AJ$40)*$AN$40)*$AH$40)*1.438569)-((((E43/100)*$AJ$40)*$AN$40)*$AH$40)+((((E43/100)*$AJ$41)*$AH$41)),IF(Calculator!$O$6="DUALHOMESTEAD",SUM((((E43/100)*$AJ$40)*$AH$40))+(((((E43/100)*$AJ$40)*$AN$40)*$AH$40)*1.438569)-((((E43/100)*$AJ$40)*$AN$40)*$AH$40)+((((E43/100)*$AJ$41)*$AH$41)),IF(Calculator!$O$6="DUALBAND A",SUM((((E43/100)*$AJ$40)*$AH$40))+(((((E43/100)*$AJ$40)*$AN$40)*$AH$40)*1.507051)-((((E43/100)*$AJ$40)*$AN$40)*$AH$40)+((((E43/100)*$AJ$41)*$AH$41)),IF(Calculator!$O$6="DUALBAND B",SUM((((E43/100)*$AJ$40)*$AH$40))+(((((E43/100)*$AJ$40)*$AN$40)*$AH$40)*1.57551)-((((E43/100)*$AJ$40)*$AN$40)*$AH$40)+((((E43/100)*$AJ$41)*$AH$41)),IF(Calculator!$O$6="DUALBAND C",SUM((((E43/100)*$AJ$40)*$AH$40))+(((((E43/100)*$AJ$40)*$AN$40)*$AH$40)*1.644088)-((((E43/100)*$AJ$40)*$AN$40)*$AH$40)+((((E43/100)*$AJ$41)*$AH$41)),IF(Calculator!$O$6="DUALBAND D",SUM((((E43/100)*$AJ$40)*$AH$40))+(((((E43/100)*$AJ$40)*$AN$40)*$AH$40)*1.712549)-((((E43/100)*$AJ$40)*$AN$40)*$AH$40)+((((E43/100)*$AJ$41)*$AH$41)),IF(Calculator!$O$6="DUALURBANE",SUM((((E43/100)*$AJ$40)*$AH$40))+(((((E43/100)*$AJ$40)*$AN$40)*$AH$40)*1.712549)-((((E43/100)*$AJ$40)*$AN$40)*$AH$40)+((((E43/100)*$AJ$41)*$AH$41)),IF(Calculator!$O$6="DUALSILVERANOD",SUM((((E43/100)*$AJ$40)*$AH$40))+(((((E43/100)*$AJ$40)*$AN$40)*$AH$40)*1.918079)-((((E43/100)*$AJ$40)*$AN$40)*$AH$40)+((((E43/100)*$AJ$41)*$AH$41)),IF(Calculator!$O$6="DUALANOD",SUM((((E43/100)*$AJ$40)*$AH$40))+(((((E43/100)*$AJ$40)*$AN$40)*$AH$40)*2.260509)-((((E43/100)*$AJ$40)*$AN$40)*$AH$40)+((((E43/100)*$AJ$41)*$AH$41))))))))))))))))))))))))</f>
        <v>0</v>
      </c>
      <c r="U43" s="2">
        <f>IF(Calculator!$O$6="SINGLEBASE",SUM((((F43/100)*$AJ$40)*$AH$40))+((((F43/100)*$AJ$41)*$AH$41)),IF(Calculator!$O$6="SINGLEELEMENTS",SUM((((F43/100)*$AJ$40)*$AH$40))+(((((F43/100)*$AJ$40)*$AN$40)*$AH$40)*1.05)-((((F43/100)*$AJ$40)*$AN$40)*$AH$40)+((((F43/100)*$AJ$41)*$AH$41)),IF(Calculator!$O$6="SINGLESPECTRUM",SUM((((F43/100)*$AJ$40)*$AH$40))+(((((F43/100)*$AJ$40)*$AN$40)*$AH$40)*1.05)-((((F43/100)*$AJ$40)*$AN$40)*$AH$40)+((((F43/100)*$AJ$41)*$AH$41)),IF(Calculator!$O$6="SINGLEHOMESTEAD",SUM((((F43/100)*$AJ$40)*$AH$40))+(((((F43/100)*$AJ$40)*$AN$40)*$AH$40)*1.05)-((((F43/100)*$AJ$40)*$AN$40)*$AH$40)+((((F43/100)*$AJ$41)*$AH$41)),IF(Calculator!$O$6="SINGLEBAND A",SUM((((F43/100)*$AJ$40)*$AH$40))+(((((F43/100)*$AJ$40)*$AN$40)*$AH$40)*1.1)-((((F43/100)*$AJ$40)*$AN$40)*$AH$40)+((((F43/100)*$AJ$41)*$AH$41)),IF(Calculator!$O$6="SINGLEBAND B",SUM((((F43/100)*$AJ$40)*$AH$40))+(((((F43/100)*$AJ$40)*$AN$40)*$AH$40)*1.15)-((((F43/100)*$AJ$40)*$AN$40)*$AH$40)+((((F43/100)*$AJ$41)*$AH$41)),IF(Calculator!$O$6="SINGLEBAND C",SUM((((F43/100)*$AJ$40)*$AH$40))+(((((F43/100)*$AJ$40)*$AN$40)*$AH$40)*1.2)-((((F43/100)*$AJ$40)*$AN$40)*$AH$40)+((((F43/100)*$AJ$41)*$AH$41)),IF(Calculator!$O$6="SINGLEBAND D",SUM((((F43/100)*$AJ$40)*$AH$40))+(((((F43/100)*$AJ$40)*$AN$40)*$AH$40)*1.25)-((((F43/100)*$AJ$40)*$AN$40)*$AH$40)+((((F43/100)*$AJ$41)*$AH$41)),IF(Calculator!$O$6="SINGLEURBANE",SUM((((F43/100)*$AJ$40)*$AH$40))+(((((F43/100)*$AJ$40)*$AN$40)*$AH$40)*1.25)-((((F43/100)*$AJ$40)*$AN$40)*$AH$40)+((((F43/100)*$AJ$41)*$AH$41)),IF(Calculator!$O$6="SINGLESILVERANOD",SUM((((F43/100)*$AJ$40)*$AH$40))+(((((F43/100)*$AJ$40)*$AN$40)*$AH$40)*1.4)-((((F43/100)*$AJ$40)*$AN$40)*$AH$40)+((((F43/100)*$AJ$41)*$AH$41)),IF(Calculator!$O$6="SINGLEANOD",SUM((((F43/100)*$AJ$40)*$AH$40))+(((((F43/100)*$AJ$40)*$AN$40)*$AH$40)*1.65)-((((F43/100)*$AJ$40)*$AN$40)*$AH$40)+((((F43/100)*$AJ$41)*$AH$41)),IF(Calculator!$O$6="DUALBASE",SUM((((F43/100)*$AJ$40)*$AH$40))+(((((F43/100)*$AJ$40)*$AN$40)*$AH$40)*1.030011)-((((F43/100)*$AJ$40)*$AN$40)*$AH$40)+((((F43/100)*$AJ$41)*$AH$41)),IF(Calculator!$O$6="DUALELEMENTS",SUM((((F43/100)*$AJ$40)*$AH$40))+(((((F43/100)*$AJ$40)*$AN$40)*$AH$40)*1.438569)-((((F43/100)*$AJ$40)*$AN$40)*$AH$40)+((((F43/100)*$AJ$41)*$AH$41)),IF(Calculator!$O$6="DUALSPECTRUM",SUM((((F43/100)*$AJ$40)*$AH$40))+(((((F43/100)*$AJ$40)*$AN$40)*$AH$40)*1.438569)-((((F43/100)*$AJ$40)*$AN$40)*$AH$40)+((((F43/100)*$AJ$41)*$AH$41)),IF(Calculator!$O$6="DUALHOMESTEAD",SUM((((F43/100)*$AJ$40)*$AH$40))+(((((F43/100)*$AJ$40)*$AN$40)*$AH$40)*1.438569)-((((F43/100)*$AJ$40)*$AN$40)*$AH$40)+((((F43/100)*$AJ$41)*$AH$41)),IF(Calculator!$O$6="DUALBAND A",SUM((((F43/100)*$AJ$40)*$AH$40))+(((((F43/100)*$AJ$40)*$AN$40)*$AH$40)*1.507051)-((((F43/100)*$AJ$40)*$AN$40)*$AH$40)+((((F43/100)*$AJ$41)*$AH$41)),IF(Calculator!$O$6="DUALBAND B",SUM((((F43/100)*$AJ$40)*$AH$40))+(((((F43/100)*$AJ$40)*$AN$40)*$AH$40)*1.57551)-((((F43/100)*$AJ$40)*$AN$40)*$AH$40)+((((F43/100)*$AJ$41)*$AH$41)),IF(Calculator!$O$6="DUALBAND C",SUM((((F43/100)*$AJ$40)*$AH$40))+(((((F43/100)*$AJ$40)*$AN$40)*$AH$40)*1.644088)-((((F43/100)*$AJ$40)*$AN$40)*$AH$40)+((((F43/100)*$AJ$41)*$AH$41)),IF(Calculator!$O$6="DUALBAND D",SUM((((F43/100)*$AJ$40)*$AH$40))+(((((F43/100)*$AJ$40)*$AN$40)*$AH$40)*1.712549)-((((F43/100)*$AJ$40)*$AN$40)*$AH$40)+((((F43/100)*$AJ$41)*$AH$41)),IF(Calculator!$O$6="DUALURBANE",SUM((((F43/100)*$AJ$40)*$AH$40))+(((((F43/100)*$AJ$40)*$AN$40)*$AH$40)*1.712549)-((((F43/100)*$AJ$40)*$AN$40)*$AH$40)+((((F43/100)*$AJ$41)*$AH$41)),IF(Calculator!$O$6="DUALSILVERANOD",SUM((((F43/100)*$AJ$40)*$AH$40))+(((((F43/100)*$AJ$40)*$AN$40)*$AH$40)*1.918079)-((((F43/100)*$AJ$40)*$AN$40)*$AH$40)+((((F43/100)*$AJ$41)*$AH$41)),IF(Calculator!$O$6="DUALANOD",SUM((((F43/100)*$AJ$40)*$AH$40))+(((((F43/100)*$AJ$40)*$AN$40)*$AH$40)*2.260509)-((((F43/100)*$AJ$40)*$AN$40)*$AH$40)+((((F43/100)*$AJ$41)*$AH$41))))))))))))))))))))))))</f>
        <v>0</v>
      </c>
      <c r="V43" s="2">
        <f>IF(Calculator!$O$6="SINGLEBASE",SUM((((G43/100)*$AJ$40)*$AH$40))+((((G43/100)*$AJ$41)*$AH$41)),IF(Calculator!$O$6="SINGLEELEMENTS",SUM((((G43/100)*$AJ$40)*$AH$40))+(((((G43/100)*$AJ$40)*$AN$40)*$AH$40)*1.05)-((((G43/100)*$AJ$40)*$AN$40)*$AH$40)+((((G43/100)*$AJ$41)*$AH$41)),IF(Calculator!$O$6="SINGLESPECTRUM",SUM((((G43/100)*$AJ$40)*$AH$40))+(((((G43/100)*$AJ$40)*$AN$40)*$AH$40)*1.05)-((((G43/100)*$AJ$40)*$AN$40)*$AH$40)+((((G43/100)*$AJ$41)*$AH$41)),IF(Calculator!$O$6="SINGLEHOMESTEAD",SUM((((G43/100)*$AJ$40)*$AH$40))+(((((G43/100)*$AJ$40)*$AN$40)*$AH$40)*1.05)-((((G43/100)*$AJ$40)*$AN$40)*$AH$40)+((((G43/100)*$AJ$41)*$AH$41)),IF(Calculator!$O$6="SINGLEBAND A",SUM((((G43/100)*$AJ$40)*$AH$40))+(((((G43/100)*$AJ$40)*$AN$40)*$AH$40)*1.1)-((((G43/100)*$AJ$40)*$AN$40)*$AH$40)+((((G43/100)*$AJ$41)*$AH$41)),IF(Calculator!$O$6="SINGLEBAND B",SUM((((G43/100)*$AJ$40)*$AH$40))+(((((G43/100)*$AJ$40)*$AN$40)*$AH$40)*1.15)-((((G43/100)*$AJ$40)*$AN$40)*$AH$40)+((((G43/100)*$AJ$41)*$AH$41)),IF(Calculator!$O$6="SINGLEBAND C",SUM((((G43/100)*$AJ$40)*$AH$40))+(((((G43/100)*$AJ$40)*$AN$40)*$AH$40)*1.2)-((((G43/100)*$AJ$40)*$AN$40)*$AH$40)+((((G43/100)*$AJ$41)*$AH$41)),IF(Calculator!$O$6="SINGLEBAND D",SUM((((G43/100)*$AJ$40)*$AH$40))+(((((G43/100)*$AJ$40)*$AN$40)*$AH$40)*1.25)-((((G43/100)*$AJ$40)*$AN$40)*$AH$40)+((((G43/100)*$AJ$41)*$AH$41)),IF(Calculator!$O$6="SINGLEURBANE",SUM((((G43/100)*$AJ$40)*$AH$40))+(((((G43/100)*$AJ$40)*$AN$40)*$AH$40)*1.25)-((((G43/100)*$AJ$40)*$AN$40)*$AH$40)+((((G43/100)*$AJ$41)*$AH$41)),IF(Calculator!$O$6="SINGLESILVERANOD",SUM((((G43/100)*$AJ$40)*$AH$40))+(((((G43/100)*$AJ$40)*$AN$40)*$AH$40)*1.4)-((((G43/100)*$AJ$40)*$AN$40)*$AH$40)+((((G43/100)*$AJ$41)*$AH$41)),IF(Calculator!$O$6="SINGLEANOD",SUM((((G43/100)*$AJ$40)*$AH$40))+(((((G43/100)*$AJ$40)*$AN$40)*$AH$40)*1.65)-((((G43/100)*$AJ$40)*$AN$40)*$AH$40)+((((G43/100)*$AJ$41)*$AH$41)),IF(Calculator!$O$6="DUALBASE",SUM((((G43/100)*$AJ$40)*$AH$40))+(((((G43/100)*$AJ$40)*$AN$40)*$AH$40)*1.030011)-((((G43/100)*$AJ$40)*$AN$40)*$AH$40)+((((G43/100)*$AJ$41)*$AH$41)),IF(Calculator!$O$6="DUALELEMENTS",SUM((((G43/100)*$AJ$40)*$AH$40))+(((((G43/100)*$AJ$40)*$AN$40)*$AH$40)*1.438569)-((((G43/100)*$AJ$40)*$AN$40)*$AH$40)+((((G43/100)*$AJ$41)*$AH$41)),IF(Calculator!$O$6="DUALSPECTRUM",SUM((((G43/100)*$AJ$40)*$AH$40))+(((((G43/100)*$AJ$40)*$AN$40)*$AH$40)*1.438569)-((((G43/100)*$AJ$40)*$AN$40)*$AH$40)+((((G43/100)*$AJ$41)*$AH$41)),IF(Calculator!$O$6="DUALHOMESTEAD",SUM((((G43/100)*$AJ$40)*$AH$40))+(((((G43/100)*$AJ$40)*$AN$40)*$AH$40)*1.438569)-((((G43/100)*$AJ$40)*$AN$40)*$AH$40)+((((G43/100)*$AJ$41)*$AH$41)),IF(Calculator!$O$6="DUALBAND A",SUM((((G43/100)*$AJ$40)*$AH$40))+(((((G43/100)*$AJ$40)*$AN$40)*$AH$40)*1.507051)-((((G43/100)*$AJ$40)*$AN$40)*$AH$40)+((((G43/100)*$AJ$41)*$AH$41)),IF(Calculator!$O$6="DUALBAND B",SUM((((G43/100)*$AJ$40)*$AH$40))+(((((G43/100)*$AJ$40)*$AN$40)*$AH$40)*1.57551)-((((G43/100)*$AJ$40)*$AN$40)*$AH$40)+((((G43/100)*$AJ$41)*$AH$41)),IF(Calculator!$O$6="DUALBAND C",SUM((((G43/100)*$AJ$40)*$AH$40))+(((((G43/100)*$AJ$40)*$AN$40)*$AH$40)*1.644088)-((((G43/100)*$AJ$40)*$AN$40)*$AH$40)+((((G43/100)*$AJ$41)*$AH$41)),IF(Calculator!$O$6="DUALBAND D",SUM((((G43/100)*$AJ$40)*$AH$40))+(((((G43/100)*$AJ$40)*$AN$40)*$AH$40)*1.712549)-((((G43/100)*$AJ$40)*$AN$40)*$AH$40)+((((G43/100)*$AJ$41)*$AH$41)),IF(Calculator!$O$6="DUALURBANE",SUM((((G43/100)*$AJ$40)*$AH$40))+(((((G43/100)*$AJ$40)*$AN$40)*$AH$40)*1.712549)-((((G43/100)*$AJ$40)*$AN$40)*$AH$40)+((((G43/100)*$AJ$41)*$AH$41)),IF(Calculator!$O$6="DUALSILVERANOD",SUM((((G43/100)*$AJ$40)*$AH$40))+(((((G43/100)*$AJ$40)*$AN$40)*$AH$40)*1.918079)-((((G43/100)*$AJ$40)*$AN$40)*$AH$40)+((((G43/100)*$AJ$41)*$AH$41)),IF(Calculator!$O$6="DUALANOD",SUM((((G43/100)*$AJ$40)*$AH$40))+(((((G43/100)*$AJ$40)*$AN$40)*$AH$40)*2.260509)-((((G43/100)*$AJ$40)*$AN$40)*$AH$40)+((((G43/100)*$AJ$41)*$AH$41))))))))))))))))))))))))</f>
        <v>0</v>
      </c>
      <c r="W43" s="2">
        <f>IF(Calculator!$O$6="SINGLEBASE",SUM((((H43/100)*$AJ$40)*$AH$40))+((((H43/100)*$AJ$41)*$AH$41)),IF(Calculator!$O$6="SINGLEELEMENTS",SUM((((H43/100)*$AJ$40)*$AH$40))+(((((H43/100)*$AJ$40)*$AN$40)*$AH$40)*1.05)-((((H43/100)*$AJ$40)*$AN$40)*$AH$40)+((((H43/100)*$AJ$41)*$AH$41)),IF(Calculator!$O$6="SINGLESPECTRUM",SUM((((H43/100)*$AJ$40)*$AH$40))+(((((H43/100)*$AJ$40)*$AN$40)*$AH$40)*1.05)-((((H43/100)*$AJ$40)*$AN$40)*$AH$40)+((((H43/100)*$AJ$41)*$AH$41)),IF(Calculator!$O$6="SINGLEHOMESTEAD",SUM((((H43/100)*$AJ$40)*$AH$40))+(((((H43/100)*$AJ$40)*$AN$40)*$AH$40)*1.05)-((((H43/100)*$AJ$40)*$AN$40)*$AH$40)+((((H43/100)*$AJ$41)*$AH$41)),IF(Calculator!$O$6="SINGLEBAND A",SUM((((H43/100)*$AJ$40)*$AH$40))+(((((H43/100)*$AJ$40)*$AN$40)*$AH$40)*1.1)-((((H43/100)*$AJ$40)*$AN$40)*$AH$40)+((((H43/100)*$AJ$41)*$AH$41)),IF(Calculator!$O$6="SINGLEBAND B",SUM((((H43/100)*$AJ$40)*$AH$40))+(((((H43/100)*$AJ$40)*$AN$40)*$AH$40)*1.15)-((((H43/100)*$AJ$40)*$AN$40)*$AH$40)+((((H43/100)*$AJ$41)*$AH$41)),IF(Calculator!$O$6="SINGLEBAND C",SUM((((H43/100)*$AJ$40)*$AH$40))+(((((H43/100)*$AJ$40)*$AN$40)*$AH$40)*1.2)-((((H43/100)*$AJ$40)*$AN$40)*$AH$40)+((((H43/100)*$AJ$41)*$AH$41)),IF(Calculator!$O$6="SINGLEBAND D",SUM((((H43/100)*$AJ$40)*$AH$40))+(((((H43/100)*$AJ$40)*$AN$40)*$AH$40)*1.25)-((((H43/100)*$AJ$40)*$AN$40)*$AH$40)+((((H43/100)*$AJ$41)*$AH$41)),IF(Calculator!$O$6="SINGLEURBANE",SUM((((H43/100)*$AJ$40)*$AH$40))+(((((H43/100)*$AJ$40)*$AN$40)*$AH$40)*1.25)-((((H43/100)*$AJ$40)*$AN$40)*$AH$40)+((((H43/100)*$AJ$41)*$AH$41)),IF(Calculator!$O$6="SINGLESILVERANOD",SUM((((H43/100)*$AJ$40)*$AH$40))+(((((H43/100)*$AJ$40)*$AN$40)*$AH$40)*1.4)-((((H43/100)*$AJ$40)*$AN$40)*$AH$40)+((((H43/100)*$AJ$41)*$AH$41)),IF(Calculator!$O$6="SINGLEANOD",SUM((((H43/100)*$AJ$40)*$AH$40))+(((((H43/100)*$AJ$40)*$AN$40)*$AH$40)*1.65)-((((H43/100)*$AJ$40)*$AN$40)*$AH$40)+((((H43/100)*$AJ$41)*$AH$41)),IF(Calculator!$O$6="DUALBASE",SUM((((H43/100)*$AJ$40)*$AH$40))+(((((H43/100)*$AJ$40)*$AN$40)*$AH$40)*1.030011)-((((H43/100)*$AJ$40)*$AN$40)*$AH$40)+((((H43/100)*$AJ$41)*$AH$41)),IF(Calculator!$O$6="DUALELEMENTS",SUM((((H43/100)*$AJ$40)*$AH$40))+(((((H43/100)*$AJ$40)*$AN$40)*$AH$40)*1.438569)-((((H43/100)*$AJ$40)*$AN$40)*$AH$40)+((((H43/100)*$AJ$41)*$AH$41)),IF(Calculator!$O$6="DUALSPECTRUM",SUM((((H43/100)*$AJ$40)*$AH$40))+(((((H43/100)*$AJ$40)*$AN$40)*$AH$40)*1.438569)-((((H43/100)*$AJ$40)*$AN$40)*$AH$40)+((((H43/100)*$AJ$41)*$AH$41)),IF(Calculator!$O$6="DUALHOMESTEAD",SUM((((H43/100)*$AJ$40)*$AH$40))+(((((H43/100)*$AJ$40)*$AN$40)*$AH$40)*1.438569)-((((H43/100)*$AJ$40)*$AN$40)*$AH$40)+((((H43/100)*$AJ$41)*$AH$41)),IF(Calculator!$O$6="DUALBAND A",SUM((((H43/100)*$AJ$40)*$AH$40))+(((((H43/100)*$AJ$40)*$AN$40)*$AH$40)*1.507051)-((((H43/100)*$AJ$40)*$AN$40)*$AH$40)+((((H43/100)*$AJ$41)*$AH$41)),IF(Calculator!$O$6="DUALBAND B",SUM((((H43/100)*$AJ$40)*$AH$40))+(((((H43/100)*$AJ$40)*$AN$40)*$AH$40)*1.57551)-((((H43/100)*$AJ$40)*$AN$40)*$AH$40)+((((H43/100)*$AJ$41)*$AH$41)),IF(Calculator!$O$6="DUALBAND C",SUM((((H43/100)*$AJ$40)*$AH$40))+(((((H43/100)*$AJ$40)*$AN$40)*$AH$40)*1.644088)-((((H43/100)*$AJ$40)*$AN$40)*$AH$40)+((((H43/100)*$AJ$41)*$AH$41)),IF(Calculator!$O$6="DUALBAND D",SUM((((H43/100)*$AJ$40)*$AH$40))+(((((H43/100)*$AJ$40)*$AN$40)*$AH$40)*1.712549)-((((H43/100)*$AJ$40)*$AN$40)*$AH$40)+((((H43/100)*$AJ$41)*$AH$41)),IF(Calculator!$O$6="DUALURBANE",SUM((((H43/100)*$AJ$40)*$AH$40))+(((((H43/100)*$AJ$40)*$AN$40)*$AH$40)*1.712549)-((((H43/100)*$AJ$40)*$AN$40)*$AH$40)+((((H43/100)*$AJ$41)*$AH$41)),IF(Calculator!$O$6="DUALSILVERANOD",SUM((((H43/100)*$AJ$40)*$AH$40))+(((((H43/100)*$AJ$40)*$AN$40)*$AH$40)*1.918079)-((((H43/100)*$AJ$40)*$AN$40)*$AH$40)+((((H43/100)*$AJ$41)*$AH$41)),IF(Calculator!$O$6="DUALANOD",SUM((((H43/100)*$AJ$40)*$AH$40))+(((((H43/100)*$AJ$40)*$AN$40)*$AH$40)*2.260509)-((((H43/100)*$AJ$40)*$AN$40)*$AH$40)+((((H43/100)*$AJ$41)*$AH$41))))))))))))))))))))))))</f>
        <v>0</v>
      </c>
      <c r="X43" s="2">
        <f>IF(Calculator!$O$6="SINGLEBASE",SUM((((I43/100)*$AJ$40)*$AH$40))+((((I43/100)*$AJ$41)*$AH$41)),IF(Calculator!$O$6="SINGLEELEMENTS",SUM((((I43/100)*$AJ$40)*$AH$40))+(((((I43/100)*$AJ$40)*$AN$40)*$AH$40)*1.05)-((((I43/100)*$AJ$40)*$AN$40)*$AH$40)+((((I43/100)*$AJ$41)*$AH$41)),IF(Calculator!$O$6="SINGLESPECTRUM",SUM((((I43/100)*$AJ$40)*$AH$40))+(((((I43/100)*$AJ$40)*$AN$40)*$AH$40)*1.05)-((((I43/100)*$AJ$40)*$AN$40)*$AH$40)+((((I43/100)*$AJ$41)*$AH$41)),IF(Calculator!$O$6="SINGLEHOMESTEAD",SUM((((I43/100)*$AJ$40)*$AH$40))+(((((I43/100)*$AJ$40)*$AN$40)*$AH$40)*1.05)-((((I43/100)*$AJ$40)*$AN$40)*$AH$40)+((((I43/100)*$AJ$41)*$AH$41)),IF(Calculator!$O$6="SINGLEBAND A",SUM((((I43/100)*$AJ$40)*$AH$40))+(((((I43/100)*$AJ$40)*$AN$40)*$AH$40)*1.1)-((((I43/100)*$AJ$40)*$AN$40)*$AH$40)+((((I43/100)*$AJ$41)*$AH$41)),IF(Calculator!$O$6="SINGLEBAND B",SUM((((I43/100)*$AJ$40)*$AH$40))+(((((I43/100)*$AJ$40)*$AN$40)*$AH$40)*1.15)-((((I43/100)*$AJ$40)*$AN$40)*$AH$40)+((((I43/100)*$AJ$41)*$AH$41)),IF(Calculator!$O$6="SINGLEBAND C",SUM((((I43/100)*$AJ$40)*$AH$40))+(((((I43/100)*$AJ$40)*$AN$40)*$AH$40)*1.2)-((((I43/100)*$AJ$40)*$AN$40)*$AH$40)+((((I43/100)*$AJ$41)*$AH$41)),IF(Calculator!$O$6="SINGLEBAND D",SUM((((I43/100)*$AJ$40)*$AH$40))+(((((I43/100)*$AJ$40)*$AN$40)*$AH$40)*1.25)-((((I43/100)*$AJ$40)*$AN$40)*$AH$40)+((((I43/100)*$AJ$41)*$AH$41)),IF(Calculator!$O$6="SINGLEURBANE",SUM((((I43/100)*$AJ$40)*$AH$40))+(((((I43/100)*$AJ$40)*$AN$40)*$AH$40)*1.25)-((((I43/100)*$AJ$40)*$AN$40)*$AH$40)+((((I43/100)*$AJ$41)*$AH$41)),IF(Calculator!$O$6="SINGLESILVERANOD",SUM((((I43/100)*$AJ$40)*$AH$40))+(((((I43/100)*$AJ$40)*$AN$40)*$AH$40)*1.4)-((((I43/100)*$AJ$40)*$AN$40)*$AH$40)+((((I43/100)*$AJ$41)*$AH$41)),IF(Calculator!$O$6="SINGLEANOD",SUM((((I43/100)*$AJ$40)*$AH$40))+(((((I43/100)*$AJ$40)*$AN$40)*$AH$40)*1.65)-((((I43/100)*$AJ$40)*$AN$40)*$AH$40)+((((I43/100)*$AJ$41)*$AH$41)),IF(Calculator!$O$6="DUALBASE",SUM((((I43/100)*$AJ$40)*$AH$40))+(((((I43/100)*$AJ$40)*$AN$40)*$AH$40)*1.030011)-((((I43/100)*$AJ$40)*$AN$40)*$AH$40)+((((I43/100)*$AJ$41)*$AH$41)),IF(Calculator!$O$6="DUALELEMENTS",SUM((((I43/100)*$AJ$40)*$AH$40))+(((((I43/100)*$AJ$40)*$AN$40)*$AH$40)*1.438569)-((((I43/100)*$AJ$40)*$AN$40)*$AH$40)+((((I43/100)*$AJ$41)*$AH$41)),IF(Calculator!$O$6="DUALSPECTRUM",SUM((((I43/100)*$AJ$40)*$AH$40))+(((((I43/100)*$AJ$40)*$AN$40)*$AH$40)*1.438569)-((((I43/100)*$AJ$40)*$AN$40)*$AH$40)+((((I43/100)*$AJ$41)*$AH$41)),IF(Calculator!$O$6="DUALHOMESTEAD",SUM((((I43/100)*$AJ$40)*$AH$40))+(((((I43/100)*$AJ$40)*$AN$40)*$AH$40)*1.438569)-((((I43/100)*$AJ$40)*$AN$40)*$AH$40)+((((I43/100)*$AJ$41)*$AH$41)),IF(Calculator!$O$6="DUALBAND A",SUM((((I43/100)*$AJ$40)*$AH$40))+(((((I43/100)*$AJ$40)*$AN$40)*$AH$40)*1.507051)-((((I43/100)*$AJ$40)*$AN$40)*$AH$40)+((((I43/100)*$AJ$41)*$AH$41)),IF(Calculator!$O$6="DUALBAND B",SUM((((I43/100)*$AJ$40)*$AH$40))+(((((I43/100)*$AJ$40)*$AN$40)*$AH$40)*1.57551)-((((I43/100)*$AJ$40)*$AN$40)*$AH$40)+((((I43/100)*$AJ$41)*$AH$41)),IF(Calculator!$O$6="DUALBAND C",SUM((((I43/100)*$AJ$40)*$AH$40))+(((((I43/100)*$AJ$40)*$AN$40)*$AH$40)*1.644088)-((((I43/100)*$AJ$40)*$AN$40)*$AH$40)+((((I43/100)*$AJ$41)*$AH$41)),IF(Calculator!$O$6="DUALBAND D",SUM((((I43/100)*$AJ$40)*$AH$40))+(((((I43/100)*$AJ$40)*$AN$40)*$AH$40)*1.712549)-((((I43/100)*$AJ$40)*$AN$40)*$AH$40)+((((I43/100)*$AJ$41)*$AH$41)),IF(Calculator!$O$6="DUALURBANE",SUM((((I43/100)*$AJ$40)*$AH$40))+(((((I43/100)*$AJ$40)*$AN$40)*$AH$40)*1.712549)-((((I43/100)*$AJ$40)*$AN$40)*$AH$40)+((((I43/100)*$AJ$41)*$AH$41)),IF(Calculator!$O$6="DUALSILVERANOD",SUM((((I43/100)*$AJ$40)*$AH$40))+(((((I43/100)*$AJ$40)*$AN$40)*$AH$40)*1.918079)-((((I43/100)*$AJ$40)*$AN$40)*$AH$40)+((((I43/100)*$AJ$41)*$AH$41)),IF(Calculator!$O$6="DUALANOD",SUM((((I43/100)*$AJ$40)*$AH$40))+(((((I43/100)*$AJ$40)*$AN$40)*$AH$40)*2.260509)-((((I43/100)*$AJ$40)*$AN$40)*$AH$40)+((((I43/100)*$AJ$41)*$AH$41))))))))))))))))))))))))</f>
        <v>0</v>
      </c>
      <c r="Y43" s="2">
        <f>IF(Calculator!$O$6="SINGLEBASE",SUM((((J43/100)*$AJ$40)*$AH$40))+((((J43/100)*$AJ$41)*$AH$41)),IF(Calculator!$O$6="SINGLEELEMENTS",SUM((((J43/100)*$AJ$40)*$AH$40))+(((((J43/100)*$AJ$40)*$AN$40)*$AH$40)*1.05)-((((J43/100)*$AJ$40)*$AN$40)*$AH$40)+((((J43/100)*$AJ$41)*$AH$41)),IF(Calculator!$O$6="SINGLESPECTRUM",SUM((((J43/100)*$AJ$40)*$AH$40))+(((((J43/100)*$AJ$40)*$AN$40)*$AH$40)*1.05)-((((J43/100)*$AJ$40)*$AN$40)*$AH$40)+((((J43/100)*$AJ$41)*$AH$41)),IF(Calculator!$O$6="SINGLEHOMESTEAD",SUM((((J43/100)*$AJ$40)*$AH$40))+(((((J43/100)*$AJ$40)*$AN$40)*$AH$40)*1.05)-((((J43/100)*$AJ$40)*$AN$40)*$AH$40)+((((J43/100)*$AJ$41)*$AH$41)),IF(Calculator!$O$6="SINGLEBAND A",SUM((((J43/100)*$AJ$40)*$AH$40))+(((((J43/100)*$AJ$40)*$AN$40)*$AH$40)*1.1)-((((J43/100)*$AJ$40)*$AN$40)*$AH$40)+((((J43/100)*$AJ$41)*$AH$41)),IF(Calculator!$O$6="SINGLEBAND B",SUM((((J43/100)*$AJ$40)*$AH$40))+(((((J43/100)*$AJ$40)*$AN$40)*$AH$40)*1.15)-((((J43/100)*$AJ$40)*$AN$40)*$AH$40)+((((J43/100)*$AJ$41)*$AH$41)),IF(Calculator!$O$6="SINGLEBAND C",SUM((((J43/100)*$AJ$40)*$AH$40))+(((((J43/100)*$AJ$40)*$AN$40)*$AH$40)*1.2)-((((J43/100)*$AJ$40)*$AN$40)*$AH$40)+((((J43/100)*$AJ$41)*$AH$41)),IF(Calculator!$O$6="SINGLEBAND D",SUM((((J43/100)*$AJ$40)*$AH$40))+(((((J43/100)*$AJ$40)*$AN$40)*$AH$40)*1.25)-((((J43/100)*$AJ$40)*$AN$40)*$AH$40)+((((J43/100)*$AJ$41)*$AH$41)),IF(Calculator!$O$6="SINGLEURBANE",SUM((((J43/100)*$AJ$40)*$AH$40))+(((((J43/100)*$AJ$40)*$AN$40)*$AH$40)*1.25)-((((J43/100)*$AJ$40)*$AN$40)*$AH$40)+((((J43/100)*$AJ$41)*$AH$41)),IF(Calculator!$O$6="SINGLESILVERANOD",SUM((((J43/100)*$AJ$40)*$AH$40))+(((((J43/100)*$AJ$40)*$AN$40)*$AH$40)*1.4)-((((J43/100)*$AJ$40)*$AN$40)*$AH$40)+((((J43/100)*$AJ$41)*$AH$41)),IF(Calculator!$O$6="SINGLEANOD",SUM((((J43/100)*$AJ$40)*$AH$40))+(((((J43/100)*$AJ$40)*$AN$40)*$AH$40)*1.65)-((((J43/100)*$AJ$40)*$AN$40)*$AH$40)+((((J43/100)*$AJ$41)*$AH$41)),IF(Calculator!$O$6="DUALBASE",SUM((((J43/100)*$AJ$40)*$AH$40))+(((((J43/100)*$AJ$40)*$AN$40)*$AH$40)*1.030011)-((((J43/100)*$AJ$40)*$AN$40)*$AH$40)+((((J43/100)*$AJ$41)*$AH$41)),IF(Calculator!$O$6="DUALELEMENTS",SUM((((J43/100)*$AJ$40)*$AH$40))+(((((J43/100)*$AJ$40)*$AN$40)*$AH$40)*1.438569)-((((J43/100)*$AJ$40)*$AN$40)*$AH$40)+((((J43/100)*$AJ$41)*$AH$41)),IF(Calculator!$O$6="DUALSPECTRUM",SUM((((J43/100)*$AJ$40)*$AH$40))+(((((J43/100)*$AJ$40)*$AN$40)*$AH$40)*1.438569)-((((J43/100)*$AJ$40)*$AN$40)*$AH$40)+((((J43/100)*$AJ$41)*$AH$41)),IF(Calculator!$O$6="DUALHOMESTEAD",SUM((((J43/100)*$AJ$40)*$AH$40))+(((((J43/100)*$AJ$40)*$AN$40)*$AH$40)*1.438569)-((((J43/100)*$AJ$40)*$AN$40)*$AH$40)+((((J43/100)*$AJ$41)*$AH$41)),IF(Calculator!$O$6="DUALBAND A",SUM((((J43/100)*$AJ$40)*$AH$40))+(((((J43/100)*$AJ$40)*$AN$40)*$AH$40)*1.507051)-((((J43/100)*$AJ$40)*$AN$40)*$AH$40)+((((J43/100)*$AJ$41)*$AH$41)),IF(Calculator!$O$6="DUALBAND B",SUM((((J43/100)*$AJ$40)*$AH$40))+(((((J43/100)*$AJ$40)*$AN$40)*$AH$40)*1.57551)-((((J43/100)*$AJ$40)*$AN$40)*$AH$40)+((((J43/100)*$AJ$41)*$AH$41)),IF(Calculator!$O$6="DUALBAND C",SUM((((J43/100)*$AJ$40)*$AH$40))+(((((J43/100)*$AJ$40)*$AN$40)*$AH$40)*1.644088)-((((J43/100)*$AJ$40)*$AN$40)*$AH$40)+((((J43/100)*$AJ$41)*$AH$41)),IF(Calculator!$O$6="DUALBAND D",SUM((((J43/100)*$AJ$40)*$AH$40))+(((((J43/100)*$AJ$40)*$AN$40)*$AH$40)*1.712549)-((((J43/100)*$AJ$40)*$AN$40)*$AH$40)+((((J43/100)*$AJ$41)*$AH$41)),IF(Calculator!$O$6="DUALURBANE",SUM((((J43/100)*$AJ$40)*$AH$40))+(((((J43/100)*$AJ$40)*$AN$40)*$AH$40)*1.712549)-((((J43/100)*$AJ$40)*$AN$40)*$AH$40)+((((J43/100)*$AJ$41)*$AH$41)),IF(Calculator!$O$6="DUALSILVERANOD",SUM((((J43/100)*$AJ$40)*$AH$40))+(((((J43/100)*$AJ$40)*$AN$40)*$AH$40)*1.918079)-((((J43/100)*$AJ$40)*$AN$40)*$AH$40)+((((J43/100)*$AJ$41)*$AH$41)),IF(Calculator!$O$6="DUALANOD",SUM((((J43/100)*$AJ$40)*$AH$40))+(((((J43/100)*$AJ$40)*$AN$40)*$AH$40)*2.260509)-((((J43/100)*$AJ$40)*$AN$40)*$AH$40)+((((J43/100)*$AJ$41)*$AH$41))))))))))))))))))))))))</f>
        <v>0</v>
      </c>
      <c r="Z43" s="2">
        <f>IF(Calculator!$O$6="SINGLEBASE",SUM((((K43/100)*$AJ$40)*$AH$40))+((((K43/100)*$AJ$41)*$AH$41)),IF(Calculator!$O$6="SINGLEELEMENTS",SUM((((K43/100)*$AJ$40)*$AH$40))+(((((K43/100)*$AJ$40)*$AN$40)*$AH$40)*1.05)-((((K43/100)*$AJ$40)*$AN$40)*$AH$40)+((((K43/100)*$AJ$41)*$AH$41)),IF(Calculator!$O$6="SINGLESPECTRUM",SUM((((K43/100)*$AJ$40)*$AH$40))+(((((K43/100)*$AJ$40)*$AN$40)*$AH$40)*1.05)-((((K43/100)*$AJ$40)*$AN$40)*$AH$40)+((((K43/100)*$AJ$41)*$AH$41)),IF(Calculator!$O$6="SINGLEHOMESTEAD",SUM((((K43/100)*$AJ$40)*$AH$40))+(((((K43/100)*$AJ$40)*$AN$40)*$AH$40)*1.05)-((((K43/100)*$AJ$40)*$AN$40)*$AH$40)+((((K43/100)*$AJ$41)*$AH$41)),IF(Calculator!$O$6="SINGLEBAND A",SUM((((K43/100)*$AJ$40)*$AH$40))+(((((K43/100)*$AJ$40)*$AN$40)*$AH$40)*1.1)-((((K43/100)*$AJ$40)*$AN$40)*$AH$40)+((((K43/100)*$AJ$41)*$AH$41)),IF(Calculator!$O$6="SINGLEBAND B",SUM((((K43/100)*$AJ$40)*$AH$40))+(((((K43/100)*$AJ$40)*$AN$40)*$AH$40)*1.15)-((((K43/100)*$AJ$40)*$AN$40)*$AH$40)+((((K43/100)*$AJ$41)*$AH$41)),IF(Calculator!$O$6="SINGLEBAND C",SUM((((K43/100)*$AJ$40)*$AH$40))+(((((K43/100)*$AJ$40)*$AN$40)*$AH$40)*1.2)-((((K43/100)*$AJ$40)*$AN$40)*$AH$40)+((((K43/100)*$AJ$41)*$AH$41)),IF(Calculator!$O$6="SINGLEBAND D",SUM((((K43/100)*$AJ$40)*$AH$40))+(((((K43/100)*$AJ$40)*$AN$40)*$AH$40)*1.25)-((((K43/100)*$AJ$40)*$AN$40)*$AH$40)+((((K43/100)*$AJ$41)*$AH$41)),IF(Calculator!$O$6="SINGLEURBANE",SUM((((K43/100)*$AJ$40)*$AH$40))+(((((K43/100)*$AJ$40)*$AN$40)*$AH$40)*1.25)-((((K43/100)*$AJ$40)*$AN$40)*$AH$40)+((((K43/100)*$AJ$41)*$AH$41)),IF(Calculator!$O$6="SINGLESILVERANOD",SUM((((K43/100)*$AJ$40)*$AH$40))+(((((K43/100)*$AJ$40)*$AN$40)*$AH$40)*1.4)-((((K43/100)*$AJ$40)*$AN$40)*$AH$40)+((((K43/100)*$AJ$41)*$AH$41)),IF(Calculator!$O$6="SINGLEANOD",SUM((((K43/100)*$AJ$40)*$AH$40))+(((((K43/100)*$AJ$40)*$AN$40)*$AH$40)*1.65)-((((K43/100)*$AJ$40)*$AN$40)*$AH$40)+((((K43/100)*$AJ$41)*$AH$41)),IF(Calculator!$O$6="DUALBASE",SUM((((K43/100)*$AJ$40)*$AH$40))+(((((K43/100)*$AJ$40)*$AN$40)*$AH$40)*1.030011)-((((K43/100)*$AJ$40)*$AN$40)*$AH$40)+((((K43/100)*$AJ$41)*$AH$41)),IF(Calculator!$O$6="DUALELEMENTS",SUM((((K43/100)*$AJ$40)*$AH$40))+(((((K43/100)*$AJ$40)*$AN$40)*$AH$40)*1.438569)-((((K43/100)*$AJ$40)*$AN$40)*$AH$40)+((((K43/100)*$AJ$41)*$AH$41)),IF(Calculator!$O$6="DUALSPECTRUM",SUM((((K43/100)*$AJ$40)*$AH$40))+(((((K43/100)*$AJ$40)*$AN$40)*$AH$40)*1.438569)-((((K43/100)*$AJ$40)*$AN$40)*$AH$40)+((((K43/100)*$AJ$41)*$AH$41)),IF(Calculator!$O$6="DUALHOMESTEAD",SUM((((K43/100)*$AJ$40)*$AH$40))+(((((K43/100)*$AJ$40)*$AN$40)*$AH$40)*1.438569)-((((K43/100)*$AJ$40)*$AN$40)*$AH$40)+((((K43/100)*$AJ$41)*$AH$41)),IF(Calculator!$O$6="DUALBAND A",SUM((((K43/100)*$AJ$40)*$AH$40))+(((((K43/100)*$AJ$40)*$AN$40)*$AH$40)*1.507051)-((((K43/100)*$AJ$40)*$AN$40)*$AH$40)+((((K43/100)*$AJ$41)*$AH$41)),IF(Calculator!$O$6="DUALBAND B",SUM((((K43/100)*$AJ$40)*$AH$40))+(((((K43/100)*$AJ$40)*$AN$40)*$AH$40)*1.57551)-((((K43/100)*$AJ$40)*$AN$40)*$AH$40)+((((K43/100)*$AJ$41)*$AH$41)),IF(Calculator!$O$6="DUALBAND C",SUM((((K43/100)*$AJ$40)*$AH$40))+(((((K43/100)*$AJ$40)*$AN$40)*$AH$40)*1.644088)-((((K43/100)*$AJ$40)*$AN$40)*$AH$40)+((((K43/100)*$AJ$41)*$AH$41)),IF(Calculator!$O$6="DUALBAND D",SUM((((K43/100)*$AJ$40)*$AH$40))+(((((K43/100)*$AJ$40)*$AN$40)*$AH$40)*1.712549)-((((K43/100)*$AJ$40)*$AN$40)*$AH$40)+((((K43/100)*$AJ$41)*$AH$41)),IF(Calculator!$O$6="DUALURBANE",SUM((((K43/100)*$AJ$40)*$AH$40))+(((((K43/100)*$AJ$40)*$AN$40)*$AH$40)*1.712549)-((((K43/100)*$AJ$40)*$AN$40)*$AH$40)+((((K43/100)*$AJ$41)*$AH$41)),IF(Calculator!$O$6="DUALSILVERANOD",SUM((((K43/100)*$AJ$40)*$AH$40))+(((((K43/100)*$AJ$40)*$AN$40)*$AH$40)*1.918079)-((((K43/100)*$AJ$40)*$AN$40)*$AH$40)+((((K43/100)*$AJ$41)*$AH$41)),IF(Calculator!$O$6="DUALANOD",SUM((((K43/100)*$AJ$40)*$AH$40))+(((((K43/100)*$AJ$40)*$AN$40)*$AH$40)*2.260509)-((((K43/100)*$AJ$40)*$AN$40)*$AH$40)+((((K43/100)*$AJ$41)*$AH$41))))))))))))))))))))))))</f>
        <v>0</v>
      </c>
      <c r="AA43" s="2">
        <f>IF(Calculator!$O$6="SINGLEBASE",SUM((((L43/100)*$AJ$40)*$AH$40))+((((L43/100)*$AJ$41)*$AH$41)),IF(Calculator!$O$6="SINGLEELEMENTS",SUM((((L43/100)*$AJ$40)*$AH$40))+(((((L43/100)*$AJ$40)*$AN$40)*$AH$40)*1.05)-((((L43/100)*$AJ$40)*$AN$40)*$AH$40)+((((L43/100)*$AJ$41)*$AH$41)),IF(Calculator!$O$6="SINGLESPECTRUM",SUM((((L43/100)*$AJ$40)*$AH$40))+(((((L43/100)*$AJ$40)*$AN$40)*$AH$40)*1.05)-((((L43/100)*$AJ$40)*$AN$40)*$AH$40)+((((L43/100)*$AJ$41)*$AH$41)),IF(Calculator!$O$6="SINGLEHOMESTEAD",SUM((((L43/100)*$AJ$40)*$AH$40))+(((((L43/100)*$AJ$40)*$AN$40)*$AH$40)*1.05)-((((L43/100)*$AJ$40)*$AN$40)*$AH$40)+((((L43/100)*$AJ$41)*$AH$41)),IF(Calculator!$O$6="SINGLEBAND A",SUM((((L43/100)*$AJ$40)*$AH$40))+(((((L43/100)*$AJ$40)*$AN$40)*$AH$40)*1.1)-((((L43/100)*$AJ$40)*$AN$40)*$AH$40)+((((L43/100)*$AJ$41)*$AH$41)),IF(Calculator!$O$6="SINGLEBAND B",SUM((((L43/100)*$AJ$40)*$AH$40))+(((((L43/100)*$AJ$40)*$AN$40)*$AH$40)*1.15)-((((L43/100)*$AJ$40)*$AN$40)*$AH$40)+((((L43/100)*$AJ$41)*$AH$41)),IF(Calculator!$O$6="SINGLEBAND C",SUM((((L43/100)*$AJ$40)*$AH$40))+(((((L43/100)*$AJ$40)*$AN$40)*$AH$40)*1.2)-((((L43/100)*$AJ$40)*$AN$40)*$AH$40)+((((L43/100)*$AJ$41)*$AH$41)),IF(Calculator!$O$6="SINGLEBAND D",SUM((((L43/100)*$AJ$40)*$AH$40))+(((((L43/100)*$AJ$40)*$AN$40)*$AH$40)*1.25)-((((L43/100)*$AJ$40)*$AN$40)*$AH$40)+((((L43/100)*$AJ$41)*$AH$41)),IF(Calculator!$O$6="SINGLEURBANE",SUM((((L43/100)*$AJ$40)*$AH$40))+(((((L43/100)*$AJ$40)*$AN$40)*$AH$40)*1.25)-((((L43/100)*$AJ$40)*$AN$40)*$AH$40)+((((L43/100)*$AJ$41)*$AH$41)),IF(Calculator!$O$6="SINGLESILVERANOD",SUM((((L43/100)*$AJ$40)*$AH$40))+(((((L43/100)*$AJ$40)*$AN$40)*$AH$40)*1.4)-((((L43/100)*$AJ$40)*$AN$40)*$AH$40)+((((L43/100)*$AJ$41)*$AH$41)),IF(Calculator!$O$6="SINGLEANOD",SUM((((L43/100)*$AJ$40)*$AH$40))+(((((L43/100)*$AJ$40)*$AN$40)*$AH$40)*1.65)-((((L43/100)*$AJ$40)*$AN$40)*$AH$40)+((((L43/100)*$AJ$41)*$AH$41)),IF(Calculator!$O$6="DUALBASE",SUM((((L43/100)*$AJ$40)*$AH$40))+(((((L43/100)*$AJ$40)*$AN$40)*$AH$40)*1.030011)-((((L43/100)*$AJ$40)*$AN$40)*$AH$40)+((((L43/100)*$AJ$41)*$AH$41)),IF(Calculator!$O$6="DUALELEMENTS",SUM((((L43/100)*$AJ$40)*$AH$40))+(((((L43/100)*$AJ$40)*$AN$40)*$AH$40)*1.438569)-((((L43/100)*$AJ$40)*$AN$40)*$AH$40)+((((L43/100)*$AJ$41)*$AH$41)),IF(Calculator!$O$6="DUALSPECTRUM",SUM((((L43/100)*$AJ$40)*$AH$40))+(((((L43/100)*$AJ$40)*$AN$40)*$AH$40)*1.438569)-((((L43/100)*$AJ$40)*$AN$40)*$AH$40)+((((L43/100)*$AJ$41)*$AH$41)),IF(Calculator!$O$6="DUALHOMESTEAD",SUM((((L43/100)*$AJ$40)*$AH$40))+(((((L43/100)*$AJ$40)*$AN$40)*$AH$40)*1.438569)-((((L43/100)*$AJ$40)*$AN$40)*$AH$40)+((((L43/100)*$AJ$41)*$AH$41)),IF(Calculator!$O$6="DUALBAND A",SUM((((L43/100)*$AJ$40)*$AH$40))+(((((L43/100)*$AJ$40)*$AN$40)*$AH$40)*1.507051)-((((L43/100)*$AJ$40)*$AN$40)*$AH$40)+((((L43/100)*$AJ$41)*$AH$41)),IF(Calculator!$O$6="DUALBAND B",SUM((((L43/100)*$AJ$40)*$AH$40))+(((((L43/100)*$AJ$40)*$AN$40)*$AH$40)*1.57551)-((((L43/100)*$AJ$40)*$AN$40)*$AH$40)+((((L43/100)*$AJ$41)*$AH$41)),IF(Calculator!$O$6="DUALBAND C",SUM((((L43/100)*$AJ$40)*$AH$40))+(((((L43/100)*$AJ$40)*$AN$40)*$AH$40)*1.644088)-((((L43/100)*$AJ$40)*$AN$40)*$AH$40)+((((L43/100)*$AJ$41)*$AH$41)),IF(Calculator!$O$6="DUALBAND D",SUM((((L43/100)*$AJ$40)*$AH$40))+(((((L43/100)*$AJ$40)*$AN$40)*$AH$40)*1.712549)-((((L43/100)*$AJ$40)*$AN$40)*$AH$40)+((((L43/100)*$AJ$41)*$AH$41)),IF(Calculator!$O$6="DUALURBANE",SUM((((L43/100)*$AJ$40)*$AH$40))+(((((L43/100)*$AJ$40)*$AN$40)*$AH$40)*1.712549)-((((L43/100)*$AJ$40)*$AN$40)*$AH$40)+((((L43/100)*$AJ$41)*$AH$41)),IF(Calculator!$O$6="DUALSILVERANOD",SUM((((L43/100)*$AJ$40)*$AH$40))+(((((L43/100)*$AJ$40)*$AN$40)*$AH$40)*1.918079)-((((L43/100)*$AJ$40)*$AN$40)*$AH$40)+((((L43/100)*$AJ$41)*$AH$41)),IF(Calculator!$O$6="DUALANOD",SUM((((L43/100)*$AJ$40)*$AH$40))+(((((L43/100)*$AJ$40)*$AN$40)*$AH$40)*2.260509)-((((L43/100)*$AJ$40)*$AN$40)*$AH$40)+((((L43/100)*$AJ$41)*$AH$41))))))))))))))))))))))))</f>
        <v>0</v>
      </c>
      <c r="AB43" s="2">
        <f>IF(Calculator!$O$6="SINGLEBASE",SUM((((M43/100)*$AJ$40)*$AH$40))+((((M43/100)*$AJ$41)*$AH$41)),IF(Calculator!$O$6="SINGLEELEMENTS",SUM((((M43/100)*$AJ$40)*$AH$40))+(((((M43/100)*$AJ$40)*$AN$40)*$AH$40)*1.05)-((((M43/100)*$AJ$40)*$AN$40)*$AH$40)+((((M43/100)*$AJ$41)*$AH$41)),IF(Calculator!$O$6="SINGLESPECTRUM",SUM((((M43/100)*$AJ$40)*$AH$40))+(((((M43/100)*$AJ$40)*$AN$40)*$AH$40)*1.05)-((((M43/100)*$AJ$40)*$AN$40)*$AH$40)+((((M43/100)*$AJ$41)*$AH$41)),IF(Calculator!$O$6="SINGLEHOMESTEAD",SUM((((M43/100)*$AJ$40)*$AH$40))+(((((M43/100)*$AJ$40)*$AN$40)*$AH$40)*1.05)-((((M43/100)*$AJ$40)*$AN$40)*$AH$40)+((((M43/100)*$AJ$41)*$AH$41)),IF(Calculator!$O$6="SINGLEBAND A",SUM((((M43/100)*$AJ$40)*$AH$40))+(((((M43/100)*$AJ$40)*$AN$40)*$AH$40)*1.1)-((((M43/100)*$AJ$40)*$AN$40)*$AH$40)+((((M43/100)*$AJ$41)*$AH$41)),IF(Calculator!$O$6="SINGLEBAND B",SUM((((M43/100)*$AJ$40)*$AH$40))+(((((M43/100)*$AJ$40)*$AN$40)*$AH$40)*1.15)-((((M43/100)*$AJ$40)*$AN$40)*$AH$40)+((((M43/100)*$AJ$41)*$AH$41)),IF(Calculator!$O$6="SINGLEBAND C",SUM((((M43/100)*$AJ$40)*$AH$40))+(((((M43/100)*$AJ$40)*$AN$40)*$AH$40)*1.2)-((((M43/100)*$AJ$40)*$AN$40)*$AH$40)+((((M43/100)*$AJ$41)*$AH$41)),IF(Calculator!$O$6="SINGLEBAND D",SUM((((M43/100)*$AJ$40)*$AH$40))+(((((M43/100)*$AJ$40)*$AN$40)*$AH$40)*1.25)-((((M43/100)*$AJ$40)*$AN$40)*$AH$40)+((((M43/100)*$AJ$41)*$AH$41)),IF(Calculator!$O$6="SINGLEURBANE",SUM((((M43/100)*$AJ$40)*$AH$40))+(((((M43/100)*$AJ$40)*$AN$40)*$AH$40)*1.25)-((((M43/100)*$AJ$40)*$AN$40)*$AH$40)+((((M43/100)*$AJ$41)*$AH$41)),IF(Calculator!$O$6="SINGLESILVERANOD",SUM((((M43/100)*$AJ$40)*$AH$40))+(((((M43/100)*$AJ$40)*$AN$40)*$AH$40)*1.4)-((((M43/100)*$AJ$40)*$AN$40)*$AH$40)+((((M43/100)*$AJ$41)*$AH$41)),IF(Calculator!$O$6="SINGLEANOD",SUM((((M43/100)*$AJ$40)*$AH$40))+(((((M43/100)*$AJ$40)*$AN$40)*$AH$40)*1.65)-((((M43/100)*$AJ$40)*$AN$40)*$AH$40)+((((M43/100)*$AJ$41)*$AH$41)),IF(Calculator!$O$6="DUALBASE",SUM((((M43/100)*$AJ$40)*$AH$40))+(((((M43/100)*$AJ$40)*$AN$40)*$AH$40)*1.030011)-((((M43/100)*$AJ$40)*$AN$40)*$AH$40)+((((M43/100)*$AJ$41)*$AH$41)),IF(Calculator!$O$6="DUALELEMENTS",SUM((((M43/100)*$AJ$40)*$AH$40))+(((((M43/100)*$AJ$40)*$AN$40)*$AH$40)*1.438569)-((((M43/100)*$AJ$40)*$AN$40)*$AH$40)+((((M43/100)*$AJ$41)*$AH$41)),IF(Calculator!$O$6="DUALSPECTRUM",SUM((((M43/100)*$AJ$40)*$AH$40))+(((((M43/100)*$AJ$40)*$AN$40)*$AH$40)*1.438569)-((((M43/100)*$AJ$40)*$AN$40)*$AH$40)+((((M43/100)*$AJ$41)*$AH$41)),IF(Calculator!$O$6="DUALHOMESTEAD",SUM((((M43/100)*$AJ$40)*$AH$40))+(((((M43/100)*$AJ$40)*$AN$40)*$AH$40)*1.438569)-((((M43/100)*$AJ$40)*$AN$40)*$AH$40)+((((M43/100)*$AJ$41)*$AH$41)),IF(Calculator!$O$6="DUALBAND A",SUM((((M43/100)*$AJ$40)*$AH$40))+(((((M43/100)*$AJ$40)*$AN$40)*$AH$40)*1.507051)-((((M43/100)*$AJ$40)*$AN$40)*$AH$40)+((((M43/100)*$AJ$41)*$AH$41)),IF(Calculator!$O$6="DUALBAND B",SUM((((M43/100)*$AJ$40)*$AH$40))+(((((M43/100)*$AJ$40)*$AN$40)*$AH$40)*1.57551)-((((M43/100)*$AJ$40)*$AN$40)*$AH$40)+((((M43/100)*$AJ$41)*$AH$41)),IF(Calculator!$O$6="DUALBAND C",SUM((((M43/100)*$AJ$40)*$AH$40))+(((((M43/100)*$AJ$40)*$AN$40)*$AH$40)*1.644088)-((((M43/100)*$AJ$40)*$AN$40)*$AH$40)+((((M43/100)*$AJ$41)*$AH$41)),IF(Calculator!$O$6="DUALBAND D",SUM((((M43/100)*$AJ$40)*$AH$40))+(((((M43/100)*$AJ$40)*$AN$40)*$AH$40)*1.712549)-((((M43/100)*$AJ$40)*$AN$40)*$AH$40)+((((M43/100)*$AJ$41)*$AH$41)),IF(Calculator!$O$6="DUALURBANE",SUM((((M43/100)*$AJ$40)*$AH$40))+(((((M43/100)*$AJ$40)*$AN$40)*$AH$40)*1.712549)-((((M43/100)*$AJ$40)*$AN$40)*$AH$40)+((((M43/100)*$AJ$41)*$AH$41)),IF(Calculator!$O$6="DUALSILVERANOD",SUM((((M43/100)*$AJ$40)*$AH$40))+(((((M43/100)*$AJ$40)*$AN$40)*$AH$40)*1.918079)-((((M43/100)*$AJ$40)*$AN$40)*$AH$40)+((((M43/100)*$AJ$41)*$AH$41)),IF(Calculator!$O$6="DUALANOD",SUM((((M43/100)*$AJ$40)*$AH$40))+(((((M43/100)*$AJ$40)*$AN$40)*$AH$40)*2.260509)-((((M43/100)*$AJ$40)*$AN$40)*$AH$40)+((((M43/100)*$AJ$41)*$AH$41))))))))))))))))))))))))</f>
        <v>0</v>
      </c>
      <c r="AC43" s="2">
        <f>IF(Calculator!$O$6="SINGLEBASE",SUM((((N43/100)*$AJ$40)*$AH$40))+((((N43/100)*$AJ$41)*$AH$41)),IF(Calculator!$O$6="SINGLEELEMENTS",SUM((((N43/100)*$AJ$40)*$AH$40))+(((((N43/100)*$AJ$40)*$AN$40)*$AH$40)*1.05)-((((N43/100)*$AJ$40)*$AN$40)*$AH$40)+((((N43/100)*$AJ$41)*$AH$41)),IF(Calculator!$O$6="SINGLESPECTRUM",SUM((((N43/100)*$AJ$40)*$AH$40))+(((((N43/100)*$AJ$40)*$AN$40)*$AH$40)*1.05)-((((N43/100)*$AJ$40)*$AN$40)*$AH$40)+((((N43/100)*$AJ$41)*$AH$41)),IF(Calculator!$O$6="SINGLEHOMESTEAD",SUM((((N43/100)*$AJ$40)*$AH$40))+(((((N43/100)*$AJ$40)*$AN$40)*$AH$40)*1.05)-((((N43/100)*$AJ$40)*$AN$40)*$AH$40)+((((N43/100)*$AJ$41)*$AH$41)),IF(Calculator!$O$6="SINGLEBAND A",SUM((((N43/100)*$AJ$40)*$AH$40))+(((((N43/100)*$AJ$40)*$AN$40)*$AH$40)*1.1)-((((N43/100)*$AJ$40)*$AN$40)*$AH$40)+((((N43/100)*$AJ$41)*$AH$41)),IF(Calculator!$O$6="SINGLEBAND B",SUM((((N43/100)*$AJ$40)*$AH$40))+(((((N43/100)*$AJ$40)*$AN$40)*$AH$40)*1.15)-((((N43/100)*$AJ$40)*$AN$40)*$AH$40)+((((N43/100)*$AJ$41)*$AH$41)),IF(Calculator!$O$6="SINGLEBAND C",SUM((((N43/100)*$AJ$40)*$AH$40))+(((((N43/100)*$AJ$40)*$AN$40)*$AH$40)*1.2)-((((N43/100)*$AJ$40)*$AN$40)*$AH$40)+((((N43/100)*$AJ$41)*$AH$41)),IF(Calculator!$O$6="SINGLEBAND D",SUM((((N43/100)*$AJ$40)*$AH$40))+(((((N43/100)*$AJ$40)*$AN$40)*$AH$40)*1.25)-((((N43/100)*$AJ$40)*$AN$40)*$AH$40)+((((N43/100)*$AJ$41)*$AH$41)),IF(Calculator!$O$6="SINGLEURBANE",SUM((((N43/100)*$AJ$40)*$AH$40))+(((((N43/100)*$AJ$40)*$AN$40)*$AH$40)*1.25)-((((N43/100)*$AJ$40)*$AN$40)*$AH$40)+((((N43/100)*$AJ$41)*$AH$41)),IF(Calculator!$O$6="SINGLESILVERANOD",SUM((((N43/100)*$AJ$40)*$AH$40))+(((((N43/100)*$AJ$40)*$AN$40)*$AH$40)*1.4)-((((N43/100)*$AJ$40)*$AN$40)*$AH$40)+((((N43/100)*$AJ$41)*$AH$41)),IF(Calculator!$O$6="SINGLEANOD",SUM((((N43/100)*$AJ$40)*$AH$40))+(((((N43/100)*$AJ$40)*$AN$40)*$AH$40)*1.65)-((((N43/100)*$AJ$40)*$AN$40)*$AH$40)+((((N43/100)*$AJ$41)*$AH$41)),IF(Calculator!$O$6="DUALBASE",SUM((((N43/100)*$AJ$40)*$AH$40))+(((((N43/100)*$AJ$40)*$AN$40)*$AH$40)*1.030011)-((((N43/100)*$AJ$40)*$AN$40)*$AH$40)+((((N43/100)*$AJ$41)*$AH$41)),IF(Calculator!$O$6="DUALELEMENTS",SUM((((N43/100)*$AJ$40)*$AH$40))+(((((N43/100)*$AJ$40)*$AN$40)*$AH$40)*1.438569)-((((N43/100)*$AJ$40)*$AN$40)*$AH$40)+((((N43/100)*$AJ$41)*$AH$41)),IF(Calculator!$O$6="DUALSPECTRUM",SUM((((N43/100)*$AJ$40)*$AH$40))+(((((N43/100)*$AJ$40)*$AN$40)*$AH$40)*1.438569)-((((N43/100)*$AJ$40)*$AN$40)*$AH$40)+((((N43/100)*$AJ$41)*$AH$41)),IF(Calculator!$O$6="DUALHOMESTEAD",SUM((((N43/100)*$AJ$40)*$AH$40))+(((((N43/100)*$AJ$40)*$AN$40)*$AH$40)*1.438569)-((((N43/100)*$AJ$40)*$AN$40)*$AH$40)+((((N43/100)*$AJ$41)*$AH$41)),IF(Calculator!$O$6="DUALBAND A",SUM((((N43/100)*$AJ$40)*$AH$40))+(((((N43/100)*$AJ$40)*$AN$40)*$AH$40)*1.507051)-((((N43/100)*$AJ$40)*$AN$40)*$AH$40)+((((N43/100)*$AJ$41)*$AH$41)),IF(Calculator!$O$6="DUALBAND B",SUM((((N43/100)*$AJ$40)*$AH$40))+(((((N43/100)*$AJ$40)*$AN$40)*$AH$40)*1.57551)-((((N43/100)*$AJ$40)*$AN$40)*$AH$40)+((((N43/100)*$AJ$41)*$AH$41)),IF(Calculator!$O$6="DUALBAND C",SUM((((N43/100)*$AJ$40)*$AH$40))+(((((N43/100)*$AJ$40)*$AN$40)*$AH$40)*1.644088)-((((N43/100)*$AJ$40)*$AN$40)*$AH$40)+((((N43/100)*$AJ$41)*$AH$41)),IF(Calculator!$O$6="DUALBAND D",SUM((((N43/100)*$AJ$40)*$AH$40))+(((((N43/100)*$AJ$40)*$AN$40)*$AH$40)*1.712549)-((((N43/100)*$AJ$40)*$AN$40)*$AH$40)+((((N43/100)*$AJ$41)*$AH$41)),IF(Calculator!$O$6="DUALURBANE",SUM((((N43/100)*$AJ$40)*$AH$40))+(((((N43/100)*$AJ$40)*$AN$40)*$AH$40)*1.712549)-((((N43/100)*$AJ$40)*$AN$40)*$AH$40)+((((N43/100)*$AJ$41)*$AH$41)),IF(Calculator!$O$6="DUALSILVERANOD",SUM((((N43/100)*$AJ$40)*$AH$40))+(((((N43/100)*$AJ$40)*$AN$40)*$AH$40)*1.918079)-((((N43/100)*$AJ$40)*$AN$40)*$AH$40)+((((N43/100)*$AJ$41)*$AH$41)),IF(Calculator!$O$6="DUALANOD",SUM((((N43/100)*$AJ$40)*$AH$40))+(((((N43/100)*$AJ$40)*$AN$40)*$AH$40)*2.260509)-((((N43/100)*$AJ$40)*$AN$40)*$AH$40)+((((N43/100)*$AJ$41)*$AH$41))))))))))))))))))))))))</f>
        <v>0</v>
      </c>
      <c r="AE43" t="s">
        <v>1392</v>
      </c>
      <c r="AF43">
        <f>IF('Front Sheet'!$C$6=2000,2,IF('Front Sheet'!$C$6=2100,3,IF('Front Sheet'!$C$6=2200,4,IF('Front Sheet'!$C$6=2300,5,IF('Front Sheet'!$C$6=2400,6,IF('Front Sheet'!$C$6=2500,7,IF('Front Sheet'!$C$6=2600,8,IF('Front Sheet'!$C$6=2700,9,IF('Front Sheet'!$C$6=2800,10,IF('Front Sheet'!$C$6=2900,11,IF('Front Sheet'!$C$6=3000,12,IF('Front Sheet'!$C$6=3100,13,IF('Front Sheet'!$C$6=3200,14,"")))))))))))))</f>
        <v>3</v>
      </c>
    </row>
    <row r="44" spans="1:40">
      <c r="A44" s="8" t="s">
        <v>1393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P44" s="8">
        <v>2150</v>
      </c>
      <c r="Q44" s="2">
        <f>IF(Calculator!$O$6="SINGLEBASE",SUM((((B44/100)*$AJ$40)*$AH$40))+((((B44/100)*$AJ$41)*$AH$41)),IF(Calculator!$O$6="SINGLEELEMENTS",SUM((((B44/100)*$AJ$40)*$AH$40))+(((((B44/100)*$AJ$40)*$AN$40)*$AH$40)*1.05)-((((B44/100)*$AJ$40)*$AN$40)*$AH$40)+((((B44/100)*$AJ$41)*$AH$41)),IF(Calculator!$O$6="SINGLESPECTRUM",SUM((((B44/100)*$AJ$40)*$AH$40))+(((((B44/100)*$AJ$40)*$AN$40)*$AH$40)*1.05)-((((B44/100)*$AJ$40)*$AN$40)*$AH$40)+((((B44/100)*$AJ$41)*$AH$41)),IF(Calculator!$O$6="SINGLEHOMESTEAD",SUM((((B44/100)*$AJ$40)*$AH$40))+(((((B44/100)*$AJ$40)*$AN$40)*$AH$40)*1.05)-((((B44/100)*$AJ$40)*$AN$40)*$AH$40)+((((B44/100)*$AJ$41)*$AH$41)),IF(Calculator!$O$6="SINGLEBAND A",SUM((((B44/100)*$AJ$40)*$AH$40))+(((((B44/100)*$AJ$40)*$AN$40)*$AH$40)*1.1)-((((B44/100)*$AJ$40)*$AN$40)*$AH$40)+((((B44/100)*$AJ$41)*$AH$41)),IF(Calculator!$O$6="SINGLEBAND B",SUM((((B44/100)*$AJ$40)*$AH$40))+(((((B44/100)*$AJ$40)*$AN$40)*$AH$40)*1.15)-((((B44/100)*$AJ$40)*$AN$40)*$AH$40)+((((B44/100)*$AJ$41)*$AH$41)),IF(Calculator!$O$6="SINGLEBAND C",SUM((((B44/100)*$AJ$40)*$AH$40))+(((((B44/100)*$AJ$40)*$AN$40)*$AH$40)*1.2)-((((B44/100)*$AJ$40)*$AN$40)*$AH$40)+((((B44/100)*$AJ$41)*$AH$41)),IF(Calculator!$O$6="SINGLEBAND D",SUM((((B44/100)*$AJ$40)*$AH$40))+(((((B44/100)*$AJ$40)*$AN$40)*$AH$40)*1.25)-((((B44/100)*$AJ$40)*$AN$40)*$AH$40)+((((B44/100)*$AJ$41)*$AH$41)),IF(Calculator!$O$6="SINGLEURBANE",SUM((((B44/100)*$AJ$40)*$AH$40))+(((((B44/100)*$AJ$40)*$AN$40)*$AH$40)*1.25)-((((B44/100)*$AJ$40)*$AN$40)*$AH$40)+((((B44/100)*$AJ$41)*$AH$41)),IF(Calculator!$O$6="SINGLESILVERANOD",SUM((((B44/100)*$AJ$40)*$AH$40))+(((((B44/100)*$AJ$40)*$AN$40)*$AH$40)*1.4)-((((B44/100)*$AJ$40)*$AN$40)*$AH$40)+((((B44/100)*$AJ$41)*$AH$41)),IF(Calculator!$O$6="SINGLEANOD",SUM((((B44/100)*$AJ$40)*$AH$40))+(((((B44/100)*$AJ$40)*$AN$40)*$AH$40)*1.65)-((((B44/100)*$AJ$40)*$AN$40)*$AH$40)+((((B44/100)*$AJ$41)*$AH$41)),IF(Calculator!$O$6="DUALBASE",SUM((((B44/100)*$AJ$40)*$AH$40))+(((((B44/100)*$AJ$40)*$AN$40)*$AH$40)*1.030011)-((((B44/100)*$AJ$40)*$AN$40)*$AH$40)+((((B44/100)*$AJ$41)*$AH$41)),IF(Calculator!$O$6="DUALELEMENTS",SUM((((B44/100)*$AJ$40)*$AH$40))+(((((B44/100)*$AJ$40)*$AN$40)*$AH$40)*1.438569)-((((B44/100)*$AJ$40)*$AN$40)*$AH$40)+((((B44/100)*$AJ$41)*$AH$41)),IF(Calculator!$O$6="DUALSPECTRUM",SUM((((B44/100)*$AJ$40)*$AH$40))+(((((B44/100)*$AJ$40)*$AN$40)*$AH$40)*1.438569)-((((B44/100)*$AJ$40)*$AN$40)*$AH$40)+((((B44/100)*$AJ$41)*$AH$41)),IF(Calculator!$O$6="DUALHOMESTEAD",SUM((((B44/100)*$AJ$40)*$AH$40))+(((((B44/100)*$AJ$40)*$AN$40)*$AH$40)*1.438569)-((((B44/100)*$AJ$40)*$AN$40)*$AH$40)+((((B44/100)*$AJ$41)*$AH$41)),IF(Calculator!$O$6="DUALBAND A",SUM((((B44/100)*$AJ$40)*$AH$40))+(((((B44/100)*$AJ$40)*$AN$40)*$AH$40)*1.507051)-((((B44/100)*$AJ$40)*$AN$40)*$AH$40)+((((B44/100)*$AJ$41)*$AH$41)),IF(Calculator!$O$6="DUALBAND B",SUM((((B44/100)*$AJ$40)*$AH$40))+(((((B44/100)*$AJ$40)*$AN$40)*$AH$40)*1.57551)-((((B44/100)*$AJ$40)*$AN$40)*$AH$40)+((((B44/100)*$AJ$41)*$AH$41)),IF(Calculator!$O$6="DUALBAND C",SUM((((B44/100)*$AJ$40)*$AH$40))+(((((B44/100)*$AJ$40)*$AN$40)*$AH$40)*1.644088)-((((B44/100)*$AJ$40)*$AN$40)*$AH$40)+((((B44/100)*$AJ$41)*$AH$41)),IF(Calculator!$O$6="DUALBAND D",SUM((((B44/100)*$AJ$40)*$AH$40))+(((((B44/100)*$AJ$40)*$AN$40)*$AH$40)*1.712549)-((((B44/100)*$AJ$40)*$AN$40)*$AH$40)+((((B44/100)*$AJ$41)*$AH$41)),IF(Calculator!$O$6="DUALURBANE",SUM((((B44/100)*$AJ$40)*$AH$40))+(((((B44/100)*$AJ$40)*$AN$40)*$AH$40)*1.712549)-((((B44/100)*$AJ$40)*$AN$40)*$AH$40)+((((B44/100)*$AJ$41)*$AH$41)),IF(Calculator!$O$6="DUALSILVERANOD",SUM((((B44/100)*$AJ$40)*$AH$40))+(((((B44/100)*$AJ$40)*$AN$40)*$AH$40)*1.918079)-((((B44/100)*$AJ$40)*$AN$40)*$AH$40)+((((B44/100)*$AJ$41)*$AH$41)),IF(Calculator!$O$6="DUALANOD",SUM((((B44/100)*$AJ$40)*$AH$40))+(((((B44/100)*$AJ$40)*$AN$40)*$AH$40)*2.260509)-((((B44/100)*$AJ$40)*$AN$40)*$AH$40)+((((B44/100)*$AJ$41)*$AH$41))))))))))))))))))))))))</f>
        <v>0</v>
      </c>
      <c r="R44" s="2">
        <f>IF(Calculator!$O$6="SINGLEBASE",SUM((((C44/100)*$AJ$40)*$AH$40))+((((C44/100)*$AJ$41)*$AH$41)),IF(Calculator!$O$6="SINGLEELEMENTS",SUM((((C44/100)*$AJ$40)*$AH$40))+(((((C44/100)*$AJ$40)*$AN$40)*$AH$40)*1.05)-((((C44/100)*$AJ$40)*$AN$40)*$AH$40)+((((C44/100)*$AJ$41)*$AH$41)),IF(Calculator!$O$6="SINGLESPECTRUM",SUM((((C44/100)*$AJ$40)*$AH$40))+(((((C44/100)*$AJ$40)*$AN$40)*$AH$40)*1.05)-((((C44/100)*$AJ$40)*$AN$40)*$AH$40)+((((C44/100)*$AJ$41)*$AH$41)),IF(Calculator!$O$6="SINGLEHOMESTEAD",SUM((((C44/100)*$AJ$40)*$AH$40))+(((((C44/100)*$AJ$40)*$AN$40)*$AH$40)*1.05)-((((C44/100)*$AJ$40)*$AN$40)*$AH$40)+((((C44/100)*$AJ$41)*$AH$41)),IF(Calculator!$O$6="SINGLEBAND A",SUM((((C44/100)*$AJ$40)*$AH$40))+(((((C44/100)*$AJ$40)*$AN$40)*$AH$40)*1.1)-((((C44/100)*$AJ$40)*$AN$40)*$AH$40)+((((C44/100)*$AJ$41)*$AH$41)),IF(Calculator!$O$6="SINGLEBAND B",SUM((((C44/100)*$AJ$40)*$AH$40))+(((((C44/100)*$AJ$40)*$AN$40)*$AH$40)*1.15)-((((C44/100)*$AJ$40)*$AN$40)*$AH$40)+((((C44/100)*$AJ$41)*$AH$41)),IF(Calculator!$O$6="SINGLEBAND C",SUM((((C44/100)*$AJ$40)*$AH$40))+(((((C44/100)*$AJ$40)*$AN$40)*$AH$40)*1.2)-((((C44/100)*$AJ$40)*$AN$40)*$AH$40)+((((C44/100)*$AJ$41)*$AH$41)),IF(Calculator!$O$6="SINGLEBAND D",SUM((((C44/100)*$AJ$40)*$AH$40))+(((((C44/100)*$AJ$40)*$AN$40)*$AH$40)*1.25)-((((C44/100)*$AJ$40)*$AN$40)*$AH$40)+((((C44/100)*$AJ$41)*$AH$41)),IF(Calculator!$O$6="SINGLEURBANE",SUM((((C44/100)*$AJ$40)*$AH$40))+(((((C44/100)*$AJ$40)*$AN$40)*$AH$40)*1.25)-((((C44/100)*$AJ$40)*$AN$40)*$AH$40)+((((C44/100)*$AJ$41)*$AH$41)),IF(Calculator!$O$6="SINGLESILVERANOD",SUM((((C44/100)*$AJ$40)*$AH$40))+(((((C44/100)*$AJ$40)*$AN$40)*$AH$40)*1.4)-((((C44/100)*$AJ$40)*$AN$40)*$AH$40)+((((C44/100)*$AJ$41)*$AH$41)),IF(Calculator!$O$6="SINGLEANOD",SUM((((C44/100)*$AJ$40)*$AH$40))+(((((C44/100)*$AJ$40)*$AN$40)*$AH$40)*1.65)-((((C44/100)*$AJ$40)*$AN$40)*$AH$40)+((((C44/100)*$AJ$41)*$AH$41)),IF(Calculator!$O$6="DUALBASE",SUM((((C44/100)*$AJ$40)*$AH$40))+(((((C44/100)*$AJ$40)*$AN$40)*$AH$40)*1.030011)-((((C44/100)*$AJ$40)*$AN$40)*$AH$40)+((((C44/100)*$AJ$41)*$AH$41)),IF(Calculator!$O$6="DUALELEMENTS",SUM((((C44/100)*$AJ$40)*$AH$40))+(((((C44/100)*$AJ$40)*$AN$40)*$AH$40)*1.438569)-((((C44/100)*$AJ$40)*$AN$40)*$AH$40)+((((C44/100)*$AJ$41)*$AH$41)),IF(Calculator!$O$6="DUALSPECTRUM",SUM((((C44/100)*$AJ$40)*$AH$40))+(((((C44/100)*$AJ$40)*$AN$40)*$AH$40)*1.438569)-((((C44/100)*$AJ$40)*$AN$40)*$AH$40)+((((C44/100)*$AJ$41)*$AH$41)),IF(Calculator!$O$6="DUALHOMESTEAD",SUM((((C44/100)*$AJ$40)*$AH$40))+(((((C44/100)*$AJ$40)*$AN$40)*$AH$40)*1.438569)-((((C44/100)*$AJ$40)*$AN$40)*$AH$40)+((((C44/100)*$AJ$41)*$AH$41)),IF(Calculator!$O$6="DUALBAND A",SUM((((C44/100)*$AJ$40)*$AH$40))+(((((C44/100)*$AJ$40)*$AN$40)*$AH$40)*1.507051)-((((C44/100)*$AJ$40)*$AN$40)*$AH$40)+((((C44/100)*$AJ$41)*$AH$41)),IF(Calculator!$O$6="DUALBAND B",SUM((((C44/100)*$AJ$40)*$AH$40))+(((((C44/100)*$AJ$40)*$AN$40)*$AH$40)*1.57551)-((((C44/100)*$AJ$40)*$AN$40)*$AH$40)+((((C44/100)*$AJ$41)*$AH$41)),IF(Calculator!$O$6="DUALBAND C",SUM((((C44/100)*$AJ$40)*$AH$40))+(((((C44/100)*$AJ$40)*$AN$40)*$AH$40)*1.644088)-((((C44/100)*$AJ$40)*$AN$40)*$AH$40)+((((C44/100)*$AJ$41)*$AH$41)),IF(Calculator!$O$6="DUALBAND D",SUM((((C44/100)*$AJ$40)*$AH$40))+(((((C44/100)*$AJ$40)*$AN$40)*$AH$40)*1.712549)-((((C44/100)*$AJ$40)*$AN$40)*$AH$40)+((((C44/100)*$AJ$41)*$AH$41)),IF(Calculator!$O$6="DUALURBANE",SUM((((C44/100)*$AJ$40)*$AH$40))+(((((C44/100)*$AJ$40)*$AN$40)*$AH$40)*1.712549)-((((C44/100)*$AJ$40)*$AN$40)*$AH$40)+((((C44/100)*$AJ$41)*$AH$41)),IF(Calculator!$O$6="DUALSILVERANOD",SUM((((C44/100)*$AJ$40)*$AH$40))+(((((C44/100)*$AJ$40)*$AN$40)*$AH$40)*1.918079)-((((C44/100)*$AJ$40)*$AN$40)*$AH$40)+((((C44/100)*$AJ$41)*$AH$41)),IF(Calculator!$O$6="DUALANOD",SUM((((C44/100)*$AJ$40)*$AH$40))+(((((C44/100)*$AJ$40)*$AN$40)*$AH$40)*2.260509)-((((C44/100)*$AJ$40)*$AN$40)*$AH$40)+((((C44/100)*$AJ$41)*$AH$41))))))))))))))))))))))))</f>
        <v>0</v>
      </c>
      <c r="S44" s="2">
        <f>IF(Calculator!$O$6="SINGLEBASE",SUM((((D44/100)*$AJ$40)*$AH$40))+((((D44/100)*$AJ$41)*$AH$41)),IF(Calculator!$O$6="SINGLEELEMENTS",SUM((((D44/100)*$AJ$40)*$AH$40))+(((((D44/100)*$AJ$40)*$AN$40)*$AH$40)*1.05)-((((D44/100)*$AJ$40)*$AN$40)*$AH$40)+((((D44/100)*$AJ$41)*$AH$41)),IF(Calculator!$O$6="SINGLESPECTRUM",SUM((((D44/100)*$AJ$40)*$AH$40))+(((((D44/100)*$AJ$40)*$AN$40)*$AH$40)*1.05)-((((D44/100)*$AJ$40)*$AN$40)*$AH$40)+((((D44/100)*$AJ$41)*$AH$41)),IF(Calculator!$O$6="SINGLEHOMESTEAD",SUM((((D44/100)*$AJ$40)*$AH$40))+(((((D44/100)*$AJ$40)*$AN$40)*$AH$40)*1.05)-((((D44/100)*$AJ$40)*$AN$40)*$AH$40)+((((D44/100)*$AJ$41)*$AH$41)),IF(Calculator!$O$6="SINGLEBAND A",SUM((((D44/100)*$AJ$40)*$AH$40))+(((((D44/100)*$AJ$40)*$AN$40)*$AH$40)*1.1)-((((D44/100)*$AJ$40)*$AN$40)*$AH$40)+((((D44/100)*$AJ$41)*$AH$41)),IF(Calculator!$O$6="SINGLEBAND B",SUM((((D44/100)*$AJ$40)*$AH$40))+(((((D44/100)*$AJ$40)*$AN$40)*$AH$40)*1.15)-((((D44/100)*$AJ$40)*$AN$40)*$AH$40)+((((D44/100)*$AJ$41)*$AH$41)),IF(Calculator!$O$6="SINGLEBAND C",SUM((((D44/100)*$AJ$40)*$AH$40))+(((((D44/100)*$AJ$40)*$AN$40)*$AH$40)*1.2)-((((D44/100)*$AJ$40)*$AN$40)*$AH$40)+((((D44/100)*$AJ$41)*$AH$41)),IF(Calculator!$O$6="SINGLEBAND D",SUM((((D44/100)*$AJ$40)*$AH$40))+(((((D44/100)*$AJ$40)*$AN$40)*$AH$40)*1.25)-((((D44/100)*$AJ$40)*$AN$40)*$AH$40)+((((D44/100)*$AJ$41)*$AH$41)),IF(Calculator!$O$6="SINGLEURBANE",SUM((((D44/100)*$AJ$40)*$AH$40))+(((((D44/100)*$AJ$40)*$AN$40)*$AH$40)*1.25)-((((D44/100)*$AJ$40)*$AN$40)*$AH$40)+((((D44/100)*$AJ$41)*$AH$41)),IF(Calculator!$O$6="SINGLESILVERANOD",SUM((((D44/100)*$AJ$40)*$AH$40))+(((((D44/100)*$AJ$40)*$AN$40)*$AH$40)*1.4)-((((D44/100)*$AJ$40)*$AN$40)*$AH$40)+((((D44/100)*$AJ$41)*$AH$41)),IF(Calculator!$O$6="SINGLEANOD",SUM((((D44/100)*$AJ$40)*$AH$40))+(((((D44/100)*$AJ$40)*$AN$40)*$AH$40)*1.65)-((((D44/100)*$AJ$40)*$AN$40)*$AH$40)+((((D44/100)*$AJ$41)*$AH$41)),IF(Calculator!$O$6="DUALBASE",SUM((((D44/100)*$AJ$40)*$AH$40))+(((((D44/100)*$AJ$40)*$AN$40)*$AH$40)*1.030011)-((((D44/100)*$AJ$40)*$AN$40)*$AH$40)+((((D44/100)*$AJ$41)*$AH$41)),IF(Calculator!$O$6="DUALELEMENTS",SUM((((D44/100)*$AJ$40)*$AH$40))+(((((D44/100)*$AJ$40)*$AN$40)*$AH$40)*1.438569)-((((D44/100)*$AJ$40)*$AN$40)*$AH$40)+((((D44/100)*$AJ$41)*$AH$41)),IF(Calculator!$O$6="DUALSPECTRUM",SUM((((D44/100)*$AJ$40)*$AH$40))+(((((D44/100)*$AJ$40)*$AN$40)*$AH$40)*1.438569)-((((D44/100)*$AJ$40)*$AN$40)*$AH$40)+((((D44/100)*$AJ$41)*$AH$41)),IF(Calculator!$O$6="DUALHOMESTEAD",SUM((((D44/100)*$AJ$40)*$AH$40))+(((((D44/100)*$AJ$40)*$AN$40)*$AH$40)*1.438569)-((((D44/100)*$AJ$40)*$AN$40)*$AH$40)+((((D44/100)*$AJ$41)*$AH$41)),IF(Calculator!$O$6="DUALBAND A",SUM((((D44/100)*$AJ$40)*$AH$40))+(((((D44/100)*$AJ$40)*$AN$40)*$AH$40)*1.507051)-((((D44/100)*$AJ$40)*$AN$40)*$AH$40)+((((D44/100)*$AJ$41)*$AH$41)),IF(Calculator!$O$6="DUALBAND B",SUM((((D44/100)*$AJ$40)*$AH$40))+(((((D44/100)*$AJ$40)*$AN$40)*$AH$40)*1.57551)-((((D44/100)*$AJ$40)*$AN$40)*$AH$40)+((((D44/100)*$AJ$41)*$AH$41)),IF(Calculator!$O$6="DUALBAND C",SUM((((D44/100)*$AJ$40)*$AH$40))+(((((D44/100)*$AJ$40)*$AN$40)*$AH$40)*1.644088)-((((D44/100)*$AJ$40)*$AN$40)*$AH$40)+((((D44/100)*$AJ$41)*$AH$41)),IF(Calculator!$O$6="DUALBAND D",SUM((((D44/100)*$AJ$40)*$AH$40))+(((((D44/100)*$AJ$40)*$AN$40)*$AH$40)*1.712549)-((((D44/100)*$AJ$40)*$AN$40)*$AH$40)+((((D44/100)*$AJ$41)*$AH$41)),IF(Calculator!$O$6="DUALURBANE",SUM((((D44/100)*$AJ$40)*$AH$40))+(((((D44/100)*$AJ$40)*$AN$40)*$AH$40)*1.712549)-((((D44/100)*$AJ$40)*$AN$40)*$AH$40)+((((D44/100)*$AJ$41)*$AH$41)),IF(Calculator!$O$6="DUALSILVERANOD",SUM((((D44/100)*$AJ$40)*$AH$40))+(((((D44/100)*$AJ$40)*$AN$40)*$AH$40)*1.918079)-((((D44/100)*$AJ$40)*$AN$40)*$AH$40)+((((D44/100)*$AJ$41)*$AH$41)),IF(Calculator!$O$6="DUALANOD",SUM((((D44/100)*$AJ$40)*$AH$40))+(((((D44/100)*$AJ$40)*$AN$40)*$AH$40)*2.260509)-((((D44/100)*$AJ$40)*$AN$40)*$AH$40)+((((D44/100)*$AJ$41)*$AH$41))))))))))))))))))))))))</f>
        <v>0</v>
      </c>
      <c r="T44" s="2">
        <f>IF(Calculator!$O$6="SINGLEBASE",SUM((((E44/100)*$AJ$40)*$AH$40))+((((E44/100)*$AJ$41)*$AH$41)),IF(Calculator!$O$6="SINGLEELEMENTS",SUM((((E44/100)*$AJ$40)*$AH$40))+(((((E44/100)*$AJ$40)*$AN$40)*$AH$40)*1.05)-((((E44/100)*$AJ$40)*$AN$40)*$AH$40)+((((E44/100)*$AJ$41)*$AH$41)),IF(Calculator!$O$6="SINGLESPECTRUM",SUM((((E44/100)*$AJ$40)*$AH$40))+(((((E44/100)*$AJ$40)*$AN$40)*$AH$40)*1.05)-((((E44/100)*$AJ$40)*$AN$40)*$AH$40)+((((E44/100)*$AJ$41)*$AH$41)),IF(Calculator!$O$6="SINGLEHOMESTEAD",SUM((((E44/100)*$AJ$40)*$AH$40))+(((((E44/100)*$AJ$40)*$AN$40)*$AH$40)*1.05)-((((E44/100)*$AJ$40)*$AN$40)*$AH$40)+((((E44/100)*$AJ$41)*$AH$41)),IF(Calculator!$O$6="SINGLEBAND A",SUM((((E44/100)*$AJ$40)*$AH$40))+(((((E44/100)*$AJ$40)*$AN$40)*$AH$40)*1.1)-((((E44/100)*$AJ$40)*$AN$40)*$AH$40)+((((E44/100)*$AJ$41)*$AH$41)),IF(Calculator!$O$6="SINGLEBAND B",SUM((((E44/100)*$AJ$40)*$AH$40))+(((((E44/100)*$AJ$40)*$AN$40)*$AH$40)*1.15)-((((E44/100)*$AJ$40)*$AN$40)*$AH$40)+((((E44/100)*$AJ$41)*$AH$41)),IF(Calculator!$O$6="SINGLEBAND C",SUM((((E44/100)*$AJ$40)*$AH$40))+(((((E44/100)*$AJ$40)*$AN$40)*$AH$40)*1.2)-((((E44/100)*$AJ$40)*$AN$40)*$AH$40)+((((E44/100)*$AJ$41)*$AH$41)),IF(Calculator!$O$6="SINGLEBAND D",SUM((((E44/100)*$AJ$40)*$AH$40))+(((((E44/100)*$AJ$40)*$AN$40)*$AH$40)*1.25)-((((E44/100)*$AJ$40)*$AN$40)*$AH$40)+((((E44/100)*$AJ$41)*$AH$41)),IF(Calculator!$O$6="SINGLEURBANE",SUM((((E44/100)*$AJ$40)*$AH$40))+(((((E44/100)*$AJ$40)*$AN$40)*$AH$40)*1.25)-((((E44/100)*$AJ$40)*$AN$40)*$AH$40)+((((E44/100)*$AJ$41)*$AH$41)),IF(Calculator!$O$6="SINGLESILVERANOD",SUM((((E44/100)*$AJ$40)*$AH$40))+(((((E44/100)*$AJ$40)*$AN$40)*$AH$40)*1.4)-((((E44/100)*$AJ$40)*$AN$40)*$AH$40)+((((E44/100)*$AJ$41)*$AH$41)),IF(Calculator!$O$6="SINGLEANOD",SUM((((E44/100)*$AJ$40)*$AH$40))+(((((E44/100)*$AJ$40)*$AN$40)*$AH$40)*1.65)-((((E44/100)*$AJ$40)*$AN$40)*$AH$40)+((((E44/100)*$AJ$41)*$AH$41)),IF(Calculator!$O$6="DUALBASE",SUM((((E44/100)*$AJ$40)*$AH$40))+(((((E44/100)*$AJ$40)*$AN$40)*$AH$40)*1.030011)-((((E44/100)*$AJ$40)*$AN$40)*$AH$40)+((((E44/100)*$AJ$41)*$AH$41)),IF(Calculator!$O$6="DUALELEMENTS",SUM((((E44/100)*$AJ$40)*$AH$40))+(((((E44/100)*$AJ$40)*$AN$40)*$AH$40)*1.438569)-((((E44/100)*$AJ$40)*$AN$40)*$AH$40)+((((E44/100)*$AJ$41)*$AH$41)),IF(Calculator!$O$6="DUALSPECTRUM",SUM((((E44/100)*$AJ$40)*$AH$40))+(((((E44/100)*$AJ$40)*$AN$40)*$AH$40)*1.438569)-((((E44/100)*$AJ$40)*$AN$40)*$AH$40)+((((E44/100)*$AJ$41)*$AH$41)),IF(Calculator!$O$6="DUALHOMESTEAD",SUM((((E44/100)*$AJ$40)*$AH$40))+(((((E44/100)*$AJ$40)*$AN$40)*$AH$40)*1.438569)-((((E44/100)*$AJ$40)*$AN$40)*$AH$40)+((((E44/100)*$AJ$41)*$AH$41)),IF(Calculator!$O$6="DUALBAND A",SUM((((E44/100)*$AJ$40)*$AH$40))+(((((E44/100)*$AJ$40)*$AN$40)*$AH$40)*1.507051)-((((E44/100)*$AJ$40)*$AN$40)*$AH$40)+((((E44/100)*$AJ$41)*$AH$41)),IF(Calculator!$O$6="DUALBAND B",SUM((((E44/100)*$AJ$40)*$AH$40))+(((((E44/100)*$AJ$40)*$AN$40)*$AH$40)*1.57551)-((((E44/100)*$AJ$40)*$AN$40)*$AH$40)+((((E44/100)*$AJ$41)*$AH$41)),IF(Calculator!$O$6="DUALBAND C",SUM((((E44/100)*$AJ$40)*$AH$40))+(((((E44/100)*$AJ$40)*$AN$40)*$AH$40)*1.644088)-((((E44/100)*$AJ$40)*$AN$40)*$AH$40)+((((E44/100)*$AJ$41)*$AH$41)),IF(Calculator!$O$6="DUALBAND D",SUM((((E44/100)*$AJ$40)*$AH$40))+(((((E44/100)*$AJ$40)*$AN$40)*$AH$40)*1.712549)-((((E44/100)*$AJ$40)*$AN$40)*$AH$40)+((((E44/100)*$AJ$41)*$AH$41)),IF(Calculator!$O$6="DUALURBANE",SUM((((E44/100)*$AJ$40)*$AH$40))+(((((E44/100)*$AJ$40)*$AN$40)*$AH$40)*1.712549)-((((E44/100)*$AJ$40)*$AN$40)*$AH$40)+((((E44/100)*$AJ$41)*$AH$41)),IF(Calculator!$O$6="DUALSILVERANOD",SUM((((E44/100)*$AJ$40)*$AH$40))+(((((E44/100)*$AJ$40)*$AN$40)*$AH$40)*1.918079)-((((E44/100)*$AJ$40)*$AN$40)*$AH$40)+((((E44/100)*$AJ$41)*$AH$41)),IF(Calculator!$O$6="DUALANOD",SUM((((E44/100)*$AJ$40)*$AH$40))+(((((E44/100)*$AJ$40)*$AN$40)*$AH$40)*2.260509)-((((E44/100)*$AJ$40)*$AN$40)*$AH$40)+((((E44/100)*$AJ$41)*$AH$41))))))))))))))))))))))))</f>
        <v>0</v>
      </c>
      <c r="U44" s="2">
        <f>IF(Calculator!$O$6="SINGLEBASE",SUM((((F44/100)*$AJ$40)*$AH$40))+((((F44/100)*$AJ$41)*$AH$41)),IF(Calculator!$O$6="SINGLEELEMENTS",SUM((((F44/100)*$AJ$40)*$AH$40))+(((((F44/100)*$AJ$40)*$AN$40)*$AH$40)*1.05)-((((F44/100)*$AJ$40)*$AN$40)*$AH$40)+((((F44/100)*$AJ$41)*$AH$41)),IF(Calculator!$O$6="SINGLESPECTRUM",SUM((((F44/100)*$AJ$40)*$AH$40))+(((((F44/100)*$AJ$40)*$AN$40)*$AH$40)*1.05)-((((F44/100)*$AJ$40)*$AN$40)*$AH$40)+((((F44/100)*$AJ$41)*$AH$41)),IF(Calculator!$O$6="SINGLEHOMESTEAD",SUM((((F44/100)*$AJ$40)*$AH$40))+(((((F44/100)*$AJ$40)*$AN$40)*$AH$40)*1.05)-((((F44/100)*$AJ$40)*$AN$40)*$AH$40)+((((F44/100)*$AJ$41)*$AH$41)),IF(Calculator!$O$6="SINGLEBAND A",SUM((((F44/100)*$AJ$40)*$AH$40))+(((((F44/100)*$AJ$40)*$AN$40)*$AH$40)*1.1)-((((F44/100)*$AJ$40)*$AN$40)*$AH$40)+((((F44/100)*$AJ$41)*$AH$41)),IF(Calculator!$O$6="SINGLEBAND B",SUM((((F44/100)*$AJ$40)*$AH$40))+(((((F44/100)*$AJ$40)*$AN$40)*$AH$40)*1.15)-((((F44/100)*$AJ$40)*$AN$40)*$AH$40)+((((F44/100)*$AJ$41)*$AH$41)),IF(Calculator!$O$6="SINGLEBAND C",SUM((((F44/100)*$AJ$40)*$AH$40))+(((((F44/100)*$AJ$40)*$AN$40)*$AH$40)*1.2)-((((F44/100)*$AJ$40)*$AN$40)*$AH$40)+((((F44/100)*$AJ$41)*$AH$41)),IF(Calculator!$O$6="SINGLEBAND D",SUM((((F44/100)*$AJ$40)*$AH$40))+(((((F44/100)*$AJ$40)*$AN$40)*$AH$40)*1.25)-((((F44/100)*$AJ$40)*$AN$40)*$AH$40)+((((F44/100)*$AJ$41)*$AH$41)),IF(Calculator!$O$6="SINGLEURBANE",SUM((((F44/100)*$AJ$40)*$AH$40))+(((((F44/100)*$AJ$40)*$AN$40)*$AH$40)*1.25)-((((F44/100)*$AJ$40)*$AN$40)*$AH$40)+((((F44/100)*$AJ$41)*$AH$41)),IF(Calculator!$O$6="SINGLESILVERANOD",SUM((((F44/100)*$AJ$40)*$AH$40))+(((((F44/100)*$AJ$40)*$AN$40)*$AH$40)*1.4)-((((F44/100)*$AJ$40)*$AN$40)*$AH$40)+((((F44/100)*$AJ$41)*$AH$41)),IF(Calculator!$O$6="SINGLEANOD",SUM((((F44/100)*$AJ$40)*$AH$40))+(((((F44/100)*$AJ$40)*$AN$40)*$AH$40)*1.65)-((((F44/100)*$AJ$40)*$AN$40)*$AH$40)+((((F44/100)*$AJ$41)*$AH$41)),IF(Calculator!$O$6="DUALBASE",SUM((((F44/100)*$AJ$40)*$AH$40))+(((((F44/100)*$AJ$40)*$AN$40)*$AH$40)*1.030011)-((((F44/100)*$AJ$40)*$AN$40)*$AH$40)+((((F44/100)*$AJ$41)*$AH$41)),IF(Calculator!$O$6="DUALELEMENTS",SUM((((F44/100)*$AJ$40)*$AH$40))+(((((F44/100)*$AJ$40)*$AN$40)*$AH$40)*1.438569)-((((F44/100)*$AJ$40)*$AN$40)*$AH$40)+((((F44/100)*$AJ$41)*$AH$41)),IF(Calculator!$O$6="DUALSPECTRUM",SUM((((F44/100)*$AJ$40)*$AH$40))+(((((F44/100)*$AJ$40)*$AN$40)*$AH$40)*1.438569)-((((F44/100)*$AJ$40)*$AN$40)*$AH$40)+((((F44/100)*$AJ$41)*$AH$41)),IF(Calculator!$O$6="DUALHOMESTEAD",SUM((((F44/100)*$AJ$40)*$AH$40))+(((((F44/100)*$AJ$40)*$AN$40)*$AH$40)*1.438569)-((((F44/100)*$AJ$40)*$AN$40)*$AH$40)+((((F44/100)*$AJ$41)*$AH$41)),IF(Calculator!$O$6="DUALBAND A",SUM((((F44/100)*$AJ$40)*$AH$40))+(((((F44/100)*$AJ$40)*$AN$40)*$AH$40)*1.507051)-((((F44/100)*$AJ$40)*$AN$40)*$AH$40)+((((F44/100)*$AJ$41)*$AH$41)),IF(Calculator!$O$6="DUALBAND B",SUM((((F44/100)*$AJ$40)*$AH$40))+(((((F44/100)*$AJ$40)*$AN$40)*$AH$40)*1.57551)-((((F44/100)*$AJ$40)*$AN$40)*$AH$40)+((((F44/100)*$AJ$41)*$AH$41)),IF(Calculator!$O$6="DUALBAND C",SUM((((F44/100)*$AJ$40)*$AH$40))+(((((F44/100)*$AJ$40)*$AN$40)*$AH$40)*1.644088)-((((F44/100)*$AJ$40)*$AN$40)*$AH$40)+((((F44/100)*$AJ$41)*$AH$41)),IF(Calculator!$O$6="DUALBAND D",SUM((((F44/100)*$AJ$40)*$AH$40))+(((((F44/100)*$AJ$40)*$AN$40)*$AH$40)*1.712549)-((((F44/100)*$AJ$40)*$AN$40)*$AH$40)+((((F44/100)*$AJ$41)*$AH$41)),IF(Calculator!$O$6="DUALURBANE",SUM((((F44/100)*$AJ$40)*$AH$40))+(((((F44/100)*$AJ$40)*$AN$40)*$AH$40)*1.712549)-((((F44/100)*$AJ$40)*$AN$40)*$AH$40)+((((F44/100)*$AJ$41)*$AH$41)),IF(Calculator!$O$6="DUALSILVERANOD",SUM((((F44/100)*$AJ$40)*$AH$40))+(((((F44/100)*$AJ$40)*$AN$40)*$AH$40)*1.918079)-((((F44/100)*$AJ$40)*$AN$40)*$AH$40)+((((F44/100)*$AJ$41)*$AH$41)),IF(Calculator!$O$6="DUALANOD",SUM((((F44/100)*$AJ$40)*$AH$40))+(((((F44/100)*$AJ$40)*$AN$40)*$AH$40)*2.260509)-((((F44/100)*$AJ$40)*$AN$40)*$AH$40)+((((F44/100)*$AJ$41)*$AH$41))))))))))))))))))))))))</f>
        <v>0</v>
      </c>
      <c r="V44" s="2">
        <f>IF(Calculator!$O$6="SINGLEBASE",SUM((((G44/100)*$AJ$40)*$AH$40))+((((G44/100)*$AJ$41)*$AH$41)),IF(Calculator!$O$6="SINGLEELEMENTS",SUM((((G44/100)*$AJ$40)*$AH$40))+(((((G44/100)*$AJ$40)*$AN$40)*$AH$40)*1.05)-((((G44/100)*$AJ$40)*$AN$40)*$AH$40)+((((G44/100)*$AJ$41)*$AH$41)),IF(Calculator!$O$6="SINGLESPECTRUM",SUM((((G44/100)*$AJ$40)*$AH$40))+(((((G44/100)*$AJ$40)*$AN$40)*$AH$40)*1.05)-((((G44/100)*$AJ$40)*$AN$40)*$AH$40)+((((G44/100)*$AJ$41)*$AH$41)),IF(Calculator!$O$6="SINGLEHOMESTEAD",SUM((((G44/100)*$AJ$40)*$AH$40))+(((((G44/100)*$AJ$40)*$AN$40)*$AH$40)*1.05)-((((G44/100)*$AJ$40)*$AN$40)*$AH$40)+((((G44/100)*$AJ$41)*$AH$41)),IF(Calculator!$O$6="SINGLEBAND A",SUM((((G44/100)*$AJ$40)*$AH$40))+(((((G44/100)*$AJ$40)*$AN$40)*$AH$40)*1.1)-((((G44/100)*$AJ$40)*$AN$40)*$AH$40)+((((G44/100)*$AJ$41)*$AH$41)),IF(Calculator!$O$6="SINGLEBAND B",SUM((((G44/100)*$AJ$40)*$AH$40))+(((((G44/100)*$AJ$40)*$AN$40)*$AH$40)*1.15)-((((G44/100)*$AJ$40)*$AN$40)*$AH$40)+((((G44/100)*$AJ$41)*$AH$41)),IF(Calculator!$O$6="SINGLEBAND C",SUM((((G44/100)*$AJ$40)*$AH$40))+(((((G44/100)*$AJ$40)*$AN$40)*$AH$40)*1.2)-((((G44/100)*$AJ$40)*$AN$40)*$AH$40)+((((G44/100)*$AJ$41)*$AH$41)),IF(Calculator!$O$6="SINGLEBAND D",SUM((((G44/100)*$AJ$40)*$AH$40))+(((((G44/100)*$AJ$40)*$AN$40)*$AH$40)*1.25)-((((G44/100)*$AJ$40)*$AN$40)*$AH$40)+((((G44/100)*$AJ$41)*$AH$41)),IF(Calculator!$O$6="SINGLEURBANE",SUM((((G44/100)*$AJ$40)*$AH$40))+(((((G44/100)*$AJ$40)*$AN$40)*$AH$40)*1.25)-((((G44/100)*$AJ$40)*$AN$40)*$AH$40)+((((G44/100)*$AJ$41)*$AH$41)),IF(Calculator!$O$6="SINGLESILVERANOD",SUM((((G44/100)*$AJ$40)*$AH$40))+(((((G44/100)*$AJ$40)*$AN$40)*$AH$40)*1.4)-((((G44/100)*$AJ$40)*$AN$40)*$AH$40)+((((G44/100)*$AJ$41)*$AH$41)),IF(Calculator!$O$6="SINGLEANOD",SUM((((G44/100)*$AJ$40)*$AH$40))+(((((G44/100)*$AJ$40)*$AN$40)*$AH$40)*1.65)-((((G44/100)*$AJ$40)*$AN$40)*$AH$40)+((((G44/100)*$AJ$41)*$AH$41)),IF(Calculator!$O$6="DUALBASE",SUM((((G44/100)*$AJ$40)*$AH$40))+(((((G44/100)*$AJ$40)*$AN$40)*$AH$40)*1.030011)-((((G44/100)*$AJ$40)*$AN$40)*$AH$40)+((((G44/100)*$AJ$41)*$AH$41)),IF(Calculator!$O$6="DUALELEMENTS",SUM((((G44/100)*$AJ$40)*$AH$40))+(((((G44/100)*$AJ$40)*$AN$40)*$AH$40)*1.438569)-((((G44/100)*$AJ$40)*$AN$40)*$AH$40)+((((G44/100)*$AJ$41)*$AH$41)),IF(Calculator!$O$6="DUALSPECTRUM",SUM((((G44/100)*$AJ$40)*$AH$40))+(((((G44/100)*$AJ$40)*$AN$40)*$AH$40)*1.438569)-((((G44/100)*$AJ$40)*$AN$40)*$AH$40)+((((G44/100)*$AJ$41)*$AH$41)),IF(Calculator!$O$6="DUALHOMESTEAD",SUM((((G44/100)*$AJ$40)*$AH$40))+(((((G44/100)*$AJ$40)*$AN$40)*$AH$40)*1.438569)-((((G44/100)*$AJ$40)*$AN$40)*$AH$40)+((((G44/100)*$AJ$41)*$AH$41)),IF(Calculator!$O$6="DUALBAND A",SUM((((G44/100)*$AJ$40)*$AH$40))+(((((G44/100)*$AJ$40)*$AN$40)*$AH$40)*1.507051)-((((G44/100)*$AJ$40)*$AN$40)*$AH$40)+((((G44/100)*$AJ$41)*$AH$41)),IF(Calculator!$O$6="DUALBAND B",SUM((((G44/100)*$AJ$40)*$AH$40))+(((((G44/100)*$AJ$40)*$AN$40)*$AH$40)*1.57551)-((((G44/100)*$AJ$40)*$AN$40)*$AH$40)+((((G44/100)*$AJ$41)*$AH$41)),IF(Calculator!$O$6="DUALBAND C",SUM((((G44/100)*$AJ$40)*$AH$40))+(((((G44/100)*$AJ$40)*$AN$40)*$AH$40)*1.644088)-((((G44/100)*$AJ$40)*$AN$40)*$AH$40)+((((G44/100)*$AJ$41)*$AH$41)),IF(Calculator!$O$6="DUALBAND D",SUM((((G44/100)*$AJ$40)*$AH$40))+(((((G44/100)*$AJ$40)*$AN$40)*$AH$40)*1.712549)-((((G44/100)*$AJ$40)*$AN$40)*$AH$40)+((((G44/100)*$AJ$41)*$AH$41)),IF(Calculator!$O$6="DUALURBANE",SUM((((G44/100)*$AJ$40)*$AH$40))+(((((G44/100)*$AJ$40)*$AN$40)*$AH$40)*1.712549)-((((G44/100)*$AJ$40)*$AN$40)*$AH$40)+((((G44/100)*$AJ$41)*$AH$41)),IF(Calculator!$O$6="DUALSILVERANOD",SUM((((G44/100)*$AJ$40)*$AH$40))+(((((G44/100)*$AJ$40)*$AN$40)*$AH$40)*1.918079)-((((G44/100)*$AJ$40)*$AN$40)*$AH$40)+((((G44/100)*$AJ$41)*$AH$41)),IF(Calculator!$O$6="DUALANOD",SUM((((G44/100)*$AJ$40)*$AH$40))+(((((G44/100)*$AJ$40)*$AN$40)*$AH$40)*2.260509)-((((G44/100)*$AJ$40)*$AN$40)*$AH$40)+((((G44/100)*$AJ$41)*$AH$41))))))))))))))))))))))))</f>
        <v>0</v>
      </c>
      <c r="W44" s="2">
        <f>IF(Calculator!$O$6="SINGLEBASE",SUM((((H44/100)*$AJ$40)*$AH$40))+((((H44/100)*$AJ$41)*$AH$41)),IF(Calculator!$O$6="SINGLEELEMENTS",SUM((((H44/100)*$AJ$40)*$AH$40))+(((((H44/100)*$AJ$40)*$AN$40)*$AH$40)*1.05)-((((H44/100)*$AJ$40)*$AN$40)*$AH$40)+((((H44/100)*$AJ$41)*$AH$41)),IF(Calculator!$O$6="SINGLESPECTRUM",SUM((((H44/100)*$AJ$40)*$AH$40))+(((((H44/100)*$AJ$40)*$AN$40)*$AH$40)*1.05)-((((H44/100)*$AJ$40)*$AN$40)*$AH$40)+((((H44/100)*$AJ$41)*$AH$41)),IF(Calculator!$O$6="SINGLEHOMESTEAD",SUM((((H44/100)*$AJ$40)*$AH$40))+(((((H44/100)*$AJ$40)*$AN$40)*$AH$40)*1.05)-((((H44/100)*$AJ$40)*$AN$40)*$AH$40)+((((H44/100)*$AJ$41)*$AH$41)),IF(Calculator!$O$6="SINGLEBAND A",SUM((((H44/100)*$AJ$40)*$AH$40))+(((((H44/100)*$AJ$40)*$AN$40)*$AH$40)*1.1)-((((H44/100)*$AJ$40)*$AN$40)*$AH$40)+((((H44/100)*$AJ$41)*$AH$41)),IF(Calculator!$O$6="SINGLEBAND B",SUM((((H44/100)*$AJ$40)*$AH$40))+(((((H44/100)*$AJ$40)*$AN$40)*$AH$40)*1.15)-((((H44/100)*$AJ$40)*$AN$40)*$AH$40)+((((H44/100)*$AJ$41)*$AH$41)),IF(Calculator!$O$6="SINGLEBAND C",SUM((((H44/100)*$AJ$40)*$AH$40))+(((((H44/100)*$AJ$40)*$AN$40)*$AH$40)*1.2)-((((H44/100)*$AJ$40)*$AN$40)*$AH$40)+((((H44/100)*$AJ$41)*$AH$41)),IF(Calculator!$O$6="SINGLEBAND D",SUM((((H44/100)*$AJ$40)*$AH$40))+(((((H44/100)*$AJ$40)*$AN$40)*$AH$40)*1.25)-((((H44/100)*$AJ$40)*$AN$40)*$AH$40)+((((H44/100)*$AJ$41)*$AH$41)),IF(Calculator!$O$6="SINGLEURBANE",SUM((((H44/100)*$AJ$40)*$AH$40))+(((((H44/100)*$AJ$40)*$AN$40)*$AH$40)*1.25)-((((H44/100)*$AJ$40)*$AN$40)*$AH$40)+((((H44/100)*$AJ$41)*$AH$41)),IF(Calculator!$O$6="SINGLESILVERANOD",SUM((((H44/100)*$AJ$40)*$AH$40))+(((((H44/100)*$AJ$40)*$AN$40)*$AH$40)*1.4)-((((H44/100)*$AJ$40)*$AN$40)*$AH$40)+((((H44/100)*$AJ$41)*$AH$41)),IF(Calculator!$O$6="SINGLEANOD",SUM((((H44/100)*$AJ$40)*$AH$40))+(((((H44/100)*$AJ$40)*$AN$40)*$AH$40)*1.65)-((((H44/100)*$AJ$40)*$AN$40)*$AH$40)+((((H44/100)*$AJ$41)*$AH$41)),IF(Calculator!$O$6="DUALBASE",SUM((((H44/100)*$AJ$40)*$AH$40))+(((((H44/100)*$AJ$40)*$AN$40)*$AH$40)*1.030011)-((((H44/100)*$AJ$40)*$AN$40)*$AH$40)+((((H44/100)*$AJ$41)*$AH$41)),IF(Calculator!$O$6="DUALELEMENTS",SUM((((H44/100)*$AJ$40)*$AH$40))+(((((H44/100)*$AJ$40)*$AN$40)*$AH$40)*1.438569)-((((H44/100)*$AJ$40)*$AN$40)*$AH$40)+((((H44/100)*$AJ$41)*$AH$41)),IF(Calculator!$O$6="DUALSPECTRUM",SUM((((H44/100)*$AJ$40)*$AH$40))+(((((H44/100)*$AJ$40)*$AN$40)*$AH$40)*1.438569)-((((H44/100)*$AJ$40)*$AN$40)*$AH$40)+((((H44/100)*$AJ$41)*$AH$41)),IF(Calculator!$O$6="DUALHOMESTEAD",SUM((((H44/100)*$AJ$40)*$AH$40))+(((((H44/100)*$AJ$40)*$AN$40)*$AH$40)*1.438569)-((((H44/100)*$AJ$40)*$AN$40)*$AH$40)+((((H44/100)*$AJ$41)*$AH$41)),IF(Calculator!$O$6="DUALBAND A",SUM((((H44/100)*$AJ$40)*$AH$40))+(((((H44/100)*$AJ$40)*$AN$40)*$AH$40)*1.507051)-((((H44/100)*$AJ$40)*$AN$40)*$AH$40)+((((H44/100)*$AJ$41)*$AH$41)),IF(Calculator!$O$6="DUALBAND B",SUM((((H44/100)*$AJ$40)*$AH$40))+(((((H44/100)*$AJ$40)*$AN$40)*$AH$40)*1.57551)-((((H44/100)*$AJ$40)*$AN$40)*$AH$40)+((((H44/100)*$AJ$41)*$AH$41)),IF(Calculator!$O$6="DUALBAND C",SUM((((H44/100)*$AJ$40)*$AH$40))+(((((H44/100)*$AJ$40)*$AN$40)*$AH$40)*1.644088)-((((H44/100)*$AJ$40)*$AN$40)*$AH$40)+((((H44/100)*$AJ$41)*$AH$41)),IF(Calculator!$O$6="DUALBAND D",SUM((((H44/100)*$AJ$40)*$AH$40))+(((((H44/100)*$AJ$40)*$AN$40)*$AH$40)*1.712549)-((((H44/100)*$AJ$40)*$AN$40)*$AH$40)+((((H44/100)*$AJ$41)*$AH$41)),IF(Calculator!$O$6="DUALURBANE",SUM((((H44/100)*$AJ$40)*$AH$40))+(((((H44/100)*$AJ$40)*$AN$40)*$AH$40)*1.712549)-((((H44/100)*$AJ$40)*$AN$40)*$AH$40)+((((H44/100)*$AJ$41)*$AH$41)),IF(Calculator!$O$6="DUALSILVERANOD",SUM((((H44/100)*$AJ$40)*$AH$40))+(((((H44/100)*$AJ$40)*$AN$40)*$AH$40)*1.918079)-((((H44/100)*$AJ$40)*$AN$40)*$AH$40)+((((H44/100)*$AJ$41)*$AH$41)),IF(Calculator!$O$6="DUALANOD",SUM((((H44/100)*$AJ$40)*$AH$40))+(((((H44/100)*$AJ$40)*$AN$40)*$AH$40)*2.260509)-((((H44/100)*$AJ$40)*$AN$40)*$AH$40)+((((H44/100)*$AJ$41)*$AH$41))))))))))))))))))))))))</f>
        <v>0</v>
      </c>
      <c r="X44" s="2">
        <f>IF(Calculator!$O$6="SINGLEBASE",SUM((((I44/100)*$AJ$40)*$AH$40))+((((I44/100)*$AJ$41)*$AH$41)),IF(Calculator!$O$6="SINGLEELEMENTS",SUM((((I44/100)*$AJ$40)*$AH$40))+(((((I44/100)*$AJ$40)*$AN$40)*$AH$40)*1.05)-((((I44/100)*$AJ$40)*$AN$40)*$AH$40)+((((I44/100)*$AJ$41)*$AH$41)),IF(Calculator!$O$6="SINGLESPECTRUM",SUM((((I44/100)*$AJ$40)*$AH$40))+(((((I44/100)*$AJ$40)*$AN$40)*$AH$40)*1.05)-((((I44/100)*$AJ$40)*$AN$40)*$AH$40)+((((I44/100)*$AJ$41)*$AH$41)),IF(Calculator!$O$6="SINGLEHOMESTEAD",SUM((((I44/100)*$AJ$40)*$AH$40))+(((((I44/100)*$AJ$40)*$AN$40)*$AH$40)*1.05)-((((I44/100)*$AJ$40)*$AN$40)*$AH$40)+((((I44/100)*$AJ$41)*$AH$41)),IF(Calculator!$O$6="SINGLEBAND A",SUM((((I44/100)*$AJ$40)*$AH$40))+(((((I44/100)*$AJ$40)*$AN$40)*$AH$40)*1.1)-((((I44/100)*$AJ$40)*$AN$40)*$AH$40)+((((I44/100)*$AJ$41)*$AH$41)),IF(Calculator!$O$6="SINGLEBAND B",SUM((((I44/100)*$AJ$40)*$AH$40))+(((((I44/100)*$AJ$40)*$AN$40)*$AH$40)*1.15)-((((I44/100)*$AJ$40)*$AN$40)*$AH$40)+((((I44/100)*$AJ$41)*$AH$41)),IF(Calculator!$O$6="SINGLEBAND C",SUM((((I44/100)*$AJ$40)*$AH$40))+(((((I44/100)*$AJ$40)*$AN$40)*$AH$40)*1.2)-((((I44/100)*$AJ$40)*$AN$40)*$AH$40)+((((I44/100)*$AJ$41)*$AH$41)),IF(Calculator!$O$6="SINGLEBAND D",SUM((((I44/100)*$AJ$40)*$AH$40))+(((((I44/100)*$AJ$40)*$AN$40)*$AH$40)*1.25)-((((I44/100)*$AJ$40)*$AN$40)*$AH$40)+((((I44/100)*$AJ$41)*$AH$41)),IF(Calculator!$O$6="SINGLEURBANE",SUM((((I44/100)*$AJ$40)*$AH$40))+(((((I44/100)*$AJ$40)*$AN$40)*$AH$40)*1.25)-((((I44/100)*$AJ$40)*$AN$40)*$AH$40)+((((I44/100)*$AJ$41)*$AH$41)),IF(Calculator!$O$6="SINGLESILVERANOD",SUM((((I44/100)*$AJ$40)*$AH$40))+(((((I44/100)*$AJ$40)*$AN$40)*$AH$40)*1.4)-((((I44/100)*$AJ$40)*$AN$40)*$AH$40)+((((I44/100)*$AJ$41)*$AH$41)),IF(Calculator!$O$6="SINGLEANOD",SUM((((I44/100)*$AJ$40)*$AH$40))+(((((I44/100)*$AJ$40)*$AN$40)*$AH$40)*1.65)-((((I44/100)*$AJ$40)*$AN$40)*$AH$40)+((((I44/100)*$AJ$41)*$AH$41)),IF(Calculator!$O$6="DUALBASE",SUM((((I44/100)*$AJ$40)*$AH$40))+(((((I44/100)*$AJ$40)*$AN$40)*$AH$40)*1.030011)-((((I44/100)*$AJ$40)*$AN$40)*$AH$40)+((((I44/100)*$AJ$41)*$AH$41)),IF(Calculator!$O$6="DUALELEMENTS",SUM((((I44/100)*$AJ$40)*$AH$40))+(((((I44/100)*$AJ$40)*$AN$40)*$AH$40)*1.438569)-((((I44/100)*$AJ$40)*$AN$40)*$AH$40)+((((I44/100)*$AJ$41)*$AH$41)),IF(Calculator!$O$6="DUALSPECTRUM",SUM((((I44/100)*$AJ$40)*$AH$40))+(((((I44/100)*$AJ$40)*$AN$40)*$AH$40)*1.438569)-((((I44/100)*$AJ$40)*$AN$40)*$AH$40)+((((I44/100)*$AJ$41)*$AH$41)),IF(Calculator!$O$6="DUALHOMESTEAD",SUM((((I44/100)*$AJ$40)*$AH$40))+(((((I44/100)*$AJ$40)*$AN$40)*$AH$40)*1.438569)-((((I44/100)*$AJ$40)*$AN$40)*$AH$40)+((((I44/100)*$AJ$41)*$AH$41)),IF(Calculator!$O$6="DUALBAND A",SUM((((I44/100)*$AJ$40)*$AH$40))+(((((I44/100)*$AJ$40)*$AN$40)*$AH$40)*1.507051)-((((I44/100)*$AJ$40)*$AN$40)*$AH$40)+((((I44/100)*$AJ$41)*$AH$41)),IF(Calculator!$O$6="DUALBAND B",SUM((((I44/100)*$AJ$40)*$AH$40))+(((((I44/100)*$AJ$40)*$AN$40)*$AH$40)*1.57551)-((((I44/100)*$AJ$40)*$AN$40)*$AH$40)+((((I44/100)*$AJ$41)*$AH$41)),IF(Calculator!$O$6="DUALBAND C",SUM((((I44/100)*$AJ$40)*$AH$40))+(((((I44/100)*$AJ$40)*$AN$40)*$AH$40)*1.644088)-((((I44/100)*$AJ$40)*$AN$40)*$AH$40)+((((I44/100)*$AJ$41)*$AH$41)),IF(Calculator!$O$6="DUALBAND D",SUM((((I44/100)*$AJ$40)*$AH$40))+(((((I44/100)*$AJ$40)*$AN$40)*$AH$40)*1.712549)-((((I44/100)*$AJ$40)*$AN$40)*$AH$40)+((((I44/100)*$AJ$41)*$AH$41)),IF(Calculator!$O$6="DUALURBANE",SUM((((I44/100)*$AJ$40)*$AH$40))+(((((I44/100)*$AJ$40)*$AN$40)*$AH$40)*1.712549)-((((I44/100)*$AJ$40)*$AN$40)*$AH$40)+((((I44/100)*$AJ$41)*$AH$41)),IF(Calculator!$O$6="DUALSILVERANOD",SUM((((I44/100)*$AJ$40)*$AH$40))+(((((I44/100)*$AJ$40)*$AN$40)*$AH$40)*1.918079)-((((I44/100)*$AJ$40)*$AN$40)*$AH$40)+((((I44/100)*$AJ$41)*$AH$41)),IF(Calculator!$O$6="DUALANOD",SUM((((I44/100)*$AJ$40)*$AH$40))+(((((I44/100)*$AJ$40)*$AN$40)*$AH$40)*2.260509)-((((I44/100)*$AJ$40)*$AN$40)*$AH$40)+((((I44/100)*$AJ$41)*$AH$41))))))))))))))))))))))))</f>
        <v>0</v>
      </c>
      <c r="Y44" s="2">
        <f>IF(Calculator!$O$6="SINGLEBASE",SUM((((J44/100)*$AJ$40)*$AH$40))+((((J44/100)*$AJ$41)*$AH$41)),IF(Calculator!$O$6="SINGLEELEMENTS",SUM((((J44/100)*$AJ$40)*$AH$40))+(((((J44/100)*$AJ$40)*$AN$40)*$AH$40)*1.05)-((((J44/100)*$AJ$40)*$AN$40)*$AH$40)+((((J44/100)*$AJ$41)*$AH$41)),IF(Calculator!$O$6="SINGLESPECTRUM",SUM((((J44/100)*$AJ$40)*$AH$40))+(((((J44/100)*$AJ$40)*$AN$40)*$AH$40)*1.05)-((((J44/100)*$AJ$40)*$AN$40)*$AH$40)+((((J44/100)*$AJ$41)*$AH$41)),IF(Calculator!$O$6="SINGLEHOMESTEAD",SUM((((J44/100)*$AJ$40)*$AH$40))+(((((J44/100)*$AJ$40)*$AN$40)*$AH$40)*1.05)-((((J44/100)*$AJ$40)*$AN$40)*$AH$40)+((((J44/100)*$AJ$41)*$AH$41)),IF(Calculator!$O$6="SINGLEBAND A",SUM((((J44/100)*$AJ$40)*$AH$40))+(((((J44/100)*$AJ$40)*$AN$40)*$AH$40)*1.1)-((((J44/100)*$AJ$40)*$AN$40)*$AH$40)+((((J44/100)*$AJ$41)*$AH$41)),IF(Calculator!$O$6="SINGLEBAND B",SUM((((J44/100)*$AJ$40)*$AH$40))+(((((J44/100)*$AJ$40)*$AN$40)*$AH$40)*1.15)-((((J44/100)*$AJ$40)*$AN$40)*$AH$40)+((((J44/100)*$AJ$41)*$AH$41)),IF(Calculator!$O$6="SINGLEBAND C",SUM((((J44/100)*$AJ$40)*$AH$40))+(((((J44/100)*$AJ$40)*$AN$40)*$AH$40)*1.2)-((((J44/100)*$AJ$40)*$AN$40)*$AH$40)+((((J44/100)*$AJ$41)*$AH$41)),IF(Calculator!$O$6="SINGLEBAND D",SUM((((J44/100)*$AJ$40)*$AH$40))+(((((J44/100)*$AJ$40)*$AN$40)*$AH$40)*1.25)-((((J44/100)*$AJ$40)*$AN$40)*$AH$40)+((((J44/100)*$AJ$41)*$AH$41)),IF(Calculator!$O$6="SINGLEURBANE",SUM((((J44/100)*$AJ$40)*$AH$40))+(((((J44/100)*$AJ$40)*$AN$40)*$AH$40)*1.25)-((((J44/100)*$AJ$40)*$AN$40)*$AH$40)+((((J44/100)*$AJ$41)*$AH$41)),IF(Calculator!$O$6="SINGLESILVERANOD",SUM((((J44/100)*$AJ$40)*$AH$40))+(((((J44/100)*$AJ$40)*$AN$40)*$AH$40)*1.4)-((((J44/100)*$AJ$40)*$AN$40)*$AH$40)+((((J44/100)*$AJ$41)*$AH$41)),IF(Calculator!$O$6="SINGLEANOD",SUM((((J44/100)*$AJ$40)*$AH$40))+(((((J44/100)*$AJ$40)*$AN$40)*$AH$40)*1.65)-((((J44/100)*$AJ$40)*$AN$40)*$AH$40)+((((J44/100)*$AJ$41)*$AH$41)),IF(Calculator!$O$6="DUALBASE",SUM((((J44/100)*$AJ$40)*$AH$40))+(((((J44/100)*$AJ$40)*$AN$40)*$AH$40)*1.030011)-((((J44/100)*$AJ$40)*$AN$40)*$AH$40)+((((J44/100)*$AJ$41)*$AH$41)),IF(Calculator!$O$6="DUALELEMENTS",SUM((((J44/100)*$AJ$40)*$AH$40))+(((((J44/100)*$AJ$40)*$AN$40)*$AH$40)*1.438569)-((((J44/100)*$AJ$40)*$AN$40)*$AH$40)+((((J44/100)*$AJ$41)*$AH$41)),IF(Calculator!$O$6="DUALSPECTRUM",SUM((((J44/100)*$AJ$40)*$AH$40))+(((((J44/100)*$AJ$40)*$AN$40)*$AH$40)*1.438569)-((((J44/100)*$AJ$40)*$AN$40)*$AH$40)+((((J44/100)*$AJ$41)*$AH$41)),IF(Calculator!$O$6="DUALHOMESTEAD",SUM((((J44/100)*$AJ$40)*$AH$40))+(((((J44/100)*$AJ$40)*$AN$40)*$AH$40)*1.438569)-((((J44/100)*$AJ$40)*$AN$40)*$AH$40)+((((J44/100)*$AJ$41)*$AH$41)),IF(Calculator!$O$6="DUALBAND A",SUM((((J44/100)*$AJ$40)*$AH$40))+(((((J44/100)*$AJ$40)*$AN$40)*$AH$40)*1.507051)-((((J44/100)*$AJ$40)*$AN$40)*$AH$40)+((((J44/100)*$AJ$41)*$AH$41)),IF(Calculator!$O$6="DUALBAND B",SUM((((J44/100)*$AJ$40)*$AH$40))+(((((J44/100)*$AJ$40)*$AN$40)*$AH$40)*1.57551)-((((J44/100)*$AJ$40)*$AN$40)*$AH$40)+((((J44/100)*$AJ$41)*$AH$41)),IF(Calculator!$O$6="DUALBAND C",SUM((((J44/100)*$AJ$40)*$AH$40))+(((((J44/100)*$AJ$40)*$AN$40)*$AH$40)*1.644088)-((((J44/100)*$AJ$40)*$AN$40)*$AH$40)+((((J44/100)*$AJ$41)*$AH$41)),IF(Calculator!$O$6="DUALBAND D",SUM((((J44/100)*$AJ$40)*$AH$40))+(((((J44/100)*$AJ$40)*$AN$40)*$AH$40)*1.712549)-((((J44/100)*$AJ$40)*$AN$40)*$AH$40)+((((J44/100)*$AJ$41)*$AH$41)),IF(Calculator!$O$6="DUALURBANE",SUM((((J44/100)*$AJ$40)*$AH$40))+(((((J44/100)*$AJ$40)*$AN$40)*$AH$40)*1.712549)-((((J44/100)*$AJ$40)*$AN$40)*$AH$40)+((((J44/100)*$AJ$41)*$AH$41)),IF(Calculator!$O$6="DUALSILVERANOD",SUM((((J44/100)*$AJ$40)*$AH$40))+(((((J44/100)*$AJ$40)*$AN$40)*$AH$40)*1.918079)-((((J44/100)*$AJ$40)*$AN$40)*$AH$40)+((((J44/100)*$AJ$41)*$AH$41)),IF(Calculator!$O$6="DUALANOD",SUM((((J44/100)*$AJ$40)*$AH$40))+(((((J44/100)*$AJ$40)*$AN$40)*$AH$40)*2.260509)-((((J44/100)*$AJ$40)*$AN$40)*$AH$40)+((((J44/100)*$AJ$41)*$AH$41))))))))))))))))))))))))</f>
        <v>0</v>
      </c>
      <c r="Z44" s="2">
        <f>IF(Calculator!$O$6="SINGLEBASE",SUM((((K44/100)*$AJ$40)*$AH$40))+((((K44/100)*$AJ$41)*$AH$41)),IF(Calculator!$O$6="SINGLEELEMENTS",SUM((((K44/100)*$AJ$40)*$AH$40))+(((((K44/100)*$AJ$40)*$AN$40)*$AH$40)*1.05)-((((K44/100)*$AJ$40)*$AN$40)*$AH$40)+((((K44/100)*$AJ$41)*$AH$41)),IF(Calculator!$O$6="SINGLESPECTRUM",SUM((((K44/100)*$AJ$40)*$AH$40))+(((((K44/100)*$AJ$40)*$AN$40)*$AH$40)*1.05)-((((K44/100)*$AJ$40)*$AN$40)*$AH$40)+((((K44/100)*$AJ$41)*$AH$41)),IF(Calculator!$O$6="SINGLEHOMESTEAD",SUM((((K44/100)*$AJ$40)*$AH$40))+(((((K44/100)*$AJ$40)*$AN$40)*$AH$40)*1.05)-((((K44/100)*$AJ$40)*$AN$40)*$AH$40)+((((K44/100)*$AJ$41)*$AH$41)),IF(Calculator!$O$6="SINGLEBAND A",SUM((((K44/100)*$AJ$40)*$AH$40))+(((((K44/100)*$AJ$40)*$AN$40)*$AH$40)*1.1)-((((K44/100)*$AJ$40)*$AN$40)*$AH$40)+((((K44/100)*$AJ$41)*$AH$41)),IF(Calculator!$O$6="SINGLEBAND B",SUM((((K44/100)*$AJ$40)*$AH$40))+(((((K44/100)*$AJ$40)*$AN$40)*$AH$40)*1.15)-((((K44/100)*$AJ$40)*$AN$40)*$AH$40)+((((K44/100)*$AJ$41)*$AH$41)),IF(Calculator!$O$6="SINGLEBAND C",SUM((((K44/100)*$AJ$40)*$AH$40))+(((((K44/100)*$AJ$40)*$AN$40)*$AH$40)*1.2)-((((K44/100)*$AJ$40)*$AN$40)*$AH$40)+((((K44/100)*$AJ$41)*$AH$41)),IF(Calculator!$O$6="SINGLEBAND D",SUM((((K44/100)*$AJ$40)*$AH$40))+(((((K44/100)*$AJ$40)*$AN$40)*$AH$40)*1.25)-((((K44/100)*$AJ$40)*$AN$40)*$AH$40)+((((K44/100)*$AJ$41)*$AH$41)),IF(Calculator!$O$6="SINGLEURBANE",SUM((((K44/100)*$AJ$40)*$AH$40))+(((((K44/100)*$AJ$40)*$AN$40)*$AH$40)*1.25)-((((K44/100)*$AJ$40)*$AN$40)*$AH$40)+((((K44/100)*$AJ$41)*$AH$41)),IF(Calculator!$O$6="SINGLESILVERANOD",SUM((((K44/100)*$AJ$40)*$AH$40))+(((((K44/100)*$AJ$40)*$AN$40)*$AH$40)*1.4)-((((K44/100)*$AJ$40)*$AN$40)*$AH$40)+((((K44/100)*$AJ$41)*$AH$41)),IF(Calculator!$O$6="SINGLEANOD",SUM((((K44/100)*$AJ$40)*$AH$40))+(((((K44/100)*$AJ$40)*$AN$40)*$AH$40)*1.65)-((((K44/100)*$AJ$40)*$AN$40)*$AH$40)+((((K44/100)*$AJ$41)*$AH$41)),IF(Calculator!$O$6="DUALBASE",SUM((((K44/100)*$AJ$40)*$AH$40))+(((((K44/100)*$AJ$40)*$AN$40)*$AH$40)*1.030011)-((((K44/100)*$AJ$40)*$AN$40)*$AH$40)+((((K44/100)*$AJ$41)*$AH$41)),IF(Calculator!$O$6="DUALELEMENTS",SUM((((K44/100)*$AJ$40)*$AH$40))+(((((K44/100)*$AJ$40)*$AN$40)*$AH$40)*1.438569)-((((K44/100)*$AJ$40)*$AN$40)*$AH$40)+((((K44/100)*$AJ$41)*$AH$41)),IF(Calculator!$O$6="DUALSPECTRUM",SUM((((K44/100)*$AJ$40)*$AH$40))+(((((K44/100)*$AJ$40)*$AN$40)*$AH$40)*1.438569)-((((K44/100)*$AJ$40)*$AN$40)*$AH$40)+((((K44/100)*$AJ$41)*$AH$41)),IF(Calculator!$O$6="DUALHOMESTEAD",SUM((((K44/100)*$AJ$40)*$AH$40))+(((((K44/100)*$AJ$40)*$AN$40)*$AH$40)*1.438569)-((((K44/100)*$AJ$40)*$AN$40)*$AH$40)+((((K44/100)*$AJ$41)*$AH$41)),IF(Calculator!$O$6="DUALBAND A",SUM((((K44/100)*$AJ$40)*$AH$40))+(((((K44/100)*$AJ$40)*$AN$40)*$AH$40)*1.507051)-((((K44/100)*$AJ$40)*$AN$40)*$AH$40)+((((K44/100)*$AJ$41)*$AH$41)),IF(Calculator!$O$6="DUALBAND B",SUM((((K44/100)*$AJ$40)*$AH$40))+(((((K44/100)*$AJ$40)*$AN$40)*$AH$40)*1.57551)-((((K44/100)*$AJ$40)*$AN$40)*$AH$40)+((((K44/100)*$AJ$41)*$AH$41)),IF(Calculator!$O$6="DUALBAND C",SUM((((K44/100)*$AJ$40)*$AH$40))+(((((K44/100)*$AJ$40)*$AN$40)*$AH$40)*1.644088)-((((K44/100)*$AJ$40)*$AN$40)*$AH$40)+((((K44/100)*$AJ$41)*$AH$41)),IF(Calculator!$O$6="DUALBAND D",SUM((((K44/100)*$AJ$40)*$AH$40))+(((((K44/100)*$AJ$40)*$AN$40)*$AH$40)*1.712549)-((((K44/100)*$AJ$40)*$AN$40)*$AH$40)+((((K44/100)*$AJ$41)*$AH$41)),IF(Calculator!$O$6="DUALURBANE",SUM((((K44/100)*$AJ$40)*$AH$40))+(((((K44/100)*$AJ$40)*$AN$40)*$AH$40)*1.712549)-((((K44/100)*$AJ$40)*$AN$40)*$AH$40)+((((K44/100)*$AJ$41)*$AH$41)),IF(Calculator!$O$6="DUALSILVERANOD",SUM((((K44/100)*$AJ$40)*$AH$40))+(((((K44/100)*$AJ$40)*$AN$40)*$AH$40)*1.918079)-((((K44/100)*$AJ$40)*$AN$40)*$AH$40)+((((K44/100)*$AJ$41)*$AH$41)),IF(Calculator!$O$6="DUALANOD",SUM((((K44/100)*$AJ$40)*$AH$40))+(((((K44/100)*$AJ$40)*$AN$40)*$AH$40)*2.260509)-((((K44/100)*$AJ$40)*$AN$40)*$AH$40)+((((K44/100)*$AJ$41)*$AH$41))))))))))))))))))))))))</f>
        <v>0</v>
      </c>
      <c r="AA44" s="2">
        <f>IF(Calculator!$O$6="SINGLEBASE",SUM((((L44/100)*$AJ$40)*$AH$40))+((((L44/100)*$AJ$41)*$AH$41)),IF(Calculator!$O$6="SINGLEELEMENTS",SUM((((L44/100)*$AJ$40)*$AH$40))+(((((L44/100)*$AJ$40)*$AN$40)*$AH$40)*1.05)-((((L44/100)*$AJ$40)*$AN$40)*$AH$40)+((((L44/100)*$AJ$41)*$AH$41)),IF(Calculator!$O$6="SINGLESPECTRUM",SUM((((L44/100)*$AJ$40)*$AH$40))+(((((L44/100)*$AJ$40)*$AN$40)*$AH$40)*1.05)-((((L44/100)*$AJ$40)*$AN$40)*$AH$40)+((((L44/100)*$AJ$41)*$AH$41)),IF(Calculator!$O$6="SINGLEHOMESTEAD",SUM((((L44/100)*$AJ$40)*$AH$40))+(((((L44/100)*$AJ$40)*$AN$40)*$AH$40)*1.05)-((((L44/100)*$AJ$40)*$AN$40)*$AH$40)+((((L44/100)*$AJ$41)*$AH$41)),IF(Calculator!$O$6="SINGLEBAND A",SUM((((L44/100)*$AJ$40)*$AH$40))+(((((L44/100)*$AJ$40)*$AN$40)*$AH$40)*1.1)-((((L44/100)*$AJ$40)*$AN$40)*$AH$40)+((((L44/100)*$AJ$41)*$AH$41)),IF(Calculator!$O$6="SINGLEBAND B",SUM((((L44/100)*$AJ$40)*$AH$40))+(((((L44/100)*$AJ$40)*$AN$40)*$AH$40)*1.15)-((((L44/100)*$AJ$40)*$AN$40)*$AH$40)+((((L44/100)*$AJ$41)*$AH$41)),IF(Calculator!$O$6="SINGLEBAND C",SUM((((L44/100)*$AJ$40)*$AH$40))+(((((L44/100)*$AJ$40)*$AN$40)*$AH$40)*1.2)-((((L44/100)*$AJ$40)*$AN$40)*$AH$40)+((((L44/100)*$AJ$41)*$AH$41)),IF(Calculator!$O$6="SINGLEBAND D",SUM((((L44/100)*$AJ$40)*$AH$40))+(((((L44/100)*$AJ$40)*$AN$40)*$AH$40)*1.25)-((((L44/100)*$AJ$40)*$AN$40)*$AH$40)+((((L44/100)*$AJ$41)*$AH$41)),IF(Calculator!$O$6="SINGLEURBANE",SUM((((L44/100)*$AJ$40)*$AH$40))+(((((L44/100)*$AJ$40)*$AN$40)*$AH$40)*1.25)-((((L44/100)*$AJ$40)*$AN$40)*$AH$40)+((((L44/100)*$AJ$41)*$AH$41)),IF(Calculator!$O$6="SINGLESILVERANOD",SUM((((L44/100)*$AJ$40)*$AH$40))+(((((L44/100)*$AJ$40)*$AN$40)*$AH$40)*1.4)-((((L44/100)*$AJ$40)*$AN$40)*$AH$40)+((((L44/100)*$AJ$41)*$AH$41)),IF(Calculator!$O$6="SINGLEANOD",SUM((((L44/100)*$AJ$40)*$AH$40))+(((((L44/100)*$AJ$40)*$AN$40)*$AH$40)*1.65)-((((L44/100)*$AJ$40)*$AN$40)*$AH$40)+((((L44/100)*$AJ$41)*$AH$41)),IF(Calculator!$O$6="DUALBASE",SUM((((L44/100)*$AJ$40)*$AH$40))+(((((L44/100)*$AJ$40)*$AN$40)*$AH$40)*1.030011)-((((L44/100)*$AJ$40)*$AN$40)*$AH$40)+((((L44/100)*$AJ$41)*$AH$41)),IF(Calculator!$O$6="DUALELEMENTS",SUM((((L44/100)*$AJ$40)*$AH$40))+(((((L44/100)*$AJ$40)*$AN$40)*$AH$40)*1.438569)-((((L44/100)*$AJ$40)*$AN$40)*$AH$40)+((((L44/100)*$AJ$41)*$AH$41)),IF(Calculator!$O$6="DUALSPECTRUM",SUM((((L44/100)*$AJ$40)*$AH$40))+(((((L44/100)*$AJ$40)*$AN$40)*$AH$40)*1.438569)-((((L44/100)*$AJ$40)*$AN$40)*$AH$40)+((((L44/100)*$AJ$41)*$AH$41)),IF(Calculator!$O$6="DUALHOMESTEAD",SUM((((L44/100)*$AJ$40)*$AH$40))+(((((L44/100)*$AJ$40)*$AN$40)*$AH$40)*1.438569)-((((L44/100)*$AJ$40)*$AN$40)*$AH$40)+((((L44/100)*$AJ$41)*$AH$41)),IF(Calculator!$O$6="DUALBAND A",SUM((((L44/100)*$AJ$40)*$AH$40))+(((((L44/100)*$AJ$40)*$AN$40)*$AH$40)*1.507051)-((((L44/100)*$AJ$40)*$AN$40)*$AH$40)+((((L44/100)*$AJ$41)*$AH$41)),IF(Calculator!$O$6="DUALBAND B",SUM((((L44/100)*$AJ$40)*$AH$40))+(((((L44/100)*$AJ$40)*$AN$40)*$AH$40)*1.57551)-((((L44/100)*$AJ$40)*$AN$40)*$AH$40)+((((L44/100)*$AJ$41)*$AH$41)),IF(Calculator!$O$6="DUALBAND C",SUM((((L44/100)*$AJ$40)*$AH$40))+(((((L44/100)*$AJ$40)*$AN$40)*$AH$40)*1.644088)-((((L44/100)*$AJ$40)*$AN$40)*$AH$40)+((((L44/100)*$AJ$41)*$AH$41)),IF(Calculator!$O$6="DUALBAND D",SUM((((L44/100)*$AJ$40)*$AH$40))+(((((L44/100)*$AJ$40)*$AN$40)*$AH$40)*1.712549)-((((L44/100)*$AJ$40)*$AN$40)*$AH$40)+((((L44/100)*$AJ$41)*$AH$41)),IF(Calculator!$O$6="DUALURBANE",SUM((((L44/100)*$AJ$40)*$AH$40))+(((((L44/100)*$AJ$40)*$AN$40)*$AH$40)*1.712549)-((((L44/100)*$AJ$40)*$AN$40)*$AH$40)+((((L44/100)*$AJ$41)*$AH$41)),IF(Calculator!$O$6="DUALSILVERANOD",SUM((((L44/100)*$AJ$40)*$AH$40))+(((((L44/100)*$AJ$40)*$AN$40)*$AH$40)*1.918079)-((((L44/100)*$AJ$40)*$AN$40)*$AH$40)+((((L44/100)*$AJ$41)*$AH$41)),IF(Calculator!$O$6="DUALANOD",SUM((((L44/100)*$AJ$40)*$AH$40))+(((((L44/100)*$AJ$40)*$AN$40)*$AH$40)*2.260509)-((((L44/100)*$AJ$40)*$AN$40)*$AH$40)+((((L44/100)*$AJ$41)*$AH$41))))))))))))))))))))))))</f>
        <v>0</v>
      </c>
      <c r="AB44" s="2">
        <f>IF(Calculator!$O$6="SINGLEBASE",SUM((((M44/100)*$AJ$40)*$AH$40))+((((M44/100)*$AJ$41)*$AH$41)),IF(Calculator!$O$6="SINGLEELEMENTS",SUM((((M44/100)*$AJ$40)*$AH$40))+(((((M44/100)*$AJ$40)*$AN$40)*$AH$40)*1.05)-((((M44/100)*$AJ$40)*$AN$40)*$AH$40)+((((M44/100)*$AJ$41)*$AH$41)),IF(Calculator!$O$6="SINGLESPECTRUM",SUM((((M44/100)*$AJ$40)*$AH$40))+(((((M44/100)*$AJ$40)*$AN$40)*$AH$40)*1.05)-((((M44/100)*$AJ$40)*$AN$40)*$AH$40)+((((M44/100)*$AJ$41)*$AH$41)),IF(Calculator!$O$6="SINGLEHOMESTEAD",SUM((((M44/100)*$AJ$40)*$AH$40))+(((((M44/100)*$AJ$40)*$AN$40)*$AH$40)*1.05)-((((M44/100)*$AJ$40)*$AN$40)*$AH$40)+((((M44/100)*$AJ$41)*$AH$41)),IF(Calculator!$O$6="SINGLEBAND A",SUM((((M44/100)*$AJ$40)*$AH$40))+(((((M44/100)*$AJ$40)*$AN$40)*$AH$40)*1.1)-((((M44/100)*$AJ$40)*$AN$40)*$AH$40)+((((M44/100)*$AJ$41)*$AH$41)),IF(Calculator!$O$6="SINGLEBAND B",SUM((((M44/100)*$AJ$40)*$AH$40))+(((((M44/100)*$AJ$40)*$AN$40)*$AH$40)*1.15)-((((M44/100)*$AJ$40)*$AN$40)*$AH$40)+((((M44/100)*$AJ$41)*$AH$41)),IF(Calculator!$O$6="SINGLEBAND C",SUM((((M44/100)*$AJ$40)*$AH$40))+(((((M44/100)*$AJ$40)*$AN$40)*$AH$40)*1.2)-((((M44/100)*$AJ$40)*$AN$40)*$AH$40)+((((M44/100)*$AJ$41)*$AH$41)),IF(Calculator!$O$6="SINGLEBAND D",SUM((((M44/100)*$AJ$40)*$AH$40))+(((((M44/100)*$AJ$40)*$AN$40)*$AH$40)*1.25)-((((M44/100)*$AJ$40)*$AN$40)*$AH$40)+((((M44/100)*$AJ$41)*$AH$41)),IF(Calculator!$O$6="SINGLEURBANE",SUM((((M44/100)*$AJ$40)*$AH$40))+(((((M44/100)*$AJ$40)*$AN$40)*$AH$40)*1.25)-((((M44/100)*$AJ$40)*$AN$40)*$AH$40)+((((M44/100)*$AJ$41)*$AH$41)),IF(Calculator!$O$6="SINGLESILVERANOD",SUM((((M44/100)*$AJ$40)*$AH$40))+(((((M44/100)*$AJ$40)*$AN$40)*$AH$40)*1.4)-((((M44/100)*$AJ$40)*$AN$40)*$AH$40)+((((M44/100)*$AJ$41)*$AH$41)),IF(Calculator!$O$6="SINGLEANOD",SUM((((M44/100)*$AJ$40)*$AH$40))+(((((M44/100)*$AJ$40)*$AN$40)*$AH$40)*1.65)-((((M44/100)*$AJ$40)*$AN$40)*$AH$40)+((((M44/100)*$AJ$41)*$AH$41)),IF(Calculator!$O$6="DUALBASE",SUM((((M44/100)*$AJ$40)*$AH$40))+(((((M44/100)*$AJ$40)*$AN$40)*$AH$40)*1.030011)-((((M44/100)*$AJ$40)*$AN$40)*$AH$40)+((((M44/100)*$AJ$41)*$AH$41)),IF(Calculator!$O$6="DUALELEMENTS",SUM((((M44/100)*$AJ$40)*$AH$40))+(((((M44/100)*$AJ$40)*$AN$40)*$AH$40)*1.438569)-((((M44/100)*$AJ$40)*$AN$40)*$AH$40)+((((M44/100)*$AJ$41)*$AH$41)),IF(Calculator!$O$6="DUALSPECTRUM",SUM((((M44/100)*$AJ$40)*$AH$40))+(((((M44/100)*$AJ$40)*$AN$40)*$AH$40)*1.438569)-((((M44/100)*$AJ$40)*$AN$40)*$AH$40)+((((M44/100)*$AJ$41)*$AH$41)),IF(Calculator!$O$6="DUALHOMESTEAD",SUM((((M44/100)*$AJ$40)*$AH$40))+(((((M44/100)*$AJ$40)*$AN$40)*$AH$40)*1.438569)-((((M44/100)*$AJ$40)*$AN$40)*$AH$40)+((((M44/100)*$AJ$41)*$AH$41)),IF(Calculator!$O$6="DUALBAND A",SUM((((M44/100)*$AJ$40)*$AH$40))+(((((M44/100)*$AJ$40)*$AN$40)*$AH$40)*1.507051)-((((M44/100)*$AJ$40)*$AN$40)*$AH$40)+((((M44/100)*$AJ$41)*$AH$41)),IF(Calculator!$O$6="DUALBAND B",SUM((((M44/100)*$AJ$40)*$AH$40))+(((((M44/100)*$AJ$40)*$AN$40)*$AH$40)*1.57551)-((((M44/100)*$AJ$40)*$AN$40)*$AH$40)+((((M44/100)*$AJ$41)*$AH$41)),IF(Calculator!$O$6="DUALBAND C",SUM((((M44/100)*$AJ$40)*$AH$40))+(((((M44/100)*$AJ$40)*$AN$40)*$AH$40)*1.644088)-((((M44/100)*$AJ$40)*$AN$40)*$AH$40)+((((M44/100)*$AJ$41)*$AH$41)),IF(Calculator!$O$6="DUALBAND D",SUM((((M44/100)*$AJ$40)*$AH$40))+(((((M44/100)*$AJ$40)*$AN$40)*$AH$40)*1.712549)-((((M44/100)*$AJ$40)*$AN$40)*$AH$40)+((((M44/100)*$AJ$41)*$AH$41)),IF(Calculator!$O$6="DUALURBANE",SUM((((M44/100)*$AJ$40)*$AH$40))+(((((M44/100)*$AJ$40)*$AN$40)*$AH$40)*1.712549)-((((M44/100)*$AJ$40)*$AN$40)*$AH$40)+((((M44/100)*$AJ$41)*$AH$41)),IF(Calculator!$O$6="DUALSILVERANOD",SUM((((M44/100)*$AJ$40)*$AH$40))+(((((M44/100)*$AJ$40)*$AN$40)*$AH$40)*1.918079)-((((M44/100)*$AJ$40)*$AN$40)*$AH$40)+((((M44/100)*$AJ$41)*$AH$41)),IF(Calculator!$O$6="DUALANOD",SUM((((M44/100)*$AJ$40)*$AH$40))+(((((M44/100)*$AJ$40)*$AN$40)*$AH$40)*2.260509)-((((M44/100)*$AJ$40)*$AN$40)*$AH$40)+((((M44/100)*$AJ$41)*$AH$41))))))))))))))))))))))))</f>
        <v>0</v>
      </c>
      <c r="AC44" s="2">
        <f>IF(Calculator!$O$6="SINGLEBASE",SUM((((N44/100)*$AJ$40)*$AH$40))+((((N44/100)*$AJ$41)*$AH$41)),IF(Calculator!$O$6="SINGLEELEMENTS",SUM((((N44/100)*$AJ$40)*$AH$40))+(((((N44/100)*$AJ$40)*$AN$40)*$AH$40)*1.05)-((((N44/100)*$AJ$40)*$AN$40)*$AH$40)+((((N44/100)*$AJ$41)*$AH$41)),IF(Calculator!$O$6="SINGLESPECTRUM",SUM((((N44/100)*$AJ$40)*$AH$40))+(((((N44/100)*$AJ$40)*$AN$40)*$AH$40)*1.05)-((((N44/100)*$AJ$40)*$AN$40)*$AH$40)+((((N44/100)*$AJ$41)*$AH$41)),IF(Calculator!$O$6="SINGLEHOMESTEAD",SUM((((N44/100)*$AJ$40)*$AH$40))+(((((N44/100)*$AJ$40)*$AN$40)*$AH$40)*1.05)-((((N44/100)*$AJ$40)*$AN$40)*$AH$40)+((((N44/100)*$AJ$41)*$AH$41)),IF(Calculator!$O$6="SINGLEBAND A",SUM((((N44/100)*$AJ$40)*$AH$40))+(((((N44/100)*$AJ$40)*$AN$40)*$AH$40)*1.1)-((((N44/100)*$AJ$40)*$AN$40)*$AH$40)+((((N44/100)*$AJ$41)*$AH$41)),IF(Calculator!$O$6="SINGLEBAND B",SUM((((N44/100)*$AJ$40)*$AH$40))+(((((N44/100)*$AJ$40)*$AN$40)*$AH$40)*1.15)-((((N44/100)*$AJ$40)*$AN$40)*$AH$40)+((((N44/100)*$AJ$41)*$AH$41)),IF(Calculator!$O$6="SINGLEBAND C",SUM((((N44/100)*$AJ$40)*$AH$40))+(((((N44/100)*$AJ$40)*$AN$40)*$AH$40)*1.2)-((((N44/100)*$AJ$40)*$AN$40)*$AH$40)+((((N44/100)*$AJ$41)*$AH$41)),IF(Calculator!$O$6="SINGLEBAND D",SUM((((N44/100)*$AJ$40)*$AH$40))+(((((N44/100)*$AJ$40)*$AN$40)*$AH$40)*1.25)-((((N44/100)*$AJ$40)*$AN$40)*$AH$40)+((((N44/100)*$AJ$41)*$AH$41)),IF(Calculator!$O$6="SINGLEURBANE",SUM((((N44/100)*$AJ$40)*$AH$40))+(((((N44/100)*$AJ$40)*$AN$40)*$AH$40)*1.25)-((((N44/100)*$AJ$40)*$AN$40)*$AH$40)+((((N44/100)*$AJ$41)*$AH$41)),IF(Calculator!$O$6="SINGLESILVERANOD",SUM((((N44/100)*$AJ$40)*$AH$40))+(((((N44/100)*$AJ$40)*$AN$40)*$AH$40)*1.4)-((((N44/100)*$AJ$40)*$AN$40)*$AH$40)+((((N44/100)*$AJ$41)*$AH$41)),IF(Calculator!$O$6="SINGLEANOD",SUM((((N44/100)*$AJ$40)*$AH$40))+(((((N44/100)*$AJ$40)*$AN$40)*$AH$40)*1.65)-((((N44/100)*$AJ$40)*$AN$40)*$AH$40)+((((N44/100)*$AJ$41)*$AH$41)),IF(Calculator!$O$6="DUALBASE",SUM((((N44/100)*$AJ$40)*$AH$40))+(((((N44/100)*$AJ$40)*$AN$40)*$AH$40)*1.030011)-((((N44/100)*$AJ$40)*$AN$40)*$AH$40)+((((N44/100)*$AJ$41)*$AH$41)),IF(Calculator!$O$6="DUALELEMENTS",SUM((((N44/100)*$AJ$40)*$AH$40))+(((((N44/100)*$AJ$40)*$AN$40)*$AH$40)*1.438569)-((((N44/100)*$AJ$40)*$AN$40)*$AH$40)+((((N44/100)*$AJ$41)*$AH$41)),IF(Calculator!$O$6="DUALSPECTRUM",SUM((((N44/100)*$AJ$40)*$AH$40))+(((((N44/100)*$AJ$40)*$AN$40)*$AH$40)*1.438569)-((((N44/100)*$AJ$40)*$AN$40)*$AH$40)+((((N44/100)*$AJ$41)*$AH$41)),IF(Calculator!$O$6="DUALHOMESTEAD",SUM((((N44/100)*$AJ$40)*$AH$40))+(((((N44/100)*$AJ$40)*$AN$40)*$AH$40)*1.438569)-((((N44/100)*$AJ$40)*$AN$40)*$AH$40)+((((N44/100)*$AJ$41)*$AH$41)),IF(Calculator!$O$6="DUALBAND A",SUM((((N44/100)*$AJ$40)*$AH$40))+(((((N44/100)*$AJ$40)*$AN$40)*$AH$40)*1.507051)-((((N44/100)*$AJ$40)*$AN$40)*$AH$40)+((((N44/100)*$AJ$41)*$AH$41)),IF(Calculator!$O$6="DUALBAND B",SUM((((N44/100)*$AJ$40)*$AH$40))+(((((N44/100)*$AJ$40)*$AN$40)*$AH$40)*1.57551)-((((N44/100)*$AJ$40)*$AN$40)*$AH$40)+((((N44/100)*$AJ$41)*$AH$41)),IF(Calculator!$O$6="DUALBAND C",SUM((((N44/100)*$AJ$40)*$AH$40))+(((((N44/100)*$AJ$40)*$AN$40)*$AH$40)*1.644088)-((((N44/100)*$AJ$40)*$AN$40)*$AH$40)+((((N44/100)*$AJ$41)*$AH$41)),IF(Calculator!$O$6="DUALBAND D",SUM((((N44/100)*$AJ$40)*$AH$40))+(((((N44/100)*$AJ$40)*$AN$40)*$AH$40)*1.712549)-((((N44/100)*$AJ$40)*$AN$40)*$AH$40)+((((N44/100)*$AJ$41)*$AH$41)),IF(Calculator!$O$6="DUALURBANE",SUM((((N44/100)*$AJ$40)*$AH$40))+(((((N44/100)*$AJ$40)*$AN$40)*$AH$40)*1.712549)-((((N44/100)*$AJ$40)*$AN$40)*$AH$40)+((((N44/100)*$AJ$41)*$AH$41)),IF(Calculator!$O$6="DUALSILVERANOD",SUM((((N44/100)*$AJ$40)*$AH$40))+(((((N44/100)*$AJ$40)*$AN$40)*$AH$40)*1.918079)-((((N44/100)*$AJ$40)*$AN$40)*$AH$40)+((((N44/100)*$AJ$41)*$AH$41)),IF(Calculator!$O$6="DUALANOD",SUM((((N44/100)*$AJ$40)*$AH$40))+(((((N44/100)*$AJ$40)*$AN$40)*$AH$40)*2.260509)-((((N44/100)*$AJ$40)*$AN$40)*$AH$40)+((((N44/100)*$AJ$41)*$AH$41))))))))))))))))))))))))</f>
        <v>0</v>
      </c>
      <c r="AE44" t="s">
        <v>1394</v>
      </c>
    </row>
    <row r="45" spans="1:40">
      <c r="A45" s="8" t="s">
        <v>1395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P45" s="8">
        <v>2200</v>
      </c>
      <c r="Q45" s="2">
        <f>IF(Calculator!$O$6="SINGLEBASE",SUM((((B45/100)*$AJ$40)*$AH$40))+((((B45/100)*$AJ$41)*$AH$41)),IF(Calculator!$O$6="SINGLEELEMENTS",SUM((((B45/100)*$AJ$40)*$AH$40))+(((((B45/100)*$AJ$40)*$AN$40)*$AH$40)*1.05)-((((B45/100)*$AJ$40)*$AN$40)*$AH$40)+((((B45/100)*$AJ$41)*$AH$41)),IF(Calculator!$O$6="SINGLESPECTRUM",SUM((((B45/100)*$AJ$40)*$AH$40))+(((((B45/100)*$AJ$40)*$AN$40)*$AH$40)*1.05)-((((B45/100)*$AJ$40)*$AN$40)*$AH$40)+((((B45/100)*$AJ$41)*$AH$41)),IF(Calculator!$O$6="SINGLEHOMESTEAD",SUM((((B45/100)*$AJ$40)*$AH$40))+(((((B45/100)*$AJ$40)*$AN$40)*$AH$40)*1.05)-((((B45/100)*$AJ$40)*$AN$40)*$AH$40)+((((B45/100)*$AJ$41)*$AH$41)),IF(Calculator!$O$6="SINGLEBAND A",SUM((((B45/100)*$AJ$40)*$AH$40))+(((((B45/100)*$AJ$40)*$AN$40)*$AH$40)*1.1)-((((B45/100)*$AJ$40)*$AN$40)*$AH$40)+((((B45/100)*$AJ$41)*$AH$41)),IF(Calculator!$O$6="SINGLEBAND B",SUM((((B45/100)*$AJ$40)*$AH$40))+(((((B45/100)*$AJ$40)*$AN$40)*$AH$40)*1.15)-((((B45/100)*$AJ$40)*$AN$40)*$AH$40)+((((B45/100)*$AJ$41)*$AH$41)),IF(Calculator!$O$6="SINGLEBAND C",SUM((((B45/100)*$AJ$40)*$AH$40))+(((((B45/100)*$AJ$40)*$AN$40)*$AH$40)*1.2)-((((B45/100)*$AJ$40)*$AN$40)*$AH$40)+((((B45/100)*$AJ$41)*$AH$41)),IF(Calculator!$O$6="SINGLEBAND D",SUM((((B45/100)*$AJ$40)*$AH$40))+(((((B45/100)*$AJ$40)*$AN$40)*$AH$40)*1.25)-((((B45/100)*$AJ$40)*$AN$40)*$AH$40)+((((B45/100)*$AJ$41)*$AH$41)),IF(Calculator!$O$6="SINGLEURBANE",SUM((((B45/100)*$AJ$40)*$AH$40))+(((((B45/100)*$AJ$40)*$AN$40)*$AH$40)*1.25)-((((B45/100)*$AJ$40)*$AN$40)*$AH$40)+((((B45/100)*$AJ$41)*$AH$41)),IF(Calculator!$O$6="SINGLESILVERANOD",SUM((((B45/100)*$AJ$40)*$AH$40))+(((((B45/100)*$AJ$40)*$AN$40)*$AH$40)*1.4)-((((B45/100)*$AJ$40)*$AN$40)*$AH$40)+((((B45/100)*$AJ$41)*$AH$41)),IF(Calculator!$O$6="SINGLEANOD",SUM((((B45/100)*$AJ$40)*$AH$40))+(((((B45/100)*$AJ$40)*$AN$40)*$AH$40)*1.65)-((((B45/100)*$AJ$40)*$AN$40)*$AH$40)+((((B45/100)*$AJ$41)*$AH$41)),IF(Calculator!$O$6="DUALBASE",SUM((((B45/100)*$AJ$40)*$AH$40))+(((((B45/100)*$AJ$40)*$AN$40)*$AH$40)*1.030011)-((((B45/100)*$AJ$40)*$AN$40)*$AH$40)+((((B45/100)*$AJ$41)*$AH$41)),IF(Calculator!$O$6="DUALELEMENTS",SUM((((B45/100)*$AJ$40)*$AH$40))+(((((B45/100)*$AJ$40)*$AN$40)*$AH$40)*1.438569)-((((B45/100)*$AJ$40)*$AN$40)*$AH$40)+((((B45/100)*$AJ$41)*$AH$41)),IF(Calculator!$O$6="DUALSPECTRUM",SUM((((B45/100)*$AJ$40)*$AH$40))+(((((B45/100)*$AJ$40)*$AN$40)*$AH$40)*1.438569)-((((B45/100)*$AJ$40)*$AN$40)*$AH$40)+((((B45/100)*$AJ$41)*$AH$41)),IF(Calculator!$O$6="DUALHOMESTEAD",SUM((((B45/100)*$AJ$40)*$AH$40))+(((((B45/100)*$AJ$40)*$AN$40)*$AH$40)*1.438569)-((((B45/100)*$AJ$40)*$AN$40)*$AH$40)+((((B45/100)*$AJ$41)*$AH$41)),IF(Calculator!$O$6="DUALBAND A",SUM((((B45/100)*$AJ$40)*$AH$40))+(((((B45/100)*$AJ$40)*$AN$40)*$AH$40)*1.507051)-((((B45/100)*$AJ$40)*$AN$40)*$AH$40)+((((B45/100)*$AJ$41)*$AH$41)),IF(Calculator!$O$6="DUALBAND B",SUM((((B45/100)*$AJ$40)*$AH$40))+(((((B45/100)*$AJ$40)*$AN$40)*$AH$40)*1.57551)-((((B45/100)*$AJ$40)*$AN$40)*$AH$40)+((((B45/100)*$AJ$41)*$AH$41)),IF(Calculator!$O$6="DUALBAND C",SUM((((B45/100)*$AJ$40)*$AH$40))+(((((B45/100)*$AJ$40)*$AN$40)*$AH$40)*1.644088)-((((B45/100)*$AJ$40)*$AN$40)*$AH$40)+((((B45/100)*$AJ$41)*$AH$41)),IF(Calculator!$O$6="DUALBAND D",SUM((((B45/100)*$AJ$40)*$AH$40))+(((((B45/100)*$AJ$40)*$AN$40)*$AH$40)*1.712549)-((((B45/100)*$AJ$40)*$AN$40)*$AH$40)+((((B45/100)*$AJ$41)*$AH$41)),IF(Calculator!$O$6="DUALURBANE",SUM((((B45/100)*$AJ$40)*$AH$40))+(((((B45/100)*$AJ$40)*$AN$40)*$AH$40)*1.712549)-((((B45/100)*$AJ$40)*$AN$40)*$AH$40)+((((B45/100)*$AJ$41)*$AH$41)),IF(Calculator!$O$6="DUALSILVERANOD",SUM((((B45/100)*$AJ$40)*$AH$40))+(((((B45/100)*$AJ$40)*$AN$40)*$AH$40)*1.918079)-((((B45/100)*$AJ$40)*$AN$40)*$AH$40)+((((B45/100)*$AJ$41)*$AH$41)),IF(Calculator!$O$6="DUALANOD",SUM((((B45/100)*$AJ$40)*$AH$40))+(((((B45/100)*$AJ$40)*$AN$40)*$AH$40)*2.260509)-((((B45/100)*$AJ$40)*$AN$40)*$AH$40)+((((B45/100)*$AJ$41)*$AH$41))))))))))))))))))))))))</f>
        <v>0</v>
      </c>
      <c r="R45" s="2">
        <f>IF(Calculator!$O$6="SINGLEBASE",SUM((((C45/100)*$AJ$40)*$AH$40))+((((C45/100)*$AJ$41)*$AH$41)),IF(Calculator!$O$6="SINGLEELEMENTS",SUM((((C45/100)*$AJ$40)*$AH$40))+(((((C45/100)*$AJ$40)*$AN$40)*$AH$40)*1.05)-((((C45/100)*$AJ$40)*$AN$40)*$AH$40)+((((C45/100)*$AJ$41)*$AH$41)),IF(Calculator!$O$6="SINGLESPECTRUM",SUM((((C45/100)*$AJ$40)*$AH$40))+(((((C45/100)*$AJ$40)*$AN$40)*$AH$40)*1.05)-((((C45/100)*$AJ$40)*$AN$40)*$AH$40)+((((C45/100)*$AJ$41)*$AH$41)),IF(Calculator!$O$6="SINGLEHOMESTEAD",SUM((((C45/100)*$AJ$40)*$AH$40))+(((((C45/100)*$AJ$40)*$AN$40)*$AH$40)*1.05)-((((C45/100)*$AJ$40)*$AN$40)*$AH$40)+((((C45/100)*$AJ$41)*$AH$41)),IF(Calculator!$O$6="SINGLEBAND A",SUM((((C45/100)*$AJ$40)*$AH$40))+(((((C45/100)*$AJ$40)*$AN$40)*$AH$40)*1.1)-((((C45/100)*$AJ$40)*$AN$40)*$AH$40)+((((C45/100)*$AJ$41)*$AH$41)),IF(Calculator!$O$6="SINGLEBAND B",SUM((((C45/100)*$AJ$40)*$AH$40))+(((((C45/100)*$AJ$40)*$AN$40)*$AH$40)*1.15)-((((C45/100)*$AJ$40)*$AN$40)*$AH$40)+((((C45/100)*$AJ$41)*$AH$41)),IF(Calculator!$O$6="SINGLEBAND C",SUM((((C45/100)*$AJ$40)*$AH$40))+(((((C45/100)*$AJ$40)*$AN$40)*$AH$40)*1.2)-((((C45/100)*$AJ$40)*$AN$40)*$AH$40)+((((C45/100)*$AJ$41)*$AH$41)),IF(Calculator!$O$6="SINGLEBAND D",SUM((((C45/100)*$AJ$40)*$AH$40))+(((((C45/100)*$AJ$40)*$AN$40)*$AH$40)*1.25)-((((C45/100)*$AJ$40)*$AN$40)*$AH$40)+((((C45/100)*$AJ$41)*$AH$41)),IF(Calculator!$O$6="SINGLEURBANE",SUM((((C45/100)*$AJ$40)*$AH$40))+(((((C45/100)*$AJ$40)*$AN$40)*$AH$40)*1.25)-((((C45/100)*$AJ$40)*$AN$40)*$AH$40)+((((C45/100)*$AJ$41)*$AH$41)),IF(Calculator!$O$6="SINGLESILVERANOD",SUM((((C45/100)*$AJ$40)*$AH$40))+(((((C45/100)*$AJ$40)*$AN$40)*$AH$40)*1.4)-((((C45/100)*$AJ$40)*$AN$40)*$AH$40)+((((C45/100)*$AJ$41)*$AH$41)),IF(Calculator!$O$6="SINGLEANOD",SUM((((C45/100)*$AJ$40)*$AH$40))+(((((C45/100)*$AJ$40)*$AN$40)*$AH$40)*1.65)-((((C45/100)*$AJ$40)*$AN$40)*$AH$40)+((((C45/100)*$AJ$41)*$AH$41)),IF(Calculator!$O$6="DUALBASE",SUM((((C45/100)*$AJ$40)*$AH$40))+(((((C45/100)*$AJ$40)*$AN$40)*$AH$40)*1.030011)-((((C45/100)*$AJ$40)*$AN$40)*$AH$40)+((((C45/100)*$AJ$41)*$AH$41)),IF(Calculator!$O$6="DUALELEMENTS",SUM((((C45/100)*$AJ$40)*$AH$40))+(((((C45/100)*$AJ$40)*$AN$40)*$AH$40)*1.438569)-((((C45/100)*$AJ$40)*$AN$40)*$AH$40)+((((C45/100)*$AJ$41)*$AH$41)),IF(Calculator!$O$6="DUALSPECTRUM",SUM((((C45/100)*$AJ$40)*$AH$40))+(((((C45/100)*$AJ$40)*$AN$40)*$AH$40)*1.438569)-((((C45/100)*$AJ$40)*$AN$40)*$AH$40)+((((C45/100)*$AJ$41)*$AH$41)),IF(Calculator!$O$6="DUALHOMESTEAD",SUM((((C45/100)*$AJ$40)*$AH$40))+(((((C45/100)*$AJ$40)*$AN$40)*$AH$40)*1.438569)-((((C45/100)*$AJ$40)*$AN$40)*$AH$40)+((((C45/100)*$AJ$41)*$AH$41)),IF(Calculator!$O$6="DUALBAND A",SUM((((C45/100)*$AJ$40)*$AH$40))+(((((C45/100)*$AJ$40)*$AN$40)*$AH$40)*1.507051)-((((C45/100)*$AJ$40)*$AN$40)*$AH$40)+((((C45/100)*$AJ$41)*$AH$41)),IF(Calculator!$O$6="DUALBAND B",SUM((((C45/100)*$AJ$40)*$AH$40))+(((((C45/100)*$AJ$40)*$AN$40)*$AH$40)*1.57551)-((((C45/100)*$AJ$40)*$AN$40)*$AH$40)+((((C45/100)*$AJ$41)*$AH$41)),IF(Calculator!$O$6="DUALBAND C",SUM((((C45/100)*$AJ$40)*$AH$40))+(((((C45/100)*$AJ$40)*$AN$40)*$AH$40)*1.644088)-((((C45/100)*$AJ$40)*$AN$40)*$AH$40)+((((C45/100)*$AJ$41)*$AH$41)),IF(Calculator!$O$6="DUALBAND D",SUM((((C45/100)*$AJ$40)*$AH$40))+(((((C45/100)*$AJ$40)*$AN$40)*$AH$40)*1.712549)-((((C45/100)*$AJ$40)*$AN$40)*$AH$40)+((((C45/100)*$AJ$41)*$AH$41)),IF(Calculator!$O$6="DUALURBANE",SUM((((C45/100)*$AJ$40)*$AH$40))+(((((C45/100)*$AJ$40)*$AN$40)*$AH$40)*1.712549)-((((C45/100)*$AJ$40)*$AN$40)*$AH$40)+((((C45/100)*$AJ$41)*$AH$41)),IF(Calculator!$O$6="DUALSILVERANOD",SUM((((C45/100)*$AJ$40)*$AH$40))+(((((C45/100)*$AJ$40)*$AN$40)*$AH$40)*1.918079)-((((C45/100)*$AJ$40)*$AN$40)*$AH$40)+((((C45/100)*$AJ$41)*$AH$41)),IF(Calculator!$O$6="DUALANOD",SUM((((C45/100)*$AJ$40)*$AH$40))+(((((C45/100)*$AJ$40)*$AN$40)*$AH$40)*2.260509)-((((C45/100)*$AJ$40)*$AN$40)*$AH$40)+((((C45/100)*$AJ$41)*$AH$41))))))))))))))))))))))))</f>
        <v>0</v>
      </c>
      <c r="S45" s="2">
        <f>IF(Calculator!$O$6="SINGLEBASE",SUM((((D45/100)*$AJ$40)*$AH$40))+((((D45/100)*$AJ$41)*$AH$41)),IF(Calculator!$O$6="SINGLEELEMENTS",SUM((((D45/100)*$AJ$40)*$AH$40))+(((((D45/100)*$AJ$40)*$AN$40)*$AH$40)*1.05)-((((D45/100)*$AJ$40)*$AN$40)*$AH$40)+((((D45/100)*$AJ$41)*$AH$41)),IF(Calculator!$O$6="SINGLESPECTRUM",SUM((((D45/100)*$AJ$40)*$AH$40))+(((((D45/100)*$AJ$40)*$AN$40)*$AH$40)*1.05)-((((D45/100)*$AJ$40)*$AN$40)*$AH$40)+((((D45/100)*$AJ$41)*$AH$41)),IF(Calculator!$O$6="SINGLEHOMESTEAD",SUM((((D45/100)*$AJ$40)*$AH$40))+(((((D45/100)*$AJ$40)*$AN$40)*$AH$40)*1.05)-((((D45/100)*$AJ$40)*$AN$40)*$AH$40)+((((D45/100)*$AJ$41)*$AH$41)),IF(Calculator!$O$6="SINGLEBAND A",SUM((((D45/100)*$AJ$40)*$AH$40))+(((((D45/100)*$AJ$40)*$AN$40)*$AH$40)*1.1)-((((D45/100)*$AJ$40)*$AN$40)*$AH$40)+((((D45/100)*$AJ$41)*$AH$41)),IF(Calculator!$O$6="SINGLEBAND B",SUM((((D45/100)*$AJ$40)*$AH$40))+(((((D45/100)*$AJ$40)*$AN$40)*$AH$40)*1.15)-((((D45/100)*$AJ$40)*$AN$40)*$AH$40)+((((D45/100)*$AJ$41)*$AH$41)),IF(Calculator!$O$6="SINGLEBAND C",SUM((((D45/100)*$AJ$40)*$AH$40))+(((((D45/100)*$AJ$40)*$AN$40)*$AH$40)*1.2)-((((D45/100)*$AJ$40)*$AN$40)*$AH$40)+((((D45/100)*$AJ$41)*$AH$41)),IF(Calculator!$O$6="SINGLEBAND D",SUM((((D45/100)*$AJ$40)*$AH$40))+(((((D45/100)*$AJ$40)*$AN$40)*$AH$40)*1.25)-((((D45/100)*$AJ$40)*$AN$40)*$AH$40)+((((D45/100)*$AJ$41)*$AH$41)),IF(Calculator!$O$6="SINGLEURBANE",SUM((((D45/100)*$AJ$40)*$AH$40))+(((((D45/100)*$AJ$40)*$AN$40)*$AH$40)*1.25)-((((D45/100)*$AJ$40)*$AN$40)*$AH$40)+((((D45/100)*$AJ$41)*$AH$41)),IF(Calculator!$O$6="SINGLESILVERANOD",SUM((((D45/100)*$AJ$40)*$AH$40))+(((((D45/100)*$AJ$40)*$AN$40)*$AH$40)*1.4)-((((D45/100)*$AJ$40)*$AN$40)*$AH$40)+((((D45/100)*$AJ$41)*$AH$41)),IF(Calculator!$O$6="SINGLEANOD",SUM((((D45/100)*$AJ$40)*$AH$40))+(((((D45/100)*$AJ$40)*$AN$40)*$AH$40)*1.65)-((((D45/100)*$AJ$40)*$AN$40)*$AH$40)+((((D45/100)*$AJ$41)*$AH$41)),IF(Calculator!$O$6="DUALBASE",SUM((((D45/100)*$AJ$40)*$AH$40))+(((((D45/100)*$AJ$40)*$AN$40)*$AH$40)*1.030011)-((((D45/100)*$AJ$40)*$AN$40)*$AH$40)+((((D45/100)*$AJ$41)*$AH$41)),IF(Calculator!$O$6="DUALELEMENTS",SUM((((D45/100)*$AJ$40)*$AH$40))+(((((D45/100)*$AJ$40)*$AN$40)*$AH$40)*1.438569)-((((D45/100)*$AJ$40)*$AN$40)*$AH$40)+((((D45/100)*$AJ$41)*$AH$41)),IF(Calculator!$O$6="DUALSPECTRUM",SUM((((D45/100)*$AJ$40)*$AH$40))+(((((D45/100)*$AJ$40)*$AN$40)*$AH$40)*1.438569)-((((D45/100)*$AJ$40)*$AN$40)*$AH$40)+((((D45/100)*$AJ$41)*$AH$41)),IF(Calculator!$O$6="DUALHOMESTEAD",SUM((((D45/100)*$AJ$40)*$AH$40))+(((((D45/100)*$AJ$40)*$AN$40)*$AH$40)*1.438569)-((((D45/100)*$AJ$40)*$AN$40)*$AH$40)+((((D45/100)*$AJ$41)*$AH$41)),IF(Calculator!$O$6="DUALBAND A",SUM((((D45/100)*$AJ$40)*$AH$40))+(((((D45/100)*$AJ$40)*$AN$40)*$AH$40)*1.507051)-((((D45/100)*$AJ$40)*$AN$40)*$AH$40)+((((D45/100)*$AJ$41)*$AH$41)),IF(Calculator!$O$6="DUALBAND B",SUM((((D45/100)*$AJ$40)*$AH$40))+(((((D45/100)*$AJ$40)*$AN$40)*$AH$40)*1.57551)-((((D45/100)*$AJ$40)*$AN$40)*$AH$40)+((((D45/100)*$AJ$41)*$AH$41)),IF(Calculator!$O$6="DUALBAND C",SUM((((D45/100)*$AJ$40)*$AH$40))+(((((D45/100)*$AJ$40)*$AN$40)*$AH$40)*1.644088)-((((D45/100)*$AJ$40)*$AN$40)*$AH$40)+((((D45/100)*$AJ$41)*$AH$41)),IF(Calculator!$O$6="DUALBAND D",SUM((((D45/100)*$AJ$40)*$AH$40))+(((((D45/100)*$AJ$40)*$AN$40)*$AH$40)*1.712549)-((((D45/100)*$AJ$40)*$AN$40)*$AH$40)+((((D45/100)*$AJ$41)*$AH$41)),IF(Calculator!$O$6="DUALURBANE",SUM((((D45/100)*$AJ$40)*$AH$40))+(((((D45/100)*$AJ$40)*$AN$40)*$AH$40)*1.712549)-((((D45/100)*$AJ$40)*$AN$40)*$AH$40)+((((D45/100)*$AJ$41)*$AH$41)),IF(Calculator!$O$6="DUALSILVERANOD",SUM((((D45/100)*$AJ$40)*$AH$40))+(((((D45/100)*$AJ$40)*$AN$40)*$AH$40)*1.918079)-((((D45/100)*$AJ$40)*$AN$40)*$AH$40)+((((D45/100)*$AJ$41)*$AH$41)),IF(Calculator!$O$6="DUALANOD",SUM((((D45/100)*$AJ$40)*$AH$40))+(((((D45/100)*$AJ$40)*$AN$40)*$AH$40)*2.260509)-((((D45/100)*$AJ$40)*$AN$40)*$AH$40)+((((D45/100)*$AJ$41)*$AH$41))))))))))))))))))))))))</f>
        <v>0</v>
      </c>
      <c r="T45" s="2">
        <f>IF(Calculator!$O$6="SINGLEBASE",SUM((((E45/100)*$AJ$40)*$AH$40))+((((E45/100)*$AJ$41)*$AH$41)),IF(Calculator!$O$6="SINGLEELEMENTS",SUM((((E45/100)*$AJ$40)*$AH$40))+(((((E45/100)*$AJ$40)*$AN$40)*$AH$40)*1.05)-((((E45/100)*$AJ$40)*$AN$40)*$AH$40)+((((E45/100)*$AJ$41)*$AH$41)),IF(Calculator!$O$6="SINGLESPECTRUM",SUM((((E45/100)*$AJ$40)*$AH$40))+(((((E45/100)*$AJ$40)*$AN$40)*$AH$40)*1.05)-((((E45/100)*$AJ$40)*$AN$40)*$AH$40)+((((E45/100)*$AJ$41)*$AH$41)),IF(Calculator!$O$6="SINGLEHOMESTEAD",SUM((((E45/100)*$AJ$40)*$AH$40))+(((((E45/100)*$AJ$40)*$AN$40)*$AH$40)*1.05)-((((E45/100)*$AJ$40)*$AN$40)*$AH$40)+((((E45/100)*$AJ$41)*$AH$41)),IF(Calculator!$O$6="SINGLEBAND A",SUM((((E45/100)*$AJ$40)*$AH$40))+(((((E45/100)*$AJ$40)*$AN$40)*$AH$40)*1.1)-((((E45/100)*$AJ$40)*$AN$40)*$AH$40)+((((E45/100)*$AJ$41)*$AH$41)),IF(Calculator!$O$6="SINGLEBAND B",SUM((((E45/100)*$AJ$40)*$AH$40))+(((((E45/100)*$AJ$40)*$AN$40)*$AH$40)*1.15)-((((E45/100)*$AJ$40)*$AN$40)*$AH$40)+((((E45/100)*$AJ$41)*$AH$41)),IF(Calculator!$O$6="SINGLEBAND C",SUM((((E45/100)*$AJ$40)*$AH$40))+(((((E45/100)*$AJ$40)*$AN$40)*$AH$40)*1.2)-((((E45/100)*$AJ$40)*$AN$40)*$AH$40)+((((E45/100)*$AJ$41)*$AH$41)),IF(Calculator!$O$6="SINGLEBAND D",SUM((((E45/100)*$AJ$40)*$AH$40))+(((((E45/100)*$AJ$40)*$AN$40)*$AH$40)*1.25)-((((E45/100)*$AJ$40)*$AN$40)*$AH$40)+((((E45/100)*$AJ$41)*$AH$41)),IF(Calculator!$O$6="SINGLEURBANE",SUM((((E45/100)*$AJ$40)*$AH$40))+(((((E45/100)*$AJ$40)*$AN$40)*$AH$40)*1.25)-((((E45/100)*$AJ$40)*$AN$40)*$AH$40)+((((E45/100)*$AJ$41)*$AH$41)),IF(Calculator!$O$6="SINGLESILVERANOD",SUM((((E45/100)*$AJ$40)*$AH$40))+(((((E45/100)*$AJ$40)*$AN$40)*$AH$40)*1.4)-((((E45/100)*$AJ$40)*$AN$40)*$AH$40)+((((E45/100)*$AJ$41)*$AH$41)),IF(Calculator!$O$6="SINGLEANOD",SUM((((E45/100)*$AJ$40)*$AH$40))+(((((E45/100)*$AJ$40)*$AN$40)*$AH$40)*1.65)-((((E45/100)*$AJ$40)*$AN$40)*$AH$40)+((((E45/100)*$AJ$41)*$AH$41)),IF(Calculator!$O$6="DUALBASE",SUM((((E45/100)*$AJ$40)*$AH$40))+(((((E45/100)*$AJ$40)*$AN$40)*$AH$40)*1.030011)-((((E45/100)*$AJ$40)*$AN$40)*$AH$40)+((((E45/100)*$AJ$41)*$AH$41)),IF(Calculator!$O$6="DUALELEMENTS",SUM((((E45/100)*$AJ$40)*$AH$40))+(((((E45/100)*$AJ$40)*$AN$40)*$AH$40)*1.438569)-((((E45/100)*$AJ$40)*$AN$40)*$AH$40)+((((E45/100)*$AJ$41)*$AH$41)),IF(Calculator!$O$6="DUALSPECTRUM",SUM((((E45/100)*$AJ$40)*$AH$40))+(((((E45/100)*$AJ$40)*$AN$40)*$AH$40)*1.438569)-((((E45/100)*$AJ$40)*$AN$40)*$AH$40)+((((E45/100)*$AJ$41)*$AH$41)),IF(Calculator!$O$6="DUALHOMESTEAD",SUM((((E45/100)*$AJ$40)*$AH$40))+(((((E45/100)*$AJ$40)*$AN$40)*$AH$40)*1.438569)-((((E45/100)*$AJ$40)*$AN$40)*$AH$40)+((((E45/100)*$AJ$41)*$AH$41)),IF(Calculator!$O$6="DUALBAND A",SUM((((E45/100)*$AJ$40)*$AH$40))+(((((E45/100)*$AJ$40)*$AN$40)*$AH$40)*1.507051)-((((E45/100)*$AJ$40)*$AN$40)*$AH$40)+((((E45/100)*$AJ$41)*$AH$41)),IF(Calculator!$O$6="DUALBAND B",SUM((((E45/100)*$AJ$40)*$AH$40))+(((((E45/100)*$AJ$40)*$AN$40)*$AH$40)*1.57551)-((((E45/100)*$AJ$40)*$AN$40)*$AH$40)+((((E45/100)*$AJ$41)*$AH$41)),IF(Calculator!$O$6="DUALBAND C",SUM((((E45/100)*$AJ$40)*$AH$40))+(((((E45/100)*$AJ$40)*$AN$40)*$AH$40)*1.644088)-((((E45/100)*$AJ$40)*$AN$40)*$AH$40)+((((E45/100)*$AJ$41)*$AH$41)),IF(Calculator!$O$6="DUALBAND D",SUM((((E45/100)*$AJ$40)*$AH$40))+(((((E45/100)*$AJ$40)*$AN$40)*$AH$40)*1.712549)-((((E45/100)*$AJ$40)*$AN$40)*$AH$40)+((((E45/100)*$AJ$41)*$AH$41)),IF(Calculator!$O$6="DUALURBANE",SUM((((E45/100)*$AJ$40)*$AH$40))+(((((E45/100)*$AJ$40)*$AN$40)*$AH$40)*1.712549)-((((E45/100)*$AJ$40)*$AN$40)*$AH$40)+((((E45/100)*$AJ$41)*$AH$41)),IF(Calculator!$O$6="DUALSILVERANOD",SUM((((E45/100)*$AJ$40)*$AH$40))+(((((E45/100)*$AJ$40)*$AN$40)*$AH$40)*1.918079)-((((E45/100)*$AJ$40)*$AN$40)*$AH$40)+((((E45/100)*$AJ$41)*$AH$41)),IF(Calculator!$O$6="DUALANOD",SUM((((E45/100)*$AJ$40)*$AH$40))+(((((E45/100)*$AJ$40)*$AN$40)*$AH$40)*2.260509)-((((E45/100)*$AJ$40)*$AN$40)*$AH$40)+((((E45/100)*$AJ$41)*$AH$41))))))))))))))))))))))))</f>
        <v>0</v>
      </c>
      <c r="U45" s="2">
        <f>IF(Calculator!$O$6="SINGLEBASE",SUM((((F45/100)*$AJ$40)*$AH$40))+((((F45/100)*$AJ$41)*$AH$41)),IF(Calculator!$O$6="SINGLEELEMENTS",SUM((((F45/100)*$AJ$40)*$AH$40))+(((((F45/100)*$AJ$40)*$AN$40)*$AH$40)*1.05)-((((F45/100)*$AJ$40)*$AN$40)*$AH$40)+((((F45/100)*$AJ$41)*$AH$41)),IF(Calculator!$O$6="SINGLESPECTRUM",SUM((((F45/100)*$AJ$40)*$AH$40))+(((((F45/100)*$AJ$40)*$AN$40)*$AH$40)*1.05)-((((F45/100)*$AJ$40)*$AN$40)*$AH$40)+((((F45/100)*$AJ$41)*$AH$41)),IF(Calculator!$O$6="SINGLEHOMESTEAD",SUM((((F45/100)*$AJ$40)*$AH$40))+(((((F45/100)*$AJ$40)*$AN$40)*$AH$40)*1.05)-((((F45/100)*$AJ$40)*$AN$40)*$AH$40)+((((F45/100)*$AJ$41)*$AH$41)),IF(Calculator!$O$6="SINGLEBAND A",SUM((((F45/100)*$AJ$40)*$AH$40))+(((((F45/100)*$AJ$40)*$AN$40)*$AH$40)*1.1)-((((F45/100)*$AJ$40)*$AN$40)*$AH$40)+((((F45/100)*$AJ$41)*$AH$41)),IF(Calculator!$O$6="SINGLEBAND B",SUM((((F45/100)*$AJ$40)*$AH$40))+(((((F45/100)*$AJ$40)*$AN$40)*$AH$40)*1.15)-((((F45/100)*$AJ$40)*$AN$40)*$AH$40)+((((F45/100)*$AJ$41)*$AH$41)),IF(Calculator!$O$6="SINGLEBAND C",SUM((((F45/100)*$AJ$40)*$AH$40))+(((((F45/100)*$AJ$40)*$AN$40)*$AH$40)*1.2)-((((F45/100)*$AJ$40)*$AN$40)*$AH$40)+((((F45/100)*$AJ$41)*$AH$41)),IF(Calculator!$O$6="SINGLEBAND D",SUM((((F45/100)*$AJ$40)*$AH$40))+(((((F45/100)*$AJ$40)*$AN$40)*$AH$40)*1.25)-((((F45/100)*$AJ$40)*$AN$40)*$AH$40)+((((F45/100)*$AJ$41)*$AH$41)),IF(Calculator!$O$6="SINGLEURBANE",SUM((((F45/100)*$AJ$40)*$AH$40))+(((((F45/100)*$AJ$40)*$AN$40)*$AH$40)*1.25)-((((F45/100)*$AJ$40)*$AN$40)*$AH$40)+((((F45/100)*$AJ$41)*$AH$41)),IF(Calculator!$O$6="SINGLESILVERANOD",SUM((((F45/100)*$AJ$40)*$AH$40))+(((((F45/100)*$AJ$40)*$AN$40)*$AH$40)*1.4)-((((F45/100)*$AJ$40)*$AN$40)*$AH$40)+((((F45/100)*$AJ$41)*$AH$41)),IF(Calculator!$O$6="SINGLEANOD",SUM((((F45/100)*$AJ$40)*$AH$40))+(((((F45/100)*$AJ$40)*$AN$40)*$AH$40)*1.65)-((((F45/100)*$AJ$40)*$AN$40)*$AH$40)+((((F45/100)*$AJ$41)*$AH$41)),IF(Calculator!$O$6="DUALBASE",SUM((((F45/100)*$AJ$40)*$AH$40))+(((((F45/100)*$AJ$40)*$AN$40)*$AH$40)*1.030011)-((((F45/100)*$AJ$40)*$AN$40)*$AH$40)+((((F45/100)*$AJ$41)*$AH$41)),IF(Calculator!$O$6="DUALELEMENTS",SUM((((F45/100)*$AJ$40)*$AH$40))+(((((F45/100)*$AJ$40)*$AN$40)*$AH$40)*1.438569)-((((F45/100)*$AJ$40)*$AN$40)*$AH$40)+((((F45/100)*$AJ$41)*$AH$41)),IF(Calculator!$O$6="DUALSPECTRUM",SUM((((F45/100)*$AJ$40)*$AH$40))+(((((F45/100)*$AJ$40)*$AN$40)*$AH$40)*1.438569)-((((F45/100)*$AJ$40)*$AN$40)*$AH$40)+((((F45/100)*$AJ$41)*$AH$41)),IF(Calculator!$O$6="DUALHOMESTEAD",SUM((((F45/100)*$AJ$40)*$AH$40))+(((((F45/100)*$AJ$40)*$AN$40)*$AH$40)*1.438569)-((((F45/100)*$AJ$40)*$AN$40)*$AH$40)+((((F45/100)*$AJ$41)*$AH$41)),IF(Calculator!$O$6="DUALBAND A",SUM((((F45/100)*$AJ$40)*$AH$40))+(((((F45/100)*$AJ$40)*$AN$40)*$AH$40)*1.507051)-((((F45/100)*$AJ$40)*$AN$40)*$AH$40)+((((F45/100)*$AJ$41)*$AH$41)),IF(Calculator!$O$6="DUALBAND B",SUM((((F45/100)*$AJ$40)*$AH$40))+(((((F45/100)*$AJ$40)*$AN$40)*$AH$40)*1.57551)-((((F45/100)*$AJ$40)*$AN$40)*$AH$40)+((((F45/100)*$AJ$41)*$AH$41)),IF(Calculator!$O$6="DUALBAND C",SUM((((F45/100)*$AJ$40)*$AH$40))+(((((F45/100)*$AJ$40)*$AN$40)*$AH$40)*1.644088)-((((F45/100)*$AJ$40)*$AN$40)*$AH$40)+((((F45/100)*$AJ$41)*$AH$41)),IF(Calculator!$O$6="DUALBAND D",SUM((((F45/100)*$AJ$40)*$AH$40))+(((((F45/100)*$AJ$40)*$AN$40)*$AH$40)*1.712549)-((((F45/100)*$AJ$40)*$AN$40)*$AH$40)+((((F45/100)*$AJ$41)*$AH$41)),IF(Calculator!$O$6="DUALURBANE",SUM((((F45/100)*$AJ$40)*$AH$40))+(((((F45/100)*$AJ$40)*$AN$40)*$AH$40)*1.712549)-((((F45/100)*$AJ$40)*$AN$40)*$AH$40)+((((F45/100)*$AJ$41)*$AH$41)),IF(Calculator!$O$6="DUALSILVERANOD",SUM((((F45/100)*$AJ$40)*$AH$40))+(((((F45/100)*$AJ$40)*$AN$40)*$AH$40)*1.918079)-((((F45/100)*$AJ$40)*$AN$40)*$AH$40)+((((F45/100)*$AJ$41)*$AH$41)),IF(Calculator!$O$6="DUALANOD",SUM((((F45/100)*$AJ$40)*$AH$40))+(((((F45/100)*$AJ$40)*$AN$40)*$AH$40)*2.260509)-((((F45/100)*$AJ$40)*$AN$40)*$AH$40)+((((F45/100)*$AJ$41)*$AH$41))))))))))))))))))))))))</f>
        <v>0</v>
      </c>
      <c r="V45" s="2">
        <f>IF(Calculator!$O$6="SINGLEBASE",SUM((((G45/100)*$AJ$40)*$AH$40))+((((G45/100)*$AJ$41)*$AH$41)),IF(Calculator!$O$6="SINGLEELEMENTS",SUM((((G45/100)*$AJ$40)*$AH$40))+(((((G45/100)*$AJ$40)*$AN$40)*$AH$40)*1.05)-((((G45/100)*$AJ$40)*$AN$40)*$AH$40)+((((G45/100)*$AJ$41)*$AH$41)),IF(Calculator!$O$6="SINGLESPECTRUM",SUM((((G45/100)*$AJ$40)*$AH$40))+(((((G45/100)*$AJ$40)*$AN$40)*$AH$40)*1.05)-((((G45/100)*$AJ$40)*$AN$40)*$AH$40)+((((G45/100)*$AJ$41)*$AH$41)),IF(Calculator!$O$6="SINGLEHOMESTEAD",SUM((((G45/100)*$AJ$40)*$AH$40))+(((((G45/100)*$AJ$40)*$AN$40)*$AH$40)*1.05)-((((G45/100)*$AJ$40)*$AN$40)*$AH$40)+((((G45/100)*$AJ$41)*$AH$41)),IF(Calculator!$O$6="SINGLEBAND A",SUM((((G45/100)*$AJ$40)*$AH$40))+(((((G45/100)*$AJ$40)*$AN$40)*$AH$40)*1.1)-((((G45/100)*$AJ$40)*$AN$40)*$AH$40)+((((G45/100)*$AJ$41)*$AH$41)),IF(Calculator!$O$6="SINGLEBAND B",SUM((((G45/100)*$AJ$40)*$AH$40))+(((((G45/100)*$AJ$40)*$AN$40)*$AH$40)*1.15)-((((G45/100)*$AJ$40)*$AN$40)*$AH$40)+((((G45/100)*$AJ$41)*$AH$41)),IF(Calculator!$O$6="SINGLEBAND C",SUM((((G45/100)*$AJ$40)*$AH$40))+(((((G45/100)*$AJ$40)*$AN$40)*$AH$40)*1.2)-((((G45/100)*$AJ$40)*$AN$40)*$AH$40)+((((G45/100)*$AJ$41)*$AH$41)),IF(Calculator!$O$6="SINGLEBAND D",SUM((((G45/100)*$AJ$40)*$AH$40))+(((((G45/100)*$AJ$40)*$AN$40)*$AH$40)*1.25)-((((G45/100)*$AJ$40)*$AN$40)*$AH$40)+((((G45/100)*$AJ$41)*$AH$41)),IF(Calculator!$O$6="SINGLEURBANE",SUM((((G45/100)*$AJ$40)*$AH$40))+(((((G45/100)*$AJ$40)*$AN$40)*$AH$40)*1.25)-((((G45/100)*$AJ$40)*$AN$40)*$AH$40)+((((G45/100)*$AJ$41)*$AH$41)),IF(Calculator!$O$6="SINGLESILVERANOD",SUM((((G45/100)*$AJ$40)*$AH$40))+(((((G45/100)*$AJ$40)*$AN$40)*$AH$40)*1.4)-((((G45/100)*$AJ$40)*$AN$40)*$AH$40)+((((G45/100)*$AJ$41)*$AH$41)),IF(Calculator!$O$6="SINGLEANOD",SUM((((G45/100)*$AJ$40)*$AH$40))+(((((G45/100)*$AJ$40)*$AN$40)*$AH$40)*1.65)-((((G45/100)*$AJ$40)*$AN$40)*$AH$40)+((((G45/100)*$AJ$41)*$AH$41)),IF(Calculator!$O$6="DUALBASE",SUM((((G45/100)*$AJ$40)*$AH$40))+(((((G45/100)*$AJ$40)*$AN$40)*$AH$40)*1.030011)-((((G45/100)*$AJ$40)*$AN$40)*$AH$40)+((((G45/100)*$AJ$41)*$AH$41)),IF(Calculator!$O$6="DUALELEMENTS",SUM((((G45/100)*$AJ$40)*$AH$40))+(((((G45/100)*$AJ$40)*$AN$40)*$AH$40)*1.438569)-((((G45/100)*$AJ$40)*$AN$40)*$AH$40)+((((G45/100)*$AJ$41)*$AH$41)),IF(Calculator!$O$6="DUALSPECTRUM",SUM((((G45/100)*$AJ$40)*$AH$40))+(((((G45/100)*$AJ$40)*$AN$40)*$AH$40)*1.438569)-((((G45/100)*$AJ$40)*$AN$40)*$AH$40)+((((G45/100)*$AJ$41)*$AH$41)),IF(Calculator!$O$6="DUALHOMESTEAD",SUM((((G45/100)*$AJ$40)*$AH$40))+(((((G45/100)*$AJ$40)*$AN$40)*$AH$40)*1.438569)-((((G45/100)*$AJ$40)*$AN$40)*$AH$40)+((((G45/100)*$AJ$41)*$AH$41)),IF(Calculator!$O$6="DUALBAND A",SUM((((G45/100)*$AJ$40)*$AH$40))+(((((G45/100)*$AJ$40)*$AN$40)*$AH$40)*1.507051)-((((G45/100)*$AJ$40)*$AN$40)*$AH$40)+((((G45/100)*$AJ$41)*$AH$41)),IF(Calculator!$O$6="DUALBAND B",SUM((((G45/100)*$AJ$40)*$AH$40))+(((((G45/100)*$AJ$40)*$AN$40)*$AH$40)*1.57551)-((((G45/100)*$AJ$40)*$AN$40)*$AH$40)+((((G45/100)*$AJ$41)*$AH$41)),IF(Calculator!$O$6="DUALBAND C",SUM((((G45/100)*$AJ$40)*$AH$40))+(((((G45/100)*$AJ$40)*$AN$40)*$AH$40)*1.644088)-((((G45/100)*$AJ$40)*$AN$40)*$AH$40)+((((G45/100)*$AJ$41)*$AH$41)),IF(Calculator!$O$6="DUALBAND D",SUM((((G45/100)*$AJ$40)*$AH$40))+(((((G45/100)*$AJ$40)*$AN$40)*$AH$40)*1.712549)-((((G45/100)*$AJ$40)*$AN$40)*$AH$40)+((((G45/100)*$AJ$41)*$AH$41)),IF(Calculator!$O$6="DUALURBANE",SUM((((G45/100)*$AJ$40)*$AH$40))+(((((G45/100)*$AJ$40)*$AN$40)*$AH$40)*1.712549)-((((G45/100)*$AJ$40)*$AN$40)*$AH$40)+((((G45/100)*$AJ$41)*$AH$41)),IF(Calculator!$O$6="DUALSILVERANOD",SUM((((G45/100)*$AJ$40)*$AH$40))+(((((G45/100)*$AJ$40)*$AN$40)*$AH$40)*1.918079)-((((G45/100)*$AJ$40)*$AN$40)*$AH$40)+((((G45/100)*$AJ$41)*$AH$41)),IF(Calculator!$O$6="DUALANOD",SUM((((G45/100)*$AJ$40)*$AH$40))+(((((G45/100)*$AJ$40)*$AN$40)*$AH$40)*2.260509)-((((G45/100)*$AJ$40)*$AN$40)*$AH$40)+((((G45/100)*$AJ$41)*$AH$41))))))))))))))))))))))))</f>
        <v>0</v>
      </c>
      <c r="W45" s="2">
        <f>IF(Calculator!$O$6="SINGLEBASE",SUM((((H45/100)*$AJ$40)*$AH$40))+((((H45/100)*$AJ$41)*$AH$41)),IF(Calculator!$O$6="SINGLEELEMENTS",SUM((((H45/100)*$AJ$40)*$AH$40))+(((((H45/100)*$AJ$40)*$AN$40)*$AH$40)*1.05)-((((H45/100)*$AJ$40)*$AN$40)*$AH$40)+((((H45/100)*$AJ$41)*$AH$41)),IF(Calculator!$O$6="SINGLESPECTRUM",SUM((((H45/100)*$AJ$40)*$AH$40))+(((((H45/100)*$AJ$40)*$AN$40)*$AH$40)*1.05)-((((H45/100)*$AJ$40)*$AN$40)*$AH$40)+((((H45/100)*$AJ$41)*$AH$41)),IF(Calculator!$O$6="SINGLEHOMESTEAD",SUM((((H45/100)*$AJ$40)*$AH$40))+(((((H45/100)*$AJ$40)*$AN$40)*$AH$40)*1.05)-((((H45/100)*$AJ$40)*$AN$40)*$AH$40)+((((H45/100)*$AJ$41)*$AH$41)),IF(Calculator!$O$6="SINGLEBAND A",SUM((((H45/100)*$AJ$40)*$AH$40))+(((((H45/100)*$AJ$40)*$AN$40)*$AH$40)*1.1)-((((H45/100)*$AJ$40)*$AN$40)*$AH$40)+((((H45/100)*$AJ$41)*$AH$41)),IF(Calculator!$O$6="SINGLEBAND B",SUM((((H45/100)*$AJ$40)*$AH$40))+(((((H45/100)*$AJ$40)*$AN$40)*$AH$40)*1.15)-((((H45/100)*$AJ$40)*$AN$40)*$AH$40)+((((H45/100)*$AJ$41)*$AH$41)),IF(Calculator!$O$6="SINGLEBAND C",SUM((((H45/100)*$AJ$40)*$AH$40))+(((((H45/100)*$AJ$40)*$AN$40)*$AH$40)*1.2)-((((H45/100)*$AJ$40)*$AN$40)*$AH$40)+((((H45/100)*$AJ$41)*$AH$41)),IF(Calculator!$O$6="SINGLEBAND D",SUM((((H45/100)*$AJ$40)*$AH$40))+(((((H45/100)*$AJ$40)*$AN$40)*$AH$40)*1.25)-((((H45/100)*$AJ$40)*$AN$40)*$AH$40)+((((H45/100)*$AJ$41)*$AH$41)),IF(Calculator!$O$6="SINGLEURBANE",SUM((((H45/100)*$AJ$40)*$AH$40))+(((((H45/100)*$AJ$40)*$AN$40)*$AH$40)*1.25)-((((H45/100)*$AJ$40)*$AN$40)*$AH$40)+((((H45/100)*$AJ$41)*$AH$41)),IF(Calculator!$O$6="SINGLESILVERANOD",SUM((((H45/100)*$AJ$40)*$AH$40))+(((((H45/100)*$AJ$40)*$AN$40)*$AH$40)*1.4)-((((H45/100)*$AJ$40)*$AN$40)*$AH$40)+((((H45/100)*$AJ$41)*$AH$41)),IF(Calculator!$O$6="SINGLEANOD",SUM((((H45/100)*$AJ$40)*$AH$40))+(((((H45/100)*$AJ$40)*$AN$40)*$AH$40)*1.65)-((((H45/100)*$AJ$40)*$AN$40)*$AH$40)+((((H45/100)*$AJ$41)*$AH$41)),IF(Calculator!$O$6="DUALBASE",SUM((((H45/100)*$AJ$40)*$AH$40))+(((((H45/100)*$AJ$40)*$AN$40)*$AH$40)*1.030011)-((((H45/100)*$AJ$40)*$AN$40)*$AH$40)+((((H45/100)*$AJ$41)*$AH$41)),IF(Calculator!$O$6="DUALELEMENTS",SUM((((H45/100)*$AJ$40)*$AH$40))+(((((H45/100)*$AJ$40)*$AN$40)*$AH$40)*1.438569)-((((H45/100)*$AJ$40)*$AN$40)*$AH$40)+((((H45/100)*$AJ$41)*$AH$41)),IF(Calculator!$O$6="DUALSPECTRUM",SUM((((H45/100)*$AJ$40)*$AH$40))+(((((H45/100)*$AJ$40)*$AN$40)*$AH$40)*1.438569)-((((H45/100)*$AJ$40)*$AN$40)*$AH$40)+((((H45/100)*$AJ$41)*$AH$41)),IF(Calculator!$O$6="DUALHOMESTEAD",SUM((((H45/100)*$AJ$40)*$AH$40))+(((((H45/100)*$AJ$40)*$AN$40)*$AH$40)*1.438569)-((((H45/100)*$AJ$40)*$AN$40)*$AH$40)+((((H45/100)*$AJ$41)*$AH$41)),IF(Calculator!$O$6="DUALBAND A",SUM((((H45/100)*$AJ$40)*$AH$40))+(((((H45/100)*$AJ$40)*$AN$40)*$AH$40)*1.507051)-((((H45/100)*$AJ$40)*$AN$40)*$AH$40)+((((H45/100)*$AJ$41)*$AH$41)),IF(Calculator!$O$6="DUALBAND B",SUM((((H45/100)*$AJ$40)*$AH$40))+(((((H45/100)*$AJ$40)*$AN$40)*$AH$40)*1.57551)-((((H45/100)*$AJ$40)*$AN$40)*$AH$40)+((((H45/100)*$AJ$41)*$AH$41)),IF(Calculator!$O$6="DUALBAND C",SUM((((H45/100)*$AJ$40)*$AH$40))+(((((H45/100)*$AJ$40)*$AN$40)*$AH$40)*1.644088)-((((H45/100)*$AJ$40)*$AN$40)*$AH$40)+((((H45/100)*$AJ$41)*$AH$41)),IF(Calculator!$O$6="DUALBAND D",SUM((((H45/100)*$AJ$40)*$AH$40))+(((((H45/100)*$AJ$40)*$AN$40)*$AH$40)*1.712549)-((((H45/100)*$AJ$40)*$AN$40)*$AH$40)+((((H45/100)*$AJ$41)*$AH$41)),IF(Calculator!$O$6="DUALURBANE",SUM((((H45/100)*$AJ$40)*$AH$40))+(((((H45/100)*$AJ$40)*$AN$40)*$AH$40)*1.712549)-((((H45/100)*$AJ$40)*$AN$40)*$AH$40)+((((H45/100)*$AJ$41)*$AH$41)),IF(Calculator!$O$6="DUALSILVERANOD",SUM((((H45/100)*$AJ$40)*$AH$40))+(((((H45/100)*$AJ$40)*$AN$40)*$AH$40)*1.918079)-((((H45/100)*$AJ$40)*$AN$40)*$AH$40)+((((H45/100)*$AJ$41)*$AH$41)),IF(Calculator!$O$6="DUALANOD",SUM((((H45/100)*$AJ$40)*$AH$40))+(((((H45/100)*$AJ$40)*$AN$40)*$AH$40)*2.260509)-((((H45/100)*$AJ$40)*$AN$40)*$AH$40)+((((H45/100)*$AJ$41)*$AH$41))))))))))))))))))))))))</f>
        <v>0</v>
      </c>
      <c r="X45" s="2">
        <f>IF(Calculator!$O$6="SINGLEBASE",SUM((((I45/100)*$AJ$40)*$AH$40))+((((I45/100)*$AJ$41)*$AH$41)),IF(Calculator!$O$6="SINGLEELEMENTS",SUM((((I45/100)*$AJ$40)*$AH$40))+(((((I45/100)*$AJ$40)*$AN$40)*$AH$40)*1.05)-((((I45/100)*$AJ$40)*$AN$40)*$AH$40)+((((I45/100)*$AJ$41)*$AH$41)),IF(Calculator!$O$6="SINGLESPECTRUM",SUM((((I45/100)*$AJ$40)*$AH$40))+(((((I45/100)*$AJ$40)*$AN$40)*$AH$40)*1.05)-((((I45/100)*$AJ$40)*$AN$40)*$AH$40)+((((I45/100)*$AJ$41)*$AH$41)),IF(Calculator!$O$6="SINGLEHOMESTEAD",SUM((((I45/100)*$AJ$40)*$AH$40))+(((((I45/100)*$AJ$40)*$AN$40)*$AH$40)*1.05)-((((I45/100)*$AJ$40)*$AN$40)*$AH$40)+((((I45/100)*$AJ$41)*$AH$41)),IF(Calculator!$O$6="SINGLEBAND A",SUM((((I45/100)*$AJ$40)*$AH$40))+(((((I45/100)*$AJ$40)*$AN$40)*$AH$40)*1.1)-((((I45/100)*$AJ$40)*$AN$40)*$AH$40)+((((I45/100)*$AJ$41)*$AH$41)),IF(Calculator!$O$6="SINGLEBAND B",SUM((((I45/100)*$AJ$40)*$AH$40))+(((((I45/100)*$AJ$40)*$AN$40)*$AH$40)*1.15)-((((I45/100)*$AJ$40)*$AN$40)*$AH$40)+((((I45/100)*$AJ$41)*$AH$41)),IF(Calculator!$O$6="SINGLEBAND C",SUM((((I45/100)*$AJ$40)*$AH$40))+(((((I45/100)*$AJ$40)*$AN$40)*$AH$40)*1.2)-((((I45/100)*$AJ$40)*$AN$40)*$AH$40)+((((I45/100)*$AJ$41)*$AH$41)),IF(Calculator!$O$6="SINGLEBAND D",SUM((((I45/100)*$AJ$40)*$AH$40))+(((((I45/100)*$AJ$40)*$AN$40)*$AH$40)*1.25)-((((I45/100)*$AJ$40)*$AN$40)*$AH$40)+((((I45/100)*$AJ$41)*$AH$41)),IF(Calculator!$O$6="SINGLEURBANE",SUM((((I45/100)*$AJ$40)*$AH$40))+(((((I45/100)*$AJ$40)*$AN$40)*$AH$40)*1.25)-((((I45/100)*$AJ$40)*$AN$40)*$AH$40)+((((I45/100)*$AJ$41)*$AH$41)),IF(Calculator!$O$6="SINGLESILVERANOD",SUM((((I45/100)*$AJ$40)*$AH$40))+(((((I45/100)*$AJ$40)*$AN$40)*$AH$40)*1.4)-((((I45/100)*$AJ$40)*$AN$40)*$AH$40)+((((I45/100)*$AJ$41)*$AH$41)),IF(Calculator!$O$6="SINGLEANOD",SUM((((I45/100)*$AJ$40)*$AH$40))+(((((I45/100)*$AJ$40)*$AN$40)*$AH$40)*1.65)-((((I45/100)*$AJ$40)*$AN$40)*$AH$40)+((((I45/100)*$AJ$41)*$AH$41)),IF(Calculator!$O$6="DUALBASE",SUM((((I45/100)*$AJ$40)*$AH$40))+(((((I45/100)*$AJ$40)*$AN$40)*$AH$40)*1.030011)-((((I45/100)*$AJ$40)*$AN$40)*$AH$40)+((((I45/100)*$AJ$41)*$AH$41)),IF(Calculator!$O$6="DUALELEMENTS",SUM((((I45/100)*$AJ$40)*$AH$40))+(((((I45/100)*$AJ$40)*$AN$40)*$AH$40)*1.438569)-((((I45/100)*$AJ$40)*$AN$40)*$AH$40)+((((I45/100)*$AJ$41)*$AH$41)),IF(Calculator!$O$6="DUALSPECTRUM",SUM((((I45/100)*$AJ$40)*$AH$40))+(((((I45/100)*$AJ$40)*$AN$40)*$AH$40)*1.438569)-((((I45/100)*$AJ$40)*$AN$40)*$AH$40)+((((I45/100)*$AJ$41)*$AH$41)),IF(Calculator!$O$6="DUALHOMESTEAD",SUM((((I45/100)*$AJ$40)*$AH$40))+(((((I45/100)*$AJ$40)*$AN$40)*$AH$40)*1.438569)-((((I45/100)*$AJ$40)*$AN$40)*$AH$40)+((((I45/100)*$AJ$41)*$AH$41)),IF(Calculator!$O$6="DUALBAND A",SUM((((I45/100)*$AJ$40)*$AH$40))+(((((I45/100)*$AJ$40)*$AN$40)*$AH$40)*1.507051)-((((I45/100)*$AJ$40)*$AN$40)*$AH$40)+((((I45/100)*$AJ$41)*$AH$41)),IF(Calculator!$O$6="DUALBAND B",SUM((((I45/100)*$AJ$40)*$AH$40))+(((((I45/100)*$AJ$40)*$AN$40)*$AH$40)*1.57551)-((((I45/100)*$AJ$40)*$AN$40)*$AH$40)+((((I45/100)*$AJ$41)*$AH$41)),IF(Calculator!$O$6="DUALBAND C",SUM((((I45/100)*$AJ$40)*$AH$40))+(((((I45/100)*$AJ$40)*$AN$40)*$AH$40)*1.644088)-((((I45/100)*$AJ$40)*$AN$40)*$AH$40)+((((I45/100)*$AJ$41)*$AH$41)),IF(Calculator!$O$6="DUALBAND D",SUM((((I45/100)*$AJ$40)*$AH$40))+(((((I45/100)*$AJ$40)*$AN$40)*$AH$40)*1.712549)-((((I45/100)*$AJ$40)*$AN$40)*$AH$40)+((((I45/100)*$AJ$41)*$AH$41)),IF(Calculator!$O$6="DUALURBANE",SUM((((I45/100)*$AJ$40)*$AH$40))+(((((I45/100)*$AJ$40)*$AN$40)*$AH$40)*1.712549)-((((I45/100)*$AJ$40)*$AN$40)*$AH$40)+((((I45/100)*$AJ$41)*$AH$41)),IF(Calculator!$O$6="DUALSILVERANOD",SUM((((I45/100)*$AJ$40)*$AH$40))+(((((I45/100)*$AJ$40)*$AN$40)*$AH$40)*1.918079)-((((I45/100)*$AJ$40)*$AN$40)*$AH$40)+((((I45/100)*$AJ$41)*$AH$41)),IF(Calculator!$O$6="DUALANOD",SUM((((I45/100)*$AJ$40)*$AH$40))+(((((I45/100)*$AJ$40)*$AN$40)*$AH$40)*2.260509)-((((I45/100)*$AJ$40)*$AN$40)*$AH$40)+((((I45/100)*$AJ$41)*$AH$41))))))))))))))))))))))))</f>
        <v>0</v>
      </c>
      <c r="Y45" s="2">
        <f>IF(Calculator!$O$6="SINGLEBASE",SUM((((J45/100)*$AJ$40)*$AH$40))+((((J45/100)*$AJ$41)*$AH$41)),IF(Calculator!$O$6="SINGLEELEMENTS",SUM((((J45/100)*$AJ$40)*$AH$40))+(((((J45/100)*$AJ$40)*$AN$40)*$AH$40)*1.05)-((((J45/100)*$AJ$40)*$AN$40)*$AH$40)+((((J45/100)*$AJ$41)*$AH$41)),IF(Calculator!$O$6="SINGLESPECTRUM",SUM((((J45/100)*$AJ$40)*$AH$40))+(((((J45/100)*$AJ$40)*$AN$40)*$AH$40)*1.05)-((((J45/100)*$AJ$40)*$AN$40)*$AH$40)+((((J45/100)*$AJ$41)*$AH$41)),IF(Calculator!$O$6="SINGLEHOMESTEAD",SUM((((J45/100)*$AJ$40)*$AH$40))+(((((J45/100)*$AJ$40)*$AN$40)*$AH$40)*1.05)-((((J45/100)*$AJ$40)*$AN$40)*$AH$40)+((((J45/100)*$AJ$41)*$AH$41)),IF(Calculator!$O$6="SINGLEBAND A",SUM((((J45/100)*$AJ$40)*$AH$40))+(((((J45/100)*$AJ$40)*$AN$40)*$AH$40)*1.1)-((((J45/100)*$AJ$40)*$AN$40)*$AH$40)+((((J45/100)*$AJ$41)*$AH$41)),IF(Calculator!$O$6="SINGLEBAND B",SUM((((J45/100)*$AJ$40)*$AH$40))+(((((J45/100)*$AJ$40)*$AN$40)*$AH$40)*1.15)-((((J45/100)*$AJ$40)*$AN$40)*$AH$40)+((((J45/100)*$AJ$41)*$AH$41)),IF(Calculator!$O$6="SINGLEBAND C",SUM((((J45/100)*$AJ$40)*$AH$40))+(((((J45/100)*$AJ$40)*$AN$40)*$AH$40)*1.2)-((((J45/100)*$AJ$40)*$AN$40)*$AH$40)+((((J45/100)*$AJ$41)*$AH$41)),IF(Calculator!$O$6="SINGLEBAND D",SUM((((J45/100)*$AJ$40)*$AH$40))+(((((J45/100)*$AJ$40)*$AN$40)*$AH$40)*1.25)-((((J45/100)*$AJ$40)*$AN$40)*$AH$40)+((((J45/100)*$AJ$41)*$AH$41)),IF(Calculator!$O$6="SINGLEURBANE",SUM((((J45/100)*$AJ$40)*$AH$40))+(((((J45/100)*$AJ$40)*$AN$40)*$AH$40)*1.25)-((((J45/100)*$AJ$40)*$AN$40)*$AH$40)+((((J45/100)*$AJ$41)*$AH$41)),IF(Calculator!$O$6="SINGLESILVERANOD",SUM((((J45/100)*$AJ$40)*$AH$40))+(((((J45/100)*$AJ$40)*$AN$40)*$AH$40)*1.4)-((((J45/100)*$AJ$40)*$AN$40)*$AH$40)+((((J45/100)*$AJ$41)*$AH$41)),IF(Calculator!$O$6="SINGLEANOD",SUM((((J45/100)*$AJ$40)*$AH$40))+(((((J45/100)*$AJ$40)*$AN$40)*$AH$40)*1.65)-((((J45/100)*$AJ$40)*$AN$40)*$AH$40)+((((J45/100)*$AJ$41)*$AH$41)),IF(Calculator!$O$6="DUALBASE",SUM((((J45/100)*$AJ$40)*$AH$40))+(((((J45/100)*$AJ$40)*$AN$40)*$AH$40)*1.030011)-((((J45/100)*$AJ$40)*$AN$40)*$AH$40)+((((J45/100)*$AJ$41)*$AH$41)),IF(Calculator!$O$6="DUALELEMENTS",SUM((((J45/100)*$AJ$40)*$AH$40))+(((((J45/100)*$AJ$40)*$AN$40)*$AH$40)*1.438569)-((((J45/100)*$AJ$40)*$AN$40)*$AH$40)+((((J45/100)*$AJ$41)*$AH$41)),IF(Calculator!$O$6="DUALSPECTRUM",SUM((((J45/100)*$AJ$40)*$AH$40))+(((((J45/100)*$AJ$40)*$AN$40)*$AH$40)*1.438569)-((((J45/100)*$AJ$40)*$AN$40)*$AH$40)+((((J45/100)*$AJ$41)*$AH$41)),IF(Calculator!$O$6="DUALHOMESTEAD",SUM((((J45/100)*$AJ$40)*$AH$40))+(((((J45/100)*$AJ$40)*$AN$40)*$AH$40)*1.438569)-((((J45/100)*$AJ$40)*$AN$40)*$AH$40)+((((J45/100)*$AJ$41)*$AH$41)),IF(Calculator!$O$6="DUALBAND A",SUM((((J45/100)*$AJ$40)*$AH$40))+(((((J45/100)*$AJ$40)*$AN$40)*$AH$40)*1.507051)-((((J45/100)*$AJ$40)*$AN$40)*$AH$40)+((((J45/100)*$AJ$41)*$AH$41)),IF(Calculator!$O$6="DUALBAND B",SUM((((J45/100)*$AJ$40)*$AH$40))+(((((J45/100)*$AJ$40)*$AN$40)*$AH$40)*1.57551)-((((J45/100)*$AJ$40)*$AN$40)*$AH$40)+((((J45/100)*$AJ$41)*$AH$41)),IF(Calculator!$O$6="DUALBAND C",SUM((((J45/100)*$AJ$40)*$AH$40))+(((((J45/100)*$AJ$40)*$AN$40)*$AH$40)*1.644088)-((((J45/100)*$AJ$40)*$AN$40)*$AH$40)+((((J45/100)*$AJ$41)*$AH$41)),IF(Calculator!$O$6="DUALBAND D",SUM((((J45/100)*$AJ$40)*$AH$40))+(((((J45/100)*$AJ$40)*$AN$40)*$AH$40)*1.712549)-((((J45/100)*$AJ$40)*$AN$40)*$AH$40)+((((J45/100)*$AJ$41)*$AH$41)),IF(Calculator!$O$6="DUALURBANE",SUM((((J45/100)*$AJ$40)*$AH$40))+(((((J45/100)*$AJ$40)*$AN$40)*$AH$40)*1.712549)-((((J45/100)*$AJ$40)*$AN$40)*$AH$40)+((((J45/100)*$AJ$41)*$AH$41)),IF(Calculator!$O$6="DUALSILVERANOD",SUM((((J45/100)*$AJ$40)*$AH$40))+(((((J45/100)*$AJ$40)*$AN$40)*$AH$40)*1.918079)-((((J45/100)*$AJ$40)*$AN$40)*$AH$40)+((((J45/100)*$AJ$41)*$AH$41)),IF(Calculator!$O$6="DUALANOD",SUM((((J45/100)*$AJ$40)*$AH$40))+(((((J45/100)*$AJ$40)*$AN$40)*$AH$40)*2.260509)-((((J45/100)*$AJ$40)*$AN$40)*$AH$40)+((((J45/100)*$AJ$41)*$AH$41))))))))))))))))))))))))</f>
        <v>0</v>
      </c>
      <c r="Z45" s="2">
        <f>IF(Calculator!$O$6="SINGLEBASE",SUM((((K45/100)*$AJ$40)*$AH$40))+((((K45/100)*$AJ$41)*$AH$41)),IF(Calculator!$O$6="SINGLEELEMENTS",SUM((((K45/100)*$AJ$40)*$AH$40))+(((((K45/100)*$AJ$40)*$AN$40)*$AH$40)*1.05)-((((K45/100)*$AJ$40)*$AN$40)*$AH$40)+((((K45/100)*$AJ$41)*$AH$41)),IF(Calculator!$O$6="SINGLESPECTRUM",SUM((((K45/100)*$AJ$40)*$AH$40))+(((((K45/100)*$AJ$40)*$AN$40)*$AH$40)*1.05)-((((K45/100)*$AJ$40)*$AN$40)*$AH$40)+((((K45/100)*$AJ$41)*$AH$41)),IF(Calculator!$O$6="SINGLEHOMESTEAD",SUM((((K45/100)*$AJ$40)*$AH$40))+(((((K45/100)*$AJ$40)*$AN$40)*$AH$40)*1.05)-((((K45/100)*$AJ$40)*$AN$40)*$AH$40)+((((K45/100)*$AJ$41)*$AH$41)),IF(Calculator!$O$6="SINGLEBAND A",SUM((((K45/100)*$AJ$40)*$AH$40))+(((((K45/100)*$AJ$40)*$AN$40)*$AH$40)*1.1)-((((K45/100)*$AJ$40)*$AN$40)*$AH$40)+((((K45/100)*$AJ$41)*$AH$41)),IF(Calculator!$O$6="SINGLEBAND B",SUM((((K45/100)*$AJ$40)*$AH$40))+(((((K45/100)*$AJ$40)*$AN$40)*$AH$40)*1.15)-((((K45/100)*$AJ$40)*$AN$40)*$AH$40)+((((K45/100)*$AJ$41)*$AH$41)),IF(Calculator!$O$6="SINGLEBAND C",SUM((((K45/100)*$AJ$40)*$AH$40))+(((((K45/100)*$AJ$40)*$AN$40)*$AH$40)*1.2)-((((K45/100)*$AJ$40)*$AN$40)*$AH$40)+((((K45/100)*$AJ$41)*$AH$41)),IF(Calculator!$O$6="SINGLEBAND D",SUM((((K45/100)*$AJ$40)*$AH$40))+(((((K45/100)*$AJ$40)*$AN$40)*$AH$40)*1.25)-((((K45/100)*$AJ$40)*$AN$40)*$AH$40)+((((K45/100)*$AJ$41)*$AH$41)),IF(Calculator!$O$6="SINGLEURBANE",SUM((((K45/100)*$AJ$40)*$AH$40))+(((((K45/100)*$AJ$40)*$AN$40)*$AH$40)*1.25)-((((K45/100)*$AJ$40)*$AN$40)*$AH$40)+((((K45/100)*$AJ$41)*$AH$41)),IF(Calculator!$O$6="SINGLESILVERANOD",SUM((((K45/100)*$AJ$40)*$AH$40))+(((((K45/100)*$AJ$40)*$AN$40)*$AH$40)*1.4)-((((K45/100)*$AJ$40)*$AN$40)*$AH$40)+((((K45/100)*$AJ$41)*$AH$41)),IF(Calculator!$O$6="SINGLEANOD",SUM((((K45/100)*$AJ$40)*$AH$40))+(((((K45/100)*$AJ$40)*$AN$40)*$AH$40)*1.65)-((((K45/100)*$AJ$40)*$AN$40)*$AH$40)+((((K45/100)*$AJ$41)*$AH$41)),IF(Calculator!$O$6="DUALBASE",SUM((((K45/100)*$AJ$40)*$AH$40))+(((((K45/100)*$AJ$40)*$AN$40)*$AH$40)*1.030011)-((((K45/100)*$AJ$40)*$AN$40)*$AH$40)+((((K45/100)*$AJ$41)*$AH$41)),IF(Calculator!$O$6="DUALELEMENTS",SUM((((K45/100)*$AJ$40)*$AH$40))+(((((K45/100)*$AJ$40)*$AN$40)*$AH$40)*1.438569)-((((K45/100)*$AJ$40)*$AN$40)*$AH$40)+((((K45/100)*$AJ$41)*$AH$41)),IF(Calculator!$O$6="DUALSPECTRUM",SUM((((K45/100)*$AJ$40)*$AH$40))+(((((K45/100)*$AJ$40)*$AN$40)*$AH$40)*1.438569)-((((K45/100)*$AJ$40)*$AN$40)*$AH$40)+((((K45/100)*$AJ$41)*$AH$41)),IF(Calculator!$O$6="DUALHOMESTEAD",SUM((((K45/100)*$AJ$40)*$AH$40))+(((((K45/100)*$AJ$40)*$AN$40)*$AH$40)*1.438569)-((((K45/100)*$AJ$40)*$AN$40)*$AH$40)+((((K45/100)*$AJ$41)*$AH$41)),IF(Calculator!$O$6="DUALBAND A",SUM((((K45/100)*$AJ$40)*$AH$40))+(((((K45/100)*$AJ$40)*$AN$40)*$AH$40)*1.507051)-((((K45/100)*$AJ$40)*$AN$40)*$AH$40)+((((K45/100)*$AJ$41)*$AH$41)),IF(Calculator!$O$6="DUALBAND B",SUM((((K45/100)*$AJ$40)*$AH$40))+(((((K45/100)*$AJ$40)*$AN$40)*$AH$40)*1.57551)-((((K45/100)*$AJ$40)*$AN$40)*$AH$40)+((((K45/100)*$AJ$41)*$AH$41)),IF(Calculator!$O$6="DUALBAND C",SUM((((K45/100)*$AJ$40)*$AH$40))+(((((K45/100)*$AJ$40)*$AN$40)*$AH$40)*1.644088)-((((K45/100)*$AJ$40)*$AN$40)*$AH$40)+((((K45/100)*$AJ$41)*$AH$41)),IF(Calculator!$O$6="DUALBAND D",SUM((((K45/100)*$AJ$40)*$AH$40))+(((((K45/100)*$AJ$40)*$AN$40)*$AH$40)*1.712549)-((((K45/100)*$AJ$40)*$AN$40)*$AH$40)+((((K45/100)*$AJ$41)*$AH$41)),IF(Calculator!$O$6="DUALURBANE",SUM((((K45/100)*$AJ$40)*$AH$40))+(((((K45/100)*$AJ$40)*$AN$40)*$AH$40)*1.712549)-((((K45/100)*$AJ$40)*$AN$40)*$AH$40)+((((K45/100)*$AJ$41)*$AH$41)),IF(Calculator!$O$6="DUALSILVERANOD",SUM((((K45/100)*$AJ$40)*$AH$40))+(((((K45/100)*$AJ$40)*$AN$40)*$AH$40)*1.918079)-((((K45/100)*$AJ$40)*$AN$40)*$AH$40)+((((K45/100)*$AJ$41)*$AH$41)),IF(Calculator!$O$6="DUALANOD",SUM((((K45/100)*$AJ$40)*$AH$40))+(((((K45/100)*$AJ$40)*$AN$40)*$AH$40)*2.260509)-((((K45/100)*$AJ$40)*$AN$40)*$AH$40)+((((K45/100)*$AJ$41)*$AH$41))))))))))))))))))))))))</f>
        <v>0</v>
      </c>
      <c r="AA45" s="2">
        <f>IF(Calculator!$O$6="SINGLEBASE",SUM((((L45/100)*$AJ$40)*$AH$40))+((((L45/100)*$AJ$41)*$AH$41)),IF(Calculator!$O$6="SINGLEELEMENTS",SUM((((L45/100)*$AJ$40)*$AH$40))+(((((L45/100)*$AJ$40)*$AN$40)*$AH$40)*1.05)-((((L45/100)*$AJ$40)*$AN$40)*$AH$40)+((((L45/100)*$AJ$41)*$AH$41)),IF(Calculator!$O$6="SINGLESPECTRUM",SUM((((L45/100)*$AJ$40)*$AH$40))+(((((L45/100)*$AJ$40)*$AN$40)*$AH$40)*1.05)-((((L45/100)*$AJ$40)*$AN$40)*$AH$40)+((((L45/100)*$AJ$41)*$AH$41)),IF(Calculator!$O$6="SINGLEHOMESTEAD",SUM((((L45/100)*$AJ$40)*$AH$40))+(((((L45/100)*$AJ$40)*$AN$40)*$AH$40)*1.05)-((((L45/100)*$AJ$40)*$AN$40)*$AH$40)+((((L45/100)*$AJ$41)*$AH$41)),IF(Calculator!$O$6="SINGLEBAND A",SUM((((L45/100)*$AJ$40)*$AH$40))+(((((L45/100)*$AJ$40)*$AN$40)*$AH$40)*1.1)-((((L45/100)*$AJ$40)*$AN$40)*$AH$40)+((((L45/100)*$AJ$41)*$AH$41)),IF(Calculator!$O$6="SINGLEBAND B",SUM((((L45/100)*$AJ$40)*$AH$40))+(((((L45/100)*$AJ$40)*$AN$40)*$AH$40)*1.15)-((((L45/100)*$AJ$40)*$AN$40)*$AH$40)+((((L45/100)*$AJ$41)*$AH$41)),IF(Calculator!$O$6="SINGLEBAND C",SUM((((L45/100)*$AJ$40)*$AH$40))+(((((L45/100)*$AJ$40)*$AN$40)*$AH$40)*1.2)-((((L45/100)*$AJ$40)*$AN$40)*$AH$40)+((((L45/100)*$AJ$41)*$AH$41)),IF(Calculator!$O$6="SINGLEBAND D",SUM((((L45/100)*$AJ$40)*$AH$40))+(((((L45/100)*$AJ$40)*$AN$40)*$AH$40)*1.25)-((((L45/100)*$AJ$40)*$AN$40)*$AH$40)+((((L45/100)*$AJ$41)*$AH$41)),IF(Calculator!$O$6="SINGLEURBANE",SUM((((L45/100)*$AJ$40)*$AH$40))+(((((L45/100)*$AJ$40)*$AN$40)*$AH$40)*1.25)-((((L45/100)*$AJ$40)*$AN$40)*$AH$40)+((((L45/100)*$AJ$41)*$AH$41)),IF(Calculator!$O$6="SINGLESILVERANOD",SUM((((L45/100)*$AJ$40)*$AH$40))+(((((L45/100)*$AJ$40)*$AN$40)*$AH$40)*1.4)-((((L45/100)*$AJ$40)*$AN$40)*$AH$40)+((((L45/100)*$AJ$41)*$AH$41)),IF(Calculator!$O$6="SINGLEANOD",SUM((((L45/100)*$AJ$40)*$AH$40))+(((((L45/100)*$AJ$40)*$AN$40)*$AH$40)*1.65)-((((L45/100)*$AJ$40)*$AN$40)*$AH$40)+((((L45/100)*$AJ$41)*$AH$41)),IF(Calculator!$O$6="DUALBASE",SUM((((L45/100)*$AJ$40)*$AH$40))+(((((L45/100)*$AJ$40)*$AN$40)*$AH$40)*1.030011)-((((L45/100)*$AJ$40)*$AN$40)*$AH$40)+((((L45/100)*$AJ$41)*$AH$41)),IF(Calculator!$O$6="DUALELEMENTS",SUM((((L45/100)*$AJ$40)*$AH$40))+(((((L45/100)*$AJ$40)*$AN$40)*$AH$40)*1.438569)-((((L45/100)*$AJ$40)*$AN$40)*$AH$40)+((((L45/100)*$AJ$41)*$AH$41)),IF(Calculator!$O$6="DUALSPECTRUM",SUM((((L45/100)*$AJ$40)*$AH$40))+(((((L45/100)*$AJ$40)*$AN$40)*$AH$40)*1.438569)-((((L45/100)*$AJ$40)*$AN$40)*$AH$40)+((((L45/100)*$AJ$41)*$AH$41)),IF(Calculator!$O$6="DUALHOMESTEAD",SUM((((L45/100)*$AJ$40)*$AH$40))+(((((L45/100)*$AJ$40)*$AN$40)*$AH$40)*1.438569)-((((L45/100)*$AJ$40)*$AN$40)*$AH$40)+((((L45/100)*$AJ$41)*$AH$41)),IF(Calculator!$O$6="DUALBAND A",SUM((((L45/100)*$AJ$40)*$AH$40))+(((((L45/100)*$AJ$40)*$AN$40)*$AH$40)*1.507051)-((((L45/100)*$AJ$40)*$AN$40)*$AH$40)+((((L45/100)*$AJ$41)*$AH$41)),IF(Calculator!$O$6="DUALBAND B",SUM((((L45/100)*$AJ$40)*$AH$40))+(((((L45/100)*$AJ$40)*$AN$40)*$AH$40)*1.57551)-((((L45/100)*$AJ$40)*$AN$40)*$AH$40)+((((L45/100)*$AJ$41)*$AH$41)),IF(Calculator!$O$6="DUALBAND C",SUM((((L45/100)*$AJ$40)*$AH$40))+(((((L45/100)*$AJ$40)*$AN$40)*$AH$40)*1.644088)-((((L45/100)*$AJ$40)*$AN$40)*$AH$40)+((((L45/100)*$AJ$41)*$AH$41)),IF(Calculator!$O$6="DUALBAND D",SUM((((L45/100)*$AJ$40)*$AH$40))+(((((L45/100)*$AJ$40)*$AN$40)*$AH$40)*1.712549)-((((L45/100)*$AJ$40)*$AN$40)*$AH$40)+((((L45/100)*$AJ$41)*$AH$41)),IF(Calculator!$O$6="DUALURBANE",SUM((((L45/100)*$AJ$40)*$AH$40))+(((((L45/100)*$AJ$40)*$AN$40)*$AH$40)*1.712549)-((((L45/100)*$AJ$40)*$AN$40)*$AH$40)+((((L45/100)*$AJ$41)*$AH$41)),IF(Calculator!$O$6="DUALSILVERANOD",SUM((((L45/100)*$AJ$40)*$AH$40))+(((((L45/100)*$AJ$40)*$AN$40)*$AH$40)*1.918079)-((((L45/100)*$AJ$40)*$AN$40)*$AH$40)+((((L45/100)*$AJ$41)*$AH$41)),IF(Calculator!$O$6="DUALANOD",SUM((((L45/100)*$AJ$40)*$AH$40))+(((((L45/100)*$AJ$40)*$AN$40)*$AH$40)*2.260509)-((((L45/100)*$AJ$40)*$AN$40)*$AH$40)+((((L45/100)*$AJ$41)*$AH$41))))))))))))))))))))))))</f>
        <v>0</v>
      </c>
      <c r="AB45" s="2">
        <f>IF(Calculator!$O$6="SINGLEBASE",SUM((((M45/100)*$AJ$40)*$AH$40))+((((M45/100)*$AJ$41)*$AH$41)),IF(Calculator!$O$6="SINGLEELEMENTS",SUM((((M45/100)*$AJ$40)*$AH$40))+(((((M45/100)*$AJ$40)*$AN$40)*$AH$40)*1.05)-((((M45/100)*$AJ$40)*$AN$40)*$AH$40)+((((M45/100)*$AJ$41)*$AH$41)),IF(Calculator!$O$6="SINGLESPECTRUM",SUM((((M45/100)*$AJ$40)*$AH$40))+(((((M45/100)*$AJ$40)*$AN$40)*$AH$40)*1.05)-((((M45/100)*$AJ$40)*$AN$40)*$AH$40)+((((M45/100)*$AJ$41)*$AH$41)),IF(Calculator!$O$6="SINGLEHOMESTEAD",SUM((((M45/100)*$AJ$40)*$AH$40))+(((((M45/100)*$AJ$40)*$AN$40)*$AH$40)*1.05)-((((M45/100)*$AJ$40)*$AN$40)*$AH$40)+((((M45/100)*$AJ$41)*$AH$41)),IF(Calculator!$O$6="SINGLEBAND A",SUM((((M45/100)*$AJ$40)*$AH$40))+(((((M45/100)*$AJ$40)*$AN$40)*$AH$40)*1.1)-((((M45/100)*$AJ$40)*$AN$40)*$AH$40)+((((M45/100)*$AJ$41)*$AH$41)),IF(Calculator!$O$6="SINGLEBAND B",SUM((((M45/100)*$AJ$40)*$AH$40))+(((((M45/100)*$AJ$40)*$AN$40)*$AH$40)*1.15)-((((M45/100)*$AJ$40)*$AN$40)*$AH$40)+((((M45/100)*$AJ$41)*$AH$41)),IF(Calculator!$O$6="SINGLEBAND C",SUM((((M45/100)*$AJ$40)*$AH$40))+(((((M45/100)*$AJ$40)*$AN$40)*$AH$40)*1.2)-((((M45/100)*$AJ$40)*$AN$40)*$AH$40)+((((M45/100)*$AJ$41)*$AH$41)),IF(Calculator!$O$6="SINGLEBAND D",SUM((((M45/100)*$AJ$40)*$AH$40))+(((((M45/100)*$AJ$40)*$AN$40)*$AH$40)*1.25)-((((M45/100)*$AJ$40)*$AN$40)*$AH$40)+((((M45/100)*$AJ$41)*$AH$41)),IF(Calculator!$O$6="SINGLEURBANE",SUM((((M45/100)*$AJ$40)*$AH$40))+(((((M45/100)*$AJ$40)*$AN$40)*$AH$40)*1.25)-((((M45/100)*$AJ$40)*$AN$40)*$AH$40)+((((M45/100)*$AJ$41)*$AH$41)),IF(Calculator!$O$6="SINGLESILVERANOD",SUM((((M45/100)*$AJ$40)*$AH$40))+(((((M45/100)*$AJ$40)*$AN$40)*$AH$40)*1.4)-((((M45/100)*$AJ$40)*$AN$40)*$AH$40)+((((M45/100)*$AJ$41)*$AH$41)),IF(Calculator!$O$6="SINGLEANOD",SUM((((M45/100)*$AJ$40)*$AH$40))+(((((M45/100)*$AJ$40)*$AN$40)*$AH$40)*1.65)-((((M45/100)*$AJ$40)*$AN$40)*$AH$40)+((((M45/100)*$AJ$41)*$AH$41)),IF(Calculator!$O$6="DUALBASE",SUM((((M45/100)*$AJ$40)*$AH$40))+(((((M45/100)*$AJ$40)*$AN$40)*$AH$40)*1.030011)-((((M45/100)*$AJ$40)*$AN$40)*$AH$40)+((((M45/100)*$AJ$41)*$AH$41)),IF(Calculator!$O$6="DUALELEMENTS",SUM((((M45/100)*$AJ$40)*$AH$40))+(((((M45/100)*$AJ$40)*$AN$40)*$AH$40)*1.438569)-((((M45/100)*$AJ$40)*$AN$40)*$AH$40)+((((M45/100)*$AJ$41)*$AH$41)),IF(Calculator!$O$6="DUALSPECTRUM",SUM((((M45/100)*$AJ$40)*$AH$40))+(((((M45/100)*$AJ$40)*$AN$40)*$AH$40)*1.438569)-((((M45/100)*$AJ$40)*$AN$40)*$AH$40)+((((M45/100)*$AJ$41)*$AH$41)),IF(Calculator!$O$6="DUALHOMESTEAD",SUM((((M45/100)*$AJ$40)*$AH$40))+(((((M45/100)*$AJ$40)*$AN$40)*$AH$40)*1.438569)-((((M45/100)*$AJ$40)*$AN$40)*$AH$40)+((((M45/100)*$AJ$41)*$AH$41)),IF(Calculator!$O$6="DUALBAND A",SUM((((M45/100)*$AJ$40)*$AH$40))+(((((M45/100)*$AJ$40)*$AN$40)*$AH$40)*1.507051)-((((M45/100)*$AJ$40)*$AN$40)*$AH$40)+((((M45/100)*$AJ$41)*$AH$41)),IF(Calculator!$O$6="DUALBAND B",SUM((((M45/100)*$AJ$40)*$AH$40))+(((((M45/100)*$AJ$40)*$AN$40)*$AH$40)*1.57551)-((((M45/100)*$AJ$40)*$AN$40)*$AH$40)+((((M45/100)*$AJ$41)*$AH$41)),IF(Calculator!$O$6="DUALBAND C",SUM((((M45/100)*$AJ$40)*$AH$40))+(((((M45/100)*$AJ$40)*$AN$40)*$AH$40)*1.644088)-((((M45/100)*$AJ$40)*$AN$40)*$AH$40)+((((M45/100)*$AJ$41)*$AH$41)),IF(Calculator!$O$6="DUALBAND D",SUM((((M45/100)*$AJ$40)*$AH$40))+(((((M45/100)*$AJ$40)*$AN$40)*$AH$40)*1.712549)-((((M45/100)*$AJ$40)*$AN$40)*$AH$40)+((((M45/100)*$AJ$41)*$AH$41)),IF(Calculator!$O$6="DUALURBANE",SUM((((M45/100)*$AJ$40)*$AH$40))+(((((M45/100)*$AJ$40)*$AN$40)*$AH$40)*1.712549)-((((M45/100)*$AJ$40)*$AN$40)*$AH$40)+((((M45/100)*$AJ$41)*$AH$41)),IF(Calculator!$O$6="DUALSILVERANOD",SUM((((M45/100)*$AJ$40)*$AH$40))+(((((M45/100)*$AJ$40)*$AN$40)*$AH$40)*1.918079)-((((M45/100)*$AJ$40)*$AN$40)*$AH$40)+((((M45/100)*$AJ$41)*$AH$41)),IF(Calculator!$O$6="DUALANOD",SUM((((M45/100)*$AJ$40)*$AH$40))+(((((M45/100)*$AJ$40)*$AN$40)*$AH$40)*2.260509)-((((M45/100)*$AJ$40)*$AN$40)*$AH$40)+((((M45/100)*$AJ$41)*$AH$41))))))))))))))))))))))))</f>
        <v>0</v>
      </c>
      <c r="AC45" s="2">
        <f>IF(Calculator!$O$6="SINGLEBASE",SUM((((N45/100)*$AJ$40)*$AH$40))+((((N45/100)*$AJ$41)*$AH$41)),IF(Calculator!$O$6="SINGLEELEMENTS",SUM((((N45/100)*$AJ$40)*$AH$40))+(((((N45/100)*$AJ$40)*$AN$40)*$AH$40)*1.05)-((((N45/100)*$AJ$40)*$AN$40)*$AH$40)+((((N45/100)*$AJ$41)*$AH$41)),IF(Calculator!$O$6="SINGLESPECTRUM",SUM((((N45/100)*$AJ$40)*$AH$40))+(((((N45/100)*$AJ$40)*$AN$40)*$AH$40)*1.05)-((((N45/100)*$AJ$40)*$AN$40)*$AH$40)+((((N45/100)*$AJ$41)*$AH$41)),IF(Calculator!$O$6="SINGLEHOMESTEAD",SUM((((N45/100)*$AJ$40)*$AH$40))+(((((N45/100)*$AJ$40)*$AN$40)*$AH$40)*1.05)-((((N45/100)*$AJ$40)*$AN$40)*$AH$40)+((((N45/100)*$AJ$41)*$AH$41)),IF(Calculator!$O$6="SINGLEBAND A",SUM((((N45/100)*$AJ$40)*$AH$40))+(((((N45/100)*$AJ$40)*$AN$40)*$AH$40)*1.1)-((((N45/100)*$AJ$40)*$AN$40)*$AH$40)+((((N45/100)*$AJ$41)*$AH$41)),IF(Calculator!$O$6="SINGLEBAND B",SUM((((N45/100)*$AJ$40)*$AH$40))+(((((N45/100)*$AJ$40)*$AN$40)*$AH$40)*1.15)-((((N45/100)*$AJ$40)*$AN$40)*$AH$40)+((((N45/100)*$AJ$41)*$AH$41)),IF(Calculator!$O$6="SINGLEBAND C",SUM((((N45/100)*$AJ$40)*$AH$40))+(((((N45/100)*$AJ$40)*$AN$40)*$AH$40)*1.2)-((((N45/100)*$AJ$40)*$AN$40)*$AH$40)+((((N45/100)*$AJ$41)*$AH$41)),IF(Calculator!$O$6="SINGLEBAND D",SUM((((N45/100)*$AJ$40)*$AH$40))+(((((N45/100)*$AJ$40)*$AN$40)*$AH$40)*1.25)-((((N45/100)*$AJ$40)*$AN$40)*$AH$40)+((((N45/100)*$AJ$41)*$AH$41)),IF(Calculator!$O$6="SINGLEURBANE",SUM((((N45/100)*$AJ$40)*$AH$40))+(((((N45/100)*$AJ$40)*$AN$40)*$AH$40)*1.25)-((((N45/100)*$AJ$40)*$AN$40)*$AH$40)+((((N45/100)*$AJ$41)*$AH$41)),IF(Calculator!$O$6="SINGLESILVERANOD",SUM((((N45/100)*$AJ$40)*$AH$40))+(((((N45/100)*$AJ$40)*$AN$40)*$AH$40)*1.4)-((((N45/100)*$AJ$40)*$AN$40)*$AH$40)+((((N45/100)*$AJ$41)*$AH$41)),IF(Calculator!$O$6="SINGLEANOD",SUM((((N45/100)*$AJ$40)*$AH$40))+(((((N45/100)*$AJ$40)*$AN$40)*$AH$40)*1.65)-((((N45/100)*$AJ$40)*$AN$40)*$AH$40)+((((N45/100)*$AJ$41)*$AH$41)),IF(Calculator!$O$6="DUALBASE",SUM((((N45/100)*$AJ$40)*$AH$40))+(((((N45/100)*$AJ$40)*$AN$40)*$AH$40)*1.030011)-((((N45/100)*$AJ$40)*$AN$40)*$AH$40)+((((N45/100)*$AJ$41)*$AH$41)),IF(Calculator!$O$6="DUALELEMENTS",SUM((((N45/100)*$AJ$40)*$AH$40))+(((((N45/100)*$AJ$40)*$AN$40)*$AH$40)*1.438569)-((((N45/100)*$AJ$40)*$AN$40)*$AH$40)+((((N45/100)*$AJ$41)*$AH$41)),IF(Calculator!$O$6="DUALSPECTRUM",SUM((((N45/100)*$AJ$40)*$AH$40))+(((((N45/100)*$AJ$40)*$AN$40)*$AH$40)*1.438569)-((((N45/100)*$AJ$40)*$AN$40)*$AH$40)+((((N45/100)*$AJ$41)*$AH$41)),IF(Calculator!$O$6="DUALHOMESTEAD",SUM((((N45/100)*$AJ$40)*$AH$40))+(((((N45/100)*$AJ$40)*$AN$40)*$AH$40)*1.438569)-((((N45/100)*$AJ$40)*$AN$40)*$AH$40)+((((N45/100)*$AJ$41)*$AH$41)),IF(Calculator!$O$6="DUALBAND A",SUM((((N45/100)*$AJ$40)*$AH$40))+(((((N45/100)*$AJ$40)*$AN$40)*$AH$40)*1.507051)-((((N45/100)*$AJ$40)*$AN$40)*$AH$40)+((((N45/100)*$AJ$41)*$AH$41)),IF(Calculator!$O$6="DUALBAND B",SUM((((N45/100)*$AJ$40)*$AH$40))+(((((N45/100)*$AJ$40)*$AN$40)*$AH$40)*1.57551)-((((N45/100)*$AJ$40)*$AN$40)*$AH$40)+((((N45/100)*$AJ$41)*$AH$41)),IF(Calculator!$O$6="DUALBAND C",SUM((((N45/100)*$AJ$40)*$AH$40))+(((((N45/100)*$AJ$40)*$AN$40)*$AH$40)*1.644088)-((((N45/100)*$AJ$40)*$AN$40)*$AH$40)+((((N45/100)*$AJ$41)*$AH$41)),IF(Calculator!$O$6="DUALBAND D",SUM((((N45/100)*$AJ$40)*$AH$40))+(((((N45/100)*$AJ$40)*$AN$40)*$AH$40)*1.712549)-((((N45/100)*$AJ$40)*$AN$40)*$AH$40)+((((N45/100)*$AJ$41)*$AH$41)),IF(Calculator!$O$6="DUALURBANE",SUM((((N45/100)*$AJ$40)*$AH$40))+(((((N45/100)*$AJ$40)*$AN$40)*$AH$40)*1.712549)-((((N45/100)*$AJ$40)*$AN$40)*$AH$40)+((((N45/100)*$AJ$41)*$AH$41)),IF(Calculator!$O$6="DUALSILVERANOD",SUM((((N45/100)*$AJ$40)*$AH$40))+(((((N45/100)*$AJ$40)*$AN$40)*$AH$40)*1.918079)-((((N45/100)*$AJ$40)*$AN$40)*$AH$40)+((((N45/100)*$AJ$41)*$AH$41)),IF(Calculator!$O$6="DUALANOD",SUM((((N45/100)*$AJ$40)*$AH$40))+(((((N45/100)*$AJ$40)*$AN$40)*$AH$40)*2.260509)-((((N45/100)*$AJ$40)*$AN$40)*$AH$40)+((((N45/100)*$AJ$41)*$AH$41))))))))))))))))))))))))</f>
        <v>0</v>
      </c>
    </row>
    <row r="46" spans="1:40">
      <c r="A46" s="8" t="s">
        <v>1396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P46" s="8">
        <v>2250</v>
      </c>
      <c r="Q46" s="2">
        <f>IF(Calculator!$O$6="SINGLEBASE",SUM((((B46/100)*$AJ$40)*$AH$40))+((((B46/100)*$AJ$41)*$AH$41)),IF(Calculator!$O$6="SINGLEELEMENTS",SUM((((B46/100)*$AJ$40)*$AH$40))+(((((B46/100)*$AJ$40)*$AN$40)*$AH$40)*1.05)-((((B46/100)*$AJ$40)*$AN$40)*$AH$40)+((((B46/100)*$AJ$41)*$AH$41)),IF(Calculator!$O$6="SINGLESPECTRUM",SUM((((B46/100)*$AJ$40)*$AH$40))+(((((B46/100)*$AJ$40)*$AN$40)*$AH$40)*1.05)-((((B46/100)*$AJ$40)*$AN$40)*$AH$40)+((((B46/100)*$AJ$41)*$AH$41)),IF(Calculator!$O$6="SINGLEHOMESTEAD",SUM((((B46/100)*$AJ$40)*$AH$40))+(((((B46/100)*$AJ$40)*$AN$40)*$AH$40)*1.05)-((((B46/100)*$AJ$40)*$AN$40)*$AH$40)+((((B46/100)*$AJ$41)*$AH$41)),IF(Calculator!$O$6="SINGLEBAND A",SUM((((B46/100)*$AJ$40)*$AH$40))+(((((B46/100)*$AJ$40)*$AN$40)*$AH$40)*1.1)-((((B46/100)*$AJ$40)*$AN$40)*$AH$40)+((((B46/100)*$AJ$41)*$AH$41)),IF(Calculator!$O$6="SINGLEBAND B",SUM((((B46/100)*$AJ$40)*$AH$40))+(((((B46/100)*$AJ$40)*$AN$40)*$AH$40)*1.15)-((((B46/100)*$AJ$40)*$AN$40)*$AH$40)+((((B46/100)*$AJ$41)*$AH$41)),IF(Calculator!$O$6="SINGLEBAND C",SUM((((B46/100)*$AJ$40)*$AH$40))+(((((B46/100)*$AJ$40)*$AN$40)*$AH$40)*1.2)-((((B46/100)*$AJ$40)*$AN$40)*$AH$40)+((((B46/100)*$AJ$41)*$AH$41)),IF(Calculator!$O$6="SINGLEBAND D",SUM((((B46/100)*$AJ$40)*$AH$40))+(((((B46/100)*$AJ$40)*$AN$40)*$AH$40)*1.25)-((((B46/100)*$AJ$40)*$AN$40)*$AH$40)+((((B46/100)*$AJ$41)*$AH$41)),IF(Calculator!$O$6="SINGLEURBANE",SUM((((B46/100)*$AJ$40)*$AH$40))+(((((B46/100)*$AJ$40)*$AN$40)*$AH$40)*1.25)-((((B46/100)*$AJ$40)*$AN$40)*$AH$40)+((((B46/100)*$AJ$41)*$AH$41)),IF(Calculator!$O$6="SINGLESILVERANOD",SUM((((B46/100)*$AJ$40)*$AH$40))+(((((B46/100)*$AJ$40)*$AN$40)*$AH$40)*1.4)-((((B46/100)*$AJ$40)*$AN$40)*$AH$40)+((((B46/100)*$AJ$41)*$AH$41)),IF(Calculator!$O$6="SINGLEANOD",SUM((((B46/100)*$AJ$40)*$AH$40))+(((((B46/100)*$AJ$40)*$AN$40)*$AH$40)*1.65)-((((B46/100)*$AJ$40)*$AN$40)*$AH$40)+((((B46/100)*$AJ$41)*$AH$41)),IF(Calculator!$O$6="DUALBASE",SUM((((B46/100)*$AJ$40)*$AH$40))+(((((B46/100)*$AJ$40)*$AN$40)*$AH$40)*1.030011)-((((B46/100)*$AJ$40)*$AN$40)*$AH$40)+((((B46/100)*$AJ$41)*$AH$41)),IF(Calculator!$O$6="DUALELEMENTS",SUM((((B46/100)*$AJ$40)*$AH$40))+(((((B46/100)*$AJ$40)*$AN$40)*$AH$40)*1.438569)-((((B46/100)*$AJ$40)*$AN$40)*$AH$40)+((((B46/100)*$AJ$41)*$AH$41)),IF(Calculator!$O$6="DUALSPECTRUM",SUM((((B46/100)*$AJ$40)*$AH$40))+(((((B46/100)*$AJ$40)*$AN$40)*$AH$40)*1.438569)-((((B46/100)*$AJ$40)*$AN$40)*$AH$40)+((((B46/100)*$AJ$41)*$AH$41)),IF(Calculator!$O$6="DUALHOMESTEAD",SUM((((B46/100)*$AJ$40)*$AH$40))+(((((B46/100)*$AJ$40)*$AN$40)*$AH$40)*1.438569)-((((B46/100)*$AJ$40)*$AN$40)*$AH$40)+((((B46/100)*$AJ$41)*$AH$41)),IF(Calculator!$O$6="DUALBAND A",SUM((((B46/100)*$AJ$40)*$AH$40))+(((((B46/100)*$AJ$40)*$AN$40)*$AH$40)*1.507051)-((((B46/100)*$AJ$40)*$AN$40)*$AH$40)+((((B46/100)*$AJ$41)*$AH$41)),IF(Calculator!$O$6="DUALBAND B",SUM((((B46/100)*$AJ$40)*$AH$40))+(((((B46/100)*$AJ$40)*$AN$40)*$AH$40)*1.57551)-((((B46/100)*$AJ$40)*$AN$40)*$AH$40)+((((B46/100)*$AJ$41)*$AH$41)),IF(Calculator!$O$6="DUALBAND C",SUM((((B46/100)*$AJ$40)*$AH$40))+(((((B46/100)*$AJ$40)*$AN$40)*$AH$40)*1.644088)-((((B46/100)*$AJ$40)*$AN$40)*$AH$40)+((((B46/100)*$AJ$41)*$AH$41)),IF(Calculator!$O$6="DUALBAND D",SUM((((B46/100)*$AJ$40)*$AH$40))+(((((B46/100)*$AJ$40)*$AN$40)*$AH$40)*1.712549)-((((B46/100)*$AJ$40)*$AN$40)*$AH$40)+((((B46/100)*$AJ$41)*$AH$41)),IF(Calculator!$O$6="DUALURBANE",SUM((((B46/100)*$AJ$40)*$AH$40))+(((((B46/100)*$AJ$40)*$AN$40)*$AH$40)*1.712549)-((((B46/100)*$AJ$40)*$AN$40)*$AH$40)+((((B46/100)*$AJ$41)*$AH$41)),IF(Calculator!$O$6="DUALSILVERANOD",SUM((((B46/100)*$AJ$40)*$AH$40))+(((((B46/100)*$AJ$40)*$AN$40)*$AH$40)*1.918079)-((((B46/100)*$AJ$40)*$AN$40)*$AH$40)+((((B46/100)*$AJ$41)*$AH$41)),IF(Calculator!$O$6="DUALANOD",SUM((((B46/100)*$AJ$40)*$AH$40))+(((((B46/100)*$AJ$40)*$AN$40)*$AH$40)*2.260509)-((((B46/100)*$AJ$40)*$AN$40)*$AH$40)+((((B46/100)*$AJ$41)*$AH$41))))))))))))))))))))))))</f>
        <v>0</v>
      </c>
      <c r="R46" s="2">
        <f>IF(Calculator!$O$6="SINGLEBASE",SUM((((C46/100)*$AJ$40)*$AH$40))+((((C46/100)*$AJ$41)*$AH$41)),IF(Calculator!$O$6="SINGLEELEMENTS",SUM((((C46/100)*$AJ$40)*$AH$40))+(((((C46/100)*$AJ$40)*$AN$40)*$AH$40)*1.05)-((((C46/100)*$AJ$40)*$AN$40)*$AH$40)+((((C46/100)*$AJ$41)*$AH$41)),IF(Calculator!$O$6="SINGLESPECTRUM",SUM((((C46/100)*$AJ$40)*$AH$40))+(((((C46/100)*$AJ$40)*$AN$40)*$AH$40)*1.05)-((((C46/100)*$AJ$40)*$AN$40)*$AH$40)+((((C46/100)*$AJ$41)*$AH$41)),IF(Calculator!$O$6="SINGLEHOMESTEAD",SUM((((C46/100)*$AJ$40)*$AH$40))+(((((C46/100)*$AJ$40)*$AN$40)*$AH$40)*1.05)-((((C46/100)*$AJ$40)*$AN$40)*$AH$40)+((((C46/100)*$AJ$41)*$AH$41)),IF(Calculator!$O$6="SINGLEBAND A",SUM((((C46/100)*$AJ$40)*$AH$40))+(((((C46/100)*$AJ$40)*$AN$40)*$AH$40)*1.1)-((((C46/100)*$AJ$40)*$AN$40)*$AH$40)+((((C46/100)*$AJ$41)*$AH$41)),IF(Calculator!$O$6="SINGLEBAND B",SUM((((C46/100)*$AJ$40)*$AH$40))+(((((C46/100)*$AJ$40)*$AN$40)*$AH$40)*1.15)-((((C46/100)*$AJ$40)*$AN$40)*$AH$40)+((((C46/100)*$AJ$41)*$AH$41)),IF(Calculator!$O$6="SINGLEBAND C",SUM((((C46/100)*$AJ$40)*$AH$40))+(((((C46/100)*$AJ$40)*$AN$40)*$AH$40)*1.2)-((((C46/100)*$AJ$40)*$AN$40)*$AH$40)+((((C46/100)*$AJ$41)*$AH$41)),IF(Calculator!$O$6="SINGLEBAND D",SUM((((C46/100)*$AJ$40)*$AH$40))+(((((C46/100)*$AJ$40)*$AN$40)*$AH$40)*1.25)-((((C46/100)*$AJ$40)*$AN$40)*$AH$40)+((((C46/100)*$AJ$41)*$AH$41)),IF(Calculator!$O$6="SINGLEURBANE",SUM((((C46/100)*$AJ$40)*$AH$40))+(((((C46/100)*$AJ$40)*$AN$40)*$AH$40)*1.25)-((((C46/100)*$AJ$40)*$AN$40)*$AH$40)+((((C46/100)*$AJ$41)*$AH$41)),IF(Calculator!$O$6="SINGLESILVERANOD",SUM((((C46/100)*$AJ$40)*$AH$40))+(((((C46/100)*$AJ$40)*$AN$40)*$AH$40)*1.4)-((((C46/100)*$AJ$40)*$AN$40)*$AH$40)+((((C46/100)*$AJ$41)*$AH$41)),IF(Calculator!$O$6="SINGLEANOD",SUM((((C46/100)*$AJ$40)*$AH$40))+(((((C46/100)*$AJ$40)*$AN$40)*$AH$40)*1.65)-((((C46/100)*$AJ$40)*$AN$40)*$AH$40)+((((C46/100)*$AJ$41)*$AH$41)),IF(Calculator!$O$6="DUALBASE",SUM((((C46/100)*$AJ$40)*$AH$40))+(((((C46/100)*$AJ$40)*$AN$40)*$AH$40)*1.030011)-((((C46/100)*$AJ$40)*$AN$40)*$AH$40)+((((C46/100)*$AJ$41)*$AH$41)),IF(Calculator!$O$6="DUALELEMENTS",SUM((((C46/100)*$AJ$40)*$AH$40))+(((((C46/100)*$AJ$40)*$AN$40)*$AH$40)*1.438569)-((((C46/100)*$AJ$40)*$AN$40)*$AH$40)+((((C46/100)*$AJ$41)*$AH$41)),IF(Calculator!$O$6="DUALSPECTRUM",SUM((((C46/100)*$AJ$40)*$AH$40))+(((((C46/100)*$AJ$40)*$AN$40)*$AH$40)*1.438569)-((((C46/100)*$AJ$40)*$AN$40)*$AH$40)+((((C46/100)*$AJ$41)*$AH$41)),IF(Calculator!$O$6="DUALHOMESTEAD",SUM((((C46/100)*$AJ$40)*$AH$40))+(((((C46/100)*$AJ$40)*$AN$40)*$AH$40)*1.438569)-((((C46/100)*$AJ$40)*$AN$40)*$AH$40)+((((C46/100)*$AJ$41)*$AH$41)),IF(Calculator!$O$6="DUALBAND A",SUM((((C46/100)*$AJ$40)*$AH$40))+(((((C46/100)*$AJ$40)*$AN$40)*$AH$40)*1.507051)-((((C46/100)*$AJ$40)*$AN$40)*$AH$40)+((((C46/100)*$AJ$41)*$AH$41)),IF(Calculator!$O$6="DUALBAND B",SUM((((C46/100)*$AJ$40)*$AH$40))+(((((C46/100)*$AJ$40)*$AN$40)*$AH$40)*1.57551)-((((C46/100)*$AJ$40)*$AN$40)*$AH$40)+((((C46/100)*$AJ$41)*$AH$41)),IF(Calculator!$O$6="DUALBAND C",SUM((((C46/100)*$AJ$40)*$AH$40))+(((((C46/100)*$AJ$40)*$AN$40)*$AH$40)*1.644088)-((((C46/100)*$AJ$40)*$AN$40)*$AH$40)+((((C46/100)*$AJ$41)*$AH$41)),IF(Calculator!$O$6="DUALBAND D",SUM((((C46/100)*$AJ$40)*$AH$40))+(((((C46/100)*$AJ$40)*$AN$40)*$AH$40)*1.712549)-((((C46/100)*$AJ$40)*$AN$40)*$AH$40)+((((C46/100)*$AJ$41)*$AH$41)),IF(Calculator!$O$6="DUALURBANE",SUM((((C46/100)*$AJ$40)*$AH$40))+(((((C46/100)*$AJ$40)*$AN$40)*$AH$40)*1.712549)-((((C46/100)*$AJ$40)*$AN$40)*$AH$40)+((((C46/100)*$AJ$41)*$AH$41)),IF(Calculator!$O$6="DUALSILVERANOD",SUM((((C46/100)*$AJ$40)*$AH$40))+(((((C46/100)*$AJ$40)*$AN$40)*$AH$40)*1.918079)-((((C46/100)*$AJ$40)*$AN$40)*$AH$40)+((((C46/100)*$AJ$41)*$AH$41)),IF(Calculator!$O$6="DUALANOD",SUM((((C46/100)*$AJ$40)*$AH$40))+(((((C46/100)*$AJ$40)*$AN$40)*$AH$40)*2.260509)-((((C46/100)*$AJ$40)*$AN$40)*$AH$40)+((((C46/100)*$AJ$41)*$AH$41))))))))))))))))))))))))</f>
        <v>0</v>
      </c>
      <c r="S46" s="2">
        <f>IF(Calculator!$O$6="SINGLEBASE",SUM((((D46/100)*$AJ$40)*$AH$40))+((((D46/100)*$AJ$41)*$AH$41)),IF(Calculator!$O$6="SINGLEELEMENTS",SUM((((D46/100)*$AJ$40)*$AH$40))+(((((D46/100)*$AJ$40)*$AN$40)*$AH$40)*1.05)-((((D46/100)*$AJ$40)*$AN$40)*$AH$40)+((((D46/100)*$AJ$41)*$AH$41)),IF(Calculator!$O$6="SINGLESPECTRUM",SUM((((D46/100)*$AJ$40)*$AH$40))+(((((D46/100)*$AJ$40)*$AN$40)*$AH$40)*1.05)-((((D46/100)*$AJ$40)*$AN$40)*$AH$40)+((((D46/100)*$AJ$41)*$AH$41)),IF(Calculator!$O$6="SINGLEHOMESTEAD",SUM((((D46/100)*$AJ$40)*$AH$40))+(((((D46/100)*$AJ$40)*$AN$40)*$AH$40)*1.05)-((((D46/100)*$AJ$40)*$AN$40)*$AH$40)+((((D46/100)*$AJ$41)*$AH$41)),IF(Calculator!$O$6="SINGLEBAND A",SUM((((D46/100)*$AJ$40)*$AH$40))+(((((D46/100)*$AJ$40)*$AN$40)*$AH$40)*1.1)-((((D46/100)*$AJ$40)*$AN$40)*$AH$40)+((((D46/100)*$AJ$41)*$AH$41)),IF(Calculator!$O$6="SINGLEBAND B",SUM((((D46/100)*$AJ$40)*$AH$40))+(((((D46/100)*$AJ$40)*$AN$40)*$AH$40)*1.15)-((((D46/100)*$AJ$40)*$AN$40)*$AH$40)+((((D46/100)*$AJ$41)*$AH$41)),IF(Calculator!$O$6="SINGLEBAND C",SUM((((D46/100)*$AJ$40)*$AH$40))+(((((D46/100)*$AJ$40)*$AN$40)*$AH$40)*1.2)-((((D46/100)*$AJ$40)*$AN$40)*$AH$40)+((((D46/100)*$AJ$41)*$AH$41)),IF(Calculator!$O$6="SINGLEBAND D",SUM((((D46/100)*$AJ$40)*$AH$40))+(((((D46/100)*$AJ$40)*$AN$40)*$AH$40)*1.25)-((((D46/100)*$AJ$40)*$AN$40)*$AH$40)+((((D46/100)*$AJ$41)*$AH$41)),IF(Calculator!$O$6="SINGLEURBANE",SUM((((D46/100)*$AJ$40)*$AH$40))+(((((D46/100)*$AJ$40)*$AN$40)*$AH$40)*1.25)-((((D46/100)*$AJ$40)*$AN$40)*$AH$40)+((((D46/100)*$AJ$41)*$AH$41)),IF(Calculator!$O$6="SINGLESILVERANOD",SUM((((D46/100)*$AJ$40)*$AH$40))+(((((D46/100)*$AJ$40)*$AN$40)*$AH$40)*1.4)-((((D46/100)*$AJ$40)*$AN$40)*$AH$40)+((((D46/100)*$AJ$41)*$AH$41)),IF(Calculator!$O$6="SINGLEANOD",SUM((((D46/100)*$AJ$40)*$AH$40))+(((((D46/100)*$AJ$40)*$AN$40)*$AH$40)*1.65)-((((D46/100)*$AJ$40)*$AN$40)*$AH$40)+((((D46/100)*$AJ$41)*$AH$41)),IF(Calculator!$O$6="DUALBASE",SUM((((D46/100)*$AJ$40)*$AH$40))+(((((D46/100)*$AJ$40)*$AN$40)*$AH$40)*1.030011)-((((D46/100)*$AJ$40)*$AN$40)*$AH$40)+((((D46/100)*$AJ$41)*$AH$41)),IF(Calculator!$O$6="DUALELEMENTS",SUM((((D46/100)*$AJ$40)*$AH$40))+(((((D46/100)*$AJ$40)*$AN$40)*$AH$40)*1.438569)-((((D46/100)*$AJ$40)*$AN$40)*$AH$40)+((((D46/100)*$AJ$41)*$AH$41)),IF(Calculator!$O$6="DUALSPECTRUM",SUM((((D46/100)*$AJ$40)*$AH$40))+(((((D46/100)*$AJ$40)*$AN$40)*$AH$40)*1.438569)-((((D46/100)*$AJ$40)*$AN$40)*$AH$40)+((((D46/100)*$AJ$41)*$AH$41)),IF(Calculator!$O$6="DUALHOMESTEAD",SUM((((D46/100)*$AJ$40)*$AH$40))+(((((D46/100)*$AJ$40)*$AN$40)*$AH$40)*1.438569)-((((D46/100)*$AJ$40)*$AN$40)*$AH$40)+((((D46/100)*$AJ$41)*$AH$41)),IF(Calculator!$O$6="DUALBAND A",SUM((((D46/100)*$AJ$40)*$AH$40))+(((((D46/100)*$AJ$40)*$AN$40)*$AH$40)*1.507051)-((((D46/100)*$AJ$40)*$AN$40)*$AH$40)+((((D46/100)*$AJ$41)*$AH$41)),IF(Calculator!$O$6="DUALBAND B",SUM((((D46/100)*$AJ$40)*$AH$40))+(((((D46/100)*$AJ$40)*$AN$40)*$AH$40)*1.57551)-((((D46/100)*$AJ$40)*$AN$40)*$AH$40)+((((D46/100)*$AJ$41)*$AH$41)),IF(Calculator!$O$6="DUALBAND C",SUM((((D46/100)*$AJ$40)*$AH$40))+(((((D46/100)*$AJ$40)*$AN$40)*$AH$40)*1.644088)-((((D46/100)*$AJ$40)*$AN$40)*$AH$40)+((((D46/100)*$AJ$41)*$AH$41)),IF(Calculator!$O$6="DUALBAND D",SUM((((D46/100)*$AJ$40)*$AH$40))+(((((D46/100)*$AJ$40)*$AN$40)*$AH$40)*1.712549)-((((D46/100)*$AJ$40)*$AN$40)*$AH$40)+((((D46/100)*$AJ$41)*$AH$41)),IF(Calculator!$O$6="DUALURBANE",SUM((((D46/100)*$AJ$40)*$AH$40))+(((((D46/100)*$AJ$40)*$AN$40)*$AH$40)*1.712549)-((((D46/100)*$AJ$40)*$AN$40)*$AH$40)+((((D46/100)*$AJ$41)*$AH$41)),IF(Calculator!$O$6="DUALSILVERANOD",SUM((((D46/100)*$AJ$40)*$AH$40))+(((((D46/100)*$AJ$40)*$AN$40)*$AH$40)*1.918079)-((((D46/100)*$AJ$40)*$AN$40)*$AH$40)+((((D46/100)*$AJ$41)*$AH$41)),IF(Calculator!$O$6="DUALANOD",SUM((((D46/100)*$AJ$40)*$AH$40))+(((((D46/100)*$AJ$40)*$AN$40)*$AH$40)*2.260509)-((((D46/100)*$AJ$40)*$AN$40)*$AH$40)+((((D46/100)*$AJ$41)*$AH$41))))))))))))))))))))))))</f>
        <v>0</v>
      </c>
      <c r="T46" s="2">
        <f>IF(Calculator!$O$6="SINGLEBASE",SUM((((E46/100)*$AJ$40)*$AH$40))+((((E46/100)*$AJ$41)*$AH$41)),IF(Calculator!$O$6="SINGLEELEMENTS",SUM((((E46/100)*$AJ$40)*$AH$40))+(((((E46/100)*$AJ$40)*$AN$40)*$AH$40)*1.05)-((((E46/100)*$AJ$40)*$AN$40)*$AH$40)+((((E46/100)*$AJ$41)*$AH$41)),IF(Calculator!$O$6="SINGLESPECTRUM",SUM((((E46/100)*$AJ$40)*$AH$40))+(((((E46/100)*$AJ$40)*$AN$40)*$AH$40)*1.05)-((((E46/100)*$AJ$40)*$AN$40)*$AH$40)+((((E46/100)*$AJ$41)*$AH$41)),IF(Calculator!$O$6="SINGLEHOMESTEAD",SUM((((E46/100)*$AJ$40)*$AH$40))+(((((E46/100)*$AJ$40)*$AN$40)*$AH$40)*1.05)-((((E46/100)*$AJ$40)*$AN$40)*$AH$40)+((((E46/100)*$AJ$41)*$AH$41)),IF(Calculator!$O$6="SINGLEBAND A",SUM((((E46/100)*$AJ$40)*$AH$40))+(((((E46/100)*$AJ$40)*$AN$40)*$AH$40)*1.1)-((((E46/100)*$AJ$40)*$AN$40)*$AH$40)+((((E46/100)*$AJ$41)*$AH$41)),IF(Calculator!$O$6="SINGLEBAND B",SUM((((E46/100)*$AJ$40)*$AH$40))+(((((E46/100)*$AJ$40)*$AN$40)*$AH$40)*1.15)-((((E46/100)*$AJ$40)*$AN$40)*$AH$40)+((((E46/100)*$AJ$41)*$AH$41)),IF(Calculator!$O$6="SINGLEBAND C",SUM((((E46/100)*$AJ$40)*$AH$40))+(((((E46/100)*$AJ$40)*$AN$40)*$AH$40)*1.2)-((((E46/100)*$AJ$40)*$AN$40)*$AH$40)+((((E46/100)*$AJ$41)*$AH$41)),IF(Calculator!$O$6="SINGLEBAND D",SUM((((E46/100)*$AJ$40)*$AH$40))+(((((E46/100)*$AJ$40)*$AN$40)*$AH$40)*1.25)-((((E46/100)*$AJ$40)*$AN$40)*$AH$40)+((((E46/100)*$AJ$41)*$AH$41)),IF(Calculator!$O$6="SINGLEURBANE",SUM((((E46/100)*$AJ$40)*$AH$40))+(((((E46/100)*$AJ$40)*$AN$40)*$AH$40)*1.25)-((((E46/100)*$AJ$40)*$AN$40)*$AH$40)+((((E46/100)*$AJ$41)*$AH$41)),IF(Calculator!$O$6="SINGLESILVERANOD",SUM((((E46/100)*$AJ$40)*$AH$40))+(((((E46/100)*$AJ$40)*$AN$40)*$AH$40)*1.4)-((((E46/100)*$AJ$40)*$AN$40)*$AH$40)+((((E46/100)*$AJ$41)*$AH$41)),IF(Calculator!$O$6="SINGLEANOD",SUM((((E46/100)*$AJ$40)*$AH$40))+(((((E46/100)*$AJ$40)*$AN$40)*$AH$40)*1.65)-((((E46/100)*$AJ$40)*$AN$40)*$AH$40)+((((E46/100)*$AJ$41)*$AH$41)),IF(Calculator!$O$6="DUALBASE",SUM((((E46/100)*$AJ$40)*$AH$40))+(((((E46/100)*$AJ$40)*$AN$40)*$AH$40)*1.030011)-((((E46/100)*$AJ$40)*$AN$40)*$AH$40)+((((E46/100)*$AJ$41)*$AH$41)),IF(Calculator!$O$6="DUALELEMENTS",SUM((((E46/100)*$AJ$40)*$AH$40))+(((((E46/100)*$AJ$40)*$AN$40)*$AH$40)*1.438569)-((((E46/100)*$AJ$40)*$AN$40)*$AH$40)+((((E46/100)*$AJ$41)*$AH$41)),IF(Calculator!$O$6="DUALSPECTRUM",SUM((((E46/100)*$AJ$40)*$AH$40))+(((((E46/100)*$AJ$40)*$AN$40)*$AH$40)*1.438569)-((((E46/100)*$AJ$40)*$AN$40)*$AH$40)+((((E46/100)*$AJ$41)*$AH$41)),IF(Calculator!$O$6="DUALHOMESTEAD",SUM((((E46/100)*$AJ$40)*$AH$40))+(((((E46/100)*$AJ$40)*$AN$40)*$AH$40)*1.438569)-((((E46/100)*$AJ$40)*$AN$40)*$AH$40)+((((E46/100)*$AJ$41)*$AH$41)),IF(Calculator!$O$6="DUALBAND A",SUM((((E46/100)*$AJ$40)*$AH$40))+(((((E46/100)*$AJ$40)*$AN$40)*$AH$40)*1.507051)-((((E46/100)*$AJ$40)*$AN$40)*$AH$40)+((((E46/100)*$AJ$41)*$AH$41)),IF(Calculator!$O$6="DUALBAND B",SUM((((E46/100)*$AJ$40)*$AH$40))+(((((E46/100)*$AJ$40)*$AN$40)*$AH$40)*1.57551)-((((E46/100)*$AJ$40)*$AN$40)*$AH$40)+((((E46/100)*$AJ$41)*$AH$41)),IF(Calculator!$O$6="DUALBAND C",SUM((((E46/100)*$AJ$40)*$AH$40))+(((((E46/100)*$AJ$40)*$AN$40)*$AH$40)*1.644088)-((((E46/100)*$AJ$40)*$AN$40)*$AH$40)+((((E46/100)*$AJ$41)*$AH$41)),IF(Calculator!$O$6="DUALBAND D",SUM((((E46/100)*$AJ$40)*$AH$40))+(((((E46/100)*$AJ$40)*$AN$40)*$AH$40)*1.712549)-((((E46/100)*$AJ$40)*$AN$40)*$AH$40)+((((E46/100)*$AJ$41)*$AH$41)),IF(Calculator!$O$6="DUALURBANE",SUM((((E46/100)*$AJ$40)*$AH$40))+(((((E46/100)*$AJ$40)*$AN$40)*$AH$40)*1.712549)-((((E46/100)*$AJ$40)*$AN$40)*$AH$40)+((((E46/100)*$AJ$41)*$AH$41)),IF(Calculator!$O$6="DUALSILVERANOD",SUM((((E46/100)*$AJ$40)*$AH$40))+(((((E46/100)*$AJ$40)*$AN$40)*$AH$40)*1.918079)-((((E46/100)*$AJ$40)*$AN$40)*$AH$40)+((((E46/100)*$AJ$41)*$AH$41)),IF(Calculator!$O$6="DUALANOD",SUM((((E46/100)*$AJ$40)*$AH$40))+(((((E46/100)*$AJ$40)*$AN$40)*$AH$40)*2.260509)-((((E46/100)*$AJ$40)*$AN$40)*$AH$40)+((((E46/100)*$AJ$41)*$AH$41))))))))))))))))))))))))</f>
        <v>0</v>
      </c>
      <c r="U46" s="2">
        <f>IF(Calculator!$O$6="SINGLEBASE",SUM((((F46/100)*$AJ$40)*$AH$40))+((((F46/100)*$AJ$41)*$AH$41)),IF(Calculator!$O$6="SINGLEELEMENTS",SUM((((F46/100)*$AJ$40)*$AH$40))+(((((F46/100)*$AJ$40)*$AN$40)*$AH$40)*1.05)-((((F46/100)*$AJ$40)*$AN$40)*$AH$40)+((((F46/100)*$AJ$41)*$AH$41)),IF(Calculator!$O$6="SINGLESPECTRUM",SUM((((F46/100)*$AJ$40)*$AH$40))+(((((F46/100)*$AJ$40)*$AN$40)*$AH$40)*1.05)-((((F46/100)*$AJ$40)*$AN$40)*$AH$40)+((((F46/100)*$AJ$41)*$AH$41)),IF(Calculator!$O$6="SINGLEHOMESTEAD",SUM((((F46/100)*$AJ$40)*$AH$40))+(((((F46/100)*$AJ$40)*$AN$40)*$AH$40)*1.05)-((((F46/100)*$AJ$40)*$AN$40)*$AH$40)+((((F46/100)*$AJ$41)*$AH$41)),IF(Calculator!$O$6="SINGLEBAND A",SUM((((F46/100)*$AJ$40)*$AH$40))+(((((F46/100)*$AJ$40)*$AN$40)*$AH$40)*1.1)-((((F46/100)*$AJ$40)*$AN$40)*$AH$40)+((((F46/100)*$AJ$41)*$AH$41)),IF(Calculator!$O$6="SINGLEBAND B",SUM((((F46/100)*$AJ$40)*$AH$40))+(((((F46/100)*$AJ$40)*$AN$40)*$AH$40)*1.15)-((((F46/100)*$AJ$40)*$AN$40)*$AH$40)+((((F46/100)*$AJ$41)*$AH$41)),IF(Calculator!$O$6="SINGLEBAND C",SUM((((F46/100)*$AJ$40)*$AH$40))+(((((F46/100)*$AJ$40)*$AN$40)*$AH$40)*1.2)-((((F46/100)*$AJ$40)*$AN$40)*$AH$40)+((((F46/100)*$AJ$41)*$AH$41)),IF(Calculator!$O$6="SINGLEBAND D",SUM((((F46/100)*$AJ$40)*$AH$40))+(((((F46/100)*$AJ$40)*$AN$40)*$AH$40)*1.25)-((((F46/100)*$AJ$40)*$AN$40)*$AH$40)+((((F46/100)*$AJ$41)*$AH$41)),IF(Calculator!$O$6="SINGLEURBANE",SUM((((F46/100)*$AJ$40)*$AH$40))+(((((F46/100)*$AJ$40)*$AN$40)*$AH$40)*1.25)-((((F46/100)*$AJ$40)*$AN$40)*$AH$40)+((((F46/100)*$AJ$41)*$AH$41)),IF(Calculator!$O$6="SINGLESILVERANOD",SUM((((F46/100)*$AJ$40)*$AH$40))+(((((F46/100)*$AJ$40)*$AN$40)*$AH$40)*1.4)-((((F46/100)*$AJ$40)*$AN$40)*$AH$40)+((((F46/100)*$AJ$41)*$AH$41)),IF(Calculator!$O$6="SINGLEANOD",SUM((((F46/100)*$AJ$40)*$AH$40))+(((((F46/100)*$AJ$40)*$AN$40)*$AH$40)*1.65)-((((F46/100)*$AJ$40)*$AN$40)*$AH$40)+((((F46/100)*$AJ$41)*$AH$41)),IF(Calculator!$O$6="DUALBASE",SUM((((F46/100)*$AJ$40)*$AH$40))+(((((F46/100)*$AJ$40)*$AN$40)*$AH$40)*1.030011)-((((F46/100)*$AJ$40)*$AN$40)*$AH$40)+((((F46/100)*$AJ$41)*$AH$41)),IF(Calculator!$O$6="DUALELEMENTS",SUM((((F46/100)*$AJ$40)*$AH$40))+(((((F46/100)*$AJ$40)*$AN$40)*$AH$40)*1.438569)-((((F46/100)*$AJ$40)*$AN$40)*$AH$40)+((((F46/100)*$AJ$41)*$AH$41)),IF(Calculator!$O$6="DUALSPECTRUM",SUM((((F46/100)*$AJ$40)*$AH$40))+(((((F46/100)*$AJ$40)*$AN$40)*$AH$40)*1.438569)-((((F46/100)*$AJ$40)*$AN$40)*$AH$40)+((((F46/100)*$AJ$41)*$AH$41)),IF(Calculator!$O$6="DUALHOMESTEAD",SUM((((F46/100)*$AJ$40)*$AH$40))+(((((F46/100)*$AJ$40)*$AN$40)*$AH$40)*1.438569)-((((F46/100)*$AJ$40)*$AN$40)*$AH$40)+((((F46/100)*$AJ$41)*$AH$41)),IF(Calculator!$O$6="DUALBAND A",SUM((((F46/100)*$AJ$40)*$AH$40))+(((((F46/100)*$AJ$40)*$AN$40)*$AH$40)*1.507051)-((((F46/100)*$AJ$40)*$AN$40)*$AH$40)+((((F46/100)*$AJ$41)*$AH$41)),IF(Calculator!$O$6="DUALBAND B",SUM((((F46/100)*$AJ$40)*$AH$40))+(((((F46/100)*$AJ$40)*$AN$40)*$AH$40)*1.57551)-((((F46/100)*$AJ$40)*$AN$40)*$AH$40)+((((F46/100)*$AJ$41)*$AH$41)),IF(Calculator!$O$6="DUALBAND C",SUM((((F46/100)*$AJ$40)*$AH$40))+(((((F46/100)*$AJ$40)*$AN$40)*$AH$40)*1.644088)-((((F46/100)*$AJ$40)*$AN$40)*$AH$40)+((((F46/100)*$AJ$41)*$AH$41)),IF(Calculator!$O$6="DUALBAND D",SUM((((F46/100)*$AJ$40)*$AH$40))+(((((F46/100)*$AJ$40)*$AN$40)*$AH$40)*1.712549)-((((F46/100)*$AJ$40)*$AN$40)*$AH$40)+((((F46/100)*$AJ$41)*$AH$41)),IF(Calculator!$O$6="DUALURBANE",SUM((((F46/100)*$AJ$40)*$AH$40))+(((((F46/100)*$AJ$40)*$AN$40)*$AH$40)*1.712549)-((((F46/100)*$AJ$40)*$AN$40)*$AH$40)+((((F46/100)*$AJ$41)*$AH$41)),IF(Calculator!$O$6="DUALSILVERANOD",SUM((((F46/100)*$AJ$40)*$AH$40))+(((((F46/100)*$AJ$40)*$AN$40)*$AH$40)*1.918079)-((((F46/100)*$AJ$40)*$AN$40)*$AH$40)+((((F46/100)*$AJ$41)*$AH$41)),IF(Calculator!$O$6="DUALANOD",SUM((((F46/100)*$AJ$40)*$AH$40))+(((((F46/100)*$AJ$40)*$AN$40)*$AH$40)*2.260509)-((((F46/100)*$AJ$40)*$AN$40)*$AH$40)+((((F46/100)*$AJ$41)*$AH$41))))))))))))))))))))))))</f>
        <v>0</v>
      </c>
      <c r="V46" s="2">
        <f>IF(Calculator!$O$6="SINGLEBASE",SUM((((G46/100)*$AJ$40)*$AH$40))+((((G46/100)*$AJ$41)*$AH$41)),IF(Calculator!$O$6="SINGLEELEMENTS",SUM((((G46/100)*$AJ$40)*$AH$40))+(((((G46/100)*$AJ$40)*$AN$40)*$AH$40)*1.05)-((((G46/100)*$AJ$40)*$AN$40)*$AH$40)+((((G46/100)*$AJ$41)*$AH$41)),IF(Calculator!$O$6="SINGLESPECTRUM",SUM((((G46/100)*$AJ$40)*$AH$40))+(((((G46/100)*$AJ$40)*$AN$40)*$AH$40)*1.05)-((((G46/100)*$AJ$40)*$AN$40)*$AH$40)+((((G46/100)*$AJ$41)*$AH$41)),IF(Calculator!$O$6="SINGLEHOMESTEAD",SUM((((G46/100)*$AJ$40)*$AH$40))+(((((G46/100)*$AJ$40)*$AN$40)*$AH$40)*1.05)-((((G46/100)*$AJ$40)*$AN$40)*$AH$40)+((((G46/100)*$AJ$41)*$AH$41)),IF(Calculator!$O$6="SINGLEBAND A",SUM((((G46/100)*$AJ$40)*$AH$40))+(((((G46/100)*$AJ$40)*$AN$40)*$AH$40)*1.1)-((((G46/100)*$AJ$40)*$AN$40)*$AH$40)+((((G46/100)*$AJ$41)*$AH$41)),IF(Calculator!$O$6="SINGLEBAND B",SUM((((G46/100)*$AJ$40)*$AH$40))+(((((G46/100)*$AJ$40)*$AN$40)*$AH$40)*1.15)-((((G46/100)*$AJ$40)*$AN$40)*$AH$40)+((((G46/100)*$AJ$41)*$AH$41)),IF(Calculator!$O$6="SINGLEBAND C",SUM((((G46/100)*$AJ$40)*$AH$40))+(((((G46/100)*$AJ$40)*$AN$40)*$AH$40)*1.2)-((((G46/100)*$AJ$40)*$AN$40)*$AH$40)+((((G46/100)*$AJ$41)*$AH$41)),IF(Calculator!$O$6="SINGLEBAND D",SUM((((G46/100)*$AJ$40)*$AH$40))+(((((G46/100)*$AJ$40)*$AN$40)*$AH$40)*1.25)-((((G46/100)*$AJ$40)*$AN$40)*$AH$40)+((((G46/100)*$AJ$41)*$AH$41)),IF(Calculator!$O$6="SINGLEURBANE",SUM((((G46/100)*$AJ$40)*$AH$40))+(((((G46/100)*$AJ$40)*$AN$40)*$AH$40)*1.25)-((((G46/100)*$AJ$40)*$AN$40)*$AH$40)+((((G46/100)*$AJ$41)*$AH$41)),IF(Calculator!$O$6="SINGLESILVERANOD",SUM((((G46/100)*$AJ$40)*$AH$40))+(((((G46/100)*$AJ$40)*$AN$40)*$AH$40)*1.4)-((((G46/100)*$AJ$40)*$AN$40)*$AH$40)+((((G46/100)*$AJ$41)*$AH$41)),IF(Calculator!$O$6="SINGLEANOD",SUM((((G46/100)*$AJ$40)*$AH$40))+(((((G46/100)*$AJ$40)*$AN$40)*$AH$40)*1.65)-((((G46/100)*$AJ$40)*$AN$40)*$AH$40)+((((G46/100)*$AJ$41)*$AH$41)),IF(Calculator!$O$6="DUALBASE",SUM((((G46/100)*$AJ$40)*$AH$40))+(((((G46/100)*$AJ$40)*$AN$40)*$AH$40)*1.030011)-((((G46/100)*$AJ$40)*$AN$40)*$AH$40)+((((G46/100)*$AJ$41)*$AH$41)),IF(Calculator!$O$6="DUALELEMENTS",SUM((((G46/100)*$AJ$40)*$AH$40))+(((((G46/100)*$AJ$40)*$AN$40)*$AH$40)*1.438569)-((((G46/100)*$AJ$40)*$AN$40)*$AH$40)+((((G46/100)*$AJ$41)*$AH$41)),IF(Calculator!$O$6="DUALSPECTRUM",SUM((((G46/100)*$AJ$40)*$AH$40))+(((((G46/100)*$AJ$40)*$AN$40)*$AH$40)*1.438569)-((((G46/100)*$AJ$40)*$AN$40)*$AH$40)+((((G46/100)*$AJ$41)*$AH$41)),IF(Calculator!$O$6="DUALHOMESTEAD",SUM((((G46/100)*$AJ$40)*$AH$40))+(((((G46/100)*$AJ$40)*$AN$40)*$AH$40)*1.438569)-((((G46/100)*$AJ$40)*$AN$40)*$AH$40)+((((G46/100)*$AJ$41)*$AH$41)),IF(Calculator!$O$6="DUALBAND A",SUM((((G46/100)*$AJ$40)*$AH$40))+(((((G46/100)*$AJ$40)*$AN$40)*$AH$40)*1.507051)-((((G46/100)*$AJ$40)*$AN$40)*$AH$40)+((((G46/100)*$AJ$41)*$AH$41)),IF(Calculator!$O$6="DUALBAND B",SUM((((G46/100)*$AJ$40)*$AH$40))+(((((G46/100)*$AJ$40)*$AN$40)*$AH$40)*1.57551)-((((G46/100)*$AJ$40)*$AN$40)*$AH$40)+((((G46/100)*$AJ$41)*$AH$41)),IF(Calculator!$O$6="DUALBAND C",SUM((((G46/100)*$AJ$40)*$AH$40))+(((((G46/100)*$AJ$40)*$AN$40)*$AH$40)*1.644088)-((((G46/100)*$AJ$40)*$AN$40)*$AH$40)+((((G46/100)*$AJ$41)*$AH$41)),IF(Calculator!$O$6="DUALBAND D",SUM((((G46/100)*$AJ$40)*$AH$40))+(((((G46/100)*$AJ$40)*$AN$40)*$AH$40)*1.712549)-((((G46/100)*$AJ$40)*$AN$40)*$AH$40)+((((G46/100)*$AJ$41)*$AH$41)),IF(Calculator!$O$6="DUALURBANE",SUM((((G46/100)*$AJ$40)*$AH$40))+(((((G46/100)*$AJ$40)*$AN$40)*$AH$40)*1.712549)-((((G46/100)*$AJ$40)*$AN$40)*$AH$40)+((((G46/100)*$AJ$41)*$AH$41)),IF(Calculator!$O$6="DUALSILVERANOD",SUM((((G46/100)*$AJ$40)*$AH$40))+(((((G46/100)*$AJ$40)*$AN$40)*$AH$40)*1.918079)-((((G46/100)*$AJ$40)*$AN$40)*$AH$40)+((((G46/100)*$AJ$41)*$AH$41)),IF(Calculator!$O$6="DUALANOD",SUM((((G46/100)*$AJ$40)*$AH$40))+(((((G46/100)*$AJ$40)*$AN$40)*$AH$40)*2.260509)-((((G46/100)*$AJ$40)*$AN$40)*$AH$40)+((((G46/100)*$AJ$41)*$AH$41))))))))))))))))))))))))</f>
        <v>0</v>
      </c>
      <c r="W46" s="2">
        <f>IF(Calculator!$O$6="SINGLEBASE",SUM((((H46/100)*$AJ$40)*$AH$40))+((((H46/100)*$AJ$41)*$AH$41)),IF(Calculator!$O$6="SINGLEELEMENTS",SUM((((H46/100)*$AJ$40)*$AH$40))+(((((H46/100)*$AJ$40)*$AN$40)*$AH$40)*1.05)-((((H46/100)*$AJ$40)*$AN$40)*$AH$40)+((((H46/100)*$AJ$41)*$AH$41)),IF(Calculator!$O$6="SINGLESPECTRUM",SUM((((H46/100)*$AJ$40)*$AH$40))+(((((H46/100)*$AJ$40)*$AN$40)*$AH$40)*1.05)-((((H46/100)*$AJ$40)*$AN$40)*$AH$40)+((((H46/100)*$AJ$41)*$AH$41)),IF(Calculator!$O$6="SINGLEHOMESTEAD",SUM((((H46/100)*$AJ$40)*$AH$40))+(((((H46/100)*$AJ$40)*$AN$40)*$AH$40)*1.05)-((((H46/100)*$AJ$40)*$AN$40)*$AH$40)+((((H46/100)*$AJ$41)*$AH$41)),IF(Calculator!$O$6="SINGLEBAND A",SUM((((H46/100)*$AJ$40)*$AH$40))+(((((H46/100)*$AJ$40)*$AN$40)*$AH$40)*1.1)-((((H46/100)*$AJ$40)*$AN$40)*$AH$40)+((((H46/100)*$AJ$41)*$AH$41)),IF(Calculator!$O$6="SINGLEBAND B",SUM((((H46/100)*$AJ$40)*$AH$40))+(((((H46/100)*$AJ$40)*$AN$40)*$AH$40)*1.15)-((((H46/100)*$AJ$40)*$AN$40)*$AH$40)+((((H46/100)*$AJ$41)*$AH$41)),IF(Calculator!$O$6="SINGLEBAND C",SUM((((H46/100)*$AJ$40)*$AH$40))+(((((H46/100)*$AJ$40)*$AN$40)*$AH$40)*1.2)-((((H46/100)*$AJ$40)*$AN$40)*$AH$40)+((((H46/100)*$AJ$41)*$AH$41)),IF(Calculator!$O$6="SINGLEBAND D",SUM((((H46/100)*$AJ$40)*$AH$40))+(((((H46/100)*$AJ$40)*$AN$40)*$AH$40)*1.25)-((((H46/100)*$AJ$40)*$AN$40)*$AH$40)+((((H46/100)*$AJ$41)*$AH$41)),IF(Calculator!$O$6="SINGLEURBANE",SUM((((H46/100)*$AJ$40)*$AH$40))+(((((H46/100)*$AJ$40)*$AN$40)*$AH$40)*1.25)-((((H46/100)*$AJ$40)*$AN$40)*$AH$40)+((((H46/100)*$AJ$41)*$AH$41)),IF(Calculator!$O$6="SINGLESILVERANOD",SUM((((H46/100)*$AJ$40)*$AH$40))+(((((H46/100)*$AJ$40)*$AN$40)*$AH$40)*1.4)-((((H46/100)*$AJ$40)*$AN$40)*$AH$40)+((((H46/100)*$AJ$41)*$AH$41)),IF(Calculator!$O$6="SINGLEANOD",SUM((((H46/100)*$AJ$40)*$AH$40))+(((((H46/100)*$AJ$40)*$AN$40)*$AH$40)*1.65)-((((H46/100)*$AJ$40)*$AN$40)*$AH$40)+((((H46/100)*$AJ$41)*$AH$41)),IF(Calculator!$O$6="DUALBASE",SUM((((H46/100)*$AJ$40)*$AH$40))+(((((H46/100)*$AJ$40)*$AN$40)*$AH$40)*1.030011)-((((H46/100)*$AJ$40)*$AN$40)*$AH$40)+((((H46/100)*$AJ$41)*$AH$41)),IF(Calculator!$O$6="DUALELEMENTS",SUM((((H46/100)*$AJ$40)*$AH$40))+(((((H46/100)*$AJ$40)*$AN$40)*$AH$40)*1.438569)-((((H46/100)*$AJ$40)*$AN$40)*$AH$40)+((((H46/100)*$AJ$41)*$AH$41)),IF(Calculator!$O$6="DUALSPECTRUM",SUM((((H46/100)*$AJ$40)*$AH$40))+(((((H46/100)*$AJ$40)*$AN$40)*$AH$40)*1.438569)-((((H46/100)*$AJ$40)*$AN$40)*$AH$40)+((((H46/100)*$AJ$41)*$AH$41)),IF(Calculator!$O$6="DUALHOMESTEAD",SUM((((H46/100)*$AJ$40)*$AH$40))+(((((H46/100)*$AJ$40)*$AN$40)*$AH$40)*1.438569)-((((H46/100)*$AJ$40)*$AN$40)*$AH$40)+((((H46/100)*$AJ$41)*$AH$41)),IF(Calculator!$O$6="DUALBAND A",SUM((((H46/100)*$AJ$40)*$AH$40))+(((((H46/100)*$AJ$40)*$AN$40)*$AH$40)*1.507051)-((((H46/100)*$AJ$40)*$AN$40)*$AH$40)+((((H46/100)*$AJ$41)*$AH$41)),IF(Calculator!$O$6="DUALBAND B",SUM((((H46/100)*$AJ$40)*$AH$40))+(((((H46/100)*$AJ$40)*$AN$40)*$AH$40)*1.57551)-((((H46/100)*$AJ$40)*$AN$40)*$AH$40)+((((H46/100)*$AJ$41)*$AH$41)),IF(Calculator!$O$6="DUALBAND C",SUM((((H46/100)*$AJ$40)*$AH$40))+(((((H46/100)*$AJ$40)*$AN$40)*$AH$40)*1.644088)-((((H46/100)*$AJ$40)*$AN$40)*$AH$40)+((((H46/100)*$AJ$41)*$AH$41)),IF(Calculator!$O$6="DUALBAND D",SUM((((H46/100)*$AJ$40)*$AH$40))+(((((H46/100)*$AJ$40)*$AN$40)*$AH$40)*1.712549)-((((H46/100)*$AJ$40)*$AN$40)*$AH$40)+((((H46/100)*$AJ$41)*$AH$41)),IF(Calculator!$O$6="DUALURBANE",SUM((((H46/100)*$AJ$40)*$AH$40))+(((((H46/100)*$AJ$40)*$AN$40)*$AH$40)*1.712549)-((((H46/100)*$AJ$40)*$AN$40)*$AH$40)+((((H46/100)*$AJ$41)*$AH$41)),IF(Calculator!$O$6="DUALSILVERANOD",SUM((((H46/100)*$AJ$40)*$AH$40))+(((((H46/100)*$AJ$40)*$AN$40)*$AH$40)*1.918079)-((((H46/100)*$AJ$40)*$AN$40)*$AH$40)+((((H46/100)*$AJ$41)*$AH$41)),IF(Calculator!$O$6="DUALANOD",SUM((((H46/100)*$AJ$40)*$AH$40))+(((((H46/100)*$AJ$40)*$AN$40)*$AH$40)*2.260509)-((((H46/100)*$AJ$40)*$AN$40)*$AH$40)+((((H46/100)*$AJ$41)*$AH$41))))))))))))))))))))))))</f>
        <v>0</v>
      </c>
      <c r="X46" s="2">
        <f>IF(Calculator!$O$6="SINGLEBASE",SUM((((I46/100)*$AJ$40)*$AH$40))+((((I46/100)*$AJ$41)*$AH$41)),IF(Calculator!$O$6="SINGLEELEMENTS",SUM((((I46/100)*$AJ$40)*$AH$40))+(((((I46/100)*$AJ$40)*$AN$40)*$AH$40)*1.05)-((((I46/100)*$AJ$40)*$AN$40)*$AH$40)+((((I46/100)*$AJ$41)*$AH$41)),IF(Calculator!$O$6="SINGLESPECTRUM",SUM((((I46/100)*$AJ$40)*$AH$40))+(((((I46/100)*$AJ$40)*$AN$40)*$AH$40)*1.05)-((((I46/100)*$AJ$40)*$AN$40)*$AH$40)+((((I46/100)*$AJ$41)*$AH$41)),IF(Calculator!$O$6="SINGLEHOMESTEAD",SUM((((I46/100)*$AJ$40)*$AH$40))+(((((I46/100)*$AJ$40)*$AN$40)*$AH$40)*1.05)-((((I46/100)*$AJ$40)*$AN$40)*$AH$40)+((((I46/100)*$AJ$41)*$AH$41)),IF(Calculator!$O$6="SINGLEBAND A",SUM((((I46/100)*$AJ$40)*$AH$40))+(((((I46/100)*$AJ$40)*$AN$40)*$AH$40)*1.1)-((((I46/100)*$AJ$40)*$AN$40)*$AH$40)+((((I46/100)*$AJ$41)*$AH$41)),IF(Calculator!$O$6="SINGLEBAND B",SUM((((I46/100)*$AJ$40)*$AH$40))+(((((I46/100)*$AJ$40)*$AN$40)*$AH$40)*1.15)-((((I46/100)*$AJ$40)*$AN$40)*$AH$40)+((((I46/100)*$AJ$41)*$AH$41)),IF(Calculator!$O$6="SINGLEBAND C",SUM((((I46/100)*$AJ$40)*$AH$40))+(((((I46/100)*$AJ$40)*$AN$40)*$AH$40)*1.2)-((((I46/100)*$AJ$40)*$AN$40)*$AH$40)+((((I46/100)*$AJ$41)*$AH$41)),IF(Calculator!$O$6="SINGLEBAND D",SUM((((I46/100)*$AJ$40)*$AH$40))+(((((I46/100)*$AJ$40)*$AN$40)*$AH$40)*1.25)-((((I46/100)*$AJ$40)*$AN$40)*$AH$40)+((((I46/100)*$AJ$41)*$AH$41)),IF(Calculator!$O$6="SINGLEURBANE",SUM((((I46/100)*$AJ$40)*$AH$40))+(((((I46/100)*$AJ$40)*$AN$40)*$AH$40)*1.25)-((((I46/100)*$AJ$40)*$AN$40)*$AH$40)+((((I46/100)*$AJ$41)*$AH$41)),IF(Calculator!$O$6="SINGLESILVERANOD",SUM((((I46/100)*$AJ$40)*$AH$40))+(((((I46/100)*$AJ$40)*$AN$40)*$AH$40)*1.4)-((((I46/100)*$AJ$40)*$AN$40)*$AH$40)+((((I46/100)*$AJ$41)*$AH$41)),IF(Calculator!$O$6="SINGLEANOD",SUM((((I46/100)*$AJ$40)*$AH$40))+(((((I46/100)*$AJ$40)*$AN$40)*$AH$40)*1.65)-((((I46/100)*$AJ$40)*$AN$40)*$AH$40)+((((I46/100)*$AJ$41)*$AH$41)),IF(Calculator!$O$6="DUALBASE",SUM((((I46/100)*$AJ$40)*$AH$40))+(((((I46/100)*$AJ$40)*$AN$40)*$AH$40)*1.030011)-((((I46/100)*$AJ$40)*$AN$40)*$AH$40)+((((I46/100)*$AJ$41)*$AH$41)),IF(Calculator!$O$6="DUALELEMENTS",SUM((((I46/100)*$AJ$40)*$AH$40))+(((((I46/100)*$AJ$40)*$AN$40)*$AH$40)*1.438569)-((((I46/100)*$AJ$40)*$AN$40)*$AH$40)+((((I46/100)*$AJ$41)*$AH$41)),IF(Calculator!$O$6="DUALSPECTRUM",SUM((((I46/100)*$AJ$40)*$AH$40))+(((((I46/100)*$AJ$40)*$AN$40)*$AH$40)*1.438569)-((((I46/100)*$AJ$40)*$AN$40)*$AH$40)+((((I46/100)*$AJ$41)*$AH$41)),IF(Calculator!$O$6="DUALHOMESTEAD",SUM((((I46/100)*$AJ$40)*$AH$40))+(((((I46/100)*$AJ$40)*$AN$40)*$AH$40)*1.438569)-((((I46/100)*$AJ$40)*$AN$40)*$AH$40)+((((I46/100)*$AJ$41)*$AH$41)),IF(Calculator!$O$6="DUALBAND A",SUM((((I46/100)*$AJ$40)*$AH$40))+(((((I46/100)*$AJ$40)*$AN$40)*$AH$40)*1.507051)-((((I46/100)*$AJ$40)*$AN$40)*$AH$40)+((((I46/100)*$AJ$41)*$AH$41)),IF(Calculator!$O$6="DUALBAND B",SUM((((I46/100)*$AJ$40)*$AH$40))+(((((I46/100)*$AJ$40)*$AN$40)*$AH$40)*1.57551)-((((I46/100)*$AJ$40)*$AN$40)*$AH$40)+((((I46/100)*$AJ$41)*$AH$41)),IF(Calculator!$O$6="DUALBAND C",SUM((((I46/100)*$AJ$40)*$AH$40))+(((((I46/100)*$AJ$40)*$AN$40)*$AH$40)*1.644088)-((((I46/100)*$AJ$40)*$AN$40)*$AH$40)+((((I46/100)*$AJ$41)*$AH$41)),IF(Calculator!$O$6="DUALBAND D",SUM((((I46/100)*$AJ$40)*$AH$40))+(((((I46/100)*$AJ$40)*$AN$40)*$AH$40)*1.712549)-((((I46/100)*$AJ$40)*$AN$40)*$AH$40)+((((I46/100)*$AJ$41)*$AH$41)),IF(Calculator!$O$6="DUALURBANE",SUM((((I46/100)*$AJ$40)*$AH$40))+(((((I46/100)*$AJ$40)*$AN$40)*$AH$40)*1.712549)-((((I46/100)*$AJ$40)*$AN$40)*$AH$40)+((((I46/100)*$AJ$41)*$AH$41)),IF(Calculator!$O$6="DUALSILVERANOD",SUM((((I46/100)*$AJ$40)*$AH$40))+(((((I46/100)*$AJ$40)*$AN$40)*$AH$40)*1.918079)-((((I46/100)*$AJ$40)*$AN$40)*$AH$40)+((((I46/100)*$AJ$41)*$AH$41)),IF(Calculator!$O$6="DUALANOD",SUM((((I46/100)*$AJ$40)*$AH$40))+(((((I46/100)*$AJ$40)*$AN$40)*$AH$40)*2.260509)-((((I46/100)*$AJ$40)*$AN$40)*$AH$40)+((((I46/100)*$AJ$41)*$AH$41))))))))))))))))))))))))</f>
        <v>0</v>
      </c>
      <c r="Y46" s="2">
        <f>IF(Calculator!$O$6="SINGLEBASE",SUM((((J46/100)*$AJ$40)*$AH$40))+((((J46/100)*$AJ$41)*$AH$41)),IF(Calculator!$O$6="SINGLEELEMENTS",SUM((((J46/100)*$AJ$40)*$AH$40))+(((((J46/100)*$AJ$40)*$AN$40)*$AH$40)*1.05)-((((J46/100)*$AJ$40)*$AN$40)*$AH$40)+((((J46/100)*$AJ$41)*$AH$41)),IF(Calculator!$O$6="SINGLESPECTRUM",SUM((((J46/100)*$AJ$40)*$AH$40))+(((((J46/100)*$AJ$40)*$AN$40)*$AH$40)*1.05)-((((J46/100)*$AJ$40)*$AN$40)*$AH$40)+((((J46/100)*$AJ$41)*$AH$41)),IF(Calculator!$O$6="SINGLEHOMESTEAD",SUM((((J46/100)*$AJ$40)*$AH$40))+(((((J46/100)*$AJ$40)*$AN$40)*$AH$40)*1.05)-((((J46/100)*$AJ$40)*$AN$40)*$AH$40)+((((J46/100)*$AJ$41)*$AH$41)),IF(Calculator!$O$6="SINGLEBAND A",SUM((((J46/100)*$AJ$40)*$AH$40))+(((((J46/100)*$AJ$40)*$AN$40)*$AH$40)*1.1)-((((J46/100)*$AJ$40)*$AN$40)*$AH$40)+((((J46/100)*$AJ$41)*$AH$41)),IF(Calculator!$O$6="SINGLEBAND B",SUM((((J46/100)*$AJ$40)*$AH$40))+(((((J46/100)*$AJ$40)*$AN$40)*$AH$40)*1.15)-((((J46/100)*$AJ$40)*$AN$40)*$AH$40)+((((J46/100)*$AJ$41)*$AH$41)),IF(Calculator!$O$6="SINGLEBAND C",SUM((((J46/100)*$AJ$40)*$AH$40))+(((((J46/100)*$AJ$40)*$AN$40)*$AH$40)*1.2)-((((J46/100)*$AJ$40)*$AN$40)*$AH$40)+((((J46/100)*$AJ$41)*$AH$41)),IF(Calculator!$O$6="SINGLEBAND D",SUM((((J46/100)*$AJ$40)*$AH$40))+(((((J46/100)*$AJ$40)*$AN$40)*$AH$40)*1.25)-((((J46/100)*$AJ$40)*$AN$40)*$AH$40)+((((J46/100)*$AJ$41)*$AH$41)),IF(Calculator!$O$6="SINGLEURBANE",SUM((((J46/100)*$AJ$40)*$AH$40))+(((((J46/100)*$AJ$40)*$AN$40)*$AH$40)*1.25)-((((J46/100)*$AJ$40)*$AN$40)*$AH$40)+((((J46/100)*$AJ$41)*$AH$41)),IF(Calculator!$O$6="SINGLESILVERANOD",SUM((((J46/100)*$AJ$40)*$AH$40))+(((((J46/100)*$AJ$40)*$AN$40)*$AH$40)*1.4)-((((J46/100)*$AJ$40)*$AN$40)*$AH$40)+((((J46/100)*$AJ$41)*$AH$41)),IF(Calculator!$O$6="SINGLEANOD",SUM((((J46/100)*$AJ$40)*$AH$40))+(((((J46/100)*$AJ$40)*$AN$40)*$AH$40)*1.65)-((((J46/100)*$AJ$40)*$AN$40)*$AH$40)+((((J46/100)*$AJ$41)*$AH$41)),IF(Calculator!$O$6="DUALBASE",SUM((((J46/100)*$AJ$40)*$AH$40))+(((((J46/100)*$AJ$40)*$AN$40)*$AH$40)*1.030011)-((((J46/100)*$AJ$40)*$AN$40)*$AH$40)+((((J46/100)*$AJ$41)*$AH$41)),IF(Calculator!$O$6="DUALELEMENTS",SUM((((J46/100)*$AJ$40)*$AH$40))+(((((J46/100)*$AJ$40)*$AN$40)*$AH$40)*1.438569)-((((J46/100)*$AJ$40)*$AN$40)*$AH$40)+((((J46/100)*$AJ$41)*$AH$41)),IF(Calculator!$O$6="DUALSPECTRUM",SUM((((J46/100)*$AJ$40)*$AH$40))+(((((J46/100)*$AJ$40)*$AN$40)*$AH$40)*1.438569)-((((J46/100)*$AJ$40)*$AN$40)*$AH$40)+((((J46/100)*$AJ$41)*$AH$41)),IF(Calculator!$O$6="DUALHOMESTEAD",SUM((((J46/100)*$AJ$40)*$AH$40))+(((((J46/100)*$AJ$40)*$AN$40)*$AH$40)*1.438569)-((((J46/100)*$AJ$40)*$AN$40)*$AH$40)+((((J46/100)*$AJ$41)*$AH$41)),IF(Calculator!$O$6="DUALBAND A",SUM((((J46/100)*$AJ$40)*$AH$40))+(((((J46/100)*$AJ$40)*$AN$40)*$AH$40)*1.507051)-((((J46/100)*$AJ$40)*$AN$40)*$AH$40)+((((J46/100)*$AJ$41)*$AH$41)),IF(Calculator!$O$6="DUALBAND B",SUM((((J46/100)*$AJ$40)*$AH$40))+(((((J46/100)*$AJ$40)*$AN$40)*$AH$40)*1.57551)-((((J46/100)*$AJ$40)*$AN$40)*$AH$40)+((((J46/100)*$AJ$41)*$AH$41)),IF(Calculator!$O$6="DUALBAND C",SUM((((J46/100)*$AJ$40)*$AH$40))+(((((J46/100)*$AJ$40)*$AN$40)*$AH$40)*1.644088)-((((J46/100)*$AJ$40)*$AN$40)*$AH$40)+((((J46/100)*$AJ$41)*$AH$41)),IF(Calculator!$O$6="DUALBAND D",SUM((((J46/100)*$AJ$40)*$AH$40))+(((((J46/100)*$AJ$40)*$AN$40)*$AH$40)*1.712549)-((((J46/100)*$AJ$40)*$AN$40)*$AH$40)+((((J46/100)*$AJ$41)*$AH$41)),IF(Calculator!$O$6="DUALURBANE",SUM((((J46/100)*$AJ$40)*$AH$40))+(((((J46/100)*$AJ$40)*$AN$40)*$AH$40)*1.712549)-((((J46/100)*$AJ$40)*$AN$40)*$AH$40)+((((J46/100)*$AJ$41)*$AH$41)),IF(Calculator!$O$6="DUALSILVERANOD",SUM((((J46/100)*$AJ$40)*$AH$40))+(((((J46/100)*$AJ$40)*$AN$40)*$AH$40)*1.918079)-((((J46/100)*$AJ$40)*$AN$40)*$AH$40)+((((J46/100)*$AJ$41)*$AH$41)),IF(Calculator!$O$6="DUALANOD",SUM((((J46/100)*$AJ$40)*$AH$40))+(((((J46/100)*$AJ$40)*$AN$40)*$AH$40)*2.260509)-((((J46/100)*$AJ$40)*$AN$40)*$AH$40)+((((J46/100)*$AJ$41)*$AH$41))))))))))))))))))))))))</f>
        <v>0</v>
      </c>
      <c r="Z46" s="2">
        <f>IF(Calculator!$O$6="SINGLEBASE",SUM((((K46/100)*$AJ$40)*$AH$40))+((((K46/100)*$AJ$41)*$AH$41)),IF(Calculator!$O$6="SINGLEELEMENTS",SUM((((K46/100)*$AJ$40)*$AH$40))+(((((K46/100)*$AJ$40)*$AN$40)*$AH$40)*1.05)-((((K46/100)*$AJ$40)*$AN$40)*$AH$40)+((((K46/100)*$AJ$41)*$AH$41)),IF(Calculator!$O$6="SINGLESPECTRUM",SUM((((K46/100)*$AJ$40)*$AH$40))+(((((K46/100)*$AJ$40)*$AN$40)*$AH$40)*1.05)-((((K46/100)*$AJ$40)*$AN$40)*$AH$40)+((((K46/100)*$AJ$41)*$AH$41)),IF(Calculator!$O$6="SINGLEHOMESTEAD",SUM((((K46/100)*$AJ$40)*$AH$40))+(((((K46/100)*$AJ$40)*$AN$40)*$AH$40)*1.05)-((((K46/100)*$AJ$40)*$AN$40)*$AH$40)+((((K46/100)*$AJ$41)*$AH$41)),IF(Calculator!$O$6="SINGLEBAND A",SUM((((K46/100)*$AJ$40)*$AH$40))+(((((K46/100)*$AJ$40)*$AN$40)*$AH$40)*1.1)-((((K46/100)*$AJ$40)*$AN$40)*$AH$40)+((((K46/100)*$AJ$41)*$AH$41)),IF(Calculator!$O$6="SINGLEBAND B",SUM((((K46/100)*$AJ$40)*$AH$40))+(((((K46/100)*$AJ$40)*$AN$40)*$AH$40)*1.15)-((((K46/100)*$AJ$40)*$AN$40)*$AH$40)+((((K46/100)*$AJ$41)*$AH$41)),IF(Calculator!$O$6="SINGLEBAND C",SUM((((K46/100)*$AJ$40)*$AH$40))+(((((K46/100)*$AJ$40)*$AN$40)*$AH$40)*1.2)-((((K46/100)*$AJ$40)*$AN$40)*$AH$40)+((((K46/100)*$AJ$41)*$AH$41)),IF(Calculator!$O$6="SINGLEBAND D",SUM((((K46/100)*$AJ$40)*$AH$40))+(((((K46/100)*$AJ$40)*$AN$40)*$AH$40)*1.25)-((((K46/100)*$AJ$40)*$AN$40)*$AH$40)+((((K46/100)*$AJ$41)*$AH$41)),IF(Calculator!$O$6="SINGLEURBANE",SUM((((K46/100)*$AJ$40)*$AH$40))+(((((K46/100)*$AJ$40)*$AN$40)*$AH$40)*1.25)-((((K46/100)*$AJ$40)*$AN$40)*$AH$40)+((((K46/100)*$AJ$41)*$AH$41)),IF(Calculator!$O$6="SINGLESILVERANOD",SUM((((K46/100)*$AJ$40)*$AH$40))+(((((K46/100)*$AJ$40)*$AN$40)*$AH$40)*1.4)-((((K46/100)*$AJ$40)*$AN$40)*$AH$40)+((((K46/100)*$AJ$41)*$AH$41)),IF(Calculator!$O$6="SINGLEANOD",SUM((((K46/100)*$AJ$40)*$AH$40))+(((((K46/100)*$AJ$40)*$AN$40)*$AH$40)*1.65)-((((K46/100)*$AJ$40)*$AN$40)*$AH$40)+((((K46/100)*$AJ$41)*$AH$41)),IF(Calculator!$O$6="DUALBASE",SUM((((K46/100)*$AJ$40)*$AH$40))+(((((K46/100)*$AJ$40)*$AN$40)*$AH$40)*1.030011)-((((K46/100)*$AJ$40)*$AN$40)*$AH$40)+((((K46/100)*$AJ$41)*$AH$41)),IF(Calculator!$O$6="DUALELEMENTS",SUM((((K46/100)*$AJ$40)*$AH$40))+(((((K46/100)*$AJ$40)*$AN$40)*$AH$40)*1.438569)-((((K46/100)*$AJ$40)*$AN$40)*$AH$40)+((((K46/100)*$AJ$41)*$AH$41)),IF(Calculator!$O$6="DUALSPECTRUM",SUM((((K46/100)*$AJ$40)*$AH$40))+(((((K46/100)*$AJ$40)*$AN$40)*$AH$40)*1.438569)-((((K46/100)*$AJ$40)*$AN$40)*$AH$40)+((((K46/100)*$AJ$41)*$AH$41)),IF(Calculator!$O$6="DUALHOMESTEAD",SUM((((K46/100)*$AJ$40)*$AH$40))+(((((K46/100)*$AJ$40)*$AN$40)*$AH$40)*1.438569)-((((K46/100)*$AJ$40)*$AN$40)*$AH$40)+((((K46/100)*$AJ$41)*$AH$41)),IF(Calculator!$O$6="DUALBAND A",SUM((((K46/100)*$AJ$40)*$AH$40))+(((((K46/100)*$AJ$40)*$AN$40)*$AH$40)*1.507051)-((((K46/100)*$AJ$40)*$AN$40)*$AH$40)+((((K46/100)*$AJ$41)*$AH$41)),IF(Calculator!$O$6="DUALBAND B",SUM((((K46/100)*$AJ$40)*$AH$40))+(((((K46/100)*$AJ$40)*$AN$40)*$AH$40)*1.57551)-((((K46/100)*$AJ$40)*$AN$40)*$AH$40)+((((K46/100)*$AJ$41)*$AH$41)),IF(Calculator!$O$6="DUALBAND C",SUM((((K46/100)*$AJ$40)*$AH$40))+(((((K46/100)*$AJ$40)*$AN$40)*$AH$40)*1.644088)-((((K46/100)*$AJ$40)*$AN$40)*$AH$40)+((((K46/100)*$AJ$41)*$AH$41)),IF(Calculator!$O$6="DUALBAND D",SUM((((K46/100)*$AJ$40)*$AH$40))+(((((K46/100)*$AJ$40)*$AN$40)*$AH$40)*1.712549)-((((K46/100)*$AJ$40)*$AN$40)*$AH$40)+((((K46/100)*$AJ$41)*$AH$41)),IF(Calculator!$O$6="DUALURBANE",SUM((((K46/100)*$AJ$40)*$AH$40))+(((((K46/100)*$AJ$40)*$AN$40)*$AH$40)*1.712549)-((((K46/100)*$AJ$40)*$AN$40)*$AH$40)+((((K46/100)*$AJ$41)*$AH$41)),IF(Calculator!$O$6="DUALSILVERANOD",SUM((((K46/100)*$AJ$40)*$AH$40))+(((((K46/100)*$AJ$40)*$AN$40)*$AH$40)*1.918079)-((((K46/100)*$AJ$40)*$AN$40)*$AH$40)+((((K46/100)*$AJ$41)*$AH$41)),IF(Calculator!$O$6="DUALANOD",SUM((((K46/100)*$AJ$40)*$AH$40))+(((((K46/100)*$AJ$40)*$AN$40)*$AH$40)*2.260509)-((((K46/100)*$AJ$40)*$AN$40)*$AH$40)+((((K46/100)*$AJ$41)*$AH$41))))))))))))))))))))))))</f>
        <v>0</v>
      </c>
      <c r="AA46" s="2">
        <f>IF(Calculator!$O$6="SINGLEBASE",SUM((((L46/100)*$AJ$40)*$AH$40))+((((L46/100)*$AJ$41)*$AH$41)),IF(Calculator!$O$6="SINGLEELEMENTS",SUM((((L46/100)*$AJ$40)*$AH$40))+(((((L46/100)*$AJ$40)*$AN$40)*$AH$40)*1.05)-((((L46/100)*$AJ$40)*$AN$40)*$AH$40)+((((L46/100)*$AJ$41)*$AH$41)),IF(Calculator!$O$6="SINGLESPECTRUM",SUM((((L46/100)*$AJ$40)*$AH$40))+(((((L46/100)*$AJ$40)*$AN$40)*$AH$40)*1.05)-((((L46/100)*$AJ$40)*$AN$40)*$AH$40)+((((L46/100)*$AJ$41)*$AH$41)),IF(Calculator!$O$6="SINGLEHOMESTEAD",SUM((((L46/100)*$AJ$40)*$AH$40))+(((((L46/100)*$AJ$40)*$AN$40)*$AH$40)*1.05)-((((L46/100)*$AJ$40)*$AN$40)*$AH$40)+((((L46/100)*$AJ$41)*$AH$41)),IF(Calculator!$O$6="SINGLEBAND A",SUM((((L46/100)*$AJ$40)*$AH$40))+(((((L46/100)*$AJ$40)*$AN$40)*$AH$40)*1.1)-((((L46/100)*$AJ$40)*$AN$40)*$AH$40)+((((L46/100)*$AJ$41)*$AH$41)),IF(Calculator!$O$6="SINGLEBAND B",SUM((((L46/100)*$AJ$40)*$AH$40))+(((((L46/100)*$AJ$40)*$AN$40)*$AH$40)*1.15)-((((L46/100)*$AJ$40)*$AN$40)*$AH$40)+((((L46/100)*$AJ$41)*$AH$41)),IF(Calculator!$O$6="SINGLEBAND C",SUM((((L46/100)*$AJ$40)*$AH$40))+(((((L46/100)*$AJ$40)*$AN$40)*$AH$40)*1.2)-((((L46/100)*$AJ$40)*$AN$40)*$AH$40)+((((L46/100)*$AJ$41)*$AH$41)),IF(Calculator!$O$6="SINGLEBAND D",SUM((((L46/100)*$AJ$40)*$AH$40))+(((((L46/100)*$AJ$40)*$AN$40)*$AH$40)*1.25)-((((L46/100)*$AJ$40)*$AN$40)*$AH$40)+((((L46/100)*$AJ$41)*$AH$41)),IF(Calculator!$O$6="SINGLEURBANE",SUM((((L46/100)*$AJ$40)*$AH$40))+(((((L46/100)*$AJ$40)*$AN$40)*$AH$40)*1.25)-((((L46/100)*$AJ$40)*$AN$40)*$AH$40)+((((L46/100)*$AJ$41)*$AH$41)),IF(Calculator!$O$6="SINGLESILVERANOD",SUM((((L46/100)*$AJ$40)*$AH$40))+(((((L46/100)*$AJ$40)*$AN$40)*$AH$40)*1.4)-((((L46/100)*$AJ$40)*$AN$40)*$AH$40)+((((L46/100)*$AJ$41)*$AH$41)),IF(Calculator!$O$6="SINGLEANOD",SUM((((L46/100)*$AJ$40)*$AH$40))+(((((L46/100)*$AJ$40)*$AN$40)*$AH$40)*1.65)-((((L46/100)*$AJ$40)*$AN$40)*$AH$40)+((((L46/100)*$AJ$41)*$AH$41)),IF(Calculator!$O$6="DUALBASE",SUM((((L46/100)*$AJ$40)*$AH$40))+(((((L46/100)*$AJ$40)*$AN$40)*$AH$40)*1.030011)-((((L46/100)*$AJ$40)*$AN$40)*$AH$40)+((((L46/100)*$AJ$41)*$AH$41)),IF(Calculator!$O$6="DUALELEMENTS",SUM((((L46/100)*$AJ$40)*$AH$40))+(((((L46/100)*$AJ$40)*$AN$40)*$AH$40)*1.438569)-((((L46/100)*$AJ$40)*$AN$40)*$AH$40)+((((L46/100)*$AJ$41)*$AH$41)),IF(Calculator!$O$6="DUALSPECTRUM",SUM((((L46/100)*$AJ$40)*$AH$40))+(((((L46/100)*$AJ$40)*$AN$40)*$AH$40)*1.438569)-((((L46/100)*$AJ$40)*$AN$40)*$AH$40)+((((L46/100)*$AJ$41)*$AH$41)),IF(Calculator!$O$6="DUALHOMESTEAD",SUM((((L46/100)*$AJ$40)*$AH$40))+(((((L46/100)*$AJ$40)*$AN$40)*$AH$40)*1.438569)-((((L46/100)*$AJ$40)*$AN$40)*$AH$40)+((((L46/100)*$AJ$41)*$AH$41)),IF(Calculator!$O$6="DUALBAND A",SUM((((L46/100)*$AJ$40)*$AH$40))+(((((L46/100)*$AJ$40)*$AN$40)*$AH$40)*1.507051)-((((L46/100)*$AJ$40)*$AN$40)*$AH$40)+((((L46/100)*$AJ$41)*$AH$41)),IF(Calculator!$O$6="DUALBAND B",SUM((((L46/100)*$AJ$40)*$AH$40))+(((((L46/100)*$AJ$40)*$AN$40)*$AH$40)*1.57551)-((((L46/100)*$AJ$40)*$AN$40)*$AH$40)+((((L46/100)*$AJ$41)*$AH$41)),IF(Calculator!$O$6="DUALBAND C",SUM((((L46/100)*$AJ$40)*$AH$40))+(((((L46/100)*$AJ$40)*$AN$40)*$AH$40)*1.644088)-((((L46/100)*$AJ$40)*$AN$40)*$AH$40)+((((L46/100)*$AJ$41)*$AH$41)),IF(Calculator!$O$6="DUALBAND D",SUM((((L46/100)*$AJ$40)*$AH$40))+(((((L46/100)*$AJ$40)*$AN$40)*$AH$40)*1.712549)-((((L46/100)*$AJ$40)*$AN$40)*$AH$40)+((((L46/100)*$AJ$41)*$AH$41)),IF(Calculator!$O$6="DUALURBANE",SUM((((L46/100)*$AJ$40)*$AH$40))+(((((L46/100)*$AJ$40)*$AN$40)*$AH$40)*1.712549)-((((L46/100)*$AJ$40)*$AN$40)*$AH$40)+((((L46/100)*$AJ$41)*$AH$41)),IF(Calculator!$O$6="DUALSILVERANOD",SUM((((L46/100)*$AJ$40)*$AH$40))+(((((L46/100)*$AJ$40)*$AN$40)*$AH$40)*1.918079)-((((L46/100)*$AJ$40)*$AN$40)*$AH$40)+((((L46/100)*$AJ$41)*$AH$41)),IF(Calculator!$O$6="DUALANOD",SUM((((L46/100)*$AJ$40)*$AH$40))+(((((L46/100)*$AJ$40)*$AN$40)*$AH$40)*2.260509)-((((L46/100)*$AJ$40)*$AN$40)*$AH$40)+((((L46/100)*$AJ$41)*$AH$41))))))))))))))))))))))))</f>
        <v>0</v>
      </c>
      <c r="AB46" s="2">
        <f>IF(Calculator!$O$6="SINGLEBASE",SUM((((M46/100)*$AJ$40)*$AH$40))+((((M46/100)*$AJ$41)*$AH$41)),IF(Calculator!$O$6="SINGLEELEMENTS",SUM((((M46/100)*$AJ$40)*$AH$40))+(((((M46/100)*$AJ$40)*$AN$40)*$AH$40)*1.05)-((((M46/100)*$AJ$40)*$AN$40)*$AH$40)+((((M46/100)*$AJ$41)*$AH$41)),IF(Calculator!$O$6="SINGLESPECTRUM",SUM((((M46/100)*$AJ$40)*$AH$40))+(((((M46/100)*$AJ$40)*$AN$40)*$AH$40)*1.05)-((((M46/100)*$AJ$40)*$AN$40)*$AH$40)+((((M46/100)*$AJ$41)*$AH$41)),IF(Calculator!$O$6="SINGLEHOMESTEAD",SUM((((M46/100)*$AJ$40)*$AH$40))+(((((M46/100)*$AJ$40)*$AN$40)*$AH$40)*1.05)-((((M46/100)*$AJ$40)*$AN$40)*$AH$40)+((((M46/100)*$AJ$41)*$AH$41)),IF(Calculator!$O$6="SINGLEBAND A",SUM((((M46/100)*$AJ$40)*$AH$40))+(((((M46/100)*$AJ$40)*$AN$40)*$AH$40)*1.1)-((((M46/100)*$AJ$40)*$AN$40)*$AH$40)+((((M46/100)*$AJ$41)*$AH$41)),IF(Calculator!$O$6="SINGLEBAND B",SUM((((M46/100)*$AJ$40)*$AH$40))+(((((M46/100)*$AJ$40)*$AN$40)*$AH$40)*1.15)-((((M46/100)*$AJ$40)*$AN$40)*$AH$40)+((((M46/100)*$AJ$41)*$AH$41)),IF(Calculator!$O$6="SINGLEBAND C",SUM((((M46/100)*$AJ$40)*$AH$40))+(((((M46/100)*$AJ$40)*$AN$40)*$AH$40)*1.2)-((((M46/100)*$AJ$40)*$AN$40)*$AH$40)+((((M46/100)*$AJ$41)*$AH$41)),IF(Calculator!$O$6="SINGLEBAND D",SUM((((M46/100)*$AJ$40)*$AH$40))+(((((M46/100)*$AJ$40)*$AN$40)*$AH$40)*1.25)-((((M46/100)*$AJ$40)*$AN$40)*$AH$40)+((((M46/100)*$AJ$41)*$AH$41)),IF(Calculator!$O$6="SINGLEURBANE",SUM((((M46/100)*$AJ$40)*$AH$40))+(((((M46/100)*$AJ$40)*$AN$40)*$AH$40)*1.25)-((((M46/100)*$AJ$40)*$AN$40)*$AH$40)+((((M46/100)*$AJ$41)*$AH$41)),IF(Calculator!$O$6="SINGLESILVERANOD",SUM((((M46/100)*$AJ$40)*$AH$40))+(((((M46/100)*$AJ$40)*$AN$40)*$AH$40)*1.4)-((((M46/100)*$AJ$40)*$AN$40)*$AH$40)+((((M46/100)*$AJ$41)*$AH$41)),IF(Calculator!$O$6="SINGLEANOD",SUM((((M46/100)*$AJ$40)*$AH$40))+(((((M46/100)*$AJ$40)*$AN$40)*$AH$40)*1.65)-((((M46/100)*$AJ$40)*$AN$40)*$AH$40)+((((M46/100)*$AJ$41)*$AH$41)),IF(Calculator!$O$6="DUALBASE",SUM((((M46/100)*$AJ$40)*$AH$40))+(((((M46/100)*$AJ$40)*$AN$40)*$AH$40)*1.030011)-((((M46/100)*$AJ$40)*$AN$40)*$AH$40)+((((M46/100)*$AJ$41)*$AH$41)),IF(Calculator!$O$6="DUALELEMENTS",SUM((((M46/100)*$AJ$40)*$AH$40))+(((((M46/100)*$AJ$40)*$AN$40)*$AH$40)*1.438569)-((((M46/100)*$AJ$40)*$AN$40)*$AH$40)+((((M46/100)*$AJ$41)*$AH$41)),IF(Calculator!$O$6="DUALSPECTRUM",SUM((((M46/100)*$AJ$40)*$AH$40))+(((((M46/100)*$AJ$40)*$AN$40)*$AH$40)*1.438569)-((((M46/100)*$AJ$40)*$AN$40)*$AH$40)+((((M46/100)*$AJ$41)*$AH$41)),IF(Calculator!$O$6="DUALHOMESTEAD",SUM((((M46/100)*$AJ$40)*$AH$40))+(((((M46/100)*$AJ$40)*$AN$40)*$AH$40)*1.438569)-((((M46/100)*$AJ$40)*$AN$40)*$AH$40)+((((M46/100)*$AJ$41)*$AH$41)),IF(Calculator!$O$6="DUALBAND A",SUM((((M46/100)*$AJ$40)*$AH$40))+(((((M46/100)*$AJ$40)*$AN$40)*$AH$40)*1.507051)-((((M46/100)*$AJ$40)*$AN$40)*$AH$40)+((((M46/100)*$AJ$41)*$AH$41)),IF(Calculator!$O$6="DUALBAND B",SUM((((M46/100)*$AJ$40)*$AH$40))+(((((M46/100)*$AJ$40)*$AN$40)*$AH$40)*1.57551)-((((M46/100)*$AJ$40)*$AN$40)*$AH$40)+((((M46/100)*$AJ$41)*$AH$41)),IF(Calculator!$O$6="DUALBAND C",SUM((((M46/100)*$AJ$40)*$AH$40))+(((((M46/100)*$AJ$40)*$AN$40)*$AH$40)*1.644088)-((((M46/100)*$AJ$40)*$AN$40)*$AH$40)+((((M46/100)*$AJ$41)*$AH$41)),IF(Calculator!$O$6="DUALBAND D",SUM((((M46/100)*$AJ$40)*$AH$40))+(((((M46/100)*$AJ$40)*$AN$40)*$AH$40)*1.712549)-((((M46/100)*$AJ$40)*$AN$40)*$AH$40)+((((M46/100)*$AJ$41)*$AH$41)),IF(Calculator!$O$6="DUALURBANE",SUM((((M46/100)*$AJ$40)*$AH$40))+(((((M46/100)*$AJ$40)*$AN$40)*$AH$40)*1.712549)-((((M46/100)*$AJ$40)*$AN$40)*$AH$40)+((((M46/100)*$AJ$41)*$AH$41)),IF(Calculator!$O$6="DUALSILVERANOD",SUM((((M46/100)*$AJ$40)*$AH$40))+(((((M46/100)*$AJ$40)*$AN$40)*$AH$40)*1.918079)-((((M46/100)*$AJ$40)*$AN$40)*$AH$40)+((((M46/100)*$AJ$41)*$AH$41)),IF(Calculator!$O$6="DUALANOD",SUM((((M46/100)*$AJ$40)*$AH$40))+(((((M46/100)*$AJ$40)*$AN$40)*$AH$40)*2.260509)-((((M46/100)*$AJ$40)*$AN$40)*$AH$40)+((((M46/100)*$AJ$41)*$AH$41))))))))))))))))))))))))</f>
        <v>0</v>
      </c>
      <c r="AC46" s="2">
        <f>IF(Calculator!$O$6="SINGLEBASE",SUM((((N46/100)*$AJ$40)*$AH$40))+((((N46/100)*$AJ$41)*$AH$41)),IF(Calculator!$O$6="SINGLEELEMENTS",SUM((((N46/100)*$AJ$40)*$AH$40))+(((((N46/100)*$AJ$40)*$AN$40)*$AH$40)*1.05)-((((N46/100)*$AJ$40)*$AN$40)*$AH$40)+((((N46/100)*$AJ$41)*$AH$41)),IF(Calculator!$O$6="SINGLESPECTRUM",SUM((((N46/100)*$AJ$40)*$AH$40))+(((((N46/100)*$AJ$40)*$AN$40)*$AH$40)*1.05)-((((N46/100)*$AJ$40)*$AN$40)*$AH$40)+((((N46/100)*$AJ$41)*$AH$41)),IF(Calculator!$O$6="SINGLEHOMESTEAD",SUM((((N46/100)*$AJ$40)*$AH$40))+(((((N46/100)*$AJ$40)*$AN$40)*$AH$40)*1.05)-((((N46/100)*$AJ$40)*$AN$40)*$AH$40)+((((N46/100)*$AJ$41)*$AH$41)),IF(Calculator!$O$6="SINGLEBAND A",SUM((((N46/100)*$AJ$40)*$AH$40))+(((((N46/100)*$AJ$40)*$AN$40)*$AH$40)*1.1)-((((N46/100)*$AJ$40)*$AN$40)*$AH$40)+((((N46/100)*$AJ$41)*$AH$41)),IF(Calculator!$O$6="SINGLEBAND B",SUM((((N46/100)*$AJ$40)*$AH$40))+(((((N46/100)*$AJ$40)*$AN$40)*$AH$40)*1.15)-((((N46/100)*$AJ$40)*$AN$40)*$AH$40)+((((N46/100)*$AJ$41)*$AH$41)),IF(Calculator!$O$6="SINGLEBAND C",SUM((((N46/100)*$AJ$40)*$AH$40))+(((((N46/100)*$AJ$40)*$AN$40)*$AH$40)*1.2)-((((N46/100)*$AJ$40)*$AN$40)*$AH$40)+((((N46/100)*$AJ$41)*$AH$41)),IF(Calculator!$O$6="SINGLEBAND D",SUM((((N46/100)*$AJ$40)*$AH$40))+(((((N46/100)*$AJ$40)*$AN$40)*$AH$40)*1.25)-((((N46/100)*$AJ$40)*$AN$40)*$AH$40)+((((N46/100)*$AJ$41)*$AH$41)),IF(Calculator!$O$6="SINGLEURBANE",SUM((((N46/100)*$AJ$40)*$AH$40))+(((((N46/100)*$AJ$40)*$AN$40)*$AH$40)*1.25)-((((N46/100)*$AJ$40)*$AN$40)*$AH$40)+((((N46/100)*$AJ$41)*$AH$41)),IF(Calculator!$O$6="SINGLESILVERANOD",SUM((((N46/100)*$AJ$40)*$AH$40))+(((((N46/100)*$AJ$40)*$AN$40)*$AH$40)*1.4)-((((N46/100)*$AJ$40)*$AN$40)*$AH$40)+((((N46/100)*$AJ$41)*$AH$41)),IF(Calculator!$O$6="SINGLEANOD",SUM((((N46/100)*$AJ$40)*$AH$40))+(((((N46/100)*$AJ$40)*$AN$40)*$AH$40)*1.65)-((((N46/100)*$AJ$40)*$AN$40)*$AH$40)+((((N46/100)*$AJ$41)*$AH$41)),IF(Calculator!$O$6="DUALBASE",SUM((((N46/100)*$AJ$40)*$AH$40))+(((((N46/100)*$AJ$40)*$AN$40)*$AH$40)*1.030011)-((((N46/100)*$AJ$40)*$AN$40)*$AH$40)+((((N46/100)*$AJ$41)*$AH$41)),IF(Calculator!$O$6="DUALELEMENTS",SUM((((N46/100)*$AJ$40)*$AH$40))+(((((N46/100)*$AJ$40)*$AN$40)*$AH$40)*1.438569)-((((N46/100)*$AJ$40)*$AN$40)*$AH$40)+((((N46/100)*$AJ$41)*$AH$41)),IF(Calculator!$O$6="DUALSPECTRUM",SUM((((N46/100)*$AJ$40)*$AH$40))+(((((N46/100)*$AJ$40)*$AN$40)*$AH$40)*1.438569)-((((N46/100)*$AJ$40)*$AN$40)*$AH$40)+((((N46/100)*$AJ$41)*$AH$41)),IF(Calculator!$O$6="DUALHOMESTEAD",SUM((((N46/100)*$AJ$40)*$AH$40))+(((((N46/100)*$AJ$40)*$AN$40)*$AH$40)*1.438569)-((((N46/100)*$AJ$40)*$AN$40)*$AH$40)+((((N46/100)*$AJ$41)*$AH$41)),IF(Calculator!$O$6="DUALBAND A",SUM((((N46/100)*$AJ$40)*$AH$40))+(((((N46/100)*$AJ$40)*$AN$40)*$AH$40)*1.507051)-((((N46/100)*$AJ$40)*$AN$40)*$AH$40)+((((N46/100)*$AJ$41)*$AH$41)),IF(Calculator!$O$6="DUALBAND B",SUM((((N46/100)*$AJ$40)*$AH$40))+(((((N46/100)*$AJ$40)*$AN$40)*$AH$40)*1.57551)-((((N46/100)*$AJ$40)*$AN$40)*$AH$40)+((((N46/100)*$AJ$41)*$AH$41)),IF(Calculator!$O$6="DUALBAND C",SUM((((N46/100)*$AJ$40)*$AH$40))+(((((N46/100)*$AJ$40)*$AN$40)*$AH$40)*1.644088)-((((N46/100)*$AJ$40)*$AN$40)*$AH$40)+((((N46/100)*$AJ$41)*$AH$41)),IF(Calculator!$O$6="DUALBAND D",SUM((((N46/100)*$AJ$40)*$AH$40))+(((((N46/100)*$AJ$40)*$AN$40)*$AH$40)*1.712549)-((((N46/100)*$AJ$40)*$AN$40)*$AH$40)+((((N46/100)*$AJ$41)*$AH$41)),IF(Calculator!$O$6="DUALURBANE",SUM((((N46/100)*$AJ$40)*$AH$40))+(((((N46/100)*$AJ$40)*$AN$40)*$AH$40)*1.712549)-((((N46/100)*$AJ$40)*$AN$40)*$AH$40)+((((N46/100)*$AJ$41)*$AH$41)),IF(Calculator!$O$6="DUALSILVERANOD",SUM((((N46/100)*$AJ$40)*$AH$40))+(((((N46/100)*$AJ$40)*$AN$40)*$AH$40)*1.918079)-((((N46/100)*$AJ$40)*$AN$40)*$AH$40)+((((N46/100)*$AJ$41)*$AH$41)),IF(Calculator!$O$6="DUALANOD",SUM((((N46/100)*$AJ$40)*$AH$40))+(((((N46/100)*$AJ$40)*$AN$40)*$AH$40)*2.260509)-((((N46/100)*$AJ$40)*$AN$40)*$AH$40)+((((N46/100)*$AJ$41)*$AH$41))))))))))))))))))))))))</f>
        <v>0</v>
      </c>
    </row>
    <row r="47" spans="1:40">
      <c r="A47" s="8" t="s">
        <v>1397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P47" s="8">
        <v>2300</v>
      </c>
      <c r="Q47" s="2">
        <f>IF(Calculator!$O$6="SINGLEBASE",SUM((((B47/100)*$AJ$40)*$AH$40))+((((B47/100)*$AJ$41)*$AH$41)),IF(Calculator!$O$6="SINGLEELEMENTS",SUM((((B47/100)*$AJ$40)*$AH$40))+(((((B47/100)*$AJ$40)*$AN$40)*$AH$40)*1.05)-((((B47/100)*$AJ$40)*$AN$40)*$AH$40)+((((B47/100)*$AJ$41)*$AH$41)),IF(Calculator!$O$6="SINGLESPECTRUM",SUM((((B47/100)*$AJ$40)*$AH$40))+(((((B47/100)*$AJ$40)*$AN$40)*$AH$40)*1.05)-((((B47/100)*$AJ$40)*$AN$40)*$AH$40)+((((B47/100)*$AJ$41)*$AH$41)),IF(Calculator!$O$6="SINGLEHOMESTEAD",SUM((((B47/100)*$AJ$40)*$AH$40))+(((((B47/100)*$AJ$40)*$AN$40)*$AH$40)*1.05)-((((B47/100)*$AJ$40)*$AN$40)*$AH$40)+((((B47/100)*$AJ$41)*$AH$41)),IF(Calculator!$O$6="SINGLEBAND A",SUM((((B47/100)*$AJ$40)*$AH$40))+(((((B47/100)*$AJ$40)*$AN$40)*$AH$40)*1.1)-((((B47/100)*$AJ$40)*$AN$40)*$AH$40)+((((B47/100)*$AJ$41)*$AH$41)),IF(Calculator!$O$6="SINGLEBAND B",SUM((((B47/100)*$AJ$40)*$AH$40))+(((((B47/100)*$AJ$40)*$AN$40)*$AH$40)*1.15)-((((B47/100)*$AJ$40)*$AN$40)*$AH$40)+((((B47/100)*$AJ$41)*$AH$41)),IF(Calculator!$O$6="SINGLEBAND C",SUM((((B47/100)*$AJ$40)*$AH$40))+(((((B47/100)*$AJ$40)*$AN$40)*$AH$40)*1.2)-((((B47/100)*$AJ$40)*$AN$40)*$AH$40)+((((B47/100)*$AJ$41)*$AH$41)),IF(Calculator!$O$6="SINGLEBAND D",SUM((((B47/100)*$AJ$40)*$AH$40))+(((((B47/100)*$AJ$40)*$AN$40)*$AH$40)*1.25)-((((B47/100)*$AJ$40)*$AN$40)*$AH$40)+((((B47/100)*$AJ$41)*$AH$41)),IF(Calculator!$O$6="SINGLEURBANE",SUM((((B47/100)*$AJ$40)*$AH$40))+(((((B47/100)*$AJ$40)*$AN$40)*$AH$40)*1.25)-((((B47/100)*$AJ$40)*$AN$40)*$AH$40)+((((B47/100)*$AJ$41)*$AH$41)),IF(Calculator!$O$6="SINGLESILVERANOD",SUM((((B47/100)*$AJ$40)*$AH$40))+(((((B47/100)*$AJ$40)*$AN$40)*$AH$40)*1.4)-((((B47/100)*$AJ$40)*$AN$40)*$AH$40)+((((B47/100)*$AJ$41)*$AH$41)),IF(Calculator!$O$6="SINGLEANOD",SUM((((B47/100)*$AJ$40)*$AH$40))+(((((B47/100)*$AJ$40)*$AN$40)*$AH$40)*1.65)-((((B47/100)*$AJ$40)*$AN$40)*$AH$40)+((((B47/100)*$AJ$41)*$AH$41)),IF(Calculator!$O$6="DUALBASE",SUM((((B47/100)*$AJ$40)*$AH$40))+(((((B47/100)*$AJ$40)*$AN$40)*$AH$40)*1.030011)-((((B47/100)*$AJ$40)*$AN$40)*$AH$40)+((((B47/100)*$AJ$41)*$AH$41)),IF(Calculator!$O$6="DUALELEMENTS",SUM((((B47/100)*$AJ$40)*$AH$40))+(((((B47/100)*$AJ$40)*$AN$40)*$AH$40)*1.438569)-((((B47/100)*$AJ$40)*$AN$40)*$AH$40)+((((B47/100)*$AJ$41)*$AH$41)),IF(Calculator!$O$6="DUALSPECTRUM",SUM((((B47/100)*$AJ$40)*$AH$40))+(((((B47/100)*$AJ$40)*$AN$40)*$AH$40)*1.438569)-((((B47/100)*$AJ$40)*$AN$40)*$AH$40)+((((B47/100)*$AJ$41)*$AH$41)),IF(Calculator!$O$6="DUALHOMESTEAD",SUM((((B47/100)*$AJ$40)*$AH$40))+(((((B47/100)*$AJ$40)*$AN$40)*$AH$40)*1.438569)-((((B47/100)*$AJ$40)*$AN$40)*$AH$40)+((((B47/100)*$AJ$41)*$AH$41)),IF(Calculator!$O$6="DUALBAND A",SUM((((B47/100)*$AJ$40)*$AH$40))+(((((B47/100)*$AJ$40)*$AN$40)*$AH$40)*1.507051)-((((B47/100)*$AJ$40)*$AN$40)*$AH$40)+((((B47/100)*$AJ$41)*$AH$41)),IF(Calculator!$O$6="DUALBAND B",SUM((((B47/100)*$AJ$40)*$AH$40))+(((((B47/100)*$AJ$40)*$AN$40)*$AH$40)*1.57551)-((((B47/100)*$AJ$40)*$AN$40)*$AH$40)+((((B47/100)*$AJ$41)*$AH$41)),IF(Calculator!$O$6="DUALBAND C",SUM((((B47/100)*$AJ$40)*$AH$40))+(((((B47/100)*$AJ$40)*$AN$40)*$AH$40)*1.644088)-((((B47/100)*$AJ$40)*$AN$40)*$AH$40)+((((B47/100)*$AJ$41)*$AH$41)),IF(Calculator!$O$6="DUALBAND D",SUM((((B47/100)*$AJ$40)*$AH$40))+(((((B47/100)*$AJ$40)*$AN$40)*$AH$40)*1.712549)-((((B47/100)*$AJ$40)*$AN$40)*$AH$40)+((((B47/100)*$AJ$41)*$AH$41)),IF(Calculator!$O$6="DUALURBANE",SUM((((B47/100)*$AJ$40)*$AH$40))+(((((B47/100)*$AJ$40)*$AN$40)*$AH$40)*1.712549)-((((B47/100)*$AJ$40)*$AN$40)*$AH$40)+((((B47/100)*$AJ$41)*$AH$41)),IF(Calculator!$O$6="DUALSILVERANOD",SUM((((B47/100)*$AJ$40)*$AH$40))+(((((B47/100)*$AJ$40)*$AN$40)*$AH$40)*1.918079)-((((B47/100)*$AJ$40)*$AN$40)*$AH$40)+((((B47/100)*$AJ$41)*$AH$41)),IF(Calculator!$O$6="DUALANOD",SUM((((B47/100)*$AJ$40)*$AH$40))+(((((B47/100)*$AJ$40)*$AN$40)*$AH$40)*2.260509)-((((B47/100)*$AJ$40)*$AN$40)*$AH$40)+((((B47/100)*$AJ$41)*$AH$41))))))))))))))))))))))))</f>
        <v>0</v>
      </c>
      <c r="R47" s="2">
        <f>IF(Calculator!$O$6="SINGLEBASE",SUM((((C47/100)*$AJ$40)*$AH$40))+((((C47/100)*$AJ$41)*$AH$41)),IF(Calculator!$O$6="SINGLEELEMENTS",SUM((((C47/100)*$AJ$40)*$AH$40))+(((((C47/100)*$AJ$40)*$AN$40)*$AH$40)*1.05)-((((C47/100)*$AJ$40)*$AN$40)*$AH$40)+((((C47/100)*$AJ$41)*$AH$41)),IF(Calculator!$O$6="SINGLESPECTRUM",SUM((((C47/100)*$AJ$40)*$AH$40))+(((((C47/100)*$AJ$40)*$AN$40)*$AH$40)*1.05)-((((C47/100)*$AJ$40)*$AN$40)*$AH$40)+((((C47/100)*$AJ$41)*$AH$41)),IF(Calculator!$O$6="SINGLEHOMESTEAD",SUM((((C47/100)*$AJ$40)*$AH$40))+(((((C47/100)*$AJ$40)*$AN$40)*$AH$40)*1.05)-((((C47/100)*$AJ$40)*$AN$40)*$AH$40)+((((C47/100)*$AJ$41)*$AH$41)),IF(Calculator!$O$6="SINGLEBAND A",SUM((((C47/100)*$AJ$40)*$AH$40))+(((((C47/100)*$AJ$40)*$AN$40)*$AH$40)*1.1)-((((C47/100)*$AJ$40)*$AN$40)*$AH$40)+((((C47/100)*$AJ$41)*$AH$41)),IF(Calculator!$O$6="SINGLEBAND B",SUM((((C47/100)*$AJ$40)*$AH$40))+(((((C47/100)*$AJ$40)*$AN$40)*$AH$40)*1.15)-((((C47/100)*$AJ$40)*$AN$40)*$AH$40)+((((C47/100)*$AJ$41)*$AH$41)),IF(Calculator!$O$6="SINGLEBAND C",SUM((((C47/100)*$AJ$40)*$AH$40))+(((((C47/100)*$AJ$40)*$AN$40)*$AH$40)*1.2)-((((C47/100)*$AJ$40)*$AN$40)*$AH$40)+((((C47/100)*$AJ$41)*$AH$41)),IF(Calculator!$O$6="SINGLEBAND D",SUM((((C47/100)*$AJ$40)*$AH$40))+(((((C47/100)*$AJ$40)*$AN$40)*$AH$40)*1.25)-((((C47/100)*$AJ$40)*$AN$40)*$AH$40)+((((C47/100)*$AJ$41)*$AH$41)),IF(Calculator!$O$6="SINGLEURBANE",SUM((((C47/100)*$AJ$40)*$AH$40))+(((((C47/100)*$AJ$40)*$AN$40)*$AH$40)*1.25)-((((C47/100)*$AJ$40)*$AN$40)*$AH$40)+((((C47/100)*$AJ$41)*$AH$41)),IF(Calculator!$O$6="SINGLESILVERANOD",SUM((((C47/100)*$AJ$40)*$AH$40))+(((((C47/100)*$AJ$40)*$AN$40)*$AH$40)*1.4)-((((C47/100)*$AJ$40)*$AN$40)*$AH$40)+((((C47/100)*$AJ$41)*$AH$41)),IF(Calculator!$O$6="SINGLEANOD",SUM((((C47/100)*$AJ$40)*$AH$40))+(((((C47/100)*$AJ$40)*$AN$40)*$AH$40)*1.65)-((((C47/100)*$AJ$40)*$AN$40)*$AH$40)+((((C47/100)*$AJ$41)*$AH$41)),IF(Calculator!$O$6="DUALBASE",SUM((((C47/100)*$AJ$40)*$AH$40))+(((((C47/100)*$AJ$40)*$AN$40)*$AH$40)*1.030011)-((((C47/100)*$AJ$40)*$AN$40)*$AH$40)+((((C47/100)*$AJ$41)*$AH$41)),IF(Calculator!$O$6="DUALELEMENTS",SUM((((C47/100)*$AJ$40)*$AH$40))+(((((C47/100)*$AJ$40)*$AN$40)*$AH$40)*1.438569)-((((C47/100)*$AJ$40)*$AN$40)*$AH$40)+((((C47/100)*$AJ$41)*$AH$41)),IF(Calculator!$O$6="DUALSPECTRUM",SUM((((C47/100)*$AJ$40)*$AH$40))+(((((C47/100)*$AJ$40)*$AN$40)*$AH$40)*1.438569)-((((C47/100)*$AJ$40)*$AN$40)*$AH$40)+((((C47/100)*$AJ$41)*$AH$41)),IF(Calculator!$O$6="DUALHOMESTEAD",SUM((((C47/100)*$AJ$40)*$AH$40))+(((((C47/100)*$AJ$40)*$AN$40)*$AH$40)*1.438569)-((((C47/100)*$AJ$40)*$AN$40)*$AH$40)+((((C47/100)*$AJ$41)*$AH$41)),IF(Calculator!$O$6="DUALBAND A",SUM((((C47/100)*$AJ$40)*$AH$40))+(((((C47/100)*$AJ$40)*$AN$40)*$AH$40)*1.507051)-((((C47/100)*$AJ$40)*$AN$40)*$AH$40)+((((C47/100)*$AJ$41)*$AH$41)),IF(Calculator!$O$6="DUALBAND B",SUM((((C47/100)*$AJ$40)*$AH$40))+(((((C47/100)*$AJ$40)*$AN$40)*$AH$40)*1.57551)-((((C47/100)*$AJ$40)*$AN$40)*$AH$40)+((((C47/100)*$AJ$41)*$AH$41)),IF(Calculator!$O$6="DUALBAND C",SUM((((C47/100)*$AJ$40)*$AH$40))+(((((C47/100)*$AJ$40)*$AN$40)*$AH$40)*1.644088)-((((C47/100)*$AJ$40)*$AN$40)*$AH$40)+((((C47/100)*$AJ$41)*$AH$41)),IF(Calculator!$O$6="DUALBAND D",SUM((((C47/100)*$AJ$40)*$AH$40))+(((((C47/100)*$AJ$40)*$AN$40)*$AH$40)*1.712549)-((((C47/100)*$AJ$40)*$AN$40)*$AH$40)+((((C47/100)*$AJ$41)*$AH$41)),IF(Calculator!$O$6="DUALURBANE",SUM((((C47/100)*$AJ$40)*$AH$40))+(((((C47/100)*$AJ$40)*$AN$40)*$AH$40)*1.712549)-((((C47/100)*$AJ$40)*$AN$40)*$AH$40)+((((C47/100)*$AJ$41)*$AH$41)),IF(Calculator!$O$6="DUALSILVERANOD",SUM((((C47/100)*$AJ$40)*$AH$40))+(((((C47/100)*$AJ$40)*$AN$40)*$AH$40)*1.918079)-((((C47/100)*$AJ$40)*$AN$40)*$AH$40)+((((C47/100)*$AJ$41)*$AH$41)),IF(Calculator!$O$6="DUALANOD",SUM((((C47/100)*$AJ$40)*$AH$40))+(((((C47/100)*$AJ$40)*$AN$40)*$AH$40)*2.260509)-((((C47/100)*$AJ$40)*$AN$40)*$AH$40)+((((C47/100)*$AJ$41)*$AH$41))))))))))))))))))))))))</f>
        <v>0</v>
      </c>
      <c r="S47" s="2">
        <f>IF(Calculator!$O$6="SINGLEBASE",SUM((((D47/100)*$AJ$40)*$AH$40))+((((D47/100)*$AJ$41)*$AH$41)),IF(Calculator!$O$6="SINGLEELEMENTS",SUM((((D47/100)*$AJ$40)*$AH$40))+(((((D47/100)*$AJ$40)*$AN$40)*$AH$40)*1.05)-((((D47/100)*$AJ$40)*$AN$40)*$AH$40)+((((D47/100)*$AJ$41)*$AH$41)),IF(Calculator!$O$6="SINGLESPECTRUM",SUM((((D47/100)*$AJ$40)*$AH$40))+(((((D47/100)*$AJ$40)*$AN$40)*$AH$40)*1.05)-((((D47/100)*$AJ$40)*$AN$40)*$AH$40)+((((D47/100)*$AJ$41)*$AH$41)),IF(Calculator!$O$6="SINGLEHOMESTEAD",SUM((((D47/100)*$AJ$40)*$AH$40))+(((((D47/100)*$AJ$40)*$AN$40)*$AH$40)*1.05)-((((D47/100)*$AJ$40)*$AN$40)*$AH$40)+((((D47/100)*$AJ$41)*$AH$41)),IF(Calculator!$O$6="SINGLEBAND A",SUM((((D47/100)*$AJ$40)*$AH$40))+(((((D47/100)*$AJ$40)*$AN$40)*$AH$40)*1.1)-((((D47/100)*$AJ$40)*$AN$40)*$AH$40)+((((D47/100)*$AJ$41)*$AH$41)),IF(Calculator!$O$6="SINGLEBAND B",SUM((((D47/100)*$AJ$40)*$AH$40))+(((((D47/100)*$AJ$40)*$AN$40)*$AH$40)*1.15)-((((D47/100)*$AJ$40)*$AN$40)*$AH$40)+((((D47/100)*$AJ$41)*$AH$41)),IF(Calculator!$O$6="SINGLEBAND C",SUM((((D47/100)*$AJ$40)*$AH$40))+(((((D47/100)*$AJ$40)*$AN$40)*$AH$40)*1.2)-((((D47/100)*$AJ$40)*$AN$40)*$AH$40)+((((D47/100)*$AJ$41)*$AH$41)),IF(Calculator!$O$6="SINGLEBAND D",SUM((((D47/100)*$AJ$40)*$AH$40))+(((((D47/100)*$AJ$40)*$AN$40)*$AH$40)*1.25)-((((D47/100)*$AJ$40)*$AN$40)*$AH$40)+((((D47/100)*$AJ$41)*$AH$41)),IF(Calculator!$O$6="SINGLEURBANE",SUM((((D47/100)*$AJ$40)*$AH$40))+(((((D47/100)*$AJ$40)*$AN$40)*$AH$40)*1.25)-((((D47/100)*$AJ$40)*$AN$40)*$AH$40)+((((D47/100)*$AJ$41)*$AH$41)),IF(Calculator!$O$6="SINGLESILVERANOD",SUM((((D47/100)*$AJ$40)*$AH$40))+(((((D47/100)*$AJ$40)*$AN$40)*$AH$40)*1.4)-((((D47/100)*$AJ$40)*$AN$40)*$AH$40)+((((D47/100)*$AJ$41)*$AH$41)),IF(Calculator!$O$6="SINGLEANOD",SUM((((D47/100)*$AJ$40)*$AH$40))+(((((D47/100)*$AJ$40)*$AN$40)*$AH$40)*1.65)-((((D47/100)*$AJ$40)*$AN$40)*$AH$40)+((((D47/100)*$AJ$41)*$AH$41)),IF(Calculator!$O$6="DUALBASE",SUM((((D47/100)*$AJ$40)*$AH$40))+(((((D47/100)*$AJ$40)*$AN$40)*$AH$40)*1.030011)-((((D47/100)*$AJ$40)*$AN$40)*$AH$40)+((((D47/100)*$AJ$41)*$AH$41)),IF(Calculator!$O$6="DUALELEMENTS",SUM((((D47/100)*$AJ$40)*$AH$40))+(((((D47/100)*$AJ$40)*$AN$40)*$AH$40)*1.438569)-((((D47/100)*$AJ$40)*$AN$40)*$AH$40)+((((D47/100)*$AJ$41)*$AH$41)),IF(Calculator!$O$6="DUALSPECTRUM",SUM((((D47/100)*$AJ$40)*$AH$40))+(((((D47/100)*$AJ$40)*$AN$40)*$AH$40)*1.438569)-((((D47/100)*$AJ$40)*$AN$40)*$AH$40)+((((D47/100)*$AJ$41)*$AH$41)),IF(Calculator!$O$6="DUALHOMESTEAD",SUM((((D47/100)*$AJ$40)*$AH$40))+(((((D47/100)*$AJ$40)*$AN$40)*$AH$40)*1.438569)-((((D47/100)*$AJ$40)*$AN$40)*$AH$40)+((((D47/100)*$AJ$41)*$AH$41)),IF(Calculator!$O$6="DUALBAND A",SUM((((D47/100)*$AJ$40)*$AH$40))+(((((D47/100)*$AJ$40)*$AN$40)*$AH$40)*1.507051)-((((D47/100)*$AJ$40)*$AN$40)*$AH$40)+((((D47/100)*$AJ$41)*$AH$41)),IF(Calculator!$O$6="DUALBAND B",SUM((((D47/100)*$AJ$40)*$AH$40))+(((((D47/100)*$AJ$40)*$AN$40)*$AH$40)*1.57551)-((((D47/100)*$AJ$40)*$AN$40)*$AH$40)+((((D47/100)*$AJ$41)*$AH$41)),IF(Calculator!$O$6="DUALBAND C",SUM((((D47/100)*$AJ$40)*$AH$40))+(((((D47/100)*$AJ$40)*$AN$40)*$AH$40)*1.644088)-((((D47/100)*$AJ$40)*$AN$40)*$AH$40)+((((D47/100)*$AJ$41)*$AH$41)),IF(Calculator!$O$6="DUALBAND D",SUM((((D47/100)*$AJ$40)*$AH$40))+(((((D47/100)*$AJ$40)*$AN$40)*$AH$40)*1.712549)-((((D47/100)*$AJ$40)*$AN$40)*$AH$40)+((((D47/100)*$AJ$41)*$AH$41)),IF(Calculator!$O$6="DUALURBANE",SUM((((D47/100)*$AJ$40)*$AH$40))+(((((D47/100)*$AJ$40)*$AN$40)*$AH$40)*1.712549)-((((D47/100)*$AJ$40)*$AN$40)*$AH$40)+((((D47/100)*$AJ$41)*$AH$41)),IF(Calculator!$O$6="DUALSILVERANOD",SUM((((D47/100)*$AJ$40)*$AH$40))+(((((D47/100)*$AJ$40)*$AN$40)*$AH$40)*1.918079)-((((D47/100)*$AJ$40)*$AN$40)*$AH$40)+((((D47/100)*$AJ$41)*$AH$41)),IF(Calculator!$O$6="DUALANOD",SUM((((D47/100)*$AJ$40)*$AH$40))+(((((D47/100)*$AJ$40)*$AN$40)*$AH$40)*2.260509)-((((D47/100)*$AJ$40)*$AN$40)*$AH$40)+((((D47/100)*$AJ$41)*$AH$41))))))))))))))))))))))))</f>
        <v>0</v>
      </c>
      <c r="T47" s="2">
        <f>IF(Calculator!$O$6="SINGLEBASE",SUM((((E47/100)*$AJ$40)*$AH$40))+((((E47/100)*$AJ$41)*$AH$41)),IF(Calculator!$O$6="SINGLEELEMENTS",SUM((((E47/100)*$AJ$40)*$AH$40))+(((((E47/100)*$AJ$40)*$AN$40)*$AH$40)*1.05)-((((E47/100)*$AJ$40)*$AN$40)*$AH$40)+((((E47/100)*$AJ$41)*$AH$41)),IF(Calculator!$O$6="SINGLESPECTRUM",SUM((((E47/100)*$AJ$40)*$AH$40))+(((((E47/100)*$AJ$40)*$AN$40)*$AH$40)*1.05)-((((E47/100)*$AJ$40)*$AN$40)*$AH$40)+((((E47/100)*$AJ$41)*$AH$41)),IF(Calculator!$O$6="SINGLEHOMESTEAD",SUM((((E47/100)*$AJ$40)*$AH$40))+(((((E47/100)*$AJ$40)*$AN$40)*$AH$40)*1.05)-((((E47/100)*$AJ$40)*$AN$40)*$AH$40)+((((E47/100)*$AJ$41)*$AH$41)),IF(Calculator!$O$6="SINGLEBAND A",SUM((((E47/100)*$AJ$40)*$AH$40))+(((((E47/100)*$AJ$40)*$AN$40)*$AH$40)*1.1)-((((E47/100)*$AJ$40)*$AN$40)*$AH$40)+((((E47/100)*$AJ$41)*$AH$41)),IF(Calculator!$O$6="SINGLEBAND B",SUM((((E47/100)*$AJ$40)*$AH$40))+(((((E47/100)*$AJ$40)*$AN$40)*$AH$40)*1.15)-((((E47/100)*$AJ$40)*$AN$40)*$AH$40)+((((E47/100)*$AJ$41)*$AH$41)),IF(Calculator!$O$6="SINGLEBAND C",SUM((((E47/100)*$AJ$40)*$AH$40))+(((((E47/100)*$AJ$40)*$AN$40)*$AH$40)*1.2)-((((E47/100)*$AJ$40)*$AN$40)*$AH$40)+((((E47/100)*$AJ$41)*$AH$41)),IF(Calculator!$O$6="SINGLEBAND D",SUM((((E47/100)*$AJ$40)*$AH$40))+(((((E47/100)*$AJ$40)*$AN$40)*$AH$40)*1.25)-((((E47/100)*$AJ$40)*$AN$40)*$AH$40)+((((E47/100)*$AJ$41)*$AH$41)),IF(Calculator!$O$6="SINGLEURBANE",SUM((((E47/100)*$AJ$40)*$AH$40))+(((((E47/100)*$AJ$40)*$AN$40)*$AH$40)*1.25)-((((E47/100)*$AJ$40)*$AN$40)*$AH$40)+((((E47/100)*$AJ$41)*$AH$41)),IF(Calculator!$O$6="SINGLESILVERANOD",SUM((((E47/100)*$AJ$40)*$AH$40))+(((((E47/100)*$AJ$40)*$AN$40)*$AH$40)*1.4)-((((E47/100)*$AJ$40)*$AN$40)*$AH$40)+((((E47/100)*$AJ$41)*$AH$41)),IF(Calculator!$O$6="SINGLEANOD",SUM((((E47/100)*$AJ$40)*$AH$40))+(((((E47/100)*$AJ$40)*$AN$40)*$AH$40)*1.65)-((((E47/100)*$AJ$40)*$AN$40)*$AH$40)+((((E47/100)*$AJ$41)*$AH$41)),IF(Calculator!$O$6="DUALBASE",SUM((((E47/100)*$AJ$40)*$AH$40))+(((((E47/100)*$AJ$40)*$AN$40)*$AH$40)*1.030011)-((((E47/100)*$AJ$40)*$AN$40)*$AH$40)+((((E47/100)*$AJ$41)*$AH$41)),IF(Calculator!$O$6="DUALELEMENTS",SUM((((E47/100)*$AJ$40)*$AH$40))+(((((E47/100)*$AJ$40)*$AN$40)*$AH$40)*1.438569)-((((E47/100)*$AJ$40)*$AN$40)*$AH$40)+((((E47/100)*$AJ$41)*$AH$41)),IF(Calculator!$O$6="DUALSPECTRUM",SUM((((E47/100)*$AJ$40)*$AH$40))+(((((E47/100)*$AJ$40)*$AN$40)*$AH$40)*1.438569)-((((E47/100)*$AJ$40)*$AN$40)*$AH$40)+((((E47/100)*$AJ$41)*$AH$41)),IF(Calculator!$O$6="DUALHOMESTEAD",SUM((((E47/100)*$AJ$40)*$AH$40))+(((((E47/100)*$AJ$40)*$AN$40)*$AH$40)*1.438569)-((((E47/100)*$AJ$40)*$AN$40)*$AH$40)+((((E47/100)*$AJ$41)*$AH$41)),IF(Calculator!$O$6="DUALBAND A",SUM((((E47/100)*$AJ$40)*$AH$40))+(((((E47/100)*$AJ$40)*$AN$40)*$AH$40)*1.507051)-((((E47/100)*$AJ$40)*$AN$40)*$AH$40)+((((E47/100)*$AJ$41)*$AH$41)),IF(Calculator!$O$6="DUALBAND B",SUM((((E47/100)*$AJ$40)*$AH$40))+(((((E47/100)*$AJ$40)*$AN$40)*$AH$40)*1.57551)-((((E47/100)*$AJ$40)*$AN$40)*$AH$40)+((((E47/100)*$AJ$41)*$AH$41)),IF(Calculator!$O$6="DUALBAND C",SUM((((E47/100)*$AJ$40)*$AH$40))+(((((E47/100)*$AJ$40)*$AN$40)*$AH$40)*1.644088)-((((E47/100)*$AJ$40)*$AN$40)*$AH$40)+((((E47/100)*$AJ$41)*$AH$41)),IF(Calculator!$O$6="DUALBAND D",SUM((((E47/100)*$AJ$40)*$AH$40))+(((((E47/100)*$AJ$40)*$AN$40)*$AH$40)*1.712549)-((((E47/100)*$AJ$40)*$AN$40)*$AH$40)+((((E47/100)*$AJ$41)*$AH$41)),IF(Calculator!$O$6="DUALURBANE",SUM((((E47/100)*$AJ$40)*$AH$40))+(((((E47/100)*$AJ$40)*$AN$40)*$AH$40)*1.712549)-((((E47/100)*$AJ$40)*$AN$40)*$AH$40)+((((E47/100)*$AJ$41)*$AH$41)),IF(Calculator!$O$6="DUALSILVERANOD",SUM((((E47/100)*$AJ$40)*$AH$40))+(((((E47/100)*$AJ$40)*$AN$40)*$AH$40)*1.918079)-((((E47/100)*$AJ$40)*$AN$40)*$AH$40)+((((E47/100)*$AJ$41)*$AH$41)),IF(Calculator!$O$6="DUALANOD",SUM((((E47/100)*$AJ$40)*$AH$40))+(((((E47/100)*$AJ$40)*$AN$40)*$AH$40)*2.260509)-((((E47/100)*$AJ$40)*$AN$40)*$AH$40)+((((E47/100)*$AJ$41)*$AH$41))))))))))))))))))))))))</f>
        <v>0</v>
      </c>
      <c r="U47" s="2">
        <f>IF(Calculator!$O$6="SINGLEBASE",SUM((((F47/100)*$AJ$40)*$AH$40))+((((F47/100)*$AJ$41)*$AH$41)),IF(Calculator!$O$6="SINGLEELEMENTS",SUM((((F47/100)*$AJ$40)*$AH$40))+(((((F47/100)*$AJ$40)*$AN$40)*$AH$40)*1.05)-((((F47/100)*$AJ$40)*$AN$40)*$AH$40)+((((F47/100)*$AJ$41)*$AH$41)),IF(Calculator!$O$6="SINGLESPECTRUM",SUM((((F47/100)*$AJ$40)*$AH$40))+(((((F47/100)*$AJ$40)*$AN$40)*$AH$40)*1.05)-((((F47/100)*$AJ$40)*$AN$40)*$AH$40)+((((F47/100)*$AJ$41)*$AH$41)),IF(Calculator!$O$6="SINGLEHOMESTEAD",SUM((((F47/100)*$AJ$40)*$AH$40))+(((((F47/100)*$AJ$40)*$AN$40)*$AH$40)*1.05)-((((F47/100)*$AJ$40)*$AN$40)*$AH$40)+((((F47/100)*$AJ$41)*$AH$41)),IF(Calculator!$O$6="SINGLEBAND A",SUM((((F47/100)*$AJ$40)*$AH$40))+(((((F47/100)*$AJ$40)*$AN$40)*$AH$40)*1.1)-((((F47/100)*$AJ$40)*$AN$40)*$AH$40)+((((F47/100)*$AJ$41)*$AH$41)),IF(Calculator!$O$6="SINGLEBAND B",SUM((((F47/100)*$AJ$40)*$AH$40))+(((((F47/100)*$AJ$40)*$AN$40)*$AH$40)*1.15)-((((F47/100)*$AJ$40)*$AN$40)*$AH$40)+((((F47/100)*$AJ$41)*$AH$41)),IF(Calculator!$O$6="SINGLEBAND C",SUM((((F47/100)*$AJ$40)*$AH$40))+(((((F47/100)*$AJ$40)*$AN$40)*$AH$40)*1.2)-((((F47/100)*$AJ$40)*$AN$40)*$AH$40)+((((F47/100)*$AJ$41)*$AH$41)),IF(Calculator!$O$6="SINGLEBAND D",SUM((((F47/100)*$AJ$40)*$AH$40))+(((((F47/100)*$AJ$40)*$AN$40)*$AH$40)*1.25)-((((F47/100)*$AJ$40)*$AN$40)*$AH$40)+((((F47/100)*$AJ$41)*$AH$41)),IF(Calculator!$O$6="SINGLEURBANE",SUM((((F47/100)*$AJ$40)*$AH$40))+(((((F47/100)*$AJ$40)*$AN$40)*$AH$40)*1.25)-((((F47/100)*$AJ$40)*$AN$40)*$AH$40)+((((F47/100)*$AJ$41)*$AH$41)),IF(Calculator!$O$6="SINGLESILVERANOD",SUM((((F47/100)*$AJ$40)*$AH$40))+(((((F47/100)*$AJ$40)*$AN$40)*$AH$40)*1.4)-((((F47/100)*$AJ$40)*$AN$40)*$AH$40)+((((F47/100)*$AJ$41)*$AH$41)),IF(Calculator!$O$6="SINGLEANOD",SUM((((F47/100)*$AJ$40)*$AH$40))+(((((F47/100)*$AJ$40)*$AN$40)*$AH$40)*1.65)-((((F47/100)*$AJ$40)*$AN$40)*$AH$40)+((((F47/100)*$AJ$41)*$AH$41)),IF(Calculator!$O$6="DUALBASE",SUM((((F47/100)*$AJ$40)*$AH$40))+(((((F47/100)*$AJ$40)*$AN$40)*$AH$40)*1.030011)-((((F47/100)*$AJ$40)*$AN$40)*$AH$40)+((((F47/100)*$AJ$41)*$AH$41)),IF(Calculator!$O$6="DUALELEMENTS",SUM((((F47/100)*$AJ$40)*$AH$40))+(((((F47/100)*$AJ$40)*$AN$40)*$AH$40)*1.438569)-((((F47/100)*$AJ$40)*$AN$40)*$AH$40)+((((F47/100)*$AJ$41)*$AH$41)),IF(Calculator!$O$6="DUALSPECTRUM",SUM((((F47/100)*$AJ$40)*$AH$40))+(((((F47/100)*$AJ$40)*$AN$40)*$AH$40)*1.438569)-((((F47/100)*$AJ$40)*$AN$40)*$AH$40)+((((F47/100)*$AJ$41)*$AH$41)),IF(Calculator!$O$6="DUALHOMESTEAD",SUM((((F47/100)*$AJ$40)*$AH$40))+(((((F47/100)*$AJ$40)*$AN$40)*$AH$40)*1.438569)-((((F47/100)*$AJ$40)*$AN$40)*$AH$40)+((((F47/100)*$AJ$41)*$AH$41)),IF(Calculator!$O$6="DUALBAND A",SUM((((F47/100)*$AJ$40)*$AH$40))+(((((F47/100)*$AJ$40)*$AN$40)*$AH$40)*1.507051)-((((F47/100)*$AJ$40)*$AN$40)*$AH$40)+((((F47/100)*$AJ$41)*$AH$41)),IF(Calculator!$O$6="DUALBAND B",SUM((((F47/100)*$AJ$40)*$AH$40))+(((((F47/100)*$AJ$40)*$AN$40)*$AH$40)*1.57551)-((((F47/100)*$AJ$40)*$AN$40)*$AH$40)+((((F47/100)*$AJ$41)*$AH$41)),IF(Calculator!$O$6="DUALBAND C",SUM((((F47/100)*$AJ$40)*$AH$40))+(((((F47/100)*$AJ$40)*$AN$40)*$AH$40)*1.644088)-((((F47/100)*$AJ$40)*$AN$40)*$AH$40)+((((F47/100)*$AJ$41)*$AH$41)),IF(Calculator!$O$6="DUALBAND D",SUM((((F47/100)*$AJ$40)*$AH$40))+(((((F47/100)*$AJ$40)*$AN$40)*$AH$40)*1.712549)-((((F47/100)*$AJ$40)*$AN$40)*$AH$40)+((((F47/100)*$AJ$41)*$AH$41)),IF(Calculator!$O$6="DUALURBANE",SUM((((F47/100)*$AJ$40)*$AH$40))+(((((F47/100)*$AJ$40)*$AN$40)*$AH$40)*1.712549)-((((F47/100)*$AJ$40)*$AN$40)*$AH$40)+((((F47/100)*$AJ$41)*$AH$41)),IF(Calculator!$O$6="DUALSILVERANOD",SUM((((F47/100)*$AJ$40)*$AH$40))+(((((F47/100)*$AJ$40)*$AN$40)*$AH$40)*1.918079)-((((F47/100)*$AJ$40)*$AN$40)*$AH$40)+((((F47/100)*$AJ$41)*$AH$41)),IF(Calculator!$O$6="DUALANOD",SUM((((F47/100)*$AJ$40)*$AH$40))+(((((F47/100)*$AJ$40)*$AN$40)*$AH$40)*2.260509)-((((F47/100)*$AJ$40)*$AN$40)*$AH$40)+((((F47/100)*$AJ$41)*$AH$41))))))))))))))))))))))))</f>
        <v>0</v>
      </c>
      <c r="V47" s="2">
        <f>IF(Calculator!$O$6="SINGLEBASE",SUM((((G47/100)*$AJ$40)*$AH$40))+((((G47/100)*$AJ$41)*$AH$41)),IF(Calculator!$O$6="SINGLEELEMENTS",SUM((((G47/100)*$AJ$40)*$AH$40))+(((((G47/100)*$AJ$40)*$AN$40)*$AH$40)*1.05)-((((G47/100)*$AJ$40)*$AN$40)*$AH$40)+((((G47/100)*$AJ$41)*$AH$41)),IF(Calculator!$O$6="SINGLESPECTRUM",SUM((((G47/100)*$AJ$40)*$AH$40))+(((((G47/100)*$AJ$40)*$AN$40)*$AH$40)*1.05)-((((G47/100)*$AJ$40)*$AN$40)*$AH$40)+((((G47/100)*$AJ$41)*$AH$41)),IF(Calculator!$O$6="SINGLEHOMESTEAD",SUM((((G47/100)*$AJ$40)*$AH$40))+(((((G47/100)*$AJ$40)*$AN$40)*$AH$40)*1.05)-((((G47/100)*$AJ$40)*$AN$40)*$AH$40)+((((G47/100)*$AJ$41)*$AH$41)),IF(Calculator!$O$6="SINGLEBAND A",SUM((((G47/100)*$AJ$40)*$AH$40))+(((((G47/100)*$AJ$40)*$AN$40)*$AH$40)*1.1)-((((G47/100)*$AJ$40)*$AN$40)*$AH$40)+((((G47/100)*$AJ$41)*$AH$41)),IF(Calculator!$O$6="SINGLEBAND B",SUM((((G47/100)*$AJ$40)*$AH$40))+(((((G47/100)*$AJ$40)*$AN$40)*$AH$40)*1.15)-((((G47/100)*$AJ$40)*$AN$40)*$AH$40)+((((G47/100)*$AJ$41)*$AH$41)),IF(Calculator!$O$6="SINGLEBAND C",SUM((((G47/100)*$AJ$40)*$AH$40))+(((((G47/100)*$AJ$40)*$AN$40)*$AH$40)*1.2)-((((G47/100)*$AJ$40)*$AN$40)*$AH$40)+((((G47/100)*$AJ$41)*$AH$41)),IF(Calculator!$O$6="SINGLEBAND D",SUM((((G47/100)*$AJ$40)*$AH$40))+(((((G47/100)*$AJ$40)*$AN$40)*$AH$40)*1.25)-((((G47/100)*$AJ$40)*$AN$40)*$AH$40)+((((G47/100)*$AJ$41)*$AH$41)),IF(Calculator!$O$6="SINGLEURBANE",SUM((((G47/100)*$AJ$40)*$AH$40))+(((((G47/100)*$AJ$40)*$AN$40)*$AH$40)*1.25)-((((G47/100)*$AJ$40)*$AN$40)*$AH$40)+((((G47/100)*$AJ$41)*$AH$41)),IF(Calculator!$O$6="SINGLESILVERANOD",SUM((((G47/100)*$AJ$40)*$AH$40))+(((((G47/100)*$AJ$40)*$AN$40)*$AH$40)*1.4)-((((G47/100)*$AJ$40)*$AN$40)*$AH$40)+((((G47/100)*$AJ$41)*$AH$41)),IF(Calculator!$O$6="SINGLEANOD",SUM((((G47/100)*$AJ$40)*$AH$40))+(((((G47/100)*$AJ$40)*$AN$40)*$AH$40)*1.65)-((((G47/100)*$AJ$40)*$AN$40)*$AH$40)+((((G47/100)*$AJ$41)*$AH$41)),IF(Calculator!$O$6="DUALBASE",SUM((((G47/100)*$AJ$40)*$AH$40))+(((((G47/100)*$AJ$40)*$AN$40)*$AH$40)*1.030011)-((((G47/100)*$AJ$40)*$AN$40)*$AH$40)+((((G47/100)*$AJ$41)*$AH$41)),IF(Calculator!$O$6="DUALELEMENTS",SUM((((G47/100)*$AJ$40)*$AH$40))+(((((G47/100)*$AJ$40)*$AN$40)*$AH$40)*1.438569)-((((G47/100)*$AJ$40)*$AN$40)*$AH$40)+((((G47/100)*$AJ$41)*$AH$41)),IF(Calculator!$O$6="DUALSPECTRUM",SUM((((G47/100)*$AJ$40)*$AH$40))+(((((G47/100)*$AJ$40)*$AN$40)*$AH$40)*1.438569)-((((G47/100)*$AJ$40)*$AN$40)*$AH$40)+((((G47/100)*$AJ$41)*$AH$41)),IF(Calculator!$O$6="DUALHOMESTEAD",SUM((((G47/100)*$AJ$40)*$AH$40))+(((((G47/100)*$AJ$40)*$AN$40)*$AH$40)*1.438569)-((((G47/100)*$AJ$40)*$AN$40)*$AH$40)+((((G47/100)*$AJ$41)*$AH$41)),IF(Calculator!$O$6="DUALBAND A",SUM((((G47/100)*$AJ$40)*$AH$40))+(((((G47/100)*$AJ$40)*$AN$40)*$AH$40)*1.507051)-((((G47/100)*$AJ$40)*$AN$40)*$AH$40)+((((G47/100)*$AJ$41)*$AH$41)),IF(Calculator!$O$6="DUALBAND B",SUM((((G47/100)*$AJ$40)*$AH$40))+(((((G47/100)*$AJ$40)*$AN$40)*$AH$40)*1.57551)-((((G47/100)*$AJ$40)*$AN$40)*$AH$40)+((((G47/100)*$AJ$41)*$AH$41)),IF(Calculator!$O$6="DUALBAND C",SUM((((G47/100)*$AJ$40)*$AH$40))+(((((G47/100)*$AJ$40)*$AN$40)*$AH$40)*1.644088)-((((G47/100)*$AJ$40)*$AN$40)*$AH$40)+((((G47/100)*$AJ$41)*$AH$41)),IF(Calculator!$O$6="DUALBAND D",SUM((((G47/100)*$AJ$40)*$AH$40))+(((((G47/100)*$AJ$40)*$AN$40)*$AH$40)*1.712549)-((((G47/100)*$AJ$40)*$AN$40)*$AH$40)+((((G47/100)*$AJ$41)*$AH$41)),IF(Calculator!$O$6="DUALURBANE",SUM((((G47/100)*$AJ$40)*$AH$40))+(((((G47/100)*$AJ$40)*$AN$40)*$AH$40)*1.712549)-((((G47/100)*$AJ$40)*$AN$40)*$AH$40)+((((G47/100)*$AJ$41)*$AH$41)),IF(Calculator!$O$6="DUALSILVERANOD",SUM((((G47/100)*$AJ$40)*$AH$40))+(((((G47/100)*$AJ$40)*$AN$40)*$AH$40)*1.918079)-((((G47/100)*$AJ$40)*$AN$40)*$AH$40)+((((G47/100)*$AJ$41)*$AH$41)),IF(Calculator!$O$6="DUALANOD",SUM((((G47/100)*$AJ$40)*$AH$40))+(((((G47/100)*$AJ$40)*$AN$40)*$AH$40)*2.260509)-((((G47/100)*$AJ$40)*$AN$40)*$AH$40)+((((G47/100)*$AJ$41)*$AH$41))))))))))))))))))))))))</f>
        <v>0</v>
      </c>
      <c r="W47" s="2">
        <f>IF(Calculator!$O$6="SINGLEBASE",SUM((((H47/100)*$AJ$40)*$AH$40))+((((H47/100)*$AJ$41)*$AH$41)),IF(Calculator!$O$6="SINGLEELEMENTS",SUM((((H47/100)*$AJ$40)*$AH$40))+(((((H47/100)*$AJ$40)*$AN$40)*$AH$40)*1.05)-((((H47/100)*$AJ$40)*$AN$40)*$AH$40)+((((H47/100)*$AJ$41)*$AH$41)),IF(Calculator!$O$6="SINGLESPECTRUM",SUM((((H47/100)*$AJ$40)*$AH$40))+(((((H47/100)*$AJ$40)*$AN$40)*$AH$40)*1.05)-((((H47/100)*$AJ$40)*$AN$40)*$AH$40)+((((H47/100)*$AJ$41)*$AH$41)),IF(Calculator!$O$6="SINGLEHOMESTEAD",SUM((((H47/100)*$AJ$40)*$AH$40))+(((((H47/100)*$AJ$40)*$AN$40)*$AH$40)*1.05)-((((H47/100)*$AJ$40)*$AN$40)*$AH$40)+((((H47/100)*$AJ$41)*$AH$41)),IF(Calculator!$O$6="SINGLEBAND A",SUM((((H47/100)*$AJ$40)*$AH$40))+(((((H47/100)*$AJ$40)*$AN$40)*$AH$40)*1.1)-((((H47/100)*$AJ$40)*$AN$40)*$AH$40)+((((H47/100)*$AJ$41)*$AH$41)),IF(Calculator!$O$6="SINGLEBAND B",SUM((((H47/100)*$AJ$40)*$AH$40))+(((((H47/100)*$AJ$40)*$AN$40)*$AH$40)*1.15)-((((H47/100)*$AJ$40)*$AN$40)*$AH$40)+((((H47/100)*$AJ$41)*$AH$41)),IF(Calculator!$O$6="SINGLEBAND C",SUM((((H47/100)*$AJ$40)*$AH$40))+(((((H47/100)*$AJ$40)*$AN$40)*$AH$40)*1.2)-((((H47/100)*$AJ$40)*$AN$40)*$AH$40)+((((H47/100)*$AJ$41)*$AH$41)),IF(Calculator!$O$6="SINGLEBAND D",SUM((((H47/100)*$AJ$40)*$AH$40))+(((((H47/100)*$AJ$40)*$AN$40)*$AH$40)*1.25)-((((H47/100)*$AJ$40)*$AN$40)*$AH$40)+((((H47/100)*$AJ$41)*$AH$41)),IF(Calculator!$O$6="SINGLEURBANE",SUM((((H47/100)*$AJ$40)*$AH$40))+(((((H47/100)*$AJ$40)*$AN$40)*$AH$40)*1.25)-((((H47/100)*$AJ$40)*$AN$40)*$AH$40)+((((H47/100)*$AJ$41)*$AH$41)),IF(Calculator!$O$6="SINGLESILVERANOD",SUM((((H47/100)*$AJ$40)*$AH$40))+(((((H47/100)*$AJ$40)*$AN$40)*$AH$40)*1.4)-((((H47/100)*$AJ$40)*$AN$40)*$AH$40)+((((H47/100)*$AJ$41)*$AH$41)),IF(Calculator!$O$6="SINGLEANOD",SUM((((H47/100)*$AJ$40)*$AH$40))+(((((H47/100)*$AJ$40)*$AN$40)*$AH$40)*1.65)-((((H47/100)*$AJ$40)*$AN$40)*$AH$40)+((((H47/100)*$AJ$41)*$AH$41)),IF(Calculator!$O$6="DUALBASE",SUM((((H47/100)*$AJ$40)*$AH$40))+(((((H47/100)*$AJ$40)*$AN$40)*$AH$40)*1.030011)-((((H47/100)*$AJ$40)*$AN$40)*$AH$40)+((((H47/100)*$AJ$41)*$AH$41)),IF(Calculator!$O$6="DUALELEMENTS",SUM((((H47/100)*$AJ$40)*$AH$40))+(((((H47/100)*$AJ$40)*$AN$40)*$AH$40)*1.438569)-((((H47/100)*$AJ$40)*$AN$40)*$AH$40)+((((H47/100)*$AJ$41)*$AH$41)),IF(Calculator!$O$6="DUALSPECTRUM",SUM((((H47/100)*$AJ$40)*$AH$40))+(((((H47/100)*$AJ$40)*$AN$40)*$AH$40)*1.438569)-((((H47/100)*$AJ$40)*$AN$40)*$AH$40)+((((H47/100)*$AJ$41)*$AH$41)),IF(Calculator!$O$6="DUALHOMESTEAD",SUM((((H47/100)*$AJ$40)*$AH$40))+(((((H47/100)*$AJ$40)*$AN$40)*$AH$40)*1.438569)-((((H47/100)*$AJ$40)*$AN$40)*$AH$40)+((((H47/100)*$AJ$41)*$AH$41)),IF(Calculator!$O$6="DUALBAND A",SUM((((H47/100)*$AJ$40)*$AH$40))+(((((H47/100)*$AJ$40)*$AN$40)*$AH$40)*1.507051)-((((H47/100)*$AJ$40)*$AN$40)*$AH$40)+((((H47/100)*$AJ$41)*$AH$41)),IF(Calculator!$O$6="DUALBAND B",SUM((((H47/100)*$AJ$40)*$AH$40))+(((((H47/100)*$AJ$40)*$AN$40)*$AH$40)*1.57551)-((((H47/100)*$AJ$40)*$AN$40)*$AH$40)+((((H47/100)*$AJ$41)*$AH$41)),IF(Calculator!$O$6="DUALBAND C",SUM((((H47/100)*$AJ$40)*$AH$40))+(((((H47/100)*$AJ$40)*$AN$40)*$AH$40)*1.644088)-((((H47/100)*$AJ$40)*$AN$40)*$AH$40)+((((H47/100)*$AJ$41)*$AH$41)),IF(Calculator!$O$6="DUALBAND D",SUM((((H47/100)*$AJ$40)*$AH$40))+(((((H47/100)*$AJ$40)*$AN$40)*$AH$40)*1.712549)-((((H47/100)*$AJ$40)*$AN$40)*$AH$40)+((((H47/100)*$AJ$41)*$AH$41)),IF(Calculator!$O$6="DUALURBANE",SUM((((H47/100)*$AJ$40)*$AH$40))+(((((H47/100)*$AJ$40)*$AN$40)*$AH$40)*1.712549)-((((H47/100)*$AJ$40)*$AN$40)*$AH$40)+((((H47/100)*$AJ$41)*$AH$41)),IF(Calculator!$O$6="DUALSILVERANOD",SUM((((H47/100)*$AJ$40)*$AH$40))+(((((H47/100)*$AJ$40)*$AN$40)*$AH$40)*1.918079)-((((H47/100)*$AJ$40)*$AN$40)*$AH$40)+((((H47/100)*$AJ$41)*$AH$41)),IF(Calculator!$O$6="DUALANOD",SUM((((H47/100)*$AJ$40)*$AH$40))+(((((H47/100)*$AJ$40)*$AN$40)*$AH$40)*2.260509)-((((H47/100)*$AJ$40)*$AN$40)*$AH$40)+((((H47/100)*$AJ$41)*$AH$41))))))))))))))))))))))))</f>
        <v>0</v>
      </c>
      <c r="X47" s="2">
        <f>IF(Calculator!$O$6="SINGLEBASE",SUM((((I47/100)*$AJ$40)*$AH$40))+((((I47/100)*$AJ$41)*$AH$41)),IF(Calculator!$O$6="SINGLEELEMENTS",SUM((((I47/100)*$AJ$40)*$AH$40))+(((((I47/100)*$AJ$40)*$AN$40)*$AH$40)*1.05)-((((I47/100)*$AJ$40)*$AN$40)*$AH$40)+((((I47/100)*$AJ$41)*$AH$41)),IF(Calculator!$O$6="SINGLESPECTRUM",SUM((((I47/100)*$AJ$40)*$AH$40))+(((((I47/100)*$AJ$40)*$AN$40)*$AH$40)*1.05)-((((I47/100)*$AJ$40)*$AN$40)*$AH$40)+((((I47/100)*$AJ$41)*$AH$41)),IF(Calculator!$O$6="SINGLEHOMESTEAD",SUM((((I47/100)*$AJ$40)*$AH$40))+(((((I47/100)*$AJ$40)*$AN$40)*$AH$40)*1.05)-((((I47/100)*$AJ$40)*$AN$40)*$AH$40)+((((I47/100)*$AJ$41)*$AH$41)),IF(Calculator!$O$6="SINGLEBAND A",SUM((((I47/100)*$AJ$40)*$AH$40))+(((((I47/100)*$AJ$40)*$AN$40)*$AH$40)*1.1)-((((I47/100)*$AJ$40)*$AN$40)*$AH$40)+((((I47/100)*$AJ$41)*$AH$41)),IF(Calculator!$O$6="SINGLEBAND B",SUM((((I47/100)*$AJ$40)*$AH$40))+(((((I47/100)*$AJ$40)*$AN$40)*$AH$40)*1.15)-((((I47/100)*$AJ$40)*$AN$40)*$AH$40)+((((I47/100)*$AJ$41)*$AH$41)),IF(Calculator!$O$6="SINGLEBAND C",SUM((((I47/100)*$AJ$40)*$AH$40))+(((((I47/100)*$AJ$40)*$AN$40)*$AH$40)*1.2)-((((I47/100)*$AJ$40)*$AN$40)*$AH$40)+((((I47/100)*$AJ$41)*$AH$41)),IF(Calculator!$O$6="SINGLEBAND D",SUM((((I47/100)*$AJ$40)*$AH$40))+(((((I47/100)*$AJ$40)*$AN$40)*$AH$40)*1.25)-((((I47/100)*$AJ$40)*$AN$40)*$AH$40)+((((I47/100)*$AJ$41)*$AH$41)),IF(Calculator!$O$6="SINGLEURBANE",SUM((((I47/100)*$AJ$40)*$AH$40))+(((((I47/100)*$AJ$40)*$AN$40)*$AH$40)*1.25)-((((I47/100)*$AJ$40)*$AN$40)*$AH$40)+((((I47/100)*$AJ$41)*$AH$41)),IF(Calculator!$O$6="SINGLESILVERANOD",SUM((((I47/100)*$AJ$40)*$AH$40))+(((((I47/100)*$AJ$40)*$AN$40)*$AH$40)*1.4)-((((I47/100)*$AJ$40)*$AN$40)*$AH$40)+((((I47/100)*$AJ$41)*$AH$41)),IF(Calculator!$O$6="SINGLEANOD",SUM((((I47/100)*$AJ$40)*$AH$40))+(((((I47/100)*$AJ$40)*$AN$40)*$AH$40)*1.65)-((((I47/100)*$AJ$40)*$AN$40)*$AH$40)+((((I47/100)*$AJ$41)*$AH$41)),IF(Calculator!$O$6="DUALBASE",SUM((((I47/100)*$AJ$40)*$AH$40))+(((((I47/100)*$AJ$40)*$AN$40)*$AH$40)*1.030011)-((((I47/100)*$AJ$40)*$AN$40)*$AH$40)+((((I47/100)*$AJ$41)*$AH$41)),IF(Calculator!$O$6="DUALELEMENTS",SUM((((I47/100)*$AJ$40)*$AH$40))+(((((I47/100)*$AJ$40)*$AN$40)*$AH$40)*1.438569)-((((I47/100)*$AJ$40)*$AN$40)*$AH$40)+((((I47/100)*$AJ$41)*$AH$41)),IF(Calculator!$O$6="DUALSPECTRUM",SUM((((I47/100)*$AJ$40)*$AH$40))+(((((I47/100)*$AJ$40)*$AN$40)*$AH$40)*1.438569)-((((I47/100)*$AJ$40)*$AN$40)*$AH$40)+((((I47/100)*$AJ$41)*$AH$41)),IF(Calculator!$O$6="DUALHOMESTEAD",SUM((((I47/100)*$AJ$40)*$AH$40))+(((((I47/100)*$AJ$40)*$AN$40)*$AH$40)*1.438569)-((((I47/100)*$AJ$40)*$AN$40)*$AH$40)+((((I47/100)*$AJ$41)*$AH$41)),IF(Calculator!$O$6="DUALBAND A",SUM((((I47/100)*$AJ$40)*$AH$40))+(((((I47/100)*$AJ$40)*$AN$40)*$AH$40)*1.507051)-((((I47/100)*$AJ$40)*$AN$40)*$AH$40)+((((I47/100)*$AJ$41)*$AH$41)),IF(Calculator!$O$6="DUALBAND B",SUM((((I47/100)*$AJ$40)*$AH$40))+(((((I47/100)*$AJ$40)*$AN$40)*$AH$40)*1.57551)-((((I47/100)*$AJ$40)*$AN$40)*$AH$40)+((((I47/100)*$AJ$41)*$AH$41)),IF(Calculator!$O$6="DUALBAND C",SUM((((I47/100)*$AJ$40)*$AH$40))+(((((I47/100)*$AJ$40)*$AN$40)*$AH$40)*1.644088)-((((I47/100)*$AJ$40)*$AN$40)*$AH$40)+((((I47/100)*$AJ$41)*$AH$41)),IF(Calculator!$O$6="DUALBAND D",SUM((((I47/100)*$AJ$40)*$AH$40))+(((((I47/100)*$AJ$40)*$AN$40)*$AH$40)*1.712549)-((((I47/100)*$AJ$40)*$AN$40)*$AH$40)+((((I47/100)*$AJ$41)*$AH$41)),IF(Calculator!$O$6="DUALURBANE",SUM((((I47/100)*$AJ$40)*$AH$40))+(((((I47/100)*$AJ$40)*$AN$40)*$AH$40)*1.712549)-((((I47/100)*$AJ$40)*$AN$40)*$AH$40)+((((I47/100)*$AJ$41)*$AH$41)),IF(Calculator!$O$6="DUALSILVERANOD",SUM((((I47/100)*$AJ$40)*$AH$40))+(((((I47/100)*$AJ$40)*$AN$40)*$AH$40)*1.918079)-((((I47/100)*$AJ$40)*$AN$40)*$AH$40)+((((I47/100)*$AJ$41)*$AH$41)),IF(Calculator!$O$6="DUALANOD",SUM((((I47/100)*$AJ$40)*$AH$40))+(((((I47/100)*$AJ$40)*$AN$40)*$AH$40)*2.260509)-((((I47/100)*$AJ$40)*$AN$40)*$AH$40)+((((I47/100)*$AJ$41)*$AH$41))))))))))))))))))))))))</f>
        <v>0</v>
      </c>
      <c r="Y47" s="2">
        <f>IF(Calculator!$O$6="SINGLEBASE",SUM((((J47/100)*$AJ$40)*$AH$40))+((((J47/100)*$AJ$41)*$AH$41)),IF(Calculator!$O$6="SINGLEELEMENTS",SUM((((J47/100)*$AJ$40)*$AH$40))+(((((J47/100)*$AJ$40)*$AN$40)*$AH$40)*1.05)-((((J47/100)*$AJ$40)*$AN$40)*$AH$40)+((((J47/100)*$AJ$41)*$AH$41)),IF(Calculator!$O$6="SINGLESPECTRUM",SUM((((J47/100)*$AJ$40)*$AH$40))+(((((J47/100)*$AJ$40)*$AN$40)*$AH$40)*1.05)-((((J47/100)*$AJ$40)*$AN$40)*$AH$40)+((((J47/100)*$AJ$41)*$AH$41)),IF(Calculator!$O$6="SINGLEHOMESTEAD",SUM((((J47/100)*$AJ$40)*$AH$40))+(((((J47/100)*$AJ$40)*$AN$40)*$AH$40)*1.05)-((((J47/100)*$AJ$40)*$AN$40)*$AH$40)+((((J47/100)*$AJ$41)*$AH$41)),IF(Calculator!$O$6="SINGLEBAND A",SUM((((J47/100)*$AJ$40)*$AH$40))+(((((J47/100)*$AJ$40)*$AN$40)*$AH$40)*1.1)-((((J47/100)*$AJ$40)*$AN$40)*$AH$40)+((((J47/100)*$AJ$41)*$AH$41)),IF(Calculator!$O$6="SINGLEBAND B",SUM((((J47/100)*$AJ$40)*$AH$40))+(((((J47/100)*$AJ$40)*$AN$40)*$AH$40)*1.15)-((((J47/100)*$AJ$40)*$AN$40)*$AH$40)+((((J47/100)*$AJ$41)*$AH$41)),IF(Calculator!$O$6="SINGLEBAND C",SUM((((J47/100)*$AJ$40)*$AH$40))+(((((J47/100)*$AJ$40)*$AN$40)*$AH$40)*1.2)-((((J47/100)*$AJ$40)*$AN$40)*$AH$40)+((((J47/100)*$AJ$41)*$AH$41)),IF(Calculator!$O$6="SINGLEBAND D",SUM((((J47/100)*$AJ$40)*$AH$40))+(((((J47/100)*$AJ$40)*$AN$40)*$AH$40)*1.25)-((((J47/100)*$AJ$40)*$AN$40)*$AH$40)+((((J47/100)*$AJ$41)*$AH$41)),IF(Calculator!$O$6="SINGLEURBANE",SUM((((J47/100)*$AJ$40)*$AH$40))+(((((J47/100)*$AJ$40)*$AN$40)*$AH$40)*1.25)-((((J47/100)*$AJ$40)*$AN$40)*$AH$40)+((((J47/100)*$AJ$41)*$AH$41)),IF(Calculator!$O$6="SINGLESILVERANOD",SUM((((J47/100)*$AJ$40)*$AH$40))+(((((J47/100)*$AJ$40)*$AN$40)*$AH$40)*1.4)-((((J47/100)*$AJ$40)*$AN$40)*$AH$40)+((((J47/100)*$AJ$41)*$AH$41)),IF(Calculator!$O$6="SINGLEANOD",SUM((((J47/100)*$AJ$40)*$AH$40))+(((((J47/100)*$AJ$40)*$AN$40)*$AH$40)*1.65)-((((J47/100)*$AJ$40)*$AN$40)*$AH$40)+((((J47/100)*$AJ$41)*$AH$41)),IF(Calculator!$O$6="DUALBASE",SUM((((J47/100)*$AJ$40)*$AH$40))+(((((J47/100)*$AJ$40)*$AN$40)*$AH$40)*1.030011)-((((J47/100)*$AJ$40)*$AN$40)*$AH$40)+((((J47/100)*$AJ$41)*$AH$41)),IF(Calculator!$O$6="DUALELEMENTS",SUM((((J47/100)*$AJ$40)*$AH$40))+(((((J47/100)*$AJ$40)*$AN$40)*$AH$40)*1.438569)-((((J47/100)*$AJ$40)*$AN$40)*$AH$40)+((((J47/100)*$AJ$41)*$AH$41)),IF(Calculator!$O$6="DUALSPECTRUM",SUM((((J47/100)*$AJ$40)*$AH$40))+(((((J47/100)*$AJ$40)*$AN$40)*$AH$40)*1.438569)-((((J47/100)*$AJ$40)*$AN$40)*$AH$40)+((((J47/100)*$AJ$41)*$AH$41)),IF(Calculator!$O$6="DUALHOMESTEAD",SUM((((J47/100)*$AJ$40)*$AH$40))+(((((J47/100)*$AJ$40)*$AN$40)*$AH$40)*1.438569)-((((J47/100)*$AJ$40)*$AN$40)*$AH$40)+((((J47/100)*$AJ$41)*$AH$41)),IF(Calculator!$O$6="DUALBAND A",SUM((((J47/100)*$AJ$40)*$AH$40))+(((((J47/100)*$AJ$40)*$AN$40)*$AH$40)*1.507051)-((((J47/100)*$AJ$40)*$AN$40)*$AH$40)+((((J47/100)*$AJ$41)*$AH$41)),IF(Calculator!$O$6="DUALBAND B",SUM((((J47/100)*$AJ$40)*$AH$40))+(((((J47/100)*$AJ$40)*$AN$40)*$AH$40)*1.57551)-((((J47/100)*$AJ$40)*$AN$40)*$AH$40)+((((J47/100)*$AJ$41)*$AH$41)),IF(Calculator!$O$6="DUALBAND C",SUM((((J47/100)*$AJ$40)*$AH$40))+(((((J47/100)*$AJ$40)*$AN$40)*$AH$40)*1.644088)-((((J47/100)*$AJ$40)*$AN$40)*$AH$40)+((((J47/100)*$AJ$41)*$AH$41)),IF(Calculator!$O$6="DUALBAND D",SUM((((J47/100)*$AJ$40)*$AH$40))+(((((J47/100)*$AJ$40)*$AN$40)*$AH$40)*1.712549)-((((J47/100)*$AJ$40)*$AN$40)*$AH$40)+((((J47/100)*$AJ$41)*$AH$41)),IF(Calculator!$O$6="DUALURBANE",SUM((((J47/100)*$AJ$40)*$AH$40))+(((((J47/100)*$AJ$40)*$AN$40)*$AH$40)*1.712549)-((((J47/100)*$AJ$40)*$AN$40)*$AH$40)+((((J47/100)*$AJ$41)*$AH$41)),IF(Calculator!$O$6="DUALSILVERANOD",SUM((((J47/100)*$AJ$40)*$AH$40))+(((((J47/100)*$AJ$40)*$AN$40)*$AH$40)*1.918079)-((((J47/100)*$AJ$40)*$AN$40)*$AH$40)+((((J47/100)*$AJ$41)*$AH$41)),IF(Calculator!$O$6="DUALANOD",SUM((((J47/100)*$AJ$40)*$AH$40))+(((((J47/100)*$AJ$40)*$AN$40)*$AH$40)*2.260509)-((((J47/100)*$AJ$40)*$AN$40)*$AH$40)+((((J47/100)*$AJ$41)*$AH$41))))))))))))))))))))))))</f>
        <v>0</v>
      </c>
      <c r="Z47" s="2">
        <f>IF(Calculator!$O$6="SINGLEBASE",SUM((((K47/100)*$AJ$40)*$AH$40))+((((K47/100)*$AJ$41)*$AH$41)),IF(Calculator!$O$6="SINGLEELEMENTS",SUM((((K47/100)*$AJ$40)*$AH$40))+(((((K47/100)*$AJ$40)*$AN$40)*$AH$40)*1.05)-((((K47/100)*$AJ$40)*$AN$40)*$AH$40)+((((K47/100)*$AJ$41)*$AH$41)),IF(Calculator!$O$6="SINGLESPECTRUM",SUM((((K47/100)*$AJ$40)*$AH$40))+(((((K47/100)*$AJ$40)*$AN$40)*$AH$40)*1.05)-((((K47/100)*$AJ$40)*$AN$40)*$AH$40)+((((K47/100)*$AJ$41)*$AH$41)),IF(Calculator!$O$6="SINGLEHOMESTEAD",SUM((((K47/100)*$AJ$40)*$AH$40))+(((((K47/100)*$AJ$40)*$AN$40)*$AH$40)*1.05)-((((K47/100)*$AJ$40)*$AN$40)*$AH$40)+((((K47/100)*$AJ$41)*$AH$41)),IF(Calculator!$O$6="SINGLEBAND A",SUM((((K47/100)*$AJ$40)*$AH$40))+(((((K47/100)*$AJ$40)*$AN$40)*$AH$40)*1.1)-((((K47/100)*$AJ$40)*$AN$40)*$AH$40)+((((K47/100)*$AJ$41)*$AH$41)),IF(Calculator!$O$6="SINGLEBAND B",SUM((((K47/100)*$AJ$40)*$AH$40))+(((((K47/100)*$AJ$40)*$AN$40)*$AH$40)*1.15)-((((K47/100)*$AJ$40)*$AN$40)*$AH$40)+((((K47/100)*$AJ$41)*$AH$41)),IF(Calculator!$O$6="SINGLEBAND C",SUM((((K47/100)*$AJ$40)*$AH$40))+(((((K47/100)*$AJ$40)*$AN$40)*$AH$40)*1.2)-((((K47/100)*$AJ$40)*$AN$40)*$AH$40)+((((K47/100)*$AJ$41)*$AH$41)),IF(Calculator!$O$6="SINGLEBAND D",SUM((((K47/100)*$AJ$40)*$AH$40))+(((((K47/100)*$AJ$40)*$AN$40)*$AH$40)*1.25)-((((K47/100)*$AJ$40)*$AN$40)*$AH$40)+((((K47/100)*$AJ$41)*$AH$41)),IF(Calculator!$O$6="SINGLEURBANE",SUM((((K47/100)*$AJ$40)*$AH$40))+(((((K47/100)*$AJ$40)*$AN$40)*$AH$40)*1.25)-((((K47/100)*$AJ$40)*$AN$40)*$AH$40)+((((K47/100)*$AJ$41)*$AH$41)),IF(Calculator!$O$6="SINGLESILVERANOD",SUM((((K47/100)*$AJ$40)*$AH$40))+(((((K47/100)*$AJ$40)*$AN$40)*$AH$40)*1.4)-((((K47/100)*$AJ$40)*$AN$40)*$AH$40)+((((K47/100)*$AJ$41)*$AH$41)),IF(Calculator!$O$6="SINGLEANOD",SUM((((K47/100)*$AJ$40)*$AH$40))+(((((K47/100)*$AJ$40)*$AN$40)*$AH$40)*1.65)-((((K47/100)*$AJ$40)*$AN$40)*$AH$40)+((((K47/100)*$AJ$41)*$AH$41)),IF(Calculator!$O$6="DUALBASE",SUM((((K47/100)*$AJ$40)*$AH$40))+(((((K47/100)*$AJ$40)*$AN$40)*$AH$40)*1.030011)-((((K47/100)*$AJ$40)*$AN$40)*$AH$40)+((((K47/100)*$AJ$41)*$AH$41)),IF(Calculator!$O$6="DUALELEMENTS",SUM((((K47/100)*$AJ$40)*$AH$40))+(((((K47/100)*$AJ$40)*$AN$40)*$AH$40)*1.438569)-((((K47/100)*$AJ$40)*$AN$40)*$AH$40)+((((K47/100)*$AJ$41)*$AH$41)),IF(Calculator!$O$6="DUALSPECTRUM",SUM((((K47/100)*$AJ$40)*$AH$40))+(((((K47/100)*$AJ$40)*$AN$40)*$AH$40)*1.438569)-((((K47/100)*$AJ$40)*$AN$40)*$AH$40)+((((K47/100)*$AJ$41)*$AH$41)),IF(Calculator!$O$6="DUALHOMESTEAD",SUM((((K47/100)*$AJ$40)*$AH$40))+(((((K47/100)*$AJ$40)*$AN$40)*$AH$40)*1.438569)-((((K47/100)*$AJ$40)*$AN$40)*$AH$40)+((((K47/100)*$AJ$41)*$AH$41)),IF(Calculator!$O$6="DUALBAND A",SUM((((K47/100)*$AJ$40)*$AH$40))+(((((K47/100)*$AJ$40)*$AN$40)*$AH$40)*1.507051)-((((K47/100)*$AJ$40)*$AN$40)*$AH$40)+((((K47/100)*$AJ$41)*$AH$41)),IF(Calculator!$O$6="DUALBAND B",SUM((((K47/100)*$AJ$40)*$AH$40))+(((((K47/100)*$AJ$40)*$AN$40)*$AH$40)*1.57551)-((((K47/100)*$AJ$40)*$AN$40)*$AH$40)+((((K47/100)*$AJ$41)*$AH$41)),IF(Calculator!$O$6="DUALBAND C",SUM((((K47/100)*$AJ$40)*$AH$40))+(((((K47/100)*$AJ$40)*$AN$40)*$AH$40)*1.644088)-((((K47/100)*$AJ$40)*$AN$40)*$AH$40)+((((K47/100)*$AJ$41)*$AH$41)),IF(Calculator!$O$6="DUALBAND D",SUM((((K47/100)*$AJ$40)*$AH$40))+(((((K47/100)*$AJ$40)*$AN$40)*$AH$40)*1.712549)-((((K47/100)*$AJ$40)*$AN$40)*$AH$40)+((((K47/100)*$AJ$41)*$AH$41)),IF(Calculator!$O$6="DUALURBANE",SUM((((K47/100)*$AJ$40)*$AH$40))+(((((K47/100)*$AJ$40)*$AN$40)*$AH$40)*1.712549)-((((K47/100)*$AJ$40)*$AN$40)*$AH$40)+((((K47/100)*$AJ$41)*$AH$41)),IF(Calculator!$O$6="DUALSILVERANOD",SUM((((K47/100)*$AJ$40)*$AH$40))+(((((K47/100)*$AJ$40)*$AN$40)*$AH$40)*1.918079)-((((K47/100)*$AJ$40)*$AN$40)*$AH$40)+((((K47/100)*$AJ$41)*$AH$41)),IF(Calculator!$O$6="DUALANOD",SUM((((K47/100)*$AJ$40)*$AH$40))+(((((K47/100)*$AJ$40)*$AN$40)*$AH$40)*2.260509)-((((K47/100)*$AJ$40)*$AN$40)*$AH$40)+((((K47/100)*$AJ$41)*$AH$41))))))))))))))))))))))))</f>
        <v>0</v>
      </c>
      <c r="AA47" s="2">
        <f>IF(Calculator!$O$6="SINGLEBASE",SUM((((L47/100)*$AJ$40)*$AH$40))+((((L47/100)*$AJ$41)*$AH$41)),IF(Calculator!$O$6="SINGLEELEMENTS",SUM((((L47/100)*$AJ$40)*$AH$40))+(((((L47/100)*$AJ$40)*$AN$40)*$AH$40)*1.05)-((((L47/100)*$AJ$40)*$AN$40)*$AH$40)+((((L47/100)*$AJ$41)*$AH$41)),IF(Calculator!$O$6="SINGLESPECTRUM",SUM((((L47/100)*$AJ$40)*$AH$40))+(((((L47/100)*$AJ$40)*$AN$40)*$AH$40)*1.05)-((((L47/100)*$AJ$40)*$AN$40)*$AH$40)+((((L47/100)*$AJ$41)*$AH$41)),IF(Calculator!$O$6="SINGLEHOMESTEAD",SUM((((L47/100)*$AJ$40)*$AH$40))+(((((L47/100)*$AJ$40)*$AN$40)*$AH$40)*1.05)-((((L47/100)*$AJ$40)*$AN$40)*$AH$40)+((((L47/100)*$AJ$41)*$AH$41)),IF(Calculator!$O$6="SINGLEBAND A",SUM((((L47/100)*$AJ$40)*$AH$40))+(((((L47/100)*$AJ$40)*$AN$40)*$AH$40)*1.1)-((((L47/100)*$AJ$40)*$AN$40)*$AH$40)+((((L47/100)*$AJ$41)*$AH$41)),IF(Calculator!$O$6="SINGLEBAND B",SUM((((L47/100)*$AJ$40)*$AH$40))+(((((L47/100)*$AJ$40)*$AN$40)*$AH$40)*1.15)-((((L47/100)*$AJ$40)*$AN$40)*$AH$40)+((((L47/100)*$AJ$41)*$AH$41)),IF(Calculator!$O$6="SINGLEBAND C",SUM((((L47/100)*$AJ$40)*$AH$40))+(((((L47/100)*$AJ$40)*$AN$40)*$AH$40)*1.2)-((((L47/100)*$AJ$40)*$AN$40)*$AH$40)+((((L47/100)*$AJ$41)*$AH$41)),IF(Calculator!$O$6="SINGLEBAND D",SUM((((L47/100)*$AJ$40)*$AH$40))+(((((L47/100)*$AJ$40)*$AN$40)*$AH$40)*1.25)-((((L47/100)*$AJ$40)*$AN$40)*$AH$40)+((((L47/100)*$AJ$41)*$AH$41)),IF(Calculator!$O$6="SINGLEURBANE",SUM((((L47/100)*$AJ$40)*$AH$40))+(((((L47/100)*$AJ$40)*$AN$40)*$AH$40)*1.25)-((((L47/100)*$AJ$40)*$AN$40)*$AH$40)+((((L47/100)*$AJ$41)*$AH$41)),IF(Calculator!$O$6="SINGLESILVERANOD",SUM((((L47/100)*$AJ$40)*$AH$40))+(((((L47/100)*$AJ$40)*$AN$40)*$AH$40)*1.4)-((((L47/100)*$AJ$40)*$AN$40)*$AH$40)+((((L47/100)*$AJ$41)*$AH$41)),IF(Calculator!$O$6="SINGLEANOD",SUM((((L47/100)*$AJ$40)*$AH$40))+(((((L47/100)*$AJ$40)*$AN$40)*$AH$40)*1.65)-((((L47/100)*$AJ$40)*$AN$40)*$AH$40)+((((L47/100)*$AJ$41)*$AH$41)),IF(Calculator!$O$6="DUALBASE",SUM((((L47/100)*$AJ$40)*$AH$40))+(((((L47/100)*$AJ$40)*$AN$40)*$AH$40)*1.030011)-((((L47/100)*$AJ$40)*$AN$40)*$AH$40)+((((L47/100)*$AJ$41)*$AH$41)),IF(Calculator!$O$6="DUALELEMENTS",SUM((((L47/100)*$AJ$40)*$AH$40))+(((((L47/100)*$AJ$40)*$AN$40)*$AH$40)*1.438569)-((((L47/100)*$AJ$40)*$AN$40)*$AH$40)+((((L47/100)*$AJ$41)*$AH$41)),IF(Calculator!$O$6="DUALSPECTRUM",SUM((((L47/100)*$AJ$40)*$AH$40))+(((((L47/100)*$AJ$40)*$AN$40)*$AH$40)*1.438569)-((((L47/100)*$AJ$40)*$AN$40)*$AH$40)+((((L47/100)*$AJ$41)*$AH$41)),IF(Calculator!$O$6="DUALHOMESTEAD",SUM((((L47/100)*$AJ$40)*$AH$40))+(((((L47/100)*$AJ$40)*$AN$40)*$AH$40)*1.438569)-((((L47/100)*$AJ$40)*$AN$40)*$AH$40)+((((L47/100)*$AJ$41)*$AH$41)),IF(Calculator!$O$6="DUALBAND A",SUM((((L47/100)*$AJ$40)*$AH$40))+(((((L47/100)*$AJ$40)*$AN$40)*$AH$40)*1.507051)-((((L47/100)*$AJ$40)*$AN$40)*$AH$40)+((((L47/100)*$AJ$41)*$AH$41)),IF(Calculator!$O$6="DUALBAND B",SUM((((L47/100)*$AJ$40)*$AH$40))+(((((L47/100)*$AJ$40)*$AN$40)*$AH$40)*1.57551)-((((L47/100)*$AJ$40)*$AN$40)*$AH$40)+((((L47/100)*$AJ$41)*$AH$41)),IF(Calculator!$O$6="DUALBAND C",SUM((((L47/100)*$AJ$40)*$AH$40))+(((((L47/100)*$AJ$40)*$AN$40)*$AH$40)*1.644088)-((((L47/100)*$AJ$40)*$AN$40)*$AH$40)+((((L47/100)*$AJ$41)*$AH$41)),IF(Calculator!$O$6="DUALBAND D",SUM((((L47/100)*$AJ$40)*$AH$40))+(((((L47/100)*$AJ$40)*$AN$40)*$AH$40)*1.712549)-((((L47/100)*$AJ$40)*$AN$40)*$AH$40)+((((L47/100)*$AJ$41)*$AH$41)),IF(Calculator!$O$6="DUALURBANE",SUM((((L47/100)*$AJ$40)*$AH$40))+(((((L47/100)*$AJ$40)*$AN$40)*$AH$40)*1.712549)-((((L47/100)*$AJ$40)*$AN$40)*$AH$40)+((((L47/100)*$AJ$41)*$AH$41)),IF(Calculator!$O$6="DUALSILVERANOD",SUM((((L47/100)*$AJ$40)*$AH$40))+(((((L47/100)*$AJ$40)*$AN$40)*$AH$40)*1.918079)-((((L47/100)*$AJ$40)*$AN$40)*$AH$40)+((((L47/100)*$AJ$41)*$AH$41)),IF(Calculator!$O$6="DUALANOD",SUM((((L47/100)*$AJ$40)*$AH$40))+(((((L47/100)*$AJ$40)*$AN$40)*$AH$40)*2.260509)-((((L47/100)*$AJ$40)*$AN$40)*$AH$40)+((((L47/100)*$AJ$41)*$AH$41))))))))))))))))))))))))</f>
        <v>0</v>
      </c>
      <c r="AB47" s="2">
        <f>IF(Calculator!$O$6="SINGLEBASE",SUM((((M47/100)*$AJ$40)*$AH$40))+((((M47/100)*$AJ$41)*$AH$41)),IF(Calculator!$O$6="SINGLEELEMENTS",SUM((((M47/100)*$AJ$40)*$AH$40))+(((((M47/100)*$AJ$40)*$AN$40)*$AH$40)*1.05)-((((M47/100)*$AJ$40)*$AN$40)*$AH$40)+((((M47/100)*$AJ$41)*$AH$41)),IF(Calculator!$O$6="SINGLESPECTRUM",SUM((((M47/100)*$AJ$40)*$AH$40))+(((((M47/100)*$AJ$40)*$AN$40)*$AH$40)*1.05)-((((M47/100)*$AJ$40)*$AN$40)*$AH$40)+((((M47/100)*$AJ$41)*$AH$41)),IF(Calculator!$O$6="SINGLEHOMESTEAD",SUM((((M47/100)*$AJ$40)*$AH$40))+(((((M47/100)*$AJ$40)*$AN$40)*$AH$40)*1.05)-((((M47/100)*$AJ$40)*$AN$40)*$AH$40)+((((M47/100)*$AJ$41)*$AH$41)),IF(Calculator!$O$6="SINGLEBAND A",SUM((((M47/100)*$AJ$40)*$AH$40))+(((((M47/100)*$AJ$40)*$AN$40)*$AH$40)*1.1)-((((M47/100)*$AJ$40)*$AN$40)*$AH$40)+((((M47/100)*$AJ$41)*$AH$41)),IF(Calculator!$O$6="SINGLEBAND B",SUM((((M47/100)*$AJ$40)*$AH$40))+(((((M47/100)*$AJ$40)*$AN$40)*$AH$40)*1.15)-((((M47/100)*$AJ$40)*$AN$40)*$AH$40)+((((M47/100)*$AJ$41)*$AH$41)),IF(Calculator!$O$6="SINGLEBAND C",SUM((((M47/100)*$AJ$40)*$AH$40))+(((((M47/100)*$AJ$40)*$AN$40)*$AH$40)*1.2)-((((M47/100)*$AJ$40)*$AN$40)*$AH$40)+((((M47/100)*$AJ$41)*$AH$41)),IF(Calculator!$O$6="SINGLEBAND D",SUM((((M47/100)*$AJ$40)*$AH$40))+(((((M47/100)*$AJ$40)*$AN$40)*$AH$40)*1.25)-((((M47/100)*$AJ$40)*$AN$40)*$AH$40)+((((M47/100)*$AJ$41)*$AH$41)),IF(Calculator!$O$6="SINGLEURBANE",SUM((((M47/100)*$AJ$40)*$AH$40))+(((((M47/100)*$AJ$40)*$AN$40)*$AH$40)*1.25)-((((M47/100)*$AJ$40)*$AN$40)*$AH$40)+((((M47/100)*$AJ$41)*$AH$41)),IF(Calculator!$O$6="SINGLESILVERANOD",SUM((((M47/100)*$AJ$40)*$AH$40))+(((((M47/100)*$AJ$40)*$AN$40)*$AH$40)*1.4)-((((M47/100)*$AJ$40)*$AN$40)*$AH$40)+((((M47/100)*$AJ$41)*$AH$41)),IF(Calculator!$O$6="SINGLEANOD",SUM((((M47/100)*$AJ$40)*$AH$40))+(((((M47/100)*$AJ$40)*$AN$40)*$AH$40)*1.65)-((((M47/100)*$AJ$40)*$AN$40)*$AH$40)+((((M47/100)*$AJ$41)*$AH$41)),IF(Calculator!$O$6="DUALBASE",SUM((((M47/100)*$AJ$40)*$AH$40))+(((((M47/100)*$AJ$40)*$AN$40)*$AH$40)*1.030011)-((((M47/100)*$AJ$40)*$AN$40)*$AH$40)+((((M47/100)*$AJ$41)*$AH$41)),IF(Calculator!$O$6="DUALELEMENTS",SUM((((M47/100)*$AJ$40)*$AH$40))+(((((M47/100)*$AJ$40)*$AN$40)*$AH$40)*1.438569)-((((M47/100)*$AJ$40)*$AN$40)*$AH$40)+((((M47/100)*$AJ$41)*$AH$41)),IF(Calculator!$O$6="DUALSPECTRUM",SUM((((M47/100)*$AJ$40)*$AH$40))+(((((M47/100)*$AJ$40)*$AN$40)*$AH$40)*1.438569)-((((M47/100)*$AJ$40)*$AN$40)*$AH$40)+((((M47/100)*$AJ$41)*$AH$41)),IF(Calculator!$O$6="DUALHOMESTEAD",SUM((((M47/100)*$AJ$40)*$AH$40))+(((((M47/100)*$AJ$40)*$AN$40)*$AH$40)*1.438569)-((((M47/100)*$AJ$40)*$AN$40)*$AH$40)+((((M47/100)*$AJ$41)*$AH$41)),IF(Calculator!$O$6="DUALBAND A",SUM((((M47/100)*$AJ$40)*$AH$40))+(((((M47/100)*$AJ$40)*$AN$40)*$AH$40)*1.507051)-((((M47/100)*$AJ$40)*$AN$40)*$AH$40)+((((M47/100)*$AJ$41)*$AH$41)),IF(Calculator!$O$6="DUALBAND B",SUM((((M47/100)*$AJ$40)*$AH$40))+(((((M47/100)*$AJ$40)*$AN$40)*$AH$40)*1.57551)-((((M47/100)*$AJ$40)*$AN$40)*$AH$40)+((((M47/100)*$AJ$41)*$AH$41)),IF(Calculator!$O$6="DUALBAND C",SUM((((M47/100)*$AJ$40)*$AH$40))+(((((M47/100)*$AJ$40)*$AN$40)*$AH$40)*1.644088)-((((M47/100)*$AJ$40)*$AN$40)*$AH$40)+((((M47/100)*$AJ$41)*$AH$41)),IF(Calculator!$O$6="DUALBAND D",SUM((((M47/100)*$AJ$40)*$AH$40))+(((((M47/100)*$AJ$40)*$AN$40)*$AH$40)*1.712549)-((((M47/100)*$AJ$40)*$AN$40)*$AH$40)+((((M47/100)*$AJ$41)*$AH$41)),IF(Calculator!$O$6="DUALURBANE",SUM((((M47/100)*$AJ$40)*$AH$40))+(((((M47/100)*$AJ$40)*$AN$40)*$AH$40)*1.712549)-((((M47/100)*$AJ$40)*$AN$40)*$AH$40)+((((M47/100)*$AJ$41)*$AH$41)),IF(Calculator!$O$6="DUALSILVERANOD",SUM((((M47/100)*$AJ$40)*$AH$40))+(((((M47/100)*$AJ$40)*$AN$40)*$AH$40)*1.918079)-((((M47/100)*$AJ$40)*$AN$40)*$AH$40)+((((M47/100)*$AJ$41)*$AH$41)),IF(Calculator!$O$6="DUALANOD",SUM((((M47/100)*$AJ$40)*$AH$40))+(((((M47/100)*$AJ$40)*$AN$40)*$AH$40)*2.260509)-((((M47/100)*$AJ$40)*$AN$40)*$AH$40)+((((M47/100)*$AJ$41)*$AH$41))))))))))))))))))))))))</f>
        <v>0</v>
      </c>
      <c r="AC47" s="2">
        <f>IF(Calculator!$O$6="SINGLEBASE",SUM((((N47/100)*$AJ$40)*$AH$40))+((((N47/100)*$AJ$41)*$AH$41)),IF(Calculator!$O$6="SINGLEELEMENTS",SUM((((N47/100)*$AJ$40)*$AH$40))+(((((N47/100)*$AJ$40)*$AN$40)*$AH$40)*1.05)-((((N47/100)*$AJ$40)*$AN$40)*$AH$40)+((((N47/100)*$AJ$41)*$AH$41)),IF(Calculator!$O$6="SINGLESPECTRUM",SUM((((N47/100)*$AJ$40)*$AH$40))+(((((N47/100)*$AJ$40)*$AN$40)*$AH$40)*1.05)-((((N47/100)*$AJ$40)*$AN$40)*$AH$40)+((((N47/100)*$AJ$41)*$AH$41)),IF(Calculator!$O$6="SINGLEHOMESTEAD",SUM((((N47/100)*$AJ$40)*$AH$40))+(((((N47/100)*$AJ$40)*$AN$40)*$AH$40)*1.05)-((((N47/100)*$AJ$40)*$AN$40)*$AH$40)+((((N47/100)*$AJ$41)*$AH$41)),IF(Calculator!$O$6="SINGLEBAND A",SUM((((N47/100)*$AJ$40)*$AH$40))+(((((N47/100)*$AJ$40)*$AN$40)*$AH$40)*1.1)-((((N47/100)*$AJ$40)*$AN$40)*$AH$40)+((((N47/100)*$AJ$41)*$AH$41)),IF(Calculator!$O$6="SINGLEBAND B",SUM((((N47/100)*$AJ$40)*$AH$40))+(((((N47/100)*$AJ$40)*$AN$40)*$AH$40)*1.15)-((((N47/100)*$AJ$40)*$AN$40)*$AH$40)+((((N47/100)*$AJ$41)*$AH$41)),IF(Calculator!$O$6="SINGLEBAND C",SUM((((N47/100)*$AJ$40)*$AH$40))+(((((N47/100)*$AJ$40)*$AN$40)*$AH$40)*1.2)-((((N47/100)*$AJ$40)*$AN$40)*$AH$40)+((((N47/100)*$AJ$41)*$AH$41)),IF(Calculator!$O$6="SINGLEBAND D",SUM((((N47/100)*$AJ$40)*$AH$40))+(((((N47/100)*$AJ$40)*$AN$40)*$AH$40)*1.25)-((((N47/100)*$AJ$40)*$AN$40)*$AH$40)+((((N47/100)*$AJ$41)*$AH$41)),IF(Calculator!$O$6="SINGLEURBANE",SUM((((N47/100)*$AJ$40)*$AH$40))+(((((N47/100)*$AJ$40)*$AN$40)*$AH$40)*1.25)-((((N47/100)*$AJ$40)*$AN$40)*$AH$40)+((((N47/100)*$AJ$41)*$AH$41)),IF(Calculator!$O$6="SINGLESILVERANOD",SUM((((N47/100)*$AJ$40)*$AH$40))+(((((N47/100)*$AJ$40)*$AN$40)*$AH$40)*1.4)-((((N47/100)*$AJ$40)*$AN$40)*$AH$40)+((((N47/100)*$AJ$41)*$AH$41)),IF(Calculator!$O$6="SINGLEANOD",SUM((((N47/100)*$AJ$40)*$AH$40))+(((((N47/100)*$AJ$40)*$AN$40)*$AH$40)*1.65)-((((N47/100)*$AJ$40)*$AN$40)*$AH$40)+((((N47/100)*$AJ$41)*$AH$41)),IF(Calculator!$O$6="DUALBASE",SUM((((N47/100)*$AJ$40)*$AH$40))+(((((N47/100)*$AJ$40)*$AN$40)*$AH$40)*1.030011)-((((N47/100)*$AJ$40)*$AN$40)*$AH$40)+((((N47/100)*$AJ$41)*$AH$41)),IF(Calculator!$O$6="DUALELEMENTS",SUM((((N47/100)*$AJ$40)*$AH$40))+(((((N47/100)*$AJ$40)*$AN$40)*$AH$40)*1.438569)-((((N47/100)*$AJ$40)*$AN$40)*$AH$40)+((((N47/100)*$AJ$41)*$AH$41)),IF(Calculator!$O$6="DUALSPECTRUM",SUM((((N47/100)*$AJ$40)*$AH$40))+(((((N47/100)*$AJ$40)*$AN$40)*$AH$40)*1.438569)-((((N47/100)*$AJ$40)*$AN$40)*$AH$40)+((((N47/100)*$AJ$41)*$AH$41)),IF(Calculator!$O$6="DUALHOMESTEAD",SUM((((N47/100)*$AJ$40)*$AH$40))+(((((N47/100)*$AJ$40)*$AN$40)*$AH$40)*1.438569)-((((N47/100)*$AJ$40)*$AN$40)*$AH$40)+((((N47/100)*$AJ$41)*$AH$41)),IF(Calculator!$O$6="DUALBAND A",SUM((((N47/100)*$AJ$40)*$AH$40))+(((((N47/100)*$AJ$40)*$AN$40)*$AH$40)*1.507051)-((((N47/100)*$AJ$40)*$AN$40)*$AH$40)+((((N47/100)*$AJ$41)*$AH$41)),IF(Calculator!$O$6="DUALBAND B",SUM((((N47/100)*$AJ$40)*$AH$40))+(((((N47/100)*$AJ$40)*$AN$40)*$AH$40)*1.57551)-((((N47/100)*$AJ$40)*$AN$40)*$AH$40)+((((N47/100)*$AJ$41)*$AH$41)),IF(Calculator!$O$6="DUALBAND C",SUM((((N47/100)*$AJ$40)*$AH$40))+(((((N47/100)*$AJ$40)*$AN$40)*$AH$40)*1.644088)-((((N47/100)*$AJ$40)*$AN$40)*$AH$40)+((((N47/100)*$AJ$41)*$AH$41)),IF(Calculator!$O$6="DUALBAND D",SUM((((N47/100)*$AJ$40)*$AH$40))+(((((N47/100)*$AJ$40)*$AN$40)*$AH$40)*1.712549)-((((N47/100)*$AJ$40)*$AN$40)*$AH$40)+((((N47/100)*$AJ$41)*$AH$41)),IF(Calculator!$O$6="DUALURBANE",SUM((((N47/100)*$AJ$40)*$AH$40))+(((((N47/100)*$AJ$40)*$AN$40)*$AH$40)*1.712549)-((((N47/100)*$AJ$40)*$AN$40)*$AH$40)+((((N47/100)*$AJ$41)*$AH$41)),IF(Calculator!$O$6="DUALSILVERANOD",SUM((((N47/100)*$AJ$40)*$AH$40))+(((((N47/100)*$AJ$40)*$AN$40)*$AH$40)*1.918079)-((((N47/100)*$AJ$40)*$AN$40)*$AH$40)+((((N47/100)*$AJ$41)*$AH$41)),IF(Calculator!$O$6="DUALANOD",SUM((((N47/100)*$AJ$40)*$AH$40))+(((((N47/100)*$AJ$40)*$AN$40)*$AH$40)*2.260509)-((((N47/100)*$AJ$40)*$AN$40)*$AH$40)+((((N47/100)*$AJ$41)*$AH$41))))))))))))))))))))))))</f>
        <v>0</v>
      </c>
    </row>
    <row r="48" spans="1:40">
      <c r="A48" s="8" t="s">
        <v>1398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P48" s="8">
        <v>2350</v>
      </c>
      <c r="Q48" s="2">
        <f>IF(Calculator!$O$6="SINGLEBASE",SUM((((B48/100)*$AJ$40)*$AH$40))+((((B48/100)*$AJ$41)*$AH$41)),IF(Calculator!$O$6="SINGLEELEMENTS",SUM((((B48/100)*$AJ$40)*$AH$40))+(((((B48/100)*$AJ$40)*$AN$40)*$AH$40)*1.05)-((((B48/100)*$AJ$40)*$AN$40)*$AH$40)+((((B48/100)*$AJ$41)*$AH$41)),IF(Calculator!$O$6="SINGLESPECTRUM",SUM((((B48/100)*$AJ$40)*$AH$40))+(((((B48/100)*$AJ$40)*$AN$40)*$AH$40)*1.05)-((((B48/100)*$AJ$40)*$AN$40)*$AH$40)+((((B48/100)*$AJ$41)*$AH$41)),IF(Calculator!$O$6="SINGLEHOMESTEAD",SUM((((B48/100)*$AJ$40)*$AH$40))+(((((B48/100)*$AJ$40)*$AN$40)*$AH$40)*1.05)-((((B48/100)*$AJ$40)*$AN$40)*$AH$40)+((((B48/100)*$AJ$41)*$AH$41)),IF(Calculator!$O$6="SINGLEBAND A",SUM((((B48/100)*$AJ$40)*$AH$40))+(((((B48/100)*$AJ$40)*$AN$40)*$AH$40)*1.1)-((((B48/100)*$AJ$40)*$AN$40)*$AH$40)+((((B48/100)*$AJ$41)*$AH$41)),IF(Calculator!$O$6="SINGLEBAND B",SUM((((B48/100)*$AJ$40)*$AH$40))+(((((B48/100)*$AJ$40)*$AN$40)*$AH$40)*1.15)-((((B48/100)*$AJ$40)*$AN$40)*$AH$40)+((((B48/100)*$AJ$41)*$AH$41)),IF(Calculator!$O$6="SINGLEBAND C",SUM((((B48/100)*$AJ$40)*$AH$40))+(((((B48/100)*$AJ$40)*$AN$40)*$AH$40)*1.2)-((((B48/100)*$AJ$40)*$AN$40)*$AH$40)+((((B48/100)*$AJ$41)*$AH$41)),IF(Calculator!$O$6="SINGLEBAND D",SUM((((B48/100)*$AJ$40)*$AH$40))+(((((B48/100)*$AJ$40)*$AN$40)*$AH$40)*1.25)-((((B48/100)*$AJ$40)*$AN$40)*$AH$40)+((((B48/100)*$AJ$41)*$AH$41)),IF(Calculator!$O$6="SINGLEURBANE",SUM((((B48/100)*$AJ$40)*$AH$40))+(((((B48/100)*$AJ$40)*$AN$40)*$AH$40)*1.25)-((((B48/100)*$AJ$40)*$AN$40)*$AH$40)+((((B48/100)*$AJ$41)*$AH$41)),IF(Calculator!$O$6="SINGLESILVERANOD",SUM((((B48/100)*$AJ$40)*$AH$40))+(((((B48/100)*$AJ$40)*$AN$40)*$AH$40)*1.4)-((((B48/100)*$AJ$40)*$AN$40)*$AH$40)+((((B48/100)*$AJ$41)*$AH$41)),IF(Calculator!$O$6="SINGLEANOD",SUM((((B48/100)*$AJ$40)*$AH$40))+(((((B48/100)*$AJ$40)*$AN$40)*$AH$40)*1.65)-((((B48/100)*$AJ$40)*$AN$40)*$AH$40)+((((B48/100)*$AJ$41)*$AH$41)),IF(Calculator!$O$6="DUALBASE",SUM((((B48/100)*$AJ$40)*$AH$40))+(((((B48/100)*$AJ$40)*$AN$40)*$AH$40)*1.030011)-((((B48/100)*$AJ$40)*$AN$40)*$AH$40)+((((B48/100)*$AJ$41)*$AH$41)),IF(Calculator!$O$6="DUALELEMENTS",SUM((((B48/100)*$AJ$40)*$AH$40))+(((((B48/100)*$AJ$40)*$AN$40)*$AH$40)*1.438569)-((((B48/100)*$AJ$40)*$AN$40)*$AH$40)+((((B48/100)*$AJ$41)*$AH$41)),IF(Calculator!$O$6="DUALSPECTRUM",SUM((((B48/100)*$AJ$40)*$AH$40))+(((((B48/100)*$AJ$40)*$AN$40)*$AH$40)*1.438569)-((((B48/100)*$AJ$40)*$AN$40)*$AH$40)+((((B48/100)*$AJ$41)*$AH$41)),IF(Calculator!$O$6="DUALHOMESTEAD",SUM((((B48/100)*$AJ$40)*$AH$40))+(((((B48/100)*$AJ$40)*$AN$40)*$AH$40)*1.438569)-((((B48/100)*$AJ$40)*$AN$40)*$AH$40)+((((B48/100)*$AJ$41)*$AH$41)),IF(Calculator!$O$6="DUALBAND A",SUM((((B48/100)*$AJ$40)*$AH$40))+(((((B48/100)*$AJ$40)*$AN$40)*$AH$40)*1.507051)-((((B48/100)*$AJ$40)*$AN$40)*$AH$40)+((((B48/100)*$AJ$41)*$AH$41)),IF(Calculator!$O$6="DUALBAND B",SUM((((B48/100)*$AJ$40)*$AH$40))+(((((B48/100)*$AJ$40)*$AN$40)*$AH$40)*1.57551)-((((B48/100)*$AJ$40)*$AN$40)*$AH$40)+((((B48/100)*$AJ$41)*$AH$41)),IF(Calculator!$O$6="DUALBAND C",SUM((((B48/100)*$AJ$40)*$AH$40))+(((((B48/100)*$AJ$40)*$AN$40)*$AH$40)*1.644088)-((((B48/100)*$AJ$40)*$AN$40)*$AH$40)+((((B48/100)*$AJ$41)*$AH$41)),IF(Calculator!$O$6="DUALBAND D",SUM((((B48/100)*$AJ$40)*$AH$40))+(((((B48/100)*$AJ$40)*$AN$40)*$AH$40)*1.712549)-((((B48/100)*$AJ$40)*$AN$40)*$AH$40)+((((B48/100)*$AJ$41)*$AH$41)),IF(Calculator!$O$6="DUALURBANE",SUM((((B48/100)*$AJ$40)*$AH$40))+(((((B48/100)*$AJ$40)*$AN$40)*$AH$40)*1.712549)-((((B48/100)*$AJ$40)*$AN$40)*$AH$40)+((((B48/100)*$AJ$41)*$AH$41)),IF(Calculator!$O$6="DUALSILVERANOD",SUM((((B48/100)*$AJ$40)*$AH$40))+(((((B48/100)*$AJ$40)*$AN$40)*$AH$40)*1.918079)-((((B48/100)*$AJ$40)*$AN$40)*$AH$40)+((((B48/100)*$AJ$41)*$AH$41)),IF(Calculator!$O$6="DUALANOD",SUM((((B48/100)*$AJ$40)*$AH$40))+(((((B48/100)*$AJ$40)*$AN$40)*$AH$40)*2.260509)-((((B48/100)*$AJ$40)*$AN$40)*$AH$40)+((((B48/100)*$AJ$41)*$AH$41))))))))))))))))))))))))</f>
        <v>0</v>
      </c>
      <c r="R48" s="2">
        <f>IF(Calculator!$O$6="SINGLEBASE",SUM((((C48/100)*$AJ$40)*$AH$40))+((((C48/100)*$AJ$41)*$AH$41)),IF(Calculator!$O$6="SINGLEELEMENTS",SUM((((C48/100)*$AJ$40)*$AH$40))+(((((C48/100)*$AJ$40)*$AN$40)*$AH$40)*1.05)-((((C48/100)*$AJ$40)*$AN$40)*$AH$40)+((((C48/100)*$AJ$41)*$AH$41)),IF(Calculator!$O$6="SINGLESPECTRUM",SUM((((C48/100)*$AJ$40)*$AH$40))+(((((C48/100)*$AJ$40)*$AN$40)*$AH$40)*1.05)-((((C48/100)*$AJ$40)*$AN$40)*$AH$40)+((((C48/100)*$AJ$41)*$AH$41)),IF(Calculator!$O$6="SINGLEHOMESTEAD",SUM((((C48/100)*$AJ$40)*$AH$40))+(((((C48/100)*$AJ$40)*$AN$40)*$AH$40)*1.05)-((((C48/100)*$AJ$40)*$AN$40)*$AH$40)+((((C48/100)*$AJ$41)*$AH$41)),IF(Calculator!$O$6="SINGLEBAND A",SUM((((C48/100)*$AJ$40)*$AH$40))+(((((C48/100)*$AJ$40)*$AN$40)*$AH$40)*1.1)-((((C48/100)*$AJ$40)*$AN$40)*$AH$40)+((((C48/100)*$AJ$41)*$AH$41)),IF(Calculator!$O$6="SINGLEBAND B",SUM((((C48/100)*$AJ$40)*$AH$40))+(((((C48/100)*$AJ$40)*$AN$40)*$AH$40)*1.15)-((((C48/100)*$AJ$40)*$AN$40)*$AH$40)+((((C48/100)*$AJ$41)*$AH$41)),IF(Calculator!$O$6="SINGLEBAND C",SUM((((C48/100)*$AJ$40)*$AH$40))+(((((C48/100)*$AJ$40)*$AN$40)*$AH$40)*1.2)-((((C48/100)*$AJ$40)*$AN$40)*$AH$40)+((((C48/100)*$AJ$41)*$AH$41)),IF(Calculator!$O$6="SINGLEBAND D",SUM((((C48/100)*$AJ$40)*$AH$40))+(((((C48/100)*$AJ$40)*$AN$40)*$AH$40)*1.25)-((((C48/100)*$AJ$40)*$AN$40)*$AH$40)+((((C48/100)*$AJ$41)*$AH$41)),IF(Calculator!$O$6="SINGLEURBANE",SUM((((C48/100)*$AJ$40)*$AH$40))+(((((C48/100)*$AJ$40)*$AN$40)*$AH$40)*1.25)-((((C48/100)*$AJ$40)*$AN$40)*$AH$40)+((((C48/100)*$AJ$41)*$AH$41)),IF(Calculator!$O$6="SINGLESILVERANOD",SUM((((C48/100)*$AJ$40)*$AH$40))+(((((C48/100)*$AJ$40)*$AN$40)*$AH$40)*1.4)-((((C48/100)*$AJ$40)*$AN$40)*$AH$40)+((((C48/100)*$AJ$41)*$AH$41)),IF(Calculator!$O$6="SINGLEANOD",SUM((((C48/100)*$AJ$40)*$AH$40))+(((((C48/100)*$AJ$40)*$AN$40)*$AH$40)*1.65)-((((C48/100)*$AJ$40)*$AN$40)*$AH$40)+((((C48/100)*$AJ$41)*$AH$41)),IF(Calculator!$O$6="DUALBASE",SUM((((C48/100)*$AJ$40)*$AH$40))+(((((C48/100)*$AJ$40)*$AN$40)*$AH$40)*1.030011)-((((C48/100)*$AJ$40)*$AN$40)*$AH$40)+((((C48/100)*$AJ$41)*$AH$41)),IF(Calculator!$O$6="DUALELEMENTS",SUM((((C48/100)*$AJ$40)*$AH$40))+(((((C48/100)*$AJ$40)*$AN$40)*$AH$40)*1.438569)-((((C48/100)*$AJ$40)*$AN$40)*$AH$40)+((((C48/100)*$AJ$41)*$AH$41)),IF(Calculator!$O$6="DUALSPECTRUM",SUM((((C48/100)*$AJ$40)*$AH$40))+(((((C48/100)*$AJ$40)*$AN$40)*$AH$40)*1.438569)-((((C48/100)*$AJ$40)*$AN$40)*$AH$40)+((((C48/100)*$AJ$41)*$AH$41)),IF(Calculator!$O$6="DUALHOMESTEAD",SUM((((C48/100)*$AJ$40)*$AH$40))+(((((C48/100)*$AJ$40)*$AN$40)*$AH$40)*1.438569)-((((C48/100)*$AJ$40)*$AN$40)*$AH$40)+((((C48/100)*$AJ$41)*$AH$41)),IF(Calculator!$O$6="DUALBAND A",SUM((((C48/100)*$AJ$40)*$AH$40))+(((((C48/100)*$AJ$40)*$AN$40)*$AH$40)*1.507051)-((((C48/100)*$AJ$40)*$AN$40)*$AH$40)+((((C48/100)*$AJ$41)*$AH$41)),IF(Calculator!$O$6="DUALBAND B",SUM((((C48/100)*$AJ$40)*$AH$40))+(((((C48/100)*$AJ$40)*$AN$40)*$AH$40)*1.57551)-((((C48/100)*$AJ$40)*$AN$40)*$AH$40)+((((C48/100)*$AJ$41)*$AH$41)),IF(Calculator!$O$6="DUALBAND C",SUM((((C48/100)*$AJ$40)*$AH$40))+(((((C48/100)*$AJ$40)*$AN$40)*$AH$40)*1.644088)-((((C48/100)*$AJ$40)*$AN$40)*$AH$40)+((((C48/100)*$AJ$41)*$AH$41)),IF(Calculator!$O$6="DUALBAND D",SUM((((C48/100)*$AJ$40)*$AH$40))+(((((C48/100)*$AJ$40)*$AN$40)*$AH$40)*1.712549)-((((C48/100)*$AJ$40)*$AN$40)*$AH$40)+((((C48/100)*$AJ$41)*$AH$41)),IF(Calculator!$O$6="DUALURBANE",SUM((((C48/100)*$AJ$40)*$AH$40))+(((((C48/100)*$AJ$40)*$AN$40)*$AH$40)*1.712549)-((((C48/100)*$AJ$40)*$AN$40)*$AH$40)+((((C48/100)*$AJ$41)*$AH$41)),IF(Calculator!$O$6="DUALSILVERANOD",SUM((((C48/100)*$AJ$40)*$AH$40))+(((((C48/100)*$AJ$40)*$AN$40)*$AH$40)*1.918079)-((((C48/100)*$AJ$40)*$AN$40)*$AH$40)+((((C48/100)*$AJ$41)*$AH$41)),IF(Calculator!$O$6="DUALANOD",SUM((((C48/100)*$AJ$40)*$AH$40))+(((((C48/100)*$AJ$40)*$AN$40)*$AH$40)*2.260509)-((((C48/100)*$AJ$40)*$AN$40)*$AH$40)+((((C48/100)*$AJ$41)*$AH$41))))))))))))))))))))))))</f>
        <v>0</v>
      </c>
      <c r="S48" s="2">
        <f>IF(Calculator!$O$6="SINGLEBASE",SUM((((D48/100)*$AJ$40)*$AH$40))+((((D48/100)*$AJ$41)*$AH$41)),IF(Calculator!$O$6="SINGLEELEMENTS",SUM((((D48/100)*$AJ$40)*$AH$40))+(((((D48/100)*$AJ$40)*$AN$40)*$AH$40)*1.05)-((((D48/100)*$AJ$40)*$AN$40)*$AH$40)+((((D48/100)*$AJ$41)*$AH$41)),IF(Calculator!$O$6="SINGLESPECTRUM",SUM((((D48/100)*$AJ$40)*$AH$40))+(((((D48/100)*$AJ$40)*$AN$40)*$AH$40)*1.05)-((((D48/100)*$AJ$40)*$AN$40)*$AH$40)+((((D48/100)*$AJ$41)*$AH$41)),IF(Calculator!$O$6="SINGLEHOMESTEAD",SUM((((D48/100)*$AJ$40)*$AH$40))+(((((D48/100)*$AJ$40)*$AN$40)*$AH$40)*1.05)-((((D48/100)*$AJ$40)*$AN$40)*$AH$40)+((((D48/100)*$AJ$41)*$AH$41)),IF(Calculator!$O$6="SINGLEBAND A",SUM((((D48/100)*$AJ$40)*$AH$40))+(((((D48/100)*$AJ$40)*$AN$40)*$AH$40)*1.1)-((((D48/100)*$AJ$40)*$AN$40)*$AH$40)+((((D48/100)*$AJ$41)*$AH$41)),IF(Calculator!$O$6="SINGLEBAND B",SUM((((D48/100)*$AJ$40)*$AH$40))+(((((D48/100)*$AJ$40)*$AN$40)*$AH$40)*1.15)-((((D48/100)*$AJ$40)*$AN$40)*$AH$40)+((((D48/100)*$AJ$41)*$AH$41)),IF(Calculator!$O$6="SINGLEBAND C",SUM((((D48/100)*$AJ$40)*$AH$40))+(((((D48/100)*$AJ$40)*$AN$40)*$AH$40)*1.2)-((((D48/100)*$AJ$40)*$AN$40)*$AH$40)+((((D48/100)*$AJ$41)*$AH$41)),IF(Calculator!$O$6="SINGLEBAND D",SUM((((D48/100)*$AJ$40)*$AH$40))+(((((D48/100)*$AJ$40)*$AN$40)*$AH$40)*1.25)-((((D48/100)*$AJ$40)*$AN$40)*$AH$40)+((((D48/100)*$AJ$41)*$AH$41)),IF(Calculator!$O$6="SINGLEURBANE",SUM((((D48/100)*$AJ$40)*$AH$40))+(((((D48/100)*$AJ$40)*$AN$40)*$AH$40)*1.25)-((((D48/100)*$AJ$40)*$AN$40)*$AH$40)+((((D48/100)*$AJ$41)*$AH$41)),IF(Calculator!$O$6="SINGLESILVERANOD",SUM((((D48/100)*$AJ$40)*$AH$40))+(((((D48/100)*$AJ$40)*$AN$40)*$AH$40)*1.4)-((((D48/100)*$AJ$40)*$AN$40)*$AH$40)+((((D48/100)*$AJ$41)*$AH$41)),IF(Calculator!$O$6="SINGLEANOD",SUM((((D48/100)*$AJ$40)*$AH$40))+(((((D48/100)*$AJ$40)*$AN$40)*$AH$40)*1.65)-((((D48/100)*$AJ$40)*$AN$40)*$AH$40)+((((D48/100)*$AJ$41)*$AH$41)),IF(Calculator!$O$6="DUALBASE",SUM((((D48/100)*$AJ$40)*$AH$40))+(((((D48/100)*$AJ$40)*$AN$40)*$AH$40)*1.030011)-((((D48/100)*$AJ$40)*$AN$40)*$AH$40)+((((D48/100)*$AJ$41)*$AH$41)),IF(Calculator!$O$6="DUALELEMENTS",SUM((((D48/100)*$AJ$40)*$AH$40))+(((((D48/100)*$AJ$40)*$AN$40)*$AH$40)*1.438569)-((((D48/100)*$AJ$40)*$AN$40)*$AH$40)+((((D48/100)*$AJ$41)*$AH$41)),IF(Calculator!$O$6="DUALSPECTRUM",SUM((((D48/100)*$AJ$40)*$AH$40))+(((((D48/100)*$AJ$40)*$AN$40)*$AH$40)*1.438569)-((((D48/100)*$AJ$40)*$AN$40)*$AH$40)+((((D48/100)*$AJ$41)*$AH$41)),IF(Calculator!$O$6="DUALHOMESTEAD",SUM((((D48/100)*$AJ$40)*$AH$40))+(((((D48/100)*$AJ$40)*$AN$40)*$AH$40)*1.438569)-((((D48/100)*$AJ$40)*$AN$40)*$AH$40)+((((D48/100)*$AJ$41)*$AH$41)),IF(Calculator!$O$6="DUALBAND A",SUM((((D48/100)*$AJ$40)*$AH$40))+(((((D48/100)*$AJ$40)*$AN$40)*$AH$40)*1.507051)-((((D48/100)*$AJ$40)*$AN$40)*$AH$40)+((((D48/100)*$AJ$41)*$AH$41)),IF(Calculator!$O$6="DUALBAND B",SUM((((D48/100)*$AJ$40)*$AH$40))+(((((D48/100)*$AJ$40)*$AN$40)*$AH$40)*1.57551)-((((D48/100)*$AJ$40)*$AN$40)*$AH$40)+((((D48/100)*$AJ$41)*$AH$41)),IF(Calculator!$O$6="DUALBAND C",SUM((((D48/100)*$AJ$40)*$AH$40))+(((((D48/100)*$AJ$40)*$AN$40)*$AH$40)*1.644088)-((((D48/100)*$AJ$40)*$AN$40)*$AH$40)+((((D48/100)*$AJ$41)*$AH$41)),IF(Calculator!$O$6="DUALBAND D",SUM((((D48/100)*$AJ$40)*$AH$40))+(((((D48/100)*$AJ$40)*$AN$40)*$AH$40)*1.712549)-((((D48/100)*$AJ$40)*$AN$40)*$AH$40)+((((D48/100)*$AJ$41)*$AH$41)),IF(Calculator!$O$6="DUALURBANE",SUM((((D48/100)*$AJ$40)*$AH$40))+(((((D48/100)*$AJ$40)*$AN$40)*$AH$40)*1.712549)-((((D48/100)*$AJ$40)*$AN$40)*$AH$40)+((((D48/100)*$AJ$41)*$AH$41)),IF(Calculator!$O$6="DUALSILVERANOD",SUM((((D48/100)*$AJ$40)*$AH$40))+(((((D48/100)*$AJ$40)*$AN$40)*$AH$40)*1.918079)-((((D48/100)*$AJ$40)*$AN$40)*$AH$40)+((((D48/100)*$AJ$41)*$AH$41)),IF(Calculator!$O$6="DUALANOD",SUM((((D48/100)*$AJ$40)*$AH$40))+(((((D48/100)*$AJ$40)*$AN$40)*$AH$40)*2.260509)-((((D48/100)*$AJ$40)*$AN$40)*$AH$40)+((((D48/100)*$AJ$41)*$AH$41))))))))))))))))))))))))</f>
        <v>0</v>
      </c>
      <c r="T48" s="2">
        <f>IF(Calculator!$O$6="SINGLEBASE",SUM((((E48/100)*$AJ$40)*$AH$40))+((((E48/100)*$AJ$41)*$AH$41)),IF(Calculator!$O$6="SINGLEELEMENTS",SUM((((E48/100)*$AJ$40)*$AH$40))+(((((E48/100)*$AJ$40)*$AN$40)*$AH$40)*1.05)-((((E48/100)*$AJ$40)*$AN$40)*$AH$40)+((((E48/100)*$AJ$41)*$AH$41)),IF(Calculator!$O$6="SINGLESPECTRUM",SUM((((E48/100)*$AJ$40)*$AH$40))+(((((E48/100)*$AJ$40)*$AN$40)*$AH$40)*1.05)-((((E48/100)*$AJ$40)*$AN$40)*$AH$40)+((((E48/100)*$AJ$41)*$AH$41)),IF(Calculator!$O$6="SINGLEHOMESTEAD",SUM((((E48/100)*$AJ$40)*$AH$40))+(((((E48/100)*$AJ$40)*$AN$40)*$AH$40)*1.05)-((((E48/100)*$AJ$40)*$AN$40)*$AH$40)+((((E48/100)*$AJ$41)*$AH$41)),IF(Calculator!$O$6="SINGLEBAND A",SUM((((E48/100)*$AJ$40)*$AH$40))+(((((E48/100)*$AJ$40)*$AN$40)*$AH$40)*1.1)-((((E48/100)*$AJ$40)*$AN$40)*$AH$40)+((((E48/100)*$AJ$41)*$AH$41)),IF(Calculator!$O$6="SINGLEBAND B",SUM((((E48/100)*$AJ$40)*$AH$40))+(((((E48/100)*$AJ$40)*$AN$40)*$AH$40)*1.15)-((((E48/100)*$AJ$40)*$AN$40)*$AH$40)+((((E48/100)*$AJ$41)*$AH$41)),IF(Calculator!$O$6="SINGLEBAND C",SUM((((E48/100)*$AJ$40)*$AH$40))+(((((E48/100)*$AJ$40)*$AN$40)*$AH$40)*1.2)-((((E48/100)*$AJ$40)*$AN$40)*$AH$40)+((((E48/100)*$AJ$41)*$AH$41)),IF(Calculator!$O$6="SINGLEBAND D",SUM((((E48/100)*$AJ$40)*$AH$40))+(((((E48/100)*$AJ$40)*$AN$40)*$AH$40)*1.25)-((((E48/100)*$AJ$40)*$AN$40)*$AH$40)+((((E48/100)*$AJ$41)*$AH$41)),IF(Calculator!$O$6="SINGLEURBANE",SUM((((E48/100)*$AJ$40)*$AH$40))+(((((E48/100)*$AJ$40)*$AN$40)*$AH$40)*1.25)-((((E48/100)*$AJ$40)*$AN$40)*$AH$40)+((((E48/100)*$AJ$41)*$AH$41)),IF(Calculator!$O$6="SINGLESILVERANOD",SUM((((E48/100)*$AJ$40)*$AH$40))+(((((E48/100)*$AJ$40)*$AN$40)*$AH$40)*1.4)-((((E48/100)*$AJ$40)*$AN$40)*$AH$40)+((((E48/100)*$AJ$41)*$AH$41)),IF(Calculator!$O$6="SINGLEANOD",SUM((((E48/100)*$AJ$40)*$AH$40))+(((((E48/100)*$AJ$40)*$AN$40)*$AH$40)*1.65)-((((E48/100)*$AJ$40)*$AN$40)*$AH$40)+((((E48/100)*$AJ$41)*$AH$41)),IF(Calculator!$O$6="DUALBASE",SUM((((E48/100)*$AJ$40)*$AH$40))+(((((E48/100)*$AJ$40)*$AN$40)*$AH$40)*1.030011)-((((E48/100)*$AJ$40)*$AN$40)*$AH$40)+((((E48/100)*$AJ$41)*$AH$41)),IF(Calculator!$O$6="DUALELEMENTS",SUM((((E48/100)*$AJ$40)*$AH$40))+(((((E48/100)*$AJ$40)*$AN$40)*$AH$40)*1.438569)-((((E48/100)*$AJ$40)*$AN$40)*$AH$40)+((((E48/100)*$AJ$41)*$AH$41)),IF(Calculator!$O$6="DUALSPECTRUM",SUM((((E48/100)*$AJ$40)*$AH$40))+(((((E48/100)*$AJ$40)*$AN$40)*$AH$40)*1.438569)-((((E48/100)*$AJ$40)*$AN$40)*$AH$40)+((((E48/100)*$AJ$41)*$AH$41)),IF(Calculator!$O$6="DUALHOMESTEAD",SUM((((E48/100)*$AJ$40)*$AH$40))+(((((E48/100)*$AJ$40)*$AN$40)*$AH$40)*1.438569)-((((E48/100)*$AJ$40)*$AN$40)*$AH$40)+((((E48/100)*$AJ$41)*$AH$41)),IF(Calculator!$O$6="DUALBAND A",SUM((((E48/100)*$AJ$40)*$AH$40))+(((((E48/100)*$AJ$40)*$AN$40)*$AH$40)*1.507051)-((((E48/100)*$AJ$40)*$AN$40)*$AH$40)+((((E48/100)*$AJ$41)*$AH$41)),IF(Calculator!$O$6="DUALBAND B",SUM((((E48/100)*$AJ$40)*$AH$40))+(((((E48/100)*$AJ$40)*$AN$40)*$AH$40)*1.57551)-((((E48/100)*$AJ$40)*$AN$40)*$AH$40)+((((E48/100)*$AJ$41)*$AH$41)),IF(Calculator!$O$6="DUALBAND C",SUM((((E48/100)*$AJ$40)*$AH$40))+(((((E48/100)*$AJ$40)*$AN$40)*$AH$40)*1.644088)-((((E48/100)*$AJ$40)*$AN$40)*$AH$40)+((((E48/100)*$AJ$41)*$AH$41)),IF(Calculator!$O$6="DUALBAND D",SUM((((E48/100)*$AJ$40)*$AH$40))+(((((E48/100)*$AJ$40)*$AN$40)*$AH$40)*1.712549)-((((E48/100)*$AJ$40)*$AN$40)*$AH$40)+((((E48/100)*$AJ$41)*$AH$41)),IF(Calculator!$O$6="DUALURBANE",SUM((((E48/100)*$AJ$40)*$AH$40))+(((((E48/100)*$AJ$40)*$AN$40)*$AH$40)*1.712549)-((((E48/100)*$AJ$40)*$AN$40)*$AH$40)+((((E48/100)*$AJ$41)*$AH$41)),IF(Calculator!$O$6="DUALSILVERANOD",SUM((((E48/100)*$AJ$40)*$AH$40))+(((((E48/100)*$AJ$40)*$AN$40)*$AH$40)*1.918079)-((((E48/100)*$AJ$40)*$AN$40)*$AH$40)+((((E48/100)*$AJ$41)*$AH$41)),IF(Calculator!$O$6="DUALANOD",SUM((((E48/100)*$AJ$40)*$AH$40))+(((((E48/100)*$AJ$40)*$AN$40)*$AH$40)*2.260509)-((((E48/100)*$AJ$40)*$AN$40)*$AH$40)+((((E48/100)*$AJ$41)*$AH$41))))))))))))))))))))))))</f>
        <v>0</v>
      </c>
      <c r="U48" s="2">
        <f>IF(Calculator!$O$6="SINGLEBASE",SUM((((F48/100)*$AJ$40)*$AH$40))+((((F48/100)*$AJ$41)*$AH$41)),IF(Calculator!$O$6="SINGLEELEMENTS",SUM((((F48/100)*$AJ$40)*$AH$40))+(((((F48/100)*$AJ$40)*$AN$40)*$AH$40)*1.05)-((((F48/100)*$AJ$40)*$AN$40)*$AH$40)+((((F48/100)*$AJ$41)*$AH$41)),IF(Calculator!$O$6="SINGLESPECTRUM",SUM((((F48/100)*$AJ$40)*$AH$40))+(((((F48/100)*$AJ$40)*$AN$40)*$AH$40)*1.05)-((((F48/100)*$AJ$40)*$AN$40)*$AH$40)+((((F48/100)*$AJ$41)*$AH$41)),IF(Calculator!$O$6="SINGLEHOMESTEAD",SUM((((F48/100)*$AJ$40)*$AH$40))+(((((F48/100)*$AJ$40)*$AN$40)*$AH$40)*1.05)-((((F48/100)*$AJ$40)*$AN$40)*$AH$40)+((((F48/100)*$AJ$41)*$AH$41)),IF(Calculator!$O$6="SINGLEBAND A",SUM((((F48/100)*$AJ$40)*$AH$40))+(((((F48/100)*$AJ$40)*$AN$40)*$AH$40)*1.1)-((((F48/100)*$AJ$40)*$AN$40)*$AH$40)+((((F48/100)*$AJ$41)*$AH$41)),IF(Calculator!$O$6="SINGLEBAND B",SUM((((F48/100)*$AJ$40)*$AH$40))+(((((F48/100)*$AJ$40)*$AN$40)*$AH$40)*1.15)-((((F48/100)*$AJ$40)*$AN$40)*$AH$40)+((((F48/100)*$AJ$41)*$AH$41)),IF(Calculator!$O$6="SINGLEBAND C",SUM((((F48/100)*$AJ$40)*$AH$40))+(((((F48/100)*$AJ$40)*$AN$40)*$AH$40)*1.2)-((((F48/100)*$AJ$40)*$AN$40)*$AH$40)+((((F48/100)*$AJ$41)*$AH$41)),IF(Calculator!$O$6="SINGLEBAND D",SUM((((F48/100)*$AJ$40)*$AH$40))+(((((F48/100)*$AJ$40)*$AN$40)*$AH$40)*1.25)-((((F48/100)*$AJ$40)*$AN$40)*$AH$40)+((((F48/100)*$AJ$41)*$AH$41)),IF(Calculator!$O$6="SINGLEURBANE",SUM((((F48/100)*$AJ$40)*$AH$40))+(((((F48/100)*$AJ$40)*$AN$40)*$AH$40)*1.25)-((((F48/100)*$AJ$40)*$AN$40)*$AH$40)+((((F48/100)*$AJ$41)*$AH$41)),IF(Calculator!$O$6="SINGLESILVERANOD",SUM((((F48/100)*$AJ$40)*$AH$40))+(((((F48/100)*$AJ$40)*$AN$40)*$AH$40)*1.4)-((((F48/100)*$AJ$40)*$AN$40)*$AH$40)+((((F48/100)*$AJ$41)*$AH$41)),IF(Calculator!$O$6="SINGLEANOD",SUM((((F48/100)*$AJ$40)*$AH$40))+(((((F48/100)*$AJ$40)*$AN$40)*$AH$40)*1.65)-((((F48/100)*$AJ$40)*$AN$40)*$AH$40)+((((F48/100)*$AJ$41)*$AH$41)),IF(Calculator!$O$6="DUALBASE",SUM((((F48/100)*$AJ$40)*$AH$40))+(((((F48/100)*$AJ$40)*$AN$40)*$AH$40)*1.030011)-((((F48/100)*$AJ$40)*$AN$40)*$AH$40)+((((F48/100)*$AJ$41)*$AH$41)),IF(Calculator!$O$6="DUALELEMENTS",SUM((((F48/100)*$AJ$40)*$AH$40))+(((((F48/100)*$AJ$40)*$AN$40)*$AH$40)*1.438569)-((((F48/100)*$AJ$40)*$AN$40)*$AH$40)+((((F48/100)*$AJ$41)*$AH$41)),IF(Calculator!$O$6="DUALSPECTRUM",SUM((((F48/100)*$AJ$40)*$AH$40))+(((((F48/100)*$AJ$40)*$AN$40)*$AH$40)*1.438569)-((((F48/100)*$AJ$40)*$AN$40)*$AH$40)+((((F48/100)*$AJ$41)*$AH$41)),IF(Calculator!$O$6="DUALHOMESTEAD",SUM((((F48/100)*$AJ$40)*$AH$40))+(((((F48/100)*$AJ$40)*$AN$40)*$AH$40)*1.438569)-((((F48/100)*$AJ$40)*$AN$40)*$AH$40)+((((F48/100)*$AJ$41)*$AH$41)),IF(Calculator!$O$6="DUALBAND A",SUM((((F48/100)*$AJ$40)*$AH$40))+(((((F48/100)*$AJ$40)*$AN$40)*$AH$40)*1.507051)-((((F48/100)*$AJ$40)*$AN$40)*$AH$40)+((((F48/100)*$AJ$41)*$AH$41)),IF(Calculator!$O$6="DUALBAND B",SUM((((F48/100)*$AJ$40)*$AH$40))+(((((F48/100)*$AJ$40)*$AN$40)*$AH$40)*1.57551)-((((F48/100)*$AJ$40)*$AN$40)*$AH$40)+((((F48/100)*$AJ$41)*$AH$41)),IF(Calculator!$O$6="DUALBAND C",SUM((((F48/100)*$AJ$40)*$AH$40))+(((((F48/100)*$AJ$40)*$AN$40)*$AH$40)*1.644088)-((((F48/100)*$AJ$40)*$AN$40)*$AH$40)+((((F48/100)*$AJ$41)*$AH$41)),IF(Calculator!$O$6="DUALBAND D",SUM((((F48/100)*$AJ$40)*$AH$40))+(((((F48/100)*$AJ$40)*$AN$40)*$AH$40)*1.712549)-((((F48/100)*$AJ$40)*$AN$40)*$AH$40)+((((F48/100)*$AJ$41)*$AH$41)),IF(Calculator!$O$6="DUALURBANE",SUM((((F48/100)*$AJ$40)*$AH$40))+(((((F48/100)*$AJ$40)*$AN$40)*$AH$40)*1.712549)-((((F48/100)*$AJ$40)*$AN$40)*$AH$40)+((((F48/100)*$AJ$41)*$AH$41)),IF(Calculator!$O$6="DUALSILVERANOD",SUM((((F48/100)*$AJ$40)*$AH$40))+(((((F48/100)*$AJ$40)*$AN$40)*$AH$40)*1.918079)-((((F48/100)*$AJ$40)*$AN$40)*$AH$40)+((((F48/100)*$AJ$41)*$AH$41)),IF(Calculator!$O$6="DUALANOD",SUM((((F48/100)*$AJ$40)*$AH$40))+(((((F48/100)*$AJ$40)*$AN$40)*$AH$40)*2.260509)-((((F48/100)*$AJ$40)*$AN$40)*$AH$40)+((((F48/100)*$AJ$41)*$AH$41))))))))))))))))))))))))</f>
        <v>0</v>
      </c>
      <c r="V48" s="2">
        <f>IF(Calculator!$O$6="SINGLEBASE",SUM((((G48/100)*$AJ$40)*$AH$40))+((((G48/100)*$AJ$41)*$AH$41)),IF(Calculator!$O$6="SINGLEELEMENTS",SUM((((G48/100)*$AJ$40)*$AH$40))+(((((G48/100)*$AJ$40)*$AN$40)*$AH$40)*1.05)-((((G48/100)*$AJ$40)*$AN$40)*$AH$40)+((((G48/100)*$AJ$41)*$AH$41)),IF(Calculator!$O$6="SINGLESPECTRUM",SUM((((G48/100)*$AJ$40)*$AH$40))+(((((G48/100)*$AJ$40)*$AN$40)*$AH$40)*1.05)-((((G48/100)*$AJ$40)*$AN$40)*$AH$40)+((((G48/100)*$AJ$41)*$AH$41)),IF(Calculator!$O$6="SINGLEHOMESTEAD",SUM((((G48/100)*$AJ$40)*$AH$40))+(((((G48/100)*$AJ$40)*$AN$40)*$AH$40)*1.05)-((((G48/100)*$AJ$40)*$AN$40)*$AH$40)+((((G48/100)*$AJ$41)*$AH$41)),IF(Calculator!$O$6="SINGLEBAND A",SUM((((G48/100)*$AJ$40)*$AH$40))+(((((G48/100)*$AJ$40)*$AN$40)*$AH$40)*1.1)-((((G48/100)*$AJ$40)*$AN$40)*$AH$40)+((((G48/100)*$AJ$41)*$AH$41)),IF(Calculator!$O$6="SINGLEBAND B",SUM((((G48/100)*$AJ$40)*$AH$40))+(((((G48/100)*$AJ$40)*$AN$40)*$AH$40)*1.15)-((((G48/100)*$AJ$40)*$AN$40)*$AH$40)+((((G48/100)*$AJ$41)*$AH$41)),IF(Calculator!$O$6="SINGLEBAND C",SUM((((G48/100)*$AJ$40)*$AH$40))+(((((G48/100)*$AJ$40)*$AN$40)*$AH$40)*1.2)-((((G48/100)*$AJ$40)*$AN$40)*$AH$40)+((((G48/100)*$AJ$41)*$AH$41)),IF(Calculator!$O$6="SINGLEBAND D",SUM((((G48/100)*$AJ$40)*$AH$40))+(((((G48/100)*$AJ$40)*$AN$40)*$AH$40)*1.25)-((((G48/100)*$AJ$40)*$AN$40)*$AH$40)+((((G48/100)*$AJ$41)*$AH$41)),IF(Calculator!$O$6="SINGLEURBANE",SUM((((G48/100)*$AJ$40)*$AH$40))+(((((G48/100)*$AJ$40)*$AN$40)*$AH$40)*1.25)-((((G48/100)*$AJ$40)*$AN$40)*$AH$40)+((((G48/100)*$AJ$41)*$AH$41)),IF(Calculator!$O$6="SINGLESILVERANOD",SUM((((G48/100)*$AJ$40)*$AH$40))+(((((G48/100)*$AJ$40)*$AN$40)*$AH$40)*1.4)-((((G48/100)*$AJ$40)*$AN$40)*$AH$40)+((((G48/100)*$AJ$41)*$AH$41)),IF(Calculator!$O$6="SINGLEANOD",SUM((((G48/100)*$AJ$40)*$AH$40))+(((((G48/100)*$AJ$40)*$AN$40)*$AH$40)*1.65)-((((G48/100)*$AJ$40)*$AN$40)*$AH$40)+((((G48/100)*$AJ$41)*$AH$41)),IF(Calculator!$O$6="DUALBASE",SUM((((G48/100)*$AJ$40)*$AH$40))+(((((G48/100)*$AJ$40)*$AN$40)*$AH$40)*1.030011)-((((G48/100)*$AJ$40)*$AN$40)*$AH$40)+((((G48/100)*$AJ$41)*$AH$41)),IF(Calculator!$O$6="DUALELEMENTS",SUM((((G48/100)*$AJ$40)*$AH$40))+(((((G48/100)*$AJ$40)*$AN$40)*$AH$40)*1.438569)-((((G48/100)*$AJ$40)*$AN$40)*$AH$40)+((((G48/100)*$AJ$41)*$AH$41)),IF(Calculator!$O$6="DUALSPECTRUM",SUM((((G48/100)*$AJ$40)*$AH$40))+(((((G48/100)*$AJ$40)*$AN$40)*$AH$40)*1.438569)-((((G48/100)*$AJ$40)*$AN$40)*$AH$40)+((((G48/100)*$AJ$41)*$AH$41)),IF(Calculator!$O$6="DUALHOMESTEAD",SUM((((G48/100)*$AJ$40)*$AH$40))+(((((G48/100)*$AJ$40)*$AN$40)*$AH$40)*1.438569)-((((G48/100)*$AJ$40)*$AN$40)*$AH$40)+((((G48/100)*$AJ$41)*$AH$41)),IF(Calculator!$O$6="DUALBAND A",SUM((((G48/100)*$AJ$40)*$AH$40))+(((((G48/100)*$AJ$40)*$AN$40)*$AH$40)*1.507051)-((((G48/100)*$AJ$40)*$AN$40)*$AH$40)+((((G48/100)*$AJ$41)*$AH$41)),IF(Calculator!$O$6="DUALBAND B",SUM((((G48/100)*$AJ$40)*$AH$40))+(((((G48/100)*$AJ$40)*$AN$40)*$AH$40)*1.57551)-((((G48/100)*$AJ$40)*$AN$40)*$AH$40)+((((G48/100)*$AJ$41)*$AH$41)),IF(Calculator!$O$6="DUALBAND C",SUM((((G48/100)*$AJ$40)*$AH$40))+(((((G48/100)*$AJ$40)*$AN$40)*$AH$40)*1.644088)-((((G48/100)*$AJ$40)*$AN$40)*$AH$40)+((((G48/100)*$AJ$41)*$AH$41)),IF(Calculator!$O$6="DUALBAND D",SUM((((G48/100)*$AJ$40)*$AH$40))+(((((G48/100)*$AJ$40)*$AN$40)*$AH$40)*1.712549)-((((G48/100)*$AJ$40)*$AN$40)*$AH$40)+((((G48/100)*$AJ$41)*$AH$41)),IF(Calculator!$O$6="DUALURBANE",SUM((((G48/100)*$AJ$40)*$AH$40))+(((((G48/100)*$AJ$40)*$AN$40)*$AH$40)*1.712549)-((((G48/100)*$AJ$40)*$AN$40)*$AH$40)+((((G48/100)*$AJ$41)*$AH$41)),IF(Calculator!$O$6="DUALSILVERANOD",SUM((((G48/100)*$AJ$40)*$AH$40))+(((((G48/100)*$AJ$40)*$AN$40)*$AH$40)*1.918079)-((((G48/100)*$AJ$40)*$AN$40)*$AH$40)+((((G48/100)*$AJ$41)*$AH$41)),IF(Calculator!$O$6="DUALANOD",SUM((((G48/100)*$AJ$40)*$AH$40))+(((((G48/100)*$AJ$40)*$AN$40)*$AH$40)*2.260509)-((((G48/100)*$AJ$40)*$AN$40)*$AH$40)+((((G48/100)*$AJ$41)*$AH$41))))))))))))))))))))))))</f>
        <v>0</v>
      </c>
      <c r="W48" s="2">
        <f>IF(Calculator!$O$6="SINGLEBASE",SUM((((H48/100)*$AJ$40)*$AH$40))+((((H48/100)*$AJ$41)*$AH$41)),IF(Calculator!$O$6="SINGLEELEMENTS",SUM((((H48/100)*$AJ$40)*$AH$40))+(((((H48/100)*$AJ$40)*$AN$40)*$AH$40)*1.05)-((((H48/100)*$AJ$40)*$AN$40)*$AH$40)+((((H48/100)*$AJ$41)*$AH$41)),IF(Calculator!$O$6="SINGLESPECTRUM",SUM((((H48/100)*$AJ$40)*$AH$40))+(((((H48/100)*$AJ$40)*$AN$40)*$AH$40)*1.05)-((((H48/100)*$AJ$40)*$AN$40)*$AH$40)+((((H48/100)*$AJ$41)*$AH$41)),IF(Calculator!$O$6="SINGLEHOMESTEAD",SUM((((H48/100)*$AJ$40)*$AH$40))+(((((H48/100)*$AJ$40)*$AN$40)*$AH$40)*1.05)-((((H48/100)*$AJ$40)*$AN$40)*$AH$40)+((((H48/100)*$AJ$41)*$AH$41)),IF(Calculator!$O$6="SINGLEBAND A",SUM((((H48/100)*$AJ$40)*$AH$40))+(((((H48/100)*$AJ$40)*$AN$40)*$AH$40)*1.1)-((((H48/100)*$AJ$40)*$AN$40)*$AH$40)+((((H48/100)*$AJ$41)*$AH$41)),IF(Calculator!$O$6="SINGLEBAND B",SUM((((H48/100)*$AJ$40)*$AH$40))+(((((H48/100)*$AJ$40)*$AN$40)*$AH$40)*1.15)-((((H48/100)*$AJ$40)*$AN$40)*$AH$40)+((((H48/100)*$AJ$41)*$AH$41)),IF(Calculator!$O$6="SINGLEBAND C",SUM((((H48/100)*$AJ$40)*$AH$40))+(((((H48/100)*$AJ$40)*$AN$40)*$AH$40)*1.2)-((((H48/100)*$AJ$40)*$AN$40)*$AH$40)+((((H48/100)*$AJ$41)*$AH$41)),IF(Calculator!$O$6="SINGLEBAND D",SUM((((H48/100)*$AJ$40)*$AH$40))+(((((H48/100)*$AJ$40)*$AN$40)*$AH$40)*1.25)-((((H48/100)*$AJ$40)*$AN$40)*$AH$40)+((((H48/100)*$AJ$41)*$AH$41)),IF(Calculator!$O$6="SINGLEURBANE",SUM((((H48/100)*$AJ$40)*$AH$40))+(((((H48/100)*$AJ$40)*$AN$40)*$AH$40)*1.25)-((((H48/100)*$AJ$40)*$AN$40)*$AH$40)+((((H48/100)*$AJ$41)*$AH$41)),IF(Calculator!$O$6="SINGLESILVERANOD",SUM((((H48/100)*$AJ$40)*$AH$40))+(((((H48/100)*$AJ$40)*$AN$40)*$AH$40)*1.4)-((((H48/100)*$AJ$40)*$AN$40)*$AH$40)+((((H48/100)*$AJ$41)*$AH$41)),IF(Calculator!$O$6="SINGLEANOD",SUM((((H48/100)*$AJ$40)*$AH$40))+(((((H48/100)*$AJ$40)*$AN$40)*$AH$40)*1.65)-((((H48/100)*$AJ$40)*$AN$40)*$AH$40)+((((H48/100)*$AJ$41)*$AH$41)),IF(Calculator!$O$6="DUALBASE",SUM((((H48/100)*$AJ$40)*$AH$40))+(((((H48/100)*$AJ$40)*$AN$40)*$AH$40)*1.030011)-((((H48/100)*$AJ$40)*$AN$40)*$AH$40)+((((H48/100)*$AJ$41)*$AH$41)),IF(Calculator!$O$6="DUALELEMENTS",SUM((((H48/100)*$AJ$40)*$AH$40))+(((((H48/100)*$AJ$40)*$AN$40)*$AH$40)*1.438569)-((((H48/100)*$AJ$40)*$AN$40)*$AH$40)+((((H48/100)*$AJ$41)*$AH$41)),IF(Calculator!$O$6="DUALSPECTRUM",SUM((((H48/100)*$AJ$40)*$AH$40))+(((((H48/100)*$AJ$40)*$AN$40)*$AH$40)*1.438569)-((((H48/100)*$AJ$40)*$AN$40)*$AH$40)+((((H48/100)*$AJ$41)*$AH$41)),IF(Calculator!$O$6="DUALHOMESTEAD",SUM((((H48/100)*$AJ$40)*$AH$40))+(((((H48/100)*$AJ$40)*$AN$40)*$AH$40)*1.438569)-((((H48/100)*$AJ$40)*$AN$40)*$AH$40)+((((H48/100)*$AJ$41)*$AH$41)),IF(Calculator!$O$6="DUALBAND A",SUM((((H48/100)*$AJ$40)*$AH$40))+(((((H48/100)*$AJ$40)*$AN$40)*$AH$40)*1.507051)-((((H48/100)*$AJ$40)*$AN$40)*$AH$40)+((((H48/100)*$AJ$41)*$AH$41)),IF(Calculator!$O$6="DUALBAND B",SUM((((H48/100)*$AJ$40)*$AH$40))+(((((H48/100)*$AJ$40)*$AN$40)*$AH$40)*1.57551)-((((H48/100)*$AJ$40)*$AN$40)*$AH$40)+((((H48/100)*$AJ$41)*$AH$41)),IF(Calculator!$O$6="DUALBAND C",SUM((((H48/100)*$AJ$40)*$AH$40))+(((((H48/100)*$AJ$40)*$AN$40)*$AH$40)*1.644088)-((((H48/100)*$AJ$40)*$AN$40)*$AH$40)+((((H48/100)*$AJ$41)*$AH$41)),IF(Calculator!$O$6="DUALBAND D",SUM((((H48/100)*$AJ$40)*$AH$40))+(((((H48/100)*$AJ$40)*$AN$40)*$AH$40)*1.712549)-((((H48/100)*$AJ$40)*$AN$40)*$AH$40)+((((H48/100)*$AJ$41)*$AH$41)),IF(Calculator!$O$6="DUALURBANE",SUM((((H48/100)*$AJ$40)*$AH$40))+(((((H48/100)*$AJ$40)*$AN$40)*$AH$40)*1.712549)-((((H48/100)*$AJ$40)*$AN$40)*$AH$40)+((((H48/100)*$AJ$41)*$AH$41)),IF(Calculator!$O$6="DUALSILVERANOD",SUM((((H48/100)*$AJ$40)*$AH$40))+(((((H48/100)*$AJ$40)*$AN$40)*$AH$40)*1.918079)-((((H48/100)*$AJ$40)*$AN$40)*$AH$40)+((((H48/100)*$AJ$41)*$AH$41)),IF(Calculator!$O$6="DUALANOD",SUM((((H48/100)*$AJ$40)*$AH$40))+(((((H48/100)*$AJ$40)*$AN$40)*$AH$40)*2.260509)-((((H48/100)*$AJ$40)*$AN$40)*$AH$40)+((((H48/100)*$AJ$41)*$AH$41))))))))))))))))))))))))</f>
        <v>0</v>
      </c>
      <c r="X48" s="2">
        <f>IF(Calculator!$O$6="SINGLEBASE",SUM((((I48/100)*$AJ$40)*$AH$40))+((((I48/100)*$AJ$41)*$AH$41)),IF(Calculator!$O$6="SINGLEELEMENTS",SUM((((I48/100)*$AJ$40)*$AH$40))+(((((I48/100)*$AJ$40)*$AN$40)*$AH$40)*1.05)-((((I48/100)*$AJ$40)*$AN$40)*$AH$40)+((((I48/100)*$AJ$41)*$AH$41)),IF(Calculator!$O$6="SINGLESPECTRUM",SUM((((I48/100)*$AJ$40)*$AH$40))+(((((I48/100)*$AJ$40)*$AN$40)*$AH$40)*1.05)-((((I48/100)*$AJ$40)*$AN$40)*$AH$40)+((((I48/100)*$AJ$41)*$AH$41)),IF(Calculator!$O$6="SINGLEHOMESTEAD",SUM((((I48/100)*$AJ$40)*$AH$40))+(((((I48/100)*$AJ$40)*$AN$40)*$AH$40)*1.05)-((((I48/100)*$AJ$40)*$AN$40)*$AH$40)+((((I48/100)*$AJ$41)*$AH$41)),IF(Calculator!$O$6="SINGLEBAND A",SUM((((I48/100)*$AJ$40)*$AH$40))+(((((I48/100)*$AJ$40)*$AN$40)*$AH$40)*1.1)-((((I48/100)*$AJ$40)*$AN$40)*$AH$40)+((((I48/100)*$AJ$41)*$AH$41)),IF(Calculator!$O$6="SINGLEBAND B",SUM((((I48/100)*$AJ$40)*$AH$40))+(((((I48/100)*$AJ$40)*$AN$40)*$AH$40)*1.15)-((((I48/100)*$AJ$40)*$AN$40)*$AH$40)+((((I48/100)*$AJ$41)*$AH$41)),IF(Calculator!$O$6="SINGLEBAND C",SUM((((I48/100)*$AJ$40)*$AH$40))+(((((I48/100)*$AJ$40)*$AN$40)*$AH$40)*1.2)-((((I48/100)*$AJ$40)*$AN$40)*$AH$40)+((((I48/100)*$AJ$41)*$AH$41)),IF(Calculator!$O$6="SINGLEBAND D",SUM((((I48/100)*$AJ$40)*$AH$40))+(((((I48/100)*$AJ$40)*$AN$40)*$AH$40)*1.25)-((((I48/100)*$AJ$40)*$AN$40)*$AH$40)+((((I48/100)*$AJ$41)*$AH$41)),IF(Calculator!$O$6="SINGLEURBANE",SUM((((I48/100)*$AJ$40)*$AH$40))+(((((I48/100)*$AJ$40)*$AN$40)*$AH$40)*1.25)-((((I48/100)*$AJ$40)*$AN$40)*$AH$40)+((((I48/100)*$AJ$41)*$AH$41)),IF(Calculator!$O$6="SINGLESILVERANOD",SUM((((I48/100)*$AJ$40)*$AH$40))+(((((I48/100)*$AJ$40)*$AN$40)*$AH$40)*1.4)-((((I48/100)*$AJ$40)*$AN$40)*$AH$40)+((((I48/100)*$AJ$41)*$AH$41)),IF(Calculator!$O$6="SINGLEANOD",SUM((((I48/100)*$AJ$40)*$AH$40))+(((((I48/100)*$AJ$40)*$AN$40)*$AH$40)*1.65)-((((I48/100)*$AJ$40)*$AN$40)*$AH$40)+((((I48/100)*$AJ$41)*$AH$41)),IF(Calculator!$O$6="DUALBASE",SUM((((I48/100)*$AJ$40)*$AH$40))+(((((I48/100)*$AJ$40)*$AN$40)*$AH$40)*1.030011)-((((I48/100)*$AJ$40)*$AN$40)*$AH$40)+((((I48/100)*$AJ$41)*$AH$41)),IF(Calculator!$O$6="DUALELEMENTS",SUM((((I48/100)*$AJ$40)*$AH$40))+(((((I48/100)*$AJ$40)*$AN$40)*$AH$40)*1.438569)-((((I48/100)*$AJ$40)*$AN$40)*$AH$40)+((((I48/100)*$AJ$41)*$AH$41)),IF(Calculator!$O$6="DUALSPECTRUM",SUM((((I48/100)*$AJ$40)*$AH$40))+(((((I48/100)*$AJ$40)*$AN$40)*$AH$40)*1.438569)-((((I48/100)*$AJ$40)*$AN$40)*$AH$40)+((((I48/100)*$AJ$41)*$AH$41)),IF(Calculator!$O$6="DUALHOMESTEAD",SUM((((I48/100)*$AJ$40)*$AH$40))+(((((I48/100)*$AJ$40)*$AN$40)*$AH$40)*1.438569)-((((I48/100)*$AJ$40)*$AN$40)*$AH$40)+((((I48/100)*$AJ$41)*$AH$41)),IF(Calculator!$O$6="DUALBAND A",SUM((((I48/100)*$AJ$40)*$AH$40))+(((((I48/100)*$AJ$40)*$AN$40)*$AH$40)*1.507051)-((((I48/100)*$AJ$40)*$AN$40)*$AH$40)+((((I48/100)*$AJ$41)*$AH$41)),IF(Calculator!$O$6="DUALBAND B",SUM((((I48/100)*$AJ$40)*$AH$40))+(((((I48/100)*$AJ$40)*$AN$40)*$AH$40)*1.57551)-((((I48/100)*$AJ$40)*$AN$40)*$AH$40)+((((I48/100)*$AJ$41)*$AH$41)),IF(Calculator!$O$6="DUALBAND C",SUM((((I48/100)*$AJ$40)*$AH$40))+(((((I48/100)*$AJ$40)*$AN$40)*$AH$40)*1.644088)-((((I48/100)*$AJ$40)*$AN$40)*$AH$40)+((((I48/100)*$AJ$41)*$AH$41)),IF(Calculator!$O$6="DUALBAND D",SUM((((I48/100)*$AJ$40)*$AH$40))+(((((I48/100)*$AJ$40)*$AN$40)*$AH$40)*1.712549)-((((I48/100)*$AJ$40)*$AN$40)*$AH$40)+((((I48/100)*$AJ$41)*$AH$41)),IF(Calculator!$O$6="DUALURBANE",SUM((((I48/100)*$AJ$40)*$AH$40))+(((((I48/100)*$AJ$40)*$AN$40)*$AH$40)*1.712549)-((((I48/100)*$AJ$40)*$AN$40)*$AH$40)+((((I48/100)*$AJ$41)*$AH$41)),IF(Calculator!$O$6="DUALSILVERANOD",SUM((((I48/100)*$AJ$40)*$AH$40))+(((((I48/100)*$AJ$40)*$AN$40)*$AH$40)*1.918079)-((((I48/100)*$AJ$40)*$AN$40)*$AH$40)+((((I48/100)*$AJ$41)*$AH$41)),IF(Calculator!$O$6="DUALANOD",SUM((((I48/100)*$AJ$40)*$AH$40))+(((((I48/100)*$AJ$40)*$AN$40)*$AH$40)*2.260509)-((((I48/100)*$AJ$40)*$AN$40)*$AH$40)+((((I48/100)*$AJ$41)*$AH$41))))))))))))))))))))))))</f>
        <v>0</v>
      </c>
      <c r="Y48" s="2">
        <f>IF(Calculator!$O$6="SINGLEBASE",SUM((((J48/100)*$AJ$40)*$AH$40))+((((J48/100)*$AJ$41)*$AH$41)),IF(Calculator!$O$6="SINGLEELEMENTS",SUM((((J48/100)*$AJ$40)*$AH$40))+(((((J48/100)*$AJ$40)*$AN$40)*$AH$40)*1.05)-((((J48/100)*$AJ$40)*$AN$40)*$AH$40)+((((J48/100)*$AJ$41)*$AH$41)),IF(Calculator!$O$6="SINGLESPECTRUM",SUM((((J48/100)*$AJ$40)*$AH$40))+(((((J48/100)*$AJ$40)*$AN$40)*$AH$40)*1.05)-((((J48/100)*$AJ$40)*$AN$40)*$AH$40)+((((J48/100)*$AJ$41)*$AH$41)),IF(Calculator!$O$6="SINGLEHOMESTEAD",SUM((((J48/100)*$AJ$40)*$AH$40))+(((((J48/100)*$AJ$40)*$AN$40)*$AH$40)*1.05)-((((J48/100)*$AJ$40)*$AN$40)*$AH$40)+((((J48/100)*$AJ$41)*$AH$41)),IF(Calculator!$O$6="SINGLEBAND A",SUM((((J48/100)*$AJ$40)*$AH$40))+(((((J48/100)*$AJ$40)*$AN$40)*$AH$40)*1.1)-((((J48/100)*$AJ$40)*$AN$40)*$AH$40)+((((J48/100)*$AJ$41)*$AH$41)),IF(Calculator!$O$6="SINGLEBAND B",SUM((((J48/100)*$AJ$40)*$AH$40))+(((((J48/100)*$AJ$40)*$AN$40)*$AH$40)*1.15)-((((J48/100)*$AJ$40)*$AN$40)*$AH$40)+((((J48/100)*$AJ$41)*$AH$41)),IF(Calculator!$O$6="SINGLEBAND C",SUM((((J48/100)*$AJ$40)*$AH$40))+(((((J48/100)*$AJ$40)*$AN$40)*$AH$40)*1.2)-((((J48/100)*$AJ$40)*$AN$40)*$AH$40)+((((J48/100)*$AJ$41)*$AH$41)),IF(Calculator!$O$6="SINGLEBAND D",SUM((((J48/100)*$AJ$40)*$AH$40))+(((((J48/100)*$AJ$40)*$AN$40)*$AH$40)*1.25)-((((J48/100)*$AJ$40)*$AN$40)*$AH$40)+((((J48/100)*$AJ$41)*$AH$41)),IF(Calculator!$O$6="SINGLEURBANE",SUM((((J48/100)*$AJ$40)*$AH$40))+(((((J48/100)*$AJ$40)*$AN$40)*$AH$40)*1.25)-((((J48/100)*$AJ$40)*$AN$40)*$AH$40)+((((J48/100)*$AJ$41)*$AH$41)),IF(Calculator!$O$6="SINGLESILVERANOD",SUM((((J48/100)*$AJ$40)*$AH$40))+(((((J48/100)*$AJ$40)*$AN$40)*$AH$40)*1.4)-((((J48/100)*$AJ$40)*$AN$40)*$AH$40)+((((J48/100)*$AJ$41)*$AH$41)),IF(Calculator!$O$6="SINGLEANOD",SUM((((J48/100)*$AJ$40)*$AH$40))+(((((J48/100)*$AJ$40)*$AN$40)*$AH$40)*1.65)-((((J48/100)*$AJ$40)*$AN$40)*$AH$40)+((((J48/100)*$AJ$41)*$AH$41)),IF(Calculator!$O$6="DUALBASE",SUM((((J48/100)*$AJ$40)*$AH$40))+(((((J48/100)*$AJ$40)*$AN$40)*$AH$40)*1.030011)-((((J48/100)*$AJ$40)*$AN$40)*$AH$40)+((((J48/100)*$AJ$41)*$AH$41)),IF(Calculator!$O$6="DUALELEMENTS",SUM((((J48/100)*$AJ$40)*$AH$40))+(((((J48/100)*$AJ$40)*$AN$40)*$AH$40)*1.438569)-((((J48/100)*$AJ$40)*$AN$40)*$AH$40)+((((J48/100)*$AJ$41)*$AH$41)),IF(Calculator!$O$6="DUALSPECTRUM",SUM((((J48/100)*$AJ$40)*$AH$40))+(((((J48/100)*$AJ$40)*$AN$40)*$AH$40)*1.438569)-((((J48/100)*$AJ$40)*$AN$40)*$AH$40)+((((J48/100)*$AJ$41)*$AH$41)),IF(Calculator!$O$6="DUALHOMESTEAD",SUM((((J48/100)*$AJ$40)*$AH$40))+(((((J48/100)*$AJ$40)*$AN$40)*$AH$40)*1.438569)-((((J48/100)*$AJ$40)*$AN$40)*$AH$40)+((((J48/100)*$AJ$41)*$AH$41)),IF(Calculator!$O$6="DUALBAND A",SUM((((J48/100)*$AJ$40)*$AH$40))+(((((J48/100)*$AJ$40)*$AN$40)*$AH$40)*1.507051)-((((J48/100)*$AJ$40)*$AN$40)*$AH$40)+((((J48/100)*$AJ$41)*$AH$41)),IF(Calculator!$O$6="DUALBAND B",SUM((((J48/100)*$AJ$40)*$AH$40))+(((((J48/100)*$AJ$40)*$AN$40)*$AH$40)*1.57551)-((((J48/100)*$AJ$40)*$AN$40)*$AH$40)+((((J48/100)*$AJ$41)*$AH$41)),IF(Calculator!$O$6="DUALBAND C",SUM((((J48/100)*$AJ$40)*$AH$40))+(((((J48/100)*$AJ$40)*$AN$40)*$AH$40)*1.644088)-((((J48/100)*$AJ$40)*$AN$40)*$AH$40)+((((J48/100)*$AJ$41)*$AH$41)),IF(Calculator!$O$6="DUALBAND D",SUM((((J48/100)*$AJ$40)*$AH$40))+(((((J48/100)*$AJ$40)*$AN$40)*$AH$40)*1.712549)-((((J48/100)*$AJ$40)*$AN$40)*$AH$40)+((((J48/100)*$AJ$41)*$AH$41)),IF(Calculator!$O$6="DUALURBANE",SUM((((J48/100)*$AJ$40)*$AH$40))+(((((J48/100)*$AJ$40)*$AN$40)*$AH$40)*1.712549)-((((J48/100)*$AJ$40)*$AN$40)*$AH$40)+((((J48/100)*$AJ$41)*$AH$41)),IF(Calculator!$O$6="DUALSILVERANOD",SUM((((J48/100)*$AJ$40)*$AH$40))+(((((J48/100)*$AJ$40)*$AN$40)*$AH$40)*1.918079)-((((J48/100)*$AJ$40)*$AN$40)*$AH$40)+((((J48/100)*$AJ$41)*$AH$41)),IF(Calculator!$O$6="DUALANOD",SUM((((J48/100)*$AJ$40)*$AH$40))+(((((J48/100)*$AJ$40)*$AN$40)*$AH$40)*2.260509)-((((J48/100)*$AJ$40)*$AN$40)*$AH$40)+((((J48/100)*$AJ$41)*$AH$41))))))))))))))))))))))))</f>
        <v>0</v>
      </c>
      <c r="Z48" s="2">
        <f>IF(Calculator!$O$6="SINGLEBASE",SUM((((K48/100)*$AJ$40)*$AH$40))+((((K48/100)*$AJ$41)*$AH$41)),IF(Calculator!$O$6="SINGLEELEMENTS",SUM((((K48/100)*$AJ$40)*$AH$40))+(((((K48/100)*$AJ$40)*$AN$40)*$AH$40)*1.05)-((((K48/100)*$AJ$40)*$AN$40)*$AH$40)+((((K48/100)*$AJ$41)*$AH$41)),IF(Calculator!$O$6="SINGLESPECTRUM",SUM((((K48/100)*$AJ$40)*$AH$40))+(((((K48/100)*$AJ$40)*$AN$40)*$AH$40)*1.05)-((((K48/100)*$AJ$40)*$AN$40)*$AH$40)+((((K48/100)*$AJ$41)*$AH$41)),IF(Calculator!$O$6="SINGLEHOMESTEAD",SUM((((K48/100)*$AJ$40)*$AH$40))+(((((K48/100)*$AJ$40)*$AN$40)*$AH$40)*1.05)-((((K48/100)*$AJ$40)*$AN$40)*$AH$40)+((((K48/100)*$AJ$41)*$AH$41)),IF(Calculator!$O$6="SINGLEBAND A",SUM((((K48/100)*$AJ$40)*$AH$40))+(((((K48/100)*$AJ$40)*$AN$40)*$AH$40)*1.1)-((((K48/100)*$AJ$40)*$AN$40)*$AH$40)+((((K48/100)*$AJ$41)*$AH$41)),IF(Calculator!$O$6="SINGLEBAND B",SUM((((K48/100)*$AJ$40)*$AH$40))+(((((K48/100)*$AJ$40)*$AN$40)*$AH$40)*1.15)-((((K48/100)*$AJ$40)*$AN$40)*$AH$40)+((((K48/100)*$AJ$41)*$AH$41)),IF(Calculator!$O$6="SINGLEBAND C",SUM((((K48/100)*$AJ$40)*$AH$40))+(((((K48/100)*$AJ$40)*$AN$40)*$AH$40)*1.2)-((((K48/100)*$AJ$40)*$AN$40)*$AH$40)+((((K48/100)*$AJ$41)*$AH$41)),IF(Calculator!$O$6="SINGLEBAND D",SUM((((K48/100)*$AJ$40)*$AH$40))+(((((K48/100)*$AJ$40)*$AN$40)*$AH$40)*1.25)-((((K48/100)*$AJ$40)*$AN$40)*$AH$40)+((((K48/100)*$AJ$41)*$AH$41)),IF(Calculator!$O$6="SINGLEURBANE",SUM((((K48/100)*$AJ$40)*$AH$40))+(((((K48/100)*$AJ$40)*$AN$40)*$AH$40)*1.25)-((((K48/100)*$AJ$40)*$AN$40)*$AH$40)+((((K48/100)*$AJ$41)*$AH$41)),IF(Calculator!$O$6="SINGLESILVERANOD",SUM((((K48/100)*$AJ$40)*$AH$40))+(((((K48/100)*$AJ$40)*$AN$40)*$AH$40)*1.4)-((((K48/100)*$AJ$40)*$AN$40)*$AH$40)+((((K48/100)*$AJ$41)*$AH$41)),IF(Calculator!$O$6="SINGLEANOD",SUM((((K48/100)*$AJ$40)*$AH$40))+(((((K48/100)*$AJ$40)*$AN$40)*$AH$40)*1.65)-((((K48/100)*$AJ$40)*$AN$40)*$AH$40)+((((K48/100)*$AJ$41)*$AH$41)),IF(Calculator!$O$6="DUALBASE",SUM((((K48/100)*$AJ$40)*$AH$40))+(((((K48/100)*$AJ$40)*$AN$40)*$AH$40)*1.030011)-((((K48/100)*$AJ$40)*$AN$40)*$AH$40)+((((K48/100)*$AJ$41)*$AH$41)),IF(Calculator!$O$6="DUALELEMENTS",SUM((((K48/100)*$AJ$40)*$AH$40))+(((((K48/100)*$AJ$40)*$AN$40)*$AH$40)*1.438569)-((((K48/100)*$AJ$40)*$AN$40)*$AH$40)+((((K48/100)*$AJ$41)*$AH$41)),IF(Calculator!$O$6="DUALSPECTRUM",SUM((((K48/100)*$AJ$40)*$AH$40))+(((((K48/100)*$AJ$40)*$AN$40)*$AH$40)*1.438569)-((((K48/100)*$AJ$40)*$AN$40)*$AH$40)+((((K48/100)*$AJ$41)*$AH$41)),IF(Calculator!$O$6="DUALHOMESTEAD",SUM((((K48/100)*$AJ$40)*$AH$40))+(((((K48/100)*$AJ$40)*$AN$40)*$AH$40)*1.438569)-((((K48/100)*$AJ$40)*$AN$40)*$AH$40)+((((K48/100)*$AJ$41)*$AH$41)),IF(Calculator!$O$6="DUALBAND A",SUM((((K48/100)*$AJ$40)*$AH$40))+(((((K48/100)*$AJ$40)*$AN$40)*$AH$40)*1.507051)-((((K48/100)*$AJ$40)*$AN$40)*$AH$40)+((((K48/100)*$AJ$41)*$AH$41)),IF(Calculator!$O$6="DUALBAND B",SUM((((K48/100)*$AJ$40)*$AH$40))+(((((K48/100)*$AJ$40)*$AN$40)*$AH$40)*1.57551)-((((K48/100)*$AJ$40)*$AN$40)*$AH$40)+((((K48/100)*$AJ$41)*$AH$41)),IF(Calculator!$O$6="DUALBAND C",SUM((((K48/100)*$AJ$40)*$AH$40))+(((((K48/100)*$AJ$40)*$AN$40)*$AH$40)*1.644088)-((((K48/100)*$AJ$40)*$AN$40)*$AH$40)+((((K48/100)*$AJ$41)*$AH$41)),IF(Calculator!$O$6="DUALBAND D",SUM((((K48/100)*$AJ$40)*$AH$40))+(((((K48/100)*$AJ$40)*$AN$40)*$AH$40)*1.712549)-((((K48/100)*$AJ$40)*$AN$40)*$AH$40)+((((K48/100)*$AJ$41)*$AH$41)),IF(Calculator!$O$6="DUALURBANE",SUM((((K48/100)*$AJ$40)*$AH$40))+(((((K48/100)*$AJ$40)*$AN$40)*$AH$40)*1.712549)-((((K48/100)*$AJ$40)*$AN$40)*$AH$40)+((((K48/100)*$AJ$41)*$AH$41)),IF(Calculator!$O$6="DUALSILVERANOD",SUM((((K48/100)*$AJ$40)*$AH$40))+(((((K48/100)*$AJ$40)*$AN$40)*$AH$40)*1.918079)-((((K48/100)*$AJ$40)*$AN$40)*$AH$40)+((((K48/100)*$AJ$41)*$AH$41)),IF(Calculator!$O$6="DUALANOD",SUM((((K48/100)*$AJ$40)*$AH$40))+(((((K48/100)*$AJ$40)*$AN$40)*$AH$40)*2.260509)-((((K48/100)*$AJ$40)*$AN$40)*$AH$40)+((((K48/100)*$AJ$41)*$AH$41))))))))))))))))))))))))</f>
        <v>0</v>
      </c>
      <c r="AA48" s="2">
        <f>IF(Calculator!$O$6="SINGLEBASE",SUM((((L48/100)*$AJ$40)*$AH$40))+((((L48/100)*$AJ$41)*$AH$41)),IF(Calculator!$O$6="SINGLEELEMENTS",SUM((((L48/100)*$AJ$40)*$AH$40))+(((((L48/100)*$AJ$40)*$AN$40)*$AH$40)*1.05)-((((L48/100)*$AJ$40)*$AN$40)*$AH$40)+((((L48/100)*$AJ$41)*$AH$41)),IF(Calculator!$O$6="SINGLESPECTRUM",SUM((((L48/100)*$AJ$40)*$AH$40))+(((((L48/100)*$AJ$40)*$AN$40)*$AH$40)*1.05)-((((L48/100)*$AJ$40)*$AN$40)*$AH$40)+((((L48/100)*$AJ$41)*$AH$41)),IF(Calculator!$O$6="SINGLEHOMESTEAD",SUM((((L48/100)*$AJ$40)*$AH$40))+(((((L48/100)*$AJ$40)*$AN$40)*$AH$40)*1.05)-((((L48/100)*$AJ$40)*$AN$40)*$AH$40)+((((L48/100)*$AJ$41)*$AH$41)),IF(Calculator!$O$6="SINGLEBAND A",SUM((((L48/100)*$AJ$40)*$AH$40))+(((((L48/100)*$AJ$40)*$AN$40)*$AH$40)*1.1)-((((L48/100)*$AJ$40)*$AN$40)*$AH$40)+((((L48/100)*$AJ$41)*$AH$41)),IF(Calculator!$O$6="SINGLEBAND B",SUM((((L48/100)*$AJ$40)*$AH$40))+(((((L48/100)*$AJ$40)*$AN$40)*$AH$40)*1.15)-((((L48/100)*$AJ$40)*$AN$40)*$AH$40)+((((L48/100)*$AJ$41)*$AH$41)),IF(Calculator!$O$6="SINGLEBAND C",SUM((((L48/100)*$AJ$40)*$AH$40))+(((((L48/100)*$AJ$40)*$AN$40)*$AH$40)*1.2)-((((L48/100)*$AJ$40)*$AN$40)*$AH$40)+((((L48/100)*$AJ$41)*$AH$41)),IF(Calculator!$O$6="SINGLEBAND D",SUM((((L48/100)*$AJ$40)*$AH$40))+(((((L48/100)*$AJ$40)*$AN$40)*$AH$40)*1.25)-((((L48/100)*$AJ$40)*$AN$40)*$AH$40)+((((L48/100)*$AJ$41)*$AH$41)),IF(Calculator!$O$6="SINGLEURBANE",SUM((((L48/100)*$AJ$40)*$AH$40))+(((((L48/100)*$AJ$40)*$AN$40)*$AH$40)*1.25)-((((L48/100)*$AJ$40)*$AN$40)*$AH$40)+((((L48/100)*$AJ$41)*$AH$41)),IF(Calculator!$O$6="SINGLESILVERANOD",SUM((((L48/100)*$AJ$40)*$AH$40))+(((((L48/100)*$AJ$40)*$AN$40)*$AH$40)*1.4)-((((L48/100)*$AJ$40)*$AN$40)*$AH$40)+((((L48/100)*$AJ$41)*$AH$41)),IF(Calculator!$O$6="SINGLEANOD",SUM((((L48/100)*$AJ$40)*$AH$40))+(((((L48/100)*$AJ$40)*$AN$40)*$AH$40)*1.65)-((((L48/100)*$AJ$40)*$AN$40)*$AH$40)+((((L48/100)*$AJ$41)*$AH$41)),IF(Calculator!$O$6="DUALBASE",SUM((((L48/100)*$AJ$40)*$AH$40))+(((((L48/100)*$AJ$40)*$AN$40)*$AH$40)*1.030011)-((((L48/100)*$AJ$40)*$AN$40)*$AH$40)+((((L48/100)*$AJ$41)*$AH$41)),IF(Calculator!$O$6="DUALELEMENTS",SUM((((L48/100)*$AJ$40)*$AH$40))+(((((L48/100)*$AJ$40)*$AN$40)*$AH$40)*1.438569)-((((L48/100)*$AJ$40)*$AN$40)*$AH$40)+((((L48/100)*$AJ$41)*$AH$41)),IF(Calculator!$O$6="DUALSPECTRUM",SUM((((L48/100)*$AJ$40)*$AH$40))+(((((L48/100)*$AJ$40)*$AN$40)*$AH$40)*1.438569)-((((L48/100)*$AJ$40)*$AN$40)*$AH$40)+((((L48/100)*$AJ$41)*$AH$41)),IF(Calculator!$O$6="DUALHOMESTEAD",SUM((((L48/100)*$AJ$40)*$AH$40))+(((((L48/100)*$AJ$40)*$AN$40)*$AH$40)*1.438569)-((((L48/100)*$AJ$40)*$AN$40)*$AH$40)+((((L48/100)*$AJ$41)*$AH$41)),IF(Calculator!$O$6="DUALBAND A",SUM((((L48/100)*$AJ$40)*$AH$40))+(((((L48/100)*$AJ$40)*$AN$40)*$AH$40)*1.507051)-((((L48/100)*$AJ$40)*$AN$40)*$AH$40)+((((L48/100)*$AJ$41)*$AH$41)),IF(Calculator!$O$6="DUALBAND B",SUM((((L48/100)*$AJ$40)*$AH$40))+(((((L48/100)*$AJ$40)*$AN$40)*$AH$40)*1.57551)-((((L48/100)*$AJ$40)*$AN$40)*$AH$40)+((((L48/100)*$AJ$41)*$AH$41)),IF(Calculator!$O$6="DUALBAND C",SUM((((L48/100)*$AJ$40)*$AH$40))+(((((L48/100)*$AJ$40)*$AN$40)*$AH$40)*1.644088)-((((L48/100)*$AJ$40)*$AN$40)*$AH$40)+((((L48/100)*$AJ$41)*$AH$41)),IF(Calculator!$O$6="DUALBAND D",SUM((((L48/100)*$AJ$40)*$AH$40))+(((((L48/100)*$AJ$40)*$AN$40)*$AH$40)*1.712549)-((((L48/100)*$AJ$40)*$AN$40)*$AH$40)+((((L48/100)*$AJ$41)*$AH$41)),IF(Calculator!$O$6="DUALURBANE",SUM((((L48/100)*$AJ$40)*$AH$40))+(((((L48/100)*$AJ$40)*$AN$40)*$AH$40)*1.712549)-((((L48/100)*$AJ$40)*$AN$40)*$AH$40)+((((L48/100)*$AJ$41)*$AH$41)),IF(Calculator!$O$6="DUALSILVERANOD",SUM((((L48/100)*$AJ$40)*$AH$40))+(((((L48/100)*$AJ$40)*$AN$40)*$AH$40)*1.918079)-((((L48/100)*$AJ$40)*$AN$40)*$AH$40)+((((L48/100)*$AJ$41)*$AH$41)),IF(Calculator!$O$6="DUALANOD",SUM((((L48/100)*$AJ$40)*$AH$40))+(((((L48/100)*$AJ$40)*$AN$40)*$AH$40)*2.260509)-((((L48/100)*$AJ$40)*$AN$40)*$AH$40)+((((L48/100)*$AJ$41)*$AH$41))))))))))))))))))))))))</f>
        <v>0</v>
      </c>
      <c r="AB48" s="2">
        <f>IF(Calculator!$O$6="SINGLEBASE",SUM((((M48/100)*$AJ$40)*$AH$40))+((((M48/100)*$AJ$41)*$AH$41)),IF(Calculator!$O$6="SINGLEELEMENTS",SUM((((M48/100)*$AJ$40)*$AH$40))+(((((M48/100)*$AJ$40)*$AN$40)*$AH$40)*1.05)-((((M48/100)*$AJ$40)*$AN$40)*$AH$40)+((((M48/100)*$AJ$41)*$AH$41)),IF(Calculator!$O$6="SINGLESPECTRUM",SUM((((M48/100)*$AJ$40)*$AH$40))+(((((M48/100)*$AJ$40)*$AN$40)*$AH$40)*1.05)-((((M48/100)*$AJ$40)*$AN$40)*$AH$40)+((((M48/100)*$AJ$41)*$AH$41)),IF(Calculator!$O$6="SINGLEHOMESTEAD",SUM((((M48/100)*$AJ$40)*$AH$40))+(((((M48/100)*$AJ$40)*$AN$40)*$AH$40)*1.05)-((((M48/100)*$AJ$40)*$AN$40)*$AH$40)+((((M48/100)*$AJ$41)*$AH$41)),IF(Calculator!$O$6="SINGLEBAND A",SUM((((M48/100)*$AJ$40)*$AH$40))+(((((M48/100)*$AJ$40)*$AN$40)*$AH$40)*1.1)-((((M48/100)*$AJ$40)*$AN$40)*$AH$40)+((((M48/100)*$AJ$41)*$AH$41)),IF(Calculator!$O$6="SINGLEBAND B",SUM((((M48/100)*$AJ$40)*$AH$40))+(((((M48/100)*$AJ$40)*$AN$40)*$AH$40)*1.15)-((((M48/100)*$AJ$40)*$AN$40)*$AH$40)+((((M48/100)*$AJ$41)*$AH$41)),IF(Calculator!$O$6="SINGLEBAND C",SUM((((M48/100)*$AJ$40)*$AH$40))+(((((M48/100)*$AJ$40)*$AN$40)*$AH$40)*1.2)-((((M48/100)*$AJ$40)*$AN$40)*$AH$40)+((((M48/100)*$AJ$41)*$AH$41)),IF(Calculator!$O$6="SINGLEBAND D",SUM((((M48/100)*$AJ$40)*$AH$40))+(((((M48/100)*$AJ$40)*$AN$40)*$AH$40)*1.25)-((((M48/100)*$AJ$40)*$AN$40)*$AH$40)+((((M48/100)*$AJ$41)*$AH$41)),IF(Calculator!$O$6="SINGLEURBANE",SUM((((M48/100)*$AJ$40)*$AH$40))+(((((M48/100)*$AJ$40)*$AN$40)*$AH$40)*1.25)-((((M48/100)*$AJ$40)*$AN$40)*$AH$40)+((((M48/100)*$AJ$41)*$AH$41)),IF(Calculator!$O$6="SINGLESILVERANOD",SUM((((M48/100)*$AJ$40)*$AH$40))+(((((M48/100)*$AJ$40)*$AN$40)*$AH$40)*1.4)-((((M48/100)*$AJ$40)*$AN$40)*$AH$40)+((((M48/100)*$AJ$41)*$AH$41)),IF(Calculator!$O$6="SINGLEANOD",SUM((((M48/100)*$AJ$40)*$AH$40))+(((((M48/100)*$AJ$40)*$AN$40)*$AH$40)*1.65)-((((M48/100)*$AJ$40)*$AN$40)*$AH$40)+((((M48/100)*$AJ$41)*$AH$41)),IF(Calculator!$O$6="DUALBASE",SUM((((M48/100)*$AJ$40)*$AH$40))+(((((M48/100)*$AJ$40)*$AN$40)*$AH$40)*1.030011)-((((M48/100)*$AJ$40)*$AN$40)*$AH$40)+((((M48/100)*$AJ$41)*$AH$41)),IF(Calculator!$O$6="DUALELEMENTS",SUM((((M48/100)*$AJ$40)*$AH$40))+(((((M48/100)*$AJ$40)*$AN$40)*$AH$40)*1.438569)-((((M48/100)*$AJ$40)*$AN$40)*$AH$40)+((((M48/100)*$AJ$41)*$AH$41)),IF(Calculator!$O$6="DUALSPECTRUM",SUM((((M48/100)*$AJ$40)*$AH$40))+(((((M48/100)*$AJ$40)*$AN$40)*$AH$40)*1.438569)-((((M48/100)*$AJ$40)*$AN$40)*$AH$40)+((((M48/100)*$AJ$41)*$AH$41)),IF(Calculator!$O$6="DUALHOMESTEAD",SUM((((M48/100)*$AJ$40)*$AH$40))+(((((M48/100)*$AJ$40)*$AN$40)*$AH$40)*1.438569)-((((M48/100)*$AJ$40)*$AN$40)*$AH$40)+((((M48/100)*$AJ$41)*$AH$41)),IF(Calculator!$O$6="DUALBAND A",SUM((((M48/100)*$AJ$40)*$AH$40))+(((((M48/100)*$AJ$40)*$AN$40)*$AH$40)*1.507051)-((((M48/100)*$AJ$40)*$AN$40)*$AH$40)+((((M48/100)*$AJ$41)*$AH$41)),IF(Calculator!$O$6="DUALBAND B",SUM((((M48/100)*$AJ$40)*$AH$40))+(((((M48/100)*$AJ$40)*$AN$40)*$AH$40)*1.57551)-((((M48/100)*$AJ$40)*$AN$40)*$AH$40)+((((M48/100)*$AJ$41)*$AH$41)),IF(Calculator!$O$6="DUALBAND C",SUM((((M48/100)*$AJ$40)*$AH$40))+(((((M48/100)*$AJ$40)*$AN$40)*$AH$40)*1.644088)-((((M48/100)*$AJ$40)*$AN$40)*$AH$40)+((((M48/100)*$AJ$41)*$AH$41)),IF(Calculator!$O$6="DUALBAND D",SUM((((M48/100)*$AJ$40)*$AH$40))+(((((M48/100)*$AJ$40)*$AN$40)*$AH$40)*1.712549)-((((M48/100)*$AJ$40)*$AN$40)*$AH$40)+((((M48/100)*$AJ$41)*$AH$41)),IF(Calculator!$O$6="DUALURBANE",SUM((((M48/100)*$AJ$40)*$AH$40))+(((((M48/100)*$AJ$40)*$AN$40)*$AH$40)*1.712549)-((((M48/100)*$AJ$40)*$AN$40)*$AH$40)+((((M48/100)*$AJ$41)*$AH$41)),IF(Calculator!$O$6="DUALSILVERANOD",SUM((((M48/100)*$AJ$40)*$AH$40))+(((((M48/100)*$AJ$40)*$AN$40)*$AH$40)*1.918079)-((((M48/100)*$AJ$40)*$AN$40)*$AH$40)+((((M48/100)*$AJ$41)*$AH$41)),IF(Calculator!$O$6="DUALANOD",SUM((((M48/100)*$AJ$40)*$AH$40))+(((((M48/100)*$AJ$40)*$AN$40)*$AH$40)*2.260509)-((((M48/100)*$AJ$40)*$AN$40)*$AH$40)+((((M48/100)*$AJ$41)*$AH$41))))))))))))))))))))))))</f>
        <v>0</v>
      </c>
      <c r="AC48" s="2">
        <f>IF(Calculator!$O$6="SINGLEBASE",SUM((((N48/100)*$AJ$40)*$AH$40))+((((N48/100)*$AJ$41)*$AH$41)),IF(Calculator!$O$6="SINGLEELEMENTS",SUM((((N48/100)*$AJ$40)*$AH$40))+(((((N48/100)*$AJ$40)*$AN$40)*$AH$40)*1.05)-((((N48/100)*$AJ$40)*$AN$40)*$AH$40)+((((N48/100)*$AJ$41)*$AH$41)),IF(Calculator!$O$6="SINGLESPECTRUM",SUM((((N48/100)*$AJ$40)*$AH$40))+(((((N48/100)*$AJ$40)*$AN$40)*$AH$40)*1.05)-((((N48/100)*$AJ$40)*$AN$40)*$AH$40)+((((N48/100)*$AJ$41)*$AH$41)),IF(Calculator!$O$6="SINGLEHOMESTEAD",SUM((((N48/100)*$AJ$40)*$AH$40))+(((((N48/100)*$AJ$40)*$AN$40)*$AH$40)*1.05)-((((N48/100)*$AJ$40)*$AN$40)*$AH$40)+((((N48/100)*$AJ$41)*$AH$41)),IF(Calculator!$O$6="SINGLEBAND A",SUM((((N48/100)*$AJ$40)*$AH$40))+(((((N48/100)*$AJ$40)*$AN$40)*$AH$40)*1.1)-((((N48/100)*$AJ$40)*$AN$40)*$AH$40)+((((N48/100)*$AJ$41)*$AH$41)),IF(Calculator!$O$6="SINGLEBAND B",SUM((((N48/100)*$AJ$40)*$AH$40))+(((((N48/100)*$AJ$40)*$AN$40)*$AH$40)*1.15)-((((N48/100)*$AJ$40)*$AN$40)*$AH$40)+((((N48/100)*$AJ$41)*$AH$41)),IF(Calculator!$O$6="SINGLEBAND C",SUM((((N48/100)*$AJ$40)*$AH$40))+(((((N48/100)*$AJ$40)*$AN$40)*$AH$40)*1.2)-((((N48/100)*$AJ$40)*$AN$40)*$AH$40)+((((N48/100)*$AJ$41)*$AH$41)),IF(Calculator!$O$6="SINGLEBAND D",SUM((((N48/100)*$AJ$40)*$AH$40))+(((((N48/100)*$AJ$40)*$AN$40)*$AH$40)*1.25)-((((N48/100)*$AJ$40)*$AN$40)*$AH$40)+((((N48/100)*$AJ$41)*$AH$41)),IF(Calculator!$O$6="SINGLEURBANE",SUM((((N48/100)*$AJ$40)*$AH$40))+(((((N48/100)*$AJ$40)*$AN$40)*$AH$40)*1.25)-((((N48/100)*$AJ$40)*$AN$40)*$AH$40)+((((N48/100)*$AJ$41)*$AH$41)),IF(Calculator!$O$6="SINGLESILVERANOD",SUM((((N48/100)*$AJ$40)*$AH$40))+(((((N48/100)*$AJ$40)*$AN$40)*$AH$40)*1.4)-((((N48/100)*$AJ$40)*$AN$40)*$AH$40)+((((N48/100)*$AJ$41)*$AH$41)),IF(Calculator!$O$6="SINGLEANOD",SUM((((N48/100)*$AJ$40)*$AH$40))+(((((N48/100)*$AJ$40)*$AN$40)*$AH$40)*1.65)-((((N48/100)*$AJ$40)*$AN$40)*$AH$40)+((((N48/100)*$AJ$41)*$AH$41)),IF(Calculator!$O$6="DUALBASE",SUM((((N48/100)*$AJ$40)*$AH$40))+(((((N48/100)*$AJ$40)*$AN$40)*$AH$40)*1.030011)-((((N48/100)*$AJ$40)*$AN$40)*$AH$40)+((((N48/100)*$AJ$41)*$AH$41)),IF(Calculator!$O$6="DUALELEMENTS",SUM((((N48/100)*$AJ$40)*$AH$40))+(((((N48/100)*$AJ$40)*$AN$40)*$AH$40)*1.438569)-((((N48/100)*$AJ$40)*$AN$40)*$AH$40)+((((N48/100)*$AJ$41)*$AH$41)),IF(Calculator!$O$6="DUALSPECTRUM",SUM((((N48/100)*$AJ$40)*$AH$40))+(((((N48/100)*$AJ$40)*$AN$40)*$AH$40)*1.438569)-((((N48/100)*$AJ$40)*$AN$40)*$AH$40)+((((N48/100)*$AJ$41)*$AH$41)),IF(Calculator!$O$6="DUALHOMESTEAD",SUM((((N48/100)*$AJ$40)*$AH$40))+(((((N48/100)*$AJ$40)*$AN$40)*$AH$40)*1.438569)-((((N48/100)*$AJ$40)*$AN$40)*$AH$40)+((((N48/100)*$AJ$41)*$AH$41)),IF(Calculator!$O$6="DUALBAND A",SUM((((N48/100)*$AJ$40)*$AH$40))+(((((N48/100)*$AJ$40)*$AN$40)*$AH$40)*1.507051)-((((N48/100)*$AJ$40)*$AN$40)*$AH$40)+((((N48/100)*$AJ$41)*$AH$41)),IF(Calculator!$O$6="DUALBAND B",SUM((((N48/100)*$AJ$40)*$AH$40))+(((((N48/100)*$AJ$40)*$AN$40)*$AH$40)*1.57551)-((((N48/100)*$AJ$40)*$AN$40)*$AH$40)+((((N48/100)*$AJ$41)*$AH$41)),IF(Calculator!$O$6="DUALBAND C",SUM((((N48/100)*$AJ$40)*$AH$40))+(((((N48/100)*$AJ$40)*$AN$40)*$AH$40)*1.644088)-((((N48/100)*$AJ$40)*$AN$40)*$AH$40)+((((N48/100)*$AJ$41)*$AH$41)),IF(Calculator!$O$6="DUALBAND D",SUM((((N48/100)*$AJ$40)*$AH$40))+(((((N48/100)*$AJ$40)*$AN$40)*$AH$40)*1.712549)-((((N48/100)*$AJ$40)*$AN$40)*$AH$40)+((((N48/100)*$AJ$41)*$AH$41)),IF(Calculator!$O$6="DUALURBANE",SUM((((N48/100)*$AJ$40)*$AH$40))+(((((N48/100)*$AJ$40)*$AN$40)*$AH$40)*1.712549)-((((N48/100)*$AJ$40)*$AN$40)*$AH$40)+((((N48/100)*$AJ$41)*$AH$41)),IF(Calculator!$O$6="DUALSILVERANOD",SUM((((N48/100)*$AJ$40)*$AH$40))+(((((N48/100)*$AJ$40)*$AN$40)*$AH$40)*1.918079)-((((N48/100)*$AJ$40)*$AN$40)*$AH$40)+((((N48/100)*$AJ$41)*$AH$41)),IF(Calculator!$O$6="DUALANOD",SUM((((N48/100)*$AJ$40)*$AH$40))+(((((N48/100)*$AJ$40)*$AN$40)*$AH$40)*2.260509)-((((N48/100)*$AJ$40)*$AN$40)*$AH$40)+((((N48/100)*$AJ$41)*$AH$41))))))))))))))))))))))))</f>
        <v>0</v>
      </c>
    </row>
    <row r="49" spans="1:29">
      <c r="A49" s="8" t="s">
        <v>1399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P49" s="8">
        <v>2400</v>
      </c>
      <c r="Q49" s="2">
        <f>IF(Calculator!$O$6="SINGLEBASE",SUM((((B49/100)*$AJ$40)*$AH$40))+((((B49/100)*$AJ$41)*$AH$41)),IF(Calculator!$O$6="SINGLEELEMENTS",SUM((((B49/100)*$AJ$40)*$AH$40))+(((((B49/100)*$AJ$40)*$AN$40)*$AH$40)*1.05)-((((B49/100)*$AJ$40)*$AN$40)*$AH$40)+((((B49/100)*$AJ$41)*$AH$41)),IF(Calculator!$O$6="SINGLESPECTRUM",SUM((((B49/100)*$AJ$40)*$AH$40))+(((((B49/100)*$AJ$40)*$AN$40)*$AH$40)*1.05)-((((B49/100)*$AJ$40)*$AN$40)*$AH$40)+((((B49/100)*$AJ$41)*$AH$41)),IF(Calculator!$O$6="SINGLEHOMESTEAD",SUM((((B49/100)*$AJ$40)*$AH$40))+(((((B49/100)*$AJ$40)*$AN$40)*$AH$40)*1.05)-((((B49/100)*$AJ$40)*$AN$40)*$AH$40)+((((B49/100)*$AJ$41)*$AH$41)),IF(Calculator!$O$6="SINGLEBAND A",SUM((((B49/100)*$AJ$40)*$AH$40))+(((((B49/100)*$AJ$40)*$AN$40)*$AH$40)*1.1)-((((B49/100)*$AJ$40)*$AN$40)*$AH$40)+((((B49/100)*$AJ$41)*$AH$41)),IF(Calculator!$O$6="SINGLEBAND B",SUM((((B49/100)*$AJ$40)*$AH$40))+(((((B49/100)*$AJ$40)*$AN$40)*$AH$40)*1.15)-((((B49/100)*$AJ$40)*$AN$40)*$AH$40)+((((B49/100)*$AJ$41)*$AH$41)),IF(Calculator!$O$6="SINGLEBAND C",SUM((((B49/100)*$AJ$40)*$AH$40))+(((((B49/100)*$AJ$40)*$AN$40)*$AH$40)*1.2)-((((B49/100)*$AJ$40)*$AN$40)*$AH$40)+((((B49/100)*$AJ$41)*$AH$41)),IF(Calculator!$O$6="SINGLEBAND D",SUM((((B49/100)*$AJ$40)*$AH$40))+(((((B49/100)*$AJ$40)*$AN$40)*$AH$40)*1.25)-((((B49/100)*$AJ$40)*$AN$40)*$AH$40)+((((B49/100)*$AJ$41)*$AH$41)),IF(Calculator!$O$6="SINGLEURBANE",SUM((((B49/100)*$AJ$40)*$AH$40))+(((((B49/100)*$AJ$40)*$AN$40)*$AH$40)*1.25)-((((B49/100)*$AJ$40)*$AN$40)*$AH$40)+((((B49/100)*$AJ$41)*$AH$41)),IF(Calculator!$O$6="SINGLESILVERANOD",SUM((((B49/100)*$AJ$40)*$AH$40))+(((((B49/100)*$AJ$40)*$AN$40)*$AH$40)*1.4)-((((B49/100)*$AJ$40)*$AN$40)*$AH$40)+((((B49/100)*$AJ$41)*$AH$41)),IF(Calculator!$O$6="SINGLEANOD",SUM((((B49/100)*$AJ$40)*$AH$40))+(((((B49/100)*$AJ$40)*$AN$40)*$AH$40)*1.65)-((((B49/100)*$AJ$40)*$AN$40)*$AH$40)+((((B49/100)*$AJ$41)*$AH$41)),IF(Calculator!$O$6="DUALBASE",SUM((((B49/100)*$AJ$40)*$AH$40))+(((((B49/100)*$AJ$40)*$AN$40)*$AH$40)*1.030011)-((((B49/100)*$AJ$40)*$AN$40)*$AH$40)+((((B49/100)*$AJ$41)*$AH$41)),IF(Calculator!$O$6="DUALELEMENTS",SUM((((B49/100)*$AJ$40)*$AH$40))+(((((B49/100)*$AJ$40)*$AN$40)*$AH$40)*1.438569)-((((B49/100)*$AJ$40)*$AN$40)*$AH$40)+((((B49/100)*$AJ$41)*$AH$41)),IF(Calculator!$O$6="DUALSPECTRUM",SUM((((B49/100)*$AJ$40)*$AH$40))+(((((B49/100)*$AJ$40)*$AN$40)*$AH$40)*1.438569)-((((B49/100)*$AJ$40)*$AN$40)*$AH$40)+((((B49/100)*$AJ$41)*$AH$41)),IF(Calculator!$O$6="DUALHOMESTEAD",SUM((((B49/100)*$AJ$40)*$AH$40))+(((((B49/100)*$AJ$40)*$AN$40)*$AH$40)*1.438569)-((((B49/100)*$AJ$40)*$AN$40)*$AH$40)+((((B49/100)*$AJ$41)*$AH$41)),IF(Calculator!$O$6="DUALBAND A",SUM((((B49/100)*$AJ$40)*$AH$40))+(((((B49/100)*$AJ$40)*$AN$40)*$AH$40)*1.507051)-((((B49/100)*$AJ$40)*$AN$40)*$AH$40)+((((B49/100)*$AJ$41)*$AH$41)),IF(Calculator!$O$6="DUALBAND B",SUM((((B49/100)*$AJ$40)*$AH$40))+(((((B49/100)*$AJ$40)*$AN$40)*$AH$40)*1.57551)-((((B49/100)*$AJ$40)*$AN$40)*$AH$40)+((((B49/100)*$AJ$41)*$AH$41)),IF(Calculator!$O$6="DUALBAND C",SUM((((B49/100)*$AJ$40)*$AH$40))+(((((B49/100)*$AJ$40)*$AN$40)*$AH$40)*1.644088)-((((B49/100)*$AJ$40)*$AN$40)*$AH$40)+((((B49/100)*$AJ$41)*$AH$41)),IF(Calculator!$O$6="DUALBAND D",SUM((((B49/100)*$AJ$40)*$AH$40))+(((((B49/100)*$AJ$40)*$AN$40)*$AH$40)*1.712549)-((((B49/100)*$AJ$40)*$AN$40)*$AH$40)+((((B49/100)*$AJ$41)*$AH$41)),IF(Calculator!$O$6="DUALURBANE",SUM((((B49/100)*$AJ$40)*$AH$40))+(((((B49/100)*$AJ$40)*$AN$40)*$AH$40)*1.712549)-((((B49/100)*$AJ$40)*$AN$40)*$AH$40)+((((B49/100)*$AJ$41)*$AH$41)),IF(Calculator!$O$6="DUALSILVERANOD",SUM((((B49/100)*$AJ$40)*$AH$40))+(((((B49/100)*$AJ$40)*$AN$40)*$AH$40)*1.918079)-((((B49/100)*$AJ$40)*$AN$40)*$AH$40)+((((B49/100)*$AJ$41)*$AH$41)),IF(Calculator!$O$6="DUALANOD",SUM((((B49/100)*$AJ$40)*$AH$40))+(((((B49/100)*$AJ$40)*$AN$40)*$AH$40)*2.260509)-((((B49/100)*$AJ$40)*$AN$40)*$AH$40)+((((B49/100)*$AJ$41)*$AH$41))))))))))))))))))))))))</f>
        <v>0</v>
      </c>
      <c r="R49" s="2">
        <f>IF(Calculator!$O$6="SINGLEBASE",SUM((((C49/100)*$AJ$40)*$AH$40))+((((C49/100)*$AJ$41)*$AH$41)),IF(Calculator!$O$6="SINGLEELEMENTS",SUM((((C49/100)*$AJ$40)*$AH$40))+(((((C49/100)*$AJ$40)*$AN$40)*$AH$40)*1.05)-((((C49/100)*$AJ$40)*$AN$40)*$AH$40)+((((C49/100)*$AJ$41)*$AH$41)),IF(Calculator!$O$6="SINGLESPECTRUM",SUM((((C49/100)*$AJ$40)*$AH$40))+(((((C49/100)*$AJ$40)*$AN$40)*$AH$40)*1.05)-((((C49/100)*$AJ$40)*$AN$40)*$AH$40)+((((C49/100)*$AJ$41)*$AH$41)),IF(Calculator!$O$6="SINGLEHOMESTEAD",SUM((((C49/100)*$AJ$40)*$AH$40))+(((((C49/100)*$AJ$40)*$AN$40)*$AH$40)*1.05)-((((C49/100)*$AJ$40)*$AN$40)*$AH$40)+((((C49/100)*$AJ$41)*$AH$41)),IF(Calculator!$O$6="SINGLEBAND A",SUM((((C49/100)*$AJ$40)*$AH$40))+(((((C49/100)*$AJ$40)*$AN$40)*$AH$40)*1.1)-((((C49/100)*$AJ$40)*$AN$40)*$AH$40)+((((C49/100)*$AJ$41)*$AH$41)),IF(Calculator!$O$6="SINGLEBAND B",SUM((((C49/100)*$AJ$40)*$AH$40))+(((((C49/100)*$AJ$40)*$AN$40)*$AH$40)*1.15)-((((C49/100)*$AJ$40)*$AN$40)*$AH$40)+((((C49/100)*$AJ$41)*$AH$41)),IF(Calculator!$O$6="SINGLEBAND C",SUM((((C49/100)*$AJ$40)*$AH$40))+(((((C49/100)*$AJ$40)*$AN$40)*$AH$40)*1.2)-((((C49/100)*$AJ$40)*$AN$40)*$AH$40)+((((C49/100)*$AJ$41)*$AH$41)),IF(Calculator!$O$6="SINGLEBAND D",SUM((((C49/100)*$AJ$40)*$AH$40))+(((((C49/100)*$AJ$40)*$AN$40)*$AH$40)*1.25)-((((C49/100)*$AJ$40)*$AN$40)*$AH$40)+((((C49/100)*$AJ$41)*$AH$41)),IF(Calculator!$O$6="SINGLEURBANE",SUM((((C49/100)*$AJ$40)*$AH$40))+(((((C49/100)*$AJ$40)*$AN$40)*$AH$40)*1.25)-((((C49/100)*$AJ$40)*$AN$40)*$AH$40)+((((C49/100)*$AJ$41)*$AH$41)),IF(Calculator!$O$6="SINGLESILVERANOD",SUM((((C49/100)*$AJ$40)*$AH$40))+(((((C49/100)*$AJ$40)*$AN$40)*$AH$40)*1.4)-((((C49/100)*$AJ$40)*$AN$40)*$AH$40)+((((C49/100)*$AJ$41)*$AH$41)),IF(Calculator!$O$6="SINGLEANOD",SUM((((C49/100)*$AJ$40)*$AH$40))+(((((C49/100)*$AJ$40)*$AN$40)*$AH$40)*1.65)-((((C49/100)*$AJ$40)*$AN$40)*$AH$40)+((((C49/100)*$AJ$41)*$AH$41)),IF(Calculator!$O$6="DUALBASE",SUM((((C49/100)*$AJ$40)*$AH$40))+(((((C49/100)*$AJ$40)*$AN$40)*$AH$40)*1.030011)-((((C49/100)*$AJ$40)*$AN$40)*$AH$40)+((((C49/100)*$AJ$41)*$AH$41)),IF(Calculator!$O$6="DUALELEMENTS",SUM((((C49/100)*$AJ$40)*$AH$40))+(((((C49/100)*$AJ$40)*$AN$40)*$AH$40)*1.438569)-((((C49/100)*$AJ$40)*$AN$40)*$AH$40)+((((C49/100)*$AJ$41)*$AH$41)),IF(Calculator!$O$6="DUALSPECTRUM",SUM((((C49/100)*$AJ$40)*$AH$40))+(((((C49/100)*$AJ$40)*$AN$40)*$AH$40)*1.438569)-((((C49/100)*$AJ$40)*$AN$40)*$AH$40)+((((C49/100)*$AJ$41)*$AH$41)),IF(Calculator!$O$6="DUALHOMESTEAD",SUM((((C49/100)*$AJ$40)*$AH$40))+(((((C49/100)*$AJ$40)*$AN$40)*$AH$40)*1.438569)-((((C49/100)*$AJ$40)*$AN$40)*$AH$40)+((((C49/100)*$AJ$41)*$AH$41)),IF(Calculator!$O$6="DUALBAND A",SUM((((C49/100)*$AJ$40)*$AH$40))+(((((C49/100)*$AJ$40)*$AN$40)*$AH$40)*1.507051)-((((C49/100)*$AJ$40)*$AN$40)*$AH$40)+((((C49/100)*$AJ$41)*$AH$41)),IF(Calculator!$O$6="DUALBAND B",SUM((((C49/100)*$AJ$40)*$AH$40))+(((((C49/100)*$AJ$40)*$AN$40)*$AH$40)*1.57551)-((((C49/100)*$AJ$40)*$AN$40)*$AH$40)+((((C49/100)*$AJ$41)*$AH$41)),IF(Calculator!$O$6="DUALBAND C",SUM((((C49/100)*$AJ$40)*$AH$40))+(((((C49/100)*$AJ$40)*$AN$40)*$AH$40)*1.644088)-((((C49/100)*$AJ$40)*$AN$40)*$AH$40)+((((C49/100)*$AJ$41)*$AH$41)),IF(Calculator!$O$6="DUALBAND D",SUM((((C49/100)*$AJ$40)*$AH$40))+(((((C49/100)*$AJ$40)*$AN$40)*$AH$40)*1.712549)-((((C49/100)*$AJ$40)*$AN$40)*$AH$40)+((((C49/100)*$AJ$41)*$AH$41)),IF(Calculator!$O$6="DUALURBANE",SUM((((C49/100)*$AJ$40)*$AH$40))+(((((C49/100)*$AJ$40)*$AN$40)*$AH$40)*1.712549)-((((C49/100)*$AJ$40)*$AN$40)*$AH$40)+((((C49/100)*$AJ$41)*$AH$41)),IF(Calculator!$O$6="DUALSILVERANOD",SUM((((C49/100)*$AJ$40)*$AH$40))+(((((C49/100)*$AJ$40)*$AN$40)*$AH$40)*1.918079)-((((C49/100)*$AJ$40)*$AN$40)*$AH$40)+((((C49/100)*$AJ$41)*$AH$41)),IF(Calculator!$O$6="DUALANOD",SUM((((C49/100)*$AJ$40)*$AH$40))+(((((C49/100)*$AJ$40)*$AN$40)*$AH$40)*2.260509)-((((C49/100)*$AJ$40)*$AN$40)*$AH$40)+((((C49/100)*$AJ$41)*$AH$41))))))))))))))))))))))))</f>
        <v>0</v>
      </c>
      <c r="S49" s="2">
        <f>IF(Calculator!$O$6="SINGLEBASE",SUM((((D49/100)*$AJ$40)*$AH$40))+((((D49/100)*$AJ$41)*$AH$41)),IF(Calculator!$O$6="SINGLEELEMENTS",SUM((((D49/100)*$AJ$40)*$AH$40))+(((((D49/100)*$AJ$40)*$AN$40)*$AH$40)*1.05)-((((D49/100)*$AJ$40)*$AN$40)*$AH$40)+((((D49/100)*$AJ$41)*$AH$41)),IF(Calculator!$O$6="SINGLESPECTRUM",SUM((((D49/100)*$AJ$40)*$AH$40))+(((((D49/100)*$AJ$40)*$AN$40)*$AH$40)*1.05)-((((D49/100)*$AJ$40)*$AN$40)*$AH$40)+((((D49/100)*$AJ$41)*$AH$41)),IF(Calculator!$O$6="SINGLEHOMESTEAD",SUM((((D49/100)*$AJ$40)*$AH$40))+(((((D49/100)*$AJ$40)*$AN$40)*$AH$40)*1.05)-((((D49/100)*$AJ$40)*$AN$40)*$AH$40)+((((D49/100)*$AJ$41)*$AH$41)),IF(Calculator!$O$6="SINGLEBAND A",SUM((((D49/100)*$AJ$40)*$AH$40))+(((((D49/100)*$AJ$40)*$AN$40)*$AH$40)*1.1)-((((D49/100)*$AJ$40)*$AN$40)*$AH$40)+((((D49/100)*$AJ$41)*$AH$41)),IF(Calculator!$O$6="SINGLEBAND B",SUM((((D49/100)*$AJ$40)*$AH$40))+(((((D49/100)*$AJ$40)*$AN$40)*$AH$40)*1.15)-((((D49/100)*$AJ$40)*$AN$40)*$AH$40)+((((D49/100)*$AJ$41)*$AH$41)),IF(Calculator!$O$6="SINGLEBAND C",SUM((((D49/100)*$AJ$40)*$AH$40))+(((((D49/100)*$AJ$40)*$AN$40)*$AH$40)*1.2)-((((D49/100)*$AJ$40)*$AN$40)*$AH$40)+((((D49/100)*$AJ$41)*$AH$41)),IF(Calculator!$O$6="SINGLEBAND D",SUM((((D49/100)*$AJ$40)*$AH$40))+(((((D49/100)*$AJ$40)*$AN$40)*$AH$40)*1.25)-((((D49/100)*$AJ$40)*$AN$40)*$AH$40)+((((D49/100)*$AJ$41)*$AH$41)),IF(Calculator!$O$6="SINGLEURBANE",SUM((((D49/100)*$AJ$40)*$AH$40))+(((((D49/100)*$AJ$40)*$AN$40)*$AH$40)*1.25)-((((D49/100)*$AJ$40)*$AN$40)*$AH$40)+((((D49/100)*$AJ$41)*$AH$41)),IF(Calculator!$O$6="SINGLESILVERANOD",SUM((((D49/100)*$AJ$40)*$AH$40))+(((((D49/100)*$AJ$40)*$AN$40)*$AH$40)*1.4)-((((D49/100)*$AJ$40)*$AN$40)*$AH$40)+((((D49/100)*$AJ$41)*$AH$41)),IF(Calculator!$O$6="SINGLEANOD",SUM((((D49/100)*$AJ$40)*$AH$40))+(((((D49/100)*$AJ$40)*$AN$40)*$AH$40)*1.65)-((((D49/100)*$AJ$40)*$AN$40)*$AH$40)+((((D49/100)*$AJ$41)*$AH$41)),IF(Calculator!$O$6="DUALBASE",SUM((((D49/100)*$AJ$40)*$AH$40))+(((((D49/100)*$AJ$40)*$AN$40)*$AH$40)*1.030011)-((((D49/100)*$AJ$40)*$AN$40)*$AH$40)+((((D49/100)*$AJ$41)*$AH$41)),IF(Calculator!$O$6="DUALELEMENTS",SUM((((D49/100)*$AJ$40)*$AH$40))+(((((D49/100)*$AJ$40)*$AN$40)*$AH$40)*1.438569)-((((D49/100)*$AJ$40)*$AN$40)*$AH$40)+((((D49/100)*$AJ$41)*$AH$41)),IF(Calculator!$O$6="DUALSPECTRUM",SUM((((D49/100)*$AJ$40)*$AH$40))+(((((D49/100)*$AJ$40)*$AN$40)*$AH$40)*1.438569)-((((D49/100)*$AJ$40)*$AN$40)*$AH$40)+((((D49/100)*$AJ$41)*$AH$41)),IF(Calculator!$O$6="DUALHOMESTEAD",SUM((((D49/100)*$AJ$40)*$AH$40))+(((((D49/100)*$AJ$40)*$AN$40)*$AH$40)*1.438569)-((((D49/100)*$AJ$40)*$AN$40)*$AH$40)+((((D49/100)*$AJ$41)*$AH$41)),IF(Calculator!$O$6="DUALBAND A",SUM((((D49/100)*$AJ$40)*$AH$40))+(((((D49/100)*$AJ$40)*$AN$40)*$AH$40)*1.507051)-((((D49/100)*$AJ$40)*$AN$40)*$AH$40)+((((D49/100)*$AJ$41)*$AH$41)),IF(Calculator!$O$6="DUALBAND B",SUM((((D49/100)*$AJ$40)*$AH$40))+(((((D49/100)*$AJ$40)*$AN$40)*$AH$40)*1.57551)-((((D49/100)*$AJ$40)*$AN$40)*$AH$40)+((((D49/100)*$AJ$41)*$AH$41)),IF(Calculator!$O$6="DUALBAND C",SUM((((D49/100)*$AJ$40)*$AH$40))+(((((D49/100)*$AJ$40)*$AN$40)*$AH$40)*1.644088)-((((D49/100)*$AJ$40)*$AN$40)*$AH$40)+((((D49/100)*$AJ$41)*$AH$41)),IF(Calculator!$O$6="DUALBAND D",SUM((((D49/100)*$AJ$40)*$AH$40))+(((((D49/100)*$AJ$40)*$AN$40)*$AH$40)*1.712549)-((((D49/100)*$AJ$40)*$AN$40)*$AH$40)+((((D49/100)*$AJ$41)*$AH$41)),IF(Calculator!$O$6="DUALURBANE",SUM((((D49/100)*$AJ$40)*$AH$40))+(((((D49/100)*$AJ$40)*$AN$40)*$AH$40)*1.712549)-((((D49/100)*$AJ$40)*$AN$40)*$AH$40)+((((D49/100)*$AJ$41)*$AH$41)),IF(Calculator!$O$6="DUALSILVERANOD",SUM((((D49/100)*$AJ$40)*$AH$40))+(((((D49/100)*$AJ$40)*$AN$40)*$AH$40)*1.918079)-((((D49/100)*$AJ$40)*$AN$40)*$AH$40)+((((D49/100)*$AJ$41)*$AH$41)),IF(Calculator!$O$6="DUALANOD",SUM((((D49/100)*$AJ$40)*$AH$40))+(((((D49/100)*$AJ$40)*$AN$40)*$AH$40)*2.260509)-((((D49/100)*$AJ$40)*$AN$40)*$AH$40)+((((D49/100)*$AJ$41)*$AH$41))))))))))))))))))))))))</f>
        <v>0</v>
      </c>
      <c r="T49" s="2">
        <f>IF(Calculator!$O$6="SINGLEBASE",SUM((((E49/100)*$AJ$40)*$AH$40))+((((E49/100)*$AJ$41)*$AH$41)),IF(Calculator!$O$6="SINGLEELEMENTS",SUM((((E49/100)*$AJ$40)*$AH$40))+(((((E49/100)*$AJ$40)*$AN$40)*$AH$40)*1.05)-((((E49/100)*$AJ$40)*$AN$40)*$AH$40)+((((E49/100)*$AJ$41)*$AH$41)),IF(Calculator!$O$6="SINGLESPECTRUM",SUM((((E49/100)*$AJ$40)*$AH$40))+(((((E49/100)*$AJ$40)*$AN$40)*$AH$40)*1.05)-((((E49/100)*$AJ$40)*$AN$40)*$AH$40)+((((E49/100)*$AJ$41)*$AH$41)),IF(Calculator!$O$6="SINGLEHOMESTEAD",SUM((((E49/100)*$AJ$40)*$AH$40))+(((((E49/100)*$AJ$40)*$AN$40)*$AH$40)*1.05)-((((E49/100)*$AJ$40)*$AN$40)*$AH$40)+((((E49/100)*$AJ$41)*$AH$41)),IF(Calculator!$O$6="SINGLEBAND A",SUM((((E49/100)*$AJ$40)*$AH$40))+(((((E49/100)*$AJ$40)*$AN$40)*$AH$40)*1.1)-((((E49/100)*$AJ$40)*$AN$40)*$AH$40)+((((E49/100)*$AJ$41)*$AH$41)),IF(Calculator!$O$6="SINGLEBAND B",SUM((((E49/100)*$AJ$40)*$AH$40))+(((((E49/100)*$AJ$40)*$AN$40)*$AH$40)*1.15)-((((E49/100)*$AJ$40)*$AN$40)*$AH$40)+((((E49/100)*$AJ$41)*$AH$41)),IF(Calculator!$O$6="SINGLEBAND C",SUM((((E49/100)*$AJ$40)*$AH$40))+(((((E49/100)*$AJ$40)*$AN$40)*$AH$40)*1.2)-((((E49/100)*$AJ$40)*$AN$40)*$AH$40)+((((E49/100)*$AJ$41)*$AH$41)),IF(Calculator!$O$6="SINGLEBAND D",SUM((((E49/100)*$AJ$40)*$AH$40))+(((((E49/100)*$AJ$40)*$AN$40)*$AH$40)*1.25)-((((E49/100)*$AJ$40)*$AN$40)*$AH$40)+((((E49/100)*$AJ$41)*$AH$41)),IF(Calculator!$O$6="SINGLEURBANE",SUM((((E49/100)*$AJ$40)*$AH$40))+(((((E49/100)*$AJ$40)*$AN$40)*$AH$40)*1.25)-((((E49/100)*$AJ$40)*$AN$40)*$AH$40)+((((E49/100)*$AJ$41)*$AH$41)),IF(Calculator!$O$6="SINGLESILVERANOD",SUM((((E49/100)*$AJ$40)*$AH$40))+(((((E49/100)*$AJ$40)*$AN$40)*$AH$40)*1.4)-((((E49/100)*$AJ$40)*$AN$40)*$AH$40)+((((E49/100)*$AJ$41)*$AH$41)),IF(Calculator!$O$6="SINGLEANOD",SUM((((E49/100)*$AJ$40)*$AH$40))+(((((E49/100)*$AJ$40)*$AN$40)*$AH$40)*1.65)-((((E49/100)*$AJ$40)*$AN$40)*$AH$40)+((((E49/100)*$AJ$41)*$AH$41)),IF(Calculator!$O$6="DUALBASE",SUM((((E49/100)*$AJ$40)*$AH$40))+(((((E49/100)*$AJ$40)*$AN$40)*$AH$40)*1.030011)-((((E49/100)*$AJ$40)*$AN$40)*$AH$40)+((((E49/100)*$AJ$41)*$AH$41)),IF(Calculator!$O$6="DUALELEMENTS",SUM((((E49/100)*$AJ$40)*$AH$40))+(((((E49/100)*$AJ$40)*$AN$40)*$AH$40)*1.438569)-((((E49/100)*$AJ$40)*$AN$40)*$AH$40)+((((E49/100)*$AJ$41)*$AH$41)),IF(Calculator!$O$6="DUALSPECTRUM",SUM((((E49/100)*$AJ$40)*$AH$40))+(((((E49/100)*$AJ$40)*$AN$40)*$AH$40)*1.438569)-((((E49/100)*$AJ$40)*$AN$40)*$AH$40)+((((E49/100)*$AJ$41)*$AH$41)),IF(Calculator!$O$6="DUALHOMESTEAD",SUM((((E49/100)*$AJ$40)*$AH$40))+(((((E49/100)*$AJ$40)*$AN$40)*$AH$40)*1.438569)-((((E49/100)*$AJ$40)*$AN$40)*$AH$40)+((((E49/100)*$AJ$41)*$AH$41)),IF(Calculator!$O$6="DUALBAND A",SUM((((E49/100)*$AJ$40)*$AH$40))+(((((E49/100)*$AJ$40)*$AN$40)*$AH$40)*1.507051)-((((E49/100)*$AJ$40)*$AN$40)*$AH$40)+((((E49/100)*$AJ$41)*$AH$41)),IF(Calculator!$O$6="DUALBAND B",SUM((((E49/100)*$AJ$40)*$AH$40))+(((((E49/100)*$AJ$40)*$AN$40)*$AH$40)*1.57551)-((((E49/100)*$AJ$40)*$AN$40)*$AH$40)+((((E49/100)*$AJ$41)*$AH$41)),IF(Calculator!$O$6="DUALBAND C",SUM((((E49/100)*$AJ$40)*$AH$40))+(((((E49/100)*$AJ$40)*$AN$40)*$AH$40)*1.644088)-((((E49/100)*$AJ$40)*$AN$40)*$AH$40)+((((E49/100)*$AJ$41)*$AH$41)),IF(Calculator!$O$6="DUALBAND D",SUM((((E49/100)*$AJ$40)*$AH$40))+(((((E49/100)*$AJ$40)*$AN$40)*$AH$40)*1.712549)-((((E49/100)*$AJ$40)*$AN$40)*$AH$40)+((((E49/100)*$AJ$41)*$AH$41)),IF(Calculator!$O$6="DUALURBANE",SUM((((E49/100)*$AJ$40)*$AH$40))+(((((E49/100)*$AJ$40)*$AN$40)*$AH$40)*1.712549)-((((E49/100)*$AJ$40)*$AN$40)*$AH$40)+((((E49/100)*$AJ$41)*$AH$41)),IF(Calculator!$O$6="DUALSILVERANOD",SUM((((E49/100)*$AJ$40)*$AH$40))+(((((E49/100)*$AJ$40)*$AN$40)*$AH$40)*1.918079)-((((E49/100)*$AJ$40)*$AN$40)*$AH$40)+((((E49/100)*$AJ$41)*$AH$41)),IF(Calculator!$O$6="DUALANOD",SUM((((E49/100)*$AJ$40)*$AH$40))+(((((E49/100)*$AJ$40)*$AN$40)*$AH$40)*2.260509)-((((E49/100)*$AJ$40)*$AN$40)*$AH$40)+((((E49/100)*$AJ$41)*$AH$41))))))))))))))))))))))))</f>
        <v>0</v>
      </c>
      <c r="U49" s="2">
        <f>IF(Calculator!$O$6="SINGLEBASE",SUM((((F49/100)*$AJ$40)*$AH$40))+((((F49/100)*$AJ$41)*$AH$41)),IF(Calculator!$O$6="SINGLEELEMENTS",SUM((((F49/100)*$AJ$40)*$AH$40))+(((((F49/100)*$AJ$40)*$AN$40)*$AH$40)*1.05)-((((F49/100)*$AJ$40)*$AN$40)*$AH$40)+((((F49/100)*$AJ$41)*$AH$41)),IF(Calculator!$O$6="SINGLESPECTRUM",SUM((((F49/100)*$AJ$40)*$AH$40))+(((((F49/100)*$AJ$40)*$AN$40)*$AH$40)*1.05)-((((F49/100)*$AJ$40)*$AN$40)*$AH$40)+((((F49/100)*$AJ$41)*$AH$41)),IF(Calculator!$O$6="SINGLEHOMESTEAD",SUM((((F49/100)*$AJ$40)*$AH$40))+(((((F49/100)*$AJ$40)*$AN$40)*$AH$40)*1.05)-((((F49/100)*$AJ$40)*$AN$40)*$AH$40)+((((F49/100)*$AJ$41)*$AH$41)),IF(Calculator!$O$6="SINGLEBAND A",SUM((((F49/100)*$AJ$40)*$AH$40))+(((((F49/100)*$AJ$40)*$AN$40)*$AH$40)*1.1)-((((F49/100)*$AJ$40)*$AN$40)*$AH$40)+((((F49/100)*$AJ$41)*$AH$41)),IF(Calculator!$O$6="SINGLEBAND B",SUM((((F49/100)*$AJ$40)*$AH$40))+(((((F49/100)*$AJ$40)*$AN$40)*$AH$40)*1.15)-((((F49/100)*$AJ$40)*$AN$40)*$AH$40)+((((F49/100)*$AJ$41)*$AH$41)),IF(Calculator!$O$6="SINGLEBAND C",SUM((((F49/100)*$AJ$40)*$AH$40))+(((((F49/100)*$AJ$40)*$AN$40)*$AH$40)*1.2)-((((F49/100)*$AJ$40)*$AN$40)*$AH$40)+((((F49/100)*$AJ$41)*$AH$41)),IF(Calculator!$O$6="SINGLEBAND D",SUM((((F49/100)*$AJ$40)*$AH$40))+(((((F49/100)*$AJ$40)*$AN$40)*$AH$40)*1.25)-((((F49/100)*$AJ$40)*$AN$40)*$AH$40)+((((F49/100)*$AJ$41)*$AH$41)),IF(Calculator!$O$6="SINGLEURBANE",SUM((((F49/100)*$AJ$40)*$AH$40))+(((((F49/100)*$AJ$40)*$AN$40)*$AH$40)*1.25)-((((F49/100)*$AJ$40)*$AN$40)*$AH$40)+((((F49/100)*$AJ$41)*$AH$41)),IF(Calculator!$O$6="SINGLESILVERANOD",SUM((((F49/100)*$AJ$40)*$AH$40))+(((((F49/100)*$AJ$40)*$AN$40)*$AH$40)*1.4)-((((F49/100)*$AJ$40)*$AN$40)*$AH$40)+((((F49/100)*$AJ$41)*$AH$41)),IF(Calculator!$O$6="SINGLEANOD",SUM((((F49/100)*$AJ$40)*$AH$40))+(((((F49/100)*$AJ$40)*$AN$40)*$AH$40)*1.65)-((((F49/100)*$AJ$40)*$AN$40)*$AH$40)+((((F49/100)*$AJ$41)*$AH$41)),IF(Calculator!$O$6="DUALBASE",SUM((((F49/100)*$AJ$40)*$AH$40))+(((((F49/100)*$AJ$40)*$AN$40)*$AH$40)*1.030011)-((((F49/100)*$AJ$40)*$AN$40)*$AH$40)+((((F49/100)*$AJ$41)*$AH$41)),IF(Calculator!$O$6="DUALELEMENTS",SUM((((F49/100)*$AJ$40)*$AH$40))+(((((F49/100)*$AJ$40)*$AN$40)*$AH$40)*1.438569)-((((F49/100)*$AJ$40)*$AN$40)*$AH$40)+((((F49/100)*$AJ$41)*$AH$41)),IF(Calculator!$O$6="DUALSPECTRUM",SUM((((F49/100)*$AJ$40)*$AH$40))+(((((F49/100)*$AJ$40)*$AN$40)*$AH$40)*1.438569)-((((F49/100)*$AJ$40)*$AN$40)*$AH$40)+((((F49/100)*$AJ$41)*$AH$41)),IF(Calculator!$O$6="DUALHOMESTEAD",SUM((((F49/100)*$AJ$40)*$AH$40))+(((((F49/100)*$AJ$40)*$AN$40)*$AH$40)*1.438569)-((((F49/100)*$AJ$40)*$AN$40)*$AH$40)+((((F49/100)*$AJ$41)*$AH$41)),IF(Calculator!$O$6="DUALBAND A",SUM((((F49/100)*$AJ$40)*$AH$40))+(((((F49/100)*$AJ$40)*$AN$40)*$AH$40)*1.507051)-((((F49/100)*$AJ$40)*$AN$40)*$AH$40)+((((F49/100)*$AJ$41)*$AH$41)),IF(Calculator!$O$6="DUALBAND B",SUM((((F49/100)*$AJ$40)*$AH$40))+(((((F49/100)*$AJ$40)*$AN$40)*$AH$40)*1.57551)-((((F49/100)*$AJ$40)*$AN$40)*$AH$40)+((((F49/100)*$AJ$41)*$AH$41)),IF(Calculator!$O$6="DUALBAND C",SUM((((F49/100)*$AJ$40)*$AH$40))+(((((F49/100)*$AJ$40)*$AN$40)*$AH$40)*1.644088)-((((F49/100)*$AJ$40)*$AN$40)*$AH$40)+((((F49/100)*$AJ$41)*$AH$41)),IF(Calculator!$O$6="DUALBAND D",SUM((((F49/100)*$AJ$40)*$AH$40))+(((((F49/100)*$AJ$40)*$AN$40)*$AH$40)*1.712549)-((((F49/100)*$AJ$40)*$AN$40)*$AH$40)+((((F49/100)*$AJ$41)*$AH$41)),IF(Calculator!$O$6="DUALURBANE",SUM((((F49/100)*$AJ$40)*$AH$40))+(((((F49/100)*$AJ$40)*$AN$40)*$AH$40)*1.712549)-((((F49/100)*$AJ$40)*$AN$40)*$AH$40)+((((F49/100)*$AJ$41)*$AH$41)),IF(Calculator!$O$6="DUALSILVERANOD",SUM((((F49/100)*$AJ$40)*$AH$40))+(((((F49/100)*$AJ$40)*$AN$40)*$AH$40)*1.918079)-((((F49/100)*$AJ$40)*$AN$40)*$AH$40)+((((F49/100)*$AJ$41)*$AH$41)),IF(Calculator!$O$6="DUALANOD",SUM((((F49/100)*$AJ$40)*$AH$40))+(((((F49/100)*$AJ$40)*$AN$40)*$AH$40)*2.260509)-((((F49/100)*$AJ$40)*$AN$40)*$AH$40)+((((F49/100)*$AJ$41)*$AH$41))))))))))))))))))))))))</f>
        <v>0</v>
      </c>
      <c r="V49" s="2">
        <f>IF(Calculator!$O$6="SINGLEBASE",SUM((((G49/100)*$AJ$40)*$AH$40))+((((G49/100)*$AJ$41)*$AH$41)),IF(Calculator!$O$6="SINGLEELEMENTS",SUM((((G49/100)*$AJ$40)*$AH$40))+(((((G49/100)*$AJ$40)*$AN$40)*$AH$40)*1.05)-((((G49/100)*$AJ$40)*$AN$40)*$AH$40)+((((G49/100)*$AJ$41)*$AH$41)),IF(Calculator!$O$6="SINGLESPECTRUM",SUM((((G49/100)*$AJ$40)*$AH$40))+(((((G49/100)*$AJ$40)*$AN$40)*$AH$40)*1.05)-((((G49/100)*$AJ$40)*$AN$40)*$AH$40)+((((G49/100)*$AJ$41)*$AH$41)),IF(Calculator!$O$6="SINGLEHOMESTEAD",SUM((((G49/100)*$AJ$40)*$AH$40))+(((((G49/100)*$AJ$40)*$AN$40)*$AH$40)*1.05)-((((G49/100)*$AJ$40)*$AN$40)*$AH$40)+((((G49/100)*$AJ$41)*$AH$41)),IF(Calculator!$O$6="SINGLEBAND A",SUM((((G49/100)*$AJ$40)*$AH$40))+(((((G49/100)*$AJ$40)*$AN$40)*$AH$40)*1.1)-((((G49/100)*$AJ$40)*$AN$40)*$AH$40)+((((G49/100)*$AJ$41)*$AH$41)),IF(Calculator!$O$6="SINGLEBAND B",SUM((((G49/100)*$AJ$40)*$AH$40))+(((((G49/100)*$AJ$40)*$AN$40)*$AH$40)*1.15)-((((G49/100)*$AJ$40)*$AN$40)*$AH$40)+((((G49/100)*$AJ$41)*$AH$41)),IF(Calculator!$O$6="SINGLEBAND C",SUM((((G49/100)*$AJ$40)*$AH$40))+(((((G49/100)*$AJ$40)*$AN$40)*$AH$40)*1.2)-((((G49/100)*$AJ$40)*$AN$40)*$AH$40)+((((G49/100)*$AJ$41)*$AH$41)),IF(Calculator!$O$6="SINGLEBAND D",SUM((((G49/100)*$AJ$40)*$AH$40))+(((((G49/100)*$AJ$40)*$AN$40)*$AH$40)*1.25)-((((G49/100)*$AJ$40)*$AN$40)*$AH$40)+((((G49/100)*$AJ$41)*$AH$41)),IF(Calculator!$O$6="SINGLEURBANE",SUM((((G49/100)*$AJ$40)*$AH$40))+(((((G49/100)*$AJ$40)*$AN$40)*$AH$40)*1.25)-((((G49/100)*$AJ$40)*$AN$40)*$AH$40)+((((G49/100)*$AJ$41)*$AH$41)),IF(Calculator!$O$6="SINGLESILVERANOD",SUM((((G49/100)*$AJ$40)*$AH$40))+(((((G49/100)*$AJ$40)*$AN$40)*$AH$40)*1.4)-((((G49/100)*$AJ$40)*$AN$40)*$AH$40)+((((G49/100)*$AJ$41)*$AH$41)),IF(Calculator!$O$6="SINGLEANOD",SUM((((G49/100)*$AJ$40)*$AH$40))+(((((G49/100)*$AJ$40)*$AN$40)*$AH$40)*1.65)-((((G49/100)*$AJ$40)*$AN$40)*$AH$40)+((((G49/100)*$AJ$41)*$AH$41)),IF(Calculator!$O$6="DUALBASE",SUM((((G49/100)*$AJ$40)*$AH$40))+(((((G49/100)*$AJ$40)*$AN$40)*$AH$40)*1.030011)-((((G49/100)*$AJ$40)*$AN$40)*$AH$40)+((((G49/100)*$AJ$41)*$AH$41)),IF(Calculator!$O$6="DUALELEMENTS",SUM((((G49/100)*$AJ$40)*$AH$40))+(((((G49/100)*$AJ$40)*$AN$40)*$AH$40)*1.438569)-((((G49/100)*$AJ$40)*$AN$40)*$AH$40)+((((G49/100)*$AJ$41)*$AH$41)),IF(Calculator!$O$6="DUALSPECTRUM",SUM((((G49/100)*$AJ$40)*$AH$40))+(((((G49/100)*$AJ$40)*$AN$40)*$AH$40)*1.438569)-((((G49/100)*$AJ$40)*$AN$40)*$AH$40)+((((G49/100)*$AJ$41)*$AH$41)),IF(Calculator!$O$6="DUALHOMESTEAD",SUM((((G49/100)*$AJ$40)*$AH$40))+(((((G49/100)*$AJ$40)*$AN$40)*$AH$40)*1.438569)-((((G49/100)*$AJ$40)*$AN$40)*$AH$40)+((((G49/100)*$AJ$41)*$AH$41)),IF(Calculator!$O$6="DUALBAND A",SUM((((G49/100)*$AJ$40)*$AH$40))+(((((G49/100)*$AJ$40)*$AN$40)*$AH$40)*1.507051)-((((G49/100)*$AJ$40)*$AN$40)*$AH$40)+((((G49/100)*$AJ$41)*$AH$41)),IF(Calculator!$O$6="DUALBAND B",SUM((((G49/100)*$AJ$40)*$AH$40))+(((((G49/100)*$AJ$40)*$AN$40)*$AH$40)*1.57551)-((((G49/100)*$AJ$40)*$AN$40)*$AH$40)+((((G49/100)*$AJ$41)*$AH$41)),IF(Calculator!$O$6="DUALBAND C",SUM((((G49/100)*$AJ$40)*$AH$40))+(((((G49/100)*$AJ$40)*$AN$40)*$AH$40)*1.644088)-((((G49/100)*$AJ$40)*$AN$40)*$AH$40)+((((G49/100)*$AJ$41)*$AH$41)),IF(Calculator!$O$6="DUALBAND D",SUM((((G49/100)*$AJ$40)*$AH$40))+(((((G49/100)*$AJ$40)*$AN$40)*$AH$40)*1.712549)-((((G49/100)*$AJ$40)*$AN$40)*$AH$40)+((((G49/100)*$AJ$41)*$AH$41)),IF(Calculator!$O$6="DUALURBANE",SUM((((G49/100)*$AJ$40)*$AH$40))+(((((G49/100)*$AJ$40)*$AN$40)*$AH$40)*1.712549)-((((G49/100)*$AJ$40)*$AN$40)*$AH$40)+((((G49/100)*$AJ$41)*$AH$41)),IF(Calculator!$O$6="DUALSILVERANOD",SUM((((G49/100)*$AJ$40)*$AH$40))+(((((G49/100)*$AJ$40)*$AN$40)*$AH$40)*1.918079)-((((G49/100)*$AJ$40)*$AN$40)*$AH$40)+((((G49/100)*$AJ$41)*$AH$41)),IF(Calculator!$O$6="DUALANOD",SUM((((G49/100)*$AJ$40)*$AH$40))+(((((G49/100)*$AJ$40)*$AN$40)*$AH$40)*2.260509)-((((G49/100)*$AJ$40)*$AN$40)*$AH$40)+((((G49/100)*$AJ$41)*$AH$41))))))))))))))))))))))))</f>
        <v>0</v>
      </c>
      <c r="W49" s="2">
        <f>IF(Calculator!$O$6="SINGLEBASE",SUM((((H49/100)*$AJ$40)*$AH$40))+((((H49/100)*$AJ$41)*$AH$41)),IF(Calculator!$O$6="SINGLEELEMENTS",SUM((((H49/100)*$AJ$40)*$AH$40))+(((((H49/100)*$AJ$40)*$AN$40)*$AH$40)*1.05)-((((H49/100)*$AJ$40)*$AN$40)*$AH$40)+((((H49/100)*$AJ$41)*$AH$41)),IF(Calculator!$O$6="SINGLESPECTRUM",SUM((((H49/100)*$AJ$40)*$AH$40))+(((((H49/100)*$AJ$40)*$AN$40)*$AH$40)*1.05)-((((H49/100)*$AJ$40)*$AN$40)*$AH$40)+((((H49/100)*$AJ$41)*$AH$41)),IF(Calculator!$O$6="SINGLEHOMESTEAD",SUM((((H49/100)*$AJ$40)*$AH$40))+(((((H49/100)*$AJ$40)*$AN$40)*$AH$40)*1.05)-((((H49/100)*$AJ$40)*$AN$40)*$AH$40)+((((H49/100)*$AJ$41)*$AH$41)),IF(Calculator!$O$6="SINGLEBAND A",SUM((((H49/100)*$AJ$40)*$AH$40))+(((((H49/100)*$AJ$40)*$AN$40)*$AH$40)*1.1)-((((H49/100)*$AJ$40)*$AN$40)*$AH$40)+((((H49/100)*$AJ$41)*$AH$41)),IF(Calculator!$O$6="SINGLEBAND B",SUM((((H49/100)*$AJ$40)*$AH$40))+(((((H49/100)*$AJ$40)*$AN$40)*$AH$40)*1.15)-((((H49/100)*$AJ$40)*$AN$40)*$AH$40)+((((H49/100)*$AJ$41)*$AH$41)),IF(Calculator!$O$6="SINGLEBAND C",SUM((((H49/100)*$AJ$40)*$AH$40))+(((((H49/100)*$AJ$40)*$AN$40)*$AH$40)*1.2)-((((H49/100)*$AJ$40)*$AN$40)*$AH$40)+((((H49/100)*$AJ$41)*$AH$41)),IF(Calculator!$O$6="SINGLEBAND D",SUM((((H49/100)*$AJ$40)*$AH$40))+(((((H49/100)*$AJ$40)*$AN$40)*$AH$40)*1.25)-((((H49/100)*$AJ$40)*$AN$40)*$AH$40)+((((H49/100)*$AJ$41)*$AH$41)),IF(Calculator!$O$6="SINGLEURBANE",SUM((((H49/100)*$AJ$40)*$AH$40))+(((((H49/100)*$AJ$40)*$AN$40)*$AH$40)*1.25)-((((H49/100)*$AJ$40)*$AN$40)*$AH$40)+((((H49/100)*$AJ$41)*$AH$41)),IF(Calculator!$O$6="SINGLESILVERANOD",SUM((((H49/100)*$AJ$40)*$AH$40))+(((((H49/100)*$AJ$40)*$AN$40)*$AH$40)*1.4)-((((H49/100)*$AJ$40)*$AN$40)*$AH$40)+((((H49/100)*$AJ$41)*$AH$41)),IF(Calculator!$O$6="SINGLEANOD",SUM((((H49/100)*$AJ$40)*$AH$40))+(((((H49/100)*$AJ$40)*$AN$40)*$AH$40)*1.65)-((((H49/100)*$AJ$40)*$AN$40)*$AH$40)+((((H49/100)*$AJ$41)*$AH$41)),IF(Calculator!$O$6="DUALBASE",SUM((((H49/100)*$AJ$40)*$AH$40))+(((((H49/100)*$AJ$40)*$AN$40)*$AH$40)*1.030011)-((((H49/100)*$AJ$40)*$AN$40)*$AH$40)+((((H49/100)*$AJ$41)*$AH$41)),IF(Calculator!$O$6="DUALELEMENTS",SUM((((H49/100)*$AJ$40)*$AH$40))+(((((H49/100)*$AJ$40)*$AN$40)*$AH$40)*1.438569)-((((H49/100)*$AJ$40)*$AN$40)*$AH$40)+((((H49/100)*$AJ$41)*$AH$41)),IF(Calculator!$O$6="DUALSPECTRUM",SUM((((H49/100)*$AJ$40)*$AH$40))+(((((H49/100)*$AJ$40)*$AN$40)*$AH$40)*1.438569)-((((H49/100)*$AJ$40)*$AN$40)*$AH$40)+((((H49/100)*$AJ$41)*$AH$41)),IF(Calculator!$O$6="DUALHOMESTEAD",SUM((((H49/100)*$AJ$40)*$AH$40))+(((((H49/100)*$AJ$40)*$AN$40)*$AH$40)*1.438569)-((((H49/100)*$AJ$40)*$AN$40)*$AH$40)+((((H49/100)*$AJ$41)*$AH$41)),IF(Calculator!$O$6="DUALBAND A",SUM((((H49/100)*$AJ$40)*$AH$40))+(((((H49/100)*$AJ$40)*$AN$40)*$AH$40)*1.507051)-((((H49/100)*$AJ$40)*$AN$40)*$AH$40)+((((H49/100)*$AJ$41)*$AH$41)),IF(Calculator!$O$6="DUALBAND B",SUM((((H49/100)*$AJ$40)*$AH$40))+(((((H49/100)*$AJ$40)*$AN$40)*$AH$40)*1.57551)-((((H49/100)*$AJ$40)*$AN$40)*$AH$40)+((((H49/100)*$AJ$41)*$AH$41)),IF(Calculator!$O$6="DUALBAND C",SUM((((H49/100)*$AJ$40)*$AH$40))+(((((H49/100)*$AJ$40)*$AN$40)*$AH$40)*1.644088)-((((H49/100)*$AJ$40)*$AN$40)*$AH$40)+((((H49/100)*$AJ$41)*$AH$41)),IF(Calculator!$O$6="DUALBAND D",SUM((((H49/100)*$AJ$40)*$AH$40))+(((((H49/100)*$AJ$40)*$AN$40)*$AH$40)*1.712549)-((((H49/100)*$AJ$40)*$AN$40)*$AH$40)+((((H49/100)*$AJ$41)*$AH$41)),IF(Calculator!$O$6="DUALURBANE",SUM((((H49/100)*$AJ$40)*$AH$40))+(((((H49/100)*$AJ$40)*$AN$40)*$AH$40)*1.712549)-((((H49/100)*$AJ$40)*$AN$40)*$AH$40)+((((H49/100)*$AJ$41)*$AH$41)),IF(Calculator!$O$6="DUALSILVERANOD",SUM((((H49/100)*$AJ$40)*$AH$40))+(((((H49/100)*$AJ$40)*$AN$40)*$AH$40)*1.918079)-((((H49/100)*$AJ$40)*$AN$40)*$AH$40)+((((H49/100)*$AJ$41)*$AH$41)),IF(Calculator!$O$6="DUALANOD",SUM((((H49/100)*$AJ$40)*$AH$40))+(((((H49/100)*$AJ$40)*$AN$40)*$AH$40)*2.260509)-((((H49/100)*$AJ$40)*$AN$40)*$AH$40)+((((H49/100)*$AJ$41)*$AH$41))))))))))))))))))))))))</f>
        <v>0</v>
      </c>
      <c r="X49" s="2">
        <f>IF(Calculator!$O$6="SINGLEBASE",SUM((((I49/100)*$AJ$40)*$AH$40))+((((I49/100)*$AJ$41)*$AH$41)),IF(Calculator!$O$6="SINGLEELEMENTS",SUM((((I49/100)*$AJ$40)*$AH$40))+(((((I49/100)*$AJ$40)*$AN$40)*$AH$40)*1.05)-((((I49/100)*$AJ$40)*$AN$40)*$AH$40)+((((I49/100)*$AJ$41)*$AH$41)),IF(Calculator!$O$6="SINGLESPECTRUM",SUM((((I49/100)*$AJ$40)*$AH$40))+(((((I49/100)*$AJ$40)*$AN$40)*$AH$40)*1.05)-((((I49/100)*$AJ$40)*$AN$40)*$AH$40)+((((I49/100)*$AJ$41)*$AH$41)),IF(Calculator!$O$6="SINGLEHOMESTEAD",SUM((((I49/100)*$AJ$40)*$AH$40))+(((((I49/100)*$AJ$40)*$AN$40)*$AH$40)*1.05)-((((I49/100)*$AJ$40)*$AN$40)*$AH$40)+((((I49/100)*$AJ$41)*$AH$41)),IF(Calculator!$O$6="SINGLEBAND A",SUM((((I49/100)*$AJ$40)*$AH$40))+(((((I49/100)*$AJ$40)*$AN$40)*$AH$40)*1.1)-((((I49/100)*$AJ$40)*$AN$40)*$AH$40)+((((I49/100)*$AJ$41)*$AH$41)),IF(Calculator!$O$6="SINGLEBAND B",SUM((((I49/100)*$AJ$40)*$AH$40))+(((((I49/100)*$AJ$40)*$AN$40)*$AH$40)*1.15)-((((I49/100)*$AJ$40)*$AN$40)*$AH$40)+((((I49/100)*$AJ$41)*$AH$41)),IF(Calculator!$O$6="SINGLEBAND C",SUM((((I49/100)*$AJ$40)*$AH$40))+(((((I49/100)*$AJ$40)*$AN$40)*$AH$40)*1.2)-((((I49/100)*$AJ$40)*$AN$40)*$AH$40)+((((I49/100)*$AJ$41)*$AH$41)),IF(Calculator!$O$6="SINGLEBAND D",SUM((((I49/100)*$AJ$40)*$AH$40))+(((((I49/100)*$AJ$40)*$AN$40)*$AH$40)*1.25)-((((I49/100)*$AJ$40)*$AN$40)*$AH$40)+((((I49/100)*$AJ$41)*$AH$41)),IF(Calculator!$O$6="SINGLEURBANE",SUM((((I49/100)*$AJ$40)*$AH$40))+(((((I49/100)*$AJ$40)*$AN$40)*$AH$40)*1.25)-((((I49/100)*$AJ$40)*$AN$40)*$AH$40)+((((I49/100)*$AJ$41)*$AH$41)),IF(Calculator!$O$6="SINGLESILVERANOD",SUM((((I49/100)*$AJ$40)*$AH$40))+(((((I49/100)*$AJ$40)*$AN$40)*$AH$40)*1.4)-((((I49/100)*$AJ$40)*$AN$40)*$AH$40)+((((I49/100)*$AJ$41)*$AH$41)),IF(Calculator!$O$6="SINGLEANOD",SUM((((I49/100)*$AJ$40)*$AH$40))+(((((I49/100)*$AJ$40)*$AN$40)*$AH$40)*1.65)-((((I49/100)*$AJ$40)*$AN$40)*$AH$40)+((((I49/100)*$AJ$41)*$AH$41)),IF(Calculator!$O$6="DUALBASE",SUM((((I49/100)*$AJ$40)*$AH$40))+(((((I49/100)*$AJ$40)*$AN$40)*$AH$40)*1.030011)-((((I49/100)*$AJ$40)*$AN$40)*$AH$40)+((((I49/100)*$AJ$41)*$AH$41)),IF(Calculator!$O$6="DUALELEMENTS",SUM((((I49/100)*$AJ$40)*$AH$40))+(((((I49/100)*$AJ$40)*$AN$40)*$AH$40)*1.438569)-((((I49/100)*$AJ$40)*$AN$40)*$AH$40)+((((I49/100)*$AJ$41)*$AH$41)),IF(Calculator!$O$6="DUALSPECTRUM",SUM((((I49/100)*$AJ$40)*$AH$40))+(((((I49/100)*$AJ$40)*$AN$40)*$AH$40)*1.438569)-((((I49/100)*$AJ$40)*$AN$40)*$AH$40)+((((I49/100)*$AJ$41)*$AH$41)),IF(Calculator!$O$6="DUALHOMESTEAD",SUM((((I49/100)*$AJ$40)*$AH$40))+(((((I49/100)*$AJ$40)*$AN$40)*$AH$40)*1.438569)-((((I49/100)*$AJ$40)*$AN$40)*$AH$40)+((((I49/100)*$AJ$41)*$AH$41)),IF(Calculator!$O$6="DUALBAND A",SUM((((I49/100)*$AJ$40)*$AH$40))+(((((I49/100)*$AJ$40)*$AN$40)*$AH$40)*1.507051)-((((I49/100)*$AJ$40)*$AN$40)*$AH$40)+((((I49/100)*$AJ$41)*$AH$41)),IF(Calculator!$O$6="DUALBAND B",SUM((((I49/100)*$AJ$40)*$AH$40))+(((((I49/100)*$AJ$40)*$AN$40)*$AH$40)*1.57551)-((((I49/100)*$AJ$40)*$AN$40)*$AH$40)+((((I49/100)*$AJ$41)*$AH$41)),IF(Calculator!$O$6="DUALBAND C",SUM((((I49/100)*$AJ$40)*$AH$40))+(((((I49/100)*$AJ$40)*$AN$40)*$AH$40)*1.644088)-((((I49/100)*$AJ$40)*$AN$40)*$AH$40)+((((I49/100)*$AJ$41)*$AH$41)),IF(Calculator!$O$6="DUALBAND D",SUM((((I49/100)*$AJ$40)*$AH$40))+(((((I49/100)*$AJ$40)*$AN$40)*$AH$40)*1.712549)-((((I49/100)*$AJ$40)*$AN$40)*$AH$40)+((((I49/100)*$AJ$41)*$AH$41)),IF(Calculator!$O$6="DUALURBANE",SUM((((I49/100)*$AJ$40)*$AH$40))+(((((I49/100)*$AJ$40)*$AN$40)*$AH$40)*1.712549)-((((I49/100)*$AJ$40)*$AN$40)*$AH$40)+((((I49/100)*$AJ$41)*$AH$41)),IF(Calculator!$O$6="DUALSILVERANOD",SUM((((I49/100)*$AJ$40)*$AH$40))+(((((I49/100)*$AJ$40)*$AN$40)*$AH$40)*1.918079)-((((I49/100)*$AJ$40)*$AN$40)*$AH$40)+((((I49/100)*$AJ$41)*$AH$41)),IF(Calculator!$O$6="DUALANOD",SUM((((I49/100)*$AJ$40)*$AH$40))+(((((I49/100)*$AJ$40)*$AN$40)*$AH$40)*2.260509)-((((I49/100)*$AJ$40)*$AN$40)*$AH$40)+((((I49/100)*$AJ$41)*$AH$41))))))))))))))))))))))))</f>
        <v>0</v>
      </c>
      <c r="Y49" s="2">
        <f>IF(Calculator!$O$6="SINGLEBASE",SUM((((J49/100)*$AJ$40)*$AH$40))+((((J49/100)*$AJ$41)*$AH$41)),IF(Calculator!$O$6="SINGLEELEMENTS",SUM((((J49/100)*$AJ$40)*$AH$40))+(((((J49/100)*$AJ$40)*$AN$40)*$AH$40)*1.05)-((((J49/100)*$AJ$40)*$AN$40)*$AH$40)+((((J49/100)*$AJ$41)*$AH$41)),IF(Calculator!$O$6="SINGLESPECTRUM",SUM((((J49/100)*$AJ$40)*$AH$40))+(((((J49/100)*$AJ$40)*$AN$40)*$AH$40)*1.05)-((((J49/100)*$AJ$40)*$AN$40)*$AH$40)+((((J49/100)*$AJ$41)*$AH$41)),IF(Calculator!$O$6="SINGLEHOMESTEAD",SUM((((J49/100)*$AJ$40)*$AH$40))+(((((J49/100)*$AJ$40)*$AN$40)*$AH$40)*1.05)-((((J49/100)*$AJ$40)*$AN$40)*$AH$40)+((((J49/100)*$AJ$41)*$AH$41)),IF(Calculator!$O$6="SINGLEBAND A",SUM((((J49/100)*$AJ$40)*$AH$40))+(((((J49/100)*$AJ$40)*$AN$40)*$AH$40)*1.1)-((((J49/100)*$AJ$40)*$AN$40)*$AH$40)+((((J49/100)*$AJ$41)*$AH$41)),IF(Calculator!$O$6="SINGLEBAND B",SUM((((J49/100)*$AJ$40)*$AH$40))+(((((J49/100)*$AJ$40)*$AN$40)*$AH$40)*1.15)-((((J49/100)*$AJ$40)*$AN$40)*$AH$40)+((((J49/100)*$AJ$41)*$AH$41)),IF(Calculator!$O$6="SINGLEBAND C",SUM((((J49/100)*$AJ$40)*$AH$40))+(((((J49/100)*$AJ$40)*$AN$40)*$AH$40)*1.2)-((((J49/100)*$AJ$40)*$AN$40)*$AH$40)+((((J49/100)*$AJ$41)*$AH$41)),IF(Calculator!$O$6="SINGLEBAND D",SUM((((J49/100)*$AJ$40)*$AH$40))+(((((J49/100)*$AJ$40)*$AN$40)*$AH$40)*1.25)-((((J49/100)*$AJ$40)*$AN$40)*$AH$40)+((((J49/100)*$AJ$41)*$AH$41)),IF(Calculator!$O$6="SINGLEURBANE",SUM((((J49/100)*$AJ$40)*$AH$40))+(((((J49/100)*$AJ$40)*$AN$40)*$AH$40)*1.25)-((((J49/100)*$AJ$40)*$AN$40)*$AH$40)+((((J49/100)*$AJ$41)*$AH$41)),IF(Calculator!$O$6="SINGLESILVERANOD",SUM((((J49/100)*$AJ$40)*$AH$40))+(((((J49/100)*$AJ$40)*$AN$40)*$AH$40)*1.4)-((((J49/100)*$AJ$40)*$AN$40)*$AH$40)+((((J49/100)*$AJ$41)*$AH$41)),IF(Calculator!$O$6="SINGLEANOD",SUM((((J49/100)*$AJ$40)*$AH$40))+(((((J49/100)*$AJ$40)*$AN$40)*$AH$40)*1.65)-((((J49/100)*$AJ$40)*$AN$40)*$AH$40)+((((J49/100)*$AJ$41)*$AH$41)),IF(Calculator!$O$6="DUALBASE",SUM((((J49/100)*$AJ$40)*$AH$40))+(((((J49/100)*$AJ$40)*$AN$40)*$AH$40)*1.030011)-((((J49/100)*$AJ$40)*$AN$40)*$AH$40)+((((J49/100)*$AJ$41)*$AH$41)),IF(Calculator!$O$6="DUALELEMENTS",SUM((((J49/100)*$AJ$40)*$AH$40))+(((((J49/100)*$AJ$40)*$AN$40)*$AH$40)*1.438569)-((((J49/100)*$AJ$40)*$AN$40)*$AH$40)+((((J49/100)*$AJ$41)*$AH$41)),IF(Calculator!$O$6="DUALSPECTRUM",SUM((((J49/100)*$AJ$40)*$AH$40))+(((((J49/100)*$AJ$40)*$AN$40)*$AH$40)*1.438569)-((((J49/100)*$AJ$40)*$AN$40)*$AH$40)+((((J49/100)*$AJ$41)*$AH$41)),IF(Calculator!$O$6="DUALHOMESTEAD",SUM((((J49/100)*$AJ$40)*$AH$40))+(((((J49/100)*$AJ$40)*$AN$40)*$AH$40)*1.438569)-((((J49/100)*$AJ$40)*$AN$40)*$AH$40)+((((J49/100)*$AJ$41)*$AH$41)),IF(Calculator!$O$6="DUALBAND A",SUM((((J49/100)*$AJ$40)*$AH$40))+(((((J49/100)*$AJ$40)*$AN$40)*$AH$40)*1.507051)-((((J49/100)*$AJ$40)*$AN$40)*$AH$40)+((((J49/100)*$AJ$41)*$AH$41)),IF(Calculator!$O$6="DUALBAND B",SUM((((J49/100)*$AJ$40)*$AH$40))+(((((J49/100)*$AJ$40)*$AN$40)*$AH$40)*1.57551)-((((J49/100)*$AJ$40)*$AN$40)*$AH$40)+((((J49/100)*$AJ$41)*$AH$41)),IF(Calculator!$O$6="DUALBAND C",SUM((((J49/100)*$AJ$40)*$AH$40))+(((((J49/100)*$AJ$40)*$AN$40)*$AH$40)*1.644088)-((((J49/100)*$AJ$40)*$AN$40)*$AH$40)+((((J49/100)*$AJ$41)*$AH$41)),IF(Calculator!$O$6="DUALBAND D",SUM((((J49/100)*$AJ$40)*$AH$40))+(((((J49/100)*$AJ$40)*$AN$40)*$AH$40)*1.712549)-((((J49/100)*$AJ$40)*$AN$40)*$AH$40)+((((J49/100)*$AJ$41)*$AH$41)),IF(Calculator!$O$6="DUALURBANE",SUM((((J49/100)*$AJ$40)*$AH$40))+(((((J49/100)*$AJ$40)*$AN$40)*$AH$40)*1.712549)-((((J49/100)*$AJ$40)*$AN$40)*$AH$40)+((((J49/100)*$AJ$41)*$AH$41)),IF(Calculator!$O$6="DUALSILVERANOD",SUM((((J49/100)*$AJ$40)*$AH$40))+(((((J49/100)*$AJ$40)*$AN$40)*$AH$40)*1.918079)-((((J49/100)*$AJ$40)*$AN$40)*$AH$40)+((((J49/100)*$AJ$41)*$AH$41)),IF(Calculator!$O$6="DUALANOD",SUM((((J49/100)*$AJ$40)*$AH$40))+(((((J49/100)*$AJ$40)*$AN$40)*$AH$40)*2.260509)-((((J49/100)*$AJ$40)*$AN$40)*$AH$40)+((((J49/100)*$AJ$41)*$AH$41))))))))))))))))))))))))</f>
        <v>0</v>
      </c>
      <c r="Z49" s="2">
        <f>IF(Calculator!$O$6="SINGLEBASE",SUM((((K49/100)*$AJ$40)*$AH$40))+((((K49/100)*$AJ$41)*$AH$41)),IF(Calculator!$O$6="SINGLEELEMENTS",SUM((((K49/100)*$AJ$40)*$AH$40))+(((((K49/100)*$AJ$40)*$AN$40)*$AH$40)*1.05)-((((K49/100)*$AJ$40)*$AN$40)*$AH$40)+((((K49/100)*$AJ$41)*$AH$41)),IF(Calculator!$O$6="SINGLESPECTRUM",SUM((((K49/100)*$AJ$40)*$AH$40))+(((((K49/100)*$AJ$40)*$AN$40)*$AH$40)*1.05)-((((K49/100)*$AJ$40)*$AN$40)*$AH$40)+((((K49/100)*$AJ$41)*$AH$41)),IF(Calculator!$O$6="SINGLEHOMESTEAD",SUM((((K49/100)*$AJ$40)*$AH$40))+(((((K49/100)*$AJ$40)*$AN$40)*$AH$40)*1.05)-((((K49/100)*$AJ$40)*$AN$40)*$AH$40)+((((K49/100)*$AJ$41)*$AH$41)),IF(Calculator!$O$6="SINGLEBAND A",SUM((((K49/100)*$AJ$40)*$AH$40))+(((((K49/100)*$AJ$40)*$AN$40)*$AH$40)*1.1)-((((K49/100)*$AJ$40)*$AN$40)*$AH$40)+((((K49/100)*$AJ$41)*$AH$41)),IF(Calculator!$O$6="SINGLEBAND B",SUM((((K49/100)*$AJ$40)*$AH$40))+(((((K49/100)*$AJ$40)*$AN$40)*$AH$40)*1.15)-((((K49/100)*$AJ$40)*$AN$40)*$AH$40)+((((K49/100)*$AJ$41)*$AH$41)),IF(Calculator!$O$6="SINGLEBAND C",SUM((((K49/100)*$AJ$40)*$AH$40))+(((((K49/100)*$AJ$40)*$AN$40)*$AH$40)*1.2)-((((K49/100)*$AJ$40)*$AN$40)*$AH$40)+((((K49/100)*$AJ$41)*$AH$41)),IF(Calculator!$O$6="SINGLEBAND D",SUM((((K49/100)*$AJ$40)*$AH$40))+(((((K49/100)*$AJ$40)*$AN$40)*$AH$40)*1.25)-((((K49/100)*$AJ$40)*$AN$40)*$AH$40)+((((K49/100)*$AJ$41)*$AH$41)),IF(Calculator!$O$6="SINGLEURBANE",SUM((((K49/100)*$AJ$40)*$AH$40))+(((((K49/100)*$AJ$40)*$AN$40)*$AH$40)*1.25)-((((K49/100)*$AJ$40)*$AN$40)*$AH$40)+((((K49/100)*$AJ$41)*$AH$41)),IF(Calculator!$O$6="SINGLESILVERANOD",SUM((((K49/100)*$AJ$40)*$AH$40))+(((((K49/100)*$AJ$40)*$AN$40)*$AH$40)*1.4)-((((K49/100)*$AJ$40)*$AN$40)*$AH$40)+((((K49/100)*$AJ$41)*$AH$41)),IF(Calculator!$O$6="SINGLEANOD",SUM((((K49/100)*$AJ$40)*$AH$40))+(((((K49/100)*$AJ$40)*$AN$40)*$AH$40)*1.65)-((((K49/100)*$AJ$40)*$AN$40)*$AH$40)+((((K49/100)*$AJ$41)*$AH$41)),IF(Calculator!$O$6="DUALBASE",SUM((((K49/100)*$AJ$40)*$AH$40))+(((((K49/100)*$AJ$40)*$AN$40)*$AH$40)*1.030011)-((((K49/100)*$AJ$40)*$AN$40)*$AH$40)+((((K49/100)*$AJ$41)*$AH$41)),IF(Calculator!$O$6="DUALELEMENTS",SUM((((K49/100)*$AJ$40)*$AH$40))+(((((K49/100)*$AJ$40)*$AN$40)*$AH$40)*1.438569)-((((K49/100)*$AJ$40)*$AN$40)*$AH$40)+((((K49/100)*$AJ$41)*$AH$41)),IF(Calculator!$O$6="DUALSPECTRUM",SUM((((K49/100)*$AJ$40)*$AH$40))+(((((K49/100)*$AJ$40)*$AN$40)*$AH$40)*1.438569)-((((K49/100)*$AJ$40)*$AN$40)*$AH$40)+((((K49/100)*$AJ$41)*$AH$41)),IF(Calculator!$O$6="DUALHOMESTEAD",SUM((((K49/100)*$AJ$40)*$AH$40))+(((((K49/100)*$AJ$40)*$AN$40)*$AH$40)*1.438569)-((((K49/100)*$AJ$40)*$AN$40)*$AH$40)+((((K49/100)*$AJ$41)*$AH$41)),IF(Calculator!$O$6="DUALBAND A",SUM((((K49/100)*$AJ$40)*$AH$40))+(((((K49/100)*$AJ$40)*$AN$40)*$AH$40)*1.507051)-((((K49/100)*$AJ$40)*$AN$40)*$AH$40)+((((K49/100)*$AJ$41)*$AH$41)),IF(Calculator!$O$6="DUALBAND B",SUM((((K49/100)*$AJ$40)*$AH$40))+(((((K49/100)*$AJ$40)*$AN$40)*$AH$40)*1.57551)-((((K49/100)*$AJ$40)*$AN$40)*$AH$40)+((((K49/100)*$AJ$41)*$AH$41)),IF(Calculator!$O$6="DUALBAND C",SUM((((K49/100)*$AJ$40)*$AH$40))+(((((K49/100)*$AJ$40)*$AN$40)*$AH$40)*1.644088)-((((K49/100)*$AJ$40)*$AN$40)*$AH$40)+((((K49/100)*$AJ$41)*$AH$41)),IF(Calculator!$O$6="DUALBAND D",SUM((((K49/100)*$AJ$40)*$AH$40))+(((((K49/100)*$AJ$40)*$AN$40)*$AH$40)*1.712549)-((((K49/100)*$AJ$40)*$AN$40)*$AH$40)+((((K49/100)*$AJ$41)*$AH$41)),IF(Calculator!$O$6="DUALURBANE",SUM((((K49/100)*$AJ$40)*$AH$40))+(((((K49/100)*$AJ$40)*$AN$40)*$AH$40)*1.712549)-((((K49/100)*$AJ$40)*$AN$40)*$AH$40)+((((K49/100)*$AJ$41)*$AH$41)),IF(Calculator!$O$6="DUALSILVERANOD",SUM((((K49/100)*$AJ$40)*$AH$40))+(((((K49/100)*$AJ$40)*$AN$40)*$AH$40)*1.918079)-((((K49/100)*$AJ$40)*$AN$40)*$AH$40)+((((K49/100)*$AJ$41)*$AH$41)),IF(Calculator!$O$6="DUALANOD",SUM((((K49/100)*$AJ$40)*$AH$40))+(((((K49/100)*$AJ$40)*$AN$40)*$AH$40)*2.260509)-((((K49/100)*$AJ$40)*$AN$40)*$AH$40)+((((K49/100)*$AJ$41)*$AH$41))))))))))))))))))))))))</f>
        <v>0</v>
      </c>
      <c r="AA49" s="2">
        <f>IF(Calculator!$O$6="SINGLEBASE",SUM((((L49/100)*$AJ$40)*$AH$40))+((((L49/100)*$AJ$41)*$AH$41)),IF(Calculator!$O$6="SINGLEELEMENTS",SUM((((L49/100)*$AJ$40)*$AH$40))+(((((L49/100)*$AJ$40)*$AN$40)*$AH$40)*1.05)-((((L49/100)*$AJ$40)*$AN$40)*$AH$40)+((((L49/100)*$AJ$41)*$AH$41)),IF(Calculator!$O$6="SINGLESPECTRUM",SUM((((L49/100)*$AJ$40)*$AH$40))+(((((L49/100)*$AJ$40)*$AN$40)*$AH$40)*1.05)-((((L49/100)*$AJ$40)*$AN$40)*$AH$40)+((((L49/100)*$AJ$41)*$AH$41)),IF(Calculator!$O$6="SINGLEHOMESTEAD",SUM((((L49/100)*$AJ$40)*$AH$40))+(((((L49/100)*$AJ$40)*$AN$40)*$AH$40)*1.05)-((((L49/100)*$AJ$40)*$AN$40)*$AH$40)+((((L49/100)*$AJ$41)*$AH$41)),IF(Calculator!$O$6="SINGLEBAND A",SUM((((L49/100)*$AJ$40)*$AH$40))+(((((L49/100)*$AJ$40)*$AN$40)*$AH$40)*1.1)-((((L49/100)*$AJ$40)*$AN$40)*$AH$40)+((((L49/100)*$AJ$41)*$AH$41)),IF(Calculator!$O$6="SINGLEBAND B",SUM((((L49/100)*$AJ$40)*$AH$40))+(((((L49/100)*$AJ$40)*$AN$40)*$AH$40)*1.15)-((((L49/100)*$AJ$40)*$AN$40)*$AH$40)+((((L49/100)*$AJ$41)*$AH$41)),IF(Calculator!$O$6="SINGLEBAND C",SUM((((L49/100)*$AJ$40)*$AH$40))+(((((L49/100)*$AJ$40)*$AN$40)*$AH$40)*1.2)-((((L49/100)*$AJ$40)*$AN$40)*$AH$40)+((((L49/100)*$AJ$41)*$AH$41)),IF(Calculator!$O$6="SINGLEBAND D",SUM((((L49/100)*$AJ$40)*$AH$40))+(((((L49/100)*$AJ$40)*$AN$40)*$AH$40)*1.25)-((((L49/100)*$AJ$40)*$AN$40)*$AH$40)+((((L49/100)*$AJ$41)*$AH$41)),IF(Calculator!$O$6="SINGLEURBANE",SUM((((L49/100)*$AJ$40)*$AH$40))+(((((L49/100)*$AJ$40)*$AN$40)*$AH$40)*1.25)-((((L49/100)*$AJ$40)*$AN$40)*$AH$40)+((((L49/100)*$AJ$41)*$AH$41)),IF(Calculator!$O$6="SINGLESILVERANOD",SUM((((L49/100)*$AJ$40)*$AH$40))+(((((L49/100)*$AJ$40)*$AN$40)*$AH$40)*1.4)-((((L49/100)*$AJ$40)*$AN$40)*$AH$40)+((((L49/100)*$AJ$41)*$AH$41)),IF(Calculator!$O$6="SINGLEANOD",SUM((((L49/100)*$AJ$40)*$AH$40))+(((((L49/100)*$AJ$40)*$AN$40)*$AH$40)*1.65)-((((L49/100)*$AJ$40)*$AN$40)*$AH$40)+((((L49/100)*$AJ$41)*$AH$41)),IF(Calculator!$O$6="DUALBASE",SUM((((L49/100)*$AJ$40)*$AH$40))+(((((L49/100)*$AJ$40)*$AN$40)*$AH$40)*1.030011)-((((L49/100)*$AJ$40)*$AN$40)*$AH$40)+((((L49/100)*$AJ$41)*$AH$41)),IF(Calculator!$O$6="DUALELEMENTS",SUM((((L49/100)*$AJ$40)*$AH$40))+(((((L49/100)*$AJ$40)*$AN$40)*$AH$40)*1.438569)-((((L49/100)*$AJ$40)*$AN$40)*$AH$40)+((((L49/100)*$AJ$41)*$AH$41)),IF(Calculator!$O$6="DUALSPECTRUM",SUM((((L49/100)*$AJ$40)*$AH$40))+(((((L49/100)*$AJ$40)*$AN$40)*$AH$40)*1.438569)-((((L49/100)*$AJ$40)*$AN$40)*$AH$40)+((((L49/100)*$AJ$41)*$AH$41)),IF(Calculator!$O$6="DUALHOMESTEAD",SUM((((L49/100)*$AJ$40)*$AH$40))+(((((L49/100)*$AJ$40)*$AN$40)*$AH$40)*1.438569)-((((L49/100)*$AJ$40)*$AN$40)*$AH$40)+((((L49/100)*$AJ$41)*$AH$41)),IF(Calculator!$O$6="DUALBAND A",SUM((((L49/100)*$AJ$40)*$AH$40))+(((((L49/100)*$AJ$40)*$AN$40)*$AH$40)*1.507051)-((((L49/100)*$AJ$40)*$AN$40)*$AH$40)+((((L49/100)*$AJ$41)*$AH$41)),IF(Calculator!$O$6="DUALBAND B",SUM((((L49/100)*$AJ$40)*$AH$40))+(((((L49/100)*$AJ$40)*$AN$40)*$AH$40)*1.57551)-((((L49/100)*$AJ$40)*$AN$40)*$AH$40)+((((L49/100)*$AJ$41)*$AH$41)),IF(Calculator!$O$6="DUALBAND C",SUM((((L49/100)*$AJ$40)*$AH$40))+(((((L49/100)*$AJ$40)*$AN$40)*$AH$40)*1.644088)-((((L49/100)*$AJ$40)*$AN$40)*$AH$40)+((((L49/100)*$AJ$41)*$AH$41)),IF(Calculator!$O$6="DUALBAND D",SUM((((L49/100)*$AJ$40)*$AH$40))+(((((L49/100)*$AJ$40)*$AN$40)*$AH$40)*1.712549)-((((L49/100)*$AJ$40)*$AN$40)*$AH$40)+((((L49/100)*$AJ$41)*$AH$41)),IF(Calculator!$O$6="DUALURBANE",SUM((((L49/100)*$AJ$40)*$AH$40))+(((((L49/100)*$AJ$40)*$AN$40)*$AH$40)*1.712549)-((((L49/100)*$AJ$40)*$AN$40)*$AH$40)+((((L49/100)*$AJ$41)*$AH$41)),IF(Calculator!$O$6="DUALSILVERANOD",SUM((((L49/100)*$AJ$40)*$AH$40))+(((((L49/100)*$AJ$40)*$AN$40)*$AH$40)*1.918079)-((((L49/100)*$AJ$40)*$AN$40)*$AH$40)+((((L49/100)*$AJ$41)*$AH$41)),IF(Calculator!$O$6="DUALANOD",SUM((((L49/100)*$AJ$40)*$AH$40))+(((((L49/100)*$AJ$40)*$AN$40)*$AH$40)*2.260509)-((((L49/100)*$AJ$40)*$AN$40)*$AH$40)+((((L49/100)*$AJ$41)*$AH$41))))))))))))))))))))))))</f>
        <v>0</v>
      </c>
      <c r="AB49" s="2">
        <f>IF(Calculator!$O$6="SINGLEBASE",SUM((((M49/100)*$AJ$40)*$AH$40))+((((M49/100)*$AJ$41)*$AH$41)),IF(Calculator!$O$6="SINGLEELEMENTS",SUM((((M49/100)*$AJ$40)*$AH$40))+(((((M49/100)*$AJ$40)*$AN$40)*$AH$40)*1.05)-((((M49/100)*$AJ$40)*$AN$40)*$AH$40)+((((M49/100)*$AJ$41)*$AH$41)),IF(Calculator!$O$6="SINGLESPECTRUM",SUM((((M49/100)*$AJ$40)*$AH$40))+(((((M49/100)*$AJ$40)*$AN$40)*$AH$40)*1.05)-((((M49/100)*$AJ$40)*$AN$40)*$AH$40)+((((M49/100)*$AJ$41)*$AH$41)),IF(Calculator!$O$6="SINGLEHOMESTEAD",SUM((((M49/100)*$AJ$40)*$AH$40))+(((((M49/100)*$AJ$40)*$AN$40)*$AH$40)*1.05)-((((M49/100)*$AJ$40)*$AN$40)*$AH$40)+((((M49/100)*$AJ$41)*$AH$41)),IF(Calculator!$O$6="SINGLEBAND A",SUM((((M49/100)*$AJ$40)*$AH$40))+(((((M49/100)*$AJ$40)*$AN$40)*$AH$40)*1.1)-((((M49/100)*$AJ$40)*$AN$40)*$AH$40)+((((M49/100)*$AJ$41)*$AH$41)),IF(Calculator!$O$6="SINGLEBAND B",SUM((((M49/100)*$AJ$40)*$AH$40))+(((((M49/100)*$AJ$40)*$AN$40)*$AH$40)*1.15)-((((M49/100)*$AJ$40)*$AN$40)*$AH$40)+((((M49/100)*$AJ$41)*$AH$41)),IF(Calculator!$O$6="SINGLEBAND C",SUM((((M49/100)*$AJ$40)*$AH$40))+(((((M49/100)*$AJ$40)*$AN$40)*$AH$40)*1.2)-((((M49/100)*$AJ$40)*$AN$40)*$AH$40)+((((M49/100)*$AJ$41)*$AH$41)),IF(Calculator!$O$6="SINGLEBAND D",SUM((((M49/100)*$AJ$40)*$AH$40))+(((((M49/100)*$AJ$40)*$AN$40)*$AH$40)*1.25)-((((M49/100)*$AJ$40)*$AN$40)*$AH$40)+((((M49/100)*$AJ$41)*$AH$41)),IF(Calculator!$O$6="SINGLEURBANE",SUM((((M49/100)*$AJ$40)*$AH$40))+(((((M49/100)*$AJ$40)*$AN$40)*$AH$40)*1.25)-((((M49/100)*$AJ$40)*$AN$40)*$AH$40)+((((M49/100)*$AJ$41)*$AH$41)),IF(Calculator!$O$6="SINGLESILVERANOD",SUM((((M49/100)*$AJ$40)*$AH$40))+(((((M49/100)*$AJ$40)*$AN$40)*$AH$40)*1.4)-((((M49/100)*$AJ$40)*$AN$40)*$AH$40)+((((M49/100)*$AJ$41)*$AH$41)),IF(Calculator!$O$6="SINGLEANOD",SUM((((M49/100)*$AJ$40)*$AH$40))+(((((M49/100)*$AJ$40)*$AN$40)*$AH$40)*1.65)-((((M49/100)*$AJ$40)*$AN$40)*$AH$40)+((((M49/100)*$AJ$41)*$AH$41)),IF(Calculator!$O$6="DUALBASE",SUM((((M49/100)*$AJ$40)*$AH$40))+(((((M49/100)*$AJ$40)*$AN$40)*$AH$40)*1.030011)-((((M49/100)*$AJ$40)*$AN$40)*$AH$40)+((((M49/100)*$AJ$41)*$AH$41)),IF(Calculator!$O$6="DUALELEMENTS",SUM((((M49/100)*$AJ$40)*$AH$40))+(((((M49/100)*$AJ$40)*$AN$40)*$AH$40)*1.438569)-((((M49/100)*$AJ$40)*$AN$40)*$AH$40)+((((M49/100)*$AJ$41)*$AH$41)),IF(Calculator!$O$6="DUALSPECTRUM",SUM((((M49/100)*$AJ$40)*$AH$40))+(((((M49/100)*$AJ$40)*$AN$40)*$AH$40)*1.438569)-((((M49/100)*$AJ$40)*$AN$40)*$AH$40)+((((M49/100)*$AJ$41)*$AH$41)),IF(Calculator!$O$6="DUALHOMESTEAD",SUM((((M49/100)*$AJ$40)*$AH$40))+(((((M49/100)*$AJ$40)*$AN$40)*$AH$40)*1.438569)-((((M49/100)*$AJ$40)*$AN$40)*$AH$40)+((((M49/100)*$AJ$41)*$AH$41)),IF(Calculator!$O$6="DUALBAND A",SUM((((M49/100)*$AJ$40)*$AH$40))+(((((M49/100)*$AJ$40)*$AN$40)*$AH$40)*1.507051)-((((M49/100)*$AJ$40)*$AN$40)*$AH$40)+((((M49/100)*$AJ$41)*$AH$41)),IF(Calculator!$O$6="DUALBAND B",SUM((((M49/100)*$AJ$40)*$AH$40))+(((((M49/100)*$AJ$40)*$AN$40)*$AH$40)*1.57551)-((((M49/100)*$AJ$40)*$AN$40)*$AH$40)+((((M49/100)*$AJ$41)*$AH$41)),IF(Calculator!$O$6="DUALBAND C",SUM((((M49/100)*$AJ$40)*$AH$40))+(((((M49/100)*$AJ$40)*$AN$40)*$AH$40)*1.644088)-((((M49/100)*$AJ$40)*$AN$40)*$AH$40)+((((M49/100)*$AJ$41)*$AH$41)),IF(Calculator!$O$6="DUALBAND D",SUM((((M49/100)*$AJ$40)*$AH$40))+(((((M49/100)*$AJ$40)*$AN$40)*$AH$40)*1.712549)-((((M49/100)*$AJ$40)*$AN$40)*$AH$40)+((((M49/100)*$AJ$41)*$AH$41)),IF(Calculator!$O$6="DUALURBANE",SUM((((M49/100)*$AJ$40)*$AH$40))+(((((M49/100)*$AJ$40)*$AN$40)*$AH$40)*1.712549)-((((M49/100)*$AJ$40)*$AN$40)*$AH$40)+((((M49/100)*$AJ$41)*$AH$41)),IF(Calculator!$O$6="DUALSILVERANOD",SUM((((M49/100)*$AJ$40)*$AH$40))+(((((M49/100)*$AJ$40)*$AN$40)*$AH$40)*1.918079)-((((M49/100)*$AJ$40)*$AN$40)*$AH$40)+((((M49/100)*$AJ$41)*$AH$41)),IF(Calculator!$O$6="DUALANOD",SUM((((M49/100)*$AJ$40)*$AH$40))+(((((M49/100)*$AJ$40)*$AN$40)*$AH$40)*2.260509)-((((M49/100)*$AJ$40)*$AN$40)*$AH$40)+((((M49/100)*$AJ$41)*$AH$41))))))))))))))))))))))))</f>
        <v>0</v>
      </c>
      <c r="AC49" s="2">
        <f>IF(Calculator!$O$6="SINGLEBASE",SUM((((N49/100)*$AJ$40)*$AH$40))+((((N49/100)*$AJ$41)*$AH$41)),IF(Calculator!$O$6="SINGLEELEMENTS",SUM((((N49/100)*$AJ$40)*$AH$40))+(((((N49/100)*$AJ$40)*$AN$40)*$AH$40)*1.05)-((((N49/100)*$AJ$40)*$AN$40)*$AH$40)+((((N49/100)*$AJ$41)*$AH$41)),IF(Calculator!$O$6="SINGLESPECTRUM",SUM((((N49/100)*$AJ$40)*$AH$40))+(((((N49/100)*$AJ$40)*$AN$40)*$AH$40)*1.05)-((((N49/100)*$AJ$40)*$AN$40)*$AH$40)+((((N49/100)*$AJ$41)*$AH$41)),IF(Calculator!$O$6="SINGLEHOMESTEAD",SUM((((N49/100)*$AJ$40)*$AH$40))+(((((N49/100)*$AJ$40)*$AN$40)*$AH$40)*1.05)-((((N49/100)*$AJ$40)*$AN$40)*$AH$40)+((((N49/100)*$AJ$41)*$AH$41)),IF(Calculator!$O$6="SINGLEBAND A",SUM((((N49/100)*$AJ$40)*$AH$40))+(((((N49/100)*$AJ$40)*$AN$40)*$AH$40)*1.1)-((((N49/100)*$AJ$40)*$AN$40)*$AH$40)+((((N49/100)*$AJ$41)*$AH$41)),IF(Calculator!$O$6="SINGLEBAND B",SUM((((N49/100)*$AJ$40)*$AH$40))+(((((N49/100)*$AJ$40)*$AN$40)*$AH$40)*1.15)-((((N49/100)*$AJ$40)*$AN$40)*$AH$40)+((((N49/100)*$AJ$41)*$AH$41)),IF(Calculator!$O$6="SINGLEBAND C",SUM((((N49/100)*$AJ$40)*$AH$40))+(((((N49/100)*$AJ$40)*$AN$40)*$AH$40)*1.2)-((((N49/100)*$AJ$40)*$AN$40)*$AH$40)+((((N49/100)*$AJ$41)*$AH$41)),IF(Calculator!$O$6="SINGLEBAND D",SUM((((N49/100)*$AJ$40)*$AH$40))+(((((N49/100)*$AJ$40)*$AN$40)*$AH$40)*1.25)-((((N49/100)*$AJ$40)*$AN$40)*$AH$40)+((((N49/100)*$AJ$41)*$AH$41)),IF(Calculator!$O$6="SINGLEURBANE",SUM((((N49/100)*$AJ$40)*$AH$40))+(((((N49/100)*$AJ$40)*$AN$40)*$AH$40)*1.25)-((((N49/100)*$AJ$40)*$AN$40)*$AH$40)+((((N49/100)*$AJ$41)*$AH$41)),IF(Calculator!$O$6="SINGLESILVERANOD",SUM((((N49/100)*$AJ$40)*$AH$40))+(((((N49/100)*$AJ$40)*$AN$40)*$AH$40)*1.4)-((((N49/100)*$AJ$40)*$AN$40)*$AH$40)+((((N49/100)*$AJ$41)*$AH$41)),IF(Calculator!$O$6="SINGLEANOD",SUM((((N49/100)*$AJ$40)*$AH$40))+(((((N49/100)*$AJ$40)*$AN$40)*$AH$40)*1.65)-((((N49/100)*$AJ$40)*$AN$40)*$AH$40)+((((N49/100)*$AJ$41)*$AH$41)),IF(Calculator!$O$6="DUALBASE",SUM((((N49/100)*$AJ$40)*$AH$40))+(((((N49/100)*$AJ$40)*$AN$40)*$AH$40)*1.030011)-((((N49/100)*$AJ$40)*$AN$40)*$AH$40)+((((N49/100)*$AJ$41)*$AH$41)),IF(Calculator!$O$6="DUALELEMENTS",SUM((((N49/100)*$AJ$40)*$AH$40))+(((((N49/100)*$AJ$40)*$AN$40)*$AH$40)*1.438569)-((((N49/100)*$AJ$40)*$AN$40)*$AH$40)+((((N49/100)*$AJ$41)*$AH$41)),IF(Calculator!$O$6="DUALSPECTRUM",SUM((((N49/100)*$AJ$40)*$AH$40))+(((((N49/100)*$AJ$40)*$AN$40)*$AH$40)*1.438569)-((((N49/100)*$AJ$40)*$AN$40)*$AH$40)+((((N49/100)*$AJ$41)*$AH$41)),IF(Calculator!$O$6="DUALHOMESTEAD",SUM((((N49/100)*$AJ$40)*$AH$40))+(((((N49/100)*$AJ$40)*$AN$40)*$AH$40)*1.438569)-((((N49/100)*$AJ$40)*$AN$40)*$AH$40)+((((N49/100)*$AJ$41)*$AH$41)),IF(Calculator!$O$6="DUALBAND A",SUM((((N49/100)*$AJ$40)*$AH$40))+(((((N49/100)*$AJ$40)*$AN$40)*$AH$40)*1.507051)-((((N49/100)*$AJ$40)*$AN$40)*$AH$40)+((((N49/100)*$AJ$41)*$AH$41)),IF(Calculator!$O$6="DUALBAND B",SUM((((N49/100)*$AJ$40)*$AH$40))+(((((N49/100)*$AJ$40)*$AN$40)*$AH$40)*1.57551)-((((N49/100)*$AJ$40)*$AN$40)*$AH$40)+((((N49/100)*$AJ$41)*$AH$41)),IF(Calculator!$O$6="DUALBAND C",SUM((((N49/100)*$AJ$40)*$AH$40))+(((((N49/100)*$AJ$40)*$AN$40)*$AH$40)*1.644088)-((((N49/100)*$AJ$40)*$AN$40)*$AH$40)+((((N49/100)*$AJ$41)*$AH$41)),IF(Calculator!$O$6="DUALBAND D",SUM((((N49/100)*$AJ$40)*$AH$40))+(((((N49/100)*$AJ$40)*$AN$40)*$AH$40)*1.712549)-((((N49/100)*$AJ$40)*$AN$40)*$AH$40)+((((N49/100)*$AJ$41)*$AH$41)),IF(Calculator!$O$6="DUALURBANE",SUM((((N49/100)*$AJ$40)*$AH$40))+(((((N49/100)*$AJ$40)*$AN$40)*$AH$40)*1.712549)-((((N49/100)*$AJ$40)*$AN$40)*$AH$40)+((((N49/100)*$AJ$41)*$AH$41)),IF(Calculator!$O$6="DUALSILVERANOD",SUM((((N49/100)*$AJ$40)*$AH$40))+(((((N49/100)*$AJ$40)*$AN$40)*$AH$40)*1.918079)-((((N49/100)*$AJ$40)*$AN$40)*$AH$40)+((((N49/100)*$AJ$41)*$AH$41)),IF(Calculator!$O$6="DUALANOD",SUM((((N49/100)*$AJ$40)*$AH$40))+(((((N49/100)*$AJ$40)*$AN$40)*$AH$40)*2.260509)-((((N49/100)*$AJ$40)*$AN$40)*$AH$40)+((((N49/100)*$AJ$41)*$AH$41))))))))))))))))))))))))</f>
        <v>0</v>
      </c>
    </row>
    <row r="50" spans="1:29">
      <c r="A50" s="8" t="s">
        <v>1400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P50" s="8">
        <v>2450</v>
      </c>
      <c r="Q50" s="2">
        <f>IF(Calculator!$O$6="SINGLEBASE",SUM((((B50/100)*$AJ$40)*$AH$40))+((((B50/100)*$AJ$41)*$AH$41)),IF(Calculator!$O$6="SINGLEELEMENTS",SUM((((B50/100)*$AJ$40)*$AH$40))+(((((B50/100)*$AJ$40)*$AN$40)*$AH$40)*1.05)-((((B50/100)*$AJ$40)*$AN$40)*$AH$40)+((((B50/100)*$AJ$41)*$AH$41)),IF(Calculator!$O$6="SINGLESPECTRUM",SUM((((B50/100)*$AJ$40)*$AH$40))+(((((B50/100)*$AJ$40)*$AN$40)*$AH$40)*1.05)-((((B50/100)*$AJ$40)*$AN$40)*$AH$40)+((((B50/100)*$AJ$41)*$AH$41)),IF(Calculator!$O$6="SINGLEHOMESTEAD",SUM((((B50/100)*$AJ$40)*$AH$40))+(((((B50/100)*$AJ$40)*$AN$40)*$AH$40)*1.05)-((((B50/100)*$AJ$40)*$AN$40)*$AH$40)+((((B50/100)*$AJ$41)*$AH$41)),IF(Calculator!$O$6="SINGLEBAND A",SUM((((B50/100)*$AJ$40)*$AH$40))+(((((B50/100)*$AJ$40)*$AN$40)*$AH$40)*1.1)-((((B50/100)*$AJ$40)*$AN$40)*$AH$40)+((((B50/100)*$AJ$41)*$AH$41)),IF(Calculator!$O$6="SINGLEBAND B",SUM((((B50/100)*$AJ$40)*$AH$40))+(((((B50/100)*$AJ$40)*$AN$40)*$AH$40)*1.15)-((((B50/100)*$AJ$40)*$AN$40)*$AH$40)+((((B50/100)*$AJ$41)*$AH$41)),IF(Calculator!$O$6="SINGLEBAND C",SUM((((B50/100)*$AJ$40)*$AH$40))+(((((B50/100)*$AJ$40)*$AN$40)*$AH$40)*1.2)-((((B50/100)*$AJ$40)*$AN$40)*$AH$40)+((((B50/100)*$AJ$41)*$AH$41)),IF(Calculator!$O$6="SINGLEBAND D",SUM((((B50/100)*$AJ$40)*$AH$40))+(((((B50/100)*$AJ$40)*$AN$40)*$AH$40)*1.25)-((((B50/100)*$AJ$40)*$AN$40)*$AH$40)+((((B50/100)*$AJ$41)*$AH$41)),IF(Calculator!$O$6="SINGLEURBANE",SUM((((B50/100)*$AJ$40)*$AH$40))+(((((B50/100)*$AJ$40)*$AN$40)*$AH$40)*1.25)-((((B50/100)*$AJ$40)*$AN$40)*$AH$40)+((((B50/100)*$AJ$41)*$AH$41)),IF(Calculator!$O$6="SINGLESILVERANOD",SUM((((B50/100)*$AJ$40)*$AH$40))+(((((B50/100)*$AJ$40)*$AN$40)*$AH$40)*1.4)-((((B50/100)*$AJ$40)*$AN$40)*$AH$40)+((((B50/100)*$AJ$41)*$AH$41)),IF(Calculator!$O$6="SINGLEANOD",SUM((((B50/100)*$AJ$40)*$AH$40))+(((((B50/100)*$AJ$40)*$AN$40)*$AH$40)*1.65)-((((B50/100)*$AJ$40)*$AN$40)*$AH$40)+((((B50/100)*$AJ$41)*$AH$41)),IF(Calculator!$O$6="DUALBASE",SUM((((B50/100)*$AJ$40)*$AH$40))+(((((B50/100)*$AJ$40)*$AN$40)*$AH$40)*1.030011)-((((B50/100)*$AJ$40)*$AN$40)*$AH$40)+((((B50/100)*$AJ$41)*$AH$41)),IF(Calculator!$O$6="DUALELEMENTS",SUM((((B50/100)*$AJ$40)*$AH$40))+(((((B50/100)*$AJ$40)*$AN$40)*$AH$40)*1.438569)-((((B50/100)*$AJ$40)*$AN$40)*$AH$40)+((((B50/100)*$AJ$41)*$AH$41)),IF(Calculator!$O$6="DUALSPECTRUM",SUM((((B50/100)*$AJ$40)*$AH$40))+(((((B50/100)*$AJ$40)*$AN$40)*$AH$40)*1.438569)-((((B50/100)*$AJ$40)*$AN$40)*$AH$40)+((((B50/100)*$AJ$41)*$AH$41)),IF(Calculator!$O$6="DUALHOMESTEAD",SUM((((B50/100)*$AJ$40)*$AH$40))+(((((B50/100)*$AJ$40)*$AN$40)*$AH$40)*1.438569)-((((B50/100)*$AJ$40)*$AN$40)*$AH$40)+((((B50/100)*$AJ$41)*$AH$41)),IF(Calculator!$O$6="DUALBAND A",SUM((((B50/100)*$AJ$40)*$AH$40))+(((((B50/100)*$AJ$40)*$AN$40)*$AH$40)*1.507051)-((((B50/100)*$AJ$40)*$AN$40)*$AH$40)+((((B50/100)*$AJ$41)*$AH$41)),IF(Calculator!$O$6="DUALBAND B",SUM((((B50/100)*$AJ$40)*$AH$40))+(((((B50/100)*$AJ$40)*$AN$40)*$AH$40)*1.57551)-((((B50/100)*$AJ$40)*$AN$40)*$AH$40)+((((B50/100)*$AJ$41)*$AH$41)),IF(Calculator!$O$6="DUALBAND C",SUM((((B50/100)*$AJ$40)*$AH$40))+(((((B50/100)*$AJ$40)*$AN$40)*$AH$40)*1.644088)-((((B50/100)*$AJ$40)*$AN$40)*$AH$40)+((((B50/100)*$AJ$41)*$AH$41)),IF(Calculator!$O$6="DUALBAND D",SUM((((B50/100)*$AJ$40)*$AH$40))+(((((B50/100)*$AJ$40)*$AN$40)*$AH$40)*1.712549)-((((B50/100)*$AJ$40)*$AN$40)*$AH$40)+((((B50/100)*$AJ$41)*$AH$41)),IF(Calculator!$O$6="DUALURBANE",SUM((((B50/100)*$AJ$40)*$AH$40))+(((((B50/100)*$AJ$40)*$AN$40)*$AH$40)*1.712549)-((((B50/100)*$AJ$40)*$AN$40)*$AH$40)+((((B50/100)*$AJ$41)*$AH$41)),IF(Calculator!$O$6="DUALSILVERANOD",SUM((((B50/100)*$AJ$40)*$AH$40))+(((((B50/100)*$AJ$40)*$AN$40)*$AH$40)*1.918079)-((((B50/100)*$AJ$40)*$AN$40)*$AH$40)+((((B50/100)*$AJ$41)*$AH$41)),IF(Calculator!$O$6="DUALANOD",SUM((((B50/100)*$AJ$40)*$AH$40))+(((((B50/100)*$AJ$40)*$AN$40)*$AH$40)*2.260509)-((((B50/100)*$AJ$40)*$AN$40)*$AH$40)+((((B50/100)*$AJ$41)*$AH$41))))))))))))))))))))))))</f>
        <v>0</v>
      </c>
      <c r="R50" s="2">
        <f>IF(Calculator!$O$6="SINGLEBASE",SUM((((C50/100)*$AJ$40)*$AH$40))+((((C50/100)*$AJ$41)*$AH$41)),IF(Calculator!$O$6="SINGLEELEMENTS",SUM((((C50/100)*$AJ$40)*$AH$40))+(((((C50/100)*$AJ$40)*$AN$40)*$AH$40)*1.05)-((((C50/100)*$AJ$40)*$AN$40)*$AH$40)+((((C50/100)*$AJ$41)*$AH$41)),IF(Calculator!$O$6="SINGLESPECTRUM",SUM((((C50/100)*$AJ$40)*$AH$40))+(((((C50/100)*$AJ$40)*$AN$40)*$AH$40)*1.05)-((((C50/100)*$AJ$40)*$AN$40)*$AH$40)+((((C50/100)*$AJ$41)*$AH$41)),IF(Calculator!$O$6="SINGLEHOMESTEAD",SUM((((C50/100)*$AJ$40)*$AH$40))+(((((C50/100)*$AJ$40)*$AN$40)*$AH$40)*1.05)-((((C50/100)*$AJ$40)*$AN$40)*$AH$40)+((((C50/100)*$AJ$41)*$AH$41)),IF(Calculator!$O$6="SINGLEBAND A",SUM((((C50/100)*$AJ$40)*$AH$40))+(((((C50/100)*$AJ$40)*$AN$40)*$AH$40)*1.1)-((((C50/100)*$AJ$40)*$AN$40)*$AH$40)+((((C50/100)*$AJ$41)*$AH$41)),IF(Calculator!$O$6="SINGLEBAND B",SUM((((C50/100)*$AJ$40)*$AH$40))+(((((C50/100)*$AJ$40)*$AN$40)*$AH$40)*1.15)-((((C50/100)*$AJ$40)*$AN$40)*$AH$40)+((((C50/100)*$AJ$41)*$AH$41)),IF(Calculator!$O$6="SINGLEBAND C",SUM((((C50/100)*$AJ$40)*$AH$40))+(((((C50/100)*$AJ$40)*$AN$40)*$AH$40)*1.2)-((((C50/100)*$AJ$40)*$AN$40)*$AH$40)+((((C50/100)*$AJ$41)*$AH$41)),IF(Calculator!$O$6="SINGLEBAND D",SUM((((C50/100)*$AJ$40)*$AH$40))+(((((C50/100)*$AJ$40)*$AN$40)*$AH$40)*1.25)-((((C50/100)*$AJ$40)*$AN$40)*$AH$40)+((((C50/100)*$AJ$41)*$AH$41)),IF(Calculator!$O$6="SINGLEURBANE",SUM((((C50/100)*$AJ$40)*$AH$40))+(((((C50/100)*$AJ$40)*$AN$40)*$AH$40)*1.25)-((((C50/100)*$AJ$40)*$AN$40)*$AH$40)+((((C50/100)*$AJ$41)*$AH$41)),IF(Calculator!$O$6="SINGLESILVERANOD",SUM((((C50/100)*$AJ$40)*$AH$40))+(((((C50/100)*$AJ$40)*$AN$40)*$AH$40)*1.4)-((((C50/100)*$AJ$40)*$AN$40)*$AH$40)+((((C50/100)*$AJ$41)*$AH$41)),IF(Calculator!$O$6="SINGLEANOD",SUM((((C50/100)*$AJ$40)*$AH$40))+(((((C50/100)*$AJ$40)*$AN$40)*$AH$40)*1.65)-((((C50/100)*$AJ$40)*$AN$40)*$AH$40)+((((C50/100)*$AJ$41)*$AH$41)),IF(Calculator!$O$6="DUALBASE",SUM((((C50/100)*$AJ$40)*$AH$40))+(((((C50/100)*$AJ$40)*$AN$40)*$AH$40)*1.030011)-((((C50/100)*$AJ$40)*$AN$40)*$AH$40)+((((C50/100)*$AJ$41)*$AH$41)),IF(Calculator!$O$6="DUALELEMENTS",SUM((((C50/100)*$AJ$40)*$AH$40))+(((((C50/100)*$AJ$40)*$AN$40)*$AH$40)*1.438569)-((((C50/100)*$AJ$40)*$AN$40)*$AH$40)+((((C50/100)*$AJ$41)*$AH$41)),IF(Calculator!$O$6="DUALSPECTRUM",SUM((((C50/100)*$AJ$40)*$AH$40))+(((((C50/100)*$AJ$40)*$AN$40)*$AH$40)*1.438569)-((((C50/100)*$AJ$40)*$AN$40)*$AH$40)+((((C50/100)*$AJ$41)*$AH$41)),IF(Calculator!$O$6="DUALHOMESTEAD",SUM((((C50/100)*$AJ$40)*$AH$40))+(((((C50/100)*$AJ$40)*$AN$40)*$AH$40)*1.438569)-((((C50/100)*$AJ$40)*$AN$40)*$AH$40)+((((C50/100)*$AJ$41)*$AH$41)),IF(Calculator!$O$6="DUALBAND A",SUM((((C50/100)*$AJ$40)*$AH$40))+(((((C50/100)*$AJ$40)*$AN$40)*$AH$40)*1.507051)-((((C50/100)*$AJ$40)*$AN$40)*$AH$40)+((((C50/100)*$AJ$41)*$AH$41)),IF(Calculator!$O$6="DUALBAND B",SUM((((C50/100)*$AJ$40)*$AH$40))+(((((C50/100)*$AJ$40)*$AN$40)*$AH$40)*1.57551)-((((C50/100)*$AJ$40)*$AN$40)*$AH$40)+((((C50/100)*$AJ$41)*$AH$41)),IF(Calculator!$O$6="DUALBAND C",SUM((((C50/100)*$AJ$40)*$AH$40))+(((((C50/100)*$AJ$40)*$AN$40)*$AH$40)*1.644088)-((((C50/100)*$AJ$40)*$AN$40)*$AH$40)+((((C50/100)*$AJ$41)*$AH$41)),IF(Calculator!$O$6="DUALBAND D",SUM((((C50/100)*$AJ$40)*$AH$40))+(((((C50/100)*$AJ$40)*$AN$40)*$AH$40)*1.712549)-((((C50/100)*$AJ$40)*$AN$40)*$AH$40)+((((C50/100)*$AJ$41)*$AH$41)),IF(Calculator!$O$6="DUALURBANE",SUM((((C50/100)*$AJ$40)*$AH$40))+(((((C50/100)*$AJ$40)*$AN$40)*$AH$40)*1.712549)-((((C50/100)*$AJ$40)*$AN$40)*$AH$40)+((((C50/100)*$AJ$41)*$AH$41)),IF(Calculator!$O$6="DUALSILVERANOD",SUM((((C50/100)*$AJ$40)*$AH$40))+(((((C50/100)*$AJ$40)*$AN$40)*$AH$40)*1.918079)-((((C50/100)*$AJ$40)*$AN$40)*$AH$40)+((((C50/100)*$AJ$41)*$AH$41)),IF(Calculator!$O$6="DUALANOD",SUM((((C50/100)*$AJ$40)*$AH$40))+(((((C50/100)*$AJ$40)*$AN$40)*$AH$40)*2.260509)-((((C50/100)*$AJ$40)*$AN$40)*$AH$40)+((((C50/100)*$AJ$41)*$AH$41))))))))))))))))))))))))</f>
        <v>0</v>
      </c>
      <c r="S50" s="2">
        <f>IF(Calculator!$O$6="SINGLEBASE",SUM((((D50/100)*$AJ$40)*$AH$40))+((((D50/100)*$AJ$41)*$AH$41)),IF(Calculator!$O$6="SINGLEELEMENTS",SUM((((D50/100)*$AJ$40)*$AH$40))+(((((D50/100)*$AJ$40)*$AN$40)*$AH$40)*1.05)-((((D50/100)*$AJ$40)*$AN$40)*$AH$40)+((((D50/100)*$AJ$41)*$AH$41)),IF(Calculator!$O$6="SINGLESPECTRUM",SUM((((D50/100)*$AJ$40)*$AH$40))+(((((D50/100)*$AJ$40)*$AN$40)*$AH$40)*1.05)-((((D50/100)*$AJ$40)*$AN$40)*$AH$40)+((((D50/100)*$AJ$41)*$AH$41)),IF(Calculator!$O$6="SINGLEHOMESTEAD",SUM((((D50/100)*$AJ$40)*$AH$40))+(((((D50/100)*$AJ$40)*$AN$40)*$AH$40)*1.05)-((((D50/100)*$AJ$40)*$AN$40)*$AH$40)+((((D50/100)*$AJ$41)*$AH$41)),IF(Calculator!$O$6="SINGLEBAND A",SUM((((D50/100)*$AJ$40)*$AH$40))+(((((D50/100)*$AJ$40)*$AN$40)*$AH$40)*1.1)-((((D50/100)*$AJ$40)*$AN$40)*$AH$40)+((((D50/100)*$AJ$41)*$AH$41)),IF(Calculator!$O$6="SINGLEBAND B",SUM((((D50/100)*$AJ$40)*$AH$40))+(((((D50/100)*$AJ$40)*$AN$40)*$AH$40)*1.15)-((((D50/100)*$AJ$40)*$AN$40)*$AH$40)+((((D50/100)*$AJ$41)*$AH$41)),IF(Calculator!$O$6="SINGLEBAND C",SUM((((D50/100)*$AJ$40)*$AH$40))+(((((D50/100)*$AJ$40)*$AN$40)*$AH$40)*1.2)-((((D50/100)*$AJ$40)*$AN$40)*$AH$40)+((((D50/100)*$AJ$41)*$AH$41)),IF(Calculator!$O$6="SINGLEBAND D",SUM((((D50/100)*$AJ$40)*$AH$40))+(((((D50/100)*$AJ$40)*$AN$40)*$AH$40)*1.25)-((((D50/100)*$AJ$40)*$AN$40)*$AH$40)+((((D50/100)*$AJ$41)*$AH$41)),IF(Calculator!$O$6="SINGLEURBANE",SUM((((D50/100)*$AJ$40)*$AH$40))+(((((D50/100)*$AJ$40)*$AN$40)*$AH$40)*1.25)-((((D50/100)*$AJ$40)*$AN$40)*$AH$40)+((((D50/100)*$AJ$41)*$AH$41)),IF(Calculator!$O$6="SINGLESILVERANOD",SUM((((D50/100)*$AJ$40)*$AH$40))+(((((D50/100)*$AJ$40)*$AN$40)*$AH$40)*1.4)-((((D50/100)*$AJ$40)*$AN$40)*$AH$40)+((((D50/100)*$AJ$41)*$AH$41)),IF(Calculator!$O$6="SINGLEANOD",SUM((((D50/100)*$AJ$40)*$AH$40))+(((((D50/100)*$AJ$40)*$AN$40)*$AH$40)*1.65)-((((D50/100)*$AJ$40)*$AN$40)*$AH$40)+((((D50/100)*$AJ$41)*$AH$41)),IF(Calculator!$O$6="DUALBASE",SUM((((D50/100)*$AJ$40)*$AH$40))+(((((D50/100)*$AJ$40)*$AN$40)*$AH$40)*1.030011)-((((D50/100)*$AJ$40)*$AN$40)*$AH$40)+((((D50/100)*$AJ$41)*$AH$41)),IF(Calculator!$O$6="DUALELEMENTS",SUM((((D50/100)*$AJ$40)*$AH$40))+(((((D50/100)*$AJ$40)*$AN$40)*$AH$40)*1.438569)-((((D50/100)*$AJ$40)*$AN$40)*$AH$40)+((((D50/100)*$AJ$41)*$AH$41)),IF(Calculator!$O$6="DUALSPECTRUM",SUM((((D50/100)*$AJ$40)*$AH$40))+(((((D50/100)*$AJ$40)*$AN$40)*$AH$40)*1.438569)-((((D50/100)*$AJ$40)*$AN$40)*$AH$40)+((((D50/100)*$AJ$41)*$AH$41)),IF(Calculator!$O$6="DUALHOMESTEAD",SUM((((D50/100)*$AJ$40)*$AH$40))+(((((D50/100)*$AJ$40)*$AN$40)*$AH$40)*1.438569)-((((D50/100)*$AJ$40)*$AN$40)*$AH$40)+((((D50/100)*$AJ$41)*$AH$41)),IF(Calculator!$O$6="DUALBAND A",SUM((((D50/100)*$AJ$40)*$AH$40))+(((((D50/100)*$AJ$40)*$AN$40)*$AH$40)*1.507051)-((((D50/100)*$AJ$40)*$AN$40)*$AH$40)+((((D50/100)*$AJ$41)*$AH$41)),IF(Calculator!$O$6="DUALBAND B",SUM((((D50/100)*$AJ$40)*$AH$40))+(((((D50/100)*$AJ$40)*$AN$40)*$AH$40)*1.57551)-((((D50/100)*$AJ$40)*$AN$40)*$AH$40)+((((D50/100)*$AJ$41)*$AH$41)),IF(Calculator!$O$6="DUALBAND C",SUM((((D50/100)*$AJ$40)*$AH$40))+(((((D50/100)*$AJ$40)*$AN$40)*$AH$40)*1.644088)-((((D50/100)*$AJ$40)*$AN$40)*$AH$40)+((((D50/100)*$AJ$41)*$AH$41)),IF(Calculator!$O$6="DUALBAND D",SUM((((D50/100)*$AJ$40)*$AH$40))+(((((D50/100)*$AJ$40)*$AN$40)*$AH$40)*1.712549)-((((D50/100)*$AJ$40)*$AN$40)*$AH$40)+((((D50/100)*$AJ$41)*$AH$41)),IF(Calculator!$O$6="DUALURBANE",SUM((((D50/100)*$AJ$40)*$AH$40))+(((((D50/100)*$AJ$40)*$AN$40)*$AH$40)*1.712549)-((((D50/100)*$AJ$40)*$AN$40)*$AH$40)+((((D50/100)*$AJ$41)*$AH$41)),IF(Calculator!$O$6="DUALSILVERANOD",SUM((((D50/100)*$AJ$40)*$AH$40))+(((((D50/100)*$AJ$40)*$AN$40)*$AH$40)*1.918079)-((((D50/100)*$AJ$40)*$AN$40)*$AH$40)+((((D50/100)*$AJ$41)*$AH$41)),IF(Calculator!$O$6="DUALANOD",SUM((((D50/100)*$AJ$40)*$AH$40))+(((((D50/100)*$AJ$40)*$AN$40)*$AH$40)*2.260509)-((((D50/100)*$AJ$40)*$AN$40)*$AH$40)+((((D50/100)*$AJ$41)*$AH$41))))))))))))))))))))))))</f>
        <v>0</v>
      </c>
      <c r="T50" s="2">
        <f>IF(Calculator!$O$6="SINGLEBASE",SUM((((E50/100)*$AJ$40)*$AH$40))+((((E50/100)*$AJ$41)*$AH$41)),IF(Calculator!$O$6="SINGLEELEMENTS",SUM((((E50/100)*$AJ$40)*$AH$40))+(((((E50/100)*$AJ$40)*$AN$40)*$AH$40)*1.05)-((((E50/100)*$AJ$40)*$AN$40)*$AH$40)+((((E50/100)*$AJ$41)*$AH$41)),IF(Calculator!$O$6="SINGLESPECTRUM",SUM((((E50/100)*$AJ$40)*$AH$40))+(((((E50/100)*$AJ$40)*$AN$40)*$AH$40)*1.05)-((((E50/100)*$AJ$40)*$AN$40)*$AH$40)+((((E50/100)*$AJ$41)*$AH$41)),IF(Calculator!$O$6="SINGLEHOMESTEAD",SUM((((E50/100)*$AJ$40)*$AH$40))+(((((E50/100)*$AJ$40)*$AN$40)*$AH$40)*1.05)-((((E50/100)*$AJ$40)*$AN$40)*$AH$40)+((((E50/100)*$AJ$41)*$AH$41)),IF(Calculator!$O$6="SINGLEBAND A",SUM((((E50/100)*$AJ$40)*$AH$40))+(((((E50/100)*$AJ$40)*$AN$40)*$AH$40)*1.1)-((((E50/100)*$AJ$40)*$AN$40)*$AH$40)+((((E50/100)*$AJ$41)*$AH$41)),IF(Calculator!$O$6="SINGLEBAND B",SUM((((E50/100)*$AJ$40)*$AH$40))+(((((E50/100)*$AJ$40)*$AN$40)*$AH$40)*1.15)-((((E50/100)*$AJ$40)*$AN$40)*$AH$40)+((((E50/100)*$AJ$41)*$AH$41)),IF(Calculator!$O$6="SINGLEBAND C",SUM((((E50/100)*$AJ$40)*$AH$40))+(((((E50/100)*$AJ$40)*$AN$40)*$AH$40)*1.2)-((((E50/100)*$AJ$40)*$AN$40)*$AH$40)+((((E50/100)*$AJ$41)*$AH$41)),IF(Calculator!$O$6="SINGLEBAND D",SUM((((E50/100)*$AJ$40)*$AH$40))+(((((E50/100)*$AJ$40)*$AN$40)*$AH$40)*1.25)-((((E50/100)*$AJ$40)*$AN$40)*$AH$40)+((((E50/100)*$AJ$41)*$AH$41)),IF(Calculator!$O$6="SINGLEURBANE",SUM((((E50/100)*$AJ$40)*$AH$40))+(((((E50/100)*$AJ$40)*$AN$40)*$AH$40)*1.25)-((((E50/100)*$AJ$40)*$AN$40)*$AH$40)+((((E50/100)*$AJ$41)*$AH$41)),IF(Calculator!$O$6="SINGLESILVERANOD",SUM((((E50/100)*$AJ$40)*$AH$40))+(((((E50/100)*$AJ$40)*$AN$40)*$AH$40)*1.4)-((((E50/100)*$AJ$40)*$AN$40)*$AH$40)+((((E50/100)*$AJ$41)*$AH$41)),IF(Calculator!$O$6="SINGLEANOD",SUM((((E50/100)*$AJ$40)*$AH$40))+(((((E50/100)*$AJ$40)*$AN$40)*$AH$40)*1.65)-((((E50/100)*$AJ$40)*$AN$40)*$AH$40)+((((E50/100)*$AJ$41)*$AH$41)),IF(Calculator!$O$6="DUALBASE",SUM((((E50/100)*$AJ$40)*$AH$40))+(((((E50/100)*$AJ$40)*$AN$40)*$AH$40)*1.030011)-((((E50/100)*$AJ$40)*$AN$40)*$AH$40)+((((E50/100)*$AJ$41)*$AH$41)),IF(Calculator!$O$6="DUALELEMENTS",SUM((((E50/100)*$AJ$40)*$AH$40))+(((((E50/100)*$AJ$40)*$AN$40)*$AH$40)*1.438569)-((((E50/100)*$AJ$40)*$AN$40)*$AH$40)+((((E50/100)*$AJ$41)*$AH$41)),IF(Calculator!$O$6="DUALSPECTRUM",SUM((((E50/100)*$AJ$40)*$AH$40))+(((((E50/100)*$AJ$40)*$AN$40)*$AH$40)*1.438569)-((((E50/100)*$AJ$40)*$AN$40)*$AH$40)+((((E50/100)*$AJ$41)*$AH$41)),IF(Calculator!$O$6="DUALHOMESTEAD",SUM((((E50/100)*$AJ$40)*$AH$40))+(((((E50/100)*$AJ$40)*$AN$40)*$AH$40)*1.438569)-((((E50/100)*$AJ$40)*$AN$40)*$AH$40)+((((E50/100)*$AJ$41)*$AH$41)),IF(Calculator!$O$6="DUALBAND A",SUM((((E50/100)*$AJ$40)*$AH$40))+(((((E50/100)*$AJ$40)*$AN$40)*$AH$40)*1.507051)-((((E50/100)*$AJ$40)*$AN$40)*$AH$40)+((((E50/100)*$AJ$41)*$AH$41)),IF(Calculator!$O$6="DUALBAND B",SUM((((E50/100)*$AJ$40)*$AH$40))+(((((E50/100)*$AJ$40)*$AN$40)*$AH$40)*1.57551)-((((E50/100)*$AJ$40)*$AN$40)*$AH$40)+((((E50/100)*$AJ$41)*$AH$41)),IF(Calculator!$O$6="DUALBAND C",SUM((((E50/100)*$AJ$40)*$AH$40))+(((((E50/100)*$AJ$40)*$AN$40)*$AH$40)*1.644088)-((((E50/100)*$AJ$40)*$AN$40)*$AH$40)+((((E50/100)*$AJ$41)*$AH$41)),IF(Calculator!$O$6="DUALBAND D",SUM((((E50/100)*$AJ$40)*$AH$40))+(((((E50/100)*$AJ$40)*$AN$40)*$AH$40)*1.712549)-((((E50/100)*$AJ$40)*$AN$40)*$AH$40)+((((E50/100)*$AJ$41)*$AH$41)),IF(Calculator!$O$6="DUALURBANE",SUM((((E50/100)*$AJ$40)*$AH$40))+(((((E50/100)*$AJ$40)*$AN$40)*$AH$40)*1.712549)-((((E50/100)*$AJ$40)*$AN$40)*$AH$40)+((((E50/100)*$AJ$41)*$AH$41)),IF(Calculator!$O$6="DUALSILVERANOD",SUM((((E50/100)*$AJ$40)*$AH$40))+(((((E50/100)*$AJ$40)*$AN$40)*$AH$40)*1.918079)-((((E50/100)*$AJ$40)*$AN$40)*$AH$40)+((((E50/100)*$AJ$41)*$AH$41)),IF(Calculator!$O$6="DUALANOD",SUM((((E50/100)*$AJ$40)*$AH$40))+(((((E50/100)*$AJ$40)*$AN$40)*$AH$40)*2.260509)-((((E50/100)*$AJ$40)*$AN$40)*$AH$40)+((((E50/100)*$AJ$41)*$AH$41))))))))))))))))))))))))</f>
        <v>0</v>
      </c>
      <c r="U50" s="2">
        <f>IF(Calculator!$O$6="SINGLEBASE",SUM((((F50/100)*$AJ$40)*$AH$40))+((((F50/100)*$AJ$41)*$AH$41)),IF(Calculator!$O$6="SINGLEELEMENTS",SUM((((F50/100)*$AJ$40)*$AH$40))+(((((F50/100)*$AJ$40)*$AN$40)*$AH$40)*1.05)-((((F50/100)*$AJ$40)*$AN$40)*$AH$40)+((((F50/100)*$AJ$41)*$AH$41)),IF(Calculator!$O$6="SINGLESPECTRUM",SUM((((F50/100)*$AJ$40)*$AH$40))+(((((F50/100)*$AJ$40)*$AN$40)*$AH$40)*1.05)-((((F50/100)*$AJ$40)*$AN$40)*$AH$40)+((((F50/100)*$AJ$41)*$AH$41)),IF(Calculator!$O$6="SINGLEHOMESTEAD",SUM((((F50/100)*$AJ$40)*$AH$40))+(((((F50/100)*$AJ$40)*$AN$40)*$AH$40)*1.05)-((((F50/100)*$AJ$40)*$AN$40)*$AH$40)+((((F50/100)*$AJ$41)*$AH$41)),IF(Calculator!$O$6="SINGLEBAND A",SUM((((F50/100)*$AJ$40)*$AH$40))+(((((F50/100)*$AJ$40)*$AN$40)*$AH$40)*1.1)-((((F50/100)*$AJ$40)*$AN$40)*$AH$40)+((((F50/100)*$AJ$41)*$AH$41)),IF(Calculator!$O$6="SINGLEBAND B",SUM((((F50/100)*$AJ$40)*$AH$40))+(((((F50/100)*$AJ$40)*$AN$40)*$AH$40)*1.15)-((((F50/100)*$AJ$40)*$AN$40)*$AH$40)+((((F50/100)*$AJ$41)*$AH$41)),IF(Calculator!$O$6="SINGLEBAND C",SUM((((F50/100)*$AJ$40)*$AH$40))+(((((F50/100)*$AJ$40)*$AN$40)*$AH$40)*1.2)-((((F50/100)*$AJ$40)*$AN$40)*$AH$40)+((((F50/100)*$AJ$41)*$AH$41)),IF(Calculator!$O$6="SINGLEBAND D",SUM((((F50/100)*$AJ$40)*$AH$40))+(((((F50/100)*$AJ$40)*$AN$40)*$AH$40)*1.25)-((((F50/100)*$AJ$40)*$AN$40)*$AH$40)+((((F50/100)*$AJ$41)*$AH$41)),IF(Calculator!$O$6="SINGLEURBANE",SUM((((F50/100)*$AJ$40)*$AH$40))+(((((F50/100)*$AJ$40)*$AN$40)*$AH$40)*1.25)-((((F50/100)*$AJ$40)*$AN$40)*$AH$40)+((((F50/100)*$AJ$41)*$AH$41)),IF(Calculator!$O$6="SINGLESILVERANOD",SUM((((F50/100)*$AJ$40)*$AH$40))+(((((F50/100)*$AJ$40)*$AN$40)*$AH$40)*1.4)-((((F50/100)*$AJ$40)*$AN$40)*$AH$40)+((((F50/100)*$AJ$41)*$AH$41)),IF(Calculator!$O$6="SINGLEANOD",SUM((((F50/100)*$AJ$40)*$AH$40))+(((((F50/100)*$AJ$40)*$AN$40)*$AH$40)*1.65)-((((F50/100)*$AJ$40)*$AN$40)*$AH$40)+((((F50/100)*$AJ$41)*$AH$41)),IF(Calculator!$O$6="DUALBASE",SUM((((F50/100)*$AJ$40)*$AH$40))+(((((F50/100)*$AJ$40)*$AN$40)*$AH$40)*1.030011)-((((F50/100)*$AJ$40)*$AN$40)*$AH$40)+((((F50/100)*$AJ$41)*$AH$41)),IF(Calculator!$O$6="DUALELEMENTS",SUM((((F50/100)*$AJ$40)*$AH$40))+(((((F50/100)*$AJ$40)*$AN$40)*$AH$40)*1.438569)-((((F50/100)*$AJ$40)*$AN$40)*$AH$40)+((((F50/100)*$AJ$41)*$AH$41)),IF(Calculator!$O$6="DUALSPECTRUM",SUM((((F50/100)*$AJ$40)*$AH$40))+(((((F50/100)*$AJ$40)*$AN$40)*$AH$40)*1.438569)-((((F50/100)*$AJ$40)*$AN$40)*$AH$40)+((((F50/100)*$AJ$41)*$AH$41)),IF(Calculator!$O$6="DUALHOMESTEAD",SUM((((F50/100)*$AJ$40)*$AH$40))+(((((F50/100)*$AJ$40)*$AN$40)*$AH$40)*1.438569)-((((F50/100)*$AJ$40)*$AN$40)*$AH$40)+((((F50/100)*$AJ$41)*$AH$41)),IF(Calculator!$O$6="DUALBAND A",SUM((((F50/100)*$AJ$40)*$AH$40))+(((((F50/100)*$AJ$40)*$AN$40)*$AH$40)*1.507051)-((((F50/100)*$AJ$40)*$AN$40)*$AH$40)+((((F50/100)*$AJ$41)*$AH$41)),IF(Calculator!$O$6="DUALBAND B",SUM((((F50/100)*$AJ$40)*$AH$40))+(((((F50/100)*$AJ$40)*$AN$40)*$AH$40)*1.57551)-((((F50/100)*$AJ$40)*$AN$40)*$AH$40)+((((F50/100)*$AJ$41)*$AH$41)),IF(Calculator!$O$6="DUALBAND C",SUM((((F50/100)*$AJ$40)*$AH$40))+(((((F50/100)*$AJ$40)*$AN$40)*$AH$40)*1.644088)-((((F50/100)*$AJ$40)*$AN$40)*$AH$40)+((((F50/100)*$AJ$41)*$AH$41)),IF(Calculator!$O$6="DUALBAND D",SUM((((F50/100)*$AJ$40)*$AH$40))+(((((F50/100)*$AJ$40)*$AN$40)*$AH$40)*1.712549)-((((F50/100)*$AJ$40)*$AN$40)*$AH$40)+((((F50/100)*$AJ$41)*$AH$41)),IF(Calculator!$O$6="DUALURBANE",SUM((((F50/100)*$AJ$40)*$AH$40))+(((((F50/100)*$AJ$40)*$AN$40)*$AH$40)*1.712549)-((((F50/100)*$AJ$40)*$AN$40)*$AH$40)+((((F50/100)*$AJ$41)*$AH$41)),IF(Calculator!$O$6="DUALSILVERANOD",SUM((((F50/100)*$AJ$40)*$AH$40))+(((((F50/100)*$AJ$40)*$AN$40)*$AH$40)*1.918079)-((((F50/100)*$AJ$40)*$AN$40)*$AH$40)+((((F50/100)*$AJ$41)*$AH$41)),IF(Calculator!$O$6="DUALANOD",SUM((((F50/100)*$AJ$40)*$AH$40))+(((((F50/100)*$AJ$40)*$AN$40)*$AH$40)*2.260509)-((((F50/100)*$AJ$40)*$AN$40)*$AH$40)+((((F50/100)*$AJ$41)*$AH$41))))))))))))))))))))))))</f>
        <v>0</v>
      </c>
      <c r="V50" s="2">
        <f>IF(Calculator!$O$6="SINGLEBASE",SUM((((G50/100)*$AJ$40)*$AH$40))+((((G50/100)*$AJ$41)*$AH$41)),IF(Calculator!$O$6="SINGLEELEMENTS",SUM((((G50/100)*$AJ$40)*$AH$40))+(((((G50/100)*$AJ$40)*$AN$40)*$AH$40)*1.05)-((((G50/100)*$AJ$40)*$AN$40)*$AH$40)+((((G50/100)*$AJ$41)*$AH$41)),IF(Calculator!$O$6="SINGLESPECTRUM",SUM((((G50/100)*$AJ$40)*$AH$40))+(((((G50/100)*$AJ$40)*$AN$40)*$AH$40)*1.05)-((((G50/100)*$AJ$40)*$AN$40)*$AH$40)+((((G50/100)*$AJ$41)*$AH$41)),IF(Calculator!$O$6="SINGLEHOMESTEAD",SUM((((G50/100)*$AJ$40)*$AH$40))+(((((G50/100)*$AJ$40)*$AN$40)*$AH$40)*1.05)-((((G50/100)*$AJ$40)*$AN$40)*$AH$40)+((((G50/100)*$AJ$41)*$AH$41)),IF(Calculator!$O$6="SINGLEBAND A",SUM((((G50/100)*$AJ$40)*$AH$40))+(((((G50/100)*$AJ$40)*$AN$40)*$AH$40)*1.1)-((((G50/100)*$AJ$40)*$AN$40)*$AH$40)+((((G50/100)*$AJ$41)*$AH$41)),IF(Calculator!$O$6="SINGLEBAND B",SUM((((G50/100)*$AJ$40)*$AH$40))+(((((G50/100)*$AJ$40)*$AN$40)*$AH$40)*1.15)-((((G50/100)*$AJ$40)*$AN$40)*$AH$40)+((((G50/100)*$AJ$41)*$AH$41)),IF(Calculator!$O$6="SINGLEBAND C",SUM((((G50/100)*$AJ$40)*$AH$40))+(((((G50/100)*$AJ$40)*$AN$40)*$AH$40)*1.2)-((((G50/100)*$AJ$40)*$AN$40)*$AH$40)+((((G50/100)*$AJ$41)*$AH$41)),IF(Calculator!$O$6="SINGLEBAND D",SUM((((G50/100)*$AJ$40)*$AH$40))+(((((G50/100)*$AJ$40)*$AN$40)*$AH$40)*1.25)-((((G50/100)*$AJ$40)*$AN$40)*$AH$40)+((((G50/100)*$AJ$41)*$AH$41)),IF(Calculator!$O$6="SINGLEURBANE",SUM((((G50/100)*$AJ$40)*$AH$40))+(((((G50/100)*$AJ$40)*$AN$40)*$AH$40)*1.25)-((((G50/100)*$AJ$40)*$AN$40)*$AH$40)+((((G50/100)*$AJ$41)*$AH$41)),IF(Calculator!$O$6="SINGLESILVERANOD",SUM((((G50/100)*$AJ$40)*$AH$40))+(((((G50/100)*$AJ$40)*$AN$40)*$AH$40)*1.4)-((((G50/100)*$AJ$40)*$AN$40)*$AH$40)+((((G50/100)*$AJ$41)*$AH$41)),IF(Calculator!$O$6="SINGLEANOD",SUM((((G50/100)*$AJ$40)*$AH$40))+(((((G50/100)*$AJ$40)*$AN$40)*$AH$40)*1.65)-((((G50/100)*$AJ$40)*$AN$40)*$AH$40)+((((G50/100)*$AJ$41)*$AH$41)),IF(Calculator!$O$6="DUALBASE",SUM((((G50/100)*$AJ$40)*$AH$40))+(((((G50/100)*$AJ$40)*$AN$40)*$AH$40)*1.030011)-((((G50/100)*$AJ$40)*$AN$40)*$AH$40)+((((G50/100)*$AJ$41)*$AH$41)),IF(Calculator!$O$6="DUALELEMENTS",SUM((((G50/100)*$AJ$40)*$AH$40))+(((((G50/100)*$AJ$40)*$AN$40)*$AH$40)*1.438569)-((((G50/100)*$AJ$40)*$AN$40)*$AH$40)+((((G50/100)*$AJ$41)*$AH$41)),IF(Calculator!$O$6="DUALSPECTRUM",SUM((((G50/100)*$AJ$40)*$AH$40))+(((((G50/100)*$AJ$40)*$AN$40)*$AH$40)*1.438569)-((((G50/100)*$AJ$40)*$AN$40)*$AH$40)+((((G50/100)*$AJ$41)*$AH$41)),IF(Calculator!$O$6="DUALHOMESTEAD",SUM((((G50/100)*$AJ$40)*$AH$40))+(((((G50/100)*$AJ$40)*$AN$40)*$AH$40)*1.438569)-((((G50/100)*$AJ$40)*$AN$40)*$AH$40)+((((G50/100)*$AJ$41)*$AH$41)),IF(Calculator!$O$6="DUALBAND A",SUM((((G50/100)*$AJ$40)*$AH$40))+(((((G50/100)*$AJ$40)*$AN$40)*$AH$40)*1.507051)-((((G50/100)*$AJ$40)*$AN$40)*$AH$40)+((((G50/100)*$AJ$41)*$AH$41)),IF(Calculator!$O$6="DUALBAND B",SUM((((G50/100)*$AJ$40)*$AH$40))+(((((G50/100)*$AJ$40)*$AN$40)*$AH$40)*1.57551)-((((G50/100)*$AJ$40)*$AN$40)*$AH$40)+((((G50/100)*$AJ$41)*$AH$41)),IF(Calculator!$O$6="DUALBAND C",SUM((((G50/100)*$AJ$40)*$AH$40))+(((((G50/100)*$AJ$40)*$AN$40)*$AH$40)*1.644088)-((((G50/100)*$AJ$40)*$AN$40)*$AH$40)+((((G50/100)*$AJ$41)*$AH$41)),IF(Calculator!$O$6="DUALBAND D",SUM((((G50/100)*$AJ$40)*$AH$40))+(((((G50/100)*$AJ$40)*$AN$40)*$AH$40)*1.712549)-((((G50/100)*$AJ$40)*$AN$40)*$AH$40)+((((G50/100)*$AJ$41)*$AH$41)),IF(Calculator!$O$6="DUALURBANE",SUM((((G50/100)*$AJ$40)*$AH$40))+(((((G50/100)*$AJ$40)*$AN$40)*$AH$40)*1.712549)-((((G50/100)*$AJ$40)*$AN$40)*$AH$40)+((((G50/100)*$AJ$41)*$AH$41)),IF(Calculator!$O$6="DUALSILVERANOD",SUM((((G50/100)*$AJ$40)*$AH$40))+(((((G50/100)*$AJ$40)*$AN$40)*$AH$40)*1.918079)-((((G50/100)*$AJ$40)*$AN$40)*$AH$40)+((((G50/100)*$AJ$41)*$AH$41)),IF(Calculator!$O$6="DUALANOD",SUM((((G50/100)*$AJ$40)*$AH$40))+(((((G50/100)*$AJ$40)*$AN$40)*$AH$40)*2.260509)-((((G50/100)*$AJ$40)*$AN$40)*$AH$40)+((((G50/100)*$AJ$41)*$AH$41))))))))))))))))))))))))</f>
        <v>0</v>
      </c>
      <c r="W50" s="2">
        <f>IF(Calculator!$O$6="SINGLEBASE",SUM((((H50/100)*$AJ$40)*$AH$40))+((((H50/100)*$AJ$41)*$AH$41)),IF(Calculator!$O$6="SINGLEELEMENTS",SUM((((H50/100)*$AJ$40)*$AH$40))+(((((H50/100)*$AJ$40)*$AN$40)*$AH$40)*1.05)-((((H50/100)*$AJ$40)*$AN$40)*$AH$40)+((((H50/100)*$AJ$41)*$AH$41)),IF(Calculator!$O$6="SINGLESPECTRUM",SUM((((H50/100)*$AJ$40)*$AH$40))+(((((H50/100)*$AJ$40)*$AN$40)*$AH$40)*1.05)-((((H50/100)*$AJ$40)*$AN$40)*$AH$40)+((((H50/100)*$AJ$41)*$AH$41)),IF(Calculator!$O$6="SINGLEHOMESTEAD",SUM((((H50/100)*$AJ$40)*$AH$40))+(((((H50/100)*$AJ$40)*$AN$40)*$AH$40)*1.05)-((((H50/100)*$AJ$40)*$AN$40)*$AH$40)+((((H50/100)*$AJ$41)*$AH$41)),IF(Calculator!$O$6="SINGLEBAND A",SUM((((H50/100)*$AJ$40)*$AH$40))+(((((H50/100)*$AJ$40)*$AN$40)*$AH$40)*1.1)-((((H50/100)*$AJ$40)*$AN$40)*$AH$40)+((((H50/100)*$AJ$41)*$AH$41)),IF(Calculator!$O$6="SINGLEBAND B",SUM((((H50/100)*$AJ$40)*$AH$40))+(((((H50/100)*$AJ$40)*$AN$40)*$AH$40)*1.15)-((((H50/100)*$AJ$40)*$AN$40)*$AH$40)+((((H50/100)*$AJ$41)*$AH$41)),IF(Calculator!$O$6="SINGLEBAND C",SUM((((H50/100)*$AJ$40)*$AH$40))+(((((H50/100)*$AJ$40)*$AN$40)*$AH$40)*1.2)-((((H50/100)*$AJ$40)*$AN$40)*$AH$40)+((((H50/100)*$AJ$41)*$AH$41)),IF(Calculator!$O$6="SINGLEBAND D",SUM((((H50/100)*$AJ$40)*$AH$40))+(((((H50/100)*$AJ$40)*$AN$40)*$AH$40)*1.25)-((((H50/100)*$AJ$40)*$AN$40)*$AH$40)+((((H50/100)*$AJ$41)*$AH$41)),IF(Calculator!$O$6="SINGLEURBANE",SUM((((H50/100)*$AJ$40)*$AH$40))+(((((H50/100)*$AJ$40)*$AN$40)*$AH$40)*1.25)-((((H50/100)*$AJ$40)*$AN$40)*$AH$40)+((((H50/100)*$AJ$41)*$AH$41)),IF(Calculator!$O$6="SINGLESILVERANOD",SUM((((H50/100)*$AJ$40)*$AH$40))+(((((H50/100)*$AJ$40)*$AN$40)*$AH$40)*1.4)-((((H50/100)*$AJ$40)*$AN$40)*$AH$40)+((((H50/100)*$AJ$41)*$AH$41)),IF(Calculator!$O$6="SINGLEANOD",SUM((((H50/100)*$AJ$40)*$AH$40))+(((((H50/100)*$AJ$40)*$AN$40)*$AH$40)*1.65)-((((H50/100)*$AJ$40)*$AN$40)*$AH$40)+((((H50/100)*$AJ$41)*$AH$41)),IF(Calculator!$O$6="DUALBASE",SUM((((H50/100)*$AJ$40)*$AH$40))+(((((H50/100)*$AJ$40)*$AN$40)*$AH$40)*1.030011)-((((H50/100)*$AJ$40)*$AN$40)*$AH$40)+((((H50/100)*$AJ$41)*$AH$41)),IF(Calculator!$O$6="DUALELEMENTS",SUM((((H50/100)*$AJ$40)*$AH$40))+(((((H50/100)*$AJ$40)*$AN$40)*$AH$40)*1.438569)-((((H50/100)*$AJ$40)*$AN$40)*$AH$40)+((((H50/100)*$AJ$41)*$AH$41)),IF(Calculator!$O$6="DUALSPECTRUM",SUM((((H50/100)*$AJ$40)*$AH$40))+(((((H50/100)*$AJ$40)*$AN$40)*$AH$40)*1.438569)-((((H50/100)*$AJ$40)*$AN$40)*$AH$40)+((((H50/100)*$AJ$41)*$AH$41)),IF(Calculator!$O$6="DUALHOMESTEAD",SUM((((H50/100)*$AJ$40)*$AH$40))+(((((H50/100)*$AJ$40)*$AN$40)*$AH$40)*1.438569)-((((H50/100)*$AJ$40)*$AN$40)*$AH$40)+((((H50/100)*$AJ$41)*$AH$41)),IF(Calculator!$O$6="DUALBAND A",SUM((((H50/100)*$AJ$40)*$AH$40))+(((((H50/100)*$AJ$40)*$AN$40)*$AH$40)*1.507051)-((((H50/100)*$AJ$40)*$AN$40)*$AH$40)+((((H50/100)*$AJ$41)*$AH$41)),IF(Calculator!$O$6="DUALBAND B",SUM((((H50/100)*$AJ$40)*$AH$40))+(((((H50/100)*$AJ$40)*$AN$40)*$AH$40)*1.57551)-((((H50/100)*$AJ$40)*$AN$40)*$AH$40)+((((H50/100)*$AJ$41)*$AH$41)),IF(Calculator!$O$6="DUALBAND C",SUM((((H50/100)*$AJ$40)*$AH$40))+(((((H50/100)*$AJ$40)*$AN$40)*$AH$40)*1.644088)-((((H50/100)*$AJ$40)*$AN$40)*$AH$40)+((((H50/100)*$AJ$41)*$AH$41)),IF(Calculator!$O$6="DUALBAND D",SUM((((H50/100)*$AJ$40)*$AH$40))+(((((H50/100)*$AJ$40)*$AN$40)*$AH$40)*1.712549)-((((H50/100)*$AJ$40)*$AN$40)*$AH$40)+((((H50/100)*$AJ$41)*$AH$41)),IF(Calculator!$O$6="DUALURBANE",SUM((((H50/100)*$AJ$40)*$AH$40))+(((((H50/100)*$AJ$40)*$AN$40)*$AH$40)*1.712549)-((((H50/100)*$AJ$40)*$AN$40)*$AH$40)+((((H50/100)*$AJ$41)*$AH$41)),IF(Calculator!$O$6="DUALSILVERANOD",SUM((((H50/100)*$AJ$40)*$AH$40))+(((((H50/100)*$AJ$40)*$AN$40)*$AH$40)*1.918079)-((((H50/100)*$AJ$40)*$AN$40)*$AH$40)+((((H50/100)*$AJ$41)*$AH$41)),IF(Calculator!$O$6="DUALANOD",SUM((((H50/100)*$AJ$40)*$AH$40))+(((((H50/100)*$AJ$40)*$AN$40)*$AH$40)*2.260509)-((((H50/100)*$AJ$40)*$AN$40)*$AH$40)+((((H50/100)*$AJ$41)*$AH$41))))))))))))))))))))))))</f>
        <v>0</v>
      </c>
      <c r="X50" s="2">
        <f>IF(Calculator!$O$6="SINGLEBASE",SUM((((I50/100)*$AJ$40)*$AH$40))+((((I50/100)*$AJ$41)*$AH$41)),IF(Calculator!$O$6="SINGLEELEMENTS",SUM((((I50/100)*$AJ$40)*$AH$40))+(((((I50/100)*$AJ$40)*$AN$40)*$AH$40)*1.05)-((((I50/100)*$AJ$40)*$AN$40)*$AH$40)+((((I50/100)*$AJ$41)*$AH$41)),IF(Calculator!$O$6="SINGLESPECTRUM",SUM((((I50/100)*$AJ$40)*$AH$40))+(((((I50/100)*$AJ$40)*$AN$40)*$AH$40)*1.05)-((((I50/100)*$AJ$40)*$AN$40)*$AH$40)+((((I50/100)*$AJ$41)*$AH$41)),IF(Calculator!$O$6="SINGLEHOMESTEAD",SUM((((I50/100)*$AJ$40)*$AH$40))+(((((I50/100)*$AJ$40)*$AN$40)*$AH$40)*1.05)-((((I50/100)*$AJ$40)*$AN$40)*$AH$40)+((((I50/100)*$AJ$41)*$AH$41)),IF(Calculator!$O$6="SINGLEBAND A",SUM((((I50/100)*$AJ$40)*$AH$40))+(((((I50/100)*$AJ$40)*$AN$40)*$AH$40)*1.1)-((((I50/100)*$AJ$40)*$AN$40)*$AH$40)+((((I50/100)*$AJ$41)*$AH$41)),IF(Calculator!$O$6="SINGLEBAND B",SUM((((I50/100)*$AJ$40)*$AH$40))+(((((I50/100)*$AJ$40)*$AN$40)*$AH$40)*1.15)-((((I50/100)*$AJ$40)*$AN$40)*$AH$40)+((((I50/100)*$AJ$41)*$AH$41)),IF(Calculator!$O$6="SINGLEBAND C",SUM((((I50/100)*$AJ$40)*$AH$40))+(((((I50/100)*$AJ$40)*$AN$40)*$AH$40)*1.2)-((((I50/100)*$AJ$40)*$AN$40)*$AH$40)+((((I50/100)*$AJ$41)*$AH$41)),IF(Calculator!$O$6="SINGLEBAND D",SUM((((I50/100)*$AJ$40)*$AH$40))+(((((I50/100)*$AJ$40)*$AN$40)*$AH$40)*1.25)-((((I50/100)*$AJ$40)*$AN$40)*$AH$40)+((((I50/100)*$AJ$41)*$AH$41)),IF(Calculator!$O$6="SINGLEURBANE",SUM((((I50/100)*$AJ$40)*$AH$40))+(((((I50/100)*$AJ$40)*$AN$40)*$AH$40)*1.25)-((((I50/100)*$AJ$40)*$AN$40)*$AH$40)+((((I50/100)*$AJ$41)*$AH$41)),IF(Calculator!$O$6="SINGLESILVERANOD",SUM((((I50/100)*$AJ$40)*$AH$40))+(((((I50/100)*$AJ$40)*$AN$40)*$AH$40)*1.4)-((((I50/100)*$AJ$40)*$AN$40)*$AH$40)+((((I50/100)*$AJ$41)*$AH$41)),IF(Calculator!$O$6="SINGLEANOD",SUM((((I50/100)*$AJ$40)*$AH$40))+(((((I50/100)*$AJ$40)*$AN$40)*$AH$40)*1.65)-((((I50/100)*$AJ$40)*$AN$40)*$AH$40)+((((I50/100)*$AJ$41)*$AH$41)),IF(Calculator!$O$6="DUALBASE",SUM((((I50/100)*$AJ$40)*$AH$40))+(((((I50/100)*$AJ$40)*$AN$40)*$AH$40)*1.030011)-((((I50/100)*$AJ$40)*$AN$40)*$AH$40)+((((I50/100)*$AJ$41)*$AH$41)),IF(Calculator!$O$6="DUALELEMENTS",SUM((((I50/100)*$AJ$40)*$AH$40))+(((((I50/100)*$AJ$40)*$AN$40)*$AH$40)*1.438569)-((((I50/100)*$AJ$40)*$AN$40)*$AH$40)+((((I50/100)*$AJ$41)*$AH$41)),IF(Calculator!$O$6="DUALSPECTRUM",SUM((((I50/100)*$AJ$40)*$AH$40))+(((((I50/100)*$AJ$40)*$AN$40)*$AH$40)*1.438569)-((((I50/100)*$AJ$40)*$AN$40)*$AH$40)+((((I50/100)*$AJ$41)*$AH$41)),IF(Calculator!$O$6="DUALHOMESTEAD",SUM((((I50/100)*$AJ$40)*$AH$40))+(((((I50/100)*$AJ$40)*$AN$40)*$AH$40)*1.438569)-((((I50/100)*$AJ$40)*$AN$40)*$AH$40)+((((I50/100)*$AJ$41)*$AH$41)),IF(Calculator!$O$6="DUALBAND A",SUM((((I50/100)*$AJ$40)*$AH$40))+(((((I50/100)*$AJ$40)*$AN$40)*$AH$40)*1.507051)-((((I50/100)*$AJ$40)*$AN$40)*$AH$40)+((((I50/100)*$AJ$41)*$AH$41)),IF(Calculator!$O$6="DUALBAND B",SUM((((I50/100)*$AJ$40)*$AH$40))+(((((I50/100)*$AJ$40)*$AN$40)*$AH$40)*1.57551)-((((I50/100)*$AJ$40)*$AN$40)*$AH$40)+((((I50/100)*$AJ$41)*$AH$41)),IF(Calculator!$O$6="DUALBAND C",SUM((((I50/100)*$AJ$40)*$AH$40))+(((((I50/100)*$AJ$40)*$AN$40)*$AH$40)*1.644088)-((((I50/100)*$AJ$40)*$AN$40)*$AH$40)+((((I50/100)*$AJ$41)*$AH$41)),IF(Calculator!$O$6="DUALBAND D",SUM((((I50/100)*$AJ$40)*$AH$40))+(((((I50/100)*$AJ$40)*$AN$40)*$AH$40)*1.712549)-((((I50/100)*$AJ$40)*$AN$40)*$AH$40)+((((I50/100)*$AJ$41)*$AH$41)),IF(Calculator!$O$6="DUALURBANE",SUM((((I50/100)*$AJ$40)*$AH$40))+(((((I50/100)*$AJ$40)*$AN$40)*$AH$40)*1.712549)-((((I50/100)*$AJ$40)*$AN$40)*$AH$40)+((((I50/100)*$AJ$41)*$AH$41)),IF(Calculator!$O$6="DUALSILVERANOD",SUM((((I50/100)*$AJ$40)*$AH$40))+(((((I50/100)*$AJ$40)*$AN$40)*$AH$40)*1.918079)-((((I50/100)*$AJ$40)*$AN$40)*$AH$40)+((((I50/100)*$AJ$41)*$AH$41)),IF(Calculator!$O$6="DUALANOD",SUM((((I50/100)*$AJ$40)*$AH$40))+(((((I50/100)*$AJ$40)*$AN$40)*$AH$40)*2.260509)-((((I50/100)*$AJ$40)*$AN$40)*$AH$40)+((((I50/100)*$AJ$41)*$AH$41))))))))))))))))))))))))</f>
        <v>0</v>
      </c>
      <c r="Y50" s="2">
        <f>IF(Calculator!$O$6="SINGLEBASE",SUM((((J50/100)*$AJ$40)*$AH$40))+((((J50/100)*$AJ$41)*$AH$41)),IF(Calculator!$O$6="SINGLEELEMENTS",SUM((((J50/100)*$AJ$40)*$AH$40))+(((((J50/100)*$AJ$40)*$AN$40)*$AH$40)*1.05)-((((J50/100)*$AJ$40)*$AN$40)*$AH$40)+((((J50/100)*$AJ$41)*$AH$41)),IF(Calculator!$O$6="SINGLESPECTRUM",SUM((((J50/100)*$AJ$40)*$AH$40))+(((((J50/100)*$AJ$40)*$AN$40)*$AH$40)*1.05)-((((J50/100)*$AJ$40)*$AN$40)*$AH$40)+((((J50/100)*$AJ$41)*$AH$41)),IF(Calculator!$O$6="SINGLEHOMESTEAD",SUM((((J50/100)*$AJ$40)*$AH$40))+(((((J50/100)*$AJ$40)*$AN$40)*$AH$40)*1.05)-((((J50/100)*$AJ$40)*$AN$40)*$AH$40)+((((J50/100)*$AJ$41)*$AH$41)),IF(Calculator!$O$6="SINGLEBAND A",SUM((((J50/100)*$AJ$40)*$AH$40))+(((((J50/100)*$AJ$40)*$AN$40)*$AH$40)*1.1)-((((J50/100)*$AJ$40)*$AN$40)*$AH$40)+((((J50/100)*$AJ$41)*$AH$41)),IF(Calculator!$O$6="SINGLEBAND B",SUM((((J50/100)*$AJ$40)*$AH$40))+(((((J50/100)*$AJ$40)*$AN$40)*$AH$40)*1.15)-((((J50/100)*$AJ$40)*$AN$40)*$AH$40)+((((J50/100)*$AJ$41)*$AH$41)),IF(Calculator!$O$6="SINGLEBAND C",SUM((((J50/100)*$AJ$40)*$AH$40))+(((((J50/100)*$AJ$40)*$AN$40)*$AH$40)*1.2)-((((J50/100)*$AJ$40)*$AN$40)*$AH$40)+((((J50/100)*$AJ$41)*$AH$41)),IF(Calculator!$O$6="SINGLEBAND D",SUM((((J50/100)*$AJ$40)*$AH$40))+(((((J50/100)*$AJ$40)*$AN$40)*$AH$40)*1.25)-((((J50/100)*$AJ$40)*$AN$40)*$AH$40)+((((J50/100)*$AJ$41)*$AH$41)),IF(Calculator!$O$6="SINGLEURBANE",SUM((((J50/100)*$AJ$40)*$AH$40))+(((((J50/100)*$AJ$40)*$AN$40)*$AH$40)*1.25)-((((J50/100)*$AJ$40)*$AN$40)*$AH$40)+((((J50/100)*$AJ$41)*$AH$41)),IF(Calculator!$O$6="SINGLESILVERANOD",SUM((((J50/100)*$AJ$40)*$AH$40))+(((((J50/100)*$AJ$40)*$AN$40)*$AH$40)*1.4)-((((J50/100)*$AJ$40)*$AN$40)*$AH$40)+((((J50/100)*$AJ$41)*$AH$41)),IF(Calculator!$O$6="SINGLEANOD",SUM((((J50/100)*$AJ$40)*$AH$40))+(((((J50/100)*$AJ$40)*$AN$40)*$AH$40)*1.65)-((((J50/100)*$AJ$40)*$AN$40)*$AH$40)+((((J50/100)*$AJ$41)*$AH$41)),IF(Calculator!$O$6="DUALBASE",SUM((((J50/100)*$AJ$40)*$AH$40))+(((((J50/100)*$AJ$40)*$AN$40)*$AH$40)*1.030011)-((((J50/100)*$AJ$40)*$AN$40)*$AH$40)+((((J50/100)*$AJ$41)*$AH$41)),IF(Calculator!$O$6="DUALELEMENTS",SUM((((J50/100)*$AJ$40)*$AH$40))+(((((J50/100)*$AJ$40)*$AN$40)*$AH$40)*1.438569)-((((J50/100)*$AJ$40)*$AN$40)*$AH$40)+((((J50/100)*$AJ$41)*$AH$41)),IF(Calculator!$O$6="DUALSPECTRUM",SUM((((J50/100)*$AJ$40)*$AH$40))+(((((J50/100)*$AJ$40)*$AN$40)*$AH$40)*1.438569)-((((J50/100)*$AJ$40)*$AN$40)*$AH$40)+((((J50/100)*$AJ$41)*$AH$41)),IF(Calculator!$O$6="DUALHOMESTEAD",SUM((((J50/100)*$AJ$40)*$AH$40))+(((((J50/100)*$AJ$40)*$AN$40)*$AH$40)*1.438569)-((((J50/100)*$AJ$40)*$AN$40)*$AH$40)+((((J50/100)*$AJ$41)*$AH$41)),IF(Calculator!$O$6="DUALBAND A",SUM((((J50/100)*$AJ$40)*$AH$40))+(((((J50/100)*$AJ$40)*$AN$40)*$AH$40)*1.507051)-((((J50/100)*$AJ$40)*$AN$40)*$AH$40)+((((J50/100)*$AJ$41)*$AH$41)),IF(Calculator!$O$6="DUALBAND B",SUM((((J50/100)*$AJ$40)*$AH$40))+(((((J50/100)*$AJ$40)*$AN$40)*$AH$40)*1.57551)-((((J50/100)*$AJ$40)*$AN$40)*$AH$40)+((((J50/100)*$AJ$41)*$AH$41)),IF(Calculator!$O$6="DUALBAND C",SUM((((J50/100)*$AJ$40)*$AH$40))+(((((J50/100)*$AJ$40)*$AN$40)*$AH$40)*1.644088)-((((J50/100)*$AJ$40)*$AN$40)*$AH$40)+((((J50/100)*$AJ$41)*$AH$41)),IF(Calculator!$O$6="DUALBAND D",SUM((((J50/100)*$AJ$40)*$AH$40))+(((((J50/100)*$AJ$40)*$AN$40)*$AH$40)*1.712549)-((((J50/100)*$AJ$40)*$AN$40)*$AH$40)+((((J50/100)*$AJ$41)*$AH$41)),IF(Calculator!$O$6="DUALURBANE",SUM((((J50/100)*$AJ$40)*$AH$40))+(((((J50/100)*$AJ$40)*$AN$40)*$AH$40)*1.712549)-((((J50/100)*$AJ$40)*$AN$40)*$AH$40)+((((J50/100)*$AJ$41)*$AH$41)),IF(Calculator!$O$6="DUALSILVERANOD",SUM((((J50/100)*$AJ$40)*$AH$40))+(((((J50/100)*$AJ$40)*$AN$40)*$AH$40)*1.918079)-((((J50/100)*$AJ$40)*$AN$40)*$AH$40)+((((J50/100)*$AJ$41)*$AH$41)),IF(Calculator!$O$6="DUALANOD",SUM((((J50/100)*$AJ$40)*$AH$40))+(((((J50/100)*$AJ$40)*$AN$40)*$AH$40)*2.260509)-((((J50/100)*$AJ$40)*$AN$40)*$AH$40)+((((J50/100)*$AJ$41)*$AH$41))))))))))))))))))))))))</f>
        <v>0</v>
      </c>
      <c r="Z50" s="2">
        <f>IF(Calculator!$O$6="SINGLEBASE",SUM((((K50/100)*$AJ$40)*$AH$40))+((((K50/100)*$AJ$41)*$AH$41)),IF(Calculator!$O$6="SINGLEELEMENTS",SUM((((K50/100)*$AJ$40)*$AH$40))+(((((K50/100)*$AJ$40)*$AN$40)*$AH$40)*1.05)-((((K50/100)*$AJ$40)*$AN$40)*$AH$40)+((((K50/100)*$AJ$41)*$AH$41)),IF(Calculator!$O$6="SINGLESPECTRUM",SUM((((K50/100)*$AJ$40)*$AH$40))+(((((K50/100)*$AJ$40)*$AN$40)*$AH$40)*1.05)-((((K50/100)*$AJ$40)*$AN$40)*$AH$40)+((((K50/100)*$AJ$41)*$AH$41)),IF(Calculator!$O$6="SINGLEHOMESTEAD",SUM((((K50/100)*$AJ$40)*$AH$40))+(((((K50/100)*$AJ$40)*$AN$40)*$AH$40)*1.05)-((((K50/100)*$AJ$40)*$AN$40)*$AH$40)+((((K50/100)*$AJ$41)*$AH$41)),IF(Calculator!$O$6="SINGLEBAND A",SUM((((K50/100)*$AJ$40)*$AH$40))+(((((K50/100)*$AJ$40)*$AN$40)*$AH$40)*1.1)-((((K50/100)*$AJ$40)*$AN$40)*$AH$40)+((((K50/100)*$AJ$41)*$AH$41)),IF(Calculator!$O$6="SINGLEBAND B",SUM((((K50/100)*$AJ$40)*$AH$40))+(((((K50/100)*$AJ$40)*$AN$40)*$AH$40)*1.15)-((((K50/100)*$AJ$40)*$AN$40)*$AH$40)+((((K50/100)*$AJ$41)*$AH$41)),IF(Calculator!$O$6="SINGLEBAND C",SUM((((K50/100)*$AJ$40)*$AH$40))+(((((K50/100)*$AJ$40)*$AN$40)*$AH$40)*1.2)-((((K50/100)*$AJ$40)*$AN$40)*$AH$40)+((((K50/100)*$AJ$41)*$AH$41)),IF(Calculator!$O$6="SINGLEBAND D",SUM((((K50/100)*$AJ$40)*$AH$40))+(((((K50/100)*$AJ$40)*$AN$40)*$AH$40)*1.25)-((((K50/100)*$AJ$40)*$AN$40)*$AH$40)+((((K50/100)*$AJ$41)*$AH$41)),IF(Calculator!$O$6="SINGLEURBANE",SUM((((K50/100)*$AJ$40)*$AH$40))+(((((K50/100)*$AJ$40)*$AN$40)*$AH$40)*1.25)-((((K50/100)*$AJ$40)*$AN$40)*$AH$40)+((((K50/100)*$AJ$41)*$AH$41)),IF(Calculator!$O$6="SINGLESILVERANOD",SUM((((K50/100)*$AJ$40)*$AH$40))+(((((K50/100)*$AJ$40)*$AN$40)*$AH$40)*1.4)-((((K50/100)*$AJ$40)*$AN$40)*$AH$40)+((((K50/100)*$AJ$41)*$AH$41)),IF(Calculator!$O$6="SINGLEANOD",SUM((((K50/100)*$AJ$40)*$AH$40))+(((((K50/100)*$AJ$40)*$AN$40)*$AH$40)*1.65)-((((K50/100)*$AJ$40)*$AN$40)*$AH$40)+((((K50/100)*$AJ$41)*$AH$41)),IF(Calculator!$O$6="DUALBASE",SUM((((K50/100)*$AJ$40)*$AH$40))+(((((K50/100)*$AJ$40)*$AN$40)*$AH$40)*1.030011)-((((K50/100)*$AJ$40)*$AN$40)*$AH$40)+((((K50/100)*$AJ$41)*$AH$41)),IF(Calculator!$O$6="DUALELEMENTS",SUM((((K50/100)*$AJ$40)*$AH$40))+(((((K50/100)*$AJ$40)*$AN$40)*$AH$40)*1.438569)-((((K50/100)*$AJ$40)*$AN$40)*$AH$40)+((((K50/100)*$AJ$41)*$AH$41)),IF(Calculator!$O$6="DUALSPECTRUM",SUM((((K50/100)*$AJ$40)*$AH$40))+(((((K50/100)*$AJ$40)*$AN$40)*$AH$40)*1.438569)-((((K50/100)*$AJ$40)*$AN$40)*$AH$40)+((((K50/100)*$AJ$41)*$AH$41)),IF(Calculator!$O$6="DUALHOMESTEAD",SUM((((K50/100)*$AJ$40)*$AH$40))+(((((K50/100)*$AJ$40)*$AN$40)*$AH$40)*1.438569)-((((K50/100)*$AJ$40)*$AN$40)*$AH$40)+((((K50/100)*$AJ$41)*$AH$41)),IF(Calculator!$O$6="DUALBAND A",SUM((((K50/100)*$AJ$40)*$AH$40))+(((((K50/100)*$AJ$40)*$AN$40)*$AH$40)*1.507051)-((((K50/100)*$AJ$40)*$AN$40)*$AH$40)+((((K50/100)*$AJ$41)*$AH$41)),IF(Calculator!$O$6="DUALBAND B",SUM((((K50/100)*$AJ$40)*$AH$40))+(((((K50/100)*$AJ$40)*$AN$40)*$AH$40)*1.57551)-((((K50/100)*$AJ$40)*$AN$40)*$AH$40)+((((K50/100)*$AJ$41)*$AH$41)),IF(Calculator!$O$6="DUALBAND C",SUM((((K50/100)*$AJ$40)*$AH$40))+(((((K50/100)*$AJ$40)*$AN$40)*$AH$40)*1.644088)-((((K50/100)*$AJ$40)*$AN$40)*$AH$40)+((((K50/100)*$AJ$41)*$AH$41)),IF(Calculator!$O$6="DUALBAND D",SUM((((K50/100)*$AJ$40)*$AH$40))+(((((K50/100)*$AJ$40)*$AN$40)*$AH$40)*1.712549)-((((K50/100)*$AJ$40)*$AN$40)*$AH$40)+((((K50/100)*$AJ$41)*$AH$41)),IF(Calculator!$O$6="DUALURBANE",SUM((((K50/100)*$AJ$40)*$AH$40))+(((((K50/100)*$AJ$40)*$AN$40)*$AH$40)*1.712549)-((((K50/100)*$AJ$40)*$AN$40)*$AH$40)+((((K50/100)*$AJ$41)*$AH$41)),IF(Calculator!$O$6="DUALSILVERANOD",SUM((((K50/100)*$AJ$40)*$AH$40))+(((((K50/100)*$AJ$40)*$AN$40)*$AH$40)*1.918079)-((((K50/100)*$AJ$40)*$AN$40)*$AH$40)+((((K50/100)*$AJ$41)*$AH$41)),IF(Calculator!$O$6="DUALANOD",SUM((((K50/100)*$AJ$40)*$AH$40))+(((((K50/100)*$AJ$40)*$AN$40)*$AH$40)*2.260509)-((((K50/100)*$AJ$40)*$AN$40)*$AH$40)+((((K50/100)*$AJ$41)*$AH$41))))))))))))))))))))))))</f>
        <v>0</v>
      </c>
      <c r="AA50" s="2">
        <f>IF(Calculator!$O$6="SINGLEBASE",SUM((((L50/100)*$AJ$40)*$AH$40))+((((L50/100)*$AJ$41)*$AH$41)),IF(Calculator!$O$6="SINGLEELEMENTS",SUM((((L50/100)*$AJ$40)*$AH$40))+(((((L50/100)*$AJ$40)*$AN$40)*$AH$40)*1.05)-((((L50/100)*$AJ$40)*$AN$40)*$AH$40)+((((L50/100)*$AJ$41)*$AH$41)),IF(Calculator!$O$6="SINGLESPECTRUM",SUM((((L50/100)*$AJ$40)*$AH$40))+(((((L50/100)*$AJ$40)*$AN$40)*$AH$40)*1.05)-((((L50/100)*$AJ$40)*$AN$40)*$AH$40)+((((L50/100)*$AJ$41)*$AH$41)),IF(Calculator!$O$6="SINGLEHOMESTEAD",SUM((((L50/100)*$AJ$40)*$AH$40))+(((((L50/100)*$AJ$40)*$AN$40)*$AH$40)*1.05)-((((L50/100)*$AJ$40)*$AN$40)*$AH$40)+((((L50/100)*$AJ$41)*$AH$41)),IF(Calculator!$O$6="SINGLEBAND A",SUM((((L50/100)*$AJ$40)*$AH$40))+(((((L50/100)*$AJ$40)*$AN$40)*$AH$40)*1.1)-((((L50/100)*$AJ$40)*$AN$40)*$AH$40)+((((L50/100)*$AJ$41)*$AH$41)),IF(Calculator!$O$6="SINGLEBAND B",SUM((((L50/100)*$AJ$40)*$AH$40))+(((((L50/100)*$AJ$40)*$AN$40)*$AH$40)*1.15)-((((L50/100)*$AJ$40)*$AN$40)*$AH$40)+((((L50/100)*$AJ$41)*$AH$41)),IF(Calculator!$O$6="SINGLEBAND C",SUM((((L50/100)*$AJ$40)*$AH$40))+(((((L50/100)*$AJ$40)*$AN$40)*$AH$40)*1.2)-((((L50/100)*$AJ$40)*$AN$40)*$AH$40)+((((L50/100)*$AJ$41)*$AH$41)),IF(Calculator!$O$6="SINGLEBAND D",SUM((((L50/100)*$AJ$40)*$AH$40))+(((((L50/100)*$AJ$40)*$AN$40)*$AH$40)*1.25)-((((L50/100)*$AJ$40)*$AN$40)*$AH$40)+((((L50/100)*$AJ$41)*$AH$41)),IF(Calculator!$O$6="SINGLEURBANE",SUM((((L50/100)*$AJ$40)*$AH$40))+(((((L50/100)*$AJ$40)*$AN$40)*$AH$40)*1.25)-((((L50/100)*$AJ$40)*$AN$40)*$AH$40)+((((L50/100)*$AJ$41)*$AH$41)),IF(Calculator!$O$6="SINGLESILVERANOD",SUM((((L50/100)*$AJ$40)*$AH$40))+(((((L50/100)*$AJ$40)*$AN$40)*$AH$40)*1.4)-((((L50/100)*$AJ$40)*$AN$40)*$AH$40)+((((L50/100)*$AJ$41)*$AH$41)),IF(Calculator!$O$6="SINGLEANOD",SUM((((L50/100)*$AJ$40)*$AH$40))+(((((L50/100)*$AJ$40)*$AN$40)*$AH$40)*1.65)-((((L50/100)*$AJ$40)*$AN$40)*$AH$40)+((((L50/100)*$AJ$41)*$AH$41)),IF(Calculator!$O$6="DUALBASE",SUM((((L50/100)*$AJ$40)*$AH$40))+(((((L50/100)*$AJ$40)*$AN$40)*$AH$40)*1.030011)-((((L50/100)*$AJ$40)*$AN$40)*$AH$40)+((((L50/100)*$AJ$41)*$AH$41)),IF(Calculator!$O$6="DUALELEMENTS",SUM((((L50/100)*$AJ$40)*$AH$40))+(((((L50/100)*$AJ$40)*$AN$40)*$AH$40)*1.438569)-((((L50/100)*$AJ$40)*$AN$40)*$AH$40)+((((L50/100)*$AJ$41)*$AH$41)),IF(Calculator!$O$6="DUALSPECTRUM",SUM((((L50/100)*$AJ$40)*$AH$40))+(((((L50/100)*$AJ$40)*$AN$40)*$AH$40)*1.438569)-((((L50/100)*$AJ$40)*$AN$40)*$AH$40)+((((L50/100)*$AJ$41)*$AH$41)),IF(Calculator!$O$6="DUALHOMESTEAD",SUM((((L50/100)*$AJ$40)*$AH$40))+(((((L50/100)*$AJ$40)*$AN$40)*$AH$40)*1.438569)-((((L50/100)*$AJ$40)*$AN$40)*$AH$40)+((((L50/100)*$AJ$41)*$AH$41)),IF(Calculator!$O$6="DUALBAND A",SUM((((L50/100)*$AJ$40)*$AH$40))+(((((L50/100)*$AJ$40)*$AN$40)*$AH$40)*1.507051)-((((L50/100)*$AJ$40)*$AN$40)*$AH$40)+((((L50/100)*$AJ$41)*$AH$41)),IF(Calculator!$O$6="DUALBAND B",SUM((((L50/100)*$AJ$40)*$AH$40))+(((((L50/100)*$AJ$40)*$AN$40)*$AH$40)*1.57551)-((((L50/100)*$AJ$40)*$AN$40)*$AH$40)+((((L50/100)*$AJ$41)*$AH$41)),IF(Calculator!$O$6="DUALBAND C",SUM((((L50/100)*$AJ$40)*$AH$40))+(((((L50/100)*$AJ$40)*$AN$40)*$AH$40)*1.644088)-((((L50/100)*$AJ$40)*$AN$40)*$AH$40)+((((L50/100)*$AJ$41)*$AH$41)),IF(Calculator!$O$6="DUALBAND D",SUM((((L50/100)*$AJ$40)*$AH$40))+(((((L50/100)*$AJ$40)*$AN$40)*$AH$40)*1.712549)-((((L50/100)*$AJ$40)*$AN$40)*$AH$40)+((((L50/100)*$AJ$41)*$AH$41)),IF(Calculator!$O$6="DUALURBANE",SUM((((L50/100)*$AJ$40)*$AH$40))+(((((L50/100)*$AJ$40)*$AN$40)*$AH$40)*1.712549)-((((L50/100)*$AJ$40)*$AN$40)*$AH$40)+((((L50/100)*$AJ$41)*$AH$41)),IF(Calculator!$O$6="DUALSILVERANOD",SUM((((L50/100)*$AJ$40)*$AH$40))+(((((L50/100)*$AJ$40)*$AN$40)*$AH$40)*1.918079)-((((L50/100)*$AJ$40)*$AN$40)*$AH$40)+((((L50/100)*$AJ$41)*$AH$41)),IF(Calculator!$O$6="DUALANOD",SUM((((L50/100)*$AJ$40)*$AH$40))+(((((L50/100)*$AJ$40)*$AN$40)*$AH$40)*2.260509)-((((L50/100)*$AJ$40)*$AN$40)*$AH$40)+((((L50/100)*$AJ$41)*$AH$41))))))))))))))))))))))))</f>
        <v>0</v>
      </c>
      <c r="AB50" s="2">
        <f>IF(Calculator!$O$6="SINGLEBASE",SUM((((M50/100)*$AJ$40)*$AH$40))+((((M50/100)*$AJ$41)*$AH$41)),IF(Calculator!$O$6="SINGLEELEMENTS",SUM((((M50/100)*$AJ$40)*$AH$40))+(((((M50/100)*$AJ$40)*$AN$40)*$AH$40)*1.05)-((((M50/100)*$AJ$40)*$AN$40)*$AH$40)+((((M50/100)*$AJ$41)*$AH$41)),IF(Calculator!$O$6="SINGLESPECTRUM",SUM((((M50/100)*$AJ$40)*$AH$40))+(((((M50/100)*$AJ$40)*$AN$40)*$AH$40)*1.05)-((((M50/100)*$AJ$40)*$AN$40)*$AH$40)+((((M50/100)*$AJ$41)*$AH$41)),IF(Calculator!$O$6="SINGLEHOMESTEAD",SUM((((M50/100)*$AJ$40)*$AH$40))+(((((M50/100)*$AJ$40)*$AN$40)*$AH$40)*1.05)-((((M50/100)*$AJ$40)*$AN$40)*$AH$40)+((((M50/100)*$AJ$41)*$AH$41)),IF(Calculator!$O$6="SINGLEBAND A",SUM((((M50/100)*$AJ$40)*$AH$40))+(((((M50/100)*$AJ$40)*$AN$40)*$AH$40)*1.1)-((((M50/100)*$AJ$40)*$AN$40)*$AH$40)+((((M50/100)*$AJ$41)*$AH$41)),IF(Calculator!$O$6="SINGLEBAND B",SUM((((M50/100)*$AJ$40)*$AH$40))+(((((M50/100)*$AJ$40)*$AN$40)*$AH$40)*1.15)-((((M50/100)*$AJ$40)*$AN$40)*$AH$40)+((((M50/100)*$AJ$41)*$AH$41)),IF(Calculator!$O$6="SINGLEBAND C",SUM((((M50/100)*$AJ$40)*$AH$40))+(((((M50/100)*$AJ$40)*$AN$40)*$AH$40)*1.2)-((((M50/100)*$AJ$40)*$AN$40)*$AH$40)+((((M50/100)*$AJ$41)*$AH$41)),IF(Calculator!$O$6="SINGLEBAND D",SUM((((M50/100)*$AJ$40)*$AH$40))+(((((M50/100)*$AJ$40)*$AN$40)*$AH$40)*1.25)-((((M50/100)*$AJ$40)*$AN$40)*$AH$40)+((((M50/100)*$AJ$41)*$AH$41)),IF(Calculator!$O$6="SINGLEURBANE",SUM((((M50/100)*$AJ$40)*$AH$40))+(((((M50/100)*$AJ$40)*$AN$40)*$AH$40)*1.25)-((((M50/100)*$AJ$40)*$AN$40)*$AH$40)+((((M50/100)*$AJ$41)*$AH$41)),IF(Calculator!$O$6="SINGLESILVERANOD",SUM((((M50/100)*$AJ$40)*$AH$40))+(((((M50/100)*$AJ$40)*$AN$40)*$AH$40)*1.4)-((((M50/100)*$AJ$40)*$AN$40)*$AH$40)+((((M50/100)*$AJ$41)*$AH$41)),IF(Calculator!$O$6="SINGLEANOD",SUM((((M50/100)*$AJ$40)*$AH$40))+(((((M50/100)*$AJ$40)*$AN$40)*$AH$40)*1.65)-((((M50/100)*$AJ$40)*$AN$40)*$AH$40)+((((M50/100)*$AJ$41)*$AH$41)),IF(Calculator!$O$6="DUALBASE",SUM((((M50/100)*$AJ$40)*$AH$40))+(((((M50/100)*$AJ$40)*$AN$40)*$AH$40)*1.030011)-((((M50/100)*$AJ$40)*$AN$40)*$AH$40)+((((M50/100)*$AJ$41)*$AH$41)),IF(Calculator!$O$6="DUALELEMENTS",SUM((((M50/100)*$AJ$40)*$AH$40))+(((((M50/100)*$AJ$40)*$AN$40)*$AH$40)*1.438569)-((((M50/100)*$AJ$40)*$AN$40)*$AH$40)+((((M50/100)*$AJ$41)*$AH$41)),IF(Calculator!$O$6="DUALSPECTRUM",SUM((((M50/100)*$AJ$40)*$AH$40))+(((((M50/100)*$AJ$40)*$AN$40)*$AH$40)*1.438569)-((((M50/100)*$AJ$40)*$AN$40)*$AH$40)+((((M50/100)*$AJ$41)*$AH$41)),IF(Calculator!$O$6="DUALHOMESTEAD",SUM((((M50/100)*$AJ$40)*$AH$40))+(((((M50/100)*$AJ$40)*$AN$40)*$AH$40)*1.438569)-((((M50/100)*$AJ$40)*$AN$40)*$AH$40)+((((M50/100)*$AJ$41)*$AH$41)),IF(Calculator!$O$6="DUALBAND A",SUM((((M50/100)*$AJ$40)*$AH$40))+(((((M50/100)*$AJ$40)*$AN$40)*$AH$40)*1.507051)-((((M50/100)*$AJ$40)*$AN$40)*$AH$40)+((((M50/100)*$AJ$41)*$AH$41)),IF(Calculator!$O$6="DUALBAND B",SUM((((M50/100)*$AJ$40)*$AH$40))+(((((M50/100)*$AJ$40)*$AN$40)*$AH$40)*1.57551)-((((M50/100)*$AJ$40)*$AN$40)*$AH$40)+((((M50/100)*$AJ$41)*$AH$41)),IF(Calculator!$O$6="DUALBAND C",SUM((((M50/100)*$AJ$40)*$AH$40))+(((((M50/100)*$AJ$40)*$AN$40)*$AH$40)*1.644088)-((((M50/100)*$AJ$40)*$AN$40)*$AH$40)+((((M50/100)*$AJ$41)*$AH$41)),IF(Calculator!$O$6="DUALBAND D",SUM((((M50/100)*$AJ$40)*$AH$40))+(((((M50/100)*$AJ$40)*$AN$40)*$AH$40)*1.712549)-((((M50/100)*$AJ$40)*$AN$40)*$AH$40)+((((M50/100)*$AJ$41)*$AH$41)),IF(Calculator!$O$6="DUALURBANE",SUM((((M50/100)*$AJ$40)*$AH$40))+(((((M50/100)*$AJ$40)*$AN$40)*$AH$40)*1.712549)-((((M50/100)*$AJ$40)*$AN$40)*$AH$40)+((((M50/100)*$AJ$41)*$AH$41)),IF(Calculator!$O$6="DUALSILVERANOD",SUM((((M50/100)*$AJ$40)*$AH$40))+(((((M50/100)*$AJ$40)*$AN$40)*$AH$40)*1.918079)-((((M50/100)*$AJ$40)*$AN$40)*$AH$40)+((((M50/100)*$AJ$41)*$AH$41)),IF(Calculator!$O$6="DUALANOD",SUM((((M50/100)*$AJ$40)*$AH$40))+(((((M50/100)*$AJ$40)*$AN$40)*$AH$40)*2.260509)-((((M50/100)*$AJ$40)*$AN$40)*$AH$40)+((((M50/100)*$AJ$41)*$AH$41))))))))))))))))))))))))</f>
        <v>0</v>
      </c>
      <c r="AC50" s="2">
        <f>IF(Calculator!$O$6="SINGLEBASE",SUM((((N50/100)*$AJ$40)*$AH$40))+((((N50/100)*$AJ$41)*$AH$41)),IF(Calculator!$O$6="SINGLEELEMENTS",SUM((((N50/100)*$AJ$40)*$AH$40))+(((((N50/100)*$AJ$40)*$AN$40)*$AH$40)*1.05)-((((N50/100)*$AJ$40)*$AN$40)*$AH$40)+((((N50/100)*$AJ$41)*$AH$41)),IF(Calculator!$O$6="SINGLESPECTRUM",SUM((((N50/100)*$AJ$40)*$AH$40))+(((((N50/100)*$AJ$40)*$AN$40)*$AH$40)*1.05)-((((N50/100)*$AJ$40)*$AN$40)*$AH$40)+((((N50/100)*$AJ$41)*$AH$41)),IF(Calculator!$O$6="SINGLEHOMESTEAD",SUM((((N50/100)*$AJ$40)*$AH$40))+(((((N50/100)*$AJ$40)*$AN$40)*$AH$40)*1.05)-((((N50/100)*$AJ$40)*$AN$40)*$AH$40)+((((N50/100)*$AJ$41)*$AH$41)),IF(Calculator!$O$6="SINGLEBAND A",SUM((((N50/100)*$AJ$40)*$AH$40))+(((((N50/100)*$AJ$40)*$AN$40)*$AH$40)*1.1)-((((N50/100)*$AJ$40)*$AN$40)*$AH$40)+((((N50/100)*$AJ$41)*$AH$41)),IF(Calculator!$O$6="SINGLEBAND B",SUM((((N50/100)*$AJ$40)*$AH$40))+(((((N50/100)*$AJ$40)*$AN$40)*$AH$40)*1.15)-((((N50/100)*$AJ$40)*$AN$40)*$AH$40)+((((N50/100)*$AJ$41)*$AH$41)),IF(Calculator!$O$6="SINGLEBAND C",SUM((((N50/100)*$AJ$40)*$AH$40))+(((((N50/100)*$AJ$40)*$AN$40)*$AH$40)*1.2)-((((N50/100)*$AJ$40)*$AN$40)*$AH$40)+((((N50/100)*$AJ$41)*$AH$41)),IF(Calculator!$O$6="SINGLEBAND D",SUM((((N50/100)*$AJ$40)*$AH$40))+(((((N50/100)*$AJ$40)*$AN$40)*$AH$40)*1.25)-((((N50/100)*$AJ$40)*$AN$40)*$AH$40)+((((N50/100)*$AJ$41)*$AH$41)),IF(Calculator!$O$6="SINGLEURBANE",SUM((((N50/100)*$AJ$40)*$AH$40))+(((((N50/100)*$AJ$40)*$AN$40)*$AH$40)*1.25)-((((N50/100)*$AJ$40)*$AN$40)*$AH$40)+((((N50/100)*$AJ$41)*$AH$41)),IF(Calculator!$O$6="SINGLESILVERANOD",SUM((((N50/100)*$AJ$40)*$AH$40))+(((((N50/100)*$AJ$40)*$AN$40)*$AH$40)*1.4)-((((N50/100)*$AJ$40)*$AN$40)*$AH$40)+((((N50/100)*$AJ$41)*$AH$41)),IF(Calculator!$O$6="SINGLEANOD",SUM((((N50/100)*$AJ$40)*$AH$40))+(((((N50/100)*$AJ$40)*$AN$40)*$AH$40)*1.65)-((((N50/100)*$AJ$40)*$AN$40)*$AH$40)+((((N50/100)*$AJ$41)*$AH$41)),IF(Calculator!$O$6="DUALBASE",SUM((((N50/100)*$AJ$40)*$AH$40))+(((((N50/100)*$AJ$40)*$AN$40)*$AH$40)*1.030011)-((((N50/100)*$AJ$40)*$AN$40)*$AH$40)+((((N50/100)*$AJ$41)*$AH$41)),IF(Calculator!$O$6="DUALELEMENTS",SUM((((N50/100)*$AJ$40)*$AH$40))+(((((N50/100)*$AJ$40)*$AN$40)*$AH$40)*1.438569)-((((N50/100)*$AJ$40)*$AN$40)*$AH$40)+((((N50/100)*$AJ$41)*$AH$41)),IF(Calculator!$O$6="DUALSPECTRUM",SUM((((N50/100)*$AJ$40)*$AH$40))+(((((N50/100)*$AJ$40)*$AN$40)*$AH$40)*1.438569)-((((N50/100)*$AJ$40)*$AN$40)*$AH$40)+((((N50/100)*$AJ$41)*$AH$41)),IF(Calculator!$O$6="DUALHOMESTEAD",SUM((((N50/100)*$AJ$40)*$AH$40))+(((((N50/100)*$AJ$40)*$AN$40)*$AH$40)*1.438569)-((((N50/100)*$AJ$40)*$AN$40)*$AH$40)+((((N50/100)*$AJ$41)*$AH$41)),IF(Calculator!$O$6="DUALBAND A",SUM((((N50/100)*$AJ$40)*$AH$40))+(((((N50/100)*$AJ$40)*$AN$40)*$AH$40)*1.507051)-((((N50/100)*$AJ$40)*$AN$40)*$AH$40)+((((N50/100)*$AJ$41)*$AH$41)),IF(Calculator!$O$6="DUALBAND B",SUM((((N50/100)*$AJ$40)*$AH$40))+(((((N50/100)*$AJ$40)*$AN$40)*$AH$40)*1.57551)-((((N50/100)*$AJ$40)*$AN$40)*$AH$40)+((((N50/100)*$AJ$41)*$AH$41)),IF(Calculator!$O$6="DUALBAND C",SUM((((N50/100)*$AJ$40)*$AH$40))+(((((N50/100)*$AJ$40)*$AN$40)*$AH$40)*1.644088)-((((N50/100)*$AJ$40)*$AN$40)*$AH$40)+((((N50/100)*$AJ$41)*$AH$41)),IF(Calculator!$O$6="DUALBAND D",SUM((((N50/100)*$AJ$40)*$AH$40))+(((((N50/100)*$AJ$40)*$AN$40)*$AH$40)*1.712549)-((((N50/100)*$AJ$40)*$AN$40)*$AH$40)+((((N50/100)*$AJ$41)*$AH$41)),IF(Calculator!$O$6="DUALURBANE",SUM((((N50/100)*$AJ$40)*$AH$40))+(((((N50/100)*$AJ$40)*$AN$40)*$AH$40)*1.712549)-((((N50/100)*$AJ$40)*$AN$40)*$AH$40)+((((N50/100)*$AJ$41)*$AH$41)),IF(Calculator!$O$6="DUALSILVERANOD",SUM((((N50/100)*$AJ$40)*$AH$40))+(((((N50/100)*$AJ$40)*$AN$40)*$AH$40)*1.918079)-((((N50/100)*$AJ$40)*$AN$40)*$AH$40)+((((N50/100)*$AJ$41)*$AH$41)),IF(Calculator!$O$6="DUALANOD",SUM((((N50/100)*$AJ$40)*$AH$40))+(((((N50/100)*$AJ$40)*$AN$40)*$AH$40)*2.260509)-((((N50/100)*$AJ$40)*$AN$40)*$AH$40)+((((N50/100)*$AJ$41)*$AH$41))))))))))))))))))))))))</f>
        <v>0</v>
      </c>
    </row>
    <row r="51" spans="1:29">
      <c r="A51" s="8" t="s">
        <v>1401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P51" s="8">
        <v>2500</v>
      </c>
      <c r="Q51" s="2">
        <f>IF(Calculator!$O$6="SINGLEBASE",SUM((((B51/100)*$AJ$40)*$AH$40))+((((B51/100)*$AJ$41)*$AH$41)),IF(Calculator!$O$6="SINGLEELEMENTS",SUM((((B51/100)*$AJ$40)*$AH$40))+(((((B51/100)*$AJ$40)*$AN$40)*$AH$40)*1.05)-((((B51/100)*$AJ$40)*$AN$40)*$AH$40)+((((B51/100)*$AJ$41)*$AH$41)),IF(Calculator!$O$6="SINGLESPECTRUM",SUM((((B51/100)*$AJ$40)*$AH$40))+(((((B51/100)*$AJ$40)*$AN$40)*$AH$40)*1.05)-((((B51/100)*$AJ$40)*$AN$40)*$AH$40)+((((B51/100)*$AJ$41)*$AH$41)),IF(Calculator!$O$6="SINGLEHOMESTEAD",SUM((((B51/100)*$AJ$40)*$AH$40))+(((((B51/100)*$AJ$40)*$AN$40)*$AH$40)*1.05)-((((B51/100)*$AJ$40)*$AN$40)*$AH$40)+((((B51/100)*$AJ$41)*$AH$41)),IF(Calculator!$O$6="SINGLEBAND A",SUM((((B51/100)*$AJ$40)*$AH$40))+(((((B51/100)*$AJ$40)*$AN$40)*$AH$40)*1.1)-((((B51/100)*$AJ$40)*$AN$40)*$AH$40)+((((B51/100)*$AJ$41)*$AH$41)),IF(Calculator!$O$6="SINGLEBAND B",SUM((((B51/100)*$AJ$40)*$AH$40))+(((((B51/100)*$AJ$40)*$AN$40)*$AH$40)*1.15)-((((B51/100)*$AJ$40)*$AN$40)*$AH$40)+((((B51/100)*$AJ$41)*$AH$41)),IF(Calculator!$O$6="SINGLEBAND C",SUM((((B51/100)*$AJ$40)*$AH$40))+(((((B51/100)*$AJ$40)*$AN$40)*$AH$40)*1.2)-((((B51/100)*$AJ$40)*$AN$40)*$AH$40)+((((B51/100)*$AJ$41)*$AH$41)),IF(Calculator!$O$6="SINGLEBAND D",SUM((((B51/100)*$AJ$40)*$AH$40))+(((((B51/100)*$AJ$40)*$AN$40)*$AH$40)*1.25)-((((B51/100)*$AJ$40)*$AN$40)*$AH$40)+((((B51/100)*$AJ$41)*$AH$41)),IF(Calculator!$O$6="SINGLEURBANE",SUM((((B51/100)*$AJ$40)*$AH$40))+(((((B51/100)*$AJ$40)*$AN$40)*$AH$40)*1.25)-((((B51/100)*$AJ$40)*$AN$40)*$AH$40)+((((B51/100)*$AJ$41)*$AH$41)),IF(Calculator!$O$6="SINGLESILVERANOD",SUM((((B51/100)*$AJ$40)*$AH$40))+(((((B51/100)*$AJ$40)*$AN$40)*$AH$40)*1.4)-((((B51/100)*$AJ$40)*$AN$40)*$AH$40)+((((B51/100)*$AJ$41)*$AH$41)),IF(Calculator!$O$6="SINGLEANOD",SUM((((B51/100)*$AJ$40)*$AH$40))+(((((B51/100)*$AJ$40)*$AN$40)*$AH$40)*1.65)-((((B51/100)*$AJ$40)*$AN$40)*$AH$40)+((((B51/100)*$AJ$41)*$AH$41)),IF(Calculator!$O$6="DUALBASE",SUM((((B51/100)*$AJ$40)*$AH$40))+(((((B51/100)*$AJ$40)*$AN$40)*$AH$40)*1.030011)-((((B51/100)*$AJ$40)*$AN$40)*$AH$40)+((((B51/100)*$AJ$41)*$AH$41)),IF(Calculator!$O$6="DUALELEMENTS",SUM((((B51/100)*$AJ$40)*$AH$40))+(((((B51/100)*$AJ$40)*$AN$40)*$AH$40)*1.438569)-((((B51/100)*$AJ$40)*$AN$40)*$AH$40)+((((B51/100)*$AJ$41)*$AH$41)),IF(Calculator!$O$6="DUALSPECTRUM",SUM((((B51/100)*$AJ$40)*$AH$40))+(((((B51/100)*$AJ$40)*$AN$40)*$AH$40)*1.438569)-((((B51/100)*$AJ$40)*$AN$40)*$AH$40)+((((B51/100)*$AJ$41)*$AH$41)),IF(Calculator!$O$6="DUALHOMESTEAD",SUM((((B51/100)*$AJ$40)*$AH$40))+(((((B51/100)*$AJ$40)*$AN$40)*$AH$40)*1.438569)-((((B51/100)*$AJ$40)*$AN$40)*$AH$40)+((((B51/100)*$AJ$41)*$AH$41)),IF(Calculator!$O$6="DUALBAND A",SUM((((B51/100)*$AJ$40)*$AH$40))+(((((B51/100)*$AJ$40)*$AN$40)*$AH$40)*1.507051)-((((B51/100)*$AJ$40)*$AN$40)*$AH$40)+((((B51/100)*$AJ$41)*$AH$41)),IF(Calculator!$O$6="DUALBAND B",SUM((((B51/100)*$AJ$40)*$AH$40))+(((((B51/100)*$AJ$40)*$AN$40)*$AH$40)*1.57551)-((((B51/100)*$AJ$40)*$AN$40)*$AH$40)+((((B51/100)*$AJ$41)*$AH$41)),IF(Calculator!$O$6="DUALBAND C",SUM((((B51/100)*$AJ$40)*$AH$40))+(((((B51/100)*$AJ$40)*$AN$40)*$AH$40)*1.644088)-((((B51/100)*$AJ$40)*$AN$40)*$AH$40)+((((B51/100)*$AJ$41)*$AH$41)),IF(Calculator!$O$6="DUALBAND D",SUM((((B51/100)*$AJ$40)*$AH$40))+(((((B51/100)*$AJ$40)*$AN$40)*$AH$40)*1.712549)-((((B51/100)*$AJ$40)*$AN$40)*$AH$40)+((((B51/100)*$AJ$41)*$AH$41)),IF(Calculator!$O$6="DUALURBANE",SUM((((B51/100)*$AJ$40)*$AH$40))+(((((B51/100)*$AJ$40)*$AN$40)*$AH$40)*1.712549)-((((B51/100)*$AJ$40)*$AN$40)*$AH$40)+((((B51/100)*$AJ$41)*$AH$41)),IF(Calculator!$O$6="DUALSILVERANOD",SUM((((B51/100)*$AJ$40)*$AH$40))+(((((B51/100)*$AJ$40)*$AN$40)*$AH$40)*1.918079)-((((B51/100)*$AJ$40)*$AN$40)*$AH$40)+((((B51/100)*$AJ$41)*$AH$41)),IF(Calculator!$O$6="DUALANOD",SUM((((B51/100)*$AJ$40)*$AH$40))+(((((B51/100)*$AJ$40)*$AN$40)*$AH$40)*2.260509)-((((B51/100)*$AJ$40)*$AN$40)*$AH$40)+((((B51/100)*$AJ$41)*$AH$41))))))))))))))))))))))))</f>
        <v>0</v>
      </c>
      <c r="R51" s="2">
        <f>IF(Calculator!$O$6="SINGLEBASE",SUM((((C51/100)*$AJ$40)*$AH$40))+((((C51/100)*$AJ$41)*$AH$41)),IF(Calculator!$O$6="SINGLEELEMENTS",SUM((((C51/100)*$AJ$40)*$AH$40))+(((((C51/100)*$AJ$40)*$AN$40)*$AH$40)*1.05)-((((C51/100)*$AJ$40)*$AN$40)*$AH$40)+((((C51/100)*$AJ$41)*$AH$41)),IF(Calculator!$O$6="SINGLESPECTRUM",SUM((((C51/100)*$AJ$40)*$AH$40))+(((((C51/100)*$AJ$40)*$AN$40)*$AH$40)*1.05)-((((C51/100)*$AJ$40)*$AN$40)*$AH$40)+((((C51/100)*$AJ$41)*$AH$41)),IF(Calculator!$O$6="SINGLEHOMESTEAD",SUM((((C51/100)*$AJ$40)*$AH$40))+(((((C51/100)*$AJ$40)*$AN$40)*$AH$40)*1.05)-((((C51/100)*$AJ$40)*$AN$40)*$AH$40)+((((C51/100)*$AJ$41)*$AH$41)),IF(Calculator!$O$6="SINGLEBAND A",SUM((((C51/100)*$AJ$40)*$AH$40))+(((((C51/100)*$AJ$40)*$AN$40)*$AH$40)*1.1)-((((C51/100)*$AJ$40)*$AN$40)*$AH$40)+((((C51/100)*$AJ$41)*$AH$41)),IF(Calculator!$O$6="SINGLEBAND B",SUM((((C51/100)*$AJ$40)*$AH$40))+(((((C51/100)*$AJ$40)*$AN$40)*$AH$40)*1.15)-((((C51/100)*$AJ$40)*$AN$40)*$AH$40)+((((C51/100)*$AJ$41)*$AH$41)),IF(Calculator!$O$6="SINGLEBAND C",SUM((((C51/100)*$AJ$40)*$AH$40))+(((((C51/100)*$AJ$40)*$AN$40)*$AH$40)*1.2)-((((C51/100)*$AJ$40)*$AN$40)*$AH$40)+((((C51/100)*$AJ$41)*$AH$41)),IF(Calculator!$O$6="SINGLEBAND D",SUM((((C51/100)*$AJ$40)*$AH$40))+(((((C51/100)*$AJ$40)*$AN$40)*$AH$40)*1.25)-((((C51/100)*$AJ$40)*$AN$40)*$AH$40)+((((C51/100)*$AJ$41)*$AH$41)),IF(Calculator!$O$6="SINGLEURBANE",SUM((((C51/100)*$AJ$40)*$AH$40))+(((((C51/100)*$AJ$40)*$AN$40)*$AH$40)*1.25)-((((C51/100)*$AJ$40)*$AN$40)*$AH$40)+((((C51/100)*$AJ$41)*$AH$41)),IF(Calculator!$O$6="SINGLESILVERANOD",SUM((((C51/100)*$AJ$40)*$AH$40))+(((((C51/100)*$AJ$40)*$AN$40)*$AH$40)*1.4)-((((C51/100)*$AJ$40)*$AN$40)*$AH$40)+((((C51/100)*$AJ$41)*$AH$41)),IF(Calculator!$O$6="SINGLEANOD",SUM((((C51/100)*$AJ$40)*$AH$40))+(((((C51/100)*$AJ$40)*$AN$40)*$AH$40)*1.65)-((((C51/100)*$AJ$40)*$AN$40)*$AH$40)+((((C51/100)*$AJ$41)*$AH$41)),IF(Calculator!$O$6="DUALBASE",SUM((((C51/100)*$AJ$40)*$AH$40))+(((((C51/100)*$AJ$40)*$AN$40)*$AH$40)*1.030011)-((((C51/100)*$AJ$40)*$AN$40)*$AH$40)+((((C51/100)*$AJ$41)*$AH$41)),IF(Calculator!$O$6="DUALELEMENTS",SUM((((C51/100)*$AJ$40)*$AH$40))+(((((C51/100)*$AJ$40)*$AN$40)*$AH$40)*1.438569)-((((C51/100)*$AJ$40)*$AN$40)*$AH$40)+((((C51/100)*$AJ$41)*$AH$41)),IF(Calculator!$O$6="DUALSPECTRUM",SUM((((C51/100)*$AJ$40)*$AH$40))+(((((C51/100)*$AJ$40)*$AN$40)*$AH$40)*1.438569)-((((C51/100)*$AJ$40)*$AN$40)*$AH$40)+((((C51/100)*$AJ$41)*$AH$41)),IF(Calculator!$O$6="DUALHOMESTEAD",SUM((((C51/100)*$AJ$40)*$AH$40))+(((((C51/100)*$AJ$40)*$AN$40)*$AH$40)*1.438569)-((((C51/100)*$AJ$40)*$AN$40)*$AH$40)+((((C51/100)*$AJ$41)*$AH$41)),IF(Calculator!$O$6="DUALBAND A",SUM((((C51/100)*$AJ$40)*$AH$40))+(((((C51/100)*$AJ$40)*$AN$40)*$AH$40)*1.507051)-((((C51/100)*$AJ$40)*$AN$40)*$AH$40)+((((C51/100)*$AJ$41)*$AH$41)),IF(Calculator!$O$6="DUALBAND B",SUM((((C51/100)*$AJ$40)*$AH$40))+(((((C51/100)*$AJ$40)*$AN$40)*$AH$40)*1.57551)-((((C51/100)*$AJ$40)*$AN$40)*$AH$40)+((((C51/100)*$AJ$41)*$AH$41)),IF(Calculator!$O$6="DUALBAND C",SUM((((C51/100)*$AJ$40)*$AH$40))+(((((C51/100)*$AJ$40)*$AN$40)*$AH$40)*1.644088)-((((C51/100)*$AJ$40)*$AN$40)*$AH$40)+((((C51/100)*$AJ$41)*$AH$41)),IF(Calculator!$O$6="DUALBAND D",SUM((((C51/100)*$AJ$40)*$AH$40))+(((((C51/100)*$AJ$40)*$AN$40)*$AH$40)*1.712549)-((((C51/100)*$AJ$40)*$AN$40)*$AH$40)+((((C51/100)*$AJ$41)*$AH$41)),IF(Calculator!$O$6="DUALURBANE",SUM((((C51/100)*$AJ$40)*$AH$40))+(((((C51/100)*$AJ$40)*$AN$40)*$AH$40)*1.712549)-((((C51/100)*$AJ$40)*$AN$40)*$AH$40)+((((C51/100)*$AJ$41)*$AH$41)),IF(Calculator!$O$6="DUALSILVERANOD",SUM((((C51/100)*$AJ$40)*$AH$40))+(((((C51/100)*$AJ$40)*$AN$40)*$AH$40)*1.918079)-((((C51/100)*$AJ$40)*$AN$40)*$AH$40)+((((C51/100)*$AJ$41)*$AH$41)),IF(Calculator!$O$6="DUALANOD",SUM((((C51/100)*$AJ$40)*$AH$40))+(((((C51/100)*$AJ$40)*$AN$40)*$AH$40)*2.260509)-((((C51/100)*$AJ$40)*$AN$40)*$AH$40)+((((C51/100)*$AJ$41)*$AH$41))))))))))))))))))))))))</f>
        <v>0</v>
      </c>
      <c r="S51" s="2">
        <f>IF(Calculator!$O$6="SINGLEBASE",SUM((((D51/100)*$AJ$40)*$AH$40))+((((D51/100)*$AJ$41)*$AH$41)),IF(Calculator!$O$6="SINGLEELEMENTS",SUM((((D51/100)*$AJ$40)*$AH$40))+(((((D51/100)*$AJ$40)*$AN$40)*$AH$40)*1.05)-((((D51/100)*$AJ$40)*$AN$40)*$AH$40)+((((D51/100)*$AJ$41)*$AH$41)),IF(Calculator!$O$6="SINGLESPECTRUM",SUM((((D51/100)*$AJ$40)*$AH$40))+(((((D51/100)*$AJ$40)*$AN$40)*$AH$40)*1.05)-((((D51/100)*$AJ$40)*$AN$40)*$AH$40)+((((D51/100)*$AJ$41)*$AH$41)),IF(Calculator!$O$6="SINGLEHOMESTEAD",SUM((((D51/100)*$AJ$40)*$AH$40))+(((((D51/100)*$AJ$40)*$AN$40)*$AH$40)*1.05)-((((D51/100)*$AJ$40)*$AN$40)*$AH$40)+((((D51/100)*$AJ$41)*$AH$41)),IF(Calculator!$O$6="SINGLEBAND A",SUM((((D51/100)*$AJ$40)*$AH$40))+(((((D51/100)*$AJ$40)*$AN$40)*$AH$40)*1.1)-((((D51/100)*$AJ$40)*$AN$40)*$AH$40)+((((D51/100)*$AJ$41)*$AH$41)),IF(Calculator!$O$6="SINGLEBAND B",SUM((((D51/100)*$AJ$40)*$AH$40))+(((((D51/100)*$AJ$40)*$AN$40)*$AH$40)*1.15)-((((D51/100)*$AJ$40)*$AN$40)*$AH$40)+((((D51/100)*$AJ$41)*$AH$41)),IF(Calculator!$O$6="SINGLEBAND C",SUM((((D51/100)*$AJ$40)*$AH$40))+(((((D51/100)*$AJ$40)*$AN$40)*$AH$40)*1.2)-((((D51/100)*$AJ$40)*$AN$40)*$AH$40)+((((D51/100)*$AJ$41)*$AH$41)),IF(Calculator!$O$6="SINGLEBAND D",SUM((((D51/100)*$AJ$40)*$AH$40))+(((((D51/100)*$AJ$40)*$AN$40)*$AH$40)*1.25)-((((D51/100)*$AJ$40)*$AN$40)*$AH$40)+((((D51/100)*$AJ$41)*$AH$41)),IF(Calculator!$O$6="SINGLEURBANE",SUM((((D51/100)*$AJ$40)*$AH$40))+(((((D51/100)*$AJ$40)*$AN$40)*$AH$40)*1.25)-((((D51/100)*$AJ$40)*$AN$40)*$AH$40)+((((D51/100)*$AJ$41)*$AH$41)),IF(Calculator!$O$6="SINGLESILVERANOD",SUM((((D51/100)*$AJ$40)*$AH$40))+(((((D51/100)*$AJ$40)*$AN$40)*$AH$40)*1.4)-((((D51/100)*$AJ$40)*$AN$40)*$AH$40)+((((D51/100)*$AJ$41)*$AH$41)),IF(Calculator!$O$6="SINGLEANOD",SUM((((D51/100)*$AJ$40)*$AH$40))+(((((D51/100)*$AJ$40)*$AN$40)*$AH$40)*1.65)-((((D51/100)*$AJ$40)*$AN$40)*$AH$40)+((((D51/100)*$AJ$41)*$AH$41)),IF(Calculator!$O$6="DUALBASE",SUM((((D51/100)*$AJ$40)*$AH$40))+(((((D51/100)*$AJ$40)*$AN$40)*$AH$40)*1.030011)-((((D51/100)*$AJ$40)*$AN$40)*$AH$40)+((((D51/100)*$AJ$41)*$AH$41)),IF(Calculator!$O$6="DUALELEMENTS",SUM((((D51/100)*$AJ$40)*$AH$40))+(((((D51/100)*$AJ$40)*$AN$40)*$AH$40)*1.438569)-((((D51/100)*$AJ$40)*$AN$40)*$AH$40)+((((D51/100)*$AJ$41)*$AH$41)),IF(Calculator!$O$6="DUALSPECTRUM",SUM((((D51/100)*$AJ$40)*$AH$40))+(((((D51/100)*$AJ$40)*$AN$40)*$AH$40)*1.438569)-((((D51/100)*$AJ$40)*$AN$40)*$AH$40)+((((D51/100)*$AJ$41)*$AH$41)),IF(Calculator!$O$6="DUALHOMESTEAD",SUM((((D51/100)*$AJ$40)*$AH$40))+(((((D51/100)*$AJ$40)*$AN$40)*$AH$40)*1.438569)-((((D51/100)*$AJ$40)*$AN$40)*$AH$40)+((((D51/100)*$AJ$41)*$AH$41)),IF(Calculator!$O$6="DUALBAND A",SUM((((D51/100)*$AJ$40)*$AH$40))+(((((D51/100)*$AJ$40)*$AN$40)*$AH$40)*1.507051)-((((D51/100)*$AJ$40)*$AN$40)*$AH$40)+((((D51/100)*$AJ$41)*$AH$41)),IF(Calculator!$O$6="DUALBAND B",SUM((((D51/100)*$AJ$40)*$AH$40))+(((((D51/100)*$AJ$40)*$AN$40)*$AH$40)*1.57551)-((((D51/100)*$AJ$40)*$AN$40)*$AH$40)+((((D51/100)*$AJ$41)*$AH$41)),IF(Calculator!$O$6="DUALBAND C",SUM((((D51/100)*$AJ$40)*$AH$40))+(((((D51/100)*$AJ$40)*$AN$40)*$AH$40)*1.644088)-((((D51/100)*$AJ$40)*$AN$40)*$AH$40)+((((D51/100)*$AJ$41)*$AH$41)),IF(Calculator!$O$6="DUALBAND D",SUM((((D51/100)*$AJ$40)*$AH$40))+(((((D51/100)*$AJ$40)*$AN$40)*$AH$40)*1.712549)-((((D51/100)*$AJ$40)*$AN$40)*$AH$40)+((((D51/100)*$AJ$41)*$AH$41)),IF(Calculator!$O$6="DUALURBANE",SUM((((D51/100)*$AJ$40)*$AH$40))+(((((D51/100)*$AJ$40)*$AN$40)*$AH$40)*1.712549)-((((D51/100)*$AJ$40)*$AN$40)*$AH$40)+((((D51/100)*$AJ$41)*$AH$41)),IF(Calculator!$O$6="DUALSILVERANOD",SUM((((D51/100)*$AJ$40)*$AH$40))+(((((D51/100)*$AJ$40)*$AN$40)*$AH$40)*1.918079)-((((D51/100)*$AJ$40)*$AN$40)*$AH$40)+((((D51/100)*$AJ$41)*$AH$41)),IF(Calculator!$O$6="DUALANOD",SUM((((D51/100)*$AJ$40)*$AH$40))+(((((D51/100)*$AJ$40)*$AN$40)*$AH$40)*2.260509)-((((D51/100)*$AJ$40)*$AN$40)*$AH$40)+((((D51/100)*$AJ$41)*$AH$41))))))))))))))))))))))))</f>
        <v>0</v>
      </c>
      <c r="T51" s="2">
        <f>IF(Calculator!$O$6="SINGLEBASE",SUM((((E51/100)*$AJ$40)*$AH$40))+((((E51/100)*$AJ$41)*$AH$41)),IF(Calculator!$O$6="SINGLEELEMENTS",SUM((((E51/100)*$AJ$40)*$AH$40))+(((((E51/100)*$AJ$40)*$AN$40)*$AH$40)*1.05)-((((E51/100)*$AJ$40)*$AN$40)*$AH$40)+((((E51/100)*$AJ$41)*$AH$41)),IF(Calculator!$O$6="SINGLESPECTRUM",SUM((((E51/100)*$AJ$40)*$AH$40))+(((((E51/100)*$AJ$40)*$AN$40)*$AH$40)*1.05)-((((E51/100)*$AJ$40)*$AN$40)*$AH$40)+((((E51/100)*$AJ$41)*$AH$41)),IF(Calculator!$O$6="SINGLEHOMESTEAD",SUM((((E51/100)*$AJ$40)*$AH$40))+(((((E51/100)*$AJ$40)*$AN$40)*$AH$40)*1.05)-((((E51/100)*$AJ$40)*$AN$40)*$AH$40)+((((E51/100)*$AJ$41)*$AH$41)),IF(Calculator!$O$6="SINGLEBAND A",SUM((((E51/100)*$AJ$40)*$AH$40))+(((((E51/100)*$AJ$40)*$AN$40)*$AH$40)*1.1)-((((E51/100)*$AJ$40)*$AN$40)*$AH$40)+((((E51/100)*$AJ$41)*$AH$41)),IF(Calculator!$O$6="SINGLEBAND B",SUM((((E51/100)*$AJ$40)*$AH$40))+(((((E51/100)*$AJ$40)*$AN$40)*$AH$40)*1.15)-((((E51/100)*$AJ$40)*$AN$40)*$AH$40)+((((E51/100)*$AJ$41)*$AH$41)),IF(Calculator!$O$6="SINGLEBAND C",SUM((((E51/100)*$AJ$40)*$AH$40))+(((((E51/100)*$AJ$40)*$AN$40)*$AH$40)*1.2)-((((E51/100)*$AJ$40)*$AN$40)*$AH$40)+((((E51/100)*$AJ$41)*$AH$41)),IF(Calculator!$O$6="SINGLEBAND D",SUM((((E51/100)*$AJ$40)*$AH$40))+(((((E51/100)*$AJ$40)*$AN$40)*$AH$40)*1.25)-((((E51/100)*$AJ$40)*$AN$40)*$AH$40)+((((E51/100)*$AJ$41)*$AH$41)),IF(Calculator!$O$6="SINGLEURBANE",SUM((((E51/100)*$AJ$40)*$AH$40))+(((((E51/100)*$AJ$40)*$AN$40)*$AH$40)*1.25)-((((E51/100)*$AJ$40)*$AN$40)*$AH$40)+((((E51/100)*$AJ$41)*$AH$41)),IF(Calculator!$O$6="SINGLESILVERANOD",SUM((((E51/100)*$AJ$40)*$AH$40))+(((((E51/100)*$AJ$40)*$AN$40)*$AH$40)*1.4)-((((E51/100)*$AJ$40)*$AN$40)*$AH$40)+((((E51/100)*$AJ$41)*$AH$41)),IF(Calculator!$O$6="SINGLEANOD",SUM((((E51/100)*$AJ$40)*$AH$40))+(((((E51/100)*$AJ$40)*$AN$40)*$AH$40)*1.65)-((((E51/100)*$AJ$40)*$AN$40)*$AH$40)+((((E51/100)*$AJ$41)*$AH$41)),IF(Calculator!$O$6="DUALBASE",SUM((((E51/100)*$AJ$40)*$AH$40))+(((((E51/100)*$AJ$40)*$AN$40)*$AH$40)*1.030011)-((((E51/100)*$AJ$40)*$AN$40)*$AH$40)+((((E51/100)*$AJ$41)*$AH$41)),IF(Calculator!$O$6="DUALELEMENTS",SUM((((E51/100)*$AJ$40)*$AH$40))+(((((E51/100)*$AJ$40)*$AN$40)*$AH$40)*1.438569)-((((E51/100)*$AJ$40)*$AN$40)*$AH$40)+((((E51/100)*$AJ$41)*$AH$41)),IF(Calculator!$O$6="DUALSPECTRUM",SUM((((E51/100)*$AJ$40)*$AH$40))+(((((E51/100)*$AJ$40)*$AN$40)*$AH$40)*1.438569)-((((E51/100)*$AJ$40)*$AN$40)*$AH$40)+((((E51/100)*$AJ$41)*$AH$41)),IF(Calculator!$O$6="DUALHOMESTEAD",SUM((((E51/100)*$AJ$40)*$AH$40))+(((((E51/100)*$AJ$40)*$AN$40)*$AH$40)*1.438569)-((((E51/100)*$AJ$40)*$AN$40)*$AH$40)+((((E51/100)*$AJ$41)*$AH$41)),IF(Calculator!$O$6="DUALBAND A",SUM((((E51/100)*$AJ$40)*$AH$40))+(((((E51/100)*$AJ$40)*$AN$40)*$AH$40)*1.507051)-((((E51/100)*$AJ$40)*$AN$40)*$AH$40)+((((E51/100)*$AJ$41)*$AH$41)),IF(Calculator!$O$6="DUALBAND B",SUM((((E51/100)*$AJ$40)*$AH$40))+(((((E51/100)*$AJ$40)*$AN$40)*$AH$40)*1.57551)-((((E51/100)*$AJ$40)*$AN$40)*$AH$40)+((((E51/100)*$AJ$41)*$AH$41)),IF(Calculator!$O$6="DUALBAND C",SUM((((E51/100)*$AJ$40)*$AH$40))+(((((E51/100)*$AJ$40)*$AN$40)*$AH$40)*1.644088)-((((E51/100)*$AJ$40)*$AN$40)*$AH$40)+((((E51/100)*$AJ$41)*$AH$41)),IF(Calculator!$O$6="DUALBAND D",SUM((((E51/100)*$AJ$40)*$AH$40))+(((((E51/100)*$AJ$40)*$AN$40)*$AH$40)*1.712549)-((((E51/100)*$AJ$40)*$AN$40)*$AH$40)+((((E51/100)*$AJ$41)*$AH$41)),IF(Calculator!$O$6="DUALURBANE",SUM((((E51/100)*$AJ$40)*$AH$40))+(((((E51/100)*$AJ$40)*$AN$40)*$AH$40)*1.712549)-((((E51/100)*$AJ$40)*$AN$40)*$AH$40)+((((E51/100)*$AJ$41)*$AH$41)),IF(Calculator!$O$6="DUALSILVERANOD",SUM((((E51/100)*$AJ$40)*$AH$40))+(((((E51/100)*$AJ$40)*$AN$40)*$AH$40)*1.918079)-((((E51/100)*$AJ$40)*$AN$40)*$AH$40)+((((E51/100)*$AJ$41)*$AH$41)),IF(Calculator!$O$6="DUALANOD",SUM((((E51/100)*$AJ$40)*$AH$40))+(((((E51/100)*$AJ$40)*$AN$40)*$AH$40)*2.260509)-((((E51/100)*$AJ$40)*$AN$40)*$AH$40)+((((E51/100)*$AJ$41)*$AH$41))))))))))))))))))))))))</f>
        <v>0</v>
      </c>
      <c r="U51" s="2">
        <f>IF(Calculator!$O$6="SINGLEBASE",SUM((((F51/100)*$AJ$40)*$AH$40))+((((F51/100)*$AJ$41)*$AH$41)),IF(Calculator!$O$6="SINGLEELEMENTS",SUM((((F51/100)*$AJ$40)*$AH$40))+(((((F51/100)*$AJ$40)*$AN$40)*$AH$40)*1.05)-((((F51/100)*$AJ$40)*$AN$40)*$AH$40)+((((F51/100)*$AJ$41)*$AH$41)),IF(Calculator!$O$6="SINGLESPECTRUM",SUM((((F51/100)*$AJ$40)*$AH$40))+(((((F51/100)*$AJ$40)*$AN$40)*$AH$40)*1.05)-((((F51/100)*$AJ$40)*$AN$40)*$AH$40)+((((F51/100)*$AJ$41)*$AH$41)),IF(Calculator!$O$6="SINGLEHOMESTEAD",SUM((((F51/100)*$AJ$40)*$AH$40))+(((((F51/100)*$AJ$40)*$AN$40)*$AH$40)*1.05)-((((F51/100)*$AJ$40)*$AN$40)*$AH$40)+((((F51/100)*$AJ$41)*$AH$41)),IF(Calculator!$O$6="SINGLEBAND A",SUM((((F51/100)*$AJ$40)*$AH$40))+(((((F51/100)*$AJ$40)*$AN$40)*$AH$40)*1.1)-((((F51/100)*$AJ$40)*$AN$40)*$AH$40)+((((F51/100)*$AJ$41)*$AH$41)),IF(Calculator!$O$6="SINGLEBAND B",SUM((((F51/100)*$AJ$40)*$AH$40))+(((((F51/100)*$AJ$40)*$AN$40)*$AH$40)*1.15)-((((F51/100)*$AJ$40)*$AN$40)*$AH$40)+((((F51/100)*$AJ$41)*$AH$41)),IF(Calculator!$O$6="SINGLEBAND C",SUM((((F51/100)*$AJ$40)*$AH$40))+(((((F51/100)*$AJ$40)*$AN$40)*$AH$40)*1.2)-((((F51/100)*$AJ$40)*$AN$40)*$AH$40)+((((F51/100)*$AJ$41)*$AH$41)),IF(Calculator!$O$6="SINGLEBAND D",SUM((((F51/100)*$AJ$40)*$AH$40))+(((((F51/100)*$AJ$40)*$AN$40)*$AH$40)*1.25)-((((F51/100)*$AJ$40)*$AN$40)*$AH$40)+((((F51/100)*$AJ$41)*$AH$41)),IF(Calculator!$O$6="SINGLEURBANE",SUM((((F51/100)*$AJ$40)*$AH$40))+(((((F51/100)*$AJ$40)*$AN$40)*$AH$40)*1.25)-((((F51/100)*$AJ$40)*$AN$40)*$AH$40)+((((F51/100)*$AJ$41)*$AH$41)),IF(Calculator!$O$6="SINGLESILVERANOD",SUM((((F51/100)*$AJ$40)*$AH$40))+(((((F51/100)*$AJ$40)*$AN$40)*$AH$40)*1.4)-((((F51/100)*$AJ$40)*$AN$40)*$AH$40)+((((F51/100)*$AJ$41)*$AH$41)),IF(Calculator!$O$6="SINGLEANOD",SUM((((F51/100)*$AJ$40)*$AH$40))+(((((F51/100)*$AJ$40)*$AN$40)*$AH$40)*1.65)-((((F51/100)*$AJ$40)*$AN$40)*$AH$40)+((((F51/100)*$AJ$41)*$AH$41)),IF(Calculator!$O$6="DUALBASE",SUM((((F51/100)*$AJ$40)*$AH$40))+(((((F51/100)*$AJ$40)*$AN$40)*$AH$40)*1.030011)-((((F51/100)*$AJ$40)*$AN$40)*$AH$40)+((((F51/100)*$AJ$41)*$AH$41)),IF(Calculator!$O$6="DUALELEMENTS",SUM((((F51/100)*$AJ$40)*$AH$40))+(((((F51/100)*$AJ$40)*$AN$40)*$AH$40)*1.438569)-((((F51/100)*$AJ$40)*$AN$40)*$AH$40)+((((F51/100)*$AJ$41)*$AH$41)),IF(Calculator!$O$6="DUALSPECTRUM",SUM((((F51/100)*$AJ$40)*$AH$40))+(((((F51/100)*$AJ$40)*$AN$40)*$AH$40)*1.438569)-((((F51/100)*$AJ$40)*$AN$40)*$AH$40)+((((F51/100)*$AJ$41)*$AH$41)),IF(Calculator!$O$6="DUALHOMESTEAD",SUM((((F51/100)*$AJ$40)*$AH$40))+(((((F51/100)*$AJ$40)*$AN$40)*$AH$40)*1.438569)-((((F51/100)*$AJ$40)*$AN$40)*$AH$40)+((((F51/100)*$AJ$41)*$AH$41)),IF(Calculator!$O$6="DUALBAND A",SUM((((F51/100)*$AJ$40)*$AH$40))+(((((F51/100)*$AJ$40)*$AN$40)*$AH$40)*1.507051)-((((F51/100)*$AJ$40)*$AN$40)*$AH$40)+((((F51/100)*$AJ$41)*$AH$41)),IF(Calculator!$O$6="DUALBAND B",SUM((((F51/100)*$AJ$40)*$AH$40))+(((((F51/100)*$AJ$40)*$AN$40)*$AH$40)*1.57551)-((((F51/100)*$AJ$40)*$AN$40)*$AH$40)+((((F51/100)*$AJ$41)*$AH$41)),IF(Calculator!$O$6="DUALBAND C",SUM((((F51/100)*$AJ$40)*$AH$40))+(((((F51/100)*$AJ$40)*$AN$40)*$AH$40)*1.644088)-((((F51/100)*$AJ$40)*$AN$40)*$AH$40)+((((F51/100)*$AJ$41)*$AH$41)),IF(Calculator!$O$6="DUALBAND D",SUM((((F51/100)*$AJ$40)*$AH$40))+(((((F51/100)*$AJ$40)*$AN$40)*$AH$40)*1.712549)-((((F51/100)*$AJ$40)*$AN$40)*$AH$40)+((((F51/100)*$AJ$41)*$AH$41)),IF(Calculator!$O$6="DUALURBANE",SUM((((F51/100)*$AJ$40)*$AH$40))+(((((F51/100)*$AJ$40)*$AN$40)*$AH$40)*1.712549)-((((F51/100)*$AJ$40)*$AN$40)*$AH$40)+((((F51/100)*$AJ$41)*$AH$41)),IF(Calculator!$O$6="DUALSILVERANOD",SUM((((F51/100)*$AJ$40)*$AH$40))+(((((F51/100)*$AJ$40)*$AN$40)*$AH$40)*1.918079)-((((F51/100)*$AJ$40)*$AN$40)*$AH$40)+((((F51/100)*$AJ$41)*$AH$41)),IF(Calculator!$O$6="DUALANOD",SUM((((F51/100)*$AJ$40)*$AH$40))+(((((F51/100)*$AJ$40)*$AN$40)*$AH$40)*2.260509)-((((F51/100)*$AJ$40)*$AN$40)*$AH$40)+((((F51/100)*$AJ$41)*$AH$41))))))))))))))))))))))))</f>
        <v>0</v>
      </c>
      <c r="V51" s="2">
        <f>IF(Calculator!$O$6="SINGLEBASE",SUM((((G51/100)*$AJ$40)*$AH$40))+((((G51/100)*$AJ$41)*$AH$41)),IF(Calculator!$O$6="SINGLEELEMENTS",SUM((((G51/100)*$AJ$40)*$AH$40))+(((((G51/100)*$AJ$40)*$AN$40)*$AH$40)*1.05)-((((G51/100)*$AJ$40)*$AN$40)*$AH$40)+((((G51/100)*$AJ$41)*$AH$41)),IF(Calculator!$O$6="SINGLESPECTRUM",SUM((((G51/100)*$AJ$40)*$AH$40))+(((((G51/100)*$AJ$40)*$AN$40)*$AH$40)*1.05)-((((G51/100)*$AJ$40)*$AN$40)*$AH$40)+((((G51/100)*$AJ$41)*$AH$41)),IF(Calculator!$O$6="SINGLEHOMESTEAD",SUM((((G51/100)*$AJ$40)*$AH$40))+(((((G51/100)*$AJ$40)*$AN$40)*$AH$40)*1.05)-((((G51/100)*$AJ$40)*$AN$40)*$AH$40)+((((G51/100)*$AJ$41)*$AH$41)),IF(Calculator!$O$6="SINGLEBAND A",SUM((((G51/100)*$AJ$40)*$AH$40))+(((((G51/100)*$AJ$40)*$AN$40)*$AH$40)*1.1)-((((G51/100)*$AJ$40)*$AN$40)*$AH$40)+((((G51/100)*$AJ$41)*$AH$41)),IF(Calculator!$O$6="SINGLEBAND B",SUM((((G51/100)*$AJ$40)*$AH$40))+(((((G51/100)*$AJ$40)*$AN$40)*$AH$40)*1.15)-((((G51/100)*$AJ$40)*$AN$40)*$AH$40)+((((G51/100)*$AJ$41)*$AH$41)),IF(Calculator!$O$6="SINGLEBAND C",SUM((((G51/100)*$AJ$40)*$AH$40))+(((((G51/100)*$AJ$40)*$AN$40)*$AH$40)*1.2)-((((G51/100)*$AJ$40)*$AN$40)*$AH$40)+((((G51/100)*$AJ$41)*$AH$41)),IF(Calculator!$O$6="SINGLEBAND D",SUM((((G51/100)*$AJ$40)*$AH$40))+(((((G51/100)*$AJ$40)*$AN$40)*$AH$40)*1.25)-((((G51/100)*$AJ$40)*$AN$40)*$AH$40)+((((G51/100)*$AJ$41)*$AH$41)),IF(Calculator!$O$6="SINGLEURBANE",SUM((((G51/100)*$AJ$40)*$AH$40))+(((((G51/100)*$AJ$40)*$AN$40)*$AH$40)*1.25)-((((G51/100)*$AJ$40)*$AN$40)*$AH$40)+((((G51/100)*$AJ$41)*$AH$41)),IF(Calculator!$O$6="SINGLESILVERANOD",SUM((((G51/100)*$AJ$40)*$AH$40))+(((((G51/100)*$AJ$40)*$AN$40)*$AH$40)*1.4)-((((G51/100)*$AJ$40)*$AN$40)*$AH$40)+((((G51/100)*$AJ$41)*$AH$41)),IF(Calculator!$O$6="SINGLEANOD",SUM((((G51/100)*$AJ$40)*$AH$40))+(((((G51/100)*$AJ$40)*$AN$40)*$AH$40)*1.65)-((((G51/100)*$AJ$40)*$AN$40)*$AH$40)+((((G51/100)*$AJ$41)*$AH$41)),IF(Calculator!$O$6="DUALBASE",SUM((((G51/100)*$AJ$40)*$AH$40))+(((((G51/100)*$AJ$40)*$AN$40)*$AH$40)*1.030011)-((((G51/100)*$AJ$40)*$AN$40)*$AH$40)+((((G51/100)*$AJ$41)*$AH$41)),IF(Calculator!$O$6="DUALELEMENTS",SUM((((G51/100)*$AJ$40)*$AH$40))+(((((G51/100)*$AJ$40)*$AN$40)*$AH$40)*1.438569)-((((G51/100)*$AJ$40)*$AN$40)*$AH$40)+((((G51/100)*$AJ$41)*$AH$41)),IF(Calculator!$O$6="DUALSPECTRUM",SUM((((G51/100)*$AJ$40)*$AH$40))+(((((G51/100)*$AJ$40)*$AN$40)*$AH$40)*1.438569)-((((G51/100)*$AJ$40)*$AN$40)*$AH$40)+((((G51/100)*$AJ$41)*$AH$41)),IF(Calculator!$O$6="DUALHOMESTEAD",SUM((((G51/100)*$AJ$40)*$AH$40))+(((((G51/100)*$AJ$40)*$AN$40)*$AH$40)*1.438569)-((((G51/100)*$AJ$40)*$AN$40)*$AH$40)+((((G51/100)*$AJ$41)*$AH$41)),IF(Calculator!$O$6="DUALBAND A",SUM((((G51/100)*$AJ$40)*$AH$40))+(((((G51/100)*$AJ$40)*$AN$40)*$AH$40)*1.507051)-((((G51/100)*$AJ$40)*$AN$40)*$AH$40)+((((G51/100)*$AJ$41)*$AH$41)),IF(Calculator!$O$6="DUALBAND B",SUM((((G51/100)*$AJ$40)*$AH$40))+(((((G51/100)*$AJ$40)*$AN$40)*$AH$40)*1.57551)-((((G51/100)*$AJ$40)*$AN$40)*$AH$40)+((((G51/100)*$AJ$41)*$AH$41)),IF(Calculator!$O$6="DUALBAND C",SUM((((G51/100)*$AJ$40)*$AH$40))+(((((G51/100)*$AJ$40)*$AN$40)*$AH$40)*1.644088)-((((G51/100)*$AJ$40)*$AN$40)*$AH$40)+((((G51/100)*$AJ$41)*$AH$41)),IF(Calculator!$O$6="DUALBAND D",SUM((((G51/100)*$AJ$40)*$AH$40))+(((((G51/100)*$AJ$40)*$AN$40)*$AH$40)*1.712549)-((((G51/100)*$AJ$40)*$AN$40)*$AH$40)+((((G51/100)*$AJ$41)*$AH$41)),IF(Calculator!$O$6="DUALURBANE",SUM((((G51/100)*$AJ$40)*$AH$40))+(((((G51/100)*$AJ$40)*$AN$40)*$AH$40)*1.712549)-((((G51/100)*$AJ$40)*$AN$40)*$AH$40)+((((G51/100)*$AJ$41)*$AH$41)),IF(Calculator!$O$6="DUALSILVERANOD",SUM((((G51/100)*$AJ$40)*$AH$40))+(((((G51/100)*$AJ$40)*$AN$40)*$AH$40)*1.918079)-((((G51/100)*$AJ$40)*$AN$40)*$AH$40)+((((G51/100)*$AJ$41)*$AH$41)),IF(Calculator!$O$6="DUALANOD",SUM((((G51/100)*$AJ$40)*$AH$40))+(((((G51/100)*$AJ$40)*$AN$40)*$AH$40)*2.260509)-((((G51/100)*$AJ$40)*$AN$40)*$AH$40)+((((G51/100)*$AJ$41)*$AH$41))))))))))))))))))))))))</f>
        <v>0</v>
      </c>
      <c r="W51" s="2">
        <f>IF(Calculator!$O$6="SINGLEBASE",SUM((((H51/100)*$AJ$40)*$AH$40))+((((H51/100)*$AJ$41)*$AH$41)),IF(Calculator!$O$6="SINGLEELEMENTS",SUM((((H51/100)*$AJ$40)*$AH$40))+(((((H51/100)*$AJ$40)*$AN$40)*$AH$40)*1.05)-((((H51/100)*$AJ$40)*$AN$40)*$AH$40)+((((H51/100)*$AJ$41)*$AH$41)),IF(Calculator!$O$6="SINGLESPECTRUM",SUM((((H51/100)*$AJ$40)*$AH$40))+(((((H51/100)*$AJ$40)*$AN$40)*$AH$40)*1.05)-((((H51/100)*$AJ$40)*$AN$40)*$AH$40)+((((H51/100)*$AJ$41)*$AH$41)),IF(Calculator!$O$6="SINGLEHOMESTEAD",SUM((((H51/100)*$AJ$40)*$AH$40))+(((((H51/100)*$AJ$40)*$AN$40)*$AH$40)*1.05)-((((H51/100)*$AJ$40)*$AN$40)*$AH$40)+((((H51/100)*$AJ$41)*$AH$41)),IF(Calculator!$O$6="SINGLEBAND A",SUM((((H51/100)*$AJ$40)*$AH$40))+(((((H51/100)*$AJ$40)*$AN$40)*$AH$40)*1.1)-((((H51/100)*$AJ$40)*$AN$40)*$AH$40)+((((H51/100)*$AJ$41)*$AH$41)),IF(Calculator!$O$6="SINGLEBAND B",SUM((((H51/100)*$AJ$40)*$AH$40))+(((((H51/100)*$AJ$40)*$AN$40)*$AH$40)*1.15)-((((H51/100)*$AJ$40)*$AN$40)*$AH$40)+((((H51/100)*$AJ$41)*$AH$41)),IF(Calculator!$O$6="SINGLEBAND C",SUM((((H51/100)*$AJ$40)*$AH$40))+(((((H51/100)*$AJ$40)*$AN$40)*$AH$40)*1.2)-((((H51/100)*$AJ$40)*$AN$40)*$AH$40)+((((H51/100)*$AJ$41)*$AH$41)),IF(Calculator!$O$6="SINGLEBAND D",SUM((((H51/100)*$AJ$40)*$AH$40))+(((((H51/100)*$AJ$40)*$AN$40)*$AH$40)*1.25)-((((H51/100)*$AJ$40)*$AN$40)*$AH$40)+((((H51/100)*$AJ$41)*$AH$41)),IF(Calculator!$O$6="SINGLEURBANE",SUM((((H51/100)*$AJ$40)*$AH$40))+(((((H51/100)*$AJ$40)*$AN$40)*$AH$40)*1.25)-((((H51/100)*$AJ$40)*$AN$40)*$AH$40)+((((H51/100)*$AJ$41)*$AH$41)),IF(Calculator!$O$6="SINGLESILVERANOD",SUM((((H51/100)*$AJ$40)*$AH$40))+(((((H51/100)*$AJ$40)*$AN$40)*$AH$40)*1.4)-((((H51/100)*$AJ$40)*$AN$40)*$AH$40)+((((H51/100)*$AJ$41)*$AH$41)),IF(Calculator!$O$6="SINGLEANOD",SUM((((H51/100)*$AJ$40)*$AH$40))+(((((H51/100)*$AJ$40)*$AN$40)*$AH$40)*1.65)-((((H51/100)*$AJ$40)*$AN$40)*$AH$40)+((((H51/100)*$AJ$41)*$AH$41)),IF(Calculator!$O$6="DUALBASE",SUM((((H51/100)*$AJ$40)*$AH$40))+(((((H51/100)*$AJ$40)*$AN$40)*$AH$40)*1.030011)-((((H51/100)*$AJ$40)*$AN$40)*$AH$40)+((((H51/100)*$AJ$41)*$AH$41)),IF(Calculator!$O$6="DUALELEMENTS",SUM((((H51/100)*$AJ$40)*$AH$40))+(((((H51/100)*$AJ$40)*$AN$40)*$AH$40)*1.438569)-((((H51/100)*$AJ$40)*$AN$40)*$AH$40)+((((H51/100)*$AJ$41)*$AH$41)),IF(Calculator!$O$6="DUALSPECTRUM",SUM((((H51/100)*$AJ$40)*$AH$40))+(((((H51/100)*$AJ$40)*$AN$40)*$AH$40)*1.438569)-((((H51/100)*$AJ$40)*$AN$40)*$AH$40)+((((H51/100)*$AJ$41)*$AH$41)),IF(Calculator!$O$6="DUALHOMESTEAD",SUM((((H51/100)*$AJ$40)*$AH$40))+(((((H51/100)*$AJ$40)*$AN$40)*$AH$40)*1.438569)-((((H51/100)*$AJ$40)*$AN$40)*$AH$40)+((((H51/100)*$AJ$41)*$AH$41)),IF(Calculator!$O$6="DUALBAND A",SUM((((H51/100)*$AJ$40)*$AH$40))+(((((H51/100)*$AJ$40)*$AN$40)*$AH$40)*1.507051)-((((H51/100)*$AJ$40)*$AN$40)*$AH$40)+((((H51/100)*$AJ$41)*$AH$41)),IF(Calculator!$O$6="DUALBAND B",SUM((((H51/100)*$AJ$40)*$AH$40))+(((((H51/100)*$AJ$40)*$AN$40)*$AH$40)*1.57551)-((((H51/100)*$AJ$40)*$AN$40)*$AH$40)+((((H51/100)*$AJ$41)*$AH$41)),IF(Calculator!$O$6="DUALBAND C",SUM((((H51/100)*$AJ$40)*$AH$40))+(((((H51/100)*$AJ$40)*$AN$40)*$AH$40)*1.644088)-((((H51/100)*$AJ$40)*$AN$40)*$AH$40)+((((H51/100)*$AJ$41)*$AH$41)),IF(Calculator!$O$6="DUALBAND D",SUM((((H51/100)*$AJ$40)*$AH$40))+(((((H51/100)*$AJ$40)*$AN$40)*$AH$40)*1.712549)-((((H51/100)*$AJ$40)*$AN$40)*$AH$40)+((((H51/100)*$AJ$41)*$AH$41)),IF(Calculator!$O$6="DUALURBANE",SUM((((H51/100)*$AJ$40)*$AH$40))+(((((H51/100)*$AJ$40)*$AN$40)*$AH$40)*1.712549)-((((H51/100)*$AJ$40)*$AN$40)*$AH$40)+((((H51/100)*$AJ$41)*$AH$41)),IF(Calculator!$O$6="DUALSILVERANOD",SUM((((H51/100)*$AJ$40)*$AH$40))+(((((H51/100)*$AJ$40)*$AN$40)*$AH$40)*1.918079)-((((H51/100)*$AJ$40)*$AN$40)*$AH$40)+((((H51/100)*$AJ$41)*$AH$41)),IF(Calculator!$O$6="DUALANOD",SUM((((H51/100)*$AJ$40)*$AH$40))+(((((H51/100)*$AJ$40)*$AN$40)*$AH$40)*2.260509)-((((H51/100)*$AJ$40)*$AN$40)*$AH$40)+((((H51/100)*$AJ$41)*$AH$41))))))))))))))))))))))))</f>
        <v>0</v>
      </c>
      <c r="X51" s="2">
        <f>IF(Calculator!$O$6="SINGLEBASE",SUM((((I51/100)*$AJ$40)*$AH$40))+((((I51/100)*$AJ$41)*$AH$41)),IF(Calculator!$O$6="SINGLEELEMENTS",SUM((((I51/100)*$AJ$40)*$AH$40))+(((((I51/100)*$AJ$40)*$AN$40)*$AH$40)*1.05)-((((I51/100)*$AJ$40)*$AN$40)*$AH$40)+((((I51/100)*$AJ$41)*$AH$41)),IF(Calculator!$O$6="SINGLESPECTRUM",SUM((((I51/100)*$AJ$40)*$AH$40))+(((((I51/100)*$AJ$40)*$AN$40)*$AH$40)*1.05)-((((I51/100)*$AJ$40)*$AN$40)*$AH$40)+((((I51/100)*$AJ$41)*$AH$41)),IF(Calculator!$O$6="SINGLEHOMESTEAD",SUM((((I51/100)*$AJ$40)*$AH$40))+(((((I51/100)*$AJ$40)*$AN$40)*$AH$40)*1.05)-((((I51/100)*$AJ$40)*$AN$40)*$AH$40)+((((I51/100)*$AJ$41)*$AH$41)),IF(Calculator!$O$6="SINGLEBAND A",SUM((((I51/100)*$AJ$40)*$AH$40))+(((((I51/100)*$AJ$40)*$AN$40)*$AH$40)*1.1)-((((I51/100)*$AJ$40)*$AN$40)*$AH$40)+((((I51/100)*$AJ$41)*$AH$41)),IF(Calculator!$O$6="SINGLEBAND B",SUM((((I51/100)*$AJ$40)*$AH$40))+(((((I51/100)*$AJ$40)*$AN$40)*$AH$40)*1.15)-((((I51/100)*$AJ$40)*$AN$40)*$AH$40)+((((I51/100)*$AJ$41)*$AH$41)),IF(Calculator!$O$6="SINGLEBAND C",SUM((((I51/100)*$AJ$40)*$AH$40))+(((((I51/100)*$AJ$40)*$AN$40)*$AH$40)*1.2)-((((I51/100)*$AJ$40)*$AN$40)*$AH$40)+((((I51/100)*$AJ$41)*$AH$41)),IF(Calculator!$O$6="SINGLEBAND D",SUM((((I51/100)*$AJ$40)*$AH$40))+(((((I51/100)*$AJ$40)*$AN$40)*$AH$40)*1.25)-((((I51/100)*$AJ$40)*$AN$40)*$AH$40)+((((I51/100)*$AJ$41)*$AH$41)),IF(Calculator!$O$6="SINGLEURBANE",SUM((((I51/100)*$AJ$40)*$AH$40))+(((((I51/100)*$AJ$40)*$AN$40)*$AH$40)*1.25)-((((I51/100)*$AJ$40)*$AN$40)*$AH$40)+((((I51/100)*$AJ$41)*$AH$41)),IF(Calculator!$O$6="SINGLESILVERANOD",SUM((((I51/100)*$AJ$40)*$AH$40))+(((((I51/100)*$AJ$40)*$AN$40)*$AH$40)*1.4)-((((I51/100)*$AJ$40)*$AN$40)*$AH$40)+((((I51/100)*$AJ$41)*$AH$41)),IF(Calculator!$O$6="SINGLEANOD",SUM((((I51/100)*$AJ$40)*$AH$40))+(((((I51/100)*$AJ$40)*$AN$40)*$AH$40)*1.65)-((((I51/100)*$AJ$40)*$AN$40)*$AH$40)+((((I51/100)*$AJ$41)*$AH$41)),IF(Calculator!$O$6="DUALBASE",SUM((((I51/100)*$AJ$40)*$AH$40))+(((((I51/100)*$AJ$40)*$AN$40)*$AH$40)*1.030011)-((((I51/100)*$AJ$40)*$AN$40)*$AH$40)+((((I51/100)*$AJ$41)*$AH$41)),IF(Calculator!$O$6="DUALELEMENTS",SUM((((I51/100)*$AJ$40)*$AH$40))+(((((I51/100)*$AJ$40)*$AN$40)*$AH$40)*1.438569)-((((I51/100)*$AJ$40)*$AN$40)*$AH$40)+((((I51/100)*$AJ$41)*$AH$41)),IF(Calculator!$O$6="DUALSPECTRUM",SUM((((I51/100)*$AJ$40)*$AH$40))+(((((I51/100)*$AJ$40)*$AN$40)*$AH$40)*1.438569)-((((I51/100)*$AJ$40)*$AN$40)*$AH$40)+((((I51/100)*$AJ$41)*$AH$41)),IF(Calculator!$O$6="DUALHOMESTEAD",SUM((((I51/100)*$AJ$40)*$AH$40))+(((((I51/100)*$AJ$40)*$AN$40)*$AH$40)*1.438569)-((((I51/100)*$AJ$40)*$AN$40)*$AH$40)+((((I51/100)*$AJ$41)*$AH$41)),IF(Calculator!$O$6="DUALBAND A",SUM((((I51/100)*$AJ$40)*$AH$40))+(((((I51/100)*$AJ$40)*$AN$40)*$AH$40)*1.507051)-((((I51/100)*$AJ$40)*$AN$40)*$AH$40)+((((I51/100)*$AJ$41)*$AH$41)),IF(Calculator!$O$6="DUALBAND B",SUM((((I51/100)*$AJ$40)*$AH$40))+(((((I51/100)*$AJ$40)*$AN$40)*$AH$40)*1.57551)-((((I51/100)*$AJ$40)*$AN$40)*$AH$40)+((((I51/100)*$AJ$41)*$AH$41)),IF(Calculator!$O$6="DUALBAND C",SUM((((I51/100)*$AJ$40)*$AH$40))+(((((I51/100)*$AJ$40)*$AN$40)*$AH$40)*1.644088)-((((I51/100)*$AJ$40)*$AN$40)*$AH$40)+((((I51/100)*$AJ$41)*$AH$41)),IF(Calculator!$O$6="DUALBAND D",SUM((((I51/100)*$AJ$40)*$AH$40))+(((((I51/100)*$AJ$40)*$AN$40)*$AH$40)*1.712549)-((((I51/100)*$AJ$40)*$AN$40)*$AH$40)+((((I51/100)*$AJ$41)*$AH$41)),IF(Calculator!$O$6="DUALURBANE",SUM((((I51/100)*$AJ$40)*$AH$40))+(((((I51/100)*$AJ$40)*$AN$40)*$AH$40)*1.712549)-((((I51/100)*$AJ$40)*$AN$40)*$AH$40)+((((I51/100)*$AJ$41)*$AH$41)),IF(Calculator!$O$6="DUALSILVERANOD",SUM((((I51/100)*$AJ$40)*$AH$40))+(((((I51/100)*$AJ$40)*$AN$40)*$AH$40)*1.918079)-((((I51/100)*$AJ$40)*$AN$40)*$AH$40)+((((I51/100)*$AJ$41)*$AH$41)),IF(Calculator!$O$6="DUALANOD",SUM((((I51/100)*$AJ$40)*$AH$40))+(((((I51/100)*$AJ$40)*$AN$40)*$AH$40)*2.260509)-((((I51/100)*$AJ$40)*$AN$40)*$AH$40)+((((I51/100)*$AJ$41)*$AH$41))))))))))))))))))))))))</f>
        <v>0</v>
      </c>
      <c r="Y51" s="2">
        <f>IF(Calculator!$O$6="SINGLEBASE",SUM((((J51/100)*$AJ$40)*$AH$40))+((((J51/100)*$AJ$41)*$AH$41)),IF(Calculator!$O$6="SINGLEELEMENTS",SUM((((J51/100)*$AJ$40)*$AH$40))+(((((J51/100)*$AJ$40)*$AN$40)*$AH$40)*1.05)-((((J51/100)*$AJ$40)*$AN$40)*$AH$40)+((((J51/100)*$AJ$41)*$AH$41)),IF(Calculator!$O$6="SINGLESPECTRUM",SUM((((J51/100)*$AJ$40)*$AH$40))+(((((J51/100)*$AJ$40)*$AN$40)*$AH$40)*1.05)-((((J51/100)*$AJ$40)*$AN$40)*$AH$40)+((((J51/100)*$AJ$41)*$AH$41)),IF(Calculator!$O$6="SINGLEHOMESTEAD",SUM((((J51/100)*$AJ$40)*$AH$40))+(((((J51/100)*$AJ$40)*$AN$40)*$AH$40)*1.05)-((((J51/100)*$AJ$40)*$AN$40)*$AH$40)+((((J51/100)*$AJ$41)*$AH$41)),IF(Calculator!$O$6="SINGLEBAND A",SUM((((J51/100)*$AJ$40)*$AH$40))+(((((J51/100)*$AJ$40)*$AN$40)*$AH$40)*1.1)-((((J51/100)*$AJ$40)*$AN$40)*$AH$40)+((((J51/100)*$AJ$41)*$AH$41)),IF(Calculator!$O$6="SINGLEBAND B",SUM((((J51/100)*$AJ$40)*$AH$40))+(((((J51/100)*$AJ$40)*$AN$40)*$AH$40)*1.15)-((((J51/100)*$AJ$40)*$AN$40)*$AH$40)+((((J51/100)*$AJ$41)*$AH$41)),IF(Calculator!$O$6="SINGLEBAND C",SUM((((J51/100)*$AJ$40)*$AH$40))+(((((J51/100)*$AJ$40)*$AN$40)*$AH$40)*1.2)-((((J51/100)*$AJ$40)*$AN$40)*$AH$40)+((((J51/100)*$AJ$41)*$AH$41)),IF(Calculator!$O$6="SINGLEBAND D",SUM((((J51/100)*$AJ$40)*$AH$40))+(((((J51/100)*$AJ$40)*$AN$40)*$AH$40)*1.25)-((((J51/100)*$AJ$40)*$AN$40)*$AH$40)+((((J51/100)*$AJ$41)*$AH$41)),IF(Calculator!$O$6="SINGLEURBANE",SUM((((J51/100)*$AJ$40)*$AH$40))+(((((J51/100)*$AJ$40)*$AN$40)*$AH$40)*1.25)-((((J51/100)*$AJ$40)*$AN$40)*$AH$40)+((((J51/100)*$AJ$41)*$AH$41)),IF(Calculator!$O$6="SINGLESILVERANOD",SUM((((J51/100)*$AJ$40)*$AH$40))+(((((J51/100)*$AJ$40)*$AN$40)*$AH$40)*1.4)-((((J51/100)*$AJ$40)*$AN$40)*$AH$40)+((((J51/100)*$AJ$41)*$AH$41)),IF(Calculator!$O$6="SINGLEANOD",SUM((((J51/100)*$AJ$40)*$AH$40))+(((((J51/100)*$AJ$40)*$AN$40)*$AH$40)*1.65)-((((J51/100)*$AJ$40)*$AN$40)*$AH$40)+((((J51/100)*$AJ$41)*$AH$41)),IF(Calculator!$O$6="DUALBASE",SUM((((J51/100)*$AJ$40)*$AH$40))+(((((J51/100)*$AJ$40)*$AN$40)*$AH$40)*1.030011)-((((J51/100)*$AJ$40)*$AN$40)*$AH$40)+((((J51/100)*$AJ$41)*$AH$41)),IF(Calculator!$O$6="DUALELEMENTS",SUM((((J51/100)*$AJ$40)*$AH$40))+(((((J51/100)*$AJ$40)*$AN$40)*$AH$40)*1.438569)-((((J51/100)*$AJ$40)*$AN$40)*$AH$40)+((((J51/100)*$AJ$41)*$AH$41)),IF(Calculator!$O$6="DUALSPECTRUM",SUM((((J51/100)*$AJ$40)*$AH$40))+(((((J51/100)*$AJ$40)*$AN$40)*$AH$40)*1.438569)-((((J51/100)*$AJ$40)*$AN$40)*$AH$40)+((((J51/100)*$AJ$41)*$AH$41)),IF(Calculator!$O$6="DUALHOMESTEAD",SUM((((J51/100)*$AJ$40)*$AH$40))+(((((J51/100)*$AJ$40)*$AN$40)*$AH$40)*1.438569)-((((J51/100)*$AJ$40)*$AN$40)*$AH$40)+((((J51/100)*$AJ$41)*$AH$41)),IF(Calculator!$O$6="DUALBAND A",SUM((((J51/100)*$AJ$40)*$AH$40))+(((((J51/100)*$AJ$40)*$AN$40)*$AH$40)*1.507051)-((((J51/100)*$AJ$40)*$AN$40)*$AH$40)+((((J51/100)*$AJ$41)*$AH$41)),IF(Calculator!$O$6="DUALBAND B",SUM((((J51/100)*$AJ$40)*$AH$40))+(((((J51/100)*$AJ$40)*$AN$40)*$AH$40)*1.57551)-((((J51/100)*$AJ$40)*$AN$40)*$AH$40)+((((J51/100)*$AJ$41)*$AH$41)),IF(Calculator!$O$6="DUALBAND C",SUM((((J51/100)*$AJ$40)*$AH$40))+(((((J51/100)*$AJ$40)*$AN$40)*$AH$40)*1.644088)-((((J51/100)*$AJ$40)*$AN$40)*$AH$40)+((((J51/100)*$AJ$41)*$AH$41)),IF(Calculator!$O$6="DUALBAND D",SUM((((J51/100)*$AJ$40)*$AH$40))+(((((J51/100)*$AJ$40)*$AN$40)*$AH$40)*1.712549)-((((J51/100)*$AJ$40)*$AN$40)*$AH$40)+((((J51/100)*$AJ$41)*$AH$41)),IF(Calculator!$O$6="DUALURBANE",SUM((((J51/100)*$AJ$40)*$AH$40))+(((((J51/100)*$AJ$40)*$AN$40)*$AH$40)*1.712549)-((((J51/100)*$AJ$40)*$AN$40)*$AH$40)+((((J51/100)*$AJ$41)*$AH$41)),IF(Calculator!$O$6="DUALSILVERANOD",SUM((((J51/100)*$AJ$40)*$AH$40))+(((((J51/100)*$AJ$40)*$AN$40)*$AH$40)*1.918079)-((((J51/100)*$AJ$40)*$AN$40)*$AH$40)+((((J51/100)*$AJ$41)*$AH$41)),IF(Calculator!$O$6="DUALANOD",SUM((((J51/100)*$AJ$40)*$AH$40))+(((((J51/100)*$AJ$40)*$AN$40)*$AH$40)*2.260509)-((((J51/100)*$AJ$40)*$AN$40)*$AH$40)+((((J51/100)*$AJ$41)*$AH$41))))))))))))))))))))))))</f>
        <v>0</v>
      </c>
      <c r="Z51" s="2">
        <f>IF(Calculator!$O$6="SINGLEBASE",SUM((((K51/100)*$AJ$40)*$AH$40))+((((K51/100)*$AJ$41)*$AH$41)),IF(Calculator!$O$6="SINGLEELEMENTS",SUM((((K51/100)*$AJ$40)*$AH$40))+(((((K51/100)*$AJ$40)*$AN$40)*$AH$40)*1.05)-((((K51/100)*$AJ$40)*$AN$40)*$AH$40)+((((K51/100)*$AJ$41)*$AH$41)),IF(Calculator!$O$6="SINGLESPECTRUM",SUM((((K51/100)*$AJ$40)*$AH$40))+(((((K51/100)*$AJ$40)*$AN$40)*$AH$40)*1.05)-((((K51/100)*$AJ$40)*$AN$40)*$AH$40)+((((K51/100)*$AJ$41)*$AH$41)),IF(Calculator!$O$6="SINGLEHOMESTEAD",SUM((((K51/100)*$AJ$40)*$AH$40))+(((((K51/100)*$AJ$40)*$AN$40)*$AH$40)*1.05)-((((K51/100)*$AJ$40)*$AN$40)*$AH$40)+((((K51/100)*$AJ$41)*$AH$41)),IF(Calculator!$O$6="SINGLEBAND A",SUM((((K51/100)*$AJ$40)*$AH$40))+(((((K51/100)*$AJ$40)*$AN$40)*$AH$40)*1.1)-((((K51/100)*$AJ$40)*$AN$40)*$AH$40)+((((K51/100)*$AJ$41)*$AH$41)),IF(Calculator!$O$6="SINGLEBAND B",SUM((((K51/100)*$AJ$40)*$AH$40))+(((((K51/100)*$AJ$40)*$AN$40)*$AH$40)*1.15)-((((K51/100)*$AJ$40)*$AN$40)*$AH$40)+((((K51/100)*$AJ$41)*$AH$41)),IF(Calculator!$O$6="SINGLEBAND C",SUM((((K51/100)*$AJ$40)*$AH$40))+(((((K51/100)*$AJ$40)*$AN$40)*$AH$40)*1.2)-((((K51/100)*$AJ$40)*$AN$40)*$AH$40)+((((K51/100)*$AJ$41)*$AH$41)),IF(Calculator!$O$6="SINGLEBAND D",SUM((((K51/100)*$AJ$40)*$AH$40))+(((((K51/100)*$AJ$40)*$AN$40)*$AH$40)*1.25)-((((K51/100)*$AJ$40)*$AN$40)*$AH$40)+((((K51/100)*$AJ$41)*$AH$41)),IF(Calculator!$O$6="SINGLEURBANE",SUM((((K51/100)*$AJ$40)*$AH$40))+(((((K51/100)*$AJ$40)*$AN$40)*$AH$40)*1.25)-((((K51/100)*$AJ$40)*$AN$40)*$AH$40)+((((K51/100)*$AJ$41)*$AH$41)),IF(Calculator!$O$6="SINGLESILVERANOD",SUM((((K51/100)*$AJ$40)*$AH$40))+(((((K51/100)*$AJ$40)*$AN$40)*$AH$40)*1.4)-((((K51/100)*$AJ$40)*$AN$40)*$AH$40)+((((K51/100)*$AJ$41)*$AH$41)),IF(Calculator!$O$6="SINGLEANOD",SUM((((K51/100)*$AJ$40)*$AH$40))+(((((K51/100)*$AJ$40)*$AN$40)*$AH$40)*1.65)-((((K51/100)*$AJ$40)*$AN$40)*$AH$40)+((((K51/100)*$AJ$41)*$AH$41)),IF(Calculator!$O$6="DUALBASE",SUM((((K51/100)*$AJ$40)*$AH$40))+(((((K51/100)*$AJ$40)*$AN$40)*$AH$40)*1.030011)-((((K51/100)*$AJ$40)*$AN$40)*$AH$40)+((((K51/100)*$AJ$41)*$AH$41)),IF(Calculator!$O$6="DUALELEMENTS",SUM((((K51/100)*$AJ$40)*$AH$40))+(((((K51/100)*$AJ$40)*$AN$40)*$AH$40)*1.438569)-((((K51/100)*$AJ$40)*$AN$40)*$AH$40)+((((K51/100)*$AJ$41)*$AH$41)),IF(Calculator!$O$6="DUALSPECTRUM",SUM((((K51/100)*$AJ$40)*$AH$40))+(((((K51/100)*$AJ$40)*$AN$40)*$AH$40)*1.438569)-((((K51/100)*$AJ$40)*$AN$40)*$AH$40)+((((K51/100)*$AJ$41)*$AH$41)),IF(Calculator!$O$6="DUALHOMESTEAD",SUM((((K51/100)*$AJ$40)*$AH$40))+(((((K51/100)*$AJ$40)*$AN$40)*$AH$40)*1.438569)-((((K51/100)*$AJ$40)*$AN$40)*$AH$40)+((((K51/100)*$AJ$41)*$AH$41)),IF(Calculator!$O$6="DUALBAND A",SUM((((K51/100)*$AJ$40)*$AH$40))+(((((K51/100)*$AJ$40)*$AN$40)*$AH$40)*1.507051)-((((K51/100)*$AJ$40)*$AN$40)*$AH$40)+((((K51/100)*$AJ$41)*$AH$41)),IF(Calculator!$O$6="DUALBAND B",SUM((((K51/100)*$AJ$40)*$AH$40))+(((((K51/100)*$AJ$40)*$AN$40)*$AH$40)*1.57551)-((((K51/100)*$AJ$40)*$AN$40)*$AH$40)+((((K51/100)*$AJ$41)*$AH$41)),IF(Calculator!$O$6="DUALBAND C",SUM((((K51/100)*$AJ$40)*$AH$40))+(((((K51/100)*$AJ$40)*$AN$40)*$AH$40)*1.644088)-((((K51/100)*$AJ$40)*$AN$40)*$AH$40)+((((K51/100)*$AJ$41)*$AH$41)),IF(Calculator!$O$6="DUALBAND D",SUM((((K51/100)*$AJ$40)*$AH$40))+(((((K51/100)*$AJ$40)*$AN$40)*$AH$40)*1.712549)-((((K51/100)*$AJ$40)*$AN$40)*$AH$40)+((((K51/100)*$AJ$41)*$AH$41)),IF(Calculator!$O$6="DUALURBANE",SUM((((K51/100)*$AJ$40)*$AH$40))+(((((K51/100)*$AJ$40)*$AN$40)*$AH$40)*1.712549)-((((K51/100)*$AJ$40)*$AN$40)*$AH$40)+((((K51/100)*$AJ$41)*$AH$41)),IF(Calculator!$O$6="DUALSILVERANOD",SUM((((K51/100)*$AJ$40)*$AH$40))+(((((K51/100)*$AJ$40)*$AN$40)*$AH$40)*1.918079)-((((K51/100)*$AJ$40)*$AN$40)*$AH$40)+((((K51/100)*$AJ$41)*$AH$41)),IF(Calculator!$O$6="DUALANOD",SUM((((K51/100)*$AJ$40)*$AH$40))+(((((K51/100)*$AJ$40)*$AN$40)*$AH$40)*2.260509)-((((K51/100)*$AJ$40)*$AN$40)*$AH$40)+((((K51/100)*$AJ$41)*$AH$41))))))))))))))))))))))))</f>
        <v>0</v>
      </c>
      <c r="AA51" s="2">
        <f>IF(Calculator!$O$6="SINGLEBASE",SUM((((L51/100)*$AJ$40)*$AH$40))+((((L51/100)*$AJ$41)*$AH$41)),IF(Calculator!$O$6="SINGLEELEMENTS",SUM((((L51/100)*$AJ$40)*$AH$40))+(((((L51/100)*$AJ$40)*$AN$40)*$AH$40)*1.05)-((((L51/100)*$AJ$40)*$AN$40)*$AH$40)+((((L51/100)*$AJ$41)*$AH$41)),IF(Calculator!$O$6="SINGLESPECTRUM",SUM((((L51/100)*$AJ$40)*$AH$40))+(((((L51/100)*$AJ$40)*$AN$40)*$AH$40)*1.05)-((((L51/100)*$AJ$40)*$AN$40)*$AH$40)+((((L51/100)*$AJ$41)*$AH$41)),IF(Calculator!$O$6="SINGLEHOMESTEAD",SUM((((L51/100)*$AJ$40)*$AH$40))+(((((L51/100)*$AJ$40)*$AN$40)*$AH$40)*1.05)-((((L51/100)*$AJ$40)*$AN$40)*$AH$40)+((((L51/100)*$AJ$41)*$AH$41)),IF(Calculator!$O$6="SINGLEBAND A",SUM((((L51/100)*$AJ$40)*$AH$40))+(((((L51/100)*$AJ$40)*$AN$40)*$AH$40)*1.1)-((((L51/100)*$AJ$40)*$AN$40)*$AH$40)+((((L51/100)*$AJ$41)*$AH$41)),IF(Calculator!$O$6="SINGLEBAND B",SUM((((L51/100)*$AJ$40)*$AH$40))+(((((L51/100)*$AJ$40)*$AN$40)*$AH$40)*1.15)-((((L51/100)*$AJ$40)*$AN$40)*$AH$40)+((((L51/100)*$AJ$41)*$AH$41)),IF(Calculator!$O$6="SINGLEBAND C",SUM((((L51/100)*$AJ$40)*$AH$40))+(((((L51/100)*$AJ$40)*$AN$40)*$AH$40)*1.2)-((((L51/100)*$AJ$40)*$AN$40)*$AH$40)+((((L51/100)*$AJ$41)*$AH$41)),IF(Calculator!$O$6="SINGLEBAND D",SUM((((L51/100)*$AJ$40)*$AH$40))+(((((L51/100)*$AJ$40)*$AN$40)*$AH$40)*1.25)-((((L51/100)*$AJ$40)*$AN$40)*$AH$40)+((((L51/100)*$AJ$41)*$AH$41)),IF(Calculator!$O$6="SINGLEURBANE",SUM((((L51/100)*$AJ$40)*$AH$40))+(((((L51/100)*$AJ$40)*$AN$40)*$AH$40)*1.25)-((((L51/100)*$AJ$40)*$AN$40)*$AH$40)+((((L51/100)*$AJ$41)*$AH$41)),IF(Calculator!$O$6="SINGLESILVERANOD",SUM((((L51/100)*$AJ$40)*$AH$40))+(((((L51/100)*$AJ$40)*$AN$40)*$AH$40)*1.4)-((((L51/100)*$AJ$40)*$AN$40)*$AH$40)+((((L51/100)*$AJ$41)*$AH$41)),IF(Calculator!$O$6="SINGLEANOD",SUM((((L51/100)*$AJ$40)*$AH$40))+(((((L51/100)*$AJ$40)*$AN$40)*$AH$40)*1.65)-((((L51/100)*$AJ$40)*$AN$40)*$AH$40)+((((L51/100)*$AJ$41)*$AH$41)),IF(Calculator!$O$6="DUALBASE",SUM((((L51/100)*$AJ$40)*$AH$40))+(((((L51/100)*$AJ$40)*$AN$40)*$AH$40)*1.030011)-((((L51/100)*$AJ$40)*$AN$40)*$AH$40)+((((L51/100)*$AJ$41)*$AH$41)),IF(Calculator!$O$6="DUALELEMENTS",SUM((((L51/100)*$AJ$40)*$AH$40))+(((((L51/100)*$AJ$40)*$AN$40)*$AH$40)*1.438569)-((((L51/100)*$AJ$40)*$AN$40)*$AH$40)+((((L51/100)*$AJ$41)*$AH$41)),IF(Calculator!$O$6="DUALSPECTRUM",SUM((((L51/100)*$AJ$40)*$AH$40))+(((((L51/100)*$AJ$40)*$AN$40)*$AH$40)*1.438569)-((((L51/100)*$AJ$40)*$AN$40)*$AH$40)+((((L51/100)*$AJ$41)*$AH$41)),IF(Calculator!$O$6="DUALHOMESTEAD",SUM((((L51/100)*$AJ$40)*$AH$40))+(((((L51/100)*$AJ$40)*$AN$40)*$AH$40)*1.438569)-((((L51/100)*$AJ$40)*$AN$40)*$AH$40)+((((L51/100)*$AJ$41)*$AH$41)),IF(Calculator!$O$6="DUALBAND A",SUM((((L51/100)*$AJ$40)*$AH$40))+(((((L51/100)*$AJ$40)*$AN$40)*$AH$40)*1.507051)-((((L51/100)*$AJ$40)*$AN$40)*$AH$40)+((((L51/100)*$AJ$41)*$AH$41)),IF(Calculator!$O$6="DUALBAND B",SUM((((L51/100)*$AJ$40)*$AH$40))+(((((L51/100)*$AJ$40)*$AN$40)*$AH$40)*1.57551)-((((L51/100)*$AJ$40)*$AN$40)*$AH$40)+((((L51/100)*$AJ$41)*$AH$41)),IF(Calculator!$O$6="DUALBAND C",SUM((((L51/100)*$AJ$40)*$AH$40))+(((((L51/100)*$AJ$40)*$AN$40)*$AH$40)*1.644088)-((((L51/100)*$AJ$40)*$AN$40)*$AH$40)+((((L51/100)*$AJ$41)*$AH$41)),IF(Calculator!$O$6="DUALBAND D",SUM((((L51/100)*$AJ$40)*$AH$40))+(((((L51/100)*$AJ$40)*$AN$40)*$AH$40)*1.712549)-((((L51/100)*$AJ$40)*$AN$40)*$AH$40)+((((L51/100)*$AJ$41)*$AH$41)),IF(Calculator!$O$6="DUALURBANE",SUM((((L51/100)*$AJ$40)*$AH$40))+(((((L51/100)*$AJ$40)*$AN$40)*$AH$40)*1.712549)-((((L51/100)*$AJ$40)*$AN$40)*$AH$40)+((((L51/100)*$AJ$41)*$AH$41)),IF(Calculator!$O$6="DUALSILVERANOD",SUM((((L51/100)*$AJ$40)*$AH$40))+(((((L51/100)*$AJ$40)*$AN$40)*$AH$40)*1.918079)-((((L51/100)*$AJ$40)*$AN$40)*$AH$40)+((((L51/100)*$AJ$41)*$AH$41)),IF(Calculator!$O$6="DUALANOD",SUM((((L51/100)*$AJ$40)*$AH$40))+(((((L51/100)*$AJ$40)*$AN$40)*$AH$40)*2.260509)-((((L51/100)*$AJ$40)*$AN$40)*$AH$40)+((((L51/100)*$AJ$41)*$AH$41))))))))))))))))))))))))</f>
        <v>0</v>
      </c>
      <c r="AB51" s="2">
        <f>IF(Calculator!$O$6="SINGLEBASE",SUM((((M51/100)*$AJ$40)*$AH$40))+((((M51/100)*$AJ$41)*$AH$41)),IF(Calculator!$O$6="SINGLEELEMENTS",SUM((((M51/100)*$AJ$40)*$AH$40))+(((((M51/100)*$AJ$40)*$AN$40)*$AH$40)*1.05)-((((M51/100)*$AJ$40)*$AN$40)*$AH$40)+((((M51/100)*$AJ$41)*$AH$41)),IF(Calculator!$O$6="SINGLESPECTRUM",SUM((((M51/100)*$AJ$40)*$AH$40))+(((((M51/100)*$AJ$40)*$AN$40)*$AH$40)*1.05)-((((M51/100)*$AJ$40)*$AN$40)*$AH$40)+((((M51/100)*$AJ$41)*$AH$41)),IF(Calculator!$O$6="SINGLEHOMESTEAD",SUM((((M51/100)*$AJ$40)*$AH$40))+(((((M51/100)*$AJ$40)*$AN$40)*$AH$40)*1.05)-((((M51/100)*$AJ$40)*$AN$40)*$AH$40)+((((M51/100)*$AJ$41)*$AH$41)),IF(Calculator!$O$6="SINGLEBAND A",SUM((((M51/100)*$AJ$40)*$AH$40))+(((((M51/100)*$AJ$40)*$AN$40)*$AH$40)*1.1)-((((M51/100)*$AJ$40)*$AN$40)*$AH$40)+((((M51/100)*$AJ$41)*$AH$41)),IF(Calculator!$O$6="SINGLEBAND B",SUM((((M51/100)*$AJ$40)*$AH$40))+(((((M51/100)*$AJ$40)*$AN$40)*$AH$40)*1.15)-((((M51/100)*$AJ$40)*$AN$40)*$AH$40)+((((M51/100)*$AJ$41)*$AH$41)),IF(Calculator!$O$6="SINGLEBAND C",SUM((((M51/100)*$AJ$40)*$AH$40))+(((((M51/100)*$AJ$40)*$AN$40)*$AH$40)*1.2)-((((M51/100)*$AJ$40)*$AN$40)*$AH$40)+((((M51/100)*$AJ$41)*$AH$41)),IF(Calculator!$O$6="SINGLEBAND D",SUM((((M51/100)*$AJ$40)*$AH$40))+(((((M51/100)*$AJ$40)*$AN$40)*$AH$40)*1.25)-((((M51/100)*$AJ$40)*$AN$40)*$AH$40)+((((M51/100)*$AJ$41)*$AH$41)),IF(Calculator!$O$6="SINGLEURBANE",SUM((((M51/100)*$AJ$40)*$AH$40))+(((((M51/100)*$AJ$40)*$AN$40)*$AH$40)*1.25)-((((M51/100)*$AJ$40)*$AN$40)*$AH$40)+((((M51/100)*$AJ$41)*$AH$41)),IF(Calculator!$O$6="SINGLESILVERANOD",SUM((((M51/100)*$AJ$40)*$AH$40))+(((((M51/100)*$AJ$40)*$AN$40)*$AH$40)*1.4)-((((M51/100)*$AJ$40)*$AN$40)*$AH$40)+((((M51/100)*$AJ$41)*$AH$41)),IF(Calculator!$O$6="SINGLEANOD",SUM((((M51/100)*$AJ$40)*$AH$40))+(((((M51/100)*$AJ$40)*$AN$40)*$AH$40)*1.65)-((((M51/100)*$AJ$40)*$AN$40)*$AH$40)+((((M51/100)*$AJ$41)*$AH$41)),IF(Calculator!$O$6="DUALBASE",SUM((((M51/100)*$AJ$40)*$AH$40))+(((((M51/100)*$AJ$40)*$AN$40)*$AH$40)*1.030011)-((((M51/100)*$AJ$40)*$AN$40)*$AH$40)+((((M51/100)*$AJ$41)*$AH$41)),IF(Calculator!$O$6="DUALELEMENTS",SUM((((M51/100)*$AJ$40)*$AH$40))+(((((M51/100)*$AJ$40)*$AN$40)*$AH$40)*1.438569)-((((M51/100)*$AJ$40)*$AN$40)*$AH$40)+((((M51/100)*$AJ$41)*$AH$41)),IF(Calculator!$O$6="DUALSPECTRUM",SUM((((M51/100)*$AJ$40)*$AH$40))+(((((M51/100)*$AJ$40)*$AN$40)*$AH$40)*1.438569)-((((M51/100)*$AJ$40)*$AN$40)*$AH$40)+((((M51/100)*$AJ$41)*$AH$41)),IF(Calculator!$O$6="DUALHOMESTEAD",SUM((((M51/100)*$AJ$40)*$AH$40))+(((((M51/100)*$AJ$40)*$AN$40)*$AH$40)*1.438569)-((((M51/100)*$AJ$40)*$AN$40)*$AH$40)+((((M51/100)*$AJ$41)*$AH$41)),IF(Calculator!$O$6="DUALBAND A",SUM((((M51/100)*$AJ$40)*$AH$40))+(((((M51/100)*$AJ$40)*$AN$40)*$AH$40)*1.507051)-((((M51/100)*$AJ$40)*$AN$40)*$AH$40)+((((M51/100)*$AJ$41)*$AH$41)),IF(Calculator!$O$6="DUALBAND B",SUM((((M51/100)*$AJ$40)*$AH$40))+(((((M51/100)*$AJ$40)*$AN$40)*$AH$40)*1.57551)-((((M51/100)*$AJ$40)*$AN$40)*$AH$40)+((((M51/100)*$AJ$41)*$AH$41)),IF(Calculator!$O$6="DUALBAND C",SUM((((M51/100)*$AJ$40)*$AH$40))+(((((M51/100)*$AJ$40)*$AN$40)*$AH$40)*1.644088)-((((M51/100)*$AJ$40)*$AN$40)*$AH$40)+((((M51/100)*$AJ$41)*$AH$41)),IF(Calculator!$O$6="DUALBAND D",SUM((((M51/100)*$AJ$40)*$AH$40))+(((((M51/100)*$AJ$40)*$AN$40)*$AH$40)*1.712549)-((((M51/100)*$AJ$40)*$AN$40)*$AH$40)+((((M51/100)*$AJ$41)*$AH$41)),IF(Calculator!$O$6="DUALURBANE",SUM((((M51/100)*$AJ$40)*$AH$40))+(((((M51/100)*$AJ$40)*$AN$40)*$AH$40)*1.712549)-((((M51/100)*$AJ$40)*$AN$40)*$AH$40)+((((M51/100)*$AJ$41)*$AH$41)),IF(Calculator!$O$6="DUALSILVERANOD",SUM((((M51/100)*$AJ$40)*$AH$40))+(((((M51/100)*$AJ$40)*$AN$40)*$AH$40)*1.918079)-((((M51/100)*$AJ$40)*$AN$40)*$AH$40)+((((M51/100)*$AJ$41)*$AH$41)),IF(Calculator!$O$6="DUALANOD",SUM((((M51/100)*$AJ$40)*$AH$40))+(((((M51/100)*$AJ$40)*$AN$40)*$AH$40)*2.260509)-((((M51/100)*$AJ$40)*$AN$40)*$AH$40)+((((M51/100)*$AJ$41)*$AH$41))))))))))))))))))))))))</f>
        <v>0</v>
      </c>
      <c r="AC51" s="2">
        <f>IF(Calculator!$O$6="SINGLEBASE",SUM((((N51/100)*$AJ$40)*$AH$40))+((((N51/100)*$AJ$41)*$AH$41)),IF(Calculator!$O$6="SINGLEELEMENTS",SUM((((N51/100)*$AJ$40)*$AH$40))+(((((N51/100)*$AJ$40)*$AN$40)*$AH$40)*1.05)-((((N51/100)*$AJ$40)*$AN$40)*$AH$40)+((((N51/100)*$AJ$41)*$AH$41)),IF(Calculator!$O$6="SINGLESPECTRUM",SUM((((N51/100)*$AJ$40)*$AH$40))+(((((N51/100)*$AJ$40)*$AN$40)*$AH$40)*1.05)-((((N51/100)*$AJ$40)*$AN$40)*$AH$40)+((((N51/100)*$AJ$41)*$AH$41)),IF(Calculator!$O$6="SINGLEHOMESTEAD",SUM((((N51/100)*$AJ$40)*$AH$40))+(((((N51/100)*$AJ$40)*$AN$40)*$AH$40)*1.05)-((((N51/100)*$AJ$40)*$AN$40)*$AH$40)+((((N51/100)*$AJ$41)*$AH$41)),IF(Calculator!$O$6="SINGLEBAND A",SUM((((N51/100)*$AJ$40)*$AH$40))+(((((N51/100)*$AJ$40)*$AN$40)*$AH$40)*1.1)-((((N51/100)*$AJ$40)*$AN$40)*$AH$40)+((((N51/100)*$AJ$41)*$AH$41)),IF(Calculator!$O$6="SINGLEBAND B",SUM((((N51/100)*$AJ$40)*$AH$40))+(((((N51/100)*$AJ$40)*$AN$40)*$AH$40)*1.15)-((((N51/100)*$AJ$40)*$AN$40)*$AH$40)+((((N51/100)*$AJ$41)*$AH$41)),IF(Calculator!$O$6="SINGLEBAND C",SUM((((N51/100)*$AJ$40)*$AH$40))+(((((N51/100)*$AJ$40)*$AN$40)*$AH$40)*1.2)-((((N51/100)*$AJ$40)*$AN$40)*$AH$40)+((((N51/100)*$AJ$41)*$AH$41)),IF(Calculator!$O$6="SINGLEBAND D",SUM((((N51/100)*$AJ$40)*$AH$40))+(((((N51/100)*$AJ$40)*$AN$40)*$AH$40)*1.25)-((((N51/100)*$AJ$40)*$AN$40)*$AH$40)+((((N51/100)*$AJ$41)*$AH$41)),IF(Calculator!$O$6="SINGLEURBANE",SUM((((N51/100)*$AJ$40)*$AH$40))+(((((N51/100)*$AJ$40)*$AN$40)*$AH$40)*1.25)-((((N51/100)*$AJ$40)*$AN$40)*$AH$40)+((((N51/100)*$AJ$41)*$AH$41)),IF(Calculator!$O$6="SINGLESILVERANOD",SUM((((N51/100)*$AJ$40)*$AH$40))+(((((N51/100)*$AJ$40)*$AN$40)*$AH$40)*1.4)-((((N51/100)*$AJ$40)*$AN$40)*$AH$40)+((((N51/100)*$AJ$41)*$AH$41)),IF(Calculator!$O$6="SINGLEANOD",SUM((((N51/100)*$AJ$40)*$AH$40))+(((((N51/100)*$AJ$40)*$AN$40)*$AH$40)*1.65)-((((N51/100)*$AJ$40)*$AN$40)*$AH$40)+((((N51/100)*$AJ$41)*$AH$41)),IF(Calculator!$O$6="DUALBASE",SUM((((N51/100)*$AJ$40)*$AH$40))+(((((N51/100)*$AJ$40)*$AN$40)*$AH$40)*1.030011)-((((N51/100)*$AJ$40)*$AN$40)*$AH$40)+((((N51/100)*$AJ$41)*$AH$41)),IF(Calculator!$O$6="DUALELEMENTS",SUM((((N51/100)*$AJ$40)*$AH$40))+(((((N51/100)*$AJ$40)*$AN$40)*$AH$40)*1.438569)-((((N51/100)*$AJ$40)*$AN$40)*$AH$40)+((((N51/100)*$AJ$41)*$AH$41)),IF(Calculator!$O$6="DUALSPECTRUM",SUM((((N51/100)*$AJ$40)*$AH$40))+(((((N51/100)*$AJ$40)*$AN$40)*$AH$40)*1.438569)-((((N51/100)*$AJ$40)*$AN$40)*$AH$40)+((((N51/100)*$AJ$41)*$AH$41)),IF(Calculator!$O$6="DUALHOMESTEAD",SUM((((N51/100)*$AJ$40)*$AH$40))+(((((N51/100)*$AJ$40)*$AN$40)*$AH$40)*1.438569)-((((N51/100)*$AJ$40)*$AN$40)*$AH$40)+((((N51/100)*$AJ$41)*$AH$41)),IF(Calculator!$O$6="DUALBAND A",SUM((((N51/100)*$AJ$40)*$AH$40))+(((((N51/100)*$AJ$40)*$AN$40)*$AH$40)*1.507051)-((((N51/100)*$AJ$40)*$AN$40)*$AH$40)+((((N51/100)*$AJ$41)*$AH$41)),IF(Calculator!$O$6="DUALBAND B",SUM((((N51/100)*$AJ$40)*$AH$40))+(((((N51/100)*$AJ$40)*$AN$40)*$AH$40)*1.57551)-((((N51/100)*$AJ$40)*$AN$40)*$AH$40)+((((N51/100)*$AJ$41)*$AH$41)),IF(Calculator!$O$6="DUALBAND C",SUM((((N51/100)*$AJ$40)*$AH$40))+(((((N51/100)*$AJ$40)*$AN$40)*$AH$40)*1.644088)-((((N51/100)*$AJ$40)*$AN$40)*$AH$40)+((((N51/100)*$AJ$41)*$AH$41)),IF(Calculator!$O$6="DUALBAND D",SUM((((N51/100)*$AJ$40)*$AH$40))+(((((N51/100)*$AJ$40)*$AN$40)*$AH$40)*1.712549)-((((N51/100)*$AJ$40)*$AN$40)*$AH$40)+((((N51/100)*$AJ$41)*$AH$41)),IF(Calculator!$O$6="DUALURBANE",SUM((((N51/100)*$AJ$40)*$AH$40))+(((((N51/100)*$AJ$40)*$AN$40)*$AH$40)*1.712549)-((((N51/100)*$AJ$40)*$AN$40)*$AH$40)+((((N51/100)*$AJ$41)*$AH$41)),IF(Calculator!$O$6="DUALSILVERANOD",SUM((((N51/100)*$AJ$40)*$AH$40))+(((((N51/100)*$AJ$40)*$AN$40)*$AH$40)*1.918079)-((((N51/100)*$AJ$40)*$AN$40)*$AH$40)+((((N51/100)*$AJ$41)*$AH$41)),IF(Calculator!$O$6="DUALANOD",SUM((((N51/100)*$AJ$40)*$AH$40))+(((((N51/100)*$AJ$40)*$AN$40)*$AH$40)*2.260509)-((((N51/100)*$AJ$40)*$AN$40)*$AH$40)+((((N51/100)*$AJ$41)*$AH$41))))))))))))))))))))))))</f>
        <v>0</v>
      </c>
    </row>
    <row r="52" spans="1:29">
      <c r="A52" s="8" t="s">
        <v>1402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P52" s="8">
        <v>2550</v>
      </c>
      <c r="Q52" s="2">
        <f>IF(Calculator!$O$6="SINGLEBASE",SUM((((B52/100)*$AJ$40)*$AH$40))+((((B52/100)*$AJ$41)*$AH$41)),IF(Calculator!$O$6="SINGLEELEMENTS",SUM((((B52/100)*$AJ$40)*$AH$40))+(((((B52/100)*$AJ$40)*$AN$40)*$AH$40)*1.05)-((((B52/100)*$AJ$40)*$AN$40)*$AH$40)+((((B52/100)*$AJ$41)*$AH$41)),IF(Calculator!$O$6="SINGLESPECTRUM",SUM((((B52/100)*$AJ$40)*$AH$40))+(((((B52/100)*$AJ$40)*$AN$40)*$AH$40)*1.05)-((((B52/100)*$AJ$40)*$AN$40)*$AH$40)+((((B52/100)*$AJ$41)*$AH$41)),IF(Calculator!$O$6="SINGLEHOMESTEAD",SUM((((B52/100)*$AJ$40)*$AH$40))+(((((B52/100)*$AJ$40)*$AN$40)*$AH$40)*1.05)-((((B52/100)*$AJ$40)*$AN$40)*$AH$40)+((((B52/100)*$AJ$41)*$AH$41)),IF(Calculator!$O$6="SINGLEBAND A",SUM((((B52/100)*$AJ$40)*$AH$40))+(((((B52/100)*$AJ$40)*$AN$40)*$AH$40)*1.1)-((((B52/100)*$AJ$40)*$AN$40)*$AH$40)+((((B52/100)*$AJ$41)*$AH$41)),IF(Calculator!$O$6="SINGLEBAND B",SUM((((B52/100)*$AJ$40)*$AH$40))+(((((B52/100)*$AJ$40)*$AN$40)*$AH$40)*1.15)-((((B52/100)*$AJ$40)*$AN$40)*$AH$40)+((((B52/100)*$AJ$41)*$AH$41)),IF(Calculator!$O$6="SINGLEBAND C",SUM((((B52/100)*$AJ$40)*$AH$40))+(((((B52/100)*$AJ$40)*$AN$40)*$AH$40)*1.2)-((((B52/100)*$AJ$40)*$AN$40)*$AH$40)+((((B52/100)*$AJ$41)*$AH$41)),IF(Calculator!$O$6="SINGLEBAND D",SUM((((B52/100)*$AJ$40)*$AH$40))+(((((B52/100)*$AJ$40)*$AN$40)*$AH$40)*1.25)-((((B52/100)*$AJ$40)*$AN$40)*$AH$40)+((((B52/100)*$AJ$41)*$AH$41)),IF(Calculator!$O$6="SINGLEURBANE",SUM((((B52/100)*$AJ$40)*$AH$40))+(((((B52/100)*$AJ$40)*$AN$40)*$AH$40)*1.25)-((((B52/100)*$AJ$40)*$AN$40)*$AH$40)+((((B52/100)*$AJ$41)*$AH$41)),IF(Calculator!$O$6="SINGLESILVERANOD",SUM((((B52/100)*$AJ$40)*$AH$40))+(((((B52/100)*$AJ$40)*$AN$40)*$AH$40)*1.4)-((((B52/100)*$AJ$40)*$AN$40)*$AH$40)+((((B52/100)*$AJ$41)*$AH$41)),IF(Calculator!$O$6="SINGLEANOD",SUM((((B52/100)*$AJ$40)*$AH$40))+(((((B52/100)*$AJ$40)*$AN$40)*$AH$40)*1.65)-((((B52/100)*$AJ$40)*$AN$40)*$AH$40)+((((B52/100)*$AJ$41)*$AH$41)),IF(Calculator!$O$6="DUALBASE",SUM((((B52/100)*$AJ$40)*$AH$40))+(((((B52/100)*$AJ$40)*$AN$40)*$AH$40)*1.030011)-((((B52/100)*$AJ$40)*$AN$40)*$AH$40)+((((B52/100)*$AJ$41)*$AH$41)),IF(Calculator!$O$6="DUALELEMENTS",SUM((((B52/100)*$AJ$40)*$AH$40))+(((((B52/100)*$AJ$40)*$AN$40)*$AH$40)*1.438569)-((((B52/100)*$AJ$40)*$AN$40)*$AH$40)+((((B52/100)*$AJ$41)*$AH$41)),IF(Calculator!$O$6="DUALSPECTRUM",SUM((((B52/100)*$AJ$40)*$AH$40))+(((((B52/100)*$AJ$40)*$AN$40)*$AH$40)*1.438569)-((((B52/100)*$AJ$40)*$AN$40)*$AH$40)+((((B52/100)*$AJ$41)*$AH$41)),IF(Calculator!$O$6="DUALHOMESTEAD",SUM((((B52/100)*$AJ$40)*$AH$40))+(((((B52/100)*$AJ$40)*$AN$40)*$AH$40)*1.438569)-((((B52/100)*$AJ$40)*$AN$40)*$AH$40)+((((B52/100)*$AJ$41)*$AH$41)),IF(Calculator!$O$6="DUALBAND A",SUM((((B52/100)*$AJ$40)*$AH$40))+(((((B52/100)*$AJ$40)*$AN$40)*$AH$40)*1.507051)-((((B52/100)*$AJ$40)*$AN$40)*$AH$40)+((((B52/100)*$AJ$41)*$AH$41)),IF(Calculator!$O$6="DUALBAND B",SUM((((B52/100)*$AJ$40)*$AH$40))+(((((B52/100)*$AJ$40)*$AN$40)*$AH$40)*1.57551)-((((B52/100)*$AJ$40)*$AN$40)*$AH$40)+((((B52/100)*$AJ$41)*$AH$41)),IF(Calculator!$O$6="DUALBAND C",SUM((((B52/100)*$AJ$40)*$AH$40))+(((((B52/100)*$AJ$40)*$AN$40)*$AH$40)*1.644088)-((((B52/100)*$AJ$40)*$AN$40)*$AH$40)+((((B52/100)*$AJ$41)*$AH$41)),IF(Calculator!$O$6="DUALBAND D",SUM((((B52/100)*$AJ$40)*$AH$40))+(((((B52/100)*$AJ$40)*$AN$40)*$AH$40)*1.712549)-((((B52/100)*$AJ$40)*$AN$40)*$AH$40)+((((B52/100)*$AJ$41)*$AH$41)),IF(Calculator!$O$6="DUALURBANE",SUM((((B52/100)*$AJ$40)*$AH$40))+(((((B52/100)*$AJ$40)*$AN$40)*$AH$40)*1.712549)-((((B52/100)*$AJ$40)*$AN$40)*$AH$40)+((((B52/100)*$AJ$41)*$AH$41)),IF(Calculator!$O$6="DUALSILVERANOD",SUM((((B52/100)*$AJ$40)*$AH$40))+(((((B52/100)*$AJ$40)*$AN$40)*$AH$40)*1.918079)-((((B52/100)*$AJ$40)*$AN$40)*$AH$40)+((((B52/100)*$AJ$41)*$AH$41)),IF(Calculator!$O$6="DUALANOD",SUM((((B52/100)*$AJ$40)*$AH$40))+(((((B52/100)*$AJ$40)*$AN$40)*$AH$40)*2.260509)-((((B52/100)*$AJ$40)*$AN$40)*$AH$40)+((((B52/100)*$AJ$41)*$AH$41))))))))))))))))))))))))</f>
        <v>0</v>
      </c>
      <c r="R52" s="2">
        <f>IF(Calculator!$O$6="SINGLEBASE",SUM((((C52/100)*$AJ$40)*$AH$40))+((((C52/100)*$AJ$41)*$AH$41)),IF(Calculator!$O$6="SINGLEELEMENTS",SUM((((C52/100)*$AJ$40)*$AH$40))+(((((C52/100)*$AJ$40)*$AN$40)*$AH$40)*1.05)-((((C52/100)*$AJ$40)*$AN$40)*$AH$40)+((((C52/100)*$AJ$41)*$AH$41)),IF(Calculator!$O$6="SINGLESPECTRUM",SUM((((C52/100)*$AJ$40)*$AH$40))+(((((C52/100)*$AJ$40)*$AN$40)*$AH$40)*1.05)-((((C52/100)*$AJ$40)*$AN$40)*$AH$40)+((((C52/100)*$AJ$41)*$AH$41)),IF(Calculator!$O$6="SINGLEHOMESTEAD",SUM((((C52/100)*$AJ$40)*$AH$40))+(((((C52/100)*$AJ$40)*$AN$40)*$AH$40)*1.05)-((((C52/100)*$AJ$40)*$AN$40)*$AH$40)+((((C52/100)*$AJ$41)*$AH$41)),IF(Calculator!$O$6="SINGLEBAND A",SUM((((C52/100)*$AJ$40)*$AH$40))+(((((C52/100)*$AJ$40)*$AN$40)*$AH$40)*1.1)-((((C52/100)*$AJ$40)*$AN$40)*$AH$40)+((((C52/100)*$AJ$41)*$AH$41)),IF(Calculator!$O$6="SINGLEBAND B",SUM((((C52/100)*$AJ$40)*$AH$40))+(((((C52/100)*$AJ$40)*$AN$40)*$AH$40)*1.15)-((((C52/100)*$AJ$40)*$AN$40)*$AH$40)+((((C52/100)*$AJ$41)*$AH$41)),IF(Calculator!$O$6="SINGLEBAND C",SUM((((C52/100)*$AJ$40)*$AH$40))+(((((C52/100)*$AJ$40)*$AN$40)*$AH$40)*1.2)-((((C52/100)*$AJ$40)*$AN$40)*$AH$40)+((((C52/100)*$AJ$41)*$AH$41)),IF(Calculator!$O$6="SINGLEBAND D",SUM((((C52/100)*$AJ$40)*$AH$40))+(((((C52/100)*$AJ$40)*$AN$40)*$AH$40)*1.25)-((((C52/100)*$AJ$40)*$AN$40)*$AH$40)+((((C52/100)*$AJ$41)*$AH$41)),IF(Calculator!$O$6="SINGLEURBANE",SUM((((C52/100)*$AJ$40)*$AH$40))+(((((C52/100)*$AJ$40)*$AN$40)*$AH$40)*1.25)-((((C52/100)*$AJ$40)*$AN$40)*$AH$40)+((((C52/100)*$AJ$41)*$AH$41)),IF(Calculator!$O$6="SINGLESILVERANOD",SUM((((C52/100)*$AJ$40)*$AH$40))+(((((C52/100)*$AJ$40)*$AN$40)*$AH$40)*1.4)-((((C52/100)*$AJ$40)*$AN$40)*$AH$40)+((((C52/100)*$AJ$41)*$AH$41)),IF(Calculator!$O$6="SINGLEANOD",SUM((((C52/100)*$AJ$40)*$AH$40))+(((((C52/100)*$AJ$40)*$AN$40)*$AH$40)*1.65)-((((C52/100)*$AJ$40)*$AN$40)*$AH$40)+((((C52/100)*$AJ$41)*$AH$41)),IF(Calculator!$O$6="DUALBASE",SUM((((C52/100)*$AJ$40)*$AH$40))+(((((C52/100)*$AJ$40)*$AN$40)*$AH$40)*1.030011)-((((C52/100)*$AJ$40)*$AN$40)*$AH$40)+((((C52/100)*$AJ$41)*$AH$41)),IF(Calculator!$O$6="DUALELEMENTS",SUM((((C52/100)*$AJ$40)*$AH$40))+(((((C52/100)*$AJ$40)*$AN$40)*$AH$40)*1.438569)-((((C52/100)*$AJ$40)*$AN$40)*$AH$40)+((((C52/100)*$AJ$41)*$AH$41)),IF(Calculator!$O$6="DUALSPECTRUM",SUM((((C52/100)*$AJ$40)*$AH$40))+(((((C52/100)*$AJ$40)*$AN$40)*$AH$40)*1.438569)-((((C52/100)*$AJ$40)*$AN$40)*$AH$40)+((((C52/100)*$AJ$41)*$AH$41)),IF(Calculator!$O$6="DUALHOMESTEAD",SUM((((C52/100)*$AJ$40)*$AH$40))+(((((C52/100)*$AJ$40)*$AN$40)*$AH$40)*1.438569)-((((C52/100)*$AJ$40)*$AN$40)*$AH$40)+((((C52/100)*$AJ$41)*$AH$41)),IF(Calculator!$O$6="DUALBAND A",SUM((((C52/100)*$AJ$40)*$AH$40))+(((((C52/100)*$AJ$40)*$AN$40)*$AH$40)*1.507051)-((((C52/100)*$AJ$40)*$AN$40)*$AH$40)+((((C52/100)*$AJ$41)*$AH$41)),IF(Calculator!$O$6="DUALBAND B",SUM((((C52/100)*$AJ$40)*$AH$40))+(((((C52/100)*$AJ$40)*$AN$40)*$AH$40)*1.57551)-((((C52/100)*$AJ$40)*$AN$40)*$AH$40)+((((C52/100)*$AJ$41)*$AH$41)),IF(Calculator!$O$6="DUALBAND C",SUM((((C52/100)*$AJ$40)*$AH$40))+(((((C52/100)*$AJ$40)*$AN$40)*$AH$40)*1.644088)-((((C52/100)*$AJ$40)*$AN$40)*$AH$40)+((((C52/100)*$AJ$41)*$AH$41)),IF(Calculator!$O$6="DUALBAND D",SUM((((C52/100)*$AJ$40)*$AH$40))+(((((C52/100)*$AJ$40)*$AN$40)*$AH$40)*1.712549)-((((C52/100)*$AJ$40)*$AN$40)*$AH$40)+((((C52/100)*$AJ$41)*$AH$41)),IF(Calculator!$O$6="DUALURBANE",SUM((((C52/100)*$AJ$40)*$AH$40))+(((((C52/100)*$AJ$40)*$AN$40)*$AH$40)*1.712549)-((((C52/100)*$AJ$40)*$AN$40)*$AH$40)+((((C52/100)*$AJ$41)*$AH$41)),IF(Calculator!$O$6="DUALSILVERANOD",SUM((((C52/100)*$AJ$40)*$AH$40))+(((((C52/100)*$AJ$40)*$AN$40)*$AH$40)*1.918079)-((((C52/100)*$AJ$40)*$AN$40)*$AH$40)+((((C52/100)*$AJ$41)*$AH$41)),IF(Calculator!$O$6="DUALANOD",SUM((((C52/100)*$AJ$40)*$AH$40))+(((((C52/100)*$AJ$40)*$AN$40)*$AH$40)*2.260509)-((((C52/100)*$AJ$40)*$AN$40)*$AH$40)+((((C52/100)*$AJ$41)*$AH$41))))))))))))))))))))))))</f>
        <v>0</v>
      </c>
      <c r="S52" s="2">
        <f>IF(Calculator!$O$6="SINGLEBASE",SUM((((D52/100)*$AJ$40)*$AH$40))+((((D52/100)*$AJ$41)*$AH$41)),IF(Calculator!$O$6="SINGLEELEMENTS",SUM((((D52/100)*$AJ$40)*$AH$40))+(((((D52/100)*$AJ$40)*$AN$40)*$AH$40)*1.05)-((((D52/100)*$AJ$40)*$AN$40)*$AH$40)+((((D52/100)*$AJ$41)*$AH$41)),IF(Calculator!$O$6="SINGLESPECTRUM",SUM((((D52/100)*$AJ$40)*$AH$40))+(((((D52/100)*$AJ$40)*$AN$40)*$AH$40)*1.05)-((((D52/100)*$AJ$40)*$AN$40)*$AH$40)+((((D52/100)*$AJ$41)*$AH$41)),IF(Calculator!$O$6="SINGLEHOMESTEAD",SUM((((D52/100)*$AJ$40)*$AH$40))+(((((D52/100)*$AJ$40)*$AN$40)*$AH$40)*1.05)-((((D52/100)*$AJ$40)*$AN$40)*$AH$40)+((((D52/100)*$AJ$41)*$AH$41)),IF(Calculator!$O$6="SINGLEBAND A",SUM((((D52/100)*$AJ$40)*$AH$40))+(((((D52/100)*$AJ$40)*$AN$40)*$AH$40)*1.1)-((((D52/100)*$AJ$40)*$AN$40)*$AH$40)+((((D52/100)*$AJ$41)*$AH$41)),IF(Calculator!$O$6="SINGLEBAND B",SUM((((D52/100)*$AJ$40)*$AH$40))+(((((D52/100)*$AJ$40)*$AN$40)*$AH$40)*1.15)-((((D52/100)*$AJ$40)*$AN$40)*$AH$40)+((((D52/100)*$AJ$41)*$AH$41)),IF(Calculator!$O$6="SINGLEBAND C",SUM((((D52/100)*$AJ$40)*$AH$40))+(((((D52/100)*$AJ$40)*$AN$40)*$AH$40)*1.2)-((((D52/100)*$AJ$40)*$AN$40)*$AH$40)+((((D52/100)*$AJ$41)*$AH$41)),IF(Calculator!$O$6="SINGLEBAND D",SUM((((D52/100)*$AJ$40)*$AH$40))+(((((D52/100)*$AJ$40)*$AN$40)*$AH$40)*1.25)-((((D52/100)*$AJ$40)*$AN$40)*$AH$40)+((((D52/100)*$AJ$41)*$AH$41)),IF(Calculator!$O$6="SINGLEURBANE",SUM((((D52/100)*$AJ$40)*$AH$40))+(((((D52/100)*$AJ$40)*$AN$40)*$AH$40)*1.25)-((((D52/100)*$AJ$40)*$AN$40)*$AH$40)+((((D52/100)*$AJ$41)*$AH$41)),IF(Calculator!$O$6="SINGLESILVERANOD",SUM((((D52/100)*$AJ$40)*$AH$40))+(((((D52/100)*$AJ$40)*$AN$40)*$AH$40)*1.4)-((((D52/100)*$AJ$40)*$AN$40)*$AH$40)+((((D52/100)*$AJ$41)*$AH$41)),IF(Calculator!$O$6="SINGLEANOD",SUM((((D52/100)*$AJ$40)*$AH$40))+(((((D52/100)*$AJ$40)*$AN$40)*$AH$40)*1.65)-((((D52/100)*$AJ$40)*$AN$40)*$AH$40)+((((D52/100)*$AJ$41)*$AH$41)),IF(Calculator!$O$6="DUALBASE",SUM((((D52/100)*$AJ$40)*$AH$40))+(((((D52/100)*$AJ$40)*$AN$40)*$AH$40)*1.030011)-((((D52/100)*$AJ$40)*$AN$40)*$AH$40)+((((D52/100)*$AJ$41)*$AH$41)),IF(Calculator!$O$6="DUALELEMENTS",SUM((((D52/100)*$AJ$40)*$AH$40))+(((((D52/100)*$AJ$40)*$AN$40)*$AH$40)*1.438569)-((((D52/100)*$AJ$40)*$AN$40)*$AH$40)+((((D52/100)*$AJ$41)*$AH$41)),IF(Calculator!$O$6="DUALSPECTRUM",SUM((((D52/100)*$AJ$40)*$AH$40))+(((((D52/100)*$AJ$40)*$AN$40)*$AH$40)*1.438569)-((((D52/100)*$AJ$40)*$AN$40)*$AH$40)+((((D52/100)*$AJ$41)*$AH$41)),IF(Calculator!$O$6="DUALHOMESTEAD",SUM((((D52/100)*$AJ$40)*$AH$40))+(((((D52/100)*$AJ$40)*$AN$40)*$AH$40)*1.438569)-((((D52/100)*$AJ$40)*$AN$40)*$AH$40)+((((D52/100)*$AJ$41)*$AH$41)),IF(Calculator!$O$6="DUALBAND A",SUM((((D52/100)*$AJ$40)*$AH$40))+(((((D52/100)*$AJ$40)*$AN$40)*$AH$40)*1.507051)-((((D52/100)*$AJ$40)*$AN$40)*$AH$40)+((((D52/100)*$AJ$41)*$AH$41)),IF(Calculator!$O$6="DUALBAND B",SUM((((D52/100)*$AJ$40)*$AH$40))+(((((D52/100)*$AJ$40)*$AN$40)*$AH$40)*1.57551)-((((D52/100)*$AJ$40)*$AN$40)*$AH$40)+((((D52/100)*$AJ$41)*$AH$41)),IF(Calculator!$O$6="DUALBAND C",SUM((((D52/100)*$AJ$40)*$AH$40))+(((((D52/100)*$AJ$40)*$AN$40)*$AH$40)*1.644088)-((((D52/100)*$AJ$40)*$AN$40)*$AH$40)+((((D52/100)*$AJ$41)*$AH$41)),IF(Calculator!$O$6="DUALBAND D",SUM((((D52/100)*$AJ$40)*$AH$40))+(((((D52/100)*$AJ$40)*$AN$40)*$AH$40)*1.712549)-((((D52/100)*$AJ$40)*$AN$40)*$AH$40)+((((D52/100)*$AJ$41)*$AH$41)),IF(Calculator!$O$6="DUALURBANE",SUM((((D52/100)*$AJ$40)*$AH$40))+(((((D52/100)*$AJ$40)*$AN$40)*$AH$40)*1.712549)-((((D52/100)*$AJ$40)*$AN$40)*$AH$40)+((((D52/100)*$AJ$41)*$AH$41)),IF(Calculator!$O$6="DUALSILVERANOD",SUM((((D52/100)*$AJ$40)*$AH$40))+(((((D52/100)*$AJ$40)*$AN$40)*$AH$40)*1.918079)-((((D52/100)*$AJ$40)*$AN$40)*$AH$40)+((((D52/100)*$AJ$41)*$AH$41)),IF(Calculator!$O$6="DUALANOD",SUM((((D52/100)*$AJ$40)*$AH$40))+(((((D52/100)*$AJ$40)*$AN$40)*$AH$40)*2.260509)-((((D52/100)*$AJ$40)*$AN$40)*$AH$40)+((((D52/100)*$AJ$41)*$AH$41))))))))))))))))))))))))</f>
        <v>0</v>
      </c>
      <c r="T52" s="2">
        <f>IF(Calculator!$O$6="SINGLEBASE",SUM((((E52/100)*$AJ$40)*$AH$40))+((((E52/100)*$AJ$41)*$AH$41)),IF(Calculator!$O$6="SINGLEELEMENTS",SUM((((E52/100)*$AJ$40)*$AH$40))+(((((E52/100)*$AJ$40)*$AN$40)*$AH$40)*1.05)-((((E52/100)*$AJ$40)*$AN$40)*$AH$40)+((((E52/100)*$AJ$41)*$AH$41)),IF(Calculator!$O$6="SINGLESPECTRUM",SUM((((E52/100)*$AJ$40)*$AH$40))+(((((E52/100)*$AJ$40)*$AN$40)*$AH$40)*1.05)-((((E52/100)*$AJ$40)*$AN$40)*$AH$40)+((((E52/100)*$AJ$41)*$AH$41)),IF(Calculator!$O$6="SINGLEHOMESTEAD",SUM((((E52/100)*$AJ$40)*$AH$40))+(((((E52/100)*$AJ$40)*$AN$40)*$AH$40)*1.05)-((((E52/100)*$AJ$40)*$AN$40)*$AH$40)+((((E52/100)*$AJ$41)*$AH$41)),IF(Calculator!$O$6="SINGLEBAND A",SUM((((E52/100)*$AJ$40)*$AH$40))+(((((E52/100)*$AJ$40)*$AN$40)*$AH$40)*1.1)-((((E52/100)*$AJ$40)*$AN$40)*$AH$40)+((((E52/100)*$AJ$41)*$AH$41)),IF(Calculator!$O$6="SINGLEBAND B",SUM((((E52/100)*$AJ$40)*$AH$40))+(((((E52/100)*$AJ$40)*$AN$40)*$AH$40)*1.15)-((((E52/100)*$AJ$40)*$AN$40)*$AH$40)+((((E52/100)*$AJ$41)*$AH$41)),IF(Calculator!$O$6="SINGLEBAND C",SUM((((E52/100)*$AJ$40)*$AH$40))+(((((E52/100)*$AJ$40)*$AN$40)*$AH$40)*1.2)-((((E52/100)*$AJ$40)*$AN$40)*$AH$40)+((((E52/100)*$AJ$41)*$AH$41)),IF(Calculator!$O$6="SINGLEBAND D",SUM((((E52/100)*$AJ$40)*$AH$40))+(((((E52/100)*$AJ$40)*$AN$40)*$AH$40)*1.25)-((((E52/100)*$AJ$40)*$AN$40)*$AH$40)+((((E52/100)*$AJ$41)*$AH$41)),IF(Calculator!$O$6="SINGLEURBANE",SUM((((E52/100)*$AJ$40)*$AH$40))+(((((E52/100)*$AJ$40)*$AN$40)*$AH$40)*1.25)-((((E52/100)*$AJ$40)*$AN$40)*$AH$40)+((((E52/100)*$AJ$41)*$AH$41)),IF(Calculator!$O$6="SINGLESILVERANOD",SUM((((E52/100)*$AJ$40)*$AH$40))+(((((E52/100)*$AJ$40)*$AN$40)*$AH$40)*1.4)-((((E52/100)*$AJ$40)*$AN$40)*$AH$40)+((((E52/100)*$AJ$41)*$AH$41)),IF(Calculator!$O$6="SINGLEANOD",SUM((((E52/100)*$AJ$40)*$AH$40))+(((((E52/100)*$AJ$40)*$AN$40)*$AH$40)*1.65)-((((E52/100)*$AJ$40)*$AN$40)*$AH$40)+((((E52/100)*$AJ$41)*$AH$41)),IF(Calculator!$O$6="DUALBASE",SUM((((E52/100)*$AJ$40)*$AH$40))+(((((E52/100)*$AJ$40)*$AN$40)*$AH$40)*1.030011)-((((E52/100)*$AJ$40)*$AN$40)*$AH$40)+((((E52/100)*$AJ$41)*$AH$41)),IF(Calculator!$O$6="DUALELEMENTS",SUM((((E52/100)*$AJ$40)*$AH$40))+(((((E52/100)*$AJ$40)*$AN$40)*$AH$40)*1.438569)-((((E52/100)*$AJ$40)*$AN$40)*$AH$40)+((((E52/100)*$AJ$41)*$AH$41)),IF(Calculator!$O$6="DUALSPECTRUM",SUM((((E52/100)*$AJ$40)*$AH$40))+(((((E52/100)*$AJ$40)*$AN$40)*$AH$40)*1.438569)-((((E52/100)*$AJ$40)*$AN$40)*$AH$40)+((((E52/100)*$AJ$41)*$AH$41)),IF(Calculator!$O$6="DUALHOMESTEAD",SUM((((E52/100)*$AJ$40)*$AH$40))+(((((E52/100)*$AJ$40)*$AN$40)*$AH$40)*1.438569)-((((E52/100)*$AJ$40)*$AN$40)*$AH$40)+((((E52/100)*$AJ$41)*$AH$41)),IF(Calculator!$O$6="DUALBAND A",SUM((((E52/100)*$AJ$40)*$AH$40))+(((((E52/100)*$AJ$40)*$AN$40)*$AH$40)*1.507051)-((((E52/100)*$AJ$40)*$AN$40)*$AH$40)+((((E52/100)*$AJ$41)*$AH$41)),IF(Calculator!$O$6="DUALBAND B",SUM((((E52/100)*$AJ$40)*$AH$40))+(((((E52/100)*$AJ$40)*$AN$40)*$AH$40)*1.57551)-((((E52/100)*$AJ$40)*$AN$40)*$AH$40)+((((E52/100)*$AJ$41)*$AH$41)),IF(Calculator!$O$6="DUALBAND C",SUM((((E52/100)*$AJ$40)*$AH$40))+(((((E52/100)*$AJ$40)*$AN$40)*$AH$40)*1.644088)-((((E52/100)*$AJ$40)*$AN$40)*$AH$40)+((((E52/100)*$AJ$41)*$AH$41)),IF(Calculator!$O$6="DUALBAND D",SUM((((E52/100)*$AJ$40)*$AH$40))+(((((E52/100)*$AJ$40)*$AN$40)*$AH$40)*1.712549)-((((E52/100)*$AJ$40)*$AN$40)*$AH$40)+((((E52/100)*$AJ$41)*$AH$41)),IF(Calculator!$O$6="DUALURBANE",SUM((((E52/100)*$AJ$40)*$AH$40))+(((((E52/100)*$AJ$40)*$AN$40)*$AH$40)*1.712549)-((((E52/100)*$AJ$40)*$AN$40)*$AH$40)+((((E52/100)*$AJ$41)*$AH$41)),IF(Calculator!$O$6="DUALSILVERANOD",SUM((((E52/100)*$AJ$40)*$AH$40))+(((((E52/100)*$AJ$40)*$AN$40)*$AH$40)*1.918079)-((((E52/100)*$AJ$40)*$AN$40)*$AH$40)+((((E52/100)*$AJ$41)*$AH$41)),IF(Calculator!$O$6="DUALANOD",SUM((((E52/100)*$AJ$40)*$AH$40))+(((((E52/100)*$AJ$40)*$AN$40)*$AH$40)*2.260509)-((((E52/100)*$AJ$40)*$AN$40)*$AH$40)+((((E52/100)*$AJ$41)*$AH$41))))))))))))))))))))))))</f>
        <v>0</v>
      </c>
      <c r="U52" s="2">
        <f>IF(Calculator!$O$6="SINGLEBASE",SUM((((F52/100)*$AJ$40)*$AH$40))+((((F52/100)*$AJ$41)*$AH$41)),IF(Calculator!$O$6="SINGLEELEMENTS",SUM((((F52/100)*$AJ$40)*$AH$40))+(((((F52/100)*$AJ$40)*$AN$40)*$AH$40)*1.05)-((((F52/100)*$AJ$40)*$AN$40)*$AH$40)+((((F52/100)*$AJ$41)*$AH$41)),IF(Calculator!$O$6="SINGLESPECTRUM",SUM((((F52/100)*$AJ$40)*$AH$40))+(((((F52/100)*$AJ$40)*$AN$40)*$AH$40)*1.05)-((((F52/100)*$AJ$40)*$AN$40)*$AH$40)+((((F52/100)*$AJ$41)*$AH$41)),IF(Calculator!$O$6="SINGLEHOMESTEAD",SUM((((F52/100)*$AJ$40)*$AH$40))+(((((F52/100)*$AJ$40)*$AN$40)*$AH$40)*1.05)-((((F52/100)*$AJ$40)*$AN$40)*$AH$40)+((((F52/100)*$AJ$41)*$AH$41)),IF(Calculator!$O$6="SINGLEBAND A",SUM((((F52/100)*$AJ$40)*$AH$40))+(((((F52/100)*$AJ$40)*$AN$40)*$AH$40)*1.1)-((((F52/100)*$AJ$40)*$AN$40)*$AH$40)+((((F52/100)*$AJ$41)*$AH$41)),IF(Calculator!$O$6="SINGLEBAND B",SUM((((F52/100)*$AJ$40)*$AH$40))+(((((F52/100)*$AJ$40)*$AN$40)*$AH$40)*1.15)-((((F52/100)*$AJ$40)*$AN$40)*$AH$40)+((((F52/100)*$AJ$41)*$AH$41)),IF(Calculator!$O$6="SINGLEBAND C",SUM((((F52/100)*$AJ$40)*$AH$40))+(((((F52/100)*$AJ$40)*$AN$40)*$AH$40)*1.2)-((((F52/100)*$AJ$40)*$AN$40)*$AH$40)+((((F52/100)*$AJ$41)*$AH$41)),IF(Calculator!$O$6="SINGLEBAND D",SUM((((F52/100)*$AJ$40)*$AH$40))+(((((F52/100)*$AJ$40)*$AN$40)*$AH$40)*1.25)-((((F52/100)*$AJ$40)*$AN$40)*$AH$40)+((((F52/100)*$AJ$41)*$AH$41)),IF(Calculator!$O$6="SINGLEURBANE",SUM((((F52/100)*$AJ$40)*$AH$40))+(((((F52/100)*$AJ$40)*$AN$40)*$AH$40)*1.25)-((((F52/100)*$AJ$40)*$AN$40)*$AH$40)+((((F52/100)*$AJ$41)*$AH$41)),IF(Calculator!$O$6="SINGLESILVERANOD",SUM((((F52/100)*$AJ$40)*$AH$40))+(((((F52/100)*$AJ$40)*$AN$40)*$AH$40)*1.4)-((((F52/100)*$AJ$40)*$AN$40)*$AH$40)+((((F52/100)*$AJ$41)*$AH$41)),IF(Calculator!$O$6="SINGLEANOD",SUM((((F52/100)*$AJ$40)*$AH$40))+(((((F52/100)*$AJ$40)*$AN$40)*$AH$40)*1.65)-((((F52/100)*$AJ$40)*$AN$40)*$AH$40)+((((F52/100)*$AJ$41)*$AH$41)),IF(Calculator!$O$6="DUALBASE",SUM((((F52/100)*$AJ$40)*$AH$40))+(((((F52/100)*$AJ$40)*$AN$40)*$AH$40)*1.030011)-((((F52/100)*$AJ$40)*$AN$40)*$AH$40)+((((F52/100)*$AJ$41)*$AH$41)),IF(Calculator!$O$6="DUALELEMENTS",SUM((((F52/100)*$AJ$40)*$AH$40))+(((((F52/100)*$AJ$40)*$AN$40)*$AH$40)*1.438569)-((((F52/100)*$AJ$40)*$AN$40)*$AH$40)+((((F52/100)*$AJ$41)*$AH$41)),IF(Calculator!$O$6="DUALSPECTRUM",SUM((((F52/100)*$AJ$40)*$AH$40))+(((((F52/100)*$AJ$40)*$AN$40)*$AH$40)*1.438569)-((((F52/100)*$AJ$40)*$AN$40)*$AH$40)+((((F52/100)*$AJ$41)*$AH$41)),IF(Calculator!$O$6="DUALHOMESTEAD",SUM((((F52/100)*$AJ$40)*$AH$40))+(((((F52/100)*$AJ$40)*$AN$40)*$AH$40)*1.438569)-((((F52/100)*$AJ$40)*$AN$40)*$AH$40)+((((F52/100)*$AJ$41)*$AH$41)),IF(Calculator!$O$6="DUALBAND A",SUM((((F52/100)*$AJ$40)*$AH$40))+(((((F52/100)*$AJ$40)*$AN$40)*$AH$40)*1.507051)-((((F52/100)*$AJ$40)*$AN$40)*$AH$40)+((((F52/100)*$AJ$41)*$AH$41)),IF(Calculator!$O$6="DUALBAND B",SUM((((F52/100)*$AJ$40)*$AH$40))+(((((F52/100)*$AJ$40)*$AN$40)*$AH$40)*1.57551)-((((F52/100)*$AJ$40)*$AN$40)*$AH$40)+((((F52/100)*$AJ$41)*$AH$41)),IF(Calculator!$O$6="DUALBAND C",SUM((((F52/100)*$AJ$40)*$AH$40))+(((((F52/100)*$AJ$40)*$AN$40)*$AH$40)*1.644088)-((((F52/100)*$AJ$40)*$AN$40)*$AH$40)+((((F52/100)*$AJ$41)*$AH$41)),IF(Calculator!$O$6="DUALBAND D",SUM((((F52/100)*$AJ$40)*$AH$40))+(((((F52/100)*$AJ$40)*$AN$40)*$AH$40)*1.712549)-((((F52/100)*$AJ$40)*$AN$40)*$AH$40)+((((F52/100)*$AJ$41)*$AH$41)),IF(Calculator!$O$6="DUALURBANE",SUM((((F52/100)*$AJ$40)*$AH$40))+(((((F52/100)*$AJ$40)*$AN$40)*$AH$40)*1.712549)-((((F52/100)*$AJ$40)*$AN$40)*$AH$40)+((((F52/100)*$AJ$41)*$AH$41)),IF(Calculator!$O$6="DUALSILVERANOD",SUM((((F52/100)*$AJ$40)*$AH$40))+(((((F52/100)*$AJ$40)*$AN$40)*$AH$40)*1.918079)-((((F52/100)*$AJ$40)*$AN$40)*$AH$40)+((((F52/100)*$AJ$41)*$AH$41)),IF(Calculator!$O$6="DUALANOD",SUM((((F52/100)*$AJ$40)*$AH$40))+(((((F52/100)*$AJ$40)*$AN$40)*$AH$40)*2.260509)-((((F52/100)*$AJ$40)*$AN$40)*$AH$40)+((((F52/100)*$AJ$41)*$AH$41))))))))))))))))))))))))</f>
        <v>0</v>
      </c>
      <c r="V52" s="2">
        <f>IF(Calculator!$O$6="SINGLEBASE",SUM((((G52/100)*$AJ$40)*$AH$40))+((((G52/100)*$AJ$41)*$AH$41)),IF(Calculator!$O$6="SINGLEELEMENTS",SUM((((G52/100)*$AJ$40)*$AH$40))+(((((G52/100)*$AJ$40)*$AN$40)*$AH$40)*1.05)-((((G52/100)*$AJ$40)*$AN$40)*$AH$40)+((((G52/100)*$AJ$41)*$AH$41)),IF(Calculator!$O$6="SINGLESPECTRUM",SUM((((G52/100)*$AJ$40)*$AH$40))+(((((G52/100)*$AJ$40)*$AN$40)*$AH$40)*1.05)-((((G52/100)*$AJ$40)*$AN$40)*$AH$40)+((((G52/100)*$AJ$41)*$AH$41)),IF(Calculator!$O$6="SINGLEHOMESTEAD",SUM((((G52/100)*$AJ$40)*$AH$40))+(((((G52/100)*$AJ$40)*$AN$40)*$AH$40)*1.05)-((((G52/100)*$AJ$40)*$AN$40)*$AH$40)+((((G52/100)*$AJ$41)*$AH$41)),IF(Calculator!$O$6="SINGLEBAND A",SUM((((G52/100)*$AJ$40)*$AH$40))+(((((G52/100)*$AJ$40)*$AN$40)*$AH$40)*1.1)-((((G52/100)*$AJ$40)*$AN$40)*$AH$40)+((((G52/100)*$AJ$41)*$AH$41)),IF(Calculator!$O$6="SINGLEBAND B",SUM((((G52/100)*$AJ$40)*$AH$40))+(((((G52/100)*$AJ$40)*$AN$40)*$AH$40)*1.15)-((((G52/100)*$AJ$40)*$AN$40)*$AH$40)+((((G52/100)*$AJ$41)*$AH$41)),IF(Calculator!$O$6="SINGLEBAND C",SUM((((G52/100)*$AJ$40)*$AH$40))+(((((G52/100)*$AJ$40)*$AN$40)*$AH$40)*1.2)-((((G52/100)*$AJ$40)*$AN$40)*$AH$40)+((((G52/100)*$AJ$41)*$AH$41)),IF(Calculator!$O$6="SINGLEBAND D",SUM((((G52/100)*$AJ$40)*$AH$40))+(((((G52/100)*$AJ$40)*$AN$40)*$AH$40)*1.25)-((((G52/100)*$AJ$40)*$AN$40)*$AH$40)+((((G52/100)*$AJ$41)*$AH$41)),IF(Calculator!$O$6="SINGLEURBANE",SUM((((G52/100)*$AJ$40)*$AH$40))+(((((G52/100)*$AJ$40)*$AN$40)*$AH$40)*1.25)-((((G52/100)*$AJ$40)*$AN$40)*$AH$40)+((((G52/100)*$AJ$41)*$AH$41)),IF(Calculator!$O$6="SINGLESILVERANOD",SUM((((G52/100)*$AJ$40)*$AH$40))+(((((G52/100)*$AJ$40)*$AN$40)*$AH$40)*1.4)-((((G52/100)*$AJ$40)*$AN$40)*$AH$40)+((((G52/100)*$AJ$41)*$AH$41)),IF(Calculator!$O$6="SINGLEANOD",SUM((((G52/100)*$AJ$40)*$AH$40))+(((((G52/100)*$AJ$40)*$AN$40)*$AH$40)*1.65)-((((G52/100)*$AJ$40)*$AN$40)*$AH$40)+((((G52/100)*$AJ$41)*$AH$41)),IF(Calculator!$O$6="DUALBASE",SUM((((G52/100)*$AJ$40)*$AH$40))+(((((G52/100)*$AJ$40)*$AN$40)*$AH$40)*1.030011)-((((G52/100)*$AJ$40)*$AN$40)*$AH$40)+((((G52/100)*$AJ$41)*$AH$41)),IF(Calculator!$O$6="DUALELEMENTS",SUM((((G52/100)*$AJ$40)*$AH$40))+(((((G52/100)*$AJ$40)*$AN$40)*$AH$40)*1.438569)-((((G52/100)*$AJ$40)*$AN$40)*$AH$40)+((((G52/100)*$AJ$41)*$AH$41)),IF(Calculator!$O$6="DUALSPECTRUM",SUM((((G52/100)*$AJ$40)*$AH$40))+(((((G52/100)*$AJ$40)*$AN$40)*$AH$40)*1.438569)-((((G52/100)*$AJ$40)*$AN$40)*$AH$40)+((((G52/100)*$AJ$41)*$AH$41)),IF(Calculator!$O$6="DUALHOMESTEAD",SUM((((G52/100)*$AJ$40)*$AH$40))+(((((G52/100)*$AJ$40)*$AN$40)*$AH$40)*1.438569)-((((G52/100)*$AJ$40)*$AN$40)*$AH$40)+((((G52/100)*$AJ$41)*$AH$41)),IF(Calculator!$O$6="DUALBAND A",SUM((((G52/100)*$AJ$40)*$AH$40))+(((((G52/100)*$AJ$40)*$AN$40)*$AH$40)*1.507051)-((((G52/100)*$AJ$40)*$AN$40)*$AH$40)+((((G52/100)*$AJ$41)*$AH$41)),IF(Calculator!$O$6="DUALBAND B",SUM((((G52/100)*$AJ$40)*$AH$40))+(((((G52/100)*$AJ$40)*$AN$40)*$AH$40)*1.57551)-((((G52/100)*$AJ$40)*$AN$40)*$AH$40)+((((G52/100)*$AJ$41)*$AH$41)),IF(Calculator!$O$6="DUALBAND C",SUM((((G52/100)*$AJ$40)*$AH$40))+(((((G52/100)*$AJ$40)*$AN$40)*$AH$40)*1.644088)-((((G52/100)*$AJ$40)*$AN$40)*$AH$40)+((((G52/100)*$AJ$41)*$AH$41)),IF(Calculator!$O$6="DUALBAND D",SUM((((G52/100)*$AJ$40)*$AH$40))+(((((G52/100)*$AJ$40)*$AN$40)*$AH$40)*1.712549)-((((G52/100)*$AJ$40)*$AN$40)*$AH$40)+((((G52/100)*$AJ$41)*$AH$41)),IF(Calculator!$O$6="DUALURBANE",SUM((((G52/100)*$AJ$40)*$AH$40))+(((((G52/100)*$AJ$40)*$AN$40)*$AH$40)*1.712549)-((((G52/100)*$AJ$40)*$AN$40)*$AH$40)+((((G52/100)*$AJ$41)*$AH$41)),IF(Calculator!$O$6="DUALSILVERANOD",SUM((((G52/100)*$AJ$40)*$AH$40))+(((((G52/100)*$AJ$40)*$AN$40)*$AH$40)*1.918079)-((((G52/100)*$AJ$40)*$AN$40)*$AH$40)+((((G52/100)*$AJ$41)*$AH$41)),IF(Calculator!$O$6="DUALANOD",SUM((((G52/100)*$AJ$40)*$AH$40))+(((((G52/100)*$AJ$40)*$AN$40)*$AH$40)*2.260509)-((((G52/100)*$AJ$40)*$AN$40)*$AH$40)+((((G52/100)*$AJ$41)*$AH$41))))))))))))))))))))))))</f>
        <v>0</v>
      </c>
      <c r="W52" s="2">
        <f>IF(Calculator!$O$6="SINGLEBASE",SUM((((H52/100)*$AJ$40)*$AH$40))+((((H52/100)*$AJ$41)*$AH$41)),IF(Calculator!$O$6="SINGLEELEMENTS",SUM((((H52/100)*$AJ$40)*$AH$40))+(((((H52/100)*$AJ$40)*$AN$40)*$AH$40)*1.05)-((((H52/100)*$AJ$40)*$AN$40)*$AH$40)+((((H52/100)*$AJ$41)*$AH$41)),IF(Calculator!$O$6="SINGLESPECTRUM",SUM((((H52/100)*$AJ$40)*$AH$40))+(((((H52/100)*$AJ$40)*$AN$40)*$AH$40)*1.05)-((((H52/100)*$AJ$40)*$AN$40)*$AH$40)+((((H52/100)*$AJ$41)*$AH$41)),IF(Calculator!$O$6="SINGLEHOMESTEAD",SUM((((H52/100)*$AJ$40)*$AH$40))+(((((H52/100)*$AJ$40)*$AN$40)*$AH$40)*1.05)-((((H52/100)*$AJ$40)*$AN$40)*$AH$40)+((((H52/100)*$AJ$41)*$AH$41)),IF(Calculator!$O$6="SINGLEBAND A",SUM((((H52/100)*$AJ$40)*$AH$40))+(((((H52/100)*$AJ$40)*$AN$40)*$AH$40)*1.1)-((((H52/100)*$AJ$40)*$AN$40)*$AH$40)+((((H52/100)*$AJ$41)*$AH$41)),IF(Calculator!$O$6="SINGLEBAND B",SUM((((H52/100)*$AJ$40)*$AH$40))+(((((H52/100)*$AJ$40)*$AN$40)*$AH$40)*1.15)-((((H52/100)*$AJ$40)*$AN$40)*$AH$40)+((((H52/100)*$AJ$41)*$AH$41)),IF(Calculator!$O$6="SINGLEBAND C",SUM((((H52/100)*$AJ$40)*$AH$40))+(((((H52/100)*$AJ$40)*$AN$40)*$AH$40)*1.2)-((((H52/100)*$AJ$40)*$AN$40)*$AH$40)+((((H52/100)*$AJ$41)*$AH$41)),IF(Calculator!$O$6="SINGLEBAND D",SUM((((H52/100)*$AJ$40)*$AH$40))+(((((H52/100)*$AJ$40)*$AN$40)*$AH$40)*1.25)-((((H52/100)*$AJ$40)*$AN$40)*$AH$40)+((((H52/100)*$AJ$41)*$AH$41)),IF(Calculator!$O$6="SINGLEURBANE",SUM((((H52/100)*$AJ$40)*$AH$40))+(((((H52/100)*$AJ$40)*$AN$40)*$AH$40)*1.25)-((((H52/100)*$AJ$40)*$AN$40)*$AH$40)+((((H52/100)*$AJ$41)*$AH$41)),IF(Calculator!$O$6="SINGLESILVERANOD",SUM((((H52/100)*$AJ$40)*$AH$40))+(((((H52/100)*$AJ$40)*$AN$40)*$AH$40)*1.4)-((((H52/100)*$AJ$40)*$AN$40)*$AH$40)+((((H52/100)*$AJ$41)*$AH$41)),IF(Calculator!$O$6="SINGLEANOD",SUM((((H52/100)*$AJ$40)*$AH$40))+(((((H52/100)*$AJ$40)*$AN$40)*$AH$40)*1.65)-((((H52/100)*$AJ$40)*$AN$40)*$AH$40)+((((H52/100)*$AJ$41)*$AH$41)),IF(Calculator!$O$6="DUALBASE",SUM((((H52/100)*$AJ$40)*$AH$40))+(((((H52/100)*$AJ$40)*$AN$40)*$AH$40)*1.030011)-((((H52/100)*$AJ$40)*$AN$40)*$AH$40)+((((H52/100)*$AJ$41)*$AH$41)),IF(Calculator!$O$6="DUALELEMENTS",SUM((((H52/100)*$AJ$40)*$AH$40))+(((((H52/100)*$AJ$40)*$AN$40)*$AH$40)*1.438569)-((((H52/100)*$AJ$40)*$AN$40)*$AH$40)+((((H52/100)*$AJ$41)*$AH$41)),IF(Calculator!$O$6="DUALSPECTRUM",SUM((((H52/100)*$AJ$40)*$AH$40))+(((((H52/100)*$AJ$40)*$AN$40)*$AH$40)*1.438569)-((((H52/100)*$AJ$40)*$AN$40)*$AH$40)+((((H52/100)*$AJ$41)*$AH$41)),IF(Calculator!$O$6="DUALHOMESTEAD",SUM((((H52/100)*$AJ$40)*$AH$40))+(((((H52/100)*$AJ$40)*$AN$40)*$AH$40)*1.438569)-((((H52/100)*$AJ$40)*$AN$40)*$AH$40)+((((H52/100)*$AJ$41)*$AH$41)),IF(Calculator!$O$6="DUALBAND A",SUM((((H52/100)*$AJ$40)*$AH$40))+(((((H52/100)*$AJ$40)*$AN$40)*$AH$40)*1.507051)-((((H52/100)*$AJ$40)*$AN$40)*$AH$40)+((((H52/100)*$AJ$41)*$AH$41)),IF(Calculator!$O$6="DUALBAND B",SUM((((H52/100)*$AJ$40)*$AH$40))+(((((H52/100)*$AJ$40)*$AN$40)*$AH$40)*1.57551)-((((H52/100)*$AJ$40)*$AN$40)*$AH$40)+((((H52/100)*$AJ$41)*$AH$41)),IF(Calculator!$O$6="DUALBAND C",SUM((((H52/100)*$AJ$40)*$AH$40))+(((((H52/100)*$AJ$40)*$AN$40)*$AH$40)*1.644088)-((((H52/100)*$AJ$40)*$AN$40)*$AH$40)+((((H52/100)*$AJ$41)*$AH$41)),IF(Calculator!$O$6="DUALBAND D",SUM((((H52/100)*$AJ$40)*$AH$40))+(((((H52/100)*$AJ$40)*$AN$40)*$AH$40)*1.712549)-((((H52/100)*$AJ$40)*$AN$40)*$AH$40)+((((H52/100)*$AJ$41)*$AH$41)),IF(Calculator!$O$6="DUALURBANE",SUM((((H52/100)*$AJ$40)*$AH$40))+(((((H52/100)*$AJ$40)*$AN$40)*$AH$40)*1.712549)-((((H52/100)*$AJ$40)*$AN$40)*$AH$40)+((((H52/100)*$AJ$41)*$AH$41)),IF(Calculator!$O$6="DUALSILVERANOD",SUM((((H52/100)*$AJ$40)*$AH$40))+(((((H52/100)*$AJ$40)*$AN$40)*$AH$40)*1.918079)-((((H52/100)*$AJ$40)*$AN$40)*$AH$40)+((((H52/100)*$AJ$41)*$AH$41)),IF(Calculator!$O$6="DUALANOD",SUM((((H52/100)*$AJ$40)*$AH$40))+(((((H52/100)*$AJ$40)*$AN$40)*$AH$40)*2.260509)-((((H52/100)*$AJ$40)*$AN$40)*$AH$40)+((((H52/100)*$AJ$41)*$AH$41))))))))))))))))))))))))</f>
        <v>0</v>
      </c>
      <c r="X52" s="2">
        <f>IF(Calculator!$O$6="SINGLEBASE",SUM((((I52/100)*$AJ$40)*$AH$40))+((((I52/100)*$AJ$41)*$AH$41)),IF(Calculator!$O$6="SINGLEELEMENTS",SUM((((I52/100)*$AJ$40)*$AH$40))+(((((I52/100)*$AJ$40)*$AN$40)*$AH$40)*1.05)-((((I52/100)*$AJ$40)*$AN$40)*$AH$40)+((((I52/100)*$AJ$41)*$AH$41)),IF(Calculator!$O$6="SINGLESPECTRUM",SUM((((I52/100)*$AJ$40)*$AH$40))+(((((I52/100)*$AJ$40)*$AN$40)*$AH$40)*1.05)-((((I52/100)*$AJ$40)*$AN$40)*$AH$40)+((((I52/100)*$AJ$41)*$AH$41)),IF(Calculator!$O$6="SINGLEHOMESTEAD",SUM((((I52/100)*$AJ$40)*$AH$40))+(((((I52/100)*$AJ$40)*$AN$40)*$AH$40)*1.05)-((((I52/100)*$AJ$40)*$AN$40)*$AH$40)+((((I52/100)*$AJ$41)*$AH$41)),IF(Calculator!$O$6="SINGLEBAND A",SUM((((I52/100)*$AJ$40)*$AH$40))+(((((I52/100)*$AJ$40)*$AN$40)*$AH$40)*1.1)-((((I52/100)*$AJ$40)*$AN$40)*$AH$40)+((((I52/100)*$AJ$41)*$AH$41)),IF(Calculator!$O$6="SINGLEBAND B",SUM((((I52/100)*$AJ$40)*$AH$40))+(((((I52/100)*$AJ$40)*$AN$40)*$AH$40)*1.15)-((((I52/100)*$AJ$40)*$AN$40)*$AH$40)+((((I52/100)*$AJ$41)*$AH$41)),IF(Calculator!$O$6="SINGLEBAND C",SUM((((I52/100)*$AJ$40)*$AH$40))+(((((I52/100)*$AJ$40)*$AN$40)*$AH$40)*1.2)-((((I52/100)*$AJ$40)*$AN$40)*$AH$40)+((((I52/100)*$AJ$41)*$AH$41)),IF(Calculator!$O$6="SINGLEBAND D",SUM((((I52/100)*$AJ$40)*$AH$40))+(((((I52/100)*$AJ$40)*$AN$40)*$AH$40)*1.25)-((((I52/100)*$AJ$40)*$AN$40)*$AH$40)+((((I52/100)*$AJ$41)*$AH$41)),IF(Calculator!$O$6="SINGLEURBANE",SUM((((I52/100)*$AJ$40)*$AH$40))+(((((I52/100)*$AJ$40)*$AN$40)*$AH$40)*1.25)-((((I52/100)*$AJ$40)*$AN$40)*$AH$40)+((((I52/100)*$AJ$41)*$AH$41)),IF(Calculator!$O$6="SINGLESILVERANOD",SUM((((I52/100)*$AJ$40)*$AH$40))+(((((I52/100)*$AJ$40)*$AN$40)*$AH$40)*1.4)-((((I52/100)*$AJ$40)*$AN$40)*$AH$40)+((((I52/100)*$AJ$41)*$AH$41)),IF(Calculator!$O$6="SINGLEANOD",SUM((((I52/100)*$AJ$40)*$AH$40))+(((((I52/100)*$AJ$40)*$AN$40)*$AH$40)*1.65)-((((I52/100)*$AJ$40)*$AN$40)*$AH$40)+((((I52/100)*$AJ$41)*$AH$41)),IF(Calculator!$O$6="DUALBASE",SUM((((I52/100)*$AJ$40)*$AH$40))+(((((I52/100)*$AJ$40)*$AN$40)*$AH$40)*1.030011)-((((I52/100)*$AJ$40)*$AN$40)*$AH$40)+((((I52/100)*$AJ$41)*$AH$41)),IF(Calculator!$O$6="DUALELEMENTS",SUM((((I52/100)*$AJ$40)*$AH$40))+(((((I52/100)*$AJ$40)*$AN$40)*$AH$40)*1.438569)-((((I52/100)*$AJ$40)*$AN$40)*$AH$40)+((((I52/100)*$AJ$41)*$AH$41)),IF(Calculator!$O$6="DUALSPECTRUM",SUM((((I52/100)*$AJ$40)*$AH$40))+(((((I52/100)*$AJ$40)*$AN$40)*$AH$40)*1.438569)-((((I52/100)*$AJ$40)*$AN$40)*$AH$40)+((((I52/100)*$AJ$41)*$AH$41)),IF(Calculator!$O$6="DUALHOMESTEAD",SUM((((I52/100)*$AJ$40)*$AH$40))+(((((I52/100)*$AJ$40)*$AN$40)*$AH$40)*1.438569)-((((I52/100)*$AJ$40)*$AN$40)*$AH$40)+((((I52/100)*$AJ$41)*$AH$41)),IF(Calculator!$O$6="DUALBAND A",SUM((((I52/100)*$AJ$40)*$AH$40))+(((((I52/100)*$AJ$40)*$AN$40)*$AH$40)*1.507051)-((((I52/100)*$AJ$40)*$AN$40)*$AH$40)+((((I52/100)*$AJ$41)*$AH$41)),IF(Calculator!$O$6="DUALBAND B",SUM((((I52/100)*$AJ$40)*$AH$40))+(((((I52/100)*$AJ$40)*$AN$40)*$AH$40)*1.57551)-((((I52/100)*$AJ$40)*$AN$40)*$AH$40)+((((I52/100)*$AJ$41)*$AH$41)),IF(Calculator!$O$6="DUALBAND C",SUM((((I52/100)*$AJ$40)*$AH$40))+(((((I52/100)*$AJ$40)*$AN$40)*$AH$40)*1.644088)-((((I52/100)*$AJ$40)*$AN$40)*$AH$40)+((((I52/100)*$AJ$41)*$AH$41)),IF(Calculator!$O$6="DUALBAND D",SUM((((I52/100)*$AJ$40)*$AH$40))+(((((I52/100)*$AJ$40)*$AN$40)*$AH$40)*1.712549)-((((I52/100)*$AJ$40)*$AN$40)*$AH$40)+((((I52/100)*$AJ$41)*$AH$41)),IF(Calculator!$O$6="DUALURBANE",SUM((((I52/100)*$AJ$40)*$AH$40))+(((((I52/100)*$AJ$40)*$AN$40)*$AH$40)*1.712549)-((((I52/100)*$AJ$40)*$AN$40)*$AH$40)+((((I52/100)*$AJ$41)*$AH$41)),IF(Calculator!$O$6="DUALSILVERANOD",SUM((((I52/100)*$AJ$40)*$AH$40))+(((((I52/100)*$AJ$40)*$AN$40)*$AH$40)*1.918079)-((((I52/100)*$AJ$40)*$AN$40)*$AH$40)+((((I52/100)*$AJ$41)*$AH$41)),IF(Calculator!$O$6="DUALANOD",SUM((((I52/100)*$AJ$40)*$AH$40))+(((((I52/100)*$AJ$40)*$AN$40)*$AH$40)*2.260509)-((((I52/100)*$AJ$40)*$AN$40)*$AH$40)+((((I52/100)*$AJ$41)*$AH$41))))))))))))))))))))))))</f>
        <v>0</v>
      </c>
      <c r="Y52" s="2">
        <f>IF(Calculator!$O$6="SINGLEBASE",SUM((((J52/100)*$AJ$40)*$AH$40))+((((J52/100)*$AJ$41)*$AH$41)),IF(Calculator!$O$6="SINGLEELEMENTS",SUM((((J52/100)*$AJ$40)*$AH$40))+(((((J52/100)*$AJ$40)*$AN$40)*$AH$40)*1.05)-((((J52/100)*$AJ$40)*$AN$40)*$AH$40)+((((J52/100)*$AJ$41)*$AH$41)),IF(Calculator!$O$6="SINGLESPECTRUM",SUM((((J52/100)*$AJ$40)*$AH$40))+(((((J52/100)*$AJ$40)*$AN$40)*$AH$40)*1.05)-((((J52/100)*$AJ$40)*$AN$40)*$AH$40)+((((J52/100)*$AJ$41)*$AH$41)),IF(Calculator!$O$6="SINGLEHOMESTEAD",SUM((((J52/100)*$AJ$40)*$AH$40))+(((((J52/100)*$AJ$40)*$AN$40)*$AH$40)*1.05)-((((J52/100)*$AJ$40)*$AN$40)*$AH$40)+((((J52/100)*$AJ$41)*$AH$41)),IF(Calculator!$O$6="SINGLEBAND A",SUM((((J52/100)*$AJ$40)*$AH$40))+(((((J52/100)*$AJ$40)*$AN$40)*$AH$40)*1.1)-((((J52/100)*$AJ$40)*$AN$40)*$AH$40)+((((J52/100)*$AJ$41)*$AH$41)),IF(Calculator!$O$6="SINGLEBAND B",SUM((((J52/100)*$AJ$40)*$AH$40))+(((((J52/100)*$AJ$40)*$AN$40)*$AH$40)*1.15)-((((J52/100)*$AJ$40)*$AN$40)*$AH$40)+((((J52/100)*$AJ$41)*$AH$41)),IF(Calculator!$O$6="SINGLEBAND C",SUM((((J52/100)*$AJ$40)*$AH$40))+(((((J52/100)*$AJ$40)*$AN$40)*$AH$40)*1.2)-((((J52/100)*$AJ$40)*$AN$40)*$AH$40)+((((J52/100)*$AJ$41)*$AH$41)),IF(Calculator!$O$6="SINGLEBAND D",SUM((((J52/100)*$AJ$40)*$AH$40))+(((((J52/100)*$AJ$40)*$AN$40)*$AH$40)*1.25)-((((J52/100)*$AJ$40)*$AN$40)*$AH$40)+((((J52/100)*$AJ$41)*$AH$41)),IF(Calculator!$O$6="SINGLEURBANE",SUM((((J52/100)*$AJ$40)*$AH$40))+(((((J52/100)*$AJ$40)*$AN$40)*$AH$40)*1.25)-((((J52/100)*$AJ$40)*$AN$40)*$AH$40)+((((J52/100)*$AJ$41)*$AH$41)),IF(Calculator!$O$6="SINGLESILVERANOD",SUM((((J52/100)*$AJ$40)*$AH$40))+(((((J52/100)*$AJ$40)*$AN$40)*$AH$40)*1.4)-((((J52/100)*$AJ$40)*$AN$40)*$AH$40)+((((J52/100)*$AJ$41)*$AH$41)),IF(Calculator!$O$6="SINGLEANOD",SUM((((J52/100)*$AJ$40)*$AH$40))+(((((J52/100)*$AJ$40)*$AN$40)*$AH$40)*1.65)-((((J52/100)*$AJ$40)*$AN$40)*$AH$40)+((((J52/100)*$AJ$41)*$AH$41)),IF(Calculator!$O$6="DUALBASE",SUM((((J52/100)*$AJ$40)*$AH$40))+(((((J52/100)*$AJ$40)*$AN$40)*$AH$40)*1.030011)-((((J52/100)*$AJ$40)*$AN$40)*$AH$40)+((((J52/100)*$AJ$41)*$AH$41)),IF(Calculator!$O$6="DUALELEMENTS",SUM((((J52/100)*$AJ$40)*$AH$40))+(((((J52/100)*$AJ$40)*$AN$40)*$AH$40)*1.438569)-((((J52/100)*$AJ$40)*$AN$40)*$AH$40)+((((J52/100)*$AJ$41)*$AH$41)),IF(Calculator!$O$6="DUALSPECTRUM",SUM((((J52/100)*$AJ$40)*$AH$40))+(((((J52/100)*$AJ$40)*$AN$40)*$AH$40)*1.438569)-((((J52/100)*$AJ$40)*$AN$40)*$AH$40)+((((J52/100)*$AJ$41)*$AH$41)),IF(Calculator!$O$6="DUALHOMESTEAD",SUM((((J52/100)*$AJ$40)*$AH$40))+(((((J52/100)*$AJ$40)*$AN$40)*$AH$40)*1.438569)-((((J52/100)*$AJ$40)*$AN$40)*$AH$40)+((((J52/100)*$AJ$41)*$AH$41)),IF(Calculator!$O$6="DUALBAND A",SUM((((J52/100)*$AJ$40)*$AH$40))+(((((J52/100)*$AJ$40)*$AN$40)*$AH$40)*1.507051)-((((J52/100)*$AJ$40)*$AN$40)*$AH$40)+((((J52/100)*$AJ$41)*$AH$41)),IF(Calculator!$O$6="DUALBAND B",SUM((((J52/100)*$AJ$40)*$AH$40))+(((((J52/100)*$AJ$40)*$AN$40)*$AH$40)*1.57551)-((((J52/100)*$AJ$40)*$AN$40)*$AH$40)+((((J52/100)*$AJ$41)*$AH$41)),IF(Calculator!$O$6="DUALBAND C",SUM((((J52/100)*$AJ$40)*$AH$40))+(((((J52/100)*$AJ$40)*$AN$40)*$AH$40)*1.644088)-((((J52/100)*$AJ$40)*$AN$40)*$AH$40)+((((J52/100)*$AJ$41)*$AH$41)),IF(Calculator!$O$6="DUALBAND D",SUM((((J52/100)*$AJ$40)*$AH$40))+(((((J52/100)*$AJ$40)*$AN$40)*$AH$40)*1.712549)-((((J52/100)*$AJ$40)*$AN$40)*$AH$40)+((((J52/100)*$AJ$41)*$AH$41)),IF(Calculator!$O$6="DUALURBANE",SUM((((J52/100)*$AJ$40)*$AH$40))+(((((J52/100)*$AJ$40)*$AN$40)*$AH$40)*1.712549)-((((J52/100)*$AJ$40)*$AN$40)*$AH$40)+((((J52/100)*$AJ$41)*$AH$41)),IF(Calculator!$O$6="DUALSILVERANOD",SUM((((J52/100)*$AJ$40)*$AH$40))+(((((J52/100)*$AJ$40)*$AN$40)*$AH$40)*1.918079)-((((J52/100)*$AJ$40)*$AN$40)*$AH$40)+((((J52/100)*$AJ$41)*$AH$41)),IF(Calculator!$O$6="DUALANOD",SUM((((J52/100)*$AJ$40)*$AH$40))+(((((J52/100)*$AJ$40)*$AN$40)*$AH$40)*2.260509)-((((J52/100)*$AJ$40)*$AN$40)*$AH$40)+((((J52/100)*$AJ$41)*$AH$41))))))))))))))))))))))))</f>
        <v>0</v>
      </c>
      <c r="Z52" s="2">
        <f>IF(Calculator!$O$6="SINGLEBASE",SUM((((K52/100)*$AJ$40)*$AH$40))+((((K52/100)*$AJ$41)*$AH$41)),IF(Calculator!$O$6="SINGLEELEMENTS",SUM((((K52/100)*$AJ$40)*$AH$40))+(((((K52/100)*$AJ$40)*$AN$40)*$AH$40)*1.05)-((((K52/100)*$AJ$40)*$AN$40)*$AH$40)+((((K52/100)*$AJ$41)*$AH$41)),IF(Calculator!$O$6="SINGLESPECTRUM",SUM((((K52/100)*$AJ$40)*$AH$40))+(((((K52/100)*$AJ$40)*$AN$40)*$AH$40)*1.05)-((((K52/100)*$AJ$40)*$AN$40)*$AH$40)+((((K52/100)*$AJ$41)*$AH$41)),IF(Calculator!$O$6="SINGLEHOMESTEAD",SUM((((K52/100)*$AJ$40)*$AH$40))+(((((K52/100)*$AJ$40)*$AN$40)*$AH$40)*1.05)-((((K52/100)*$AJ$40)*$AN$40)*$AH$40)+((((K52/100)*$AJ$41)*$AH$41)),IF(Calculator!$O$6="SINGLEBAND A",SUM((((K52/100)*$AJ$40)*$AH$40))+(((((K52/100)*$AJ$40)*$AN$40)*$AH$40)*1.1)-((((K52/100)*$AJ$40)*$AN$40)*$AH$40)+((((K52/100)*$AJ$41)*$AH$41)),IF(Calculator!$O$6="SINGLEBAND B",SUM((((K52/100)*$AJ$40)*$AH$40))+(((((K52/100)*$AJ$40)*$AN$40)*$AH$40)*1.15)-((((K52/100)*$AJ$40)*$AN$40)*$AH$40)+((((K52/100)*$AJ$41)*$AH$41)),IF(Calculator!$O$6="SINGLEBAND C",SUM((((K52/100)*$AJ$40)*$AH$40))+(((((K52/100)*$AJ$40)*$AN$40)*$AH$40)*1.2)-((((K52/100)*$AJ$40)*$AN$40)*$AH$40)+((((K52/100)*$AJ$41)*$AH$41)),IF(Calculator!$O$6="SINGLEBAND D",SUM((((K52/100)*$AJ$40)*$AH$40))+(((((K52/100)*$AJ$40)*$AN$40)*$AH$40)*1.25)-((((K52/100)*$AJ$40)*$AN$40)*$AH$40)+((((K52/100)*$AJ$41)*$AH$41)),IF(Calculator!$O$6="SINGLEURBANE",SUM((((K52/100)*$AJ$40)*$AH$40))+(((((K52/100)*$AJ$40)*$AN$40)*$AH$40)*1.25)-((((K52/100)*$AJ$40)*$AN$40)*$AH$40)+((((K52/100)*$AJ$41)*$AH$41)),IF(Calculator!$O$6="SINGLESILVERANOD",SUM((((K52/100)*$AJ$40)*$AH$40))+(((((K52/100)*$AJ$40)*$AN$40)*$AH$40)*1.4)-((((K52/100)*$AJ$40)*$AN$40)*$AH$40)+((((K52/100)*$AJ$41)*$AH$41)),IF(Calculator!$O$6="SINGLEANOD",SUM((((K52/100)*$AJ$40)*$AH$40))+(((((K52/100)*$AJ$40)*$AN$40)*$AH$40)*1.65)-((((K52/100)*$AJ$40)*$AN$40)*$AH$40)+((((K52/100)*$AJ$41)*$AH$41)),IF(Calculator!$O$6="DUALBASE",SUM((((K52/100)*$AJ$40)*$AH$40))+(((((K52/100)*$AJ$40)*$AN$40)*$AH$40)*1.030011)-((((K52/100)*$AJ$40)*$AN$40)*$AH$40)+((((K52/100)*$AJ$41)*$AH$41)),IF(Calculator!$O$6="DUALELEMENTS",SUM((((K52/100)*$AJ$40)*$AH$40))+(((((K52/100)*$AJ$40)*$AN$40)*$AH$40)*1.438569)-((((K52/100)*$AJ$40)*$AN$40)*$AH$40)+((((K52/100)*$AJ$41)*$AH$41)),IF(Calculator!$O$6="DUALSPECTRUM",SUM((((K52/100)*$AJ$40)*$AH$40))+(((((K52/100)*$AJ$40)*$AN$40)*$AH$40)*1.438569)-((((K52/100)*$AJ$40)*$AN$40)*$AH$40)+((((K52/100)*$AJ$41)*$AH$41)),IF(Calculator!$O$6="DUALHOMESTEAD",SUM((((K52/100)*$AJ$40)*$AH$40))+(((((K52/100)*$AJ$40)*$AN$40)*$AH$40)*1.438569)-((((K52/100)*$AJ$40)*$AN$40)*$AH$40)+((((K52/100)*$AJ$41)*$AH$41)),IF(Calculator!$O$6="DUALBAND A",SUM((((K52/100)*$AJ$40)*$AH$40))+(((((K52/100)*$AJ$40)*$AN$40)*$AH$40)*1.507051)-((((K52/100)*$AJ$40)*$AN$40)*$AH$40)+((((K52/100)*$AJ$41)*$AH$41)),IF(Calculator!$O$6="DUALBAND B",SUM((((K52/100)*$AJ$40)*$AH$40))+(((((K52/100)*$AJ$40)*$AN$40)*$AH$40)*1.57551)-((((K52/100)*$AJ$40)*$AN$40)*$AH$40)+((((K52/100)*$AJ$41)*$AH$41)),IF(Calculator!$O$6="DUALBAND C",SUM((((K52/100)*$AJ$40)*$AH$40))+(((((K52/100)*$AJ$40)*$AN$40)*$AH$40)*1.644088)-((((K52/100)*$AJ$40)*$AN$40)*$AH$40)+((((K52/100)*$AJ$41)*$AH$41)),IF(Calculator!$O$6="DUALBAND D",SUM((((K52/100)*$AJ$40)*$AH$40))+(((((K52/100)*$AJ$40)*$AN$40)*$AH$40)*1.712549)-((((K52/100)*$AJ$40)*$AN$40)*$AH$40)+((((K52/100)*$AJ$41)*$AH$41)),IF(Calculator!$O$6="DUALURBANE",SUM((((K52/100)*$AJ$40)*$AH$40))+(((((K52/100)*$AJ$40)*$AN$40)*$AH$40)*1.712549)-((((K52/100)*$AJ$40)*$AN$40)*$AH$40)+((((K52/100)*$AJ$41)*$AH$41)),IF(Calculator!$O$6="DUALSILVERANOD",SUM((((K52/100)*$AJ$40)*$AH$40))+(((((K52/100)*$AJ$40)*$AN$40)*$AH$40)*1.918079)-((((K52/100)*$AJ$40)*$AN$40)*$AH$40)+((((K52/100)*$AJ$41)*$AH$41)),IF(Calculator!$O$6="DUALANOD",SUM((((K52/100)*$AJ$40)*$AH$40))+(((((K52/100)*$AJ$40)*$AN$40)*$AH$40)*2.260509)-((((K52/100)*$AJ$40)*$AN$40)*$AH$40)+((((K52/100)*$AJ$41)*$AH$41))))))))))))))))))))))))</f>
        <v>0</v>
      </c>
      <c r="AA52" s="2">
        <f>IF(Calculator!$O$6="SINGLEBASE",SUM((((L52/100)*$AJ$40)*$AH$40))+((((L52/100)*$AJ$41)*$AH$41)),IF(Calculator!$O$6="SINGLEELEMENTS",SUM((((L52/100)*$AJ$40)*$AH$40))+(((((L52/100)*$AJ$40)*$AN$40)*$AH$40)*1.05)-((((L52/100)*$AJ$40)*$AN$40)*$AH$40)+((((L52/100)*$AJ$41)*$AH$41)),IF(Calculator!$O$6="SINGLESPECTRUM",SUM((((L52/100)*$AJ$40)*$AH$40))+(((((L52/100)*$AJ$40)*$AN$40)*$AH$40)*1.05)-((((L52/100)*$AJ$40)*$AN$40)*$AH$40)+((((L52/100)*$AJ$41)*$AH$41)),IF(Calculator!$O$6="SINGLEHOMESTEAD",SUM((((L52/100)*$AJ$40)*$AH$40))+(((((L52/100)*$AJ$40)*$AN$40)*$AH$40)*1.05)-((((L52/100)*$AJ$40)*$AN$40)*$AH$40)+((((L52/100)*$AJ$41)*$AH$41)),IF(Calculator!$O$6="SINGLEBAND A",SUM((((L52/100)*$AJ$40)*$AH$40))+(((((L52/100)*$AJ$40)*$AN$40)*$AH$40)*1.1)-((((L52/100)*$AJ$40)*$AN$40)*$AH$40)+((((L52/100)*$AJ$41)*$AH$41)),IF(Calculator!$O$6="SINGLEBAND B",SUM((((L52/100)*$AJ$40)*$AH$40))+(((((L52/100)*$AJ$40)*$AN$40)*$AH$40)*1.15)-((((L52/100)*$AJ$40)*$AN$40)*$AH$40)+((((L52/100)*$AJ$41)*$AH$41)),IF(Calculator!$O$6="SINGLEBAND C",SUM((((L52/100)*$AJ$40)*$AH$40))+(((((L52/100)*$AJ$40)*$AN$40)*$AH$40)*1.2)-((((L52/100)*$AJ$40)*$AN$40)*$AH$40)+((((L52/100)*$AJ$41)*$AH$41)),IF(Calculator!$O$6="SINGLEBAND D",SUM((((L52/100)*$AJ$40)*$AH$40))+(((((L52/100)*$AJ$40)*$AN$40)*$AH$40)*1.25)-((((L52/100)*$AJ$40)*$AN$40)*$AH$40)+((((L52/100)*$AJ$41)*$AH$41)),IF(Calculator!$O$6="SINGLEURBANE",SUM((((L52/100)*$AJ$40)*$AH$40))+(((((L52/100)*$AJ$40)*$AN$40)*$AH$40)*1.25)-((((L52/100)*$AJ$40)*$AN$40)*$AH$40)+((((L52/100)*$AJ$41)*$AH$41)),IF(Calculator!$O$6="SINGLESILVERANOD",SUM((((L52/100)*$AJ$40)*$AH$40))+(((((L52/100)*$AJ$40)*$AN$40)*$AH$40)*1.4)-((((L52/100)*$AJ$40)*$AN$40)*$AH$40)+((((L52/100)*$AJ$41)*$AH$41)),IF(Calculator!$O$6="SINGLEANOD",SUM((((L52/100)*$AJ$40)*$AH$40))+(((((L52/100)*$AJ$40)*$AN$40)*$AH$40)*1.65)-((((L52/100)*$AJ$40)*$AN$40)*$AH$40)+((((L52/100)*$AJ$41)*$AH$41)),IF(Calculator!$O$6="DUALBASE",SUM((((L52/100)*$AJ$40)*$AH$40))+(((((L52/100)*$AJ$40)*$AN$40)*$AH$40)*1.030011)-((((L52/100)*$AJ$40)*$AN$40)*$AH$40)+((((L52/100)*$AJ$41)*$AH$41)),IF(Calculator!$O$6="DUALELEMENTS",SUM((((L52/100)*$AJ$40)*$AH$40))+(((((L52/100)*$AJ$40)*$AN$40)*$AH$40)*1.438569)-((((L52/100)*$AJ$40)*$AN$40)*$AH$40)+((((L52/100)*$AJ$41)*$AH$41)),IF(Calculator!$O$6="DUALSPECTRUM",SUM((((L52/100)*$AJ$40)*$AH$40))+(((((L52/100)*$AJ$40)*$AN$40)*$AH$40)*1.438569)-((((L52/100)*$AJ$40)*$AN$40)*$AH$40)+((((L52/100)*$AJ$41)*$AH$41)),IF(Calculator!$O$6="DUALHOMESTEAD",SUM((((L52/100)*$AJ$40)*$AH$40))+(((((L52/100)*$AJ$40)*$AN$40)*$AH$40)*1.438569)-((((L52/100)*$AJ$40)*$AN$40)*$AH$40)+((((L52/100)*$AJ$41)*$AH$41)),IF(Calculator!$O$6="DUALBAND A",SUM((((L52/100)*$AJ$40)*$AH$40))+(((((L52/100)*$AJ$40)*$AN$40)*$AH$40)*1.507051)-((((L52/100)*$AJ$40)*$AN$40)*$AH$40)+((((L52/100)*$AJ$41)*$AH$41)),IF(Calculator!$O$6="DUALBAND B",SUM((((L52/100)*$AJ$40)*$AH$40))+(((((L52/100)*$AJ$40)*$AN$40)*$AH$40)*1.57551)-((((L52/100)*$AJ$40)*$AN$40)*$AH$40)+((((L52/100)*$AJ$41)*$AH$41)),IF(Calculator!$O$6="DUALBAND C",SUM((((L52/100)*$AJ$40)*$AH$40))+(((((L52/100)*$AJ$40)*$AN$40)*$AH$40)*1.644088)-((((L52/100)*$AJ$40)*$AN$40)*$AH$40)+((((L52/100)*$AJ$41)*$AH$41)),IF(Calculator!$O$6="DUALBAND D",SUM((((L52/100)*$AJ$40)*$AH$40))+(((((L52/100)*$AJ$40)*$AN$40)*$AH$40)*1.712549)-((((L52/100)*$AJ$40)*$AN$40)*$AH$40)+((((L52/100)*$AJ$41)*$AH$41)),IF(Calculator!$O$6="DUALURBANE",SUM((((L52/100)*$AJ$40)*$AH$40))+(((((L52/100)*$AJ$40)*$AN$40)*$AH$40)*1.712549)-((((L52/100)*$AJ$40)*$AN$40)*$AH$40)+((((L52/100)*$AJ$41)*$AH$41)),IF(Calculator!$O$6="DUALSILVERANOD",SUM((((L52/100)*$AJ$40)*$AH$40))+(((((L52/100)*$AJ$40)*$AN$40)*$AH$40)*1.918079)-((((L52/100)*$AJ$40)*$AN$40)*$AH$40)+((((L52/100)*$AJ$41)*$AH$41)),IF(Calculator!$O$6="DUALANOD",SUM((((L52/100)*$AJ$40)*$AH$40))+(((((L52/100)*$AJ$40)*$AN$40)*$AH$40)*2.260509)-((((L52/100)*$AJ$40)*$AN$40)*$AH$40)+((((L52/100)*$AJ$41)*$AH$41))))))))))))))))))))))))</f>
        <v>0</v>
      </c>
      <c r="AB52" s="2">
        <f>IF(Calculator!$O$6="SINGLEBASE",SUM((((M52/100)*$AJ$40)*$AH$40))+((((M52/100)*$AJ$41)*$AH$41)),IF(Calculator!$O$6="SINGLEELEMENTS",SUM((((M52/100)*$AJ$40)*$AH$40))+(((((M52/100)*$AJ$40)*$AN$40)*$AH$40)*1.05)-((((M52/100)*$AJ$40)*$AN$40)*$AH$40)+((((M52/100)*$AJ$41)*$AH$41)),IF(Calculator!$O$6="SINGLESPECTRUM",SUM((((M52/100)*$AJ$40)*$AH$40))+(((((M52/100)*$AJ$40)*$AN$40)*$AH$40)*1.05)-((((M52/100)*$AJ$40)*$AN$40)*$AH$40)+((((M52/100)*$AJ$41)*$AH$41)),IF(Calculator!$O$6="SINGLEHOMESTEAD",SUM((((M52/100)*$AJ$40)*$AH$40))+(((((M52/100)*$AJ$40)*$AN$40)*$AH$40)*1.05)-((((M52/100)*$AJ$40)*$AN$40)*$AH$40)+((((M52/100)*$AJ$41)*$AH$41)),IF(Calculator!$O$6="SINGLEBAND A",SUM((((M52/100)*$AJ$40)*$AH$40))+(((((M52/100)*$AJ$40)*$AN$40)*$AH$40)*1.1)-((((M52/100)*$AJ$40)*$AN$40)*$AH$40)+((((M52/100)*$AJ$41)*$AH$41)),IF(Calculator!$O$6="SINGLEBAND B",SUM((((M52/100)*$AJ$40)*$AH$40))+(((((M52/100)*$AJ$40)*$AN$40)*$AH$40)*1.15)-((((M52/100)*$AJ$40)*$AN$40)*$AH$40)+((((M52/100)*$AJ$41)*$AH$41)),IF(Calculator!$O$6="SINGLEBAND C",SUM((((M52/100)*$AJ$40)*$AH$40))+(((((M52/100)*$AJ$40)*$AN$40)*$AH$40)*1.2)-((((M52/100)*$AJ$40)*$AN$40)*$AH$40)+((((M52/100)*$AJ$41)*$AH$41)),IF(Calculator!$O$6="SINGLEBAND D",SUM((((M52/100)*$AJ$40)*$AH$40))+(((((M52/100)*$AJ$40)*$AN$40)*$AH$40)*1.25)-((((M52/100)*$AJ$40)*$AN$40)*$AH$40)+((((M52/100)*$AJ$41)*$AH$41)),IF(Calculator!$O$6="SINGLEURBANE",SUM((((M52/100)*$AJ$40)*$AH$40))+(((((M52/100)*$AJ$40)*$AN$40)*$AH$40)*1.25)-((((M52/100)*$AJ$40)*$AN$40)*$AH$40)+((((M52/100)*$AJ$41)*$AH$41)),IF(Calculator!$O$6="SINGLESILVERANOD",SUM((((M52/100)*$AJ$40)*$AH$40))+(((((M52/100)*$AJ$40)*$AN$40)*$AH$40)*1.4)-((((M52/100)*$AJ$40)*$AN$40)*$AH$40)+((((M52/100)*$AJ$41)*$AH$41)),IF(Calculator!$O$6="SINGLEANOD",SUM((((M52/100)*$AJ$40)*$AH$40))+(((((M52/100)*$AJ$40)*$AN$40)*$AH$40)*1.65)-((((M52/100)*$AJ$40)*$AN$40)*$AH$40)+((((M52/100)*$AJ$41)*$AH$41)),IF(Calculator!$O$6="DUALBASE",SUM((((M52/100)*$AJ$40)*$AH$40))+(((((M52/100)*$AJ$40)*$AN$40)*$AH$40)*1.030011)-((((M52/100)*$AJ$40)*$AN$40)*$AH$40)+((((M52/100)*$AJ$41)*$AH$41)),IF(Calculator!$O$6="DUALELEMENTS",SUM((((M52/100)*$AJ$40)*$AH$40))+(((((M52/100)*$AJ$40)*$AN$40)*$AH$40)*1.438569)-((((M52/100)*$AJ$40)*$AN$40)*$AH$40)+((((M52/100)*$AJ$41)*$AH$41)),IF(Calculator!$O$6="DUALSPECTRUM",SUM((((M52/100)*$AJ$40)*$AH$40))+(((((M52/100)*$AJ$40)*$AN$40)*$AH$40)*1.438569)-((((M52/100)*$AJ$40)*$AN$40)*$AH$40)+((((M52/100)*$AJ$41)*$AH$41)),IF(Calculator!$O$6="DUALHOMESTEAD",SUM((((M52/100)*$AJ$40)*$AH$40))+(((((M52/100)*$AJ$40)*$AN$40)*$AH$40)*1.438569)-((((M52/100)*$AJ$40)*$AN$40)*$AH$40)+((((M52/100)*$AJ$41)*$AH$41)),IF(Calculator!$O$6="DUALBAND A",SUM((((M52/100)*$AJ$40)*$AH$40))+(((((M52/100)*$AJ$40)*$AN$40)*$AH$40)*1.507051)-((((M52/100)*$AJ$40)*$AN$40)*$AH$40)+((((M52/100)*$AJ$41)*$AH$41)),IF(Calculator!$O$6="DUALBAND B",SUM((((M52/100)*$AJ$40)*$AH$40))+(((((M52/100)*$AJ$40)*$AN$40)*$AH$40)*1.57551)-((((M52/100)*$AJ$40)*$AN$40)*$AH$40)+((((M52/100)*$AJ$41)*$AH$41)),IF(Calculator!$O$6="DUALBAND C",SUM((((M52/100)*$AJ$40)*$AH$40))+(((((M52/100)*$AJ$40)*$AN$40)*$AH$40)*1.644088)-((((M52/100)*$AJ$40)*$AN$40)*$AH$40)+((((M52/100)*$AJ$41)*$AH$41)),IF(Calculator!$O$6="DUALBAND D",SUM((((M52/100)*$AJ$40)*$AH$40))+(((((M52/100)*$AJ$40)*$AN$40)*$AH$40)*1.712549)-((((M52/100)*$AJ$40)*$AN$40)*$AH$40)+((((M52/100)*$AJ$41)*$AH$41)),IF(Calculator!$O$6="DUALURBANE",SUM((((M52/100)*$AJ$40)*$AH$40))+(((((M52/100)*$AJ$40)*$AN$40)*$AH$40)*1.712549)-((((M52/100)*$AJ$40)*$AN$40)*$AH$40)+((((M52/100)*$AJ$41)*$AH$41)),IF(Calculator!$O$6="DUALSILVERANOD",SUM((((M52/100)*$AJ$40)*$AH$40))+(((((M52/100)*$AJ$40)*$AN$40)*$AH$40)*1.918079)-((((M52/100)*$AJ$40)*$AN$40)*$AH$40)+((((M52/100)*$AJ$41)*$AH$41)),IF(Calculator!$O$6="DUALANOD",SUM((((M52/100)*$AJ$40)*$AH$40))+(((((M52/100)*$AJ$40)*$AN$40)*$AH$40)*2.260509)-((((M52/100)*$AJ$40)*$AN$40)*$AH$40)+((((M52/100)*$AJ$41)*$AH$41))))))))))))))))))))))))</f>
        <v>0</v>
      </c>
      <c r="AC52" s="2">
        <f>IF(Calculator!$O$6="SINGLEBASE",SUM((((N52/100)*$AJ$40)*$AH$40))+((((N52/100)*$AJ$41)*$AH$41)),IF(Calculator!$O$6="SINGLEELEMENTS",SUM((((N52/100)*$AJ$40)*$AH$40))+(((((N52/100)*$AJ$40)*$AN$40)*$AH$40)*1.05)-((((N52/100)*$AJ$40)*$AN$40)*$AH$40)+((((N52/100)*$AJ$41)*$AH$41)),IF(Calculator!$O$6="SINGLESPECTRUM",SUM((((N52/100)*$AJ$40)*$AH$40))+(((((N52/100)*$AJ$40)*$AN$40)*$AH$40)*1.05)-((((N52/100)*$AJ$40)*$AN$40)*$AH$40)+((((N52/100)*$AJ$41)*$AH$41)),IF(Calculator!$O$6="SINGLEHOMESTEAD",SUM((((N52/100)*$AJ$40)*$AH$40))+(((((N52/100)*$AJ$40)*$AN$40)*$AH$40)*1.05)-((((N52/100)*$AJ$40)*$AN$40)*$AH$40)+((((N52/100)*$AJ$41)*$AH$41)),IF(Calculator!$O$6="SINGLEBAND A",SUM((((N52/100)*$AJ$40)*$AH$40))+(((((N52/100)*$AJ$40)*$AN$40)*$AH$40)*1.1)-((((N52/100)*$AJ$40)*$AN$40)*$AH$40)+((((N52/100)*$AJ$41)*$AH$41)),IF(Calculator!$O$6="SINGLEBAND B",SUM((((N52/100)*$AJ$40)*$AH$40))+(((((N52/100)*$AJ$40)*$AN$40)*$AH$40)*1.15)-((((N52/100)*$AJ$40)*$AN$40)*$AH$40)+((((N52/100)*$AJ$41)*$AH$41)),IF(Calculator!$O$6="SINGLEBAND C",SUM((((N52/100)*$AJ$40)*$AH$40))+(((((N52/100)*$AJ$40)*$AN$40)*$AH$40)*1.2)-((((N52/100)*$AJ$40)*$AN$40)*$AH$40)+((((N52/100)*$AJ$41)*$AH$41)),IF(Calculator!$O$6="SINGLEBAND D",SUM((((N52/100)*$AJ$40)*$AH$40))+(((((N52/100)*$AJ$40)*$AN$40)*$AH$40)*1.25)-((((N52/100)*$AJ$40)*$AN$40)*$AH$40)+((((N52/100)*$AJ$41)*$AH$41)),IF(Calculator!$O$6="SINGLEURBANE",SUM((((N52/100)*$AJ$40)*$AH$40))+(((((N52/100)*$AJ$40)*$AN$40)*$AH$40)*1.25)-((((N52/100)*$AJ$40)*$AN$40)*$AH$40)+((((N52/100)*$AJ$41)*$AH$41)),IF(Calculator!$O$6="SINGLESILVERANOD",SUM((((N52/100)*$AJ$40)*$AH$40))+(((((N52/100)*$AJ$40)*$AN$40)*$AH$40)*1.4)-((((N52/100)*$AJ$40)*$AN$40)*$AH$40)+((((N52/100)*$AJ$41)*$AH$41)),IF(Calculator!$O$6="SINGLEANOD",SUM((((N52/100)*$AJ$40)*$AH$40))+(((((N52/100)*$AJ$40)*$AN$40)*$AH$40)*1.65)-((((N52/100)*$AJ$40)*$AN$40)*$AH$40)+((((N52/100)*$AJ$41)*$AH$41)),IF(Calculator!$O$6="DUALBASE",SUM((((N52/100)*$AJ$40)*$AH$40))+(((((N52/100)*$AJ$40)*$AN$40)*$AH$40)*1.030011)-((((N52/100)*$AJ$40)*$AN$40)*$AH$40)+((((N52/100)*$AJ$41)*$AH$41)),IF(Calculator!$O$6="DUALELEMENTS",SUM((((N52/100)*$AJ$40)*$AH$40))+(((((N52/100)*$AJ$40)*$AN$40)*$AH$40)*1.438569)-((((N52/100)*$AJ$40)*$AN$40)*$AH$40)+((((N52/100)*$AJ$41)*$AH$41)),IF(Calculator!$O$6="DUALSPECTRUM",SUM((((N52/100)*$AJ$40)*$AH$40))+(((((N52/100)*$AJ$40)*$AN$40)*$AH$40)*1.438569)-((((N52/100)*$AJ$40)*$AN$40)*$AH$40)+((((N52/100)*$AJ$41)*$AH$41)),IF(Calculator!$O$6="DUALHOMESTEAD",SUM((((N52/100)*$AJ$40)*$AH$40))+(((((N52/100)*$AJ$40)*$AN$40)*$AH$40)*1.438569)-((((N52/100)*$AJ$40)*$AN$40)*$AH$40)+((((N52/100)*$AJ$41)*$AH$41)),IF(Calculator!$O$6="DUALBAND A",SUM((((N52/100)*$AJ$40)*$AH$40))+(((((N52/100)*$AJ$40)*$AN$40)*$AH$40)*1.507051)-((((N52/100)*$AJ$40)*$AN$40)*$AH$40)+((((N52/100)*$AJ$41)*$AH$41)),IF(Calculator!$O$6="DUALBAND B",SUM((((N52/100)*$AJ$40)*$AH$40))+(((((N52/100)*$AJ$40)*$AN$40)*$AH$40)*1.57551)-((((N52/100)*$AJ$40)*$AN$40)*$AH$40)+((((N52/100)*$AJ$41)*$AH$41)),IF(Calculator!$O$6="DUALBAND C",SUM((((N52/100)*$AJ$40)*$AH$40))+(((((N52/100)*$AJ$40)*$AN$40)*$AH$40)*1.644088)-((((N52/100)*$AJ$40)*$AN$40)*$AH$40)+((((N52/100)*$AJ$41)*$AH$41)),IF(Calculator!$O$6="DUALBAND D",SUM((((N52/100)*$AJ$40)*$AH$40))+(((((N52/100)*$AJ$40)*$AN$40)*$AH$40)*1.712549)-((((N52/100)*$AJ$40)*$AN$40)*$AH$40)+((((N52/100)*$AJ$41)*$AH$41)),IF(Calculator!$O$6="DUALURBANE",SUM((((N52/100)*$AJ$40)*$AH$40))+(((((N52/100)*$AJ$40)*$AN$40)*$AH$40)*1.712549)-((((N52/100)*$AJ$40)*$AN$40)*$AH$40)+((((N52/100)*$AJ$41)*$AH$41)),IF(Calculator!$O$6="DUALSILVERANOD",SUM((((N52/100)*$AJ$40)*$AH$40))+(((((N52/100)*$AJ$40)*$AN$40)*$AH$40)*1.918079)-((((N52/100)*$AJ$40)*$AN$40)*$AH$40)+((((N52/100)*$AJ$41)*$AH$41)),IF(Calculator!$O$6="DUALANOD",SUM((((N52/100)*$AJ$40)*$AH$40))+(((((N52/100)*$AJ$40)*$AN$40)*$AH$40)*2.260509)-((((N52/100)*$AJ$40)*$AN$40)*$AH$40)+((((N52/100)*$AJ$41)*$AH$41))))))))))))))))))))))))</f>
        <v>0</v>
      </c>
    </row>
    <row r="53" spans="1:29">
      <c r="A53" s="8" t="s">
        <v>1403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P53" s="8">
        <v>2600</v>
      </c>
      <c r="Q53" s="2">
        <f>IF(Calculator!$O$6="SINGLEBASE",SUM((((B53/100)*$AJ$40)*$AH$40))+((((B53/100)*$AJ$41)*$AH$41)),IF(Calculator!$O$6="SINGLEELEMENTS",SUM((((B53/100)*$AJ$40)*$AH$40))+(((((B53/100)*$AJ$40)*$AN$40)*$AH$40)*1.05)-((((B53/100)*$AJ$40)*$AN$40)*$AH$40)+((((B53/100)*$AJ$41)*$AH$41)),IF(Calculator!$O$6="SINGLESPECTRUM",SUM((((B53/100)*$AJ$40)*$AH$40))+(((((B53/100)*$AJ$40)*$AN$40)*$AH$40)*1.05)-((((B53/100)*$AJ$40)*$AN$40)*$AH$40)+((((B53/100)*$AJ$41)*$AH$41)),IF(Calculator!$O$6="SINGLEHOMESTEAD",SUM((((B53/100)*$AJ$40)*$AH$40))+(((((B53/100)*$AJ$40)*$AN$40)*$AH$40)*1.05)-((((B53/100)*$AJ$40)*$AN$40)*$AH$40)+((((B53/100)*$AJ$41)*$AH$41)),IF(Calculator!$O$6="SINGLEBAND A",SUM((((B53/100)*$AJ$40)*$AH$40))+(((((B53/100)*$AJ$40)*$AN$40)*$AH$40)*1.1)-((((B53/100)*$AJ$40)*$AN$40)*$AH$40)+((((B53/100)*$AJ$41)*$AH$41)),IF(Calculator!$O$6="SINGLEBAND B",SUM((((B53/100)*$AJ$40)*$AH$40))+(((((B53/100)*$AJ$40)*$AN$40)*$AH$40)*1.15)-((((B53/100)*$AJ$40)*$AN$40)*$AH$40)+((((B53/100)*$AJ$41)*$AH$41)),IF(Calculator!$O$6="SINGLEBAND C",SUM((((B53/100)*$AJ$40)*$AH$40))+(((((B53/100)*$AJ$40)*$AN$40)*$AH$40)*1.2)-((((B53/100)*$AJ$40)*$AN$40)*$AH$40)+((((B53/100)*$AJ$41)*$AH$41)),IF(Calculator!$O$6="SINGLEBAND D",SUM((((B53/100)*$AJ$40)*$AH$40))+(((((B53/100)*$AJ$40)*$AN$40)*$AH$40)*1.25)-((((B53/100)*$AJ$40)*$AN$40)*$AH$40)+((((B53/100)*$AJ$41)*$AH$41)),IF(Calculator!$O$6="SINGLEURBANE",SUM((((B53/100)*$AJ$40)*$AH$40))+(((((B53/100)*$AJ$40)*$AN$40)*$AH$40)*1.25)-((((B53/100)*$AJ$40)*$AN$40)*$AH$40)+((((B53/100)*$AJ$41)*$AH$41)),IF(Calculator!$O$6="SINGLESILVERANOD",SUM((((B53/100)*$AJ$40)*$AH$40))+(((((B53/100)*$AJ$40)*$AN$40)*$AH$40)*1.4)-((((B53/100)*$AJ$40)*$AN$40)*$AH$40)+((((B53/100)*$AJ$41)*$AH$41)),IF(Calculator!$O$6="SINGLEANOD",SUM((((B53/100)*$AJ$40)*$AH$40))+(((((B53/100)*$AJ$40)*$AN$40)*$AH$40)*1.65)-((((B53/100)*$AJ$40)*$AN$40)*$AH$40)+((((B53/100)*$AJ$41)*$AH$41)),IF(Calculator!$O$6="DUALBASE",SUM((((B53/100)*$AJ$40)*$AH$40))+(((((B53/100)*$AJ$40)*$AN$40)*$AH$40)*1.030011)-((((B53/100)*$AJ$40)*$AN$40)*$AH$40)+((((B53/100)*$AJ$41)*$AH$41)),IF(Calculator!$O$6="DUALELEMENTS",SUM((((B53/100)*$AJ$40)*$AH$40))+(((((B53/100)*$AJ$40)*$AN$40)*$AH$40)*1.438569)-((((B53/100)*$AJ$40)*$AN$40)*$AH$40)+((((B53/100)*$AJ$41)*$AH$41)),IF(Calculator!$O$6="DUALSPECTRUM",SUM((((B53/100)*$AJ$40)*$AH$40))+(((((B53/100)*$AJ$40)*$AN$40)*$AH$40)*1.438569)-((((B53/100)*$AJ$40)*$AN$40)*$AH$40)+((((B53/100)*$AJ$41)*$AH$41)),IF(Calculator!$O$6="DUALHOMESTEAD",SUM((((B53/100)*$AJ$40)*$AH$40))+(((((B53/100)*$AJ$40)*$AN$40)*$AH$40)*1.438569)-((((B53/100)*$AJ$40)*$AN$40)*$AH$40)+((((B53/100)*$AJ$41)*$AH$41)),IF(Calculator!$O$6="DUALBAND A",SUM((((B53/100)*$AJ$40)*$AH$40))+(((((B53/100)*$AJ$40)*$AN$40)*$AH$40)*1.507051)-((((B53/100)*$AJ$40)*$AN$40)*$AH$40)+((((B53/100)*$AJ$41)*$AH$41)),IF(Calculator!$O$6="DUALBAND B",SUM((((B53/100)*$AJ$40)*$AH$40))+(((((B53/100)*$AJ$40)*$AN$40)*$AH$40)*1.57551)-((((B53/100)*$AJ$40)*$AN$40)*$AH$40)+((((B53/100)*$AJ$41)*$AH$41)),IF(Calculator!$O$6="DUALBAND C",SUM((((B53/100)*$AJ$40)*$AH$40))+(((((B53/100)*$AJ$40)*$AN$40)*$AH$40)*1.644088)-((((B53/100)*$AJ$40)*$AN$40)*$AH$40)+((((B53/100)*$AJ$41)*$AH$41)),IF(Calculator!$O$6="DUALBAND D",SUM((((B53/100)*$AJ$40)*$AH$40))+(((((B53/100)*$AJ$40)*$AN$40)*$AH$40)*1.712549)-((((B53/100)*$AJ$40)*$AN$40)*$AH$40)+((((B53/100)*$AJ$41)*$AH$41)),IF(Calculator!$O$6="DUALURBANE",SUM((((B53/100)*$AJ$40)*$AH$40))+(((((B53/100)*$AJ$40)*$AN$40)*$AH$40)*1.712549)-((((B53/100)*$AJ$40)*$AN$40)*$AH$40)+((((B53/100)*$AJ$41)*$AH$41)),IF(Calculator!$O$6="DUALSILVERANOD",SUM((((B53/100)*$AJ$40)*$AH$40))+(((((B53/100)*$AJ$40)*$AN$40)*$AH$40)*1.918079)-((((B53/100)*$AJ$40)*$AN$40)*$AH$40)+((((B53/100)*$AJ$41)*$AH$41)),IF(Calculator!$O$6="DUALANOD",SUM((((B53/100)*$AJ$40)*$AH$40))+(((((B53/100)*$AJ$40)*$AN$40)*$AH$40)*2.260509)-((((B53/100)*$AJ$40)*$AN$40)*$AH$40)+((((B53/100)*$AJ$41)*$AH$41))))))))))))))))))))))))</f>
        <v>0</v>
      </c>
      <c r="R53" s="2">
        <f>IF(Calculator!$O$6="SINGLEBASE",SUM((((C53/100)*$AJ$40)*$AH$40))+((((C53/100)*$AJ$41)*$AH$41)),IF(Calculator!$O$6="SINGLEELEMENTS",SUM((((C53/100)*$AJ$40)*$AH$40))+(((((C53/100)*$AJ$40)*$AN$40)*$AH$40)*1.05)-((((C53/100)*$AJ$40)*$AN$40)*$AH$40)+((((C53/100)*$AJ$41)*$AH$41)),IF(Calculator!$O$6="SINGLESPECTRUM",SUM((((C53/100)*$AJ$40)*$AH$40))+(((((C53/100)*$AJ$40)*$AN$40)*$AH$40)*1.05)-((((C53/100)*$AJ$40)*$AN$40)*$AH$40)+((((C53/100)*$AJ$41)*$AH$41)),IF(Calculator!$O$6="SINGLEHOMESTEAD",SUM((((C53/100)*$AJ$40)*$AH$40))+(((((C53/100)*$AJ$40)*$AN$40)*$AH$40)*1.05)-((((C53/100)*$AJ$40)*$AN$40)*$AH$40)+((((C53/100)*$AJ$41)*$AH$41)),IF(Calculator!$O$6="SINGLEBAND A",SUM((((C53/100)*$AJ$40)*$AH$40))+(((((C53/100)*$AJ$40)*$AN$40)*$AH$40)*1.1)-((((C53/100)*$AJ$40)*$AN$40)*$AH$40)+((((C53/100)*$AJ$41)*$AH$41)),IF(Calculator!$O$6="SINGLEBAND B",SUM((((C53/100)*$AJ$40)*$AH$40))+(((((C53/100)*$AJ$40)*$AN$40)*$AH$40)*1.15)-((((C53/100)*$AJ$40)*$AN$40)*$AH$40)+((((C53/100)*$AJ$41)*$AH$41)),IF(Calculator!$O$6="SINGLEBAND C",SUM((((C53/100)*$AJ$40)*$AH$40))+(((((C53/100)*$AJ$40)*$AN$40)*$AH$40)*1.2)-((((C53/100)*$AJ$40)*$AN$40)*$AH$40)+((((C53/100)*$AJ$41)*$AH$41)),IF(Calculator!$O$6="SINGLEBAND D",SUM((((C53/100)*$AJ$40)*$AH$40))+(((((C53/100)*$AJ$40)*$AN$40)*$AH$40)*1.25)-((((C53/100)*$AJ$40)*$AN$40)*$AH$40)+((((C53/100)*$AJ$41)*$AH$41)),IF(Calculator!$O$6="SINGLEURBANE",SUM((((C53/100)*$AJ$40)*$AH$40))+(((((C53/100)*$AJ$40)*$AN$40)*$AH$40)*1.25)-((((C53/100)*$AJ$40)*$AN$40)*$AH$40)+((((C53/100)*$AJ$41)*$AH$41)),IF(Calculator!$O$6="SINGLESILVERANOD",SUM((((C53/100)*$AJ$40)*$AH$40))+(((((C53/100)*$AJ$40)*$AN$40)*$AH$40)*1.4)-((((C53/100)*$AJ$40)*$AN$40)*$AH$40)+((((C53/100)*$AJ$41)*$AH$41)),IF(Calculator!$O$6="SINGLEANOD",SUM((((C53/100)*$AJ$40)*$AH$40))+(((((C53/100)*$AJ$40)*$AN$40)*$AH$40)*1.65)-((((C53/100)*$AJ$40)*$AN$40)*$AH$40)+((((C53/100)*$AJ$41)*$AH$41)),IF(Calculator!$O$6="DUALBASE",SUM((((C53/100)*$AJ$40)*$AH$40))+(((((C53/100)*$AJ$40)*$AN$40)*$AH$40)*1.030011)-((((C53/100)*$AJ$40)*$AN$40)*$AH$40)+((((C53/100)*$AJ$41)*$AH$41)),IF(Calculator!$O$6="DUALELEMENTS",SUM((((C53/100)*$AJ$40)*$AH$40))+(((((C53/100)*$AJ$40)*$AN$40)*$AH$40)*1.438569)-((((C53/100)*$AJ$40)*$AN$40)*$AH$40)+((((C53/100)*$AJ$41)*$AH$41)),IF(Calculator!$O$6="DUALSPECTRUM",SUM((((C53/100)*$AJ$40)*$AH$40))+(((((C53/100)*$AJ$40)*$AN$40)*$AH$40)*1.438569)-((((C53/100)*$AJ$40)*$AN$40)*$AH$40)+((((C53/100)*$AJ$41)*$AH$41)),IF(Calculator!$O$6="DUALHOMESTEAD",SUM((((C53/100)*$AJ$40)*$AH$40))+(((((C53/100)*$AJ$40)*$AN$40)*$AH$40)*1.438569)-((((C53/100)*$AJ$40)*$AN$40)*$AH$40)+((((C53/100)*$AJ$41)*$AH$41)),IF(Calculator!$O$6="DUALBAND A",SUM((((C53/100)*$AJ$40)*$AH$40))+(((((C53/100)*$AJ$40)*$AN$40)*$AH$40)*1.507051)-((((C53/100)*$AJ$40)*$AN$40)*$AH$40)+((((C53/100)*$AJ$41)*$AH$41)),IF(Calculator!$O$6="DUALBAND B",SUM((((C53/100)*$AJ$40)*$AH$40))+(((((C53/100)*$AJ$40)*$AN$40)*$AH$40)*1.57551)-((((C53/100)*$AJ$40)*$AN$40)*$AH$40)+((((C53/100)*$AJ$41)*$AH$41)),IF(Calculator!$O$6="DUALBAND C",SUM((((C53/100)*$AJ$40)*$AH$40))+(((((C53/100)*$AJ$40)*$AN$40)*$AH$40)*1.644088)-((((C53/100)*$AJ$40)*$AN$40)*$AH$40)+((((C53/100)*$AJ$41)*$AH$41)),IF(Calculator!$O$6="DUALBAND D",SUM((((C53/100)*$AJ$40)*$AH$40))+(((((C53/100)*$AJ$40)*$AN$40)*$AH$40)*1.712549)-((((C53/100)*$AJ$40)*$AN$40)*$AH$40)+((((C53/100)*$AJ$41)*$AH$41)),IF(Calculator!$O$6="DUALURBANE",SUM((((C53/100)*$AJ$40)*$AH$40))+(((((C53/100)*$AJ$40)*$AN$40)*$AH$40)*1.712549)-((((C53/100)*$AJ$40)*$AN$40)*$AH$40)+((((C53/100)*$AJ$41)*$AH$41)),IF(Calculator!$O$6="DUALSILVERANOD",SUM((((C53/100)*$AJ$40)*$AH$40))+(((((C53/100)*$AJ$40)*$AN$40)*$AH$40)*1.918079)-((((C53/100)*$AJ$40)*$AN$40)*$AH$40)+((((C53/100)*$AJ$41)*$AH$41)),IF(Calculator!$O$6="DUALANOD",SUM((((C53/100)*$AJ$40)*$AH$40))+(((((C53/100)*$AJ$40)*$AN$40)*$AH$40)*2.260509)-((((C53/100)*$AJ$40)*$AN$40)*$AH$40)+((((C53/100)*$AJ$41)*$AH$41))))))))))))))))))))))))</f>
        <v>0</v>
      </c>
      <c r="S53" s="2">
        <f>IF(Calculator!$O$6="SINGLEBASE",SUM((((D53/100)*$AJ$40)*$AH$40))+((((D53/100)*$AJ$41)*$AH$41)),IF(Calculator!$O$6="SINGLEELEMENTS",SUM((((D53/100)*$AJ$40)*$AH$40))+(((((D53/100)*$AJ$40)*$AN$40)*$AH$40)*1.05)-((((D53/100)*$AJ$40)*$AN$40)*$AH$40)+((((D53/100)*$AJ$41)*$AH$41)),IF(Calculator!$O$6="SINGLESPECTRUM",SUM((((D53/100)*$AJ$40)*$AH$40))+(((((D53/100)*$AJ$40)*$AN$40)*$AH$40)*1.05)-((((D53/100)*$AJ$40)*$AN$40)*$AH$40)+((((D53/100)*$AJ$41)*$AH$41)),IF(Calculator!$O$6="SINGLEHOMESTEAD",SUM((((D53/100)*$AJ$40)*$AH$40))+(((((D53/100)*$AJ$40)*$AN$40)*$AH$40)*1.05)-((((D53/100)*$AJ$40)*$AN$40)*$AH$40)+((((D53/100)*$AJ$41)*$AH$41)),IF(Calculator!$O$6="SINGLEBAND A",SUM((((D53/100)*$AJ$40)*$AH$40))+(((((D53/100)*$AJ$40)*$AN$40)*$AH$40)*1.1)-((((D53/100)*$AJ$40)*$AN$40)*$AH$40)+((((D53/100)*$AJ$41)*$AH$41)),IF(Calculator!$O$6="SINGLEBAND B",SUM((((D53/100)*$AJ$40)*$AH$40))+(((((D53/100)*$AJ$40)*$AN$40)*$AH$40)*1.15)-((((D53/100)*$AJ$40)*$AN$40)*$AH$40)+((((D53/100)*$AJ$41)*$AH$41)),IF(Calculator!$O$6="SINGLEBAND C",SUM((((D53/100)*$AJ$40)*$AH$40))+(((((D53/100)*$AJ$40)*$AN$40)*$AH$40)*1.2)-((((D53/100)*$AJ$40)*$AN$40)*$AH$40)+((((D53/100)*$AJ$41)*$AH$41)),IF(Calculator!$O$6="SINGLEBAND D",SUM((((D53/100)*$AJ$40)*$AH$40))+(((((D53/100)*$AJ$40)*$AN$40)*$AH$40)*1.25)-((((D53/100)*$AJ$40)*$AN$40)*$AH$40)+((((D53/100)*$AJ$41)*$AH$41)),IF(Calculator!$O$6="SINGLEURBANE",SUM((((D53/100)*$AJ$40)*$AH$40))+(((((D53/100)*$AJ$40)*$AN$40)*$AH$40)*1.25)-((((D53/100)*$AJ$40)*$AN$40)*$AH$40)+((((D53/100)*$AJ$41)*$AH$41)),IF(Calculator!$O$6="SINGLESILVERANOD",SUM((((D53/100)*$AJ$40)*$AH$40))+(((((D53/100)*$AJ$40)*$AN$40)*$AH$40)*1.4)-((((D53/100)*$AJ$40)*$AN$40)*$AH$40)+((((D53/100)*$AJ$41)*$AH$41)),IF(Calculator!$O$6="SINGLEANOD",SUM((((D53/100)*$AJ$40)*$AH$40))+(((((D53/100)*$AJ$40)*$AN$40)*$AH$40)*1.65)-((((D53/100)*$AJ$40)*$AN$40)*$AH$40)+((((D53/100)*$AJ$41)*$AH$41)),IF(Calculator!$O$6="DUALBASE",SUM((((D53/100)*$AJ$40)*$AH$40))+(((((D53/100)*$AJ$40)*$AN$40)*$AH$40)*1.030011)-((((D53/100)*$AJ$40)*$AN$40)*$AH$40)+((((D53/100)*$AJ$41)*$AH$41)),IF(Calculator!$O$6="DUALELEMENTS",SUM((((D53/100)*$AJ$40)*$AH$40))+(((((D53/100)*$AJ$40)*$AN$40)*$AH$40)*1.438569)-((((D53/100)*$AJ$40)*$AN$40)*$AH$40)+((((D53/100)*$AJ$41)*$AH$41)),IF(Calculator!$O$6="DUALSPECTRUM",SUM((((D53/100)*$AJ$40)*$AH$40))+(((((D53/100)*$AJ$40)*$AN$40)*$AH$40)*1.438569)-((((D53/100)*$AJ$40)*$AN$40)*$AH$40)+((((D53/100)*$AJ$41)*$AH$41)),IF(Calculator!$O$6="DUALHOMESTEAD",SUM((((D53/100)*$AJ$40)*$AH$40))+(((((D53/100)*$AJ$40)*$AN$40)*$AH$40)*1.438569)-((((D53/100)*$AJ$40)*$AN$40)*$AH$40)+((((D53/100)*$AJ$41)*$AH$41)),IF(Calculator!$O$6="DUALBAND A",SUM((((D53/100)*$AJ$40)*$AH$40))+(((((D53/100)*$AJ$40)*$AN$40)*$AH$40)*1.507051)-((((D53/100)*$AJ$40)*$AN$40)*$AH$40)+((((D53/100)*$AJ$41)*$AH$41)),IF(Calculator!$O$6="DUALBAND B",SUM((((D53/100)*$AJ$40)*$AH$40))+(((((D53/100)*$AJ$40)*$AN$40)*$AH$40)*1.57551)-((((D53/100)*$AJ$40)*$AN$40)*$AH$40)+((((D53/100)*$AJ$41)*$AH$41)),IF(Calculator!$O$6="DUALBAND C",SUM((((D53/100)*$AJ$40)*$AH$40))+(((((D53/100)*$AJ$40)*$AN$40)*$AH$40)*1.644088)-((((D53/100)*$AJ$40)*$AN$40)*$AH$40)+((((D53/100)*$AJ$41)*$AH$41)),IF(Calculator!$O$6="DUALBAND D",SUM((((D53/100)*$AJ$40)*$AH$40))+(((((D53/100)*$AJ$40)*$AN$40)*$AH$40)*1.712549)-((((D53/100)*$AJ$40)*$AN$40)*$AH$40)+((((D53/100)*$AJ$41)*$AH$41)),IF(Calculator!$O$6="DUALURBANE",SUM((((D53/100)*$AJ$40)*$AH$40))+(((((D53/100)*$AJ$40)*$AN$40)*$AH$40)*1.712549)-((((D53/100)*$AJ$40)*$AN$40)*$AH$40)+((((D53/100)*$AJ$41)*$AH$41)),IF(Calculator!$O$6="DUALSILVERANOD",SUM((((D53/100)*$AJ$40)*$AH$40))+(((((D53/100)*$AJ$40)*$AN$40)*$AH$40)*1.918079)-((((D53/100)*$AJ$40)*$AN$40)*$AH$40)+((((D53/100)*$AJ$41)*$AH$41)),IF(Calculator!$O$6="DUALANOD",SUM((((D53/100)*$AJ$40)*$AH$40))+(((((D53/100)*$AJ$40)*$AN$40)*$AH$40)*2.260509)-((((D53/100)*$AJ$40)*$AN$40)*$AH$40)+((((D53/100)*$AJ$41)*$AH$41))))))))))))))))))))))))</f>
        <v>0</v>
      </c>
      <c r="T53" s="2">
        <f>IF(Calculator!$O$6="SINGLEBASE",SUM((((E53/100)*$AJ$40)*$AH$40))+((((E53/100)*$AJ$41)*$AH$41)),IF(Calculator!$O$6="SINGLEELEMENTS",SUM((((E53/100)*$AJ$40)*$AH$40))+(((((E53/100)*$AJ$40)*$AN$40)*$AH$40)*1.05)-((((E53/100)*$AJ$40)*$AN$40)*$AH$40)+((((E53/100)*$AJ$41)*$AH$41)),IF(Calculator!$O$6="SINGLESPECTRUM",SUM((((E53/100)*$AJ$40)*$AH$40))+(((((E53/100)*$AJ$40)*$AN$40)*$AH$40)*1.05)-((((E53/100)*$AJ$40)*$AN$40)*$AH$40)+((((E53/100)*$AJ$41)*$AH$41)),IF(Calculator!$O$6="SINGLEHOMESTEAD",SUM((((E53/100)*$AJ$40)*$AH$40))+(((((E53/100)*$AJ$40)*$AN$40)*$AH$40)*1.05)-((((E53/100)*$AJ$40)*$AN$40)*$AH$40)+((((E53/100)*$AJ$41)*$AH$41)),IF(Calculator!$O$6="SINGLEBAND A",SUM((((E53/100)*$AJ$40)*$AH$40))+(((((E53/100)*$AJ$40)*$AN$40)*$AH$40)*1.1)-((((E53/100)*$AJ$40)*$AN$40)*$AH$40)+((((E53/100)*$AJ$41)*$AH$41)),IF(Calculator!$O$6="SINGLEBAND B",SUM((((E53/100)*$AJ$40)*$AH$40))+(((((E53/100)*$AJ$40)*$AN$40)*$AH$40)*1.15)-((((E53/100)*$AJ$40)*$AN$40)*$AH$40)+((((E53/100)*$AJ$41)*$AH$41)),IF(Calculator!$O$6="SINGLEBAND C",SUM((((E53/100)*$AJ$40)*$AH$40))+(((((E53/100)*$AJ$40)*$AN$40)*$AH$40)*1.2)-((((E53/100)*$AJ$40)*$AN$40)*$AH$40)+((((E53/100)*$AJ$41)*$AH$41)),IF(Calculator!$O$6="SINGLEBAND D",SUM((((E53/100)*$AJ$40)*$AH$40))+(((((E53/100)*$AJ$40)*$AN$40)*$AH$40)*1.25)-((((E53/100)*$AJ$40)*$AN$40)*$AH$40)+((((E53/100)*$AJ$41)*$AH$41)),IF(Calculator!$O$6="SINGLEURBANE",SUM((((E53/100)*$AJ$40)*$AH$40))+(((((E53/100)*$AJ$40)*$AN$40)*$AH$40)*1.25)-((((E53/100)*$AJ$40)*$AN$40)*$AH$40)+((((E53/100)*$AJ$41)*$AH$41)),IF(Calculator!$O$6="SINGLESILVERANOD",SUM((((E53/100)*$AJ$40)*$AH$40))+(((((E53/100)*$AJ$40)*$AN$40)*$AH$40)*1.4)-((((E53/100)*$AJ$40)*$AN$40)*$AH$40)+((((E53/100)*$AJ$41)*$AH$41)),IF(Calculator!$O$6="SINGLEANOD",SUM((((E53/100)*$AJ$40)*$AH$40))+(((((E53/100)*$AJ$40)*$AN$40)*$AH$40)*1.65)-((((E53/100)*$AJ$40)*$AN$40)*$AH$40)+((((E53/100)*$AJ$41)*$AH$41)),IF(Calculator!$O$6="DUALBASE",SUM((((E53/100)*$AJ$40)*$AH$40))+(((((E53/100)*$AJ$40)*$AN$40)*$AH$40)*1.030011)-((((E53/100)*$AJ$40)*$AN$40)*$AH$40)+((((E53/100)*$AJ$41)*$AH$41)),IF(Calculator!$O$6="DUALELEMENTS",SUM((((E53/100)*$AJ$40)*$AH$40))+(((((E53/100)*$AJ$40)*$AN$40)*$AH$40)*1.438569)-((((E53/100)*$AJ$40)*$AN$40)*$AH$40)+((((E53/100)*$AJ$41)*$AH$41)),IF(Calculator!$O$6="DUALSPECTRUM",SUM((((E53/100)*$AJ$40)*$AH$40))+(((((E53/100)*$AJ$40)*$AN$40)*$AH$40)*1.438569)-((((E53/100)*$AJ$40)*$AN$40)*$AH$40)+((((E53/100)*$AJ$41)*$AH$41)),IF(Calculator!$O$6="DUALHOMESTEAD",SUM((((E53/100)*$AJ$40)*$AH$40))+(((((E53/100)*$AJ$40)*$AN$40)*$AH$40)*1.438569)-((((E53/100)*$AJ$40)*$AN$40)*$AH$40)+((((E53/100)*$AJ$41)*$AH$41)),IF(Calculator!$O$6="DUALBAND A",SUM((((E53/100)*$AJ$40)*$AH$40))+(((((E53/100)*$AJ$40)*$AN$40)*$AH$40)*1.507051)-((((E53/100)*$AJ$40)*$AN$40)*$AH$40)+((((E53/100)*$AJ$41)*$AH$41)),IF(Calculator!$O$6="DUALBAND B",SUM((((E53/100)*$AJ$40)*$AH$40))+(((((E53/100)*$AJ$40)*$AN$40)*$AH$40)*1.57551)-((((E53/100)*$AJ$40)*$AN$40)*$AH$40)+((((E53/100)*$AJ$41)*$AH$41)),IF(Calculator!$O$6="DUALBAND C",SUM((((E53/100)*$AJ$40)*$AH$40))+(((((E53/100)*$AJ$40)*$AN$40)*$AH$40)*1.644088)-((((E53/100)*$AJ$40)*$AN$40)*$AH$40)+((((E53/100)*$AJ$41)*$AH$41)),IF(Calculator!$O$6="DUALBAND D",SUM((((E53/100)*$AJ$40)*$AH$40))+(((((E53/100)*$AJ$40)*$AN$40)*$AH$40)*1.712549)-((((E53/100)*$AJ$40)*$AN$40)*$AH$40)+((((E53/100)*$AJ$41)*$AH$41)),IF(Calculator!$O$6="DUALURBANE",SUM((((E53/100)*$AJ$40)*$AH$40))+(((((E53/100)*$AJ$40)*$AN$40)*$AH$40)*1.712549)-((((E53/100)*$AJ$40)*$AN$40)*$AH$40)+((((E53/100)*$AJ$41)*$AH$41)),IF(Calculator!$O$6="DUALSILVERANOD",SUM((((E53/100)*$AJ$40)*$AH$40))+(((((E53/100)*$AJ$40)*$AN$40)*$AH$40)*1.918079)-((((E53/100)*$AJ$40)*$AN$40)*$AH$40)+((((E53/100)*$AJ$41)*$AH$41)),IF(Calculator!$O$6="DUALANOD",SUM((((E53/100)*$AJ$40)*$AH$40))+(((((E53/100)*$AJ$40)*$AN$40)*$AH$40)*2.260509)-((((E53/100)*$AJ$40)*$AN$40)*$AH$40)+((((E53/100)*$AJ$41)*$AH$41))))))))))))))))))))))))</f>
        <v>0</v>
      </c>
      <c r="U53" s="2">
        <f>IF(Calculator!$O$6="SINGLEBASE",SUM((((F53/100)*$AJ$40)*$AH$40))+((((F53/100)*$AJ$41)*$AH$41)),IF(Calculator!$O$6="SINGLEELEMENTS",SUM((((F53/100)*$AJ$40)*$AH$40))+(((((F53/100)*$AJ$40)*$AN$40)*$AH$40)*1.05)-((((F53/100)*$AJ$40)*$AN$40)*$AH$40)+((((F53/100)*$AJ$41)*$AH$41)),IF(Calculator!$O$6="SINGLESPECTRUM",SUM((((F53/100)*$AJ$40)*$AH$40))+(((((F53/100)*$AJ$40)*$AN$40)*$AH$40)*1.05)-((((F53/100)*$AJ$40)*$AN$40)*$AH$40)+((((F53/100)*$AJ$41)*$AH$41)),IF(Calculator!$O$6="SINGLEHOMESTEAD",SUM((((F53/100)*$AJ$40)*$AH$40))+(((((F53/100)*$AJ$40)*$AN$40)*$AH$40)*1.05)-((((F53/100)*$AJ$40)*$AN$40)*$AH$40)+((((F53/100)*$AJ$41)*$AH$41)),IF(Calculator!$O$6="SINGLEBAND A",SUM((((F53/100)*$AJ$40)*$AH$40))+(((((F53/100)*$AJ$40)*$AN$40)*$AH$40)*1.1)-((((F53/100)*$AJ$40)*$AN$40)*$AH$40)+((((F53/100)*$AJ$41)*$AH$41)),IF(Calculator!$O$6="SINGLEBAND B",SUM((((F53/100)*$AJ$40)*$AH$40))+(((((F53/100)*$AJ$40)*$AN$40)*$AH$40)*1.15)-((((F53/100)*$AJ$40)*$AN$40)*$AH$40)+((((F53/100)*$AJ$41)*$AH$41)),IF(Calculator!$O$6="SINGLEBAND C",SUM((((F53/100)*$AJ$40)*$AH$40))+(((((F53/100)*$AJ$40)*$AN$40)*$AH$40)*1.2)-((((F53/100)*$AJ$40)*$AN$40)*$AH$40)+((((F53/100)*$AJ$41)*$AH$41)),IF(Calculator!$O$6="SINGLEBAND D",SUM((((F53/100)*$AJ$40)*$AH$40))+(((((F53/100)*$AJ$40)*$AN$40)*$AH$40)*1.25)-((((F53/100)*$AJ$40)*$AN$40)*$AH$40)+((((F53/100)*$AJ$41)*$AH$41)),IF(Calculator!$O$6="SINGLEURBANE",SUM((((F53/100)*$AJ$40)*$AH$40))+(((((F53/100)*$AJ$40)*$AN$40)*$AH$40)*1.25)-((((F53/100)*$AJ$40)*$AN$40)*$AH$40)+((((F53/100)*$AJ$41)*$AH$41)),IF(Calculator!$O$6="SINGLESILVERANOD",SUM((((F53/100)*$AJ$40)*$AH$40))+(((((F53/100)*$AJ$40)*$AN$40)*$AH$40)*1.4)-((((F53/100)*$AJ$40)*$AN$40)*$AH$40)+((((F53/100)*$AJ$41)*$AH$41)),IF(Calculator!$O$6="SINGLEANOD",SUM((((F53/100)*$AJ$40)*$AH$40))+(((((F53/100)*$AJ$40)*$AN$40)*$AH$40)*1.65)-((((F53/100)*$AJ$40)*$AN$40)*$AH$40)+((((F53/100)*$AJ$41)*$AH$41)),IF(Calculator!$O$6="DUALBASE",SUM((((F53/100)*$AJ$40)*$AH$40))+(((((F53/100)*$AJ$40)*$AN$40)*$AH$40)*1.030011)-((((F53/100)*$AJ$40)*$AN$40)*$AH$40)+((((F53/100)*$AJ$41)*$AH$41)),IF(Calculator!$O$6="DUALELEMENTS",SUM((((F53/100)*$AJ$40)*$AH$40))+(((((F53/100)*$AJ$40)*$AN$40)*$AH$40)*1.438569)-((((F53/100)*$AJ$40)*$AN$40)*$AH$40)+((((F53/100)*$AJ$41)*$AH$41)),IF(Calculator!$O$6="DUALSPECTRUM",SUM((((F53/100)*$AJ$40)*$AH$40))+(((((F53/100)*$AJ$40)*$AN$40)*$AH$40)*1.438569)-((((F53/100)*$AJ$40)*$AN$40)*$AH$40)+((((F53/100)*$AJ$41)*$AH$41)),IF(Calculator!$O$6="DUALHOMESTEAD",SUM((((F53/100)*$AJ$40)*$AH$40))+(((((F53/100)*$AJ$40)*$AN$40)*$AH$40)*1.438569)-((((F53/100)*$AJ$40)*$AN$40)*$AH$40)+((((F53/100)*$AJ$41)*$AH$41)),IF(Calculator!$O$6="DUALBAND A",SUM((((F53/100)*$AJ$40)*$AH$40))+(((((F53/100)*$AJ$40)*$AN$40)*$AH$40)*1.507051)-((((F53/100)*$AJ$40)*$AN$40)*$AH$40)+((((F53/100)*$AJ$41)*$AH$41)),IF(Calculator!$O$6="DUALBAND B",SUM((((F53/100)*$AJ$40)*$AH$40))+(((((F53/100)*$AJ$40)*$AN$40)*$AH$40)*1.57551)-((((F53/100)*$AJ$40)*$AN$40)*$AH$40)+((((F53/100)*$AJ$41)*$AH$41)),IF(Calculator!$O$6="DUALBAND C",SUM((((F53/100)*$AJ$40)*$AH$40))+(((((F53/100)*$AJ$40)*$AN$40)*$AH$40)*1.644088)-((((F53/100)*$AJ$40)*$AN$40)*$AH$40)+((((F53/100)*$AJ$41)*$AH$41)),IF(Calculator!$O$6="DUALBAND D",SUM((((F53/100)*$AJ$40)*$AH$40))+(((((F53/100)*$AJ$40)*$AN$40)*$AH$40)*1.712549)-((((F53/100)*$AJ$40)*$AN$40)*$AH$40)+((((F53/100)*$AJ$41)*$AH$41)),IF(Calculator!$O$6="DUALURBANE",SUM((((F53/100)*$AJ$40)*$AH$40))+(((((F53/100)*$AJ$40)*$AN$40)*$AH$40)*1.712549)-((((F53/100)*$AJ$40)*$AN$40)*$AH$40)+((((F53/100)*$AJ$41)*$AH$41)),IF(Calculator!$O$6="DUALSILVERANOD",SUM((((F53/100)*$AJ$40)*$AH$40))+(((((F53/100)*$AJ$40)*$AN$40)*$AH$40)*1.918079)-((((F53/100)*$AJ$40)*$AN$40)*$AH$40)+((((F53/100)*$AJ$41)*$AH$41)),IF(Calculator!$O$6="DUALANOD",SUM((((F53/100)*$AJ$40)*$AH$40))+(((((F53/100)*$AJ$40)*$AN$40)*$AH$40)*2.260509)-((((F53/100)*$AJ$40)*$AN$40)*$AH$40)+((((F53/100)*$AJ$41)*$AH$41))))))))))))))))))))))))</f>
        <v>0</v>
      </c>
      <c r="V53" s="2">
        <f>IF(Calculator!$O$6="SINGLEBASE",SUM((((G53/100)*$AJ$40)*$AH$40))+((((G53/100)*$AJ$41)*$AH$41)),IF(Calculator!$O$6="SINGLEELEMENTS",SUM((((G53/100)*$AJ$40)*$AH$40))+(((((G53/100)*$AJ$40)*$AN$40)*$AH$40)*1.05)-((((G53/100)*$AJ$40)*$AN$40)*$AH$40)+((((G53/100)*$AJ$41)*$AH$41)),IF(Calculator!$O$6="SINGLESPECTRUM",SUM((((G53/100)*$AJ$40)*$AH$40))+(((((G53/100)*$AJ$40)*$AN$40)*$AH$40)*1.05)-((((G53/100)*$AJ$40)*$AN$40)*$AH$40)+((((G53/100)*$AJ$41)*$AH$41)),IF(Calculator!$O$6="SINGLEHOMESTEAD",SUM((((G53/100)*$AJ$40)*$AH$40))+(((((G53/100)*$AJ$40)*$AN$40)*$AH$40)*1.05)-((((G53/100)*$AJ$40)*$AN$40)*$AH$40)+((((G53/100)*$AJ$41)*$AH$41)),IF(Calculator!$O$6="SINGLEBAND A",SUM((((G53/100)*$AJ$40)*$AH$40))+(((((G53/100)*$AJ$40)*$AN$40)*$AH$40)*1.1)-((((G53/100)*$AJ$40)*$AN$40)*$AH$40)+((((G53/100)*$AJ$41)*$AH$41)),IF(Calculator!$O$6="SINGLEBAND B",SUM((((G53/100)*$AJ$40)*$AH$40))+(((((G53/100)*$AJ$40)*$AN$40)*$AH$40)*1.15)-((((G53/100)*$AJ$40)*$AN$40)*$AH$40)+((((G53/100)*$AJ$41)*$AH$41)),IF(Calculator!$O$6="SINGLEBAND C",SUM((((G53/100)*$AJ$40)*$AH$40))+(((((G53/100)*$AJ$40)*$AN$40)*$AH$40)*1.2)-((((G53/100)*$AJ$40)*$AN$40)*$AH$40)+((((G53/100)*$AJ$41)*$AH$41)),IF(Calculator!$O$6="SINGLEBAND D",SUM((((G53/100)*$AJ$40)*$AH$40))+(((((G53/100)*$AJ$40)*$AN$40)*$AH$40)*1.25)-((((G53/100)*$AJ$40)*$AN$40)*$AH$40)+((((G53/100)*$AJ$41)*$AH$41)),IF(Calculator!$O$6="SINGLEURBANE",SUM((((G53/100)*$AJ$40)*$AH$40))+(((((G53/100)*$AJ$40)*$AN$40)*$AH$40)*1.25)-((((G53/100)*$AJ$40)*$AN$40)*$AH$40)+((((G53/100)*$AJ$41)*$AH$41)),IF(Calculator!$O$6="SINGLESILVERANOD",SUM((((G53/100)*$AJ$40)*$AH$40))+(((((G53/100)*$AJ$40)*$AN$40)*$AH$40)*1.4)-((((G53/100)*$AJ$40)*$AN$40)*$AH$40)+((((G53/100)*$AJ$41)*$AH$41)),IF(Calculator!$O$6="SINGLEANOD",SUM((((G53/100)*$AJ$40)*$AH$40))+(((((G53/100)*$AJ$40)*$AN$40)*$AH$40)*1.65)-((((G53/100)*$AJ$40)*$AN$40)*$AH$40)+((((G53/100)*$AJ$41)*$AH$41)),IF(Calculator!$O$6="DUALBASE",SUM((((G53/100)*$AJ$40)*$AH$40))+(((((G53/100)*$AJ$40)*$AN$40)*$AH$40)*1.030011)-((((G53/100)*$AJ$40)*$AN$40)*$AH$40)+((((G53/100)*$AJ$41)*$AH$41)),IF(Calculator!$O$6="DUALELEMENTS",SUM((((G53/100)*$AJ$40)*$AH$40))+(((((G53/100)*$AJ$40)*$AN$40)*$AH$40)*1.438569)-((((G53/100)*$AJ$40)*$AN$40)*$AH$40)+((((G53/100)*$AJ$41)*$AH$41)),IF(Calculator!$O$6="DUALSPECTRUM",SUM((((G53/100)*$AJ$40)*$AH$40))+(((((G53/100)*$AJ$40)*$AN$40)*$AH$40)*1.438569)-((((G53/100)*$AJ$40)*$AN$40)*$AH$40)+((((G53/100)*$AJ$41)*$AH$41)),IF(Calculator!$O$6="DUALHOMESTEAD",SUM((((G53/100)*$AJ$40)*$AH$40))+(((((G53/100)*$AJ$40)*$AN$40)*$AH$40)*1.438569)-((((G53/100)*$AJ$40)*$AN$40)*$AH$40)+((((G53/100)*$AJ$41)*$AH$41)),IF(Calculator!$O$6="DUALBAND A",SUM((((G53/100)*$AJ$40)*$AH$40))+(((((G53/100)*$AJ$40)*$AN$40)*$AH$40)*1.507051)-((((G53/100)*$AJ$40)*$AN$40)*$AH$40)+((((G53/100)*$AJ$41)*$AH$41)),IF(Calculator!$O$6="DUALBAND B",SUM((((G53/100)*$AJ$40)*$AH$40))+(((((G53/100)*$AJ$40)*$AN$40)*$AH$40)*1.57551)-((((G53/100)*$AJ$40)*$AN$40)*$AH$40)+((((G53/100)*$AJ$41)*$AH$41)),IF(Calculator!$O$6="DUALBAND C",SUM((((G53/100)*$AJ$40)*$AH$40))+(((((G53/100)*$AJ$40)*$AN$40)*$AH$40)*1.644088)-((((G53/100)*$AJ$40)*$AN$40)*$AH$40)+((((G53/100)*$AJ$41)*$AH$41)),IF(Calculator!$O$6="DUALBAND D",SUM((((G53/100)*$AJ$40)*$AH$40))+(((((G53/100)*$AJ$40)*$AN$40)*$AH$40)*1.712549)-((((G53/100)*$AJ$40)*$AN$40)*$AH$40)+((((G53/100)*$AJ$41)*$AH$41)),IF(Calculator!$O$6="DUALURBANE",SUM((((G53/100)*$AJ$40)*$AH$40))+(((((G53/100)*$AJ$40)*$AN$40)*$AH$40)*1.712549)-((((G53/100)*$AJ$40)*$AN$40)*$AH$40)+((((G53/100)*$AJ$41)*$AH$41)),IF(Calculator!$O$6="DUALSILVERANOD",SUM((((G53/100)*$AJ$40)*$AH$40))+(((((G53/100)*$AJ$40)*$AN$40)*$AH$40)*1.918079)-((((G53/100)*$AJ$40)*$AN$40)*$AH$40)+((((G53/100)*$AJ$41)*$AH$41)),IF(Calculator!$O$6="DUALANOD",SUM((((G53/100)*$AJ$40)*$AH$40))+(((((G53/100)*$AJ$40)*$AN$40)*$AH$40)*2.260509)-((((G53/100)*$AJ$40)*$AN$40)*$AH$40)+((((G53/100)*$AJ$41)*$AH$41))))))))))))))))))))))))</f>
        <v>0</v>
      </c>
      <c r="W53" s="2">
        <f>IF(Calculator!$O$6="SINGLEBASE",SUM((((H53/100)*$AJ$40)*$AH$40))+((((H53/100)*$AJ$41)*$AH$41)),IF(Calculator!$O$6="SINGLEELEMENTS",SUM((((H53/100)*$AJ$40)*$AH$40))+(((((H53/100)*$AJ$40)*$AN$40)*$AH$40)*1.05)-((((H53/100)*$AJ$40)*$AN$40)*$AH$40)+((((H53/100)*$AJ$41)*$AH$41)),IF(Calculator!$O$6="SINGLESPECTRUM",SUM((((H53/100)*$AJ$40)*$AH$40))+(((((H53/100)*$AJ$40)*$AN$40)*$AH$40)*1.05)-((((H53/100)*$AJ$40)*$AN$40)*$AH$40)+((((H53/100)*$AJ$41)*$AH$41)),IF(Calculator!$O$6="SINGLEHOMESTEAD",SUM((((H53/100)*$AJ$40)*$AH$40))+(((((H53/100)*$AJ$40)*$AN$40)*$AH$40)*1.05)-((((H53/100)*$AJ$40)*$AN$40)*$AH$40)+((((H53/100)*$AJ$41)*$AH$41)),IF(Calculator!$O$6="SINGLEBAND A",SUM((((H53/100)*$AJ$40)*$AH$40))+(((((H53/100)*$AJ$40)*$AN$40)*$AH$40)*1.1)-((((H53/100)*$AJ$40)*$AN$40)*$AH$40)+((((H53/100)*$AJ$41)*$AH$41)),IF(Calculator!$O$6="SINGLEBAND B",SUM((((H53/100)*$AJ$40)*$AH$40))+(((((H53/100)*$AJ$40)*$AN$40)*$AH$40)*1.15)-((((H53/100)*$AJ$40)*$AN$40)*$AH$40)+((((H53/100)*$AJ$41)*$AH$41)),IF(Calculator!$O$6="SINGLEBAND C",SUM((((H53/100)*$AJ$40)*$AH$40))+(((((H53/100)*$AJ$40)*$AN$40)*$AH$40)*1.2)-((((H53/100)*$AJ$40)*$AN$40)*$AH$40)+((((H53/100)*$AJ$41)*$AH$41)),IF(Calculator!$O$6="SINGLEBAND D",SUM((((H53/100)*$AJ$40)*$AH$40))+(((((H53/100)*$AJ$40)*$AN$40)*$AH$40)*1.25)-((((H53/100)*$AJ$40)*$AN$40)*$AH$40)+((((H53/100)*$AJ$41)*$AH$41)),IF(Calculator!$O$6="SINGLEURBANE",SUM((((H53/100)*$AJ$40)*$AH$40))+(((((H53/100)*$AJ$40)*$AN$40)*$AH$40)*1.25)-((((H53/100)*$AJ$40)*$AN$40)*$AH$40)+((((H53/100)*$AJ$41)*$AH$41)),IF(Calculator!$O$6="SINGLESILVERANOD",SUM((((H53/100)*$AJ$40)*$AH$40))+(((((H53/100)*$AJ$40)*$AN$40)*$AH$40)*1.4)-((((H53/100)*$AJ$40)*$AN$40)*$AH$40)+((((H53/100)*$AJ$41)*$AH$41)),IF(Calculator!$O$6="SINGLEANOD",SUM((((H53/100)*$AJ$40)*$AH$40))+(((((H53/100)*$AJ$40)*$AN$40)*$AH$40)*1.65)-((((H53/100)*$AJ$40)*$AN$40)*$AH$40)+((((H53/100)*$AJ$41)*$AH$41)),IF(Calculator!$O$6="DUALBASE",SUM((((H53/100)*$AJ$40)*$AH$40))+(((((H53/100)*$AJ$40)*$AN$40)*$AH$40)*1.030011)-((((H53/100)*$AJ$40)*$AN$40)*$AH$40)+((((H53/100)*$AJ$41)*$AH$41)),IF(Calculator!$O$6="DUALELEMENTS",SUM((((H53/100)*$AJ$40)*$AH$40))+(((((H53/100)*$AJ$40)*$AN$40)*$AH$40)*1.438569)-((((H53/100)*$AJ$40)*$AN$40)*$AH$40)+((((H53/100)*$AJ$41)*$AH$41)),IF(Calculator!$O$6="DUALSPECTRUM",SUM((((H53/100)*$AJ$40)*$AH$40))+(((((H53/100)*$AJ$40)*$AN$40)*$AH$40)*1.438569)-((((H53/100)*$AJ$40)*$AN$40)*$AH$40)+((((H53/100)*$AJ$41)*$AH$41)),IF(Calculator!$O$6="DUALHOMESTEAD",SUM((((H53/100)*$AJ$40)*$AH$40))+(((((H53/100)*$AJ$40)*$AN$40)*$AH$40)*1.438569)-((((H53/100)*$AJ$40)*$AN$40)*$AH$40)+((((H53/100)*$AJ$41)*$AH$41)),IF(Calculator!$O$6="DUALBAND A",SUM((((H53/100)*$AJ$40)*$AH$40))+(((((H53/100)*$AJ$40)*$AN$40)*$AH$40)*1.507051)-((((H53/100)*$AJ$40)*$AN$40)*$AH$40)+((((H53/100)*$AJ$41)*$AH$41)),IF(Calculator!$O$6="DUALBAND B",SUM((((H53/100)*$AJ$40)*$AH$40))+(((((H53/100)*$AJ$40)*$AN$40)*$AH$40)*1.57551)-((((H53/100)*$AJ$40)*$AN$40)*$AH$40)+((((H53/100)*$AJ$41)*$AH$41)),IF(Calculator!$O$6="DUALBAND C",SUM((((H53/100)*$AJ$40)*$AH$40))+(((((H53/100)*$AJ$40)*$AN$40)*$AH$40)*1.644088)-((((H53/100)*$AJ$40)*$AN$40)*$AH$40)+((((H53/100)*$AJ$41)*$AH$41)),IF(Calculator!$O$6="DUALBAND D",SUM((((H53/100)*$AJ$40)*$AH$40))+(((((H53/100)*$AJ$40)*$AN$40)*$AH$40)*1.712549)-((((H53/100)*$AJ$40)*$AN$40)*$AH$40)+((((H53/100)*$AJ$41)*$AH$41)),IF(Calculator!$O$6="DUALURBANE",SUM((((H53/100)*$AJ$40)*$AH$40))+(((((H53/100)*$AJ$40)*$AN$40)*$AH$40)*1.712549)-((((H53/100)*$AJ$40)*$AN$40)*$AH$40)+((((H53/100)*$AJ$41)*$AH$41)),IF(Calculator!$O$6="DUALSILVERANOD",SUM((((H53/100)*$AJ$40)*$AH$40))+(((((H53/100)*$AJ$40)*$AN$40)*$AH$40)*1.918079)-((((H53/100)*$AJ$40)*$AN$40)*$AH$40)+((((H53/100)*$AJ$41)*$AH$41)),IF(Calculator!$O$6="DUALANOD",SUM((((H53/100)*$AJ$40)*$AH$40))+(((((H53/100)*$AJ$40)*$AN$40)*$AH$40)*2.260509)-((((H53/100)*$AJ$40)*$AN$40)*$AH$40)+((((H53/100)*$AJ$41)*$AH$41))))))))))))))))))))))))</f>
        <v>0</v>
      </c>
      <c r="X53" s="2">
        <f>IF(Calculator!$O$6="SINGLEBASE",SUM((((I53/100)*$AJ$40)*$AH$40))+((((I53/100)*$AJ$41)*$AH$41)),IF(Calculator!$O$6="SINGLEELEMENTS",SUM((((I53/100)*$AJ$40)*$AH$40))+(((((I53/100)*$AJ$40)*$AN$40)*$AH$40)*1.05)-((((I53/100)*$AJ$40)*$AN$40)*$AH$40)+((((I53/100)*$AJ$41)*$AH$41)),IF(Calculator!$O$6="SINGLESPECTRUM",SUM((((I53/100)*$AJ$40)*$AH$40))+(((((I53/100)*$AJ$40)*$AN$40)*$AH$40)*1.05)-((((I53/100)*$AJ$40)*$AN$40)*$AH$40)+((((I53/100)*$AJ$41)*$AH$41)),IF(Calculator!$O$6="SINGLEHOMESTEAD",SUM((((I53/100)*$AJ$40)*$AH$40))+(((((I53/100)*$AJ$40)*$AN$40)*$AH$40)*1.05)-((((I53/100)*$AJ$40)*$AN$40)*$AH$40)+((((I53/100)*$AJ$41)*$AH$41)),IF(Calculator!$O$6="SINGLEBAND A",SUM((((I53/100)*$AJ$40)*$AH$40))+(((((I53/100)*$AJ$40)*$AN$40)*$AH$40)*1.1)-((((I53/100)*$AJ$40)*$AN$40)*$AH$40)+((((I53/100)*$AJ$41)*$AH$41)),IF(Calculator!$O$6="SINGLEBAND B",SUM((((I53/100)*$AJ$40)*$AH$40))+(((((I53/100)*$AJ$40)*$AN$40)*$AH$40)*1.15)-((((I53/100)*$AJ$40)*$AN$40)*$AH$40)+((((I53/100)*$AJ$41)*$AH$41)),IF(Calculator!$O$6="SINGLEBAND C",SUM((((I53/100)*$AJ$40)*$AH$40))+(((((I53/100)*$AJ$40)*$AN$40)*$AH$40)*1.2)-((((I53/100)*$AJ$40)*$AN$40)*$AH$40)+((((I53/100)*$AJ$41)*$AH$41)),IF(Calculator!$O$6="SINGLEBAND D",SUM((((I53/100)*$AJ$40)*$AH$40))+(((((I53/100)*$AJ$40)*$AN$40)*$AH$40)*1.25)-((((I53/100)*$AJ$40)*$AN$40)*$AH$40)+((((I53/100)*$AJ$41)*$AH$41)),IF(Calculator!$O$6="SINGLEURBANE",SUM((((I53/100)*$AJ$40)*$AH$40))+(((((I53/100)*$AJ$40)*$AN$40)*$AH$40)*1.25)-((((I53/100)*$AJ$40)*$AN$40)*$AH$40)+((((I53/100)*$AJ$41)*$AH$41)),IF(Calculator!$O$6="SINGLESILVERANOD",SUM((((I53/100)*$AJ$40)*$AH$40))+(((((I53/100)*$AJ$40)*$AN$40)*$AH$40)*1.4)-((((I53/100)*$AJ$40)*$AN$40)*$AH$40)+((((I53/100)*$AJ$41)*$AH$41)),IF(Calculator!$O$6="SINGLEANOD",SUM((((I53/100)*$AJ$40)*$AH$40))+(((((I53/100)*$AJ$40)*$AN$40)*$AH$40)*1.65)-((((I53/100)*$AJ$40)*$AN$40)*$AH$40)+((((I53/100)*$AJ$41)*$AH$41)),IF(Calculator!$O$6="DUALBASE",SUM((((I53/100)*$AJ$40)*$AH$40))+(((((I53/100)*$AJ$40)*$AN$40)*$AH$40)*1.030011)-((((I53/100)*$AJ$40)*$AN$40)*$AH$40)+((((I53/100)*$AJ$41)*$AH$41)),IF(Calculator!$O$6="DUALELEMENTS",SUM((((I53/100)*$AJ$40)*$AH$40))+(((((I53/100)*$AJ$40)*$AN$40)*$AH$40)*1.438569)-((((I53/100)*$AJ$40)*$AN$40)*$AH$40)+((((I53/100)*$AJ$41)*$AH$41)),IF(Calculator!$O$6="DUALSPECTRUM",SUM((((I53/100)*$AJ$40)*$AH$40))+(((((I53/100)*$AJ$40)*$AN$40)*$AH$40)*1.438569)-((((I53/100)*$AJ$40)*$AN$40)*$AH$40)+((((I53/100)*$AJ$41)*$AH$41)),IF(Calculator!$O$6="DUALHOMESTEAD",SUM((((I53/100)*$AJ$40)*$AH$40))+(((((I53/100)*$AJ$40)*$AN$40)*$AH$40)*1.438569)-((((I53/100)*$AJ$40)*$AN$40)*$AH$40)+((((I53/100)*$AJ$41)*$AH$41)),IF(Calculator!$O$6="DUALBAND A",SUM((((I53/100)*$AJ$40)*$AH$40))+(((((I53/100)*$AJ$40)*$AN$40)*$AH$40)*1.507051)-((((I53/100)*$AJ$40)*$AN$40)*$AH$40)+((((I53/100)*$AJ$41)*$AH$41)),IF(Calculator!$O$6="DUALBAND B",SUM((((I53/100)*$AJ$40)*$AH$40))+(((((I53/100)*$AJ$40)*$AN$40)*$AH$40)*1.57551)-((((I53/100)*$AJ$40)*$AN$40)*$AH$40)+((((I53/100)*$AJ$41)*$AH$41)),IF(Calculator!$O$6="DUALBAND C",SUM((((I53/100)*$AJ$40)*$AH$40))+(((((I53/100)*$AJ$40)*$AN$40)*$AH$40)*1.644088)-((((I53/100)*$AJ$40)*$AN$40)*$AH$40)+((((I53/100)*$AJ$41)*$AH$41)),IF(Calculator!$O$6="DUALBAND D",SUM((((I53/100)*$AJ$40)*$AH$40))+(((((I53/100)*$AJ$40)*$AN$40)*$AH$40)*1.712549)-((((I53/100)*$AJ$40)*$AN$40)*$AH$40)+((((I53/100)*$AJ$41)*$AH$41)),IF(Calculator!$O$6="DUALURBANE",SUM((((I53/100)*$AJ$40)*$AH$40))+(((((I53/100)*$AJ$40)*$AN$40)*$AH$40)*1.712549)-((((I53/100)*$AJ$40)*$AN$40)*$AH$40)+((((I53/100)*$AJ$41)*$AH$41)),IF(Calculator!$O$6="DUALSILVERANOD",SUM((((I53/100)*$AJ$40)*$AH$40))+(((((I53/100)*$AJ$40)*$AN$40)*$AH$40)*1.918079)-((((I53/100)*$AJ$40)*$AN$40)*$AH$40)+((((I53/100)*$AJ$41)*$AH$41)),IF(Calculator!$O$6="DUALANOD",SUM((((I53/100)*$AJ$40)*$AH$40))+(((((I53/100)*$AJ$40)*$AN$40)*$AH$40)*2.260509)-((((I53/100)*$AJ$40)*$AN$40)*$AH$40)+((((I53/100)*$AJ$41)*$AH$41))))))))))))))))))))))))</f>
        <v>0</v>
      </c>
      <c r="Y53" s="2">
        <f>IF(Calculator!$O$6="SINGLEBASE",SUM((((J53/100)*$AJ$40)*$AH$40))+((((J53/100)*$AJ$41)*$AH$41)),IF(Calculator!$O$6="SINGLEELEMENTS",SUM((((J53/100)*$AJ$40)*$AH$40))+(((((J53/100)*$AJ$40)*$AN$40)*$AH$40)*1.05)-((((J53/100)*$AJ$40)*$AN$40)*$AH$40)+((((J53/100)*$AJ$41)*$AH$41)),IF(Calculator!$O$6="SINGLESPECTRUM",SUM((((J53/100)*$AJ$40)*$AH$40))+(((((J53/100)*$AJ$40)*$AN$40)*$AH$40)*1.05)-((((J53/100)*$AJ$40)*$AN$40)*$AH$40)+((((J53/100)*$AJ$41)*$AH$41)),IF(Calculator!$O$6="SINGLEHOMESTEAD",SUM((((J53/100)*$AJ$40)*$AH$40))+(((((J53/100)*$AJ$40)*$AN$40)*$AH$40)*1.05)-((((J53/100)*$AJ$40)*$AN$40)*$AH$40)+((((J53/100)*$AJ$41)*$AH$41)),IF(Calculator!$O$6="SINGLEBAND A",SUM((((J53/100)*$AJ$40)*$AH$40))+(((((J53/100)*$AJ$40)*$AN$40)*$AH$40)*1.1)-((((J53/100)*$AJ$40)*$AN$40)*$AH$40)+((((J53/100)*$AJ$41)*$AH$41)),IF(Calculator!$O$6="SINGLEBAND B",SUM((((J53/100)*$AJ$40)*$AH$40))+(((((J53/100)*$AJ$40)*$AN$40)*$AH$40)*1.15)-((((J53/100)*$AJ$40)*$AN$40)*$AH$40)+((((J53/100)*$AJ$41)*$AH$41)),IF(Calculator!$O$6="SINGLEBAND C",SUM((((J53/100)*$AJ$40)*$AH$40))+(((((J53/100)*$AJ$40)*$AN$40)*$AH$40)*1.2)-((((J53/100)*$AJ$40)*$AN$40)*$AH$40)+((((J53/100)*$AJ$41)*$AH$41)),IF(Calculator!$O$6="SINGLEBAND D",SUM((((J53/100)*$AJ$40)*$AH$40))+(((((J53/100)*$AJ$40)*$AN$40)*$AH$40)*1.25)-((((J53/100)*$AJ$40)*$AN$40)*$AH$40)+((((J53/100)*$AJ$41)*$AH$41)),IF(Calculator!$O$6="SINGLEURBANE",SUM((((J53/100)*$AJ$40)*$AH$40))+(((((J53/100)*$AJ$40)*$AN$40)*$AH$40)*1.25)-((((J53/100)*$AJ$40)*$AN$40)*$AH$40)+((((J53/100)*$AJ$41)*$AH$41)),IF(Calculator!$O$6="SINGLESILVERANOD",SUM((((J53/100)*$AJ$40)*$AH$40))+(((((J53/100)*$AJ$40)*$AN$40)*$AH$40)*1.4)-((((J53/100)*$AJ$40)*$AN$40)*$AH$40)+((((J53/100)*$AJ$41)*$AH$41)),IF(Calculator!$O$6="SINGLEANOD",SUM((((J53/100)*$AJ$40)*$AH$40))+(((((J53/100)*$AJ$40)*$AN$40)*$AH$40)*1.65)-((((J53/100)*$AJ$40)*$AN$40)*$AH$40)+((((J53/100)*$AJ$41)*$AH$41)),IF(Calculator!$O$6="DUALBASE",SUM((((J53/100)*$AJ$40)*$AH$40))+(((((J53/100)*$AJ$40)*$AN$40)*$AH$40)*1.030011)-((((J53/100)*$AJ$40)*$AN$40)*$AH$40)+((((J53/100)*$AJ$41)*$AH$41)),IF(Calculator!$O$6="DUALELEMENTS",SUM((((J53/100)*$AJ$40)*$AH$40))+(((((J53/100)*$AJ$40)*$AN$40)*$AH$40)*1.438569)-((((J53/100)*$AJ$40)*$AN$40)*$AH$40)+((((J53/100)*$AJ$41)*$AH$41)),IF(Calculator!$O$6="DUALSPECTRUM",SUM((((J53/100)*$AJ$40)*$AH$40))+(((((J53/100)*$AJ$40)*$AN$40)*$AH$40)*1.438569)-((((J53/100)*$AJ$40)*$AN$40)*$AH$40)+((((J53/100)*$AJ$41)*$AH$41)),IF(Calculator!$O$6="DUALHOMESTEAD",SUM((((J53/100)*$AJ$40)*$AH$40))+(((((J53/100)*$AJ$40)*$AN$40)*$AH$40)*1.438569)-((((J53/100)*$AJ$40)*$AN$40)*$AH$40)+((((J53/100)*$AJ$41)*$AH$41)),IF(Calculator!$O$6="DUALBAND A",SUM((((J53/100)*$AJ$40)*$AH$40))+(((((J53/100)*$AJ$40)*$AN$40)*$AH$40)*1.507051)-((((J53/100)*$AJ$40)*$AN$40)*$AH$40)+((((J53/100)*$AJ$41)*$AH$41)),IF(Calculator!$O$6="DUALBAND B",SUM((((J53/100)*$AJ$40)*$AH$40))+(((((J53/100)*$AJ$40)*$AN$40)*$AH$40)*1.57551)-((((J53/100)*$AJ$40)*$AN$40)*$AH$40)+((((J53/100)*$AJ$41)*$AH$41)),IF(Calculator!$O$6="DUALBAND C",SUM((((J53/100)*$AJ$40)*$AH$40))+(((((J53/100)*$AJ$40)*$AN$40)*$AH$40)*1.644088)-((((J53/100)*$AJ$40)*$AN$40)*$AH$40)+((((J53/100)*$AJ$41)*$AH$41)),IF(Calculator!$O$6="DUALBAND D",SUM((((J53/100)*$AJ$40)*$AH$40))+(((((J53/100)*$AJ$40)*$AN$40)*$AH$40)*1.712549)-((((J53/100)*$AJ$40)*$AN$40)*$AH$40)+((((J53/100)*$AJ$41)*$AH$41)),IF(Calculator!$O$6="DUALURBANE",SUM((((J53/100)*$AJ$40)*$AH$40))+(((((J53/100)*$AJ$40)*$AN$40)*$AH$40)*1.712549)-((((J53/100)*$AJ$40)*$AN$40)*$AH$40)+((((J53/100)*$AJ$41)*$AH$41)),IF(Calculator!$O$6="DUALSILVERANOD",SUM((((J53/100)*$AJ$40)*$AH$40))+(((((J53/100)*$AJ$40)*$AN$40)*$AH$40)*1.918079)-((((J53/100)*$AJ$40)*$AN$40)*$AH$40)+((((J53/100)*$AJ$41)*$AH$41)),IF(Calculator!$O$6="DUALANOD",SUM((((J53/100)*$AJ$40)*$AH$40))+(((((J53/100)*$AJ$40)*$AN$40)*$AH$40)*2.260509)-((((J53/100)*$AJ$40)*$AN$40)*$AH$40)+((((J53/100)*$AJ$41)*$AH$41))))))))))))))))))))))))</f>
        <v>0</v>
      </c>
      <c r="Z53" s="2">
        <f>IF(Calculator!$O$6="SINGLEBASE",SUM((((K53/100)*$AJ$40)*$AH$40))+((((K53/100)*$AJ$41)*$AH$41)),IF(Calculator!$O$6="SINGLEELEMENTS",SUM((((K53/100)*$AJ$40)*$AH$40))+(((((K53/100)*$AJ$40)*$AN$40)*$AH$40)*1.05)-((((K53/100)*$AJ$40)*$AN$40)*$AH$40)+((((K53/100)*$AJ$41)*$AH$41)),IF(Calculator!$O$6="SINGLESPECTRUM",SUM((((K53/100)*$AJ$40)*$AH$40))+(((((K53/100)*$AJ$40)*$AN$40)*$AH$40)*1.05)-((((K53/100)*$AJ$40)*$AN$40)*$AH$40)+((((K53/100)*$AJ$41)*$AH$41)),IF(Calculator!$O$6="SINGLEHOMESTEAD",SUM((((K53/100)*$AJ$40)*$AH$40))+(((((K53/100)*$AJ$40)*$AN$40)*$AH$40)*1.05)-((((K53/100)*$AJ$40)*$AN$40)*$AH$40)+((((K53/100)*$AJ$41)*$AH$41)),IF(Calculator!$O$6="SINGLEBAND A",SUM((((K53/100)*$AJ$40)*$AH$40))+(((((K53/100)*$AJ$40)*$AN$40)*$AH$40)*1.1)-((((K53/100)*$AJ$40)*$AN$40)*$AH$40)+((((K53/100)*$AJ$41)*$AH$41)),IF(Calculator!$O$6="SINGLEBAND B",SUM((((K53/100)*$AJ$40)*$AH$40))+(((((K53/100)*$AJ$40)*$AN$40)*$AH$40)*1.15)-((((K53/100)*$AJ$40)*$AN$40)*$AH$40)+((((K53/100)*$AJ$41)*$AH$41)),IF(Calculator!$O$6="SINGLEBAND C",SUM((((K53/100)*$AJ$40)*$AH$40))+(((((K53/100)*$AJ$40)*$AN$40)*$AH$40)*1.2)-((((K53/100)*$AJ$40)*$AN$40)*$AH$40)+((((K53/100)*$AJ$41)*$AH$41)),IF(Calculator!$O$6="SINGLEBAND D",SUM((((K53/100)*$AJ$40)*$AH$40))+(((((K53/100)*$AJ$40)*$AN$40)*$AH$40)*1.25)-((((K53/100)*$AJ$40)*$AN$40)*$AH$40)+((((K53/100)*$AJ$41)*$AH$41)),IF(Calculator!$O$6="SINGLEURBANE",SUM((((K53/100)*$AJ$40)*$AH$40))+(((((K53/100)*$AJ$40)*$AN$40)*$AH$40)*1.25)-((((K53/100)*$AJ$40)*$AN$40)*$AH$40)+((((K53/100)*$AJ$41)*$AH$41)),IF(Calculator!$O$6="SINGLESILVERANOD",SUM((((K53/100)*$AJ$40)*$AH$40))+(((((K53/100)*$AJ$40)*$AN$40)*$AH$40)*1.4)-((((K53/100)*$AJ$40)*$AN$40)*$AH$40)+((((K53/100)*$AJ$41)*$AH$41)),IF(Calculator!$O$6="SINGLEANOD",SUM((((K53/100)*$AJ$40)*$AH$40))+(((((K53/100)*$AJ$40)*$AN$40)*$AH$40)*1.65)-((((K53/100)*$AJ$40)*$AN$40)*$AH$40)+((((K53/100)*$AJ$41)*$AH$41)),IF(Calculator!$O$6="DUALBASE",SUM((((K53/100)*$AJ$40)*$AH$40))+(((((K53/100)*$AJ$40)*$AN$40)*$AH$40)*1.030011)-((((K53/100)*$AJ$40)*$AN$40)*$AH$40)+((((K53/100)*$AJ$41)*$AH$41)),IF(Calculator!$O$6="DUALELEMENTS",SUM((((K53/100)*$AJ$40)*$AH$40))+(((((K53/100)*$AJ$40)*$AN$40)*$AH$40)*1.438569)-((((K53/100)*$AJ$40)*$AN$40)*$AH$40)+((((K53/100)*$AJ$41)*$AH$41)),IF(Calculator!$O$6="DUALSPECTRUM",SUM((((K53/100)*$AJ$40)*$AH$40))+(((((K53/100)*$AJ$40)*$AN$40)*$AH$40)*1.438569)-((((K53/100)*$AJ$40)*$AN$40)*$AH$40)+((((K53/100)*$AJ$41)*$AH$41)),IF(Calculator!$O$6="DUALHOMESTEAD",SUM((((K53/100)*$AJ$40)*$AH$40))+(((((K53/100)*$AJ$40)*$AN$40)*$AH$40)*1.438569)-((((K53/100)*$AJ$40)*$AN$40)*$AH$40)+((((K53/100)*$AJ$41)*$AH$41)),IF(Calculator!$O$6="DUALBAND A",SUM((((K53/100)*$AJ$40)*$AH$40))+(((((K53/100)*$AJ$40)*$AN$40)*$AH$40)*1.507051)-((((K53/100)*$AJ$40)*$AN$40)*$AH$40)+((((K53/100)*$AJ$41)*$AH$41)),IF(Calculator!$O$6="DUALBAND B",SUM((((K53/100)*$AJ$40)*$AH$40))+(((((K53/100)*$AJ$40)*$AN$40)*$AH$40)*1.57551)-((((K53/100)*$AJ$40)*$AN$40)*$AH$40)+((((K53/100)*$AJ$41)*$AH$41)),IF(Calculator!$O$6="DUALBAND C",SUM((((K53/100)*$AJ$40)*$AH$40))+(((((K53/100)*$AJ$40)*$AN$40)*$AH$40)*1.644088)-((((K53/100)*$AJ$40)*$AN$40)*$AH$40)+((((K53/100)*$AJ$41)*$AH$41)),IF(Calculator!$O$6="DUALBAND D",SUM((((K53/100)*$AJ$40)*$AH$40))+(((((K53/100)*$AJ$40)*$AN$40)*$AH$40)*1.712549)-((((K53/100)*$AJ$40)*$AN$40)*$AH$40)+((((K53/100)*$AJ$41)*$AH$41)),IF(Calculator!$O$6="DUALURBANE",SUM((((K53/100)*$AJ$40)*$AH$40))+(((((K53/100)*$AJ$40)*$AN$40)*$AH$40)*1.712549)-((((K53/100)*$AJ$40)*$AN$40)*$AH$40)+((((K53/100)*$AJ$41)*$AH$41)),IF(Calculator!$O$6="DUALSILVERANOD",SUM((((K53/100)*$AJ$40)*$AH$40))+(((((K53/100)*$AJ$40)*$AN$40)*$AH$40)*1.918079)-((((K53/100)*$AJ$40)*$AN$40)*$AH$40)+((((K53/100)*$AJ$41)*$AH$41)),IF(Calculator!$O$6="DUALANOD",SUM((((K53/100)*$AJ$40)*$AH$40))+(((((K53/100)*$AJ$40)*$AN$40)*$AH$40)*2.260509)-((((K53/100)*$AJ$40)*$AN$40)*$AH$40)+((((K53/100)*$AJ$41)*$AH$41))))))))))))))))))))))))</f>
        <v>0</v>
      </c>
      <c r="AA53" s="2">
        <f>IF(Calculator!$O$6="SINGLEBASE",SUM((((L53/100)*$AJ$40)*$AH$40))+((((L53/100)*$AJ$41)*$AH$41)),IF(Calculator!$O$6="SINGLEELEMENTS",SUM((((L53/100)*$AJ$40)*$AH$40))+(((((L53/100)*$AJ$40)*$AN$40)*$AH$40)*1.05)-((((L53/100)*$AJ$40)*$AN$40)*$AH$40)+((((L53/100)*$AJ$41)*$AH$41)),IF(Calculator!$O$6="SINGLESPECTRUM",SUM((((L53/100)*$AJ$40)*$AH$40))+(((((L53/100)*$AJ$40)*$AN$40)*$AH$40)*1.05)-((((L53/100)*$AJ$40)*$AN$40)*$AH$40)+((((L53/100)*$AJ$41)*$AH$41)),IF(Calculator!$O$6="SINGLEHOMESTEAD",SUM((((L53/100)*$AJ$40)*$AH$40))+(((((L53/100)*$AJ$40)*$AN$40)*$AH$40)*1.05)-((((L53/100)*$AJ$40)*$AN$40)*$AH$40)+((((L53/100)*$AJ$41)*$AH$41)),IF(Calculator!$O$6="SINGLEBAND A",SUM((((L53/100)*$AJ$40)*$AH$40))+(((((L53/100)*$AJ$40)*$AN$40)*$AH$40)*1.1)-((((L53/100)*$AJ$40)*$AN$40)*$AH$40)+((((L53/100)*$AJ$41)*$AH$41)),IF(Calculator!$O$6="SINGLEBAND B",SUM((((L53/100)*$AJ$40)*$AH$40))+(((((L53/100)*$AJ$40)*$AN$40)*$AH$40)*1.15)-((((L53/100)*$AJ$40)*$AN$40)*$AH$40)+((((L53/100)*$AJ$41)*$AH$41)),IF(Calculator!$O$6="SINGLEBAND C",SUM((((L53/100)*$AJ$40)*$AH$40))+(((((L53/100)*$AJ$40)*$AN$40)*$AH$40)*1.2)-((((L53/100)*$AJ$40)*$AN$40)*$AH$40)+((((L53/100)*$AJ$41)*$AH$41)),IF(Calculator!$O$6="SINGLEBAND D",SUM((((L53/100)*$AJ$40)*$AH$40))+(((((L53/100)*$AJ$40)*$AN$40)*$AH$40)*1.25)-((((L53/100)*$AJ$40)*$AN$40)*$AH$40)+((((L53/100)*$AJ$41)*$AH$41)),IF(Calculator!$O$6="SINGLEURBANE",SUM((((L53/100)*$AJ$40)*$AH$40))+(((((L53/100)*$AJ$40)*$AN$40)*$AH$40)*1.25)-((((L53/100)*$AJ$40)*$AN$40)*$AH$40)+((((L53/100)*$AJ$41)*$AH$41)),IF(Calculator!$O$6="SINGLESILVERANOD",SUM((((L53/100)*$AJ$40)*$AH$40))+(((((L53/100)*$AJ$40)*$AN$40)*$AH$40)*1.4)-((((L53/100)*$AJ$40)*$AN$40)*$AH$40)+((((L53/100)*$AJ$41)*$AH$41)),IF(Calculator!$O$6="SINGLEANOD",SUM((((L53/100)*$AJ$40)*$AH$40))+(((((L53/100)*$AJ$40)*$AN$40)*$AH$40)*1.65)-((((L53/100)*$AJ$40)*$AN$40)*$AH$40)+((((L53/100)*$AJ$41)*$AH$41)),IF(Calculator!$O$6="DUALBASE",SUM((((L53/100)*$AJ$40)*$AH$40))+(((((L53/100)*$AJ$40)*$AN$40)*$AH$40)*1.030011)-((((L53/100)*$AJ$40)*$AN$40)*$AH$40)+((((L53/100)*$AJ$41)*$AH$41)),IF(Calculator!$O$6="DUALELEMENTS",SUM((((L53/100)*$AJ$40)*$AH$40))+(((((L53/100)*$AJ$40)*$AN$40)*$AH$40)*1.438569)-((((L53/100)*$AJ$40)*$AN$40)*$AH$40)+((((L53/100)*$AJ$41)*$AH$41)),IF(Calculator!$O$6="DUALSPECTRUM",SUM((((L53/100)*$AJ$40)*$AH$40))+(((((L53/100)*$AJ$40)*$AN$40)*$AH$40)*1.438569)-((((L53/100)*$AJ$40)*$AN$40)*$AH$40)+((((L53/100)*$AJ$41)*$AH$41)),IF(Calculator!$O$6="DUALHOMESTEAD",SUM((((L53/100)*$AJ$40)*$AH$40))+(((((L53/100)*$AJ$40)*$AN$40)*$AH$40)*1.438569)-((((L53/100)*$AJ$40)*$AN$40)*$AH$40)+((((L53/100)*$AJ$41)*$AH$41)),IF(Calculator!$O$6="DUALBAND A",SUM((((L53/100)*$AJ$40)*$AH$40))+(((((L53/100)*$AJ$40)*$AN$40)*$AH$40)*1.507051)-((((L53/100)*$AJ$40)*$AN$40)*$AH$40)+((((L53/100)*$AJ$41)*$AH$41)),IF(Calculator!$O$6="DUALBAND B",SUM((((L53/100)*$AJ$40)*$AH$40))+(((((L53/100)*$AJ$40)*$AN$40)*$AH$40)*1.57551)-((((L53/100)*$AJ$40)*$AN$40)*$AH$40)+((((L53/100)*$AJ$41)*$AH$41)),IF(Calculator!$O$6="DUALBAND C",SUM((((L53/100)*$AJ$40)*$AH$40))+(((((L53/100)*$AJ$40)*$AN$40)*$AH$40)*1.644088)-((((L53/100)*$AJ$40)*$AN$40)*$AH$40)+((((L53/100)*$AJ$41)*$AH$41)),IF(Calculator!$O$6="DUALBAND D",SUM((((L53/100)*$AJ$40)*$AH$40))+(((((L53/100)*$AJ$40)*$AN$40)*$AH$40)*1.712549)-((((L53/100)*$AJ$40)*$AN$40)*$AH$40)+((((L53/100)*$AJ$41)*$AH$41)),IF(Calculator!$O$6="DUALURBANE",SUM((((L53/100)*$AJ$40)*$AH$40))+(((((L53/100)*$AJ$40)*$AN$40)*$AH$40)*1.712549)-((((L53/100)*$AJ$40)*$AN$40)*$AH$40)+((((L53/100)*$AJ$41)*$AH$41)),IF(Calculator!$O$6="DUALSILVERANOD",SUM((((L53/100)*$AJ$40)*$AH$40))+(((((L53/100)*$AJ$40)*$AN$40)*$AH$40)*1.918079)-((((L53/100)*$AJ$40)*$AN$40)*$AH$40)+((((L53/100)*$AJ$41)*$AH$41)),IF(Calculator!$O$6="DUALANOD",SUM((((L53/100)*$AJ$40)*$AH$40))+(((((L53/100)*$AJ$40)*$AN$40)*$AH$40)*2.260509)-((((L53/100)*$AJ$40)*$AN$40)*$AH$40)+((((L53/100)*$AJ$41)*$AH$41))))))))))))))))))))))))</f>
        <v>0</v>
      </c>
      <c r="AB53" s="2">
        <f>IF(Calculator!$O$6="SINGLEBASE",SUM((((M53/100)*$AJ$40)*$AH$40))+((((M53/100)*$AJ$41)*$AH$41)),IF(Calculator!$O$6="SINGLEELEMENTS",SUM((((M53/100)*$AJ$40)*$AH$40))+(((((M53/100)*$AJ$40)*$AN$40)*$AH$40)*1.05)-((((M53/100)*$AJ$40)*$AN$40)*$AH$40)+((((M53/100)*$AJ$41)*$AH$41)),IF(Calculator!$O$6="SINGLESPECTRUM",SUM((((M53/100)*$AJ$40)*$AH$40))+(((((M53/100)*$AJ$40)*$AN$40)*$AH$40)*1.05)-((((M53/100)*$AJ$40)*$AN$40)*$AH$40)+((((M53/100)*$AJ$41)*$AH$41)),IF(Calculator!$O$6="SINGLEHOMESTEAD",SUM((((M53/100)*$AJ$40)*$AH$40))+(((((M53/100)*$AJ$40)*$AN$40)*$AH$40)*1.05)-((((M53/100)*$AJ$40)*$AN$40)*$AH$40)+((((M53/100)*$AJ$41)*$AH$41)),IF(Calculator!$O$6="SINGLEBAND A",SUM((((M53/100)*$AJ$40)*$AH$40))+(((((M53/100)*$AJ$40)*$AN$40)*$AH$40)*1.1)-((((M53/100)*$AJ$40)*$AN$40)*$AH$40)+((((M53/100)*$AJ$41)*$AH$41)),IF(Calculator!$O$6="SINGLEBAND B",SUM((((M53/100)*$AJ$40)*$AH$40))+(((((M53/100)*$AJ$40)*$AN$40)*$AH$40)*1.15)-((((M53/100)*$AJ$40)*$AN$40)*$AH$40)+((((M53/100)*$AJ$41)*$AH$41)),IF(Calculator!$O$6="SINGLEBAND C",SUM((((M53/100)*$AJ$40)*$AH$40))+(((((M53/100)*$AJ$40)*$AN$40)*$AH$40)*1.2)-((((M53/100)*$AJ$40)*$AN$40)*$AH$40)+((((M53/100)*$AJ$41)*$AH$41)),IF(Calculator!$O$6="SINGLEBAND D",SUM((((M53/100)*$AJ$40)*$AH$40))+(((((M53/100)*$AJ$40)*$AN$40)*$AH$40)*1.25)-((((M53/100)*$AJ$40)*$AN$40)*$AH$40)+((((M53/100)*$AJ$41)*$AH$41)),IF(Calculator!$O$6="SINGLEURBANE",SUM((((M53/100)*$AJ$40)*$AH$40))+(((((M53/100)*$AJ$40)*$AN$40)*$AH$40)*1.25)-((((M53/100)*$AJ$40)*$AN$40)*$AH$40)+((((M53/100)*$AJ$41)*$AH$41)),IF(Calculator!$O$6="SINGLESILVERANOD",SUM((((M53/100)*$AJ$40)*$AH$40))+(((((M53/100)*$AJ$40)*$AN$40)*$AH$40)*1.4)-((((M53/100)*$AJ$40)*$AN$40)*$AH$40)+((((M53/100)*$AJ$41)*$AH$41)),IF(Calculator!$O$6="SINGLEANOD",SUM((((M53/100)*$AJ$40)*$AH$40))+(((((M53/100)*$AJ$40)*$AN$40)*$AH$40)*1.65)-((((M53/100)*$AJ$40)*$AN$40)*$AH$40)+((((M53/100)*$AJ$41)*$AH$41)),IF(Calculator!$O$6="DUALBASE",SUM((((M53/100)*$AJ$40)*$AH$40))+(((((M53/100)*$AJ$40)*$AN$40)*$AH$40)*1.030011)-((((M53/100)*$AJ$40)*$AN$40)*$AH$40)+((((M53/100)*$AJ$41)*$AH$41)),IF(Calculator!$O$6="DUALELEMENTS",SUM((((M53/100)*$AJ$40)*$AH$40))+(((((M53/100)*$AJ$40)*$AN$40)*$AH$40)*1.438569)-((((M53/100)*$AJ$40)*$AN$40)*$AH$40)+((((M53/100)*$AJ$41)*$AH$41)),IF(Calculator!$O$6="DUALSPECTRUM",SUM((((M53/100)*$AJ$40)*$AH$40))+(((((M53/100)*$AJ$40)*$AN$40)*$AH$40)*1.438569)-((((M53/100)*$AJ$40)*$AN$40)*$AH$40)+((((M53/100)*$AJ$41)*$AH$41)),IF(Calculator!$O$6="DUALHOMESTEAD",SUM((((M53/100)*$AJ$40)*$AH$40))+(((((M53/100)*$AJ$40)*$AN$40)*$AH$40)*1.438569)-((((M53/100)*$AJ$40)*$AN$40)*$AH$40)+((((M53/100)*$AJ$41)*$AH$41)),IF(Calculator!$O$6="DUALBAND A",SUM((((M53/100)*$AJ$40)*$AH$40))+(((((M53/100)*$AJ$40)*$AN$40)*$AH$40)*1.507051)-((((M53/100)*$AJ$40)*$AN$40)*$AH$40)+((((M53/100)*$AJ$41)*$AH$41)),IF(Calculator!$O$6="DUALBAND B",SUM((((M53/100)*$AJ$40)*$AH$40))+(((((M53/100)*$AJ$40)*$AN$40)*$AH$40)*1.57551)-((((M53/100)*$AJ$40)*$AN$40)*$AH$40)+((((M53/100)*$AJ$41)*$AH$41)),IF(Calculator!$O$6="DUALBAND C",SUM((((M53/100)*$AJ$40)*$AH$40))+(((((M53/100)*$AJ$40)*$AN$40)*$AH$40)*1.644088)-((((M53/100)*$AJ$40)*$AN$40)*$AH$40)+((((M53/100)*$AJ$41)*$AH$41)),IF(Calculator!$O$6="DUALBAND D",SUM((((M53/100)*$AJ$40)*$AH$40))+(((((M53/100)*$AJ$40)*$AN$40)*$AH$40)*1.712549)-((((M53/100)*$AJ$40)*$AN$40)*$AH$40)+((((M53/100)*$AJ$41)*$AH$41)),IF(Calculator!$O$6="DUALURBANE",SUM((((M53/100)*$AJ$40)*$AH$40))+(((((M53/100)*$AJ$40)*$AN$40)*$AH$40)*1.712549)-((((M53/100)*$AJ$40)*$AN$40)*$AH$40)+((((M53/100)*$AJ$41)*$AH$41)),IF(Calculator!$O$6="DUALSILVERANOD",SUM((((M53/100)*$AJ$40)*$AH$40))+(((((M53/100)*$AJ$40)*$AN$40)*$AH$40)*1.918079)-((((M53/100)*$AJ$40)*$AN$40)*$AH$40)+((((M53/100)*$AJ$41)*$AH$41)),IF(Calculator!$O$6="DUALANOD",SUM((((M53/100)*$AJ$40)*$AH$40))+(((((M53/100)*$AJ$40)*$AN$40)*$AH$40)*2.260509)-((((M53/100)*$AJ$40)*$AN$40)*$AH$40)+((((M53/100)*$AJ$41)*$AH$41))))))))))))))))))))))))</f>
        <v>0</v>
      </c>
      <c r="AC53" s="2">
        <f>IF(Calculator!$O$6="SINGLEBASE",SUM((((N53/100)*$AJ$40)*$AH$40))+((((N53/100)*$AJ$41)*$AH$41)),IF(Calculator!$O$6="SINGLEELEMENTS",SUM((((N53/100)*$AJ$40)*$AH$40))+(((((N53/100)*$AJ$40)*$AN$40)*$AH$40)*1.05)-((((N53/100)*$AJ$40)*$AN$40)*$AH$40)+((((N53/100)*$AJ$41)*$AH$41)),IF(Calculator!$O$6="SINGLESPECTRUM",SUM((((N53/100)*$AJ$40)*$AH$40))+(((((N53/100)*$AJ$40)*$AN$40)*$AH$40)*1.05)-((((N53/100)*$AJ$40)*$AN$40)*$AH$40)+((((N53/100)*$AJ$41)*$AH$41)),IF(Calculator!$O$6="SINGLEHOMESTEAD",SUM((((N53/100)*$AJ$40)*$AH$40))+(((((N53/100)*$AJ$40)*$AN$40)*$AH$40)*1.05)-((((N53/100)*$AJ$40)*$AN$40)*$AH$40)+((((N53/100)*$AJ$41)*$AH$41)),IF(Calculator!$O$6="SINGLEBAND A",SUM((((N53/100)*$AJ$40)*$AH$40))+(((((N53/100)*$AJ$40)*$AN$40)*$AH$40)*1.1)-((((N53/100)*$AJ$40)*$AN$40)*$AH$40)+((((N53/100)*$AJ$41)*$AH$41)),IF(Calculator!$O$6="SINGLEBAND B",SUM((((N53/100)*$AJ$40)*$AH$40))+(((((N53/100)*$AJ$40)*$AN$40)*$AH$40)*1.15)-((((N53/100)*$AJ$40)*$AN$40)*$AH$40)+((((N53/100)*$AJ$41)*$AH$41)),IF(Calculator!$O$6="SINGLEBAND C",SUM((((N53/100)*$AJ$40)*$AH$40))+(((((N53/100)*$AJ$40)*$AN$40)*$AH$40)*1.2)-((((N53/100)*$AJ$40)*$AN$40)*$AH$40)+((((N53/100)*$AJ$41)*$AH$41)),IF(Calculator!$O$6="SINGLEBAND D",SUM((((N53/100)*$AJ$40)*$AH$40))+(((((N53/100)*$AJ$40)*$AN$40)*$AH$40)*1.25)-((((N53/100)*$AJ$40)*$AN$40)*$AH$40)+((((N53/100)*$AJ$41)*$AH$41)),IF(Calculator!$O$6="SINGLEURBANE",SUM((((N53/100)*$AJ$40)*$AH$40))+(((((N53/100)*$AJ$40)*$AN$40)*$AH$40)*1.25)-((((N53/100)*$AJ$40)*$AN$40)*$AH$40)+((((N53/100)*$AJ$41)*$AH$41)),IF(Calculator!$O$6="SINGLESILVERANOD",SUM((((N53/100)*$AJ$40)*$AH$40))+(((((N53/100)*$AJ$40)*$AN$40)*$AH$40)*1.4)-((((N53/100)*$AJ$40)*$AN$40)*$AH$40)+((((N53/100)*$AJ$41)*$AH$41)),IF(Calculator!$O$6="SINGLEANOD",SUM((((N53/100)*$AJ$40)*$AH$40))+(((((N53/100)*$AJ$40)*$AN$40)*$AH$40)*1.65)-((((N53/100)*$AJ$40)*$AN$40)*$AH$40)+((((N53/100)*$AJ$41)*$AH$41)),IF(Calculator!$O$6="DUALBASE",SUM((((N53/100)*$AJ$40)*$AH$40))+(((((N53/100)*$AJ$40)*$AN$40)*$AH$40)*1.030011)-((((N53/100)*$AJ$40)*$AN$40)*$AH$40)+((((N53/100)*$AJ$41)*$AH$41)),IF(Calculator!$O$6="DUALELEMENTS",SUM((((N53/100)*$AJ$40)*$AH$40))+(((((N53/100)*$AJ$40)*$AN$40)*$AH$40)*1.438569)-((((N53/100)*$AJ$40)*$AN$40)*$AH$40)+((((N53/100)*$AJ$41)*$AH$41)),IF(Calculator!$O$6="DUALSPECTRUM",SUM((((N53/100)*$AJ$40)*$AH$40))+(((((N53/100)*$AJ$40)*$AN$40)*$AH$40)*1.438569)-((((N53/100)*$AJ$40)*$AN$40)*$AH$40)+((((N53/100)*$AJ$41)*$AH$41)),IF(Calculator!$O$6="DUALHOMESTEAD",SUM((((N53/100)*$AJ$40)*$AH$40))+(((((N53/100)*$AJ$40)*$AN$40)*$AH$40)*1.438569)-((((N53/100)*$AJ$40)*$AN$40)*$AH$40)+((((N53/100)*$AJ$41)*$AH$41)),IF(Calculator!$O$6="DUALBAND A",SUM((((N53/100)*$AJ$40)*$AH$40))+(((((N53/100)*$AJ$40)*$AN$40)*$AH$40)*1.507051)-((((N53/100)*$AJ$40)*$AN$40)*$AH$40)+((((N53/100)*$AJ$41)*$AH$41)),IF(Calculator!$O$6="DUALBAND B",SUM((((N53/100)*$AJ$40)*$AH$40))+(((((N53/100)*$AJ$40)*$AN$40)*$AH$40)*1.57551)-((((N53/100)*$AJ$40)*$AN$40)*$AH$40)+((((N53/100)*$AJ$41)*$AH$41)),IF(Calculator!$O$6="DUALBAND C",SUM((((N53/100)*$AJ$40)*$AH$40))+(((((N53/100)*$AJ$40)*$AN$40)*$AH$40)*1.644088)-((((N53/100)*$AJ$40)*$AN$40)*$AH$40)+((((N53/100)*$AJ$41)*$AH$41)),IF(Calculator!$O$6="DUALBAND D",SUM((((N53/100)*$AJ$40)*$AH$40))+(((((N53/100)*$AJ$40)*$AN$40)*$AH$40)*1.712549)-((((N53/100)*$AJ$40)*$AN$40)*$AH$40)+((((N53/100)*$AJ$41)*$AH$41)),IF(Calculator!$O$6="DUALURBANE",SUM((((N53/100)*$AJ$40)*$AH$40))+(((((N53/100)*$AJ$40)*$AN$40)*$AH$40)*1.712549)-((((N53/100)*$AJ$40)*$AN$40)*$AH$40)+((((N53/100)*$AJ$41)*$AH$41)),IF(Calculator!$O$6="DUALSILVERANOD",SUM((((N53/100)*$AJ$40)*$AH$40))+(((((N53/100)*$AJ$40)*$AN$40)*$AH$40)*1.918079)-((((N53/100)*$AJ$40)*$AN$40)*$AH$40)+((((N53/100)*$AJ$41)*$AH$41)),IF(Calculator!$O$6="DUALANOD",SUM((((N53/100)*$AJ$40)*$AH$40))+(((((N53/100)*$AJ$40)*$AN$40)*$AH$40)*2.260509)-((((N53/100)*$AJ$40)*$AN$40)*$AH$40)+((((N53/100)*$AJ$41)*$AH$41))))))))))))))))))))))))</f>
        <v>0</v>
      </c>
    </row>
  </sheetData>
  <mergeCells count="2">
    <mergeCell ref="F1:H1"/>
    <mergeCell ref="U1:W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A2811-7955-469E-B487-CE6206C7B732}">
  <dimension ref="A1:AN53"/>
  <sheetViews>
    <sheetView topLeftCell="A37" workbookViewId="0">
      <selection activeCell="B55" sqref="B55:N104"/>
    </sheetView>
  </sheetViews>
  <sheetFormatPr defaultRowHeight="15"/>
  <cols>
    <col min="2" max="14" width="12.7109375" customWidth="1"/>
    <col min="17" max="29" width="12.7109375" customWidth="1"/>
    <col min="31" max="31" width="12.140625" bestFit="1" customWidth="1"/>
    <col min="32" max="32" width="10.5703125" bestFit="1" customWidth="1"/>
    <col min="33" max="33" width="12.140625" bestFit="1" customWidth="1"/>
    <col min="34" max="34" width="8" bestFit="1" customWidth="1"/>
    <col min="35" max="35" width="13.7109375" bestFit="1" customWidth="1"/>
    <col min="38" max="38" width="9.85546875" bestFit="1" customWidth="1"/>
  </cols>
  <sheetData>
    <row r="1" spans="1:40">
      <c r="A1" s="1" t="s">
        <v>1363</v>
      </c>
      <c r="F1" s="101" t="s">
        <v>1364</v>
      </c>
      <c r="G1" s="101"/>
      <c r="H1" s="101"/>
      <c r="M1" t="s">
        <v>1365</v>
      </c>
      <c r="U1" s="101" t="s">
        <v>1366</v>
      </c>
      <c r="V1" s="101"/>
      <c r="W1" s="101"/>
    </row>
    <row r="2" spans="1:40">
      <c r="A2" s="1" t="s">
        <v>1367</v>
      </c>
      <c r="G2" s="3" t="s">
        <v>1414</v>
      </c>
      <c r="M2" t="s">
        <v>1369</v>
      </c>
      <c r="V2" s="3" t="s">
        <v>1414</v>
      </c>
      <c r="AG2" s="3" t="s">
        <v>1414</v>
      </c>
    </row>
    <row r="3" spans="1:40">
      <c r="AE3" t="s">
        <v>1370</v>
      </c>
      <c r="AG3" t="s">
        <v>53</v>
      </c>
      <c r="AI3" t="s">
        <v>1371</v>
      </c>
      <c r="AL3" t="s">
        <v>1372</v>
      </c>
    </row>
    <row r="4" spans="1:40">
      <c r="A4" s="7" t="s">
        <v>1373</v>
      </c>
      <c r="B4" s="9" t="s">
        <v>1374</v>
      </c>
      <c r="C4" s="9" t="s">
        <v>1375</v>
      </c>
      <c r="D4" s="9" t="s">
        <v>1376</v>
      </c>
      <c r="E4" s="9" t="s">
        <v>1377</v>
      </c>
      <c r="F4" s="9" t="s">
        <v>1378</v>
      </c>
      <c r="G4" s="9" t="s">
        <v>1379</v>
      </c>
      <c r="H4" s="9" t="s">
        <v>1380</v>
      </c>
      <c r="I4" s="9" t="s">
        <v>1381</v>
      </c>
      <c r="J4" s="9" t="s">
        <v>1382</v>
      </c>
      <c r="K4" s="9" t="s">
        <v>1383</v>
      </c>
      <c r="L4" s="9" t="s">
        <v>1384</v>
      </c>
      <c r="M4" s="9" t="s">
        <v>1385</v>
      </c>
      <c r="N4" s="9" t="s">
        <v>1386</v>
      </c>
      <c r="P4" s="7" t="s">
        <v>1373</v>
      </c>
      <c r="Q4" s="9" t="s">
        <v>1374</v>
      </c>
      <c r="R4" s="9" t="s">
        <v>1375</v>
      </c>
      <c r="S4" s="9" t="s">
        <v>1376</v>
      </c>
      <c r="T4" s="9" t="s">
        <v>1377</v>
      </c>
      <c r="U4" s="9" t="s">
        <v>1378</v>
      </c>
      <c r="V4" s="9" t="s">
        <v>1379</v>
      </c>
      <c r="W4" s="9" t="s">
        <v>1380</v>
      </c>
      <c r="X4" s="9" t="s">
        <v>1381</v>
      </c>
      <c r="Y4" s="9" t="s">
        <v>1382</v>
      </c>
      <c r="Z4" s="9" t="s">
        <v>1383</v>
      </c>
      <c r="AA4" s="9" t="s">
        <v>1384</v>
      </c>
      <c r="AB4" s="9" t="s">
        <v>1385</v>
      </c>
      <c r="AC4" s="9" t="s">
        <v>1386</v>
      </c>
      <c r="AE4" s="1" t="s">
        <v>31</v>
      </c>
      <c r="AF4" s="6">
        <f>SUM('Front Sheet'!$C$15*100)</f>
        <v>59</v>
      </c>
      <c r="AG4" s="1" t="s">
        <v>31</v>
      </c>
      <c r="AH4">
        <f>SUM(100-AF4)/100</f>
        <v>0.41</v>
      </c>
      <c r="AI4" s="1" t="s">
        <v>31</v>
      </c>
      <c r="AJ4">
        <v>60.150404729631418</v>
      </c>
      <c r="AL4" t="s">
        <v>1387</v>
      </c>
      <c r="AM4">
        <v>92.756926054186195</v>
      </c>
      <c r="AN4">
        <f>AM4/100</f>
        <v>0.92756926054186195</v>
      </c>
    </row>
    <row r="5" spans="1:40">
      <c r="A5" s="8" t="s">
        <v>1388</v>
      </c>
      <c r="B5" s="2">
        <v>1211.99098955</v>
      </c>
      <c r="C5" s="2">
        <v>1232.2117499999999</v>
      </c>
      <c r="D5" s="2">
        <v>1250.3738499999999</v>
      </c>
      <c r="E5" s="2">
        <v>1269.2047499999999</v>
      </c>
      <c r="F5" s="2">
        <v>1287.3668499999999</v>
      </c>
      <c r="G5" s="2">
        <v>1306.3858500000001</v>
      </c>
      <c r="H5" s="2">
        <v>1325.21675</v>
      </c>
      <c r="I5" s="2">
        <v>1343.3788499999998</v>
      </c>
      <c r="J5" s="2">
        <v>1361.5409500000001</v>
      </c>
      <c r="K5" s="2">
        <v>1380.37185</v>
      </c>
      <c r="L5" s="2">
        <v>1399.4013</v>
      </c>
      <c r="M5" s="2">
        <v>1417.5633592449999</v>
      </c>
      <c r="N5" s="2">
        <v>1436.3942790999999</v>
      </c>
      <c r="P5" s="8">
        <v>2000</v>
      </c>
      <c r="Q5" s="2">
        <f>IF(Calculator!$O$6="SINGLEBASE",SUM((((B5/100)*$AJ$22)*$AH$22))+((((B5/100)*$AJ$23)*$AH$23)),IF(Calculator!$O$6="SINGLEELEMENTS",SUM((((B5/100)*$AJ$22)*$AH$22))+(((((B5/100)*$AJ$22)*$AN$22)*$AH$22)*Calculator!$G$2)-((((B5/100)*$AJ$22)*$AN$22)*$AH$22)+((((B5/100)*$AJ$23)*$AH$23)),IF(Calculator!$O$6="SINGLESPECTRUM",SUM((((B5/100)*$AJ$22)*$AH$22))+(((((B5/100)*$AJ$22)*$AN$22)*$AH$22)*Calculator!$G$4)-((((B5/100)*$AJ$22)*$AN$22)*$AH$22)+((((B5/100)*$AJ$23)*$AH$23)),IF(Calculator!$O$6="SINGLEHOMESTEAD",SUM((((B5/100)*$AJ$22)*$AH$22))+(((((B5/100)*$AJ$22)*$AN$22)*$AH$22)*Calculator!$G$3)-((((B5/100)*$AJ$22)*$AN$22)*$AH$22)+((((B5/100)*$AJ$23)*$AH$23)),IF(Calculator!$O$6="SINGLEBAND A",SUM((((B5/100)*$AJ$22)*$AH$22))+(((((B5/100)*$AJ$22)*$AN$22)*$AH$22)*Calculator!$G$5)-((((B5/100)*$AJ$22)*$AN$22)*$AH$22)+((((B5/100)*$AJ$23)*$AH$23)),IF(Calculator!$O$6="SINGLEBAND B",SUM((((B5/100)*$AJ$22)*$AH$22))+(((((B5/100)*$AJ$22)*$AN$22)*$AH$22)*Calculator!$G$6)-((((B5/100)*$AJ$22)*$AN$22)*$AH$22)+((((B5/100)*$AJ$23)*$AH$23)),IF(Calculator!$O$6="SINGLEBAND C",SUM((((B5/100)*$AJ$22)*$AH$22))+(((((B5/100)*$AJ$22)*$AN$22)*$AH$22)*Calculator!$G$7)-((((B5/100)*$AJ$22)*$AN$22)*$AH$22)+((((B5/100)*$AJ$23)*$AH$23)),IF(Calculator!$O$6="SINGLEBAND D",SUM((((B5/100)*$AJ$22)*$AH$22))+(((((B5/100)*$AJ$22)*$AN$22)*$AH$22)*Calculator!$G$8)-((((B5/100)*$AJ$22)*$AN$22)*$AH$22)+((((B5/100)*$AJ$23)*$AH$23)),IF(Calculator!$O$6="SINGLEURBANE",SUM((((B5/100)*$AJ$22)*$AH$22))+(((((B5/100)*$AJ$22)*$AN$22)*$AH$22)*Calculator!$G$9)-((((B5/100)*$AJ$22)*$AN$22)*$AH$22)+((((B5/100)*$AJ$23)*$AH$23)),IF(Calculator!$O$6="SINGLESILVERANOD",SUM((((B5/100)*$AJ$22)*$AH$22))+(((((B5/100)*$AJ$22)*$AN$22)*$AH$22)*Calculator!$G$10)-((((B5/100)*$AJ$22)*$AN$22)*$AH$22)+((((B5/100)*$AJ$23)*$AH$23)),IF(Calculator!$O$6="SINGLEANOD",SUM((((B5/100)*$AJ$22)*$AH$22))+(((((B5/100)*$AJ$22)*$AN$22)*$AH$22)*Calculator!$G$11)-((((B5/100)*$AJ$22)*$AN$22)*$AH$22)+((((B5/100)*$AJ$23)*$AH$23)),IF(Calculator!$O$6="DUALBASE",SUM((((B5/100)*$AJ$22)*$AH$22))+(((((B5/100)*$AJ$22)*$AN$22)*$AH$22)*Calculator!$G$12)-((((B5/100)*$AJ$22)*$AN$22)*$AH$22)+((((B5/100)*$AJ$23)*$AH$23)),IF(Calculator!$O$6="DUALELEMENTS",SUM((((B5/100)*$AJ$22)*$AH$22))+(((((B5/100)*$AJ$22)*$AN$22)*$AH$22)*Calculator!$G$13)-((((B5/100)*$AJ$22)*$AN$22)*$AH$22)+((((B5/100)*$AJ$23)*$AH$23)),IF(Calculator!$O$6="DUALSPECTRUM",SUM((((B5/100)*$AJ$22)*$AH$22))+(((((B5/100)*$AJ$22)*$AN$22)*$AH$22)*Calculator!$G$15)-((((B5/100)*$AJ$22)*$AN$22)*$AH$22)+((((B5/100)*$AJ$23)*$AH$23)),IF(Calculator!$O$6="DUALHOMESTEAD",SUM((((B5/100)*$AJ$22)*$AH$22))+(((((B5/100)*$AJ$22)*$AN$22)*$AH$22)*Calculator!$G$14)-((((B5/100)*$AJ$22)*$AN$22)*$AH$22)+((((B5/100)*$AJ$23)*$AH$23)),IF(Calculator!$O$6="DUALBAND A",SUM((((B5/100)*$AJ$22)*$AH$22))+(((((B5/100)*$AJ$22)*$AN$22)*$AH$22)*Calculator!$G$16)-((((B5/100)*$AJ$22)*$AN$22)*$AH$22)+((((B5/100)*$AJ$23)*$AH$23)),IF(Calculator!$O$6="DUALBAND B",SUM((((B5/100)*$AJ$22)*$AH$22))+(((((B5/100)*$AJ$22)*$AN$22)*$AH$22)*Calculator!$G$17)-((((B5/100)*$AJ$22)*$AN$22)*$AH$22)+((((B5/100)*$AJ$23)*$AH$23)),IF(Calculator!$O$6="DUALBAND C",SUM((((B5/100)*$AJ$22)*$AH$22))+(((((B5/100)*$AJ$22)*$AN$22)*$AH$22)*Calculator!$G$18)-((((B5/100)*$AJ$22)*$AN$22)*$AH$22)+((((B5/100)*$AJ$23)*$AH$23)),IF(Calculator!$O$6="DUALBAND D",SUM((((B5/100)*$AJ$22)*$AH$22))+(((((B5/100)*$AJ$22)*$AN$22)*$AH$22)*Calculator!$G$19)-((((B5/100)*$AJ$22)*$AN$22)*$AH$22)+((((B5/100)*$AJ$23)*$AH$23)),IF(Calculator!$O$6="DUALURBANE",SUM((((B5/100)*$AJ$22)*$AH$22))+(((((B5/100)*$AJ$22)*$AN$22)*$AH$22)*Calculator!$G$20)-((((B5/100)*$AJ$22)*$AN$22)*$AH$22)+((((B5/100)*$AJ$23)*$AH$23)),IF(Calculator!$O$6="DUALSILVERANOD",SUM((((B5/100)*$AJ$22)*$AH$22))+(((((B5/100)*$AJ$22)*$AN$22)*$AH$22)*Calculator!$G$21)-((((B5/100)*$AJ$22)*$AN$22)*$AH$22)+((((B5/100)*$AJ$23)*$AH$23)),IF(Calculator!$O$6="DUALANOD",SUM((((B5/100)*$AJ$22)*$AH$22))+(((((B5/100)*$AJ$22)*$AN$22)*$AH$22)*Calculator!$G$22)-((((B5/100)*$AJ$22)*$AN$22)*$AH$22)+((((B5/100)*$AJ$23)*$AH$23))))))))))))))))))))))))</f>
        <v>496.91630571549996</v>
      </c>
      <c r="R5" s="2">
        <f>IF(Calculator!$O$6="SINGLEBASE",SUM((((C5/100)*$AJ$22)*$AH$22))+((((C5/100)*$AJ$23)*$AH$23)),IF(Calculator!$O$6="SINGLEELEMENTS",SUM((((C5/100)*$AJ$22)*$AH$22))+(((((C5/100)*$AJ$22)*$AN$22)*$AH$22)*Calculator!$G$2)-((((C5/100)*$AJ$22)*$AN$22)*$AH$22)+((((C5/100)*$AJ$23)*$AH$23)),IF(Calculator!$O$6="SINGLESPECTRUM",SUM((((C5/100)*$AJ$22)*$AH$22))+(((((C5/100)*$AJ$22)*$AN$22)*$AH$22)*Calculator!$G$4)-((((C5/100)*$AJ$22)*$AN$22)*$AH$22)+((((C5/100)*$AJ$23)*$AH$23)),IF(Calculator!$O$6="SINGLEHOMESTEAD",SUM((((C5/100)*$AJ$22)*$AH$22))+(((((C5/100)*$AJ$22)*$AN$22)*$AH$22)*Calculator!$G$3)-((((C5/100)*$AJ$22)*$AN$22)*$AH$22)+((((C5/100)*$AJ$23)*$AH$23)),IF(Calculator!$O$6="SINGLEBAND A",SUM((((C5/100)*$AJ$22)*$AH$22))+(((((C5/100)*$AJ$22)*$AN$22)*$AH$22)*Calculator!$G$5)-((((C5/100)*$AJ$22)*$AN$22)*$AH$22)+((((C5/100)*$AJ$23)*$AH$23)),IF(Calculator!$O$6="SINGLEBAND B",SUM((((C5/100)*$AJ$22)*$AH$22))+(((((C5/100)*$AJ$22)*$AN$22)*$AH$22)*Calculator!$G$6)-((((C5/100)*$AJ$22)*$AN$22)*$AH$22)+((((C5/100)*$AJ$23)*$AH$23)),IF(Calculator!$O$6="SINGLEBAND C",SUM((((C5/100)*$AJ$22)*$AH$22))+(((((C5/100)*$AJ$22)*$AN$22)*$AH$22)*Calculator!$G$7)-((((C5/100)*$AJ$22)*$AN$22)*$AH$22)+((((C5/100)*$AJ$23)*$AH$23)),IF(Calculator!$O$6="SINGLEBAND D",SUM((((C5/100)*$AJ$22)*$AH$22))+(((((C5/100)*$AJ$22)*$AN$22)*$AH$22)*Calculator!$G$8)-((((C5/100)*$AJ$22)*$AN$22)*$AH$22)+((((C5/100)*$AJ$23)*$AH$23)),IF(Calculator!$O$6="SINGLEURBANE",SUM((((C5/100)*$AJ$22)*$AH$22))+(((((C5/100)*$AJ$22)*$AN$22)*$AH$22)*Calculator!$G$9)-((((C5/100)*$AJ$22)*$AN$22)*$AH$22)+((((C5/100)*$AJ$23)*$AH$23)),IF(Calculator!$O$6="SINGLESILVERANOD",SUM((((C5/100)*$AJ$22)*$AH$22))+(((((C5/100)*$AJ$22)*$AN$22)*$AH$22)*Calculator!$G$10)-((((C5/100)*$AJ$22)*$AN$22)*$AH$22)+((((C5/100)*$AJ$23)*$AH$23)),IF(Calculator!$O$6="SINGLEANOD",SUM((((C5/100)*$AJ$22)*$AH$22))+(((((C5/100)*$AJ$22)*$AN$22)*$AH$22)*Calculator!$G$11)-((((C5/100)*$AJ$22)*$AN$22)*$AH$22)+((((C5/100)*$AJ$23)*$AH$23)),IF(Calculator!$O$6="DUALBASE",SUM((((C5/100)*$AJ$22)*$AH$22))+(((((C5/100)*$AJ$22)*$AN$22)*$AH$22)*Calculator!$G$12)-((((C5/100)*$AJ$22)*$AN$22)*$AH$22)+((((C5/100)*$AJ$23)*$AH$23)),IF(Calculator!$O$6="DUALELEMENTS",SUM((((C5/100)*$AJ$22)*$AH$22))+(((((C5/100)*$AJ$22)*$AN$22)*$AH$22)*Calculator!$G$13)-((((C5/100)*$AJ$22)*$AN$22)*$AH$22)+((((C5/100)*$AJ$23)*$AH$23)),IF(Calculator!$O$6="DUALSPECTRUM",SUM((((C5/100)*$AJ$22)*$AH$22))+(((((C5/100)*$AJ$22)*$AN$22)*$AH$22)*Calculator!$G$15)-((((C5/100)*$AJ$22)*$AN$22)*$AH$22)+((((C5/100)*$AJ$23)*$AH$23)),IF(Calculator!$O$6="DUALHOMESTEAD",SUM((((C5/100)*$AJ$22)*$AH$22))+(((((C5/100)*$AJ$22)*$AN$22)*$AH$22)*Calculator!$G$14)-((((C5/100)*$AJ$22)*$AN$22)*$AH$22)+((((C5/100)*$AJ$23)*$AH$23)),IF(Calculator!$O$6="DUALBAND A",SUM((((C5/100)*$AJ$22)*$AH$22))+(((((C5/100)*$AJ$22)*$AN$22)*$AH$22)*Calculator!$G$16)-((((C5/100)*$AJ$22)*$AN$22)*$AH$22)+((((C5/100)*$AJ$23)*$AH$23)),IF(Calculator!$O$6="DUALBAND B",SUM((((C5/100)*$AJ$22)*$AH$22))+(((((C5/100)*$AJ$22)*$AN$22)*$AH$22)*Calculator!$G$17)-((((C5/100)*$AJ$22)*$AN$22)*$AH$22)+((((C5/100)*$AJ$23)*$AH$23)),IF(Calculator!$O$6="DUALBAND C",SUM((((C5/100)*$AJ$22)*$AH$22))+(((((C5/100)*$AJ$22)*$AN$22)*$AH$22)*Calculator!$G$18)-((((C5/100)*$AJ$22)*$AN$22)*$AH$22)+((((C5/100)*$AJ$23)*$AH$23)),IF(Calculator!$O$6="DUALBAND D",SUM((((C5/100)*$AJ$22)*$AH$22))+(((((C5/100)*$AJ$22)*$AN$22)*$AH$22)*Calculator!$G$19)-((((C5/100)*$AJ$22)*$AN$22)*$AH$22)+((((C5/100)*$AJ$23)*$AH$23)),IF(Calculator!$O$6="DUALURBANE",SUM((((C5/100)*$AJ$22)*$AH$22))+(((((C5/100)*$AJ$22)*$AN$22)*$AH$22)*Calculator!$G$20)-((((C5/100)*$AJ$22)*$AN$22)*$AH$22)+((((C5/100)*$AJ$23)*$AH$23)),IF(Calculator!$O$6="DUALSILVERANOD",SUM((((C5/100)*$AJ$22)*$AH$22))+(((((C5/100)*$AJ$22)*$AN$22)*$AH$22)*Calculator!$G$21)-((((C5/100)*$AJ$22)*$AN$22)*$AH$22)+((((C5/100)*$AJ$23)*$AH$23)),IF(Calculator!$O$6="DUALANOD",SUM((((C5/100)*$AJ$22)*$AH$22))+(((((C5/100)*$AJ$22)*$AN$22)*$AH$22)*Calculator!$G$22)-((((C5/100)*$AJ$22)*$AN$22)*$AH$22)+((((C5/100)*$AJ$23)*$AH$23))))))))))))))))))))))))</f>
        <v>505.20681749999994</v>
      </c>
      <c r="S5" s="2">
        <f>IF(Calculator!$O$6="SINGLEBASE",SUM((((D5/100)*$AJ$22)*$AH$22))+((((D5/100)*$AJ$23)*$AH$23)),IF(Calculator!$O$6="SINGLEELEMENTS",SUM((((D5/100)*$AJ$22)*$AH$22))+(((((D5/100)*$AJ$22)*$AN$22)*$AH$22)*Calculator!$G$2)-((((D5/100)*$AJ$22)*$AN$22)*$AH$22)+((((D5/100)*$AJ$23)*$AH$23)),IF(Calculator!$O$6="SINGLESPECTRUM",SUM((((D5/100)*$AJ$22)*$AH$22))+(((((D5/100)*$AJ$22)*$AN$22)*$AH$22)*Calculator!$G$4)-((((D5/100)*$AJ$22)*$AN$22)*$AH$22)+((((D5/100)*$AJ$23)*$AH$23)),IF(Calculator!$O$6="SINGLEHOMESTEAD",SUM((((D5/100)*$AJ$22)*$AH$22))+(((((D5/100)*$AJ$22)*$AN$22)*$AH$22)*Calculator!$G$3)-((((D5/100)*$AJ$22)*$AN$22)*$AH$22)+((((D5/100)*$AJ$23)*$AH$23)),IF(Calculator!$O$6="SINGLEBAND A",SUM((((D5/100)*$AJ$22)*$AH$22))+(((((D5/100)*$AJ$22)*$AN$22)*$AH$22)*Calculator!$G$5)-((((D5/100)*$AJ$22)*$AN$22)*$AH$22)+((((D5/100)*$AJ$23)*$AH$23)),IF(Calculator!$O$6="SINGLEBAND B",SUM((((D5/100)*$AJ$22)*$AH$22))+(((((D5/100)*$AJ$22)*$AN$22)*$AH$22)*Calculator!$G$6)-((((D5/100)*$AJ$22)*$AN$22)*$AH$22)+((((D5/100)*$AJ$23)*$AH$23)),IF(Calculator!$O$6="SINGLEBAND C",SUM((((D5/100)*$AJ$22)*$AH$22))+(((((D5/100)*$AJ$22)*$AN$22)*$AH$22)*Calculator!$G$7)-((((D5/100)*$AJ$22)*$AN$22)*$AH$22)+((((D5/100)*$AJ$23)*$AH$23)),IF(Calculator!$O$6="SINGLEBAND D",SUM((((D5/100)*$AJ$22)*$AH$22))+(((((D5/100)*$AJ$22)*$AN$22)*$AH$22)*Calculator!$G$8)-((((D5/100)*$AJ$22)*$AN$22)*$AH$22)+((((D5/100)*$AJ$23)*$AH$23)),IF(Calculator!$O$6="SINGLEURBANE",SUM((((D5/100)*$AJ$22)*$AH$22))+(((((D5/100)*$AJ$22)*$AN$22)*$AH$22)*Calculator!$G$9)-((((D5/100)*$AJ$22)*$AN$22)*$AH$22)+((((D5/100)*$AJ$23)*$AH$23)),IF(Calculator!$O$6="SINGLESILVERANOD",SUM((((D5/100)*$AJ$22)*$AH$22))+(((((D5/100)*$AJ$22)*$AN$22)*$AH$22)*Calculator!$G$10)-((((D5/100)*$AJ$22)*$AN$22)*$AH$22)+((((D5/100)*$AJ$23)*$AH$23)),IF(Calculator!$O$6="SINGLEANOD",SUM((((D5/100)*$AJ$22)*$AH$22))+(((((D5/100)*$AJ$22)*$AN$22)*$AH$22)*Calculator!$G$11)-((((D5/100)*$AJ$22)*$AN$22)*$AH$22)+((((D5/100)*$AJ$23)*$AH$23)),IF(Calculator!$O$6="DUALBASE",SUM((((D5/100)*$AJ$22)*$AH$22))+(((((D5/100)*$AJ$22)*$AN$22)*$AH$22)*Calculator!$G$12)-((((D5/100)*$AJ$22)*$AN$22)*$AH$22)+((((D5/100)*$AJ$23)*$AH$23)),IF(Calculator!$O$6="DUALELEMENTS",SUM((((D5/100)*$AJ$22)*$AH$22))+(((((D5/100)*$AJ$22)*$AN$22)*$AH$22)*Calculator!$G$13)-((((D5/100)*$AJ$22)*$AN$22)*$AH$22)+((((D5/100)*$AJ$23)*$AH$23)),IF(Calculator!$O$6="DUALSPECTRUM",SUM((((D5/100)*$AJ$22)*$AH$22))+(((((D5/100)*$AJ$22)*$AN$22)*$AH$22)*Calculator!$G$15)-((((D5/100)*$AJ$22)*$AN$22)*$AH$22)+((((D5/100)*$AJ$23)*$AH$23)),IF(Calculator!$O$6="DUALHOMESTEAD",SUM((((D5/100)*$AJ$22)*$AH$22))+(((((D5/100)*$AJ$22)*$AN$22)*$AH$22)*Calculator!$G$14)-((((D5/100)*$AJ$22)*$AN$22)*$AH$22)+((((D5/100)*$AJ$23)*$AH$23)),IF(Calculator!$O$6="DUALBAND A",SUM((((D5/100)*$AJ$22)*$AH$22))+(((((D5/100)*$AJ$22)*$AN$22)*$AH$22)*Calculator!$G$16)-((((D5/100)*$AJ$22)*$AN$22)*$AH$22)+((((D5/100)*$AJ$23)*$AH$23)),IF(Calculator!$O$6="DUALBAND B",SUM((((D5/100)*$AJ$22)*$AH$22))+(((((D5/100)*$AJ$22)*$AN$22)*$AH$22)*Calculator!$G$17)-((((D5/100)*$AJ$22)*$AN$22)*$AH$22)+((((D5/100)*$AJ$23)*$AH$23)),IF(Calculator!$O$6="DUALBAND C",SUM((((D5/100)*$AJ$22)*$AH$22))+(((((D5/100)*$AJ$22)*$AN$22)*$AH$22)*Calculator!$G$18)-((((D5/100)*$AJ$22)*$AN$22)*$AH$22)+((((D5/100)*$AJ$23)*$AH$23)),IF(Calculator!$O$6="DUALBAND D",SUM((((D5/100)*$AJ$22)*$AH$22))+(((((D5/100)*$AJ$22)*$AN$22)*$AH$22)*Calculator!$G$19)-((((D5/100)*$AJ$22)*$AN$22)*$AH$22)+((((D5/100)*$AJ$23)*$AH$23)),IF(Calculator!$O$6="DUALURBANE",SUM((((D5/100)*$AJ$22)*$AH$22))+(((((D5/100)*$AJ$22)*$AN$22)*$AH$22)*Calculator!$G$20)-((((D5/100)*$AJ$22)*$AN$22)*$AH$22)+((((D5/100)*$AJ$23)*$AH$23)),IF(Calculator!$O$6="DUALSILVERANOD",SUM((((D5/100)*$AJ$22)*$AH$22))+(((((D5/100)*$AJ$22)*$AN$22)*$AH$22)*Calculator!$G$21)-((((D5/100)*$AJ$22)*$AN$22)*$AH$22)+((((D5/100)*$AJ$23)*$AH$23)),IF(Calculator!$O$6="DUALANOD",SUM((((D5/100)*$AJ$22)*$AH$22))+(((((D5/100)*$AJ$22)*$AN$22)*$AH$22)*Calculator!$G$22)-((((D5/100)*$AJ$22)*$AN$22)*$AH$22)+((((D5/100)*$AJ$23)*$AH$23))))))))))))))))))))))))</f>
        <v>512.65327849999994</v>
      </c>
      <c r="T5" s="2">
        <f>IF(Calculator!$O$6="SINGLEBASE",SUM((((E5/100)*$AJ$22)*$AH$22))+((((E5/100)*$AJ$23)*$AH$23)),IF(Calculator!$O$6="SINGLEELEMENTS",SUM((((E5/100)*$AJ$22)*$AH$22))+(((((E5/100)*$AJ$22)*$AN$22)*$AH$22)*Calculator!$G$2)-((((E5/100)*$AJ$22)*$AN$22)*$AH$22)+((((E5/100)*$AJ$23)*$AH$23)),IF(Calculator!$O$6="SINGLESPECTRUM",SUM((((E5/100)*$AJ$22)*$AH$22))+(((((E5/100)*$AJ$22)*$AN$22)*$AH$22)*Calculator!$G$4)-((((E5/100)*$AJ$22)*$AN$22)*$AH$22)+((((E5/100)*$AJ$23)*$AH$23)),IF(Calculator!$O$6="SINGLEHOMESTEAD",SUM((((E5/100)*$AJ$22)*$AH$22))+(((((E5/100)*$AJ$22)*$AN$22)*$AH$22)*Calculator!$G$3)-((((E5/100)*$AJ$22)*$AN$22)*$AH$22)+((((E5/100)*$AJ$23)*$AH$23)),IF(Calculator!$O$6="SINGLEBAND A",SUM((((E5/100)*$AJ$22)*$AH$22))+(((((E5/100)*$AJ$22)*$AN$22)*$AH$22)*Calculator!$G$5)-((((E5/100)*$AJ$22)*$AN$22)*$AH$22)+((((E5/100)*$AJ$23)*$AH$23)),IF(Calculator!$O$6="SINGLEBAND B",SUM((((E5/100)*$AJ$22)*$AH$22))+(((((E5/100)*$AJ$22)*$AN$22)*$AH$22)*Calculator!$G$6)-((((E5/100)*$AJ$22)*$AN$22)*$AH$22)+((((E5/100)*$AJ$23)*$AH$23)),IF(Calculator!$O$6="SINGLEBAND C",SUM((((E5/100)*$AJ$22)*$AH$22))+(((((E5/100)*$AJ$22)*$AN$22)*$AH$22)*Calculator!$G$7)-((((E5/100)*$AJ$22)*$AN$22)*$AH$22)+((((E5/100)*$AJ$23)*$AH$23)),IF(Calculator!$O$6="SINGLEBAND D",SUM((((E5/100)*$AJ$22)*$AH$22))+(((((E5/100)*$AJ$22)*$AN$22)*$AH$22)*Calculator!$G$8)-((((E5/100)*$AJ$22)*$AN$22)*$AH$22)+((((E5/100)*$AJ$23)*$AH$23)),IF(Calculator!$O$6="SINGLEURBANE",SUM((((E5/100)*$AJ$22)*$AH$22))+(((((E5/100)*$AJ$22)*$AN$22)*$AH$22)*Calculator!$G$9)-((((E5/100)*$AJ$22)*$AN$22)*$AH$22)+((((E5/100)*$AJ$23)*$AH$23)),IF(Calculator!$O$6="SINGLESILVERANOD",SUM((((E5/100)*$AJ$22)*$AH$22))+(((((E5/100)*$AJ$22)*$AN$22)*$AH$22)*Calculator!$G$10)-((((E5/100)*$AJ$22)*$AN$22)*$AH$22)+((((E5/100)*$AJ$23)*$AH$23)),IF(Calculator!$O$6="SINGLEANOD",SUM((((E5/100)*$AJ$22)*$AH$22))+(((((E5/100)*$AJ$22)*$AN$22)*$AH$22)*Calculator!$G$11)-((((E5/100)*$AJ$22)*$AN$22)*$AH$22)+((((E5/100)*$AJ$23)*$AH$23)),IF(Calculator!$O$6="DUALBASE",SUM((((E5/100)*$AJ$22)*$AH$22))+(((((E5/100)*$AJ$22)*$AN$22)*$AH$22)*Calculator!$G$12)-((((E5/100)*$AJ$22)*$AN$22)*$AH$22)+((((E5/100)*$AJ$23)*$AH$23)),IF(Calculator!$O$6="DUALELEMENTS",SUM((((E5/100)*$AJ$22)*$AH$22))+(((((E5/100)*$AJ$22)*$AN$22)*$AH$22)*Calculator!$G$13)-((((E5/100)*$AJ$22)*$AN$22)*$AH$22)+((((E5/100)*$AJ$23)*$AH$23)),IF(Calculator!$O$6="DUALSPECTRUM",SUM((((E5/100)*$AJ$22)*$AH$22))+(((((E5/100)*$AJ$22)*$AN$22)*$AH$22)*Calculator!$G$15)-((((E5/100)*$AJ$22)*$AN$22)*$AH$22)+((((E5/100)*$AJ$23)*$AH$23)),IF(Calculator!$O$6="DUALHOMESTEAD",SUM((((E5/100)*$AJ$22)*$AH$22))+(((((E5/100)*$AJ$22)*$AN$22)*$AH$22)*Calculator!$G$14)-((((E5/100)*$AJ$22)*$AN$22)*$AH$22)+((((E5/100)*$AJ$23)*$AH$23)),IF(Calculator!$O$6="DUALBAND A",SUM((((E5/100)*$AJ$22)*$AH$22))+(((((E5/100)*$AJ$22)*$AN$22)*$AH$22)*Calculator!$G$16)-((((E5/100)*$AJ$22)*$AN$22)*$AH$22)+((((E5/100)*$AJ$23)*$AH$23)),IF(Calculator!$O$6="DUALBAND B",SUM((((E5/100)*$AJ$22)*$AH$22))+(((((E5/100)*$AJ$22)*$AN$22)*$AH$22)*Calculator!$G$17)-((((E5/100)*$AJ$22)*$AN$22)*$AH$22)+((((E5/100)*$AJ$23)*$AH$23)),IF(Calculator!$O$6="DUALBAND C",SUM((((E5/100)*$AJ$22)*$AH$22))+(((((E5/100)*$AJ$22)*$AN$22)*$AH$22)*Calculator!$G$18)-((((E5/100)*$AJ$22)*$AN$22)*$AH$22)+((((E5/100)*$AJ$23)*$AH$23)),IF(Calculator!$O$6="DUALBAND D",SUM((((E5/100)*$AJ$22)*$AH$22))+(((((E5/100)*$AJ$22)*$AN$22)*$AH$22)*Calculator!$G$19)-((((E5/100)*$AJ$22)*$AN$22)*$AH$22)+((((E5/100)*$AJ$23)*$AH$23)),IF(Calculator!$O$6="DUALURBANE",SUM((((E5/100)*$AJ$22)*$AH$22))+(((((E5/100)*$AJ$22)*$AN$22)*$AH$22)*Calculator!$G$20)-((((E5/100)*$AJ$22)*$AN$22)*$AH$22)+((((E5/100)*$AJ$23)*$AH$23)),IF(Calculator!$O$6="DUALSILVERANOD",SUM((((E5/100)*$AJ$22)*$AH$22))+(((((E5/100)*$AJ$22)*$AN$22)*$AH$22)*Calculator!$G$21)-((((E5/100)*$AJ$22)*$AN$22)*$AH$22)+((((E5/100)*$AJ$23)*$AH$23)),IF(Calculator!$O$6="DUALANOD",SUM((((E5/100)*$AJ$22)*$AH$22))+(((((E5/100)*$AJ$22)*$AN$22)*$AH$22)*Calculator!$G$22)-((((E5/100)*$AJ$22)*$AN$22)*$AH$22)+((((E5/100)*$AJ$23)*$AH$23))))))))))))))))))))))))</f>
        <v>520.37394749999999</v>
      </c>
      <c r="U5" s="2">
        <f>IF(Calculator!$O$6="SINGLEBASE",SUM((((F5/100)*$AJ$22)*$AH$22))+((((F5/100)*$AJ$23)*$AH$23)),IF(Calculator!$O$6="SINGLEELEMENTS",SUM((((F5/100)*$AJ$22)*$AH$22))+(((((F5/100)*$AJ$22)*$AN$22)*$AH$22)*Calculator!$G$2)-((((F5/100)*$AJ$22)*$AN$22)*$AH$22)+((((F5/100)*$AJ$23)*$AH$23)),IF(Calculator!$O$6="SINGLESPECTRUM",SUM((((F5/100)*$AJ$22)*$AH$22))+(((((F5/100)*$AJ$22)*$AN$22)*$AH$22)*Calculator!$G$4)-((((F5/100)*$AJ$22)*$AN$22)*$AH$22)+((((F5/100)*$AJ$23)*$AH$23)),IF(Calculator!$O$6="SINGLEHOMESTEAD",SUM((((F5/100)*$AJ$22)*$AH$22))+(((((F5/100)*$AJ$22)*$AN$22)*$AH$22)*Calculator!$G$3)-((((F5/100)*$AJ$22)*$AN$22)*$AH$22)+((((F5/100)*$AJ$23)*$AH$23)),IF(Calculator!$O$6="SINGLEBAND A",SUM((((F5/100)*$AJ$22)*$AH$22))+(((((F5/100)*$AJ$22)*$AN$22)*$AH$22)*Calculator!$G$5)-((((F5/100)*$AJ$22)*$AN$22)*$AH$22)+((((F5/100)*$AJ$23)*$AH$23)),IF(Calculator!$O$6="SINGLEBAND B",SUM((((F5/100)*$AJ$22)*$AH$22))+(((((F5/100)*$AJ$22)*$AN$22)*$AH$22)*Calculator!$G$6)-((((F5/100)*$AJ$22)*$AN$22)*$AH$22)+((((F5/100)*$AJ$23)*$AH$23)),IF(Calculator!$O$6="SINGLEBAND C",SUM((((F5/100)*$AJ$22)*$AH$22))+(((((F5/100)*$AJ$22)*$AN$22)*$AH$22)*Calculator!$G$7)-((((F5/100)*$AJ$22)*$AN$22)*$AH$22)+((((F5/100)*$AJ$23)*$AH$23)),IF(Calculator!$O$6="SINGLEBAND D",SUM((((F5/100)*$AJ$22)*$AH$22))+(((((F5/100)*$AJ$22)*$AN$22)*$AH$22)*Calculator!$G$8)-((((F5/100)*$AJ$22)*$AN$22)*$AH$22)+((((F5/100)*$AJ$23)*$AH$23)),IF(Calculator!$O$6="SINGLEURBANE",SUM((((F5/100)*$AJ$22)*$AH$22))+(((((F5/100)*$AJ$22)*$AN$22)*$AH$22)*Calculator!$G$9)-((((F5/100)*$AJ$22)*$AN$22)*$AH$22)+((((F5/100)*$AJ$23)*$AH$23)),IF(Calculator!$O$6="SINGLESILVERANOD",SUM((((F5/100)*$AJ$22)*$AH$22))+(((((F5/100)*$AJ$22)*$AN$22)*$AH$22)*Calculator!$G$10)-((((F5/100)*$AJ$22)*$AN$22)*$AH$22)+((((F5/100)*$AJ$23)*$AH$23)),IF(Calculator!$O$6="SINGLEANOD",SUM((((F5/100)*$AJ$22)*$AH$22))+(((((F5/100)*$AJ$22)*$AN$22)*$AH$22)*Calculator!$G$11)-((((F5/100)*$AJ$22)*$AN$22)*$AH$22)+((((F5/100)*$AJ$23)*$AH$23)),IF(Calculator!$O$6="DUALBASE",SUM((((F5/100)*$AJ$22)*$AH$22))+(((((F5/100)*$AJ$22)*$AN$22)*$AH$22)*Calculator!$G$12)-((((F5/100)*$AJ$22)*$AN$22)*$AH$22)+((((F5/100)*$AJ$23)*$AH$23)),IF(Calculator!$O$6="DUALELEMENTS",SUM((((F5/100)*$AJ$22)*$AH$22))+(((((F5/100)*$AJ$22)*$AN$22)*$AH$22)*Calculator!$G$13)-((((F5/100)*$AJ$22)*$AN$22)*$AH$22)+((((F5/100)*$AJ$23)*$AH$23)),IF(Calculator!$O$6="DUALSPECTRUM",SUM((((F5/100)*$AJ$22)*$AH$22))+(((((F5/100)*$AJ$22)*$AN$22)*$AH$22)*Calculator!$G$15)-((((F5/100)*$AJ$22)*$AN$22)*$AH$22)+((((F5/100)*$AJ$23)*$AH$23)),IF(Calculator!$O$6="DUALHOMESTEAD",SUM((((F5/100)*$AJ$22)*$AH$22))+(((((F5/100)*$AJ$22)*$AN$22)*$AH$22)*Calculator!$G$14)-((((F5/100)*$AJ$22)*$AN$22)*$AH$22)+((((F5/100)*$AJ$23)*$AH$23)),IF(Calculator!$O$6="DUALBAND A",SUM((((F5/100)*$AJ$22)*$AH$22))+(((((F5/100)*$AJ$22)*$AN$22)*$AH$22)*Calculator!$G$16)-((((F5/100)*$AJ$22)*$AN$22)*$AH$22)+((((F5/100)*$AJ$23)*$AH$23)),IF(Calculator!$O$6="DUALBAND B",SUM((((F5/100)*$AJ$22)*$AH$22))+(((((F5/100)*$AJ$22)*$AN$22)*$AH$22)*Calculator!$G$17)-((((F5/100)*$AJ$22)*$AN$22)*$AH$22)+((((F5/100)*$AJ$23)*$AH$23)),IF(Calculator!$O$6="DUALBAND C",SUM((((F5/100)*$AJ$22)*$AH$22))+(((((F5/100)*$AJ$22)*$AN$22)*$AH$22)*Calculator!$G$18)-((((F5/100)*$AJ$22)*$AN$22)*$AH$22)+((((F5/100)*$AJ$23)*$AH$23)),IF(Calculator!$O$6="DUALBAND D",SUM((((F5/100)*$AJ$22)*$AH$22))+(((((F5/100)*$AJ$22)*$AN$22)*$AH$22)*Calculator!$G$19)-((((F5/100)*$AJ$22)*$AN$22)*$AH$22)+((((F5/100)*$AJ$23)*$AH$23)),IF(Calculator!$O$6="DUALURBANE",SUM((((F5/100)*$AJ$22)*$AH$22))+(((((F5/100)*$AJ$22)*$AN$22)*$AH$22)*Calculator!$G$20)-((((F5/100)*$AJ$22)*$AN$22)*$AH$22)+((((F5/100)*$AJ$23)*$AH$23)),IF(Calculator!$O$6="DUALSILVERANOD",SUM((((F5/100)*$AJ$22)*$AH$22))+(((((F5/100)*$AJ$22)*$AN$22)*$AH$22)*Calculator!$G$21)-((((F5/100)*$AJ$22)*$AN$22)*$AH$22)+((((F5/100)*$AJ$23)*$AH$23)),IF(Calculator!$O$6="DUALANOD",SUM((((F5/100)*$AJ$22)*$AH$22))+(((((F5/100)*$AJ$22)*$AN$22)*$AH$22)*Calculator!$G$22)-((((F5/100)*$AJ$22)*$AN$22)*$AH$22)+((((F5/100)*$AJ$23)*$AH$23))))))))))))))))))))))))</f>
        <v>527.82040849999987</v>
      </c>
      <c r="V5" s="2">
        <f>IF(Calculator!$O$6="SINGLEBASE",SUM((((G5/100)*$AJ$22)*$AH$22))+((((G5/100)*$AJ$23)*$AH$23)),IF(Calculator!$O$6="SINGLEELEMENTS",SUM((((G5/100)*$AJ$22)*$AH$22))+(((((G5/100)*$AJ$22)*$AN$22)*$AH$22)*Calculator!$G$2)-((((G5/100)*$AJ$22)*$AN$22)*$AH$22)+((((G5/100)*$AJ$23)*$AH$23)),IF(Calculator!$O$6="SINGLESPECTRUM",SUM((((G5/100)*$AJ$22)*$AH$22))+(((((G5/100)*$AJ$22)*$AN$22)*$AH$22)*Calculator!$G$4)-((((G5/100)*$AJ$22)*$AN$22)*$AH$22)+((((G5/100)*$AJ$23)*$AH$23)),IF(Calculator!$O$6="SINGLEHOMESTEAD",SUM((((G5/100)*$AJ$22)*$AH$22))+(((((G5/100)*$AJ$22)*$AN$22)*$AH$22)*Calculator!$G$3)-((((G5/100)*$AJ$22)*$AN$22)*$AH$22)+((((G5/100)*$AJ$23)*$AH$23)),IF(Calculator!$O$6="SINGLEBAND A",SUM((((G5/100)*$AJ$22)*$AH$22))+(((((G5/100)*$AJ$22)*$AN$22)*$AH$22)*Calculator!$G$5)-((((G5/100)*$AJ$22)*$AN$22)*$AH$22)+((((G5/100)*$AJ$23)*$AH$23)),IF(Calculator!$O$6="SINGLEBAND B",SUM((((G5/100)*$AJ$22)*$AH$22))+(((((G5/100)*$AJ$22)*$AN$22)*$AH$22)*Calculator!$G$6)-((((G5/100)*$AJ$22)*$AN$22)*$AH$22)+((((G5/100)*$AJ$23)*$AH$23)),IF(Calculator!$O$6="SINGLEBAND C",SUM((((G5/100)*$AJ$22)*$AH$22))+(((((G5/100)*$AJ$22)*$AN$22)*$AH$22)*Calculator!$G$7)-((((G5/100)*$AJ$22)*$AN$22)*$AH$22)+((((G5/100)*$AJ$23)*$AH$23)),IF(Calculator!$O$6="SINGLEBAND D",SUM((((G5/100)*$AJ$22)*$AH$22))+(((((G5/100)*$AJ$22)*$AN$22)*$AH$22)*Calculator!$G$8)-((((G5/100)*$AJ$22)*$AN$22)*$AH$22)+((((G5/100)*$AJ$23)*$AH$23)),IF(Calculator!$O$6="SINGLEURBANE",SUM((((G5/100)*$AJ$22)*$AH$22))+(((((G5/100)*$AJ$22)*$AN$22)*$AH$22)*Calculator!$G$9)-((((G5/100)*$AJ$22)*$AN$22)*$AH$22)+((((G5/100)*$AJ$23)*$AH$23)),IF(Calculator!$O$6="SINGLESILVERANOD",SUM((((G5/100)*$AJ$22)*$AH$22))+(((((G5/100)*$AJ$22)*$AN$22)*$AH$22)*Calculator!$G$10)-((((G5/100)*$AJ$22)*$AN$22)*$AH$22)+((((G5/100)*$AJ$23)*$AH$23)),IF(Calculator!$O$6="SINGLEANOD",SUM((((G5/100)*$AJ$22)*$AH$22))+(((((G5/100)*$AJ$22)*$AN$22)*$AH$22)*Calculator!$G$11)-((((G5/100)*$AJ$22)*$AN$22)*$AH$22)+((((G5/100)*$AJ$23)*$AH$23)),IF(Calculator!$O$6="DUALBASE",SUM((((G5/100)*$AJ$22)*$AH$22))+(((((G5/100)*$AJ$22)*$AN$22)*$AH$22)*Calculator!$G$12)-((((G5/100)*$AJ$22)*$AN$22)*$AH$22)+((((G5/100)*$AJ$23)*$AH$23)),IF(Calculator!$O$6="DUALELEMENTS",SUM((((G5/100)*$AJ$22)*$AH$22))+(((((G5/100)*$AJ$22)*$AN$22)*$AH$22)*Calculator!$G$13)-((((G5/100)*$AJ$22)*$AN$22)*$AH$22)+((((G5/100)*$AJ$23)*$AH$23)),IF(Calculator!$O$6="DUALSPECTRUM",SUM((((G5/100)*$AJ$22)*$AH$22))+(((((G5/100)*$AJ$22)*$AN$22)*$AH$22)*Calculator!$G$15)-((((G5/100)*$AJ$22)*$AN$22)*$AH$22)+((((G5/100)*$AJ$23)*$AH$23)),IF(Calculator!$O$6="DUALHOMESTEAD",SUM((((G5/100)*$AJ$22)*$AH$22))+(((((G5/100)*$AJ$22)*$AN$22)*$AH$22)*Calculator!$G$14)-((((G5/100)*$AJ$22)*$AN$22)*$AH$22)+((((G5/100)*$AJ$23)*$AH$23)),IF(Calculator!$O$6="DUALBAND A",SUM((((G5/100)*$AJ$22)*$AH$22))+(((((G5/100)*$AJ$22)*$AN$22)*$AH$22)*Calculator!$G$16)-((((G5/100)*$AJ$22)*$AN$22)*$AH$22)+((((G5/100)*$AJ$23)*$AH$23)),IF(Calculator!$O$6="DUALBAND B",SUM((((G5/100)*$AJ$22)*$AH$22))+(((((G5/100)*$AJ$22)*$AN$22)*$AH$22)*Calculator!$G$17)-((((G5/100)*$AJ$22)*$AN$22)*$AH$22)+((((G5/100)*$AJ$23)*$AH$23)),IF(Calculator!$O$6="DUALBAND C",SUM((((G5/100)*$AJ$22)*$AH$22))+(((((G5/100)*$AJ$22)*$AN$22)*$AH$22)*Calculator!$G$18)-((((G5/100)*$AJ$22)*$AN$22)*$AH$22)+((((G5/100)*$AJ$23)*$AH$23)),IF(Calculator!$O$6="DUALBAND D",SUM((((G5/100)*$AJ$22)*$AH$22))+(((((G5/100)*$AJ$22)*$AN$22)*$AH$22)*Calculator!$G$19)-((((G5/100)*$AJ$22)*$AN$22)*$AH$22)+((((G5/100)*$AJ$23)*$AH$23)),IF(Calculator!$O$6="DUALURBANE",SUM((((G5/100)*$AJ$22)*$AH$22))+(((((G5/100)*$AJ$22)*$AN$22)*$AH$22)*Calculator!$G$20)-((((G5/100)*$AJ$22)*$AN$22)*$AH$22)+((((G5/100)*$AJ$23)*$AH$23)),IF(Calculator!$O$6="DUALSILVERANOD",SUM((((G5/100)*$AJ$22)*$AH$22))+(((((G5/100)*$AJ$22)*$AN$22)*$AH$22)*Calculator!$G$21)-((((G5/100)*$AJ$22)*$AN$22)*$AH$22)+((((G5/100)*$AJ$23)*$AH$23)),IF(Calculator!$O$6="DUALANOD",SUM((((G5/100)*$AJ$22)*$AH$22))+(((((G5/100)*$AJ$22)*$AN$22)*$AH$22)*Calculator!$G$22)-((((G5/100)*$AJ$22)*$AN$22)*$AH$22)+((((G5/100)*$AJ$23)*$AH$23))))))))))))))))))))))))</f>
        <v>535.61819850000006</v>
      </c>
      <c r="W5" s="2">
        <f>IF(Calculator!$O$6="SINGLEBASE",SUM((((H5/100)*$AJ$22)*$AH$22))+((((H5/100)*$AJ$23)*$AH$23)),IF(Calculator!$O$6="SINGLEELEMENTS",SUM((((H5/100)*$AJ$22)*$AH$22))+(((((H5/100)*$AJ$22)*$AN$22)*$AH$22)*Calculator!$G$2)-((((H5/100)*$AJ$22)*$AN$22)*$AH$22)+((((H5/100)*$AJ$23)*$AH$23)),IF(Calculator!$O$6="SINGLESPECTRUM",SUM((((H5/100)*$AJ$22)*$AH$22))+(((((H5/100)*$AJ$22)*$AN$22)*$AH$22)*Calculator!$G$4)-((((H5/100)*$AJ$22)*$AN$22)*$AH$22)+((((H5/100)*$AJ$23)*$AH$23)),IF(Calculator!$O$6="SINGLEHOMESTEAD",SUM((((H5/100)*$AJ$22)*$AH$22))+(((((H5/100)*$AJ$22)*$AN$22)*$AH$22)*Calculator!$G$3)-((((H5/100)*$AJ$22)*$AN$22)*$AH$22)+((((H5/100)*$AJ$23)*$AH$23)),IF(Calculator!$O$6="SINGLEBAND A",SUM((((H5/100)*$AJ$22)*$AH$22))+(((((H5/100)*$AJ$22)*$AN$22)*$AH$22)*Calculator!$G$5)-((((H5/100)*$AJ$22)*$AN$22)*$AH$22)+((((H5/100)*$AJ$23)*$AH$23)),IF(Calculator!$O$6="SINGLEBAND B",SUM((((H5/100)*$AJ$22)*$AH$22))+(((((H5/100)*$AJ$22)*$AN$22)*$AH$22)*Calculator!$G$6)-((((H5/100)*$AJ$22)*$AN$22)*$AH$22)+((((H5/100)*$AJ$23)*$AH$23)),IF(Calculator!$O$6="SINGLEBAND C",SUM((((H5/100)*$AJ$22)*$AH$22))+(((((H5/100)*$AJ$22)*$AN$22)*$AH$22)*Calculator!$G$7)-((((H5/100)*$AJ$22)*$AN$22)*$AH$22)+((((H5/100)*$AJ$23)*$AH$23)),IF(Calculator!$O$6="SINGLEBAND D",SUM((((H5/100)*$AJ$22)*$AH$22))+(((((H5/100)*$AJ$22)*$AN$22)*$AH$22)*Calculator!$G$8)-((((H5/100)*$AJ$22)*$AN$22)*$AH$22)+((((H5/100)*$AJ$23)*$AH$23)),IF(Calculator!$O$6="SINGLEURBANE",SUM((((H5/100)*$AJ$22)*$AH$22))+(((((H5/100)*$AJ$22)*$AN$22)*$AH$22)*Calculator!$G$9)-((((H5/100)*$AJ$22)*$AN$22)*$AH$22)+((((H5/100)*$AJ$23)*$AH$23)),IF(Calculator!$O$6="SINGLESILVERANOD",SUM((((H5/100)*$AJ$22)*$AH$22))+(((((H5/100)*$AJ$22)*$AN$22)*$AH$22)*Calculator!$G$10)-((((H5/100)*$AJ$22)*$AN$22)*$AH$22)+((((H5/100)*$AJ$23)*$AH$23)),IF(Calculator!$O$6="SINGLEANOD",SUM((((H5/100)*$AJ$22)*$AH$22))+(((((H5/100)*$AJ$22)*$AN$22)*$AH$22)*Calculator!$G$11)-((((H5/100)*$AJ$22)*$AN$22)*$AH$22)+((((H5/100)*$AJ$23)*$AH$23)),IF(Calculator!$O$6="DUALBASE",SUM((((H5/100)*$AJ$22)*$AH$22))+(((((H5/100)*$AJ$22)*$AN$22)*$AH$22)*Calculator!$G$12)-((((H5/100)*$AJ$22)*$AN$22)*$AH$22)+((((H5/100)*$AJ$23)*$AH$23)),IF(Calculator!$O$6="DUALELEMENTS",SUM((((H5/100)*$AJ$22)*$AH$22))+(((((H5/100)*$AJ$22)*$AN$22)*$AH$22)*Calculator!$G$13)-((((H5/100)*$AJ$22)*$AN$22)*$AH$22)+((((H5/100)*$AJ$23)*$AH$23)),IF(Calculator!$O$6="DUALSPECTRUM",SUM((((H5/100)*$AJ$22)*$AH$22))+(((((H5/100)*$AJ$22)*$AN$22)*$AH$22)*Calculator!$G$15)-((((H5/100)*$AJ$22)*$AN$22)*$AH$22)+((((H5/100)*$AJ$23)*$AH$23)),IF(Calculator!$O$6="DUALHOMESTEAD",SUM((((H5/100)*$AJ$22)*$AH$22))+(((((H5/100)*$AJ$22)*$AN$22)*$AH$22)*Calculator!$G$14)-((((H5/100)*$AJ$22)*$AN$22)*$AH$22)+((((H5/100)*$AJ$23)*$AH$23)),IF(Calculator!$O$6="DUALBAND A",SUM((((H5/100)*$AJ$22)*$AH$22))+(((((H5/100)*$AJ$22)*$AN$22)*$AH$22)*Calculator!$G$16)-((((H5/100)*$AJ$22)*$AN$22)*$AH$22)+((((H5/100)*$AJ$23)*$AH$23)),IF(Calculator!$O$6="DUALBAND B",SUM((((H5/100)*$AJ$22)*$AH$22))+(((((H5/100)*$AJ$22)*$AN$22)*$AH$22)*Calculator!$G$17)-((((H5/100)*$AJ$22)*$AN$22)*$AH$22)+((((H5/100)*$AJ$23)*$AH$23)),IF(Calculator!$O$6="DUALBAND C",SUM((((H5/100)*$AJ$22)*$AH$22))+(((((H5/100)*$AJ$22)*$AN$22)*$AH$22)*Calculator!$G$18)-((((H5/100)*$AJ$22)*$AN$22)*$AH$22)+((((H5/100)*$AJ$23)*$AH$23)),IF(Calculator!$O$6="DUALBAND D",SUM((((H5/100)*$AJ$22)*$AH$22))+(((((H5/100)*$AJ$22)*$AN$22)*$AH$22)*Calculator!$G$19)-((((H5/100)*$AJ$22)*$AN$22)*$AH$22)+((((H5/100)*$AJ$23)*$AH$23)),IF(Calculator!$O$6="DUALURBANE",SUM((((H5/100)*$AJ$22)*$AH$22))+(((((H5/100)*$AJ$22)*$AN$22)*$AH$22)*Calculator!$G$20)-((((H5/100)*$AJ$22)*$AN$22)*$AH$22)+((((H5/100)*$AJ$23)*$AH$23)),IF(Calculator!$O$6="DUALSILVERANOD",SUM((((H5/100)*$AJ$22)*$AH$22))+(((((H5/100)*$AJ$22)*$AN$22)*$AH$22)*Calculator!$G$21)-((((H5/100)*$AJ$22)*$AN$22)*$AH$22)+((((H5/100)*$AJ$23)*$AH$23)),IF(Calculator!$O$6="DUALANOD",SUM((((H5/100)*$AJ$22)*$AH$22))+(((((H5/100)*$AJ$22)*$AN$22)*$AH$22)*Calculator!$G$22)-((((H5/100)*$AJ$22)*$AN$22)*$AH$22)+((((H5/100)*$AJ$23)*$AH$23))))))))))))))))))))))))</f>
        <v>543.33886749999999</v>
      </c>
      <c r="X5" s="2">
        <f>IF(Calculator!$O$6="SINGLEBASE",SUM((((I5/100)*$AJ$22)*$AH$22))+((((I5/100)*$AJ$23)*$AH$23)),IF(Calculator!$O$6="SINGLEELEMENTS",SUM((((I5/100)*$AJ$22)*$AH$22))+(((((I5/100)*$AJ$22)*$AN$22)*$AH$22)*Calculator!$G$2)-((((I5/100)*$AJ$22)*$AN$22)*$AH$22)+((((I5/100)*$AJ$23)*$AH$23)),IF(Calculator!$O$6="SINGLESPECTRUM",SUM((((I5/100)*$AJ$22)*$AH$22))+(((((I5/100)*$AJ$22)*$AN$22)*$AH$22)*Calculator!$G$4)-((((I5/100)*$AJ$22)*$AN$22)*$AH$22)+((((I5/100)*$AJ$23)*$AH$23)),IF(Calculator!$O$6="SINGLEHOMESTEAD",SUM((((I5/100)*$AJ$22)*$AH$22))+(((((I5/100)*$AJ$22)*$AN$22)*$AH$22)*Calculator!$G$3)-((((I5/100)*$AJ$22)*$AN$22)*$AH$22)+((((I5/100)*$AJ$23)*$AH$23)),IF(Calculator!$O$6="SINGLEBAND A",SUM((((I5/100)*$AJ$22)*$AH$22))+(((((I5/100)*$AJ$22)*$AN$22)*$AH$22)*Calculator!$G$5)-((((I5/100)*$AJ$22)*$AN$22)*$AH$22)+((((I5/100)*$AJ$23)*$AH$23)),IF(Calculator!$O$6="SINGLEBAND B",SUM((((I5/100)*$AJ$22)*$AH$22))+(((((I5/100)*$AJ$22)*$AN$22)*$AH$22)*Calculator!$G$6)-((((I5/100)*$AJ$22)*$AN$22)*$AH$22)+((((I5/100)*$AJ$23)*$AH$23)),IF(Calculator!$O$6="SINGLEBAND C",SUM((((I5/100)*$AJ$22)*$AH$22))+(((((I5/100)*$AJ$22)*$AN$22)*$AH$22)*Calculator!$G$7)-((((I5/100)*$AJ$22)*$AN$22)*$AH$22)+((((I5/100)*$AJ$23)*$AH$23)),IF(Calculator!$O$6="SINGLEBAND D",SUM((((I5/100)*$AJ$22)*$AH$22))+(((((I5/100)*$AJ$22)*$AN$22)*$AH$22)*Calculator!$G$8)-((((I5/100)*$AJ$22)*$AN$22)*$AH$22)+((((I5/100)*$AJ$23)*$AH$23)),IF(Calculator!$O$6="SINGLEURBANE",SUM((((I5/100)*$AJ$22)*$AH$22))+(((((I5/100)*$AJ$22)*$AN$22)*$AH$22)*Calculator!$G$9)-((((I5/100)*$AJ$22)*$AN$22)*$AH$22)+((((I5/100)*$AJ$23)*$AH$23)),IF(Calculator!$O$6="SINGLESILVERANOD",SUM((((I5/100)*$AJ$22)*$AH$22))+(((((I5/100)*$AJ$22)*$AN$22)*$AH$22)*Calculator!$G$10)-((((I5/100)*$AJ$22)*$AN$22)*$AH$22)+((((I5/100)*$AJ$23)*$AH$23)),IF(Calculator!$O$6="SINGLEANOD",SUM((((I5/100)*$AJ$22)*$AH$22))+(((((I5/100)*$AJ$22)*$AN$22)*$AH$22)*Calculator!$G$11)-((((I5/100)*$AJ$22)*$AN$22)*$AH$22)+((((I5/100)*$AJ$23)*$AH$23)),IF(Calculator!$O$6="DUALBASE",SUM((((I5/100)*$AJ$22)*$AH$22))+(((((I5/100)*$AJ$22)*$AN$22)*$AH$22)*Calculator!$G$12)-((((I5/100)*$AJ$22)*$AN$22)*$AH$22)+((((I5/100)*$AJ$23)*$AH$23)),IF(Calculator!$O$6="DUALELEMENTS",SUM((((I5/100)*$AJ$22)*$AH$22))+(((((I5/100)*$AJ$22)*$AN$22)*$AH$22)*Calculator!$G$13)-((((I5/100)*$AJ$22)*$AN$22)*$AH$22)+((((I5/100)*$AJ$23)*$AH$23)),IF(Calculator!$O$6="DUALSPECTRUM",SUM((((I5/100)*$AJ$22)*$AH$22))+(((((I5/100)*$AJ$22)*$AN$22)*$AH$22)*Calculator!$G$15)-((((I5/100)*$AJ$22)*$AN$22)*$AH$22)+((((I5/100)*$AJ$23)*$AH$23)),IF(Calculator!$O$6="DUALHOMESTEAD",SUM((((I5/100)*$AJ$22)*$AH$22))+(((((I5/100)*$AJ$22)*$AN$22)*$AH$22)*Calculator!$G$14)-((((I5/100)*$AJ$22)*$AN$22)*$AH$22)+((((I5/100)*$AJ$23)*$AH$23)),IF(Calculator!$O$6="DUALBAND A",SUM((((I5/100)*$AJ$22)*$AH$22))+(((((I5/100)*$AJ$22)*$AN$22)*$AH$22)*Calculator!$G$16)-((((I5/100)*$AJ$22)*$AN$22)*$AH$22)+((((I5/100)*$AJ$23)*$AH$23)),IF(Calculator!$O$6="DUALBAND B",SUM((((I5/100)*$AJ$22)*$AH$22))+(((((I5/100)*$AJ$22)*$AN$22)*$AH$22)*Calculator!$G$17)-((((I5/100)*$AJ$22)*$AN$22)*$AH$22)+((((I5/100)*$AJ$23)*$AH$23)),IF(Calculator!$O$6="DUALBAND C",SUM((((I5/100)*$AJ$22)*$AH$22))+(((((I5/100)*$AJ$22)*$AN$22)*$AH$22)*Calculator!$G$18)-((((I5/100)*$AJ$22)*$AN$22)*$AH$22)+((((I5/100)*$AJ$23)*$AH$23)),IF(Calculator!$O$6="DUALBAND D",SUM((((I5/100)*$AJ$22)*$AH$22))+(((((I5/100)*$AJ$22)*$AN$22)*$AH$22)*Calculator!$G$19)-((((I5/100)*$AJ$22)*$AN$22)*$AH$22)+((((I5/100)*$AJ$23)*$AH$23)),IF(Calculator!$O$6="DUALURBANE",SUM((((I5/100)*$AJ$22)*$AH$22))+(((((I5/100)*$AJ$22)*$AN$22)*$AH$22)*Calculator!$G$20)-((((I5/100)*$AJ$22)*$AN$22)*$AH$22)+((((I5/100)*$AJ$23)*$AH$23)),IF(Calculator!$O$6="DUALSILVERANOD",SUM((((I5/100)*$AJ$22)*$AH$22))+(((((I5/100)*$AJ$22)*$AN$22)*$AH$22)*Calculator!$G$21)-((((I5/100)*$AJ$22)*$AN$22)*$AH$22)+((((I5/100)*$AJ$23)*$AH$23)),IF(Calculator!$O$6="DUALANOD",SUM((((I5/100)*$AJ$22)*$AH$22))+(((((I5/100)*$AJ$22)*$AN$22)*$AH$22)*Calculator!$G$22)-((((I5/100)*$AJ$22)*$AN$22)*$AH$22)+((((I5/100)*$AJ$23)*$AH$23))))))))))))))))))))))))</f>
        <v>550.78532849999988</v>
      </c>
      <c r="Y5" s="2">
        <f>IF(Calculator!$O$6="SINGLEBASE",SUM((((J5/100)*$AJ$22)*$AH$22))+((((J5/100)*$AJ$23)*$AH$23)),IF(Calculator!$O$6="SINGLEELEMENTS",SUM((((J5/100)*$AJ$22)*$AH$22))+(((((J5/100)*$AJ$22)*$AN$22)*$AH$22)*Calculator!$G$2)-((((J5/100)*$AJ$22)*$AN$22)*$AH$22)+((((J5/100)*$AJ$23)*$AH$23)),IF(Calculator!$O$6="SINGLESPECTRUM",SUM((((J5/100)*$AJ$22)*$AH$22))+(((((J5/100)*$AJ$22)*$AN$22)*$AH$22)*Calculator!$G$4)-((((J5/100)*$AJ$22)*$AN$22)*$AH$22)+((((J5/100)*$AJ$23)*$AH$23)),IF(Calculator!$O$6="SINGLEHOMESTEAD",SUM((((J5/100)*$AJ$22)*$AH$22))+(((((J5/100)*$AJ$22)*$AN$22)*$AH$22)*Calculator!$G$3)-((((J5/100)*$AJ$22)*$AN$22)*$AH$22)+((((J5/100)*$AJ$23)*$AH$23)),IF(Calculator!$O$6="SINGLEBAND A",SUM((((J5/100)*$AJ$22)*$AH$22))+(((((J5/100)*$AJ$22)*$AN$22)*$AH$22)*Calculator!$G$5)-((((J5/100)*$AJ$22)*$AN$22)*$AH$22)+((((J5/100)*$AJ$23)*$AH$23)),IF(Calculator!$O$6="SINGLEBAND B",SUM((((J5/100)*$AJ$22)*$AH$22))+(((((J5/100)*$AJ$22)*$AN$22)*$AH$22)*Calculator!$G$6)-((((J5/100)*$AJ$22)*$AN$22)*$AH$22)+((((J5/100)*$AJ$23)*$AH$23)),IF(Calculator!$O$6="SINGLEBAND C",SUM((((J5/100)*$AJ$22)*$AH$22))+(((((J5/100)*$AJ$22)*$AN$22)*$AH$22)*Calculator!$G$7)-((((J5/100)*$AJ$22)*$AN$22)*$AH$22)+((((J5/100)*$AJ$23)*$AH$23)),IF(Calculator!$O$6="SINGLEBAND D",SUM((((J5/100)*$AJ$22)*$AH$22))+(((((J5/100)*$AJ$22)*$AN$22)*$AH$22)*Calculator!$G$8)-((((J5/100)*$AJ$22)*$AN$22)*$AH$22)+((((J5/100)*$AJ$23)*$AH$23)),IF(Calculator!$O$6="SINGLEURBANE",SUM((((J5/100)*$AJ$22)*$AH$22))+(((((J5/100)*$AJ$22)*$AN$22)*$AH$22)*Calculator!$G$9)-((((J5/100)*$AJ$22)*$AN$22)*$AH$22)+((((J5/100)*$AJ$23)*$AH$23)),IF(Calculator!$O$6="SINGLESILVERANOD",SUM((((J5/100)*$AJ$22)*$AH$22))+(((((J5/100)*$AJ$22)*$AN$22)*$AH$22)*Calculator!$G$10)-((((J5/100)*$AJ$22)*$AN$22)*$AH$22)+((((J5/100)*$AJ$23)*$AH$23)),IF(Calculator!$O$6="SINGLEANOD",SUM((((J5/100)*$AJ$22)*$AH$22))+(((((J5/100)*$AJ$22)*$AN$22)*$AH$22)*Calculator!$G$11)-((((J5/100)*$AJ$22)*$AN$22)*$AH$22)+((((J5/100)*$AJ$23)*$AH$23)),IF(Calculator!$O$6="DUALBASE",SUM((((J5/100)*$AJ$22)*$AH$22))+(((((J5/100)*$AJ$22)*$AN$22)*$AH$22)*Calculator!$G$12)-((((J5/100)*$AJ$22)*$AN$22)*$AH$22)+((((J5/100)*$AJ$23)*$AH$23)),IF(Calculator!$O$6="DUALELEMENTS",SUM((((J5/100)*$AJ$22)*$AH$22))+(((((J5/100)*$AJ$22)*$AN$22)*$AH$22)*Calculator!$G$13)-((((J5/100)*$AJ$22)*$AN$22)*$AH$22)+((((J5/100)*$AJ$23)*$AH$23)),IF(Calculator!$O$6="DUALSPECTRUM",SUM((((J5/100)*$AJ$22)*$AH$22))+(((((J5/100)*$AJ$22)*$AN$22)*$AH$22)*Calculator!$G$15)-((((J5/100)*$AJ$22)*$AN$22)*$AH$22)+((((J5/100)*$AJ$23)*$AH$23)),IF(Calculator!$O$6="DUALHOMESTEAD",SUM((((J5/100)*$AJ$22)*$AH$22))+(((((J5/100)*$AJ$22)*$AN$22)*$AH$22)*Calculator!$G$14)-((((J5/100)*$AJ$22)*$AN$22)*$AH$22)+((((J5/100)*$AJ$23)*$AH$23)),IF(Calculator!$O$6="DUALBAND A",SUM((((J5/100)*$AJ$22)*$AH$22))+(((((J5/100)*$AJ$22)*$AN$22)*$AH$22)*Calculator!$G$16)-((((J5/100)*$AJ$22)*$AN$22)*$AH$22)+((((J5/100)*$AJ$23)*$AH$23)),IF(Calculator!$O$6="DUALBAND B",SUM((((J5/100)*$AJ$22)*$AH$22))+(((((J5/100)*$AJ$22)*$AN$22)*$AH$22)*Calculator!$G$17)-((((J5/100)*$AJ$22)*$AN$22)*$AH$22)+((((J5/100)*$AJ$23)*$AH$23)),IF(Calculator!$O$6="DUALBAND C",SUM((((J5/100)*$AJ$22)*$AH$22))+(((((J5/100)*$AJ$22)*$AN$22)*$AH$22)*Calculator!$G$18)-((((J5/100)*$AJ$22)*$AN$22)*$AH$22)+((((J5/100)*$AJ$23)*$AH$23)),IF(Calculator!$O$6="DUALBAND D",SUM((((J5/100)*$AJ$22)*$AH$22))+(((((J5/100)*$AJ$22)*$AN$22)*$AH$22)*Calculator!$G$19)-((((J5/100)*$AJ$22)*$AN$22)*$AH$22)+((((J5/100)*$AJ$23)*$AH$23)),IF(Calculator!$O$6="DUALURBANE",SUM((((J5/100)*$AJ$22)*$AH$22))+(((((J5/100)*$AJ$22)*$AN$22)*$AH$22)*Calculator!$G$20)-((((J5/100)*$AJ$22)*$AN$22)*$AH$22)+((((J5/100)*$AJ$23)*$AH$23)),IF(Calculator!$O$6="DUALSILVERANOD",SUM((((J5/100)*$AJ$22)*$AH$22))+(((((J5/100)*$AJ$22)*$AN$22)*$AH$22)*Calculator!$G$21)-((((J5/100)*$AJ$22)*$AN$22)*$AH$22)+((((J5/100)*$AJ$23)*$AH$23)),IF(Calculator!$O$6="DUALANOD",SUM((((J5/100)*$AJ$22)*$AH$22))+(((((J5/100)*$AJ$22)*$AN$22)*$AH$22)*Calculator!$G$22)-((((J5/100)*$AJ$22)*$AN$22)*$AH$22)+((((J5/100)*$AJ$23)*$AH$23))))))))))))))))))))))))</f>
        <v>558.23178949999999</v>
      </c>
      <c r="Z5" s="2">
        <f>IF(Calculator!$O$6="SINGLEBASE",SUM((((K5/100)*$AJ$22)*$AH$22))+((((K5/100)*$AJ$23)*$AH$23)),IF(Calculator!$O$6="SINGLEELEMENTS",SUM((((K5/100)*$AJ$22)*$AH$22))+(((((K5/100)*$AJ$22)*$AN$22)*$AH$22)*Calculator!$G$2)-((((K5/100)*$AJ$22)*$AN$22)*$AH$22)+((((K5/100)*$AJ$23)*$AH$23)),IF(Calculator!$O$6="SINGLESPECTRUM",SUM((((K5/100)*$AJ$22)*$AH$22))+(((((K5/100)*$AJ$22)*$AN$22)*$AH$22)*Calculator!$G$4)-((((K5/100)*$AJ$22)*$AN$22)*$AH$22)+((((K5/100)*$AJ$23)*$AH$23)),IF(Calculator!$O$6="SINGLEHOMESTEAD",SUM((((K5/100)*$AJ$22)*$AH$22))+(((((K5/100)*$AJ$22)*$AN$22)*$AH$22)*Calculator!$G$3)-((((K5/100)*$AJ$22)*$AN$22)*$AH$22)+((((K5/100)*$AJ$23)*$AH$23)),IF(Calculator!$O$6="SINGLEBAND A",SUM((((K5/100)*$AJ$22)*$AH$22))+(((((K5/100)*$AJ$22)*$AN$22)*$AH$22)*Calculator!$G$5)-((((K5/100)*$AJ$22)*$AN$22)*$AH$22)+((((K5/100)*$AJ$23)*$AH$23)),IF(Calculator!$O$6="SINGLEBAND B",SUM((((K5/100)*$AJ$22)*$AH$22))+(((((K5/100)*$AJ$22)*$AN$22)*$AH$22)*Calculator!$G$6)-((((K5/100)*$AJ$22)*$AN$22)*$AH$22)+((((K5/100)*$AJ$23)*$AH$23)),IF(Calculator!$O$6="SINGLEBAND C",SUM((((K5/100)*$AJ$22)*$AH$22))+(((((K5/100)*$AJ$22)*$AN$22)*$AH$22)*Calculator!$G$7)-((((K5/100)*$AJ$22)*$AN$22)*$AH$22)+((((K5/100)*$AJ$23)*$AH$23)),IF(Calculator!$O$6="SINGLEBAND D",SUM((((K5/100)*$AJ$22)*$AH$22))+(((((K5/100)*$AJ$22)*$AN$22)*$AH$22)*Calculator!$G$8)-((((K5/100)*$AJ$22)*$AN$22)*$AH$22)+((((K5/100)*$AJ$23)*$AH$23)),IF(Calculator!$O$6="SINGLEURBANE",SUM((((K5/100)*$AJ$22)*$AH$22))+(((((K5/100)*$AJ$22)*$AN$22)*$AH$22)*Calculator!$G$9)-((((K5/100)*$AJ$22)*$AN$22)*$AH$22)+((((K5/100)*$AJ$23)*$AH$23)),IF(Calculator!$O$6="SINGLESILVERANOD",SUM((((K5/100)*$AJ$22)*$AH$22))+(((((K5/100)*$AJ$22)*$AN$22)*$AH$22)*Calculator!$G$10)-((((K5/100)*$AJ$22)*$AN$22)*$AH$22)+((((K5/100)*$AJ$23)*$AH$23)),IF(Calculator!$O$6="SINGLEANOD",SUM((((K5/100)*$AJ$22)*$AH$22))+(((((K5/100)*$AJ$22)*$AN$22)*$AH$22)*Calculator!$G$11)-((((K5/100)*$AJ$22)*$AN$22)*$AH$22)+((((K5/100)*$AJ$23)*$AH$23)),IF(Calculator!$O$6="DUALBASE",SUM((((K5/100)*$AJ$22)*$AH$22))+(((((K5/100)*$AJ$22)*$AN$22)*$AH$22)*Calculator!$G$12)-((((K5/100)*$AJ$22)*$AN$22)*$AH$22)+((((K5/100)*$AJ$23)*$AH$23)),IF(Calculator!$O$6="DUALELEMENTS",SUM((((K5/100)*$AJ$22)*$AH$22))+(((((K5/100)*$AJ$22)*$AN$22)*$AH$22)*Calculator!$G$13)-((((K5/100)*$AJ$22)*$AN$22)*$AH$22)+((((K5/100)*$AJ$23)*$AH$23)),IF(Calculator!$O$6="DUALSPECTRUM",SUM((((K5/100)*$AJ$22)*$AH$22))+(((((K5/100)*$AJ$22)*$AN$22)*$AH$22)*Calculator!$G$15)-((((K5/100)*$AJ$22)*$AN$22)*$AH$22)+((((K5/100)*$AJ$23)*$AH$23)),IF(Calculator!$O$6="DUALHOMESTEAD",SUM((((K5/100)*$AJ$22)*$AH$22))+(((((K5/100)*$AJ$22)*$AN$22)*$AH$22)*Calculator!$G$14)-((((K5/100)*$AJ$22)*$AN$22)*$AH$22)+((((K5/100)*$AJ$23)*$AH$23)),IF(Calculator!$O$6="DUALBAND A",SUM((((K5/100)*$AJ$22)*$AH$22))+(((((K5/100)*$AJ$22)*$AN$22)*$AH$22)*Calculator!$G$16)-((((K5/100)*$AJ$22)*$AN$22)*$AH$22)+((((K5/100)*$AJ$23)*$AH$23)),IF(Calculator!$O$6="DUALBAND B",SUM((((K5/100)*$AJ$22)*$AH$22))+(((((K5/100)*$AJ$22)*$AN$22)*$AH$22)*Calculator!$G$17)-((((K5/100)*$AJ$22)*$AN$22)*$AH$22)+((((K5/100)*$AJ$23)*$AH$23)),IF(Calculator!$O$6="DUALBAND C",SUM((((K5/100)*$AJ$22)*$AH$22))+(((((K5/100)*$AJ$22)*$AN$22)*$AH$22)*Calculator!$G$18)-((((K5/100)*$AJ$22)*$AN$22)*$AH$22)+((((K5/100)*$AJ$23)*$AH$23)),IF(Calculator!$O$6="DUALBAND D",SUM((((K5/100)*$AJ$22)*$AH$22))+(((((K5/100)*$AJ$22)*$AN$22)*$AH$22)*Calculator!$G$19)-((((K5/100)*$AJ$22)*$AN$22)*$AH$22)+((((K5/100)*$AJ$23)*$AH$23)),IF(Calculator!$O$6="DUALURBANE",SUM((((K5/100)*$AJ$22)*$AH$22))+(((((K5/100)*$AJ$22)*$AN$22)*$AH$22)*Calculator!$G$20)-((((K5/100)*$AJ$22)*$AN$22)*$AH$22)+((((K5/100)*$AJ$23)*$AH$23)),IF(Calculator!$O$6="DUALSILVERANOD",SUM((((K5/100)*$AJ$22)*$AH$22))+(((((K5/100)*$AJ$22)*$AN$22)*$AH$22)*Calculator!$G$21)-((((K5/100)*$AJ$22)*$AN$22)*$AH$22)+((((K5/100)*$AJ$23)*$AH$23)),IF(Calculator!$O$6="DUALANOD",SUM((((K5/100)*$AJ$22)*$AH$22))+(((((K5/100)*$AJ$22)*$AN$22)*$AH$22)*Calculator!$G$22)-((((K5/100)*$AJ$22)*$AN$22)*$AH$22)+((((K5/100)*$AJ$23)*$AH$23))))))))))))))))))))))))</f>
        <v>565.95245849999992</v>
      </c>
      <c r="AA5" s="2">
        <f>IF(Calculator!$O$6="SINGLEBASE",SUM((((L5/100)*$AJ$22)*$AH$22))+((((L5/100)*$AJ$23)*$AH$23)),IF(Calculator!$O$6="SINGLEELEMENTS",SUM((((L5/100)*$AJ$22)*$AH$22))+(((((L5/100)*$AJ$22)*$AN$22)*$AH$22)*Calculator!$G$2)-((((L5/100)*$AJ$22)*$AN$22)*$AH$22)+((((L5/100)*$AJ$23)*$AH$23)),IF(Calculator!$O$6="SINGLESPECTRUM",SUM((((L5/100)*$AJ$22)*$AH$22))+(((((L5/100)*$AJ$22)*$AN$22)*$AH$22)*Calculator!$G$4)-((((L5/100)*$AJ$22)*$AN$22)*$AH$22)+((((L5/100)*$AJ$23)*$AH$23)),IF(Calculator!$O$6="SINGLEHOMESTEAD",SUM((((L5/100)*$AJ$22)*$AH$22))+(((((L5/100)*$AJ$22)*$AN$22)*$AH$22)*Calculator!$G$3)-((((L5/100)*$AJ$22)*$AN$22)*$AH$22)+((((L5/100)*$AJ$23)*$AH$23)),IF(Calculator!$O$6="SINGLEBAND A",SUM((((L5/100)*$AJ$22)*$AH$22))+(((((L5/100)*$AJ$22)*$AN$22)*$AH$22)*Calculator!$G$5)-((((L5/100)*$AJ$22)*$AN$22)*$AH$22)+((((L5/100)*$AJ$23)*$AH$23)),IF(Calculator!$O$6="SINGLEBAND B",SUM((((L5/100)*$AJ$22)*$AH$22))+(((((L5/100)*$AJ$22)*$AN$22)*$AH$22)*Calculator!$G$6)-((((L5/100)*$AJ$22)*$AN$22)*$AH$22)+((((L5/100)*$AJ$23)*$AH$23)),IF(Calculator!$O$6="SINGLEBAND C",SUM((((L5/100)*$AJ$22)*$AH$22))+(((((L5/100)*$AJ$22)*$AN$22)*$AH$22)*Calculator!$G$7)-((((L5/100)*$AJ$22)*$AN$22)*$AH$22)+((((L5/100)*$AJ$23)*$AH$23)),IF(Calculator!$O$6="SINGLEBAND D",SUM((((L5/100)*$AJ$22)*$AH$22))+(((((L5/100)*$AJ$22)*$AN$22)*$AH$22)*Calculator!$G$8)-((((L5/100)*$AJ$22)*$AN$22)*$AH$22)+((((L5/100)*$AJ$23)*$AH$23)),IF(Calculator!$O$6="SINGLEURBANE",SUM((((L5/100)*$AJ$22)*$AH$22))+(((((L5/100)*$AJ$22)*$AN$22)*$AH$22)*Calculator!$G$9)-((((L5/100)*$AJ$22)*$AN$22)*$AH$22)+((((L5/100)*$AJ$23)*$AH$23)),IF(Calculator!$O$6="SINGLESILVERANOD",SUM((((L5/100)*$AJ$22)*$AH$22))+(((((L5/100)*$AJ$22)*$AN$22)*$AH$22)*Calculator!$G$10)-((((L5/100)*$AJ$22)*$AN$22)*$AH$22)+((((L5/100)*$AJ$23)*$AH$23)),IF(Calculator!$O$6="SINGLEANOD",SUM((((L5/100)*$AJ$22)*$AH$22))+(((((L5/100)*$AJ$22)*$AN$22)*$AH$22)*Calculator!$G$11)-((((L5/100)*$AJ$22)*$AN$22)*$AH$22)+((((L5/100)*$AJ$23)*$AH$23)),IF(Calculator!$O$6="DUALBASE",SUM((((L5/100)*$AJ$22)*$AH$22))+(((((L5/100)*$AJ$22)*$AN$22)*$AH$22)*Calculator!$G$12)-((((L5/100)*$AJ$22)*$AN$22)*$AH$22)+((((L5/100)*$AJ$23)*$AH$23)),IF(Calculator!$O$6="DUALELEMENTS",SUM((((L5/100)*$AJ$22)*$AH$22))+(((((L5/100)*$AJ$22)*$AN$22)*$AH$22)*Calculator!$G$13)-((((L5/100)*$AJ$22)*$AN$22)*$AH$22)+((((L5/100)*$AJ$23)*$AH$23)),IF(Calculator!$O$6="DUALSPECTRUM",SUM((((L5/100)*$AJ$22)*$AH$22))+(((((L5/100)*$AJ$22)*$AN$22)*$AH$22)*Calculator!$G$15)-((((L5/100)*$AJ$22)*$AN$22)*$AH$22)+((((L5/100)*$AJ$23)*$AH$23)),IF(Calculator!$O$6="DUALHOMESTEAD",SUM((((L5/100)*$AJ$22)*$AH$22))+(((((L5/100)*$AJ$22)*$AN$22)*$AH$22)*Calculator!$G$14)-((((L5/100)*$AJ$22)*$AN$22)*$AH$22)+((((L5/100)*$AJ$23)*$AH$23)),IF(Calculator!$O$6="DUALBAND A",SUM((((L5/100)*$AJ$22)*$AH$22))+(((((L5/100)*$AJ$22)*$AN$22)*$AH$22)*Calculator!$G$16)-((((L5/100)*$AJ$22)*$AN$22)*$AH$22)+((((L5/100)*$AJ$23)*$AH$23)),IF(Calculator!$O$6="DUALBAND B",SUM((((L5/100)*$AJ$22)*$AH$22))+(((((L5/100)*$AJ$22)*$AN$22)*$AH$22)*Calculator!$G$17)-((((L5/100)*$AJ$22)*$AN$22)*$AH$22)+((((L5/100)*$AJ$23)*$AH$23)),IF(Calculator!$O$6="DUALBAND C",SUM((((L5/100)*$AJ$22)*$AH$22))+(((((L5/100)*$AJ$22)*$AN$22)*$AH$22)*Calculator!$G$18)-((((L5/100)*$AJ$22)*$AN$22)*$AH$22)+((((L5/100)*$AJ$23)*$AH$23)),IF(Calculator!$O$6="DUALBAND D",SUM((((L5/100)*$AJ$22)*$AH$22))+(((((L5/100)*$AJ$22)*$AN$22)*$AH$22)*Calculator!$G$19)-((((L5/100)*$AJ$22)*$AN$22)*$AH$22)+((((L5/100)*$AJ$23)*$AH$23)),IF(Calculator!$O$6="DUALURBANE",SUM((((L5/100)*$AJ$22)*$AH$22))+(((((L5/100)*$AJ$22)*$AN$22)*$AH$22)*Calculator!$G$20)-((((L5/100)*$AJ$22)*$AN$22)*$AH$22)+((((L5/100)*$AJ$23)*$AH$23)),IF(Calculator!$O$6="DUALSILVERANOD",SUM((((L5/100)*$AJ$22)*$AH$22))+(((((L5/100)*$AJ$22)*$AN$22)*$AH$22)*Calculator!$G$21)-((((L5/100)*$AJ$22)*$AN$22)*$AH$22)+((((L5/100)*$AJ$23)*$AH$23)),IF(Calculator!$O$6="DUALANOD",SUM((((L5/100)*$AJ$22)*$AH$22))+(((((L5/100)*$AJ$22)*$AN$22)*$AH$22)*Calculator!$G$22)-((((L5/100)*$AJ$22)*$AN$22)*$AH$22)+((((L5/100)*$AJ$23)*$AH$23))))))))))))))))))))))))</f>
        <v>573.75453300000004</v>
      </c>
      <c r="AB5" s="2">
        <f>IF(Calculator!$O$6="SINGLEBASE",SUM((((M5/100)*$AJ$22)*$AH$22))+((((M5/100)*$AJ$23)*$AH$23)),IF(Calculator!$O$6="SINGLEELEMENTS",SUM((((M5/100)*$AJ$22)*$AH$22))+(((((M5/100)*$AJ$22)*$AN$22)*$AH$22)*Calculator!$G$2)-((((M5/100)*$AJ$22)*$AN$22)*$AH$22)+((((M5/100)*$AJ$23)*$AH$23)),IF(Calculator!$O$6="SINGLESPECTRUM",SUM((((M5/100)*$AJ$22)*$AH$22))+(((((M5/100)*$AJ$22)*$AN$22)*$AH$22)*Calculator!$G$4)-((((M5/100)*$AJ$22)*$AN$22)*$AH$22)+((((M5/100)*$AJ$23)*$AH$23)),IF(Calculator!$O$6="SINGLEHOMESTEAD",SUM((((M5/100)*$AJ$22)*$AH$22))+(((((M5/100)*$AJ$22)*$AN$22)*$AH$22)*Calculator!$G$3)-((((M5/100)*$AJ$22)*$AN$22)*$AH$22)+((((M5/100)*$AJ$23)*$AH$23)),IF(Calculator!$O$6="SINGLEBAND A",SUM((((M5/100)*$AJ$22)*$AH$22))+(((((M5/100)*$AJ$22)*$AN$22)*$AH$22)*Calculator!$G$5)-((((M5/100)*$AJ$22)*$AN$22)*$AH$22)+((((M5/100)*$AJ$23)*$AH$23)),IF(Calculator!$O$6="SINGLEBAND B",SUM((((M5/100)*$AJ$22)*$AH$22))+(((((M5/100)*$AJ$22)*$AN$22)*$AH$22)*Calculator!$G$6)-((((M5/100)*$AJ$22)*$AN$22)*$AH$22)+((((M5/100)*$AJ$23)*$AH$23)),IF(Calculator!$O$6="SINGLEBAND C",SUM((((M5/100)*$AJ$22)*$AH$22))+(((((M5/100)*$AJ$22)*$AN$22)*$AH$22)*Calculator!$G$7)-((((M5/100)*$AJ$22)*$AN$22)*$AH$22)+((((M5/100)*$AJ$23)*$AH$23)),IF(Calculator!$O$6="SINGLEBAND D",SUM((((M5/100)*$AJ$22)*$AH$22))+(((((M5/100)*$AJ$22)*$AN$22)*$AH$22)*Calculator!$G$8)-((((M5/100)*$AJ$22)*$AN$22)*$AH$22)+((((M5/100)*$AJ$23)*$AH$23)),IF(Calculator!$O$6="SINGLEURBANE",SUM((((M5/100)*$AJ$22)*$AH$22))+(((((M5/100)*$AJ$22)*$AN$22)*$AH$22)*Calculator!$G$9)-((((M5/100)*$AJ$22)*$AN$22)*$AH$22)+((((M5/100)*$AJ$23)*$AH$23)),IF(Calculator!$O$6="SINGLESILVERANOD",SUM((((M5/100)*$AJ$22)*$AH$22))+(((((M5/100)*$AJ$22)*$AN$22)*$AH$22)*Calculator!$G$10)-((((M5/100)*$AJ$22)*$AN$22)*$AH$22)+((((M5/100)*$AJ$23)*$AH$23)),IF(Calculator!$O$6="SINGLEANOD",SUM((((M5/100)*$AJ$22)*$AH$22))+(((((M5/100)*$AJ$22)*$AN$22)*$AH$22)*Calculator!$G$11)-((((M5/100)*$AJ$22)*$AN$22)*$AH$22)+((((M5/100)*$AJ$23)*$AH$23)),IF(Calculator!$O$6="DUALBASE",SUM((((M5/100)*$AJ$22)*$AH$22))+(((((M5/100)*$AJ$22)*$AN$22)*$AH$22)*Calculator!$G$12)-((((M5/100)*$AJ$22)*$AN$22)*$AH$22)+((((M5/100)*$AJ$23)*$AH$23)),IF(Calculator!$O$6="DUALELEMENTS",SUM((((M5/100)*$AJ$22)*$AH$22))+(((((M5/100)*$AJ$22)*$AN$22)*$AH$22)*Calculator!$G$13)-((((M5/100)*$AJ$22)*$AN$22)*$AH$22)+((((M5/100)*$AJ$23)*$AH$23)),IF(Calculator!$O$6="DUALSPECTRUM",SUM((((M5/100)*$AJ$22)*$AH$22))+(((((M5/100)*$AJ$22)*$AN$22)*$AH$22)*Calculator!$G$15)-((((M5/100)*$AJ$22)*$AN$22)*$AH$22)+((((M5/100)*$AJ$23)*$AH$23)),IF(Calculator!$O$6="DUALHOMESTEAD",SUM((((M5/100)*$AJ$22)*$AH$22))+(((((M5/100)*$AJ$22)*$AN$22)*$AH$22)*Calculator!$G$14)-((((M5/100)*$AJ$22)*$AN$22)*$AH$22)+((((M5/100)*$AJ$23)*$AH$23)),IF(Calculator!$O$6="DUALBAND A",SUM((((M5/100)*$AJ$22)*$AH$22))+(((((M5/100)*$AJ$22)*$AN$22)*$AH$22)*Calculator!$G$16)-((((M5/100)*$AJ$22)*$AN$22)*$AH$22)+((((M5/100)*$AJ$23)*$AH$23)),IF(Calculator!$O$6="DUALBAND B",SUM((((M5/100)*$AJ$22)*$AH$22))+(((((M5/100)*$AJ$22)*$AN$22)*$AH$22)*Calculator!$G$17)-((((M5/100)*$AJ$22)*$AN$22)*$AH$22)+((((M5/100)*$AJ$23)*$AH$23)),IF(Calculator!$O$6="DUALBAND C",SUM((((M5/100)*$AJ$22)*$AH$22))+(((((M5/100)*$AJ$22)*$AN$22)*$AH$22)*Calculator!$G$18)-((((M5/100)*$AJ$22)*$AN$22)*$AH$22)+((((M5/100)*$AJ$23)*$AH$23)),IF(Calculator!$O$6="DUALBAND D",SUM((((M5/100)*$AJ$22)*$AH$22))+(((((M5/100)*$AJ$22)*$AN$22)*$AH$22)*Calculator!$G$19)-((((M5/100)*$AJ$22)*$AN$22)*$AH$22)+((((M5/100)*$AJ$23)*$AH$23)),IF(Calculator!$O$6="DUALURBANE",SUM((((M5/100)*$AJ$22)*$AH$22))+(((((M5/100)*$AJ$22)*$AN$22)*$AH$22)*Calculator!$G$20)-((((M5/100)*$AJ$22)*$AN$22)*$AH$22)+((((M5/100)*$AJ$23)*$AH$23)),IF(Calculator!$O$6="DUALSILVERANOD",SUM((((M5/100)*$AJ$22)*$AH$22))+(((((M5/100)*$AJ$22)*$AN$22)*$AH$22)*Calculator!$G$21)-((((M5/100)*$AJ$22)*$AN$22)*$AH$22)+((((M5/100)*$AJ$23)*$AH$23)),IF(Calculator!$O$6="DUALANOD",SUM((((M5/100)*$AJ$22)*$AH$22))+(((((M5/100)*$AJ$22)*$AN$22)*$AH$22)*Calculator!$G$22)-((((M5/100)*$AJ$22)*$AN$22)*$AH$22)+((((M5/100)*$AJ$23)*$AH$23))))))))))))))))))))))))</f>
        <v>581.20097729045006</v>
      </c>
      <c r="AC5" s="2">
        <f>IF(Calculator!$O$6="SINGLEBASE",SUM((((N5/100)*$AJ$22)*$AH$22))+((((N5/100)*$AJ$23)*$AH$23)),IF(Calculator!$O$6="SINGLEELEMENTS",SUM((((N5/100)*$AJ$22)*$AH$22))+(((((N5/100)*$AJ$22)*$AN$22)*$AH$22)*Calculator!$G$2)-((((N5/100)*$AJ$22)*$AN$22)*$AH$22)+((((N5/100)*$AJ$23)*$AH$23)),IF(Calculator!$O$6="SINGLESPECTRUM",SUM((((N5/100)*$AJ$22)*$AH$22))+(((((N5/100)*$AJ$22)*$AN$22)*$AH$22)*Calculator!$G$4)-((((N5/100)*$AJ$22)*$AN$22)*$AH$22)+((((N5/100)*$AJ$23)*$AH$23)),IF(Calculator!$O$6="SINGLEHOMESTEAD",SUM((((N5/100)*$AJ$22)*$AH$22))+(((((N5/100)*$AJ$22)*$AN$22)*$AH$22)*Calculator!$G$3)-((((N5/100)*$AJ$22)*$AN$22)*$AH$22)+((((N5/100)*$AJ$23)*$AH$23)),IF(Calculator!$O$6="SINGLEBAND A",SUM((((N5/100)*$AJ$22)*$AH$22))+(((((N5/100)*$AJ$22)*$AN$22)*$AH$22)*Calculator!$G$5)-((((N5/100)*$AJ$22)*$AN$22)*$AH$22)+((((N5/100)*$AJ$23)*$AH$23)),IF(Calculator!$O$6="SINGLEBAND B",SUM((((N5/100)*$AJ$22)*$AH$22))+(((((N5/100)*$AJ$22)*$AN$22)*$AH$22)*Calculator!$G$6)-((((N5/100)*$AJ$22)*$AN$22)*$AH$22)+((((N5/100)*$AJ$23)*$AH$23)),IF(Calculator!$O$6="SINGLEBAND C",SUM((((N5/100)*$AJ$22)*$AH$22))+(((((N5/100)*$AJ$22)*$AN$22)*$AH$22)*Calculator!$G$7)-((((N5/100)*$AJ$22)*$AN$22)*$AH$22)+((((N5/100)*$AJ$23)*$AH$23)),IF(Calculator!$O$6="SINGLEBAND D",SUM((((N5/100)*$AJ$22)*$AH$22))+(((((N5/100)*$AJ$22)*$AN$22)*$AH$22)*Calculator!$G$8)-((((N5/100)*$AJ$22)*$AN$22)*$AH$22)+((((N5/100)*$AJ$23)*$AH$23)),IF(Calculator!$O$6="SINGLEURBANE",SUM((((N5/100)*$AJ$22)*$AH$22))+(((((N5/100)*$AJ$22)*$AN$22)*$AH$22)*Calculator!$G$9)-((((N5/100)*$AJ$22)*$AN$22)*$AH$22)+((((N5/100)*$AJ$23)*$AH$23)),IF(Calculator!$O$6="SINGLESILVERANOD",SUM((((N5/100)*$AJ$22)*$AH$22))+(((((N5/100)*$AJ$22)*$AN$22)*$AH$22)*Calculator!$G$10)-((((N5/100)*$AJ$22)*$AN$22)*$AH$22)+((((N5/100)*$AJ$23)*$AH$23)),IF(Calculator!$O$6="SINGLEANOD",SUM((((N5/100)*$AJ$22)*$AH$22))+(((((N5/100)*$AJ$22)*$AN$22)*$AH$22)*Calculator!$G$11)-((((N5/100)*$AJ$22)*$AN$22)*$AH$22)+((((N5/100)*$AJ$23)*$AH$23)),IF(Calculator!$O$6="DUALBASE",SUM((((N5/100)*$AJ$22)*$AH$22))+(((((N5/100)*$AJ$22)*$AN$22)*$AH$22)*Calculator!$G$12)-((((N5/100)*$AJ$22)*$AN$22)*$AH$22)+((((N5/100)*$AJ$23)*$AH$23)),IF(Calculator!$O$6="DUALELEMENTS",SUM((((N5/100)*$AJ$22)*$AH$22))+(((((N5/100)*$AJ$22)*$AN$22)*$AH$22)*Calculator!$G$13)-((((N5/100)*$AJ$22)*$AN$22)*$AH$22)+((((N5/100)*$AJ$23)*$AH$23)),IF(Calculator!$O$6="DUALSPECTRUM",SUM((((N5/100)*$AJ$22)*$AH$22))+(((((N5/100)*$AJ$22)*$AN$22)*$AH$22)*Calculator!$G$15)-((((N5/100)*$AJ$22)*$AN$22)*$AH$22)+((((N5/100)*$AJ$23)*$AH$23)),IF(Calculator!$O$6="DUALHOMESTEAD",SUM((((N5/100)*$AJ$22)*$AH$22))+(((((N5/100)*$AJ$22)*$AN$22)*$AH$22)*Calculator!$G$14)-((((N5/100)*$AJ$22)*$AN$22)*$AH$22)+((((N5/100)*$AJ$23)*$AH$23)),IF(Calculator!$O$6="DUALBAND A",SUM((((N5/100)*$AJ$22)*$AH$22))+(((((N5/100)*$AJ$22)*$AN$22)*$AH$22)*Calculator!$G$16)-((((N5/100)*$AJ$22)*$AN$22)*$AH$22)+((((N5/100)*$AJ$23)*$AH$23)),IF(Calculator!$O$6="DUALBAND B",SUM((((N5/100)*$AJ$22)*$AH$22))+(((((N5/100)*$AJ$22)*$AN$22)*$AH$22)*Calculator!$G$17)-((((N5/100)*$AJ$22)*$AN$22)*$AH$22)+((((N5/100)*$AJ$23)*$AH$23)),IF(Calculator!$O$6="DUALBAND C",SUM((((N5/100)*$AJ$22)*$AH$22))+(((((N5/100)*$AJ$22)*$AN$22)*$AH$22)*Calculator!$G$18)-((((N5/100)*$AJ$22)*$AN$22)*$AH$22)+((((N5/100)*$AJ$23)*$AH$23)),IF(Calculator!$O$6="DUALBAND D",SUM((((N5/100)*$AJ$22)*$AH$22))+(((((N5/100)*$AJ$22)*$AN$22)*$AH$22)*Calculator!$G$19)-((((N5/100)*$AJ$22)*$AN$22)*$AH$22)+((((N5/100)*$AJ$23)*$AH$23)),IF(Calculator!$O$6="DUALURBANE",SUM((((N5/100)*$AJ$22)*$AH$22))+(((((N5/100)*$AJ$22)*$AN$22)*$AH$22)*Calculator!$G$20)-((((N5/100)*$AJ$22)*$AN$22)*$AH$22)+((((N5/100)*$AJ$23)*$AH$23)),IF(Calculator!$O$6="DUALSILVERANOD",SUM((((N5/100)*$AJ$22)*$AH$22))+(((((N5/100)*$AJ$22)*$AN$22)*$AH$22)*Calculator!$G$21)-((((N5/100)*$AJ$22)*$AN$22)*$AH$22)+((((N5/100)*$AJ$23)*$AH$23)),IF(Calculator!$O$6="DUALANOD",SUM((((N5/100)*$AJ$22)*$AH$22))+(((((N5/100)*$AJ$22)*$AN$22)*$AH$22)*Calculator!$G$22)-((((N5/100)*$AJ$22)*$AN$22)*$AH$22)+((((N5/100)*$AJ$23)*$AH$23))))))))))))))))))))))))</f>
        <v>588.92165443099998</v>
      </c>
      <c r="AE5" t="s">
        <v>33</v>
      </c>
      <c r="AF5" s="6">
        <f>SUM('Front Sheet'!$C$16*100)</f>
        <v>59</v>
      </c>
      <c r="AG5" t="s">
        <v>33</v>
      </c>
      <c r="AH5">
        <f>SUM(100-AF5)/100</f>
        <v>0.41</v>
      </c>
      <c r="AI5" t="s">
        <v>33</v>
      </c>
      <c r="AJ5">
        <v>39.849595270368589</v>
      </c>
      <c r="AL5" t="s">
        <v>1389</v>
      </c>
      <c r="AM5">
        <v>7.243073945813812</v>
      </c>
      <c r="AN5">
        <f>AM5/100</f>
        <v>7.2430739458138119E-2</v>
      </c>
    </row>
    <row r="6" spans="1:40">
      <c r="A6" s="8" t="s">
        <v>1390</v>
      </c>
      <c r="B6" s="2">
        <v>1223.7995407549997</v>
      </c>
      <c r="C6" s="2">
        <v>1244.02025</v>
      </c>
      <c r="D6" s="2">
        <v>1262.1823499999998</v>
      </c>
      <c r="E6" s="2">
        <v>1281.0132499999997</v>
      </c>
      <c r="F6" s="2">
        <v>1299.17535</v>
      </c>
      <c r="G6" s="2">
        <v>1318.19435</v>
      </c>
      <c r="H6" s="2">
        <v>1337.0252499999999</v>
      </c>
      <c r="I6" s="2">
        <v>1355.1873499999999</v>
      </c>
      <c r="J6" s="2">
        <v>1373.3598999999999</v>
      </c>
      <c r="K6" s="2">
        <v>1392.1907999999999</v>
      </c>
      <c r="L6" s="2">
        <v>1411.2097999999999</v>
      </c>
      <c r="M6" s="2">
        <v>1429.3719104499999</v>
      </c>
      <c r="N6" s="2">
        <v>1448.2028303049999</v>
      </c>
      <c r="P6" s="8">
        <v>2050</v>
      </c>
      <c r="Q6" s="2">
        <f>IF(Calculator!$O$6="SINGLEBASE",SUM((((B6/100)*$AJ$22)*$AH$22))+((((B6/100)*$AJ$23)*$AH$23)),IF(Calculator!$O$6="SINGLEELEMENTS",SUM((((B6/100)*$AJ$22)*$AH$22))+(((((B6/100)*$AJ$22)*$AN$22)*$AH$22)*Calculator!$G$2)-((((B6/100)*$AJ$22)*$AN$22)*$AH$22)+((((B6/100)*$AJ$23)*$AH$23)),IF(Calculator!$O$6="SINGLESPECTRUM",SUM((((B6/100)*$AJ$22)*$AH$22))+(((((B6/100)*$AJ$22)*$AN$22)*$AH$22)*Calculator!$G$4)-((((B6/100)*$AJ$22)*$AN$22)*$AH$22)+((((B6/100)*$AJ$23)*$AH$23)),IF(Calculator!$O$6="SINGLEHOMESTEAD",SUM((((B6/100)*$AJ$22)*$AH$22))+(((((B6/100)*$AJ$22)*$AN$22)*$AH$22)*Calculator!$G$3)-((((B6/100)*$AJ$22)*$AN$22)*$AH$22)+((((B6/100)*$AJ$23)*$AH$23)),IF(Calculator!$O$6="SINGLEBAND A",SUM((((B6/100)*$AJ$22)*$AH$22))+(((((B6/100)*$AJ$22)*$AN$22)*$AH$22)*Calculator!$G$5)-((((B6/100)*$AJ$22)*$AN$22)*$AH$22)+((((B6/100)*$AJ$23)*$AH$23)),IF(Calculator!$O$6="SINGLEBAND B",SUM((((B6/100)*$AJ$22)*$AH$22))+(((((B6/100)*$AJ$22)*$AN$22)*$AH$22)*Calculator!$G$6)-((((B6/100)*$AJ$22)*$AN$22)*$AH$22)+((((B6/100)*$AJ$23)*$AH$23)),IF(Calculator!$O$6="SINGLEBAND C",SUM((((B6/100)*$AJ$22)*$AH$22))+(((((B6/100)*$AJ$22)*$AN$22)*$AH$22)*Calculator!$G$7)-((((B6/100)*$AJ$22)*$AN$22)*$AH$22)+((((B6/100)*$AJ$23)*$AH$23)),IF(Calculator!$O$6="SINGLEBAND D",SUM((((B6/100)*$AJ$22)*$AH$22))+(((((B6/100)*$AJ$22)*$AN$22)*$AH$22)*Calculator!$G$8)-((((B6/100)*$AJ$22)*$AN$22)*$AH$22)+((((B6/100)*$AJ$23)*$AH$23)),IF(Calculator!$O$6="SINGLEURBANE",SUM((((B6/100)*$AJ$22)*$AH$22))+(((((B6/100)*$AJ$22)*$AN$22)*$AH$22)*Calculator!$G$9)-((((B6/100)*$AJ$22)*$AN$22)*$AH$22)+((((B6/100)*$AJ$23)*$AH$23)),IF(Calculator!$O$6="SINGLESILVERANOD",SUM((((B6/100)*$AJ$22)*$AH$22))+(((((B6/100)*$AJ$22)*$AN$22)*$AH$22)*Calculator!$G$10)-((((B6/100)*$AJ$22)*$AN$22)*$AH$22)+((((B6/100)*$AJ$23)*$AH$23)),IF(Calculator!$O$6="SINGLEANOD",SUM((((B6/100)*$AJ$22)*$AH$22))+(((((B6/100)*$AJ$22)*$AN$22)*$AH$22)*Calculator!$G$11)-((((B6/100)*$AJ$22)*$AN$22)*$AH$22)+((((B6/100)*$AJ$23)*$AH$23)),IF(Calculator!$O$6="DUALBASE",SUM((((B6/100)*$AJ$22)*$AH$22))+(((((B6/100)*$AJ$22)*$AN$22)*$AH$22)*Calculator!$G$12)-((((B6/100)*$AJ$22)*$AN$22)*$AH$22)+((((B6/100)*$AJ$23)*$AH$23)),IF(Calculator!$O$6="DUALELEMENTS",SUM((((B6/100)*$AJ$22)*$AH$22))+(((((B6/100)*$AJ$22)*$AN$22)*$AH$22)*Calculator!$G$13)-((((B6/100)*$AJ$22)*$AN$22)*$AH$22)+((((B6/100)*$AJ$23)*$AH$23)),IF(Calculator!$O$6="DUALSPECTRUM",SUM((((B6/100)*$AJ$22)*$AH$22))+(((((B6/100)*$AJ$22)*$AN$22)*$AH$22)*Calculator!$G$15)-((((B6/100)*$AJ$22)*$AN$22)*$AH$22)+((((B6/100)*$AJ$23)*$AH$23)),IF(Calculator!$O$6="DUALHOMESTEAD",SUM((((B6/100)*$AJ$22)*$AH$22))+(((((B6/100)*$AJ$22)*$AN$22)*$AH$22)*Calculator!$G$14)-((((B6/100)*$AJ$22)*$AN$22)*$AH$22)+((((B6/100)*$AJ$23)*$AH$23)),IF(Calculator!$O$6="DUALBAND A",SUM((((B6/100)*$AJ$22)*$AH$22))+(((((B6/100)*$AJ$22)*$AN$22)*$AH$22)*Calculator!$G$16)-((((B6/100)*$AJ$22)*$AN$22)*$AH$22)+((((B6/100)*$AJ$23)*$AH$23)),IF(Calculator!$O$6="DUALBAND B",SUM((((B6/100)*$AJ$22)*$AH$22))+(((((B6/100)*$AJ$22)*$AN$22)*$AH$22)*Calculator!$G$17)-((((B6/100)*$AJ$22)*$AN$22)*$AH$22)+((((B6/100)*$AJ$23)*$AH$23)),IF(Calculator!$O$6="DUALBAND C",SUM((((B6/100)*$AJ$22)*$AH$22))+(((((B6/100)*$AJ$22)*$AN$22)*$AH$22)*Calculator!$G$18)-((((B6/100)*$AJ$22)*$AN$22)*$AH$22)+((((B6/100)*$AJ$23)*$AH$23)),IF(Calculator!$O$6="DUALBAND D",SUM((((B6/100)*$AJ$22)*$AH$22))+(((((B6/100)*$AJ$22)*$AN$22)*$AH$22)*Calculator!$G$19)-((((B6/100)*$AJ$22)*$AN$22)*$AH$22)+((((B6/100)*$AJ$23)*$AH$23)),IF(Calculator!$O$6="DUALURBANE",SUM((((B6/100)*$AJ$22)*$AH$22))+(((((B6/100)*$AJ$22)*$AN$22)*$AH$22)*Calculator!$G$20)-((((B6/100)*$AJ$22)*$AN$22)*$AH$22)+((((B6/100)*$AJ$23)*$AH$23)),IF(Calculator!$O$6="DUALSILVERANOD",SUM((((B6/100)*$AJ$22)*$AH$22))+(((((B6/100)*$AJ$22)*$AN$22)*$AH$22)*Calculator!$G$21)-((((B6/100)*$AJ$22)*$AN$22)*$AH$22)+((((B6/100)*$AJ$23)*$AH$23)),IF(Calculator!$O$6="DUALANOD",SUM((((B6/100)*$AJ$22)*$AH$22))+(((((B6/100)*$AJ$22)*$AN$22)*$AH$22)*Calculator!$G$22)-((((B6/100)*$AJ$22)*$AN$22)*$AH$22)+((((B6/100)*$AJ$23)*$AH$23))))))))))))))))))))))))</f>
        <v>501.75781170954986</v>
      </c>
      <c r="R6" s="2">
        <f>IF(Calculator!$O$6="SINGLEBASE",SUM((((C6/100)*$AJ$22)*$AH$22))+((((C6/100)*$AJ$23)*$AH$23)),IF(Calculator!$O$6="SINGLEELEMENTS",SUM((((C6/100)*$AJ$22)*$AH$22))+(((((C6/100)*$AJ$22)*$AN$22)*$AH$22)*Calculator!$G$2)-((((C6/100)*$AJ$22)*$AN$22)*$AH$22)+((((C6/100)*$AJ$23)*$AH$23)),IF(Calculator!$O$6="SINGLESPECTRUM",SUM((((C6/100)*$AJ$22)*$AH$22))+(((((C6/100)*$AJ$22)*$AN$22)*$AH$22)*Calculator!$G$4)-((((C6/100)*$AJ$22)*$AN$22)*$AH$22)+((((C6/100)*$AJ$23)*$AH$23)),IF(Calculator!$O$6="SINGLEHOMESTEAD",SUM((((C6/100)*$AJ$22)*$AH$22))+(((((C6/100)*$AJ$22)*$AN$22)*$AH$22)*Calculator!$G$3)-((((C6/100)*$AJ$22)*$AN$22)*$AH$22)+((((C6/100)*$AJ$23)*$AH$23)),IF(Calculator!$O$6="SINGLEBAND A",SUM((((C6/100)*$AJ$22)*$AH$22))+(((((C6/100)*$AJ$22)*$AN$22)*$AH$22)*Calculator!$G$5)-((((C6/100)*$AJ$22)*$AN$22)*$AH$22)+((((C6/100)*$AJ$23)*$AH$23)),IF(Calculator!$O$6="SINGLEBAND B",SUM((((C6/100)*$AJ$22)*$AH$22))+(((((C6/100)*$AJ$22)*$AN$22)*$AH$22)*Calculator!$G$6)-((((C6/100)*$AJ$22)*$AN$22)*$AH$22)+((((C6/100)*$AJ$23)*$AH$23)),IF(Calculator!$O$6="SINGLEBAND C",SUM((((C6/100)*$AJ$22)*$AH$22))+(((((C6/100)*$AJ$22)*$AN$22)*$AH$22)*Calculator!$G$7)-((((C6/100)*$AJ$22)*$AN$22)*$AH$22)+((((C6/100)*$AJ$23)*$AH$23)),IF(Calculator!$O$6="SINGLEBAND D",SUM((((C6/100)*$AJ$22)*$AH$22))+(((((C6/100)*$AJ$22)*$AN$22)*$AH$22)*Calculator!$G$8)-((((C6/100)*$AJ$22)*$AN$22)*$AH$22)+((((C6/100)*$AJ$23)*$AH$23)),IF(Calculator!$O$6="SINGLEURBANE",SUM((((C6/100)*$AJ$22)*$AH$22))+(((((C6/100)*$AJ$22)*$AN$22)*$AH$22)*Calculator!$G$9)-((((C6/100)*$AJ$22)*$AN$22)*$AH$22)+((((C6/100)*$AJ$23)*$AH$23)),IF(Calculator!$O$6="SINGLESILVERANOD",SUM((((C6/100)*$AJ$22)*$AH$22))+(((((C6/100)*$AJ$22)*$AN$22)*$AH$22)*Calculator!$G$10)-((((C6/100)*$AJ$22)*$AN$22)*$AH$22)+((((C6/100)*$AJ$23)*$AH$23)),IF(Calculator!$O$6="SINGLEANOD",SUM((((C6/100)*$AJ$22)*$AH$22))+(((((C6/100)*$AJ$22)*$AN$22)*$AH$22)*Calculator!$G$11)-((((C6/100)*$AJ$22)*$AN$22)*$AH$22)+((((C6/100)*$AJ$23)*$AH$23)),IF(Calculator!$O$6="DUALBASE",SUM((((C6/100)*$AJ$22)*$AH$22))+(((((C6/100)*$AJ$22)*$AN$22)*$AH$22)*Calculator!$G$12)-((((C6/100)*$AJ$22)*$AN$22)*$AH$22)+((((C6/100)*$AJ$23)*$AH$23)),IF(Calculator!$O$6="DUALELEMENTS",SUM((((C6/100)*$AJ$22)*$AH$22))+(((((C6/100)*$AJ$22)*$AN$22)*$AH$22)*Calculator!$G$13)-((((C6/100)*$AJ$22)*$AN$22)*$AH$22)+((((C6/100)*$AJ$23)*$AH$23)),IF(Calculator!$O$6="DUALSPECTRUM",SUM((((C6/100)*$AJ$22)*$AH$22))+(((((C6/100)*$AJ$22)*$AN$22)*$AH$22)*Calculator!$G$15)-((((C6/100)*$AJ$22)*$AN$22)*$AH$22)+((((C6/100)*$AJ$23)*$AH$23)),IF(Calculator!$O$6="DUALHOMESTEAD",SUM((((C6/100)*$AJ$22)*$AH$22))+(((((C6/100)*$AJ$22)*$AN$22)*$AH$22)*Calculator!$G$14)-((((C6/100)*$AJ$22)*$AN$22)*$AH$22)+((((C6/100)*$AJ$23)*$AH$23)),IF(Calculator!$O$6="DUALBAND A",SUM((((C6/100)*$AJ$22)*$AH$22))+(((((C6/100)*$AJ$22)*$AN$22)*$AH$22)*Calculator!$G$16)-((((C6/100)*$AJ$22)*$AN$22)*$AH$22)+((((C6/100)*$AJ$23)*$AH$23)),IF(Calculator!$O$6="DUALBAND B",SUM((((C6/100)*$AJ$22)*$AH$22))+(((((C6/100)*$AJ$22)*$AN$22)*$AH$22)*Calculator!$G$17)-((((C6/100)*$AJ$22)*$AN$22)*$AH$22)+((((C6/100)*$AJ$23)*$AH$23)),IF(Calculator!$O$6="DUALBAND C",SUM((((C6/100)*$AJ$22)*$AH$22))+(((((C6/100)*$AJ$22)*$AN$22)*$AH$22)*Calculator!$G$18)-((((C6/100)*$AJ$22)*$AN$22)*$AH$22)+((((C6/100)*$AJ$23)*$AH$23)),IF(Calculator!$O$6="DUALBAND D",SUM((((C6/100)*$AJ$22)*$AH$22))+(((((C6/100)*$AJ$22)*$AN$22)*$AH$22)*Calculator!$G$19)-((((C6/100)*$AJ$22)*$AN$22)*$AH$22)+((((C6/100)*$AJ$23)*$AH$23)),IF(Calculator!$O$6="DUALURBANE",SUM((((C6/100)*$AJ$22)*$AH$22))+(((((C6/100)*$AJ$22)*$AN$22)*$AH$22)*Calculator!$G$20)-((((C6/100)*$AJ$22)*$AN$22)*$AH$22)+((((C6/100)*$AJ$23)*$AH$23)),IF(Calculator!$O$6="DUALSILVERANOD",SUM((((C6/100)*$AJ$22)*$AH$22))+(((((C6/100)*$AJ$22)*$AN$22)*$AH$22)*Calculator!$G$21)-((((C6/100)*$AJ$22)*$AN$22)*$AH$22)+((((C6/100)*$AJ$23)*$AH$23)),IF(Calculator!$O$6="DUALANOD",SUM((((C6/100)*$AJ$22)*$AH$22))+(((((C6/100)*$AJ$22)*$AN$22)*$AH$22)*Calculator!$G$22)-((((C6/100)*$AJ$22)*$AN$22)*$AH$22)+((((C6/100)*$AJ$23)*$AH$23))))))))))))))))))))))))</f>
        <v>510.04830249999998</v>
      </c>
      <c r="S6" s="2">
        <f>IF(Calculator!$O$6="SINGLEBASE",SUM((((D6/100)*$AJ$22)*$AH$22))+((((D6/100)*$AJ$23)*$AH$23)),IF(Calculator!$O$6="SINGLEELEMENTS",SUM((((D6/100)*$AJ$22)*$AH$22))+(((((D6/100)*$AJ$22)*$AN$22)*$AH$22)*Calculator!$G$2)-((((D6/100)*$AJ$22)*$AN$22)*$AH$22)+((((D6/100)*$AJ$23)*$AH$23)),IF(Calculator!$O$6="SINGLESPECTRUM",SUM((((D6/100)*$AJ$22)*$AH$22))+(((((D6/100)*$AJ$22)*$AN$22)*$AH$22)*Calculator!$G$4)-((((D6/100)*$AJ$22)*$AN$22)*$AH$22)+((((D6/100)*$AJ$23)*$AH$23)),IF(Calculator!$O$6="SINGLEHOMESTEAD",SUM((((D6/100)*$AJ$22)*$AH$22))+(((((D6/100)*$AJ$22)*$AN$22)*$AH$22)*Calculator!$G$3)-((((D6/100)*$AJ$22)*$AN$22)*$AH$22)+((((D6/100)*$AJ$23)*$AH$23)),IF(Calculator!$O$6="SINGLEBAND A",SUM((((D6/100)*$AJ$22)*$AH$22))+(((((D6/100)*$AJ$22)*$AN$22)*$AH$22)*Calculator!$G$5)-((((D6/100)*$AJ$22)*$AN$22)*$AH$22)+((((D6/100)*$AJ$23)*$AH$23)),IF(Calculator!$O$6="SINGLEBAND B",SUM((((D6/100)*$AJ$22)*$AH$22))+(((((D6/100)*$AJ$22)*$AN$22)*$AH$22)*Calculator!$G$6)-((((D6/100)*$AJ$22)*$AN$22)*$AH$22)+((((D6/100)*$AJ$23)*$AH$23)),IF(Calculator!$O$6="SINGLEBAND C",SUM((((D6/100)*$AJ$22)*$AH$22))+(((((D6/100)*$AJ$22)*$AN$22)*$AH$22)*Calculator!$G$7)-((((D6/100)*$AJ$22)*$AN$22)*$AH$22)+((((D6/100)*$AJ$23)*$AH$23)),IF(Calculator!$O$6="SINGLEBAND D",SUM((((D6/100)*$AJ$22)*$AH$22))+(((((D6/100)*$AJ$22)*$AN$22)*$AH$22)*Calculator!$G$8)-((((D6/100)*$AJ$22)*$AN$22)*$AH$22)+((((D6/100)*$AJ$23)*$AH$23)),IF(Calculator!$O$6="SINGLEURBANE",SUM((((D6/100)*$AJ$22)*$AH$22))+(((((D6/100)*$AJ$22)*$AN$22)*$AH$22)*Calculator!$G$9)-((((D6/100)*$AJ$22)*$AN$22)*$AH$22)+((((D6/100)*$AJ$23)*$AH$23)),IF(Calculator!$O$6="SINGLESILVERANOD",SUM((((D6/100)*$AJ$22)*$AH$22))+(((((D6/100)*$AJ$22)*$AN$22)*$AH$22)*Calculator!$G$10)-((((D6/100)*$AJ$22)*$AN$22)*$AH$22)+((((D6/100)*$AJ$23)*$AH$23)),IF(Calculator!$O$6="SINGLEANOD",SUM((((D6/100)*$AJ$22)*$AH$22))+(((((D6/100)*$AJ$22)*$AN$22)*$AH$22)*Calculator!$G$11)-((((D6/100)*$AJ$22)*$AN$22)*$AH$22)+((((D6/100)*$AJ$23)*$AH$23)),IF(Calculator!$O$6="DUALBASE",SUM((((D6/100)*$AJ$22)*$AH$22))+(((((D6/100)*$AJ$22)*$AN$22)*$AH$22)*Calculator!$G$12)-((((D6/100)*$AJ$22)*$AN$22)*$AH$22)+((((D6/100)*$AJ$23)*$AH$23)),IF(Calculator!$O$6="DUALELEMENTS",SUM((((D6/100)*$AJ$22)*$AH$22))+(((((D6/100)*$AJ$22)*$AN$22)*$AH$22)*Calculator!$G$13)-((((D6/100)*$AJ$22)*$AN$22)*$AH$22)+((((D6/100)*$AJ$23)*$AH$23)),IF(Calculator!$O$6="DUALSPECTRUM",SUM((((D6/100)*$AJ$22)*$AH$22))+(((((D6/100)*$AJ$22)*$AN$22)*$AH$22)*Calculator!$G$15)-((((D6/100)*$AJ$22)*$AN$22)*$AH$22)+((((D6/100)*$AJ$23)*$AH$23)),IF(Calculator!$O$6="DUALHOMESTEAD",SUM((((D6/100)*$AJ$22)*$AH$22))+(((((D6/100)*$AJ$22)*$AN$22)*$AH$22)*Calculator!$G$14)-((((D6/100)*$AJ$22)*$AN$22)*$AH$22)+((((D6/100)*$AJ$23)*$AH$23)),IF(Calculator!$O$6="DUALBAND A",SUM((((D6/100)*$AJ$22)*$AH$22))+(((((D6/100)*$AJ$22)*$AN$22)*$AH$22)*Calculator!$G$16)-((((D6/100)*$AJ$22)*$AN$22)*$AH$22)+((((D6/100)*$AJ$23)*$AH$23)),IF(Calculator!$O$6="DUALBAND B",SUM((((D6/100)*$AJ$22)*$AH$22))+(((((D6/100)*$AJ$22)*$AN$22)*$AH$22)*Calculator!$G$17)-((((D6/100)*$AJ$22)*$AN$22)*$AH$22)+((((D6/100)*$AJ$23)*$AH$23)),IF(Calculator!$O$6="DUALBAND C",SUM((((D6/100)*$AJ$22)*$AH$22))+(((((D6/100)*$AJ$22)*$AN$22)*$AH$22)*Calculator!$G$18)-((((D6/100)*$AJ$22)*$AN$22)*$AH$22)+((((D6/100)*$AJ$23)*$AH$23)),IF(Calculator!$O$6="DUALBAND D",SUM((((D6/100)*$AJ$22)*$AH$22))+(((((D6/100)*$AJ$22)*$AN$22)*$AH$22)*Calculator!$G$19)-((((D6/100)*$AJ$22)*$AN$22)*$AH$22)+((((D6/100)*$AJ$23)*$AH$23)),IF(Calculator!$O$6="DUALURBANE",SUM((((D6/100)*$AJ$22)*$AH$22))+(((((D6/100)*$AJ$22)*$AN$22)*$AH$22)*Calculator!$G$20)-((((D6/100)*$AJ$22)*$AN$22)*$AH$22)+((((D6/100)*$AJ$23)*$AH$23)),IF(Calculator!$O$6="DUALSILVERANOD",SUM((((D6/100)*$AJ$22)*$AH$22))+(((((D6/100)*$AJ$22)*$AN$22)*$AH$22)*Calculator!$G$21)-((((D6/100)*$AJ$22)*$AN$22)*$AH$22)+((((D6/100)*$AJ$23)*$AH$23)),IF(Calculator!$O$6="DUALANOD",SUM((((D6/100)*$AJ$22)*$AH$22))+(((((D6/100)*$AJ$22)*$AN$22)*$AH$22)*Calculator!$G$22)-((((D6/100)*$AJ$22)*$AN$22)*$AH$22)+((((D6/100)*$AJ$23)*$AH$23))))))))))))))))))))))))</f>
        <v>517.49476349999986</v>
      </c>
      <c r="T6" s="2">
        <f>IF(Calculator!$O$6="SINGLEBASE",SUM((((E6/100)*$AJ$22)*$AH$22))+((((E6/100)*$AJ$23)*$AH$23)),IF(Calculator!$O$6="SINGLEELEMENTS",SUM((((E6/100)*$AJ$22)*$AH$22))+(((((E6/100)*$AJ$22)*$AN$22)*$AH$22)*Calculator!$G$2)-((((E6/100)*$AJ$22)*$AN$22)*$AH$22)+((((E6/100)*$AJ$23)*$AH$23)),IF(Calculator!$O$6="SINGLESPECTRUM",SUM((((E6/100)*$AJ$22)*$AH$22))+(((((E6/100)*$AJ$22)*$AN$22)*$AH$22)*Calculator!$G$4)-((((E6/100)*$AJ$22)*$AN$22)*$AH$22)+((((E6/100)*$AJ$23)*$AH$23)),IF(Calculator!$O$6="SINGLEHOMESTEAD",SUM((((E6/100)*$AJ$22)*$AH$22))+(((((E6/100)*$AJ$22)*$AN$22)*$AH$22)*Calculator!$G$3)-((((E6/100)*$AJ$22)*$AN$22)*$AH$22)+((((E6/100)*$AJ$23)*$AH$23)),IF(Calculator!$O$6="SINGLEBAND A",SUM((((E6/100)*$AJ$22)*$AH$22))+(((((E6/100)*$AJ$22)*$AN$22)*$AH$22)*Calculator!$G$5)-((((E6/100)*$AJ$22)*$AN$22)*$AH$22)+((((E6/100)*$AJ$23)*$AH$23)),IF(Calculator!$O$6="SINGLEBAND B",SUM((((E6/100)*$AJ$22)*$AH$22))+(((((E6/100)*$AJ$22)*$AN$22)*$AH$22)*Calculator!$G$6)-((((E6/100)*$AJ$22)*$AN$22)*$AH$22)+((((E6/100)*$AJ$23)*$AH$23)),IF(Calculator!$O$6="SINGLEBAND C",SUM((((E6/100)*$AJ$22)*$AH$22))+(((((E6/100)*$AJ$22)*$AN$22)*$AH$22)*Calculator!$G$7)-((((E6/100)*$AJ$22)*$AN$22)*$AH$22)+((((E6/100)*$AJ$23)*$AH$23)),IF(Calculator!$O$6="SINGLEBAND D",SUM((((E6/100)*$AJ$22)*$AH$22))+(((((E6/100)*$AJ$22)*$AN$22)*$AH$22)*Calculator!$G$8)-((((E6/100)*$AJ$22)*$AN$22)*$AH$22)+((((E6/100)*$AJ$23)*$AH$23)),IF(Calculator!$O$6="SINGLEURBANE",SUM((((E6/100)*$AJ$22)*$AH$22))+(((((E6/100)*$AJ$22)*$AN$22)*$AH$22)*Calculator!$G$9)-((((E6/100)*$AJ$22)*$AN$22)*$AH$22)+((((E6/100)*$AJ$23)*$AH$23)),IF(Calculator!$O$6="SINGLESILVERANOD",SUM((((E6/100)*$AJ$22)*$AH$22))+(((((E6/100)*$AJ$22)*$AN$22)*$AH$22)*Calculator!$G$10)-((((E6/100)*$AJ$22)*$AN$22)*$AH$22)+((((E6/100)*$AJ$23)*$AH$23)),IF(Calculator!$O$6="SINGLEANOD",SUM((((E6/100)*$AJ$22)*$AH$22))+(((((E6/100)*$AJ$22)*$AN$22)*$AH$22)*Calculator!$G$11)-((((E6/100)*$AJ$22)*$AN$22)*$AH$22)+((((E6/100)*$AJ$23)*$AH$23)),IF(Calculator!$O$6="DUALBASE",SUM((((E6/100)*$AJ$22)*$AH$22))+(((((E6/100)*$AJ$22)*$AN$22)*$AH$22)*Calculator!$G$12)-((((E6/100)*$AJ$22)*$AN$22)*$AH$22)+((((E6/100)*$AJ$23)*$AH$23)),IF(Calculator!$O$6="DUALELEMENTS",SUM((((E6/100)*$AJ$22)*$AH$22))+(((((E6/100)*$AJ$22)*$AN$22)*$AH$22)*Calculator!$G$13)-((((E6/100)*$AJ$22)*$AN$22)*$AH$22)+((((E6/100)*$AJ$23)*$AH$23)),IF(Calculator!$O$6="DUALSPECTRUM",SUM((((E6/100)*$AJ$22)*$AH$22))+(((((E6/100)*$AJ$22)*$AN$22)*$AH$22)*Calculator!$G$15)-((((E6/100)*$AJ$22)*$AN$22)*$AH$22)+((((E6/100)*$AJ$23)*$AH$23)),IF(Calculator!$O$6="DUALHOMESTEAD",SUM((((E6/100)*$AJ$22)*$AH$22))+(((((E6/100)*$AJ$22)*$AN$22)*$AH$22)*Calculator!$G$14)-((((E6/100)*$AJ$22)*$AN$22)*$AH$22)+((((E6/100)*$AJ$23)*$AH$23)),IF(Calculator!$O$6="DUALBAND A",SUM((((E6/100)*$AJ$22)*$AH$22))+(((((E6/100)*$AJ$22)*$AN$22)*$AH$22)*Calculator!$G$16)-((((E6/100)*$AJ$22)*$AN$22)*$AH$22)+((((E6/100)*$AJ$23)*$AH$23)),IF(Calculator!$O$6="DUALBAND B",SUM((((E6/100)*$AJ$22)*$AH$22))+(((((E6/100)*$AJ$22)*$AN$22)*$AH$22)*Calculator!$G$17)-((((E6/100)*$AJ$22)*$AN$22)*$AH$22)+((((E6/100)*$AJ$23)*$AH$23)),IF(Calculator!$O$6="DUALBAND C",SUM((((E6/100)*$AJ$22)*$AH$22))+(((((E6/100)*$AJ$22)*$AN$22)*$AH$22)*Calculator!$G$18)-((((E6/100)*$AJ$22)*$AN$22)*$AH$22)+((((E6/100)*$AJ$23)*$AH$23)),IF(Calculator!$O$6="DUALBAND D",SUM((((E6/100)*$AJ$22)*$AH$22))+(((((E6/100)*$AJ$22)*$AN$22)*$AH$22)*Calculator!$G$19)-((((E6/100)*$AJ$22)*$AN$22)*$AH$22)+((((E6/100)*$AJ$23)*$AH$23)),IF(Calculator!$O$6="DUALURBANE",SUM((((E6/100)*$AJ$22)*$AH$22))+(((((E6/100)*$AJ$22)*$AN$22)*$AH$22)*Calculator!$G$20)-((((E6/100)*$AJ$22)*$AN$22)*$AH$22)+((((E6/100)*$AJ$23)*$AH$23)),IF(Calculator!$O$6="DUALSILVERANOD",SUM((((E6/100)*$AJ$22)*$AH$22))+(((((E6/100)*$AJ$22)*$AN$22)*$AH$22)*Calculator!$G$21)-((((E6/100)*$AJ$22)*$AN$22)*$AH$22)+((((E6/100)*$AJ$23)*$AH$23)),IF(Calculator!$O$6="DUALANOD",SUM((((E6/100)*$AJ$22)*$AH$22))+(((((E6/100)*$AJ$22)*$AN$22)*$AH$22)*Calculator!$G$22)-((((E6/100)*$AJ$22)*$AN$22)*$AH$22)+((((E6/100)*$AJ$23)*$AH$23))))))))))))))))))))))))</f>
        <v>525.21543249999991</v>
      </c>
      <c r="U6" s="2">
        <f>IF(Calculator!$O$6="SINGLEBASE",SUM((((F6/100)*$AJ$22)*$AH$22))+((((F6/100)*$AJ$23)*$AH$23)),IF(Calculator!$O$6="SINGLEELEMENTS",SUM((((F6/100)*$AJ$22)*$AH$22))+(((((F6/100)*$AJ$22)*$AN$22)*$AH$22)*Calculator!$G$2)-((((F6/100)*$AJ$22)*$AN$22)*$AH$22)+((((F6/100)*$AJ$23)*$AH$23)),IF(Calculator!$O$6="SINGLESPECTRUM",SUM((((F6/100)*$AJ$22)*$AH$22))+(((((F6/100)*$AJ$22)*$AN$22)*$AH$22)*Calculator!$G$4)-((((F6/100)*$AJ$22)*$AN$22)*$AH$22)+((((F6/100)*$AJ$23)*$AH$23)),IF(Calculator!$O$6="SINGLEHOMESTEAD",SUM((((F6/100)*$AJ$22)*$AH$22))+(((((F6/100)*$AJ$22)*$AN$22)*$AH$22)*Calculator!$G$3)-((((F6/100)*$AJ$22)*$AN$22)*$AH$22)+((((F6/100)*$AJ$23)*$AH$23)),IF(Calculator!$O$6="SINGLEBAND A",SUM((((F6/100)*$AJ$22)*$AH$22))+(((((F6/100)*$AJ$22)*$AN$22)*$AH$22)*Calculator!$G$5)-((((F6/100)*$AJ$22)*$AN$22)*$AH$22)+((((F6/100)*$AJ$23)*$AH$23)),IF(Calculator!$O$6="SINGLEBAND B",SUM((((F6/100)*$AJ$22)*$AH$22))+(((((F6/100)*$AJ$22)*$AN$22)*$AH$22)*Calculator!$G$6)-((((F6/100)*$AJ$22)*$AN$22)*$AH$22)+((((F6/100)*$AJ$23)*$AH$23)),IF(Calculator!$O$6="SINGLEBAND C",SUM((((F6/100)*$AJ$22)*$AH$22))+(((((F6/100)*$AJ$22)*$AN$22)*$AH$22)*Calculator!$G$7)-((((F6/100)*$AJ$22)*$AN$22)*$AH$22)+((((F6/100)*$AJ$23)*$AH$23)),IF(Calculator!$O$6="SINGLEBAND D",SUM((((F6/100)*$AJ$22)*$AH$22))+(((((F6/100)*$AJ$22)*$AN$22)*$AH$22)*Calculator!$G$8)-((((F6/100)*$AJ$22)*$AN$22)*$AH$22)+((((F6/100)*$AJ$23)*$AH$23)),IF(Calculator!$O$6="SINGLEURBANE",SUM((((F6/100)*$AJ$22)*$AH$22))+(((((F6/100)*$AJ$22)*$AN$22)*$AH$22)*Calculator!$G$9)-((((F6/100)*$AJ$22)*$AN$22)*$AH$22)+((((F6/100)*$AJ$23)*$AH$23)),IF(Calculator!$O$6="SINGLESILVERANOD",SUM((((F6/100)*$AJ$22)*$AH$22))+(((((F6/100)*$AJ$22)*$AN$22)*$AH$22)*Calculator!$G$10)-((((F6/100)*$AJ$22)*$AN$22)*$AH$22)+((((F6/100)*$AJ$23)*$AH$23)),IF(Calculator!$O$6="SINGLEANOD",SUM((((F6/100)*$AJ$22)*$AH$22))+(((((F6/100)*$AJ$22)*$AN$22)*$AH$22)*Calculator!$G$11)-((((F6/100)*$AJ$22)*$AN$22)*$AH$22)+((((F6/100)*$AJ$23)*$AH$23)),IF(Calculator!$O$6="DUALBASE",SUM((((F6/100)*$AJ$22)*$AH$22))+(((((F6/100)*$AJ$22)*$AN$22)*$AH$22)*Calculator!$G$12)-((((F6/100)*$AJ$22)*$AN$22)*$AH$22)+((((F6/100)*$AJ$23)*$AH$23)),IF(Calculator!$O$6="DUALELEMENTS",SUM((((F6/100)*$AJ$22)*$AH$22))+(((((F6/100)*$AJ$22)*$AN$22)*$AH$22)*Calculator!$G$13)-((((F6/100)*$AJ$22)*$AN$22)*$AH$22)+((((F6/100)*$AJ$23)*$AH$23)),IF(Calculator!$O$6="DUALSPECTRUM",SUM((((F6/100)*$AJ$22)*$AH$22))+(((((F6/100)*$AJ$22)*$AN$22)*$AH$22)*Calculator!$G$15)-((((F6/100)*$AJ$22)*$AN$22)*$AH$22)+((((F6/100)*$AJ$23)*$AH$23)),IF(Calculator!$O$6="DUALHOMESTEAD",SUM((((F6/100)*$AJ$22)*$AH$22))+(((((F6/100)*$AJ$22)*$AN$22)*$AH$22)*Calculator!$G$14)-((((F6/100)*$AJ$22)*$AN$22)*$AH$22)+((((F6/100)*$AJ$23)*$AH$23)),IF(Calculator!$O$6="DUALBAND A",SUM((((F6/100)*$AJ$22)*$AH$22))+(((((F6/100)*$AJ$22)*$AN$22)*$AH$22)*Calculator!$G$16)-((((F6/100)*$AJ$22)*$AN$22)*$AH$22)+((((F6/100)*$AJ$23)*$AH$23)),IF(Calculator!$O$6="DUALBAND B",SUM((((F6/100)*$AJ$22)*$AH$22))+(((((F6/100)*$AJ$22)*$AN$22)*$AH$22)*Calculator!$G$17)-((((F6/100)*$AJ$22)*$AN$22)*$AH$22)+((((F6/100)*$AJ$23)*$AH$23)),IF(Calculator!$O$6="DUALBAND C",SUM((((F6/100)*$AJ$22)*$AH$22))+(((((F6/100)*$AJ$22)*$AN$22)*$AH$22)*Calculator!$G$18)-((((F6/100)*$AJ$22)*$AN$22)*$AH$22)+((((F6/100)*$AJ$23)*$AH$23)),IF(Calculator!$O$6="DUALBAND D",SUM((((F6/100)*$AJ$22)*$AH$22))+(((((F6/100)*$AJ$22)*$AN$22)*$AH$22)*Calculator!$G$19)-((((F6/100)*$AJ$22)*$AN$22)*$AH$22)+((((F6/100)*$AJ$23)*$AH$23)),IF(Calculator!$O$6="DUALURBANE",SUM((((F6/100)*$AJ$22)*$AH$22))+(((((F6/100)*$AJ$22)*$AN$22)*$AH$22)*Calculator!$G$20)-((((F6/100)*$AJ$22)*$AN$22)*$AH$22)+((((F6/100)*$AJ$23)*$AH$23)),IF(Calculator!$O$6="DUALSILVERANOD",SUM((((F6/100)*$AJ$22)*$AH$22))+(((((F6/100)*$AJ$22)*$AN$22)*$AH$22)*Calculator!$G$21)-((((F6/100)*$AJ$22)*$AN$22)*$AH$22)+((((F6/100)*$AJ$23)*$AH$23)),IF(Calculator!$O$6="DUALANOD",SUM((((F6/100)*$AJ$22)*$AH$22))+(((((F6/100)*$AJ$22)*$AN$22)*$AH$22)*Calculator!$G$22)-((((F6/100)*$AJ$22)*$AN$22)*$AH$22)+((((F6/100)*$AJ$23)*$AH$23))))))))))))))))))))))))</f>
        <v>532.66189349999991</v>
      </c>
      <c r="V6" s="2">
        <f>IF(Calculator!$O$6="SINGLEBASE",SUM((((G6/100)*$AJ$22)*$AH$22))+((((G6/100)*$AJ$23)*$AH$23)),IF(Calculator!$O$6="SINGLEELEMENTS",SUM((((G6/100)*$AJ$22)*$AH$22))+(((((G6/100)*$AJ$22)*$AN$22)*$AH$22)*Calculator!$G$2)-((((G6/100)*$AJ$22)*$AN$22)*$AH$22)+((((G6/100)*$AJ$23)*$AH$23)),IF(Calculator!$O$6="SINGLESPECTRUM",SUM((((G6/100)*$AJ$22)*$AH$22))+(((((G6/100)*$AJ$22)*$AN$22)*$AH$22)*Calculator!$G$4)-((((G6/100)*$AJ$22)*$AN$22)*$AH$22)+((((G6/100)*$AJ$23)*$AH$23)),IF(Calculator!$O$6="SINGLEHOMESTEAD",SUM((((G6/100)*$AJ$22)*$AH$22))+(((((G6/100)*$AJ$22)*$AN$22)*$AH$22)*Calculator!$G$3)-((((G6/100)*$AJ$22)*$AN$22)*$AH$22)+((((G6/100)*$AJ$23)*$AH$23)),IF(Calculator!$O$6="SINGLEBAND A",SUM((((G6/100)*$AJ$22)*$AH$22))+(((((G6/100)*$AJ$22)*$AN$22)*$AH$22)*Calculator!$G$5)-((((G6/100)*$AJ$22)*$AN$22)*$AH$22)+((((G6/100)*$AJ$23)*$AH$23)),IF(Calculator!$O$6="SINGLEBAND B",SUM((((G6/100)*$AJ$22)*$AH$22))+(((((G6/100)*$AJ$22)*$AN$22)*$AH$22)*Calculator!$G$6)-((((G6/100)*$AJ$22)*$AN$22)*$AH$22)+((((G6/100)*$AJ$23)*$AH$23)),IF(Calculator!$O$6="SINGLEBAND C",SUM((((G6/100)*$AJ$22)*$AH$22))+(((((G6/100)*$AJ$22)*$AN$22)*$AH$22)*Calculator!$G$7)-((((G6/100)*$AJ$22)*$AN$22)*$AH$22)+((((G6/100)*$AJ$23)*$AH$23)),IF(Calculator!$O$6="SINGLEBAND D",SUM((((G6/100)*$AJ$22)*$AH$22))+(((((G6/100)*$AJ$22)*$AN$22)*$AH$22)*Calculator!$G$8)-((((G6/100)*$AJ$22)*$AN$22)*$AH$22)+((((G6/100)*$AJ$23)*$AH$23)),IF(Calculator!$O$6="SINGLEURBANE",SUM((((G6/100)*$AJ$22)*$AH$22))+(((((G6/100)*$AJ$22)*$AN$22)*$AH$22)*Calculator!$G$9)-((((G6/100)*$AJ$22)*$AN$22)*$AH$22)+((((G6/100)*$AJ$23)*$AH$23)),IF(Calculator!$O$6="SINGLESILVERANOD",SUM((((G6/100)*$AJ$22)*$AH$22))+(((((G6/100)*$AJ$22)*$AN$22)*$AH$22)*Calculator!$G$10)-((((G6/100)*$AJ$22)*$AN$22)*$AH$22)+((((G6/100)*$AJ$23)*$AH$23)),IF(Calculator!$O$6="SINGLEANOD",SUM((((G6/100)*$AJ$22)*$AH$22))+(((((G6/100)*$AJ$22)*$AN$22)*$AH$22)*Calculator!$G$11)-((((G6/100)*$AJ$22)*$AN$22)*$AH$22)+((((G6/100)*$AJ$23)*$AH$23)),IF(Calculator!$O$6="DUALBASE",SUM((((G6/100)*$AJ$22)*$AH$22))+(((((G6/100)*$AJ$22)*$AN$22)*$AH$22)*Calculator!$G$12)-((((G6/100)*$AJ$22)*$AN$22)*$AH$22)+((((G6/100)*$AJ$23)*$AH$23)),IF(Calculator!$O$6="DUALELEMENTS",SUM((((G6/100)*$AJ$22)*$AH$22))+(((((G6/100)*$AJ$22)*$AN$22)*$AH$22)*Calculator!$G$13)-((((G6/100)*$AJ$22)*$AN$22)*$AH$22)+((((G6/100)*$AJ$23)*$AH$23)),IF(Calculator!$O$6="DUALSPECTRUM",SUM((((G6/100)*$AJ$22)*$AH$22))+(((((G6/100)*$AJ$22)*$AN$22)*$AH$22)*Calculator!$G$15)-((((G6/100)*$AJ$22)*$AN$22)*$AH$22)+((((G6/100)*$AJ$23)*$AH$23)),IF(Calculator!$O$6="DUALHOMESTEAD",SUM((((G6/100)*$AJ$22)*$AH$22))+(((((G6/100)*$AJ$22)*$AN$22)*$AH$22)*Calculator!$G$14)-((((G6/100)*$AJ$22)*$AN$22)*$AH$22)+((((G6/100)*$AJ$23)*$AH$23)),IF(Calculator!$O$6="DUALBAND A",SUM((((G6/100)*$AJ$22)*$AH$22))+(((((G6/100)*$AJ$22)*$AN$22)*$AH$22)*Calculator!$G$16)-((((G6/100)*$AJ$22)*$AN$22)*$AH$22)+((((G6/100)*$AJ$23)*$AH$23)),IF(Calculator!$O$6="DUALBAND B",SUM((((G6/100)*$AJ$22)*$AH$22))+(((((G6/100)*$AJ$22)*$AN$22)*$AH$22)*Calculator!$G$17)-((((G6/100)*$AJ$22)*$AN$22)*$AH$22)+((((G6/100)*$AJ$23)*$AH$23)),IF(Calculator!$O$6="DUALBAND C",SUM((((G6/100)*$AJ$22)*$AH$22))+(((((G6/100)*$AJ$22)*$AN$22)*$AH$22)*Calculator!$G$18)-((((G6/100)*$AJ$22)*$AN$22)*$AH$22)+((((G6/100)*$AJ$23)*$AH$23)),IF(Calculator!$O$6="DUALBAND D",SUM((((G6/100)*$AJ$22)*$AH$22))+(((((G6/100)*$AJ$22)*$AN$22)*$AH$22)*Calculator!$G$19)-((((G6/100)*$AJ$22)*$AN$22)*$AH$22)+((((G6/100)*$AJ$23)*$AH$23)),IF(Calculator!$O$6="DUALURBANE",SUM((((G6/100)*$AJ$22)*$AH$22))+(((((G6/100)*$AJ$22)*$AN$22)*$AH$22)*Calculator!$G$20)-((((G6/100)*$AJ$22)*$AN$22)*$AH$22)+((((G6/100)*$AJ$23)*$AH$23)),IF(Calculator!$O$6="DUALSILVERANOD",SUM((((G6/100)*$AJ$22)*$AH$22))+(((((G6/100)*$AJ$22)*$AN$22)*$AH$22)*Calculator!$G$21)-((((G6/100)*$AJ$22)*$AN$22)*$AH$22)+((((G6/100)*$AJ$23)*$AH$23)),IF(Calculator!$O$6="DUALANOD",SUM((((G6/100)*$AJ$22)*$AH$22))+(((((G6/100)*$AJ$22)*$AN$22)*$AH$22)*Calculator!$G$22)-((((G6/100)*$AJ$22)*$AN$22)*$AH$22)+((((G6/100)*$AJ$23)*$AH$23))))))))))))))))))))))))</f>
        <v>540.45968349999998</v>
      </c>
      <c r="W6" s="2">
        <f>IF(Calculator!$O$6="SINGLEBASE",SUM((((H6/100)*$AJ$22)*$AH$22))+((((H6/100)*$AJ$23)*$AH$23)),IF(Calculator!$O$6="SINGLEELEMENTS",SUM((((H6/100)*$AJ$22)*$AH$22))+(((((H6/100)*$AJ$22)*$AN$22)*$AH$22)*Calculator!$G$2)-((((H6/100)*$AJ$22)*$AN$22)*$AH$22)+((((H6/100)*$AJ$23)*$AH$23)),IF(Calculator!$O$6="SINGLESPECTRUM",SUM((((H6/100)*$AJ$22)*$AH$22))+(((((H6/100)*$AJ$22)*$AN$22)*$AH$22)*Calculator!$G$4)-((((H6/100)*$AJ$22)*$AN$22)*$AH$22)+((((H6/100)*$AJ$23)*$AH$23)),IF(Calculator!$O$6="SINGLEHOMESTEAD",SUM((((H6/100)*$AJ$22)*$AH$22))+(((((H6/100)*$AJ$22)*$AN$22)*$AH$22)*Calculator!$G$3)-((((H6/100)*$AJ$22)*$AN$22)*$AH$22)+((((H6/100)*$AJ$23)*$AH$23)),IF(Calculator!$O$6="SINGLEBAND A",SUM((((H6/100)*$AJ$22)*$AH$22))+(((((H6/100)*$AJ$22)*$AN$22)*$AH$22)*Calculator!$G$5)-((((H6/100)*$AJ$22)*$AN$22)*$AH$22)+((((H6/100)*$AJ$23)*$AH$23)),IF(Calculator!$O$6="SINGLEBAND B",SUM((((H6/100)*$AJ$22)*$AH$22))+(((((H6/100)*$AJ$22)*$AN$22)*$AH$22)*Calculator!$G$6)-((((H6/100)*$AJ$22)*$AN$22)*$AH$22)+((((H6/100)*$AJ$23)*$AH$23)),IF(Calculator!$O$6="SINGLEBAND C",SUM((((H6/100)*$AJ$22)*$AH$22))+(((((H6/100)*$AJ$22)*$AN$22)*$AH$22)*Calculator!$G$7)-((((H6/100)*$AJ$22)*$AN$22)*$AH$22)+((((H6/100)*$AJ$23)*$AH$23)),IF(Calculator!$O$6="SINGLEBAND D",SUM((((H6/100)*$AJ$22)*$AH$22))+(((((H6/100)*$AJ$22)*$AN$22)*$AH$22)*Calculator!$G$8)-((((H6/100)*$AJ$22)*$AN$22)*$AH$22)+((((H6/100)*$AJ$23)*$AH$23)),IF(Calculator!$O$6="SINGLEURBANE",SUM((((H6/100)*$AJ$22)*$AH$22))+(((((H6/100)*$AJ$22)*$AN$22)*$AH$22)*Calculator!$G$9)-((((H6/100)*$AJ$22)*$AN$22)*$AH$22)+((((H6/100)*$AJ$23)*$AH$23)),IF(Calculator!$O$6="SINGLESILVERANOD",SUM((((H6/100)*$AJ$22)*$AH$22))+(((((H6/100)*$AJ$22)*$AN$22)*$AH$22)*Calculator!$G$10)-((((H6/100)*$AJ$22)*$AN$22)*$AH$22)+((((H6/100)*$AJ$23)*$AH$23)),IF(Calculator!$O$6="SINGLEANOD",SUM((((H6/100)*$AJ$22)*$AH$22))+(((((H6/100)*$AJ$22)*$AN$22)*$AH$22)*Calculator!$G$11)-((((H6/100)*$AJ$22)*$AN$22)*$AH$22)+((((H6/100)*$AJ$23)*$AH$23)),IF(Calculator!$O$6="DUALBASE",SUM((((H6/100)*$AJ$22)*$AH$22))+(((((H6/100)*$AJ$22)*$AN$22)*$AH$22)*Calculator!$G$12)-((((H6/100)*$AJ$22)*$AN$22)*$AH$22)+((((H6/100)*$AJ$23)*$AH$23)),IF(Calculator!$O$6="DUALELEMENTS",SUM((((H6/100)*$AJ$22)*$AH$22))+(((((H6/100)*$AJ$22)*$AN$22)*$AH$22)*Calculator!$G$13)-((((H6/100)*$AJ$22)*$AN$22)*$AH$22)+((((H6/100)*$AJ$23)*$AH$23)),IF(Calculator!$O$6="DUALSPECTRUM",SUM((((H6/100)*$AJ$22)*$AH$22))+(((((H6/100)*$AJ$22)*$AN$22)*$AH$22)*Calculator!$G$15)-((((H6/100)*$AJ$22)*$AN$22)*$AH$22)+((((H6/100)*$AJ$23)*$AH$23)),IF(Calculator!$O$6="DUALHOMESTEAD",SUM((((H6/100)*$AJ$22)*$AH$22))+(((((H6/100)*$AJ$22)*$AN$22)*$AH$22)*Calculator!$G$14)-((((H6/100)*$AJ$22)*$AN$22)*$AH$22)+((((H6/100)*$AJ$23)*$AH$23)),IF(Calculator!$O$6="DUALBAND A",SUM((((H6/100)*$AJ$22)*$AH$22))+(((((H6/100)*$AJ$22)*$AN$22)*$AH$22)*Calculator!$G$16)-((((H6/100)*$AJ$22)*$AN$22)*$AH$22)+((((H6/100)*$AJ$23)*$AH$23)),IF(Calculator!$O$6="DUALBAND B",SUM((((H6/100)*$AJ$22)*$AH$22))+(((((H6/100)*$AJ$22)*$AN$22)*$AH$22)*Calculator!$G$17)-((((H6/100)*$AJ$22)*$AN$22)*$AH$22)+((((H6/100)*$AJ$23)*$AH$23)),IF(Calculator!$O$6="DUALBAND C",SUM((((H6/100)*$AJ$22)*$AH$22))+(((((H6/100)*$AJ$22)*$AN$22)*$AH$22)*Calculator!$G$18)-((((H6/100)*$AJ$22)*$AN$22)*$AH$22)+((((H6/100)*$AJ$23)*$AH$23)),IF(Calculator!$O$6="DUALBAND D",SUM((((H6/100)*$AJ$22)*$AH$22))+(((((H6/100)*$AJ$22)*$AN$22)*$AH$22)*Calculator!$G$19)-((((H6/100)*$AJ$22)*$AN$22)*$AH$22)+((((H6/100)*$AJ$23)*$AH$23)),IF(Calculator!$O$6="DUALURBANE",SUM((((H6/100)*$AJ$22)*$AH$22))+(((((H6/100)*$AJ$22)*$AN$22)*$AH$22)*Calculator!$G$20)-((((H6/100)*$AJ$22)*$AN$22)*$AH$22)+((((H6/100)*$AJ$23)*$AH$23)),IF(Calculator!$O$6="DUALSILVERANOD",SUM((((H6/100)*$AJ$22)*$AH$22))+(((((H6/100)*$AJ$22)*$AN$22)*$AH$22)*Calculator!$G$21)-((((H6/100)*$AJ$22)*$AN$22)*$AH$22)+((((H6/100)*$AJ$23)*$AH$23)),IF(Calculator!$O$6="DUALANOD",SUM((((H6/100)*$AJ$22)*$AH$22))+(((((H6/100)*$AJ$22)*$AN$22)*$AH$22)*Calculator!$G$22)-((((H6/100)*$AJ$22)*$AN$22)*$AH$22)+((((H6/100)*$AJ$23)*$AH$23))))))))))))))))))))))))</f>
        <v>548.18035249999991</v>
      </c>
      <c r="X6" s="2">
        <f>IF(Calculator!$O$6="SINGLEBASE",SUM((((I6/100)*$AJ$22)*$AH$22))+((((I6/100)*$AJ$23)*$AH$23)),IF(Calculator!$O$6="SINGLEELEMENTS",SUM((((I6/100)*$AJ$22)*$AH$22))+(((((I6/100)*$AJ$22)*$AN$22)*$AH$22)*Calculator!$G$2)-((((I6/100)*$AJ$22)*$AN$22)*$AH$22)+((((I6/100)*$AJ$23)*$AH$23)),IF(Calculator!$O$6="SINGLESPECTRUM",SUM((((I6/100)*$AJ$22)*$AH$22))+(((((I6/100)*$AJ$22)*$AN$22)*$AH$22)*Calculator!$G$4)-((((I6/100)*$AJ$22)*$AN$22)*$AH$22)+((((I6/100)*$AJ$23)*$AH$23)),IF(Calculator!$O$6="SINGLEHOMESTEAD",SUM((((I6/100)*$AJ$22)*$AH$22))+(((((I6/100)*$AJ$22)*$AN$22)*$AH$22)*Calculator!$G$3)-((((I6/100)*$AJ$22)*$AN$22)*$AH$22)+((((I6/100)*$AJ$23)*$AH$23)),IF(Calculator!$O$6="SINGLEBAND A",SUM((((I6/100)*$AJ$22)*$AH$22))+(((((I6/100)*$AJ$22)*$AN$22)*$AH$22)*Calculator!$G$5)-((((I6/100)*$AJ$22)*$AN$22)*$AH$22)+((((I6/100)*$AJ$23)*$AH$23)),IF(Calculator!$O$6="SINGLEBAND B",SUM((((I6/100)*$AJ$22)*$AH$22))+(((((I6/100)*$AJ$22)*$AN$22)*$AH$22)*Calculator!$G$6)-((((I6/100)*$AJ$22)*$AN$22)*$AH$22)+((((I6/100)*$AJ$23)*$AH$23)),IF(Calculator!$O$6="SINGLEBAND C",SUM((((I6/100)*$AJ$22)*$AH$22))+(((((I6/100)*$AJ$22)*$AN$22)*$AH$22)*Calculator!$G$7)-((((I6/100)*$AJ$22)*$AN$22)*$AH$22)+((((I6/100)*$AJ$23)*$AH$23)),IF(Calculator!$O$6="SINGLEBAND D",SUM((((I6/100)*$AJ$22)*$AH$22))+(((((I6/100)*$AJ$22)*$AN$22)*$AH$22)*Calculator!$G$8)-((((I6/100)*$AJ$22)*$AN$22)*$AH$22)+((((I6/100)*$AJ$23)*$AH$23)),IF(Calculator!$O$6="SINGLEURBANE",SUM((((I6/100)*$AJ$22)*$AH$22))+(((((I6/100)*$AJ$22)*$AN$22)*$AH$22)*Calculator!$G$9)-((((I6/100)*$AJ$22)*$AN$22)*$AH$22)+((((I6/100)*$AJ$23)*$AH$23)),IF(Calculator!$O$6="SINGLESILVERANOD",SUM((((I6/100)*$AJ$22)*$AH$22))+(((((I6/100)*$AJ$22)*$AN$22)*$AH$22)*Calculator!$G$10)-((((I6/100)*$AJ$22)*$AN$22)*$AH$22)+((((I6/100)*$AJ$23)*$AH$23)),IF(Calculator!$O$6="SINGLEANOD",SUM((((I6/100)*$AJ$22)*$AH$22))+(((((I6/100)*$AJ$22)*$AN$22)*$AH$22)*Calculator!$G$11)-((((I6/100)*$AJ$22)*$AN$22)*$AH$22)+((((I6/100)*$AJ$23)*$AH$23)),IF(Calculator!$O$6="DUALBASE",SUM((((I6/100)*$AJ$22)*$AH$22))+(((((I6/100)*$AJ$22)*$AN$22)*$AH$22)*Calculator!$G$12)-((((I6/100)*$AJ$22)*$AN$22)*$AH$22)+((((I6/100)*$AJ$23)*$AH$23)),IF(Calculator!$O$6="DUALELEMENTS",SUM((((I6/100)*$AJ$22)*$AH$22))+(((((I6/100)*$AJ$22)*$AN$22)*$AH$22)*Calculator!$G$13)-((((I6/100)*$AJ$22)*$AN$22)*$AH$22)+((((I6/100)*$AJ$23)*$AH$23)),IF(Calculator!$O$6="DUALSPECTRUM",SUM((((I6/100)*$AJ$22)*$AH$22))+(((((I6/100)*$AJ$22)*$AN$22)*$AH$22)*Calculator!$G$15)-((((I6/100)*$AJ$22)*$AN$22)*$AH$22)+((((I6/100)*$AJ$23)*$AH$23)),IF(Calculator!$O$6="DUALHOMESTEAD",SUM((((I6/100)*$AJ$22)*$AH$22))+(((((I6/100)*$AJ$22)*$AN$22)*$AH$22)*Calculator!$G$14)-((((I6/100)*$AJ$22)*$AN$22)*$AH$22)+((((I6/100)*$AJ$23)*$AH$23)),IF(Calculator!$O$6="DUALBAND A",SUM((((I6/100)*$AJ$22)*$AH$22))+(((((I6/100)*$AJ$22)*$AN$22)*$AH$22)*Calculator!$G$16)-((((I6/100)*$AJ$22)*$AN$22)*$AH$22)+((((I6/100)*$AJ$23)*$AH$23)),IF(Calculator!$O$6="DUALBAND B",SUM((((I6/100)*$AJ$22)*$AH$22))+(((((I6/100)*$AJ$22)*$AN$22)*$AH$22)*Calculator!$G$17)-((((I6/100)*$AJ$22)*$AN$22)*$AH$22)+((((I6/100)*$AJ$23)*$AH$23)),IF(Calculator!$O$6="DUALBAND C",SUM((((I6/100)*$AJ$22)*$AH$22))+(((((I6/100)*$AJ$22)*$AN$22)*$AH$22)*Calculator!$G$18)-((((I6/100)*$AJ$22)*$AN$22)*$AH$22)+((((I6/100)*$AJ$23)*$AH$23)),IF(Calculator!$O$6="DUALBAND D",SUM((((I6/100)*$AJ$22)*$AH$22))+(((((I6/100)*$AJ$22)*$AN$22)*$AH$22)*Calculator!$G$19)-((((I6/100)*$AJ$22)*$AN$22)*$AH$22)+((((I6/100)*$AJ$23)*$AH$23)),IF(Calculator!$O$6="DUALURBANE",SUM((((I6/100)*$AJ$22)*$AH$22))+(((((I6/100)*$AJ$22)*$AN$22)*$AH$22)*Calculator!$G$20)-((((I6/100)*$AJ$22)*$AN$22)*$AH$22)+((((I6/100)*$AJ$23)*$AH$23)),IF(Calculator!$O$6="DUALSILVERANOD",SUM((((I6/100)*$AJ$22)*$AH$22))+(((((I6/100)*$AJ$22)*$AN$22)*$AH$22)*Calculator!$G$21)-((((I6/100)*$AJ$22)*$AN$22)*$AH$22)+((((I6/100)*$AJ$23)*$AH$23)),IF(Calculator!$O$6="DUALANOD",SUM((((I6/100)*$AJ$22)*$AH$22))+(((((I6/100)*$AJ$22)*$AN$22)*$AH$22)*Calculator!$G$22)-((((I6/100)*$AJ$22)*$AN$22)*$AH$22)+((((I6/100)*$AJ$23)*$AH$23))))))))))))))))))))))))</f>
        <v>555.62681349999991</v>
      </c>
      <c r="Y6" s="2">
        <f>IF(Calculator!$O$6="SINGLEBASE",SUM((((J6/100)*$AJ$22)*$AH$22))+((((J6/100)*$AJ$23)*$AH$23)),IF(Calculator!$O$6="SINGLEELEMENTS",SUM((((J6/100)*$AJ$22)*$AH$22))+(((((J6/100)*$AJ$22)*$AN$22)*$AH$22)*Calculator!$G$2)-((((J6/100)*$AJ$22)*$AN$22)*$AH$22)+((((J6/100)*$AJ$23)*$AH$23)),IF(Calculator!$O$6="SINGLESPECTRUM",SUM((((J6/100)*$AJ$22)*$AH$22))+(((((J6/100)*$AJ$22)*$AN$22)*$AH$22)*Calculator!$G$4)-((((J6/100)*$AJ$22)*$AN$22)*$AH$22)+((((J6/100)*$AJ$23)*$AH$23)),IF(Calculator!$O$6="SINGLEHOMESTEAD",SUM((((J6/100)*$AJ$22)*$AH$22))+(((((J6/100)*$AJ$22)*$AN$22)*$AH$22)*Calculator!$G$3)-((((J6/100)*$AJ$22)*$AN$22)*$AH$22)+((((J6/100)*$AJ$23)*$AH$23)),IF(Calculator!$O$6="SINGLEBAND A",SUM((((J6/100)*$AJ$22)*$AH$22))+(((((J6/100)*$AJ$22)*$AN$22)*$AH$22)*Calculator!$G$5)-((((J6/100)*$AJ$22)*$AN$22)*$AH$22)+((((J6/100)*$AJ$23)*$AH$23)),IF(Calculator!$O$6="SINGLEBAND B",SUM((((J6/100)*$AJ$22)*$AH$22))+(((((J6/100)*$AJ$22)*$AN$22)*$AH$22)*Calculator!$G$6)-((((J6/100)*$AJ$22)*$AN$22)*$AH$22)+((((J6/100)*$AJ$23)*$AH$23)),IF(Calculator!$O$6="SINGLEBAND C",SUM((((J6/100)*$AJ$22)*$AH$22))+(((((J6/100)*$AJ$22)*$AN$22)*$AH$22)*Calculator!$G$7)-((((J6/100)*$AJ$22)*$AN$22)*$AH$22)+((((J6/100)*$AJ$23)*$AH$23)),IF(Calculator!$O$6="SINGLEBAND D",SUM((((J6/100)*$AJ$22)*$AH$22))+(((((J6/100)*$AJ$22)*$AN$22)*$AH$22)*Calculator!$G$8)-((((J6/100)*$AJ$22)*$AN$22)*$AH$22)+((((J6/100)*$AJ$23)*$AH$23)),IF(Calculator!$O$6="SINGLEURBANE",SUM((((J6/100)*$AJ$22)*$AH$22))+(((((J6/100)*$AJ$22)*$AN$22)*$AH$22)*Calculator!$G$9)-((((J6/100)*$AJ$22)*$AN$22)*$AH$22)+((((J6/100)*$AJ$23)*$AH$23)),IF(Calculator!$O$6="SINGLESILVERANOD",SUM((((J6/100)*$AJ$22)*$AH$22))+(((((J6/100)*$AJ$22)*$AN$22)*$AH$22)*Calculator!$G$10)-((((J6/100)*$AJ$22)*$AN$22)*$AH$22)+((((J6/100)*$AJ$23)*$AH$23)),IF(Calculator!$O$6="SINGLEANOD",SUM((((J6/100)*$AJ$22)*$AH$22))+(((((J6/100)*$AJ$22)*$AN$22)*$AH$22)*Calculator!$G$11)-((((J6/100)*$AJ$22)*$AN$22)*$AH$22)+((((J6/100)*$AJ$23)*$AH$23)),IF(Calculator!$O$6="DUALBASE",SUM((((J6/100)*$AJ$22)*$AH$22))+(((((J6/100)*$AJ$22)*$AN$22)*$AH$22)*Calculator!$G$12)-((((J6/100)*$AJ$22)*$AN$22)*$AH$22)+((((J6/100)*$AJ$23)*$AH$23)),IF(Calculator!$O$6="DUALELEMENTS",SUM((((J6/100)*$AJ$22)*$AH$22))+(((((J6/100)*$AJ$22)*$AN$22)*$AH$22)*Calculator!$G$13)-((((J6/100)*$AJ$22)*$AN$22)*$AH$22)+((((J6/100)*$AJ$23)*$AH$23)),IF(Calculator!$O$6="DUALSPECTRUM",SUM((((J6/100)*$AJ$22)*$AH$22))+(((((J6/100)*$AJ$22)*$AN$22)*$AH$22)*Calculator!$G$15)-((((J6/100)*$AJ$22)*$AN$22)*$AH$22)+((((J6/100)*$AJ$23)*$AH$23)),IF(Calculator!$O$6="DUALHOMESTEAD",SUM((((J6/100)*$AJ$22)*$AH$22))+(((((J6/100)*$AJ$22)*$AN$22)*$AH$22)*Calculator!$G$14)-((((J6/100)*$AJ$22)*$AN$22)*$AH$22)+((((J6/100)*$AJ$23)*$AH$23)),IF(Calculator!$O$6="DUALBAND A",SUM((((J6/100)*$AJ$22)*$AH$22))+(((((J6/100)*$AJ$22)*$AN$22)*$AH$22)*Calculator!$G$16)-((((J6/100)*$AJ$22)*$AN$22)*$AH$22)+((((J6/100)*$AJ$23)*$AH$23)),IF(Calculator!$O$6="DUALBAND B",SUM((((J6/100)*$AJ$22)*$AH$22))+(((((J6/100)*$AJ$22)*$AN$22)*$AH$22)*Calculator!$G$17)-((((J6/100)*$AJ$22)*$AN$22)*$AH$22)+((((J6/100)*$AJ$23)*$AH$23)),IF(Calculator!$O$6="DUALBAND C",SUM((((J6/100)*$AJ$22)*$AH$22))+(((((J6/100)*$AJ$22)*$AN$22)*$AH$22)*Calculator!$G$18)-((((J6/100)*$AJ$22)*$AN$22)*$AH$22)+((((J6/100)*$AJ$23)*$AH$23)),IF(Calculator!$O$6="DUALBAND D",SUM((((J6/100)*$AJ$22)*$AH$22))+(((((J6/100)*$AJ$22)*$AN$22)*$AH$22)*Calculator!$G$19)-((((J6/100)*$AJ$22)*$AN$22)*$AH$22)+((((J6/100)*$AJ$23)*$AH$23)),IF(Calculator!$O$6="DUALURBANE",SUM((((J6/100)*$AJ$22)*$AH$22))+(((((J6/100)*$AJ$22)*$AN$22)*$AH$22)*Calculator!$G$20)-((((J6/100)*$AJ$22)*$AN$22)*$AH$22)+((((J6/100)*$AJ$23)*$AH$23)),IF(Calculator!$O$6="DUALSILVERANOD",SUM((((J6/100)*$AJ$22)*$AH$22))+(((((J6/100)*$AJ$22)*$AN$22)*$AH$22)*Calculator!$G$21)-((((J6/100)*$AJ$22)*$AN$22)*$AH$22)+((((J6/100)*$AJ$23)*$AH$23)),IF(Calculator!$O$6="DUALANOD",SUM((((J6/100)*$AJ$22)*$AH$22))+(((((J6/100)*$AJ$22)*$AN$22)*$AH$22)*Calculator!$G$22)-((((J6/100)*$AJ$22)*$AN$22)*$AH$22)+((((J6/100)*$AJ$23)*$AH$23))))))))))))))))))))))))</f>
        <v>563.07755900000006</v>
      </c>
      <c r="Z6" s="2">
        <f>IF(Calculator!$O$6="SINGLEBASE",SUM((((K6/100)*$AJ$22)*$AH$22))+((((K6/100)*$AJ$23)*$AH$23)),IF(Calculator!$O$6="SINGLEELEMENTS",SUM((((K6/100)*$AJ$22)*$AH$22))+(((((K6/100)*$AJ$22)*$AN$22)*$AH$22)*Calculator!$G$2)-((((K6/100)*$AJ$22)*$AN$22)*$AH$22)+((((K6/100)*$AJ$23)*$AH$23)),IF(Calculator!$O$6="SINGLESPECTRUM",SUM((((K6/100)*$AJ$22)*$AH$22))+(((((K6/100)*$AJ$22)*$AN$22)*$AH$22)*Calculator!$G$4)-((((K6/100)*$AJ$22)*$AN$22)*$AH$22)+((((K6/100)*$AJ$23)*$AH$23)),IF(Calculator!$O$6="SINGLEHOMESTEAD",SUM((((K6/100)*$AJ$22)*$AH$22))+(((((K6/100)*$AJ$22)*$AN$22)*$AH$22)*Calculator!$G$3)-((((K6/100)*$AJ$22)*$AN$22)*$AH$22)+((((K6/100)*$AJ$23)*$AH$23)),IF(Calculator!$O$6="SINGLEBAND A",SUM((((K6/100)*$AJ$22)*$AH$22))+(((((K6/100)*$AJ$22)*$AN$22)*$AH$22)*Calculator!$G$5)-((((K6/100)*$AJ$22)*$AN$22)*$AH$22)+((((K6/100)*$AJ$23)*$AH$23)),IF(Calculator!$O$6="SINGLEBAND B",SUM((((K6/100)*$AJ$22)*$AH$22))+(((((K6/100)*$AJ$22)*$AN$22)*$AH$22)*Calculator!$G$6)-((((K6/100)*$AJ$22)*$AN$22)*$AH$22)+((((K6/100)*$AJ$23)*$AH$23)),IF(Calculator!$O$6="SINGLEBAND C",SUM((((K6/100)*$AJ$22)*$AH$22))+(((((K6/100)*$AJ$22)*$AN$22)*$AH$22)*Calculator!$G$7)-((((K6/100)*$AJ$22)*$AN$22)*$AH$22)+((((K6/100)*$AJ$23)*$AH$23)),IF(Calculator!$O$6="SINGLEBAND D",SUM((((K6/100)*$AJ$22)*$AH$22))+(((((K6/100)*$AJ$22)*$AN$22)*$AH$22)*Calculator!$G$8)-((((K6/100)*$AJ$22)*$AN$22)*$AH$22)+((((K6/100)*$AJ$23)*$AH$23)),IF(Calculator!$O$6="SINGLEURBANE",SUM((((K6/100)*$AJ$22)*$AH$22))+(((((K6/100)*$AJ$22)*$AN$22)*$AH$22)*Calculator!$G$9)-((((K6/100)*$AJ$22)*$AN$22)*$AH$22)+((((K6/100)*$AJ$23)*$AH$23)),IF(Calculator!$O$6="SINGLESILVERANOD",SUM((((K6/100)*$AJ$22)*$AH$22))+(((((K6/100)*$AJ$22)*$AN$22)*$AH$22)*Calculator!$G$10)-((((K6/100)*$AJ$22)*$AN$22)*$AH$22)+((((K6/100)*$AJ$23)*$AH$23)),IF(Calculator!$O$6="SINGLEANOD",SUM((((K6/100)*$AJ$22)*$AH$22))+(((((K6/100)*$AJ$22)*$AN$22)*$AH$22)*Calculator!$G$11)-((((K6/100)*$AJ$22)*$AN$22)*$AH$22)+((((K6/100)*$AJ$23)*$AH$23)),IF(Calculator!$O$6="DUALBASE",SUM((((K6/100)*$AJ$22)*$AH$22))+(((((K6/100)*$AJ$22)*$AN$22)*$AH$22)*Calculator!$G$12)-((((K6/100)*$AJ$22)*$AN$22)*$AH$22)+((((K6/100)*$AJ$23)*$AH$23)),IF(Calculator!$O$6="DUALELEMENTS",SUM((((K6/100)*$AJ$22)*$AH$22))+(((((K6/100)*$AJ$22)*$AN$22)*$AH$22)*Calculator!$G$13)-((((K6/100)*$AJ$22)*$AN$22)*$AH$22)+((((K6/100)*$AJ$23)*$AH$23)),IF(Calculator!$O$6="DUALSPECTRUM",SUM((((K6/100)*$AJ$22)*$AH$22))+(((((K6/100)*$AJ$22)*$AN$22)*$AH$22)*Calculator!$G$15)-((((K6/100)*$AJ$22)*$AN$22)*$AH$22)+((((K6/100)*$AJ$23)*$AH$23)),IF(Calculator!$O$6="DUALHOMESTEAD",SUM((((K6/100)*$AJ$22)*$AH$22))+(((((K6/100)*$AJ$22)*$AN$22)*$AH$22)*Calculator!$G$14)-((((K6/100)*$AJ$22)*$AN$22)*$AH$22)+((((K6/100)*$AJ$23)*$AH$23)),IF(Calculator!$O$6="DUALBAND A",SUM((((K6/100)*$AJ$22)*$AH$22))+(((((K6/100)*$AJ$22)*$AN$22)*$AH$22)*Calculator!$G$16)-((((K6/100)*$AJ$22)*$AN$22)*$AH$22)+((((K6/100)*$AJ$23)*$AH$23)),IF(Calculator!$O$6="DUALBAND B",SUM((((K6/100)*$AJ$22)*$AH$22))+(((((K6/100)*$AJ$22)*$AN$22)*$AH$22)*Calculator!$G$17)-((((K6/100)*$AJ$22)*$AN$22)*$AH$22)+((((K6/100)*$AJ$23)*$AH$23)),IF(Calculator!$O$6="DUALBAND C",SUM((((K6/100)*$AJ$22)*$AH$22))+(((((K6/100)*$AJ$22)*$AN$22)*$AH$22)*Calculator!$G$18)-((((K6/100)*$AJ$22)*$AN$22)*$AH$22)+((((K6/100)*$AJ$23)*$AH$23)),IF(Calculator!$O$6="DUALBAND D",SUM((((K6/100)*$AJ$22)*$AH$22))+(((((K6/100)*$AJ$22)*$AN$22)*$AH$22)*Calculator!$G$19)-((((K6/100)*$AJ$22)*$AN$22)*$AH$22)+((((K6/100)*$AJ$23)*$AH$23)),IF(Calculator!$O$6="DUALURBANE",SUM((((K6/100)*$AJ$22)*$AH$22))+(((((K6/100)*$AJ$22)*$AN$22)*$AH$22)*Calculator!$G$20)-((((K6/100)*$AJ$22)*$AN$22)*$AH$22)+((((K6/100)*$AJ$23)*$AH$23)),IF(Calculator!$O$6="DUALSILVERANOD",SUM((((K6/100)*$AJ$22)*$AH$22))+(((((K6/100)*$AJ$22)*$AN$22)*$AH$22)*Calculator!$G$21)-((((K6/100)*$AJ$22)*$AN$22)*$AH$22)+((((K6/100)*$AJ$23)*$AH$23)),IF(Calculator!$O$6="DUALANOD",SUM((((K6/100)*$AJ$22)*$AH$22))+(((((K6/100)*$AJ$22)*$AN$22)*$AH$22)*Calculator!$G$22)-((((K6/100)*$AJ$22)*$AN$22)*$AH$22)+((((K6/100)*$AJ$23)*$AH$23))))))))))))))))))))))))</f>
        <v>570.79822799999988</v>
      </c>
      <c r="AA6" s="2">
        <f>IF(Calculator!$O$6="SINGLEBASE",SUM((((L6/100)*$AJ$22)*$AH$22))+((((L6/100)*$AJ$23)*$AH$23)),IF(Calculator!$O$6="SINGLEELEMENTS",SUM((((L6/100)*$AJ$22)*$AH$22))+(((((L6/100)*$AJ$22)*$AN$22)*$AH$22)*Calculator!$G$2)-((((L6/100)*$AJ$22)*$AN$22)*$AH$22)+((((L6/100)*$AJ$23)*$AH$23)),IF(Calculator!$O$6="SINGLESPECTRUM",SUM((((L6/100)*$AJ$22)*$AH$22))+(((((L6/100)*$AJ$22)*$AN$22)*$AH$22)*Calculator!$G$4)-((((L6/100)*$AJ$22)*$AN$22)*$AH$22)+((((L6/100)*$AJ$23)*$AH$23)),IF(Calculator!$O$6="SINGLEHOMESTEAD",SUM((((L6/100)*$AJ$22)*$AH$22))+(((((L6/100)*$AJ$22)*$AN$22)*$AH$22)*Calculator!$G$3)-((((L6/100)*$AJ$22)*$AN$22)*$AH$22)+((((L6/100)*$AJ$23)*$AH$23)),IF(Calculator!$O$6="SINGLEBAND A",SUM((((L6/100)*$AJ$22)*$AH$22))+(((((L6/100)*$AJ$22)*$AN$22)*$AH$22)*Calculator!$G$5)-((((L6/100)*$AJ$22)*$AN$22)*$AH$22)+((((L6/100)*$AJ$23)*$AH$23)),IF(Calculator!$O$6="SINGLEBAND B",SUM((((L6/100)*$AJ$22)*$AH$22))+(((((L6/100)*$AJ$22)*$AN$22)*$AH$22)*Calculator!$G$6)-((((L6/100)*$AJ$22)*$AN$22)*$AH$22)+((((L6/100)*$AJ$23)*$AH$23)),IF(Calculator!$O$6="SINGLEBAND C",SUM((((L6/100)*$AJ$22)*$AH$22))+(((((L6/100)*$AJ$22)*$AN$22)*$AH$22)*Calculator!$G$7)-((((L6/100)*$AJ$22)*$AN$22)*$AH$22)+((((L6/100)*$AJ$23)*$AH$23)),IF(Calculator!$O$6="SINGLEBAND D",SUM((((L6/100)*$AJ$22)*$AH$22))+(((((L6/100)*$AJ$22)*$AN$22)*$AH$22)*Calculator!$G$8)-((((L6/100)*$AJ$22)*$AN$22)*$AH$22)+((((L6/100)*$AJ$23)*$AH$23)),IF(Calculator!$O$6="SINGLEURBANE",SUM((((L6/100)*$AJ$22)*$AH$22))+(((((L6/100)*$AJ$22)*$AN$22)*$AH$22)*Calculator!$G$9)-((((L6/100)*$AJ$22)*$AN$22)*$AH$22)+((((L6/100)*$AJ$23)*$AH$23)),IF(Calculator!$O$6="SINGLESILVERANOD",SUM((((L6/100)*$AJ$22)*$AH$22))+(((((L6/100)*$AJ$22)*$AN$22)*$AH$22)*Calculator!$G$10)-((((L6/100)*$AJ$22)*$AN$22)*$AH$22)+((((L6/100)*$AJ$23)*$AH$23)),IF(Calculator!$O$6="SINGLEANOD",SUM((((L6/100)*$AJ$22)*$AH$22))+(((((L6/100)*$AJ$22)*$AN$22)*$AH$22)*Calculator!$G$11)-((((L6/100)*$AJ$22)*$AN$22)*$AH$22)+((((L6/100)*$AJ$23)*$AH$23)),IF(Calculator!$O$6="DUALBASE",SUM((((L6/100)*$AJ$22)*$AH$22))+(((((L6/100)*$AJ$22)*$AN$22)*$AH$22)*Calculator!$G$12)-((((L6/100)*$AJ$22)*$AN$22)*$AH$22)+((((L6/100)*$AJ$23)*$AH$23)),IF(Calculator!$O$6="DUALELEMENTS",SUM((((L6/100)*$AJ$22)*$AH$22))+(((((L6/100)*$AJ$22)*$AN$22)*$AH$22)*Calculator!$G$13)-((((L6/100)*$AJ$22)*$AN$22)*$AH$22)+((((L6/100)*$AJ$23)*$AH$23)),IF(Calculator!$O$6="DUALSPECTRUM",SUM((((L6/100)*$AJ$22)*$AH$22))+(((((L6/100)*$AJ$22)*$AN$22)*$AH$22)*Calculator!$G$15)-((((L6/100)*$AJ$22)*$AN$22)*$AH$22)+((((L6/100)*$AJ$23)*$AH$23)),IF(Calculator!$O$6="DUALHOMESTEAD",SUM((((L6/100)*$AJ$22)*$AH$22))+(((((L6/100)*$AJ$22)*$AN$22)*$AH$22)*Calculator!$G$14)-((((L6/100)*$AJ$22)*$AN$22)*$AH$22)+((((L6/100)*$AJ$23)*$AH$23)),IF(Calculator!$O$6="DUALBAND A",SUM((((L6/100)*$AJ$22)*$AH$22))+(((((L6/100)*$AJ$22)*$AN$22)*$AH$22)*Calculator!$G$16)-((((L6/100)*$AJ$22)*$AN$22)*$AH$22)+((((L6/100)*$AJ$23)*$AH$23)),IF(Calculator!$O$6="DUALBAND B",SUM((((L6/100)*$AJ$22)*$AH$22))+(((((L6/100)*$AJ$22)*$AN$22)*$AH$22)*Calculator!$G$17)-((((L6/100)*$AJ$22)*$AN$22)*$AH$22)+((((L6/100)*$AJ$23)*$AH$23)),IF(Calculator!$O$6="DUALBAND C",SUM((((L6/100)*$AJ$22)*$AH$22))+(((((L6/100)*$AJ$22)*$AN$22)*$AH$22)*Calculator!$G$18)-((((L6/100)*$AJ$22)*$AN$22)*$AH$22)+((((L6/100)*$AJ$23)*$AH$23)),IF(Calculator!$O$6="DUALBAND D",SUM((((L6/100)*$AJ$22)*$AH$22))+(((((L6/100)*$AJ$22)*$AN$22)*$AH$22)*Calculator!$G$19)-((((L6/100)*$AJ$22)*$AN$22)*$AH$22)+((((L6/100)*$AJ$23)*$AH$23)),IF(Calculator!$O$6="DUALURBANE",SUM((((L6/100)*$AJ$22)*$AH$22))+(((((L6/100)*$AJ$22)*$AN$22)*$AH$22)*Calculator!$G$20)-((((L6/100)*$AJ$22)*$AN$22)*$AH$22)+((((L6/100)*$AJ$23)*$AH$23)),IF(Calculator!$O$6="DUALSILVERANOD",SUM((((L6/100)*$AJ$22)*$AH$22))+(((((L6/100)*$AJ$22)*$AN$22)*$AH$22)*Calculator!$G$21)-((((L6/100)*$AJ$22)*$AN$22)*$AH$22)+((((L6/100)*$AJ$23)*$AH$23)),IF(Calculator!$O$6="DUALANOD",SUM((((L6/100)*$AJ$22)*$AH$22))+(((((L6/100)*$AJ$22)*$AN$22)*$AH$22)*Calculator!$G$22)-((((L6/100)*$AJ$22)*$AN$22)*$AH$22)+((((L6/100)*$AJ$23)*$AH$23))))))))))))))))))))))))</f>
        <v>578.59601799999984</v>
      </c>
      <c r="AB6" s="2">
        <f>IF(Calculator!$O$6="SINGLEBASE",SUM((((M6/100)*$AJ$22)*$AH$22))+((((M6/100)*$AJ$23)*$AH$23)),IF(Calculator!$O$6="SINGLEELEMENTS",SUM((((M6/100)*$AJ$22)*$AH$22))+(((((M6/100)*$AJ$22)*$AN$22)*$AH$22)*Calculator!$G$2)-((((M6/100)*$AJ$22)*$AN$22)*$AH$22)+((((M6/100)*$AJ$23)*$AH$23)),IF(Calculator!$O$6="SINGLESPECTRUM",SUM((((M6/100)*$AJ$22)*$AH$22))+(((((M6/100)*$AJ$22)*$AN$22)*$AH$22)*Calculator!$G$4)-((((M6/100)*$AJ$22)*$AN$22)*$AH$22)+((((M6/100)*$AJ$23)*$AH$23)),IF(Calculator!$O$6="SINGLEHOMESTEAD",SUM((((M6/100)*$AJ$22)*$AH$22))+(((((M6/100)*$AJ$22)*$AN$22)*$AH$22)*Calculator!$G$3)-((((M6/100)*$AJ$22)*$AN$22)*$AH$22)+((((M6/100)*$AJ$23)*$AH$23)),IF(Calculator!$O$6="SINGLEBAND A",SUM((((M6/100)*$AJ$22)*$AH$22))+(((((M6/100)*$AJ$22)*$AN$22)*$AH$22)*Calculator!$G$5)-((((M6/100)*$AJ$22)*$AN$22)*$AH$22)+((((M6/100)*$AJ$23)*$AH$23)),IF(Calculator!$O$6="SINGLEBAND B",SUM((((M6/100)*$AJ$22)*$AH$22))+(((((M6/100)*$AJ$22)*$AN$22)*$AH$22)*Calculator!$G$6)-((((M6/100)*$AJ$22)*$AN$22)*$AH$22)+((((M6/100)*$AJ$23)*$AH$23)),IF(Calculator!$O$6="SINGLEBAND C",SUM((((M6/100)*$AJ$22)*$AH$22))+(((((M6/100)*$AJ$22)*$AN$22)*$AH$22)*Calculator!$G$7)-((((M6/100)*$AJ$22)*$AN$22)*$AH$22)+((((M6/100)*$AJ$23)*$AH$23)),IF(Calculator!$O$6="SINGLEBAND D",SUM((((M6/100)*$AJ$22)*$AH$22))+(((((M6/100)*$AJ$22)*$AN$22)*$AH$22)*Calculator!$G$8)-((((M6/100)*$AJ$22)*$AN$22)*$AH$22)+((((M6/100)*$AJ$23)*$AH$23)),IF(Calculator!$O$6="SINGLEURBANE",SUM((((M6/100)*$AJ$22)*$AH$22))+(((((M6/100)*$AJ$22)*$AN$22)*$AH$22)*Calculator!$G$9)-((((M6/100)*$AJ$22)*$AN$22)*$AH$22)+((((M6/100)*$AJ$23)*$AH$23)),IF(Calculator!$O$6="SINGLESILVERANOD",SUM((((M6/100)*$AJ$22)*$AH$22))+(((((M6/100)*$AJ$22)*$AN$22)*$AH$22)*Calculator!$G$10)-((((M6/100)*$AJ$22)*$AN$22)*$AH$22)+((((M6/100)*$AJ$23)*$AH$23)),IF(Calculator!$O$6="SINGLEANOD",SUM((((M6/100)*$AJ$22)*$AH$22))+(((((M6/100)*$AJ$22)*$AN$22)*$AH$22)*Calculator!$G$11)-((((M6/100)*$AJ$22)*$AN$22)*$AH$22)+((((M6/100)*$AJ$23)*$AH$23)),IF(Calculator!$O$6="DUALBASE",SUM((((M6/100)*$AJ$22)*$AH$22))+(((((M6/100)*$AJ$22)*$AN$22)*$AH$22)*Calculator!$G$12)-((((M6/100)*$AJ$22)*$AN$22)*$AH$22)+((((M6/100)*$AJ$23)*$AH$23)),IF(Calculator!$O$6="DUALELEMENTS",SUM((((M6/100)*$AJ$22)*$AH$22))+(((((M6/100)*$AJ$22)*$AN$22)*$AH$22)*Calculator!$G$13)-((((M6/100)*$AJ$22)*$AN$22)*$AH$22)+((((M6/100)*$AJ$23)*$AH$23)),IF(Calculator!$O$6="DUALSPECTRUM",SUM((((M6/100)*$AJ$22)*$AH$22))+(((((M6/100)*$AJ$22)*$AN$22)*$AH$22)*Calculator!$G$15)-((((M6/100)*$AJ$22)*$AN$22)*$AH$22)+((((M6/100)*$AJ$23)*$AH$23)),IF(Calculator!$O$6="DUALHOMESTEAD",SUM((((M6/100)*$AJ$22)*$AH$22))+(((((M6/100)*$AJ$22)*$AN$22)*$AH$22)*Calculator!$G$14)-((((M6/100)*$AJ$22)*$AN$22)*$AH$22)+((((M6/100)*$AJ$23)*$AH$23)),IF(Calculator!$O$6="DUALBAND A",SUM((((M6/100)*$AJ$22)*$AH$22))+(((((M6/100)*$AJ$22)*$AN$22)*$AH$22)*Calculator!$G$16)-((((M6/100)*$AJ$22)*$AN$22)*$AH$22)+((((M6/100)*$AJ$23)*$AH$23)),IF(Calculator!$O$6="DUALBAND B",SUM((((M6/100)*$AJ$22)*$AH$22))+(((((M6/100)*$AJ$22)*$AN$22)*$AH$22)*Calculator!$G$17)-((((M6/100)*$AJ$22)*$AN$22)*$AH$22)+((((M6/100)*$AJ$23)*$AH$23)),IF(Calculator!$O$6="DUALBAND C",SUM((((M6/100)*$AJ$22)*$AH$22))+(((((M6/100)*$AJ$22)*$AN$22)*$AH$22)*Calculator!$G$18)-((((M6/100)*$AJ$22)*$AN$22)*$AH$22)+((((M6/100)*$AJ$23)*$AH$23)),IF(Calculator!$O$6="DUALBAND D",SUM((((M6/100)*$AJ$22)*$AH$22))+(((((M6/100)*$AJ$22)*$AN$22)*$AH$22)*Calculator!$G$19)-((((M6/100)*$AJ$22)*$AN$22)*$AH$22)+((((M6/100)*$AJ$23)*$AH$23)),IF(Calculator!$O$6="DUALURBANE",SUM((((M6/100)*$AJ$22)*$AH$22))+(((((M6/100)*$AJ$22)*$AN$22)*$AH$22)*Calculator!$G$20)-((((M6/100)*$AJ$22)*$AN$22)*$AH$22)+((((M6/100)*$AJ$23)*$AH$23)),IF(Calculator!$O$6="DUALSILVERANOD",SUM((((M6/100)*$AJ$22)*$AH$22))+(((((M6/100)*$AJ$22)*$AN$22)*$AH$22)*Calculator!$G$21)-((((M6/100)*$AJ$22)*$AN$22)*$AH$22)+((((M6/100)*$AJ$23)*$AH$23)),IF(Calculator!$O$6="DUALANOD",SUM((((M6/100)*$AJ$22)*$AH$22))+(((((M6/100)*$AJ$22)*$AN$22)*$AH$22)*Calculator!$G$22)-((((M6/100)*$AJ$22)*$AN$22)*$AH$22)+((((M6/100)*$AJ$23)*$AH$23))))))))))))))))))))))))</f>
        <v>586.04248328449989</v>
      </c>
      <c r="AC6" s="2">
        <f>IF(Calculator!$O$6="SINGLEBASE",SUM((((N6/100)*$AJ$22)*$AH$22))+((((N6/100)*$AJ$23)*$AH$23)),IF(Calculator!$O$6="SINGLEELEMENTS",SUM((((N6/100)*$AJ$22)*$AH$22))+(((((N6/100)*$AJ$22)*$AN$22)*$AH$22)*Calculator!$G$2)-((((N6/100)*$AJ$22)*$AN$22)*$AH$22)+((((N6/100)*$AJ$23)*$AH$23)),IF(Calculator!$O$6="SINGLESPECTRUM",SUM((((N6/100)*$AJ$22)*$AH$22))+(((((N6/100)*$AJ$22)*$AN$22)*$AH$22)*Calculator!$G$4)-((((N6/100)*$AJ$22)*$AN$22)*$AH$22)+((((N6/100)*$AJ$23)*$AH$23)),IF(Calculator!$O$6="SINGLEHOMESTEAD",SUM((((N6/100)*$AJ$22)*$AH$22))+(((((N6/100)*$AJ$22)*$AN$22)*$AH$22)*Calculator!$G$3)-((((N6/100)*$AJ$22)*$AN$22)*$AH$22)+((((N6/100)*$AJ$23)*$AH$23)),IF(Calculator!$O$6="SINGLEBAND A",SUM((((N6/100)*$AJ$22)*$AH$22))+(((((N6/100)*$AJ$22)*$AN$22)*$AH$22)*Calculator!$G$5)-((((N6/100)*$AJ$22)*$AN$22)*$AH$22)+((((N6/100)*$AJ$23)*$AH$23)),IF(Calculator!$O$6="SINGLEBAND B",SUM((((N6/100)*$AJ$22)*$AH$22))+(((((N6/100)*$AJ$22)*$AN$22)*$AH$22)*Calculator!$G$6)-((((N6/100)*$AJ$22)*$AN$22)*$AH$22)+((((N6/100)*$AJ$23)*$AH$23)),IF(Calculator!$O$6="SINGLEBAND C",SUM((((N6/100)*$AJ$22)*$AH$22))+(((((N6/100)*$AJ$22)*$AN$22)*$AH$22)*Calculator!$G$7)-((((N6/100)*$AJ$22)*$AN$22)*$AH$22)+((((N6/100)*$AJ$23)*$AH$23)),IF(Calculator!$O$6="SINGLEBAND D",SUM((((N6/100)*$AJ$22)*$AH$22))+(((((N6/100)*$AJ$22)*$AN$22)*$AH$22)*Calculator!$G$8)-((((N6/100)*$AJ$22)*$AN$22)*$AH$22)+((((N6/100)*$AJ$23)*$AH$23)),IF(Calculator!$O$6="SINGLEURBANE",SUM((((N6/100)*$AJ$22)*$AH$22))+(((((N6/100)*$AJ$22)*$AN$22)*$AH$22)*Calculator!$G$9)-((((N6/100)*$AJ$22)*$AN$22)*$AH$22)+((((N6/100)*$AJ$23)*$AH$23)),IF(Calculator!$O$6="SINGLESILVERANOD",SUM((((N6/100)*$AJ$22)*$AH$22))+(((((N6/100)*$AJ$22)*$AN$22)*$AH$22)*Calculator!$G$10)-((((N6/100)*$AJ$22)*$AN$22)*$AH$22)+((((N6/100)*$AJ$23)*$AH$23)),IF(Calculator!$O$6="SINGLEANOD",SUM((((N6/100)*$AJ$22)*$AH$22))+(((((N6/100)*$AJ$22)*$AN$22)*$AH$22)*Calculator!$G$11)-((((N6/100)*$AJ$22)*$AN$22)*$AH$22)+((((N6/100)*$AJ$23)*$AH$23)),IF(Calculator!$O$6="DUALBASE",SUM((((N6/100)*$AJ$22)*$AH$22))+(((((N6/100)*$AJ$22)*$AN$22)*$AH$22)*Calculator!$G$12)-((((N6/100)*$AJ$22)*$AN$22)*$AH$22)+((((N6/100)*$AJ$23)*$AH$23)),IF(Calculator!$O$6="DUALELEMENTS",SUM((((N6/100)*$AJ$22)*$AH$22))+(((((N6/100)*$AJ$22)*$AN$22)*$AH$22)*Calculator!$G$13)-((((N6/100)*$AJ$22)*$AN$22)*$AH$22)+((((N6/100)*$AJ$23)*$AH$23)),IF(Calculator!$O$6="DUALSPECTRUM",SUM((((N6/100)*$AJ$22)*$AH$22))+(((((N6/100)*$AJ$22)*$AN$22)*$AH$22)*Calculator!$G$15)-((((N6/100)*$AJ$22)*$AN$22)*$AH$22)+((((N6/100)*$AJ$23)*$AH$23)),IF(Calculator!$O$6="DUALHOMESTEAD",SUM((((N6/100)*$AJ$22)*$AH$22))+(((((N6/100)*$AJ$22)*$AN$22)*$AH$22)*Calculator!$G$14)-((((N6/100)*$AJ$22)*$AN$22)*$AH$22)+((((N6/100)*$AJ$23)*$AH$23)),IF(Calculator!$O$6="DUALBAND A",SUM((((N6/100)*$AJ$22)*$AH$22))+(((((N6/100)*$AJ$22)*$AN$22)*$AH$22)*Calculator!$G$16)-((((N6/100)*$AJ$22)*$AN$22)*$AH$22)+((((N6/100)*$AJ$23)*$AH$23)),IF(Calculator!$O$6="DUALBAND B",SUM((((N6/100)*$AJ$22)*$AH$22))+(((((N6/100)*$AJ$22)*$AN$22)*$AH$22)*Calculator!$G$17)-((((N6/100)*$AJ$22)*$AN$22)*$AH$22)+((((N6/100)*$AJ$23)*$AH$23)),IF(Calculator!$O$6="DUALBAND C",SUM((((N6/100)*$AJ$22)*$AH$22))+(((((N6/100)*$AJ$22)*$AN$22)*$AH$22)*Calculator!$G$18)-((((N6/100)*$AJ$22)*$AN$22)*$AH$22)+((((N6/100)*$AJ$23)*$AH$23)),IF(Calculator!$O$6="DUALBAND D",SUM((((N6/100)*$AJ$22)*$AH$22))+(((((N6/100)*$AJ$22)*$AN$22)*$AH$22)*Calculator!$G$19)-((((N6/100)*$AJ$22)*$AN$22)*$AH$22)+((((N6/100)*$AJ$23)*$AH$23)),IF(Calculator!$O$6="DUALURBANE",SUM((((N6/100)*$AJ$22)*$AH$22))+(((((N6/100)*$AJ$22)*$AN$22)*$AH$22)*Calculator!$G$20)-((((N6/100)*$AJ$22)*$AN$22)*$AH$22)+((((N6/100)*$AJ$23)*$AH$23)),IF(Calculator!$O$6="DUALSILVERANOD",SUM((((N6/100)*$AJ$22)*$AH$22))+(((((N6/100)*$AJ$22)*$AN$22)*$AH$22)*Calculator!$G$21)-((((N6/100)*$AJ$22)*$AN$22)*$AH$22)+((((N6/100)*$AJ$23)*$AH$23)),IF(Calculator!$O$6="DUALANOD",SUM((((N6/100)*$AJ$22)*$AH$22))+(((((N6/100)*$AJ$22)*$AN$22)*$AH$22)*Calculator!$G$22)-((((N6/100)*$AJ$22)*$AN$22)*$AH$22)+((((N6/100)*$AJ$23)*$AH$23))))))))))))))))))))))))</f>
        <v>593.76316042504993</v>
      </c>
    </row>
    <row r="7" spans="1:40">
      <c r="A7" s="8" t="s">
        <v>1391</v>
      </c>
      <c r="B7" s="2">
        <v>1235.6184249199998</v>
      </c>
      <c r="C7" s="2">
        <v>1255.8287499999999</v>
      </c>
      <c r="D7" s="2">
        <v>1273.9908500000001</v>
      </c>
      <c r="E7" s="2">
        <v>1292.8217500000001</v>
      </c>
      <c r="F7" s="2">
        <v>1310.9838499999998</v>
      </c>
      <c r="G7" s="2">
        <v>1330.0132999999998</v>
      </c>
      <c r="H7" s="2">
        <v>1348.8442</v>
      </c>
      <c r="I7" s="2">
        <v>1367.0063</v>
      </c>
      <c r="J7" s="2">
        <v>1385.1683999999998</v>
      </c>
      <c r="K7" s="2">
        <v>1403.9992999999999</v>
      </c>
      <c r="L7" s="2">
        <v>1423.0183</v>
      </c>
      <c r="M7" s="2">
        <v>1441.180461655</v>
      </c>
      <c r="N7" s="2">
        <v>1460.0112540199998</v>
      </c>
      <c r="P7" s="8">
        <v>2100</v>
      </c>
      <c r="Q7" s="2">
        <f>IF(Calculator!$O$6="SINGLEBASE",SUM((((B7/100)*$AJ$22)*$AH$22))+((((B7/100)*$AJ$23)*$AH$23)),IF(Calculator!$O$6="SINGLEELEMENTS",SUM((((B7/100)*$AJ$22)*$AH$22))+(((((B7/100)*$AJ$22)*$AN$22)*$AH$22)*Calculator!$G$2)-((((B7/100)*$AJ$22)*$AN$22)*$AH$22)+((((B7/100)*$AJ$23)*$AH$23)),IF(Calculator!$O$6="SINGLESPECTRUM",SUM((((B7/100)*$AJ$22)*$AH$22))+(((((B7/100)*$AJ$22)*$AN$22)*$AH$22)*Calculator!$G$4)-((((B7/100)*$AJ$22)*$AN$22)*$AH$22)+((((B7/100)*$AJ$23)*$AH$23)),IF(Calculator!$O$6="SINGLEHOMESTEAD",SUM((((B7/100)*$AJ$22)*$AH$22))+(((((B7/100)*$AJ$22)*$AN$22)*$AH$22)*Calculator!$G$3)-((((B7/100)*$AJ$22)*$AN$22)*$AH$22)+((((B7/100)*$AJ$23)*$AH$23)),IF(Calculator!$O$6="SINGLEBAND A",SUM((((B7/100)*$AJ$22)*$AH$22))+(((((B7/100)*$AJ$22)*$AN$22)*$AH$22)*Calculator!$G$5)-((((B7/100)*$AJ$22)*$AN$22)*$AH$22)+((((B7/100)*$AJ$23)*$AH$23)),IF(Calculator!$O$6="SINGLEBAND B",SUM((((B7/100)*$AJ$22)*$AH$22))+(((((B7/100)*$AJ$22)*$AN$22)*$AH$22)*Calculator!$G$6)-((((B7/100)*$AJ$22)*$AN$22)*$AH$22)+((((B7/100)*$AJ$23)*$AH$23)),IF(Calculator!$O$6="SINGLEBAND C",SUM((((B7/100)*$AJ$22)*$AH$22))+(((((B7/100)*$AJ$22)*$AN$22)*$AH$22)*Calculator!$G$7)-((((B7/100)*$AJ$22)*$AN$22)*$AH$22)+((((B7/100)*$AJ$23)*$AH$23)),IF(Calculator!$O$6="SINGLEBAND D",SUM((((B7/100)*$AJ$22)*$AH$22))+(((((B7/100)*$AJ$22)*$AN$22)*$AH$22)*Calculator!$G$8)-((((B7/100)*$AJ$22)*$AN$22)*$AH$22)+((((B7/100)*$AJ$23)*$AH$23)),IF(Calculator!$O$6="SINGLEURBANE",SUM((((B7/100)*$AJ$22)*$AH$22))+(((((B7/100)*$AJ$22)*$AN$22)*$AH$22)*Calculator!$G$9)-((((B7/100)*$AJ$22)*$AN$22)*$AH$22)+((((B7/100)*$AJ$23)*$AH$23)),IF(Calculator!$O$6="SINGLESILVERANOD",SUM((((B7/100)*$AJ$22)*$AH$22))+(((((B7/100)*$AJ$22)*$AN$22)*$AH$22)*Calculator!$G$10)-((((B7/100)*$AJ$22)*$AN$22)*$AH$22)+((((B7/100)*$AJ$23)*$AH$23)),IF(Calculator!$O$6="SINGLEANOD",SUM((((B7/100)*$AJ$22)*$AH$22))+(((((B7/100)*$AJ$22)*$AN$22)*$AH$22)*Calculator!$G$11)-((((B7/100)*$AJ$22)*$AN$22)*$AH$22)+((((B7/100)*$AJ$23)*$AH$23)),IF(Calculator!$O$6="DUALBASE",SUM((((B7/100)*$AJ$22)*$AH$22))+(((((B7/100)*$AJ$22)*$AN$22)*$AH$22)*Calculator!$G$12)-((((B7/100)*$AJ$22)*$AN$22)*$AH$22)+((((B7/100)*$AJ$23)*$AH$23)),IF(Calculator!$O$6="DUALELEMENTS",SUM((((B7/100)*$AJ$22)*$AH$22))+(((((B7/100)*$AJ$22)*$AN$22)*$AH$22)*Calculator!$G$13)-((((B7/100)*$AJ$22)*$AN$22)*$AH$22)+((((B7/100)*$AJ$23)*$AH$23)),IF(Calculator!$O$6="DUALSPECTRUM",SUM((((B7/100)*$AJ$22)*$AH$22))+(((((B7/100)*$AJ$22)*$AN$22)*$AH$22)*Calculator!$G$15)-((((B7/100)*$AJ$22)*$AN$22)*$AH$22)+((((B7/100)*$AJ$23)*$AH$23)),IF(Calculator!$O$6="DUALHOMESTEAD",SUM((((B7/100)*$AJ$22)*$AH$22))+(((((B7/100)*$AJ$22)*$AN$22)*$AH$22)*Calculator!$G$14)-((((B7/100)*$AJ$22)*$AN$22)*$AH$22)+((((B7/100)*$AJ$23)*$AH$23)),IF(Calculator!$O$6="DUALBAND A",SUM((((B7/100)*$AJ$22)*$AH$22))+(((((B7/100)*$AJ$22)*$AN$22)*$AH$22)*Calculator!$G$16)-((((B7/100)*$AJ$22)*$AN$22)*$AH$22)+((((B7/100)*$AJ$23)*$AH$23)),IF(Calculator!$O$6="DUALBAND B",SUM((((B7/100)*$AJ$22)*$AH$22))+(((((B7/100)*$AJ$22)*$AN$22)*$AH$22)*Calculator!$G$17)-((((B7/100)*$AJ$22)*$AN$22)*$AH$22)+((((B7/100)*$AJ$23)*$AH$23)),IF(Calculator!$O$6="DUALBAND C",SUM((((B7/100)*$AJ$22)*$AH$22))+(((((B7/100)*$AJ$22)*$AN$22)*$AH$22)*Calculator!$G$18)-((((B7/100)*$AJ$22)*$AN$22)*$AH$22)+((((B7/100)*$AJ$23)*$AH$23)),IF(Calculator!$O$6="DUALBAND D",SUM((((B7/100)*$AJ$22)*$AH$22))+(((((B7/100)*$AJ$22)*$AN$22)*$AH$22)*Calculator!$G$19)-((((B7/100)*$AJ$22)*$AN$22)*$AH$22)+((((B7/100)*$AJ$23)*$AH$23)),IF(Calculator!$O$6="DUALURBANE",SUM((((B7/100)*$AJ$22)*$AH$22))+(((((B7/100)*$AJ$22)*$AN$22)*$AH$22)*Calculator!$G$20)-((((B7/100)*$AJ$22)*$AN$22)*$AH$22)+((((B7/100)*$AJ$23)*$AH$23)),IF(Calculator!$O$6="DUALSILVERANOD",SUM((((B7/100)*$AJ$22)*$AH$22))+(((((B7/100)*$AJ$22)*$AN$22)*$AH$22)*Calculator!$G$21)-((((B7/100)*$AJ$22)*$AN$22)*$AH$22)+((((B7/100)*$AJ$23)*$AH$23)),IF(Calculator!$O$6="DUALANOD",SUM((((B7/100)*$AJ$22)*$AH$22))+(((((B7/100)*$AJ$22)*$AN$22)*$AH$22)*Calculator!$G$22)-((((B7/100)*$AJ$22)*$AN$22)*$AH$22)+((((B7/100)*$AJ$23)*$AH$23))))))))))))))))))))))))</f>
        <v>506.60355421719987</v>
      </c>
      <c r="R7" s="2">
        <f>IF(Calculator!$O$6="SINGLEBASE",SUM((((C7/100)*$AJ$22)*$AH$22))+((((C7/100)*$AJ$23)*$AH$23)),IF(Calculator!$O$6="SINGLEELEMENTS",SUM((((C7/100)*$AJ$22)*$AH$22))+(((((C7/100)*$AJ$22)*$AN$22)*$AH$22)*Calculator!$G$2)-((((C7/100)*$AJ$22)*$AN$22)*$AH$22)+((((C7/100)*$AJ$23)*$AH$23)),IF(Calculator!$O$6="SINGLESPECTRUM",SUM((((C7/100)*$AJ$22)*$AH$22))+(((((C7/100)*$AJ$22)*$AN$22)*$AH$22)*Calculator!$G$4)-((((C7/100)*$AJ$22)*$AN$22)*$AH$22)+((((C7/100)*$AJ$23)*$AH$23)),IF(Calculator!$O$6="SINGLEHOMESTEAD",SUM((((C7/100)*$AJ$22)*$AH$22))+(((((C7/100)*$AJ$22)*$AN$22)*$AH$22)*Calculator!$G$3)-((((C7/100)*$AJ$22)*$AN$22)*$AH$22)+((((C7/100)*$AJ$23)*$AH$23)),IF(Calculator!$O$6="SINGLEBAND A",SUM((((C7/100)*$AJ$22)*$AH$22))+(((((C7/100)*$AJ$22)*$AN$22)*$AH$22)*Calculator!$G$5)-((((C7/100)*$AJ$22)*$AN$22)*$AH$22)+((((C7/100)*$AJ$23)*$AH$23)),IF(Calculator!$O$6="SINGLEBAND B",SUM((((C7/100)*$AJ$22)*$AH$22))+(((((C7/100)*$AJ$22)*$AN$22)*$AH$22)*Calculator!$G$6)-((((C7/100)*$AJ$22)*$AN$22)*$AH$22)+((((C7/100)*$AJ$23)*$AH$23)),IF(Calculator!$O$6="SINGLEBAND C",SUM((((C7/100)*$AJ$22)*$AH$22))+(((((C7/100)*$AJ$22)*$AN$22)*$AH$22)*Calculator!$G$7)-((((C7/100)*$AJ$22)*$AN$22)*$AH$22)+((((C7/100)*$AJ$23)*$AH$23)),IF(Calculator!$O$6="SINGLEBAND D",SUM((((C7/100)*$AJ$22)*$AH$22))+(((((C7/100)*$AJ$22)*$AN$22)*$AH$22)*Calculator!$G$8)-((((C7/100)*$AJ$22)*$AN$22)*$AH$22)+((((C7/100)*$AJ$23)*$AH$23)),IF(Calculator!$O$6="SINGLEURBANE",SUM((((C7/100)*$AJ$22)*$AH$22))+(((((C7/100)*$AJ$22)*$AN$22)*$AH$22)*Calculator!$G$9)-((((C7/100)*$AJ$22)*$AN$22)*$AH$22)+((((C7/100)*$AJ$23)*$AH$23)),IF(Calculator!$O$6="SINGLESILVERANOD",SUM((((C7/100)*$AJ$22)*$AH$22))+(((((C7/100)*$AJ$22)*$AN$22)*$AH$22)*Calculator!$G$10)-((((C7/100)*$AJ$22)*$AN$22)*$AH$22)+((((C7/100)*$AJ$23)*$AH$23)),IF(Calculator!$O$6="SINGLEANOD",SUM((((C7/100)*$AJ$22)*$AH$22))+(((((C7/100)*$AJ$22)*$AN$22)*$AH$22)*Calculator!$G$11)-((((C7/100)*$AJ$22)*$AN$22)*$AH$22)+((((C7/100)*$AJ$23)*$AH$23)),IF(Calculator!$O$6="DUALBASE",SUM((((C7/100)*$AJ$22)*$AH$22))+(((((C7/100)*$AJ$22)*$AN$22)*$AH$22)*Calculator!$G$12)-((((C7/100)*$AJ$22)*$AN$22)*$AH$22)+((((C7/100)*$AJ$23)*$AH$23)),IF(Calculator!$O$6="DUALELEMENTS",SUM((((C7/100)*$AJ$22)*$AH$22))+(((((C7/100)*$AJ$22)*$AN$22)*$AH$22)*Calculator!$G$13)-((((C7/100)*$AJ$22)*$AN$22)*$AH$22)+((((C7/100)*$AJ$23)*$AH$23)),IF(Calculator!$O$6="DUALSPECTRUM",SUM((((C7/100)*$AJ$22)*$AH$22))+(((((C7/100)*$AJ$22)*$AN$22)*$AH$22)*Calculator!$G$15)-((((C7/100)*$AJ$22)*$AN$22)*$AH$22)+((((C7/100)*$AJ$23)*$AH$23)),IF(Calculator!$O$6="DUALHOMESTEAD",SUM((((C7/100)*$AJ$22)*$AH$22))+(((((C7/100)*$AJ$22)*$AN$22)*$AH$22)*Calculator!$G$14)-((((C7/100)*$AJ$22)*$AN$22)*$AH$22)+((((C7/100)*$AJ$23)*$AH$23)),IF(Calculator!$O$6="DUALBAND A",SUM((((C7/100)*$AJ$22)*$AH$22))+(((((C7/100)*$AJ$22)*$AN$22)*$AH$22)*Calculator!$G$16)-((((C7/100)*$AJ$22)*$AN$22)*$AH$22)+((((C7/100)*$AJ$23)*$AH$23)),IF(Calculator!$O$6="DUALBAND B",SUM((((C7/100)*$AJ$22)*$AH$22))+(((((C7/100)*$AJ$22)*$AN$22)*$AH$22)*Calculator!$G$17)-((((C7/100)*$AJ$22)*$AN$22)*$AH$22)+((((C7/100)*$AJ$23)*$AH$23)),IF(Calculator!$O$6="DUALBAND C",SUM((((C7/100)*$AJ$22)*$AH$22))+(((((C7/100)*$AJ$22)*$AN$22)*$AH$22)*Calculator!$G$18)-((((C7/100)*$AJ$22)*$AN$22)*$AH$22)+((((C7/100)*$AJ$23)*$AH$23)),IF(Calculator!$O$6="DUALBAND D",SUM((((C7/100)*$AJ$22)*$AH$22))+(((((C7/100)*$AJ$22)*$AN$22)*$AH$22)*Calculator!$G$19)-((((C7/100)*$AJ$22)*$AN$22)*$AH$22)+((((C7/100)*$AJ$23)*$AH$23)),IF(Calculator!$O$6="DUALURBANE",SUM((((C7/100)*$AJ$22)*$AH$22))+(((((C7/100)*$AJ$22)*$AN$22)*$AH$22)*Calculator!$G$20)-((((C7/100)*$AJ$22)*$AN$22)*$AH$22)+((((C7/100)*$AJ$23)*$AH$23)),IF(Calculator!$O$6="DUALSILVERANOD",SUM((((C7/100)*$AJ$22)*$AH$22))+(((((C7/100)*$AJ$22)*$AN$22)*$AH$22)*Calculator!$G$21)-((((C7/100)*$AJ$22)*$AN$22)*$AH$22)+((((C7/100)*$AJ$23)*$AH$23)),IF(Calculator!$O$6="DUALANOD",SUM((((C7/100)*$AJ$22)*$AH$22))+(((((C7/100)*$AJ$22)*$AN$22)*$AH$22)*Calculator!$G$22)-((((C7/100)*$AJ$22)*$AN$22)*$AH$22)+((((C7/100)*$AJ$23)*$AH$23))))))))))))))))))))))))</f>
        <v>514.8897874999999</v>
      </c>
      <c r="S7" s="2">
        <f>IF(Calculator!$O$6="SINGLEBASE",SUM((((D7/100)*$AJ$22)*$AH$22))+((((D7/100)*$AJ$23)*$AH$23)),IF(Calculator!$O$6="SINGLEELEMENTS",SUM((((D7/100)*$AJ$22)*$AH$22))+(((((D7/100)*$AJ$22)*$AN$22)*$AH$22)*Calculator!$G$2)-((((D7/100)*$AJ$22)*$AN$22)*$AH$22)+((((D7/100)*$AJ$23)*$AH$23)),IF(Calculator!$O$6="SINGLESPECTRUM",SUM((((D7/100)*$AJ$22)*$AH$22))+(((((D7/100)*$AJ$22)*$AN$22)*$AH$22)*Calculator!$G$4)-((((D7/100)*$AJ$22)*$AN$22)*$AH$22)+((((D7/100)*$AJ$23)*$AH$23)),IF(Calculator!$O$6="SINGLEHOMESTEAD",SUM((((D7/100)*$AJ$22)*$AH$22))+(((((D7/100)*$AJ$22)*$AN$22)*$AH$22)*Calculator!$G$3)-((((D7/100)*$AJ$22)*$AN$22)*$AH$22)+((((D7/100)*$AJ$23)*$AH$23)),IF(Calculator!$O$6="SINGLEBAND A",SUM((((D7/100)*$AJ$22)*$AH$22))+(((((D7/100)*$AJ$22)*$AN$22)*$AH$22)*Calculator!$G$5)-((((D7/100)*$AJ$22)*$AN$22)*$AH$22)+((((D7/100)*$AJ$23)*$AH$23)),IF(Calculator!$O$6="SINGLEBAND B",SUM((((D7/100)*$AJ$22)*$AH$22))+(((((D7/100)*$AJ$22)*$AN$22)*$AH$22)*Calculator!$G$6)-((((D7/100)*$AJ$22)*$AN$22)*$AH$22)+((((D7/100)*$AJ$23)*$AH$23)),IF(Calculator!$O$6="SINGLEBAND C",SUM((((D7/100)*$AJ$22)*$AH$22))+(((((D7/100)*$AJ$22)*$AN$22)*$AH$22)*Calculator!$G$7)-((((D7/100)*$AJ$22)*$AN$22)*$AH$22)+((((D7/100)*$AJ$23)*$AH$23)),IF(Calculator!$O$6="SINGLEBAND D",SUM((((D7/100)*$AJ$22)*$AH$22))+(((((D7/100)*$AJ$22)*$AN$22)*$AH$22)*Calculator!$G$8)-((((D7/100)*$AJ$22)*$AN$22)*$AH$22)+((((D7/100)*$AJ$23)*$AH$23)),IF(Calculator!$O$6="SINGLEURBANE",SUM((((D7/100)*$AJ$22)*$AH$22))+(((((D7/100)*$AJ$22)*$AN$22)*$AH$22)*Calculator!$G$9)-((((D7/100)*$AJ$22)*$AN$22)*$AH$22)+((((D7/100)*$AJ$23)*$AH$23)),IF(Calculator!$O$6="SINGLESILVERANOD",SUM((((D7/100)*$AJ$22)*$AH$22))+(((((D7/100)*$AJ$22)*$AN$22)*$AH$22)*Calculator!$G$10)-((((D7/100)*$AJ$22)*$AN$22)*$AH$22)+((((D7/100)*$AJ$23)*$AH$23)),IF(Calculator!$O$6="SINGLEANOD",SUM((((D7/100)*$AJ$22)*$AH$22))+(((((D7/100)*$AJ$22)*$AN$22)*$AH$22)*Calculator!$G$11)-((((D7/100)*$AJ$22)*$AN$22)*$AH$22)+((((D7/100)*$AJ$23)*$AH$23)),IF(Calculator!$O$6="DUALBASE",SUM((((D7/100)*$AJ$22)*$AH$22))+(((((D7/100)*$AJ$22)*$AN$22)*$AH$22)*Calculator!$G$12)-((((D7/100)*$AJ$22)*$AN$22)*$AH$22)+((((D7/100)*$AJ$23)*$AH$23)),IF(Calculator!$O$6="DUALELEMENTS",SUM((((D7/100)*$AJ$22)*$AH$22))+(((((D7/100)*$AJ$22)*$AN$22)*$AH$22)*Calculator!$G$13)-((((D7/100)*$AJ$22)*$AN$22)*$AH$22)+((((D7/100)*$AJ$23)*$AH$23)),IF(Calculator!$O$6="DUALSPECTRUM",SUM((((D7/100)*$AJ$22)*$AH$22))+(((((D7/100)*$AJ$22)*$AN$22)*$AH$22)*Calculator!$G$15)-((((D7/100)*$AJ$22)*$AN$22)*$AH$22)+((((D7/100)*$AJ$23)*$AH$23)),IF(Calculator!$O$6="DUALHOMESTEAD",SUM((((D7/100)*$AJ$22)*$AH$22))+(((((D7/100)*$AJ$22)*$AN$22)*$AH$22)*Calculator!$G$14)-((((D7/100)*$AJ$22)*$AN$22)*$AH$22)+((((D7/100)*$AJ$23)*$AH$23)),IF(Calculator!$O$6="DUALBAND A",SUM((((D7/100)*$AJ$22)*$AH$22))+(((((D7/100)*$AJ$22)*$AN$22)*$AH$22)*Calculator!$G$16)-((((D7/100)*$AJ$22)*$AN$22)*$AH$22)+((((D7/100)*$AJ$23)*$AH$23)),IF(Calculator!$O$6="DUALBAND B",SUM((((D7/100)*$AJ$22)*$AH$22))+(((((D7/100)*$AJ$22)*$AN$22)*$AH$22)*Calculator!$G$17)-((((D7/100)*$AJ$22)*$AN$22)*$AH$22)+((((D7/100)*$AJ$23)*$AH$23)),IF(Calculator!$O$6="DUALBAND C",SUM((((D7/100)*$AJ$22)*$AH$22))+(((((D7/100)*$AJ$22)*$AN$22)*$AH$22)*Calculator!$G$18)-((((D7/100)*$AJ$22)*$AN$22)*$AH$22)+((((D7/100)*$AJ$23)*$AH$23)),IF(Calculator!$O$6="DUALBAND D",SUM((((D7/100)*$AJ$22)*$AH$22))+(((((D7/100)*$AJ$22)*$AN$22)*$AH$22)*Calculator!$G$19)-((((D7/100)*$AJ$22)*$AN$22)*$AH$22)+((((D7/100)*$AJ$23)*$AH$23)),IF(Calculator!$O$6="DUALURBANE",SUM((((D7/100)*$AJ$22)*$AH$22))+(((((D7/100)*$AJ$22)*$AN$22)*$AH$22)*Calculator!$G$20)-((((D7/100)*$AJ$22)*$AN$22)*$AH$22)+((((D7/100)*$AJ$23)*$AH$23)),IF(Calculator!$O$6="DUALSILVERANOD",SUM((((D7/100)*$AJ$22)*$AH$22))+(((((D7/100)*$AJ$22)*$AN$22)*$AH$22)*Calculator!$G$21)-((((D7/100)*$AJ$22)*$AN$22)*$AH$22)+((((D7/100)*$AJ$23)*$AH$23)),IF(Calculator!$O$6="DUALANOD",SUM((((D7/100)*$AJ$22)*$AH$22))+(((((D7/100)*$AJ$22)*$AN$22)*$AH$22)*Calculator!$G$22)-((((D7/100)*$AJ$22)*$AN$22)*$AH$22)+((((D7/100)*$AJ$23)*$AH$23))))))))))))))))))))))))</f>
        <v>522.33624850000001</v>
      </c>
      <c r="T7" s="2">
        <f>IF(Calculator!$O$6="SINGLEBASE",SUM((((E7/100)*$AJ$22)*$AH$22))+((((E7/100)*$AJ$23)*$AH$23)),IF(Calculator!$O$6="SINGLEELEMENTS",SUM((((E7/100)*$AJ$22)*$AH$22))+(((((E7/100)*$AJ$22)*$AN$22)*$AH$22)*Calculator!$G$2)-((((E7/100)*$AJ$22)*$AN$22)*$AH$22)+((((E7/100)*$AJ$23)*$AH$23)),IF(Calculator!$O$6="SINGLESPECTRUM",SUM((((E7/100)*$AJ$22)*$AH$22))+(((((E7/100)*$AJ$22)*$AN$22)*$AH$22)*Calculator!$G$4)-((((E7/100)*$AJ$22)*$AN$22)*$AH$22)+((((E7/100)*$AJ$23)*$AH$23)),IF(Calculator!$O$6="SINGLEHOMESTEAD",SUM((((E7/100)*$AJ$22)*$AH$22))+(((((E7/100)*$AJ$22)*$AN$22)*$AH$22)*Calculator!$G$3)-((((E7/100)*$AJ$22)*$AN$22)*$AH$22)+((((E7/100)*$AJ$23)*$AH$23)),IF(Calculator!$O$6="SINGLEBAND A",SUM((((E7/100)*$AJ$22)*$AH$22))+(((((E7/100)*$AJ$22)*$AN$22)*$AH$22)*Calculator!$G$5)-((((E7/100)*$AJ$22)*$AN$22)*$AH$22)+((((E7/100)*$AJ$23)*$AH$23)),IF(Calculator!$O$6="SINGLEBAND B",SUM((((E7/100)*$AJ$22)*$AH$22))+(((((E7/100)*$AJ$22)*$AN$22)*$AH$22)*Calculator!$G$6)-((((E7/100)*$AJ$22)*$AN$22)*$AH$22)+((((E7/100)*$AJ$23)*$AH$23)),IF(Calculator!$O$6="SINGLEBAND C",SUM((((E7/100)*$AJ$22)*$AH$22))+(((((E7/100)*$AJ$22)*$AN$22)*$AH$22)*Calculator!$G$7)-((((E7/100)*$AJ$22)*$AN$22)*$AH$22)+((((E7/100)*$AJ$23)*$AH$23)),IF(Calculator!$O$6="SINGLEBAND D",SUM((((E7/100)*$AJ$22)*$AH$22))+(((((E7/100)*$AJ$22)*$AN$22)*$AH$22)*Calculator!$G$8)-((((E7/100)*$AJ$22)*$AN$22)*$AH$22)+((((E7/100)*$AJ$23)*$AH$23)),IF(Calculator!$O$6="SINGLEURBANE",SUM((((E7/100)*$AJ$22)*$AH$22))+(((((E7/100)*$AJ$22)*$AN$22)*$AH$22)*Calculator!$G$9)-((((E7/100)*$AJ$22)*$AN$22)*$AH$22)+((((E7/100)*$AJ$23)*$AH$23)),IF(Calculator!$O$6="SINGLESILVERANOD",SUM((((E7/100)*$AJ$22)*$AH$22))+(((((E7/100)*$AJ$22)*$AN$22)*$AH$22)*Calculator!$G$10)-((((E7/100)*$AJ$22)*$AN$22)*$AH$22)+((((E7/100)*$AJ$23)*$AH$23)),IF(Calculator!$O$6="SINGLEANOD",SUM((((E7/100)*$AJ$22)*$AH$22))+(((((E7/100)*$AJ$22)*$AN$22)*$AH$22)*Calculator!$G$11)-((((E7/100)*$AJ$22)*$AN$22)*$AH$22)+((((E7/100)*$AJ$23)*$AH$23)),IF(Calculator!$O$6="DUALBASE",SUM((((E7/100)*$AJ$22)*$AH$22))+(((((E7/100)*$AJ$22)*$AN$22)*$AH$22)*Calculator!$G$12)-((((E7/100)*$AJ$22)*$AN$22)*$AH$22)+((((E7/100)*$AJ$23)*$AH$23)),IF(Calculator!$O$6="DUALELEMENTS",SUM((((E7/100)*$AJ$22)*$AH$22))+(((((E7/100)*$AJ$22)*$AN$22)*$AH$22)*Calculator!$G$13)-((((E7/100)*$AJ$22)*$AN$22)*$AH$22)+((((E7/100)*$AJ$23)*$AH$23)),IF(Calculator!$O$6="DUALSPECTRUM",SUM((((E7/100)*$AJ$22)*$AH$22))+(((((E7/100)*$AJ$22)*$AN$22)*$AH$22)*Calculator!$G$15)-((((E7/100)*$AJ$22)*$AN$22)*$AH$22)+((((E7/100)*$AJ$23)*$AH$23)),IF(Calculator!$O$6="DUALHOMESTEAD",SUM((((E7/100)*$AJ$22)*$AH$22))+(((((E7/100)*$AJ$22)*$AN$22)*$AH$22)*Calculator!$G$14)-((((E7/100)*$AJ$22)*$AN$22)*$AH$22)+((((E7/100)*$AJ$23)*$AH$23)),IF(Calculator!$O$6="DUALBAND A",SUM((((E7/100)*$AJ$22)*$AH$22))+(((((E7/100)*$AJ$22)*$AN$22)*$AH$22)*Calculator!$G$16)-((((E7/100)*$AJ$22)*$AN$22)*$AH$22)+((((E7/100)*$AJ$23)*$AH$23)),IF(Calculator!$O$6="DUALBAND B",SUM((((E7/100)*$AJ$22)*$AH$22))+(((((E7/100)*$AJ$22)*$AN$22)*$AH$22)*Calculator!$G$17)-((((E7/100)*$AJ$22)*$AN$22)*$AH$22)+((((E7/100)*$AJ$23)*$AH$23)),IF(Calculator!$O$6="DUALBAND C",SUM((((E7/100)*$AJ$22)*$AH$22))+(((((E7/100)*$AJ$22)*$AN$22)*$AH$22)*Calculator!$G$18)-((((E7/100)*$AJ$22)*$AN$22)*$AH$22)+((((E7/100)*$AJ$23)*$AH$23)),IF(Calculator!$O$6="DUALBAND D",SUM((((E7/100)*$AJ$22)*$AH$22))+(((((E7/100)*$AJ$22)*$AN$22)*$AH$22)*Calculator!$G$19)-((((E7/100)*$AJ$22)*$AN$22)*$AH$22)+((((E7/100)*$AJ$23)*$AH$23)),IF(Calculator!$O$6="DUALURBANE",SUM((((E7/100)*$AJ$22)*$AH$22))+(((((E7/100)*$AJ$22)*$AN$22)*$AH$22)*Calculator!$G$20)-((((E7/100)*$AJ$22)*$AN$22)*$AH$22)+((((E7/100)*$AJ$23)*$AH$23)),IF(Calculator!$O$6="DUALSILVERANOD",SUM((((E7/100)*$AJ$22)*$AH$22))+(((((E7/100)*$AJ$22)*$AN$22)*$AH$22)*Calculator!$G$21)-((((E7/100)*$AJ$22)*$AN$22)*$AH$22)+((((E7/100)*$AJ$23)*$AH$23)),IF(Calculator!$O$6="DUALANOD",SUM((((E7/100)*$AJ$22)*$AH$22))+(((((E7/100)*$AJ$22)*$AN$22)*$AH$22)*Calculator!$G$22)-((((E7/100)*$AJ$22)*$AN$22)*$AH$22)+((((E7/100)*$AJ$23)*$AH$23))))))))))))))))))))))))</f>
        <v>530.05691750000005</v>
      </c>
      <c r="U7" s="2">
        <f>IF(Calculator!$O$6="SINGLEBASE",SUM((((F7/100)*$AJ$22)*$AH$22))+((((F7/100)*$AJ$23)*$AH$23)),IF(Calculator!$O$6="SINGLEELEMENTS",SUM((((F7/100)*$AJ$22)*$AH$22))+(((((F7/100)*$AJ$22)*$AN$22)*$AH$22)*Calculator!$G$2)-((((F7/100)*$AJ$22)*$AN$22)*$AH$22)+((((F7/100)*$AJ$23)*$AH$23)),IF(Calculator!$O$6="SINGLESPECTRUM",SUM((((F7/100)*$AJ$22)*$AH$22))+(((((F7/100)*$AJ$22)*$AN$22)*$AH$22)*Calculator!$G$4)-((((F7/100)*$AJ$22)*$AN$22)*$AH$22)+((((F7/100)*$AJ$23)*$AH$23)),IF(Calculator!$O$6="SINGLEHOMESTEAD",SUM((((F7/100)*$AJ$22)*$AH$22))+(((((F7/100)*$AJ$22)*$AN$22)*$AH$22)*Calculator!$G$3)-((((F7/100)*$AJ$22)*$AN$22)*$AH$22)+((((F7/100)*$AJ$23)*$AH$23)),IF(Calculator!$O$6="SINGLEBAND A",SUM((((F7/100)*$AJ$22)*$AH$22))+(((((F7/100)*$AJ$22)*$AN$22)*$AH$22)*Calculator!$G$5)-((((F7/100)*$AJ$22)*$AN$22)*$AH$22)+((((F7/100)*$AJ$23)*$AH$23)),IF(Calculator!$O$6="SINGLEBAND B",SUM((((F7/100)*$AJ$22)*$AH$22))+(((((F7/100)*$AJ$22)*$AN$22)*$AH$22)*Calculator!$G$6)-((((F7/100)*$AJ$22)*$AN$22)*$AH$22)+((((F7/100)*$AJ$23)*$AH$23)),IF(Calculator!$O$6="SINGLEBAND C",SUM((((F7/100)*$AJ$22)*$AH$22))+(((((F7/100)*$AJ$22)*$AN$22)*$AH$22)*Calculator!$G$7)-((((F7/100)*$AJ$22)*$AN$22)*$AH$22)+((((F7/100)*$AJ$23)*$AH$23)),IF(Calculator!$O$6="SINGLEBAND D",SUM((((F7/100)*$AJ$22)*$AH$22))+(((((F7/100)*$AJ$22)*$AN$22)*$AH$22)*Calculator!$G$8)-((((F7/100)*$AJ$22)*$AN$22)*$AH$22)+((((F7/100)*$AJ$23)*$AH$23)),IF(Calculator!$O$6="SINGLEURBANE",SUM((((F7/100)*$AJ$22)*$AH$22))+(((((F7/100)*$AJ$22)*$AN$22)*$AH$22)*Calculator!$G$9)-((((F7/100)*$AJ$22)*$AN$22)*$AH$22)+((((F7/100)*$AJ$23)*$AH$23)),IF(Calculator!$O$6="SINGLESILVERANOD",SUM((((F7/100)*$AJ$22)*$AH$22))+(((((F7/100)*$AJ$22)*$AN$22)*$AH$22)*Calculator!$G$10)-((((F7/100)*$AJ$22)*$AN$22)*$AH$22)+((((F7/100)*$AJ$23)*$AH$23)),IF(Calculator!$O$6="SINGLEANOD",SUM((((F7/100)*$AJ$22)*$AH$22))+(((((F7/100)*$AJ$22)*$AN$22)*$AH$22)*Calculator!$G$11)-((((F7/100)*$AJ$22)*$AN$22)*$AH$22)+((((F7/100)*$AJ$23)*$AH$23)),IF(Calculator!$O$6="DUALBASE",SUM((((F7/100)*$AJ$22)*$AH$22))+(((((F7/100)*$AJ$22)*$AN$22)*$AH$22)*Calculator!$G$12)-((((F7/100)*$AJ$22)*$AN$22)*$AH$22)+((((F7/100)*$AJ$23)*$AH$23)),IF(Calculator!$O$6="DUALELEMENTS",SUM((((F7/100)*$AJ$22)*$AH$22))+(((((F7/100)*$AJ$22)*$AN$22)*$AH$22)*Calculator!$G$13)-((((F7/100)*$AJ$22)*$AN$22)*$AH$22)+((((F7/100)*$AJ$23)*$AH$23)),IF(Calculator!$O$6="DUALSPECTRUM",SUM((((F7/100)*$AJ$22)*$AH$22))+(((((F7/100)*$AJ$22)*$AN$22)*$AH$22)*Calculator!$G$15)-((((F7/100)*$AJ$22)*$AN$22)*$AH$22)+((((F7/100)*$AJ$23)*$AH$23)),IF(Calculator!$O$6="DUALHOMESTEAD",SUM((((F7/100)*$AJ$22)*$AH$22))+(((((F7/100)*$AJ$22)*$AN$22)*$AH$22)*Calculator!$G$14)-((((F7/100)*$AJ$22)*$AN$22)*$AH$22)+((((F7/100)*$AJ$23)*$AH$23)),IF(Calculator!$O$6="DUALBAND A",SUM((((F7/100)*$AJ$22)*$AH$22))+(((((F7/100)*$AJ$22)*$AN$22)*$AH$22)*Calculator!$G$16)-((((F7/100)*$AJ$22)*$AN$22)*$AH$22)+((((F7/100)*$AJ$23)*$AH$23)),IF(Calculator!$O$6="DUALBAND B",SUM((((F7/100)*$AJ$22)*$AH$22))+(((((F7/100)*$AJ$22)*$AN$22)*$AH$22)*Calculator!$G$17)-((((F7/100)*$AJ$22)*$AN$22)*$AH$22)+((((F7/100)*$AJ$23)*$AH$23)),IF(Calculator!$O$6="DUALBAND C",SUM((((F7/100)*$AJ$22)*$AH$22))+(((((F7/100)*$AJ$22)*$AN$22)*$AH$22)*Calculator!$G$18)-((((F7/100)*$AJ$22)*$AN$22)*$AH$22)+((((F7/100)*$AJ$23)*$AH$23)),IF(Calculator!$O$6="DUALBAND D",SUM((((F7/100)*$AJ$22)*$AH$22))+(((((F7/100)*$AJ$22)*$AN$22)*$AH$22)*Calculator!$G$19)-((((F7/100)*$AJ$22)*$AN$22)*$AH$22)+((((F7/100)*$AJ$23)*$AH$23)),IF(Calculator!$O$6="DUALURBANE",SUM((((F7/100)*$AJ$22)*$AH$22))+(((((F7/100)*$AJ$22)*$AN$22)*$AH$22)*Calculator!$G$20)-((((F7/100)*$AJ$22)*$AN$22)*$AH$22)+((((F7/100)*$AJ$23)*$AH$23)),IF(Calculator!$O$6="DUALSILVERANOD",SUM((((F7/100)*$AJ$22)*$AH$22))+(((((F7/100)*$AJ$22)*$AN$22)*$AH$22)*Calculator!$G$21)-((((F7/100)*$AJ$22)*$AN$22)*$AH$22)+((((F7/100)*$AJ$23)*$AH$23)),IF(Calculator!$O$6="DUALANOD",SUM((((F7/100)*$AJ$22)*$AH$22))+(((((F7/100)*$AJ$22)*$AN$22)*$AH$22)*Calculator!$G$22)-((((F7/100)*$AJ$22)*$AN$22)*$AH$22)+((((F7/100)*$AJ$23)*$AH$23))))))))))))))))))))))))</f>
        <v>537.50337849999994</v>
      </c>
      <c r="V7" s="2">
        <f>IF(Calculator!$O$6="SINGLEBASE",SUM((((G7/100)*$AJ$22)*$AH$22))+((((G7/100)*$AJ$23)*$AH$23)),IF(Calculator!$O$6="SINGLEELEMENTS",SUM((((G7/100)*$AJ$22)*$AH$22))+(((((G7/100)*$AJ$22)*$AN$22)*$AH$22)*Calculator!$G$2)-((((G7/100)*$AJ$22)*$AN$22)*$AH$22)+((((G7/100)*$AJ$23)*$AH$23)),IF(Calculator!$O$6="SINGLESPECTRUM",SUM((((G7/100)*$AJ$22)*$AH$22))+(((((G7/100)*$AJ$22)*$AN$22)*$AH$22)*Calculator!$G$4)-((((G7/100)*$AJ$22)*$AN$22)*$AH$22)+((((G7/100)*$AJ$23)*$AH$23)),IF(Calculator!$O$6="SINGLEHOMESTEAD",SUM((((G7/100)*$AJ$22)*$AH$22))+(((((G7/100)*$AJ$22)*$AN$22)*$AH$22)*Calculator!$G$3)-((((G7/100)*$AJ$22)*$AN$22)*$AH$22)+((((G7/100)*$AJ$23)*$AH$23)),IF(Calculator!$O$6="SINGLEBAND A",SUM((((G7/100)*$AJ$22)*$AH$22))+(((((G7/100)*$AJ$22)*$AN$22)*$AH$22)*Calculator!$G$5)-((((G7/100)*$AJ$22)*$AN$22)*$AH$22)+((((G7/100)*$AJ$23)*$AH$23)),IF(Calculator!$O$6="SINGLEBAND B",SUM((((G7/100)*$AJ$22)*$AH$22))+(((((G7/100)*$AJ$22)*$AN$22)*$AH$22)*Calculator!$G$6)-((((G7/100)*$AJ$22)*$AN$22)*$AH$22)+((((G7/100)*$AJ$23)*$AH$23)),IF(Calculator!$O$6="SINGLEBAND C",SUM((((G7/100)*$AJ$22)*$AH$22))+(((((G7/100)*$AJ$22)*$AN$22)*$AH$22)*Calculator!$G$7)-((((G7/100)*$AJ$22)*$AN$22)*$AH$22)+((((G7/100)*$AJ$23)*$AH$23)),IF(Calculator!$O$6="SINGLEBAND D",SUM((((G7/100)*$AJ$22)*$AH$22))+(((((G7/100)*$AJ$22)*$AN$22)*$AH$22)*Calculator!$G$8)-((((G7/100)*$AJ$22)*$AN$22)*$AH$22)+((((G7/100)*$AJ$23)*$AH$23)),IF(Calculator!$O$6="SINGLEURBANE",SUM((((G7/100)*$AJ$22)*$AH$22))+(((((G7/100)*$AJ$22)*$AN$22)*$AH$22)*Calculator!$G$9)-((((G7/100)*$AJ$22)*$AN$22)*$AH$22)+((((G7/100)*$AJ$23)*$AH$23)),IF(Calculator!$O$6="SINGLESILVERANOD",SUM((((G7/100)*$AJ$22)*$AH$22))+(((((G7/100)*$AJ$22)*$AN$22)*$AH$22)*Calculator!$G$10)-((((G7/100)*$AJ$22)*$AN$22)*$AH$22)+((((G7/100)*$AJ$23)*$AH$23)),IF(Calculator!$O$6="SINGLEANOD",SUM((((G7/100)*$AJ$22)*$AH$22))+(((((G7/100)*$AJ$22)*$AN$22)*$AH$22)*Calculator!$G$11)-((((G7/100)*$AJ$22)*$AN$22)*$AH$22)+((((G7/100)*$AJ$23)*$AH$23)),IF(Calculator!$O$6="DUALBASE",SUM((((G7/100)*$AJ$22)*$AH$22))+(((((G7/100)*$AJ$22)*$AN$22)*$AH$22)*Calculator!$G$12)-((((G7/100)*$AJ$22)*$AN$22)*$AH$22)+((((G7/100)*$AJ$23)*$AH$23)),IF(Calculator!$O$6="DUALELEMENTS",SUM((((G7/100)*$AJ$22)*$AH$22))+(((((G7/100)*$AJ$22)*$AN$22)*$AH$22)*Calculator!$G$13)-((((G7/100)*$AJ$22)*$AN$22)*$AH$22)+((((G7/100)*$AJ$23)*$AH$23)),IF(Calculator!$O$6="DUALSPECTRUM",SUM((((G7/100)*$AJ$22)*$AH$22))+(((((G7/100)*$AJ$22)*$AN$22)*$AH$22)*Calculator!$G$15)-((((G7/100)*$AJ$22)*$AN$22)*$AH$22)+((((G7/100)*$AJ$23)*$AH$23)),IF(Calculator!$O$6="DUALHOMESTEAD",SUM((((G7/100)*$AJ$22)*$AH$22))+(((((G7/100)*$AJ$22)*$AN$22)*$AH$22)*Calculator!$G$14)-((((G7/100)*$AJ$22)*$AN$22)*$AH$22)+((((G7/100)*$AJ$23)*$AH$23)),IF(Calculator!$O$6="DUALBAND A",SUM((((G7/100)*$AJ$22)*$AH$22))+(((((G7/100)*$AJ$22)*$AN$22)*$AH$22)*Calculator!$G$16)-((((G7/100)*$AJ$22)*$AN$22)*$AH$22)+((((G7/100)*$AJ$23)*$AH$23)),IF(Calculator!$O$6="DUALBAND B",SUM((((G7/100)*$AJ$22)*$AH$22))+(((((G7/100)*$AJ$22)*$AN$22)*$AH$22)*Calculator!$G$17)-((((G7/100)*$AJ$22)*$AN$22)*$AH$22)+((((G7/100)*$AJ$23)*$AH$23)),IF(Calculator!$O$6="DUALBAND C",SUM((((G7/100)*$AJ$22)*$AH$22))+(((((G7/100)*$AJ$22)*$AN$22)*$AH$22)*Calculator!$G$18)-((((G7/100)*$AJ$22)*$AN$22)*$AH$22)+((((G7/100)*$AJ$23)*$AH$23)),IF(Calculator!$O$6="DUALBAND D",SUM((((G7/100)*$AJ$22)*$AH$22))+(((((G7/100)*$AJ$22)*$AN$22)*$AH$22)*Calculator!$G$19)-((((G7/100)*$AJ$22)*$AN$22)*$AH$22)+((((G7/100)*$AJ$23)*$AH$23)),IF(Calculator!$O$6="DUALURBANE",SUM((((G7/100)*$AJ$22)*$AH$22))+(((((G7/100)*$AJ$22)*$AN$22)*$AH$22)*Calculator!$G$20)-((((G7/100)*$AJ$22)*$AN$22)*$AH$22)+((((G7/100)*$AJ$23)*$AH$23)),IF(Calculator!$O$6="DUALSILVERANOD",SUM((((G7/100)*$AJ$22)*$AH$22))+(((((G7/100)*$AJ$22)*$AN$22)*$AH$22)*Calculator!$G$21)-((((G7/100)*$AJ$22)*$AN$22)*$AH$22)+((((G7/100)*$AJ$23)*$AH$23)),IF(Calculator!$O$6="DUALANOD",SUM((((G7/100)*$AJ$22)*$AH$22))+(((((G7/100)*$AJ$22)*$AN$22)*$AH$22)*Calculator!$G$22)-((((G7/100)*$AJ$22)*$AN$22)*$AH$22)+((((G7/100)*$AJ$23)*$AH$23))))))))))))))))))))))))</f>
        <v>545.30545299999994</v>
      </c>
      <c r="W7" s="2">
        <f>IF(Calculator!$O$6="SINGLEBASE",SUM((((H7/100)*$AJ$22)*$AH$22))+((((H7/100)*$AJ$23)*$AH$23)),IF(Calculator!$O$6="SINGLEELEMENTS",SUM((((H7/100)*$AJ$22)*$AH$22))+(((((H7/100)*$AJ$22)*$AN$22)*$AH$22)*Calculator!$G$2)-((((H7/100)*$AJ$22)*$AN$22)*$AH$22)+((((H7/100)*$AJ$23)*$AH$23)),IF(Calculator!$O$6="SINGLESPECTRUM",SUM((((H7/100)*$AJ$22)*$AH$22))+(((((H7/100)*$AJ$22)*$AN$22)*$AH$22)*Calculator!$G$4)-((((H7/100)*$AJ$22)*$AN$22)*$AH$22)+((((H7/100)*$AJ$23)*$AH$23)),IF(Calculator!$O$6="SINGLEHOMESTEAD",SUM((((H7/100)*$AJ$22)*$AH$22))+(((((H7/100)*$AJ$22)*$AN$22)*$AH$22)*Calculator!$G$3)-((((H7/100)*$AJ$22)*$AN$22)*$AH$22)+((((H7/100)*$AJ$23)*$AH$23)),IF(Calculator!$O$6="SINGLEBAND A",SUM((((H7/100)*$AJ$22)*$AH$22))+(((((H7/100)*$AJ$22)*$AN$22)*$AH$22)*Calculator!$G$5)-((((H7/100)*$AJ$22)*$AN$22)*$AH$22)+((((H7/100)*$AJ$23)*$AH$23)),IF(Calculator!$O$6="SINGLEBAND B",SUM((((H7/100)*$AJ$22)*$AH$22))+(((((H7/100)*$AJ$22)*$AN$22)*$AH$22)*Calculator!$G$6)-((((H7/100)*$AJ$22)*$AN$22)*$AH$22)+((((H7/100)*$AJ$23)*$AH$23)),IF(Calculator!$O$6="SINGLEBAND C",SUM((((H7/100)*$AJ$22)*$AH$22))+(((((H7/100)*$AJ$22)*$AN$22)*$AH$22)*Calculator!$G$7)-((((H7/100)*$AJ$22)*$AN$22)*$AH$22)+((((H7/100)*$AJ$23)*$AH$23)),IF(Calculator!$O$6="SINGLEBAND D",SUM((((H7/100)*$AJ$22)*$AH$22))+(((((H7/100)*$AJ$22)*$AN$22)*$AH$22)*Calculator!$G$8)-((((H7/100)*$AJ$22)*$AN$22)*$AH$22)+((((H7/100)*$AJ$23)*$AH$23)),IF(Calculator!$O$6="SINGLEURBANE",SUM((((H7/100)*$AJ$22)*$AH$22))+(((((H7/100)*$AJ$22)*$AN$22)*$AH$22)*Calculator!$G$9)-((((H7/100)*$AJ$22)*$AN$22)*$AH$22)+((((H7/100)*$AJ$23)*$AH$23)),IF(Calculator!$O$6="SINGLESILVERANOD",SUM((((H7/100)*$AJ$22)*$AH$22))+(((((H7/100)*$AJ$22)*$AN$22)*$AH$22)*Calculator!$G$10)-((((H7/100)*$AJ$22)*$AN$22)*$AH$22)+((((H7/100)*$AJ$23)*$AH$23)),IF(Calculator!$O$6="SINGLEANOD",SUM((((H7/100)*$AJ$22)*$AH$22))+(((((H7/100)*$AJ$22)*$AN$22)*$AH$22)*Calculator!$G$11)-((((H7/100)*$AJ$22)*$AN$22)*$AH$22)+((((H7/100)*$AJ$23)*$AH$23)),IF(Calculator!$O$6="DUALBASE",SUM((((H7/100)*$AJ$22)*$AH$22))+(((((H7/100)*$AJ$22)*$AN$22)*$AH$22)*Calculator!$G$12)-((((H7/100)*$AJ$22)*$AN$22)*$AH$22)+((((H7/100)*$AJ$23)*$AH$23)),IF(Calculator!$O$6="DUALELEMENTS",SUM((((H7/100)*$AJ$22)*$AH$22))+(((((H7/100)*$AJ$22)*$AN$22)*$AH$22)*Calculator!$G$13)-((((H7/100)*$AJ$22)*$AN$22)*$AH$22)+((((H7/100)*$AJ$23)*$AH$23)),IF(Calculator!$O$6="DUALSPECTRUM",SUM((((H7/100)*$AJ$22)*$AH$22))+(((((H7/100)*$AJ$22)*$AN$22)*$AH$22)*Calculator!$G$15)-((((H7/100)*$AJ$22)*$AN$22)*$AH$22)+((((H7/100)*$AJ$23)*$AH$23)),IF(Calculator!$O$6="DUALHOMESTEAD",SUM((((H7/100)*$AJ$22)*$AH$22))+(((((H7/100)*$AJ$22)*$AN$22)*$AH$22)*Calculator!$G$14)-((((H7/100)*$AJ$22)*$AN$22)*$AH$22)+((((H7/100)*$AJ$23)*$AH$23)),IF(Calculator!$O$6="DUALBAND A",SUM((((H7/100)*$AJ$22)*$AH$22))+(((((H7/100)*$AJ$22)*$AN$22)*$AH$22)*Calculator!$G$16)-((((H7/100)*$AJ$22)*$AN$22)*$AH$22)+((((H7/100)*$AJ$23)*$AH$23)),IF(Calculator!$O$6="DUALBAND B",SUM((((H7/100)*$AJ$22)*$AH$22))+(((((H7/100)*$AJ$22)*$AN$22)*$AH$22)*Calculator!$G$17)-((((H7/100)*$AJ$22)*$AN$22)*$AH$22)+((((H7/100)*$AJ$23)*$AH$23)),IF(Calculator!$O$6="DUALBAND C",SUM((((H7/100)*$AJ$22)*$AH$22))+(((((H7/100)*$AJ$22)*$AN$22)*$AH$22)*Calculator!$G$18)-((((H7/100)*$AJ$22)*$AN$22)*$AH$22)+((((H7/100)*$AJ$23)*$AH$23)),IF(Calculator!$O$6="DUALBAND D",SUM((((H7/100)*$AJ$22)*$AH$22))+(((((H7/100)*$AJ$22)*$AN$22)*$AH$22)*Calculator!$G$19)-((((H7/100)*$AJ$22)*$AN$22)*$AH$22)+((((H7/100)*$AJ$23)*$AH$23)),IF(Calculator!$O$6="DUALURBANE",SUM((((H7/100)*$AJ$22)*$AH$22))+(((((H7/100)*$AJ$22)*$AN$22)*$AH$22)*Calculator!$G$20)-((((H7/100)*$AJ$22)*$AN$22)*$AH$22)+((((H7/100)*$AJ$23)*$AH$23)),IF(Calculator!$O$6="DUALSILVERANOD",SUM((((H7/100)*$AJ$22)*$AH$22))+(((((H7/100)*$AJ$22)*$AN$22)*$AH$22)*Calculator!$G$21)-((((H7/100)*$AJ$22)*$AN$22)*$AH$22)+((((H7/100)*$AJ$23)*$AH$23)),IF(Calculator!$O$6="DUALANOD",SUM((((H7/100)*$AJ$22)*$AH$22))+(((((H7/100)*$AJ$22)*$AN$22)*$AH$22)*Calculator!$G$22)-((((H7/100)*$AJ$22)*$AN$22)*$AH$22)+((((H7/100)*$AJ$23)*$AH$23))))))))))))))))))))))))</f>
        <v>553.02612199999999</v>
      </c>
      <c r="X7" s="2">
        <f>IF(Calculator!$O$6="SINGLEBASE",SUM((((I7/100)*$AJ$22)*$AH$22))+((((I7/100)*$AJ$23)*$AH$23)),IF(Calculator!$O$6="SINGLEELEMENTS",SUM((((I7/100)*$AJ$22)*$AH$22))+(((((I7/100)*$AJ$22)*$AN$22)*$AH$22)*Calculator!$G$2)-((((I7/100)*$AJ$22)*$AN$22)*$AH$22)+((((I7/100)*$AJ$23)*$AH$23)),IF(Calculator!$O$6="SINGLESPECTRUM",SUM((((I7/100)*$AJ$22)*$AH$22))+(((((I7/100)*$AJ$22)*$AN$22)*$AH$22)*Calculator!$G$4)-((((I7/100)*$AJ$22)*$AN$22)*$AH$22)+((((I7/100)*$AJ$23)*$AH$23)),IF(Calculator!$O$6="SINGLEHOMESTEAD",SUM((((I7/100)*$AJ$22)*$AH$22))+(((((I7/100)*$AJ$22)*$AN$22)*$AH$22)*Calculator!$G$3)-((((I7/100)*$AJ$22)*$AN$22)*$AH$22)+((((I7/100)*$AJ$23)*$AH$23)),IF(Calculator!$O$6="SINGLEBAND A",SUM((((I7/100)*$AJ$22)*$AH$22))+(((((I7/100)*$AJ$22)*$AN$22)*$AH$22)*Calculator!$G$5)-((((I7/100)*$AJ$22)*$AN$22)*$AH$22)+((((I7/100)*$AJ$23)*$AH$23)),IF(Calculator!$O$6="SINGLEBAND B",SUM((((I7/100)*$AJ$22)*$AH$22))+(((((I7/100)*$AJ$22)*$AN$22)*$AH$22)*Calculator!$G$6)-((((I7/100)*$AJ$22)*$AN$22)*$AH$22)+((((I7/100)*$AJ$23)*$AH$23)),IF(Calculator!$O$6="SINGLEBAND C",SUM((((I7/100)*$AJ$22)*$AH$22))+(((((I7/100)*$AJ$22)*$AN$22)*$AH$22)*Calculator!$G$7)-((((I7/100)*$AJ$22)*$AN$22)*$AH$22)+((((I7/100)*$AJ$23)*$AH$23)),IF(Calculator!$O$6="SINGLEBAND D",SUM((((I7/100)*$AJ$22)*$AH$22))+(((((I7/100)*$AJ$22)*$AN$22)*$AH$22)*Calculator!$G$8)-((((I7/100)*$AJ$22)*$AN$22)*$AH$22)+((((I7/100)*$AJ$23)*$AH$23)),IF(Calculator!$O$6="SINGLEURBANE",SUM((((I7/100)*$AJ$22)*$AH$22))+(((((I7/100)*$AJ$22)*$AN$22)*$AH$22)*Calculator!$G$9)-((((I7/100)*$AJ$22)*$AN$22)*$AH$22)+((((I7/100)*$AJ$23)*$AH$23)),IF(Calculator!$O$6="SINGLESILVERANOD",SUM((((I7/100)*$AJ$22)*$AH$22))+(((((I7/100)*$AJ$22)*$AN$22)*$AH$22)*Calculator!$G$10)-((((I7/100)*$AJ$22)*$AN$22)*$AH$22)+((((I7/100)*$AJ$23)*$AH$23)),IF(Calculator!$O$6="SINGLEANOD",SUM((((I7/100)*$AJ$22)*$AH$22))+(((((I7/100)*$AJ$22)*$AN$22)*$AH$22)*Calculator!$G$11)-((((I7/100)*$AJ$22)*$AN$22)*$AH$22)+((((I7/100)*$AJ$23)*$AH$23)),IF(Calculator!$O$6="DUALBASE",SUM((((I7/100)*$AJ$22)*$AH$22))+(((((I7/100)*$AJ$22)*$AN$22)*$AH$22)*Calculator!$G$12)-((((I7/100)*$AJ$22)*$AN$22)*$AH$22)+((((I7/100)*$AJ$23)*$AH$23)),IF(Calculator!$O$6="DUALELEMENTS",SUM((((I7/100)*$AJ$22)*$AH$22))+(((((I7/100)*$AJ$22)*$AN$22)*$AH$22)*Calculator!$G$13)-((((I7/100)*$AJ$22)*$AN$22)*$AH$22)+((((I7/100)*$AJ$23)*$AH$23)),IF(Calculator!$O$6="DUALSPECTRUM",SUM((((I7/100)*$AJ$22)*$AH$22))+(((((I7/100)*$AJ$22)*$AN$22)*$AH$22)*Calculator!$G$15)-((((I7/100)*$AJ$22)*$AN$22)*$AH$22)+((((I7/100)*$AJ$23)*$AH$23)),IF(Calculator!$O$6="DUALHOMESTEAD",SUM((((I7/100)*$AJ$22)*$AH$22))+(((((I7/100)*$AJ$22)*$AN$22)*$AH$22)*Calculator!$G$14)-((((I7/100)*$AJ$22)*$AN$22)*$AH$22)+((((I7/100)*$AJ$23)*$AH$23)),IF(Calculator!$O$6="DUALBAND A",SUM((((I7/100)*$AJ$22)*$AH$22))+(((((I7/100)*$AJ$22)*$AN$22)*$AH$22)*Calculator!$G$16)-((((I7/100)*$AJ$22)*$AN$22)*$AH$22)+((((I7/100)*$AJ$23)*$AH$23)),IF(Calculator!$O$6="DUALBAND B",SUM((((I7/100)*$AJ$22)*$AH$22))+(((((I7/100)*$AJ$22)*$AN$22)*$AH$22)*Calculator!$G$17)-((((I7/100)*$AJ$22)*$AN$22)*$AH$22)+((((I7/100)*$AJ$23)*$AH$23)),IF(Calculator!$O$6="DUALBAND C",SUM((((I7/100)*$AJ$22)*$AH$22))+(((((I7/100)*$AJ$22)*$AN$22)*$AH$22)*Calculator!$G$18)-((((I7/100)*$AJ$22)*$AN$22)*$AH$22)+((((I7/100)*$AJ$23)*$AH$23)),IF(Calculator!$O$6="DUALBAND D",SUM((((I7/100)*$AJ$22)*$AH$22))+(((((I7/100)*$AJ$22)*$AN$22)*$AH$22)*Calculator!$G$19)-((((I7/100)*$AJ$22)*$AN$22)*$AH$22)+((((I7/100)*$AJ$23)*$AH$23)),IF(Calculator!$O$6="DUALURBANE",SUM((((I7/100)*$AJ$22)*$AH$22))+(((((I7/100)*$AJ$22)*$AN$22)*$AH$22)*Calculator!$G$20)-((((I7/100)*$AJ$22)*$AN$22)*$AH$22)+((((I7/100)*$AJ$23)*$AH$23)),IF(Calculator!$O$6="DUALSILVERANOD",SUM((((I7/100)*$AJ$22)*$AH$22))+(((((I7/100)*$AJ$22)*$AN$22)*$AH$22)*Calculator!$G$21)-((((I7/100)*$AJ$22)*$AN$22)*$AH$22)+((((I7/100)*$AJ$23)*$AH$23)),IF(Calculator!$O$6="DUALANOD",SUM((((I7/100)*$AJ$22)*$AH$22))+(((((I7/100)*$AJ$22)*$AN$22)*$AH$22)*Calculator!$G$22)-((((I7/100)*$AJ$22)*$AN$22)*$AH$22)+((((I7/100)*$AJ$23)*$AH$23))))))))))))))))))))))))</f>
        <v>560.47258299999999</v>
      </c>
      <c r="Y7" s="2">
        <f>IF(Calculator!$O$6="SINGLEBASE",SUM((((J7/100)*$AJ$22)*$AH$22))+((((J7/100)*$AJ$23)*$AH$23)),IF(Calculator!$O$6="SINGLEELEMENTS",SUM((((J7/100)*$AJ$22)*$AH$22))+(((((J7/100)*$AJ$22)*$AN$22)*$AH$22)*Calculator!$G$2)-((((J7/100)*$AJ$22)*$AN$22)*$AH$22)+((((J7/100)*$AJ$23)*$AH$23)),IF(Calculator!$O$6="SINGLESPECTRUM",SUM((((J7/100)*$AJ$22)*$AH$22))+(((((J7/100)*$AJ$22)*$AN$22)*$AH$22)*Calculator!$G$4)-((((J7/100)*$AJ$22)*$AN$22)*$AH$22)+((((J7/100)*$AJ$23)*$AH$23)),IF(Calculator!$O$6="SINGLEHOMESTEAD",SUM((((J7/100)*$AJ$22)*$AH$22))+(((((J7/100)*$AJ$22)*$AN$22)*$AH$22)*Calculator!$G$3)-((((J7/100)*$AJ$22)*$AN$22)*$AH$22)+((((J7/100)*$AJ$23)*$AH$23)),IF(Calculator!$O$6="SINGLEBAND A",SUM((((J7/100)*$AJ$22)*$AH$22))+(((((J7/100)*$AJ$22)*$AN$22)*$AH$22)*Calculator!$G$5)-((((J7/100)*$AJ$22)*$AN$22)*$AH$22)+((((J7/100)*$AJ$23)*$AH$23)),IF(Calculator!$O$6="SINGLEBAND B",SUM((((J7/100)*$AJ$22)*$AH$22))+(((((J7/100)*$AJ$22)*$AN$22)*$AH$22)*Calculator!$G$6)-((((J7/100)*$AJ$22)*$AN$22)*$AH$22)+((((J7/100)*$AJ$23)*$AH$23)),IF(Calculator!$O$6="SINGLEBAND C",SUM((((J7/100)*$AJ$22)*$AH$22))+(((((J7/100)*$AJ$22)*$AN$22)*$AH$22)*Calculator!$G$7)-((((J7/100)*$AJ$22)*$AN$22)*$AH$22)+((((J7/100)*$AJ$23)*$AH$23)),IF(Calculator!$O$6="SINGLEBAND D",SUM((((J7/100)*$AJ$22)*$AH$22))+(((((J7/100)*$AJ$22)*$AN$22)*$AH$22)*Calculator!$G$8)-((((J7/100)*$AJ$22)*$AN$22)*$AH$22)+((((J7/100)*$AJ$23)*$AH$23)),IF(Calculator!$O$6="SINGLEURBANE",SUM((((J7/100)*$AJ$22)*$AH$22))+(((((J7/100)*$AJ$22)*$AN$22)*$AH$22)*Calculator!$G$9)-((((J7/100)*$AJ$22)*$AN$22)*$AH$22)+((((J7/100)*$AJ$23)*$AH$23)),IF(Calculator!$O$6="SINGLESILVERANOD",SUM((((J7/100)*$AJ$22)*$AH$22))+(((((J7/100)*$AJ$22)*$AN$22)*$AH$22)*Calculator!$G$10)-((((J7/100)*$AJ$22)*$AN$22)*$AH$22)+((((J7/100)*$AJ$23)*$AH$23)),IF(Calculator!$O$6="SINGLEANOD",SUM((((J7/100)*$AJ$22)*$AH$22))+(((((J7/100)*$AJ$22)*$AN$22)*$AH$22)*Calculator!$G$11)-((((J7/100)*$AJ$22)*$AN$22)*$AH$22)+((((J7/100)*$AJ$23)*$AH$23)),IF(Calculator!$O$6="DUALBASE",SUM((((J7/100)*$AJ$22)*$AH$22))+(((((J7/100)*$AJ$22)*$AN$22)*$AH$22)*Calculator!$G$12)-((((J7/100)*$AJ$22)*$AN$22)*$AH$22)+((((J7/100)*$AJ$23)*$AH$23)),IF(Calculator!$O$6="DUALELEMENTS",SUM((((J7/100)*$AJ$22)*$AH$22))+(((((J7/100)*$AJ$22)*$AN$22)*$AH$22)*Calculator!$G$13)-((((J7/100)*$AJ$22)*$AN$22)*$AH$22)+((((J7/100)*$AJ$23)*$AH$23)),IF(Calculator!$O$6="DUALSPECTRUM",SUM((((J7/100)*$AJ$22)*$AH$22))+(((((J7/100)*$AJ$22)*$AN$22)*$AH$22)*Calculator!$G$15)-((((J7/100)*$AJ$22)*$AN$22)*$AH$22)+((((J7/100)*$AJ$23)*$AH$23)),IF(Calculator!$O$6="DUALHOMESTEAD",SUM((((J7/100)*$AJ$22)*$AH$22))+(((((J7/100)*$AJ$22)*$AN$22)*$AH$22)*Calculator!$G$14)-((((J7/100)*$AJ$22)*$AN$22)*$AH$22)+((((J7/100)*$AJ$23)*$AH$23)),IF(Calculator!$O$6="DUALBAND A",SUM((((J7/100)*$AJ$22)*$AH$22))+(((((J7/100)*$AJ$22)*$AN$22)*$AH$22)*Calculator!$G$16)-((((J7/100)*$AJ$22)*$AN$22)*$AH$22)+((((J7/100)*$AJ$23)*$AH$23)),IF(Calculator!$O$6="DUALBAND B",SUM((((J7/100)*$AJ$22)*$AH$22))+(((((J7/100)*$AJ$22)*$AN$22)*$AH$22)*Calculator!$G$17)-((((J7/100)*$AJ$22)*$AN$22)*$AH$22)+((((J7/100)*$AJ$23)*$AH$23)),IF(Calculator!$O$6="DUALBAND C",SUM((((J7/100)*$AJ$22)*$AH$22))+(((((J7/100)*$AJ$22)*$AN$22)*$AH$22)*Calculator!$G$18)-((((J7/100)*$AJ$22)*$AN$22)*$AH$22)+((((J7/100)*$AJ$23)*$AH$23)),IF(Calculator!$O$6="DUALBAND D",SUM((((J7/100)*$AJ$22)*$AH$22))+(((((J7/100)*$AJ$22)*$AN$22)*$AH$22)*Calculator!$G$19)-((((J7/100)*$AJ$22)*$AN$22)*$AH$22)+((((J7/100)*$AJ$23)*$AH$23)),IF(Calculator!$O$6="DUALURBANE",SUM((((J7/100)*$AJ$22)*$AH$22))+(((((J7/100)*$AJ$22)*$AN$22)*$AH$22)*Calculator!$G$20)-((((J7/100)*$AJ$22)*$AN$22)*$AH$22)+((((J7/100)*$AJ$23)*$AH$23)),IF(Calculator!$O$6="DUALSILVERANOD",SUM((((J7/100)*$AJ$22)*$AH$22))+(((((J7/100)*$AJ$22)*$AN$22)*$AH$22)*Calculator!$G$21)-((((J7/100)*$AJ$22)*$AN$22)*$AH$22)+((((J7/100)*$AJ$23)*$AH$23)),IF(Calculator!$O$6="DUALANOD",SUM((((J7/100)*$AJ$22)*$AH$22))+(((((J7/100)*$AJ$22)*$AN$22)*$AH$22)*Calculator!$G$22)-((((J7/100)*$AJ$22)*$AN$22)*$AH$22)+((((J7/100)*$AJ$23)*$AH$23))))))))))))))))))))))))</f>
        <v>567.91904399999999</v>
      </c>
      <c r="Z7" s="2">
        <f>IF(Calculator!$O$6="SINGLEBASE",SUM((((K7/100)*$AJ$22)*$AH$22))+((((K7/100)*$AJ$23)*$AH$23)),IF(Calculator!$O$6="SINGLEELEMENTS",SUM((((K7/100)*$AJ$22)*$AH$22))+(((((K7/100)*$AJ$22)*$AN$22)*$AH$22)*Calculator!$G$2)-((((K7/100)*$AJ$22)*$AN$22)*$AH$22)+((((K7/100)*$AJ$23)*$AH$23)),IF(Calculator!$O$6="SINGLESPECTRUM",SUM((((K7/100)*$AJ$22)*$AH$22))+(((((K7/100)*$AJ$22)*$AN$22)*$AH$22)*Calculator!$G$4)-((((K7/100)*$AJ$22)*$AN$22)*$AH$22)+((((K7/100)*$AJ$23)*$AH$23)),IF(Calculator!$O$6="SINGLEHOMESTEAD",SUM((((K7/100)*$AJ$22)*$AH$22))+(((((K7/100)*$AJ$22)*$AN$22)*$AH$22)*Calculator!$G$3)-((((K7/100)*$AJ$22)*$AN$22)*$AH$22)+((((K7/100)*$AJ$23)*$AH$23)),IF(Calculator!$O$6="SINGLEBAND A",SUM((((K7/100)*$AJ$22)*$AH$22))+(((((K7/100)*$AJ$22)*$AN$22)*$AH$22)*Calculator!$G$5)-((((K7/100)*$AJ$22)*$AN$22)*$AH$22)+((((K7/100)*$AJ$23)*$AH$23)),IF(Calculator!$O$6="SINGLEBAND B",SUM((((K7/100)*$AJ$22)*$AH$22))+(((((K7/100)*$AJ$22)*$AN$22)*$AH$22)*Calculator!$G$6)-((((K7/100)*$AJ$22)*$AN$22)*$AH$22)+((((K7/100)*$AJ$23)*$AH$23)),IF(Calculator!$O$6="SINGLEBAND C",SUM((((K7/100)*$AJ$22)*$AH$22))+(((((K7/100)*$AJ$22)*$AN$22)*$AH$22)*Calculator!$G$7)-((((K7/100)*$AJ$22)*$AN$22)*$AH$22)+((((K7/100)*$AJ$23)*$AH$23)),IF(Calculator!$O$6="SINGLEBAND D",SUM((((K7/100)*$AJ$22)*$AH$22))+(((((K7/100)*$AJ$22)*$AN$22)*$AH$22)*Calculator!$G$8)-((((K7/100)*$AJ$22)*$AN$22)*$AH$22)+((((K7/100)*$AJ$23)*$AH$23)),IF(Calculator!$O$6="SINGLEURBANE",SUM((((K7/100)*$AJ$22)*$AH$22))+(((((K7/100)*$AJ$22)*$AN$22)*$AH$22)*Calculator!$G$9)-((((K7/100)*$AJ$22)*$AN$22)*$AH$22)+((((K7/100)*$AJ$23)*$AH$23)),IF(Calculator!$O$6="SINGLESILVERANOD",SUM((((K7/100)*$AJ$22)*$AH$22))+(((((K7/100)*$AJ$22)*$AN$22)*$AH$22)*Calculator!$G$10)-((((K7/100)*$AJ$22)*$AN$22)*$AH$22)+((((K7/100)*$AJ$23)*$AH$23)),IF(Calculator!$O$6="SINGLEANOD",SUM((((K7/100)*$AJ$22)*$AH$22))+(((((K7/100)*$AJ$22)*$AN$22)*$AH$22)*Calculator!$G$11)-((((K7/100)*$AJ$22)*$AN$22)*$AH$22)+((((K7/100)*$AJ$23)*$AH$23)),IF(Calculator!$O$6="DUALBASE",SUM((((K7/100)*$AJ$22)*$AH$22))+(((((K7/100)*$AJ$22)*$AN$22)*$AH$22)*Calculator!$G$12)-((((K7/100)*$AJ$22)*$AN$22)*$AH$22)+((((K7/100)*$AJ$23)*$AH$23)),IF(Calculator!$O$6="DUALELEMENTS",SUM((((K7/100)*$AJ$22)*$AH$22))+(((((K7/100)*$AJ$22)*$AN$22)*$AH$22)*Calculator!$G$13)-((((K7/100)*$AJ$22)*$AN$22)*$AH$22)+((((K7/100)*$AJ$23)*$AH$23)),IF(Calculator!$O$6="DUALSPECTRUM",SUM((((K7/100)*$AJ$22)*$AH$22))+(((((K7/100)*$AJ$22)*$AN$22)*$AH$22)*Calculator!$G$15)-((((K7/100)*$AJ$22)*$AN$22)*$AH$22)+((((K7/100)*$AJ$23)*$AH$23)),IF(Calculator!$O$6="DUALHOMESTEAD",SUM((((K7/100)*$AJ$22)*$AH$22))+(((((K7/100)*$AJ$22)*$AN$22)*$AH$22)*Calculator!$G$14)-((((K7/100)*$AJ$22)*$AN$22)*$AH$22)+((((K7/100)*$AJ$23)*$AH$23)),IF(Calculator!$O$6="DUALBAND A",SUM((((K7/100)*$AJ$22)*$AH$22))+(((((K7/100)*$AJ$22)*$AN$22)*$AH$22)*Calculator!$G$16)-((((K7/100)*$AJ$22)*$AN$22)*$AH$22)+((((K7/100)*$AJ$23)*$AH$23)),IF(Calculator!$O$6="DUALBAND B",SUM((((K7/100)*$AJ$22)*$AH$22))+(((((K7/100)*$AJ$22)*$AN$22)*$AH$22)*Calculator!$G$17)-((((K7/100)*$AJ$22)*$AN$22)*$AH$22)+((((K7/100)*$AJ$23)*$AH$23)),IF(Calculator!$O$6="DUALBAND C",SUM((((K7/100)*$AJ$22)*$AH$22))+(((((K7/100)*$AJ$22)*$AN$22)*$AH$22)*Calculator!$G$18)-((((K7/100)*$AJ$22)*$AN$22)*$AH$22)+((((K7/100)*$AJ$23)*$AH$23)),IF(Calculator!$O$6="DUALBAND D",SUM((((K7/100)*$AJ$22)*$AH$22))+(((((K7/100)*$AJ$22)*$AN$22)*$AH$22)*Calculator!$G$19)-((((K7/100)*$AJ$22)*$AN$22)*$AH$22)+((((K7/100)*$AJ$23)*$AH$23)),IF(Calculator!$O$6="DUALURBANE",SUM((((K7/100)*$AJ$22)*$AH$22))+(((((K7/100)*$AJ$22)*$AN$22)*$AH$22)*Calculator!$G$20)-((((K7/100)*$AJ$22)*$AN$22)*$AH$22)+((((K7/100)*$AJ$23)*$AH$23)),IF(Calculator!$O$6="DUALSILVERANOD",SUM((((K7/100)*$AJ$22)*$AH$22))+(((((K7/100)*$AJ$22)*$AN$22)*$AH$22)*Calculator!$G$21)-((((K7/100)*$AJ$22)*$AN$22)*$AH$22)+((((K7/100)*$AJ$23)*$AH$23)),IF(Calculator!$O$6="DUALANOD",SUM((((K7/100)*$AJ$22)*$AH$22))+(((((K7/100)*$AJ$22)*$AN$22)*$AH$22)*Calculator!$G$22)-((((K7/100)*$AJ$22)*$AN$22)*$AH$22)+((((K7/100)*$AJ$23)*$AH$23))))))))))))))))))))))))</f>
        <v>575.63971299999992</v>
      </c>
      <c r="AA7" s="2">
        <f>IF(Calculator!$O$6="SINGLEBASE",SUM((((L7/100)*$AJ$22)*$AH$22))+((((L7/100)*$AJ$23)*$AH$23)),IF(Calculator!$O$6="SINGLEELEMENTS",SUM((((L7/100)*$AJ$22)*$AH$22))+(((((L7/100)*$AJ$22)*$AN$22)*$AH$22)*Calculator!$G$2)-((((L7/100)*$AJ$22)*$AN$22)*$AH$22)+((((L7/100)*$AJ$23)*$AH$23)),IF(Calculator!$O$6="SINGLESPECTRUM",SUM((((L7/100)*$AJ$22)*$AH$22))+(((((L7/100)*$AJ$22)*$AN$22)*$AH$22)*Calculator!$G$4)-((((L7/100)*$AJ$22)*$AN$22)*$AH$22)+((((L7/100)*$AJ$23)*$AH$23)),IF(Calculator!$O$6="SINGLEHOMESTEAD",SUM((((L7/100)*$AJ$22)*$AH$22))+(((((L7/100)*$AJ$22)*$AN$22)*$AH$22)*Calculator!$G$3)-((((L7/100)*$AJ$22)*$AN$22)*$AH$22)+((((L7/100)*$AJ$23)*$AH$23)),IF(Calculator!$O$6="SINGLEBAND A",SUM((((L7/100)*$AJ$22)*$AH$22))+(((((L7/100)*$AJ$22)*$AN$22)*$AH$22)*Calculator!$G$5)-((((L7/100)*$AJ$22)*$AN$22)*$AH$22)+((((L7/100)*$AJ$23)*$AH$23)),IF(Calculator!$O$6="SINGLEBAND B",SUM((((L7/100)*$AJ$22)*$AH$22))+(((((L7/100)*$AJ$22)*$AN$22)*$AH$22)*Calculator!$G$6)-((((L7/100)*$AJ$22)*$AN$22)*$AH$22)+((((L7/100)*$AJ$23)*$AH$23)),IF(Calculator!$O$6="SINGLEBAND C",SUM((((L7/100)*$AJ$22)*$AH$22))+(((((L7/100)*$AJ$22)*$AN$22)*$AH$22)*Calculator!$G$7)-((((L7/100)*$AJ$22)*$AN$22)*$AH$22)+((((L7/100)*$AJ$23)*$AH$23)),IF(Calculator!$O$6="SINGLEBAND D",SUM((((L7/100)*$AJ$22)*$AH$22))+(((((L7/100)*$AJ$22)*$AN$22)*$AH$22)*Calculator!$G$8)-((((L7/100)*$AJ$22)*$AN$22)*$AH$22)+((((L7/100)*$AJ$23)*$AH$23)),IF(Calculator!$O$6="SINGLEURBANE",SUM((((L7/100)*$AJ$22)*$AH$22))+(((((L7/100)*$AJ$22)*$AN$22)*$AH$22)*Calculator!$G$9)-((((L7/100)*$AJ$22)*$AN$22)*$AH$22)+((((L7/100)*$AJ$23)*$AH$23)),IF(Calculator!$O$6="SINGLESILVERANOD",SUM((((L7/100)*$AJ$22)*$AH$22))+(((((L7/100)*$AJ$22)*$AN$22)*$AH$22)*Calculator!$G$10)-((((L7/100)*$AJ$22)*$AN$22)*$AH$22)+((((L7/100)*$AJ$23)*$AH$23)),IF(Calculator!$O$6="SINGLEANOD",SUM((((L7/100)*$AJ$22)*$AH$22))+(((((L7/100)*$AJ$22)*$AN$22)*$AH$22)*Calculator!$G$11)-((((L7/100)*$AJ$22)*$AN$22)*$AH$22)+((((L7/100)*$AJ$23)*$AH$23)),IF(Calculator!$O$6="DUALBASE",SUM((((L7/100)*$AJ$22)*$AH$22))+(((((L7/100)*$AJ$22)*$AN$22)*$AH$22)*Calculator!$G$12)-((((L7/100)*$AJ$22)*$AN$22)*$AH$22)+((((L7/100)*$AJ$23)*$AH$23)),IF(Calculator!$O$6="DUALELEMENTS",SUM((((L7/100)*$AJ$22)*$AH$22))+(((((L7/100)*$AJ$22)*$AN$22)*$AH$22)*Calculator!$G$13)-((((L7/100)*$AJ$22)*$AN$22)*$AH$22)+((((L7/100)*$AJ$23)*$AH$23)),IF(Calculator!$O$6="DUALSPECTRUM",SUM((((L7/100)*$AJ$22)*$AH$22))+(((((L7/100)*$AJ$22)*$AN$22)*$AH$22)*Calculator!$G$15)-((((L7/100)*$AJ$22)*$AN$22)*$AH$22)+((((L7/100)*$AJ$23)*$AH$23)),IF(Calculator!$O$6="DUALHOMESTEAD",SUM((((L7/100)*$AJ$22)*$AH$22))+(((((L7/100)*$AJ$22)*$AN$22)*$AH$22)*Calculator!$G$14)-((((L7/100)*$AJ$22)*$AN$22)*$AH$22)+((((L7/100)*$AJ$23)*$AH$23)),IF(Calculator!$O$6="DUALBAND A",SUM((((L7/100)*$AJ$22)*$AH$22))+(((((L7/100)*$AJ$22)*$AN$22)*$AH$22)*Calculator!$G$16)-((((L7/100)*$AJ$22)*$AN$22)*$AH$22)+((((L7/100)*$AJ$23)*$AH$23)),IF(Calculator!$O$6="DUALBAND B",SUM((((L7/100)*$AJ$22)*$AH$22))+(((((L7/100)*$AJ$22)*$AN$22)*$AH$22)*Calculator!$G$17)-((((L7/100)*$AJ$22)*$AN$22)*$AH$22)+((((L7/100)*$AJ$23)*$AH$23)),IF(Calculator!$O$6="DUALBAND C",SUM((((L7/100)*$AJ$22)*$AH$22))+(((((L7/100)*$AJ$22)*$AN$22)*$AH$22)*Calculator!$G$18)-((((L7/100)*$AJ$22)*$AN$22)*$AH$22)+((((L7/100)*$AJ$23)*$AH$23)),IF(Calculator!$O$6="DUALBAND D",SUM((((L7/100)*$AJ$22)*$AH$22))+(((((L7/100)*$AJ$22)*$AN$22)*$AH$22)*Calculator!$G$19)-((((L7/100)*$AJ$22)*$AN$22)*$AH$22)+((((L7/100)*$AJ$23)*$AH$23)),IF(Calculator!$O$6="DUALURBANE",SUM((((L7/100)*$AJ$22)*$AH$22))+(((((L7/100)*$AJ$22)*$AN$22)*$AH$22)*Calculator!$G$20)-((((L7/100)*$AJ$22)*$AN$22)*$AH$22)+((((L7/100)*$AJ$23)*$AH$23)),IF(Calculator!$O$6="DUALSILVERANOD",SUM((((L7/100)*$AJ$22)*$AH$22))+(((((L7/100)*$AJ$22)*$AN$22)*$AH$22)*Calculator!$G$21)-((((L7/100)*$AJ$22)*$AN$22)*$AH$22)+((((L7/100)*$AJ$23)*$AH$23)),IF(Calculator!$O$6="DUALANOD",SUM((((L7/100)*$AJ$22)*$AH$22))+(((((L7/100)*$AJ$22)*$AN$22)*$AH$22)*Calculator!$G$22)-((((L7/100)*$AJ$22)*$AN$22)*$AH$22)+((((L7/100)*$AJ$23)*$AH$23))))))))))))))))))))))))</f>
        <v>583.43750299999988</v>
      </c>
      <c r="AB7" s="2">
        <f>IF(Calculator!$O$6="SINGLEBASE",SUM((((M7/100)*$AJ$22)*$AH$22))+((((M7/100)*$AJ$23)*$AH$23)),IF(Calculator!$O$6="SINGLEELEMENTS",SUM((((M7/100)*$AJ$22)*$AH$22))+(((((M7/100)*$AJ$22)*$AN$22)*$AH$22)*Calculator!$G$2)-((((M7/100)*$AJ$22)*$AN$22)*$AH$22)+((((M7/100)*$AJ$23)*$AH$23)),IF(Calculator!$O$6="SINGLESPECTRUM",SUM((((M7/100)*$AJ$22)*$AH$22))+(((((M7/100)*$AJ$22)*$AN$22)*$AH$22)*Calculator!$G$4)-((((M7/100)*$AJ$22)*$AN$22)*$AH$22)+((((M7/100)*$AJ$23)*$AH$23)),IF(Calculator!$O$6="SINGLEHOMESTEAD",SUM((((M7/100)*$AJ$22)*$AH$22))+(((((M7/100)*$AJ$22)*$AN$22)*$AH$22)*Calculator!$G$3)-((((M7/100)*$AJ$22)*$AN$22)*$AH$22)+((((M7/100)*$AJ$23)*$AH$23)),IF(Calculator!$O$6="SINGLEBAND A",SUM((((M7/100)*$AJ$22)*$AH$22))+(((((M7/100)*$AJ$22)*$AN$22)*$AH$22)*Calculator!$G$5)-((((M7/100)*$AJ$22)*$AN$22)*$AH$22)+((((M7/100)*$AJ$23)*$AH$23)),IF(Calculator!$O$6="SINGLEBAND B",SUM((((M7/100)*$AJ$22)*$AH$22))+(((((M7/100)*$AJ$22)*$AN$22)*$AH$22)*Calculator!$G$6)-((((M7/100)*$AJ$22)*$AN$22)*$AH$22)+((((M7/100)*$AJ$23)*$AH$23)),IF(Calculator!$O$6="SINGLEBAND C",SUM((((M7/100)*$AJ$22)*$AH$22))+(((((M7/100)*$AJ$22)*$AN$22)*$AH$22)*Calculator!$G$7)-((((M7/100)*$AJ$22)*$AN$22)*$AH$22)+((((M7/100)*$AJ$23)*$AH$23)),IF(Calculator!$O$6="SINGLEBAND D",SUM((((M7/100)*$AJ$22)*$AH$22))+(((((M7/100)*$AJ$22)*$AN$22)*$AH$22)*Calculator!$G$8)-((((M7/100)*$AJ$22)*$AN$22)*$AH$22)+((((M7/100)*$AJ$23)*$AH$23)),IF(Calculator!$O$6="SINGLEURBANE",SUM((((M7/100)*$AJ$22)*$AH$22))+(((((M7/100)*$AJ$22)*$AN$22)*$AH$22)*Calculator!$G$9)-((((M7/100)*$AJ$22)*$AN$22)*$AH$22)+((((M7/100)*$AJ$23)*$AH$23)),IF(Calculator!$O$6="SINGLESILVERANOD",SUM((((M7/100)*$AJ$22)*$AH$22))+(((((M7/100)*$AJ$22)*$AN$22)*$AH$22)*Calculator!$G$10)-((((M7/100)*$AJ$22)*$AN$22)*$AH$22)+((((M7/100)*$AJ$23)*$AH$23)),IF(Calculator!$O$6="SINGLEANOD",SUM((((M7/100)*$AJ$22)*$AH$22))+(((((M7/100)*$AJ$22)*$AN$22)*$AH$22)*Calculator!$G$11)-((((M7/100)*$AJ$22)*$AN$22)*$AH$22)+((((M7/100)*$AJ$23)*$AH$23)),IF(Calculator!$O$6="DUALBASE",SUM((((M7/100)*$AJ$22)*$AH$22))+(((((M7/100)*$AJ$22)*$AN$22)*$AH$22)*Calculator!$G$12)-((((M7/100)*$AJ$22)*$AN$22)*$AH$22)+((((M7/100)*$AJ$23)*$AH$23)),IF(Calculator!$O$6="DUALELEMENTS",SUM((((M7/100)*$AJ$22)*$AH$22))+(((((M7/100)*$AJ$22)*$AN$22)*$AH$22)*Calculator!$G$13)-((((M7/100)*$AJ$22)*$AN$22)*$AH$22)+((((M7/100)*$AJ$23)*$AH$23)),IF(Calculator!$O$6="DUALSPECTRUM",SUM((((M7/100)*$AJ$22)*$AH$22))+(((((M7/100)*$AJ$22)*$AN$22)*$AH$22)*Calculator!$G$15)-((((M7/100)*$AJ$22)*$AN$22)*$AH$22)+((((M7/100)*$AJ$23)*$AH$23)),IF(Calculator!$O$6="DUALHOMESTEAD",SUM((((M7/100)*$AJ$22)*$AH$22))+(((((M7/100)*$AJ$22)*$AN$22)*$AH$22)*Calculator!$G$14)-((((M7/100)*$AJ$22)*$AN$22)*$AH$22)+((((M7/100)*$AJ$23)*$AH$23)),IF(Calculator!$O$6="DUALBAND A",SUM((((M7/100)*$AJ$22)*$AH$22))+(((((M7/100)*$AJ$22)*$AN$22)*$AH$22)*Calculator!$G$16)-((((M7/100)*$AJ$22)*$AN$22)*$AH$22)+((((M7/100)*$AJ$23)*$AH$23)),IF(Calculator!$O$6="DUALBAND B",SUM((((M7/100)*$AJ$22)*$AH$22))+(((((M7/100)*$AJ$22)*$AN$22)*$AH$22)*Calculator!$G$17)-((((M7/100)*$AJ$22)*$AN$22)*$AH$22)+((((M7/100)*$AJ$23)*$AH$23)),IF(Calculator!$O$6="DUALBAND C",SUM((((M7/100)*$AJ$22)*$AH$22))+(((((M7/100)*$AJ$22)*$AN$22)*$AH$22)*Calculator!$G$18)-((((M7/100)*$AJ$22)*$AN$22)*$AH$22)+((((M7/100)*$AJ$23)*$AH$23)),IF(Calculator!$O$6="DUALBAND D",SUM((((M7/100)*$AJ$22)*$AH$22))+(((((M7/100)*$AJ$22)*$AN$22)*$AH$22)*Calculator!$G$19)-((((M7/100)*$AJ$22)*$AN$22)*$AH$22)+((((M7/100)*$AJ$23)*$AH$23)),IF(Calculator!$O$6="DUALURBANE",SUM((((M7/100)*$AJ$22)*$AH$22))+(((((M7/100)*$AJ$22)*$AN$22)*$AH$22)*Calculator!$G$20)-((((M7/100)*$AJ$22)*$AN$22)*$AH$22)+((((M7/100)*$AJ$23)*$AH$23)),IF(Calculator!$O$6="DUALSILVERANOD",SUM((((M7/100)*$AJ$22)*$AH$22))+(((((M7/100)*$AJ$22)*$AN$22)*$AH$22)*Calculator!$G$21)-((((M7/100)*$AJ$22)*$AN$22)*$AH$22)+((((M7/100)*$AJ$23)*$AH$23)),IF(Calculator!$O$6="DUALANOD",SUM((((M7/100)*$AJ$22)*$AH$22))+(((((M7/100)*$AJ$22)*$AN$22)*$AH$22)*Calculator!$G$22)-((((M7/100)*$AJ$22)*$AN$22)*$AH$22)+((((M7/100)*$AJ$23)*$AH$23))))))))))))))))))))))))</f>
        <v>590.88398927854996</v>
      </c>
      <c r="AC7" s="2">
        <f>IF(Calculator!$O$6="SINGLEBASE",SUM((((N7/100)*$AJ$22)*$AH$22))+((((N7/100)*$AJ$23)*$AH$23)),IF(Calculator!$O$6="SINGLEELEMENTS",SUM((((N7/100)*$AJ$22)*$AH$22))+(((((N7/100)*$AJ$22)*$AN$22)*$AH$22)*Calculator!$G$2)-((((N7/100)*$AJ$22)*$AN$22)*$AH$22)+((((N7/100)*$AJ$23)*$AH$23)),IF(Calculator!$O$6="SINGLESPECTRUM",SUM((((N7/100)*$AJ$22)*$AH$22))+(((((N7/100)*$AJ$22)*$AN$22)*$AH$22)*Calculator!$G$4)-((((N7/100)*$AJ$22)*$AN$22)*$AH$22)+((((N7/100)*$AJ$23)*$AH$23)),IF(Calculator!$O$6="SINGLEHOMESTEAD",SUM((((N7/100)*$AJ$22)*$AH$22))+(((((N7/100)*$AJ$22)*$AN$22)*$AH$22)*Calculator!$G$3)-((((N7/100)*$AJ$22)*$AN$22)*$AH$22)+((((N7/100)*$AJ$23)*$AH$23)),IF(Calculator!$O$6="SINGLEBAND A",SUM((((N7/100)*$AJ$22)*$AH$22))+(((((N7/100)*$AJ$22)*$AN$22)*$AH$22)*Calculator!$G$5)-((((N7/100)*$AJ$22)*$AN$22)*$AH$22)+((((N7/100)*$AJ$23)*$AH$23)),IF(Calculator!$O$6="SINGLEBAND B",SUM((((N7/100)*$AJ$22)*$AH$22))+(((((N7/100)*$AJ$22)*$AN$22)*$AH$22)*Calculator!$G$6)-((((N7/100)*$AJ$22)*$AN$22)*$AH$22)+((((N7/100)*$AJ$23)*$AH$23)),IF(Calculator!$O$6="SINGLEBAND C",SUM((((N7/100)*$AJ$22)*$AH$22))+(((((N7/100)*$AJ$22)*$AN$22)*$AH$22)*Calculator!$G$7)-((((N7/100)*$AJ$22)*$AN$22)*$AH$22)+((((N7/100)*$AJ$23)*$AH$23)),IF(Calculator!$O$6="SINGLEBAND D",SUM((((N7/100)*$AJ$22)*$AH$22))+(((((N7/100)*$AJ$22)*$AN$22)*$AH$22)*Calculator!$G$8)-((((N7/100)*$AJ$22)*$AN$22)*$AH$22)+((((N7/100)*$AJ$23)*$AH$23)),IF(Calculator!$O$6="SINGLEURBANE",SUM((((N7/100)*$AJ$22)*$AH$22))+(((((N7/100)*$AJ$22)*$AN$22)*$AH$22)*Calculator!$G$9)-((((N7/100)*$AJ$22)*$AN$22)*$AH$22)+((((N7/100)*$AJ$23)*$AH$23)),IF(Calculator!$O$6="SINGLESILVERANOD",SUM((((N7/100)*$AJ$22)*$AH$22))+(((((N7/100)*$AJ$22)*$AN$22)*$AH$22)*Calculator!$G$10)-((((N7/100)*$AJ$22)*$AN$22)*$AH$22)+((((N7/100)*$AJ$23)*$AH$23)),IF(Calculator!$O$6="SINGLEANOD",SUM((((N7/100)*$AJ$22)*$AH$22))+(((((N7/100)*$AJ$22)*$AN$22)*$AH$22)*Calculator!$G$11)-((((N7/100)*$AJ$22)*$AN$22)*$AH$22)+((((N7/100)*$AJ$23)*$AH$23)),IF(Calculator!$O$6="DUALBASE",SUM((((N7/100)*$AJ$22)*$AH$22))+(((((N7/100)*$AJ$22)*$AN$22)*$AH$22)*Calculator!$G$12)-((((N7/100)*$AJ$22)*$AN$22)*$AH$22)+((((N7/100)*$AJ$23)*$AH$23)),IF(Calculator!$O$6="DUALELEMENTS",SUM((((N7/100)*$AJ$22)*$AH$22))+(((((N7/100)*$AJ$22)*$AN$22)*$AH$22)*Calculator!$G$13)-((((N7/100)*$AJ$22)*$AN$22)*$AH$22)+((((N7/100)*$AJ$23)*$AH$23)),IF(Calculator!$O$6="DUALSPECTRUM",SUM((((N7/100)*$AJ$22)*$AH$22))+(((((N7/100)*$AJ$22)*$AN$22)*$AH$22)*Calculator!$G$15)-((((N7/100)*$AJ$22)*$AN$22)*$AH$22)+((((N7/100)*$AJ$23)*$AH$23)),IF(Calculator!$O$6="DUALHOMESTEAD",SUM((((N7/100)*$AJ$22)*$AH$22))+(((((N7/100)*$AJ$22)*$AN$22)*$AH$22)*Calculator!$G$14)-((((N7/100)*$AJ$22)*$AN$22)*$AH$22)+((((N7/100)*$AJ$23)*$AH$23)),IF(Calculator!$O$6="DUALBAND A",SUM((((N7/100)*$AJ$22)*$AH$22))+(((((N7/100)*$AJ$22)*$AN$22)*$AH$22)*Calculator!$G$16)-((((N7/100)*$AJ$22)*$AN$22)*$AH$22)+((((N7/100)*$AJ$23)*$AH$23)),IF(Calculator!$O$6="DUALBAND B",SUM((((N7/100)*$AJ$22)*$AH$22))+(((((N7/100)*$AJ$22)*$AN$22)*$AH$22)*Calculator!$G$17)-((((N7/100)*$AJ$22)*$AN$22)*$AH$22)+((((N7/100)*$AJ$23)*$AH$23)),IF(Calculator!$O$6="DUALBAND C",SUM((((N7/100)*$AJ$22)*$AH$22))+(((((N7/100)*$AJ$22)*$AN$22)*$AH$22)*Calculator!$G$18)-((((N7/100)*$AJ$22)*$AN$22)*$AH$22)+((((N7/100)*$AJ$23)*$AH$23)),IF(Calculator!$O$6="DUALBAND D",SUM((((N7/100)*$AJ$22)*$AH$22))+(((((N7/100)*$AJ$22)*$AN$22)*$AH$22)*Calculator!$G$19)-((((N7/100)*$AJ$22)*$AN$22)*$AH$22)+((((N7/100)*$AJ$23)*$AH$23)),IF(Calculator!$O$6="DUALURBANE",SUM((((N7/100)*$AJ$22)*$AH$22))+(((((N7/100)*$AJ$22)*$AN$22)*$AH$22)*Calculator!$G$20)-((((N7/100)*$AJ$22)*$AN$22)*$AH$22)+((((N7/100)*$AJ$23)*$AH$23)),IF(Calculator!$O$6="DUALSILVERANOD",SUM((((N7/100)*$AJ$22)*$AH$22))+(((((N7/100)*$AJ$22)*$AN$22)*$AH$22)*Calculator!$G$21)-((((N7/100)*$AJ$22)*$AN$22)*$AH$22)+((((N7/100)*$AJ$23)*$AH$23)),IF(Calculator!$O$6="DUALANOD",SUM((((N7/100)*$AJ$22)*$AH$22))+(((((N7/100)*$AJ$22)*$AN$22)*$AH$22)*Calculator!$G$22)-((((N7/100)*$AJ$22)*$AN$22)*$AH$22)+((((N7/100)*$AJ$23)*$AH$23))))))))))))))))))))))))</f>
        <v>598.60461414819986</v>
      </c>
      <c r="AE7" t="s">
        <v>1392</v>
      </c>
      <c r="AF7">
        <f>IF('Front Sheet'!$C$6=2000,2,IF('Front Sheet'!$C$6=2100,3,IF('Front Sheet'!$C$6=2200,4,IF('Front Sheet'!$C$6=2300,5,IF('Front Sheet'!$C$6=2400,6,IF('Front Sheet'!$C$6=2500,7,IF('Front Sheet'!$C$6=2600,8,IF('Front Sheet'!$C$6=2700,9,IF('Front Sheet'!$C$6=2800,10,IF('Front Sheet'!$C$6=2900,11,IF('Front Sheet'!$C$6=3000,12,IF('Front Sheet'!$C$6=3100,13,IF('Front Sheet'!$C$6=3200,14,"")))))))))))))</f>
        <v>3</v>
      </c>
    </row>
    <row r="8" spans="1:40">
      <c r="A8" s="8" t="s">
        <v>1393</v>
      </c>
      <c r="B8" s="2">
        <v>1247.4269750799999</v>
      </c>
      <c r="C8" s="2">
        <v>1267.6476999999998</v>
      </c>
      <c r="D8" s="2">
        <v>1285.8098</v>
      </c>
      <c r="E8" s="2">
        <v>1304.6406999999999</v>
      </c>
      <c r="F8" s="2">
        <v>1322.8027999999999</v>
      </c>
      <c r="G8" s="2">
        <v>1341.8217999999999</v>
      </c>
      <c r="H8" s="2">
        <v>1360.6526999999999</v>
      </c>
      <c r="I8" s="2">
        <v>1378.8147999999999</v>
      </c>
      <c r="J8" s="2">
        <v>1396.9768999999999</v>
      </c>
      <c r="K8" s="2">
        <v>1415.8077999999998</v>
      </c>
      <c r="L8" s="2">
        <v>1434.8372499999998</v>
      </c>
      <c r="M8" s="2">
        <v>1452.9993447749998</v>
      </c>
      <c r="N8" s="2">
        <v>1471.8302656749997</v>
      </c>
      <c r="P8" s="8">
        <v>2150</v>
      </c>
      <c r="Q8" s="2">
        <f>IF(Calculator!$O$6="SINGLEBASE",SUM((((B8/100)*$AJ$22)*$AH$22))+((((B8/100)*$AJ$23)*$AH$23)),IF(Calculator!$O$6="SINGLEELEMENTS",SUM((((B8/100)*$AJ$22)*$AH$22))+(((((B8/100)*$AJ$22)*$AN$22)*$AH$22)*Calculator!$G$2)-((((B8/100)*$AJ$22)*$AN$22)*$AH$22)+((((B8/100)*$AJ$23)*$AH$23)),IF(Calculator!$O$6="SINGLESPECTRUM",SUM((((B8/100)*$AJ$22)*$AH$22))+(((((B8/100)*$AJ$22)*$AN$22)*$AH$22)*Calculator!$G$4)-((((B8/100)*$AJ$22)*$AN$22)*$AH$22)+((((B8/100)*$AJ$23)*$AH$23)),IF(Calculator!$O$6="SINGLEHOMESTEAD",SUM((((B8/100)*$AJ$22)*$AH$22))+(((((B8/100)*$AJ$22)*$AN$22)*$AH$22)*Calculator!$G$3)-((((B8/100)*$AJ$22)*$AN$22)*$AH$22)+((((B8/100)*$AJ$23)*$AH$23)),IF(Calculator!$O$6="SINGLEBAND A",SUM((((B8/100)*$AJ$22)*$AH$22))+(((((B8/100)*$AJ$22)*$AN$22)*$AH$22)*Calculator!$G$5)-((((B8/100)*$AJ$22)*$AN$22)*$AH$22)+((((B8/100)*$AJ$23)*$AH$23)),IF(Calculator!$O$6="SINGLEBAND B",SUM((((B8/100)*$AJ$22)*$AH$22))+(((((B8/100)*$AJ$22)*$AN$22)*$AH$22)*Calculator!$G$6)-((((B8/100)*$AJ$22)*$AN$22)*$AH$22)+((((B8/100)*$AJ$23)*$AH$23)),IF(Calculator!$O$6="SINGLEBAND C",SUM((((B8/100)*$AJ$22)*$AH$22))+(((((B8/100)*$AJ$22)*$AN$22)*$AH$22)*Calculator!$G$7)-((((B8/100)*$AJ$22)*$AN$22)*$AH$22)+((((B8/100)*$AJ$23)*$AH$23)),IF(Calculator!$O$6="SINGLEBAND D",SUM((((B8/100)*$AJ$22)*$AH$22))+(((((B8/100)*$AJ$22)*$AN$22)*$AH$22)*Calculator!$G$8)-((((B8/100)*$AJ$22)*$AN$22)*$AH$22)+((((B8/100)*$AJ$23)*$AH$23)),IF(Calculator!$O$6="SINGLEURBANE",SUM((((B8/100)*$AJ$22)*$AH$22))+(((((B8/100)*$AJ$22)*$AN$22)*$AH$22)*Calculator!$G$9)-((((B8/100)*$AJ$22)*$AN$22)*$AH$22)+((((B8/100)*$AJ$23)*$AH$23)),IF(Calculator!$O$6="SINGLESILVERANOD",SUM((((B8/100)*$AJ$22)*$AH$22))+(((((B8/100)*$AJ$22)*$AN$22)*$AH$22)*Calculator!$G$10)-((((B8/100)*$AJ$22)*$AN$22)*$AH$22)+((((B8/100)*$AJ$23)*$AH$23)),IF(Calculator!$O$6="SINGLEANOD",SUM((((B8/100)*$AJ$22)*$AH$22))+(((((B8/100)*$AJ$22)*$AN$22)*$AH$22)*Calculator!$G$11)-((((B8/100)*$AJ$22)*$AN$22)*$AH$22)+((((B8/100)*$AJ$23)*$AH$23)),IF(Calculator!$O$6="DUALBASE",SUM((((B8/100)*$AJ$22)*$AH$22))+(((((B8/100)*$AJ$22)*$AN$22)*$AH$22)*Calculator!$G$12)-((((B8/100)*$AJ$22)*$AN$22)*$AH$22)+((((B8/100)*$AJ$23)*$AH$23)),IF(Calculator!$O$6="DUALELEMENTS",SUM((((B8/100)*$AJ$22)*$AH$22))+(((((B8/100)*$AJ$22)*$AN$22)*$AH$22)*Calculator!$G$13)-((((B8/100)*$AJ$22)*$AN$22)*$AH$22)+((((B8/100)*$AJ$23)*$AH$23)),IF(Calculator!$O$6="DUALSPECTRUM",SUM((((B8/100)*$AJ$22)*$AH$22))+(((((B8/100)*$AJ$22)*$AN$22)*$AH$22)*Calculator!$G$15)-((((B8/100)*$AJ$22)*$AN$22)*$AH$22)+((((B8/100)*$AJ$23)*$AH$23)),IF(Calculator!$O$6="DUALHOMESTEAD",SUM((((B8/100)*$AJ$22)*$AH$22))+(((((B8/100)*$AJ$22)*$AN$22)*$AH$22)*Calculator!$G$14)-((((B8/100)*$AJ$22)*$AN$22)*$AH$22)+((((B8/100)*$AJ$23)*$AH$23)),IF(Calculator!$O$6="DUALBAND A",SUM((((B8/100)*$AJ$22)*$AH$22))+(((((B8/100)*$AJ$22)*$AN$22)*$AH$22)*Calculator!$G$16)-((((B8/100)*$AJ$22)*$AN$22)*$AH$22)+((((B8/100)*$AJ$23)*$AH$23)),IF(Calculator!$O$6="DUALBAND B",SUM((((B8/100)*$AJ$22)*$AH$22))+(((((B8/100)*$AJ$22)*$AN$22)*$AH$22)*Calculator!$G$17)-((((B8/100)*$AJ$22)*$AN$22)*$AH$22)+((((B8/100)*$AJ$23)*$AH$23)),IF(Calculator!$O$6="DUALBAND C",SUM((((B8/100)*$AJ$22)*$AH$22))+(((((B8/100)*$AJ$22)*$AN$22)*$AH$22)*Calculator!$G$18)-((((B8/100)*$AJ$22)*$AN$22)*$AH$22)+((((B8/100)*$AJ$23)*$AH$23)),IF(Calculator!$O$6="DUALBAND D",SUM((((B8/100)*$AJ$22)*$AH$22))+(((((B8/100)*$AJ$22)*$AN$22)*$AH$22)*Calculator!$G$19)-((((B8/100)*$AJ$22)*$AN$22)*$AH$22)+((((B8/100)*$AJ$23)*$AH$23)),IF(Calculator!$O$6="DUALURBANE",SUM((((B8/100)*$AJ$22)*$AH$22))+(((((B8/100)*$AJ$22)*$AN$22)*$AH$22)*Calculator!$G$20)-((((B8/100)*$AJ$22)*$AN$22)*$AH$22)+((((B8/100)*$AJ$23)*$AH$23)),IF(Calculator!$O$6="DUALSILVERANOD",SUM((((B8/100)*$AJ$22)*$AH$22))+(((((B8/100)*$AJ$22)*$AN$22)*$AH$22)*Calculator!$G$21)-((((B8/100)*$AJ$22)*$AN$22)*$AH$22)+((((B8/100)*$AJ$23)*$AH$23)),IF(Calculator!$O$6="DUALANOD",SUM((((B8/100)*$AJ$22)*$AH$22))+(((((B8/100)*$AJ$22)*$AN$22)*$AH$22)*Calculator!$G$22)-((((B8/100)*$AJ$22)*$AN$22)*$AH$22)+((((B8/100)*$AJ$23)*$AH$23))))))))))))))))))))))))</f>
        <v>511.44505978279994</v>
      </c>
      <c r="R8" s="2">
        <f>IF(Calculator!$O$6="SINGLEBASE",SUM((((C8/100)*$AJ$22)*$AH$22))+((((C8/100)*$AJ$23)*$AH$23)),IF(Calculator!$O$6="SINGLEELEMENTS",SUM((((C8/100)*$AJ$22)*$AH$22))+(((((C8/100)*$AJ$22)*$AN$22)*$AH$22)*Calculator!$G$2)-((((C8/100)*$AJ$22)*$AN$22)*$AH$22)+((((C8/100)*$AJ$23)*$AH$23)),IF(Calculator!$O$6="SINGLESPECTRUM",SUM((((C8/100)*$AJ$22)*$AH$22))+(((((C8/100)*$AJ$22)*$AN$22)*$AH$22)*Calculator!$G$4)-((((C8/100)*$AJ$22)*$AN$22)*$AH$22)+((((C8/100)*$AJ$23)*$AH$23)),IF(Calculator!$O$6="SINGLEHOMESTEAD",SUM((((C8/100)*$AJ$22)*$AH$22))+(((((C8/100)*$AJ$22)*$AN$22)*$AH$22)*Calculator!$G$3)-((((C8/100)*$AJ$22)*$AN$22)*$AH$22)+((((C8/100)*$AJ$23)*$AH$23)),IF(Calculator!$O$6="SINGLEBAND A",SUM((((C8/100)*$AJ$22)*$AH$22))+(((((C8/100)*$AJ$22)*$AN$22)*$AH$22)*Calculator!$G$5)-((((C8/100)*$AJ$22)*$AN$22)*$AH$22)+((((C8/100)*$AJ$23)*$AH$23)),IF(Calculator!$O$6="SINGLEBAND B",SUM((((C8/100)*$AJ$22)*$AH$22))+(((((C8/100)*$AJ$22)*$AN$22)*$AH$22)*Calculator!$G$6)-((((C8/100)*$AJ$22)*$AN$22)*$AH$22)+((((C8/100)*$AJ$23)*$AH$23)),IF(Calculator!$O$6="SINGLEBAND C",SUM((((C8/100)*$AJ$22)*$AH$22))+(((((C8/100)*$AJ$22)*$AN$22)*$AH$22)*Calculator!$G$7)-((((C8/100)*$AJ$22)*$AN$22)*$AH$22)+((((C8/100)*$AJ$23)*$AH$23)),IF(Calculator!$O$6="SINGLEBAND D",SUM((((C8/100)*$AJ$22)*$AH$22))+(((((C8/100)*$AJ$22)*$AN$22)*$AH$22)*Calculator!$G$8)-((((C8/100)*$AJ$22)*$AN$22)*$AH$22)+((((C8/100)*$AJ$23)*$AH$23)),IF(Calculator!$O$6="SINGLEURBANE",SUM((((C8/100)*$AJ$22)*$AH$22))+(((((C8/100)*$AJ$22)*$AN$22)*$AH$22)*Calculator!$G$9)-((((C8/100)*$AJ$22)*$AN$22)*$AH$22)+((((C8/100)*$AJ$23)*$AH$23)),IF(Calculator!$O$6="SINGLESILVERANOD",SUM((((C8/100)*$AJ$22)*$AH$22))+(((((C8/100)*$AJ$22)*$AN$22)*$AH$22)*Calculator!$G$10)-((((C8/100)*$AJ$22)*$AN$22)*$AH$22)+((((C8/100)*$AJ$23)*$AH$23)),IF(Calculator!$O$6="SINGLEANOD",SUM((((C8/100)*$AJ$22)*$AH$22))+(((((C8/100)*$AJ$22)*$AN$22)*$AH$22)*Calculator!$G$11)-((((C8/100)*$AJ$22)*$AN$22)*$AH$22)+((((C8/100)*$AJ$23)*$AH$23)),IF(Calculator!$O$6="DUALBASE",SUM((((C8/100)*$AJ$22)*$AH$22))+(((((C8/100)*$AJ$22)*$AN$22)*$AH$22)*Calculator!$G$12)-((((C8/100)*$AJ$22)*$AN$22)*$AH$22)+((((C8/100)*$AJ$23)*$AH$23)),IF(Calculator!$O$6="DUALELEMENTS",SUM((((C8/100)*$AJ$22)*$AH$22))+(((((C8/100)*$AJ$22)*$AN$22)*$AH$22)*Calculator!$G$13)-((((C8/100)*$AJ$22)*$AN$22)*$AH$22)+((((C8/100)*$AJ$23)*$AH$23)),IF(Calculator!$O$6="DUALSPECTRUM",SUM((((C8/100)*$AJ$22)*$AH$22))+(((((C8/100)*$AJ$22)*$AN$22)*$AH$22)*Calculator!$G$15)-((((C8/100)*$AJ$22)*$AN$22)*$AH$22)+((((C8/100)*$AJ$23)*$AH$23)),IF(Calculator!$O$6="DUALHOMESTEAD",SUM((((C8/100)*$AJ$22)*$AH$22))+(((((C8/100)*$AJ$22)*$AN$22)*$AH$22)*Calculator!$G$14)-((((C8/100)*$AJ$22)*$AN$22)*$AH$22)+((((C8/100)*$AJ$23)*$AH$23)),IF(Calculator!$O$6="DUALBAND A",SUM((((C8/100)*$AJ$22)*$AH$22))+(((((C8/100)*$AJ$22)*$AN$22)*$AH$22)*Calculator!$G$16)-((((C8/100)*$AJ$22)*$AN$22)*$AH$22)+((((C8/100)*$AJ$23)*$AH$23)),IF(Calculator!$O$6="DUALBAND B",SUM((((C8/100)*$AJ$22)*$AH$22))+(((((C8/100)*$AJ$22)*$AN$22)*$AH$22)*Calculator!$G$17)-((((C8/100)*$AJ$22)*$AN$22)*$AH$22)+((((C8/100)*$AJ$23)*$AH$23)),IF(Calculator!$O$6="DUALBAND C",SUM((((C8/100)*$AJ$22)*$AH$22))+(((((C8/100)*$AJ$22)*$AN$22)*$AH$22)*Calculator!$G$18)-((((C8/100)*$AJ$22)*$AN$22)*$AH$22)+((((C8/100)*$AJ$23)*$AH$23)),IF(Calculator!$O$6="DUALBAND D",SUM((((C8/100)*$AJ$22)*$AH$22))+(((((C8/100)*$AJ$22)*$AN$22)*$AH$22)*Calculator!$G$19)-((((C8/100)*$AJ$22)*$AN$22)*$AH$22)+((((C8/100)*$AJ$23)*$AH$23)),IF(Calculator!$O$6="DUALURBANE",SUM((((C8/100)*$AJ$22)*$AH$22))+(((((C8/100)*$AJ$22)*$AN$22)*$AH$22)*Calculator!$G$20)-((((C8/100)*$AJ$22)*$AN$22)*$AH$22)+((((C8/100)*$AJ$23)*$AH$23)),IF(Calculator!$O$6="DUALSILVERANOD",SUM((((C8/100)*$AJ$22)*$AH$22))+(((((C8/100)*$AJ$22)*$AN$22)*$AH$22)*Calculator!$G$21)-((((C8/100)*$AJ$22)*$AN$22)*$AH$22)+((((C8/100)*$AJ$23)*$AH$23)),IF(Calculator!$O$6="DUALANOD",SUM((((C8/100)*$AJ$22)*$AH$22))+(((((C8/100)*$AJ$22)*$AN$22)*$AH$22)*Calculator!$G$22)-((((C8/100)*$AJ$22)*$AN$22)*$AH$22)+((((C8/100)*$AJ$23)*$AH$23))))))))))))))))))))))))</f>
        <v>519.73555699999997</v>
      </c>
      <c r="S8" s="2">
        <f>IF(Calculator!$O$6="SINGLEBASE",SUM((((D8/100)*$AJ$22)*$AH$22))+((((D8/100)*$AJ$23)*$AH$23)),IF(Calculator!$O$6="SINGLEELEMENTS",SUM((((D8/100)*$AJ$22)*$AH$22))+(((((D8/100)*$AJ$22)*$AN$22)*$AH$22)*Calculator!$G$2)-((((D8/100)*$AJ$22)*$AN$22)*$AH$22)+((((D8/100)*$AJ$23)*$AH$23)),IF(Calculator!$O$6="SINGLESPECTRUM",SUM((((D8/100)*$AJ$22)*$AH$22))+(((((D8/100)*$AJ$22)*$AN$22)*$AH$22)*Calculator!$G$4)-((((D8/100)*$AJ$22)*$AN$22)*$AH$22)+((((D8/100)*$AJ$23)*$AH$23)),IF(Calculator!$O$6="SINGLEHOMESTEAD",SUM((((D8/100)*$AJ$22)*$AH$22))+(((((D8/100)*$AJ$22)*$AN$22)*$AH$22)*Calculator!$G$3)-((((D8/100)*$AJ$22)*$AN$22)*$AH$22)+((((D8/100)*$AJ$23)*$AH$23)),IF(Calculator!$O$6="SINGLEBAND A",SUM((((D8/100)*$AJ$22)*$AH$22))+(((((D8/100)*$AJ$22)*$AN$22)*$AH$22)*Calculator!$G$5)-((((D8/100)*$AJ$22)*$AN$22)*$AH$22)+((((D8/100)*$AJ$23)*$AH$23)),IF(Calculator!$O$6="SINGLEBAND B",SUM((((D8/100)*$AJ$22)*$AH$22))+(((((D8/100)*$AJ$22)*$AN$22)*$AH$22)*Calculator!$G$6)-((((D8/100)*$AJ$22)*$AN$22)*$AH$22)+((((D8/100)*$AJ$23)*$AH$23)),IF(Calculator!$O$6="SINGLEBAND C",SUM((((D8/100)*$AJ$22)*$AH$22))+(((((D8/100)*$AJ$22)*$AN$22)*$AH$22)*Calculator!$G$7)-((((D8/100)*$AJ$22)*$AN$22)*$AH$22)+((((D8/100)*$AJ$23)*$AH$23)),IF(Calculator!$O$6="SINGLEBAND D",SUM((((D8/100)*$AJ$22)*$AH$22))+(((((D8/100)*$AJ$22)*$AN$22)*$AH$22)*Calculator!$G$8)-((((D8/100)*$AJ$22)*$AN$22)*$AH$22)+((((D8/100)*$AJ$23)*$AH$23)),IF(Calculator!$O$6="SINGLEURBANE",SUM((((D8/100)*$AJ$22)*$AH$22))+(((((D8/100)*$AJ$22)*$AN$22)*$AH$22)*Calculator!$G$9)-((((D8/100)*$AJ$22)*$AN$22)*$AH$22)+((((D8/100)*$AJ$23)*$AH$23)),IF(Calculator!$O$6="SINGLESILVERANOD",SUM((((D8/100)*$AJ$22)*$AH$22))+(((((D8/100)*$AJ$22)*$AN$22)*$AH$22)*Calculator!$G$10)-((((D8/100)*$AJ$22)*$AN$22)*$AH$22)+((((D8/100)*$AJ$23)*$AH$23)),IF(Calculator!$O$6="SINGLEANOD",SUM((((D8/100)*$AJ$22)*$AH$22))+(((((D8/100)*$AJ$22)*$AN$22)*$AH$22)*Calculator!$G$11)-((((D8/100)*$AJ$22)*$AN$22)*$AH$22)+((((D8/100)*$AJ$23)*$AH$23)),IF(Calculator!$O$6="DUALBASE",SUM((((D8/100)*$AJ$22)*$AH$22))+(((((D8/100)*$AJ$22)*$AN$22)*$AH$22)*Calculator!$G$12)-((((D8/100)*$AJ$22)*$AN$22)*$AH$22)+((((D8/100)*$AJ$23)*$AH$23)),IF(Calculator!$O$6="DUALELEMENTS",SUM((((D8/100)*$AJ$22)*$AH$22))+(((((D8/100)*$AJ$22)*$AN$22)*$AH$22)*Calculator!$G$13)-((((D8/100)*$AJ$22)*$AN$22)*$AH$22)+((((D8/100)*$AJ$23)*$AH$23)),IF(Calculator!$O$6="DUALSPECTRUM",SUM((((D8/100)*$AJ$22)*$AH$22))+(((((D8/100)*$AJ$22)*$AN$22)*$AH$22)*Calculator!$G$15)-((((D8/100)*$AJ$22)*$AN$22)*$AH$22)+((((D8/100)*$AJ$23)*$AH$23)),IF(Calculator!$O$6="DUALHOMESTEAD",SUM((((D8/100)*$AJ$22)*$AH$22))+(((((D8/100)*$AJ$22)*$AN$22)*$AH$22)*Calculator!$G$14)-((((D8/100)*$AJ$22)*$AN$22)*$AH$22)+((((D8/100)*$AJ$23)*$AH$23)),IF(Calculator!$O$6="DUALBAND A",SUM((((D8/100)*$AJ$22)*$AH$22))+(((((D8/100)*$AJ$22)*$AN$22)*$AH$22)*Calculator!$G$16)-((((D8/100)*$AJ$22)*$AN$22)*$AH$22)+((((D8/100)*$AJ$23)*$AH$23)),IF(Calculator!$O$6="DUALBAND B",SUM((((D8/100)*$AJ$22)*$AH$22))+(((((D8/100)*$AJ$22)*$AN$22)*$AH$22)*Calculator!$G$17)-((((D8/100)*$AJ$22)*$AN$22)*$AH$22)+((((D8/100)*$AJ$23)*$AH$23)),IF(Calculator!$O$6="DUALBAND C",SUM((((D8/100)*$AJ$22)*$AH$22))+(((((D8/100)*$AJ$22)*$AN$22)*$AH$22)*Calculator!$G$18)-((((D8/100)*$AJ$22)*$AN$22)*$AH$22)+((((D8/100)*$AJ$23)*$AH$23)),IF(Calculator!$O$6="DUALBAND D",SUM((((D8/100)*$AJ$22)*$AH$22))+(((((D8/100)*$AJ$22)*$AN$22)*$AH$22)*Calculator!$G$19)-((((D8/100)*$AJ$22)*$AN$22)*$AH$22)+((((D8/100)*$AJ$23)*$AH$23)),IF(Calculator!$O$6="DUALURBANE",SUM((((D8/100)*$AJ$22)*$AH$22))+(((((D8/100)*$AJ$22)*$AN$22)*$AH$22)*Calculator!$G$20)-((((D8/100)*$AJ$22)*$AN$22)*$AH$22)+((((D8/100)*$AJ$23)*$AH$23)),IF(Calculator!$O$6="DUALSILVERANOD",SUM((((D8/100)*$AJ$22)*$AH$22))+(((((D8/100)*$AJ$22)*$AN$22)*$AH$22)*Calculator!$G$21)-((((D8/100)*$AJ$22)*$AN$22)*$AH$22)+((((D8/100)*$AJ$23)*$AH$23)),IF(Calculator!$O$6="DUALANOD",SUM((((D8/100)*$AJ$22)*$AH$22))+(((((D8/100)*$AJ$22)*$AN$22)*$AH$22)*Calculator!$G$22)-((((D8/100)*$AJ$22)*$AN$22)*$AH$22)+((((D8/100)*$AJ$23)*$AH$23))))))))))))))))))))))))</f>
        <v>527.18201799999997</v>
      </c>
      <c r="T8" s="2">
        <f>IF(Calculator!$O$6="SINGLEBASE",SUM((((E8/100)*$AJ$22)*$AH$22))+((((E8/100)*$AJ$23)*$AH$23)),IF(Calculator!$O$6="SINGLEELEMENTS",SUM((((E8/100)*$AJ$22)*$AH$22))+(((((E8/100)*$AJ$22)*$AN$22)*$AH$22)*Calculator!$G$2)-((((E8/100)*$AJ$22)*$AN$22)*$AH$22)+((((E8/100)*$AJ$23)*$AH$23)),IF(Calculator!$O$6="SINGLESPECTRUM",SUM((((E8/100)*$AJ$22)*$AH$22))+(((((E8/100)*$AJ$22)*$AN$22)*$AH$22)*Calculator!$G$4)-((((E8/100)*$AJ$22)*$AN$22)*$AH$22)+((((E8/100)*$AJ$23)*$AH$23)),IF(Calculator!$O$6="SINGLEHOMESTEAD",SUM((((E8/100)*$AJ$22)*$AH$22))+(((((E8/100)*$AJ$22)*$AN$22)*$AH$22)*Calculator!$G$3)-((((E8/100)*$AJ$22)*$AN$22)*$AH$22)+((((E8/100)*$AJ$23)*$AH$23)),IF(Calculator!$O$6="SINGLEBAND A",SUM((((E8/100)*$AJ$22)*$AH$22))+(((((E8/100)*$AJ$22)*$AN$22)*$AH$22)*Calculator!$G$5)-((((E8/100)*$AJ$22)*$AN$22)*$AH$22)+((((E8/100)*$AJ$23)*$AH$23)),IF(Calculator!$O$6="SINGLEBAND B",SUM((((E8/100)*$AJ$22)*$AH$22))+(((((E8/100)*$AJ$22)*$AN$22)*$AH$22)*Calculator!$G$6)-((((E8/100)*$AJ$22)*$AN$22)*$AH$22)+((((E8/100)*$AJ$23)*$AH$23)),IF(Calculator!$O$6="SINGLEBAND C",SUM((((E8/100)*$AJ$22)*$AH$22))+(((((E8/100)*$AJ$22)*$AN$22)*$AH$22)*Calculator!$G$7)-((((E8/100)*$AJ$22)*$AN$22)*$AH$22)+((((E8/100)*$AJ$23)*$AH$23)),IF(Calculator!$O$6="SINGLEBAND D",SUM((((E8/100)*$AJ$22)*$AH$22))+(((((E8/100)*$AJ$22)*$AN$22)*$AH$22)*Calculator!$G$8)-((((E8/100)*$AJ$22)*$AN$22)*$AH$22)+((((E8/100)*$AJ$23)*$AH$23)),IF(Calculator!$O$6="SINGLEURBANE",SUM((((E8/100)*$AJ$22)*$AH$22))+(((((E8/100)*$AJ$22)*$AN$22)*$AH$22)*Calculator!$G$9)-((((E8/100)*$AJ$22)*$AN$22)*$AH$22)+((((E8/100)*$AJ$23)*$AH$23)),IF(Calculator!$O$6="SINGLESILVERANOD",SUM((((E8/100)*$AJ$22)*$AH$22))+(((((E8/100)*$AJ$22)*$AN$22)*$AH$22)*Calculator!$G$10)-((((E8/100)*$AJ$22)*$AN$22)*$AH$22)+((((E8/100)*$AJ$23)*$AH$23)),IF(Calculator!$O$6="SINGLEANOD",SUM((((E8/100)*$AJ$22)*$AH$22))+(((((E8/100)*$AJ$22)*$AN$22)*$AH$22)*Calculator!$G$11)-((((E8/100)*$AJ$22)*$AN$22)*$AH$22)+((((E8/100)*$AJ$23)*$AH$23)),IF(Calculator!$O$6="DUALBASE",SUM((((E8/100)*$AJ$22)*$AH$22))+(((((E8/100)*$AJ$22)*$AN$22)*$AH$22)*Calculator!$G$12)-((((E8/100)*$AJ$22)*$AN$22)*$AH$22)+((((E8/100)*$AJ$23)*$AH$23)),IF(Calculator!$O$6="DUALELEMENTS",SUM((((E8/100)*$AJ$22)*$AH$22))+(((((E8/100)*$AJ$22)*$AN$22)*$AH$22)*Calculator!$G$13)-((((E8/100)*$AJ$22)*$AN$22)*$AH$22)+((((E8/100)*$AJ$23)*$AH$23)),IF(Calculator!$O$6="DUALSPECTRUM",SUM((((E8/100)*$AJ$22)*$AH$22))+(((((E8/100)*$AJ$22)*$AN$22)*$AH$22)*Calculator!$G$15)-((((E8/100)*$AJ$22)*$AN$22)*$AH$22)+((((E8/100)*$AJ$23)*$AH$23)),IF(Calculator!$O$6="DUALHOMESTEAD",SUM((((E8/100)*$AJ$22)*$AH$22))+(((((E8/100)*$AJ$22)*$AN$22)*$AH$22)*Calculator!$G$14)-((((E8/100)*$AJ$22)*$AN$22)*$AH$22)+((((E8/100)*$AJ$23)*$AH$23)),IF(Calculator!$O$6="DUALBAND A",SUM((((E8/100)*$AJ$22)*$AH$22))+(((((E8/100)*$AJ$22)*$AN$22)*$AH$22)*Calculator!$G$16)-((((E8/100)*$AJ$22)*$AN$22)*$AH$22)+((((E8/100)*$AJ$23)*$AH$23)),IF(Calculator!$O$6="DUALBAND B",SUM((((E8/100)*$AJ$22)*$AH$22))+(((((E8/100)*$AJ$22)*$AN$22)*$AH$22)*Calculator!$G$17)-((((E8/100)*$AJ$22)*$AN$22)*$AH$22)+((((E8/100)*$AJ$23)*$AH$23)),IF(Calculator!$O$6="DUALBAND C",SUM((((E8/100)*$AJ$22)*$AH$22))+(((((E8/100)*$AJ$22)*$AN$22)*$AH$22)*Calculator!$G$18)-((((E8/100)*$AJ$22)*$AN$22)*$AH$22)+((((E8/100)*$AJ$23)*$AH$23)),IF(Calculator!$O$6="DUALBAND D",SUM((((E8/100)*$AJ$22)*$AH$22))+(((((E8/100)*$AJ$22)*$AN$22)*$AH$22)*Calculator!$G$19)-((((E8/100)*$AJ$22)*$AN$22)*$AH$22)+((((E8/100)*$AJ$23)*$AH$23)),IF(Calculator!$O$6="DUALURBANE",SUM((((E8/100)*$AJ$22)*$AH$22))+(((((E8/100)*$AJ$22)*$AN$22)*$AH$22)*Calculator!$G$20)-((((E8/100)*$AJ$22)*$AN$22)*$AH$22)+((((E8/100)*$AJ$23)*$AH$23)),IF(Calculator!$O$6="DUALSILVERANOD",SUM((((E8/100)*$AJ$22)*$AH$22))+(((((E8/100)*$AJ$22)*$AN$22)*$AH$22)*Calculator!$G$21)-((((E8/100)*$AJ$22)*$AN$22)*$AH$22)+((((E8/100)*$AJ$23)*$AH$23)),IF(Calculator!$O$6="DUALANOD",SUM((((E8/100)*$AJ$22)*$AH$22))+(((((E8/100)*$AJ$22)*$AN$22)*$AH$22)*Calculator!$G$22)-((((E8/100)*$AJ$22)*$AN$22)*$AH$22)+((((E8/100)*$AJ$23)*$AH$23))))))))))))))))))))))))</f>
        <v>534.9026869999999</v>
      </c>
      <c r="U8" s="2">
        <f>IF(Calculator!$O$6="SINGLEBASE",SUM((((F8/100)*$AJ$22)*$AH$22))+((((F8/100)*$AJ$23)*$AH$23)),IF(Calculator!$O$6="SINGLEELEMENTS",SUM((((F8/100)*$AJ$22)*$AH$22))+(((((F8/100)*$AJ$22)*$AN$22)*$AH$22)*Calculator!$G$2)-((((F8/100)*$AJ$22)*$AN$22)*$AH$22)+((((F8/100)*$AJ$23)*$AH$23)),IF(Calculator!$O$6="SINGLESPECTRUM",SUM((((F8/100)*$AJ$22)*$AH$22))+(((((F8/100)*$AJ$22)*$AN$22)*$AH$22)*Calculator!$G$4)-((((F8/100)*$AJ$22)*$AN$22)*$AH$22)+((((F8/100)*$AJ$23)*$AH$23)),IF(Calculator!$O$6="SINGLEHOMESTEAD",SUM((((F8/100)*$AJ$22)*$AH$22))+(((((F8/100)*$AJ$22)*$AN$22)*$AH$22)*Calculator!$G$3)-((((F8/100)*$AJ$22)*$AN$22)*$AH$22)+((((F8/100)*$AJ$23)*$AH$23)),IF(Calculator!$O$6="SINGLEBAND A",SUM((((F8/100)*$AJ$22)*$AH$22))+(((((F8/100)*$AJ$22)*$AN$22)*$AH$22)*Calculator!$G$5)-((((F8/100)*$AJ$22)*$AN$22)*$AH$22)+((((F8/100)*$AJ$23)*$AH$23)),IF(Calculator!$O$6="SINGLEBAND B",SUM((((F8/100)*$AJ$22)*$AH$22))+(((((F8/100)*$AJ$22)*$AN$22)*$AH$22)*Calculator!$G$6)-((((F8/100)*$AJ$22)*$AN$22)*$AH$22)+((((F8/100)*$AJ$23)*$AH$23)),IF(Calculator!$O$6="SINGLEBAND C",SUM((((F8/100)*$AJ$22)*$AH$22))+(((((F8/100)*$AJ$22)*$AN$22)*$AH$22)*Calculator!$G$7)-((((F8/100)*$AJ$22)*$AN$22)*$AH$22)+((((F8/100)*$AJ$23)*$AH$23)),IF(Calculator!$O$6="SINGLEBAND D",SUM((((F8/100)*$AJ$22)*$AH$22))+(((((F8/100)*$AJ$22)*$AN$22)*$AH$22)*Calculator!$G$8)-((((F8/100)*$AJ$22)*$AN$22)*$AH$22)+((((F8/100)*$AJ$23)*$AH$23)),IF(Calculator!$O$6="SINGLEURBANE",SUM((((F8/100)*$AJ$22)*$AH$22))+(((((F8/100)*$AJ$22)*$AN$22)*$AH$22)*Calculator!$G$9)-((((F8/100)*$AJ$22)*$AN$22)*$AH$22)+((((F8/100)*$AJ$23)*$AH$23)),IF(Calculator!$O$6="SINGLESILVERANOD",SUM((((F8/100)*$AJ$22)*$AH$22))+(((((F8/100)*$AJ$22)*$AN$22)*$AH$22)*Calculator!$G$10)-((((F8/100)*$AJ$22)*$AN$22)*$AH$22)+((((F8/100)*$AJ$23)*$AH$23)),IF(Calculator!$O$6="SINGLEANOD",SUM((((F8/100)*$AJ$22)*$AH$22))+(((((F8/100)*$AJ$22)*$AN$22)*$AH$22)*Calculator!$G$11)-((((F8/100)*$AJ$22)*$AN$22)*$AH$22)+((((F8/100)*$AJ$23)*$AH$23)),IF(Calculator!$O$6="DUALBASE",SUM((((F8/100)*$AJ$22)*$AH$22))+(((((F8/100)*$AJ$22)*$AN$22)*$AH$22)*Calculator!$G$12)-((((F8/100)*$AJ$22)*$AN$22)*$AH$22)+((((F8/100)*$AJ$23)*$AH$23)),IF(Calculator!$O$6="DUALELEMENTS",SUM((((F8/100)*$AJ$22)*$AH$22))+(((((F8/100)*$AJ$22)*$AN$22)*$AH$22)*Calculator!$G$13)-((((F8/100)*$AJ$22)*$AN$22)*$AH$22)+((((F8/100)*$AJ$23)*$AH$23)),IF(Calculator!$O$6="DUALSPECTRUM",SUM((((F8/100)*$AJ$22)*$AH$22))+(((((F8/100)*$AJ$22)*$AN$22)*$AH$22)*Calculator!$G$15)-((((F8/100)*$AJ$22)*$AN$22)*$AH$22)+((((F8/100)*$AJ$23)*$AH$23)),IF(Calculator!$O$6="DUALHOMESTEAD",SUM((((F8/100)*$AJ$22)*$AH$22))+(((((F8/100)*$AJ$22)*$AN$22)*$AH$22)*Calculator!$G$14)-((((F8/100)*$AJ$22)*$AN$22)*$AH$22)+((((F8/100)*$AJ$23)*$AH$23)),IF(Calculator!$O$6="DUALBAND A",SUM((((F8/100)*$AJ$22)*$AH$22))+(((((F8/100)*$AJ$22)*$AN$22)*$AH$22)*Calculator!$G$16)-((((F8/100)*$AJ$22)*$AN$22)*$AH$22)+((((F8/100)*$AJ$23)*$AH$23)),IF(Calculator!$O$6="DUALBAND B",SUM((((F8/100)*$AJ$22)*$AH$22))+(((((F8/100)*$AJ$22)*$AN$22)*$AH$22)*Calculator!$G$17)-((((F8/100)*$AJ$22)*$AN$22)*$AH$22)+((((F8/100)*$AJ$23)*$AH$23)),IF(Calculator!$O$6="DUALBAND C",SUM((((F8/100)*$AJ$22)*$AH$22))+(((((F8/100)*$AJ$22)*$AN$22)*$AH$22)*Calculator!$G$18)-((((F8/100)*$AJ$22)*$AN$22)*$AH$22)+((((F8/100)*$AJ$23)*$AH$23)),IF(Calculator!$O$6="DUALBAND D",SUM((((F8/100)*$AJ$22)*$AH$22))+(((((F8/100)*$AJ$22)*$AN$22)*$AH$22)*Calculator!$G$19)-((((F8/100)*$AJ$22)*$AN$22)*$AH$22)+((((F8/100)*$AJ$23)*$AH$23)),IF(Calculator!$O$6="DUALURBANE",SUM((((F8/100)*$AJ$22)*$AH$22))+(((((F8/100)*$AJ$22)*$AN$22)*$AH$22)*Calculator!$G$20)-((((F8/100)*$AJ$22)*$AN$22)*$AH$22)+((((F8/100)*$AJ$23)*$AH$23)),IF(Calculator!$O$6="DUALSILVERANOD",SUM((((F8/100)*$AJ$22)*$AH$22))+(((((F8/100)*$AJ$22)*$AN$22)*$AH$22)*Calculator!$G$21)-((((F8/100)*$AJ$22)*$AN$22)*$AH$22)+((((F8/100)*$AJ$23)*$AH$23)),IF(Calculator!$O$6="DUALANOD",SUM((((F8/100)*$AJ$22)*$AH$22))+(((((F8/100)*$AJ$22)*$AN$22)*$AH$22)*Calculator!$G$22)-((((F8/100)*$AJ$22)*$AN$22)*$AH$22)+((((F8/100)*$AJ$23)*$AH$23))))))))))))))))))))))))</f>
        <v>542.34914800000001</v>
      </c>
      <c r="V8" s="2">
        <f>IF(Calculator!$O$6="SINGLEBASE",SUM((((G8/100)*$AJ$22)*$AH$22))+((((G8/100)*$AJ$23)*$AH$23)),IF(Calculator!$O$6="SINGLEELEMENTS",SUM((((G8/100)*$AJ$22)*$AH$22))+(((((G8/100)*$AJ$22)*$AN$22)*$AH$22)*Calculator!$G$2)-((((G8/100)*$AJ$22)*$AN$22)*$AH$22)+((((G8/100)*$AJ$23)*$AH$23)),IF(Calculator!$O$6="SINGLESPECTRUM",SUM((((G8/100)*$AJ$22)*$AH$22))+(((((G8/100)*$AJ$22)*$AN$22)*$AH$22)*Calculator!$G$4)-((((G8/100)*$AJ$22)*$AN$22)*$AH$22)+((((G8/100)*$AJ$23)*$AH$23)),IF(Calculator!$O$6="SINGLEHOMESTEAD",SUM((((G8/100)*$AJ$22)*$AH$22))+(((((G8/100)*$AJ$22)*$AN$22)*$AH$22)*Calculator!$G$3)-((((G8/100)*$AJ$22)*$AN$22)*$AH$22)+((((G8/100)*$AJ$23)*$AH$23)),IF(Calculator!$O$6="SINGLEBAND A",SUM((((G8/100)*$AJ$22)*$AH$22))+(((((G8/100)*$AJ$22)*$AN$22)*$AH$22)*Calculator!$G$5)-((((G8/100)*$AJ$22)*$AN$22)*$AH$22)+((((G8/100)*$AJ$23)*$AH$23)),IF(Calculator!$O$6="SINGLEBAND B",SUM((((G8/100)*$AJ$22)*$AH$22))+(((((G8/100)*$AJ$22)*$AN$22)*$AH$22)*Calculator!$G$6)-((((G8/100)*$AJ$22)*$AN$22)*$AH$22)+((((G8/100)*$AJ$23)*$AH$23)),IF(Calculator!$O$6="SINGLEBAND C",SUM((((G8/100)*$AJ$22)*$AH$22))+(((((G8/100)*$AJ$22)*$AN$22)*$AH$22)*Calculator!$G$7)-((((G8/100)*$AJ$22)*$AN$22)*$AH$22)+((((G8/100)*$AJ$23)*$AH$23)),IF(Calculator!$O$6="SINGLEBAND D",SUM((((G8/100)*$AJ$22)*$AH$22))+(((((G8/100)*$AJ$22)*$AN$22)*$AH$22)*Calculator!$G$8)-((((G8/100)*$AJ$22)*$AN$22)*$AH$22)+((((G8/100)*$AJ$23)*$AH$23)),IF(Calculator!$O$6="SINGLEURBANE",SUM((((G8/100)*$AJ$22)*$AH$22))+(((((G8/100)*$AJ$22)*$AN$22)*$AH$22)*Calculator!$G$9)-((((G8/100)*$AJ$22)*$AN$22)*$AH$22)+((((G8/100)*$AJ$23)*$AH$23)),IF(Calculator!$O$6="SINGLESILVERANOD",SUM((((G8/100)*$AJ$22)*$AH$22))+(((((G8/100)*$AJ$22)*$AN$22)*$AH$22)*Calculator!$G$10)-((((G8/100)*$AJ$22)*$AN$22)*$AH$22)+((((G8/100)*$AJ$23)*$AH$23)),IF(Calculator!$O$6="SINGLEANOD",SUM((((G8/100)*$AJ$22)*$AH$22))+(((((G8/100)*$AJ$22)*$AN$22)*$AH$22)*Calculator!$G$11)-((((G8/100)*$AJ$22)*$AN$22)*$AH$22)+((((G8/100)*$AJ$23)*$AH$23)),IF(Calculator!$O$6="DUALBASE",SUM((((G8/100)*$AJ$22)*$AH$22))+(((((G8/100)*$AJ$22)*$AN$22)*$AH$22)*Calculator!$G$12)-((((G8/100)*$AJ$22)*$AN$22)*$AH$22)+((((G8/100)*$AJ$23)*$AH$23)),IF(Calculator!$O$6="DUALELEMENTS",SUM((((G8/100)*$AJ$22)*$AH$22))+(((((G8/100)*$AJ$22)*$AN$22)*$AH$22)*Calculator!$G$13)-((((G8/100)*$AJ$22)*$AN$22)*$AH$22)+((((G8/100)*$AJ$23)*$AH$23)),IF(Calculator!$O$6="DUALSPECTRUM",SUM((((G8/100)*$AJ$22)*$AH$22))+(((((G8/100)*$AJ$22)*$AN$22)*$AH$22)*Calculator!$G$15)-((((G8/100)*$AJ$22)*$AN$22)*$AH$22)+((((G8/100)*$AJ$23)*$AH$23)),IF(Calculator!$O$6="DUALHOMESTEAD",SUM((((G8/100)*$AJ$22)*$AH$22))+(((((G8/100)*$AJ$22)*$AN$22)*$AH$22)*Calculator!$G$14)-((((G8/100)*$AJ$22)*$AN$22)*$AH$22)+((((G8/100)*$AJ$23)*$AH$23)),IF(Calculator!$O$6="DUALBAND A",SUM((((G8/100)*$AJ$22)*$AH$22))+(((((G8/100)*$AJ$22)*$AN$22)*$AH$22)*Calculator!$G$16)-((((G8/100)*$AJ$22)*$AN$22)*$AH$22)+((((G8/100)*$AJ$23)*$AH$23)),IF(Calculator!$O$6="DUALBAND B",SUM((((G8/100)*$AJ$22)*$AH$22))+(((((G8/100)*$AJ$22)*$AN$22)*$AH$22)*Calculator!$G$17)-((((G8/100)*$AJ$22)*$AN$22)*$AH$22)+((((G8/100)*$AJ$23)*$AH$23)),IF(Calculator!$O$6="DUALBAND C",SUM((((G8/100)*$AJ$22)*$AH$22))+(((((G8/100)*$AJ$22)*$AN$22)*$AH$22)*Calculator!$G$18)-((((G8/100)*$AJ$22)*$AN$22)*$AH$22)+((((G8/100)*$AJ$23)*$AH$23)),IF(Calculator!$O$6="DUALBAND D",SUM((((G8/100)*$AJ$22)*$AH$22))+(((((G8/100)*$AJ$22)*$AN$22)*$AH$22)*Calculator!$G$19)-((((G8/100)*$AJ$22)*$AN$22)*$AH$22)+((((G8/100)*$AJ$23)*$AH$23)),IF(Calculator!$O$6="DUALURBANE",SUM((((G8/100)*$AJ$22)*$AH$22))+(((((G8/100)*$AJ$22)*$AN$22)*$AH$22)*Calculator!$G$20)-((((G8/100)*$AJ$22)*$AN$22)*$AH$22)+((((G8/100)*$AJ$23)*$AH$23)),IF(Calculator!$O$6="DUALSILVERANOD",SUM((((G8/100)*$AJ$22)*$AH$22))+(((((G8/100)*$AJ$22)*$AN$22)*$AH$22)*Calculator!$G$21)-((((G8/100)*$AJ$22)*$AN$22)*$AH$22)+((((G8/100)*$AJ$23)*$AH$23)),IF(Calculator!$O$6="DUALANOD",SUM((((G8/100)*$AJ$22)*$AH$22))+(((((G8/100)*$AJ$22)*$AN$22)*$AH$22)*Calculator!$G$22)-((((G8/100)*$AJ$22)*$AN$22)*$AH$22)+((((G8/100)*$AJ$23)*$AH$23))))))))))))))))))))))))</f>
        <v>550.14693799999986</v>
      </c>
      <c r="W8" s="2">
        <f>IF(Calculator!$O$6="SINGLEBASE",SUM((((H8/100)*$AJ$22)*$AH$22))+((((H8/100)*$AJ$23)*$AH$23)),IF(Calculator!$O$6="SINGLEELEMENTS",SUM((((H8/100)*$AJ$22)*$AH$22))+(((((H8/100)*$AJ$22)*$AN$22)*$AH$22)*Calculator!$G$2)-((((H8/100)*$AJ$22)*$AN$22)*$AH$22)+((((H8/100)*$AJ$23)*$AH$23)),IF(Calculator!$O$6="SINGLESPECTRUM",SUM((((H8/100)*$AJ$22)*$AH$22))+(((((H8/100)*$AJ$22)*$AN$22)*$AH$22)*Calculator!$G$4)-((((H8/100)*$AJ$22)*$AN$22)*$AH$22)+((((H8/100)*$AJ$23)*$AH$23)),IF(Calculator!$O$6="SINGLEHOMESTEAD",SUM((((H8/100)*$AJ$22)*$AH$22))+(((((H8/100)*$AJ$22)*$AN$22)*$AH$22)*Calculator!$G$3)-((((H8/100)*$AJ$22)*$AN$22)*$AH$22)+((((H8/100)*$AJ$23)*$AH$23)),IF(Calculator!$O$6="SINGLEBAND A",SUM((((H8/100)*$AJ$22)*$AH$22))+(((((H8/100)*$AJ$22)*$AN$22)*$AH$22)*Calculator!$G$5)-((((H8/100)*$AJ$22)*$AN$22)*$AH$22)+((((H8/100)*$AJ$23)*$AH$23)),IF(Calculator!$O$6="SINGLEBAND B",SUM((((H8/100)*$AJ$22)*$AH$22))+(((((H8/100)*$AJ$22)*$AN$22)*$AH$22)*Calculator!$G$6)-((((H8/100)*$AJ$22)*$AN$22)*$AH$22)+((((H8/100)*$AJ$23)*$AH$23)),IF(Calculator!$O$6="SINGLEBAND C",SUM((((H8/100)*$AJ$22)*$AH$22))+(((((H8/100)*$AJ$22)*$AN$22)*$AH$22)*Calculator!$G$7)-((((H8/100)*$AJ$22)*$AN$22)*$AH$22)+((((H8/100)*$AJ$23)*$AH$23)),IF(Calculator!$O$6="SINGLEBAND D",SUM((((H8/100)*$AJ$22)*$AH$22))+(((((H8/100)*$AJ$22)*$AN$22)*$AH$22)*Calculator!$G$8)-((((H8/100)*$AJ$22)*$AN$22)*$AH$22)+((((H8/100)*$AJ$23)*$AH$23)),IF(Calculator!$O$6="SINGLEURBANE",SUM((((H8/100)*$AJ$22)*$AH$22))+(((((H8/100)*$AJ$22)*$AN$22)*$AH$22)*Calculator!$G$9)-((((H8/100)*$AJ$22)*$AN$22)*$AH$22)+((((H8/100)*$AJ$23)*$AH$23)),IF(Calculator!$O$6="SINGLESILVERANOD",SUM((((H8/100)*$AJ$22)*$AH$22))+(((((H8/100)*$AJ$22)*$AN$22)*$AH$22)*Calculator!$G$10)-((((H8/100)*$AJ$22)*$AN$22)*$AH$22)+((((H8/100)*$AJ$23)*$AH$23)),IF(Calculator!$O$6="SINGLEANOD",SUM((((H8/100)*$AJ$22)*$AH$22))+(((((H8/100)*$AJ$22)*$AN$22)*$AH$22)*Calculator!$G$11)-((((H8/100)*$AJ$22)*$AN$22)*$AH$22)+((((H8/100)*$AJ$23)*$AH$23)),IF(Calculator!$O$6="DUALBASE",SUM((((H8/100)*$AJ$22)*$AH$22))+(((((H8/100)*$AJ$22)*$AN$22)*$AH$22)*Calculator!$G$12)-((((H8/100)*$AJ$22)*$AN$22)*$AH$22)+((((H8/100)*$AJ$23)*$AH$23)),IF(Calculator!$O$6="DUALELEMENTS",SUM((((H8/100)*$AJ$22)*$AH$22))+(((((H8/100)*$AJ$22)*$AN$22)*$AH$22)*Calculator!$G$13)-((((H8/100)*$AJ$22)*$AN$22)*$AH$22)+((((H8/100)*$AJ$23)*$AH$23)),IF(Calculator!$O$6="DUALSPECTRUM",SUM((((H8/100)*$AJ$22)*$AH$22))+(((((H8/100)*$AJ$22)*$AN$22)*$AH$22)*Calculator!$G$15)-((((H8/100)*$AJ$22)*$AN$22)*$AH$22)+((((H8/100)*$AJ$23)*$AH$23)),IF(Calculator!$O$6="DUALHOMESTEAD",SUM((((H8/100)*$AJ$22)*$AH$22))+(((((H8/100)*$AJ$22)*$AN$22)*$AH$22)*Calculator!$G$14)-((((H8/100)*$AJ$22)*$AN$22)*$AH$22)+((((H8/100)*$AJ$23)*$AH$23)),IF(Calculator!$O$6="DUALBAND A",SUM((((H8/100)*$AJ$22)*$AH$22))+(((((H8/100)*$AJ$22)*$AN$22)*$AH$22)*Calculator!$G$16)-((((H8/100)*$AJ$22)*$AN$22)*$AH$22)+((((H8/100)*$AJ$23)*$AH$23)),IF(Calculator!$O$6="DUALBAND B",SUM((((H8/100)*$AJ$22)*$AH$22))+(((((H8/100)*$AJ$22)*$AN$22)*$AH$22)*Calculator!$G$17)-((((H8/100)*$AJ$22)*$AN$22)*$AH$22)+((((H8/100)*$AJ$23)*$AH$23)),IF(Calculator!$O$6="DUALBAND C",SUM((((H8/100)*$AJ$22)*$AH$22))+(((((H8/100)*$AJ$22)*$AN$22)*$AH$22)*Calculator!$G$18)-((((H8/100)*$AJ$22)*$AN$22)*$AH$22)+((((H8/100)*$AJ$23)*$AH$23)),IF(Calculator!$O$6="DUALBAND D",SUM((((H8/100)*$AJ$22)*$AH$22))+(((((H8/100)*$AJ$22)*$AN$22)*$AH$22)*Calculator!$G$19)-((((H8/100)*$AJ$22)*$AN$22)*$AH$22)+((((H8/100)*$AJ$23)*$AH$23)),IF(Calculator!$O$6="DUALURBANE",SUM((((H8/100)*$AJ$22)*$AH$22))+(((((H8/100)*$AJ$22)*$AN$22)*$AH$22)*Calculator!$G$20)-((((H8/100)*$AJ$22)*$AN$22)*$AH$22)+((((H8/100)*$AJ$23)*$AH$23)),IF(Calculator!$O$6="DUALSILVERANOD",SUM((((H8/100)*$AJ$22)*$AH$22))+(((((H8/100)*$AJ$22)*$AN$22)*$AH$22)*Calculator!$G$21)-((((H8/100)*$AJ$22)*$AN$22)*$AH$22)+((((H8/100)*$AJ$23)*$AH$23)),IF(Calculator!$O$6="DUALANOD",SUM((((H8/100)*$AJ$22)*$AH$22))+(((((H8/100)*$AJ$22)*$AN$22)*$AH$22)*Calculator!$G$22)-((((H8/100)*$AJ$22)*$AN$22)*$AH$22)+((((H8/100)*$AJ$23)*$AH$23))))))))))))))))))))))))</f>
        <v>557.86760699999991</v>
      </c>
      <c r="X8" s="2">
        <f>IF(Calculator!$O$6="SINGLEBASE",SUM((((I8/100)*$AJ$22)*$AH$22))+((((I8/100)*$AJ$23)*$AH$23)),IF(Calculator!$O$6="SINGLEELEMENTS",SUM((((I8/100)*$AJ$22)*$AH$22))+(((((I8/100)*$AJ$22)*$AN$22)*$AH$22)*Calculator!$G$2)-((((I8/100)*$AJ$22)*$AN$22)*$AH$22)+((((I8/100)*$AJ$23)*$AH$23)),IF(Calculator!$O$6="SINGLESPECTRUM",SUM((((I8/100)*$AJ$22)*$AH$22))+(((((I8/100)*$AJ$22)*$AN$22)*$AH$22)*Calculator!$G$4)-((((I8/100)*$AJ$22)*$AN$22)*$AH$22)+((((I8/100)*$AJ$23)*$AH$23)),IF(Calculator!$O$6="SINGLEHOMESTEAD",SUM((((I8/100)*$AJ$22)*$AH$22))+(((((I8/100)*$AJ$22)*$AN$22)*$AH$22)*Calculator!$G$3)-((((I8/100)*$AJ$22)*$AN$22)*$AH$22)+((((I8/100)*$AJ$23)*$AH$23)),IF(Calculator!$O$6="SINGLEBAND A",SUM((((I8/100)*$AJ$22)*$AH$22))+(((((I8/100)*$AJ$22)*$AN$22)*$AH$22)*Calculator!$G$5)-((((I8/100)*$AJ$22)*$AN$22)*$AH$22)+((((I8/100)*$AJ$23)*$AH$23)),IF(Calculator!$O$6="SINGLEBAND B",SUM((((I8/100)*$AJ$22)*$AH$22))+(((((I8/100)*$AJ$22)*$AN$22)*$AH$22)*Calculator!$G$6)-((((I8/100)*$AJ$22)*$AN$22)*$AH$22)+((((I8/100)*$AJ$23)*$AH$23)),IF(Calculator!$O$6="SINGLEBAND C",SUM((((I8/100)*$AJ$22)*$AH$22))+(((((I8/100)*$AJ$22)*$AN$22)*$AH$22)*Calculator!$G$7)-((((I8/100)*$AJ$22)*$AN$22)*$AH$22)+((((I8/100)*$AJ$23)*$AH$23)),IF(Calculator!$O$6="SINGLEBAND D",SUM((((I8/100)*$AJ$22)*$AH$22))+(((((I8/100)*$AJ$22)*$AN$22)*$AH$22)*Calculator!$G$8)-((((I8/100)*$AJ$22)*$AN$22)*$AH$22)+((((I8/100)*$AJ$23)*$AH$23)),IF(Calculator!$O$6="SINGLEURBANE",SUM((((I8/100)*$AJ$22)*$AH$22))+(((((I8/100)*$AJ$22)*$AN$22)*$AH$22)*Calculator!$G$9)-((((I8/100)*$AJ$22)*$AN$22)*$AH$22)+((((I8/100)*$AJ$23)*$AH$23)),IF(Calculator!$O$6="SINGLESILVERANOD",SUM((((I8/100)*$AJ$22)*$AH$22))+(((((I8/100)*$AJ$22)*$AN$22)*$AH$22)*Calculator!$G$10)-((((I8/100)*$AJ$22)*$AN$22)*$AH$22)+((((I8/100)*$AJ$23)*$AH$23)),IF(Calculator!$O$6="SINGLEANOD",SUM((((I8/100)*$AJ$22)*$AH$22))+(((((I8/100)*$AJ$22)*$AN$22)*$AH$22)*Calculator!$G$11)-((((I8/100)*$AJ$22)*$AN$22)*$AH$22)+((((I8/100)*$AJ$23)*$AH$23)),IF(Calculator!$O$6="DUALBASE",SUM((((I8/100)*$AJ$22)*$AH$22))+(((((I8/100)*$AJ$22)*$AN$22)*$AH$22)*Calculator!$G$12)-((((I8/100)*$AJ$22)*$AN$22)*$AH$22)+((((I8/100)*$AJ$23)*$AH$23)),IF(Calculator!$O$6="DUALELEMENTS",SUM((((I8/100)*$AJ$22)*$AH$22))+(((((I8/100)*$AJ$22)*$AN$22)*$AH$22)*Calculator!$G$13)-((((I8/100)*$AJ$22)*$AN$22)*$AH$22)+((((I8/100)*$AJ$23)*$AH$23)),IF(Calculator!$O$6="DUALSPECTRUM",SUM((((I8/100)*$AJ$22)*$AH$22))+(((((I8/100)*$AJ$22)*$AN$22)*$AH$22)*Calculator!$G$15)-((((I8/100)*$AJ$22)*$AN$22)*$AH$22)+((((I8/100)*$AJ$23)*$AH$23)),IF(Calculator!$O$6="DUALHOMESTEAD",SUM((((I8/100)*$AJ$22)*$AH$22))+(((((I8/100)*$AJ$22)*$AN$22)*$AH$22)*Calculator!$G$14)-((((I8/100)*$AJ$22)*$AN$22)*$AH$22)+((((I8/100)*$AJ$23)*$AH$23)),IF(Calculator!$O$6="DUALBAND A",SUM((((I8/100)*$AJ$22)*$AH$22))+(((((I8/100)*$AJ$22)*$AN$22)*$AH$22)*Calculator!$G$16)-((((I8/100)*$AJ$22)*$AN$22)*$AH$22)+((((I8/100)*$AJ$23)*$AH$23)),IF(Calculator!$O$6="DUALBAND B",SUM((((I8/100)*$AJ$22)*$AH$22))+(((((I8/100)*$AJ$22)*$AN$22)*$AH$22)*Calculator!$G$17)-((((I8/100)*$AJ$22)*$AN$22)*$AH$22)+((((I8/100)*$AJ$23)*$AH$23)),IF(Calculator!$O$6="DUALBAND C",SUM((((I8/100)*$AJ$22)*$AH$22))+(((((I8/100)*$AJ$22)*$AN$22)*$AH$22)*Calculator!$G$18)-((((I8/100)*$AJ$22)*$AN$22)*$AH$22)+((((I8/100)*$AJ$23)*$AH$23)),IF(Calculator!$O$6="DUALBAND D",SUM((((I8/100)*$AJ$22)*$AH$22))+(((((I8/100)*$AJ$22)*$AN$22)*$AH$22)*Calculator!$G$19)-((((I8/100)*$AJ$22)*$AN$22)*$AH$22)+((((I8/100)*$AJ$23)*$AH$23)),IF(Calculator!$O$6="DUALURBANE",SUM((((I8/100)*$AJ$22)*$AH$22))+(((((I8/100)*$AJ$22)*$AN$22)*$AH$22)*Calculator!$G$20)-((((I8/100)*$AJ$22)*$AN$22)*$AH$22)+((((I8/100)*$AJ$23)*$AH$23)),IF(Calculator!$O$6="DUALSILVERANOD",SUM((((I8/100)*$AJ$22)*$AH$22))+(((((I8/100)*$AJ$22)*$AN$22)*$AH$22)*Calculator!$G$21)-((((I8/100)*$AJ$22)*$AN$22)*$AH$22)+((((I8/100)*$AJ$23)*$AH$23)),IF(Calculator!$O$6="DUALANOD",SUM((((I8/100)*$AJ$22)*$AH$22))+(((((I8/100)*$AJ$22)*$AN$22)*$AH$22)*Calculator!$G$22)-((((I8/100)*$AJ$22)*$AN$22)*$AH$22)+((((I8/100)*$AJ$23)*$AH$23))))))))))))))))))))))))</f>
        <v>565.31406799999991</v>
      </c>
      <c r="Y8" s="2">
        <f>IF(Calculator!$O$6="SINGLEBASE",SUM((((J8/100)*$AJ$22)*$AH$22))+((((J8/100)*$AJ$23)*$AH$23)),IF(Calculator!$O$6="SINGLEELEMENTS",SUM((((J8/100)*$AJ$22)*$AH$22))+(((((J8/100)*$AJ$22)*$AN$22)*$AH$22)*Calculator!$G$2)-((((J8/100)*$AJ$22)*$AN$22)*$AH$22)+((((J8/100)*$AJ$23)*$AH$23)),IF(Calculator!$O$6="SINGLESPECTRUM",SUM((((J8/100)*$AJ$22)*$AH$22))+(((((J8/100)*$AJ$22)*$AN$22)*$AH$22)*Calculator!$G$4)-((((J8/100)*$AJ$22)*$AN$22)*$AH$22)+((((J8/100)*$AJ$23)*$AH$23)),IF(Calculator!$O$6="SINGLEHOMESTEAD",SUM((((J8/100)*$AJ$22)*$AH$22))+(((((J8/100)*$AJ$22)*$AN$22)*$AH$22)*Calculator!$G$3)-((((J8/100)*$AJ$22)*$AN$22)*$AH$22)+((((J8/100)*$AJ$23)*$AH$23)),IF(Calculator!$O$6="SINGLEBAND A",SUM((((J8/100)*$AJ$22)*$AH$22))+(((((J8/100)*$AJ$22)*$AN$22)*$AH$22)*Calculator!$G$5)-((((J8/100)*$AJ$22)*$AN$22)*$AH$22)+((((J8/100)*$AJ$23)*$AH$23)),IF(Calculator!$O$6="SINGLEBAND B",SUM((((J8/100)*$AJ$22)*$AH$22))+(((((J8/100)*$AJ$22)*$AN$22)*$AH$22)*Calculator!$G$6)-((((J8/100)*$AJ$22)*$AN$22)*$AH$22)+((((J8/100)*$AJ$23)*$AH$23)),IF(Calculator!$O$6="SINGLEBAND C",SUM((((J8/100)*$AJ$22)*$AH$22))+(((((J8/100)*$AJ$22)*$AN$22)*$AH$22)*Calculator!$G$7)-((((J8/100)*$AJ$22)*$AN$22)*$AH$22)+((((J8/100)*$AJ$23)*$AH$23)),IF(Calculator!$O$6="SINGLEBAND D",SUM((((J8/100)*$AJ$22)*$AH$22))+(((((J8/100)*$AJ$22)*$AN$22)*$AH$22)*Calculator!$G$8)-((((J8/100)*$AJ$22)*$AN$22)*$AH$22)+((((J8/100)*$AJ$23)*$AH$23)),IF(Calculator!$O$6="SINGLEURBANE",SUM((((J8/100)*$AJ$22)*$AH$22))+(((((J8/100)*$AJ$22)*$AN$22)*$AH$22)*Calculator!$G$9)-((((J8/100)*$AJ$22)*$AN$22)*$AH$22)+((((J8/100)*$AJ$23)*$AH$23)),IF(Calculator!$O$6="SINGLESILVERANOD",SUM((((J8/100)*$AJ$22)*$AH$22))+(((((J8/100)*$AJ$22)*$AN$22)*$AH$22)*Calculator!$G$10)-((((J8/100)*$AJ$22)*$AN$22)*$AH$22)+((((J8/100)*$AJ$23)*$AH$23)),IF(Calculator!$O$6="SINGLEANOD",SUM((((J8/100)*$AJ$22)*$AH$22))+(((((J8/100)*$AJ$22)*$AN$22)*$AH$22)*Calculator!$G$11)-((((J8/100)*$AJ$22)*$AN$22)*$AH$22)+((((J8/100)*$AJ$23)*$AH$23)),IF(Calculator!$O$6="DUALBASE",SUM((((J8/100)*$AJ$22)*$AH$22))+(((((J8/100)*$AJ$22)*$AN$22)*$AH$22)*Calculator!$G$12)-((((J8/100)*$AJ$22)*$AN$22)*$AH$22)+((((J8/100)*$AJ$23)*$AH$23)),IF(Calculator!$O$6="DUALELEMENTS",SUM((((J8/100)*$AJ$22)*$AH$22))+(((((J8/100)*$AJ$22)*$AN$22)*$AH$22)*Calculator!$G$13)-((((J8/100)*$AJ$22)*$AN$22)*$AH$22)+((((J8/100)*$AJ$23)*$AH$23)),IF(Calculator!$O$6="DUALSPECTRUM",SUM((((J8/100)*$AJ$22)*$AH$22))+(((((J8/100)*$AJ$22)*$AN$22)*$AH$22)*Calculator!$G$15)-((((J8/100)*$AJ$22)*$AN$22)*$AH$22)+((((J8/100)*$AJ$23)*$AH$23)),IF(Calculator!$O$6="DUALHOMESTEAD",SUM((((J8/100)*$AJ$22)*$AH$22))+(((((J8/100)*$AJ$22)*$AN$22)*$AH$22)*Calculator!$G$14)-((((J8/100)*$AJ$22)*$AN$22)*$AH$22)+((((J8/100)*$AJ$23)*$AH$23)),IF(Calculator!$O$6="DUALBAND A",SUM((((J8/100)*$AJ$22)*$AH$22))+(((((J8/100)*$AJ$22)*$AN$22)*$AH$22)*Calculator!$G$16)-((((J8/100)*$AJ$22)*$AN$22)*$AH$22)+((((J8/100)*$AJ$23)*$AH$23)),IF(Calculator!$O$6="DUALBAND B",SUM((((J8/100)*$AJ$22)*$AH$22))+(((((J8/100)*$AJ$22)*$AN$22)*$AH$22)*Calculator!$G$17)-((((J8/100)*$AJ$22)*$AN$22)*$AH$22)+((((J8/100)*$AJ$23)*$AH$23)),IF(Calculator!$O$6="DUALBAND C",SUM((((J8/100)*$AJ$22)*$AH$22))+(((((J8/100)*$AJ$22)*$AN$22)*$AH$22)*Calculator!$G$18)-((((J8/100)*$AJ$22)*$AN$22)*$AH$22)+((((J8/100)*$AJ$23)*$AH$23)),IF(Calculator!$O$6="DUALBAND D",SUM((((J8/100)*$AJ$22)*$AH$22))+(((((J8/100)*$AJ$22)*$AN$22)*$AH$22)*Calculator!$G$19)-((((J8/100)*$AJ$22)*$AN$22)*$AH$22)+((((J8/100)*$AJ$23)*$AH$23)),IF(Calculator!$O$6="DUALURBANE",SUM((((J8/100)*$AJ$22)*$AH$22))+(((((J8/100)*$AJ$22)*$AN$22)*$AH$22)*Calculator!$G$20)-((((J8/100)*$AJ$22)*$AN$22)*$AH$22)+((((J8/100)*$AJ$23)*$AH$23)),IF(Calculator!$O$6="DUALSILVERANOD",SUM((((J8/100)*$AJ$22)*$AH$22))+(((((J8/100)*$AJ$22)*$AN$22)*$AH$22)*Calculator!$G$21)-((((J8/100)*$AJ$22)*$AN$22)*$AH$22)+((((J8/100)*$AJ$23)*$AH$23)),IF(Calculator!$O$6="DUALANOD",SUM((((J8/100)*$AJ$22)*$AH$22))+(((((J8/100)*$AJ$22)*$AN$22)*$AH$22)*Calculator!$G$22)-((((J8/100)*$AJ$22)*$AN$22)*$AH$22)+((((J8/100)*$AJ$23)*$AH$23))))))))))))))))))))))))</f>
        <v>572.76052899999991</v>
      </c>
      <c r="Z8" s="2">
        <f>IF(Calculator!$O$6="SINGLEBASE",SUM((((K8/100)*$AJ$22)*$AH$22))+((((K8/100)*$AJ$23)*$AH$23)),IF(Calculator!$O$6="SINGLEELEMENTS",SUM((((K8/100)*$AJ$22)*$AH$22))+(((((K8/100)*$AJ$22)*$AN$22)*$AH$22)*Calculator!$G$2)-((((K8/100)*$AJ$22)*$AN$22)*$AH$22)+((((K8/100)*$AJ$23)*$AH$23)),IF(Calculator!$O$6="SINGLESPECTRUM",SUM((((K8/100)*$AJ$22)*$AH$22))+(((((K8/100)*$AJ$22)*$AN$22)*$AH$22)*Calculator!$G$4)-((((K8/100)*$AJ$22)*$AN$22)*$AH$22)+((((K8/100)*$AJ$23)*$AH$23)),IF(Calculator!$O$6="SINGLEHOMESTEAD",SUM((((K8/100)*$AJ$22)*$AH$22))+(((((K8/100)*$AJ$22)*$AN$22)*$AH$22)*Calculator!$G$3)-((((K8/100)*$AJ$22)*$AN$22)*$AH$22)+((((K8/100)*$AJ$23)*$AH$23)),IF(Calculator!$O$6="SINGLEBAND A",SUM((((K8/100)*$AJ$22)*$AH$22))+(((((K8/100)*$AJ$22)*$AN$22)*$AH$22)*Calculator!$G$5)-((((K8/100)*$AJ$22)*$AN$22)*$AH$22)+((((K8/100)*$AJ$23)*$AH$23)),IF(Calculator!$O$6="SINGLEBAND B",SUM((((K8/100)*$AJ$22)*$AH$22))+(((((K8/100)*$AJ$22)*$AN$22)*$AH$22)*Calculator!$G$6)-((((K8/100)*$AJ$22)*$AN$22)*$AH$22)+((((K8/100)*$AJ$23)*$AH$23)),IF(Calculator!$O$6="SINGLEBAND C",SUM((((K8/100)*$AJ$22)*$AH$22))+(((((K8/100)*$AJ$22)*$AN$22)*$AH$22)*Calculator!$G$7)-((((K8/100)*$AJ$22)*$AN$22)*$AH$22)+((((K8/100)*$AJ$23)*$AH$23)),IF(Calculator!$O$6="SINGLEBAND D",SUM((((K8/100)*$AJ$22)*$AH$22))+(((((K8/100)*$AJ$22)*$AN$22)*$AH$22)*Calculator!$G$8)-((((K8/100)*$AJ$22)*$AN$22)*$AH$22)+((((K8/100)*$AJ$23)*$AH$23)),IF(Calculator!$O$6="SINGLEURBANE",SUM((((K8/100)*$AJ$22)*$AH$22))+(((((K8/100)*$AJ$22)*$AN$22)*$AH$22)*Calculator!$G$9)-((((K8/100)*$AJ$22)*$AN$22)*$AH$22)+((((K8/100)*$AJ$23)*$AH$23)),IF(Calculator!$O$6="SINGLESILVERANOD",SUM((((K8/100)*$AJ$22)*$AH$22))+(((((K8/100)*$AJ$22)*$AN$22)*$AH$22)*Calculator!$G$10)-((((K8/100)*$AJ$22)*$AN$22)*$AH$22)+((((K8/100)*$AJ$23)*$AH$23)),IF(Calculator!$O$6="SINGLEANOD",SUM((((K8/100)*$AJ$22)*$AH$22))+(((((K8/100)*$AJ$22)*$AN$22)*$AH$22)*Calculator!$G$11)-((((K8/100)*$AJ$22)*$AN$22)*$AH$22)+((((K8/100)*$AJ$23)*$AH$23)),IF(Calculator!$O$6="DUALBASE",SUM((((K8/100)*$AJ$22)*$AH$22))+(((((K8/100)*$AJ$22)*$AN$22)*$AH$22)*Calculator!$G$12)-((((K8/100)*$AJ$22)*$AN$22)*$AH$22)+((((K8/100)*$AJ$23)*$AH$23)),IF(Calculator!$O$6="DUALELEMENTS",SUM((((K8/100)*$AJ$22)*$AH$22))+(((((K8/100)*$AJ$22)*$AN$22)*$AH$22)*Calculator!$G$13)-((((K8/100)*$AJ$22)*$AN$22)*$AH$22)+((((K8/100)*$AJ$23)*$AH$23)),IF(Calculator!$O$6="DUALSPECTRUM",SUM((((K8/100)*$AJ$22)*$AH$22))+(((((K8/100)*$AJ$22)*$AN$22)*$AH$22)*Calculator!$G$15)-((((K8/100)*$AJ$22)*$AN$22)*$AH$22)+((((K8/100)*$AJ$23)*$AH$23)),IF(Calculator!$O$6="DUALHOMESTEAD",SUM((((K8/100)*$AJ$22)*$AH$22))+(((((K8/100)*$AJ$22)*$AN$22)*$AH$22)*Calculator!$G$14)-((((K8/100)*$AJ$22)*$AN$22)*$AH$22)+((((K8/100)*$AJ$23)*$AH$23)),IF(Calculator!$O$6="DUALBAND A",SUM((((K8/100)*$AJ$22)*$AH$22))+(((((K8/100)*$AJ$22)*$AN$22)*$AH$22)*Calculator!$G$16)-((((K8/100)*$AJ$22)*$AN$22)*$AH$22)+((((K8/100)*$AJ$23)*$AH$23)),IF(Calculator!$O$6="DUALBAND B",SUM((((K8/100)*$AJ$22)*$AH$22))+(((((K8/100)*$AJ$22)*$AN$22)*$AH$22)*Calculator!$G$17)-((((K8/100)*$AJ$22)*$AN$22)*$AH$22)+((((K8/100)*$AJ$23)*$AH$23)),IF(Calculator!$O$6="DUALBAND C",SUM((((K8/100)*$AJ$22)*$AH$22))+(((((K8/100)*$AJ$22)*$AN$22)*$AH$22)*Calculator!$G$18)-((((K8/100)*$AJ$22)*$AN$22)*$AH$22)+((((K8/100)*$AJ$23)*$AH$23)),IF(Calculator!$O$6="DUALBAND D",SUM((((K8/100)*$AJ$22)*$AH$22))+(((((K8/100)*$AJ$22)*$AN$22)*$AH$22)*Calculator!$G$19)-((((K8/100)*$AJ$22)*$AN$22)*$AH$22)+((((K8/100)*$AJ$23)*$AH$23)),IF(Calculator!$O$6="DUALURBANE",SUM((((K8/100)*$AJ$22)*$AH$22))+(((((K8/100)*$AJ$22)*$AN$22)*$AH$22)*Calculator!$G$20)-((((K8/100)*$AJ$22)*$AN$22)*$AH$22)+((((K8/100)*$AJ$23)*$AH$23)),IF(Calculator!$O$6="DUALSILVERANOD",SUM((((K8/100)*$AJ$22)*$AH$22))+(((((K8/100)*$AJ$22)*$AN$22)*$AH$22)*Calculator!$G$21)-((((K8/100)*$AJ$22)*$AN$22)*$AH$22)+((((K8/100)*$AJ$23)*$AH$23)),IF(Calculator!$O$6="DUALANOD",SUM((((K8/100)*$AJ$22)*$AH$22))+(((((K8/100)*$AJ$22)*$AN$22)*$AH$22)*Calculator!$G$22)-((((K8/100)*$AJ$22)*$AN$22)*$AH$22)+((((K8/100)*$AJ$23)*$AH$23))))))))))))))))))))))))</f>
        <v>580.48119799999995</v>
      </c>
      <c r="AA8" s="2">
        <f>IF(Calculator!$O$6="SINGLEBASE",SUM((((L8/100)*$AJ$22)*$AH$22))+((((L8/100)*$AJ$23)*$AH$23)),IF(Calculator!$O$6="SINGLEELEMENTS",SUM((((L8/100)*$AJ$22)*$AH$22))+(((((L8/100)*$AJ$22)*$AN$22)*$AH$22)*Calculator!$G$2)-((((L8/100)*$AJ$22)*$AN$22)*$AH$22)+((((L8/100)*$AJ$23)*$AH$23)),IF(Calculator!$O$6="SINGLESPECTRUM",SUM((((L8/100)*$AJ$22)*$AH$22))+(((((L8/100)*$AJ$22)*$AN$22)*$AH$22)*Calculator!$G$4)-((((L8/100)*$AJ$22)*$AN$22)*$AH$22)+((((L8/100)*$AJ$23)*$AH$23)),IF(Calculator!$O$6="SINGLEHOMESTEAD",SUM((((L8/100)*$AJ$22)*$AH$22))+(((((L8/100)*$AJ$22)*$AN$22)*$AH$22)*Calculator!$G$3)-((((L8/100)*$AJ$22)*$AN$22)*$AH$22)+((((L8/100)*$AJ$23)*$AH$23)),IF(Calculator!$O$6="SINGLEBAND A",SUM((((L8/100)*$AJ$22)*$AH$22))+(((((L8/100)*$AJ$22)*$AN$22)*$AH$22)*Calculator!$G$5)-((((L8/100)*$AJ$22)*$AN$22)*$AH$22)+((((L8/100)*$AJ$23)*$AH$23)),IF(Calculator!$O$6="SINGLEBAND B",SUM((((L8/100)*$AJ$22)*$AH$22))+(((((L8/100)*$AJ$22)*$AN$22)*$AH$22)*Calculator!$G$6)-((((L8/100)*$AJ$22)*$AN$22)*$AH$22)+((((L8/100)*$AJ$23)*$AH$23)),IF(Calculator!$O$6="SINGLEBAND C",SUM((((L8/100)*$AJ$22)*$AH$22))+(((((L8/100)*$AJ$22)*$AN$22)*$AH$22)*Calculator!$G$7)-((((L8/100)*$AJ$22)*$AN$22)*$AH$22)+((((L8/100)*$AJ$23)*$AH$23)),IF(Calculator!$O$6="SINGLEBAND D",SUM((((L8/100)*$AJ$22)*$AH$22))+(((((L8/100)*$AJ$22)*$AN$22)*$AH$22)*Calculator!$G$8)-((((L8/100)*$AJ$22)*$AN$22)*$AH$22)+((((L8/100)*$AJ$23)*$AH$23)),IF(Calculator!$O$6="SINGLEURBANE",SUM((((L8/100)*$AJ$22)*$AH$22))+(((((L8/100)*$AJ$22)*$AN$22)*$AH$22)*Calculator!$G$9)-((((L8/100)*$AJ$22)*$AN$22)*$AH$22)+((((L8/100)*$AJ$23)*$AH$23)),IF(Calculator!$O$6="SINGLESILVERANOD",SUM((((L8/100)*$AJ$22)*$AH$22))+(((((L8/100)*$AJ$22)*$AN$22)*$AH$22)*Calculator!$G$10)-((((L8/100)*$AJ$22)*$AN$22)*$AH$22)+((((L8/100)*$AJ$23)*$AH$23)),IF(Calculator!$O$6="SINGLEANOD",SUM((((L8/100)*$AJ$22)*$AH$22))+(((((L8/100)*$AJ$22)*$AN$22)*$AH$22)*Calculator!$G$11)-((((L8/100)*$AJ$22)*$AN$22)*$AH$22)+((((L8/100)*$AJ$23)*$AH$23)),IF(Calculator!$O$6="DUALBASE",SUM((((L8/100)*$AJ$22)*$AH$22))+(((((L8/100)*$AJ$22)*$AN$22)*$AH$22)*Calculator!$G$12)-((((L8/100)*$AJ$22)*$AN$22)*$AH$22)+((((L8/100)*$AJ$23)*$AH$23)),IF(Calculator!$O$6="DUALELEMENTS",SUM((((L8/100)*$AJ$22)*$AH$22))+(((((L8/100)*$AJ$22)*$AN$22)*$AH$22)*Calculator!$G$13)-((((L8/100)*$AJ$22)*$AN$22)*$AH$22)+((((L8/100)*$AJ$23)*$AH$23)),IF(Calculator!$O$6="DUALSPECTRUM",SUM((((L8/100)*$AJ$22)*$AH$22))+(((((L8/100)*$AJ$22)*$AN$22)*$AH$22)*Calculator!$G$15)-((((L8/100)*$AJ$22)*$AN$22)*$AH$22)+((((L8/100)*$AJ$23)*$AH$23)),IF(Calculator!$O$6="DUALHOMESTEAD",SUM((((L8/100)*$AJ$22)*$AH$22))+(((((L8/100)*$AJ$22)*$AN$22)*$AH$22)*Calculator!$G$14)-((((L8/100)*$AJ$22)*$AN$22)*$AH$22)+((((L8/100)*$AJ$23)*$AH$23)),IF(Calculator!$O$6="DUALBAND A",SUM((((L8/100)*$AJ$22)*$AH$22))+(((((L8/100)*$AJ$22)*$AN$22)*$AH$22)*Calculator!$G$16)-((((L8/100)*$AJ$22)*$AN$22)*$AH$22)+((((L8/100)*$AJ$23)*$AH$23)),IF(Calculator!$O$6="DUALBAND B",SUM((((L8/100)*$AJ$22)*$AH$22))+(((((L8/100)*$AJ$22)*$AN$22)*$AH$22)*Calculator!$G$17)-((((L8/100)*$AJ$22)*$AN$22)*$AH$22)+((((L8/100)*$AJ$23)*$AH$23)),IF(Calculator!$O$6="DUALBAND C",SUM((((L8/100)*$AJ$22)*$AH$22))+(((((L8/100)*$AJ$22)*$AN$22)*$AH$22)*Calculator!$G$18)-((((L8/100)*$AJ$22)*$AN$22)*$AH$22)+((((L8/100)*$AJ$23)*$AH$23)),IF(Calculator!$O$6="DUALBAND D",SUM((((L8/100)*$AJ$22)*$AH$22))+(((((L8/100)*$AJ$22)*$AN$22)*$AH$22)*Calculator!$G$19)-((((L8/100)*$AJ$22)*$AN$22)*$AH$22)+((((L8/100)*$AJ$23)*$AH$23)),IF(Calculator!$O$6="DUALURBANE",SUM((((L8/100)*$AJ$22)*$AH$22))+(((((L8/100)*$AJ$22)*$AN$22)*$AH$22)*Calculator!$G$20)-((((L8/100)*$AJ$22)*$AN$22)*$AH$22)+((((L8/100)*$AJ$23)*$AH$23)),IF(Calculator!$O$6="DUALSILVERANOD",SUM((((L8/100)*$AJ$22)*$AH$22))+(((((L8/100)*$AJ$22)*$AN$22)*$AH$22)*Calculator!$G$21)-((((L8/100)*$AJ$22)*$AN$22)*$AH$22)+((((L8/100)*$AJ$23)*$AH$23)),IF(Calculator!$O$6="DUALANOD",SUM((((L8/100)*$AJ$22)*$AH$22))+(((((L8/100)*$AJ$22)*$AN$22)*$AH$22)*Calculator!$G$22)-((((L8/100)*$AJ$22)*$AN$22)*$AH$22)+((((L8/100)*$AJ$23)*$AH$23))))))))))))))))))))))))</f>
        <v>588.28327249999984</v>
      </c>
      <c r="AB8" s="2">
        <f>IF(Calculator!$O$6="SINGLEBASE",SUM((((M8/100)*$AJ$22)*$AH$22))+((((M8/100)*$AJ$23)*$AH$23)),IF(Calculator!$O$6="SINGLEELEMENTS",SUM((((M8/100)*$AJ$22)*$AH$22))+(((((M8/100)*$AJ$22)*$AN$22)*$AH$22)*Calculator!$G$2)-((((M8/100)*$AJ$22)*$AN$22)*$AH$22)+((((M8/100)*$AJ$23)*$AH$23)),IF(Calculator!$O$6="SINGLESPECTRUM",SUM((((M8/100)*$AJ$22)*$AH$22))+(((((M8/100)*$AJ$22)*$AN$22)*$AH$22)*Calculator!$G$4)-((((M8/100)*$AJ$22)*$AN$22)*$AH$22)+((((M8/100)*$AJ$23)*$AH$23)),IF(Calculator!$O$6="SINGLEHOMESTEAD",SUM((((M8/100)*$AJ$22)*$AH$22))+(((((M8/100)*$AJ$22)*$AN$22)*$AH$22)*Calculator!$G$3)-((((M8/100)*$AJ$22)*$AN$22)*$AH$22)+((((M8/100)*$AJ$23)*$AH$23)),IF(Calculator!$O$6="SINGLEBAND A",SUM((((M8/100)*$AJ$22)*$AH$22))+(((((M8/100)*$AJ$22)*$AN$22)*$AH$22)*Calculator!$G$5)-((((M8/100)*$AJ$22)*$AN$22)*$AH$22)+((((M8/100)*$AJ$23)*$AH$23)),IF(Calculator!$O$6="SINGLEBAND B",SUM((((M8/100)*$AJ$22)*$AH$22))+(((((M8/100)*$AJ$22)*$AN$22)*$AH$22)*Calculator!$G$6)-((((M8/100)*$AJ$22)*$AN$22)*$AH$22)+((((M8/100)*$AJ$23)*$AH$23)),IF(Calculator!$O$6="SINGLEBAND C",SUM((((M8/100)*$AJ$22)*$AH$22))+(((((M8/100)*$AJ$22)*$AN$22)*$AH$22)*Calculator!$G$7)-((((M8/100)*$AJ$22)*$AN$22)*$AH$22)+((((M8/100)*$AJ$23)*$AH$23)),IF(Calculator!$O$6="SINGLEBAND D",SUM((((M8/100)*$AJ$22)*$AH$22))+(((((M8/100)*$AJ$22)*$AN$22)*$AH$22)*Calculator!$G$8)-((((M8/100)*$AJ$22)*$AN$22)*$AH$22)+((((M8/100)*$AJ$23)*$AH$23)),IF(Calculator!$O$6="SINGLEURBANE",SUM((((M8/100)*$AJ$22)*$AH$22))+(((((M8/100)*$AJ$22)*$AN$22)*$AH$22)*Calculator!$G$9)-((((M8/100)*$AJ$22)*$AN$22)*$AH$22)+((((M8/100)*$AJ$23)*$AH$23)),IF(Calculator!$O$6="SINGLESILVERANOD",SUM((((M8/100)*$AJ$22)*$AH$22))+(((((M8/100)*$AJ$22)*$AN$22)*$AH$22)*Calculator!$G$10)-((((M8/100)*$AJ$22)*$AN$22)*$AH$22)+((((M8/100)*$AJ$23)*$AH$23)),IF(Calculator!$O$6="SINGLEANOD",SUM((((M8/100)*$AJ$22)*$AH$22))+(((((M8/100)*$AJ$22)*$AN$22)*$AH$22)*Calculator!$G$11)-((((M8/100)*$AJ$22)*$AN$22)*$AH$22)+((((M8/100)*$AJ$23)*$AH$23)),IF(Calculator!$O$6="DUALBASE",SUM((((M8/100)*$AJ$22)*$AH$22))+(((((M8/100)*$AJ$22)*$AN$22)*$AH$22)*Calculator!$G$12)-((((M8/100)*$AJ$22)*$AN$22)*$AH$22)+((((M8/100)*$AJ$23)*$AH$23)),IF(Calculator!$O$6="DUALELEMENTS",SUM((((M8/100)*$AJ$22)*$AH$22))+(((((M8/100)*$AJ$22)*$AN$22)*$AH$22)*Calculator!$G$13)-((((M8/100)*$AJ$22)*$AN$22)*$AH$22)+((((M8/100)*$AJ$23)*$AH$23)),IF(Calculator!$O$6="DUALSPECTRUM",SUM((((M8/100)*$AJ$22)*$AH$22))+(((((M8/100)*$AJ$22)*$AN$22)*$AH$22)*Calculator!$G$15)-((((M8/100)*$AJ$22)*$AN$22)*$AH$22)+((((M8/100)*$AJ$23)*$AH$23)),IF(Calculator!$O$6="DUALHOMESTEAD",SUM((((M8/100)*$AJ$22)*$AH$22))+(((((M8/100)*$AJ$22)*$AN$22)*$AH$22)*Calculator!$G$14)-((((M8/100)*$AJ$22)*$AN$22)*$AH$22)+((((M8/100)*$AJ$23)*$AH$23)),IF(Calculator!$O$6="DUALBAND A",SUM((((M8/100)*$AJ$22)*$AH$22))+(((((M8/100)*$AJ$22)*$AN$22)*$AH$22)*Calculator!$G$16)-((((M8/100)*$AJ$22)*$AN$22)*$AH$22)+((((M8/100)*$AJ$23)*$AH$23)),IF(Calculator!$O$6="DUALBAND B",SUM((((M8/100)*$AJ$22)*$AH$22))+(((((M8/100)*$AJ$22)*$AN$22)*$AH$22)*Calculator!$G$17)-((((M8/100)*$AJ$22)*$AN$22)*$AH$22)+((((M8/100)*$AJ$23)*$AH$23)),IF(Calculator!$O$6="DUALBAND C",SUM((((M8/100)*$AJ$22)*$AH$22))+(((((M8/100)*$AJ$22)*$AN$22)*$AH$22)*Calculator!$G$18)-((((M8/100)*$AJ$22)*$AN$22)*$AH$22)+((((M8/100)*$AJ$23)*$AH$23)),IF(Calculator!$O$6="DUALBAND D",SUM((((M8/100)*$AJ$22)*$AH$22))+(((((M8/100)*$AJ$22)*$AN$22)*$AH$22)*Calculator!$G$19)-((((M8/100)*$AJ$22)*$AN$22)*$AH$22)+((((M8/100)*$AJ$23)*$AH$23)),IF(Calculator!$O$6="DUALURBANE",SUM((((M8/100)*$AJ$22)*$AH$22))+(((((M8/100)*$AJ$22)*$AN$22)*$AH$22)*Calculator!$G$20)-((((M8/100)*$AJ$22)*$AN$22)*$AH$22)+((((M8/100)*$AJ$23)*$AH$23)),IF(Calculator!$O$6="DUALSILVERANOD",SUM((((M8/100)*$AJ$22)*$AH$22))+(((((M8/100)*$AJ$22)*$AN$22)*$AH$22)*Calculator!$G$21)-((((M8/100)*$AJ$22)*$AN$22)*$AH$22)+((((M8/100)*$AJ$23)*$AH$23)),IF(Calculator!$O$6="DUALANOD",SUM((((M8/100)*$AJ$22)*$AH$22))+(((((M8/100)*$AJ$22)*$AN$22)*$AH$22)*Calculator!$G$22)-((((M8/100)*$AJ$22)*$AN$22)*$AH$22)+((((M8/100)*$AJ$23)*$AH$23))))))))))))))))))))))))</f>
        <v>595.72973135774987</v>
      </c>
      <c r="AC8" s="2">
        <f>IF(Calculator!$O$6="SINGLEBASE",SUM((((N8/100)*$AJ$22)*$AH$22))+((((N8/100)*$AJ$23)*$AH$23)),IF(Calculator!$O$6="SINGLEELEMENTS",SUM((((N8/100)*$AJ$22)*$AH$22))+(((((N8/100)*$AJ$22)*$AN$22)*$AH$22)*Calculator!$G$2)-((((N8/100)*$AJ$22)*$AN$22)*$AH$22)+((((N8/100)*$AJ$23)*$AH$23)),IF(Calculator!$O$6="SINGLESPECTRUM",SUM((((N8/100)*$AJ$22)*$AH$22))+(((((N8/100)*$AJ$22)*$AN$22)*$AH$22)*Calculator!$G$4)-((((N8/100)*$AJ$22)*$AN$22)*$AH$22)+((((N8/100)*$AJ$23)*$AH$23)),IF(Calculator!$O$6="SINGLEHOMESTEAD",SUM((((N8/100)*$AJ$22)*$AH$22))+(((((N8/100)*$AJ$22)*$AN$22)*$AH$22)*Calculator!$G$3)-((((N8/100)*$AJ$22)*$AN$22)*$AH$22)+((((N8/100)*$AJ$23)*$AH$23)),IF(Calculator!$O$6="SINGLEBAND A",SUM((((N8/100)*$AJ$22)*$AH$22))+(((((N8/100)*$AJ$22)*$AN$22)*$AH$22)*Calculator!$G$5)-((((N8/100)*$AJ$22)*$AN$22)*$AH$22)+((((N8/100)*$AJ$23)*$AH$23)),IF(Calculator!$O$6="SINGLEBAND B",SUM((((N8/100)*$AJ$22)*$AH$22))+(((((N8/100)*$AJ$22)*$AN$22)*$AH$22)*Calculator!$G$6)-((((N8/100)*$AJ$22)*$AN$22)*$AH$22)+((((N8/100)*$AJ$23)*$AH$23)),IF(Calculator!$O$6="SINGLEBAND C",SUM((((N8/100)*$AJ$22)*$AH$22))+(((((N8/100)*$AJ$22)*$AN$22)*$AH$22)*Calculator!$G$7)-((((N8/100)*$AJ$22)*$AN$22)*$AH$22)+((((N8/100)*$AJ$23)*$AH$23)),IF(Calculator!$O$6="SINGLEBAND D",SUM((((N8/100)*$AJ$22)*$AH$22))+(((((N8/100)*$AJ$22)*$AN$22)*$AH$22)*Calculator!$G$8)-((((N8/100)*$AJ$22)*$AN$22)*$AH$22)+((((N8/100)*$AJ$23)*$AH$23)),IF(Calculator!$O$6="SINGLEURBANE",SUM((((N8/100)*$AJ$22)*$AH$22))+(((((N8/100)*$AJ$22)*$AN$22)*$AH$22)*Calculator!$G$9)-((((N8/100)*$AJ$22)*$AN$22)*$AH$22)+((((N8/100)*$AJ$23)*$AH$23)),IF(Calculator!$O$6="SINGLESILVERANOD",SUM((((N8/100)*$AJ$22)*$AH$22))+(((((N8/100)*$AJ$22)*$AN$22)*$AH$22)*Calculator!$G$10)-((((N8/100)*$AJ$22)*$AN$22)*$AH$22)+((((N8/100)*$AJ$23)*$AH$23)),IF(Calculator!$O$6="SINGLEANOD",SUM((((N8/100)*$AJ$22)*$AH$22))+(((((N8/100)*$AJ$22)*$AN$22)*$AH$22)*Calculator!$G$11)-((((N8/100)*$AJ$22)*$AN$22)*$AH$22)+((((N8/100)*$AJ$23)*$AH$23)),IF(Calculator!$O$6="DUALBASE",SUM((((N8/100)*$AJ$22)*$AH$22))+(((((N8/100)*$AJ$22)*$AN$22)*$AH$22)*Calculator!$G$12)-((((N8/100)*$AJ$22)*$AN$22)*$AH$22)+((((N8/100)*$AJ$23)*$AH$23)),IF(Calculator!$O$6="DUALELEMENTS",SUM((((N8/100)*$AJ$22)*$AH$22))+(((((N8/100)*$AJ$22)*$AN$22)*$AH$22)*Calculator!$G$13)-((((N8/100)*$AJ$22)*$AN$22)*$AH$22)+((((N8/100)*$AJ$23)*$AH$23)),IF(Calculator!$O$6="DUALSPECTRUM",SUM((((N8/100)*$AJ$22)*$AH$22))+(((((N8/100)*$AJ$22)*$AN$22)*$AH$22)*Calculator!$G$15)-((((N8/100)*$AJ$22)*$AN$22)*$AH$22)+((((N8/100)*$AJ$23)*$AH$23)),IF(Calculator!$O$6="DUALHOMESTEAD",SUM((((N8/100)*$AJ$22)*$AH$22))+(((((N8/100)*$AJ$22)*$AN$22)*$AH$22)*Calculator!$G$14)-((((N8/100)*$AJ$22)*$AN$22)*$AH$22)+((((N8/100)*$AJ$23)*$AH$23)),IF(Calculator!$O$6="DUALBAND A",SUM((((N8/100)*$AJ$22)*$AH$22))+(((((N8/100)*$AJ$22)*$AN$22)*$AH$22)*Calculator!$G$16)-((((N8/100)*$AJ$22)*$AN$22)*$AH$22)+((((N8/100)*$AJ$23)*$AH$23)),IF(Calculator!$O$6="DUALBAND B",SUM((((N8/100)*$AJ$22)*$AH$22))+(((((N8/100)*$AJ$22)*$AN$22)*$AH$22)*Calculator!$G$17)-((((N8/100)*$AJ$22)*$AN$22)*$AH$22)+((((N8/100)*$AJ$23)*$AH$23)),IF(Calculator!$O$6="DUALBAND C",SUM((((N8/100)*$AJ$22)*$AH$22))+(((((N8/100)*$AJ$22)*$AN$22)*$AH$22)*Calculator!$G$18)-((((N8/100)*$AJ$22)*$AN$22)*$AH$22)+((((N8/100)*$AJ$23)*$AH$23)),IF(Calculator!$O$6="DUALBAND D",SUM((((N8/100)*$AJ$22)*$AH$22))+(((((N8/100)*$AJ$22)*$AN$22)*$AH$22)*Calculator!$G$19)-((((N8/100)*$AJ$22)*$AN$22)*$AH$22)+((((N8/100)*$AJ$23)*$AH$23)),IF(Calculator!$O$6="DUALURBANE",SUM((((N8/100)*$AJ$22)*$AH$22))+(((((N8/100)*$AJ$22)*$AN$22)*$AH$22)*Calculator!$G$20)-((((N8/100)*$AJ$22)*$AN$22)*$AH$22)+((((N8/100)*$AJ$23)*$AH$23)),IF(Calculator!$O$6="DUALSILVERANOD",SUM((((N8/100)*$AJ$22)*$AH$22))+(((((N8/100)*$AJ$22)*$AN$22)*$AH$22)*Calculator!$G$21)-((((N8/100)*$AJ$22)*$AN$22)*$AH$22)+((((N8/100)*$AJ$23)*$AH$23)),IF(Calculator!$O$6="DUALANOD",SUM((((N8/100)*$AJ$22)*$AH$22))+(((((N8/100)*$AJ$22)*$AN$22)*$AH$22)*Calculator!$G$22)-((((N8/100)*$AJ$22)*$AN$22)*$AH$22)+((((N8/100)*$AJ$23)*$AH$23))))))))))))))))))))))))</f>
        <v>603.4504089267499</v>
      </c>
      <c r="AE8" t="s">
        <v>1394</v>
      </c>
      <c r="AF8">
        <f>IF(Calculator!$U$5="GBP",VLOOKUP('Front Sheet'!$C$7,'Dual Rail XX DATA'!P4:AC17,(AF7),FALSE),SUM(VLOOKUP('Front Sheet'!$C$7,'Dual Rail XX DATA'!P4:AC17,(AF7),FALSE))*Currency!$B$2)</f>
        <v>514.8897874999999</v>
      </c>
      <c r="AG8" t="str">
        <f>FIXED(AF8)</f>
        <v>514.89</v>
      </c>
      <c r="AH8" t="str">
        <f>_xlfn.CONCAT(Calculator!$U$6,AG8)</f>
        <v>£514.89</v>
      </c>
    </row>
    <row r="9" spans="1:40">
      <c r="A9" s="8" t="s">
        <v>1395</v>
      </c>
      <c r="B9" s="2">
        <v>1259.2353987949998</v>
      </c>
      <c r="C9" s="2">
        <v>1279.4561999999999</v>
      </c>
      <c r="D9" s="2">
        <v>1297.6182999999999</v>
      </c>
      <c r="E9" s="2">
        <v>1316.4491999999998</v>
      </c>
      <c r="F9" s="2">
        <v>1334.6113</v>
      </c>
      <c r="G9" s="2">
        <v>1353.6302999999998</v>
      </c>
      <c r="H9" s="2">
        <v>1372.4611999999997</v>
      </c>
      <c r="I9" s="2">
        <v>1390.6233</v>
      </c>
      <c r="J9" s="2">
        <v>1408.79585</v>
      </c>
      <c r="K9" s="2">
        <v>1427.6267499999999</v>
      </c>
      <c r="L9" s="2">
        <v>1446.6457499999999</v>
      </c>
      <c r="M9" s="2">
        <v>1464.8078959799998</v>
      </c>
      <c r="N9" s="2">
        <v>1483.638688345</v>
      </c>
      <c r="P9" s="8">
        <v>2200</v>
      </c>
      <c r="Q9" s="2">
        <f>IF(Calculator!$O$6="SINGLEBASE",SUM((((B9/100)*$AJ$22)*$AH$22))+((((B9/100)*$AJ$23)*$AH$23)),IF(Calculator!$O$6="SINGLEELEMENTS",SUM((((B9/100)*$AJ$22)*$AH$22))+(((((B9/100)*$AJ$22)*$AN$22)*$AH$22)*Calculator!$G$2)-((((B9/100)*$AJ$22)*$AN$22)*$AH$22)+((((B9/100)*$AJ$23)*$AH$23)),IF(Calculator!$O$6="SINGLESPECTRUM",SUM((((B9/100)*$AJ$22)*$AH$22))+(((((B9/100)*$AJ$22)*$AN$22)*$AH$22)*Calculator!$G$4)-((((B9/100)*$AJ$22)*$AN$22)*$AH$22)+((((B9/100)*$AJ$23)*$AH$23)),IF(Calculator!$O$6="SINGLEHOMESTEAD",SUM((((B9/100)*$AJ$22)*$AH$22))+(((((B9/100)*$AJ$22)*$AN$22)*$AH$22)*Calculator!$G$3)-((((B9/100)*$AJ$22)*$AN$22)*$AH$22)+((((B9/100)*$AJ$23)*$AH$23)),IF(Calculator!$O$6="SINGLEBAND A",SUM((((B9/100)*$AJ$22)*$AH$22))+(((((B9/100)*$AJ$22)*$AN$22)*$AH$22)*Calculator!$G$5)-((((B9/100)*$AJ$22)*$AN$22)*$AH$22)+((((B9/100)*$AJ$23)*$AH$23)),IF(Calculator!$O$6="SINGLEBAND B",SUM((((B9/100)*$AJ$22)*$AH$22))+(((((B9/100)*$AJ$22)*$AN$22)*$AH$22)*Calculator!$G$6)-((((B9/100)*$AJ$22)*$AN$22)*$AH$22)+((((B9/100)*$AJ$23)*$AH$23)),IF(Calculator!$O$6="SINGLEBAND C",SUM((((B9/100)*$AJ$22)*$AH$22))+(((((B9/100)*$AJ$22)*$AN$22)*$AH$22)*Calculator!$G$7)-((((B9/100)*$AJ$22)*$AN$22)*$AH$22)+((((B9/100)*$AJ$23)*$AH$23)),IF(Calculator!$O$6="SINGLEBAND D",SUM((((B9/100)*$AJ$22)*$AH$22))+(((((B9/100)*$AJ$22)*$AN$22)*$AH$22)*Calculator!$G$8)-((((B9/100)*$AJ$22)*$AN$22)*$AH$22)+((((B9/100)*$AJ$23)*$AH$23)),IF(Calculator!$O$6="SINGLEURBANE",SUM((((B9/100)*$AJ$22)*$AH$22))+(((((B9/100)*$AJ$22)*$AN$22)*$AH$22)*Calculator!$G$9)-((((B9/100)*$AJ$22)*$AN$22)*$AH$22)+((((B9/100)*$AJ$23)*$AH$23)),IF(Calculator!$O$6="SINGLESILVERANOD",SUM((((B9/100)*$AJ$22)*$AH$22))+(((((B9/100)*$AJ$22)*$AN$22)*$AH$22)*Calculator!$G$10)-((((B9/100)*$AJ$22)*$AN$22)*$AH$22)+((((B9/100)*$AJ$23)*$AH$23)),IF(Calculator!$O$6="SINGLEANOD",SUM((((B9/100)*$AJ$22)*$AH$22))+(((((B9/100)*$AJ$22)*$AN$22)*$AH$22)*Calculator!$G$11)-((((B9/100)*$AJ$22)*$AN$22)*$AH$22)+((((B9/100)*$AJ$23)*$AH$23)),IF(Calculator!$O$6="DUALBASE",SUM((((B9/100)*$AJ$22)*$AH$22))+(((((B9/100)*$AJ$22)*$AN$22)*$AH$22)*Calculator!$G$12)-((((B9/100)*$AJ$22)*$AN$22)*$AH$22)+((((B9/100)*$AJ$23)*$AH$23)),IF(Calculator!$O$6="DUALELEMENTS",SUM((((B9/100)*$AJ$22)*$AH$22))+(((((B9/100)*$AJ$22)*$AN$22)*$AH$22)*Calculator!$G$13)-((((B9/100)*$AJ$22)*$AN$22)*$AH$22)+((((B9/100)*$AJ$23)*$AH$23)),IF(Calculator!$O$6="DUALSPECTRUM",SUM((((B9/100)*$AJ$22)*$AH$22))+(((((B9/100)*$AJ$22)*$AN$22)*$AH$22)*Calculator!$G$15)-((((B9/100)*$AJ$22)*$AN$22)*$AH$22)+((((B9/100)*$AJ$23)*$AH$23)),IF(Calculator!$O$6="DUALHOMESTEAD",SUM((((B9/100)*$AJ$22)*$AH$22))+(((((B9/100)*$AJ$22)*$AN$22)*$AH$22)*Calculator!$G$14)-((((B9/100)*$AJ$22)*$AN$22)*$AH$22)+((((B9/100)*$AJ$23)*$AH$23)),IF(Calculator!$O$6="DUALBAND A",SUM((((B9/100)*$AJ$22)*$AH$22))+(((((B9/100)*$AJ$22)*$AN$22)*$AH$22)*Calculator!$G$16)-((((B9/100)*$AJ$22)*$AN$22)*$AH$22)+((((B9/100)*$AJ$23)*$AH$23)),IF(Calculator!$O$6="DUALBAND B",SUM((((B9/100)*$AJ$22)*$AH$22))+(((((B9/100)*$AJ$22)*$AN$22)*$AH$22)*Calculator!$G$17)-((((B9/100)*$AJ$22)*$AN$22)*$AH$22)+((((B9/100)*$AJ$23)*$AH$23)),IF(Calculator!$O$6="DUALBAND C",SUM((((B9/100)*$AJ$22)*$AH$22))+(((((B9/100)*$AJ$22)*$AN$22)*$AH$22)*Calculator!$G$18)-((((B9/100)*$AJ$22)*$AN$22)*$AH$22)+((((B9/100)*$AJ$23)*$AH$23)),IF(Calculator!$O$6="DUALBAND D",SUM((((B9/100)*$AJ$22)*$AH$22))+(((((B9/100)*$AJ$22)*$AN$22)*$AH$22)*Calculator!$G$19)-((((B9/100)*$AJ$22)*$AN$22)*$AH$22)+((((B9/100)*$AJ$23)*$AH$23)),IF(Calculator!$O$6="DUALURBANE",SUM((((B9/100)*$AJ$22)*$AH$22))+(((((B9/100)*$AJ$22)*$AN$22)*$AH$22)*Calculator!$G$20)-((((B9/100)*$AJ$22)*$AN$22)*$AH$22)+((((B9/100)*$AJ$23)*$AH$23)),IF(Calculator!$O$6="DUALSILVERANOD",SUM((((B9/100)*$AJ$22)*$AH$22))+(((((B9/100)*$AJ$22)*$AN$22)*$AH$22)*Calculator!$G$21)-((((B9/100)*$AJ$22)*$AN$22)*$AH$22)+((((B9/100)*$AJ$23)*$AH$23)),IF(Calculator!$O$6="DUALANOD",SUM((((B9/100)*$AJ$22)*$AH$22))+(((((B9/100)*$AJ$22)*$AN$22)*$AH$22)*Calculator!$G$22)-((((B9/100)*$AJ$22)*$AN$22)*$AH$22)+((((B9/100)*$AJ$23)*$AH$23))))))))))))))))))))))))</f>
        <v>516.28651350594987</v>
      </c>
      <c r="R9" s="2">
        <f>IF(Calculator!$O$6="SINGLEBASE",SUM((((C9/100)*$AJ$22)*$AH$22))+((((C9/100)*$AJ$23)*$AH$23)),IF(Calculator!$O$6="SINGLEELEMENTS",SUM((((C9/100)*$AJ$22)*$AH$22))+(((((C9/100)*$AJ$22)*$AN$22)*$AH$22)*Calculator!$G$2)-((((C9/100)*$AJ$22)*$AN$22)*$AH$22)+((((C9/100)*$AJ$23)*$AH$23)),IF(Calculator!$O$6="SINGLESPECTRUM",SUM((((C9/100)*$AJ$22)*$AH$22))+(((((C9/100)*$AJ$22)*$AN$22)*$AH$22)*Calculator!$G$4)-((((C9/100)*$AJ$22)*$AN$22)*$AH$22)+((((C9/100)*$AJ$23)*$AH$23)),IF(Calculator!$O$6="SINGLEHOMESTEAD",SUM((((C9/100)*$AJ$22)*$AH$22))+(((((C9/100)*$AJ$22)*$AN$22)*$AH$22)*Calculator!$G$3)-((((C9/100)*$AJ$22)*$AN$22)*$AH$22)+((((C9/100)*$AJ$23)*$AH$23)),IF(Calculator!$O$6="SINGLEBAND A",SUM((((C9/100)*$AJ$22)*$AH$22))+(((((C9/100)*$AJ$22)*$AN$22)*$AH$22)*Calculator!$G$5)-((((C9/100)*$AJ$22)*$AN$22)*$AH$22)+((((C9/100)*$AJ$23)*$AH$23)),IF(Calculator!$O$6="SINGLEBAND B",SUM((((C9/100)*$AJ$22)*$AH$22))+(((((C9/100)*$AJ$22)*$AN$22)*$AH$22)*Calculator!$G$6)-((((C9/100)*$AJ$22)*$AN$22)*$AH$22)+((((C9/100)*$AJ$23)*$AH$23)),IF(Calculator!$O$6="SINGLEBAND C",SUM((((C9/100)*$AJ$22)*$AH$22))+(((((C9/100)*$AJ$22)*$AN$22)*$AH$22)*Calculator!$G$7)-((((C9/100)*$AJ$22)*$AN$22)*$AH$22)+((((C9/100)*$AJ$23)*$AH$23)),IF(Calculator!$O$6="SINGLEBAND D",SUM((((C9/100)*$AJ$22)*$AH$22))+(((((C9/100)*$AJ$22)*$AN$22)*$AH$22)*Calculator!$G$8)-((((C9/100)*$AJ$22)*$AN$22)*$AH$22)+((((C9/100)*$AJ$23)*$AH$23)),IF(Calculator!$O$6="SINGLEURBANE",SUM((((C9/100)*$AJ$22)*$AH$22))+(((((C9/100)*$AJ$22)*$AN$22)*$AH$22)*Calculator!$G$9)-((((C9/100)*$AJ$22)*$AN$22)*$AH$22)+((((C9/100)*$AJ$23)*$AH$23)),IF(Calculator!$O$6="SINGLESILVERANOD",SUM((((C9/100)*$AJ$22)*$AH$22))+(((((C9/100)*$AJ$22)*$AN$22)*$AH$22)*Calculator!$G$10)-((((C9/100)*$AJ$22)*$AN$22)*$AH$22)+((((C9/100)*$AJ$23)*$AH$23)),IF(Calculator!$O$6="SINGLEANOD",SUM((((C9/100)*$AJ$22)*$AH$22))+(((((C9/100)*$AJ$22)*$AN$22)*$AH$22)*Calculator!$G$11)-((((C9/100)*$AJ$22)*$AN$22)*$AH$22)+((((C9/100)*$AJ$23)*$AH$23)),IF(Calculator!$O$6="DUALBASE",SUM((((C9/100)*$AJ$22)*$AH$22))+(((((C9/100)*$AJ$22)*$AN$22)*$AH$22)*Calculator!$G$12)-((((C9/100)*$AJ$22)*$AN$22)*$AH$22)+((((C9/100)*$AJ$23)*$AH$23)),IF(Calculator!$O$6="DUALELEMENTS",SUM((((C9/100)*$AJ$22)*$AH$22))+(((((C9/100)*$AJ$22)*$AN$22)*$AH$22)*Calculator!$G$13)-((((C9/100)*$AJ$22)*$AN$22)*$AH$22)+((((C9/100)*$AJ$23)*$AH$23)),IF(Calculator!$O$6="DUALSPECTRUM",SUM((((C9/100)*$AJ$22)*$AH$22))+(((((C9/100)*$AJ$22)*$AN$22)*$AH$22)*Calculator!$G$15)-((((C9/100)*$AJ$22)*$AN$22)*$AH$22)+((((C9/100)*$AJ$23)*$AH$23)),IF(Calculator!$O$6="DUALHOMESTEAD",SUM((((C9/100)*$AJ$22)*$AH$22))+(((((C9/100)*$AJ$22)*$AN$22)*$AH$22)*Calculator!$G$14)-((((C9/100)*$AJ$22)*$AN$22)*$AH$22)+((((C9/100)*$AJ$23)*$AH$23)),IF(Calculator!$O$6="DUALBAND A",SUM((((C9/100)*$AJ$22)*$AH$22))+(((((C9/100)*$AJ$22)*$AN$22)*$AH$22)*Calculator!$G$16)-((((C9/100)*$AJ$22)*$AN$22)*$AH$22)+((((C9/100)*$AJ$23)*$AH$23)),IF(Calculator!$O$6="DUALBAND B",SUM((((C9/100)*$AJ$22)*$AH$22))+(((((C9/100)*$AJ$22)*$AN$22)*$AH$22)*Calculator!$G$17)-((((C9/100)*$AJ$22)*$AN$22)*$AH$22)+((((C9/100)*$AJ$23)*$AH$23)),IF(Calculator!$O$6="DUALBAND C",SUM((((C9/100)*$AJ$22)*$AH$22))+(((((C9/100)*$AJ$22)*$AN$22)*$AH$22)*Calculator!$G$18)-((((C9/100)*$AJ$22)*$AN$22)*$AH$22)+((((C9/100)*$AJ$23)*$AH$23)),IF(Calculator!$O$6="DUALBAND D",SUM((((C9/100)*$AJ$22)*$AH$22))+(((((C9/100)*$AJ$22)*$AN$22)*$AH$22)*Calculator!$G$19)-((((C9/100)*$AJ$22)*$AN$22)*$AH$22)+((((C9/100)*$AJ$23)*$AH$23)),IF(Calculator!$O$6="DUALURBANE",SUM((((C9/100)*$AJ$22)*$AH$22))+(((((C9/100)*$AJ$22)*$AN$22)*$AH$22)*Calculator!$G$20)-((((C9/100)*$AJ$22)*$AN$22)*$AH$22)+((((C9/100)*$AJ$23)*$AH$23)),IF(Calculator!$O$6="DUALSILVERANOD",SUM((((C9/100)*$AJ$22)*$AH$22))+(((((C9/100)*$AJ$22)*$AN$22)*$AH$22)*Calculator!$G$21)-((((C9/100)*$AJ$22)*$AN$22)*$AH$22)+((((C9/100)*$AJ$23)*$AH$23)),IF(Calculator!$O$6="DUALANOD",SUM((((C9/100)*$AJ$22)*$AH$22))+(((((C9/100)*$AJ$22)*$AN$22)*$AH$22)*Calculator!$G$22)-((((C9/100)*$AJ$22)*$AN$22)*$AH$22)+((((C9/100)*$AJ$23)*$AH$23))))))))))))))))))))))))</f>
        <v>524.57704199999989</v>
      </c>
      <c r="S9" s="2">
        <f>IF(Calculator!$O$6="SINGLEBASE",SUM((((D9/100)*$AJ$22)*$AH$22))+((((D9/100)*$AJ$23)*$AH$23)),IF(Calculator!$O$6="SINGLEELEMENTS",SUM((((D9/100)*$AJ$22)*$AH$22))+(((((D9/100)*$AJ$22)*$AN$22)*$AH$22)*Calculator!$G$2)-((((D9/100)*$AJ$22)*$AN$22)*$AH$22)+((((D9/100)*$AJ$23)*$AH$23)),IF(Calculator!$O$6="SINGLESPECTRUM",SUM((((D9/100)*$AJ$22)*$AH$22))+(((((D9/100)*$AJ$22)*$AN$22)*$AH$22)*Calculator!$G$4)-((((D9/100)*$AJ$22)*$AN$22)*$AH$22)+((((D9/100)*$AJ$23)*$AH$23)),IF(Calculator!$O$6="SINGLEHOMESTEAD",SUM((((D9/100)*$AJ$22)*$AH$22))+(((((D9/100)*$AJ$22)*$AN$22)*$AH$22)*Calculator!$G$3)-((((D9/100)*$AJ$22)*$AN$22)*$AH$22)+((((D9/100)*$AJ$23)*$AH$23)),IF(Calculator!$O$6="SINGLEBAND A",SUM((((D9/100)*$AJ$22)*$AH$22))+(((((D9/100)*$AJ$22)*$AN$22)*$AH$22)*Calculator!$G$5)-((((D9/100)*$AJ$22)*$AN$22)*$AH$22)+((((D9/100)*$AJ$23)*$AH$23)),IF(Calculator!$O$6="SINGLEBAND B",SUM((((D9/100)*$AJ$22)*$AH$22))+(((((D9/100)*$AJ$22)*$AN$22)*$AH$22)*Calculator!$G$6)-((((D9/100)*$AJ$22)*$AN$22)*$AH$22)+((((D9/100)*$AJ$23)*$AH$23)),IF(Calculator!$O$6="SINGLEBAND C",SUM((((D9/100)*$AJ$22)*$AH$22))+(((((D9/100)*$AJ$22)*$AN$22)*$AH$22)*Calculator!$G$7)-((((D9/100)*$AJ$22)*$AN$22)*$AH$22)+((((D9/100)*$AJ$23)*$AH$23)),IF(Calculator!$O$6="SINGLEBAND D",SUM((((D9/100)*$AJ$22)*$AH$22))+(((((D9/100)*$AJ$22)*$AN$22)*$AH$22)*Calculator!$G$8)-((((D9/100)*$AJ$22)*$AN$22)*$AH$22)+((((D9/100)*$AJ$23)*$AH$23)),IF(Calculator!$O$6="SINGLEURBANE",SUM((((D9/100)*$AJ$22)*$AH$22))+(((((D9/100)*$AJ$22)*$AN$22)*$AH$22)*Calculator!$G$9)-((((D9/100)*$AJ$22)*$AN$22)*$AH$22)+((((D9/100)*$AJ$23)*$AH$23)),IF(Calculator!$O$6="SINGLESILVERANOD",SUM((((D9/100)*$AJ$22)*$AH$22))+(((((D9/100)*$AJ$22)*$AN$22)*$AH$22)*Calculator!$G$10)-((((D9/100)*$AJ$22)*$AN$22)*$AH$22)+((((D9/100)*$AJ$23)*$AH$23)),IF(Calculator!$O$6="SINGLEANOD",SUM((((D9/100)*$AJ$22)*$AH$22))+(((((D9/100)*$AJ$22)*$AN$22)*$AH$22)*Calculator!$G$11)-((((D9/100)*$AJ$22)*$AN$22)*$AH$22)+((((D9/100)*$AJ$23)*$AH$23)),IF(Calculator!$O$6="DUALBASE",SUM((((D9/100)*$AJ$22)*$AH$22))+(((((D9/100)*$AJ$22)*$AN$22)*$AH$22)*Calculator!$G$12)-((((D9/100)*$AJ$22)*$AN$22)*$AH$22)+((((D9/100)*$AJ$23)*$AH$23)),IF(Calculator!$O$6="DUALELEMENTS",SUM((((D9/100)*$AJ$22)*$AH$22))+(((((D9/100)*$AJ$22)*$AN$22)*$AH$22)*Calculator!$G$13)-((((D9/100)*$AJ$22)*$AN$22)*$AH$22)+((((D9/100)*$AJ$23)*$AH$23)),IF(Calculator!$O$6="DUALSPECTRUM",SUM((((D9/100)*$AJ$22)*$AH$22))+(((((D9/100)*$AJ$22)*$AN$22)*$AH$22)*Calculator!$G$15)-((((D9/100)*$AJ$22)*$AN$22)*$AH$22)+((((D9/100)*$AJ$23)*$AH$23)),IF(Calculator!$O$6="DUALHOMESTEAD",SUM((((D9/100)*$AJ$22)*$AH$22))+(((((D9/100)*$AJ$22)*$AN$22)*$AH$22)*Calculator!$G$14)-((((D9/100)*$AJ$22)*$AN$22)*$AH$22)+((((D9/100)*$AJ$23)*$AH$23)),IF(Calculator!$O$6="DUALBAND A",SUM((((D9/100)*$AJ$22)*$AH$22))+(((((D9/100)*$AJ$22)*$AN$22)*$AH$22)*Calculator!$G$16)-((((D9/100)*$AJ$22)*$AN$22)*$AH$22)+((((D9/100)*$AJ$23)*$AH$23)),IF(Calculator!$O$6="DUALBAND B",SUM((((D9/100)*$AJ$22)*$AH$22))+(((((D9/100)*$AJ$22)*$AN$22)*$AH$22)*Calculator!$G$17)-((((D9/100)*$AJ$22)*$AN$22)*$AH$22)+((((D9/100)*$AJ$23)*$AH$23)),IF(Calculator!$O$6="DUALBAND C",SUM((((D9/100)*$AJ$22)*$AH$22))+(((((D9/100)*$AJ$22)*$AN$22)*$AH$22)*Calculator!$G$18)-((((D9/100)*$AJ$22)*$AN$22)*$AH$22)+((((D9/100)*$AJ$23)*$AH$23)),IF(Calculator!$O$6="DUALBAND D",SUM((((D9/100)*$AJ$22)*$AH$22))+(((((D9/100)*$AJ$22)*$AN$22)*$AH$22)*Calculator!$G$19)-((((D9/100)*$AJ$22)*$AN$22)*$AH$22)+((((D9/100)*$AJ$23)*$AH$23)),IF(Calculator!$O$6="DUALURBANE",SUM((((D9/100)*$AJ$22)*$AH$22))+(((((D9/100)*$AJ$22)*$AN$22)*$AH$22)*Calculator!$G$20)-((((D9/100)*$AJ$22)*$AN$22)*$AH$22)+((((D9/100)*$AJ$23)*$AH$23)),IF(Calculator!$O$6="DUALSILVERANOD",SUM((((D9/100)*$AJ$22)*$AH$22))+(((((D9/100)*$AJ$22)*$AN$22)*$AH$22)*Calculator!$G$21)-((((D9/100)*$AJ$22)*$AN$22)*$AH$22)+((((D9/100)*$AJ$23)*$AH$23)),IF(Calculator!$O$6="DUALANOD",SUM((((D9/100)*$AJ$22)*$AH$22))+(((((D9/100)*$AJ$22)*$AN$22)*$AH$22)*Calculator!$G$22)-((((D9/100)*$AJ$22)*$AN$22)*$AH$22)+((((D9/100)*$AJ$23)*$AH$23))))))))))))))))))))))))</f>
        <v>532.02350299999989</v>
      </c>
      <c r="T9" s="2">
        <f>IF(Calculator!$O$6="SINGLEBASE",SUM((((E9/100)*$AJ$22)*$AH$22))+((((E9/100)*$AJ$23)*$AH$23)),IF(Calculator!$O$6="SINGLEELEMENTS",SUM((((E9/100)*$AJ$22)*$AH$22))+(((((E9/100)*$AJ$22)*$AN$22)*$AH$22)*Calculator!$G$2)-((((E9/100)*$AJ$22)*$AN$22)*$AH$22)+((((E9/100)*$AJ$23)*$AH$23)),IF(Calculator!$O$6="SINGLESPECTRUM",SUM((((E9/100)*$AJ$22)*$AH$22))+(((((E9/100)*$AJ$22)*$AN$22)*$AH$22)*Calculator!$G$4)-((((E9/100)*$AJ$22)*$AN$22)*$AH$22)+((((E9/100)*$AJ$23)*$AH$23)),IF(Calculator!$O$6="SINGLEHOMESTEAD",SUM((((E9/100)*$AJ$22)*$AH$22))+(((((E9/100)*$AJ$22)*$AN$22)*$AH$22)*Calculator!$G$3)-((((E9/100)*$AJ$22)*$AN$22)*$AH$22)+((((E9/100)*$AJ$23)*$AH$23)),IF(Calculator!$O$6="SINGLEBAND A",SUM((((E9/100)*$AJ$22)*$AH$22))+(((((E9/100)*$AJ$22)*$AN$22)*$AH$22)*Calculator!$G$5)-((((E9/100)*$AJ$22)*$AN$22)*$AH$22)+((((E9/100)*$AJ$23)*$AH$23)),IF(Calculator!$O$6="SINGLEBAND B",SUM((((E9/100)*$AJ$22)*$AH$22))+(((((E9/100)*$AJ$22)*$AN$22)*$AH$22)*Calculator!$G$6)-((((E9/100)*$AJ$22)*$AN$22)*$AH$22)+((((E9/100)*$AJ$23)*$AH$23)),IF(Calculator!$O$6="SINGLEBAND C",SUM((((E9/100)*$AJ$22)*$AH$22))+(((((E9/100)*$AJ$22)*$AN$22)*$AH$22)*Calculator!$G$7)-((((E9/100)*$AJ$22)*$AN$22)*$AH$22)+((((E9/100)*$AJ$23)*$AH$23)),IF(Calculator!$O$6="SINGLEBAND D",SUM((((E9/100)*$AJ$22)*$AH$22))+(((((E9/100)*$AJ$22)*$AN$22)*$AH$22)*Calculator!$G$8)-((((E9/100)*$AJ$22)*$AN$22)*$AH$22)+((((E9/100)*$AJ$23)*$AH$23)),IF(Calculator!$O$6="SINGLEURBANE",SUM((((E9/100)*$AJ$22)*$AH$22))+(((((E9/100)*$AJ$22)*$AN$22)*$AH$22)*Calculator!$G$9)-((((E9/100)*$AJ$22)*$AN$22)*$AH$22)+((((E9/100)*$AJ$23)*$AH$23)),IF(Calculator!$O$6="SINGLESILVERANOD",SUM((((E9/100)*$AJ$22)*$AH$22))+(((((E9/100)*$AJ$22)*$AN$22)*$AH$22)*Calculator!$G$10)-((((E9/100)*$AJ$22)*$AN$22)*$AH$22)+((((E9/100)*$AJ$23)*$AH$23)),IF(Calculator!$O$6="SINGLEANOD",SUM((((E9/100)*$AJ$22)*$AH$22))+(((((E9/100)*$AJ$22)*$AN$22)*$AH$22)*Calculator!$G$11)-((((E9/100)*$AJ$22)*$AN$22)*$AH$22)+((((E9/100)*$AJ$23)*$AH$23)),IF(Calculator!$O$6="DUALBASE",SUM((((E9/100)*$AJ$22)*$AH$22))+(((((E9/100)*$AJ$22)*$AN$22)*$AH$22)*Calculator!$G$12)-((((E9/100)*$AJ$22)*$AN$22)*$AH$22)+((((E9/100)*$AJ$23)*$AH$23)),IF(Calculator!$O$6="DUALELEMENTS",SUM((((E9/100)*$AJ$22)*$AH$22))+(((((E9/100)*$AJ$22)*$AN$22)*$AH$22)*Calculator!$G$13)-((((E9/100)*$AJ$22)*$AN$22)*$AH$22)+((((E9/100)*$AJ$23)*$AH$23)),IF(Calculator!$O$6="DUALSPECTRUM",SUM((((E9/100)*$AJ$22)*$AH$22))+(((((E9/100)*$AJ$22)*$AN$22)*$AH$22)*Calculator!$G$15)-((((E9/100)*$AJ$22)*$AN$22)*$AH$22)+((((E9/100)*$AJ$23)*$AH$23)),IF(Calculator!$O$6="DUALHOMESTEAD",SUM((((E9/100)*$AJ$22)*$AH$22))+(((((E9/100)*$AJ$22)*$AN$22)*$AH$22)*Calculator!$G$14)-((((E9/100)*$AJ$22)*$AN$22)*$AH$22)+((((E9/100)*$AJ$23)*$AH$23)),IF(Calculator!$O$6="DUALBAND A",SUM((((E9/100)*$AJ$22)*$AH$22))+(((((E9/100)*$AJ$22)*$AN$22)*$AH$22)*Calculator!$G$16)-((((E9/100)*$AJ$22)*$AN$22)*$AH$22)+((((E9/100)*$AJ$23)*$AH$23)),IF(Calculator!$O$6="DUALBAND B",SUM((((E9/100)*$AJ$22)*$AH$22))+(((((E9/100)*$AJ$22)*$AN$22)*$AH$22)*Calculator!$G$17)-((((E9/100)*$AJ$22)*$AN$22)*$AH$22)+((((E9/100)*$AJ$23)*$AH$23)),IF(Calculator!$O$6="DUALBAND C",SUM((((E9/100)*$AJ$22)*$AH$22))+(((((E9/100)*$AJ$22)*$AN$22)*$AH$22)*Calculator!$G$18)-((((E9/100)*$AJ$22)*$AN$22)*$AH$22)+((((E9/100)*$AJ$23)*$AH$23)),IF(Calculator!$O$6="DUALBAND D",SUM((((E9/100)*$AJ$22)*$AH$22))+(((((E9/100)*$AJ$22)*$AN$22)*$AH$22)*Calculator!$G$19)-((((E9/100)*$AJ$22)*$AN$22)*$AH$22)+((((E9/100)*$AJ$23)*$AH$23)),IF(Calculator!$O$6="DUALURBANE",SUM((((E9/100)*$AJ$22)*$AH$22))+(((((E9/100)*$AJ$22)*$AN$22)*$AH$22)*Calculator!$G$20)-((((E9/100)*$AJ$22)*$AN$22)*$AH$22)+((((E9/100)*$AJ$23)*$AH$23)),IF(Calculator!$O$6="DUALSILVERANOD",SUM((((E9/100)*$AJ$22)*$AH$22))+(((((E9/100)*$AJ$22)*$AN$22)*$AH$22)*Calculator!$G$21)-((((E9/100)*$AJ$22)*$AN$22)*$AH$22)+((((E9/100)*$AJ$23)*$AH$23)),IF(Calculator!$O$6="DUALANOD",SUM((((E9/100)*$AJ$22)*$AH$22))+(((((E9/100)*$AJ$22)*$AN$22)*$AH$22)*Calculator!$G$22)-((((E9/100)*$AJ$22)*$AN$22)*$AH$22)+((((E9/100)*$AJ$23)*$AH$23))))))))))))))))))))))))</f>
        <v>539.74417199999993</v>
      </c>
      <c r="U9" s="2">
        <f>IF(Calculator!$O$6="SINGLEBASE",SUM((((F9/100)*$AJ$22)*$AH$22))+((((F9/100)*$AJ$23)*$AH$23)),IF(Calculator!$O$6="SINGLEELEMENTS",SUM((((F9/100)*$AJ$22)*$AH$22))+(((((F9/100)*$AJ$22)*$AN$22)*$AH$22)*Calculator!$G$2)-((((F9/100)*$AJ$22)*$AN$22)*$AH$22)+((((F9/100)*$AJ$23)*$AH$23)),IF(Calculator!$O$6="SINGLESPECTRUM",SUM((((F9/100)*$AJ$22)*$AH$22))+(((((F9/100)*$AJ$22)*$AN$22)*$AH$22)*Calculator!$G$4)-((((F9/100)*$AJ$22)*$AN$22)*$AH$22)+((((F9/100)*$AJ$23)*$AH$23)),IF(Calculator!$O$6="SINGLEHOMESTEAD",SUM((((F9/100)*$AJ$22)*$AH$22))+(((((F9/100)*$AJ$22)*$AN$22)*$AH$22)*Calculator!$G$3)-((((F9/100)*$AJ$22)*$AN$22)*$AH$22)+((((F9/100)*$AJ$23)*$AH$23)),IF(Calculator!$O$6="SINGLEBAND A",SUM((((F9/100)*$AJ$22)*$AH$22))+(((((F9/100)*$AJ$22)*$AN$22)*$AH$22)*Calculator!$G$5)-((((F9/100)*$AJ$22)*$AN$22)*$AH$22)+((((F9/100)*$AJ$23)*$AH$23)),IF(Calculator!$O$6="SINGLEBAND B",SUM((((F9/100)*$AJ$22)*$AH$22))+(((((F9/100)*$AJ$22)*$AN$22)*$AH$22)*Calculator!$G$6)-((((F9/100)*$AJ$22)*$AN$22)*$AH$22)+((((F9/100)*$AJ$23)*$AH$23)),IF(Calculator!$O$6="SINGLEBAND C",SUM((((F9/100)*$AJ$22)*$AH$22))+(((((F9/100)*$AJ$22)*$AN$22)*$AH$22)*Calculator!$G$7)-((((F9/100)*$AJ$22)*$AN$22)*$AH$22)+((((F9/100)*$AJ$23)*$AH$23)),IF(Calculator!$O$6="SINGLEBAND D",SUM((((F9/100)*$AJ$22)*$AH$22))+(((((F9/100)*$AJ$22)*$AN$22)*$AH$22)*Calculator!$G$8)-((((F9/100)*$AJ$22)*$AN$22)*$AH$22)+((((F9/100)*$AJ$23)*$AH$23)),IF(Calculator!$O$6="SINGLEURBANE",SUM((((F9/100)*$AJ$22)*$AH$22))+(((((F9/100)*$AJ$22)*$AN$22)*$AH$22)*Calculator!$G$9)-((((F9/100)*$AJ$22)*$AN$22)*$AH$22)+((((F9/100)*$AJ$23)*$AH$23)),IF(Calculator!$O$6="SINGLESILVERANOD",SUM((((F9/100)*$AJ$22)*$AH$22))+(((((F9/100)*$AJ$22)*$AN$22)*$AH$22)*Calculator!$G$10)-((((F9/100)*$AJ$22)*$AN$22)*$AH$22)+((((F9/100)*$AJ$23)*$AH$23)),IF(Calculator!$O$6="SINGLEANOD",SUM((((F9/100)*$AJ$22)*$AH$22))+(((((F9/100)*$AJ$22)*$AN$22)*$AH$22)*Calculator!$G$11)-((((F9/100)*$AJ$22)*$AN$22)*$AH$22)+((((F9/100)*$AJ$23)*$AH$23)),IF(Calculator!$O$6="DUALBASE",SUM((((F9/100)*$AJ$22)*$AH$22))+(((((F9/100)*$AJ$22)*$AN$22)*$AH$22)*Calculator!$G$12)-((((F9/100)*$AJ$22)*$AN$22)*$AH$22)+((((F9/100)*$AJ$23)*$AH$23)),IF(Calculator!$O$6="DUALELEMENTS",SUM((((F9/100)*$AJ$22)*$AH$22))+(((((F9/100)*$AJ$22)*$AN$22)*$AH$22)*Calculator!$G$13)-((((F9/100)*$AJ$22)*$AN$22)*$AH$22)+((((F9/100)*$AJ$23)*$AH$23)),IF(Calculator!$O$6="DUALSPECTRUM",SUM((((F9/100)*$AJ$22)*$AH$22))+(((((F9/100)*$AJ$22)*$AN$22)*$AH$22)*Calculator!$G$15)-((((F9/100)*$AJ$22)*$AN$22)*$AH$22)+((((F9/100)*$AJ$23)*$AH$23)),IF(Calculator!$O$6="DUALHOMESTEAD",SUM((((F9/100)*$AJ$22)*$AH$22))+(((((F9/100)*$AJ$22)*$AN$22)*$AH$22)*Calculator!$G$14)-((((F9/100)*$AJ$22)*$AN$22)*$AH$22)+((((F9/100)*$AJ$23)*$AH$23)),IF(Calculator!$O$6="DUALBAND A",SUM((((F9/100)*$AJ$22)*$AH$22))+(((((F9/100)*$AJ$22)*$AN$22)*$AH$22)*Calculator!$G$16)-((((F9/100)*$AJ$22)*$AN$22)*$AH$22)+((((F9/100)*$AJ$23)*$AH$23)),IF(Calculator!$O$6="DUALBAND B",SUM((((F9/100)*$AJ$22)*$AH$22))+(((((F9/100)*$AJ$22)*$AN$22)*$AH$22)*Calculator!$G$17)-((((F9/100)*$AJ$22)*$AN$22)*$AH$22)+((((F9/100)*$AJ$23)*$AH$23)),IF(Calculator!$O$6="DUALBAND C",SUM((((F9/100)*$AJ$22)*$AH$22))+(((((F9/100)*$AJ$22)*$AN$22)*$AH$22)*Calculator!$G$18)-((((F9/100)*$AJ$22)*$AN$22)*$AH$22)+((((F9/100)*$AJ$23)*$AH$23)),IF(Calculator!$O$6="DUALBAND D",SUM((((F9/100)*$AJ$22)*$AH$22))+(((((F9/100)*$AJ$22)*$AN$22)*$AH$22)*Calculator!$G$19)-((((F9/100)*$AJ$22)*$AN$22)*$AH$22)+((((F9/100)*$AJ$23)*$AH$23)),IF(Calculator!$O$6="DUALURBANE",SUM((((F9/100)*$AJ$22)*$AH$22))+(((((F9/100)*$AJ$22)*$AN$22)*$AH$22)*Calculator!$G$20)-((((F9/100)*$AJ$22)*$AN$22)*$AH$22)+((((F9/100)*$AJ$23)*$AH$23)),IF(Calculator!$O$6="DUALSILVERANOD",SUM((((F9/100)*$AJ$22)*$AH$22))+(((((F9/100)*$AJ$22)*$AN$22)*$AH$22)*Calculator!$G$21)-((((F9/100)*$AJ$22)*$AN$22)*$AH$22)+((((F9/100)*$AJ$23)*$AH$23)),IF(Calculator!$O$6="DUALANOD",SUM((((F9/100)*$AJ$22)*$AH$22))+(((((F9/100)*$AJ$22)*$AN$22)*$AH$22)*Calculator!$G$22)-((((F9/100)*$AJ$22)*$AN$22)*$AH$22)+((((F9/100)*$AJ$23)*$AH$23))))))))))))))))))))))))</f>
        <v>547.19063299999993</v>
      </c>
      <c r="V9" s="2">
        <f>IF(Calculator!$O$6="SINGLEBASE",SUM((((G9/100)*$AJ$22)*$AH$22))+((((G9/100)*$AJ$23)*$AH$23)),IF(Calculator!$O$6="SINGLEELEMENTS",SUM((((G9/100)*$AJ$22)*$AH$22))+(((((G9/100)*$AJ$22)*$AN$22)*$AH$22)*Calculator!$G$2)-((((G9/100)*$AJ$22)*$AN$22)*$AH$22)+((((G9/100)*$AJ$23)*$AH$23)),IF(Calculator!$O$6="SINGLESPECTRUM",SUM((((G9/100)*$AJ$22)*$AH$22))+(((((G9/100)*$AJ$22)*$AN$22)*$AH$22)*Calculator!$G$4)-((((G9/100)*$AJ$22)*$AN$22)*$AH$22)+((((G9/100)*$AJ$23)*$AH$23)),IF(Calculator!$O$6="SINGLEHOMESTEAD",SUM((((G9/100)*$AJ$22)*$AH$22))+(((((G9/100)*$AJ$22)*$AN$22)*$AH$22)*Calculator!$G$3)-((((G9/100)*$AJ$22)*$AN$22)*$AH$22)+((((G9/100)*$AJ$23)*$AH$23)),IF(Calculator!$O$6="SINGLEBAND A",SUM((((G9/100)*$AJ$22)*$AH$22))+(((((G9/100)*$AJ$22)*$AN$22)*$AH$22)*Calculator!$G$5)-((((G9/100)*$AJ$22)*$AN$22)*$AH$22)+((((G9/100)*$AJ$23)*$AH$23)),IF(Calculator!$O$6="SINGLEBAND B",SUM((((G9/100)*$AJ$22)*$AH$22))+(((((G9/100)*$AJ$22)*$AN$22)*$AH$22)*Calculator!$G$6)-((((G9/100)*$AJ$22)*$AN$22)*$AH$22)+((((G9/100)*$AJ$23)*$AH$23)),IF(Calculator!$O$6="SINGLEBAND C",SUM((((G9/100)*$AJ$22)*$AH$22))+(((((G9/100)*$AJ$22)*$AN$22)*$AH$22)*Calculator!$G$7)-((((G9/100)*$AJ$22)*$AN$22)*$AH$22)+((((G9/100)*$AJ$23)*$AH$23)),IF(Calculator!$O$6="SINGLEBAND D",SUM((((G9/100)*$AJ$22)*$AH$22))+(((((G9/100)*$AJ$22)*$AN$22)*$AH$22)*Calculator!$G$8)-((((G9/100)*$AJ$22)*$AN$22)*$AH$22)+((((G9/100)*$AJ$23)*$AH$23)),IF(Calculator!$O$6="SINGLEURBANE",SUM((((G9/100)*$AJ$22)*$AH$22))+(((((G9/100)*$AJ$22)*$AN$22)*$AH$22)*Calculator!$G$9)-((((G9/100)*$AJ$22)*$AN$22)*$AH$22)+((((G9/100)*$AJ$23)*$AH$23)),IF(Calculator!$O$6="SINGLESILVERANOD",SUM((((G9/100)*$AJ$22)*$AH$22))+(((((G9/100)*$AJ$22)*$AN$22)*$AH$22)*Calculator!$G$10)-((((G9/100)*$AJ$22)*$AN$22)*$AH$22)+((((G9/100)*$AJ$23)*$AH$23)),IF(Calculator!$O$6="SINGLEANOD",SUM((((G9/100)*$AJ$22)*$AH$22))+(((((G9/100)*$AJ$22)*$AN$22)*$AH$22)*Calculator!$G$11)-((((G9/100)*$AJ$22)*$AN$22)*$AH$22)+((((G9/100)*$AJ$23)*$AH$23)),IF(Calculator!$O$6="DUALBASE",SUM((((G9/100)*$AJ$22)*$AH$22))+(((((G9/100)*$AJ$22)*$AN$22)*$AH$22)*Calculator!$G$12)-((((G9/100)*$AJ$22)*$AN$22)*$AH$22)+((((G9/100)*$AJ$23)*$AH$23)),IF(Calculator!$O$6="DUALELEMENTS",SUM((((G9/100)*$AJ$22)*$AH$22))+(((((G9/100)*$AJ$22)*$AN$22)*$AH$22)*Calculator!$G$13)-((((G9/100)*$AJ$22)*$AN$22)*$AH$22)+((((G9/100)*$AJ$23)*$AH$23)),IF(Calculator!$O$6="DUALSPECTRUM",SUM((((G9/100)*$AJ$22)*$AH$22))+(((((G9/100)*$AJ$22)*$AN$22)*$AH$22)*Calculator!$G$15)-((((G9/100)*$AJ$22)*$AN$22)*$AH$22)+((((G9/100)*$AJ$23)*$AH$23)),IF(Calculator!$O$6="DUALHOMESTEAD",SUM((((G9/100)*$AJ$22)*$AH$22))+(((((G9/100)*$AJ$22)*$AN$22)*$AH$22)*Calculator!$G$14)-((((G9/100)*$AJ$22)*$AN$22)*$AH$22)+((((G9/100)*$AJ$23)*$AH$23)),IF(Calculator!$O$6="DUALBAND A",SUM((((G9/100)*$AJ$22)*$AH$22))+(((((G9/100)*$AJ$22)*$AN$22)*$AH$22)*Calculator!$G$16)-((((G9/100)*$AJ$22)*$AN$22)*$AH$22)+((((G9/100)*$AJ$23)*$AH$23)),IF(Calculator!$O$6="DUALBAND B",SUM((((G9/100)*$AJ$22)*$AH$22))+(((((G9/100)*$AJ$22)*$AN$22)*$AH$22)*Calculator!$G$17)-((((G9/100)*$AJ$22)*$AN$22)*$AH$22)+((((G9/100)*$AJ$23)*$AH$23)),IF(Calculator!$O$6="DUALBAND C",SUM((((G9/100)*$AJ$22)*$AH$22))+(((((G9/100)*$AJ$22)*$AN$22)*$AH$22)*Calculator!$G$18)-((((G9/100)*$AJ$22)*$AN$22)*$AH$22)+((((G9/100)*$AJ$23)*$AH$23)),IF(Calculator!$O$6="DUALBAND D",SUM((((G9/100)*$AJ$22)*$AH$22))+(((((G9/100)*$AJ$22)*$AN$22)*$AH$22)*Calculator!$G$19)-((((G9/100)*$AJ$22)*$AN$22)*$AH$22)+((((G9/100)*$AJ$23)*$AH$23)),IF(Calculator!$O$6="DUALURBANE",SUM((((G9/100)*$AJ$22)*$AH$22))+(((((G9/100)*$AJ$22)*$AN$22)*$AH$22)*Calculator!$G$20)-((((G9/100)*$AJ$22)*$AN$22)*$AH$22)+((((G9/100)*$AJ$23)*$AH$23)),IF(Calculator!$O$6="DUALSILVERANOD",SUM((((G9/100)*$AJ$22)*$AH$22))+(((((G9/100)*$AJ$22)*$AN$22)*$AH$22)*Calculator!$G$21)-((((G9/100)*$AJ$22)*$AN$22)*$AH$22)+((((G9/100)*$AJ$23)*$AH$23)),IF(Calculator!$O$6="DUALANOD",SUM((((G9/100)*$AJ$22)*$AH$22))+(((((G9/100)*$AJ$22)*$AN$22)*$AH$22)*Calculator!$G$22)-((((G9/100)*$AJ$22)*$AN$22)*$AH$22)+((((G9/100)*$AJ$23)*$AH$23))))))))))))))))))))))))</f>
        <v>554.9884229999999</v>
      </c>
      <c r="W9" s="2">
        <f>IF(Calculator!$O$6="SINGLEBASE",SUM((((H9/100)*$AJ$22)*$AH$22))+((((H9/100)*$AJ$23)*$AH$23)),IF(Calculator!$O$6="SINGLEELEMENTS",SUM((((H9/100)*$AJ$22)*$AH$22))+(((((H9/100)*$AJ$22)*$AN$22)*$AH$22)*Calculator!$G$2)-((((H9/100)*$AJ$22)*$AN$22)*$AH$22)+((((H9/100)*$AJ$23)*$AH$23)),IF(Calculator!$O$6="SINGLESPECTRUM",SUM((((H9/100)*$AJ$22)*$AH$22))+(((((H9/100)*$AJ$22)*$AN$22)*$AH$22)*Calculator!$G$4)-((((H9/100)*$AJ$22)*$AN$22)*$AH$22)+((((H9/100)*$AJ$23)*$AH$23)),IF(Calculator!$O$6="SINGLEHOMESTEAD",SUM((((H9/100)*$AJ$22)*$AH$22))+(((((H9/100)*$AJ$22)*$AN$22)*$AH$22)*Calculator!$G$3)-((((H9/100)*$AJ$22)*$AN$22)*$AH$22)+((((H9/100)*$AJ$23)*$AH$23)),IF(Calculator!$O$6="SINGLEBAND A",SUM((((H9/100)*$AJ$22)*$AH$22))+(((((H9/100)*$AJ$22)*$AN$22)*$AH$22)*Calculator!$G$5)-((((H9/100)*$AJ$22)*$AN$22)*$AH$22)+((((H9/100)*$AJ$23)*$AH$23)),IF(Calculator!$O$6="SINGLEBAND B",SUM((((H9/100)*$AJ$22)*$AH$22))+(((((H9/100)*$AJ$22)*$AN$22)*$AH$22)*Calculator!$G$6)-((((H9/100)*$AJ$22)*$AN$22)*$AH$22)+((((H9/100)*$AJ$23)*$AH$23)),IF(Calculator!$O$6="SINGLEBAND C",SUM((((H9/100)*$AJ$22)*$AH$22))+(((((H9/100)*$AJ$22)*$AN$22)*$AH$22)*Calculator!$G$7)-((((H9/100)*$AJ$22)*$AN$22)*$AH$22)+((((H9/100)*$AJ$23)*$AH$23)),IF(Calculator!$O$6="SINGLEBAND D",SUM((((H9/100)*$AJ$22)*$AH$22))+(((((H9/100)*$AJ$22)*$AN$22)*$AH$22)*Calculator!$G$8)-((((H9/100)*$AJ$22)*$AN$22)*$AH$22)+((((H9/100)*$AJ$23)*$AH$23)),IF(Calculator!$O$6="SINGLEURBANE",SUM((((H9/100)*$AJ$22)*$AH$22))+(((((H9/100)*$AJ$22)*$AN$22)*$AH$22)*Calculator!$G$9)-((((H9/100)*$AJ$22)*$AN$22)*$AH$22)+((((H9/100)*$AJ$23)*$AH$23)),IF(Calculator!$O$6="SINGLESILVERANOD",SUM((((H9/100)*$AJ$22)*$AH$22))+(((((H9/100)*$AJ$22)*$AN$22)*$AH$22)*Calculator!$G$10)-((((H9/100)*$AJ$22)*$AN$22)*$AH$22)+((((H9/100)*$AJ$23)*$AH$23)),IF(Calculator!$O$6="SINGLEANOD",SUM((((H9/100)*$AJ$22)*$AH$22))+(((((H9/100)*$AJ$22)*$AN$22)*$AH$22)*Calculator!$G$11)-((((H9/100)*$AJ$22)*$AN$22)*$AH$22)+((((H9/100)*$AJ$23)*$AH$23)),IF(Calculator!$O$6="DUALBASE",SUM((((H9/100)*$AJ$22)*$AH$22))+(((((H9/100)*$AJ$22)*$AN$22)*$AH$22)*Calculator!$G$12)-((((H9/100)*$AJ$22)*$AN$22)*$AH$22)+((((H9/100)*$AJ$23)*$AH$23)),IF(Calculator!$O$6="DUALELEMENTS",SUM((((H9/100)*$AJ$22)*$AH$22))+(((((H9/100)*$AJ$22)*$AN$22)*$AH$22)*Calculator!$G$13)-((((H9/100)*$AJ$22)*$AN$22)*$AH$22)+((((H9/100)*$AJ$23)*$AH$23)),IF(Calculator!$O$6="DUALSPECTRUM",SUM((((H9/100)*$AJ$22)*$AH$22))+(((((H9/100)*$AJ$22)*$AN$22)*$AH$22)*Calculator!$G$15)-((((H9/100)*$AJ$22)*$AN$22)*$AH$22)+((((H9/100)*$AJ$23)*$AH$23)),IF(Calculator!$O$6="DUALHOMESTEAD",SUM((((H9/100)*$AJ$22)*$AH$22))+(((((H9/100)*$AJ$22)*$AN$22)*$AH$22)*Calculator!$G$14)-((((H9/100)*$AJ$22)*$AN$22)*$AH$22)+((((H9/100)*$AJ$23)*$AH$23)),IF(Calculator!$O$6="DUALBAND A",SUM((((H9/100)*$AJ$22)*$AH$22))+(((((H9/100)*$AJ$22)*$AN$22)*$AH$22)*Calculator!$G$16)-((((H9/100)*$AJ$22)*$AN$22)*$AH$22)+((((H9/100)*$AJ$23)*$AH$23)),IF(Calculator!$O$6="DUALBAND B",SUM((((H9/100)*$AJ$22)*$AH$22))+(((((H9/100)*$AJ$22)*$AN$22)*$AH$22)*Calculator!$G$17)-((((H9/100)*$AJ$22)*$AN$22)*$AH$22)+((((H9/100)*$AJ$23)*$AH$23)),IF(Calculator!$O$6="DUALBAND C",SUM((((H9/100)*$AJ$22)*$AH$22))+(((((H9/100)*$AJ$22)*$AN$22)*$AH$22)*Calculator!$G$18)-((((H9/100)*$AJ$22)*$AN$22)*$AH$22)+((((H9/100)*$AJ$23)*$AH$23)),IF(Calculator!$O$6="DUALBAND D",SUM((((H9/100)*$AJ$22)*$AH$22))+(((((H9/100)*$AJ$22)*$AN$22)*$AH$22)*Calculator!$G$19)-((((H9/100)*$AJ$22)*$AN$22)*$AH$22)+((((H9/100)*$AJ$23)*$AH$23)),IF(Calculator!$O$6="DUALURBANE",SUM((((H9/100)*$AJ$22)*$AH$22))+(((((H9/100)*$AJ$22)*$AN$22)*$AH$22)*Calculator!$G$20)-((((H9/100)*$AJ$22)*$AN$22)*$AH$22)+((((H9/100)*$AJ$23)*$AH$23)),IF(Calculator!$O$6="DUALSILVERANOD",SUM((((H9/100)*$AJ$22)*$AH$22))+(((((H9/100)*$AJ$22)*$AN$22)*$AH$22)*Calculator!$G$21)-((((H9/100)*$AJ$22)*$AN$22)*$AH$22)+((((H9/100)*$AJ$23)*$AH$23)),IF(Calculator!$O$6="DUALANOD",SUM((((H9/100)*$AJ$22)*$AH$22))+(((((H9/100)*$AJ$22)*$AN$22)*$AH$22)*Calculator!$G$22)-((((H9/100)*$AJ$22)*$AN$22)*$AH$22)+((((H9/100)*$AJ$23)*$AH$23))))))))))))))))))))))))</f>
        <v>562.70909199999983</v>
      </c>
      <c r="X9" s="2">
        <f>IF(Calculator!$O$6="SINGLEBASE",SUM((((I9/100)*$AJ$22)*$AH$22))+((((I9/100)*$AJ$23)*$AH$23)),IF(Calculator!$O$6="SINGLEELEMENTS",SUM((((I9/100)*$AJ$22)*$AH$22))+(((((I9/100)*$AJ$22)*$AN$22)*$AH$22)*Calculator!$G$2)-((((I9/100)*$AJ$22)*$AN$22)*$AH$22)+((((I9/100)*$AJ$23)*$AH$23)),IF(Calculator!$O$6="SINGLESPECTRUM",SUM((((I9/100)*$AJ$22)*$AH$22))+(((((I9/100)*$AJ$22)*$AN$22)*$AH$22)*Calculator!$G$4)-((((I9/100)*$AJ$22)*$AN$22)*$AH$22)+((((I9/100)*$AJ$23)*$AH$23)),IF(Calculator!$O$6="SINGLEHOMESTEAD",SUM((((I9/100)*$AJ$22)*$AH$22))+(((((I9/100)*$AJ$22)*$AN$22)*$AH$22)*Calculator!$G$3)-((((I9/100)*$AJ$22)*$AN$22)*$AH$22)+((((I9/100)*$AJ$23)*$AH$23)),IF(Calculator!$O$6="SINGLEBAND A",SUM((((I9/100)*$AJ$22)*$AH$22))+(((((I9/100)*$AJ$22)*$AN$22)*$AH$22)*Calculator!$G$5)-((((I9/100)*$AJ$22)*$AN$22)*$AH$22)+((((I9/100)*$AJ$23)*$AH$23)),IF(Calculator!$O$6="SINGLEBAND B",SUM((((I9/100)*$AJ$22)*$AH$22))+(((((I9/100)*$AJ$22)*$AN$22)*$AH$22)*Calculator!$G$6)-((((I9/100)*$AJ$22)*$AN$22)*$AH$22)+((((I9/100)*$AJ$23)*$AH$23)),IF(Calculator!$O$6="SINGLEBAND C",SUM((((I9/100)*$AJ$22)*$AH$22))+(((((I9/100)*$AJ$22)*$AN$22)*$AH$22)*Calculator!$G$7)-((((I9/100)*$AJ$22)*$AN$22)*$AH$22)+((((I9/100)*$AJ$23)*$AH$23)),IF(Calculator!$O$6="SINGLEBAND D",SUM((((I9/100)*$AJ$22)*$AH$22))+(((((I9/100)*$AJ$22)*$AN$22)*$AH$22)*Calculator!$G$8)-((((I9/100)*$AJ$22)*$AN$22)*$AH$22)+((((I9/100)*$AJ$23)*$AH$23)),IF(Calculator!$O$6="SINGLEURBANE",SUM((((I9/100)*$AJ$22)*$AH$22))+(((((I9/100)*$AJ$22)*$AN$22)*$AH$22)*Calculator!$G$9)-((((I9/100)*$AJ$22)*$AN$22)*$AH$22)+((((I9/100)*$AJ$23)*$AH$23)),IF(Calculator!$O$6="SINGLESILVERANOD",SUM((((I9/100)*$AJ$22)*$AH$22))+(((((I9/100)*$AJ$22)*$AN$22)*$AH$22)*Calculator!$G$10)-((((I9/100)*$AJ$22)*$AN$22)*$AH$22)+((((I9/100)*$AJ$23)*$AH$23)),IF(Calculator!$O$6="SINGLEANOD",SUM((((I9/100)*$AJ$22)*$AH$22))+(((((I9/100)*$AJ$22)*$AN$22)*$AH$22)*Calculator!$G$11)-((((I9/100)*$AJ$22)*$AN$22)*$AH$22)+((((I9/100)*$AJ$23)*$AH$23)),IF(Calculator!$O$6="DUALBASE",SUM((((I9/100)*$AJ$22)*$AH$22))+(((((I9/100)*$AJ$22)*$AN$22)*$AH$22)*Calculator!$G$12)-((((I9/100)*$AJ$22)*$AN$22)*$AH$22)+((((I9/100)*$AJ$23)*$AH$23)),IF(Calculator!$O$6="DUALELEMENTS",SUM((((I9/100)*$AJ$22)*$AH$22))+(((((I9/100)*$AJ$22)*$AN$22)*$AH$22)*Calculator!$G$13)-((((I9/100)*$AJ$22)*$AN$22)*$AH$22)+((((I9/100)*$AJ$23)*$AH$23)),IF(Calculator!$O$6="DUALSPECTRUM",SUM((((I9/100)*$AJ$22)*$AH$22))+(((((I9/100)*$AJ$22)*$AN$22)*$AH$22)*Calculator!$G$15)-((((I9/100)*$AJ$22)*$AN$22)*$AH$22)+((((I9/100)*$AJ$23)*$AH$23)),IF(Calculator!$O$6="DUALHOMESTEAD",SUM((((I9/100)*$AJ$22)*$AH$22))+(((((I9/100)*$AJ$22)*$AN$22)*$AH$22)*Calculator!$G$14)-((((I9/100)*$AJ$22)*$AN$22)*$AH$22)+((((I9/100)*$AJ$23)*$AH$23)),IF(Calculator!$O$6="DUALBAND A",SUM((((I9/100)*$AJ$22)*$AH$22))+(((((I9/100)*$AJ$22)*$AN$22)*$AH$22)*Calculator!$G$16)-((((I9/100)*$AJ$22)*$AN$22)*$AH$22)+((((I9/100)*$AJ$23)*$AH$23)),IF(Calculator!$O$6="DUALBAND B",SUM((((I9/100)*$AJ$22)*$AH$22))+(((((I9/100)*$AJ$22)*$AN$22)*$AH$22)*Calculator!$G$17)-((((I9/100)*$AJ$22)*$AN$22)*$AH$22)+((((I9/100)*$AJ$23)*$AH$23)),IF(Calculator!$O$6="DUALBAND C",SUM((((I9/100)*$AJ$22)*$AH$22))+(((((I9/100)*$AJ$22)*$AN$22)*$AH$22)*Calculator!$G$18)-((((I9/100)*$AJ$22)*$AN$22)*$AH$22)+((((I9/100)*$AJ$23)*$AH$23)),IF(Calculator!$O$6="DUALBAND D",SUM((((I9/100)*$AJ$22)*$AH$22))+(((((I9/100)*$AJ$22)*$AN$22)*$AH$22)*Calculator!$G$19)-((((I9/100)*$AJ$22)*$AN$22)*$AH$22)+((((I9/100)*$AJ$23)*$AH$23)),IF(Calculator!$O$6="DUALURBANE",SUM((((I9/100)*$AJ$22)*$AH$22))+(((((I9/100)*$AJ$22)*$AN$22)*$AH$22)*Calculator!$G$20)-((((I9/100)*$AJ$22)*$AN$22)*$AH$22)+((((I9/100)*$AJ$23)*$AH$23)),IF(Calculator!$O$6="DUALSILVERANOD",SUM((((I9/100)*$AJ$22)*$AH$22))+(((((I9/100)*$AJ$22)*$AN$22)*$AH$22)*Calculator!$G$21)-((((I9/100)*$AJ$22)*$AN$22)*$AH$22)+((((I9/100)*$AJ$23)*$AH$23)),IF(Calculator!$O$6="DUALANOD",SUM((((I9/100)*$AJ$22)*$AH$22))+(((((I9/100)*$AJ$22)*$AN$22)*$AH$22)*Calculator!$G$22)-((((I9/100)*$AJ$22)*$AN$22)*$AH$22)+((((I9/100)*$AJ$23)*$AH$23))))))))))))))))))))))))</f>
        <v>570.15555299999994</v>
      </c>
      <c r="Y9" s="2">
        <f>IF(Calculator!$O$6="SINGLEBASE",SUM((((J9/100)*$AJ$22)*$AH$22))+((((J9/100)*$AJ$23)*$AH$23)),IF(Calculator!$O$6="SINGLEELEMENTS",SUM((((J9/100)*$AJ$22)*$AH$22))+(((((J9/100)*$AJ$22)*$AN$22)*$AH$22)*Calculator!$G$2)-((((J9/100)*$AJ$22)*$AN$22)*$AH$22)+((((J9/100)*$AJ$23)*$AH$23)),IF(Calculator!$O$6="SINGLESPECTRUM",SUM((((J9/100)*$AJ$22)*$AH$22))+(((((J9/100)*$AJ$22)*$AN$22)*$AH$22)*Calculator!$G$4)-((((J9/100)*$AJ$22)*$AN$22)*$AH$22)+((((J9/100)*$AJ$23)*$AH$23)),IF(Calculator!$O$6="SINGLEHOMESTEAD",SUM((((J9/100)*$AJ$22)*$AH$22))+(((((J9/100)*$AJ$22)*$AN$22)*$AH$22)*Calculator!$G$3)-((((J9/100)*$AJ$22)*$AN$22)*$AH$22)+((((J9/100)*$AJ$23)*$AH$23)),IF(Calculator!$O$6="SINGLEBAND A",SUM((((J9/100)*$AJ$22)*$AH$22))+(((((J9/100)*$AJ$22)*$AN$22)*$AH$22)*Calculator!$G$5)-((((J9/100)*$AJ$22)*$AN$22)*$AH$22)+((((J9/100)*$AJ$23)*$AH$23)),IF(Calculator!$O$6="SINGLEBAND B",SUM((((J9/100)*$AJ$22)*$AH$22))+(((((J9/100)*$AJ$22)*$AN$22)*$AH$22)*Calculator!$G$6)-((((J9/100)*$AJ$22)*$AN$22)*$AH$22)+((((J9/100)*$AJ$23)*$AH$23)),IF(Calculator!$O$6="SINGLEBAND C",SUM((((J9/100)*$AJ$22)*$AH$22))+(((((J9/100)*$AJ$22)*$AN$22)*$AH$22)*Calculator!$G$7)-((((J9/100)*$AJ$22)*$AN$22)*$AH$22)+((((J9/100)*$AJ$23)*$AH$23)),IF(Calculator!$O$6="SINGLEBAND D",SUM((((J9/100)*$AJ$22)*$AH$22))+(((((J9/100)*$AJ$22)*$AN$22)*$AH$22)*Calculator!$G$8)-((((J9/100)*$AJ$22)*$AN$22)*$AH$22)+((((J9/100)*$AJ$23)*$AH$23)),IF(Calculator!$O$6="SINGLEURBANE",SUM((((J9/100)*$AJ$22)*$AH$22))+(((((J9/100)*$AJ$22)*$AN$22)*$AH$22)*Calculator!$G$9)-((((J9/100)*$AJ$22)*$AN$22)*$AH$22)+((((J9/100)*$AJ$23)*$AH$23)),IF(Calculator!$O$6="SINGLESILVERANOD",SUM((((J9/100)*$AJ$22)*$AH$22))+(((((J9/100)*$AJ$22)*$AN$22)*$AH$22)*Calculator!$G$10)-((((J9/100)*$AJ$22)*$AN$22)*$AH$22)+((((J9/100)*$AJ$23)*$AH$23)),IF(Calculator!$O$6="SINGLEANOD",SUM((((J9/100)*$AJ$22)*$AH$22))+(((((J9/100)*$AJ$22)*$AN$22)*$AH$22)*Calculator!$G$11)-((((J9/100)*$AJ$22)*$AN$22)*$AH$22)+((((J9/100)*$AJ$23)*$AH$23)),IF(Calculator!$O$6="DUALBASE",SUM((((J9/100)*$AJ$22)*$AH$22))+(((((J9/100)*$AJ$22)*$AN$22)*$AH$22)*Calculator!$G$12)-((((J9/100)*$AJ$22)*$AN$22)*$AH$22)+((((J9/100)*$AJ$23)*$AH$23)),IF(Calculator!$O$6="DUALELEMENTS",SUM((((J9/100)*$AJ$22)*$AH$22))+(((((J9/100)*$AJ$22)*$AN$22)*$AH$22)*Calculator!$G$13)-((((J9/100)*$AJ$22)*$AN$22)*$AH$22)+((((J9/100)*$AJ$23)*$AH$23)),IF(Calculator!$O$6="DUALSPECTRUM",SUM((((J9/100)*$AJ$22)*$AH$22))+(((((J9/100)*$AJ$22)*$AN$22)*$AH$22)*Calculator!$G$15)-((((J9/100)*$AJ$22)*$AN$22)*$AH$22)+((((J9/100)*$AJ$23)*$AH$23)),IF(Calculator!$O$6="DUALHOMESTEAD",SUM((((J9/100)*$AJ$22)*$AH$22))+(((((J9/100)*$AJ$22)*$AN$22)*$AH$22)*Calculator!$G$14)-((((J9/100)*$AJ$22)*$AN$22)*$AH$22)+((((J9/100)*$AJ$23)*$AH$23)),IF(Calculator!$O$6="DUALBAND A",SUM((((J9/100)*$AJ$22)*$AH$22))+(((((J9/100)*$AJ$22)*$AN$22)*$AH$22)*Calculator!$G$16)-((((J9/100)*$AJ$22)*$AN$22)*$AH$22)+((((J9/100)*$AJ$23)*$AH$23)),IF(Calculator!$O$6="DUALBAND B",SUM((((J9/100)*$AJ$22)*$AH$22))+(((((J9/100)*$AJ$22)*$AN$22)*$AH$22)*Calculator!$G$17)-((((J9/100)*$AJ$22)*$AN$22)*$AH$22)+((((J9/100)*$AJ$23)*$AH$23)),IF(Calculator!$O$6="DUALBAND C",SUM((((J9/100)*$AJ$22)*$AH$22))+(((((J9/100)*$AJ$22)*$AN$22)*$AH$22)*Calculator!$G$18)-((((J9/100)*$AJ$22)*$AN$22)*$AH$22)+((((J9/100)*$AJ$23)*$AH$23)),IF(Calculator!$O$6="DUALBAND D",SUM((((J9/100)*$AJ$22)*$AH$22))+(((((J9/100)*$AJ$22)*$AN$22)*$AH$22)*Calculator!$G$19)-((((J9/100)*$AJ$22)*$AN$22)*$AH$22)+((((J9/100)*$AJ$23)*$AH$23)),IF(Calculator!$O$6="DUALURBANE",SUM((((J9/100)*$AJ$22)*$AH$22))+(((((J9/100)*$AJ$22)*$AN$22)*$AH$22)*Calculator!$G$20)-((((J9/100)*$AJ$22)*$AN$22)*$AH$22)+((((J9/100)*$AJ$23)*$AH$23)),IF(Calculator!$O$6="DUALSILVERANOD",SUM((((J9/100)*$AJ$22)*$AH$22))+(((((J9/100)*$AJ$22)*$AN$22)*$AH$22)*Calculator!$G$21)-((((J9/100)*$AJ$22)*$AN$22)*$AH$22)+((((J9/100)*$AJ$23)*$AH$23)),IF(Calculator!$O$6="DUALANOD",SUM((((J9/100)*$AJ$22)*$AH$22))+(((((J9/100)*$AJ$22)*$AN$22)*$AH$22)*Calculator!$G$22)-((((J9/100)*$AJ$22)*$AN$22)*$AH$22)+((((J9/100)*$AJ$23)*$AH$23))))))))))))))))))))))))</f>
        <v>577.60629849999987</v>
      </c>
      <c r="Z9" s="2">
        <f>IF(Calculator!$O$6="SINGLEBASE",SUM((((K9/100)*$AJ$22)*$AH$22))+((((K9/100)*$AJ$23)*$AH$23)),IF(Calculator!$O$6="SINGLEELEMENTS",SUM((((K9/100)*$AJ$22)*$AH$22))+(((((K9/100)*$AJ$22)*$AN$22)*$AH$22)*Calculator!$G$2)-((((K9/100)*$AJ$22)*$AN$22)*$AH$22)+((((K9/100)*$AJ$23)*$AH$23)),IF(Calculator!$O$6="SINGLESPECTRUM",SUM((((K9/100)*$AJ$22)*$AH$22))+(((((K9/100)*$AJ$22)*$AN$22)*$AH$22)*Calculator!$G$4)-((((K9/100)*$AJ$22)*$AN$22)*$AH$22)+((((K9/100)*$AJ$23)*$AH$23)),IF(Calculator!$O$6="SINGLEHOMESTEAD",SUM((((K9/100)*$AJ$22)*$AH$22))+(((((K9/100)*$AJ$22)*$AN$22)*$AH$22)*Calculator!$G$3)-((((K9/100)*$AJ$22)*$AN$22)*$AH$22)+((((K9/100)*$AJ$23)*$AH$23)),IF(Calculator!$O$6="SINGLEBAND A",SUM((((K9/100)*$AJ$22)*$AH$22))+(((((K9/100)*$AJ$22)*$AN$22)*$AH$22)*Calculator!$G$5)-((((K9/100)*$AJ$22)*$AN$22)*$AH$22)+((((K9/100)*$AJ$23)*$AH$23)),IF(Calculator!$O$6="SINGLEBAND B",SUM((((K9/100)*$AJ$22)*$AH$22))+(((((K9/100)*$AJ$22)*$AN$22)*$AH$22)*Calculator!$G$6)-((((K9/100)*$AJ$22)*$AN$22)*$AH$22)+((((K9/100)*$AJ$23)*$AH$23)),IF(Calculator!$O$6="SINGLEBAND C",SUM((((K9/100)*$AJ$22)*$AH$22))+(((((K9/100)*$AJ$22)*$AN$22)*$AH$22)*Calculator!$G$7)-((((K9/100)*$AJ$22)*$AN$22)*$AH$22)+((((K9/100)*$AJ$23)*$AH$23)),IF(Calculator!$O$6="SINGLEBAND D",SUM((((K9/100)*$AJ$22)*$AH$22))+(((((K9/100)*$AJ$22)*$AN$22)*$AH$22)*Calculator!$G$8)-((((K9/100)*$AJ$22)*$AN$22)*$AH$22)+((((K9/100)*$AJ$23)*$AH$23)),IF(Calculator!$O$6="SINGLEURBANE",SUM((((K9/100)*$AJ$22)*$AH$22))+(((((K9/100)*$AJ$22)*$AN$22)*$AH$22)*Calculator!$G$9)-((((K9/100)*$AJ$22)*$AN$22)*$AH$22)+((((K9/100)*$AJ$23)*$AH$23)),IF(Calculator!$O$6="SINGLESILVERANOD",SUM((((K9/100)*$AJ$22)*$AH$22))+(((((K9/100)*$AJ$22)*$AN$22)*$AH$22)*Calculator!$G$10)-((((K9/100)*$AJ$22)*$AN$22)*$AH$22)+((((K9/100)*$AJ$23)*$AH$23)),IF(Calculator!$O$6="SINGLEANOD",SUM((((K9/100)*$AJ$22)*$AH$22))+(((((K9/100)*$AJ$22)*$AN$22)*$AH$22)*Calculator!$G$11)-((((K9/100)*$AJ$22)*$AN$22)*$AH$22)+((((K9/100)*$AJ$23)*$AH$23)),IF(Calculator!$O$6="DUALBASE",SUM((((K9/100)*$AJ$22)*$AH$22))+(((((K9/100)*$AJ$22)*$AN$22)*$AH$22)*Calculator!$G$12)-((((K9/100)*$AJ$22)*$AN$22)*$AH$22)+((((K9/100)*$AJ$23)*$AH$23)),IF(Calculator!$O$6="DUALELEMENTS",SUM((((K9/100)*$AJ$22)*$AH$22))+(((((K9/100)*$AJ$22)*$AN$22)*$AH$22)*Calculator!$G$13)-((((K9/100)*$AJ$22)*$AN$22)*$AH$22)+((((K9/100)*$AJ$23)*$AH$23)),IF(Calculator!$O$6="DUALSPECTRUM",SUM((((K9/100)*$AJ$22)*$AH$22))+(((((K9/100)*$AJ$22)*$AN$22)*$AH$22)*Calculator!$G$15)-((((K9/100)*$AJ$22)*$AN$22)*$AH$22)+((((K9/100)*$AJ$23)*$AH$23)),IF(Calculator!$O$6="DUALHOMESTEAD",SUM((((K9/100)*$AJ$22)*$AH$22))+(((((K9/100)*$AJ$22)*$AN$22)*$AH$22)*Calculator!$G$14)-((((K9/100)*$AJ$22)*$AN$22)*$AH$22)+((((K9/100)*$AJ$23)*$AH$23)),IF(Calculator!$O$6="DUALBAND A",SUM((((K9/100)*$AJ$22)*$AH$22))+(((((K9/100)*$AJ$22)*$AN$22)*$AH$22)*Calculator!$G$16)-((((K9/100)*$AJ$22)*$AN$22)*$AH$22)+((((K9/100)*$AJ$23)*$AH$23)),IF(Calculator!$O$6="DUALBAND B",SUM((((K9/100)*$AJ$22)*$AH$22))+(((((K9/100)*$AJ$22)*$AN$22)*$AH$22)*Calculator!$G$17)-((((K9/100)*$AJ$22)*$AN$22)*$AH$22)+((((K9/100)*$AJ$23)*$AH$23)),IF(Calculator!$O$6="DUALBAND C",SUM((((K9/100)*$AJ$22)*$AH$22))+(((((K9/100)*$AJ$22)*$AN$22)*$AH$22)*Calculator!$G$18)-((((K9/100)*$AJ$22)*$AN$22)*$AH$22)+((((K9/100)*$AJ$23)*$AH$23)),IF(Calculator!$O$6="DUALBAND D",SUM((((K9/100)*$AJ$22)*$AH$22))+(((((K9/100)*$AJ$22)*$AN$22)*$AH$22)*Calculator!$G$19)-((((K9/100)*$AJ$22)*$AN$22)*$AH$22)+((((K9/100)*$AJ$23)*$AH$23)),IF(Calculator!$O$6="DUALURBANE",SUM((((K9/100)*$AJ$22)*$AH$22))+(((((K9/100)*$AJ$22)*$AN$22)*$AH$22)*Calculator!$G$20)-((((K9/100)*$AJ$22)*$AN$22)*$AH$22)+((((K9/100)*$AJ$23)*$AH$23)),IF(Calculator!$O$6="DUALSILVERANOD",SUM((((K9/100)*$AJ$22)*$AH$22))+(((((K9/100)*$AJ$22)*$AN$22)*$AH$22)*Calculator!$G$21)-((((K9/100)*$AJ$22)*$AN$22)*$AH$22)+((((K9/100)*$AJ$23)*$AH$23)),IF(Calculator!$O$6="DUALANOD",SUM((((K9/100)*$AJ$22)*$AH$22))+(((((K9/100)*$AJ$22)*$AN$22)*$AH$22)*Calculator!$G$22)-((((K9/100)*$AJ$22)*$AN$22)*$AH$22)+((((K9/100)*$AJ$23)*$AH$23))))))))))))))))))))))))</f>
        <v>585.32696749999991</v>
      </c>
      <c r="AA9" s="2">
        <f>IF(Calculator!$O$6="SINGLEBASE",SUM((((L9/100)*$AJ$22)*$AH$22))+((((L9/100)*$AJ$23)*$AH$23)),IF(Calculator!$O$6="SINGLEELEMENTS",SUM((((L9/100)*$AJ$22)*$AH$22))+(((((L9/100)*$AJ$22)*$AN$22)*$AH$22)*Calculator!$G$2)-((((L9/100)*$AJ$22)*$AN$22)*$AH$22)+((((L9/100)*$AJ$23)*$AH$23)),IF(Calculator!$O$6="SINGLESPECTRUM",SUM((((L9/100)*$AJ$22)*$AH$22))+(((((L9/100)*$AJ$22)*$AN$22)*$AH$22)*Calculator!$G$4)-((((L9/100)*$AJ$22)*$AN$22)*$AH$22)+((((L9/100)*$AJ$23)*$AH$23)),IF(Calculator!$O$6="SINGLEHOMESTEAD",SUM((((L9/100)*$AJ$22)*$AH$22))+(((((L9/100)*$AJ$22)*$AN$22)*$AH$22)*Calculator!$G$3)-((((L9/100)*$AJ$22)*$AN$22)*$AH$22)+((((L9/100)*$AJ$23)*$AH$23)),IF(Calculator!$O$6="SINGLEBAND A",SUM((((L9/100)*$AJ$22)*$AH$22))+(((((L9/100)*$AJ$22)*$AN$22)*$AH$22)*Calculator!$G$5)-((((L9/100)*$AJ$22)*$AN$22)*$AH$22)+((((L9/100)*$AJ$23)*$AH$23)),IF(Calculator!$O$6="SINGLEBAND B",SUM((((L9/100)*$AJ$22)*$AH$22))+(((((L9/100)*$AJ$22)*$AN$22)*$AH$22)*Calculator!$G$6)-((((L9/100)*$AJ$22)*$AN$22)*$AH$22)+((((L9/100)*$AJ$23)*$AH$23)),IF(Calculator!$O$6="SINGLEBAND C",SUM((((L9/100)*$AJ$22)*$AH$22))+(((((L9/100)*$AJ$22)*$AN$22)*$AH$22)*Calculator!$G$7)-((((L9/100)*$AJ$22)*$AN$22)*$AH$22)+((((L9/100)*$AJ$23)*$AH$23)),IF(Calculator!$O$6="SINGLEBAND D",SUM((((L9/100)*$AJ$22)*$AH$22))+(((((L9/100)*$AJ$22)*$AN$22)*$AH$22)*Calculator!$G$8)-((((L9/100)*$AJ$22)*$AN$22)*$AH$22)+((((L9/100)*$AJ$23)*$AH$23)),IF(Calculator!$O$6="SINGLEURBANE",SUM((((L9/100)*$AJ$22)*$AH$22))+(((((L9/100)*$AJ$22)*$AN$22)*$AH$22)*Calculator!$G$9)-((((L9/100)*$AJ$22)*$AN$22)*$AH$22)+((((L9/100)*$AJ$23)*$AH$23)),IF(Calculator!$O$6="SINGLESILVERANOD",SUM((((L9/100)*$AJ$22)*$AH$22))+(((((L9/100)*$AJ$22)*$AN$22)*$AH$22)*Calculator!$G$10)-((((L9/100)*$AJ$22)*$AN$22)*$AH$22)+((((L9/100)*$AJ$23)*$AH$23)),IF(Calculator!$O$6="SINGLEANOD",SUM((((L9/100)*$AJ$22)*$AH$22))+(((((L9/100)*$AJ$22)*$AN$22)*$AH$22)*Calculator!$G$11)-((((L9/100)*$AJ$22)*$AN$22)*$AH$22)+((((L9/100)*$AJ$23)*$AH$23)),IF(Calculator!$O$6="DUALBASE",SUM((((L9/100)*$AJ$22)*$AH$22))+(((((L9/100)*$AJ$22)*$AN$22)*$AH$22)*Calculator!$G$12)-((((L9/100)*$AJ$22)*$AN$22)*$AH$22)+((((L9/100)*$AJ$23)*$AH$23)),IF(Calculator!$O$6="DUALELEMENTS",SUM((((L9/100)*$AJ$22)*$AH$22))+(((((L9/100)*$AJ$22)*$AN$22)*$AH$22)*Calculator!$G$13)-((((L9/100)*$AJ$22)*$AN$22)*$AH$22)+((((L9/100)*$AJ$23)*$AH$23)),IF(Calculator!$O$6="DUALSPECTRUM",SUM((((L9/100)*$AJ$22)*$AH$22))+(((((L9/100)*$AJ$22)*$AN$22)*$AH$22)*Calculator!$G$15)-((((L9/100)*$AJ$22)*$AN$22)*$AH$22)+((((L9/100)*$AJ$23)*$AH$23)),IF(Calculator!$O$6="DUALHOMESTEAD",SUM((((L9/100)*$AJ$22)*$AH$22))+(((((L9/100)*$AJ$22)*$AN$22)*$AH$22)*Calculator!$G$14)-((((L9/100)*$AJ$22)*$AN$22)*$AH$22)+((((L9/100)*$AJ$23)*$AH$23)),IF(Calculator!$O$6="DUALBAND A",SUM((((L9/100)*$AJ$22)*$AH$22))+(((((L9/100)*$AJ$22)*$AN$22)*$AH$22)*Calculator!$G$16)-((((L9/100)*$AJ$22)*$AN$22)*$AH$22)+((((L9/100)*$AJ$23)*$AH$23)),IF(Calculator!$O$6="DUALBAND B",SUM((((L9/100)*$AJ$22)*$AH$22))+(((((L9/100)*$AJ$22)*$AN$22)*$AH$22)*Calculator!$G$17)-((((L9/100)*$AJ$22)*$AN$22)*$AH$22)+((((L9/100)*$AJ$23)*$AH$23)),IF(Calculator!$O$6="DUALBAND C",SUM((((L9/100)*$AJ$22)*$AH$22))+(((((L9/100)*$AJ$22)*$AN$22)*$AH$22)*Calculator!$G$18)-((((L9/100)*$AJ$22)*$AN$22)*$AH$22)+((((L9/100)*$AJ$23)*$AH$23)),IF(Calculator!$O$6="DUALBAND D",SUM((((L9/100)*$AJ$22)*$AH$22))+(((((L9/100)*$AJ$22)*$AN$22)*$AH$22)*Calculator!$G$19)-((((L9/100)*$AJ$22)*$AN$22)*$AH$22)+((((L9/100)*$AJ$23)*$AH$23)),IF(Calculator!$O$6="DUALURBANE",SUM((((L9/100)*$AJ$22)*$AH$22))+(((((L9/100)*$AJ$22)*$AN$22)*$AH$22)*Calculator!$G$20)-((((L9/100)*$AJ$22)*$AN$22)*$AH$22)+((((L9/100)*$AJ$23)*$AH$23)),IF(Calculator!$O$6="DUALSILVERANOD",SUM((((L9/100)*$AJ$22)*$AH$22))+(((((L9/100)*$AJ$22)*$AN$22)*$AH$22)*Calculator!$G$21)-((((L9/100)*$AJ$22)*$AN$22)*$AH$22)+((((L9/100)*$AJ$23)*$AH$23)),IF(Calculator!$O$6="DUALANOD",SUM((((L9/100)*$AJ$22)*$AH$22))+(((((L9/100)*$AJ$22)*$AN$22)*$AH$22)*Calculator!$G$22)-((((L9/100)*$AJ$22)*$AN$22)*$AH$22)+((((L9/100)*$AJ$23)*$AH$23))))))))))))))))))))))))</f>
        <v>593.12475749999999</v>
      </c>
      <c r="AB9" s="2">
        <f>IF(Calculator!$O$6="SINGLEBASE",SUM((((M9/100)*$AJ$22)*$AH$22))+((((M9/100)*$AJ$23)*$AH$23)),IF(Calculator!$O$6="SINGLEELEMENTS",SUM((((M9/100)*$AJ$22)*$AH$22))+(((((M9/100)*$AJ$22)*$AN$22)*$AH$22)*Calculator!$G$2)-((((M9/100)*$AJ$22)*$AN$22)*$AH$22)+((((M9/100)*$AJ$23)*$AH$23)),IF(Calculator!$O$6="SINGLESPECTRUM",SUM((((M9/100)*$AJ$22)*$AH$22))+(((((M9/100)*$AJ$22)*$AN$22)*$AH$22)*Calculator!$G$4)-((((M9/100)*$AJ$22)*$AN$22)*$AH$22)+((((M9/100)*$AJ$23)*$AH$23)),IF(Calculator!$O$6="SINGLEHOMESTEAD",SUM((((M9/100)*$AJ$22)*$AH$22))+(((((M9/100)*$AJ$22)*$AN$22)*$AH$22)*Calculator!$G$3)-((((M9/100)*$AJ$22)*$AN$22)*$AH$22)+((((M9/100)*$AJ$23)*$AH$23)),IF(Calculator!$O$6="SINGLEBAND A",SUM((((M9/100)*$AJ$22)*$AH$22))+(((((M9/100)*$AJ$22)*$AN$22)*$AH$22)*Calculator!$G$5)-((((M9/100)*$AJ$22)*$AN$22)*$AH$22)+((((M9/100)*$AJ$23)*$AH$23)),IF(Calculator!$O$6="SINGLEBAND B",SUM((((M9/100)*$AJ$22)*$AH$22))+(((((M9/100)*$AJ$22)*$AN$22)*$AH$22)*Calculator!$G$6)-((((M9/100)*$AJ$22)*$AN$22)*$AH$22)+((((M9/100)*$AJ$23)*$AH$23)),IF(Calculator!$O$6="SINGLEBAND C",SUM((((M9/100)*$AJ$22)*$AH$22))+(((((M9/100)*$AJ$22)*$AN$22)*$AH$22)*Calculator!$G$7)-((((M9/100)*$AJ$22)*$AN$22)*$AH$22)+((((M9/100)*$AJ$23)*$AH$23)),IF(Calculator!$O$6="SINGLEBAND D",SUM((((M9/100)*$AJ$22)*$AH$22))+(((((M9/100)*$AJ$22)*$AN$22)*$AH$22)*Calculator!$G$8)-((((M9/100)*$AJ$22)*$AN$22)*$AH$22)+((((M9/100)*$AJ$23)*$AH$23)),IF(Calculator!$O$6="SINGLEURBANE",SUM((((M9/100)*$AJ$22)*$AH$22))+(((((M9/100)*$AJ$22)*$AN$22)*$AH$22)*Calculator!$G$9)-((((M9/100)*$AJ$22)*$AN$22)*$AH$22)+((((M9/100)*$AJ$23)*$AH$23)),IF(Calculator!$O$6="SINGLESILVERANOD",SUM((((M9/100)*$AJ$22)*$AH$22))+(((((M9/100)*$AJ$22)*$AN$22)*$AH$22)*Calculator!$G$10)-((((M9/100)*$AJ$22)*$AN$22)*$AH$22)+((((M9/100)*$AJ$23)*$AH$23)),IF(Calculator!$O$6="SINGLEANOD",SUM((((M9/100)*$AJ$22)*$AH$22))+(((((M9/100)*$AJ$22)*$AN$22)*$AH$22)*Calculator!$G$11)-((((M9/100)*$AJ$22)*$AN$22)*$AH$22)+((((M9/100)*$AJ$23)*$AH$23)),IF(Calculator!$O$6="DUALBASE",SUM((((M9/100)*$AJ$22)*$AH$22))+(((((M9/100)*$AJ$22)*$AN$22)*$AH$22)*Calculator!$G$12)-((((M9/100)*$AJ$22)*$AN$22)*$AH$22)+((((M9/100)*$AJ$23)*$AH$23)),IF(Calculator!$O$6="DUALELEMENTS",SUM((((M9/100)*$AJ$22)*$AH$22))+(((((M9/100)*$AJ$22)*$AN$22)*$AH$22)*Calculator!$G$13)-((((M9/100)*$AJ$22)*$AN$22)*$AH$22)+((((M9/100)*$AJ$23)*$AH$23)),IF(Calculator!$O$6="DUALSPECTRUM",SUM((((M9/100)*$AJ$22)*$AH$22))+(((((M9/100)*$AJ$22)*$AN$22)*$AH$22)*Calculator!$G$15)-((((M9/100)*$AJ$22)*$AN$22)*$AH$22)+((((M9/100)*$AJ$23)*$AH$23)),IF(Calculator!$O$6="DUALHOMESTEAD",SUM((((M9/100)*$AJ$22)*$AH$22))+(((((M9/100)*$AJ$22)*$AN$22)*$AH$22)*Calculator!$G$14)-((((M9/100)*$AJ$22)*$AN$22)*$AH$22)+((((M9/100)*$AJ$23)*$AH$23)),IF(Calculator!$O$6="DUALBAND A",SUM((((M9/100)*$AJ$22)*$AH$22))+(((((M9/100)*$AJ$22)*$AN$22)*$AH$22)*Calculator!$G$16)-((((M9/100)*$AJ$22)*$AN$22)*$AH$22)+((((M9/100)*$AJ$23)*$AH$23)),IF(Calculator!$O$6="DUALBAND B",SUM((((M9/100)*$AJ$22)*$AH$22))+(((((M9/100)*$AJ$22)*$AN$22)*$AH$22)*Calculator!$G$17)-((((M9/100)*$AJ$22)*$AN$22)*$AH$22)+((((M9/100)*$AJ$23)*$AH$23)),IF(Calculator!$O$6="DUALBAND C",SUM((((M9/100)*$AJ$22)*$AH$22))+(((((M9/100)*$AJ$22)*$AN$22)*$AH$22)*Calculator!$G$18)-((((M9/100)*$AJ$22)*$AN$22)*$AH$22)+((((M9/100)*$AJ$23)*$AH$23)),IF(Calculator!$O$6="DUALBAND D",SUM((((M9/100)*$AJ$22)*$AH$22))+(((((M9/100)*$AJ$22)*$AN$22)*$AH$22)*Calculator!$G$19)-((((M9/100)*$AJ$22)*$AN$22)*$AH$22)+((((M9/100)*$AJ$23)*$AH$23)),IF(Calculator!$O$6="DUALURBANE",SUM((((M9/100)*$AJ$22)*$AH$22))+(((((M9/100)*$AJ$22)*$AN$22)*$AH$22)*Calculator!$G$20)-((((M9/100)*$AJ$22)*$AN$22)*$AH$22)+((((M9/100)*$AJ$23)*$AH$23)),IF(Calculator!$O$6="DUALSILVERANOD",SUM((((M9/100)*$AJ$22)*$AH$22))+(((((M9/100)*$AJ$22)*$AN$22)*$AH$22)*Calculator!$G$21)-((((M9/100)*$AJ$22)*$AN$22)*$AH$22)+((((M9/100)*$AJ$23)*$AH$23)),IF(Calculator!$O$6="DUALANOD",SUM((((M9/100)*$AJ$22)*$AH$22))+(((((M9/100)*$AJ$22)*$AN$22)*$AH$22)*Calculator!$G$22)-((((M9/100)*$AJ$22)*$AN$22)*$AH$22)+((((M9/100)*$AJ$23)*$AH$23))))))))))))))))))))))))</f>
        <v>600.57123735179994</v>
      </c>
      <c r="AC9" s="2">
        <f>IF(Calculator!$O$6="SINGLEBASE",SUM((((N9/100)*$AJ$22)*$AH$22))+((((N9/100)*$AJ$23)*$AH$23)),IF(Calculator!$O$6="SINGLEELEMENTS",SUM((((N9/100)*$AJ$22)*$AH$22))+(((((N9/100)*$AJ$22)*$AN$22)*$AH$22)*Calculator!$G$2)-((((N9/100)*$AJ$22)*$AN$22)*$AH$22)+((((N9/100)*$AJ$23)*$AH$23)),IF(Calculator!$O$6="SINGLESPECTRUM",SUM((((N9/100)*$AJ$22)*$AH$22))+(((((N9/100)*$AJ$22)*$AN$22)*$AH$22)*Calculator!$G$4)-((((N9/100)*$AJ$22)*$AN$22)*$AH$22)+((((N9/100)*$AJ$23)*$AH$23)),IF(Calculator!$O$6="SINGLEHOMESTEAD",SUM((((N9/100)*$AJ$22)*$AH$22))+(((((N9/100)*$AJ$22)*$AN$22)*$AH$22)*Calculator!$G$3)-((((N9/100)*$AJ$22)*$AN$22)*$AH$22)+((((N9/100)*$AJ$23)*$AH$23)),IF(Calculator!$O$6="SINGLEBAND A",SUM((((N9/100)*$AJ$22)*$AH$22))+(((((N9/100)*$AJ$22)*$AN$22)*$AH$22)*Calculator!$G$5)-((((N9/100)*$AJ$22)*$AN$22)*$AH$22)+((((N9/100)*$AJ$23)*$AH$23)),IF(Calculator!$O$6="SINGLEBAND B",SUM((((N9/100)*$AJ$22)*$AH$22))+(((((N9/100)*$AJ$22)*$AN$22)*$AH$22)*Calculator!$G$6)-((((N9/100)*$AJ$22)*$AN$22)*$AH$22)+((((N9/100)*$AJ$23)*$AH$23)),IF(Calculator!$O$6="SINGLEBAND C",SUM((((N9/100)*$AJ$22)*$AH$22))+(((((N9/100)*$AJ$22)*$AN$22)*$AH$22)*Calculator!$G$7)-((((N9/100)*$AJ$22)*$AN$22)*$AH$22)+((((N9/100)*$AJ$23)*$AH$23)),IF(Calculator!$O$6="SINGLEBAND D",SUM((((N9/100)*$AJ$22)*$AH$22))+(((((N9/100)*$AJ$22)*$AN$22)*$AH$22)*Calculator!$G$8)-((((N9/100)*$AJ$22)*$AN$22)*$AH$22)+((((N9/100)*$AJ$23)*$AH$23)),IF(Calculator!$O$6="SINGLEURBANE",SUM((((N9/100)*$AJ$22)*$AH$22))+(((((N9/100)*$AJ$22)*$AN$22)*$AH$22)*Calculator!$G$9)-((((N9/100)*$AJ$22)*$AN$22)*$AH$22)+((((N9/100)*$AJ$23)*$AH$23)),IF(Calculator!$O$6="SINGLESILVERANOD",SUM((((N9/100)*$AJ$22)*$AH$22))+(((((N9/100)*$AJ$22)*$AN$22)*$AH$22)*Calculator!$G$10)-((((N9/100)*$AJ$22)*$AN$22)*$AH$22)+((((N9/100)*$AJ$23)*$AH$23)),IF(Calculator!$O$6="SINGLEANOD",SUM((((N9/100)*$AJ$22)*$AH$22))+(((((N9/100)*$AJ$22)*$AN$22)*$AH$22)*Calculator!$G$11)-((((N9/100)*$AJ$22)*$AN$22)*$AH$22)+((((N9/100)*$AJ$23)*$AH$23)),IF(Calculator!$O$6="DUALBASE",SUM((((N9/100)*$AJ$22)*$AH$22))+(((((N9/100)*$AJ$22)*$AN$22)*$AH$22)*Calculator!$G$12)-((((N9/100)*$AJ$22)*$AN$22)*$AH$22)+((((N9/100)*$AJ$23)*$AH$23)),IF(Calculator!$O$6="DUALELEMENTS",SUM((((N9/100)*$AJ$22)*$AH$22))+(((((N9/100)*$AJ$22)*$AN$22)*$AH$22)*Calculator!$G$13)-((((N9/100)*$AJ$22)*$AN$22)*$AH$22)+((((N9/100)*$AJ$23)*$AH$23)),IF(Calculator!$O$6="DUALSPECTRUM",SUM((((N9/100)*$AJ$22)*$AH$22))+(((((N9/100)*$AJ$22)*$AN$22)*$AH$22)*Calculator!$G$15)-((((N9/100)*$AJ$22)*$AN$22)*$AH$22)+((((N9/100)*$AJ$23)*$AH$23)),IF(Calculator!$O$6="DUALHOMESTEAD",SUM((((N9/100)*$AJ$22)*$AH$22))+(((((N9/100)*$AJ$22)*$AN$22)*$AH$22)*Calculator!$G$14)-((((N9/100)*$AJ$22)*$AN$22)*$AH$22)+((((N9/100)*$AJ$23)*$AH$23)),IF(Calculator!$O$6="DUALBAND A",SUM((((N9/100)*$AJ$22)*$AH$22))+(((((N9/100)*$AJ$22)*$AN$22)*$AH$22)*Calculator!$G$16)-((((N9/100)*$AJ$22)*$AN$22)*$AH$22)+((((N9/100)*$AJ$23)*$AH$23)),IF(Calculator!$O$6="DUALBAND B",SUM((((N9/100)*$AJ$22)*$AH$22))+(((((N9/100)*$AJ$22)*$AN$22)*$AH$22)*Calculator!$G$17)-((((N9/100)*$AJ$22)*$AN$22)*$AH$22)+((((N9/100)*$AJ$23)*$AH$23)),IF(Calculator!$O$6="DUALBAND C",SUM((((N9/100)*$AJ$22)*$AH$22))+(((((N9/100)*$AJ$22)*$AN$22)*$AH$22)*Calculator!$G$18)-((((N9/100)*$AJ$22)*$AN$22)*$AH$22)+((((N9/100)*$AJ$23)*$AH$23)),IF(Calculator!$O$6="DUALBAND D",SUM((((N9/100)*$AJ$22)*$AH$22))+(((((N9/100)*$AJ$22)*$AN$22)*$AH$22)*Calculator!$G$19)-((((N9/100)*$AJ$22)*$AN$22)*$AH$22)+((((N9/100)*$AJ$23)*$AH$23)),IF(Calculator!$O$6="DUALURBANE",SUM((((N9/100)*$AJ$22)*$AH$22))+(((((N9/100)*$AJ$22)*$AN$22)*$AH$22)*Calculator!$G$20)-((((N9/100)*$AJ$22)*$AN$22)*$AH$22)+((((N9/100)*$AJ$23)*$AH$23)),IF(Calculator!$O$6="DUALSILVERANOD",SUM((((N9/100)*$AJ$22)*$AH$22))+(((((N9/100)*$AJ$22)*$AN$22)*$AH$22)*Calculator!$G$21)-((((N9/100)*$AJ$22)*$AN$22)*$AH$22)+((((N9/100)*$AJ$23)*$AH$23)),IF(Calculator!$O$6="DUALANOD",SUM((((N9/100)*$AJ$22)*$AH$22))+(((((N9/100)*$AJ$22)*$AN$22)*$AH$22)*Calculator!$G$22)-((((N9/100)*$AJ$22)*$AN$22)*$AH$22)+((((N9/100)*$AJ$23)*$AH$23))))))))))))))))))))))))</f>
        <v>608.29186222144995</v>
      </c>
    </row>
    <row r="10" spans="1:40">
      <c r="A10" s="8" t="s">
        <v>1396</v>
      </c>
      <c r="B10" s="2">
        <v>1271.0544104499998</v>
      </c>
      <c r="C10" s="2">
        <v>1291.2646999999999</v>
      </c>
      <c r="D10" s="2">
        <v>1309.4268</v>
      </c>
      <c r="E10" s="2">
        <v>1328.2576999999999</v>
      </c>
      <c r="F10" s="2">
        <v>1346.4197999999999</v>
      </c>
      <c r="G10" s="2">
        <v>1365.4492499999999</v>
      </c>
      <c r="H10" s="2">
        <v>1384.28015</v>
      </c>
      <c r="I10" s="2">
        <v>1402.4422499999998</v>
      </c>
      <c r="J10" s="2">
        <v>1420.6043500000001</v>
      </c>
      <c r="K10" s="2">
        <v>1439.43525</v>
      </c>
      <c r="L10" s="2">
        <v>1458.45425</v>
      </c>
      <c r="M10" s="2">
        <v>1476.6163196949999</v>
      </c>
      <c r="N10" s="2">
        <v>1495.4472395499999</v>
      </c>
      <c r="P10" s="8">
        <v>2250</v>
      </c>
      <c r="Q10" s="2">
        <f>IF(Calculator!$O$6="SINGLEBASE",SUM((((B10/100)*$AJ$22)*$AH$22))+((((B10/100)*$AJ$23)*$AH$23)),IF(Calculator!$O$6="SINGLEELEMENTS",SUM((((B10/100)*$AJ$22)*$AH$22))+(((((B10/100)*$AJ$22)*$AN$22)*$AH$22)*Calculator!$G$2)-((((B10/100)*$AJ$22)*$AN$22)*$AH$22)+((((B10/100)*$AJ$23)*$AH$23)),IF(Calculator!$O$6="SINGLESPECTRUM",SUM((((B10/100)*$AJ$22)*$AH$22))+(((((B10/100)*$AJ$22)*$AN$22)*$AH$22)*Calculator!$G$4)-((((B10/100)*$AJ$22)*$AN$22)*$AH$22)+((((B10/100)*$AJ$23)*$AH$23)),IF(Calculator!$O$6="SINGLEHOMESTEAD",SUM((((B10/100)*$AJ$22)*$AH$22))+(((((B10/100)*$AJ$22)*$AN$22)*$AH$22)*Calculator!$G$3)-((((B10/100)*$AJ$22)*$AN$22)*$AH$22)+((((B10/100)*$AJ$23)*$AH$23)),IF(Calculator!$O$6="SINGLEBAND A",SUM((((B10/100)*$AJ$22)*$AH$22))+(((((B10/100)*$AJ$22)*$AN$22)*$AH$22)*Calculator!$G$5)-((((B10/100)*$AJ$22)*$AN$22)*$AH$22)+((((B10/100)*$AJ$23)*$AH$23)),IF(Calculator!$O$6="SINGLEBAND B",SUM((((B10/100)*$AJ$22)*$AH$22))+(((((B10/100)*$AJ$22)*$AN$22)*$AH$22)*Calculator!$G$6)-((((B10/100)*$AJ$22)*$AN$22)*$AH$22)+((((B10/100)*$AJ$23)*$AH$23)),IF(Calculator!$O$6="SINGLEBAND C",SUM((((B10/100)*$AJ$22)*$AH$22))+(((((B10/100)*$AJ$22)*$AN$22)*$AH$22)*Calculator!$G$7)-((((B10/100)*$AJ$22)*$AN$22)*$AH$22)+((((B10/100)*$AJ$23)*$AH$23)),IF(Calculator!$O$6="SINGLEBAND D",SUM((((B10/100)*$AJ$22)*$AH$22))+(((((B10/100)*$AJ$22)*$AN$22)*$AH$22)*Calculator!$G$8)-((((B10/100)*$AJ$22)*$AN$22)*$AH$22)+((((B10/100)*$AJ$23)*$AH$23)),IF(Calculator!$O$6="SINGLEURBANE",SUM((((B10/100)*$AJ$22)*$AH$22))+(((((B10/100)*$AJ$22)*$AN$22)*$AH$22)*Calculator!$G$9)-((((B10/100)*$AJ$22)*$AN$22)*$AH$22)+((((B10/100)*$AJ$23)*$AH$23)),IF(Calculator!$O$6="SINGLESILVERANOD",SUM((((B10/100)*$AJ$22)*$AH$22))+(((((B10/100)*$AJ$22)*$AN$22)*$AH$22)*Calculator!$G$10)-((((B10/100)*$AJ$22)*$AN$22)*$AH$22)+((((B10/100)*$AJ$23)*$AH$23)),IF(Calculator!$O$6="SINGLEANOD",SUM((((B10/100)*$AJ$22)*$AH$22))+(((((B10/100)*$AJ$22)*$AN$22)*$AH$22)*Calculator!$G$11)-((((B10/100)*$AJ$22)*$AN$22)*$AH$22)+((((B10/100)*$AJ$23)*$AH$23)),IF(Calculator!$O$6="DUALBASE",SUM((((B10/100)*$AJ$22)*$AH$22))+(((((B10/100)*$AJ$22)*$AN$22)*$AH$22)*Calculator!$G$12)-((((B10/100)*$AJ$22)*$AN$22)*$AH$22)+((((B10/100)*$AJ$23)*$AH$23)),IF(Calculator!$O$6="DUALELEMENTS",SUM((((B10/100)*$AJ$22)*$AH$22))+(((((B10/100)*$AJ$22)*$AN$22)*$AH$22)*Calculator!$G$13)-((((B10/100)*$AJ$22)*$AN$22)*$AH$22)+((((B10/100)*$AJ$23)*$AH$23)),IF(Calculator!$O$6="DUALSPECTRUM",SUM((((B10/100)*$AJ$22)*$AH$22))+(((((B10/100)*$AJ$22)*$AN$22)*$AH$22)*Calculator!$G$15)-((((B10/100)*$AJ$22)*$AN$22)*$AH$22)+((((B10/100)*$AJ$23)*$AH$23)),IF(Calculator!$O$6="DUALHOMESTEAD",SUM((((B10/100)*$AJ$22)*$AH$22))+(((((B10/100)*$AJ$22)*$AN$22)*$AH$22)*Calculator!$G$14)-((((B10/100)*$AJ$22)*$AN$22)*$AH$22)+((((B10/100)*$AJ$23)*$AH$23)),IF(Calculator!$O$6="DUALBAND A",SUM((((B10/100)*$AJ$22)*$AH$22))+(((((B10/100)*$AJ$22)*$AN$22)*$AH$22)*Calculator!$G$16)-((((B10/100)*$AJ$22)*$AN$22)*$AH$22)+((((B10/100)*$AJ$23)*$AH$23)),IF(Calculator!$O$6="DUALBAND B",SUM((((B10/100)*$AJ$22)*$AH$22))+(((((B10/100)*$AJ$22)*$AN$22)*$AH$22)*Calculator!$G$17)-((((B10/100)*$AJ$22)*$AN$22)*$AH$22)+((((B10/100)*$AJ$23)*$AH$23)),IF(Calculator!$O$6="DUALBAND C",SUM((((B10/100)*$AJ$22)*$AH$22))+(((((B10/100)*$AJ$22)*$AN$22)*$AH$22)*Calculator!$G$18)-((((B10/100)*$AJ$22)*$AN$22)*$AH$22)+((((B10/100)*$AJ$23)*$AH$23)),IF(Calculator!$O$6="DUALBAND D",SUM((((B10/100)*$AJ$22)*$AH$22))+(((((B10/100)*$AJ$22)*$AN$22)*$AH$22)*Calculator!$G$19)-((((B10/100)*$AJ$22)*$AN$22)*$AH$22)+((((B10/100)*$AJ$23)*$AH$23)),IF(Calculator!$O$6="DUALURBANE",SUM((((B10/100)*$AJ$22)*$AH$22))+(((((B10/100)*$AJ$22)*$AN$22)*$AH$22)*Calculator!$G$20)-((((B10/100)*$AJ$22)*$AN$22)*$AH$22)+((((B10/100)*$AJ$23)*$AH$23)),IF(Calculator!$O$6="DUALSILVERANOD",SUM((((B10/100)*$AJ$22)*$AH$22))+(((((B10/100)*$AJ$22)*$AN$22)*$AH$22)*Calculator!$G$21)-((((B10/100)*$AJ$22)*$AN$22)*$AH$22)+((((B10/100)*$AJ$23)*$AH$23)),IF(Calculator!$O$6="DUALANOD",SUM((((B10/100)*$AJ$22)*$AH$22))+(((((B10/100)*$AJ$22)*$AN$22)*$AH$22)*Calculator!$G$22)-((((B10/100)*$AJ$22)*$AN$22)*$AH$22)+((((B10/100)*$AJ$23)*$AH$23))))))))))))))))))))))))</f>
        <v>521.1323082844998</v>
      </c>
      <c r="R10" s="2">
        <f>IF(Calculator!$O$6="SINGLEBASE",SUM((((C10/100)*$AJ$22)*$AH$22))+((((C10/100)*$AJ$23)*$AH$23)),IF(Calculator!$O$6="SINGLEELEMENTS",SUM((((C10/100)*$AJ$22)*$AH$22))+(((((C10/100)*$AJ$22)*$AN$22)*$AH$22)*Calculator!$G$2)-((((C10/100)*$AJ$22)*$AN$22)*$AH$22)+((((C10/100)*$AJ$23)*$AH$23)),IF(Calculator!$O$6="SINGLESPECTRUM",SUM((((C10/100)*$AJ$22)*$AH$22))+(((((C10/100)*$AJ$22)*$AN$22)*$AH$22)*Calculator!$G$4)-((((C10/100)*$AJ$22)*$AN$22)*$AH$22)+((((C10/100)*$AJ$23)*$AH$23)),IF(Calculator!$O$6="SINGLEHOMESTEAD",SUM((((C10/100)*$AJ$22)*$AH$22))+(((((C10/100)*$AJ$22)*$AN$22)*$AH$22)*Calculator!$G$3)-((((C10/100)*$AJ$22)*$AN$22)*$AH$22)+((((C10/100)*$AJ$23)*$AH$23)),IF(Calculator!$O$6="SINGLEBAND A",SUM((((C10/100)*$AJ$22)*$AH$22))+(((((C10/100)*$AJ$22)*$AN$22)*$AH$22)*Calculator!$G$5)-((((C10/100)*$AJ$22)*$AN$22)*$AH$22)+((((C10/100)*$AJ$23)*$AH$23)),IF(Calculator!$O$6="SINGLEBAND B",SUM((((C10/100)*$AJ$22)*$AH$22))+(((((C10/100)*$AJ$22)*$AN$22)*$AH$22)*Calculator!$G$6)-((((C10/100)*$AJ$22)*$AN$22)*$AH$22)+((((C10/100)*$AJ$23)*$AH$23)),IF(Calculator!$O$6="SINGLEBAND C",SUM((((C10/100)*$AJ$22)*$AH$22))+(((((C10/100)*$AJ$22)*$AN$22)*$AH$22)*Calculator!$G$7)-((((C10/100)*$AJ$22)*$AN$22)*$AH$22)+((((C10/100)*$AJ$23)*$AH$23)),IF(Calculator!$O$6="SINGLEBAND D",SUM((((C10/100)*$AJ$22)*$AH$22))+(((((C10/100)*$AJ$22)*$AN$22)*$AH$22)*Calculator!$G$8)-((((C10/100)*$AJ$22)*$AN$22)*$AH$22)+((((C10/100)*$AJ$23)*$AH$23)),IF(Calculator!$O$6="SINGLEURBANE",SUM((((C10/100)*$AJ$22)*$AH$22))+(((((C10/100)*$AJ$22)*$AN$22)*$AH$22)*Calculator!$G$9)-((((C10/100)*$AJ$22)*$AN$22)*$AH$22)+((((C10/100)*$AJ$23)*$AH$23)),IF(Calculator!$O$6="SINGLESILVERANOD",SUM((((C10/100)*$AJ$22)*$AH$22))+(((((C10/100)*$AJ$22)*$AN$22)*$AH$22)*Calculator!$G$10)-((((C10/100)*$AJ$22)*$AN$22)*$AH$22)+((((C10/100)*$AJ$23)*$AH$23)),IF(Calculator!$O$6="SINGLEANOD",SUM((((C10/100)*$AJ$22)*$AH$22))+(((((C10/100)*$AJ$22)*$AN$22)*$AH$22)*Calculator!$G$11)-((((C10/100)*$AJ$22)*$AN$22)*$AH$22)+((((C10/100)*$AJ$23)*$AH$23)),IF(Calculator!$O$6="DUALBASE",SUM((((C10/100)*$AJ$22)*$AH$22))+(((((C10/100)*$AJ$22)*$AN$22)*$AH$22)*Calculator!$G$12)-((((C10/100)*$AJ$22)*$AN$22)*$AH$22)+((((C10/100)*$AJ$23)*$AH$23)),IF(Calculator!$O$6="DUALELEMENTS",SUM((((C10/100)*$AJ$22)*$AH$22))+(((((C10/100)*$AJ$22)*$AN$22)*$AH$22)*Calculator!$G$13)-((((C10/100)*$AJ$22)*$AN$22)*$AH$22)+((((C10/100)*$AJ$23)*$AH$23)),IF(Calculator!$O$6="DUALSPECTRUM",SUM((((C10/100)*$AJ$22)*$AH$22))+(((((C10/100)*$AJ$22)*$AN$22)*$AH$22)*Calculator!$G$15)-((((C10/100)*$AJ$22)*$AN$22)*$AH$22)+((((C10/100)*$AJ$23)*$AH$23)),IF(Calculator!$O$6="DUALHOMESTEAD",SUM((((C10/100)*$AJ$22)*$AH$22))+(((((C10/100)*$AJ$22)*$AN$22)*$AH$22)*Calculator!$G$14)-((((C10/100)*$AJ$22)*$AN$22)*$AH$22)+((((C10/100)*$AJ$23)*$AH$23)),IF(Calculator!$O$6="DUALBAND A",SUM((((C10/100)*$AJ$22)*$AH$22))+(((((C10/100)*$AJ$22)*$AN$22)*$AH$22)*Calculator!$G$16)-((((C10/100)*$AJ$22)*$AN$22)*$AH$22)+((((C10/100)*$AJ$23)*$AH$23)),IF(Calculator!$O$6="DUALBAND B",SUM((((C10/100)*$AJ$22)*$AH$22))+(((((C10/100)*$AJ$22)*$AN$22)*$AH$22)*Calculator!$G$17)-((((C10/100)*$AJ$22)*$AN$22)*$AH$22)+((((C10/100)*$AJ$23)*$AH$23)),IF(Calculator!$O$6="DUALBAND C",SUM((((C10/100)*$AJ$22)*$AH$22))+(((((C10/100)*$AJ$22)*$AN$22)*$AH$22)*Calculator!$G$18)-((((C10/100)*$AJ$22)*$AN$22)*$AH$22)+((((C10/100)*$AJ$23)*$AH$23)),IF(Calculator!$O$6="DUALBAND D",SUM((((C10/100)*$AJ$22)*$AH$22))+(((((C10/100)*$AJ$22)*$AN$22)*$AH$22)*Calculator!$G$19)-((((C10/100)*$AJ$22)*$AN$22)*$AH$22)+((((C10/100)*$AJ$23)*$AH$23)),IF(Calculator!$O$6="DUALURBANE",SUM((((C10/100)*$AJ$22)*$AH$22))+(((((C10/100)*$AJ$22)*$AN$22)*$AH$22)*Calculator!$G$20)-((((C10/100)*$AJ$22)*$AN$22)*$AH$22)+((((C10/100)*$AJ$23)*$AH$23)),IF(Calculator!$O$6="DUALSILVERANOD",SUM((((C10/100)*$AJ$22)*$AH$22))+(((((C10/100)*$AJ$22)*$AN$22)*$AH$22)*Calculator!$G$21)-((((C10/100)*$AJ$22)*$AN$22)*$AH$22)+((((C10/100)*$AJ$23)*$AH$23)),IF(Calculator!$O$6="DUALANOD",SUM((((C10/100)*$AJ$22)*$AH$22))+(((((C10/100)*$AJ$22)*$AN$22)*$AH$22)*Calculator!$G$22)-((((C10/100)*$AJ$22)*$AN$22)*$AH$22)+((((C10/100)*$AJ$23)*$AH$23))))))))))))))))))))))))</f>
        <v>529.41852699999993</v>
      </c>
      <c r="S10" s="2">
        <f>IF(Calculator!$O$6="SINGLEBASE",SUM((((D10/100)*$AJ$22)*$AH$22))+((((D10/100)*$AJ$23)*$AH$23)),IF(Calculator!$O$6="SINGLEELEMENTS",SUM((((D10/100)*$AJ$22)*$AH$22))+(((((D10/100)*$AJ$22)*$AN$22)*$AH$22)*Calculator!$G$2)-((((D10/100)*$AJ$22)*$AN$22)*$AH$22)+((((D10/100)*$AJ$23)*$AH$23)),IF(Calculator!$O$6="SINGLESPECTRUM",SUM((((D10/100)*$AJ$22)*$AH$22))+(((((D10/100)*$AJ$22)*$AN$22)*$AH$22)*Calculator!$G$4)-((((D10/100)*$AJ$22)*$AN$22)*$AH$22)+((((D10/100)*$AJ$23)*$AH$23)),IF(Calculator!$O$6="SINGLEHOMESTEAD",SUM((((D10/100)*$AJ$22)*$AH$22))+(((((D10/100)*$AJ$22)*$AN$22)*$AH$22)*Calculator!$G$3)-((((D10/100)*$AJ$22)*$AN$22)*$AH$22)+((((D10/100)*$AJ$23)*$AH$23)),IF(Calculator!$O$6="SINGLEBAND A",SUM((((D10/100)*$AJ$22)*$AH$22))+(((((D10/100)*$AJ$22)*$AN$22)*$AH$22)*Calculator!$G$5)-((((D10/100)*$AJ$22)*$AN$22)*$AH$22)+((((D10/100)*$AJ$23)*$AH$23)),IF(Calculator!$O$6="SINGLEBAND B",SUM((((D10/100)*$AJ$22)*$AH$22))+(((((D10/100)*$AJ$22)*$AN$22)*$AH$22)*Calculator!$G$6)-((((D10/100)*$AJ$22)*$AN$22)*$AH$22)+((((D10/100)*$AJ$23)*$AH$23)),IF(Calculator!$O$6="SINGLEBAND C",SUM((((D10/100)*$AJ$22)*$AH$22))+(((((D10/100)*$AJ$22)*$AN$22)*$AH$22)*Calculator!$G$7)-((((D10/100)*$AJ$22)*$AN$22)*$AH$22)+((((D10/100)*$AJ$23)*$AH$23)),IF(Calculator!$O$6="SINGLEBAND D",SUM((((D10/100)*$AJ$22)*$AH$22))+(((((D10/100)*$AJ$22)*$AN$22)*$AH$22)*Calculator!$G$8)-((((D10/100)*$AJ$22)*$AN$22)*$AH$22)+((((D10/100)*$AJ$23)*$AH$23)),IF(Calculator!$O$6="SINGLEURBANE",SUM((((D10/100)*$AJ$22)*$AH$22))+(((((D10/100)*$AJ$22)*$AN$22)*$AH$22)*Calculator!$G$9)-((((D10/100)*$AJ$22)*$AN$22)*$AH$22)+((((D10/100)*$AJ$23)*$AH$23)),IF(Calculator!$O$6="SINGLESILVERANOD",SUM((((D10/100)*$AJ$22)*$AH$22))+(((((D10/100)*$AJ$22)*$AN$22)*$AH$22)*Calculator!$G$10)-((((D10/100)*$AJ$22)*$AN$22)*$AH$22)+((((D10/100)*$AJ$23)*$AH$23)),IF(Calculator!$O$6="SINGLEANOD",SUM((((D10/100)*$AJ$22)*$AH$22))+(((((D10/100)*$AJ$22)*$AN$22)*$AH$22)*Calculator!$G$11)-((((D10/100)*$AJ$22)*$AN$22)*$AH$22)+((((D10/100)*$AJ$23)*$AH$23)),IF(Calculator!$O$6="DUALBASE",SUM((((D10/100)*$AJ$22)*$AH$22))+(((((D10/100)*$AJ$22)*$AN$22)*$AH$22)*Calculator!$G$12)-((((D10/100)*$AJ$22)*$AN$22)*$AH$22)+((((D10/100)*$AJ$23)*$AH$23)),IF(Calculator!$O$6="DUALELEMENTS",SUM((((D10/100)*$AJ$22)*$AH$22))+(((((D10/100)*$AJ$22)*$AN$22)*$AH$22)*Calculator!$G$13)-((((D10/100)*$AJ$22)*$AN$22)*$AH$22)+((((D10/100)*$AJ$23)*$AH$23)),IF(Calculator!$O$6="DUALSPECTRUM",SUM((((D10/100)*$AJ$22)*$AH$22))+(((((D10/100)*$AJ$22)*$AN$22)*$AH$22)*Calculator!$G$15)-((((D10/100)*$AJ$22)*$AN$22)*$AH$22)+((((D10/100)*$AJ$23)*$AH$23)),IF(Calculator!$O$6="DUALHOMESTEAD",SUM((((D10/100)*$AJ$22)*$AH$22))+(((((D10/100)*$AJ$22)*$AN$22)*$AH$22)*Calculator!$G$14)-((((D10/100)*$AJ$22)*$AN$22)*$AH$22)+((((D10/100)*$AJ$23)*$AH$23)),IF(Calculator!$O$6="DUALBAND A",SUM((((D10/100)*$AJ$22)*$AH$22))+(((((D10/100)*$AJ$22)*$AN$22)*$AH$22)*Calculator!$G$16)-((((D10/100)*$AJ$22)*$AN$22)*$AH$22)+((((D10/100)*$AJ$23)*$AH$23)),IF(Calculator!$O$6="DUALBAND B",SUM((((D10/100)*$AJ$22)*$AH$22))+(((((D10/100)*$AJ$22)*$AN$22)*$AH$22)*Calculator!$G$17)-((((D10/100)*$AJ$22)*$AN$22)*$AH$22)+((((D10/100)*$AJ$23)*$AH$23)),IF(Calculator!$O$6="DUALBAND C",SUM((((D10/100)*$AJ$22)*$AH$22))+(((((D10/100)*$AJ$22)*$AN$22)*$AH$22)*Calculator!$G$18)-((((D10/100)*$AJ$22)*$AN$22)*$AH$22)+((((D10/100)*$AJ$23)*$AH$23)),IF(Calculator!$O$6="DUALBAND D",SUM((((D10/100)*$AJ$22)*$AH$22))+(((((D10/100)*$AJ$22)*$AN$22)*$AH$22)*Calculator!$G$19)-((((D10/100)*$AJ$22)*$AN$22)*$AH$22)+((((D10/100)*$AJ$23)*$AH$23)),IF(Calculator!$O$6="DUALURBANE",SUM((((D10/100)*$AJ$22)*$AH$22))+(((((D10/100)*$AJ$22)*$AN$22)*$AH$22)*Calculator!$G$20)-((((D10/100)*$AJ$22)*$AN$22)*$AH$22)+((((D10/100)*$AJ$23)*$AH$23)),IF(Calculator!$O$6="DUALSILVERANOD",SUM((((D10/100)*$AJ$22)*$AH$22))+(((((D10/100)*$AJ$22)*$AN$22)*$AH$22)*Calculator!$G$21)-((((D10/100)*$AJ$22)*$AN$22)*$AH$22)+((((D10/100)*$AJ$23)*$AH$23)),IF(Calculator!$O$6="DUALANOD",SUM((((D10/100)*$AJ$22)*$AH$22))+(((((D10/100)*$AJ$22)*$AN$22)*$AH$22)*Calculator!$G$22)-((((D10/100)*$AJ$22)*$AN$22)*$AH$22)+((((D10/100)*$AJ$23)*$AH$23))))))))))))))))))))))))</f>
        <v>536.86498799999993</v>
      </c>
      <c r="T10" s="2">
        <f>IF(Calculator!$O$6="SINGLEBASE",SUM((((E10/100)*$AJ$22)*$AH$22))+((((E10/100)*$AJ$23)*$AH$23)),IF(Calculator!$O$6="SINGLEELEMENTS",SUM((((E10/100)*$AJ$22)*$AH$22))+(((((E10/100)*$AJ$22)*$AN$22)*$AH$22)*Calculator!$G$2)-((((E10/100)*$AJ$22)*$AN$22)*$AH$22)+((((E10/100)*$AJ$23)*$AH$23)),IF(Calculator!$O$6="SINGLESPECTRUM",SUM((((E10/100)*$AJ$22)*$AH$22))+(((((E10/100)*$AJ$22)*$AN$22)*$AH$22)*Calculator!$G$4)-((((E10/100)*$AJ$22)*$AN$22)*$AH$22)+((((E10/100)*$AJ$23)*$AH$23)),IF(Calculator!$O$6="SINGLEHOMESTEAD",SUM((((E10/100)*$AJ$22)*$AH$22))+(((((E10/100)*$AJ$22)*$AN$22)*$AH$22)*Calculator!$G$3)-((((E10/100)*$AJ$22)*$AN$22)*$AH$22)+((((E10/100)*$AJ$23)*$AH$23)),IF(Calculator!$O$6="SINGLEBAND A",SUM((((E10/100)*$AJ$22)*$AH$22))+(((((E10/100)*$AJ$22)*$AN$22)*$AH$22)*Calculator!$G$5)-((((E10/100)*$AJ$22)*$AN$22)*$AH$22)+((((E10/100)*$AJ$23)*$AH$23)),IF(Calculator!$O$6="SINGLEBAND B",SUM((((E10/100)*$AJ$22)*$AH$22))+(((((E10/100)*$AJ$22)*$AN$22)*$AH$22)*Calculator!$G$6)-((((E10/100)*$AJ$22)*$AN$22)*$AH$22)+((((E10/100)*$AJ$23)*$AH$23)),IF(Calculator!$O$6="SINGLEBAND C",SUM((((E10/100)*$AJ$22)*$AH$22))+(((((E10/100)*$AJ$22)*$AN$22)*$AH$22)*Calculator!$G$7)-((((E10/100)*$AJ$22)*$AN$22)*$AH$22)+((((E10/100)*$AJ$23)*$AH$23)),IF(Calculator!$O$6="SINGLEBAND D",SUM((((E10/100)*$AJ$22)*$AH$22))+(((((E10/100)*$AJ$22)*$AN$22)*$AH$22)*Calculator!$G$8)-((((E10/100)*$AJ$22)*$AN$22)*$AH$22)+((((E10/100)*$AJ$23)*$AH$23)),IF(Calculator!$O$6="SINGLEURBANE",SUM((((E10/100)*$AJ$22)*$AH$22))+(((((E10/100)*$AJ$22)*$AN$22)*$AH$22)*Calculator!$G$9)-((((E10/100)*$AJ$22)*$AN$22)*$AH$22)+((((E10/100)*$AJ$23)*$AH$23)),IF(Calculator!$O$6="SINGLESILVERANOD",SUM((((E10/100)*$AJ$22)*$AH$22))+(((((E10/100)*$AJ$22)*$AN$22)*$AH$22)*Calculator!$G$10)-((((E10/100)*$AJ$22)*$AN$22)*$AH$22)+((((E10/100)*$AJ$23)*$AH$23)),IF(Calculator!$O$6="SINGLEANOD",SUM((((E10/100)*$AJ$22)*$AH$22))+(((((E10/100)*$AJ$22)*$AN$22)*$AH$22)*Calculator!$G$11)-((((E10/100)*$AJ$22)*$AN$22)*$AH$22)+((((E10/100)*$AJ$23)*$AH$23)),IF(Calculator!$O$6="DUALBASE",SUM((((E10/100)*$AJ$22)*$AH$22))+(((((E10/100)*$AJ$22)*$AN$22)*$AH$22)*Calculator!$G$12)-((((E10/100)*$AJ$22)*$AN$22)*$AH$22)+((((E10/100)*$AJ$23)*$AH$23)),IF(Calculator!$O$6="DUALELEMENTS",SUM((((E10/100)*$AJ$22)*$AH$22))+(((((E10/100)*$AJ$22)*$AN$22)*$AH$22)*Calculator!$G$13)-((((E10/100)*$AJ$22)*$AN$22)*$AH$22)+((((E10/100)*$AJ$23)*$AH$23)),IF(Calculator!$O$6="DUALSPECTRUM",SUM((((E10/100)*$AJ$22)*$AH$22))+(((((E10/100)*$AJ$22)*$AN$22)*$AH$22)*Calculator!$G$15)-((((E10/100)*$AJ$22)*$AN$22)*$AH$22)+((((E10/100)*$AJ$23)*$AH$23)),IF(Calculator!$O$6="DUALHOMESTEAD",SUM((((E10/100)*$AJ$22)*$AH$22))+(((((E10/100)*$AJ$22)*$AN$22)*$AH$22)*Calculator!$G$14)-((((E10/100)*$AJ$22)*$AN$22)*$AH$22)+((((E10/100)*$AJ$23)*$AH$23)),IF(Calculator!$O$6="DUALBAND A",SUM((((E10/100)*$AJ$22)*$AH$22))+(((((E10/100)*$AJ$22)*$AN$22)*$AH$22)*Calculator!$G$16)-((((E10/100)*$AJ$22)*$AN$22)*$AH$22)+((((E10/100)*$AJ$23)*$AH$23)),IF(Calculator!$O$6="DUALBAND B",SUM((((E10/100)*$AJ$22)*$AH$22))+(((((E10/100)*$AJ$22)*$AN$22)*$AH$22)*Calculator!$G$17)-((((E10/100)*$AJ$22)*$AN$22)*$AH$22)+((((E10/100)*$AJ$23)*$AH$23)),IF(Calculator!$O$6="DUALBAND C",SUM((((E10/100)*$AJ$22)*$AH$22))+(((((E10/100)*$AJ$22)*$AN$22)*$AH$22)*Calculator!$G$18)-((((E10/100)*$AJ$22)*$AN$22)*$AH$22)+((((E10/100)*$AJ$23)*$AH$23)),IF(Calculator!$O$6="DUALBAND D",SUM((((E10/100)*$AJ$22)*$AH$22))+(((((E10/100)*$AJ$22)*$AN$22)*$AH$22)*Calculator!$G$19)-((((E10/100)*$AJ$22)*$AN$22)*$AH$22)+((((E10/100)*$AJ$23)*$AH$23)),IF(Calculator!$O$6="DUALURBANE",SUM((((E10/100)*$AJ$22)*$AH$22))+(((((E10/100)*$AJ$22)*$AN$22)*$AH$22)*Calculator!$G$20)-((((E10/100)*$AJ$22)*$AN$22)*$AH$22)+((((E10/100)*$AJ$23)*$AH$23)),IF(Calculator!$O$6="DUALSILVERANOD",SUM((((E10/100)*$AJ$22)*$AH$22))+(((((E10/100)*$AJ$22)*$AN$22)*$AH$22)*Calculator!$G$21)-((((E10/100)*$AJ$22)*$AN$22)*$AH$22)+((((E10/100)*$AJ$23)*$AH$23)),IF(Calculator!$O$6="DUALANOD",SUM((((E10/100)*$AJ$22)*$AH$22))+(((((E10/100)*$AJ$22)*$AN$22)*$AH$22)*Calculator!$G$22)-((((E10/100)*$AJ$22)*$AN$22)*$AH$22)+((((E10/100)*$AJ$23)*$AH$23))))))))))))))))))))))))</f>
        <v>544.58565699999986</v>
      </c>
      <c r="U10" s="2">
        <f>IF(Calculator!$O$6="SINGLEBASE",SUM((((F10/100)*$AJ$22)*$AH$22))+((((F10/100)*$AJ$23)*$AH$23)),IF(Calculator!$O$6="SINGLEELEMENTS",SUM((((F10/100)*$AJ$22)*$AH$22))+(((((F10/100)*$AJ$22)*$AN$22)*$AH$22)*Calculator!$G$2)-((((F10/100)*$AJ$22)*$AN$22)*$AH$22)+((((F10/100)*$AJ$23)*$AH$23)),IF(Calculator!$O$6="SINGLESPECTRUM",SUM((((F10/100)*$AJ$22)*$AH$22))+(((((F10/100)*$AJ$22)*$AN$22)*$AH$22)*Calculator!$G$4)-((((F10/100)*$AJ$22)*$AN$22)*$AH$22)+((((F10/100)*$AJ$23)*$AH$23)),IF(Calculator!$O$6="SINGLEHOMESTEAD",SUM((((F10/100)*$AJ$22)*$AH$22))+(((((F10/100)*$AJ$22)*$AN$22)*$AH$22)*Calculator!$G$3)-((((F10/100)*$AJ$22)*$AN$22)*$AH$22)+((((F10/100)*$AJ$23)*$AH$23)),IF(Calculator!$O$6="SINGLEBAND A",SUM((((F10/100)*$AJ$22)*$AH$22))+(((((F10/100)*$AJ$22)*$AN$22)*$AH$22)*Calculator!$G$5)-((((F10/100)*$AJ$22)*$AN$22)*$AH$22)+((((F10/100)*$AJ$23)*$AH$23)),IF(Calculator!$O$6="SINGLEBAND B",SUM((((F10/100)*$AJ$22)*$AH$22))+(((((F10/100)*$AJ$22)*$AN$22)*$AH$22)*Calculator!$G$6)-((((F10/100)*$AJ$22)*$AN$22)*$AH$22)+((((F10/100)*$AJ$23)*$AH$23)),IF(Calculator!$O$6="SINGLEBAND C",SUM((((F10/100)*$AJ$22)*$AH$22))+(((((F10/100)*$AJ$22)*$AN$22)*$AH$22)*Calculator!$G$7)-((((F10/100)*$AJ$22)*$AN$22)*$AH$22)+((((F10/100)*$AJ$23)*$AH$23)),IF(Calculator!$O$6="SINGLEBAND D",SUM((((F10/100)*$AJ$22)*$AH$22))+(((((F10/100)*$AJ$22)*$AN$22)*$AH$22)*Calculator!$G$8)-((((F10/100)*$AJ$22)*$AN$22)*$AH$22)+((((F10/100)*$AJ$23)*$AH$23)),IF(Calculator!$O$6="SINGLEURBANE",SUM((((F10/100)*$AJ$22)*$AH$22))+(((((F10/100)*$AJ$22)*$AN$22)*$AH$22)*Calculator!$G$9)-((((F10/100)*$AJ$22)*$AN$22)*$AH$22)+((((F10/100)*$AJ$23)*$AH$23)),IF(Calculator!$O$6="SINGLESILVERANOD",SUM((((F10/100)*$AJ$22)*$AH$22))+(((((F10/100)*$AJ$22)*$AN$22)*$AH$22)*Calculator!$G$10)-((((F10/100)*$AJ$22)*$AN$22)*$AH$22)+((((F10/100)*$AJ$23)*$AH$23)),IF(Calculator!$O$6="SINGLEANOD",SUM((((F10/100)*$AJ$22)*$AH$22))+(((((F10/100)*$AJ$22)*$AN$22)*$AH$22)*Calculator!$G$11)-((((F10/100)*$AJ$22)*$AN$22)*$AH$22)+((((F10/100)*$AJ$23)*$AH$23)),IF(Calculator!$O$6="DUALBASE",SUM((((F10/100)*$AJ$22)*$AH$22))+(((((F10/100)*$AJ$22)*$AN$22)*$AH$22)*Calculator!$G$12)-((((F10/100)*$AJ$22)*$AN$22)*$AH$22)+((((F10/100)*$AJ$23)*$AH$23)),IF(Calculator!$O$6="DUALELEMENTS",SUM((((F10/100)*$AJ$22)*$AH$22))+(((((F10/100)*$AJ$22)*$AN$22)*$AH$22)*Calculator!$G$13)-((((F10/100)*$AJ$22)*$AN$22)*$AH$22)+((((F10/100)*$AJ$23)*$AH$23)),IF(Calculator!$O$6="DUALSPECTRUM",SUM((((F10/100)*$AJ$22)*$AH$22))+(((((F10/100)*$AJ$22)*$AN$22)*$AH$22)*Calculator!$G$15)-((((F10/100)*$AJ$22)*$AN$22)*$AH$22)+((((F10/100)*$AJ$23)*$AH$23)),IF(Calculator!$O$6="DUALHOMESTEAD",SUM((((F10/100)*$AJ$22)*$AH$22))+(((((F10/100)*$AJ$22)*$AN$22)*$AH$22)*Calculator!$G$14)-((((F10/100)*$AJ$22)*$AN$22)*$AH$22)+((((F10/100)*$AJ$23)*$AH$23)),IF(Calculator!$O$6="DUALBAND A",SUM((((F10/100)*$AJ$22)*$AH$22))+(((((F10/100)*$AJ$22)*$AN$22)*$AH$22)*Calculator!$G$16)-((((F10/100)*$AJ$22)*$AN$22)*$AH$22)+((((F10/100)*$AJ$23)*$AH$23)),IF(Calculator!$O$6="DUALBAND B",SUM((((F10/100)*$AJ$22)*$AH$22))+(((((F10/100)*$AJ$22)*$AN$22)*$AH$22)*Calculator!$G$17)-((((F10/100)*$AJ$22)*$AN$22)*$AH$22)+((((F10/100)*$AJ$23)*$AH$23)),IF(Calculator!$O$6="DUALBAND C",SUM((((F10/100)*$AJ$22)*$AH$22))+(((((F10/100)*$AJ$22)*$AN$22)*$AH$22)*Calculator!$G$18)-((((F10/100)*$AJ$22)*$AN$22)*$AH$22)+((((F10/100)*$AJ$23)*$AH$23)),IF(Calculator!$O$6="DUALBAND D",SUM((((F10/100)*$AJ$22)*$AH$22))+(((((F10/100)*$AJ$22)*$AN$22)*$AH$22)*Calculator!$G$19)-((((F10/100)*$AJ$22)*$AN$22)*$AH$22)+((((F10/100)*$AJ$23)*$AH$23)),IF(Calculator!$O$6="DUALURBANE",SUM((((F10/100)*$AJ$22)*$AH$22))+(((((F10/100)*$AJ$22)*$AN$22)*$AH$22)*Calculator!$G$20)-((((F10/100)*$AJ$22)*$AN$22)*$AH$22)+((((F10/100)*$AJ$23)*$AH$23)),IF(Calculator!$O$6="DUALSILVERANOD",SUM((((F10/100)*$AJ$22)*$AH$22))+(((((F10/100)*$AJ$22)*$AN$22)*$AH$22)*Calculator!$G$21)-((((F10/100)*$AJ$22)*$AN$22)*$AH$22)+((((F10/100)*$AJ$23)*$AH$23)),IF(Calculator!$O$6="DUALANOD",SUM((((F10/100)*$AJ$22)*$AH$22))+(((((F10/100)*$AJ$22)*$AN$22)*$AH$22)*Calculator!$G$22)-((((F10/100)*$AJ$22)*$AN$22)*$AH$22)+((((F10/100)*$AJ$23)*$AH$23))))))))))))))))))))))))</f>
        <v>552.03211799999985</v>
      </c>
      <c r="V10" s="2">
        <f>IF(Calculator!$O$6="SINGLEBASE",SUM((((G10/100)*$AJ$22)*$AH$22))+((((G10/100)*$AJ$23)*$AH$23)),IF(Calculator!$O$6="SINGLEELEMENTS",SUM((((G10/100)*$AJ$22)*$AH$22))+(((((G10/100)*$AJ$22)*$AN$22)*$AH$22)*Calculator!$G$2)-((((G10/100)*$AJ$22)*$AN$22)*$AH$22)+((((G10/100)*$AJ$23)*$AH$23)),IF(Calculator!$O$6="SINGLESPECTRUM",SUM((((G10/100)*$AJ$22)*$AH$22))+(((((G10/100)*$AJ$22)*$AN$22)*$AH$22)*Calculator!$G$4)-((((G10/100)*$AJ$22)*$AN$22)*$AH$22)+((((G10/100)*$AJ$23)*$AH$23)),IF(Calculator!$O$6="SINGLEHOMESTEAD",SUM((((G10/100)*$AJ$22)*$AH$22))+(((((G10/100)*$AJ$22)*$AN$22)*$AH$22)*Calculator!$G$3)-((((G10/100)*$AJ$22)*$AN$22)*$AH$22)+((((G10/100)*$AJ$23)*$AH$23)),IF(Calculator!$O$6="SINGLEBAND A",SUM((((G10/100)*$AJ$22)*$AH$22))+(((((G10/100)*$AJ$22)*$AN$22)*$AH$22)*Calculator!$G$5)-((((G10/100)*$AJ$22)*$AN$22)*$AH$22)+((((G10/100)*$AJ$23)*$AH$23)),IF(Calculator!$O$6="SINGLEBAND B",SUM((((G10/100)*$AJ$22)*$AH$22))+(((((G10/100)*$AJ$22)*$AN$22)*$AH$22)*Calculator!$G$6)-((((G10/100)*$AJ$22)*$AN$22)*$AH$22)+((((G10/100)*$AJ$23)*$AH$23)),IF(Calculator!$O$6="SINGLEBAND C",SUM((((G10/100)*$AJ$22)*$AH$22))+(((((G10/100)*$AJ$22)*$AN$22)*$AH$22)*Calculator!$G$7)-((((G10/100)*$AJ$22)*$AN$22)*$AH$22)+((((G10/100)*$AJ$23)*$AH$23)),IF(Calculator!$O$6="SINGLEBAND D",SUM((((G10/100)*$AJ$22)*$AH$22))+(((((G10/100)*$AJ$22)*$AN$22)*$AH$22)*Calculator!$G$8)-((((G10/100)*$AJ$22)*$AN$22)*$AH$22)+((((G10/100)*$AJ$23)*$AH$23)),IF(Calculator!$O$6="SINGLEURBANE",SUM((((G10/100)*$AJ$22)*$AH$22))+(((((G10/100)*$AJ$22)*$AN$22)*$AH$22)*Calculator!$G$9)-((((G10/100)*$AJ$22)*$AN$22)*$AH$22)+((((G10/100)*$AJ$23)*$AH$23)),IF(Calculator!$O$6="SINGLESILVERANOD",SUM((((G10/100)*$AJ$22)*$AH$22))+(((((G10/100)*$AJ$22)*$AN$22)*$AH$22)*Calculator!$G$10)-((((G10/100)*$AJ$22)*$AN$22)*$AH$22)+((((G10/100)*$AJ$23)*$AH$23)),IF(Calculator!$O$6="SINGLEANOD",SUM((((G10/100)*$AJ$22)*$AH$22))+(((((G10/100)*$AJ$22)*$AN$22)*$AH$22)*Calculator!$G$11)-((((G10/100)*$AJ$22)*$AN$22)*$AH$22)+((((G10/100)*$AJ$23)*$AH$23)),IF(Calculator!$O$6="DUALBASE",SUM((((G10/100)*$AJ$22)*$AH$22))+(((((G10/100)*$AJ$22)*$AN$22)*$AH$22)*Calculator!$G$12)-((((G10/100)*$AJ$22)*$AN$22)*$AH$22)+((((G10/100)*$AJ$23)*$AH$23)),IF(Calculator!$O$6="DUALELEMENTS",SUM((((G10/100)*$AJ$22)*$AH$22))+(((((G10/100)*$AJ$22)*$AN$22)*$AH$22)*Calculator!$G$13)-((((G10/100)*$AJ$22)*$AN$22)*$AH$22)+((((G10/100)*$AJ$23)*$AH$23)),IF(Calculator!$O$6="DUALSPECTRUM",SUM((((G10/100)*$AJ$22)*$AH$22))+(((((G10/100)*$AJ$22)*$AN$22)*$AH$22)*Calculator!$G$15)-((((G10/100)*$AJ$22)*$AN$22)*$AH$22)+((((G10/100)*$AJ$23)*$AH$23)),IF(Calculator!$O$6="DUALHOMESTEAD",SUM((((G10/100)*$AJ$22)*$AH$22))+(((((G10/100)*$AJ$22)*$AN$22)*$AH$22)*Calculator!$G$14)-((((G10/100)*$AJ$22)*$AN$22)*$AH$22)+((((G10/100)*$AJ$23)*$AH$23)),IF(Calculator!$O$6="DUALBAND A",SUM((((G10/100)*$AJ$22)*$AH$22))+(((((G10/100)*$AJ$22)*$AN$22)*$AH$22)*Calculator!$G$16)-((((G10/100)*$AJ$22)*$AN$22)*$AH$22)+((((G10/100)*$AJ$23)*$AH$23)),IF(Calculator!$O$6="DUALBAND B",SUM((((G10/100)*$AJ$22)*$AH$22))+(((((G10/100)*$AJ$22)*$AN$22)*$AH$22)*Calculator!$G$17)-((((G10/100)*$AJ$22)*$AN$22)*$AH$22)+((((G10/100)*$AJ$23)*$AH$23)),IF(Calculator!$O$6="DUALBAND C",SUM((((G10/100)*$AJ$22)*$AH$22))+(((((G10/100)*$AJ$22)*$AN$22)*$AH$22)*Calculator!$G$18)-((((G10/100)*$AJ$22)*$AN$22)*$AH$22)+((((G10/100)*$AJ$23)*$AH$23)),IF(Calculator!$O$6="DUALBAND D",SUM((((G10/100)*$AJ$22)*$AH$22))+(((((G10/100)*$AJ$22)*$AN$22)*$AH$22)*Calculator!$G$19)-((((G10/100)*$AJ$22)*$AN$22)*$AH$22)+((((G10/100)*$AJ$23)*$AH$23)),IF(Calculator!$O$6="DUALURBANE",SUM((((G10/100)*$AJ$22)*$AH$22))+(((((G10/100)*$AJ$22)*$AN$22)*$AH$22)*Calculator!$G$20)-((((G10/100)*$AJ$22)*$AN$22)*$AH$22)+((((G10/100)*$AJ$23)*$AH$23)),IF(Calculator!$O$6="DUALSILVERANOD",SUM((((G10/100)*$AJ$22)*$AH$22))+(((((G10/100)*$AJ$22)*$AN$22)*$AH$22)*Calculator!$G$21)-((((G10/100)*$AJ$22)*$AN$22)*$AH$22)+((((G10/100)*$AJ$23)*$AH$23)),IF(Calculator!$O$6="DUALANOD",SUM((((G10/100)*$AJ$22)*$AH$22))+(((((G10/100)*$AJ$22)*$AN$22)*$AH$22)*Calculator!$G$22)-((((G10/100)*$AJ$22)*$AN$22)*$AH$22)+((((G10/100)*$AJ$23)*$AH$23))))))))))))))))))))))))</f>
        <v>559.83419249999986</v>
      </c>
      <c r="W10" s="2">
        <f>IF(Calculator!$O$6="SINGLEBASE",SUM((((H10/100)*$AJ$22)*$AH$22))+((((H10/100)*$AJ$23)*$AH$23)),IF(Calculator!$O$6="SINGLEELEMENTS",SUM((((H10/100)*$AJ$22)*$AH$22))+(((((H10/100)*$AJ$22)*$AN$22)*$AH$22)*Calculator!$G$2)-((((H10/100)*$AJ$22)*$AN$22)*$AH$22)+((((H10/100)*$AJ$23)*$AH$23)),IF(Calculator!$O$6="SINGLESPECTRUM",SUM((((H10/100)*$AJ$22)*$AH$22))+(((((H10/100)*$AJ$22)*$AN$22)*$AH$22)*Calculator!$G$4)-((((H10/100)*$AJ$22)*$AN$22)*$AH$22)+((((H10/100)*$AJ$23)*$AH$23)),IF(Calculator!$O$6="SINGLEHOMESTEAD",SUM((((H10/100)*$AJ$22)*$AH$22))+(((((H10/100)*$AJ$22)*$AN$22)*$AH$22)*Calculator!$G$3)-((((H10/100)*$AJ$22)*$AN$22)*$AH$22)+((((H10/100)*$AJ$23)*$AH$23)),IF(Calculator!$O$6="SINGLEBAND A",SUM((((H10/100)*$AJ$22)*$AH$22))+(((((H10/100)*$AJ$22)*$AN$22)*$AH$22)*Calculator!$G$5)-((((H10/100)*$AJ$22)*$AN$22)*$AH$22)+((((H10/100)*$AJ$23)*$AH$23)),IF(Calculator!$O$6="SINGLEBAND B",SUM((((H10/100)*$AJ$22)*$AH$22))+(((((H10/100)*$AJ$22)*$AN$22)*$AH$22)*Calculator!$G$6)-((((H10/100)*$AJ$22)*$AN$22)*$AH$22)+((((H10/100)*$AJ$23)*$AH$23)),IF(Calculator!$O$6="SINGLEBAND C",SUM((((H10/100)*$AJ$22)*$AH$22))+(((((H10/100)*$AJ$22)*$AN$22)*$AH$22)*Calculator!$G$7)-((((H10/100)*$AJ$22)*$AN$22)*$AH$22)+((((H10/100)*$AJ$23)*$AH$23)),IF(Calculator!$O$6="SINGLEBAND D",SUM((((H10/100)*$AJ$22)*$AH$22))+(((((H10/100)*$AJ$22)*$AN$22)*$AH$22)*Calculator!$G$8)-((((H10/100)*$AJ$22)*$AN$22)*$AH$22)+((((H10/100)*$AJ$23)*$AH$23)),IF(Calculator!$O$6="SINGLEURBANE",SUM((((H10/100)*$AJ$22)*$AH$22))+(((((H10/100)*$AJ$22)*$AN$22)*$AH$22)*Calculator!$G$9)-((((H10/100)*$AJ$22)*$AN$22)*$AH$22)+((((H10/100)*$AJ$23)*$AH$23)),IF(Calculator!$O$6="SINGLESILVERANOD",SUM((((H10/100)*$AJ$22)*$AH$22))+(((((H10/100)*$AJ$22)*$AN$22)*$AH$22)*Calculator!$G$10)-((((H10/100)*$AJ$22)*$AN$22)*$AH$22)+((((H10/100)*$AJ$23)*$AH$23)),IF(Calculator!$O$6="SINGLEANOD",SUM((((H10/100)*$AJ$22)*$AH$22))+(((((H10/100)*$AJ$22)*$AN$22)*$AH$22)*Calculator!$G$11)-((((H10/100)*$AJ$22)*$AN$22)*$AH$22)+((((H10/100)*$AJ$23)*$AH$23)),IF(Calculator!$O$6="DUALBASE",SUM((((H10/100)*$AJ$22)*$AH$22))+(((((H10/100)*$AJ$22)*$AN$22)*$AH$22)*Calculator!$G$12)-((((H10/100)*$AJ$22)*$AN$22)*$AH$22)+((((H10/100)*$AJ$23)*$AH$23)),IF(Calculator!$O$6="DUALELEMENTS",SUM((((H10/100)*$AJ$22)*$AH$22))+(((((H10/100)*$AJ$22)*$AN$22)*$AH$22)*Calculator!$G$13)-((((H10/100)*$AJ$22)*$AN$22)*$AH$22)+((((H10/100)*$AJ$23)*$AH$23)),IF(Calculator!$O$6="DUALSPECTRUM",SUM((((H10/100)*$AJ$22)*$AH$22))+(((((H10/100)*$AJ$22)*$AN$22)*$AH$22)*Calculator!$G$15)-((((H10/100)*$AJ$22)*$AN$22)*$AH$22)+((((H10/100)*$AJ$23)*$AH$23)),IF(Calculator!$O$6="DUALHOMESTEAD",SUM((((H10/100)*$AJ$22)*$AH$22))+(((((H10/100)*$AJ$22)*$AN$22)*$AH$22)*Calculator!$G$14)-((((H10/100)*$AJ$22)*$AN$22)*$AH$22)+((((H10/100)*$AJ$23)*$AH$23)),IF(Calculator!$O$6="DUALBAND A",SUM((((H10/100)*$AJ$22)*$AH$22))+(((((H10/100)*$AJ$22)*$AN$22)*$AH$22)*Calculator!$G$16)-((((H10/100)*$AJ$22)*$AN$22)*$AH$22)+((((H10/100)*$AJ$23)*$AH$23)),IF(Calculator!$O$6="DUALBAND B",SUM((((H10/100)*$AJ$22)*$AH$22))+(((((H10/100)*$AJ$22)*$AN$22)*$AH$22)*Calculator!$G$17)-((((H10/100)*$AJ$22)*$AN$22)*$AH$22)+((((H10/100)*$AJ$23)*$AH$23)),IF(Calculator!$O$6="DUALBAND C",SUM((((H10/100)*$AJ$22)*$AH$22))+(((((H10/100)*$AJ$22)*$AN$22)*$AH$22)*Calculator!$G$18)-((((H10/100)*$AJ$22)*$AN$22)*$AH$22)+((((H10/100)*$AJ$23)*$AH$23)),IF(Calculator!$O$6="DUALBAND D",SUM((((H10/100)*$AJ$22)*$AH$22))+(((((H10/100)*$AJ$22)*$AN$22)*$AH$22)*Calculator!$G$19)-((((H10/100)*$AJ$22)*$AN$22)*$AH$22)+((((H10/100)*$AJ$23)*$AH$23)),IF(Calculator!$O$6="DUALURBANE",SUM((((H10/100)*$AJ$22)*$AH$22))+(((((H10/100)*$AJ$22)*$AN$22)*$AH$22)*Calculator!$G$20)-((((H10/100)*$AJ$22)*$AN$22)*$AH$22)+((((H10/100)*$AJ$23)*$AH$23)),IF(Calculator!$O$6="DUALSILVERANOD",SUM((((H10/100)*$AJ$22)*$AH$22))+(((((H10/100)*$AJ$22)*$AN$22)*$AH$22)*Calculator!$G$21)-((((H10/100)*$AJ$22)*$AN$22)*$AH$22)+((((H10/100)*$AJ$23)*$AH$23)),IF(Calculator!$O$6="DUALANOD",SUM((((H10/100)*$AJ$22)*$AH$22))+(((((H10/100)*$AJ$22)*$AN$22)*$AH$22)*Calculator!$G$22)-((((H10/100)*$AJ$22)*$AN$22)*$AH$22)+((((H10/100)*$AJ$23)*$AH$23))))))))))))))))))))))))</f>
        <v>567.55486150000002</v>
      </c>
      <c r="X10" s="2">
        <f>IF(Calculator!$O$6="SINGLEBASE",SUM((((I10/100)*$AJ$22)*$AH$22))+((((I10/100)*$AJ$23)*$AH$23)),IF(Calculator!$O$6="SINGLEELEMENTS",SUM((((I10/100)*$AJ$22)*$AH$22))+(((((I10/100)*$AJ$22)*$AN$22)*$AH$22)*Calculator!$G$2)-((((I10/100)*$AJ$22)*$AN$22)*$AH$22)+((((I10/100)*$AJ$23)*$AH$23)),IF(Calculator!$O$6="SINGLESPECTRUM",SUM((((I10/100)*$AJ$22)*$AH$22))+(((((I10/100)*$AJ$22)*$AN$22)*$AH$22)*Calculator!$G$4)-((((I10/100)*$AJ$22)*$AN$22)*$AH$22)+((((I10/100)*$AJ$23)*$AH$23)),IF(Calculator!$O$6="SINGLEHOMESTEAD",SUM((((I10/100)*$AJ$22)*$AH$22))+(((((I10/100)*$AJ$22)*$AN$22)*$AH$22)*Calculator!$G$3)-((((I10/100)*$AJ$22)*$AN$22)*$AH$22)+((((I10/100)*$AJ$23)*$AH$23)),IF(Calculator!$O$6="SINGLEBAND A",SUM((((I10/100)*$AJ$22)*$AH$22))+(((((I10/100)*$AJ$22)*$AN$22)*$AH$22)*Calculator!$G$5)-((((I10/100)*$AJ$22)*$AN$22)*$AH$22)+((((I10/100)*$AJ$23)*$AH$23)),IF(Calculator!$O$6="SINGLEBAND B",SUM((((I10/100)*$AJ$22)*$AH$22))+(((((I10/100)*$AJ$22)*$AN$22)*$AH$22)*Calculator!$G$6)-((((I10/100)*$AJ$22)*$AN$22)*$AH$22)+((((I10/100)*$AJ$23)*$AH$23)),IF(Calculator!$O$6="SINGLEBAND C",SUM((((I10/100)*$AJ$22)*$AH$22))+(((((I10/100)*$AJ$22)*$AN$22)*$AH$22)*Calculator!$G$7)-((((I10/100)*$AJ$22)*$AN$22)*$AH$22)+((((I10/100)*$AJ$23)*$AH$23)),IF(Calculator!$O$6="SINGLEBAND D",SUM((((I10/100)*$AJ$22)*$AH$22))+(((((I10/100)*$AJ$22)*$AN$22)*$AH$22)*Calculator!$G$8)-((((I10/100)*$AJ$22)*$AN$22)*$AH$22)+((((I10/100)*$AJ$23)*$AH$23)),IF(Calculator!$O$6="SINGLEURBANE",SUM((((I10/100)*$AJ$22)*$AH$22))+(((((I10/100)*$AJ$22)*$AN$22)*$AH$22)*Calculator!$G$9)-((((I10/100)*$AJ$22)*$AN$22)*$AH$22)+((((I10/100)*$AJ$23)*$AH$23)),IF(Calculator!$O$6="SINGLESILVERANOD",SUM((((I10/100)*$AJ$22)*$AH$22))+(((((I10/100)*$AJ$22)*$AN$22)*$AH$22)*Calculator!$G$10)-((((I10/100)*$AJ$22)*$AN$22)*$AH$22)+((((I10/100)*$AJ$23)*$AH$23)),IF(Calculator!$O$6="SINGLEANOD",SUM((((I10/100)*$AJ$22)*$AH$22))+(((((I10/100)*$AJ$22)*$AN$22)*$AH$22)*Calculator!$G$11)-((((I10/100)*$AJ$22)*$AN$22)*$AH$22)+((((I10/100)*$AJ$23)*$AH$23)),IF(Calculator!$O$6="DUALBASE",SUM((((I10/100)*$AJ$22)*$AH$22))+(((((I10/100)*$AJ$22)*$AN$22)*$AH$22)*Calculator!$G$12)-((((I10/100)*$AJ$22)*$AN$22)*$AH$22)+((((I10/100)*$AJ$23)*$AH$23)),IF(Calculator!$O$6="DUALELEMENTS",SUM((((I10/100)*$AJ$22)*$AH$22))+(((((I10/100)*$AJ$22)*$AN$22)*$AH$22)*Calculator!$G$13)-((((I10/100)*$AJ$22)*$AN$22)*$AH$22)+((((I10/100)*$AJ$23)*$AH$23)),IF(Calculator!$O$6="DUALSPECTRUM",SUM((((I10/100)*$AJ$22)*$AH$22))+(((((I10/100)*$AJ$22)*$AN$22)*$AH$22)*Calculator!$G$15)-((((I10/100)*$AJ$22)*$AN$22)*$AH$22)+((((I10/100)*$AJ$23)*$AH$23)),IF(Calculator!$O$6="DUALHOMESTEAD",SUM((((I10/100)*$AJ$22)*$AH$22))+(((((I10/100)*$AJ$22)*$AN$22)*$AH$22)*Calculator!$G$14)-((((I10/100)*$AJ$22)*$AN$22)*$AH$22)+((((I10/100)*$AJ$23)*$AH$23)),IF(Calculator!$O$6="DUALBAND A",SUM((((I10/100)*$AJ$22)*$AH$22))+(((((I10/100)*$AJ$22)*$AN$22)*$AH$22)*Calculator!$G$16)-((((I10/100)*$AJ$22)*$AN$22)*$AH$22)+((((I10/100)*$AJ$23)*$AH$23)),IF(Calculator!$O$6="DUALBAND B",SUM((((I10/100)*$AJ$22)*$AH$22))+(((((I10/100)*$AJ$22)*$AN$22)*$AH$22)*Calculator!$G$17)-((((I10/100)*$AJ$22)*$AN$22)*$AH$22)+((((I10/100)*$AJ$23)*$AH$23)),IF(Calculator!$O$6="DUALBAND C",SUM((((I10/100)*$AJ$22)*$AH$22))+(((((I10/100)*$AJ$22)*$AN$22)*$AH$22)*Calculator!$G$18)-((((I10/100)*$AJ$22)*$AN$22)*$AH$22)+((((I10/100)*$AJ$23)*$AH$23)),IF(Calculator!$O$6="DUALBAND D",SUM((((I10/100)*$AJ$22)*$AH$22))+(((((I10/100)*$AJ$22)*$AN$22)*$AH$22)*Calculator!$G$19)-((((I10/100)*$AJ$22)*$AN$22)*$AH$22)+((((I10/100)*$AJ$23)*$AH$23)),IF(Calculator!$O$6="DUALURBANE",SUM((((I10/100)*$AJ$22)*$AH$22))+(((((I10/100)*$AJ$22)*$AN$22)*$AH$22)*Calculator!$G$20)-((((I10/100)*$AJ$22)*$AN$22)*$AH$22)+((((I10/100)*$AJ$23)*$AH$23)),IF(Calculator!$O$6="DUALSILVERANOD",SUM((((I10/100)*$AJ$22)*$AH$22))+(((((I10/100)*$AJ$22)*$AN$22)*$AH$22)*Calculator!$G$21)-((((I10/100)*$AJ$22)*$AN$22)*$AH$22)+((((I10/100)*$AJ$23)*$AH$23)),IF(Calculator!$O$6="DUALANOD",SUM((((I10/100)*$AJ$22)*$AH$22))+(((((I10/100)*$AJ$22)*$AN$22)*$AH$22)*Calculator!$G$22)-((((I10/100)*$AJ$22)*$AN$22)*$AH$22)+((((I10/100)*$AJ$23)*$AH$23))))))))))))))))))))))))</f>
        <v>575.0013224999999</v>
      </c>
      <c r="Y10" s="2">
        <f>IF(Calculator!$O$6="SINGLEBASE",SUM((((J10/100)*$AJ$22)*$AH$22))+((((J10/100)*$AJ$23)*$AH$23)),IF(Calculator!$O$6="SINGLEELEMENTS",SUM((((J10/100)*$AJ$22)*$AH$22))+(((((J10/100)*$AJ$22)*$AN$22)*$AH$22)*Calculator!$G$2)-((((J10/100)*$AJ$22)*$AN$22)*$AH$22)+((((J10/100)*$AJ$23)*$AH$23)),IF(Calculator!$O$6="SINGLESPECTRUM",SUM((((J10/100)*$AJ$22)*$AH$22))+(((((J10/100)*$AJ$22)*$AN$22)*$AH$22)*Calculator!$G$4)-((((J10/100)*$AJ$22)*$AN$22)*$AH$22)+((((J10/100)*$AJ$23)*$AH$23)),IF(Calculator!$O$6="SINGLEHOMESTEAD",SUM((((J10/100)*$AJ$22)*$AH$22))+(((((J10/100)*$AJ$22)*$AN$22)*$AH$22)*Calculator!$G$3)-((((J10/100)*$AJ$22)*$AN$22)*$AH$22)+((((J10/100)*$AJ$23)*$AH$23)),IF(Calculator!$O$6="SINGLEBAND A",SUM((((J10/100)*$AJ$22)*$AH$22))+(((((J10/100)*$AJ$22)*$AN$22)*$AH$22)*Calculator!$G$5)-((((J10/100)*$AJ$22)*$AN$22)*$AH$22)+((((J10/100)*$AJ$23)*$AH$23)),IF(Calculator!$O$6="SINGLEBAND B",SUM((((J10/100)*$AJ$22)*$AH$22))+(((((J10/100)*$AJ$22)*$AN$22)*$AH$22)*Calculator!$G$6)-((((J10/100)*$AJ$22)*$AN$22)*$AH$22)+((((J10/100)*$AJ$23)*$AH$23)),IF(Calculator!$O$6="SINGLEBAND C",SUM((((J10/100)*$AJ$22)*$AH$22))+(((((J10/100)*$AJ$22)*$AN$22)*$AH$22)*Calculator!$G$7)-((((J10/100)*$AJ$22)*$AN$22)*$AH$22)+((((J10/100)*$AJ$23)*$AH$23)),IF(Calculator!$O$6="SINGLEBAND D",SUM((((J10/100)*$AJ$22)*$AH$22))+(((((J10/100)*$AJ$22)*$AN$22)*$AH$22)*Calculator!$G$8)-((((J10/100)*$AJ$22)*$AN$22)*$AH$22)+((((J10/100)*$AJ$23)*$AH$23)),IF(Calculator!$O$6="SINGLEURBANE",SUM((((J10/100)*$AJ$22)*$AH$22))+(((((J10/100)*$AJ$22)*$AN$22)*$AH$22)*Calculator!$G$9)-((((J10/100)*$AJ$22)*$AN$22)*$AH$22)+((((J10/100)*$AJ$23)*$AH$23)),IF(Calculator!$O$6="SINGLESILVERANOD",SUM((((J10/100)*$AJ$22)*$AH$22))+(((((J10/100)*$AJ$22)*$AN$22)*$AH$22)*Calculator!$G$10)-((((J10/100)*$AJ$22)*$AN$22)*$AH$22)+((((J10/100)*$AJ$23)*$AH$23)),IF(Calculator!$O$6="SINGLEANOD",SUM((((J10/100)*$AJ$22)*$AH$22))+(((((J10/100)*$AJ$22)*$AN$22)*$AH$22)*Calculator!$G$11)-((((J10/100)*$AJ$22)*$AN$22)*$AH$22)+((((J10/100)*$AJ$23)*$AH$23)),IF(Calculator!$O$6="DUALBASE",SUM((((J10/100)*$AJ$22)*$AH$22))+(((((J10/100)*$AJ$22)*$AN$22)*$AH$22)*Calculator!$G$12)-((((J10/100)*$AJ$22)*$AN$22)*$AH$22)+((((J10/100)*$AJ$23)*$AH$23)),IF(Calculator!$O$6="DUALELEMENTS",SUM((((J10/100)*$AJ$22)*$AH$22))+(((((J10/100)*$AJ$22)*$AN$22)*$AH$22)*Calculator!$G$13)-((((J10/100)*$AJ$22)*$AN$22)*$AH$22)+((((J10/100)*$AJ$23)*$AH$23)),IF(Calculator!$O$6="DUALSPECTRUM",SUM((((J10/100)*$AJ$22)*$AH$22))+(((((J10/100)*$AJ$22)*$AN$22)*$AH$22)*Calculator!$G$15)-((((J10/100)*$AJ$22)*$AN$22)*$AH$22)+((((J10/100)*$AJ$23)*$AH$23)),IF(Calculator!$O$6="DUALHOMESTEAD",SUM((((J10/100)*$AJ$22)*$AH$22))+(((((J10/100)*$AJ$22)*$AN$22)*$AH$22)*Calculator!$G$14)-((((J10/100)*$AJ$22)*$AN$22)*$AH$22)+((((J10/100)*$AJ$23)*$AH$23)),IF(Calculator!$O$6="DUALBAND A",SUM((((J10/100)*$AJ$22)*$AH$22))+(((((J10/100)*$AJ$22)*$AN$22)*$AH$22)*Calculator!$G$16)-((((J10/100)*$AJ$22)*$AN$22)*$AH$22)+((((J10/100)*$AJ$23)*$AH$23)),IF(Calculator!$O$6="DUALBAND B",SUM((((J10/100)*$AJ$22)*$AH$22))+(((((J10/100)*$AJ$22)*$AN$22)*$AH$22)*Calculator!$G$17)-((((J10/100)*$AJ$22)*$AN$22)*$AH$22)+((((J10/100)*$AJ$23)*$AH$23)),IF(Calculator!$O$6="DUALBAND C",SUM((((J10/100)*$AJ$22)*$AH$22))+(((((J10/100)*$AJ$22)*$AN$22)*$AH$22)*Calculator!$G$18)-((((J10/100)*$AJ$22)*$AN$22)*$AH$22)+((((J10/100)*$AJ$23)*$AH$23)),IF(Calculator!$O$6="DUALBAND D",SUM((((J10/100)*$AJ$22)*$AH$22))+(((((J10/100)*$AJ$22)*$AN$22)*$AH$22)*Calculator!$G$19)-((((J10/100)*$AJ$22)*$AN$22)*$AH$22)+((((J10/100)*$AJ$23)*$AH$23)),IF(Calculator!$O$6="DUALURBANE",SUM((((J10/100)*$AJ$22)*$AH$22))+(((((J10/100)*$AJ$22)*$AN$22)*$AH$22)*Calculator!$G$20)-((((J10/100)*$AJ$22)*$AN$22)*$AH$22)+((((J10/100)*$AJ$23)*$AH$23)),IF(Calculator!$O$6="DUALSILVERANOD",SUM((((J10/100)*$AJ$22)*$AH$22))+(((((J10/100)*$AJ$22)*$AN$22)*$AH$22)*Calculator!$G$21)-((((J10/100)*$AJ$22)*$AN$22)*$AH$22)+((((J10/100)*$AJ$23)*$AH$23)),IF(Calculator!$O$6="DUALANOD",SUM((((J10/100)*$AJ$22)*$AH$22))+(((((J10/100)*$AJ$22)*$AN$22)*$AH$22)*Calculator!$G$22)-((((J10/100)*$AJ$22)*$AN$22)*$AH$22)+((((J10/100)*$AJ$23)*$AH$23))))))))))))))))))))))))</f>
        <v>582.44778350000001</v>
      </c>
      <c r="Z10" s="2">
        <f>IF(Calculator!$O$6="SINGLEBASE",SUM((((K10/100)*$AJ$22)*$AH$22))+((((K10/100)*$AJ$23)*$AH$23)),IF(Calculator!$O$6="SINGLEELEMENTS",SUM((((K10/100)*$AJ$22)*$AH$22))+(((((K10/100)*$AJ$22)*$AN$22)*$AH$22)*Calculator!$G$2)-((((K10/100)*$AJ$22)*$AN$22)*$AH$22)+((((K10/100)*$AJ$23)*$AH$23)),IF(Calculator!$O$6="SINGLESPECTRUM",SUM((((K10/100)*$AJ$22)*$AH$22))+(((((K10/100)*$AJ$22)*$AN$22)*$AH$22)*Calculator!$G$4)-((((K10/100)*$AJ$22)*$AN$22)*$AH$22)+((((K10/100)*$AJ$23)*$AH$23)),IF(Calculator!$O$6="SINGLEHOMESTEAD",SUM((((K10/100)*$AJ$22)*$AH$22))+(((((K10/100)*$AJ$22)*$AN$22)*$AH$22)*Calculator!$G$3)-((((K10/100)*$AJ$22)*$AN$22)*$AH$22)+((((K10/100)*$AJ$23)*$AH$23)),IF(Calculator!$O$6="SINGLEBAND A",SUM((((K10/100)*$AJ$22)*$AH$22))+(((((K10/100)*$AJ$22)*$AN$22)*$AH$22)*Calculator!$G$5)-((((K10/100)*$AJ$22)*$AN$22)*$AH$22)+((((K10/100)*$AJ$23)*$AH$23)),IF(Calculator!$O$6="SINGLEBAND B",SUM((((K10/100)*$AJ$22)*$AH$22))+(((((K10/100)*$AJ$22)*$AN$22)*$AH$22)*Calculator!$G$6)-((((K10/100)*$AJ$22)*$AN$22)*$AH$22)+((((K10/100)*$AJ$23)*$AH$23)),IF(Calculator!$O$6="SINGLEBAND C",SUM((((K10/100)*$AJ$22)*$AH$22))+(((((K10/100)*$AJ$22)*$AN$22)*$AH$22)*Calculator!$G$7)-((((K10/100)*$AJ$22)*$AN$22)*$AH$22)+((((K10/100)*$AJ$23)*$AH$23)),IF(Calculator!$O$6="SINGLEBAND D",SUM((((K10/100)*$AJ$22)*$AH$22))+(((((K10/100)*$AJ$22)*$AN$22)*$AH$22)*Calculator!$G$8)-((((K10/100)*$AJ$22)*$AN$22)*$AH$22)+((((K10/100)*$AJ$23)*$AH$23)),IF(Calculator!$O$6="SINGLEURBANE",SUM((((K10/100)*$AJ$22)*$AH$22))+(((((K10/100)*$AJ$22)*$AN$22)*$AH$22)*Calculator!$G$9)-((((K10/100)*$AJ$22)*$AN$22)*$AH$22)+((((K10/100)*$AJ$23)*$AH$23)),IF(Calculator!$O$6="SINGLESILVERANOD",SUM((((K10/100)*$AJ$22)*$AH$22))+(((((K10/100)*$AJ$22)*$AN$22)*$AH$22)*Calculator!$G$10)-((((K10/100)*$AJ$22)*$AN$22)*$AH$22)+((((K10/100)*$AJ$23)*$AH$23)),IF(Calculator!$O$6="SINGLEANOD",SUM((((K10/100)*$AJ$22)*$AH$22))+(((((K10/100)*$AJ$22)*$AN$22)*$AH$22)*Calculator!$G$11)-((((K10/100)*$AJ$22)*$AN$22)*$AH$22)+((((K10/100)*$AJ$23)*$AH$23)),IF(Calculator!$O$6="DUALBASE",SUM((((K10/100)*$AJ$22)*$AH$22))+(((((K10/100)*$AJ$22)*$AN$22)*$AH$22)*Calculator!$G$12)-((((K10/100)*$AJ$22)*$AN$22)*$AH$22)+((((K10/100)*$AJ$23)*$AH$23)),IF(Calculator!$O$6="DUALELEMENTS",SUM((((K10/100)*$AJ$22)*$AH$22))+(((((K10/100)*$AJ$22)*$AN$22)*$AH$22)*Calculator!$G$13)-((((K10/100)*$AJ$22)*$AN$22)*$AH$22)+((((K10/100)*$AJ$23)*$AH$23)),IF(Calculator!$O$6="DUALSPECTRUM",SUM((((K10/100)*$AJ$22)*$AH$22))+(((((K10/100)*$AJ$22)*$AN$22)*$AH$22)*Calculator!$G$15)-((((K10/100)*$AJ$22)*$AN$22)*$AH$22)+((((K10/100)*$AJ$23)*$AH$23)),IF(Calculator!$O$6="DUALHOMESTEAD",SUM((((K10/100)*$AJ$22)*$AH$22))+(((((K10/100)*$AJ$22)*$AN$22)*$AH$22)*Calculator!$G$14)-((((K10/100)*$AJ$22)*$AN$22)*$AH$22)+((((K10/100)*$AJ$23)*$AH$23)),IF(Calculator!$O$6="DUALBAND A",SUM((((K10/100)*$AJ$22)*$AH$22))+(((((K10/100)*$AJ$22)*$AN$22)*$AH$22)*Calculator!$G$16)-((((K10/100)*$AJ$22)*$AN$22)*$AH$22)+((((K10/100)*$AJ$23)*$AH$23)),IF(Calculator!$O$6="DUALBAND B",SUM((((K10/100)*$AJ$22)*$AH$22))+(((((K10/100)*$AJ$22)*$AN$22)*$AH$22)*Calculator!$G$17)-((((K10/100)*$AJ$22)*$AN$22)*$AH$22)+((((K10/100)*$AJ$23)*$AH$23)),IF(Calculator!$O$6="DUALBAND C",SUM((((K10/100)*$AJ$22)*$AH$22))+(((((K10/100)*$AJ$22)*$AN$22)*$AH$22)*Calculator!$G$18)-((((K10/100)*$AJ$22)*$AN$22)*$AH$22)+((((K10/100)*$AJ$23)*$AH$23)),IF(Calculator!$O$6="DUALBAND D",SUM((((K10/100)*$AJ$22)*$AH$22))+(((((K10/100)*$AJ$22)*$AN$22)*$AH$22)*Calculator!$G$19)-((((K10/100)*$AJ$22)*$AN$22)*$AH$22)+((((K10/100)*$AJ$23)*$AH$23)),IF(Calculator!$O$6="DUALURBANE",SUM((((K10/100)*$AJ$22)*$AH$22))+(((((K10/100)*$AJ$22)*$AN$22)*$AH$22)*Calculator!$G$20)-((((K10/100)*$AJ$22)*$AN$22)*$AH$22)+((((K10/100)*$AJ$23)*$AH$23)),IF(Calculator!$O$6="DUALSILVERANOD",SUM((((K10/100)*$AJ$22)*$AH$22))+(((((K10/100)*$AJ$22)*$AN$22)*$AH$22)*Calculator!$G$21)-((((K10/100)*$AJ$22)*$AN$22)*$AH$22)+((((K10/100)*$AJ$23)*$AH$23)),IF(Calculator!$O$6="DUALANOD",SUM((((K10/100)*$AJ$22)*$AH$22))+(((((K10/100)*$AJ$22)*$AN$22)*$AH$22)*Calculator!$G$22)-((((K10/100)*$AJ$22)*$AN$22)*$AH$22)+((((K10/100)*$AJ$23)*$AH$23))))))))))))))))))))))))</f>
        <v>590.16845249999994</v>
      </c>
      <c r="AA10" s="2">
        <f>IF(Calculator!$O$6="SINGLEBASE",SUM((((L10/100)*$AJ$22)*$AH$22))+((((L10/100)*$AJ$23)*$AH$23)),IF(Calculator!$O$6="SINGLEELEMENTS",SUM((((L10/100)*$AJ$22)*$AH$22))+(((((L10/100)*$AJ$22)*$AN$22)*$AH$22)*Calculator!$G$2)-((((L10/100)*$AJ$22)*$AN$22)*$AH$22)+((((L10/100)*$AJ$23)*$AH$23)),IF(Calculator!$O$6="SINGLESPECTRUM",SUM((((L10/100)*$AJ$22)*$AH$22))+(((((L10/100)*$AJ$22)*$AN$22)*$AH$22)*Calculator!$G$4)-((((L10/100)*$AJ$22)*$AN$22)*$AH$22)+((((L10/100)*$AJ$23)*$AH$23)),IF(Calculator!$O$6="SINGLEHOMESTEAD",SUM((((L10/100)*$AJ$22)*$AH$22))+(((((L10/100)*$AJ$22)*$AN$22)*$AH$22)*Calculator!$G$3)-((((L10/100)*$AJ$22)*$AN$22)*$AH$22)+((((L10/100)*$AJ$23)*$AH$23)),IF(Calculator!$O$6="SINGLEBAND A",SUM((((L10/100)*$AJ$22)*$AH$22))+(((((L10/100)*$AJ$22)*$AN$22)*$AH$22)*Calculator!$G$5)-((((L10/100)*$AJ$22)*$AN$22)*$AH$22)+((((L10/100)*$AJ$23)*$AH$23)),IF(Calculator!$O$6="SINGLEBAND B",SUM((((L10/100)*$AJ$22)*$AH$22))+(((((L10/100)*$AJ$22)*$AN$22)*$AH$22)*Calculator!$G$6)-((((L10/100)*$AJ$22)*$AN$22)*$AH$22)+((((L10/100)*$AJ$23)*$AH$23)),IF(Calculator!$O$6="SINGLEBAND C",SUM((((L10/100)*$AJ$22)*$AH$22))+(((((L10/100)*$AJ$22)*$AN$22)*$AH$22)*Calculator!$G$7)-((((L10/100)*$AJ$22)*$AN$22)*$AH$22)+((((L10/100)*$AJ$23)*$AH$23)),IF(Calculator!$O$6="SINGLEBAND D",SUM((((L10/100)*$AJ$22)*$AH$22))+(((((L10/100)*$AJ$22)*$AN$22)*$AH$22)*Calculator!$G$8)-((((L10/100)*$AJ$22)*$AN$22)*$AH$22)+((((L10/100)*$AJ$23)*$AH$23)),IF(Calculator!$O$6="SINGLEURBANE",SUM((((L10/100)*$AJ$22)*$AH$22))+(((((L10/100)*$AJ$22)*$AN$22)*$AH$22)*Calculator!$G$9)-((((L10/100)*$AJ$22)*$AN$22)*$AH$22)+((((L10/100)*$AJ$23)*$AH$23)),IF(Calculator!$O$6="SINGLESILVERANOD",SUM((((L10/100)*$AJ$22)*$AH$22))+(((((L10/100)*$AJ$22)*$AN$22)*$AH$22)*Calculator!$G$10)-((((L10/100)*$AJ$22)*$AN$22)*$AH$22)+((((L10/100)*$AJ$23)*$AH$23)),IF(Calculator!$O$6="SINGLEANOD",SUM((((L10/100)*$AJ$22)*$AH$22))+(((((L10/100)*$AJ$22)*$AN$22)*$AH$22)*Calculator!$G$11)-((((L10/100)*$AJ$22)*$AN$22)*$AH$22)+((((L10/100)*$AJ$23)*$AH$23)),IF(Calculator!$O$6="DUALBASE",SUM((((L10/100)*$AJ$22)*$AH$22))+(((((L10/100)*$AJ$22)*$AN$22)*$AH$22)*Calculator!$G$12)-((((L10/100)*$AJ$22)*$AN$22)*$AH$22)+((((L10/100)*$AJ$23)*$AH$23)),IF(Calculator!$O$6="DUALELEMENTS",SUM((((L10/100)*$AJ$22)*$AH$22))+(((((L10/100)*$AJ$22)*$AN$22)*$AH$22)*Calculator!$G$13)-((((L10/100)*$AJ$22)*$AN$22)*$AH$22)+((((L10/100)*$AJ$23)*$AH$23)),IF(Calculator!$O$6="DUALSPECTRUM",SUM((((L10/100)*$AJ$22)*$AH$22))+(((((L10/100)*$AJ$22)*$AN$22)*$AH$22)*Calculator!$G$15)-((((L10/100)*$AJ$22)*$AN$22)*$AH$22)+((((L10/100)*$AJ$23)*$AH$23)),IF(Calculator!$O$6="DUALHOMESTEAD",SUM((((L10/100)*$AJ$22)*$AH$22))+(((((L10/100)*$AJ$22)*$AN$22)*$AH$22)*Calculator!$G$14)-((((L10/100)*$AJ$22)*$AN$22)*$AH$22)+((((L10/100)*$AJ$23)*$AH$23)),IF(Calculator!$O$6="DUALBAND A",SUM((((L10/100)*$AJ$22)*$AH$22))+(((((L10/100)*$AJ$22)*$AN$22)*$AH$22)*Calculator!$G$16)-((((L10/100)*$AJ$22)*$AN$22)*$AH$22)+((((L10/100)*$AJ$23)*$AH$23)),IF(Calculator!$O$6="DUALBAND B",SUM((((L10/100)*$AJ$22)*$AH$22))+(((((L10/100)*$AJ$22)*$AN$22)*$AH$22)*Calculator!$G$17)-((((L10/100)*$AJ$22)*$AN$22)*$AH$22)+((((L10/100)*$AJ$23)*$AH$23)),IF(Calculator!$O$6="DUALBAND C",SUM((((L10/100)*$AJ$22)*$AH$22))+(((((L10/100)*$AJ$22)*$AN$22)*$AH$22)*Calculator!$G$18)-((((L10/100)*$AJ$22)*$AN$22)*$AH$22)+((((L10/100)*$AJ$23)*$AH$23)),IF(Calculator!$O$6="DUALBAND D",SUM((((L10/100)*$AJ$22)*$AH$22))+(((((L10/100)*$AJ$22)*$AN$22)*$AH$22)*Calculator!$G$19)-((((L10/100)*$AJ$22)*$AN$22)*$AH$22)+((((L10/100)*$AJ$23)*$AH$23)),IF(Calculator!$O$6="DUALURBANE",SUM((((L10/100)*$AJ$22)*$AH$22))+(((((L10/100)*$AJ$22)*$AN$22)*$AH$22)*Calculator!$G$20)-((((L10/100)*$AJ$22)*$AN$22)*$AH$22)+((((L10/100)*$AJ$23)*$AH$23)),IF(Calculator!$O$6="DUALSILVERANOD",SUM((((L10/100)*$AJ$22)*$AH$22))+(((((L10/100)*$AJ$22)*$AN$22)*$AH$22)*Calculator!$G$21)-((((L10/100)*$AJ$22)*$AN$22)*$AH$22)+((((L10/100)*$AJ$23)*$AH$23)),IF(Calculator!$O$6="DUALANOD",SUM((((L10/100)*$AJ$22)*$AH$22))+(((((L10/100)*$AJ$22)*$AN$22)*$AH$22)*Calculator!$G$22)-((((L10/100)*$AJ$22)*$AN$22)*$AH$22)+((((L10/100)*$AJ$23)*$AH$23))))))))))))))))))))))))</f>
        <v>597.96624250000002</v>
      </c>
      <c r="AB10" s="2">
        <f>IF(Calculator!$O$6="SINGLEBASE",SUM((((M10/100)*$AJ$22)*$AH$22))+((((M10/100)*$AJ$23)*$AH$23)),IF(Calculator!$O$6="SINGLEELEMENTS",SUM((((M10/100)*$AJ$22)*$AH$22))+(((((M10/100)*$AJ$22)*$AN$22)*$AH$22)*Calculator!$G$2)-((((M10/100)*$AJ$22)*$AN$22)*$AH$22)+((((M10/100)*$AJ$23)*$AH$23)),IF(Calculator!$O$6="SINGLESPECTRUM",SUM((((M10/100)*$AJ$22)*$AH$22))+(((((M10/100)*$AJ$22)*$AN$22)*$AH$22)*Calculator!$G$4)-((((M10/100)*$AJ$22)*$AN$22)*$AH$22)+((((M10/100)*$AJ$23)*$AH$23)),IF(Calculator!$O$6="SINGLEHOMESTEAD",SUM((((M10/100)*$AJ$22)*$AH$22))+(((((M10/100)*$AJ$22)*$AN$22)*$AH$22)*Calculator!$G$3)-((((M10/100)*$AJ$22)*$AN$22)*$AH$22)+((((M10/100)*$AJ$23)*$AH$23)),IF(Calculator!$O$6="SINGLEBAND A",SUM((((M10/100)*$AJ$22)*$AH$22))+(((((M10/100)*$AJ$22)*$AN$22)*$AH$22)*Calculator!$G$5)-((((M10/100)*$AJ$22)*$AN$22)*$AH$22)+((((M10/100)*$AJ$23)*$AH$23)),IF(Calculator!$O$6="SINGLEBAND B",SUM((((M10/100)*$AJ$22)*$AH$22))+(((((M10/100)*$AJ$22)*$AN$22)*$AH$22)*Calculator!$G$6)-((((M10/100)*$AJ$22)*$AN$22)*$AH$22)+((((M10/100)*$AJ$23)*$AH$23)),IF(Calculator!$O$6="SINGLEBAND C",SUM((((M10/100)*$AJ$22)*$AH$22))+(((((M10/100)*$AJ$22)*$AN$22)*$AH$22)*Calculator!$G$7)-((((M10/100)*$AJ$22)*$AN$22)*$AH$22)+((((M10/100)*$AJ$23)*$AH$23)),IF(Calculator!$O$6="SINGLEBAND D",SUM((((M10/100)*$AJ$22)*$AH$22))+(((((M10/100)*$AJ$22)*$AN$22)*$AH$22)*Calculator!$G$8)-((((M10/100)*$AJ$22)*$AN$22)*$AH$22)+((((M10/100)*$AJ$23)*$AH$23)),IF(Calculator!$O$6="SINGLEURBANE",SUM((((M10/100)*$AJ$22)*$AH$22))+(((((M10/100)*$AJ$22)*$AN$22)*$AH$22)*Calculator!$G$9)-((((M10/100)*$AJ$22)*$AN$22)*$AH$22)+((((M10/100)*$AJ$23)*$AH$23)),IF(Calculator!$O$6="SINGLESILVERANOD",SUM((((M10/100)*$AJ$22)*$AH$22))+(((((M10/100)*$AJ$22)*$AN$22)*$AH$22)*Calculator!$G$10)-((((M10/100)*$AJ$22)*$AN$22)*$AH$22)+((((M10/100)*$AJ$23)*$AH$23)),IF(Calculator!$O$6="SINGLEANOD",SUM((((M10/100)*$AJ$22)*$AH$22))+(((((M10/100)*$AJ$22)*$AN$22)*$AH$22)*Calculator!$G$11)-((((M10/100)*$AJ$22)*$AN$22)*$AH$22)+((((M10/100)*$AJ$23)*$AH$23)),IF(Calculator!$O$6="DUALBASE",SUM((((M10/100)*$AJ$22)*$AH$22))+(((((M10/100)*$AJ$22)*$AN$22)*$AH$22)*Calculator!$G$12)-((((M10/100)*$AJ$22)*$AN$22)*$AH$22)+((((M10/100)*$AJ$23)*$AH$23)),IF(Calculator!$O$6="DUALELEMENTS",SUM((((M10/100)*$AJ$22)*$AH$22))+(((((M10/100)*$AJ$22)*$AN$22)*$AH$22)*Calculator!$G$13)-((((M10/100)*$AJ$22)*$AN$22)*$AH$22)+((((M10/100)*$AJ$23)*$AH$23)),IF(Calculator!$O$6="DUALSPECTRUM",SUM((((M10/100)*$AJ$22)*$AH$22))+(((((M10/100)*$AJ$22)*$AN$22)*$AH$22)*Calculator!$G$15)-((((M10/100)*$AJ$22)*$AN$22)*$AH$22)+((((M10/100)*$AJ$23)*$AH$23)),IF(Calculator!$O$6="DUALHOMESTEAD",SUM((((M10/100)*$AJ$22)*$AH$22))+(((((M10/100)*$AJ$22)*$AN$22)*$AH$22)*Calculator!$G$14)-((((M10/100)*$AJ$22)*$AN$22)*$AH$22)+((((M10/100)*$AJ$23)*$AH$23)),IF(Calculator!$O$6="DUALBAND A",SUM((((M10/100)*$AJ$22)*$AH$22))+(((((M10/100)*$AJ$22)*$AN$22)*$AH$22)*Calculator!$G$16)-((((M10/100)*$AJ$22)*$AN$22)*$AH$22)+((((M10/100)*$AJ$23)*$AH$23)),IF(Calculator!$O$6="DUALBAND B",SUM((((M10/100)*$AJ$22)*$AH$22))+(((((M10/100)*$AJ$22)*$AN$22)*$AH$22)*Calculator!$G$17)-((((M10/100)*$AJ$22)*$AN$22)*$AH$22)+((((M10/100)*$AJ$23)*$AH$23)),IF(Calculator!$O$6="DUALBAND C",SUM((((M10/100)*$AJ$22)*$AH$22))+(((((M10/100)*$AJ$22)*$AN$22)*$AH$22)*Calculator!$G$18)-((((M10/100)*$AJ$22)*$AN$22)*$AH$22)+((((M10/100)*$AJ$23)*$AH$23)),IF(Calculator!$O$6="DUALBAND D",SUM((((M10/100)*$AJ$22)*$AH$22))+(((((M10/100)*$AJ$22)*$AN$22)*$AH$22)*Calculator!$G$19)-((((M10/100)*$AJ$22)*$AN$22)*$AH$22)+((((M10/100)*$AJ$23)*$AH$23)),IF(Calculator!$O$6="DUALURBANE",SUM((((M10/100)*$AJ$22)*$AH$22))+(((((M10/100)*$AJ$22)*$AN$22)*$AH$22)*Calculator!$G$20)-((((M10/100)*$AJ$22)*$AN$22)*$AH$22)+((((M10/100)*$AJ$23)*$AH$23)),IF(Calculator!$O$6="DUALSILVERANOD",SUM((((M10/100)*$AJ$22)*$AH$22))+(((((M10/100)*$AJ$22)*$AN$22)*$AH$22)*Calculator!$G$21)-((((M10/100)*$AJ$22)*$AN$22)*$AH$22)+((((M10/100)*$AJ$23)*$AH$23)),IF(Calculator!$O$6="DUALANOD",SUM((((M10/100)*$AJ$22)*$AH$22))+(((((M10/100)*$AJ$22)*$AN$22)*$AH$22)*Calculator!$G$22)-((((M10/100)*$AJ$22)*$AN$22)*$AH$22)+((((M10/100)*$AJ$23)*$AH$23))))))))))))))))))))))))</f>
        <v>605.41269107494986</v>
      </c>
      <c r="AC10" s="2">
        <f>IF(Calculator!$O$6="SINGLEBASE",SUM((((N10/100)*$AJ$22)*$AH$22))+((((N10/100)*$AJ$23)*$AH$23)),IF(Calculator!$O$6="SINGLEELEMENTS",SUM((((N10/100)*$AJ$22)*$AH$22))+(((((N10/100)*$AJ$22)*$AN$22)*$AH$22)*Calculator!$G$2)-((((N10/100)*$AJ$22)*$AN$22)*$AH$22)+((((N10/100)*$AJ$23)*$AH$23)),IF(Calculator!$O$6="SINGLESPECTRUM",SUM((((N10/100)*$AJ$22)*$AH$22))+(((((N10/100)*$AJ$22)*$AN$22)*$AH$22)*Calculator!$G$4)-((((N10/100)*$AJ$22)*$AN$22)*$AH$22)+((((N10/100)*$AJ$23)*$AH$23)),IF(Calculator!$O$6="SINGLEHOMESTEAD",SUM((((N10/100)*$AJ$22)*$AH$22))+(((((N10/100)*$AJ$22)*$AN$22)*$AH$22)*Calculator!$G$3)-((((N10/100)*$AJ$22)*$AN$22)*$AH$22)+((((N10/100)*$AJ$23)*$AH$23)),IF(Calculator!$O$6="SINGLEBAND A",SUM((((N10/100)*$AJ$22)*$AH$22))+(((((N10/100)*$AJ$22)*$AN$22)*$AH$22)*Calculator!$G$5)-((((N10/100)*$AJ$22)*$AN$22)*$AH$22)+((((N10/100)*$AJ$23)*$AH$23)),IF(Calculator!$O$6="SINGLEBAND B",SUM((((N10/100)*$AJ$22)*$AH$22))+(((((N10/100)*$AJ$22)*$AN$22)*$AH$22)*Calculator!$G$6)-((((N10/100)*$AJ$22)*$AN$22)*$AH$22)+((((N10/100)*$AJ$23)*$AH$23)),IF(Calculator!$O$6="SINGLEBAND C",SUM((((N10/100)*$AJ$22)*$AH$22))+(((((N10/100)*$AJ$22)*$AN$22)*$AH$22)*Calculator!$G$7)-((((N10/100)*$AJ$22)*$AN$22)*$AH$22)+((((N10/100)*$AJ$23)*$AH$23)),IF(Calculator!$O$6="SINGLEBAND D",SUM((((N10/100)*$AJ$22)*$AH$22))+(((((N10/100)*$AJ$22)*$AN$22)*$AH$22)*Calculator!$G$8)-((((N10/100)*$AJ$22)*$AN$22)*$AH$22)+((((N10/100)*$AJ$23)*$AH$23)),IF(Calculator!$O$6="SINGLEURBANE",SUM((((N10/100)*$AJ$22)*$AH$22))+(((((N10/100)*$AJ$22)*$AN$22)*$AH$22)*Calculator!$G$9)-((((N10/100)*$AJ$22)*$AN$22)*$AH$22)+((((N10/100)*$AJ$23)*$AH$23)),IF(Calculator!$O$6="SINGLESILVERANOD",SUM((((N10/100)*$AJ$22)*$AH$22))+(((((N10/100)*$AJ$22)*$AN$22)*$AH$22)*Calculator!$G$10)-((((N10/100)*$AJ$22)*$AN$22)*$AH$22)+((((N10/100)*$AJ$23)*$AH$23)),IF(Calculator!$O$6="SINGLEANOD",SUM((((N10/100)*$AJ$22)*$AH$22))+(((((N10/100)*$AJ$22)*$AN$22)*$AH$22)*Calculator!$G$11)-((((N10/100)*$AJ$22)*$AN$22)*$AH$22)+((((N10/100)*$AJ$23)*$AH$23)),IF(Calculator!$O$6="DUALBASE",SUM((((N10/100)*$AJ$22)*$AH$22))+(((((N10/100)*$AJ$22)*$AN$22)*$AH$22)*Calculator!$G$12)-((((N10/100)*$AJ$22)*$AN$22)*$AH$22)+((((N10/100)*$AJ$23)*$AH$23)),IF(Calculator!$O$6="DUALELEMENTS",SUM((((N10/100)*$AJ$22)*$AH$22))+(((((N10/100)*$AJ$22)*$AN$22)*$AH$22)*Calculator!$G$13)-((((N10/100)*$AJ$22)*$AN$22)*$AH$22)+((((N10/100)*$AJ$23)*$AH$23)),IF(Calculator!$O$6="DUALSPECTRUM",SUM((((N10/100)*$AJ$22)*$AH$22))+(((((N10/100)*$AJ$22)*$AN$22)*$AH$22)*Calculator!$G$15)-((((N10/100)*$AJ$22)*$AN$22)*$AH$22)+((((N10/100)*$AJ$23)*$AH$23)),IF(Calculator!$O$6="DUALHOMESTEAD",SUM((((N10/100)*$AJ$22)*$AH$22))+(((((N10/100)*$AJ$22)*$AN$22)*$AH$22)*Calculator!$G$14)-((((N10/100)*$AJ$22)*$AN$22)*$AH$22)+((((N10/100)*$AJ$23)*$AH$23)),IF(Calculator!$O$6="DUALBAND A",SUM((((N10/100)*$AJ$22)*$AH$22))+(((((N10/100)*$AJ$22)*$AN$22)*$AH$22)*Calculator!$G$16)-((((N10/100)*$AJ$22)*$AN$22)*$AH$22)+((((N10/100)*$AJ$23)*$AH$23)),IF(Calculator!$O$6="DUALBAND B",SUM((((N10/100)*$AJ$22)*$AH$22))+(((((N10/100)*$AJ$22)*$AN$22)*$AH$22)*Calculator!$G$17)-((((N10/100)*$AJ$22)*$AN$22)*$AH$22)+((((N10/100)*$AJ$23)*$AH$23)),IF(Calculator!$O$6="DUALBAND C",SUM((((N10/100)*$AJ$22)*$AH$22))+(((((N10/100)*$AJ$22)*$AN$22)*$AH$22)*Calculator!$G$18)-((((N10/100)*$AJ$22)*$AN$22)*$AH$22)+((((N10/100)*$AJ$23)*$AH$23)),IF(Calculator!$O$6="DUALBAND D",SUM((((N10/100)*$AJ$22)*$AH$22))+(((((N10/100)*$AJ$22)*$AN$22)*$AH$22)*Calculator!$G$19)-((((N10/100)*$AJ$22)*$AN$22)*$AH$22)+((((N10/100)*$AJ$23)*$AH$23)),IF(Calculator!$O$6="DUALURBANE",SUM((((N10/100)*$AJ$22)*$AH$22))+(((((N10/100)*$AJ$22)*$AN$22)*$AH$22)*Calculator!$G$20)-((((N10/100)*$AJ$22)*$AN$22)*$AH$22)+((((N10/100)*$AJ$23)*$AH$23)),IF(Calculator!$O$6="DUALSILVERANOD",SUM((((N10/100)*$AJ$22)*$AH$22))+(((((N10/100)*$AJ$22)*$AN$22)*$AH$22)*Calculator!$G$21)-((((N10/100)*$AJ$22)*$AN$22)*$AH$22)+((((N10/100)*$AJ$23)*$AH$23)),IF(Calculator!$O$6="DUALANOD",SUM((((N10/100)*$AJ$22)*$AH$22))+(((((N10/100)*$AJ$22)*$AN$22)*$AH$22)*Calculator!$G$22)-((((N10/100)*$AJ$22)*$AN$22)*$AH$22)+((((N10/100)*$AJ$23)*$AH$23))))))))))))))))))))))))</f>
        <v>613.13336821550001</v>
      </c>
    </row>
    <row r="11" spans="1:40">
      <c r="A11" s="8" t="s">
        <v>1397</v>
      </c>
      <c r="B11" s="2">
        <v>1282.8629616549999</v>
      </c>
      <c r="C11" s="2">
        <v>1303.08365</v>
      </c>
      <c r="D11" s="2">
        <v>1321.2457499999998</v>
      </c>
      <c r="E11" s="2">
        <v>1340.0766499999997</v>
      </c>
      <c r="F11" s="2">
        <v>1358.23875</v>
      </c>
      <c r="G11" s="2">
        <v>1377.25775</v>
      </c>
      <c r="H11" s="2">
        <v>1396.0886499999999</v>
      </c>
      <c r="I11" s="2">
        <v>1414.2507499999997</v>
      </c>
      <c r="J11" s="2">
        <v>1432.4128499999999</v>
      </c>
      <c r="K11" s="2">
        <v>1451.2437499999999</v>
      </c>
      <c r="L11" s="2">
        <v>1470.2731999999999</v>
      </c>
      <c r="M11" s="2">
        <v>1488.4353303049998</v>
      </c>
      <c r="N11" s="2">
        <v>1507.2662512049999</v>
      </c>
      <c r="P11" s="8">
        <v>2300</v>
      </c>
      <c r="Q11" s="2">
        <f>IF(Calculator!$O$6="SINGLEBASE",SUM((((B11/100)*$AJ$22)*$AH$22))+((((B11/100)*$AJ$23)*$AH$23)),IF(Calculator!$O$6="SINGLEELEMENTS",SUM((((B11/100)*$AJ$22)*$AH$22))+(((((B11/100)*$AJ$22)*$AN$22)*$AH$22)*Calculator!$G$2)-((((B11/100)*$AJ$22)*$AN$22)*$AH$22)+((((B11/100)*$AJ$23)*$AH$23)),IF(Calculator!$O$6="SINGLESPECTRUM",SUM((((B11/100)*$AJ$22)*$AH$22))+(((((B11/100)*$AJ$22)*$AN$22)*$AH$22)*Calculator!$G$4)-((((B11/100)*$AJ$22)*$AN$22)*$AH$22)+((((B11/100)*$AJ$23)*$AH$23)),IF(Calculator!$O$6="SINGLEHOMESTEAD",SUM((((B11/100)*$AJ$22)*$AH$22))+(((((B11/100)*$AJ$22)*$AN$22)*$AH$22)*Calculator!$G$3)-((((B11/100)*$AJ$22)*$AN$22)*$AH$22)+((((B11/100)*$AJ$23)*$AH$23)),IF(Calculator!$O$6="SINGLEBAND A",SUM((((B11/100)*$AJ$22)*$AH$22))+(((((B11/100)*$AJ$22)*$AN$22)*$AH$22)*Calculator!$G$5)-((((B11/100)*$AJ$22)*$AN$22)*$AH$22)+((((B11/100)*$AJ$23)*$AH$23)),IF(Calculator!$O$6="SINGLEBAND B",SUM((((B11/100)*$AJ$22)*$AH$22))+(((((B11/100)*$AJ$22)*$AN$22)*$AH$22)*Calculator!$G$6)-((((B11/100)*$AJ$22)*$AN$22)*$AH$22)+((((B11/100)*$AJ$23)*$AH$23)),IF(Calculator!$O$6="SINGLEBAND C",SUM((((B11/100)*$AJ$22)*$AH$22))+(((((B11/100)*$AJ$22)*$AN$22)*$AH$22)*Calculator!$G$7)-((((B11/100)*$AJ$22)*$AN$22)*$AH$22)+((((B11/100)*$AJ$23)*$AH$23)),IF(Calculator!$O$6="SINGLEBAND D",SUM((((B11/100)*$AJ$22)*$AH$22))+(((((B11/100)*$AJ$22)*$AN$22)*$AH$22)*Calculator!$G$8)-((((B11/100)*$AJ$22)*$AN$22)*$AH$22)+((((B11/100)*$AJ$23)*$AH$23)),IF(Calculator!$O$6="SINGLEURBANE",SUM((((B11/100)*$AJ$22)*$AH$22))+(((((B11/100)*$AJ$22)*$AN$22)*$AH$22)*Calculator!$G$9)-((((B11/100)*$AJ$22)*$AN$22)*$AH$22)+((((B11/100)*$AJ$23)*$AH$23)),IF(Calculator!$O$6="SINGLESILVERANOD",SUM((((B11/100)*$AJ$22)*$AH$22))+(((((B11/100)*$AJ$22)*$AN$22)*$AH$22)*Calculator!$G$10)-((((B11/100)*$AJ$22)*$AN$22)*$AH$22)+((((B11/100)*$AJ$23)*$AH$23)),IF(Calculator!$O$6="SINGLEANOD",SUM((((B11/100)*$AJ$22)*$AH$22))+(((((B11/100)*$AJ$22)*$AN$22)*$AH$22)*Calculator!$G$11)-((((B11/100)*$AJ$22)*$AN$22)*$AH$22)+((((B11/100)*$AJ$23)*$AH$23)),IF(Calculator!$O$6="DUALBASE",SUM((((B11/100)*$AJ$22)*$AH$22))+(((((B11/100)*$AJ$22)*$AN$22)*$AH$22)*Calculator!$G$12)-((((B11/100)*$AJ$22)*$AN$22)*$AH$22)+((((B11/100)*$AJ$23)*$AH$23)),IF(Calculator!$O$6="DUALELEMENTS",SUM((((B11/100)*$AJ$22)*$AH$22))+(((((B11/100)*$AJ$22)*$AN$22)*$AH$22)*Calculator!$G$13)-((((B11/100)*$AJ$22)*$AN$22)*$AH$22)+((((B11/100)*$AJ$23)*$AH$23)),IF(Calculator!$O$6="DUALSPECTRUM",SUM((((B11/100)*$AJ$22)*$AH$22))+(((((B11/100)*$AJ$22)*$AN$22)*$AH$22)*Calculator!$G$15)-((((B11/100)*$AJ$22)*$AN$22)*$AH$22)+((((B11/100)*$AJ$23)*$AH$23)),IF(Calculator!$O$6="DUALHOMESTEAD",SUM((((B11/100)*$AJ$22)*$AH$22))+(((((B11/100)*$AJ$22)*$AN$22)*$AH$22)*Calculator!$G$14)-((((B11/100)*$AJ$22)*$AN$22)*$AH$22)+((((B11/100)*$AJ$23)*$AH$23)),IF(Calculator!$O$6="DUALBAND A",SUM((((B11/100)*$AJ$22)*$AH$22))+(((((B11/100)*$AJ$22)*$AN$22)*$AH$22)*Calculator!$G$16)-((((B11/100)*$AJ$22)*$AN$22)*$AH$22)+((((B11/100)*$AJ$23)*$AH$23)),IF(Calculator!$O$6="DUALBAND B",SUM((((B11/100)*$AJ$22)*$AH$22))+(((((B11/100)*$AJ$22)*$AN$22)*$AH$22)*Calculator!$G$17)-((((B11/100)*$AJ$22)*$AN$22)*$AH$22)+((((B11/100)*$AJ$23)*$AH$23)),IF(Calculator!$O$6="DUALBAND C",SUM((((B11/100)*$AJ$22)*$AH$22))+(((((B11/100)*$AJ$22)*$AN$22)*$AH$22)*Calculator!$G$18)-((((B11/100)*$AJ$22)*$AN$22)*$AH$22)+((((B11/100)*$AJ$23)*$AH$23)),IF(Calculator!$O$6="DUALBAND D",SUM((((B11/100)*$AJ$22)*$AH$22))+(((((B11/100)*$AJ$22)*$AN$22)*$AH$22)*Calculator!$G$19)-((((B11/100)*$AJ$22)*$AN$22)*$AH$22)+((((B11/100)*$AJ$23)*$AH$23)),IF(Calculator!$O$6="DUALURBANE",SUM((((B11/100)*$AJ$22)*$AH$22))+(((((B11/100)*$AJ$22)*$AN$22)*$AH$22)*Calculator!$G$20)-((((B11/100)*$AJ$22)*$AN$22)*$AH$22)+((((B11/100)*$AJ$23)*$AH$23)),IF(Calculator!$O$6="DUALSILVERANOD",SUM((((B11/100)*$AJ$22)*$AH$22))+(((((B11/100)*$AJ$22)*$AN$22)*$AH$22)*Calculator!$G$21)-((((B11/100)*$AJ$22)*$AN$22)*$AH$22)+((((B11/100)*$AJ$23)*$AH$23)),IF(Calculator!$O$6="DUALANOD",SUM((((B11/100)*$AJ$22)*$AH$22))+(((((B11/100)*$AJ$22)*$AN$22)*$AH$22)*Calculator!$G$22)-((((B11/100)*$AJ$22)*$AN$22)*$AH$22)+((((B11/100)*$AJ$23)*$AH$23))))))))))))))))))))))))</f>
        <v>525.97381427854998</v>
      </c>
      <c r="R11" s="2">
        <f>IF(Calculator!$O$6="SINGLEBASE",SUM((((C11/100)*$AJ$22)*$AH$22))+((((C11/100)*$AJ$23)*$AH$23)),IF(Calculator!$O$6="SINGLEELEMENTS",SUM((((C11/100)*$AJ$22)*$AH$22))+(((((C11/100)*$AJ$22)*$AN$22)*$AH$22)*Calculator!$G$2)-((((C11/100)*$AJ$22)*$AN$22)*$AH$22)+((((C11/100)*$AJ$23)*$AH$23)),IF(Calculator!$O$6="SINGLESPECTRUM",SUM((((C11/100)*$AJ$22)*$AH$22))+(((((C11/100)*$AJ$22)*$AN$22)*$AH$22)*Calculator!$G$4)-((((C11/100)*$AJ$22)*$AN$22)*$AH$22)+((((C11/100)*$AJ$23)*$AH$23)),IF(Calculator!$O$6="SINGLEHOMESTEAD",SUM((((C11/100)*$AJ$22)*$AH$22))+(((((C11/100)*$AJ$22)*$AN$22)*$AH$22)*Calculator!$G$3)-((((C11/100)*$AJ$22)*$AN$22)*$AH$22)+((((C11/100)*$AJ$23)*$AH$23)),IF(Calculator!$O$6="SINGLEBAND A",SUM((((C11/100)*$AJ$22)*$AH$22))+(((((C11/100)*$AJ$22)*$AN$22)*$AH$22)*Calculator!$G$5)-((((C11/100)*$AJ$22)*$AN$22)*$AH$22)+((((C11/100)*$AJ$23)*$AH$23)),IF(Calculator!$O$6="SINGLEBAND B",SUM((((C11/100)*$AJ$22)*$AH$22))+(((((C11/100)*$AJ$22)*$AN$22)*$AH$22)*Calculator!$G$6)-((((C11/100)*$AJ$22)*$AN$22)*$AH$22)+((((C11/100)*$AJ$23)*$AH$23)),IF(Calculator!$O$6="SINGLEBAND C",SUM((((C11/100)*$AJ$22)*$AH$22))+(((((C11/100)*$AJ$22)*$AN$22)*$AH$22)*Calculator!$G$7)-((((C11/100)*$AJ$22)*$AN$22)*$AH$22)+((((C11/100)*$AJ$23)*$AH$23)),IF(Calculator!$O$6="SINGLEBAND D",SUM((((C11/100)*$AJ$22)*$AH$22))+(((((C11/100)*$AJ$22)*$AN$22)*$AH$22)*Calculator!$G$8)-((((C11/100)*$AJ$22)*$AN$22)*$AH$22)+((((C11/100)*$AJ$23)*$AH$23)),IF(Calculator!$O$6="SINGLEURBANE",SUM((((C11/100)*$AJ$22)*$AH$22))+(((((C11/100)*$AJ$22)*$AN$22)*$AH$22)*Calculator!$G$9)-((((C11/100)*$AJ$22)*$AN$22)*$AH$22)+((((C11/100)*$AJ$23)*$AH$23)),IF(Calculator!$O$6="SINGLESILVERANOD",SUM((((C11/100)*$AJ$22)*$AH$22))+(((((C11/100)*$AJ$22)*$AN$22)*$AH$22)*Calculator!$G$10)-((((C11/100)*$AJ$22)*$AN$22)*$AH$22)+((((C11/100)*$AJ$23)*$AH$23)),IF(Calculator!$O$6="SINGLEANOD",SUM((((C11/100)*$AJ$22)*$AH$22))+(((((C11/100)*$AJ$22)*$AN$22)*$AH$22)*Calculator!$G$11)-((((C11/100)*$AJ$22)*$AN$22)*$AH$22)+((((C11/100)*$AJ$23)*$AH$23)),IF(Calculator!$O$6="DUALBASE",SUM((((C11/100)*$AJ$22)*$AH$22))+(((((C11/100)*$AJ$22)*$AN$22)*$AH$22)*Calculator!$G$12)-((((C11/100)*$AJ$22)*$AN$22)*$AH$22)+((((C11/100)*$AJ$23)*$AH$23)),IF(Calculator!$O$6="DUALELEMENTS",SUM((((C11/100)*$AJ$22)*$AH$22))+(((((C11/100)*$AJ$22)*$AN$22)*$AH$22)*Calculator!$G$13)-((((C11/100)*$AJ$22)*$AN$22)*$AH$22)+((((C11/100)*$AJ$23)*$AH$23)),IF(Calculator!$O$6="DUALSPECTRUM",SUM((((C11/100)*$AJ$22)*$AH$22))+(((((C11/100)*$AJ$22)*$AN$22)*$AH$22)*Calculator!$G$15)-((((C11/100)*$AJ$22)*$AN$22)*$AH$22)+((((C11/100)*$AJ$23)*$AH$23)),IF(Calculator!$O$6="DUALHOMESTEAD",SUM((((C11/100)*$AJ$22)*$AH$22))+(((((C11/100)*$AJ$22)*$AN$22)*$AH$22)*Calculator!$G$14)-((((C11/100)*$AJ$22)*$AN$22)*$AH$22)+((((C11/100)*$AJ$23)*$AH$23)),IF(Calculator!$O$6="DUALBAND A",SUM((((C11/100)*$AJ$22)*$AH$22))+(((((C11/100)*$AJ$22)*$AN$22)*$AH$22)*Calculator!$G$16)-((((C11/100)*$AJ$22)*$AN$22)*$AH$22)+((((C11/100)*$AJ$23)*$AH$23)),IF(Calculator!$O$6="DUALBAND B",SUM((((C11/100)*$AJ$22)*$AH$22))+(((((C11/100)*$AJ$22)*$AN$22)*$AH$22)*Calculator!$G$17)-((((C11/100)*$AJ$22)*$AN$22)*$AH$22)+((((C11/100)*$AJ$23)*$AH$23)),IF(Calculator!$O$6="DUALBAND C",SUM((((C11/100)*$AJ$22)*$AH$22))+(((((C11/100)*$AJ$22)*$AN$22)*$AH$22)*Calculator!$G$18)-((((C11/100)*$AJ$22)*$AN$22)*$AH$22)+((((C11/100)*$AJ$23)*$AH$23)),IF(Calculator!$O$6="DUALBAND D",SUM((((C11/100)*$AJ$22)*$AH$22))+(((((C11/100)*$AJ$22)*$AN$22)*$AH$22)*Calculator!$G$19)-((((C11/100)*$AJ$22)*$AN$22)*$AH$22)+((((C11/100)*$AJ$23)*$AH$23)),IF(Calculator!$O$6="DUALURBANE",SUM((((C11/100)*$AJ$22)*$AH$22))+(((((C11/100)*$AJ$22)*$AN$22)*$AH$22)*Calculator!$G$20)-((((C11/100)*$AJ$22)*$AN$22)*$AH$22)+((((C11/100)*$AJ$23)*$AH$23)),IF(Calculator!$O$6="DUALSILVERANOD",SUM((((C11/100)*$AJ$22)*$AH$22))+(((((C11/100)*$AJ$22)*$AN$22)*$AH$22)*Calculator!$G$21)-((((C11/100)*$AJ$22)*$AN$22)*$AH$22)+((((C11/100)*$AJ$23)*$AH$23)),IF(Calculator!$O$6="DUALANOD",SUM((((C11/100)*$AJ$22)*$AH$22))+(((((C11/100)*$AJ$22)*$AN$22)*$AH$22)*Calculator!$G$22)-((((C11/100)*$AJ$22)*$AN$22)*$AH$22)+((((C11/100)*$AJ$23)*$AH$23))))))))))))))))))))))))</f>
        <v>534.2642965</v>
      </c>
      <c r="S11" s="2">
        <f>IF(Calculator!$O$6="SINGLEBASE",SUM((((D11/100)*$AJ$22)*$AH$22))+((((D11/100)*$AJ$23)*$AH$23)),IF(Calculator!$O$6="SINGLEELEMENTS",SUM((((D11/100)*$AJ$22)*$AH$22))+(((((D11/100)*$AJ$22)*$AN$22)*$AH$22)*Calculator!$G$2)-((((D11/100)*$AJ$22)*$AN$22)*$AH$22)+((((D11/100)*$AJ$23)*$AH$23)),IF(Calculator!$O$6="SINGLESPECTRUM",SUM((((D11/100)*$AJ$22)*$AH$22))+(((((D11/100)*$AJ$22)*$AN$22)*$AH$22)*Calculator!$G$4)-((((D11/100)*$AJ$22)*$AN$22)*$AH$22)+((((D11/100)*$AJ$23)*$AH$23)),IF(Calculator!$O$6="SINGLEHOMESTEAD",SUM((((D11/100)*$AJ$22)*$AH$22))+(((((D11/100)*$AJ$22)*$AN$22)*$AH$22)*Calculator!$G$3)-((((D11/100)*$AJ$22)*$AN$22)*$AH$22)+((((D11/100)*$AJ$23)*$AH$23)),IF(Calculator!$O$6="SINGLEBAND A",SUM((((D11/100)*$AJ$22)*$AH$22))+(((((D11/100)*$AJ$22)*$AN$22)*$AH$22)*Calculator!$G$5)-((((D11/100)*$AJ$22)*$AN$22)*$AH$22)+((((D11/100)*$AJ$23)*$AH$23)),IF(Calculator!$O$6="SINGLEBAND B",SUM((((D11/100)*$AJ$22)*$AH$22))+(((((D11/100)*$AJ$22)*$AN$22)*$AH$22)*Calculator!$G$6)-((((D11/100)*$AJ$22)*$AN$22)*$AH$22)+((((D11/100)*$AJ$23)*$AH$23)),IF(Calculator!$O$6="SINGLEBAND C",SUM((((D11/100)*$AJ$22)*$AH$22))+(((((D11/100)*$AJ$22)*$AN$22)*$AH$22)*Calculator!$G$7)-((((D11/100)*$AJ$22)*$AN$22)*$AH$22)+((((D11/100)*$AJ$23)*$AH$23)),IF(Calculator!$O$6="SINGLEBAND D",SUM((((D11/100)*$AJ$22)*$AH$22))+(((((D11/100)*$AJ$22)*$AN$22)*$AH$22)*Calculator!$G$8)-((((D11/100)*$AJ$22)*$AN$22)*$AH$22)+((((D11/100)*$AJ$23)*$AH$23)),IF(Calculator!$O$6="SINGLEURBANE",SUM((((D11/100)*$AJ$22)*$AH$22))+(((((D11/100)*$AJ$22)*$AN$22)*$AH$22)*Calculator!$G$9)-((((D11/100)*$AJ$22)*$AN$22)*$AH$22)+((((D11/100)*$AJ$23)*$AH$23)),IF(Calculator!$O$6="SINGLESILVERANOD",SUM((((D11/100)*$AJ$22)*$AH$22))+(((((D11/100)*$AJ$22)*$AN$22)*$AH$22)*Calculator!$G$10)-((((D11/100)*$AJ$22)*$AN$22)*$AH$22)+((((D11/100)*$AJ$23)*$AH$23)),IF(Calculator!$O$6="SINGLEANOD",SUM((((D11/100)*$AJ$22)*$AH$22))+(((((D11/100)*$AJ$22)*$AN$22)*$AH$22)*Calculator!$G$11)-((((D11/100)*$AJ$22)*$AN$22)*$AH$22)+((((D11/100)*$AJ$23)*$AH$23)),IF(Calculator!$O$6="DUALBASE",SUM((((D11/100)*$AJ$22)*$AH$22))+(((((D11/100)*$AJ$22)*$AN$22)*$AH$22)*Calculator!$G$12)-((((D11/100)*$AJ$22)*$AN$22)*$AH$22)+((((D11/100)*$AJ$23)*$AH$23)),IF(Calculator!$O$6="DUALELEMENTS",SUM((((D11/100)*$AJ$22)*$AH$22))+(((((D11/100)*$AJ$22)*$AN$22)*$AH$22)*Calculator!$G$13)-((((D11/100)*$AJ$22)*$AN$22)*$AH$22)+((((D11/100)*$AJ$23)*$AH$23)),IF(Calculator!$O$6="DUALSPECTRUM",SUM((((D11/100)*$AJ$22)*$AH$22))+(((((D11/100)*$AJ$22)*$AN$22)*$AH$22)*Calculator!$G$15)-((((D11/100)*$AJ$22)*$AN$22)*$AH$22)+((((D11/100)*$AJ$23)*$AH$23)),IF(Calculator!$O$6="DUALHOMESTEAD",SUM((((D11/100)*$AJ$22)*$AH$22))+(((((D11/100)*$AJ$22)*$AN$22)*$AH$22)*Calculator!$G$14)-((((D11/100)*$AJ$22)*$AN$22)*$AH$22)+((((D11/100)*$AJ$23)*$AH$23)),IF(Calculator!$O$6="DUALBAND A",SUM((((D11/100)*$AJ$22)*$AH$22))+(((((D11/100)*$AJ$22)*$AN$22)*$AH$22)*Calculator!$G$16)-((((D11/100)*$AJ$22)*$AN$22)*$AH$22)+((((D11/100)*$AJ$23)*$AH$23)),IF(Calculator!$O$6="DUALBAND B",SUM((((D11/100)*$AJ$22)*$AH$22))+(((((D11/100)*$AJ$22)*$AN$22)*$AH$22)*Calculator!$G$17)-((((D11/100)*$AJ$22)*$AN$22)*$AH$22)+((((D11/100)*$AJ$23)*$AH$23)),IF(Calculator!$O$6="DUALBAND C",SUM((((D11/100)*$AJ$22)*$AH$22))+(((((D11/100)*$AJ$22)*$AN$22)*$AH$22)*Calculator!$G$18)-((((D11/100)*$AJ$22)*$AN$22)*$AH$22)+((((D11/100)*$AJ$23)*$AH$23)),IF(Calculator!$O$6="DUALBAND D",SUM((((D11/100)*$AJ$22)*$AH$22))+(((((D11/100)*$AJ$22)*$AN$22)*$AH$22)*Calculator!$G$19)-((((D11/100)*$AJ$22)*$AN$22)*$AH$22)+((((D11/100)*$AJ$23)*$AH$23)),IF(Calculator!$O$6="DUALURBANE",SUM((((D11/100)*$AJ$22)*$AH$22))+(((((D11/100)*$AJ$22)*$AN$22)*$AH$22)*Calculator!$G$20)-((((D11/100)*$AJ$22)*$AN$22)*$AH$22)+((((D11/100)*$AJ$23)*$AH$23)),IF(Calculator!$O$6="DUALSILVERANOD",SUM((((D11/100)*$AJ$22)*$AH$22))+(((((D11/100)*$AJ$22)*$AN$22)*$AH$22)*Calculator!$G$21)-((((D11/100)*$AJ$22)*$AN$22)*$AH$22)+((((D11/100)*$AJ$23)*$AH$23)),IF(Calculator!$O$6="DUALANOD",SUM((((D11/100)*$AJ$22)*$AH$22))+(((((D11/100)*$AJ$22)*$AN$22)*$AH$22)*Calculator!$G$22)-((((D11/100)*$AJ$22)*$AN$22)*$AH$22)+((((D11/100)*$AJ$23)*$AH$23))))))))))))))))))))))))</f>
        <v>541.71075749999989</v>
      </c>
      <c r="T11" s="2">
        <f>IF(Calculator!$O$6="SINGLEBASE",SUM((((E11/100)*$AJ$22)*$AH$22))+((((E11/100)*$AJ$23)*$AH$23)),IF(Calculator!$O$6="SINGLEELEMENTS",SUM((((E11/100)*$AJ$22)*$AH$22))+(((((E11/100)*$AJ$22)*$AN$22)*$AH$22)*Calculator!$G$2)-((((E11/100)*$AJ$22)*$AN$22)*$AH$22)+((((E11/100)*$AJ$23)*$AH$23)),IF(Calculator!$O$6="SINGLESPECTRUM",SUM((((E11/100)*$AJ$22)*$AH$22))+(((((E11/100)*$AJ$22)*$AN$22)*$AH$22)*Calculator!$G$4)-((((E11/100)*$AJ$22)*$AN$22)*$AH$22)+((((E11/100)*$AJ$23)*$AH$23)),IF(Calculator!$O$6="SINGLEHOMESTEAD",SUM((((E11/100)*$AJ$22)*$AH$22))+(((((E11/100)*$AJ$22)*$AN$22)*$AH$22)*Calculator!$G$3)-((((E11/100)*$AJ$22)*$AN$22)*$AH$22)+((((E11/100)*$AJ$23)*$AH$23)),IF(Calculator!$O$6="SINGLEBAND A",SUM((((E11/100)*$AJ$22)*$AH$22))+(((((E11/100)*$AJ$22)*$AN$22)*$AH$22)*Calculator!$G$5)-((((E11/100)*$AJ$22)*$AN$22)*$AH$22)+((((E11/100)*$AJ$23)*$AH$23)),IF(Calculator!$O$6="SINGLEBAND B",SUM((((E11/100)*$AJ$22)*$AH$22))+(((((E11/100)*$AJ$22)*$AN$22)*$AH$22)*Calculator!$G$6)-((((E11/100)*$AJ$22)*$AN$22)*$AH$22)+((((E11/100)*$AJ$23)*$AH$23)),IF(Calculator!$O$6="SINGLEBAND C",SUM((((E11/100)*$AJ$22)*$AH$22))+(((((E11/100)*$AJ$22)*$AN$22)*$AH$22)*Calculator!$G$7)-((((E11/100)*$AJ$22)*$AN$22)*$AH$22)+((((E11/100)*$AJ$23)*$AH$23)),IF(Calculator!$O$6="SINGLEBAND D",SUM((((E11/100)*$AJ$22)*$AH$22))+(((((E11/100)*$AJ$22)*$AN$22)*$AH$22)*Calculator!$G$8)-((((E11/100)*$AJ$22)*$AN$22)*$AH$22)+((((E11/100)*$AJ$23)*$AH$23)),IF(Calculator!$O$6="SINGLEURBANE",SUM((((E11/100)*$AJ$22)*$AH$22))+(((((E11/100)*$AJ$22)*$AN$22)*$AH$22)*Calculator!$G$9)-((((E11/100)*$AJ$22)*$AN$22)*$AH$22)+((((E11/100)*$AJ$23)*$AH$23)),IF(Calculator!$O$6="SINGLESILVERANOD",SUM((((E11/100)*$AJ$22)*$AH$22))+(((((E11/100)*$AJ$22)*$AN$22)*$AH$22)*Calculator!$G$10)-((((E11/100)*$AJ$22)*$AN$22)*$AH$22)+((((E11/100)*$AJ$23)*$AH$23)),IF(Calculator!$O$6="SINGLEANOD",SUM((((E11/100)*$AJ$22)*$AH$22))+(((((E11/100)*$AJ$22)*$AN$22)*$AH$22)*Calculator!$G$11)-((((E11/100)*$AJ$22)*$AN$22)*$AH$22)+((((E11/100)*$AJ$23)*$AH$23)),IF(Calculator!$O$6="DUALBASE",SUM((((E11/100)*$AJ$22)*$AH$22))+(((((E11/100)*$AJ$22)*$AN$22)*$AH$22)*Calculator!$G$12)-((((E11/100)*$AJ$22)*$AN$22)*$AH$22)+((((E11/100)*$AJ$23)*$AH$23)),IF(Calculator!$O$6="DUALELEMENTS",SUM((((E11/100)*$AJ$22)*$AH$22))+(((((E11/100)*$AJ$22)*$AN$22)*$AH$22)*Calculator!$G$13)-((((E11/100)*$AJ$22)*$AN$22)*$AH$22)+((((E11/100)*$AJ$23)*$AH$23)),IF(Calculator!$O$6="DUALSPECTRUM",SUM((((E11/100)*$AJ$22)*$AH$22))+(((((E11/100)*$AJ$22)*$AN$22)*$AH$22)*Calculator!$G$15)-((((E11/100)*$AJ$22)*$AN$22)*$AH$22)+((((E11/100)*$AJ$23)*$AH$23)),IF(Calculator!$O$6="DUALHOMESTEAD",SUM((((E11/100)*$AJ$22)*$AH$22))+(((((E11/100)*$AJ$22)*$AN$22)*$AH$22)*Calculator!$G$14)-((((E11/100)*$AJ$22)*$AN$22)*$AH$22)+((((E11/100)*$AJ$23)*$AH$23)),IF(Calculator!$O$6="DUALBAND A",SUM((((E11/100)*$AJ$22)*$AH$22))+(((((E11/100)*$AJ$22)*$AN$22)*$AH$22)*Calculator!$G$16)-((((E11/100)*$AJ$22)*$AN$22)*$AH$22)+((((E11/100)*$AJ$23)*$AH$23)),IF(Calculator!$O$6="DUALBAND B",SUM((((E11/100)*$AJ$22)*$AH$22))+(((((E11/100)*$AJ$22)*$AN$22)*$AH$22)*Calculator!$G$17)-((((E11/100)*$AJ$22)*$AN$22)*$AH$22)+((((E11/100)*$AJ$23)*$AH$23)),IF(Calculator!$O$6="DUALBAND C",SUM((((E11/100)*$AJ$22)*$AH$22))+(((((E11/100)*$AJ$22)*$AN$22)*$AH$22)*Calculator!$G$18)-((((E11/100)*$AJ$22)*$AN$22)*$AH$22)+((((E11/100)*$AJ$23)*$AH$23)),IF(Calculator!$O$6="DUALBAND D",SUM((((E11/100)*$AJ$22)*$AH$22))+(((((E11/100)*$AJ$22)*$AN$22)*$AH$22)*Calculator!$G$19)-((((E11/100)*$AJ$22)*$AN$22)*$AH$22)+((((E11/100)*$AJ$23)*$AH$23)),IF(Calculator!$O$6="DUALURBANE",SUM((((E11/100)*$AJ$22)*$AH$22))+(((((E11/100)*$AJ$22)*$AN$22)*$AH$22)*Calculator!$G$20)-((((E11/100)*$AJ$22)*$AN$22)*$AH$22)+((((E11/100)*$AJ$23)*$AH$23)),IF(Calculator!$O$6="DUALSILVERANOD",SUM((((E11/100)*$AJ$22)*$AH$22))+(((((E11/100)*$AJ$22)*$AN$22)*$AH$22)*Calculator!$G$21)-((((E11/100)*$AJ$22)*$AN$22)*$AH$22)+((((E11/100)*$AJ$23)*$AH$23)),IF(Calculator!$O$6="DUALANOD",SUM((((E11/100)*$AJ$22)*$AH$22))+(((((E11/100)*$AJ$22)*$AN$22)*$AH$22)*Calculator!$G$22)-((((E11/100)*$AJ$22)*$AN$22)*$AH$22)+((((E11/100)*$AJ$23)*$AH$23))))))))))))))))))))))))</f>
        <v>549.43142649999982</v>
      </c>
      <c r="U11" s="2">
        <f>IF(Calculator!$O$6="SINGLEBASE",SUM((((F11/100)*$AJ$22)*$AH$22))+((((F11/100)*$AJ$23)*$AH$23)),IF(Calculator!$O$6="SINGLEELEMENTS",SUM((((F11/100)*$AJ$22)*$AH$22))+(((((F11/100)*$AJ$22)*$AN$22)*$AH$22)*Calculator!$G$2)-((((F11/100)*$AJ$22)*$AN$22)*$AH$22)+((((F11/100)*$AJ$23)*$AH$23)),IF(Calculator!$O$6="SINGLESPECTRUM",SUM((((F11/100)*$AJ$22)*$AH$22))+(((((F11/100)*$AJ$22)*$AN$22)*$AH$22)*Calculator!$G$4)-((((F11/100)*$AJ$22)*$AN$22)*$AH$22)+((((F11/100)*$AJ$23)*$AH$23)),IF(Calculator!$O$6="SINGLEHOMESTEAD",SUM((((F11/100)*$AJ$22)*$AH$22))+(((((F11/100)*$AJ$22)*$AN$22)*$AH$22)*Calculator!$G$3)-((((F11/100)*$AJ$22)*$AN$22)*$AH$22)+((((F11/100)*$AJ$23)*$AH$23)),IF(Calculator!$O$6="SINGLEBAND A",SUM((((F11/100)*$AJ$22)*$AH$22))+(((((F11/100)*$AJ$22)*$AN$22)*$AH$22)*Calculator!$G$5)-((((F11/100)*$AJ$22)*$AN$22)*$AH$22)+((((F11/100)*$AJ$23)*$AH$23)),IF(Calculator!$O$6="SINGLEBAND B",SUM((((F11/100)*$AJ$22)*$AH$22))+(((((F11/100)*$AJ$22)*$AN$22)*$AH$22)*Calculator!$G$6)-((((F11/100)*$AJ$22)*$AN$22)*$AH$22)+((((F11/100)*$AJ$23)*$AH$23)),IF(Calculator!$O$6="SINGLEBAND C",SUM((((F11/100)*$AJ$22)*$AH$22))+(((((F11/100)*$AJ$22)*$AN$22)*$AH$22)*Calculator!$G$7)-((((F11/100)*$AJ$22)*$AN$22)*$AH$22)+((((F11/100)*$AJ$23)*$AH$23)),IF(Calculator!$O$6="SINGLEBAND D",SUM((((F11/100)*$AJ$22)*$AH$22))+(((((F11/100)*$AJ$22)*$AN$22)*$AH$22)*Calculator!$G$8)-((((F11/100)*$AJ$22)*$AN$22)*$AH$22)+((((F11/100)*$AJ$23)*$AH$23)),IF(Calculator!$O$6="SINGLEURBANE",SUM((((F11/100)*$AJ$22)*$AH$22))+(((((F11/100)*$AJ$22)*$AN$22)*$AH$22)*Calculator!$G$9)-((((F11/100)*$AJ$22)*$AN$22)*$AH$22)+((((F11/100)*$AJ$23)*$AH$23)),IF(Calculator!$O$6="SINGLESILVERANOD",SUM((((F11/100)*$AJ$22)*$AH$22))+(((((F11/100)*$AJ$22)*$AN$22)*$AH$22)*Calculator!$G$10)-((((F11/100)*$AJ$22)*$AN$22)*$AH$22)+((((F11/100)*$AJ$23)*$AH$23)),IF(Calculator!$O$6="SINGLEANOD",SUM((((F11/100)*$AJ$22)*$AH$22))+(((((F11/100)*$AJ$22)*$AN$22)*$AH$22)*Calculator!$G$11)-((((F11/100)*$AJ$22)*$AN$22)*$AH$22)+((((F11/100)*$AJ$23)*$AH$23)),IF(Calculator!$O$6="DUALBASE",SUM((((F11/100)*$AJ$22)*$AH$22))+(((((F11/100)*$AJ$22)*$AN$22)*$AH$22)*Calculator!$G$12)-((((F11/100)*$AJ$22)*$AN$22)*$AH$22)+((((F11/100)*$AJ$23)*$AH$23)),IF(Calculator!$O$6="DUALELEMENTS",SUM((((F11/100)*$AJ$22)*$AH$22))+(((((F11/100)*$AJ$22)*$AN$22)*$AH$22)*Calculator!$G$13)-((((F11/100)*$AJ$22)*$AN$22)*$AH$22)+((((F11/100)*$AJ$23)*$AH$23)),IF(Calculator!$O$6="DUALSPECTRUM",SUM((((F11/100)*$AJ$22)*$AH$22))+(((((F11/100)*$AJ$22)*$AN$22)*$AH$22)*Calculator!$G$15)-((((F11/100)*$AJ$22)*$AN$22)*$AH$22)+((((F11/100)*$AJ$23)*$AH$23)),IF(Calculator!$O$6="DUALHOMESTEAD",SUM((((F11/100)*$AJ$22)*$AH$22))+(((((F11/100)*$AJ$22)*$AN$22)*$AH$22)*Calculator!$G$14)-((((F11/100)*$AJ$22)*$AN$22)*$AH$22)+((((F11/100)*$AJ$23)*$AH$23)),IF(Calculator!$O$6="DUALBAND A",SUM((((F11/100)*$AJ$22)*$AH$22))+(((((F11/100)*$AJ$22)*$AN$22)*$AH$22)*Calculator!$G$16)-((((F11/100)*$AJ$22)*$AN$22)*$AH$22)+((((F11/100)*$AJ$23)*$AH$23)),IF(Calculator!$O$6="DUALBAND B",SUM((((F11/100)*$AJ$22)*$AH$22))+(((((F11/100)*$AJ$22)*$AN$22)*$AH$22)*Calculator!$G$17)-((((F11/100)*$AJ$22)*$AN$22)*$AH$22)+((((F11/100)*$AJ$23)*$AH$23)),IF(Calculator!$O$6="DUALBAND C",SUM((((F11/100)*$AJ$22)*$AH$22))+(((((F11/100)*$AJ$22)*$AN$22)*$AH$22)*Calculator!$G$18)-((((F11/100)*$AJ$22)*$AN$22)*$AH$22)+((((F11/100)*$AJ$23)*$AH$23)),IF(Calculator!$O$6="DUALBAND D",SUM((((F11/100)*$AJ$22)*$AH$22))+(((((F11/100)*$AJ$22)*$AN$22)*$AH$22)*Calculator!$G$19)-((((F11/100)*$AJ$22)*$AN$22)*$AH$22)+((((F11/100)*$AJ$23)*$AH$23)),IF(Calculator!$O$6="DUALURBANE",SUM((((F11/100)*$AJ$22)*$AH$22))+(((((F11/100)*$AJ$22)*$AN$22)*$AH$22)*Calculator!$G$20)-((((F11/100)*$AJ$22)*$AN$22)*$AH$22)+((((F11/100)*$AJ$23)*$AH$23)),IF(Calculator!$O$6="DUALSILVERANOD",SUM((((F11/100)*$AJ$22)*$AH$22))+(((((F11/100)*$AJ$22)*$AN$22)*$AH$22)*Calculator!$G$21)-((((F11/100)*$AJ$22)*$AN$22)*$AH$22)+((((F11/100)*$AJ$23)*$AH$23)),IF(Calculator!$O$6="DUALANOD",SUM((((F11/100)*$AJ$22)*$AH$22))+(((((F11/100)*$AJ$22)*$AN$22)*$AH$22)*Calculator!$G$22)-((((F11/100)*$AJ$22)*$AN$22)*$AH$22)+((((F11/100)*$AJ$23)*$AH$23))))))))))))))))))))))))</f>
        <v>556.87788749999993</v>
      </c>
      <c r="V11" s="2">
        <f>IF(Calculator!$O$6="SINGLEBASE",SUM((((G11/100)*$AJ$22)*$AH$22))+((((G11/100)*$AJ$23)*$AH$23)),IF(Calculator!$O$6="SINGLEELEMENTS",SUM((((G11/100)*$AJ$22)*$AH$22))+(((((G11/100)*$AJ$22)*$AN$22)*$AH$22)*Calculator!$G$2)-((((G11/100)*$AJ$22)*$AN$22)*$AH$22)+((((G11/100)*$AJ$23)*$AH$23)),IF(Calculator!$O$6="SINGLESPECTRUM",SUM((((G11/100)*$AJ$22)*$AH$22))+(((((G11/100)*$AJ$22)*$AN$22)*$AH$22)*Calculator!$G$4)-((((G11/100)*$AJ$22)*$AN$22)*$AH$22)+((((G11/100)*$AJ$23)*$AH$23)),IF(Calculator!$O$6="SINGLEHOMESTEAD",SUM((((G11/100)*$AJ$22)*$AH$22))+(((((G11/100)*$AJ$22)*$AN$22)*$AH$22)*Calculator!$G$3)-((((G11/100)*$AJ$22)*$AN$22)*$AH$22)+((((G11/100)*$AJ$23)*$AH$23)),IF(Calculator!$O$6="SINGLEBAND A",SUM((((G11/100)*$AJ$22)*$AH$22))+(((((G11/100)*$AJ$22)*$AN$22)*$AH$22)*Calculator!$G$5)-((((G11/100)*$AJ$22)*$AN$22)*$AH$22)+((((G11/100)*$AJ$23)*$AH$23)),IF(Calculator!$O$6="SINGLEBAND B",SUM((((G11/100)*$AJ$22)*$AH$22))+(((((G11/100)*$AJ$22)*$AN$22)*$AH$22)*Calculator!$G$6)-((((G11/100)*$AJ$22)*$AN$22)*$AH$22)+((((G11/100)*$AJ$23)*$AH$23)),IF(Calculator!$O$6="SINGLEBAND C",SUM((((G11/100)*$AJ$22)*$AH$22))+(((((G11/100)*$AJ$22)*$AN$22)*$AH$22)*Calculator!$G$7)-((((G11/100)*$AJ$22)*$AN$22)*$AH$22)+((((G11/100)*$AJ$23)*$AH$23)),IF(Calculator!$O$6="SINGLEBAND D",SUM((((G11/100)*$AJ$22)*$AH$22))+(((((G11/100)*$AJ$22)*$AN$22)*$AH$22)*Calculator!$G$8)-((((G11/100)*$AJ$22)*$AN$22)*$AH$22)+((((G11/100)*$AJ$23)*$AH$23)),IF(Calculator!$O$6="SINGLEURBANE",SUM((((G11/100)*$AJ$22)*$AH$22))+(((((G11/100)*$AJ$22)*$AN$22)*$AH$22)*Calculator!$G$9)-((((G11/100)*$AJ$22)*$AN$22)*$AH$22)+((((G11/100)*$AJ$23)*$AH$23)),IF(Calculator!$O$6="SINGLESILVERANOD",SUM((((G11/100)*$AJ$22)*$AH$22))+(((((G11/100)*$AJ$22)*$AN$22)*$AH$22)*Calculator!$G$10)-((((G11/100)*$AJ$22)*$AN$22)*$AH$22)+((((G11/100)*$AJ$23)*$AH$23)),IF(Calculator!$O$6="SINGLEANOD",SUM((((G11/100)*$AJ$22)*$AH$22))+(((((G11/100)*$AJ$22)*$AN$22)*$AH$22)*Calculator!$G$11)-((((G11/100)*$AJ$22)*$AN$22)*$AH$22)+((((G11/100)*$AJ$23)*$AH$23)),IF(Calculator!$O$6="DUALBASE",SUM((((G11/100)*$AJ$22)*$AH$22))+(((((G11/100)*$AJ$22)*$AN$22)*$AH$22)*Calculator!$G$12)-((((G11/100)*$AJ$22)*$AN$22)*$AH$22)+((((G11/100)*$AJ$23)*$AH$23)),IF(Calculator!$O$6="DUALELEMENTS",SUM((((G11/100)*$AJ$22)*$AH$22))+(((((G11/100)*$AJ$22)*$AN$22)*$AH$22)*Calculator!$G$13)-((((G11/100)*$AJ$22)*$AN$22)*$AH$22)+((((G11/100)*$AJ$23)*$AH$23)),IF(Calculator!$O$6="DUALSPECTRUM",SUM((((G11/100)*$AJ$22)*$AH$22))+(((((G11/100)*$AJ$22)*$AN$22)*$AH$22)*Calculator!$G$15)-((((G11/100)*$AJ$22)*$AN$22)*$AH$22)+((((G11/100)*$AJ$23)*$AH$23)),IF(Calculator!$O$6="DUALHOMESTEAD",SUM((((G11/100)*$AJ$22)*$AH$22))+(((((G11/100)*$AJ$22)*$AN$22)*$AH$22)*Calculator!$G$14)-((((G11/100)*$AJ$22)*$AN$22)*$AH$22)+((((G11/100)*$AJ$23)*$AH$23)),IF(Calculator!$O$6="DUALBAND A",SUM((((G11/100)*$AJ$22)*$AH$22))+(((((G11/100)*$AJ$22)*$AN$22)*$AH$22)*Calculator!$G$16)-((((G11/100)*$AJ$22)*$AN$22)*$AH$22)+((((G11/100)*$AJ$23)*$AH$23)),IF(Calculator!$O$6="DUALBAND B",SUM((((G11/100)*$AJ$22)*$AH$22))+(((((G11/100)*$AJ$22)*$AN$22)*$AH$22)*Calculator!$G$17)-((((G11/100)*$AJ$22)*$AN$22)*$AH$22)+((((G11/100)*$AJ$23)*$AH$23)),IF(Calculator!$O$6="DUALBAND C",SUM((((G11/100)*$AJ$22)*$AH$22))+(((((G11/100)*$AJ$22)*$AN$22)*$AH$22)*Calculator!$G$18)-((((G11/100)*$AJ$22)*$AN$22)*$AH$22)+((((G11/100)*$AJ$23)*$AH$23)),IF(Calculator!$O$6="DUALBAND D",SUM((((G11/100)*$AJ$22)*$AH$22))+(((((G11/100)*$AJ$22)*$AN$22)*$AH$22)*Calculator!$G$19)-((((G11/100)*$AJ$22)*$AN$22)*$AH$22)+((((G11/100)*$AJ$23)*$AH$23)),IF(Calculator!$O$6="DUALURBANE",SUM((((G11/100)*$AJ$22)*$AH$22))+(((((G11/100)*$AJ$22)*$AN$22)*$AH$22)*Calculator!$G$20)-((((G11/100)*$AJ$22)*$AN$22)*$AH$22)+((((G11/100)*$AJ$23)*$AH$23)),IF(Calculator!$O$6="DUALSILVERANOD",SUM((((G11/100)*$AJ$22)*$AH$22))+(((((G11/100)*$AJ$22)*$AN$22)*$AH$22)*Calculator!$G$21)-((((G11/100)*$AJ$22)*$AN$22)*$AH$22)+((((G11/100)*$AJ$23)*$AH$23)),IF(Calculator!$O$6="DUALANOD",SUM((((G11/100)*$AJ$22)*$AH$22))+(((((G11/100)*$AJ$22)*$AN$22)*$AH$22)*Calculator!$G$22)-((((G11/100)*$AJ$22)*$AN$22)*$AH$22)+((((G11/100)*$AJ$23)*$AH$23))))))))))))))))))))))))</f>
        <v>564.67567750000001</v>
      </c>
      <c r="W11" s="2">
        <f>IF(Calculator!$O$6="SINGLEBASE",SUM((((H11/100)*$AJ$22)*$AH$22))+((((H11/100)*$AJ$23)*$AH$23)),IF(Calculator!$O$6="SINGLEELEMENTS",SUM((((H11/100)*$AJ$22)*$AH$22))+(((((H11/100)*$AJ$22)*$AN$22)*$AH$22)*Calculator!$G$2)-((((H11/100)*$AJ$22)*$AN$22)*$AH$22)+((((H11/100)*$AJ$23)*$AH$23)),IF(Calculator!$O$6="SINGLESPECTRUM",SUM((((H11/100)*$AJ$22)*$AH$22))+(((((H11/100)*$AJ$22)*$AN$22)*$AH$22)*Calculator!$G$4)-((((H11/100)*$AJ$22)*$AN$22)*$AH$22)+((((H11/100)*$AJ$23)*$AH$23)),IF(Calculator!$O$6="SINGLEHOMESTEAD",SUM((((H11/100)*$AJ$22)*$AH$22))+(((((H11/100)*$AJ$22)*$AN$22)*$AH$22)*Calculator!$G$3)-((((H11/100)*$AJ$22)*$AN$22)*$AH$22)+((((H11/100)*$AJ$23)*$AH$23)),IF(Calculator!$O$6="SINGLEBAND A",SUM((((H11/100)*$AJ$22)*$AH$22))+(((((H11/100)*$AJ$22)*$AN$22)*$AH$22)*Calculator!$G$5)-((((H11/100)*$AJ$22)*$AN$22)*$AH$22)+((((H11/100)*$AJ$23)*$AH$23)),IF(Calculator!$O$6="SINGLEBAND B",SUM((((H11/100)*$AJ$22)*$AH$22))+(((((H11/100)*$AJ$22)*$AN$22)*$AH$22)*Calculator!$G$6)-((((H11/100)*$AJ$22)*$AN$22)*$AH$22)+((((H11/100)*$AJ$23)*$AH$23)),IF(Calculator!$O$6="SINGLEBAND C",SUM((((H11/100)*$AJ$22)*$AH$22))+(((((H11/100)*$AJ$22)*$AN$22)*$AH$22)*Calculator!$G$7)-((((H11/100)*$AJ$22)*$AN$22)*$AH$22)+((((H11/100)*$AJ$23)*$AH$23)),IF(Calculator!$O$6="SINGLEBAND D",SUM((((H11/100)*$AJ$22)*$AH$22))+(((((H11/100)*$AJ$22)*$AN$22)*$AH$22)*Calculator!$G$8)-((((H11/100)*$AJ$22)*$AN$22)*$AH$22)+((((H11/100)*$AJ$23)*$AH$23)),IF(Calculator!$O$6="SINGLEURBANE",SUM((((H11/100)*$AJ$22)*$AH$22))+(((((H11/100)*$AJ$22)*$AN$22)*$AH$22)*Calculator!$G$9)-((((H11/100)*$AJ$22)*$AN$22)*$AH$22)+((((H11/100)*$AJ$23)*$AH$23)),IF(Calculator!$O$6="SINGLESILVERANOD",SUM((((H11/100)*$AJ$22)*$AH$22))+(((((H11/100)*$AJ$22)*$AN$22)*$AH$22)*Calculator!$G$10)-((((H11/100)*$AJ$22)*$AN$22)*$AH$22)+((((H11/100)*$AJ$23)*$AH$23)),IF(Calculator!$O$6="SINGLEANOD",SUM((((H11/100)*$AJ$22)*$AH$22))+(((((H11/100)*$AJ$22)*$AN$22)*$AH$22)*Calculator!$G$11)-((((H11/100)*$AJ$22)*$AN$22)*$AH$22)+((((H11/100)*$AJ$23)*$AH$23)),IF(Calculator!$O$6="DUALBASE",SUM((((H11/100)*$AJ$22)*$AH$22))+(((((H11/100)*$AJ$22)*$AN$22)*$AH$22)*Calculator!$G$12)-((((H11/100)*$AJ$22)*$AN$22)*$AH$22)+((((H11/100)*$AJ$23)*$AH$23)),IF(Calculator!$O$6="DUALELEMENTS",SUM((((H11/100)*$AJ$22)*$AH$22))+(((((H11/100)*$AJ$22)*$AN$22)*$AH$22)*Calculator!$G$13)-((((H11/100)*$AJ$22)*$AN$22)*$AH$22)+((((H11/100)*$AJ$23)*$AH$23)),IF(Calculator!$O$6="DUALSPECTRUM",SUM((((H11/100)*$AJ$22)*$AH$22))+(((((H11/100)*$AJ$22)*$AN$22)*$AH$22)*Calculator!$G$15)-((((H11/100)*$AJ$22)*$AN$22)*$AH$22)+((((H11/100)*$AJ$23)*$AH$23)),IF(Calculator!$O$6="DUALHOMESTEAD",SUM((((H11/100)*$AJ$22)*$AH$22))+(((((H11/100)*$AJ$22)*$AN$22)*$AH$22)*Calculator!$G$14)-((((H11/100)*$AJ$22)*$AN$22)*$AH$22)+((((H11/100)*$AJ$23)*$AH$23)),IF(Calculator!$O$6="DUALBAND A",SUM((((H11/100)*$AJ$22)*$AH$22))+(((((H11/100)*$AJ$22)*$AN$22)*$AH$22)*Calculator!$G$16)-((((H11/100)*$AJ$22)*$AN$22)*$AH$22)+((((H11/100)*$AJ$23)*$AH$23)),IF(Calculator!$O$6="DUALBAND B",SUM((((H11/100)*$AJ$22)*$AH$22))+(((((H11/100)*$AJ$22)*$AN$22)*$AH$22)*Calculator!$G$17)-((((H11/100)*$AJ$22)*$AN$22)*$AH$22)+((((H11/100)*$AJ$23)*$AH$23)),IF(Calculator!$O$6="DUALBAND C",SUM((((H11/100)*$AJ$22)*$AH$22))+(((((H11/100)*$AJ$22)*$AN$22)*$AH$22)*Calculator!$G$18)-((((H11/100)*$AJ$22)*$AN$22)*$AH$22)+((((H11/100)*$AJ$23)*$AH$23)),IF(Calculator!$O$6="DUALBAND D",SUM((((H11/100)*$AJ$22)*$AH$22))+(((((H11/100)*$AJ$22)*$AN$22)*$AH$22)*Calculator!$G$19)-((((H11/100)*$AJ$22)*$AN$22)*$AH$22)+((((H11/100)*$AJ$23)*$AH$23)),IF(Calculator!$O$6="DUALURBANE",SUM((((H11/100)*$AJ$22)*$AH$22))+(((((H11/100)*$AJ$22)*$AN$22)*$AH$22)*Calculator!$G$20)-((((H11/100)*$AJ$22)*$AN$22)*$AH$22)+((((H11/100)*$AJ$23)*$AH$23)),IF(Calculator!$O$6="DUALSILVERANOD",SUM((((H11/100)*$AJ$22)*$AH$22))+(((((H11/100)*$AJ$22)*$AN$22)*$AH$22)*Calculator!$G$21)-((((H11/100)*$AJ$22)*$AN$22)*$AH$22)+((((H11/100)*$AJ$23)*$AH$23)),IF(Calculator!$O$6="DUALANOD",SUM((((H11/100)*$AJ$22)*$AH$22))+(((((H11/100)*$AJ$22)*$AN$22)*$AH$22)*Calculator!$G$22)-((((H11/100)*$AJ$22)*$AN$22)*$AH$22)+((((H11/100)*$AJ$23)*$AH$23))))))))))))))))))))))))</f>
        <v>572.39634649999994</v>
      </c>
      <c r="X11" s="2">
        <f>IF(Calculator!$O$6="SINGLEBASE",SUM((((I11/100)*$AJ$22)*$AH$22))+((((I11/100)*$AJ$23)*$AH$23)),IF(Calculator!$O$6="SINGLEELEMENTS",SUM((((I11/100)*$AJ$22)*$AH$22))+(((((I11/100)*$AJ$22)*$AN$22)*$AH$22)*Calculator!$G$2)-((((I11/100)*$AJ$22)*$AN$22)*$AH$22)+((((I11/100)*$AJ$23)*$AH$23)),IF(Calculator!$O$6="SINGLESPECTRUM",SUM((((I11/100)*$AJ$22)*$AH$22))+(((((I11/100)*$AJ$22)*$AN$22)*$AH$22)*Calculator!$G$4)-((((I11/100)*$AJ$22)*$AN$22)*$AH$22)+((((I11/100)*$AJ$23)*$AH$23)),IF(Calculator!$O$6="SINGLEHOMESTEAD",SUM((((I11/100)*$AJ$22)*$AH$22))+(((((I11/100)*$AJ$22)*$AN$22)*$AH$22)*Calculator!$G$3)-((((I11/100)*$AJ$22)*$AN$22)*$AH$22)+((((I11/100)*$AJ$23)*$AH$23)),IF(Calculator!$O$6="SINGLEBAND A",SUM((((I11/100)*$AJ$22)*$AH$22))+(((((I11/100)*$AJ$22)*$AN$22)*$AH$22)*Calculator!$G$5)-((((I11/100)*$AJ$22)*$AN$22)*$AH$22)+((((I11/100)*$AJ$23)*$AH$23)),IF(Calculator!$O$6="SINGLEBAND B",SUM((((I11/100)*$AJ$22)*$AH$22))+(((((I11/100)*$AJ$22)*$AN$22)*$AH$22)*Calculator!$G$6)-((((I11/100)*$AJ$22)*$AN$22)*$AH$22)+((((I11/100)*$AJ$23)*$AH$23)),IF(Calculator!$O$6="SINGLEBAND C",SUM((((I11/100)*$AJ$22)*$AH$22))+(((((I11/100)*$AJ$22)*$AN$22)*$AH$22)*Calculator!$G$7)-((((I11/100)*$AJ$22)*$AN$22)*$AH$22)+((((I11/100)*$AJ$23)*$AH$23)),IF(Calculator!$O$6="SINGLEBAND D",SUM((((I11/100)*$AJ$22)*$AH$22))+(((((I11/100)*$AJ$22)*$AN$22)*$AH$22)*Calculator!$G$8)-((((I11/100)*$AJ$22)*$AN$22)*$AH$22)+((((I11/100)*$AJ$23)*$AH$23)),IF(Calculator!$O$6="SINGLEURBANE",SUM((((I11/100)*$AJ$22)*$AH$22))+(((((I11/100)*$AJ$22)*$AN$22)*$AH$22)*Calculator!$G$9)-((((I11/100)*$AJ$22)*$AN$22)*$AH$22)+((((I11/100)*$AJ$23)*$AH$23)),IF(Calculator!$O$6="SINGLESILVERANOD",SUM((((I11/100)*$AJ$22)*$AH$22))+(((((I11/100)*$AJ$22)*$AN$22)*$AH$22)*Calculator!$G$10)-((((I11/100)*$AJ$22)*$AN$22)*$AH$22)+((((I11/100)*$AJ$23)*$AH$23)),IF(Calculator!$O$6="SINGLEANOD",SUM((((I11/100)*$AJ$22)*$AH$22))+(((((I11/100)*$AJ$22)*$AN$22)*$AH$22)*Calculator!$G$11)-((((I11/100)*$AJ$22)*$AN$22)*$AH$22)+((((I11/100)*$AJ$23)*$AH$23)),IF(Calculator!$O$6="DUALBASE",SUM((((I11/100)*$AJ$22)*$AH$22))+(((((I11/100)*$AJ$22)*$AN$22)*$AH$22)*Calculator!$G$12)-((((I11/100)*$AJ$22)*$AN$22)*$AH$22)+((((I11/100)*$AJ$23)*$AH$23)),IF(Calculator!$O$6="DUALELEMENTS",SUM((((I11/100)*$AJ$22)*$AH$22))+(((((I11/100)*$AJ$22)*$AN$22)*$AH$22)*Calculator!$G$13)-((((I11/100)*$AJ$22)*$AN$22)*$AH$22)+((((I11/100)*$AJ$23)*$AH$23)),IF(Calculator!$O$6="DUALSPECTRUM",SUM((((I11/100)*$AJ$22)*$AH$22))+(((((I11/100)*$AJ$22)*$AN$22)*$AH$22)*Calculator!$G$15)-((((I11/100)*$AJ$22)*$AN$22)*$AH$22)+((((I11/100)*$AJ$23)*$AH$23)),IF(Calculator!$O$6="DUALHOMESTEAD",SUM((((I11/100)*$AJ$22)*$AH$22))+(((((I11/100)*$AJ$22)*$AN$22)*$AH$22)*Calculator!$G$14)-((((I11/100)*$AJ$22)*$AN$22)*$AH$22)+((((I11/100)*$AJ$23)*$AH$23)),IF(Calculator!$O$6="DUALBAND A",SUM((((I11/100)*$AJ$22)*$AH$22))+(((((I11/100)*$AJ$22)*$AN$22)*$AH$22)*Calculator!$G$16)-((((I11/100)*$AJ$22)*$AN$22)*$AH$22)+((((I11/100)*$AJ$23)*$AH$23)),IF(Calculator!$O$6="DUALBAND B",SUM((((I11/100)*$AJ$22)*$AH$22))+(((((I11/100)*$AJ$22)*$AN$22)*$AH$22)*Calculator!$G$17)-((((I11/100)*$AJ$22)*$AN$22)*$AH$22)+((((I11/100)*$AJ$23)*$AH$23)),IF(Calculator!$O$6="DUALBAND C",SUM((((I11/100)*$AJ$22)*$AH$22))+(((((I11/100)*$AJ$22)*$AN$22)*$AH$22)*Calculator!$G$18)-((((I11/100)*$AJ$22)*$AN$22)*$AH$22)+((((I11/100)*$AJ$23)*$AH$23)),IF(Calculator!$O$6="DUALBAND D",SUM((((I11/100)*$AJ$22)*$AH$22))+(((((I11/100)*$AJ$22)*$AN$22)*$AH$22)*Calculator!$G$19)-((((I11/100)*$AJ$22)*$AN$22)*$AH$22)+((((I11/100)*$AJ$23)*$AH$23)),IF(Calculator!$O$6="DUALURBANE",SUM((((I11/100)*$AJ$22)*$AH$22))+(((((I11/100)*$AJ$22)*$AN$22)*$AH$22)*Calculator!$G$20)-((((I11/100)*$AJ$22)*$AN$22)*$AH$22)+((((I11/100)*$AJ$23)*$AH$23)),IF(Calculator!$O$6="DUALSILVERANOD",SUM((((I11/100)*$AJ$22)*$AH$22))+(((((I11/100)*$AJ$22)*$AN$22)*$AH$22)*Calculator!$G$21)-((((I11/100)*$AJ$22)*$AN$22)*$AH$22)+((((I11/100)*$AJ$23)*$AH$23)),IF(Calculator!$O$6="DUALANOD",SUM((((I11/100)*$AJ$22)*$AH$22))+(((((I11/100)*$AJ$22)*$AN$22)*$AH$22)*Calculator!$G$22)-((((I11/100)*$AJ$22)*$AN$22)*$AH$22)+((((I11/100)*$AJ$23)*$AH$23))))))))))))))))))))))))</f>
        <v>579.84280749999982</v>
      </c>
      <c r="Y11" s="2">
        <f>IF(Calculator!$O$6="SINGLEBASE",SUM((((J11/100)*$AJ$22)*$AH$22))+((((J11/100)*$AJ$23)*$AH$23)),IF(Calculator!$O$6="SINGLEELEMENTS",SUM((((J11/100)*$AJ$22)*$AH$22))+(((((J11/100)*$AJ$22)*$AN$22)*$AH$22)*Calculator!$G$2)-((((J11/100)*$AJ$22)*$AN$22)*$AH$22)+((((J11/100)*$AJ$23)*$AH$23)),IF(Calculator!$O$6="SINGLESPECTRUM",SUM((((J11/100)*$AJ$22)*$AH$22))+(((((J11/100)*$AJ$22)*$AN$22)*$AH$22)*Calculator!$G$4)-((((J11/100)*$AJ$22)*$AN$22)*$AH$22)+((((J11/100)*$AJ$23)*$AH$23)),IF(Calculator!$O$6="SINGLEHOMESTEAD",SUM((((J11/100)*$AJ$22)*$AH$22))+(((((J11/100)*$AJ$22)*$AN$22)*$AH$22)*Calculator!$G$3)-((((J11/100)*$AJ$22)*$AN$22)*$AH$22)+((((J11/100)*$AJ$23)*$AH$23)),IF(Calculator!$O$6="SINGLEBAND A",SUM((((J11/100)*$AJ$22)*$AH$22))+(((((J11/100)*$AJ$22)*$AN$22)*$AH$22)*Calculator!$G$5)-((((J11/100)*$AJ$22)*$AN$22)*$AH$22)+((((J11/100)*$AJ$23)*$AH$23)),IF(Calculator!$O$6="SINGLEBAND B",SUM((((J11/100)*$AJ$22)*$AH$22))+(((((J11/100)*$AJ$22)*$AN$22)*$AH$22)*Calculator!$G$6)-((((J11/100)*$AJ$22)*$AN$22)*$AH$22)+((((J11/100)*$AJ$23)*$AH$23)),IF(Calculator!$O$6="SINGLEBAND C",SUM((((J11/100)*$AJ$22)*$AH$22))+(((((J11/100)*$AJ$22)*$AN$22)*$AH$22)*Calculator!$G$7)-((((J11/100)*$AJ$22)*$AN$22)*$AH$22)+((((J11/100)*$AJ$23)*$AH$23)),IF(Calculator!$O$6="SINGLEBAND D",SUM((((J11/100)*$AJ$22)*$AH$22))+(((((J11/100)*$AJ$22)*$AN$22)*$AH$22)*Calculator!$G$8)-((((J11/100)*$AJ$22)*$AN$22)*$AH$22)+((((J11/100)*$AJ$23)*$AH$23)),IF(Calculator!$O$6="SINGLEURBANE",SUM((((J11/100)*$AJ$22)*$AH$22))+(((((J11/100)*$AJ$22)*$AN$22)*$AH$22)*Calculator!$G$9)-((((J11/100)*$AJ$22)*$AN$22)*$AH$22)+((((J11/100)*$AJ$23)*$AH$23)),IF(Calculator!$O$6="SINGLESILVERANOD",SUM((((J11/100)*$AJ$22)*$AH$22))+(((((J11/100)*$AJ$22)*$AN$22)*$AH$22)*Calculator!$G$10)-((((J11/100)*$AJ$22)*$AN$22)*$AH$22)+((((J11/100)*$AJ$23)*$AH$23)),IF(Calculator!$O$6="SINGLEANOD",SUM((((J11/100)*$AJ$22)*$AH$22))+(((((J11/100)*$AJ$22)*$AN$22)*$AH$22)*Calculator!$G$11)-((((J11/100)*$AJ$22)*$AN$22)*$AH$22)+((((J11/100)*$AJ$23)*$AH$23)),IF(Calculator!$O$6="DUALBASE",SUM((((J11/100)*$AJ$22)*$AH$22))+(((((J11/100)*$AJ$22)*$AN$22)*$AH$22)*Calculator!$G$12)-((((J11/100)*$AJ$22)*$AN$22)*$AH$22)+((((J11/100)*$AJ$23)*$AH$23)),IF(Calculator!$O$6="DUALELEMENTS",SUM((((J11/100)*$AJ$22)*$AH$22))+(((((J11/100)*$AJ$22)*$AN$22)*$AH$22)*Calculator!$G$13)-((((J11/100)*$AJ$22)*$AN$22)*$AH$22)+((((J11/100)*$AJ$23)*$AH$23)),IF(Calculator!$O$6="DUALSPECTRUM",SUM((((J11/100)*$AJ$22)*$AH$22))+(((((J11/100)*$AJ$22)*$AN$22)*$AH$22)*Calculator!$G$15)-((((J11/100)*$AJ$22)*$AN$22)*$AH$22)+((((J11/100)*$AJ$23)*$AH$23)),IF(Calculator!$O$6="DUALHOMESTEAD",SUM((((J11/100)*$AJ$22)*$AH$22))+(((((J11/100)*$AJ$22)*$AN$22)*$AH$22)*Calculator!$G$14)-((((J11/100)*$AJ$22)*$AN$22)*$AH$22)+((((J11/100)*$AJ$23)*$AH$23)),IF(Calculator!$O$6="DUALBAND A",SUM((((J11/100)*$AJ$22)*$AH$22))+(((((J11/100)*$AJ$22)*$AN$22)*$AH$22)*Calculator!$G$16)-((((J11/100)*$AJ$22)*$AN$22)*$AH$22)+((((J11/100)*$AJ$23)*$AH$23)),IF(Calculator!$O$6="DUALBAND B",SUM((((J11/100)*$AJ$22)*$AH$22))+(((((J11/100)*$AJ$22)*$AN$22)*$AH$22)*Calculator!$G$17)-((((J11/100)*$AJ$22)*$AN$22)*$AH$22)+((((J11/100)*$AJ$23)*$AH$23)),IF(Calculator!$O$6="DUALBAND C",SUM((((J11/100)*$AJ$22)*$AH$22))+(((((J11/100)*$AJ$22)*$AN$22)*$AH$22)*Calculator!$G$18)-((((J11/100)*$AJ$22)*$AN$22)*$AH$22)+((((J11/100)*$AJ$23)*$AH$23)),IF(Calculator!$O$6="DUALBAND D",SUM((((J11/100)*$AJ$22)*$AH$22))+(((((J11/100)*$AJ$22)*$AN$22)*$AH$22)*Calculator!$G$19)-((((J11/100)*$AJ$22)*$AN$22)*$AH$22)+((((J11/100)*$AJ$23)*$AH$23)),IF(Calculator!$O$6="DUALURBANE",SUM((((J11/100)*$AJ$22)*$AH$22))+(((((J11/100)*$AJ$22)*$AN$22)*$AH$22)*Calculator!$G$20)-((((J11/100)*$AJ$22)*$AN$22)*$AH$22)+((((J11/100)*$AJ$23)*$AH$23)),IF(Calculator!$O$6="DUALSILVERANOD",SUM((((J11/100)*$AJ$22)*$AH$22))+(((((J11/100)*$AJ$22)*$AN$22)*$AH$22)*Calculator!$G$21)-((((J11/100)*$AJ$22)*$AN$22)*$AH$22)+((((J11/100)*$AJ$23)*$AH$23)),IF(Calculator!$O$6="DUALANOD",SUM((((J11/100)*$AJ$22)*$AH$22))+(((((J11/100)*$AJ$22)*$AN$22)*$AH$22)*Calculator!$G$22)-((((J11/100)*$AJ$22)*$AN$22)*$AH$22)+((((J11/100)*$AJ$23)*$AH$23))))))))))))))))))))))))</f>
        <v>587.28926849999993</v>
      </c>
      <c r="Z11" s="2">
        <f>IF(Calculator!$O$6="SINGLEBASE",SUM((((K11/100)*$AJ$22)*$AH$22))+((((K11/100)*$AJ$23)*$AH$23)),IF(Calculator!$O$6="SINGLEELEMENTS",SUM((((K11/100)*$AJ$22)*$AH$22))+(((((K11/100)*$AJ$22)*$AN$22)*$AH$22)*Calculator!$G$2)-((((K11/100)*$AJ$22)*$AN$22)*$AH$22)+((((K11/100)*$AJ$23)*$AH$23)),IF(Calculator!$O$6="SINGLESPECTRUM",SUM((((K11/100)*$AJ$22)*$AH$22))+(((((K11/100)*$AJ$22)*$AN$22)*$AH$22)*Calculator!$G$4)-((((K11/100)*$AJ$22)*$AN$22)*$AH$22)+((((K11/100)*$AJ$23)*$AH$23)),IF(Calculator!$O$6="SINGLEHOMESTEAD",SUM((((K11/100)*$AJ$22)*$AH$22))+(((((K11/100)*$AJ$22)*$AN$22)*$AH$22)*Calculator!$G$3)-((((K11/100)*$AJ$22)*$AN$22)*$AH$22)+((((K11/100)*$AJ$23)*$AH$23)),IF(Calculator!$O$6="SINGLEBAND A",SUM((((K11/100)*$AJ$22)*$AH$22))+(((((K11/100)*$AJ$22)*$AN$22)*$AH$22)*Calculator!$G$5)-((((K11/100)*$AJ$22)*$AN$22)*$AH$22)+((((K11/100)*$AJ$23)*$AH$23)),IF(Calculator!$O$6="SINGLEBAND B",SUM((((K11/100)*$AJ$22)*$AH$22))+(((((K11/100)*$AJ$22)*$AN$22)*$AH$22)*Calculator!$G$6)-((((K11/100)*$AJ$22)*$AN$22)*$AH$22)+((((K11/100)*$AJ$23)*$AH$23)),IF(Calculator!$O$6="SINGLEBAND C",SUM((((K11/100)*$AJ$22)*$AH$22))+(((((K11/100)*$AJ$22)*$AN$22)*$AH$22)*Calculator!$G$7)-((((K11/100)*$AJ$22)*$AN$22)*$AH$22)+((((K11/100)*$AJ$23)*$AH$23)),IF(Calculator!$O$6="SINGLEBAND D",SUM((((K11/100)*$AJ$22)*$AH$22))+(((((K11/100)*$AJ$22)*$AN$22)*$AH$22)*Calculator!$G$8)-((((K11/100)*$AJ$22)*$AN$22)*$AH$22)+((((K11/100)*$AJ$23)*$AH$23)),IF(Calculator!$O$6="SINGLEURBANE",SUM((((K11/100)*$AJ$22)*$AH$22))+(((((K11/100)*$AJ$22)*$AN$22)*$AH$22)*Calculator!$G$9)-((((K11/100)*$AJ$22)*$AN$22)*$AH$22)+((((K11/100)*$AJ$23)*$AH$23)),IF(Calculator!$O$6="SINGLESILVERANOD",SUM((((K11/100)*$AJ$22)*$AH$22))+(((((K11/100)*$AJ$22)*$AN$22)*$AH$22)*Calculator!$G$10)-((((K11/100)*$AJ$22)*$AN$22)*$AH$22)+((((K11/100)*$AJ$23)*$AH$23)),IF(Calculator!$O$6="SINGLEANOD",SUM((((K11/100)*$AJ$22)*$AH$22))+(((((K11/100)*$AJ$22)*$AN$22)*$AH$22)*Calculator!$G$11)-((((K11/100)*$AJ$22)*$AN$22)*$AH$22)+((((K11/100)*$AJ$23)*$AH$23)),IF(Calculator!$O$6="DUALBASE",SUM((((K11/100)*$AJ$22)*$AH$22))+(((((K11/100)*$AJ$22)*$AN$22)*$AH$22)*Calculator!$G$12)-((((K11/100)*$AJ$22)*$AN$22)*$AH$22)+((((K11/100)*$AJ$23)*$AH$23)),IF(Calculator!$O$6="DUALELEMENTS",SUM((((K11/100)*$AJ$22)*$AH$22))+(((((K11/100)*$AJ$22)*$AN$22)*$AH$22)*Calculator!$G$13)-((((K11/100)*$AJ$22)*$AN$22)*$AH$22)+((((K11/100)*$AJ$23)*$AH$23)),IF(Calculator!$O$6="DUALSPECTRUM",SUM((((K11/100)*$AJ$22)*$AH$22))+(((((K11/100)*$AJ$22)*$AN$22)*$AH$22)*Calculator!$G$15)-((((K11/100)*$AJ$22)*$AN$22)*$AH$22)+((((K11/100)*$AJ$23)*$AH$23)),IF(Calculator!$O$6="DUALHOMESTEAD",SUM((((K11/100)*$AJ$22)*$AH$22))+(((((K11/100)*$AJ$22)*$AN$22)*$AH$22)*Calculator!$G$14)-((((K11/100)*$AJ$22)*$AN$22)*$AH$22)+((((K11/100)*$AJ$23)*$AH$23)),IF(Calculator!$O$6="DUALBAND A",SUM((((K11/100)*$AJ$22)*$AH$22))+(((((K11/100)*$AJ$22)*$AN$22)*$AH$22)*Calculator!$G$16)-((((K11/100)*$AJ$22)*$AN$22)*$AH$22)+((((K11/100)*$AJ$23)*$AH$23)),IF(Calculator!$O$6="DUALBAND B",SUM((((K11/100)*$AJ$22)*$AH$22))+(((((K11/100)*$AJ$22)*$AN$22)*$AH$22)*Calculator!$G$17)-((((K11/100)*$AJ$22)*$AN$22)*$AH$22)+((((K11/100)*$AJ$23)*$AH$23)),IF(Calculator!$O$6="DUALBAND C",SUM((((K11/100)*$AJ$22)*$AH$22))+(((((K11/100)*$AJ$22)*$AN$22)*$AH$22)*Calculator!$G$18)-((((K11/100)*$AJ$22)*$AN$22)*$AH$22)+((((K11/100)*$AJ$23)*$AH$23)),IF(Calculator!$O$6="DUALBAND D",SUM((((K11/100)*$AJ$22)*$AH$22))+(((((K11/100)*$AJ$22)*$AN$22)*$AH$22)*Calculator!$G$19)-((((K11/100)*$AJ$22)*$AN$22)*$AH$22)+((((K11/100)*$AJ$23)*$AH$23)),IF(Calculator!$O$6="DUALURBANE",SUM((((K11/100)*$AJ$22)*$AH$22))+(((((K11/100)*$AJ$22)*$AN$22)*$AH$22)*Calculator!$G$20)-((((K11/100)*$AJ$22)*$AN$22)*$AH$22)+((((K11/100)*$AJ$23)*$AH$23)),IF(Calculator!$O$6="DUALSILVERANOD",SUM((((K11/100)*$AJ$22)*$AH$22))+(((((K11/100)*$AJ$22)*$AN$22)*$AH$22)*Calculator!$G$21)-((((K11/100)*$AJ$22)*$AN$22)*$AH$22)+((((K11/100)*$AJ$23)*$AH$23)),IF(Calculator!$O$6="DUALANOD",SUM((((K11/100)*$AJ$22)*$AH$22))+(((((K11/100)*$AJ$22)*$AN$22)*$AH$22)*Calculator!$G$22)-((((K11/100)*$AJ$22)*$AN$22)*$AH$22)+((((K11/100)*$AJ$23)*$AH$23))))))))))))))))))))))))</f>
        <v>595.00993749999998</v>
      </c>
      <c r="AA11" s="2">
        <f>IF(Calculator!$O$6="SINGLEBASE",SUM((((L11/100)*$AJ$22)*$AH$22))+((((L11/100)*$AJ$23)*$AH$23)),IF(Calculator!$O$6="SINGLEELEMENTS",SUM((((L11/100)*$AJ$22)*$AH$22))+(((((L11/100)*$AJ$22)*$AN$22)*$AH$22)*Calculator!$G$2)-((((L11/100)*$AJ$22)*$AN$22)*$AH$22)+((((L11/100)*$AJ$23)*$AH$23)),IF(Calculator!$O$6="SINGLESPECTRUM",SUM((((L11/100)*$AJ$22)*$AH$22))+(((((L11/100)*$AJ$22)*$AN$22)*$AH$22)*Calculator!$G$4)-((((L11/100)*$AJ$22)*$AN$22)*$AH$22)+((((L11/100)*$AJ$23)*$AH$23)),IF(Calculator!$O$6="SINGLEHOMESTEAD",SUM((((L11/100)*$AJ$22)*$AH$22))+(((((L11/100)*$AJ$22)*$AN$22)*$AH$22)*Calculator!$G$3)-((((L11/100)*$AJ$22)*$AN$22)*$AH$22)+((((L11/100)*$AJ$23)*$AH$23)),IF(Calculator!$O$6="SINGLEBAND A",SUM((((L11/100)*$AJ$22)*$AH$22))+(((((L11/100)*$AJ$22)*$AN$22)*$AH$22)*Calculator!$G$5)-((((L11/100)*$AJ$22)*$AN$22)*$AH$22)+((((L11/100)*$AJ$23)*$AH$23)),IF(Calculator!$O$6="SINGLEBAND B",SUM((((L11/100)*$AJ$22)*$AH$22))+(((((L11/100)*$AJ$22)*$AN$22)*$AH$22)*Calculator!$G$6)-((((L11/100)*$AJ$22)*$AN$22)*$AH$22)+((((L11/100)*$AJ$23)*$AH$23)),IF(Calculator!$O$6="SINGLEBAND C",SUM((((L11/100)*$AJ$22)*$AH$22))+(((((L11/100)*$AJ$22)*$AN$22)*$AH$22)*Calculator!$G$7)-((((L11/100)*$AJ$22)*$AN$22)*$AH$22)+((((L11/100)*$AJ$23)*$AH$23)),IF(Calculator!$O$6="SINGLEBAND D",SUM((((L11/100)*$AJ$22)*$AH$22))+(((((L11/100)*$AJ$22)*$AN$22)*$AH$22)*Calculator!$G$8)-((((L11/100)*$AJ$22)*$AN$22)*$AH$22)+((((L11/100)*$AJ$23)*$AH$23)),IF(Calculator!$O$6="SINGLEURBANE",SUM((((L11/100)*$AJ$22)*$AH$22))+(((((L11/100)*$AJ$22)*$AN$22)*$AH$22)*Calculator!$G$9)-((((L11/100)*$AJ$22)*$AN$22)*$AH$22)+((((L11/100)*$AJ$23)*$AH$23)),IF(Calculator!$O$6="SINGLESILVERANOD",SUM((((L11/100)*$AJ$22)*$AH$22))+(((((L11/100)*$AJ$22)*$AN$22)*$AH$22)*Calculator!$G$10)-((((L11/100)*$AJ$22)*$AN$22)*$AH$22)+((((L11/100)*$AJ$23)*$AH$23)),IF(Calculator!$O$6="SINGLEANOD",SUM((((L11/100)*$AJ$22)*$AH$22))+(((((L11/100)*$AJ$22)*$AN$22)*$AH$22)*Calculator!$G$11)-((((L11/100)*$AJ$22)*$AN$22)*$AH$22)+((((L11/100)*$AJ$23)*$AH$23)),IF(Calculator!$O$6="DUALBASE",SUM((((L11/100)*$AJ$22)*$AH$22))+(((((L11/100)*$AJ$22)*$AN$22)*$AH$22)*Calculator!$G$12)-((((L11/100)*$AJ$22)*$AN$22)*$AH$22)+((((L11/100)*$AJ$23)*$AH$23)),IF(Calculator!$O$6="DUALELEMENTS",SUM((((L11/100)*$AJ$22)*$AH$22))+(((((L11/100)*$AJ$22)*$AN$22)*$AH$22)*Calculator!$G$13)-((((L11/100)*$AJ$22)*$AN$22)*$AH$22)+((((L11/100)*$AJ$23)*$AH$23)),IF(Calculator!$O$6="DUALSPECTRUM",SUM((((L11/100)*$AJ$22)*$AH$22))+(((((L11/100)*$AJ$22)*$AN$22)*$AH$22)*Calculator!$G$15)-((((L11/100)*$AJ$22)*$AN$22)*$AH$22)+((((L11/100)*$AJ$23)*$AH$23)),IF(Calculator!$O$6="DUALHOMESTEAD",SUM((((L11/100)*$AJ$22)*$AH$22))+(((((L11/100)*$AJ$22)*$AN$22)*$AH$22)*Calculator!$G$14)-((((L11/100)*$AJ$22)*$AN$22)*$AH$22)+((((L11/100)*$AJ$23)*$AH$23)),IF(Calculator!$O$6="DUALBAND A",SUM((((L11/100)*$AJ$22)*$AH$22))+(((((L11/100)*$AJ$22)*$AN$22)*$AH$22)*Calculator!$G$16)-((((L11/100)*$AJ$22)*$AN$22)*$AH$22)+((((L11/100)*$AJ$23)*$AH$23)),IF(Calculator!$O$6="DUALBAND B",SUM((((L11/100)*$AJ$22)*$AH$22))+(((((L11/100)*$AJ$22)*$AN$22)*$AH$22)*Calculator!$G$17)-((((L11/100)*$AJ$22)*$AN$22)*$AH$22)+((((L11/100)*$AJ$23)*$AH$23)),IF(Calculator!$O$6="DUALBAND C",SUM((((L11/100)*$AJ$22)*$AH$22))+(((((L11/100)*$AJ$22)*$AN$22)*$AH$22)*Calculator!$G$18)-((((L11/100)*$AJ$22)*$AN$22)*$AH$22)+((((L11/100)*$AJ$23)*$AH$23)),IF(Calculator!$O$6="DUALBAND D",SUM((((L11/100)*$AJ$22)*$AH$22))+(((((L11/100)*$AJ$22)*$AN$22)*$AH$22)*Calculator!$G$19)-((((L11/100)*$AJ$22)*$AN$22)*$AH$22)+((((L11/100)*$AJ$23)*$AH$23)),IF(Calculator!$O$6="DUALURBANE",SUM((((L11/100)*$AJ$22)*$AH$22))+(((((L11/100)*$AJ$22)*$AN$22)*$AH$22)*Calculator!$G$20)-((((L11/100)*$AJ$22)*$AN$22)*$AH$22)+((((L11/100)*$AJ$23)*$AH$23)),IF(Calculator!$O$6="DUALSILVERANOD",SUM((((L11/100)*$AJ$22)*$AH$22))+(((((L11/100)*$AJ$22)*$AN$22)*$AH$22)*Calculator!$G$21)-((((L11/100)*$AJ$22)*$AN$22)*$AH$22)+((((L11/100)*$AJ$23)*$AH$23)),IF(Calculator!$O$6="DUALANOD",SUM((((L11/100)*$AJ$22)*$AH$22))+(((((L11/100)*$AJ$22)*$AN$22)*$AH$22)*Calculator!$G$22)-((((L11/100)*$AJ$22)*$AN$22)*$AH$22)+((((L11/100)*$AJ$23)*$AH$23))))))))))))))))))))))))</f>
        <v>602.81201199999998</v>
      </c>
      <c r="AB11" s="2">
        <f>IF(Calculator!$O$6="SINGLEBASE",SUM((((M11/100)*$AJ$22)*$AH$22))+((((M11/100)*$AJ$23)*$AH$23)),IF(Calculator!$O$6="SINGLEELEMENTS",SUM((((M11/100)*$AJ$22)*$AH$22))+(((((M11/100)*$AJ$22)*$AN$22)*$AH$22)*Calculator!$G$2)-((((M11/100)*$AJ$22)*$AN$22)*$AH$22)+((((M11/100)*$AJ$23)*$AH$23)),IF(Calculator!$O$6="SINGLESPECTRUM",SUM((((M11/100)*$AJ$22)*$AH$22))+(((((M11/100)*$AJ$22)*$AN$22)*$AH$22)*Calculator!$G$4)-((((M11/100)*$AJ$22)*$AN$22)*$AH$22)+((((M11/100)*$AJ$23)*$AH$23)),IF(Calculator!$O$6="SINGLEHOMESTEAD",SUM((((M11/100)*$AJ$22)*$AH$22))+(((((M11/100)*$AJ$22)*$AN$22)*$AH$22)*Calculator!$G$3)-((((M11/100)*$AJ$22)*$AN$22)*$AH$22)+((((M11/100)*$AJ$23)*$AH$23)),IF(Calculator!$O$6="SINGLEBAND A",SUM((((M11/100)*$AJ$22)*$AH$22))+(((((M11/100)*$AJ$22)*$AN$22)*$AH$22)*Calculator!$G$5)-((((M11/100)*$AJ$22)*$AN$22)*$AH$22)+((((M11/100)*$AJ$23)*$AH$23)),IF(Calculator!$O$6="SINGLEBAND B",SUM((((M11/100)*$AJ$22)*$AH$22))+(((((M11/100)*$AJ$22)*$AN$22)*$AH$22)*Calculator!$G$6)-((((M11/100)*$AJ$22)*$AN$22)*$AH$22)+((((M11/100)*$AJ$23)*$AH$23)),IF(Calculator!$O$6="SINGLEBAND C",SUM((((M11/100)*$AJ$22)*$AH$22))+(((((M11/100)*$AJ$22)*$AN$22)*$AH$22)*Calculator!$G$7)-((((M11/100)*$AJ$22)*$AN$22)*$AH$22)+((((M11/100)*$AJ$23)*$AH$23)),IF(Calculator!$O$6="SINGLEBAND D",SUM((((M11/100)*$AJ$22)*$AH$22))+(((((M11/100)*$AJ$22)*$AN$22)*$AH$22)*Calculator!$G$8)-((((M11/100)*$AJ$22)*$AN$22)*$AH$22)+((((M11/100)*$AJ$23)*$AH$23)),IF(Calculator!$O$6="SINGLEURBANE",SUM((((M11/100)*$AJ$22)*$AH$22))+(((((M11/100)*$AJ$22)*$AN$22)*$AH$22)*Calculator!$G$9)-((((M11/100)*$AJ$22)*$AN$22)*$AH$22)+((((M11/100)*$AJ$23)*$AH$23)),IF(Calculator!$O$6="SINGLESILVERANOD",SUM((((M11/100)*$AJ$22)*$AH$22))+(((((M11/100)*$AJ$22)*$AN$22)*$AH$22)*Calculator!$G$10)-((((M11/100)*$AJ$22)*$AN$22)*$AH$22)+((((M11/100)*$AJ$23)*$AH$23)),IF(Calculator!$O$6="SINGLEANOD",SUM((((M11/100)*$AJ$22)*$AH$22))+(((((M11/100)*$AJ$22)*$AN$22)*$AH$22)*Calculator!$G$11)-((((M11/100)*$AJ$22)*$AN$22)*$AH$22)+((((M11/100)*$AJ$23)*$AH$23)),IF(Calculator!$O$6="DUALBASE",SUM((((M11/100)*$AJ$22)*$AH$22))+(((((M11/100)*$AJ$22)*$AN$22)*$AH$22)*Calculator!$G$12)-((((M11/100)*$AJ$22)*$AN$22)*$AH$22)+((((M11/100)*$AJ$23)*$AH$23)),IF(Calculator!$O$6="DUALELEMENTS",SUM((((M11/100)*$AJ$22)*$AH$22))+(((((M11/100)*$AJ$22)*$AN$22)*$AH$22)*Calculator!$G$13)-((((M11/100)*$AJ$22)*$AN$22)*$AH$22)+((((M11/100)*$AJ$23)*$AH$23)),IF(Calculator!$O$6="DUALSPECTRUM",SUM((((M11/100)*$AJ$22)*$AH$22))+(((((M11/100)*$AJ$22)*$AN$22)*$AH$22)*Calculator!$G$15)-((((M11/100)*$AJ$22)*$AN$22)*$AH$22)+((((M11/100)*$AJ$23)*$AH$23)),IF(Calculator!$O$6="DUALHOMESTEAD",SUM((((M11/100)*$AJ$22)*$AH$22))+(((((M11/100)*$AJ$22)*$AN$22)*$AH$22)*Calculator!$G$14)-((((M11/100)*$AJ$22)*$AN$22)*$AH$22)+((((M11/100)*$AJ$23)*$AH$23)),IF(Calculator!$O$6="DUALBAND A",SUM((((M11/100)*$AJ$22)*$AH$22))+(((((M11/100)*$AJ$22)*$AN$22)*$AH$22)*Calculator!$G$16)-((((M11/100)*$AJ$22)*$AN$22)*$AH$22)+((((M11/100)*$AJ$23)*$AH$23)),IF(Calculator!$O$6="DUALBAND B",SUM((((M11/100)*$AJ$22)*$AH$22))+(((((M11/100)*$AJ$22)*$AN$22)*$AH$22)*Calculator!$G$17)-((((M11/100)*$AJ$22)*$AN$22)*$AH$22)+((((M11/100)*$AJ$23)*$AH$23)),IF(Calculator!$O$6="DUALBAND C",SUM((((M11/100)*$AJ$22)*$AH$22))+(((((M11/100)*$AJ$22)*$AN$22)*$AH$22)*Calculator!$G$18)-((((M11/100)*$AJ$22)*$AN$22)*$AH$22)+((((M11/100)*$AJ$23)*$AH$23)),IF(Calculator!$O$6="DUALBAND D",SUM((((M11/100)*$AJ$22)*$AH$22))+(((((M11/100)*$AJ$22)*$AN$22)*$AH$22)*Calculator!$G$19)-((((M11/100)*$AJ$22)*$AN$22)*$AH$22)+((((M11/100)*$AJ$23)*$AH$23)),IF(Calculator!$O$6="DUALURBANE",SUM((((M11/100)*$AJ$22)*$AH$22))+(((((M11/100)*$AJ$22)*$AN$22)*$AH$22)*Calculator!$G$20)-((((M11/100)*$AJ$22)*$AN$22)*$AH$22)+((((M11/100)*$AJ$23)*$AH$23)),IF(Calculator!$O$6="DUALSILVERANOD",SUM((((M11/100)*$AJ$22)*$AH$22))+(((((M11/100)*$AJ$22)*$AN$22)*$AH$22)*Calculator!$G$21)-((((M11/100)*$AJ$22)*$AN$22)*$AH$22)+((((M11/100)*$AJ$23)*$AH$23)),IF(Calculator!$O$6="DUALANOD",SUM((((M11/100)*$AJ$22)*$AH$22))+(((((M11/100)*$AJ$22)*$AN$22)*$AH$22)*Calculator!$G$22)-((((M11/100)*$AJ$22)*$AN$22)*$AH$22)+((((M11/100)*$AJ$23)*$AH$23))))))))))))))))))))))))</f>
        <v>610.25848542504991</v>
      </c>
      <c r="AC11" s="2">
        <f>IF(Calculator!$O$6="SINGLEBASE",SUM((((N11/100)*$AJ$22)*$AH$22))+((((N11/100)*$AJ$23)*$AH$23)),IF(Calculator!$O$6="SINGLEELEMENTS",SUM((((N11/100)*$AJ$22)*$AH$22))+(((((N11/100)*$AJ$22)*$AN$22)*$AH$22)*Calculator!$G$2)-((((N11/100)*$AJ$22)*$AN$22)*$AH$22)+((((N11/100)*$AJ$23)*$AH$23)),IF(Calculator!$O$6="SINGLESPECTRUM",SUM((((N11/100)*$AJ$22)*$AH$22))+(((((N11/100)*$AJ$22)*$AN$22)*$AH$22)*Calculator!$G$4)-((((N11/100)*$AJ$22)*$AN$22)*$AH$22)+((((N11/100)*$AJ$23)*$AH$23)),IF(Calculator!$O$6="SINGLEHOMESTEAD",SUM((((N11/100)*$AJ$22)*$AH$22))+(((((N11/100)*$AJ$22)*$AN$22)*$AH$22)*Calculator!$G$3)-((((N11/100)*$AJ$22)*$AN$22)*$AH$22)+((((N11/100)*$AJ$23)*$AH$23)),IF(Calculator!$O$6="SINGLEBAND A",SUM((((N11/100)*$AJ$22)*$AH$22))+(((((N11/100)*$AJ$22)*$AN$22)*$AH$22)*Calculator!$G$5)-((((N11/100)*$AJ$22)*$AN$22)*$AH$22)+((((N11/100)*$AJ$23)*$AH$23)),IF(Calculator!$O$6="SINGLEBAND B",SUM((((N11/100)*$AJ$22)*$AH$22))+(((((N11/100)*$AJ$22)*$AN$22)*$AH$22)*Calculator!$G$6)-((((N11/100)*$AJ$22)*$AN$22)*$AH$22)+((((N11/100)*$AJ$23)*$AH$23)),IF(Calculator!$O$6="SINGLEBAND C",SUM((((N11/100)*$AJ$22)*$AH$22))+(((((N11/100)*$AJ$22)*$AN$22)*$AH$22)*Calculator!$G$7)-((((N11/100)*$AJ$22)*$AN$22)*$AH$22)+((((N11/100)*$AJ$23)*$AH$23)),IF(Calculator!$O$6="SINGLEBAND D",SUM((((N11/100)*$AJ$22)*$AH$22))+(((((N11/100)*$AJ$22)*$AN$22)*$AH$22)*Calculator!$G$8)-((((N11/100)*$AJ$22)*$AN$22)*$AH$22)+((((N11/100)*$AJ$23)*$AH$23)),IF(Calculator!$O$6="SINGLEURBANE",SUM((((N11/100)*$AJ$22)*$AH$22))+(((((N11/100)*$AJ$22)*$AN$22)*$AH$22)*Calculator!$G$9)-((((N11/100)*$AJ$22)*$AN$22)*$AH$22)+((((N11/100)*$AJ$23)*$AH$23)),IF(Calculator!$O$6="SINGLESILVERANOD",SUM((((N11/100)*$AJ$22)*$AH$22))+(((((N11/100)*$AJ$22)*$AN$22)*$AH$22)*Calculator!$G$10)-((((N11/100)*$AJ$22)*$AN$22)*$AH$22)+((((N11/100)*$AJ$23)*$AH$23)),IF(Calculator!$O$6="SINGLEANOD",SUM((((N11/100)*$AJ$22)*$AH$22))+(((((N11/100)*$AJ$22)*$AN$22)*$AH$22)*Calculator!$G$11)-((((N11/100)*$AJ$22)*$AN$22)*$AH$22)+((((N11/100)*$AJ$23)*$AH$23)),IF(Calculator!$O$6="DUALBASE",SUM((((N11/100)*$AJ$22)*$AH$22))+(((((N11/100)*$AJ$22)*$AN$22)*$AH$22)*Calculator!$G$12)-((((N11/100)*$AJ$22)*$AN$22)*$AH$22)+((((N11/100)*$AJ$23)*$AH$23)),IF(Calculator!$O$6="DUALELEMENTS",SUM((((N11/100)*$AJ$22)*$AH$22))+(((((N11/100)*$AJ$22)*$AN$22)*$AH$22)*Calculator!$G$13)-((((N11/100)*$AJ$22)*$AN$22)*$AH$22)+((((N11/100)*$AJ$23)*$AH$23)),IF(Calculator!$O$6="DUALSPECTRUM",SUM((((N11/100)*$AJ$22)*$AH$22))+(((((N11/100)*$AJ$22)*$AN$22)*$AH$22)*Calculator!$G$15)-((((N11/100)*$AJ$22)*$AN$22)*$AH$22)+((((N11/100)*$AJ$23)*$AH$23)),IF(Calculator!$O$6="DUALHOMESTEAD",SUM((((N11/100)*$AJ$22)*$AH$22))+(((((N11/100)*$AJ$22)*$AN$22)*$AH$22)*Calculator!$G$14)-((((N11/100)*$AJ$22)*$AN$22)*$AH$22)+((((N11/100)*$AJ$23)*$AH$23)),IF(Calculator!$O$6="DUALBAND A",SUM((((N11/100)*$AJ$22)*$AH$22))+(((((N11/100)*$AJ$22)*$AN$22)*$AH$22)*Calculator!$G$16)-((((N11/100)*$AJ$22)*$AN$22)*$AH$22)+((((N11/100)*$AJ$23)*$AH$23)),IF(Calculator!$O$6="DUALBAND B",SUM((((N11/100)*$AJ$22)*$AH$22))+(((((N11/100)*$AJ$22)*$AN$22)*$AH$22)*Calculator!$G$17)-((((N11/100)*$AJ$22)*$AN$22)*$AH$22)+((((N11/100)*$AJ$23)*$AH$23)),IF(Calculator!$O$6="DUALBAND C",SUM((((N11/100)*$AJ$22)*$AH$22))+(((((N11/100)*$AJ$22)*$AN$22)*$AH$22)*Calculator!$G$18)-((((N11/100)*$AJ$22)*$AN$22)*$AH$22)+((((N11/100)*$AJ$23)*$AH$23)),IF(Calculator!$O$6="DUALBAND D",SUM((((N11/100)*$AJ$22)*$AH$22))+(((((N11/100)*$AJ$22)*$AN$22)*$AH$22)*Calculator!$G$19)-((((N11/100)*$AJ$22)*$AN$22)*$AH$22)+((((N11/100)*$AJ$23)*$AH$23)),IF(Calculator!$O$6="DUALURBANE",SUM((((N11/100)*$AJ$22)*$AH$22))+(((((N11/100)*$AJ$22)*$AN$22)*$AH$22)*Calculator!$G$20)-((((N11/100)*$AJ$22)*$AN$22)*$AH$22)+((((N11/100)*$AJ$23)*$AH$23)),IF(Calculator!$O$6="DUALSILVERANOD",SUM((((N11/100)*$AJ$22)*$AH$22))+(((((N11/100)*$AJ$22)*$AN$22)*$AH$22)*Calculator!$G$21)-((((N11/100)*$AJ$22)*$AN$22)*$AH$22)+((((N11/100)*$AJ$23)*$AH$23)),IF(Calculator!$O$6="DUALANOD",SUM((((N11/100)*$AJ$22)*$AH$22))+(((((N11/100)*$AJ$22)*$AN$22)*$AH$22)*Calculator!$G$22)-((((N11/100)*$AJ$22)*$AN$22)*$AH$22)+((((N11/100)*$AJ$23)*$AH$23))))))))))))))))))))))))</f>
        <v>617.97916299404983</v>
      </c>
    </row>
    <row r="12" spans="1:40">
      <c r="A12" s="8" t="s">
        <v>1398</v>
      </c>
      <c r="B12" s="2">
        <v>1294.671384325</v>
      </c>
      <c r="C12" s="2">
        <v>1314.8921499999999</v>
      </c>
      <c r="D12" s="2">
        <v>1333.0542499999999</v>
      </c>
      <c r="E12" s="2">
        <v>1351.8851500000001</v>
      </c>
      <c r="F12" s="2">
        <v>1370.0472499999998</v>
      </c>
      <c r="G12" s="2">
        <v>1389.0662499999999</v>
      </c>
      <c r="H12" s="2">
        <v>1407.8971499999998</v>
      </c>
      <c r="I12" s="2">
        <v>1426.05925</v>
      </c>
      <c r="J12" s="2">
        <v>1444.2317999999998</v>
      </c>
      <c r="K12" s="2">
        <v>1463.0626999999999</v>
      </c>
      <c r="L12" s="2">
        <v>1482.0817</v>
      </c>
      <c r="M12" s="2">
        <v>1500.2437540199999</v>
      </c>
      <c r="N12" s="2">
        <v>1519.0746749199998</v>
      </c>
      <c r="P12" s="8">
        <v>2350</v>
      </c>
      <c r="Q12" s="2">
        <f>IF(Calculator!$O$6="SINGLEBASE",SUM((((B12/100)*$AJ$22)*$AH$22))+((((B12/100)*$AJ$23)*$AH$23)),IF(Calculator!$O$6="SINGLEELEMENTS",SUM((((B12/100)*$AJ$22)*$AH$22))+(((((B12/100)*$AJ$22)*$AN$22)*$AH$22)*Calculator!$G$2)-((((B12/100)*$AJ$22)*$AN$22)*$AH$22)+((((B12/100)*$AJ$23)*$AH$23)),IF(Calculator!$O$6="SINGLESPECTRUM",SUM((((B12/100)*$AJ$22)*$AH$22))+(((((B12/100)*$AJ$22)*$AN$22)*$AH$22)*Calculator!$G$4)-((((B12/100)*$AJ$22)*$AN$22)*$AH$22)+((((B12/100)*$AJ$23)*$AH$23)),IF(Calculator!$O$6="SINGLEHOMESTEAD",SUM((((B12/100)*$AJ$22)*$AH$22))+(((((B12/100)*$AJ$22)*$AN$22)*$AH$22)*Calculator!$G$3)-((((B12/100)*$AJ$22)*$AN$22)*$AH$22)+((((B12/100)*$AJ$23)*$AH$23)),IF(Calculator!$O$6="SINGLEBAND A",SUM((((B12/100)*$AJ$22)*$AH$22))+(((((B12/100)*$AJ$22)*$AN$22)*$AH$22)*Calculator!$G$5)-((((B12/100)*$AJ$22)*$AN$22)*$AH$22)+((((B12/100)*$AJ$23)*$AH$23)),IF(Calculator!$O$6="SINGLEBAND B",SUM((((B12/100)*$AJ$22)*$AH$22))+(((((B12/100)*$AJ$22)*$AN$22)*$AH$22)*Calculator!$G$6)-((((B12/100)*$AJ$22)*$AN$22)*$AH$22)+((((B12/100)*$AJ$23)*$AH$23)),IF(Calculator!$O$6="SINGLEBAND C",SUM((((B12/100)*$AJ$22)*$AH$22))+(((((B12/100)*$AJ$22)*$AN$22)*$AH$22)*Calculator!$G$7)-((((B12/100)*$AJ$22)*$AN$22)*$AH$22)+((((B12/100)*$AJ$23)*$AH$23)),IF(Calculator!$O$6="SINGLEBAND D",SUM((((B12/100)*$AJ$22)*$AH$22))+(((((B12/100)*$AJ$22)*$AN$22)*$AH$22)*Calculator!$G$8)-((((B12/100)*$AJ$22)*$AN$22)*$AH$22)+((((B12/100)*$AJ$23)*$AH$23)),IF(Calculator!$O$6="SINGLEURBANE",SUM((((B12/100)*$AJ$22)*$AH$22))+(((((B12/100)*$AJ$22)*$AN$22)*$AH$22)*Calculator!$G$9)-((((B12/100)*$AJ$22)*$AN$22)*$AH$22)+((((B12/100)*$AJ$23)*$AH$23)),IF(Calculator!$O$6="SINGLESILVERANOD",SUM((((B12/100)*$AJ$22)*$AH$22))+(((((B12/100)*$AJ$22)*$AN$22)*$AH$22)*Calculator!$G$10)-((((B12/100)*$AJ$22)*$AN$22)*$AH$22)+((((B12/100)*$AJ$23)*$AH$23)),IF(Calculator!$O$6="SINGLEANOD",SUM((((B12/100)*$AJ$22)*$AH$22))+(((((B12/100)*$AJ$22)*$AN$22)*$AH$22)*Calculator!$G$11)-((((B12/100)*$AJ$22)*$AN$22)*$AH$22)+((((B12/100)*$AJ$23)*$AH$23)),IF(Calculator!$O$6="DUALBASE",SUM((((B12/100)*$AJ$22)*$AH$22))+(((((B12/100)*$AJ$22)*$AN$22)*$AH$22)*Calculator!$G$12)-((((B12/100)*$AJ$22)*$AN$22)*$AH$22)+((((B12/100)*$AJ$23)*$AH$23)),IF(Calculator!$O$6="DUALELEMENTS",SUM((((B12/100)*$AJ$22)*$AH$22))+(((((B12/100)*$AJ$22)*$AN$22)*$AH$22)*Calculator!$G$13)-((((B12/100)*$AJ$22)*$AN$22)*$AH$22)+((((B12/100)*$AJ$23)*$AH$23)),IF(Calculator!$O$6="DUALSPECTRUM",SUM((((B12/100)*$AJ$22)*$AH$22))+(((((B12/100)*$AJ$22)*$AN$22)*$AH$22)*Calculator!$G$15)-((((B12/100)*$AJ$22)*$AN$22)*$AH$22)+((((B12/100)*$AJ$23)*$AH$23)),IF(Calculator!$O$6="DUALHOMESTEAD",SUM((((B12/100)*$AJ$22)*$AH$22))+(((((B12/100)*$AJ$22)*$AN$22)*$AH$22)*Calculator!$G$14)-((((B12/100)*$AJ$22)*$AN$22)*$AH$22)+((((B12/100)*$AJ$23)*$AH$23)),IF(Calculator!$O$6="DUALBAND A",SUM((((B12/100)*$AJ$22)*$AH$22))+(((((B12/100)*$AJ$22)*$AN$22)*$AH$22)*Calculator!$G$16)-((((B12/100)*$AJ$22)*$AN$22)*$AH$22)+((((B12/100)*$AJ$23)*$AH$23)),IF(Calculator!$O$6="DUALBAND B",SUM((((B12/100)*$AJ$22)*$AH$22))+(((((B12/100)*$AJ$22)*$AN$22)*$AH$22)*Calculator!$G$17)-((((B12/100)*$AJ$22)*$AN$22)*$AH$22)+((((B12/100)*$AJ$23)*$AH$23)),IF(Calculator!$O$6="DUALBAND C",SUM((((B12/100)*$AJ$22)*$AH$22))+(((((B12/100)*$AJ$22)*$AN$22)*$AH$22)*Calculator!$G$18)-((((B12/100)*$AJ$22)*$AN$22)*$AH$22)+((((B12/100)*$AJ$23)*$AH$23)),IF(Calculator!$O$6="DUALBAND D",SUM((((B12/100)*$AJ$22)*$AH$22))+(((((B12/100)*$AJ$22)*$AN$22)*$AH$22)*Calculator!$G$19)-((((B12/100)*$AJ$22)*$AN$22)*$AH$22)+((((B12/100)*$AJ$23)*$AH$23)),IF(Calculator!$O$6="DUALURBANE",SUM((((B12/100)*$AJ$22)*$AH$22))+(((((B12/100)*$AJ$22)*$AN$22)*$AH$22)*Calculator!$G$20)-((((B12/100)*$AJ$22)*$AN$22)*$AH$22)+((((B12/100)*$AJ$23)*$AH$23)),IF(Calculator!$O$6="DUALSILVERANOD",SUM((((B12/100)*$AJ$22)*$AH$22))+(((((B12/100)*$AJ$22)*$AN$22)*$AH$22)*Calculator!$G$21)-((((B12/100)*$AJ$22)*$AN$22)*$AH$22)+((((B12/100)*$AJ$23)*$AH$23)),IF(Calculator!$O$6="DUALANOD",SUM((((B12/100)*$AJ$22)*$AH$22))+(((((B12/100)*$AJ$22)*$AN$22)*$AH$22)*Calculator!$G$22)-((((B12/100)*$AJ$22)*$AN$22)*$AH$22)+((((B12/100)*$AJ$23)*$AH$23))))))))))))))))))))))))</f>
        <v>530.81526757325003</v>
      </c>
      <c r="R12" s="2">
        <f>IF(Calculator!$O$6="SINGLEBASE",SUM((((C12/100)*$AJ$22)*$AH$22))+((((C12/100)*$AJ$23)*$AH$23)),IF(Calculator!$O$6="SINGLEELEMENTS",SUM((((C12/100)*$AJ$22)*$AH$22))+(((((C12/100)*$AJ$22)*$AN$22)*$AH$22)*Calculator!$G$2)-((((C12/100)*$AJ$22)*$AN$22)*$AH$22)+((((C12/100)*$AJ$23)*$AH$23)),IF(Calculator!$O$6="SINGLESPECTRUM",SUM((((C12/100)*$AJ$22)*$AH$22))+(((((C12/100)*$AJ$22)*$AN$22)*$AH$22)*Calculator!$G$4)-((((C12/100)*$AJ$22)*$AN$22)*$AH$22)+((((C12/100)*$AJ$23)*$AH$23)),IF(Calculator!$O$6="SINGLEHOMESTEAD",SUM((((C12/100)*$AJ$22)*$AH$22))+(((((C12/100)*$AJ$22)*$AN$22)*$AH$22)*Calculator!$G$3)-((((C12/100)*$AJ$22)*$AN$22)*$AH$22)+((((C12/100)*$AJ$23)*$AH$23)),IF(Calculator!$O$6="SINGLEBAND A",SUM((((C12/100)*$AJ$22)*$AH$22))+(((((C12/100)*$AJ$22)*$AN$22)*$AH$22)*Calculator!$G$5)-((((C12/100)*$AJ$22)*$AN$22)*$AH$22)+((((C12/100)*$AJ$23)*$AH$23)),IF(Calculator!$O$6="SINGLEBAND B",SUM((((C12/100)*$AJ$22)*$AH$22))+(((((C12/100)*$AJ$22)*$AN$22)*$AH$22)*Calculator!$G$6)-((((C12/100)*$AJ$22)*$AN$22)*$AH$22)+((((C12/100)*$AJ$23)*$AH$23)),IF(Calculator!$O$6="SINGLEBAND C",SUM((((C12/100)*$AJ$22)*$AH$22))+(((((C12/100)*$AJ$22)*$AN$22)*$AH$22)*Calculator!$G$7)-((((C12/100)*$AJ$22)*$AN$22)*$AH$22)+((((C12/100)*$AJ$23)*$AH$23)),IF(Calculator!$O$6="SINGLEBAND D",SUM((((C12/100)*$AJ$22)*$AH$22))+(((((C12/100)*$AJ$22)*$AN$22)*$AH$22)*Calculator!$G$8)-((((C12/100)*$AJ$22)*$AN$22)*$AH$22)+((((C12/100)*$AJ$23)*$AH$23)),IF(Calculator!$O$6="SINGLEURBANE",SUM((((C12/100)*$AJ$22)*$AH$22))+(((((C12/100)*$AJ$22)*$AN$22)*$AH$22)*Calculator!$G$9)-((((C12/100)*$AJ$22)*$AN$22)*$AH$22)+((((C12/100)*$AJ$23)*$AH$23)),IF(Calculator!$O$6="SINGLESILVERANOD",SUM((((C12/100)*$AJ$22)*$AH$22))+(((((C12/100)*$AJ$22)*$AN$22)*$AH$22)*Calculator!$G$10)-((((C12/100)*$AJ$22)*$AN$22)*$AH$22)+((((C12/100)*$AJ$23)*$AH$23)),IF(Calculator!$O$6="SINGLEANOD",SUM((((C12/100)*$AJ$22)*$AH$22))+(((((C12/100)*$AJ$22)*$AN$22)*$AH$22)*Calculator!$G$11)-((((C12/100)*$AJ$22)*$AN$22)*$AH$22)+((((C12/100)*$AJ$23)*$AH$23)),IF(Calculator!$O$6="DUALBASE",SUM((((C12/100)*$AJ$22)*$AH$22))+(((((C12/100)*$AJ$22)*$AN$22)*$AH$22)*Calculator!$G$12)-((((C12/100)*$AJ$22)*$AN$22)*$AH$22)+((((C12/100)*$AJ$23)*$AH$23)),IF(Calculator!$O$6="DUALELEMENTS",SUM((((C12/100)*$AJ$22)*$AH$22))+(((((C12/100)*$AJ$22)*$AN$22)*$AH$22)*Calculator!$G$13)-((((C12/100)*$AJ$22)*$AN$22)*$AH$22)+((((C12/100)*$AJ$23)*$AH$23)),IF(Calculator!$O$6="DUALSPECTRUM",SUM((((C12/100)*$AJ$22)*$AH$22))+(((((C12/100)*$AJ$22)*$AN$22)*$AH$22)*Calculator!$G$15)-((((C12/100)*$AJ$22)*$AN$22)*$AH$22)+((((C12/100)*$AJ$23)*$AH$23)),IF(Calculator!$O$6="DUALHOMESTEAD",SUM((((C12/100)*$AJ$22)*$AH$22))+(((((C12/100)*$AJ$22)*$AN$22)*$AH$22)*Calculator!$G$14)-((((C12/100)*$AJ$22)*$AN$22)*$AH$22)+((((C12/100)*$AJ$23)*$AH$23)),IF(Calculator!$O$6="DUALBAND A",SUM((((C12/100)*$AJ$22)*$AH$22))+(((((C12/100)*$AJ$22)*$AN$22)*$AH$22)*Calculator!$G$16)-((((C12/100)*$AJ$22)*$AN$22)*$AH$22)+((((C12/100)*$AJ$23)*$AH$23)),IF(Calculator!$O$6="DUALBAND B",SUM((((C12/100)*$AJ$22)*$AH$22))+(((((C12/100)*$AJ$22)*$AN$22)*$AH$22)*Calculator!$G$17)-((((C12/100)*$AJ$22)*$AN$22)*$AH$22)+((((C12/100)*$AJ$23)*$AH$23)),IF(Calculator!$O$6="DUALBAND C",SUM((((C12/100)*$AJ$22)*$AH$22))+(((((C12/100)*$AJ$22)*$AN$22)*$AH$22)*Calculator!$G$18)-((((C12/100)*$AJ$22)*$AN$22)*$AH$22)+((((C12/100)*$AJ$23)*$AH$23)),IF(Calculator!$O$6="DUALBAND D",SUM((((C12/100)*$AJ$22)*$AH$22))+(((((C12/100)*$AJ$22)*$AN$22)*$AH$22)*Calculator!$G$19)-((((C12/100)*$AJ$22)*$AN$22)*$AH$22)+((((C12/100)*$AJ$23)*$AH$23)),IF(Calculator!$O$6="DUALURBANE",SUM((((C12/100)*$AJ$22)*$AH$22))+(((((C12/100)*$AJ$22)*$AN$22)*$AH$22)*Calculator!$G$20)-((((C12/100)*$AJ$22)*$AN$22)*$AH$22)+((((C12/100)*$AJ$23)*$AH$23)),IF(Calculator!$O$6="DUALSILVERANOD",SUM((((C12/100)*$AJ$22)*$AH$22))+(((((C12/100)*$AJ$22)*$AN$22)*$AH$22)*Calculator!$G$21)-((((C12/100)*$AJ$22)*$AN$22)*$AH$22)+((((C12/100)*$AJ$23)*$AH$23)),IF(Calculator!$O$6="DUALANOD",SUM((((C12/100)*$AJ$22)*$AH$22))+(((((C12/100)*$AJ$22)*$AN$22)*$AH$22)*Calculator!$G$22)-((((C12/100)*$AJ$22)*$AN$22)*$AH$22)+((((C12/100)*$AJ$23)*$AH$23))))))))))))))))))))))))</f>
        <v>539.10578149999992</v>
      </c>
      <c r="S12" s="2">
        <f>IF(Calculator!$O$6="SINGLEBASE",SUM((((D12/100)*$AJ$22)*$AH$22))+((((D12/100)*$AJ$23)*$AH$23)),IF(Calculator!$O$6="SINGLEELEMENTS",SUM((((D12/100)*$AJ$22)*$AH$22))+(((((D12/100)*$AJ$22)*$AN$22)*$AH$22)*Calculator!$G$2)-((((D12/100)*$AJ$22)*$AN$22)*$AH$22)+((((D12/100)*$AJ$23)*$AH$23)),IF(Calculator!$O$6="SINGLESPECTRUM",SUM((((D12/100)*$AJ$22)*$AH$22))+(((((D12/100)*$AJ$22)*$AN$22)*$AH$22)*Calculator!$G$4)-((((D12/100)*$AJ$22)*$AN$22)*$AH$22)+((((D12/100)*$AJ$23)*$AH$23)),IF(Calculator!$O$6="SINGLEHOMESTEAD",SUM((((D12/100)*$AJ$22)*$AH$22))+(((((D12/100)*$AJ$22)*$AN$22)*$AH$22)*Calculator!$G$3)-((((D12/100)*$AJ$22)*$AN$22)*$AH$22)+((((D12/100)*$AJ$23)*$AH$23)),IF(Calculator!$O$6="SINGLEBAND A",SUM((((D12/100)*$AJ$22)*$AH$22))+(((((D12/100)*$AJ$22)*$AN$22)*$AH$22)*Calculator!$G$5)-((((D12/100)*$AJ$22)*$AN$22)*$AH$22)+((((D12/100)*$AJ$23)*$AH$23)),IF(Calculator!$O$6="SINGLEBAND B",SUM((((D12/100)*$AJ$22)*$AH$22))+(((((D12/100)*$AJ$22)*$AN$22)*$AH$22)*Calculator!$G$6)-((((D12/100)*$AJ$22)*$AN$22)*$AH$22)+((((D12/100)*$AJ$23)*$AH$23)),IF(Calculator!$O$6="SINGLEBAND C",SUM((((D12/100)*$AJ$22)*$AH$22))+(((((D12/100)*$AJ$22)*$AN$22)*$AH$22)*Calculator!$G$7)-((((D12/100)*$AJ$22)*$AN$22)*$AH$22)+((((D12/100)*$AJ$23)*$AH$23)),IF(Calculator!$O$6="SINGLEBAND D",SUM((((D12/100)*$AJ$22)*$AH$22))+(((((D12/100)*$AJ$22)*$AN$22)*$AH$22)*Calculator!$G$8)-((((D12/100)*$AJ$22)*$AN$22)*$AH$22)+((((D12/100)*$AJ$23)*$AH$23)),IF(Calculator!$O$6="SINGLEURBANE",SUM((((D12/100)*$AJ$22)*$AH$22))+(((((D12/100)*$AJ$22)*$AN$22)*$AH$22)*Calculator!$G$9)-((((D12/100)*$AJ$22)*$AN$22)*$AH$22)+((((D12/100)*$AJ$23)*$AH$23)),IF(Calculator!$O$6="SINGLESILVERANOD",SUM((((D12/100)*$AJ$22)*$AH$22))+(((((D12/100)*$AJ$22)*$AN$22)*$AH$22)*Calculator!$G$10)-((((D12/100)*$AJ$22)*$AN$22)*$AH$22)+((((D12/100)*$AJ$23)*$AH$23)),IF(Calculator!$O$6="SINGLEANOD",SUM((((D12/100)*$AJ$22)*$AH$22))+(((((D12/100)*$AJ$22)*$AN$22)*$AH$22)*Calculator!$G$11)-((((D12/100)*$AJ$22)*$AN$22)*$AH$22)+((((D12/100)*$AJ$23)*$AH$23)),IF(Calculator!$O$6="DUALBASE",SUM((((D12/100)*$AJ$22)*$AH$22))+(((((D12/100)*$AJ$22)*$AN$22)*$AH$22)*Calculator!$G$12)-((((D12/100)*$AJ$22)*$AN$22)*$AH$22)+((((D12/100)*$AJ$23)*$AH$23)),IF(Calculator!$O$6="DUALELEMENTS",SUM((((D12/100)*$AJ$22)*$AH$22))+(((((D12/100)*$AJ$22)*$AN$22)*$AH$22)*Calculator!$G$13)-((((D12/100)*$AJ$22)*$AN$22)*$AH$22)+((((D12/100)*$AJ$23)*$AH$23)),IF(Calculator!$O$6="DUALSPECTRUM",SUM((((D12/100)*$AJ$22)*$AH$22))+(((((D12/100)*$AJ$22)*$AN$22)*$AH$22)*Calculator!$G$15)-((((D12/100)*$AJ$22)*$AN$22)*$AH$22)+((((D12/100)*$AJ$23)*$AH$23)),IF(Calculator!$O$6="DUALHOMESTEAD",SUM((((D12/100)*$AJ$22)*$AH$22))+(((((D12/100)*$AJ$22)*$AN$22)*$AH$22)*Calculator!$G$14)-((((D12/100)*$AJ$22)*$AN$22)*$AH$22)+((((D12/100)*$AJ$23)*$AH$23)),IF(Calculator!$O$6="DUALBAND A",SUM((((D12/100)*$AJ$22)*$AH$22))+(((((D12/100)*$AJ$22)*$AN$22)*$AH$22)*Calculator!$G$16)-((((D12/100)*$AJ$22)*$AN$22)*$AH$22)+((((D12/100)*$AJ$23)*$AH$23)),IF(Calculator!$O$6="DUALBAND B",SUM((((D12/100)*$AJ$22)*$AH$22))+(((((D12/100)*$AJ$22)*$AN$22)*$AH$22)*Calculator!$G$17)-((((D12/100)*$AJ$22)*$AN$22)*$AH$22)+((((D12/100)*$AJ$23)*$AH$23)),IF(Calculator!$O$6="DUALBAND C",SUM((((D12/100)*$AJ$22)*$AH$22))+(((((D12/100)*$AJ$22)*$AN$22)*$AH$22)*Calculator!$G$18)-((((D12/100)*$AJ$22)*$AN$22)*$AH$22)+((((D12/100)*$AJ$23)*$AH$23)),IF(Calculator!$O$6="DUALBAND D",SUM((((D12/100)*$AJ$22)*$AH$22))+(((((D12/100)*$AJ$22)*$AN$22)*$AH$22)*Calculator!$G$19)-((((D12/100)*$AJ$22)*$AN$22)*$AH$22)+((((D12/100)*$AJ$23)*$AH$23)),IF(Calculator!$O$6="DUALURBANE",SUM((((D12/100)*$AJ$22)*$AH$22))+(((((D12/100)*$AJ$22)*$AN$22)*$AH$22)*Calculator!$G$20)-((((D12/100)*$AJ$22)*$AN$22)*$AH$22)+((((D12/100)*$AJ$23)*$AH$23)),IF(Calculator!$O$6="DUALSILVERANOD",SUM((((D12/100)*$AJ$22)*$AH$22))+(((((D12/100)*$AJ$22)*$AN$22)*$AH$22)*Calculator!$G$21)-((((D12/100)*$AJ$22)*$AN$22)*$AH$22)+((((D12/100)*$AJ$23)*$AH$23)),IF(Calculator!$O$6="DUALANOD",SUM((((D12/100)*$AJ$22)*$AH$22))+(((((D12/100)*$AJ$22)*$AN$22)*$AH$22)*Calculator!$G$22)-((((D12/100)*$AJ$22)*$AN$22)*$AH$22)+((((D12/100)*$AJ$23)*$AH$23))))))))))))))))))))))))</f>
        <v>546.55224249999992</v>
      </c>
      <c r="T12" s="2">
        <f>IF(Calculator!$O$6="SINGLEBASE",SUM((((E12/100)*$AJ$22)*$AH$22))+((((E12/100)*$AJ$23)*$AH$23)),IF(Calculator!$O$6="SINGLEELEMENTS",SUM((((E12/100)*$AJ$22)*$AH$22))+(((((E12/100)*$AJ$22)*$AN$22)*$AH$22)*Calculator!$G$2)-((((E12/100)*$AJ$22)*$AN$22)*$AH$22)+((((E12/100)*$AJ$23)*$AH$23)),IF(Calculator!$O$6="SINGLESPECTRUM",SUM((((E12/100)*$AJ$22)*$AH$22))+(((((E12/100)*$AJ$22)*$AN$22)*$AH$22)*Calculator!$G$4)-((((E12/100)*$AJ$22)*$AN$22)*$AH$22)+((((E12/100)*$AJ$23)*$AH$23)),IF(Calculator!$O$6="SINGLEHOMESTEAD",SUM((((E12/100)*$AJ$22)*$AH$22))+(((((E12/100)*$AJ$22)*$AN$22)*$AH$22)*Calculator!$G$3)-((((E12/100)*$AJ$22)*$AN$22)*$AH$22)+((((E12/100)*$AJ$23)*$AH$23)),IF(Calculator!$O$6="SINGLEBAND A",SUM((((E12/100)*$AJ$22)*$AH$22))+(((((E12/100)*$AJ$22)*$AN$22)*$AH$22)*Calculator!$G$5)-((((E12/100)*$AJ$22)*$AN$22)*$AH$22)+((((E12/100)*$AJ$23)*$AH$23)),IF(Calculator!$O$6="SINGLEBAND B",SUM((((E12/100)*$AJ$22)*$AH$22))+(((((E12/100)*$AJ$22)*$AN$22)*$AH$22)*Calculator!$G$6)-((((E12/100)*$AJ$22)*$AN$22)*$AH$22)+((((E12/100)*$AJ$23)*$AH$23)),IF(Calculator!$O$6="SINGLEBAND C",SUM((((E12/100)*$AJ$22)*$AH$22))+(((((E12/100)*$AJ$22)*$AN$22)*$AH$22)*Calculator!$G$7)-((((E12/100)*$AJ$22)*$AN$22)*$AH$22)+((((E12/100)*$AJ$23)*$AH$23)),IF(Calculator!$O$6="SINGLEBAND D",SUM((((E12/100)*$AJ$22)*$AH$22))+(((((E12/100)*$AJ$22)*$AN$22)*$AH$22)*Calculator!$G$8)-((((E12/100)*$AJ$22)*$AN$22)*$AH$22)+((((E12/100)*$AJ$23)*$AH$23)),IF(Calculator!$O$6="SINGLEURBANE",SUM((((E12/100)*$AJ$22)*$AH$22))+(((((E12/100)*$AJ$22)*$AN$22)*$AH$22)*Calculator!$G$9)-((((E12/100)*$AJ$22)*$AN$22)*$AH$22)+((((E12/100)*$AJ$23)*$AH$23)),IF(Calculator!$O$6="SINGLESILVERANOD",SUM((((E12/100)*$AJ$22)*$AH$22))+(((((E12/100)*$AJ$22)*$AN$22)*$AH$22)*Calculator!$G$10)-((((E12/100)*$AJ$22)*$AN$22)*$AH$22)+((((E12/100)*$AJ$23)*$AH$23)),IF(Calculator!$O$6="SINGLEANOD",SUM((((E12/100)*$AJ$22)*$AH$22))+(((((E12/100)*$AJ$22)*$AN$22)*$AH$22)*Calculator!$G$11)-((((E12/100)*$AJ$22)*$AN$22)*$AH$22)+((((E12/100)*$AJ$23)*$AH$23)),IF(Calculator!$O$6="DUALBASE",SUM((((E12/100)*$AJ$22)*$AH$22))+(((((E12/100)*$AJ$22)*$AN$22)*$AH$22)*Calculator!$G$12)-((((E12/100)*$AJ$22)*$AN$22)*$AH$22)+((((E12/100)*$AJ$23)*$AH$23)),IF(Calculator!$O$6="DUALELEMENTS",SUM((((E12/100)*$AJ$22)*$AH$22))+(((((E12/100)*$AJ$22)*$AN$22)*$AH$22)*Calculator!$G$13)-((((E12/100)*$AJ$22)*$AN$22)*$AH$22)+((((E12/100)*$AJ$23)*$AH$23)),IF(Calculator!$O$6="DUALSPECTRUM",SUM((((E12/100)*$AJ$22)*$AH$22))+(((((E12/100)*$AJ$22)*$AN$22)*$AH$22)*Calculator!$G$15)-((((E12/100)*$AJ$22)*$AN$22)*$AH$22)+((((E12/100)*$AJ$23)*$AH$23)),IF(Calculator!$O$6="DUALHOMESTEAD",SUM((((E12/100)*$AJ$22)*$AH$22))+(((((E12/100)*$AJ$22)*$AN$22)*$AH$22)*Calculator!$G$14)-((((E12/100)*$AJ$22)*$AN$22)*$AH$22)+((((E12/100)*$AJ$23)*$AH$23)),IF(Calculator!$O$6="DUALBAND A",SUM((((E12/100)*$AJ$22)*$AH$22))+(((((E12/100)*$AJ$22)*$AN$22)*$AH$22)*Calculator!$G$16)-((((E12/100)*$AJ$22)*$AN$22)*$AH$22)+((((E12/100)*$AJ$23)*$AH$23)),IF(Calculator!$O$6="DUALBAND B",SUM((((E12/100)*$AJ$22)*$AH$22))+(((((E12/100)*$AJ$22)*$AN$22)*$AH$22)*Calculator!$G$17)-((((E12/100)*$AJ$22)*$AN$22)*$AH$22)+((((E12/100)*$AJ$23)*$AH$23)),IF(Calculator!$O$6="DUALBAND C",SUM((((E12/100)*$AJ$22)*$AH$22))+(((((E12/100)*$AJ$22)*$AN$22)*$AH$22)*Calculator!$G$18)-((((E12/100)*$AJ$22)*$AN$22)*$AH$22)+((((E12/100)*$AJ$23)*$AH$23)),IF(Calculator!$O$6="DUALBAND D",SUM((((E12/100)*$AJ$22)*$AH$22))+(((((E12/100)*$AJ$22)*$AN$22)*$AH$22)*Calculator!$G$19)-((((E12/100)*$AJ$22)*$AN$22)*$AH$22)+((((E12/100)*$AJ$23)*$AH$23)),IF(Calculator!$O$6="DUALURBANE",SUM((((E12/100)*$AJ$22)*$AH$22))+(((((E12/100)*$AJ$22)*$AN$22)*$AH$22)*Calculator!$G$20)-((((E12/100)*$AJ$22)*$AN$22)*$AH$22)+((((E12/100)*$AJ$23)*$AH$23)),IF(Calculator!$O$6="DUALSILVERANOD",SUM((((E12/100)*$AJ$22)*$AH$22))+(((((E12/100)*$AJ$22)*$AN$22)*$AH$22)*Calculator!$G$21)-((((E12/100)*$AJ$22)*$AN$22)*$AH$22)+((((E12/100)*$AJ$23)*$AH$23)),IF(Calculator!$O$6="DUALANOD",SUM((((E12/100)*$AJ$22)*$AH$22))+(((((E12/100)*$AJ$22)*$AN$22)*$AH$22)*Calculator!$G$22)-((((E12/100)*$AJ$22)*$AN$22)*$AH$22)+((((E12/100)*$AJ$23)*$AH$23))))))))))))))))))))))))</f>
        <v>554.27291149999996</v>
      </c>
      <c r="U12" s="2">
        <f>IF(Calculator!$O$6="SINGLEBASE",SUM((((F12/100)*$AJ$22)*$AH$22))+((((F12/100)*$AJ$23)*$AH$23)),IF(Calculator!$O$6="SINGLEELEMENTS",SUM((((F12/100)*$AJ$22)*$AH$22))+(((((F12/100)*$AJ$22)*$AN$22)*$AH$22)*Calculator!$G$2)-((((F12/100)*$AJ$22)*$AN$22)*$AH$22)+((((F12/100)*$AJ$23)*$AH$23)),IF(Calculator!$O$6="SINGLESPECTRUM",SUM((((F12/100)*$AJ$22)*$AH$22))+(((((F12/100)*$AJ$22)*$AN$22)*$AH$22)*Calculator!$G$4)-((((F12/100)*$AJ$22)*$AN$22)*$AH$22)+((((F12/100)*$AJ$23)*$AH$23)),IF(Calculator!$O$6="SINGLEHOMESTEAD",SUM((((F12/100)*$AJ$22)*$AH$22))+(((((F12/100)*$AJ$22)*$AN$22)*$AH$22)*Calculator!$G$3)-((((F12/100)*$AJ$22)*$AN$22)*$AH$22)+((((F12/100)*$AJ$23)*$AH$23)),IF(Calculator!$O$6="SINGLEBAND A",SUM((((F12/100)*$AJ$22)*$AH$22))+(((((F12/100)*$AJ$22)*$AN$22)*$AH$22)*Calculator!$G$5)-((((F12/100)*$AJ$22)*$AN$22)*$AH$22)+((((F12/100)*$AJ$23)*$AH$23)),IF(Calculator!$O$6="SINGLEBAND B",SUM((((F12/100)*$AJ$22)*$AH$22))+(((((F12/100)*$AJ$22)*$AN$22)*$AH$22)*Calculator!$G$6)-((((F12/100)*$AJ$22)*$AN$22)*$AH$22)+((((F12/100)*$AJ$23)*$AH$23)),IF(Calculator!$O$6="SINGLEBAND C",SUM((((F12/100)*$AJ$22)*$AH$22))+(((((F12/100)*$AJ$22)*$AN$22)*$AH$22)*Calculator!$G$7)-((((F12/100)*$AJ$22)*$AN$22)*$AH$22)+((((F12/100)*$AJ$23)*$AH$23)),IF(Calculator!$O$6="SINGLEBAND D",SUM((((F12/100)*$AJ$22)*$AH$22))+(((((F12/100)*$AJ$22)*$AN$22)*$AH$22)*Calculator!$G$8)-((((F12/100)*$AJ$22)*$AN$22)*$AH$22)+((((F12/100)*$AJ$23)*$AH$23)),IF(Calculator!$O$6="SINGLEURBANE",SUM((((F12/100)*$AJ$22)*$AH$22))+(((((F12/100)*$AJ$22)*$AN$22)*$AH$22)*Calculator!$G$9)-((((F12/100)*$AJ$22)*$AN$22)*$AH$22)+((((F12/100)*$AJ$23)*$AH$23)),IF(Calculator!$O$6="SINGLESILVERANOD",SUM((((F12/100)*$AJ$22)*$AH$22))+(((((F12/100)*$AJ$22)*$AN$22)*$AH$22)*Calculator!$G$10)-((((F12/100)*$AJ$22)*$AN$22)*$AH$22)+((((F12/100)*$AJ$23)*$AH$23)),IF(Calculator!$O$6="SINGLEANOD",SUM((((F12/100)*$AJ$22)*$AH$22))+(((((F12/100)*$AJ$22)*$AN$22)*$AH$22)*Calculator!$G$11)-((((F12/100)*$AJ$22)*$AN$22)*$AH$22)+((((F12/100)*$AJ$23)*$AH$23)),IF(Calculator!$O$6="DUALBASE",SUM((((F12/100)*$AJ$22)*$AH$22))+(((((F12/100)*$AJ$22)*$AN$22)*$AH$22)*Calculator!$G$12)-((((F12/100)*$AJ$22)*$AN$22)*$AH$22)+((((F12/100)*$AJ$23)*$AH$23)),IF(Calculator!$O$6="DUALELEMENTS",SUM((((F12/100)*$AJ$22)*$AH$22))+(((((F12/100)*$AJ$22)*$AN$22)*$AH$22)*Calculator!$G$13)-((((F12/100)*$AJ$22)*$AN$22)*$AH$22)+((((F12/100)*$AJ$23)*$AH$23)),IF(Calculator!$O$6="DUALSPECTRUM",SUM((((F12/100)*$AJ$22)*$AH$22))+(((((F12/100)*$AJ$22)*$AN$22)*$AH$22)*Calculator!$G$15)-((((F12/100)*$AJ$22)*$AN$22)*$AH$22)+((((F12/100)*$AJ$23)*$AH$23)),IF(Calculator!$O$6="DUALHOMESTEAD",SUM((((F12/100)*$AJ$22)*$AH$22))+(((((F12/100)*$AJ$22)*$AN$22)*$AH$22)*Calculator!$G$14)-((((F12/100)*$AJ$22)*$AN$22)*$AH$22)+((((F12/100)*$AJ$23)*$AH$23)),IF(Calculator!$O$6="DUALBAND A",SUM((((F12/100)*$AJ$22)*$AH$22))+(((((F12/100)*$AJ$22)*$AN$22)*$AH$22)*Calculator!$G$16)-((((F12/100)*$AJ$22)*$AN$22)*$AH$22)+((((F12/100)*$AJ$23)*$AH$23)),IF(Calculator!$O$6="DUALBAND B",SUM((((F12/100)*$AJ$22)*$AH$22))+(((((F12/100)*$AJ$22)*$AN$22)*$AH$22)*Calculator!$G$17)-((((F12/100)*$AJ$22)*$AN$22)*$AH$22)+((((F12/100)*$AJ$23)*$AH$23)),IF(Calculator!$O$6="DUALBAND C",SUM((((F12/100)*$AJ$22)*$AH$22))+(((((F12/100)*$AJ$22)*$AN$22)*$AH$22)*Calculator!$G$18)-((((F12/100)*$AJ$22)*$AN$22)*$AH$22)+((((F12/100)*$AJ$23)*$AH$23)),IF(Calculator!$O$6="DUALBAND D",SUM((((F12/100)*$AJ$22)*$AH$22))+(((((F12/100)*$AJ$22)*$AN$22)*$AH$22)*Calculator!$G$19)-((((F12/100)*$AJ$22)*$AN$22)*$AH$22)+((((F12/100)*$AJ$23)*$AH$23)),IF(Calculator!$O$6="DUALURBANE",SUM((((F12/100)*$AJ$22)*$AH$22))+(((((F12/100)*$AJ$22)*$AN$22)*$AH$22)*Calculator!$G$20)-((((F12/100)*$AJ$22)*$AN$22)*$AH$22)+((((F12/100)*$AJ$23)*$AH$23)),IF(Calculator!$O$6="DUALSILVERANOD",SUM((((F12/100)*$AJ$22)*$AH$22))+(((((F12/100)*$AJ$22)*$AN$22)*$AH$22)*Calculator!$G$21)-((((F12/100)*$AJ$22)*$AN$22)*$AH$22)+((((F12/100)*$AJ$23)*$AH$23)),IF(Calculator!$O$6="DUALANOD",SUM((((F12/100)*$AJ$22)*$AH$22))+(((((F12/100)*$AJ$22)*$AN$22)*$AH$22)*Calculator!$G$22)-((((F12/100)*$AJ$22)*$AN$22)*$AH$22)+((((F12/100)*$AJ$23)*$AH$23))))))))))))))))))))))))</f>
        <v>561.71937249999996</v>
      </c>
      <c r="V12" s="2">
        <f>IF(Calculator!$O$6="SINGLEBASE",SUM((((G12/100)*$AJ$22)*$AH$22))+((((G12/100)*$AJ$23)*$AH$23)),IF(Calculator!$O$6="SINGLEELEMENTS",SUM((((G12/100)*$AJ$22)*$AH$22))+(((((G12/100)*$AJ$22)*$AN$22)*$AH$22)*Calculator!$G$2)-((((G12/100)*$AJ$22)*$AN$22)*$AH$22)+((((G12/100)*$AJ$23)*$AH$23)),IF(Calculator!$O$6="SINGLESPECTRUM",SUM((((G12/100)*$AJ$22)*$AH$22))+(((((G12/100)*$AJ$22)*$AN$22)*$AH$22)*Calculator!$G$4)-((((G12/100)*$AJ$22)*$AN$22)*$AH$22)+((((G12/100)*$AJ$23)*$AH$23)),IF(Calculator!$O$6="SINGLEHOMESTEAD",SUM((((G12/100)*$AJ$22)*$AH$22))+(((((G12/100)*$AJ$22)*$AN$22)*$AH$22)*Calculator!$G$3)-((((G12/100)*$AJ$22)*$AN$22)*$AH$22)+((((G12/100)*$AJ$23)*$AH$23)),IF(Calculator!$O$6="SINGLEBAND A",SUM((((G12/100)*$AJ$22)*$AH$22))+(((((G12/100)*$AJ$22)*$AN$22)*$AH$22)*Calculator!$G$5)-((((G12/100)*$AJ$22)*$AN$22)*$AH$22)+((((G12/100)*$AJ$23)*$AH$23)),IF(Calculator!$O$6="SINGLEBAND B",SUM((((G12/100)*$AJ$22)*$AH$22))+(((((G12/100)*$AJ$22)*$AN$22)*$AH$22)*Calculator!$G$6)-((((G12/100)*$AJ$22)*$AN$22)*$AH$22)+((((G12/100)*$AJ$23)*$AH$23)),IF(Calculator!$O$6="SINGLEBAND C",SUM((((G12/100)*$AJ$22)*$AH$22))+(((((G12/100)*$AJ$22)*$AN$22)*$AH$22)*Calculator!$G$7)-((((G12/100)*$AJ$22)*$AN$22)*$AH$22)+((((G12/100)*$AJ$23)*$AH$23)),IF(Calculator!$O$6="SINGLEBAND D",SUM((((G12/100)*$AJ$22)*$AH$22))+(((((G12/100)*$AJ$22)*$AN$22)*$AH$22)*Calculator!$G$8)-((((G12/100)*$AJ$22)*$AN$22)*$AH$22)+((((G12/100)*$AJ$23)*$AH$23)),IF(Calculator!$O$6="SINGLEURBANE",SUM((((G12/100)*$AJ$22)*$AH$22))+(((((G12/100)*$AJ$22)*$AN$22)*$AH$22)*Calculator!$G$9)-((((G12/100)*$AJ$22)*$AN$22)*$AH$22)+((((G12/100)*$AJ$23)*$AH$23)),IF(Calculator!$O$6="SINGLESILVERANOD",SUM((((G12/100)*$AJ$22)*$AH$22))+(((((G12/100)*$AJ$22)*$AN$22)*$AH$22)*Calculator!$G$10)-((((G12/100)*$AJ$22)*$AN$22)*$AH$22)+((((G12/100)*$AJ$23)*$AH$23)),IF(Calculator!$O$6="SINGLEANOD",SUM((((G12/100)*$AJ$22)*$AH$22))+(((((G12/100)*$AJ$22)*$AN$22)*$AH$22)*Calculator!$G$11)-((((G12/100)*$AJ$22)*$AN$22)*$AH$22)+((((G12/100)*$AJ$23)*$AH$23)),IF(Calculator!$O$6="DUALBASE",SUM((((G12/100)*$AJ$22)*$AH$22))+(((((G12/100)*$AJ$22)*$AN$22)*$AH$22)*Calculator!$G$12)-((((G12/100)*$AJ$22)*$AN$22)*$AH$22)+((((G12/100)*$AJ$23)*$AH$23)),IF(Calculator!$O$6="DUALELEMENTS",SUM((((G12/100)*$AJ$22)*$AH$22))+(((((G12/100)*$AJ$22)*$AN$22)*$AH$22)*Calculator!$G$13)-((((G12/100)*$AJ$22)*$AN$22)*$AH$22)+((((G12/100)*$AJ$23)*$AH$23)),IF(Calculator!$O$6="DUALSPECTRUM",SUM((((G12/100)*$AJ$22)*$AH$22))+(((((G12/100)*$AJ$22)*$AN$22)*$AH$22)*Calculator!$G$15)-((((G12/100)*$AJ$22)*$AN$22)*$AH$22)+((((G12/100)*$AJ$23)*$AH$23)),IF(Calculator!$O$6="DUALHOMESTEAD",SUM((((G12/100)*$AJ$22)*$AH$22))+(((((G12/100)*$AJ$22)*$AN$22)*$AH$22)*Calculator!$G$14)-((((G12/100)*$AJ$22)*$AN$22)*$AH$22)+((((G12/100)*$AJ$23)*$AH$23)),IF(Calculator!$O$6="DUALBAND A",SUM((((G12/100)*$AJ$22)*$AH$22))+(((((G12/100)*$AJ$22)*$AN$22)*$AH$22)*Calculator!$G$16)-((((G12/100)*$AJ$22)*$AN$22)*$AH$22)+((((G12/100)*$AJ$23)*$AH$23)),IF(Calculator!$O$6="DUALBAND B",SUM((((G12/100)*$AJ$22)*$AH$22))+(((((G12/100)*$AJ$22)*$AN$22)*$AH$22)*Calculator!$G$17)-((((G12/100)*$AJ$22)*$AN$22)*$AH$22)+((((G12/100)*$AJ$23)*$AH$23)),IF(Calculator!$O$6="DUALBAND C",SUM((((G12/100)*$AJ$22)*$AH$22))+(((((G12/100)*$AJ$22)*$AN$22)*$AH$22)*Calculator!$G$18)-((((G12/100)*$AJ$22)*$AN$22)*$AH$22)+((((G12/100)*$AJ$23)*$AH$23)),IF(Calculator!$O$6="DUALBAND D",SUM((((G12/100)*$AJ$22)*$AH$22))+(((((G12/100)*$AJ$22)*$AN$22)*$AH$22)*Calculator!$G$19)-((((G12/100)*$AJ$22)*$AN$22)*$AH$22)+((((G12/100)*$AJ$23)*$AH$23)),IF(Calculator!$O$6="DUALURBANE",SUM((((G12/100)*$AJ$22)*$AH$22))+(((((G12/100)*$AJ$22)*$AN$22)*$AH$22)*Calculator!$G$20)-((((G12/100)*$AJ$22)*$AN$22)*$AH$22)+((((G12/100)*$AJ$23)*$AH$23)),IF(Calculator!$O$6="DUALSILVERANOD",SUM((((G12/100)*$AJ$22)*$AH$22))+(((((G12/100)*$AJ$22)*$AN$22)*$AH$22)*Calculator!$G$21)-((((G12/100)*$AJ$22)*$AN$22)*$AH$22)+((((G12/100)*$AJ$23)*$AH$23)),IF(Calculator!$O$6="DUALANOD",SUM((((G12/100)*$AJ$22)*$AH$22))+(((((G12/100)*$AJ$22)*$AN$22)*$AH$22)*Calculator!$G$22)-((((G12/100)*$AJ$22)*$AN$22)*$AH$22)+((((G12/100)*$AJ$23)*$AH$23))))))))))))))))))))))))</f>
        <v>569.51716249999981</v>
      </c>
      <c r="W12" s="2">
        <f>IF(Calculator!$O$6="SINGLEBASE",SUM((((H12/100)*$AJ$22)*$AH$22))+((((H12/100)*$AJ$23)*$AH$23)),IF(Calculator!$O$6="SINGLEELEMENTS",SUM((((H12/100)*$AJ$22)*$AH$22))+(((((H12/100)*$AJ$22)*$AN$22)*$AH$22)*Calculator!$G$2)-((((H12/100)*$AJ$22)*$AN$22)*$AH$22)+((((H12/100)*$AJ$23)*$AH$23)),IF(Calculator!$O$6="SINGLESPECTRUM",SUM((((H12/100)*$AJ$22)*$AH$22))+(((((H12/100)*$AJ$22)*$AN$22)*$AH$22)*Calculator!$G$4)-((((H12/100)*$AJ$22)*$AN$22)*$AH$22)+((((H12/100)*$AJ$23)*$AH$23)),IF(Calculator!$O$6="SINGLEHOMESTEAD",SUM((((H12/100)*$AJ$22)*$AH$22))+(((((H12/100)*$AJ$22)*$AN$22)*$AH$22)*Calculator!$G$3)-((((H12/100)*$AJ$22)*$AN$22)*$AH$22)+((((H12/100)*$AJ$23)*$AH$23)),IF(Calculator!$O$6="SINGLEBAND A",SUM((((H12/100)*$AJ$22)*$AH$22))+(((((H12/100)*$AJ$22)*$AN$22)*$AH$22)*Calculator!$G$5)-((((H12/100)*$AJ$22)*$AN$22)*$AH$22)+((((H12/100)*$AJ$23)*$AH$23)),IF(Calculator!$O$6="SINGLEBAND B",SUM((((H12/100)*$AJ$22)*$AH$22))+(((((H12/100)*$AJ$22)*$AN$22)*$AH$22)*Calculator!$G$6)-((((H12/100)*$AJ$22)*$AN$22)*$AH$22)+((((H12/100)*$AJ$23)*$AH$23)),IF(Calculator!$O$6="SINGLEBAND C",SUM((((H12/100)*$AJ$22)*$AH$22))+(((((H12/100)*$AJ$22)*$AN$22)*$AH$22)*Calculator!$G$7)-((((H12/100)*$AJ$22)*$AN$22)*$AH$22)+((((H12/100)*$AJ$23)*$AH$23)),IF(Calculator!$O$6="SINGLEBAND D",SUM((((H12/100)*$AJ$22)*$AH$22))+(((((H12/100)*$AJ$22)*$AN$22)*$AH$22)*Calculator!$G$8)-((((H12/100)*$AJ$22)*$AN$22)*$AH$22)+((((H12/100)*$AJ$23)*$AH$23)),IF(Calculator!$O$6="SINGLEURBANE",SUM((((H12/100)*$AJ$22)*$AH$22))+(((((H12/100)*$AJ$22)*$AN$22)*$AH$22)*Calculator!$G$9)-((((H12/100)*$AJ$22)*$AN$22)*$AH$22)+((((H12/100)*$AJ$23)*$AH$23)),IF(Calculator!$O$6="SINGLESILVERANOD",SUM((((H12/100)*$AJ$22)*$AH$22))+(((((H12/100)*$AJ$22)*$AN$22)*$AH$22)*Calculator!$G$10)-((((H12/100)*$AJ$22)*$AN$22)*$AH$22)+((((H12/100)*$AJ$23)*$AH$23)),IF(Calculator!$O$6="SINGLEANOD",SUM((((H12/100)*$AJ$22)*$AH$22))+(((((H12/100)*$AJ$22)*$AN$22)*$AH$22)*Calculator!$G$11)-((((H12/100)*$AJ$22)*$AN$22)*$AH$22)+((((H12/100)*$AJ$23)*$AH$23)),IF(Calculator!$O$6="DUALBASE",SUM((((H12/100)*$AJ$22)*$AH$22))+(((((H12/100)*$AJ$22)*$AN$22)*$AH$22)*Calculator!$G$12)-((((H12/100)*$AJ$22)*$AN$22)*$AH$22)+((((H12/100)*$AJ$23)*$AH$23)),IF(Calculator!$O$6="DUALELEMENTS",SUM((((H12/100)*$AJ$22)*$AH$22))+(((((H12/100)*$AJ$22)*$AN$22)*$AH$22)*Calculator!$G$13)-((((H12/100)*$AJ$22)*$AN$22)*$AH$22)+((((H12/100)*$AJ$23)*$AH$23)),IF(Calculator!$O$6="DUALSPECTRUM",SUM((((H12/100)*$AJ$22)*$AH$22))+(((((H12/100)*$AJ$22)*$AN$22)*$AH$22)*Calculator!$G$15)-((((H12/100)*$AJ$22)*$AN$22)*$AH$22)+((((H12/100)*$AJ$23)*$AH$23)),IF(Calculator!$O$6="DUALHOMESTEAD",SUM((((H12/100)*$AJ$22)*$AH$22))+(((((H12/100)*$AJ$22)*$AN$22)*$AH$22)*Calculator!$G$14)-((((H12/100)*$AJ$22)*$AN$22)*$AH$22)+((((H12/100)*$AJ$23)*$AH$23)),IF(Calculator!$O$6="DUALBAND A",SUM((((H12/100)*$AJ$22)*$AH$22))+(((((H12/100)*$AJ$22)*$AN$22)*$AH$22)*Calculator!$G$16)-((((H12/100)*$AJ$22)*$AN$22)*$AH$22)+((((H12/100)*$AJ$23)*$AH$23)),IF(Calculator!$O$6="DUALBAND B",SUM((((H12/100)*$AJ$22)*$AH$22))+(((((H12/100)*$AJ$22)*$AN$22)*$AH$22)*Calculator!$G$17)-((((H12/100)*$AJ$22)*$AN$22)*$AH$22)+((((H12/100)*$AJ$23)*$AH$23)),IF(Calculator!$O$6="DUALBAND C",SUM((((H12/100)*$AJ$22)*$AH$22))+(((((H12/100)*$AJ$22)*$AN$22)*$AH$22)*Calculator!$G$18)-((((H12/100)*$AJ$22)*$AN$22)*$AH$22)+((((H12/100)*$AJ$23)*$AH$23)),IF(Calculator!$O$6="DUALBAND D",SUM((((H12/100)*$AJ$22)*$AH$22))+(((((H12/100)*$AJ$22)*$AN$22)*$AH$22)*Calculator!$G$19)-((((H12/100)*$AJ$22)*$AN$22)*$AH$22)+((((H12/100)*$AJ$23)*$AH$23)),IF(Calculator!$O$6="DUALURBANE",SUM((((H12/100)*$AJ$22)*$AH$22))+(((((H12/100)*$AJ$22)*$AN$22)*$AH$22)*Calculator!$G$20)-((((H12/100)*$AJ$22)*$AN$22)*$AH$22)+((((H12/100)*$AJ$23)*$AH$23)),IF(Calculator!$O$6="DUALSILVERANOD",SUM((((H12/100)*$AJ$22)*$AH$22))+(((((H12/100)*$AJ$22)*$AN$22)*$AH$22)*Calculator!$G$21)-((((H12/100)*$AJ$22)*$AN$22)*$AH$22)+((((H12/100)*$AJ$23)*$AH$23)),IF(Calculator!$O$6="DUALANOD",SUM((((H12/100)*$AJ$22)*$AH$22))+(((((H12/100)*$AJ$22)*$AN$22)*$AH$22)*Calculator!$G$22)-((((H12/100)*$AJ$22)*$AN$22)*$AH$22)+((((H12/100)*$AJ$23)*$AH$23))))))))))))))))))))))))</f>
        <v>577.23783149999986</v>
      </c>
      <c r="X12" s="2">
        <f>IF(Calculator!$O$6="SINGLEBASE",SUM((((I12/100)*$AJ$22)*$AH$22))+((((I12/100)*$AJ$23)*$AH$23)),IF(Calculator!$O$6="SINGLEELEMENTS",SUM((((I12/100)*$AJ$22)*$AH$22))+(((((I12/100)*$AJ$22)*$AN$22)*$AH$22)*Calculator!$G$2)-((((I12/100)*$AJ$22)*$AN$22)*$AH$22)+((((I12/100)*$AJ$23)*$AH$23)),IF(Calculator!$O$6="SINGLESPECTRUM",SUM((((I12/100)*$AJ$22)*$AH$22))+(((((I12/100)*$AJ$22)*$AN$22)*$AH$22)*Calculator!$G$4)-((((I12/100)*$AJ$22)*$AN$22)*$AH$22)+((((I12/100)*$AJ$23)*$AH$23)),IF(Calculator!$O$6="SINGLEHOMESTEAD",SUM((((I12/100)*$AJ$22)*$AH$22))+(((((I12/100)*$AJ$22)*$AN$22)*$AH$22)*Calculator!$G$3)-((((I12/100)*$AJ$22)*$AN$22)*$AH$22)+((((I12/100)*$AJ$23)*$AH$23)),IF(Calculator!$O$6="SINGLEBAND A",SUM((((I12/100)*$AJ$22)*$AH$22))+(((((I12/100)*$AJ$22)*$AN$22)*$AH$22)*Calculator!$G$5)-((((I12/100)*$AJ$22)*$AN$22)*$AH$22)+((((I12/100)*$AJ$23)*$AH$23)),IF(Calculator!$O$6="SINGLEBAND B",SUM((((I12/100)*$AJ$22)*$AH$22))+(((((I12/100)*$AJ$22)*$AN$22)*$AH$22)*Calculator!$G$6)-((((I12/100)*$AJ$22)*$AN$22)*$AH$22)+((((I12/100)*$AJ$23)*$AH$23)),IF(Calculator!$O$6="SINGLEBAND C",SUM((((I12/100)*$AJ$22)*$AH$22))+(((((I12/100)*$AJ$22)*$AN$22)*$AH$22)*Calculator!$G$7)-((((I12/100)*$AJ$22)*$AN$22)*$AH$22)+((((I12/100)*$AJ$23)*$AH$23)),IF(Calculator!$O$6="SINGLEBAND D",SUM((((I12/100)*$AJ$22)*$AH$22))+(((((I12/100)*$AJ$22)*$AN$22)*$AH$22)*Calculator!$G$8)-((((I12/100)*$AJ$22)*$AN$22)*$AH$22)+((((I12/100)*$AJ$23)*$AH$23)),IF(Calculator!$O$6="SINGLEURBANE",SUM((((I12/100)*$AJ$22)*$AH$22))+(((((I12/100)*$AJ$22)*$AN$22)*$AH$22)*Calculator!$G$9)-((((I12/100)*$AJ$22)*$AN$22)*$AH$22)+((((I12/100)*$AJ$23)*$AH$23)),IF(Calculator!$O$6="SINGLESILVERANOD",SUM((((I12/100)*$AJ$22)*$AH$22))+(((((I12/100)*$AJ$22)*$AN$22)*$AH$22)*Calculator!$G$10)-((((I12/100)*$AJ$22)*$AN$22)*$AH$22)+((((I12/100)*$AJ$23)*$AH$23)),IF(Calculator!$O$6="SINGLEANOD",SUM((((I12/100)*$AJ$22)*$AH$22))+(((((I12/100)*$AJ$22)*$AN$22)*$AH$22)*Calculator!$G$11)-((((I12/100)*$AJ$22)*$AN$22)*$AH$22)+((((I12/100)*$AJ$23)*$AH$23)),IF(Calculator!$O$6="DUALBASE",SUM((((I12/100)*$AJ$22)*$AH$22))+(((((I12/100)*$AJ$22)*$AN$22)*$AH$22)*Calculator!$G$12)-((((I12/100)*$AJ$22)*$AN$22)*$AH$22)+((((I12/100)*$AJ$23)*$AH$23)),IF(Calculator!$O$6="DUALELEMENTS",SUM((((I12/100)*$AJ$22)*$AH$22))+(((((I12/100)*$AJ$22)*$AN$22)*$AH$22)*Calculator!$G$13)-((((I12/100)*$AJ$22)*$AN$22)*$AH$22)+((((I12/100)*$AJ$23)*$AH$23)),IF(Calculator!$O$6="DUALSPECTRUM",SUM((((I12/100)*$AJ$22)*$AH$22))+(((((I12/100)*$AJ$22)*$AN$22)*$AH$22)*Calculator!$G$15)-((((I12/100)*$AJ$22)*$AN$22)*$AH$22)+((((I12/100)*$AJ$23)*$AH$23)),IF(Calculator!$O$6="DUALHOMESTEAD",SUM((((I12/100)*$AJ$22)*$AH$22))+(((((I12/100)*$AJ$22)*$AN$22)*$AH$22)*Calculator!$G$14)-((((I12/100)*$AJ$22)*$AN$22)*$AH$22)+((((I12/100)*$AJ$23)*$AH$23)),IF(Calculator!$O$6="DUALBAND A",SUM((((I12/100)*$AJ$22)*$AH$22))+(((((I12/100)*$AJ$22)*$AN$22)*$AH$22)*Calculator!$G$16)-((((I12/100)*$AJ$22)*$AN$22)*$AH$22)+((((I12/100)*$AJ$23)*$AH$23)),IF(Calculator!$O$6="DUALBAND B",SUM((((I12/100)*$AJ$22)*$AH$22))+(((((I12/100)*$AJ$22)*$AN$22)*$AH$22)*Calculator!$G$17)-((((I12/100)*$AJ$22)*$AN$22)*$AH$22)+((((I12/100)*$AJ$23)*$AH$23)),IF(Calculator!$O$6="DUALBAND C",SUM((((I12/100)*$AJ$22)*$AH$22))+(((((I12/100)*$AJ$22)*$AN$22)*$AH$22)*Calculator!$G$18)-((((I12/100)*$AJ$22)*$AN$22)*$AH$22)+((((I12/100)*$AJ$23)*$AH$23)),IF(Calculator!$O$6="DUALBAND D",SUM((((I12/100)*$AJ$22)*$AH$22))+(((((I12/100)*$AJ$22)*$AN$22)*$AH$22)*Calculator!$G$19)-((((I12/100)*$AJ$22)*$AN$22)*$AH$22)+((((I12/100)*$AJ$23)*$AH$23)),IF(Calculator!$O$6="DUALURBANE",SUM((((I12/100)*$AJ$22)*$AH$22))+(((((I12/100)*$AJ$22)*$AN$22)*$AH$22)*Calculator!$G$20)-((((I12/100)*$AJ$22)*$AN$22)*$AH$22)+((((I12/100)*$AJ$23)*$AH$23)),IF(Calculator!$O$6="DUALSILVERANOD",SUM((((I12/100)*$AJ$22)*$AH$22))+(((((I12/100)*$AJ$22)*$AN$22)*$AH$22)*Calculator!$G$21)-((((I12/100)*$AJ$22)*$AN$22)*$AH$22)+((((I12/100)*$AJ$23)*$AH$23)),IF(Calculator!$O$6="DUALANOD",SUM((((I12/100)*$AJ$22)*$AH$22))+(((((I12/100)*$AJ$22)*$AN$22)*$AH$22)*Calculator!$G$22)-((((I12/100)*$AJ$22)*$AN$22)*$AH$22)+((((I12/100)*$AJ$23)*$AH$23))))))))))))))))))))))))</f>
        <v>584.68429249999997</v>
      </c>
      <c r="Y12" s="2">
        <f>IF(Calculator!$O$6="SINGLEBASE",SUM((((J12/100)*$AJ$22)*$AH$22))+((((J12/100)*$AJ$23)*$AH$23)),IF(Calculator!$O$6="SINGLEELEMENTS",SUM((((J12/100)*$AJ$22)*$AH$22))+(((((J12/100)*$AJ$22)*$AN$22)*$AH$22)*Calculator!$G$2)-((((J12/100)*$AJ$22)*$AN$22)*$AH$22)+((((J12/100)*$AJ$23)*$AH$23)),IF(Calculator!$O$6="SINGLESPECTRUM",SUM((((J12/100)*$AJ$22)*$AH$22))+(((((J12/100)*$AJ$22)*$AN$22)*$AH$22)*Calculator!$G$4)-((((J12/100)*$AJ$22)*$AN$22)*$AH$22)+((((J12/100)*$AJ$23)*$AH$23)),IF(Calculator!$O$6="SINGLEHOMESTEAD",SUM((((J12/100)*$AJ$22)*$AH$22))+(((((J12/100)*$AJ$22)*$AN$22)*$AH$22)*Calculator!$G$3)-((((J12/100)*$AJ$22)*$AN$22)*$AH$22)+((((J12/100)*$AJ$23)*$AH$23)),IF(Calculator!$O$6="SINGLEBAND A",SUM((((J12/100)*$AJ$22)*$AH$22))+(((((J12/100)*$AJ$22)*$AN$22)*$AH$22)*Calculator!$G$5)-((((J12/100)*$AJ$22)*$AN$22)*$AH$22)+((((J12/100)*$AJ$23)*$AH$23)),IF(Calculator!$O$6="SINGLEBAND B",SUM((((J12/100)*$AJ$22)*$AH$22))+(((((J12/100)*$AJ$22)*$AN$22)*$AH$22)*Calculator!$G$6)-((((J12/100)*$AJ$22)*$AN$22)*$AH$22)+((((J12/100)*$AJ$23)*$AH$23)),IF(Calculator!$O$6="SINGLEBAND C",SUM((((J12/100)*$AJ$22)*$AH$22))+(((((J12/100)*$AJ$22)*$AN$22)*$AH$22)*Calculator!$G$7)-((((J12/100)*$AJ$22)*$AN$22)*$AH$22)+((((J12/100)*$AJ$23)*$AH$23)),IF(Calculator!$O$6="SINGLEBAND D",SUM((((J12/100)*$AJ$22)*$AH$22))+(((((J12/100)*$AJ$22)*$AN$22)*$AH$22)*Calculator!$G$8)-((((J12/100)*$AJ$22)*$AN$22)*$AH$22)+((((J12/100)*$AJ$23)*$AH$23)),IF(Calculator!$O$6="SINGLEURBANE",SUM((((J12/100)*$AJ$22)*$AH$22))+(((((J12/100)*$AJ$22)*$AN$22)*$AH$22)*Calculator!$G$9)-((((J12/100)*$AJ$22)*$AN$22)*$AH$22)+((((J12/100)*$AJ$23)*$AH$23)),IF(Calculator!$O$6="SINGLESILVERANOD",SUM((((J12/100)*$AJ$22)*$AH$22))+(((((J12/100)*$AJ$22)*$AN$22)*$AH$22)*Calculator!$G$10)-((((J12/100)*$AJ$22)*$AN$22)*$AH$22)+((((J12/100)*$AJ$23)*$AH$23)),IF(Calculator!$O$6="SINGLEANOD",SUM((((J12/100)*$AJ$22)*$AH$22))+(((((J12/100)*$AJ$22)*$AN$22)*$AH$22)*Calculator!$G$11)-((((J12/100)*$AJ$22)*$AN$22)*$AH$22)+((((J12/100)*$AJ$23)*$AH$23)),IF(Calculator!$O$6="DUALBASE",SUM((((J12/100)*$AJ$22)*$AH$22))+(((((J12/100)*$AJ$22)*$AN$22)*$AH$22)*Calculator!$G$12)-((((J12/100)*$AJ$22)*$AN$22)*$AH$22)+((((J12/100)*$AJ$23)*$AH$23)),IF(Calculator!$O$6="DUALELEMENTS",SUM((((J12/100)*$AJ$22)*$AH$22))+(((((J12/100)*$AJ$22)*$AN$22)*$AH$22)*Calculator!$G$13)-((((J12/100)*$AJ$22)*$AN$22)*$AH$22)+((((J12/100)*$AJ$23)*$AH$23)),IF(Calculator!$O$6="DUALSPECTRUM",SUM((((J12/100)*$AJ$22)*$AH$22))+(((((J12/100)*$AJ$22)*$AN$22)*$AH$22)*Calculator!$G$15)-((((J12/100)*$AJ$22)*$AN$22)*$AH$22)+((((J12/100)*$AJ$23)*$AH$23)),IF(Calculator!$O$6="DUALHOMESTEAD",SUM((((J12/100)*$AJ$22)*$AH$22))+(((((J12/100)*$AJ$22)*$AN$22)*$AH$22)*Calculator!$G$14)-((((J12/100)*$AJ$22)*$AN$22)*$AH$22)+((((J12/100)*$AJ$23)*$AH$23)),IF(Calculator!$O$6="DUALBAND A",SUM((((J12/100)*$AJ$22)*$AH$22))+(((((J12/100)*$AJ$22)*$AN$22)*$AH$22)*Calculator!$G$16)-((((J12/100)*$AJ$22)*$AN$22)*$AH$22)+((((J12/100)*$AJ$23)*$AH$23)),IF(Calculator!$O$6="DUALBAND B",SUM((((J12/100)*$AJ$22)*$AH$22))+(((((J12/100)*$AJ$22)*$AN$22)*$AH$22)*Calculator!$G$17)-((((J12/100)*$AJ$22)*$AN$22)*$AH$22)+((((J12/100)*$AJ$23)*$AH$23)),IF(Calculator!$O$6="DUALBAND C",SUM((((J12/100)*$AJ$22)*$AH$22))+(((((J12/100)*$AJ$22)*$AN$22)*$AH$22)*Calculator!$G$18)-((((J12/100)*$AJ$22)*$AN$22)*$AH$22)+((((J12/100)*$AJ$23)*$AH$23)),IF(Calculator!$O$6="DUALBAND D",SUM((((J12/100)*$AJ$22)*$AH$22))+(((((J12/100)*$AJ$22)*$AN$22)*$AH$22)*Calculator!$G$19)-((((J12/100)*$AJ$22)*$AN$22)*$AH$22)+((((J12/100)*$AJ$23)*$AH$23)),IF(Calculator!$O$6="DUALURBANE",SUM((((J12/100)*$AJ$22)*$AH$22))+(((((J12/100)*$AJ$22)*$AN$22)*$AH$22)*Calculator!$G$20)-((((J12/100)*$AJ$22)*$AN$22)*$AH$22)+((((J12/100)*$AJ$23)*$AH$23)),IF(Calculator!$O$6="DUALSILVERANOD",SUM((((J12/100)*$AJ$22)*$AH$22))+(((((J12/100)*$AJ$22)*$AN$22)*$AH$22)*Calculator!$G$21)-((((J12/100)*$AJ$22)*$AN$22)*$AH$22)+((((J12/100)*$AJ$23)*$AH$23)),IF(Calculator!$O$6="DUALANOD",SUM((((J12/100)*$AJ$22)*$AH$22))+(((((J12/100)*$AJ$22)*$AN$22)*$AH$22)*Calculator!$G$22)-((((J12/100)*$AJ$22)*$AN$22)*$AH$22)+((((J12/100)*$AJ$23)*$AH$23))))))))))))))))))))))))</f>
        <v>592.13503799999989</v>
      </c>
      <c r="Z12" s="2">
        <f>IF(Calculator!$O$6="SINGLEBASE",SUM((((K12/100)*$AJ$22)*$AH$22))+((((K12/100)*$AJ$23)*$AH$23)),IF(Calculator!$O$6="SINGLEELEMENTS",SUM((((K12/100)*$AJ$22)*$AH$22))+(((((K12/100)*$AJ$22)*$AN$22)*$AH$22)*Calculator!$G$2)-((((K12/100)*$AJ$22)*$AN$22)*$AH$22)+((((K12/100)*$AJ$23)*$AH$23)),IF(Calculator!$O$6="SINGLESPECTRUM",SUM((((K12/100)*$AJ$22)*$AH$22))+(((((K12/100)*$AJ$22)*$AN$22)*$AH$22)*Calculator!$G$4)-((((K12/100)*$AJ$22)*$AN$22)*$AH$22)+((((K12/100)*$AJ$23)*$AH$23)),IF(Calculator!$O$6="SINGLEHOMESTEAD",SUM((((K12/100)*$AJ$22)*$AH$22))+(((((K12/100)*$AJ$22)*$AN$22)*$AH$22)*Calculator!$G$3)-((((K12/100)*$AJ$22)*$AN$22)*$AH$22)+((((K12/100)*$AJ$23)*$AH$23)),IF(Calculator!$O$6="SINGLEBAND A",SUM((((K12/100)*$AJ$22)*$AH$22))+(((((K12/100)*$AJ$22)*$AN$22)*$AH$22)*Calculator!$G$5)-((((K12/100)*$AJ$22)*$AN$22)*$AH$22)+((((K12/100)*$AJ$23)*$AH$23)),IF(Calculator!$O$6="SINGLEBAND B",SUM((((K12/100)*$AJ$22)*$AH$22))+(((((K12/100)*$AJ$22)*$AN$22)*$AH$22)*Calculator!$G$6)-((((K12/100)*$AJ$22)*$AN$22)*$AH$22)+((((K12/100)*$AJ$23)*$AH$23)),IF(Calculator!$O$6="SINGLEBAND C",SUM((((K12/100)*$AJ$22)*$AH$22))+(((((K12/100)*$AJ$22)*$AN$22)*$AH$22)*Calculator!$G$7)-((((K12/100)*$AJ$22)*$AN$22)*$AH$22)+((((K12/100)*$AJ$23)*$AH$23)),IF(Calculator!$O$6="SINGLEBAND D",SUM((((K12/100)*$AJ$22)*$AH$22))+(((((K12/100)*$AJ$22)*$AN$22)*$AH$22)*Calculator!$G$8)-((((K12/100)*$AJ$22)*$AN$22)*$AH$22)+((((K12/100)*$AJ$23)*$AH$23)),IF(Calculator!$O$6="SINGLEURBANE",SUM((((K12/100)*$AJ$22)*$AH$22))+(((((K12/100)*$AJ$22)*$AN$22)*$AH$22)*Calculator!$G$9)-((((K12/100)*$AJ$22)*$AN$22)*$AH$22)+((((K12/100)*$AJ$23)*$AH$23)),IF(Calculator!$O$6="SINGLESILVERANOD",SUM((((K12/100)*$AJ$22)*$AH$22))+(((((K12/100)*$AJ$22)*$AN$22)*$AH$22)*Calculator!$G$10)-((((K12/100)*$AJ$22)*$AN$22)*$AH$22)+((((K12/100)*$AJ$23)*$AH$23)),IF(Calculator!$O$6="SINGLEANOD",SUM((((K12/100)*$AJ$22)*$AH$22))+(((((K12/100)*$AJ$22)*$AN$22)*$AH$22)*Calculator!$G$11)-((((K12/100)*$AJ$22)*$AN$22)*$AH$22)+((((K12/100)*$AJ$23)*$AH$23)),IF(Calculator!$O$6="DUALBASE",SUM((((K12/100)*$AJ$22)*$AH$22))+(((((K12/100)*$AJ$22)*$AN$22)*$AH$22)*Calculator!$G$12)-((((K12/100)*$AJ$22)*$AN$22)*$AH$22)+((((K12/100)*$AJ$23)*$AH$23)),IF(Calculator!$O$6="DUALELEMENTS",SUM((((K12/100)*$AJ$22)*$AH$22))+(((((K12/100)*$AJ$22)*$AN$22)*$AH$22)*Calculator!$G$13)-((((K12/100)*$AJ$22)*$AN$22)*$AH$22)+((((K12/100)*$AJ$23)*$AH$23)),IF(Calculator!$O$6="DUALSPECTRUM",SUM((((K12/100)*$AJ$22)*$AH$22))+(((((K12/100)*$AJ$22)*$AN$22)*$AH$22)*Calculator!$G$15)-((((K12/100)*$AJ$22)*$AN$22)*$AH$22)+((((K12/100)*$AJ$23)*$AH$23)),IF(Calculator!$O$6="DUALHOMESTEAD",SUM((((K12/100)*$AJ$22)*$AH$22))+(((((K12/100)*$AJ$22)*$AN$22)*$AH$22)*Calculator!$G$14)-((((K12/100)*$AJ$22)*$AN$22)*$AH$22)+((((K12/100)*$AJ$23)*$AH$23)),IF(Calculator!$O$6="DUALBAND A",SUM((((K12/100)*$AJ$22)*$AH$22))+(((((K12/100)*$AJ$22)*$AN$22)*$AH$22)*Calculator!$G$16)-((((K12/100)*$AJ$22)*$AN$22)*$AH$22)+((((K12/100)*$AJ$23)*$AH$23)),IF(Calculator!$O$6="DUALBAND B",SUM((((K12/100)*$AJ$22)*$AH$22))+(((((K12/100)*$AJ$22)*$AN$22)*$AH$22)*Calculator!$G$17)-((((K12/100)*$AJ$22)*$AN$22)*$AH$22)+((((K12/100)*$AJ$23)*$AH$23)),IF(Calculator!$O$6="DUALBAND C",SUM((((K12/100)*$AJ$22)*$AH$22))+(((((K12/100)*$AJ$22)*$AN$22)*$AH$22)*Calculator!$G$18)-((((K12/100)*$AJ$22)*$AN$22)*$AH$22)+((((K12/100)*$AJ$23)*$AH$23)),IF(Calculator!$O$6="DUALBAND D",SUM((((K12/100)*$AJ$22)*$AH$22))+(((((K12/100)*$AJ$22)*$AN$22)*$AH$22)*Calculator!$G$19)-((((K12/100)*$AJ$22)*$AN$22)*$AH$22)+((((K12/100)*$AJ$23)*$AH$23)),IF(Calculator!$O$6="DUALURBANE",SUM((((K12/100)*$AJ$22)*$AH$22))+(((((K12/100)*$AJ$22)*$AN$22)*$AH$22)*Calculator!$G$20)-((((K12/100)*$AJ$22)*$AN$22)*$AH$22)+((((K12/100)*$AJ$23)*$AH$23)),IF(Calculator!$O$6="DUALSILVERANOD",SUM((((K12/100)*$AJ$22)*$AH$22))+(((((K12/100)*$AJ$22)*$AN$22)*$AH$22)*Calculator!$G$21)-((((K12/100)*$AJ$22)*$AN$22)*$AH$22)+((((K12/100)*$AJ$23)*$AH$23)),IF(Calculator!$O$6="DUALANOD",SUM((((K12/100)*$AJ$22)*$AH$22))+(((((K12/100)*$AJ$22)*$AN$22)*$AH$22)*Calculator!$G$22)-((((K12/100)*$AJ$22)*$AN$22)*$AH$22)+((((K12/100)*$AJ$23)*$AH$23))))))))))))))))))))))))</f>
        <v>599.85570699999994</v>
      </c>
      <c r="AA12" s="2">
        <f>IF(Calculator!$O$6="SINGLEBASE",SUM((((L12/100)*$AJ$22)*$AH$22))+((((L12/100)*$AJ$23)*$AH$23)),IF(Calculator!$O$6="SINGLEELEMENTS",SUM((((L12/100)*$AJ$22)*$AH$22))+(((((L12/100)*$AJ$22)*$AN$22)*$AH$22)*Calculator!$G$2)-((((L12/100)*$AJ$22)*$AN$22)*$AH$22)+((((L12/100)*$AJ$23)*$AH$23)),IF(Calculator!$O$6="SINGLESPECTRUM",SUM((((L12/100)*$AJ$22)*$AH$22))+(((((L12/100)*$AJ$22)*$AN$22)*$AH$22)*Calculator!$G$4)-((((L12/100)*$AJ$22)*$AN$22)*$AH$22)+((((L12/100)*$AJ$23)*$AH$23)),IF(Calculator!$O$6="SINGLEHOMESTEAD",SUM((((L12/100)*$AJ$22)*$AH$22))+(((((L12/100)*$AJ$22)*$AN$22)*$AH$22)*Calculator!$G$3)-((((L12/100)*$AJ$22)*$AN$22)*$AH$22)+((((L12/100)*$AJ$23)*$AH$23)),IF(Calculator!$O$6="SINGLEBAND A",SUM((((L12/100)*$AJ$22)*$AH$22))+(((((L12/100)*$AJ$22)*$AN$22)*$AH$22)*Calculator!$G$5)-((((L12/100)*$AJ$22)*$AN$22)*$AH$22)+((((L12/100)*$AJ$23)*$AH$23)),IF(Calculator!$O$6="SINGLEBAND B",SUM((((L12/100)*$AJ$22)*$AH$22))+(((((L12/100)*$AJ$22)*$AN$22)*$AH$22)*Calculator!$G$6)-((((L12/100)*$AJ$22)*$AN$22)*$AH$22)+((((L12/100)*$AJ$23)*$AH$23)),IF(Calculator!$O$6="SINGLEBAND C",SUM((((L12/100)*$AJ$22)*$AH$22))+(((((L12/100)*$AJ$22)*$AN$22)*$AH$22)*Calculator!$G$7)-((((L12/100)*$AJ$22)*$AN$22)*$AH$22)+((((L12/100)*$AJ$23)*$AH$23)),IF(Calculator!$O$6="SINGLEBAND D",SUM((((L12/100)*$AJ$22)*$AH$22))+(((((L12/100)*$AJ$22)*$AN$22)*$AH$22)*Calculator!$G$8)-((((L12/100)*$AJ$22)*$AN$22)*$AH$22)+((((L12/100)*$AJ$23)*$AH$23)),IF(Calculator!$O$6="SINGLEURBANE",SUM((((L12/100)*$AJ$22)*$AH$22))+(((((L12/100)*$AJ$22)*$AN$22)*$AH$22)*Calculator!$G$9)-((((L12/100)*$AJ$22)*$AN$22)*$AH$22)+((((L12/100)*$AJ$23)*$AH$23)),IF(Calculator!$O$6="SINGLESILVERANOD",SUM((((L12/100)*$AJ$22)*$AH$22))+(((((L12/100)*$AJ$22)*$AN$22)*$AH$22)*Calculator!$G$10)-((((L12/100)*$AJ$22)*$AN$22)*$AH$22)+((((L12/100)*$AJ$23)*$AH$23)),IF(Calculator!$O$6="SINGLEANOD",SUM((((L12/100)*$AJ$22)*$AH$22))+(((((L12/100)*$AJ$22)*$AN$22)*$AH$22)*Calculator!$G$11)-((((L12/100)*$AJ$22)*$AN$22)*$AH$22)+((((L12/100)*$AJ$23)*$AH$23)),IF(Calculator!$O$6="DUALBASE",SUM((((L12/100)*$AJ$22)*$AH$22))+(((((L12/100)*$AJ$22)*$AN$22)*$AH$22)*Calculator!$G$12)-((((L12/100)*$AJ$22)*$AN$22)*$AH$22)+((((L12/100)*$AJ$23)*$AH$23)),IF(Calculator!$O$6="DUALELEMENTS",SUM((((L12/100)*$AJ$22)*$AH$22))+(((((L12/100)*$AJ$22)*$AN$22)*$AH$22)*Calculator!$G$13)-((((L12/100)*$AJ$22)*$AN$22)*$AH$22)+((((L12/100)*$AJ$23)*$AH$23)),IF(Calculator!$O$6="DUALSPECTRUM",SUM((((L12/100)*$AJ$22)*$AH$22))+(((((L12/100)*$AJ$22)*$AN$22)*$AH$22)*Calculator!$G$15)-((((L12/100)*$AJ$22)*$AN$22)*$AH$22)+((((L12/100)*$AJ$23)*$AH$23)),IF(Calculator!$O$6="DUALHOMESTEAD",SUM((((L12/100)*$AJ$22)*$AH$22))+(((((L12/100)*$AJ$22)*$AN$22)*$AH$22)*Calculator!$G$14)-((((L12/100)*$AJ$22)*$AN$22)*$AH$22)+((((L12/100)*$AJ$23)*$AH$23)),IF(Calculator!$O$6="DUALBAND A",SUM((((L12/100)*$AJ$22)*$AH$22))+(((((L12/100)*$AJ$22)*$AN$22)*$AH$22)*Calculator!$G$16)-((((L12/100)*$AJ$22)*$AN$22)*$AH$22)+((((L12/100)*$AJ$23)*$AH$23)),IF(Calculator!$O$6="DUALBAND B",SUM((((L12/100)*$AJ$22)*$AH$22))+(((((L12/100)*$AJ$22)*$AN$22)*$AH$22)*Calculator!$G$17)-((((L12/100)*$AJ$22)*$AN$22)*$AH$22)+((((L12/100)*$AJ$23)*$AH$23)),IF(Calculator!$O$6="DUALBAND C",SUM((((L12/100)*$AJ$22)*$AH$22))+(((((L12/100)*$AJ$22)*$AN$22)*$AH$22)*Calculator!$G$18)-((((L12/100)*$AJ$22)*$AN$22)*$AH$22)+((((L12/100)*$AJ$23)*$AH$23)),IF(Calculator!$O$6="DUALBAND D",SUM((((L12/100)*$AJ$22)*$AH$22))+(((((L12/100)*$AJ$22)*$AN$22)*$AH$22)*Calculator!$G$19)-((((L12/100)*$AJ$22)*$AN$22)*$AH$22)+((((L12/100)*$AJ$23)*$AH$23)),IF(Calculator!$O$6="DUALURBANE",SUM((((L12/100)*$AJ$22)*$AH$22))+(((((L12/100)*$AJ$22)*$AN$22)*$AH$22)*Calculator!$G$20)-((((L12/100)*$AJ$22)*$AN$22)*$AH$22)+((((L12/100)*$AJ$23)*$AH$23)),IF(Calculator!$O$6="DUALSILVERANOD",SUM((((L12/100)*$AJ$22)*$AH$22))+(((((L12/100)*$AJ$22)*$AN$22)*$AH$22)*Calculator!$G$21)-((((L12/100)*$AJ$22)*$AN$22)*$AH$22)+((((L12/100)*$AJ$23)*$AH$23)),IF(Calculator!$O$6="DUALANOD",SUM((((L12/100)*$AJ$22)*$AH$22))+(((((L12/100)*$AJ$22)*$AN$22)*$AH$22)*Calculator!$G$22)-((((L12/100)*$AJ$22)*$AN$22)*$AH$22)+((((L12/100)*$AJ$23)*$AH$23))))))))))))))))))))))))</f>
        <v>607.6534969999999</v>
      </c>
      <c r="AB12" s="2">
        <f>IF(Calculator!$O$6="SINGLEBASE",SUM((((M12/100)*$AJ$22)*$AH$22))+((((M12/100)*$AJ$23)*$AH$23)),IF(Calculator!$O$6="SINGLEELEMENTS",SUM((((M12/100)*$AJ$22)*$AH$22))+(((((M12/100)*$AJ$22)*$AN$22)*$AH$22)*Calculator!$G$2)-((((M12/100)*$AJ$22)*$AN$22)*$AH$22)+((((M12/100)*$AJ$23)*$AH$23)),IF(Calculator!$O$6="SINGLESPECTRUM",SUM((((M12/100)*$AJ$22)*$AH$22))+(((((M12/100)*$AJ$22)*$AN$22)*$AH$22)*Calculator!$G$4)-((((M12/100)*$AJ$22)*$AN$22)*$AH$22)+((((M12/100)*$AJ$23)*$AH$23)),IF(Calculator!$O$6="SINGLEHOMESTEAD",SUM((((M12/100)*$AJ$22)*$AH$22))+(((((M12/100)*$AJ$22)*$AN$22)*$AH$22)*Calculator!$G$3)-((((M12/100)*$AJ$22)*$AN$22)*$AH$22)+((((M12/100)*$AJ$23)*$AH$23)),IF(Calculator!$O$6="SINGLEBAND A",SUM((((M12/100)*$AJ$22)*$AH$22))+(((((M12/100)*$AJ$22)*$AN$22)*$AH$22)*Calculator!$G$5)-((((M12/100)*$AJ$22)*$AN$22)*$AH$22)+((((M12/100)*$AJ$23)*$AH$23)),IF(Calculator!$O$6="SINGLEBAND B",SUM((((M12/100)*$AJ$22)*$AH$22))+(((((M12/100)*$AJ$22)*$AN$22)*$AH$22)*Calculator!$G$6)-((((M12/100)*$AJ$22)*$AN$22)*$AH$22)+((((M12/100)*$AJ$23)*$AH$23)),IF(Calculator!$O$6="SINGLEBAND C",SUM((((M12/100)*$AJ$22)*$AH$22))+(((((M12/100)*$AJ$22)*$AN$22)*$AH$22)*Calculator!$G$7)-((((M12/100)*$AJ$22)*$AN$22)*$AH$22)+((((M12/100)*$AJ$23)*$AH$23)),IF(Calculator!$O$6="SINGLEBAND D",SUM((((M12/100)*$AJ$22)*$AH$22))+(((((M12/100)*$AJ$22)*$AN$22)*$AH$22)*Calculator!$G$8)-((((M12/100)*$AJ$22)*$AN$22)*$AH$22)+((((M12/100)*$AJ$23)*$AH$23)),IF(Calculator!$O$6="SINGLEURBANE",SUM((((M12/100)*$AJ$22)*$AH$22))+(((((M12/100)*$AJ$22)*$AN$22)*$AH$22)*Calculator!$G$9)-((((M12/100)*$AJ$22)*$AN$22)*$AH$22)+((((M12/100)*$AJ$23)*$AH$23)),IF(Calculator!$O$6="SINGLESILVERANOD",SUM((((M12/100)*$AJ$22)*$AH$22))+(((((M12/100)*$AJ$22)*$AN$22)*$AH$22)*Calculator!$G$10)-((((M12/100)*$AJ$22)*$AN$22)*$AH$22)+((((M12/100)*$AJ$23)*$AH$23)),IF(Calculator!$O$6="SINGLEANOD",SUM((((M12/100)*$AJ$22)*$AH$22))+(((((M12/100)*$AJ$22)*$AN$22)*$AH$22)*Calculator!$G$11)-((((M12/100)*$AJ$22)*$AN$22)*$AH$22)+((((M12/100)*$AJ$23)*$AH$23)),IF(Calculator!$O$6="DUALBASE",SUM((((M12/100)*$AJ$22)*$AH$22))+(((((M12/100)*$AJ$22)*$AN$22)*$AH$22)*Calculator!$G$12)-((((M12/100)*$AJ$22)*$AN$22)*$AH$22)+((((M12/100)*$AJ$23)*$AH$23)),IF(Calculator!$O$6="DUALELEMENTS",SUM((((M12/100)*$AJ$22)*$AH$22))+(((((M12/100)*$AJ$22)*$AN$22)*$AH$22)*Calculator!$G$13)-((((M12/100)*$AJ$22)*$AN$22)*$AH$22)+((((M12/100)*$AJ$23)*$AH$23)),IF(Calculator!$O$6="DUALSPECTRUM",SUM((((M12/100)*$AJ$22)*$AH$22))+(((((M12/100)*$AJ$22)*$AN$22)*$AH$22)*Calculator!$G$15)-((((M12/100)*$AJ$22)*$AN$22)*$AH$22)+((((M12/100)*$AJ$23)*$AH$23)),IF(Calculator!$O$6="DUALHOMESTEAD",SUM((((M12/100)*$AJ$22)*$AH$22))+(((((M12/100)*$AJ$22)*$AN$22)*$AH$22)*Calculator!$G$14)-((((M12/100)*$AJ$22)*$AN$22)*$AH$22)+((((M12/100)*$AJ$23)*$AH$23)),IF(Calculator!$O$6="DUALBAND A",SUM((((M12/100)*$AJ$22)*$AH$22))+(((((M12/100)*$AJ$22)*$AN$22)*$AH$22)*Calculator!$G$16)-((((M12/100)*$AJ$22)*$AN$22)*$AH$22)+((((M12/100)*$AJ$23)*$AH$23)),IF(Calculator!$O$6="DUALBAND B",SUM((((M12/100)*$AJ$22)*$AH$22))+(((((M12/100)*$AJ$22)*$AN$22)*$AH$22)*Calculator!$G$17)-((((M12/100)*$AJ$22)*$AN$22)*$AH$22)+((((M12/100)*$AJ$23)*$AH$23)),IF(Calculator!$O$6="DUALBAND C",SUM((((M12/100)*$AJ$22)*$AH$22))+(((((M12/100)*$AJ$22)*$AN$22)*$AH$22)*Calculator!$G$18)-((((M12/100)*$AJ$22)*$AN$22)*$AH$22)+((((M12/100)*$AJ$23)*$AH$23)),IF(Calculator!$O$6="DUALBAND D",SUM((((M12/100)*$AJ$22)*$AH$22))+(((((M12/100)*$AJ$22)*$AN$22)*$AH$22)*Calculator!$G$19)-((((M12/100)*$AJ$22)*$AN$22)*$AH$22)+((((M12/100)*$AJ$23)*$AH$23)),IF(Calculator!$O$6="DUALURBANE",SUM((((M12/100)*$AJ$22)*$AH$22))+(((((M12/100)*$AJ$22)*$AN$22)*$AH$22)*Calculator!$G$20)-((((M12/100)*$AJ$22)*$AN$22)*$AH$22)+((((M12/100)*$AJ$23)*$AH$23)),IF(Calculator!$O$6="DUALSILVERANOD",SUM((((M12/100)*$AJ$22)*$AH$22))+(((((M12/100)*$AJ$22)*$AN$22)*$AH$22)*Calculator!$G$21)-((((M12/100)*$AJ$22)*$AN$22)*$AH$22)+((((M12/100)*$AJ$23)*$AH$23)),IF(Calculator!$O$6="DUALANOD",SUM((((M12/100)*$AJ$22)*$AH$22))+(((((M12/100)*$AJ$22)*$AN$22)*$AH$22)*Calculator!$G$22)-((((M12/100)*$AJ$22)*$AN$22)*$AH$22)+((((M12/100)*$AJ$23)*$AH$23))))))))))))))))))))))))</f>
        <v>615.09993914819984</v>
      </c>
      <c r="AC12" s="2">
        <f>IF(Calculator!$O$6="SINGLEBASE",SUM((((N12/100)*$AJ$22)*$AH$22))+((((N12/100)*$AJ$23)*$AH$23)),IF(Calculator!$O$6="SINGLEELEMENTS",SUM((((N12/100)*$AJ$22)*$AH$22))+(((((N12/100)*$AJ$22)*$AN$22)*$AH$22)*Calculator!$G$2)-((((N12/100)*$AJ$22)*$AN$22)*$AH$22)+((((N12/100)*$AJ$23)*$AH$23)),IF(Calculator!$O$6="SINGLESPECTRUM",SUM((((N12/100)*$AJ$22)*$AH$22))+(((((N12/100)*$AJ$22)*$AN$22)*$AH$22)*Calculator!$G$4)-((((N12/100)*$AJ$22)*$AN$22)*$AH$22)+((((N12/100)*$AJ$23)*$AH$23)),IF(Calculator!$O$6="SINGLEHOMESTEAD",SUM((((N12/100)*$AJ$22)*$AH$22))+(((((N12/100)*$AJ$22)*$AN$22)*$AH$22)*Calculator!$G$3)-((((N12/100)*$AJ$22)*$AN$22)*$AH$22)+((((N12/100)*$AJ$23)*$AH$23)),IF(Calculator!$O$6="SINGLEBAND A",SUM((((N12/100)*$AJ$22)*$AH$22))+(((((N12/100)*$AJ$22)*$AN$22)*$AH$22)*Calculator!$G$5)-((((N12/100)*$AJ$22)*$AN$22)*$AH$22)+((((N12/100)*$AJ$23)*$AH$23)),IF(Calculator!$O$6="SINGLEBAND B",SUM((((N12/100)*$AJ$22)*$AH$22))+(((((N12/100)*$AJ$22)*$AN$22)*$AH$22)*Calculator!$G$6)-((((N12/100)*$AJ$22)*$AN$22)*$AH$22)+((((N12/100)*$AJ$23)*$AH$23)),IF(Calculator!$O$6="SINGLEBAND C",SUM((((N12/100)*$AJ$22)*$AH$22))+(((((N12/100)*$AJ$22)*$AN$22)*$AH$22)*Calculator!$G$7)-((((N12/100)*$AJ$22)*$AN$22)*$AH$22)+((((N12/100)*$AJ$23)*$AH$23)),IF(Calculator!$O$6="SINGLEBAND D",SUM((((N12/100)*$AJ$22)*$AH$22))+(((((N12/100)*$AJ$22)*$AN$22)*$AH$22)*Calculator!$G$8)-((((N12/100)*$AJ$22)*$AN$22)*$AH$22)+((((N12/100)*$AJ$23)*$AH$23)),IF(Calculator!$O$6="SINGLEURBANE",SUM((((N12/100)*$AJ$22)*$AH$22))+(((((N12/100)*$AJ$22)*$AN$22)*$AH$22)*Calculator!$G$9)-((((N12/100)*$AJ$22)*$AN$22)*$AH$22)+((((N12/100)*$AJ$23)*$AH$23)),IF(Calculator!$O$6="SINGLESILVERANOD",SUM((((N12/100)*$AJ$22)*$AH$22))+(((((N12/100)*$AJ$22)*$AN$22)*$AH$22)*Calculator!$G$10)-((((N12/100)*$AJ$22)*$AN$22)*$AH$22)+((((N12/100)*$AJ$23)*$AH$23)),IF(Calculator!$O$6="SINGLEANOD",SUM((((N12/100)*$AJ$22)*$AH$22))+(((((N12/100)*$AJ$22)*$AN$22)*$AH$22)*Calculator!$G$11)-((((N12/100)*$AJ$22)*$AN$22)*$AH$22)+((((N12/100)*$AJ$23)*$AH$23)),IF(Calculator!$O$6="DUALBASE",SUM((((N12/100)*$AJ$22)*$AH$22))+(((((N12/100)*$AJ$22)*$AN$22)*$AH$22)*Calculator!$G$12)-((((N12/100)*$AJ$22)*$AN$22)*$AH$22)+((((N12/100)*$AJ$23)*$AH$23)),IF(Calculator!$O$6="DUALELEMENTS",SUM((((N12/100)*$AJ$22)*$AH$22))+(((((N12/100)*$AJ$22)*$AN$22)*$AH$22)*Calculator!$G$13)-((((N12/100)*$AJ$22)*$AN$22)*$AH$22)+((((N12/100)*$AJ$23)*$AH$23)),IF(Calculator!$O$6="DUALSPECTRUM",SUM((((N12/100)*$AJ$22)*$AH$22))+(((((N12/100)*$AJ$22)*$AN$22)*$AH$22)*Calculator!$G$15)-((((N12/100)*$AJ$22)*$AN$22)*$AH$22)+((((N12/100)*$AJ$23)*$AH$23)),IF(Calculator!$O$6="DUALHOMESTEAD",SUM((((N12/100)*$AJ$22)*$AH$22))+(((((N12/100)*$AJ$22)*$AN$22)*$AH$22)*Calculator!$G$14)-((((N12/100)*$AJ$22)*$AN$22)*$AH$22)+((((N12/100)*$AJ$23)*$AH$23)),IF(Calculator!$O$6="DUALBAND A",SUM((((N12/100)*$AJ$22)*$AH$22))+(((((N12/100)*$AJ$22)*$AN$22)*$AH$22)*Calculator!$G$16)-((((N12/100)*$AJ$22)*$AN$22)*$AH$22)+((((N12/100)*$AJ$23)*$AH$23)),IF(Calculator!$O$6="DUALBAND B",SUM((((N12/100)*$AJ$22)*$AH$22))+(((((N12/100)*$AJ$22)*$AN$22)*$AH$22)*Calculator!$G$17)-((((N12/100)*$AJ$22)*$AN$22)*$AH$22)+((((N12/100)*$AJ$23)*$AH$23)),IF(Calculator!$O$6="DUALBAND C",SUM((((N12/100)*$AJ$22)*$AH$22))+(((((N12/100)*$AJ$22)*$AN$22)*$AH$22)*Calculator!$G$18)-((((N12/100)*$AJ$22)*$AN$22)*$AH$22)+((((N12/100)*$AJ$23)*$AH$23)),IF(Calculator!$O$6="DUALBAND D",SUM((((N12/100)*$AJ$22)*$AH$22))+(((((N12/100)*$AJ$22)*$AN$22)*$AH$22)*Calculator!$G$19)-((((N12/100)*$AJ$22)*$AN$22)*$AH$22)+((((N12/100)*$AJ$23)*$AH$23)),IF(Calculator!$O$6="DUALURBANE",SUM((((N12/100)*$AJ$22)*$AH$22))+(((((N12/100)*$AJ$22)*$AN$22)*$AH$22)*Calculator!$G$20)-((((N12/100)*$AJ$22)*$AN$22)*$AH$22)+((((N12/100)*$AJ$23)*$AH$23)),IF(Calculator!$O$6="DUALSILVERANOD",SUM((((N12/100)*$AJ$22)*$AH$22))+(((((N12/100)*$AJ$22)*$AN$22)*$AH$22)*Calculator!$G$21)-((((N12/100)*$AJ$22)*$AN$22)*$AH$22)+((((N12/100)*$AJ$23)*$AH$23)),IF(Calculator!$O$6="DUALANOD",SUM((((N12/100)*$AJ$22)*$AH$22))+(((((N12/100)*$AJ$22)*$AN$22)*$AH$22)*Calculator!$G$22)-((((N12/100)*$AJ$22)*$AN$22)*$AH$22)+((((N12/100)*$AJ$23)*$AH$23))))))))))))))))))))))))</f>
        <v>622.82061671719987</v>
      </c>
    </row>
    <row r="13" spans="1:40">
      <c r="A13" s="8" t="s">
        <v>1399</v>
      </c>
      <c r="B13" s="2">
        <v>1306.4903959799999</v>
      </c>
      <c r="C13" s="2">
        <v>1326.7006499999998</v>
      </c>
      <c r="D13" s="2">
        <v>1344.86275</v>
      </c>
      <c r="E13" s="2">
        <v>1363.6936499999999</v>
      </c>
      <c r="F13" s="2">
        <v>1381.8557499999997</v>
      </c>
      <c r="G13" s="2">
        <v>1400.8851999999999</v>
      </c>
      <c r="H13" s="2">
        <v>1419.7160999999999</v>
      </c>
      <c r="I13" s="2">
        <v>1437.8781999999999</v>
      </c>
      <c r="J13" s="2">
        <v>1456.0402999999999</v>
      </c>
      <c r="K13" s="2">
        <v>1474.8711999999998</v>
      </c>
      <c r="L13" s="2">
        <v>1493.8901999999998</v>
      </c>
      <c r="M13" s="2">
        <v>1512.0523052249998</v>
      </c>
      <c r="N13" s="2">
        <v>1530.8832250799999</v>
      </c>
      <c r="P13" s="8">
        <v>2400</v>
      </c>
      <c r="Q13" s="2">
        <f>IF(Calculator!$O$6="SINGLEBASE",SUM((((B13/100)*$AJ$22)*$AH$22))+((((B13/100)*$AJ$23)*$AH$23)),IF(Calculator!$O$6="SINGLEELEMENTS",SUM((((B13/100)*$AJ$22)*$AH$22))+(((((B13/100)*$AJ$22)*$AN$22)*$AH$22)*Calculator!$G$2)-((((B13/100)*$AJ$22)*$AN$22)*$AH$22)+((((B13/100)*$AJ$23)*$AH$23)),IF(Calculator!$O$6="SINGLESPECTRUM",SUM((((B13/100)*$AJ$22)*$AH$22))+(((((B13/100)*$AJ$22)*$AN$22)*$AH$22)*Calculator!$G$4)-((((B13/100)*$AJ$22)*$AN$22)*$AH$22)+((((B13/100)*$AJ$23)*$AH$23)),IF(Calculator!$O$6="SINGLEHOMESTEAD",SUM((((B13/100)*$AJ$22)*$AH$22))+(((((B13/100)*$AJ$22)*$AN$22)*$AH$22)*Calculator!$G$3)-((((B13/100)*$AJ$22)*$AN$22)*$AH$22)+((((B13/100)*$AJ$23)*$AH$23)),IF(Calculator!$O$6="SINGLEBAND A",SUM((((B13/100)*$AJ$22)*$AH$22))+(((((B13/100)*$AJ$22)*$AN$22)*$AH$22)*Calculator!$G$5)-((((B13/100)*$AJ$22)*$AN$22)*$AH$22)+((((B13/100)*$AJ$23)*$AH$23)),IF(Calculator!$O$6="SINGLEBAND B",SUM((((B13/100)*$AJ$22)*$AH$22))+(((((B13/100)*$AJ$22)*$AN$22)*$AH$22)*Calculator!$G$6)-((((B13/100)*$AJ$22)*$AN$22)*$AH$22)+((((B13/100)*$AJ$23)*$AH$23)),IF(Calculator!$O$6="SINGLEBAND C",SUM((((B13/100)*$AJ$22)*$AH$22))+(((((B13/100)*$AJ$22)*$AN$22)*$AH$22)*Calculator!$G$7)-((((B13/100)*$AJ$22)*$AN$22)*$AH$22)+((((B13/100)*$AJ$23)*$AH$23)),IF(Calculator!$O$6="SINGLEBAND D",SUM((((B13/100)*$AJ$22)*$AH$22))+(((((B13/100)*$AJ$22)*$AN$22)*$AH$22)*Calculator!$G$8)-((((B13/100)*$AJ$22)*$AN$22)*$AH$22)+((((B13/100)*$AJ$23)*$AH$23)),IF(Calculator!$O$6="SINGLEURBANE",SUM((((B13/100)*$AJ$22)*$AH$22))+(((((B13/100)*$AJ$22)*$AN$22)*$AH$22)*Calculator!$G$9)-((((B13/100)*$AJ$22)*$AN$22)*$AH$22)+((((B13/100)*$AJ$23)*$AH$23)),IF(Calculator!$O$6="SINGLESILVERANOD",SUM((((B13/100)*$AJ$22)*$AH$22))+(((((B13/100)*$AJ$22)*$AN$22)*$AH$22)*Calculator!$G$10)-((((B13/100)*$AJ$22)*$AN$22)*$AH$22)+((((B13/100)*$AJ$23)*$AH$23)),IF(Calculator!$O$6="SINGLEANOD",SUM((((B13/100)*$AJ$22)*$AH$22))+(((((B13/100)*$AJ$22)*$AN$22)*$AH$22)*Calculator!$G$11)-((((B13/100)*$AJ$22)*$AN$22)*$AH$22)+((((B13/100)*$AJ$23)*$AH$23)),IF(Calculator!$O$6="DUALBASE",SUM((((B13/100)*$AJ$22)*$AH$22))+(((((B13/100)*$AJ$22)*$AN$22)*$AH$22)*Calculator!$G$12)-((((B13/100)*$AJ$22)*$AN$22)*$AH$22)+((((B13/100)*$AJ$23)*$AH$23)),IF(Calculator!$O$6="DUALELEMENTS",SUM((((B13/100)*$AJ$22)*$AH$22))+(((((B13/100)*$AJ$22)*$AN$22)*$AH$22)*Calculator!$G$13)-((((B13/100)*$AJ$22)*$AN$22)*$AH$22)+((((B13/100)*$AJ$23)*$AH$23)),IF(Calculator!$O$6="DUALSPECTRUM",SUM((((B13/100)*$AJ$22)*$AH$22))+(((((B13/100)*$AJ$22)*$AN$22)*$AH$22)*Calculator!$G$15)-((((B13/100)*$AJ$22)*$AN$22)*$AH$22)+((((B13/100)*$AJ$23)*$AH$23)),IF(Calculator!$O$6="DUALHOMESTEAD",SUM((((B13/100)*$AJ$22)*$AH$22))+(((((B13/100)*$AJ$22)*$AN$22)*$AH$22)*Calculator!$G$14)-((((B13/100)*$AJ$22)*$AN$22)*$AH$22)+((((B13/100)*$AJ$23)*$AH$23)),IF(Calculator!$O$6="DUALBAND A",SUM((((B13/100)*$AJ$22)*$AH$22))+(((((B13/100)*$AJ$22)*$AN$22)*$AH$22)*Calculator!$G$16)-((((B13/100)*$AJ$22)*$AN$22)*$AH$22)+((((B13/100)*$AJ$23)*$AH$23)),IF(Calculator!$O$6="DUALBAND B",SUM((((B13/100)*$AJ$22)*$AH$22))+(((((B13/100)*$AJ$22)*$AN$22)*$AH$22)*Calculator!$G$17)-((((B13/100)*$AJ$22)*$AN$22)*$AH$22)+((((B13/100)*$AJ$23)*$AH$23)),IF(Calculator!$O$6="DUALBAND C",SUM((((B13/100)*$AJ$22)*$AH$22))+(((((B13/100)*$AJ$22)*$AN$22)*$AH$22)*Calculator!$G$18)-((((B13/100)*$AJ$22)*$AN$22)*$AH$22)+((((B13/100)*$AJ$23)*$AH$23)),IF(Calculator!$O$6="DUALBAND D",SUM((((B13/100)*$AJ$22)*$AH$22))+(((((B13/100)*$AJ$22)*$AN$22)*$AH$22)*Calculator!$G$19)-((((B13/100)*$AJ$22)*$AN$22)*$AH$22)+((((B13/100)*$AJ$23)*$AH$23)),IF(Calculator!$O$6="DUALURBANE",SUM((((B13/100)*$AJ$22)*$AH$22))+(((((B13/100)*$AJ$22)*$AN$22)*$AH$22)*Calculator!$G$20)-((((B13/100)*$AJ$22)*$AN$22)*$AH$22)+((((B13/100)*$AJ$23)*$AH$23)),IF(Calculator!$O$6="DUALSILVERANOD",SUM((((B13/100)*$AJ$22)*$AH$22))+(((((B13/100)*$AJ$22)*$AN$22)*$AH$22)*Calculator!$G$21)-((((B13/100)*$AJ$22)*$AN$22)*$AH$22)+((((B13/100)*$AJ$23)*$AH$23)),IF(Calculator!$O$6="DUALANOD",SUM((((B13/100)*$AJ$22)*$AH$22))+(((((B13/100)*$AJ$22)*$AN$22)*$AH$22)*Calculator!$G$22)-((((B13/100)*$AJ$22)*$AN$22)*$AH$22)+((((B13/100)*$AJ$23)*$AH$23))))))))))))))))))))))))</f>
        <v>535.66106235179996</v>
      </c>
      <c r="R13" s="2">
        <f>IF(Calculator!$O$6="SINGLEBASE",SUM((((C13/100)*$AJ$22)*$AH$22))+((((C13/100)*$AJ$23)*$AH$23)),IF(Calculator!$O$6="SINGLEELEMENTS",SUM((((C13/100)*$AJ$22)*$AH$22))+(((((C13/100)*$AJ$22)*$AN$22)*$AH$22)*Calculator!$G$2)-((((C13/100)*$AJ$22)*$AN$22)*$AH$22)+((((C13/100)*$AJ$23)*$AH$23)),IF(Calculator!$O$6="SINGLESPECTRUM",SUM((((C13/100)*$AJ$22)*$AH$22))+(((((C13/100)*$AJ$22)*$AN$22)*$AH$22)*Calculator!$G$4)-((((C13/100)*$AJ$22)*$AN$22)*$AH$22)+((((C13/100)*$AJ$23)*$AH$23)),IF(Calculator!$O$6="SINGLEHOMESTEAD",SUM((((C13/100)*$AJ$22)*$AH$22))+(((((C13/100)*$AJ$22)*$AN$22)*$AH$22)*Calculator!$G$3)-((((C13/100)*$AJ$22)*$AN$22)*$AH$22)+((((C13/100)*$AJ$23)*$AH$23)),IF(Calculator!$O$6="SINGLEBAND A",SUM((((C13/100)*$AJ$22)*$AH$22))+(((((C13/100)*$AJ$22)*$AN$22)*$AH$22)*Calculator!$G$5)-((((C13/100)*$AJ$22)*$AN$22)*$AH$22)+((((C13/100)*$AJ$23)*$AH$23)),IF(Calculator!$O$6="SINGLEBAND B",SUM((((C13/100)*$AJ$22)*$AH$22))+(((((C13/100)*$AJ$22)*$AN$22)*$AH$22)*Calculator!$G$6)-((((C13/100)*$AJ$22)*$AN$22)*$AH$22)+((((C13/100)*$AJ$23)*$AH$23)),IF(Calculator!$O$6="SINGLEBAND C",SUM((((C13/100)*$AJ$22)*$AH$22))+(((((C13/100)*$AJ$22)*$AN$22)*$AH$22)*Calculator!$G$7)-((((C13/100)*$AJ$22)*$AN$22)*$AH$22)+((((C13/100)*$AJ$23)*$AH$23)),IF(Calculator!$O$6="SINGLEBAND D",SUM((((C13/100)*$AJ$22)*$AH$22))+(((((C13/100)*$AJ$22)*$AN$22)*$AH$22)*Calculator!$G$8)-((((C13/100)*$AJ$22)*$AN$22)*$AH$22)+((((C13/100)*$AJ$23)*$AH$23)),IF(Calculator!$O$6="SINGLEURBANE",SUM((((C13/100)*$AJ$22)*$AH$22))+(((((C13/100)*$AJ$22)*$AN$22)*$AH$22)*Calculator!$G$9)-((((C13/100)*$AJ$22)*$AN$22)*$AH$22)+((((C13/100)*$AJ$23)*$AH$23)),IF(Calculator!$O$6="SINGLESILVERANOD",SUM((((C13/100)*$AJ$22)*$AH$22))+(((((C13/100)*$AJ$22)*$AN$22)*$AH$22)*Calculator!$G$10)-((((C13/100)*$AJ$22)*$AN$22)*$AH$22)+((((C13/100)*$AJ$23)*$AH$23)),IF(Calculator!$O$6="SINGLEANOD",SUM((((C13/100)*$AJ$22)*$AH$22))+(((((C13/100)*$AJ$22)*$AN$22)*$AH$22)*Calculator!$G$11)-((((C13/100)*$AJ$22)*$AN$22)*$AH$22)+((((C13/100)*$AJ$23)*$AH$23)),IF(Calculator!$O$6="DUALBASE",SUM((((C13/100)*$AJ$22)*$AH$22))+(((((C13/100)*$AJ$22)*$AN$22)*$AH$22)*Calculator!$G$12)-((((C13/100)*$AJ$22)*$AN$22)*$AH$22)+((((C13/100)*$AJ$23)*$AH$23)),IF(Calculator!$O$6="DUALELEMENTS",SUM((((C13/100)*$AJ$22)*$AH$22))+(((((C13/100)*$AJ$22)*$AN$22)*$AH$22)*Calculator!$G$13)-((((C13/100)*$AJ$22)*$AN$22)*$AH$22)+((((C13/100)*$AJ$23)*$AH$23)),IF(Calculator!$O$6="DUALSPECTRUM",SUM((((C13/100)*$AJ$22)*$AH$22))+(((((C13/100)*$AJ$22)*$AN$22)*$AH$22)*Calculator!$G$15)-((((C13/100)*$AJ$22)*$AN$22)*$AH$22)+((((C13/100)*$AJ$23)*$AH$23)),IF(Calculator!$O$6="DUALHOMESTEAD",SUM((((C13/100)*$AJ$22)*$AH$22))+(((((C13/100)*$AJ$22)*$AN$22)*$AH$22)*Calculator!$G$14)-((((C13/100)*$AJ$22)*$AN$22)*$AH$22)+((((C13/100)*$AJ$23)*$AH$23)),IF(Calculator!$O$6="DUALBAND A",SUM((((C13/100)*$AJ$22)*$AH$22))+(((((C13/100)*$AJ$22)*$AN$22)*$AH$22)*Calculator!$G$16)-((((C13/100)*$AJ$22)*$AN$22)*$AH$22)+((((C13/100)*$AJ$23)*$AH$23)),IF(Calculator!$O$6="DUALBAND B",SUM((((C13/100)*$AJ$22)*$AH$22))+(((((C13/100)*$AJ$22)*$AN$22)*$AH$22)*Calculator!$G$17)-((((C13/100)*$AJ$22)*$AN$22)*$AH$22)+((((C13/100)*$AJ$23)*$AH$23)),IF(Calculator!$O$6="DUALBAND C",SUM((((C13/100)*$AJ$22)*$AH$22))+(((((C13/100)*$AJ$22)*$AN$22)*$AH$22)*Calculator!$G$18)-((((C13/100)*$AJ$22)*$AN$22)*$AH$22)+((((C13/100)*$AJ$23)*$AH$23)),IF(Calculator!$O$6="DUALBAND D",SUM((((C13/100)*$AJ$22)*$AH$22))+(((((C13/100)*$AJ$22)*$AN$22)*$AH$22)*Calculator!$G$19)-((((C13/100)*$AJ$22)*$AN$22)*$AH$22)+((((C13/100)*$AJ$23)*$AH$23)),IF(Calculator!$O$6="DUALURBANE",SUM((((C13/100)*$AJ$22)*$AH$22))+(((((C13/100)*$AJ$22)*$AN$22)*$AH$22)*Calculator!$G$20)-((((C13/100)*$AJ$22)*$AN$22)*$AH$22)+((((C13/100)*$AJ$23)*$AH$23)),IF(Calculator!$O$6="DUALSILVERANOD",SUM((((C13/100)*$AJ$22)*$AH$22))+(((((C13/100)*$AJ$22)*$AN$22)*$AH$22)*Calculator!$G$21)-((((C13/100)*$AJ$22)*$AN$22)*$AH$22)+((((C13/100)*$AJ$23)*$AH$23)),IF(Calculator!$O$6="DUALANOD",SUM((((C13/100)*$AJ$22)*$AH$22))+(((((C13/100)*$AJ$22)*$AN$22)*$AH$22)*Calculator!$G$22)-((((C13/100)*$AJ$22)*$AN$22)*$AH$22)+((((C13/100)*$AJ$23)*$AH$23))))))))))))))))))))))))</f>
        <v>543.94726649999984</v>
      </c>
      <c r="S13" s="2">
        <f>IF(Calculator!$O$6="SINGLEBASE",SUM((((D13/100)*$AJ$22)*$AH$22))+((((D13/100)*$AJ$23)*$AH$23)),IF(Calculator!$O$6="SINGLEELEMENTS",SUM((((D13/100)*$AJ$22)*$AH$22))+(((((D13/100)*$AJ$22)*$AN$22)*$AH$22)*Calculator!$G$2)-((((D13/100)*$AJ$22)*$AN$22)*$AH$22)+((((D13/100)*$AJ$23)*$AH$23)),IF(Calculator!$O$6="SINGLESPECTRUM",SUM((((D13/100)*$AJ$22)*$AH$22))+(((((D13/100)*$AJ$22)*$AN$22)*$AH$22)*Calculator!$G$4)-((((D13/100)*$AJ$22)*$AN$22)*$AH$22)+((((D13/100)*$AJ$23)*$AH$23)),IF(Calculator!$O$6="SINGLEHOMESTEAD",SUM((((D13/100)*$AJ$22)*$AH$22))+(((((D13/100)*$AJ$22)*$AN$22)*$AH$22)*Calculator!$G$3)-((((D13/100)*$AJ$22)*$AN$22)*$AH$22)+((((D13/100)*$AJ$23)*$AH$23)),IF(Calculator!$O$6="SINGLEBAND A",SUM((((D13/100)*$AJ$22)*$AH$22))+(((((D13/100)*$AJ$22)*$AN$22)*$AH$22)*Calculator!$G$5)-((((D13/100)*$AJ$22)*$AN$22)*$AH$22)+((((D13/100)*$AJ$23)*$AH$23)),IF(Calculator!$O$6="SINGLEBAND B",SUM((((D13/100)*$AJ$22)*$AH$22))+(((((D13/100)*$AJ$22)*$AN$22)*$AH$22)*Calculator!$G$6)-((((D13/100)*$AJ$22)*$AN$22)*$AH$22)+((((D13/100)*$AJ$23)*$AH$23)),IF(Calculator!$O$6="SINGLEBAND C",SUM((((D13/100)*$AJ$22)*$AH$22))+(((((D13/100)*$AJ$22)*$AN$22)*$AH$22)*Calculator!$G$7)-((((D13/100)*$AJ$22)*$AN$22)*$AH$22)+((((D13/100)*$AJ$23)*$AH$23)),IF(Calculator!$O$6="SINGLEBAND D",SUM((((D13/100)*$AJ$22)*$AH$22))+(((((D13/100)*$AJ$22)*$AN$22)*$AH$22)*Calculator!$G$8)-((((D13/100)*$AJ$22)*$AN$22)*$AH$22)+((((D13/100)*$AJ$23)*$AH$23)),IF(Calculator!$O$6="SINGLEURBANE",SUM((((D13/100)*$AJ$22)*$AH$22))+(((((D13/100)*$AJ$22)*$AN$22)*$AH$22)*Calculator!$G$9)-((((D13/100)*$AJ$22)*$AN$22)*$AH$22)+((((D13/100)*$AJ$23)*$AH$23)),IF(Calculator!$O$6="SINGLESILVERANOD",SUM((((D13/100)*$AJ$22)*$AH$22))+(((((D13/100)*$AJ$22)*$AN$22)*$AH$22)*Calculator!$G$10)-((((D13/100)*$AJ$22)*$AN$22)*$AH$22)+((((D13/100)*$AJ$23)*$AH$23)),IF(Calculator!$O$6="SINGLEANOD",SUM((((D13/100)*$AJ$22)*$AH$22))+(((((D13/100)*$AJ$22)*$AN$22)*$AH$22)*Calculator!$G$11)-((((D13/100)*$AJ$22)*$AN$22)*$AH$22)+((((D13/100)*$AJ$23)*$AH$23)),IF(Calculator!$O$6="DUALBASE",SUM((((D13/100)*$AJ$22)*$AH$22))+(((((D13/100)*$AJ$22)*$AN$22)*$AH$22)*Calculator!$G$12)-((((D13/100)*$AJ$22)*$AN$22)*$AH$22)+((((D13/100)*$AJ$23)*$AH$23)),IF(Calculator!$O$6="DUALELEMENTS",SUM((((D13/100)*$AJ$22)*$AH$22))+(((((D13/100)*$AJ$22)*$AN$22)*$AH$22)*Calculator!$G$13)-((((D13/100)*$AJ$22)*$AN$22)*$AH$22)+((((D13/100)*$AJ$23)*$AH$23)),IF(Calculator!$O$6="DUALSPECTRUM",SUM((((D13/100)*$AJ$22)*$AH$22))+(((((D13/100)*$AJ$22)*$AN$22)*$AH$22)*Calculator!$G$15)-((((D13/100)*$AJ$22)*$AN$22)*$AH$22)+((((D13/100)*$AJ$23)*$AH$23)),IF(Calculator!$O$6="DUALHOMESTEAD",SUM((((D13/100)*$AJ$22)*$AH$22))+(((((D13/100)*$AJ$22)*$AN$22)*$AH$22)*Calculator!$G$14)-((((D13/100)*$AJ$22)*$AN$22)*$AH$22)+((((D13/100)*$AJ$23)*$AH$23)),IF(Calculator!$O$6="DUALBAND A",SUM((((D13/100)*$AJ$22)*$AH$22))+(((((D13/100)*$AJ$22)*$AN$22)*$AH$22)*Calculator!$G$16)-((((D13/100)*$AJ$22)*$AN$22)*$AH$22)+((((D13/100)*$AJ$23)*$AH$23)),IF(Calculator!$O$6="DUALBAND B",SUM((((D13/100)*$AJ$22)*$AH$22))+(((((D13/100)*$AJ$22)*$AN$22)*$AH$22)*Calculator!$G$17)-((((D13/100)*$AJ$22)*$AN$22)*$AH$22)+((((D13/100)*$AJ$23)*$AH$23)),IF(Calculator!$O$6="DUALBAND C",SUM((((D13/100)*$AJ$22)*$AH$22))+(((((D13/100)*$AJ$22)*$AN$22)*$AH$22)*Calculator!$G$18)-((((D13/100)*$AJ$22)*$AN$22)*$AH$22)+((((D13/100)*$AJ$23)*$AH$23)),IF(Calculator!$O$6="DUALBAND D",SUM((((D13/100)*$AJ$22)*$AH$22))+(((((D13/100)*$AJ$22)*$AN$22)*$AH$22)*Calculator!$G$19)-((((D13/100)*$AJ$22)*$AN$22)*$AH$22)+((((D13/100)*$AJ$23)*$AH$23)),IF(Calculator!$O$6="DUALURBANE",SUM((((D13/100)*$AJ$22)*$AH$22))+(((((D13/100)*$AJ$22)*$AN$22)*$AH$22)*Calculator!$G$20)-((((D13/100)*$AJ$22)*$AN$22)*$AH$22)+((((D13/100)*$AJ$23)*$AH$23)),IF(Calculator!$O$6="DUALSILVERANOD",SUM((((D13/100)*$AJ$22)*$AH$22))+(((((D13/100)*$AJ$22)*$AN$22)*$AH$22)*Calculator!$G$21)-((((D13/100)*$AJ$22)*$AN$22)*$AH$22)+((((D13/100)*$AJ$23)*$AH$23)),IF(Calculator!$O$6="DUALANOD",SUM((((D13/100)*$AJ$22)*$AH$22))+(((((D13/100)*$AJ$22)*$AN$22)*$AH$22)*Calculator!$G$22)-((((D13/100)*$AJ$22)*$AN$22)*$AH$22)+((((D13/100)*$AJ$23)*$AH$23))))))))))))))))))))))))</f>
        <v>551.39372750000007</v>
      </c>
      <c r="T13" s="2">
        <f>IF(Calculator!$O$6="SINGLEBASE",SUM((((E13/100)*$AJ$22)*$AH$22))+((((E13/100)*$AJ$23)*$AH$23)),IF(Calculator!$O$6="SINGLEELEMENTS",SUM((((E13/100)*$AJ$22)*$AH$22))+(((((E13/100)*$AJ$22)*$AN$22)*$AH$22)*Calculator!$G$2)-((((E13/100)*$AJ$22)*$AN$22)*$AH$22)+((((E13/100)*$AJ$23)*$AH$23)),IF(Calculator!$O$6="SINGLESPECTRUM",SUM((((E13/100)*$AJ$22)*$AH$22))+(((((E13/100)*$AJ$22)*$AN$22)*$AH$22)*Calculator!$G$4)-((((E13/100)*$AJ$22)*$AN$22)*$AH$22)+((((E13/100)*$AJ$23)*$AH$23)),IF(Calculator!$O$6="SINGLEHOMESTEAD",SUM((((E13/100)*$AJ$22)*$AH$22))+(((((E13/100)*$AJ$22)*$AN$22)*$AH$22)*Calculator!$G$3)-((((E13/100)*$AJ$22)*$AN$22)*$AH$22)+((((E13/100)*$AJ$23)*$AH$23)),IF(Calculator!$O$6="SINGLEBAND A",SUM((((E13/100)*$AJ$22)*$AH$22))+(((((E13/100)*$AJ$22)*$AN$22)*$AH$22)*Calculator!$G$5)-((((E13/100)*$AJ$22)*$AN$22)*$AH$22)+((((E13/100)*$AJ$23)*$AH$23)),IF(Calculator!$O$6="SINGLEBAND B",SUM((((E13/100)*$AJ$22)*$AH$22))+(((((E13/100)*$AJ$22)*$AN$22)*$AH$22)*Calculator!$G$6)-((((E13/100)*$AJ$22)*$AN$22)*$AH$22)+((((E13/100)*$AJ$23)*$AH$23)),IF(Calculator!$O$6="SINGLEBAND C",SUM((((E13/100)*$AJ$22)*$AH$22))+(((((E13/100)*$AJ$22)*$AN$22)*$AH$22)*Calculator!$G$7)-((((E13/100)*$AJ$22)*$AN$22)*$AH$22)+((((E13/100)*$AJ$23)*$AH$23)),IF(Calculator!$O$6="SINGLEBAND D",SUM((((E13/100)*$AJ$22)*$AH$22))+(((((E13/100)*$AJ$22)*$AN$22)*$AH$22)*Calculator!$G$8)-((((E13/100)*$AJ$22)*$AN$22)*$AH$22)+((((E13/100)*$AJ$23)*$AH$23)),IF(Calculator!$O$6="SINGLEURBANE",SUM((((E13/100)*$AJ$22)*$AH$22))+(((((E13/100)*$AJ$22)*$AN$22)*$AH$22)*Calculator!$G$9)-((((E13/100)*$AJ$22)*$AN$22)*$AH$22)+((((E13/100)*$AJ$23)*$AH$23)),IF(Calculator!$O$6="SINGLESILVERANOD",SUM((((E13/100)*$AJ$22)*$AH$22))+(((((E13/100)*$AJ$22)*$AN$22)*$AH$22)*Calculator!$G$10)-((((E13/100)*$AJ$22)*$AN$22)*$AH$22)+((((E13/100)*$AJ$23)*$AH$23)),IF(Calculator!$O$6="SINGLEANOD",SUM((((E13/100)*$AJ$22)*$AH$22))+(((((E13/100)*$AJ$22)*$AN$22)*$AH$22)*Calculator!$G$11)-((((E13/100)*$AJ$22)*$AN$22)*$AH$22)+((((E13/100)*$AJ$23)*$AH$23)),IF(Calculator!$O$6="DUALBASE",SUM((((E13/100)*$AJ$22)*$AH$22))+(((((E13/100)*$AJ$22)*$AN$22)*$AH$22)*Calculator!$G$12)-((((E13/100)*$AJ$22)*$AN$22)*$AH$22)+((((E13/100)*$AJ$23)*$AH$23)),IF(Calculator!$O$6="DUALELEMENTS",SUM((((E13/100)*$AJ$22)*$AH$22))+(((((E13/100)*$AJ$22)*$AN$22)*$AH$22)*Calculator!$G$13)-((((E13/100)*$AJ$22)*$AN$22)*$AH$22)+((((E13/100)*$AJ$23)*$AH$23)),IF(Calculator!$O$6="DUALSPECTRUM",SUM((((E13/100)*$AJ$22)*$AH$22))+(((((E13/100)*$AJ$22)*$AN$22)*$AH$22)*Calculator!$G$15)-((((E13/100)*$AJ$22)*$AN$22)*$AH$22)+((((E13/100)*$AJ$23)*$AH$23)),IF(Calculator!$O$6="DUALHOMESTEAD",SUM((((E13/100)*$AJ$22)*$AH$22))+(((((E13/100)*$AJ$22)*$AN$22)*$AH$22)*Calculator!$G$14)-((((E13/100)*$AJ$22)*$AN$22)*$AH$22)+((((E13/100)*$AJ$23)*$AH$23)),IF(Calculator!$O$6="DUALBAND A",SUM((((E13/100)*$AJ$22)*$AH$22))+(((((E13/100)*$AJ$22)*$AN$22)*$AH$22)*Calculator!$G$16)-((((E13/100)*$AJ$22)*$AN$22)*$AH$22)+((((E13/100)*$AJ$23)*$AH$23)),IF(Calculator!$O$6="DUALBAND B",SUM((((E13/100)*$AJ$22)*$AH$22))+(((((E13/100)*$AJ$22)*$AN$22)*$AH$22)*Calculator!$G$17)-((((E13/100)*$AJ$22)*$AN$22)*$AH$22)+((((E13/100)*$AJ$23)*$AH$23)),IF(Calculator!$O$6="DUALBAND C",SUM((((E13/100)*$AJ$22)*$AH$22))+(((((E13/100)*$AJ$22)*$AN$22)*$AH$22)*Calculator!$G$18)-((((E13/100)*$AJ$22)*$AN$22)*$AH$22)+((((E13/100)*$AJ$23)*$AH$23)),IF(Calculator!$O$6="DUALBAND D",SUM((((E13/100)*$AJ$22)*$AH$22))+(((((E13/100)*$AJ$22)*$AN$22)*$AH$22)*Calculator!$G$19)-((((E13/100)*$AJ$22)*$AN$22)*$AH$22)+((((E13/100)*$AJ$23)*$AH$23)),IF(Calculator!$O$6="DUALURBANE",SUM((((E13/100)*$AJ$22)*$AH$22))+(((((E13/100)*$AJ$22)*$AN$22)*$AH$22)*Calculator!$G$20)-((((E13/100)*$AJ$22)*$AN$22)*$AH$22)+((((E13/100)*$AJ$23)*$AH$23)),IF(Calculator!$O$6="DUALSILVERANOD",SUM((((E13/100)*$AJ$22)*$AH$22))+(((((E13/100)*$AJ$22)*$AN$22)*$AH$22)*Calculator!$G$21)-((((E13/100)*$AJ$22)*$AN$22)*$AH$22)+((((E13/100)*$AJ$23)*$AH$23)),IF(Calculator!$O$6="DUALANOD",SUM((((E13/100)*$AJ$22)*$AH$22))+(((((E13/100)*$AJ$22)*$AN$22)*$AH$22)*Calculator!$G$22)-((((E13/100)*$AJ$22)*$AN$22)*$AH$22)+((((E13/100)*$AJ$23)*$AH$23))))))))))))))))))))))))</f>
        <v>559.11439649999988</v>
      </c>
      <c r="U13" s="2">
        <f>IF(Calculator!$O$6="SINGLEBASE",SUM((((F13/100)*$AJ$22)*$AH$22))+((((F13/100)*$AJ$23)*$AH$23)),IF(Calculator!$O$6="SINGLEELEMENTS",SUM((((F13/100)*$AJ$22)*$AH$22))+(((((F13/100)*$AJ$22)*$AN$22)*$AH$22)*Calculator!$G$2)-((((F13/100)*$AJ$22)*$AN$22)*$AH$22)+((((F13/100)*$AJ$23)*$AH$23)),IF(Calculator!$O$6="SINGLESPECTRUM",SUM((((F13/100)*$AJ$22)*$AH$22))+(((((F13/100)*$AJ$22)*$AN$22)*$AH$22)*Calculator!$G$4)-((((F13/100)*$AJ$22)*$AN$22)*$AH$22)+((((F13/100)*$AJ$23)*$AH$23)),IF(Calculator!$O$6="SINGLEHOMESTEAD",SUM((((F13/100)*$AJ$22)*$AH$22))+(((((F13/100)*$AJ$22)*$AN$22)*$AH$22)*Calculator!$G$3)-((((F13/100)*$AJ$22)*$AN$22)*$AH$22)+((((F13/100)*$AJ$23)*$AH$23)),IF(Calculator!$O$6="SINGLEBAND A",SUM((((F13/100)*$AJ$22)*$AH$22))+(((((F13/100)*$AJ$22)*$AN$22)*$AH$22)*Calculator!$G$5)-((((F13/100)*$AJ$22)*$AN$22)*$AH$22)+((((F13/100)*$AJ$23)*$AH$23)),IF(Calculator!$O$6="SINGLEBAND B",SUM((((F13/100)*$AJ$22)*$AH$22))+(((((F13/100)*$AJ$22)*$AN$22)*$AH$22)*Calculator!$G$6)-((((F13/100)*$AJ$22)*$AN$22)*$AH$22)+((((F13/100)*$AJ$23)*$AH$23)),IF(Calculator!$O$6="SINGLEBAND C",SUM((((F13/100)*$AJ$22)*$AH$22))+(((((F13/100)*$AJ$22)*$AN$22)*$AH$22)*Calculator!$G$7)-((((F13/100)*$AJ$22)*$AN$22)*$AH$22)+((((F13/100)*$AJ$23)*$AH$23)),IF(Calculator!$O$6="SINGLEBAND D",SUM((((F13/100)*$AJ$22)*$AH$22))+(((((F13/100)*$AJ$22)*$AN$22)*$AH$22)*Calculator!$G$8)-((((F13/100)*$AJ$22)*$AN$22)*$AH$22)+((((F13/100)*$AJ$23)*$AH$23)),IF(Calculator!$O$6="SINGLEURBANE",SUM((((F13/100)*$AJ$22)*$AH$22))+(((((F13/100)*$AJ$22)*$AN$22)*$AH$22)*Calculator!$G$9)-((((F13/100)*$AJ$22)*$AN$22)*$AH$22)+((((F13/100)*$AJ$23)*$AH$23)),IF(Calculator!$O$6="SINGLESILVERANOD",SUM((((F13/100)*$AJ$22)*$AH$22))+(((((F13/100)*$AJ$22)*$AN$22)*$AH$22)*Calculator!$G$10)-((((F13/100)*$AJ$22)*$AN$22)*$AH$22)+((((F13/100)*$AJ$23)*$AH$23)),IF(Calculator!$O$6="SINGLEANOD",SUM((((F13/100)*$AJ$22)*$AH$22))+(((((F13/100)*$AJ$22)*$AN$22)*$AH$22)*Calculator!$G$11)-((((F13/100)*$AJ$22)*$AN$22)*$AH$22)+((((F13/100)*$AJ$23)*$AH$23)),IF(Calculator!$O$6="DUALBASE",SUM((((F13/100)*$AJ$22)*$AH$22))+(((((F13/100)*$AJ$22)*$AN$22)*$AH$22)*Calculator!$G$12)-((((F13/100)*$AJ$22)*$AN$22)*$AH$22)+((((F13/100)*$AJ$23)*$AH$23)),IF(Calculator!$O$6="DUALELEMENTS",SUM((((F13/100)*$AJ$22)*$AH$22))+(((((F13/100)*$AJ$22)*$AN$22)*$AH$22)*Calculator!$G$13)-((((F13/100)*$AJ$22)*$AN$22)*$AH$22)+((((F13/100)*$AJ$23)*$AH$23)),IF(Calculator!$O$6="DUALSPECTRUM",SUM((((F13/100)*$AJ$22)*$AH$22))+(((((F13/100)*$AJ$22)*$AN$22)*$AH$22)*Calculator!$G$15)-((((F13/100)*$AJ$22)*$AN$22)*$AH$22)+((((F13/100)*$AJ$23)*$AH$23)),IF(Calculator!$O$6="DUALHOMESTEAD",SUM((((F13/100)*$AJ$22)*$AH$22))+(((((F13/100)*$AJ$22)*$AN$22)*$AH$22)*Calculator!$G$14)-((((F13/100)*$AJ$22)*$AN$22)*$AH$22)+((((F13/100)*$AJ$23)*$AH$23)),IF(Calculator!$O$6="DUALBAND A",SUM((((F13/100)*$AJ$22)*$AH$22))+(((((F13/100)*$AJ$22)*$AN$22)*$AH$22)*Calculator!$G$16)-((((F13/100)*$AJ$22)*$AN$22)*$AH$22)+((((F13/100)*$AJ$23)*$AH$23)),IF(Calculator!$O$6="DUALBAND B",SUM((((F13/100)*$AJ$22)*$AH$22))+(((((F13/100)*$AJ$22)*$AN$22)*$AH$22)*Calculator!$G$17)-((((F13/100)*$AJ$22)*$AN$22)*$AH$22)+((((F13/100)*$AJ$23)*$AH$23)),IF(Calculator!$O$6="DUALBAND C",SUM((((F13/100)*$AJ$22)*$AH$22))+(((((F13/100)*$AJ$22)*$AN$22)*$AH$22)*Calculator!$G$18)-((((F13/100)*$AJ$22)*$AN$22)*$AH$22)+((((F13/100)*$AJ$23)*$AH$23)),IF(Calculator!$O$6="DUALBAND D",SUM((((F13/100)*$AJ$22)*$AH$22))+(((((F13/100)*$AJ$22)*$AN$22)*$AH$22)*Calculator!$G$19)-((((F13/100)*$AJ$22)*$AN$22)*$AH$22)+((((F13/100)*$AJ$23)*$AH$23)),IF(Calculator!$O$6="DUALURBANE",SUM((((F13/100)*$AJ$22)*$AH$22))+(((((F13/100)*$AJ$22)*$AN$22)*$AH$22)*Calculator!$G$20)-((((F13/100)*$AJ$22)*$AN$22)*$AH$22)+((((F13/100)*$AJ$23)*$AH$23)),IF(Calculator!$O$6="DUALSILVERANOD",SUM((((F13/100)*$AJ$22)*$AH$22))+(((((F13/100)*$AJ$22)*$AN$22)*$AH$22)*Calculator!$G$21)-((((F13/100)*$AJ$22)*$AN$22)*$AH$22)+((((F13/100)*$AJ$23)*$AH$23)),IF(Calculator!$O$6="DUALANOD",SUM((((F13/100)*$AJ$22)*$AH$22))+(((((F13/100)*$AJ$22)*$AN$22)*$AH$22)*Calculator!$G$22)-((((F13/100)*$AJ$22)*$AN$22)*$AH$22)+((((F13/100)*$AJ$23)*$AH$23))))))))))))))))))))))))</f>
        <v>566.56085749999988</v>
      </c>
      <c r="V13" s="2">
        <f>IF(Calculator!$O$6="SINGLEBASE",SUM((((G13/100)*$AJ$22)*$AH$22))+((((G13/100)*$AJ$23)*$AH$23)),IF(Calculator!$O$6="SINGLEELEMENTS",SUM((((G13/100)*$AJ$22)*$AH$22))+(((((G13/100)*$AJ$22)*$AN$22)*$AH$22)*Calculator!$G$2)-((((G13/100)*$AJ$22)*$AN$22)*$AH$22)+((((G13/100)*$AJ$23)*$AH$23)),IF(Calculator!$O$6="SINGLESPECTRUM",SUM((((G13/100)*$AJ$22)*$AH$22))+(((((G13/100)*$AJ$22)*$AN$22)*$AH$22)*Calculator!$G$4)-((((G13/100)*$AJ$22)*$AN$22)*$AH$22)+((((G13/100)*$AJ$23)*$AH$23)),IF(Calculator!$O$6="SINGLEHOMESTEAD",SUM((((G13/100)*$AJ$22)*$AH$22))+(((((G13/100)*$AJ$22)*$AN$22)*$AH$22)*Calculator!$G$3)-((((G13/100)*$AJ$22)*$AN$22)*$AH$22)+((((G13/100)*$AJ$23)*$AH$23)),IF(Calculator!$O$6="SINGLEBAND A",SUM((((G13/100)*$AJ$22)*$AH$22))+(((((G13/100)*$AJ$22)*$AN$22)*$AH$22)*Calculator!$G$5)-((((G13/100)*$AJ$22)*$AN$22)*$AH$22)+((((G13/100)*$AJ$23)*$AH$23)),IF(Calculator!$O$6="SINGLEBAND B",SUM((((G13/100)*$AJ$22)*$AH$22))+(((((G13/100)*$AJ$22)*$AN$22)*$AH$22)*Calculator!$G$6)-((((G13/100)*$AJ$22)*$AN$22)*$AH$22)+((((G13/100)*$AJ$23)*$AH$23)),IF(Calculator!$O$6="SINGLEBAND C",SUM((((G13/100)*$AJ$22)*$AH$22))+(((((G13/100)*$AJ$22)*$AN$22)*$AH$22)*Calculator!$G$7)-((((G13/100)*$AJ$22)*$AN$22)*$AH$22)+((((G13/100)*$AJ$23)*$AH$23)),IF(Calculator!$O$6="SINGLEBAND D",SUM((((G13/100)*$AJ$22)*$AH$22))+(((((G13/100)*$AJ$22)*$AN$22)*$AH$22)*Calculator!$G$8)-((((G13/100)*$AJ$22)*$AN$22)*$AH$22)+((((G13/100)*$AJ$23)*$AH$23)),IF(Calculator!$O$6="SINGLEURBANE",SUM((((G13/100)*$AJ$22)*$AH$22))+(((((G13/100)*$AJ$22)*$AN$22)*$AH$22)*Calculator!$G$9)-((((G13/100)*$AJ$22)*$AN$22)*$AH$22)+((((G13/100)*$AJ$23)*$AH$23)),IF(Calculator!$O$6="SINGLESILVERANOD",SUM((((G13/100)*$AJ$22)*$AH$22))+(((((G13/100)*$AJ$22)*$AN$22)*$AH$22)*Calculator!$G$10)-((((G13/100)*$AJ$22)*$AN$22)*$AH$22)+((((G13/100)*$AJ$23)*$AH$23)),IF(Calculator!$O$6="SINGLEANOD",SUM((((G13/100)*$AJ$22)*$AH$22))+(((((G13/100)*$AJ$22)*$AN$22)*$AH$22)*Calculator!$G$11)-((((G13/100)*$AJ$22)*$AN$22)*$AH$22)+((((G13/100)*$AJ$23)*$AH$23)),IF(Calculator!$O$6="DUALBASE",SUM((((G13/100)*$AJ$22)*$AH$22))+(((((G13/100)*$AJ$22)*$AN$22)*$AH$22)*Calculator!$G$12)-((((G13/100)*$AJ$22)*$AN$22)*$AH$22)+((((G13/100)*$AJ$23)*$AH$23)),IF(Calculator!$O$6="DUALELEMENTS",SUM((((G13/100)*$AJ$22)*$AH$22))+(((((G13/100)*$AJ$22)*$AN$22)*$AH$22)*Calculator!$G$13)-((((G13/100)*$AJ$22)*$AN$22)*$AH$22)+((((G13/100)*$AJ$23)*$AH$23)),IF(Calculator!$O$6="DUALSPECTRUM",SUM((((G13/100)*$AJ$22)*$AH$22))+(((((G13/100)*$AJ$22)*$AN$22)*$AH$22)*Calculator!$G$15)-((((G13/100)*$AJ$22)*$AN$22)*$AH$22)+((((G13/100)*$AJ$23)*$AH$23)),IF(Calculator!$O$6="DUALHOMESTEAD",SUM((((G13/100)*$AJ$22)*$AH$22))+(((((G13/100)*$AJ$22)*$AN$22)*$AH$22)*Calculator!$G$14)-((((G13/100)*$AJ$22)*$AN$22)*$AH$22)+((((G13/100)*$AJ$23)*$AH$23)),IF(Calculator!$O$6="DUALBAND A",SUM((((G13/100)*$AJ$22)*$AH$22))+(((((G13/100)*$AJ$22)*$AN$22)*$AH$22)*Calculator!$G$16)-((((G13/100)*$AJ$22)*$AN$22)*$AH$22)+((((G13/100)*$AJ$23)*$AH$23)),IF(Calculator!$O$6="DUALBAND B",SUM((((G13/100)*$AJ$22)*$AH$22))+(((((G13/100)*$AJ$22)*$AN$22)*$AH$22)*Calculator!$G$17)-((((G13/100)*$AJ$22)*$AN$22)*$AH$22)+((((G13/100)*$AJ$23)*$AH$23)),IF(Calculator!$O$6="DUALBAND C",SUM((((G13/100)*$AJ$22)*$AH$22))+(((((G13/100)*$AJ$22)*$AN$22)*$AH$22)*Calculator!$G$18)-((((G13/100)*$AJ$22)*$AN$22)*$AH$22)+((((G13/100)*$AJ$23)*$AH$23)),IF(Calculator!$O$6="DUALBAND D",SUM((((G13/100)*$AJ$22)*$AH$22))+(((((G13/100)*$AJ$22)*$AN$22)*$AH$22)*Calculator!$G$19)-((((G13/100)*$AJ$22)*$AN$22)*$AH$22)+((((G13/100)*$AJ$23)*$AH$23)),IF(Calculator!$O$6="DUALURBANE",SUM((((G13/100)*$AJ$22)*$AH$22))+(((((G13/100)*$AJ$22)*$AN$22)*$AH$22)*Calculator!$G$20)-((((G13/100)*$AJ$22)*$AN$22)*$AH$22)+((((G13/100)*$AJ$23)*$AH$23)),IF(Calculator!$O$6="DUALSILVERANOD",SUM((((G13/100)*$AJ$22)*$AH$22))+(((((G13/100)*$AJ$22)*$AN$22)*$AH$22)*Calculator!$G$21)-((((G13/100)*$AJ$22)*$AN$22)*$AH$22)+((((G13/100)*$AJ$23)*$AH$23)),IF(Calculator!$O$6="DUALANOD",SUM((((G13/100)*$AJ$22)*$AH$22))+(((((G13/100)*$AJ$22)*$AN$22)*$AH$22)*Calculator!$G$22)-((((G13/100)*$AJ$22)*$AN$22)*$AH$22)+((((G13/100)*$AJ$23)*$AH$23))))))))))))))))))))))))</f>
        <v>574.362932</v>
      </c>
      <c r="W13" s="2">
        <f>IF(Calculator!$O$6="SINGLEBASE",SUM((((H13/100)*$AJ$22)*$AH$22))+((((H13/100)*$AJ$23)*$AH$23)),IF(Calculator!$O$6="SINGLEELEMENTS",SUM((((H13/100)*$AJ$22)*$AH$22))+(((((H13/100)*$AJ$22)*$AN$22)*$AH$22)*Calculator!$G$2)-((((H13/100)*$AJ$22)*$AN$22)*$AH$22)+((((H13/100)*$AJ$23)*$AH$23)),IF(Calculator!$O$6="SINGLESPECTRUM",SUM((((H13/100)*$AJ$22)*$AH$22))+(((((H13/100)*$AJ$22)*$AN$22)*$AH$22)*Calculator!$G$4)-((((H13/100)*$AJ$22)*$AN$22)*$AH$22)+((((H13/100)*$AJ$23)*$AH$23)),IF(Calculator!$O$6="SINGLEHOMESTEAD",SUM((((H13/100)*$AJ$22)*$AH$22))+(((((H13/100)*$AJ$22)*$AN$22)*$AH$22)*Calculator!$G$3)-((((H13/100)*$AJ$22)*$AN$22)*$AH$22)+((((H13/100)*$AJ$23)*$AH$23)),IF(Calculator!$O$6="SINGLEBAND A",SUM((((H13/100)*$AJ$22)*$AH$22))+(((((H13/100)*$AJ$22)*$AN$22)*$AH$22)*Calculator!$G$5)-((((H13/100)*$AJ$22)*$AN$22)*$AH$22)+((((H13/100)*$AJ$23)*$AH$23)),IF(Calculator!$O$6="SINGLEBAND B",SUM((((H13/100)*$AJ$22)*$AH$22))+(((((H13/100)*$AJ$22)*$AN$22)*$AH$22)*Calculator!$G$6)-((((H13/100)*$AJ$22)*$AN$22)*$AH$22)+((((H13/100)*$AJ$23)*$AH$23)),IF(Calculator!$O$6="SINGLEBAND C",SUM((((H13/100)*$AJ$22)*$AH$22))+(((((H13/100)*$AJ$22)*$AN$22)*$AH$22)*Calculator!$G$7)-((((H13/100)*$AJ$22)*$AN$22)*$AH$22)+((((H13/100)*$AJ$23)*$AH$23)),IF(Calculator!$O$6="SINGLEBAND D",SUM((((H13/100)*$AJ$22)*$AH$22))+(((((H13/100)*$AJ$22)*$AN$22)*$AH$22)*Calculator!$G$8)-((((H13/100)*$AJ$22)*$AN$22)*$AH$22)+((((H13/100)*$AJ$23)*$AH$23)),IF(Calculator!$O$6="SINGLEURBANE",SUM((((H13/100)*$AJ$22)*$AH$22))+(((((H13/100)*$AJ$22)*$AN$22)*$AH$22)*Calculator!$G$9)-((((H13/100)*$AJ$22)*$AN$22)*$AH$22)+((((H13/100)*$AJ$23)*$AH$23)),IF(Calculator!$O$6="SINGLESILVERANOD",SUM((((H13/100)*$AJ$22)*$AH$22))+(((((H13/100)*$AJ$22)*$AN$22)*$AH$22)*Calculator!$G$10)-((((H13/100)*$AJ$22)*$AN$22)*$AH$22)+((((H13/100)*$AJ$23)*$AH$23)),IF(Calculator!$O$6="SINGLEANOD",SUM((((H13/100)*$AJ$22)*$AH$22))+(((((H13/100)*$AJ$22)*$AN$22)*$AH$22)*Calculator!$G$11)-((((H13/100)*$AJ$22)*$AN$22)*$AH$22)+((((H13/100)*$AJ$23)*$AH$23)),IF(Calculator!$O$6="DUALBASE",SUM((((H13/100)*$AJ$22)*$AH$22))+(((((H13/100)*$AJ$22)*$AN$22)*$AH$22)*Calculator!$G$12)-((((H13/100)*$AJ$22)*$AN$22)*$AH$22)+((((H13/100)*$AJ$23)*$AH$23)),IF(Calculator!$O$6="DUALELEMENTS",SUM((((H13/100)*$AJ$22)*$AH$22))+(((((H13/100)*$AJ$22)*$AN$22)*$AH$22)*Calculator!$G$13)-((((H13/100)*$AJ$22)*$AN$22)*$AH$22)+((((H13/100)*$AJ$23)*$AH$23)),IF(Calculator!$O$6="DUALSPECTRUM",SUM((((H13/100)*$AJ$22)*$AH$22))+(((((H13/100)*$AJ$22)*$AN$22)*$AH$22)*Calculator!$G$15)-((((H13/100)*$AJ$22)*$AN$22)*$AH$22)+((((H13/100)*$AJ$23)*$AH$23)),IF(Calculator!$O$6="DUALHOMESTEAD",SUM((((H13/100)*$AJ$22)*$AH$22))+(((((H13/100)*$AJ$22)*$AN$22)*$AH$22)*Calculator!$G$14)-((((H13/100)*$AJ$22)*$AN$22)*$AH$22)+((((H13/100)*$AJ$23)*$AH$23)),IF(Calculator!$O$6="DUALBAND A",SUM((((H13/100)*$AJ$22)*$AH$22))+(((((H13/100)*$AJ$22)*$AN$22)*$AH$22)*Calculator!$G$16)-((((H13/100)*$AJ$22)*$AN$22)*$AH$22)+((((H13/100)*$AJ$23)*$AH$23)),IF(Calculator!$O$6="DUALBAND B",SUM((((H13/100)*$AJ$22)*$AH$22))+(((((H13/100)*$AJ$22)*$AN$22)*$AH$22)*Calculator!$G$17)-((((H13/100)*$AJ$22)*$AN$22)*$AH$22)+((((H13/100)*$AJ$23)*$AH$23)),IF(Calculator!$O$6="DUALBAND C",SUM((((H13/100)*$AJ$22)*$AH$22))+(((((H13/100)*$AJ$22)*$AN$22)*$AH$22)*Calculator!$G$18)-((((H13/100)*$AJ$22)*$AN$22)*$AH$22)+((((H13/100)*$AJ$23)*$AH$23)),IF(Calculator!$O$6="DUALBAND D",SUM((((H13/100)*$AJ$22)*$AH$22))+(((((H13/100)*$AJ$22)*$AN$22)*$AH$22)*Calculator!$G$19)-((((H13/100)*$AJ$22)*$AN$22)*$AH$22)+((((H13/100)*$AJ$23)*$AH$23)),IF(Calculator!$O$6="DUALURBANE",SUM((((H13/100)*$AJ$22)*$AH$22))+(((((H13/100)*$AJ$22)*$AN$22)*$AH$22)*Calculator!$G$20)-((((H13/100)*$AJ$22)*$AN$22)*$AH$22)+((((H13/100)*$AJ$23)*$AH$23)),IF(Calculator!$O$6="DUALSILVERANOD",SUM((((H13/100)*$AJ$22)*$AH$22))+(((((H13/100)*$AJ$22)*$AN$22)*$AH$22)*Calculator!$G$21)-((((H13/100)*$AJ$22)*$AN$22)*$AH$22)+((((H13/100)*$AJ$23)*$AH$23)),IF(Calculator!$O$6="DUALANOD",SUM((((H13/100)*$AJ$22)*$AH$22))+(((((H13/100)*$AJ$22)*$AN$22)*$AH$22)*Calculator!$G$22)-((((H13/100)*$AJ$22)*$AN$22)*$AH$22)+((((H13/100)*$AJ$23)*$AH$23))))))))))))))))))))))))</f>
        <v>582.08360099999993</v>
      </c>
      <c r="X13" s="2">
        <f>IF(Calculator!$O$6="SINGLEBASE",SUM((((I13/100)*$AJ$22)*$AH$22))+((((I13/100)*$AJ$23)*$AH$23)),IF(Calculator!$O$6="SINGLEELEMENTS",SUM((((I13/100)*$AJ$22)*$AH$22))+(((((I13/100)*$AJ$22)*$AN$22)*$AH$22)*Calculator!$G$2)-((((I13/100)*$AJ$22)*$AN$22)*$AH$22)+((((I13/100)*$AJ$23)*$AH$23)),IF(Calculator!$O$6="SINGLESPECTRUM",SUM((((I13/100)*$AJ$22)*$AH$22))+(((((I13/100)*$AJ$22)*$AN$22)*$AH$22)*Calculator!$G$4)-((((I13/100)*$AJ$22)*$AN$22)*$AH$22)+((((I13/100)*$AJ$23)*$AH$23)),IF(Calculator!$O$6="SINGLEHOMESTEAD",SUM((((I13/100)*$AJ$22)*$AH$22))+(((((I13/100)*$AJ$22)*$AN$22)*$AH$22)*Calculator!$G$3)-((((I13/100)*$AJ$22)*$AN$22)*$AH$22)+((((I13/100)*$AJ$23)*$AH$23)),IF(Calculator!$O$6="SINGLEBAND A",SUM((((I13/100)*$AJ$22)*$AH$22))+(((((I13/100)*$AJ$22)*$AN$22)*$AH$22)*Calculator!$G$5)-((((I13/100)*$AJ$22)*$AN$22)*$AH$22)+((((I13/100)*$AJ$23)*$AH$23)),IF(Calculator!$O$6="SINGLEBAND B",SUM((((I13/100)*$AJ$22)*$AH$22))+(((((I13/100)*$AJ$22)*$AN$22)*$AH$22)*Calculator!$G$6)-((((I13/100)*$AJ$22)*$AN$22)*$AH$22)+((((I13/100)*$AJ$23)*$AH$23)),IF(Calculator!$O$6="SINGLEBAND C",SUM((((I13/100)*$AJ$22)*$AH$22))+(((((I13/100)*$AJ$22)*$AN$22)*$AH$22)*Calculator!$G$7)-((((I13/100)*$AJ$22)*$AN$22)*$AH$22)+((((I13/100)*$AJ$23)*$AH$23)),IF(Calculator!$O$6="SINGLEBAND D",SUM((((I13/100)*$AJ$22)*$AH$22))+(((((I13/100)*$AJ$22)*$AN$22)*$AH$22)*Calculator!$G$8)-((((I13/100)*$AJ$22)*$AN$22)*$AH$22)+((((I13/100)*$AJ$23)*$AH$23)),IF(Calculator!$O$6="SINGLEURBANE",SUM((((I13/100)*$AJ$22)*$AH$22))+(((((I13/100)*$AJ$22)*$AN$22)*$AH$22)*Calculator!$G$9)-((((I13/100)*$AJ$22)*$AN$22)*$AH$22)+((((I13/100)*$AJ$23)*$AH$23)),IF(Calculator!$O$6="SINGLESILVERANOD",SUM((((I13/100)*$AJ$22)*$AH$22))+(((((I13/100)*$AJ$22)*$AN$22)*$AH$22)*Calculator!$G$10)-((((I13/100)*$AJ$22)*$AN$22)*$AH$22)+((((I13/100)*$AJ$23)*$AH$23)),IF(Calculator!$O$6="SINGLEANOD",SUM((((I13/100)*$AJ$22)*$AH$22))+(((((I13/100)*$AJ$22)*$AN$22)*$AH$22)*Calculator!$G$11)-((((I13/100)*$AJ$22)*$AN$22)*$AH$22)+((((I13/100)*$AJ$23)*$AH$23)),IF(Calculator!$O$6="DUALBASE",SUM((((I13/100)*$AJ$22)*$AH$22))+(((((I13/100)*$AJ$22)*$AN$22)*$AH$22)*Calculator!$G$12)-((((I13/100)*$AJ$22)*$AN$22)*$AH$22)+((((I13/100)*$AJ$23)*$AH$23)),IF(Calculator!$O$6="DUALELEMENTS",SUM((((I13/100)*$AJ$22)*$AH$22))+(((((I13/100)*$AJ$22)*$AN$22)*$AH$22)*Calculator!$G$13)-((((I13/100)*$AJ$22)*$AN$22)*$AH$22)+((((I13/100)*$AJ$23)*$AH$23)),IF(Calculator!$O$6="DUALSPECTRUM",SUM((((I13/100)*$AJ$22)*$AH$22))+(((((I13/100)*$AJ$22)*$AN$22)*$AH$22)*Calculator!$G$15)-((((I13/100)*$AJ$22)*$AN$22)*$AH$22)+((((I13/100)*$AJ$23)*$AH$23)),IF(Calculator!$O$6="DUALHOMESTEAD",SUM((((I13/100)*$AJ$22)*$AH$22))+(((((I13/100)*$AJ$22)*$AN$22)*$AH$22)*Calculator!$G$14)-((((I13/100)*$AJ$22)*$AN$22)*$AH$22)+((((I13/100)*$AJ$23)*$AH$23)),IF(Calculator!$O$6="DUALBAND A",SUM((((I13/100)*$AJ$22)*$AH$22))+(((((I13/100)*$AJ$22)*$AN$22)*$AH$22)*Calculator!$G$16)-((((I13/100)*$AJ$22)*$AN$22)*$AH$22)+((((I13/100)*$AJ$23)*$AH$23)),IF(Calculator!$O$6="DUALBAND B",SUM((((I13/100)*$AJ$22)*$AH$22))+(((((I13/100)*$AJ$22)*$AN$22)*$AH$22)*Calculator!$G$17)-((((I13/100)*$AJ$22)*$AN$22)*$AH$22)+((((I13/100)*$AJ$23)*$AH$23)),IF(Calculator!$O$6="DUALBAND C",SUM((((I13/100)*$AJ$22)*$AH$22))+(((((I13/100)*$AJ$22)*$AN$22)*$AH$22)*Calculator!$G$18)-((((I13/100)*$AJ$22)*$AN$22)*$AH$22)+((((I13/100)*$AJ$23)*$AH$23)),IF(Calculator!$O$6="DUALBAND D",SUM((((I13/100)*$AJ$22)*$AH$22))+(((((I13/100)*$AJ$22)*$AN$22)*$AH$22)*Calculator!$G$19)-((((I13/100)*$AJ$22)*$AN$22)*$AH$22)+((((I13/100)*$AJ$23)*$AH$23)),IF(Calculator!$O$6="DUALURBANE",SUM((((I13/100)*$AJ$22)*$AH$22))+(((((I13/100)*$AJ$22)*$AN$22)*$AH$22)*Calculator!$G$20)-((((I13/100)*$AJ$22)*$AN$22)*$AH$22)+((((I13/100)*$AJ$23)*$AH$23)),IF(Calculator!$O$6="DUALSILVERANOD",SUM((((I13/100)*$AJ$22)*$AH$22))+(((((I13/100)*$AJ$22)*$AN$22)*$AH$22)*Calculator!$G$21)-((((I13/100)*$AJ$22)*$AN$22)*$AH$22)+((((I13/100)*$AJ$23)*$AH$23)),IF(Calculator!$O$6="DUALANOD",SUM((((I13/100)*$AJ$22)*$AH$22))+(((((I13/100)*$AJ$22)*$AN$22)*$AH$22)*Calculator!$G$22)-((((I13/100)*$AJ$22)*$AN$22)*$AH$22)+((((I13/100)*$AJ$23)*$AH$23))))))))))))))))))))))))</f>
        <v>589.53006199999993</v>
      </c>
      <c r="Y13" s="2">
        <f>IF(Calculator!$O$6="SINGLEBASE",SUM((((J13/100)*$AJ$22)*$AH$22))+((((J13/100)*$AJ$23)*$AH$23)),IF(Calculator!$O$6="SINGLEELEMENTS",SUM((((J13/100)*$AJ$22)*$AH$22))+(((((J13/100)*$AJ$22)*$AN$22)*$AH$22)*Calculator!$G$2)-((((J13/100)*$AJ$22)*$AN$22)*$AH$22)+((((J13/100)*$AJ$23)*$AH$23)),IF(Calculator!$O$6="SINGLESPECTRUM",SUM((((J13/100)*$AJ$22)*$AH$22))+(((((J13/100)*$AJ$22)*$AN$22)*$AH$22)*Calculator!$G$4)-((((J13/100)*$AJ$22)*$AN$22)*$AH$22)+((((J13/100)*$AJ$23)*$AH$23)),IF(Calculator!$O$6="SINGLEHOMESTEAD",SUM((((J13/100)*$AJ$22)*$AH$22))+(((((J13/100)*$AJ$22)*$AN$22)*$AH$22)*Calculator!$G$3)-((((J13/100)*$AJ$22)*$AN$22)*$AH$22)+((((J13/100)*$AJ$23)*$AH$23)),IF(Calculator!$O$6="SINGLEBAND A",SUM((((J13/100)*$AJ$22)*$AH$22))+(((((J13/100)*$AJ$22)*$AN$22)*$AH$22)*Calculator!$G$5)-((((J13/100)*$AJ$22)*$AN$22)*$AH$22)+((((J13/100)*$AJ$23)*$AH$23)),IF(Calculator!$O$6="SINGLEBAND B",SUM((((J13/100)*$AJ$22)*$AH$22))+(((((J13/100)*$AJ$22)*$AN$22)*$AH$22)*Calculator!$G$6)-((((J13/100)*$AJ$22)*$AN$22)*$AH$22)+((((J13/100)*$AJ$23)*$AH$23)),IF(Calculator!$O$6="SINGLEBAND C",SUM((((J13/100)*$AJ$22)*$AH$22))+(((((J13/100)*$AJ$22)*$AN$22)*$AH$22)*Calculator!$G$7)-((((J13/100)*$AJ$22)*$AN$22)*$AH$22)+((((J13/100)*$AJ$23)*$AH$23)),IF(Calculator!$O$6="SINGLEBAND D",SUM((((J13/100)*$AJ$22)*$AH$22))+(((((J13/100)*$AJ$22)*$AN$22)*$AH$22)*Calculator!$G$8)-((((J13/100)*$AJ$22)*$AN$22)*$AH$22)+((((J13/100)*$AJ$23)*$AH$23)),IF(Calculator!$O$6="SINGLEURBANE",SUM((((J13/100)*$AJ$22)*$AH$22))+(((((J13/100)*$AJ$22)*$AN$22)*$AH$22)*Calculator!$G$9)-((((J13/100)*$AJ$22)*$AN$22)*$AH$22)+((((J13/100)*$AJ$23)*$AH$23)),IF(Calculator!$O$6="SINGLESILVERANOD",SUM((((J13/100)*$AJ$22)*$AH$22))+(((((J13/100)*$AJ$22)*$AN$22)*$AH$22)*Calculator!$G$10)-((((J13/100)*$AJ$22)*$AN$22)*$AH$22)+((((J13/100)*$AJ$23)*$AH$23)),IF(Calculator!$O$6="SINGLEANOD",SUM((((J13/100)*$AJ$22)*$AH$22))+(((((J13/100)*$AJ$22)*$AN$22)*$AH$22)*Calculator!$G$11)-((((J13/100)*$AJ$22)*$AN$22)*$AH$22)+((((J13/100)*$AJ$23)*$AH$23)),IF(Calculator!$O$6="DUALBASE",SUM((((J13/100)*$AJ$22)*$AH$22))+(((((J13/100)*$AJ$22)*$AN$22)*$AH$22)*Calculator!$G$12)-((((J13/100)*$AJ$22)*$AN$22)*$AH$22)+((((J13/100)*$AJ$23)*$AH$23)),IF(Calculator!$O$6="DUALELEMENTS",SUM((((J13/100)*$AJ$22)*$AH$22))+(((((J13/100)*$AJ$22)*$AN$22)*$AH$22)*Calculator!$G$13)-((((J13/100)*$AJ$22)*$AN$22)*$AH$22)+((((J13/100)*$AJ$23)*$AH$23)),IF(Calculator!$O$6="DUALSPECTRUM",SUM((((J13/100)*$AJ$22)*$AH$22))+(((((J13/100)*$AJ$22)*$AN$22)*$AH$22)*Calculator!$G$15)-((((J13/100)*$AJ$22)*$AN$22)*$AH$22)+((((J13/100)*$AJ$23)*$AH$23)),IF(Calculator!$O$6="DUALHOMESTEAD",SUM((((J13/100)*$AJ$22)*$AH$22))+(((((J13/100)*$AJ$22)*$AN$22)*$AH$22)*Calculator!$G$14)-((((J13/100)*$AJ$22)*$AN$22)*$AH$22)+((((J13/100)*$AJ$23)*$AH$23)),IF(Calculator!$O$6="DUALBAND A",SUM((((J13/100)*$AJ$22)*$AH$22))+(((((J13/100)*$AJ$22)*$AN$22)*$AH$22)*Calculator!$G$16)-((((J13/100)*$AJ$22)*$AN$22)*$AH$22)+((((J13/100)*$AJ$23)*$AH$23)),IF(Calculator!$O$6="DUALBAND B",SUM((((J13/100)*$AJ$22)*$AH$22))+(((((J13/100)*$AJ$22)*$AN$22)*$AH$22)*Calculator!$G$17)-((((J13/100)*$AJ$22)*$AN$22)*$AH$22)+((((J13/100)*$AJ$23)*$AH$23)),IF(Calculator!$O$6="DUALBAND C",SUM((((J13/100)*$AJ$22)*$AH$22))+(((((J13/100)*$AJ$22)*$AN$22)*$AH$22)*Calculator!$G$18)-((((J13/100)*$AJ$22)*$AN$22)*$AH$22)+((((J13/100)*$AJ$23)*$AH$23)),IF(Calculator!$O$6="DUALBAND D",SUM((((J13/100)*$AJ$22)*$AH$22))+(((((J13/100)*$AJ$22)*$AN$22)*$AH$22)*Calculator!$G$19)-((((J13/100)*$AJ$22)*$AN$22)*$AH$22)+((((J13/100)*$AJ$23)*$AH$23)),IF(Calculator!$O$6="DUALURBANE",SUM((((J13/100)*$AJ$22)*$AH$22))+(((((J13/100)*$AJ$22)*$AN$22)*$AH$22)*Calculator!$G$20)-((((J13/100)*$AJ$22)*$AN$22)*$AH$22)+((((J13/100)*$AJ$23)*$AH$23)),IF(Calculator!$O$6="DUALSILVERANOD",SUM((((J13/100)*$AJ$22)*$AH$22))+(((((J13/100)*$AJ$22)*$AN$22)*$AH$22)*Calculator!$G$21)-((((J13/100)*$AJ$22)*$AN$22)*$AH$22)+((((J13/100)*$AJ$23)*$AH$23)),IF(Calculator!$O$6="DUALANOD",SUM((((J13/100)*$AJ$22)*$AH$22))+(((((J13/100)*$AJ$22)*$AN$22)*$AH$22)*Calculator!$G$22)-((((J13/100)*$AJ$22)*$AN$22)*$AH$22)+((((J13/100)*$AJ$23)*$AH$23))))))))))))))))))))))))</f>
        <v>596.97652299999993</v>
      </c>
      <c r="Z13" s="2">
        <f>IF(Calculator!$O$6="SINGLEBASE",SUM((((K13/100)*$AJ$22)*$AH$22))+((((K13/100)*$AJ$23)*$AH$23)),IF(Calculator!$O$6="SINGLEELEMENTS",SUM((((K13/100)*$AJ$22)*$AH$22))+(((((K13/100)*$AJ$22)*$AN$22)*$AH$22)*Calculator!$G$2)-((((K13/100)*$AJ$22)*$AN$22)*$AH$22)+((((K13/100)*$AJ$23)*$AH$23)),IF(Calculator!$O$6="SINGLESPECTRUM",SUM((((K13/100)*$AJ$22)*$AH$22))+(((((K13/100)*$AJ$22)*$AN$22)*$AH$22)*Calculator!$G$4)-((((K13/100)*$AJ$22)*$AN$22)*$AH$22)+((((K13/100)*$AJ$23)*$AH$23)),IF(Calculator!$O$6="SINGLEHOMESTEAD",SUM((((K13/100)*$AJ$22)*$AH$22))+(((((K13/100)*$AJ$22)*$AN$22)*$AH$22)*Calculator!$G$3)-((((K13/100)*$AJ$22)*$AN$22)*$AH$22)+((((K13/100)*$AJ$23)*$AH$23)),IF(Calculator!$O$6="SINGLEBAND A",SUM((((K13/100)*$AJ$22)*$AH$22))+(((((K13/100)*$AJ$22)*$AN$22)*$AH$22)*Calculator!$G$5)-((((K13/100)*$AJ$22)*$AN$22)*$AH$22)+((((K13/100)*$AJ$23)*$AH$23)),IF(Calculator!$O$6="SINGLEBAND B",SUM((((K13/100)*$AJ$22)*$AH$22))+(((((K13/100)*$AJ$22)*$AN$22)*$AH$22)*Calculator!$G$6)-((((K13/100)*$AJ$22)*$AN$22)*$AH$22)+((((K13/100)*$AJ$23)*$AH$23)),IF(Calculator!$O$6="SINGLEBAND C",SUM((((K13/100)*$AJ$22)*$AH$22))+(((((K13/100)*$AJ$22)*$AN$22)*$AH$22)*Calculator!$G$7)-((((K13/100)*$AJ$22)*$AN$22)*$AH$22)+((((K13/100)*$AJ$23)*$AH$23)),IF(Calculator!$O$6="SINGLEBAND D",SUM((((K13/100)*$AJ$22)*$AH$22))+(((((K13/100)*$AJ$22)*$AN$22)*$AH$22)*Calculator!$G$8)-((((K13/100)*$AJ$22)*$AN$22)*$AH$22)+((((K13/100)*$AJ$23)*$AH$23)),IF(Calculator!$O$6="SINGLEURBANE",SUM((((K13/100)*$AJ$22)*$AH$22))+(((((K13/100)*$AJ$22)*$AN$22)*$AH$22)*Calculator!$G$9)-((((K13/100)*$AJ$22)*$AN$22)*$AH$22)+((((K13/100)*$AJ$23)*$AH$23)),IF(Calculator!$O$6="SINGLESILVERANOD",SUM((((K13/100)*$AJ$22)*$AH$22))+(((((K13/100)*$AJ$22)*$AN$22)*$AH$22)*Calculator!$G$10)-((((K13/100)*$AJ$22)*$AN$22)*$AH$22)+((((K13/100)*$AJ$23)*$AH$23)),IF(Calculator!$O$6="SINGLEANOD",SUM((((K13/100)*$AJ$22)*$AH$22))+(((((K13/100)*$AJ$22)*$AN$22)*$AH$22)*Calculator!$G$11)-((((K13/100)*$AJ$22)*$AN$22)*$AH$22)+((((K13/100)*$AJ$23)*$AH$23)),IF(Calculator!$O$6="DUALBASE",SUM((((K13/100)*$AJ$22)*$AH$22))+(((((K13/100)*$AJ$22)*$AN$22)*$AH$22)*Calculator!$G$12)-((((K13/100)*$AJ$22)*$AN$22)*$AH$22)+((((K13/100)*$AJ$23)*$AH$23)),IF(Calculator!$O$6="DUALELEMENTS",SUM((((K13/100)*$AJ$22)*$AH$22))+(((((K13/100)*$AJ$22)*$AN$22)*$AH$22)*Calculator!$G$13)-((((K13/100)*$AJ$22)*$AN$22)*$AH$22)+((((K13/100)*$AJ$23)*$AH$23)),IF(Calculator!$O$6="DUALSPECTRUM",SUM((((K13/100)*$AJ$22)*$AH$22))+(((((K13/100)*$AJ$22)*$AN$22)*$AH$22)*Calculator!$G$15)-((((K13/100)*$AJ$22)*$AN$22)*$AH$22)+((((K13/100)*$AJ$23)*$AH$23)),IF(Calculator!$O$6="DUALHOMESTEAD",SUM((((K13/100)*$AJ$22)*$AH$22))+(((((K13/100)*$AJ$22)*$AN$22)*$AH$22)*Calculator!$G$14)-((((K13/100)*$AJ$22)*$AN$22)*$AH$22)+((((K13/100)*$AJ$23)*$AH$23)),IF(Calculator!$O$6="DUALBAND A",SUM((((K13/100)*$AJ$22)*$AH$22))+(((((K13/100)*$AJ$22)*$AN$22)*$AH$22)*Calculator!$G$16)-((((K13/100)*$AJ$22)*$AN$22)*$AH$22)+((((K13/100)*$AJ$23)*$AH$23)),IF(Calculator!$O$6="DUALBAND B",SUM((((K13/100)*$AJ$22)*$AH$22))+(((((K13/100)*$AJ$22)*$AN$22)*$AH$22)*Calculator!$G$17)-((((K13/100)*$AJ$22)*$AN$22)*$AH$22)+((((K13/100)*$AJ$23)*$AH$23)),IF(Calculator!$O$6="DUALBAND C",SUM((((K13/100)*$AJ$22)*$AH$22))+(((((K13/100)*$AJ$22)*$AN$22)*$AH$22)*Calculator!$G$18)-((((K13/100)*$AJ$22)*$AN$22)*$AH$22)+((((K13/100)*$AJ$23)*$AH$23)),IF(Calculator!$O$6="DUALBAND D",SUM((((K13/100)*$AJ$22)*$AH$22))+(((((K13/100)*$AJ$22)*$AN$22)*$AH$22)*Calculator!$G$19)-((((K13/100)*$AJ$22)*$AN$22)*$AH$22)+((((K13/100)*$AJ$23)*$AH$23)),IF(Calculator!$O$6="DUALURBANE",SUM((((K13/100)*$AJ$22)*$AH$22))+(((((K13/100)*$AJ$22)*$AN$22)*$AH$22)*Calculator!$G$20)-((((K13/100)*$AJ$22)*$AN$22)*$AH$22)+((((K13/100)*$AJ$23)*$AH$23)),IF(Calculator!$O$6="DUALSILVERANOD",SUM((((K13/100)*$AJ$22)*$AH$22))+(((((K13/100)*$AJ$22)*$AN$22)*$AH$22)*Calculator!$G$21)-((((K13/100)*$AJ$22)*$AN$22)*$AH$22)+((((K13/100)*$AJ$23)*$AH$23)),IF(Calculator!$O$6="DUALANOD",SUM((((K13/100)*$AJ$22)*$AH$22))+(((((K13/100)*$AJ$22)*$AN$22)*$AH$22)*Calculator!$G$22)-((((K13/100)*$AJ$22)*$AN$22)*$AH$22)+((((K13/100)*$AJ$23)*$AH$23))))))))))))))))))))))))</f>
        <v>604.69719199999986</v>
      </c>
      <c r="AA13" s="2">
        <f>IF(Calculator!$O$6="SINGLEBASE",SUM((((L13/100)*$AJ$22)*$AH$22))+((((L13/100)*$AJ$23)*$AH$23)),IF(Calculator!$O$6="SINGLEELEMENTS",SUM((((L13/100)*$AJ$22)*$AH$22))+(((((L13/100)*$AJ$22)*$AN$22)*$AH$22)*Calculator!$G$2)-((((L13/100)*$AJ$22)*$AN$22)*$AH$22)+((((L13/100)*$AJ$23)*$AH$23)),IF(Calculator!$O$6="SINGLESPECTRUM",SUM((((L13/100)*$AJ$22)*$AH$22))+(((((L13/100)*$AJ$22)*$AN$22)*$AH$22)*Calculator!$G$4)-((((L13/100)*$AJ$22)*$AN$22)*$AH$22)+((((L13/100)*$AJ$23)*$AH$23)),IF(Calculator!$O$6="SINGLEHOMESTEAD",SUM((((L13/100)*$AJ$22)*$AH$22))+(((((L13/100)*$AJ$22)*$AN$22)*$AH$22)*Calculator!$G$3)-((((L13/100)*$AJ$22)*$AN$22)*$AH$22)+((((L13/100)*$AJ$23)*$AH$23)),IF(Calculator!$O$6="SINGLEBAND A",SUM((((L13/100)*$AJ$22)*$AH$22))+(((((L13/100)*$AJ$22)*$AN$22)*$AH$22)*Calculator!$G$5)-((((L13/100)*$AJ$22)*$AN$22)*$AH$22)+((((L13/100)*$AJ$23)*$AH$23)),IF(Calculator!$O$6="SINGLEBAND B",SUM((((L13/100)*$AJ$22)*$AH$22))+(((((L13/100)*$AJ$22)*$AN$22)*$AH$22)*Calculator!$G$6)-((((L13/100)*$AJ$22)*$AN$22)*$AH$22)+((((L13/100)*$AJ$23)*$AH$23)),IF(Calculator!$O$6="SINGLEBAND C",SUM((((L13/100)*$AJ$22)*$AH$22))+(((((L13/100)*$AJ$22)*$AN$22)*$AH$22)*Calculator!$G$7)-((((L13/100)*$AJ$22)*$AN$22)*$AH$22)+((((L13/100)*$AJ$23)*$AH$23)),IF(Calculator!$O$6="SINGLEBAND D",SUM((((L13/100)*$AJ$22)*$AH$22))+(((((L13/100)*$AJ$22)*$AN$22)*$AH$22)*Calculator!$G$8)-((((L13/100)*$AJ$22)*$AN$22)*$AH$22)+((((L13/100)*$AJ$23)*$AH$23)),IF(Calculator!$O$6="SINGLEURBANE",SUM((((L13/100)*$AJ$22)*$AH$22))+(((((L13/100)*$AJ$22)*$AN$22)*$AH$22)*Calculator!$G$9)-((((L13/100)*$AJ$22)*$AN$22)*$AH$22)+((((L13/100)*$AJ$23)*$AH$23)),IF(Calculator!$O$6="SINGLESILVERANOD",SUM((((L13/100)*$AJ$22)*$AH$22))+(((((L13/100)*$AJ$22)*$AN$22)*$AH$22)*Calculator!$G$10)-((((L13/100)*$AJ$22)*$AN$22)*$AH$22)+((((L13/100)*$AJ$23)*$AH$23)),IF(Calculator!$O$6="SINGLEANOD",SUM((((L13/100)*$AJ$22)*$AH$22))+(((((L13/100)*$AJ$22)*$AN$22)*$AH$22)*Calculator!$G$11)-((((L13/100)*$AJ$22)*$AN$22)*$AH$22)+((((L13/100)*$AJ$23)*$AH$23)),IF(Calculator!$O$6="DUALBASE",SUM((((L13/100)*$AJ$22)*$AH$22))+(((((L13/100)*$AJ$22)*$AN$22)*$AH$22)*Calculator!$G$12)-((((L13/100)*$AJ$22)*$AN$22)*$AH$22)+((((L13/100)*$AJ$23)*$AH$23)),IF(Calculator!$O$6="DUALELEMENTS",SUM((((L13/100)*$AJ$22)*$AH$22))+(((((L13/100)*$AJ$22)*$AN$22)*$AH$22)*Calculator!$G$13)-((((L13/100)*$AJ$22)*$AN$22)*$AH$22)+((((L13/100)*$AJ$23)*$AH$23)),IF(Calculator!$O$6="DUALSPECTRUM",SUM((((L13/100)*$AJ$22)*$AH$22))+(((((L13/100)*$AJ$22)*$AN$22)*$AH$22)*Calculator!$G$15)-((((L13/100)*$AJ$22)*$AN$22)*$AH$22)+((((L13/100)*$AJ$23)*$AH$23)),IF(Calculator!$O$6="DUALHOMESTEAD",SUM((((L13/100)*$AJ$22)*$AH$22))+(((((L13/100)*$AJ$22)*$AN$22)*$AH$22)*Calculator!$G$14)-((((L13/100)*$AJ$22)*$AN$22)*$AH$22)+((((L13/100)*$AJ$23)*$AH$23)),IF(Calculator!$O$6="DUALBAND A",SUM((((L13/100)*$AJ$22)*$AH$22))+(((((L13/100)*$AJ$22)*$AN$22)*$AH$22)*Calculator!$G$16)-((((L13/100)*$AJ$22)*$AN$22)*$AH$22)+((((L13/100)*$AJ$23)*$AH$23)),IF(Calculator!$O$6="DUALBAND B",SUM((((L13/100)*$AJ$22)*$AH$22))+(((((L13/100)*$AJ$22)*$AN$22)*$AH$22)*Calculator!$G$17)-((((L13/100)*$AJ$22)*$AN$22)*$AH$22)+((((L13/100)*$AJ$23)*$AH$23)),IF(Calculator!$O$6="DUALBAND C",SUM((((L13/100)*$AJ$22)*$AH$22))+(((((L13/100)*$AJ$22)*$AN$22)*$AH$22)*Calculator!$G$18)-((((L13/100)*$AJ$22)*$AN$22)*$AH$22)+((((L13/100)*$AJ$23)*$AH$23)),IF(Calculator!$O$6="DUALBAND D",SUM((((L13/100)*$AJ$22)*$AH$22))+(((((L13/100)*$AJ$22)*$AN$22)*$AH$22)*Calculator!$G$19)-((((L13/100)*$AJ$22)*$AN$22)*$AH$22)+((((L13/100)*$AJ$23)*$AH$23)),IF(Calculator!$O$6="DUALURBANE",SUM((((L13/100)*$AJ$22)*$AH$22))+(((((L13/100)*$AJ$22)*$AN$22)*$AH$22)*Calculator!$G$20)-((((L13/100)*$AJ$22)*$AN$22)*$AH$22)+((((L13/100)*$AJ$23)*$AH$23)),IF(Calculator!$O$6="DUALSILVERANOD",SUM((((L13/100)*$AJ$22)*$AH$22))+(((((L13/100)*$AJ$22)*$AN$22)*$AH$22)*Calculator!$G$21)-((((L13/100)*$AJ$22)*$AN$22)*$AH$22)+((((L13/100)*$AJ$23)*$AH$23)),IF(Calculator!$O$6="DUALANOD",SUM((((L13/100)*$AJ$22)*$AH$22))+(((((L13/100)*$AJ$22)*$AN$22)*$AH$22)*Calculator!$G$22)-((((L13/100)*$AJ$22)*$AN$22)*$AH$22)+((((L13/100)*$AJ$23)*$AH$23))))))))))))))))))))))))</f>
        <v>612.49498199999994</v>
      </c>
      <c r="AB13" s="2">
        <f>IF(Calculator!$O$6="SINGLEBASE",SUM((((M13/100)*$AJ$22)*$AH$22))+((((M13/100)*$AJ$23)*$AH$23)),IF(Calculator!$O$6="SINGLEELEMENTS",SUM((((M13/100)*$AJ$22)*$AH$22))+(((((M13/100)*$AJ$22)*$AN$22)*$AH$22)*Calculator!$G$2)-((((M13/100)*$AJ$22)*$AN$22)*$AH$22)+((((M13/100)*$AJ$23)*$AH$23)),IF(Calculator!$O$6="SINGLESPECTRUM",SUM((((M13/100)*$AJ$22)*$AH$22))+(((((M13/100)*$AJ$22)*$AN$22)*$AH$22)*Calculator!$G$4)-((((M13/100)*$AJ$22)*$AN$22)*$AH$22)+((((M13/100)*$AJ$23)*$AH$23)),IF(Calculator!$O$6="SINGLEHOMESTEAD",SUM((((M13/100)*$AJ$22)*$AH$22))+(((((M13/100)*$AJ$22)*$AN$22)*$AH$22)*Calculator!$G$3)-((((M13/100)*$AJ$22)*$AN$22)*$AH$22)+((((M13/100)*$AJ$23)*$AH$23)),IF(Calculator!$O$6="SINGLEBAND A",SUM((((M13/100)*$AJ$22)*$AH$22))+(((((M13/100)*$AJ$22)*$AN$22)*$AH$22)*Calculator!$G$5)-((((M13/100)*$AJ$22)*$AN$22)*$AH$22)+((((M13/100)*$AJ$23)*$AH$23)),IF(Calculator!$O$6="SINGLEBAND B",SUM((((M13/100)*$AJ$22)*$AH$22))+(((((M13/100)*$AJ$22)*$AN$22)*$AH$22)*Calculator!$G$6)-((((M13/100)*$AJ$22)*$AN$22)*$AH$22)+((((M13/100)*$AJ$23)*$AH$23)),IF(Calculator!$O$6="SINGLEBAND C",SUM((((M13/100)*$AJ$22)*$AH$22))+(((((M13/100)*$AJ$22)*$AN$22)*$AH$22)*Calculator!$G$7)-((((M13/100)*$AJ$22)*$AN$22)*$AH$22)+((((M13/100)*$AJ$23)*$AH$23)),IF(Calculator!$O$6="SINGLEBAND D",SUM((((M13/100)*$AJ$22)*$AH$22))+(((((M13/100)*$AJ$22)*$AN$22)*$AH$22)*Calculator!$G$8)-((((M13/100)*$AJ$22)*$AN$22)*$AH$22)+((((M13/100)*$AJ$23)*$AH$23)),IF(Calculator!$O$6="SINGLEURBANE",SUM((((M13/100)*$AJ$22)*$AH$22))+(((((M13/100)*$AJ$22)*$AN$22)*$AH$22)*Calculator!$G$9)-((((M13/100)*$AJ$22)*$AN$22)*$AH$22)+((((M13/100)*$AJ$23)*$AH$23)),IF(Calculator!$O$6="SINGLESILVERANOD",SUM((((M13/100)*$AJ$22)*$AH$22))+(((((M13/100)*$AJ$22)*$AN$22)*$AH$22)*Calculator!$G$10)-((((M13/100)*$AJ$22)*$AN$22)*$AH$22)+((((M13/100)*$AJ$23)*$AH$23)),IF(Calculator!$O$6="SINGLEANOD",SUM((((M13/100)*$AJ$22)*$AH$22))+(((((M13/100)*$AJ$22)*$AN$22)*$AH$22)*Calculator!$G$11)-((((M13/100)*$AJ$22)*$AN$22)*$AH$22)+((((M13/100)*$AJ$23)*$AH$23)),IF(Calculator!$O$6="DUALBASE",SUM((((M13/100)*$AJ$22)*$AH$22))+(((((M13/100)*$AJ$22)*$AN$22)*$AH$22)*Calculator!$G$12)-((((M13/100)*$AJ$22)*$AN$22)*$AH$22)+((((M13/100)*$AJ$23)*$AH$23)),IF(Calculator!$O$6="DUALELEMENTS",SUM((((M13/100)*$AJ$22)*$AH$22))+(((((M13/100)*$AJ$22)*$AN$22)*$AH$22)*Calculator!$G$13)-((((M13/100)*$AJ$22)*$AN$22)*$AH$22)+((((M13/100)*$AJ$23)*$AH$23)),IF(Calculator!$O$6="DUALSPECTRUM",SUM((((M13/100)*$AJ$22)*$AH$22))+(((((M13/100)*$AJ$22)*$AN$22)*$AH$22)*Calculator!$G$15)-((((M13/100)*$AJ$22)*$AN$22)*$AH$22)+((((M13/100)*$AJ$23)*$AH$23)),IF(Calculator!$O$6="DUALHOMESTEAD",SUM((((M13/100)*$AJ$22)*$AH$22))+(((((M13/100)*$AJ$22)*$AN$22)*$AH$22)*Calculator!$G$14)-((((M13/100)*$AJ$22)*$AN$22)*$AH$22)+((((M13/100)*$AJ$23)*$AH$23)),IF(Calculator!$O$6="DUALBAND A",SUM((((M13/100)*$AJ$22)*$AH$22))+(((((M13/100)*$AJ$22)*$AN$22)*$AH$22)*Calculator!$G$16)-((((M13/100)*$AJ$22)*$AN$22)*$AH$22)+((((M13/100)*$AJ$23)*$AH$23)),IF(Calculator!$O$6="DUALBAND B",SUM((((M13/100)*$AJ$22)*$AH$22))+(((((M13/100)*$AJ$22)*$AN$22)*$AH$22)*Calculator!$G$17)-((((M13/100)*$AJ$22)*$AN$22)*$AH$22)+((((M13/100)*$AJ$23)*$AH$23)),IF(Calculator!$O$6="DUALBAND C",SUM((((M13/100)*$AJ$22)*$AH$22))+(((((M13/100)*$AJ$22)*$AN$22)*$AH$22)*Calculator!$G$18)-((((M13/100)*$AJ$22)*$AN$22)*$AH$22)+((((M13/100)*$AJ$23)*$AH$23)),IF(Calculator!$O$6="DUALBAND D",SUM((((M13/100)*$AJ$22)*$AH$22))+(((((M13/100)*$AJ$22)*$AN$22)*$AH$22)*Calculator!$G$19)-((((M13/100)*$AJ$22)*$AN$22)*$AH$22)+((((M13/100)*$AJ$23)*$AH$23)),IF(Calculator!$O$6="DUALURBANE",SUM((((M13/100)*$AJ$22)*$AH$22))+(((((M13/100)*$AJ$22)*$AN$22)*$AH$22)*Calculator!$G$20)-((((M13/100)*$AJ$22)*$AN$22)*$AH$22)+((((M13/100)*$AJ$23)*$AH$23)),IF(Calculator!$O$6="DUALSILVERANOD",SUM((((M13/100)*$AJ$22)*$AH$22))+(((((M13/100)*$AJ$22)*$AN$22)*$AH$22)*Calculator!$G$21)-((((M13/100)*$AJ$22)*$AN$22)*$AH$22)+((((M13/100)*$AJ$23)*$AH$23)),IF(Calculator!$O$6="DUALANOD",SUM((((M13/100)*$AJ$22)*$AH$22))+(((((M13/100)*$AJ$22)*$AN$22)*$AH$22)*Calculator!$G$22)-((((M13/100)*$AJ$22)*$AN$22)*$AH$22)+((((M13/100)*$AJ$23)*$AH$23))))))))))))))))))))))))</f>
        <v>619.9414451422499</v>
      </c>
      <c r="AC13" s="2">
        <f>IF(Calculator!$O$6="SINGLEBASE",SUM((((N13/100)*$AJ$22)*$AH$22))+((((N13/100)*$AJ$23)*$AH$23)),IF(Calculator!$O$6="SINGLEELEMENTS",SUM((((N13/100)*$AJ$22)*$AH$22))+(((((N13/100)*$AJ$22)*$AN$22)*$AH$22)*Calculator!$G$2)-((((N13/100)*$AJ$22)*$AN$22)*$AH$22)+((((N13/100)*$AJ$23)*$AH$23)),IF(Calculator!$O$6="SINGLESPECTRUM",SUM((((N13/100)*$AJ$22)*$AH$22))+(((((N13/100)*$AJ$22)*$AN$22)*$AH$22)*Calculator!$G$4)-((((N13/100)*$AJ$22)*$AN$22)*$AH$22)+((((N13/100)*$AJ$23)*$AH$23)),IF(Calculator!$O$6="SINGLEHOMESTEAD",SUM((((N13/100)*$AJ$22)*$AH$22))+(((((N13/100)*$AJ$22)*$AN$22)*$AH$22)*Calculator!$G$3)-((((N13/100)*$AJ$22)*$AN$22)*$AH$22)+((((N13/100)*$AJ$23)*$AH$23)),IF(Calculator!$O$6="SINGLEBAND A",SUM((((N13/100)*$AJ$22)*$AH$22))+(((((N13/100)*$AJ$22)*$AN$22)*$AH$22)*Calculator!$G$5)-((((N13/100)*$AJ$22)*$AN$22)*$AH$22)+((((N13/100)*$AJ$23)*$AH$23)),IF(Calculator!$O$6="SINGLEBAND B",SUM((((N13/100)*$AJ$22)*$AH$22))+(((((N13/100)*$AJ$22)*$AN$22)*$AH$22)*Calculator!$G$6)-((((N13/100)*$AJ$22)*$AN$22)*$AH$22)+((((N13/100)*$AJ$23)*$AH$23)),IF(Calculator!$O$6="SINGLEBAND C",SUM((((N13/100)*$AJ$22)*$AH$22))+(((((N13/100)*$AJ$22)*$AN$22)*$AH$22)*Calculator!$G$7)-((((N13/100)*$AJ$22)*$AN$22)*$AH$22)+((((N13/100)*$AJ$23)*$AH$23)),IF(Calculator!$O$6="SINGLEBAND D",SUM((((N13/100)*$AJ$22)*$AH$22))+(((((N13/100)*$AJ$22)*$AN$22)*$AH$22)*Calculator!$G$8)-((((N13/100)*$AJ$22)*$AN$22)*$AH$22)+((((N13/100)*$AJ$23)*$AH$23)),IF(Calculator!$O$6="SINGLEURBANE",SUM((((N13/100)*$AJ$22)*$AH$22))+(((((N13/100)*$AJ$22)*$AN$22)*$AH$22)*Calculator!$G$9)-((((N13/100)*$AJ$22)*$AN$22)*$AH$22)+((((N13/100)*$AJ$23)*$AH$23)),IF(Calculator!$O$6="SINGLESILVERANOD",SUM((((N13/100)*$AJ$22)*$AH$22))+(((((N13/100)*$AJ$22)*$AN$22)*$AH$22)*Calculator!$G$10)-((((N13/100)*$AJ$22)*$AN$22)*$AH$22)+((((N13/100)*$AJ$23)*$AH$23)),IF(Calculator!$O$6="SINGLEANOD",SUM((((N13/100)*$AJ$22)*$AH$22))+(((((N13/100)*$AJ$22)*$AN$22)*$AH$22)*Calculator!$G$11)-((((N13/100)*$AJ$22)*$AN$22)*$AH$22)+((((N13/100)*$AJ$23)*$AH$23)),IF(Calculator!$O$6="DUALBASE",SUM((((N13/100)*$AJ$22)*$AH$22))+(((((N13/100)*$AJ$22)*$AN$22)*$AH$22)*Calculator!$G$12)-((((N13/100)*$AJ$22)*$AN$22)*$AH$22)+((((N13/100)*$AJ$23)*$AH$23)),IF(Calculator!$O$6="DUALELEMENTS",SUM((((N13/100)*$AJ$22)*$AH$22))+(((((N13/100)*$AJ$22)*$AN$22)*$AH$22)*Calculator!$G$13)-((((N13/100)*$AJ$22)*$AN$22)*$AH$22)+((((N13/100)*$AJ$23)*$AH$23)),IF(Calculator!$O$6="DUALSPECTRUM",SUM((((N13/100)*$AJ$22)*$AH$22))+(((((N13/100)*$AJ$22)*$AN$22)*$AH$22)*Calculator!$G$15)-((((N13/100)*$AJ$22)*$AN$22)*$AH$22)+((((N13/100)*$AJ$23)*$AH$23)),IF(Calculator!$O$6="DUALHOMESTEAD",SUM((((N13/100)*$AJ$22)*$AH$22))+(((((N13/100)*$AJ$22)*$AN$22)*$AH$22)*Calculator!$G$14)-((((N13/100)*$AJ$22)*$AN$22)*$AH$22)+((((N13/100)*$AJ$23)*$AH$23)),IF(Calculator!$O$6="DUALBAND A",SUM((((N13/100)*$AJ$22)*$AH$22))+(((((N13/100)*$AJ$22)*$AN$22)*$AH$22)*Calculator!$G$16)-((((N13/100)*$AJ$22)*$AN$22)*$AH$22)+((((N13/100)*$AJ$23)*$AH$23)),IF(Calculator!$O$6="DUALBAND B",SUM((((N13/100)*$AJ$22)*$AH$22))+(((((N13/100)*$AJ$22)*$AN$22)*$AH$22)*Calculator!$G$17)-((((N13/100)*$AJ$22)*$AN$22)*$AH$22)+((((N13/100)*$AJ$23)*$AH$23)),IF(Calculator!$O$6="DUALBAND C",SUM((((N13/100)*$AJ$22)*$AH$22))+(((((N13/100)*$AJ$22)*$AN$22)*$AH$22)*Calculator!$G$18)-((((N13/100)*$AJ$22)*$AN$22)*$AH$22)+((((N13/100)*$AJ$23)*$AH$23)),IF(Calculator!$O$6="DUALBAND D",SUM((((N13/100)*$AJ$22)*$AH$22))+(((((N13/100)*$AJ$22)*$AN$22)*$AH$22)*Calculator!$G$19)-((((N13/100)*$AJ$22)*$AN$22)*$AH$22)+((((N13/100)*$AJ$23)*$AH$23)),IF(Calculator!$O$6="DUALURBANE",SUM((((N13/100)*$AJ$22)*$AH$22))+(((((N13/100)*$AJ$22)*$AN$22)*$AH$22)*Calculator!$G$20)-((((N13/100)*$AJ$22)*$AN$22)*$AH$22)+((((N13/100)*$AJ$23)*$AH$23)),IF(Calculator!$O$6="DUALSILVERANOD",SUM((((N13/100)*$AJ$22)*$AH$22))+(((((N13/100)*$AJ$22)*$AN$22)*$AH$22)*Calculator!$G$21)-((((N13/100)*$AJ$22)*$AN$22)*$AH$22)+((((N13/100)*$AJ$23)*$AH$23)),IF(Calculator!$O$6="DUALANOD",SUM((((N13/100)*$AJ$22)*$AH$22))+(((((N13/100)*$AJ$22)*$AN$22)*$AH$22)*Calculator!$G$22)-((((N13/100)*$AJ$22)*$AN$22)*$AH$22)+((((N13/100)*$AJ$23)*$AH$23))))))))))))))))))))))))</f>
        <v>627.66212228279983</v>
      </c>
    </row>
    <row r="14" spans="1:40">
      <c r="A14" s="8" t="s">
        <v>1400</v>
      </c>
      <c r="B14" s="2">
        <v>1318.2988196949998</v>
      </c>
      <c r="C14" s="2">
        <v>1338.5196000000001</v>
      </c>
      <c r="D14" s="2">
        <v>1356.6816999999999</v>
      </c>
      <c r="E14" s="2">
        <v>1375.5125999999998</v>
      </c>
      <c r="F14" s="2">
        <v>1393.6747</v>
      </c>
      <c r="G14" s="2">
        <v>1412.6936999999998</v>
      </c>
      <c r="H14" s="2">
        <v>1431.5246</v>
      </c>
      <c r="I14" s="2">
        <v>1449.6867</v>
      </c>
      <c r="J14" s="2">
        <v>1467.8488</v>
      </c>
      <c r="K14" s="2">
        <v>1486.6796999999999</v>
      </c>
      <c r="L14" s="2">
        <v>1505.7091499999997</v>
      </c>
      <c r="M14" s="2">
        <v>1523.8711883449998</v>
      </c>
      <c r="N14" s="2">
        <v>1542.7021092449997</v>
      </c>
      <c r="P14" s="8">
        <v>2450</v>
      </c>
      <c r="Q14" s="2">
        <f>IF(Calculator!$O$6="SINGLEBASE",SUM((((B14/100)*$AJ$22)*$AH$22))+((((B14/100)*$AJ$23)*$AH$23)),IF(Calculator!$O$6="SINGLEELEMENTS",SUM((((B14/100)*$AJ$22)*$AH$22))+(((((B14/100)*$AJ$22)*$AN$22)*$AH$22)*Calculator!$G$2)-((((B14/100)*$AJ$22)*$AN$22)*$AH$22)+((((B14/100)*$AJ$23)*$AH$23)),IF(Calculator!$O$6="SINGLESPECTRUM",SUM((((B14/100)*$AJ$22)*$AH$22))+(((((B14/100)*$AJ$22)*$AN$22)*$AH$22)*Calculator!$G$4)-((((B14/100)*$AJ$22)*$AN$22)*$AH$22)+((((B14/100)*$AJ$23)*$AH$23)),IF(Calculator!$O$6="SINGLEHOMESTEAD",SUM((((B14/100)*$AJ$22)*$AH$22))+(((((B14/100)*$AJ$22)*$AN$22)*$AH$22)*Calculator!$G$3)-((((B14/100)*$AJ$22)*$AN$22)*$AH$22)+((((B14/100)*$AJ$23)*$AH$23)),IF(Calculator!$O$6="SINGLEBAND A",SUM((((B14/100)*$AJ$22)*$AH$22))+(((((B14/100)*$AJ$22)*$AN$22)*$AH$22)*Calculator!$G$5)-((((B14/100)*$AJ$22)*$AN$22)*$AH$22)+((((B14/100)*$AJ$23)*$AH$23)),IF(Calculator!$O$6="SINGLEBAND B",SUM((((B14/100)*$AJ$22)*$AH$22))+(((((B14/100)*$AJ$22)*$AN$22)*$AH$22)*Calculator!$G$6)-((((B14/100)*$AJ$22)*$AN$22)*$AH$22)+((((B14/100)*$AJ$23)*$AH$23)),IF(Calculator!$O$6="SINGLEBAND C",SUM((((B14/100)*$AJ$22)*$AH$22))+(((((B14/100)*$AJ$22)*$AN$22)*$AH$22)*Calculator!$G$7)-((((B14/100)*$AJ$22)*$AN$22)*$AH$22)+((((B14/100)*$AJ$23)*$AH$23)),IF(Calculator!$O$6="SINGLEBAND D",SUM((((B14/100)*$AJ$22)*$AH$22))+(((((B14/100)*$AJ$22)*$AN$22)*$AH$22)*Calculator!$G$8)-((((B14/100)*$AJ$22)*$AN$22)*$AH$22)+((((B14/100)*$AJ$23)*$AH$23)),IF(Calculator!$O$6="SINGLEURBANE",SUM((((B14/100)*$AJ$22)*$AH$22))+(((((B14/100)*$AJ$22)*$AN$22)*$AH$22)*Calculator!$G$9)-((((B14/100)*$AJ$22)*$AN$22)*$AH$22)+((((B14/100)*$AJ$23)*$AH$23)),IF(Calculator!$O$6="SINGLESILVERANOD",SUM((((B14/100)*$AJ$22)*$AH$22))+(((((B14/100)*$AJ$22)*$AN$22)*$AH$22)*Calculator!$G$10)-((((B14/100)*$AJ$22)*$AN$22)*$AH$22)+((((B14/100)*$AJ$23)*$AH$23)),IF(Calculator!$O$6="SINGLEANOD",SUM((((B14/100)*$AJ$22)*$AH$22))+(((((B14/100)*$AJ$22)*$AN$22)*$AH$22)*Calculator!$G$11)-((((B14/100)*$AJ$22)*$AN$22)*$AH$22)+((((B14/100)*$AJ$23)*$AH$23)),IF(Calculator!$O$6="DUALBASE",SUM((((B14/100)*$AJ$22)*$AH$22))+(((((B14/100)*$AJ$22)*$AN$22)*$AH$22)*Calculator!$G$12)-((((B14/100)*$AJ$22)*$AN$22)*$AH$22)+((((B14/100)*$AJ$23)*$AH$23)),IF(Calculator!$O$6="DUALELEMENTS",SUM((((B14/100)*$AJ$22)*$AH$22))+(((((B14/100)*$AJ$22)*$AN$22)*$AH$22)*Calculator!$G$13)-((((B14/100)*$AJ$22)*$AN$22)*$AH$22)+((((B14/100)*$AJ$23)*$AH$23)),IF(Calculator!$O$6="DUALSPECTRUM",SUM((((B14/100)*$AJ$22)*$AH$22))+(((((B14/100)*$AJ$22)*$AN$22)*$AH$22)*Calculator!$G$15)-((((B14/100)*$AJ$22)*$AN$22)*$AH$22)+((((B14/100)*$AJ$23)*$AH$23)),IF(Calculator!$O$6="DUALHOMESTEAD",SUM((((B14/100)*$AJ$22)*$AH$22))+(((((B14/100)*$AJ$22)*$AN$22)*$AH$22)*Calculator!$G$14)-((((B14/100)*$AJ$22)*$AN$22)*$AH$22)+((((B14/100)*$AJ$23)*$AH$23)),IF(Calculator!$O$6="DUALBAND A",SUM((((B14/100)*$AJ$22)*$AH$22))+(((((B14/100)*$AJ$22)*$AN$22)*$AH$22)*Calculator!$G$16)-((((B14/100)*$AJ$22)*$AN$22)*$AH$22)+((((B14/100)*$AJ$23)*$AH$23)),IF(Calculator!$O$6="DUALBAND B",SUM((((B14/100)*$AJ$22)*$AH$22))+(((((B14/100)*$AJ$22)*$AN$22)*$AH$22)*Calculator!$G$17)-((((B14/100)*$AJ$22)*$AN$22)*$AH$22)+((((B14/100)*$AJ$23)*$AH$23)),IF(Calculator!$O$6="DUALBAND C",SUM((((B14/100)*$AJ$22)*$AH$22))+(((((B14/100)*$AJ$22)*$AN$22)*$AH$22)*Calculator!$G$18)-((((B14/100)*$AJ$22)*$AN$22)*$AH$22)+((((B14/100)*$AJ$23)*$AH$23)),IF(Calculator!$O$6="DUALBAND D",SUM((((B14/100)*$AJ$22)*$AH$22))+(((((B14/100)*$AJ$22)*$AN$22)*$AH$22)*Calculator!$G$19)-((((B14/100)*$AJ$22)*$AN$22)*$AH$22)+((((B14/100)*$AJ$23)*$AH$23)),IF(Calculator!$O$6="DUALURBANE",SUM((((B14/100)*$AJ$22)*$AH$22))+(((((B14/100)*$AJ$22)*$AN$22)*$AH$22)*Calculator!$G$20)-((((B14/100)*$AJ$22)*$AN$22)*$AH$22)+((((B14/100)*$AJ$23)*$AH$23)),IF(Calculator!$O$6="DUALSILVERANOD",SUM((((B14/100)*$AJ$22)*$AH$22))+(((((B14/100)*$AJ$22)*$AN$22)*$AH$22)*Calculator!$G$21)-((((B14/100)*$AJ$22)*$AN$22)*$AH$22)+((((B14/100)*$AJ$23)*$AH$23)),IF(Calculator!$O$6="DUALANOD",SUM((((B14/100)*$AJ$22)*$AH$22))+(((((B14/100)*$AJ$22)*$AN$22)*$AH$22)*Calculator!$G$22)-((((B14/100)*$AJ$22)*$AN$22)*$AH$22)+((((B14/100)*$AJ$23)*$AH$23))))))))))))))))))))))))</f>
        <v>540.50251607494988</v>
      </c>
      <c r="R14" s="2">
        <f>IF(Calculator!$O$6="SINGLEBASE",SUM((((C14/100)*$AJ$22)*$AH$22))+((((C14/100)*$AJ$23)*$AH$23)),IF(Calculator!$O$6="SINGLEELEMENTS",SUM((((C14/100)*$AJ$22)*$AH$22))+(((((C14/100)*$AJ$22)*$AN$22)*$AH$22)*Calculator!$G$2)-((((C14/100)*$AJ$22)*$AN$22)*$AH$22)+((((C14/100)*$AJ$23)*$AH$23)),IF(Calculator!$O$6="SINGLESPECTRUM",SUM((((C14/100)*$AJ$22)*$AH$22))+(((((C14/100)*$AJ$22)*$AN$22)*$AH$22)*Calculator!$G$4)-((((C14/100)*$AJ$22)*$AN$22)*$AH$22)+((((C14/100)*$AJ$23)*$AH$23)),IF(Calculator!$O$6="SINGLEHOMESTEAD",SUM((((C14/100)*$AJ$22)*$AH$22))+(((((C14/100)*$AJ$22)*$AN$22)*$AH$22)*Calculator!$G$3)-((((C14/100)*$AJ$22)*$AN$22)*$AH$22)+((((C14/100)*$AJ$23)*$AH$23)),IF(Calculator!$O$6="SINGLEBAND A",SUM((((C14/100)*$AJ$22)*$AH$22))+(((((C14/100)*$AJ$22)*$AN$22)*$AH$22)*Calculator!$G$5)-((((C14/100)*$AJ$22)*$AN$22)*$AH$22)+((((C14/100)*$AJ$23)*$AH$23)),IF(Calculator!$O$6="SINGLEBAND B",SUM((((C14/100)*$AJ$22)*$AH$22))+(((((C14/100)*$AJ$22)*$AN$22)*$AH$22)*Calculator!$G$6)-((((C14/100)*$AJ$22)*$AN$22)*$AH$22)+((((C14/100)*$AJ$23)*$AH$23)),IF(Calculator!$O$6="SINGLEBAND C",SUM((((C14/100)*$AJ$22)*$AH$22))+(((((C14/100)*$AJ$22)*$AN$22)*$AH$22)*Calculator!$G$7)-((((C14/100)*$AJ$22)*$AN$22)*$AH$22)+((((C14/100)*$AJ$23)*$AH$23)),IF(Calculator!$O$6="SINGLEBAND D",SUM((((C14/100)*$AJ$22)*$AH$22))+(((((C14/100)*$AJ$22)*$AN$22)*$AH$22)*Calculator!$G$8)-((((C14/100)*$AJ$22)*$AN$22)*$AH$22)+((((C14/100)*$AJ$23)*$AH$23)),IF(Calculator!$O$6="SINGLEURBANE",SUM((((C14/100)*$AJ$22)*$AH$22))+(((((C14/100)*$AJ$22)*$AN$22)*$AH$22)*Calculator!$G$9)-((((C14/100)*$AJ$22)*$AN$22)*$AH$22)+((((C14/100)*$AJ$23)*$AH$23)),IF(Calculator!$O$6="SINGLESILVERANOD",SUM((((C14/100)*$AJ$22)*$AH$22))+(((((C14/100)*$AJ$22)*$AN$22)*$AH$22)*Calculator!$G$10)-((((C14/100)*$AJ$22)*$AN$22)*$AH$22)+((((C14/100)*$AJ$23)*$AH$23)),IF(Calculator!$O$6="SINGLEANOD",SUM((((C14/100)*$AJ$22)*$AH$22))+(((((C14/100)*$AJ$22)*$AN$22)*$AH$22)*Calculator!$G$11)-((((C14/100)*$AJ$22)*$AN$22)*$AH$22)+((((C14/100)*$AJ$23)*$AH$23)),IF(Calculator!$O$6="DUALBASE",SUM((((C14/100)*$AJ$22)*$AH$22))+(((((C14/100)*$AJ$22)*$AN$22)*$AH$22)*Calculator!$G$12)-((((C14/100)*$AJ$22)*$AN$22)*$AH$22)+((((C14/100)*$AJ$23)*$AH$23)),IF(Calculator!$O$6="DUALELEMENTS",SUM((((C14/100)*$AJ$22)*$AH$22))+(((((C14/100)*$AJ$22)*$AN$22)*$AH$22)*Calculator!$G$13)-((((C14/100)*$AJ$22)*$AN$22)*$AH$22)+((((C14/100)*$AJ$23)*$AH$23)),IF(Calculator!$O$6="DUALSPECTRUM",SUM((((C14/100)*$AJ$22)*$AH$22))+(((((C14/100)*$AJ$22)*$AN$22)*$AH$22)*Calculator!$G$15)-((((C14/100)*$AJ$22)*$AN$22)*$AH$22)+((((C14/100)*$AJ$23)*$AH$23)),IF(Calculator!$O$6="DUALHOMESTEAD",SUM((((C14/100)*$AJ$22)*$AH$22))+(((((C14/100)*$AJ$22)*$AN$22)*$AH$22)*Calculator!$G$14)-((((C14/100)*$AJ$22)*$AN$22)*$AH$22)+((((C14/100)*$AJ$23)*$AH$23)),IF(Calculator!$O$6="DUALBAND A",SUM((((C14/100)*$AJ$22)*$AH$22))+(((((C14/100)*$AJ$22)*$AN$22)*$AH$22)*Calculator!$G$16)-((((C14/100)*$AJ$22)*$AN$22)*$AH$22)+((((C14/100)*$AJ$23)*$AH$23)),IF(Calculator!$O$6="DUALBAND B",SUM((((C14/100)*$AJ$22)*$AH$22))+(((((C14/100)*$AJ$22)*$AN$22)*$AH$22)*Calculator!$G$17)-((((C14/100)*$AJ$22)*$AN$22)*$AH$22)+((((C14/100)*$AJ$23)*$AH$23)),IF(Calculator!$O$6="DUALBAND C",SUM((((C14/100)*$AJ$22)*$AH$22))+(((((C14/100)*$AJ$22)*$AN$22)*$AH$22)*Calculator!$G$18)-((((C14/100)*$AJ$22)*$AN$22)*$AH$22)+((((C14/100)*$AJ$23)*$AH$23)),IF(Calculator!$O$6="DUALBAND D",SUM((((C14/100)*$AJ$22)*$AH$22))+(((((C14/100)*$AJ$22)*$AN$22)*$AH$22)*Calculator!$G$19)-((((C14/100)*$AJ$22)*$AN$22)*$AH$22)+((((C14/100)*$AJ$23)*$AH$23)),IF(Calculator!$O$6="DUALURBANE",SUM((((C14/100)*$AJ$22)*$AH$22))+(((((C14/100)*$AJ$22)*$AN$22)*$AH$22)*Calculator!$G$20)-((((C14/100)*$AJ$22)*$AN$22)*$AH$22)+((((C14/100)*$AJ$23)*$AH$23)),IF(Calculator!$O$6="DUALSILVERANOD",SUM((((C14/100)*$AJ$22)*$AH$22))+(((((C14/100)*$AJ$22)*$AN$22)*$AH$22)*Calculator!$G$21)-((((C14/100)*$AJ$22)*$AN$22)*$AH$22)+((((C14/100)*$AJ$23)*$AH$23)),IF(Calculator!$O$6="DUALANOD",SUM((((C14/100)*$AJ$22)*$AH$22))+(((((C14/100)*$AJ$22)*$AN$22)*$AH$22)*Calculator!$G$22)-((((C14/100)*$AJ$22)*$AN$22)*$AH$22)+((((C14/100)*$AJ$23)*$AH$23))))))))))))))))))))))))</f>
        <v>548.79303600000003</v>
      </c>
      <c r="S14" s="2">
        <f>IF(Calculator!$O$6="SINGLEBASE",SUM((((D14/100)*$AJ$22)*$AH$22))+((((D14/100)*$AJ$23)*$AH$23)),IF(Calculator!$O$6="SINGLEELEMENTS",SUM((((D14/100)*$AJ$22)*$AH$22))+(((((D14/100)*$AJ$22)*$AN$22)*$AH$22)*Calculator!$G$2)-((((D14/100)*$AJ$22)*$AN$22)*$AH$22)+((((D14/100)*$AJ$23)*$AH$23)),IF(Calculator!$O$6="SINGLESPECTRUM",SUM((((D14/100)*$AJ$22)*$AH$22))+(((((D14/100)*$AJ$22)*$AN$22)*$AH$22)*Calculator!$G$4)-((((D14/100)*$AJ$22)*$AN$22)*$AH$22)+((((D14/100)*$AJ$23)*$AH$23)),IF(Calculator!$O$6="SINGLEHOMESTEAD",SUM((((D14/100)*$AJ$22)*$AH$22))+(((((D14/100)*$AJ$22)*$AN$22)*$AH$22)*Calculator!$G$3)-((((D14/100)*$AJ$22)*$AN$22)*$AH$22)+((((D14/100)*$AJ$23)*$AH$23)),IF(Calculator!$O$6="SINGLEBAND A",SUM((((D14/100)*$AJ$22)*$AH$22))+(((((D14/100)*$AJ$22)*$AN$22)*$AH$22)*Calculator!$G$5)-((((D14/100)*$AJ$22)*$AN$22)*$AH$22)+((((D14/100)*$AJ$23)*$AH$23)),IF(Calculator!$O$6="SINGLEBAND B",SUM((((D14/100)*$AJ$22)*$AH$22))+(((((D14/100)*$AJ$22)*$AN$22)*$AH$22)*Calculator!$G$6)-((((D14/100)*$AJ$22)*$AN$22)*$AH$22)+((((D14/100)*$AJ$23)*$AH$23)),IF(Calculator!$O$6="SINGLEBAND C",SUM((((D14/100)*$AJ$22)*$AH$22))+(((((D14/100)*$AJ$22)*$AN$22)*$AH$22)*Calculator!$G$7)-((((D14/100)*$AJ$22)*$AN$22)*$AH$22)+((((D14/100)*$AJ$23)*$AH$23)),IF(Calculator!$O$6="SINGLEBAND D",SUM((((D14/100)*$AJ$22)*$AH$22))+(((((D14/100)*$AJ$22)*$AN$22)*$AH$22)*Calculator!$G$8)-((((D14/100)*$AJ$22)*$AN$22)*$AH$22)+((((D14/100)*$AJ$23)*$AH$23)),IF(Calculator!$O$6="SINGLEURBANE",SUM((((D14/100)*$AJ$22)*$AH$22))+(((((D14/100)*$AJ$22)*$AN$22)*$AH$22)*Calculator!$G$9)-((((D14/100)*$AJ$22)*$AN$22)*$AH$22)+((((D14/100)*$AJ$23)*$AH$23)),IF(Calculator!$O$6="SINGLESILVERANOD",SUM((((D14/100)*$AJ$22)*$AH$22))+(((((D14/100)*$AJ$22)*$AN$22)*$AH$22)*Calculator!$G$10)-((((D14/100)*$AJ$22)*$AN$22)*$AH$22)+((((D14/100)*$AJ$23)*$AH$23)),IF(Calculator!$O$6="SINGLEANOD",SUM((((D14/100)*$AJ$22)*$AH$22))+(((((D14/100)*$AJ$22)*$AN$22)*$AH$22)*Calculator!$G$11)-((((D14/100)*$AJ$22)*$AN$22)*$AH$22)+((((D14/100)*$AJ$23)*$AH$23)),IF(Calculator!$O$6="DUALBASE",SUM((((D14/100)*$AJ$22)*$AH$22))+(((((D14/100)*$AJ$22)*$AN$22)*$AH$22)*Calculator!$G$12)-((((D14/100)*$AJ$22)*$AN$22)*$AH$22)+((((D14/100)*$AJ$23)*$AH$23)),IF(Calculator!$O$6="DUALELEMENTS",SUM((((D14/100)*$AJ$22)*$AH$22))+(((((D14/100)*$AJ$22)*$AN$22)*$AH$22)*Calculator!$G$13)-((((D14/100)*$AJ$22)*$AN$22)*$AH$22)+((((D14/100)*$AJ$23)*$AH$23)),IF(Calculator!$O$6="DUALSPECTRUM",SUM((((D14/100)*$AJ$22)*$AH$22))+(((((D14/100)*$AJ$22)*$AN$22)*$AH$22)*Calculator!$G$15)-((((D14/100)*$AJ$22)*$AN$22)*$AH$22)+((((D14/100)*$AJ$23)*$AH$23)),IF(Calculator!$O$6="DUALHOMESTEAD",SUM((((D14/100)*$AJ$22)*$AH$22))+(((((D14/100)*$AJ$22)*$AN$22)*$AH$22)*Calculator!$G$14)-((((D14/100)*$AJ$22)*$AN$22)*$AH$22)+((((D14/100)*$AJ$23)*$AH$23)),IF(Calculator!$O$6="DUALBAND A",SUM((((D14/100)*$AJ$22)*$AH$22))+(((((D14/100)*$AJ$22)*$AN$22)*$AH$22)*Calculator!$G$16)-((((D14/100)*$AJ$22)*$AN$22)*$AH$22)+((((D14/100)*$AJ$23)*$AH$23)),IF(Calculator!$O$6="DUALBAND B",SUM((((D14/100)*$AJ$22)*$AH$22))+(((((D14/100)*$AJ$22)*$AN$22)*$AH$22)*Calculator!$G$17)-((((D14/100)*$AJ$22)*$AN$22)*$AH$22)+((((D14/100)*$AJ$23)*$AH$23)),IF(Calculator!$O$6="DUALBAND C",SUM((((D14/100)*$AJ$22)*$AH$22))+(((((D14/100)*$AJ$22)*$AN$22)*$AH$22)*Calculator!$G$18)-((((D14/100)*$AJ$22)*$AN$22)*$AH$22)+((((D14/100)*$AJ$23)*$AH$23)),IF(Calculator!$O$6="DUALBAND D",SUM((((D14/100)*$AJ$22)*$AH$22))+(((((D14/100)*$AJ$22)*$AN$22)*$AH$22)*Calculator!$G$19)-((((D14/100)*$AJ$22)*$AN$22)*$AH$22)+((((D14/100)*$AJ$23)*$AH$23)),IF(Calculator!$O$6="DUALURBANE",SUM((((D14/100)*$AJ$22)*$AH$22))+(((((D14/100)*$AJ$22)*$AN$22)*$AH$22)*Calculator!$G$20)-((((D14/100)*$AJ$22)*$AN$22)*$AH$22)+((((D14/100)*$AJ$23)*$AH$23)),IF(Calculator!$O$6="DUALSILVERANOD",SUM((((D14/100)*$AJ$22)*$AH$22))+(((((D14/100)*$AJ$22)*$AN$22)*$AH$22)*Calculator!$G$21)-((((D14/100)*$AJ$22)*$AN$22)*$AH$22)+((((D14/100)*$AJ$23)*$AH$23)),IF(Calculator!$O$6="DUALANOD",SUM((((D14/100)*$AJ$22)*$AH$22))+(((((D14/100)*$AJ$22)*$AN$22)*$AH$22)*Calculator!$G$22)-((((D14/100)*$AJ$22)*$AN$22)*$AH$22)+((((D14/100)*$AJ$23)*$AH$23))))))))))))))))))))))))</f>
        <v>556.23949699999991</v>
      </c>
      <c r="T14" s="2">
        <f>IF(Calculator!$O$6="SINGLEBASE",SUM((((E14/100)*$AJ$22)*$AH$22))+((((E14/100)*$AJ$23)*$AH$23)),IF(Calculator!$O$6="SINGLEELEMENTS",SUM((((E14/100)*$AJ$22)*$AH$22))+(((((E14/100)*$AJ$22)*$AN$22)*$AH$22)*Calculator!$G$2)-((((E14/100)*$AJ$22)*$AN$22)*$AH$22)+((((E14/100)*$AJ$23)*$AH$23)),IF(Calculator!$O$6="SINGLESPECTRUM",SUM((((E14/100)*$AJ$22)*$AH$22))+(((((E14/100)*$AJ$22)*$AN$22)*$AH$22)*Calculator!$G$4)-((((E14/100)*$AJ$22)*$AN$22)*$AH$22)+((((E14/100)*$AJ$23)*$AH$23)),IF(Calculator!$O$6="SINGLEHOMESTEAD",SUM((((E14/100)*$AJ$22)*$AH$22))+(((((E14/100)*$AJ$22)*$AN$22)*$AH$22)*Calculator!$G$3)-((((E14/100)*$AJ$22)*$AN$22)*$AH$22)+((((E14/100)*$AJ$23)*$AH$23)),IF(Calculator!$O$6="SINGLEBAND A",SUM((((E14/100)*$AJ$22)*$AH$22))+(((((E14/100)*$AJ$22)*$AN$22)*$AH$22)*Calculator!$G$5)-((((E14/100)*$AJ$22)*$AN$22)*$AH$22)+((((E14/100)*$AJ$23)*$AH$23)),IF(Calculator!$O$6="SINGLEBAND B",SUM((((E14/100)*$AJ$22)*$AH$22))+(((((E14/100)*$AJ$22)*$AN$22)*$AH$22)*Calculator!$G$6)-((((E14/100)*$AJ$22)*$AN$22)*$AH$22)+((((E14/100)*$AJ$23)*$AH$23)),IF(Calculator!$O$6="SINGLEBAND C",SUM((((E14/100)*$AJ$22)*$AH$22))+(((((E14/100)*$AJ$22)*$AN$22)*$AH$22)*Calculator!$G$7)-((((E14/100)*$AJ$22)*$AN$22)*$AH$22)+((((E14/100)*$AJ$23)*$AH$23)),IF(Calculator!$O$6="SINGLEBAND D",SUM((((E14/100)*$AJ$22)*$AH$22))+(((((E14/100)*$AJ$22)*$AN$22)*$AH$22)*Calculator!$G$8)-((((E14/100)*$AJ$22)*$AN$22)*$AH$22)+((((E14/100)*$AJ$23)*$AH$23)),IF(Calculator!$O$6="SINGLEURBANE",SUM((((E14/100)*$AJ$22)*$AH$22))+(((((E14/100)*$AJ$22)*$AN$22)*$AH$22)*Calculator!$G$9)-((((E14/100)*$AJ$22)*$AN$22)*$AH$22)+((((E14/100)*$AJ$23)*$AH$23)),IF(Calculator!$O$6="SINGLESILVERANOD",SUM((((E14/100)*$AJ$22)*$AH$22))+(((((E14/100)*$AJ$22)*$AN$22)*$AH$22)*Calculator!$G$10)-((((E14/100)*$AJ$22)*$AN$22)*$AH$22)+((((E14/100)*$AJ$23)*$AH$23)),IF(Calculator!$O$6="SINGLEANOD",SUM((((E14/100)*$AJ$22)*$AH$22))+(((((E14/100)*$AJ$22)*$AN$22)*$AH$22)*Calculator!$G$11)-((((E14/100)*$AJ$22)*$AN$22)*$AH$22)+((((E14/100)*$AJ$23)*$AH$23)),IF(Calculator!$O$6="DUALBASE",SUM((((E14/100)*$AJ$22)*$AH$22))+(((((E14/100)*$AJ$22)*$AN$22)*$AH$22)*Calculator!$G$12)-((((E14/100)*$AJ$22)*$AN$22)*$AH$22)+((((E14/100)*$AJ$23)*$AH$23)),IF(Calculator!$O$6="DUALELEMENTS",SUM((((E14/100)*$AJ$22)*$AH$22))+(((((E14/100)*$AJ$22)*$AN$22)*$AH$22)*Calculator!$G$13)-((((E14/100)*$AJ$22)*$AN$22)*$AH$22)+((((E14/100)*$AJ$23)*$AH$23)),IF(Calculator!$O$6="DUALSPECTRUM",SUM((((E14/100)*$AJ$22)*$AH$22))+(((((E14/100)*$AJ$22)*$AN$22)*$AH$22)*Calculator!$G$15)-((((E14/100)*$AJ$22)*$AN$22)*$AH$22)+((((E14/100)*$AJ$23)*$AH$23)),IF(Calculator!$O$6="DUALHOMESTEAD",SUM((((E14/100)*$AJ$22)*$AH$22))+(((((E14/100)*$AJ$22)*$AN$22)*$AH$22)*Calculator!$G$14)-((((E14/100)*$AJ$22)*$AN$22)*$AH$22)+((((E14/100)*$AJ$23)*$AH$23)),IF(Calculator!$O$6="DUALBAND A",SUM((((E14/100)*$AJ$22)*$AH$22))+(((((E14/100)*$AJ$22)*$AN$22)*$AH$22)*Calculator!$G$16)-((((E14/100)*$AJ$22)*$AN$22)*$AH$22)+((((E14/100)*$AJ$23)*$AH$23)),IF(Calculator!$O$6="DUALBAND B",SUM((((E14/100)*$AJ$22)*$AH$22))+(((((E14/100)*$AJ$22)*$AN$22)*$AH$22)*Calculator!$G$17)-((((E14/100)*$AJ$22)*$AN$22)*$AH$22)+((((E14/100)*$AJ$23)*$AH$23)),IF(Calculator!$O$6="DUALBAND C",SUM((((E14/100)*$AJ$22)*$AH$22))+(((((E14/100)*$AJ$22)*$AN$22)*$AH$22)*Calculator!$G$18)-((((E14/100)*$AJ$22)*$AN$22)*$AH$22)+((((E14/100)*$AJ$23)*$AH$23)),IF(Calculator!$O$6="DUALBAND D",SUM((((E14/100)*$AJ$22)*$AH$22))+(((((E14/100)*$AJ$22)*$AN$22)*$AH$22)*Calculator!$G$19)-((((E14/100)*$AJ$22)*$AN$22)*$AH$22)+((((E14/100)*$AJ$23)*$AH$23)),IF(Calculator!$O$6="DUALURBANE",SUM((((E14/100)*$AJ$22)*$AH$22))+(((((E14/100)*$AJ$22)*$AN$22)*$AH$22)*Calculator!$G$20)-((((E14/100)*$AJ$22)*$AN$22)*$AH$22)+((((E14/100)*$AJ$23)*$AH$23)),IF(Calculator!$O$6="DUALSILVERANOD",SUM((((E14/100)*$AJ$22)*$AH$22))+(((((E14/100)*$AJ$22)*$AN$22)*$AH$22)*Calculator!$G$21)-((((E14/100)*$AJ$22)*$AN$22)*$AH$22)+((((E14/100)*$AJ$23)*$AH$23)),IF(Calculator!$O$6="DUALANOD",SUM((((E14/100)*$AJ$22)*$AH$22))+(((((E14/100)*$AJ$22)*$AN$22)*$AH$22)*Calculator!$G$22)-((((E14/100)*$AJ$22)*$AN$22)*$AH$22)+((((E14/100)*$AJ$23)*$AH$23))))))))))))))))))))))))</f>
        <v>563.96016599999984</v>
      </c>
      <c r="U14" s="2">
        <f>IF(Calculator!$O$6="SINGLEBASE",SUM((((F14/100)*$AJ$22)*$AH$22))+((((F14/100)*$AJ$23)*$AH$23)),IF(Calculator!$O$6="SINGLEELEMENTS",SUM((((F14/100)*$AJ$22)*$AH$22))+(((((F14/100)*$AJ$22)*$AN$22)*$AH$22)*Calculator!$G$2)-((((F14/100)*$AJ$22)*$AN$22)*$AH$22)+((((F14/100)*$AJ$23)*$AH$23)),IF(Calculator!$O$6="SINGLESPECTRUM",SUM((((F14/100)*$AJ$22)*$AH$22))+(((((F14/100)*$AJ$22)*$AN$22)*$AH$22)*Calculator!$G$4)-((((F14/100)*$AJ$22)*$AN$22)*$AH$22)+((((F14/100)*$AJ$23)*$AH$23)),IF(Calculator!$O$6="SINGLEHOMESTEAD",SUM((((F14/100)*$AJ$22)*$AH$22))+(((((F14/100)*$AJ$22)*$AN$22)*$AH$22)*Calculator!$G$3)-((((F14/100)*$AJ$22)*$AN$22)*$AH$22)+((((F14/100)*$AJ$23)*$AH$23)),IF(Calculator!$O$6="SINGLEBAND A",SUM((((F14/100)*$AJ$22)*$AH$22))+(((((F14/100)*$AJ$22)*$AN$22)*$AH$22)*Calculator!$G$5)-((((F14/100)*$AJ$22)*$AN$22)*$AH$22)+((((F14/100)*$AJ$23)*$AH$23)),IF(Calculator!$O$6="SINGLEBAND B",SUM((((F14/100)*$AJ$22)*$AH$22))+(((((F14/100)*$AJ$22)*$AN$22)*$AH$22)*Calculator!$G$6)-((((F14/100)*$AJ$22)*$AN$22)*$AH$22)+((((F14/100)*$AJ$23)*$AH$23)),IF(Calculator!$O$6="SINGLEBAND C",SUM((((F14/100)*$AJ$22)*$AH$22))+(((((F14/100)*$AJ$22)*$AN$22)*$AH$22)*Calculator!$G$7)-((((F14/100)*$AJ$22)*$AN$22)*$AH$22)+((((F14/100)*$AJ$23)*$AH$23)),IF(Calculator!$O$6="SINGLEBAND D",SUM((((F14/100)*$AJ$22)*$AH$22))+(((((F14/100)*$AJ$22)*$AN$22)*$AH$22)*Calculator!$G$8)-((((F14/100)*$AJ$22)*$AN$22)*$AH$22)+((((F14/100)*$AJ$23)*$AH$23)),IF(Calculator!$O$6="SINGLEURBANE",SUM((((F14/100)*$AJ$22)*$AH$22))+(((((F14/100)*$AJ$22)*$AN$22)*$AH$22)*Calculator!$G$9)-((((F14/100)*$AJ$22)*$AN$22)*$AH$22)+((((F14/100)*$AJ$23)*$AH$23)),IF(Calculator!$O$6="SINGLESILVERANOD",SUM((((F14/100)*$AJ$22)*$AH$22))+(((((F14/100)*$AJ$22)*$AN$22)*$AH$22)*Calculator!$G$10)-((((F14/100)*$AJ$22)*$AN$22)*$AH$22)+((((F14/100)*$AJ$23)*$AH$23)),IF(Calculator!$O$6="SINGLEANOD",SUM((((F14/100)*$AJ$22)*$AH$22))+(((((F14/100)*$AJ$22)*$AN$22)*$AH$22)*Calculator!$G$11)-((((F14/100)*$AJ$22)*$AN$22)*$AH$22)+((((F14/100)*$AJ$23)*$AH$23)),IF(Calculator!$O$6="DUALBASE",SUM((((F14/100)*$AJ$22)*$AH$22))+(((((F14/100)*$AJ$22)*$AN$22)*$AH$22)*Calculator!$G$12)-((((F14/100)*$AJ$22)*$AN$22)*$AH$22)+((((F14/100)*$AJ$23)*$AH$23)),IF(Calculator!$O$6="DUALELEMENTS",SUM((((F14/100)*$AJ$22)*$AH$22))+(((((F14/100)*$AJ$22)*$AN$22)*$AH$22)*Calculator!$G$13)-((((F14/100)*$AJ$22)*$AN$22)*$AH$22)+((((F14/100)*$AJ$23)*$AH$23)),IF(Calculator!$O$6="DUALSPECTRUM",SUM((((F14/100)*$AJ$22)*$AH$22))+(((((F14/100)*$AJ$22)*$AN$22)*$AH$22)*Calculator!$G$15)-((((F14/100)*$AJ$22)*$AN$22)*$AH$22)+((((F14/100)*$AJ$23)*$AH$23)),IF(Calculator!$O$6="DUALHOMESTEAD",SUM((((F14/100)*$AJ$22)*$AH$22))+(((((F14/100)*$AJ$22)*$AN$22)*$AH$22)*Calculator!$G$14)-((((F14/100)*$AJ$22)*$AN$22)*$AH$22)+((((F14/100)*$AJ$23)*$AH$23)),IF(Calculator!$O$6="DUALBAND A",SUM((((F14/100)*$AJ$22)*$AH$22))+(((((F14/100)*$AJ$22)*$AN$22)*$AH$22)*Calculator!$G$16)-((((F14/100)*$AJ$22)*$AN$22)*$AH$22)+((((F14/100)*$AJ$23)*$AH$23)),IF(Calculator!$O$6="DUALBAND B",SUM((((F14/100)*$AJ$22)*$AH$22))+(((((F14/100)*$AJ$22)*$AN$22)*$AH$22)*Calculator!$G$17)-((((F14/100)*$AJ$22)*$AN$22)*$AH$22)+((((F14/100)*$AJ$23)*$AH$23)),IF(Calculator!$O$6="DUALBAND C",SUM((((F14/100)*$AJ$22)*$AH$22))+(((((F14/100)*$AJ$22)*$AN$22)*$AH$22)*Calculator!$G$18)-((((F14/100)*$AJ$22)*$AN$22)*$AH$22)+((((F14/100)*$AJ$23)*$AH$23)),IF(Calculator!$O$6="DUALBAND D",SUM((((F14/100)*$AJ$22)*$AH$22))+(((((F14/100)*$AJ$22)*$AN$22)*$AH$22)*Calculator!$G$19)-((((F14/100)*$AJ$22)*$AN$22)*$AH$22)+((((F14/100)*$AJ$23)*$AH$23)),IF(Calculator!$O$6="DUALURBANE",SUM((((F14/100)*$AJ$22)*$AH$22))+(((((F14/100)*$AJ$22)*$AN$22)*$AH$22)*Calculator!$G$20)-((((F14/100)*$AJ$22)*$AN$22)*$AH$22)+((((F14/100)*$AJ$23)*$AH$23)),IF(Calculator!$O$6="DUALSILVERANOD",SUM((((F14/100)*$AJ$22)*$AH$22))+(((((F14/100)*$AJ$22)*$AN$22)*$AH$22)*Calculator!$G$21)-((((F14/100)*$AJ$22)*$AN$22)*$AH$22)+((((F14/100)*$AJ$23)*$AH$23)),IF(Calculator!$O$6="DUALANOD",SUM((((F14/100)*$AJ$22)*$AH$22))+(((((F14/100)*$AJ$22)*$AN$22)*$AH$22)*Calculator!$G$22)-((((F14/100)*$AJ$22)*$AN$22)*$AH$22)+((((F14/100)*$AJ$23)*$AH$23))))))))))))))))))))))))</f>
        <v>571.40662699999996</v>
      </c>
      <c r="V14" s="2">
        <f>IF(Calculator!$O$6="SINGLEBASE",SUM((((G14/100)*$AJ$22)*$AH$22))+((((G14/100)*$AJ$23)*$AH$23)),IF(Calculator!$O$6="SINGLEELEMENTS",SUM((((G14/100)*$AJ$22)*$AH$22))+(((((G14/100)*$AJ$22)*$AN$22)*$AH$22)*Calculator!$G$2)-((((G14/100)*$AJ$22)*$AN$22)*$AH$22)+((((G14/100)*$AJ$23)*$AH$23)),IF(Calculator!$O$6="SINGLESPECTRUM",SUM((((G14/100)*$AJ$22)*$AH$22))+(((((G14/100)*$AJ$22)*$AN$22)*$AH$22)*Calculator!$G$4)-((((G14/100)*$AJ$22)*$AN$22)*$AH$22)+((((G14/100)*$AJ$23)*$AH$23)),IF(Calculator!$O$6="SINGLEHOMESTEAD",SUM((((G14/100)*$AJ$22)*$AH$22))+(((((G14/100)*$AJ$22)*$AN$22)*$AH$22)*Calculator!$G$3)-((((G14/100)*$AJ$22)*$AN$22)*$AH$22)+((((G14/100)*$AJ$23)*$AH$23)),IF(Calculator!$O$6="SINGLEBAND A",SUM((((G14/100)*$AJ$22)*$AH$22))+(((((G14/100)*$AJ$22)*$AN$22)*$AH$22)*Calculator!$G$5)-((((G14/100)*$AJ$22)*$AN$22)*$AH$22)+((((G14/100)*$AJ$23)*$AH$23)),IF(Calculator!$O$6="SINGLEBAND B",SUM((((G14/100)*$AJ$22)*$AH$22))+(((((G14/100)*$AJ$22)*$AN$22)*$AH$22)*Calculator!$G$6)-((((G14/100)*$AJ$22)*$AN$22)*$AH$22)+((((G14/100)*$AJ$23)*$AH$23)),IF(Calculator!$O$6="SINGLEBAND C",SUM((((G14/100)*$AJ$22)*$AH$22))+(((((G14/100)*$AJ$22)*$AN$22)*$AH$22)*Calculator!$G$7)-((((G14/100)*$AJ$22)*$AN$22)*$AH$22)+((((G14/100)*$AJ$23)*$AH$23)),IF(Calculator!$O$6="SINGLEBAND D",SUM((((G14/100)*$AJ$22)*$AH$22))+(((((G14/100)*$AJ$22)*$AN$22)*$AH$22)*Calculator!$G$8)-((((G14/100)*$AJ$22)*$AN$22)*$AH$22)+((((G14/100)*$AJ$23)*$AH$23)),IF(Calculator!$O$6="SINGLEURBANE",SUM((((G14/100)*$AJ$22)*$AH$22))+(((((G14/100)*$AJ$22)*$AN$22)*$AH$22)*Calculator!$G$9)-((((G14/100)*$AJ$22)*$AN$22)*$AH$22)+((((G14/100)*$AJ$23)*$AH$23)),IF(Calculator!$O$6="SINGLESILVERANOD",SUM((((G14/100)*$AJ$22)*$AH$22))+(((((G14/100)*$AJ$22)*$AN$22)*$AH$22)*Calculator!$G$10)-((((G14/100)*$AJ$22)*$AN$22)*$AH$22)+((((G14/100)*$AJ$23)*$AH$23)),IF(Calculator!$O$6="SINGLEANOD",SUM((((G14/100)*$AJ$22)*$AH$22))+(((((G14/100)*$AJ$22)*$AN$22)*$AH$22)*Calculator!$G$11)-((((G14/100)*$AJ$22)*$AN$22)*$AH$22)+((((G14/100)*$AJ$23)*$AH$23)),IF(Calculator!$O$6="DUALBASE",SUM((((G14/100)*$AJ$22)*$AH$22))+(((((G14/100)*$AJ$22)*$AN$22)*$AH$22)*Calculator!$G$12)-((((G14/100)*$AJ$22)*$AN$22)*$AH$22)+((((G14/100)*$AJ$23)*$AH$23)),IF(Calculator!$O$6="DUALELEMENTS",SUM((((G14/100)*$AJ$22)*$AH$22))+(((((G14/100)*$AJ$22)*$AN$22)*$AH$22)*Calculator!$G$13)-((((G14/100)*$AJ$22)*$AN$22)*$AH$22)+((((G14/100)*$AJ$23)*$AH$23)),IF(Calculator!$O$6="DUALSPECTRUM",SUM((((G14/100)*$AJ$22)*$AH$22))+(((((G14/100)*$AJ$22)*$AN$22)*$AH$22)*Calculator!$G$15)-((((G14/100)*$AJ$22)*$AN$22)*$AH$22)+((((G14/100)*$AJ$23)*$AH$23)),IF(Calculator!$O$6="DUALHOMESTEAD",SUM((((G14/100)*$AJ$22)*$AH$22))+(((((G14/100)*$AJ$22)*$AN$22)*$AH$22)*Calculator!$G$14)-((((G14/100)*$AJ$22)*$AN$22)*$AH$22)+((((G14/100)*$AJ$23)*$AH$23)),IF(Calculator!$O$6="DUALBAND A",SUM((((G14/100)*$AJ$22)*$AH$22))+(((((G14/100)*$AJ$22)*$AN$22)*$AH$22)*Calculator!$G$16)-((((G14/100)*$AJ$22)*$AN$22)*$AH$22)+((((G14/100)*$AJ$23)*$AH$23)),IF(Calculator!$O$6="DUALBAND B",SUM((((G14/100)*$AJ$22)*$AH$22))+(((((G14/100)*$AJ$22)*$AN$22)*$AH$22)*Calculator!$G$17)-((((G14/100)*$AJ$22)*$AN$22)*$AH$22)+((((G14/100)*$AJ$23)*$AH$23)),IF(Calculator!$O$6="DUALBAND C",SUM((((G14/100)*$AJ$22)*$AH$22))+(((((G14/100)*$AJ$22)*$AN$22)*$AH$22)*Calculator!$G$18)-((((G14/100)*$AJ$22)*$AN$22)*$AH$22)+((((G14/100)*$AJ$23)*$AH$23)),IF(Calculator!$O$6="DUALBAND D",SUM((((G14/100)*$AJ$22)*$AH$22))+(((((G14/100)*$AJ$22)*$AN$22)*$AH$22)*Calculator!$G$19)-((((G14/100)*$AJ$22)*$AN$22)*$AH$22)+((((G14/100)*$AJ$23)*$AH$23)),IF(Calculator!$O$6="DUALURBANE",SUM((((G14/100)*$AJ$22)*$AH$22))+(((((G14/100)*$AJ$22)*$AN$22)*$AH$22)*Calculator!$G$20)-((((G14/100)*$AJ$22)*$AN$22)*$AH$22)+((((G14/100)*$AJ$23)*$AH$23)),IF(Calculator!$O$6="DUALSILVERANOD",SUM((((G14/100)*$AJ$22)*$AH$22))+(((((G14/100)*$AJ$22)*$AN$22)*$AH$22)*Calculator!$G$21)-((((G14/100)*$AJ$22)*$AN$22)*$AH$22)+((((G14/100)*$AJ$23)*$AH$23)),IF(Calculator!$O$6="DUALANOD",SUM((((G14/100)*$AJ$22)*$AH$22))+(((((G14/100)*$AJ$22)*$AN$22)*$AH$22)*Calculator!$G$22)-((((G14/100)*$AJ$22)*$AN$22)*$AH$22)+((((G14/100)*$AJ$23)*$AH$23))))))))))))))))))))))))</f>
        <v>579.20441699999992</v>
      </c>
      <c r="W14" s="2">
        <f>IF(Calculator!$O$6="SINGLEBASE",SUM((((H14/100)*$AJ$22)*$AH$22))+((((H14/100)*$AJ$23)*$AH$23)),IF(Calculator!$O$6="SINGLEELEMENTS",SUM((((H14/100)*$AJ$22)*$AH$22))+(((((H14/100)*$AJ$22)*$AN$22)*$AH$22)*Calculator!$G$2)-((((H14/100)*$AJ$22)*$AN$22)*$AH$22)+((((H14/100)*$AJ$23)*$AH$23)),IF(Calculator!$O$6="SINGLESPECTRUM",SUM((((H14/100)*$AJ$22)*$AH$22))+(((((H14/100)*$AJ$22)*$AN$22)*$AH$22)*Calculator!$G$4)-((((H14/100)*$AJ$22)*$AN$22)*$AH$22)+((((H14/100)*$AJ$23)*$AH$23)),IF(Calculator!$O$6="SINGLEHOMESTEAD",SUM((((H14/100)*$AJ$22)*$AH$22))+(((((H14/100)*$AJ$22)*$AN$22)*$AH$22)*Calculator!$G$3)-((((H14/100)*$AJ$22)*$AN$22)*$AH$22)+((((H14/100)*$AJ$23)*$AH$23)),IF(Calculator!$O$6="SINGLEBAND A",SUM((((H14/100)*$AJ$22)*$AH$22))+(((((H14/100)*$AJ$22)*$AN$22)*$AH$22)*Calculator!$G$5)-((((H14/100)*$AJ$22)*$AN$22)*$AH$22)+((((H14/100)*$AJ$23)*$AH$23)),IF(Calculator!$O$6="SINGLEBAND B",SUM((((H14/100)*$AJ$22)*$AH$22))+(((((H14/100)*$AJ$22)*$AN$22)*$AH$22)*Calculator!$G$6)-((((H14/100)*$AJ$22)*$AN$22)*$AH$22)+((((H14/100)*$AJ$23)*$AH$23)),IF(Calculator!$O$6="SINGLEBAND C",SUM((((H14/100)*$AJ$22)*$AH$22))+(((((H14/100)*$AJ$22)*$AN$22)*$AH$22)*Calculator!$G$7)-((((H14/100)*$AJ$22)*$AN$22)*$AH$22)+((((H14/100)*$AJ$23)*$AH$23)),IF(Calculator!$O$6="SINGLEBAND D",SUM((((H14/100)*$AJ$22)*$AH$22))+(((((H14/100)*$AJ$22)*$AN$22)*$AH$22)*Calculator!$G$8)-((((H14/100)*$AJ$22)*$AN$22)*$AH$22)+((((H14/100)*$AJ$23)*$AH$23)),IF(Calculator!$O$6="SINGLEURBANE",SUM((((H14/100)*$AJ$22)*$AH$22))+(((((H14/100)*$AJ$22)*$AN$22)*$AH$22)*Calculator!$G$9)-((((H14/100)*$AJ$22)*$AN$22)*$AH$22)+((((H14/100)*$AJ$23)*$AH$23)),IF(Calculator!$O$6="SINGLESILVERANOD",SUM((((H14/100)*$AJ$22)*$AH$22))+(((((H14/100)*$AJ$22)*$AN$22)*$AH$22)*Calculator!$G$10)-((((H14/100)*$AJ$22)*$AN$22)*$AH$22)+((((H14/100)*$AJ$23)*$AH$23)),IF(Calculator!$O$6="SINGLEANOD",SUM((((H14/100)*$AJ$22)*$AH$22))+(((((H14/100)*$AJ$22)*$AN$22)*$AH$22)*Calculator!$G$11)-((((H14/100)*$AJ$22)*$AN$22)*$AH$22)+((((H14/100)*$AJ$23)*$AH$23)),IF(Calculator!$O$6="DUALBASE",SUM((((H14/100)*$AJ$22)*$AH$22))+(((((H14/100)*$AJ$22)*$AN$22)*$AH$22)*Calculator!$G$12)-((((H14/100)*$AJ$22)*$AN$22)*$AH$22)+((((H14/100)*$AJ$23)*$AH$23)),IF(Calculator!$O$6="DUALELEMENTS",SUM((((H14/100)*$AJ$22)*$AH$22))+(((((H14/100)*$AJ$22)*$AN$22)*$AH$22)*Calculator!$G$13)-((((H14/100)*$AJ$22)*$AN$22)*$AH$22)+((((H14/100)*$AJ$23)*$AH$23)),IF(Calculator!$O$6="DUALSPECTRUM",SUM((((H14/100)*$AJ$22)*$AH$22))+(((((H14/100)*$AJ$22)*$AN$22)*$AH$22)*Calculator!$G$15)-((((H14/100)*$AJ$22)*$AN$22)*$AH$22)+((((H14/100)*$AJ$23)*$AH$23)),IF(Calculator!$O$6="DUALHOMESTEAD",SUM((((H14/100)*$AJ$22)*$AH$22))+(((((H14/100)*$AJ$22)*$AN$22)*$AH$22)*Calculator!$G$14)-((((H14/100)*$AJ$22)*$AN$22)*$AH$22)+((((H14/100)*$AJ$23)*$AH$23)),IF(Calculator!$O$6="DUALBAND A",SUM((((H14/100)*$AJ$22)*$AH$22))+(((((H14/100)*$AJ$22)*$AN$22)*$AH$22)*Calculator!$G$16)-((((H14/100)*$AJ$22)*$AN$22)*$AH$22)+((((H14/100)*$AJ$23)*$AH$23)),IF(Calculator!$O$6="DUALBAND B",SUM((((H14/100)*$AJ$22)*$AH$22))+(((((H14/100)*$AJ$22)*$AN$22)*$AH$22)*Calculator!$G$17)-((((H14/100)*$AJ$22)*$AN$22)*$AH$22)+((((H14/100)*$AJ$23)*$AH$23)),IF(Calculator!$O$6="DUALBAND C",SUM((((H14/100)*$AJ$22)*$AH$22))+(((((H14/100)*$AJ$22)*$AN$22)*$AH$22)*Calculator!$G$18)-((((H14/100)*$AJ$22)*$AN$22)*$AH$22)+((((H14/100)*$AJ$23)*$AH$23)),IF(Calculator!$O$6="DUALBAND D",SUM((((H14/100)*$AJ$22)*$AH$22))+(((((H14/100)*$AJ$22)*$AN$22)*$AH$22)*Calculator!$G$19)-((((H14/100)*$AJ$22)*$AN$22)*$AH$22)+((((H14/100)*$AJ$23)*$AH$23)),IF(Calculator!$O$6="DUALURBANE",SUM((((H14/100)*$AJ$22)*$AH$22))+(((((H14/100)*$AJ$22)*$AN$22)*$AH$22)*Calculator!$G$20)-((((H14/100)*$AJ$22)*$AN$22)*$AH$22)+((((H14/100)*$AJ$23)*$AH$23)),IF(Calculator!$O$6="DUALSILVERANOD",SUM((((H14/100)*$AJ$22)*$AH$22))+(((((H14/100)*$AJ$22)*$AN$22)*$AH$22)*Calculator!$G$21)-((((H14/100)*$AJ$22)*$AN$22)*$AH$22)+((((H14/100)*$AJ$23)*$AH$23)),IF(Calculator!$O$6="DUALANOD",SUM((((H14/100)*$AJ$22)*$AH$22))+(((((H14/100)*$AJ$22)*$AN$22)*$AH$22)*Calculator!$G$22)-((((H14/100)*$AJ$22)*$AN$22)*$AH$22)+((((H14/100)*$AJ$23)*$AH$23))))))))))))))))))))))))</f>
        <v>586.92508599999996</v>
      </c>
      <c r="X14" s="2">
        <f>IF(Calculator!$O$6="SINGLEBASE",SUM((((I14/100)*$AJ$22)*$AH$22))+((((I14/100)*$AJ$23)*$AH$23)),IF(Calculator!$O$6="SINGLEELEMENTS",SUM((((I14/100)*$AJ$22)*$AH$22))+(((((I14/100)*$AJ$22)*$AN$22)*$AH$22)*Calculator!$G$2)-((((I14/100)*$AJ$22)*$AN$22)*$AH$22)+((((I14/100)*$AJ$23)*$AH$23)),IF(Calculator!$O$6="SINGLESPECTRUM",SUM((((I14/100)*$AJ$22)*$AH$22))+(((((I14/100)*$AJ$22)*$AN$22)*$AH$22)*Calculator!$G$4)-((((I14/100)*$AJ$22)*$AN$22)*$AH$22)+((((I14/100)*$AJ$23)*$AH$23)),IF(Calculator!$O$6="SINGLEHOMESTEAD",SUM((((I14/100)*$AJ$22)*$AH$22))+(((((I14/100)*$AJ$22)*$AN$22)*$AH$22)*Calculator!$G$3)-((((I14/100)*$AJ$22)*$AN$22)*$AH$22)+((((I14/100)*$AJ$23)*$AH$23)),IF(Calculator!$O$6="SINGLEBAND A",SUM((((I14/100)*$AJ$22)*$AH$22))+(((((I14/100)*$AJ$22)*$AN$22)*$AH$22)*Calculator!$G$5)-((((I14/100)*$AJ$22)*$AN$22)*$AH$22)+((((I14/100)*$AJ$23)*$AH$23)),IF(Calculator!$O$6="SINGLEBAND B",SUM((((I14/100)*$AJ$22)*$AH$22))+(((((I14/100)*$AJ$22)*$AN$22)*$AH$22)*Calculator!$G$6)-((((I14/100)*$AJ$22)*$AN$22)*$AH$22)+((((I14/100)*$AJ$23)*$AH$23)),IF(Calculator!$O$6="SINGLEBAND C",SUM((((I14/100)*$AJ$22)*$AH$22))+(((((I14/100)*$AJ$22)*$AN$22)*$AH$22)*Calculator!$G$7)-((((I14/100)*$AJ$22)*$AN$22)*$AH$22)+((((I14/100)*$AJ$23)*$AH$23)),IF(Calculator!$O$6="SINGLEBAND D",SUM((((I14/100)*$AJ$22)*$AH$22))+(((((I14/100)*$AJ$22)*$AN$22)*$AH$22)*Calculator!$G$8)-((((I14/100)*$AJ$22)*$AN$22)*$AH$22)+((((I14/100)*$AJ$23)*$AH$23)),IF(Calculator!$O$6="SINGLEURBANE",SUM((((I14/100)*$AJ$22)*$AH$22))+(((((I14/100)*$AJ$22)*$AN$22)*$AH$22)*Calculator!$G$9)-((((I14/100)*$AJ$22)*$AN$22)*$AH$22)+((((I14/100)*$AJ$23)*$AH$23)),IF(Calculator!$O$6="SINGLESILVERANOD",SUM((((I14/100)*$AJ$22)*$AH$22))+(((((I14/100)*$AJ$22)*$AN$22)*$AH$22)*Calculator!$G$10)-((((I14/100)*$AJ$22)*$AN$22)*$AH$22)+((((I14/100)*$AJ$23)*$AH$23)),IF(Calculator!$O$6="SINGLEANOD",SUM((((I14/100)*$AJ$22)*$AH$22))+(((((I14/100)*$AJ$22)*$AN$22)*$AH$22)*Calculator!$G$11)-((((I14/100)*$AJ$22)*$AN$22)*$AH$22)+((((I14/100)*$AJ$23)*$AH$23)),IF(Calculator!$O$6="DUALBASE",SUM((((I14/100)*$AJ$22)*$AH$22))+(((((I14/100)*$AJ$22)*$AN$22)*$AH$22)*Calculator!$G$12)-((((I14/100)*$AJ$22)*$AN$22)*$AH$22)+((((I14/100)*$AJ$23)*$AH$23)),IF(Calculator!$O$6="DUALELEMENTS",SUM((((I14/100)*$AJ$22)*$AH$22))+(((((I14/100)*$AJ$22)*$AN$22)*$AH$22)*Calculator!$G$13)-((((I14/100)*$AJ$22)*$AN$22)*$AH$22)+((((I14/100)*$AJ$23)*$AH$23)),IF(Calculator!$O$6="DUALSPECTRUM",SUM((((I14/100)*$AJ$22)*$AH$22))+(((((I14/100)*$AJ$22)*$AN$22)*$AH$22)*Calculator!$G$15)-((((I14/100)*$AJ$22)*$AN$22)*$AH$22)+((((I14/100)*$AJ$23)*$AH$23)),IF(Calculator!$O$6="DUALHOMESTEAD",SUM((((I14/100)*$AJ$22)*$AH$22))+(((((I14/100)*$AJ$22)*$AN$22)*$AH$22)*Calculator!$G$14)-((((I14/100)*$AJ$22)*$AN$22)*$AH$22)+((((I14/100)*$AJ$23)*$AH$23)),IF(Calculator!$O$6="DUALBAND A",SUM((((I14/100)*$AJ$22)*$AH$22))+(((((I14/100)*$AJ$22)*$AN$22)*$AH$22)*Calculator!$G$16)-((((I14/100)*$AJ$22)*$AN$22)*$AH$22)+((((I14/100)*$AJ$23)*$AH$23)),IF(Calculator!$O$6="DUALBAND B",SUM((((I14/100)*$AJ$22)*$AH$22))+(((((I14/100)*$AJ$22)*$AN$22)*$AH$22)*Calculator!$G$17)-((((I14/100)*$AJ$22)*$AN$22)*$AH$22)+((((I14/100)*$AJ$23)*$AH$23)),IF(Calculator!$O$6="DUALBAND C",SUM((((I14/100)*$AJ$22)*$AH$22))+(((((I14/100)*$AJ$22)*$AN$22)*$AH$22)*Calculator!$G$18)-((((I14/100)*$AJ$22)*$AN$22)*$AH$22)+((((I14/100)*$AJ$23)*$AH$23)),IF(Calculator!$O$6="DUALBAND D",SUM((((I14/100)*$AJ$22)*$AH$22))+(((((I14/100)*$AJ$22)*$AN$22)*$AH$22)*Calculator!$G$19)-((((I14/100)*$AJ$22)*$AN$22)*$AH$22)+((((I14/100)*$AJ$23)*$AH$23)),IF(Calculator!$O$6="DUALURBANE",SUM((((I14/100)*$AJ$22)*$AH$22))+(((((I14/100)*$AJ$22)*$AN$22)*$AH$22)*Calculator!$G$20)-((((I14/100)*$AJ$22)*$AN$22)*$AH$22)+((((I14/100)*$AJ$23)*$AH$23)),IF(Calculator!$O$6="DUALSILVERANOD",SUM((((I14/100)*$AJ$22)*$AH$22))+(((((I14/100)*$AJ$22)*$AN$22)*$AH$22)*Calculator!$G$21)-((((I14/100)*$AJ$22)*$AN$22)*$AH$22)+((((I14/100)*$AJ$23)*$AH$23)),IF(Calculator!$O$6="DUALANOD",SUM((((I14/100)*$AJ$22)*$AH$22))+(((((I14/100)*$AJ$22)*$AN$22)*$AH$22)*Calculator!$G$22)-((((I14/100)*$AJ$22)*$AN$22)*$AH$22)+((((I14/100)*$AJ$23)*$AH$23))))))))))))))))))))))))</f>
        <v>594.37154699999996</v>
      </c>
      <c r="Y14" s="2">
        <f>IF(Calculator!$O$6="SINGLEBASE",SUM((((J14/100)*$AJ$22)*$AH$22))+((((J14/100)*$AJ$23)*$AH$23)),IF(Calculator!$O$6="SINGLEELEMENTS",SUM((((J14/100)*$AJ$22)*$AH$22))+(((((J14/100)*$AJ$22)*$AN$22)*$AH$22)*Calculator!$G$2)-((((J14/100)*$AJ$22)*$AN$22)*$AH$22)+((((J14/100)*$AJ$23)*$AH$23)),IF(Calculator!$O$6="SINGLESPECTRUM",SUM((((J14/100)*$AJ$22)*$AH$22))+(((((J14/100)*$AJ$22)*$AN$22)*$AH$22)*Calculator!$G$4)-((((J14/100)*$AJ$22)*$AN$22)*$AH$22)+((((J14/100)*$AJ$23)*$AH$23)),IF(Calculator!$O$6="SINGLEHOMESTEAD",SUM((((J14/100)*$AJ$22)*$AH$22))+(((((J14/100)*$AJ$22)*$AN$22)*$AH$22)*Calculator!$G$3)-((((J14/100)*$AJ$22)*$AN$22)*$AH$22)+((((J14/100)*$AJ$23)*$AH$23)),IF(Calculator!$O$6="SINGLEBAND A",SUM((((J14/100)*$AJ$22)*$AH$22))+(((((J14/100)*$AJ$22)*$AN$22)*$AH$22)*Calculator!$G$5)-((((J14/100)*$AJ$22)*$AN$22)*$AH$22)+((((J14/100)*$AJ$23)*$AH$23)),IF(Calculator!$O$6="SINGLEBAND B",SUM((((J14/100)*$AJ$22)*$AH$22))+(((((J14/100)*$AJ$22)*$AN$22)*$AH$22)*Calculator!$G$6)-((((J14/100)*$AJ$22)*$AN$22)*$AH$22)+((((J14/100)*$AJ$23)*$AH$23)),IF(Calculator!$O$6="SINGLEBAND C",SUM((((J14/100)*$AJ$22)*$AH$22))+(((((J14/100)*$AJ$22)*$AN$22)*$AH$22)*Calculator!$G$7)-((((J14/100)*$AJ$22)*$AN$22)*$AH$22)+((((J14/100)*$AJ$23)*$AH$23)),IF(Calculator!$O$6="SINGLEBAND D",SUM((((J14/100)*$AJ$22)*$AH$22))+(((((J14/100)*$AJ$22)*$AN$22)*$AH$22)*Calculator!$G$8)-((((J14/100)*$AJ$22)*$AN$22)*$AH$22)+((((J14/100)*$AJ$23)*$AH$23)),IF(Calculator!$O$6="SINGLEURBANE",SUM((((J14/100)*$AJ$22)*$AH$22))+(((((J14/100)*$AJ$22)*$AN$22)*$AH$22)*Calculator!$G$9)-((((J14/100)*$AJ$22)*$AN$22)*$AH$22)+((((J14/100)*$AJ$23)*$AH$23)),IF(Calculator!$O$6="SINGLESILVERANOD",SUM((((J14/100)*$AJ$22)*$AH$22))+(((((J14/100)*$AJ$22)*$AN$22)*$AH$22)*Calculator!$G$10)-((((J14/100)*$AJ$22)*$AN$22)*$AH$22)+((((J14/100)*$AJ$23)*$AH$23)),IF(Calculator!$O$6="SINGLEANOD",SUM((((J14/100)*$AJ$22)*$AH$22))+(((((J14/100)*$AJ$22)*$AN$22)*$AH$22)*Calculator!$G$11)-((((J14/100)*$AJ$22)*$AN$22)*$AH$22)+((((J14/100)*$AJ$23)*$AH$23)),IF(Calculator!$O$6="DUALBASE",SUM((((J14/100)*$AJ$22)*$AH$22))+(((((J14/100)*$AJ$22)*$AN$22)*$AH$22)*Calculator!$G$12)-((((J14/100)*$AJ$22)*$AN$22)*$AH$22)+((((J14/100)*$AJ$23)*$AH$23)),IF(Calculator!$O$6="DUALELEMENTS",SUM((((J14/100)*$AJ$22)*$AH$22))+(((((J14/100)*$AJ$22)*$AN$22)*$AH$22)*Calculator!$G$13)-((((J14/100)*$AJ$22)*$AN$22)*$AH$22)+((((J14/100)*$AJ$23)*$AH$23)),IF(Calculator!$O$6="DUALSPECTRUM",SUM((((J14/100)*$AJ$22)*$AH$22))+(((((J14/100)*$AJ$22)*$AN$22)*$AH$22)*Calculator!$G$15)-((((J14/100)*$AJ$22)*$AN$22)*$AH$22)+((((J14/100)*$AJ$23)*$AH$23)),IF(Calculator!$O$6="DUALHOMESTEAD",SUM((((J14/100)*$AJ$22)*$AH$22))+(((((J14/100)*$AJ$22)*$AN$22)*$AH$22)*Calculator!$G$14)-((((J14/100)*$AJ$22)*$AN$22)*$AH$22)+((((J14/100)*$AJ$23)*$AH$23)),IF(Calculator!$O$6="DUALBAND A",SUM((((J14/100)*$AJ$22)*$AH$22))+(((((J14/100)*$AJ$22)*$AN$22)*$AH$22)*Calculator!$G$16)-((((J14/100)*$AJ$22)*$AN$22)*$AH$22)+((((J14/100)*$AJ$23)*$AH$23)),IF(Calculator!$O$6="DUALBAND B",SUM((((J14/100)*$AJ$22)*$AH$22))+(((((J14/100)*$AJ$22)*$AN$22)*$AH$22)*Calculator!$G$17)-((((J14/100)*$AJ$22)*$AN$22)*$AH$22)+((((J14/100)*$AJ$23)*$AH$23)),IF(Calculator!$O$6="DUALBAND C",SUM((((J14/100)*$AJ$22)*$AH$22))+(((((J14/100)*$AJ$22)*$AN$22)*$AH$22)*Calculator!$G$18)-((((J14/100)*$AJ$22)*$AN$22)*$AH$22)+((((J14/100)*$AJ$23)*$AH$23)),IF(Calculator!$O$6="DUALBAND D",SUM((((J14/100)*$AJ$22)*$AH$22))+(((((J14/100)*$AJ$22)*$AN$22)*$AH$22)*Calculator!$G$19)-((((J14/100)*$AJ$22)*$AN$22)*$AH$22)+((((J14/100)*$AJ$23)*$AH$23)),IF(Calculator!$O$6="DUALURBANE",SUM((((J14/100)*$AJ$22)*$AH$22))+(((((J14/100)*$AJ$22)*$AN$22)*$AH$22)*Calculator!$G$20)-((((J14/100)*$AJ$22)*$AN$22)*$AH$22)+((((J14/100)*$AJ$23)*$AH$23)),IF(Calculator!$O$6="DUALSILVERANOD",SUM((((J14/100)*$AJ$22)*$AH$22))+(((((J14/100)*$AJ$22)*$AN$22)*$AH$22)*Calculator!$G$21)-((((J14/100)*$AJ$22)*$AN$22)*$AH$22)+((((J14/100)*$AJ$23)*$AH$23)),IF(Calculator!$O$6="DUALANOD",SUM((((J14/100)*$AJ$22)*$AH$22))+(((((J14/100)*$AJ$22)*$AN$22)*$AH$22)*Calculator!$G$22)-((((J14/100)*$AJ$22)*$AN$22)*$AH$22)+((((J14/100)*$AJ$23)*$AH$23))))))))))))))))))))))))</f>
        <v>601.81800799999996</v>
      </c>
      <c r="Z14" s="2">
        <f>IF(Calculator!$O$6="SINGLEBASE",SUM((((K14/100)*$AJ$22)*$AH$22))+((((K14/100)*$AJ$23)*$AH$23)),IF(Calculator!$O$6="SINGLEELEMENTS",SUM((((K14/100)*$AJ$22)*$AH$22))+(((((K14/100)*$AJ$22)*$AN$22)*$AH$22)*Calculator!$G$2)-((((K14/100)*$AJ$22)*$AN$22)*$AH$22)+((((K14/100)*$AJ$23)*$AH$23)),IF(Calculator!$O$6="SINGLESPECTRUM",SUM((((K14/100)*$AJ$22)*$AH$22))+(((((K14/100)*$AJ$22)*$AN$22)*$AH$22)*Calculator!$G$4)-((((K14/100)*$AJ$22)*$AN$22)*$AH$22)+((((K14/100)*$AJ$23)*$AH$23)),IF(Calculator!$O$6="SINGLEHOMESTEAD",SUM((((K14/100)*$AJ$22)*$AH$22))+(((((K14/100)*$AJ$22)*$AN$22)*$AH$22)*Calculator!$G$3)-((((K14/100)*$AJ$22)*$AN$22)*$AH$22)+((((K14/100)*$AJ$23)*$AH$23)),IF(Calculator!$O$6="SINGLEBAND A",SUM((((K14/100)*$AJ$22)*$AH$22))+(((((K14/100)*$AJ$22)*$AN$22)*$AH$22)*Calculator!$G$5)-((((K14/100)*$AJ$22)*$AN$22)*$AH$22)+((((K14/100)*$AJ$23)*$AH$23)),IF(Calculator!$O$6="SINGLEBAND B",SUM((((K14/100)*$AJ$22)*$AH$22))+(((((K14/100)*$AJ$22)*$AN$22)*$AH$22)*Calculator!$G$6)-((((K14/100)*$AJ$22)*$AN$22)*$AH$22)+((((K14/100)*$AJ$23)*$AH$23)),IF(Calculator!$O$6="SINGLEBAND C",SUM((((K14/100)*$AJ$22)*$AH$22))+(((((K14/100)*$AJ$22)*$AN$22)*$AH$22)*Calculator!$G$7)-((((K14/100)*$AJ$22)*$AN$22)*$AH$22)+((((K14/100)*$AJ$23)*$AH$23)),IF(Calculator!$O$6="SINGLEBAND D",SUM((((K14/100)*$AJ$22)*$AH$22))+(((((K14/100)*$AJ$22)*$AN$22)*$AH$22)*Calculator!$G$8)-((((K14/100)*$AJ$22)*$AN$22)*$AH$22)+((((K14/100)*$AJ$23)*$AH$23)),IF(Calculator!$O$6="SINGLEURBANE",SUM((((K14/100)*$AJ$22)*$AH$22))+(((((K14/100)*$AJ$22)*$AN$22)*$AH$22)*Calculator!$G$9)-((((K14/100)*$AJ$22)*$AN$22)*$AH$22)+((((K14/100)*$AJ$23)*$AH$23)),IF(Calculator!$O$6="SINGLESILVERANOD",SUM((((K14/100)*$AJ$22)*$AH$22))+(((((K14/100)*$AJ$22)*$AN$22)*$AH$22)*Calculator!$G$10)-((((K14/100)*$AJ$22)*$AN$22)*$AH$22)+((((K14/100)*$AJ$23)*$AH$23)),IF(Calculator!$O$6="SINGLEANOD",SUM((((K14/100)*$AJ$22)*$AH$22))+(((((K14/100)*$AJ$22)*$AN$22)*$AH$22)*Calculator!$G$11)-((((K14/100)*$AJ$22)*$AN$22)*$AH$22)+((((K14/100)*$AJ$23)*$AH$23)),IF(Calculator!$O$6="DUALBASE",SUM((((K14/100)*$AJ$22)*$AH$22))+(((((K14/100)*$AJ$22)*$AN$22)*$AH$22)*Calculator!$G$12)-((((K14/100)*$AJ$22)*$AN$22)*$AH$22)+((((K14/100)*$AJ$23)*$AH$23)),IF(Calculator!$O$6="DUALELEMENTS",SUM((((K14/100)*$AJ$22)*$AH$22))+(((((K14/100)*$AJ$22)*$AN$22)*$AH$22)*Calculator!$G$13)-((((K14/100)*$AJ$22)*$AN$22)*$AH$22)+((((K14/100)*$AJ$23)*$AH$23)),IF(Calculator!$O$6="DUALSPECTRUM",SUM((((K14/100)*$AJ$22)*$AH$22))+(((((K14/100)*$AJ$22)*$AN$22)*$AH$22)*Calculator!$G$15)-((((K14/100)*$AJ$22)*$AN$22)*$AH$22)+((((K14/100)*$AJ$23)*$AH$23)),IF(Calculator!$O$6="DUALHOMESTEAD",SUM((((K14/100)*$AJ$22)*$AH$22))+(((((K14/100)*$AJ$22)*$AN$22)*$AH$22)*Calculator!$G$14)-((((K14/100)*$AJ$22)*$AN$22)*$AH$22)+((((K14/100)*$AJ$23)*$AH$23)),IF(Calculator!$O$6="DUALBAND A",SUM((((K14/100)*$AJ$22)*$AH$22))+(((((K14/100)*$AJ$22)*$AN$22)*$AH$22)*Calculator!$G$16)-((((K14/100)*$AJ$22)*$AN$22)*$AH$22)+((((K14/100)*$AJ$23)*$AH$23)),IF(Calculator!$O$6="DUALBAND B",SUM((((K14/100)*$AJ$22)*$AH$22))+(((((K14/100)*$AJ$22)*$AN$22)*$AH$22)*Calculator!$G$17)-((((K14/100)*$AJ$22)*$AN$22)*$AH$22)+((((K14/100)*$AJ$23)*$AH$23)),IF(Calculator!$O$6="DUALBAND C",SUM((((K14/100)*$AJ$22)*$AH$22))+(((((K14/100)*$AJ$22)*$AN$22)*$AH$22)*Calculator!$G$18)-((((K14/100)*$AJ$22)*$AN$22)*$AH$22)+((((K14/100)*$AJ$23)*$AH$23)),IF(Calculator!$O$6="DUALBAND D",SUM((((K14/100)*$AJ$22)*$AH$22))+(((((K14/100)*$AJ$22)*$AN$22)*$AH$22)*Calculator!$G$19)-((((K14/100)*$AJ$22)*$AN$22)*$AH$22)+((((K14/100)*$AJ$23)*$AH$23)),IF(Calculator!$O$6="DUALURBANE",SUM((((K14/100)*$AJ$22)*$AH$22))+(((((K14/100)*$AJ$22)*$AN$22)*$AH$22)*Calculator!$G$20)-((((K14/100)*$AJ$22)*$AN$22)*$AH$22)+((((K14/100)*$AJ$23)*$AH$23)),IF(Calculator!$O$6="DUALSILVERANOD",SUM((((K14/100)*$AJ$22)*$AH$22))+(((((K14/100)*$AJ$22)*$AN$22)*$AH$22)*Calculator!$G$21)-((((K14/100)*$AJ$22)*$AN$22)*$AH$22)+((((K14/100)*$AJ$23)*$AH$23)),IF(Calculator!$O$6="DUALANOD",SUM((((K14/100)*$AJ$22)*$AH$22))+(((((K14/100)*$AJ$22)*$AN$22)*$AH$22)*Calculator!$G$22)-((((K14/100)*$AJ$22)*$AN$22)*$AH$22)+((((K14/100)*$AJ$23)*$AH$23))))))))))))))))))))))))</f>
        <v>609.53867699999989</v>
      </c>
      <c r="AA14" s="2">
        <f>IF(Calculator!$O$6="SINGLEBASE",SUM((((L14/100)*$AJ$22)*$AH$22))+((((L14/100)*$AJ$23)*$AH$23)),IF(Calculator!$O$6="SINGLEELEMENTS",SUM((((L14/100)*$AJ$22)*$AH$22))+(((((L14/100)*$AJ$22)*$AN$22)*$AH$22)*Calculator!$G$2)-((((L14/100)*$AJ$22)*$AN$22)*$AH$22)+((((L14/100)*$AJ$23)*$AH$23)),IF(Calculator!$O$6="SINGLESPECTRUM",SUM((((L14/100)*$AJ$22)*$AH$22))+(((((L14/100)*$AJ$22)*$AN$22)*$AH$22)*Calculator!$G$4)-((((L14/100)*$AJ$22)*$AN$22)*$AH$22)+((((L14/100)*$AJ$23)*$AH$23)),IF(Calculator!$O$6="SINGLEHOMESTEAD",SUM((((L14/100)*$AJ$22)*$AH$22))+(((((L14/100)*$AJ$22)*$AN$22)*$AH$22)*Calculator!$G$3)-((((L14/100)*$AJ$22)*$AN$22)*$AH$22)+((((L14/100)*$AJ$23)*$AH$23)),IF(Calculator!$O$6="SINGLEBAND A",SUM((((L14/100)*$AJ$22)*$AH$22))+(((((L14/100)*$AJ$22)*$AN$22)*$AH$22)*Calculator!$G$5)-((((L14/100)*$AJ$22)*$AN$22)*$AH$22)+((((L14/100)*$AJ$23)*$AH$23)),IF(Calculator!$O$6="SINGLEBAND B",SUM((((L14/100)*$AJ$22)*$AH$22))+(((((L14/100)*$AJ$22)*$AN$22)*$AH$22)*Calculator!$G$6)-((((L14/100)*$AJ$22)*$AN$22)*$AH$22)+((((L14/100)*$AJ$23)*$AH$23)),IF(Calculator!$O$6="SINGLEBAND C",SUM((((L14/100)*$AJ$22)*$AH$22))+(((((L14/100)*$AJ$22)*$AN$22)*$AH$22)*Calculator!$G$7)-((((L14/100)*$AJ$22)*$AN$22)*$AH$22)+((((L14/100)*$AJ$23)*$AH$23)),IF(Calculator!$O$6="SINGLEBAND D",SUM((((L14/100)*$AJ$22)*$AH$22))+(((((L14/100)*$AJ$22)*$AN$22)*$AH$22)*Calculator!$G$8)-((((L14/100)*$AJ$22)*$AN$22)*$AH$22)+((((L14/100)*$AJ$23)*$AH$23)),IF(Calculator!$O$6="SINGLEURBANE",SUM((((L14/100)*$AJ$22)*$AH$22))+(((((L14/100)*$AJ$22)*$AN$22)*$AH$22)*Calculator!$G$9)-((((L14/100)*$AJ$22)*$AN$22)*$AH$22)+((((L14/100)*$AJ$23)*$AH$23)),IF(Calculator!$O$6="SINGLESILVERANOD",SUM((((L14/100)*$AJ$22)*$AH$22))+(((((L14/100)*$AJ$22)*$AN$22)*$AH$22)*Calculator!$G$10)-((((L14/100)*$AJ$22)*$AN$22)*$AH$22)+((((L14/100)*$AJ$23)*$AH$23)),IF(Calculator!$O$6="SINGLEANOD",SUM((((L14/100)*$AJ$22)*$AH$22))+(((((L14/100)*$AJ$22)*$AN$22)*$AH$22)*Calculator!$G$11)-((((L14/100)*$AJ$22)*$AN$22)*$AH$22)+((((L14/100)*$AJ$23)*$AH$23)),IF(Calculator!$O$6="DUALBASE",SUM((((L14/100)*$AJ$22)*$AH$22))+(((((L14/100)*$AJ$22)*$AN$22)*$AH$22)*Calculator!$G$12)-((((L14/100)*$AJ$22)*$AN$22)*$AH$22)+((((L14/100)*$AJ$23)*$AH$23)),IF(Calculator!$O$6="DUALELEMENTS",SUM((((L14/100)*$AJ$22)*$AH$22))+(((((L14/100)*$AJ$22)*$AN$22)*$AH$22)*Calculator!$G$13)-((((L14/100)*$AJ$22)*$AN$22)*$AH$22)+((((L14/100)*$AJ$23)*$AH$23)),IF(Calculator!$O$6="DUALSPECTRUM",SUM((((L14/100)*$AJ$22)*$AH$22))+(((((L14/100)*$AJ$22)*$AN$22)*$AH$22)*Calculator!$G$15)-((((L14/100)*$AJ$22)*$AN$22)*$AH$22)+((((L14/100)*$AJ$23)*$AH$23)),IF(Calculator!$O$6="DUALHOMESTEAD",SUM((((L14/100)*$AJ$22)*$AH$22))+(((((L14/100)*$AJ$22)*$AN$22)*$AH$22)*Calculator!$G$14)-((((L14/100)*$AJ$22)*$AN$22)*$AH$22)+((((L14/100)*$AJ$23)*$AH$23)),IF(Calculator!$O$6="DUALBAND A",SUM((((L14/100)*$AJ$22)*$AH$22))+(((((L14/100)*$AJ$22)*$AN$22)*$AH$22)*Calculator!$G$16)-((((L14/100)*$AJ$22)*$AN$22)*$AH$22)+((((L14/100)*$AJ$23)*$AH$23)),IF(Calculator!$O$6="DUALBAND B",SUM((((L14/100)*$AJ$22)*$AH$22))+(((((L14/100)*$AJ$22)*$AN$22)*$AH$22)*Calculator!$G$17)-((((L14/100)*$AJ$22)*$AN$22)*$AH$22)+((((L14/100)*$AJ$23)*$AH$23)),IF(Calculator!$O$6="DUALBAND C",SUM((((L14/100)*$AJ$22)*$AH$22))+(((((L14/100)*$AJ$22)*$AN$22)*$AH$22)*Calculator!$G$18)-((((L14/100)*$AJ$22)*$AN$22)*$AH$22)+((((L14/100)*$AJ$23)*$AH$23)),IF(Calculator!$O$6="DUALBAND D",SUM((((L14/100)*$AJ$22)*$AH$22))+(((((L14/100)*$AJ$22)*$AN$22)*$AH$22)*Calculator!$G$19)-((((L14/100)*$AJ$22)*$AN$22)*$AH$22)+((((L14/100)*$AJ$23)*$AH$23)),IF(Calculator!$O$6="DUALURBANE",SUM((((L14/100)*$AJ$22)*$AH$22))+(((((L14/100)*$AJ$22)*$AN$22)*$AH$22)*Calculator!$G$20)-((((L14/100)*$AJ$22)*$AN$22)*$AH$22)+((((L14/100)*$AJ$23)*$AH$23)),IF(Calculator!$O$6="DUALSILVERANOD",SUM((((L14/100)*$AJ$22)*$AH$22))+(((((L14/100)*$AJ$22)*$AN$22)*$AH$22)*Calculator!$G$21)-((((L14/100)*$AJ$22)*$AN$22)*$AH$22)+((((L14/100)*$AJ$23)*$AH$23)),IF(Calculator!$O$6="DUALANOD",SUM((((L14/100)*$AJ$22)*$AH$22))+(((((L14/100)*$AJ$22)*$AN$22)*$AH$22)*Calculator!$G$22)-((((L14/100)*$AJ$22)*$AN$22)*$AH$22)+((((L14/100)*$AJ$23)*$AH$23))))))))))))))))))))))))</f>
        <v>617.3407514999999</v>
      </c>
      <c r="AB14" s="2">
        <f>IF(Calculator!$O$6="SINGLEBASE",SUM((((M14/100)*$AJ$22)*$AH$22))+((((M14/100)*$AJ$23)*$AH$23)),IF(Calculator!$O$6="SINGLEELEMENTS",SUM((((M14/100)*$AJ$22)*$AH$22))+(((((M14/100)*$AJ$22)*$AN$22)*$AH$22)*Calculator!$G$2)-((((M14/100)*$AJ$22)*$AN$22)*$AH$22)+((((M14/100)*$AJ$23)*$AH$23)),IF(Calculator!$O$6="SINGLESPECTRUM",SUM((((M14/100)*$AJ$22)*$AH$22))+(((((M14/100)*$AJ$22)*$AN$22)*$AH$22)*Calculator!$G$4)-((((M14/100)*$AJ$22)*$AN$22)*$AH$22)+((((M14/100)*$AJ$23)*$AH$23)),IF(Calculator!$O$6="SINGLEHOMESTEAD",SUM((((M14/100)*$AJ$22)*$AH$22))+(((((M14/100)*$AJ$22)*$AN$22)*$AH$22)*Calculator!$G$3)-((((M14/100)*$AJ$22)*$AN$22)*$AH$22)+((((M14/100)*$AJ$23)*$AH$23)),IF(Calculator!$O$6="SINGLEBAND A",SUM((((M14/100)*$AJ$22)*$AH$22))+(((((M14/100)*$AJ$22)*$AN$22)*$AH$22)*Calculator!$G$5)-((((M14/100)*$AJ$22)*$AN$22)*$AH$22)+((((M14/100)*$AJ$23)*$AH$23)),IF(Calculator!$O$6="SINGLEBAND B",SUM((((M14/100)*$AJ$22)*$AH$22))+(((((M14/100)*$AJ$22)*$AN$22)*$AH$22)*Calculator!$G$6)-((((M14/100)*$AJ$22)*$AN$22)*$AH$22)+((((M14/100)*$AJ$23)*$AH$23)),IF(Calculator!$O$6="SINGLEBAND C",SUM((((M14/100)*$AJ$22)*$AH$22))+(((((M14/100)*$AJ$22)*$AN$22)*$AH$22)*Calculator!$G$7)-((((M14/100)*$AJ$22)*$AN$22)*$AH$22)+((((M14/100)*$AJ$23)*$AH$23)),IF(Calculator!$O$6="SINGLEBAND D",SUM((((M14/100)*$AJ$22)*$AH$22))+(((((M14/100)*$AJ$22)*$AN$22)*$AH$22)*Calculator!$G$8)-((((M14/100)*$AJ$22)*$AN$22)*$AH$22)+((((M14/100)*$AJ$23)*$AH$23)),IF(Calculator!$O$6="SINGLEURBANE",SUM((((M14/100)*$AJ$22)*$AH$22))+(((((M14/100)*$AJ$22)*$AN$22)*$AH$22)*Calculator!$G$9)-((((M14/100)*$AJ$22)*$AN$22)*$AH$22)+((((M14/100)*$AJ$23)*$AH$23)),IF(Calculator!$O$6="SINGLESILVERANOD",SUM((((M14/100)*$AJ$22)*$AH$22))+(((((M14/100)*$AJ$22)*$AN$22)*$AH$22)*Calculator!$G$10)-((((M14/100)*$AJ$22)*$AN$22)*$AH$22)+((((M14/100)*$AJ$23)*$AH$23)),IF(Calculator!$O$6="SINGLEANOD",SUM((((M14/100)*$AJ$22)*$AH$22))+(((((M14/100)*$AJ$22)*$AN$22)*$AH$22)*Calculator!$G$11)-((((M14/100)*$AJ$22)*$AN$22)*$AH$22)+((((M14/100)*$AJ$23)*$AH$23)),IF(Calculator!$O$6="DUALBASE",SUM((((M14/100)*$AJ$22)*$AH$22))+(((((M14/100)*$AJ$22)*$AN$22)*$AH$22)*Calculator!$G$12)-((((M14/100)*$AJ$22)*$AN$22)*$AH$22)+((((M14/100)*$AJ$23)*$AH$23)),IF(Calculator!$O$6="DUALELEMENTS",SUM((((M14/100)*$AJ$22)*$AH$22))+(((((M14/100)*$AJ$22)*$AN$22)*$AH$22)*Calculator!$G$13)-((((M14/100)*$AJ$22)*$AN$22)*$AH$22)+((((M14/100)*$AJ$23)*$AH$23)),IF(Calculator!$O$6="DUALSPECTRUM",SUM((((M14/100)*$AJ$22)*$AH$22))+(((((M14/100)*$AJ$22)*$AN$22)*$AH$22)*Calculator!$G$15)-((((M14/100)*$AJ$22)*$AN$22)*$AH$22)+((((M14/100)*$AJ$23)*$AH$23)),IF(Calculator!$O$6="DUALHOMESTEAD",SUM((((M14/100)*$AJ$22)*$AH$22))+(((((M14/100)*$AJ$22)*$AN$22)*$AH$22)*Calculator!$G$14)-((((M14/100)*$AJ$22)*$AN$22)*$AH$22)+((((M14/100)*$AJ$23)*$AH$23)),IF(Calculator!$O$6="DUALBAND A",SUM((((M14/100)*$AJ$22)*$AH$22))+(((((M14/100)*$AJ$22)*$AN$22)*$AH$22)*Calculator!$G$16)-((((M14/100)*$AJ$22)*$AN$22)*$AH$22)+((((M14/100)*$AJ$23)*$AH$23)),IF(Calculator!$O$6="DUALBAND B",SUM((((M14/100)*$AJ$22)*$AH$22))+(((((M14/100)*$AJ$22)*$AN$22)*$AH$22)*Calculator!$G$17)-((((M14/100)*$AJ$22)*$AN$22)*$AH$22)+((((M14/100)*$AJ$23)*$AH$23)),IF(Calculator!$O$6="DUALBAND C",SUM((((M14/100)*$AJ$22)*$AH$22))+(((((M14/100)*$AJ$22)*$AN$22)*$AH$22)*Calculator!$G$18)-((((M14/100)*$AJ$22)*$AN$22)*$AH$22)+((((M14/100)*$AJ$23)*$AH$23)),IF(Calculator!$O$6="DUALBAND D",SUM((((M14/100)*$AJ$22)*$AH$22))+(((((M14/100)*$AJ$22)*$AN$22)*$AH$22)*Calculator!$G$19)-((((M14/100)*$AJ$22)*$AN$22)*$AH$22)+((((M14/100)*$AJ$23)*$AH$23)),IF(Calculator!$O$6="DUALURBANE",SUM((((M14/100)*$AJ$22)*$AH$22))+(((((M14/100)*$AJ$22)*$AN$22)*$AH$22)*Calculator!$G$20)-((((M14/100)*$AJ$22)*$AN$22)*$AH$22)+((((M14/100)*$AJ$23)*$AH$23)),IF(Calculator!$O$6="DUALSILVERANOD",SUM((((M14/100)*$AJ$22)*$AH$22))+(((((M14/100)*$AJ$22)*$AN$22)*$AH$22)*Calculator!$G$21)-((((M14/100)*$AJ$22)*$AN$22)*$AH$22)+((((M14/100)*$AJ$23)*$AH$23)),IF(Calculator!$O$6="DUALANOD",SUM((((M14/100)*$AJ$22)*$AH$22))+(((((M14/100)*$AJ$22)*$AN$22)*$AH$22)*Calculator!$G$22)-((((M14/100)*$AJ$22)*$AN$22)*$AH$22)+((((M14/100)*$AJ$23)*$AH$23))))))))))))))))))))))))</f>
        <v>624.78718722144981</v>
      </c>
      <c r="AC14" s="2">
        <f>IF(Calculator!$O$6="SINGLEBASE",SUM((((N14/100)*$AJ$22)*$AH$22))+((((N14/100)*$AJ$23)*$AH$23)),IF(Calculator!$O$6="SINGLEELEMENTS",SUM((((N14/100)*$AJ$22)*$AH$22))+(((((N14/100)*$AJ$22)*$AN$22)*$AH$22)*Calculator!$G$2)-((((N14/100)*$AJ$22)*$AN$22)*$AH$22)+((((N14/100)*$AJ$23)*$AH$23)),IF(Calculator!$O$6="SINGLESPECTRUM",SUM((((N14/100)*$AJ$22)*$AH$22))+(((((N14/100)*$AJ$22)*$AN$22)*$AH$22)*Calculator!$G$4)-((((N14/100)*$AJ$22)*$AN$22)*$AH$22)+((((N14/100)*$AJ$23)*$AH$23)),IF(Calculator!$O$6="SINGLEHOMESTEAD",SUM((((N14/100)*$AJ$22)*$AH$22))+(((((N14/100)*$AJ$22)*$AN$22)*$AH$22)*Calculator!$G$3)-((((N14/100)*$AJ$22)*$AN$22)*$AH$22)+((((N14/100)*$AJ$23)*$AH$23)),IF(Calculator!$O$6="SINGLEBAND A",SUM((((N14/100)*$AJ$22)*$AH$22))+(((((N14/100)*$AJ$22)*$AN$22)*$AH$22)*Calculator!$G$5)-((((N14/100)*$AJ$22)*$AN$22)*$AH$22)+((((N14/100)*$AJ$23)*$AH$23)),IF(Calculator!$O$6="SINGLEBAND B",SUM((((N14/100)*$AJ$22)*$AH$22))+(((((N14/100)*$AJ$22)*$AN$22)*$AH$22)*Calculator!$G$6)-((((N14/100)*$AJ$22)*$AN$22)*$AH$22)+((((N14/100)*$AJ$23)*$AH$23)),IF(Calculator!$O$6="SINGLEBAND C",SUM((((N14/100)*$AJ$22)*$AH$22))+(((((N14/100)*$AJ$22)*$AN$22)*$AH$22)*Calculator!$G$7)-((((N14/100)*$AJ$22)*$AN$22)*$AH$22)+((((N14/100)*$AJ$23)*$AH$23)),IF(Calculator!$O$6="SINGLEBAND D",SUM((((N14/100)*$AJ$22)*$AH$22))+(((((N14/100)*$AJ$22)*$AN$22)*$AH$22)*Calculator!$G$8)-((((N14/100)*$AJ$22)*$AN$22)*$AH$22)+((((N14/100)*$AJ$23)*$AH$23)),IF(Calculator!$O$6="SINGLEURBANE",SUM((((N14/100)*$AJ$22)*$AH$22))+(((((N14/100)*$AJ$22)*$AN$22)*$AH$22)*Calculator!$G$9)-((((N14/100)*$AJ$22)*$AN$22)*$AH$22)+((((N14/100)*$AJ$23)*$AH$23)),IF(Calculator!$O$6="SINGLESILVERANOD",SUM((((N14/100)*$AJ$22)*$AH$22))+(((((N14/100)*$AJ$22)*$AN$22)*$AH$22)*Calculator!$G$10)-((((N14/100)*$AJ$22)*$AN$22)*$AH$22)+((((N14/100)*$AJ$23)*$AH$23)),IF(Calculator!$O$6="SINGLEANOD",SUM((((N14/100)*$AJ$22)*$AH$22))+(((((N14/100)*$AJ$22)*$AN$22)*$AH$22)*Calculator!$G$11)-((((N14/100)*$AJ$22)*$AN$22)*$AH$22)+((((N14/100)*$AJ$23)*$AH$23)),IF(Calculator!$O$6="DUALBASE",SUM((((N14/100)*$AJ$22)*$AH$22))+(((((N14/100)*$AJ$22)*$AN$22)*$AH$22)*Calculator!$G$12)-((((N14/100)*$AJ$22)*$AN$22)*$AH$22)+((((N14/100)*$AJ$23)*$AH$23)),IF(Calculator!$O$6="DUALELEMENTS",SUM((((N14/100)*$AJ$22)*$AH$22))+(((((N14/100)*$AJ$22)*$AN$22)*$AH$22)*Calculator!$G$13)-((((N14/100)*$AJ$22)*$AN$22)*$AH$22)+((((N14/100)*$AJ$23)*$AH$23)),IF(Calculator!$O$6="DUALSPECTRUM",SUM((((N14/100)*$AJ$22)*$AH$22))+(((((N14/100)*$AJ$22)*$AN$22)*$AH$22)*Calculator!$G$15)-((((N14/100)*$AJ$22)*$AN$22)*$AH$22)+((((N14/100)*$AJ$23)*$AH$23)),IF(Calculator!$O$6="DUALHOMESTEAD",SUM((((N14/100)*$AJ$22)*$AH$22))+(((((N14/100)*$AJ$22)*$AN$22)*$AH$22)*Calculator!$G$14)-((((N14/100)*$AJ$22)*$AN$22)*$AH$22)+((((N14/100)*$AJ$23)*$AH$23)),IF(Calculator!$O$6="DUALBAND A",SUM((((N14/100)*$AJ$22)*$AH$22))+(((((N14/100)*$AJ$22)*$AN$22)*$AH$22)*Calculator!$G$16)-((((N14/100)*$AJ$22)*$AN$22)*$AH$22)+((((N14/100)*$AJ$23)*$AH$23)),IF(Calculator!$O$6="DUALBAND B",SUM((((N14/100)*$AJ$22)*$AH$22))+(((((N14/100)*$AJ$22)*$AN$22)*$AH$22)*Calculator!$G$17)-((((N14/100)*$AJ$22)*$AN$22)*$AH$22)+((((N14/100)*$AJ$23)*$AH$23)),IF(Calculator!$O$6="DUALBAND C",SUM((((N14/100)*$AJ$22)*$AH$22))+(((((N14/100)*$AJ$22)*$AN$22)*$AH$22)*Calculator!$G$18)-((((N14/100)*$AJ$22)*$AN$22)*$AH$22)+((((N14/100)*$AJ$23)*$AH$23)),IF(Calculator!$O$6="DUALBAND D",SUM((((N14/100)*$AJ$22)*$AH$22))+(((((N14/100)*$AJ$22)*$AN$22)*$AH$22)*Calculator!$G$19)-((((N14/100)*$AJ$22)*$AN$22)*$AH$22)+((((N14/100)*$AJ$23)*$AH$23)),IF(Calculator!$O$6="DUALURBANE",SUM((((N14/100)*$AJ$22)*$AH$22))+(((((N14/100)*$AJ$22)*$AN$22)*$AH$22)*Calculator!$G$20)-((((N14/100)*$AJ$22)*$AN$22)*$AH$22)+((((N14/100)*$AJ$23)*$AH$23)),IF(Calculator!$O$6="DUALSILVERANOD",SUM((((N14/100)*$AJ$22)*$AH$22))+(((((N14/100)*$AJ$22)*$AN$22)*$AH$22)*Calculator!$G$21)-((((N14/100)*$AJ$22)*$AN$22)*$AH$22)+((((N14/100)*$AJ$23)*$AH$23)),IF(Calculator!$O$6="DUALANOD",SUM((((N14/100)*$AJ$22)*$AH$22))+(((((N14/100)*$AJ$22)*$AN$22)*$AH$22)*Calculator!$G$22)-((((N14/100)*$AJ$22)*$AN$22)*$AH$22)+((((N14/100)*$AJ$23)*$AH$23))))))))))))))))))))))))</f>
        <v>632.50786479044984</v>
      </c>
    </row>
    <row r="15" spans="1:40">
      <c r="A15" s="8" t="s">
        <v>1401</v>
      </c>
      <c r="B15" s="2">
        <v>1330.1073709</v>
      </c>
      <c r="C15" s="2">
        <v>1350.3280999999999</v>
      </c>
      <c r="D15" s="2">
        <v>1368.4902</v>
      </c>
      <c r="E15" s="2">
        <v>1387.3210999999999</v>
      </c>
      <c r="F15" s="2">
        <v>1405.4831999999999</v>
      </c>
      <c r="G15" s="2">
        <v>1424.5021999999999</v>
      </c>
      <c r="H15" s="2">
        <v>1443.3331000000001</v>
      </c>
      <c r="I15" s="2">
        <v>1461.5056499999998</v>
      </c>
      <c r="J15" s="2">
        <v>1479.6677499999998</v>
      </c>
      <c r="K15" s="2">
        <v>1498.49865</v>
      </c>
      <c r="L15" s="2">
        <v>1517.51765</v>
      </c>
      <c r="M15" s="2">
        <v>1535.6797395499998</v>
      </c>
      <c r="N15" s="2">
        <v>1554.5106604499997</v>
      </c>
      <c r="P15" s="8">
        <v>2500</v>
      </c>
      <c r="Q15" s="2">
        <f>IF(Calculator!$O$6="SINGLEBASE",SUM((((B15/100)*$AJ$22)*$AH$22))+((((B15/100)*$AJ$23)*$AH$23)),IF(Calculator!$O$6="SINGLEELEMENTS",SUM((((B15/100)*$AJ$22)*$AH$22))+(((((B15/100)*$AJ$22)*$AN$22)*$AH$22)*Calculator!$G$2)-((((B15/100)*$AJ$22)*$AN$22)*$AH$22)+((((B15/100)*$AJ$23)*$AH$23)),IF(Calculator!$O$6="SINGLESPECTRUM",SUM((((B15/100)*$AJ$22)*$AH$22))+(((((B15/100)*$AJ$22)*$AN$22)*$AH$22)*Calculator!$G$4)-((((B15/100)*$AJ$22)*$AN$22)*$AH$22)+((((B15/100)*$AJ$23)*$AH$23)),IF(Calculator!$O$6="SINGLEHOMESTEAD",SUM((((B15/100)*$AJ$22)*$AH$22))+(((((B15/100)*$AJ$22)*$AN$22)*$AH$22)*Calculator!$G$3)-((((B15/100)*$AJ$22)*$AN$22)*$AH$22)+((((B15/100)*$AJ$23)*$AH$23)),IF(Calculator!$O$6="SINGLEBAND A",SUM((((B15/100)*$AJ$22)*$AH$22))+(((((B15/100)*$AJ$22)*$AN$22)*$AH$22)*Calculator!$G$5)-((((B15/100)*$AJ$22)*$AN$22)*$AH$22)+((((B15/100)*$AJ$23)*$AH$23)),IF(Calculator!$O$6="SINGLEBAND B",SUM((((B15/100)*$AJ$22)*$AH$22))+(((((B15/100)*$AJ$22)*$AN$22)*$AH$22)*Calculator!$G$6)-((((B15/100)*$AJ$22)*$AN$22)*$AH$22)+((((B15/100)*$AJ$23)*$AH$23)),IF(Calculator!$O$6="SINGLEBAND C",SUM((((B15/100)*$AJ$22)*$AH$22))+(((((B15/100)*$AJ$22)*$AN$22)*$AH$22)*Calculator!$G$7)-((((B15/100)*$AJ$22)*$AN$22)*$AH$22)+((((B15/100)*$AJ$23)*$AH$23)),IF(Calculator!$O$6="SINGLEBAND D",SUM((((B15/100)*$AJ$22)*$AH$22))+(((((B15/100)*$AJ$22)*$AN$22)*$AH$22)*Calculator!$G$8)-((((B15/100)*$AJ$22)*$AN$22)*$AH$22)+((((B15/100)*$AJ$23)*$AH$23)),IF(Calculator!$O$6="SINGLEURBANE",SUM((((B15/100)*$AJ$22)*$AH$22))+(((((B15/100)*$AJ$22)*$AN$22)*$AH$22)*Calculator!$G$9)-((((B15/100)*$AJ$22)*$AN$22)*$AH$22)+((((B15/100)*$AJ$23)*$AH$23)),IF(Calculator!$O$6="SINGLESILVERANOD",SUM((((B15/100)*$AJ$22)*$AH$22))+(((((B15/100)*$AJ$22)*$AN$22)*$AH$22)*Calculator!$G$10)-((((B15/100)*$AJ$22)*$AN$22)*$AH$22)+((((B15/100)*$AJ$23)*$AH$23)),IF(Calculator!$O$6="SINGLEANOD",SUM((((B15/100)*$AJ$22)*$AH$22))+(((((B15/100)*$AJ$22)*$AN$22)*$AH$22)*Calculator!$G$11)-((((B15/100)*$AJ$22)*$AN$22)*$AH$22)+((((B15/100)*$AJ$23)*$AH$23)),IF(Calculator!$O$6="DUALBASE",SUM((((B15/100)*$AJ$22)*$AH$22))+(((((B15/100)*$AJ$22)*$AN$22)*$AH$22)*Calculator!$G$12)-((((B15/100)*$AJ$22)*$AN$22)*$AH$22)+((((B15/100)*$AJ$23)*$AH$23)),IF(Calculator!$O$6="DUALELEMENTS",SUM((((B15/100)*$AJ$22)*$AH$22))+(((((B15/100)*$AJ$22)*$AN$22)*$AH$22)*Calculator!$G$13)-((((B15/100)*$AJ$22)*$AN$22)*$AH$22)+((((B15/100)*$AJ$23)*$AH$23)),IF(Calculator!$O$6="DUALSPECTRUM",SUM((((B15/100)*$AJ$22)*$AH$22))+(((((B15/100)*$AJ$22)*$AN$22)*$AH$22)*Calculator!$G$15)-((((B15/100)*$AJ$22)*$AN$22)*$AH$22)+((((B15/100)*$AJ$23)*$AH$23)),IF(Calculator!$O$6="DUALHOMESTEAD",SUM((((B15/100)*$AJ$22)*$AH$22))+(((((B15/100)*$AJ$22)*$AN$22)*$AH$22)*Calculator!$G$14)-((((B15/100)*$AJ$22)*$AN$22)*$AH$22)+((((B15/100)*$AJ$23)*$AH$23)),IF(Calculator!$O$6="DUALBAND A",SUM((((B15/100)*$AJ$22)*$AH$22))+(((((B15/100)*$AJ$22)*$AN$22)*$AH$22)*Calculator!$G$16)-((((B15/100)*$AJ$22)*$AN$22)*$AH$22)+((((B15/100)*$AJ$23)*$AH$23)),IF(Calculator!$O$6="DUALBAND B",SUM((((B15/100)*$AJ$22)*$AH$22))+(((((B15/100)*$AJ$22)*$AN$22)*$AH$22)*Calculator!$G$17)-((((B15/100)*$AJ$22)*$AN$22)*$AH$22)+((((B15/100)*$AJ$23)*$AH$23)),IF(Calculator!$O$6="DUALBAND C",SUM((((B15/100)*$AJ$22)*$AH$22))+(((((B15/100)*$AJ$22)*$AN$22)*$AH$22)*Calculator!$G$18)-((((B15/100)*$AJ$22)*$AN$22)*$AH$22)+((((B15/100)*$AJ$23)*$AH$23)),IF(Calculator!$O$6="DUALBAND D",SUM((((B15/100)*$AJ$22)*$AH$22))+(((((B15/100)*$AJ$22)*$AN$22)*$AH$22)*Calculator!$G$19)-((((B15/100)*$AJ$22)*$AN$22)*$AH$22)+((((B15/100)*$AJ$23)*$AH$23)),IF(Calculator!$O$6="DUALURBANE",SUM((((B15/100)*$AJ$22)*$AH$22))+(((((B15/100)*$AJ$22)*$AN$22)*$AH$22)*Calculator!$G$20)-((((B15/100)*$AJ$22)*$AN$22)*$AH$22)+((((B15/100)*$AJ$23)*$AH$23)),IF(Calculator!$O$6="DUALSILVERANOD",SUM((((B15/100)*$AJ$22)*$AH$22))+(((((B15/100)*$AJ$22)*$AN$22)*$AH$22)*Calculator!$G$21)-((((B15/100)*$AJ$22)*$AN$22)*$AH$22)+((((B15/100)*$AJ$23)*$AH$23)),IF(Calculator!$O$6="DUALANOD",SUM((((B15/100)*$AJ$22)*$AH$22))+(((((B15/100)*$AJ$22)*$AN$22)*$AH$22)*Calculator!$G$22)-((((B15/100)*$AJ$22)*$AN$22)*$AH$22)+((((B15/100)*$AJ$23)*$AH$23))))))))))))))))))))))))</f>
        <v>545.34402206899995</v>
      </c>
      <c r="R15" s="2">
        <f>IF(Calculator!$O$6="SINGLEBASE",SUM((((C15/100)*$AJ$22)*$AH$22))+((((C15/100)*$AJ$23)*$AH$23)),IF(Calculator!$O$6="SINGLEELEMENTS",SUM((((C15/100)*$AJ$22)*$AH$22))+(((((C15/100)*$AJ$22)*$AN$22)*$AH$22)*Calculator!$G$2)-((((C15/100)*$AJ$22)*$AN$22)*$AH$22)+((((C15/100)*$AJ$23)*$AH$23)),IF(Calculator!$O$6="SINGLESPECTRUM",SUM((((C15/100)*$AJ$22)*$AH$22))+(((((C15/100)*$AJ$22)*$AN$22)*$AH$22)*Calculator!$G$4)-((((C15/100)*$AJ$22)*$AN$22)*$AH$22)+((((C15/100)*$AJ$23)*$AH$23)),IF(Calculator!$O$6="SINGLEHOMESTEAD",SUM((((C15/100)*$AJ$22)*$AH$22))+(((((C15/100)*$AJ$22)*$AN$22)*$AH$22)*Calculator!$G$3)-((((C15/100)*$AJ$22)*$AN$22)*$AH$22)+((((C15/100)*$AJ$23)*$AH$23)),IF(Calculator!$O$6="SINGLEBAND A",SUM((((C15/100)*$AJ$22)*$AH$22))+(((((C15/100)*$AJ$22)*$AN$22)*$AH$22)*Calculator!$G$5)-((((C15/100)*$AJ$22)*$AN$22)*$AH$22)+((((C15/100)*$AJ$23)*$AH$23)),IF(Calculator!$O$6="SINGLEBAND B",SUM((((C15/100)*$AJ$22)*$AH$22))+(((((C15/100)*$AJ$22)*$AN$22)*$AH$22)*Calculator!$G$6)-((((C15/100)*$AJ$22)*$AN$22)*$AH$22)+((((C15/100)*$AJ$23)*$AH$23)),IF(Calculator!$O$6="SINGLEBAND C",SUM((((C15/100)*$AJ$22)*$AH$22))+(((((C15/100)*$AJ$22)*$AN$22)*$AH$22)*Calculator!$G$7)-((((C15/100)*$AJ$22)*$AN$22)*$AH$22)+((((C15/100)*$AJ$23)*$AH$23)),IF(Calculator!$O$6="SINGLEBAND D",SUM((((C15/100)*$AJ$22)*$AH$22))+(((((C15/100)*$AJ$22)*$AN$22)*$AH$22)*Calculator!$G$8)-((((C15/100)*$AJ$22)*$AN$22)*$AH$22)+((((C15/100)*$AJ$23)*$AH$23)),IF(Calculator!$O$6="SINGLEURBANE",SUM((((C15/100)*$AJ$22)*$AH$22))+(((((C15/100)*$AJ$22)*$AN$22)*$AH$22)*Calculator!$G$9)-((((C15/100)*$AJ$22)*$AN$22)*$AH$22)+((((C15/100)*$AJ$23)*$AH$23)),IF(Calculator!$O$6="SINGLESILVERANOD",SUM((((C15/100)*$AJ$22)*$AH$22))+(((((C15/100)*$AJ$22)*$AN$22)*$AH$22)*Calculator!$G$10)-((((C15/100)*$AJ$22)*$AN$22)*$AH$22)+((((C15/100)*$AJ$23)*$AH$23)),IF(Calculator!$O$6="SINGLEANOD",SUM((((C15/100)*$AJ$22)*$AH$22))+(((((C15/100)*$AJ$22)*$AN$22)*$AH$22)*Calculator!$G$11)-((((C15/100)*$AJ$22)*$AN$22)*$AH$22)+((((C15/100)*$AJ$23)*$AH$23)),IF(Calculator!$O$6="DUALBASE",SUM((((C15/100)*$AJ$22)*$AH$22))+(((((C15/100)*$AJ$22)*$AN$22)*$AH$22)*Calculator!$G$12)-((((C15/100)*$AJ$22)*$AN$22)*$AH$22)+((((C15/100)*$AJ$23)*$AH$23)),IF(Calculator!$O$6="DUALELEMENTS",SUM((((C15/100)*$AJ$22)*$AH$22))+(((((C15/100)*$AJ$22)*$AN$22)*$AH$22)*Calculator!$G$13)-((((C15/100)*$AJ$22)*$AN$22)*$AH$22)+((((C15/100)*$AJ$23)*$AH$23)),IF(Calculator!$O$6="DUALSPECTRUM",SUM((((C15/100)*$AJ$22)*$AH$22))+(((((C15/100)*$AJ$22)*$AN$22)*$AH$22)*Calculator!$G$15)-((((C15/100)*$AJ$22)*$AN$22)*$AH$22)+((((C15/100)*$AJ$23)*$AH$23)),IF(Calculator!$O$6="DUALHOMESTEAD",SUM((((C15/100)*$AJ$22)*$AH$22))+(((((C15/100)*$AJ$22)*$AN$22)*$AH$22)*Calculator!$G$14)-((((C15/100)*$AJ$22)*$AN$22)*$AH$22)+((((C15/100)*$AJ$23)*$AH$23)),IF(Calculator!$O$6="DUALBAND A",SUM((((C15/100)*$AJ$22)*$AH$22))+(((((C15/100)*$AJ$22)*$AN$22)*$AH$22)*Calculator!$G$16)-((((C15/100)*$AJ$22)*$AN$22)*$AH$22)+((((C15/100)*$AJ$23)*$AH$23)),IF(Calculator!$O$6="DUALBAND B",SUM((((C15/100)*$AJ$22)*$AH$22))+(((((C15/100)*$AJ$22)*$AN$22)*$AH$22)*Calculator!$G$17)-((((C15/100)*$AJ$22)*$AN$22)*$AH$22)+((((C15/100)*$AJ$23)*$AH$23)),IF(Calculator!$O$6="DUALBAND C",SUM((((C15/100)*$AJ$22)*$AH$22))+(((((C15/100)*$AJ$22)*$AN$22)*$AH$22)*Calculator!$G$18)-((((C15/100)*$AJ$22)*$AN$22)*$AH$22)+((((C15/100)*$AJ$23)*$AH$23)),IF(Calculator!$O$6="DUALBAND D",SUM((((C15/100)*$AJ$22)*$AH$22))+(((((C15/100)*$AJ$22)*$AN$22)*$AH$22)*Calculator!$G$19)-((((C15/100)*$AJ$22)*$AN$22)*$AH$22)+((((C15/100)*$AJ$23)*$AH$23)),IF(Calculator!$O$6="DUALURBANE",SUM((((C15/100)*$AJ$22)*$AH$22))+(((((C15/100)*$AJ$22)*$AN$22)*$AH$22)*Calculator!$G$20)-((((C15/100)*$AJ$22)*$AN$22)*$AH$22)+((((C15/100)*$AJ$23)*$AH$23)),IF(Calculator!$O$6="DUALSILVERANOD",SUM((((C15/100)*$AJ$22)*$AH$22))+(((((C15/100)*$AJ$22)*$AN$22)*$AH$22)*Calculator!$G$21)-((((C15/100)*$AJ$22)*$AN$22)*$AH$22)+((((C15/100)*$AJ$23)*$AH$23)),IF(Calculator!$O$6="DUALANOD",SUM((((C15/100)*$AJ$22)*$AH$22))+(((((C15/100)*$AJ$22)*$AN$22)*$AH$22)*Calculator!$G$22)-((((C15/100)*$AJ$22)*$AN$22)*$AH$22)+((((C15/100)*$AJ$23)*$AH$23))))))))))))))))))))))))</f>
        <v>553.63452099999995</v>
      </c>
      <c r="S15" s="2">
        <f>IF(Calculator!$O$6="SINGLEBASE",SUM((((D15/100)*$AJ$22)*$AH$22))+((((D15/100)*$AJ$23)*$AH$23)),IF(Calculator!$O$6="SINGLEELEMENTS",SUM((((D15/100)*$AJ$22)*$AH$22))+(((((D15/100)*$AJ$22)*$AN$22)*$AH$22)*Calculator!$G$2)-((((D15/100)*$AJ$22)*$AN$22)*$AH$22)+((((D15/100)*$AJ$23)*$AH$23)),IF(Calculator!$O$6="SINGLESPECTRUM",SUM((((D15/100)*$AJ$22)*$AH$22))+(((((D15/100)*$AJ$22)*$AN$22)*$AH$22)*Calculator!$G$4)-((((D15/100)*$AJ$22)*$AN$22)*$AH$22)+((((D15/100)*$AJ$23)*$AH$23)),IF(Calculator!$O$6="SINGLEHOMESTEAD",SUM((((D15/100)*$AJ$22)*$AH$22))+(((((D15/100)*$AJ$22)*$AN$22)*$AH$22)*Calculator!$G$3)-((((D15/100)*$AJ$22)*$AN$22)*$AH$22)+((((D15/100)*$AJ$23)*$AH$23)),IF(Calculator!$O$6="SINGLEBAND A",SUM((((D15/100)*$AJ$22)*$AH$22))+(((((D15/100)*$AJ$22)*$AN$22)*$AH$22)*Calculator!$G$5)-((((D15/100)*$AJ$22)*$AN$22)*$AH$22)+((((D15/100)*$AJ$23)*$AH$23)),IF(Calculator!$O$6="SINGLEBAND B",SUM((((D15/100)*$AJ$22)*$AH$22))+(((((D15/100)*$AJ$22)*$AN$22)*$AH$22)*Calculator!$G$6)-((((D15/100)*$AJ$22)*$AN$22)*$AH$22)+((((D15/100)*$AJ$23)*$AH$23)),IF(Calculator!$O$6="SINGLEBAND C",SUM((((D15/100)*$AJ$22)*$AH$22))+(((((D15/100)*$AJ$22)*$AN$22)*$AH$22)*Calculator!$G$7)-((((D15/100)*$AJ$22)*$AN$22)*$AH$22)+((((D15/100)*$AJ$23)*$AH$23)),IF(Calculator!$O$6="SINGLEBAND D",SUM((((D15/100)*$AJ$22)*$AH$22))+(((((D15/100)*$AJ$22)*$AN$22)*$AH$22)*Calculator!$G$8)-((((D15/100)*$AJ$22)*$AN$22)*$AH$22)+((((D15/100)*$AJ$23)*$AH$23)),IF(Calculator!$O$6="SINGLEURBANE",SUM((((D15/100)*$AJ$22)*$AH$22))+(((((D15/100)*$AJ$22)*$AN$22)*$AH$22)*Calculator!$G$9)-((((D15/100)*$AJ$22)*$AN$22)*$AH$22)+((((D15/100)*$AJ$23)*$AH$23)),IF(Calculator!$O$6="SINGLESILVERANOD",SUM((((D15/100)*$AJ$22)*$AH$22))+(((((D15/100)*$AJ$22)*$AN$22)*$AH$22)*Calculator!$G$10)-((((D15/100)*$AJ$22)*$AN$22)*$AH$22)+((((D15/100)*$AJ$23)*$AH$23)),IF(Calculator!$O$6="SINGLEANOD",SUM((((D15/100)*$AJ$22)*$AH$22))+(((((D15/100)*$AJ$22)*$AN$22)*$AH$22)*Calculator!$G$11)-((((D15/100)*$AJ$22)*$AN$22)*$AH$22)+((((D15/100)*$AJ$23)*$AH$23)),IF(Calculator!$O$6="DUALBASE",SUM((((D15/100)*$AJ$22)*$AH$22))+(((((D15/100)*$AJ$22)*$AN$22)*$AH$22)*Calculator!$G$12)-((((D15/100)*$AJ$22)*$AN$22)*$AH$22)+((((D15/100)*$AJ$23)*$AH$23)),IF(Calculator!$O$6="DUALELEMENTS",SUM((((D15/100)*$AJ$22)*$AH$22))+(((((D15/100)*$AJ$22)*$AN$22)*$AH$22)*Calculator!$G$13)-((((D15/100)*$AJ$22)*$AN$22)*$AH$22)+((((D15/100)*$AJ$23)*$AH$23)),IF(Calculator!$O$6="DUALSPECTRUM",SUM((((D15/100)*$AJ$22)*$AH$22))+(((((D15/100)*$AJ$22)*$AN$22)*$AH$22)*Calculator!$G$15)-((((D15/100)*$AJ$22)*$AN$22)*$AH$22)+((((D15/100)*$AJ$23)*$AH$23)),IF(Calculator!$O$6="DUALHOMESTEAD",SUM((((D15/100)*$AJ$22)*$AH$22))+(((((D15/100)*$AJ$22)*$AN$22)*$AH$22)*Calculator!$G$14)-((((D15/100)*$AJ$22)*$AN$22)*$AH$22)+((((D15/100)*$AJ$23)*$AH$23)),IF(Calculator!$O$6="DUALBAND A",SUM((((D15/100)*$AJ$22)*$AH$22))+(((((D15/100)*$AJ$22)*$AN$22)*$AH$22)*Calculator!$G$16)-((((D15/100)*$AJ$22)*$AN$22)*$AH$22)+((((D15/100)*$AJ$23)*$AH$23)),IF(Calculator!$O$6="DUALBAND B",SUM((((D15/100)*$AJ$22)*$AH$22))+(((((D15/100)*$AJ$22)*$AN$22)*$AH$22)*Calculator!$G$17)-((((D15/100)*$AJ$22)*$AN$22)*$AH$22)+((((D15/100)*$AJ$23)*$AH$23)),IF(Calculator!$O$6="DUALBAND C",SUM((((D15/100)*$AJ$22)*$AH$22))+(((((D15/100)*$AJ$22)*$AN$22)*$AH$22)*Calculator!$G$18)-((((D15/100)*$AJ$22)*$AN$22)*$AH$22)+((((D15/100)*$AJ$23)*$AH$23)),IF(Calculator!$O$6="DUALBAND D",SUM((((D15/100)*$AJ$22)*$AH$22))+(((((D15/100)*$AJ$22)*$AN$22)*$AH$22)*Calculator!$G$19)-((((D15/100)*$AJ$22)*$AN$22)*$AH$22)+((((D15/100)*$AJ$23)*$AH$23)),IF(Calculator!$O$6="DUALURBANE",SUM((((D15/100)*$AJ$22)*$AH$22))+(((((D15/100)*$AJ$22)*$AN$22)*$AH$22)*Calculator!$G$20)-((((D15/100)*$AJ$22)*$AN$22)*$AH$22)+((((D15/100)*$AJ$23)*$AH$23)),IF(Calculator!$O$6="DUALSILVERANOD",SUM((((D15/100)*$AJ$22)*$AH$22))+(((((D15/100)*$AJ$22)*$AN$22)*$AH$22)*Calculator!$G$21)-((((D15/100)*$AJ$22)*$AN$22)*$AH$22)+((((D15/100)*$AJ$23)*$AH$23)),IF(Calculator!$O$6="DUALANOD",SUM((((D15/100)*$AJ$22)*$AH$22))+(((((D15/100)*$AJ$22)*$AN$22)*$AH$22)*Calculator!$G$22)-((((D15/100)*$AJ$22)*$AN$22)*$AH$22)+((((D15/100)*$AJ$23)*$AH$23))))))))))))))))))))))))</f>
        <v>561.08098199999995</v>
      </c>
      <c r="T15" s="2">
        <f>IF(Calculator!$O$6="SINGLEBASE",SUM((((E15/100)*$AJ$22)*$AH$22))+((((E15/100)*$AJ$23)*$AH$23)),IF(Calculator!$O$6="SINGLEELEMENTS",SUM((((E15/100)*$AJ$22)*$AH$22))+(((((E15/100)*$AJ$22)*$AN$22)*$AH$22)*Calculator!$G$2)-((((E15/100)*$AJ$22)*$AN$22)*$AH$22)+((((E15/100)*$AJ$23)*$AH$23)),IF(Calculator!$O$6="SINGLESPECTRUM",SUM((((E15/100)*$AJ$22)*$AH$22))+(((((E15/100)*$AJ$22)*$AN$22)*$AH$22)*Calculator!$G$4)-((((E15/100)*$AJ$22)*$AN$22)*$AH$22)+((((E15/100)*$AJ$23)*$AH$23)),IF(Calculator!$O$6="SINGLEHOMESTEAD",SUM((((E15/100)*$AJ$22)*$AH$22))+(((((E15/100)*$AJ$22)*$AN$22)*$AH$22)*Calculator!$G$3)-((((E15/100)*$AJ$22)*$AN$22)*$AH$22)+((((E15/100)*$AJ$23)*$AH$23)),IF(Calculator!$O$6="SINGLEBAND A",SUM((((E15/100)*$AJ$22)*$AH$22))+(((((E15/100)*$AJ$22)*$AN$22)*$AH$22)*Calculator!$G$5)-((((E15/100)*$AJ$22)*$AN$22)*$AH$22)+((((E15/100)*$AJ$23)*$AH$23)),IF(Calculator!$O$6="SINGLEBAND B",SUM((((E15/100)*$AJ$22)*$AH$22))+(((((E15/100)*$AJ$22)*$AN$22)*$AH$22)*Calculator!$G$6)-((((E15/100)*$AJ$22)*$AN$22)*$AH$22)+((((E15/100)*$AJ$23)*$AH$23)),IF(Calculator!$O$6="SINGLEBAND C",SUM((((E15/100)*$AJ$22)*$AH$22))+(((((E15/100)*$AJ$22)*$AN$22)*$AH$22)*Calculator!$G$7)-((((E15/100)*$AJ$22)*$AN$22)*$AH$22)+((((E15/100)*$AJ$23)*$AH$23)),IF(Calculator!$O$6="SINGLEBAND D",SUM((((E15/100)*$AJ$22)*$AH$22))+(((((E15/100)*$AJ$22)*$AN$22)*$AH$22)*Calculator!$G$8)-((((E15/100)*$AJ$22)*$AN$22)*$AH$22)+((((E15/100)*$AJ$23)*$AH$23)),IF(Calculator!$O$6="SINGLEURBANE",SUM((((E15/100)*$AJ$22)*$AH$22))+(((((E15/100)*$AJ$22)*$AN$22)*$AH$22)*Calculator!$G$9)-((((E15/100)*$AJ$22)*$AN$22)*$AH$22)+((((E15/100)*$AJ$23)*$AH$23)),IF(Calculator!$O$6="SINGLESILVERANOD",SUM((((E15/100)*$AJ$22)*$AH$22))+(((((E15/100)*$AJ$22)*$AN$22)*$AH$22)*Calculator!$G$10)-((((E15/100)*$AJ$22)*$AN$22)*$AH$22)+((((E15/100)*$AJ$23)*$AH$23)),IF(Calculator!$O$6="SINGLEANOD",SUM((((E15/100)*$AJ$22)*$AH$22))+(((((E15/100)*$AJ$22)*$AN$22)*$AH$22)*Calculator!$G$11)-((((E15/100)*$AJ$22)*$AN$22)*$AH$22)+((((E15/100)*$AJ$23)*$AH$23)),IF(Calculator!$O$6="DUALBASE",SUM((((E15/100)*$AJ$22)*$AH$22))+(((((E15/100)*$AJ$22)*$AN$22)*$AH$22)*Calculator!$G$12)-((((E15/100)*$AJ$22)*$AN$22)*$AH$22)+((((E15/100)*$AJ$23)*$AH$23)),IF(Calculator!$O$6="DUALELEMENTS",SUM((((E15/100)*$AJ$22)*$AH$22))+(((((E15/100)*$AJ$22)*$AN$22)*$AH$22)*Calculator!$G$13)-((((E15/100)*$AJ$22)*$AN$22)*$AH$22)+((((E15/100)*$AJ$23)*$AH$23)),IF(Calculator!$O$6="DUALSPECTRUM",SUM((((E15/100)*$AJ$22)*$AH$22))+(((((E15/100)*$AJ$22)*$AN$22)*$AH$22)*Calculator!$G$15)-((((E15/100)*$AJ$22)*$AN$22)*$AH$22)+((((E15/100)*$AJ$23)*$AH$23)),IF(Calculator!$O$6="DUALHOMESTEAD",SUM((((E15/100)*$AJ$22)*$AH$22))+(((((E15/100)*$AJ$22)*$AN$22)*$AH$22)*Calculator!$G$14)-((((E15/100)*$AJ$22)*$AN$22)*$AH$22)+((((E15/100)*$AJ$23)*$AH$23)),IF(Calculator!$O$6="DUALBAND A",SUM((((E15/100)*$AJ$22)*$AH$22))+(((((E15/100)*$AJ$22)*$AN$22)*$AH$22)*Calculator!$G$16)-((((E15/100)*$AJ$22)*$AN$22)*$AH$22)+((((E15/100)*$AJ$23)*$AH$23)),IF(Calculator!$O$6="DUALBAND B",SUM((((E15/100)*$AJ$22)*$AH$22))+(((((E15/100)*$AJ$22)*$AN$22)*$AH$22)*Calculator!$G$17)-((((E15/100)*$AJ$22)*$AN$22)*$AH$22)+((((E15/100)*$AJ$23)*$AH$23)),IF(Calculator!$O$6="DUALBAND C",SUM((((E15/100)*$AJ$22)*$AH$22))+(((((E15/100)*$AJ$22)*$AN$22)*$AH$22)*Calculator!$G$18)-((((E15/100)*$AJ$22)*$AN$22)*$AH$22)+((((E15/100)*$AJ$23)*$AH$23)),IF(Calculator!$O$6="DUALBAND D",SUM((((E15/100)*$AJ$22)*$AH$22))+(((((E15/100)*$AJ$22)*$AN$22)*$AH$22)*Calculator!$G$19)-((((E15/100)*$AJ$22)*$AN$22)*$AH$22)+((((E15/100)*$AJ$23)*$AH$23)),IF(Calculator!$O$6="DUALURBANE",SUM((((E15/100)*$AJ$22)*$AH$22))+(((((E15/100)*$AJ$22)*$AN$22)*$AH$22)*Calculator!$G$20)-((((E15/100)*$AJ$22)*$AN$22)*$AH$22)+((((E15/100)*$AJ$23)*$AH$23)),IF(Calculator!$O$6="DUALSILVERANOD",SUM((((E15/100)*$AJ$22)*$AH$22))+(((((E15/100)*$AJ$22)*$AN$22)*$AH$22)*Calculator!$G$21)-((((E15/100)*$AJ$22)*$AN$22)*$AH$22)+((((E15/100)*$AJ$23)*$AH$23)),IF(Calculator!$O$6="DUALANOD",SUM((((E15/100)*$AJ$22)*$AH$22))+(((((E15/100)*$AJ$22)*$AN$22)*$AH$22)*Calculator!$G$22)-((((E15/100)*$AJ$22)*$AN$22)*$AH$22)+((((E15/100)*$AJ$23)*$AH$23))))))))))))))))))))))))</f>
        <v>568.80165099999999</v>
      </c>
      <c r="U15" s="2">
        <f>IF(Calculator!$O$6="SINGLEBASE",SUM((((F15/100)*$AJ$22)*$AH$22))+((((F15/100)*$AJ$23)*$AH$23)),IF(Calculator!$O$6="SINGLEELEMENTS",SUM((((F15/100)*$AJ$22)*$AH$22))+(((((F15/100)*$AJ$22)*$AN$22)*$AH$22)*Calculator!$G$2)-((((F15/100)*$AJ$22)*$AN$22)*$AH$22)+((((F15/100)*$AJ$23)*$AH$23)),IF(Calculator!$O$6="SINGLESPECTRUM",SUM((((F15/100)*$AJ$22)*$AH$22))+(((((F15/100)*$AJ$22)*$AN$22)*$AH$22)*Calculator!$G$4)-((((F15/100)*$AJ$22)*$AN$22)*$AH$22)+((((F15/100)*$AJ$23)*$AH$23)),IF(Calculator!$O$6="SINGLEHOMESTEAD",SUM((((F15/100)*$AJ$22)*$AH$22))+(((((F15/100)*$AJ$22)*$AN$22)*$AH$22)*Calculator!$G$3)-((((F15/100)*$AJ$22)*$AN$22)*$AH$22)+((((F15/100)*$AJ$23)*$AH$23)),IF(Calculator!$O$6="SINGLEBAND A",SUM((((F15/100)*$AJ$22)*$AH$22))+(((((F15/100)*$AJ$22)*$AN$22)*$AH$22)*Calculator!$G$5)-((((F15/100)*$AJ$22)*$AN$22)*$AH$22)+((((F15/100)*$AJ$23)*$AH$23)),IF(Calculator!$O$6="SINGLEBAND B",SUM((((F15/100)*$AJ$22)*$AH$22))+(((((F15/100)*$AJ$22)*$AN$22)*$AH$22)*Calculator!$G$6)-((((F15/100)*$AJ$22)*$AN$22)*$AH$22)+((((F15/100)*$AJ$23)*$AH$23)),IF(Calculator!$O$6="SINGLEBAND C",SUM((((F15/100)*$AJ$22)*$AH$22))+(((((F15/100)*$AJ$22)*$AN$22)*$AH$22)*Calculator!$G$7)-((((F15/100)*$AJ$22)*$AN$22)*$AH$22)+((((F15/100)*$AJ$23)*$AH$23)),IF(Calculator!$O$6="SINGLEBAND D",SUM((((F15/100)*$AJ$22)*$AH$22))+(((((F15/100)*$AJ$22)*$AN$22)*$AH$22)*Calculator!$G$8)-((((F15/100)*$AJ$22)*$AN$22)*$AH$22)+((((F15/100)*$AJ$23)*$AH$23)),IF(Calculator!$O$6="SINGLEURBANE",SUM((((F15/100)*$AJ$22)*$AH$22))+(((((F15/100)*$AJ$22)*$AN$22)*$AH$22)*Calculator!$G$9)-((((F15/100)*$AJ$22)*$AN$22)*$AH$22)+((((F15/100)*$AJ$23)*$AH$23)),IF(Calculator!$O$6="SINGLESILVERANOD",SUM((((F15/100)*$AJ$22)*$AH$22))+(((((F15/100)*$AJ$22)*$AN$22)*$AH$22)*Calculator!$G$10)-((((F15/100)*$AJ$22)*$AN$22)*$AH$22)+((((F15/100)*$AJ$23)*$AH$23)),IF(Calculator!$O$6="SINGLEANOD",SUM((((F15/100)*$AJ$22)*$AH$22))+(((((F15/100)*$AJ$22)*$AN$22)*$AH$22)*Calculator!$G$11)-((((F15/100)*$AJ$22)*$AN$22)*$AH$22)+((((F15/100)*$AJ$23)*$AH$23)),IF(Calculator!$O$6="DUALBASE",SUM((((F15/100)*$AJ$22)*$AH$22))+(((((F15/100)*$AJ$22)*$AN$22)*$AH$22)*Calculator!$G$12)-((((F15/100)*$AJ$22)*$AN$22)*$AH$22)+((((F15/100)*$AJ$23)*$AH$23)),IF(Calculator!$O$6="DUALELEMENTS",SUM((((F15/100)*$AJ$22)*$AH$22))+(((((F15/100)*$AJ$22)*$AN$22)*$AH$22)*Calculator!$G$13)-((((F15/100)*$AJ$22)*$AN$22)*$AH$22)+((((F15/100)*$AJ$23)*$AH$23)),IF(Calculator!$O$6="DUALSPECTRUM",SUM((((F15/100)*$AJ$22)*$AH$22))+(((((F15/100)*$AJ$22)*$AN$22)*$AH$22)*Calculator!$G$15)-((((F15/100)*$AJ$22)*$AN$22)*$AH$22)+((((F15/100)*$AJ$23)*$AH$23)),IF(Calculator!$O$6="DUALHOMESTEAD",SUM((((F15/100)*$AJ$22)*$AH$22))+(((((F15/100)*$AJ$22)*$AN$22)*$AH$22)*Calculator!$G$14)-((((F15/100)*$AJ$22)*$AN$22)*$AH$22)+((((F15/100)*$AJ$23)*$AH$23)),IF(Calculator!$O$6="DUALBAND A",SUM((((F15/100)*$AJ$22)*$AH$22))+(((((F15/100)*$AJ$22)*$AN$22)*$AH$22)*Calculator!$G$16)-((((F15/100)*$AJ$22)*$AN$22)*$AH$22)+((((F15/100)*$AJ$23)*$AH$23)),IF(Calculator!$O$6="DUALBAND B",SUM((((F15/100)*$AJ$22)*$AH$22))+(((((F15/100)*$AJ$22)*$AN$22)*$AH$22)*Calculator!$G$17)-((((F15/100)*$AJ$22)*$AN$22)*$AH$22)+((((F15/100)*$AJ$23)*$AH$23)),IF(Calculator!$O$6="DUALBAND C",SUM((((F15/100)*$AJ$22)*$AH$22))+(((((F15/100)*$AJ$22)*$AN$22)*$AH$22)*Calculator!$G$18)-((((F15/100)*$AJ$22)*$AN$22)*$AH$22)+((((F15/100)*$AJ$23)*$AH$23)),IF(Calculator!$O$6="DUALBAND D",SUM((((F15/100)*$AJ$22)*$AH$22))+(((((F15/100)*$AJ$22)*$AN$22)*$AH$22)*Calculator!$G$19)-((((F15/100)*$AJ$22)*$AN$22)*$AH$22)+((((F15/100)*$AJ$23)*$AH$23)),IF(Calculator!$O$6="DUALURBANE",SUM((((F15/100)*$AJ$22)*$AH$22))+(((((F15/100)*$AJ$22)*$AN$22)*$AH$22)*Calculator!$G$20)-((((F15/100)*$AJ$22)*$AN$22)*$AH$22)+((((F15/100)*$AJ$23)*$AH$23)),IF(Calculator!$O$6="DUALSILVERANOD",SUM((((F15/100)*$AJ$22)*$AH$22))+(((((F15/100)*$AJ$22)*$AN$22)*$AH$22)*Calculator!$G$21)-((((F15/100)*$AJ$22)*$AN$22)*$AH$22)+((((F15/100)*$AJ$23)*$AH$23)),IF(Calculator!$O$6="DUALANOD",SUM((((F15/100)*$AJ$22)*$AH$22))+(((((F15/100)*$AJ$22)*$AN$22)*$AH$22)*Calculator!$G$22)-((((F15/100)*$AJ$22)*$AN$22)*$AH$22)+((((F15/100)*$AJ$23)*$AH$23))))))))))))))))))))))))</f>
        <v>576.24811199999988</v>
      </c>
      <c r="V15" s="2">
        <f>IF(Calculator!$O$6="SINGLEBASE",SUM((((G15/100)*$AJ$22)*$AH$22))+((((G15/100)*$AJ$23)*$AH$23)),IF(Calculator!$O$6="SINGLEELEMENTS",SUM((((G15/100)*$AJ$22)*$AH$22))+(((((G15/100)*$AJ$22)*$AN$22)*$AH$22)*Calculator!$G$2)-((((G15/100)*$AJ$22)*$AN$22)*$AH$22)+((((G15/100)*$AJ$23)*$AH$23)),IF(Calculator!$O$6="SINGLESPECTRUM",SUM((((G15/100)*$AJ$22)*$AH$22))+(((((G15/100)*$AJ$22)*$AN$22)*$AH$22)*Calculator!$G$4)-((((G15/100)*$AJ$22)*$AN$22)*$AH$22)+((((G15/100)*$AJ$23)*$AH$23)),IF(Calculator!$O$6="SINGLEHOMESTEAD",SUM((((G15/100)*$AJ$22)*$AH$22))+(((((G15/100)*$AJ$22)*$AN$22)*$AH$22)*Calculator!$G$3)-((((G15/100)*$AJ$22)*$AN$22)*$AH$22)+((((G15/100)*$AJ$23)*$AH$23)),IF(Calculator!$O$6="SINGLEBAND A",SUM((((G15/100)*$AJ$22)*$AH$22))+(((((G15/100)*$AJ$22)*$AN$22)*$AH$22)*Calculator!$G$5)-((((G15/100)*$AJ$22)*$AN$22)*$AH$22)+((((G15/100)*$AJ$23)*$AH$23)),IF(Calculator!$O$6="SINGLEBAND B",SUM((((G15/100)*$AJ$22)*$AH$22))+(((((G15/100)*$AJ$22)*$AN$22)*$AH$22)*Calculator!$G$6)-((((G15/100)*$AJ$22)*$AN$22)*$AH$22)+((((G15/100)*$AJ$23)*$AH$23)),IF(Calculator!$O$6="SINGLEBAND C",SUM((((G15/100)*$AJ$22)*$AH$22))+(((((G15/100)*$AJ$22)*$AN$22)*$AH$22)*Calculator!$G$7)-((((G15/100)*$AJ$22)*$AN$22)*$AH$22)+((((G15/100)*$AJ$23)*$AH$23)),IF(Calculator!$O$6="SINGLEBAND D",SUM((((G15/100)*$AJ$22)*$AH$22))+(((((G15/100)*$AJ$22)*$AN$22)*$AH$22)*Calculator!$G$8)-((((G15/100)*$AJ$22)*$AN$22)*$AH$22)+((((G15/100)*$AJ$23)*$AH$23)),IF(Calculator!$O$6="SINGLEURBANE",SUM((((G15/100)*$AJ$22)*$AH$22))+(((((G15/100)*$AJ$22)*$AN$22)*$AH$22)*Calculator!$G$9)-((((G15/100)*$AJ$22)*$AN$22)*$AH$22)+((((G15/100)*$AJ$23)*$AH$23)),IF(Calculator!$O$6="SINGLESILVERANOD",SUM((((G15/100)*$AJ$22)*$AH$22))+(((((G15/100)*$AJ$22)*$AN$22)*$AH$22)*Calculator!$G$10)-((((G15/100)*$AJ$22)*$AN$22)*$AH$22)+((((G15/100)*$AJ$23)*$AH$23)),IF(Calculator!$O$6="SINGLEANOD",SUM((((G15/100)*$AJ$22)*$AH$22))+(((((G15/100)*$AJ$22)*$AN$22)*$AH$22)*Calculator!$G$11)-((((G15/100)*$AJ$22)*$AN$22)*$AH$22)+((((G15/100)*$AJ$23)*$AH$23)),IF(Calculator!$O$6="DUALBASE",SUM((((G15/100)*$AJ$22)*$AH$22))+(((((G15/100)*$AJ$22)*$AN$22)*$AH$22)*Calculator!$G$12)-((((G15/100)*$AJ$22)*$AN$22)*$AH$22)+((((G15/100)*$AJ$23)*$AH$23)),IF(Calculator!$O$6="DUALELEMENTS",SUM((((G15/100)*$AJ$22)*$AH$22))+(((((G15/100)*$AJ$22)*$AN$22)*$AH$22)*Calculator!$G$13)-((((G15/100)*$AJ$22)*$AN$22)*$AH$22)+((((G15/100)*$AJ$23)*$AH$23)),IF(Calculator!$O$6="DUALSPECTRUM",SUM((((G15/100)*$AJ$22)*$AH$22))+(((((G15/100)*$AJ$22)*$AN$22)*$AH$22)*Calculator!$G$15)-((((G15/100)*$AJ$22)*$AN$22)*$AH$22)+((((G15/100)*$AJ$23)*$AH$23)),IF(Calculator!$O$6="DUALHOMESTEAD",SUM((((G15/100)*$AJ$22)*$AH$22))+(((((G15/100)*$AJ$22)*$AN$22)*$AH$22)*Calculator!$G$14)-((((G15/100)*$AJ$22)*$AN$22)*$AH$22)+((((G15/100)*$AJ$23)*$AH$23)),IF(Calculator!$O$6="DUALBAND A",SUM((((G15/100)*$AJ$22)*$AH$22))+(((((G15/100)*$AJ$22)*$AN$22)*$AH$22)*Calculator!$G$16)-((((G15/100)*$AJ$22)*$AN$22)*$AH$22)+((((G15/100)*$AJ$23)*$AH$23)),IF(Calculator!$O$6="DUALBAND B",SUM((((G15/100)*$AJ$22)*$AH$22))+(((((G15/100)*$AJ$22)*$AN$22)*$AH$22)*Calculator!$G$17)-((((G15/100)*$AJ$22)*$AN$22)*$AH$22)+((((G15/100)*$AJ$23)*$AH$23)),IF(Calculator!$O$6="DUALBAND C",SUM((((G15/100)*$AJ$22)*$AH$22))+(((((G15/100)*$AJ$22)*$AN$22)*$AH$22)*Calculator!$G$18)-((((G15/100)*$AJ$22)*$AN$22)*$AH$22)+((((G15/100)*$AJ$23)*$AH$23)),IF(Calculator!$O$6="DUALBAND D",SUM((((G15/100)*$AJ$22)*$AH$22))+(((((G15/100)*$AJ$22)*$AN$22)*$AH$22)*Calculator!$G$19)-((((G15/100)*$AJ$22)*$AN$22)*$AH$22)+((((G15/100)*$AJ$23)*$AH$23)),IF(Calculator!$O$6="DUALURBANE",SUM((((G15/100)*$AJ$22)*$AH$22))+(((((G15/100)*$AJ$22)*$AN$22)*$AH$22)*Calculator!$G$20)-((((G15/100)*$AJ$22)*$AN$22)*$AH$22)+((((G15/100)*$AJ$23)*$AH$23)),IF(Calculator!$O$6="DUALSILVERANOD",SUM((((G15/100)*$AJ$22)*$AH$22))+(((((G15/100)*$AJ$22)*$AN$22)*$AH$22)*Calculator!$G$21)-((((G15/100)*$AJ$22)*$AN$22)*$AH$22)+((((G15/100)*$AJ$23)*$AH$23)),IF(Calculator!$O$6="DUALANOD",SUM((((G15/100)*$AJ$22)*$AH$22))+(((((G15/100)*$AJ$22)*$AN$22)*$AH$22)*Calculator!$G$22)-((((G15/100)*$AJ$22)*$AN$22)*$AH$22)+((((G15/100)*$AJ$23)*$AH$23))))))))))))))))))))))))</f>
        <v>584.04590199999996</v>
      </c>
      <c r="W15" s="2">
        <f>IF(Calculator!$O$6="SINGLEBASE",SUM((((H15/100)*$AJ$22)*$AH$22))+((((H15/100)*$AJ$23)*$AH$23)),IF(Calculator!$O$6="SINGLEELEMENTS",SUM((((H15/100)*$AJ$22)*$AH$22))+(((((H15/100)*$AJ$22)*$AN$22)*$AH$22)*Calculator!$G$2)-((((H15/100)*$AJ$22)*$AN$22)*$AH$22)+((((H15/100)*$AJ$23)*$AH$23)),IF(Calculator!$O$6="SINGLESPECTRUM",SUM((((H15/100)*$AJ$22)*$AH$22))+(((((H15/100)*$AJ$22)*$AN$22)*$AH$22)*Calculator!$G$4)-((((H15/100)*$AJ$22)*$AN$22)*$AH$22)+((((H15/100)*$AJ$23)*$AH$23)),IF(Calculator!$O$6="SINGLEHOMESTEAD",SUM((((H15/100)*$AJ$22)*$AH$22))+(((((H15/100)*$AJ$22)*$AN$22)*$AH$22)*Calculator!$G$3)-((((H15/100)*$AJ$22)*$AN$22)*$AH$22)+((((H15/100)*$AJ$23)*$AH$23)),IF(Calculator!$O$6="SINGLEBAND A",SUM((((H15/100)*$AJ$22)*$AH$22))+(((((H15/100)*$AJ$22)*$AN$22)*$AH$22)*Calculator!$G$5)-((((H15/100)*$AJ$22)*$AN$22)*$AH$22)+((((H15/100)*$AJ$23)*$AH$23)),IF(Calculator!$O$6="SINGLEBAND B",SUM((((H15/100)*$AJ$22)*$AH$22))+(((((H15/100)*$AJ$22)*$AN$22)*$AH$22)*Calculator!$G$6)-((((H15/100)*$AJ$22)*$AN$22)*$AH$22)+((((H15/100)*$AJ$23)*$AH$23)),IF(Calculator!$O$6="SINGLEBAND C",SUM((((H15/100)*$AJ$22)*$AH$22))+(((((H15/100)*$AJ$22)*$AN$22)*$AH$22)*Calculator!$G$7)-((((H15/100)*$AJ$22)*$AN$22)*$AH$22)+((((H15/100)*$AJ$23)*$AH$23)),IF(Calculator!$O$6="SINGLEBAND D",SUM((((H15/100)*$AJ$22)*$AH$22))+(((((H15/100)*$AJ$22)*$AN$22)*$AH$22)*Calculator!$G$8)-((((H15/100)*$AJ$22)*$AN$22)*$AH$22)+((((H15/100)*$AJ$23)*$AH$23)),IF(Calculator!$O$6="SINGLEURBANE",SUM((((H15/100)*$AJ$22)*$AH$22))+(((((H15/100)*$AJ$22)*$AN$22)*$AH$22)*Calculator!$G$9)-((((H15/100)*$AJ$22)*$AN$22)*$AH$22)+((((H15/100)*$AJ$23)*$AH$23)),IF(Calculator!$O$6="SINGLESILVERANOD",SUM((((H15/100)*$AJ$22)*$AH$22))+(((((H15/100)*$AJ$22)*$AN$22)*$AH$22)*Calculator!$G$10)-((((H15/100)*$AJ$22)*$AN$22)*$AH$22)+((((H15/100)*$AJ$23)*$AH$23)),IF(Calculator!$O$6="SINGLEANOD",SUM((((H15/100)*$AJ$22)*$AH$22))+(((((H15/100)*$AJ$22)*$AN$22)*$AH$22)*Calculator!$G$11)-((((H15/100)*$AJ$22)*$AN$22)*$AH$22)+((((H15/100)*$AJ$23)*$AH$23)),IF(Calculator!$O$6="DUALBASE",SUM((((H15/100)*$AJ$22)*$AH$22))+(((((H15/100)*$AJ$22)*$AN$22)*$AH$22)*Calculator!$G$12)-((((H15/100)*$AJ$22)*$AN$22)*$AH$22)+((((H15/100)*$AJ$23)*$AH$23)),IF(Calculator!$O$6="DUALELEMENTS",SUM((((H15/100)*$AJ$22)*$AH$22))+(((((H15/100)*$AJ$22)*$AN$22)*$AH$22)*Calculator!$G$13)-((((H15/100)*$AJ$22)*$AN$22)*$AH$22)+((((H15/100)*$AJ$23)*$AH$23)),IF(Calculator!$O$6="DUALSPECTRUM",SUM((((H15/100)*$AJ$22)*$AH$22))+(((((H15/100)*$AJ$22)*$AN$22)*$AH$22)*Calculator!$G$15)-((((H15/100)*$AJ$22)*$AN$22)*$AH$22)+((((H15/100)*$AJ$23)*$AH$23)),IF(Calculator!$O$6="DUALHOMESTEAD",SUM((((H15/100)*$AJ$22)*$AH$22))+(((((H15/100)*$AJ$22)*$AN$22)*$AH$22)*Calculator!$G$14)-((((H15/100)*$AJ$22)*$AN$22)*$AH$22)+((((H15/100)*$AJ$23)*$AH$23)),IF(Calculator!$O$6="DUALBAND A",SUM((((H15/100)*$AJ$22)*$AH$22))+(((((H15/100)*$AJ$22)*$AN$22)*$AH$22)*Calculator!$G$16)-((((H15/100)*$AJ$22)*$AN$22)*$AH$22)+((((H15/100)*$AJ$23)*$AH$23)),IF(Calculator!$O$6="DUALBAND B",SUM((((H15/100)*$AJ$22)*$AH$22))+(((((H15/100)*$AJ$22)*$AN$22)*$AH$22)*Calculator!$G$17)-((((H15/100)*$AJ$22)*$AN$22)*$AH$22)+((((H15/100)*$AJ$23)*$AH$23)),IF(Calculator!$O$6="DUALBAND C",SUM((((H15/100)*$AJ$22)*$AH$22))+(((((H15/100)*$AJ$22)*$AN$22)*$AH$22)*Calculator!$G$18)-((((H15/100)*$AJ$22)*$AN$22)*$AH$22)+((((H15/100)*$AJ$23)*$AH$23)),IF(Calculator!$O$6="DUALBAND D",SUM((((H15/100)*$AJ$22)*$AH$22))+(((((H15/100)*$AJ$22)*$AN$22)*$AH$22)*Calculator!$G$19)-((((H15/100)*$AJ$22)*$AN$22)*$AH$22)+((((H15/100)*$AJ$23)*$AH$23)),IF(Calculator!$O$6="DUALURBANE",SUM((((H15/100)*$AJ$22)*$AH$22))+(((((H15/100)*$AJ$22)*$AN$22)*$AH$22)*Calculator!$G$20)-((((H15/100)*$AJ$22)*$AN$22)*$AH$22)+((((H15/100)*$AJ$23)*$AH$23)),IF(Calculator!$O$6="DUALSILVERANOD",SUM((((H15/100)*$AJ$22)*$AH$22))+(((((H15/100)*$AJ$22)*$AN$22)*$AH$22)*Calculator!$G$21)-((((H15/100)*$AJ$22)*$AN$22)*$AH$22)+((((H15/100)*$AJ$23)*$AH$23)),IF(Calculator!$O$6="DUALANOD",SUM((((H15/100)*$AJ$22)*$AH$22))+(((((H15/100)*$AJ$22)*$AN$22)*$AH$22)*Calculator!$G$22)-((((H15/100)*$AJ$22)*$AN$22)*$AH$22)+((((H15/100)*$AJ$23)*$AH$23))))))))))))))))))))))))</f>
        <v>591.766571</v>
      </c>
      <c r="X15" s="2">
        <f>IF(Calculator!$O$6="SINGLEBASE",SUM((((I15/100)*$AJ$22)*$AH$22))+((((I15/100)*$AJ$23)*$AH$23)),IF(Calculator!$O$6="SINGLEELEMENTS",SUM((((I15/100)*$AJ$22)*$AH$22))+(((((I15/100)*$AJ$22)*$AN$22)*$AH$22)*Calculator!$G$2)-((((I15/100)*$AJ$22)*$AN$22)*$AH$22)+((((I15/100)*$AJ$23)*$AH$23)),IF(Calculator!$O$6="SINGLESPECTRUM",SUM((((I15/100)*$AJ$22)*$AH$22))+(((((I15/100)*$AJ$22)*$AN$22)*$AH$22)*Calculator!$G$4)-((((I15/100)*$AJ$22)*$AN$22)*$AH$22)+((((I15/100)*$AJ$23)*$AH$23)),IF(Calculator!$O$6="SINGLEHOMESTEAD",SUM((((I15/100)*$AJ$22)*$AH$22))+(((((I15/100)*$AJ$22)*$AN$22)*$AH$22)*Calculator!$G$3)-((((I15/100)*$AJ$22)*$AN$22)*$AH$22)+((((I15/100)*$AJ$23)*$AH$23)),IF(Calculator!$O$6="SINGLEBAND A",SUM((((I15/100)*$AJ$22)*$AH$22))+(((((I15/100)*$AJ$22)*$AN$22)*$AH$22)*Calculator!$G$5)-((((I15/100)*$AJ$22)*$AN$22)*$AH$22)+((((I15/100)*$AJ$23)*$AH$23)),IF(Calculator!$O$6="SINGLEBAND B",SUM((((I15/100)*$AJ$22)*$AH$22))+(((((I15/100)*$AJ$22)*$AN$22)*$AH$22)*Calculator!$G$6)-((((I15/100)*$AJ$22)*$AN$22)*$AH$22)+((((I15/100)*$AJ$23)*$AH$23)),IF(Calculator!$O$6="SINGLEBAND C",SUM((((I15/100)*$AJ$22)*$AH$22))+(((((I15/100)*$AJ$22)*$AN$22)*$AH$22)*Calculator!$G$7)-((((I15/100)*$AJ$22)*$AN$22)*$AH$22)+((((I15/100)*$AJ$23)*$AH$23)),IF(Calculator!$O$6="SINGLEBAND D",SUM((((I15/100)*$AJ$22)*$AH$22))+(((((I15/100)*$AJ$22)*$AN$22)*$AH$22)*Calculator!$G$8)-((((I15/100)*$AJ$22)*$AN$22)*$AH$22)+((((I15/100)*$AJ$23)*$AH$23)),IF(Calculator!$O$6="SINGLEURBANE",SUM((((I15/100)*$AJ$22)*$AH$22))+(((((I15/100)*$AJ$22)*$AN$22)*$AH$22)*Calculator!$G$9)-((((I15/100)*$AJ$22)*$AN$22)*$AH$22)+((((I15/100)*$AJ$23)*$AH$23)),IF(Calculator!$O$6="SINGLESILVERANOD",SUM((((I15/100)*$AJ$22)*$AH$22))+(((((I15/100)*$AJ$22)*$AN$22)*$AH$22)*Calculator!$G$10)-((((I15/100)*$AJ$22)*$AN$22)*$AH$22)+((((I15/100)*$AJ$23)*$AH$23)),IF(Calculator!$O$6="SINGLEANOD",SUM((((I15/100)*$AJ$22)*$AH$22))+(((((I15/100)*$AJ$22)*$AN$22)*$AH$22)*Calculator!$G$11)-((((I15/100)*$AJ$22)*$AN$22)*$AH$22)+((((I15/100)*$AJ$23)*$AH$23)),IF(Calculator!$O$6="DUALBASE",SUM((((I15/100)*$AJ$22)*$AH$22))+(((((I15/100)*$AJ$22)*$AN$22)*$AH$22)*Calculator!$G$12)-((((I15/100)*$AJ$22)*$AN$22)*$AH$22)+((((I15/100)*$AJ$23)*$AH$23)),IF(Calculator!$O$6="DUALELEMENTS",SUM((((I15/100)*$AJ$22)*$AH$22))+(((((I15/100)*$AJ$22)*$AN$22)*$AH$22)*Calculator!$G$13)-((((I15/100)*$AJ$22)*$AN$22)*$AH$22)+((((I15/100)*$AJ$23)*$AH$23)),IF(Calculator!$O$6="DUALSPECTRUM",SUM((((I15/100)*$AJ$22)*$AH$22))+(((((I15/100)*$AJ$22)*$AN$22)*$AH$22)*Calculator!$G$15)-((((I15/100)*$AJ$22)*$AN$22)*$AH$22)+((((I15/100)*$AJ$23)*$AH$23)),IF(Calculator!$O$6="DUALHOMESTEAD",SUM((((I15/100)*$AJ$22)*$AH$22))+(((((I15/100)*$AJ$22)*$AN$22)*$AH$22)*Calculator!$G$14)-((((I15/100)*$AJ$22)*$AN$22)*$AH$22)+((((I15/100)*$AJ$23)*$AH$23)),IF(Calculator!$O$6="DUALBAND A",SUM((((I15/100)*$AJ$22)*$AH$22))+(((((I15/100)*$AJ$22)*$AN$22)*$AH$22)*Calculator!$G$16)-((((I15/100)*$AJ$22)*$AN$22)*$AH$22)+((((I15/100)*$AJ$23)*$AH$23)),IF(Calculator!$O$6="DUALBAND B",SUM((((I15/100)*$AJ$22)*$AH$22))+(((((I15/100)*$AJ$22)*$AN$22)*$AH$22)*Calculator!$G$17)-((((I15/100)*$AJ$22)*$AN$22)*$AH$22)+((((I15/100)*$AJ$23)*$AH$23)),IF(Calculator!$O$6="DUALBAND C",SUM((((I15/100)*$AJ$22)*$AH$22))+(((((I15/100)*$AJ$22)*$AN$22)*$AH$22)*Calculator!$G$18)-((((I15/100)*$AJ$22)*$AN$22)*$AH$22)+((((I15/100)*$AJ$23)*$AH$23)),IF(Calculator!$O$6="DUALBAND D",SUM((((I15/100)*$AJ$22)*$AH$22))+(((((I15/100)*$AJ$22)*$AN$22)*$AH$22)*Calculator!$G$19)-((((I15/100)*$AJ$22)*$AN$22)*$AH$22)+((((I15/100)*$AJ$23)*$AH$23)),IF(Calculator!$O$6="DUALURBANE",SUM((((I15/100)*$AJ$22)*$AH$22))+(((((I15/100)*$AJ$22)*$AN$22)*$AH$22)*Calculator!$G$20)-((((I15/100)*$AJ$22)*$AN$22)*$AH$22)+((((I15/100)*$AJ$23)*$AH$23)),IF(Calculator!$O$6="DUALSILVERANOD",SUM((((I15/100)*$AJ$22)*$AH$22))+(((((I15/100)*$AJ$22)*$AN$22)*$AH$22)*Calculator!$G$21)-((((I15/100)*$AJ$22)*$AN$22)*$AH$22)+((((I15/100)*$AJ$23)*$AH$23)),IF(Calculator!$O$6="DUALANOD",SUM((((I15/100)*$AJ$22)*$AH$22))+(((((I15/100)*$AJ$22)*$AN$22)*$AH$22)*Calculator!$G$22)-((((I15/100)*$AJ$22)*$AN$22)*$AH$22)+((((I15/100)*$AJ$23)*$AH$23))))))))))))))))))))))))</f>
        <v>599.21731649999992</v>
      </c>
      <c r="Y15" s="2">
        <f>IF(Calculator!$O$6="SINGLEBASE",SUM((((J15/100)*$AJ$22)*$AH$22))+((((J15/100)*$AJ$23)*$AH$23)),IF(Calculator!$O$6="SINGLEELEMENTS",SUM((((J15/100)*$AJ$22)*$AH$22))+(((((J15/100)*$AJ$22)*$AN$22)*$AH$22)*Calculator!$G$2)-((((J15/100)*$AJ$22)*$AN$22)*$AH$22)+((((J15/100)*$AJ$23)*$AH$23)),IF(Calculator!$O$6="SINGLESPECTRUM",SUM((((J15/100)*$AJ$22)*$AH$22))+(((((J15/100)*$AJ$22)*$AN$22)*$AH$22)*Calculator!$G$4)-((((J15/100)*$AJ$22)*$AN$22)*$AH$22)+((((J15/100)*$AJ$23)*$AH$23)),IF(Calculator!$O$6="SINGLEHOMESTEAD",SUM((((J15/100)*$AJ$22)*$AH$22))+(((((J15/100)*$AJ$22)*$AN$22)*$AH$22)*Calculator!$G$3)-((((J15/100)*$AJ$22)*$AN$22)*$AH$22)+((((J15/100)*$AJ$23)*$AH$23)),IF(Calculator!$O$6="SINGLEBAND A",SUM((((J15/100)*$AJ$22)*$AH$22))+(((((J15/100)*$AJ$22)*$AN$22)*$AH$22)*Calculator!$G$5)-((((J15/100)*$AJ$22)*$AN$22)*$AH$22)+((((J15/100)*$AJ$23)*$AH$23)),IF(Calculator!$O$6="SINGLEBAND B",SUM((((J15/100)*$AJ$22)*$AH$22))+(((((J15/100)*$AJ$22)*$AN$22)*$AH$22)*Calculator!$G$6)-((((J15/100)*$AJ$22)*$AN$22)*$AH$22)+((((J15/100)*$AJ$23)*$AH$23)),IF(Calculator!$O$6="SINGLEBAND C",SUM((((J15/100)*$AJ$22)*$AH$22))+(((((J15/100)*$AJ$22)*$AN$22)*$AH$22)*Calculator!$G$7)-((((J15/100)*$AJ$22)*$AN$22)*$AH$22)+((((J15/100)*$AJ$23)*$AH$23)),IF(Calculator!$O$6="SINGLEBAND D",SUM((((J15/100)*$AJ$22)*$AH$22))+(((((J15/100)*$AJ$22)*$AN$22)*$AH$22)*Calculator!$G$8)-((((J15/100)*$AJ$22)*$AN$22)*$AH$22)+((((J15/100)*$AJ$23)*$AH$23)),IF(Calculator!$O$6="SINGLEURBANE",SUM((((J15/100)*$AJ$22)*$AH$22))+(((((J15/100)*$AJ$22)*$AN$22)*$AH$22)*Calculator!$G$9)-((((J15/100)*$AJ$22)*$AN$22)*$AH$22)+((((J15/100)*$AJ$23)*$AH$23)),IF(Calculator!$O$6="SINGLESILVERANOD",SUM((((J15/100)*$AJ$22)*$AH$22))+(((((J15/100)*$AJ$22)*$AN$22)*$AH$22)*Calculator!$G$10)-((((J15/100)*$AJ$22)*$AN$22)*$AH$22)+((((J15/100)*$AJ$23)*$AH$23)),IF(Calculator!$O$6="SINGLEANOD",SUM((((J15/100)*$AJ$22)*$AH$22))+(((((J15/100)*$AJ$22)*$AN$22)*$AH$22)*Calculator!$G$11)-((((J15/100)*$AJ$22)*$AN$22)*$AH$22)+((((J15/100)*$AJ$23)*$AH$23)),IF(Calculator!$O$6="DUALBASE",SUM((((J15/100)*$AJ$22)*$AH$22))+(((((J15/100)*$AJ$22)*$AN$22)*$AH$22)*Calculator!$G$12)-((((J15/100)*$AJ$22)*$AN$22)*$AH$22)+((((J15/100)*$AJ$23)*$AH$23)),IF(Calculator!$O$6="DUALELEMENTS",SUM((((J15/100)*$AJ$22)*$AH$22))+(((((J15/100)*$AJ$22)*$AN$22)*$AH$22)*Calculator!$G$13)-((((J15/100)*$AJ$22)*$AN$22)*$AH$22)+((((J15/100)*$AJ$23)*$AH$23)),IF(Calculator!$O$6="DUALSPECTRUM",SUM((((J15/100)*$AJ$22)*$AH$22))+(((((J15/100)*$AJ$22)*$AN$22)*$AH$22)*Calculator!$G$15)-((((J15/100)*$AJ$22)*$AN$22)*$AH$22)+((((J15/100)*$AJ$23)*$AH$23)),IF(Calculator!$O$6="DUALHOMESTEAD",SUM((((J15/100)*$AJ$22)*$AH$22))+(((((J15/100)*$AJ$22)*$AN$22)*$AH$22)*Calculator!$G$14)-((((J15/100)*$AJ$22)*$AN$22)*$AH$22)+((((J15/100)*$AJ$23)*$AH$23)),IF(Calculator!$O$6="DUALBAND A",SUM((((J15/100)*$AJ$22)*$AH$22))+(((((J15/100)*$AJ$22)*$AN$22)*$AH$22)*Calculator!$G$16)-((((J15/100)*$AJ$22)*$AN$22)*$AH$22)+((((J15/100)*$AJ$23)*$AH$23)),IF(Calculator!$O$6="DUALBAND B",SUM((((J15/100)*$AJ$22)*$AH$22))+(((((J15/100)*$AJ$22)*$AN$22)*$AH$22)*Calculator!$G$17)-((((J15/100)*$AJ$22)*$AN$22)*$AH$22)+((((J15/100)*$AJ$23)*$AH$23)),IF(Calculator!$O$6="DUALBAND C",SUM((((J15/100)*$AJ$22)*$AH$22))+(((((J15/100)*$AJ$22)*$AN$22)*$AH$22)*Calculator!$G$18)-((((J15/100)*$AJ$22)*$AN$22)*$AH$22)+((((J15/100)*$AJ$23)*$AH$23)),IF(Calculator!$O$6="DUALBAND D",SUM((((J15/100)*$AJ$22)*$AH$22))+(((((J15/100)*$AJ$22)*$AN$22)*$AH$22)*Calculator!$G$19)-((((J15/100)*$AJ$22)*$AN$22)*$AH$22)+((((J15/100)*$AJ$23)*$AH$23)),IF(Calculator!$O$6="DUALURBANE",SUM((((J15/100)*$AJ$22)*$AH$22))+(((((J15/100)*$AJ$22)*$AN$22)*$AH$22)*Calculator!$G$20)-((((J15/100)*$AJ$22)*$AN$22)*$AH$22)+((((J15/100)*$AJ$23)*$AH$23)),IF(Calculator!$O$6="DUALSILVERANOD",SUM((((J15/100)*$AJ$22)*$AH$22))+(((((J15/100)*$AJ$22)*$AN$22)*$AH$22)*Calculator!$G$21)-((((J15/100)*$AJ$22)*$AN$22)*$AH$22)+((((J15/100)*$AJ$23)*$AH$23)),IF(Calculator!$O$6="DUALANOD",SUM((((J15/100)*$AJ$22)*$AH$22))+(((((J15/100)*$AJ$22)*$AN$22)*$AH$22)*Calculator!$G$22)-((((J15/100)*$AJ$22)*$AN$22)*$AH$22)+((((J15/100)*$AJ$23)*$AH$23))))))))))))))))))))))))</f>
        <v>606.66377749999992</v>
      </c>
      <c r="Z15" s="2">
        <f>IF(Calculator!$O$6="SINGLEBASE",SUM((((K15/100)*$AJ$22)*$AH$22))+((((K15/100)*$AJ$23)*$AH$23)),IF(Calculator!$O$6="SINGLEELEMENTS",SUM((((K15/100)*$AJ$22)*$AH$22))+(((((K15/100)*$AJ$22)*$AN$22)*$AH$22)*Calculator!$G$2)-((((K15/100)*$AJ$22)*$AN$22)*$AH$22)+((((K15/100)*$AJ$23)*$AH$23)),IF(Calculator!$O$6="SINGLESPECTRUM",SUM((((K15/100)*$AJ$22)*$AH$22))+(((((K15/100)*$AJ$22)*$AN$22)*$AH$22)*Calculator!$G$4)-((((K15/100)*$AJ$22)*$AN$22)*$AH$22)+((((K15/100)*$AJ$23)*$AH$23)),IF(Calculator!$O$6="SINGLEHOMESTEAD",SUM((((K15/100)*$AJ$22)*$AH$22))+(((((K15/100)*$AJ$22)*$AN$22)*$AH$22)*Calculator!$G$3)-((((K15/100)*$AJ$22)*$AN$22)*$AH$22)+((((K15/100)*$AJ$23)*$AH$23)),IF(Calculator!$O$6="SINGLEBAND A",SUM((((K15/100)*$AJ$22)*$AH$22))+(((((K15/100)*$AJ$22)*$AN$22)*$AH$22)*Calculator!$G$5)-((((K15/100)*$AJ$22)*$AN$22)*$AH$22)+((((K15/100)*$AJ$23)*$AH$23)),IF(Calculator!$O$6="SINGLEBAND B",SUM((((K15/100)*$AJ$22)*$AH$22))+(((((K15/100)*$AJ$22)*$AN$22)*$AH$22)*Calculator!$G$6)-((((K15/100)*$AJ$22)*$AN$22)*$AH$22)+((((K15/100)*$AJ$23)*$AH$23)),IF(Calculator!$O$6="SINGLEBAND C",SUM((((K15/100)*$AJ$22)*$AH$22))+(((((K15/100)*$AJ$22)*$AN$22)*$AH$22)*Calculator!$G$7)-((((K15/100)*$AJ$22)*$AN$22)*$AH$22)+((((K15/100)*$AJ$23)*$AH$23)),IF(Calculator!$O$6="SINGLEBAND D",SUM((((K15/100)*$AJ$22)*$AH$22))+(((((K15/100)*$AJ$22)*$AN$22)*$AH$22)*Calculator!$G$8)-((((K15/100)*$AJ$22)*$AN$22)*$AH$22)+((((K15/100)*$AJ$23)*$AH$23)),IF(Calculator!$O$6="SINGLEURBANE",SUM((((K15/100)*$AJ$22)*$AH$22))+(((((K15/100)*$AJ$22)*$AN$22)*$AH$22)*Calculator!$G$9)-((((K15/100)*$AJ$22)*$AN$22)*$AH$22)+((((K15/100)*$AJ$23)*$AH$23)),IF(Calculator!$O$6="SINGLESILVERANOD",SUM((((K15/100)*$AJ$22)*$AH$22))+(((((K15/100)*$AJ$22)*$AN$22)*$AH$22)*Calculator!$G$10)-((((K15/100)*$AJ$22)*$AN$22)*$AH$22)+((((K15/100)*$AJ$23)*$AH$23)),IF(Calculator!$O$6="SINGLEANOD",SUM((((K15/100)*$AJ$22)*$AH$22))+(((((K15/100)*$AJ$22)*$AN$22)*$AH$22)*Calculator!$G$11)-((((K15/100)*$AJ$22)*$AN$22)*$AH$22)+((((K15/100)*$AJ$23)*$AH$23)),IF(Calculator!$O$6="DUALBASE",SUM((((K15/100)*$AJ$22)*$AH$22))+(((((K15/100)*$AJ$22)*$AN$22)*$AH$22)*Calculator!$G$12)-((((K15/100)*$AJ$22)*$AN$22)*$AH$22)+((((K15/100)*$AJ$23)*$AH$23)),IF(Calculator!$O$6="DUALELEMENTS",SUM((((K15/100)*$AJ$22)*$AH$22))+(((((K15/100)*$AJ$22)*$AN$22)*$AH$22)*Calculator!$G$13)-((((K15/100)*$AJ$22)*$AN$22)*$AH$22)+((((K15/100)*$AJ$23)*$AH$23)),IF(Calculator!$O$6="DUALSPECTRUM",SUM((((K15/100)*$AJ$22)*$AH$22))+(((((K15/100)*$AJ$22)*$AN$22)*$AH$22)*Calculator!$G$15)-((((K15/100)*$AJ$22)*$AN$22)*$AH$22)+((((K15/100)*$AJ$23)*$AH$23)),IF(Calculator!$O$6="DUALHOMESTEAD",SUM((((K15/100)*$AJ$22)*$AH$22))+(((((K15/100)*$AJ$22)*$AN$22)*$AH$22)*Calculator!$G$14)-((((K15/100)*$AJ$22)*$AN$22)*$AH$22)+((((K15/100)*$AJ$23)*$AH$23)),IF(Calculator!$O$6="DUALBAND A",SUM((((K15/100)*$AJ$22)*$AH$22))+(((((K15/100)*$AJ$22)*$AN$22)*$AH$22)*Calculator!$G$16)-((((K15/100)*$AJ$22)*$AN$22)*$AH$22)+((((K15/100)*$AJ$23)*$AH$23)),IF(Calculator!$O$6="DUALBAND B",SUM((((K15/100)*$AJ$22)*$AH$22))+(((((K15/100)*$AJ$22)*$AN$22)*$AH$22)*Calculator!$G$17)-((((K15/100)*$AJ$22)*$AN$22)*$AH$22)+((((K15/100)*$AJ$23)*$AH$23)),IF(Calculator!$O$6="DUALBAND C",SUM((((K15/100)*$AJ$22)*$AH$22))+(((((K15/100)*$AJ$22)*$AN$22)*$AH$22)*Calculator!$G$18)-((((K15/100)*$AJ$22)*$AN$22)*$AH$22)+((((K15/100)*$AJ$23)*$AH$23)),IF(Calculator!$O$6="DUALBAND D",SUM((((K15/100)*$AJ$22)*$AH$22))+(((((K15/100)*$AJ$22)*$AN$22)*$AH$22)*Calculator!$G$19)-((((K15/100)*$AJ$22)*$AN$22)*$AH$22)+((((K15/100)*$AJ$23)*$AH$23)),IF(Calculator!$O$6="DUALURBANE",SUM((((K15/100)*$AJ$22)*$AH$22))+(((((K15/100)*$AJ$22)*$AN$22)*$AH$22)*Calculator!$G$20)-((((K15/100)*$AJ$22)*$AN$22)*$AH$22)+((((K15/100)*$AJ$23)*$AH$23)),IF(Calculator!$O$6="DUALSILVERANOD",SUM((((K15/100)*$AJ$22)*$AH$22))+(((((K15/100)*$AJ$22)*$AN$22)*$AH$22)*Calculator!$G$21)-((((K15/100)*$AJ$22)*$AN$22)*$AH$22)+((((K15/100)*$AJ$23)*$AH$23)),IF(Calculator!$O$6="DUALANOD",SUM((((K15/100)*$AJ$22)*$AH$22))+(((((K15/100)*$AJ$22)*$AN$22)*$AH$22)*Calculator!$G$22)-((((K15/100)*$AJ$22)*$AN$22)*$AH$22)+((((K15/100)*$AJ$23)*$AH$23))))))))))))))))))))))))</f>
        <v>614.38444649999997</v>
      </c>
      <c r="AA15" s="2">
        <f>IF(Calculator!$O$6="SINGLEBASE",SUM((((L15/100)*$AJ$22)*$AH$22))+((((L15/100)*$AJ$23)*$AH$23)),IF(Calculator!$O$6="SINGLEELEMENTS",SUM((((L15/100)*$AJ$22)*$AH$22))+(((((L15/100)*$AJ$22)*$AN$22)*$AH$22)*Calculator!$G$2)-((((L15/100)*$AJ$22)*$AN$22)*$AH$22)+((((L15/100)*$AJ$23)*$AH$23)),IF(Calculator!$O$6="SINGLESPECTRUM",SUM((((L15/100)*$AJ$22)*$AH$22))+(((((L15/100)*$AJ$22)*$AN$22)*$AH$22)*Calculator!$G$4)-((((L15/100)*$AJ$22)*$AN$22)*$AH$22)+((((L15/100)*$AJ$23)*$AH$23)),IF(Calculator!$O$6="SINGLEHOMESTEAD",SUM((((L15/100)*$AJ$22)*$AH$22))+(((((L15/100)*$AJ$22)*$AN$22)*$AH$22)*Calculator!$G$3)-((((L15/100)*$AJ$22)*$AN$22)*$AH$22)+((((L15/100)*$AJ$23)*$AH$23)),IF(Calculator!$O$6="SINGLEBAND A",SUM((((L15/100)*$AJ$22)*$AH$22))+(((((L15/100)*$AJ$22)*$AN$22)*$AH$22)*Calculator!$G$5)-((((L15/100)*$AJ$22)*$AN$22)*$AH$22)+((((L15/100)*$AJ$23)*$AH$23)),IF(Calculator!$O$6="SINGLEBAND B",SUM((((L15/100)*$AJ$22)*$AH$22))+(((((L15/100)*$AJ$22)*$AN$22)*$AH$22)*Calculator!$G$6)-((((L15/100)*$AJ$22)*$AN$22)*$AH$22)+((((L15/100)*$AJ$23)*$AH$23)),IF(Calculator!$O$6="SINGLEBAND C",SUM((((L15/100)*$AJ$22)*$AH$22))+(((((L15/100)*$AJ$22)*$AN$22)*$AH$22)*Calculator!$G$7)-((((L15/100)*$AJ$22)*$AN$22)*$AH$22)+((((L15/100)*$AJ$23)*$AH$23)),IF(Calculator!$O$6="SINGLEBAND D",SUM((((L15/100)*$AJ$22)*$AH$22))+(((((L15/100)*$AJ$22)*$AN$22)*$AH$22)*Calculator!$G$8)-((((L15/100)*$AJ$22)*$AN$22)*$AH$22)+((((L15/100)*$AJ$23)*$AH$23)),IF(Calculator!$O$6="SINGLEURBANE",SUM((((L15/100)*$AJ$22)*$AH$22))+(((((L15/100)*$AJ$22)*$AN$22)*$AH$22)*Calculator!$G$9)-((((L15/100)*$AJ$22)*$AN$22)*$AH$22)+((((L15/100)*$AJ$23)*$AH$23)),IF(Calculator!$O$6="SINGLESILVERANOD",SUM((((L15/100)*$AJ$22)*$AH$22))+(((((L15/100)*$AJ$22)*$AN$22)*$AH$22)*Calculator!$G$10)-((((L15/100)*$AJ$22)*$AN$22)*$AH$22)+((((L15/100)*$AJ$23)*$AH$23)),IF(Calculator!$O$6="SINGLEANOD",SUM((((L15/100)*$AJ$22)*$AH$22))+(((((L15/100)*$AJ$22)*$AN$22)*$AH$22)*Calculator!$G$11)-((((L15/100)*$AJ$22)*$AN$22)*$AH$22)+((((L15/100)*$AJ$23)*$AH$23)),IF(Calculator!$O$6="DUALBASE",SUM((((L15/100)*$AJ$22)*$AH$22))+(((((L15/100)*$AJ$22)*$AN$22)*$AH$22)*Calculator!$G$12)-((((L15/100)*$AJ$22)*$AN$22)*$AH$22)+((((L15/100)*$AJ$23)*$AH$23)),IF(Calculator!$O$6="DUALELEMENTS",SUM((((L15/100)*$AJ$22)*$AH$22))+(((((L15/100)*$AJ$22)*$AN$22)*$AH$22)*Calculator!$G$13)-((((L15/100)*$AJ$22)*$AN$22)*$AH$22)+((((L15/100)*$AJ$23)*$AH$23)),IF(Calculator!$O$6="DUALSPECTRUM",SUM((((L15/100)*$AJ$22)*$AH$22))+(((((L15/100)*$AJ$22)*$AN$22)*$AH$22)*Calculator!$G$15)-((((L15/100)*$AJ$22)*$AN$22)*$AH$22)+((((L15/100)*$AJ$23)*$AH$23)),IF(Calculator!$O$6="DUALHOMESTEAD",SUM((((L15/100)*$AJ$22)*$AH$22))+(((((L15/100)*$AJ$22)*$AN$22)*$AH$22)*Calculator!$G$14)-((((L15/100)*$AJ$22)*$AN$22)*$AH$22)+((((L15/100)*$AJ$23)*$AH$23)),IF(Calculator!$O$6="DUALBAND A",SUM((((L15/100)*$AJ$22)*$AH$22))+(((((L15/100)*$AJ$22)*$AN$22)*$AH$22)*Calculator!$G$16)-((((L15/100)*$AJ$22)*$AN$22)*$AH$22)+((((L15/100)*$AJ$23)*$AH$23)),IF(Calculator!$O$6="DUALBAND B",SUM((((L15/100)*$AJ$22)*$AH$22))+(((((L15/100)*$AJ$22)*$AN$22)*$AH$22)*Calculator!$G$17)-((((L15/100)*$AJ$22)*$AN$22)*$AH$22)+((((L15/100)*$AJ$23)*$AH$23)),IF(Calculator!$O$6="DUALBAND C",SUM((((L15/100)*$AJ$22)*$AH$22))+(((((L15/100)*$AJ$22)*$AN$22)*$AH$22)*Calculator!$G$18)-((((L15/100)*$AJ$22)*$AN$22)*$AH$22)+((((L15/100)*$AJ$23)*$AH$23)),IF(Calculator!$O$6="DUALBAND D",SUM((((L15/100)*$AJ$22)*$AH$22))+(((((L15/100)*$AJ$22)*$AN$22)*$AH$22)*Calculator!$G$19)-((((L15/100)*$AJ$22)*$AN$22)*$AH$22)+((((L15/100)*$AJ$23)*$AH$23)),IF(Calculator!$O$6="DUALURBANE",SUM((((L15/100)*$AJ$22)*$AH$22))+(((((L15/100)*$AJ$22)*$AN$22)*$AH$22)*Calculator!$G$20)-((((L15/100)*$AJ$22)*$AN$22)*$AH$22)+((((L15/100)*$AJ$23)*$AH$23)),IF(Calculator!$O$6="DUALSILVERANOD",SUM((((L15/100)*$AJ$22)*$AH$22))+(((((L15/100)*$AJ$22)*$AN$22)*$AH$22)*Calculator!$G$21)-((((L15/100)*$AJ$22)*$AN$22)*$AH$22)+((((L15/100)*$AJ$23)*$AH$23)),IF(Calculator!$O$6="DUALANOD",SUM((((L15/100)*$AJ$22)*$AH$22))+(((((L15/100)*$AJ$22)*$AN$22)*$AH$22)*Calculator!$G$22)-((((L15/100)*$AJ$22)*$AN$22)*$AH$22)+((((L15/100)*$AJ$23)*$AH$23))))))))))))))))))))))))</f>
        <v>622.18223649999993</v>
      </c>
      <c r="AB15" s="2">
        <f>IF(Calculator!$O$6="SINGLEBASE",SUM((((M15/100)*$AJ$22)*$AH$22))+((((M15/100)*$AJ$23)*$AH$23)),IF(Calculator!$O$6="SINGLEELEMENTS",SUM((((M15/100)*$AJ$22)*$AH$22))+(((((M15/100)*$AJ$22)*$AN$22)*$AH$22)*Calculator!$G$2)-((((M15/100)*$AJ$22)*$AN$22)*$AH$22)+((((M15/100)*$AJ$23)*$AH$23)),IF(Calculator!$O$6="SINGLESPECTRUM",SUM((((M15/100)*$AJ$22)*$AH$22))+(((((M15/100)*$AJ$22)*$AN$22)*$AH$22)*Calculator!$G$4)-((((M15/100)*$AJ$22)*$AN$22)*$AH$22)+((((M15/100)*$AJ$23)*$AH$23)),IF(Calculator!$O$6="SINGLEHOMESTEAD",SUM((((M15/100)*$AJ$22)*$AH$22))+(((((M15/100)*$AJ$22)*$AN$22)*$AH$22)*Calculator!$G$3)-((((M15/100)*$AJ$22)*$AN$22)*$AH$22)+((((M15/100)*$AJ$23)*$AH$23)),IF(Calculator!$O$6="SINGLEBAND A",SUM((((M15/100)*$AJ$22)*$AH$22))+(((((M15/100)*$AJ$22)*$AN$22)*$AH$22)*Calculator!$G$5)-((((M15/100)*$AJ$22)*$AN$22)*$AH$22)+((((M15/100)*$AJ$23)*$AH$23)),IF(Calculator!$O$6="SINGLEBAND B",SUM((((M15/100)*$AJ$22)*$AH$22))+(((((M15/100)*$AJ$22)*$AN$22)*$AH$22)*Calculator!$G$6)-((((M15/100)*$AJ$22)*$AN$22)*$AH$22)+((((M15/100)*$AJ$23)*$AH$23)),IF(Calculator!$O$6="SINGLEBAND C",SUM((((M15/100)*$AJ$22)*$AH$22))+(((((M15/100)*$AJ$22)*$AN$22)*$AH$22)*Calculator!$G$7)-((((M15/100)*$AJ$22)*$AN$22)*$AH$22)+((((M15/100)*$AJ$23)*$AH$23)),IF(Calculator!$O$6="SINGLEBAND D",SUM((((M15/100)*$AJ$22)*$AH$22))+(((((M15/100)*$AJ$22)*$AN$22)*$AH$22)*Calculator!$G$8)-((((M15/100)*$AJ$22)*$AN$22)*$AH$22)+((((M15/100)*$AJ$23)*$AH$23)),IF(Calculator!$O$6="SINGLEURBANE",SUM((((M15/100)*$AJ$22)*$AH$22))+(((((M15/100)*$AJ$22)*$AN$22)*$AH$22)*Calculator!$G$9)-((((M15/100)*$AJ$22)*$AN$22)*$AH$22)+((((M15/100)*$AJ$23)*$AH$23)),IF(Calculator!$O$6="SINGLESILVERANOD",SUM((((M15/100)*$AJ$22)*$AH$22))+(((((M15/100)*$AJ$22)*$AN$22)*$AH$22)*Calculator!$G$10)-((((M15/100)*$AJ$22)*$AN$22)*$AH$22)+((((M15/100)*$AJ$23)*$AH$23)),IF(Calculator!$O$6="SINGLEANOD",SUM((((M15/100)*$AJ$22)*$AH$22))+(((((M15/100)*$AJ$22)*$AN$22)*$AH$22)*Calculator!$G$11)-((((M15/100)*$AJ$22)*$AN$22)*$AH$22)+((((M15/100)*$AJ$23)*$AH$23)),IF(Calculator!$O$6="DUALBASE",SUM((((M15/100)*$AJ$22)*$AH$22))+(((((M15/100)*$AJ$22)*$AN$22)*$AH$22)*Calculator!$G$12)-((((M15/100)*$AJ$22)*$AN$22)*$AH$22)+((((M15/100)*$AJ$23)*$AH$23)),IF(Calculator!$O$6="DUALELEMENTS",SUM((((M15/100)*$AJ$22)*$AH$22))+(((((M15/100)*$AJ$22)*$AN$22)*$AH$22)*Calculator!$G$13)-((((M15/100)*$AJ$22)*$AN$22)*$AH$22)+((((M15/100)*$AJ$23)*$AH$23)),IF(Calculator!$O$6="DUALSPECTRUM",SUM((((M15/100)*$AJ$22)*$AH$22))+(((((M15/100)*$AJ$22)*$AN$22)*$AH$22)*Calculator!$G$15)-((((M15/100)*$AJ$22)*$AN$22)*$AH$22)+((((M15/100)*$AJ$23)*$AH$23)),IF(Calculator!$O$6="DUALHOMESTEAD",SUM((((M15/100)*$AJ$22)*$AH$22))+(((((M15/100)*$AJ$22)*$AN$22)*$AH$22)*Calculator!$G$14)-((((M15/100)*$AJ$22)*$AN$22)*$AH$22)+((((M15/100)*$AJ$23)*$AH$23)),IF(Calculator!$O$6="DUALBAND A",SUM((((M15/100)*$AJ$22)*$AH$22))+(((((M15/100)*$AJ$22)*$AN$22)*$AH$22)*Calculator!$G$16)-((((M15/100)*$AJ$22)*$AN$22)*$AH$22)+((((M15/100)*$AJ$23)*$AH$23)),IF(Calculator!$O$6="DUALBAND B",SUM((((M15/100)*$AJ$22)*$AH$22))+(((((M15/100)*$AJ$22)*$AN$22)*$AH$22)*Calculator!$G$17)-((((M15/100)*$AJ$22)*$AN$22)*$AH$22)+((((M15/100)*$AJ$23)*$AH$23)),IF(Calculator!$O$6="DUALBAND C",SUM((((M15/100)*$AJ$22)*$AH$22))+(((((M15/100)*$AJ$22)*$AN$22)*$AH$22)*Calculator!$G$18)-((((M15/100)*$AJ$22)*$AN$22)*$AH$22)+((((M15/100)*$AJ$23)*$AH$23)),IF(Calculator!$O$6="DUALBAND D",SUM((((M15/100)*$AJ$22)*$AH$22))+(((((M15/100)*$AJ$22)*$AN$22)*$AH$22)*Calculator!$G$19)-((((M15/100)*$AJ$22)*$AN$22)*$AH$22)+((((M15/100)*$AJ$23)*$AH$23)),IF(Calculator!$O$6="DUALURBANE",SUM((((M15/100)*$AJ$22)*$AH$22))+(((((M15/100)*$AJ$22)*$AN$22)*$AH$22)*Calculator!$G$20)-((((M15/100)*$AJ$22)*$AN$22)*$AH$22)+((((M15/100)*$AJ$23)*$AH$23)),IF(Calculator!$O$6="DUALSILVERANOD",SUM((((M15/100)*$AJ$22)*$AH$22))+(((((M15/100)*$AJ$22)*$AN$22)*$AH$22)*Calculator!$G$21)-((((M15/100)*$AJ$22)*$AN$22)*$AH$22)+((((M15/100)*$AJ$23)*$AH$23)),IF(Calculator!$O$6="DUALANOD",SUM((((M15/100)*$AJ$22)*$AH$22))+(((((M15/100)*$AJ$22)*$AN$22)*$AH$22)*Calculator!$G$22)-((((M15/100)*$AJ$22)*$AN$22)*$AH$22)+((((M15/100)*$AJ$23)*$AH$23))))))))))))))))))))))))</f>
        <v>629.62869321549988</v>
      </c>
      <c r="AC15" s="2">
        <f>IF(Calculator!$O$6="SINGLEBASE",SUM((((N15/100)*$AJ$22)*$AH$22))+((((N15/100)*$AJ$23)*$AH$23)),IF(Calculator!$O$6="SINGLEELEMENTS",SUM((((N15/100)*$AJ$22)*$AH$22))+(((((N15/100)*$AJ$22)*$AN$22)*$AH$22)*Calculator!$G$2)-((((N15/100)*$AJ$22)*$AN$22)*$AH$22)+((((N15/100)*$AJ$23)*$AH$23)),IF(Calculator!$O$6="SINGLESPECTRUM",SUM((((N15/100)*$AJ$22)*$AH$22))+(((((N15/100)*$AJ$22)*$AN$22)*$AH$22)*Calculator!$G$4)-((((N15/100)*$AJ$22)*$AN$22)*$AH$22)+((((N15/100)*$AJ$23)*$AH$23)),IF(Calculator!$O$6="SINGLEHOMESTEAD",SUM((((N15/100)*$AJ$22)*$AH$22))+(((((N15/100)*$AJ$22)*$AN$22)*$AH$22)*Calculator!$G$3)-((((N15/100)*$AJ$22)*$AN$22)*$AH$22)+((((N15/100)*$AJ$23)*$AH$23)),IF(Calculator!$O$6="SINGLEBAND A",SUM((((N15/100)*$AJ$22)*$AH$22))+(((((N15/100)*$AJ$22)*$AN$22)*$AH$22)*Calculator!$G$5)-((((N15/100)*$AJ$22)*$AN$22)*$AH$22)+((((N15/100)*$AJ$23)*$AH$23)),IF(Calculator!$O$6="SINGLEBAND B",SUM((((N15/100)*$AJ$22)*$AH$22))+(((((N15/100)*$AJ$22)*$AN$22)*$AH$22)*Calculator!$G$6)-((((N15/100)*$AJ$22)*$AN$22)*$AH$22)+((((N15/100)*$AJ$23)*$AH$23)),IF(Calculator!$O$6="SINGLEBAND C",SUM((((N15/100)*$AJ$22)*$AH$22))+(((((N15/100)*$AJ$22)*$AN$22)*$AH$22)*Calculator!$G$7)-((((N15/100)*$AJ$22)*$AN$22)*$AH$22)+((((N15/100)*$AJ$23)*$AH$23)),IF(Calculator!$O$6="SINGLEBAND D",SUM((((N15/100)*$AJ$22)*$AH$22))+(((((N15/100)*$AJ$22)*$AN$22)*$AH$22)*Calculator!$G$8)-((((N15/100)*$AJ$22)*$AN$22)*$AH$22)+((((N15/100)*$AJ$23)*$AH$23)),IF(Calculator!$O$6="SINGLEURBANE",SUM((((N15/100)*$AJ$22)*$AH$22))+(((((N15/100)*$AJ$22)*$AN$22)*$AH$22)*Calculator!$G$9)-((((N15/100)*$AJ$22)*$AN$22)*$AH$22)+((((N15/100)*$AJ$23)*$AH$23)),IF(Calculator!$O$6="SINGLESILVERANOD",SUM((((N15/100)*$AJ$22)*$AH$22))+(((((N15/100)*$AJ$22)*$AN$22)*$AH$22)*Calculator!$G$10)-((((N15/100)*$AJ$22)*$AN$22)*$AH$22)+((((N15/100)*$AJ$23)*$AH$23)),IF(Calculator!$O$6="SINGLEANOD",SUM((((N15/100)*$AJ$22)*$AH$22))+(((((N15/100)*$AJ$22)*$AN$22)*$AH$22)*Calculator!$G$11)-((((N15/100)*$AJ$22)*$AN$22)*$AH$22)+((((N15/100)*$AJ$23)*$AH$23)),IF(Calculator!$O$6="DUALBASE",SUM((((N15/100)*$AJ$22)*$AH$22))+(((((N15/100)*$AJ$22)*$AN$22)*$AH$22)*Calculator!$G$12)-((((N15/100)*$AJ$22)*$AN$22)*$AH$22)+((((N15/100)*$AJ$23)*$AH$23)),IF(Calculator!$O$6="DUALELEMENTS",SUM((((N15/100)*$AJ$22)*$AH$22))+(((((N15/100)*$AJ$22)*$AN$22)*$AH$22)*Calculator!$G$13)-((((N15/100)*$AJ$22)*$AN$22)*$AH$22)+((((N15/100)*$AJ$23)*$AH$23)),IF(Calculator!$O$6="DUALSPECTRUM",SUM((((N15/100)*$AJ$22)*$AH$22))+(((((N15/100)*$AJ$22)*$AN$22)*$AH$22)*Calculator!$G$15)-((((N15/100)*$AJ$22)*$AN$22)*$AH$22)+((((N15/100)*$AJ$23)*$AH$23)),IF(Calculator!$O$6="DUALHOMESTEAD",SUM((((N15/100)*$AJ$22)*$AH$22))+(((((N15/100)*$AJ$22)*$AN$22)*$AH$22)*Calculator!$G$14)-((((N15/100)*$AJ$22)*$AN$22)*$AH$22)+((((N15/100)*$AJ$23)*$AH$23)),IF(Calculator!$O$6="DUALBAND A",SUM((((N15/100)*$AJ$22)*$AH$22))+(((((N15/100)*$AJ$22)*$AN$22)*$AH$22)*Calculator!$G$16)-((((N15/100)*$AJ$22)*$AN$22)*$AH$22)+((((N15/100)*$AJ$23)*$AH$23)),IF(Calculator!$O$6="DUALBAND B",SUM((((N15/100)*$AJ$22)*$AH$22))+(((((N15/100)*$AJ$22)*$AN$22)*$AH$22)*Calculator!$G$17)-((((N15/100)*$AJ$22)*$AN$22)*$AH$22)+((((N15/100)*$AJ$23)*$AH$23)),IF(Calculator!$O$6="DUALBAND C",SUM((((N15/100)*$AJ$22)*$AH$22))+(((((N15/100)*$AJ$22)*$AN$22)*$AH$22)*Calculator!$G$18)-((((N15/100)*$AJ$22)*$AN$22)*$AH$22)+((((N15/100)*$AJ$23)*$AH$23)),IF(Calculator!$O$6="DUALBAND D",SUM((((N15/100)*$AJ$22)*$AH$22))+(((((N15/100)*$AJ$22)*$AN$22)*$AH$22)*Calculator!$G$19)-((((N15/100)*$AJ$22)*$AN$22)*$AH$22)+((((N15/100)*$AJ$23)*$AH$23)),IF(Calculator!$O$6="DUALURBANE",SUM((((N15/100)*$AJ$22)*$AH$22))+(((((N15/100)*$AJ$22)*$AN$22)*$AH$22)*Calculator!$G$20)-((((N15/100)*$AJ$22)*$AN$22)*$AH$22)+((((N15/100)*$AJ$23)*$AH$23)),IF(Calculator!$O$6="DUALSILVERANOD",SUM((((N15/100)*$AJ$22)*$AH$22))+(((((N15/100)*$AJ$22)*$AN$22)*$AH$22)*Calculator!$G$21)-((((N15/100)*$AJ$22)*$AN$22)*$AH$22)+((((N15/100)*$AJ$23)*$AH$23)),IF(Calculator!$O$6="DUALANOD",SUM((((N15/100)*$AJ$22)*$AH$22))+(((((N15/100)*$AJ$22)*$AN$22)*$AH$22)*Calculator!$G$22)-((((N15/100)*$AJ$22)*$AN$22)*$AH$22)+((((N15/100)*$AJ$23)*$AH$23))))))))))))))))))))))))</f>
        <v>637.3493707844998</v>
      </c>
    </row>
    <row r="16" spans="1:40">
      <c r="A16" s="8" t="s">
        <v>1402</v>
      </c>
      <c r="B16" s="2">
        <v>1341.92625402</v>
      </c>
      <c r="C16" s="2">
        <v>1362.1365999999998</v>
      </c>
      <c r="D16" s="2">
        <v>1380.2986999999998</v>
      </c>
      <c r="E16" s="2">
        <v>1399.1296</v>
      </c>
      <c r="F16" s="2">
        <v>1417.2917</v>
      </c>
      <c r="G16" s="2">
        <v>1436.32115</v>
      </c>
      <c r="H16" s="2">
        <v>1455.1520499999999</v>
      </c>
      <c r="I16" s="2">
        <v>1473.3141499999997</v>
      </c>
      <c r="J16" s="2">
        <v>1491.4762499999999</v>
      </c>
      <c r="K16" s="2">
        <v>1510.3071499999999</v>
      </c>
      <c r="L16" s="2">
        <v>1529.3261499999999</v>
      </c>
      <c r="M16" s="2">
        <v>1547.4882907549998</v>
      </c>
      <c r="N16" s="2">
        <v>1566.3192116549999</v>
      </c>
      <c r="P16" s="8">
        <v>2550</v>
      </c>
      <c r="Q16" s="2">
        <f>IF(Calculator!$O$6="SINGLEBASE",SUM((((B16/100)*$AJ$22)*$AH$22))+((((B16/100)*$AJ$23)*$AH$23)),IF(Calculator!$O$6="SINGLEELEMENTS",SUM((((B16/100)*$AJ$22)*$AH$22))+(((((B16/100)*$AJ$22)*$AN$22)*$AH$22)*Calculator!$G$2)-((((B16/100)*$AJ$22)*$AN$22)*$AH$22)+((((B16/100)*$AJ$23)*$AH$23)),IF(Calculator!$O$6="SINGLESPECTRUM",SUM((((B16/100)*$AJ$22)*$AH$22))+(((((B16/100)*$AJ$22)*$AN$22)*$AH$22)*Calculator!$G$4)-((((B16/100)*$AJ$22)*$AN$22)*$AH$22)+((((B16/100)*$AJ$23)*$AH$23)),IF(Calculator!$O$6="SINGLEHOMESTEAD",SUM((((B16/100)*$AJ$22)*$AH$22))+(((((B16/100)*$AJ$22)*$AN$22)*$AH$22)*Calculator!$G$3)-((((B16/100)*$AJ$22)*$AN$22)*$AH$22)+((((B16/100)*$AJ$23)*$AH$23)),IF(Calculator!$O$6="SINGLEBAND A",SUM((((B16/100)*$AJ$22)*$AH$22))+(((((B16/100)*$AJ$22)*$AN$22)*$AH$22)*Calculator!$G$5)-((((B16/100)*$AJ$22)*$AN$22)*$AH$22)+((((B16/100)*$AJ$23)*$AH$23)),IF(Calculator!$O$6="SINGLEBAND B",SUM((((B16/100)*$AJ$22)*$AH$22))+(((((B16/100)*$AJ$22)*$AN$22)*$AH$22)*Calculator!$G$6)-((((B16/100)*$AJ$22)*$AN$22)*$AH$22)+((((B16/100)*$AJ$23)*$AH$23)),IF(Calculator!$O$6="SINGLEBAND C",SUM((((B16/100)*$AJ$22)*$AH$22))+(((((B16/100)*$AJ$22)*$AN$22)*$AH$22)*Calculator!$G$7)-((((B16/100)*$AJ$22)*$AN$22)*$AH$22)+((((B16/100)*$AJ$23)*$AH$23)),IF(Calculator!$O$6="SINGLEBAND D",SUM((((B16/100)*$AJ$22)*$AH$22))+(((((B16/100)*$AJ$22)*$AN$22)*$AH$22)*Calculator!$G$8)-((((B16/100)*$AJ$22)*$AN$22)*$AH$22)+((((B16/100)*$AJ$23)*$AH$23)),IF(Calculator!$O$6="SINGLEURBANE",SUM((((B16/100)*$AJ$22)*$AH$22))+(((((B16/100)*$AJ$22)*$AN$22)*$AH$22)*Calculator!$G$9)-((((B16/100)*$AJ$22)*$AN$22)*$AH$22)+((((B16/100)*$AJ$23)*$AH$23)),IF(Calculator!$O$6="SINGLESILVERANOD",SUM((((B16/100)*$AJ$22)*$AH$22))+(((((B16/100)*$AJ$22)*$AN$22)*$AH$22)*Calculator!$G$10)-((((B16/100)*$AJ$22)*$AN$22)*$AH$22)+((((B16/100)*$AJ$23)*$AH$23)),IF(Calculator!$O$6="SINGLEANOD",SUM((((B16/100)*$AJ$22)*$AH$22))+(((((B16/100)*$AJ$22)*$AN$22)*$AH$22)*Calculator!$G$11)-((((B16/100)*$AJ$22)*$AN$22)*$AH$22)+((((B16/100)*$AJ$23)*$AH$23)),IF(Calculator!$O$6="DUALBASE",SUM((((B16/100)*$AJ$22)*$AH$22))+(((((B16/100)*$AJ$22)*$AN$22)*$AH$22)*Calculator!$G$12)-((((B16/100)*$AJ$22)*$AN$22)*$AH$22)+((((B16/100)*$AJ$23)*$AH$23)),IF(Calculator!$O$6="DUALELEMENTS",SUM((((B16/100)*$AJ$22)*$AH$22))+(((((B16/100)*$AJ$22)*$AN$22)*$AH$22)*Calculator!$G$13)-((((B16/100)*$AJ$22)*$AN$22)*$AH$22)+((((B16/100)*$AJ$23)*$AH$23)),IF(Calculator!$O$6="DUALSPECTRUM",SUM((((B16/100)*$AJ$22)*$AH$22))+(((((B16/100)*$AJ$22)*$AN$22)*$AH$22)*Calculator!$G$15)-((((B16/100)*$AJ$22)*$AN$22)*$AH$22)+((((B16/100)*$AJ$23)*$AH$23)),IF(Calculator!$O$6="DUALHOMESTEAD",SUM((((B16/100)*$AJ$22)*$AH$22))+(((((B16/100)*$AJ$22)*$AN$22)*$AH$22)*Calculator!$G$14)-((((B16/100)*$AJ$22)*$AN$22)*$AH$22)+((((B16/100)*$AJ$23)*$AH$23)),IF(Calculator!$O$6="DUALBAND A",SUM((((B16/100)*$AJ$22)*$AH$22))+(((((B16/100)*$AJ$22)*$AN$22)*$AH$22)*Calculator!$G$16)-((((B16/100)*$AJ$22)*$AN$22)*$AH$22)+((((B16/100)*$AJ$23)*$AH$23)),IF(Calculator!$O$6="DUALBAND B",SUM((((B16/100)*$AJ$22)*$AH$22))+(((((B16/100)*$AJ$22)*$AN$22)*$AH$22)*Calculator!$G$17)-((((B16/100)*$AJ$22)*$AN$22)*$AH$22)+((((B16/100)*$AJ$23)*$AH$23)),IF(Calculator!$O$6="DUALBAND C",SUM((((B16/100)*$AJ$22)*$AH$22))+(((((B16/100)*$AJ$22)*$AN$22)*$AH$22)*Calculator!$G$18)-((((B16/100)*$AJ$22)*$AN$22)*$AH$22)+((((B16/100)*$AJ$23)*$AH$23)),IF(Calculator!$O$6="DUALBAND D",SUM((((B16/100)*$AJ$22)*$AH$22))+(((((B16/100)*$AJ$22)*$AN$22)*$AH$22)*Calculator!$G$19)-((((B16/100)*$AJ$22)*$AN$22)*$AH$22)+((((B16/100)*$AJ$23)*$AH$23)),IF(Calculator!$O$6="DUALURBANE",SUM((((B16/100)*$AJ$22)*$AH$22))+(((((B16/100)*$AJ$22)*$AN$22)*$AH$22)*Calculator!$G$20)-((((B16/100)*$AJ$22)*$AN$22)*$AH$22)+((((B16/100)*$AJ$23)*$AH$23)),IF(Calculator!$O$6="DUALSILVERANOD",SUM((((B16/100)*$AJ$22)*$AH$22))+(((((B16/100)*$AJ$22)*$AN$22)*$AH$22)*Calculator!$G$21)-((((B16/100)*$AJ$22)*$AN$22)*$AH$22)+((((B16/100)*$AJ$23)*$AH$23)),IF(Calculator!$O$6="DUALANOD",SUM((((B16/100)*$AJ$22)*$AH$22))+(((((B16/100)*$AJ$22)*$AN$22)*$AH$22)*Calculator!$G$22)-((((B16/100)*$AJ$22)*$AN$22)*$AH$22)+((((B16/100)*$AJ$23)*$AH$23))))))))))))))))))))))))</f>
        <v>550.18976414819997</v>
      </c>
      <c r="R16" s="2">
        <f>IF(Calculator!$O$6="SINGLEBASE",SUM((((C16/100)*$AJ$22)*$AH$22))+((((C16/100)*$AJ$23)*$AH$23)),IF(Calculator!$O$6="SINGLEELEMENTS",SUM((((C16/100)*$AJ$22)*$AH$22))+(((((C16/100)*$AJ$22)*$AN$22)*$AH$22)*Calculator!$G$2)-((((C16/100)*$AJ$22)*$AN$22)*$AH$22)+((((C16/100)*$AJ$23)*$AH$23)),IF(Calculator!$O$6="SINGLESPECTRUM",SUM((((C16/100)*$AJ$22)*$AH$22))+(((((C16/100)*$AJ$22)*$AN$22)*$AH$22)*Calculator!$G$4)-((((C16/100)*$AJ$22)*$AN$22)*$AH$22)+((((C16/100)*$AJ$23)*$AH$23)),IF(Calculator!$O$6="SINGLEHOMESTEAD",SUM((((C16/100)*$AJ$22)*$AH$22))+(((((C16/100)*$AJ$22)*$AN$22)*$AH$22)*Calculator!$G$3)-((((C16/100)*$AJ$22)*$AN$22)*$AH$22)+((((C16/100)*$AJ$23)*$AH$23)),IF(Calculator!$O$6="SINGLEBAND A",SUM((((C16/100)*$AJ$22)*$AH$22))+(((((C16/100)*$AJ$22)*$AN$22)*$AH$22)*Calculator!$G$5)-((((C16/100)*$AJ$22)*$AN$22)*$AH$22)+((((C16/100)*$AJ$23)*$AH$23)),IF(Calculator!$O$6="SINGLEBAND B",SUM((((C16/100)*$AJ$22)*$AH$22))+(((((C16/100)*$AJ$22)*$AN$22)*$AH$22)*Calculator!$G$6)-((((C16/100)*$AJ$22)*$AN$22)*$AH$22)+((((C16/100)*$AJ$23)*$AH$23)),IF(Calculator!$O$6="SINGLEBAND C",SUM((((C16/100)*$AJ$22)*$AH$22))+(((((C16/100)*$AJ$22)*$AN$22)*$AH$22)*Calculator!$G$7)-((((C16/100)*$AJ$22)*$AN$22)*$AH$22)+((((C16/100)*$AJ$23)*$AH$23)),IF(Calculator!$O$6="SINGLEBAND D",SUM((((C16/100)*$AJ$22)*$AH$22))+(((((C16/100)*$AJ$22)*$AN$22)*$AH$22)*Calculator!$G$8)-((((C16/100)*$AJ$22)*$AN$22)*$AH$22)+((((C16/100)*$AJ$23)*$AH$23)),IF(Calculator!$O$6="SINGLEURBANE",SUM((((C16/100)*$AJ$22)*$AH$22))+(((((C16/100)*$AJ$22)*$AN$22)*$AH$22)*Calculator!$G$9)-((((C16/100)*$AJ$22)*$AN$22)*$AH$22)+((((C16/100)*$AJ$23)*$AH$23)),IF(Calculator!$O$6="SINGLESILVERANOD",SUM((((C16/100)*$AJ$22)*$AH$22))+(((((C16/100)*$AJ$22)*$AN$22)*$AH$22)*Calculator!$G$10)-((((C16/100)*$AJ$22)*$AN$22)*$AH$22)+((((C16/100)*$AJ$23)*$AH$23)),IF(Calculator!$O$6="SINGLEANOD",SUM((((C16/100)*$AJ$22)*$AH$22))+(((((C16/100)*$AJ$22)*$AN$22)*$AH$22)*Calculator!$G$11)-((((C16/100)*$AJ$22)*$AN$22)*$AH$22)+((((C16/100)*$AJ$23)*$AH$23)),IF(Calculator!$O$6="DUALBASE",SUM((((C16/100)*$AJ$22)*$AH$22))+(((((C16/100)*$AJ$22)*$AN$22)*$AH$22)*Calculator!$G$12)-((((C16/100)*$AJ$22)*$AN$22)*$AH$22)+((((C16/100)*$AJ$23)*$AH$23)),IF(Calculator!$O$6="DUALELEMENTS",SUM((((C16/100)*$AJ$22)*$AH$22))+(((((C16/100)*$AJ$22)*$AN$22)*$AH$22)*Calculator!$G$13)-((((C16/100)*$AJ$22)*$AN$22)*$AH$22)+((((C16/100)*$AJ$23)*$AH$23)),IF(Calculator!$O$6="DUALSPECTRUM",SUM((((C16/100)*$AJ$22)*$AH$22))+(((((C16/100)*$AJ$22)*$AN$22)*$AH$22)*Calculator!$G$15)-((((C16/100)*$AJ$22)*$AN$22)*$AH$22)+((((C16/100)*$AJ$23)*$AH$23)),IF(Calculator!$O$6="DUALHOMESTEAD",SUM((((C16/100)*$AJ$22)*$AH$22))+(((((C16/100)*$AJ$22)*$AN$22)*$AH$22)*Calculator!$G$14)-((((C16/100)*$AJ$22)*$AN$22)*$AH$22)+((((C16/100)*$AJ$23)*$AH$23)),IF(Calculator!$O$6="DUALBAND A",SUM((((C16/100)*$AJ$22)*$AH$22))+(((((C16/100)*$AJ$22)*$AN$22)*$AH$22)*Calculator!$G$16)-((((C16/100)*$AJ$22)*$AN$22)*$AH$22)+((((C16/100)*$AJ$23)*$AH$23)),IF(Calculator!$O$6="DUALBAND B",SUM((((C16/100)*$AJ$22)*$AH$22))+(((((C16/100)*$AJ$22)*$AN$22)*$AH$22)*Calculator!$G$17)-((((C16/100)*$AJ$22)*$AN$22)*$AH$22)+((((C16/100)*$AJ$23)*$AH$23)),IF(Calculator!$O$6="DUALBAND C",SUM((((C16/100)*$AJ$22)*$AH$22))+(((((C16/100)*$AJ$22)*$AN$22)*$AH$22)*Calculator!$G$18)-((((C16/100)*$AJ$22)*$AN$22)*$AH$22)+((((C16/100)*$AJ$23)*$AH$23)),IF(Calculator!$O$6="DUALBAND D",SUM((((C16/100)*$AJ$22)*$AH$22))+(((((C16/100)*$AJ$22)*$AN$22)*$AH$22)*Calculator!$G$19)-((((C16/100)*$AJ$22)*$AN$22)*$AH$22)+((((C16/100)*$AJ$23)*$AH$23)),IF(Calculator!$O$6="DUALURBANE",SUM((((C16/100)*$AJ$22)*$AH$22))+(((((C16/100)*$AJ$22)*$AN$22)*$AH$22)*Calculator!$G$20)-((((C16/100)*$AJ$22)*$AN$22)*$AH$22)+((((C16/100)*$AJ$23)*$AH$23)),IF(Calculator!$O$6="DUALSILVERANOD",SUM((((C16/100)*$AJ$22)*$AH$22))+(((((C16/100)*$AJ$22)*$AN$22)*$AH$22)*Calculator!$G$21)-((((C16/100)*$AJ$22)*$AN$22)*$AH$22)+((((C16/100)*$AJ$23)*$AH$23)),IF(Calculator!$O$6="DUALANOD",SUM((((C16/100)*$AJ$22)*$AH$22))+(((((C16/100)*$AJ$22)*$AN$22)*$AH$22)*Calculator!$G$22)-((((C16/100)*$AJ$22)*$AN$22)*$AH$22)+((((C16/100)*$AJ$23)*$AH$23))))))))))))))))))))))))</f>
        <v>558.47600599999987</v>
      </c>
      <c r="S16" s="2">
        <f>IF(Calculator!$O$6="SINGLEBASE",SUM((((D16/100)*$AJ$22)*$AH$22))+((((D16/100)*$AJ$23)*$AH$23)),IF(Calculator!$O$6="SINGLEELEMENTS",SUM((((D16/100)*$AJ$22)*$AH$22))+(((((D16/100)*$AJ$22)*$AN$22)*$AH$22)*Calculator!$G$2)-((((D16/100)*$AJ$22)*$AN$22)*$AH$22)+((((D16/100)*$AJ$23)*$AH$23)),IF(Calculator!$O$6="SINGLESPECTRUM",SUM((((D16/100)*$AJ$22)*$AH$22))+(((((D16/100)*$AJ$22)*$AN$22)*$AH$22)*Calculator!$G$4)-((((D16/100)*$AJ$22)*$AN$22)*$AH$22)+((((D16/100)*$AJ$23)*$AH$23)),IF(Calculator!$O$6="SINGLEHOMESTEAD",SUM((((D16/100)*$AJ$22)*$AH$22))+(((((D16/100)*$AJ$22)*$AN$22)*$AH$22)*Calculator!$G$3)-((((D16/100)*$AJ$22)*$AN$22)*$AH$22)+((((D16/100)*$AJ$23)*$AH$23)),IF(Calculator!$O$6="SINGLEBAND A",SUM((((D16/100)*$AJ$22)*$AH$22))+(((((D16/100)*$AJ$22)*$AN$22)*$AH$22)*Calculator!$G$5)-((((D16/100)*$AJ$22)*$AN$22)*$AH$22)+((((D16/100)*$AJ$23)*$AH$23)),IF(Calculator!$O$6="SINGLEBAND B",SUM((((D16/100)*$AJ$22)*$AH$22))+(((((D16/100)*$AJ$22)*$AN$22)*$AH$22)*Calculator!$G$6)-((((D16/100)*$AJ$22)*$AN$22)*$AH$22)+((((D16/100)*$AJ$23)*$AH$23)),IF(Calculator!$O$6="SINGLEBAND C",SUM((((D16/100)*$AJ$22)*$AH$22))+(((((D16/100)*$AJ$22)*$AN$22)*$AH$22)*Calculator!$G$7)-((((D16/100)*$AJ$22)*$AN$22)*$AH$22)+((((D16/100)*$AJ$23)*$AH$23)),IF(Calculator!$O$6="SINGLEBAND D",SUM((((D16/100)*$AJ$22)*$AH$22))+(((((D16/100)*$AJ$22)*$AN$22)*$AH$22)*Calculator!$G$8)-((((D16/100)*$AJ$22)*$AN$22)*$AH$22)+((((D16/100)*$AJ$23)*$AH$23)),IF(Calculator!$O$6="SINGLEURBANE",SUM((((D16/100)*$AJ$22)*$AH$22))+(((((D16/100)*$AJ$22)*$AN$22)*$AH$22)*Calculator!$G$9)-((((D16/100)*$AJ$22)*$AN$22)*$AH$22)+((((D16/100)*$AJ$23)*$AH$23)),IF(Calculator!$O$6="SINGLESILVERANOD",SUM((((D16/100)*$AJ$22)*$AH$22))+(((((D16/100)*$AJ$22)*$AN$22)*$AH$22)*Calculator!$G$10)-((((D16/100)*$AJ$22)*$AN$22)*$AH$22)+((((D16/100)*$AJ$23)*$AH$23)),IF(Calculator!$O$6="SINGLEANOD",SUM((((D16/100)*$AJ$22)*$AH$22))+(((((D16/100)*$AJ$22)*$AN$22)*$AH$22)*Calculator!$G$11)-((((D16/100)*$AJ$22)*$AN$22)*$AH$22)+((((D16/100)*$AJ$23)*$AH$23)),IF(Calculator!$O$6="DUALBASE",SUM((((D16/100)*$AJ$22)*$AH$22))+(((((D16/100)*$AJ$22)*$AN$22)*$AH$22)*Calculator!$G$12)-((((D16/100)*$AJ$22)*$AN$22)*$AH$22)+((((D16/100)*$AJ$23)*$AH$23)),IF(Calculator!$O$6="DUALELEMENTS",SUM((((D16/100)*$AJ$22)*$AH$22))+(((((D16/100)*$AJ$22)*$AN$22)*$AH$22)*Calculator!$G$13)-((((D16/100)*$AJ$22)*$AN$22)*$AH$22)+((((D16/100)*$AJ$23)*$AH$23)),IF(Calculator!$O$6="DUALSPECTRUM",SUM((((D16/100)*$AJ$22)*$AH$22))+(((((D16/100)*$AJ$22)*$AN$22)*$AH$22)*Calculator!$G$15)-((((D16/100)*$AJ$22)*$AN$22)*$AH$22)+((((D16/100)*$AJ$23)*$AH$23)),IF(Calculator!$O$6="DUALHOMESTEAD",SUM((((D16/100)*$AJ$22)*$AH$22))+(((((D16/100)*$AJ$22)*$AN$22)*$AH$22)*Calculator!$G$14)-((((D16/100)*$AJ$22)*$AN$22)*$AH$22)+((((D16/100)*$AJ$23)*$AH$23)),IF(Calculator!$O$6="DUALBAND A",SUM((((D16/100)*$AJ$22)*$AH$22))+(((((D16/100)*$AJ$22)*$AN$22)*$AH$22)*Calculator!$G$16)-((((D16/100)*$AJ$22)*$AN$22)*$AH$22)+((((D16/100)*$AJ$23)*$AH$23)),IF(Calculator!$O$6="DUALBAND B",SUM((((D16/100)*$AJ$22)*$AH$22))+(((((D16/100)*$AJ$22)*$AN$22)*$AH$22)*Calculator!$G$17)-((((D16/100)*$AJ$22)*$AN$22)*$AH$22)+((((D16/100)*$AJ$23)*$AH$23)),IF(Calculator!$O$6="DUALBAND C",SUM((((D16/100)*$AJ$22)*$AH$22))+(((((D16/100)*$AJ$22)*$AN$22)*$AH$22)*Calculator!$G$18)-((((D16/100)*$AJ$22)*$AN$22)*$AH$22)+((((D16/100)*$AJ$23)*$AH$23)),IF(Calculator!$O$6="DUALBAND D",SUM((((D16/100)*$AJ$22)*$AH$22))+(((((D16/100)*$AJ$22)*$AN$22)*$AH$22)*Calculator!$G$19)-((((D16/100)*$AJ$22)*$AN$22)*$AH$22)+((((D16/100)*$AJ$23)*$AH$23)),IF(Calculator!$O$6="DUALURBANE",SUM((((D16/100)*$AJ$22)*$AH$22))+(((((D16/100)*$AJ$22)*$AN$22)*$AH$22)*Calculator!$G$20)-((((D16/100)*$AJ$22)*$AN$22)*$AH$22)+((((D16/100)*$AJ$23)*$AH$23)),IF(Calculator!$O$6="DUALSILVERANOD",SUM((((D16/100)*$AJ$22)*$AH$22))+(((((D16/100)*$AJ$22)*$AN$22)*$AH$22)*Calculator!$G$21)-((((D16/100)*$AJ$22)*$AN$22)*$AH$22)+((((D16/100)*$AJ$23)*$AH$23)),IF(Calculator!$O$6="DUALANOD",SUM((((D16/100)*$AJ$22)*$AH$22))+(((((D16/100)*$AJ$22)*$AN$22)*$AH$22)*Calculator!$G$22)-((((D16/100)*$AJ$22)*$AN$22)*$AH$22)+((((D16/100)*$AJ$23)*$AH$23))))))))))))))))))))))))</f>
        <v>565.92246699999987</v>
      </c>
      <c r="T16" s="2">
        <f>IF(Calculator!$O$6="SINGLEBASE",SUM((((E16/100)*$AJ$22)*$AH$22))+((((E16/100)*$AJ$23)*$AH$23)),IF(Calculator!$O$6="SINGLEELEMENTS",SUM((((E16/100)*$AJ$22)*$AH$22))+(((((E16/100)*$AJ$22)*$AN$22)*$AH$22)*Calculator!$G$2)-((((E16/100)*$AJ$22)*$AN$22)*$AH$22)+((((E16/100)*$AJ$23)*$AH$23)),IF(Calculator!$O$6="SINGLESPECTRUM",SUM((((E16/100)*$AJ$22)*$AH$22))+(((((E16/100)*$AJ$22)*$AN$22)*$AH$22)*Calculator!$G$4)-((((E16/100)*$AJ$22)*$AN$22)*$AH$22)+((((E16/100)*$AJ$23)*$AH$23)),IF(Calculator!$O$6="SINGLEHOMESTEAD",SUM((((E16/100)*$AJ$22)*$AH$22))+(((((E16/100)*$AJ$22)*$AN$22)*$AH$22)*Calculator!$G$3)-((((E16/100)*$AJ$22)*$AN$22)*$AH$22)+((((E16/100)*$AJ$23)*$AH$23)),IF(Calculator!$O$6="SINGLEBAND A",SUM((((E16/100)*$AJ$22)*$AH$22))+(((((E16/100)*$AJ$22)*$AN$22)*$AH$22)*Calculator!$G$5)-((((E16/100)*$AJ$22)*$AN$22)*$AH$22)+((((E16/100)*$AJ$23)*$AH$23)),IF(Calculator!$O$6="SINGLEBAND B",SUM((((E16/100)*$AJ$22)*$AH$22))+(((((E16/100)*$AJ$22)*$AN$22)*$AH$22)*Calculator!$G$6)-((((E16/100)*$AJ$22)*$AN$22)*$AH$22)+((((E16/100)*$AJ$23)*$AH$23)),IF(Calculator!$O$6="SINGLEBAND C",SUM((((E16/100)*$AJ$22)*$AH$22))+(((((E16/100)*$AJ$22)*$AN$22)*$AH$22)*Calculator!$G$7)-((((E16/100)*$AJ$22)*$AN$22)*$AH$22)+((((E16/100)*$AJ$23)*$AH$23)),IF(Calculator!$O$6="SINGLEBAND D",SUM((((E16/100)*$AJ$22)*$AH$22))+(((((E16/100)*$AJ$22)*$AN$22)*$AH$22)*Calculator!$G$8)-((((E16/100)*$AJ$22)*$AN$22)*$AH$22)+((((E16/100)*$AJ$23)*$AH$23)),IF(Calculator!$O$6="SINGLEURBANE",SUM((((E16/100)*$AJ$22)*$AH$22))+(((((E16/100)*$AJ$22)*$AN$22)*$AH$22)*Calculator!$G$9)-((((E16/100)*$AJ$22)*$AN$22)*$AH$22)+((((E16/100)*$AJ$23)*$AH$23)),IF(Calculator!$O$6="SINGLESILVERANOD",SUM((((E16/100)*$AJ$22)*$AH$22))+(((((E16/100)*$AJ$22)*$AN$22)*$AH$22)*Calculator!$G$10)-((((E16/100)*$AJ$22)*$AN$22)*$AH$22)+((((E16/100)*$AJ$23)*$AH$23)),IF(Calculator!$O$6="SINGLEANOD",SUM((((E16/100)*$AJ$22)*$AH$22))+(((((E16/100)*$AJ$22)*$AN$22)*$AH$22)*Calculator!$G$11)-((((E16/100)*$AJ$22)*$AN$22)*$AH$22)+((((E16/100)*$AJ$23)*$AH$23)),IF(Calculator!$O$6="DUALBASE",SUM((((E16/100)*$AJ$22)*$AH$22))+(((((E16/100)*$AJ$22)*$AN$22)*$AH$22)*Calculator!$G$12)-((((E16/100)*$AJ$22)*$AN$22)*$AH$22)+((((E16/100)*$AJ$23)*$AH$23)),IF(Calculator!$O$6="DUALELEMENTS",SUM((((E16/100)*$AJ$22)*$AH$22))+(((((E16/100)*$AJ$22)*$AN$22)*$AH$22)*Calculator!$G$13)-((((E16/100)*$AJ$22)*$AN$22)*$AH$22)+((((E16/100)*$AJ$23)*$AH$23)),IF(Calculator!$O$6="DUALSPECTRUM",SUM((((E16/100)*$AJ$22)*$AH$22))+(((((E16/100)*$AJ$22)*$AN$22)*$AH$22)*Calculator!$G$15)-((((E16/100)*$AJ$22)*$AN$22)*$AH$22)+((((E16/100)*$AJ$23)*$AH$23)),IF(Calculator!$O$6="DUALHOMESTEAD",SUM((((E16/100)*$AJ$22)*$AH$22))+(((((E16/100)*$AJ$22)*$AN$22)*$AH$22)*Calculator!$G$14)-((((E16/100)*$AJ$22)*$AN$22)*$AH$22)+((((E16/100)*$AJ$23)*$AH$23)),IF(Calculator!$O$6="DUALBAND A",SUM((((E16/100)*$AJ$22)*$AH$22))+(((((E16/100)*$AJ$22)*$AN$22)*$AH$22)*Calculator!$G$16)-((((E16/100)*$AJ$22)*$AN$22)*$AH$22)+((((E16/100)*$AJ$23)*$AH$23)),IF(Calculator!$O$6="DUALBAND B",SUM((((E16/100)*$AJ$22)*$AH$22))+(((((E16/100)*$AJ$22)*$AN$22)*$AH$22)*Calculator!$G$17)-((((E16/100)*$AJ$22)*$AN$22)*$AH$22)+((((E16/100)*$AJ$23)*$AH$23)),IF(Calculator!$O$6="DUALBAND C",SUM((((E16/100)*$AJ$22)*$AH$22))+(((((E16/100)*$AJ$22)*$AN$22)*$AH$22)*Calculator!$G$18)-((((E16/100)*$AJ$22)*$AN$22)*$AH$22)+((((E16/100)*$AJ$23)*$AH$23)),IF(Calculator!$O$6="DUALBAND D",SUM((((E16/100)*$AJ$22)*$AH$22))+(((((E16/100)*$AJ$22)*$AN$22)*$AH$22)*Calculator!$G$19)-((((E16/100)*$AJ$22)*$AN$22)*$AH$22)+((((E16/100)*$AJ$23)*$AH$23)),IF(Calculator!$O$6="DUALURBANE",SUM((((E16/100)*$AJ$22)*$AH$22))+(((((E16/100)*$AJ$22)*$AN$22)*$AH$22)*Calculator!$G$20)-((((E16/100)*$AJ$22)*$AN$22)*$AH$22)+((((E16/100)*$AJ$23)*$AH$23)),IF(Calculator!$O$6="DUALSILVERANOD",SUM((((E16/100)*$AJ$22)*$AH$22))+(((((E16/100)*$AJ$22)*$AN$22)*$AH$22)*Calculator!$G$21)-((((E16/100)*$AJ$22)*$AN$22)*$AH$22)+((((E16/100)*$AJ$23)*$AH$23)),IF(Calculator!$O$6="DUALANOD",SUM((((E16/100)*$AJ$22)*$AH$22))+(((((E16/100)*$AJ$22)*$AN$22)*$AH$22)*Calculator!$G$22)-((((E16/100)*$AJ$22)*$AN$22)*$AH$22)+((((E16/100)*$AJ$23)*$AH$23))))))))))))))))))))))))</f>
        <v>573.64313599999991</v>
      </c>
      <c r="U16" s="2">
        <f>IF(Calculator!$O$6="SINGLEBASE",SUM((((F16/100)*$AJ$22)*$AH$22))+((((F16/100)*$AJ$23)*$AH$23)),IF(Calculator!$O$6="SINGLEELEMENTS",SUM((((F16/100)*$AJ$22)*$AH$22))+(((((F16/100)*$AJ$22)*$AN$22)*$AH$22)*Calculator!$G$2)-((((F16/100)*$AJ$22)*$AN$22)*$AH$22)+((((F16/100)*$AJ$23)*$AH$23)),IF(Calculator!$O$6="SINGLESPECTRUM",SUM((((F16/100)*$AJ$22)*$AH$22))+(((((F16/100)*$AJ$22)*$AN$22)*$AH$22)*Calculator!$G$4)-((((F16/100)*$AJ$22)*$AN$22)*$AH$22)+((((F16/100)*$AJ$23)*$AH$23)),IF(Calculator!$O$6="SINGLEHOMESTEAD",SUM((((F16/100)*$AJ$22)*$AH$22))+(((((F16/100)*$AJ$22)*$AN$22)*$AH$22)*Calculator!$G$3)-((((F16/100)*$AJ$22)*$AN$22)*$AH$22)+((((F16/100)*$AJ$23)*$AH$23)),IF(Calculator!$O$6="SINGLEBAND A",SUM((((F16/100)*$AJ$22)*$AH$22))+(((((F16/100)*$AJ$22)*$AN$22)*$AH$22)*Calculator!$G$5)-((((F16/100)*$AJ$22)*$AN$22)*$AH$22)+((((F16/100)*$AJ$23)*$AH$23)),IF(Calculator!$O$6="SINGLEBAND B",SUM((((F16/100)*$AJ$22)*$AH$22))+(((((F16/100)*$AJ$22)*$AN$22)*$AH$22)*Calculator!$G$6)-((((F16/100)*$AJ$22)*$AN$22)*$AH$22)+((((F16/100)*$AJ$23)*$AH$23)),IF(Calculator!$O$6="SINGLEBAND C",SUM((((F16/100)*$AJ$22)*$AH$22))+(((((F16/100)*$AJ$22)*$AN$22)*$AH$22)*Calculator!$G$7)-((((F16/100)*$AJ$22)*$AN$22)*$AH$22)+((((F16/100)*$AJ$23)*$AH$23)),IF(Calculator!$O$6="SINGLEBAND D",SUM((((F16/100)*$AJ$22)*$AH$22))+(((((F16/100)*$AJ$22)*$AN$22)*$AH$22)*Calculator!$G$8)-((((F16/100)*$AJ$22)*$AN$22)*$AH$22)+((((F16/100)*$AJ$23)*$AH$23)),IF(Calculator!$O$6="SINGLEURBANE",SUM((((F16/100)*$AJ$22)*$AH$22))+(((((F16/100)*$AJ$22)*$AN$22)*$AH$22)*Calculator!$G$9)-((((F16/100)*$AJ$22)*$AN$22)*$AH$22)+((((F16/100)*$AJ$23)*$AH$23)),IF(Calculator!$O$6="SINGLESILVERANOD",SUM((((F16/100)*$AJ$22)*$AH$22))+(((((F16/100)*$AJ$22)*$AN$22)*$AH$22)*Calculator!$G$10)-((((F16/100)*$AJ$22)*$AN$22)*$AH$22)+((((F16/100)*$AJ$23)*$AH$23)),IF(Calculator!$O$6="SINGLEANOD",SUM((((F16/100)*$AJ$22)*$AH$22))+(((((F16/100)*$AJ$22)*$AN$22)*$AH$22)*Calculator!$G$11)-((((F16/100)*$AJ$22)*$AN$22)*$AH$22)+((((F16/100)*$AJ$23)*$AH$23)),IF(Calculator!$O$6="DUALBASE",SUM((((F16/100)*$AJ$22)*$AH$22))+(((((F16/100)*$AJ$22)*$AN$22)*$AH$22)*Calculator!$G$12)-((((F16/100)*$AJ$22)*$AN$22)*$AH$22)+((((F16/100)*$AJ$23)*$AH$23)),IF(Calculator!$O$6="DUALELEMENTS",SUM((((F16/100)*$AJ$22)*$AH$22))+(((((F16/100)*$AJ$22)*$AN$22)*$AH$22)*Calculator!$G$13)-((((F16/100)*$AJ$22)*$AN$22)*$AH$22)+((((F16/100)*$AJ$23)*$AH$23)),IF(Calculator!$O$6="DUALSPECTRUM",SUM((((F16/100)*$AJ$22)*$AH$22))+(((((F16/100)*$AJ$22)*$AN$22)*$AH$22)*Calculator!$G$15)-((((F16/100)*$AJ$22)*$AN$22)*$AH$22)+((((F16/100)*$AJ$23)*$AH$23)),IF(Calculator!$O$6="DUALHOMESTEAD",SUM((((F16/100)*$AJ$22)*$AH$22))+(((((F16/100)*$AJ$22)*$AN$22)*$AH$22)*Calculator!$G$14)-((((F16/100)*$AJ$22)*$AN$22)*$AH$22)+((((F16/100)*$AJ$23)*$AH$23)),IF(Calculator!$O$6="DUALBAND A",SUM((((F16/100)*$AJ$22)*$AH$22))+(((((F16/100)*$AJ$22)*$AN$22)*$AH$22)*Calculator!$G$16)-((((F16/100)*$AJ$22)*$AN$22)*$AH$22)+((((F16/100)*$AJ$23)*$AH$23)),IF(Calculator!$O$6="DUALBAND B",SUM((((F16/100)*$AJ$22)*$AH$22))+(((((F16/100)*$AJ$22)*$AN$22)*$AH$22)*Calculator!$G$17)-((((F16/100)*$AJ$22)*$AN$22)*$AH$22)+((((F16/100)*$AJ$23)*$AH$23)),IF(Calculator!$O$6="DUALBAND C",SUM((((F16/100)*$AJ$22)*$AH$22))+(((((F16/100)*$AJ$22)*$AN$22)*$AH$22)*Calculator!$G$18)-((((F16/100)*$AJ$22)*$AN$22)*$AH$22)+((((F16/100)*$AJ$23)*$AH$23)),IF(Calculator!$O$6="DUALBAND D",SUM((((F16/100)*$AJ$22)*$AH$22))+(((((F16/100)*$AJ$22)*$AN$22)*$AH$22)*Calculator!$G$19)-((((F16/100)*$AJ$22)*$AN$22)*$AH$22)+((((F16/100)*$AJ$23)*$AH$23)),IF(Calculator!$O$6="DUALURBANE",SUM((((F16/100)*$AJ$22)*$AH$22))+(((((F16/100)*$AJ$22)*$AN$22)*$AH$22)*Calculator!$G$20)-((((F16/100)*$AJ$22)*$AN$22)*$AH$22)+((((F16/100)*$AJ$23)*$AH$23)),IF(Calculator!$O$6="DUALSILVERANOD",SUM((((F16/100)*$AJ$22)*$AH$22))+(((((F16/100)*$AJ$22)*$AN$22)*$AH$22)*Calculator!$G$21)-((((F16/100)*$AJ$22)*$AN$22)*$AH$22)+((((F16/100)*$AJ$23)*$AH$23)),IF(Calculator!$O$6="DUALANOD",SUM((((F16/100)*$AJ$22)*$AH$22))+(((((F16/100)*$AJ$22)*$AN$22)*$AH$22)*Calculator!$G$22)-((((F16/100)*$AJ$22)*$AN$22)*$AH$22)+((((F16/100)*$AJ$23)*$AH$23))))))))))))))))))))))))</f>
        <v>581.08959699999991</v>
      </c>
      <c r="V16" s="2">
        <f>IF(Calculator!$O$6="SINGLEBASE",SUM((((G16/100)*$AJ$22)*$AH$22))+((((G16/100)*$AJ$23)*$AH$23)),IF(Calculator!$O$6="SINGLEELEMENTS",SUM((((G16/100)*$AJ$22)*$AH$22))+(((((G16/100)*$AJ$22)*$AN$22)*$AH$22)*Calculator!$G$2)-((((G16/100)*$AJ$22)*$AN$22)*$AH$22)+((((G16/100)*$AJ$23)*$AH$23)),IF(Calculator!$O$6="SINGLESPECTRUM",SUM((((G16/100)*$AJ$22)*$AH$22))+(((((G16/100)*$AJ$22)*$AN$22)*$AH$22)*Calculator!$G$4)-((((G16/100)*$AJ$22)*$AN$22)*$AH$22)+((((G16/100)*$AJ$23)*$AH$23)),IF(Calculator!$O$6="SINGLEHOMESTEAD",SUM((((G16/100)*$AJ$22)*$AH$22))+(((((G16/100)*$AJ$22)*$AN$22)*$AH$22)*Calculator!$G$3)-((((G16/100)*$AJ$22)*$AN$22)*$AH$22)+((((G16/100)*$AJ$23)*$AH$23)),IF(Calculator!$O$6="SINGLEBAND A",SUM((((G16/100)*$AJ$22)*$AH$22))+(((((G16/100)*$AJ$22)*$AN$22)*$AH$22)*Calculator!$G$5)-((((G16/100)*$AJ$22)*$AN$22)*$AH$22)+((((G16/100)*$AJ$23)*$AH$23)),IF(Calculator!$O$6="SINGLEBAND B",SUM((((G16/100)*$AJ$22)*$AH$22))+(((((G16/100)*$AJ$22)*$AN$22)*$AH$22)*Calculator!$G$6)-((((G16/100)*$AJ$22)*$AN$22)*$AH$22)+((((G16/100)*$AJ$23)*$AH$23)),IF(Calculator!$O$6="SINGLEBAND C",SUM((((G16/100)*$AJ$22)*$AH$22))+(((((G16/100)*$AJ$22)*$AN$22)*$AH$22)*Calculator!$G$7)-((((G16/100)*$AJ$22)*$AN$22)*$AH$22)+((((G16/100)*$AJ$23)*$AH$23)),IF(Calculator!$O$6="SINGLEBAND D",SUM((((G16/100)*$AJ$22)*$AH$22))+(((((G16/100)*$AJ$22)*$AN$22)*$AH$22)*Calculator!$G$8)-((((G16/100)*$AJ$22)*$AN$22)*$AH$22)+((((G16/100)*$AJ$23)*$AH$23)),IF(Calculator!$O$6="SINGLEURBANE",SUM((((G16/100)*$AJ$22)*$AH$22))+(((((G16/100)*$AJ$22)*$AN$22)*$AH$22)*Calculator!$G$9)-((((G16/100)*$AJ$22)*$AN$22)*$AH$22)+((((G16/100)*$AJ$23)*$AH$23)),IF(Calculator!$O$6="SINGLESILVERANOD",SUM((((G16/100)*$AJ$22)*$AH$22))+(((((G16/100)*$AJ$22)*$AN$22)*$AH$22)*Calculator!$G$10)-((((G16/100)*$AJ$22)*$AN$22)*$AH$22)+((((G16/100)*$AJ$23)*$AH$23)),IF(Calculator!$O$6="SINGLEANOD",SUM((((G16/100)*$AJ$22)*$AH$22))+(((((G16/100)*$AJ$22)*$AN$22)*$AH$22)*Calculator!$G$11)-((((G16/100)*$AJ$22)*$AN$22)*$AH$22)+((((G16/100)*$AJ$23)*$AH$23)),IF(Calculator!$O$6="DUALBASE",SUM((((G16/100)*$AJ$22)*$AH$22))+(((((G16/100)*$AJ$22)*$AN$22)*$AH$22)*Calculator!$G$12)-((((G16/100)*$AJ$22)*$AN$22)*$AH$22)+((((G16/100)*$AJ$23)*$AH$23)),IF(Calculator!$O$6="DUALELEMENTS",SUM((((G16/100)*$AJ$22)*$AH$22))+(((((G16/100)*$AJ$22)*$AN$22)*$AH$22)*Calculator!$G$13)-((((G16/100)*$AJ$22)*$AN$22)*$AH$22)+((((G16/100)*$AJ$23)*$AH$23)),IF(Calculator!$O$6="DUALSPECTRUM",SUM((((G16/100)*$AJ$22)*$AH$22))+(((((G16/100)*$AJ$22)*$AN$22)*$AH$22)*Calculator!$G$15)-((((G16/100)*$AJ$22)*$AN$22)*$AH$22)+((((G16/100)*$AJ$23)*$AH$23)),IF(Calculator!$O$6="DUALHOMESTEAD",SUM((((G16/100)*$AJ$22)*$AH$22))+(((((G16/100)*$AJ$22)*$AN$22)*$AH$22)*Calculator!$G$14)-((((G16/100)*$AJ$22)*$AN$22)*$AH$22)+((((G16/100)*$AJ$23)*$AH$23)),IF(Calculator!$O$6="DUALBAND A",SUM((((G16/100)*$AJ$22)*$AH$22))+(((((G16/100)*$AJ$22)*$AN$22)*$AH$22)*Calculator!$G$16)-((((G16/100)*$AJ$22)*$AN$22)*$AH$22)+((((G16/100)*$AJ$23)*$AH$23)),IF(Calculator!$O$6="DUALBAND B",SUM((((G16/100)*$AJ$22)*$AH$22))+(((((G16/100)*$AJ$22)*$AN$22)*$AH$22)*Calculator!$G$17)-((((G16/100)*$AJ$22)*$AN$22)*$AH$22)+((((G16/100)*$AJ$23)*$AH$23)),IF(Calculator!$O$6="DUALBAND C",SUM((((G16/100)*$AJ$22)*$AH$22))+(((((G16/100)*$AJ$22)*$AN$22)*$AH$22)*Calculator!$G$18)-((((G16/100)*$AJ$22)*$AN$22)*$AH$22)+((((G16/100)*$AJ$23)*$AH$23)),IF(Calculator!$O$6="DUALBAND D",SUM((((G16/100)*$AJ$22)*$AH$22))+(((((G16/100)*$AJ$22)*$AN$22)*$AH$22)*Calculator!$G$19)-((((G16/100)*$AJ$22)*$AN$22)*$AH$22)+((((G16/100)*$AJ$23)*$AH$23)),IF(Calculator!$O$6="DUALURBANE",SUM((((G16/100)*$AJ$22)*$AH$22))+(((((G16/100)*$AJ$22)*$AN$22)*$AH$22)*Calculator!$G$20)-((((G16/100)*$AJ$22)*$AN$22)*$AH$22)+((((G16/100)*$AJ$23)*$AH$23)),IF(Calculator!$O$6="DUALSILVERANOD",SUM((((G16/100)*$AJ$22)*$AH$22))+(((((G16/100)*$AJ$22)*$AN$22)*$AH$22)*Calculator!$G$21)-((((G16/100)*$AJ$22)*$AN$22)*$AH$22)+((((G16/100)*$AJ$23)*$AH$23)),IF(Calculator!$O$6="DUALANOD",SUM((((G16/100)*$AJ$22)*$AH$22))+(((((G16/100)*$AJ$22)*$AN$22)*$AH$22)*Calculator!$G$22)-((((G16/100)*$AJ$22)*$AN$22)*$AH$22)+((((G16/100)*$AJ$23)*$AH$23))))))))))))))))))))))))</f>
        <v>588.89167149999992</v>
      </c>
      <c r="W16" s="2">
        <f>IF(Calculator!$O$6="SINGLEBASE",SUM((((H16/100)*$AJ$22)*$AH$22))+((((H16/100)*$AJ$23)*$AH$23)),IF(Calculator!$O$6="SINGLEELEMENTS",SUM((((H16/100)*$AJ$22)*$AH$22))+(((((H16/100)*$AJ$22)*$AN$22)*$AH$22)*Calculator!$G$2)-((((H16/100)*$AJ$22)*$AN$22)*$AH$22)+((((H16/100)*$AJ$23)*$AH$23)),IF(Calculator!$O$6="SINGLESPECTRUM",SUM((((H16/100)*$AJ$22)*$AH$22))+(((((H16/100)*$AJ$22)*$AN$22)*$AH$22)*Calculator!$G$4)-((((H16/100)*$AJ$22)*$AN$22)*$AH$22)+((((H16/100)*$AJ$23)*$AH$23)),IF(Calculator!$O$6="SINGLEHOMESTEAD",SUM((((H16/100)*$AJ$22)*$AH$22))+(((((H16/100)*$AJ$22)*$AN$22)*$AH$22)*Calculator!$G$3)-((((H16/100)*$AJ$22)*$AN$22)*$AH$22)+((((H16/100)*$AJ$23)*$AH$23)),IF(Calculator!$O$6="SINGLEBAND A",SUM((((H16/100)*$AJ$22)*$AH$22))+(((((H16/100)*$AJ$22)*$AN$22)*$AH$22)*Calculator!$G$5)-((((H16/100)*$AJ$22)*$AN$22)*$AH$22)+((((H16/100)*$AJ$23)*$AH$23)),IF(Calculator!$O$6="SINGLEBAND B",SUM((((H16/100)*$AJ$22)*$AH$22))+(((((H16/100)*$AJ$22)*$AN$22)*$AH$22)*Calculator!$G$6)-((((H16/100)*$AJ$22)*$AN$22)*$AH$22)+((((H16/100)*$AJ$23)*$AH$23)),IF(Calculator!$O$6="SINGLEBAND C",SUM((((H16/100)*$AJ$22)*$AH$22))+(((((H16/100)*$AJ$22)*$AN$22)*$AH$22)*Calculator!$G$7)-((((H16/100)*$AJ$22)*$AN$22)*$AH$22)+((((H16/100)*$AJ$23)*$AH$23)),IF(Calculator!$O$6="SINGLEBAND D",SUM((((H16/100)*$AJ$22)*$AH$22))+(((((H16/100)*$AJ$22)*$AN$22)*$AH$22)*Calculator!$G$8)-((((H16/100)*$AJ$22)*$AN$22)*$AH$22)+((((H16/100)*$AJ$23)*$AH$23)),IF(Calculator!$O$6="SINGLEURBANE",SUM((((H16/100)*$AJ$22)*$AH$22))+(((((H16/100)*$AJ$22)*$AN$22)*$AH$22)*Calculator!$G$9)-((((H16/100)*$AJ$22)*$AN$22)*$AH$22)+((((H16/100)*$AJ$23)*$AH$23)),IF(Calculator!$O$6="SINGLESILVERANOD",SUM((((H16/100)*$AJ$22)*$AH$22))+(((((H16/100)*$AJ$22)*$AN$22)*$AH$22)*Calculator!$G$10)-((((H16/100)*$AJ$22)*$AN$22)*$AH$22)+((((H16/100)*$AJ$23)*$AH$23)),IF(Calculator!$O$6="SINGLEANOD",SUM((((H16/100)*$AJ$22)*$AH$22))+(((((H16/100)*$AJ$22)*$AN$22)*$AH$22)*Calculator!$G$11)-((((H16/100)*$AJ$22)*$AN$22)*$AH$22)+((((H16/100)*$AJ$23)*$AH$23)),IF(Calculator!$O$6="DUALBASE",SUM((((H16/100)*$AJ$22)*$AH$22))+(((((H16/100)*$AJ$22)*$AN$22)*$AH$22)*Calculator!$G$12)-((((H16/100)*$AJ$22)*$AN$22)*$AH$22)+((((H16/100)*$AJ$23)*$AH$23)),IF(Calculator!$O$6="DUALELEMENTS",SUM((((H16/100)*$AJ$22)*$AH$22))+(((((H16/100)*$AJ$22)*$AN$22)*$AH$22)*Calculator!$G$13)-((((H16/100)*$AJ$22)*$AN$22)*$AH$22)+((((H16/100)*$AJ$23)*$AH$23)),IF(Calculator!$O$6="DUALSPECTRUM",SUM((((H16/100)*$AJ$22)*$AH$22))+(((((H16/100)*$AJ$22)*$AN$22)*$AH$22)*Calculator!$G$15)-((((H16/100)*$AJ$22)*$AN$22)*$AH$22)+((((H16/100)*$AJ$23)*$AH$23)),IF(Calculator!$O$6="DUALHOMESTEAD",SUM((((H16/100)*$AJ$22)*$AH$22))+(((((H16/100)*$AJ$22)*$AN$22)*$AH$22)*Calculator!$G$14)-((((H16/100)*$AJ$22)*$AN$22)*$AH$22)+((((H16/100)*$AJ$23)*$AH$23)),IF(Calculator!$O$6="DUALBAND A",SUM((((H16/100)*$AJ$22)*$AH$22))+(((((H16/100)*$AJ$22)*$AN$22)*$AH$22)*Calculator!$G$16)-((((H16/100)*$AJ$22)*$AN$22)*$AH$22)+((((H16/100)*$AJ$23)*$AH$23)),IF(Calculator!$O$6="DUALBAND B",SUM((((H16/100)*$AJ$22)*$AH$22))+(((((H16/100)*$AJ$22)*$AN$22)*$AH$22)*Calculator!$G$17)-((((H16/100)*$AJ$22)*$AN$22)*$AH$22)+((((H16/100)*$AJ$23)*$AH$23)),IF(Calculator!$O$6="DUALBAND C",SUM((((H16/100)*$AJ$22)*$AH$22))+(((((H16/100)*$AJ$22)*$AN$22)*$AH$22)*Calculator!$G$18)-((((H16/100)*$AJ$22)*$AN$22)*$AH$22)+((((H16/100)*$AJ$23)*$AH$23)),IF(Calculator!$O$6="DUALBAND D",SUM((((H16/100)*$AJ$22)*$AH$22))+(((((H16/100)*$AJ$22)*$AN$22)*$AH$22)*Calculator!$G$19)-((((H16/100)*$AJ$22)*$AN$22)*$AH$22)+((((H16/100)*$AJ$23)*$AH$23)),IF(Calculator!$O$6="DUALURBANE",SUM((((H16/100)*$AJ$22)*$AH$22))+(((((H16/100)*$AJ$22)*$AN$22)*$AH$22)*Calculator!$G$20)-((((H16/100)*$AJ$22)*$AN$22)*$AH$22)+((((H16/100)*$AJ$23)*$AH$23)),IF(Calculator!$O$6="DUALSILVERANOD",SUM((((H16/100)*$AJ$22)*$AH$22))+(((((H16/100)*$AJ$22)*$AN$22)*$AH$22)*Calculator!$G$21)-((((H16/100)*$AJ$22)*$AN$22)*$AH$22)+((((H16/100)*$AJ$23)*$AH$23)),IF(Calculator!$O$6="DUALANOD",SUM((((H16/100)*$AJ$22)*$AH$22))+(((((H16/100)*$AJ$22)*$AN$22)*$AH$22)*Calculator!$G$22)-((((H16/100)*$AJ$22)*$AN$22)*$AH$22)+((((H16/100)*$AJ$23)*$AH$23))))))))))))))))))))))))</f>
        <v>596.61234049999985</v>
      </c>
      <c r="X16" s="2">
        <f>IF(Calculator!$O$6="SINGLEBASE",SUM((((I16/100)*$AJ$22)*$AH$22))+((((I16/100)*$AJ$23)*$AH$23)),IF(Calculator!$O$6="SINGLEELEMENTS",SUM((((I16/100)*$AJ$22)*$AH$22))+(((((I16/100)*$AJ$22)*$AN$22)*$AH$22)*Calculator!$G$2)-((((I16/100)*$AJ$22)*$AN$22)*$AH$22)+((((I16/100)*$AJ$23)*$AH$23)),IF(Calculator!$O$6="SINGLESPECTRUM",SUM((((I16/100)*$AJ$22)*$AH$22))+(((((I16/100)*$AJ$22)*$AN$22)*$AH$22)*Calculator!$G$4)-((((I16/100)*$AJ$22)*$AN$22)*$AH$22)+((((I16/100)*$AJ$23)*$AH$23)),IF(Calculator!$O$6="SINGLEHOMESTEAD",SUM((((I16/100)*$AJ$22)*$AH$22))+(((((I16/100)*$AJ$22)*$AN$22)*$AH$22)*Calculator!$G$3)-((((I16/100)*$AJ$22)*$AN$22)*$AH$22)+((((I16/100)*$AJ$23)*$AH$23)),IF(Calculator!$O$6="SINGLEBAND A",SUM((((I16/100)*$AJ$22)*$AH$22))+(((((I16/100)*$AJ$22)*$AN$22)*$AH$22)*Calculator!$G$5)-((((I16/100)*$AJ$22)*$AN$22)*$AH$22)+((((I16/100)*$AJ$23)*$AH$23)),IF(Calculator!$O$6="SINGLEBAND B",SUM((((I16/100)*$AJ$22)*$AH$22))+(((((I16/100)*$AJ$22)*$AN$22)*$AH$22)*Calculator!$G$6)-((((I16/100)*$AJ$22)*$AN$22)*$AH$22)+((((I16/100)*$AJ$23)*$AH$23)),IF(Calculator!$O$6="SINGLEBAND C",SUM((((I16/100)*$AJ$22)*$AH$22))+(((((I16/100)*$AJ$22)*$AN$22)*$AH$22)*Calculator!$G$7)-((((I16/100)*$AJ$22)*$AN$22)*$AH$22)+((((I16/100)*$AJ$23)*$AH$23)),IF(Calculator!$O$6="SINGLEBAND D",SUM((((I16/100)*$AJ$22)*$AH$22))+(((((I16/100)*$AJ$22)*$AN$22)*$AH$22)*Calculator!$G$8)-((((I16/100)*$AJ$22)*$AN$22)*$AH$22)+((((I16/100)*$AJ$23)*$AH$23)),IF(Calculator!$O$6="SINGLEURBANE",SUM((((I16/100)*$AJ$22)*$AH$22))+(((((I16/100)*$AJ$22)*$AN$22)*$AH$22)*Calculator!$G$9)-((((I16/100)*$AJ$22)*$AN$22)*$AH$22)+((((I16/100)*$AJ$23)*$AH$23)),IF(Calculator!$O$6="SINGLESILVERANOD",SUM((((I16/100)*$AJ$22)*$AH$22))+(((((I16/100)*$AJ$22)*$AN$22)*$AH$22)*Calculator!$G$10)-((((I16/100)*$AJ$22)*$AN$22)*$AH$22)+((((I16/100)*$AJ$23)*$AH$23)),IF(Calculator!$O$6="SINGLEANOD",SUM((((I16/100)*$AJ$22)*$AH$22))+(((((I16/100)*$AJ$22)*$AN$22)*$AH$22)*Calculator!$G$11)-((((I16/100)*$AJ$22)*$AN$22)*$AH$22)+((((I16/100)*$AJ$23)*$AH$23)),IF(Calculator!$O$6="DUALBASE",SUM((((I16/100)*$AJ$22)*$AH$22))+(((((I16/100)*$AJ$22)*$AN$22)*$AH$22)*Calculator!$G$12)-((((I16/100)*$AJ$22)*$AN$22)*$AH$22)+((((I16/100)*$AJ$23)*$AH$23)),IF(Calculator!$O$6="DUALELEMENTS",SUM((((I16/100)*$AJ$22)*$AH$22))+(((((I16/100)*$AJ$22)*$AN$22)*$AH$22)*Calculator!$G$13)-((((I16/100)*$AJ$22)*$AN$22)*$AH$22)+((((I16/100)*$AJ$23)*$AH$23)),IF(Calculator!$O$6="DUALSPECTRUM",SUM((((I16/100)*$AJ$22)*$AH$22))+(((((I16/100)*$AJ$22)*$AN$22)*$AH$22)*Calculator!$G$15)-((((I16/100)*$AJ$22)*$AN$22)*$AH$22)+((((I16/100)*$AJ$23)*$AH$23)),IF(Calculator!$O$6="DUALHOMESTEAD",SUM((((I16/100)*$AJ$22)*$AH$22))+(((((I16/100)*$AJ$22)*$AN$22)*$AH$22)*Calculator!$G$14)-((((I16/100)*$AJ$22)*$AN$22)*$AH$22)+((((I16/100)*$AJ$23)*$AH$23)),IF(Calculator!$O$6="DUALBAND A",SUM((((I16/100)*$AJ$22)*$AH$22))+(((((I16/100)*$AJ$22)*$AN$22)*$AH$22)*Calculator!$G$16)-((((I16/100)*$AJ$22)*$AN$22)*$AH$22)+((((I16/100)*$AJ$23)*$AH$23)),IF(Calculator!$O$6="DUALBAND B",SUM((((I16/100)*$AJ$22)*$AH$22))+(((((I16/100)*$AJ$22)*$AN$22)*$AH$22)*Calculator!$G$17)-((((I16/100)*$AJ$22)*$AN$22)*$AH$22)+((((I16/100)*$AJ$23)*$AH$23)),IF(Calculator!$O$6="DUALBAND C",SUM((((I16/100)*$AJ$22)*$AH$22))+(((((I16/100)*$AJ$22)*$AN$22)*$AH$22)*Calculator!$G$18)-((((I16/100)*$AJ$22)*$AN$22)*$AH$22)+((((I16/100)*$AJ$23)*$AH$23)),IF(Calculator!$O$6="DUALBAND D",SUM((((I16/100)*$AJ$22)*$AH$22))+(((((I16/100)*$AJ$22)*$AN$22)*$AH$22)*Calculator!$G$19)-((((I16/100)*$AJ$22)*$AN$22)*$AH$22)+((((I16/100)*$AJ$23)*$AH$23)),IF(Calculator!$O$6="DUALURBANE",SUM((((I16/100)*$AJ$22)*$AH$22))+(((((I16/100)*$AJ$22)*$AN$22)*$AH$22)*Calculator!$G$20)-((((I16/100)*$AJ$22)*$AN$22)*$AH$22)+((((I16/100)*$AJ$23)*$AH$23)),IF(Calculator!$O$6="DUALSILVERANOD",SUM((((I16/100)*$AJ$22)*$AH$22))+(((((I16/100)*$AJ$22)*$AN$22)*$AH$22)*Calculator!$G$21)-((((I16/100)*$AJ$22)*$AN$22)*$AH$22)+((((I16/100)*$AJ$23)*$AH$23)),IF(Calculator!$O$6="DUALANOD",SUM((((I16/100)*$AJ$22)*$AH$22))+(((((I16/100)*$AJ$22)*$AN$22)*$AH$22)*Calculator!$G$22)-((((I16/100)*$AJ$22)*$AN$22)*$AH$22)+((((I16/100)*$AJ$23)*$AH$23))))))))))))))))))))))))</f>
        <v>604.05880149999984</v>
      </c>
      <c r="Y16" s="2">
        <f>IF(Calculator!$O$6="SINGLEBASE",SUM((((J16/100)*$AJ$22)*$AH$22))+((((J16/100)*$AJ$23)*$AH$23)),IF(Calculator!$O$6="SINGLEELEMENTS",SUM((((J16/100)*$AJ$22)*$AH$22))+(((((J16/100)*$AJ$22)*$AN$22)*$AH$22)*Calculator!$G$2)-((((J16/100)*$AJ$22)*$AN$22)*$AH$22)+((((J16/100)*$AJ$23)*$AH$23)),IF(Calculator!$O$6="SINGLESPECTRUM",SUM((((J16/100)*$AJ$22)*$AH$22))+(((((J16/100)*$AJ$22)*$AN$22)*$AH$22)*Calculator!$G$4)-((((J16/100)*$AJ$22)*$AN$22)*$AH$22)+((((J16/100)*$AJ$23)*$AH$23)),IF(Calculator!$O$6="SINGLEHOMESTEAD",SUM((((J16/100)*$AJ$22)*$AH$22))+(((((J16/100)*$AJ$22)*$AN$22)*$AH$22)*Calculator!$G$3)-((((J16/100)*$AJ$22)*$AN$22)*$AH$22)+((((J16/100)*$AJ$23)*$AH$23)),IF(Calculator!$O$6="SINGLEBAND A",SUM((((J16/100)*$AJ$22)*$AH$22))+(((((J16/100)*$AJ$22)*$AN$22)*$AH$22)*Calculator!$G$5)-((((J16/100)*$AJ$22)*$AN$22)*$AH$22)+((((J16/100)*$AJ$23)*$AH$23)),IF(Calculator!$O$6="SINGLEBAND B",SUM((((J16/100)*$AJ$22)*$AH$22))+(((((J16/100)*$AJ$22)*$AN$22)*$AH$22)*Calculator!$G$6)-((((J16/100)*$AJ$22)*$AN$22)*$AH$22)+((((J16/100)*$AJ$23)*$AH$23)),IF(Calculator!$O$6="SINGLEBAND C",SUM((((J16/100)*$AJ$22)*$AH$22))+(((((J16/100)*$AJ$22)*$AN$22)*$AH$22)*Calculator!$G$7)-((((J16/100)*$AJ$22)*$AN$22)*$AH$22)+((((J16/100)*$AJ$23)*$AH$23)),IF(Calculator!$O$6="SINGLEBAND D",SUM((((J16/100)*$AJ$22)*$AH$22))+(((((J16/100)*$AJ$22)*$AN$22)*$AH$22)*Calculator!$G$8)-((((J16/100)*$AJ$22)*$AN$22)*$AH$22)+((((J16/100)*$AJ$23)*$AH$23)),IF(Calculator!$O$6="SINGLEURBANE",SUM((((J16/100)*$AJ$22)*$AH$22))+(((((J16/100)*$AJ$22)*$AN$22)*$AH$22)*Calculator!$G$9)-((((J16/100)*$AJ$22)*$AN$22)*$AH$22)+((((J16/100)*$AJ$23)*$AH$23)),IF(Calculator!$O$6="SINGLESILVERANOD",SUM((((J16/100)*$AJ$22)*$AH$22))+(((((J16/100)*$AJ$22)*$AN$22)*$AH$22)*Calculator!$G$10)-((((J16/100)*$AJ$22)*$AN$22)*$AH$22)+((((J16/100)*$AJ$23)*$AH$23)),IF(Calculator!$O$6="SINGLEANOD",SUM((((J16/100)*$AJ$22)*$AH$22))+(((((J16/100)*$AJ$22)*$AN$22)*$AH$22)*Calculator!$G$11)-((((J16/100)*$AJ$22)*$AN$22)*$AH$22)+((((J16/100)*$AJ$23)*$AH$23)),IF(Calculator!$O$6="DUALBASE",SUM((((J16/100)*$AJ$22)*$AH$22))+(((((J16/100)*$AJ$22)*$AN$22)*$AH$22)*Calculator!$G$12)-((((J16/100)*$AJ$22)*$AN$22)*$AH$22)+((((J16/100)*$AJ$23)*$AH$23)),IF(Calculator!$O$6="DUALELEMENTS",SUM((((J16/100)*$AJ$22)*$AH$22))+(((((J16/100)*$AJ$22)*$AN$22)*$AH$22)*Calculator!$G$13)-((((J16/100)*$AJ$22)*$AN$22)*$AH$22)+((((J16/100)*$AJ$23)*$AH$23)),IF(Calculator!$O$6="DUALSPECTRUM",SUM((((J16/100)*$AJ$22)*$AH$22))+(((((J16/100)*$AJ$22)*$AN$22)*$AH$22)*Calculator!$G$15)-((((J16/100)*$AJ$22)*$AN$22)*$AH$22)+((((J16/100)*$AJ$23)*$AH$23)),IF(Calculator!$O$6="DUALHOMESTEAD",SUM((((J16/100)*$AJ$22)*$AH$22))+(((((J16/100)*$AJ$22)*$AN$22)*$AH$22)*Calculator!$G$14)-((((J16/100)*$AJ$22)*$AN$22)*$AH$22)+((((J16/100)*$AJ$23)*$AH$23)),IF(Calculator!$O$6="DUALBAND A",SUM((((J16/100)*$AJ$22)*$AH$22))+(((((J16/100)*$AJ$22)*$AN$22)*$AH$22)*Calculator!$G$16)-((((J16/100)*$AJ$22)*$AN$22)*$AH$22)+((((J16/100)*$AJ$23)*$AH$23)),IF(Calculator!$O$6="DUALBAND B",SUM((((J16/100)*$AJ$22)*$AH$22))+(((((J16/100)*$AJ$22)*$AN$22)*$AH$22)*Calculator!$G$17)-((((J16/100)*$AJ$22)*$AN$22)*$AH$22)+((((J16/100)*$AJ$23)*$AH$23)),IF(Calculator!$O$6="DUALBAND C",SUM((((J16/100)*$AJ$22)*$AH$22))+(((((J16/100)*$AJ$22)*$AN$22)*$AH$22)*Calculator!$G$18)-((((J16/100)*$AJ$22)*$AN$22)*$AH$22)+((((J16/100)*$AJ$23)*$AH$23)),IF(Calculator!$O$6="DUALBAND D",SUM((((J16/100)*$AJ$22)*$AH$22))+(((((J16/100)*$AJ$22)*$AN$22)*$AH$22)*Calculator!$G$19)-((((J16/100)*$AJ$22)*$AN$22)*$AH$22)+((((J16/100)*$AJ$23)*$AH$23)),IF(Calculator!$O$6="DUALURBANE",SUM((((J16/100)*$AJ$22)*$AH$22))+(((((J16/100)*$AJ$22)*$AN$22)*$AH$22)*Calculator!$G$20)-((((J16/100)*$AJ$22)*$AN$22)*$AH$22)+((((J16/100)*$AJ$23)*$AH$23)),IF(Calculator!$O$6="DUALSILVERANOD",SUM((((J16/100)*$AJ$22)*$AH$22))+(((((J16/100)*$AJ$22)*$AN$22)*$AH$22)*Calculator!$G$21)-((((J16/100)*$AJ$22)*$AN$22)*$AH$22)+((((J16/100)*$AJ$23)*$AH$23)),IF(Calculator!$O$6="DUALANOD",SUM((((J16/100)*$AJ$22)*$AH$22))+(((((J16/100)*$AJ$22)*$AN$22)*$AH$22)*Calculator!$G$22)-((((J16/100)*$AJ$22)*$AN$22)*$AH$22)+((((J16/100)*$AJ$23)*$AH$23))))))))))))))))))))))))</f>
        <v>611.50526249999996</v>
      </c>
      <c r="Z16" s="2">
        <f>IF(Calculator!$O$6="SINGLEBASE",SUM((((K16/100)*$AJ$22)*$AH$22))+((((K16/100)*$AJ$23)*$AH$23)),IF(Calculator!$O$6="SINGLEELEMENTS",SUM((((K16/100)*$AJ$22)*$AH$22))+(((((K16/100)*$AJ$22)*$AN$22)*$AH$22)*Calculator!$G$2)-((((K16/100)*$AJ$22)*$AN$22)*$AH$22)+((((K16/100)*$AJ$23)*$AH$23)),IF(Calculator!$O$6="SINGLESPECTRUM",SUM((((K16/100)*$AJ$22)*$AH$22))+(((((K16/100)*$AJ$22)*$AN$22)*$AH$22)*Calculator!$G$4)-((((K16/100)*$AJ$22)*$AN$22)*$AH$22)+((((K16/100)*$AJ$23)*$AH$23)),IF(Calculator!$O$6="SINGLEHOMESTEAD",SUM((((K16/100)*$AJ$22)*$AH$22))+(((((K16/100)*$AJ$22)*$AN$22)*$AH$22)*Calculator!$G$3)-((((K16/100)*$AJ$22)*$AN$22)*$AH$22)+((((K16/100)*$AJ$23)*$AH$23)),IF(Calculator!$O$6="SINGLEBAND A",SUM((((K16/100)*$AJ$22)*$AH$22))+(((((K16/100)*$AJ$22)*$AN$22)*$AH$22)*Calculator!$G$5)-((((K16/100)*$AJ$22)*$AN$22)*$AH$22)+((((K16/100)*$AJ$23)*$AH$23)),IF(Calculator!$O$6="SINGLEBAND B",SUM((((K16/100)*$AJ$22)*$AH$22))+(((((K16/100)*$AJ$22)*$AN$22)*$AH$22)*Calculator!$G$6)-((((K16/100)*$AJ$22)*$AN$22)*$AH$22)+((((K16/100)*$AJ$23)*$AH$23)),IF(Calculator!$O$6="SINGLEBAND C",SUM((((K16/100)*$AJ$22)*$AH$22))+(((((K16/100)*$AJ$22)*$AN$22)*$AH$22)*Calculator!$G$7)-((((K16/100)*$AJ$22)*$AN$22)*$AH$22)+((((K16/100)*$AJ$23)*$AH$23)),IF(Calculator!$O$6="SINGLEBAND D",SUM((((K16/100)*$AJ$22)*$AH$22))+(((((K16/100)*$AJ$22)*$AN$22)*$AH$22)*Calculator!$G$8)-((((K16/100)*$AJ$22)*$AN$22)*$AH$22)+((((K16/100)*$AJ$23)*$AH$23)),IF(Calculator!$O$6="SINGLEURBANE",SUM((((K16/100)*$AJ$22)*$AH$22))+(((((K16/100)*$AJ$22)*$AN$22)*$AH$22)*Calculator!$G$9)-((((K16/100)*$AJ$22)*$AN$22)*$AH$22)+((((K16/100)*$AJ$23)*$AH$23)),IF(Calculator!$O$6="SINGLESILVERANOD",SUM((((K16/100)*$AJ$22)*$AH$22))+(((((K16/100)*$AJ$22)*$AN$22)*$AH$22)*Calculator!$G$10)-((((K16/100)*$AJ$22)*$AN$22)*$AH$22)+((((K16/100)*$AJ$23)*$AH$23)),IF(Calculator!$O$6="SINGLEANOD",SUM((((K16/100)*$AJ$22)*$AH$22))+(((((K16/100)*$AJ$22)*$AN$22)*$AH$22)*Calculator!$G$11)-((((K16/100)*$AJ$22)*$AN$22)*$AH$22)+((((K16/100)*$AJ$23)*$AH$23)),IF(Calculator!$O$6="DUALBASE",SUM((((K16/100)*$AJ$22)*$AH$22))+(((((K16/100)*$AJ$22)*$AN$22)*$AH$22)*Calculator!$G$12)-((((K16/100)*$AJ$22)*$AN$22)*$AH$22)+((((K16/100)*$AJ$23)*$AH$23)),IF(Calculator!$O$6="DUALELEMENTS",SUM((((K16/100)*$AJ$22)*$AH$22))+(((((K16/100)*$AJ$22)*$AN$22)*$AH$22)*Calculator!$G$13)-((((K16/100)*$AJ$22)*$AN$22)*$AH$22)+((((K16/100)*$AJ$23)*$AH$23)),IF(Calculator!$O$6="DUALSPECTRUM",SUM((((K16/100)*$AJ$22)*$AH$22))+(((((K16/100)*$AJ$22)*$AN$22)*$AH$22)*Calculator!$G$15)-((((K16/100)*$AJ$22)*$AN$22)*$AH$22)+((((K16/100)*$AJ$23)*$AH$23)),IF(Calculator!$O$6="DUALHOMESTEAD",SUM((((K16/100)*$AJ$22)*$AH$22))+(((((K16/100)*$AJ$22)*$AN$22)*$AH$22)*Calculator!$G$14)-((((K16/100)*$AJ$22)*$AN$22)*$AH$22)+((((K16/100)*$AJ$23)*$AH$23)),IF(Calculator!$O$6="DUALBAND A",SUM((((K16/100)*$AJ$22)*$AH$22))+(((((K16/100)*$AJ$22)*$AN$22)*$AH$22)*Calculator!$G$16)-((((K16/100)*$AJ$22)*$AN$22)*$AH$22)+((((K16/100)*$AJ$23)*$AH$23)),IF(Calculator!$O$6="DUALBAND B",SUM((((K16/100)*$AJ$22)*$AH$22))+(((((K16/100)*$AJ$22)*$AN$22)*$AH$22)*Calculator!$G$17)-((((K16/100)*$AJ$22)*$AN$22)*$AH$22)+((((K16/100)*$AJ$23)*$AH$23)),IF(Calculator!$O$6="DUALBAND C",SUM((((K16/100)*$AJ$22)*$AH$22))+(((((K16/100)*$AJ$22)*$AN$22)*$AH$22)*Calculator!$G$18)-((((K16/100)*$AJ$22)*$AN$22)*$AH$22)+((((K16/100)*$AJ$23)*$AH$23)),IF(Calculator!$O$6="DUALBAND D",SUM((((K16/100)*$AJ$22)*$AH$22))+(((((K16/100)*$AJ$22)*$AN$22)*$AH$22)*Calculator!$G$19)-((((K16/100)*$AJ$22)*$AN$22)*$AH$22)+((((K16/100)*$AJ$23)*$AH$23)),IF(Calculator!$O$6="DUALURBANE",SUM((((K16/100)*$AJ$22)*$AH$22))+(((((K16/100)*$AJ$22)*$AN$22)*$AH$22)*Calculator!$G$20)-((((K16/100)*$AJ$22)*$AN$22)*$AH$22)+((((K16/100)*$AJ$23)*$AH$23)),IF(Calculator!$O$6="DUALSILVERANOD",SUM((((K16/100)*$AJ$22)*$AH$22))+(((((K16/100)*$AJ$22)*$AN$22)*$AH$22)*Calculator!$G$21)-((((K16/100)*$AJ$22)*$AN$22)*$AH$22)+((((K16/100)*$AJ$23)*$AH$23)),IF(Calculator!$O$6="DUALANOD",SUM((((K16/100)*$AJ$22)*$AH$22))+(((((K16/100)*$AJ$22)*$AN$22)*$AH$22)*Calculator!$G$22)-((((K16/100)*$AJ$22)*$AN$22)*$AH$22)+((((K16/100)*$AJ$23)*$AH$23))))))))))))))))))))))))</f>
        <v>619.22593149999989</v>
      </c>
      <c r="AA16" s="2">
        <f>IF(Calculator!$O$6="SINGLEBASE",SUM((((L16/100)*$AJ$22)*$AH$22))+((((L16/100)*$AJ$23)*$AH$23)),IF(Calculator!$O$6="SINGLEELEMENTS",SUM((((L16/100)*$AJ$22)*$AH$22))+(((((L16/100)*$AJ$22)*$AN$22)*$AH$22)*Calculator!$G$2)-((((L16/100)*$AJ$22)*$AN$22)*$AH$22)+((((L16/100)*$AJ$23)*$AH$23)),IF(Calculator!$O$6="SINGLESPECTRUM",SUM((((L16/100)*$AJ$22)*$AH$22))+(((((L16/100)*$AJ$22)*$AN$22)*$AH$22)*Calculator!$G$4)-((((L16/100)*$AJ$22)*$AN$22)*$AH$22)+((((L16/100)*$AJ$23)*$AH$23)),IF(Calculator!$O$6="SINGLEHOMESTEAD",SUM((((L16/100)*$AJ$22)*$AH$22))+(((((L16/100)*$AJ$22)*$AN$22)*$AH$22)*Calculator!$G$3)-((((L16/100)*$AJ$22)*$AN$22)*$AH$22)+((((L16/100)*$AJ$23)*$AH$23)),IF(Calculator!$O$6="SINGLEBAND A",SUM((((L16/100)*$AJ$22)*$AH$22))+(((((L16/100)*$AJ$22)*$AN$22)*$AH$22)*Calculator!$G$5)-((((L16/100)*$AJ$22)*$AN$22)*$AH$22)+((((L16/100)*$AJ$23)*$AH$23)),IF(Calculator!$O$6="SINGLEBAND B",SUM((((L16/100)*$AJ$22)*$AH$22))+(((((L16/100)*$AJ$22)*$AN$22)*$AH$22)*Calculator!$G$6)-((((L16/100)*$AJ$22)*$AN$22)*$AH$22)+((((L16/100)*$AJ$23)*$AH$23)),IF(Calculator!$O$6="SINGLEBAND C",SUM((((L16/100)*$AJ$22)*$AH$22))+(((((L16/100)*$AJ$22)*$AN$22)*$AH$22)*Calculator!$G$7)-((((L16/100)*$AJ$22)*$AN$22)*$AH$22)+((((L16/100)*$AJ$23)*$AH$23)),IF(Calculator!$O$6="SINGLEBAND D",SUM((((L16/100)*$AJ$22)*$AH$22))+(((((L16/100)*$AJ$22)*$AN$22)*$AH$22)*Calculator!$G$8)-((((L16/100)*$AJ$22)*$AN$22)*$AH$22)+((((L16/100)*$AJ$23)*$AH$23)),IF(Calculator!$O$6="SINGLEURBANE",SUM((((L16/100)*$AJ$22)*$AH$22))+(((((L16/100)*$AJ$22)*$AN$22)*$AH$22)*Calculator!$G$9)-((((L16/100)*$AJ$22)*$AN$22)*$AH$22)+((((L16/100)*$AJ$23)*$AH$23)),IF(Calculator!$O$6="SINGLESILVERANOD",SUM((((L16/100)*$AJ$22)*$AH$22))+(((((L16/100)*$AJ$22)*$AN$22)*$AH$22)*Calculator!$G$10)-((((L16/100)*$AJ$22)*$AN$22)*$AH$22)+((((L16/100)*$AJ$23)*$AH$23)),IF(Calculator!$O$6="SINGLEANOD",SUM((((L16/100)*$AJ$22)*$AH$22))+(((((L16/100)*$AJ$22)*$AN$22)*$AH$22)*Calculator!$G$11)-((((L16/100)*$AJ$22)*$AN$22)*$AH$22)+((((L16/100)*$AJ$23)*$AH$23)),IF(Calculator!$O$6="DUALBASE",SUM((((L16/100)*$AJ$22)*$AH$22))+(((((L16/100)*$AJ$22)*$AN$22)*$AH$22)*Calculator!$G$12)-((((L16/100)*$AJ$22)*$AN$22)*$AH$22)+((((L16/100)*$AJ$23)*$AH$23)),IF(Calculator!$O$6="DUALELEMENTS",SUM((((L16/100)*$AJ$22)*$AH$22))+(((((L16/100)*$AJ$22)*$AN$22)*$AH$22)*Calculator!$G$13)-((((L16/100)*$AJ$22)*$AN$22)*$AH$22)+((((L16/100)*$AJ$23)*$AH$23)),IF(Calculator!$O$6="DUALSPECTRUM",SUM((((L16/100)*$AJ$22)*$AH$22))+(((((L16/100)*$AJ$22)*$AN$22)*$AH$22)*Calculator!$G$15)-((((L16/100)*$AJ$22)*$AN$22)*$AH$22)+((((L16/100)*$AJ$23)*$AH$23)),IF(Calculator!$O$6="DUALHOMESTEAD",SUM((((L16/100)*$AJ$22)*$AH$22))+(((((L16/100)*$AJ$22)*$AN$22)*$AH$22)*Calculator!$G$14)-((((L16/100)*$AJ$22)*$AN$22)*$AH$22)+((((L16/100)*$AJ$23)*$AH$23)),IF(Calculator!$O$6="DUALBAND A",SUM((((L16/100)*$AJ$22)*$AH$22))+(((((L16/100)*$AJ$22)*$AN$22)*$AH$22)*Calculator!$G$16)-((((L16/100)*$AJ$22)*$AN$22)*$AH$22)+((((L16/100)*$AJ$23)*$AH$23)),IF(Calculator!$O$6="DUALBAND B",SUM((((L16/100)*$AJ$22)*$AH$22))+(((((L16/100)*$AJ$22)*$AN$22)*$AH$22)*Calculator!$G$17)-((((L16/100)*$AJ$22)*$AN$22)*$AH$22)+((((L16/100)*$AJ$23)*$AH$23)),IF(Calculator!$O$6="DUALBAND C",SUM((((L16/100)*$AJ$22)*$AH$22))+(((((L16/100)*$AJ$22)*$AN$22)*$AH$22)*Calculator!$G$18)-((((L16/100)*$AJ$22)*$AN$22)*$AH$22)+((((L16/100)*$AJ$23)*$AH$23)),IF(Calculator!$O$6="DUALBAND D",SUM((((L16/100)*$AJ$22)*$AH$22))+(((((L16/100)*$AJ$22)*$AN$22)*$AH$22)*Calculator!$G$19)-((((L16/100)*$AJ$22)*$AN$22)*$AH$22)+((((L16/100)*$AJ$23)*$AH$23)),IF(Calculator!$O$6="DUALURBANE",SUM((((L16/100)*$AJ$22)*$AH$22))+(((((L16/100)*$AJ$22)*$AN$22)*$AH$22)*Calculator!$G$20)-((((L16/100)*$AJ$22)*$AN$22)*$AH$22)+((((L16/100)*$AJ$23)*$AH$23)),IF(Calculator!$O$6="DUALSILVERANOD",SUM((((L16/100)*$AJ$22)*$AH$22))+(((((L16/100)*$AJ$22)*$AN$22)*$AH$22)*Calculator!$G$21)-((((L16/100)*$AJ$22)*$AN$22)*$AH$22)+((((L16/100)*$AJ$23)*$AH$23)),IF(Calculator!$O$6="DUALANOD",SUM((((L16/100)*$AJ$22)*$AH$22))+(((((L16/100)*$AJ$22)*$AN$22)*$AH$22)*Calculator!$G$22)-((((L16/100)*$AJ$22)*$AN$22)*$AH$22)+((((L16/100)*$AJ$23)*$AH$23))))))))))))))))))))))))</f>
        <v>627.02372149999985</v>
      </c>
      <c r="AB16" s="2">
        <f>IF(Calculator!$O$6="SINGLEBASE",SUM((((M16/100)*$AJ$22)*$AH$22))+((((M16/100)*$AJ$23)*$AH$23)),IF(Calculator!$O$6="SINGLEELEMENTS",SUM((((M16/100)*$AJ$22)*$AH$22))+(((((M16/100)*$AJ$22)*$AN$22)*$AH$22)*Calculator!$G$2)-((((M16/100)*$AJ$22)*$AN$22)*$AH$22)+((((M16/100)*$AJ$23)*$AH$23)),IF(Calculator!$O$6="SINGLESPECTRUM",SUM((((M16/100)*$AJ$22)*$AH$22))+(((((M16/100)*$AJ$22)*$AN$22)*$AH$22)*Calculator!$G$4)-((((M16/100)*$AJ$22)*$AN$22)*$AH$22)+((((M16/100)*$AJ$23)*$AH$23)),IF(Calculator!$O$6="SINGLEHOMESTEAD",SUM((((M16/100)*$AJ$22)*$AH$22))+(((((M16/100)*$AJ$22)*$AN$22)*$AH$22)*Calculator!$G$3)-((((M16/100)*$AJ$22)*$AN$22)*$AH$22)+((((M16/100)*$AJ$23)*$AH$23)),IF(Calculator!$O$6="SINGLEBAND A",SUM((((M16/100)*$AJ$22)*$AH$22))+(((((M16/100)*$AJ$22)*$AN$22)*$AH$22)*Calculator!$G$5)-((((M16/100)*$AJ$22)*$AN$22)*$AH$22)+((((M16/100)*$AJ$23)*$AH$23)),IF(Calculator!$O$6="SINGLEBAND B",SUM((((M16/100)*$AJ$22)*$AH$22))+(((((M16/100)*$AJ$22)*$AN$22)*$AH$22)*Calculator!$G$6)-((((M16/100)*$AJ$22)*$AN$22)*$AH$22)+((((M16/100)*$AJ$23)*$AH$23)),IF(Calculator!$O$6="SINGLEBAND C",SUM((((M16/100)*$AJ$22)*$AH$22))+(((((M16/100)*$AJ$22)*$AN$22)*$AH$22)*Calculator!$G$7)-((((M16/100)*$AJ$22)*$AN$22)*$AH$22)+((((M16/100)*$AJ$23)*$AH$23)),IF(Calculator!$O$6="SINGLEBAND D",SUM((((M16/100)*$AJ$22)*$AH$22))+(((((M16/100)*$AJ$22)*$AN$22)*$AH$22)*Calculator!$G$8)-((((M16/100)*$AJ$22)*$AN$22)*$AH$22)+((((M16/100)*$AJ$23)*$AH$23)),IF(Calculator!$O$6="SINGLEURBANE",SUM((((M16/100)*$AJ$22)*$AH$22))+(((((M16/100)*$AJ$22)*$AN$22)*$AH$22)*Calculator!$G$9)-((((M16/100)*$AJ$22)*$AN$22)*$AH$22)+((((M16/100)*$AJ$23)*$AH$23)),IF(Calculator!$O$6="SINGLESILVERANOD",SUM((((M16/100)*$AJ$22)*$AH$22))+(((((M16/100)*$AJ$22)*$AN$22)*$AH$22)*Calculator!$G$10)-((((M16/100)*$AJ$22)*$AN$22)*$AH$22)+((((M16/100)*$AJ$23)*$AH$23)),IF(Calculator!$O$6="SINGLEANOD",SUM((((M16/100)*$AJ$22)*$AH$22))+(((((M16/100)*$AJ$22)*$AN$22)*$AH$22)*Calculator!$G$11)-((((M16/100)*$AJ$22)*$AN$22)*$AH$22)+((((M16/100)*$AJ$23)*$AH$23)),IF(Calculator!$O$6="DUALBASE",SUM((((M16/100)*$AJ$22)*$AH$22))+(((((M16/100)*$AJ$22)*$AN$22)*$AH$22)*Calculator!$G$12)-((((M16/100)*$AJ$22)*$AN$22)*$AH$22)+((((M16/100)*$AJ$23)*$AH$23)),IF(Calculator!$O$6="DUALELEMENTS",SUM((((M16/100)*$AJ$22)*$AH$22))+(((((M16/100)*$AJ$22)*$AN$22)*$AH$22)*Calculator!$G$13)-((((M16/100)*$AJ$22)*$AN$22)*$AH$22)+((((M16/100)*$AJ$23)*$AH$23)),IF(Calculator!$O$6="DUALSPECTRUM",SUM((((M16/100)*$AJ$22)*$AH$22))+(((((M16/100)*$AJ$22)*$AN$22)*$AH$22)*Calculator!$G$15)-((((M16/100)*$AJ$22)*$AN$22)*$AH$22)+((((M16/100)*$AJ$23)*$AH$23)),IF(Calculator!$O$6="DUALHOMESTEAD",SUM((((M16/100)*$AJ$22)*$AH$22))+(((((M16/100)*$AJ$22)*$AN$22)*$AH$22)*Calculator!$G$14)-((((M16/100)*$AJ$22)*$AN$22)*$AH$22)+((((M16/100)*$AJ$23)*$AH$23)),IF(Calculator!$O$6="DUALBAND A",SUM((((M16/100)*$AJ$22)*$AH$22))+(((((M16/100)*$AJ$22)*$AN$22)*$AH$22)*Calculator!$G$16)-((((M16/100)*$AJ$22)*$AN$22)*$AH$22)+((((M16/100)*$AJ$23)*$AH$23)),IF(Calculator!$O$6="DUALBAND B",SUM((((M16/100)*$AJ$22)*$AH$22))+(((((M16/100)*$AJ$22)*$AN$22)*$AH$22)*Calculator!$G$17)-((((M16/100)*$AJ$22)*$AN$22)*$AH$22)+((((M16/100)*$AJ$23)*$AH$23)),IF(Calculator!$O$6="DUALBAND C",SUM((((M16/100)*$AJ$22)*$AH$22))+(((((M16/100)*$AJ$22)*$AN$22)*$AH$22)*Calculator!$G$18)-((((M16/100)*$AJ$22)*$AN$22)*$AH$22)+((((M16/100)*$AJ$23)*$AH$23)),IF(Calculator!$O$6="DUALBAND D",SUM((((M16/100)*$AJ$22)*$AH$22))+(((((M16/100)*$AJ$22)*$AN$22)*$AH$22)*Calculator!$G$19)-((((M16/100)*$AJ$22)*$AN$22)*$AH$22)+((((M16/100)*$AJ$23)*$AH$23)),IF(Calculator!$O$6="DUALURBANE",SUM((((M16/100)*$AJ$22)*$AH$22))+(((((M16/100)*$AJ$22)*$AN$22)*$AH$22)*Calculator!$G$20)-((((M16/100)*$AJ$22)*$AN$22)*$AH$22)+((((M16/100)*$AJ$23)*$AH$23)),IF(Calculator!$O$6="DUALSILVERANOD",SUM((((M16/100)*$AJ$22)*$AH$22))+(((((M16/100)*$AJ$22)*$AN$22)*$AH$22)*Calculator!$G$21)-((((M16/100)*$AJ$22)*$AN$22)*$AH$22)+((((M16/100)*$AJ$23)*$AH$23)),IF(Calculator!$O$6="DUALANOD",SUM((((M16/100)*$AJ$22)*$AH$22))+(((((M16/100)*$AJ$22)*$AN$22)*$AH$22)*Calculator!$G$22)-((((M16/100)*$AJ$22)*$AN$22)*$AH$22)+((((M16/100)*$AJ$23)*$AH$23))))))))))))))))))))))))</f>
        <v>634.47019920954983</v>
      </c>
      <c r="AC16" s="2">
        <f>IF(Calculator!$O$6="SINGLEBASE",SUM((((N16/100)*$AJ$22)*$AH$22))+((((N16/100)*$AJ$23)*$AH$23)),IF(Calculator!$O$6="SINGLEELEMENTS",SUM((((N16/100)*$AJ$22)*$AH$22))+(((((N16/100)*$AJ$22)*$AN$22)*$AH$22)*Calculator!$G$2)-((((N16/100)*$AJ$22)*$AN$22)*$AH$22)+((((N16/100)*$AJ$23)*$AH$23)),IF(Calculator!$O$6="SINGLESPECTRUM",SUM((((N16/100)*$AJ$22)*$AH$22))+(((((N16/100)*$AJ$22)*$AN$22)*$AH$22)*Calculator!$G$4)-((((N16/100)*$AJ$22)*$AN$22)*$AH$22)+((((N16/100)*$AJ$23)*$AH$23)),IF(Calculator!$O$6="SINGLEHOMESTEAD",SUM((((N16/100)*$AJ$22)*$AH$22))+(((((N16/100)*$AJ$22)*$AN$22)*$AH$22)*Calculator!$G$3)-((((N16/100)*$AJ$22)*$AN$22)*$AH$22)+((((N16/100)*$AJ$23)*$AH$23)),IF(Calculator!$O$6="SINGLEBAND A",SUM((((N16/100)*$AJ$22)*$AH$22))+(((((N16/100)*$AJ$22)*$AN$22)*$AH$22)*Calculator!$G$5)-((((N16/100)*$AJ$22)*$AN$22)*$AH$22)+((((N16/100)*$AJ$23)*$AH$23)),IF(Calculator!$O$6="SINGLEBAND B",SUM((((N16/100)*$AJ$22)*$AH$22))+(((((N16/100)*$AJ$22)*$AN$22)*$AH$22)*Calculator!$G$6)-((((N16/100)*$AJ$22)*$AN$22)*$AH$22)+((((N16/100)*$AJ$23)*$AH$23)),IF(Calculator!$O$6="SINGLEBAND C",SUM((((N16/100)*$AJ$22)*$AH$22))+(((((N16/100)*$AJ$22)*$AN$22)*$AH$22)*Calculator!$G$7)-((((N16/100)*$AJ$22)*$AN$22)*$AH$22)+((((N16/100)*$AJ$23)*$AH$23)),IF(Calculator!$O$6="SINGLEBAND D",SUM((((N16/100)*$AJ$22)*$AH$22))+(((((N16/100)*$AJ$22)*$AN$22)*$AH$22)*Calculator!$G$8)-((((N16/100)*$AJ$22)*$AN$22)*$AH$22)+((((N16/100)*$AJ$23)*$AH$23)),IF(Calculator!$O$6="SINGLEURBANE",SUM((((N16/100)*$AJ$22)*$AH$22))+(((((N16/100)*$AJ$22)*$AN$22)*$AH$22)*Calculator!$G$9)-((((N16/100)*$AJ$22)*$AN$22)*$AH$22)+((((N16/100)*$AJ$23)*$AH$23)),IF(Calculator!$O$6="SINGLESILVERANOD",SUM((((N16/100)*$AJ$22)*$AH$22))+(((((N16/100)*$AJ$22)*$AN$22)*$AH$22)*Calculator!$G$10)-((((N16/100)*$AJ$22)*$AN$22)*$AH$22)+((((N16/100)*$AJ$23)*$AH$23)),IF(Calculator!$O$6="SINGLEANOD",SUM((((N16/100)*$AJ$22)*$AH$22))+(((((N16/100)*$AJ$22)*$AN$22)*$AH$22)*Calculator!$G$11)-((((N16/100)*$AJ$22)*$AN$22)*$AH$22)+((((N16/100)*$AJ$23)*$AH$23)),IF(Calculator!$O$6="DUALBASE",SUM((((N16/100)*$AJ$22)*$AH$22))+(((((N16/100)*$AJ$22)*$AN$22)*$AH$22)*Calculator!$G$12)-((((N16/100)*$AJ$22)*$AN$22)*$AH$22)+((((N16/100)*$AJ$23)*$AH$23)),IF(Calculator!$O$6="DUALELEMENTS",SUM((((N16/100)*$AJ$22)*$AH$22))+(((((N16/100)*$AJ$22)*$AN$22)*$AH$22)*Calculator!$G$13)-((((N16/100)*$AJ$22)*$AN$22)*$AH$22)+((((N16/100)*$AJ$23)*$AH$23)),IF(Calculator!$O$6="DUALSPECTRUM",SUM((((N16/100)*$AJ$22)*$AH$22))+(((((N16/100)*$AJ$22)*$AN$22)*$AH$22)*Calculator!$G$15)-((((N16/100)*$AJ$22)*$AN$22)*$AH$22)+((((N16/100)*$AJ$23)*$AH$23)),IF(Calculator!$O$6="DUALHOMESTEAD",SUM((((N16/100)*$AJ$22)*$AH$22))+(((((N16/100)*$AJ$22)*$AN$22)*$AH$22)*Calculator!$G$14)-((((N16/100)*$AJ$22)*$AN$22)*$AH$22)+((((N16/100)*$AJ$23)*$AH$23)),IF(Calculator!$O$6="DUALBAND A",SUM((((N16/100)*$AJ$22)*$AH$22))+(((((N16/100)*$AJ$22)*$AN$22)*$AH$22)*Calculator!$G$16)-((((N16/100)*$AJ$22)*$AN$22)*$AH$22)+((((N16/100)*$AJ$23)*$AH$23)),IF(Calculator!$O$6="DUALBAND B",SUM((((N16/100)*$AJ$22)*$AH$22))+(((((N16/100)*$AJ$22)*$AN$22)*$AH$22)*Calculator!$G$17)-((((N16/100)*$AJ$22)*$AN$22)*$AH$22)+((((N16/100)*$AJ$23)*$AH$23)),IF(Calculator!$O$6="DUALBAND C",SUM((((N16/100)*$AJ$22)*$AH$22))+(((((N16/100)*$AJ$22)*$AN$22)*$AH$22)*Calculator!$G$18)-((((N16/100)*$AJ$22)*$AN$22)*$AH$22)+((((N16/100)*$AJ$23)*$AH$23)),IF(Calculator!$O$6="DUALBAND D",SUM((((N16/100)*$AJ$22)*$AH$22))+(((((N16/100)*$AJ$22)*$AN$22)*$AH$22)*Calculator!$G$19)-((((N16/100)*$AJ$22)*$AN$22)*$AH$22)+((((N16/100)*$AJ$23)*$AH$23)),IF(Calculator!$O$6="DUALURBANE",SUM((((N16/100)*$AJ$22)*$AH$22))+(((((N16/100)*$AJ$22)*$AN$22)*$AH$22)*Calculator!$G$20)-((((N16/100)*$AJ$22)*$AN$22)*$AH$22)+((((N16/100)*$AJ$23)*$AH$23)),IF(Calculator!$O$6="DUALSILVERANOD",SUM((((N16/100)*$AJ$22)*$AH$22))+(((((N16/100)*$AJ$22)*$AN$22)*$AH$22)*Calculator!$G$21)-((((N16/100)*$AJ$22)*$AN$22)*$AH$22)+((((N16/100)*$AJ$23)*$AH$23)),IF(Calculator!$O$6="DUALANOD",SUM((((N16/100)*$AJ$22)*$AH$22))+(((((N16/100)*$AJ$22)*$AN$22)*$AH$22)*Calculator!$G$22)-((((N16/100)*$AJ$22)*$AN$22)*$AH$22)+((((N16/100)*$AJ$23)*$AH$23))))))))))))))))))))))))</f>
        <v>642.19087677854986</v>
      </c>
    </row>
    <row r="17" spans="1:40">
      <c r="A17" s="8" t="s">
        <v>1403</v>
      </c>
      <c r="B17" s="2">
        <v>1353.7348052249999</v>
      </c>
      <c r="C17" s="2">
        <v>1373.9555499999999</v>
      </c>
      <c r="D17" s="2">
        <v>1392.1176499999999</v>
      </c>
      <c r="E17" s="2">
        <v>1410.9485500000001</v>
      </c>
      <c r="F17" s="2">
        <v>1429.1106499999999</v>
      </c>
      <c r="G17" s="2">
        <v>1448.1296499999999</v>
      </c>
      <c r="H17" s="2">
        <v>1466.9605499999998</v>
      </c>
      <c r="I17" s="2">
        <v>1485.12265</v>
      </c>
      <c r="J17" s="2">
        <v>1503.2847499999998</v>
      </c>
      <c r="K17" s="2">
        <v>1522.1156499999997</v>
      </c>
      <c r="L17" s="2">
        <v>1541.1451</v>
      </c>
      <c r="M17" s="2">
        <v>1559.3071749199999</v>
      </c>
      <c r="N17" s="2">
        <v>1588.661188345</v>
      </c>
      <c r="P17" s="8">
        <v>2600</v>
      </c>
      <c r="Q17" s="2">
        <f>IF(Calculator!$O$6="SINGLEBASE",SUM((((B17/100)*$AJ$22)*$AH$22))+((((B17/100)*$AJ$23)*$AH$23)),IF(Calculator!$O$6="SINGLEELEMENTS",SUM((((B17/100)*$AJ$22)*$AH$22))+(((((B17/100)*$AJ$22)*$AN$22)*$AH$22)*Calculator!$G$2)-((((B17/100)*$AJ$22)*$AN$22)*$AH$22)+((((B17/100)*$AJ$23)*$AH$23)),IF(Calculator!$O$6="SINGLESPECTRUM",SUM((((B17/100)*$AJ$22)*$AH$22))+(((((B17/100)*$AJ$22)*$AN$22)*$AH$22)*Calculator!$G$4)-((((B17/100)*$AJ$22)*$AN$22)*$AH$22)+((((B17/100)*$AJ$23)*$AH$23)),IF(Calculator!$O$6="SINGLEHOMESTEAD",SUM((((B17/100)*$AJ$22)*$AH$22))+(((((B17/100)*$AJ$22)*$AN$22)*$AH$22)*Calculator!$G$3)-((((B17/100)*$AJ$22)*$AN$22)*$AH$22)+((((B17/100)*$AJ$23)*$AH$23)),IF(Calculator!$O$6="SINGLEBAND A",SUM((((B17/100)*$AJ$22)*$AH$22))+(((((B17/100)*$AJ$22)*$AN$22)*$AH$22)*Calculator!$G$5)-((((B17/100)*$AJ$22)*$AN$22)*$AH$22)+((((B17/100)*$AJ$23)*$AH$23)),IF(Calculator!$O$6="SINGLEBAND B",SUM((((B17/100)*$AJ$22)*$AH$22))+(((((B17/100)*$AJ$22)*$AN$22)*$AH$22)*Calculator!$G$6)-((((B17/100)*$AJ$22)*$AN$22)*$AH$22)+((((B17/100)*$AJ$23)*$AH$23)),IF(Calculator!$O$6="SINGLEBAND C",SUM((((B17/100)*$AJ$22)*$AH$22))+(((((B17/100)*$AJ$22)*$AN$22)*$AH$22)*Calculator!$G$7)-((((B17/100)*$AJ$22)*$AN$22)*$AH$22)+((((B17/100)*$AJ$23)*$AH$23)),IF(Calculator!$O$6="SINGLEBAND D",SUM((((B17/100)*$AJ$22)*$AH$22))+(((((B17/100)*$AJ$22)*$AN$22)*$AH$22)*Calculator!$G$8)-((((B17/100)*$AJ$22)*$AN$22)*$AH$22)+((((B17/100)*$AJ$23)*$AH$23)),IF(Calculator!$O$6="SINGLEURBANE",SUM((((B17/100)*$AJ$22)*$AH$22))+(((((B17/100)*$AJ$22)*$AN$22)*$AH$22)*Calculator!$G$9)-((((B17/100)*$AJ$22)*$AN$22)*$AH$22)+((((B17/100)*$AJ$23)*$AH$23)),IF(Calculator!$O$6="SINGLESILVERANOD",SUM((((B17/100)*$AJ$22)*$AH$22))+(((((B17/100)*$AJ$22)*$AN$22)*$AH$22)*Calculator!$G$10)-((((B17/100)*$AJ$22)*$AN$22)*$AH$22)+((((B17/100)*$AJ$23)*$AH$23)),IF(Calculator!$O$6="SINGLEANOD",SUM((((B17/100)*$AJ$22)*$AH$22))+(((((B17/100)*$AJ$22)*$AN$22)*$AH$22)*Calculator!$G$11)-((((B17/100)*$AJ$22)*$AN$22)*$AH$22)+((((B17/100)*$AJ$23)*$AH$23)),IF(Calculator!$O$6="DUALBASE",SUM((((B17/100)*$AJ$22)*$AH$22))+(((((B17/100)*$AJ$22)*$AN$22)*$AH$22)*Calculator!$G$12)-((((B17/100)*$AJ$22)*$AN$22)*$AH$22)+((((B17/100)*$AJ$23)*$AH$23)),IF(Calculator!$O$6="DUALELEMENTS",SUM((((B17/100)*$AJ$22)*$AH$22))+(((((B17/100)*$AJ$22)*$AN$22)*$AH$22)*Calculator!$G$13)-((((B17/100)*$AJ$22)*$AN$22)*$AH$22)+((((B17/100)*$AJ$23)*$AH$23)),IF(Calculator!$O$6="DUALSPECTRUM",SUM((((B17/100)*$AJ$22)*$AH$22))+(((((B17/100)*$AJ$22)*$AN$22)*$AH$22)*Calculator!$G$15)-((((B17/100)*$AJ$22)*$AN$22)*$AH$22)+((((B17/100)*$AJ$23)*$AH$23)),IF(Calculator!$O$6="DUALHOMESTEAD",SUM((((B17/100)*$AJ$22)*$AH$22))+(((((B17/100)*$AJ$22)*$AN$22)*$AH$22)*Calculator!$G$14)-((((B17/100)*$AJ$22)*$AN$22)*$AH$22)+((((B17/100)*$AJ$23)*$AH$23)),IF(Calculator!$O$6="DUALBAND A",SUM((((B17/100)*$AJ$22)*$AH$22))+(((((B17/100)*$AJ$22)*$AN$22)*$AH$22)*Calculator!$G$16)-((((B17/100)*$AJ$22)*$AN$22)*$AH$22)+((((B17/100)*$AJ$23)*$AH$23)),IF(Calculator!$O$6="DUALBAND B",SUM((((B17/100)*$AJ$22)*$AH$22))+(((((B17/100)*$AJ$22)*$AN$22)*$AH$22)*Calculator!$G$17)-((((B17/100)*$AJ$22)*$AN$22)*$AH$22)+((((B17/100)*$AJ$23)*$AH$23)),IF(Calculator!$O$6="DUALBAND C",SUM((((B17/100)*$AJ$22)*$AH$22))+(((((B17/100)*$AJ$22)*$AN$22)*$AH$22)*Calculator!$G$18)-((((B17/100)*$AJ$22)*$AN$22)*$AH$22)+((((B17/100)*$AJ$23)*$AH$23)),IF(Calculator!$O$6="DUALBAND D",SUM((((B17/100)*$AJ$22)*$AH$22))+(((((B17/100)*$AJ$22)*$AN$22)*$AH$22)*Calculator!$G$19)-((((B17/100)*$AJ$22)*$AN$22)*$AH$22)+((((B17/100)*$AJ$23)*$AH$23)),IF(Calculator!$O$6="DUALURBANE",SUM((((B17/100)*$AJ$22)*$AH$22))+(((((B17/100)*$AJ$22)*$AN$22)*$AH$22)*Calculator!$G$20)-((((B17/100)*$AJ$22)*$AN$22)*$AH$22)+((((B17/100)*$AJ$23)*$AH$23)),IF(Calculator!$O$6="DUALSILVERANOD",SUM((((B17/100)*$AJ$22)*$AH$22))+(((((B17/100)*$AJ$22)*$AN$22)*$AH$22)*Calculator!$G$21)-((((B17/100)*$AJ$22)*$AN$22)*$AH$22)+((((B17/100)*$AJ$23)*$AH$23)),IF(Calculator!$O$6="DUALANOD",SUM((((B17/100)*$AJ$22)*$AH$22))+(((((B17/100)*$AJ$22)*$AN$22)*$AH$22)*Calculator!$G$22)-((((B17/100)*$AJ$22)*$AN$22)*$AH$22)+((((B17/100)*$AJ$23)*$AH$23))))))))))))))))))))))))</f>
        <v>555.03127014224992</v>
      </c>
      <c r="R17" s="2">
        <f>IF(Calculator!$O$6="SINGLEBASE",SUM((((C17/100)*$AJ$22)*$AH$22))+((((C17/100)*$AJ$23)*$AH$23)),IF(Calculator!$O$6="SINGLEELEMENTS",SUM((((C17/100)*$AJ$22)*$AH$22))+(((((C17/100)*$AJ$22)*$AN$22)*$AH$22)*Calculator!$G$2)-((((C17/100)*$AJ$22)*$AN$22)*$AH$22)+((((C17/100)*$AJ$23)*$AH$23)),IF(Calculator!$O$6="SINGLESPECTRUM",SUM((((C17/100)*$AJ$22)*$AH$22))+(((((C17/100)*$AJ$22)*$AN$22)*$AH$22)*Calculator!$G$4)-((((C17/100)*$AJ$22)*$AN$22)*$AH$22)+((((C17/100)*$AJ$23)*$AH$23)),IF(Calculator!$O$6="SINGLEHOMESTEAD",SUM((((C17/100)*$AJ$22)*$AH$22))+(((((C17/100)*$AJ$22)*$AN$22)*$AH$22)*Calculator!$G$3)-((((C17/100)*$AJ$22)*$AN$22)*$AH$22)+((((C17/100)*$AJ$23)*$AH$23)),IF(Calculator!$O$6="SINGLEBAND A",SUM((((C17/100)*$AJ$22)*$AH$22))+(((((C17/100)*$AJ$22)*$AN$22)*$AH$22)*Calculator!$G$5)-((((C17/100)*$AJ$22)*$AN$22)*$AH$22)+((((C17/100)*$AJ$23)*$AH$23)),IF(Calculator!$O$6="SINGLEBAND B",SUM((((C17/100)*$AJ$22)*$AH$22))+(((((C17/100)*$AJ$22)*$AN$22)*$AH$22)*Calculator!$G$6)-((((C17/100)*$AJ$22)*$AN$22)*$AH$22)+((((C17/100)*$AJ$23)*$AH$23)),IF(Calculator!$O$6="SINGLEBAND C",SUM((((C17/100)*$AJ$22)*$AH$22))+(((((C17/100)*$AJ$22)*$AN$22)*$AH$22)*Calculator!$G$7)-((((C17/100)*$AJ$22)*$AN$22)*$AH$22)+((((C17/100)*$AJ$23)*$AH$23)),IF(Calculator!$O$6="SINGLEBAND D",SUM((((C17/100)*$AJ$22)*$AH$22))+(((((C17/100)*$AJ$22)*$AN$22)*$AH$22)*Calculator!$G$8)-((((C17/100)*$AJ$22)*$AN$22)*$AH$22)+((((C17/100)*$AJ$23)*$AH$23)),IF(Calculator!$O$6="SINGLEURBANE",SUM((((C17/100)*$AJ$22)*$AH$22))+(((((C17/100)*$AJ$22)*$AN$22)*$AH$22)*Calculator!$G$9)-((((C17/100)*$AJ$22)*$AN$22)*$AH$22)+((((C17/100)*$AJ$23)*$AH$23)),IF(Calculator!$O$6="SINGLESILVERANOD",SUM((((C17/100)*$AJ$22)*$AH$22))+(((((C17/100)*$AJ$22)*$AN$22)*$AH$22)*Calculator!$G$10)-((((C17/100)*$AJ$22)*$AN$22)*$AH$22)+((((C17/100)*$AJ$23)*$AH$23)),IF(Calculator!$O$6="SINGLEANOD",SUM((((C17/100)*$AJ$22)*$AH$22))+(((((C17/100)*$AJ$22)*$AN$22)*$AH$22)*Calculator!$G$11)-((((C17/100)*$AJ$22)*$AN$22)*$AH$22)+((((C17/100)*$AJ$23)*$AH$23)),IF(Calculator!$O$6="DUALBASE",SUM((((C17/100)*$AJ$22)*$AH$22))+(((((C17/100)*$AJ$22)*$AN$22)*$AH$22)*Calculator!$G$12)-((((C17/100)*$AJ$22)*$AN$22)*$AH$22)+((((C17/100)*$AJ$23)*$AH$23)),IF(Calculator!$O$6="DUALELEMENTS",SUM((((C17/100)*$AJ$22)*$AH$22))+(((((C17/100)*$AJ$22)*$AN$22)*$AH$22)*Calculator!$G$13)-((((C17/100)*$AJ$22)*$AN$22)*$AH$22)+((((C17/100)*$AJ$23)*$AH$23)),IF(Calculator!$O$6="DUALSPECTRUM",SUM((((C17/100)*$AJ$22)*$AH$22))+(((((C17/100)*$AJ$22)*$AN$22)*$AH$22)*Calculator!$G$15)-((((C17/100)*$AJ$22)*$AN$22)*$AH$22)+((((C17/100)*$AJ$23)*$AH$23)),IF(Calculator!$O$6="DUALHOMESTEAD",SUM((((C17/100)*$AJ$22)*$AH$22))+(((((C17/100)*$AJ$22)*$AN$22)*$AH$22)*Calculator!$G$14)-((((C17/100)*$AJ$22)*$AN$22)*$AH$22)+((((C17/100)*$AJ$23)*$AH$23)),IF(Calculator!$O$6="DUALBAND A",SUM((((C17/100)*$AJ$22)*$AH$22))+(((((C17/100)*$AJ$22)*$AN$22)*$AH$22)*Calculator!$G$16)-((((C17/100)*$AJ$22)*$AN$22)*$AH$22)+((((C17/100)*$AJ$23)*$AH$23)),IF(Calculator!$O$6="DUALBAND B",SUM((((C17/100)*$AJ$22)*$AH$22))+(((((C17/100)*$AJ$22)*$AN$22)*$AH$22)*Calculator!$G$17)-((((C17/100)*$AJ$22)*$AN$22)*$AH$22)+((((C17/100)*$AJ$23)*$AH$23)),IF(Calculator!$O$6="DUALBAND C",SUM((((C17/100)*$AJ$22)*$AH$22))+(((((C17/100)*$AJ$22)*$AN$22)*$AH$22)*Calculator!$G$18)-((((C17/100)*$AJ$22)*$AN$22)*$AH$22)+((((C17/100)*$AJ$23)*$AH$23)),IF(Calculator!$O$6="DUALBAND D",SUM((((C17/100)*$AJ$22)*$AH$22))+(((((C17/100)*$AJ$22)*$AN$22)*$AH$22)*Calculator!$G$19)-((((C17/100)*$AJ$22)*$AN$22)*$AH$22)+((((C17/100)*$AJ$23)*$AH$23)),IF(Calculator!$O$6="DUALURBANE",SUM((((C17/100)*$AJ$22)*$AH$22))+(((((C17/100)*$AJ$22)*$AN$22)*$AH$22)*Calculator!$G$20)-((((C17/100)*$AJ$22)*$AN$22)*$AH$22)+((((C17/100)*$AJ$23)*$AH$23)),IF(Calculator!$O$6="DUALSILVERANOD",SUM((((C17/100)*$AJ$22)*$AH$22))+(((((C17/100)*$AJ$22)*$AN$22)*$AH$22)*Calculator!$G$21)-((((C17/100)*$AJ$22)*$AN$22)*$AH$22)+((((C17/100)*$AJ$23)*$AH$23)),IF(Calculator!$O$6="DUALANOD",SUM((((C17/100)*$AJ$22)*$AH$22))+(((((C17/100)*$AJ$22)*$AN$22)*$AH$22)*Calculator!$G$22)-((((C17/100)*$AJ$22)*$AN$22)*$AH$22)+((((C17/100)*$AJ$23)*$AH$23))))))))))))))))))))))))</f>
        <v>563.32177550000006</v>
      </c>
      <c r="S17" s="2">
        <f>IF(Calculator!$O$6="SINGLEBASE",SUM((((D17/100)*$AJ$22)*$AH$22))+((((D17/100)*$AJ$23)*$AH$23)),IF(Calculator!$O$6="SINGLEELEMENTS",SUM((((D17/100)*$AJ$22)*$AH$22))+(((((D17/100)*$AJ$22)*$AN$22)*$AH$22)*Calculator!$G$2)-((((D17/100)*$AJ$22)*$AN$22)*$AH$22)+((((D17/100)*$AJ$23)*$AH$23)),IF(Calculator!$O$6="SINGLESPECTRUM",SUM((((D17/100)*$AJ$22)*$AH$22))+(((((D17/100)*$AJ$22)*$AN$22)*$AH$22)*Calculator!$G$4)-((((D17/100)*$AJ$22)*$AN$22)*$AH$22)+((((D17/100)*$AJ$23)*$AH$23)),IF(Calculator!$O$6="SINGLEHOMESTEAD",SUM((((D17/100)*$AJ$22)*$AH$22))+(((((D17/100)*$AJ$22)*$AN$22)*$AH$22)*Calculator!$G$3)-((((D17/100)*$AJ$22)*$AN$22)*$AH$22)+((((D17/100)*$AJ$23)*$AH$23)),IF(Calculator!$O$6="SINGLEBAND A",SUM((((D17/100)*$AJ$22)*$AH$22))+(((((D17/100)*$AJ$22)*$AN$22)*$AH$22)*Calculator!$G$5)-((((D17/100)*$AJ$22)*$AN$22)*$AH$22)+((((D17/100)*$AJ$23)*$AH$23)),IF(Calculator!$O$6="SINGLEBAND B",SUM((((D17/100)*$AJ$22)*$AH$22))+(((((D17/100)*$AJ$22)*$AN$22)*$AH$22)*Calculator!$G$6)-((((D17/100)*$AJ$22)*$AN$22)*$AH$22)+((((D17/100)*$AJ$23)*$AH$23)),IF(Calculator!$O$6="SINGLEBAND C",SUM((((D17/100)*$AJ$22)*$AH$22))+(((((D17/100)*$AJ$22)*$AN$22)*$AH$22)*Calculator!$G$7)-((((D17/100)*$AJ$22)*$AN$22)*$AH$22)+((((D17/100)*$AJ$23)*$AH$23)),IF(Calculator!$O$6="SINGLEBAND D",SUM((((D17/100)*$AJ$22)*$AH$22))+(((((D17/100)*$AJ$22)*$AN$22)*$AH$22)*Calculator!$G$8)-((((D17/100)*$AJ$22)*$AN$22)*$AH$22)+((((D17/100)*$AJ$23)*$AH$23)),IF(Calculator!$O$6="SINGLEURBANE",SUM((((D17/100)*$AJ$22)*$AH$22))+(((((D17/100)*$AJ$22)*$AN$22)*$AH$22)*Calculator!$G$9)-((((D17/100)*$AJ$22)*$AN$22)*$AH$22)+((((D17/100)*$AJ$23)*$AH$23)),IF(Calculator!$O$6="SINGLESILVERANOD",SUM((((D17/100)*$AJ$22)*$AH$22))+(((((D17/100)*$AJ$22)*$AN$22)*$AH$22)*Calculator!$G$10)-((((D17/100)*$AJ$22)*$AN$22)*$AH$22)+((((D17/100)*$AJ$23)*$AH$23)),IF(Calculator!$O$6="SINGLEANOD",SUM((((D17/100)*$AJ$22)*$AH$22))+(((((D17/100)*$AJ$22)*$AN$22)*$AH$22)*Calculator!$G$11)-((((D17/100)*$AJ$22)*$AN$22)*$AH$22)+((((D17/100)*$AJ$23)*$AH$23)),IF(Calculator!$O$6="DUALBASE",SUM((((D17/100)*$AJ$22)*$AH$22))+(((((D17/100)*$AJ$22)*$AN$22)*$AH$22)*Calculator!$G$12)-((((D17/100)*$AJ$22)*$AN$22)*$AH$22)+((((D17/100)*$AJ$23)*$AH$23)),IF(Calculator!$O$6="DUALELEMENTS",SUM((((D17/100)*$AJ$22)*$AH$22))+(((((D17/100)*$AJ$22)*$AN$22)*$AH$22)*Calculator!$G$13)-((((D17/100)*$AJ$22)*$AN$22)*$AH$22)+((((D17/100)*$AJ$23)*$AH$23)),IF(Calculator!$O$6="DUALSPECTRUM",SUM((((D17/100)*$AJ$22)*$AH$22))+(((((D17/100)*$AJ$22)*$AN$22)*$AH$22)*Calculator!$G$15)-((((D17/100)*$AJ$22)*$AN$22)*$AH$22)+((((D17/100)*$AJ$23)*$AH$23)),IF(Calculator!$O$6="DUALHOMESTEAD",SUM((((D17/100)*$AJ$22)*$AH$22))+(((((D17/100)*$AJ$22)*$AN$22)*$AH$22)*Calculator!$G$14)-((((D17/100)*$AJ$22)*$AN$22)*$AH$22)+((((D17/100)*$AJ$23)*$AH$23)),IF(Calculator!$O$6="DUALBAND A",SUM((((D17/100)*$AJ$22)*$AH$22))+(((((D17/100)*$AJ$22)*$AN$22)*$AH$22)*Calculator!$G$16)-((((D17/100)*$AJ$22)*$AN$22)*$AH$22)+((((D17/100)*$AJ$23)*$AH$23)),IF(Calculator!$O$6="DUALBAND B",SUM((((D17/100)*$AJ$22)*$AH$22))+(((((D17/100)*$AJ$22)*$AN$22)*$AH$22)*Calculator!$G$17)-((((D17/100)*$AJ$22)*$AN$22)*$AH$22)+((((D17/100)*$AJ$23)*$AH$23)),IF(Calculator!$O$6="DUALBAND C",SUM((((D17/100)*$AJ$22)*$AH$22))+(((((D17/100)*$AJ$22)*$AN$22)*$AH$22)*Calculator!$G$18)-((((D17/100)*$AJ$22)*$AN$22)*$AH$22)+((((D17/100)*$AJ$23)*$AH$23)),IF(Calculator!$O$6="DUALBAND D",SUM((((D17/100)*$AJ$22)*$AH$22))+(((((D17/100)*$AJ$22)*$AN$22)*$AH$22)*Calculator!$G$19)-((((D17/100)*$AJ$22)*$AN$22)*$AH$22)+((((D17/100)*$AJ$23)*$AH$23)),IF(Calculator!$O$6="DUALURBANE",SUM((((D17/100)*$AJ$22)*$AH$22))+(((((D17/100)*$AJ$22)*$AN$22)*$AH$22)*Calculator!$G$20)-((((D17/100)*$AJ$22)*$AN$22)*$AH$22)+((((D17/100)*$AJ$23)*$AH$23)),IF(Calculator!$O$6="DUALSILVERANOD",SUM((((D17/100)*$AJ$22)*$AH$22))+(((((D17/100)*$AJ$22)*$AN$22)*$AH$22)*Calculator!$G$21)-((((D17/100)*$AJ$22)*$AN$22)*$AH$22)+((((D17/100)*$AJ$23)*$AH$23)),IF(Calculator!$O$6="DUALANOD",SUM((((D17/100)*$AJ$22)*$AH$22))+(((((D17/100)*$AJ$22)*$AN$22)*$AH$22)*Calculator!$G$22)-((((D17/100)*$AJ$22)*$AN$22)*$AH$22)+((((D17/100)*$AJ$23)*$AH$23))))))))))))))))))))))))</f>
        <v>570.76823649999994</v>
      </c>
      <c r="T17" s="2">
        <f>IF(Calculator!$O$6="SINGLEBASE",SUM((((E17/100)*$AJ$22)*$AH$22))+((((E17/100)*$AJ$23)*$AH$23)),IF(Calculator!$O$6="SINGLEELEMENTS",SUM((((E17/100)*$AJ$22)*$AH$22))+(((((E17/100)*$AJ$22)*$AN$22)*$AH$22)*Calculator!$G$2)-((((E17/100)*$AJ$22)*$AN$22)*$AH$22)+((((E17/100)*$AJ$23)*$AH$23)),IF(Calculator!$O$6="SINGLESPECTRUM",SUM((((E17/100)*$AJ$22)*$AH$22))+(((((E17/100)*$AJ$22)*$AN$22)*$AH$22)*Calculator!$G$4)-((((E17/100)*$AJ$22)*$AN$22)*$AH$22)+((((E17/100)*$AJ$23)*$AH$23)),IF(Calculator!$O$6="SINGLEHOMESTEAD",SUM((((E17/100)*$AJ$22)*$AH$22))+(((((E17/100)*$AJ$22)*$AN$22)*$AH$22)*Calculator!$G$3)-((((E17/100)*$AJ$22)*$AN$22)*$AH$22)+((((E17/100)*$AJ$23)*$AH$23)),IF(Calculator!$O$6="SINGLEBAND A",SUM((((E17/100)*$AJ$22)*$AH$22))+(((((E17/100)*$AJ$22)*$AN$22)*$AH$22)*Calculator!$G$5)-((((E17/100)*$AJ$22)*$AN$22)*$AH$22)+((((E17/100)*$AJ$23)*$AH$23)),IF(Calculator!$O$6="SINGLEBAND B",SUM((((E17/100)*$AJ$22)*$AH$22))+(((((E17/100)*$AJ$22)*$AN$22)*$AH$22)*Calculator!$G$6)-((((E17/100)*$AJ$22)*$AN$22)*$AH$22)+((((E17/100)*$AJ$23)*$AH$23)),IF(Calculator!$O$6="SINGLEBAND C",SUM((((E17/100)*$AJ$22)*$AH$22))+(((((E17/100)*$AJ$22)*$AN$22)*$AH$22)*Calculator!$G$7)-((((E17/100)*$AJ$22)*$AN$22)*$AH$22)+((((E17/100)*$AJ$23)*$AH$23)),IF(Calculator!$O$6="SINGLEBAND D",SUM((((E17/100)*$AJ$22)*$AH$22))+(((((E17/100)*$AJ$22)*$AN$22)*$AH$22)*Calculator!$G$8)-((((E17/100)*$AJ$22)*$AN$22)*$AH$22)+((((E17/100)*$AJ$23)*$AH$23)),IF(Calculator!$O$6="SINGLEURBANE",SUM((((E17/100)*$AJ$22)*$AH$22))+(((((E17/100)*$AJ$22)*$AN$22)*$AH$22)*Calculator!$G$9)-((((E17/100)*$AJ$22)*$AN$22)*$AH$22)+((((E17/100)*$AJ$23)*$AH$23)),IF(Calculator!$O$6="SINGLESILVERANOD",SUM((((E17/100)*$AJ$22)*$AH$22))+(((((E17/100)*$AJ$22)*$AN$22)*$AH$22)*Calculator!$G$10)-((((E17/100)*$AJ$22)*$AN$22)*$AH$22)+((((E17/100)*$AJ$23)*$AH$23)),IF(Calculator!$O$6="SINGLEANOD",SUM((((E17/100)*$AJ$22)*$AH$22))+(((((E17/100)*$AJ$22)*$AN$22)*$AH$22)*Calculator!$G$11)-((((E17/100)*$AJ$22)*$AN$22)*$AH$22)+((((E17/100)*$AJ$23)*$AH$23)),IF(Calculator!$O$6="DUALBASE",SUM((((E17/100)*$AJ$22)*$AH$22))+(((((E17/100)*$AJ$22)*$AN$22)*$AH$22)*Calculator!$G$12)-((((E17/100)*$AJ$22)*$AN$22)*$AH$22)+((((E17/100)*$AJ$23)*$AH$23)),IF(Calculator!$O$6="DUALELEMENTS",SUM((((E17/100)*$AJ$22)*$AH$22))+(((((E17/100)*$AJ$22)*$AN$22)*$AH$22)*Calculator!$G$13)-((((E17/100)*$AJ$22)*$AN$22)*$AH$22)+((((E17/100)*$AJ$23)*$AH$23)),IF(Calculator!$O$6="DUALSPECTRUM",SUM((((E17/100)*$AJ$22)*$AH$22))+(((((E17/100)*$AJ$22)*$AN$22)*$AH$22)*Calculator!$G$15)-((((E17/100)*$AJ$22)*$AN$22)*$AH$22)+((((E17/100)*$AJ$23)*$AH$23)),IF(Calculator!$O$6="DUALHOMESTEAD",SUM((((E17/100)*$AJ$22)*$AH$22))+(((((E17/100)*$AJ$22)*$AN$22)*$AH$22)*Calculator!$G$14)-((((E17/100)*$AJ$22)*$AN$22)*$AH$22)+((((E17/100)*$AJ$23)*$AH$23)),IF(Calculator!$O$6="DUALBAND A",SUM((((E17/100)*$AJ$22)*$AH$22))+(((((E17/100)*$AJ$22)*$AN$22)*$AH$22)*Calculator!$G$16)-((((E17/100)*$AJ$22)*$AN$22)*$AH$22)+((((E17/100)*$AJ$23)*$AH$23)),IF(Calculator!$O$6="DUALBAND B",SUM((((E17/100)*$AJ$22)*$AH$22))+(((((E17/100)*$AJ$22)*$AN$22)*$AH$22)*Calculator!$G$17)-((((E17/100)*$AJ$22)*$AN$22)*$AH$22)+((((E17/100)*$AJ$23)*$AH$23)),IF(Calculator!$O$6="DUALBAND C",SUM((((E17/100)*$AJ$22)*$AH$22))+(((((E17/100)*$AJ$22)*$AN$22)*$AH$22)*Calculator!$G$18)-((((E17/100)*$AJ$22)*$AN$22)*$AH$22)+((((E17/100)*$AJ$23)*$AH$23)),IF(Calculator!$O$6="DUALBAND D",SUM((((E17/100)*$AJ$22)*$AH$22))+(((((E17/100)*$AJ$22)*$AN$22)*$AH$22)*Calculator!$G$19)-((((E17/100)*$AJ$22)*$AN$22)*$AH$22)+((((E17/100)*$AJ$23)*$AH$23)),IF(Calculator!$O$6="DUALURBANE",SUM((((E17/100)*$AJ$22)*$AH$22))+(((((E17/100)*$AJ$22)*$AN$22)*$AH$22)*Calculator!$G$20)-((((E17/100)*$AJ$22)*$AN$22)*$AH$22)+((((E17/100)*$AJ$23)*$AH$23)),IF(Calculator!$O$6="DUALSILVERANOD",SUM((((E17/100)*$AJ$22)*$AH$22))+(((((E17/100)*$AJ$22)*$AN$22)*$AH$22)*Calculator!$G$21)-((((E17/100)*$AJ$22)*$AN$22)*$AH$22)+((((E17/100)*$AJ$23)*$AH$23)),IF(Calculator!$O$6="DUALANOD",SUM((((E17/100)*$AJ$22)*$AH$22))+(((((E17/100)*$AJ$22)*$AN$22)*$AH$22)*Calculator!$G$22)-((((E17/100)*$AJ$22)*$AN$22)*$AH$22)+((((E17/100)*$AJ$23)*$AH$23))))))))))))))))))))))))</f>
        <v>578.48890549999987</v>
      </c>
      <c r="U17" s="2">
        <f>IF(Calculator!$O$6="SINGLEBASE",SUM((((F17/100)*$AJ$22)*$AH$22))+((((F17/100)*$AJ$23)*$AH$23)),IF(Calculator!$O$6="SINGLEELEMENTS",SUM((((F17/100)*$AJ$22)*$AH$22))+(((((F17/100)*$AJ$22)*$AN$22)*$AH$22)*Calculator!$G$2)-((((F17/100)*$AJ$22)*$AN$22)*$AH$22)+((((F17/100)*$AJ$23)*$AH$23)),IF(Calculator!$O$6="SINGLESPECTRUM",SUM((((F17/100)*$AJ$22)*$AH$22))+(((((F17/100)*$AJ$22)*$AN$22)*$AH$22)*Calculator!$G$4)-((((F17/100)*$AJ$22)*$AN$22)*$AH$22)+((((F17/100)*$AJ$23)*$AH$23)),IF(Calculator!$O$6="SINGLEHOMESTEAD",SUM((((F17/100)*$AJ$22)*$AH$22))+(((((F17/100)*$AJ$22)*$AN$22)*$AH$22)*Calculator!$G$3)-((((F17/100)*$AJ$22)*$AN$22)*$AH$22)+((((F17/100)*$AJ$23)*$AH$23)),IF(Calculator!$O$6="SINGLEBAND A",SUM((((F17/100)*$AJ$22)*$AH$22))+(((((F17/100)*$AJ$22)*$AN$22)*$AH$22)*Calculator!$G$5)-((((F17/100)*$AJ$22)*$AN$22)*$AH$22)+((((F17/100)*$AJ$23)*$AH$23)),IF(Calculator!$O$6="SINGLEBAND B",SUM((((F17/100)*$AJ$22)*$AH$22))+(((((F17/100)*$AJ$22)*$AN$22)*$AH$22)*Calculator!$G$6)-((((F17/100)*$AJ$22)*$AN$22)*$AH$22)+((((F17/100)*$AJ$23)*$AH$23)),IF(Calculator!$O$6="SINGLEBAND C",SUM((((F17/100)*$AJ$22)*$AH$22))+(((((F17/100)*$AJ$22)*$AN$22)*$AH$22)*Calculator!$G$7)-((((F17/100)*$AJ$22)*$AN$22)*$AH$22)+((((F17/100)*$AJ$23)*$AH$23)),IF(Calculator!$O$6="SINGLEBAND D",SUM((((F17/100)*$AJ$22)*$AH$22))+(((((F17/100)*$AJ$22)*$AN$22)*$AH$22)*Calculator!$G$8)-((((F17/100)*$AJ$22)*$AN$22)*$AH$22)+((((F17/100)*$AJ$23)*$AH$23)),IF(Calculator!$O$6="SINGLEURBANE",SUM((((F17/100)*$AJ$22)*$AH$22))+(((((F17/100)*$AJ$22)*$AN$22)*$AH$22)*Calculator!$G$9)-((((F17/100)*$AJ$22)*$AN$22)*$AH$22)+((((F17/100)*$AJ$23)*$AH$23)),IF(Calculator!$O$6="SINGLESILVERANOD",SUM((((F17/100)*$AJ$22)*$AH$22))+(((((F17/100)*$AJ$22)*$AN$22)*$AH$22)*Calculator!$G$10)-((((F17/100)*$AJ$22)*$AN$22)*$AH$22)+((((F17/100)*$AJ$23)*$AH$23)),IF(Calculator!$O$6="SINGLEANOD",SUM((((F17/100)*$AJ$22)*$AH$22))+(((((F17/100)*$AJ$22)*$AN$22)*$AH$22)*Calculator!$G$11)-((((F17/100)*$AJ$22)*$AN$22)*$AH$22)+((((F17/100)*$AJ$23)*$AH$23)),IF(Calculator!$O$6="DUALBASE",SUM((((F17/100)*$AJ$22)*$AH$22))+(((((F17/100)*$AJ$22)*$AN$22)*$AH$22)*Calculator!$G$12)-((((F17/100)*$AJ$22)*$AN$22)*$AH$22)+((((F17/100)*$AJ$23)*$AH$23)),IF(Calculator!$O$6="DUALELEMENTS",SUM((((F17/100)*$AJ$22)*$AH$22))+(((((F17/100)*$AJ$22)*$AN$22)*$AH$22)*Calculator!$G$13)-((((F17/100)*$AJ$22)*$AN$22)*$AH$22)+((((F17/100)*$AJ$23)*$AH$23)),IF(Calculator!$O$6="DUALSPECTRUM",SUM((((F17/100)*$AJ$22)*$AH$22))+(((((F17/100)*$AJ$22)*$AN$22)*$AH$22)*Calculator!$G$15)-((((F17/100)*$AJ$22)*$AN$22)*$AH$22)+((((F17/100)*$AJ$23)*$AH$23)),IF(Calculator!$O$6="DUALHOMESTEAD",SUM((((F17/100)*$AJ$22)*$AH$22))+(((((F17/100)*$AJ$22)*$AN$22)*$AH$22)*Calculator!$G$14)-((((F17/100)*$AJ$22)*$AN$22)*$AH$22)+((((F17/100)*$AJ$23)*$AH$23)),IF(Calculator!$O$6="DUALBAND A",SUM((((F17/100)*$AJ$22)*$AH$22))+(((((F17/100)*$AJ$22)*$AN$22)*$AH$22)*Calculator!$G$16)-((((F17/100)*$AJ$22)*$AN$22)*$AH$22)+((((F17/100)*$AJ$23)*$AH$23)),IF(Calculator!$O$6="DUALBAND B",SUM((((F17/100)*$AJ$22)*$AH$22))+(((((F17/100)*$AJ$22)*$AN$22)*$AH$22)*Calculator!$G$17)-((((F17/100)*$AJ$22)*$AN$22)*$AH$22)+((((F17/100)*$AJ$23)*$AH$23)),IF(Calculator!$O$6="DUALBAND C",SUM((((F17/100)*$AJ$22)*$AH$22))+(((((F17/100)*$AJ$22)*$AN$22)*$AH$22)*Calculator!$G$18)-((((F17/100)*$AJ$22)*$AN$22)*$AH$22)+((((F17/100)*$AJ$23)*$AH$23)),IF(Calculator!$O$6="DUALBAND D",SUM((((F17/100)*$AJ$22)*$AH$22))+(((((F17/100)*$AJ$22)*$AN$22)*$AH$22)*Calculator!$G$19)-((((F17/100)*$AJ$22)*$AN$22)*$AH$22)+((((F17/100)*$AJ$23)*$AH$23)),IF(Calculator!$O$6="DUALURBANE",SUM((((F17/100)*$AJ$22)*$AH$22))+(((((F17/100)*$AJ$22)*$AN$22)*$AH$22)*Calculator!$G$20)-((((F17/100)*$AJ$22)*$AN$22)*$AH$22)+((((F17/100)*$AJ$23)*$AH$23)),IF(Calculator!$O$6="DUALSILVERANOD",SUM((((F17/100)*$AJ$22)*$AH$22))+(((((F17/100)*$AJ$22)*$AN$22)*$AH$22)*Calculator!$G$21)-((((F17/100)*$AJ$22)*$AN$22)*$AH$22)+((((F17/100)*$AJ$23)*$AH$23)),IF(Calculator!$O$6="DUALANOD",SUM((((F17/100)*$AJ$22)*$AH$22))+(((((F17/100)*$AJ$22)*$AN$22)*$AH$22)*Calculator!$G$22)-((((F17/100)*$AJ$22)*$AN$22)*$AH$22)+((((F17/100)*$AJ$23)*$AH$23))))))))))))))))))))))))</f>
        <v>585.93536649999987</v>
      </c>
      <c r="V17" s="2">
        <f>IF(Calculator!$O$6="SINGLEBASE",SUM((((G17/100)*$AJ$22)*$AH$22))+((((G17/100)*$AJ$23)*$AH$23)),IF(Calculator!$O$6="SINGLEELEMENTS",SUM((((G17/100)*$AJ$22)*$AH$22))+(((((G17/100)*$AJ$22)*$AN$22)*$AH$22)*Calculator!$G$2)-((((G17/100)*$AJ$22)*$AN$22)*$AH$22)+((((G17/100)*$AJ$23)*$AH$23)),IF(Calculator!$O$6="SINGLESPECTRUM",SUM((((G17/100)*$AJ$22)*$AH$22))+(((((G17/100)*$AJ$22)*$AN$22)*$AH$22)*Calculator!$G$4)-((((G17/100)*$AJ$22)*$AN$22)*$AH$22)+((((G17/100)*$AJ$23)*$AH$23)),IF(Calculator!$O$6="SINGLEHOMESTEAD",SUM((((G17/100)*$AJ$22)*$AH$22))+(((((G17/100)*$AJ$22)*$AN$22)*$AH$22)*Calculator!$G$3)-((((G17/100)*$AJ$22)*$AN$22)*$AH$22)+((((G17/100)*$AJ$23)*$AH$23)),IF(Calculator!$O$6="SINGLEBAND A",SUM((((G17/100)*$AJ$22)*$AH$22))+(((((G17/100)*$AJ$22)*$AN$22)*$AH$22)*Calculator!$G$5)-((((G17/100)*$AJ$22)*$AN$22)*$AH$22)+((((G17/100)*$AJ$23)*$AH$23)),IF(Calculator!$O$6="SINGLEBAND B",SUM((((G17/100)*$AJ$22)*$AH$22))+(((((G17/100)*$AJ$22)*$AN$22)*$AH$22)*Calculator!$G$6)-((((G17/100)*$AJ$22)*$AN$22)*$AH$22)+((((G17/100)*$AJ$23)*$AH$23)),IF(Calculator!$O$6="SINGLEBAND C",SUM((((G17/100)*$AJ$22)*$AH$22))+(((((G17/100)*$AJ$22)*$AN$22)*$AH$22)*Calculator!$G$7)-((((G17/100)*$AJ$22)*$AN$22)*$AH$22)+((((G17/100)*$AJ$23)*$AH$23)),IF(Calculator!$O$6="SINGLEBAND D",SUM((((G17/100)*$AJ$22)*$AH$22))+(((((G17/100)*$AJ$22)*$AN$22)*$AH$22)*Calculator!$G$8)-((((G17/100)*$AJ$22)*$AN$22)*$AH$22)+((((G17/100)*$AJ$23)*$AH$23)),IF(Calculator!$O$6="SINGLEURBANE",SUM((((G17/100)*$AJ$22)*$AH$22))+(((((G17/100)*$AJ$22)*$AN$22)*$AH$22)*Calculator!$G$9)-((((G17/100)*$AJ$22)*$AN$22)*$AH$22)+((((G17/100)*$AJ$23)*$AH$23)),IF(Calculator!$O$6="SINGLESILVERANOD",SUM((((G17/100)*$AJ$22)*$AH$22))+(((((G17/100)*$AJ$22)*$AN$22)*$AH$22)*Calculator!$G$10)-((((G17/100)*$AJ$22)*$AN$22)*$AH$22)+((((G17/100)*$AJ$23)*$AH$23)),IF(Calculator!$O$6="SINGLEANOD",SUM((((G17/100)*$AJ$22)*$AH$22))+(((((G17/100)*$AJ$22)*$AN$22)*$AH$22)*Calculator!$G$11)-((((G17/100)*$AJ$22)*$AN$22)*$AH$22)+((((G17/100)*$AJ$23)*$AH$23)),IF(Calculator!$O$6="DUALBASE",SUM((((G17/100)*$AJ$22)*$AH$22))+(((((G17/100)*$AJ$22)*$AN$22)*$AH$22)*Calculator!$G$12)-((((G17/100)*$AJ$22)*$AN$22)*$AH$22)+((((G17/100)*$AJ$23)*$AH$23)),IF(Calculator!$O$6="DUALELEMENTS",SUM((((G17/100)*$AJ$22)*$AH$22))+(((((G17/100)*$AJ$22)*$AN$22)*$AH$22)*Calculator!$G$13)-((((G17/100)*$AJ$22)*$AN$22)*$AH$22)+((((G17/100)*$AJ$23)*$AH$23)),IF(Calculator!$O$6="DUALSPECTRUM",SUM((((G17/100)*$AJ$22)*$AH$22))+(((((G17/100)*$AJ$22)*$AN$22)*$AH$22)*Calculator!$G$15)-((((G17/100)*$AJ$22)*$AN$22)*$AH$22)+((((G17/100)*$AJ$23)*$AH$23)),IF(Calculator!$O$6="DUALHOMESTEAD",SUM((((G17/100)*$AJ$22)*$AH$22))+(((((G17/100)*$AJ$22)*$AN$22)*$AH$22)*Calculator!$G$14)-((((G17/100)*$AJ$22)*$AN$22)*$AH$22)+((((G17/100)*$AJ$23)*$AH$23)),IF(Calculator!$O$6="DUALBAND A",SUM((((G17/100)*$AJ$22)*$AH$22))+(((((G17/100)*$AJ$22)*$AN$22)*$AH$22)*Calculator!$G$16)-((((G17/100)*$AJ$22)*$AN$22)*$AH$22)+((((G17/100)*$AJ$23)*$AH$23)),IF(Calculator!$O$6="DUALBAND B",SUM((((G17/100)*$AJ$22)*$AH$22))+(((((G17/100)*$AJ$22)*$AN$22)*$AH$22)*Calculator!$G$17)-((((G17/100)*$AJ$22)*$AN$22)*$AH$22)+((((G17/100)*$AJ$23)*$AH$23)),IF(Calculator!$O$6="DUALBAND C",SUM((((G17/100)*$AJ$22)*$AH$22))+(((((G17/100)*$AJ$22)*$AN$22)*$AH$22)*Calculator!$G$18)-((((G17/100)*$AJ$22)*$AN$22)*$AH$22)+((((G17/100)*$AJ$23)*$AH$23)),IF(Calculator!$O$6="DUALBAND D",SUM((((G17/100)*$AJ$22)*$AH$22))+(((((G17/100)*$AJ$22)*$AN$22)*$AH$22)*Calculator!$G$19)-((((G17/100)*$AJ$22)*$AN$22)*$AH$22)+((((G17/100)*$AJ$23)*$AH$23)),IF(Calculator!$O$6="DUALURBANE",SUM((((G17/100)*$AJ$22)*$AH$22))+(((((G17/100)*$AJ$22)*$AN$22)*$AH$22)*Calculator!$G$20)-((((G17/100)*$AJ$22)*$AN$22)*$AH$22)+((((G17/100)*$AJ$23)*$AH$23)),IF(Calculator!$O$6="DUALSILVERANOD",SUM((((G17/100)*$AJ$22)*$AH$22))+(((((G17/100)*$AJ$22)*$AN$22)*$AH$22)*Calculator!$G$21)-((((G17/100)*$AJ$22)*$AN$22)*$AH$22)+((((G17/100)*$AJ$23)*$AH$23)),IF(Calculator!$O$6="DUALANOD",SUM((((G17/100)*$AJ$22)*$AH$22))+(((((G17/100)*$AJ$22)*$AN$22)*$AH$22)*Calculator!$G$22)-((((G17/100)*$AJ$22)*$AN$22)*$AH$22)+((((G17/100)*$AJ$23)*$AH$23))))))))))))))))))))))))</f>
        <v>593.73315649999995</v>
      </c>
      <c r="W17" s="2">
        <f>IF(Calculator!$O$6="SINGLEBASE",SUM((((H17/100)*$AJ$22)*$AH$22))+((((H17/100)*$AJ$23)*$AH$23)),IF(Calculator!$O$6="SINGLEELEMENTS",SUM((((H17/100)*$AJ$22)*$AH$22))+(((((H17/100)*$AJ$22)*$AN$22)*$AH$22)*Calculator!$G$2)-((((H17/100)*$AJ$22)*$AN$22)*$AH$22)+((((H17/100)*$AJ$23)*$AH$23)),IF(Calculator!$O$6="SINGLESPECTRUM",SUM((((H17/100)*$AJ$22)*$AH$22))+(((((H17/100)*$AJ$22)*$AN$22)*$AH$22)*Calculator!$G$4)-((((H17/100)*$AJ$22)*$AN$22)*$AH$22)+((((H17/100)*$AJ$23)*$AH$23)),IF(Calculator!$O$6="SINGLEHOMESTEAD",SUM((((H17/100)*$AJ$22)*$AH$22))+(((((H17/100)*$AJ$22)*$AN$22)*$AH$22)*Calculator!$G$3)-((((H17/100)*$AJ$22)*$AN$22)*$AH$22)+((((H17/100)*$AJ$23)*$AH$23)),IF(Calculator!$O$6="SINGLEBAND A",SUM((((H17/100)*$AJ$22)*$AH$22))+(((((H17/100)*$AJ$22)*$AN$22)*$AH$22)*Calculator!$G$5)-((((H17/100)*$AJ$22)*$AN$22)*$AH$22)+((((H17/100)*$AJ$23)*$AH$23)),IF(Calculator!$O$6="SINGLEBAND B",SUM((((H17/100)*$AJ$22)*$AH$22))+(((((H17/100)*$AJ$22)*$AN$22)*$AH$22)*Calculator!$G$6)-((((H17/100)*$AJ$22)*$AN$22)*$AH$22)+((((H17/100)*$AJ$23)*$AH$23)),IF(Calculator!$O$6="SINGLEBAND C",SUM((((H17/100)*$AJ$22)*$AH$22))+(((((H17/100)*$AJ$22)*$AN$22)*$AH$22)*Calculator!$G$7)-((((H17/100)*$AJ$22)*$AN$22)*$AH$22)+((((H17/100)*$AJ$23)*$AH$23)),IF(Calculator!$O$6="SINGLEBAND D",SUM((((H17/100)*$AJ$22)*$AH$22))+(((((H17/100)*$AJ$22)*$AN$22)*$AH$22)*Calculator!$G$8)-((((H17/100)*$AJ$22)*$AN$22)*$AH$22)+((((H17/100)*$AJ$23)*$AH$23)),IF(Calculator!$O$6="SINGLEURBANE",SUM((((H17/100)*$AJ$22)*$AH$22))+(((((H17/100)*$AJ$22)*$AN$22)*$AH$22)*Calculator!$G$9)-((((H17/100)*$AJ$22)*$AN$22)*$AH$22)+((((H17/100)*$AJ$23)*$AH$23)),IF(Calculator!$O$6="SINGLESILVERANOD",SUM((((H17/100)*$AJ$22)*$AH$22))+(((((H17/100)*$AJ$22)*$AN$22)*$AH$22)*Calculator!$G$10)-((((H17/100)*$AJ$22)*$AN$22)*$AH$22)+((((H17/100)*$AJ$23)*$AH$23)),IF(Calculator!$O$6="SINGLEANOD",SUM((((H17/100)*$AJ$22)*$AH$22))+(((((H17/100)*$AJ$22)*$AN$22)*$AH$22)*Calculator!$G$11)-((((H17/100)*$AJ$22)*$AN$22)*$AH$22)+((((H17/100)*$AJ$23)*$AH$23)),IF(Calculator!$O$6="DUALBASE",SUM((((H17/100)*$AJ$22)*$AH$22))+(((((H17/100)*$AJ$22)*$AN$22)*$AH$22)*Calculator!$G$12)-((((H17/100)*$AJ$22)*$AN$22)*$AH$22)+((((H17/100)*$AJ$23)*$AH$23)),IF(Calculator!$O$6="DUALELEMENTS",SUM((((H17/100)*$AJ$22)*$AH$22))+(((((H17/100)*$AJ$22)*$AN$22)*$AH$22)*Calculator!$G$13)-((((H17/100)*$AJ$22)*$AN$22)*$AH$22)+((((H17/100)*$AJ$23)*$AH$23)),IF(Calculator!$O$6="DUALSPECTRUM",SUM((((H17/100)*$AJ$22)*$AH$22))+(((((H17/100)*$AJ$22)*$AN$22)*$AH$22)*Calculator!$G$15)-((((H17/100)*$AJ$22)*$AN$22)*$AH$22)+((((H17/100)*$AJ$23)*$AH$23)),IF(Calculator!$O$6="DUALHOMESTEAD",SUM((((H17/100)*$AJ$22)*$AH$22))+(((((H17/100)*$AJ$22)*$AN$22)*$AH$22)*Calculator!$G$14)-((((H17/100)*$AJ$22)*$AN$22)*$AH$22)+((((H17/100)*$AJ$23)*$AH$23)),IF(Calculator!$O$6="DUALBAND A",SUM((((H17/100)*$AJ$22)*$AH$22))+(((((H17/100)*$AJ$22)*$AN$22)*$AH$22)*Calculator!$G$16)-((((H17/100)*$AJ$22)*$AN$22)*$AH$22)+((((H17/100)*$AJ$23)*$AH$23)),IF(Calculator!$O$6="DUALBAND B",SUM((((H17/100)*$AJ$22)*$AH$22))+(((((H17/100)*$AJ$22)*$AN$22)*$AH$22)*Calculator!$G$17)-((((H17/100)*$AJ$22)*$AN$22)*$AH$22)+((((H17/100)*$AJ$23)*$AH$23)),IF(Calculator!$O$6="DUALBAND C",SUM((((H17/100)*$AJ$22)*$AH$22))+(((((H17/100)*$AJ$22)*$AN$22)*$AH$22)*Calculator!$G$18)-((((H17/100)*$AJ$22)*$AN$22)*$AH$22)+((((H17/100)*$AJ$23)*$AH$23)),IF(Calculator!$O$6="DUALBAND D",SUM((((H17/100)*$AJ$22)*$AH$22))+(((((H17/100)*$AJ$22)*$AN$22)*$AH$22)*Calculator!$G$19)-((((H17/100)*$AJ$22)*$AN$22)*$AH$22)+((((H17/100)*$AJ$23)*$AH$23)),IF(Calculator!$O$6="DUALURBANE",SUM((((H17/100)*$AJ$22)*$AH$22))+(((((H17/100)*$AJ$22)*$AN$22)*$AH$22)*Calculator!$G$20)-((((H17/100)*$AJ$22)*$AN$22)*$AH$22)+((((H17/100)*$AJ$23)*$AH$23)),IF(Calculator!$O$6="DUALSILVERANOD",SUM((((H17/100)*$AJ$22)*$AH$22))+(((((H17/100)*$AJ$22)*$AN$22)*$AH$22)*Calculator!$G$21)-((((H17/100)*$AJ$22)*$AN$22)*$AH$22)+((((H17/100)*$AJ$23)*$AH$23)),IF(Calculator!$O$6="DUALANOD",SUM((((H17/100)*$AJ$22)*$AH$22))+(((((H17/100)*$AJ$22)*$AN$22)*$AH$22)*Calculator!$G$22)-((((H17/100)*$AJ$22)*$AN$22)*$AH$22)+((((H17/100)*$AJ$23)*$AH$23))))))))))))))))))))))))</f>
        <v>601.45382549999988</v>
      </c>
      <c r="X17" s="2">
        <f>IF(Calculator!$O$6="SINGLEBASE",SUM((((I17/100)*$AJ$22)*$AH$22))+((((I17/100)*$AJ$23)*$AH$23)),IF(Calculator!$O$6="SINGLEELEMENTS",SUM((((I17/100)*$AJ$22)*$AH$22))+(((((I17/100)*$AJ$22)*$AN$22)*$AH$22)*Calculator!$G$2)-((((I17/100)*$AJ$22)*$AN$22)*$AH$22)+((((I17/100)*$AJ$23)*$AH$23)),IF(Calculator!$O$6="SINGLESPECTRUM",SUM((((I17/100)*$AJ$22)*$AH$22))+(((((I17/100)*$AJ$22)*$AN$22)*$AH$22)*Calculator!$G$4)-((((I17/100)*$AJ$22)*$AN$22)*$AH$22)+((((I17/100)*$AJ$23)*$AH$23)),IF(Calculator!$O$6="SINGLEHOMESTEAD",SUM((((I17/100)*$AJ$22)*$AH$22))+(((((I17/100)*$AJ$22)*$AN$22)*$AH$22)*Calculator!$G$3)-((((I17/100)*$AJ$22)*$AN$22)*$AH$22)+((((I17/100)*$AJ$23)*$AH$23)),IF(Calculator!$O$6="SINGLEBAND A",SUM((((I17/100)*$AJ$22)*$AH$22))+(((((I17/100)*$AJ$22)*$AN$22)*$AH$22)*Calculator!$G$5)-((((I17/100)*$AJ$22)*$AN$22)*$AH$22)+((((I17/100)*$AJ$23)*$AH$23)),IF(Calculator!$O$6="SINGLEBAND B",SUM((((I17/100)*$AJ$22)*$AH$22))+(((((I17/100)*$AJ$22)*$AN$22)*$AH$22)*Calculator!$G$6)-((((I17/100)*$AJ$22)*$AN$22)*$AH$22)+((((I17/100)*$AJ$23)*$AH$23)),IF(Calculator!$O$6="SINGLEBAND C",SUM((((I17/100)*$AJ$22)*$AH$22))+(((((I17/100)*$AJ$22)*$AN$22)*$AH$22)*Calculator!$G$7)-((((I17/100)*$AJ$22)*$AN$22)*$AH$22)+((((I17/100)*$AJ$23)*$AH$23)),IF(Calculator!$O$6="SINGLEBAND D",SUM((((I17/100)*$AJ$22)*$AH$22))+(((((I17/100)*$AJ$22)*$AN$22)*$AH$22)*Calculator!$G$8)-((((I17/100)*$AJ$22)*$AN$22)*$AH$22)+((((I17/100)*$AJ$23)*$AH$23)),IF(Calculator!$O$6="SINGLEURBANE",SUM((((I17/100)*$AJ$22)*$AH$22))+(((((I17/100)*$AJ$22)*$AN$22)*$AH$22)*Calculator!$G$9)-((((I17/100)*$AJ$22)*$AN$22)*$AH$22)+((((I17/100)*$AJ$23)*$AH$23)),IF(Calculator!$O$6="SINGLESILVERANOD",SUM((((I17/100)*$AJ$22)*$AH$22))+(((((I17/100)*$AJ$22)*$AN$22)*$AH$22)*Calculator!$G$10)-((((I17/100)*$AJ$22)*$AN$22)*$AH$22)+((((I17/100)*$AJ$23)*$AH$23)),IF(Calculator!$O$6="SINGLEANOD",SUM((((I17/100)*$AJ$22)*$AH$22))+(((((I17/100)*$AJ$22)*$AN$22)*$AH$22)*Calculator!$G$11)-((((I17/100)*$AJ$22)*$AN$22)*$AH$22)+((((I17/100)*$AJ$23)*$AH$23)),IF(Calculator!$O$6="DUALBASE",SUM((((I17/100)*$AJ$22)*$AH$22))+(((((I17/100)*$AJ$22)*$AN$22)*$AH$22)*Calculator!$G$12)-((((I17/100)*$AJ$22)*$AN$22)*$AH$22)+((((I17/100)*$AJ$23)*$AH$23)),IF(Calculator!$O$6="DUALELEMENTS",SUM((((I17/100)*$AJ$22)*$AH$22))+(((((I17/100)*$AJ$22)*$AN$22)*$AH$22)*Calculator!$G$13)-((((I17/100)*$AJ$22)*$AN$22)*$AH$22)+((((I17/100)*$AJ$23)*$AH$23)),IF(Calculator!$O$6="DUALSPECTRUM",SUM((((I17/100)*$AJ$22)*$AH$22))+(((((I17/100)*$AJ$22)*$AN$22)*$AH$22)*Calculator!$G$15)-((((I17/100)*$AJ$22)*$AN$22)*$AH$22)+((((I17/100)*$AJ$23)*$AH$23)),IF(Calculator!$O$6="DUALHOMESTEAD",SUM((((I17/100)*$AJ$22)*$AH$22))+(((((I17/100)*$AJ$22)*$AN$22)*$AH$22)*Calculator!$G$14)-((((I17/100)*$AJ$22)*$AN$22)*$AH$22)+((((I17/100)*$AJ$23)*$AH$23)),IF(Calculator!$O$6="DUALBAND A",SUM((((I17/100)*$AJ$22)*$AH$22))+(((((I17/100)*$AJ$22)*$AN$22)*$AH$22)*Calculator!$G$16)-((((I17/100)*$AJ$22)*$AN$22)*$AH$22)+((((I17/100)*$AJ$23)*$AH$23)),IF(Calculator!$O$6="DUALBAND B",SUM((((I17/100)*$AJ$22)*$AH$22))+(((((I17/100)*$AJ$22)*$AN$22)*$AH$22)*Calculator!$G$17)-((((I17/100)*$AJ$22)*$AN$22)*$AH$22)+((((I17/100)*$AJ$23)*$AH$23)),IF(Calculator!$O$6="DUALBAND C",SUM((((I17/100)*$AJ$22)*$AH$22))+(((((I17/100)*$AJ$22)*$AN$22)*$AH$22)*Calculator!$G$18)-((((I17/100)*$AJ$22)*$AN$22)*$AH$22)+((((I17/100)*$AJ$23)*$AH$23)),IF(Calculator!$O$6="DUALBAND D",SUM((((I17/100)*$AJ$22)*$AH$22))+(((((I17/100)*$AJ$22)*$AN$22)*$AH$22)*Calculator!$G$19)-((((I17/100)*$AJ$22)*$AN$22)*$AH$22)+((((I17/100)*$AJ$23)*$AH$23)),IF(Calculator!$O$6="DUALURBANE",SUM((((I17/100)*$AJ$22)*$AH$22))+(((((I17/100)*$AJ$22)*$AN$22)*$AH$22)*Calculator!$G$20)-((((I17/100)*$AJ$22)*$AN$22)*$AH$22)+((((I17/100)*$AJ$23)*$AH$23)),IF(Calculator!$O$6="DUALSILVERANOD",SUM((((I17/100)*$AJ$22)*$AH$22))+(((((I17/100)*$AJ$22)*$AN$22)*$AH$22)*Calculator!$G$21)-((((I17/100)*$AJ$22)*$AN$22)*$AH$22)+((((I17/100)*$AJ$23)*$AH$23)),IF(Calculator!$O$6="DUALANOD",SUM((((I17/100)*$AJ$22)*$AH$22))+(((((I17/100)*$AJ$22)*$AN$22)*$AH$22)*Calculator!$G$22)-((((I17/100)*$AJ$22)*$AN$22)*$AH$22)+((((I17/100)*$AJ$23)*$AH$23))))))))))))))))))))))))</f>
        <v>608.90028649999999</v>
      </c>
      <c r="Y17" s="2">
        <f>IF(Calculator!$O$6="SINGLEBASE",SUM((((J17/100)*$AJ$22)*$AH$22))+((((J17/100)*$AJ$23)*$AH$23)),IF(Calculator!$O$6="SINGLEELEMENTS",SUM((((J17/100)*$AJ$22)*$AH$22))+(((((J17/100)*$AJ$22)*$AN$22)*$AH$22)*Calculator!$G$2)-((((J17/100)*$AJ$22)*$AN$22)*$AH$22)+((((J17/100)*$AJ$23)*$AH$23)),IF(Calculator!$O$6="SINGLESPECTRUM",SUM((((J17/100)*$AJ$22)*$AH$22))+(((((J17/100)*$AJ$22)*$AN$22)*$AH$22)*Calculator!$G$4)-((((J17/100)*$AJ$22)*$AN$22)*$AH$22)+((((J17/100)*$AJ$23)*$AH$23)),IF(Calculator!$O$6="SINGLEHOMESTEAD",SUM((((J17/100)*$AJ$22)*$AH$22))+(((((J17/100)*$AJ$22)*$AN$22)*$AH$22)*Calculator!$G$3)-((((J17/100)*$AJ$22)*$AN$22)*$AH$22)+((((J17/100)*$AJ$23)*$AH$23)),IF(Calculator!$O$6="SINGLEBAND A",SUM((((J17/100)*$AJ$22)*$AH$22))+(((((J17/100)*$AJ$22)*$AN$22)*$AH$22)*Calculator!$G$5)-((((J17/100)*$AJ$22)*$AN$22)*$AH$22)+((((J17/100)*$AJ$23)*$AH$23)),IF(Calculator!$O$6="SINGLEBAND B",SUM((((J17/100)*$AJ$22)*$AH$22))+(((((J17/100)*$AJ$22)*$AN$22)*$AH$22)*Calculator!$G$6)-((((J17/100)*$AJ$22)*$AN$22)*$AH$22)+((((J17/100)*$AJ$23)*$AH$23)),IF(Calculator!$O$6="SINGLEBAND C",SUM((((J17/100)*$AJ$22)*$AH$22))+(((((J17/100)*$AJ$22)*$AN$22)*$AH$22)*Calculator!$G$7)-((((J17/100)*$AJ$22)*$AN$22)*$AH$22)+((((J17/100)*$AJ$23)*$AH$23)),IF(Calculator!$O$6="SINGLEBAND D",SUM((((J17/100)*$AJ$22)*$AH$22))+(((((J17/100)*$AJ$22)*$AN$22)*$AH$22)*Calculator!$G$8)-((((J17/100)*$AJ$22)*$AN$22)*$AH$22)+((((J17/100)*$AJ$23)*$AH$23)),IF(Calculator!$O$6="SINGLEURBANE",SUM((((J17/100)*$AJ$22)*$AH$22))+(((((J17/100)*$AJ$22)*$AN$22)*$AH$22)*Calculator!$G$9)-((((J17/100)*$AJ$22)*$AN$22)*$AH$22)+((((J17/100)*$AJ$23)*$AH$23)),IF(Calculator!$O$6="SINGLESILVERANOD",SUM((((J17/100)*$AJ$22)*$AH$22))+(((((J17/100)*$AJ$22)*$AN$22)*$AH$22)*Calculator!$G$10)-((((J17/100)*$AJ$22)*$AN$22)*$AH$22)+((((J17/100)*$AJ$23)*$AH$23)),IF(Calculator!$O$6="SINGLEANOD",SUM((((J17/100)*$AJ$22)*$AH$22))+(((((J17/100)*$AJ$22)*$AN$22)*$AH$22)*Calculator!$G$11)-((((J17/100)*$AJ$22)*$AN$22)*$AH$22)+((((J17/100)*$AJ$23)*$AH$23)),IF(Calculator!$O$6="DUALBASE",SUM((((J17/100)*$AJ$22)*$AH$22))+(((((J17/100)*$AJ$22)*$AN$22)*$AH$22)*Calculator!$G$12)-((((J17/100)*$AJ$22)*$AN$22)*$AH$22)+((((J17/100)*$AJ$23)*$AH$23)),IF(Calculator!$O$6="DUALELEMENTS",SUM((((J17/100)*$AJ$22)*$AH$22))+(((((J17/100)*$AJ$22)*$AN$22)*$AH$22)*Calculator!$G$13)-((((J17/100)*$AJ$22)*$AN$22)*$AH$22)+((((J17/100)*$AJ$23)*$AH$23)),IF(Calculator!$O$6="DUALSPECTRUM",SUM((((J17/100)*$AJ$22)*$AH$22))+(((((J17/100)*$AJ$22)*$AN$22)*$AH$22)*Calculator!$G$15)-((((J17/100)*$AJ$22)*$AN$22)*$AH$22)+((((J17/100)*$AJ$23)*$AH$23)),IF(Calculator!$O$6="DUALHOMESTEAD",SUM((((J17/100)*$AJ$22)*$AH$22))+(((((J17/100)*$AJ$22)*$AN$22)*$AH$22)*Calculator!$G$14)-((((J17/100)*$AJ$22)*$AN$22)*$AH$22)+((((J17/100)*$AJ$23)*$AH$23)),IF(Calculator!$O$6="DUALBAND A",SUM((((J17/100)*$AJ$22)*$AH$22))+(((((J17/100)*$AJ$22)*$AN$22)*$AH$22)*Calculator!$G$16)-((((J17/100)*$AJ$22)*$AN$22)*$AH$22)+((((J17/100)*$AJ$23)*$AH$23)),IF(Calculator!$O$6="DUALBAND B",SUM((((J17/100)*$AJ$22)*$AH$22))+(((((J17/100)*$AJ$22)*$AN$22)*$AH$22)*Calculator!$G$17)-((((J17/100)*$AJ$22)*$AN$22)*$AH$22)+((((J17/100)*$AJ$23)*$AH$23)),IF(Calculator!$O$6="DUALBAND C",SUM((((J17/100)*$AJ$22)*$AH$22))+(((((J17/100)*$AJ$22)*$AN$22)*$AH$22)*Calculator!$G$18)-((((J17/100)*$AJ$22)*$AN$22)*$AH$22)+((((J17/100)*$AJ$23)*$AH$23)),IF(Calculator!$O$6="DUALBAND D",SUM((((J17/100)*$AJ$22)*$AH$22))+(((((J17/100)*$AJ$22)*$AN$22)*$AH$22)*Calculator!$G$19)-((((J17/100)*$AJ$22)*$AN$22)*$AH$22)+((((J17/100)*$AJ$23)*$AH$23)),IF(Calculator!$O$6="DUALURBANE",SUM((((J17/100)*$AJ$22)*$AH$22))+(((((J17/100)*$AJ$22)*$AN$22)*$AH$22)*Calculator!$G$20)-((((J17/100)*$AJ$22)*$AN$22)*$AH$22)+((((J17/100)*$AJ$23)*$AH$23)),IF(Calculator!$O$6="DUALSILVERANOD",SUM((((J17/100)*$AJ$22)*$AH$22))+(((((J17/100)*$AJ$22)*$AN$22)*$AH$22)*Calculator!$G$21)-((((J17/100)*$AJ$22)*$AN$22)*$AH$22)+((((J17/100)*$AJ$23)*$AH$23)),IF(Calculator!$O$6="DUALANOD",SUM((((J17/100)*$AJ$22)*$AH$22))+(((((J17/100)*$AJ$22)*$AN$22)*$AH$22)*Calculator!$G$22)-((((J17/100)*$AJ$22)*$AN$22)*$AH$22)+((((J17/100)*$AJ$23)*$AH$23))))))))))))))))))))))))</f>
        <v>616.34674749999988</v>
      </c>
      <c r="Z17" s="2">
        <f>IF(Calculator!$O$6="SINGLEBASE",SUM((((K17/100)*$AJ$22)*$AH$22))+((((K17/100)*$AJ$23)*$AH$23)),IF(Calculator!$O$6="SINGLEELEMENTS",SUM((((K17/100)*$AJ$22)*$AH$22))+(((((K17/100)*$AJ$22)*$AN$22)*$AH$22)*Calculator!$G$2)-((((K17/100)*$AJ$22)*$AN$22)*$AH$22)+((((K17/100)*$AJ$23)*$AH$23)),IF(Calculator!$O$6="SINGLESPECTRUM",SUM((((K17/100)*$AJ$22)*$AH$22))+(((((K17/100)*$AJ$22)*$AN$22)*$AH$22)*Calculator!$G$4)-((((K17/100)*$AJ$22)*$AN$22)*$AH$22)+((((K17/100)*$AJ$23)*$AH$23)),IF(Calculator!$O$6="SINGLEHOMESTEAD",SUM((((K17/100)*$AJ$22)*$AH$22))+(((((K17/100)*$AJ$22)*$AN$22)*$AH$22)*Calculator!$G$3)-((((K17/100)*$AJ$22)*$AN$22)*$AH$22)+((((K17/100)*$AJ$23)*$AH$23)),IF(Calculator!$O$6="SINGLEBAND A",SUM((((K17/100)*$AJ$22)*$AH$22))+(((((K17/100)*$AJ$22)*$AN$22)*$AH$22)*Calculator!$G$5)-((((K17/100)*$AJ$22)*$AN$22)*$AH$22)+((((K17/100)*$AJ$23)*$AH$23)),IF(Calculator!$O$6="SINGLEBAND B",SUM((((K17/100)*$AJ$22)*$AH$22))+(((((K17/100)*$AJ$22)*$AN$22)*$AH$22)*Calculator!$G$6)-((((K17/100)*$AJ$22)*$AN$22)*$AH$22)+((((K17/100)*$AJ$23)*$AH$23)),IF(Calculator!$O$6="SINGLEBAND C",SUM((((K17/100)*$AJ$22)*$AH$22))+(((((K17/100)*$AJ$22)*$AN$22)*$AH$22)*Calculator!$G$7)-((((K17/100)*$AJ$22)*$AN$22)*$AH$22)+((((K17/100)*$AJ$23)*$AH$23)),IF(Calculator!$O$6="SINGLEBAND D",SUM((((K17/100)*$AJ$22)*$AH$22))+(((((K17/100)*$AJ$22)*$AN$22)*$AH$22)*Calculator!$G$8)-((((K17/100)*$AJ$22)*$AN$22)*$AH$22)+((((K17/100)*$AJ$23)*$AH$23)),IF(Calculator!$O$6="SINGLEURBANE",SUM((((K17/100)*$AJ$22)*$AH$22))+(((((K17/100)*$AJ$22)*$AN$22)*$AH$22)*Calculator!$G$9)-((((K17/100)*$AJ$22)*$AN$22)*$AH$22)+((((K17/100)*$AJ$23)*$AH$23)),IF(Calculator!$O$6="SINGLESILVERANOD",SUM((((K17/100)*$AJ$22)*$AH$22))+(((((K17/100)*$AJ$22)*$AN$22)*$AH$22)*Calculator!$G$10)-((((K17/100)*$AJ$22)*$AN$22)*$AH$22)+((((K17/100)*$AJ$23)*$AH$23)),IF(Calculator!$O$6="SINGLEANOD",SUM((((K17/100)*$AJ$22)*$AH$22))+(((((K17/100)*$AJ$22)*$AN$22)*$AH$22)*Calculator!$G$11)-((((K17/100)*$AJ$22)*$AN$22)*$AH$22)+((((K17/100)*$AJ$23)*$AH$23)),IF(Calculator!$O$6="DUALBASE",SUM((((K17/100)*$AJ$22)*$AH$22))+(((((K17/100)*$AJ$22)*$AN$22)*$AH$22)*Calculator!$G$12)-((((K17/100)*$AJ$22)*$AN$22)*$AH$22)+((((K17/100)*$AJ$23)*$AH$23)),IF(Calculator!$O$6="DUALELEMENTS",SUM((((K17/100)*$AJ$22)*$AH$22))+(((((K17/100)*$AJ$22)*$AN$22)*$AH$22)*Calculator!$G$13)-((((K17/100)*$AJ$22)*$AN$22)*$AH$22)+((((K17/100)*$AJ$23)*$AH$23)),IF(Calculator!$O$6="DUALSPECTRUM",SUM((((K17/100)*$AJ$22)*$AH$22))+(((((K17/100)*$AJ$22)*$AN$22)*$AH$22)*Calculator!$G$15)-((((K17/100)*$AJ$22)*$AN$22)*$AH$22)+((((K17/100)*$AJ$23)*$AH$23)),IF(Calculator!$O$6="DUALHOMESTEAD",SUM((((K17/100)*$AJ$22)*$AH$22))+(((((K17/100)*$AJ$22)*$AN$22)*$AH$22)*Calculator!$G$14)-((((K17/100)*$AJ$22)*$AN$22)*$AH$22)+((((K17/100)*$AJ$23)*$AH$23)),IF(Calculator!$O$6="DUALBAND A",SUM((((K17/100)*$AJ$22)*$AH$22))+(((((K17/100)*$AJ$22)*$AN$22)*$AH$22)*Calculator!$G$16)-((((K17/100)*$AJ$22)*$AN$22)*$AH$22)+((((K17/100)*$AJ$23)*$AH$23)),IF(Calculator!$O$6="DUALBAND B",SUM((((K17/100)*$AJ$22)*$AH$22))+(((((K17/100)*$AJ$22)*$AN$22)*$AH$22)*Calculator!$G$17)-((((K17/100)*$AJ$22)*$AN$22)*$AH$22)+((((K17/100)*$AJ$23)*$AH$23)),IF(Calculator!$O$6="DUALBAND C",SUM((((K17/100)*$AJ$22)*$AH$22))+(((((K17/100)*$AJ$22)*$AN$22)*$AH$22)*Calculator!$G$18)-((((K17/100)*$AJ$22)*$AN$22)*$AH$22)+((((K17/100)*$AJ$23)*$AH$23)),IF(Calculator!$O$6="DUALBAND D",SUM((((K17/100)*$AJ$22)*$AH$22))+(((((K17/100)*$AJ$22)*$AN$22)*$AH$22)*Calculator!$G$19)-((((K17/100)*$AJ$22)*$AN$22)*$AH$22)+((((K17/100)*$AJ$23)*$AH$23)),IF(Calculator!$O$6="DUALURBANE",SUM((((K17/100)*$AJ$22)*$AH$22))+(((((K17/100)*$AJ$22)*$AN$22)*$AH$22)*Calculator!$G$20)-((((K17/100)*$AJ$22)*$AN$22)*$AH$22)+((((K17/100)*$AJ$23)*$AH$23)),IF(Calculator!$O$6="DUALSILVERANOD",SUM((((K17/100)*$AJ$22)*$AH$22))+(((((K17/100)*$AJ$22)*$AN$22)*$AH$22)*Calculator!$G$21)-((((K17/100)*$AJ$22)*$AN$22)*$AH$22)+((((K17/100)*$AJ$23)*$AH$23)),IF(Calculator!$O$6="DUALANOD",SUM((((K17/100)*$AJ$22)*$AH$22))+(((((K17/100)*$AJ$22)*$AN$22)*$AH$22)*Calculator!$G$22)-((((K17/100)*$AJ$22)*$AN$22)*$AH$22)+((((K17/100)*$AJ$23)*$AH$23))))))))))))))))))))))))</f>
        <v>624.06741649999981</v>
      </c>
      <c r="AA17" s="2">
        <f>IF(Calculator!$O$6="SINGLEBASE",SUM((((L17/100)*$AJ$22)*$AH$22))+((((L17/100)*$AJ$23)*$AH$23)),IF(Calculator!$O$6="SINGLEELEMENTS",SUM((((L17/100)*$AJ$22)*$AH$22))+(((((L17/100)*$AJ$22)*$AN$22)*$AH$22)*Calculator!$G$2)-((((L17/100)*$AJ$22)*$AN$22)*$AH$22)+((((L17/100)*$AJ$23)*$AH$23)),IF(Calculator!$O$6="SINGLESPECTRUM",SUM((((L17/100)*$AJ$22)*$AH$22))+(((((L17/100)*$AJ$22)*$AN$22)*$AH$22)*Calculator!$G$4)-((((L17/100)*$AJ$22)*$AN$22)*$AH$22)+((((L17/100)*$AJ$23)*$AH$23)),IF(Calculator!$O$6="SINGLEHOMESTEAD",SUM((((L17/100)*$AJ$22)*$AH$22))+(((((L17/100)*$AJ$22)*$AN$22)*$AH$22)*Calculator!$G$3)-((((L17/100)*$AJ$22)*$AN$22)*$AH$22)+((((L17/100)*$AJ$23)*$AH$23)),IF(Calculator!$O$6="SINGLEBAND A",SUM((((L17/100)*$AJ$22)*$AH$22))+(((((L17/100)*$AJ$22)*$AN$22)*$AH$22)*Calculator!$G$5)-((((L17/100)*$AJ$22)*$AN$22)*$AH$22)+((((L17/100)*$AJ$23)*$AH$23)),IF(Calculator!$O$6="SINGLEBAND B",SUM((((L17/100)*$AJ$22)*$AH$22))+(((((L17/100)*$AJ$22)*$AN$22)*$AH$22)*Calculator!$G$6)-((((L17/100)*$AJ$22)*$AN$22)*$AH$22)+((((L17/100)*$AJ$23)*$AH$23)),IF(Calculator!$O$6="SINGLEBAND C",SUM((((L17/100)*$AJ$22)*$AH$22))+(((((L17/100)*$AJ$22)*$AN$22)*$AH$22)*Calculator!$G$7)-((((L17/100)*$AJ$22)*$AN$22)*$AH$22)+((((L17/100)*$AJ$23)*$AH$23)),IF(Calculator!$O$6="SINGLEBAND D",SUM((((L17/100)*$AJ$22)*$AH$22))+(((((L17/100)*$AJ$22)*$AN$22)*$AH$22)*Calculator!$G$8)-((((L17/100)*$AJ$22)*$AN$22)*$AH$22)+((((L17/100)*$AJ$23)*$AH$23)),IF(Calculator!$O$6="SINGLEURBANE",SUM((((L17/100)*$AJ$22)*$AH$22))+(((((L17/100)*$AJ$22)*$AN$22)*$AH$22)*Calculator!$G$9)-((((L17/100)*$AJ$22)*$AN$22)*$AH$22)+((((L17/100)*$AJ$23)*$AH$23)),IF(Calculator!$O$6="SINGLESILVERANOD",SUM((((L17/100)*$AJ$22)*$AH$22))+(((((L17/100)*$AJ$22)*$AN$22)*$AH$22)*Calculator!$G$10)-((((L17/100)*$AJ$22)*$AN$22)*$AH$22)+((((L17/100)*$AJ$23)*$AH$23)),IF(Calculator!$O$6="SINGLEANOD",SUM((((L17/100)*$AJ$22)*$AH$22))+(((((L17/100)*$AJ$22)*$AN$22)*$AH$22)*Calculator!$G$11)-((((L17/100)*$AJ$22)*$AN$22)*$AH$22)+((((L17/100)*$AJ$23)*$AH$23)),IF(Calculator!$O$6="DUALBASE",SUM((((L17/100)*$AJ$22)*$AH$22))+(((((L17/100)*$AJ$22)*$AN$22)*$AH$22)*Calculator!$G$12)-((((L17/100)*$AJ$22)*$AN$22)*$AH$22)+((((L17/100)*$AJ$23)*$AH$23)),IF(Calculator!$O$6="DUALELEMENTS",SUM((((L17/100)*$AJ$22)*$AH$22))+(((((L17/100)*$AJ$22)*$AN$22)*$AH$22)*Calculator!$G$13)-((((L17/100)*$AJ$22)*$AN$22)*$AH$22)+((((L17/100)*$AJ$23)*$AH$23)),IF(Calculator!$O$6="DUALSPECTRUM",SUM((((L17/100)*$AJ$22)*$AH$22))+(((((L17/100)*$AJ$22)*$AN$22)*$AH$22)*Calculator!$G$15)-((((L17/100)*$AJ$22)*$AN$22)*$AH$22)+((((L17/100)*$AJ$23)*$AH$23)),IF(Calculator!$O$6="DUALHOMESTEAD",SUM((((L17/100)*$AJ$22)*$AH$22))+(((((L17/100)*$AJ$22)*$AN$22)*$AH$22)*Calculator!$G$14)-((((L17/100)*$AJ$22)*$AN$22)*$AH$22)+((((L17/100)*$AJ$23)*$AH$23)),IF(Calculator!$O$6="DUALBAND A",SUM((((L17/100)*$AJ$22)*$AH$22))+(((((L17/100)*$AJ$22)*$AN$22)*$AH$22)*Calculator!$G$16)-((((L17/100)*$AJ$22)*$AN$22)*$AH$22)+((((L17/100)*$AJ$23)*$AH$23)),IF(Calculator!$O$6="DUALBAND B",SUM((((L17/100)*$AJ$22)*$AH$22))+(((((L17/100)*$AJ$22)*$AN$22)*$AH$22)*Calculator!$G$17)-((((L17/100)*$AJ$22)*$AN$22)*$AH$22)+((((L17/100)*$AJ$23)*$AH$23)),IF(Calculator!$O$6="DUALBAND C",SUM((((L17/100)*$AJ$22)*$AH$22))+(((((L17/100)*$AJ$22)*$AN$22)*$AH$22)*Calculator!$G$18)-((((L17/100)*$AJ$22)*$AN$22)*$AH$22)+((((L17/100)*$AJ$23)*$AH$23)),IF(Calculator!$O$6="DUALBAND D",SUM((((L17/100)*$AJ$22)*$AH$22))+(((((L17/100)*$AJ$22)*$AN$22)*$AH$22)*Calculator!$G$19)-((((L17/100)*$AJ$22)*$AN$22)*$AH$22)+((((L17/100)*$AJ$23)*$AH$23)),IF(Calculator!$O$6="DUALURBANE",SUM((((L17/100)*$AJ$22)*$AH$22))+(((((L17/100)*$AJ$22)*$AN$22)*$AH$22)*Calculator!$G$20)-((((L17/100)*$AJ$22)*$AN$22)*$AH$22)+((((L17/100)*$AJ$23)*$AH$23)),IF(Calculator!$O$6="DUALSILVERANOD",SUM((((L17/100)*$AJ$22)*$AH$22))+(((((L17/100)*$AJ$22)*$AN$22)*$AH$22)*Calculator!$G$21)-((((L17/100)*$AJ$22)*$AN$22)*$AH$22)+((((L17/100)*$AJ$23)*$AH$23)),IF(Calculator!$O$6="DUALANOD",SUM((((L17/100)*$AJ$22)*$AH$22))+(((((L17/100)*$AJ$22)*$AN$22)*$AH$22)*Calculator!$G$22)-((((L17/100)*$AJ$22)*$AN$22)*$AH$22)+((((L17/100)*$AJ$23)*$AH$23))))))))))))))))))))))))</f>
        <v>631.86949099999993</v>
      </c>
      <c r="AB17" s="2">
        <f>IF(Calculator!$O$6="SINGLEBASE",SUM((((M17/100)*$AJ$22)*$AH$22))+((((M17/100)*$AJ$23)*$AH$23)),IF(Calculator!$O$6="SINGLEELEMENTS",SUM((((M17/100)*$AJ$22)*$AH$22))+(((((M17/100)*$AJ$22)*$AN$22)*$AH$22)*Calculator!$G$2)-((((M17/100)*$AJ$22)*$AN$22)*$AH$22)+((((M17/100)*$AJ$23)*$AH$23)),IF(Calculator!$O$6="SINGLESPECTRUM",SUM((((M17/100)*$AJ$22)*$AH$22))+(((((M17/100)*$AJ$22)*$AN$22)*$AH$22)*Calculator!$G$4)-((((M17/100)*$AJ$22)*$AN$22)*$AH$22)+((((M17/100)*$AJ$23)*$AH$23)),IF(Calculator!$O$6="SINGLEHOMESTEAD",SUM((((M17/100)*$AJ$22)*$AH$22))+(((((M17/100)*$AJ$22)*$AN$22)*$AH$22)*Calculator!$G$3)-((((M17/100)*$AJ$22)*$AN$22)*$AH$22)+((((M17/100)*$AJ$23)*$AH$23)),IF(Calculator!$O$6="SINGLEBAND A",SUM((((M17/100)*$AJ$22)*$AH$22))+(((((M17/100)*$AJ$22)*$AN$22)*$AH$22)*Calculator!$G$5)-((((M17/100)*$AJ$22)*$AN$22)*$AH$22)+((((M17/100)*$AJ$23)*$AH$23)),IF(Calculator!$O$6="SINGLEBAND B",SUM((((M17/100)*$AJ$22)*$AH$22))+(((((M17/100)*$AJ$22)*$AN$22)*$AH$22)*Calculator!$G$6)-((((M17/100)*$AJ$22)*$AN$22)*$AH$22)+((((M17/100)*$AJ$23)*$AH$23)),IF(Calculator!$O$6="SINGLEBAND C",SUM((((M17/100)*$AJ$22)*$AH$22))+(((((M17/100)*$AJ$22)*$AN$22)*$AH$22)*Calculator!$G$7)-((((M17/100)*$AJ$22)*$AN$22)*$AH$22)+((((M17/100)*$AJ$23)*$AH$23)),IF(Calculator!$O$6="SINGLEBAND D",SUM((((M17/100)*$AJ$22)*$AH$22))+(((((M17/100)*$AJ$22)*$AN$22)*$AH$22)*Calculator!$G$8)-((((M17/100)*$AJ$22)*$AN$22)*$AH$22)+((((M17/100)*$AJ$23)*$AH$23)),IF(Calculator!$O$6="SINGLEURBANE",SUM((((M17/100)*$AJ$22)*$AH$22))+(((((M17/100)*$AJ$22)*$AN$22)*$AH$22)*Calculator!$G$9)-((((M17/100)*$AJ$22)*$AN$22)*$AH$22)+((((M17/100)*$AJ$23)*$AH$23)),IF(Calculator!$O$6="SINGLESILVERANOD",SUM((((M17/100)*$AJ$22)*$AH$22))+(((((M17/100)*$AJ$22)*$AN$22)*$AH$22)*Calculator!$G$10)-((((M17/100)*$AJ$22)*$AN$22)*$AH$22)+((((M17/100)*$AJ$23)*$AH$23)),IF(Calculator!$O$6="SINGLEANOD",SUM((((M17/100)*$AJ$22)*$AH$22))+(((((M17/100)*$AJ$22)*$AN$22)*$AH$22)*Calculator!$G$11)-((((M17/100)*$AJ$22)*$AN$22)*$AH$22)+((((M17/100)*$AJ$23)*$AH$23)),IF(Calculator!$O$6="DUALBASE",SUM((((M17/100)*$AJ$22)*$AH$22))+(((((M17/100)*$AJ$22)*$AN$22)*$AH$22)*Calculator!$G$12)-((((M17/100)*$AJ$22)*$AN$22)*$AH$22)+((((M17/100)*$AJ$23)*$AH$23)),IF(Calculator!$O$6="DUALELEMENTS",SUM((((M17/100)*$AJ$22)*$AH$22))+(((((M17/100)*$AJ$22)*$AN$22)*$AH$22)*Calculator!$G$13)-((((M17/100)*$AJ$22)*$AN$22)*$AH$22)+((((M17/100)*$AJ$23)*$AH$23)),IF(Calculator!$O$6="DUALSPECTRUM",SUM((((M17/100)*$AJ$22)*$AH$22))+(((((M17/100)*$AJ$22)*$AN$22)*$AH$22)*Calculator!$G$15)-((((M17/100)*$AJ$22)*$AN$22)*$AH$22)+((((M17/100)*$AJ$23)*$AH$23)),IF(Calculator!$O$6="DUALHOMESTEAD",SUM((((M17/100)*$AJ$22)*$AH$22))+(((((M17/100)*$AJ$22)*$AN$22)*$AH$22)*Calculator!$G$14)-((((M17/100)*$AJ$22)*$AN$22)*$AH$22)+((((M17/100)*$AJ$23)*$AH$23)),IF(Calculator!$O$6="DUALBAND A",SUM((((M17/100)*$AJ$22)*$AH$22))+(((((M17/100)*$AJ$22)*$AN$22)*$AH$22)*Calculator!$G$16)-((((M17/100)*$AJ$22)*$AN$22)*$AH$22)+((((M17/100)*$AJ$23)*$AH$23)),IF(Calculator!$O$6="DUALBAND B",SUM((((M17/100)*$AJ$22)*$AH$22))+(((((M17/100)*$AJ$22)*$AN$22)*$AH$22)*Calculator!$G$17)-((((M17/100)*$AJ$22)*$AN$22)*$AH$22)+((((M17/100)*$AJ$23)*$AH$23)),IF(Calculator!$O$6="DUALBAND C",SUM((((M17/100)*$AJ$22)*$AH$22))+(((((M17/100)*$AJ$22)*$AN$22)*$AH$22)*Calculator!$G$18)-((((M17/100)*$AJ$22)*$AN$22)*$AH$22)+((((M17/100)*$AJ$23)*$AH$23)),IF(Calculator!$O$6="DUALBAND D",SUM((((M17/100)*$AJ$22)*$AH$22))+(((((M17/100)*$AJ$22)*$AN$22)*$AH$22)*Calculator!$G$19)-((((M17/100)*$AJ$22)*$AN$22)*$AH$22)+((((M17/100)*$AJ$23)*$AH$23)),IF(Calculator!$O$6="DUALURBANE",SUM((((M17/100)*$AJ$22)*$AH$22))+(((((M17/100)*$AJ$22)*$AN$22)*$AH$22)*Calculator!$G$20)-((((M17/100)*$AJ$22)*$AN$22)*$AH$22)+((((M17/100)*$AJ$23)*$AH$23)),IF(Calculator!$O$6="DUALSILVERANOD",SUM((((M17/100)*$AJ$22)*$AH$22))+(((((M17/100)*$AJ$22)*$AN$22)*$AH$22)*Calculator!$G$21)-((((M17/100)*$AJ$22)*$AN$22)*$AH$22)+((((M17/100)*$AJ$23)*$AH$23)),IF(Calculator!$O$6="DUALANOD",SUM((((M17/100)*$AJ$22)*$AH$22))+(((((M17/100)*$AJ$22)*$AN$22)*$AH$22)*Calculator!$G$22)-((((M17/100)*$AJ$22)*$AN$22)*$AH$22)+((((M17/100)*$AJ$23)*$AH$23))))))))))))))))))))))))</f>
        <v>639.31594171719985</v>
      </c>
      <c r="AC17" s="2">
        <f>IF(Calculator!$O$6="SINGLEBASE",SUM((((N17/100)*$AJ$22)*$AH$22))+((((N17/100)*$AJ$23)*$AH$23)),IF(Calculator!$O$6="SINGLEELEMENTS",SUM((((N17/100)*$AJ$22)*$AH$22))+(((((N17/100)*$AJ$22)*$AN$22)*$AH$22)*Calculator!$G$2)-((((N17/100)*$AJ$22)*$AN$22)*$AH$22)+((((N17/100)*$AJ$23)*$AH$23)),IF(Calculator!$O$6="SINGLESPECTRUM",SUM((((N17/100)*$AJ$22)*$AH$22))+(((((N17/100)*$AJ$22)*$AN$22)*$AH$22)*Calculator!$G$4)-((((N17/100)*$AJ$22)*$AN$22)*$AH$22)+((((N17/100)*$AJ$23)*$AH$23)),IF(Calculator!$O$6="SINGLEHOMESTEAD",SUM((((N17/100)*$AJ$22)*$AH$22))+(((((N17/100)*$AJ$22)*$AN$22)*$AH$22)*Calculator!$G$3)-((((N17/100)*$AJ$22)*$AN$22)*$AH$22)+((((N17/100)*$AJ$23)*$AH$23)),IF(Calculator!$O$6="SINGLEBAND A",SUM((((N17/100)*$AJ$22)*$AH$22))+(((((N17/100)*$AJ$22)*$AN$22)*$AH$22)*Calculator!$G$5)-((((N17/100)*$AJ$22)*$AN$22)*$AH$22)+((((N17/100)*$AJ$23)*$AH$23)),IF(Calculator!$O$6="SINGLEBAND B",SUM((((N17/100)*$AJ$22)*$AH$22))+(((((N17/100)*$AJ$22)*$AN$22)*$AH$22)*Calculator!$G$6)-((((N17/100)*$AJ$22)*$AN$22)*$AH$22)+((((N17/100)*$AJ$23)*$AH$23)),IF(Calculator!$O$6="SINGLEBAND C",SUM((((N17/100)*$AJ$22)*$AH$22))+(((((N17/100)*$AJ$22)*$AN$22)*$AH$22)*Calculator!$G$7)-((((N17/100)*$AJ$22)*$AN$22)*$AH$22)+((((N17/100)*$AJ$23)*$AH$23)),IF(Calculator!$O$6="SINGLEBAND D",SUM((((N17/100)*$AJ$22)*$AH$22))+(((((N17/100)*$AJ$22)*$AN$22)*$AH$22)*Calculator!$G$8)-((((N17/100)*$AJ$22)*$AN$22)*$AH$22)+((((N17/100)*$AJ$23)*$AH$23)),IF(Calculator!$O$6="SINGLEURBANE",SUM((((N17/100)*$AJ$22)*$AH$22))+(((((N17/100)*$AJ$22)*$AN$22)*$AH$22)*Calculator!$G$9)-((((N17/100)*$AJ$22)*$AN$22)*$AH$22)+((((N17/100)*$AJ$23)*$AH$23)),IF(Calculator!$O$6="SINGLESILVERANOD",SUM((((N17/100)*$AJ$22)*$AH$22))+(((((N17/100)*$AJ$22)*$AN$22)*$AH$22)*Calculator!$G$10)-((((N17/100)*$AJ$22)*$AN$22)*$AH$22)+((((N17/100)*$AJ$23)*$AH$23)),IF(Calculator!$O$6="SINGLEANOD",SUM((((N17/100)*$AJ$22)*$AH$22))+(((((N17/100)*$AJ$22)*$AN$22)*$AH$22)*Calculator!$G$11)-((((N17/100)*$AJ$22)*$AN$22)*$AH$22)+((((N17/100)*$AJ$23)*$AH$23)),IF(Calculator!$O$6="DUALBASE",SUM((((N17/100)*$AJ$22)*$AH$22))+(((((N17/100)*$AJ$22)*$AN$22)*$AH$22)*Calculator!$G$12)-((((N17/100)*$AJ$22)*$AN$22)*$AH$22)+((((N17/100)*$AJ$23)*$AH$23)),IF(Calculator!$O$6="DUALELEMENTS",SUM((((N17/100)*$AJ$22)*$AH$22))+(((((N17/100)*$AJ$22)*$AN$22)*$AH$22)*Calculator!$G$13)-((((N17/100)*$AJ$22)*$AN$22)*$AH$22)+((((N17/100)*$AJ$23)*$AH$23)),IF(Calculator!$O$6="DUALSPECTRUM",SUM((((N17/100)*$AJ$22)*$AH$22))+(((((N17/100)*$AJ$22)*$AN$22)*$AH$22)*Calculator!$G$15)-((((N17/100)*$AJ$22)*$AN$22)*$AH$22)+((((N17/100)*$AJ$23)*$AH$23)),IF(Calculator!$O$6="DUALHOMESTEAD",SUM((((N17/100)*$AJ$22)*$AH$22))+(((((N17/100)*$AJ$22)*$AN$22)*$AH$22)*Calculator!$G$14)-((((N17/100)*$AJ$22)*$AN$22)*$AH$22)+((((N17/100)*$AJ$23)*$AH$23)),IF(Calculator!$O$6="DUALBAND A",SUM((((N17/100)*$AJ$22)*$AH$22))+(((((N17/100)*$AJ$22)*$AN$22)*$AH$22)*Calculator!$G$16)-((((N17/100)*$AJ$22)*$AN$22)*$AH$22)+((((N17/100)*$AJ$23)*$AH$23)),IF(Calculator!$O$6="DUALBAND B",SUM((((N17/100)*$AJ$22)*$AH$22))+(((((N17/100)*$AJ$22)*$AN$22)*$AH$22)*Calculator!$G$17)-((((N17/100)*$AJ$22)*$AN$22)*$AH$22)+((((N17/100)*$AJ$23)*$AH$23)),IF(Calculator!$O$6="DUALBAND C",SUM((((N17/100)*$AJ$22)*$AH$22))+(((((N17/100)*$AJ$22)*$AN$22)*$AH$22)*Calculator!$G$18)-((((N17/100)*$AJ$22)*$AN$22)*$AH$22)+((((N17/100)*$AJ$23)*$AH$23)),IF(Calculator!$O$6="DUALBAND D",SUM((((N17/100)*$AJ$22)*$AH$22))+(((((N17/100)*$AJ$22)*$AN$22)*$AH$22)*Calculator!$G$19)-((((N17/100)*$AJ$22)*$AN$22)*$AH$22)+((((N17/100)*$AJ$23)*$AH$23)),IF(Calculator!$O$6="DUALURBANE",SUM((((N17/100)*$AJ$22)*$AH$22))+(((((N17/100)*$AJ$22)*$AN$22)*$AH$22)*Calculator!$G$20)-((((N17/100)*$AJ$22)*$AN$22)*$AH$22)+((((N17/100)*$AJ$23)*$AH$23)),IF(Calculator!$O$6="DUALSILVERANOD",SUM((((N17/100)*$AJ$22)*$AH$22))+(((((N17/100)*$AJ$22)*$AN$22)*$AH$22)*Calculator!$G$21)-((((N17/100)*$AJ$22)*$AN$22)*$AH$22)+((((N17/100)*$AJ$23)*$AH$23)),IF(Calculator!$O$6="DUALANOD",SUM((((N17/100)*$AJ$22)*$AH$22))+(((((N17/100)*$AJ$22)*$AN$22)*$AH$22)*Calculator!$G$22)-((((N17/100)*$AJ$22)*$AN$22)*$AH$22)+((((N17/100)*$AJ$23)*$AH$23))))))))))))))))))))))))</f>
        <v>651.35108722144992</v>
      </c>
    </row>
    <row r="20" spans="1:40">
      <c r="G20" s="3" t="s">
        <v>1415</v>
      </c>
      <c r="V20" s="3" t="s">
        <v>1415</v>
      </c>
      <c r="AG20" s="3" t="s">
        <v>1415</v>
      </c>
    </row>
    <row r="21" spans="1:40">
      <c r="AE21" t="s">
        <v>1370</v>
      </c>
      <c r="AG21" t="s">
        <v>53</v>
      </c>
      <c r="AI21" t="s">
        <v>1371</v>
      </c>
      <c r="AL21" t="s">
        <v>1372</v>
      </c>
    </row>
    <row r="22" spans="1:40">
      <c r="A22" s="7" t="s">
        <v>1373</v>
      </c>
      <c r="B22" s="9" t="s">
        <v>1374</v>
      </c>
      <c r="C22" s="9" t="s">
        <v>1375</v>
      </c>
      <c r="D22" s="9" t="s">
        <v>1376</v>
      </c>
      <c r="E22" s="9" t="s">
        <v>1377</v>
      </c>
      <c r="F22" s="9" t="s">
        <v>1378</v>
      </c>
      <c r="G22" s="9" t="s">
        <v>1379</v>
      </c>
      <c r="H22" s="9" t="s">
        <v>1380</v>
      </c>
      <c r="I22" s="9" t="s">
        <v>1381</v>
      </c>
      <c r="J22" s="9" t="s">
        <v>1382</v>
      </c>
      <c r="K22" s="9" t="s">
        <v>1383</v>
      </c>
      <c r="L22" s="9" t="s">
        <v>1384</v>
      </c>
      <c r="M22" s="9" t="s">
        <v>1385</v>
      </c>
      <c r="N22" s="9" t="s">
        <v>1386</v>
      </c>
      <c r="P22" s="7" t="s">
        <v>1373</v>
      </c>
      <c r="Q22" s="9" t="s">
        <v>1374</v>
      </c>
      <c r="R22" s="9" t="s">
        <v>1375</v>
      </c>
      <c r="S22" s="9" t="s">
        <v>1376</v>
      </c>
      <c r="T22" s="9" t="s">
        <v>1377</v>
      </c>
      <c r="U22" s="9" t="s">
        <v>1378</v>
      </c>
      <c r="V22" s="9" t="s">
        <v>1379</v>
      </c>
      <c r="W22" s="9" t="s">
        <v>1380</v>
      </c>
      <c r="X22" s="9" t="s">
        <v>1381</v>
      </c>
      <c r="Y22" s="9" t="s">
        <v>1382</v>
      </c>
      <c r="Z22" s="9" t="s">
        <v>1383</v>
      </c>
      <c r="AA22" s="9" t="s">
        <v>1384</v>
      </c>
      <c r="AB22" s="9" t="s">
        <v>1385</v>
      </c>
      <c r="AC22" s="9" t="s">
        <v>1386</v>
      </c>
      <c r="AE22" s="1" t="s">
        <v>31</v>
      </c>
      <c r="AF22" s="6">
        <f>SUM('Front Sheet'!$C$15*100)</f>
        <v>59</v>
      </c>
      <c r="AG22" s="1" t="s">
        <v>31</v>
      </c>
      <c r="AH22">
        <f>SUM(100-AF22)/100</f>
        <v>0.41</v>
      </c>
      <c r="AI22" s="1" t="s">
        <v>31</v>
      </c>
      <c r="AJ22">
        <v>60</v>
      </c>
      <c r="AL22" t="s">
        <v>1387</v>
      </c>
      <c r="AM22">
        <v>91.291747044679511</v>
      </c>
      <c r="AN22">
        <f>AM22/100</f>
        <v>0.91291747044679505</v>
      </c>
    </row>
    <row r="23" spans="1:40">
      <c r="A23" s="8" t="s">
        <v>1388</v>
      </c>
      <c r="B23" s="2">
        <v>1755.5164</v>
      </c>
      <c r="C23" s="2">
        <v>1777.8062499999999</v>
      </c>
      <c r="D23" s="2">
        <v>1801.6635999999999</v>
      </c>
      <c r="E23" s="2">
        <v>1824.22515</v>
      </c>
      <c r="F23" s="2">
        <v>1848.09295</v>
      </c>
      <c r="G23" s="2">
        <v>1870.6440499999999</v>
      </c>
      <c r="H23" s="2">
        <v>1892.9339</v>
      </c>
      <c r="I23" s="2">
        <v>1916.7912499999998</v>
      </c>
      <c r="J23" s="2">
        <v>1939.0810999999999</v>
      </c>
      <c r="K23" s="2">
        <v>1962.9384499999999</v>
      </c>
      <c r="L23" s="2">
        <v>1985.2282999999998</v>
      </c>
      <c r="M23" s="2">
        <v>2007.5181499999999</v>
      </c>
      <c r="N23" s="2">
        <v>2031.3754999999999</v>
      </c>
      <c r="P23" s="8">
        <v>2000</v>
      </c>
      <c r="Q23" s="2">
        <f>IF(Calculator!$O$6="SINGLEBASE",SUM((((B23/100)*$AJ$22)*$AH$22))+((((B23/100)*$AJ$23)*$AH$23)),IF(Calculator!$O$6="SINGLEELEMENTS",SUM((((B23/100)*$AJ$22)*$AH$22))+(((((B23/100)*$AJ$22)*$AN$22)*$AH$22)*Calculator!$G$2)-((((B23/100)*$AJ$22)*$AN$22)*$AH$22)+((((B23/100)*$AJ$23)*$AH$23)),IF(Calculator!$O$6="SINGLESPECTRUM",SUM((((B23/100)*$AJ$22)*$AH$22))+(((((B23/100)*$AJ$22)*$AN$22)*$AH$22)*Calculator!$G$4)-((((B23/100)*$AJ$22)*$AN$22)*$AH$22)+((((B23/100)*$AJ$23)*$AH$23)),IF(Calculator!$O$6="SINGLEHOMESTEAD",SUM((((B23/100)*$AJ$22)*$AH$22))+(((((B23/100)*$AJ$22)*$AN$22)*$AH$22)*Calculator!$G$3)-((((B23/100)*$AJ$22)*$AN$22)*$AH$22)+((((B23/100)*$AJ$23)*$AH$23)),IF(Calculator!$O$6="SINGLEBAND A",SUM((((B23/100)*$AJ$22)*$AH$22))+(((((B23/100)*$AJ$22)*$AN$22)*$AH$22)*Calculator!$G$5)-((((B23/100)*$AJ$22)*$AN$22)*$AH$22)+((((B23/100)*$AJ$23)*$AH$23)),IF(Calculator!$O$6="SINGLEBAND B",SUM((((B23/100)*$AJ$22)*$AH$22))+(((((B23/100)*$AJ$22)*$AN$22)*$AH$22)*Calculator!$G$6)-((((B23/100)*$AJ$22)*$AN$22)*$AH$22)+((((B23/100)*$AJ$23)*$AH$23)),IF(Calculator!$O$6="SINGLEBAND C",SUM((((B23/100)*$AJ$22)*$AH$22))+(((((B23/100)*$AJ$22)*$AN$22)*$AH$22)*Calculator!$G$7)-((((B23/100)*$AJ$22)*$AN$22)*$AH$22)+((((B23/100)*$AJ$23)*$AH$23)),IF(Calculator!$O$6="SINGLEBAND D",SUM((((B23/100)*$AJ$22)*$AH$22))+(((((B23/100)*$AJ$22)*$AN$22)*$AH$22)*Calculator!$G$8)-((((B23/100)*$AJ$22)*$AN$22)*$AH$22)+((((B23/100)*$AJ$23)*$AH$23)),IF(Calculator!$O$6="SINGLEURBANE",SUM((((B23/100)*$AJ$22)*$AH$22))+(((((B23/100)*$AJ$22)*$AN$22)*$AH$22)*Calculator!$G$9)-((((B23/100)*$AJ$22)*$AN$22)*$AH$22)+((((B23/100)*$AJ$23)*$AH$23)),IF(Calculator!$O$6="SINGLESILVERANOD",SUM((((B23/100)*$AJ$22)*$AH$22))+(((((B23/100)*$AJ$22)*$AN$22)*$AH$22)*Calculator!$G$10)-((((B23/100)*$AJ$22)*$AN$22)*$AH$22)+((((B23/100)*$AJ$23)*$AH$23)),IF(Calculator!$O$6="SINGLEANOD",SUM((((B23/100)*$AJ$22)*$AH$22))+(((((B23/100)*$AJ$22)*$AN$22)*$AH$22)*Calculator!$G$11)-((((B23/100)*$AJ$22)*$AN$22)*$AH$22)+((((B23/100)*$AJ$23)*$AH$23)),IF(Calculator!$O$6="DUALBASE",SUM((((B23/100)*$AJ$22)*$AH$22))+(((((B23/100)*$AJ$22)*$AN$22)*$AH$22)*Calculator!$G$12)-((((B23/100)*$AJ$22)*$AN$22)*$AH$22)+((((B23/100)*$AJ$23)*$AH$23)),IF(Calculator!$O$6="DUALELEMENTS",SUM((((B23/100)*$AJ$22)*$AH$22))+(((((B23/100)*$AJ$22)*$AN$22)*$AH$22)*Calculator!$G$13)-((((B23/100)*$AJ$22)*$AN$22)*$AH$22)+((((B23/100)*$AJ$23)*$AH$23)),IF(Calculator!$O$6="DUALSPECTRUM",SUM((((B23/100)*$AJ$22)*$AH$22))+(((((B23/100)*$AJ$22)*$AN$22)*$AH$22)*Calculator!$G$15)-((((B23/100)*$AJ$22)*$AN$22)*$AH$22)+((((B23/100)*$AJ$23)*$AH$23)),IF(Calculator!$O$6="DUALHOMESTEAD",SUM((((B23/100)*$AJ$22)*$AH$22))+(((((B23/100)*$AJ$22)*$AN$22)*$AH$22)*Calculator!$G$14)-((((B23/100)*$AJ$22)*$AN$22)*$AH$22)+((((B23/100)*$AJ$23)*$AH$23)),IF(Calculator!$O$6="DUALBAND A",SUM((((B23/100)*$AJ$22)*$AH$22))+(((((B23/100)*$AJ$22)*$AN$22)*$AH$22)*Calculator!$G$16)-((((B23/100)*$AJ$22)*$AN$22)*$AH$22)+((((B23/100)*$AJ$23)*$AH$23)),IF(Calculator!$O$6="DUALBAND B",SUM((((B23/100)*$AJ$22)*$AH$22))+(((((B23/100)*$AJ$22)*$AN$22)*$AH$22)*Calculator!$G$17)-((((B23/100)*$AJ$22)*$AN$22)*$AH$22)+((((B23/100)*$AJ$23)*$AH$23)),IF(Calculator!$O$6="DUALBAND C",SUM((((B23/100)*$AJ$22)*$AH$22))+(((((B23/100)*$AJ$22)*$AN$22)*$AH$22)*Calculator!$G$18)-((((B23/100)*$AJ$22)*$AN$22)*$AH$22)+((((B23/100)*$AJ$23)*$AH$23)),IF(Calculator!$O$6="DUALBAND D",SUM((((B23/100)*$AJ$22)*$AH$22))+(((((B23/100)*$AJ$22)*$AN$22)*$AH$22)*Calculator!$G$19)-((((B23/100)*$AJ$22)*$AN$22)*$AH$22)+((((B23/100)*$AJ$23)*$AH$23)),IF(Calculator!$O$6="DUALURBANE",SUM((((B23/100)*$AJ$22)*$AH$22))+(((((B23/100)*$AJ$22)*$AN$22)*$AH$22)*Calculator!$G$20)-((((B23/100)*$AJ$22)*$AN$22)*$AH$22)+((((B23/100)*$AJ$23)*$AH$23)),IF(Calculator!$O$6="DUALSILVERANOD",SUM((((B23/100)*$AJ$22)*$AH$22))+(((((B23/100)*$AJ$22)*$AN$22)*$AH$22)*Calculator!$G$21)-((((B23/100)*$AJ$22)*$AN$22)*$AH$22)+((((B23/100)*$AJ$23)*$AH$23)),IF(Calculator!$O$6="DUALANOD",SUM((((B23/100)*$AJ$22)*$AH$22))+(((((B23/100)*$AJ$22)*$AN$22)*$AH$22)*Calculator!$G$22)-((((B23/100)*$AJ$22)*$AN$22)*$AH$22)+((((B23/100)*$AJ$23)*$AH$23))))))))))))))))))))))))</f>
        <v>719.76172400000007</v>
      </c>
      <c r="R23" s="2">
        <f>IF(Calculator!$O$6="SINGLEBASE",SUM((((C23/100)*$AJ$22)*$AH$22))+((((C23/100)*$AJ$23)*$AH$23)),IF(Calculator!$O$6="SINGLEELEMENTS",SUM((((C23/100)*$AJ$22)*$AH$22))+(((((C23/100)*$AJ$22)*$AN$22)*$AH$22)*Calculator!$G$2)-((((C23/100)*$AJ$22)*$AN$22)*$AH$22)+((((C23/100)*$AJ$23)*$AH$23)),IF(Calculator!$O$6="SINGLESPECTRUM",SUM((((C23/100)*$AJ$22)*$AH$22))+(((((C23/100)*$AJ$22)*$AN$22)*$AH$22)*Calculator!$G$4)-((((C23/100)*$AJ$22)*$AN$22)*$AH$22)+((((C23/100)*$AJ$23)*$AH$23)),IF(Calculator!$O$6="SINGLEHOMESTEAD",SUM((((C23/100)*$AJ$22)*$AH$22))+(((((C23/100)*$AJ$22)*$AN$22)*$AH$22)*Calculator!$G$3)-((((C23/100)*$AJ$22)*$AN$22)*$AH$22)+((((C23/100)*$AJ$23)*$AH$23)),IF(Calculator!$O$6="SINGLEBAND A",SUM((((C23/100)*$AJ$22)*$AH$22))+(((((C23/100)*$AJ$22)*$AN$22)*$AH$22)*Calculator!$G$5)-((((C23/100)*$AJ$22)*$AN$22)*$AH$22)+((((C23/100)*$AJ$23)*$AH$23)),IF(Calculator!$O$6="SINGLEBAND B",SUM((((C23/100)*$AJ$22)*$AH$22))+(((((C23/100)*$AJ$22)*$AN$22)*$AH$22)*Calculator!$G$6)-((((C23/100)*$AJ$22)*$AN$22)*$AH$22)+((((C23/100)*$AJ$23)*$AH$23)),IF(Calculator!$O$6="SINGLEBAND C",SUM((((C23/100)*$AJ$22)*$AH$22))+(((((C23/100)*$AJ$22)*$AN$22)*$AH$22)*Calculator!$G$7)-((((C23/100)*$AJ$22)*$AN$22)*$AH$22)+((((C23/100)*$AJ$23)*$AH$23)),IF(Calculator!$O$6="SINGLEBAND D",SUM((((C23/100)*$AJ$22)*$AH$22))+(((((C23/100)*$AJ$22)*$AN$22)*$AH$22)*Calculator!$G$8)-((((C23/100)*$AJ$22)*$AN$22)*$AH$22)+((((C23/100)*$AJ$23)*$AH$23)),IF(Calculator!$O$6="SINGLEURBANE",SUM((((C23/100)*$AJ$22)*$AH$22))+(((((C23/100)*$AJ$22)*$AN$22)*$AH$22)*Calculator!$G$9)-((((C23/100)*$AJ$22)*$AN$22)*$AH$22)+((((C23/100)*$AJ$23)*$AH$23)),IF(Calculator!$O$6="SINGLESILVERANOD",SUM((((C23/100)*$AJ$22)*$AH$22))+(((((C23/100)*$AJ$22)*$AN$22)*$AH$22)*Calculator!$G$10)-((((C23/100)*$AJ$22)*$AN$22)*$AH$22)+((((C23/100)*$AJ$23)*$AH$23)),IF(Calculator!$O$6="SINGLEANOD",SUM((((C23/100)*$AJ$22)*$AH$22))+(((((C23/100)*$AJ$22)*$AN$22)*$AH$22)*Calculator!$G$11)-((((C23/100)*$AJ$22)*$AN$22)*$AH$22)+((((C23/100)*$AJ$23)*$AH$23)),IF(Calculator!$O$6="DUALBASE",SUM((((C23/100)*$AJ$22)*$AH$22))+(((((C23/100)*$AJ$22)*$AN$22)*$AH$22)*Calculator!$G$12)-((((C23/100)*$AJ$22)*$AN$22)*$AH$22)+((((C23/100)*$AJ$23)*$AH$23)),IF(Calculator!$O$6="DUALELEMENTS",SUM((((C23/100)*$AJ$22)*$AH$22))+(((((C23/100)*$AJ$22)*$AN$22)*$AH$22)*Calculator!$G$13)-((((C23/100)*$AJ$22)*$AN$22)*$AH$22)+((((C23/100)*$AJ$23)*$AH$23)),IF(Calculator!$O$6="DUALSPECTRUM",SUM((((C23/100)*$AJ$22)*$AH$22))+(((((C23/100)*$AJ$22)*$AN$22)*$AH$22)*Calculator!$G$15)-((((C23/100)*$AJ$22)*$AN$22)*$AH$22)+((((C23/100)*$AJ$23)*$AH$23)),IF(Calculator!$O$6="DUALHOMESTEAD",SUM((((C23/100)*$AJ$22)*$AH$22))+(((((C23/100)*$AJ$22)*$AN$22)*$AH$22)*Calculator!$G$14)-((((C23/100)*$AJ$22)*$AN$22)*$AH$22)+((((C23/100)*$AJ$23)*$AH$23)),IF(Calculator!$O$6="DUALBAND A",SUM((((C23/100)*$AJ$22)*$AH$22))+(((((C23/100)*$AJ$22)*$AN$22)*$AH$22)*Calculator!$G$16)-((((C23/100)*$AJ$22)*$AN$22)*$AH$22)+((((C23/100)*$AJ$23)*$AH$23)),IF(Calculator!$O$6="DUALBAND B",SUM((((C23/100)*$AJ$22)*$AH$22))+(((((C23/100)*$AJ$22)*$AN$22)*$AH$22)*Calculator!$G$17)-((((C23/100)*$AJ$22)*$AN$22)*$AH$22)+((((C23/100)*$AJ$23)*$AH$23)),IF(Calculator!$O$6="DUALBAND C",SUM((((C23/100)*$AJ$22)*$AH$22))+(((((C23/100)*$AJ$22)*$AN$22)*$AH$22)*Calculator!$G$18)-((((C23/100)*$AJ$22)*$AN$22)*$AH$22)+((((C23/100)*$AJ$23)*$AH$23)),IF(Calculator!$O$6="DUALBAND D",SUM((((C23/100)*$AJ$22)*$AH$22))+(((((C23/100)*$AJ$22)*$AN$22)*$AH$22)*Calculator!$G$19)-((((C23/100)*$AJ$22)*$AN$22)*$AH$22)+((((C23/100)*$AJ$23)*$AH$23)),IF(Calculator!$O$6="DUALURBANE",SUM((((C23/100)*$AJ$22)*$AH$22))+(((((C23/100)*$AJ$22)*$AN$22)*$AH$22)*Calculator!$G$20)-((((C23/100)*$AJ$22)*$AN$22)*$AH$22)+((((C23/100)*$AJ$23)*$AH$23)),IF(Calculator!$O$6="DUALSILVERANOD",SUM((((C23/100)*$AJ$22)*$AH$22))+(((((C23/100)*$AJ$22)*$AN$22)*$AH$22)*Calculator!$G$21)-((((C23/100)*$AJ$22)*$AN$22)*$AH$22)+((((C23/100)*$AJ$23)*$AH$23)),IF(Calculator!$O$6="DUALANOD",SUM((((C23/100)*$AJ$22)*$AH$22))+(((((C23/100)*$AJ$22)*$AN$22)*$AH$22)*Calculator!$G$22)-((((C23/100)*$AJ$22)*$AN$22)*$AH$22)+((((C23/100)*$AJ$23)*$AH$23))))))))))))))))))))))))</f>
        <v>728.90056249999986</v>
      </c>
      <c r="S23" s="2">
        <f>IF(Calculator!$O$6="SINGLEBASE",SUM((((D23/100)*$AJ$22)*$AH$22))+((((D23/100)*$AJ$23)*$AH$23)),IF(Calculator!$O$6="SINGLEELEMENTS",SUM((((D23/100)*$AJ$22)*$AH$22))+(((((D23/100)*$AJ$22)*$AN$22)*$AH$22)*Calculator!$G$2)-((((D23/100)*$AJ$22)*$AN$22)*$AH$22)+((((D23/100)*$AJ$23)*$AH$23)),IF(Calculator!$O$6="SINGLESPECTRUM",SUM((((D23/100)*$AJ$22)*$AH$22))+(((((D23/100)*$AJ$22)*$AN$22)*$AH$22)*Calculator!$G$4)-((((D23/100)*$AJ$22)*$AN$22)*$AH$22)+((((D23/100)*$AJ$23)*$AH$23)),IF(Calculator!$O$6="SINGLEHOMESTEAD",SUM((((D23/100)*$AJ$22)*$AH$22))+(((((D23/100)*$AJ$22)*$AN$22)*$AH$22)*Calculator!$G$3)-((((D23/100)*$AJ$22)*$AN$22)*$AH$22)+((((D23/100)*$AJ$23)*$AH$23)),IF(Calculator!$O$6="SINGLEBAND A",SUM((((D23/100)*$AJ$22)*$AH$22))+(((((D23/100)*$AJ$22)*$AN$22)*$AH$22)*Calculator!$G$5)-((((D23/100)*$AJ$22)*$AN$22)*$AH$22)+((((D23/100)*$AJ$23)*$AH$23)),IF(Calculator!$O$6="SINGLEBAND B",SUM((((D23/100)*$AJ$22)*$AH$22))+(((((D23/100)*$AJ$22)*$AN$22)*$AH$22)*Calculator!$G$6)-((((D23/100)*$AJ$22)*$AN$22)*$AH$22)+((((D23/100)*$AJ$23)*$AH$23)),IF(Calculator!$O$6="SINGLEBAND C",SUM((((D23/100)*$AJ$22)*$AH$22))+(((((D23/100)*$AJ$22)*$AN$22)*$AH$22)*Calculator!$G$7)-((((D23/100)*$AJ$22)*$AN$22)*$AH$22)+((((D23/100)*$AJ$23)*$AH$23)),IF(Calculator!$O$6="SINGLEBAND D",SUM((((D23/100)*$AJ$22)*$AH$22))+(((((D23/100)*$AJ$22)*$AN$22)*$AH$22)*Calculator!$G$8)-((((D23/100)*$AJ$22)*$AN$22)*$AH$22)+((((D23/100)*$AJ$23)*$AH$23)),IF(Calculator!$O$6="SINGLEURBANE",SUM((((D23/100)*$AJ$22)*$AH$22))+(((((D23/100)*$AJ$22)*$AN$22)*$AH$22)*Calculator!$G$9)-((((D23/100)*$AJ$22)*$AN$22)*$AH$22)+((((D23/100)*$AJ$23)*$AH$23)),IF(Calculator!$O$6="SINGLESILVERANOD",SUM((((D23/100)*$AJ$22)*$AH$22))+(((((D23/100)*$AJ$22)*$AN$22)*$AH$22)*Calculator!$G$10)-((((D23/100)*$AJ$22)*$AN$22)*$AH$22)+((((D23/100)*$AJ$23)*$AH$23)),IF(Calculator!$O$6="SINGLEANOD",SUM((((D23/100)*$AJ$22)*$AH$22))+(((((D23/100)*$AJ$22)*$AN$22)*$AH$22)*Calculator!$G$11)-((((D23/100)*$AJ$22)*$AN$22)*$AH$22)+((((D23/100)*$AJ$23)*$AH$23)),IF(Calculator!$O$6="DUALBASE",SUM((((D23/100)*$AJ$22)*$AH$22))+(((((D23/100)*$AJ$22)*$AN$22)*$AH$22)*Calculator!$G$12)-((((D23/100)*$AJ$22)*$AN$22)*$AH$22)+((((D23/100)*$AJ$23)*$AH$23)),IF(Calculator!$O$6="DUALELEMENTS",SUM((((D23/100)*$AJ$22)*$AH$22))+(((((D23/100)*$AJ$22)*$AN$22)*$AH$22)*Calculator!$G$13)-((((D23/100)*$AJ$22)*$AN$22)*$AH$22)+((((D23/100)*$AJ$23)*$AH$23)),IF(Calculator!$O$6="DUALSPECTRUM",SUM((((D23/100)*$AJ$22)*$AH$22))+(((((D23/100)*$AJ$22)*$AN$22)*$AH$22)*Calculator!$G$15)-((((D23/100)*$AJ$22)*$AN$22)*$AH$22)+((((D23/100)*$AJ$23)*$AH$23)),IF(Calculator!$O$6="DUALHOMESTEAD",SUM((((D23/100)*$AJ$22)*$AH$22))+(((((D23/100)*$AJ$22)*$AN$22)*$AH$22)*Calculator!$G$14)-((((D23/100)*$AJ$22)*$AN$22)*$AH$22)+((((D23/100)*$AJ$23)*$AH$23)),IF(Calculator!$O$6="DUALBAND A",SUM((((D23/100)*$AJ$22)*$AH$22))+(((((D23/100)*$AJ$22)*$AN$22)*$AH$22)*Calculator!$G$16)-((((D23/100)*$AJ$22)*$AN$22)*$AH$22)+((((D23/100)*$AJ$23)*$AH$23)),IF(Calculator!$O$6="DUALBAND B",SUM((((D23/100)*$AJ$22)*$AH$22))+(((((D23/100)*$AJ$22)*$AN$22)*$AH$22)*Calculator!$G$17)-((((D23/100)*$AJ$22)*$AN$22)*$AH$22)+((((D23/100)*$AJ$23)*$AH$23)),IF(Calculator!$O$6="DUALBAND C",SUM((((D23/100)*$AJ$22)*$AH$22))+(((((D23/100)*$AJ$22)*$AN$22)*$AH$22)*Calculator!$G$18)-((((D23/100)*$AJ$22)*$AN$22)*$AH$22)+((((D23/100)*$AJ$23)*$AH$23)),IF(Calculator!$O$6="DUALBAND D",SUM((((D23/100)*$AJ$22)*$AH$22))+(((((D23/100)*$AJ$22)*$AN$22)*$AH$22)*Calculator!$G$19)-((((D23/100)*$AJ$22)*$AN$22)*$AH$22)+((((D23/100)*$AJ$23)*$AH$23)),IF(Calculator!$O$6="DUALURBANE",SUM((((D23/100)*$AJ$22)*$AH$22))+(((((D23/100)*$AJ$22)*$AN$22)*$AH$22)*Calculator!$G$20)-((((D23/100)*$AJ$22)*$AN$22)*$AH$22)+((((D23/100)*$AJ$23)*$AH$23)),IF(Calculator!$O$6="DUALSILVERANOD",SUM((((D23/100)*$AJ$22)*$AH$22))+(((((D23/100)*$AJ$22)*$AN$22)*$AH$22)*Calculator!$G$21)-((((D23/100)*$AJ$22)*$AN$22)*$AH$22)+((((D23/100)*$AJ$23)*$AH$23)),IF(Calculator!$O$6="DUALANOD",SUM((((D23/100)*$AJ$22)*$AH$22))+(((((D23/100)*$AJ$22)*$AN$22)*$AH$22)*Calculator!$G$22)-((((D23/100)*$AJ$22)*$AN$22)*$AH$22)+((((D23/100)*$AJ$23)*$AH$23))))))))))))))))))))))))</f>
        <v>738.68207599999982</v>
      </c>
      <c r="T23" s="2">
        <f>IF(Calculator!$O$6="SINGLEBASE",SUM((((E23/100)*$AJ$22)*$AH$22))+((((E23/100)*$AJ$23)*$AH$23)),IF(Calculator!$O$6="SINGLEELEMENTS",SUM((((E23/100)*$AJ$22)*$AH$22))+(((((E23/100)*$AJ$22)*$AN$22)*$AH$22)*Calculator!$G$2)-((((E23/100)*$AJ$22)*$AN$22)*$AH$22)+((((E23/100)*$AJ$23)*$AH$23)),IF(Calculator!$O$6="SINGLESPECTRUM",SUM((((E23/100)*$AJ$22)*$AH$22))+(((((E23/100)*$AJ$22)*$AN$22)*$AH$22)*Calculator!$G$4)-((((E23/100)*$AJ$22)*$AN$22)*$AH$22)+((((E23/100)*$AJ$23)*$AH$23)),IF(Calculator!$O$6="SINGLEHOMESTEAD",SUM((((E23/100)*$AJ$22)*$AH$22))+(((((E23/100)*$AJ$22)*$AN$22)*$AH$22)*Calculator!$G$3)-((((E23/100)*$AJ$22)*$AN$22)*$AH$22)+((((E23/100)*$AJ$23)*$AH$23)),IF(Calculator!$O$6="SINGLEBAND A",SUM((((E23/100)*$AJ$22)*$AH$22))+(((((E23/100)*$AJ$22)*$AN$22)*$AH$22)*Calculator!$G$5)-((((E23/100)*$AJ$22)*$AN$22)*$AH$22)+((((E23/100)*$AJ$23)*$AH$23)),IF(Calculator!$O$6="SINGLEBAND B",SUM((((E23/100)*$AJ$22)*$AH$22))+(((((E23/100)*$AJ$22)*$AN$22)*$AH$22)*Calculator!$G$6)-((((E23/100)*$AJ$22)*$AN$22)*$AH$22)+((((E23/100)*$AJ$23)*$AH$23)),IF(Calculator!$O$6="SINGLEBAND C",SUM((((E23/100)*$AJ$22)*$AH$22))+(((((E23/100)*$AJ$22)*$AN$22)*$AH$22)*Calculator!$G$7)-((((E23/100)*$AJ$22)*$AN$22)*$AH$22)+((((E23/100)*$AJ$23)*$AH$23)),IF(Calculator!$O$6="SINGLEBAND D",SUM((((E23/100)*$AJ$22)*$AH$22))+(((((E23/100)*$AJ$22)*$AN$22)*$AH$22)*Calculator!$G$8)-((((E23/100)*$AJ$22)*$AN$22)*$AH$22)+((((E23/100)*$AJ$23)*$AH$23)),IF(Calculator!$O$6="SINGLEURBANE",SUM((((E23/100)*$AJ$22)*$AH$22))+(((((E23/100)*$AJ$22)*$AN$22)*$AH$22)*Calculator!$G$9)-((((E23/100)*$AJ$22)*$AN$22)*$AH$22)+((((E23/100)*$AJ$23)*$AH$23)),IF(Calculator!$O$6="SINGLESILVERANOD",SUM((((E23/100)*$AJ$22)*$AH$22))+(((((E23/100)*$AJ$22)*$AN$22)*$AH$22)*Calculator!$G$10)-((((E23/100)*$AJ$22)*$AN$22)*$AH$22)+((((E23/100)*$AJ$23)*$AH$23)),IF(Calculator!$O$6="SINGLEANOD",SUM((((E23/100)*$AJ$22)*$AH$22))+(((((E23/100)*$AJ$22)*$AN$22)*$AH$22)*Calculator!$G$11)-((((E23/100)*$AJ$22)*$AN$22)*$AH$22)+((((E23/100)*$AJ$23)*$AH$23)),IF(Calculator!$O$6="DUALBASE",SUM((((E23/100)*$AJ$22)*$AH$22))+(((((E23/100)*$AJ$22)*$AN$22)*$AH$22)*Calculator!$G$12)-((((E23/100)*$AJ$22)*$AN$22)*$AH$22)+((((E23/100)*$AJ$23)*$AH$23)),IF(Calculator!$O$6="DUALELEMENTS",SUM((((E23/100)*$AJ$22)*$AH$22))+(((((E23/100)*$AJ$22)*$AN$22)*$AH$22)*Calculator!$G$13)-((((E23/100)*$AJ$22)*$AN$22)*$AH$22)+((((E23/100)*$AJ$23)*$AH$23)),IF(Calculator!$O$6="DUALSPECTRUM",SUM((((E23/100)*$AJ$22)*$AH$22))+(((((E23/100)*$AJ$22)*$AN$22)*$AH$22)*Calculator!$G$15)-((((E23/100)*$AJ$22)*$AN$22)*$AH$22)+((((E23/100)*$AJ$23)*$AH$23)),IF(Calculator!$O$6="DUALHOMESTEAD",SUM((((E23/100)*$AJ$22)*$AH$22))+(((((E23/100)*$AJ$22)*$AN$22)*$AH$22)*Calculator!$G$14)-((((E23/100)*$AJ$22)*$AN$22)*$AH$22)+((((E23/100)*$AJ$23)*$AH$23)),IF(Calculator!$O$6="DUALBAND A",SUM((((E23/100)*$AJ$22)*$AH$22))+(((((E23/100)*$AJ$22)*$AN$22)*$AH$22)*Calculator!$G$16)-((((E23/100)*$AJ$22)*$AN$22)*$AH$22)+((((E23/100)*$AJ$23)*$AH$23)),IF(Calculator!$O$6="DUALBAND B",SUM((((E23/100)*$AJ$22)*$AH$22))+(((((E23/100)*$AJ$22)*$AN$22)*$AH$22)*Calculator!$G$17)-((((E23/100)*$AJ$22)*$AN$22)*$AH$22)+((((E23/100)*$AJ$23)*$AH$23)),IF(Calculator!$O$6="DUALBAND C",SUM((((E23/100)*$AJ$22)*$AH$22))+(((((E23/100)*$AJ$22)*$AN$22)*$AH$22)*Calculator!$G$18)-((((E23/100)*$AJ$22)*$AN$22)*$AH$22)+((((E23/100)*$AJ$23)*$AH$23)),IF(Calculator!$O$6="DUALBAND D",SUM((((E23/100)*$AJ$22)*$AH$22))+(((((E23/100)*$AJ$22)*$AN$22)*$AH$22)*Calculator!$G$19)-((((E23/100)*$AJ$22)*$AN$22)*$AH$22)+((((E23/100)*$AJ$23)*$AH$23)),IF(Calculator!$O$6="DUALURBANE",SUM((((E23/100)*$AJ$22)*$AH$22))+(((((E23/100)*$AJ$22)*$AN$22)*$AH$22)*Calculator!$G$20)-((((E23/100)*$AJ$22)*$AN$22)*$AH$22)+((((E23/100)*$AJ$23)*$AH$23)),IF(Calculator!$O$6="DUALSILVERANOD",SUM((((E23/100)*$AJ$22)*$AH$22))+(((((E23/100)*$AJ$22)*$AN$22)*$AH$22)*Calculator!$G$21)-((((E23/100)*$AJ$22)*$AN$22)*$AH$22)+((((E23/100)*$AJ$23)*$AH$23)),IF(Calculator!$O$6="DUALANOD",SUM((((E23/100)*$AJ$22)*$AH$22))+(((((E23/100)*$AJ$22)*$AN$22)*$AH$22)*Calculator!$G$22)-((((E23/100)*$AJ$22)*$AN$22)*$AH$22)+((((E23/100)*$AJ$23)*$AH$23))))))))))))))))))))))))</f>
        <v>747.93231149999986</v>
      </c>
      <c r="U23" s="2">
        <f>IF(Calculator!$O$6="SINGLEBASE",SUM((((F23/100)*$AJ$22)*$AH$22))+((((F23/100)*$AJ$23)*$AH$23)),IF(Calculator!$O$6="SINGLEELEMENTS",SUM((((F23/100)*$AJ$22)*$AH$22))+(((((F23/100)*$AJ$22)*$AN$22)*$AH$22)*Calculator!$G$2)-((((F23/100)*$AJ$22)*$AN$22)*$AH$22)+((((F23/100)*$AJ$23)*$AH$23)),IF(Calculator!$O$6="SINGLESPECTRUM",SUM((((F23/100)*$AJ$22)*$AH$22))+(((((F23/100)*$AJ$22)*$AN$22)*$AH$22)*Calculator!$G$4)-((((F23/100)*$AJ$22)*$AN$22)*$AH$22)+((((F23/100)*$AJ$23)*$AH$23)),IF(Calculator!$O$6="SINGLEHOMESTEAD",SUM((((F23/100)*$AJ$22)*$AH$22))+(((((F23/100)*$AJ$22)*$AN$22)*$AH$22)*Calculator!$G$3)-((((F23/100)*$AJ$22)*$AN$22)*$AH$22)+((((F23/100)*$AJ$23)*$AH$23)),IF(Calculator!$O$6="SINGLEBAND A",SUM((((F23/100)*$AJ$22)*$AH$22))+(((((F23/100)*$AJ$22)*$AN$22)*$AH$22)*Calculator!$G$5)-((((F23/100)*$AJ$22)*$AN$22)*$AH$22)+((((F23/100)*$AJ$23)*$AH$23)),IF(Calculator!$O$6="SINGLEBAND B",SUM((((F23/100)*$AJ$22)*$AH$22))+(((((F23/100)*$AJ$22)*$AN$22)*$AH$22)*Calculator!$G$6)-((((F23/100)*$AJ$22)*$AN$22)*$AH$22)+((((F23/100)*$AJ$23)*$AH$23)),IF(Calculator!$O$6="SINGLEBAND C",SUM((((F23/100)*$AJ$22)*$AH$22))+(((((F23/100)*$AJ$22)*$AN$22)*$AH$22)*Calculator!$G$7)-((((F23/100)*$AJ$22)*$AN$22)*$AH$22)+((((F23/100)*$AJ$23)*$AH$23)),IF(Calculator!$O$6="SINGLEBAND D",SUM((((F23/100)*$AJ$22)*$AH$22))+(((((F23/100)*$AJ$22)*$AN$22)*$AH$22)*Calculator!$G$8)-((((F23/100)*$AJ$22)*$AN$22)*$AH$22)+((((F23/100)*$AJ$23)*$AH$23)),IF(Calculator!$O$6="SINGLEURBANE",SUM((((F23/100)*$AJ$22)*$AH$22))+(((((F23/100)*$AJ$22)*$AN$22)*$AH$22)*Calculator!$G$9)-((((F23/100)*$AJ$22)*$AN$22)*$AH$22)+((((F23/100)*$AJ$23)*$AH$23)),IF(Calculator!$O$6="SINGLESILVERANOD",SUM((((F23/100)*$AJ$22)*$AH$22))+(((((F23/100)*$AJ$22)*$AN$22)*$AH$22)*Calculator!$G$10)-((((F23/100)*$AJ$22)*$AN$22)*$AH$22)+((((F23/100)*$AJ$23)*$AH$23)),IF(Calculator!$O$6="SINGLEANOD",SUM((((F23/100)*$AJ$22)*$AH$22))+(((((F23/100)*$AJ$22)*$AN$22)*$AH$22)*Calculator!$G$11)-((((F23/100)*$AJ$22)*$AN$22)*$AH$22)+((((F23/100)*$AJ$23)*$AH$23)),IF(Calculator!$O$6="DUALBASE",SUM((((F23/100)*$AJ$22)*$AH$22))+(((((F23/100)*$AJ$22)*$AN$22)*$AH$22)*Calculator!$G$12)-((((F23/100)*$AJ$22)*$AN$22)*$AH$22)+((((F23/100)*$AJ$23)*$AH$23)),IF(Calculator!$O$6="DUALELEMENTS",SUM((((F23/100)*$AJ$22)*$AH$22))+(((((F23/100)*$AJ$22)*$AN$22)*$AH$22)*Calculator!$G$13)-((((F23/100)*$AJ$22)*$AN$22)*$AH$22)+((((F23/100)*$AJ$23)*$AH$23)),IF(Calculator!$O$6="DUALSPECTRUM",SUM((((F23/100)*$AJ$22)*$AH$22))+(((((F23/100)*$AJ$22)*$AN$22)*$AH$22)*Calculator!$G$15)-((((F23/100)*$AJ$22)*$AN$22)*$AH$22)+((((F23/100)*$AJ$23)*$AH$23)),IF(Calculator!$O$6="DUALHOMESTEAD",SUM((((F23/100)*$AJ$22)*$AH$22))+(((((F23/100)*$AJ$22)*$AN$22)*$AH$22)*Calculator!$G$14)-((((F23/100)*$AJ$22)*$AN$22)*$AH$22)+((((F23/100)*$AJ$23)*$AH$23)),IF(Calculator!$O$6="DUALBAND A",SUM((((F23/100)*$AJ$22)*$AH$22))+(((((F23/100)*$AJ$22)*$AN$22)*$AH$22)*Calculator!$G$16)-((((F23/100)*$AJ$22)*$AN$22)*$AH$22)+((((F23/100)*$AJ$23)*$AH$23)),IF(Calculator!$O$6="DUALBAND B",SUM((((F23/100)*$AJ$22)*$AH$22))+(((((F23/100)*$AJ$22)*$AN$22)*$AH$22)*Calculator!$G$17)-((((F23/100)*$AJ$22)*$AN$22)*$AH$22)+((((F23/100)*$AJ$23)*$AH$23)),IF(Calculator!$O$6="DUALBAND C",SUM((((F23/100)*$AJ$22)*$AH$22))+(((((F23/100)*$AJ$22)*$AN$22)*$AH$22)*Calculator!$G$18)-((((F23/100)*$AJ$22)*$AN$22)*$AH$22)+((((F23/100)*$AJ$23)*$AH$23)),IF(Calculator!$O$6="DUALBAND D",SUM((((F23/100)*$AJ$22)*$AH$22))+(((((F23/100)*$AJ$22)*$AN$22)*$AH$22)*Calculator!$G$19)-((((F23/100)*$AJ$22)*$AN$22)*$AH$22)+((((F23/100)*$AJ$23)*$AH$23)),IF(Calculator!$O$6="DUALURBANE",SUM((((F23/100)*$AJ$22)*$AH$22))+(((((F23/100)*$AJ$22)*$AN$22)*$AH$22)*Calculator!$G$20)-((((F23/100)*$AJ$22)*$AN$22)*$AH$22)+((((F23/100)*$AJ$23)*$AH$23)),IF(Calculator!$O$6="DUALSILVERANOD",SUM((((F23/100)*$AJ$22)*$AH$22))+(((((F23/100)*$AJ$22)*$AN$22)*$AH$22)*Calculator!$G$21)-((((F23/100)*$AJ$22)*$AN$22)*$AH$22)+((((F23/100)*$AJ$23)*$AH$23)),IF(Calculator!$O$6="DUALANOD",SUM((((F23/100)*$AJ$22)*$AH$22))+(((((F23/100)*$AJ$22)*$AN$22)*$AH$22)*Calculator!$G$22)-((((F23/100)*$AJ$22)*$AN$22)*$AH$22)+((((F23/100)*$AJ$23)*$AH$23))))))))))))))))))))))))</f>
        <v>757.71810949999985</v>
      </c>
      <c r="V23" s="2">
        <f>IF(Calculator!$O$6="SINGLEBASE",SUM((((G23/100)*$AJ$22)*$AH$22))+((((G23/100)*$AJ$23)*$AH$23)),IF(Calculator!$O$6="SINGLEELEMENTS",SUM((((G23/100)*$AJ$22)*$AH$22))+(((((G23/100)*$AJ$22)*$AN$22)*$AH$22)*Calculator!$G$2)-((((G23/100)*$AJ$22)*$AN$22)*$AH$22)+((((G23/100)*$AJ$23)*$AH$23)),IF(Calculator!$O$6="SINGLESPECTRUM",SUM((((G23/100)*$AJ$22)*$AH$22))+(((((G23/100)*$AJ$22)*$AN$22)*$AH$22)*Calculator!$G$4)-((((G23/100)*$AJ$22)*$AN$22)*$AH$22)+((((G23/100)*$AJ$23)*$AH$23)),IF(Calculator!$O$6="SINGLEHOMESTEAD",SUM((((G23/100)*$AJ$22)*$AH$22))+(((((G23/100)*$AJ$22)*$AN$22)*$AH$22)*Calculator!$G$3)-((((G23/100)*$AJ$22)*$AN$22)*$AH$22)+((((G23/100)*$AJ$23)*$AH$23)),IF(Calculator!$O$6="SINGLEBAND A",SUM((((G23/100)*$AJ$22)*$AH$22))+(((((G23/100)*$AJ$22)*$AN$22)*$AH$22)*Calculator!$G$5)-((((G23/100)*$AJ$22)*$AN$22)*$AH$22)+((((G23/100)*$AJ$23)*$AH$23)),IF(Calculator!$O$6="SINGLEBAND B",SUM((((G23/100)*$AJ$22)*$AH$22))+(((((G23/100)*$AJ$22)*$AN$22)*$AH$22)*Calculator!$G$6)-((((G23/100)*$AJ$22)*$AN$22)*$AH$22)+((((G23/100)*$AJ$23)*$AH$23)),IF(Calculator!$O$6="SINGLEBAND C",SUM((((G23/100)*$AJ$22)*$AH$22))+(((((G23/100)*$AJ$22)*$AN$22)*$AH$22)*Calculator!$G$7)-((((G23/100)*$AJ$22)*$AN$22)*$AH$22)+((((G23/100)*$AJ$23)*$AH$23)),IF(Calculator!$O$6="SINGLEBAND D",SUM((((G23/100)*$AJ$22)*$AH$22))+(((((G23/100)*$AJ$22)*$AN$22)*$AH$22)*Calculator!$G$8)-((((G23/100)*$AJ$22)*$AN$22)*$AH$22)+((((G23/100)*$AJ$23)*$AH$23)),IF(Calculator!$O$6="SINGLEURBANE",SUM((((G23/100)*$AJ$22)*$AH$22))+(((((G23/100)*$AJ$22)*$AN$22)*$AH$22)*Calculator!$G$9)-((((G23/100)*$AJ$22)*$AN$22)*$AH$22)+((((G23/100)*$AJ$23)*$AH$23)),IF(Calculator!$O$6="SINGLESILVERANOD",SUM((((G23/100)*$AJ$22)*$AH$22))+(((((G23/100)*$AJ$22)*$AN$22)*$AH$22)*Calculator!$G$10)-((((G23/100)*$AJ$22)*$AN$22)*$AH$22)+((((G23/100)*$AJ$23)*$AH$23)),IF(Calculator!$O$6="SINGLEANOD",SUM((((G23/100)*$AJ$22)*$AH$22))+(((((G23/100)*$AJ$22)*$AN$22)*$AH$22)*Calculator!$G$11)-((((G23/100)*$AJ$22)*$AN$22)*$AH$22)+((((G23/100)*$AJ$23)*$AH$23)),IF(Calculator!$O$6="DUALBASE",SUM((((G23/100)*$AJ$22)*$AH$22))+(((((G23/100)*$AJ$22)*$AN$22)*$AH$22)*Calculator!$G$12)-((((G23/100)*$AJ$22)*$AN$22)*$AH$22)+((((G23/100)*$AJ$23)*$AH$23)),IF(Calculator!$O$6="DUALELEMENTS",SUM((((G23/100)*$AJ$22)*$AH$22))+(((((G23/100)*$AJ$22)*$AN$22)*$AH$22)*Calculator!$G$13)-((((G23/100)*$AJ$22)*$AN$22)*$AH$22)+((((G23/100)*$AJ$23)*$AH$23)),IF(Calculator!$O$6="DUALSPECTRUM",SUM((((G23/100)*$AJ$22)*$AH$22))+(((((G23/100)*$AJ$22)*$AN$22)*$AH$22)*Calculator!$G$15)-((((G23/100)*$AJ$22)*$AN$22)*$AH$22)+((((G23/100)*$AJ$23)*$AH$23)),IF(Calculator!$O$6="DUALHOMESTEAD",SUM((((G23/100)*$AJ$22)*$AH$22))+(((((G23/100)*$AJ$22)*$AN$22)*$AH$22)*Calculator!$G$14)-((((G23/100)*$AJ$22)*$AN$22)*$AH$22)+((((G23/100)*$AJ$23)*$AH$23)),IF(Calculator!$O$6="DUALBAND A",SUM((((G23/100)*$AJ$22)*$AH$22))+(((((G23/100)*$AJ$22)*$AN$22)*$AH$22)*Calculator!$G$16)-((((G23/100)*$AJ$22)*$AN$22)*$AH$22)+((((G23/100)*$AJ$23)*$AH$23)),IF(Calculator!$O$6="DUALBAND B",SUM((((G23/100)*$AJ$22)*$AH$22))+(((((G23/100)*$AJ$22)*$AN$22)*$AH$22)*Calculator!$G$17)-((((G23/100)*$AJ$22)*$AN$22)*$AH$22)+((((G23/100)*$AJ$23)*$AH$23)),IF(Calculator!$O$6="DUALBAND C",SUM((((G23/100)*$AJ$22)*$AH$22))+(((((G23/100)*$AJ$22)*$AN$22)*$AH$22)*Calculator!$G$18)-((((G23/100)*$AJ$22)*$AN$22)*$AH$22)+((((G23/100)*$AJ$23)*$AH$23)),IF(Calculator!$O$6="DUALBAND D",SUM((((G23/100)*$AJ$22)*$AH$22))+(((((G23/100)*$AJ$22)*$AN$22)*$AH$22)*Calculator!$G$19)-((((G23/100)*$AJ$22)*$AN$22)*$AH$22)+((((G23/100)*$AJ$23)*$AH$23)),IF(Calculator!$O$6="DUALURBANE",SUM((((G23/100)*$AJ$22)*$AH$22))+(((((G23/100)*$AJ$22)*$AN$22)*$AH$22)*Calculator!$G$20)-((((G23/100)*$AJ$22)*$AN$22)*$AH$22)+((((G23/100)*$AJ$23)*$AH$23)),IF(Calculator!$O$6="DUALSILVERANOD",SUM((((G23/100)*$AJ$22)*$AH$22))+(((((G23/100)*$AJ$22)*$AN$22)*$AH$22)*Calculator!$G$21)-((((G23/100)*$AJ$22)*$AN$22)*$AH$22)+((((G23/100)*$AJ$23)*$AH$23)),IF(Calculator!$O$6="DUALANOD",SUM((((G23/100)*$AJ$22)*$AH$22))+(((((G23/100)*$AJ$22)*$AN$22)*$AH$22)*Calculator!$G$22)-((((G23/100)*$AJ$22)*$AN$22)*$AH$22)+((((G23/100)*$AJ$23)*$AH$23))))))))))))))))))))))))</f>
        <v>766.96406049999996</v>
      </c>
      <c r="W23" s="2">
        <f>IF(Calculator!$O$6="SINGLEBASE",SUM((((H23/100)*$AJ$22)*$AH$22))+((((H23/100)*$AJ$23)*$AH$23)),IF(Calculator!$O$6="SINGLEELEMENTS",SUM((((H23/100)*$AJ$22)*$AH$22))+(((((H23/100)*$AJ$22)*$AN$22)*$AH$22)*Calculator!$G$2)-((((H23/100)*$AJ$22)*$AN$22)*$AH$22)+((((H23/100)*$AJ$23)*$AH$23)),IF(Calculator!$O$6="SINGLESPECTRUM",SUM((((H23/100)*$AJ$22)*$AH$22))+(((((H23/100)*$AJ$22)*$AN$22)*$AH$22)*Calculator!$G$4)-((((H23/100)*$AJ$22)*$AN$22)*$AH$22)+((((H23/100)*$AJ$23)*$AH$23)),IF(Calculator!$O$6="SINGLEHOMESTEAD",SUM((((H23/100)*$AJ$22)*$AH$22))+(((((H23/100)*$AJ$22)*$AN$22)*$AH$22)*Calculator!$G$3)-((((H23/100)*$AJ$22)*$AN$22)*$AH$22)+((((H23/100)*$AJ$23)*$AH$23)),IF(Calculator!$O$6="SINGLEBAND A",SUM((((H23/100)*$AJ$22)*$AH$22))+(((((H23/100)*$AJ$22)*$AN$22)*$AH$22)*Calculator!$G$5)-((((H23/100)*$AJ$22)*$AN$22)*$AH$22)+((((H23/100)*$AJ$23)*$AH$23)),IF(Calculator!$O$6="SINGLEBAND B",SUM((((H23/100)*$AJ$22)*$AH$22))+(((((H23/100)*$AJ$22)*$AN$22)*$AH$22)*Calculator!$G$6)-((((H23/100)*$AJ$22)*$AN$22)*$AH$22)+((((H23/100)*$AJ$23)*$AH$23)),IF(Calculator!$O$6="SINGLEBAND C",SUM((((H23/100)*$AJ$22)*$AH$22))+(((((H23/100)*$AJ$22)*$AN$22)*$AH$22)*Calculator!$G$7)-((((H23/100)*$AJ$22)*$AN$22)*$AH$22)+((((H23/100)*$AJ$23)*$AH$23)),IF(Calculator!$O$6="SINGLEBAND D",SUM((((H23/100)*$AJ$22)*$AH$22))+(((((H23/100)*$AJ$22)*$AN$22)*$AH$22)*Calculator!$G$8)-((((H23/100)*$AJ$22)*$AN$22)*$AH$22)+((((H23/100)*$AJ$23)*$AH$23)),IF(Calculator!$O$6="SINGLEURBANE",SUM((((H23/100)*$AJ$22)*$AH$22))+(((((H23/100)*$AJ$22)*$AN$22)*$AH$22)*Calculator!$G$9)-((((H23/100)*$AJ$22)*$AN$22)*$AH$22)+((((H23/100)*$AJ$23)*$AH$23)),IF(Calculator!$O$6="SINGLESILVERANOD",SUM((((H23/100)*$AJ$22)*$AH$22))+(((((H23/100)*$AJ$22)*$AN$22)*$AH$22)*Calculator!$G$10)-((((H23/100)*$AJ$22)*$AN$22)*$AH$22)+((((H23/100)*$AJ$23)*$AH$23)),IF(Calculator!$O$6="SINGLEANOD",SUM((((H23/100)*$AJ$22)*$AH$22))+(((((H23/100)*$AJ$22)*$AN$22)*$AH$22)*Calculator!$G$11)-((((H23/100)*$AJ$22)*$AN$22)*$AH$22)+((((H23/100)*$AJ$23)*$AH$23)),IF(Calculator!$O$6="DUALBASE",SUM((((H23/100)*$AJ$22)*$AH$22))+(((((H23/100)*$AJ$22)*$AN$22)*$AH$22)*Calculator!$G$12)-((((H23/100)*$AJ$22)*$AN$22)*$AH$22)+((((H23/100)*$AJ$23)*$AH$23)),IF(Calculator!$O$6="DUALELEMENTS",SUM((((H23/100)*$AJ$22)*$AH$22))+(((((H23/100)*$AJ$22)*$AN$22)*$AH$22)*Calculator!$G$13)-((((H23/100)*$AJ$22)*$AN$22)*$AH$22)+((((H23/100)*$AJ$23)*$AH$23)),IF(Calculator!$O$6="DUALSPECTRUM",SUM((((H23/100)*$AJ$22)*$AH$22))+(((((H23/100)*$AJ$22)*$AN$22)*$AH$22)*Calculator!$G$15)-((((H23/100)*$AJ$22)*$AN$22)*$AH$22)+((((H23/100)*$AJ$23)*$AH$23)),IF(Calculator!$O$6="DUALHOMESTEAD",SUM((((H23/100)*$AJ$22)*$AH$22))+(((((H23/100)*$AJ$22)*$AN$22)*$AH$22)*Calculator!$G$14)-((((H23/100)*$AJ$22)*$AN$22)*$AH$22)+((((H23/100)*$AJ$23)*$AH$23)),IF(Calculator!$O$6="DUALBAND A",SUM((((H23/100)*$AJ$22)*$AH$22))+(((((H23/100)*$AJ$22)*$AN$22)*$AH$22)*Calculator!$G$16)-((((H23/100)*$AJ$22)*$AN$22)*$AH$22)+((((H23/100)*$AJ$23)*$AH$23)),IF(Calculator!$O$6="DUALBAND B",SUM((((H23/100)*$AJ$22)*$AH$22))+(((((H23/100)*$AJ$22)*$AN$22)*$AH$22)*Calculator!$G$17)-((((H23/100)*$AJ$22)*$AN$22)*$AH$22)+((((H23/100)*$AJ$23)*$AH$23)),IF(Calculator!$O$6="DUALBAND C",SUM((((H23/100)*$AJ$22)*$AH$22))+(((((H23/100)*$AJ$22)*$AN$22)*$AH$22)*Calculator!$G$18)-((((H23/100)*$AJ$22)*$AN$22)*$AH$22)+((((H23/100)*$AJ$23)*$AH$23)),IF(Calculator!$O$6="DUALBAND D",SUM((((H23/100)*$AJ$22)*$AH$22))+(((((H23/100)*$AJ$22)*$AN$22)*$AH$22)*Calculator!$G$19)-((((H23/100)*$AJ$22)*$AN$22)*$AH$22)+((((H23/100)*$AJ$23)*$AH$23)),IF(Calculator!$O$6="DUALURBANE",SUM((((H23/100)*$AJ$22)*$AH$22))+(((((H23/100)*$AJ$22)*$AN$22)*$AH$22)*Calculator!$G$20)-((((H23/100)*$AJ$22)*$AN$22)*$AH$22)+((((H23/100)*$AJ$23)*$AH$23)),IF(Calculator!$O$6="DUALSILVERANOD",SUM((((H23/100)*$AJ$22)*$AH$22))+(((((H23/100)*$AJ$22)*$AN$22)*$AH$22)*Calculator!$G$21)-((((H23/100)*$AJ$22)*$AN$22)*$AH$22)+((((H23/100)*$AJ$23)*$AH$23)),IF(Calculator!$O$6="DUALANOD",SUM((((H23/100)*$AJ$22)*$AH$22))+(((((H23/100)*$AJ$22)*$AN$22)*$AH$22)*Calculator!$G$22)-((((H23/100)*$AJ$22)*$AN$22)*$AH$22)+((((H23/100)*$AJ$23)*$AH$23))))))))))))))))))))))))</f>
        <v>776.10289899999975</v>
      </c>
      <c r="X23" s="2">
        <f>IF(Calculator!$O$6="SINGLEBASE",SUM((((I23/100)*$AJ$22)*$AH$22))+((((I23/100)*$AJ$23)*$AH$23)),IF(Calculator!$O$6="SINGLEELEMENTS",SUM((((I23/100)*$AJ$22)*$AH$22))+(((((I23/100)*$AJ$22)*$AN$22)*$AH$22)*Calculator!$G$2)-((((I23/100)*$AJ$22)*$AN$22)*$AH$22)+((((I23/100)*$AJ$23)*$AH$23)),IF(Calculator!$O$6="SINGLESPECTRUM",SUM((((I23/100)*$AJ$22)*$AH$22))+(((((I23/100)*$AJ$22)*$AN$22)*$AH$22)*Calculator!$G$4)-((((I23/100)*$AJ$22)*$AN$22)*$AH$22)+((((I23/100)*$AJ$23)*$AH$23)),IF(Calculator!$O$6="SINGLEHOMESTEAD",SUM((((I23/100)*$AJ$22)*$AH$22))+(((((I23/100)*$AJ$22)*$AN$22)*$AH$22)*Calculator!$G$3)-((((I23/100)*$AJ$22)*$AN$22)*$AH$22)+((((I23/100)*$AJ$23)*$AH$23)),IF(Calculator!$O$6="SINGLEBAND A",SUM((((I23/100)*$AJ$22)*$AH$22))+(((((I23/100)*$AJ$22)*$AN$22)*$AH$22)*Calculator!$G$5)-((((I23/100)*$AJ$22)*$AN$22)*$AH$22)+((((I23/100)*$AJ$23)*$AH$23)),IF(Calculator!$O$6="SINGLEBAND B",SUM((((I23/100)*$AJ$22)*$AH$22))+(((((I23/100)*$AJ$22)*$AN$22)*$AH$22)*Calculator!$G$6)-((((I23/100)*$AJ$22)*$AN$22)*$AH$22)+((((I23/100)*$AJ$23)*$AH$23)),IF(Calculator!$O$6="SINGLEBAND C",SUM((((I23/100)*$AJ$22)*$AH$22))+(((((I23/100)*$AJ$22)*$AN$22)*$AH$22)*Calculator!$G$7)-((((I23/100)*$AJ$22)*$AN$22)*$AH$22)+((((I23/100)*$AJ$23)*$AH$23)),IF(Calculator!$O$6="SINGLEBAND D",SUM((((I23/100)*$AJ$22)*$AH$22))+(((((I23/100)*$AJ$22)*$AN$22)*$AH$22)*Calculator!$G$8)-((((I23/100)*$AJ$22)*$AN$22)*$AH$22)+((((I23/100)*$AJ$23)*$AH$23)),IF(Calculator!$O$6="SINGLEURBANE",SUM((((I23/100)*$AJ$22)*$AH$22))+(((((I23/100)*$AJ$22)*$AN$22)*$AH$22)*Calculator!$G$9)-((((I23/100)*$AJ$22)*$AN$22)*$AH$22)+((((I23/100)*$AJ$23)*$AH$23)),IF(Calculator!$O$6="SINGLESILVERANOD",SUM((((I23/100)*$AJ$22)*$AH$22))+(((((I23/100)*$AJ$22)*$AN$22)*$AH$22)*Calculator!$G$10)-((((I23/100)*$AJ$22)*$AN$22)*$AH$22)+((((I23/100)*$AJ$23)*$AH$23)),IF(Calculator!$O$6="SINGLEANOD",SUM((((I23/100)*$AJ$22)*$AH$22))+(((((I23/100)*$AJ$22)*$AN$22)*$AH$22)*Calculator!$G$11)-((((I23/100)*$AJ$22)*$AN$22)*$AH$22)+((((I23/100)*$AJ$23)*$AH$23)),IF(Calculator!$O$6="DUALBASE",SUM((((I23/100)*$AJ$22)*$AH$22))+(((((I23/100)*$AJ$22)*$AN$22)*$AH$22)*Calculator!$G$12)-((((I23/100)*$AJ$22)*$AN$22)*$AH$22)+((((I23/100)*$AJ$23)*$AH$23)),IF(Calculator!$O$6="DUALELEMENTS",SUM((((I23/100)*$AJ$22)*$AH$22))+(((((I23/100)*$AJ$22)*$AN$22)*$AH$22)*Calculator!$G$13)-((((I23/100)*$AJ$22)*$AN$22)*$AH$22)+((((I23/100)*$AJ$23)*$AH$23)),IF(Calculator!$O$6="DUALSPECTRUM",SUM((((I23/100)*$AJ$22)*$AH$22))+(((((I23/100)*$AJ$22)*$AN$22)*$AH$22)*Calculator!$G$15)-((((I23/100)*$AJ$22)*$AN$22)*$AH$22)+((((I23/100)*$AJ$23)*$AH$23)),IF(Calculator!$O$6="DUALHOMESTEAD",SUM((((I23/100)*$AJ$22)*$AH$22))+(((((I23/100)*$AJ$22)*$AN$22)*$AH$22)*Calculator!$G$14)-((((I23/100)*$AJ$22)*$AN$22)*$AH$22)+((((I23/100)*$AJ$23)*$AH$23)),IF(Calculator!$O$6="DUALBAND A",SUM((((I23/100)*$AJ$22)*$AH$22))+(((((I23/100)*$AJ$22)*$AN$22)*$AH$22)*Calculator!$G$16)-((((I23/100)*$AJ$22)*$AN$22)*$AH$22)+((((I23/100)*$AJ$23)*$AH$23)),IF(Calculator!$O$6="DUALBAND B",SUM((((I23/100)*$AJ$22)*$AH$22))+(((((I23/100)*$AJ$22)*$AN$22)*$AH$22)*Calculator!$G$17)-((((I23/100)*$AJ$22)*$AN$22)*$AH$22)+((((I23/100)*$AJ$23)*$AH$23)),IF(Calculator!$O$6="DUALBAND C",SUM((((I23/100)*$AJ$22)*$AH$22))+(((((I23/100)*$AJ$22)*$AN$22)*$AH$22)*Calculator!$G$18)-((((I23/100)*$AJ$22)*$AN$22)*$AH$22)+((((I23/100)*$AJ$23)*$AH$23)),IF(Calculator!$O$6="DUALBAND D",SUM((((I23/100)*$AJ$22)*$AH$22))+(((((I23/100)*$AJ$22)*$AN$22)*$AH$22)*Calculator!$G$19)-((((I23/100)*$AJ$22)*$AN$22)*$AH$22)+((((I23/100)*$AJ$23)*$AH$23)),IF(Calculator!$O$6="DUALURBANE",SUM((((I23/100)*$AJ$22)*$AH$22))+(((((I23/100)*$AJ$22)*$AN$22)*$AH$22)*Calculator!$G$20)-((((I23/100)*$AJ$22)*$AN$22)*$AH$22)+((((I23/100)*$AJ$23)*$AH$23)),IF(Calculator!$O$6="DUALSILVERANOD",SUM((((I23/100)*$AJ$22)*$AH$22))+(((((I23/100)*$AJ$22)*$AN$22)*$AH$22)*Calculator!$G$21)-((((I23/100)*$AJ$22)*$AN$22)*$AH$22)+((((I23/100)*$AJ$23)*$AH$23)),IF(Calculator!$O$6="DUALANOD",SUM((((I23/100)*$AJ$22)*$AH$22))+(((((I23/100)*$AJ$22)*$AN$22)*$AH$22)*Calculator!$G$22)-((((I23/100)*$AJ$22)*$AN$22)*$AH$22)+((((I23/100)*$AJ$23)*$AH$23))))))))))))))))))))))))</f>
        <v>785.88441249999983</v>
      </c>
      <c r="Y23" s="2">
        <f>IF(Calculator!$O$6="SINGLEBASE",SUM((((J23/100)*$AJ$22)*$AH$22))+((((J23/100)*$AJ$23)*$AH$23)),IF(Calculator!$O$6="SINGLEELEMENTS",SUM((((J23/100)*$AJ$22)*$AH$22))+(((((J23/100)*$AJ$22)*$AN$22)*$AH$22)*Calculator!$G$2)-((((J23/100)*$AJ$22)*$AN$22)*$AH$22)+((((J23/100)*$AJ$23)*$AH$23)),IF(Calculator!$O$6="SINGLESPECTRUM",SUM((((J23/100)*$AJ$22)*$AH$22))+(((((J23/100)*$AJ$22)*$AN$22)*$AH$22)*Calculator!$G$4)-((((J23/100)*$AJ$22)*$AN$22)*$AH$22)+((((J23/100)*$AJ$23)*$AH$23)),IF(Calculator!$O$6="SINGLEHOMESTEAD",SUM((((J23/100)*$AJ$22)*$AH$22))+(((((J23/100)*$AJ$22)*$AN$22)*$AH$22)*Calculator!$G$3)-((((J23/100)*$AJ$22)*$AN$22)*$AH$22)+((((J23/100)*$AJ$23)*$AH$23)),IF(Calculator!$O$6="SINGLEBAND A",SUM((((J23/100)*$AJ$22)*$AH$22))+(((((J23/100)*$AJ$22)*$AN$22)*$AH$22)*Calculator!$G$5)-((((J23/100)*$AJ$22)*$AN$22)*$AH$22)+((((J23/100)*$AJ$23)*$AH$23)),IF(Calculator!$O$6="SINGLEBAND B",SUM((((J23/100)*$AJ$22)*$AH$22))+(((((J23/100)*$AJ$22)*$AN$22)*$AH$22)*Calculator!$G$6)-((((J23/100)*$AJ$22)*$AN$22)*$AH$22)+((((J23/100)*$AJ$23)*$AH$23)),IF(Calculator!$O$6="SINGLEBAND C",SUM((((J23/100)*$AJ$22)*$AH$22))+(((((J23/100)*$AJ$22)*$AN$22)*$AH$22)*Calculator!$G$7)-((((J23/100)*$AJ$22)*$AN$22)*$AH$22)+((((J23/100)*$AJ$23)*$AH$23)),IF(Calculator!$O$6="SINGLEBAND D",SUM((((J23/100)*$AJ$22)*$AH$22))+(((((J23/100)*$AJ$22)*$AN$22)*$AH$22)*Calculator!$G$8)-((((J23/100)*$AJ$22)*$AN$22)*$AH$22)+((((J23/100)*$AJ$23)*$AH$23)),IF(Calculator!$O$6="SINGLEURBANE",SUM((((J23/100)*$AJ$22)*$AH$22))+(((((J23/100)*$AJ$22)*$AN$22)*$AH$22)*Calculator!$G$9)-((((J23/100)*$AJ$22)*$AN$22)*$AH$22)+((((J23/100)*$AJ$23)*$AH$23)),IF(Calculator!$O$6="SINGLESILVERANOD",SUM((((J23/100)*$AJ$22)*$AH$22))+(((((J23/100)*$AJ$22)*$AN$22)*$AH$22)*Calculator!$G$10)-((((J23/100)*$AJ$22)*$AN$22)*$AH$22)+((((J23/100)*$AJ$23)*$AH$23)),IF(Calculator!$O$6="SINGLEANOD",SUM((((J23/100)*$AJ$22)*$AH$22))+(((((J23/100)*$AJ$22)*$AN$22)*$AH$22)*Calculator!$G$11)-((((J23/100)*$AJ$22)*$AN$22)*$AH$22)+((((J23/100)*$AJ$23)*$AH$23)),IF(Calculator!$O$6="DUALBASE",SUM((((J23/100)*$AJ$22)*$AH$22))+(((((J23/100)*$AJ$22)*$AN$22)*$AH$22)*Calculator!$G$12)-((((J23/100)*$AJ$22)*$AN$22)*$AH$22)+((((J23/100)*$AJ$23)*$AH$23)),IF(Calculator!$O$6="DUALELEMENTS",SUM((((J23/100)*$AJ$22)*$AH$22))+(((((J23/100)*$AJ$22)*$AN$22)*$AH$22)*Calculator!$G$13)-((((J23/100)*$AJ$22)*$AN$22)*$AH$22)+((((J23/100)*$AJ$23)*$AH$23)),IF(Calculator!$O$6="DUALSPECTRUM",SUM((((J23/100)*$AJ$22)*$AH$22))+(((((J23/100)*$AJ$22)*$AN$22)*$AH$22)*Calculator!$G$15)-((((J23/100)*$AJ$22)*$AN$22)*$AH$22)+((((J23/100)*$AJ$23)*$AH$23)),IF(Calculator!$O$6="DUALHOMESTEAD",SUM((((J23/100)*$AJ$22)*$AH$22))+(((((J23/100)*$AJ$22)*$AN$22)*$AH$22)*Calculator!$G$14)-((((J23/100)*$AJ$22)*$AN$22)*$AH$22)+((((J23/100)*$AJ$23)*$AH$23)),IF(Calculator!$O$6="DUALBAND A",SUM((((J23/100)*$AJ$22)*$AH$22))+(((((J23/100)*$AJ$22)*$AN$22)*$AH$22)*Calculator!$G$16)-((((J23/100)*$AJ$22)*$AN$22)*$AH$22)+((((J23/100)*$AJ$23)*$AH$23)),IF(Calculator!$O$6="DUALBAND B",SUM((((J23/100)*$AJ$22)*$AH$22))+(((((J23/100)*$AJ$22)*$AN$22)*$AH$22)*Calculator!$G$17)-((((J23/100)*$AJ$22)*$AN$22)*$AH$22)+((((J23/100)*$AJ$23)*$AH$23)),IF(Calculator!$O$6="DUALBAND C",SUM((((J23/100)*$AJ$22)*$AH$22))+(((((J23/100)*$AJ$22)*$AN$22)*$AH$22)*Calculator!$G$18)-((((J23/100)*$AJ$22)*$AN$22)*$AH$22)+((((J23/100)*$AJ$23)*$AH$23)),IF(Calculator!$O$6="DUALBAND D",SUM((((J23/100)*$AJ$22)*$AH$22))+(((((J23/100)*$AJ$22)*$AN$22)*$AH$22)*Calculator!$G$19)-((((J23/100)*$AJ$22)*$AN$22)*$AH$22)+((((J23/100)*$AJ$23)*$AH$23)),IF(Calculator!$O$6="DUALURBANE",SUM((((J23/100)*$AJ$22)*$AH$22))+(((((J23/100)*$AJ$22)*$AN$22)*$AH$22)*Calculator!$G$20)-((((J23/100)*$AJ$22)*$AN$22)*$AH$22)+((((J23/100)*$AJ$23)*$AH$23)),IF(Calculator!$O$6="DUALSILVERANOD",SUM((((J23/100)*$AJ$22)*$AH$22))+(((((J23/100)*$AJ$22)*$AN$22)*$AH$22)*Calculator!$G$21)-((((J23/100)*$AJ$22)*$AN$22)*$AH$22)+((((J23/100)*$AJ$23)*$AH$23)),IF(Calculator!$O$6="DUALANOD",SUM((((J23/100)*$AJ$22)*$AH$22))+(((((J23/100)*$AJ$22)*$AN$22)*$AH$22)*Calculator!$G$22)-((((J23/100)*$AJ$22)*$AN$22)*$AH$22)+((((J23/100)*$AJ$23)*$AH$23))))))))))))))))))))))))</f>
        <v>795.02325099999996</v>
      </c>
      <c r="Z23" s="2">
        <f>IF(Calculator!$O$6="SINGLEBASE",SUM((((K23/100)*$AJ$22)*$AH$22))+((((K23/100)*$AJ$23)*$AH$23)),IF(Calculator!$O$6="SINGLEELEMENTS",SUM((((K23/100)*$AJ$22)*$AH$22))+(((((K23/100)*$AJ$22)*$AN$22)*$AH$22)*Calculator!$G$2)-((((K23/100)*$AJ$22)*$AN$22)*$AH$22)+((((K23/100)*$AJ$23)*$AH$23)),IF(Calculator!$O$6="SINGLESPECTRUM",SUM((((K23/100)*$AJ$22)*$AH$22))+(((((K23/100)*$AJ$22)*$AN$22)*$AH$22)*Calculator!$G$4)-((((K23/100)*$AJ$22)*$AN$22)*$AH$22)+((((K23/100)*$AJ$23)*$AH$23)),IF(Calculator!$O$6="SINGLEHOMESTEAD",SUM((((K23/100)*$AJ$22)*$AH$22))+(((((K23/100)*$AJ$22)*$AN$22)*$AH$22)*Calculator!$G$3)-((((K23/100)*$AJ$22)*$AN$22)*$AH$22)+((((K23/100)*$AJ$23)*$AH$23)),IF(Calculator!$O$6="SINGLEBAND A",SUM((((K23/100)*$AJ$22)*$AH$22))+(((((K23/100)*$AJ$22)*$AN$22)*$AH$22)*Calculator!$G$5)-((((K23/100)*$AJ$22)*$AN$22)*$AH$22)+((((K23/100)*$AJ$23)*$AH$23)),IF(Calculator!$O$6="SINGLEBAND B",SUM((((K23/100)*$AJ$22)*$AH$22))+(((((K23/100)*$AJ$22)*$AN$22)*$AH$22)*Calculator!$G$6)-((((K23/100)*$AJ$22)*$AN$22)*$AH$22)+((((K23/100)*$AJ$23)*$AH$23)),IF(Calculator!$O$6="SINGLEBAND C",SUM((((K23/100)*$AJ$22)*$AH$22))+(((((K23/100)*$AJ$22)*$AN$22)*$AH$22)*Calculator!$G$7)-((((K23/100)*$AJ$22)*$AN$22)*$AH$22)+((((K23/100)*$AJ$23)*$AH$23)),IF(Calculator!$O$6="SINGLEBAND D",SUM((((K23/100)*$AJ$22)*$AH$22))+(((((K23/100)*$AJ$22)*$AN$22)*$AH$22)*Calculator!$G$8)-((((K23/100)*$AJ$22)*$AN$22)*$AH$22)+((((K23/100)*$AJ$23)*$AH$23)),IF(Calculator!$O$6="SINGLEURBANE",SUM((((K23/100)*$AJ$22)*$AH$22))+(((((K23/100)*$AJ$22)*$AN$22)*$AH$22)*Calculator!$G$9)-((((K23/100)*$AJ$22)*$AN$22)*$AH$22)+((((K23/100)*$AJ$23)*$AH$23)),IF(Calculator!$O$6="SINGLESILVERANOD",SUM((((K23/100)*$AJ$22)*$AH$22))+(((((K23/100)*$AJ$22)*$AN$22)*$AH$22)*Calculator!$G$10)-((((K23/100)*$AJ$22)*$AN$22)*$AH$22)+((((K23/100)*$AJ$23)*$AH$23)),IF(Calculator!$O$6="SINGLEANOD",SUM((((K23/100)*$AJ$22)*$AH$22))+(((((K23/100)*$AJ$22)*$AN$22)*$AH$22)*Calculator!$G$11)-((((K23/100)*$AJ$22)*$AN$22)*$AH$22)+((((K23/100)*$AJ$23)*$AH$23)),IF(Calculator!$O$6="DUALBASE",SUM((((K23/100)*$AJ$22)*$AH$22))+(((((K23/100)*$AJ$22)*$AN$22)*$AH$22)*Calculator!$G$12)-((((K23/100)*$AJ$22)*$AN$22)*$AH$22)+((((K23/100)*$AJ$23)*$AH$23)),IF(Calculator!$O$6="DUALELEMENTS",SUM((((K23/100)*$AJ$22)*$AH$22))+(((((K23/100)*$AJ$22)*$AN$22)*$AH$22)*Calculator!$G$13)-((((K23/100)*$AJ$22)*$AN$22)*$AH$22)+((((K23/100)*$AJ$23)*$AH$23)),IF(Calculator!$O$6="DUALSPECTRUM",SUM((((K23/100)*$AJ$22)*$AH$22))+(((((K23/100)*$AJ$22)*$AN$22)*$AH$22)*Calculator!$G$15)-((((K23/100)*$AJ$22)*$AN$22)*$AH$22)+((((K23/100)*$AJ$23)*$AH$23)),IF(Calculator!$O$6="DUALHOMESTEAD",SUM((((K23/100)*$AJ$22)*$AH$22))+(((((K23/100)*$AJ$22)*$AN$22)*$AH$22)*Calculator!$G$14)-((((K23/100)*$AJ$22)*$AN$22)*$AH$22)+((((K23/100)*$AJ$23)*$AH$23)),IF(Calculator!$O$6="DUALBAND A",SUM((((K23/100)*$AJ$22)*$AH$22))+(((((K23/100)*$AJ$22)*$AN$22)*$AH$22)*Calculator!$G$16)-((((K23/100)*$AJ$22)*$AN$22)*$AH$22)+((((K23/100)*$AJ$23)*$AH$23)),IF(Calculator!$O$6="DUALBAND B",SUM((((K23/100)*$AJ$22)*$AH$22))+(((((K23/100)*$AJ$22)*$AN$22)*$AH$22)*Calculator!$G$17)-((((K23/100)*$AJ$22)*$AN$22)*$AH$22)+((((K23/100)*$AJ$23)*$AH$23)),IF(Calculator!$O$6="DUALBAND C",SUM((((K23/100)*$AJ$22)*$AH$22))+(((((K23/100)*$AJ$22)*$AN$22)*$AH$22)*Calculator!$G$18)-((((K23/100)*$AJ$22)*$AN$22)*$AH$22)+((((K23/100)*$AJ$23)*$AH$23)),IF(Calculator!$O$6="DUALBAND D",SUM((((K23/100)*$AJ$22)*$AH$22))+(((((K23/100)*$AJ$22)*$AN$22)*$AH$22)*Calculator!$G$19)-((((K23/100)*$AJ$22)*$AN$22)*$AH$22)+((((K23/100)*$AJ$23)*$AH$23)),IF(Calculator!$O$6="DUALURBANE",SUM((((K23/100)*$AJ$22)*$AH$22))+(((((K23/100)*$AJ$22)*$AN$22)*$AH$22)*Calculator!$G$20)-((((K23/100)*$AJ$22)*$AN$22)*$AH$22)+((((K23/100)*$AJ$23)*$AH$23)),IF(Calculator!$O$6="DUALSILVERANOD",SUM((((K23/100)*$AJ$22)*$AH$22))+(((((K23/100)*$AJ$22)*$AN$22)*$AH$22)*Calculator!$G$21)-((((K23/100)*$AJ$22)*$AN$22)*$AH$22)+((((K23/100)*$AJ$23)*$AH$23)),IF(Calculator!$O$6="DUALANOD",SUM((((K23/100)*$AJ$22)*$AH$22))+(((((K23/100)*$AJ$22)*$AN$22)*$AH$22)*Calculator!$G$22)-((((K23/100)*$AJ$22)*$AN$22)*$AH$22)+((((K23/100)*$AJ$23)*$AH$23))))))))))))))))))))))))</f>
        <v>804.80476449999992</v>
      </c>
      <c r="AA23" s="2">
        <f>IF(Calculator!$O$6="SINGLEBASE",SUM((((L23/100)*$AJ$22)*$AH$22))+((((L23/100)*$AJ$23)*$AH$23)),IF(Calculator!$O$6="SINGLEELEMENTS",SUM((((L23/100)*$AJ$22)*$AH$22))+(((((L23/100)*$AJ$22)*$AN$22)*$AH$22)*Calculator!$G$2)-((((L23/100)*$AJ$22)*$AN$22)*$AH$22)+((((L23/100)*$AJ$23)*$AH$23)),IF(Calculator!$O$6="SINGLESPECTRUM",SUM((((L23/100)*$AJ$22)*$AH$22))+(((((L23/100)*$AJ$22)*$AN$22)*$AH$22)*Calculator!$G$4)-((((L23/100)*$AJ$22)*$AN$22)*$AH$22)+((((L23/100)*$AJ$23)*$AH$23)),IF(Calculator!$O$6="SINGLEHOMESTEAD",SUM((((L23/100)*$AJ$22)*$AH$22))+(((((L23/100)*$AJ$22)*$AN$22)*$AH$22)*Calculator!$G$3)-((((L23/100)*$AJ$22)*$AN$22)*$AH$22)+((((L23/100)*$AJ$23)*$AH$23)),IF(Calculator!$O$6="SINGLEBAND A",SUM((((L23/100)*$AJ$22)*$AH$22))+(((((L23/100)*$AJ$22)*$AN$22)*$AH$22)*Calculator!$G$5)-((((L23/100)*$AJ$22)*$AN$22)*$AH$22)+((((L23/100)*$AJ$23)*$AH$23)),IF(Calculator!$O$6="SINGLEBAND B",SUM((((L23/100)*$AJ$22)*$AH$22))+(((((L23/100)*$AJ$22)*$AN$22)*$AH$22)*Calculator!$G$6)-((((L23/100)*$AJ$22)*$AN$22)*$AH$22)+((((L23/100)*$AJ$23)*$AH$23)),IF(Calculator!$O$6="SINGLEBAND C",SUM((((L23/100)*$AJ$22)*$AH$22))+(((((L23/100)*$AJ$22)*$AN$22)*$AH$22)*Calculator!$G$7)-((((L23/100)*$AJ$22)*$AN$22)*$AH$22)+((((L23/100)*$AJ$23)*$AH$23)),IF(Calculator!$O$6="SINGLEBAND D",SUM((((L23/100)*$AJ$22)*$AH$22))+(((((L23/100)*$AJ$22)*$AN$22)*$AH$22)*Calculator!$G$8)-((((L23/100)*$AJ$22)*$AN$22)*$AH$22)+((((L23/100)*$AJ$23)*$AH$23)),IF(Calculator!$O$6="SINGLEURBANE",SUM((((L23/100)*$AJ$22)*$AH$22))+(((((L23/100)*$AJ$22)*$AN$22)*$AH$22)*Calculator!$G$9)-((((L23/100)*$AJ$22)*$AN$22)*$AH$22)+((((L23/100)*$AJ$23)*$AH$23)),IF(Calculator!$O$6="SINGLESILVERANOD",SUM((((L23/100)*$AJ$22)*$AH$22))+(((((L23/100)*$AJ$22)*$AN$22)*$AH$22)*Calculator!$G$10)-((((L23/100)*$AJ$22)*$AN$22)*$AH$22)+((((L23/100)*$AJ$23)*$AH$23)),IF(Calculator!$O$6="SINGLEANOD",SUM((((L23/100)*$AJ$22)*$AH$22))+(((((L23/100)*$AJ$22)*$AN$22)*$AH$22)*Calculator!$G$11)-((((L23/100)*$AJ$22)*$AN$22)*$AH$22)+((((L23/100)*$AJ$23)*$AH$23)),IF(Calculator!$O$6="DUALBASE",SUM((((L23/100)*$AJ$22)*$AH$22))+(((((L23/100)*$AJ$22)*$AN$22)*$AH$22)*Calculator!$G$12)-((((L23/100)*$AJ$22)*$AN$22)*$AH$22)+((((L23/100)*$AJ$23)*$AH$23)),IF(Calculator!$O$6="DUALELEMENTS",SUM((((L23/100)*$AJ$22)*$AH$22))+(((((L23/100)*$AJ$22)*$AN$22)*$AH$22)*Calculator!$G$13)-((((L23/100)*$AJ$22)*$AN$22)*$AH$22)+((((L23/100)*$AJ$23)*$AH$23)),IF(Calculator!$O$6="DUALSPECTRUM",SUM((((L23/100)*$AJ$22)*$AH$22))+(((((L23/100)*$AJ$22)*$AN$22)*$AH$22)*Calculator!$G$15)-((((L23/100)*$AJ$22)*$AN$22)*$AH$22)+((((L23/100)*$AJ$23)*$AH$23)),IF(Calculator!$O$6="DUALHOMESTEAD",SUM((((L23/100)*$AJ$22)*$AH$22))+(((((L23/100)*$AJ$22)*$AN$22)*$AH$22)*Calculator!$G$14)-((((L23/100)*$AJ$22)*$AN$22)*$AH$22)+((((L23/100)*$AJ$23)*$AH$23)),IF(Calculator!$O$6="DUALBAND A",SUM((((L23/100)*$AJ$22)*$AH$22))+(((((L23/100)*$AJ$22)*$AN$22)*$AH$22)*Calculator!$G$16)-((((L23/100)*$AJ$22)*$AN$22)*$AH$22)+((((L23/100)*$AJ$23)*$AH$23)),IF(Calculator!$O$6="DUALBAND B",SUM((((L23/100)*$AJ$22)*$AH$22))+(((((L23/100)*$AJ$22)*$AN$22)*$AH$22)*Calculator!$G$17)-((((L23/100)*$AJ$22)*$AN$22)*$AH$22)+((((L23/100)*$AJ$23)*$AH$23)),IF(Calculator!$O$6="DUALBAND C",SUM((((L23/100)*$AJ$22)*$AH$22))+(((((L23/100)*$AJ$22)*$AN$22)*$AH$22)*Calculator!$G$18)-((((L23/100)*$AJ$22)*$AN$22)*$AH$22)+((((L23/100)*$AJ$23)*$AH$23)),IF(Calculator!$O$6="DUALBAND D",SUM((((L23/100)*$AJ$22)*$AH$22))+(((((L23/100)*$AJ$22)*$AN$22)*$AH$22)*Calculator!$G$19)-((((L23/100)*$AJ$22)*$AN$22)*$AH$22)+((((L23/100)*$AJ$23)*$AH$23)),IF(Calculator!$O$6="DUALURBANE",SUM((((L23/100)*$AJ$22)*$AH$22))+(((((L23/100)*$AJ$22)*$AN$22)*$AH$22)*Calculator!$G$20)-((((L23/100)*$AJ$22)*$AN$22)*$AH$22)+((((L23/100)*$AJ$23)*$AH$23)),IF(Calculator!$O$6="DUALSILVERANOD",SUM((((L23/100)*$AJ$22)*$AH$22))+(((((L23/100)*$AJ$22)*$AN$22)*$AH$22)*Calculator!$G$21)-((((L23/100)*$AJ$22)*$AN$22)*$AH$22)+((((L23/100)*$AJ$23)*$AH$23)),IF(Calculator!$O$6="DUALANOD",SUM((((L23/100)*$AJ$22)*$AH$22))+(((((L23/100)*$AJ$22)*$AN$22)*$AH$22)*Calculator!$G$22)-((((L23/100)*$AJ$22)*$AN$22)*$AH$22)+((((L23/100)*$AJ$23)*$AH$23))))))))))))))))))))))))</f>
        <v>813.94360299999983</v>
      </c>
      <c r="AB23" s="2">
        <f>IF(Calculator!$O$6="SINGLEBASE",SUM((((M23/100)*$AJ$22)*$AH$22))+((((M23/100)*$AJ$23)*$AH$23)),IF(Calculator!$O$6="SINGLEELEMENTS",SUM((((M23/100)*$AJ$22)*$AH$22))+(((((M23/100)*$AJ$22)*$AN$22)*$AH$22)*Calculator!$G$2)-((((M23/100)*$AJ$22)*$AN$22)*$AH$22)+((((M23/100)*$AJ$23)*$AH$23)),IF(Calculator!$O$6="SINGLESPECTRUM",SUM((((M23/100)*$AJ$22)*$AH$22))+(((((M23/100)*$AJ$22)*$AN$22)*$AH$22)*Calculator!$G$4)-((((M23/100)*$AJ$22)*$AN$22)*$AH$22)+((((M23/100)*$AJ$23)*$AH$23)),IF(Calculator!$O$6="SINGLEHOMESTEAD",SUM((((M23/100)*$AJ$22)*$AH$22))+(((((M23/100)*$AJ$22)*$AN$22)*$AH$22)*Calculator!$G$3)-((((M23/100)*$AJ$22)*$AN$22)*$AH$22)+((((M23/100)*$AJ$23)*$AH$23)),IF(Calculator!$O$6="SINGLEBAND A",SUM((((M23/100)*$AJ$22)*$AH$22))+(((((M23/100)*$AJ$22)*$AN$22)*$AH$22)*Calculator!$G$5)-((((M23/100)*$AJ$22)*$AN$22)*$AH$22)+((((M23/100)*$AJ$23)*$AH$23)),IF(Calculator!$O$6="SINGLEBAND B",SUM((((M23/100)*$AJ$22)*$AH$22))+(((((M23/100)*$AJ$22)*$AN$22)*$AH$22)*Calculator!$G$6)-((((M23/100)*$AJ$22)*$AN$22)*$AH$22)+((((M23/100)*$AJ$23)*$AH$23)),IF(Calculator!$O$6="SINGLEBAND C",SUM((((M23/100)*$AJ$22)*$AH$22))+(((((M23/100)*$AJ$22)*$AN$22)*$AH$22)*Calculator!$G$7)-((((M23/100)*$AJ$22)*$AN$22)*$AH$22)+((((M23/100)*$AJ$23)*$AH$23)),IF(Calculator!$O$6="SINGLEBAND D",SUM((((M23/100)*$AJ$22)*$AH$22))+(((((M23/100)*$AJ$22)*$AN$22)*$AH$22)*Calculator!$G$8)-((((M23/100)*$AJ$22)*$AN$22)*$AH$22)+((((M23/100)*$AJ$23)*$AH$23)),IF(Calculator!$O$6="SINGLEURBANE",SUM((((M23/100)*$AJ$22)*$AH$22))+(((((M23/100)*$AJ$22)*$AN$22)*$AH$22)*Calculator!$G$9)-((((M23/100)*$AJ$22)*$AN$22)*$AH$22)+((((M23/100)*$AJ$23)*$AH$23)),IF(Calculator!$O$6="SINGLESILVERANOD",SUM((((M23/100)*$AJ$22)*$AH$22))+(((((M23/100)*$AJ$22)*$AN$22)*$AH$22)*Calculator!$G$10)-((((M23/100)*$AJ$22)*$AN$22)*$AH$22)+((((M23/100)*$AJ$23)*$AH$23)),IF(Calculator!$O$6="SINGLEANOD",SUM((((M23/100)*$AJ$22)*$AH$22))+(((((M23/100)*$AJ$22)*$AN$22)*$AH$22)*Calculator!$G$11)-((((M23/100)*$AJ$22)*$AN$22)*$AH$22)+((((M23/100)*$AJ$23)*$AH$23)),IF(Calculator!$O$6="DUALBASE",SUM((((M23/100)*$AJ$22)*$AH$22))+(((((M23/100)*$AJ$22)*$AN$22)*$AH$22)*Calculator!$G$12)-((((M23/100)*$AJ$22)*$AN$22)*$AH$22)+((((M23/100)*$AJ$23)*$AH$23)),IF(Calculator!$O$6="DUALELEMENTS",SUM((((M23/100)*$AJ$22)*$AH$22))+(((((M23/100)*$AJ$22)*$AN$22)*$AH$22)*Calculator!$G$13)-((((M23/100)*$AJ$22)*$AN$22)*$AH$22)+((((M23/100)*$AJ$23)*$AH$23)),IF(Calculator!$O$6="DUALSPECTRUM",SUM((((M23/100)*$AJ$22)*$AH$22))+(((((M23/100)*$AJ$22)*$AN$22)*$AH$22)*Calculator!$G$15)-((((M23/100)*$AJ$22)*$AN$22)*$AH$22)+((((M23/100)*$AJ$23)*$AH$23)),IF(Calculator!$O$6="DUALHOMESTEAD",SUM((((M23/100)*$AJ$22)*$AH$22))+(((((M23/100)*$AJ$22)*$AN$22)*$AH$22)*Calculator!$G$14)-((((M23/100)*$AJ$22)*$AN$22)*$AH$22)+((((M23/100)*$AJ$23)*$AH$23)),IF(Calculator!$O$6="DUALBAND A",SUM((((M23/100)*$AJ$22)*$AH$22))+(((((M23/100)*$AJ$22)*$AN$22)*$AH$22)*Calculator!$G$16)-((((M23/100)*$AJ$22)*$AN$22)*$AH$22)+((((M23/100)*$AJ$23)*$AH$23)),IF(Calculator!$O$6="DUALBAND B",SUM((((M23/100)*$AJ$22)*$AH$22))+(((((M23/100)*$AJ$22)*$AN$22)*$AH$22)*Calculator!$G$17)-((((M23/100)*$AJ$22)*$AN$22)*$AH$22)+((((M23/100)*$AJ$23)*$AH$23)),IF(Calculator!$O$6="DUALBAND C",SUM((((M23/100)*$AJ$22)*$AH$22))+(((((M23/100)*$AJ$22)*$AN$22)*$AH$22)*Calculator!$G$18)-((((M23/100)*$AJ$22)*$AN$22)*$AH$22)+((((M23/100)*$AJ$23)*$AH$23)),IF(Calculator!$O$6="DUALBAND D",SUM((((M23/100)*$AJ$22)*$AH$22))+(((((M23/100)*$AJ$22)*$AN$22)*$AH$22)*Calculator!$G$19)-((((M23/100)*$AJ$22)*$AN$22)*$AH$22)+((((M23/100)*$AJ$23)*$AH$23)),IF(Calculator!$O$6="DUALURBANE",SUM((((M23/100)*$AJ$22)*$AH$22))+(((((M23/100)*$AJ$22)*$AN$22)*$AH$22)*Calculator!$G$20)-((((M23/100)*$AJ$22)*$AN$22)*$AH$22)+((((M23/100)*$AJ$23)*$AH$23)),IF(Calculator!$O$6="DUALSILVERANOD",SUM((((M23/100)*$AJ$22)*$AH$22))+(((((M23/100)*$AJ$22)*$AN$22)*$AH$22)*Calculator!$G$21)-((((M23/100)*$AJ$22)*$AN$22)*$AH$22)+((((M23/100)*$AJ$23)*$AH$23)),IF(Calculator!$O$6="DUALANOD",SUM((((M23/100)*$AJ$22)*$AH$22))+(((((M23/100)*$AJ$22)*$AN$22)*$AH$22)*Calculator!$G$22)-((((M23/100)*$AJ$22)*$AN$22)*$AH$22)+((((M23/100)*$AJ$23)*$AH$23))))))))))))))))))))))))</f>
        <v>823.08244149999996</v>
      </c>
      <c r="AC23" s="2">
        <f>IF(Calculator!$O$6="SINGLEBASE",SUM((((N23/100)*$AJ$22)*$AH$22))+((((N23/100)*$AJ$23)*$AH$23)),IF(Calculator!$O$6="SINGLEELEMENTS",SUM((((N23/100)*$AJ$22)*$AH$22))+(((((N23/100)*$AJ$22)*$AN$22)*$AH$22)*Calculator!$G$2)-((((N23/100)*$AJ$22)*$AN$22)*$AH$22)+((((N23/100)*$AJ$23)*$AH$23)),IF(Calculator!$O$6="SINGLESPECTRUM",SUM((((N23/100)*$AJ$22)*$AH$22))+(((((N23/100)*$AJ$22)*$AN$22)*$AH$22)*Calculator!$G$4)-((((N23/100)*$AJ$22)*$AN$22)*$AH$22)+((((N23/100)*$AJ$23)*$AH$23)),IF(Calculator!$O$6="SINGLEHOMESTEAD",SUM((((N23/100)*$AJ$22)*$AH$22))+(((((N23/100)*$AJ$22)*$AN$22)*$AH$22)*Calculator!$G$3)-((((N23/100)*$AJ$22)*$AN$22)*$AH$22)+((((N23/100)*$AJ$23)*$AH$23)),IF(Calculator!$O$6="SINGLEBAND A",SUM((((N23/100)*$AJ$22)*$AH$22))+(((((N23/100)*$AJ$22)*$AN$22)*$AH$22)*Calculator!$G$5)-((((N23/100)*$AJ$22)*$AN$22)*$AH$22)+((((N23/100)*$AJ$23)*$AH$23)),IF(Calculator!$O$6="SINGLEBAND B",SUM((((N23/100)*$AJ$22)*$AH$22))+(((((N23/100)*$AJ$22)*$AN$22)*$AH$22)*Calculator!$G$6)-((((N23/100)*$AJ$22)*$AN$22)*$AH$22)+((((N23/100)*$AJ$23)*$AH$23)),IF(Calculator!$O$6="SINGLEBAND C",SUM((((N23/100)*$AJ$22)*$AH$22))+(((((N23/100)*$AJ$22)*$AN$22)*$AH$22)*Calculator!$G$7)-((((N23/100)*$AJ$22)*$AN$22)*$AH$22)+((((N23/100)*$AJ$23)*$AH$23)),IF(Calculator!$O$6="SINGLEBAND D",SUM((((N23/100)*$AJ$22)*$AH$22))+(((((N23/100)*$AJ$22)*$AN$22)*$AH$22)*Calculator!$G$8)-((((N23/100)*$AJ$22)*$AN$22)*$AH$22)+((((N23/100)*$AJ$23)*$AH$23)),IF(Calculator!$O$6="SINGLEURBANE",SUM((((N23/100)*$AJ$22)*$AH$22))+(((((N23/100)*$AJ$22)*$AN$22)*$AH$22)*Calculator!$G$9)-((((N23/100)*$AJ$22)*$AN$22)*$AH$22)+((((N23/100)*$AJ$23)*$AH$23)),IF(Calculator!$O$6="SINGLESILVERANOD",SUM((((N23/100)*$AJ$22)*$AH$22))+(((((N23/100)*$AJ$22)*$AN$22)*$AH$22)*Calculator!$G$10)-((((N23/100)*$AJ$22)*$AN$22)*$AH$22)+((((N23/100)*$AJ$23)*$AH$23)),IF(Calculator!$O$6="SINGLEANOD",SUM((((N23/100)*$AJ$22)*$AH$22))+(((((N23/100)*$AJ$22)*$AN$22)*$AH$22)*Calculator!$G$11)-((((N23/100)*$AJ$22)*$AN$22)*$AH$22)+((((N23/100)*$AJ$23)*$AH$23)),IF(Calculator!$O$6="DUALBASE",SUM((((N23/100)*$AJ$22)*$AH$22))+(((((N23/100)*$AJ$22)*$AN$22)*$AH$22)*Calculator!$G$12)-((((N23/100)*$AJ$22)*$AN$22)*$AH$22)+((((N23/100)*$AJ$23)*$AH$23)),IF(Calculator!$O$6="DUALELEMENTS",SUM((((N23/100)*$AJ$22)*$AH$22))+(((((N23/100)*$AJ$22)*$AN$22)*$AH$22)*Calculator!$G$13)-((((N23/100)*$AJ$22)*$AN$22)*$AH$22)+((((N23/100)*$AJ$23)*$AH$23)),IF(Calculator!$O$6="DUALSPECTRUM",SUM((((N23/100)*$AJ$22)*$AH$22))+(((((N23/100)*$AJ$22)*$AN$22)*$AH$22)*Calculator!$G$15)-((((N23/100)*$AJ$22)*$AN$22)*$AH$22)+((((N23/100)*$AJ$23)*$AH$23)),IF(Calculator!$O$6="DUALHOMESTEAD",SUM((((N23/100)*$AJ$22)*$AH$22))+(((((N23/100)*$AJ$22)*$AN$22)*$AH$22)*Calculator!$G$14)-((((N23/100)*$AJ$22)*$AN$22)*$AH$22)+((((N23/100)*$AJ$23)*$AH$23)),IF(Calculator!$O$6="DUALBAND A",SUM((((N23/100)*$AJ$22)*$AH$22))+(((((N23/100)*$AJ$22)*$AN$22)*$AH$22)*Calculator!$G$16)-((((N23/100)*$AJ$22)*$AN$22)*$AH$22)+((((N23/100)*$AJ$23)*$AH$23)),IF(Calculator!$O$6="DUALBAND B",SUM((((N23/100)*$AJ$22)*$AH$22))+(((((N23/100)*$AJ$22)*$AN$22)*$AH$22)*Calculator!$G$17)-((((N23/100)*$AJ$22)*$AN$22)*$AH$22)+((((N23/100)*$AJ$23)*$AH$23)),IF(Calculator!$O$6="DUALBAND C",SUM((((N23/100)*$AJ$22)*$AH$22))+(((((N23/100)*$AJ$22)*$AN$22)*$AH$22)*Calculator!$G$18)-((((N23/100)*$AJ$22)*$AN$22)*$AH$22)+((((N23/100)*$AJ$23)*$AH$23)),IF(Calculator!$O$6="DUALBAND D",SUM((((N23/100)*$AJ$22)*$AH$22))+(((((N23/100)*$AJ$22)*$AN$22)*$AH$22)*Calculator!$G$19)-((((N23/100)*$AJ$22)*$AN$22)*$AH$22)+((((N23/100)*$AJ$23)*$AH$23)),IF(Calculator!$O$6="DUALURBANE",SUM((((N23/100)*$AJ$22)*$AH$22))+(((((N23/100)*$AJ$22)*$AN$22)*$AH$22)*Calculator!$G$20)-((((N23/100)*$AJ$22)*$AN$22)*$AH$22)+((((N23/100)*$AJ$23)*$AH$23)),IF(Calculator!$O$6="DUALSILVERANOD",SUM((((N23/100)*$AJ$22)*$AH$22))+(((((N23/100)*$AJ$22)*$AN$22)*$AH$22)*Calculator!$G$21)-((((N23/100)*$AJ$22)*$AN$22)*$AH$22)+((((N23/100)*$AJ$23)*$AH$23)),IF(Calculator!$O$6="DUALANOD",SUM((((N23/100)*$AJ$22)*$AH$22))+(((((N23/100)*$AJ$22)*$AN$22)*$AH$22)*Calculator!$G$22)-((((N23/100)*$AJ$22)*$AN$22)*$AH$22)+((((N23/100)*$AJ$23)*$AH$23))))))))))))))))))))))))</f>
        <v>832.86395500000003</v>
      </c>
      <c r="AE23" t="s">
        <v>33</v>
      </c>
      <c r="AF23" s="6">
        <f>SUM('Front Sheet'!$C$16*100)</f>
        <v>59</v>
      </c>
      <c r="AG23" t="s">
        <v>33</v>
      </c>
      <c r="AH23">
        <f>SUM(100-AF23)/100</f>
        <v>0.41</v>
      </c>
      <c r="AI23" t="s">
        <v>33</v>
      </c>
      <c r="AJ23">
        <v>40</v>
      </c>
      <c r="AL23" t="s">
        <v>1389</v>
      </c>
      <c r="AM23">
        <v>8.708252955320491</v>
      </c>
      <c r="AN23">
        <f>AM23/100</f>
        <v>8.7082529553204904E-2</v>
      </c>
    </row>
    <row r="24" spans="1:40">
      <c r="A24" s="8" t="s">
        <v>1390</v>
      </c>
      <c r="B24" s="2">
        <v>1772.7066499999999</v>
      </c>
      <c r="C24" s="2">
        <v>1794.98605</v>
      </c>
      <c r="D24" s="2">
        <v>1818.8538499999997</v>
      </c>
      <c r="E24" s="2">
        <v>1841.4153999999999</v>
      </c>
      <c r="F24" s="2">
        <v>1865.2727499999999</v>
      </c>
      <c r="G24" s="2">
        <v>1887.8342999999998</v>
      </c>
      <c r="H24" s="2">
        <v>1910.1136999999997</v>
      </c>
      <c r="I24" s="2">
        <v>1933.9814999999999</v>
      </c>
      <c r="J24" s="2">
        <v>1956.2713499999998</v>
      </c>
      <c r="K24" s="2">
        <v>1980.1286999999998</v>
      </c>
      <c r="L24" s="2">
        <v>2002.4185499999999</v>
      </c>
      <c r="M24" s="2">
        <v>2024.6979499999998</v>
      </c>
      <c r="N24" s="2">
        <v>2048.5657499999998</v>
      </c>
      <c r="P24" s="8">
        <v>2050</v>
      </c>
      <c r="Q24" s="2">
        <f>IF(Calculator!$O$6="SINGLEBASE",SUM((((B24/100)*$AJ$22)*$AH$22))+((((B24/100)*$AJ$23)*$AH$23)),IF(Calculator!$O$6="SINGLEELEMENTS",SUM((((B24/100)*$AJ$22)*$AH$22))+(((((B24/100)*$AJ$22)*$AN$22)*$AH$22)*Calculator!$G$2)-((((B24/100)*$AJ$22)*$AN$22)*$AH$22)+((((B24/100)*$AJ$23)*$AH$23)),IF(Calculator!$O$6="SINGLESPECTRUM",SUM((((B24/100)*$AJ$22)*$AH$22))+(((((B24/100)*$AJ$22)*$AN$22)*$AH$22)*Calculator!$G$4)-((((B24/100)*$AJ$22)*$AN$22)*$AH$22)+((((B24/100)*$AJ$23)*$AH$23)),IF(Calculator!$O$6="SINGLEHOMESTEAD",SUM((((B24/100)*$AJ$22)*$AH$22))+(((((B24/100)*$AJ$22)*$AN$22)*$AH$22)*Calculator!$G$3)-((((B24/100)*$AJ$22)*$AN$22)*$AH$22)+((((B24/100)*$AJ$23)*$AH$23)),IF(Calculator!$O$6="SINGLEBAND A",SUM((((B24/100)*$AJ$22)*$AH$22))+(((((B24/100)*$AJ$22)*$AN$22)*$AH$22)*Calculator!$G$5)-((((B24/100)*$AJ$22)*$AN$22)*$AH$22)+((((B24/100)*$AJ$23)*$AH$23)),IF(Calculator!$O$6="SINGLEBAND B",SUM((((B24/100)*$AJ$22)*$AH$22))+(((((B24/100)*$AJ$22)*$AN$22)*$AH$22)*Calculator!$G$6)-((((B24/100)*$AJ$22)*$AN$22)*$AH$22)+((((B24/100)*$AJ$23)*$AH$23)),IF(Calculator!$O$6="SINGLEBAND C",SUM((((B24/100)*$AJ$22)*$AH$22))+(((((B24/100)*$AJ$22)*$AN$22)*$AH$22)*Calculator!$G$7)-((((B24/100)*$AJ$22)*$AN$22)*$AH$22)+((((B24/100)*$AJ$23)*$AH$23)),IF(Calculator!$O$6="SINGLEBAND D",SUM((((B24/100)*$AJ$22)*$AH$22))+(((((B24/100)*$AJ$22)*$AN$22)*$AH$22)*Calculator!$G$8)-((((B24/100)*$AJ$22)*$AN$22)*$AH$22)+((((B24/100)*$AJ$23)*$AH$23)),IF(Calculator!$O$6="SINGLEURBANE",SUM((((B24/100)*$AJ$22)*$AH$22))+(((((B24/100)*$AJ$22)*$AN$22)*$AH$22)*Calculator!$G$9)-((((B24/100)*$AJ$22)*$AN$22)*$AH$22)+((((B24/100)*$AJ$23)*$AH$23)),IF(Calculator!$O$6="SINGLESILVERANOD",SUM((((B24/100)*$AJ$22)*$AH$22))+(((((B24/100)*$AJ$22)*$AN$22)*$AH$22)*Calculator!$G$10)-((((B24/100)*$AJ$22)*$AN$22)*$AH$22)+((((B24/100)*$AJ$23)*$AH$23)),IF(Calculator!$O$6="SINGLEANOD",SUM((((B24/100)*$AJ$22)*$AH$22))+(((((B24/100)*$AJ$22)*$AN$22)*$AH$22)*Calculator!$G$11)-((((B24/100)*$AJ$22)*$AN$22)*$AH$22)+((((B24/100)*$AJ$23)*$AH$23)),IF(Calculator!$O$6="DUALBASE",SUM((((B24/100)*$AJ$22)*$AH$22))+(((((B24/100)*$AJ$22)*$AN$22)*$AH$22)*Calculator!$G$12)-((((B24/100)*$AJ$22)*$AN$22)*$AH$22)+((((B24/100)*$AJ$23)*$AH$23)),IF(Calculator!$O$6="DUALELEMENTS",SUM((((B24/100)*$AJ$22)*$AH$22))+(((((B24/100)*$AJ$22)*$AN$22)*$AH$22)*Calculator!$G$13)-((((B24/100)*$AJ$22)*$AN$22)*$AH$22)+((((B24/100)*$AJ$23)*$AH$23)),IF(Calculator!$O$6="DUALSPECTRUM",SUM((((B24/100)*$AJ$22)*$AH$22))+(((((B24/100)*$AJ$22)*$AN$22)*$AH$22)*Calculator!$G$15)-((((B24/100)*$AJ$22)*$AN$22)*$AH$22)+((((B24/100)*$AJ$23)*$AH$23)),IF(Calculator!$O$6="DUALHOMESTEAD",SUM((((B24/100)*$AJ$22)*$AH$22))+(((((B24/100)*$AJ$22)*$AN$22)*$AH$22)*Calculator!$G$14)-((((B24/100)*$AJ$22)*$AN$22)*$AH$22)+((((B24/100)*$AJ$23)*$AH$23)),IF(Calculator!$O$6="DUALBAND A",SUM((((B24/100)*$AJ$22)*$AH$22))+(((((B24/100)*$AJ$22)*$AN$22)*$AH$22)*Calculator!$G$16)-((((B24/100)*$AJ$22)*$AN$22)*$AH$22)+((((B24/100)*$AJ$23)*$AH$23)),IF(Calculator!$O$6="DUALBAND B",SUM((((B24/100)*$AJ$22)*$AH$22))+(((((B24/100)*$AJ$22)*$AN$22)*$AH$22)*Calculator!$G$17)-((((B24/100)*$AJ$22)*$AN$22)*$AH$22)+((((B24/100)*$AJ$23)*$AH$23)),IF(Calculator!$O$6="DUALBAND C",SUM((((B24/100)*$AJ$22)*$AH$22))+(((((B24/100)*$AJ$22)*$AN$22)*$AH$22)*Calculator!$G$18)-((((B24/100)*$AJ$22)*$AN$22)*$AH$22)+((((B24/100)*$AJ$23)*$AH$23)),IF(Calculator!$O$6="DUALBAND D",SUM((((B24/100)*$AJ$22)*$AH$22))+(((((B24/100)*$AJ$22)*$AN$22)*$AH$22)*Calculator!$G$19)-((((B24/100)*$AJ$22)*$AN$22)*$AH$22)+((((B24/100)*$AJ$23)*$AH$23)),IF(Calculator!$O$6="DUALURBANE",SUM((((B24/100)*$AJ$22)*$AH$22))+(((((B24/100)*$AJ$22)*$AN$22)*$AH$22)*Calculator!$G$20)-((((B24/100)*$AJ$22)*$AN$22)*$AH$22)+((((B24/100)*$AJ$23)*$AH$23)),IF(Calculator!$O$6="DUALSILVERANOD",SUM((((B24/100)*$AJ$22)*$AH$22))+(((((B24/100)*$AJ$22)*$AN$22)*$AH$22)*Calculator!$G$21)-((((B24/100)*$AJ$22)*$AN$22)*$AH$22)+((((B24/100)*$AJ$23)*$AH$23)),IF(Calculator!$O$6="DUALANOD",SUM((((B24/100)*$AJ$22)*$AH$22))+(((((B24/100)*$AJ$22)*$AN$22)*$AH$22)*Calculator!$G$22)-((((B24/100)*$AJ$22)*$AN$22)*$AH$22)+((((B24/100)*$AJ$23)*$AH$23))))))))))))))))))))))))</f>
        <v>726.80972650000001</v>
      </c>
      <c r="R24" s="2">
        <f>IF(Calculator!$O$6="SINGLEBASE",SUM((((C24/100)*$AJ$22)*$AH$22))+((((C24/100)*$AJ$23)*$AH$23)),IF(Calculator!$O$6="SINGLEELEMENTS",SUM((((C24/100)*$AJ$22)*$AH$22))+(((((C24/100)*$AJ$22)*$AN$22)*$AH$22)*Calculator!$G$2)-((((C24/100)*$AJ$22)*$AN$22)*$AH$22)+((((C24/100)*$AJ$23)*$AH$23)),IF(Calculator!$O$6="SINGLESPECTRUM",SUM((((C24/100)*$AJ$22)*$AH$22))+(((((C24/100)*$AJ$22)*$AN$22)*$AH$22)*Calculator!$G$4)-((((C24/100)*$AJ$22)*$AN$22)*$AH$22)+((((C24/100)*$AJ$23)*$AH$23)),IF(Calculator!$O$6="SINGLEHOMESTEAD",SUM((((C24/100)*$AJ$22)*$AH$22))+(((((C24/100)*$AJ$22)*$AN$22)*$AH$22)*Calculator!$G$3)-((((C24/100)*$AJ$22)*$AN$22)*$AH$22)+((((C24/100)*$AJ$23)*$AH$23)),IF(Calculator!$O$6="SINGLEBAND A",SUM((((C24/100)*$AJ$22)*$AH$22))+(((((C24/100)*$AJ$22)*$AN$22)*$AH$22)*Calculator!$G$5)-((((C24/100)*$AJ$22)*$AN$22)*$AH$22)+((((C24/100)*$AJ$23)*$AH$23)),IF(Calculator!$O$6="SINGLEBAND B",SUM((((C24/100)*$AJ$22)*$AH$22))+(((((C24/100)*$AJ$22)*$AN$22)*$AH$22)*Calculator!$G$6)-((((C24/100)*$AJ$22)*$AN$22)*$AH$22)+((((C24/100)*$AJ$23)*$AH$23)),IF(Calculator!$O$6="SINGLEBAND C",SUM((((C24/100)*$AJ$22)*$AH$22))+(((((C24/100)*$AJ$22)*$AN$22)*$AH$22)*Calculator!$G$7)-((((C24/100)*$AJ$22)*$AN$22)*$AH$22)+((((C24/100)*$AJ$23)*$AH$23)),IF(Calculator!$O$6="SINGLEBAND D",SUM((((C24/100)*$AJ$22)*$AH$22))+(((((C24/100)*$AJ$22)*$AN$22)*$AH$22)*Calculator!$G$8)-((((C24/100)*$AJ$22)*$AN$22)*$AH$22)+((((C24/100)*$AJ$23)*$AH$23)),IF(Calculator!$O$6="SINGLEURBANE",SUM((((C24/100)*$AJ$22)*$AH$22))+(((((C24/100)*$AJ$22)*$AN$22)*$AH$22)*Calculator!$G$9)-((((C24/100)*$AJ$22)*$AN$22)*$AH$22)+((((C24/100)*$AJ$23)*$AH$23)),IF(Calculator!$O$6="SINGLESILVERANOD",SUM((((C24/100)*$AJ$22)*$AH$22))+(((((C24/100)*$AJ$22)*$AN$22)*$AH$22)*Calculator!$G$10)-((((C24/100)*$AJ$22)*$AN$22)*$AH$22)+((((C24/100)*$AJ$23)*$AH$23)),IF(Calculator!$O$6="SINGLEANOD",SUM((((C24/100)*$AJ$22)*$AH$22))+(((((C24/100)*$AJ$22)*$AN$22)*$AH$22)*Calculator!$G$11)-((((C24/100)*$AJ$22)*$AN$22)*$AH$22)+((((C24/100)*$AJ$23)*$AH$23)),IF(Calculator!$O$6="DUALBASE",SUM((((C24/100)*$AJ$22)*$AH$22))+(((((C24/100)*$AJ$22)*$AN$22)*$AH$22)*Calculator!$G$12)-((((C24/100)*$AJ$22)*$AN$22)*$AH$22)+((((C24/100)*$AJ$23)*$AH$23)),IF(Calculator!$O$6="DUALELEMENTS",SUM((((C24/100)*$AJ$22)*$AH$22))+(((((C24/100)*$AJ$22)*$AN$22)*$AH$22)*Calculator!$G$13)-((((C24/100)*$AJ$22)*$AN$22)*$AH$22)+((((C24/100)*$AJ$23)*$AH$23)),IF(Calculator!$O$6="DUALSPECTRUM",SUM((((C24/100)*$AJ$22)*$AH$22))+(((((C24/100)*$AJ$22)*$AN$22)*$AH$22)*Calculator!$G$15)-((((C24/100)*$AJ$22)*$AN$22)*$AH$22)+((((C24/100)*$AJ$23)*$AH$23)),IF(Calculator!$O$6="DUALHOMESTEAD",SUM((((C24/100)*$AJ$22)*$AH$22))+(((((C24/100)*$AJ$22)*$AN$22)*$AH$22)*Calculator!$G$14)-((((C24/100)*$AJ$22)*$AN$22)*$AH$22)+((((C24/100)*$AJ$23)*$AH$23)),IF(Calculator!$O$6="DUALBAND A",SUM((((C24/100)*$AJ$22)*$AH$22))+(((((C24/100)*$AJ$22)*$AN$22)*$AH$22)*Calculator!$G$16)-((((C24/100)*$AJ$22)*$AN$22)*$AH$22)+((((C24/100)*$AJ$23)*$AH$23)),IF(Calculator!$O$6="DUALBAND B",SUM((((C24/100)*$AJ$22)*$AH$22))+(((((C24/100)*$AJ$22)*$AN$22)*$AH$22)*Calculator!$G$17)-((((C24/100)*$AJ$22)*$AN$22)*$AH$22)+((((C24/100)*$AJ$23)*$AH$23)),IF(Calculator!$O$6="DUALBAND C",SUM((((C24/100)*$AJ$22)*$AH$22))+(((((C24/100)*$AJ$22)*$AN$22)*$AH$22)*Calculator!$G$18)-((((C24/100)*$AJ$22)*$AN$22)*$AH$22)+((((C24/100)*$AJ$23)*$AH$23)),IF(Calculator!$O$6="DUALBAND D",SUM((((C24/100)*$AJ$22)*$AH$22))+(((((C24/100)*$AJ$22)*$AN$22)*$AH$22)*Calculator!$G$19)-((((C24/100)*$AJ$22)*$AN$22)*$AH$22)+((((C24/100)*$AJ$23)*$AH$23)),IF(Calculator!$O$6="DUALURBANE",SUM((((C24/100)*$AJ$22)*$AH$22))+(((((C24/100)*$AJ$22)*$AN$22)*$AH$22)*Calculator!$G$20)-((((C24/100)*$AJ$22)*$AN$22)*$AH$22)+((((C24/100)*$AJ$23)*$AH$23)),IF(Calculator!$O$6="DUALSILVERANOD",SUM((((C24/100)*$AJ$22)*$AH$22))+(((((C24/100)*$AJ$22)*$AN$22)*$AH$22)*Calculator!$G$21)-((((C24/100)*$AJ$22)*$AN$22)*$AH$22)+((((C24/100)*$AJ$23)*$AH$23)),IF(Calculator!$O$6="DUALANOD",SUM((((C24/100)*$AJ$22)*$AH$22))+(((((C24/100)*$AJ$22)*$AN$22)*$AH$22)*Calculator!$G$22)-((((C24/100)*$AJ$22)*$AN$22)*$AH$22)+((((C24/100)*$AJ$23)*$AH$23))))))))))))))))))))))))</f>
        <v>735.94428049999988</v>
      </c>
      <c r="S24" s="2">
        <f>IF(Calculator!$O$6="SINGLEBASE",SUM((((D24/100)*$AJ$22)*$AH$22))+((((D24/100)*$AJ$23)*$AH$23)),IF(Calculator!$O$6="SINGLEELEMENTS",SUM((((D24/100)*$AJ$22)*$AH$22))+(((((D24/100)*$AJ$22)*$AN$22)*$AH$22)*Calculator!$G$2)-((((D24/100)*$AJ$22)*$AN$22)*$AH$22)+((((D24/100)*$AJ$23)*$AH$23)),IF(Calculator!$O$6="SINGLESPECTRUM",SUM((((D24/100)*$AJ$22)*$AH$22))+(((((D24/100)*$AJ$22)*$AN$22)*$AH$22)*Calculator!$G$4)-((((D24/100)*$AJ$22)*$AN$22)*$AH$22)+((((D24/100)*$AJ$23)*$AH$23)),IF(Calculator!$O$6="SINGLEHOMESTEAD",SUM((((D24/100)*$AJ$22)*$AH$22))+(((((D24/100)*$AJ$22)*$AN$22)*$AH$22)*Calculator!$G$3)-((((D24/100)*$AJ$22)*$AN$22)*$AH$22)+((((D24/100)*$AJ$23)*$AH$23)),IF(Calculator!$O$6="SINGLEBAND A",SUM((((D24/100)*$AJ$22)*$AH$22))+(((((D24/100)*$AJ$22)*$AN$22)*$AH$22)*Calculator!$G$5)-((((D24/100)*$AJ$22)*$AN$22)*$AH$22)+((((D24/100)*$AJ$23)*$AH$23)),IF(Calculator!$O$6="SINGLEBAND B",SUM((((D24/100)*$AJ$22)*$AH$22))+(((((D24/100)*$AJ$22)*$AN$22)*$AH$22)*Calculator!$G$6)-((((D24/100)*$AJ$22)*$AN$22)*$AH$22)+((((D24/100)*$AJ$23)*$AH$23)),IF(Calculator!$O$6="SINGLEBAND C",SUM((((D24/100)*$AJ$22)*$AH$22))+(((((D24/100)*$AJ$22)*$AN$22)*$AH$22)*Calculator!$G$7)-((((D24/100)*$AJ$22)*$AN$22)*$AH$22)+((((D24/100)*$AJ$23)*$AH$23)),IF(Calculator!$O$6="SINGLEBAND D",SUM((((D24/100)*$AJ$22)*$AH$22))+(((((D24/100)*$AJ$22)*$AN$22)*$AH$22)*Calculator!$G$8)-((((D24/100)*$AJ$22)*$AN$22)*$AH$22)+((((D24/100)*$AJ$23)*$AH$23)),IF(Calculator!$O$6="SINGLEURBANE",SUM((((D24/100)*$AJ$22)*$AH$22))+(((((D24/100)*$AJ$22)*$AN$22)*$AH$22)*Calculator!$G$9)-((((D24/100)*$AJ$22)*$AN$22)*$AH$22)+((((D24/100)*$AJ$23)*$AH$23)),IF(Calculator!$O$6="SINGLESILVERANOD",SUM((((D24/100)*$AJ$22)*$AH$22))+(((((D24/100)*$AJ$22)*$AN$22)*$AH$22)*Calculator!$G$10)-((((D24/100)*$AJ$22)*$AN$22)*$AH$22)+((((D24/100)*$AJ$23)*$AH$23)),IF(Calculator!$O$6="SINGLEANOD",SUM((((D24/100)*$AJ$22)*$AH$22))+(((((D24/100)*$AJ$22)*$AN$22)*$AH$22)*Calculator!$G$11)-((((D24/100)*$AJ$22)*$AN$22)*$AH$22)+((((D24/100)*$AJ$23)*$AH$23)),IF(Calculator!$O$6="DUALBASE",SUM((((D24/100)*$AJ$22)*$AH$22))+(((((D24/100)*$AJ$22)*$AN$22)*$AH$22)*Calculator!$G$12)-((((D24/100)*$AJ$22)*$AN$22)*$AH$22)+((((D24/100)*$AJ$23)*$AH$23)),IF(Calculator!$O$6="DUALELEMENTS",SUM((((D24/100)*$AJ$22)*$AH$22))+(((((D24/100)*$AJ$22)*$AN$22)*$AH$22)*Calculator!$G$13)-((((D24/100)*$AJ$22)*$AN$22)*$AH$22)+((((D24/100)*$AJ$23)*$AH$23)),IF(Calculator!$O$6="DUALSPECTRUM",SUM((((D24/100)*$AJ$22)*$AH$22))+(((((D24/100)*$AJ$22)*$AN$22)*$AH$22)*Calculator!$G$15)-((((D24/100)*$AJ$22)*$AN$22)*$AH$22)+((((D24/100)*$AJ$23)*$AH$23)),IF(Calculator!$O$6="DUALHOMESTEAD",SUM((((D24/100)*$AJ$22)*$AH$22))+(((((D24/100)*$AJ$22)*$AN$22)*$AH$22)*Calculator!$G$14)-((((D24/100)*$AJ$22)*$AN$22)*$AH$22)+((((D24/100)*$AJ$23)*$AH$23)),IF(Calculator!$O$6="DUALBAND A",SUM((((D24/100)*$AJ$22)*$AH$22))+(((((D24/100)*$AJ$22)*$AN$22)*$AH$22)*Calculator!$G$16)-((((D24/100)*$AJ$22)*$AN$22)*$AH$22)+((((D24/100)*$AJ$23)*$AH$23)),IF(Calculator!$O$6="DUALBAND B",SUM((((D24/100)*$AJ$22)*$AH$22))+(((((D24/100)*$AJ$22)*$AN$22)*$AH$22)*Calculator!$G$17)-((((D24/100)*$AJ$22)*$AN$22)*$AH$22)+((((D24/100)*$AJ$23)*$AH$23)),IF(Calculator!$O$6="DUALBAND C",SUM((((D24/100)*$AJ$22)*$AH$22))+(((((D24/100)*$AJ$22)*$AN$22)*$AH$22)*Calculator!$G$18)-((((D24/100)*$AJ$22)*$AN$22)*$AH$22)+((((D24/100)*$AJ$23)*$AH$23)),IF(Calculator!$O$6="DUALBAND D",SUM((((D24/100)*$AJ$22)*$AH$22))+(((((D24/100)*$AJ$22)*$AN$22)*$AH$22)*Calculator!$G$19)-((((D24/100)*$AJ$22)*$AN$22)*$AH$22)+((((D24/100)*$AJ$23)*$AH$23)),IF(Calculator!$O$6="DUALURBANE",SUM((((D24/100)*$AJ$22)*$AH$22))+(((((D24/100)*$AJ$22)*$AN$22)*$AH$22)*Calculator!$G$20)-((((D24/100)*$AJ$22)*$AN$22)*$AH$22)+((((D24/100)*$AJ$23)*$AH$23)),IF(Calculator!$O$6="DUALSILVERANOD",SUM((((D24/100)*$AJ$22)*$AH$22))+(((((D24/100)*$AJ$22)*$AN$22)*$AH$22)*Calculator!$G$21)-((((D24/100)*$AJ$22)*$AN$22)*$AH$22)+((((D24/100)*$AJ$23)*$AH$23)),IF(Calculator!$O$6="DUALANOD",SUM((((D24/100)*$AJ$22)*$AH$22))+(((((D24/100)*$AJ$22)*$AN$22)*$AH$22)*Calculator!$G$22)-((((D24/100)*$AJ$22)*$AN$22)*$AH$22)+((((D24/100)*$AJ$23)*$AH$23))))))))))))))))))))))))</f>
        <v>745.73007849999976</v>
      </c>
      <c r="T24" s="2">
        <f>IF(Calculator!$O$6="SINGLEBASE",SUM((((E24/100)*$AJ$22)*$AH$22))+((((E24/100)*$AJ$23)*$AH$23)),IF(Calculator!$O$6="SINGLEELEMENTS",SUM((((E24/100)*$AJ$22)*$AH$22))+(((((E24/100)*$AJ$22)*$AN$22)*$AH$22)*Calculator!$G$2)-((((E24/100)*$AJ$22)*$AN$22)*$AH$22)+((((E24/100)*$AJ$23)*$AH$23)),IF(Calculator!$O$6="SINGLESPECTRUM",SUM((((E24/100)*$AJ$22)*$AH$22))+(((((E24/100)*$AJ$22)*$AN$22)*$AH$22)*Calculator!$G$4)-((((E24/100)*$AJ$22)*$AN$22)*$AH$22)+((((E24/100)*$AJ$23)*$AH$23)),IF(Calculator!$O$6="SINGLEHOMESTEAD",SUM((((E24/100)*$AJ$22)*$AH$22))+(((((E24/100)*$AJ$22)*$AN$22)*$AH$22)*Calculator!$G$3)-((((E24/100)*$AJ$22)*$AN$22)*$AH$22)+((((E24/100)*$AJ$23)*$AH$23)),IF(Calculator!$O$6="SINGLEBAND A",SUM((((E24/100)*$AJ$22)*$AH$22))+(((((E24/100)*$AJ$22)*$AN$22)*$AH$22)*Calculator!$G$5)-((((E24/100)*$AJ$22)*$AN$22)*$AH$22)+((((E24/100)*$AJ$23)*$AH$23)),IF(Calculator!$O$6="SINGLEBAND B",SUM((((E24/100)*$AJ$22)*$AH$22))+(((((E24/100)*$AJ$22)*$AN$22)*$AH$22)*Calculator!$G$6)-((((E24/100)*$AJ$22)*$AN$22)*$AH$22)+((((E24/100)*$AJ$23)*$AH$23)),IF(Calculator!$O$6="SINGLEBAND C",SUM((((E24/100)*$AJ$22)*$AH$22))+(((((E24/100)*$AJ$22)*$AN$22)*$AH$22)*Calculator!$G$7)-((((E24/100)*$AJ$22)*$AN$22)*$AH$22)+((((E24/100)*$AJ$23)*$AH$23)),IF(Calculator!$O$6="SINGLEBAND D",SUM((((E24/100)*$AJ$22)*$AH$22))+(((((E24/100)*$AJ$22)*$AN$22)*$AH$22)*Calculator!$G$8)-((((E24/100)*$AJ$22)*$AN$22)*$AH$22)+((((E24/100)*$AJ$23)*$AH$23)),IF(Calculator!$O$6="SINGLEURBANE",SUM((((E24/100)*$AJ$22)*$AH$22))+(((((E24/100)*$AJ$22)*$AN$22)*$AH$22)*Calculator!$G$9)-((((E24/100)*$AJ$22)*$AN$22)*$AH$22)+((((E24/100)*$AJ$23)*$AH$23)),IF(Calculator!$O$6="SINGLESILVERANOD",SUM((((E24/100)*$AJ$22)*$AH$22))+(((((E24/100)*$AJ$22)*$AN$22)*$AH$22)*Calculator!$G$10)-((((E24/100)*$AJ$22)*$AN$22)*$AH$22)+((((E24/100)*$AJ$23)*$AH$23)),IF(Calculator!$O$6="SINGLEANOD",SUM((((E24/100)*$AJ$22)*$AH$22))+(((((E24/100)*$AJ$22)*$AN$22)*$AH$22)*Calculator!$G$11)-((((E24/100)*$AJ$22)*$AN$22)*$AH$22)+((((E24/100)*$AJ$23)*$AH$23)),IF(Calculator!$O$6="DUALBASE",SUM((((E24/100)*$AJ$22)*$AH$22))+(((((E24/100)*$AJ$22)*$AN$22)*$AH$22)*Calculator!$G$12)-((((E24/100)*$AJ$22)*$AN$22)*$AH$22)+((((E24/100)*$AJ$23)*$AH$23)),IF(Calculator!$O$6="DUALELEMENTS",SUM((((E24/100)*$AJ$22)*$AH$22))+(((((E24/100)*$AJ$22)*$AN$22)*$AH$22)*Calculator!$G$13)-((((E24/100)*$AJ$22)*$AN$22)*$AH$22)+((((E24/100)*$AJ$23)*$AH$23)),IF(Calculator!$O$6="DUALSPECTRUM",SUM((((E24/100)*$AJ$22)*$AH$22))+(((((E24/100)*$AJ$22)*$AN$22)*$AH$22)*Calculator!$G$15)-((((E24/100)*$AJ$22)*$AN$22)*$AH$22)+((((E24/100)*$AJ$23)*$AH$23)),IF(Calculator!$O$6="DUALHOMESTEAD",SUM((((E24/100)*$AJ$22)*$AH$22))+(((((E24/100)*$AJ$22)*$AN$22)*$AH$22)*Calculator!$G$14)-((((E24/100)*$AJ$22)*$AN$22)*$AH$22)+((((E24/100)*$AJ$23)*$AH$23)),IF(Calculator!$O$6="DUALBAND A",SUM((((E24/100)*$AJ$22)*$AH$22))+(((((E24/100)*$AJ$22)*$AN$22)*$AH$22)*Calculator!$G$16)-((((E24/100)*$AJ$22)*$AN$22)*$AH$22)+((((E24/100)*$AJ$23)*$AH$23)),IF(Calculator!$O$6="DUALBAND B",SUM((((E24/100)*$AJ$22)*$AH$22))+(((((E24/100)*$AJ$22)*$AN$22)*$AH$22)*Calculator!$G$17)-((((E24/100)*$AJ$22)*$AN$22)*$AH$22)+((((E24/100)*$AJ$23)*$AH$23)),IF(Calculator!$O$6="DUALBAND C",SUM((((E24/100)*$AJ$22)*$AH$22))+(((((E24/100)*$AJ$22)*$AN$22)*$AH$22)*Calculator!$G$18)-((((E24/100)*$AJ$22)*$AN$22)*$AH$22)+((((E24/100)*$AJ$23)*$AH$23)),IF(Calculator!$O$6="DUALBAND D",SUM((((E24/100)*$AJ$22)*$AH$22))+(((((E24/100)*$AJ$22)*$AN$22)*$AH$22)*Calculator!$G$19)-((((E24/100)*$AJ$22)*$AN$22)*$AH$22)+((((E24/100)*$AJ$23)*$AH$23)),IF(Calculator!$O$6="DUALURBANE",SUM((((E24/100)*$AJ$22)*$AH$22))+(((((E24/100)*$AJ$22)*$AN$22)*$AH$22)*Calculator!$G$20)-((((E24/100)*$AJ$22)*$AN$22)*$AH$22)+((((E24/100)*$AJ$23)*$AH$23)),IF(Calculator!$O$6="DUALSILVERANOD",SUM((((E24/100)*$AJ$22)*$AH$22))+(((((E24/100)*$AJ$22)*$AN$22)*$AH$22)*Calculator!$G$21)-((((E24/100)*$AJ$22)*$AN$22)*$AH$22)+((((E24/100)*$AJ$23)*$AH$23)),IF(Calculator!$O$6="DUALANOD",SUM((((E24/100)*$AJ$22)*$AH$22))+(((((E24/100)*$AJ$22)*$AN$22)*$AH$22)*Calculator!$G$22)-((((E24/100)*$AJ$22)*$AN$22)*$AH$22)+((((E24/100)*$AJ$23)*$AH$23))))))))))))))))))))))))</f>
        <v>754.98031399999991</v>
      </c>
      <c r="U24" s="2">
        <f>IF(Calculator!$O$6="SINGLEBASE",SUM((((F24/100)*$AJ$22)*$AH$22))+((((F24/100)*$AJ$23)*$AH$23)),IF(Calculator!$O$6="SINGLEELEMENTS",SUM((((F24/100)*$AJ$22)*$AH$22))+(((((F24/100)*$AJ$22)*$AN$22)*$AH$22)*Calculator!$G$2)-((((F24/100)*$AJ$22)*$AN$22)*$AH$22)+((((F24/100)*$AJ$23)*$AH$23)),IF(Calculator!$O$6="SINGLESPECTRUM",SUM((((F24/100)*$AJ$22)*$AH$22))+(((((F24/100)*$AJ$22)*$AN$22)*$AH$22)*Calculator!$G$4)-((((F24/100)*$AJ$22)*$AN$22)*$AH$22)+((((F24/100)*$AJ$23)*$AH$23)),IF(Calculator!$O$6="SINGLEHOMESTEAD",SUM((((F24/100)*$AJ$22)*$AH$22))+(((((F24/100)*$AJ$22)*$AN$22)*$AH$22)*Calculator!$G$3)-((((F24/100)*$AJ$22)*$AN$22)*$AH$22)+((((F24/100)*$AJ$23)*$AH$23)),IF(Calculator!$O$6="SINGLEBAND A",SUM((((F24/100)*$AJ$22)*$AH$22))+(((((F24/100)*$AJ$22)*$AN$22)*$AH$22)*Calculator!$G$5)-((((F24/100)*$AJ$22)*$AN$22)*$AH$22)+((((F24/100)*$AJ$23)*$AH$23)),IF(Calculator!$O$6="SINGLEBAND B",SUM((((F24/100)*$AJ$22)*$AH$22))+(((((F24/100)*$AJ$22)*$AN$22)*$AH$22)*Calculator!$G$6)-((((F24/100)*$AJ$22)*$AN$22)*$AH$22)+((((F24/100)*$AJ$23)*$AH$23)),IF(Calculator!$O$6="SINGLEBAND C",SUM((((F24/100)*$AJ$22)*$AH$22))+(((((F24/100)*$AJ$22)*$AN$22)*$AH$22)*Calculator!$G$7)-((((F24/100)*$AJ$22)*$AN$22)*$AH$22)+((((F24/100)*$AJ$23)*$AH$23)),IF(Calculator!$O$6="SINGLEBAND D",SUM((((F24/100)*$AJ$22)*$AH$22))+(((((F24/100)*$AJ$22)*$AN$22)*$AH$22)*Calculator!$G$8)-((((F24/100)*$AJ$22)*$AN$22)*$AH$22)+((((F24/100)*$AJ$23)*$AH$23)),IF(Calculator!$O$6="SINGLEURBANE",SUM((((F24/100)*$AJ$22)*$AH$22))+(((((F24/100)*$AJ$22)*$AN$22)*$AH$22)*Calculator!$G$9)-((((F24/100)*$AJ$22)*$AN$22)*$AH$22)+((((F24/100)*$AJ$23)*$AH$23)),IF(Calculator!$O$6="SINGLESILVERANOD",SUM((((F24/100)*$AJ$22)*$AH$22))+(((((F24/100)*$AJ$22)*$AN$22)*$AH$22)*Calculator!$G$10)-((((F24/100)*$AJ$22)*$AN$22)*$AH$22)+((((F24/100)*$AJ$23)*$AH$23)),IF(Calculator!$O$6="SINGLEANOD",SUM((((F24/100)*$AJ$22)*$AH$22))+(((((F24/100)*$AJ$22)*$AN$22)*$AH$22)*Calculator!$G$11)-((((F24/100)*$AJ$22)*$AN$22)*$AH$22)+((((F24/100)*$AJ$23)*$AH$23)),IF(Calculator!$O$6="DUALBASE",SUM((((F24/100)*$AJ$22)*$AH$22))+(((((F24/100)*$AJ$22)*$AN$22)*$AH$22)*Calculator!$G$12)-((((F24/100)*$AJ$22)*$AN$22)*$AH$22)+((((F24/100)*$AJ$23)*$AH$23)),IF(Calculator!$O$6="DUALELEMENTS",SUM((((F24/100)*$AJ$22)*$AH$22))+(((((F24/100)*$AJ$22)*$AN$22)*$AH$22)*Calculator!$G$13)-((((F24/100)*$AJ$22)*$AN$22)*$AH$22)+((((F24/100)*$AJ$23)*$AH$23)),IF(Calculator!$O$6="DUALSPECTRUM",SUM((((F24/100)*$AJ$22)*$AH$22))+(((((F24/100)*$AJ$22)*$AN$22)*$AH$22)*Calculator!$G$15)-((((F24/100)*$AJ$22)*$AN$22)*$AH$22)+((((F24/100)*$AJ$23)*$AH$23)),IF(Calculator!$O$6="DUALHOMESTEAD",SUM((((F24/100)*$AJ$22)*$AH$22))+(((((F24/100)*$AJ$22)*$AN$22)*$AH$22)*Calculator!$G$14)-((((F24/100)*$AJ$22)*$AN$22)*$AH$22)+((((F24/100)*$AJ$23)*$AH$23)),IF(Calculator!$O$6="DUALBAND A",SUM((((F24/100)*$AJ$22)*$AH$22))+(((((F24/100)*$AJ$22)*$AN$22)*$AH$22)*Calculator!$G$16)-((((F24/100)*$AJ$22)*$AN$22)*$AH$22)+((((F24/100)*$AJ$23)*$AH$23)),IF(Calculator!$O$6="DUALBAND B",SUM((((F24/100)*$AJ$22)*$AH$22))+(((((F24/100)*$AJ$22)*$AN$22)*$AH$22)*Calculator!$G$17)-((((F24/100)*$AJ$22)*$AN$22)*$AH$22)+((((F24/100)*$AJ$23)*$AH$23)),IF(Calculator!$O$6="DUALBAND C",SUM((((F24/100)*$AJ$22)*$AH$22))+(((((F24/100)*$AJ$22)*$AN$22)*$AH$22)*Calculator!$G$18)-((((F24/100)*$AJ$22)*$AN$22)*$AH$22)+((((F24/100)*$AJ$23)*$AH$23)),IF(Calculator!$O$6="DUALBAND D",SUM((((F24/100)*$AJ$22)*$AH$22))+(((((F24/100)*$AJ$22)*$AN$22)*$AH$22)*Calculator!$G$19)-((((F24/100)*$AJ$22)*$AN$22)*$AH$22)+((((F24/100)*$AJ$23)*$AH$23)),IF(Calculator!$O$6="DUALURBANE",SUM((((F24/100)*$AJ$22)*$AH$22))+(((((F24/100)*$AJ$22)*$AN$22)*$AH$22)*Calculator!$G$20)-((((F24/100)*$AJ$22)*$AN$22)*$AH$22)+((((F24/100)*$AJ$23)*$AH$23)),IF(Calculator!$O$6="DUALSILVERANOD",SUM((((F24/100)*$AJ$22)*$AH$22))+(((((F24/100)*$AJ$22)*$AN$22)*$AH$22)*Calculator!$G$21)-((((F24/100)*$AJ$22)*$AN$22)*$AH$22)+((((F24/100)*$AJ$23)*$AH$23)),IF(Calculator!$O$6="DUALANOD",SUM((((F24/100)*$AJ$22)*$AH$22))+(((((F24/100)*$AJ$22)*$AN$22)*$AH$22)*Calculator!$G$22)-((((F24/100)*$AJ$22)*$AN$22)*$AH$22)+((((F24/100)*$AJ$23)*$AH$23))))))))))))))))))))))))</f>
        <v>764.76182749999987</v>
      </c>
      <c r="V24" s="2">
        <f>IF(Calculator!$O$6="SINGLEBASE",SUM((((G24/100)*$AJ$22)*$AH$22))+((((G24/100)*$AJ$23)*$AH$23)),IF(Calculator!$O$6="SINGLEELEMENTS",SUM((((G24/100)*$AJ$22)*$AH$22))+(((((G24/100)*$AJ$22)*$AN$22)*$AH$22)*Calculator!$G$2)-((((G24/100)*$AJ$22)*$AN$22)*$AH$22)+((((G24/100)*$AJ$23)*$AH$23)),IF(Calculator!$O$6="SINGLESPECTRUM",SUM((((G24/100)*$AJ$22)*$AH$22))+(((((G24/100)*$AJ$22)*$AN$22)*$AH$22)*Calculator!$G$4)-((((G24/100)*$AJ$22)*$AN$22)*$AH$22)+((((G24/100)*$AJ$23)*$AH$23)),IF(Calculator!$O$6="SINGLEHOMESTEAD",SUM((((G24/100)*$AJ$22)*$AH$22))+(((((G24/100)*$AJ$22)*$AN$22)*$AH$22)*Calculator!$G$3)-((((G24/100)*$AJ$22)*$AN$22)*$AH$22)+((((G24/100)*$AJ$23)*$AH$23)),IF(Calculator!$O$6="SINGLEBAND A",SUM((((G24/100)*$AJ$22)*$AH$22))+(((((G24/100)*$AJ$22)*$AN$22)*$AH$22)*Calculator!$G$5)-((((G24/100)*$AJ$22)*$AN$22)*$AH$22)+((((G24/100)*$AJ$23)*$AH$23)),IF(Calculator!$O$6="SINGLEBAND B",SUM((((G24/100)*$AJ$22)*$AH$22))+(((((G24/100)*$AJ$22)*$AN$22)*$AH$22)*Calculator!$G$6)-((((G24/100)*$AJ$22)*$AN$22)*$AH$22)+((((G24/100)*$AJ$23)*$AH$23)),IF(Calculator!$O$6="SINGLEBAND C",SUM((((G24/100)*$AJ$22)*$AH$22))+(((((G24/100)*$AJ$22)*$AN$22)*$AH$22)*Calculator!$G$7)-((((G24/100)*$AJ$22)*$AN$22)*$AH$22)+((((G24/100)*$AJ$23)*$AH$23)),IF(Calculator!$O$6="SINGLEBAND D",SUM((((G24/100)*$AJ$22)*$AH$22))+(((((G24/100)*$AJ$22)*$AN$22)*$AH$22)*Calculator!$G$8)-((((G24/100)*$AJ$22)*$AN$22)*$AH$22)+((((G24/100)*$AJ$23)*$AH$23)),IF(Calculator!$O$6="SINGLEURBANE",SUM((((G24/100)*$AJ$22)*$AH$22))+(((((G24/100)*$AJ$22)*$AN$22)*$AH$22)*Calculator!$G$9)-((((G24/100)*$AJ$22)*$AN$22)*$AH$22)+((((G24/100)*$AJ$23)*$AH$23)),IF(Calculator!$O$6="SINGLESILVERANOD",SUM((((G24/100)*$AJ$22)*$AH$22))+(((((G24/100)*$AJ$22)*$AN$22)*$AH$22)*Calculator!$G$10)-((((G24/100)*$AJ$22)*$AN$22)*$AH$22)+((((G24/100)*$AJ$23)*$AH$23)),IF(Calculator!$O$6="SINGLEANOD",SUM((((G24/100)*$AJ$22)*$AH$22))+(((((G24/100)*$AJ$22)*$AN$22)*$AH$22)*Calculator!$G$11)-((((G24/100)*$AJ$22)*$AN$22)*$AH$22)+((((G24/100)*$AJ$23)*$AH$23)),IF(Calculator!$O$6="DUALBASE",SUM((((G24/100)*$AJ$22)*$AH$22))+(((((G24/100)*$AJ$22)*$AN$22)*$AH$22)*Calculator!$G$12)-((((G24/100)*$AJ$22)*$AN$22)*$AH$22)+((((G24/100)*$AJ$23)*$AH$23)),IF(Calculator!$O$6="DUALELEMENTS",SUM((((G24/100)*$AJ$22)*$AH$22))+(((((G24/100)*$AJ$22)*$AN$22)*$AH$22)*Calculator!$G$13)-((((G24/100)*$AJ$22)*$AN$22)*$AH$22)+((((G24/100)*$AJ$23)*$AH$23)),IF(Calculator!$O$6="DUALSPECTRUM",SUM((((G24/100)*$AJ$22)*$AH$22))+(((((G24/100)*$AJ$22)*$AN$22)*$AH$22)*Calculator!$G$15)-((((G24/100)*$AJ$22)*$AN$22)*$AH$22)+((((G24/100)*$AJ$23)*$AH$23)),IF(Calculator!$O$6="DUALHOMESTEAD",SUM((((G24/100)*$AJ$22)*$AH$22))+(((((G24/100)*$AJ$22)*$AN$22)*$AH$22)*Calculator!$G$14)-((((G24/100)*$AJ$22)*$AN$22)*$AH$22)+((((G24/100)*$AJ$23)*$AH$23)),IF(Calculator!$O$6="DUALBAND A",SUM((((G24/100)*$AJ$22)*$AH$22))+(((((G24/100)*$AJ$22)*$AN$22)*$AH$22)*Calculator!$G$16)-((((G24/100)*$AJ$22)*$AN$22)*$AH$22)+((((G24/100)*$AJ$23)*$AH$23)),IF(Calculator!$O$6="DUALBAND B",SUM((((G24/100)*$AJ$22)*$AH$22))+(((((G24/100)*$AJ$22)*$AN$22)*$AH$22)*Calculator!$G$17)-((((G24/100)*$AJ$22)*$AN$22)*$AH$22)+((((G24/100)*$AJ$23)*$AH$23)),IF(Calculator!$O$6="DUALBAND C",SUM((((G24/100)*$AJ$22)*$AH$22))+(((((G24/100)*$AJ$22)*$AN$22)*$AH$22)*Calculator!$G$18)-((((G24/100)*$AJ$22)*$AN$22)*$AH$22)+((((G24/100)*$AJ$23)*$AH$23)),IF(Calculator!$O$6="DUALBAND D",SUM((((G24/100)*$AJ$22)*$AH$22))+(((((G24/100)*$AJ$22)*$AN$22)*$AH$22)*Calculator!$G$19)-((((G24/100)*$AJ$22)*$AN$22)*$AH$22)+((((G24/100)*$AJ$23)*$AH$23)),IF(Calculator!$O$6="DUALURBANE",SUM((((G24/100)*$AJ$22)*$AH$22))+(((((G24/100)*$AJ$22)*$AN$22)*$AH$22)*Calculator!$G$20)-((((G24/100)*$AJ$22)*$AN$22)*$AH$22)+((((G24/100)*$AJ$23)*$AH$23)),IF(Calculator!$O$6="DUALSILVERANOD",SUM((((G24/100)*$AJ$22)*$AH$22))+(((((G24/100)*$AJ$22)*$AN$22)*$AH$22)*Calculator!$G$21)-((((G24/100)*$AJ$22)*$AN$22)*$AH$22)+((((G24/100)*$AJ$23)*$AH$23)),IF(Calculator!$O$6="DUALANOD",SUM((((G24/100)*$AJ$22)*$AH$22))+(((((G24/100)*$AJ$22)*$AN$22)*$AH$22)*Calculator!$G$22)-((((G24/100)*$AJ$22)*$AN$22)*$AH$22)+((((G24/100)*$AJ$23)*$AH$23))))))))))))))))))))))))</f>
        <v>774.0120629999999</v>
      </c>
      <c r="W24" s="2">
        <f>IF(Calculator!$O$6="SINGLEBASE",SUM((((H24/100)*$AJ$22)*$AH$22))+((((H24/100)*$AJ$23)*$AH$23)),IF(Calculator!$O$6="SINGLEELEMENTS",SUM((((H24/100)*$AJ$22)*$AH$22))+(((((H24/100)*$AJ$22)*$AN$22)*$AH$22)*Calculator!$G$2)-((((H24/100)*$AJ$22)*$AN$22)*$AH$22)+((((H24/100)*$AJ$23)*$AH$23)),IF(Calculator!$O$6="SINGLESPECTRUM",SUM((((H24/100)*$AJ$22)*$AH$22))+(((((H24/100)*$AJ$22)*$AN$22)*$AH$22)*Calculator!$G$4)-((((H24/100)*$AJ$22)*$AN$22)*$AH$22)+((((H24/100)*$AJ$23)*$AH$23)),IF(Calculator!$O$6="SINGLEHOMESTEAD",SUM((((H24/100)*$AJ$22)*$AH$22))+(((((H24/100)*$AJ$22)*$AN$22)*$AH$22)*Calculator!$G$3)-((((H24/100)*$AJ$22)*$AN$22)*$AH$22)+((((H24/100)*$AJ$23)*$AH$23)),IF(Calculator!$O$6="SINGLEBAND A",SUM((((H24/100)*$AJ$22)*$AH$22))+(((((H24/100)*$AJ$22)*$AN$22)*$AH$22)*Calculator!$G$5)-((((H24/100)*$AJ$22)*$AN$22)*$AH$22)+((((H24/100)*$AJ$23)*$AH$23)),IF(Calculator!$O$6="SINGLEBAND B",SUM((((H24/100)*$AJ$22)*$AH$22))+(((((H24/100)*$AJ$22)*$AN$22)*$AH$22)*Calculator!$G$6)-((((H24/100)*$AJ$22)*$AN$22)*$AH$22)+((((H24/100)*$AJ$23)*$AH$23)),IF(Calculator!$O$6="SINGLEBAND C",SUM((((H24/100)*$AJ$22)*$AH$22))+(((((H24/100)*$AJ$22)*$AN$22)*$AH$22)*Calculator!$G$7)-((((H24/100)*$AJ$22)*$AN$22)*$AH$22)+((((H24/100)*$AJ$23)*$AH$23)),IF(Calculator!$O$6="SINGLEBAND D",SUM((((H24/100)*$AJ$22)*$AH$22))+(((((H24/100)*$AJ$22)*$AN$22)*$AH$22)*Calculator!$G$8)-((((H24/100)*$AJ$22)*$AN$22)*$AH$22)+((((H24/100)*$AJ$23)*$AH$23)),IF(Calculator!$O$6="SINGLEURBANE",SUM((((H24/100)*$AJ$22)*$AH$22))+(((((H24/100)*$AJ$22)*$AN$22)*$AH$22)*Calculator!$G$9)-((((H24/100)*$AJ$22)*$AN$22)*$AH$22)+((((H24/100)*$AJ$23)*$AH$23)),IF(Calculator!$O$6="SINGLESILVERANOD",SUM((((H24/100)*$AJ$22)*$AH$22))+(((((H24/100)*$AJ$22)*$AN$22)*$AH$22)*Calculator!$G$10)-((((H24/100)*$AJ$22)*$AN$22)*$AH$22)+((((H24/100)*$AJ$23)*$AH$23)),IF(Calculator!$O$6="SINGLEANOD",SUM((((H24/100)*$AJ$22)*$AH$22))+(((((H24/100)*$AJ$22)*$AN$22)*$AH$22)*Calculator!$G$11)-((((H24/100)*$AJ$22)*$AN$22)*$AH$22)+((((H24/100)*$AJ$23)*$AH$23)),IF(Calculator!$O$6="DUALBASE",SUM((((H24/100)*$AJ$22)*$AH$22))+(((((H24/100)*$AJ$22)*$AN$22)*$AH$22)*Calculator!$G$12)-((((H24/100)*$AJ$22)*$AN$22)*$AH$22)+((((H24/100)*$AJ$23)*$AH$23)),IF(Calculator!$O$6="DUALELEMENTS",SUM((((H24/100)*$AJ$22)*$AH$22))+(((((H24/100)*$AJ$22)*$AN$22)*$AH$22)*Calculator!$G$13)-((((H24/100)*$AJ$22)*$AN$22)*$AH$22)+((((H24/100)*$AJ$23)*$AH$23)),IF(Calculator!$O$6="DUALSPECTRUM",SUM((((H24/100)*$AJ$22)*$AH$22))+(((((H24/100)*$AJ$22)*$AN$22)*$AH$22)*Calculator!$G$15)-((((H24/100)*$AJ$22)*$AN$22)*$AH$22)+((((H24/100)*$AJ$23)*$AH$23)),IF(Calculator!$O$6="DUALHOMESTEAD",SUM((((H24/100)*$AJ$22)*$AH$22))+(((((H24/100)*$AJ$22)*$AN$22)*$AH$22)*Calculator!$G$14)-((((H24/100)*$AJ$22)*$AN$22)*$AH$22)+((((H24/100)*$AJ$23)*$AH$23)),IF(Calculator!$O$6="DUALBAND A",SUM((((H24/100)*$AJ$22)*$AH$22))+(((((H24/100)*$AJ$22)*$AN$22)*$AH$22)*Calculator!$G$16)-((((H24/100)*$AJ$22)*$AN$22)*$AH$22)+((((H24/100)*$AJ$23)*$AH$23)),IF(Calculator!$O$6="DUALBAND B",SUM((((H24/100)*$AJ$22)*$AH$22))+(((((H24/100)*$AJ$22)*$AN$22)*$AH$22)*Calculator!$G$17)-((((H24/100)*$AJ$22)*$AN$22)*$AH$22)+((((H24/100)*$AJ$23)*$AH$23)),IF(Calculator!$O$6="DUALBAND C",SUM((((H24/100)*$AJ$22)*$AH$22))+(((((H24/100)*$AJ$22)*$AN$22)*$AH$22)*Calculator!$G$18)-((((H24/100)*$AJ$22)*$AN$22)*$AH$22)+((((H24/100)*$AJ$23)*$AH$23)),IF(Calculator!$O$6="DUALBAND D",SUM((((H24/100)*$AJ$22)*$AH$22))+(((((H24/100)*$AJ$22)*$AN$22)*$AH$22)*Calculator!$G$19)-((((H24/100)*$AJ$22)*$AN$22)*$AH$22)+((((H24/100)*$AJ$23)*$AH$23)),IF(Calculator!$O$6="DUALURBANE",SUM((((H24/100)*$AJ$22)*$AH$22))+(((((H24/100)*$AJ$22)*$AN$22)*$AH$22)*Calculator!$G$20)-((((H24/100)*$AJ$22)*$AN$22)*$AH$22)+((((H24/100)*$AJ$23)*$AH$23)),IF(Calculator!$O$6="DUALSILVERANOD",SUM((((H24/100)*$AJ$22)*$AH$22))+(((((H24/100)*$AJ$22)*$AN$22)*$AH$22)*Calculator!$G$21)-((((H24/100)*$AJ$22)*$AN$22)*$AH$22)+((((H24/100)*$AJ$23)*$AH$23)),IF(Calculator!$O$6="DUALANOD",SUM((((H24/100)*$AJ$22)*$AH$22))+(((((H24/100)*$AJ$22)*$AN$22)*$AH$22)*Calculator!$G$22)-((((H24/100)*$AJ$22)*$AN$22)*$AH$22)+((((H24/100)*$AJ$23)*$AH$23))))))))))))))))))))))))</f>
        <v>783.14661699999988</v>
      </c>
      <c r="X24" s="2">
        <f>IF(Calculator!$O$6="SINGLEBASE",SUM((((I24/100)*$AJ$22)*$AH$22))+((((I24/100)*$AJ$23)*$AH$23)),IF(Calculator!$O$6="SINGLEELEMENTS",SUM((((I24/100)*$AJ$22)*$AH$22))+(((((I24/100)*$AJ$22)*$AN$22)*$AH$22)*Calculator!$G$2)-((((I24/100)*$AJ$22)*$AN$22)*$AH$22)+((((I24/100)*$AJ$23)*$AH$23)),IF(Calculator!$O$6="SINGLESPECTRUM",SUM((((I24/100)*$AJ$22)*$AH$22))+(((((I24/100)*$AJ$22)*$AN$22)*$AH$22)*Calculator!$G$4)-((((I24/100)*$AJ$22)*$AN$22)*$AH$22)+((((I24/100)*$AJ$23)*$AH$23)),IF(Calculator!$O$6="SINGLEHOMESTEAD",SUM((((I24/100)*$AJ$22)*$AH$22))+(((((I24/100)*$AJ$22)*$AN$22)*$AH$22)*Calculator!$G$3)-((((I24/100)*$AJ$22)*$AN$22)*$AH$22)+((((I24/100)*$AJ$23)*$AH$23)),IF(Calculator!$O$6="SINGLEBAND A",SUM((((I24/100)*$AJ$22)*$AH$22))+(((((I24/100)*$AJ$22)*$AN$22)*$AH$22)*Calculator!$G$5)-((((I24/100)*$AJ$22)*$AN$22)*$AH$22)+((((I24/100)*$AJ$23)*$AH$23)),IF(Calculator!$O$6="SINGLEBAND B",SUM((((I24/100)*$AJ$22)*$AH$22))+(((((I24/100)*$AJ$22)*$AN$22)*$AH$22)*Calculator!$G$6)-((((I24/100)*$AJ$22)*$AN$22)*$AH$22)+((((I24/100)*$AJ$23)*$AH$23)),IF(Calculator!$O$6="SINGLEBAND C",SUM((((I24/100)*$AJ$22)*$AH$22))+(((((I24/100)*$AJ$22)*$AN$22)*$AH$22)*Calculator!$G$7)-((((I24/100)*$AJ$22)*$AN$22)*$AH$22)+((((I24/100)*$AJ$23)*$AH$23)),IF(Calculator!$O$6="SINGLEBAND D",SUM((((I24/100)*$AJ$22)*$AH$22))+(((((I24/100)*$AJ$22)*$AN$22)*$AH$22)*Calculator!$G$8)-((((I24/100)*$AJ$22)*$AN$22)*$AH$22)+((((I24/100)*$AJ$23)*$AH$23)),IF(Calculator!$O$6="SINGLEURBANE",SUM((((I24/100)*$AJ$22)*$AH$22))+(((((I24/100)*$AJ$22)*$AN$22)*$AH$22)*Calculator!$G$9)-((((I24/100)*$AJ$22)*$AN$22)*$AH$22)+((((I24/100)*$AJ$23)*$AH$23)),IF(Calculator!$O$6="SINGLESILVERANOD",SUM((((I24/100)*$AJ$22)*$AH$22))+(((((I24/100)*$AJ$22)*$AN$22)*$AH$22)*Calculator!$G$10)-((((I24/100)*$AJ$22)*$AN$22)*$AH$22)+((((I24/100)*$AJ$23)*$AH$23)),IF(Calculator!$O$6="SINGLEANOD",SUM((((I24/100)*$AJ$22)*$AH$22))+(((((I24/100)*$AJ$22)*$AN$22)*$AH$22)*Calculator!$G$11)-((((I24/100)*$AJ$22)*$AN$22)*$AH$22)+((((I24/100)*$AJ$23)*$AH$23)),IF(Calculator!$O$6="DUALBASE",SUM((((I24/100)*$AJ$22)*$AH$22))+(((((I24/100)*$AJ$22)*$AN$22)*$AH$22)*Calculator!$G$12)-((((I24/100)*$AJ$22)*$AN$22)*$AH$22)+((((I24/100)*$AJ$23)*$AH$23)),IF(Calculator!$O$6="DUALELEMENTS",SUM((((I24/100)*$AJ$22)*$AH$22))+(((((I24/100)*$AJ$22)*$AN$22)*$AH$22)*Calculator!$G$13)-((((I24/100)*$AJ$22)*$AN$22)*$AH$22)+((((I24/100)*$AJ$23)*$AH$23)),IF(Calculator!$O$6="DUALSPECTRUM",SUM((((I24/100)*$AJ$22)*$AH$22))+(((((I24/100)*$AJ$22)*$AN$22)*$AH$22)*Calculator!$G$15)-((((I24/100)*$AJ$22)*$AN$22)*$AH$22)+((((I24/100)*$AJ$23)*$AH$23)),IF(Calculator!$O$6="DUALHOMESTEAD",SUM((((I24/100)*$AJ$22)*$AH$22))+(((((I24/100)*$AJ$22)*$AN$22)*$AH$22)*Calculator!$G$14)-((((I24/100)*$AJ$22)*$AN$22)*$AH$22)+((((I24/100)*$AJ$23)*$AH$23)),IF(Calculator!$O$6="DUALBAND A",SUM((((I24/100)*$AJ$22)*$AH$22))+(((((I24/100)*$AJ$22)*$AN$22)*$AH$22)*Calculator!$G$16)-((((I24/100)*$AJ$22)*$AN$22)*$AH$22)+((((I24/100)*$AJ$23)*$AH$23)),IF(Calculator!$O$6="DUALBAND B",SUM((((I24/100)*$AJ$22)*$AH$22))+(((((I24/100)*$AJ$22)*$AN$22)*$AH$22)*Calculator!$G$17)-((((I24/100)*$AJ$22)*$AN$22)*$AH$22)+((((I24/100)*$AJ$23)*$AH$23)),IF(Calculator!$O$6="DUALBAND C",SUM((((I24/100)*$AJ$22)*$AH$22))+(((((I24/100)*$AJ$22)*$AN$22)*$AH$22)*Calculator!$G$18)-((((I24/100)*$AJ$22)*$AN$22)*$AH$22)+((((I24/100)*$AJ$23)*$AH$23)),IF(Calculator!$O$6="DUALBAND D",SUM((((I24/100)*$AJ$22)*$AH$22))+(((((I24/100)*$AJ$22)*$AN$22)*$AH$22)*Calculator!$G$19)-((((I24/100)*$AJ$22)*$AN$22)*$AH$22)+((((I24/100)*$AJ$23)*$AH$23)),IF(Calculator!$O$6="DUALURBANE",SUM((((I24/100)*$AJ$22)*$AH$22))+(((((I24/100)*$AJ$22)*$AN$22)*$AH$22)*Calculator!$G$20)-((((I24/100)*$AJ$22)*$AN$22)*$AH$22)+((((I24/100)*$AJ$23)*$AH$23)),IF(Calculator!$O$6="DUALSILVERANOD",SUM((((I24/100)*$AJ$22)*$AH$22))+(((((I24/100)*$AJ$22)*$AN$22)*$AH$22)*Calculator!$G$21)-((((I24/100)*$AJ$22)*$AN$22)*$AH$22)+((((I24/100)*$AJ$23)*$AH$23)),IF(Calculator!$O$6="DUALANOD",SUM((((I24/100)*$AJ$22)*$AH$22))+(((((I24/100)*$AJ$22)*$AN$22)*$AH$22)*Calculator!$G$22)-((((I24/100)*$AJ$22)*$AN$22)*$AH$22)+((((I24/100)*$AJ$23)*$AH$23))))))))))))))))))))))))</f>
        <v>792.93241499999999</v>
      </c>
      <c r="Y24" s="2">
        <f>IF(Calculator!$O$6="SINGLEBASE",SUM((((J24/100)*$AJ$22)*$AH$22))+((((J24/100)*$AJ$23)*$AH$23)),IF(Calculator!$O$6="SINGLEELEMENTS",SUM((((J24/100)*$AJ$22)*$AH$22))+(((((J24/100)*$AJ$22)*$AN$22)*$AH$22)*Calculator!$G$2)-((((J24/100)*$AJ$22)*$AN$22)*$AH$22)+((((J24/100)*$AJ$23)*$AH$23)),IF(Calculator!$O$6="SINGLESPECTRUM",SUM((((J24/100)*$AJ$22)*$AH$22))+(((((J24/100)*$AJ$22)*$AN$22)*$AH$22)*Calculator!$G$4)-((((J24/100)*$AJ$22)*$AN$22)*$AH$22)+((((J24/100)*$AJ$23)*$AH$23)),IF(Calculator!$O$6="SINGLEHOMESTEAD",SUM((((J24/100)*$AJ$22)*$AH$22))+(((((J24/100)*$AJ$22)*$AN$22)*$AH$22)*Calculator!$G$3)-((((J24/100)*$AJ$22)*$AN$22)*$AH$22)+((((J24/100)*$AJ$23)*$AH$23)),IF(Calculator!$O$6="SINGLEBAND A",SUM((((J24/100)*$AJ$22)*$AH$22))+(((((J24/100)*$AJ$22)*$AN$22)*$AH$22)*Calculator!$G$5)-((((J24/100)*$AJ$22)*$AN$22)*$AH$22)+((((J24/100)*$AJ$23)*$AH$23)),IF(Calculator!$O$6="SINGLEBAND B",SUM((((J24/100)*$AJ$22)*$AH$22))+(((((J24/100)*$AJ$22)*$AN$22)*$AH$22)*Calculator!$G$6)-((((J24/100)*$AJ$22)*$AN$22)*$AH$22)+((((J24/100)*$AJ$23)*$AH$23)),IF(Calculator!$O$6="SINGLEBAND C",SUM((((J24/100)*$AJ$22)*$AH$22))+(((((J24/100)*$AJ$22)*$AN$22)*$AH$22)*Calculator!$G$7)-((((J24/100)*$AJ$22)*$AN$22)*$AH$22)+((((J24/100)*$AJ$23)*$AH$23)),IF(Calculator!$O$6="SINGLEBAND D",SUM((((J24/100)*$AJ$22)*$AH$22))+(((((J24/100)*$AJ$22)*$AN$22)*$AH$22)*Calculator!$G$8)-((((J24/100)*$AJ$22)*$AN$22)*$AH$22)+((((J24/100)*$AJ$23)*$AH$23)),IF(Calculator!$O$6="SINGLEURBANE",SUM((((J24/100)*$AJ$22)*$AH$22))+(((((J24/100)*$AJ$22)*$AN$22)*$AH$22)*Calculator!$G$9)-((((J24/100)*$AJ$22)*$AN$22)*$AH$22)+((((J24/100)*$AJ$23)*$AH$23)),IF(Calculator!$O$6="SINGLESILVERANOD",SUM((((J24/100)*$AJ$22)*$AH$22))+(((((J24/100)*$AJ$22)*$AN$22)*$AH$22)*Calculator!$G$10)-((((J24/100)*$AJ$22)*$AN$22)*$AH$22)+((((J24/100)*$AJ$23)*$AH$23)),IF(Calculator!$O$6="SINGLEANOD",SUM((((J24/100)*$AJ$22)*$AH$22))+(((((J24/100)*$AJ$22)*$AN$22)*$AH$22)*Calculator!$G$11)-((((J24/100)*$AJ$22)*$AN$22)*$AH$22)+((((J24/100)*$AJ$23)*$AH$23)),IF(Calculator!$O$6="DUALBASE",SUM((((J24/100)*$AJ$22)*$AH$22))+(((((J24/100)*$AJ$22)*$AN$22)*$AH$22)*Calculator!$G$12)-((((J24/100)*$AJ$22)*$AN$22)*$AH$22)+((((J24/100)*$AJ$23)*$AH$23)),IF(Calculator!$O$6="DUALELEMENTS",SUM((((J24/100)*$AJ$22)*$AH$22))+(((((J24/100)*$AJ$22)*$AN$22)*$AH$22)*Calculator!$G$13)-((((J24/100)*$AJ$22)*$AN$22)*$AH$22)+((((J24/100)*$AJ$23)*$AH$23)),IF(Calculator!$O$6="DUALSPECTRUM",SUM((((J24/100)*$AJ$22)*$AH$22))+(((((J24/100)*$AJ$22)*$AN$22)*$AH$22)*Calculator!$G$15)-((((J24/100)*$AJ$22)*$AN$22)*$AH$22)+((((J24/100)*$AJ$23)*$AH$23)),IF(Calculator!$O$6="DUALHOMESTEAD",SUM((((J24/100)*$AJ$22)*$AH$22))+(((((J24/100)*$AJ$22)*$AN$22)*$AH$22)*Calculator!$G$14)-((((J24/100)*$AJ$22)*$AN$22)*$AH$22)+((((J24/100)*$AJ$23)*$AH$23)),IF(Calculator!$O$6="DUALBAND A",SUM((((J24/100)*$AJ$22)*$AH$22))+(((((J24/100)*$AJ$22)*$AN$22)*$AH$22)*Calculator!$G$16)-((((J24/100)*$AJ$22)*$AN$22)*$AH$22)+((((J24/100)*$AJ$23)*$AH$23)),IF(Calculator!$O$6="DUALBAND B",SUM((((J24/100)*$AJ$22)*$AH$22))+(((((J24/100)*$AJ$22)*$AN$22)*$AH$22)*Calculator!$G$17)-((((J24/100)*$AJ$22)*$AN$22)*$AH$22)+((((J24/100)*$AJ$23)*$AH$23)),IF(Calculator!$O$6="DUALBAND C",SUM((((J24/100)*$AJ$22)*$AH$22))+(((((J24/100)*$AJ$22)*$AN$22)*$AH$22)*Calculator!$G$18)-((((J24/100)*$AJ$22)*$AN$22)*$AH$22)+((((J24/100)*$AJ$23)*$AH$23)),IF(Calculator!$O$6="DUALBAND D",SUM((((J24/100)*$AJ$22)*$AH$22))+(((((J24/100)*$AJ$22)*$AN$22)*$AH$22)*Calculator!$G$19)-((((J24/100)*$AJ$22)*$AN$22)*$AH$22)+((((J24/100)*$AJ$23)*$AH$23)),IF(Calculator!$O$6="DUALURBANE",SUM((((J24/100)*$AJ$22)*$AH$22))+(((((J24/100)*$AJ$22)*$AN$22)*$AH$22)*Calculator!$G$20)-((((J24/100)*$AJ$22)*$AN$22)*$AH$22)+((((J24/100)*$AJ$23)*$AH$23)),IF(Calculator!$O$6="DUALSILVERANOD",SUM((((J24/100)*$AJ$22)*$AH$22))+(((((J24/100)*$AJ$22)*$AN$22)*$AH$22)*Calculator!$G$21)-((((J24/100)*$AJ$22)*$AN$22)*$AH$22)+((((J24/100)*$AJ$23)*$AH$23)),IF(Calculator!$O$6="DUALANOD",SUM((((J24/100)*$AJ$22)*$AH$22))+(((((J24/100)*$AJ$22)*$AN$22)*$AH$22)*Calculator!$G$22)-((((J24/100)*$AJ$22)*$AN$22)*$AH$22)+((((J24/100)*$AJ$23)*$AH$23))))))))))))))))))))))))</f>
        <v>802.0712534999999</v>
      </c>
      <c r="Z24" s="2">
        <f>IF(Calculator!$O$6="SINGLEBASE",SUM((((K24/100)*$AJ$22)*$AH$22))+((((K24/100)*$AJ$23)*$AH$23)),IF(Calculator!$O$6="SINGLEELEMENTS",SUM((((K24/100)*$AJ$22)*$AH$22))+(((((K24/100)*$AJ$22)*$AN$22)*$AH$22)*Calculator!$G$2)-((((K24/100)*$AJ$22)*$AN$22)*$AH$22)+((((K24/100)*$AJ$23)*$AH$23)),IF(Calculator!$O$6="SINGLESPECTRUM",SUM((((K24/100)*$AJ$22)*$AH$22))+(((((K24/100)*$AJ$22)*$AN$22)*$AH$22)*Calculator!$G$4)-((((K24/100)*$AJ$22)*$AN$22)*$AH$22)+((((K24/100)*$AJ$23)*$AH$23)),IF(Calculator!$O$6="SINGLEHOMESTEAD",SUM((((K24/100)*$AJ$22)*$AH$22))+(((((K24/100)*$AJ$22)*$AN$22)*$AH$22)*Calculator!$G$3)-((((K24/100)*$AJ$22)*$AN$22)*$AH$22)+((((K24/100)*$AJ$23)*$AH$23)),IF(Calculator!$O$6="SINGLEBAND A",SUM((((K24/100)*$AJ$22)*$AH$22))+(((((K24/100)*$AJ$22)*$AN$22)*$AH$22)*Calculator!$G$5)-((((K24/100)*$AJ$22)*$AN$22)*$AH$22)+((((K24/100)*$AJ$23)*$AH$23)),IF(Calculator!$O$6="SINGLEBAND B",SUM((((K24/100)*$AJ$22)*$AH$22))+(((((K24/100)*$AJ$22)*$AN$22)*$AH$22)*Calculator!$G$6)-((((K24/100)*$AJ$22)*$AN$22)*$AH$22)+((((K24/100)*$AJ$23)*$AH$23)),IF(Calculator!$O$6="SINGLEBAND C",SUM((((K24/100)*$AJ$22)*$AH$22))+(((((K24/100)*$AJ$22)*$AN$22)*$AH$22)*Calculator!$G$7)-((((K24/100)*$AJ$22)*$AN$22)*$AH$22)+((((K24/100)*$AJ$23)*$AH$23)),IF(Calculator!$O$6="SINGLEBAND D",SUM((((K24/100)*$AJ$22)*$AH$22))+(((((K24/100)*$AJ$22)*$AN$22)*$AH$22)*Calculator!$G$8)-((((K24/100)*$AJ$22)*$AN$22)*$AH$22)+((((K24/100)*$AJ$23)*$AH$23)),IF(Calculator!$O$6="SINGLEURBANE",SUM((((K24/100)*$AJ$22)*$AH$22))+(((((K24/100)*$AJ$22)*$AN$22)*$AH$22)*Calculator!$G$9)-((((K24/100)*$AJ$22)*$AN$22)*$AH$22)+((((K24/100)*$AJ$23)*$AH$23)),IF(Calculator!$O$6="SINGLESILVERANOD",SUM((((K24/100)*$AJ$22)*$AH$22))+(((((K24/100)*$AJ$22)*$AN$22)*$AH$22)*Calculator!$G$10)-((((K24/100)*$AJ$22)*$AN$22)*$AH$22)+((((K24/100)*$AJ$23)*$AH$23)),IF(Calculator!$O$6="SINGLEANOD",SUM((((K24/100)*$AJ$22)*$AH$22))+(((((K24/100)*$AJ$22)*$AN$22)*$AH$22)*Calculator!$G$11)-((((K24/100)*$AJ$22)*$AN$22)*$AH$22)+((((K24/100)*$AJ$23)*$AH$23)),IF(Calculator!$O$6="DUALBASE",SUM((((K24/100)*$AJ$22)*$AH$22))+(((((K24/100)*$AJ$22)*$AN$22)*$AH$22)*Calculator!$G$12)-((((K24/100)*$AJ$22)*$AN$22)*$AH$22)+((((K24/100)*$AJ$23)*$AH$23)),IF(Calculator!$O$6="DUALELEMENTS",SUM((((K24/100)*$AJ$22)*$AH$22))+(((((K24/100)*$AJ$22)*$AN$22)*$AH$22)*Calculator!$G$13)-((((K24/100)*$AJ$22)*$AN$22)*$AH$22)+((((K24/100)*$AJ$23)*$AH$23)),IF(Calculator!$O$6="DUALSPECTRUM",SUM((((K24/100)*$AJ$22)*$AH$22))+(((((K24/100)*$AJ$22)*$AN$22)*$AH$22)*Calculator!$G$15)-((((K24/100)*$AJ$22)*$AN$22)*$AH$22)+((((K24/100)*$AJ$23)*$AH$23)),IF(Calculator!$O$6="DUALHOMESTEAD",SUM((((K24/100)*$AJ$22)*$AH$22))+(((((K24/100)*$AJ$22)*$AN$22)*$AH$22)*Calculator!$G$14)-((((K24/100)*$AJ$22)*$AN$22)*$AH$22)+((((K24/100)*$AJ$23)*$AH$23)),IF(Calculator!$O$6="DUALBAND A",SUM((((K24/100)*$AJ$22)*$AH$22))+(((((K24/100)*$AJ$22)*$AN$22)*$AH$22)*Calculator!$G$16)-((((K24/100)*$AJ$22)*$AN$22)*$AH$22)+((((K24/100)*$AJ$23)*$AH$23)),IF(Calculator!$O$6="DUALBAND B",SUM((((K24/100)*$AJ$22)*$AH$22))+(((((K24/100)*$AJ$22)*$AN$22)*$AH$22)*Calculator!$G$17)-((((K24/100)*$AJ$22)*$AN$22)*$AH$22)+((((K24/100)*$AJ$23)*$AH$23)),IF(Calculator!$O$6="DUALBAND C",SUM((((K24/100)*$AJ$22)*$AH$22))+(((((K24/100)*$AJ$22)*$AN$22)*$AH$22)*Calculator!$G$18)-((((K24/100)*$AJ$22)*$AN$22)*$AH$22)+((((K24/100)*$AJ$23)*$AH$23)),IF(Calculator!$O$6="DUALBAND D",SUM((((K24/100)*$AJ$22)*$AH$22))+(((((K24/100)*$AJ$22)*$AN$22)*$AH$22)*Calculator!$G$19)-((((K24/100)*$AJ$22)*$AN$22)*$AH$22)+((((K24/100)*$AJ$23)*$AH$23)),IF(Calculator!$O$6="DUALURBANE",SUM((((K24/100)*$AJ$22)*$AH$22))+(((((K24/100)*$AJ$22)*$AN$22)*$AH$22)*Calculator!$G$20)-((((K24/100)*$AJ$22)*$AN$22)*$AH$22)+((((K24/100)*$AJ$23)*$AH$23)),IF(Calculator!$O$6="DUALSILVERANOD",SUM((((K24/100)*$AJ$22)*$AH$22))+(((((K24/100)*$AJ$22)*$AN$22)*$AH$22)*Calculator!$G$21)-((((K24/100)*$AJ$22)*$AN$22)*$AH$22)+((((K24/100)*$AJ$23)*$AH$23)),IF(Calculator!$O$6="DUALANOD",SUM((((K24/100)*$AJ$22)*$AH$22))+(((((K24/100)*$AJ$22)*$AN$22)*$AH$22)*Calculator!$G$22)-((((K24/100)*$AJ$22)*$AN$22)*$AH$22)+((((K24/100)*$AJ$23)*$AH$23))))))))))))))))))))))))</f>
        <v>811.85276699999986</v>
      </c>
      <c r="AA24" s="2">
        <f>IF(Calculator!$O$6="SINGLEBASE",SUM((((L24/100)*$AJ$22)*$AH$22))+((((L24/100)*$AJ$23)*$AH$23)),IF(Calculator!$O$6="SINGLEELEMENTS",SUM((((L24/100)*$AJ$22)*$AH$22))+(((((L24/100)*$AJ$22)*$AN$22)*$AH$22)*Calculator!$G$2)-((((L24/100)*$AJ$22)*$AN$22)*$AH$22)+((((L24/100)*$AJ$23)*$AH$23)),IF(Calculator!$O$6="SINGLESPECTRUM",SUM((((L24/100)*$AJ$22)*$AH$22))+(((((L24/100)*$AJ$22)*$AN$22)*$AH$22)*Calculator!$G$4)-((((L24/100)*$AJ$22)*$AN$22)*$AH$22)+((((L24/100)*$AJ$23)*$AH$23)),IF(Calculator!$O$6="SINGLEHOMESTEAD",SUM((((L24/100)*$AJ$22)*$AH$22))+(((((L24/100)*$AJ$22)*$AN$22)*$AH$22)*Calculator!$G$3)-((((L24/100)*$AJ$22)*$AN$22)*$AH$22)+((((L24/100)*$AJ$23)*$AH$23)),IF(Calculator!$O$6="SINGLEBAND A",SUM((((L24/100)*$AJ$22)*$AH$22))+(((((L24/100)*$AJ$22)*$AN$22)*$AH$22)*Calculator!$G$5)-((((L24/100)*$AJ$22)*$AN$22)*$AH$22)+((((L24/100)*$AJ$23)*$AH$23)),IF(Calculator!$O$6="SINGLEBAND B",SUM((((L24/100)*$AJ$22)*$AH$22))+(((((L24/100)*$AJ$22)*$AN$22)*$AH$22)*Calculator!$G$6)-((((L24/100)*$AJ$22)*$AN$22)*$AH$22)+((((L24/100)*$AJ$23)*$AH$23)),IF(Calculator!$O$6="SINGLEBAND C",SUM((((L24/100)*$AJ$22)*$AH$22))+(((((L24/100)*$AJ$22)*$AN$22)*$AH$22)*Calculator!$G$7)-((((L24/100)*$AJ$22)*$AN$22)*$AH$22)+((((L24/100)*$AJ$23)*$AH$23)),IF(Calculator!$O$6="SINGLEBAND D",SUM((((L24/100)*$AJ$22)*$AH$22))+(((((L24/100)*$AJ$22)*$AN$22)*$AH$22)*Calculator!$G$8)-((((L24/100)*$AJ$22)*$AN$22)*$AH$22)+((((L24/100)*$AJ$23)*$AH$23)),IF(Calculator!$O$6="SINGLEURBANE",SUM((((L24/100)*$AJ$22)*$AH$22))+(((((L24/100)*$AJ$22)*$AN$22)*$AH$22)*Calculator!$G$9)-((((L24/100)*$AJ$22)*$AN$22)*$AH$22)+((((L24/100)*$AJ$23)*$AH$23)),IF(Calculator!$O$6="SINGLESILVERANOD",SUM((((L24/100)*$AJ$22)*$AH$22))+(((((L24/100)*$AJ$22)*$AN$22)*$AH$22)*Calculator!$G$10)-((((L24/100)*$AJ$22)*$AN$22)*$AH$22)+((((L24/100)*$AJ$23)*$AH$23)),IF(Calculator!$O$6="SINGLEANOD",SUM((((L24/100)*$AJ$22)*$AH$22))+(((((L24/100)*$AJ$22)*$AN$22)*$AH$22)*Calculator!$G$11)-((((L24/100)*$AJ$22)*$AN$22)*$AH$22)+((((L24/100)*$AJ$23)*$AH$23)),IF(Calculator!$O$6="DUALBASE",SUM((((L24/100)*$AJ$22)*$AH$22))+(((((L24/100)*$AJ$22)*$AN$22)*$AH$22)*Calculator!$G$12)-((((L24/100)*$AJ$22)*$AN$22)*$AH$22)+((((L24/100)*$AJ$23)*$AH$23)),IF(Calculator!$O$6="DUALELEMENTS",SUM((((L24/100)*$AJ$22)*$AH$22))+(((((L24/100)*$AJ$22)*$AN$22)*$AH$22)*Calculator!$G$13)-((((L24/100)*$AJ$22)*$AN$22)*$AH$22)+((((L24/100)*$AJ$23)*$AH$23)),IF(Calculator!$O$6="DUALSPECTRUM",SUM((((L24/100)*$AJ$22)*$AH$22))+(((((L24/100)*$AJ$22)*$AN$22)*$AH$22)*Calculator!$G$15)-((((L24/100)*$AJ$22)*$AN$22)*$AH$22)+((((L24/100)*$AJ$23)*$AH$23)),IF(Calculator!$O$6="DUALHOMESTEAD",SUM((((L24/100)*$AJ$22)*$AH$22))+(((((L24/100)*$AJ$22)*$AN$22)*$AH$22)*Calculator!$G$14)-((((L24/100)*$AJ$22)*$AN$22)*$AH$22)+((((L24/100)*$AJ$23)*$AH$23)),IF(Calculator!$O$6="DUALBAND A",SUM((((L24/100)*$AJ$22)*$AH$22))+(((((L24/100)*$AJ$22)*$AN$22)*$AH$22)*Calculator!$G$16)-((((L24/100)*$AJ$22)*$AN$22)*$AH$22)+((((L24/100)*$AJ$23)*$AH$23)),IF(Calculator!$O$6="DUALBAND B",SUM((((L24/100)*$AJ$22)*$AH$22))+(((((L24/100)*$AJ$22)*$AN$22)*$AH$22)*Calculator!$G$17)-((((L24/100)*$AJ$22)*$AN$22)*$AH$22)+((((L24/100)*$AJ$23)*$AH$23)),IF(Calculator!$O$6="DUALBAND C",SUM((((L24/100)*$AJ$22)*$AH$22))+(((((L24/100)*$AJ$22)*$AN$22)*$AH$22)*Calculator!$G$18)-((((L24/100)*$AJ$22)*$AN$22)*$AH$22)+((((L24/100)*$AJ$23)*$AH$23)),IF(Calculator!$O$6="DUALBAND D",SUM((((L24/100)*$AJ$22)*$AH$22))+(((((L24/100)*$AJ$22)*$AN$22)*$AH$22)*Calculator!$G$19)-((((L24/100)*$AJ$22)*$AN$22)*$AH$22)+((((L24/100)*$AJ$23)*$AH$23)),IF(Calculator!$O$6="DUALURBANE",SUM((((L24/100)*$AJ$22)*$AH$22))+(((((L24/100)*$AJ$22)*$AN$22)*$AH$22)*Calculator!$G$20)-((((L24/100)*$AJ$22)*$AN$22)*$AH$22)+((((L24/100)*$AJ$23)*$AH$23)),IF(Calculator!$O$6="DUALSILVERANOD",SUM((((L24/100)*$AJ$22)*$AH$22))+(((((L24/100)*$AJ$22)*$AN$22)*$AH$22)*Calculator!$G$21)-((((L24/100)*$AJ$22)*$AN$22)*$AH$22)+((((L24/100)*$AJ$23)*$AH$23)),IF(Calculator!$O$6="DUALANOD",SUM((((L24/100)*$AJ$22)*$AH$22))+(((((L24/100)*$AJ$22)*$AN$22)*$AH$22)*Calculator!$G$22)-((((L24/100)*$AJ$22)*$AN$22)*$AH$22)+((((L24/100)*$AJ$23)*$AH$23))))))))))))))))))))))))</f>
        <v>820.99160549999988</v>
      </c>
      <c r="AB24" s="2">
        <f>IF(Calculator!$O$6="SINGLEBASE",SUM((((M24/100)*$AJ$22)*$AH$22))+((((M24/100)*$AJ$23)*$AH$23)),IF(Calculator!$O$6="SINGLEELEMENTS",SUM((((M24/100)*$AJ$22)*$AH$22))+(((((M24/100)*$AJ$22)*$AN$22)*$AH$22)*Calculator!$G$2)-((((M24/100)*$AJ$22)*$AN$22)*$AH$22)+((((M24/100)*$AJ$23)*$AH$23)),IF(Calculator!$O$6="SINGLESPECTRUM",SUM((((M24/100)*$AJ$22)*$AH$22))+(((((M24/100)*$AJ$22)*$AN$22)*$AH$22)*Calculator!$G$4)-((((M24/100)*$AJ$22)*$AN$22)*$AH$22)+((((M24/100)*$AJ$23)*$AH$23)),IF(Calculator!$O$6="SINGLEHOMESTEAD",SUM((((M24/100)*$AJ$22)*$AH$22))+(((((M24/100)*$AJ$22)*$AN$22)*$AH$22)*Calculator!$G$3)-((((M24/100)*$AJ$22)*$AN$22)*$AH$22)+((((M24/100)*$AJ$23)*$AH$23)),IF(Calculator!$O$6="SINGLEBAND A",SUM((((M24/100)*$AJ$22)*$AH$22))+(((((M24/100)*$AJ$22)*$AN$22)*$AH$22)*Calculator!$G$5)-((((M24/100)*$AJ$22)*$AN$22)*$AH$22)+((((M24/100)*$AJ$23)*$AH$23)),IF(Calculator!$O$6="SINGLEBAND B",SUM((((M24/100)*$AJ$22)*$AH$22))+(((((M24/100)*$AJ$22)*$AN$22)*$AH$22)*Calculator!$G$6)-((((M24/100)*$AJ$22)*$AN$22)*$AH$22)+((((M24/100)*$AJ$23)*$AH$23)),IF(Calculator!$O$6="SINGLEBAND C",SUM((((M24/100)*$AJ$22)*$AH$22))+(((((M24/100)*$AJ$22)*$AN$22)*$AH$22)*Calculator!$G$7)-((((M24/100)*$AJ$22)*$AN$22)*$AH$22)+((((M24/100)*$AJ$23)*$AH$23)),IF(Calculator!$O$6="SINGLEBAND D",SUM((((M24/100)*$AJ$22)*$AH$22))+(((((M24/100)*$AJ$22)*$AN$22)*$AH$22)*Calculator!$G$8)-((((M24/100)*$AJ$22)*$AN$22)*$AH$22)+((((M24/100)*$AJ$23)*$AH$23)),IF(Calculator!$O$6="SINGLEURBANE",SUM((((M24/100)*$AJ$22)*$AH$22))+(((((M24/100)*$AJ$22)*$AN$22)*$AH$22)*Calculator!$G$9)-((((M24/100)*$AJ$22)*$AN$22)*$AH$22)+((((M24/100)*$AJ$23)*$AH$23)),IF(Calculator!$O$6="SINGLESILVERANOD",SUM((((M24/100)*$AJ$22)*$AH$22))+(((((M24/100)*$AJ$22)*$AN$22)*$AH$22)*Calculator!$G$10)-((((M24/100)*$AJ$22)*$AN$22)*$AH$22)+((((M24/100)*$AJ$23)*$AH$23)),IF(Calculator!$O$6="SINGLEANOD",SUM((((M24/100)*$AJ$22)*$AH$22))+(((((M24/100)*$AJ$22)*$AN$22)*$AH$22)*Calculator!$G$11)-((((M24/100)*$AJ$22)*$AN$22)*$AH$22)+((((M24/100)*$AJ$23)*$AH$23)),IF(Calculator!$O$6="DUALBASE",SUM((((M24/100)*$AJ$22)*$AH$22))+(((((M24/100)*$AJ$22)*$AN$22)*$AH$22)*Calculator!$G$12)-((((M24/100)*$AJ$22)*$AN$22)*$AH$22)+((((M24/100)*$AJ$23)*$AH$23)),IF(Calculator!$O$6="DUALELEMENTS",SUM((((M24/100)*$AJ$22)*$AH$22))+(((((M24/100)*$AJ$22)*$AN$22)*$AH$22)*Calculator!$G$13)-((((M24/100)*$AJ$22)*$AN$22)*$AH$22)+((((M24/100)*$AJ$23)*$AH$23)),IF(Calculator!$O$6="DUALSPECTRUM",SUM((((M24/100)*$AJ$22)*$AH$22))+(((((M24/100)*$AJ$22)*$AN$22)*$AH$22)*Calculator!$G$15)-((((M24/100)*$AJ$22)*$AN$22)*$AH$22)+((((M24/100)*$AJ$23)*$AH$23)),IF(Calculator!$O$6="DUALHOMESTEAD",SUM((((M24/100)*$AJ$22)*$AH$22))+(((((M24/100)*$AJ$22)*$AN$22)*$AH$22)*Calculator!$G$14)-((((M24/100)*$AJ$22)*$AN$22)*$AH$22)+((((M24/100)*$AJ$23)*$AH$23)),IF(Calculator!$O$6="DUALBAND A",SUM((((M24/100)*$AJ$22)*$AH$22))+(((((M24/100)*$AJ$22)*$AN$22)*$AH$22)*Calculator!$G$16)-((((M24/100)*$AJ$22)*$AN$22)*$AH$22)+((((M24/100)*$AJ$23)*$AH$23)),IF(Calculator!$O$6="DUALBAND B",SUM((((M24/100)*$AJ$22)*$AH$22))+(((((M24/100)*$AJ$22)*$AN$22)*$AH$22)*Calculator!$G$17)-((((M24/100)*$AJ$22)*$AN$22)*$AH$22)+((((M24/100)*$AJ$23)*$AH$23)),IF(Calculator!$O$6="DUALBAND C",SUM((((M24/100)*$AJ$22)*$AH$22))+(((((M24/100)*$AJ$22)*$AN$22)*$AH$22)*Calculator!$G$18)-((((M24/100)*$AJ$22)*$AN$22)*$AH$22)+((((M24/100)*$AJ$23)*$AH$23)),IF(Calculator!$O$6="DUALBAND D",SUM((((M24/100)*$AJ$22)*$AH$22))+(((((M24/100)*$AJ$22)*$AN$22)*$AH$22)*Calculator!$G$19)-((((M24/100)*$AJ$22)*$AN$22)*$AH$22)+((((M24/100)*$AJ$23)*$AH$23)),IF(Calculator!$O$6="DUALURBANE",SUM((((M24/100)*$AJ$22)*$AH$22))+(((((M24/100)*$AJ$22)*$AN$22)*$AH$22)*Calculator!$G$20)-((((M24/100)*$AJ$22)*$AN$22)*$AH$22)+((((M24/100)*$AJ$23)*$AH$23)),IF(Calculator!$O$6="DUALSILVERANOD",SUM((((M24/100)*$AJ$22)*$AH$22))+(((((M24/100)*$AJ$22)*$AN$22)*$AH$22)*Calculator!$G$21)-((((M24/100)*$AJ$22)*$AN$22)*$AH$22)+((((M24/100)*$AJ$23)*$AH$23)),IF(Calculator!$O$6="DUALANOD",SUM((((M24/100)*$AJ$22)*$AH$22))+(((((M24/100)*$AJ$22)*$AN$22)*$AH$22)*Calculator!$G$22)-((((M24/100)*$AJ$22)*$AN$22)*$AH$22)+((((M24/100)*$AJ$23)*$AH$23))))))))))))))))))))))))</f>
        <v>830.12615949999986</v>
      </c>
      <c r="AC24" s="2">
        <f>IF(Calculator!$O$6="SINGLEBASE",SUM((((N24/100)*$AJ$22)*$AH$22))+((((N24/100)*$AJ$23)*$AH$23)),IF(Calculator!$O$6="SINGLEELEMENTS",SUM((((N24/100)*$AJ$22)*$AH$22))+(((((N24/100)*$AJ$22)*$AN$22)*$AH$22)*Calculator!$G$2)-((((N24/100)*$AJ$22)*$AN$22)*$AH$22)+((((N24/100)*$AJ$23)*$AH$23)),IF(Calculator!$O$6="SINGLESPECTRUM",SUM((((N24/100)*$AJ$22)*$AH$22))+(((((N24/100)*$AJ$22)*$AN$22)*$AH$22)*Calculator!$G$4)-((((N24/100)*$AJ$22)*$AN$22)*$AH$22)+((((N24/100)*$AJ$23)*$AH$23)),IF(Calculator!$O$6="SINGLEHOMESTEAD",SUM((((N24/100)*$AJ$22)*$AH$22))+(((((N24/100)*$AJ$22)*$AN$22)*$AH$22)*Calculator!$G$3)-((((N24/100)*$AJ$22)*$AN$22)*$AH$22)+((((N24/100)*$AJ$23)*$AH$23)),IF(Calculator!$O$6="SINGLEBAND A",SUM((((N24/100)*$AJ$22)*$AH$22))+(((((N24/100)*$AJ$22)*$AN$22)*$AH$22)*Calculator!$G$5)-((((N24/100)*$AJ$22)*$AN$22)*$AH$22)+((((N24/100)*$AJ$23)*$AH$23)),IF(Calculator!$O$6="SINGLEBAND B",SUM((((N24/100)*$AJ$22)*$AH$22))+(((((N24/100)*$AJ$22)*$AN$22)*$AH$22)*Calculator!$G$6)-((((N24/100)*$AJ$22)*$AN$22)*$AH$22)+((((N24/100)*$AJ$23)*$AH$23)),IF(Calculator!$O$6="SINGLEBAND C",SUM((((N24/100)*$AJ$22)*$AH$22))+(((((N24/100)*$AJ$22)*$AN$22)*$AH$22)*Calculator!$G$7)-((((N24/100)*$AJ$22)*$AN$22)*$AH$22)+((((N24/100)*$AJ$23)*$AH$23)),IF(Calculator!$O$6="SINGLEBAND D",SUM((((N24/100)*$AJ$22)*$AH$22))+(((((N24/100)*$AJ$22)*$AN$22)*$AH$22)*Calculator!$G$8)-((((N24/100)*$AJ$22)*$AN$22)*$AH$22)+((((N24/100)*$AJ$23)*$AH$23)),IF(Calculator!$O$6="SINGLEURBANE",SUM((((N24/100)*$AJ$22)*$AH$22))+(((((N24/100)*$AJ$22)*$AN$22)*$AH$22)*Calculator!$G$9)-((((N24/100)*$AJ$22)*$AN$22)*$AH$22)+((((N24/100)*$AJ$23)*$AH$23)),IF(Calculator!$O$6="SINGLESILVERANOD",SUM((((N24/100)*$AJ$22)*$AH$22))+(((((N24/100)*$AJ$22)*$AN$22)*$AH$22)*Calculator!$G$10)-((((N24/100)*$AJ$22)*$AN$22)*$AH$22)+((((N24/100)*$AJ$23)*$AH$23)),IF(Calculator!$O$6="SINGLEANOD",SUM((((N24/100)*$AJ$22)*$AH$22))+(((((N24/100)*$AJ$22)*$AN$22)*$AH$22)*Calculator!$G$11)-((((N24/100)*$AJ$22)*$AN$22)*$AH$22)+((((N24/100)*$AJ$23)*$AH$23)),IF(Calculator!$O$6="DUALBASE",SUM((((N24/100)*$AJ$22)*$AH$22))+(((((N24/100)*$AJ$22)*$AN$22)*$AH$22)*Calculator!$G$12)-((((N24/100)*$AJ$22)*$AN$22)*$AH$22)+((((N24/100)*$AJ$23)*$AH$23)),IF(Calculator!$O$6="DUALELEMENTS",SUM((((N24/100)*$AJ$22)*$AH$22))+(((((N24/100)*$AJ$22)*$AN$22)*$AH$22)*Calculator!$G$13)-((((N24/100)*$AJ$22)*$AN$22)*$AH$22)+((((N24/100)*$AJ$23)*$AH$23)),IF(Calculator!$O$6="DUALSPECTRUM",SUM((((N24/100)*$AJ$22)*$AH$22))+(((((N24/100)*$AJ$22)*$AN$22)*$AH$22)*Calculator!$G$15)-((((N24/100)*$AJ$22)*$AN$22)*$AH$22)+((((N24/100)*$AJ$23)*$AH$23)),IF(Calculator!$O$6="DUALHOMESTEAD",SUM((((N24/100)*$AJ$22)*$AH$22))+(((((N24/100)*$AJ$22)*$AN$22)*$AH$22)*Calculator!$G$14)-((((N24/100)*$AJ$22)*$AN$22)*$AH$22)+((((N24/100)*$AJ$23)*$AH$23)),IF(Calculator!$O$6="DUALBAND A",SUM((((N24/100)*$AJ$22)*$AH$22))+(((((N24/100)*$AJ$22)*$AN$22)*$AH$22)*Calculator!$G$16)-((((N24/100)*$AJ$22)*$AN$22)*$AH$22)+((((N24/100)*$AJ$23)*$AH$23)),IF(Calculator!$O$6="DUALBAND B",SUM((((N24/100)*$AJ$22)*$AH$22))+(((((N24/100)*$AJ$22)*$AN$22)*$AH$22)*Calculator!$G$17)-((((N24/100)*$AJ$22)*$AN$22)*$AH$22)+((((N24/100)*$AJ$23)*$AH$23)),IF(Calculator!$O$6="DUALBAND C",SUM((((N24/100)*$AJ$22)*$AH$22))+(((((N24/100)*$AJ$22)*$AN$22)*$AH$22)*Calculator!$G$18)-((((N24/100)*$AJ$22)*$AN$22)*$AH$22)+((((N24/100)*$AJ$23)*$AH$23)),IF(Calculator!$O$6="DUALBAND D",SUM((((N24/100)*$AJ$22)*$AH$22))+(((((N24/100)*$AJ$22)*$AN$22)*$AH$22)*Calculator!$G$19)-((((N24/100)*$AJ$22)*$AN$22)*$AH$22)+((((N24/100)*$AJ$23)*$AH$23)),IF(Calculator!$O$6="DUALURBANE",SUM((((N24/100)*$AJ$22)*$AH$22))+(((((N24/100)*$AJ$22)*$AN$22)*$AH$22)*Calculator!$G$20)-((((N24/100)*$AJ$22)*$AN$22)*$AH$22)+((((N24/100)*$AJ$23)*$AH$23)),IF(Calculator!$O$6="DUALSILVERANOD",SUM((((N24/100)*$AJ$22)*$AH$22))+(((((N24/100)*$AJ$22)*$AN$22)*$AH$22)*Calculator!$G$21)-((((N24/100)*$AJ$22)*$AN$22)*$AH$22)+((((N24/100)*$AJ$23)*$AH$23)),IF(Calculator!$O$6="DUALANOD",SUM((((N24/100)*$AJ$22)*$AH$22))+(((((N24/100)*$AJ$22)*$AN$22)*$AH$22)*Calculator!$G$22)-((((N24/100)*$AJ$22)*$AN$22)*$AH$22)+((((N24/100)*$AJ$23)*$AH$23))))))))))))))))))))))))</f>
        <v>839.91195749999986</v>
      </c>
    </row>
    <row r="25" spans="1:40">
      <c r="A25" s="8" t="s">
        <v>1391</v>
      </c>
      <c r="B25" s="2">
        <v>1789.8864499999997</v>
      </c>
      <c r="C25" s="2">
        <v>1812.1763000000001</v>
      </c>
      <c r="D25" s="2">
        <v>1836.0440999999998</v>
      </c>
      <c r="E25" s="2">
        <v>1858.5951999999997</v>
      </c>
      <c r="F25" s="2">
        <v>1882.463</v>
      </c>
      <c r="G25" s="2">
        <v>1905.0140999999999</v>
      </c>
      <c r="H25" s="2">
        <v>1927.3039499999998</v>
      </c>
      <c r="I25" s="2">
        <v>1951.17175</v>
      </c>
      <c r="J25" s="2">
        <v>1973.4511499999999</v>
      </c>
      <c r="K25" s="2">
        <v>1997.3189499999999</v>
      </c>
      <c r="L25" s="2">
        <v>2019.59835</v>
      </c>
      <c r="M25" s="2">
        <v>2041.8881999999999</v>
      </c>
      <c r="N25" s="2">
        <v>2065.7559999999999</v>
      </c>
      <c r="P25" s="8">
        <v>2100</v>
      </c>
      <c r="Q25" s="2">
        <f>IF(Calculator!$O$6="SINGLEBASE",SUM((((B25/100)*$AJ$22)*$AH$22))+((((B25/100)*$AJ$23)*$AH$23)),IF(Calculator!$O$6="SINGLEELEMENTS",SUM((((B25/100)*$AJ$22)*$AH$22))+(((((B25/100)*$AJ$22)*$AN$22)*$AH$22)*Calculator!$G$2)-((((B25/100)*$AJ$22)*$AN$22)*$AH$22)+((((B25/100)*$AJ$23)*$AH$23)),IF(Calculator!$O$6="SINGLESPECTRUM",SUM((((B25/100)*$AJ$22)*$AH$22))+(((((B25/100)*$AJ$22)*$AN$22)*$AH$22)*Calculator!$G$4)-((((B25/100)*$AJ$22)*$AN$22)*$AH$22)+((((B25/100)*$AJ$23)*$AH$23)),IF(Calculator!$O$6="SINGLEHOMESTEAD",SUM((((B25/100)*$AJ$22)*$AH$22))+(((((B25/100)*$AJ$22)*$AN$22)*$AH$22)*Calculator!$G$3)-((((B25/100)*$AJ$22)*$AN$22)*$AH$22)+((((B25/100)*$AJ$23)*$AH$23)),IF(Calculator!$O$6="SINGLEBAND A",SUM((((B25/100)*$AJ$22)*$AH$22))+(((((B25/100)*$AJ$22)*$AN$22)*$AH$22)*Calculator!$G$5)-((((B25/100)*$AJ$22)*$AN$22)*$AH$22)+((((B25/100)*$AJ$23)*$AH$23)),IF(Calculator!$O$6="SINGLEBAND B",SUM((((B25/100)*$AJ$22)*$AH$22))+(((((B25/100)*$AJ$22)*$AN$22)*$AH$22)*Calculator!$G$6)-((((B25/100)*$AJ$22)*$AN$22)*$AH$22)+((((B25/100)*$AJ$23)*$AH$23)),IF(Calculator!$O$6="SINGLEBAND C",SUM((((B25/100)*$AJ$22)*$AH$22))+(((((B25/100)*$AJ$22)*$AN$22)*$AH$22)*Calculator!$G$7)-((((B25/100)*$AJ$22)*$AN$22)*$AH$22)+((((B25/100)*$AJ$23)*$AH$23)),IF(Calculator!$O$6="SINGLEBAND D",SUM((((B25/100)*$AJ$22)*$AH$22))+(((((B25/100)*$AJ$22)*$AN$22)*$AH$22)*Calculator!$G$8)-((((B25/100)*$AJ$22)*$AN$22)*$AH$22)+((((B25/100)*$AJ$23)*$AH$23)),IF(Calculator!$O$6="SINGLEURBANE",SUM((((B25/100)*$AJ$22)*$AH$22))+(((((B25/100)*$AJ$22)*$AN$22)*$AH$22)*Calculator!$G$9)-((((B25/100)*$AJ$22)*$AN$22)*$AH$22)+((((B25/100)*$AJ$23)*$AH$23)),IF(Calculator!$O$6="SINGLESILVERANOD",SUM((((B25/100)*$AJ$22)*$AH$22))+(((((B25/100)*$AJ$22)*$AN$22)*$AH$22)*Calculator!$G$10)-((((B25/100)*$AJ$22)*$AN$22)*$AH$22)+((((B25/100)*$AJ$23)*$AH$23)),IF(Calculator!$O$6="SINGLEANOD",SUM((((B25/100)*$AJ$22)*$AH$22))+(((((B25/100)*$AJ$22)*$AN$22)*$AH$22)*Calculator!$G$11)-((((B25/100)*$AJ$22)*$AN$22)*$AH$22)+((((B25/100)*$AJ$23)*$AH$23)),IF(Calculator!$O$6="DUALBASE",SUM((((B25/100)*$AJ$22)*$AH$22))+(((((B25/100)*$AJ$22)*$AN$22)*$AH$22)*Calculator!$G$12)-((((B25/100)*$AJ$22)*$AN$22)*$AH$22)+((((B25/100)*$AJ$23)*$AH$23)),IF(Calculator!$O$6="DUALELEMENTS",SUM((((B25/100)*$AJ$22)*$AH$22))+(((((B25/100)*$AJ$22)*$AN$22)*$AH$22)*Calculator!$G$13)-((((B25/100)*$AJ$22)*$AN$22)*$AH$22)+((((B25/100)*$AJ$23)*$AH$23)),IF(Calculator!$O$6="DUALSPECTRUM",SUM((((B25/100)*$AJ$22)*$AH$22))+(((((B25/100)*$AJ$22)*$AN$22)*$AH$22)*Calculator!$G$15)-((((B25/100)*$AJ$22)*$AN$22)*$AH$22)+((((B25/100)*$AJ$23)*$AH$23)),IF(Calculator!$O$6="DUALHOMESTEAD",SUM((((B25/100)*$AJ$22)*$AH$22))+(((((B25/100)*$AJ$22)*$AN$22)*$AH$22)*Calculator!$G$14)-((((B25/100)*$AJ$22)*$AN$22)*$AH$22)+((((B25/100)*$AJ$23)*$AH$23)),IF(Calculator!$O$6="DUALBAND A",SUM((((B25/100)*$AJ$22)*$AH$22))+(((((B25/100)*$AJ$22)*$AN$22)*$AH$22)*Calculator!$G$16)-((((B25/100)*$AJ$22)*$AN$22)*$AH$22)+((((B25/100)*$AJ$23)*$AH$23)),IF(Calculator!$O$6="DUALBAND B",SUM((((B25/100)*$AJ$22)*$AH$22))+(((((B25/100)*$AJ$22)*$AN$22)*$AH$22)*Calculator!$G$17)-((((B25/100)*$AJ$22)*$AN$22)*$AH$22)+((((B25/100)*$AJ$23)*$AH$23)),IF(Calculator!$O$6="DUALBAND C",SUM((((B25/100)*$AJ$22)*$AH$22))+(((((B25/100)*$AJ$22)*$AN$22)*$AH$22)*Calculator!$G$18)-((((B25/100)*$AJ$22)*$AN$22)*$AH$22)+((((B25/100)*$AJ$23)*$AH$23)),IF(Calculator!$O$6="DUALBAND D",SUM((((B25/100)*$AJ$22)*$AH$22))+(((((B25/100)*$AJ$22)*$AN$22)*$AH$22)*Calculator!$G$19)-((((B25/100)*$AJ$22)*$AN$22)*$AH$22)+((((B25/100)*$AJ$23)*$AH$23)),IF(Calculator!$O$6="DUALURBANE",SUM((((B25/100)*$AJ$22)*$AH$22))+(((((B25/100)*$AJ$22)*$AN$22)*$AH$22)*Calculator!$G$20)-((((B25/100)*$AJ$22)*$AN$22)*$AH$22)+((((B25/100)*$AJ$23)*$AH$23)),IF(Calculator!$O$6="DUALSILVERANOD",SUM((((B25/100)*$AJ$22)*$AH$22))+(((((B25/100)*$AJ$22)*$AN$22)*$AH$22)*Calculator!$G$21)-((((B25/100)*$AJ$22)*$AN$22)*$AH$22)+((((B25/100)*$AJ$23)*$AH$23)),IF(Calculator!$O$6="DUALANOD",SUM((((B25/100)*$AJ$22)*$AH$22))+(((((B25/100)*$AJ$22)*$AN$22)*$AH$22)*Calculator!$G$22)-((((B25/100)*$AJ$22)*$AN$22)*$AH$22)+((((B25/100)*$AJ$23)*$AH$23))))))))))))))))))))))))</f>
        <v>733.85344449999991</v>
      </c>
      <c r="R25" s="2">
        <f>IF(Calculator!$O$6="SINGLEBASE",SUM((((C25/100)*$AJ$22)*$AH$22))+((((C25/100)*$AJ$23)*$AH$23)),IF(Calculator!$O$6="SINGLEELEMENTS",SUM((((C25/100)*$AJ$22)*$AH$22))+(((((C25/100)*$AJ$22)*$AN$22)*$AH$22)*Calculator!$G$2)-((((C25/100)*$AJ$22)*$AN$22)*$AH$22)+((((C25/100)*$AJ$23)*$AH$23)),IF(Calculator!$O$6="SINGLESPECTRUM",SUM((((C25/100)*$AJ$22)*$AH$22))+(((((C25/100)*$AJ$22)*$AN$22)*$AH$22)*Calculator!$G$4)-((((C25/100)*$AJ$22)*$AN$22)*$AH$22)+((((C25/100)*$AJ$23)*$AH$23)),IF(Calculator!$O$6="SINGLEHOMESTEAD",SUM((((C25/100)*$AJ$22)*$AH$22))+(((((C25/100)*$AJ$22)*$AN$22)*$AH$22)*Calculator!$G$3)-((((C25/100)*$AJ$22)*$AN$22)*$AH$22)+((((C25/100)*$AJ$23)*$AH$23)),IF(Calculator!$O$6="SINGLEBAND A",SUM((((C25/100)*$AJ$22)*$AH$22))+(((((C25/100)*$AJ$22)*$AN$22)*$AH$22)*Calculator!$G$5)-((((C25/100)*$AJ$22)*$AN$22)*$AH$22)+((((C25/100)*$AJ$23)*$AH$23)),IF(Calculator!$O$6="SINGLEBAND B",SUM((((C25/100)*$AJ$22)*$AH$22))+(((((C25/100)*$AJ$22)*$AN$22)*$AH$22)*Calculator!$G$6)-((((C25/100)*$AJ$22)*$AN$22)*$AH$22)+((((C25/100)*$AJ$23)*$AH$23)),IF(Calculator!$O$6="SINGLEBAND C",SUM((((C25/100)*$AJ$22)*$AH$22))+(((((C25/100)*$AJ$22)*$AN$22)*$AH$22)*Calculator!$G$7)-((((C25/100)*$AJ$22)*$AN$22)*$AH$22)+((((C25/100)*$AJ$23)*$AH$23)),IF(Calculator!$O$6="SINGLEBAND D",SUM((((C25/100)*$AJ$22)*$AH$22))+(((((C25/100)*$AJ$22)*$AN$22)*$AH$22)*Calculator!$G$8)-((((C25/100)*$AJ$22)*$AN$22)*$AH$22)+((((C25/100)*$AJ$23)*$AH$23)),IF(Calculator!$O$6="SINGLEURBANE",SUM((((C25/100)*$AJ$22)*$AH$22))+(((((C25/100)*$AJ$22)*$AN$22)*$AH$22)*Calculator!$G$9)-((((C25/100)*$AJ$22)*$AN$22)*$AH$22)+((((C25/100)*$AJ$23)*$AH$23)),IF(Calculator!$O$6="SINGLESILVERANOD",SUM((((C25/100)*$AJ$22)*$AH$22))+(((((C25/100)*$AJ$22)*$AN$22)*$AH$22)*Calculator!$G$10)-((((C25/100)*$AJ$22)*$AN$22)*$AH$22)+((((C25/100)*$AJ$23)*$AH$23)),IF(Calculator!$O$6="SINGLEANOD",SUM((((C25/100)*$AJ$22)*$AH$22))+(((((C25/100)*$AJ$22)*$AN$22)*$AH$22)*Calculator!$G$11)-((((C25/100)*$AJ$22)*$AN$22)*$AH$22)+((((C25/100)*$AJ$23)*$AH$23)),IF(Calculator!$O$6="DUALBASE",SUM((((C25/100)*$AJ$22)*$AH$22))+(((((C25/100)*$AJ$22)*$AN$22)*$AH$22)*Calculator!$G$12)-((((C25/100)*$AJ$22)*$AN$22)*$AH$22)+((((C25/100)*$AJ$23)*$AH$23)),IF(Calculator!$O$6="DUALELEMENTS",SUM((((C25/100)*$AJ$22)*$AH$22))+(((((C25/100)*$AJ$22)*$AN$22)*$AH$22)*Calculator!$G$13)-((((C25/100)*$AJ$22)*$AN$22)*$AH$22)+((((C25/100)*$AJ$23)*$AH$23)),IF(Calculator!$O$6="DUALSPECTRUM",SUM((((C25/100)*$AJ$22)*$AH$22))+(((((C25/100)*$AJ$22)*$AN$22)*$AH$22)*Calculator!$G$15)-((((C25/100)*$AJ$22)*$AN$22)*$AH$22)+((((C25/100)*$AJ$23)*$AH$23)),IF(Calculator!$O$6="DUALHOMESTEAD",SUM((((C25/100)*$AJ$22)*$AH$22))+(((((C25/100)*$AJ$22)*$AN$22)*$AH$22)*Calculator!$G$14)-((((C25/100)*$AJ$22)*$AN$22)*$AH$22)+((((C25/100)*$AJ$23)*$AH$23)),IF(Calculator!$O$6="DUALBAND A",SUM((((C25/100)*$AJ$22)*$AH$22))+(((((C25/100)*$AJ$22)*$AN$22)*$AH$22)*Calculator!$G$16)-((((C25/100)*$AJ$22)*$AN$22)*$AH$22)+((((C25/100)*$AJ$23)*$AH$23)),IF(Calculator!$O$6="DUALBAND B",SUM((((C25/100)*$AJ$22)*$AH$22))+(((((C25/100)*$AJ$22)*$AN$22)*$AH$22)*Calculator!$G$17)-((((C25/100)*$AJ$22)*$AN$22)*$AH$22)+((((C25/100)*$AJ$23)*$AH$23)),IF(Calculator!$O$6="DUALBAND C",SUM((((C25/100)*$AJ$22)*$AH$22))+(((((C25/100)*$AJ$22)*$AN$22)*$AH$22)*Calculator!$G$18)-((((C25/100)*$AJ$22)*$AN$22)*$AH$22)+((((C25/100)*$AJ$23)*$AH$23)),IF(Calculator!$O$6="DUALBAND D",SUM((((C25/100)*$AJ$22)*$AH$22))+(((((C25/100)*$AJ$22)*$AN$22)*$AH$22)*Calculator!$G$19)-((((C25/100)*$AJ$22)*$AN$22)*$AH$22)+((((C25/100)*$AJ$23)*$AH$23)),IF(Calculator!$O$6="DUALURBANE",SUM((((C25/100)*$AJ$22)*$AH$22))+(((((C25/100)*$AJ$22)*$AN$22)*$AH$22)*Calculator!$G$20)-((((C25/100)*$AJ$22)*$AN$22)*$AH$22)+((((C25/100)*$AJ$23)*$AH$23)),IF(Calculator!$O$6="DUALSILVERANOD",SUM((((C25/100)*$AJ$22)*$AH$22))+(((((C25/100)*$AJ$22)*$AN$22)*$AH$22)*Calculator!$G$21)-((((C25/100)*$AJ$22)*$AN$22)*$AH$22)+((((C25/100)*$AJ$23)*$AH$23)),IF(Calculator!$O$6="DUALANOD",SUM((((C25/100)*$AJ$22)*$AH$22))+(((((C25/100)*$AJ$22)*$AN$22)*$AH$22)*Calculator!$G$22)-((((C25/100)*$AJ$22)*$AN$22)*$AH$22)+((((C25/100)*$AJ$23)*$AH$23))))))))))))))))))))))))</f>
        <v>742.99228300000004</v>
      </c>
      <c r="S25" s="2">
        <f>IF(Calculator!$O$6="SINGLEBASE",SUM((((D25/100)*$AJ$22)*$AH$22))+((((D25/100)*$AJ$23)*$AH$23)),IF(Calculator!$O$6="SINGLEELEMENTS",SUM((((D25/100)*$AJ$22)*$AH$22))+(((((D25/100)*$AJ$22)*$AN$22)*$AH$22)*Calculator!$G$2)-((((D25/100)*$AJ$22)*$AN$22)*$AH$22)+((((D25/100)*$AJ$23)*$AH$23)),IF(Calculator!$O$6="SINGLESPECTRUM",SUM((((D25/100)*$AJ$22)*$AH$22))+(((((D25/100)*$AJ$22)*$AN$22)*$AH$22)*Calculator!$G$4)-((((D25/100)*$AJ$22)*$AN$22)*$AH$22)+((((D25/100)*$AJ$23)*$AH$23)),IF(Calculator!$O$6="SINGLEHOMESTEAD",SUM((((D25/100)*$AJ$22)*$AH$22))+(((((D25/100)*$AJ$22)*$AN$22)*$AH$22)*Calculator!$G$3)-((((D25/100)*$AJ$22)*$AN$22)*$AH$22)+((((D25/100)*$AJ$23)*$AH$23)),IF(Calculator!$O$6="SINGLEBAND A",SUM((((D25/100)*$AJ$22)*$AH$22))+(((((D25/100)*$AJ$22)*$AN$22)*$AH$22)*Calculator!$G$5)-((((D25/100)*$AJ$22)*$AN$22)*$AH$22)+((((D25/100)*$AJ$23)*$AH$23)),IF(Calculator!$O$6="SINGLEBAND B",SUM((((D25/100)*$AJ$22)*$AH$22))+(((((D25/100)*$AJ$22)*$AN$22)*$AH$22)*Calculator!$G$6)-((((D25/100)*$AJ$22)*$AN$22)*$AH$22)+((((D25/100)*$AJ$23)*$AH$23)),IF(Calculator!$O$6="SINGLEBAND C",SUM((((D25/100)*$AJ$22)*$AH$22))+(((((D25/100)*$AJ$22)*$AN$22)*$AH$22)*Calculator!$G$7)-((((D25/100)*$AJ$22)*$AN$22)*$AH$22)+((((D25/100)*$AJ$23)*$AH$23)),IF(Calculator!$O$6="SINGLEBAND D",SUM((((D25/100)*$AJ$22)*$AH$22))+(((((D25/100)*$AJ$22)*$AN$22)*$AH$22)*Calculator!$G$8)-((((D25/100)*$AJ$22)*$AN$22)*$AH$22)+((((D25/100)*$AJ$23)*$AH$23)),IF(Calculator!$O$6="SINGLEURBANE",SUM((((D25/100)*$AJ$22)*$AH$22))+(((((D25/100)*$AJ$22)*$AN$22)*$AH$22)*Calculator!$G$9)-((((D25/100)*$AJ$22)*$AN$22)*$AH$22)+((((D25/100)*$AJ$23)*$AH$23)),IF(Calculator!$O$6="SINGLESILVERANOD",SUM((((D25/100)*$AJ$22)*$AH$22))+(((((D25/100)*$AJ$22)*$AN$22)*$AH$22)*Calculator!$G$10)-((((D25/100)*$AJ$22)*$AN$22)*$AH$22)+((((D25/100)*$AJ$23)*$AH$23)),IF(Calculator!$O$6="SINGLEANOD",SUM((((D25/100)*$AJ$22)*$AH$22))+(((((D25/100)*$AJ$22)*$AN$22)*$AH$22)*Calculator!$G$11)-((((D25/100)*$AJ$22)*$AN$22)*$AH$22)+((((D25/100)*$AJ$23)*$AH$23)),IF(Calculator!$O$6="DUALBASE",SUM((((D25/100)*$AJ$22)*$AH$22))+(((((D25/100)*$AJ$22)*$AN$22)*$AH$22)*Calculator!$G$12)-((((D25/100)*$AJ$22)*$AN$22)*$AH$22)+((((D25/100)*$AJ$23)*$AH$23)),IF(Calculator!$O$6="DUALELEMENTS",SUM((((D25/100)*$AJ$22)*$AH$22))+(((((D25/100)*$AJ$22)*$AN$22)*$AH$22)*Calculator!$G$13)-((((D25/100)*$AJ$22)*$AN$22)*$AH$22)+((((D25/100)*$AJ$23)*$AH$23)),IF(Calculator!$O$6="DUALSPECTRUM",SUM((((D25/100)*$AJ$22)*$AH$22))+(((((D25/100)*$AJ$22)*$AN$22)*$AH$22)*Calculator!$G$15)-((((D25/100)*$AJ$22)*$AN$22)*$AH$22)+((((D25/100)*$AJ$23)*$AH$23)),IF(Calculator!$O$6="DUALHOMESTEAD",SUM((((D25/100)*$AJ$22)*$AH$22))+(((((D25/100)*$AJ$22)*$AN$22)*$AH$22)*Calculator!$G$14)-((((D25/100)*$AJ$22)*$AN$22)*$AH$22)+((((D25/100)*$AJ$23)*$AH$23)),IF(Calculator!$O$6="DUALBAND A",SUM((((D25/100)*$AJ$22)*$AH$22))+(((((D25/100)*$AJ$22)*$AN$22)*$AH$22)*Calculator!$G$16)-((((D25/100)*$AJ$22)*$AN$22)*$AH$22)+((((D25/100)*$AJ$23)*$AH$23)),IF(Calculator!$O$6="DUALBAND B",SUM((((D25/100)*$AJ$22)*$AH$22))+(((((D25/100)*$AJ$22)*$AN$22)*$AH$22)*Calculator!$G$17)-((((D25/100)*$AJ$22)*$AN$22)*$AH$22)+((((D25/100)*$AJ$23)*$AH$23)),IF(Calculator!$O$6="DUALBAND C",SUM((((D25/100)*$AJ$22)*$AH$22))+(((((D25/100)*$AJ$22)*$AN$22)*$AH$22)*Calculator!$G$18)-((((D25/100)*$AJ$22)*$AN$22)*$AH$22)+((((D25/100)*$AJ$23)*$AH$23)),IF(Calculator!$O$6="DUALBAND D",SUM((((D25/100)*$AJ$22)*$AH$22))+(((((D25/100)*$AJ$22)*$AN$22)*$AH$22)*Calculator!$G$19)-((((D25/100)*$AJ$22)*$AN$22)*$AH$22)+((((D25/100)*$AJ$23)*$AH$23)),IF(Calculator!$O$6="DUALURBANE",SUM((((D25/100)*$AJ$22)*$AH$22))+(((((D25/100)*$AJ$22)*$AN$22)*$AH$22)*Calculator!$G$20)-((((D25/100)*$AJ$22)*$AN$22)*$AH$22)+((((D25/100)*$AJ$23)*$AH$23)),IF(Calculator!$O$6="DUALSILVERANOD",SUM((((D25/100)*$AJ$22)*$AH$22))+(((((D25/100)*$AJ$22)*$AN$22)*$AH$22)*Calculator!$G$21)-((((D25/100)*$AJ$22)*$AN$22)*$AH$22)+((((D25/100)*$AJ$23)*$AH$23)),IF(Calculator!$O$6="DUALANOD",SUM((((D25/100)*$AJ$22)*$AH$22))+(((((D25/100)*$AJ$22)*$AN$22)*$AH$22)*Calculator!$G$22)-((((D25/100)*$AJ$22)*$AN$22)*$AH$22)+((((D25/100)*$AJ$23)*$AH$23))))))))))))))))))))))))</f>
        <v>752.77808099999993</v>
      </c>
      <c r="T25" s="2">
        <f>IF(Calculator!$O$6="SINGLEBASE",SUM((((E25/100)*$AJ$22)*$AH$22))+((((E25/100)*$AJ$23)*$AH$23)),IF(Calculator!$O$6="SINGLEELEMENTS",SUM((((E25/100)*$AJ$22)*$AH$22))+(((((E25/100)*$AJ$22)*$AN$22)*$AH$22)*Calculator!$G$2)-((((E25/100)*$AJ$22)*$AN$22)*$AH$22)+((((E25/100)*$AJ$23)*$AH$23)),IF(Calculator!$O$6="SINGLESPECTRUM",SUM((((E25/100)*$AJ$22)*$AH$22))+(((((E25/100)*$AJ$22)*$AN$22)*$AH$22)*Calculator!$G$4)-((((E25/100)*$AJ$22)*$AN$22)*$AH$22)+((((E25/100)*$AJ$23)*$AH$23)),IF(Calculator!$O$6="SINGLEHOMESTEAD",SUM((((E25/100)*$AJ$22)*$AH$22))+(((((E25/100)*$AJ$22)*$AN$22)*$AH$22)*Calculator!$G$3)-((((E25/100)*$AJ$22)*$AN$22)*$AH$22)+((((E25/100)*$AJ$23)*$AH$23)),IF(Calculator!$O$6="SINGLEBAND A",SUM((((E25/100)*$AJ$22)*$AH$22))+(((((E25/100)*$AJ$22)*$AN$22)*$AH$22)*Calculator!$G$5)-((((E25/100)*$AJ$22)*$AN$22)*$AH$22)+((((E25/100)*$AJ$23)*$AH$23)),IF(Calculator!$O$6="SINGLEBAND B",SUM((((E25/100)*$AJ$22)*$AH$22))+(((((E25/100)*$AJ$22)*$AN$22)*$AH$22)*Calculator!$G$6)-((((E25/100)*$AJ$22)*$AN$22)*$AH$22)+((((E25/100)*$AJ$23)*$AH$23)),IF(Calculator!$O$6="SINGLEBAND C",SUM((((E25/100)*$AJ$22)*$AH$22))+(((((E25/100)*$AJ$22)*$AN$22)*$AH$22)*Calculator!$G$7)-((((E25/100)*$AJ$22)*$AN$22)*$AH$22)+((((E25/100)*$AJ$23)*$AH$23)),IF(Calculator!$O$6="SINGLEBAND D",SUM((((E25/100)*$AJ$22)*$AH$22))+(((((E25/100)*$AJ$22)*$AN$22)*$AH$22)*Calculator!$G$8)-((((E25/100)*$AJ$22)*$AN$22)*$AH$22)+((((E25/100)*$AJ$23)*$AH$23)),IF(Calculator!$O$6="SINGLEURBANE",SUM((((E25/100)*$AJ$22)*$AH$22))+(((((E25/100)*$AJ$22)*$AN$22)*$AH$22)*Calculator!$G$9)-((((E25/100)*$AJ$22)*$AN$22)*$AH$22)+((((E25/100)*$AJ$23)*$AH$23)),IF(Calculator!$O$6="SINGLESILVERANOD",SUM((((E25/100)*$AJ$22)*$AH$22))+(((((E25/100)*$AJ$22)*$AN$22)*$AH$22)*Calculator!$G$10)-((((E25/100)*$AJ$22)*$AN$22)*$AH$22)+((((E25/100)*$AJ$23)*$AH$23)),IF(Calculator!$O$6="SINGLEANOD",SUM((((E25/100)*$AJ$22)*$AH$22))+(((((E25/100)*$AJ$22)*$AN$22)*$AH$22)*Calculator!$G$11)-((((E25/100)*$AJ$22)*$AN$22)*$AH$22)+((((E25/100)*$AJ$23)*$AH$23)),IF(Calculator!$O$6="DUALBASE",SUM((((E25/100)*$AJ$22)*$AH$22))+(((((E25/100)*$AJ$22)*$AN$22)*$AH$22)*Calculator!$G$12)-((((E25/100)*$AJ$22)*$AN$22)*$AH$22)+((((E25/100)*$AJ$23)*$AH$23)),IF(Calculator!$O$6="DUALELEMENTS",SUM((((E25/100)*$AJ$22)*$AH$22))+(((((E25/100)*$AJ$22)*$AN$22)*$AH$22)*Calculator!$G$13)-((((E25/100)*$AJ$22)*$AN$22)*$AH$22)+((((E25/100)*$AJ$23)*$AH$23)),IF(Calculator!$O$6="DUALSPECTRUM",SUM((((E25/100)*$AJ$22)*$AH$22))+(((((E25/100)*$AJ$22)*$AN$22)*$AH$22)*Calculator!$G$15)-((((E25/100)*$AJ$22)*$AN$22)*$AH$22)+((((E25/100)*$AJ$23)*$AH$23)),IF(Calculator!$O$6="DUALHOMESTEAD",SUM((((E25/100)*$AJ$22)*$AH$22))+(((((E25/100)*$AJ$22)*$AN$22)*$AH$22)*Calculator!$G$14)-((((E25/100)*$AJ$22)*$AN$22)*$AH$22)+((((E25/100)*$AJ$23)*$AH$23)),IF(Calculator!$O$6="DUALBAND A",SUM((((E25/100)*$AJ$22)*$AH$22))+(((((E25/100)*$AJ$22)*$AN$22)*$AH$22)*Calculator!$G$16)-((((E25/100)*$AJ$22)*$AN$22)*$AH$22)+((((E25/100)*$AJ$23)*$AH$23)),IF(Calculator!$O$6="DUALBAND B",SUM((((E25/100)*$AJ$22)*$AH$22))+(((((E25/100)*$AJ$22)*$AN$22)*$AH$22)*Calculator!$G$17)-((((E25/100)*$AJ$22)*$AN$22)*$AH$22)+((((E25/100)*$AJ$23)*$AH$23)),IF(Calculator!$O$6="DUALBAND C",SUM((((E25/100)*$AJ$22)*$AH$22))+(((((E25/100)*$AJ$22)*$AN$22)*$AH$22)*Calculator!$G$18)-((((E25/100)*$AJ$22)*$AN$22)*$AH$22)+((((E25/100)*$AJ$23)*$AH$23)),IF(Calculator!$O$6="DUALBAND D",SUM((((E25/100)*$AJ$22)*$AH$22))+(((((E25/100)*$AJ$22)*$AN$22)*$AH$22)*Calculator!$G$19)-((((E25/100)*$AJ$22)*$AN$22)*$AH$22)+((((E25/100)*$AJ$23)*$AH$23)),IF(Calculator!$O$6="DUALURBANE",SUM((((E25/100)*$AJ$22)*$AH$22))+(((((E25/100)*$AJ$22)*$AN$22)*$AH$22)*Calculator!$G$20)-((((E25/100)*$AJ$22)*$AN$22)*$AH$22)+((((E25/100)*$AJ$23)*$AH$23)),IF(Calculator!$O$6="DUALSILVERANOD",SUM((((E25/100)*$AJ$22)*$AH$22))+(((((E25/100)*$AJ$22)*$AN$22)*$AH$22)*Calculator!$G$21)-((((E25/100)*$AJ$22)*$AN$22)*$AH$22)+((((E25/100)*$AJ$23)*$AH$23)),IF(Calculator!$O$6="DUALANOD",SUM((((E25/100)*$AJ$22)*$AH$22))+(((((E25/100)*$AJ$22)*$AN$22)*$AH$22)*Calculator!$G$22)-((((E25/100)*$AJ$22)*$AN$22)*$AH$22)+((((E25/100)*$AJ$23)*$AH$23))))))))))))))))))))))))</f>
        <v>762.02403199999981</v>
      </c>
      <c r="U25" s="2">
        <f>IF(Calculator!$O$6="SINGLEBASE",SUM((((F25/100)*$AJ$22)*$AH$22))+((((F25/100)*$AJ$23)*$AH$23)),IF(Calculator!$O$6="SINGLEELEMENTS",SUM((((F25/100)*$AJ$22)*$AH$22))+(((((F25/100)*$AJ$22)*$AN$22)*$AH$22)*Calculator!$G$2)-((((F25/100)*$AJ$22)*$AN$22)*$AH$22)+((((F25/100)*$AJ$23)*$AH$23)),IF(Calculator!$O$6="SINGLESPECTRUM",SUM((((F25/100)*$AJ$22)*$AH$22))+(((((F25/100)*$AJ$22)*$AN$22)*$AH$22)*Calculator!$G$4)-((((F25/100)*$AJ$22)*$AN$22)*$AH$22)+((((F25/100)*$AJ$23)*$AH$23)),IF(Calculator!$O$6="SINGLEHOMESTEAD",SUM((((F25/100)*$AJ$22)*$AH$22))+(((((F25/100)*$AJ$22)*$AN$22)*$AH$22)*Calculator!$G$3)-((((F25/100)*$AJ$22)*$AN$22)*$AH$22)+((((F25/100)*$AJ$23)*$AH$23)),IF(Calculator!$O$6="SINGLEBAND A",SUM((((F25/100)*$AJ$22)*$AH$22))+(((((F25/100)*$AJ$22)*$AN$22)*$AH$22)*Calculator!$G$5)-((((F25/100)*$AJ$22)*$AN$22)*$AH$22)+((((F25/100)*$AJ$23)*$AH$23)),IF(Calculator!$O$6="SINGLEBAND B",SUM((((F25/100)*$AJ$22)*$AH$22))+(((((F25/100)*$AJ$22)*$AN$22)*$AH$22)*Calculator!$G$6)-((((F25/100)*$AJ$22)*$AN$22)*$AH$22)+((((F25/100)*$AJ$23)*$AH$23)),IF(Calculator!$O$6="SINGLEBAND C",SUM((((F25/100)*$AJ$22)*$AH$22))+(((((F25/100)*$AJ$22)*$AN$22)*$AH$22)*Calculator!$G$7)-((((F25/100)*$AJ$22)*$AN$22)*$AH$22)+((((F25/100)*$AJ$23)*$AH$23)),IF(Calculator!$O$6="SINGLEBAND D",SUM((((F25/100)*$AJ$22)*$AH$22))+(((((F25/100)*$AJ$22)*$AN$22)*$AH$22)*Calculator!$G$8)-((((F25/100)*$AJ$22)*$AN$22)*$AH$22)+((((F25/100)*$AJ$23)*$AH$23)),IF(Calculator!$O$6="SINGLEURBANE",SUM((((F25/100)*$AJ$22)*$AH$22))+(((((F25/100)*$AJ$22)*$AN$22)*$AH$22)*Calculator!$G$9)-((((F25/100)*$AJ$22)*$AN$22)*$AH$22)+((((F25/100)*$AJ$23)*$AH$23)),IF(Calculator!$O$6="SINGLESILVERANOD",SUM((((F25/100)*$AJ$22)*$AH$22))+(((((F25/100)*$AJ$22)*$AN$22)*$AH$22)*Calculator!$G$10)-((((F25/100)*$AJ$22)*$AN$22)*$AH$22)+((((F25/100)*$AJ$23)*$AH$23)),IF(Calculator!$O$6="SINGLEANOD",SUM((((F25/100)*$AJ$22)*$AH$22))+(((((F25/100)*$AJ$22)*$AN$22)*$AH$22)*Calculator!$G$11)-((((F25/100)*$AJ$22)*$AN$22)*$AH$22)+((((F25/100)*$AJ$23)*$AH$23)),IF(Calculator!$O$6="DUALBASE",SUM((((F25/100)*$AJ$22)*$AH$22))+(((((F25/100)*$AJ$22)*$AN$22)*$AH$22)*Calculator!$G$12)-((((F25/100)*$AJ$22)*$AN$22)*$AH$22)+((((F25/100)*$AJ$23)*$AH$23)),IF(Calculator!$O$6="DUALELEMENTS",SUM((((F25/100)*$AJ$22)*$AH$22))+(((((F25/100)*$AJ$22)*$AN$22)*$AH$22)*Calculator!$G$13)-((((F25/100)*$AJ$22)*$AN$22)*$AH$22)+((((F25/100)*$AJ$23)*$AH$23)),IF(Calculator!$O$6="DUALSPECTRUM",SUM((((F25/100)*$AJ$22)*$AH$22))+(((((F25/100)*$AJ$22)*$AN$22)*$AH$22)*Calculator!$G$15)-((((F25/100)*$AJ$22)*$AN$22)*$AH$22)+((((F25/100)*$AJ$23)*$AH$23)),IF(Calculator!$O$6="DUALHOMESTEAD",SUM((((F25/100)*$AJ$22)*$AH$22))+(((((F25/100)*$AJ$22)*$AN$22)*$AH$22)*Calculator!$G$14)-((((F25/100)*$AJ$22)*$AN$22)*$AH$22)+((((F25/100)*$AJ$23)*$AH$23)),IF(Calculator!$O$6="DUALBAND A",SUM((((F25/100)*$AJ$22)*$AH$22))+(((((F25/100)*$AJ$22)*$AN$22)*$AH$22)*Calculator!$G$16)-((((F25/100)*$AJ$22)*$AN$22)*$AH$22)+((((F25/100)*$AJ$23)*$AH$23)),IF(Calculator!$O$6="DUALBAND B",SUM((((F25/100)*$AJ$22)*$AH$22))+(((((F25/100)*$AJ$22)*$AN$22)*$AH$22)*Calculator!$G$17)-((((F25/100)*$AJ$22)*$AN$22)*$AH$22)+((((F25/100)*$AJ$23)*$AH$23)),IF(Calculator!$O$6="DUALBAND C",SUM((((F25/100)*$AJ$22)*$AH$22))+(((((F25/100)*$AJ$22)*$AN$22)*$AH$22)*Calculator!$G$18)-((((F25/100)*$AJ$22)*$AN$22)*$AH$22)+((((F25/100)*$AJ$23)*$AH$23)),IF(Calculator!$O$6="DUALBAND D",SUM((((F25/100)*$AJ$22)*$AH$22))+(((((F25/100)*$AJ$22)*$AN$22)*$AH$22)*Calculator!$G$19)-((((F25/100)*$AJ$22)*$AN$22)*$AH$22)+((((F25/100)*$AJ$23)*$AH$23)),IF(Calculator!$O$6="DUALURBANE",SUM((((F25/100)*$AJ$22)*$AH$22))+(((((F25/100)*$AJ$22)*$AN$22)*$AH$22)*Calculator!$G$20)-((((F25/100)*$AJ$22)*$AN$22)*$AH$22)+((((F25/100)*$AJ$23)*$AH$23)),IF(Calculator!$O$6="DUALSILVERANOD",SUM((((F25/100)*$AJ$22)*$AH$22))+(((((F25/100)*$AJ$22)*$AN$22)*$AH$22)*Calculator!$G$21)-((((F25/100)*$AJ$22)*$AN$22)*$AH$22)+((((F25/100)*$AJ$23)*$AH$23)),IF(Calculator!$O$6="DUALANOD",SUM((((F25/100)*$AJ$22)*$AH$22))+(((((F25/100)*$AJ$22)*$AN$22)*$AH$22)*Calculator!$G$22)-((((F25/100)*$AJ$22)*$AN$22)*$AH$22)+((((F25/100)*$AJ$23)*$AH$23))))))))))))))))))))))))</f>
        <v>771.80982999999992</v>
      </c>
      <c r="V25" s="2">
        <f>IF(Calculator!$O$6="SINGLEBASE",SUM((((G25/100)*$AJ$22)*$AH$22))+((((G25/100)*$AJ$23)*$AH$23)),IF(Calculator!$O$6="SINGLEELEMENTS",SUM((((G25/100)*$AJ$22)*$AH$22))+(((((G25/100)*$AJ$22)*$AN$22)*$AH$22)*Calculator!$G$2)-((((G25/100)*$AJ$22)*$AN$22)*$AH$22)+((((G25/100)*$AJ$23)*$AH$23)),IF(Calculator!$O$6="SINGLESPECTRUM",SUM((((G25/100)*$AJ$22)*$AH$22))+(((((G25/100)*$AJ$22)*$AN$22)*$AH$22)*Calculator!$G$4)-((((G25/100)*$AJ$22)*$AN$22)*$AH$22)+((((G25/100)*$AJ$23)*$AH$23)),IF(Calculator!$O$6="SINGLEHOMESTEAD",SUM((((G25/100)*$AJ$22)*$AH$22))+(((((G25/100)*$AJ$22)*$AN$22)*$AH$22)*Calculator!$G$3)-((((G25/100)*$AJ$22)*$AN$22)*$AH$22)+((((G25/100)*$AJ$23)*$AH$23)),IF(Calculator!$O$6="SINGLEBAND A",SUM((((G25/100)*$AJ$22)*$AH$22))+(((((G25/100)*$AJ$22)*$AN$22)*$AH$22)*Calculator!$G$5)-((((G25/100)*$AJ$22)*$AN$22)*$AH$22)+((((G25/100)*$AJ$23)*$AH$23)),IF(Calculator!$O$6="SINGLEBAND B",SUM((((G25/100)*$AJ$22)*$AH$22))+(((((G25/100)*$AJ$22)*$AN$22)*$AH$22)*Calculator!$G$6)-((((G25/100)*$AJ$22)*$AN$22)*$AH$22)+((((G25/100)*$AJ$23)*$AH$23)),IF(Calculator!$O$6="SINGLEBAND C",SUM((((G25/100)*$AJ$22)*$AH$22))+(((((G25/100)*$AJ$22)*$AN$22)*$AH$22)*Calculator!$G$7)-((((G25/100)*$AJ$22)*$AN$22)*$AH$22)+((((G25/100)*$AJ$23)*$AH$23)),IF(Calculator!$O$6="SINGLEBAND D",SUM((((G25/100)*$AJ$22)*$AH$22))+(((((G25/100)*$AJ$22)*$AN$22)*$AH$22)*Calculator!$G$8)-((((G25/100)*$AJ$22)*$AN$22)*$AH$22)+((((G25/100)*$AJ$23)*$AH$23)),IF(Calculator!$O$6="SINGLEURBANE",SUM((((G25/100)*$AJ$22)*$AH$22))+(((((G25/100)*$AJ$22)*$AN$22)*$AH$22)*Calculator!$G$9)-((((G25/100)*$AJ$22)*$AN$22)*$AH$22)+((((G25/100)*$AJ$23)*$AH$23)),IF(Calculator!$O$6="SINGLESILVERANOD",SUM((((G25/100)*$AJ$22)*$AH$22))+(((((G25/100)*$AJ$22)*$AN$22)*$AH$22)*Calculator!$G$10)-((((G25/100)*$AJ$22)*$AN$22)*$AH$22)+((((G25/100)*$AJ$23)*$AH$23)),IF(Calculator!$O$6="SINGLEANOD",SUM((((G25/100)*$AJ$22)*$AH$22))+(((((G25/100)*$AJ$22)*$AN$22)*$AH$22)*Calculator!$G$11)-((((G25/100)*$AJ$22)*$AN$22)*$AH$22)+((((G25/100)*$AJ$23)*$AH$23)),IF(Calculator!$O$6="DUALBASE",SUM((((G25/100)*$AJ$22)*$AH$22))+(((((G25/100)*$AJ$22)*$AN$22)*$AH$22)*Calculator!$G$12)-((((G25/100)*$AJ$22)*$AN$22)*$AH$22)+((((G25/100)*$AJ$23)*$AH$23)),IF(Calculator!$O$6="DUALELEMENTS",SUM((((G25/100)*$AJ$22)*$AH$22))+(((((G25/100)*$AJ$22)*$AN$22)*$AH$22)*Calculator!$G$13)-((((G25/100)*$AJ$22)*$AN$22)*$AH$22)+((((G25/100)*$AJ$23)*$AH$23)),IF(Calculator!$O$6="DUALSPECTRUM",SUM((((G25/100)*$AJ$22)*$AH$22))+(((((G25/100)*$AJ$22)*$AN$22)*$AH$22)*Calculator!$G$15)-((((G25/100)*$AJ$22)*$AN$22)*$AH$22)+((((G25/100)*$AJ$23)*$AH$23)),IF(Calculator!$O$6="DUALHOMESTEAD",SUM((((G25/100)*$AJ$22)*$AH$22))+(((((G25/100)*$AJ$22)*$AN$22)*$AH$22)*Calculator!$G$14)-((((G25/100)*$AJ$22)*$AN$22)*$AH$22)+((((G25/100)*$AJ$23)*$AH$23)),IF(Calculator!$O$6="DUALBAND A",SUM((((G25/100)*$AJ$22)*$AH$22))+(((((G25/100)*$AJ$22)*$AN$22)*$AH$22)*Calculator!$G$16)-((((G25/100)*$AJ$22)*$AN$22)*$AH$22)+((((G25/100)*$AJ$23)*$AH$23)),IF(Calculator!$O$6="DUALBAND B",SUM((((G25/100)*$AJ$22)*$AH$22))+(((((G25/100)*$AJ$22)*$AN$22)*$AH$22)*Calculator!$G$17)-((((G25/100)*$AJ$22)*$AN$22)*$AH$22)+((((G25/100)*$AJ$23)*$AH$23)),IF(Calculator!$O$6="DUALBAND C",SUM((((G25/100)*$AJ$22)*$AH$22))+(((((G25/100)*$AJ$22)*$AN$22)*$AH$22)*Calculator!$G$18)-((((G25/100)*$AJ$22)*$AN$22)*$AH$22)+((((G25/100)*$AJ$23)*$AH$23)),IF(Calculator!$O$6="DUALBAND D",SUM((((G25/100)*$AJ$22)*$AH$22))+(((((G25/100)*$AJ$22)*$AN$22)*$AH$22)*Calculator!$G$19)-((((G25/100)*$AJ$22)*$AN$22)*$AH$22)+((((G25/100)*$AJ$23)*$AH$23)),IF(Calculator!$O$6="DUALURBANE",SUM((((G25/100)*$AJ$22)*$AH$22))+(((((G25/100)*$AJ$22)*$AN$22)*$AH$22)*Calculator!$G$20)-((((G25/100)*$AJ$22)*$AN$22)*$AH$22)+((((G25/100)*$AJ$23)*$AH$23)),IF(Calculator!$O$6="DUALSILVERANOD",SUM((((G25/100)*$AJ$22)*$AH$22))+(((((G25/100)*$AJ$22)*$AN$22)*$AH$22)*Calculator!$G$21)-((((G25/100)*$AJ$22)*$AN$22)*$AH$22)+((((G25/100)*$AJ$23)*$AH$23)),IF(Calculator!$O$6="DUALANOD",SUM((((G25/100)*$AJ$22)*$AH$22))+(((((G25/100)*$AJ$22)*$AN$22)*$AH$22)*Calculator!$G$22)-((((G25/100)*$AJ$22)*$AN$22)*$AH$22)+((((G25/100)*$AJ$23)*$AH$23))))))))))))))))))))))))</f>
        <v>781.05578099999991</v>
      </c>
      <c r="W25" s="2">
        <f>IF(Calculator!$O$6="SINGLEBASE",SUM((((H25/100)*$AJ$22)*$AH$22))+((((H25/100)*$AJ$23)*$AH$23)),IF(Calculator!$O$6="SINGLEELEMENTS",SUM((((H25/100)*$AJ$22)*$AH$22))+(((((H25/100)*$AJ$22)*$AN$22)*$AH$22)*Calculator!$G$2)-((((H25/100)*$AJ$22)*$AN$22)*$AH$22)+((((H25/100)*$AJ$23)*$AH$23)),IF(Calculator!$O$6="SINGLESPECTRUM",SUM((((H25/100)*$AJ$22)*$AH$22))+(((((H25/100)*$AJ$22)*$AN$22)*$AH$22)*Calculator!$G$4)-((((H25/100)*$AJ$22)*$AN$22)*$AH$22)+((((H25/100)*$AJ$23)*$AH$23)),IF(Calculator!$O$6="SINGLEHOMESTEAD",SUM((((H25/100)*$AJ$22)*$AH$22))+(((((H25/100)*$AJ$22)*$AN$22)*$AH$22)*Calculator!$G$3)-((((H25/100)*$AJ$22)*$AN$22)*$AH$22)+((((H25/100)*$AJ$23)*$AH$23)),IF(Calculator!$O$6="SINGLEBAND A",SUM((((H25/100)*$AJ$22)*$AH$22))+(((((H25/100)*$AJ$22)*$AN$22)*$AH$22)*Calculator!$G$5)-((((H25/100)*$AJ$22)*$AN$22)*$AH$22)+((((H25/100)*$AJ$23)*$AH$23)),IF(Calculator!$O$6="SINGLEBAND B",SUM((((H25/100)*$AJ$22)*$AH$22))+(((((H25/100)*$AJ$22)*$AN$22)*$AH$22)*Calculator!$G$6)-((((H25/100)*$AJ$22)*$AN$22)*$AH$22)+((((H25/100)*$AJ$23)*$AH$23)),IF(Calculator!$O$6="SINGLEBAND C",SUM((((H25/100)*$AJ$22)*$AH$22))+(((((H25/100)*$AJ$22)*$AN$22)*$AH$22)*Calculator!$G$7)-((((H25/100)*$AJ$22)*$AN$22)*$AH$22)+((((H25/100)*$AJ$23)*$AH$23)),IF(Calculator!$O$6="SINGLEBAND D",SUM((((H25/100)*$AJ$22)*$AH$22))+(((((H25/100)*$AJ$22)*$AN$22)*$AH$22)*Calculator!$G$8)-((((H25/100)*$AJ$22)*$AN$22)*$AH$22)+((((H25/100)*$AJ$23)*$AH$23)),IF(Calculator!$O$6="SINGLEURBANE",SUM((((H25/100)*$AJ$22)*$AH$22))+(((((H25/100)*$AJ$22)*$AN$22)*$AH$22)*Calculator!$G$9)-((((H25/100)*$AJ$22)*$AN$22)*$AH$22)+((((H25/100)*$AJ$23)*$AH$23)),IF(Calculator!$O$6="SINGLESILVERANOD",SUM((((H25/100)*$AJ$22)*$AH$22))+(((((H25/100)*$AJ$22)*$AN$22)*$AH$22)*Calculator!$G$10)-((((H25/100)*$AJ$22)*$AN$22)*$AH$22)+((((H25/100)*$AJ$23)*$AH$23)),IF(Calculator!$O$6="SINGLEANOD",SUM((((H25/100)*$AJ$22)*$AH$22))+(((((H25/100)*$AJ$22)*$AN$22)*$AH$22)*Calculator!$G$11)-((((H25/100)*$AJ$22)*$AN$22)*$AH$22)+((((H25/100)*$AJ$23)*$AH$23)),IF(Calculator!$O$6="DUALBASE",SUM((((H25/100)*$AJ$22)*$AH$22))+(((((H25/100)*$AJ$22)*$AN$22)*$AH$22)*Calculator!$G$12)-((((H25/100)*$AJ$22)*$AN$22)*$AH$22)+((((H25/100)*$AJ$23)*$AH$23)),IF(Calculator!$O$6="DUALELEMENTS",SUM((((H25/100)*$AJ$22)*$AH$22))+(((((H25/100)*$AJ$22)*$AN$22)*$AH$22)*Calculator!$G$13)-((((H25/100)*$AJ$22)*$AN$22)*$AH$22)+((((H25/100)*$AJ$23)*$AH$23)),IF(Calculator!$O$6="DUALSPECTRUM",SUM((((H25/100)*$AJ$22)*$AH$22))+(((((H25/100)*$AJ$22)*$AN$22)*$AH$22)*Calculator!$G$15)-((((H25/100)*$AJ$22)*$AN$22)*$AH$22)+((((H25/100)*$AJ$23)*$AH$23)),IF(Calculator!$O$6="DUALHOMESTEAD",SUM((((H25/100)*$AJ$22)*$AH$22))+(((((H25/100)*$AJ$22)*$AN$22)*$AH$22)*Calculator!$G$14)-((((H25/100)*$AJ$22)*$AN$22)*$AH$22)+((((H25/100)*$AJ$23)*$AH$23)),IF(Calculator!$O$6="DUALBAND A",SUM((((H25/100)*$AJ$22)*$AH$22))+(((((H25/100)*$AJ$22)*$AN$22)*$AH$22)*Calculator!$G$16)-((((H25/100)*$AJ$22)*$AN$22)*$AH$22)+((((H25/100)*$AJ$23)*$AH$23)),IF(Calculator!$O$6="DUALBAND B",SUM((((H25/100)*$AJ$22)*$AH$22))+(((((H25/100)*$AJ$22)*$AN$22)*$AH$22)*Calculator!$G$17)-((((H25/100)*$AJ$22)*$AN$22)*$AH$22)+((((H25/100)*$AJ$23)*$AH$23)),IF(Calculator!$O$6="DUALBAND C",SUM((((H25/100)*$AJ$22)*$AH$22))+(((((H25/100)*$AJ$22)*$AN$22)*$AH$22)*Calculator!$G$18)-((((H25/100)*$AJ$22)*$AN$22)*$AH$22)+((((H25/100)*$AJ$23)*$AH$23)),IF(Calculator!$O$6="DUALBAND D",SUM((((H25/100)*$AJ$22)*$AH$22))+(((((H25/100)*$AJ$22)*$AN$22)*$AH$22)*Calculator!$G$19)-((((H25/100)*$AJ$22)*$AN$22)*$AH$22)+((((H25/100)*$AJ$23)*$AH$23)),IF(Calculator!$O$6="DUALURBANE",SUM((((H25/100)*$AJ$22)*$AH$22))+(((((H25/100)*$AJ$22)*$AN$22)*$AH$22)*Calculator!$G$20)-((((H25/100)*$AJ$22)*$AN$22)*$AH$22)+((((H25/100)*$AJ$23)*$AH$23)),IF(Calculator!$O$6="DUALSILVERANOD",SUM((((H25/100)*$AJ$22)*$AH$22))+(((((H25/100)*$AJ$22)*$AN$22)*$AH$22)*Calculator!$G$21)-((((H25/100)*$AJ$22)*$AN$22)*$AH$22)+((((H25/100)*$AJ$23)*$AH$23)),IF(Calculator!$O$6="DUALANOD",SUM((((H25/100)*$AJ$22)*$AH$22))+(((((H25/100)*$AJ$22)*$AN$22)*$AH$22)*Calculator!$G$22)-((((H25/100)*$AJ$22)*$AN$22)*$AH$22)+((((H25/100)*$AJ$23)*$AH$23))))))))))))))))))))))))</f>
        <v>790.19461949999982</v>
      </c>
      <c r="X25" s="2">
        <f>IF(Calculator!$O$6="SINGLEBASE",SUM((((I25/100)*$AJ$22)*$AH$22))+((((I25/100)*$AJ$23)*$AH$23)),IF(Calculator!$O$6="SINGLEELEMENTS",SUM((((I25/100)*$AJ$22)*$AH$22))+(((((I25/100)*$AJ$22)*$AN$22)*$AH$22)*Calculator!$G$2)-((((I25/100)*$AJ$22)*$AN$22)*$AH$22)+((((I25/100)*$AJ$23)*$AH$23)),IF(Calculator!$O$6="SINGLESPECTRUM",SUM((((I25/100)*$AJ$22)*$AH$22))+(((((I25/100)*$AJ$22)*$AN$22)*$AH$22)*Calculator!$G$4)-((((I25/100)*$AJ$22)*$AN$22)*$AH$22)+((((I25/100)*$AJ$23)*$AH$23)),IF(Calculator!$O$6="SINGLEHOMESTEAD",SUM((((I25/100)*$AJ$22)*$AH$22))+(((((I25/100)*$AJ$22)*$AN$22)*$AH$22)*Calculator!$G$3)-((((I25/100)*$AJ$22)*$AN$22)*$AH$22)+((((I25/100)*$AJ$23)*$AH$23)),IF(Calculator!$O$6="SINGLEBAND A",SUM((((I25/100)*$AJ$22)*$AH$22))+(((((I25/100)*$AJ$22)*$AN$22)*$AH$22)*Calculator!$G$5)-((((I25/100)*$AJ$22)*$AN$22)*$AH$22)+((((I25/100)*$AJ$23)*$AH$23)),IF(Calculator!$O$6="SINGLEBAND B",SUM((((I25/100)*$AJ$22)*$AH$22))+(((((I25/100)*$AJ$22)*$AN$22)*$AH$22)*Calculator!$G$6)-((((I25/100)*$AJ$22)*$AN$22)*$AH$22)+((((I25/100)*$AJ$23)*$AH$23)),IF(Calculator!$O$6="SINGLEBAND C",SUM((((I25/100)*$AJ$22)*$AH$22))+(((((I25/100)*$AJ$22)*$AN$22)*$AH$22)*Calculator!$G$7)-((((I25/100)*$AJ$22)*$AN$22)*$AH$22)+((((I25/100)*$AJ$23)*$AH$23)),IF(Calculator!$O$6="SINGLEBAND D",SUM((((I25/100)*$AJ$22)*$AH$22))+(((((I25/100)*$AJ$22)*$AN$22)*$AH$22)*Calculator!$G$8)-((((I25/100)*$AJ$22)*$AN$22)*$AH$22)+((((I25/100)*$AJ$23)*$AH$23)),IF(Calculator!$O$6="SINGLEURBANE",SUM((((I25/100)*$AJ$22)*$AH$22))+(((((I25/100)*$AJ$22)*$AN$22)*$AH$22)*Calculator!$G$9)-((((I25/100)*$AJ$22)*$AN$22)*$AH$22)+((((I25/100)*$AJ$23)*$AH$23)),IF(Calculator!$O$6="SINGLESILVERANOD",SUM((((I25/100)*$AJ$22)*$AH$22))+(((((I25/100)*$AJ$22)*$AN$22)*$AH$22)*Calculator!$G$10)-((((I25/100)*$AJ$22)*$AN$22)*$AH$22)+((((I25/100)*$AJ$23)*$AH$23)),IF(Calculator!$O$6="SINGLEANOD",SUM((((I25/100)*$AJ$22)*$AH$22))+(((((I25/100)*$AJ$22)*$AN$22)*$AH$22)*Calculator!$G$11)-((((I25/100)*$AJ$22)*$AN$22)*$AH$22)+((((I25/100)*$AJ$23)*$AH$23)),IF(Calculator!$O$6="DUALBASE",SUM((((I25/100)*$AJ$22)*$AH$22))+(((((I25/100)*$AJ$22)*$AN$22)*$AH$22)*Calculator!$G$12)-((((I25/100)*$AJ$22)*$AN$22)*$AH$22)+((((I25/100)*$AJ$23)*$AH$23)),IF(Calculator!$O$6="DUALELEMENTS",SUM((((I25/100)*$AJ$22)*$AH$22))+(((((I25/100)*$AJ$22)*$AN$22)*$AH$22)*Calculator!$G$13)-((((I25/100)*$AJ$22)*$AN$22)*$AH$22)+((((I25/100)*$AJ$23)*$AH$23)),IF(Calculator!$O$6="DUALSPECTRUM",SUM((((I25/100)*$AJ$22)*$AH$22))+(((((I25/100)*$AJ$22)*$AN$22)*$AH$22)*Calculator!$G$15)-((((I25/100)*$AJ$22)*$AN$22)*$AH$22)+((((I25/100)*$AJ$23)*$AH$23)),IF(Calculator!$O$6="DUALHOMESTEAD",SUM((((I25/100)*$AJ$22)*$AH$22))+(((((I25/100)*$AJ$22)*$AN$22)*$AH$22)*Calculator!$G$14)-((((I25/100)*$AJ$22)*$AN$22)*$AH$22)+((((I25/100)*$AJ$23)*$AH$23)),IF(Calculator!$O$6="DUALBAND A",SUM((((I25/100)*$AJ$22)*$AH$22))+(((((I25/100)*$AJ$22)*$AN$22)*$AH$22)*Calculator!$G$16)-((((I25/100)*$AJ$22)*$AN$22)*$AH$22)+((((I25/100)*$AJ$23)*$AH$23)),IF(Calculator!$O$6="DUALBAND B",SUM((((I25/100)*$AJ$22)*$AH$22))+(((((I25/100)*$AJ$22)*$AN$22)*$AH$22)*Calculator!$G$17)-((((I25/100)*$AJ$22)*$AN$22)*$AH$22)+((((I25/100)*$AJ$23)*$AH$23)),IF(Calculator!$O$6="DUALBAND C",SUM((((I25/100)*$AJ$22)*$AH$22))+(((((I25/100)*$AJ$22)*$AN$22)*$AH$22)*Calculator!$G$18)-((((I25/100)*$AJ$22)*$AN$22)*$AH$22)+((((I25/100)*$AJ$23)*$AH$23)),IF(Calculator!$O$6="DUALBAND D",SUM((((I25/100)*$AJ$22)*$AH$22))+(((((I25/100)*$AJ$22)*$AN$22)*$AH$22)*Calculator!$G$19)-((((I25/100)*$AJ$22)*$AN$22)*$AH$22)+((((I25/100)*$AJ$23)*$AH$23)),IF(Calculator!$O$6="DUALURBANE",SUM((((I25/100)*$AJ$22)*$AH$22))+(((((I25/100)*$AJ$22)*$AN$22)*$AH$22)*Calculator!$G$20)-((((I25/100)*$AJ$22)*$AN$22)*$AH$22)+((((I25/100)*$AJ$23)*$AH$23)),IF(Calculator!$O$6="DUALSILVERANOD",SUM((((I25/100)*$AJ$22)*$AH$22))+(((((I25/100)*$AJ$22)*$AN$22)*$AH$22)*Calculator!$G$21)-((((I25/100)*$AJ$22)*$AN$22)*$AH$22)+((((I25/100)*$AJ$23)*$AH$23)),IF(Calculator!$O$6="DUALANOD",SUM((((I25/100)*$AJ$22)*$AH$22))+(((((I25/100)*$AJ$22)*$AN$22)*$AH$22)*Calculator!$G$22)-((((I25/100)*$AJ$22)*$AN$22)*$AH$22)+((((I25/100)*$AJ$23)*$AH$23))))))))))))))))))))))))</f>
        <v>799.98041749999993</v>
      </c>
      <c r="Y25" s="2">
        <f>IF(Calculator!$O$6="SINGLEBASE",SUM((((J25/100)*$AJ$22)*$AH$22))+((((J25/100)*$AJ$23)*$AH$23)),IF(Calculator!$O$6="SINGLEELEMENTS",SUM((((J25/100)*$AJ$22)*$AH$22))+(((((J25/100)*$AJ$22)*$AN$22)*$AH$22)*Calculator!$G$2)-((((J25/100)*$AJ$22)*$AN$22)*$AH$22)+((((J25/100)*$AJ$23)*$AH$23)),IF(Calculator!$O$6="SINGLESPECTRUM",SUM((((J25/100)*$AJ$22)*$AH$22))+(((((J25/100)*$AJ$22)*$AN$22)*$AH$22)*Calculator!$G$4)-((((J25/100)*$AJ$22)*$AN$22)*$AH$22)+((((J25/100)*$AJ$23)*$AH$23)),IF(Calculator!$O$6="SINGLEHOMESTEAD",SUM((((J25/100)*$AJ$22)*$AH$22))+(((((J25/100)*$AJ$22)*$AN$22)*$AH$22)*Calculator!$G$3)-((((J25/100)*$AJ$22)*$AN$22)*$AH$22)+((((J25/100)*$AJ$23)*$AH$23)),IF(Calculator!$O$6="SINGLEBAND A",SUM((((J25/100)*$AJ$22)*$AH$22))+(((((J25/100)*$AJ$22)*$AN$22)*$AH$22)*Calculator!$G$5)-((((J25/100)*$AJ$22)*$AN$22)*$AH$22)+((((J25/100)*$AJ$23)*$AH$23)),IF(Calculator!$O$6="SINGLEBAND B",SUM((((J25/100)*$AJ$22)*$AH$22))+(((((J25/100)*$AJ$22)*$AN$22)*$AH$22)*Calculator!$G$6)-((((J25/100)*$AJ$22)*$AN$22)*$AH$22)+((((J25/100)*$AJ$23)*$AH$23)),IF(Calculator!$O$6="SINGLEBAND C",SUM((((J25/100)*$AJ$22)*$AH$22))+(((((J25/100)*$AJ$22)*$AN$22)*$AH$22)*Calculator!$G$7)-((((J25/100)*$AJ$22)*$AN$22)*$AH$22)+((((J25/100)*$AJ$23)*$AH$23)),IF(Calculator!$O$6="SINGLEBAND D",SUM((((J25/100)*$AJ$22)*$AH$22))+(((((J25/100)*$AJ$22)*$AN$22)*$AH$22)*Calculator!$G$8)-((((J25/100)*$AJ$22)*$AN$22)*$AH$22)+((((J25/100)*$AJ$23)*$AH$23)),IF(Calculator!$O$6="SINGLEURBANE",SUM((((J25/100)*$AJ$22)*$AH$22))+(((((J25/100)*$AJ$22)*$AN$22)*$AH$22)*Calculator!$G$9)-((((J25/100)*$AJ$22)*$AN$22)*$AH$22)+((((J25/100)*$AJ$23)*$AH$23)),IF(Calculator!$O$6="SINGLESILVERANOD",SUM((((J25/100)*$AJ$22)*$AH$22))+(((((J25/100)*$AJ$22)*$AN$22)*$AH$22)*Calculator!$G$10)-((((J25/100)*$AJ$22)*$AN$22)*$AH$22)+((((J25/100)*$AJ$23)*$AH$23)),IF(Calculator!$O$6="SINGLEANOD",SUM((((J25/100)*$AJ$22)*$AH$22))+(((((J25/100)*$AJ$22)*$AN$22)*$AH$22)*Calculator!$G$11)-((((J25/100)*$AJ$22)*$AN$22)*$AH$22)+((((J25/100)*$AJ$23)*$AH$23)),IF(Calculator!$O$6="DUALBASE",SUM((((J25/100)*$AJ$22)*$AH$22))+(((((J25/100)*$AJ$22)*$AN$22)*$AH$22)*Calculator!$G$12)-((((J25/100)*$AJ$22)*$AN$22)*$AH$22)+((((J25/100)*$AJ$23)*$AH$23)),IF(Calculator!$O$6="DUALELEMENTS",SUM((((J25/100)*$AJ$22)*$AH$22))+(((((J25/100)*$AJ$22)*$AN$22)*$AH$22)*Calculator!$G$13)-((((J25/100)*$AJ$22)*$AN$22)*$AH$22)+((((J25/100)*$AJ$23)*$AH$23)),IF(Calculator!$O$6="DUALSPECTRUM",SUM((((J25/100)*$AJ$22)*$AH$22))+(((((J25/100)*$AJ$22)*$AN$22)*$AH$22)*Calculator!$G$15)-((((J25/100)*$AJ$22)*$AN$22)*$AH$22)+((((J25/100)*$AJ$23)*$AH$23)),IF(Calculator!$O$6="DUALHOMESTEAD",SUM((((J25/100)*$AJ$22)*$AH$22))+(((((J25/100)*$AJ$22)*$AN$22)*$AH$22)*Calculator!$G$14)-((((J25/100)*$AJ$22)*$AN$22)*$AH$22)+((((J25/100)*$AJ$23)*$AH$23)),IF(Calculator!$O$6="DUALBAND A",SUM((((J25/100)*$AJ$22)*$AH$22))+(((((J25/100)*$AJ$22)*$AN$22)*$AH$22)*Calculator!$G$16)-((((J25/100)*$AJ$22)*$AN$22)*$AH$22)+((((J25/100)*$AJ$23)*$AH$23)),IF(Calculator!$O$6="DUALBAND B",SUM((((J25/100)*$AJ$22)*$AH$22))+(((((J25/100)*$AJ$22)*$AN$22)*$AH$22)*Calculator!$G$17)-((((J25/100)*$AJ$22)*$AN$22)*$AH$22)+((((J25/100)*$AJ$23)*$AH$23)),IF(Calculator!$O$6="DUALBAND C",SUM((((J25/100)*$AJ$22)*$AH$22))+(((((J25/100)*$AJ$22)*$AN$22)*$AH$22)*Calculator!$G$18)-((((J25/100)*$AJ$22)*$AN$22)*$AH$22)+((((J25/100)*$AJ$23)*$AH$23)),IF(Calculator!$O$6="DUALBAND D",SUM((((J25/100)*$AJ$22)*$AH$22))+(((((J25/100)*$AJ$22)*$AN$22)*$AH$22)*Calculator!$G$19)-((((J25/100)*$AJ$22)*$AN$22)*$AH$22)+((((J25/100)*$AJ$23)*$AH$23)),IF(Calculator!$O$6="DUALURBANE",SUM((((J25/100)*$AJ$22)*$AH$22))+(((((J25/100)*$AJ$22)*$AN$22)*$AH$22)*Calculator!$G$20)-((((J25/100)*$AJ$22)*$AN$22)*$AH$22)+((((J25/100)*$AJ$23)*$AH$23)),IF(Calculator!$O$6="DUALSILVERANOD",SUM((((J25/100)*$AJ$22)*$AH$22))+(((((J25/100)*$AJ$22)*$AN$22)*$AH$22)*Calculator!$G$21)-((((J25/100)*$AJ$22)*$AN$22)*$AH$22)+((((J25/100)*$AJ$23)*$AH$23)),IF(Calculator!$O$6="DUALANOD",SUM((((J25/100)*$AJ$22)*$AH$22))+(((((J25/100)*$AJ$22)*$AN$22)*$AH$22)*Calculator!$G$22)-((((J25/100)*$AJ$22)*$AN$22)*$AH$22)+((((J25/100)*$AJ$23)*$AH$23))))))))))))))))))))))))</f>
        <v>809.11497149999991</v>
      </c>
      <c r="Z25" s="2">
        <f>IF(Calculator!$O$6="SINGLEBASE",SUM((((K25/100)*$AJ$22)*$AH$22))+((((K25/100)*$AJ$23)*$AH$23)),IF(Calculator!$O$6="SINGLEELEMENTS",SUM((((K25/100)*$AJ$22)*$AH$22))+(((((K25/100)*$AJ$22)*$AN$22)*$AH$22)*Calculator!$G$2)-((((K25/100)*$AJ$22)*$AN$22)*$AH$22)+((((K25/100)*$AJ$23)*$AH$23)),IF(Calculator!$O$6="SINGLESPECTRUM",SUM((((K25/100)*$AJ$22)*$AH$22))+(((((K25/100)*$AJ$22)*$AN$22)*$AH$22)*Calculator!$G$4)-((((K25/100)*$AJ$22)*$AN$22)*$AH$22)+((((K25/100)*$AJ$23)*$AH$23)),IF(Calculator!$O$6="SINGLEHOMESTEAD",SUM((((K25/100)*$AJ$22)*$AH$22))+(((((K25/100)*$AJ$22)*$AN$22)*$AH$22)*Calculator!$G$3)-((((K25/100)*$AJ$22)*$AN$22)*$AH$22)+((((K25/100)*$AJ$23)*$AH$23)),IF(Calculator!$O$6="SINGLEBAND A",SUM((((K25/100)*$AJ$22)*$AH$22))+(((((K25/100)*$AJ$22)*$AN$22)*$AH$22)*Calculator!$G$5)-((((K25/100)*$AJ$22)*$AN$22)*$AH$22)+((((K25/100)*$AJ$23)*$AH$23)),IF(Calculator!$O$6="SINGLEBAND B",SUM((((K25/100)*$AJ$22)*$AH$22))+(((((K25/100)*$AJ$22)*$AN$22)*$AH$22)*Calculator!$G$6)-((((K25/100)*$AJ$22)*$AN$22)*$AH$22)+((((K25/100)*$AJ$23)*$AH$23)),IF(Calculator!$O$6="SINGLEBAND C",SUM((((K25/100)*$AJ$22)*$AH$22))+(((((K25/100)*$AJ$22)*$AN$22)*$AH$22)*Calculator!$G$7)-((((K25/100)*$AJ$22)*$AN$22)*$AH$22)+((((K25/100)*$AJ$23)*$AH$23)),IF(Calculator!$O$6="SINGLEBAND D",SUM((((K25/100)*$AJ$22)*$AH$22))+(((((K25/100)*$AJ$22)*$AN$22)*$AH$22)*Calculator!$G$8)-((((K25/100)*$AJ$22)*$AN$22)*$AH$22)+((((K25/100)*$AJ$23)*$AH$23)),IF(Calculator!$O$6="SINGLEURBANE",SUM((((K25/100)*$AJ$22)*$AH$22))+(((((K25/100)*$AJ$22)*$AN$22)*$AH$22)*Calculator!$G$9)-((((K25/100)*$AJ$22)*$AN$22)*$AH$22)+((((K25/100)*$AJ$23)*$AH$23)),IF(Calculator!$O$6="SINGLESILVERANOD",SUM((((K25/100)*$AJ$22)*$AH$22))+(((((K25/100)*$AJ$22)*$AN$22)*$AH$22)*Calculator!$G$10)-((((K25/100)*$AJ$22)*$AN$22)*$AH$22)+((((K25/100)*$AJ$23)*$AH$23)),IF(Calculator!$O$6="SINGLEANOD",SUM((((K25/100)*$AJ$22)*$AH$22))+(((((K25/100)*$AJ$22)*$AN$22)*$AH$22)*Calculator!$G$11)-((((K25/100)*$AJ$22)*$AN$22)*$AH$22)+((((K25/100)*$AJ$23)*$AH$23)),IF(Calculator!$O$6="DUALBASE",SUM((((K25/100)*$AJ$22)*$AH$22))+(((((K25/100)*$AJ$22)*$AN$22)*$AH$22)*Calculator!$G$12)-((((K25/100)*$AJ$22)*$AN$22)*$AH$22)+((((K25/100)*$AJ$23)*$AH$23)),IF(Calculator!$O$6="DUALELEMENTS",SUM((((K25/100)*$AJ$22)*$AH$22))+(((((K25/100)*$AJ$22)*$AN$22)*$AH$22)*Calculator!$G$13)-((((K25/100)*$AJ$22)*$AN$22)*$AH$22)+((((K25/100)*$AJ$23)*$AH$23)),IF(Calculator!$O$6="DUALSPECTRUM",SUM((((K25/100)*$AJ$22)*$AH$22))+(((((K25/100)*$AJ$22)*$AN$22)*$AH$22)*Calculator!$G$15)-((((K25/100)*$AJ$22)*$AN$22)*$AH$22)+((((K25/100)*$AJ$23)*$AH$23)),IF(Calculator!$O$6="DUALHOMESTEAD",SUM((((K25/100)*$AJ$22)*$AH$22))+(((((K25/100)*$AJ$22)*$AN$22)*$AH$22)*Calculator!$G$14)-((((K25/100)*$AJ$22)*$AN$22)*$AH$22)+((((K25/100)*$AJ$23)*$AH$23)),IF(Calculator!$O$6="DUALBAND A",SUM((((K25/100)*$AJ$22)*$AH$22))+(((((K25/100)*$AJ$22)*$AN$22)*$AH$22)*Calculator!$G$16)-((((K25/100)*$AJ$22)*$AN$22)*$AH$22)+((((K25/100)*$AJ$23)*$AH$23)),IF(Calculator!$O$6="DUALBAND B",SUM((((K25/100)*$AJ$22)*$AH$22))+(((((K25/100)*$AJ$22)*$AN$22)*$AH$22)*Calculator!$G$17)-((((K25/100)*$AJ$22)*$AN$22)*$AH$22)+((((K25/100)*$AJ$23)*$AH$23)),IF(Calculator!$O$6="DUALBAND C",SUM((((K25/100)*$AJ$22)*$AH$22))+(((((K25/100)*$AJ$22)*$AN$22)*$AH$22)*Calculator!$G$18)-((((K25/100)*$AJ$22)*$AN$22)*$AH$22)+((((K25/100)*$AJ$23)*$AH$23)),IF(Calculator!$O$6="DUALBAND D",SUM((((K25/100)*$AJ$22)*$AH$22))+(((((K25/100)*$AJ$22)*$AN$22)*$AH$22)*Calculator!$G$19)-((((K25/100)*$AJ$22)*$AN$22)*$AH$22)+((((K25/100)*$AJ$23)*$AH$23)),IF(Calculator!$O$6="DUALURBANE",SUM((((K25/100)*$AJ$22)*$AH$22))+(((((K25/100)*$AJ$22)*$AN$22)*$AH$22)*Calculator!$G$20)-((((K25/100)*$AJ$22)*$AN$22)*$AH$22)+((((K25/100)*$AJ$23)*$AH$23)),IF(Calculator!$O$6="DUALSILVERANOD",SUM((((K25/100)*$AJ$22)*$AH$22))+(((((K25/100)*$AJ$22)*$AN$22)*$AH$22)*Calculator!$G$21)-((((K25/100)*$AJ$22)*$AN$22)*$AH$22)+((((K25/100)*$AJ$23)*$AH$23)),IF(Calculator!$O$6="DUALANOD",SUM((((K25/100)*$AJ$22)*$AH$22))+(((((K25/100)*$AJ$22)*$AN$22)*$AH$22)*Calculator!$G$22)-((((K25/100)*$AJ$22)*$AN$22)*$AH$22)+((((K25/100)*$AJ$23)*$AH$23))))))))))))))))))))))))</f>
        <v>818.90076950000002</v>
      </c>
      <c r="AA25" s="2">
        <f>IF(Calculator!$O$6="SINGLEBASE",SUM((((L25/100)*$AJ$22)*$AH$22))+((((L25/100)*$AJ$23)*$AH$23)),IF(Calculator!$O$6="SINGLEELEMENTS",SUM((((L25/100)*$AJ$22)*$AH$22))+(((((L25/100)*$AJ$22)*$AN$22)*$AH$22)*Calculator!$G$2)-((((L25/100)*$AJ$22)*$AN$22)*$AH$22)+((((L25/100)*$AJ$23)*$AH$23)),IF(Calculator!$O$6="SINGLESPECTRUM",SUM((((L25/100)*$AJ$22)*$AH$22))+(((((L25/100)*$AJ$22)*$AN$22)*$AH$22)*Calculator!$G$4)-((((L25/100)*$AJ$22)*$AN$22)*$AH$22)+((((L25/100)*$AJ$23)*$AH$23)),IF(Calculator!$O$6="SINGLEHOMESTEAD",SUM((((L25/100)*$AJ$22)*$AH$22))+(((((L25/100)*$AJ$22)*$AN$22)*$AH$22)*Calculator!$G$3)-((((L25/100)*$AJ$22)*$AN$22)*$AH$22)+((((L25/100)*$AJ$23)*$AH$23)),IF(Calculator!$O$6="SINGLEBAND A",SUM((((L25/100)*$AJ$22)*$AH$22))+(((((L25/100)*$AJ$22)*$AN$22)*$AH$22)*Calculator!$G$5)-((((L25/100)*$AJ$22)*$AN$22)*$AH$22)+((((L25/100)*$AJ$23)*$AH$23)),IF(Calculator!$O$6="SINGLEBAND B",SUM((((L25/100)*$AJ$22)*$AH$22))+(((((L25/100)*$AJ$22)*$AN$22)*$AH$22)*Calculator!$G$6)-((((L25/100)*$AJ$22)*$AN$22)*$AH$22)+((((L25/100)*$AJ$23)*$AH$23)),IF(Calculator!$O$6="SINGLEBAND C",SUM((((L25/100)*$AJ$22)*$AH$22))+(((((L25/100)*$AJ$22)*$AN$22)*$AH$22)*Calculator!$G$7)-((((L25/100)*$AJ$22)*$AN$22)*$AH$22)+((((L25/100)*$AJ$23)*$AH$23)),IF(Calculator!$O$6="SINGLEBAND D",SUM((((L25/100)*$AJ$22)*$AH$22))+(((((L25/100)*$AJ$22)*$AN$22)*$AH$22)*Calculator!$G$8)-((((L25/100)*$AJ$22)*$AN$22)*$AH$22)+((((L25/100)*$AJ$23)*$AH$23)),IF(Calculator!$O$6="SINGLEURBANE",SUM((((L25/100)*$AJ$22)*$AH$22))+(((((L25/100)*$AJ$22)*$AN$22)*$AH$22)*Calculator!$G$9)-((((L25/100)*$AJ$22)*$AN$22)*$AH$22)+((((L25/100)*$AJ$23)*$AH$23)),IF(Calculator!$O$6="SINGLESILVERANOD",SUM((((L25/100)*$AJ$22)*$AH$22))+(((((L25/100)*$AJ$22)*$AN$22)*$AH$22)*Calculator!$G$10)-((((L25/100)*$AJ$22)*$AN$22)*$AH$22)+((((L25/100)*$AJ$23)*$AH$23)),IF(Calculator!$O$6="SINGLEANOD",SUM((((L25/100)*$AJ$22)*$AH$22))+(((((L25/100)*$AJ$22)*$AN$22)*$AH$22)*Calculator!$G$11)-((((L25/100)*$AJ$22)*$AN$22)*$AH$22)+((((L25/100)*$AJ$23)*$AH$23)),IF(Calculator!$O$6="DUALBASE",SUM((((L25/100)*$AJ$22)*$AH$22))+(((((L25/100)*$AJ$22)*$AN$22)*$AH$22)*Calculator!$G$12)-((((L25/100)*$AJ$22)*$AN$22)*$AH$22)+((((L25/100)*$AJ$23)*$AH$23)),IF(Calculator!$O$6="DUALELEMENTS",SUM((((L25/100)*$AJ$22)*$AH$22))+(((((L25/100)*$AJ$22)*$AN$22)*$AH$22)*Calculator!$G$13)-((((L25/100)*$AJ$22)*$AN$22)*$AH$22)+((((L25/100)*$AJ$23)*$AH$23)),IF(Calculator!$O$6="DUALSPECTRUM",SUM((((L25/100)*$AJ$22)*$AH$22))+(((((L25/100)*$AJ$22)*$AN$22)*$AH$22)*Calculator!$G$15)-((((L25/100)*$AJ$22)*$AN$22)*$AH$22)+((((L25/100)*$AJ$23)*$AH$23)),IF(Calculator!$O$6="DUALHOMESTEAD",SUM((((L25/100)*$AJ$22)*$AH$22))+(((((L25/100)*$AJ$22)*$AN$22)*$AH$22)*Calculator!$G$14)-((((L25/100)*$AJ$22)*$AN$22)*$AH$22)+((((L25/100)*$AJ$23)*$AH$23)),IF(Calculator!$O$6="DUALBAND A",SUM((((L25/100)*$AJ$22)*$AH$22))+(((((L25/100)*$AJ$22)*$AN$22)*$AH$22)*Calculator!$G$16)-((((L25/100)*$AJ$22)*$AN$22)*$AH$22)+((((L25/100)*$AJ$23)*$AH$23)),IF(Calculator!$O$6="DUALBAND B",SUM((((L25/100)*$AJ$22)*$AH$22))+(((((L25/100)*$AJ$22)*$AN$22)*$AH$22)*Calculator!$G$17)-((((L25/100)*$AJ$22)*$AN$22)*$AH$22)+((((L25/100)*$AJ$23)*$AH$23)),IF(Calculator!$O$6="DUALBAND C",SUM((((L25/100)*$AJ$22)*$AH$22))+(((((L25/100)*$AJ$22)*$AN$22)*$AH$22)*Calculator!$G$18)-((((L25/100)*$AJ$22)*$AN$22)*$AH$22)+((((L25/100)*$AJ$23)*$AH$23)),IF(Calculator!$O$6="DUALBAND D",SUM((((L25/100)*$AJ$22)*$AH$22))+(((((L25/100)*$AJ$22)*$AN$22)*$AH$22)*Calculator!$G$19)-((((L25/100)*$AJ$22)*$AN$22)*$AH$22)+((((L25/100)*$AJ$23)*$AH$23)),IF(Calculator!$O$6="DUALURBANE",SUM((((L25/100)*$AJ$22)*$AH$22))+(((((L25/100)*$AJ$22)*$AN$22)*$AH$22)*Calculator!$G$20)-((((L25/100)*$AJ$22)*$AN$22)*$AH$22)+((((L25/100)*$AJ$23)*$AH$23)),IF(Calculator!$O$6="DUALSILVERANOD",SUM((((L25/100)*$AJ$22)*$AH$22))+(((((L25/100)*$AJ$22)*$AN$22)*$AH$22)*Calculator!$G$21)-((((L25/100)*$AJ$22)*$AN$22)*$AH$22)+((((L25/100)*$AJ$23)*$AH$23)),IF(Calculator!$O$6="DUALANOD",SUM((((L25/100)*$AJ$22)*$AH$22))+(((((L25/100)*$AJ$22)*$AN$22)*$AH$22)*Calculator!$G$22)-((((L25/100)*$AJ$22)*$AN$22)*$AH$22)+((((L25/100)*$AJ$23)*$AH$23))))))))))))))))))))))))</f>
        <v>828.0353235</v>
      </c>
      <c r="AB25" s="2">
        <f>IF(Calculator!$O$6="SINGLEBASE",SUM((((M25/100)*$AJ$22)*$AH$22))+((((M25/100)*$AJ$23)*$AH$23)),IF(Calculator!$O$6="SINGLEELEMENTS",SUM((((M25/100)*$AJ$22)*$AH$22))+(((((M25/100)*$AJ$22)*$AN$22)*$AH$22)*Calculator!$G$2)-((((M25/100)*$AJ$22)*$AN$22)*$AH$22)+((((M25/100)*$AJ$23)*$AH$23)),IF(Calculator!$O$6="SINGLESPECTRUM",SUM((((M25/100)*$AJ$22)*$AH$22))+(((((M25/100)*$AJ$22)*$AN$22)*$AH$22)*Calculator!$G$4)-((((M25/100)*$AJ$22)*$AN$22)*$AH$22)+((((M25/100)*$AJ$23)*$AH$23)),IF(Calculator!$O$6="SINGLEHOMESTEAD",SUM((((M25/100)*$AJ$22)*$AH$22))+(((((M25/100)*$AJ$22)*$AN$22)*$AH$22)*Calculator!$G$3)-((((M25/100)*$AJ$22)*$AN$22)*$AH$22)+((((M25/100)*$AJ$23)*$AH$23)),IF(Calculator!$O$6="SINGLEBAND A",SUM((((M25/100)*$AJ$22)*$AH$22))+(((((M25/100)*$AJ$22)*$AN$22)*$AH$22)*Calculator!$G$5)-((((M25/100)*$AJ$22)*$AN$22)*$AH$22)+((((M25/100)*$AJ$23)*$AH$23)),IF(Calculator!$O$6="SINGLEBAND B",SUM((((M25/100)*$AJ$22)*$AH$22))+(((((M25/100)*$AJ$22)*$AN$22)*$AH$22)*Calculator!$G$6)-((((M25/100)*$AJ$22)*$AN$22)*$AH$22)+((((M25/100)*$AJ$23)*$AH$23)),IF(Calculator!$O$6="SINGLEBAND C",SUM((((M25/100)*$AJ$22)*$AH$22))+(((((M25/100)*$AJ$22)*$AN$22)*$AH$22)*Calculator!$G$7)-((((M25/100)*$AJ$22)*$AN$22)*$AH$22)+((((M25/100)*$AJ$23)*$AH$23)),IF(Calculator!$O$6="SINGLEBAND D",SUM((((M25/100)*$AJ$22)*$AH$22))+(((((M25/100)*$AJ$22)*$AN$22)*$AH$22)*Calculator!$G$8)-((((M25/100)*$AJ$22)*$AN$22)*$AH$22)+((((M25/100)*$AJ$23)*$AH$23)),IF(Calculator!$O$6="SINGLEURBANE",SUM((((M25/100)*$AJ$22)*$AH$22))+(((((M25/100)*$AJ$22)*$AN$22)*$AH$22)*Calculator!$G$9)-((((M25/100)*$AJ$22)*$AN$22)*$AH$22)+((((M25/100)*$AJ$23)*$AH$23)),IF(Calculator!$O$6="SINGLESILVERANOD",SUM((((M25/100)*$AJ$22)*$AH$22))+(((((M25/100)*$AJ$22)*$AN$22)*$AH$22)*Calculator!$G$10)-((((M25/100)*$AJ$22)*$AN$22)*$AH$22)+((((M25/100)*$AJ$23)*$AH$23)),IF(Calculator!$O$6="SINGLEANOD",SUM((((M25/100)*$AJ$22)*$AH$22))+(((((M25/100)*$AJ$22)*$AN$22)*$AH$22)*Calculator!$G$11)-((((M25/100)*$AJ$22)*$AN$22)*$AH$22)+((((M25/100)*$AJ$23)*$AH$23)),IF(Calculator!$O$6="DUALBASE",SUM((((M25/100)*$AJ$22)*$AH$22))+(((((M25/100)*$AJ$22)*$AN$22)*$AH$22)*Calculator!$G$12)-((((M25/100)*$AJ$22)*$AN$22)*$AH$22)+((((M25/100)*$AJ$23)*$AH$23)),IF(Calculator!$O$6="DUALELEMENTS",SUM((((M25/100)*$AJ$22)*$AH$22))+(((((M25/100)*$AJ$22)*$AN$22)*$AH$22)*Calculator!$G$13)-((((M25/100)*$AJ$22)*$AN$22)*$AH$22)+((((M25/100)*$AJ$23)*$AH$23)),IF(Calculator!$O$6="DUALSPECTRUM",SUM((((M25/100)*$AJ$22)*$AH$22))+(((((M25/100)*$AJ$22)*$AN$22)*$AH$22)*Calculator!$G$15)-((((M25/100)*$AJ$22)*$AN$22)*$AH$22)+((((M25/100)*$AJ$23)*$AH$23)),IF(Calculator!$O$6="DUALHOMESTEAD",SUM((((M25/100)*$AJ$22)*$AH$22))+(((((M25/100)*$AJ$22)*$AN$22)*$AH$22)*Calculator!$G$14)-((((M25/100)*$AJ$22)*$AN$22)*$AH$22)+((((M25/100)*$AJ$23)*$AH$23)),IF(Calculator!$O$6="DUALBAND A",SUM((((M25/100)*$AJ$22)*$AH$22))+(((((M25/100)*$AJ$22)*$AN$22)*$AH$22)*Calculator!$G$16)-((((M25/100)*$AJ$22)*$AN$22)*$AH$22)+((((M25/100)*$AJ$23)*$AH$23)),IF(Calculator!$O$6="DUALBAND B",SUM((((M25/100)*$AJ$22)*$AH$22))+(((((M25/100)*$AJ$22)*$AN$22)*$AH$22)*Calculator!$G$17)-((((M25/100)*$AJ$22)*$AN$22)*$AH$22)+((((M25/100)*$AJ$23)*$AH$23)),IF(Calculator!$O$6="DUALBAND C",SUM((((M25/100)*$AJ$22)*$AH$22))+(((((M25/100)*$AJ$22)*$AN$22)*$AH$22)*Calculator!$G$18)-((((M25/100)*$AJ$22)*$AN$22)*$AH$22)+((((M25/100)*$AJ$23)*$AH$23)),IF(Calculator!$O$6="DUALBAND D",SUM((((M25/100)*$AJ$22)*$AH$22))+(((((M25/100)*$AJ$22)*$AN$22)*$AH$22)*Calculator!$G$19)-((((M25/100)*$AJ$22)*$AN$22)*$AH$22)+((((M25/100)*$AJ$23)*$AH$23)),IF(Calculator!$O$6="DUALURBANE",SUM((((M25/100)*$AJ$22)*$AH$22))+(((((M25/100)*$AJ$22)*$AN$22)*$AH$22)*Calculator!$G$20)-((((M25/100)*$AJ$22)*$AN$22)*$AH$22)+((((M25/100)*$AJ$23)*$AH$23)),IF(Calculator!$O$6="DUALSILVERANOD",SUM((((M25/100)*$AJ$22)*$AH$22))+(((((M25/100)*$AJ$22)*$AN$22)*$AH$22)*Calculator!$G$21)-((((M25/100)*$AJ$22)*$AN$22)*$AH$22)+((((M25/100)*$AJ$23)*$AH$23)),IF(Calculator!$O$6="DUALANOD",SUM((((M25/100)*$AJ$22)*$AH$22))+(((((M25/100)*$AJ$22)*$AN$22)*$AH$22)*Calculator!$G$22)-((((M25/100)*$AJ$22)*$AN$22)*$AH$22)+((((M25/100)*$AJ$23)*$AH$23))))))))))))))))))))))))</f>
        <v>837.17416199999991</v>
      </c>
      <c r="AC25" s="2">
        <f>IF(Calculator!$O$6="SINGLEBASE",SUM((((N25/100)*$AJ$22)*$AH$22))+((((N25/100)*$AJ$23)*$AH$23)),IF(Calculator!$O$6="SINGLEELEMENTS",SUM((((N25/100)*$AJ$22)*$AH$22))+(((((N25/100)*$AJ$22)*$AN$22)*$AH$22)*Calculator!$G$2)-((((N25/100)*$AJ$22)*$AN$22)*$AH$22)+((((N25/100)*$AJ$23)*$AH$23)),IF(Calculator!$O$6="SINGLESPECTRUM",SUM((((N25/100)*$AJ$22)*$AH$22))+(((((N25/100)*$AJ$22)*$AN$22)*$AH$22)*Calculator!$G$4)-((((N25/100)*$AJ$22)*$AN$22)*$AH$22)+((((N25/100)*$AJ$23)*$AH$23)),IF(Calculator!$O$6="SINGLEHOMESTEAD",SUM((((N25/100)*$AJ$22)*$AH$22))+(((((N25/100)*$AJ$22)*$AN$22)*$AH$22)*Calculator!$G$3)-((((N25/100)*$AJ$22)*$AN$22)*$AH$22)+((((N25/100)*$AJ$23)*$AH$23)),IF(Calculator!$O$6="SINGLEBAND A",SUM((((N25/100)*$AJ$22)*$AH$22))+(((((N25/100)*$AJ$22)*$AN$22)*$AH$22)*Calculator!$G$5)-((((N25/100)*$AJ$22)*$AN$22)*$AH$22)+((((N25/100)*$AJ$23)*$AH$23)),IF(Calculator!$O$6="SINGLEBAND B",SUM((((N25/100)*$AJ$22)*$AH$22))+(((((N25/100)*$AJ$22)*$AN$22)*$AH$22)*Calculator!$G$6)-((((N25/100)*$AJ$22)*$AN$22)*$AH$22)+((((N25/100)*$AJ$23)*$AH$23)),IF(Calculator!$O$6="SINGLEBAND C",SUM((((N25/100)*$AJ$22)*$AH$22))+(((((N25/100)*$AJ$22)*$AN$22)*$AH$22)*Calculator!$G$7)-((((N25/100)*$AJ$22)*$AN$22)*$AH$22)+((((N25/100)*$AJ$23)*$AH$23)),IF(Calculator!$O$6="SINGLEBAND D",SUM((((N25/100)*$AJ$22)*$AH$22))+(((((N25/100)*$AJ$22)*$AN$22)*$AH$22)*Calculator!$G$8)-((((N25/100)*$AJ$22)*$AN$22)*$AH$22)+((((N25/100)*$AJ$23)*$AH$23)),IF(Calculator!$O$6="SINGLEURBANE",SUM((((N25/100)*$AJ$22)*$AH$22))+(((((N25/100)*$AJ$22)*$AN$22)*$AH$22)*Calculator!$G$9)-((((N25/100)*$AJ$22)*$AN$22)*$AH$22)+((((N25/100)*$AJ$23)*$AH$23)),IF(Calculator!$O$6="SINGLESILVERANOD",SUM((((N25/100)*$AJ$22)*$AH$22))+(((((N25/100)*$AJ$22)*$AN$22)*$AH$22)*Calculator!$G$10)-((((N25/100)*$AJ$22)*$AN$22)*$AH$22)+((((N25/100)*$AJ$23)*$AH$23)),IF(Calculator!$O$6="SINGLEANOD",SUM((((N25/100)*$AJ$22)*$AH$22))+(((((N25/100)*$AJ$22)*$AN$22)*$AH$22)*Calculator!$G$11)-((((N25/100)*$AJ$22)*$AN$22)*$AH$22)+((((N25/100)*$AJ$23)*$AH$23)),IF(Calculator!$O$6="DUALBASE",SUM((((N25/100)*$AJ$22)*$AH$22))+(((((N25/100)*$AJ$22)*$AN$22)*$AH$22)*Calculator!$G$12)-((((N25/100)*$AJ$22)*$AN$22)*$AH$22)+((((N25/100)*$AJ$23)*$AH$23)),IF(Calculator!$O$6="DUALELEMENTS",SUM((((N25/100)*$AJ$22)*$AH$22))+(((((N25/100)*$AJ$22)*$AN$22)*$AH$22)*Calculator!$G$13)-((((N25/100)*$AJ$22)*$AN$22)*$AH$22)+((((N25/100)*$AJ$23)*$AH$23)),IF(Calculator!$O$6="DUALSPECTRUM",SUM((((N25/100)*$AJ$22)*$AH$22))+(((((N25/100)*$AJ$22)*$AN$22)*$AH$22)*Calculator!$G$15)-((((N25/100)*$AJ$22)*$AN$22)*$AH$22)+((((N25/100)*$AJ$23)*$AH$23)),IF(Calculator!$O$6="DUALHOMESTEAD",SUM((((N25/100)*$AJ$22)*$AH$22))+(((((N25/100)*$AJ$22)*$AN$22)*$AH$22)*Calculator!$G$14)-((((N25/100)*$AJ$22)*$AN$22)*$AH$22)+((((N25/100)*$AJ$23)*$AH$23)),IF(Calculator!$O$6="DUALBAND A",SUM((((N25/100)*$AJ$22)*$AH$22))+(((((N25/100)*$AJ$22)*$AN$22)*$AH$22)*Calculator!$G$16)-((((N25/100)*$AJ$22)*$AN$22)*$AH$22)+((((N25/100)*$AJ$23)*$AH$23)),IF(Calculator!$O$6="DUALBAND B",SUM((((N25/100)*$AJ$22)*$AH$22))+(((((N25/100)*$AJ$22)*$AN$22)*$AH$22)*Calculator!$G$17)-((((N25/100)*$AJ$22)*$AN$22)*$AH$22)+((((N25/100)*$AJ$23)*$AH$23)),IF(Calculator!$O$6="DUALBAND C",SUM((((N25/100)*$AJ$22)*$AH$22))+(((((N25/100)*$AJ$22)*$AN$22)*$AH$22)*Calculator!$G$18)-((((N25/100)*$AJ$22)*$AN$22)*$AH$22)+((((N25/100)*$AJ$23)*$AH$23)),IF(Calculator!$O$6="DUALBAND D",SUM((((N25/100)*$AJ$22)*$AH$22))+(((((N25/100)*$AJ$22)*$AN$22)*$AH$22)*Calculator!$G$19)-((((N25/100)*$AJ$22)*$AN$22)*$AH$22)+((((N25/100)*$AJ$23)*$AH$23)),IF(Calculator!$O$6="DUALURBANE",SUM((((N25/100)*$AJ$22)*$AH$22))+(((((N25/100)*$AJ$22)*$AN$22)*$AH$22)*Calculator!$G$20)-((((N25/100)*$AJ$22)*$AN$22)*$AH$22)+((((N25/100)*$AJ$23)*$AH$23)),IF(Calculator!$O$6="DUALSILVERANOD",SUM((((N25/100)*$AJ$22)*$AH$22))+(((((N25/100)*$AJ$22)*$AN$22)*$AH$22)*Calculator!$G$21)-((((N25/100)*$AJ$22)*$AN$22)*$AH$22)+((((N25/100)*$AJ$23)*$AH$23)),IF(Calculator!$O$6="DUALANOD",SUM((((N25/100)*$AJ$22)*$AH$22))+(((((N25/100)*$AJ$22)*$AN$22)*$AH$22)*Calculator!$G$22)-((((N25/100)*$AJ$22)*$AN$22)*$AH$22)+((((N25/100)*$AJ$23)*$AH$23))))))))))))))))))))))))</f>
        <v>846.95995999999991</v>
      </c>
      <c r="AE25" t="s">
        <v>1392</v>
      </c>
      <c r="AF25">
        <f>IF('Front Sheet'!$C$6=2000,2,IF('Front Sheet'!$C$6=2100,3,IF('Front Sheet'!$C$6=2200,4,IF('Front Sheet'!$C$6=2300,5,IF('Front Sheet'!$C$6=2400,6,IF('Front Sheet'!$C$6=2500,7,IF('Front Sheet'!$C$6=2600,8,IF('Front Sheet'!$C$6=2700,9,IF('Front Sheet'!$C$6=2800,10,IF('Front Sheet'!$C$6=2900,11,IF('Front Sheet'!$C$6=3000,12,IF('Front Sheet'!$C$6=3100,13,IF('Front Sheet'!$C$6=3200,14,"")))))))))))))</f>
        <v>3</v>
      </c>
    </row>
    <row r="26" spans="1:40">
      <c r="A26" s="8" t="s">
        <v>1393</v>
      </c>
      <c r="B26" s="2">
        <v>1807.0766999999998</v>
      </c>
      <c r="C26" s="2">
        <v>1829.3665499999997</v>
      </c>
      <c r="D26" s="2">
        <v>1853.2239</v>
      </c>
      <c r="E26" s="2">
        <v>1875.7854499999999</v>
      </c>
      <c r="F26" s="2">
        <v>1899.6427999999999</v>
      </c>
      <c r="G26" s="2">
        <v>1922.20435</v>
      </c>
      <c r="H26" s="2">
        <v>1944.4941999999999</v>
      </c>
      <c r="I26" s="2">
        <v>1968.3515499999999</v>
      </c>
      <c r="J26" s="2">
        <v>1990.6414</v>
      </c>
      <c r="K26" s="2">
        <v>2014.49875</v>
      </c>
      <c r="L26" s="2">
        <v>2036.7885999999999</v>
      </c>
      <c r="M26" s="2">
        <v>2059.07845</v>
      </c>
      <c r="N26" s="2">
        <v>2082.9357999999997</v>
      </c>
      <c r="P26" s="8">
        <v>2150</v>
      </c>
      <c r="Q26" s="2">
        <f>IF(Calculator!$O$6="SINGLEBASE",SUM((((B26/100)*$AJ$22)*$AH$22))+((((B26/100)*$AJ$23)*$AH$23)),IF(Calculator!$O$6="SINGLEELEMENTS",SUM((((B26/100)*$AJ$22)*$AH$22))+(((((B26/100)*$AJ$22)*$AN$22)*$AH$22)*Calculator!$G$2)-((((B26/100)*$AJ$22)*$AN$22)*$AH$22)+((((B26/100)*$AJ$23)*$AH$23)),IF(Calculator!$O$6="SINGLESPECTRUM",SUM((((B26/100)*$AJ$22)*$AH$22))+(((((B26/100)*$AJ$22)*$AN$22)*$AH$22)*Calculator!$G$4)-((((B26/100)*$AJ$22)*$AN$22)*$AH$22)+((((B26/100)*$AJ$23)*$AH$23)),IF(Calculator!$O$6="SINGLEHOMESTEAD",SUM((((B26/100)*$AJ$22)*$AH$22))+(((((B26/100)*$AJ$22)*$AN$22)*$AH$22)*Calculator!$G$3)-((((B26/100)*$AJ$22)*$AN$22)*$AH$22)+((((B26/100)*$AJ$23)*$AH$23)),IF(Calculator!$O$6="SINGLEBAND A",SUM((((B26/100)*$AJ$22)*$AH$22))+(((((B26/100)*$AJ$22)*$AN$22)*$AH$22)*Calculator!$G$5)-((((B26/100)*$AJ$22)*$AN$22)*$AH$22)+((((B26/100)*$AJ$23)*$AH$23)),IF(Calculator!$O$6="SINGLEBAND B",SUM((((B26/100)*$AJ$22)*$AH$22))+(((((B26/100)*$AJ$22)*$AN$22)*$AH$22)*Calculator!$G$6)-((((B26/100)*$AJ$22)*$AN$22)*$AH$22)+((((B26/100)*$AJ$23)*$AH$23)),IF(Calculator!$O$6="SINGLEBAND C",SUM((((B26/100)*$AJ$22)*$AH$22))+(((((B26/100)*$AJ$22)*$AN$22)*$AH$22)*Calculator!$G$7)-((((B26/100)*$AJ$22)*$AN$22)*$AH$22)+((((B26/100)*$AJ$23)*$AH$23)),IF(Calculator!$O$6="SINGLEBAND D",SUM((((B26/100)*$AJ$22)*$AH$22))+(((((B26/100)*$AJ$22)*$AN$22)*$AH$22)*Calculator!$G$8)-((((B26/100)*$AJ$22)*$AN$22)*$AH$22)+((((B26/100)*$AJ$23)*$AH$23)),IF(Calculator!$O$6="SINGLEURBANE",SUM((((B26/100)*$AJ$22)*$AH$22))+(((((B26/100)*$AJ$22)*$AN$22)*$AH$22)*Calculator!$G$9)-((((B26/100)*$AJ$22)*$AN$22)*$AH$22)+((((B26/100)*$AJ$23)*$AH$23)),IF(Calculator!$O$6="SINGLESILVERANOD",SUM((((B26/100)*$AJ$22)*$AH$22))+(((((B26/100)*$AJ$22)*$AN$22)*$AH$22)*Calculator!$G$10)-((((B26/100)*$AJ$22)*$AN$22)*$AH$22)+((((B26/100)*$AJ$23)*$AH$23)),IF(Calculator!$O$6="SINGLEANOD",SUM((((B26/100)*$AJ$22)*$AH$22))+(((((B26/100)*$AJ$22)*$AN$22)*$AH$22)*Calculator!$G$11)-((((B26/100)*$AJ$22)*$AN$22)*$AH$22)+((((B26/100)*$AJ$23)*$AH$23)),IF(Calculator!$O$6="DUALBASE",SUM((((B26/100)*$AJ$22)*$AH$22))+(((((B26/100)*$AJ$22)*$AN$22)*$AH$22)*Calculator!$G$12)-((((B26/100)*$AJ$22)*$AN$22)*$AH$22)+((((B26/100)*$AJ$23)*$AH$23)),IF(Calculator!$O$6="DUALELEMENTS",SUM((((B26/100)*$AJ$22)*$AH$22))+(((((B26/100)*$AJ$22)*$AN$22)*$AH$22)*Calculator!$G$13)-((((B26/100)*$AJ$22)*$AN$22)*$AH$22)+((((B26/100)*$AJ$23)*$AH$23)),IF(Calculator!$O$6="DUALSPECTRUM",SUM((((B26/100)*$AJ$22)*$AH$22))+(((((B26/100)*$AJ$22)*$AN$22)*$AH$22)*Calculator!$G$15)-((((B26/100)*$AJ$22)*$AN$22)*$AH$22)+((((B26/100)*$AJ$23)*$AH$23)),IF(Calculator!$O$6="DUALHOMESTEAD",SUM((((B26/100)*$AJ$22)*$AH$22))+(((((B26/100)*$AJ$22)*$AN$22)*$AH$22)*Calculator!$G$14)-((((B26/100)*$AJ$22)*$AN$22)*$AH$22)+((((B26/100)*$AJ$23)*$AH$23)),IF(Calculator!$O$6="DUALBAND A",SUM((((B26/100)*$AJ$22)*$AH$22))+(((((B26/100)*$AJ$22)*$AN$22)*$AH$22)*Calculator!$G$16)-((((B26/100)*$AJ$22)*$AN$22)*$AH$22)+((((B26/100)*$AJ$23)*$AH$23)),IF(Calculator!$O$6="DUALBAND B",SUM((((B26/100)*$AJ$22)*$AH$22))+(((((B26/100)*$AJ$22)*$AN$22)*$AH$22)*Calculator!$G$17)-((((B26/100)*$AJ$22)*$AN$22)*$AH$22)+((((B26/100)*$AJ$23)*$AH$23)),IF(Calculator!$O$6="DUALBAND C",SUM((((B26/100)*$AJ$22)*$AH$22))+(((((B26/100)*$AJ$22)*$AN$22)*$AH$22)*Calculator!$G$18)-((((B26/100)*$AJ$22)*$AN$22)*$AH$22)+((((B26/100)*$AJ$23)*$AH$23)),IF(Calculator!$O$6="DUALBAND D",SUM((((B26/100)*$AJ$22)*$AH$22))+(((((B26/100)*$AJ$22)*$AN$22)*$AH$22)*Calculator!$G$19)-((((B26/100)*$AJ$22)*$AN$22)*$AH$22)+((((B26/100)*$AJ$23)*$AH$23)),IF(Calculator!$O$6="DUALURBANE",SUM((((B26/100)*$AJ$22)*$AH$22))+(((((B26/100)*$AJ$22)*$AN$22)*$AH$22)*Calculator!$G$20)-((((B26/100)*$AJ$22)*$AN$22)*$AH$22)+((((B26/100)*$AJ$23)*$AH$23)),IF(Calculator!$O$6="DUALSILVERANOD",SUM((((B26/100)*$AJ$22)*$AH$22))+(((((B26/100)*$AJ$22)*$AN$22)*$AH$22)*Calculator!$G$21)-((((B26/100)*$AJ$22)*$AN$22)*$AH$22)+((((B26/100)*$AJ$23)*$AH$23)),IF(Calculator!$O$6="DUALANOD",SUM((((B26/100)*$AJ$22)*$AH$22))+(((((B26/100)*$AJ$22)*$AN$22)*$AH$22)*Calculator!$G$22)-((((B26/100)*$AJ$22)*$AN$22)*$AH$22)+((((B26/100)*$AJ$23)*$AH$23))))))))))))))))))))))))</f>
        <v>740.90144699999996</v>
      </c>
      <c r="R26" s="2">
        <f>IF(Calculator!$O$6="SINGLEBASE",SUM((((C26/100)*$AJ$22)*$AH$22))+((((C26/100)*$AJ$23)*$AH$23)),IF(Calculator!$O$6="SINGLEELEMENTS",SUM((((C26/100)*$AJ$22)*$AH$22))+(((((C26/100)*$AJ$22)*$AN$22)*$AH$22)*Calculator!$G$2)-((((C26/100)*$AJ$22)*$AN$22)*$AH$22)+((((C26/100)*$AJ$23)*$AH$23)),IF(Calculator!$O$6="SINGLESPECTRUM",SUM((((C26/100)*$AJ$22)*$AH$22))+(((((C26/100)*$AJ$22)*$AN$22)*$AH$22)*Calculator!$G$4)-((((C26/100)*$AJ$22)*$AN$22)*$AH$22)+((((C26/100)*$AJ$23)*$AH$23)),IF(Calculator!$O$6="SINGLEHOMESTEAD",SUM((((C26/100)*$AJ$22)*$AH$22))+(((((C26/100)*$AJ$22)*$AN$22)*$AH$22)*Calculator!$G$3)-((((C26/100)*$AJ$22)*$AN$22)*$AH$22)+((((C26/100)*$AJ$23)*$AH$23)),IF(Calculator!$O$6="SINGLEBAND A",SUM((((C26/100)*$AJ$22)*$AH$22))+(((((C26/100)*$AJ$22)*$AN$22)*$AH$22)*Calculator!$G$5)-((((C26/100)*$AJ$22)*$AN$22)*$AH$22)+((((C26/100)*$AJ$23)*$AH$23)),IF(Calculator!$O$6="SINGLEBAND B",SUM((((C26/100)*$AJ$22)*$AH$22))+(((((C26/100)*$AJ$22)*$AN$22)*$AH$22)*Calculator!$G$6)-((((C26/100)*$AJ$22)*$AN$22)*$AH$22)+((((C26/100)*$AJ$23)*$AH$23)),IF(Calculator!$O$6="SINGLEBAND C",SUM((((C26/100)*$AJ$22)*$AH$22))+(((((C26/100)*$AJ$22)*$AN$22)*$AH$22)*Calculator!$G$7)-((((C26/100)*$AJ$22)*$AN$22)*$AH$22)+((((C26/100)*$AJ$23)*$AH$23)),IF(Calculator!$O$6="SINGLEBAND D",SUM((((C26/100)*$AJ$22)*$AH$22))+(((((C26/100)*$AJ$22)*$AN$22)*$AH$22)*Calculator!$G$8)-((((C26/100)*$AJ$22)*$AN$22)*$AH$22)+((((C26/100)*$AJ$23)*$AH$23)),IF(Calculator!$O$6="SINGLEURBANE",SUM((((C26/100)*$AJ$22)*$AH$22))+(((((C26/100)*$AJ$22)*$AN$22)*$AH$22)*Calculator!$G$9)-((((C26/100)*$AJ$22)*$AN$22)*$AH$22)+((((C26/100)*$AJ$23)*$AH$23)),IF(Calculator!$O$6="SINGLESILVERANOD",SUM((((C26/100)*$AJ$22)*$AH$22))+(((((C26/100)*$AJ$22)*$AN$22)*$AH$22)*Calculator!$G$10)-((((C26/100)*$AJ$22)*$AN$22)*$AH$22)+((((C26/100)*$AJ$23)*$AH$23)),IF(Calculator!$O$6="SINGLEANOD",SUM((((C26/100)*$AJ$22)*$AH$22))+(((((C26/100)*$AJ$22)*$AN$22)*$AH$22)*Calculator!$G$11)-((((C26/100)*$AJ$22)*$AN$22)*$AH$22)+((((C26/100)*$AJ$23)*$AH$23)),IF(Calculator!$O$6="DUALBASE",SUM((((C26/100)*$AJ$22)*$AH$22))+(((((C26/100)*$AJ$22)*$AN$22)*$AH$22)*Calculator!$G$12)-((((C26/100)*$AJ$22)*$AN$22)*$AH$22)+((((C26/100)*$AJ$23)*$AH$23)),IF(Calculator!$O$6="DUALELEMENTS",SUM((((C26/100)*$AJ$22)*$AH$22))+(((((C26/100)*$AJ$22)*$AN$22)*$AH$22)*Calculator!$G$13)-((((C26/100)*$AJ$22)*$AN$22)*$AH$22)+((((C26/100)*$AJ$23)*$AH$23)),IF(Calculator!$O$6="DUALSPECTRUM",SUM((((C26/100)*$AJ$22)*$AH$22))+(((((C26/100)*$AJ$22)*$AN$22)*$AH$22)*Calculator!$G$15)-((((C26/100)*$AJ$22)*$AN$22)*$AH$22)+((((C26/100)*$AJ$23)*$AH$23)),IF(Calculator!$O$6="DUALHOMESTEAD",SUM((((C26/100)*$AJ$22)*$AH$22))+(((((C26/100)*$AJ$22)*$AN$22)*$AH$22)*Calculator!$G$14)-((((C26/100)*$AJ$22)*$AN$22)*$AH$22)+((((C26/100)*$AJ$23)*$AH$23)),IF(Calculator!$O$6="DUALBAND A",SUM((((C26/100)*$AJ$22)*$AH$22))+(((((C26/100)*$AJ$22)*$AN$22)*$AH$22)*Calculator!$G$16)-((((C26/100)*$AJ$22)*$AN$22)*$AH$22)+((((C26/100)*$AJ$23)*$AH$23)),IF(Calculator!$O$6="DUALBAND B",SUM((((C26/100)*$AJ$22)*$AH$22))+(((((C26/100)*$AJ$22)*$AN$22)*$AH$22)*Calculator!$G$17)-((((C26/100)*$AJ$22)*$AN$22)*$AH$22)+((((C26/100)*$AJ$23)*$AH$23)),IF(Calculator!$O$6="DUALBAND C",SUM((((C26/100)*$AJ$22)*$AH$22))+(((((C26/100)*$AJ$22)*$AN$22)*$AH$22)*Calculator!$G$18)-((((C26/100)*$AJ$22)*$AN$22)*$AH$22)+((((C26/100)*$AJ$23)*$AH$23)),IF(Calculator!$O$6="DUALBAND D",SUM((((C26/100)*$AJ$22)*$AH$22))+(((((C26/100)*$AJ$22)*$AN$22)*$AH$22)*Calculator!$G$19)-((((C26/100)*$AJ$22)*$AN$22)*$AH$22)+((((C26/100)*$AJ$23)*$AH$23)),IF(Calculator!$O$6="DUALURBANE",SUM((((C26/100)*$AJ$22)*$AH$22))+(((((C26/100)*$AJ$22)*$AN$22)*$AH$22)*Calculator!$G$20)-((((C26/100)*$AJ$22)*$AN$22)*$AH$22)+((((C26/100)*$AJ$23)*$AH$23)),IF(Calculator!$O$6="DUALSILVERANOD",SUM((((C26/100)*$AJ$22)*$AH$22))+(((((C26/100)*$AJ$22)*$AN$22)*$AH$22)*Calculator!$G$21)-((((C26/100)*$AJ$22)*$AN$22)*$AH$22)+((((C26/100)*$AJ$23)*$AH$23)),IF(Calculator!$O$6="DUALANOD",SUM((((C26/100)*$AJ$22)*$AH$22))+(((((C26/100)*$AJ$22)*$AN$22)*$AH$22)*Calculator!$G$22)-((((C26/100)*$AJ$22)*$AN$22)*$AH$22)+((((C26/100)*$AJ$23)*$AH$23))))))))))))))))))))))))</f>
        <v>750.04028549999987</v>
      </c>
      <c r="S26" s="2">
        <f>IF(Calculator!$O$6="SINGLEBASE",SUM((((D26/100)*$AJ$22)*$AH$22))+((((D26/100)*$AJ$23)*$AH$23)),IF(Calculator!$O$6="SINGLEELEMENTS",SUM((((D26/100)*$AJ$22)*$AH$22))+(((((D26/100)*$AJ$22)*$AN$22)*$AH$22)*Calculator!$G$2)-((((D26/100)*$AJ$22)*$AN$22)*$AH$22)+((((D26/100)*$AJ$23)*$AH$23)),IF(Calculator!$O$6="SINGLESPECTRUM",SUM((((D26/100)*$AJ$22)*$AH$22))+(((((D26/100)*$AJ$22)*$AN$22)*$AH$22)*Calculator!$G$4)-((((D26/100)*$AJ$22)*$AN$22)*$AH$22)+((((D26/100)*$AJ$23)*$AH$23)),IF(Calculator!$O$6="SINGLEHOMESTEAD",SUM((((D26/100)*$AJ$22)*$AH$22))+(((((D26/100)*$AJ$22)*$AN$22)*$AH$22)*Calculator!$G$3)-((((D26/100)*$AJ$22)*$AN$22)*$AH$22)+((((D26/100)*$AJ$23)*$AH$23)),IF(Calculator!$O$6="SINGLEBAND A",SUM((((D26/100)*$AJ$22)*$AH$22))+(((((D26/100)*$AJ$22)*$AN$22)*$AH$22)*Calculator!$G$5)-((((D26/100)*$AJ$22)*$AN$22)*$AH$22)+((((D26/100)*$AJ$23)*$AH$23)),IF(Calculator!$O$6="SINGLEBAND B",SUM((((D26/100)*$AJ$22)*$AH$22))+(((((D26/100)*$AJ$22)*$AN$22)*$AH$22)*Calculator!$G$6)-((((D26/100)*$AJ$22)*$AN$22)*$AH$22)+((((D26/100)*$AJ$23)*$AH$23)),IF(Calculator!$O$6="SINGLEBAND C",SUM((((D26/100)*$AJ$22)*$AH$22))+(((((D26/100)*$AJ$22)*$AN$22)*$AH$22)*Calculator!$G$7)-((((D26/100)*$AJ$22)*$AN$22)*$AH$22)+((((D26/100)*$AJ$23)*$AH$23)),IF(Calculator!$O$6="SINGLEBAND D",SUM((((D26/100)*$AJ$22)*$AH$22))+(((((D26/100)*$AJ$22)*$AN$22)*$AH$22)*Calculator!$G$8)-((((D26/100)*$AJ$22)*$AN$22)*$AH$22)+((((D26/100)*$AJ$23)*$AH$23)),IF(Calculator!$O$6="SINGLEURBANE",SUM((((D26/100)*$AJ$22)*$AH$22))+(((((D26/100)*$AJ$22)*$AN$22)*$AH$22)*Calculator!$G$9)-((((D26/100)*$AJ$22)*$AN$22)*$AH$22)+((((D26/100)*$AJ$23)*$AH$23)),IF(Calculator!$O$6="SINGLESILVERANOD",SUM((((D26/100)*$AJ$22)*$AH$22))+(((((D26/100)*$AJ$22)*$AN$22)*$AH$22)*Calculator!$G$10)-((((D26/100)*$AJ$22)*$AN$22)*$AH$22)+((((D26/100)*$AJ$23)*$AH$23)),IF(Calculator!$O$6="SINGLEANOD",SUM((((D26/100)*$AJ$22)*$AH$22))+(((((D26/100)*$AJ$22)*$AN$22)*$AH$22)*Calculator!$G$11)-((((D26/100)*$AJ$22)*$AN$22)*$AH$22)+((((D26/100)*$AJ$23)*$AH$23)),IF(Calculator!$O$6="DUALBASE",SUM((((D26/100)*$AJ$22)*$AH$22))+(((((D26/100)*$AJ$22)*$AN$22)*$AH$22)*Calculator!$G$12)-((((D26/100)*$AJ$22)*$AN$22)*$AH$22)+((((D26/100)*$AJ$23)*$AH$23)),IF(Calculator!$O$6="DUALELEMENTS",SUM((((D26/100)*$AJ$22)*$AH$22))+(((((D26/100)*$AJ$22)*$AN$22)*$AH$22)*Calculator!$G$13)-((((D26/100)*$AJ$22)*$AN$22)*$AH$22)+((((D26/100)*$AJ$23)*$AH$23)),IF(Calculator!$O$6="DUALSPECTRUM",SUM((((D26/100)*$AJ$22)*$AH$22))+(((((D26/100)*$AJ$22)*$AN$22)*$AH$22)*Calculator!$G$15)-((((D26/100)*$AJ$22)*$AN$22)*$AH$22)+((((D26/100)*$AJ$23)*$AH$23)),IF(Calculator!$O$6="DUALHOMESTEAD",SUM((((D26/100)*$AJ$22)*$AH$22))+(((((D26/100)*$AJ$22)*$AN$22)*$AH$22)*Calculator!$G$14)-((((D26/100)*$AJ$22)*$AN$22)*$AH$22)+((((D26/100)*$AJ$23)*$AH$23)),IF(Calculator!$O$6="DUALBAND A",SUM((((D26/100)*$AJ$22)*$AH$22))+(((((D26/100)*$AJ$22)*$AN$22)*$AH$22)*Calculator!$G$16)-((((D26/100)*$AJ$22)*$AN$22)*$AH$22)+((((D26/100)*$AJ$23)*$AH$23)),IF(Calculator!$O$6="DUALBAND B",SUM((((D26/100)*$AJ$22)*$AH$22))+(((((D26/100)*$AJ$22)*$AN$22)*$AH$22)*Calculator!$G$17)-((((D26/100)*$AJ$22)*$AN$22)*$AH$22)+((((D26/100)*$AJ$23)*$AH$23)),IF(Calculator!$O$6="DUALBAND C",SUM((((D26/100)*$AJ$22)*$AH$22))+(((((D26/100)*$AJ$22)*$AN$22)*$AH$22)*Calculator!$G$18)-((((D26/100)*$AJ$22)*$AN$22)*$AH$22)+((((D26/100)*$AJ$23)*$AH$23)),IF(Calculator!$O$6="DUALBAND D",SUM((((D26/100)*$AJ$22)*$AH$22))+(((((D26/100)*$AJ$22)*$AN$22)*$AH$22)*Calculator!$G$19)-((((D26/100)*$AJ$22)*$AN$22)*$AH$22)+((((D26/100)*$AJ$23)*$AH$23)),IF(Calculator!$O$6="DUALURBANE",SUM((((D26/100)*$AJ$22)*$AH$22))+(((((D26/100)*$AJ$22)*$AN$22)*$AH$22)*Calculator!$G$20)-((((D26/100)*$AJ$22)*$AN$22)*$AH$22)+((((D26/100)*$AJ$23)*$AH$23)),IF(Calculator!$O$6="DUALSILVERANOD",SUM((((D26/100)*$AJ$22)*$AH$22))+(((((D26/100)*$AJ$22)*$AN$22)*$AH$22)*Calculator!$G$21)-((((D26/100)*$AJ$22)*$AN$22)*$AH$22)+((((D26/100)*$AJ$23)*$AH$23)),IF(Calculator!$O$6="DUALANOD",SUM((((D26/100)*$AJ$22)*$AH$22))+(((((D26/100)*$AJ$22)*$AN$22)*$AH$22)*Calculator!$G$22)-((((D26/100)*$AJ$22)*$AN$22)*$AH$22)+((((D26/100)*$AJ$23)*$AH$23))))))))))))))))))))))))</f>
        <v>759.82179900000006</v>
      </c>
      <c r="T26" s="2">
        <f>IF(Calculator!$O$6="SINGLEBASE",SUM((((E26/100)*$AJ$22)*$AH$22))+((((E26/100)*$AJ$23)*$AH$23)),IF(Calculator!$O$6="SINGLEELEMENTS",SUM((((E26/100)*$AJ$22)*$AH$22))+(((((E26/100)*$AJ$22)*$AN$22)*$AH$22)*Calculator!$G$2)-((((E26/100)*$AJ$22)*$AN$22)*$AH$22)+((((E26/100)*$AJ$23)*$AH$23)),IF(Calculator!$O$6="SINGLESPECTRUM",SUM((((E26/100)*$AJ$22)*$AH$22))+(((((E26/100)*$AJ$22)*$AN$22)*$AH$22)*Calculator!$G$4)-((((E26/100)*$AJ$22)*$AN$22)*$AH$22)+((((E26/100)*$AJ$23)*$AH$23)),IF(Calculator!$O$6="SINGLEHOMESTEAD",SUM((((E26/100)*$AJ$22)*$AH$22))+(((((E26/100)*$AJ$22)*$AN$22)*$AH$22)*Calculator!$G$3)-((((E26/100)*$AJ$22)*$AN$22)*$AH$22)+((((E26/100)*$AJ$23)*$AH$23)),IF(Calculator!$O$6="SINGLEBAND A",SUM((((E26/100)*$AJ$22)*$AH$22))+(((((E26/100)*$AJ$22)*$AN$22)*$AH$22)*Calculator!$G$5)-((((E26/100)*$AJ$22)*$AN$22)*$AH$22)+((((E26/100)*$AJ$23)*$AH$23)),IF(Calculator!$O$6="SINGLEBAND B",SUM((((E26/100)*$AJ$22)*$AH$22))+(((((E26/100)*$AJ$22)*$AN$22)*$AH$22)*Calculator!$G$6)-((((E26/100)*$AJ$22)*$AN$22)*$AH$22)+((((E26/100)*$AJ$23)*$AH$23)),IF(Calculator!$O$6="SINGLEBAND C",SUM((((E26/100)*$AJ$22)*$AH$22))+(((((E26/100)*$AJ$22)*$AN$22)*$AH$22)*Calculator!$G$7)-((((E26/100)*$AJ$22)*$AN$22)*$AH$22)+((((E26/100)*$AJ$23)*$AH$23)),IF(Calculator!$O$6="SINGLEBAND D",SUM((((E26/100)*$AJ$22)*$AH$22))+(((((E26/100)*$AJ$22)*$AN$22)*$AH$22)*Calculator!$G$8)-((((E26/100)*$AJ$22)*$AN$22)*$AH$22)+((((E26/100)*$AJ$23)*$AH$23)),IF(Calculator!$O$6="SINGLEURBANE",SUM((((E26/100)*$AJ$22)*$AH$22))+(((((E26/100)*$AJ$22)*$AN$22)*$AH$22)*Calculator!$G$9)-((((E26/100)*$AJ$22)*$AN$22)*$AH$22)+((((E26/100)*$AJ$23)*$AH$23)),IF(Calculator!$O$6="SINGLESILVERANOD",SUM((((E26/100)*$AJ$22)*$AH$22))+(((((E26/100)*$AJ$22)*$AN$22)*$AH$22)*Calculator!$G$10)-((((E26/100)*$AJ$22)*$AN$22)*$AH$22)+((((E26/100)*$AJ$23)*$AH$23)),IF(Calculator!$O$6="SINGLEANOD",SUM((((E26/100)*$AJ$22)*$AH$22))+(((((E26/100)*$AJ$22)*$AN$22)*$AH$22)*Calculator!$G$11)-((((E26/100)*$AJ$22)*$AN$22)*$AH$22)+((((E26/100)*$AJ$23)*$AH$23)),IF(Calculator!$O$6="DUALBASE",SUM((((E26/100)*$AJ$22)*$AH$22))+(((((E26/100)*$AJ$22)*$AN$22)*$AH$22)*Calculator!$G$12)-((((E26/100)*$AJ$22)*$AN$22)*$AH$22)+((((E26/100)*$AJ$23)*$AH$23)),IF(Calculator!$O$6="DUALELEMENTS",SUM((((E26/100)*$AJ$22)*$AH$22))+(((((E26/100)*$AJ$22)*$AN$22)*$AH$22)*Calculator!$G$13)-((((E26/100)*$AJ$22)*$AN$22)*$AH$22)+((((E26/100)*$AJ$23)*$AH$23)),IF(Calculator!$O$6="DUALSPECTRUM",SUM((((E26/100)*$AJ$22)*$AH$22))+(((((E26/100)*$AJ$22)*$AN$22)*$AH$22)*Calculator!$G$15)-((((E26/100)*$AJ$22)*$AN$22)*$AH$22)+((((E26/100)*$AJ$23)*$AH$23)),IF(Calculator!$O$6="DUALHOMESTEAD",SUM((((E26/100)*$AJ$22)*$AH$22))+(((((E26/100)*$AJ$22)*$AN$22)*$AH$22)*Calculator!$G$14)-((((E26/100)*$AJ$22)*$AN$22)*$AH$22)+((((E26/100)*$AJ$23)*$AH$23)),IF(Calculator!$O$6="DUALBAND A",SUM((((E26/100)*$AJ$22)*$AH$22))+(((((E26/100)*$AJ$22)*$AN$22)*$AH$22)*Calculator!$G$16)-((((E26/100)*$AJ$22)*$AN$22)*$AH$22)+((((E26/100)*$AJ$23)*$AH$23)),IF(Calculator!$O$6="DUALBAND B",SUM((((E26/100)*$AJ$22)*$AH$22))+(((((E26/100)*$AJ$22)*$AN$22)*$AH$22)*Calculator!$G$17)-((((E26/100)*$AJ$22)*$AN$22)*$AH$22)+((((E26/100)*$AJ$23)*$AH$23)),IF(Calculator!$O$6="DUALBAND C",SUM((((E26/100)*$AJ$22)*$AH$22))+(((((E26/100)*$AJ$22)*$AN$22)*$AH$22)*Calculator!$G$18)-((((E26/100)*$AJ$22)*$AN$22)*$AH$22)+((((E26/100)*$AJ$23)*$AH$23)),IF(Calculator!$O$6="DUALBAND D",SUM((((E26/100)*$AJ$22)*$AH$22))+(((((E26/100)*$AJ$22)*$AN$22)*$AH$22)*Calculator!$G$19)-((((E26/100)*$AJ$22)*$AN$22)*$AH$22)+((((E26/100)*$AJ$23)*$AH$23)),IF(Calculator!$O$6="DUALURBANE",SUM((((E26/100)*$AJ$22)*$AH$22))+(((((E26/100)*$AJ$22)*$AN$22)*$AH$22)*Calculator!$G$20)-((((E26/100)*$AJ$22)*$AN$22)*$AH$22)+((((E26/100)*$AJ$23)*$AH$23)),IF(Calculator!$O$6="DUALSILVERANOD",SUM((((E26/100)*$AJ$22)*$AH$22))+(((((E26/100)*$AJ$22)*$AN$22)*$AH$22)*Calculator!$G$21)-((((E26/100)*$AJ$22)*$AN$22)*$AH$22)+((((E26/100)*$AJ$23)*$AH$23)),IF(Calculator!$O$6="DUALANOD",SUM((((E26/100)*$AJ$22)*$AH$22))+(((((E26/100)*$AJ$22)*$AN$22)*$AH$22)*Calculator!$G$22)-((((E26/100)*$AJ$22)*$AN$22)*$AH$22)+((((E26/100)*$AJ$23)*$AH$23))))))))))))))))))))))))</f>
        <v>769.07203449999975</v>
      </c>
      <c r="U26" s="2">
        <f>IF(Calculator!$O$6="SINGLEBASE",SUM((((F26/100)*$AJ$22)*$AH$22))+((((F26/100)*$AJ$23)*$AH$23)),IF(Calculator!$O$6="SINGLEELEMENTS",SUM((((F26/100)*$AJ$22)*$AH$22))+(((((F26/100)*$AJ$22)*$AN$22)*$AH$22)*Calculator!$G$2)-((((F26/100)*$AJ$22)*$AN$22)*$AH$22)+((((F26/100)*$AJ$23)*$AH$23)),IF(Calculator!$O$6="SINGLESPECTRUM",SUM((((F26/100)*$AJ$22)*$AH$22))+(((((F26/100)*$AJ$22)*$AN$22)*$AH$22)*Calculator!$G$4)-((((F26/100)*$AJ$22)*$AN$22)*$AH$22)+((((F26/100)*$AJ$23)*$AH$23)),IF(Calculator!$O$6="SINGLEHOMESTEAD",SUM((((F26/100)*$AJ$22)*$AH$22))+(((((F26/100)*$AJ$22)*$AN$22)*$AH$22)*Calculator!$G$3)-((((F26/100)*$AJ$22)*$AN$22)*$AH$22)+((((F26/100)*$AJ$23)*$AH$23)),IF(Calculator!$O$6="SINGLEBAND A",SUM((((F26/100)*$AJ$22)*$AH$22))+(((((F26/100)*$AJ$22)*$AN$22)*$AH$22)*Calculator!$G$5)-((((F26/100)*$AJ$22)*$AN$22)*$AH$22)+((((F26/100)*$AJ$23)*$AH$23)),IF(Calculator!$O$6="SINGLEBAND B",SUM((((F26/100)*$AJ$22)*$AH$22))+(((((F26/100)*$AJ$22)*$AN$22)*$AH$22)*Calculator!$G$6)-((((F26/100)*$AJ$22)*$AN$22)*$AH$22)+((((F26/100)*$AJ$23)*$AH$23)),IF(Calculator!$O$6="SINGLEBAND C",SUM((((F26/100)*$AJ$22)*$AH$22))+(((((F26/100)*$AJ$22)*$AN$22)*$AH$22)*Calculator!$G$7)-((((F26/100)*$AJ$22)*$AN$22)*$AH$22)+((((F26/100)*$AJ$23)*$AH$23)),IF(Calculator!$O$6="SINGLEBAND D",SUM((((F26/100)*$AJ$22)*$AH$22))+(((((F26/100)*$AJ$22)*$AN$22)*$AH$22)*Calculator!$G$8)-((((F26/100)*$AJ$22)*$AN$22)*$AH$22)+((((F26/100)*$AJ$23)*$AH$23)),IF(Calculator!$O$6="SINGLEURBANE",SUM((((F26/100)*$AJ$22)*$AH$22))+(((((F26/100)*$AJ$22)*$AN$22)*$AH$22)*Calculator!$G$9)-((((F26/100)*$AJ$22)*$AN$22)*$AH$22)+((((F26/100)*$AJ$23)*$AH$23)),IF(Calculator!$O$6="SINGLESILVERANOD",SUM((((F26/100)*$AJ$22)*$AH$22))+(((((F26/100)*$AJ$22)*$AN$22)*$AH$22)*Calculator!$G$10)-((((F26/100)*$AJ$22)*$AN$22)*$AH$22)+((((F26/100)*$AJ$23)*$AH$23)),IF(Calculator!$O$6="SINGLEANOD",SUM((((F26/100)*$AJ$22)*$AH$22))+(((((F26/100)*$AJ$22)*$AN$22)*$AH$22)*Calculator!$G$11)-((((F26/100)*$AJ$22)*$AN$22)*$AH$22)+((((F26/100)*$AJ$23)*$AH$23)),IF(Calculator!$O$6="DUALBASE",SUM((((F26/100)*$AJ$22)*$AH$22))+(((((F26/100)*$AJ$22)*$AN$22)*$AH$22)*Calculator!$G$12)-((((F26/100)*$AJ$22)*$AN$22)*$AH$22)+((((F26/100)*$AJ$23)*$AH$23)),IF(Calculator!$O$6="DUALELEMENTS",SUM((((F26/100)*$AJ$22)*$AH$22))+(((((F26/100)*$AJ$22)*$AN$22)*$AH$22)*Calculator!$G$13)-((((F26/100)*$AJ$22)*$AN$22)*$AH$22)+((((F26/100)*$AJ$23)*$AH$23)),IF(Calculator!$O$6="DUALSPECTRUM",SUM((((F26/100)*$AJ$22)*$AH$22))+(((((F26/100)*$AJ$22)*$AN$22)*$AH$22)*Calculator!$G$15)-((((F26/100)*$AJ$22)*$AN$22)*$AH$22)+((((F26/100)*$AJ$23)*$AH$23)),IF(Calculator!$O$6="DUALHOMESTEAD",SUM((((F26/100)*$AJ$22)*$AH$22))+(((((F26/100)*$AJ$22)*$AN$22)*$AH$22)*Calculator!$G$14)-((((F26/100)*$AJ$22)*$AN$22)*$AH$22)+((((F26/100)*$AJ$23)*$AH$23)),IF(Calculator!$O$6="DUALBAND A",SUM((((F26/100)*$AJ$22)*$AH$22))+(((((F26/100)*$AJ$22)*$AN$22)*$AH$22)*Calculator!$G$16)-((((F26/100)*$AJ$22)*$AN$22)*$AH$22)+((((F26/100)*$AJ$23)*$AH$23)),IF(Calculator!$O$6="DUALBAND B",SUM((((F26/100)*$AJ$22)*$AH$22))+(((((F26/100)*$AJ$22)*$AN$22)*$AH$22)*Calculator!$G$17)-((((F26/100)*$AJ$22)*$AN$22)*$AH$22)+((((F26/100)*$AJ$23)*$AH$23)),IF(Calculator!$O$6="DUALBAND C",SUM((((F26/100)*$AJ$22)*$AH$22))+(((((F26/100)*$AJ$22)*$AN$22)*$AH$22)*Calculator!$G$18)-((((F26/100)*$AJ$22)*$AN$22)*$AH$22)+((((F26/100)*$AJ$23)*$AH$23)),IF(Calculator!$O$6="DUALBAND D",SUM((((F26/100)*$AJ$22)*$AH$22))+(((((F26/100)*$AJ$22)*$AN$22)*$AH$22)*Calculator!$G$19)-((((F26/100)*$AJ$22)*$AN$22)*$AH$22)+((((F26/100)*$AJ$23)*$AH$23)),IF(Calculator!$O$6="DUALURBANE",SUM((((F26/100)*$AJ$22)*$AH$22))+(((((F26/100)*$AJ$22)*$AN$22)*$AH$22)*Calculator!$G$20)-((((F26/100)*$AJ$22)*$AN$22)*$AH$22)+((((F26/100)*$AJ$23)*$AH$23)),IF(Calculator!$O$6="DUALSILVERANOD",SUM((((F26/100)*$AJ$22)*$AH$22))+(((((F26/100)*$AJ$22)*$AN$22)*$AH$22)*Calculator!$G$21)-((((F26/100)*$AJ$22)*$AN$22)*$AH$22)+((((F26/100)*$AJ$23)*$AH$23)),IF(Calculator!$O$6="DUALANOD",SUM((((F26/100)*$AJ$22)*$AH$22))+(((((F26/100)*$AJ$22)*$AN$22)*$AH$22)*Calculator!$G$22)-((((F26/100)*$AJ$22)*$AN$22)*$AH$22)+((((F26/100)*$AJ$23)*$AH$23))))))))))))))))))))))))</f>
        <v>778.85354799999993</v>
      </c>
      <c r="V26" s="2">
        <f>IF(Calculator!$O$6="SINGLEBASE",SUM((((G26/100)*$AJ$22)*$AH$22))+((((G26/100)*$AJ$23)*$AH$23)),IF(Calculator!$O$6="SINGLEELEMENTS",SUM((((G26/100)*$AJ$22)*$AH$22))+(((((G26/100)*$AJ$22)*$AN$22)*$AH$22)*Calculator!$G$2)-((((G26/100)*$AJ$22)*$AN$22)*$AH$22)+((((G26/100)*$AJ$23)*$AH$23)),IF(Calculator!$O$6="SINGLESPECTRUM",SUM((((G26/100)*$AJ$22)*$AH$22))+(((((G26/100)*$AJ$22)*$AN$22)*$AH$22)*Calculator!$G$4)-((((G26/100)*$AJ$22)*$AN$22)*$AH$22)+((((G26/100)*$AJ$23)*$AH$23)),IF(Calculator!$O$6="SINGLEHOMESTEAD",SUM((((G26/100)*$AJ$22)*$AH$22))+(((((G26/100)*$AJ$22)*$AN$22)*$AH$22)*Calculator!$G$3)-((((G26/100)*$AJ$22)*$AN$22)*$AH$22)+((((G26/100)*$AJ$23)*$AH$23)),IF(Calculator!$O$6="SINGLEBAND A",SUM((((G26/100)*$AJ$22)*$AH$22))+(((((G26/100)*$AJ$22)*$AN$22)*$AH$22)*Calculator!$G$5)-((((G26/100)*$AJ$22)*$AN$22)*$AH$22)+((((G26/100)*$AJ$23)*$AH$23)),IF(Calculator!$O$6="SINGLEBAND B",SUM((((G26/100)*$AJ$22)*$AH$22))+(((((G26/100)*$AJ$22)*$AN$22)*$AH$22)*Calculator!$G$6)-((((G26/100)*$AJ$22)*$AN$22)*$AH$22)+((((G26/100)*$AJ$23)*$AH$23)),IF(Calculator!$O$6="SINGLEBAND C",SUM((((G26/100)*$AJ$22)*$AH$22))+(((((G26/100)*$AJ$22)*$AN$22)*$AH$22)*Calculator!$G$7)-((((G26/100)*$AJ$22)*$AN$22)*$AH$22)+((((G26/100)*$AJ$23)*$AH$23)),IF(Calculator!$O$6="SINGLEBAND D",SUM((((G26/100)*$AJ$22)*$AH$22))+(((((G26/100)*$AJ$22)*$AN$22)*$AH$22)*Calculator!$G$8)-((((G26/100)*$AJ$22)*$AN$22)*$AH$22)+((((G26/100)*$AJ$23)*$AH$23)),IF(Calculator!$O$6="SINGLEURBANE",SUM((((G26/100)*$AJ$22)*$AH$22))+(((((G26/100)*$AJ$22)*$AN$22)*$AH$22)*Calculator!$G$9)-((((G26/100)*$AJ$22)*$AN$22)*$AH$22)+((((G26/100)*$AJ$23)*$AH$23)),IF(Calculator!$O$6="SINGLESILVERANOD",SUM((((G26/100)*$AJ$22)*$AH$22))+(((((G26/100)*$AJ$22)*$AN$22)*$AH$22)*Calculator!$G$10)-((((G26/100)*$AJ$22)*$AN$22)*$AH$22)+((((G26/100)*$AJ$23)*$AH$23)),IF(Calculator!$O$6="SINGLEANOD",SUM((((G26/100)*$AJ$22)*$AH$22))+(((((G26/100)*$AJ$22)*$AN$22)*$AH$22)*Calculator!$G$11)-((((G26/100)*$AJ$22)*$AN$22)*$AH$22)+((((G26/100)*$AJ$23)*$AH$23)),IF(Calculator!$O$6="DUALBASE",SUM((((G26/100)*$AJ$22)*$AH$22))+(((((G26/100)*$AJ$22)*$AN$22)*$AH$22)*Calculator!$G$12)-((((G26/100)*$AJ$22)*$AN$22)*$AH$22)+((((G26/100)*$AJ$23)*$AH$23)),IF(Calculator!$O$6="DUALELEMENTS",SUM((((G26/100)*$AJ$22)*$AH$22))+(((((G26/100)*$AJ$22)*$AN$22)*$AH$22)*Calculator!$G$13)-((((G26/100)*$AJ$22)*$AN$22)*$AH$22)+((((G26/100)*$AJ$23)*$AH$23)),IF(Calculator!$O$6="DUALSPECTRUM",SUM((((G26/100)*$AJ$22)*$AH$22))+(((((G26/100)*$AJ$22)*$AN$22)*$AH$22)*Calculator!$G$15)-((((G26/100)*$AJ$22)*$AN$22)*$AH$22)+((((G26/100)*$AJ$23)*$AH$23)),IF(Calculator!$O$6="DUALHOMESTEAD",SUM((((G26/100)*$AJ$22)*$AH$22))+(((((G26/100)*$AJ$22)*$AN$22)*$AH$22)*Calculator!$G$14)-((((G26/100)*$AJ$22)*$AN$22)*$AH$22)+((((G26/100)*$AJ$23)*$AH$23)),IF(Calculator!$O$6="DUALBAND A",SUM((((G26/100)*$AJ$22)*$AH$22))+(((((G26/100)*$AJ$22)*$AN$22)*$AH$22)*Calculator!$G$16)-((((G26/100)*$AJ$22)*$AN$22)*$AH$22)+((((G26/100)*$AJ$23)*$AH$23)),IF(Calculator!$O$6="DUALBAND B",SUM((((G26/100)*$AJ$22)*$AH$22))+(((((G26/100)*$AJ$22)*$AN$22)*$AH$22)*Calculator!$G$17)-((((G26/100)*$AJ$22)*$AN$22)*$AH$22)+((((G26/100)*$AJ$23)*$AH$23)),IF(Calculator!$O$6="DUALBAND C",SUM((((G26/100)*$AJ$22)*$AH$22))+(((((G26/100)*$AJ$22)*$AN$22)*$AH$22)*Calculator!$G$18)-((((G26/100)*$AJ$22)*$AN$22)*$AH$22)+((((G26/100)*$AJ$23)*$AH$23)),IF(Calculator!$O$6="DUALBAND D",SUM((((G26/100)*$AJ$22)*$AH$22))+(((((G26/100)*$AJ$22)*$AN$22)*$AH$22)*Calculator!$G$19)-((((G26/100)*$AJ$22)*$AN$22)*$AH$22)+((((G26/100)*$AJ$23)*$AH$23)),IF(Calculator!$O$6="DUALURBANE",SUM((((G26/100)*$AJ$22)*$AH$22))+(((((G26/100)*$AJ$22)*$AN$22)*$AH$22)*Calculator!$G$20)-((((G26/100)*$AJ$22)*$AN$22)*$AH$22)+((((G26/100)*$AJ$23)*$AH$23)),IF(Calculator!$O$6="DUALSILVERANOD",SUM((((G26/100)*$AJ$22)*$AH$22))+(((((G26/100)*$AJ$22)*$AN$22)*$AH$22)*Calculator!$G$21)-((((G26/100)*$AJ$22)*$AN$22)*$AH$22)+((((G26/100)*$AJ$23)*$AH$23)),IF(Calculator!$O$6="DUALANOD",SUM((((G26/100)*$AJ$22)*$AH$22))+(((((G26/100)*$AJ$22)*$AN$22)*$AH$22)*Calculator!$G$22)-((((G26/100)*$AJ$22)*$AN$22)*$AH$22)+((((G26/100)*$AJ$23)*$AH$23))))))))))))))))))))))))</f>
        <v>788.10378349999996</v>
      </c>
      <c r="W26" s="2">
        <f>IF(Calculator!$O$6="SINGLEBASE",SUM((((H26/100)*$AJ$22)*$AH$22))+((((H26/100)*$AJ$23)*$AH$23)),IF(Calculator!$O$6="SINGLEELEMENTS",SUM((((H26/100)*$AJ$22)*$AH$22))+(((((H26/100)*$AJ$22)*$AN$22)*$AH$22)*Calculator!$G$2)-((((H26/100)*$AJ$22)*$AN$22)*$AH$22)+((((H26/100)*$AJ$23)*$AH$23)),IF(Calculator!$O$6="SINGLESPECTRUM",SUM((((H26/100)*$AJ$22)*$AH$22))+(((((H26/100)*$AJ$22)*$AN$22)*$AH$22)*Calculator!$G$4)-((((H26/100)*$AJ$22)*$AN$22)*$AH$22)+((((H26/100)*$AJ$23)*$AH$23)),IF(Calculator!$O$6="SINGLEHOMESTEAD",SUM((((H26/100)*$AJ$22)*$AH$22))+(((((H26/100)*$AJ$22)*$AN$22)*$AH$22)*Calculator!$G$3)-((((H26/100)*$AJ$22)*$AN$22)*$AH$22)+((((H26/100)*$AJ$23)*$AH$23)),IF(Calculator!$O$6="SINGLEBAND A",SUM((((H26/100)*$AJ$22)*$AH$22))+(((((H26/100)*$AJ$22)*$AN$22)*$AH$22)*Calculator!$G$5)-((((H26/100)*$AJ$22)*$AN$22)*$AH$22)+((((H26/100)*$AJ$23)*$AH$23)),IF(Calculator!$O$6="SINGLEBAND B",SUM((((H26/100)*$AJ$22)*$AH$22))+(((((H26/100)*$AJ$22)*$AN$22)*$AH$22)*Calculator!$G$6)-((((H26/100)*$AJ$22)*$AN$22)*$AH$22)+((((H26/100)*$AJ$23)*$AH$23)),IF(Calculator!$O$6="SINGLEBAND C",SUM((((H26/100)*$AJ$22)*$AH$22))+(((((H26/100)*$AJ$22)*$AN$22)*$AH$22)*Calculator!$G$7)-((((H26/100)*$AJ$22)*$AN$22)*$AH$22)+((((H26/100)*$AJ$23)*$AH$23)),IF(Calculator!$O$6="SINGLEBAND D",SUM((((H26/100)*$AJ$22)*$AH$22))+(((((H26/100)*$AJ$22)*$AN$22)*$AH$22)*Calculator!$G$8)-((((H26/100)*$AJ$22)*$AN$22)*$AH$22)+((((H26/100)*$AJ$23)*$AH$23)),IF(Calculator!$O$6="SINGLEURBANE",SUM((((H26/100)*$AJ$22)*$AH$22))+(((((H26/100)*$AJ$22)*$AN$22)*$AH$22)*Calculator!$G$9)-((((H26/100)*$AJ$22)*$AN$22)*$AH$22)+((((H26/100)*$AJ$23)*$AH$23)),IF(Calculator!$O$6="SINGLESILVERANOD",SUM((((H26/100)*$AJ$22)*$AH$22))+(((((H26/100)*$AJ$22)*$AN$22)*$AH$22)*Calculator!$G$10)-((((H26/100)*$AJ$22)*$AN$22)*$AH$22)+((((H26/100)*$AJ$23)*$AH$23)),IF(Calculator!$O$6="SINGLEANOD",SUM((((H26/100)*$AJ$22)*$AH$22))+(((((H26/100)*$AJ$22)*$AN$22)*$AH$22)*Calculator!$G$11)-((((H26/100)*$AJ$22)*$AN$22)*$AH$22)+((((H26/100)*$AJ$23)*$AH$23)),IF(Calculator!$O$6="DUALBASE",SUM((((H26/100)*$AJ$22)*$AH$22))+(((((H26/100)*$AJ$22)*$AN$22)*$AH$22)*Calculator!$G$12)-((((H26/100)*$AJ$22)*$AN$22)*$AH$22)+((((H26/100)*$AJ$23)*$AH$23)),IF(Calculator!$O$6="DUALELEMENTS",SUM((((H26/100)*$AJ$22)*$AH$22))+(((((H26/100)*$AJ$22)*$AN$22)*$AH$22)*Calculator!$G$13)-((((H26/100)*$AJ$22)*$AN$22)*$AH$22)+((((H26/100)*$AJ$23)*$AH$23)),IF(Calculator!$O$6="DUALSPECTRUM",SUM((((H26/100)*$AJ$22)*$AH$22))+(((((H26/100)*$AJ$22)*$AN$22)*$AH$22)*Calculator!$G$15)-((((H26/100)*$AJ$22)*$AN$22)*$AH$22)+((((H26/100)*$AJ$23)*$AH$23)),IF(Calculator!$O$6="DUALHOMESTEAD",SUM((((H26/100)*$AJ$22)*$AH$22))+(((((H26/100)*$AJ$22)*$AN$22)*$AH$22)*Calculator!$G$14)-((((H26/100)*$AJ$22)*$AN$22)*$AH$22)+((((H26/100)*$AJ$23)*$AH$23)),IF(Calculator!$O$6="DUALBAND A",SUM((((H26/100)*$AJ$22)*$AH$22))+(((((H26/100)*$AJ$22)*$AN$22)*$AH$22)*Calculator!$G$16)-((((H26/100)*$AJ$22)*$AN$22)*$AH$22)+((((H26/100)*$AJ$23)*$AH$23)),IF(Calculator!$O$6="DUALBAND B",SUM((((H26/100)*$AJ$22)*$AH$22))+(((((H26/100)*$AJ$22)*$AN$22)*$AH$22)*Calculator!$G$17)-((((H26/100)*$AJ$22)*$AN$22)*$AH$22)+((((H26/100)*$AJ$23)*$AH$23)),IF(Calculator!$O$6="DUALBAND C",SUM((((H26/100)*$AJ$22)*$AH$22))+(((((H26/100)*$AJ$22)*$AN$22)*$AH$22)*Calculator!$G$18)-((((H26/100)*$AJ$22)*$AN$22)*$AH$22)+((((H26/100)*$AJ$23)*$AH$23)),IF(Calculator!$O$6="DUALBAND D",SUM((((H26/100)*$AJ$22)*$AH$22))+(((((H26/100)*$AJ$22)*$AN$22)*$AH$22)*Calculator!$G$19)-((((H26/100)*$AJ$22)*$AN$22)*$AH$22)+((((H26/100)*$AJ$23)*$AH$23)),IF(Calculator!$O$6="DUALURBANE",SUM((((H26/100)*$AJ$22)*$AH$22))+(((((H26/100)*$AJ$22)*$AN$22)*$AH$22)*Calculator!$G$20)-((((H26/100)*$AJ$22)*$AN$22)*$AH$22)+((((H26/100)*$AJ$23)*$AH$23)),IF(Calculator!$O$6="DUALSILVERANOD",SUM((((H26/100)*$AJ$22)*$AH$22))+(((((H26/100)*$AJ$22)*$AN$22)*$AH$22)*Calculator!$G$21)-((((H26/100)*$AJ$22)*$AN$22)*$AH$22)+((((H26/100)*$AJ$23)*$AH$23)),IF(Calculator!$O$6="DUALANOD",SUM((((H26/100)*$AJ$22)*$AH$22))+(((((H26/100)*$AJ$22)*$AN$22)*$AH$22)*Calculator!$G$22)-((((H26/100)*$AJ$22)*$AN$22)*$AH$22)+((((H26/100)*$AJ$23)*$AH$23))))))))))))))))))))))))</f>
        <v>797.24262199999987</v>
      </c>
      <c r="X26" s="2">
        <f>IF(Calculator!$O$6="SINGLEBASE",SUM((((I26/100)*$AJ$22)*$AH$22))+((((I26/100)*$AJ$23)*$AH$23)),IF(Calculator!$O$6="SINGLEELEMENTS",SUM((((I26/100)*$AJ$22)*$AH$22))+(((((I26/100)*$AJ$22)*$AN$22)*$AH$22)*Calculator!$G$2)-((((I26/100)*$AJ$22)*$AN$22)*$AH$22)+((((I26/100)*$AJ$23)*$AH$23)),IF(Calculator!$O$6="SINGLESPECTRUM",SUM((((I26/100)*$AJ$22)*$AH$22))+(((((I26/100)*$AJ$22)*$AN$22)*$AH$22)*Calculator!$G$4)-((((I26/100)*$AJ$22)*$AN$22)*$AH$22)+((((I26/100)*$AJ$23)*$AH$23)),IF(Calculator!$O$6="SINGLEHOMESTEAD",SUM((((I26/100)*$AJ$22)*$AH$22))+(((((I26/100)*$AJ$22)*$AN$22)*$AH$22)*Calculator!$G$3)-((((I26/100)*$AJ$22)*$AN$22)*$AH$22)+((((I26/100)*$AJ$23)*$AH$23)),IF(Calculator!$O$6="SINGLEBAND A",SUM((((I26/100)*$AJ$22)*$AH$22))+(((((I26/100)*$AJ$22)*$AN$22)*$AH$22)*Calculator!$G$5)-((((I26/100)*$AJ$22)*$AN$22)*$AH$22)+((((I26/100)*$AJ$23)*$AH$23)),IF(Calculator!$O$6="SINGLEBAND B",SUM((((I26/100)*$AJ$22)*$AH$22))+(((((I26/100)*$AJ$22)*$AN$22)*$AH$22)*Calculator!$G$6)-((((I26/100)*$AJ$22)*$AN$22)*$AH$22)+((((I26/100)*$AJ$23)*$AH$23)),IF(Calculator!$O$6="SINGLEBAND C",SUM((((I26/100)*$AJ$22)*$AH$22))+(((((I26/100)*$AJ$22)*$AN$22)*$AH$22)*Calculator!$G$7)-((((I26/100)*$AJ$22)*$AN$22)*$AH$22)+((((I26/100)*$AJ$23)*$AH$23)),IF(Calculator!$O$6="SINGLEBAND D",SUM((((I26/100)*$AJ$22)*$AH$22))+(((((I26/100)*$AJ$22)*$AN$22)*$AH$22)*Calculator!$G$8)-((((I26/100)*$AJ$22)*$AN$22)*$AH$22)+((((I26/100)*$AJ$23)*$AH$23)),IF(Calculator!$O$6="SINGLEURBANE",SUM((((I26/100)*$AJ$22)*$AH$22))+(((((I26/100)*$AJ$22)*$AN$22)*$AH$22)*Calculator!$G$9)-((((I26/100)*$AJ$22)*$AN$22)*$AH$22)+((((I26/100)*$AJ$23)*$AH$23)),IF(Calculator!$O$6="SINGLESILVERANOD",SUM((((I26/100)*$AJ$22)*$AH$22))+(((((I26/100)*$AJ$22)*$AN$22)*$AH$22)*Calculator!$G$10)-((((I26/100)*$AJ$22)*$AN$22)*$AH$22)+((((I26/100)*$AJ$23)*$AH$23)),IF(Calculator!$O$6="SINGLEANOD",SUM((((I26/100)*$AJ$22)*$AH$22))+(((((I26/100)*$AJ$22)*$AN$22)*$AH$22)*Calculator!$G$11)-((((I26/100)*$AJ$22)*$AN$22)*$AH$22)+((((I26/100)*$AJ$23)*$AH$23)),IF(Calculator!$O$6="DUALBASE",SUM((((I26/100)*$AJ$22)*$AH$22))+(((((I26/100)*$AJ$22)*$AN$22)*$AH$22)*Calculator!$G$12)-((((I26/100)*$AJ$22)*$AN$22)*$AH$22)+((((I26/100)*$AJ$23)*$AH$23)),IF(Calculator!$O$6="DUALELEMENTS",SUM((((I26/100)*$AJ$22)*$AH$22))+(((((I26/100)*$AJ$22)*$AN$22)*$AH$22)*Calculator!$G$13)-((((I26/100)*$AJ$22)*$AN$22)*$AH$22)+((((I26/100)*$AJ$23)*$AH$23)),IF(Calculator!$O$6="DUALSPECTRUM",SUM((((I26/100)*$AJ$22)*$AH$22))+(((((I26/100)*$AJ$22)*$AN$22)*$AH$22)*Calculator!$G$15)-((((I26/100)*$AJ$22)*$AN$22)*$AH$22)+((((I26/100)*$AJ$23)*$AH$23)),IF(Calculator!$O$6="DUALHOMESTEAD",SUM((((I26/100)*$AJ$22)*$AH$22))+(((((I26/100)*$AJ$22)*$AN$22)*$AH$22)*Calculator!$G$14)-((((I26/100)*$AJ$22)*$AN$22)*$AH$22)+((((I26/100)*$AJ$23)*$AH$23)),IF(Calculator!$O$6="DUALBAND A",SUM((((I26/100)*$AJ$22)*$AH$22))+(((((I26/100)*$AJ$22)*$AN$22)*$AH$22)*Calculator!$G$16)-((((I26/100)*$AJ$22)*$AN$22)*$AH$22)+((((I26/100)*$AJ$23)*$AH$23)),IF(Calculator!$O$6="DUALBAND B",SUM((((I26/100)*$AJ$22)*$AH$22))+(((((I26/100)*$AJ$22)*$AN$22)*$AH$22)*Calculator!$G$17)-((((I26/100)*$AJ$22)*$AN$22)*$AH$22)+((((I26/100)*$AJ$23)*$AH$23)),IF(Calculator!$O$6="DUALBAND C",SUM((((I26/100)*$AJ$22)*$AH$22))+(((((I26/100)*$AJ$22)*$AN$22)*$AH$22)*Calculator!$G$18)-((((I26/100)*$AJ$22)*$AN$22)*$AH$22)+((((I26/100)*$AJ$23)*$AH$23)),IF(Calculator!$O$6="DUALBAND D",SUM((((I26/100)*$AJ$22)*$AH$22))+(((((I26/100)*$AJ$22)*$AN$22)*$AH$22)*Calculator!$G$19)-((((I26/100)*$AJ$22)*$AN$22)*$AH$22)+((((I26/100)*$AJ$23)*$AH$23)),IF(Calculator!$O$6="DUALURBANE",SUM((((I26/100)*$AJ$22)*$AH$22))+(((((I26/100)*$AJ$22)*$AN$22)*$AH$22)*Calculator!$G$20)-((((I26/100)*$AJ$22)*$AN$22)*$AH$22)+((((I26/100)*$AJ$23)*$AH$23)),IF(Calculator!$O$6="DUALSILVERANOD",SUM((((I26/100)*$AJ$22)*$AH$22))+(((((I26/100)*$AJ$22)*$AN$22)*$AH$22)*Calculator!$G$21)-((((I26/100)*$AJ$22)*$AN$22)*$AH$22)+((((I26/100)*$AJ$23)*$AH$23)),IF(Calculator!$O$6="DUALANOD",SUM((((I26/100)*$AJ$22)*$AH$22))+(((((I26/100)*$AJ$22)*$AN$22)*$AH$22)*Calculator!$G$22)-((((I26/100)*$AJ$22)*$AN$22)*$AH$22)+((((I26/100)*$AJ$23)*$AH$23))))))))))))))))))))))))</f>
        <v>807.02413549999983</v>
      </c>
      <c r="Y26" s="2">
        <f>IF(Calculator!$O$6="SINGLEBASE",SUM((((J26/100)*$AJ$22)*$AH$22))+((((J26/100)*$AJ$23)*$AH$23)),IF(Calculator!$O$6="SINGLEELEMENTS",SUM((((J26/100)*$AJ$22)*$AH$22))+(((((J26/100)*$AJ$22)*$AN$22)*$AH$22)*Calculator!$G$2)-((((J26/100)*$AJ$22)*$AN$22)*$AH$22)+((((J26/100)*$AJ$23)*$AH$23)),IF(Calculator!$O$6="SINGLESPECTRUM",SUM((((J26/100)*$AJ$22)*$AH$22))+(((((J26/100)*$AJ$22)*$AN$22)*$AH$22)*Calculator!$G$4)-((((J26/100)*$AJ$22)*$AN$22)*$AH$22)+((((J26/100)*$AJ$23)*$AH$23)),IF(Calculator!$O$6="SINGLEHOMESTEAD",SUM((((J26/100)*$AJ$22)*$AH$22))+(((((J26/100)*$AJ$22)*$AN$22)*$AH$22)*Calculator!$G$3)-((((J26/100)*$AJ$22)*$AN$22)*$AH$22)+((((J26/100)*$AJ$23)*$AH$23)),IF(Calculator!$O$6="SINGLEBAND A",SUM((((J26/100)*$AJ$22)*$AH$22))+(((((J26/100)*$AJ$22)*$AN$22)*$AH$22)*Calculator!$G$5)-((((J26/100)*$AJ$22)*$AN$22)*$AH$22)+((((J26/100)*$AJ$23)*$AH$23)),IF(Calculator!$O$6="SINGLEBAND B",SUM((((J26/100)*$AJ$22)*$AH$22))+(((((J26/100)*$AJ$22)*$AN$22)*$AH$22)*Calculator!$G$6)-((((J26/100)*$AJ$22)*$AN$22)*$AH$22)+((((J26/100)*$AJ$23)*$AH$23)),IF(Calculator!$O$6="SINGLEBAND C",SUM((((J26/100)*$AJ$22)*$AH$22))+(((((J26/100)*$AJ$22)*$AN$22)*$AH$22)*Calculator!$G$7)-((((J26/100)*$AJ$22)*$AN$22)*$AH$22)+((((J26/100)*$AJ$23)*$AH$23)),IF(Calculator!$O$6="SINGLEBAND D",SUM((((J26/100)*$AJ$22)*$AH$22))+(((((J26/100)*$AJ$22)*$AN$22)*$AH$22)*Calculator!$G$8)-((((J26/100)*$AJ$22)*$AN$22)*$AH$22)+((((J26/100)*$AJ$23)*$AH$23)),IF(Calculator!$O$6="SINGLEURBANE",SUM((((J26/100)*$AJ$22)*$AH$22))+(((((J26/100)*$AJ$22)*$AN$22)*$AH$22)*Calculator!$G$9)-((((J26/100)*$AJ$22)*$AN$22)*$AH$22)+((((J26/100)*$AJ$23)*$AH$23)),IF(Calculator!$O$6="SINGLESILVERANOD",SUM((((J26/100)*$AJ$22)*$AH$22))+(((((J26/100)*$AJ$22)*$AN$22)*$AH$22)*Calculator!$G$10)-((((J26/100)*$AJ$22)*$AN$22)*$AH$22)+((((J26/100)*$AJ$23)*$AH$23)),IF(Calculator!$O$6="SINGLEANOD",SUM((((J26/100)*$AJ$22)*$AH$22))+(((((J26/100)*$AJ$22)*$AN$22)*$AH$22)*Calculator!$G$11)-((((J26/100)*$AJ$22)*$AN$22)*$AH$22)+((((J26/100)*$AJ$23)*$AH$23)),IF(Calculator!$O$6="DUALBASE",SUM((((J26/100)*$AJ$22)*$AH$22))+(((((J26/100)*$AJ$22)*$AN$22)*$AH$22)*Calculator!$G$12)-((((J26/100)*$AJ$22)*$AN$22)*$AH$22)+((((J26/100)*$AJ$23)*$AH$23)),IF(Calculator!$O$6="DUALELEMENTS",SUM((((J26/100)*$AJ$22)*$AH$22))+(((((J26/100)*$AJ$22)*$AN$22)*$AH$22)*Calculator!$G$13)-((((J26/100)*$AJ$22)*$AN$22)*$AH$22)+((((J26/100)*$AJ$23)*$AH$23)),IF(Calculator!$O$6="DUALSPECTRUM",SUM((((J26/100)*$AJ$22)*$AH$22))+(((((J26/100)*$AJ$22)*$AN$22)*$AH$22)*Calculator!$G$15)-((((J26/100)*$AJ$22)*$AN$22)*$AH$22)+((((J26/100)*$AJ$23)*$AH$23)),IF(Calculator!$O$6="DUALHOMESTEAD",SUM((((J26/100)*$AJ$22)*$AH$22))+(((((J26/100)*$AJ$22)*$AN$22)*$AH$22)*Calculator!$G$14)-((((J26/100)*$AJ$22)*$AN$22)*$AH$22)+((((J26/100)*$AJ$23)*$AH$23)),IF(Calculator!$O$6="DUALBAND A",SUM((((J26/100)*$AJ$22)*$AH$22))+(((((J26/100)*$AJ$22)*$AN$22)*$AH$22)*Calculator!$G$16)-((((J26/100)*$AJ$22)*$AN$22)*$AH$22)+((((J26/100)*$AJ$23)*$AH$23)),IF(Calculator!$O$6="DUALBAND B",SUM((((J26/100)*$AJ$22)*$AH$22))+(((((J26/100)*$AJ$22)*$AN$22)*$AH$22)*Calculator!$G$17)-((((J26/100)*$AJ$22)*$AN$22)*$AH$22)+((((J26/100)*$AJ$23)*$AH$23)),IF(Calculator!$O$6="DUALBAND C",SUM((((J26/100)*$AJ$22)*$AH$22))+(((((J26/100)*$AJ$22)*$AN$22)*$AH$22)*Calculator!$G$18)-((((J26/100)*$AJ$22)*$AN$22)*$AH$22)+((((J26/100)*$AJ$23)*$AH$23)),IF(Calculator!$O$6="DUALBAND D",SUM((((J26/100)*$AJ$22)*$AH$22))+(((((J26/100)*$AJ$22)*$AN$22)*$AH$22)*Calculator!$G$19)-((((J26/100)*$AJ$22)*$AN$22)*$AH$22)+((((J26/100)*$AJ$23)*$AH$23)),IF(Calculator!$O$6="DUALURBANE",SUM((((J26/100)*$AJ$22)*$AH$22))+(((((J26/100)*$AJ$22)*$AN$22)*$AH$22)*Calculator!$G$20)-((((J26/100)*$AJ$22)*$AN$22)*$AH$22)+((((J26/100)*$AJ$23)*$AH$23)),IF(Calculator!$O$6="DUALSILVERANOD",SUM((((J26/100)*$AJ$22)*$AH$22))+(((((J26/100)*$AJ$22)*$AN$22)*$AH$22)*Calculator!$G$21)-((((J26/100)*$AJ$22)*$AN$22)*$AH$22)+((((J26/100)*$AJ$23)*$AH$23)),IF(Calculator!$O$6="DUALANOD",SUM((((J26/100)*$AJ$22)*$AH$22))+(((((J26/100)*$AJ$22)*$AN$22)*$AH$22)*Calculator!$G$22)-((((J26/100)*$AJ$22)*$AN$22)*$AH$22)+((((J26/100)*$AJ$23)*$AH$23))))))))))))))))))))))))</f>
        <v>816.16297399999985</v>
      </c>
      <c r="Z26" s="2">
        <f>IF(Calculator!$O$6="SINGLEBASE",SUM((((K26/100)*$AJ$22)*$AH$22))+((((K26/100)*$AJ$23)*$AH$23)),IF(Calculator!$O$6="SINGLEELEMENTS",SUM((((K26/100)*$AJ$22)*$AH$22))+(((((K26/100)*$AJ$22)*$AN$22)*$AH$22)*Calculator!$G$2)-((((K26/100)*$AJ$22)*$AN$22)*$AH$22)+((((K26/100)*$AJ$23)*$AH$23)),IF(Calculator!$O$6="SINGLESPECTRUM",SUM((((K26/100)*$AJ$22)*$AH$22))+(((((K26/100)*$AJ$22)*$AN$22)*$AH$22)*Calculator!$G$4)-((((K26/100)*$AJ$22)*$AN$22)*$AH$22)+((((K26/100)*$AJ$23)*$AH$23)),IF(Calculator!$O$6="SINGLEHOMESTEAD",SUM((((K26/100)*$AJ$22)*$AH$22))+(((((K26/100)*$AJ$22)*$AN$22)*$AH$22)*Calculator!$G$3)-((((K26/100)*$AJ$22)*$AN$22)*$AH$22)+((((K26/100)*$AJ$23)*$AH$23)),IF(Calculator!$O$6="SINGLEBAND A",SUM((((K26/100)*$AJ$22)*$AH$22))+(((((K26/100)*$AJ$22)*$AN$22)*$AH$22)*Calculator!$G$5)-((((K26/100)*$AJ$22)*$AN$22)*$AH$22)+((((K26/100)*$AJ$23)*$AH$23)),IF(Calculator!$O$6="SINGLEBAND B",SUM((((K26/100)*$AJ$22)*$AH$22))+(((((K26/100)*$AJ$22)*$AN$22)*$AH$22)*Calculator!$G$6)-((((K26/100)*$AJ$22)*$AN$22)*$AH$22)+((((K26/100)*$AJ$23)*$AH$23)),IF(Calculator!$O$6="SINGLEBAND C",SUM((((K26/100)*$AJ$22)*$AH$22))+(((((K26/100)*$AJ$22)*$AN$22)*$AH$22)*Calculator!$G$7)-((((K26/100)*$AJ$22)*$AN$22)*$AH$22)+((((K26/100)*$AJ$23)*$AH$23)),IF(Calculator!$O$6="SINGLEBAND D",SUM((((K26/100)*$AJ$22)*$AH$22))+(((((K26/100)*$AJ$22)*$AN$22)*$AH$22)*Calculator!$G$8)-((((K26/100)*$AJ$22)*$AN$22)*$AH$22)+((((K26/100)*$AJ$23)*$AH$23)),IF(Calculator!$O$6="SINGLEURBANE",SUM((((K26/100)*$AJ$22)*$AH$22))+(((((K26/100)*$AJ$22)*$AN$22)*$AH$22)*Calculator!$G$9)-((((K26/100)*$AJ$22)*$AN$22)*$AH$22)+((((K26/100)*$AJ$23)*$AH$23)),IF(Calculator!$O$6="SINGLESILVERANOD",SUM((((K26/100)*$AJ$22)*$AH$22))+(((((K26/100)*$AJ$22)*$AN$22)*$AH$22)*Calculator!$G$10)-((((K26/100)*$AJ$22)*$AN$22)*$AH$22)+((((K26/100)*$AJ$23)*$AH$23)),IF(Calculator!$O$6="SINGLEANOD",SUM((((K26/100)*$AJ$22)*$AH$22))+(((((K26/100)*$AJ$22)*$AN$22)*$AH$22)*Calculator!$G$11)-((((K26/100)*$AJ$22)*$AN$22)*$AH$22)+((((K26/100)*$AJ$23)*$AH$23)),IF(Calculator!$O$6="DUALBASE",SUM((((K26/100)*$AJ$22)*$AH$22))+(((((K26/100)*$AJ$22)*$AN$22)*$AH$22)*Calculator!$G$12)-((((K26/100)*$AJ$22)*$AN$22)*$AH$22)+((((K26/100)*$AJ$23)*$AH$23)),IF(Calculator!$O$6="DUALELEMENTS",SUM((((K26/100)*$AJ$22)*$AH$22))+(((((K26/100)*$AJ$22)*$AN$22)*$AH$22)*Calculator!$G$13)-((((K26/100)*$AJ$22)*$AN$22)*$AH$22)+((((K26/100)*$AJ$23)*$AH$23)),IF(Calculator!$O$6="DUALSPECTRUM",SUM((((K26/100)*$AJ$22)*$AH$22))+(((((K26/100)*$AJ$22)*$AN$22)*$AH$22)*Calculator!$G$15)-((((K26/100)*$AJ$22)*$AN$22)*$AH$22)+((((K26/100)*$AJ$23)*$AH$23)),IF(Calculator!$O$6="DUALHOMESTEAD",SUM((((K26/100)*$AJ$22)*$AH$22))+(((((K26/100)*$AJ$22)*$AN$22)*$AH$22)*Calculator!$G$14)-((((K26/100)*$AJ$22)*$AN$22)*$AH$22)+((((K26/100)*$AJ$23)*$AH$23)),IF(Calculator!$O$6="DUALBAND A",SUM((((K26/100)*$AJ$22)*$AH$22))+(((((K26/100)*$AJ$22)*$AN$22)*$AH$22)*Calculator!$G$16)-((((K26/100)*$AJ$22)*$AN$22)*$AH$22)+((((K26/100)*$AJ$23)*$AH$23)),IF(Calculator!$O$6="DUALBAND B",SUM((((K26/100)*$AJ$22)*$AH$22))+(((((K26/100)*$AJ$22)*$AN$22)*$AH$22)*Calculator!$G$17)-((((K26/100)*$AJ$22)*$AN$22)*$AH$22)+((((K26/100)*$AJ$23)*$AH$23)),IF(Calculator!$O$6="DUALBAND C",SUM((((K26/100)*$AJ$22)*$AH$22))+(((((K26/100)*$AJ$22)*$AN$22)*$AH$22)*Calculator!$G$18)-((((K26/100)*$AJ$22)*$AN$22)*$AH$22)+((((K26/100)*$AJ$23)*$AH$23)),IF(Calculator!$O$6="DUALBAND D",SUM((((K26/100)*$AJ$22)*$AH$22))+(((((K26/100)*$AJ$22)*$AN$22)*$AH$22)*Calculator!$G$19)-((((K26/100)*$AJ$22)*$AN$22)*$AH$22)+((((K26/100)*$AJ$23)*$AH$23)),IF(Calculator!$O$6="DUALURBANE",SUM((((K26/100)*$AJ$22)*$AH$22))+(((((K26/100)*$AJ$22)*$AN$22)*$AH$22)*Calculator!$G$20)-((((K26/100)*$AJ$22)*$AN$22)*$AH$22)+((((K26/100)*$AJ$23)*$AH$23)),IF(Calculator!$O$6="DUALSILVERANOD",SUM((((K26/100)*$AJ$22)*$AH$22))+(((((K26/100)*$AJ$22)*$AN$22)*$AH$22)*Calculator!$G$21)-((((K26/100)*$AJ$22)*$AN$22)*$AH$22)+((((K26/100)*$AJ$23)*$AH$23)),IF(Calculator!$O$6="DUALANOD",SUM((((K26/100)*$AJ$22)*$AH$22))+(((((K26/100)*$AJ$22)*$AN$22)*$AH$22)*Calculator!$G$22)-((((K26/100)*$AJ$22)*$AN$22)*$AH$22)+((((K26/100)*$AJ$23)*$AH$23))))))))))))))))))))))))</f>
        <v>825.94448749999992</v>
      </c>
      <c r="AA26" s="2">
        <f>IF(Calculator!$O$6="SINGLEBASE",SUM((((L26/100)*$AJ$22)*$AH$22))+((((L26/100)*$AJ$23)*$AH$23)),IF(Calculator!$O$6="SINGLEELEMENTS",SUM((((L26/100)*$AJ$22)*$AH$22))+(((((L26/100)*$AJ$22)*$AN$22)*$AH$22)*Calculator!$G$2)-((((L26/100)*$AJ$22)*$AN$22)*$AH$22)+((((L26/100)*$AJ$23)*$AH$23)),IF(Calculator!$O$6="SINGLESPECTRUM",SUM((((L26/100)*$AJ$22)*$AH$22))+(((((L26/100)*$AJ$22)*$AN$22)*$AH$22)*Calculator!$G$4)-((((L26/100)*$AJ$22)*$AN$22)*$AH$22)+((((L26/100)*$AJ$23)*$AH$23)),IF(Calculator!$O$6="SINGLEHOMESTEAD",SUM((((L26/100)*$AJ$22)*$AH$22))+(((((L26/100)*$AJ$22)*$AN$22)*$AH$22)*Calculator!$G$3)-((((L26/100)*$AJ$22)*$AN$22)*$AH$22)+((((L26/100)*$AJ$23)*$AH$23)),IF(Calculator!$O$6="SINGLEBAND A",SUM((((L26/100)*$AJ$22)*$AH$22))+(((((L26/100)*$AJ$22)*$AN$22)*$AH$22)*Calculator!$G$5)-((((L26/100)*$AJ$22)*$AN$22)*$AH$22)+((((L26/100)*$AJ$23)*$AH$23)),IF(Calculator!$O$6="SINGLEBAND B",SUM((((L26/100)*$AJ$22)*$AH$22))+(((((L26/100)*$AJ$22)*$AN$22)*$AH$22)*Calculator!$G$6)-((((L26/100)*$AJ$22)*$AN$22)*$AH$22)+((((L26/100)*$AJ$23)*$AH$23)),IF(Calculator!$O$6="SINGLEBAND C",SUM((((L26/100)*$AJ$22)*$AH$22))+(((((L26/100)*$AJ$22)*$AN$22)*$AH$22)*Calculator!$G$7)-((((L26/100)*$AJ$22)*$AN$22)*$AH$22)+((((L26/100)*$AJ$23)*$AH$23)),IF(Calculator!$O$6="SINGLEBAND D",SUM((((L26/100)*$AJ$22)*$AH$22))+(((((L26/100)*$AJ$22)*$AN$22)*$AH$22)*Calculator!$G$8)-((((L26/100)*$AJ$22)*$AN$22)*$AH$22)+((((L26/100)*$AJ$23)*$AH$23)),IF(Calculator!$O$6="SINGLEURBANE",SUM((((L26/100)*$AJ$22)*$AH$22))+(((((L26/100)*$AJ$22)*$AN$22)*$AH$22)*Calculator!$G$9)-((((L26/100)*$AJ$22)*$AN$22)*$AH$22)+((((L26/100)*$AJ$23)*$AH$23)),IF(Calculator!$O$6="SINGLESILVERANOD",SUM((((L26/100)*$AJ$22)*$AH$22))+(((((L26/100)*$AJ$22)*$AN$22)*$AH$22)*Calculator!$G$10)-((((L26/100)*$AJ$22)*$AN$22)*$AH$22)+((((L26/100)*$AJ$23)*$AH$23)),IF(Calculator!$O$6="SINGLEANOD",SUM((((L26/100)*$AJ$22)*$AH$22))+(((((L26/100)*$AJ$22)*$AN$22)*$AH$22)*Calculator!$G$11)-((((L26/100)*$AJ$22)*$AN$22)*$AH$22)+((((L26/100)*$AJ$23)*$AH$23)),IF(Calculator!$O$6="DUALBASE",SUM((((L26/100)*$AJ$22)*$AH$22))+(((((L26/100)*$AJ$22)*$AN$22)*$AH$22)*Calculator!$G$12)-((((L26/100)*$AJ$22)*$AN$22)*$AH$22)+((((L26/100)*$AJ$23)*$AH$23)),IF(Calculator!$O$6="DUALELEMENTS",SUM((((L26/100)*$AJ$22)*$AH$22))+(((((L26/100)*$AJ$22)*$AN$22)*$AH$22)*Calculator!$G$13)-((((L26/100)*$AJ$22)*$AN$22)*$AH$22)+((((L26/100)*$AJ$23)*$AH$23)),IF(Calculator!$O$6="DUALSPECTRUM",SUM((((L26/100)*$AJ$22)*$AH$22))+(((((L26/100)*$AJ$22)*$AN$22)*$AH$22)*Calculator!$G$15)-((((L26/100)*$AJ$22)*$AN$22)*$AH$22)+((((L26/100)*$AJ$23)*$AH$23)),IF(Calculator!$O$6="DUALHOMESTEAD",SUM((((L26/100)*$AJ$22)*$AH$22))+(((((L26/100)*$AJ$22)*$AN$22)*$AH$22)*Calculator!$G$14)-((((L26/100)*$AJ$22)*$AN$22)*$AH$22)+((((L26/100)*$AJ$23)*$AH$23)),IF(Calculator!$O$6="DUALBAND A",SUM((((L26/100)*$AJ$22)*$AH$22))+(((((L26/100)*$AJ$22)*$AN$22)*$AH$22)*Calculator!$G$16)-((((L26/100)*$AJ$22)*$AN$22)*$AH$22)+((((L26/100)*$AJ$23)*$AH$23)),IF(Calculator!$O$6="DUALBAND B",SUM((((L26/100)*$AJ$22)*$AH$22))+(((((L26/100)*$AJ$22)*$AN$22)*$AH$22)*Calculator!$G$17)-((((L26/100)*$AJ$22)*$AN$22)*$AH$22)+((((L26/100)*$AJ$23)*$AH$23)),IF(Calculator!$O$6="DUALBAND C",SUM((((L26/100)*$AJ$22)*$AH$22))+(((((L26/100)*$AJ$22)*$AN$22)*$AH$22)*Calculator!$G$18)-((((L26/100)*$AJ$22)*$AN$22)*$AH$22)+((((L26/100)*$AJ$23)*$AH$23)),IF(Calculator!$O$6="DUALBAND D",SUM((((L26/100)*$AJ$22)*$AH$22))+(((((L26/100)*$AJ$22)*$AN$22)*$AH$22)*Calculator!$G$19)-((((L26/100)*$AJ$22)*$AN$22)*$AH$22)+((((L26/100)*$AJ$23)*$AH$23)),IF(Calculator!$O$6="DUALURBANE",SUM((((L26/100)*$AJ$22)*$AH$22))+(((((L26/100)*$AJ$22)*$AN$22)*$AH$22)*Calculator!$G$20)-((((L26/100)*$AJ$22)*$AN$22)*$AH$22)+((((L26/100)*$AJ$23)*$AH$23)),IF(Calculator!$O$6="DUALSILVERANOD",SUM((((L26/100)*$AJ$22)*$AH$22))+(((((L26/100)*$AJ$22)*$AN$22)*$AH$22)*Calculator!$G$21)-((((L26/100)*$AJ$22)*$AN$22)*$AH$22)+((((L26/100)*$AJ$23)*$AH$23)),IF(Calculator!$O$6="DUALANOD",SUM((((L26/100)*$AJ$22)*$AH$22))+(((((L26/100)*$AJ$22)*$AN$22)*$AH$22)*Calculator!$G$22)-((((L26/100)*$AJ$22)*$AN$22)*$AH$22)+((((L26/100)*$AJ$23)*$AH$23))))))))))))))))))))))))</f>
        <v>835.08332599999994</v>
      </c>
      <c r="AB26" s="2">
        <f>IF(Calculator!$O$6="SINGLEBASE",SUM((((M26/100)*$AJ$22)*$AH$22))+((((M26/100)*$AJ$23)*$AH$23)),IF(Calculator!$O$6="SINGLEELEMENTS",SUM((((M26/100)*$AJ$22)*$AH$22))+(((((M26/100)*$AJ$22)*$AN$22)*$AH$22)*Calculator!$G$2)-((((M26/100)*$AJ$22)*$AN$22)*$AH$22)+((((M26/100)*$AJ$23)*$AH$23)),IF(Calculator!$O$6="SINGLESPECTRUM",SUM((((M26/100)*$AJ$22)*$AH$22))+(((((M26/100)*$AJ$22)*$AN$22)*$AH$22)*Calculator!$G$4)-((((M26/100)*$AJ$22)*$AN$22)*$AH$22)+((((M26/100)*$AJ$23)*$AH$23)),IF(Calculator!$O$6="SINGLEHOMESTEAD",SUM((((M26/100)*$AJ$22)*$AH$22))+(((((M26/100)*$AJ$22)*$AN$22)*$AH$22)*Calculator!$G$3)-((((M26/100)*$AJ$22)*$AN$22)*$AH$22)+((((M26/100)*$AJ$23)*$AH$23)),IF(Calculator!$O$6="SINGLEBAND A",SUM((((M26/100)*$AJ$22)*$AH$22))+(((((M26/100)*$AJ$22)*$AN$22)*$AH$22)*Calculator!$G$5)-((((M26/100)*$AJ$22)*$AN$22)*$AH$22)+((((M26/100)*$AJ$23)*$AH$23)),IF(Calculator!$O$6="SINGLEBAND B",SUM((((M26/100)*$AJ$22)*$AH$22))+(((((M26/100)*$AJ$22)*$AN$22)*$AH$22)*Calculator!$G$6)-((((M26/100)*$AJ$22)*$AN$22)*$AH$22)+((((M26/100)*$AJ$23)*$AH$23)),IF(Calculator!$O$6="SINGLEBAND C",SUM((((M26/100)*$AJ$22)*$AH$22))+(((((M26/100)*$AJ$22)*$AN$22)*$AH$22)*Calculator!$G$7)-((((M26/100)*$AJ$22)*$AN$22)*$AH$22)+((((M26/100)*$AJ$23)*$AH$23)),IF(Calculator!$O$6="SINGLEBAND D",SUM((((M26/100)*$AJ$22)*$AH$22))+(((((M26/100)*$AJ$22)*$AN$22)*$AH$22)*Calculator!$G$8)-((((M26/100)*$AJ$22)*$AN$22)*$AH$22)+((((M26/100)*$AJ$23)*$AH$23)),IF(Calculator!$O$6="SINGLEURBANE",SUM((((M26/100)*$AJ$22)*$AH$22))+(((((M26/100)*$AJ$22)*$AN$22)*$AH$22)*Calculator!$G$9)-((((M26/100)*$AJ$22)*$AN$22)*$AH$22)+((((M26/100)*$AJ$23)*$AH$23)),IF(Calculator!$O$6="SINGLESILVERANOD",SUM((((M26/100)*$AJ$22)*$AH$22))+(((((M26/100)*$AJ$22)*$AN$22)*$AH$22)*Calculator!$G$10)-((((M26/100)*$AJ$22)*$AN$22)*$AH$22)+((((M26/100)*$AJ$23)*$AH$23)),IF(Calculator!$O$6="SINGLEANOD",SUM((((M26/100)*$AJ$22)*$AH$22))+(((((M26/100)*$AJ$22)*$AN$22)*$AH$22)*Calculator!$G$11)-((((M26/100)*$AJ$22)*$AN$22)*$AH$22)+((((M26/100)*$AJ$23)*$AH$23)),IF(Calculator!$O$6="DUALBASE",SUM((((M26/100)*$AJ$22)*$AH$22))+(((((M26/100)*$AJ$22)*$AN$22)*$AH$22)*Calculator!$G$12)-((((M26/100)*$AJ$22)*$AN$22)*$AH$22)+((((M26/100)*$AJ$23)*$AH$23)),IF(Calculator!$O$6="DUALELEMENTS",SUM((((M26/100)*$AJ$22)*$AH$22))+(((((M26/100)*$AJ$22)*$AN$22)*$AH$22)*Calculator!$G$13)-((((M26/100)*$AJ$22)*$AN$22)*$AH$22)+((((M26/100)*$AJ$23)*$AH$23)),IF(Calculator!$O$6="DUALSPECTRUM",SUM((((M26/100)*$AJ$22)*$AH$22))+(((((M26/100)*$AJ$22)*$AN$22)*$AH$22)*Calculator!$G$15)-((((M26/100)*$AJ$22)*$AN$22)*$AH$22)+((((M26/100)*$AJ$23)*$AH$23)),IF(Calculator!$O$6="DUALHOMESTEAD",SUM((((M26/100)*$AJ$22)*$AH$22))+(((((M26/100)*$AJ$22)*$AN$22)*$AH$22)*Calculator!$G$14)-((((M26/100)*$AJ$22)*$AN$22)*$AH$22)+((((M26/100)*$AJ$23)*$AH$23)),IF(Calculator!$O$6="DUALBAND A",SUM((((M26/100)*$AJ$22)*$AH$22))+(((((M26/100)*$AJ$22)*$AN$22)*$AH$22)*Calculator!$G$16)-((((M26/100)*$AJ$22)*$AN$22)*$AH$22)+((((M26/100)*$AJ$23)*$AH$23)),IF(Calculator!$O$6="DUALBAND B",SUM((((M26/100)*$AJ$22)*$AH$22))+(((((M26/100)*$AJ$22)*$AN$22)*$AH$22)*Calculator!$G$17)-((((M26/100)*$AJ$22)*$AN$22)*$AH$22)+((((M26/100)*$AJ$23)*$AH$23)),IF(Calculator!$O$6="DUALBAND C",SUM((((M26/100)*$AJ$22)*$AH$22))+(((((M26/100)*$AJ$22)*$AN$22)*$AH$22)*Calculator!$G$18)-((((M26/100)*$AJ$22)*$AN$22)*$AH$22)+((((M26/100)*$AJ$23)*$AH$23)),IF(Calculator!$O$6="DUALBAND D",SUM((((M26/100)*$AJ$22)*$AH$22))+(((((M26/100)*$AJ$22)*$AN$22)*$AH$22)*Calculator!$G$19)-((((M26/100)*$AJ$22)*$AN$22)*$AH$22)+((((M26/100)*$AJ$23)*$AH$23)),IF(Calculator!$O$6="DUALURBANE",SUM((((M26/100)*$AJ$22)*$AH$22))+(((((M26/100)*$AJ$22)*$AN$22)*$AH$22)*Calculator!$G$20)-((((M26/100)*$AJ$22)*$AN$22)*$AH$22)+((((M26/100)*$AJ$23)*$AH$23)),IF(Calculator!$O$6="DUALSILVERANOD",SUM((((M26/100)*$AJ$22)*$AH$22))+(((((M26/100)*$AJ$22)*$AN$22)*$AH$22)*Calculator!$G$21)-((((M26/100)*$AJ$22)*$AN$22)*$AH$22)+((((M26/100)*$AJ$23)*$AH$23)),IF(Calculator!$O$6="DUALANOD",SUM((((M26/100)*$AJ$22)*$AH$22))+(((((M26/100)*$AJ$22)*$AN$22)*$AH$22)*Calculator!$G$22)-((((M26/100)*$AJ$22)*$AN$22)*$AH$22)+((((M26/100)*$AJ$23)*$AH$23))))))))))))))))))))))))</f>
        <v>844.22216449999996</v>
      </c>
      <c r="AC26" s="2">
        <f>IF(Calculator!$O$6="SINGLEBASE",SUM((((N26/100)*$AJ$22)*$AH$22))+((((N26/100)*$AJ$23)*$AH$23)),IF(Calculator!$O$6="SINGLEELEMENTS",SUM((((N26/100)*$AJ$22)*$AH$22))+(((((N26/100)*$AJ$22)*$AN$22)*$AH$22)*Calculator!$G$2)-((((N26/100)*$AJ$22)*$AN$22)*$AH$22)+((((N26/100)*$AJ$23)*$AH$23)),IF(Calculator!$O$6="SINGLESPECTRUM",SUM((((N26/100)*$AJ$22)*$AH$22))+(((((N26/100)*$AJ$22)*$AN$22)*$AH$22)*Calculator!$G$4)-((((N26/100)*$AJ$22)*$AN$22)*$AH$22)+((((N26/100)*$AJ$23)*$AH$23)),IF(Calculator!$O$6="SINGLEHOMESTEAD",SUM((((N26/100)*$AJ$22)*$AH$22))+(((((N26/100)*$AJ$22)*$AN$22)*$AH$22)*Calculator!$G$3)-((((N26/100)*$AJ$22)*$AN$22)*$AH$22)+((((N26/100)*$AJ$23)*$AH$23)),IF(Calculator!$O$6="SINGLEBAND A",SUM((((N26/100)*$AJ$22)*$AH$22))+(((((N26/100)*$AJ$22)*$AN$22)*$AH$22)*Calculator!$G$5)-((((N26/100)*$AJ$22)*$AN$22)*$AH$22)+((((N26/100)*$AJ$23)*$AH$23)),IF(Calculator!$O$6="SINGLEBAND B",SUM((((N26/100)*$AJ$22)*$AH$22))+(((((N26/100)*$AJ$22)*$AN$22)*$AH$22)*Calculator!$G$6)-((((N26/100)*$AJ$22)*$AN$22)*$AH$22)+((((N26/100)*$AJ$23)*$AH$23)),IF(Calculator!$O$6="SINGLEBAND C",SUM((((N26/100)*$AJ$22)*$AH$22))+(((((N26/100)*$AJ$22)*$AN$22)*$AH$22)*Calculator!$G$7)-((((N26/100)*$AJ$22)*$AN$22)*$AH$22)+((((N26/100)*$AJ$23)*$AH$23)),IF(Calculator!$O$6="SINGLEBAND D",SUM((((N26/100)*$AJ$22)*$AH$22))+(((((N26/100)*$AJ$22)*$AN$22)*$AH$22)*Calculator!$G$8)-((((N26/100)*$AJ$22)*$AN$22)*$AH$22)+((((N26/100)*$AJ$23)*$AH$23)),IF(Calculator!$O$6="SINGLEURBANE",SUM((((N26/100)*$AJ$22)*$AH$22))+(((((N26/100)*$AJ$22)*$AN$22)*$AH$22)*Calculator!$G$9)-((((N26/100)*$AJ$22)*$AN$22)*$AH$22)+((((N26/100)*$AJ$23)*$AH$23)),IF(Calculator!$O$6="SINGLESILVERANOD",SUM((((N26/100)*$AJ$22)*$AH$22))+(((((N26/100)*$AJ$22)*$AN$22)*$AH$22)*Calculator!$G$10)-((((N26/100)*$AJ$22)*$AN$22)*$AH$22)+((((N26/100)*$AJ$23)*$AH$23)),IF(Calculator!$O$6="SINGLEANOD",SUM((((N26/100)*$AJ$22)*$AH$22))+(((((N26/100)*$AJ$22)*$AN$22)*$AH$22)*Calculator!$G$11)-((((N26/100)*$AJ$22)*$AN$22)*$AH$22)+((((N26/100)*$AJ$23)*$AH$23)),IF(Calculator!$O$6="DUALBASE",SUM((((N26/100)*$AJ$22)*$AH$22))+(((((N26/100)*$AJ$22)*$AN$22)*$AH$22)*Calculator!$G$12)-((((N26/100)*$AJ$22)*$AN$22)*$AH$22)+((((N26/100)*$AJ$23)*$AH$23)),IF(Calculator!$O$6="DUALELEMENTS",SUM((((N26/100)*$AJ$22)*$AH$22))+(((((N26/100)*$AJ$22)*$AN$22)*$AH$22)*Calculator!$G$13)-((((N26/100)*$AJ$22)*$AN$22)*$AH$22)+((((N26/100)*$AJ$23)*$AH$23)),IF(Calculator!$O$6="DUALSPECTRUM",SUM((((N26/100)*$AJ$22)*$AH$22))+(((((N26/100)*$AJ$22)*$AN$22)*$AH$22)*Calculator!$G$15)-((((N26/100)*$AJ$22)*$AN$22)*$AH$22)+((((N26/100)*$AJ$23)*$AH$23)),IF(Calculator!$O$6="DUALHOMESTEAD",SUM((((N26/100)*$AJ$22)*$AH$22))+(((((N26/100)*$AJ$22)*$AN$22)*$AH$22)*Calculator!$G$14)-((((N26/100)*$AJ$22)*$AN$22)*$AH$22)+((((N26/100)*$AJ$23)*$AH$23)),IF(Calculator!$O$6="DUALBAND A",SUM((((N26/100)*$AJ$22)*$AH$22))+(((((N26/100)*$AJ$22)*$AN$22)*$AH$22)*Calculator!$G$16)-((((N26/100)*$AJ$22)*$AN$22)*$AH$22)+((((N26/100)*$AJ$23)*$AH$23)),IF(Calculator!$O$6="DUALBAND B",SUM((((N26/100)*$AJ$22)*$AH$22))+(((((N26/100)*$AJ$22)*$AN$22)*$AH$22)*Calculator!$G$17)-((((N26/100)*$AJ$22)*$AN$22)*$AH$22)+((((N26/100)*$AJ$23)*$AH$23)),IF(Calculator!$O$6="DUALBAND C",SUM((((N26/100)*$AJ$22)*$AH$22))+(((((N26/100)*$AJ$22)*$AN$22)*$AH$22)*Calculator!$G$18)-((((N26/100)*$AJ$22)*$AN$22)*$AH$22)+((((N26/100)*$AJ$23)*$AH$23)),IF(Calculator!$O$6="DUALBAND D",SUM((((N26/100)*$AJ$22)*$AH$22))+(((((N26/100)*$AJ$22)*$AN$22)*$AH$22)*Calculator!$G$19)-((((N26/100)*$AJ$22)*$AN$22)*$AH$22)+((((N26/100)*$AJ$23)*$AH$23)),IF(Calculator!$O$6="DUALURBANE",SUM((((N26/100)*$AJ$22)*$AH$22))+(((((N26/100)*$AJ$22)*$AN$22)*$AH$22)*Calculator!$G$20)-((((N26/100)*$AJ$22)*$AN$22)*$AH$22)+((((N26/100)*$AJ$23)*$AH$23)),IF(Calculator!$O$6="DUALSILVERANOD",SUM((((N26/100)*$AJ$22)*$AH$22))+(((((N26/100)*$AJ$22)*$AN$22)*$AH$22)*Calculator!$G$21)-((((N26/100)*$AJ$22)*$AN$22)*$AH$22)+((((N26/100)*$AJ$23)*$AH$23)),IF(Calculator!$O$6="DUALANOD",SUM((((N26/100)*$AJ$22)*$AH$22))+(((((N26/100)*$AJ$22)*$AN$22)*$AH$22)*Calculator!$G$22)-((((N26/100)*$AJ$22)*$AN$22)*$AH$22)+((((N26/100)*$AJ$23)*$AH$23))))))))))))))))))))))))</f>
        <v>854.00367799999992</v>
      </c>
      <c r="AE26" t="s">
        <v>1394</v>
      </c>
      <c r="AF26">
        <f>IF(Calculator!$U$5="GBP",VLOOKUP('Front Sheet'!$C$7,'Dual Rail XX DATA'!P22:AC35,(AF25),FALSE),SUM(VLOOKUP('Front Sheet'!$C$7,'Dual Rail XX DATA'!P22:AC35,(AF25),FALSE))*Currency!$B$2)</f>
        <v>742.99228300000004</v>
      </c>
      <c r="AG26" t="str">
        <f>FIXED(AF26)</f>
        <v>742.99</v>
      </c>
      <c r="AH26" t="str">
        <f>_xlfn.CONCAT(Calculator!$U$6,AG26)</f>
        <v>£742.99</v>
      </c>
    </row>
    <row r="27" spans="1:40">
      <c r="A27" s="8" t="s">
        <v>1395</v>
      </c>
      <c r="B27" s="2">
        <v>1824.26695</v>
      </c>
      <c r="C27" s="2">
        <v>1846.5463499999998</v>
      </c>
      <c r="D27" s="2">
        <v>1870.4141499999998</v>
      </c>
      <c r="E27" s="2">
        <v>1892.96525</v>
      </c>
      <c r="F27" s="2">
        <v>1916.8330499999997</v>
      </c>
      <c r="G27" s="2">
        <v>1939.3946000000001</v>
      </c>
      <c r="H27" s="2">
        <v>1961.674</v>
      </c>
      <c r="I27" s="2">
        <v>1985.5417999999997</v>
      </c>
      <c r="J27" s="2">
        <v>2007.8211999999999</v>
      </c>
      <c r="K27" s="2">
        <v>2031.6889999999999</v>
      </c>
      <c r="L27" s="2">
        <v>2053.97885</v>
      </c>
      <c r="M27" s="2">
        <v>2076.2582499999999</v>
      </c>
      <c r="N27" s="2">
        <v>2100.1260499999999</v>
      </c>
      <c r="P27" s="8">
        <v>2200</v>
      </c>
      <c r="Q27" s="2">
        <f>IF(Calculator!$O$6="SINGLEBASE",SUM((((B27/100)*$AJ$22)*$AH$22))+((((B27/100)*$AJ$23)*$AH$23)),IF(Calculator!$O$6="SINGLEELEMENTS",SUM((((B27/100)*$AJ$22)*$AH$22))+(((((B27/100)*$AJ$22)*$AN$22)*$AH$22)*Calculator!$G$2)-((((B27/100)*$AJ$22)*$AN$22)*$AH$22)+((((B27/100)*$AJ$23)*$AH$23)),IF(Calculator!$O$6="SINGLESPECTRUM",SUM((((B27/100)*$AJ$22)*$AH$22))+(((((B27/100)*$AJ$22)*$AN$22)*$AH$22)*Calculator!$G$4)-((((B27/100)*$AJ$22)*$AN$22)*$AH$22)+((((B27/100)*$AJ$23)*$AH$23)),IF(Calculator!$O$6="SINGLEHOMESTEAD",SUM((((B27/100)*$AJ$22)*$AH$22))+(((((B27/100)*$AJ$22)*$AN$22)*$AH$22)*Calculator!$G$3)-((((B27/100)*$AJ$22)*$AN$22)*$AH$22)+((((B27/100)*$AJ$23)*$AH$23)),IF(Calculator!$O$6="SINGLEBAND A",SUM((((B27/100)*$AJ$22)*$AH$22))+(((((B27/100)*$AJ$22)*$AN$22)*$AH$22)*Calculator!$G$5)-((((B27/100)*$AJ$22)*$AN$22)*$AH$22)+((((B27/100)*$AJ$23)*$AH$23)),IF(Calculator!$O$6="SINGLEBAND B",SUM((((B27/100)*$AJ$22)*$AH$22))+(((((B27/100)*$AJ$22)*$AN$22)*$AH$22)*Calculator!$G$6)-((((B27/100)*$AJ$22)*$AN$22)*$AH$22)+((((B27/100)*$AJ$23)*$AH$23)),IF(Calculator!$O$6="SINGLEBAND C",SUM((((B27/100)*$AJ$22)*$AH$22))+(((((B27/100)*$AJ$22)*$AN$22)*$AH$22)*Calculator!$G$7)-((((B27/100)*$AJ$22)*$AN$22)*$AH$22)+((((B27/100)*$AJ$23)*$AH$23)),IF(Calculator!$O$6="SINGLEBAND D",SUM((((B27/100)*$AJ$22)*$AH$22))+(((((B27/100)*$AJ$22)*$AN$22)*$AH$22)*Calculator!$G$8)-((((B27/100)*$AJ$22)*$AN$22)*$AH$22)+((((B27/100)*$AJ$23)*$AH$23)),IF(Calculator!$O$6="SINGLEURBANE",SUM((((B27/100)*$AJ$22)*$AH$22))+(((((B27/100)*$AJ$22)*$AN$22)*$AH$22)*Calculator!$G$9)-((((B27/100)*$AJ$22)*$AN$22)*$AH$22)+((((B27/100)*$AJ$23)*$AH$23)),IF(Calculator!$O$6="SINGLESILVERANOD",SUM((((B27/100)*$AJ$22)*$AH$22))+(((((B27/100)*$AJ$22)*$AN$22)*$AH$22)*Calculator!$G$10)-((((B27/100)*$AJ$22)*$AN$22)*$AH$22)+((((B27/100)*$AJ$23)*$AH$23)),IF(Calculator!$O$6="SINGLEANOD",SUM((((B27/100)*$AJ$22)*$AH$22))+(((((B27/100)*$AJ$22)*$AN$22)*$AH$22)*Calculator!$G$11)-((((B27/100)*$AJ$22)*$AN$22)*$AH$22)+((((B27/100)*$AJ$23)*$AH$23)),IF(Calculator!$O$6="DUALBASE",SUM((((B27/100)*$AJ$22)*$AH$22))+(((((B27/100)*$AJ$22)*$AN$22)*$AH$22)*Calculator!$G$12)-((((B27/100)*$AJ$22)*$AN$22)*$AH$22)+((((B27/100)*$AJ$23)*$AH$23)),IF(Calculator!$O$6="DUALELEMENTS",SUM((((B27/100)*$AJ$22)*$AH$22))+(((((B27/100)*$AJ$22)*$AN$22)*$AH$22)*Calculator!$G$13)-((((B27/100)*$AJ$22)*$AN$22)*$AH$22)+((((B27/100)*$AJ$23)*$AH$23)),IF(Calculator!$O$6="DUALSPECTRUM",SUM((((B27/100)*$AJ$22)*$AH$22))+(((((B27/100)*$AJ$22)*$AN$22)*$AH$22)*Calculator!$G$15)-((((B27/100)*$AJ$22)*$AN$22)*$AH$22)+((((B27/100)*$AJ$23)*$AH$23)),IF(Calculator!$O$6="DUALHOMESTEAD",SUM((((B27/100)*$AJ$22)*$AH$22))+(((((B27/100)*$AJ$22)*$AN$22)*$AH$22)*Calculator!$G$14)-((((B27/100)*$AJ$22)*$AN$22)*$AH$22)+((((B27/100)*$AJ$23)*$AH$23)),IF(Calculator!$O$6="DUALBAND A",SUM((((B27/100)*$AJ$22)*$AH$22))+(((((B27/100)*$AJ$22)*$AN$22)*$AH$22)*Calculator!$G$16)-((((B27/100)*$AJ$22)*$AN$22)*$AH$22)+((((B27/100)*$AJ$23)*$AH$23)),IF(Calculator!$O$6="DUALBAND B",SUM((((B27/100)*$AJ$22)*$AH$22))+(((((B27/100)*$AJ$22)*$AN$22)*$AH$22)*Calculator!$G$17)-((((B27/100)*$AJ$22)*$AN$22)*$AH$22)+((((B27/100)*$AJ$23)*$AH$23)),IF(Calculator!$O$6="DUALBAND C",SUM((((B27/100)*$AJ$22)*$AH$22))+(((((B27/100)*$AJ$22)*$AN$22)*$AH$22)*Calculator!$G$18)-((((B27/100)*$AJ$22)*$AN$22)*$AH$22)+((((B27/100)*$AJ$23)*$AH$23)),IF(Calculator!$O$6="DUALBAND D",SUM((((B27/100)*$AJ$22)*$AH$22))+(((((B27/100)*$AJ$22)*$AN$22)*$AH$22)*Calculator!$G$19)-((((B27/100)*$AJ$22)*$AN$22)*$AH$22)+((((B27/100)*$AJ$23)*$AH$23)),IF(Calculator!$O$6="DUALURBANE",SUM((((B27/100)*$AJ$22)*$AH$22))+(((((B27/100)*$AJ$22)*$AN$22)*$AH$22)*Calculator!$G$20)-((((B27/100)*$AJ$22)*$AN$22)*$AH$22)+((((B27/100)*$AJ$23)*$AH$23)),IF(Calculator!$O$6="DUALSILVERANOD",SUM((((B27/100)*$AJ$22)*$AH$22))+(((((B27/100)*$AJ$22)*$AN$22)*$AH$22)*Calculator!$G$21)-((((B27/100)*$AJ$22)*$AN$22)*$AH$22)+((((B27/100)*$AJ$23)*$AH$23)),IF(Calculator!$O$6="DUALANOD",SUM((((B27/100)*$AJ$22)*$AH$22))+(((((B27/100)*$AJ$22)*$AN$22)*$AH$22)*Calculator!$G$22)-((((B27/100)*$AJ$22)*$AN$22)*$AH$22)+((((B27/100)*$AJ$23)*$AH$23))))))))))))))))))))))))</f>
        <v>747.9494494999999</v>
      </c>
      <c r="R27" s="2">
        <f>IF(Calculator!$O$6="SINGLEBASE",SUM((((C27/100)*$AJ$22)*$AH$22))+((((C27/100)*$AJ$23)*$AH$23)),IF(Calculator!$O$6="SINGLEELEMENTS",SUM((((C27/100)*$AJ$22)*$AH$22))+(((((C27/100)*$AJ$22)*$AN$22)*$AH$22)*Calculator!$G$2)-((((C27/100)*$AJ$22)*$AN$22)*$AH$22)+((((C27/100)*$AJ$23)*$AH$23)),IF(Calculator!$O$6="SINGLESPECTRUM",SUM((((C27/100)*$AJ$22)*$AH$22))+(((((C27/100)*$AJ$22)*$AN$22)*$AH$22)*Calculator!$G$4)-((((C27/100)*$AJ$22)*$AN$22)*$AH$22)+((((C27/100)*$AJ$23)*$AH$23)),IF(Calculator!$O$6="SINGLEHOMESTEAD",SUM((((C27/100)*$AJ$22)*$AH$22))+(((((C27/100)*$AJ$22)*$AN$22)*$AH$22)*Calculator!$G$3)-((((C27/100)*$AJ$22)*$AN$22)*$AH$22)+((((C27/100)*$AJ$23)*$AH$23)),IF(Calculator!$O$6="SINGLEBAND A",SUM((((C27/100)*$AJ$22)*$AH$22))+(((((C27/100)*$AJ$22)*$AN$22)*$AH$22)*Calculator!$G$5)-((((C27/100)*$AJ$22)*$AN$22)*$AH$22)+((((C27/100)*$AJ$23)*$AH$23)),IF(Calculator!$O$6="SINGLEBAND B",SUM((((C27/100)*$AJ$22)*$AH$22))+(((((C27/100)*$AJ$22)*$AN$22)*$AH$22)*Calculator!$G$6)-((((C27/100)*$AJ$22)*$AN$22)*$AH$22)+((((C27/100)*$AJ$23)*$AH$23)),IF(Calculator!$O$6="SINGLEBAND C",SUM((((C27/100)*$AJ$22)*$AH$22))+(((((C27/100)*$AJ$22)*$AN$22)*$AH$22)*Calculator!$G$7)-((((C27/100)*$AJ$22)*$AN$22)*$AH$22)+((((C27/100)*$AJ$23)*$AH$23)),IF(Calculator!$O$6="SINGLEBAND D",SUM((((C27/100)*$AJ$22)*$AH$22))+(((((C27/100)*$AJ$22)*$AN$22)*$AH$22)*Calculator!$G$8)-((((C27/100)*$AJ$22)*$AN$22)*$AH$22)+((((C27/100)*$AJ$23)*$AH$23)),IF(Calculator!$O$6="SINGLEURBANE",SUM((((C27/100)*$AJ$22)*$AH$22))+(((((C27/100)*$AJ$22)*$AN$22)*$AH$22)*Calculator!$G$9)-((((C27/100)*$AJ$22)*$AN$22)*$AH$22)+((((C27/100)*$AJ$23)*$AH$23)),IF(Calculator!$O$6="SINGLESILVERANOD",SUM((((C27/100)*$AJ$22)*$AH$22))+(((((C27/100)*$AJ$22)*$AN$22)*$AH$22)*Calculator!$G$10)-((((C27/100)*$AJ$22)*$AN$22)*$AH$22)+((((C27/100)*$AJ$23)*$AH$23)),IF(Calculator!$O$6="SINGLEANOD",SUM((((C27/100)*$AJ$22)*$AH$22))+(((((C27/100)*$AJ$22)*$AN$22)*$AH$22)*Calculator!$G$11)-((((C27/100)*$AJ$22)*$AN$22)*$AH$22)+((((C27/100)*$AJ$23)*$AH$23)),IF(Calculator!$O$6="DUALBASE",SUM((((C27/100)*$AJ$22)*$AH$22))+(((((C27/100)*$AJ$22)*$AN$22)*$AH$22)*Calculator!$G$12)-((((C27/100)*$AJ$22)*$AN$22)*$AH$22)+((((C27/100)*$AJ$23)*$AH$23)),IF(Calculator!$O$6="DUALELEMENTS",SUM((((C27/100)*$AJ$22)*$AH$22))+(((((C27/100)*$AJ$22)*$AN$22)*$AH$22)*Calculator!$G$13)-((((C27/100)*$AJ$22)*$AN$22)*$AH$22)+((((C27/100)*$AJ$23)*$AH$23)),IF(Calculator!$O$6="DUALSPECTRUM",SUM((((C27/100)*$AJ$22)*$AH$22))+(((((C27/100)*$AJ$22)*$AN$22)*$AH$22)*Calculator!$G$15)-((((C27/100)*$AJ$22)*$AN$22)*$AH$22)+((((C27/100)*$AJ$23)*$AH$23)),IF(Calculator!$O$6="DUALHOMESTEAD",SUM((((C27/100)*$AJ$22)*$AH$22))+(((((C27/100)*$AJ$22)*$AN$22)*$AH$22)*Calculator!$G$14)-((((C27/100)*$AJ$22)*$AN$22)*$AH$22)+((((C27/100)*$AJ$23)*$AH$23)),IF(Calculator!$O$6="DUALBAND A",SUM((((C27/100)*$AJ$22)*$AH$22))+(((((C27/100)*$AJ$22)*$AN$22)*$AH$22)*Calculator!$G$16)-((((C27/100)*$AJ$22)*$AN$22)*$AH$22)+((((C27/100)*$AJ$23)*$AH$23)),IF(Calculator!$O$6="DUALBAND B",SUM((((C27/100)*$AJ$22)*$AH$22))+(((((C27/100)*$AJ$22)*$AN$22)*$AH$22)*Calculator!$G$17)-((((C27/100)*$AJ$22)*$AN$22)*$AH$22)+((((C27/100)*$AJ$23)*$AH$23)),IF(Calculator!$O$6="DUALBAND C",SUM((((C27/100)*$AJ$22)*$AH$22))+(((((C27/100)*$AJ$22)*$AN$22)*$AH$22)*Calculator!$G$18)-((((C27/100)*$AJ$22)*$AN$22)*$AH$22)+((((C27/100)*$AJ$23)*$AH$23)),IF(Calculator!$O$6="DUALBAND D",SUM((((C27/100)*$AJ$22)*$AH$22))+(((((C27/100)*$AJ$22)*$AN$22)*$AH$22)*Calculator!$G$19)-((((C27/100)*$AJ$22)*$AN$22)*$AH$22)+((((C27/100)*$AJ$23)*$AH$23)),IF(Calculator!$O$6="DUALURBANE",SUM((((C27/100)*$AJ$22)*$AH$22))+(((((C27/100)*$AJ$22)*$AN$22)*$AH$22)*Calculator!$G$20)-((((C27/100)*$AJ$22)*$AN$22)*$AH$22)+((((C27/100)*$AJ$23)*$AH$23)),IF(Calculator!$O$6="DUALSILVERANOD",SUM((((C27/100)*$AJ$22)*$AH$22))+(((((C27/100)*$AJ$22)*$AN$22)*$AH$22)*Calculator!$G$21)-((((C27/100)*$AJ$22)*$AN$22)*$AH$22)+((((C27/100)*$AJ$23)*$AH$23)),IF(Calculator!$O$6="DUALANOD",SUM((((C27/100)*$AJ$22)*$AH$22))+(((((C27/100)*$AJ$22)*$AN$22)*$AH$22)*Calculator!$G$22)-((((C27/100)*$AJ$22)*$AN$22)*$AH$22)+((((C27/100)*$AJ$23)*$AH$23))))))))))))))))))))))))</f>
        <v>757.08400349999988</v>
      </c>
      <c r="S27" s="2">
        <f>IF(Calculator!$O$6="SINGLEBASE",SUM((((D27/100)*$AJ$22)*$AH$22))+((((D27/100)*$AJ$23)*$AH$23)),IF(Calculator!$O$6="SINGLEELEMENTS",SUM((((D27/100)*$AJ$22)*$AH$22))+(((((D27/100)*$AJ$22)*$AN$22)*$AH$22)*Calculator!$G$2)-((((D27/100)*$AJ$22)*$AN$22)*$AH$22)+((((D27/100)*$AJ$23)*$AH$23)),IF(Calculator!$O$6="SINGLESPECTRUM",SUM((((D27/100)*$AJ$22)*$AH$22))+(((((D27/100)*$AJ$22)*$AN$22)*$AH$22)*Calculator!$G$4)-((((D27/100)*$AJ$22)*$AN$22)*$AH$22)+((((D27/100)*$AJ$23)*$AH$23)),IF(Calculator!$O$6="SINGLEHOMESTEAD",SUM((((D27/100)*$AJ$22)*$AH$22))+(((((D27/100)*$AJ$22)*$AN$22)*$AH$22)*Calculator!$G$3)-((((D27/100)*$AJ$22)*$AN$22)*$AH$22)+((((D27/100)*$AJ$23)*$AH$23)),IF(Calculator!$O$6="SINGLEBAND A",SUM((((D27/100)*$AJ$22)*$AH$22))+(((((D27/100)*$AJ$22)*$AN$22)*$AH$22)*Calculator!$G$5)-((((D27/100)*$AJ$22)*$AN$22)*$AH$22)+((((D27/100)*$AJ$23)*$AH$23)),IF(Calculator!$O$6="SINGLEBAND B",SUM((((D27/100)*$AJ$22)*$AH$22))+(((((D27/100)*$AJ$22)*$AN$22)*$AH$22)*Calculator!$G$6)-((((D27/100)*$AJ$22)*$AN$22)*$AH$22)+((((D27/100)*$AJ$23)*$AH$23)),IF(Calculator!$O$6="SINGLEBAND C",SUM((((D27/100)*$AJ$22)*$AH$22))+(((((D27/100)*$AJ$22)*$AN$22)*$AH$22)*Calculator!$G$7)-((((D27/100)*$AJ$22)*$AN$22)*$AH$22)+((((D27/100)*$AJ$23)*$AH$23)),IF(Calculator!$O$6="SINGLEBAND D",SUM((((D27/100)*$AJ$22)*$AH$22))+(((((D27/100)*$AJ$22)*$AN$22)*$AH$22)*Calculator!$G$8)-((((D27/100)*$AJ$22)*$AN$22)*$AH$22)+((((D27/100)*$AJ$23)*$AH$23)),IF(Calculator!$O$6="SINGLEURBANE",SUM((((D27/100)*$AJ$22)*$AH$22))+(((((D27/100)*$AJ$22)*$AN$22)*$AH$22)*Calculator!$G$9)-((((D27/100)*$AJ$22)*$AN$22)*$AH$22)+((((D27/100)*$AJ$23)*$AH$23)),IF(Calculator!$O$6="SINGLESILVERANOD",SUM((((D27/100)*$AJ$22)*$AH$22))+(((((D27/100)*$AJ$22)*$AN$22)*$AH$22)*Calculator!$G$10)-((((D27/100)*$AJ$22)*$AN$22)*$AH$22)+((((D27/100)*$AJ$23)*$AH$23)),IF(Calculator!$O$6="SINGLEANOD",SUM((((D27/100)*$AJ$22)*$AH$22))+(((((D27/100)*$AJ$22)*$AN$22)*$AH$22)*Calculator!$G$11)-((((D27/100)*$AJ$22)*$AN$22)*$AH$22)+((((D27/100)*$AJ$23)*$AH$23)),IF(Calculator!$O$6="DUALBASE",SUM((((D27/100)*$AJ$22)*$AH$22))+(((((D27/100)*$AJ$22)*$AN$22)*$AH$22)*Calculator!$G$12)-((((D27/100)*$AJ$22)*$AN$22)*$AH$22)+((((D27/100)*$AJ$23)*$AH$23)),IF(Calculator!$O$6="DUALELEMENTS",SUM((((D27/100)*$AJ$22)*$AH$22))+(((((D27/100)*$AJ$22)*$AN$22)*$AH$22)*Calculator!$G$13)-((((D27/100)*$AJ$22)*$AN$22)*$AH$22)+((((D27/100)*$AJ$23)*$AH$23)),IF(Calculator!$O$6="DUALSPECTRUM",SUM((((D27/100)*$AJ$22)*$AH$22))+(((((D27/100)*$AJ$22)*$AN$22)*$AH$22)*Calculator!$G$15)-((((D27/100)*$AJ$22)*$AN$22)*$AH$22)+((((D27/100)*$AJ$23)*$AH$23)),IF(Calculator!$O$6="DUALHOMESTEAD",SUM((((D27/100)*$AJ$22)*$AH$22))+(((((D27/100)*$AJ$22)*$AN$22)*$AH$22)*Calculator!$G$14)-((((D27/100)*$AJ$22)*$AN$22)*$AH$22)+((((D27/100)*$AJ$23)*$AH$23)),IF(Calculator!$O$6="DUALBAND A",SUM((((D27/100)*$AJ$22)*$AH$22))+(((((D27/100)*$AJ$22)*$AN$22)*$AH$22)*Calculator!$G$16)-((((D27/100)*$AJ$22)*$AN$22)*$AH$22)+((((D27/100)*$AJ$23)*$AH$23)),IF(Calculator!$O$6="DUALBAND B",SUM((((D27/100)*$AJ$22)*$AH$22))+(((((D27/100)*$AJ$22)*$AN$22)*$AH$22)*Calculator!$G$17)-((((D27/100)*$AJ$22)*$AN$22)*$AH$22)+((((D27/100)*$AJ$23)*$AH$23)),IF(Calculator!$O$6="DUALBAND C",SUM((((D27/100)*$AJ$22)*$AH$22))+(((((D27/100)*$AJ$22)*$AN$22)*$AH$22)*Calculator!$G$18)-((((D27/100)*$AJ$22)*$AN$22)*$AH$22)+((((D27/100)*$AJ$23)*$AH$23)),IF(Calculator!$O$6="DUALBAND D",SUM((((D27/100)*$AJ$22)*$AH$22))+(((((D27/100)*$AJ$22)*$AN$22)*$AH$22)*Calculator!$G$19)-((((D27/100)*$AJ$22)*$AN$22)*$AH$22)+((((D27/100)*$AJ$23)*$AH$23)),IF(Calculator!$O$6="DUALURBANE",SUM((((D27/100)*$AJ$22)*$AH$22))+(((((D27/100)*$AJ$22)*$AN$22)*$AH$22)*Calculator!$G$20)-((((D27/100)*$AJ$22)*$AN$22)*$AH$22)+((((D27/100)*$AJ$23)*$AH$23)),IF(Calculator!$O$6="DUALSILVERANOD",SUM((((D27/100)*$AJ$22)*$AH$22))+(((((D27/100)*$AJ$22)*$AN$22)*$AH$22)*Calculator!$G$21)-((((D27/100)*$AJ$22)*$AN$22)*$AH$22)+((((D27/100)*$AJ$23)*$AH$23)),IF(Calculator!$O$6="DUALANOD",SUM((((D27/100)*$AJ$22)*$AH$22))+(((((D27/100)*$AJ$22)*$AN$22)*$AH$22)*Calculator!$G$22)-((((D27/100)*$AJ$22)*$AN$22)*$AH$22)+((((D27/100)*$AJ$23)*$AH$23))))))))))))))))))))))))</f>
        <v>766.86980149999988</v>
      </c>
      <c r="T27" s="2">
        <f>IF(Calculator!$O$6="SINGLEBASE",SUM((((E27/100)*$AJ$22)*$AH$22))+((((E27/100)*$AJ$23)*$AH$23)),IF(Calculator!$O$6="SINGLEELEMENTS",SUM((((E27/100)*$AJ$22)*$AH$22))+(((((E27/100)*$AJ$22)*$AN$22)*$AH$22)*Calculator!$G$2)-((((E27/100)*$AJ$22)*$AN$22)*$AH$22)+((((E27/100)*$AJ$23)*$AH$23)),IF(Calculator!$O$6="SINGLESPECTRUM",SUM((((E27/100)*$AJ$22)*$AH$22))+(((((E27/100)*$AJ$22)*$AN$22)*$AH$22)*Calculator!$G$4)-((((E27/100)*$AJ$22)*$AN$22)*$AH$22)+((((E27/100)*$AJ$23)*$AH$23)),IF(Calculator!$O$6="SINGLEHOMESTEAD",SUM((((E27/100)*$AJ$22)*$AH$22))+(((((E27/100)*$AJ$22)*$AN$22)*$AH$22)*Calculator!$G$3)-((((E27/100)*$AJ$22)*$AN$22)*$AH$22)+((((E27/100)*$AJ$23)*$AH$23)),IF(Calculator!$O$6="SINGLEBAND A",SUM((((E27/100)*$AJ$22)*$AH$22))+(((((E27/100)*$AJ$22)*$AN$22)*$AH$22)*Calculator!$G$5)-((((E27/100)*$AJ$22)*$AN$22)*$AH$22)+((((E27/100)*$AJ$23)*$AH$23)),IF(Calculator!$O$6="SINGLEBAND B",SUM((((E27/100)*$AJ$22)*$AH$22))+(((((E27/100)*$AJ$22)*$AN$22)*$AH$22)*Calculator!$G$6)-((((E27/100)*$AJ$22)*$AN$22)*$AH$22)+((((E27/100)*$AJ$23)*$AH$23)),IF(Calculator!$O$6="SINGLEBAND C",SUM((((E27/100)*$AJ$22)*$AH$22))+(((((E27/100)*$AJ$22)*$AN$22)*$AH$22)*Calculator!$G$7)-((((E27/100)*$AJ$22)*$AN$22)*$AH$22)+((((E27/100)*$AJ$23)*$AH$23)),IF(Calculator!$O$6="SINGLEBAND D",SUM((((E27/100)*$AJ$22)*$AH$22))+(((((E27/100)*$AJ$22)*$AN$22)*$AH$22)*Calculator!$G$8)-((((E27/100)*$AJ$22)*$AN$22)*$AH$22)+((((E27/100)*$AJ$23)*$AH$23)),IF(Calculator!$O$6="SINGLEURBANE",SUM((((E27/100)*$AJ$22)*$AH$22))+(((((E27/100)*$AJ$22)*$AN$22)*$AH$22)*Calculator!$G$9)-((((E27/100)*$AJ$22)*$AN$22)*$AH$22)+((((E27/100)*$AJ$23)*$AH$23)),IF(Calculator!$O$6="SINGLESILVERANOD",SUM((((E27/100)*$AJ$22)*$AH$22))+(((((E27/100)*$AJ$22)*$AN$22)*$AH$22)*Calculator!$G$10)-((((E27/100)*$AJ$22)*$AN$22)*$AH$22)+((((E27/100)*$AJ$23)*$AH$23)),IF(Calculator!$O$6="SINGLEANOD",SUM((((E27/100)*$AJ$22)*$AH$22))+(((((E27/100)*$AJ$22)*$AN$22)*$AH$22)*Calculator!$G$11)-((((E27/100)*$AJ$22)*$AN$22)*$AH$22)+((((E27/100)*$AJ$23)*$AH$23)),IF(Calculator!$O$6="DUALBASE",SUM((((E27/100)*$AJ$22)*$AH$22))+(((((E27/100)*$AJ$22)*$AN$22)*$AH$22)*Calculator!$G$12)-((((E27/100)*$AJ$22)*$AN$22)*$AH$22)+((((E27/100)*$AJ$23)*$AH$23)),IF(Calculator!$O$6="DUALELEMENTS",SUM((((E27/100)*$AJ$22)*$AH$22))+(((((E27/100)*$AJ$22)*$AN$22)*$AH$22)*Calculator!$G$13)-((((E27/100)*$AJ$22)*$AN$22)*$AH$22)+((((E27/100)*$AJ$23)*$AH$23)),IF(Calculator!$O$6="DUALSPECTRUM",SUM((((E27/100)*$AJ$22)*$AH$22))+(((((E27/100)*$AJ$22)*$AN$22)*$AH$22)*Calculator!$G$15)-((((E27/100)*$AJ$22)*$AN$22)*$AH$22)+((((E27/100)*$AJ$23)*$AH$23)),IF(Calculator!$O$6="DUALHOMESTEAD",SUM((((E27/100)*$AJ$22)*$AH$22))+(((((E27/100)*$AJ$22)*$AN$22)*$AH$22)*Calculator!$G$14)-((((E27/100)*$AJ$22)*$AN$22)*$AH$22)+((((E27/100)*$AJ$23)*$AH$23)),IF(Calculator!$O$6="DUALBAND A",SUM((((E27/100)*$AJ$22)*$AH$22))+(((((E27/100)*$AJ$22)*$AN$22)*$AH$22)*Calculator!$G$16)-((((E27/100)*$AJ$22)*$AN$22)*$AH$22)+((((E27/100)*$AJ$23)*$AH$23)),IF(Calculator!$O$6="DUALBAND B",SUM((((E27/100)*$AJ$22)*$AH$22))+(((((E27/100)*$AJ$22)*$AN$22)*$AH$22)*Calculator!$G$17)-((((E27/100)*$AJ$22)*$AN$22)*$AH$22)+((((E27/100)*$AJ$23)*$AH$23)),IF(Calculator!$O$6="DUALBAND C",SUM((((E27/100)*$AJ$22)*$AH$22))+(((((E27/100)*$AJ$22)*$AN$22)*$AH$22)*Calculator!$G$18)-((((E27/100)*$AJ$22)*$AN$22)*$AH$22)+((((E27/100)*$AJ$23)*$AH$23)),IF(Calculator!$O$6="DUALBAND D",SUM((((E27/100)*$AJ$22)*$AH$22))+(((((E27/100)*$AJ$22)*$AN$22)*$AH$22)*Calculator!$G$19)-((((E27/100)*$AJ$22)*$AN$22)*$AH$22)+((((E27/100)*$AJ$23)*$AH$23)),IF(Calculator!$O$6="DUALURBANE",SUM((((E27/100)*$AJ$22)*$AH$22))+(((((E27/100)*$AJ$22)*$AN$22)*$AH$22)*Calculator!$G$20)-((((E27/100)*$AJ$22)*$AN$22)*$AH$22)+((((E27/100)*$AJ$23)*$AH$23)),IF(Calculator!$O$6="DUALSILVERANOD",SUM((((E27/100)*$AJ$22)*$AH$22))+(((((E27/100)*$AJ$22)*$AN$22)*$AH$22)*Calculator!$G$21)-((((E27/100)*$AJ$22)*$AN$22)*$AH$22)+((((E27/100)*$AJ$23)*$AH$23)),IF(Calculator!$O$6="DUALANOD",SUM((((E27/100)*$AJ$22)*$AH$22))+(((((E27/100)*$AJ$22)*$AN$22)*$AH$22)*Calculator!$G$22)-((((E27/100)*$AJ$22)*$AN$22)*$AH$22)+((((E27/100)*$AJ$23)*$AH$23))))))))))))))))))))))))</f>
        <v>776.11575249999999</v>
      </c>
      <c r="U27" s="2">
        <f>IF(Calculator!$O$6="SINGLEBASE",SUM((((F27/100)*$AJ$22)*$AH$22))+((((F27/100)*$AJ$23)*$AH$23)),IF(Calculator!$O$6="SINGLEELEMENTS",SUM((((F27/100)*$AJ$22)*$AH$22))+(((((F27/100)*$AJ$22)*$AN$22)*$AH$22)*Calculator!$G$2)-((((F27/100)*$AJ$22)*$AN$22)*$AH$22)+((((F27/100)*$AJ$23)*$AH$23)),IF(Calculator!$O$6="SINGLESPECTRUM",SUM((((F27/100)*$AJ$22)*$AH$22))+(((((F27/100)*$AJ$22)*$AN$22)*$AH$22)*Calculator!$G$4)-((((F27/100)*$AJ$22)*$AN$22)*$AH$22)+((((F27/100)*$AJ$23)*$AH$23)),IF(Calculator!$O$6="SINGLEHOMESTEAD",SUM((((F27/100)*$AJ$22)*$AH$22))+(((((F27/100)*$AJ$22)*$AN$22)*$AH$22)*Calculator!$G$3)-((((F27/100)*$AJ$22)*$AN$22)*$AH$22)+((((F27/100)*$AJ$23)*$AH$23)),IF(Calculator!$O$6="SINGLEBAND A",SUM((((F27/100)*$AJ$22)*$AH$22))+(((((F27/100)*$AJ$22)*$AN$22)*$AH$22)*Calculator!$G$5)-((((F27/100)*$AJ$22)*$AN$22)*$AH$22)+((((F27/100)*$AJ$23)*$AH$23)),IF(Calculator!$O$6="SINGLEBAND B",SUM((((F27/100)*$AJ$22)*$AH$22))+(((((F27/100)*$AJ$22)*$AN$22)*$AH$22)*Calculator!$G$6)-((((F27/100)*$AJ$22)*$AN$22)*$AH$22)+((((F27/100)*$AJ$23)*$AH$23)),IF(Calculator!$O$6="SINGLEBAND C",SUM((((F27/100)*$AJ$22)*$AH$22))+(((((F27/100)*$AJ$22)*$AN$22)*$AH$22)*Calculator!$G$7)-((((F27/100)*$AJ$22)*$AN$22)*$AH$22)+((((F27/100)*$AJ$23)*$AH$23)),IF(Calculator!$O$6="SINGLEBAND D",SUM((((F27/100)*$AJ$22)*$AH$22))+(((((F27/100)*$AJ$22)*$AN$22)*$AH$22)*Calculator!$G$8)-((((F27/100)*$AJ$22)*$AN$22)*$AH$22)+((((F27/100)*$AJ$23)*$AH$23)),IF(Calculator!$O$6="SINGLEURBANE",SUM((((F27/100)*$AJ$22)*$AH$22))+(((((F27/100)*$AJ$22)*$AN$22)*$AH$22)*Calculator!$G$9)-((((F27/100)*$AJ$22)*$AN$22)*$AH$22)+((((F27/100)*$AJ$23)*$AH$23)),IF(Calculator!$O$6="SINGLESILVERANOD",SUM((((F27/100)*$AJ$22)*$AH$22))+(((((F27/100)*$AJ$22)*$AN$22)*$AH$22)*Calculator!$G$10)-((((F27/100)*$AJ$22)*$AN$22)*$AH$22)+((((F27/100)*$AJ$23)*$AH$23)),IF(Calculator!$O$6="SINGLEANOD",SUM((((F27/100)*$AJ$22)*$AH$22))+(((((F27/100)*$AJ$22)*$AN$22)*$AH$22)*Calculator!$G$11)-((((F27/100)*$AJ$22)*$AN$22)*$AH$22)+((((F27/100)*$AJ$23)*$AH$23)),IF(Calculator!$O$6="DUALBASE",SUM((((F27/100)*$AJ$22)*$AH$22))+(((((F27/100)*$AJ$22)*$AN$22)*$AH$22)*Calculator!$G$12)-((((F27/100)*$AJ$22)*$AN$22)*$AH$22)+((((F27/100)*$AJ$23)*$AH$23)),IF(Calculator!$O$6="DUALELEMENTS",SUM((((F27/100)*$AJ$22)*$AH$22))+(((((F27/100)*$AJ$22)*$AN$22)*$AH$22)*Calculator!$G$13)-((((F27/100)*$AJ$22)*$AN$22)*$AH$22)+((((F27/100)*$AJ$23)*$AH$23)),IF(Calculator!$O$6="DUALSPECTRUM",SUM((((F27/100)*$AJ$22)*$AH$22))+(((((F27/100)*$AJ$22)*$AN$22)*$AH$22)*Calculator!$G$15)-((((F27/100)*$AJ$22)*$AN$22)*$AH$22)+((((F27/100)*$AJ$23)*$AH$23)),IF(Calculator!$O$6="DUALHOMESTEAD",SUM((((F27/100)*$AJ$22)*$AH$22))+(((((F27/100)*$AJ$22)*$AN$22)*$AH$22)*Calculator!$G$14)-((((F27/100)*$AJ$22)*$AN$22)*$AH$22)+((((F27/100)*$AJ$23)*$AH$23)),IF(Calculator!$O$6="DUALBAND A",SUM((((F27/100)*$AJ$22)*$AH$22))+(((((F27/100)*$AJ$22)*$AN$22)*$AH$22)*Calculator!$G$16)-((((F27/100)*$AJ$22)*$AN$22)*$AH$22)+((((F27/100)*$AJ$23)*$AH$23)),IF(Calculator!$O$6="DUALBAND B",SUM((((F27/100)*$AJ$22)*$AH$22))+(((((F27/100)*$AJ$22)*$AN$22)*$AH$22)*Calculator!$G$17)-((((F27/100)*$AJ$22)*$AN$22)*$AH$22)+((((F27/100)*$AJ$23)*$AH$23)),IF(Calculator!$O$6="DUALBAND C",SUM((((F27/100)*$AJ$22)*$AH$22))+(((((F27/100)*$AJ$22)*$AN$22)*$AH$22)*Calculator!$G$18)-((((F27/100)*$AJ$22)*$AN$22)*$AH$22)+((((F27/100)*$AJ$23)*$AH$23)),IF(Calculator!$O$6="DUALBAND D",SUM((((F27/100)*$AJ$22)*$AH$22))+(((((F27/100)*$AJ$22)*$AN$22)*$AH$22)*Calculator!$G$19)-((((F27/100)*$AJ$22)*$AN$22)*$AH$22)+((((F27/100)*$AJ$23)*$AH$23)),IF(Calculator!$O$6="DUALURBANE",SUM((((F27/100)*$AJ$22)*$AH$22))+(((((F27/100)*$AJ$22)*$AN$22)*$AH$22)*Calculator!$G$20)-((((F27/100)*$AJ$22)*$AN$22)*$AH$22)+((((F27/100)*$AJ$23)*$AH$23)),IF(Calculator!$O$6="DUALSILVERANOD",SUM((((F27/100)*$AJ$22)*$AH$22))+(((((F27/100)*$AJ$22)*$AN$22)*$AH$22)*Calculator!$G$21)-((((F27/100)*$AJ$22)*$AN$22)*$AH$22)+((((F27/100)*$AJ$23)*$AH$23)),IF(Calculator!$O$6="DUALANOD",SUM((((F27/100)*$AJ$22)*$AH$22))+(((((F27/100)*$AJ$22)*$AN$22)*$AH$22)*Calculator!$G$22)-((((F27/100)*$AJ$22)*$AN$22)*$AH$22)+((((F27/100)*$AJ$23)*$AH$23))))))))))))))))))))))))</f>
        <v>785.90155049999976</v>
      </c>
      <c r="V27" s="2">
        <f>IF(Calculator!$O$6="SINGLEBASE",SUM((((G27/100)*$AJ$22)*$AH$22))+((((G27/100)*$AJ$23)*$AH$23)),IF(Calculator!$O$6="SINGLEELEMENTS",SUM((((G27/100)*$AJ$22)*$AH$22))+(((((G27/100)*$AJ$22)*$AN$22)*$AH$22)*Calculator!$G$2)-((((G27/100)*$AJ$22)*$AN$22)*$AH$22)+((((G27/100)*$AJ$23)*$AH$23)),IF(Calculator!$O$6="SINGLESPECTRUM",SUM((((G27/100)*$AJ$22)*$AH$22))+(((((G27/100)*$AJ$22)*$AN$22)*$AH$22)*Calculator!$G$4)-((((G27/100)*$AJ$22)*$AN$22)*$AH$22)+((((G27/100)*$AJ$23)*$AH$23)),IF(Calculator!$O$6="SINGLEHOMESTEAD",SUM((((G27/100)*$AJ$22)*$AH$22))+(((((G27/100)*$AJ$22)*$AN$22)*$AH$22)*Calculator!$G$3)-((((G27/100)*$AJ$22)*$AN$22)*$AH$22)+((((G27/100)*$AJ$23)*$AH$23)),IF(Calculator!$O$6="SINGLEBAND A",SUM((((G27/100)*$AJ$22)*$AH$22))+(((((G27/100)*$AJ$22)*$AN$22)*$AH$22)*Calculator!$G$5)-((((G27/100)*$AJ$22)*$AN$22)*$AH$22)+((((G27/100)*$AJ$23)*$AH$23)),IF(Calculator!$O$6="SINGLEBAND B",SUM((((G27/100)*$AJ$22)*$AH$22))+(((((G27/100)*$AJ$22)*$AN$22)*$AH$22)*Calculator!$G$6)-((((G27/100)*$AJ$22)*$AN$22)*$AH$22)+((((G27/100)*$AJ$23)*$AH$23)),IF(Calculator!$O$6="SINGLEBAND C",SUM((((G27/100)*$AJ$22)*$AH$22))+(((((G27/100)*$AJ$22)*$AN$22)*$AH$22)*Calculator!$G$7)-((((G27/100)*$AJ$22)*$AN$22)*$AH$22)+((((G27/100)*$AJ$23)*$AH$23)),IF(Calculator!$O$6="SINGLEBAND D",SUM((((G27/100)*$AJ$22)*$AH$22))+(((((G27/100)*$AJ$22)*$AN$22)*$AH$22)*Calculator!$G$8)-((((G27/100)*$AJ$22)*$AN$22)*$AH$22)+((((G27/100)*$AJ$23)*$AH$23)),IF(Calculator!$O$6="SINGLEURBANE",SUM((((G27/100)*$AJ$22)*$AH$22))+(((((G27/100)*$AJ$22)*$AN$22)*$AH$22)*Calculator!$G$9)-((((G27/100)*$AJ$22)*$AN$22)*$AH$22)+((((G27/100)*$AJ$23)*$AH$23)),IF(Calculator!$O$6="SINGLESILVERANOD",SUM((((G27/100)*$AJ$22)*$AH$22))+(((((G27/100)*$AJ$22)*$AN$22)*$AH$22)*Calculator!$G$10)-((((G27/100)*$AJ$22)*$AN$22)*$AH$22)+((((G27/100)*$AJ$23)*$AH$23)),IF(Calculator!$O$6="SINGLEANOD",SUM((((G27/100)*$AJ$22)*$AH$22))+(((((G27/100)*$AJ$22)*$AN$22)*$AH$22)*Calculator!$G$11)-((((G27/100)*$AJ$22)*$AN$22)*$AH$22)+((((G27/100)*$AJ$23)*$AH$23)),IF(Calculator!$O$6="DUALBASE",SUM((((G27/100)*$AJ$22)*$AH$22))+(((((G27/100)*$AJ$22)*$AN$22)*$AH$22)*Calculator!$G$12)-((((G27/100)*$AJ$22)*$AN$22)*$AH$22)+((((G27/100)*$AJ$23)*$AH$23)),IF(Calculator!$O$6="DUALELEMENTS",SUM((((G27/100)*$AJ$22)*$AH$22))+(((((G27/100)*$AJ$22)*$AN$22)*$AH$22)*Calculator!$G$13)-((((G27/100)*$AJ$22)*$AN$22)*$AH$22)+((((G27/100)*$AJ$23)*$AH$23)),IF(Calculator!$O$6="DUALSPECTRUM",SUM((((G27/100)*$AJ$22)*$AH$22))+(((((G27/100)*$AJ$22)*$AN$22)*$AH$22)*Calculator!$G$15)-((((G27/100)*$AJ$22)*$AN$22)*$AH$22)+((((G27/100)*$AJ$23)*$AH$23)),IF(Calculator!$O$6="DUALHOMESTEAD",SUM((((G27/100)*$AJ$22)*$AH$22))+(((((G27/100)*$AJ$22)*$AN$22)*$AH$22)*Calculator!$G$14)-((((G27/100)*$AJ$22)*$AN$22)*$AH$22)+((((G27/100)*$AJ$23)*$AH$23)),IF(Calculator!$O$6="DUALBAND A",SUM((((G27/100)*$AJ$22)*$AH$22))+(((((G27/100)*$AJ$22)*$AN$22)*$AH$22)*Calculator!$G$16)-((((G27/100)*$AJ$22)*$AN$22)*$AH$22)+((((G27/100)*$AJ$23)*$AH$23)),IF(Calculator!$O$6="DUALBAND B",SUM((((G27/100)*$AJ$22)*$AH$22))+(((((G27/100)*$AJ$22)*$AN$22)*$AH$22)*Calculator!$G$17)-((((G27/100)*$AJ$22)*$AN$22)*$AH$22)+((((G27/100)*$AJ$23)*$AH$23)),IF(Calculator!$O$6="DUALBAND C",SUM((((G27/100)*$AJ$22)*$AH$22))+(((((G27/100)*$AJ$22)*$AN$22)*$AH$22)*Calculator!$G$18)-((((G27/100)*$AJ$22)*$AN$22)*$AH$22)+((((G27/100)*$AJ$23)*$AH$23)),IF(Calculator!$O$6="DUALBAND D",SUM((((G27/100)*$AJ$22)*$AH$22))+(((((G27/100)*$AJ$22)*$AN$22)*$AH$22)*Calculator!$G$19)-((((G27/100)*$AJ$22)*$AN$22)*$AH$22)+((((G27/100)*$AJ$23)*$AH$23)),IF(Calculator!$O$6="DUALURBANE",SUM((((G27/100)*$AJ$22)*$AH$22))+(((((G27/100)*$AJ$22)*$AN$22)*$AH$22)*Calculator!$G$20)-((((G27/100)*$AJ$22)*$AN$22)*$AH$22)+((((G27/100)*$AJ$23)*$AH$23)),IF(Calculator!$O$6="DUALSILVERANOD",SUM((((G27/100)*$AJ$22)*$AH$22))+(((((G27/100)*$AJ$22)*$AN$22)*$AH$22)*Calculator!$G$21)-((((G27/100)*$AJ$22)*$AN$22)*$AH$22)+((((G27/100)*$AJ$23)*$AH$23)),IF(Calculator!$O$6="DUALANOD",SUM((((G27/100)*$AJ$22)*$AH$22))+(((((G27/100)*$AJ$22)*$AN$22)*$AH$22)*Calculator!$G$22)-((((G27/100)*$AJ$22)*$AN$22)*$AH$22)+((((G27/100)*$AJ$23)*$AH$23))))))))))))))))))))))))</f>
        <v>795.1517859999999</v>
      </c>
      <c r="W27" s="2">
        <f>IF(Calculator!$O$6="SINGLEBASE",SUM((((H27/100)*$AJ$22)*$AH$22))+((((H27/100)*$AJ$23)*$AH$23)),IF(Calculator!$O$6="SINGLEELEMENTS",SUM((((H27/100)*$AJ$22)*$AH$22))+(((((H27/100)*$AJ$22)*$AN$22)*$AH$22)*Calculator!$G$2)-((((H27/100)*$AJ$22)*$AN$22)*$AH$22)+((((H27/100)*$AJ$23)*$AH$23)),IF(Calculator!$O$6="SINGLESPECTRUM",SUM((((H27/100)*$AJ$22)*$AH$22))+(((((H27/100)*$AJ$22)*$AN$22)*$AH$22)*Calculator!$G$4)-((((H27/100)*$AJ$22)*$AN$22)*$AH$22)+((((H27/100)*$AJ$23)*$AH$23)),IF(Calculator!$O$6="SINGLEHOMESTEAD",SUM((((H27/100)*$AJ$22)*$AH$22))+(((((H27/100)*$AJ$22)*$AN$22)*$AH$22)*Calculator!$G$3)-((((H27/100)*$AJ$22)*$AN$22)*$AH$22)+((((H27/100)*$AJ$23)*$AH$23)),IF(Calculator!$O$6="SINGLEBAND A",SUM((((H27/100)*$AJ$22)*$AH$22))+(((((H27/100)*$AJ$22)*$AN$22)*$AH$22)*Calculator!$G$5)-((((H27/100)*$AJ$22)*$AN$22)*$AH$22)+((((H27/100)*$AJ$23)*$AH$23)),IF(Calculator!$O$6="SINGLEBAND B",SUM((((H27/100)*$AJ$22)*$AH$22))+(((((H27/100)*$AJ$22)*$AN$22)*$AH$22)*Calculator!$G$6)-((((H27/100)*$AJ$22)*$AN$22)*$AH$22)+((((H27/100)*$AJ$23)*$AH$23)),IF(Calculator!$O$6="SINGLEBAND C",SUM((((H27/100)*$AJ$22)*$AH$22))+(((((H27/100)*$AJ$22)*$AN$22)*$AH$22)*Calculator!$G$7)-((((H27/100)*$AJ$22)*$AN$22)*$AH$22)+((((H27/100)*$AJ$23)*$AH$23)),IF(Calculator!$O$6="SINGLEBAND D",SUM((((H27/100)*$AJ$22)*$AH$22))+(((((H27/100)*$AJ$22)*$AN$22)*$AH$22)*Calculator!$G$8)-((((H27/100)*$AJ$22)*$AN$22)*$AH$22)+((((H27/100)*$AJ$23)*$AH$23)),IF(Calculator!$O$6="SINGLEURBANE",SUM((((H27/100)*$AJ$22)*$AH$22))+(((((H27/100)*$AJ$22)*$AN$22)*$AH$22)*Calculator!$G$9)-((((H27/100)*$AJ$22)*$AN$22)*$AH$22)+((((H27/100)*$AJ$23)*$AH$23)),IF(Calculator!$O$6="SINGLESILVERANOD",SUM((((H27/100)*$AJ$22)*$AH$22))+(((((H27/100)*$AJ$22)*$AN$22)*$AH$22)*Calculator!$G$10)-((((H27/100)*$AJ$22)*$AN$22)*$AH$22)+((((H27/100)*$AJ$23)*$AH$23)),IF(Calculator!$O$6="SINGLEANOD",SUM((((H27/100)*$AJ$22)*$AH$22))+(((((H27/100)*$AJ$22)*$AN$22)*$AH$22)*Calculator!$G$11)-((((H27/100)*$AJ$22)*$AN$22)*$AH$22)+((((H27/100)*$AJ$23)*$AH$23)),IF(Calculator!$O$6="DUALBASE",SUM((((H27/100)*$AJ$22)*$AH$22))+(((((H27/100)*$AJ$22)*$AN$22)*$AH$22)*Calculator!$G$12)-((((H27/100)*$AJ$22)*$AN$22)*$AH$22)+((((H27/100)*$AJ$23)*$AH$23)),IF(Calculator!$O$6="DUALELEMENTS",SUM((((H27/100)*$AJ$22)*$AH$22))+(((((H27/100)*$AJ$22)*$AN$22)*$AH$22)*Calculator!$G$13)-((((H27/100)*$AJ$22)*$AN$22)*$AH$22)+((((H27/100)*$AJ$23)*$AH$23)),IF(Calculator!$O$6="DUALSPECTRUM",SUM((((H27/100)*$AJ$22)*$AH$22))+(((((H27/100)*$AJ$22)*$AN$22)*$AH$22)*Calculator!$G$15)-((((H27/100)*$AJ$22)*$AN$22)*$AH$22)+((((H27/100)*$AJ$23)*$AH$23)),IF(Calculator!$O$6="DUALHOMESTEAD",SUM((((H27/100)*$AJ$22)*$AH$22))+(((((H27/100)*$AJ$22)*$AN$22)*$AH$22)*Calculator!$G$14)-((((H27/100)*$AJ$22)*$AN$22)*$AH$22)+((((H27/100)*$AJ$23)*$AH$23)),IF(Calculator!$O$6="DUALBAND A",SUM((((H27/100)*$AJ$22)*$AH$22))+(((((H27/100)*$AJ$22)*$AN$22)*$AH$22)*Calculator!$G$16)-((((H27/100)*$AJ$22)*$AN$22)*$AH$22)+((((H27/100)*$AJ$23)*$AH$23)),IF(Calculator!$O$6="DUALBAND B",SUM((((H27/100)*$AJ$22)*$AH$22))+(((((H27/100)*$AJ$22)*$AN$22)*$AH$22)*Calculator!$G$17)-((((H27/100)*$AJ$22)*$AN$22)*$AH$22)+((((H27/100)*$AJ$23)*$AH$23)),IF(Calculator!$O$6="DUALBAND C",SUM((((H27/100)*$AJ$22)*$AH$22))+(((((H27/100)*$AJ$22)*$AN$22)*$AH$22)*Calculator!$G$18)-((((H27/100)*$AJ$22)*$AN$22)*$AH$22)+((((H27/100)*$AJ$23)*$AH$23)),IF(Calculator!$O$6="DUALBAND D",SUM((((H27/100)*$AJ$22)*$AH$22))+(((((H27/100)*$AJ$22)*$AN$22)*$AH$22)*Calculator!$G$19)-((((H27/100)*$AJ$22)*$AN$22)*$AH$22)+((((H27/100)*$AJ$23)*$AH$23)),IF(Calculator!$O$6="DUALURBANE",SUM((((H27/100)*$AJ$22)*$AH$22))+(((((H27/100)*$AJ$22)*$AN$22)*$AH$22)*Calculator!$G$20)-((((H27/100)*$AJ$22)*$AN$22)*$AH$22)+((((H27/100)*$AJ$23)*$AH$23)),IF(Calculator!$O$6="DUALSILVERANOD",SUM((((H27/100)*$AJ$22)*$AH$22))+(((((H27/100)*$AJ$22)*$AN$22)*$AH$22)*Calculator!$G$21)-((((H27/100)*$AJ$22)*$AN$22)*$AH$22)+((((H27/100)*$AJ$23)*$AH$23)),IF(Calculator!$O$6="DUALANOD",SUM((((H27/100)*$AJ$22)*$AH$22))+(((((H27/100)*$AJ$22)*$AN$22)*$AH$22)*Calculator!$G$22)-((((H27/100)*$AJ$22)*$AN$22)*$AH$22)+((((H27/100)*$AJ$23)*$AH$23))))))))))))))))))))))))</f>
        <v>804.28633999999988</v>
      </c>
      <c r="X27" s="2">
        <f>IF(Calculator!$O$6="SINGLEBASE",SUM((((I27/100)*$AJ$22)*$AH$22))+((((I27/100)*$AJ$23)*$AH$23)),IF(Calculator!$O$6="SINGLEELEMENTS",SUM((((I27/100)*$AJ$22)*$AH$22))+(((((I27/100)*$AJ$22)*$AN$22)*$AH$22)*Calculator!$G$2)-((((I27/100)*$AJ$22)*$AN$22)*$AH$22)+((((I27/100)*$AJ$23)*$AH$23)),IF(Calculator!$O$6="SINGLESPECTRUM",SUM((((I27/100)*$AJ$22)*$AH$22))+(((((I27/100)*$AJ$22)*$AN$22)*$AH$22)*Calculator!$G$4)-((((I27/100)*$AJ$22)*$AN$22)*$AH$22)+((((I27/100)*$AJ$23)*$AH$23)),IF(Calculator!$O$6="SINGLEHOMESTEAD",SUM((((I27/100)*$AJ$22)*$AH$22))+(((((I27/100)*$AJ$22)*$AN$22)*$AH$22)*Calculator!$G$3)-((((I27/100)*$AJ$22)*$AN$22)*$AH$22)+((((I27/100)*$AJ$23)*$AH$23)),IF(Calculator!$O$6="SINGLEBAND A",SUM((((I27/100)*$AJ$22)*$AH$22))+(((((I27/100)*$AJ$22)*$AN$22)*$AH$22)*Calculator!$G$5)-((((I27/100)*$AJ$22)*$AN$22)*$AH$22)+((((I27/100)*$AJ$23)*$AH$23)),IF(Calculator!$O$6="SINGLEBAND B",SUM((((I27/100)*$AJ$22)*$AH$22))+(((((I27/100)*$AJ$22)*$AN$22)*$AH$22)*Calculator!$G$6)-((((I27/100)*$AJ$22)*$AN$22)*$AH$22)+((((I27/100)*$AJ$23)*$AH$23)),IF(Calculator!$O$6="SINGLEBAND C",SUM((((I27/100)*$AJ$22)*$AH$22))+(((((I27/100)*$AJ$22)*$AN$22)*$AH$22)*Calculator!$G$7)-((((I27/100)*$AJ$22)*$AN$22)*$AH$22)+((((I27/100)*$AJ$23)*$AH$23)),IF(Calculator!$O$6="SINGLEBAND D",SUM((((I27/100)*$AJ$22)*$AH$22))+(((((I27/100)*$AJ$22)*$AN$22)*$AH$22)*Calculator!$G$8)-((((I27/100)*$AJ$22)*$AN$22)*$AH$22)+((((I27/100)*$AJ$23)*$AH$23)),IF(Calculator!$O$6="SINGLEURBANE",SUM((((I27/100)*$AJ$22)*$AH$22))+(((((I27/100)*$AJ$22)*$AN$22)*$AH$22)*Calculator!$G$9)-((((I27/100)*$AJ$22)*$AN$22)*$AH$22)+((((I27/100)*$AJ$23)*$AH$23)),IF(Calculator!$O$6="SINGLESILVERANOD",SUM((((I27/100)*$AJ$22)*$AH$22))+(((((I27/100)*$AJ$22)*$AN$22)*$AH$22)*Calculator!$G$10)-((((I27/100)*$AJ$22)*$AN$22)*$AH$22)+((((I27/100)*$AJ$23)*$AH$23)),IF(Calculator!$O$6="SINGLEANOD",SUM((((I27/100)*$AJ$22)*$AH$22))+(((((I27/100)*$AJ$22)*$AN$22)*$AH$22)*Calculator!$G$11)-((((I27/100)*$AJ$22)*$AN$22)*$AH$22)+((((I27/100)*$AJ$23)*$AH$23)),IF(Calculator!$O$6="DUALBASE",SUM((((I27/100)*$AJ$22)*$AH$22))+(((((I27/100)*$AJ$22)*$AN$22)*$AH$22)*Calculator!$G$12)-((((I27/100)*$AJ$22)*$AN$22)*$AH$22)+((((I27/100)*$AJ$23)*$AH$23)),IF(Calculator!$O$6="DUALELEMENTS",SUM((((I27/100)*$AJ$22)*$AH$22))+(((((I27/100)*$AJ$22)*$AN$22)*$AH$22)*Calculator!$G$13)-((((I27/100)*$AJ$22)*$AN$22)*$AH$22)+((((I27/100)*$AJ$23)*$AH$23)),IF(Calculator!$O$6="DUALSPECTRUM",SUM((((I27/100)*$AJ$22)*$AH$22))+(((((I27/100)*$AJ$22)*$AN$22)*$AH$22)*Calculator!$G$15)-((((I27/100)*$AJ$22)*$AN$22)*$AH$22)+((((I27/100)*$AJ$23)*$AH$23)),IF(Calculator!$O$6="DUALHOMESTEAD",SUM((((I27/100)*$AJ$22)*$AH$22))+(((((I27/100)*$AJ$22)*$AN$22)*$AH$22)*Calculator!$G$14)-((((I27/100)*$AJ$22)*$AN$22)*$AH$22)+((((I27/100)*$AJ$23)*$AH$23)),IF(Calculator!$O$6="DUALBAND A",SUM((((I27/100)*$AJ$22)*$AH$22))+(((((I27/100)*$AJ$22)*$AN$22)*$AH$22)*Calculator!$G$16)-((((I27/100)*$AJ$22)*$AN$22)*$AH$22)+((((I27/100)*$AJ$23)*$AH$23)),IF(Calculator!$O$6="DUALBAND B",SUM((((I27/100)*$AJ$22)*$AH$22))+(((((I27/100)*$AJ$22)*$AN$22)*$AH$22)*Calculator!$G$17)-((((I27/100)*$AJ$22)*$AN$22)*$AH$22)+((((I27/100)*$AJ$23)*$AH$23)),IF(Calculator!$O$6="DUALBAND C",SUM((((I27/100)*$AJ$22)*$AH$22))+(((((I27/100)*$AJ$22)*$AN$22)*$AH$22)*Calculator!$G$18)-((((I27/100)*$AJ$22)*$AN$22)*$AH$22)+((((I27/100)*$AJ$23)*$AH$23)),IF(Calculator!$O$6="DUALBAND D",SUM((((I27/100)*$AJ$22)*$AH$22))+(((((I27/100)*$AJ$22)*$AN$22)*$AH$22)*Calculator!$G$19)-((((I27/100)*$AJ$22)*$AN$22)*$AH$22)+((((I27/100)*$AJ$23)*$AH$23)),IF(Calculator!$O$6="DUALURBANE",SUM((((I27/100)*$AJ$22)*$AH$22))+(((((I27/100)*$AJ$22)*$AN$22)*$AH$22)*Calculator!$G$20)-((((I27/100)*$AJ$22)*$AN$22)*$AH$22)+((((I27/100)*$AJ$23)*$AH$23)),IF(Calculator!$O$6="DUALSILVERANOD",SUM((((I27/100)*$AJ$22)*$AH$22))+(((((I27/100)*$AJ$22)*$AN$22)*$AH$22)*Calculator!$G$21)-((((I27/100)*$AJ$22)*$AN$22)*$AH$22)+((((I27/100)*$AJ$23)*$AH$23)),IF(Calculator!$O$6="DUALANOD",SUM((((I27/100)*$AJ$22)*$AH$22))+(((((I27/100)*$AJ$22)*$AN$22)*$AH$22)*Calculator!$G$22)-((((I27/100)*$AJ$22)*$AN$22)*$AH$22)+((((I27/100)*$AJ$23)*$AH$23))))))))))))))))))))))))</f>
        <v>814.07213799999977</v>
      </c>
      <c r="Y27" s="2">
        <f>IF(Calculator!$O$6="SINGLEBASE",SUM((((J27/100)*$AJ$22)*$AH$22))+((((J27/100)*$AJ$23)*$AH$23)),IF(Calculator!$O$6="SINGLEELEMENTS",SUM((((J27/100)*$AJ$22)*$AH$22))+(((((J27/100)*$AJ$22)*$AN$22)*$AH$22)*Calculator!$G$2)-((((J27/100)*$AJ$22)*$AN$22)*$AH$22)+((((J27/100)*$AJ$23)*$AH$23)),IF(Calculator!$O$6="SINGLESPECTRUM",SUM((((J27/100)*$AJ$22)*$AH$22))+(((((J27/100)*$AJ$22)*$AN$22)*$AH$22)*Calculator!$G$4)-((((J27/100)*$AJ$22)*$AN$22)*$AH$22)+((((J27/100)*$AJ$23)*$AH$23)),IF(Calculator!$O$6="SINGLEHOMESTEAD",SUM((((J27/100)*$AJ$22)*$AH$22))+(((((J27/100)*$AJ$22)*$AN$22)*$AH$22)*Calculator!$G$3)-((((J27/100)*$AJ$22)*$AN$22)*$AH$22)+((((J27/100)*$AJ$23)*$AH$23)),IF(Calculator!$O$6="SINGLEBAND A",SUM((((J27/100)*$AJ$22)*$AH$22))+(((((J27/100)*$AJ$22)*$AN$22)*$AH$22)*Calculator!$G$5)-((((J27/100)*$AJ$22)*$AN$22)*$AH$22)+((((J27/100)*$AJ$23)*$AH$23)),IF(Calculator!$O$6="SINGLEBAND B",SUM((((J27/100)*$AJ$22)*$AH$22))+(((((J27/100)*$AJ$22)*$AN$22)*$AH$22)*Calculator!$G$6)-((((J27/100)*$AJ$22)*$AN$22)*$AH$22)+((((J27/100)*$AJ$23)*$AH$23)),IF(Calculator!$O$6="SINGLEBAND C",SUM((((J27/100)*$AJ$22)*$AH$22))+(((((J27/100)*$AJ$22)*$AN$22)*$AH$22)*Calculator!$G$7)-((((J27/100)*$AJ$22)*$AN$22)*$AH$22)+((((J27/100)*$AJ$23)*$AH$23)),IF(Calculator!$O$6="SINGLEBAND D",SUM((((J27/100)*$AJ$22)*$AH$22))+(((((J27/100)*$AJ$22)*$AN$22)*$AH$22)*Calculator!$G$8)-((((J27/100)*$AJ$22)*$AN$22)*$AH$22)+((((J27/100)*$AJ$23)*$AH$23)),IF(Calculator!$O$6="SINGLEURBANE",SUM((((J27/100)*$AJ$22)*$AH$22))+(((((J27/100)*$AJ$22)*$AN$22)*$AH$22)*Calculator!$G$9)-((((J27/100)*$AJ$22)*$AN$22)*$AH$22)+((((J27/100)*$AJ$23)*$AH$23)),IF(Calculator!$O$6="SINGLESILVERANOD",SUM((((J27/100)*$AJ$22)*$AH$22))+(((((J27/100)*$AJ$22)*$AN$22)*$AH$22)*Calculator!$G$10)-((((J27/100)*$AJ$22)*$AN$22)*$AH$22)+((((J27/100)*$AJ$23)*$AH$23)),IF(Calculator!$O$6="SINGLEANOD",SUM((((J27/100)*$AJ$22)*$AH$22))+(((((J27/100)*$AJ$22)*$AN$22)*$AH$22)*Calculator!$G$11)-((((J27/100)*$AJ$22)*$AN$22)*$AH$22)+((((J27/100)*$AJ$23)*$AH$23)),IF(Calculator!$O$6="DUALBASE",SUM((((J27/100)*$AJ$22)*$AH$22))+(((((J27/100)*$AJ$22)*$AN$22)*$AH$22)*Calculator!$G$12)-((((J27/100)*$AJ$22)*$AN$22)*$AH$22)+((((J27/100)*$AJ$23)*$AH$23)),IF(Calculator!$O$6="DUALELEMENTS",SUM((((J27/100)*$AJ$22)*$AH$22))+(((((J27/100)*$AJ$22)*$AN$22)*$AH$22)*Calculator!$G$13)-((((J27/100)*$AJ$22)*$AN$22)*$AH$22)+((((J27/100)*$AJ$23)*$AH$23)),IF(Calculator!$O$6="DUALSPECTRUM",SUM((((J27/100)*$AJ$22)*$AH$22))+(((((J27/100)*$AJ$22)*$AN$22)*$AH$22)*Calculator!$G$15)-((((J27/100)*$AJ$22)*$AN$22)*$AH$22)+((((J27/100)*$AJ$23)*$AH$23)),IF(Calculator!$O$6="DUALHOMESTEAD",SUM((((J27/100)*$AJ$22)*$AH$22))+(((((J27/100)*$AJ$22)*$AN$22)*$AH$22)*Calculator!$G$14)-((((J27/100)*$AJ$22)*$AN$22)*$AH$22)+((((J27/100)*$AJ$23)*$AH$23)),IF(Calculator!$O$6="DUALBAND A",SUM((((J27/100)*$AJ$22)*$AH$22))+(((((J27/100)*$AJ$22)*$AN$22)*$AH$22)*Calculator!$G$16)-((((J27/100)*$AJ$22)*$AN$22)*$AH$22)+((((J27/100)*$AJ$23)*$AH$23)),IF(Calculator!$O$6="DUALBAND B",SUM((((J27/100)*$AJ$22)*$AH$22))+(((((J27/100)*$AJ$22)*$AN$22)*$AH$22)*Calculator!$G$17)-((((J27/100)*$AJ$22)*$AN$22)*$AH$22)+((((J27/100)*$AJ$23)*$AH$23)),IF(Calculator!$O$6="DUALBAND C",SUM((((J27/100)*$AJ$22)*$AH$22))+(((((J27/100)*$AJ$22)*$AN$22)*$AH$22)*Calculator!$G$18)-((((J27/100)*$AJ$22)*$AN$22)*$AH$22)+((((J27/100)*$AJ$23)*$AH$23)),IF(Calculator!$O$6="DUALBAND D",SUM((((J27/100)*$AJ$22)*$AH$22))+(((((J27/100)*$AJ$22)*$AN$22)*$AH$22)*Calculator!$G$19)-((((J27/100)*$AJ$22)*$AN$22)*$AH$22)+((((J27/100)*$AJ$23)*$AH$23)),IF(Calculator!$O$6="DUALURBANE",SUM((((J27/100)*$AJ$22)*$AH$22))+(((((J27/100)*$AJ$22)*$AN$22)*$AH$22)*Calculator!$G$20)-((((J27/100)*$AJ$22)*$AN$22)*$AH$22)+((((J27/100)*$AJ$23)*$AH$23)),IF(Calculator!$O$6="DUALSILVERANOD",SUM((((J27/100)*$AJ$22)*$AH$22))+(((((J27/100)*$AJ$22)*$AN$22)*$AH$22)*Calculator!$G$21)-((((J27/100)*$AJ$22)*$AN$22)*$AH$22)+((((J27/100)*$AJ$23)*$AH$23)),IF(Calculator!$O$6="DUALANOD",SUM((((J27/100)*$AJ$22)*$AH$22))+(((((J27/100)*$AJ$22)*$AN$22)*$AH$22)*Calculator!$G$22)-((((J27/100)*$AJ$22)*$AN$22)*$AH$22)+((((J27/100)*$AJ$23)*$AH$23))))))))))))))))))))))))</f>
        <v>823.20669199999975</v>
      </c>
      <c r="Z27" s="2">
        <f>IF(Calculator!$O$6="SINGLEBASE",SUM((((K27/100)*$AJ$22)*$AH$22))+((((K27/100)*$AJ$23)*$AH$23)),IF(Calculator!$O$6="SINGLEELEMENTS",SUM((((K27/100)*$AJ$22)*$AH$22))+(((((K27/100)*$AJ$22)*$AN$22)*$AH$22)*Calculator!$G$2)-((((K27/100)*$AJ$22)*$AN$22)*$AH$22)+((((K27/100)*$AJ$23)*$AH$23)),IF(Calculator!$O$6="SINGLESPECTRUM",SUM((((K27/100)*$AJ$22)*$AH$22))+(((((K27/100)*$AJ$22)*$AN$22)*$AH$22)*Calculator!$G$4)-((((K27/100)*$AJ$22)*$AN$22)*$AH$22)+((((K27/100)*$AJ$23)*$AH$23)),IF(Calculator!$O$6="SINGLEHOMESTEAD",SUM((((K27/100)*$AJ$22)*$AH$22))+(((((K27/100)*$AJ$22)*$AN$22)*$AH$22)*Calculator!$G$3)-((((K27/100)*$AJ$22)*$AN$22)*$AH$22)+((((K27/100)*$AJ$23)*$AH$23)),IF(Calculator!$O$6="SINGLEBAND A",SUM((((K27/100)*$AJ$22)*$AH$22))+(((((K27/100)*$AJ$22)*$AN$22)*$AH$22)*Calculator!$G$5)-((((K27/100)*$AJ$22)*$AN$22)*$AH$22)+((((K27/100)*$AJ$23)*$AH$23)),IF(Calculator!$O$6="SINGLEBAND B",SUM((((K27/100)*$AJ$22)*$AH$22))+(((((K27/100)*$AJ$22)*$AN$22)*$AH$22)*Calculator!$G$6)-((((K27/100)*$AJ$22)*$AN$22)*$AH$22)+((((K27/100)*$AJ$23)*$AH$23)),IF(Calculator!$O$6="SINGLEBAND C",SUM((((K27/100)*$AJ$22)*$AH$22))+(((((K27/100)*$AJ$22)*$AN$22)*$AH$22)*Calculator!$G$7)-((((K27/100)*$AJ$22)*$AN$22)*$AH$22)+((((K27/100)*$AJ$23)*$AH$23)),IF(Calculator!$O$6="SINGLEBAND D",SUM((((K27/100)*$AJ$22)*$AH$22))+(((((K27/100)*$AJ$22)*$AN$22)*$AH$22)*Calculator!$G$8)-((((K27/100)*$AJ$22)*$AN$22)*$AH$22)+((((K27/100)*$AJ$23)*$AH$23)),IF(Calculator!$O$6="SINGLEURBANE",SUM((((K27/100)*$AJ$22)*$AH$22))+(((((K27/100)*$AJ$22)*$AN$22)*$AH$22)*Calculator!$G$9)-((((K27/100)*$AJ$22)*$AN$22)*$AH$22)+((((K27/100)*$AJ$23)*$AH$23)),IF(Calculator!$O$6="SINGLESILVERANOD",SUM((((K27/100)*$AJ$22)*$AH$22))+(((((K27/100)*$AJ$22)*$AN$22)*$AH$22)*Calculator!$G$10)-((((K27/100)*$AJ$22)*$AN$22)*$AH$22)+((((K27/100)*$AJ$23)*$AH$23)),IF(Calculator!$O$6="SINGLEANOD",SUM((((K27/100)*$AJ$22)*$AH$22))+(((((K27/100)*$AJ$22)*$AN$22)*$AH$22)*Calculator!$G$11)-((((K27/100)*$AJ$22)*$AN$22)*$AH$22)+((((K27/100)*$AJ$23)*$AH$23)),IF(Calculator!$O$6="DUALBASE",SUM((((K27/100)*$AJ$22)*$AH$22))+(((((K27/100)*$AJ$22)*$AN$22)*$AH$22)*Calculator!$G$12)-((((K27/100)*$AJ$22)*$AN$22)*$AH$22)+((((K27/100)*$AJ$23)*$AH$23)),IF(Calculator!$O$6="DUALELEMENTS",SUM((((K27/100)*$AJ$22)*$AH$22))+(((((K27/100)*$AJ$22)*$AN$22)*$AH$22)*Calculator!$G$13)-((((K27/100)*$AJ$22)*$AN$22)*$AH$22)+((((K27/100)*$AJ$23)*$AH$23)),IF(Calculator!$O$6="DUALSPECTRUM",SUM((((K27/100)*$AJ$22)*$AH$22))+(((((K27/100)*$AJ$22)*$AN$22)*$AH$22)*Calculator!$G$15)-((((K27/100)*$AJ$22)*$AN$22)*$AH$22)+((((K27/100)*$AJ$23)*$AH$23)),IF(Calculator!$O$6="DUALHOMESTEAD",SUM((((K27/100)*$AJ$22)*$AH$22))+(((((K27/100)*$AJ$22)*$AN$22)*$AH$22)*Calculator!$G$14)-((((K27/100)*$AJ$22)*$AN$22)*$AH$22)+((((K27/100)*$AJ$23)*$AH$23)),IF(Calculator!$O$6="DUALBAND A",SUM((((K27/100)*$AJ$22)*$AH$22))+(((((K27/100)*$AJ$22)*$AN$22)*$AH$22)*Calculator!$G$16)-((((K27/100)*$AJ$22)*$AN$22)*$AH$22)+((((K27/100)*$AJ$23)*$AH$23)),IF(Calculator!$O$6="DUALBAND B",SUM((((K27/100)*$AJ$22)*$AH$22))+(((((K27/100)*$AJ$22)*$AN$22)*$AH$22)*Calculator!$G$17)-((((K27/100)*$AJ$22)*$AN$22)*$AH$22)+((((K27/100)*$AJ$23)*$AH$23)),IF(Calculator!$O$6="DUALBAND C",SUM((((K27/100)*$AJ$22)*$AH$22))+(((((K27/100)*$AJ$22)*$AN$22)*$AH$22)*Calculator!$G$18)-((((K27/100)*$AJ$22)*$AN$22)*$AH$22)+((((K27/100)*$AJ$23)*$AH$23)),IF(Calculator!$O$6="DUALBAND D",SUM((((K27/100)*$AJ$22)*$AH$22))+(((((K27/100)*$AJ$22)*$AN$22)*$AH$22)*Calculator!$G$19)-((((K27/100)*$AJ$22)*$AN$22)*$AH$22)+((((K27/100)*$AJ$23)*$AH$23)),IF(Calculator!$O$6="DUALURBANE",SUM((((K27/100)*$AJ$22)*$AH$22))+(((((K27/100)*$AJ$22)*$AN$22)*$AH$22)*Calculator!$G$20)-((((K27/100)*$AJ$22)*$AN$22)*$AH$22)+((((K27/100)*$AJ$23)*$AH$23)),IF(Calculator!$O$6="DUALSILVERANOD",SUM((((K27/100)*$AJ$22)*$AH$22))+(((((K27/100)*$AJ$22)*$AN$22)*$AH$22)*Calculator!$G$21)-((((K27/100)*$AJ$22)*$AN$22)*$AH$22)+((((K27/100)*$AJ$23)*$AH$23)),IF(Calculator!$O$6="DUALANOD",SUM((((K27/100)*$AJ$22)*$AH$22))+(((((K27/100)*$AJ$22)*$AN$22)*$AH$22)*Calculator!$G$22)-((((K27/100)*$AJ$22)*$AN$22)*$AH$22)+((((K27/100)*$AJ$23)*$AH$23))))))))))))))))))))))))</f>
        <v>832.99248999999986</v>
      </c>
      <c r="AA27" s="2">
        <f>IF(Calculator!$O$6="SINGLEBASE",SUM((((L27/100)*$AJ$22)*$AH$22))+((((L27/100)*$AJ$23)*$AH$23)),IF(Calculator!$O$6="SINGLEELEMENTS",SUM((((L27/100)*$AJ$22)*$AH$22))+(((((L27/100)*$AJ$22)*$AN$22)*$AH$22)*Calculator!$G$2)-((((L27/100)*$AJ$22)*$AN$22)*$AH$22)+((((L27/100)*$AJ$23)*$AH$23)),IF(Calculator!$O$6="SINGLESPECTRUM",SUM((((L27/100)*$AJ$22)*$AH$22))+(((((L27/100)*$AJ$22)*$AN$22)*$AH$22)*Calculator!$G$4)-((((L27/100)*$AJ$22)*$AN$22)*$AH$22)+((((L27/100)*$AJ$23)*$AH$23)),IF(Calculator!$O$6="SINGLEHOMESTEAD",SUM((((L27/100)*$AJ$22)*$AH$22))+(((((L27/100)*$AJ$22)*$AN$22)*$AH$22)*Calculator!$G$3)-((((L27/100)*$AJ$22)*$AN$22)*$AH$22)+((((L27/100)*$AJ$23)*$AH$23)),IF(Calculator!$O$6="SINGLEBAND A",SUM((((L27/100)*$AJ$22)*$AH$22))+(((((L27/100)*$AJ$22)*$AN$22)*$AH$22)*Calculator!$G$5)-((((L27/100)*$AJ$22)*$AN$22)*$AH$22)+((((L27/100)*$AJ$23)*$AH$23)),IF(Calculator!$O$6="SINGLEBAND B",SUM((((L27/100)*$AJ$22)*$AH$22))+(((((L27/100)*$AJ$22)*$AN$22)*$AH$22)*Calculator!$G$6)-((((L27/100)*$AJ$22)*$AN$22)*$AH$22)+((((L27/100)*$AJ$23)*$AH$23)),IF(Calculator!$O$6="SINGLEBAND C",SUM((((L27/100)*$AJ$22)*$AH$22))+(((((L27/100)*$AJ$22)*$AN$22)*$AH$22)*Calculator!$G$7)-((((L27/100)*$AJ$22)*$AN$22)*$AH$22)+((((L27/100)*$AJ$23)*$AH$23)),IF(Calculator!$O$6="SINGLEBAND D",SUM((((L27/100)*$AJ$22)*$AH$22))+(((((L27/100)*$AJ$22)*$AN$22)*$AH$22)*Calculator!$G$8)-((((L27/100)*$AJ$22)*$AN$22)*$AH$22)+((((L27/100)*$AJ$23)*$AH$23)),IF(Calculator!$O$6="SINGLEURBANE",SUM((((L27/100)*$AJ$22)*$AH$22))+(((((L27/100)*$AJ$22)*$AN$22)*$AH$22)*Calculator!$G$9)-((((L27/100)*$AJ$22)*$AN$22)*$AH$22)+((((L27/100)*$AJ$23)*$AH$23)),IF(Calculator!$O$6="SINGLESILVERANOD",SUM((((L27/100)*$AJ$22)*$AH$22))+(((((L27/100)*$AJ$22)*$AN$22)*$AH$22)*Calculator!$G$10)-((((L27/100)*$AJ$22)*$AN$22)*$AH$22)+((((L27/100)*$AJ$23)*$AH$23)),IF(Calculator!$O$6="SINGLEANOD",SUM((((L27/100)*$AJ$22)*$AH$22))+(((((L27/100)*$AJ$22)*$AN$22)*$AH$22)*Calculator!$G$11)-((((L27/100)*$AJ$22)*$AN$22)*$AH$22)+((((L27/100)*$AJ$23)*$AH$23)),IF(Calculator!$O$6="DUALBASE",SUM((((L27/100)*$AJ$22)*$AH$22))+(((((L27/100)*$AJ$22)*$AN$22)*$AH$22)*Calculator!$G$12)-((((L27/100)*$AJ$22)*$AN$22)*$AH$22)+((((L27/100)*$AJ$23)*$AH$23)),IF(Calculator!$O$6="DUALELEMENTS",SUM((((L27/100)*$AJ$22)*$AH$22))+(((((L27/100)*$AJ$22)*$AN$22)*$AH$22)*Calculator!$G$13)-((((L27/100)*$AJ$22)*$AN$22)*$AH$22)+((((L27/100)*$AJ$23)*$AH$23)),IF(Calculator!$O$6="DUALSPECTRUM",SUM((((L27/100)*$AJ$22)*$AH$22))+(((((L27/100)*$AJ$22)*$AN$22)*$AH$22)*Calculator!$G$15)-((((L27/100)*$AJ$22)*$AN$22)*$AH$22)+((((L27/100)*$AJ$23)*$AH$23)),IF(Calculator!$O$6="DUALHOMESTEAD",SUM((((L27/100)*$AJ$22)*$AH$22))+(((((L27/100)*$AJ$22)*$AN$22)*$AH$22)*Calculator!$G$14)-((((L27/100)*$AJ$22)*$AN$22)*$AH$22)+((((L27/100)*$AJ$23)*$AH$23)),IF(Calculator!$O$6="DUALBAND A",SUM((((L27/100)*$AJ$22)*$AH$22))+(((((L27/100)*$AJ$22)*$AN$22)*$AH$22)*Calculator!$G$16)-((((L27/100)*$AJ$22)*$AN$22)*$AH$22)+((((L27/100)*$AJ$23)*$AH$23)),IF(Calculator!$O$6="DUALBAND B",SUM((((L27/100)*$AJ$22)*$AH$22))+(((((L27/100)*$AJ$22)*$AN$22)*$AH$22)*Calculator!$G$17)-((((L27/100)*$AJ$22)*$AN$22)*$AH$22)+((((L27/100)*$AJ$23)*$AH$23)),IF(Calculator!$O$6="DUALBAND C",SUM((((L27/100)*$AJ$22)*$AH$22))+(((((L27/100)*$AJ$22)*$AN$22)*$AH$22)*Calculator!$G$18)-((((L27/100)*$AJ$22)*$AN$22)*$AH$22)+((((L27/100)*$AJ$23)*$AH$23)),IF(Calculator!$O$6="DUALBAND D",SUM((((L27/100)*$AJ$22)*$AH$22))+(((((L27/100)*$AJ$22)*$AN$22)*$AH$22)*Calculator!$G$19)-((((L27/100)*$AJ$22)*$AN$22)*$AH$22)+((((L27/100)*$AJ$23)*$AH$23)),IF(Calculator!$O$6="DUALURBANE",SUM((((L27/100)*$AJ$22)*$AH$22))+(((((L27/100)*$AJ$22)*$AN$22)*$AH$22)*Calculator!$G$20)-((((L27/100)*$AJ$22)*$AN$22)*$AH$22)+((((L27/100)*$AJ$23)*$AH$23)),IF(Calculator!$O$6="DUALSILVERANOD",SUM((((L27/100)*$AJ$22)*$AH$22))+(((((L27/100)*$AJ$22)*$AN$22)*$AH$22)*Calculator!$G$21)-((((L27/100)*$AJ$22)*$AN$22)*$AH$22)+((((L27/100)*$AJ$23)*$AH$23)),IF(Calculator!$O$6="DUALANOD",SUM((((L27/100)*$AJ$22)*$AH$22))+(((((L27/100)*$AJ$22)*$AN$22)*$AH$22)*Calculator!$G$22)-((((L27/100)*$AJ$22)*$AN$22)*$AH$22)+((((L27/100)*$AJ$23)*$AH$23))))))))))))))))))))))))</f>
        <v>842.1313285</v>
      </c>
      <c r="AB27" s="2">
        <f>IF(Calculator!$O$6="SINGLEBASE",SUM((((M27/100)*$AJ$22)*$AH$22))+((((M27/100)*$AJ$23)*$AH$23)),IF(Calculator!$O$6="SINGLEELEMENTS",SUM((((M27/100)*$AJ$22)*$AH$22))+(((((M27/100)*$AJ$22)*$AN$22)*$AH$22)*Calculator!$G$2)-((((M27/100)*$AJ$22)*$AN$22)*$AH$22)+((((M27/100)*$AJ$23)*$AH$23)),IF(Calculator!$O$6="SINGLESPECTRUM",SUM((((M27/100)*$AJ$22)*$AH$22))+(((((M27/100)*$AJ$22)*$AN$22)*$AH$22)*Calculator!$G$4)-((((M27/100)*$AJ$22)*$AN$22)*$AH$22)+((((M27/100)*$AJ$23)*$AH$23)),IF(Calculator!$O$6="SINGLEHOMESTEAD",SUM((((M27/100)*$AJ$22)*$AH$22))+(((((M27/100)*$AJ$22)*$AN$22)*$AH$22)*Calculator!$G$3)-((((M27/100)*$AJ$22)*$AN$22)*$AH$22)+((((M27/100)*$AJ$23)*$AH$23)),IF(Calculator!$O$6="SINGLEBAND A",SUM((((M27/100)*$AJ$22)*$AH$22))+(((((M27/100)*$AJ$22)*$AN$22)*$AH$22)*Calculator!$G$5)-((((M27/100)*$AJ$22)*$AN$22)*$AH$22)+((((M27/100)*$AJ$23)*$AH$23)),IF(Calculator!$O$6="SINGLEBAND B",SUM((((M27/100)*$AJ$22)*$AH$22))+(((((M27/100)*$AJ$22)*$AN$22)*$AH$22)*Calculator!$G$6)-((((M27/100)*$AJ$22)*$AN$22)*$AH$22)+((((M27/100)*$AJ$23)*$AH$23)),IF(Calculator!$O$6="SINGLEBAND C",SUM((((M27/100)*$AJ$22)*$AH$22))+(((((M27/100)*$AJ$22)*$AN$22)*$AH$22)*Calculator!$G$7)-((((M27/100)*$AJ$22)*$AN$22)*$AH$22)+((((M27/100)*$AJ$23)*$AH$23)),IF(Calculator!$O$6="SINGLEBAND D",SUM((((M27/100)*$AJ$22)*$AH$22))+(((((M27/100)*$AJ$22)*$AN$22)*$AH$22)*Calculator!$G$8)-((((M27/100)*$AJ$22)*$AN$22)*$AH$22)+((((M27/100)*$AJ$23)*$AH$23)),IF(Calculator!$O$6="SINGLEURBANE",SUM((((M27/100)*$AJ$22)*$AH$22))+(((((M27/100)*$AJ$22)*$AN$22)*$AH$22)*Calculator!$G$9)-((((M27/100)*$AJ$22)*$AN$22)*$AH$22)+((((M27/100)*$AJ$23)*$AH$23)),IF(Calculator!$O$6="SINGLESILVERANOD",SUM((((M27/100)*$AJ$22)*$AH$22))+(((((M27/100)*$AJ$22)*$AN$22)*$AH$22)*Calculator!$G$10)-((((M27/100)*$AJ$22)*$AN$22)*$AH$22)+((((M27/100)*$AJ$23)*$AH$23)),IF(Calculator!$O$6="SINGLEANOD",SUM((((M27/100)*$AJ$22)*$AH$22))+(((((M27/100)*$AJ$22)*$AN$22)*$AH$22)*Calculator!$G$11)-((((M27/100)*$AJ$22)*$AN$22)*$AH$22)+((((M27/100)*$AJ$23)*$AH$23)),IF(Calculator!$O$6="DUALBASE",SUM((((M27/100)*$AJ$22)*$AH$22))+(((((M27/100)*$AJ$22)*$AN$22)*$AH$22)*Calculator!$G$12)-((((M27/100)*$AJ$22)*$AN$22)*$AH$22)+((((M27/100)*$AJ$23)*$AH$23)),IF(Calculator!$O$6="DUALELEMENTS",SUM((((M27/100)*$AJ$22)*$AH$22))+(((((M27/100)*$AJ$22)*$AN$22)*$AH$22)*Calculator!$G$13)-((((M27/100)*$AJ$22)*$AN$22)*$AH$22)+((((M27/100)*$AJ$23)*$AH$23)),IF(Calculator!$O$6="DUALSPECTRUM",SUM((((M27/100)*$AJ$22)*$AH$22))+(((((M27/100)*$AJ$22)*$AN$22)*$AH$22)*Calculator!$G$15)-((((M27/100)*$AJ$22)*$AN$22)*$AH$22)+((((M27/100)*$AJ$23)*$AH$23)),IF(Calculator!$O$6="DUALHOMESTEAD",SUM((((M27/100)*$AJ$22)*$AH$22))+(((((M27/100)*$AJ$22)*$AN$22)*$AH$22)*Calculator!$G$14)-((((M27/100)*$AJ$22)*$AN$22)*$AH$22)+((((M27/100)*$AJ$23)*$AH$23)),IF(Calculator!$O$6="DUALBAND A",SUM((((M27/100)*$AJ$22)*$AH$22))+(((((M27/100)*$AJ$22)*$AN$22)*$AH$22)*Calculator!$G$16)-((((M27/100)*$AJ$22)*$AN$22)*$AH$22)+((((M27/100)*$AJ$23)*$AH$23)),IF(Calculator!$O$6="DUALBAND B",SUM((((M27/100)*$AJ$22)*$AH$22))+(((((M27/100)*$AJ$22)*$AN$22)*$AH$22)*Calculator!$G$17)-((((M27/100)*$AJ$22)*$AN$22)*$AH$22)+((((M27/100)*$AJ$23)*$AH$23)),IF(Calculator!$O$6="DUALBAND C",SUM((((M27/100)*$AJ$22)*$AH$22))+(((((M27/100)*$AJ$22)*$AN$22)*$AH$22)*Calculator!$G$18)-((((M27/100)*$AJ$22)*$AN$22)*$AH$22)+((((M27/100)*$AJ$23)*$AH$23)),IF(Calculator!$O$6="DUALBAND D",SUM((((M27/100)*$AJ$22)*$AH$22))+(((((M27/100)*$AJ$22)*$AN$22)*$AH$22)*Calculator!$G$19)-((((M27/100)*$AJ$22)*$AN$22)*$AH$22)+((((M27/100)*$AJ$23)*$AH$23)),IF(Calculator!$O$6="DUALURBANE",SUM((((M27/100)*$AJ$22)*$AH$22))+(((((M27/100)*$AJ$22)*$AN$22)*$AH$22)*Calculator!$G$20)-((((M27/100)*$AJ$22)*$AN$22)*$AH$22)+((((M27/100)*$AJ$23)*$AH$23)),IF(Calculator!$O$6="DUALSILVERANOD",SUM((((M27/100)*$AJ$22)*$AH$22))+(((((M27/100)*$AJ$22)*$AN$22)*$AH$22)*Calculator!$G$21)-((((M27/100)*$AJ$22)*$AN$22)*$AH$22)+((((M27/100)*$AJ$23)*$AH$23)),IF(Calculator!$O$6="DUALANOD",SUM((((M27/100)*$AJ$22)*$AH$22))+(((((M27/100)*$AJ$22)*$AN$22)*$AH$22)*Calculator!$G$22)-((((M27/100)*$AJ$22)*$AN$22)*$AH$22)+((((M27/100)*$AJ$23)*$AH$23))))))))))))))))))))))))</f>
        <v>851.26588249999986</v>
      </c>
      <c r="AC27" s="2">
        <f>IF(Calculator!$O$6="SINGLEBASE",SUM((((N27/100)*$AJ$22)*$AH$22))+((((N27/100)*$AJ$23)*$AH$23)),IF(Calculator!$O$6="SINGLEELEMENTS",SUM((((N27/100)*$AJ$22)*$AH$22))+(((((N27/100)*$AJ$22)*$AN$22)*$AH$22)*Calculator!$G$2)-((((N27/100)*$AJ$22)*$AN$22)*$AH$22)+((((N27/100)*$AJ$23)*$AH$23)),IF(Calculator!$O$6="SINGLESPECTRUM",SUM((((N27/100)*$AJ$22)*$AH$22))+(((((N27/100)*$AJ$22)*$AN$22)*$AH$22)*Calculator!$G$4)-((((N27/100)*$AJ$22)*$AN$22)*$AH$22)+((((N27/100)*$AJ$23)*$AH$23)),IF(Calculator!$O$6="SINGLEHOMESTEAD",SUM((((N27/100)*$AJ$22)*$AH$22))+(((((N27/100)*$AJ$22)*$AN$22)*$AH$22)*Calculator!$G$3)-((((N27/100)*$AJ$22)*$AN$22)*$AH$22)+((((N27/100)*$AJ$23)*$AH$23)),IF(Calculator!$O$6="SINGLEBAND A",SUM((((N27/100)*$AJ$22)*$AH$22))+(((((N27/100)*$AJ$22)*$AN$22)*$AH$22)*Calculator!$G$5)-((((N27/100)*$AJ$22)*$AN$22)*$AH$22)+((((N27/100)*$AJ$23)*$AH$23)),IF(Calculator!$O$6="SINGLEBAND B",SUM((((N27/100)*$AJ$22)*$AH$22))+(((((N27/100)*$AJ$22)*$AN$22)*$AH$22)*Calculator!$G$6)-((((N27/100)*$AJ$22)*$AN$22)*$AH$22)+((((N27/100)*$AJ$23)*$AH$23)),IF(Calculator!$O$6="SINGLEBAND C",SUM((((N27/100)*$AJ$22)*$AH$22))+(((((N27/100)*$AJ$22)*$AN$22)*$AH$22)*Calculator!$G$7)-((((N27/100)*$AJ$22)*$AN$22)*$AH$22)+((((N27/100)*$AJ$23)*$AH$23)),IF(Calculator!$O$6="SINGLEBAND D",SUM((((N27/100)*$AJ$22)*$AH$22))+(((((N27/100)*$AJ$22)*$AN$22)*$AH$22)*Calculator!$G$8)-((((N27/100)*$AJ$22)*$AN$22)*$AH$22)+((((N27/100)*$AJ$23)*$AH$23)),IF(Calculator!$O$6="SINGLEURBANE",SUM((((N27/100)*$AJ$22)*$AH$22))+(((((N27/100)*$AJ$22)*$AN$22)*$AH$22)*Calculator!$G$9)-((((N27/100)*$AJ$22)*$AN$22)*$AH$22)+((((N27/100)*$AJ$23)*$AH$23)),IF(Calculator!$O$6="SINGLESILVERANOD",SUM((((N27/100)*$AJ$22)*$AH$22))+(((((N27/100)*$AJ$22)*$AN$22)*$AH$22)*Calculator!$G$10)-((((N27/100)*$AJ$22)*$AN$22)*$AH$22)+((((N27/100)*$AJ$23)*$AH$23)),IF(Calculator!$O$6="SINGLEANOD",SUM((((N27/100)*$AJ$22)*$AH$22))+(((((N27/100)*$AJ$22)*$AN$22)*$AH$22)*Calculator!$G$11)-((((N27/100)*$AJ$22)*$AN$22)*$AH$22)+((((N27/100)*$AJ$23)*$AH$23)),IF(Calculator!$O$6="DUALBASE",SUM((((N27/100)*$AJ$22)*$AH$22))+(((((N27/100)*$AJ$22)*$AN$22)*$AH$22)*Calculator!$G$12)-((((N27/100)*$AJ$22)*$AN$22)*$AH$22)+((((N27/100)*$AJ$23)*$AH$23)),IF(Calculator!$O$6="DUALELEMENTS",SUM((((N27/100)*$AJ$22)*$AH$22))+(((((N27/100)*$AJ$22)*$AN$22)*$AH$22)*Calculator!$G$13)-((((N27/100)*$AJ$22)*$AN$22)*$AH$22)+((((N27/100)*$AJ$23)*$AH$23)),IF(Calculator!$O$6="DUALSPECTRUM",SUM((((N27/100)*$AJ$22)*$AH$22))+(((((N27/100)*$AJ$22)*$AN$22)*$AH$22)*Calculator!$G$15)-((((N27/100)*$AJ$22)*$AN$22)*$AH$22)+((((N27/100)*$AJ$23)*$AH$23)),IF(Calculator!$O$6="DUALHOMESTEAD",SUM((((N27/100)*$AJ$22)*$AH$22))+(((((N27/100)*$AJ$22)*$AN$22)*$AH$22)*Calculator!$G$14)-((((N27/100)*$AJ$22)*$AN$22)*$AH$22)+((((N27/100)*$AJ$23)*$AH$23)),IF(Calculator!$O$6="DUALBAND A",SUM((((N27/100)*$AJ$22)*$AH$22))+(((((N27/100)*$AJ$22)*$AN$22)*$AH$22)*Calculator!$G$16)-((((N27/100)*$AJ$22)*$AN$22)*$AH$22)+((((N27/100)*$AJ$23)*$AH$23)),IF(Calculator!$O$6="DUALBAND B",SUM((((N27/100)*$AJ$22)*$AH$22))+(((((N27/100)*$AJ$22)*$AN$22)*$AH$22)*Calculator!$G$17)-((((N27/100)*$AJ$22)*$AN$22)*$AH$22)+((((N27/100)*$AJ$23)*$AH$23)),IF(Calculator!$O$6="DUALBAND C",SUM((((N27/100)*$AJ$22)*$AH$22))+(((((N27/100)*$AJ$22)*$AN$22)*$AH$22)*Calculator!$G$18)-((((N27/100)*$AJ$22)*$AN$22)*$AH$22)+((((N27/100)*$AJ$23)*$AH$23)),IF(Calculator!$O$6="DUALBAND D",SUM((((N27/100)*$AJ$22)*$AH$22))+(((((N27/100)*$AJ$22)*$AN$22)*$AH$22)*Calculator!$G$19)-((((N27/100)*$AJ$22)*$AN$22)*$AH$22)+((((N27/100)*$AJ$23)*$AH$23)),IF(Calculator!$O$6="DUALURBANE",SUM((((N27/100)*$AJ$22)*$AH$22))+(((((N27/100)*$AJ$22)*$AN$22)*$AH$22)*Calculator!$G$20)-((((N27/100)*$AJ$22)*$AN$22)*$AH$22)+((((N27/100)*$AJ$23)*$AH$23)),IF(Calculator!$O$6="DUALSILVERANOD",SUM((((N27/100)*$AJ$22)*$AH$22))+(((((N27/100)*$AJ$22)*$AN$22)*$AH$22)*Calculator!$G$21)-((((N27/100)*$AJ$22)*$AN$22)*$AH$22)+((((N27/100)*$AJ$23)*$AH$23)),IF(Calculator!$O$6="DUALANOD",SUM((((N27/100)*$AJ$22)*$AH$22))+(((((N27/100)*$AJ$22)*$AN$22)*$AH$22)*Calculator!$G$22)-((((N27/100)*$AJ$22)*$AN$22)*$AH$22)+((((N27/100)*$AJ$23)*$AH$23))))))))))))))))))))))))</f>
        <v>861.05168049999975</v>
      </c>
    </row>
    <row r="28" spans="1:40">
      <c r="A28" s="8" t="s">
        <v>1396</v>
      </c>
      <c r="B28" s="2">
        <v>1841.4467500000001</v>
      </c>
      <c r="C28" s="2">
        <v>1863.7366</v>
      </c>
      <c r="D28" s="2">
        <v>1887.6043999999997</v>
      </c>
      <c r="E28" s="2">
        <v>1910.1555000000001</v>
      </c>
      <c r="F28" s="2">
        <v>1934.0232999999998</v>
      </c>
      <c r="G28" s="2">
        <v>1956.5743999999997</v>
      </c>
      <c r="H28" s="2">
        <v>1978.8642499999999</v>
      </c>
      <c r="I28" s="2">
        <v>2002.7215999999999</v>
      </c>
      <c r="J28" s="2">
        <v>2025.0114499999997</v>
      </c>
      <c r="K28" s="2">
        <v>2048.87925</v>
      </c>
      <c r="L28" s="2">
        <v>2071.1586499999999</v>
      </c>
      <c r="M28" s="2">
        <v>2093.4485</v>
      </c>
      <c r="N28" s="2">
        <v>2117.3058500000002</v>
      </c>
      <c r="P28" s="8">
        <v>2250</v>
      </c>
      <c r="Q28" s="2">
        <f>IF(Calculator!$O$6="SINGLEBASE",SUM((((B28/100)*$AJ$22)*$AH$22))+((((B28/100)*$AJ$23)*$AH$23)),IF(Calculator!$O$6="SINGLEELEMENTS",SUM((((B28/100)*$AJ$22)*$AH$22))+(((((B28/100)*$AJ$22)*$AN$22)*$AH$22)*Calculator!$G$2)-((((B28/100)*$AJ$22)*$AN$22)*$AH$22)+((((B28/100)*$AJ$23)*$AH$23)),IF(Calculator!$O$6="SINGLESPECTRUM",SUM((((B28/100)*$AJ$22)*$AH$22))+(((((B28/100)*$AJ$22)*$AN$22)*$AH$22)*Calculator!$G$4)-((((B28/100)*$AJ$22)*$AN$22)*$AH$22)+((((B28/100)*$AJ$23)*$AH$23)),IF(Calculator!$O$6="SINGLEHOMESTEAD",SUM((((B28/100)*$AJ$22)*$AH$22))+(((((B28/100)*$AJ$22)*$AN$22)*$AH$22)*Calculator!$G$3)-((((B28/100)*$AJ$22)*$AN$22)*$AH$22)+((((B28/100)*$AJ$23)*$AH$23)),IF(Calculator!$O$6="SINGLEBAND A",SUM((((B28/100)*$AJ$22)*$AH$22))+(((((B28/100)*$AJ$22)*$AN$22)*$AH$22)*Calculator!$G$5)-((((B28/100)*$AJ$22)*$AN$22)*$AH$22)+((((B28/100)*$AJ$23)*$AH$23)),IF(Calculator!$O$6="SINGLEBAND B",SUM((((B28/100)*$AJ$22)*$AH$22))+(((((B28/100)*$AJ$22)*$AN$22)*$AH$22)*Calculator!$G$6)-((((B28/100)*$AJ$22)*$AN$22)*$AH$22)+((((B28/100)*$AJ$23)*$AH$23)),IF(Calculator!$O$6="SINGLEBAND C",SUM((((B28/100)*$AJ$22)*$AH$22))+(((((B28/100)*$AJ$22)*$AN$22)*$AH$22)*Calculator!$G$7)-((((B28/100)*$AJ$22)*$AN$22)*$AH$22)+((((B28/100)*$AJ$23)*$AH$23)),IF(Calculator!$O$6="SINGLEBAND D",SUM((((B28/100)*$AJ$22)*$AH$22))+(((((B28/100)*$AJ$22)*$AN$22)*$AH$22)*Calculator!$G$8)-((((B28/100)*$AJ$22)*$AN$22)*$AH$22)+((((B28/100)*$AJ$23)*$AH$23)),IF(Calculator!$O$6="SINGLEURBANE",SUM((((B28/100)*$AJ$22)*$AH$22))+(((((B28/100)*$AJ$22)*$AN$22)*$AH$22)*Calculator!$G$9)-((((B28/100)*$AJ$22)*$AN$22)*$AH$22)+((((B28/100)*$AJ$23)*$AH$23)),IF(Calculator!$O$6="SINGLESILVERANOD",SUM((((B28/100)*$AJ$22)*$AH$22))+(((((B28/100)*$AJ$22)*$AN$22)*$AH$22)*Calculator!$G$10)-((((B28/100)*$AJ$22)*$AN$22)*$AH$22)+((((B28/100)*$AJ$23)*$AH$23)),IF(Calculator!$O$6="SINGLEANOD",SUM((((B28/100)*$AJ$22)*$AH$22))+(((((B28/100)*$AJ$22)*$AN$22)*$AH$22)*Calculator!$G$11)-((((B28/100)*$AJ$22)*$AN$22)*$AH$22)+((((B28/100)*$AJ$23)*$AH$23)),IF(Calculator!$O$6="DUALBASE",SUM((((B28/100)*$AJ$22)*$AH$22))+(((((B28/100)*$AJ$22)*$AN$22)*$AH$22)*Calculator!$G$12)-((((B28/100)*$AJ$22)*$AN$22)*$AH$22)+((((B28/100)*$AJ$23)*$AH$23)),IF(Calculator!$O$6="DUALELEMENTS",SUM((((B28/100)*$AJ$22)*$AH$22))+(((((B28/100)*$AJ$22)*$AN$22)*$AH$22)*Calculator!$G$13)-((((B28/100)*$AJ$22)*$AN$22)*$AH$22)+((((B28/100)*$AJ$23)*$AH$23)),IF(Calculator!$O$6="DUALSPECTRUM",SUM((((B28/100)*$AJ$22)*$AH$22))+(((((B28/100)*$AJ$22)*$AN$22)*$AH$22)*Calculator!$G$15)-((((B28/100)*$AJ$22)*$AN$22)*$AH$22)+((((B28/100)*$AJ$23)*$AH$23)),IF(Calculator!$O$6="DUALHOMESTEAD",SUM((((B28/100)*$AJ$22)*$AH$22))+(((((B28/100)*$AJ$22)*$AN$22)*$AH$22)*Calculator!$G$14)-((((B28/100)*$AJ$22)*$AN$22)*$AH$22)+((((B28/100)*$AJ$23)*$AH$23)),IF(Calculator!$O$6="DUALBAND A",SUM((((B28/100)*$AJ$22)*$AH$22))+(((((B28/100)*$AJ$22)*$AN$22)*$AH$22)*Calculator!$G$16)-((((B28/100)*$AJ$22)*$AN$22)*$AH$22)+((((B28/100)*$AJ$23)*$AH$23)),IF(Calculator!$O$6="DUALBAND B",SUM((((B28/100)*$AJ$22)*$AH$22))+(((((B28/100)*$AJ$22)*$AN$22)*$AH$22)*Calculator!$G$17)-((((B28/100)*$AJ$22)*$AN$22)*$AH$22)+((((B28/100)*$AJ$23)*$AH$23)),IF(Calculator!$O$6="DUALBAND C",SUM((((B28/100)*$AJ$22)*$AH$22))+(((((B28/100)*$AJ$22)*$AN$22)*$AH$22)*Calculator!$G$18)-((((B28/100)*$AJ$22)*$AN$22)*$AH$22)+((((B28/100)*$AJ$23)*$AH$23)),IF(Calculator!$O$6="DUALBAND D",SUM((((B28/100)*$AJ$22)*$AH$22))+(((((B28/100)*$AJ$22)*$AN$22)*$AH$22)*Calculator!$G$19)-((((B28/100)*$AJ$22)*$AN$22)*$AH$22)+((((B28/100)*$AJ$23)*$AH$23)),IF(Calculator!$O$6="DUALURBANE",SUM((((B28/100)*$AJ$22)*$AH$22))+(((((B28/100)*$AJ$22)*$AN$22)*$AH$22)*Calculator!$G$20)-((((B28/100)*$AJ$22)*$AN$22)*$AH$22)+((((B28/100)*$AJ$23)*$AH$23)),IF(Calculator!$O$6="DUALSILVERANOD",SUM((((B28/100)*$AJ$22)*$AH$22))+(((((B28/100)*$AJ$22)*$AN$22)*$AH$22)*Calculator!$G$21)-((((B28/100)*$AJ$22)*$AN$22)*$AH$22)+((((B28/100)*$AJ$23)*$AH$23)),IF(Calculator!$O$6="DUALANOD",SUM((((B28/100)*$AJ$22)*$AH$22))+(((((B28/100)*$AJ$22)*$AN$22)*$AH$22)*Calculator!$G$22)-((((B28/100)*$AJ$22)*$AN$22)*$AH$22)+((((B28/100)*$AJ$23)*$AH$23))))))))))))))))))))))))</f>
        <v>754.99316750000003</v>
      </c>
      <c r="R28" s="2">
        <f>IF(Calculator!$O$6="SINGLEBASE",SUM((((C28/100)*$AJ$22)*$AH$22))+((((C28/100)*$AJ$23)*$AH$23)),IF(Calculator!$O$6="SINGLEELEMENTS",SUM((((C28/100)*$AJ$22)*$AH$22))+(((((C28/100)*$AJ$22)*$AN$22)*$AH$22)*Calculator!$G$2)-((((C28/100)*$AJ$22)*$AN$22)*$AH$22)+((((C28/100)*$AJ$23)*$AH$23)),IF(Calculator!$O$6="SINGLESPECTRUM",SUM((((C28/100)*$AJ$22)*$AH$22))+(((((C28/100)*$AJ$22)*$AN$22)*$AH$22)*Calculator!$G$4)-((((C28/100)*$AJ$22)*$AN$22)*$AH$22)+((((C28/100)*$AJ$23)*$AH$23)),IF(Calculator!$O$6="SINGLEHOMESTEAD",SUM((((C28/100)*$AJ$22)*$AH$22))+(((((C28/100)*$AJ$22)*$AN$22)*$AH$22)*Calculator!$G$3)-((((C28/100)*$AJ$22)*$AN$22)*$AH$22)+((((C28/100)*$AJ$23)*$AH$23)),IF(Calculator!$O$6="SINGLEBAND A",SUM((((C28/100)*$AJ$22)*$AH$22))+(((((C28/100)*$AJ$22)*$AN$22)*$AH$22)*Calculator!$G$5)-((((C28/100)*$AJ$22)*$AN$22)*$AH$22)+((((C28/100)*$AJ$23)*$AH$23)),IF(Calculator!$O$6="SINGLEBAND B",SUM((((C28/100)*$AJ$22)*$AH$22))+(((((C28/100)*$AJ$22)*$AN$22)*$AH$22)*Calculator!$G$6)-((((C28/100)*$AJ$22)*$AN$22)*$AH$22)+((((C28/100)*$AJ$23)*$AH$23)),IF(Calculator!$O$6="SINGLEBAND C",SUM((((C28/100)*$AJ$22)*$AH$22))+(((((C28/100)*$AJ$22)*$AN$22)*$AH$22)*Calculator!$G$7)-((((C28/100)*$AJ$22)*$AN$22)*$AH$22)+((((C28/100)*$AJ$23)*$AH$23)),IF(Calculator!$O$6="SINGLEBAND D",SUM((((C28/100)*$AJ$22)*$AH$22))+(((((C28/100)*$AJ$22)*$AN$22)*$AH$22)*Calculator!$G$8)-((((C28/100)*$AJ$22)*$AN$22)*$AH$22)+((((C28/100)*$AJ$23)*$AH$23)),IF(Calculator!$O$6="SINGLEURBANE",SUM((((C28/100)*$AJ$22)*$AH$22))+(((((C28/100)*$AJ$22)*$AN$22)*$AH$22)*Calculator!$G$9)-((((C28/100)*$AJ$22)*$AN$22)*$AH$22)+((((C28/100)*$AJ$23)*$AH$23)),IF(Calculator!$O$6="SINGLESILVERANOD",SUM((((C28/100)*$AJ$22)*$AH$22))+(((((C28/100)*$AJ$22)*$AN$22)*$AH$22)*Calculator!$G$10)-((((C28/100)*$AJ$22)*$AN$22)*$AH$22)+((((C28/100)*$AJ$23)*$AH$23)),IF(Calculator!$O$6="SINGLEANOD",SUM((((C28/100)*$AJ$22)*$AH$22))+(((((C28/100)*$AJ$22)*$AN$22)*$AH$22)*Calculator!$G$11)-((((C28/100)*$AJ$22)*$AN$22)*$AH$22)+((((C28/100)*$AJ$23)*$AH$23)),IF(Calculator!$O$6="DUALBASE",SUM((((C28/100)*$AJ$22)*$AH$22))+(((((C28/100)*$AJ$22)*$AN$22)*$AH$22)*Calculator!$G$12)-((((C28/100)*$AJ$22)*$AN$22)*$AH$22)+((((C28/100)*$AJ$23)*$AH$23)),IF(Calculator!$O$6="DUALELEMENTS",SUM((((C28/100)*$AJ$22)*$AH$22))+(((((C28/100)*$AJ$22)*$AN$22)*$AH$22)*Calculator!$G$13)-((((C28/100)*$AJ$22)*$AN$22)*$AH$22)+((((C28/100)*$AJ$23)*$AH$23)),IF(Calculator!$O$6="DUALSPECTRUM",SUM((((C28/100)*$AJ$22)*$AH$22))+(((((C28/100)*$AJ$22)*$AN$22)*$AH$22)*Calculator!$G$15)-((((C28/100)*$AJ$22)*$AN$22)*$AH$22)+((((C28/100)*$AJ$23)*$AH$23)),IF(Calculator!$O$6="DUALHOMESTEAD",SUM((((C28/100)*$AJ$22)*$AH$22))+(((((C28/100)*$AJ$22)*$AN$22)*$AH$22)*Calculator!$G$14)-((((C28/100)*$AJ$22)*$AN$22)*$AH$22)+((((C28/100)*$AJ$23)*$AH$23)),IF(Calculator!$O$6="DUALBAND A",SUM((((C28/100)*$AJ$22)*$AH$22))+(((((C28/100)*$AJ$22)*$AN$22)*$AH$22)*Calculator!$G$16)-((((C28/100)*$AJ$22)*$AN$22)*$AH$22)+((((C28/100)*$AJ$23)*$AH$23)),IF(Calculator!$O$6="DUALBAND B",SUM((((C28/100)*$AJ$22)*$AH$22))+(((((C28/100)*$AJ$22)*$AN$22)*$AH$22)*Calculator!$G$17)-((((C28/100)*$AJ$22)*$AN$22)*$AH$22)+((((C28/100)*$AJ$23)*$AH$23)),IF(Calculator!$O$6="DUALBAND C",SUM((((C28/100)*$AJ$22)*$AH$22))+(((((C28/100)*$AJ$22)*$AN$22)*$AH$22)*Calculator!$G$18)-((((C28/100)*$AJ$22)*$AN$22)*$AH$22)+((((C28/100)*$AJ$23)*$AH$23)),IF(Calculator!$O$6="DUALBAND D",SUM((((C28/100)*$AJ$22)*$AH$22))+(((((C28/100)*$AJ$22)*$AN$22)*$AH$22)*Calculator!$G$19)-((((C28/100)*$AJ$22)*$AN$22)*$AH$22)+((((C28/100)*$AJ$23)*$AH$23)),IF(Calculator!$O$6="DUALURBANE",SUM((((C28/100)*$AJ$22)*$AH$22))+(((((C28/100)*$AJ$22)*$AN$22)*$AH$22)*Calculator!$G$20)-((((C28/100)*$AJ$22)*$AN$22)*$AH$22)+((((C28/100)*$AJ$23)*$AH$23)),IF(Calculator!$O$6="DUALSILVERANOD",SUM((((C28/100)*$AJ$22)*$AH$22))+(((((C28/100)*$AJ$22)*$AN$22)*$AH$22)*Calculator!$G$21)-((((C28/100)*$AJ$22)*$AN$22)*$AH$22)+((((C28/100)*$AJ$23)*$AH$23)),IF(Calculator!$O$6="DUALANOD",SUM((((C28/100)*$AJ$22)*$AH$22))+(((((C28/100)*$AJ$22)*$AN$22)*$AH$22)*Calculator!$G$22)-((((C28/100)*$AJ$22)*$AN$22)*$AH$22)+((((C28/100)*$AJ$23)*$AH$23))))))))))))))))))))))))</f>
        <v>764.13200600000005</v>
      </c>
      <c r="S28" s="2">
        <f>IF(Calculator!$O$6="SINGLEBASE",SUM((((D28/100)*$AJ$22)*$AH$22))+((((D28/100)*$AJ$23)*$AH$23)),IF(Calculator!$O$6="SINGLEELEMENTS",SUM((((D28/100)*$AJ$22)*$AH$22))+(((((D28/100)*$AJ$22)*$AN$22)*$AH$22)*Calculator!$G$2)-((((D28/100)*$AJ$22)*$AN$22)*$AH$22)+((((D28/100)*$AJ$23)*$AH$23)),IF(Calculator!$O$6="SINGLESPECTRUM",SUM((((D28/100)*$AJ$22)*$AH$22))+(((((D28/100)*$AJ$22)*$AN$22)*$AH$22)*Calculator!$G$4)-((((D28/100)*$AJ$22)*$AN$22)*$AH$22)+((((D28/100)*$AJ$23)*$AH$23)),IF(Calculator!$O$6="SINGLEHOMESTEAD",SUM((((D28/100)*$AJ$22)*$AH$22))+(((((D28/100)*$AJ$22)*$AN$22)*$AH$22)*Calculator!$G$3)-((((D28/100)*$AJ$22)*$AN$22)*$AH$22)+((((D28/100)*$AJ$23)*$AH$23)),IF(Calculator!$O$6="SINGLEBAND A",SUM((((D28/100)*$AJ$22)*$AH$22))+(((((D28/100)*$AJ$22)*$AN$22)*$AH$22)*Calculator!$G$5)-((((D28/100)*$AJ$22)*$AN$22)*$AH$22)+((((D28/100)*$AJ$23)*$AH$23)),IF(Calculator!$O$6="SINGLEBAND B",SUM((((D28/100)*$AJ$22)*$AH$22))+(((((D28/100)*$AJ$22)*$AN$22)*$AH$22)*Calculator!$G$6)-((((D28/100)*$AJ$22)*$AN$22)*$AH$22)+((((D28/100)*$AJ$23)*$AH$23)),IF(Calculator!$O$6="SINGLEBAND C",SUM((((D28/100)*$AJ$22)*$AH$22))+(((((D28/100)*$AJ$22)*$AN$22)*$AH$22)*Calculator!$G$7)-((((D28/100)*$AJ$22)*$AN$22)*$AH$22)+((((D28/100)*$AJ$23)*$AH$23)),IF(Calculator!$O$6="SINGLEBAND D",SUM((((D28/100)*$AJ$22)*$AH$22))+(((((D28/100)*$AJ$22)*$AN$22)*$AH$22)*Calculator!$G$8)-((((D28/100)*$AJ$22)*$AN$22)*$AH$22)+((((D28/100)*$AJ$23)*$AH$23)),IF(Calculator!$O$6="SINGLEURBANE",SUM((((D28/100)*$AJ$22)*$AH$22))+(((((D28/100)*$AJ$22)*$AN$22)*$AH$22)*Calculator!$G$9)-((((D28/100)*$AJ$22)*$AN$22)*$AH$22)+((((D28/100)*$AJ$23)*$AH$23)),IF(Calculator!$O$6="SINGLESILVERANOD",SUM((((D28/100)*$AJ$22)*$AH$22))+(((((D28/100)*$AJ$22)*$AN$22)*$AH$22)*Calculator!$G$10)-((((D28/100)*$AJ$22)*$AN$22)*$AH$22)+((((D28/100)*$AJ$23)*$AH$23)),IF(Calculator!$O$6="SINGLEANOD",SUM((((D28/100)*$AJ$22)*$AH$22))+(((((D28/100)*$AJ$22)*$AN$22)*$AH$22)*Calculator!$G$11)-((((D28/100)*$AJ$22)*$AN$22)*$AH$22)+((((D28/100)*$AJ$23)*$AH$23)),IF(Calculator!$O$6="DUALBASE",SUM((((D28/100)*$AJ$22)*$AH$22))+(((((D28/100)*$AJ$22)*$AN$22)*$AH$22)*Calculator!$G$12)-((((D28/100)*$AJ$22)*$AN$22)*$AH$22)+((((D28/100)*$AJ$23)*$AH$23)),IF(Calculator!$O$6="DUALELEMENTS",SUM((((D28/100)*$AJ$22)*$AH$22))+(((((D28/100)*$AJ$22)*$AN$22)*$AH$22)*Calculator!$G$13)-((((D28/100)*$AJ$22)*$AN$22)*$AH$22)+((((D28/100)*$AJ$23)*$AH$23)),IF(Calculator!$O$6="DUALSPECTRUM",SUM((((D28/100)*$AJ$22)*$AH$22))+(((((D28/100)*$AJ$22)*$AN$22)*$AH$22)*Calculator!$G$15)-((((D28/100)*$AJ$22)*$AN$22)*$AH$22)+((((D28/100)*$AJ$23)*$AH$23)),IF(Calculator!$O$6="DUALHOMESTEAD",SUM((((D28/100)*$AJ$22)*$AH$22))+(((((D28/100)*$AJ$22)*$AN$22)*$AH$22)*Calculator!$G$14)-((((D28/100)*$AJ$22)*$AN$22)*$AH$22)+((((D28/100)*$AJ$23)*$AH$23)),IF(Calculator!$O$6="DUALBAND A",SUM((((D28/100)*$AJ$22)*$AH$22))+(((((D28/100)*$AJ$22)*$AN$22)*$AH$22)*Calculator!$G$16)-((((D28/100)*$AJ$22)*$AN$22)*$AH$22)+((((D28/100)*$AJ$23)*$AH$23)),IF(Calculator!$O$6="DUALBAND B",SUM((((D28/100)*$AJ$22)*$AH$22))+(((((D28/100)*$AJ$22)*$AN$22)*$AH$22)*Calculator!$G$17)-((((D28/100)*$AJ$22)*$AN$22)*$AH$22)+((((D28/100)*$AJ$23)*$AH$23)),IF(Calculator!$O$6="DUALBAND C",SUM((((D28/100)*$AJ$22)*$AH$22))+(((((D28/100)*$AJ$22)*$AN$22)*$AH$22)*Calculator!$G$18)-((((D28/100)*$AJ$22)*$AN$22)*$AH$22)+((((D28/100)*$AJ$23)*$AH$23)),IF(Calculator!$O$6="DUALBAND D",SUM((((D28/100)*$AJ$22)*$AH$22))+(((((D28/100)*$AJ$22)*$AN$22)*$AH$22)*Calculator!$G$19)-((((D28/100)*$AJ$22)*$AN$22)*$AH$22)+((((D28/100)*$AJ$23)*$AH$23)),IF(Calculator!$O$6="DUALURBANE",SUM((((D28/100)*$AJ$22)*$AH$22))+(((((D28/100)*$AJ$22)*$AN$22)*$AH$22)*Calculator!$G$20)-((((D28/100)*$AJ$22)*$AN$22)*$AH$22)+((((D28/100)*$AJ$23)*$AH$23)),IF(Calculator!$O$6="DUALSILVERANOD",SUM((((D28/100)*$AJ$22)*$AH$22))+(((((D28/100)*$AJ$22)*$AN$22)*$AH$22)*Calculator!$G$21)-((((D28/100)*$AJ$22)*$AN$22)*$AH$22)+((((D28/100)*$AJ$23)*$AH$23)),IF(Calculator!$O$6="DUALANOD",SUM((((D28/100)*$AJ$22)*$AH$22))+(((((D28/100)*$AJ$22)*$AN$22)*$AH$22)*Calculator!$G$22)-((((D28/100)*$AJ$22)*$AN$22)*$AH$22)+((((D28/100)*$AJ$23)*$AH$23))))))))))))))))))))))))</f>
        <v>773.91780399999982</v>
      </c>
      <c r="T28" s="2">
        <f>IF(Calculator!$O$6="SINGLEBASE",SUM((((E28/100)*$AJ$22)*$AH$22))+((((E28/100)*$AJ$23)*$AH$23)),IF(Calculator!$O$6="SINGLEELEMENTS",SUM((((E28/100)*$AJ$22)*$AH$22))+(((((E28/100)*$AJ$22)*$AN$22)*$AH$22)*Calculator!$G$2)-((((E28/100)*$AJ$22)*$AN$22)*$AH$22)+((((E28/100)*$AJ$23)*$AH$23)),IF(Calculator!$O$6="SINGLESPECTRUM",SUM((((E28/100)*$AJ$22)*$AH$22))+(((((E28/100)*$AJ$22)*$AN$22)*$AH$22)*Calculator!$G$4)-((((E28/100)*$AJ$22)*$AN$22)*$AH$22)+((((E28/100)*$AJ$23)*$AH$23)),IF(Calculator!$O$6="SINGLEHOMESTEAD",SUM((((E28/100)*$AJ$22)*$AH$22))+(((((E28/100)*$AJ$22)*$AN$22)*$AH$22)*Calculator!$G$3)-((((E28/100)*$AJ$22)*$AN$22)*$AH$22)+((((E28/100)*$AJ$23)*$AH$23)),IF(Calculator!$O$6="SINGLEBAND A",SUM((((E28/100)*$AJ$22)*$AH$22))+(((((E28/100)*$AJ$22)*$AN$22)*$AH$22)*Calculator!$G$5)-((((E28/100)*$AJ$22)*$AN$22)*$AH$22)+((((E28/100)*$AJ$23)*$AH$23)),IF(Calculator!$O$6="SINGLEBAND B",SUM((((E28/100)*$AJ$22)*$AH$22))+(((((E28/100)*$AJ$22)*$AN$22)*$AH$22)*Calculator!$G$6)-((((E28/100)*$AJ$22)*$AN$22)*$AH$22)+((((E28/100)*$AJ$23)*$AH$23)),IF(Calculator!$O$6="SINGLEBAND C",SUM((((E28/100)*$AJ$22)*$AH$22))+(((((E28/100)*$AJ$22)*$AN$22)*$AH$22)*Calculator!$G$7)-((((E28/100)*$AJ$22)*$AN$22)*$AH$22)+((((E28/100)*$AJ$23)*$AH$23)),IF(Calculator!$O$6="SINGLEBAND D",SUM((((E28/100)*$AJ$22)*$AH$22))+(((((E28/100)*$AJ$22)*$AN$22)*$AH$22)*Calculator!$G$8)-((((E28/100)*$AJ$22)*$AN$22)*$AH$22)+((((E28/100)*$AJ$23)*$AH$23)),IF(Calculator!$O$6="SINGLEURBANE",SUM((((E28/100)*$AJ$22)*$AH$22))+(((((E28/100)*$AJ$22)*$AN$22)*$AH$22)*Calculator!$G$9)-((((E28/100)*$AJ$22)*$AN$22)*$AH$22)+((((E28/100)*$AJ$23)*$AH$23)),IF(Calculator!$O$6="SINGLESILVERANOD",SUM((((E28/100)*$AJ$22)*$AH$22))+(((((E28/100)*$AJ$22)*$AN$22)*$AH$22)*Calculator!$G$10)-((((E28/100)*$AJ$22)*$AN$22)*$AH$22)+((((E28/100)*$AJ$23)*$AH$23)),IF(Calculator!$O$6="SINGLEANOD",SUM((((E28/100)*$AJ$22)*$AH$22))+(((((E28/100)*$AJ$22)*$AN$22)*$AH$22)*Calculator!$G$11)-((((E28/100)*$AJ$22)*$AN$22)*$AH$22)+((((E28/100)*$AJ$23)*$AH$23)),IF(Calculator!$O$6="DUALBASE",SUM((((E28/100)*$AJ$22)*$AH$22))+(((((E28/100)*$AJ$22)*$AN$22)*$AH$22)*Calculator!$G$12)-((((E28/100)*$AJ$22)*$AN$22)*$AH$22)+((((E28/100)*$AJ$23)*$AH$23)),IF(Calculator!$O$6="DUALELEMENTS",SUM((((E28/100)*$AJ$22)*$AH$22))+(((((E28/100)*$AJ$22)*$AN$22)*$AH$22)*Calculator!$G$13)-((((E28/100)*$AJ$22)*$AN$22)*$AH$22)+((((E28/100)*$AJ$23)*$AH$23)),IF(Calculator!$O$6="DUALSPECTRUM",SUM((((E28/100)*$AJ$22)*$AH$22))+(((((E28/100)*$AJ$22)*$AN$22)*$AH$22)*Calculator!$G$15)-((((E28/100)*$AJ$22)*$AN$22)*$AH$22)+((((E28/100)*$AJ$23)*$AH$23)),IF(Calculator!$O$6="DUALHOMESTEAD",SUM((((E28/100)*$AJ$22)*$AH$22))+(((((E28/100)*$AJ$22)*$AN$22)*$AH$22)*Calculator!$G$14)-((((E28/100)*$AJ$22)*$AN$22)*$AH$22)+((((E28/100)*$AJ$23)*$AH$23)),IF(Calculator!$O$6="DUALBAND A",SUM((((E28/100)*$AJ$22)*$AH$22))+(((((E28/100)*$AJ$22)*$AN$22)*$AH$22)*Calculator!$G$16)-((((E28/100)*$AJ$22)*$AN$22)*$AH$22)+((((E28/100)*$AJ$23)*$AH$23)),IF(Calculator!$O$6="DUALBAND B",SUM((((E28/100)*$AJ$22)*$AH$22))+(((((E28/100)*$AJ$22)*$AN$22)*$AH$22)*Calculator!$G$17)-((((E28/100)*$AJ$22)*$AN$22)*$AH$22)+((((E28/100)*$AJ$23)*$AH$23)),IF(Calculator!$O$6="DUALBAND C",SUM((((E28/100)*$AJ$22)*$AH$22))+(((((E28/100)*$AJ$22)*$AN$22)*$AH$22)*Calculator!$G$18)-((((E28/100)*$AJ$22)*$AN$22)*$AH$22)+((((E28/100)*$AJ$23)*$AH$23)),IF(Calculator!$O$6="DUALBAND D",SUM((((E28/100)*$AJ$22)*$AH$22))+(((((E28/100)*$AJ$22)*$AN$22)*$AH$22)*Calculator!$G$19)-((((E28/100)*$AJ$22)*$AN$22)*$AH$22)+((((E28/100)*$AJ$23)*$AH$23)),IF(Calculator!$O$6="DUALURBANE",SUM((((E28/100)*$AJ$22)*$AH$22))+(((((E28/100)*$AJ$22)*$AN$22)*$AH$22)*Calculator!$G$20)-((((E28/100)*$AJ$22)*$AN$22)*$AH$22)+((((E28/100)*$AJ$23)*$AH$23)),IF(Calculator!$O$6="DUALSILVERANOD",SUM((((E28/100)*$AJ$22)*$AH$22))+(((((E28/100)*$AJ$22)*$AN$22)*$AH$22)*Calculator!$G$21)-((((E28/100)*$AJ$22)*$AN$22)*$AH$22)+((((E28/100)*$AJ$23)*$AH$23)),IF(Calculator!$O$6="DUALANOD",SUM((((E28/100)*$AJ$22)*$AH$22))+(((((E28/100)*$AJ$22)*$AN$22)*$AH$22)*Calculator!$G$22)-((((E28/100)*$AJ$22)*$AN$22)*$AH$22)+((((E28/100)*$AJ$23)*$AH$23))))))))))))))))))))))))</f>
        <v>783.16375500000004</v>
      </c>
      <c r="U28" s="2">
        <f>IF(Calculator!$O$6="SINGLEBASE",SUM((((F28/100)*$AJ$22)*$AH$22))+((((F28/100)*$AJ$23)*$AH$23)),IF(Calculator!$O$6="SINGLEELEMENTS",SUM((((F28/100)*$AJ$22)*$AH$22))+(((((F28/100)*$AJ$22)*$AN$22)*$AH$22)*Calculator!$G$2)-((((F28/100)*$AJ$22)*$AN$22)*$AH$22)+((((F28/100)*$AJ$23)*$AH$23)),IF(Calculator!$O$6="SINGLESPECTRUM",SUM((((F28/100)*$AJ$22)*$AH$22))+(((((F28/100)*$AJ$22)*$AN$22)*$AH$22)*Calculator!$G$4)-((((F28/100)*$AJ$22)*$AN$22)*$AH$22)+((((F28/100)*$AJ$23)*$AH$23)),IF(Calculator!$O$6="SINGLEHOMESTEAD",SUM((((F28/100)*$AJ$22)*$AH$22))+(((((F28/100)*$AJ$22)*$AN$22)*$AH$22)*Calculator!$G$3)-((((F28/100)*$AJ$22)*$AN$22)*$AH$22)+((((F28/100)*$AJ$23)*$AH$23)),IF(Calculator!$O$6="SINGLEBAND A",SUM((((F28/100)*$AJ$22)*$AH$22))+(((((F28/100)*$AJ$22)*$AN$22)*$AH$22)*Calculator!$G$5)-((((F28/100)*$AJ$22)*$AN$22)*$AH$22)+((((F28/100)*$AJ$23)*$AH$23)),IF(Calculator!$O$6="SINGLEBAND B",SUM((((F28/100)*$AJ$22)*$AH$22))+(((((F28/100)*$AJ$22)*$AN$22)*$AH$22)*Calculator!$G$6)-((((F28/100)*$AJ$22)*$AN$22)*$AH$22)+((((F28/100)*$AJ$23)*$AH$23)),IF(Calculator!$O$6="SINGLEBAND C",SUM((((F28/100)*$AJ$22)*$AH$22))+(((((F28/100)*$AJ$22)*$AN$22)*$AH$22)*Calculator!$G$7)-((((F28/100)*$AJ$22)*$AN$22)*$AH$22)+((((F28/100)*$AJ$23)*$AH$23)),IF(Calculator!$O$6="SINGLEBAND D",SUM((((F28/100)*$AJ$22)*$AH$22))+(((((F28/100)*$AJ$22)*$AN$22)*$AH$22)*Calculator!$G$8)-((((F28/100)*$AJ$22)*$AN$22)*$AH$22)+((((F28/100)*$AJ$23)*$AH$23)),IF(Calculator!$O$6="SINGLEURBANE",SUM((((F28/100)*$AJ$22)*$AH$22))+(((((F28/100)*$AJ$22)*$AN$22)*$AH$22)*Calculator!$G$9)-((((F28/100)*$AJ$22)*$AN$22)*$AH$22)+((((F28/100)*$AJ$23)*$AH$23)),IF(Calculator!$O$6="SINGLESILVERANOD",SUM((((F28/100)*$AJ$22)*$AH$22))+(((((F28/100)*$AJ$22)*$AN$22)*$AH$22)*Calculator!$G$10)-((((F28/100)*$AJ$22)*$AN$22)*$AH$22)+((((F28/100)*$AJ$23)*$AH$23)),IF(Calculator!$O$6="SINGLEANOD",SUM((((F28/100)*$AJ$22)*$AH$22))+(((((F28/100)*$AJ$22)*$AN$22)*$AH$22)*Calculator!$G$11)-((((F28/100)*$AJ$22)*$AN$22)*$AH$22)+((((F28/100)*$AJ$23)*$AH$23)),IF(Calculator!$O$6="DUALBASE",SUM((((F28/100)*$AJ$22)*$AH$22))+(((((F28/100)*$AJ$22)*$AN$22)*$AH$22)*Calculator!$G$12)-((((F28/100)*$AJ$22)*$AN$22)*$AH$22)+((((F28/100)*$AJ$23)*$AH$23)),IF(Calculator!$O$6="DUALELEMENTS",SUM((((F28/100)*$AJ$22)*$AH$22))+(((((F28/100)*$AJ$22)*$AN$22)*$AH$22)*Calculator!$G$13)-((((F28/100)*$AJ$22)*$AN$22)*$AH$22)+((((F28/100)*$AJ$23)*$AH$23)),IF(Calculator!$O$6="DUALSPECTRUM",SUM((((F28/100)*$AJ$22)*$AH$22))+(((((F28/100)*$AJ$22)*$AN$22)*$AH$22)*Calculator!$G$15)-((((F28/100)*$AJ$22)*$AN$22)*$AH$22)+((((F28/100)*$AJ$23)*$AH$23)),IF(Calculator!$O$6="DUALHOMESTEAD",SUM((((F28/100)*$AJ$22)*$AH$22))+(((((F28/100)*$AJ$22)*$AN$22)*$AH$22)*Calculator!$G$14)-((((F28/100)*$AJ$22)*$AN$22)*$AH$22)+((((F28/100)*$AJ$23)*$AH$23)),IF(Calculator!$O$6="DUALBAND A",SUM((((F28/100)*$AJ$22)*$AH$22))+(((((F28/100)*$AJ$22)*$AN$22)*$AH$22)*Calculator!$G$16)-((((F28/100)*$AJ$22)*$AN$22)*$AH$22)+((((F28/100)*$AJ$23)*$AH$23)),IF(Calculator!$O$6="DUALBAND B",SUM((((F28/100)*$AJ$22)*$AH$22))+(((((F28/100)*$AJ$22)*$AN$22)*$AH$22)*Calculator!$G$17)-((((F28/100)*$AJ$22)*$AN$22)*$AH$22)+((((F28/100)*$AJ$23)*$AH$23)),IF(Calculator!$O$6="DUALBAND C",SUM((((F28/100)*$AJ$22)*$AH$22))+(((((F28/100)*$AJ$22)*$AN$22)*$AH$22)*Calculator!$G$18)-((((F28/100)*$AJ$22)*$AN$22)*$AH$22)+((((F28/100)*$AJ$23)*$AH$23)),IF(Calculator!$O$6="DUALBAND D",SUM((((F28/100)*$AJ$22)*$AH$22))+(((((F28/100)*$AJ$22)*$AN$22)*$AH$22)*Calculator!$G$19)-((((F28/100)*$AJ$22)*$AN$22)*$AH$22)+((((F28/100)*$AJ$23)*$AH$23)),IF(Calculator!$O$6="DUALURBANE",SUM((((F28/100)*$AJ$22)*$AH$22))+(((((F28/100)*$AJ$22)*$AN$22)*$AH$22)*Calculator!$G$20)-((((F28/100)*$AJ$22)*$AN$22)*$AH$22)+((((F28/100)*$AJ$23)*$AH$23)),IF(Calculator!$O$6="DUALSILVERANOD",SUM((((F28/100)*$AJ$22)*$AH$22))+(((((F28/100)*$AJ$22)*$AN$22)*$AH$22)*Calculator!$G$21)-((((F28/100)*$AJ$22)*$AN$22)*$AH$22)+((((F28/100)*$AJ$23)*$AH$23)),IF(Calculator!$O$6="DUALANOD",SUM((((F28/100)*$AJ$22)*$AH$22))+(((((F28/100)*$AJ$22)*$AN$22)*$AH$22)*Calculator!$G$22)-((((F28/100)*$AJ$22)*$AN$22)*$AH$22)+((((F28/100)*$AJ$23)*$AH$23))))))))))))))))))))))))</f>
        <v>792.94955299999981</v>
      </c>
      <c r="V28" s="2">
        <f>IF(Calculator!$O$6="SINGLEBASE",SUM((((G28/100)*$AJ$22)*$AH$22))+((((G28/100)*$AJ$23)*$AH$23)),IF(Calculator!$O$6="SINGLEELEMENTS",SUM((((G28/100)*$AJ$22)*$AH$22))+(((((G28/100)*$AJ$22)*$AN$22)*$AH$22)*Calculator!$G$2)-((((G28/100)*$AJ$22)*$AN$22)*$AH$22)+((((G28/100)*$AJ$23)*$AH$23)),IF(Calculator!$O$6="SINGLESPECTRUM",SUM((((G28/100)*$AJ$22)*$AH$22))+(((((G28/100)*$AJ$22)*$AN$22)*$AH$22)*Calculator!$G$4)-((((G28/100)*$AJ$22)*$AN$22)*$AH$22)+((((G28/100)*$AJ$23)*$AH$23)),IF(Calculator!$O$6="SINGLEHOMESTEAD",SUM((((G28/100)*$AJ$22)*$AH$22))+(((((G28/100)*$AJ$22)*$AN$22)*$AH$22)*Calculator!$G$3)-((((G28/100)*$AJ$22)*$AN$22)*$AH$22)+((((G28/100)*$AJ$23)*$AH$23)),IF(Calculator!$O$6="SINGLEBAND A",SUM((((G28/100)*$AJ$22)*$AH$22))+(((((G28/100)*$AJ$22)*$AN$22)*$AH$22)*Calculator!$G$5)-((((G28/100)*$AJ$22)*$AN$22)*$AH$22)+((((G28/100)*$AJ$23)*$AH$23)),IF(Calculator!$O$6="SINGLEBAND B",SUM((((G28/100)*$AJ$22)*$AH$22))+(((((G28/100)*$AJ$22)*$AN$22)*$AH$22)*Calculator!$G$6)-((((G28/100)*$AJ$22)*$AN$22)*$AH$22)+((((G28/100)*$AJ$23)*$AH$23)),IF(Calculator!$O$6="SINGLEBAND C",SUM((((G28/100)*$AJ$22)*$AH$22))+(((((G28/100)*$AJ$22)*$AN$22)*$AH$22)*Calculator!$G$7)-((((G28/100)*$AJ$22)*$AN$22)*$AH$22)+((((G28/100)*$AJ$23)*$AH$23)),IF(Calculator!$O$6="SINGLEBAND D",SUM((((G28/100)*$AJ$22)*$AH$22))+(((((G28/100)*$AJ$22)*$AN$22)*$AH$22)*Calculator!$G$8)-((((G28/100)*$AJ$22)*$AN$22)*$AH$22)+((((G28/100)*$AJ$23)*$AH$23)),IF(Calculator!$O$6="SINGLEURBANE",SUM((((G28/100)*$AJ$22)*$AH$22))+(((((G28/100)*$AJ$22)*$AN$22)*$AH$22)*Calculator!$G$9)-((((G28/100)*$AJ$22)*$AN$22)*$AH$22)+((((G28/100)*$AJ$23)*$AH$23)),IF(Calculator!$O$6="SINGLESILVERANOD",SUM((((G28/100)*$AJ$22)*$AH$22))+(((((G28/100)*$AJ$22)*$AN$22)*$AH$22)*Calculator!$G$10)-((((G28/100)*$AJ$22)*$AN$22)*$AH$22)+((((G28/100)*$AJ$23)*$AH$23)),IF(Calculator!$O$6="SINGLEANOD",SUM((((G28/100)*$AJ$22)*$AH$22))+(((((G28/100)*$AJ$22)*$AN$22)*$AH$22)*Calculator!$G$11)-((((G28/100)*$AJ$22)*$AN$22)*$AH$22)+((((G28/100)*$AJ$23)*$AH$23)),IF(Calculator!$O$6="DUALBASE",SUM((((G28/100)*$AJ$22)*$AH$22))+(((((G28/100)*$AJ$22)*$AN$22)*$AH$22)*Calculator!$G$12)-((((G28/100)*$AJ$22)*$AN$22)*$AH$22)+((((G28/100)*$AJ$23)*$AH$23)),IF(Calculator!$O$6="DUALELEMENTS",SUM((((G28/100)*$AJ$22)*$AH$22))+(((((G28/100)*$AJ$22)*$AN$22)*$AH$22)*Calculator!$G$13)-((((G28/100)*$AJ$22)*$AN$22)*$AH$22)+((((G28/100)*$AJ$23)*$AH$23)),IF(Calculator!$O$6="DUALSPECTRUM",SUM((((G28/100)*$AJ$22)*$AH$22))+(((((G28/100)*$AJ$22)*$AN$22)*$AH$22)*Calculator!$G$15)-((((G28/100)*$AJ$22)*$AN$22)*$AH$22)+((((G28/100)*$AJ$23)*$AH$23)),IF(Calculator!$O$6="DUALHOMESTEAD",SUM((((G28/100)*$AJ$22)*$AH$22))+(((((G28/100)*$AJ$22)*$AN$22)*$AH$22)*Calculator!$G$14)-((((G28/100)*$AJ$22)*$AN$22)*$AH$22)+((((G28/100)*$AJ$23)*$AH$23)),IF(Calculator!$O$6="DUALBAND A",SUM((((G28/100)*$AJ$22)*$AH$22))+(((((G28/100)*$AJ$22)*$AN$22)*$AH$22)*Calculator!$G$16)-((((G28/100)*$AJ$22)*$AN$22)*$AH$22)+((((G28/100)*$AJ$23)*$AH$23)),IF(Calculator!$O$6="DUALBAND B",SUM((((G28/100)*$AJ$22)*$AH$22))+(((((G28/100)*$AJ$22)*$AN$22)*$AH$22)*Calculator!$G$17)-((((G28/100)*$AJ$22)*$AN$22)*$AH$22)+((((G28/100)*$AJ$23)*$AH$23)),IF(Calculator!$O$6="DUALBAND C",SUM((((G28/100)*$AJ$22)*$AH$22))+(((((G28/100)*$AJ$22)*$AN$22)*$AH$22)*Calculator!$G$18)-((((G28/100)*$AJ$22)*$AN$22)*$AH$22)+((((G28/100)*$AJ$23)*$AH$23)),IF(Calculator!$O$6="DUALBAND D",SUM((((G28/100)*$AJ$22)*$AH$22))+(((((G28/100)*$AJ$22)*$AN$22)*$AH$22)*Calculator!$G$19)-((((G28/100)*$AJ$22)*$AN$22)*$AH$22)+((((G28/100)*$AJ$23)*$AH$23)),IF(Calculator!$O$6="DUALURBANE",SUM((((G28/100)*$AJ$22)*$AH$22))+(((((G28/100)*$AJ$22)*$AN$22)*$AH$22)*Calculator!$G$20)-((((G28/100)*$AJ$22)*$AN$22)*$AH$22)+((((G28/100)*$AJ$23)*$AH$23)),IF(Calculator!$O$6="DUALSILVERANOD",SUM((((G28/100)*$AJ$22)*$AH$22))+(((((G28/100)*$AJ$22)*$AN$22)*$AH$22)*Calculator!$G$21)-((((G28/100)*$AJ$22)*$AN$22)*$AH$22)+((((G28/100)*$AJ$23)*$AH$23)),IF(Calculator!$O$6="DUALANOD",SUM((((G28/100)*$AJ$22)*$AH$22))+(((((G28/100)*$AJ$22)*$AN$22)*$AH$22)*Calculator!$G$22)-((((G28/100)*$AJ$22)*$AN$22)*$AH$22)+((((G28/100)*$AJ$23)*$AH$23))))))))))))))))))))))))</f>
        <v>802.19550399999991</v>
      </c>
      <c r="W28" s="2">
        <f>IF(Calculator!$O$6="SINGLEBASE",SUM((((H28/100)*$AJ$22)*$AH$22))+((((H28/100)*$AJ$23)*$AH$23)),IF(Calculator!$O$6="SINGLEELEMENTS",SUM((((H28/100)*$AJ$22)*$AH$22))+(((((H28/100)*$AJ$22)*$AN$22)*$AH$22)*Calculator!$G$2)-((((H28/100)*$AJ$22)*$AN$22)*$AH$22)+((((H28/100)*$AJ$23)*$AH$23)),IF(Calculator!$O$6="SINGLESPECTRUM",SUM((((H28/100)*$AJ$22)*$AH$22))+(((((H28/100)*$AJ$22)*$AN$22)*$AH$22)*Calculator!$G$4)-((((H28/100)*$AJ$22)*$AN$22)*$AH$22)+((((H28/100)*$AJ$23)*$AH$23)),IF(Calculator!$O$6="SINGLEHOMESTEAD",SUM((((H28/100)*$AJ$22)*$AH$22))+(((((H28/100)*$AJ$22)*$AN$22)*$AH$22)*Calculator!$G$3)-((((H28/100)*$AJ$22)*$AN$22)*$AH$22)+((((H28/100)*$AJ$23)*$AH$23)),IF(Calculator!$O$6="SINGLEBAND A",SUM((((H28/100)*$AJ$22)*$AH$22))+(((((H28/100)*$AJ$22)*$AN$22)*$AH$22)*Calculator!$G$5)-((((H28/100)*$AJ$22)*$AN$22)*$AH$22)+((((H28/100)*$AJ$23)*$AH$23)),IF(Calculator!$O$6="SINGLEBAND B",SUM((((H28/100)*$AJ$22)*$AH$22))+(((((H28/100)*$AJ$22)*$AN$22)*$AH$22)*Calculator!$G$6)-((((H28/100)*$AJ$22)*$AN$22)*$AH$22)+((((H28/100)*$AJ$23)*$AH$23)),IF(Calculator!$O$6="SINGLEBAND C",SUM((((H28/100)*$AJ$22)*$AH$22))+(((((H28/100)*$AJ$22)*$AN$22)*$AH$22)*Calculator!$G$7)-((((H28/100)*$AJ$22)*$AN$22)*$AH$22)+((((H28/100)*$AJ$23)*$AH$23)),IF(Calculator!$O$6="SINGLEBAND D",SUM((((H28/100)*$AJ$22)*$AH$22))+(((((H28/100)*$AJ$22)*$AN$22)*$AH$22)*Calculator!$G$8)-((((H28/100)*$AJ$22)*$AN$22)*$AH$22)+((((H28/100)*$AJ$23)*$AH$23)),IF(Calculator!$O$6="SINGLEURBANE",SUM((((H28/100)*$AJ$22)*$AH$22))+(((((H28/100)*$AJ$22)*$AN$22)*$AH$22)*Calculator!$G$9)-((((H28/100)*$AJ$22)*$AN$22)*$AH$22)+((((H28/100)*$AJ$23)*$AH$23)),IF(Calculator!$O$6="SINGLESILVERANOD",SUM((((H28/100)*$AJ$22)*$AH$22))+(((((H28/100)*$AJ$22)*$AN$22)*$AH$22)*Calculator!$G$10)-((((H28/100)*$AJ$22)*$AN$22)*$AH$22)+((((H28/100)*$AJ$23)*$AH$23)),IF(Calculator!$O$6="SINGLEANOD",SUM((((H28/100)*$AJ$22)*$AH$22))+(((((H28/100)*$AJ$22)*$AN$22)*$AH$22)*Calculator!$G$11)-((((H28/100)*$AJ$22)*$AN$22)*$AH$22)+((((H28/100)*$AJ$23)*$AH$23)),IF(Calculator!$O$6="DUALBASE",SUM((((H28/100)*$AJ$22)*$AH$22))+(((((H28/100)*$AJ$22)*$AN$22)*$AH$22)*Calculator!$G$12)-((((H28/100)*$AJ$22)*$AN$22)*$AH$22)+((((H28/100)*$AJ$23)*$AH$23)),IF(Calculator!$O$6="DUALELEMENTS",SUM((((H28/100)*$AJ$22)*$AH$22))+(((((H28/100)*$AJ$22)*$AN$22)*$AH$22)*Calculator!$G$13)-((((H28/100)*$AJ$22)*$AN$22)*$AH$22)+((((H28/100)*$AJ$23)*$AH$23)),IF(Calculator!$O$6="DUALSPECTRUM",SUM((((H28/100)*$AJ$22)*$AH$22))+(((((H28/100)*$AJ$22)*$AN$22)*$AH$22)*Calculator!$G$15)-((((H28/100)*$AJ$22)*$AN$22)*$AH$22)+((((H28/100)*$AJ$23)*$AH$23)),IF(Calculator!$O$6="DUALHOMESTEAD",SUM((((H28/100)*$AJ$22)*$AH$22))+(((((H28/100)*$AJ$22)*$AN$22)*$AH$22)*Calculator!$G$14)-((((H28/100)*$AJ$22)*$AN$22)*$AH$22)+((((H28/100)*$AJ$23)*$AH$23)),IF(Calculator!$O$6="DUALBAND A",SUM((((H28/100)*$AJ$22)*$AH$22))+(((((H28/100)*$AJ$22)*$AN$22)*$AH$22)*Calculator!$G$16)-((((H28/100)*$AJ$22)*$AN$22)*$AH$22)+((((H28/100)*$AJ$23)*$AH$23)),IF(Calculator!$O$6="DUALBAND B",SUM((((H28/100)*$AJ$22)*$AH$22))+(((((H28/100)*$AJ$22)*$AN$22)*$AH$22)*Calculator!$G$17)-((((H28/100)*$AJ$22)*$AN$22)*$AH$22)+((((H28/100)*$AJ$23)*$AH$23)),IF(Calculator!$O$6="DUALBAND C",SUM((((H28/100)*$AJ$22)*$AH$22))+(((((H28/100)*$AJ$22)*$AN$22)*$AH$22)*Calculator!$G$18)-((((H28/100)*$AJ$22)*$AN$22)*$AH$22)+((((H28/100)*$AJ$23)*$AH$23)),IF(Calculator!$O$6="DUALBAND D",SUM((((H28/100)*$AJ$22)*$AH$22))+(((((H28/100)*$AJ$22)*$AN$22)*$AH$22)*Calculator!$G$19)-((((H28/100)*$AJ$22)*$AN$22)*$AH$22)+((((H28/100)*$AJ$23)*$AH$23)),IF(Calculator!$O$6="DUALURBANE",SUM((((H28/100)*$AJ$22)*$AH$22))+(((((H28/100)*$AJ$22)*$AN$22)*$AH$22)*Calculator!$G$20)-((((H28/100)*$AJ$22)*$AN$22)*$AH$22)+((((H28/100)*$AJ$23)*$AH$23)),IF(Calculator!$O$6="DUALSILVERANOD",SUM((((H28/100)*$AJ$22)*$AH$22))+(((((H28/100)*$AJ$22)*$AN$22)*$AH$22)*Calculator!$G$21)-((((H28/100)*$AJ$22)*$AN$22)*$AH$22)+((((H28/100)*$AJ$23)*$AH$23)),IF(Calculator!$O$6="DUALANOD",SUM((((H28/100)*$AJ$22)*$AH$22))+(((((H28/100)*$AJ$22)*$AN$22)*$AH$22)*Calculator!$G$22)-((((H28/100)*$AJ$22)*$AN$22)*$AH$22)+((((H28/100)*$AJ$23)*$AH$23))))))))))))))))))))))))</f>
        <v>811.33434249999982</v>
      </c>
      <c r="X28" s="2">
        <f>IF(Calculator!$O$6="SINGLEBASE",SUM((((I28/100)*$AJ$22)*$AH$22))+((((I28/100)*$AJ$23)*$AH$23)),IF(Calculator!$O$6="SINGLEELEMENTS",SUM((((I28/100)*$AJ$22)*$AH$22))+(((((I28/100)*$AJ$22)*$AN$22)*$AH$22)*Calculator!$G$2)-((((I28/100)*$AJ$22)*$AN$22)*$AH$22)+((((I28/100)*$AJ$23)*$AH$23)),IF(Calculator!$O$6="SINGLESPECTRUM",SUM((((I28/100)*$AJ$22)*$AH$22))+(((((I28/100)*$AJ$22)*$AN$22)*$AH$22)*Calculator!$G$4)-((((I28/100)*$AJ$22)*$AN$22)*$AH$22)+((((I28/100)*$AJ$23)*$AH$23)),IF(Calculator!$O$6="SINGLEHOMESTEAD",SUM((((I28/100)*$AJ$22)*$AH$22))+(((((I28/100)*$AJ$22)*$AN$22)*$AH$22)*Calculator!$G$3)-((((I28/100)*$AJ$22)*$AN$22)*$AH$22)+((((I28/100)*$AJ$23)*$AH$23)),IF(Calculator!$O$6="SINGLEBAND A",SUM((((I28/100)*$AJ$22)*$AH$22))+(((((I28/100)*$AJ$22)*$AN$22)*$AH$22)*Calculator!$G$5)-((((I28/100)*$AJ$22)*$AN$22)*$AH$22)+((((I28/100)*$AJ$23)*$AH$23)),IF(Calculator!$O$6="SINGLEBAND B",SUM((((I28/100)*$AJ$22)*$AH$22))+(((((I28/100)*$AJ$22)*$AN$22)*$AH$22)*Calculator!$G$6)-((((I28/100)*$AJ$22)*$AN$22)*$AH$22)+((((I28/100)*$AJ$23)*$AH$23)),IF(Calculator!$O$6="SINGLEBAND C",SUM((((I28/100)*$AJ$22)*$AH$22))+(((((I28/100)*$AJ$22)*$AN$22)*$AH$22)*Calculator!$G$7)-((((I28/100)*$AJ$22)*$AN$22)*$AH$22)+((((I28/100)*$AJ$23)*$AH$23)),IF(Calculator!$O$6="SINGLEBAND D",SUM((((I28/100)*$AJ$22)*$AH$22))+(((((I28/100)*$AJ$22)*$AN$22)*$AH$22)*Calculator!$G$8)-((((I28/100)*$AJ$22)*$AN$22)*$AH$22)+((((I28/100)*$AJ$23)*$AH$23)),IF(Calculator!$O$6="SINGLEURBANE",SUM((((I28/100)*$AJ$22)*$AH$22))+(((((I28/100)*$AJ$22)*$AN$22)*$AH$22)*Calculator!$G$9)-((((I28/100)*$AJ$22)*$AN$22)*$AH$22)+((((I28/100)*$AJ$23)*$AH$23)),IF(Calculator!$O$6="SINGLESILVERANOD",SUM((((I28/100)*$AJ$22)*$AH$22))+(((((I28/100)*$AJ$22)*$AN$22)*$AH$22)*Calculator!$G$10)-((((I28/100)*$AJ$22)*$AN$22)*$AH$22)+((((I28/100)*$AJ$23)*$AH$23)),IF(Calculator!$O$6="SINGLEANOD",SUM((((I28/100)*$AJ$22)*$AH$22))+(((((I28/100)*$AJ$22)*$AN$22)*$AH$22)*Calculator!$G$11)-((((I28/100)*$AJ$22)*$AN$22)*$AH$22)+((((I28/100)*$AJ$23)*$AH$23)),IF(Calculator!$O$6="DUALBASE",SUM((((I28/100)*$AJ$22)*$AH$22))+(((((I28/100)*$AJ$22)*$AN$22)*$AH$22)*Calculator!$G$12)-((((I28/100)*$AJ$22)*$AN$22)*$AH$22)+((((I28/100)*$AJ$23)*$AH$23)),IF(Calculator!$O$6="DUALELEMENTS",SUM((((I28/100)*$AJ$22)*$AH$22))+(((((I28/100)*$AJ$22)*$AN$22)*$AH$22)*Calculator!$G$13)-((((I28/100)*$AJ$22)*$AN$22)*$AH$22)+((((I28/100)*$AJ$23)*$AH$23)),IF(Calculator!$O$6="DUALSPECTRUM",SUM((((I28/100)*$AJ$22)*$AH$22))+(((((I28/100)*$AJ$22)*$AN$22)*$AH$22)*Calculator!$G$15)-((((I28/100)*$AJ$22)*$AN$22)*$AH$22)+((((I28/100)*$AJ$23)*$AH$23)),IF(Calculator!$O$6="DUALHOMESTEAD",SUM((((I28/100)*$AJ$22)*$AH$22))+(((((I28/100)*$AJ$22)*$AN$22)*$AH$22)*Calculator!$G$14)-((((I28/100)*$AJ$22)*$AN$22)*$AH$22)+((((I28/100)*$AJ$23)*$AH$23)),IF(Calculator!$O$6="DUALBAND A",SUM((((I28/100)*$AJ$22)*$AH$22))+(((((I28/100)*$AJ$22)*$AN$22)*$AH$22)*Calculator!$G$16)-((((I28/100)*$AJ$22)*$AN$22)*$AH$22)+((((I28/100)*$AJ$23)*$AH$23)),IF(Calculator!$O$6="DUALBAND B",SUM((((I28/100)*$AJ$22)*$AH$22))+(((((I28/100)*$AJ$22)*$AN$22)*$AH$22)*Calculator!$G$17)-((((I28/100)*$AJ$22)*$AN$22)*$AH$22)+((((I28/100)*$AJ$23)*$AH$23)),IF(Calculator!$O$6="DUALBAND C",SUM((((I28/100)*$AJ$22)*$AH$22))+(((((I28/100)*$AJ$22)*$AN$22)*$AH$22)*Calculator!$G$18)-((((I28/100)*$AJ$22)*$AN$22)*$AH$22)+((((I28/100)*$AJ$23)*$AH$23)),IF(Calculator!$O$6="DUALBAND D",SUM((((I28/100)*$AJ$22)*$AH$22))+(((((I28/100)*$AJ$22)*$AN$22)*$AH$22)*Calculator!$G$19)-((((I28/100)*$AJ$22)*$AN$22)*$AH$22)+((((I28/100)*$AJ$23)*$AH$23)),IF(Calculator!$O$6="DUALURBANE",SUM((((I28/100)*$AJ$22)*$AH$22))+(((((I28/100)*$AJ$22)*$AN$22)*$AH$22)*Calculator!$G$20)-((((I28/100)*$AJ$22)*$AN$22)*$AH$22)+((((I28/100)*$AJ$23)*$AH$23)),IF(Calculator!$O$6="DUALSILVERANOD",SUM((((I28/100)*$AJ$22)*$AH$22))+(((((I28/100)*$AJ$22)*$AN$22)*$AH$22)*Calculator!$G$21)-((((I28/100)*$AJ$22)*$AN$22)*$AH$22)+((((I28/100)*$AJ$23)*$AH$23)),IF(Calculator!$O$6="DUALANOD",SUM((((I28/100)*$AJ$22)*$AH$22))+(((((I28/100)*$AJ$22)*$AN$22)*$AH$22)*Calculator!$G$22)-((((I28/100)*$AJ$22)*$AN$22)*$AH$22)+((((I28/100)*$AJ$23)*$AH$23))))))))))))))))))))))))</f>
        <v>821.11585599999989</v>
      </c>
      <c r="Y28" s="2">
        <f>IF(Calculator!$O$6="SINGLEBASE",SUM((((J28/100)*$AJ$22)*$AH$22))+((((J28/100)*$AJ$23)*$AH$23)),IF(Calculator!$O$6="SINGLEELEMENTS",SUM((((J28/100)*$AJ$22)*$AH$22))+(((((J28/100)*$AJ$22)*$AN$22)*$AH$22)*Calculator!$G$2)-((((J28/100)*$AJ$22)*$AN$22)*$AH$22)+((((J28/100)*$AJ$23)*$AH$23)),IF(Calculator!$O$6="SINGLESPECTRUM",SUM((((J28/100)*$AJ$22)*$AH$22))+(((((J28/100)*$AJ$22)*$AN$22)*$AH$22)*Calculator!$G$4)-((((J28/100)*$AJ$22)*$AN$22)*$AH$22)+((((J28/100)*$AJ$23)*$AH$23)),IF(Calculator!$O$6="SINGLEHOMESTEAD",SUM((((J28/100)*$AJ$22)*$AH$22))+(((((J28/100)*$AJ$22)*$AN$22)*$AH$22)*Calculator!$G$3)-((((J28/100)*$AJ$22)*$AN$22)*$AH$22)+((((J28/100)*$AJ$23)*$AH$23)),IF(Calculator!$O$6="SINGLEBAND A",SUM((((J28/100)*$AJ$22)*$AH$22))+(((((J28/100)*$AJ$22)*$AN$22)*$AH$22)*Calculator!$G$5)-((((J28/100)*$AJ$22)*$AN$22)*$AH$22)+((((J28/100)*$AJ$23)*$AH$23)),IF(Calculator!$O$6="SINGLEBAND B",SUM((((J28/100)*$AJ$22)*$AH$22))+(((((J28/100)*$AJ$22)*$AN$22)*$AH$22)*Calculator!$G$6)-((((J28/100)*$AJ$22)*$AN$22)*$AH$22)+((((J28/100)*$AJ$23)*$AH$23)),IF(Calculator!$O$6="SINGLEBAND C",SUM((((J28/100)*$AJ$22)*$AH$22))+(((((J28/100)*$AJ$22)*$AN$22)*$AH$22)*Calculator!$G$7)-((((J28/100)*$AJ$22)*$AN$22)*$AH$22)+((((J28/100)*$AJ$23)*$AH$23)),IF(Calculator!$O$6="SINGLEBAND D",SUM((((J28/100)*$AJ$22)*$AH$22))+(((((J28/100)*$AJ$22)*$AN$22)*$AH$22)*Calculator!$G$8)-((((J28/100)*$AJ$22)*$AN$22)*$AH$22)+((((J28/100)*$AJ$23)*$AH$23)),IF(Calculator!$O$6="SINGLEURBANE",SUM((((J28/100)*$AJ$22)*$AH$22))+(((((J28/100)*$AJ$22)*$AN$22)*$AH$22)*Calculator!$G$9)-((((J28/100)*$AJ$22)*$AN$22)*$AH$22)+((((J28/100)*$AJ$23)*$AH$23)),IF(Calculator!$O$6="SINGLESILVERANOD",SUM((((J28/100)*$AJ$22)*$AH$22))+(((((J28/100)*$AJ$22)*$AN$22)*$AH$22)*Calculator!$G$10)-((((J28/100)*$AJ$22)*$AN$22)*$AH$22)+((((J28/100)*$AJ$23)*$AH$23)),IF(Calculator!$O$6="SINGLEANOD",SUM((((J28/100)*$AJ$22)*$AH$22))+(((((J28/100)*$AJ$22)*$AN$22)*$AH$22)*Calculator!$G$11)-((((J28/100)*$AJ$22)*$AN$22)*$AH$22)+((((J28/100)*$AJ$23)*$AH$23)),IF(Calculator!$O$6="DUALBASE",SUM((((J28/100)*$AJ$22)*$AH$22))+(((((J28/100)*$AJ$22)*$AN$22)*$AH$22)*Calculator!$G$12)-((((J28/100)*$AJ$22)*$AN$22)*$AH$22)+((((J28/100)*$AJ$23)*$AH$23)),IF(Calculator!$O$6="DUALELEMENTS",SUM((((J28/100)*$AJ$22)*$AH$22))+(((((J28/100)*$AJ$22)*$AN$22)*$AH$22)*Calculator!$G$13)-((((J28/100)*$AJ$22)*$AN$22)*$AH$22)+((((J28/100)*$AJ$23)*$AH$23)),IF(Calculator!$O$6="DUALSPECTRUM",SUM((((J28/100)*$AJ$22)*$AH$22))+(((((J28/100)*$AJ$22)*$AN$22)*$AH$22)*Calculator!$G$15)-((((J28/100)*$AJ$22)*$AN$22)*$AH$22)+((((J28/100)*$AJ$23)*$AH$23)),IF(Calculator!$O$6="DUALHOMESTEAD",SUM((((J28/100)*$AJ$22)*$AH$22))+(((((J28/100)*$AJ$22)*$AN$22)*$AH$22)*Calculator!$G$14)-((((J28/100)*$AJ$22)*$AN$22)*$AH$22)+((((J28/100)*$AJ$23)*$AH$23)),IF(Calculator!$O$6="DUALBAND A",SUM((((J28/100)*$AJ$22)*$AH$22))+(((((J28/100)*$AJ$22)*$AN$22)*$AH$22)*Calculator!$G$16)-((((J28/100)*$AJ$22)*$AN$22)*$AH$22)+((((J28/100)*$AJ$23)*$AH$23)),IF(Calculator!$O$6="DUALBAND B",SUM((((J28/100)*$AJ$22)*$AH$22))+(((((J28/100)*$AJ$22)*$AN$22)*$AH$22)*Calculator!$G$17)-((((J28/100)*$AJ$22)*$AN$22)*$AH$22)+((((J28/100)*$AJ$23)*$AH$23)),IF(Calculator!$O$6="DUALBAND C",SUM((((J28/100)*$AJ$22)*$AH$22))+(((((J28/100)*$AJ$22)*$AN$22)*$AH$22)*Calculator!$G$18)-((((J28/100)*$AJ$22)*$AN$22)*$AH$22)+((((J28/100)*$AJ$23)*$AH$23)),IF(Calculator!$O$6="DUALBAND D",SUM((((J28/100)*$AJ$22)*$AH$22))+(((((J28/100)*$AJ$22)*$AN$22)*$AH$22)*Calculator!$G$19)-((((J28/100)*$AJ$22)*$AN$22)*$AH$22)+((((J28/100)*$AJ$23)*$AH$23)),IF(Calculator!$O$6="DUALURBANE",SUM((((J28/100)*$AJ$22)*$AH$22))+(((((J28/100)*$AJ$22)*$AN$22)*$AH$22)*Calculator!$G$20)-((((J28/100)*$AJ$22)*$AN$22)*$AH$22)+((((J28/100)*$AJ$23)*$AH$23)),IF(Calculator!$O$6="DUALSILVERANOD",SUM((((J28/100)*$AJ$22)*$AH$22))+(((((J28/100)*$AJ$22)*$AN$22)*$AH$22)*Calculator!$G$21)-((((J28/100)*$AJ$22)*$AN$22)*$AH$22)+((((J28/100)*$AJ$23)*$AH$23)),IF(Calculator!$O$6="DUALANOD",SUM((((J28/100)*$AJ$22)*$AH$22))+(((((J28/100)*$AJ$22)*$AN$22)*$AH$22)*Calculator!$G$22)-((((J28/100)*$AJ$22)*$AN$22)*$AH$22)+((((J28/100)*$AJ$23)*$AH$23))))))))))))))))))))))))</f>
        <v>830.25469449999991</v>
      </c>
      <c r="Z28" s="2">
        <f>IF(Calculator!$O$6="SINGLEBASE",SUM((((K28/100)*$AJ$22)*$AH$22))+((((K28/100)*$AJ$23)*$AH$23)),IF(Calculator!$O$6="SINGLEELEMENTS",SUM((((K28/100)*$AJ$22)*$AH$22))+(((((K28/100)*$AJ$22)*$AN$22)*$AH$22)*Calculator!$G$2)-((((K28/100)*$AJ$22)*$AN$22)*$AH$22)+((((K28/100)*$AJ$23)*$AH$23)),IF(Calculator!$O$6="SINGLESPECTRUM",SUM((((K28/100)*$AJ$22)*$AH$22))+(((((K28/100)*$AJ$22)*$AN$22)*$AH$22)*Calculator!$G$4)-((((K28/100)*$AJ$22)*$AN$22)*$AH$22)+((((K28/100)*$AJ$23)*$AH$23)),IF(Calculator!$O$6="SINGLEHOMESTEAD",SUM((((K28/100)*$AJ$22)*$AH$22))+(((((K28/100)*$AJ$22)*$AN$22)*$AH$22)*Calculator!$G$3)-((((K28/100)*$AJ$22)*$AN$22)*$AH$22)+((((K28/100)*$AJ$23)*$AH$23)),IF(Calculator!$O$6="SINGLEBAND A",SUM((((K28/100)*$AJ$22)*$AH$22))+(((((K28/100)*$AJ$22)*$AN$22)*$AH$22)*Calculator!$G$5)-((((K28/100)*$AJ$22)*$AN$22)*$AH$22)+((((K28/100)*$AJ$23)*$AH$23)),IF(Calculator!$O$6="SINGLEBAND B",SUM((((K28/100)*$AJ$22)*$AH$22))+(((((K28/100)*$AJ$22)*$AN$22)*$AH$22)*Calculator!$G$6)-((((K28/100)*$AJ$22)*$AN$22)*$AH$22)+((((K28/100)*$AJ$23)*$AH$23)),IF(Calculator!$O$6="SINGLEBAND C",SUM((((K28/100)*$AJ$22)*$AH$22))+(((((K28/100)*$AJ$22)*$AN$22)*$AH$22)*Calculator!$G$7)-((((K28/100)*$AJ$22)*$AN$22)*$AH$22)+((((K28/100)*$AJ$23)*$AH$23)),IF(Calculator!$O$6="SINGLEBAND D",SUM((((K28/100)*$AJ$22)*$AH$22))+(((((K28/100)*$AJ$22)*$AN$22)*$AH$22)*Calculator!$G$8)-((((K28/100)*$AJ$22)*$AN$22)*$AH$22)+((((K28/100)*$AJ$23)*$AH$23)),IF(Calculator!$O$6="SINGLEURBANE",SUM((((K28/100)*$AJ$22)*$AH$22))+(((((K28/100)*$AJ$22)*$AN$22)*$AH$22)*Calculator!$G$9)-((((K28/100)*$AJ$22)*$AN$22)*$AH$22)+((((K28/100)*$AJ$23)*$AH$23)),IF(Calculator!$O$6="SINGLESILVERANOD",SUM((((K28/100)*$AJ$22)*$AH$22))+(((((K28/100)*$AJ$22)*$AN$22)*$AH$22)*Calculator!$G$10)-((((K28/100)*$AJ$22)*$AN$22)*$AH$22)+((((K28/100)*$AJ$23)*$AH$23)),IF(Calculator!$O$6="SINGLEANOD",SUM((((K28/100)*$AJ$22)*$AH$22))+(((((K28/100)*$AJ$22)*$AN$22)*$AH$22)*Calculator!$G$11)-((((K28/100)*$AJ$22)*$AN$22)*$AH$22)+((((K28/100)*$AJ$23)*$AH$23)),IF(Calculator!$O$6="DUALBASE",SUM((((K28/100)*$AJ$22)*$AH$22))+(((((K28/100)*$AJ$22)*$AN$22)*$AH$22)*Calculator!$G$12)-((((K28/100)*$AJ$22)*$AN$22)*$AH$22)+((((K28/100)*$AJ$23)*$AH$23)),IF(Calculator!$O$6="DUALELEMENTS",SUM((((K28/100)*$AJ$22)*$AH$22))+(((((K28/100)*$AJ$22)*$AN$22)*$AH$22)*Calculator!$G$13)-((((K28/100)*$AJ$22)*$AN$22)*$AH$22)+((((K28/100)*$AJ$23)*$AH$23)),IF(Calculator!$O$6="DUALSPECTRUM",SUM((((K28/100)*$AJ$22)*$AH$22))+(((((K28/100)*$AJ$22)*$AN$22)*$AH$22)*Calculator!$G$15)-((((K28/100)*$AJ$22)*$AN$22)*$AH$22)+((((K28/100)*$AJ$23)*$AH$23)),IF(Calculator!$O$6="DUALHOMESTEAD",SUM((((K28/100)*$AJ$22)*$AH$22))+(((((K28/100)*$AJ$22)*$AN$22)*$AH$22)*Calculator!$G$14)-((((K28/100)*$AJ$22)*$AN$22)*$AH$22)+((((K28/100)*$AJ$23)*$AH$23)),IF(Calculator!$O$6="DUALBAND A",SUM((((K28/100)*$AJ$22)*$AH$22))+(((((K28/100)*$AJ$22)*$AN$22)*$AH$22)*Calculator!$G$16)-((((K28/100)*$AJ$22)*$AN$22)*$AH$22)+((((K28/100)*$AJ$23)*$AH$23)),IF(Calculator!$O$6="DUALBAND B",SUM((((K28/100)*$AJ$22)*$AH$22))+(((((K28/100)*$AJ$22)*$AN$22)*$AH$22)*Calculator!$G$17)-((((K28/100)*$AJ$22)*$AN$22)*$AH$22)+((((K28/100)*$AJ$23)*$AH$23)),IF(Calculator!$O$6="DUALBAND C",SUM((((K28/100)*$AJ$22)*$AH$22))+(((((K28/100)*$AJ$22)*$AN$22)*$AH$22)*Calculator!$G$18)-((((K28/100)*$AJ$22)*$AN$22)*$AH$22)+((((K28/100)*$AJ$23)*$AH$23)),IF(Calculator!$O$6="DUALBAND D",SUM((((K28/100)*$AJ$22)*$AH$22))+(((((K28/100)*$AJ$22)*$AN$22)*$AH$22)*Calculator!$G$19)-((((K28/100)*$AJ$22)*$AN$22)*$AH$22)+((((K28/100)*$AJ$23)*$AH$23)),IF(Calculator!$O$6="DUALURBANE",SUM((((K28/100)*$AJ$22)*$AH$22))+(((((K28/100)*$AJ$22)*$AN$22)*$AH$22)*Calculator!$G$20)-((((K28/100)*$AJ$22)*$AN$22)*$AH$22)+((((K28/100)*$AJ$23)*$AH$23)),IF(Calculator!$O$6="DUALSILVERANOD",SUM((((K28/100)*$AJ$22)*$AH$22))+(((((K28/100)*$AJ$22)*$AN$22)*$AH$22)*Calculator!$G$21)-((((K28/100)*$AJ$22)*$AN$22)*$AH$22)+((((K28/100)*$AJ$23)*$AH$23)),IF(Calculator!$O$6="DUALANOD",SUM((((K28/100)*$AJ$22)*$AH$22))+(((((K28/100)*$AJ$22)*$AN$22)*$AH$22)*Calculator!$G$22)-((((K28/100)*$AJ$22)*$AN$22)*$AH$22)+((((K28/100)*$AJ$23)*$AH$23))))))))))))))))))))))))</f>
        <v>840.04049249999991</v>
      </c>
      <c r="AA28" s="2">
        <f>IF(Calculator!$O$6="SINGLEBASE",SUM((((L28/100)*$AJ$22)*$AH$22))+((((L28/100)*$AJ$23)*$AH$23)),IF(Calculator!$O$6="SINGLEELEMENTS",SUM((((L28/100)*$AJ$22)*$AH$22))+(((((L28/100)*$AJ$22)*$AN$22)*$AH$22)*Calculator!$G$2)-((((L28/100)*$AJ$22)*$AN$22)*$AH$22)+((((L28/100)*$AJ$23)*$AH$23)),IF(Calculator!$O$6="SINGLESPECTRUM",SUM((((L28/100)*$AJ$22)*$AH$22))+(((((L28/100)*$AJ$22)*$AN$22)*$AH$22)*Calculator!$G$4)-((((L28/100)*$AJ$22)*$AN$22)*$AH$22)+((((L28/100)*$AJ$23)*$AH$23)),IF(Calculator!$O$6="SINGLEHOMESTEAD",SUM((((L28/100)*$AJ$22)*$AH$22))+(((((L28/100)*$AJ$22)*$AN$22)*$AH$22)*Calculator!$G$3)-((((L28/100)*$AJ$22)*$AN$22)*$AH$22)+((((L28/100)*$AJ$23)*$AH$23)),IF(Calculator!$O$6="SINGLEBAND A",SUM((((L28/100)*$AJ$22)*$AH$22))+(((((L28/100)*$AJ$22)*$AN$22)*$AH$22)*Calculator!$G$5)-((((L28/100)*$AJ$22)*$AN$22)*$AH$22)+((((L28/100)*$AJ$23)*$AH$23)),IF(Calculator!$O$6="SINGLEBAND B",SUM((((L28/100)*$AJ$22)*$AH$22))+(((((L28/100)*$AJ$22)*$AN$22)*$AH$22)*Calculator!$G$6)-((((L28/100)*$AJ$22)*$AN$22)*$AH$22)+((((L28/100)*$AJ$23)*$AH$23)),IF(Calculator!$O$6="SINGLEBAND C",SUM((((L28/100)*$AJ$22)*$AH$22))+(((((L28/100)*$AJ$22)*$AN$22)*$AH$22)*Calculator!$G$7)-((((L28/100)*$AJ$22)*$AN$22)*$AH$22)+((((L28/100)*$AJ$23)*$AH$23)),IF(Calculator!$O$6="SINGLEBAND D",SUM((((L28/100)*$AJ$22)*$AH$22))+(((((L28/100)*$AJ$22)*$AN$22)*$AH$22)*Calculator!$G$8)-((((L28/100)*$AJ$22)*$AN$22)*$AH$22)+((((L28/100)*$AJ$23)*$AH$23)),IF(Calculator!$O$6="SINGLEURBANE",SUM((((L28/100)*$AJ$22)*$AH$22))+(((((L28/100)*$AJ$22)*$AN$22)*$AH$22)*Calculator!$G$9)-((((L28/100)*$AJ$22)*$AN$22)*$AH$22)+((((L28/100)*$AJ$23)*$AH$23)),IF(Calculator!$O$6="SINGLESILVERANOD",SUM((((L28/100)*$AJ$22)*$AH$22))+(((((L28/100)*$AJ$22)*$AN$22)*$AH$22)*Calculator!$G$10)-((((L28/100)*$AJ$22)*$AN$22)*$AH$22)+((((L28/100)*$AJ$23)*$AH$23)),IF(Calculator!$O$6="SINGLEANOD",SUM((((L28/100)*$AJ$22)*$AH$22))+(((((L28/100)*$AJ$22)*$AN$22)*$AH$22)*Calculator!$G$11)-((((L28/100)*$AJ$22)*$AN$22)*$AH$22)+((((L28/100)*$AJ$23)*$AH$23)),IF(Calculator!$O$6="DUALBASE",SUM((((L28/100)*$AJ$22)*$AH$22))+(((((L28/100)*$AJ$22)*$AN$22)*$AH$22)*Calculator!$G$12)-((((L28/100)*$AJ$22)*$AN$22)*$AH$22)+((((L28/100)*$AJ$23)*$AH$23)),IF(Calculator!$O$6="DUALELEMENTS",SUM((((L28/100)*$AJ$22)*$AH$22))+(((((L28/100)*$AJ$22)*$AN$22)*$AH$22)*Calculator!$G$13)-((((L28/100)*$AJ$22)*$AN$22)*$AH$22)+((((L28/100)*$AJ$23)*$AH$23)),IF(Calculator!$O$6="DUALSPECTRUM",SUM((((L28/100)*$AJ$22)*$AH$22))+(((((L28/100)*$AJ$22)*$AN$22)*$AH$22)*Calculator!$G$15)-((((L28/100)*$AJ$22)*$AN$22)*$AH$22)+((((L28/100)*$AJ$23)*$AH$23)),IF(Calculator!$O$6="DUALHOMESTEAD",SUM((((L28/100)*$AJ$22)*$AH$22))+(((((L28/100)*$AJ$22)*$AN$22)*$AH$22)*Calculator!$G$14)-((((L28/100)*$AJ$22)*$AN$22)*$AH$22)+((((L28/100)*$AJ$23)*$AH$23)),IF(Calculator!$O$6="DUALBAND A",SUM((((L28/100)*$AJ$22)*$AH$22))+(((((L28/100)*$AJ$22)*$AN$22)*$AH$22)*Calculator!$G$16)-((((L28/100)*$AJ$22)*$AN$22)*$AH$22)+((((L28/100)*$AJ$23)*$AH$23)),IF(Calculator!$O$6="DUALBAND B",SUM((((L28/100)*$AJ$22)*$AH$22))+(((((L28/100)*$AJ$22)*$AN$22)*$AH$22)*Calculator!$G$17)-((((L28/100)*$AJ$22)*$AN$22)*$AH$22)+((((L28/100)*$AJ$23)*$AH$23)),IF(Calculator!$O$6="DUALBAND C",SUM((((L28/100)*$AJ$22)*$AH$22))+(((((L28/100)*$AJ$22)*$AN$22)*$AH$22)*Calculator!$G$18)-((((L28/100)*$AJ$22)*$AN$22)*$AH$22)+((((L28/100)*$AJ$23)*$AH$23)),IF(Calculator!$O$6="DUALBAND D",SUM((((L28/100)*$AJ$22)*$AH$22))+(((((L28/100)*$AJ$22)*$AN$22)*$AH$22)*Calculator!$G$19)-((((L28/100)*$AJ$22)*$AN$22)*$AH$22)+((((L28/100)*$AJ$23)*$AH$23)),IF(Calculator!$O$6="DUALURBANE",SUM((((L28/100)*$AJ$22)*$AH$22))+(((((L28/100)*$AJ$22)*$AN$22)*$AH$22)*Calculator!$G$20)-((((L28/100)*$AJ$22)*$AN$22)*$AH$22)+((((L28/100)*$AJ$23)*$AH$23)),IF(Calculator!$O$6="DUALSILVERANOD",SUM((((L28/100)*$AJ$22)*$AH$22))+(((((L28/100)*$AJ$22)*$AN$22)*$AH$22)*Calculator!$G$21)-((((L28/100)*$AJ$22)*$AN$22)*$AH$22)+((((L28/100)*$AJ$23)*$AH$23)),IF(Calculator!$O$6="DUALANOD",SUM((((L28/100)*$AJ$22)*$AH$22))+(((((L28/100)*$AJ$22)*$AN$22)*$AH$22)*Calculator!$G$22)-((((L28/100)*$AJ$22)*$AN$22)*$AH$22)+((((L28/100)*$AJ$23)*$AH$23))))))))))))))))))))))))</f>
        <v>849.17504649999989</v>
      </c>
      <c r="AB28" s="2">
        <f>IF(Calculator!$O$6="SINGLEBASE",SUM((((M28/100)*$AJ$22)*$AH$22))+((((M28/100)*$AJ$23)*$AH$23)),IF(Calculator!$O$6="SINGLEELEMENTS",SUM((((M28/100)*$AJ$22)*$AH$22))+(((((M28/100)*$AJ$22)*$AN$22)*$AH$22)*Calculator!$G$2)-((((M28/100)*$AJ$22)*$AN$22)*$AH$22)+((((M28/100)*$AJ$23)*$AH$23)),IF(Calculator!$O$6="SINGLESPECTRUM",SUM((((M28/100)*$AJ$22)*$AH$22))+(((((M28/100)*$AJ$22)*$AN$22)*$AH$22)*Calculator!$G$4)-((((M28/100)*$AJ$22)*$AN$22)*$AH$22)+((((M28/100)*$AJ$23)*$AH$23)),IF(Calculator!$O$6="SINGLEHOMESTEAD",SUM((((M28/100)*$AJ$22)*$AH$22))+(((((M28/100)*$AJ$22)*$AN$22)*$AH$22)*Calculator!$G$3)-((((M28/100)*$AJ$22)*$AN$22)*$AH$22)+((((M28/100)*$AJ$23)*$AH$23)),IF(Calculator!$O$6="SINGLEBAND A",SUM((((M28/100)*$AJ$22)*$AH$22))+(((((M28/100)*$AJ$22)*$AN$22)*$AH$22)*Calculator!$G$5)-((((M28/100)*$AJ$22)*$AN$22)*$AH$22)+((((M28/100)*$AJ$23)*$AH$23)),IF(Calculator!$O$6="SINGLEBAND B",SUM((((M28/100)*$AJ$22)*$AH$22))+(((((M28/100)*$AJ$22)*$AN$22)*$AH$22)*Calculator!$G$6)-((((M28/100)*$AJ$22)*$AN$22)*$AH$22)+((((M28/100)*$AJ$23)*$AH$23)),IF(Calculator!$O$6="SINGLEBAND C",SUM((((M28/100)*$AJ$22)*$AH$22))+(((((M28/100)*$AJ$22)*$AN$22)*$AH$22)*Calculator!$G$7)-((((M28/100)*$AJ$22)*$AN$22)*$AH$22)+((((M28/100)*$AJ$23)*$AH$23)),IF(Calculator!$O$6="SINGLEBAND D",SUM((((M28/100)*$AJ$22)*$AH$22))+(((((M28/100)*$AJ$22)*$AN$22)*$AH$22)*Calculator!$G$8)-((((M28/100)*$AJ$22)*$AN$22)*$AH$22)+((((M28/100)*$AJ$23)*$AH$23)),IF(Calculator!$O$6="SINGLEURBANE",SUM((((M28/100)*$AJ$22)*$AH$22))+(((((M28/100)*$AJ$22)*$AN$22)*$AH$22)*Calculator!$G$9)-((((M28/100)*$AJ$22)*$AN$22)*$AH$22)+((((M28/100)*$AJ$23)*$AH$23)),IF(Calculator!$O$6="SINGLESILVERANOD",SUM((((M28/100)*$AJ$22)*$AH$22))+(((((M28/100)*$AJ$22)*$AN$22)*$AH$22)*Calculator!$G$10)-((((M28/100)*$AJ$22)*$AN$22)*$AH$22)+((((M28/100)*$AJ$23)*$AH$23)),IF(Calculator!$O$6="SINGLEANOD",SUM((((M28/100)*$AJ$22)*$AH$22))+(((((M28/100)*$AJ$22)*$AN$22)*$AH$22)*Calculator!$G$11)-((((M28/100)*$AJ$22)*$AN$22)*$AH$22)+((((M28/100)*$AJ$23)*$AH$23)),IF(Calculator!$O$6="DUALBASE",SUM((((M28/100)*$AJ$22)*$AH$22))+(((((M28/100)*$AJ$22)*$AN$22)*$AH$22)*Calculator!$G$12)-((((M28/100)*$AJ$22)*$AN$22)*$AH$22)+((((M28/100)*$AJ$23)*$AH$23)),IF(Calculator!$O$6="DUALELEMENTS",SUM((((M28/100)*$AJ$22)*$AH$22))+(((((M28/100)*$AJ$22)*$AN$22)*$AH$22)*Calculator!$G$13)-((((M28/100)*$AJ$22)*$AN$22)*$AH$22)+((((M28/100)*$AJ$23)*$AH$23)),IF(Calculator!$O$6="DUALSPECTRUM",SUM((((M28/100)*$AJ$22)*$AH$22))+(((((M28/100)*$AJ$22)*$AN$22)*$AH$22)*Calculator!$G$15)-((((M28/100)*$AJ$22)*$AN$22)*$AH$22)+((((M28/100)*$AJ$23)*$AH$23)),IF(Calculator!$O$6="DUALHOMESTEAD",SUM((((M28/100)*$AJ$22)*$AH$22))+(((((M28/100)*$AJ$22)*$AN$22)*$AH$22)*Calculator!$G$14)-((((M28/100)*$AJ$22)*$AN$22)*$AH$22)+((((M28/100)*$AJ$23)*$AH$23)),IF(Calculator!$O$6="DUALBAND A",SUM((((M28/100)*$AJ$22)*$AH$22))+(((((M28/100)*$AJ$22)*$AN$22)*$AH$22)*Calculator!$G$16)-((((M28/100)*$AJ$22)*$AN$22)*$AH$22)+((((M28/100)*$AJ$23)*$AH$23)),IF(Calculator!$O$6="DUALBAND B",SUM((((M28/100)*$AJ$22)*$AH$22))+(((((M28/100)*$AJ$22)*$AN$22)*$AH$22)*Calculator!$G$17)-((((M28/100)*$AJ$22)*$AN$22)*$AH$22)+((((M28/100)*$AJ$23)*$AH$23)),IF(Calculator!$O$6="DUALBAND C",SUM((((M28/100)*$AJ$22)*$AH$22))+(((((M28/100)*$AJ$22)*$AN$22)*$AH$22)*Calculator!$G$18)-((((M28/100)*$AJ$22)*$AN$22)*$AH$22)+((((M28/100)*$AJ$23)*$AH$23)),IF(Calculator!$O$6="DUALBAND D",SUM((((M28/100)*$AJ$22)*$AH$22))+(((((M28/100)*$AJ$22)*$AN$22)*$AH$22)*Calculator!$G$19)-((((M28/100)*$AJ$22)*$AN$22)*$AH$22)+((((M28/100)*$AJ$23)*$AH$23)),IF(Calculator!$O$6="DUALURBANE",SUM((((M28/100)*$AJ$22)*$AH$22))+(((((M28/100)*$AJ$22)*$AN$22)*$AH$22)*Calculator!$G$20)-((((M28/100)*$AJ$22)*$AN$22)*$AH$22)+((((M28/100)*$AJ$23)*$AH$23)),IF(Calculator!$O$6="DUALSILVERANOD",SUM((((M28/100)*$AJ$22)*$AH$22))+(((((M28/100)*$AJ$22)*$AN$22)*$AH$22)*Calculator!$G$21)-((((M28/100)*$AJ$22)*$AN$22)*$AH$22)+((((M28/100)*$AJ$23)*$AH$23)),IF(Calculator!$O$6="DUALANOD",SUM((((M28/100)*$AJ$22)*$AH$22))+(((((M28/100)*$AJ$22)*$AN$22)*$AH$22)*Calculator!$G$22)-((((M28/100)*$AJ$22)*$AN$22)*$AH$22)+((((M28/100)*$AJ$23)*$AH$23))))))))))))))))))))))))</f>
        <v>858.3138849999998</v>
      </c>
      <c r="AC28" s="2">
        <f>IF(Calculator!$O$6="SINGLEBASE",SUM((((N28/100)*$AJ$22)*$AH$22))+((((N28/100)*$AJ$23)*$AH$23)),IF(Calculator!$O$6="SINGLEELEMENTS",SUM((((N28/100)*$AJ$22)*$AH$22))+(((((N28/100)*$AJ$22)*$AN$22)*$AH$22)*Calculator!$G$2)-((((N28/100)*$AJ$22)*$AN$22)*$AH$22)+((((N28/100)*$AJ$23)*$AH$23)),IF(Calculator!$O$6="SINGLESPECTRUM",SUM((((N28/100)*$AJ$22)*$AH$22))+(((((N28/100)*$AJ$22)*$AN$22)*$AH$22)*Calculator!$G$4)-((((N28/100)*$AJ$22)*$AN$22)*$AH$22)+((((N28/100)*$AJ$23)*$AH$23)),IF(Calculator!$O$6="SINGLEHOMESTEAD",SUM((((N28/100)*$AJ$22)*$AH$22))+(((((N28/100)*$AJ$22)*$AN$22)*$AH$22)*Calculator!$G$3)-((((N28/100)*$AJ$22)*$AN$22)*$AH$22)+((((N28/100)*$AJ$23)*$AH$23)),IF(Calculator!$O$6="SINGLEBAND A",SUM((((N28/100)*$AJ$22)*$AH$22))+(((((N28/100)*$AJ$22)*$AN$22)*$AH$22)*Calculator!$G$5)-((((N28/100)*$AJ$22)*$AN$22)*$AH$22)+((((N28/100)*$AJ$23)*$AH$23)),IF(Calculator!$O$6="SINGLEBAND B",SUM((((N28/100)*$AJ$22)*$AH$22))+(((((N28/100)*$AJ$22)*$AN$22)*$AH$22)*Calculator!$G$6)-((((N28/100)*$AJ$22)*$AN$22)*$AH$22)+((((N28/100)*$AJ$23)*$AH$23)),IF(Calculator!$O$6="SINGLEBAND C",SUM((((N28/100)*$AJ$22)*$AH$22))+(((((N28/100)*$AJ$22)*$AN$22)*$AH$22)*Calculator!$G$7)-((((N28/100)*$AJ$22)*$AN$22)*$AH$22)+((((N28/100)*$AJ$23)*$AH$23)),IF(Calculator!$O$6="SINGLEBAND D",SUM((((N28/100)*$AJ$22)*$AH$22))+(((((N28/100)*$AJ$22)*$AN$22)*$AH$22)*Calculator!$G$8)-((((N28/100)*$AJ$22)*$AN$22)*$AH$22)+((((N28/100)*$AJ$23)*$AH$23)),IF(Calculator!$O$6="SINGLEURBANE",SUM((((N28/100)*$AJ$22)*$AH$22))+(((((N28/100)*$AJ$22)*$AN$22)*$AH$22)*Calculator!$G$9)-((((N28/100)*$AJ$22)*$AN$22)*$AH$22)+((((N28/100)*$AJ$23)*$AH$23)),IF(Calculator!$O$6="SINGLESILVERANOD",SUM((((N28/100)*$AJ$22)*$AH$22))+(((((N28/100)*$AJ$22)*$AN$22)*$AH$22)*Calculator!$G$10)-((((N28/100)*$AJ$22)*$AN$22)*$AH$22)+((((N28/100)*$AJ$23)*$AH$23)),IF(Calculator!$O$6="SINGLEANOD",SUM((((N28/100)*$AJ$22)*$AH$22))+(((((N28/100)*$AJ$22)*$AN$22)*$AH$22)*Calculator!$G$11)-((((N28/100)*$AJ$22)*$AN$22)*$AH$22)+((((N28/100)*$AJ$23)*$AH$23)),IF(Calculator!$O$6="DUALBASE",SUM((((N28/100)*$AJ$22)*$AH$22))+(((((N28/100)*$AJ$22)*$AN$22)*$AH$22)*Calculator!$G$12)-((((N28/100)*$AJ$22)*$AN$22)*$AH$22)+((((N28/100)*$AJ$23)*$AH$23)),IF(Calculator!$O$6="DUALELEMENTS",SUM((((N28/100)*$AJ$22)*$AH$22))+(((((N28/100)*$AJ$22)*$AN$22)*$AH$22)*Calculator!$G$13)-((((N28/100)*$AJ$22)*$AN$22)*$AH$22)+((((N28/100)*$AJ$23)*$AH$23)),IF(Calculator!$O$6="DUALSPECTRUM",SUM((((N28/100)*$AJ$22)*$AH$22))+(((((N28/100)*$AJ$22)*$AN$22)*$AH$22)*Calculator!$G$15)-((((N28/100)*$AJ$22)*$AN$22)*$AH$22)+((((N28/100)*$AJ$23)*$AH$23)),IF(Calculator!$O$6="DUALHOMESTEAD",SUM((((N28/100)*$AJ$22)*$AH$22))+(((((N28/100)*$AJ$22)*$AN$22)*$AH$22)*Calculator!$G$14)-((((N28/100)*$AJ$22)*$AN$22)*$AH$22)+((((N28/100)*$AJ$23)*$AH$23)),IF(Calculator!$O$6="DUALBAND A",SUM((((N28/100)*$AJ$22)*$AH$22))+(((((N28/100)*$AJ$22)*$AN$22)*$AH$22)*Calculator!$G$16)-((((N28/100)*$AJ$22)*$AN$22)*$AH$22)+((((N28/100)*$AJ$23)*$AH$23)),IF(Calculator!$O$6="DUALBAND B",SUM((((N28/100)*$AJ$22)*$AH$22))+(((((N28/100)*$AJ$22)*$AN$22)*$AH$22)*Calculator!$G$17)-((((N28/100)*$AJ$22)*$AN$22)*$AH$22)+((((N28/100)*$AJ$23)*$AH$23)),IF(Calculator!$O$6="DUALBAND C",SUM((((N28/100)*$AJ$22)*$AH$22))+(((((N28/100)*$AJ$22)*$AN$22)*$AH$22)*Calculator!$G$18)-((((N28/100)*$AJ$22)*$AN$22)*$AH$22)+((((N28/100)*$AJ$23)*$AH$23)),IF(Calculator!$O$6="DUALBAND D",SUM((((N28/100)*$AJ$22)*$AH$22))+(((((N28/100)*$AJ$22)*$AN$22)*$AH$22)*Calculator!$G$19)-((((N28/100)*$AJ$22)*$AN$22)*$AH$22)+((((N28/100)*$AJ$23)*$AH$23)),IF(Calculator!$O$6="DUALURBANE",SUM((((N28/100)*$AJ$22)*$AH$22))+(((((N28/100)*$AJ$22)*$AN$22)*$AH$22)*Calculator!$G$20)-((((N28/100)*$AJ$22)*$AN$22)*$AH$22)+((((N28/100)*$AJ$23)*$AH$23)),IF(Calculator!$O$6="DUALSILVERANOD",SUM((((N28/100)*$AJ$22)*$AH$22))+(((((N28/100)*$AJ$22)*$AN$22)*$AH$22)*Calculator!$G$21)-((((N28/100)*$AJ$22)*$AN$22)*$AH$22)+((((N28/100)*$AJ$23)*$AH$23)),IF(Calculator!$O$6="DUALANOD",SUM((((N28/100)*$AJ$22)*$AH$22))+(((((N28/100)*$AJ$22)*$AN$22)*$AH$22)*Calculator!$G$22)-((((N28/100)*$AJ$22)*$AN$22)*$AH$22)+((((N28/100)*$AJ$23)*$AH$23))))))))))))))))))))))))</f>
        <v>868.0953985000001</v>
      </c>
    </row>
    <row r="29" spans="1:40">
      <c r="A29" s="8" t="s">
        <v>1397</v>
      </c>
      <c r="B29" s="2">
        <v>1858.6369999999997</v>
      </c>
      <c r="C29" s="2">
        <v>1880.9268499999998</v>
      </c>
      <c r="D29" s="2">
        <v>1904.7841999999998</v>
      </c>
      <c r="E29" s="2">
        <v>1927.3457499999997</v>
      </c>
      <c r="F29" s="2">
        <v>1951.2030999999999</v>
      </c>
      <c r="G29" s="2">
        <v>1973.7646499999998</v>
      </c>
      <c r="H29" s="2">
        <v>1996.0544999999997</v>
      </c>
      <c r="I29" s="2">
        <v>2019.91185</v>
      </c>
      <c r="J29" s="2">
        <v>2042.2016999999998</v>
      </c>
      <c r="K29" s="2">
        <v>2066.0590499999998</v>
      </c>
      <c r="L29" s="2">
        <v>2088.3489</v>
      </c>
      <c r="M29" s="2">
        <v>2110.6282999999999</v>
      </c>
      <c r="N29" s="2">
        <v>2134.4960999999998</v>
      </c>
      <c r="P29" s="8">
        <v>2300</v>
      </c>
      <c r="Q29" s="2">
        <f>IF(Calculator!$O$6="SINGLEBASE",SUM((((B29/100)*$AJ$22)*$AH$22))+((((B29/100)*$AJ$23)*$AH$23)),IF(Calculator!$O$6="SINGLEELEMENTS",SUM((((B29/100)*$AJ$22)*$AH$22))+(((((B29/100)*$AJ$22)*$AN$22)*$AH$22)*Calculator!$G$2)-((((B29/100)*$AJ$22)*$AN$22)*$AH$22)+((((B29/100)*$AJ$23)*$AH$23)),IF(Calculator!$O$6="SINGLESPECTRUM",SUM((((B29/100)*$AJ$22)*$AH$22))+(((((B29/100)*$AJ$22)*$AN$22)*$AH$22)*Calculator!$G$4)-((((B29/100)*$AJ$22)*$AN$22)*$AH$22)+((((B29/100)*$AJ$23)*$AH$23)),IF(Calculator!$O$6="SINGLEHOMESTEAD",SUM((((B29/100)*$AJ$22)*$AH$22))+(((((B29/100)*$AJ$22)*$AN$22)*$AH$22)*Calculator!$G$3)-((((B29/100)*$AJ$22)*$AN$22)*$AH$22)+((((B29/100)*$AJ$23)*$AH$23)),IF(Calculator!$O$6="SINGLEBAND A",SUM((((B29/100)*$AJ$22)*$AH$22))+(((((B29/100)*$AJ$22)*$AN$22)*$AH$22)*Calculator!$G$5)-((((B29/100)*$AJ$22)*$AN$22)*$AH$22)+((((B29/100)*$AJ$23)*$AH$23)),IF(Calculator!$O$6="SINGLEBAND B",SUM((((B29/100)*$AJ$22)*$AH$22))+(((((B29/100)*$AJ$22)*$AN$22)*$AH$22)*Calculator!$G$6)-((((B29/100)*$AJ$22)*$AN$22)*$AH$22)+((((B29/100)*$AJ$23)*$AH$23)),IF(Calculator!$O$6="SINGLEBAND C",SUM((((B29/100)*$AJ$22)*$AH$22))+(((((B29/100)*$AJ$22)*$AN$22)*$AH$22)*Calculator!$G$7)-((((B29/100)*$AJ$22)*$AN$22)*$AH$22)+((((B29/100)*$AJ$23)*$AH$23)),IF(Calculator!$O$6="SINGLEBAND D",SUM((((B29/100)*$AJ$22)*$AH$22))+(((((B29/100)*$AJ$22)*$AN$22)*$AH$22)*Calculator!$G$8)-((((B29/100)*$AJ$22)*$AN$22)*$AH$22)+((((B29/100)*$AJ$23)*$AH$23)),IF(Calculator!$O$6="SINGLEURBANE",SUM((((B29/100)*$AJ$22)*$AH$22))+(((((B29/100)*$AJ$22)*$AN$22)*$AH$22)*Calculator!$G$9)-((((B29/100)*$AJ$22)*$AN$22)*$AH$22)+((((B29/100)*$AJ$23)*$AH$23)),IF(Calculator!$O$6="SINGLESILVERANOD",SUM((((B29/100)*$AJ$22)*$AH$22))+(((((B29/100)*$AJ$22)*$AN$22)*$AH$22)*Calculator!$G$10)-((((B29/100)*$AJ$22)*$AN$22)*$AH$22)+((((B29/100)*$AJ$23)*$AH$23)),IF(Calculator!$O$6="SINGLEANOD",SUM((((B29/100)*$AJ$22)*$AH$22))+(((((B29/100)*$AJ$22)*$AN$22)*$AH$22)*Calculator!$G$11)-((((B29/100)*$AJ$22)*$AN$22)*$AH$22)+((((B29/100)*$AJ$23)*$AH$23)),IF(Calculator!$O$6="DUALBASE",SUM((((B29/100)*$AJ$22)*$AH$22))+(((((B29/100)*$AJ$22)*$AN$22)*$AH$22)*Calculator!$G$12)-((((B29/100)*$AJ$22)*$AN$22)*$AH$22)+((((B29/100)*$AJ$23)*$AH$23)),IF(Calculator!$O$6="DUALELEMENTS",SUM((((B29/100)*$AJ$22)*$AH$22))+(((((B29/100)*$AJ$22)*$AN$22)*$AH$22)*Calculator!$G$13)-((((B29/100)*$AJ$22)*$AN$22)*$AH$22)+((((B29/100)*$AJ$23)*$AH$23)),IF(Calculator!$O$6="DUALSPECTRUM",SUM((((B29/100)*$AJ$22)*$AH$22))+(((((B29/100)*$AJ$22)*$AN$22)*$AH$22)*Calculator!$G$15)-((((B29/100)*$AJ$22)*$AN$22)*$AH$22)+((((B29/100)*$AJ$23)*$AH$23)),IF(Calculator!$O$6="DUALHOMESTEAD",SUM((((B29/100)*$AJ$22)*$AH$22))+(((((B29/100)*$AJ$22)*$AN$22)*$AH$22)*Calculator!$G$14)-((((B29/100)*$AJ$22)*$AN$22)*$AH$22)+((((B29/100)*$AJ$23)*$AH$23)),IF(Calculator!$O$6="DUALBAND A",SUM((((B29/100)*$AJ$22)*$AH$22))+(((((B29/100)*$AJ$22)*$AN$22)*$AH$22)*Calculator!$G$16)-((((B29/100)*$AJ$22)*$AN$22)*$AH$22)+((((B29/100)*$AJ$23)*$AH$23)),IF(Calculator!$O$6="DUALBAND B",SUM((((B29/100)*$AJ$22)*$AH$22))+(((((B29/100)*$AJ$22)*$AN$22)*$AH$22)*Calculator!$G$17)-((((B29/100)*$AJ$22)*$AN$22)*$AH$22)+((((B29/100)*$AJ$23)*$AH$23)),IF(Calculator!$O$6="DUALBAND C",SUM((((B29/100)*$AJ$22)*$AH$22))+(((((B29/100)*$AJ$22)*$AN$22)*$AH$22)*Calculator!$G$18)-((((B29/100)*$AJ$22)*$AN$22)*$AH$22)+((((B29/100)*$AJ$23)*$AH$23)),IF(Calculator!$O$6="DUALBAND D",SUM((((B29/100)*$AJ$22)*$AH$22))+(((((B29/100)*$AJ$22)*$AN$22)*$AH$22)*Calculator!$G$19)-((((B29/100)*$AJ$22)*$AN$22)*$AH$22)+((((B29/100)*$AJ$23)*$AH$23)),IF(Calculator!$O$6="DUALURBANE",SUM((((B29/100)*$AJ$22)*$AH$22))+(((((B29/100)*$AJ$22)*$AN$22)*$AH$22)*Calculator!$G$20)-((((B29/100)*$AJ$22)*$AN$22)*$AH$22)+((((B29/100)*$AJ$23)*$AH$23)),IF(Calculator!$O$6="DUALSILVERANOD",SUM((((B29/100)*$AJ$22)*$AH$22))+(((((B29/100)*$AJ$22)*$AN$22)*$AH$22)*Calculator!$G$21)-((((B29/100)*$AJ$22)*$AN$22)*$AH$22)+((((B29/100)*$AJ$23)*$AH$23)),IF(Calculator!$O$6="DUALANOD",SUM((((B29/100)*$AJ$22)*$AH$22))+(((((B29/100)*$AJ$22)*$AN$22)*$AH$22)*Calculator!$G$22)-((((B29/100)*$AJ$22)*$AN$22)*$AH$22)+((((B29/100)*$AJ$23)*$AH$23))))))))))))))))))))))))</f>
        <v>762.04116999999997</v>
      </c>
      <c r="R29" s="2">
        <f>IF(Calculator!$O$6="SINGLEBASE",SUM((((C29/100)*$AJ$22)*$AH$22))+((((C29/100)*$AJ$23)*$AH$23)),IF(Calculator!$O$6="SINGLEELEMENTS",SUM((((C29/100)*$AJ$22)*$AH$22))+(((((C29/100)*$AJ$22)*$AN$22)*$AH$22)*Calculator!$G$2)-((((C29/100)*$AJ$22)*$AN$22)*$AH$22)+((((C29/100)*$AJ$23)*$AH$23)),IF(Calculator!$O$6="SINGLESPECTRUM",SUM((((C29/100)*$AJ$22)*$AH$22))+(((((C29/100)*$AJ$22)*$AN$22)*$AH$22)*Calculator!$G$4)-((((C29/100)*$AJ$22)*$AN$22)*$AH$22)+((((C29/100)*$AJ$23)*$AH$23)),IF(Calculator!$O$6="SINGLEHOMESTEAD",SUM((((C29/100)*$AJ$22)*$AH$22))+(((((C29/100)*$AJ$22)*$AN$22)*$AH$22)*Calculator!$G$3)-((((C29/100)*$AJ$22)*$AN$22)*$AH$22)+((((C29/100)*$AJ$23)*$AH$23)),IF(Calculator!$O$6="SINGLEBAND A",SUM((((C29/100)*$AJ$22)*$AH$22))+(((((C29/100)*$AJ$22)*$AN$22)*$AH$22)*Calculator!$G$5)-((((C29/100)*$AJ$22)*$AN$22)*$AH$22)+((((C29/100)*$AJ$23)*$AH$23)),IF(Calculator!$O$6="SINGLEBAND B",SUM((((C29/100)*$AJ$22)*$AH$22))+(((((C29/100)*$AJ$22)*$AN$22)*$AH$22)*Calculator!$G$6)-((((C29/100)*$AJ$22)*$AN$22)*$AH$22)+((((C29/100)*$AJ$23)*$AH$23)),IF(Calculator!$O$6="SINGLEBAND C",SUM((((C29/100)*$AJ$22)*$AH$22))+(((((C29/100)*$AJ$22)*$AN$22)*$AH$22)*Calculator!$G$7)-((((C29/100)*$AJ$22)*$AN$22)*$AH$22)+((((C29/100)*$AJ$23)*$AH$23)),IF(Calculator!$O$6="SINGLEBAND D",SUM((((C29/100)*$AJ$22)*$AH$22))+(((((C29/100)*$AJ$22)*$AN$22)*$AH$22)*Calculator!$G$8)-((((C29/100)*$AJ$22)*$AN$22)*$AH$22)+((((C29/100)*$AJ$23)*$AH$23)),IF(Calculator!$O$6="SINGLEURBANE",SUM((((C29/100)*$AJ$22)*$AH$22))+(((((C29/100)*$AJ$22)*$AN$22)*$AH$22)*Calculator!$G$9)-((((C29/100)*$AJ$22)*$AN$22)*$AH$22)+((((C29/100)*$AJ$23)*$AH$23)),IF(Calculator!$O$6="SINGLESILVERANOD",SUM((((C29/100)*$AJ$22)*$AH$22))+(((((C29/100)*$AJ$22)*$AN$22)*$AH$22)*Calculator!$G$10)-((((C29/100)*$AJ$22)*$AN$22)*$AH$22)+((((C29/100)*$AJ$23)*$AH$23)),IF(Calculator!$O$6="SINGLEANOD",SUM((((C29/100)*$AJ$22)*$AH$22))+(((((C29/100)*$AJ$22)*$AN$22)*$AH$22)*Calculator!$G$11)-((((C29/100)*$AJ$22)*$AN$22)*$AH$22)+((((C29/100)*$AJ$23)*$AH$23)),IF(Calculator!$O$6="DUALBASE",SUM((((C29/100)*$AJ$22)*$AH$22))+(((((C29/100)*$AJ$22)*$AN$22)*$AH$22)*Calculator!$G$12)-((((C29/100)*$AJ$22)*$AN$22)*$AH$22)+((((C29/100)*$AJ$23)*$AH$23)),IF(Calculator!$O$6="DUALELEMENTS",SUM((((C29/100)*$AJ$22)*$AH$22))+(((((C29/100)*$AJ$22)*$AN$22)*$AH$22)*Calculator!$G$13)-((((C29/100)*$AJ$22)*$AN$22)*$AH$22)+((((C29/100)*$AJ$23)*$AH$23)),IF(Calculator!$O$6="DUALSPECTRUM",SUM((((C29/100)*$AJ$22)*$AH$22))+(((((C29/100)*$AJ$22)*$AN$22)*$AH$22)*Calculator!$G$15)-((((C29/100)*$AJ$22)*$AN$22)*$AH$22)+((((C29/100)*$AJ$23)*$AH$23)),IF(Calculator!$O$6="DUALHOMESTEAD",SUM((((C29/100)*$AJ$22)*$AH$22))+(((((C29/100)*$AJ$22)*$AN$22)*$AH$22)*Calculator!$G$14)-((((C29/100)*$AJ$22)*$AN$22)*$AH$22)+((((C29/100)*$AJ$23)*$AH$23)),IF(Calculator!$O$6="DUALBAND A",SUM((((C29/100)*$AJ$22)*$AH$22))+(((((C29/100)*$AJ$22)*$AN$22)*$AH$22)*Calculator!$G$16)-((((C29/100)*$AJ$22)*$AN$22)*$AH$22)+((((C29/100)*$AJ$23)*$AH$23)),IF(Calculator!$O$6="DUALBAND B",SUM((((C29/100)*$AJ$22)*$AH$22))+(((((C29/100)*$AJ$22)*$AN$22)*$AH$22)*Calculator!$G$17)-((((C29/100)*$AJ$22)*$AN$22)*$AH$22)+((((C29/100)*$AJ$23)*$AH$23)),IF(Calculator!$O$6="DUALBAND C",SUM((((C29/100)*$AJ$22)*$AH$22))+(((((C29/100)*$AJ$22)*$AN$22)*$AH$22)*Calculator!$G$18)-((((C29/100)*$AJ$22)*$AN$22)*$AH$22)+((((C29/100)*$AJ$23)*$AH$23)),IF(Calculator!$O$6="DUALBAND D",SUM((((C29/100)*$AJ$22)*$AH$22))+(((((C29/100)*$AJ$22)*$AN$22)*$AH$22)*Calculator!$G$19)-((((C29/100)*$AJ$22)*$AN$22)*$AH$22)+((((C29/100)*$AJ$23)*$AH$23)),IF(Calculator!$O$6="DUALURBANE",SUM((((C29/100)*$AJ$22)*$AH$22))+(((((C29/100)*$AJ$22)*$AN$22)*$AH$22)*Calculator!$G$20)-((((C29/100)*$AJ$22)*$AN$22)*$AH$22)+((((C29/100)*$AJ$23)*$AH$23)),IF(Calculator!$O$6="DUALSILVERANOD",SUM((((C29/100)*$AJ$22)*$AH$22))+(((((C29/100)*$AJ$22)*$AN$22)*$AH$22)*Calculator!$G$21)-((((C29/100)*$AJ$22)*$AN$22)*$AH$22)+((((C29/100)*$AJ$23)*$AH$23)),IF(Calculator!$O$6="DUALANOD",SUM((((C29/100)*$AJ$22)*$AH$22))+(((((C29/100)*$AJ$22)*$AN$22)*$AH$22)*Calculator!$G$22)-((((C29/100)*$AJ$22)*$AN$22)*$AH$22)+((((C29/100)*$AJ$23)*$AH$23))))))))))))))))))))))))</f>
        <v>771.18000849999999</v>
      </c>
      <c r="S29" s="2">
        <f>IF(Calculator!$O$6="SINGLEBASE",SUM((((D29/100)*$AJ$22)*$AH$22))+((((D29/100)*$AJ$23)*$AH$23)),IF(Calculator!$O$6="SINGLEELEMENTS",SUM((((D29/100)*$AJ$22)*$AH$22))+(((((D29/100)*$AJ$22)*$AN$22)*$AH$22)*Calculator!$G$2)-((((D29/100)*$AJ$22)*$AN$22)*$AH$22)+((((D29/100)*$AJ$23)*$AH$23)),IF(Calculator!$O$6="SINGLESPECTRUM",SUM((((D29/100)*$AJ$22)*$AH$22))+(((((D29/100)*$AJ$22)*$AN$22)*$AH$22)*Calculator!$G$4)-((((D29/100)*$AJ$22)*$AN$22)*$AH$22)+((((D29/100)*$AJ$23)*$AH$23)),IF(Calculator!$O$6="SINGLEHOMESTEAD",SUM((((D29/100)*$AJ$22)*$AH$22))+(((((D29/100)*$AJ$22)*$AN$22)*$AH$22)*Calculator!$G$3)-((((D29/100)*$AJ$22)*$AN$22)*$AH$22)+((((D29/100)*$AJ$23)*$AH$23)),IF(Calculator!$O$6="SINGLEBAND A",SUM((((D29/100)*$AJ$22)*$AH$22))+(((((D29/100)*$AJ$22)*$AN$22)*$AH$22)*Calculator!$G$5)-((((D29/100)*$AJ$22)*$AN$22)*$AH$22)+((((D29/100)*$AJ$23)*$AH$23)),IF(Calculator!$O$6="SINGLEBAND B",SUM((((D29/100)*$AJ$22)*$AH$22))+(((((D29/100)*$AJ$22)*$AN$22)*$AH$22)*Calculator!$G$6)-((((D29/100)*$AJ$22)*$AN$22)*$AH$22)+((((D29/100)*$AJ$23)*$AH$23)),IF(Calculator!$O$6="SINGLEBAND C",SUM((((D29/100)*$AJ$22)*$AH$22))+(((((D29/100)*$AJ$22)*$AN$22)*$AH$22)*Calculator!$G$7)-((((D29/100)*$AJ$22)*$AN$22)*$AH$22)+((((D29/100)*$AJ$23)*$AH$23)),IF(Calculator!$O$6="SINGLEBAND D",SUM((((D29/100)*$AJ$22)*$AH$22))+(((((D29/100)*$AJ$22)*$AN$22)*$AH$22)*Calculator!$G$8)-((((D29/100)*$AJ$22)*$AN$22)*$AH$22)+((((D29/100)*$AJ$23)*$AH$23)),IF(Calculator!$O$6="SINGLEURBANE",SUM((((D29/100)*$AJ$22)*$AH$22))+(((((D29/100)*$AJ$22)*$AN$22)*$AH$22)*Calculator!$G$9)-((((D29/100)*$AJ$22)*$AN$22)*$AH$22)+((((D29/100)*$AJ$23)*$AH$23)),IF(Calculator!$O$6="SINGLESILVERANOD",SUM((((D29/100)*$AJ$22)*$AH$22))+(((((D29/100)*$AJ$22)*$AN$22)*$AH$22)*Calculator!$G$10)-((((D29/100)*$AJ$22)*$AN$22)*$AH$22)+((((D29/100)*$AJ$23)*$AH$23)),IF(Calculator!$O$6="SINGLEANOD",SUM((((D29/100)*$AJ$22)*$AH$22))+(((((D29/100)*$AJ$22)*$AN$22)*$AH$22)*Calculator!$G$11)-((((D29/100)*$AJ$22)*$AN$22)*$AH$22)+((((D29/100)*$AJ$23)*$AH$23)),IF(Calculator!$O$6="DUALBASE",SUM((((D29/100)*$AJ$22)*$AH$22))+(((((D29/100)*$AJ$22)*$AN$22)*$AH$22)*Calculator!$G$12)-((((D29/100)*$AJ$22)*$AN$22)*$AH$22)+((((D29/100)*$AJ$23)*$AH$23)),IF(Calculator!$O$6="DUALELEMENTS",SUM((((D29/100)*$AJ$22)*$AH$22))+(((((D29/100)*$AJ$22)*$AN$22)*$AH$22)*Calculator!$G$13)-((((D29/100)*$AJ$22)*$AN$22)*$AH$22)+((((D29/100)*$AJ$23)*$AH$23)),IF(Calculator!$O$6="DUALSPECTRUM",SUM((((D29/100)*$AJ$22)*$AH$22))+(((((D29/100)*$AJ$22)*$AN$22)*$AH$22)*Calculator!$G$15)-((((D29/100)*$AJ$22)*$AN$22)*$AH$22)+((((D29/100)*$AJ$23)*$AH$23)),IF(Calculator!$O$6="DUALHOMESTEAD",SUM((((D29/100)*$AJ$22)*$AH$22))+(((((D29/100)*$AJ$22)*$AN$22)*$AH$22)*Calculator!$G$14)-((((D29/100)*$AJ$22)*$AN$22)*$AH$22)+((((D29/100)*$AJ$23)*$AH$23)),IF(Calculator!$O$6="DUALBAND A",SUM((((D29/100)*$AJ$22)*$AH$22))+(((((D29/100)*$AJ$22)*$AN$22)*$AH$22)*Calculator!$G$16)-((((D29/100)*$AJ$22)*$AN$22)*$AH$22)+((((D29/100)*$AJ$23)*$AH$23)),IF(Calculator!$O$6="DUALBAND B",SUM((((D29/100)*$AJ$22)*$AH$22))+(((((D29/100)*$AJ$22)*$AN$22)*$AH$22)*Calculator!$G$17)-((((D29/100)*$AJ$22)*$AN$22)*$AH$22)+((((D29/100)*$AJ$23)*$AH$23)),IF(Calculator!$O$6="DUALBAND C",SUM((((D29/100)*$AJ$22)*$AH$22))+(((((D29/100)*$AJ$22)*$AN$22)*$AH$22)*Calculator!$G$18)-((((D29/100)*$AJ$22)*$AN$22)*$AH$22)+((((D29/100)*$AJ$23)*$AH$23)),IF(Calculator!$O$6="DUALBAND D",SUM((((D29/100)*$AJ$22)*$AH$22))+(((((D29/100)*$AJ$22)*$AN$22)*$AH$22)*Calculator!$G$19)-((((D29/100)*$AJ$22)*$AN$22)*$AH$22)+((((D29/100)*$AJ$23)*$AH$23)),IF(Calculator!$O$6="DUALURBANE",SUM((((D29/100)*$AJ$22)*$AH$22))+(((((D29/100)*$AJ$22)*$AN$22)*$AH$22)*Calculator!$G$20)-((((D29/100)*$AJ$22)*$AN$22)*$AH$22)+((((D29/100)*$AJ$23)*$AH$23)),IF(Calculator!$O$6="DUALSILVERANOD",SUM((((D29/100)*$AJ$22)*$AH$22))+(((((D29/100)*$AJ$22)*$AN$22)*$AH$22)*Calculator!$G$21)-((((D29/100)*$AJ$22)*$AN$22)*$AH$22)+((((D29/100)*$AJ$23)*$AH$23)),IF(Calculator!$O$6="DUALANOD",SUM((((D29/100)*$AJ$22)*$AH$22))+(((((D29/100)*$AJ$22)*$AN$22)*$AH$22)*Calculator!$G$22)-((((D29/100)*$AJ$22)*$AN$22)*$AH$22)+((((D29/100)*$AJ$23)*$AH$23))))))))))))))))))))))))</f>
        <v>780.96152199999983</v>
      </c>
      <c r="T29" s="2">
        <f>IF(Calculator!$O$6="SINGLEBASE",SUM((((E29/100)*$AJ$22)*$AH$22))+((((E29/100)*$AJ$23)*$AH$23)),IF(Calculator!$O$6="SINGLEELEMENTS",SUM((((E29/100)*$AJ$22)*$AH$22))+(((((E29/100)*$AJ$22)*$AN$22)*$AH$22)*Calculator!$G$2)-((((E29/100)*$AJ$22)*$AN$22)*$AH$22)+((((E29/100)*$AJ$23)*$AH$23)),IF(Calculator!$O$6="SINGLESPECTRUM",SUM((((E29/100)*$AJ$22)*$AH$22))+(((((E29/100)*$AJ$22)*$AN$22)*$AH$22)*Calculator!$G$4)-((((E29/100)*$AJ$22)*$AN$22)*$AH$22)+((((E29/100)*$AJ$23)*$AH$23)),IF(Calculator!$O$6="SINGLEHOMESTEAD",SUM((((E29/100)*$AJ$22)*$AH$22))+(((((E29/100)*$AJ$22)*$AN$22)*$AH$22)*Calculator!$G$3)-((((E29/100)*$AJ$22)*$AN$22)*$AH$22)+((((E29/100)*$AJ$23)*$AH$23)),IF(Calculator!$O$6="SINGLEBAND A",SUM((((E29/100)*$AJ$22)*$AH$22))+(((((E29/100)*$AJ$22)*$AN$22)*$AH$22)*Calculator!$G$5)-((((E29/100)*$AJ$22)*$AN$22)*$AH$22)+((((E29/100)*$AJ$23)*$AH$23)),IF(Calculator!$O$6="SINGLEBAND B",SUM((((E29/100)*$AJ$22)*$AH$22))+(((((E29/100)*$AJ$22)*$AN$22)*$AH$22)*Calculator!$G$6)-((((E29/100)*$AJ$22)*$AN$22)*$AH$22)+((((E29/100)*$AJ$23)*$AH$23)),IF(Calculator!$O$6="SINGLEBAND C",SUM((((E29/100)*$AJ$22)*$AH$22))+(((((E29/100)*$AJ$22)*$AN$22)*$AH$22)*Calculator!$G$7)-((((E29/100)*$AJ$22)*$AN$22)*$AH$22)+((((E29/100)*$AJ$23)*$AH$23)),IF(Calculator!$O$6="SINGLEBAND D",SUM((((E29/100)*$AJ$22)*$AH$22))+(((((E29/100)*$AJ$22)*$AN$22)*$AH$22)*Calculator!$G$8)-((((E29/100)*$AJ$22)*$AN$22)*$AH$22)+((((E29/100)*$AJ$23)*$AH$23)),IF(Calculator!$O$6="SINGLEURBANE",SUM((((E29/100)*$AJ$22)*$AH$22))+(((((E29/100)*$AJ$22)*$AN$22)*$AH$22)*Calculator!$G$9)-((((E29/100)*$AJ$22)*$AN$22)*$AH$22)+((((E29/100)*$AJ$23)*$AH$23)),IF(Calculator!$O$6="SINGLESILVERANOD",SUM((((E29/100)*$AJ$22)*$AH$22))+(((((E29/100)*$AJ$22)*$AN$22)*$AH$22)*Calculator!$G$10)-((((E29/100)*$AJ$22)*$AN$22)*$AH$22)+((((E29/100)*$AJ$23)*$AH$23)),IF(Calculator!$O$6="SINGLEANOD",SUM((((E29/100)*$AJ$22)*$AH$22))+(((((E29/100)*$AJ$22)*$AN$22)*$AH$22)*Calculator!$G$11)-((((E29/100)*$AJ$22)*$AN$22)*$AH$22)+((((E29/100)*$AJ$23)*$AH$23)),IF(Calculator!$O$6="DUALBASE",SUM((((E29/100)*$AJ$22)*$AH$22))+(((((E29/100)*$AJ$22)*$AN$22)*$AH$22)*Calculator!$G$12)-((((E29/100)*$AJ$22)*$AN$22)*$AH$22)+((((E29/100)*$AJ$23)*$AH$23)),IF(Calculator!$O$6="DUALELEMENTS",SUM((((E29/100)*$AJ$22)*$AH$22))+(((((E29/100)*$AJ$22)*$AN$22)*$AH$22)*Calculator!$G$13)-((((E29/100)*$AJ$22)*$AN$22)*$AH$22)+((((E29/100)*$AJ$23)*$AH$23)),IF(Calculator!$O$6="DUALSPECTRUM",SUM((((E29/100)*$AJ$22)*$AH$22))+(((((E29/100)*$AJ$22)*$AN$22)*$AH$22)*Calculator!$G$15)-((((E29/100)*$AJ$22)*$AN$22)*$AH$22)+((((E29/100)*$AJ$23)*$AH$23)),IF(Calculator!$O$6="DUALHOMESTEAD",SUM((((E29/100)*$AJ$22)*$AH$22))+(((((E29/100)*$AJ$22)*$AN$22)*$AH$22)*Calculator!$G$14)-((((E29/100)*$AJ$22)*$AN$22)*$AH$22)+((((E29/100)*$AJ$23)*$AH$23)),IF(Calculator!$O$6="DUALBAND A",SUM((((E29/100)*$AJ$22)*$AH$22))+(((((E29/100)*$AJ$22)*$AN$22)*$AH$22)*Calculator!$G$16)-((((E29/100)*$AJ$22)*$AN$22)*$AH$22)+((((E29/100)*$AJ$23)*$AH$23)),IF(Calculator!$O$6="DUALBAND B",SUM((((E29/100)*$AJ$22)*$AH$22))+(((((E29/100)*$AJ$22)*$AN$22)*$AH$22)*Calculator!$G$17)-((((E29/100)*$AJ$22)*$AN$22)*$AH$22)+((((E29/100)*$AJ$23)*$AH$23)),IF(Calculator!$O$6="DUALBAND C",SUM((((E29/100)*$AJ$22)*$AH$22))+(((((E29/100)*$AJ$22)*$AN$22)*$AH$22)*Calculator!$G$18)-((((E29/100)*$AJ$22)*$AN$22)*$AH$22)+((((E29/100)*$AJ$23)*$AH$23)),IF(Calculator!$O$6="DUALBAND D",SUM((((E29/100)*$AJ$22)*$AH$22))+(((((E29/100)*$AJ$22)*$AN$22)*$AH$22)*Calculator!$G$19)-((((E29/100)*$AJ$22)*$AN$22)*$AH$22)+((((E29/100)*$AJ$23)*$AH$23)),IF(Calculator!$O$6="DUALURBANE",SUM((((E29/100)*$AJ$22)*$AH$22))+(((((E29/100)*$AJ$22)*$AN$22)*$AH$22)*Calculator!$G$20)-((((E29/100)*$AJ$22)*$AN$22)*$AH$22)+((((E29/100)*$AJ$23)*$AH$23)),IF(Calculator!$O$6="DUALSILVERANOD",SUM((((E29/100)*$AJ$22)*$AH$22))+(((((E29/100)*$AJ$22)*$AN$22)*$AH$22)*Calculator!$G$21)-((((E29/100)*$AJ$22)*$AN$22)*$AH$22)+((((E29/100)*$AJ$23)*$AH$23)),IF(Calculator!$O$6="DUALANOD",SUM((((E29/100)*$AJ$22)*$AH$22))+(((((E29/100)*$AJ$22)*$AN$22)*$AH$22)*Calculator!$G$22)-((((E29/100)*$AJ$22)*$AN$22)*$AH$22)+((((E29/100)*$AJ$23)*$AH$23))))))))))))))))))))))))</f>
        <v>790.21175749999975</v>
      </c>
      <c r="U29" s="2">
        <f>IF(Calculator!$O$6="SINGLEBASE",SUM((((F29/100)*$AJ$22)*$AH$22))+((((F29/100)*$AJ$23)*$AH$23)),IF(Calculator!$O$6="SINGLEELEMENTS",SUM((((F29/100)*$AJ$22)*$AH$22))+(((((F29/100)*$AJ$22)*$AN$22)*$AH$22)*Calculator!$G$2)-((((F29/100)*$AJ$22)*$AN$22)*$AH$22)+((((F29/100)*$AJ$23)*$AH$23)),IF(Calculator!$O$6="SINGLESPECTRUM",SUM((((F29/100)*$AJ$22)*$AH$22))+(((((F29/100)*$AJ$22)*$AN$22)*$AH$22)*Calculator!$G$4)-((((F29/100)*$AJ$22)*$AN$22)*$AH$22)+((((F29/100)*$AJ$23)*$AH$23)),IF(Calculator!$O$6="SINGLEHOMESTEAD",SUM((((F29/100)*$AJ$22)*$AH$22))+(((((F29/100)*$AJ$22)*$AN$22)*$AH$22)*Calculator!$G$3)-((((F29/100)*$AJ$22)*$AN$22)*$AH$22)+((((F29/100)*$AJ$23)*$AH$23)),IF(Calculator!$O$6="SINGLEBAND A",SUM((((F29/100)*$AJ$22)*$AH$22))+(((((F29/100)*$AJ$22)*$AN$22)*$AH$22)*Calculator!$G$5)-((((F29/100)*$AJ$22)*$AN$22)*$AH$22)+((((F29/100)*$AJ$23)*$AH$23)),IF(Calculator!$O$6="SINGLEBAND B",SUM((((F29/100)*$AJ$22)*$AH$22))+(((((F29/100)*$AJ$22)*$AN$22)*$AH$22)*Calculator!$G$6)-((((F29/100)*$AJ$22)*$AN$22)*$AH$22)+((((F29/100)*$AJ$23)*$AH$23)),IF(Calculator!$O$6="SINGLEBAND C",SUM((((F29/100)*$AJ$22)*$AH$22))+(((((F29/100)*$AJ$22)*$AN$22)*$AH$22)*Calculator!$G$7)-((((F29/100)*$AJ$22)*$AN$22)*$AH$22)+((((F29/100)*$AJ$23)*$AH$23)),IF(Calculator!$O$6="SINGLEBAND D",SUM((((F29/100)*$AJ$22)*$AH$22))+(((((F29/100)*$AJ$22)*$AN$22)*$AH$22)*Calculator!$G$8)-((((F29/100)*$AJ$22)*$AN$22)*$AH$22)+((((F29/100)*$AJ$23)*$AH$23)),IF(Calculator!$O$6="SINGLEURBANE",SUM((((F29/100)*$AJ$22)*$AH$22))+(((((F29/100)*$AJ$22)*$AN$22)*$AH$22)*Calculator!$G$9)-((((F29/100)*$AJ$22)*$AN$22)*$AH$22)+((((F29/100)*$AJ$23)*$AH$23)),IF(Calculator!$O$6="SINGLESILVERANOD",SUM((((F29/100)*$AJ$22)*$AH$22))+(((((F29/100)*$AJ$22)*$AN$22)*$AH$22)*Calculator!$G$10)-((((F29/100)*$AJ$22)*$AN$22)*$AH$22)+((((F29/100)*$AJ$23)*$AH$23)),IF(Calculator!$O$6="SINGLEANOD",SUM((((F29/100)*$AJ$22)*$AH$22))+(((((F29/100)*$AJ$22)*$AN$22)*$AH$22)*Calculator!$G$11)-((((F29/100)*$AJ$22)*$AN$22)*$AH$22)+((((F29/100)*$AJ$23)*$AH$23)),IF(Calculator!$O$6="DUALBASE",SUM((((F29/100)*$AJ$22)*$AH$22))+(((((F29/100)*$AJ$22)*$AN$22)*$AH$22)*Calculator!$G$12)-((((F29/100)*$AJ$22)*$AN$22)*$AH$22)+((((F29/100)*$AJ$23)*$AH$23)),IF(Calculator!$O$6="DUALELEMENTS",SUM((((F29/100)*$AJ$22)*$AH$22))+(((((F29/100)*$AJ$22)*$AN$22)*$AH$22)*Calculator!$G$13)-((((F29/100)*$AJ$22)*$AN$22)*$AH$22)+((((F29/100)*$AJ$23)*$AH$23)),IF(Calculator!$O$6="DUALSPECTRUM",SUM((((F29/100)*$AJ$22)*$AH$22))+(((((F29/100)*$AJ$22)*$AN$22)*$AH$22)*Calculator!$G$15)-((((F29/100)*$AJ$22)*$AN$22)*$AH$22)+((((F29/100)*$AJ$23)*$AH$23)),IF(Calculator!$O$6="DUALHOMESTEAD",SUM((((F29/100)*$AJ$22)*$AH$22))+(((((F29/100)*$AJ$22)*$AN$22)*$AH$22)*Calculator!$G$14)-((((F29/100)*$AJ$22)*$AN$22)*$AH$22)+((((F29/100)*$AJ$23)*$AH$23)),IF(Calculator!$O$6="DUALBAND A",SUM((((F29/100)*$AJ$22)*$AH$22))+(((((F29/100)*$AJ$22)*$AN$22)*$AH$22)*Calculator!$G$16)-((((F29/100)*$AJ$22)*$AN$22)*$AH$22)+((((F29/100)*$AJ$23)*$AH$23)),IF(Calculator!$O$6="DUALBAND B",SUM((((F29/100)*$AJ$22)*$AH$22))+(((((F29/100)*$AJ$22)*$AN$22)*$AH$22)*Calculator!$G$17)-((((F29/100)*$AJ$22)*$AN$22)*$AH$22)+((((F29/100)*$AJ$23)*$AH$23)),IF(Calculator!$O$6="DUALBAND C",SUM((((F29/100)*$AJ$22)*$AH$22))+(((((F29/100)*$AJ$22)*$AN$22)*$AH$22)*Calculator!$G$18)-((((F29/100)*$AJ$22)*$AN$22)*$AH$22)+((((F29/100)*$AJ$23)*$AH$23)),IF(Calculator!$O$6="DUALBAND D",SUM((((F29/100)*$AJ$22)*$AH$22))+(((((F29/100)*$AJ$22)*$AN$22)*$AH$22)*Calculator!$G$19)-((((F29/100)*$AJ$22)*$AN$22)*$AH$22)+((((F29/100)*$AJ$23)*$AH$23)),IF(Calculator!$O$6="DUALURBANE",SUM((((F29/100)*$AJ$22)*$AH$22))+(((((F29/100)*$AJ$22)*$AN$22)*$AH$22)*Calculator!$G$20)-((((F29/100)*$AJ$22)*$AN$22)*$AH$22)+((((F29/100)*$AJ$23)*$AH$23)),IF(Calculator!$O$6="DUALSILVERANOD",SUM((((F29/100)*$AJ$22)*$AH$22))+(((((F29/100)*$AJ$22)*$AN$22)*$AH$22)*Calculator!$G$21)-((((F29/100)*$AJ$22)*$AN$22)*$AH$22)+((((F29/100)*$AJ$23)*$AH$23)),IF(Calculator!$O$6="DUALANOD",SUM((((F29/100)*$AJ$22)*$AH$22))+(((((F29/100)*$AJ$22)*$AN$22)*$AH$22)*Calculator!$G$22)-((((F29/100)*$AJ$22)*$AN$22)*$AH$22)+((((F29/100)*$AJ$23)*$AH$23))))))))))))))))))))))))</f>
        <v>799.99327100000005</v>
      </c>
      <c r="V29" s="2">
        <f>IF(Calculator!$O$6="SINGLEBASE",SUM((((G29/100)*$AJ$22)*$AH$22))+((((G29/100)*$AJ$23)*$AH$23)),IF(Calculator!$O$6="SINGLEELEMENTS",SUM((((G29/100)*$AJ$22)*$AH$22))+(((((G29/100)*$AJ$22)*$AN$22)*$AH$22)*Calculator!$G$2)-((((G29/100)*$AJ$22)*$AN$22)*$AH$22)+((((G29/100)*$AJ$23)*$AH$23)),IF(Calculator!$O$6="SINGLESPECTRUM",SUM((((G29/100)*$AJ$22)*$AH$22))+(((((G29/100)*$AJ$22)*$AN$22)*$AH$22)*Calculator!$G$4)-((((G29/100)*$AJ$22)*$AN$22)*$AH$22)+((((G29/100)*$AJ$23)*$AH$23)),IF(Calculator!$O$6="SINGLEHOMESTEAD",SUM((((G29/100)*$AJ$22)*$AH$22))+(((((G29/100)*$AJ$22)*$AN$22)*$AH$22)*Calculator!$G$3)-((((G29/100)*$AJ$22)*$AN$22)*$AH$22)+((((G29/100)*$AJ$23)*$AH$23)),IF(Calculator!$O$6="SINGLEBAND A",SUM((((G29/100)*$AJ$22)*$AH$22))+(((((G29/100)*$AJ$22)*$AN$22)*$AH$22)*Calculator!$G$5)-((((G29/100)*$AJ$22)*$AN$22)*$AH$22)+((((G29/100)*$AJ$23)*$AH$23)),IF(Calculator!$O$6="SINGLEBAND B",SUM((((G29/100)*$AJ$22)*$AH$22))+(((((G29/100)*$AJ$22)*$AN$22)*$AH$22)*Calculator!$G$6)-((((G29/100)*$AJ$22)*$AN$22)*$AH$22)+((((G29/100)*$AJ$23)*$AH$23)),IF(Calculator!$O$6="SINGLEBAND C",SUM((((G29/100)*$AJ$22)*$AH$22))+(((((G29/100)*$AJ$22)*$AN$22)*$AH$22)*Calculator!$G$7)-((((G29/100)*$AJ$22)*$AN$22)*$AH$22)+((((G29/100)*$AJ$23)*$AH$23)),IF(Calculator!$O$6="SINGLEBAND D",SUM((((G29/100)*$AJ$22)*$AH$22))+(((((G29/100)*$AJ$22)*$AN$22)*$AH$22)*Calculator!$G$8)-((((G29/100)*$AJ$22)*$AN$22)*$AH$22)+((((G29/100)*$AJ$23)*$AH$23)),IF(Calculator!$O$6="SINGLEURBANE",SUM((((G29/100)*$AJ$22)*$AH$22))+(((((G29/100)*$AJ$22)*$AN$22)*$AH$22)*Calculator!$G$9)-((((G29/100)*$AJ$22)*$AN$22)*$AH$22)+((((G29/100)*$AJ$23)*$AH$23)),IF(Calculator!$O$6="SINGLESILVERANOD",SUM((((G29/100)*$AJ$22)*$AH$22))+(((((G29/100)*$AJ$22)*$AN$22)*$AH$22)*Calculator!$G$10)-((((G29/100)*$AJ$22)*$AN$22)*$AH$22)+((((G29/100)*$AJ$23)*$AH$23)),IF(Calculator!$O$6="SINGLEANOD",SUM((((G29/100)*$AJ$22)*$AH$22))+(((((G29/100)*$AJ$22)*$AN$22)*$AH$22)*Calculator!$G$11)-((((G29/100)*$AJ$22)*$AN$22)*$AH$22)+((((G29/100)*$AJ$23)*$AH$23)),IF(Calculator!$O$6="DUALBASE",SUM((((G29/100)*$AJ$22)*$AH$22))+(((((G29/100)*$AJ$22)*$AN$22)*$AH$22)*Calculator!$G$12)-((((G29/100)*$AJ$22)*$AN$22)*$AH$22)+((((G29/100)*$AJ$23)*$AH$23)),IF(Calculator!$O$6="DUALELEMENTS",SUM((((G29/100)*$AJ$22)*$AH$22))+(((((G29/100)*$AJ$22)*$AN$22)*$AH$22)*Calculator!$G$13)-((((G29/100)*$AJ$22)*$AN$22)*$AH$22)+((((G29/100)*$AJ$23)*$AH$23)),IF(Calculator!$O$6="DUALSPECTRUM",SUM((((G29/100)*$AJ$22)*$AH$22))+(((((G29/100)*$AJ$22)*$AN$22)*$AH$22)*Calculator!$G$15)-((((G29/100)*$AJ$22)*$AN$22)*$AH$22)+((((G29/100)*$AJ$23)*$AH$23)),IF(Calculator!$O$6="DUALHOMESTEAD",SUM((((G29/100)*$AJ$22)*$AH$22))+(((((G29/100)*$AJ$22)*$AN$22)*$AH$22)*Calculator!$G$14)-((((G29/100)*$AJ$22)*$AN$22)*$AH$22)+((((G29/100)*$AJ$23)*$AH$23)),IF(Calculator!$O$6="DUALBAND A",SUM((((G29/100)*$AJ$22)*$AH$22))+(((((G29/100)*$AJ$22)*$AN$22)*$AH$22)*Calculator!$G$16)-((((G29/100)*$AJ$22)*$AN$22)*$AH$22)+((((G29/100)*$AJ$23)*$AH$23)),IF(Calculator!$O$6="DUALBAND B",SUM((((G29/100)*$AJ$22)*$AH$22))+(((((G29/100)*$AJ$22)*$AN$22)*$AH$22)*Calculator!$G$17)-((((G29/100)*$AJ$22)*$AN$22)*$AH$22)+((((G29/100)*$AJ$23)*$AH$23)),IF(Calculator!$O$6="DUALBAND C",SUM((((G29/100)*$AJ$22)*$AH$22))+(((((G29/100)*$AJ$22)*$AN$22)*$AH$22)*Calculator!$G$18)-((((G29/100)*$AJ$22)*$AN$22)*$AH$22)+((((G29/100)*$AJ$23)*$AH$23)),IF(Calculator!$O$6="DUALBAND D",SUM((((G29/100)*$AJ$22)*$AH$22))+(((((G29/100)*$AJ$22)*$AN$22)*$AH$22)*Calculator!$G$19)-((((G29/100)*$AJ$22)*$AN$22)*$AH$22)+((((G29/100)*$AJ$23)*$AH$23)),IF(Calculator!$O$6="DUALURBANE",SUM((((G29/100)*$AJ$22)*$AH$22))+(((((G29/100)*$AJ$22)*$AN$22)*$AH$22)*Calculator!$G$20)-((((G29/100)*$AJ$22)*$AN$22)*$AH$22)+((((G29/100)*$AJ$23)*$AH$23)),IF(Calculator!$O$6="DUALSILVERANOD",SUM((((G29/100)*$AJ$22)*$AH$22))+(((((G29/100)*$AJ$22)*$AN$22)*$AH$22)*Calculator!$G$21)-((((G29/100)*$AJ$22)*$AN$22)*$AH$22)+((((G29/100)*$AJ$23)*$AH$23)),IF(Calculator!$O$6="DUALANOD",SUM((((G29/100)*$AJ$22)*$AH$22))+(((((G29/100)*$AJ$22)*$AN$22)*$AH$22)*Calculator!$G$22)-((((G29/100)*$AJ$22)*$AN$22)*$AH$22)+((((G29/100)*$AJ$23)*$AH$23))))))))))))))))))))))))</f>
        <v>809.24350649999985</v>
      </c>
      <c r="W29" s="2">
        <f>IF(Calculator!$O$6="SINGLEBASE",SUM((((H29/100)*$AJ$22)*$AH$22))+((((H29/100)*$AJ$23)*$AH$23)),IF(Calculator!$O$6="SINGLEELEMENTS",SUM((((H29/100)*$AJ$22)*$AH$22))+(((((H29/100)*$AJ$22)*$AN$22)*$AH$22)*Calculator!$G$2)-((((H29/100)*$AJ$22)*$AN$22)*$AH$22)+((((H29/100)*$AJ$23)*$AH$23)),IF(Calculator!$O$6="SINGLESPECTRUM",SUM((((H29/100)*$AJ$22)*$AH$22))+(((((H29/100)*$AJ$22)*$AN$22)*$AH$22)*Calculator!$G$4)-((((H29/100)*$AJ$22)*$AN$22)*$AH$22)+((((H29/100)*$AJ$23)*$AH$23)),IF(Calculator!$O$6="SINGLEHOMESTEAD",SUM((((H29/100)*$AJ$22)*$AH$22))+(((((H29/100)*$AJ$22)*$AN$22)*$AH$22)*Calculator!$G$3)-((((H29/100)*$AJ$22)*$AN$22)*$AH$22)+((((H29/100)*$AJ$23)*$AH$23)),IF(Calculator!$O$6="SINGLEBAND A",SUM((((H29/100)*$AJ$22)*$AH$22))+(((((H29/100)*$AJ$22)*$AN$22)*$AH$22)*Calculator!$G$5)-((((H29/100)*$AJ$22)*$AN$22)*$AH$22)+((((H29/100)*$AJ$23)*$AH$23)),IF(Calculator!$O$6="SINGLEBAND B",SUM((((H29/100)*$AJ$22)*$AH$22))+(((((H29/100)*$AJ$22)*$AN$22)*$AH$22)*Calculator!$G$6)-((((H29/100)*$AJ$22)*$AN$22)*$AH$22)+((((H29/100)*$AJ$23)*$AH$23)),IF(Calculator!$O$6="SINGLEBAND C",SUM((((H29/100)*$AJ$22)*$AH$22))+(((((H29/100)*$AJ$22)*$AN$22)*$AH$22)*Calculator!$G$7)-((((H29/100)*$AJ$22)*$AN$22)*$AH$22)+((((H29/100)*$AJ$23)*$AH$23)),IF(Calculator!$O$6="SINGLEBAND D",SUM((((H29/100)*$AJ$22)*$AH$22))+(((((H29/100)*$AJ$22)*$AN$22)*$AH$22)*Calculator!$G$8)-((((H29/100)*$AJ$22)*$AN$22)*$AH$22)+((((H29/100)*$AJ$23)*$AH$23)),IF(Calculator!$O$6="SINGLEURBANE",SUM((((H29/100)*$AJ$22)*$AH$22))+(((((H29/100)*$AJ$22)*$AN$22)*$AH$22)*Calculator!$G$9)-((((H29/100)*$AJ$22)*$AN$22)*$AH$22)+((((H29/100)*$AJ$23)*$AH$23)),IF(Calculator!$O$6="SINGLESILVERANOD",SUM((((H29/100)*$AJ$22)*$AH$22))+(((((H29/100)*$AJ$22)*$AN$22)*$AH$22)*Calculator!$G$10)-((((H29/100)*$AJ$22)*$AN$22)*$AH$22)+((((H29/100)*$AJ$23)*$AH$23)),IF(Calculator!$O$6="SINGLEANOD",SUM((((H29/100)*$AJ$22)*$AH$22))+(((((H29/100)*$AJ$22)*$AN$22)*$AH$22)*Calculator!$G$11)-((((H29/100)*$AJ$22)*$AN$22)*$AH$22)+((((H29/100)*$AJ$23)*$AH$23)),IF(Calculator!$O$6="DUALBASE",SUM((((H29/100)*$AJ$22)*$AH$22))+(((((H29/100)*$AJ$22)*$AN$22)*$AH$22)*Calculator!$G$12)-((((H29/100)*$AJ$22)*$AN$22)*$AH$22)+((((H29/100)*$AJ$23)*$AH$23)),IF(Calculator!$O$6="DUALELEMENTS",SUM((((H29/100)*$AJ$22)*$AH$22))+(((((H29/100)*$AJ$22)*$AN$22)*$AH$22)*Calculator!$G$13)-((((H29/100)*$AJ$22)*$AN$22)*$AH$22)+((((H29/100)*$AJ$23)*$AH$23)),IF(Calculator!$O$6="DUALSPECTRUM",SUM((((H29/100)*$AJ$22)*$AH$22))+(((((H29/100)*$AJ$22)*$AN$22)*$AH$22)*Calculator!$G$15)-((((H29/100)*$AJ$22)*$AN$22)*$AH$22)+((((H29/100)*$AJ$23)*$AH$23)),IF(Calculator!$O$6="DUALHOMESTEAD",SUM((((H29/100)*$AJ$22)*$AH$22))+(((((H29/100)*$AJ$22)*$AN$22)*$AH$22)*Calculator!$G$14)-((((H29/100)*$AJ$22)*$AN$22)*$AH$22)+((((H29/100)*$AJ$23)*$AH$23)),IF(Calculator!$O$6="DUALBAND A",SUM((((H29/100)*$AJ$22)*$AH$22))+(((((H29/100)*$AJ$22)*$AN$22)*$AH$22)*Calculator!$G$16)-((((H29/100)*$AJ$22)*$AN$22)*$AH$22)+((((H29/100)*$AJ$23)*$AH$23)),IF(Calculator!$O$6="DUALBAND B",SUM((((H29/100)*$AJ$22)*$AH$22))+(((((H29/100)*$AJ$22)*$AN$22)*$AH$22)*Calculator!$G$17)-((((H29/100)*$AJ$22)*$AN$22)*$AH$22)+((((H29/100)*$AJ$23)*$AH$23)),IF(Calculator!$O$6="DUALBAND C",SUM((((H29/100)*$AJ$22)*$AH$22))+(((((H29/100)*$AJ$22)*$AN$22)*$AH$22)*Calculator!$G$18)-((((H29/100)*$AJ$22)*$AN$22)*$AH$22)+((((H29/100)*$AJ$23)*$AH$23)),IF(Calculator!$O$6="DUALBAND D",SUM((((H29/100)*$AJ$22)*$AH$22))+(((((H29/100)*$AJ$22)*$AN$22)*$AH$22)*Calculator!$G$19)-((((H29/100)*$AJ$22)*$AN$22)*$AH$22)+((((H29/100)*$AJ$23)*$AH$23)),IF(Calculator!$O$6="DUALURBANE",SUM((((H29/100)*$AJ$22)*$AH$22))+(((((H29/100)*$AJ$22)*$AN$22)*$AH$22)*Calculator!$G$20)-((((H29/100)*$AJ$22)*$AN$22)*$AH$22)+((((H29/100)*$AJ$23)*$AH$23)),IF(Calculator!$O$6="DUALSILVERANOD",SUM((((H29/100)*$AJ$22)*$AH$22))+(((((H29/100)*$AJ$22)*$AN$22)*$AH$22)*Calculator!$G$21)-((((H29/100)*$AJ$22)*$AN$22)*$AH$22)+((((H29/100)*$AJ$23)*$AH$23)),IF(Calculator!$O$6="DUALANOD",SUM((((H29/100)*$AJ$22)*$AH$22))+(((((H29/100)*$AJ$22)*$AN$22)*$AH$22)*Calculator!$G$22)-((((H29/100)*$AJ$22)*$AN$22)*$AH$22)+((((H29/100)*$AJ$23)*$AH$23))))))))))))))))))))))))</f>
        <v>818.38234499999976</v>
      </c>
      <c r="X29" s="2">
        <f>IF(Calculator!$O$6="SINGLEBASE",SUM((((I29/100)*$AJ$22)*$AH$22))+((((I29/100)*$AJ$23)*$AH$23)),IF(Calculator!$O$6="SINGLEELEMENTS",SUM((((I29/100)*$AJ$22)*$AH$22))+(((((I29/100)*$AJ$22)*$AN$22)*$AH$22)*Calculator!$G$2)-((((I29/100)*$AJ$22)*$AN$22)*$AH$22)+((((I29/100)*$AJ$23)*$AH$23)),IF(Calculator!$O$6="SINGLESPECTRUM",SUM((((I29/100)*$AJ$22)*$AH$22))+(((((I29/100)*$AJ$22)*$AN$22)*$AH$22)*Calculator!$G$4)-((((I29/100)*$AJ$22)*$AN$22)*$AH$22)+((((I29/100)*$AJ$23)*$AH$23)),IF(Calculator!$O$6="SINGLEHOMESTEAD",SUM((((I29/100)*$AJ$22)*$AH$22))+(((((I29/100)*$AJ$22)*$AN$22)*$AH$22)*Calculator!$G$3)-((((I29/100)*$AJ$22)*$AN$22)*$AH$22)+((((I29/100)*$AJ$23)*$AH$23)),IF(Calculator!$O$6="SINGLEBAND A",SUM((((I29/100)*$AJ$22)*$AH$22))+(((((I29/100)*$AJ$22)*$AN$22)*$AH$22)*Calculator!$G$5)-((((I29/100)*$AJ$22)*$AN$22)*$AH$22)+((((I29/100)*$AJ$23)*$AH$23)),IF(Calculator!$O$6="SINGLEBAND B",SUM((((I29/100)*$AJ$22)*$AH$22))+(((((I29/100)*$AJ$22)*$AN$22)*$AH$22)*Calculator!$G$6)-((((I29/100)*$AJ$22)*$AN$22)*$AH$22)+((((I29/100)*$AJ$23)*$AH$23)),IF(Calculator!$O$6="SINGLEBAND C",SUM((((I29/100)*$AJ$22)*$AH$22))+(((((I29/100)*$AJ$22)*$AN$22)*$AH$22)*Calculator!$G$7)-((((I29/100)*$AJ$22)*$AN$22)*$AH$22)+((((I29/100)*$AJ$23)*$AH$23)),IF(Calculator!$O$6="SINGLEBAND D",SUM((((I29/100)*$AJ$22)*$AH$22))+(((((I29/100)*$AJ$22)*$AN$22)*$AH$22)*Calculator!$G$8)-((((I29/100)*$AJ$22)*$AN$22)*$AH$22)+((((I29/100)*$AJ$23)*$AH$23)),IF(Calculator!$O$6="SINGLEURBANE",SUM((((I29/100)*$AJ$22)*$AH$22))+(((((I29/100)*$AJ$22)*$AN$22)*$AH$22)*Calculator!$G$9)-((((I29/100)*$AJ$22)*$AN$22)*$AH$22)+((((I29/100)*$AJ$23)*$AH$23)),IF(Calculator!$O$6="SINGLESILVERANOD",SUM((((I29/100)*$AJ$22)*$AH$22))+(((((I29/100)*$AJ$22)*$AN$22)*$AH$22)*Calculator!$G$10)-((((I29/100)*$AJ$22)*$AN$22)*$AH$22)+((((I29/100)*$AJ$23)*$AH$23)),IF(Calculator!$O$6="SINGLEANOD",SUM((((I29/100)*$AJ$22)*$AH$22))+(((((I29/100)*$AJ$22)*$AN$22)*$AH$22)*Calculator!$G$11)-((((I29/100)*$AJ$22)*$AN$22)*$AH$22)+((((I29/100)*$AJ$23)*$AH$23)),IF(Calculator!$O$6="DUALBASE",SUM((((I29/100)*$AJ$22)*$AH$22))+(((((I29/100)*$AJ$22)*$AN$22)*$AH$22)*Calculator!$G$12)-((((I29/100)*$AJ$22)*$AN$22)*$AH$22)+((((I29/100)*$AJ$23)*$AH$23)),IF(Calculator!$O$6="DUALELEMENTS",SUM((((I29/100)*$AJ$22)*$AH$22))+(((((I29/100)*$AJ$22)*$AN$22)*$AH$22)*Calculator!$G$13)-((((I29/100)*$AJ$22)*$AN$22)*$AH$22)+((((I29/100)*$AJ$23)*$AH$23)),IF(Calculator!$O$6="DUALSPECTRUM",SUM((((I29/100)*$AJ$22)*$AH$22))+(((((I29/100)*$AJ$22)*$AN$22)*$AH$22)*Calculator!$G$15)-((((I29/100)*$AJ$22)*$AN$22)*$AH$22)+((((I29/100)*$AJ$23)*$AH$23)),IF(Calculator!$O$6="DUALHOMESTEAD",SUM((((I29/100)*$AJ$22)*$AH$22))+(((((I29/100)*$AJ$22)*$AN$22)*$AH$22)*Calculator!$G$14)-((((I29/100)*$AJ$22)*$AN$22)*$AH$22)+((((I29/100)*$AJ$23)*$AH$23)),IF(Calculator!$O$6="DUALBAND A",SUM((((I29/100)*$AJ$22)*$AH$22))+(((((I29/100)*$AJ$22)*$AN$22)*$AH$22)*Calculator!$G$16)-((((I29/100)*$AJ$22)*$AN$22)*$AH$22)+((((I29/100)*$AJ$23)*$AH$23)),IF(Calculator!$O$6="DUALBAND B",SUM((((I29/100)*$AJ$22)*$AH$22))+(((((I29/100)*$AJ$22)*$AN$22)*$AH$22)*Calculator!$G$17)-((((I29/100)*$AJ$22)*$AN$22)*$AH$22)+((((I29/100)*$AJ$23)*$AH$23)),IF(Calculator!$O$6="DUALBAND C",SUM((((I29/100)*$AJ$22)*$AH$22))+(((((I29/100)*$AJ$22)*$AN$22)*$AH$22)*Calculator!$G$18)-((((I29/100)*$AJ$22)*$AN$22)*$AH$22)+((((I29/100)*$AJ$23)*$AH$23)),IF(Calculator!$O$6="DUALBAND D",SUM((((I29/100)*$AJ$22)*$AH$22))+(((((I29/100)*$AJ$22)*$AN$22)*$AH$22)*Calculator!$G$19)-((((I29/100)*$AJ$22)*$AN$22)*$AH$22)+((((I29/100)*$AJ$23)*$AH$23)),IF(Calculator!$O$6="DUALURBANE",SUM((((I29/100)*$AJ$22)*$AH$22))+(((((I29/100)*$AJ$22)*$AN$22)*$AH$22)*Calculator!$G$20)-((((I29/100)*$AJ$22)*$AN$22)*$AH$22)+((((I29/100)*$AJ$23)*$AH$23)),IF(Calculator!$O$6="DUALSILVERANOD",SUM((((I29/100)*$AJ$22)*$AH$22))+(((((I29/100)*$AJ$22)*$AN$22)*$AH$22)*Calculator!$G$21)-((((I29/100)*$AJ$22)*$AN$22)*$AH$22)+((((I29/100)*$AJ$23)*$AH$23)),IF(Calculator!$O$6="DUALANOD",SUM((((I29/100)*$AJ$22)*$AH$22))+(((((I29/100)*$AJ$22)*$AN$22)*$AH$22)*Calculator!$G$22)-((((I29/100)*$AJ$22)*$AN$22)*$AH$22)+((((I29/100)*$AJ$23)*$AH$23))))))))))))))))))))))))</f>
        <v>828.16385849999995</v>
      </c>
      <c r="Y29" s="2">
        <f>IF(Calculator!$O$6="SINGLEBASE",SUM((((J29/100)*$AJ$22)*$AH$22))+((((J29/100)*$AJ$23)*$AH$23)),IF(Calculator!$O$6="SINGLEELEMENTS",SUM((((J29/100)*$AJ$22)*$AH$22))+(((((J29/100)*$AJ$22)*$AN$22)*$AH$22)*Calculator!$G$2)-((((J29/100)*$AJ$22)*$AN$22)*$AH$22)+((((J29/100)*$AJ$23)*$AH$23)),IF(Calculator!$O$6="SINGLESPECTRUM",SUM((((J29/100)*$AJ$22)*$AH$22))+(((((J29/100)*$AJ$22)*$AN$22)*$AH$22)*Calculator!$G$4)-((((J29/100)*$AJ$22)*$AN$22)*$AH$22)+((((J29/100)*$AJ$23)*$AH$23)),IF(Calculator!$O$6="SINGLEHOMESTEAD",SUM((((J29/100)*$AJ$22)*$AH$22))+(((((J29/100)*$AJ$22)*$AN$22)*$AH$22)*Calculator!$G$3)-((((J29/100)*$AJ$22)*$AN$22)*$AH$22)+((((J29/100)*$AJ$23)*$AH$23)),IF(Calculator!$O$6="SINGLEBAND A",SUM((((J29/100)*$AJ$22)*$AH$22))+(((((J29/100)*$AJ$22)*$AN$22)*$AH$22)*Calculator!$G$5)-((((J29/100)*$AJ$22)*$AN$22)*$AH$22)+((((J29/100)*$AJ$23)*$AH$23)),IF(Calculator!$O$6="SINGLEBAND B",SUM((((J29/100)*$AJ$22)*$AH$22))+(((((J29/100)*$AJ$22)*$AN$22)*$AH$22)*Calculator!$G$6)-((((J29/100)*$AJ$22)*$AN$22)*$AH$22)+((((J29/100)*$AJ$23)*$AH$23)),IF(Calculator!$O$6="SINGLEBAND C",SUM((((J29/100)*$AJ$22)*$AH$22))+(((((J29/100)*$AJ$22)*$AN$22)*$AH$22)*Calculator!$G$7)-((((J29/100)*$AJ$22)*$AN$22)*$AH$22)+((((J29/100)*$AJ$23)*$AH$23)),IF(Calculator!$O$6="SINGLEBAND D",SUM((((J29/100)*$AJ$22)*$AH$22))+(((((J29/100)*$AJ$22)*$AN$22)*$AH$22)*Calculator!$G$8)-((((J29/100)*$AJ$22)*$AN$22)*$AH$22)+((((J29/100)*$AJ$23)*$AH$23)),IF(Calculator!$O$6="SINGLEURBANE",SUM((((J29/100)*$AJ$22)*$AH$22))+(((((J29/100)*$AJ$22)*$AN$22)*$AH$22)*Calculator!$G$9)-((((J29/100)*$AJ$22)*$AN$22)*$AH$22)+((((J29/100)*$AJ$23)*$AH$23)),IF(Calculator!$O$6="SINGLESILVERANOD",SUM((((J29/100)*$AJ$22)*$AH$22))+(((((J29/100)*$AJ$22)*$AN$22)*$AH$22)*Calculator!$G$10)-((((J29/100)*$AJ$22)*$AN$22)*$AH$22)+((((J29/100)*$AJ$23)*$AH$23)),IF(Calculator!$O$6="SINGLEANOD",SUM((((J29/100)*$AJ$22)*$AH$22))+(((((J29/100)*$AJ$22)*$AN$22)*$AH$22)*Calculator!$G$11)-((((J29/100)*$AJ$22)*$AN$22)*$AH$22)+((((J29/100)*$AJ$23)*$AH$23)),IF(Calculator!$O$6="DUALBASE",SUM((((J29/100)*$AJ$22)*$AH$22))+(((((J29/100)*$AJ$22)*$AN$22)*$AH$22)*Calculator!$G$12)-((((J29/100)*$AJ$22)*$AN$22)*$AH$22)+((((J29/100)*$AJ$23)*$AH$23)),IF(Calculator!$O$6="DUALELEMENTS",SUM((((J29/100)*$AJ$22)*$AH$22))+(((((J29/100)*$AJ$22)*$AN$22)*$AH$22)*Calculator!$G$13)-((((J29/100)*$AJ$22)*$AN$22)*$AH$22)+((((J29/100)*$AJ$23)*$AH$23)),IF(Calculator!$O$6="DUALSPECTRUM",SUM((((J29/100)*$AJ$22)*$AH$22))+(((((J29/100)*$AJ$22)*$AN$22)*$AH$22)*Calculator!$G$15)-((((J29/100)*$AJ$22)*$AN$22)*$AH$22)+((((J29/100)*$AJ$23)*$AH$23)),IF(Calculator!$O$6="DUALHOMESTEAD",SUM((((J29/100)*$AJ$22)*$AH$22))+(((((J29/100)*$AJ$22)*$AN$22)*$AH$22)*Calculator!$G$14)-((((J29/100)*$AJ$22)*$AN$22)*$AH$22)+((((J29/100)*$AJ$23)*$AH$23)),IF(Calculator!$O$6="DUALBAND A",SUM((((J29/100)*$AJ$22)*$AH$22))+(((((J29/100)*$AJ$22)*$AN$22)*$AH$22)*Calculator!$G$16)-((((J29/100)*$AJ$22)*$AN$22)*$AH$22)+((((J29/100)*$AJ$23)*$AH$23)),IF(Calculator!$O$6="DUALBAND B",SUM((((J29/100)*$AJ$22)*$AH$22))+(((((J29/100)*$AJ$22)*$AN$22)*$AH$22)*Calculator!$G$17)-((((J29/100)*$AJ$22)*$AN$22)*$AH$22)+((((J29/100)*$AJ$23)*$AH$23)),IF(Calculator!$O$6="DUALBAND C",SUM((((J29/100)*$AJ$22)*$AH$22))+(((((J29/100)*$AJ$22)*$AN$22)*$AH$22)*Calculator!$G$18)-((((J29/100)*$AJ$22)*$AN$22)*$AH$22)+((((J29/100)*$AJ$23)*$AH$23)),IF(Calculator!$O$6="DUALBAND D",SUM((((J29/100)*$AJ$22)*$AH$22))+(((((J29/100)*$AJ$22)*$AN$22)*$AH$22)*Calculator!$G$19)-((((J29/100)*$AJ$22)*$AN$22)*$AH$22)+((((J29/100)*$AJ$23)*$AH$23)),IF(Calculator!$O$6="DUALURBANE",SUM((((J29/100)*$AJ$22)*$AH$22))+(((((J29/100)*$AJ$22)*$AN$22)*$AH$22)*Calculator!$G$20)-((((J29/100)*$AJ$22)*$AN$22)*$AH$22)+((((J29/100)*$AJ$23)*$AH$23)),IF(Calculator!$O$6="DUALSILVERANOD",SUM((((J29/100)*$AJ$22)*$AH$22))+(((((J29/100)*$AJ$22)*$AN$22)*$AH$22)*Calculator!$G$21)-((((J29/100)*$AJ$22)*$AN$22)*$AH$22)+((((J29/100)*$AJ$23)*$AH$23)),IF(Calculator!$O$6="DUALANOD",SUM((((J29/100)*$AJ$22)*$AH$22))+(((((J29/100)*$AJ$22)*$AN$22)*$AH$22)*Calculator!$G$22)-((((J29/100)*$AJ$22)*$AN$22)*$AH$22)+((((J29/100)*$AJ$23)*$AH$23))))))))))))))))))))))))</f>
        <v>837.30269699999985</v>
      </c>
      <c r="Z29" s="2">
        <f>IF(Calculator!$O$6="SINGLEBASE",SUM((((K29/100)*$AJ$22)*$AH$22))+((((K29/100)*$AJ$23)*$AH$23)),IF(Calculator!$O$6="SINGLEELEMENTS",SUM((((K29/100)*$AJ$22)*$AH$22))+(((((K29/100)*$AJ$22)*$AN$22)*$AH$22)*Calculator!$G$2)-((((K29/100)*$AJ$22)*$AN$22)*$AH$22)+((((K29/100)*$AJ$23)*$AH$23)),IF(Calculator!$O$6="SINGLESPECTRUM",SUM((((K29/100)*$AJ$22)*$AH$22))+(((((K29/100)*$AJ$22)*$AN$22)*$AH$22)*Calculator!$G$4)-((((K29/100)*$AJ$22)*$AN$22)*$AH$22)+((((K29/100)*$AJ$23)*$AH$23)),IF(Calculator!$O$6="SINGLEHOMESTEAD",SUM((((K29/100)*$AJ$22)*$AH$22))+(((((K29/100)*$AJ$22)*$AN$22)*$AH$22)*Calculator!$G$3)-((((K29/100)*$AJ$22)*$AN$22)*$AH$22)+((((K29/100)*$AJ$23)*$AH$23)),IF(Calculator!$O$6="SINGLEBAND A",SUM((((K29/100)*$AJ$22)*$AH$22))+(((((K29/100)*$AJ$22)*$AN$22)*$AH$22)*Calculator!$G$5)-((((K29/100)*$AJ$22)*$AN$22)*$AH$22)+((((K29/100)*$AJ$23)*$AH$23)),IF(Calculator!$O$6="SINGLEBAND B",SUM((((K29/100)*$AJ$22)*$AH$22))+(((((K29/100)*$AJ$22)*$AN$22)*$AH$22)*Calculator!$G$6)-((((K29/100)*$AJ$22)*$AN$22)*$AH$22)+((((K29/100)*$AJ$23)*$AH$23)),IF(Calculator!$O$6="SINGLEBAND C",SUM((((K29/100)*$AJ$22)*$AH$22))+(((((K29/100)*$AJ$22)*$AN$22)*$AH$22)*Calculator!$G$7)-((((K29/100)*$AJ$22)*$AN$22)*$AH$22)+((((K29/100)*$AJ$23)*$AH$23)),IF(Calculator!$O$6="SINGLEBAND D",SUM((((K29/100)*$AJ$22)*$AH$22))+(((((K29/100)*$AJ$22)*$AN$22)*$AH$22)*Calculator!$G$8)-((((K29/100)*$AJ$22)*$AN$22)*$AH$22)+((((K29/100)*$AJ$23)*$AH$23)),IF(Calculator!$O$6="SINGLEURBANE",SUM((((K29/100)*$AJ$22)*$AH$22))+(((((K29/100)*$AJ$22)*$AN$22)*$AH$22)*Calculator!$G$9)-((((K29/100)*$AJ$22)*$AN$22)*$AH$22)+((((K29/100)*$AJ$23)*$AH$23)),IF(Calculator!$O$6="SINGLESILVERANOD",SUM((((K29/100)*$AJ$22)*$AH$22))+(((((K29/100)*$AJ$22)*$AN$22)*$AH$22)*Calculator!$G$10)-((((K29/100)*$AJ$22)*$AN$22)*$AH$22)+((((K29/100)*$AJ$23)*$AH$23)),IF(Calculator!$O$6="SINGLEANOD",SUM((((K29/100)*$AJ$22)*$AH$22))+(((((K29/100)*$AJ$22)*$AN$22)*$AH$22)*Calculator!$G$11)-((((K29/100)*$AJ$22)*$AN$22)*$AH$22)+((((K29/100)*$AJ$23)*$AH$23)),IF(Calculator!$O$6="DUALBASE",SUM((((K29/100)*$AJ$22)*$AH$22))+(((((K29/100)*$AJ$22)*$AN$22)*$AH$22)*Calculator!$G$12)-((((K29/100)*$AJ$22)*$AN$22)*$AH$22)+((((K29/100)*$AJ$23)*$AH$23)),IF(Calculator!$O$6="DUALELEMENTS",SUM((((K29/100)*$AJ$22)*$AH$22))+(((((K29/100)*$AJ$22)*$AN$22)*$AH$22)*Calculator!$G$13)-((((K29/100)*$AJ$22)*$AN$22)*$AH$22)+((((K29/100)*$AJ$23)*$AH$23)),IF(Calculator!$O$6="DUALSPECTRUM",SUM((((K29/100)*$AJ$22)*$AH$22))+(((((K29/100)*$AJ$22)*$AN$22)*$AH$22)*Calculator!$G$15)-((((K29/100)*$AJ$22)*$AN$22)*$AH$22)+((((K29/100)*$AJ$23)*$AH$23)),IF(Calculator!$O$6="DUALHOMESTEAD",SUM((((K29/100)*$AJ$22)*$AH$22))+(((((K29/100)*$AJ$22)*$AN$22)*$AH$22)*Calculator!$G$14)-((((K29/100)*$AJ$22)*$AN$22)*$AH$22)+((((K29/100)*$AJ$23)*$AH$23)),IF(Calculator!$O$6="DUALBAND A",SUM((((K29/100)*$AJ$22)*$AH$22))+(((((K29/100)*$AJ$22)*$AN$22)*$AH$22)*Calculator!$G$16)-((((K29/100)*$AJ$22)*$AN$22)*$AH$22)+((((K29/100)*$AJ$23)*$AH$23)),IF(Calculator!$O$6="DUALBAND B",SUM((((K29/100)*$AJ$22)*$AH$22))+(((((K29/100)*$AJ$22)*$AN$22)*$AH$22)*Calculator!$G$17)-((((K29/100)*$AJ$22)*$AN$22)*$AH$22)+((((K29/100)*$AJ$23)*$AH$23)),IF(Calculator!$O$6="DUALBAND C",SUM((((K29/100)*$AJ$22)*$AH$22))+(((((K29/100)*$AJ$22)*$AN$22)*$AH$22)*Calculator!$G$18)-((((K29/100)*$AJ$22)*$AN$22)*$AH$22)+((((K29/100)*$AJ$23)*$AH$23)),IF(Calculator!$O$6="DUALBAND D",SUM((((K29/100)*$AJ$22)*$AH$22))+(((((K29/100)*$AJ$22)*$AN$22)*$AH$22)*Calculator!$G$19)-((((K29/100)*$AJ$22)*$AN$22)*$AH$22)+((((K29/100)*$AJ$23)*$AH$23)),IF(Calculator!$O$6="DUALURBANE",SUM((((K29/100)*$AJ$22)*$AH$22))+(((((K29/100)*$AJ$22)*$AN$22)*$AH$22)*Calculator!$G$20)-((((K29/100)*$AJ$22)*$AN$22)*$AH$22)+((((K29/100)*$AJ$23)*$AH$23)),IF(Calculator!$O$6="DUALSILVERANOD",SUM((((K29/100)*$AJ$22)*$AH$22))+(((((K29/100)*$AJ$22)*$AN$22)*$AH$22)*Calculator!$G$21)-((((K29/100)*$AJ$22)*$AN$22)*$AH$22)+((((K29/100)*$AJ$23)*$AH$23)),IF(Calculator!$O$6="DUALANOD",SUM((((K29/100)*$AJ$22)*$AH$22))+(((((K29/100)*$AJ$22)*$AN$22)*$AH$22)*Calculator!$G$22)-((((K29/100)*$AJ$22)*$AN$22)*$AH$22)+((((K29/100)*$AJ$23)*$AH$23))))))))))))))))))))))))</f>
        <v>847.08421049999981</v>
      </c>
      <c r="AA29" s="2">
        <f>IF(Calculator!$O$6="SINGLEBASE",SUM((((L29/100)*$AJ$22)*$AH$22))+((((L29/100)*$AJ$23)*$AH$23)),IF(Calculator!$O$6="SINGLEELEMENTS",SUM((((L29/100)*$AJ$22)*$AH$22))+(((((L29/100)*$AJ$22)*$AN$22)*$AH$22)*Calculator!$G$2)-((((L29/100)*$AJ$22)*$AN$22)*$AH$22)+((((L29/100)*$AJ$23)*$AH$23)),IF(Calculator!$O$6="SINGLESPECTRUM",SUM((((L29/100)*$AJ$22)*$AH$22))+(((((L29/100)*$AJ$22)*$AN$22)*$AH$22)*Calculator!$G$4)-((((L29/100)*$AJ$22)*$AN$22)*$AH$22)+((((L29/100)*$AJ$23)*$AH$23)),IF(Calculator!$O$6="SINGLEHOMESTEAD",SUM((((L29/100)*$AJ$22)*$AH$22))+(((((L29/100)*$AJ$22)*$AN$22)*$AH$22)*Calculator!$G$3)-((((L29/100)*$AJ$22)*$AN$22)*$AH$22)+((((L29/100)*$AJ$23)*$AH$23)),IF(Calculator!$O$6="SINGLEBAND A",SUM((((L29/100)*$AJ$22)*$AH$22))+(((((L29/100)*$AJ$22)*$AN$22)*$AH$22)*Calculator!$G$5)-((((L29/100)*$AJ$22)*$AN$22)*$AH$22)+((((L29/100)*$AJ$23)*$AH$23)),IF(Calculator!$O$6="SINGLEBAND B",SUM((((L29/100)*$AJ$22)*$AH$22))+(((((L29/100)*$AJ$22)*$AN$22)*$AH$22)*Calculator!$G$6)-((((L29/100)*$AJ$22)*$AN$22)*$AH$22)+((((L29/100)*$AJ$23)*$AH$23)),IF(Calculator!$O$6="SINGLEBAND C",SUM((((L29/100)*$AJ$22)*$AH$22))+(((((L29/100)*$AJ$22)*$AN$22)*$AH$22)*Calculator!$G$7)-((((L29/100)*$AJ$22)*$AN$22)*$AH$22)+((((L29/100)*$AJ$23)*$AH$23)),IF(Calculator!$O$6="SINGLEBAND D",SUM((((L29/100)*$AJ$22)*$AH$22))+(((((L29/100)*$AJ$22)*$AN$22)*$AH$22)*Calculator!$G$8)-((((L29/100)*$AJ$22)*$AN$22)*$AH$22)+((((L29/100)*$AJ$23)*$AH$23)),IF(Calculator!$O$6="SINGLEURBANE",SUM((((L29/100)*$AJ$22)*$AH$22))+(((((L29/100)*$AJ$22)*$AN$22)*$AH$22)*Calculator!$G$9)-((((L29/100)*$AJ$22)*$AN$22)*$AH$22)+((((L29/100)*$AJ$23)*$AH$23)),IF(Calculator!$O$6="SINGLESILVERANOD",SUM((((L29/100)*$AJ$22)*$AH$22))+(((((L29/100)*$AJ$22)*$AN$22)*$AH$22)*Calculator!$G$10)-((((L29/100)*$AJ$22)*$AN$22)*$AH$22)+((((L29/100)*$AJ$23)*$AH$23)),IF(Calculator!$O$6="SINGLEANOD",SUM((((L29/100)*$AJ$22)*$AH$22))+(((((L29/100)*$AJ$22)*$AN$22)*$AH$22)*Calculator!$G$11)-((((L29/100)*$AJ$22)*$AN$22)*$AH$22)+((((L29/100)*$AJ$23)*$AH$23)),IF(Calculator!$O$6="DUALBASE",SUM((((L29/100)*$AJ$22)*$AH$22))+(((((L29/100)*$AJ$22)*$AN$22)*$AH$22)*Calculator!$G$12)-((((L29/100)*$AJ$22)*$AN$22)*$AH$22)+((((L29/100)*$AJ$23)*$AH$23)),IF(Calculator!$O$6="DUALELEMENTS",SUM((((L29/100)*$AJ$22)*$AH$22))+(((((L29/100)*$AJ$22)*$AN$22)*$AH$22)*Calculator!$G$13)-((((L29/100)*$AJ$22)*$AN$22)*$AH$22)+((((L29/100)*$AJ$23)*$AH$23)),IF(Calculator!$O$6="DUALSPECTRUM",SUM((((L29/100)*$AJ$22)*$AH$22))+(((((L29/100)*$AJ$22)*$AN$22)*$AH$22)*Calculator!$G$15)-((((L29/100)*$AJ$22)*$AN$22)*$AH$22)+((((L29/100)*$AJ$23)*$AH$23)),IF(Calculator!$O$6="DUALHOMESTEAD",SUM((((L29/100)*$AJ$22)*$AH$22))+(((((L29/100)*$AJ$22)*$AN$22)*$AH$22)*Calculator!$G$14)-((((L29/100)*$AJ$22)*$AN$22)*$AH$22)+((((L29/100)*$AJ$23)*$AH$23)),IF(Calculator!$O$6="DUALBAND A",SUM((((L29/100)*$AJ$22)*$AH$22))+(((((L29/100)*$AJ$22)*$AN$22)*$AH$22)*Calculator!$G$16)-((((L29/100)*$AJ$22)*$AN$22)*$AH$22)+((((L29/100)*$AJ$23)*$AH$23)),IF(Calculator!$O$6="DUALBAND B",SUM((((L29/100)*$AJ$22)*$AH$22))+(((((L29/100)*$AJ$22)*$AN$22)*$AH$22)*Calculator!$G$17)-((((L29/100)*$AJ$22)*$AN$22)*$AH$22)+((((L29/100)*$AJ$23)*$AH$23)),IF(Calculator!$O$6="DUALBAND C",SUM((((L29/100)*$AJ$22)*$AH$22))+(((((L29/100)*$AJ$22)*$AN$22)*$AH$22)*Calculator!$G$18)-((((L29/100)*$AJ$22)*$AN$22)*$AH$22)+((((L29/100)*$AJ$23)*$AH$23)),IF(Calculator!$O$6="DUALBAND D",SUM((((L29/100)*$AJ$22)*$AH$22))+(((((L29/100)*$AJ$22)*$AN$22)*$AH$22)*Calculator!$G$19)-((((L29/100)*$AJ$22)*$AN$22)*$AH$22)+((((L29/100)*$AJ$23)*$AH$23)),IF(Calculator!$O$6="DUALURBANE",SUM((((L29/100)*$AJ$22)*$AH$22))+(((((L29/100)*$AJ$22)*$AN$22)*$AH$22)*Calculator!$G$20)-((((L29/100)*$AJ$22)*$AN$22)*$AH$22)+((((L29/100)*$AJ$23)*$AH$23)),IF(Calculator!$O$6="DUALSILVERANOD",SUM((((L29/100)*$AJ$22)*$AH$22))+(((((L29/100)*$AJ$22)*$AN$22)*$AH$22)*Calculator!$G$21)-((((L29/100)*$AJ$22)*$AN$22)*$AH$22)+((((L29/100)*$AJ$23)*$AH$23)),IF(Calculator!$O$6="DUALANOD",SUM((((L29/100)*$AJ$22)*$AH$22))+(((((L29/100)*$AJ$22)*$AN$22)*$AH$22)*Calculator!$G$22)-((((L29/100)*$AJ$22)*$AN$22)*$AH$22)+((((L29/100)*$AJ$23)*$AH$23))))))))))))))))))))))))</f>
        <v>856.22304899999995</v>
      </c>
      <c r="AB29" s="2">
        <f>IF(Calculator!$O$6="SINGLEBASE",SUM((((M29/100)*$AJ$22)*$AH$22))+((((M29/100)*$AJ$23)*$AH$23)),IF(Calculator!$O$6="SINGLEELEMENTS",SUM((((M29/100)*$AJ$22)*$AH$22))+(((((M29/100)*$AJ$22)*$AN$22)*$AH$22)*Calculator!$G$2)-((((M29/100)*$AJ$22)*$AN$22)*$AH$22)+((((M29/100)*$AJ$23)*$AH$23)),IF(Calculator!$O$6="SINGLESPECTRUM",SUM((((M29/100)*$AJ$22)*$AH$22))+(((((M29/100)*$AJ$22)*$AN$22)*$AH$22)*Calculator!$G$4)-((((M29/100)*$AJ$22)*$AN$22)*$AH$22)+((((M29/100)*$AJ$23)*$AH$23)),IF(Calculator!$O$6="SINGLEHOMESTEAD",SUM((((M29/100)*$AJ$22)*$AH$22))+(((((M29/100)*$AJ$22)*$AN$22)*$AH$22)*Calculator!$G$3)-((((M29/100)*$AJ$22)*$AN$22)*$AH$22)+((((M29/100)*$AJ$23)*$AH$23)),IF(Calculator!$O$6="SINGLEBAND A",SUM((((M29/100)*$AJ$22)*$AH$22))+(((((M29/100)*$AJ$22)*$AN$22)*$AH$22)*Calculator!$G$5)-((((M29/100)*$AJ$22)*$AN$22)*$AH$22)+((((M29/100)*$AJ$23)*$AH$23)),IF(Calculator!$O$6="SINGLEBAND B",SUM((((M29/100)*$AJ$22)*$AH$22))+(((((M29/100)*$AJ$22)*$AN$22)*$AH$22)*Calculator!$G$6)-((((M29/100)*$AJ$22)*$AN$22)*$AH$22)+((((M29/100)*$AJ$23)*$AH$23)),IF(Calculator!$O$6="SINGLEBAND C",SUM((((M29/100)*$AJ$22)*$AH$22))+(((((M29/100)*$AJ$22)*$AN$22)*$AH$22)*Calculator!$G$7)-((((M29/100)*$AJ$22)*$AN$22)*$AH$22)+((((M29/100)*$AJ$23)*$AH$23)),IF(Calculator!$O$6="SINGLEBAND D",SUM((((M29/100)*$AJ$22)*$AH$22))+(((((M29/100)*$AJ$22)*$AN$22)*$AH$22)*Calculator!$G$8)-((((M29/100)*$AJ$22)*$AN$22)*$AH$22)+((((M29/100)*$AJ$23)*$AH$23)),IF(Calculator!$O$6="SINGLEURBANE",SUM((((M29/100)*$AJ$22)*$AH$22))+(((((M29/100)*$AJ$22)*$AN$22)*$AH$22)*Calculator!$G$9)-((((M29/100)*$AJ$22)*$AN$22)*$AH$22)+((((M29/100)*$AJ$23)*$AH$23)),IF(Calculator!$O$6="SINGLESILVERANOD",SUM((((M29/100)*$AJ$22)*$AH$22))+(((((M29/100)*$AJ$22)*$AN$22)*$AH$22)*Calculator!$G$10)-((((M29/100)*$AJ$22)*$AN$22)*$AH$22)+((((M29/100)*$AJ$23)*$AH$23)),IF(Calculator!$O$6="SINGLEANOD",SUM((((M29/100)*$AJ$22)*$AH$22))+(((((M29/100)*$AJ$22)*$AN$22)*$AH$22)*Calculator!$G$11)-((((M29/100)*$AJ$22)*$AN$22)*$AH$22)+((((M29/100)*$AJ$23)*$AH$23)),IF(Calculator!$O$6="DUALBASE",SUM((((M29/100)*$AJ$22)*$AH$22))+(((((M29/100)*$AJ$22)*$AN$22)*$AH$22)*Calculator!$G$12)-((((M29/100)*$AJ$22)*$AN$22)*$AH$22)+((((M29/100)*$AJ$23)*$AH$23)),IF(Calculator!$O$6="DUALELEMENTS",SUM((((M29/100)*$AJ$22)*$AH$22))+(((((M29/100)*$AJ$22)*$AN$22)*$AH$22)*Calculator!$G$13)-((((M29/100)*$AJ$22)*$AN$22)*$AH$22)+((((M29/100)*$AJ$23)*$AH$23)),IF(Calculator!$O$6="DUALSPECTRUM",SUM((((M29/100)*$AJ$22)*$AH$22))+(((((M29/100)*$AJ$22)*$AN$22)*$AH$22)*Calculator!$G$15)-((((M29/100)*$AJ$22)*$AN$22)*$AH$22)+((((M29/100)*$AJ$23)*$AH$23)),IF(Calculator!$O$6="DUALHOMESTEAD",SUM((((M29/100)*$AJ$22)*$AH$22))+(((((M29/100)*$AJ$22)*$AN$22)*$AH$22)*Calculator!$G$14)-((((M29/100)*$AJ$22)*$AN$22)*$AH$22)+((((M29/100)*$AJ$23)*$AH$23)),IF(Calculator!$O$6="DUALBAND A",SUM((((M29/100)*$AJ$22)*$AH$22))+(((((M29/100)*$AJ$22)*$AN$22)*$AH$22)*Calculator!$G$16)-((((M29/100)*$AJ$22)*$AN$22)*$AH$22)+((((M29/100)*$AJ$23)*$AH$23)),IF(Calculator!$O$6="DUALBAND B",SUM((((M29/100)*$AJ$22)*$AH$22))+(((((M29/100)*$AJ$22)*$AN$22)*$AH$22)*Calculator!$G$17)-((((M29/100)*$AJ$22)*$AN$22)*$AH$22)+((((M29/100)*$AJ$23)*$AH$23)),IF(Calculator!$O$6="DUALBAND C",SUM((((M29/100)*$AJ$22)*$AH$22))+(((((M29/100)*$AJ$22)*$AN$22)*$AH$22)*Calculator!$G$18)-((((M29/100)*$AJ$22)*$AN$22)*$AH$22)+((((M29/100)*$AJ$23)*$AH$23)),IF(Calculator!$O$6="DUALBAND D",SUM((((M29/100)*$AJ$22)*$AH$22))+(((((M29/100)*$AJ$22)*$AN$22)*$AH$22)*Calculator!$G$19)-((((M29/100)*$AJ$22)*$AN$22)*$AH$22)+((((M29/100)*$AJ$23)*$AH$23)),IF(Calculator!$O$6="DUALURBANE",SUM((((M29/100)*$AJ$22)*$AH$22))+(((((M29/100)*$AJ$22)*$AN$22)*$AH$22)*Calculator!$G$20)-((((M29/100)*$AJ$22)*$AN$22)*$AH$22)+((((M29/100)*$AJ$23)*$AH$23)),IF(Calculator!$O$6="DUALSILVERANOD",SUM((((M29/100)*$AJ$22)*$AH$22))+(((((M29/100)*$AJ$22)*$AN$22)*$AH$22)*Calculator!$G$21)-((((M29/100)*$AJ$22)*$AN$22)*$AH$22)+((((M29/100)*$AJ$23)*$AH$23)),IF(Calculator!$O$6="DUALANOD",SUM((((M29/100)*$AJ$22)*$AH$22))+(((((M29/100)*$AJ$22)*$AN$22)*$AH$22)*Calculator!$G$22)-((((M29/100)*$AJ$22)*$AN$22)*$AH$22)+((((M29/100)*$AJ$23)*$AH$23))))))))))))))))))))))))</f>
        <v>865.3576029999997</v>
      </c>
      <c r="AC29" s="2">
        <f>IF(Calculator!$O$6="SINGLEBASE",SUM((((N29/100)*$AJ$22)*$AH$22))+((((N29/100)*$AJ$23)*$AH$23)),IF(Calculator!$O$6="SINGLEELEMENTS",SUM((((N29/100)*$AJ$22)*$AH$22))+(((((N29/100)*$AJ$22)*$AN$22)*$AH$22)*Calculator!$G$2)-((((N29/100)*$AJ$22)*$AN$22)*$AH$22)+((((N29/100)*$AJ$23)*$AH$23)),IF(Calculator!$O$6="SINGLESPECTRUM",SUM((((N29/100)*$AJ$22)*$AH$22))+(((((N29/100)*$AJ$22)*$AN$22)*$AH$22)*Calculator!$G$4)-((((N29/100)*$AJ$22)*$AN$22)*$AH$22)+((((N29/100)*$AJ$23)*$AH$23)),IF(Calculator!$O$6="SINGLEHOMESTEAD",SUM((((N29/100)*$AJ$22)*$AH$22))+(((((N29/100)*$AJ$22)*$AN$22)*$AH$22)*Calculator!$G$3)-((((N29/100)*$AJ$22)*$AN$22)*$AH$22)+((((N29/100)*$AJ$23)*$AH$23)),IF(Calculator!$O$6="SINGLEBAND A",SUM((((N29/100)*$AJ$22)*$AH$22))+(((((N29/100)*$AJ$22)*$AN$22)*$AH$22)*Calculator!$G$5)-((((N29/100)*$AJ$22)*$AN$22)*$AH$22)+((((N29/100)*$AJ$23)*$AH$23)),IF(Calculator!$O$6="SINGLEBAND B",SUM((((N29/100)*$AJ$22)*$AH$22))+(((((N29/100)*$AJ$22)*$AN$22)*$AH$22)*Calculator!$G$6)-((((N29/100)*$AJ$22)*$AN$22)*$AH$22)+((((N29/100)*$AJ$23)*$AH$23)),IF(Calculator!$O$6="SINGLEBAND C",SUM((((N29/100)*$AJ$22)*$AH$22))+(((((N29/100)*$AJ$22)*$AN$22)*$AH$22)*Calculator!$G$7)-((((N29/100)*$AJ$22)*$AN$22)*$AH$22)+((((N29/100)*$AJ$23)*$AH$23)),IF(Calculator!$O$6="SINGLEBAND D",SUM((((N29/100)*$AJ$22)*$AH$22))+(((((N29/100)*$AJ$22)*$AN$22)*$AH$22)*Calculator!$G$8)-((((N29/100)*$AJ$22)*$AN$22)*$AH$22)+((((N29/100)*$AJ$23)*$AH$23)),IF(Calculator!$O$6="SINGLEURBANE",SUM((((N29/100)*$AJ$22)*$AH$22))+(((((N29/100)*$AJ$22)*$AN$22)*$AH$22)*Calculator!$G$9)-((((N29/100)*$AJ$22)*$AN$22)*$AH$22)+((((N29/100)*$AJ$23)*$AH$23)),IF(Calculator!$O$6="SINGLESILVERANOD",SUM((((N29/100)*$AJ$22)*$AH$22))+(((((N29/100)*$AJ$22)*$AN$22)*$AH$22)*Calculator!$G$10)-((((N29/100)*$AJ$22)*$AN$22)*$AH$22)+((((N29/100)*$AJ$23)*$AH$23)),IF(Calculator!$O$6="SINGLEANOD",SUM((((N29/100)*$AJ$22)*$AH$22))+(((((N29/100)*$AJ$22)*$AN$22)*$AH$22)*Calculator!$G$11)-((((N29/100)*$AJ$22)*$AN$22)*$AH$22)+((((N29/100)*$AJ$23)*$AH$23)),IF(Calculator!$O$6="DUALBASE",SUM((((N29/100)*$AJ$22)*$AH$22))+(((((N29/100)*$AJ$22)*$AN$22)*$AH$22)*Calculator!$G$12)-((((N29/100)*$AJ$22)*$AN$22)*$AH$22)+((((N29/100)*$AJ$23)*$AH$23)),IF(Calculator!$O$6="DUALELEMENTS",SUM((((N29/100)*$AJ$22)*$AH$22))+(((((N29/100)*$AJ$22)*$AN$22)*$AH$22)*Calculator!$G$13)-((((N29/100)*$AJ$22)*$AN$22)*$AH$22)+((((N29/100)*$AJ$23)*$AH$23)),IF(Calculator!$O$6="DUALSPECTRUM",SUM((((N29/100)*$AJ$22)*$AH$22))+(((((N29/100)*$AJ$22)*$AN$22)*$AH$22)*Calculator!$G$15)-((((N29/100)*$AJ$22)*$AN$22)*$AH$22)+((((N29/100)*$AJ$23)*$AH$23)),IF(Calculator!$O$6="DUALHOMESTEAD",SUM((((N29/100)*$AJ$22)*$AH$22))+(((((N29/100)*$AJ$22)*$AN$22)*$AH$22)*Calculator!$G$14)-((((N29/100)*$AJ$22)*$AN$22)*$AH$22)+((((N29/100)*$AJ$23)*$AH$23)),IF(Calculator!$O$6="DUALBAND A",SUM((((N29/100)*$AJ$22)*$AH$22))+(((((N29/100)*$AJ$22)*$AN$22)*$AH$22)*Calculator!$G$16)-((((N29/100)*$AJ$22)*$AN$22)*$AH$22)+((((N29/100)*$AJ$23)*$AH$23)),IF(Calculator!$O$6="DUALBAND B",SUM((((N29/100)*$AJ$22)*$AH$22))+(((((N29/100)*$AJ$22)*$AN$22)*$AH$22)*Calculator!$G$17)-((((N29/100)*$AJ$22)*$AN$22)*$AH$22)+((((N29/100)*$AJ$23)*$AH$23)),IF(Calculator!$O$6="DUALBAND C",SUM((((N29/100)*$AJ$22)*$AH$22))+(((((N29/100)*$AJ$22)*$AN$22)*$AH$22)*Calculator!$G$18)-((((N29/100)*$AJ$22)*$AN$22)*$AH$22)+((((N29/100)*$AJ$23)*$AH$23)),IF(Calculator!$O$6="DUALBAND D",SUM((((N29/100)*$AJ$22)*$AH$22))+(((((N29/100)*$AJ$22)*$AN$22)*$AH$22)*Calculator!$G$19)-((((N29/100)*$AJ$22)*$AN$22)*$AH$22)+((((N29/100)*$AJ$23)*$AH$23)),IF(Calculator!$O$6="DUALURBANE",SUM((((N29/100)*$AJ$22)*$AH$22))+(((((N29/100)*$AJ$22)*$AN$22)*$AH$22)*Calculator!$G$20)-((((N29/100)*$AJ$22)*$AN$22)*$AH$22)+((((N29/100)*$AJ$23)*$AH$23)),IF(Calculator!$O$6="DUALSILVERANOD",SUM((((N29/100)*$AJ$22)*$AH$22))+(((((N29/100)*$AJ$22)*$AN$22)*$AH$22)*Calculator!$G$21)-((((N29/100)*$AJ$22)*$AN$22)*$AH$22)+((((N29/100)*$AJ$23)*$AH$23)),IF(Calculator!$O$6="DUALANOD",SUM((((N29/100)*$AJ$22)*$AH$22))+(((((N29/100)*$AJ$22)*$AN$22)*$AH$22)*Calculator!$G$22)-((((N29/100)*$AJ$22)*$AN$22)*$AH$22)+((((N29/100)*$AJ$23)*$AH$23))))))))))))))))))))))))</f>
        <v>875.14340099999981</v>
      </c>
    </row>
    <row r="30" spans="1:40">
      <c r="A30" s="8" t="s">
        <v>1398</v>
      </c>
      <c r="B30" s="2">
        <v>1875.8272499999998</v>
      </c>
      <c r="C30" s="2">
        <v>1898.1066499999997</v>
      </c>
      <c r="D30" s="2">
        <v>1921.9744499999999</v>
      </c>
      <c r="E30" s="2">
        <v>1944.5255499999998</v>
      </c>
      <c r="F30" s="2">
        <v>1968.3933500000001</v>
      </c>
      <c r="G30" s="2">
        <v>1990.9549</v>
      </c>
      <c r="H30" s="2">
        <v>2013.2342999999998</v>
      </c>
      <c r="I30" s="2">
        <v>2037.1021000000001</v>
      </c>
      <c r="J30" s="2">
        <v>2059.3815</v>
      </c>
      <c r="K30" s="2">
        <v>2083.2492999999999</v>
      </c>
      <c r="L30" s="2">
        <v>2105.5391499999996</v>
      </c>
      <c r="M30" s="2">
        <v>2127.81855</v>
      </c>
      <c r="N30" s="2">
        <v>2151.6863499999999</v>
      </c>
      <c r="P30" s="8">
        <v>2350</v>
      </c>
      <c r="Q30" s="2">
        <f>IF(Calculator!$O$6="SINGLEBASE",SUM((((B30/100)*$AJ$22)*$AH$22))+((((B30/100)*$AJ$23)*$AH$23)),IF(Calculator!$O$6="SINGLEELEMENTS",SUM((((B30/100)*$AJ$22)*$AH$22))+(((((B30/100)*$AJ$22)*$AN$22)*$AH$22)*Calculator!$G$2)-((((B30/100)*$AJ$22)*$AN$22)*$AH$22)+((((B30/100)*$AJ$23)*$AH$23)),IF(Calculator!$O$6="SINGLESPECTRUM",SUM((((B30/100)*$AJ$22)*$AH$22))+(((((B30/100)*$AJ$22)*$AN$22)*$AH$22)*Calculator!$G$4)-((((B30/100)*$AJ$22)*$AN$22)*$AH$22)+((((B30/100)*$AJ$23)*$AH$23)),IF(Calculator!$O$6="SINGLEHOMESTEAD",SUM((((B30/100)*$AJ$22)*$AH$22))+(((((B30/100)*$AJ$22)*$AN$22)*$AH$22)*Calculator!$G$3)-((((B30/100)*$AJ$22)*$AN$22)*$AH$22)+((((B30/100)*$AJ$23)*$AH$23)),IF(Calculator!$O$6="SINGLEBAND A",SUM((((B30/100)*$AJ$22)*$AH$22))+(((((B30/100)*$AJ$22)*$AN$22)*$AH$22)*Calculator!$G$5)-((((B30/100)*$AJ$22)*$AN$22)*$AH$22)+((((B30/100)*$AJ$23)*$AH$23)),IF(Calculator!$O$6="SINGLEBAND B",SUM((((B30/100)*$AJ$22)*$AH$22))+(((((B30/100)*$AJ$22)*$AN$22)*$AH$22)*Calculator!$G$6)-((((B30/100)*$AJ$22)*$AN$22)*$AH$22)+((((B30/100)*$AJ$23)*$AH$23)),IF(Calculator!$O$6="SINGLEBAND C",SUM((((B30/100)*$AJ$22)*$AH$22))+(((((B30/100)*$AJ$22)*$AN$22)*$AH$22)*Calculator!$G$7)-((((B30/100)*$AJ$22)*$AN$22)*$AH$22)+((((B30/100)*$AJ$23)*$AH$23)),IF(Calculator!$O$6="SINGLEBAND D",SUM((((B30/100)*$AJ$22)*$AH$22))+(((((B30/100)*$AJ$22)*$AN$22)*$AH$22)*Calculator!$G$8)-((((B30/100)*$AJ$22)*$AN$22)*$AH$22)+((((B30/100)*$AJ$23)*$AH$23)),IF(Calculator!$O$6="SINGLEURBANE",SUM((((B30/100)*$AJ$22)*$AH$22))+(((((B30/100)*$AJ$22)*$AN$22)*$AH$22)*Calculator!$G$9)-((((B30/100)*$AJ$22)*$AN$22)*$AH$22)+((((B30/100)*$AJ$23)*$AH$23)),IF(Calculator!$O$6="SINGLESILVERANOD",SUM((((B30/100)*$AJ$22)*$AH$22))+(((((B30/100)*$AJ$22)*$AN$22)*$AH$22)*Calculator!$G$10)-((((B30/100)*$AJ$22)*$AN$22)*$AH$22)+((((B30/100)*$AJ$23)*$AH$23)),IF(Calculator!$O$6="SINGLEANOD",SUM((((B30/100)*$AJ$22)*$AH$22))+(((((B30/100)*$AJ$22)*$AN$22)*$AH$22)*Calculator!$G$11)-((((B30/100)*$AJ$22)*$AN$22)*$AH$22)+((((B30/100)*$AJ$23)*$AH$23)),IF(Calculator!$O$6="DUALBASE",SUM((((B30/100)*$AJ$22)*$AH$22))+(((((B30/100)*$AJ$22)*$AN$22)*$AH$22)*Calculator!$G$12)-((((B30/100)*$AJ$22)*$AN$22)*$AH$22)+((((B30/100)*$AJ$23)*$AH$23)),IF(Calculator!$O$6="DUALELEMENTS",SUM((((B30/100)*$AJ$22)*$AH$22))+(((((B30/100)*$AJ$22)*$AN$22)*$AH$22)*Calculator!$G$13)-((((B30/100)*$AJ$22)*$AN$22)*$AH$22)+((((B30/100)*$AJ$23)*$AH$23)),IF(Calculator!$O$6="DUALSPECTRUM",SUM((((B30/100)*$AJ$22)*$AH$22))+(((((B30/100)*$AJ$22)*$AN$22)*$AH$22)*Calculator!$G$15)-((((B30/100)*$AJ$22)*$AN$22)*$AH$22)+((((B30/100)*$AJ$23)*$AH$23)),IF(Calculator!$O$6="DUALHOMESTEAD",SUM((((B30/100)*$AJ$22)*$AH$22))+(((((B30/100)*$AJ$22)*$AN$22)*$AH$22)*Calculator!$G$14)-((((B30/100)*$AJ$22)*$AN$22)*$AH$22)+((((B30/100)*$AJ$23)*$AH$23)),IF(Calculator!$O$6="DUALBAND A",SUM((((B30/100)*$AJ$22)*$AH$22))+(((((B30/100)*$AJ$22)*$AN$22)*$AH$22)*Calculator!$G$16)-((((B30/100)*$AJ$22)*$AN$22)*$AH$22)+((((B30/100)*$AJ$23)*$AH$23)),IF(Calculator!$O$6="DUALBAND B",SUM((((B30/100)*$AJ$22)*$AH$22))+(((((B30/100)*$AJ$22)*$AN$22)*$AH$22)*Calculator!$G$17)-((((B30/100)*$AJ$22)*$AN$22)*$AH$22)+((((B30/100)*$AJ$23)*$AH$23)),IF(Calculator!$O$6="DUALBAND C",SUM((((B30/100)*$AJ$22)*$AH$22))+(((((B30/100)*$AJ$22)*$AN$22)*$AH$22)*Calculator!$G$18)-((((B30/100)*$AJ$22)*$AN$22)*$AH$22)+((((B30/100)*$AJ$23)*$AH$23)),IF(Calculator!$O$6="DUALBAND D",SUM((((B30/100)*$AJ$22)*$AH$22))+(((((B30/100)*$AJ$22)*$AN$22)*$AH$22)*Calculator!$G$19)-((((B30/100)*$AJ$22)*$AN$22)*$AH$22)+((((B30/100)*$AJ$23)*$AH$23)),IF(Calculator!$O$6="DUALURBANE",SUM((((B30/100)*$AJ$22)*$AH$22))+(((((B30/100)*$AJ$22)*$AN$22)*$AH$22)*Calculator!$G$20)-((((B30/100)*$AJ$22)*$AN$22)*$AH$22)+((((B30/100)*$AJ$23)*$AH$23)),IF(Calculator!$O$6="DUALSILVERANOD",SUM((((B30/100)*$AJ$22)*$AH$22))+(((((B30/100)*$AJ$22)*$AN$22)*$AH$22)*Calculator!$G$21)-((((B30/100)*$AJ$22)*$AN$22)*$AH$22)+((((B30/100)*$AJ$23)*$AH$23)),IF(Calculator!$O$6="DUALANOD",SUM((((B30/100)*$AJ$22)*$AH$22))+(((((B30/100)*$AJ$22)*$AN$22)*$AH$22)*Calculator!$G$22)-((((B30/100)*$AJ$22)*$AN$22)*$AH$22)+((((B30/100)*$AJ$23)*$AH$23))))))))))))))))))))))))</f>
        <v>769.0891724999999</v>
      </c>
      <c r="R30" s="2">
        <f>IF(Calculator!$O$6="SINGLEBASE",SUM((((C30/100)*$AJ$22)*$AH$22))+((((C30/100)*$AJ$23)*$AH$23)),IF(Calculator!$O$6="SINGLEELEMENTS",SUM((((C30/100)*$AJ$22)*$AH$22))+(((((C30/100)*$AJ$22)*$AN$22)*$AH$22)*Calculator!$G$2)-((((C30/100)*$AJ$22)*$AN$22)*$AH$22)+((((C30/100)*$AJ$23)*$AH$23)),IF(Calculator!$O$6="SINGLESPECTRUM",SUM((((C30/100)*$AJ$22)*$AH$22))+(((((C30/100)*$AJ$22)*$AN$22)*$AH$22)*Calculator!$G$4)-((((C30/100)*$AJ$22)*$AN$22)*$AH$22)+((((C30/100)*$AJ$23)*$AH$23)),IF(Calculator!$O$6="SINGLEHOMESTEAD",SUM((((C30/100)*$AJ$22)*$AH$22))+(((((C30/100)*$AJ$22)*$AN$22)*$AH$22)*Calculator!$G$3)-((((C30/100)*$AJ$22)*$AN$22)*$AH$22)+((((C30/100)*$AJ$23)*$AH$23)),IF(Calculator!$O$6="SINGLEBAND A",SUM((((C30/100)*$AJ$22)*$AH$22))+(((((C30/100)*$AJ$22)*$AN$22)*$AH$22)*Calculator!$G$5)-((((C30/100)*$AJ$22)*$AN$22)*$AH$22)+((((C30/100)*$AJ$23)*$AH$23)),IF(Calculator!$O$6="SINGLEBAND B",SUM((((C30/100)*$AJ$22)*$AH$22))+(((((C30/100)*$AJ$22)*$AN$22)*$AH$22)*Calculator!$G$6)-((((C30/100)*$AJ$22)*$AN$22)*$AH$22)+((((C30/100)*$AJ$23)*$AH$23)),IF(Calculator!$O$6="SINGLEBAND C",SUM((((C30/100)*$AJ$22)*$AH$22))+(((((C30/100)*$AJ$22)*$AN$22)*$AH$22)*Calculator!$G$7)-((((C30/100)*$AJ$22)*$AN$22)*$AH$22)+((((C30/100)*$AJ$23)*$AH$23)),IF(Calculator!$O$6="SINGLEBAND D",SUM((((C30/100)*$AJ$22)*$AH$22))+(((((C30/100)*$AJ$22)*$AN$22)*$AH$22)*Calculator!$G$8)-((((C30/100)*$AJ$22)*$AN$22)*$AH$22)+((((C30/100)*$AJ$23)*$AH$23)),IF(Calculator!$O$6="SINGLEURBANE",SUM((((C30/100)*$AJ$22)*$AH$22))+(((((C30/100)*$AJ$22)*$AN$22)*$AH$22)*Calculator!$G$9)-((((C30/100)*$AJ$22)*$AN$22)*$AH$22)+((((C30/100)*$AJ$23)*$AH$23)),IF(Calculator!$O$6="SINGLESILVERANOD",SUM((((C30/100)*$AJ$22)*$AH$22))+(((((C30/100)*$AJ$22)*$AN$22)*$AH$22)*Calculator!$G$10)-((((C30/100)*$AJ$22)*$AN$22)*$AH$22)+((((C30/100)*$AJ$23)*$AH$23)),IF(Calculator!$O$6="SINGLEANOD",SUM((((C30/100)*$AJ$22)*$AH$22))+(((((C30/100)*$AJ$22)*$AN$22)*$AH$22)*Calculator!$G$11)-((((C30/100)*$AJ$22)*$AN$22)*$AH$22)+((((C30/100)*$AJ$23)*$AH$23)),IF(Calculator!$O$6="DUALBASE",SUM((((C30/100)*$AJ$22)*$AH$22))+(((((C30/100)*$AJ$22)*$AN$22)*$AH$22)*Calculator!$G$12)-((((C30/100)*$AJ$22)*$AN$22)*$AH$22)+((((C30/100)*$AJ$23)*$AH$23)),IF(Calculator!$O$6="DUALELEMENTS",SUM((((C30/100)*$AJ$22)*$AH$22))+(((((C30/100)*$AJ$22)*$AN$22)*$AH$22)*Calculator!$G$13)-((((C30/100)*$AJ$22)*$AN$22)*$AH$22)+((((C30/100)*$AJ$23)*$AH$23)),IF(Calculator!$O$6="DUALSPECTRUM",SUM((((C30/100)*$AJ$22)*$AH$22))+(((((C30/100)*$AJ$22)*$AN$22)*$AH$22)*Calculator!$G$15)-((((C30/100)*$AJ$22)*$AN$22)*$AH$22)+((((C30/100)*$AJ$23)*$AH$23)),IF(Calculator!$O$6="DUALHOMESTEAD",SUM((((C30/100)*$AJ$22)*$AH$22))+(((((C30/100)*$AJ$22)*$AN$22)*$AH$22)*Calculator!$G$14)-((((C30/100)*$AJ$22)*$AN$22)*$AH$22)+((((C30/100)*$AJ$23)*$AH$23)),IF(Calculator!$O$6="DUALBAND A",SUM((((C30/100)*$AJ$22)*$AH$22))+(((((C30/100)*$AJ$22)*$AN$22)*$AH$22)*Calculator!$G$16)-((((C30/100)*$AJ$22)*$AN$22)*$AH$22)+((((C30/100)*$AJ$23)*$AH$23)),IF(Calculator!$O$6="DUALBAND B",SUM((((C30/100)*$AJ$22)*$AH$22))+(((((C30/100)*$AJ$22)*$AN$22)*$AH$22)*Calculator!$G$17)-((((C30/100)*$AJ$22)*$AN$22)*$AH$22)+((((C30/100)*$AJ$23)*$AH$23)),IF(Calculator!$O$6="DUALBAND C",SUM((((C30/100)*$AJ$22)*$AH$22))+(((((C30/100)*$AJ$22)*$AN$22)*$AH$22)*Calculator!$G$18)-((((C30/100)*$AJ$22)*$AN$22)*$AH$22)+((((C30/100)*$AJ$23)*$AH$23)),IF(Calculator!$O$6="DUALBAND D",SUM((((C30/100)*$AJ$22)*$AH$22))+(((((C30/100)*$AJ$22)*$AN$22)*$AH$22)*Calculator!$G$19)-((((C30/100)*$AJ$22)*$AN$22)*$AH$22)+((((C30/100)*$AJ$23)*$AH$23)),IF(Calculator!$O$6="DUALURBANE",SUM((((C30/100)*$AJ$22)*$AH$22))+(((((C30/100)*$AJ$22)*$AN$22)*$AH$22)*Calculator!$G$20)-((((C30/100)*$AJ$22)*$AN$22)*$AH$22)+((((C30/100)*$AJ$23)*$AH$23)),IF(Calculator!$O$6="DUALSILVERANOD",SUM((((C30/100)*$AJ$22)*$AH$22))+(((((C30/100)*$AJ$22)*$AN$22)*$AH$22)*Calculator!$G$21)-((((C30/100)*$AJ$22)*$AN$22)*$AH$22)+((((C30/100)*$AJ$23)*$AH$23)),IF(Calculator!$O$6="DUALANOD",SUM((((C30/100)*$AJ$22)*$AH$22))+(((((C30/100)*$AJ$22)*$AN$22)*$AH$22)*Calculator!$G$22)-((((C30/100)*$AJ$22)*$AN$22)*$AH$22)+((((C30/100)*$AJ$23)*$AH$23))))))))))))))))))))))))</f>
        <v>778.22372649999988</v>
      </c>
      <c r="S30" s="2">
        <f>IF(Calculator!$O$6="SINGLEBASE",SUM((((D30/100)*$AJ$22)*$AH$22))+((((D30/100)*$AJ$23)*$AH$23)),IF(Calculator!$O$6="SINGLEELEMENTS",SUM((((D30/100)*$AJ$22)*$AH$22))+(((((D30/100)*$AJ$22)*$AN$22)*$AH$22)*Calculator!$G$2)-((((D30/100)*$AJ$22)*$AN$22)*$AH$22)+((((D30/100)*$AJ$23)*$AH$23)),IF(Calculator!$O$6="SINGLESPECTRUM",SUM((((D30/100)*$AJ$22)*$AH$22))+(((((D30/100)*$AJ$22)*$AN$22)*$AH$22)*Calculator!$G$4)-((((D30/100)*$AJ$22)*$AN$22)*$AH$22)+((((D30/100)*$AJ$23)*$AH$23)),IF(Calculator!$O$6="SINGLEHOMESTEAD",SUM((((D30/100)*$AJ$22)*$AH$22))+(((((D30/100)*$AJ$22)*$AN$22)*$AH$22)*Calculator!$G$3)-((((D30/100)*$AJ$22)*$AN$22)*$AH$22)+((((D30/100)*$AJ$23)*$AH$23)),IF(Calculator!$O$6="SINGLEBAND A",SUM((((D30/100)*$AJ$22)*$AH$22))+(((((D30/100)*$AJ$22)*$AN$22)*$AH$22)*Calculator!$G$5)-((((D30/100)*$AJ$22)*$AN$22)*$AH$22)+((((D30/100)*$AJ$23)*$AH$23)),IF(Calculator!$O$6="SINGLEBAND B",SUM((((D30/100)*$AJ$22)*$AH$22))+(((((D30/100)*$AJ$22)*$AN$22)*$AH$22)*Calculator!$G$6)-((((D30/100)*$AJ$22)*$AN$22)*$AH$22)+((((D30/100)*$AJ$23)*$AH$23)),IF(Calculator!$O$6="SINGLEBAND C",SUM((((D30/100)*$AJ$22)*$AH$22))+(((((D30/100)*$AJ$22)*$AN$22)*$AH$22)*Calculator!$G$7)-((((D30/100)*$AJ$22)*$AN$22)*$AH$22)+((((D30/100)*$AJ$23)*$AH$23)),IF(Calculator!$O$6="SINGLEBAND D",SUM((((D30/100)*$AJ$22)*$AH$22))+(((((D30/100)*$AJ$22)*$AN$22)*$AH$22)*Calculator!$G$8)-((((D30/100)*$AJ$22)*$AN$22)*$AH$22)+((((D30/100)*$AJ$23)*$AH$23)),IF(Calculator!$O$6="SINGLEURBANE",SUM((((D30/100)*$AJ$22)*$AH$22))+(((((D30/100)*$AJ$22)*$AN$22)*$AH$22)*Calculator!$G$9)-((((D30/100)*$AJ$22)*$AN$22)*$AH$22)+((((D30/100)*$AJ$23)*$AH$23)),IF(Calculator!$O$6="SINGLESILVERANOD",SUM((((D30/100)*$AJ$22)*$AH$22))+(((((D30/100)*$AJ$22)*$AN$22)*$AH$22)*Calculator!$G$10)-((((D30/100)*$AJ$22)*$AN$22)*$AH$22)+((((D30/100)*$AJ$23)*$AH$23)),IF(Calculator!$O$6="SINGLEANOD",SUM((((D30/100)*$AJ$22)*$AH$22))+(((((D30/100)*$AJ$22)*$AN$22)*$AH$22)*Calculator!$G$11)-((((D30/100)*$AJ$22)*$AN$22)*$AH$22)+((((D30/100)*$AJ$23)*$AH$23)),IF(Calculator!$O$6="DUALBASE",SUM((((D30/100)*$AJ$22)*$AH$22))+(((((D30/100)*$AJ$22)*$AN$22)*$AH$22)*Calculator!$G$12)-((((D30/100)*$AJ$22)*$AN$22)*$AH$22)+((((D30/100)*$AJ$23)*$AH$23)),IF(Calculator!$O$6="DUALELEMENTS",SUM((((D30/100)*$AJ$22)*$AH$22))+(((((D30/100)*$AJ$22)*$AN$22)*$AH$22)*Calculator!$G$13)-((((D30/100)*$AJ$22)*$AN$22)*$AH$22)+((((D30/100)*$AJ$23)*$AH$23)),IF(Calculator!$O$6="DUALSPECTRUM",SUM((((D30/100)*$AJ$22)*$AH$22))+(((((D30/100)*$AJ$22)*$AN$22)*$AH$22)*Calculator!$G$15)-((((D30/100)*$AJ$22)*$AN$22)*$AH$22)+((((D30/100)*$AJ$23)*$AH$23)),IF(Calculator!$O$6="DUALHOMESTEAD",SUM((((D30/100)*$AJ$22)*$AH$22))+(((((D30/100)*$AJ$22)*$AN$22)*$AH$22)*Calculator!$G$14)-((((D30/100)*$AJ$22)*$AN$22)*$AH$22)+((((D30/100)*$AJ$23)*$AH$23)),IF(Calculator!$O$6="DUALBAND A",SUM((((D30/100)*$AJ$22)*$AH$22))+(((((D30/100)*$AJ$22)*$AN$22)*$AH$22)*Calculator!$G$16)-((((D30/100)*$AJ$22)*$AN$22)*$AH$22)+((((D30/100)*$AJ$23)*$AH$23)),IF(Calculator!$O$6="DUALBAND B",SUM((((D30/100)*$AJ$22)*$AH$22))+(((((D30/100)*$AJ$22)*$AN$22)*$AH$22)*Calculator!$G$17)-((((D30/100)*$AJ$22)*$AN$22)*$AH$22)+((((D30/100)*$AJ$23)*$AH$23)),IF(Calculator!$O$6="DUALBAND C",SUM((((D30/100)*$AJ$22)*$AH$22))+(((((D30/100)*$AJ$22)*$AN$22)*$AH$22)*Calculator!$G$18)-((((D30/100)*$AJ$22)*$AN$22)*$AH$22)+((((D30/100)*$AJ$23)*$AH$23)),IF(Calculator!$O$6="DUALBAND D",SUM((((D30/100)*$AJ$22)*$AH$22))+(((((D30/100)*$AJ$22)*$AN$22)*$AH$22)*Calculator!$G$19)-((((D30/100)*$AJ$22)*$AN$22)*$AH$22)+((((D30/100)*$AJ$23)*$AH$23)),IF(Calculator!$O$6="DUALURBANE",SUM((((D30/100)*$AJ$22)*$AH$22))+(((((D30/100)*$AJ$22)*$AN$22)*$AH$22)*Calculator!$G$20)-((((D30/100)*$AJ$22)*$AN$22)*$AH$22)+((((D30/100)*$AJ$23)*$AH$23)),IF(Calculator!$O$6="DUALSILVERANOD",SUM((((D30/100)*$AJ$22)*$AH$22))+(((((D30/100)*$AJ$22)*$AN$22)*$AH$22)*Calculator!$G$21)-((((D30/100)*$AJ$22)*$AN$22)*$AH$22)+((((D30/100)*$AJ$23)*$AH$23)),IF(Calculator!$O$6="DUALANOD",SUM((((D30/100)*$AJ$22)*$AH$22))+(((((D30/100)*$AJ$22)*$AN$22)*$AH$22)*Calculator!$G$22)-((((D30/100)*$AJ$22)*$AN$22)*$AH$22)+((((D30/100)*$AJ$23)*$AH$23))))))))))))))))))))))))</f>
        <v>788.0095245</v>
      </c>
      <c r="T30" s="2">
        <f>IF(Calculator!$O$6="SINGLEBASE",SUM((((E30/100)*$AJ$22)*$AH$22))+((((E30/100)*$AJ$23)*$AH$23)),IF(Calculator!$O$6="SINGLEELEMENTS",SUM((((E30/100)*$AJ$22)*$AH$22))+(((((E30/100)*$AJ$22)*$AN$22)*$AH$22)*Calculator!$G$2)-((((E30/100)*$AJ$22)*$AN$22)*$AH$22)+((((E30/100)*$AJ$23)*$AH$23)),IF(Calculator!$O$6="SINGLESPECTRUM",SUM((((E30/100)*$AJ$22)*$AH$22))+(((((E30/100)*$AJ$22)*$AN$22)*$AH$22)*Calculator!$G$4)-((((E30/100)*$AJ$22)*$AN$22)*$AH$22)+((((E30/100)*$AJ$23)*$AH$23)),IF(Calculator!$O$6="SINGLEHOMESTEAD",SUM((((E30/100)*$AJ$22)*$AH$22))+(((((E30/100)*$AJ$22)*$AN$22)*$AH$22)*Calculator!$G$3)-((((E30/100)*$AJ$22)*$AN$22)*$AH$22)+((((E30/100)*$AJ$23)*$AH$23)),IF(Calculator!$O$6="SINGLEBAND A",SUM((((E30/100)*$AJ$22)*$AH$22))+(((((E30/100)*$AJ$22)*$AN$22)*$AH$22)*Calculator!$G$5)-((((E30/100)*$AJ$22)*$AN$22)*$AH$22)+((((E30/100)*$AJ$23)*$AH$23)),IF(Calculator!$O$6="SINGLEBAND B",SUM((((E30/100)*$AJ$22)*$AH$22))+(((((E30/100)*$AJ$22)*$AN$22)*$AH$22)*Calculator!$G$6)-((((E30/100)*$AJ$22)*$AN$22)*$AH$22)+((((E30/100)*$AJ$23)*$AH$23)),IF(Calculator!$O$6="SINGLEBAND C",SUM((((E30/100)*$AJ$22)*$AH$22))+(((((E30/100)*$AJ$22)*$AN$22)*$AH$22)*Calculator!$G$7)-((((E30/100)*$AJ$22)*$AN$22)*$AH$22)+((((E30/100)*$AJ$23)*$AH$23)),IF(Calculator!$O$6="SINGLEBAND D",SUM((((E30/100)*$AJ$22)*$AH$22))+(((((E30/100)*$AJ$22)*$AN$22)*$AH$22)*Calculator!$G$8)-((((E30/100)*$AJ$22)*$AN$22)*$AH$22)+((((E30/100)*$AJ$23)*$AH$23)),IF(Calculator!$O$6="SINGLEURBANE",SUM((((E30/100)*$AJ$22)*$AH$22))+(((((E30/100)*$AJ$22)*$AN$22)*$AH$22)*Calculator!$G$9)-((((E30/100)*$AJ$22)*$AN$22)*$AH$22)+((((E30/100)*$AJ$23)*$AH$23)),IF(Calculator!$O$6="SINGLESILVERANOD",SUM((((E30/100)*$AJ$22)*$AH$22))+(((((E30/100)*$AJ$22)*$AN$22)*$AH$22)*Calculator!$G$10)-((((E30/100)*$AJ$22)*$AN$22)*$AH$22)+((((E30/100)*$AJ$23)*$AH$23)),IF(Calculator!$O$6="SINGLEANOD",SUM((((E30/100)*$AJ$22)*$AH$22))+(((((E30/100)*$AJ$22)*$AN$22)*$AH$22)*Calculator!$G$11)-((((E30/100)*$AJ$22)*$AN$22)*$AH$22)+((((E30/100)*$AJ$23)*$AH$23)),IF(Calculator!$O$6="DUALBASE",SUM((((E30/100)*$AJ$22)*$AH$22))+(((((E30/100)*$AJ$22)*$AN$22)*$AH$22)*Calculator!$G$12)-((((E30/100)*$AJ$22)*$AN$22)*$AH$22)+((((E30/100)*$AJ$23)*$AH$23)),IF(Calculator!$O$6="DUALELEMENTS",SUM((((E30/100)*$AJ$22)*$AH$22))+(((((E30/100)*$AJ$22)*$AN$22)*$AH$22)*Calculator!$G$13)-((((E30/100)*$AJ$22)*$AN$22)*$AH$22)+((((E30/100)*$AJ$23)*$AH$23)),IF(Calculator!$O$6="DUALSPECTRUM",SUM((((E30/100)*$AJ$22)*$AH$22))+(((((E30/100)*$AJ$22)*$AN$22)*$AH$22)*Calculator!$G$15)-((((E30/100)*$AJ$22)*$AN$22)*$AH$22)+((((E30/100)*$AJ$23)*$AH$23)),IF(Calculator!$O$6="DUALHOMESTEAD",SUM((((E30/100)*$AJ$22)*$AH$22))+(((((E30/100)*$AJ$22)*$AN$22)*$AH$22)*Calculator!$G$14)-((((E30/100)*$AJ$22)*$AN$22)*$AH$22)+((((E30/100)*$AJ$23)*$AH$23)),IF(Calculator!$O$6="DUALBAND A",SUM((((E30/100)*$AJ$22)*$AH$22))+(((((E30/100)*$AJ$22)*$AN$22)*$AH$22)*Calculator!$G$16)-((((E30/100)*$AJ$22)*$AN$22)*$AH$22)+((((E30/100)*$AJ$23)*$AH$23)),IF(Calculator!$O$6="DUALBAND B",SUM((((E30/100)*$AJ$22)*$AH$22))+(((((E30/100)*$AJ$22)*$AN$22)*$AH$22)*Calculator!$G$17)-((((E30/100)*$AJ$22)*$AN$22)*$AH$22)+((((E30/100)*$AJ$23)*$AH$23)),IF(Calculator!$O$6="DUALBAND C",SUM((((E30/100)*$AJ$22)*$AH$22))+(((((E30/100)*$AJ$22)*$AN$22)*$AH$22)*Calculator!$G$18)-((((E30/100)*$AJ$22)*$AN$22)*$AH$22)+((((E30/100)*$AJ$23)*$AH$23)),IF(Calculator!$O$6="DUALBAND D",SUM((((E30/100)*$AJ$22)*$AH$22))+(((((E30/100)*$AJ$22)*$AN$22)*$AH$22)*Calculator!$G$19)-((((E30/100)*$AJ$22)*$AN$22)*$AH$22)+((((E30/100)*$AJ$23)*$AH$23)),IF(Calculator!$O$6="DUALURBANE",SUM((((E30/100)*$AJ$22)*$AH$22))+(((((E30/100)*$AJ$22)*$AN$22)*$AH$22)*Calculator!$G$20)-((((E30/100)*$AJ$22)*$AN$22)*$AH$22)+((((E30/100)*$AJ$23)*$AH$23)),IF(Calculator!$O$6="DUALSILVERANOD",SUM((((E30/100)*$AJ$22)*$AH$22))+(((((E30/100)*$AJ$22)*$AN$22)*$AH$22)*Calculator!$G$21)-((((E30/100)*$AJ$22)*$AN$22)*$AH$22)+((((E30/100)*$AJ$23)*$AH$23)),IF(Calculator!$O$6="DUALANOD",SUM((((E30/100)*$AJ$22)*$AH$22))+(((((E30/100)*$AJ$22)*$AN$22)*$AH$22)*Calculator!$G$22)-((((E30/100)*$AJ$22)*$AN$22)*$AH$22)+((((E30/100)*$AJ$23)*$AH$23))))))))))))))))))))))))</f>
        <v>797.25547549999987</v>
      </c>
      <c r="U30" s="2">
        <f>IF(Calculator!$O$6="SINGLEBASE",SUM((((F30/100)*$AJ$22)*$AH$22))+((((F30/100)*$AJ$23)*$AH$23)),IF(Calculator!$O$6="SINGLEELEMENTS",SUM((((F30/100)*$AJ$22)*$AH$22))+(((((F30/100)*$AJ$22)*$AN$22)*$AH$22)*Calculator!$G$2)-((((F30/100)*$AJ$22)*$AN$22)*$AH$22)+((((F30/100)*$AJ$23)*$AH$23)),IF(Calculator!$O$6="SINGLESPECTRUM",SUM((((F30/100)*$AJ$22)*$AH$22))+(((((F30/100)*$AJ$22)*$AN$22)*$AH$22)*Calculator!$G$4)-((((F30/100)*$AJ$22)*$AN$22)*$AH$22)+((((F30/100)*$AJ$23)*$AH$23)),IF(Calculator!$O$6="SINGLEHOMESTEAD",SUM((((F30/100)*$AJ$22)*$AH$22))+(((((F30/100)*$AJ$22)*$AN$22)*$AH$22)*Calculator!$G$3)-((((F30/100)*$AJ$22)*$AN$22)*$AH$22)+((((F30/100)*$AJ$23)*$AH$23)),IF(Calculator!$O$6="SINGLEBAND A",SUM((((F30/100)*$AJ$22)*$AH$22))+(((((F30/100)*$AJ$22)*$AN$22)*$AH$22)*Calculator!$G$5)-((((F30/100)*$AJ$22)*$AN$22)*$AH$22)+((((F30/100)*$AJ$23)*$AH$23)),IF(Calculator!$O$6="SINGLEBAND B",SUM((((F30/100)*$AJ$22)*$AH$22))+(((((F30/100)*$AJ$22)*$AN$22)*$AH$22)*Calculator!$G$6)-((((F30/100)*$AJ$22)*$AN$22)*$AH$22)+((((F30/100)*$AJ$23)*$AH$23)),IF(Calculator!$O$6="SINGLEBAND C",SUM((((F30/100)*$AJ$22)*$AH$22))+(((((F30/100)*$AJ$22)*$AN$22)*$AH$22)*Calculator!$G$7)-((((F30/100)*$AJ$22)*$AN$22)*$AH$22)+((((F30/100)*$AJ$23)*$AH$23)),IF(Calculator!$O$6="SINGLEBAND D",SUM((((F30/100)*$AJ$22)*$AH$22))+(((((F30/100)*$AJ$22)*$AN$22)*$AH$22)*Calculator!$G$8)-((((F30/100)*$AJ$22)*$AN$22)*$AH$22)+((((F30/100)*$AJ$23)*$AH$23)),IF(Calculator!$O$6="SINGLEURBANE",SUM((((F30/100)*$AJ$22)*$AH$22))+(((((F30/100)*$AJ$22)*$AN$22)*$AH$22)*Calculator!$G$9)-((((F30/100)*$AJ$22)*$AN$22)*$AH$22)+((((F30/100)*$AJ$23)*$AH$23)),IF(Calculator!$O$6="SINGLESILVERANOD",SUM((((F30/100)*$AJ$22)*$AH$22))+(((((F30/100)*$AJ$22)*$AN$22)*$AH$22)*Calculator!$G$10)-((((F30/100)*$AJ$22)*$AN$22)*$AH$22)+((((F30/100)*$AJ$23)*$AH$23)),IF(Calculator!$O$6="SINGLEANOD",SUM((((F30/100)*$AJ$22)*$AH$22))+(((((F30/100)*$AJ$22)*$AN$22)*$AH$22)*Calculator!$G$11)-((((F30/100)*$AJ$22)*$AN$22)*$AH$22)+((((F30/100)*$AJ$23)*$AH$23)),IF(Calculator!$O$6="DUALBASE",SUM((((F30/100)*$AJ$22)*$AH$22))+(((((F30/100)*$AJ$22)*$AN$22)*$AH$22)*Calculator!$G$12)-((((F30/100)*$AJ$22)*$AN$22)*$AH$22)+((((F30/100)*$AJ$23)*$AH$23)),IF(Calculator!$O$6="DUALELEMENTS",SUM((((F30/100)*$AJ$22)*$AH$22))+(((((F30/100)*$AJ$22)*$AN$22)*$AH$22)*Calculator!$G$13)-((((F30/100)*$AJ$22)*$AN$22)*$AH$22)+((((F30/100)*$AJ$23)*$AH$23)),IF(Calculator!$O$6="DUALSPECTRUM",SUM((((F30/100)*$AJ$22)*$AH$22))+(((((F30/100)*$AJ$22)*$AN$22)*$AH$22)*Calculator!$G$15)-((((F30/100)*$AJ$22)*$AN$22)*$AH$22)+((((F30/100)*$AJ$23)*$AH$23)),IF(Calculator!$O$6="DUALHOMESTEAD",SUM((((F30/100)*$AJ$22)*$AH$22))+(((((F30/100)*$AJ$22)*$AN$22)*$AH$22)*Calculator!$G$14)-((((F30/100)*$AJ$22)*$AN$22)*$AH$22)+((((F30/100)*$AJ$23)*$AH$23)),IF(Calculator!$O$6="DUALBAND A",SUM((((F30/100)*$AJ$22)*$AH$22))+(((((F30/100)*$AJ$22)*$AN$22)*$AH$22)*Calculator!$G$16)-((((F30/100)*$AJ$22)*$AN$22)*$AH$22)+((((F30/100)*$AJ$23)*$AH$23)),IF(Calculator!$O$6="DUALBAND B",SUM((((F30/100)*$AJ$22)*$AH$22))+(((((F30/100)*$AJ$22)*$AN$22)*$AH$22)*Calculator!$G$17)-((((F30/100)*$AJ$22)*$AN$22)*$AH$22)+((((F30/100)*$AJ$23)*$AH$23)),IF(Calculator!$O$6="DUALBAND C",SUM((((F30/100)*$AJ$22)*$AH$22))+(((((F30/100)*$AJ$22)*$AN$22)*$AH$22)*Calculator!$G$18)-((((F30/100)*$AJ$22)*$AN$22)*$AH$22)+((((F30/100)*$AJ$23)*$AH$23)),IF(Calculator!$O$6="DUALBAND D",SUM((((F30/100)*$AJ$22)*$AH$22))+(((((F30/100)*$AJ$22)*$AN$22)*$AH$22)*Calculator!$G$19)-((((F30/100)*$AJ$22)*$AN$22)*$AH$22)+((((F30/100)*$AJ$23)*$AH$23)),IF(Calculator!$O$6="DUALURBANE",SUM((((F30/100)*$AJ$22)*$AH$22))+(((((F30/100)*$AJ$22)*$AN$22)*$AH$22)*Calculator!$G$20)-((((F30/100)*$AJ$22)*$AN$22)*$AH$22)+((((F30/100)*$AJ$23)*$AH$23)),IF(Calculator!$O$6="DUALSILVERANOD",SUM((((F30/100)*$AJ$22)*$AH$22))+(((((F30/100)*$AJ$22)*$AN$22)*$AH$22)*Calculator!$G$21)-((((F30/100)*$AJ$22)*$AN$22)*$AH$22)+((((F30/100)*$AJ$23)*$AH$23)),IF(Calculator!$O$6="DUALANOD",SUM((((F30/100)*$AJ$22)*$AH$22))+(((((F30/100)*$AJ$22)*$AN$22)*$AH$22)*Calculator!$G$22)-((((F30/100)*$AJ$22)*$AN$22)*$AH$22)+((((F30/100)*$AJ$23)*$AH$23))))))))))))))))))))))))</f>
        <v>807.04127349999999</v>
      </c>
      <c r="V30" s="2">
        <f>IF(Calculator!$O$6="SINGLEBASE",SUM((((G30/100)*$AJ$22)*$AH$22))+((((G30/100)*$AJ$23)*$AH$23)),IF(Calculator!$O$6="SINGLEELEMENTS",SUM((((G30/100)*$AJ$22)*$AH$22))+(((((G30/100)*$AJ$22)*$AN$22)*$AH$22)*Calculator!$G$2)-((((G30/100)*$AJ$22)*$AN$22)*$AH$22)+((((G30/100)*$AJ$23)*$AH$23)),IF(Calculator!$O$6="SINGLESPECTRUM",SUM((((G30/100)*$AJ$22)*$AH$22))+(((((G30/100)*$AJ$22)*$AN$22)*$AH$22)*Calculator!$G$4)-((((G30/100)*$AJ$22)*$AN$22)*$AH$22)+((((G30/100)*$AJ$23)*$AH$23)),IF(Calculator!$O$6="SINGLEHOMESTEAD",SUM((((G30/100)*$AJ$22)*$AH$22))+(((((G30/100)*$AJ$22)*$AN$22)*$AH$22)*Calculator!$G$3)-((((G30/100)*$AJ$22)*$AN$22)*$AH$22)+((((G30/100)*$AJ$23)*$AH$23)),IF(Calculator!$O$6="SINGLEBAND A",SUM((((G30/100)*$AJ$22)*$AH$22))+(((((G30/100)*$AJ$22)*$AN$22)*$AH$22)*Calculator!$G$5)-((((G30/100)*$AJ$22)*$AN$22)*$AH$22)+((((G30/100)*$AJ$23)*$AH$23)),IF(Calculator!$O$6="SINGLEBAND B",SUM((((G30/100)*$AJ$22)*$AH$22))+(((((G30/100)*$AJ$22)*$AN$22)*$AH$22)*Calculator!$G$6)-((((G30/100)*$AJ$22)*$AN$22)*$AH$22)+((((G30/100)*$AJ$23)*$AH$23)),IF(Calculator!$O$6="SINGLEBAND C",SUM((((G30/100)*$AJ$22)*$AH$22))+(((((G30/100)*$AJ$22)*$AN$22)*$AH$22)*Calculator!$G$7)-((((G30/100)*$AJ$22)*$AN$22)*$AH$22)+((((G30/100)*$AJ$23)*$AH$23)),IF(Calculator!$O$6="SINGLEBAND D",SUM((((G30/100)*$AJ$22)*$AH$22))+(((((G30/100)*$AJ$22)*$AN$22)*$AH$22)*Calculator!$G$8)-((((G30/100)*$AJ$22)*$AN$22)*$AH$22)+((((G30/100)*$AJ$23)*$AH$23)),IF(Calculator!$O$6="SINGLEURBANE",SUM((((G30/100)*$AJ$22)*$AH$22))+(((((G30/100)*$AJ$22)*$AN$22)*$AH$22)*Calculator!$G$9)-((((G30/100)*$AJ$22)*$AN$22)*$AH$22)+((((G30/100)*$AJ$23)*$AH$23)),IF(Calculator!$O$6="SINGLESILVERANOD",SUM((((G30/100)*$AJ$22)*$AH$22))+(((((G30/100)*$AJ$22)*$AN$22)*$AH$22)*Calculator!$G$10)-((((G30/100)*$AJ$22)*$AN$22)*$AH$22)+((((G30/100)*$AJ$23)*$AH$23)),IF(Calculator!$O$6="SINGLEANOD",SUM((((G30/100)*$AJ$22)*$AH$22))+(((((G30/100)*$AJ$22)*$AN$22)*$AH$22)*Calculator!$G$11)-((((G30/100)*$AJ$22)*$AN$22)*$AH$22)+((((G30/100)*$AJ$23)*$AH$23)),IF(Calculator!$O$6="DUALBASE",SUM((((G30/100)*$AJ$22)*$AH$22))+(((((G30/100)*$AJ$22)*$AN$22)*$AH$22)*Calculator!$G$12)-((((G30/100)*$AJ$22)*$AN$22)*$AH$22)+((((G30/100)*$AJ$23)*$AH$23)),IF(Calculator!$O$6="DUALELEMENTS",SUM((((G30/100)*$AJ$22)*$AH$22))+(((((G30/100)*$AJ$22)*$AN$22)*$AH$22)*Calculator!$G$13)-((((G30/100)*$AJ$22)*$AN$22)*$AH$22)+((((G30/100)*$AJ$23)*$AH$23)),IF(Calculator!$O$6="DUALSPECTRUM",SUM((((G30/100)*$AJ$22)*$AH$22))+(((((G30/100)*$AJ$22)*$AN$22)*$AH$22)*Calculator!$G$15)-((((G30/100)*$AJ$22)*$AN$22)*$AH$22)+((((G30/100)*$AJ$23)*$AH$23)),IF(Calculator!$O$6="DUALHOMESTEAD",SUM((((G30/100)*$AJ$22)*$AH$22))+(((((G30/100)*$AJ$22)*$AN$22)*$AH$22)*Calculator!$G$14)-((((G30/100)*$AJ$22)*$AN$22)*$AH$22)+((((G30/100)*$AJ$23)*$AH$23)),IF(Calculator!$O$6="DUALBAND A",SUM((((G30/100)*$AJ$22)*$AH$22))+(((((G30/100)*$AJ$22)*$AN$22)*$AH$22)*Calculator!$G$16)-((((G30/100)*$AJ$22)*$AN$22)*$AH$22)+((((G30/100)*$AJ$23)*$AH$23)),IF(Calculator!$O$6="DUALBAND B",SUM((((G30/100)*$AJ$22)*$AH$22))+(((((G30/100)*$AJ$22)*$AN$22)*$AH$22)*Calculator!$G$17)-((((G30/100)*$AJ$22)*$AN$22)*$AH$22)+((((G30/100)*$AJ$23)*$AH$23)),IF(Calculator!$O$6="DUALBAND C",SUM((((G30/100)*$AJ$22)*$AH$22))+(((((G30/100)*$AJ$22)*$AN$22)*$AH$22)*Calculator!$G$18)-((((G30/100)*$AJ$22)*$AN$22)*$AH$22)+((((G30/100)*$AJ$23)*$AH$23)),IF(Calculator!$O$6="DUALBAND D",SUM((((G30/100)*$AJ$22)*$AH$22))+(((((G30/100)*$AJ$22)*$AN$22)*$AH$22)*Calculator!$G$19)-((((G30/100)*$AJ$22)*$AN$22)*$AH$22)+((((G30/100)*$AJ$23)*$AH$23)),IF(Calculator!$O$6="DUALURBANE",SUM((((G30/100)*$AJ$22)*$AH$22))+(((((G30/100)*$AJ$22)*$AN$22)*$AH$22)*Calculator!$G$20)-((((G30/100)*$AJ$22)*$AN$22)*$AH$22)+((((G30/100)*$AJ$23)*$AH$23)),IF(Calculator!$O$6="DUALSILVERANOD",SUM((((G30/100)*$AJ$22)*$AH$22))+(((((G30/100)*$AJ$22)*$AN$22)*$AH$22)*Calculator!$G$21)-((((G30/100)*$AJ$22)*$AN$22)*$AH$22)+((((G30/100)*$AJ$23)*$AH$23)),IF(Calculator!$O$6="DUALANOD",SUM((((G30/100)*$AJ$22)*$AH$22))+(((((G30/100)*$AJ$22)*$AN$22)*$AH$22)*Calculator!$G$22)-((((G30/100)*$AJ$22)*$AN$22)*$AH$22)+((((G30/100)*$AJ$23)*$AH$23))))))))))))))))))))))))</f>
        <v>816.29150899999991</v>
      </c>
      <c r="W30" s="2">
        <f>IF(Calculator!$O$6="SINGLEBASE",SUM((((H30/100)*$AJ$22)*$AH$22))+((((H30/100)*$AJ$23)*$AH$23)),IF(Calculator!$O$6="SINGLEELEMENTS",SUM((((H30/100)*$AJ$22)*$AH$22))+(((((H30/100)*$AJ$22)*$AN$22)*$AH$22)*Calculator!$G$2)-((((H30/100)*$AJ$22)*$AN$22)*$AH$22)+((((H30/100)*$AJ$23)*$AH$23)),IF(Calculator!$O$6="SINGLESPECTRUM",SUM((((H30/100)*$AJ$22)*$AH$22))+(((((H30/100)*$AJ$22)*$AN$22)*$AH$22)*Calculator!$G$4)-((((H30/100)*$AJ$22)*$AN$22)*$AH$22)+((((H30/100)*$AJ$23)*$AH$23)),IF(Calculator!$O$6="SINGLEHOMESTEAD",SUM((((H30/100)*$AJ$22)*$AH$22))+(((((H30/100)*$AJ$22)*$AN$22)*$AH$22)*Calculator!$G$3)-((((H30/100)*$AJ$22)*$AN$22)*$AH$22)+((((H30/100)*$AJ$23)*$AH$23)),IF(Calculator!$O$6="SINGLEBAND A",SUM((((H30/100)*$AJ$22)*$AH$22))+(((((H30/100)*$AJ$22)*$AN$22)*$AH$22)*Calculator!$G$5)-((((H30/100)*$AJ$22)*$AN$22)*$AH$22)+((((H30/100)*$AJ$23)*$AH$23)),IF(Calculator!$O$6="SINGLEBAND B",SUM((((H30/100)*$AJ$22)*$AH$22))+(((((H30/100)*$AJ$22)*$AN$22)*$AH$22)*Calculator!$G$6)-((((H30/100)*$AJ$22)*$AN$22)*$AH$22)+((((H30/100)*$AJ$23)*$AH$23)),IF(Calculator!$O$6="SINGLEBAND C",SUM((((H30/100)*$AJ$22)*$AH$22))+(((((H30/100)*$AJ$22)*$AN$22)*$AH$22)*Calculator!$G$7)-((((H30/100)*$AJ$22)*$AN$22)*$AH$22)+((((H30/100)*$AJ$23)*$AH$23)),IF(Calculator!$O$6="SINGLEBAND D",SUM((((H30/100)*$AJ$22)*$AH$22))+(((((H30/100)*$AJ$22)*$AN$22)*$AH$22)*Calculator!$G$8)-((((H30/100)*$AJ$22)*$AN$22)*$AH$22)+((((H30/100)*$AJ$23)*$AH$23)),IF(Calculator!$O$6="SINGLEURBANE",SUM((((H30/100)*$AJ$22)*$AH$22))+(((((H30/100)*$AJ$22)*$AN$22)*$AH$22)*Calculator!$G$9)-((((H30/100)*$AJ$22)*$AN$22)*$AH$22)+((((H30/100)*$AJ$23)*$AH$23)),IF(Calculator!$O$6="SINGLESILVERANOD",SUM((((H30/100)*$AJ$22)*$AH$22))+(((((H30/100)*$AJ$22)*$AN$22)*$AH$22)*Calculator!$G$10)-((((H30/100)*$AJ$22)*$AN$22)*$AH$22)+((((H30/100)*$AJ$23)*$AH$23)),IF(Calculator!$O$6="SINGLEANOD",SUM((((H30/100)*$AJ$22)*$AH$22))+(((((H30/100)*$AJ$22)*$AN$22)*$AH$22)*Calculator!$G$11)-((((H30/100)*$AJ$22)*$AN$22)*$AH$22)+((((H30/100)*$AJ$23)*$AH$23)),IF(Calculator!$O$6="DUALBASE",SUM((((H30/100)*$AJ$22)*$AH$22))+(((((H30/100)*$AJ$22)*$AN$22)*$AH$22)*Calculator!$G$12)-((((H30/100)*$AJ$22)*$AN$22)*$AH$22)+((((H30/100)*$AJ$23)*$AH$23)),IF(Calculator!$O$6="DUALELEMENTS",SUM((((H30/100)*$AJ$22)*$AH$22))+(((((H30/100)*$AJ$22)*$AN$22)*$AH$22)*Calculator!$G$13)-((((H30/100)*$AJ$22)*$AN$22)*$AH$22)+((((H30/100)*$AJ$23)*$AH$23)),IF(Calculator!$O$6="DUALSPECTRUM",SUM((((H30/100)*$AJ$22)*$AH$22))+(((((H30/100)*$AJ$22)*$AN$22)*$AH$22)*Calculator!$G$15)-((((H30/100)*$AJ$22)*$AN$22)*$AH$22)+((((H30/100)*$AJ$23)*$AH$23)),IF(Calculator!$O$6="DUALHOMESTEAD",SUM((((H30/100)*$AJ$22)*$AH$22))+(((((H30/100)*$AJ$22)*$AN$22)*$AH$22)*Calculator!$G$14)-((((H30/100)*$AJ$22)*$AN$22)*$AH$22)+((((H30/100)*$AJ$23)*$AH$23)),IF(Calculator!$O$6="DUALBAND A",SUM((((H30/100)*$AJ$22)*$AH$22))+(((((H30/100)*$AJ$22)*$AN$22)*$AH$22)*Calculator!$G$16)-((((H30/100)*$AJ$22)*$AN$22)*$AH$22)+((((H30/100)*$AJ$23)*$AH$23)),IF(Calculator!$O$6="DUALBAND B",SUM((((H30/100)*$AJ$22)*$AH$22))+(((((H30/100)*$AJ$22)*$AN$22)*$AH$22)*Calculator!$G$17)-((((H30/100)*$AJ$22)*$AN$22)*$AH$22)+((((H30/100)*$AJ$23)*$AH$23)),IF(Calculator!$O$6="DUALBAND C",SUM((((H30/100)*$AJ$22)*$AH$22))+(((((H30/100)*$AJ$22)*$AN$22)*$AH$22)*Calculator!$G$18)-((((H30/100)*$AJ$22)*$AN$22)*$AH$22)+((((H30/100)*$AJ$23)*$AH$23)),IF(Calculator!$O$6="DUALBAND D",SUM((((H30/100)*$AJ$22)*$AH$22))+(((((H30/100)*$AJ$22)*$AN$22)*$AH$22)*Calculator!$G$19)-((((H30/100)*$AJ$22)*$AN$22)*$AH$22)+((((H30/100)*$AJ$23)*$AH$23)),IF(Calculator!$O$6="DUALURBANE",SUM((((H30/100)*$AJ$22)*$AH$22))+(((((H30/100)*$AJ$22)*$AN$22)*$AH$22)*Calculator!$G$20)-((((H30/100)*$AJ$22)*$AN$22)*$AH$22)+((((H30/100)*$AJ$23)*$AH$23)),IF(Calculator!$O$6="DUALSILVERANOD",SUM((((H30/100)*$AJ$22)*$AH$22))+(((((H30/100)*$AJ$22)*$AN$22)*$AH$22)*Calculator!$G$21)-((((H30/100)*$AJ$22)*$AN$22)*$AH$22)+((((H30/100)*$AJ$23)*$AH$23)),IF(Calculator!$O$6="DUALANOD",SUM((((H30/100)*$AJ$22)*$AH$22))+(((((H30/100)*$AJ$22)*$AN$22)*$AH$22)*Calculator!$G$22)-((((H30/100)*$AJ$22)*$AN$22)*$AH$22)+((((H30/100)*$AJ$23)*$AH$23))))))))))))))))))))))))</f>
        <v>825.42606299999989</v>
      </c>
      <c r="X30" s="2">
        <f>IF(Calculator!$O$6="SINGLEBASE",SUM((((I30/100)*$AJ$22)*$AH$22))+((((I30/100)*$AJ$23)*$AH$23)),IF(Calculator!$O$6="SINGLEELEMENTS",SUM((((I30/100)*$AJ$22)*$AH$22))+(((((I30/100)*$AJ$22)*$AN$22)*$AH$22)*Calculator!$G$2)-((((I30/100)*$AJ$22)*$AN$22)*$AH$22)+((((I30/100)*$AJ$23)*$AH$23)),IF(Calculator!$O$6="SINGLESPECTRUM",SUM((((I30/100)*$AJ$22)*$AH$22))+(((((I30/100)*$AJ$22)*$AN$22)*$AH$22)*Calculator!$G$4)-((((I30/100)*$AJ$22)*$AN$22)*$AH$22)+((((I30/100)*$AJ$23)*$AH$23)),IF(Calculator!$O$6="SINGLEHOMESTEAD",SUM((((I30/100)*$AJ$22)*$AH$22))+(((((I30/100)*$AJ$22)*$AN$22)*$AH$22)*Calculator!$G$3)-((((I30/100)*$AJ$22)*$AN$22)*$AH$22)+((((I30/100)*$AJ$23)*$AH$23)),IF(Calculator!$O$6="SINGLEBAND A",SUM((((I30/100)*$AJ$22)*$AH$22))+(((((I30/100)*$AJ$22)*$AN$22)*$AH$22)*Calculator!$G$5)-((((I30/100)*$AJ$22)*$AN$22)*$AH$22)+((((I30/100)*$AJ$23)*$AH$23)),IF(Calculator!$O$6="SINGLEBAND B",SUM((((I30/100)*$AJ$22)*$AH$22))+(((((I30/100)*$AJ$22)*$AN$22)*$AH$22)*Calculator!$G$6)-((((I30/100)*$AJ$22)*$AN$22)*$AH$22)+((((I30/100)*$AJ$23)*$AH$23)),IF(Calculator!$O$6="SINGLEBAND C",SUM((((I30/100)*$AJ$22)*$AH$22))+(((((I30/100)*$AJ$22)*$AN$22)*$AH$22)*Calculator!$G$7)-((((I30/100)*$AJ$22)*$AN$22)*$AH$22)+((((I30/100)*$AJ$23)*$AH$23)),IF(Calculator!$O$6="SINGLEBAND D",SUM((((I30/100)*$AJ$22)*$AH$22))+(((((I30/100)*$AJ$22)*$AN$22)*$AH$22)*Calculator!$G$8)-((((I30/100)*$AJ$22)*$AN$22)*$AH$22)+((((I30/100)*$AJ$23)*$AH$23)),IF(Calculator!$O$6="SINGLEURBANE",SUM((((I30/100)*$AJ$22)*$AH$22))+(((((I30/100)*$AJ$22)*$AN$22)*$AH$22)*Calculator!$G$9)-((((I30/100)*$AJ$22)*$AN$22)*$AH$22)+((((I30/100)*$AJ$23)*$AH$23)),IF(Calculator!$O$6="SINGLESILVERANOD",SUM((((I30/100)*$AJ$22)*$AH$22))+(((((I30/100)*$AJ$22)*$AN$22)*$AH$22)*Calculator!$G$10)-((((I30/100)*$AJ$22)*$AN$22)*$AH$22)+((((I30/100)*$AJ$23)*$AH$23)),IF(Calculator!$O$6="SINGLEANOD",SUM((((I30/100)*$AJ$22)*$AH$22))+(((((I30/100)*$AJ$22)*$AN$22)*$AH$22)*Calculator!$G$11)-((((I30/100)*$AJ$22)*$AN$22)*$AH$22)+((((I30/100)*$AJ$23)*$AH$23)),IF(Calculator!$O$6="DUALBASE",SUM((((I30/100)*$AJ$22)*$AH$22))+(((((I30/100)*$AJ$22)*$AN$22)*$AH$22)*Calculator!$G$12)-((((I30/100)*$AJ$22)*$AN$22)*$AH$22)+((((I30/100)*$AJ$23)*$AH$23)),IF(Calculator!$O$6="DUALELEMENTS",SUM((((I30/100)*$AJ$22)*$AH$22))+(((((I30/100)*$AJ$22)*$AN$22)*$AH$22)*Calculator!$G$13)-((((I30/100)*$AJ$22)*$AN$22)*$AH$22)+((((I30/100)*$AJ$23)*$AH$23)),IF(Calculator!$O$6="DUALSPECTRUM",SUM((((I30/100)*$AJ$22)*$AH$22))+(((((I30/100)*$AJ$22)*$AN$22)*$AH$22)*Calculator!$G$15)-((((I30/100)*$AJ$22)*$AN$22)*$AH$22)+((((I30/100)*$AJ$23)*$AH$23)),IF(Calculator!$O$6="DUALHOMESTEAD",SUM((((I30/100)*$AJ$22)*$AH$22))+(((((I30/100)*$AJ$22)*$AN$22)*$AH$22)*Calculator!$G$14)-((((I30/100)*$AJ$22)*$AN$22)*$AH$22)+((((I30/100)*$AJ$23)*$AH$23)),IF(Calculator!$O$6="DUALBAND A",SUM((((I30/100)*$AJ$22)*$AH$22))+(((((I30/100)*$AJ$22)*$AN$22)*$AH$22)*Calculator!$G$16)-((((I30/100)*$AJ$22)*$AN$22)*$AH$22)+((((I30/100)*$AJ$23)*$AH$23)),IF(Calculator!$O$6="DUALBAND B",SUM((((I30/100)*$AJ$22)*$AH$22))+(((((I30/100)*$AJ$22)*$AN$22)*$AH$22)*Calculator!$G$17)-((((I30/100)*$AJ$22)*$AN$22)*$AH$22)+((((I30/100)*$AJ$23)*$AH$23)),IF(Calculator!$O$6="DUALBAND C",SUM((((I30/100)*$AJ$22)*$AH$22))+(((((I30/100)*$AJ$22)*$AN$22)*$AH$22)*Calculator!$G$18)-((((I30/100)*$AJ$22)*$AN$22)*$AH$22)+((((I30/100)*$AJ$23)*$AH$23)),IF(Calculator!$O$6="DUALBAND D",SUM((((I30/100)*$AJ$22)*$AH$22))+(((((I30/100)*$AJ$22)*$AN$22)*$AH$22)*Calculator!$G$19)-((((I30/100)*$AJ$22)*$AN$22)*$AH$22)+((((I30/100)*$AJ$23)*$AH$23)),IF(Calculator!$O$6="DUALURBANE",SUM((((I30/100)*$AJ$22)*$AH$22))+(((((I30/100)*$AJ$22)*$AN$22)*$AH$22)*Calculator!$G$20)-((((I30/100)*$AJ$22)*$AN$22)*$AH$22)+((((I30/100)*$AJ$23)*$AH$23)),IF(Calculator!$O$6="DUALSILVERANOD",SUM((((I30/100)*$AJ$22)*$AH$22))+(((((I30/100)*$AJ$22)*$AN$22)*$AH$22)*Calculator!$G$21)-((((I30/100)*$AJ$22)*$AN$22)*$AH$22)+((((I30/100)*$AJ$23)*$AH$23)),IF(Calculator!$O$6="DUALANOD",SUM((((I30/100)*$AJ$22)*$AH$22))+(((((I30/100)*$AJ$22)*$AN$22)*$AH$22)*Calculator!$G$22)-((((I30/100)*$AJ$22)*$AN$22)*$AH$22)+((((I30/100)*$AJ$23)*$AH$23))))))))))))))))))))))))</f>
        <v>835.211861</v>
      </c>
      <c r="Y30" s="2">
        <f>IF(Calculator!$O$6="SINGLEBASE",SUM((((J30/100)*$AJ$22)*$AH$22))+((((J30/100)*$AJ$23)*$AH$23)),IF(Calculator!$O$6="SINGLEELEMENTS",SUM((((J30/100)*$AJ$22)*$AH$22))+(((((J30/100)*$AJ$22)*$AN$22)*$AH$22)*Calculator!$G$2)-((((J30/100)*$AJ$22)*$AN$22)*$AH$22)+((((J30/100)*$AJ$23)*$AH$23)),IF(Calculator!$O$6="SINGLESPECTRUM",SUM((((J30/100)*$AJ$22)*$AH$22))+(((((J30/100)*$AJ$22)*$AN$22)*$AH$22)*Calculator!$G$4)-((((J30/100)*$AJ$22)*$AN$22)*$AH$22)+((((J30/100)*$AJ$23)*$AH$23)),IF(Calculator!$O$6="SINGLEHOMESTEAD",SUM((((J30/100)*$AJ$22)*$AH$22))+(((((J30/100)*$AJ$22)*$AN$22)*$AH$22)*Calculator!$G$3)-((((J30/100)*$AJ$22)*$AN$22)*$AH$22)+((((J30/100)*$AJ$23)*$AH$23)),IF(Calculator!$O$6="SINGLEBAND A",SUM((((J30/100)*$AJ$22)*$AH$22))+(((((J30/100)*$AJ$22)*$AN$22)*$AH$22)*Calculator!$G$5)-((((J30/100)*$AJ$22)*$AN$22)*$AH$22)+((((J30/100)*$AJ$23)*$AH$23)),IF(Calculator!$O$6="SINGLEBAND B",SUM((((J30/100)*$AJ$22)*$AH$22))+(((((J30/100)*$AJ$22)*$AN$22)*$AH$22)*Calculator!$G$6)-((((J30/100)*$AJ$22)*$AN$22)*$AH$22)+((((J30/100)*$AJ$23)*$AH$23)),IF(Calculator!$O$6="SINGLEBAND C",SUM((((J30/100)*$AJ$22)*$AH$22))+(((((J30/100)*$AJ$22)*$AN$22)*$AH$22)*Calculator!$G$7)-((((J30/100)*$AJ$22)*$AN$22)*$AH$22)+((((J30/100)*$AJ$23)*$AH$23)),IF(Calculator!$O$6="SINGLEBAND D",SUM((((J30/100)*$AJ$22)*$AH$22))+(((((J30/100)*$AJ$22)*$AN$22)*$AH$22)*Calculator!$G$8)-((((J30/100)*$AJ$22)*$AN$22)*$AH$22)+((((J30/100)*$AJ$23)*$AH$23)),IF(Calculator!$O$6="SINGLEURBANE",SUM((((J30/100)*$AJ$22)*$AH$22))+(((((J30/100)*$AJ$22)*$AN$22)*$AH$22)*Calculator!$G$9)-((((J30/100)*$AJ$22)*$AN$22)*$AH$22)+((((J30/100)*$AJ$23)*$AH$23)),IF(Calculator!$O$6="SINGLESILVERANOD",SUM((((J30/100)*$AJ$22)*$AH$22))+(((((J30/100)*$AJ$22)*$AN$22)*$AH$22)*Calculator!$G$10)-((((J30/100)*$AJ$22)*$AN$22)*$AH$22)+((((J30/100)*$AJ$23)*$AH$23)),IF(Calculator!$O$6="SINGLEANOD",SUM((((J30/100)*$AJ$22)*$AH$22))+(((((J30/100)*$AJ$22)*$AN$22)*$AH$22)*Calculator!$G$11)-((((J30/100)*$AJ$22)*$AN$22)*$AH$22)+((((J30/100)*$AJ$23)*$AH$23)),IF(Calculator!$O$6="DUALBASE",SUM((((J30/100)*$AJ$22)*$AH$22))+(((((J30/100)*$AJ$22)*$AN$22)*$AH$22)*Calculator!$G$12)-((((J30/100)*$AJ$22)*$AN$22)*$AH$22)+((((J30/100)*$AJ$23)*$AH$23)),IF(Calculator!$O$6="DUALELEMENTS",SUM((((J30/100)*$AJ$22)*$AH$22))+(((((J30/100)*$AJ$22)*$AN$22)*$AH$22)*Calculator!$G$13)-((((J30/100)*$AJ$22)*$AN$22)*$AH$22)+((((J30/100)*$AJ$23)*$AH$23)),IF(Calculator!$O$6="DUALSPECTRUM",SUM((((J30/100)*$AJ$22)*$AH$22))+(((((J30/100)*$AJ$22)*$AN$22)*$AH$22)*Calculator!$G$15)-((((J30/100)*$AJ$22)*$AN$22)*$AH$22)+((((J30/100)*$AJ$23)*$AH$23)),IF(Calculator!$O$6="DUALHOMESTEAD",SUM((((J30/100)*$AJ$22)*$AH$22))+(((((J30/100)*$AJ$22)*$AN$22)*$AH$22)*Calculator!$G$14)-((((J30/100)*$AJ$22)*$AN$22)*$AH$22)+((((J30/100)*$AJ$23)*$AH$23)),IF(Calculator!$O$6="DUALBAND A",SUM((((J30/100)*$AJ$22)*$AH$22))+(((((J30/100)*$AJ$22)*$AN$22)*$AH$22)*Calculator!$G$16)-((((J30/100)*$AJ$22)*$AN$22)*$AH$22)+((((J30/100)*$AJ$23)*$AH$23)),IF(Calculator!$O$6="DUALBAND B",SUM((((J30/100)*$AJ$22)*$AH$22))+(((((J30/100)*$AJ$22)*$AN$22)*$AH$22)*Calculator!$G$17)-((((J30/100)*$AJ$22)*$AN$22)*$AH$22)+((((J30/100)*$AJ$23)*$AH$23)),IF(Calculator!$O$6="DUALBAND C",SUM((((J30/100)*$AJ$22)*$AH$22))+(((((J30/100)*$AJ$22)*$AN$22)*$AH$22)*Calculator!$G$18)-((((J30/100)*$AJ$22)*$AN$22)*$AH$22)+((((J30/100)*$AJ$23)*$AH$23)),IF(Calculator!$O$6="DUALBAND D",SUM((((J30/100)*$AJ$22)*$AH$22))+(((((J30/100)*$AJ$22)*$AN$22)*$AH$22)*Calculator!$G$19)-((((J30/100)*$AJ$22)*$AN$22)*$AH$22)+((((J30/100)*$AJ$23)*$AH$23)),IF(Calculator!$O$6="DUALURBANE",SUM((((J30/100)*$AJ$22)*$AH$22))+(((((J30/100)*$AJ$22)*$AN$22)*$AH$22)*Calculator!$G$20)-((((J30/100)*$AJ$22)*$AN$22)*$AH$22)+((((J30/100)*$AJ$23)*$AH$23)),IF(Calculator!$O$6="DUALSILVERANOD",SUM((((J30/100)*$AJ$22)*$AH$22))+(((((J30/100)*$AJ$22)*$AN$22)*$AH$22)*Calculator!$G$21)-((((J30/100)*$AJ$22)*$AN$22)*$AH$22)+((((J30/100)*$AJ$23)*$AH$23)),IF(Calculator!$O$6="DUALANOD",SUM((((J30/100)*$AJ$22)*$AH$22))+(((((J30/100)*$AJ$22)*$AN$22)*$AH$22)*Calculator!$G$22)-((((J30/100)*$AJ$22)*$AN$22)*$AH$22)+((((J30/100)*$AJ$23)*$AH$23))))))))))))))))))))))))</f>
        <v>844.34641499999998</v>
      </c>
      <c r="Z30" s="2">
        <f>IF(Calculator!$O$6="SINGLEBASE",SUM((((K30/100)*$AJ$22)*$AH$22))+((((K30/100)*$AJ$23)*$AH$23)),IF(Calculator!$O$6="SINGLEELEMENTS",SUM((((K30/100)*$AJ$22)*$AH$22))+(((((K30/100)*$AJ$22)*$AN$22)*$AH$22)*Calculator!$G$2)-((((K30/100)*$AJ$22)*$AN$22)*$AH$22)+((((K30/100)*$AJ$23)*$AH$23)),IF(Calculator!$O$6="SINGLESPECTRUM",SUM((((K30/100)*$AJ$22)*$AH$22))+(((((K30/100)*$AJ$22)*$AN$22)*$AH$22)*Calculator!$G$4)-((((K30/100)*$AJ$22)*$AN$22)*$AH$22)+((((K30/100)*$AJ$23)*$AH$23)),IF(Calculator!$O$6="SINGLEHOMESTEAD",SUM((((K30/100)*$AJ$22)*$AH$22))+(((((K30/100)*$AJ$22)*$AN$22)*$AH$22)*Calculator!$G$3)-((((K30/100)*$AJ$22)*$AN$22)*$AH$22)+((((K30/100)*$AJ$23)*$AH$23)),IF(Calculator!$O$6="SINGLEBAND A",SUM((((K30/100)*$AJ$22)*$AH$22))+(((((K30/100)*$AJ$22)*$AN$22)*$AH$22)*Calculator!$G$5)-((((K30/100)*$AJ$22)*$AN$22)*$AH$22)+((((K30/100)*$AJ$23)*$AH$23)),IF(Calculator!$O$6="SINGLEBAND B",SUM((((K30/100)*$AJ$22)*$AH$22))+(((((K30/100)*$AJ$22)*$AN$22)*$AH$22)*Calculator!$G$6)-((((K30/100)*$AJ$22)*$AN$22)*$AH$22)+((((K30/100)*$AJ$23)*$AH$23)),IF(Calculator!$O$6="SINGLEBAND C",SUM((((K30/100)*$AJ$22)*$AH$22))+(((((K30/100)*$AJ$22)*$AN$22)*$AH$22)*Calculator!$G$7)-((((K30/100)*$AJ$22)*$AN$22)*$AH$22)+((((K30/100)*$AJ$23)*$AH$23)),IF(Calculator!$O$6="SINGLEBAND D",SUM((((K30/100)*$AJ$22)*$AH$22))+(((((K30/100)*$AJ$22)*$AN$22)*$AH$22)*Calculator!$G$8)-((((K30/100)*$AJ$22)*$AN$22)*$AH$22)+((((K30/100)*$AJ$23)*$AH$23)),IF(Calculator!$O$6="SINGLEURBANE",SUM((((K30/100)*$AJ$22)*$AH$22))+(((((K30/100)*$AJ$22)*$AN$22)*$AH$22)*Calculator!$G$9)-((((K30/100)*$AJ$22)*$AN$22)*$AH$22)+((((K30/100)*$AJ$23)*$AH$23)),IF(Calculator!$O$6="SINGLESILVERANOD",SUM((((K30/100)*$AJ$22)*$AH$22))+(((((K30/100)*$AJ$22)*$AN$22)*$AH$22)*Calculator!$G$10)-((((K30/100)*$AJ$22)*$AN$22)*$AH$22)+((((K30/100)*$AJ$23)*$AH$23)),IF(Calculator!$O$6="SINGLEANOD",SUM((((K30/100)*$AJ$22)*$AH$22))+(((((K30/100)*$AJ$22)*$AN$22)*$AH$22)*Calculator!$G$11)-((((K30/100)*$AJ$22)*$AN$22)*$AH$22)+((((K30/100)*$AJ$23)*$AH$23)),IF(Calculator!$O$6="DUALBASE",SUM((((K30/100)*$AJ$22)*$AH$22))+(((((K30/100)*$AJ$22)*$AN$22)*$AH$22)*Calculator!$G$12)-((((K30/100)*$AJ$22)*$AN$22)*$AH$22)+((((K30/100)*$AJ$23)*$AH$23)),IF(Calculator!$O$6="DUALELEMENTS",SUM((((K30/100)*$AJ$22)*$AH$22))+(((((K30/100)*$AJ$22)*$AN$22)*$AH$22)*Calculator!$G$13)-((((K30/100)*$AJ$22)*$AN$22)*$AH$22)+((((K30/100)*$AJ$23)*$AH$23)),IF(Calculator!$O$6="DUALSPECTRUM",SUM((((K30/100)*$AJ$22)*$AH$22))+(((((K30/100)*$AJ$22)*$AN$22)*$AH$22)*Calculator!$G$15)-((((K30/100)*$AJ$22)*$AN$22)*$AH$22)+((((K30/100)*$AJ$23)*$AH$23)),IF(Calculator!$O$6="DUALHOMESTEAD",SUM((((K30/100)*$AJ$22)*$AH$22))+(((((K30/100)*$AJ$22)*$AN$22)*$AH$22)*Calculator!$G$14)-((((K30/100)*$AJ$22)*$AN$22)*$AH$22)+((((K30/100)*$AJ$23)*$AH$23)),IF(Calculator!$O$6="DUALBAND A",SUM((((K30/100)*$AJ$22)*$AH$22))+(((((K30/100)*$AJ$22)*$AN$22)*$AH$22)*Calculator!$G$16)-((((K30/100)*$AJ$22)*$AN$22)*$AH$22)+((((K30/100)*$AJ$23)*$AH$23)),IF(Calculator!$O$6="DUALBAND B",SUM((((K30/100)*$AJ$22)*$AH$22))+(((((K30/100)*$AJ$22)*$AN$22)*$AH$22)*Calculator!$G$17)-((((K30/100)*$AJ$22)*$AN$22)*$AH$22)+((((K30/100)*$AJ$23)*$AH$23)),IF(Calculator!$O$6="DUALBAND C",SUM((((K30/100)*$AJ$22)*$AH$22))+(((((K30/100)*$AJ$22)*$AN$22)*$AH$22)*Calculator!$G$18)-((((K30/100)*$AJ$22)*$AN$22)*$AH$22)+((((K30/100)*$AJ$23)*$AH$23)),IF(Calculator!$O$6="DUALBAND D",SUM((((K30/100)*$AJ$22)*$AH$22))+(((((K30/100)*$AJ$22)*$AN$22)*$AH$22)*Calculator!$G$19)-((((K30/100)*$AJ$22)*$AN$22)*$AH$22)+((((K30/100)*$AJ$23)*$AH$23)),IF(Calculator!$O$6="DUALURBANE",SUM((((K30/100)*$AJ$22)*$AH$22))+(((((K30/100)*$AJ$22)*$AN$22)*$AH$22)*Calculator!$G$20)-((((K30/100)*$AJ$22)*$AN$22)*$AH$22)+((((K30/100)*$AJ$23)*$AH$23)),IF(Calculator!$O$6="DUALSILVERANOD",SUM((((K30/100)*$AJ$22)*$AH$22))+(((((K30/100)*$AJ$22)*$AN$22)*$AH$22)*Calculator!$G$21)-((((K30/100)*$AJ$22)*$AN$22)*$AH$22)+((((K30/100)*$AJ$23)*$AH$23)),IF(Calculator!$O$6="DUALANOD",SUM((((K30/100)*$AJ$22)*$AH$22))+(((((K30/100)*$AJ$22)*$AN$22)*$AH$22)*Calculator!$G$22)-((((K30/100)*$AJ$22)*$AN$22)*$AH$22)+((((K30/100)*$AJ$23)*$AH$23))))))))))))))))))))))))</f>
        <v>854.13221299999987</v>
      </c>
      <c r="AA30" s="2">
        <f>IF(Calculator!$O$6="SINGLEBASE",SUM((((L30/100)*$AJ$22)*$AH$22))+((((L30/100)*$AJ$23)*$AH$23)),IF(Calculator!$O$6="SINGLEELEMENTS",SUM((((L30/100)*$AJ$22)*$AH$22))+(((((L30/100)*$AJ$22)*$AN$22)*$AH$22)*Calculator!$G$2)-((((L30/100)*$AJ$22)*$AN$22)*$AH$22)+((((L30/100)*$AJ$23)*$AH$23)),IF(Calculator!$O$6="SINGLESPECTRUM",SUM((((L30/100)*$AJ$22)*$AH$22))+(((((L30/100)*$AJ$22)*$AN$22)*$AH$22)*Calculator!$G$4)-((((L30/100)*$AJ$22)*$AN$22)*$AH$22)+((((L30/100)*$AJ$23)*$AH$23)),IF(Calculator!$O$6="SINGLEHOMESTEAD",SUM((((L30/100)*$AJ$22)*$AH$22))+(((((L30/100)*$AJ$22)*$AN$22)*$AH$22)*Calculator!$G$3)-((((L30/100)*$AJ$22)*$AN$22)*$AH$22)+((((L30/100)*$AJ$23)*$AH$23)),IF(Calculator!$O$6="SINGLEBAND A",SUM((((L30/100)*$AJ$22)*$AH$22))+(((((L30/100)*$AJ$22)*$AN$22)*$AH$22)*Calculator!$G$5)-((((L30/100)*$AJ$22)*$AN$22)*$AH$22)+((((L30/100)*$AJ$23)*$AH$23)),IF(Calculator!$O$6="SINGLEBAND B",SUM((((L30/100)*$AJ$22)*$AH$22))+(((((L30/100)*$AJ$22)*$AN$22)*$AH$22)*Calculator!$G$6)-((((L30/100)*$AJ$22)*$AN$22)*$AH$22)+((((L30/100)*$AJ$23)*$AH$23)),IF(Calculator!$O$6="SINGLEBAND C",SUM((((L30/100)*$AJ$22)*$AH$22))+(((((L30/100)*$AJ$22)*$AN$22)*$AH$22)*Calculator!$G$7)-((((L30/100)*$AJ$22)*$AN$22)*$AH$22)+((((L30/100)*$AJ$23)*$AH$23)),IF(Calculator!$O$6="SINGLEBAND D",SUM((((L30/100)*$AJ$22)*$AH$22))+(((((L30/100)*$AJ$22)*$AN$22)*$AH$22)*Calculator!$G$8)-((((L30/100)*$AJ$22)*$AN$22)*$AH$22)+((((L30/100)*$AJ$23)*$AH$23)),IF(Calculator!$O$6="SINGLEURBANE",SUM((((L30/100)*$AJ$22)*$AH$22))+(((((L30/100)*$AJ$22)*$AN$22)*$AH$22)*Calculator!$G$9)-((((L30/100)*$AJ$22)*$AN$22)*$AH$22)+((((L30/100)*$AJ$23)*$AH$23)),IF(Calculator!$O$6="SINGLESILVERANOD",SUM((((L30/100)*$AJ$22)*$AH$22))+(((((L30/100)*$AJ$22)*$AN$22)*$AH$22)*Calculator!$G$10)-((((L30/100)*$AJ$22)*$AN$22)*$AH$22)+((((L30/100)*$AJ$23)*$AH$23)),IF(Calculator!$O$6="SINGLEANOD",SUM((((L30/100)*$AJ$22)*$AH$22))+(((((L30/100)*$AJ$22)*$AN$22)*$AH$22)*Calculator!$G$11)-((((L30/100)*$AJ$22)*$AN$22)*$AH$22)+((((L30/100)*$AJ$23)*$AH$23)),IF(Calculator!$O$6="DUALBASE",SUM((((L30/100)*$AJ$22)*$AH$22))+(((((L30/100)*$AJ$22)*$AN$22)*$AH$22)*Calculator!$G$12)-((((L30/100)*$AJ$22)*$AN$22)*$AH$22)+((((L30/100)*$AJ$23)*$AH$23)),IF(Calculator!$O$6="DUALELEMENTS",SUM((((L30/100)*$AJ$22)*$AH$22))+(((((L30/100)*$AJ$22)*$AN$22)*$AH$22)*Calculator!$G$13)-((((L30/100)*$AJ$22)*$AN$22)*$AH$22)+((((L30/100)*$AJ$23)*$AH$23)),IF(Calculator!$O$6="DUALSPECTRUM",SUM((((L30/100)*$AJ$22)*$AH$22))+(((((L30/100)*$AJ$22)*$AN$22)*$AH$22)*Calculator!$G$15)-((((L30/100)*$AJ$22)*$AN$22)*$AH$22)+((((L30/100)*$AJ$23)*$AH$23)),IF(Calculator!$O$6="DUALHOMESTEAD",SUM((((L30/100)*$AJ$22)*$AH$22))+(((((L30/100)*$AJ$22)*$AN$22)*$AH$22)*Calculator!$G$14)-((((L30/100)*$AJ$22)*$AN$22)*$AH$22)+((((L30/100)*$AJ$23)*$AH$23)),IF(Calculator!$O$6="DUALBAND A",SUM((((L30/100)*$AJ$22)*$AH$22))+(((((L30/100)*$AJ$22)*$AN$22)*$AH$22)*Calculator!$G$16)-((((L30/100)*$AJ$22)*$AN$22)*$AH$22)+((((L30/100)*$AJ$23)*$AH$23)),IF(Calculator!$O$6="DUALBAND B",SUM((((L30/100)*$AJ$22)*$AH$22))+(((((L30/100)*$AJ$22)*$AN$22)*$AH$22)*Calculator!$G$17)-((((L30/100)*$AJ$22)*$AN$22)*$AH$22)+((((L30/100)*$AJ$23)*$AH$23)),IF(Calculator!$O$6="DUALBAND C",SUM((((L30/100)*$AJ$22)*$AH$22))+(((((L30/100)*$AJ$22)*$AN$22)*$AH$22)*Calculator!$G$18)-((((L30/100)*$AJ$22)*$AN$22)*$AH$22)+((((L30/100)*$AJ$23)*$AH$23)),IF(Calculator!$O$6="DUALBAND D",SUM((((L30/100)*$AJ$22)*$AH$22))+(((((L30/100)*$AJ$22)*$AN$22)*$AH$22)*Calculator!$G$19)-((((L30/100)*$AJ$22)*$AN$22)*$AH$22)+((((L30/100)*$AJ$23)*$AH$23)),IF(Calculator!$O$6="DUALURBANE",SUM((((L30/100)*$AJ$22)*$AH$22))+(((((L30/100)*$AJ$22)*$AN$22)*$AH$22)*Calculator!$G$20)-((((L30/100)*$AJ$22)*$AN$22)*$AH$22)+((((L30/100)*$AJ$23)*$AH$23)),IF(Calculator!$O$6="DUALSILVERANOD",SUM((((L30/100)*$AJ$22)*$AH$22))+(((((L30/100)*$AJ$22)*$AN$22)*$AH$22)*Calculator!$G$21)-((((L30/100)*$AJ$22)*$AN$22)*$AH$22)+((((L30/100)*$AJ$23)*$AH$23)),IF(Calculator!$O$6="DUALANOD",SUM((((L30/100)*$AJ$22)*$AH$22))+(((((L30/100)*$AJ$22)*$AN$22)*$AH$22)*Calculator!$G$22)-((((L30/100)*$AJ$22)*$AN$22)*$AH$22)+((((L30/100)*$AJ$23)*$AH$23))))))))))))))))))))))))</f>
        <v>863.27105149999988</v>
      </c>
      <c r="AB30" s="2">
        <f>IF(Calculator!$O$6="SINGLEBASE",SUM((((M30/100)*$AJ$22)*$AH$22))+((((M30/100)*$AJ$23)*$AH$23)),IF(Calculator!$O$6="SINGLEELEMENTS",SUM((((M30/100)*$AJ$22)*$AH$22))+(((((M30/100)*$AJ$22)*$AN$22)*$AH$22)*Calculator!$G$2)-((((M30/100)*$AJ$22)*$AN$22)*$AH$22)+((((M30/100)*$AJ$23)*$AH$23)),IF(Calculator!$O$6="SINGLESPECTRUM",SUM((((M30/100)*$AJ$22)*$AH$22))+(((((M30/100)*$AJ$22)*$AN$22)*$AH$22)*Calculator!$G$4)-((((M30/100)*$AJ$22)*$AN$22)*$AH$22)+((((M30/100)*$AJ$23)*$AH$23)),IF(Calculator!$O$6="SINGLEHOMESTEAD",SUM((((M30/100)*$AJ$22)*$AH$22))+(((((M30/100)*$AJ$22)*$AN$22)*$AH$22)*Calculator!$G$3)-((((M30/100)*$AJ$22)*$AN$22)*$AH$22)+((((M30/100)*$AJ$23)*$AH$23)),IF(Calculator!$O$6="SINGLEBAND A",SUM((((M30/100)*$AJ$22)*$AH$22))+(((((M30/100)*$AJ$22)*$AN$22)*$AH$22)*Calculator!$G$5)-((((M30/100)*$AJ$22)*$AN$22)*$AH$22)+((((M30/100)*$AJ$23)*$AH$23)),IF(Calculator!$O$6="SINGLEBAND B",SUM((((M30/100)*$AJ$22)*$AH$22))+(((((M30/100)*$AJ$22)*$AN$22)*$AH$22)*Calculator!$G$6)-((((M30/100)*$AJ$22)*$AN$22)*$AH$22)+((((M30/100)*$AJ$23)*$AH$23)),IF(Calculator!$O$6="SINGLEBAND C",SUM((((M30/100)*$AJ$22)*$AH$22))+(((((M30/100)*$AJ$22)*$AN$22)*$AH$22)*Calculator!$G$7)-((((M30/100)*$AJ$22)*$AN$22)*$AH$22)+((((M30/100)*$AJ$23)*$AH$23)),IF(Calculator!$O$6="SINGLEBAND D",SUM((((M30/100)*$AJ$22)*$AH$22))+(((((M30/100)*$AJ$22)*$AN$22)*$AH$22)*Calculator!$G$8)-((((M30/100)*$AJ$22)*$AN$22)*$AH$22)+((((M30/100)*$AJ$23)*$AH$23)),IF(Calculator!$O$6="SINGLEURBANE",SUM((((M30/100)*$AJ$22)*$AH$22))+(((((M30/100)*$AJ$22)*$AN$22)*$AH$22)*Calculator!$G$9)-((((M30/100)*$AJ$22)*$AN$22)*$AH$22)+((((M30/100)*$AJ$23)*$AH$23)),IF(Calculator!$O$6="SINGLESILVERANOD",SUM((((M30/100)*$AJ$22)*$AH$22))+(((((M30/100)*$AJ$22)*$AN$22)*$AH$22)*Calculator!$G$10)-((((M30/100)*$AJ$22)*$AN$22)*$AH$22)+((((M30/100)*$AJ$23)*$AH$23)),IF(Calculator!$O$6="SINGLEANOD",SUM((((M30/100)*$AJ$22)*$AH$22))+(((((M30/100)*$AJ$22)*$AN$22)*$AH$22)*Calculator!$G$11)-((((M30/100)*$AJ$22)*$AN$22)*$AH$22)+((((M30/100)*$AJ$23)*$AH$23)),IF(Calculator!$O$6="DUALBASE",SUM((((M30/100)*$AJ$22)*$AH$22))+(((((M30/100)*$AJ$22)*$AN$22)*$AH$22)*Calculator!$G$12)-((((M30/100)*$AJ$22)*$AN$22)*$AH$22)+((((M30/100)*$AJ$23)*$AH$23)),IF(Calculator!$O$6="DUALELEMENTS",SUM((((M30/100)*$AJ$22)*$AH$22))+(((((M30/100)*$AJ$22)*$AN$22)*$AH$22)*Calculator!$G$13)-((((M30/100)*$AJ$22)*$AN$22)*$AH$22)+((((M30/100)*$AJ$23)*$AH$23)),IF(Calculator!$O$6="DUALSPECTRUM",SUM((((M30/100)*$AJ$22)*$AH$22))+(((((M30/100)*$AJ$22)*$AN$22)*$AH$22)*Calculator!$G$15)-((((M30/100)*$AJ$22)*$AN$22)*$AH$22)+((((M30/100)*$AJ$23)*$AH$23)),IF(Calculator!$O$6="DUALHOMESTEAD",SUM((((M30/100)*$AJ$22)*$AH$22))+(((((M30/100)*$AJ$22)*$AN$22)*$AH$22)*Calculator!$G$14)-((((M30/100)*$AJ$22)*$AN$22)*$AH$22)+((((M30/100)*$AJ$23)*$AH$23)),IF(Calculator!$O$6="DUALBAND A",SUM((((M30/100)*$AJ$22)*$AH$22))+(((((M30/100)*$AJ$22)*$AN$22)*$AH$22)*Calculator!$G$16)-((((M30/100)*$AJ$22)*$AN$22)*$AH$22)+((((M30/100)*$AJ$23)*$AH$23)),IF(Calculator!$O$6="DUALBAND B",SUM((((M30/100)*$AJ$22)*$AH$22))+(((((M30/100)*$AJ$22)*$AN$22)*$AH$22)*Calculator!$G$17)-((((M30/100)*$AJ$22)*$AN$22)*$AH$22)+((((M30/100)*$AJ$23)*$AH$23)),IF(Calculator!$O$6="DUALBAND C",SUM((((M30/100)*$AJ$22)*$AH$22))+(((((M30/100)*$AJ$22)*$AN$22)*$AH$22)*Calculator!$G$18)-((((M30/100)*$AJ$22)*$AN$22)*$AH$22)+((((M30/100)*$AJ$23)*$AH$23)),IF(Calculator!$O$6="DUALBAND D",SUM((((M30/100)*$AJ$22)*$AH$22))+(((((M30/100)*$AJ$22)*$AN$22)*$AH$22)*Calculator!$G$19)-((((M30/100)*$AJ$22)*$AN$22)*$AH$22)+((((M30/100)*$AJ$23)*$AH$23)),IF(Calculator!$O$6="DUALURBANE",SUM((((M30/100)*$AJ$22)*$AH$22))+(((((M30/100)*$AJ$22)*$AN$22)*$AH$22)*Calculator!$G$20)-((((M30/100)*$AJ$22)*$AN$22)*$AH$22)+((((M30/100)*$AJ$23)*$AH$23)),IF(Calculator!$O$6="DUALSILVERANOD",SUM((((M30/100)*$AJ$22)*$AH$22))+(((((M30/100)*$AJ$22)*$AN$22)*$AH$22)*Calculator!$G$21)-((((M30/100)*$AJ$22)*$AN$22)*$AH$22)+((((M30/100)*$AJ$23)*$AH$23)),IF(Calculator!$O$6="DUALANOD",SUM((((M30/100)*$AJ$22)*$AH$22))+(((((M30/100)*$AJ$22)*$AN$22)*$AH$22)*Calculator!$G$22)-((((M30/100)*$AJ$22)*$AN$22)*$AH$22)+((((M30/100)*$AJ$23)*$AH$23))))))))))))))))))))))))</f>
        <v>872.40560549999998</v>
      </c>
      <c r="AC30" s="2">
        <f>IF(Calculator!$O$6="SINGLEBASE",SUM((((N30/100)*$AJ$22)*$AH$22))+((((N30/100)*$AJ$23)*$AH$23)),IF(Calculator!$O$6="SINGLEELEMENTS",SUM((((N30/100)*$AJ$22)*$AH$22))+(((((N30/100)*$AJ$22)*$AN$22)*$AH$22)*Calculator!$G$2)-((((N30/100)*$AJ$22)*$AN$22)*$AH$22)+((((N30/100)*$AJ$23)*$AH$23)),IF(Calculator!$O$6="SINGLESPECTRUM",SUM((((N30/100)*$AJ$22)*$AH$22))+(((((N30/100)*$AJ$22)*$AN$22)*$AH$22)*Calculator!$G$4)-((((N30/100)*$AJ$22)*$AN$22)*$AH$22)+((((N30/100)*$AJ$23)*$AH$23)),IF(Calculator!$O$6="SINGLEHOMESTEAD",SUM((((N30/100)*$AJ$22)*$AH$22))+(((((N30/100)*$AJ$22)*$AN$22)*$AH$22)*Calculator!$G$3)-((((N30/100)*$AJ$22)*$AN$22)*$AH$22)+((((N30/100)*$AJ$23)*$AH$23)),IF(Calculator!$O$6="SINGLEBAND A",SUM((((N30/100)*$AJ$22)*$AH$22))+(((((N30/100)*$AJ$22)*$AN$22)*$AH$22)*Calculator!$G$5)-((((N30/100)*$AJ$22)*$AN$22)*$AH$22)+((((N30/100)*$AJ$23)*$AH$23)),IF(Calculator!$O$6="SINGLEBAND B",SUM((((N30/100)*$AJ$22)*$AH$22))+(((((N30/100)*$AJ$22)*$AN$22)*$AH$22)*Calculator!$G$6)-((((N30/100)*$AJ$22)*$AN$22)*$AH$22)+((((N30/100)*$AJ$23)*$AH$23)),IF(Calculator!$O$6="SINGLEBAND C",SUM((((N30/100)*$AJ$22)*$AH$22))+(((((N30/100)*$AJ$22)*$AN$22)*$AH$22)*Calculator!$G$7)-((((N30/100)*$AJ$22)*$AN$22)*$AH$22)+((((N30/100)*$AJ$23)*$AH$23)),IF(Calculator!$O$6="SINGLEBAND D",SUM((((N30/100)*$AJ$22)*$AH$22))+(((((N30/100)*$AJ$22)*$AN$22)*$AH$22)*Calculator!$G$8)-((((N30/100)*$AJ$22)*$AN$22)*$AH$22)+((((N30/100)*$AJ$23)*$AH$23)),IF(Calculator!$O$6="SINGLEURBANE",SUM((((N30/100)*$AJ$22)*$AH$22))+(((((N30/100)*$AJ$22)*$AN$22)*$AH$22)*Calculator!$G$9)-((((N30/100)*$AJ$22)*$AN$22)*$AH$22)+((((N30/100)*$AJ$23)*$AH$23)),IF(Calculator!$O$6="SINGLESILVERANOD",SUM((((N30/100)*$AJ$22)*$AH$22))+(((((N30/100)*$AJ$22)*$AN$22)*$AH$22)*Calculator!$G$10)-((((N30/100)*$AJ$22)*$AN$22)*$AH$22)+((((N30/100)*$AJ$23)*$AH$23)),IF(Calculator!$O$6="SINGLEANOD",SUM((((N30/100)*$AJ$22)*$AH$22))+(((((N30/100)*$AJ$22)*$AN$22)*$AH$22)*Calculator!$G$11)-((((N30/100)*$AJ$22)*$AN$22)*$AH$22)+((((N30/100)*$AJ$23)*$AH$23)),IF(Calculator!$O$6="DUALBASE",SUM((((N30/100)*$AJ$22)*$AH$22))+(((((N30/100)*$AJ$22)*$AN$22)*$AH$22)*Calculator!$G$12)-((((N30/100)*$AJ$22)*$AN$22)*$AH$22)+((((N30/100)*$AJ$23)*$AH$23)),IF(Calculator!$O$6="DUALELEMENTS",SUM((((N30/100)*$AJ$22)*$AH$22))+(((((N30/100)*$AJ$22)*$AN$22)*$AH$22)*Calculator!$G$13)-((((N30/100)*$AJ$22)*$AN$22)*$AH$22)+((((N30/100)*$AJ$23)*$AH$23)),IF(Calculator!$O$6="DUALSPECTRUM",SUM((((N30/100)*$AJ$22)*$AH$22))+(((((N30/100)*$AJ$22)*$AN$22)*$AH$22)*Calculator!$G$15)-((((N30/100)*$AJ$22)*$AN$22)*$AH$22)+((((N30/100)*$AJ$23)*$AH$23)),IF(Calculator!$O$6="DUALHOMESTEAD",SUM((((N30/100)*$AJ$22)*$AH$22))+(((((N30/100)*$AJ$22)*$AN$22)*$AH$22)*Calculator!$G$14)-((((N30/100)*$AJ$22)*$AN$22)*$AH$22)+((((N30/100)*$AJ$23)*$AH$23)),IF(Calculator!$O$6="DUALBAND A",SUM((((N30/100)*$AJ$22)*$AH$22))+(((((N30/100)*$AJ$22)*$AN$22)*$AH$22)*Calculator!$G$16)-((((N30/100)*$AJ$22)*$AN$22)*$AH$22)+((((N30/100)*$AJ$23)*$AH$23)),IF(Calculator!$O$6="DUALBAND B",SUM((((N30/100)*$AJ$22)*$AH$22))+(((((N30/100)*$AJ$22)*$AN$22)*$AH$22)*Calculator!$G$17)-((((N30/100)*$AJ$22)*$AN$22)*$AH$22)+((((N30/100)*$AJ$23)*$AH$23)),IF(Calculator!$O$6="DUALBAND C",SUM((((N30/100)*$AJ$22)*$AH$22))+(((((N30/100)*$AJ$22)*$AN$22)*$AH$22)*Calculator!$G$18)-((((N30/100)*$AJ$22)*$AN$22)*$AH$22)+((((N30/100)*$AJ$23)*$AH$23)),IF(Calculator!$O$6="DUALBAND D",SUM((((N30/100)*$AJ$22)*$AH$22))+(((((N30/100)*$AJ$22)*$AN$22)*$AH$22)*Calculator!$G$19)-((((N30/100)*$AJ$22)*$AN$22)*$AH$22)+((((N30/100)*$AJ$23)*$AH$23)),IF(Calculator!$O$6="DUALURBANE",SUM((((N30/100)*$AJ$22)*$AH$22))+(((((N30/100)*$AJ$22)*$AN$22)*$AH$22)*Calculator!$G$20)-((((N30/100)*$AJ$22)*$AN$22)*$AH$22)+((((N30/100)*$AJ$23)*$AH$23)),IF(Calculator!$O$6="DUALSILVERANOD",SUM((((N30/100)*$AJ$22)*$AH$22))+(((((N30/100)*$AJ$22)*$AN$22)*$AH$22)*Calculator!$G$21)-((((N30/100)*$AJ$22)*$AN$22)*$AH$22)+((((N30/100)*$AJ$23)*$AH$23)),IF(Calculator!$O$6="DUALANOD",SUM((((N30/100)*$AJ$22)*$AH$22))+(((((N30/100)*$AJ$22)*$AN$22)*$AH$22)*Calculator!$G$22)-((((N30/100)*$AJ$22)*$AN$22)*$AH$22)+((((N30/100)*$AJ$23)*$AH$23))))))))))))))))))))))))</f>
        <v>882.19140349999998</v>
      </c>
    </row>
    <row r="31" spans="1:40">
      <c r="A31" s="8" t="s">
        <v>1399</v>
      </c>
      <c r="B31" s="2">
        <v>1893.0070499999999</v>
      </c>
      <c r="C31" s="2">
        <v>1915.2968999999998</v>
      </c>
      <c r="D31" s="2">
        <v>1939.15425</v>
      </c>
      <c r="E31" s="2">
        <v>1961.7157999999999</v>
      </c>
      <c r="F31" s="2">
        <v>1985.5835999999997</v>
      </c>
      <c r="G31" s="2">
        <v>2008.1346999999998</v>
      </c>
      <c r="H31" s="2">
        <v>2030.42455</v>
      </c>
      <c r="I31" s="2">
        <v>2054.2819</v>
      </c>
      <c r="J31" s="2">
        <v>2076.5717500000001</v>
      </c>
      <c r="K31" s="2">
        <v>2100.4395500000001</v>
      </c>
      <c r="L31" s="2">
        <v>2122.7189499999999</v>
      </c>
      <c r="M31" s="2">
        <v>2145.0087999999996</v>
      </c>
      <c r="N31" s="2">
        <v>2168.8661499999998</v>
      </c>
      <c r="P31" s="8">
        <v>2400</v>
      </c>
      <c r="Q31" s="2">
        <f>IF(Calculator!$O$6="SINGLEBASE",SUM((((B31/100)*$AJ$22)*$AH$22))+((((B31/100)*$AJ$23)*$AH$23)),IF(Calculator!$O$6="SINGLEELEMENTS",SUM((((B31/100)*$AJ$22)*$AH$22))+(((((B31/100)*$AJ$22)*$AN$22)*$AH$22)*Calculator!$G$2)-((((B31/100)*$AJ$22)*$AN$22)*$AH$22)+((((B31/100)*$AJ$23)*$AH$23)),IF(Calculator!$O$6="SINGLESPECTRUM",SUM((((B31/100)*$AJ$22)*$AH$22))+(((((B31/100)*$AJ$22)*$AN$22)*$AH$22)*Calculator!$G$4)-((((B31/100)*$AJ$22)*$AN$22)*$AH$22)+((((B31/100)*$AJ$23)*$AH$23)),IF(Calculator!$O$6="SINGLEHOMESTEAD",SUM((((B31/100)*$AJ$22)*$AH$22))+(((((B31/100)*$AJ$22)*$AN$22)*$AH$22)*Calculator!$G$3)-((((B31/100)*$AJ$22)*$AN$22)*$AH$22)+((((B31/100)*$AJ$23)*$AH$23)),IF(Calculator!$O$6="SINGLEBAND A",SUM((((B31/100)*$AJ$22)*$AH$22))+(((((B31/100)*$AJ$22)*$AN$22)*$AH$22)*Calculator!$G$5)-((((B31/100)*$AJ$22)*$AN$22)*$AH$22)+((((B31/100)*$AJ$23)*$AH$23)),IF(Calculator!$O$6="SINGLEBAND B",SUM((((B31/100)*$AJ$22)*$AH$22))+(((((B31/100)*$AJ$22)*$AN$22)*$AH$22)*Calculator!$G$6)-((((B31/100)*$AJ$22)*$AN$22)*$AH$22)+((((B31/100)*$AJ$23)*$AH$23)),IF(Calculator!$O$6="SINGLEBAND C",SUM((((B31/100)*$AJ$22)*$AH$22))+(((((B31/100)*$AJ$22)*$AN$22)*$AH$22)*Calculator!$G$7)-((((B31/100)*$AJ$22)*$AN$22)*$AH$22)+((((B31/100)*$AJ$23)*$AH$23)),IF(Calculator!$O$6="SINGLEBAND D",SUM((((B31/100)*$AJ$22)*$AH$22))+(((((B31/100)*$AJ$22)*$AN$22)*$AH$22)*Calculator!$G$8)-((((B31/100)*$AJ$22)*$AN$22)*$AH$22)+((((B31/100)*$AJ$23)*$AH$23)),IF(Calculator!$O$6="SINGLEURBANE",SUM((((B31/100)*$AJ$22)*$AH$22))+(((((B31/100)*$AJ$22)*$AN$22)*$AH$22)*Calculator!$G$9)-((((B31/100)*$AJ$22)*$AN$22)*$AH$22)+((((B31/100)*$AJ$23)*$AH$23)),IF(Calculator!$O$6="SINGLESILVERANOD",SUM((((B31/100)*$AJ$22)*$AH$22))+(((((B31/100)*$AJ$22)*$AN$22)*$AH$22)*Calculator!$G$10)-((((B31/100)*$AJ$22)*$AN$22)*$AH$22)+((((B31/100)*$AJ$23)*$AH$23)),IF(Calculator!$O$6="SINGLEANOD",SUM((((B31/100)*$AJ$22)*$AH$22))+(((((B31/100)*$AJ$22)*$AN$22)*$AH$22)*Calculator!$G$11)-((((B31/100)*$AJ$22)*$AN$22)*$AH$22)+((((B31/100)*$AJ$23)*$AH$23)),IF(Calculator!$O$6="DUALBASE",SUM((((B31/100)*$AJ$22)*$AH$22))+(((((B31/100)*$AJ$22)*$AN$22)*$AH$22)*Calculator!$G$12)-((((B31/100)*$AJ$22)*$AN$22)*$AH$22)+((((B31/100)*$AJ$23)*$AH$23)),IF(Calculator!$O$6="DUALELEMENTS",SUM((((B31/100)*$AJ$22)*$AH$22))+(((((B31/100)*$AJ$22)*$AN$22)*$AH$22)*Calculator!$G$13)-((((B31/100)*$AJ$22)*$AN$22)*$AH$22)+((((B31/100)*$AJ$23)*$AH$23)),IF(Calculator!$O$6="DUALSPECTRUM",SUM((((B31/100)*$AJ$22)*$AH$22))+(((((B31/100)*$AJ$22)*$AN$22)*$AH$22)*Calculator!$G$15)-((((B31/100)*$AJ$22)*$AN$22)*$AH$22)+((((B31/100)*$AJ$23)*$AH$23)),IF(Calculator!$O$6="DUALHOMESTEAD",SUM((((B31/100)*$AJ$22)*$AH$22))+(((((B31/100)*$AJ$22)*$AN$22)*$AH$22)*Calculator!$G$14)-((((B31/100)*$AJ$22)*$AN$22)*$AH$22)+((((B31/100)*$AJ$23)*$AH$23)),IF(Calculator!$O$6="DUALBAND A",SUM((((B31/100)*$AJ$22)*$AH$22))+(((((B31/100)*$AJ$22)*$AN$22)*$AH$22)*Calculator!$G$16)-((((B31/100)*$AJ$22)*$AN$22)*$AH$22)+((((B31/100)*$AJ$23)*$AH$23)),IF(Calculator!$O$6="DUALBAND B",SUM((((B31/100)*$AJ$22)*$AH$22))+(((((B31/100)*$AJ$22)*$AN$22)*$AH$22)*Calculator!$G$17)-((((B31/100)*$AJ$22)*$AN$22)*$AH$22)+((((B31/100)*$AJ$23)*$AH$23)),IF(Calculator!$O$6="DUALBAND C",SUM((((B31/100)*$AJ$22)*$AH$22))+(((((B31/100)*$AJ$22)*$AN$22)*$AH$22)*Calculator!$G$18)-((((B31/100)*$AJ$22)*$AN$22)*$AH$22)+((((B31/100)*$AJ$23)*$AH$23)),IF(Calculator!$O$6="DUALBAND D",SUM((((B31/100)*$AJ$22)*$AH$22))+(((((B31/100)*$AJ$22)*$AN$22)*$AH$22)*Calculator!$G$19)-((((B31/100)*$AJ$22)*$AN$22)*$AH$22)+((((B31/100)*$AJ$23)*$AH$23)),IF(Calculator!$O$6="DUALURBANE",SUM((((B31/100)*$AJ$22)*$AH$22))+(((((B31/100)*$AJ$22)*$AN$22)*$AH$22)*Calculator!$G$20)-((((B31/100)*$AJ$22)*$AN$22)*$AH$22)+((((B31/100)*$AJ$23)*$AH$23)),IF(Calculator!$O$6="DUALSILVERANOD",SUM((((B31/100)*$AJ$22)*$AH$22))+(((((B31/100)*$AJ$22)*$AN$22)*$AH$22)*Calculator!$G$21)-((((B31/100)*$AJ$22)*$AN$22)*$AH$22)+((((B31/100)*$AJ$23)*$AH$23)),IF(Calculator!$O$6="DUALANOD",SUM((((B31/100)*$AJ$22)*$AH$22))+(((((B31/100)*$AJ$22)*$AN$22)*$AH$22)*Calculator!$G$22)-((((B31/100)*$AJ$22)*$AN$22)*$AH$22)+((((B31/100)*$AJ$23)*$AH$23))))))))))))))))))))))))</f>
        <v>776.13289049999992</v>
      </c>
      <c r="R31" s="2">
        <f>IF(Calculator!$O$6="SINGLEBASE",SUM((((C31/100)*$AJ$22)*$AH$22))+((((C31/100)*$AJ$23)*$AH$23)),IF(Calculator!$O$6="SINGLEELEMENTS",SUM((((C31/100)*$AJ$22)*$AH$22))+(((((C31/100)*$AJ$22)*$AN$22)*$AH$22)*Calculator!$G$2)-((((C31/100)*$AJ$22)*$AN$22)*$AH$22)+((((C31/100)*$AJ$23)*$AH$23)),IF(Calculator!$O$6="SINGLESPECTRUM",SUM((((C31/100)*$AJ$22)*$AH$22))+(((((C31/100)*$AJ$22)*$AN$22)*$AH$22)*Calculator!$G$4)-((((C31/100)*$AJ$22)*$AN$22)*$AH$22)+((((C31/100)*$AJ$23)*$AH$23)),IF(Calculator!$O$6="SINGLEHOMESTEAD",SUM((((C31/100)*$AJ$22)*$AH$22))+(((((C31/100)*$AJ$22)*$AN$22)*$AH$22)*Calculator!$G$3)-((((C31/100)*$AJ$22)*$AN$22)*$AH$22)+((((C31/100)*$AJ$23)*$AH$23)),IF(Calculator!$O$6="SINGLEBAND A",SUM((((C31/100)*$AJ$22)*$AH$22))+(((((C31/100)*$AJ$22)*$AN$22)*$AH$22)*Calculator!$G$5)-((((C31/100)*$AJ$22)*$AN$22)*$AH$22)+((((C31/100)*$AJ$23)*$AH$23)),IF(Calculator!$O$6="SINGLEBAND B",SUM((((C31/100)*$AJ$22)*$AH$22))+(((((C31/100)*$AJ$22)*$AN$22)*$AH$22)*Calculator!$G$6)-((((C31/100)*$AJ$22)*$AN$22)*$AH$22)+((((C31/100)*$AJ$23)*$AH$23)),IF(Calculator!$O$6="SINGLEBAND C",SUM((((C31/100)*$AJ$22)*$AH$22))+(((((C31/100)*$AJ$22)*$AN$22)*$AH$22)*Calculator!$G$7)-((((C31/100)*$AJ$22)*$AN$22)*$AH$22)+((((C31/100)*$AJ$23)*$AH$23)),IF(Calculator!$O$6="SINGLEBAND D",SUM((((C31/100)*$AJ$22)*$AH$22))+(((((C31/100)*$AJ$22)*$AN$22)*$AH$22)*Calculator!$G$8)-((((C31/100)*$AJ$22)*$AN$22)*$AH$22)+((((C31/100)*$AJ$23)*$AH$23)),IF(Calculator!$O$6="SINGLEURBANE",SUM((((C31/100)*$AJ$22)*$AH$22))+(((((C31/100)*$AJ$22)*$AN$22)*$AH$22)*Calculator!$G$9)-((((C31/100)*$AJ$22)*$AN$22)*$AH$22)+((((C31/100)*$AJ$23)*$AH$23)),IF(Calculator!$O$6="SINGLESILVERANOD",SUM((((C31/100)*$AJ$22)*$AH$22))+(((((C31/100)*$AJ$22)*$AN$22)*$AH$22)*Calculator!$G$10)-((((C31/100)*$AJ$22)*$AN$22)*$AH$22)+((((C31/100)*$AJ$23)*$AH$23)),IF(Calculator!$O$6="SINGLEANOD",SUM((((C31/100)*$AJ$22)*$AH$22))+(((((C31/100)*$AJ$22)*$AN$22)*$AH$22)*Calculator!$G$11)-((((C31/100)*$AJ$22)*$AN$22)*$AH$22)+((((C31/100)*$AJ$23)*$AH$23)),IF(Calculator!$O$6="DUALBASE",SUM((((C31/100)*$AJ$22)*$AH$22))+(((((C31/100)*$AJ$22)*$AN$22)*$AH$22)*Calculator!$G$12)-((((C31/100)*$AJ$22)*$AN$22)*$AH$22)+((((C31/100)*$AJ$23)*$AH$23)),IF(Calculator!$O$6="DUALELEMENTS",SUM((((C31/100)*$AJ$22)*$AH$22))+(((((C31/100)*$AJ$22)*$AN$22)*$AH$22)*Calculator!$G$13)-((((C31/100)*$AJ$22)*$AN$22)*$AH$22)+((((C31/100)*$AJ$23)*$AH$23)),IF(Calculator!$O$6="DUALSPECTRUM",SUM((((C31/100)*$AJ$22)*$AH$22))+(((((C31/100)*$AJ$22)*$AN$22)*$AH$22)*Calculator!$G$15)-((((C31/100)*$AJ$22)*$AN$22)*$AH$22)+((((C31/100)*$AJ$23)*$AH$23)),IF(Calculator!$O$6="DUALHOMESTEAD",SUM((((C31/100)*$AJ$22)*$AH$22))+(((((C31/100)*$AJ$22)*$AN$22)*$AH$22)*Calculator!$G$14)-((((C31/100)*$AJ$22)*$AN$22)*$AH$22)+((((C31/100)*$AJ$23)*$AH$23)),IF(Calculator!$O$6="DUALBAND A",SUM((((C31/100)*$AJ$22)*$AH$22))+(((((C31/100)*$AJ$22)*$AN$22)*$AH$22)*Calculator!$G$16)-((((C31/100)*$AJ$22)*$AN$22)*$AH$22)+((((C31/100)*$AJ$23)*$AH$23)),IF(Calculator!$O$6="DUALBAND B",SUM((((C31/100)*$AJ$22)*$AH$22))+(((((C31/100)*$AJ$22)*$AN$22)*$AH$22)*Calculator!$G$17)-((((C31/100)*$AJ$22)*$AN$22)*$AH$22)+((((C31/100)*$AJ$23)*$AH$23)),IF(Calculator!$O$6="DUALBAND C",SUM((((C31/100)*$AJ$22)*$AH$22))+(((((C31/100)*$AJ$22)*$AN$22)*$AH$22)*Calculator!$G$18)-((((C31/100)*$AJ$22)*$AN$22)*$AH$22)+((((C31/100)*$AJ$23)*$AH$23)),IF(Calculator!$O$6="DUALBAND D",SUM((((C31/100)*$AJ$22)*$AH$22))+(((((C31/100)*$AJ$22)*$AN$22)*$AH$22)*Calculator!$G$19)-((((C31/100)*$AJ$22)*$AN$22)*$AH$22)+((((C31/100)*$AJ$23)*$AH$23)),IF(Calculator!$O$6="DUALURBANE",SUM((((C31/100)*$AJ$22)*$AH$22))+(((((C31/100)*$AJ$22)*$AN$22)*$AH$22)*Calculator!$G$20)-((((C31/100)*$AJ$22)*$AN$22)*$AH$22)+((((C31/100)*$AJ$23)*$AH$23)),IF(Calculator!$O$6="DUALSILVERANOD",SUM((((C31/100)*$AJ$22)*$AH$22))+(((((C31/100)*$AJ$22)*$AN$22)*$AH$22)*Calculator!$G$21)-((((C31/100)*$AJ$22)*$AN$22)*$AH$22)+((((C31/100)*$AJ$23)*$AH$23)),IF(Calculator!$O$6="DUALANOD",SUM((((C31/100)*$AJ$22)*$AH$22))+(((((C31/100)*$AJ$22)*$AN$22)*$AH$22)*Calculator!$G$22)-((((C31/100)*$AJ$22)*$AN$22)*$AH$22)+((((C31/100)*$AJ$23)*$AH$23))))))))))))))))))))))))</f>
        <v>785.27172899999994</v>
      </c>
      <c r="S31" s="2">
        <f>IF(Calculator!$O$6="SINGLEBASE",SUM((((D31/100)*$AJ$22)*$AH$22))+((((D31/100)*$AJ$23)*$AH$23)),IF(Calculator!$O$6="SINGLEELEMENTS",SUM((((D31/100)*$AJ$22)*$AH$22))+(((((D31/100)*$AJ$22)*$AN$22)*$AH$22)*Calculator!$G$2)-((((D31/100)*$AJ$22)*$AN$22)*$AH$22)+((((D31/100)*$AJ$23)*$AH$23)),IF(Calculator!$O$6="SINGLESPECTRUM",SUM((((D31/100)*$AJ$22)*$AH$22))+(((((D31/100)*$AJ$22)*$AN$22)*$AH$22)*Calculator!$G$4)-((((D31/100)*$AJ$22)*$AN$22)*$AH$22)+((((D31/100)*$AJ$23)*$AH$23)),IF(Calculator!$O$6="SINGLEHOMESTEAD",SUM((((D31/100)*$AJ$22)*$AH$22))+(((((D31/100)*$AJ$22)*$AN$22)*$AH$22)*Calculator!$G$3)-((((D31/100)*$AJ$22)*$AN$22)*$AH$22)+((((D31/100)*$AJ$23)*$AH$23)),IF(Calculator!$O$6="SINGLEBAND A",SUM((((D31/100)*$AJ$22)*$AH$22))+(((((D31/100)*$AJ$22)*$AN$22)*$AH$22)*Calculator!$G$5)-((((D31/100)*$AJ$22)*$AN$22)*$AH$22)+((((D31/100)*$AJ$23)*$AH$23)),IF(Calculator!$O$6="SINGLEBAND B",SUM((((D31/100)*$AJ$22)*$AH$22))+(((((D31/100)*$AJ$22)*$AN$22)*$AH$22)*Calculator!$G$6)-((((D31/100)*$AJ$22)*$AN$22)*$AH$22)+((((D31/100)*$AJ$23)*$AH$23)),IF(Calculator!$O$6="SINGLEBAND C",SUM((((D31/100)*$AJ$22)*$AH$22))+(((((D31/100)*$AJ$22)*$AN$22)*$AH$22)*Calculator!$G$7)-((((D31/100)*$AJ$22)*$AN$22)*$AH$22)+((((D31/100)*$AJ$23)*$AH$23)),IF(Calculator!$O$6="SINGLEBAND D",SUM((((D31/100)*$AJ$22)*$AH$22))+(((((D31/100)*$AJ$22)*$AN$22)*$AH$22)*Calculator!$G$8)-((((D31/100)*$AJ$22)*$AN$22)*$AH$22)+((((D31/100)*$AJ$23)*$AH$23)),IF(Calculator!$O$6="SINGLEURBANE",SUM((((D31/100)*$AJ$22)*$AH$22))+(((((D31/100)*$AJ$22)*$AN$22)*$AH$22)*Calculator!$G$9)-((((D31/100)*$AJ$22)*$AN$22)*$AH$22)+((((D31/100)*$AJ$23)*$AH$23)),IF(Calculator!$O$6="SINGLESILVERANOD",SUM((((D31/100)*$AJ$22)*$AH$22))+(((((D31/100)*$AJ$22)*$AN$22)*$AH$22)*Calculator!$G$10)-((((D31/100)*$AJ$22)*$AN$22)*$AH$22)+((((D31/100)*$AJ$23)*$AH$23)),IF(Calculator!$O$6="SINGLEANOD",SUM((((D31/100)*$AJ$22)*$AH$22))+(((((D31/100)*$AJ$22)*$AN$22)*$AH$22)*Calculator!$G$11)-((((D31/100)*$AJ$22)*$AN$22)*$AH$22)+((((D31/100)*$AJ$23)*$AH$23)),IF(Calculator!$O$6="DUALBASE",SUM((((D31/100)*$AJ$22)*$AH$22))+(((((D31/100)*$AJ$22)*$AN$22)*$AH$22)*Calculator!$G$12)-((((D31/100)*$AJ$22)*$AN$22)*$AH$22)+((((D31/100)*$AJ$23)*$AH$23)),IF(Calculator!$O$6="DUALELEMENTS",SUM((((D31/100)*$AJ$22)*$AH$22))+(((((D31/100)*$AJ$22)*$AN$22)*$AH$22)*Calculator!$G$13)-((((D31/100)*$AJ$22)*$AN$22)*$AH$22)+((((D31/100)*$AJ$23)*$AH$23)),IF(Calculator!$O$6="DUALSPECTRUM",SUM((((D31/100)*$AJ$22)*$AH$22))+(((((D31/100)*$AJ$22)*$AN$22)*$AH$22)*Calculator!$G$15)-((((D31/100)*$AJ$22)*$AN$22)*$AH$22)+((((D31/100)*$AJ$23)*$AH$23)),IF(Calculator!$O$6="DUALHOMESTEAD",SUM((((D31/100)*$AJ$22)*$AH$22))+(((((D31/100)*$AJ$22)*$AN$22)*$AH$22)*Calculator!$G$14)-((((D31/100)*$AJ$22)*$AN$22)*$AH$22)+((((D31/100)*$AJ$23)*$AH$23)),IF(Calculator!$O$6="DUALBAND A",SUM((((D31/100)*$AJ$22)*$AH$22))+(((((D31/100)*$AJ$22)*$AN$22)*$AH$22)*Calculator!$G$16)-((((D31/100)*$AJ$22)*$AN$22)*$AH$22)+((((D31/100)*$AJ$23)*$AH$23)),IF(Calculator!$O$6="DUALBAND B",SUM((((D31/100)*$AJ$22)*$AH$22))+(((((D31/100)*$AJ$22)*$AN$22)*$AH$22)*Calculator!$G$17)-((((D31/100)*$AJ$22)*$AN$22)*$AH$22)+((((D31/100)*$AJ$23)*$AH$23)),IF(Calculator!$O$6="DUALBAND C",SUM((((D31/100)*$AJ$22)*$AH$22))+(((((D31/100)*$AJ$22)*$AN$22)*$AH$22)*Calculator!$G$18)-((((D31/100)*$AJ$22)*$AN$22)*$AH$22)+((((D31/100)*$AJ$23)*$AH$23)),IF(Calculator!$O$6="DUALBAND D",SUM((((D31/100)*$AJ$22)*$AH$22))+(((((D31/100)*$AJ$22)*$AN$22)*$AH$22)*Calculator!$G$19)-((((D31/100)*$AJ$22)*$AN$22)*$AH$22)+((((D31/100)*$AJ$23)*$AH$23)),IF(Calculator!$O$6="DUALURBANE",SUM((((D31/100)*$AJ$22)*$AH$22))+(((((D31/100)*$AJ$22)*$AN$22)*$AH$22)*Calculator!$G$20)-((((D31/100)*$AJ$22)*$AN$22)*$AH$22)+((((D31/100)*$AJ$23)*$AH$23)),IF(Calculator!$O$6="DUALSILVERANOD",SUM((((D31/100)*$AJ$22)*$AH$22))+(((((D31/100)*$AJ$22)*$AN$22)*$AH$22)*Calculator!$G$21)-((((D31/100)*$AJ$22)*$AN$22)*$AH$22)+((((D31/100)*$AJ$23)*$AH$23)),IF(Calculator!$O$6="DUALANOD",SUM((((D31/100)*$AJ$22)*$AH$22))+(((((D31/100)*$AJ$22)*$AN$22)*$AH$22)*Calculator!$G$22)-((((D31/100)*$AJ$22)*$AN$22)*$AH$22)+((((D31/100)*$AJ$23)*$AH$23))))))))))))))))))))))))</f>
        <v>795.0532424999999</v>
      </c>
      <c r="T31" s="2">
        <f>IF(Calculator!$O$6="SINGLEBASE",SUM((((E31/100)*$AJ$22)*$AH$22))+((((E31/100)*$AJ$23)*$AH$23)),IF(Calculator!$O$6="SINGLEELEMENTS",SUM((((E31/100)*$AJ$22)*$AH$22))+(((((E31/100)*$AJ$22)*$AN$22)*$AH$22)*Calculator!$G$2)-((((E31/100)*$AJ$22)*$AN$22)*$AH$22)+((((E31/100)*$AJ$23)*$AH$23)),IF(Calculator!$O$6="SINGLESPECTRUM",SUM((((E31/100)*$AJ$22)*$AH$22))+(((((E31/100)*$AJ$22)*$AN$22)*$AH$22)*Calculator!$G$4)-((((E31/100)*$AJ$22)*$AN$22)*$AH$22)+((((E31/100)*$AJ$23)*$AH$23)),IF(Calculator!$O$6="SINGLEHOMESTEAD",SUM((((E31/100)*$AJ$22)*$AH$22))+(((((E31/100)*$AJ$22)*$AN$22)*$AH$22)*Calculator!$G$3)-((((E31/100)*$AJ$22)*$AN$22)*$AH$22)+((((E31/100)*$AJ$23)*$AH$23)),IF(Calculator!$O$6="SINGLEBAND A",SUM((((E31/100)*$AJ$22)*$AH$22))+(((((E31/100)*$AJ$22)*$AN$22)*$AH$22)*Calculator!$G$5)-((((E31/100)*$AJ$22)*$AN$22)*$AH$22)+((((E31/100)*$AJ$23)*$AH$23)),IF(Calculator!$O$6="SINGLEBAND B",SUM((((E31/100)*$AJ$22)*$AH$22))+(((((E31/100)*$AJ$22)*$AN$22)*$AH$22)*Calculator!$G$6)-((((E31/100)*$AJ$22)*$AN$22)*$AH$22)+((((E31/100)*$AJ$23)*$AH$23)),IF(Calculator!$O$6="SINGLEBAND C",SUM((((E31/100)*$AJ$22)*$AH$22))+(((((E31/100)*$AJ$22)*$AN$22)*$AH$22)*Calculator!$G$7)-((((E31/100)*$AJ$22)*$AN$22)*$AH$22)+((((E31/100)*$AJ$23)*$AH$23)),IF(Calculator!$O$6="SINGLEBAND D",SUM((((E31/100)*$AJ$22)*$AH$22))+(((((E31/100)*$AJ$22)*$AN$22)*$AH$22)*Calculator!$G$8)-((((E31/100)*$AJ$22)*$AN$22)*$AH$22)+((((E31/100)*$AJ$23)*$AH$23)),IF(Calculator!$O$6="SINGLEURBANE",SUM((((E31/100)*$AJ$22)*$AH$22))+(((((E31/100)*$AJ$22)*$AN$22)*$AH$22)*Calculator!$G$9)-((((E31/100)*$AJ$22)*$AN$22)*$AH$22)+((((E31/100)*$AJ$23)*$AH$23)),IF(Calculator!$O$6="SINGLESILVERANOD",SUM((((E31/100)*$AJ$22)*$AH$22))+(((((E31/100)*$AJ$22)*$AN$22)*$AH$22)*Calculator!$G$10)-((((E31/100)*$AJ$22)*$AN$22)*$AH$22)+((((E31/100)*$AJ$23)*$AH$23)),IF(Calculator!$O$6="SINGLEANOD",SUM((((E31/100)*$AJ$22)*$AH$22))+(((((E31/100)*$AJ$22)*$AN$22)*$AH$22)*Calculator!$G$11)-((((E31/100)*$AJ$22)*$AN$22)*$AH$22)+((((E31/100)*$AJ$23)*$AH$23)),IF(Calculator!$O$6="DUALBASE",SUM((((E31/100)*$AJ$22)*$AH$22))+(((((E31/100)*$AJ$22)*$AN$22)*$AH$22)*Calculator!$G$12)-((((E31/100)*$AJ$22)*$AN$22)*$AH$22)+((((E31/100)*$AJ$23)*$AH$23)),IF(Calculator!$O$6="DUALELEMENTS",SUM((((E31/100)*$AJ$22)*$AH$22))+(((((E31/100)*$AJ$22)*$AN$22)*$AH$22)*Calculator!$G$13)-((((E31/100)*$AJ$22)*$AN$22)*$AH$22)+((((E31/100)*$AJ$23)*$AH$23)),IF(Calculator!$O$6="DUALSPECTRUM",SUM((((E31/100)*$AJ$22)*$AH$22))+(((((E31/100)*$AJ$22)*$AN$22)*$AH$22)*Calculator!$G$15)-((((E31/100)*$AJ$22)*$AN$22)*$AH$22)+((((E31/100)*$AJ$23)*$AH$23)),IF(Calculator!$O$6="DUALHOMESTEAD",SUM((((E31/100)*$AJ$22)*$AH$22))+(((((E31/100)*$AJ$22)*$AN$22)*$AH$22)*Calculator!$G$14)-((((E31/100)*$AJ$22)*$AN$22)*$AH$22)+((((E31/100)*$AJ$23)*$AH$23)),IF(Calculator!$O$6="DUALBAND A",SUM((((E31/100)*$AJ$22)*$AH$22))+(((((E31/100)*$AJ$22)*$AN$22)*$AH$22)*Calculator!$G$16)-((((E31/100)*$AJ$22)*$AN$22)*$AH$22)+((((E31/100)*$AJ$23)*$AH$23)),IF(Calculator!$O$6="DUALBAND B",SUM((((E31/100)*$AJ$22)*$AH$22))+(((((E31/100)*$AJ$22)*$AN$22)*$AH$22)*Calculator!$G$17)-((((E31/100)*$AJ$22)*$AN$22)*$AH$22)+((((E31/100)*$AJ$23)*$AH$23)),IF(Calculator!$O$6="DUALBAND C",SUM((((E31/100)*$AJ$22)*$AH$22))+(((((E31/100)*$AJ$22)*$AN$22)*$AH$22)*Calculator!$G$18)-((((E31/100)*$AJ$22)*$AN$22)*$AH$22)+((((E31/100)*$AJ$23)*$AH$23)),IF(Calculator!$O$6="DUALBAND D",SUM((((E31/100)*$AJ$22)*$AH$22))+(((((E31/100)*$AJ$22)*$AN$22)*$AH$22)*Calculator!$G$19)-((((E31/100)*$AJ$22)*$AN$22)*$AH$22)+((((E31/100)*$AJ$23)*$AH$23)),IF(Calculator!$O$6="DUALURBANE",SUM((((E31/100)*$AJ$22)*$AH$22))+(((((E31/100)*$AJ$22)*$AN$22)*$AH$22)*Calculator!$G$20)-((((E31/100)*$AJ$22)*$AN$22)*$AH$22)+((((E31/100)*$AJ$23)*$AH$23)),IF(Calculator!$O$6="DUALSILVERANOD",SUM((((E31/100)*$AJ$22)*$AH$22))+(((((E31/100)*$AJ$22)*$AN$22)*$AH$22)*Calculator!$G$21)-((((E31/100)*$AJ$22)*$AN$22)*$AH$22)+((((E31/100)*$AJ$23)*$AH$23)),IF(Calculator!$O$6="DUALANOD",SUM((((E31/100)*$AJ$22)*$AH$22))+(((((E31/100)*$AJ$22)*$AN$22)*$AH$22)*Calculator!$G$22)-((((E31/100)*$AJ$22)*$AN$22)*$AH$22)+((((E31/100)*$AJ$23)*$AH$23))))))))))))))))))))))))</f>
        <v>804.30347799999993</v>
      </c>
      <c r="U31" s="2">
        <f>IF(Calculator!$O$6="SINGLEBASE",SUM((((F31/100)*$AJ$22)*$AH$22))+((((F31/100)*$AJ$23)*$AH$23)),IF(Calculator!$O$6="SINGLEELEMENTS",SUM((((F31/100)*$AJ$22)*$AH$22))+(((((F31/100)*$AJ$22)*$AN$22)*$AH$22)*Calculator!$G$2)-((((F31/100)*$AJ$22)*$AN$22)*$AH$22)+((((F31/100)*$AJ$23)*$AH$23)),IF(Calculator!$O$6="SINGLESPECTRUM",SUM((((F31/100)*$AJ$22)*$AH$22))+(((((F31/100)*$AJ$22)*$AN$22)*$AH$22)*Calculator!$G$4)-((((F31/100)*$AJ$22)*$AN$22)*$AH$22)+((((F31/100)*$AJ$23)*$AH$23)),IF(Calculator!$O$6="SINGLEHOMESTEAD",SUM((((F31/100)*$AJ$22)*$AH$22))+(((((F31/100)*$AJ$22)*$AN$22)*$AH$22)*Calculator!$G$3)-((((F31/100)*$AJ$22)*$AN$22)*$AH$22)+((((F31/100)*$AJ$23)*$AH$23)),IF(Calculator!$O$6="SINGLEBAND A",SUM((((F31/100)*$AJ$22)*$AH$22))+(((((F31/100)*$AJ$22)*$AN$22)*$AH$22)*Calculator!$G$5)-((((F31/100)*$AJ$22)*$AN$22)*$AH$22)+((((F31/100)*$AJ$23)*$AH$23)),IF(Calculator!$O$6="SINGLEBAND B",SUM((((F31/100)*$AJ$22)*$AH$22))+(((((F31/100)*$AJ$22)*$AN$22)*$AH$22)*Calculator!$G$6)-((((F31/100)*$AJ$22)*$AN$22)*$AH$22)+((((F31/100)*$AJ$23)*$AH$23)),IF(Calculator!$O$6="SINGLEBAND C",SUM((((F31/100)*$AJ$22)*$AH$22))+(((((F31/100)*$AJ$22)*$AN$22)*$AH$22)*Calculator!$G$7)-((((F31/100)*$AJ$22)*$AN$22)*$AH$22)+((((F31/100)*$AJ$23)*$AH$23)),IF(Calculator!$O$6="SINGLEBAND D",SUM((((F31/100)*$AJ$22)*$AH$22))+(((((F31/100)*$AJ$22)*$AN$22)*$AH$22)*Calculator!$G$8)-((((F31/100)*$AJ$22)*$AN$22)*$AH$22)+((((F31/100)*$AJ$23)*$AH$23)),IF(Calculator!$O$6="SINGLEURBANE",SUM((((F31/100)*$AJ$22)*$AH$22))+(((((F31/100)*$AJ$22)*$AN$22)*$AH$22)*Calculator!$G$9)-((((F31/100)*$AJ$22)*$AN$22)*$AH$22)+((((F31/100)*$AJ$23)*$AH$23)),IF(Calculator!$O$6="SINGLESILVERANOD",SUM((((F31/100)*$AJ$22)*$AH$22))+(((((F31/100)*$AJ$22)*$AN$22)*$AH$22)*Calculator!$G$10)-((((F31/100)*$AJ$22)*$AN$22)*$AH$22)+((((F31/100)*$AJ$23)*$AH$23)),IF(Calculator!$O$6="SINGLEANOD",SUM((((F31/100)*$AJ$22)*$AH$22))+(((((F31/100)*$AJ$22)*$AN$22)*$AH$22)*Calculator!$G$11)-((((F31/100)*$AJ$22)*$AN$22)*$AH$22)+((((F31/100)*$AJ$23)*$AH$23)),IF(Calculator!$O$6="DUALBASE",SUM((((F31/100)*$AJ$22)*$AH$22))+(((((F31/100)*$AJ$22)*$AN$22)*$AH$22)*Calculator!$G$12)-((((F31/100)*$AJ$22)*$AN$22)*$AH$22)+((((F31/100)*$AJ$23)*$AH$23)),IF(Calculator!$O$6="DUALELEMENTS",SUM((((F31/100)*$AJ$22)*$AH$22))+(((((F31/100)*$AJ$22)*$AN$22)*$AH$22)*Calculator!$G$13)-((((F31/100)*$AJ$22)*$AN$22)*$AH$22)+((((F31/100)*$AJ$23)*$AH$23)),IF(Calculator!$O$6="DUALSPECTRUM",SUM((((F31/100)*$AJ$22)*$AH$22))+(((((F31/100)*$AJ$22)*$AN$22)*$AH$22)*Calculator!$G$15)-((((F31/100)*$AJ$22)*$AN$22)*$AH$22)+((((F31/100)*$AJ$23)*$AH$23)),IF(Calculator!$O$6="DUALHOMESTEAD",SUM((((F31/100)*$AJ$22)*$AH$22))+(((((F31/100)*$AJ$22)*$AN$22)*$AH$22)*Calculator!$G$14)-((((F31/100)*$AJ$22)*$AN$22)*$AH$22)+((((F31/100)*$AJ$23)*$AH$23)),IF(Calculator!$O$6="DUALBAND A",SUM((((F31/100)*$AJ$22)*$AH$22))+(((((F31/100)*$AJ$22)*$AN$22)*$AH$22)*Calculator!$G$16)-((((F31/100)*$AJ$22)*$AN$22)*$AH$22)+((((F31/100)*$AJ$23)*$AH$23)),IF(Calculator!$O$6="DUALBAND B",SUM((((F31/100)*$AJ$22)*$AH$22))+(((((F31/100)*$AJ$22)*$AN$22)*$AH$22)*Calculator!$G$17)-((((F31/100)*$AJ$22)*$AN$22)*$AH$22)+((((F31/100)*$AJ$23)*$AH$23)),IF(Calculator!$O$6="DUALBAND C",SUM((((F31/100)*$AJ$22)*$AH$22))+(((((F31/100)*$AJ$22)*$AN$22)*$AH$22)*Calculator!$G$18)-((((F31/100)*$AJ$22)*$AN$22)*$AH$22)+((((F31/100)*$AJ$23)*$AH$23)),IF(Calculator!$O$6="DUALBAND D",SUM((((F31/100)*$AJ$22)*$AH$22))+(((((F31/100)*$AJ$22)*$AN$22)*$AH$22)*Calculator!$G$19)-((((F31/100)*$AJ$22)*$AN$22)*$AH$22)+((((F31/100)*$AJ$23)*$AH$23)),IF(Calculator!$O$6="DUALURBANE",SUM((((F31/100)*$AJ$22)*$AH$22))+(((((F31/100)*$AJ$22)*$AN$22)*$AH$22)*Calculator!$G$20)-((((F31/100)*$AJ$22)*$AN$22)*$AH$22)+((((F31/100)*$AJ$23)*$AH$23)),IF(Calculator!$O$6="DUALSILVERANOD",SUM((((F31/100)*$AJ$22)*$AH$22))+(((((F31/100)*$AJ$22)*$AN$22)*$AH$22)*Calculator!$G$21)-((((F31/100)*$AJ$22)*$AN$22)*$AH$22)+((((F31/100)*$AJ$23)*$AH$23)),IF(Calculator!$O$6="DUALANOD",SUM((((F31/100)*$AJ$22)*$AH$22))+(((((F31/100)*$AJ$22)*$AN$22)*$AH$22)*Calculator!$G$22)-((((F31/100)*$AJ$22)*$AN$22)*$AH$22)+((((F31/100)*$AJ$23)*$AH$23))))))))))))))))))))))))</f>
        <v>814.08927599999981</v>
      </c>
      <c r="V31" s="2">
        <f>IF(Calculator!$O$6="SINGLEBASE",SUM((((G31/100)*$AJ$22)*$AH$22))+((((G31/100)*$AJ$23)*$AH$23)),IF(Calculator!$O$6="SINGLEELEMENTS",SUM((((G31/100)*$AJ$22)*$AH$22))+(((((G31/100)*$AJ$22)*$AN$22)*$AH$22)*Calculator!$G$2)-((((G31/100)*$AJ$22)*$AN$22)*$AH$22)+((((G31/100)*$AJ$23)*$AH$23)),IF(Calculator!$O$6="SINGLESPECTRUM",SUM((((G31/100)*$AJ$22)*$AH$22))+(((((G31/100)*$AJ$22)*$AN$22)*$AH$22)*Calculator!$G$4)-((((G31/100)*$AJ$22)*$AN$22)*$AH$22)+((((G31/100)*$AJ$23)*$AH$23)),IF(Calculator!$O$6="SINGLEHOMESTEAD",SUM((((G31/100)*$AJ$22)*$AH$22))+(((((G31/100)*$AJ$22)*$AN$22)*$AH$22)*Calculator!$G$3)-((((G31/100)*$AJ$22)*$AN$22)*$AH$22)+((((G31/100)*$AJ$23)*$AH$23)),IF(Calculator!$O$6="SINGLEBAND A",SUM((((G31/100)*$AJ$22)*$AH$22))+(((((G31/100)*$AJ$22)*$AN$22)*$AH$22)*Calculator!$G$5)-((((G31/100)*$AJ$22)*$AN$22)*$AH$22)+((((G31/100)*$AJ$23)*$AH$23)),IF(Calculator!$O$6="SINGLEBAND B",SUM((((G31/100)*$AJ$22)*$AH$22))+(((((G31/100)*$AJ$22)*$AN$22)*$AH$22)*Calculator!$G$6)-((((G31/100)*$AJ$22)*$AN$22)*$AH$22)+((((G31/100)*$AJ$23)*$AH$23)),IF(Calculator!$O$6="SINGLEBAND C",SUM((((G31/100)*$AJ$22)*$AH$22))+(((((G31/100)*$AJ$22)*$AN$22)*$AH$22)*Calculator!$G$7)-((((G31/100)*$AJ$22)*$AN$22)*$AH$22)+((((G31/100)*$AJ$23)*$AH$23)),IF(Calculator!$O$6="SINGLEBAND D",SUM((((G31/100)*$AJ$22)*$AH$22))+(((((G31/100)*$AJ$22)*$AN$22)*$AH$22)*Calculator!$G$8)-((((G31/100)*$AJ$22)*$AN$22)*$AH$22)+((((G31/100)*$AJ$23)*$AH$23)),IF(Calculator!$O$6="SINGLEURBANE",SUM((((G31/100)*$AJ$22)*$AH$22))+(((((G31/100)*$AJ$22)*$AN$22)*$AH$22)*Calculator!$G$9)-((((G31/100)*$AJ$22)*$AN$22)*$AH$22)+((((G31/100)*$AJ$23)*$AH$23)),IF(Calculator!$O$6="SINGLESILVERANOD",SUM((((G31/100)*$AJ$22)*$AH$22))+(((((G31/100)*$AJ$22)*$AN$22)*$AH$22)*Calculator!$G$10)-((((G31/100)*$AJ$22)*$AN$22)*$AH$22)+((((G31/100)*$AJ$23)*$AH$23)),IF(Calculator!$O$6="SINGLEANOD",SUM((((G31/100)*$AJ$22)*$AH$22))+(((((G31/100)*$AJ$22)*$AN$22)*$AH$22)*Calculator!$G$11)-((((G31/100)*$AJ$22)*$AN$22)*$AH$22)+((((G31/100)*$AJ$23)*$AH$23)),IF(Calculator!$O$6="DUALBASE",SUM((((G31/100)*$AJ$22)*$AH$22))+(((((G31/100)*$AJ$22)*$AN$22)*$AH$22)*Calculator!$G$12)-((((G31/100)*$AJ$22)*$AN$22)*$AH$22)+((((G31/100)*$AJ$23)*$AH$23)),IF(Calculator!$O$6="DUALELEMENTS",SUM((((G31/100)*$AJ$22)*$AH$22))+(((((G31/100)*$AJ$22)*$AN$22)*$AH$22)*Calculator!$G$13)-((((G31/100)*$AJ$22)*$AN$22)*$AH$22)+((((G31/100)*$AJ$23)*$AH$23)),IF(Calculator!$O$6="DUALSPECTRUM",SUM((((G31/100)*$AJ$22)*$AH$22))+(((((G31/100)*$AJ$22)*$AN$22)*$AH$22)*Calculator!$G$15)-((((G31/100)*$AJ$22)*$AN$22)*$AH$22)+((((G31/100)*$AJ$23)*$AH$23)),IF(Calculator!$O$6="DUALHOMESTEAD",SUM((((G31/100)*$AJ$22)*$AH$22))+(((((G31/100)*$AJ$22)*$AN$22)*$AH$22)*Calculator!$G$14)-((((G31/100)*$AJ$22)*$AN$22)*$AH$22)+((((G31/100)*$AJ$23)*$AH$23)),IF(Calculator!$O$6="DUALBAND A",SUM((((G31/100)*$AJ$22)*$AH$22))+(((((G31/100)*$AJ$22)*$AN$22)*$AH$22)*Calculator!$G$16)-((((G31/100)*$AJ$22)*$AN$22)*$AH$22)+((((G31/100)*$AJ$23)*$AH$23)),IF(Calculator!$O$6="DUALBAND B",SUM((((G31/100)*$AJ$22)*$AH$22))+(((((G31/100)*$AJ$22)*$AN$22)*$AH$22)*Calculator!$G$17)-((((G31/100)*$AJ$22)*$AN$22)*$AH$22)+((((G31/100)*$AJ$23)*$AH$23)),IF(Calculator!$O$6="DUALBAND C",SUM((((G31/100)*$AJ$22)*$AH$22))+(((((G31/100)*$AJ$22)*$AN$22)*$AH$22)*Calculator!$G$18)-((((G31/100)*$AJ$22)*$AN$22)*$AH$22)+((((G31/100)*$AJ$23)*$AH$23)),IF(Calculator!$O$6="DUALBAND D",SUM((((G31/100)*$AJ$22)*$AH$22))+(((((G31/100)*$AJ$22)*$AN$22)*$AH$22)*Calculator!$G$19)-((((G31/100)*$AJ$22)*$AN$22)*$AH$22)+((((G31/100)*$AJ$23)*$AH$23)),IF(Calculator!$O$6="DUALURBANE",SUM((((G31/100)*$AJ$22)*$AH$22))+(((((G31/100)*$AJ$22)*$AN$22)*$AH$22)*Calculator!$G$20)-((((G31/100)*$AJ$22)*$AN$22)*$AH$22)+((((G31/100)*$AJ$23)*$AH$23)),IF(Calculator!$O$6="DUALSILVERANOD",SUM((((G31/100)*$AJ$22)*$AH$22))+(((((G31/100)*$AJ$22)*$AN$22)*$AH$22)*Calculator!$G$21)-((((G31/100)*$AJ$22)*$AN$22)*$AH$22)+((((G31/100)*$AJ$23)*$AH$23)),IF(Calculator!$O$6="DUALANOD",SUM((((G31/100)*$AJ$22)*$AH$22))+(((((G31/100)*$AJ$22)*$AN$22)*$AH$22)*Calculator!$G$22)-((((G31/100)*$AJ$22)*$AN$22)*$AH$22)+((((G31/100)*$AJ$23)*$AH$23))))))))))))))))))))))))</f>
        <v>823.3352269999998</v>
      </c>
      <c r="W31" s="2">
        <f>IF(Calculator!$O$6="SINGLEBASE",SUM((((H31/100)*$AJ$22)*$AH$22))+((((H31/100)*$AJ$23)*$AH$23)),IF(Calculator!$O$6="SINGLEELEMENTS",SUM((((H31/100)*$AJ$22)*$AH$22))+(((((H31/100)*$AJ$22)*$AN$22)*$AH$22)*Calculator!$G$2)-((((H31/100)*$AJ$22)*$AN$22)*$AH$22)+((((H31/100)*$AJ$23)*$AH$23)),IF(Calculator!$O$6="SINGLESPECTRUM",SUM((((H31/100)*$AJ$22)*$AH$22))+(((((H31/100)*$AJ$22)*$AN$22)*$AH$22)*Calculator!$G$4)-((((H31/100)*$AJ$22)*$AN$22)*$AH$22)+((((H31/100)*$AJ$23)*$AH$23)),IF(Calculator!$O$6="SINGLEHOMESTEAD",SUM((((H31/100)*$AJ$22)*$AH$22))+(((((H31/100)*$AJ$22)*$AN$22)*$AH$22)*Calculator!$G$3)-((((H31/100)*$AJ$22)*$AN$22)*$AH$22)+((((H31/100)*$AJ$23)*$AH$23)),IF(Calculator!$O$6="SINGLEBAND A",SUM((((H31/100)*$AJ$22)*$AH$22))+(((((H31/100)*$AJ$22)*$AN$22)*$AH$22)*Calculator!$G$5)-((((H31/100)*$AJ$22)*$AN$22)*$AH$22)+((((H31/100)*$AJ$23)*$AH$23)),IF(Calculator!$O$6="SINGLEBAND B",SUM((((H31/100)*$AJ$22)*$AH$22))+(((((H31/100)*$AJ$22)*$AN$22)*$AH$22)*Calculator!$G$6)-((((H31/100)*$AJ$22)*$AN$22)*$AH$22)+((((H31/100)*$AJ$23)*$AH$23)),IF(Calculator!$O$6="SINGLEBAND C",SUM((((H31/100)*$AJ$22)*$AH$22))+(((((H31/100)*$AJ$22)*$AN$22)*$AH$22)*Calculator!$G$7)-((((H31/100)*$AJ$22)*$AN$22)*$AH$22)+((((H31/100)*$AJ$23)*$AH$23)),IF(Calculator!$O$6="SINGLEBAND D",SUM((((H31/100)*$AJ$22)*$AH$22))+(((((H31/100)*$AJ$22)*$AN$22)*$AH$22)*Calculator!$G$8)-((((H31/100)*$AJ$22)*$AN$22)*$AH$22)+((((H31/100)*$AJ$23)*$AH$23)),IF(Calculator!$O$6="SINGLEURBANE",SUM((((H31/100)*$AJ$22)*$AH$22))+(((((H31/100)*$AJ$22)*$AN$22)*$AH$22)*Calculator!$G$9)-((((H31/100)*$AJ$22)*$AN$22)*$AH$22)+((((H31/100)*$AJ$23)*$AH$23)),IF(Calculator!$O$6="SINGLESILVERANOD",SUM((((H31/100)*$AJ$22)*$AH$22))+(((((H31/100)*$AJ$22)*$AN$22)*$AH$22)*Calculator!$G$10)-((((H31/100)*$AJ$22)*$AN$22)*$AH$22)+((((H31/100)*$AJ$23)*$AH$23)),IF(Calculator!$O$6="SINGLEANOD",SUM((((H31/100)*$AJ$22)*$AH$22))+(((((H31/100)*$AJ$22)*$AN$22)*$AH$22)*Calculator!$G$11)-((((H31/100)*$AJ$22)*$AN$22)*$AH$22)+((((H31/100)*$AJ$23)*$AH$23)),IF(Calculator!$O$6="DUALBASE",SUM((((H31/100)*$AJ$22)*$AH$22))+(((((H31/100)*$AJ$22)*$AN$22)*$AH$22)*Calculator!$G$12)-((((H31/100)*$AJ$22)*$AN$22)*$AH$22)+((((H31/100)*$AJ$23)*$AH$23)),IF(Calculator!$O$6="DUALELEMENTS",SUM((((H31/100)*$AJ$22)*$AH$22))+(((((H31/100)*$AJ$22)*$AN$22)*$AH$22)*Calculator!$G$13)-((((H31/100)*$AJ$22)*$AN$22)*$AH$22)+((((H31/100)*$AJ$23)*$AH$23)),IF(Calculator!$O$6="DUALSPECTRUM",SUM((((H31/100)*$AJ$22)*$AH$22))+(((((H31/100)*$AJ$22)*$AN$22)*$AH$22)*Calculator!$G$15)-((((H31/100)*$AJ$22)*$AN$22)*$AH$22)+((((H31/100)*$AJ$23)*$AH$23)),IF(Calculator!$O$6="DUALHOMESTEAD",SUM((((H31/100)*$AJ$22)*$AH$22))+(((((H31/100)*$AJ$22)*$AN$22)*$AH$22)*Calculator!$G$14)-((((H31/100)*$AJ$22)*$AN$22)*$AH$22)+((((H31/100)*$AJ$23)*$AH$23)),IF(Calculator!$O$6="DUALBAND A",SUM((((H31/100)*$AJ$22)*$AH$22))+(((((H31/100)*$AJ$22)*$AN$22)*$AH$22)*Calculator!$G$16)-((((H31/100)*$AJ$22)*$AN$22)*$AH$22)+((((H31/100)*$AJ$23)*$AH$23)),IF(Calculator!$O$6="DUALBAND B",SUM((((H31/100)*$AJ$22)*$AH$22))+(((((H31/100)*$AJ$22)*$AN$22)*$AH$22)*Calculator!$G$17)-((((H31/100)*$AJ$22)*$AN$22)*$AH$22)+((((H31/100)*$AJ$23)*$AH$23)),IF(Calculator!$O$6="DUALBAND C",SUM((((H31/100)*$AJ$22)*$AH$22))+(((((H31/100)*$AJ$22)*$AN$22)*$AH$22)*Calculator!$G$18)-((((H31/100)*$AJ$22)*$AN$22)*$AH$22)+((((H31/100)*$AJ$23)*$AH$23)),IF(Calculator!$O$6="DUALBAND D",SUM((((H31/100)*$AJ$22)*$AH$22))+(((((H31/100)*$AJ$22)*$AN$22)*$AH$22)*Calculator!$G$19)-((((H31/100)*$AJ$22)*$AN$22)*$AH$22)+((((H31/100)*$AJ$23)*$AH$23)),IF(Calculator!$O$6="DUALURBANE",SUM((((H31/100)*$AJ$22)*$AH$22))+(((((H31/100)*$AJ$22)*$AN$22)*$AH$22)*Calculator!$G$20)-((((H31/100)*$AJ$22)*$AN$22)*$AH$22)+((((H31/100)*$AJ$23)*$AH$23)),IF(Calculator!$O$6="DUALSILVERANOD",SUM((((H31/100)*$AJ$22)*$AH$22))+(((((H31/100)*$AJ$22)*$AN$22)*$AH$22)*Calculator!$G$21)-((((H31/100)*$AJ$22)*$AN$22)*$AH$22)+((((H31/100)*$AJ$23)*$AH$23)),IF(Calculator!$O$6="DUALANOD",SUM((((H31/100)*$AJ$22)*$AH$22))+(((((H31/100)*$AJ$22)*$AN$22)*$AH$22)*Calculator!$G$22)-((((H31/100)*$AJ$22)*$AN$22)*$AH$22)+((((H31/100)*$AJ$23)*$AH$23))))))))))))))))))))))))</f>
        <v>832.47406550000005</v>
      </c>
      <c r="X31" s="2">
        <f>IF(Calculator!$O$6="SINGLEBASE",SUM((((I31/100)*$AJ$22)*$AH$22))+((((I31/100)*$AJ$23)*$AH$23)),IF(Calculator!$O$6="SINGLEELEMENTS",SUM((((I31/100)*$AJ$22)*$AH$22))+(((((I31/100)*$AJ$22)*$AN$22)*$AH$22)*Calculator!$G$2)-((((I31/100)*$AJ$22)*$AN$22)*$AH$22)+((((I31/100)*$AJ$23)*$AH$23)),IF(Calculator!$O$6="SINGLESPECTRUM",SUM((((I31/100)*$AJ$22)*$AH$22))+(((((I31/100)*$AJ$22)*$AN$22)*$AH$22)*Calculator!$G$4)-((((I31/100)*$AJ$22)*$AN$22)*$AH$22)+((((I31/100)*$AJ$23)*$AH$23)),IF(Calculator!$O$6="SINGLEHOMESTEAD",SUM((((I31/100)*$AJ$22)*$AH$22))+(((((I31/100)*$AJ$22)*$AN$22)*$AH$22)*Calculator!$G$3)-((((I31/100)*$AJ$22)*$AN$22)*$AH$22)+((((I31/100)*$AJ$23)*$AH$23)),IF(Calculator!$O$6="SINGLEBAND A",SUM((((I31/100)*$AJ$22)*$AH$22))+(((((I31/100)*$AJ$22)*$AN$22)*$AH$22)*Calculator!$G$5)-((((I31/100)*$AJ$22)*$AN$22)*$AH$22)+((((I31/100)*$AJ$23)*$AH$23)),IF(Calculator!$O$6="SINGLEBAND B",SUM((((I31/100)*$AJ$22)*$AH$22))+(((((I31/100)*$AJ$22)*$AN$22)*$AH$22)*Calculator!$G$6)-((((I31/100)*$AJ$22)*$AN$22)*$AH$22)+((((I31/100)*$AJ$23)*$AH$23)),IF(Calculator!$O$6="SINGLEBAND C",SUM((((I31/100)*$AJ$22)*$AH$22))+(((((I31/100)*$AJ$22)*$AN$22)*$AH$22)*Calculator!$G$7)-((((I31/100)*$AJ$22)*$AN$22)*$AH$22)+((((I31/100)*$AJ$23)*$AH$23)),IF(Calculator!$O$6="SINGLEBAND D",SUM((((I31/100)*$AJ$22)*$AH$22))+(((((I31/100)*$AJ$22)*$AN$22)*$AH$22)*Calculator!$G$8)-((((I31/100)*$AJ$22)*$AN$22)*$AH$22)+((((I31/100)*$AJ$23)*$AH$23)),IF(Calculator!$O$6="SINGLEURBANE",SUM((((I31/100)*$AJ$22)*$AH$22))+(((((I31/100)*$AJ$22)*$AN$22)*$AH$22)*Calculator!$G$9)-((((I31/100)*$AJ$22)*$AN$22)*$AH$22)+((((I31/100)*$AJ$23)*$AH$23)),IF(Calculator!$O$6="SINGLESILVERANOD",SUM((((I31/100)*$AJ$22)*$AH$22))+(((((I31/100)*$AJ$22)*$AN$22)*$AH$22)*Calculator!$G$10)-((((I31/100)*$AJ$22)*$AN$22)*$AH$22)+((((I31/100)*$AJ$23)*$AH$23)),IF(Calculator!$O$6="SINGLEANOD",SUM((((I31/100)*$AJ$22)*$AH$22))+(((((I31/100)*$AJ$22)*$AN$22)*$AH$22)*Calculator!$G$11)-((((I31/100)*$AJ$22)*$AN$22)*$AH$22)+((((I31/100)*$AJ$23)*$AH$23)),IF(Calculator!$O$6="DUALBASE",SUM((((I31/100)*$AJ$22)*$AH$22))+(((((I31/100)*$AJ$22)*$AN$22)*$AH$22)*Calculator!$G$12)-((((I31/100)*$AJ$22)*$AN$22)*$AH$22)+((((I31/100)*$AJ$23)*$AH$23)),IF(Calculator!$O$6="DUALELEMENTS",SUM((((I31/100)*$AJ$22)*$AH$22))+(((((I31/100)*$AJ$22)*$AN$22)*$AH$22)*Calculator!$G$13)-((((I31/100)*$AJ$22)*$AN$22)*$AH$22)+((((I31/100)*$AJ$23)*$AH$23)),IF(Calculator!$O$6="DUALSPECTRUM",SUM((((I31/100)*$AJ$22)*$AH$22))+(((((I31/100)*$AJ$22)*$AN$22)*$AH$22)*Calculator!$G$15)-((((I31/100)*$AJ$22)*$AN$22)*$AH$22)+((((I31/100)*$AJ$23)*$AH$23)),IF(Calculator!$O$6="DUALHOMESTEAD",SUM((((I31/100)*$AJ$22)*$AH$22))+(((((I31/100)*$AJ$22)*$AN$22)*$AH$22)*Calculator!$G$14)-((((I31/100)*$AJ$22)*$AN$22)*$AH$22)+((((I31/100)*$AJ$23)*$AH$23)),IF(Calculator!$O$6="DUALBAND A",SUM((((I31/100)*$AJ$22)*$AH$22))+(((((I31/100)*$AJ$22)*$AN$22)*$AH$22)*Calculator!$G$16)-((((I31/100)*$AJ$22)*$AN$22)*$AH$22)+((((I31/100)*$AJ$23)*$AH$23)),IF(Calculator!$O$6="DUALBAND B",SUM((((I31/100)*$AJ$22)*$AH$22))+(((((I31/100)*$AJ$22)*$AN$22)*$AH$22)*Calculator!$G$17)-((((I31/100)*$AJ$22)*$AN$22)*$AH$22)+((((I31/100)*$AJ$23)*$AH$23)),IF(Calculator!$O$6="DUALBAND C",SUM((((I31/100)*$AJ$22)*$AH$22))+(((((I31/100)*$AJ$22)*$AN$22)*$AH$22)*Calculator!$G$18)-((((I31/100)*$AJ$22)*$AN$22)*$AH$22)+((((I31/100)*$AJ$23)*$AH$23)),IF(Calculator!$O$6="DUALBAND D",SUM((((I31/100)*$AJ$22)*$AH$22))+(((((I31/100)*$AJ$22)*$AN$22)*$AH$22)*Calculator!$G$19)-((((I31/100)*$AJ$22)*$AN$22)*$AH$22)+((((I31/100)*$AJ$23)*$AH$23)),IF(Calculator!$O$6="DUALURBANE",SUM((((I31/100)*$AJ$22)*$AH$22))+(((((I31/100)*$AJ$22)*$AN$22)*$AH$22)*Calculator!$G$20)-((((I31/100)*$AJ$22)*$AN$22)*$AH$22)+((((I31/100)*$AJ$23)*$AH$23)),IF(Calculator!$O$6="DUALSILVERANOD",SUM((((I31/100)*$AJ$22)*$AH$22))+(((((I31/100)*$AJ$22)*$AN$22)*$AH$22)*Calculator!$G$21)-((((I31/100)*$AJ$22)*$AN$22)*$AH$22)+((((I31/100)*$AJ$23)*$AH$23)),IF(Calculator!$O$6="DUALANOD",SUM((((I31/100)*$AJ$22)*$AH$22))+(((((I31/100)*$AJ$22)*$AN$22)*$AH$22)*Calculator!$G$22)-((((I31/100)*$AJ$22)*$AN$22)*$AH$22)+((((I31/100)*$AJ$23)*$AH$23))))))))))))))))))))))))</f>
        <v>842.2555789999999</v>
      </c>
      <c r="Y31" s="2">
        <f>IF(Calculator!$O$6="SINGLEBASE",SUM((((J31/100)*$AJ$22)*$AH$22))+((((J31/100)*$AJ$23)*$AH$23)),IF(Calculator!$O$6="SINGLEELEMENTS",SUM((((J31/100)*$AJ$22)*$AH$22))+(((((J31/100)*$AJ$22)*$AN$22)*$AH$22)*Calculator!$G$2)-((((J31/100)*$AJ$22)*$AN$22)*$AH$22)+((((J31/100)*$AJ$23)*$AH$23)),IF(Calculator!$O$6="SINGLESPECTRUM",SUM((((J31/100)*$AJ$22)*$AH$22))+(((((J31/100)*$AJ$22)*$AN$22)*$AH$22)*Calculator!$G$4)-((((J31/100)*$AJ$22)*$AN$22)*$AH$22)+((((J31/100)*$AJ$23)*$AH$23)),IF(Calculator!$O$6="SINGLEHOMESTEAD",SUM((((J31/100)*$AJ$22)*$AH$22))+(((((J31/100)*$AJ$22)*$AN$22)*$AH$22)*Calculator!$G$3)-((((J31/100)*$AJ$22)*$AN$22)*$AH$22)+((((J31/100)*$AJ$23)*$AH$23)),IF(Calculator!$O$6="SINGLEBAND A",SUM((((J31/100)*$AJ$22)*$AH$22))+(((((J31/100)*$AJ$22)*$AN$22)*$AH$22)*Calculator!$G$5)-((((J31/100)*$AJ$22)*$AN$22)*$AH$22)+((((J31/100)*$AJ$23)*$AH$23)),IF(Calculator!$O$6="SINGLEBAND B",SUM((((J31/100)*$AJ$22)*$AH$22))+(((((J31/100)*$AJ$22)*$AN$22)*$AH$22)*Calculator!$G$6)-((((J31/100)*$AJ$22)*$AN$22)*$AH$22)+((((J31/100)*$AJ$23)*$AH$23)),IF(Calculator!$O$6="SINGLEBAND C",SUM((((J31/100)*$AJ$22)*$AH$22))+(((((J31/100)*$AJ$22)*$AN$22)*$AH$22)*Calculator!$G$7)-((((J31/100)*$AJ$22)*$AN$22)*$AH$22)+((((J31/100)*$AJ$23)*$AH$23)),IF(Calculator!$O$6="SINGLEBAND D",SUM((((J31/100)*$AJ$22)*$AH$22))+(((((J31/100)*$AJ$22)*$AN$22)*$AH$22)*Calculator!$G$8)-((((J31/100)*$AJ$22)*$AN$22)*$AH$22)+((((J31/100)*$AJ$23)*$AH$23)),IF(Calculator!$O$6="SINGLEURBANE",SUM((((J31/100)*$AJ$22)*$AH$22))+(((((J31/100)*$AJ$22)*$AN$22)*$AH$22)*Calculator!$G$9)-((((J31/100)*$AJ$22)*$AN$22)*$AH$22)+((((J31/100)*$AJ$23)*$AH$23)),IF(Calculator!$O$6="SINGLESILVERANOD",SUM((((J31/100)*$AJ$22)*$AH$22))+(((((J31/100)*$AJ$22)*$AN$22)*$AH$22)*Calculator!$G$10)-((((J31/100)*$AJ$22)*$AN$22)*$AH$22)+((((J31/100)*$AJ$23)*$AH$23)),IF(Calculator!$O$6="SINGLEANOD",SUM((((J31/100)*$AJ$22)*$AH$22))+(((((J31/100)*$AJ$22)*$AN$22)*$AH$22)*Calculator!$G$11)-((((J31/100)*$AJ$22)*$AN$22)*$AH$22)+((((J31/100)*$AJ$23)*$AH$23)),IF(Calculator!$O$6="DUALBASE",SUM((((J31/100)*$AJ$22)*$AH$22))+(((((J31/100)*$AJ$22)*$AN$22)*$AH$22)*Calculator!$G$12)-((((J31/100)*$AJ$22)*$AN$22)*$AH$22)+((((J31/100)*$AJ$23)*$AH$23)),IF(Calculator!$O$6="DUALELEMENTS",SUM((((J31/100)*$AJ$22)*$AH$22))+(((((J31/100)*$AJ$22)*$AN$22)*$AH$22)*Calculator!$G$13)-((((J31/100)*$AJ$22)*$AN$22)*$AH$22)+((((J31/100)*$AJ$23)*$AH$23)),IF(Calculator!$O$6="DUALSPECTRUM",SUM((((J31/100)*$AJ$22)*$AH$22))+(((((J31/100)*$AJ$22)*$AN$22)*$AH$22)*Calculator!$G$15)-((((J31/100)*$AJ$22)*$AN$22)*$AH$22)+((((J31/100)*$AJ$23)*$AH$23)),IF(Calculator!$O$6="DUALHOMESTEAD",SUM((((J31/100)*$AJ$22)*$AH$22))+(((((J31/100)*$AJ$22)*$AN$22)*$AH$22)*Calculator!$G$14)-((((J31/100)*$AJ$22)*$AN$22)*$AH$22)+((((J31/100)*$AJ$23)*$AH$23)),IF(Calculator!$O$6="DUALBAND A",SUM((((J31/100)*$AJ$22)*$AH$22))+(((((J31/100)*$AJ$22)*$AN$22)*$AH$22)*Calculator!$G$16)-((((J31/100)*$AJ$22)*$AN$22)*$AH$22)+((((J31/100)*$AJ$23)*$AH$23)),IF(Calculator!$O$6="DUALBAND B",SUM((((J31/100)*$AJ$22)*$AH$22))+(((((J31/100)*$AJ$22)*$AN$22)*$AH$22)*Calculator!$G$17)-((((J31/100)*$AJ$22)*$AN$22)*$AH$22)+((((J31/100)*$AJ$23)*$AH$23)),IF(Calculator!$O$6="DUALBAND C",SUM((((J31/100)*$AJ$22)*$AH$22))+(((((J31/100)*$AJ$22)*$AN$22)*$AH$22)*Calculator!$G$18)-((((J31/100)*$AJ$22)*$AN$22)*$AH$22)+((((J31/100)*$AJ$23)*$AH$23)),IF(Calculator!$O$6="DUALBAND D",SUM((((J31/100)*$AJ$22)*$AH$22))+(((((J31/100)*$AJ$22)*$AN$22)*$AH$22)*Calculator!$G$19)-((((J31/100)*$AJ$22)*$AN$22)*$AH$22)+((((J31/100)*$AJ$23)*$AH$23)),IF(Calculator!$O$6="DUALURBANE",SUM((((J31/100)*$AJ$22)*$AH$22))+(((((J31/100)*$AJ$22)*$AN$22)*$AH$22)*Calculator!$G$20)-((((J31/100)*$AJ$22)*$AN$22)*$AH$22)+((((J31/100)*$AJ$23)*$AH$23)),IF(Calculator!$O$6="DUALSILVERANOD",SUM((((J31/100)*$AJ$22)*$AH$22))+(((((J31/100)*$AJ$22)*$AN$22)*$AH$22)*Calculator!$G$21)-((((J31/100)*$AJ$22)*$AN$22)*$AH$22)+((((J31/100)*$AJ$23)*$AH$23)),IF(Calculator!$O$6="DUALANOD",SUM((((J31/100)*$AJ$22)*$AH$22))+(((((J31/100)*$AJ$22)*$AN$22)*$AH$22)*Calculator!$G$22)-((((J31/100)*$AJ$22)*$AN$22)*$AH$22)+((((J31/100)*$AJ$23)*$AH$23))))))))))))))))))))))))</f>
        <v>851.39441749999992</v>
      </c>
      <c r="Z31" s="2">
        <f>IF(Calculator!$O$6="SINGLEBASE",SUM((((K31/100)*$AJ$22)*$AH$22))+((((K31/100)*$AJ$23)*$AH$23)),IF(Calculator!$O$6="SINGLEELEMENTS",SUM((((K31/100)*$AJ$22)*$AH$22))+(((((K31/100)*$AJ$22)*$AN$22)*$AH$22)*Calculator!$G$2)-((((K31/100)*$AJ$22)*$AN$22)*$AH$22)+((((K31/100)*$AJ$23)*$AH$23)),IF(Calculator!$O$6="SINGLESPECTRUM",SUM((((K31/100)*$AJ$22)*$AH$22))+(((((K31/100)*$AJ$22)*$AN$22)*$AH$22)*Calculator!$G$4)-((((K31/100)*$AJ$22)*$AN$22)*$AH$22)+((((K31/100)*$AJ$23)*$AH$23)),IF(Calculator!$O$6="SINGLEHOMESTEAD",SUM((((K31/100)*$AJ$22)*$AH$22))+(((((K31/100)*$AJ$22)*$AN$22)*$AH$22)*Calculator!$G$3)-((((K31/100)*$AJ$22)*$AN$22)*$AH$22)+((((K31/100)*$AJ$23)*$AH$23)),IF(Calculator!$O$6="SINGLEBAND A",SUM((((K31/100)*$AJ$22)*$AH$22))+(((((K31/100)*$AJ$22)*$AN$22)*$AH$22)*Calculator!$G$5)-((((K31/100)*$AJ$22)*$AN$22)*$AH$22)+((((K31/100)*$AJ$23)*$AH$23)),IF(Calculator!$O$6="SINGLEBAND B",SUM((((K31/100)*$AJ$22)*$AH$22))+(((((K31/100)*$AJ$22)*$AN$22)*$AH$22)*Calculator!$G$6)-((((K31/100)*$AJ$22)*$AN$22)*$AH$22)+((((K31/100)*$AJ$23)*$AH$23)),IF(Calculator!$O$6="SINGLEBAND C",SUM((((K31/100)*$AJ$22)*$AH$22))+(((((K31/100)*$AJ$22)*$AN$22)*$AH$22)*Calculator!$G$7)-((((K31/100)*$AJ$22)*$AN$22)*$AH$22)+((((K31/100)*$AJ$23)*$AH$23)),IF(Calculator!$O$6="SINGLEBAND D",SUM((((K31/100)*$AJ$22)*$AH$22))+(((((K31/100)*$AJ$22)*$AN$22)*$AH$22)*Calculator!$G$8)-((((K31/100)*$AJ$22)*$AN$22)*$AH$22)+((((K31/100)*$AJ$23)*$AH$23)),IF(Calculator!$O$6="SINGLEURBANE",SUM((((K31/100)*$AJ$22)*$AH$22))+(((((K31/100)*$AJ$22)*$AN$22)*$AH$22)*Calculator!$G$9)-((((K31/100)*$AJ$22)*$AN$22)*$AH$22)+((((K31/100)*$AJ$23)*$AH$23)),IF(Calculator!$O$6="SINGLESILVERANOD",SUM((((K31/100)*$AJ$22)*$AH$22))+(((((K31/100)*$AJ$22)*$AN$22)*$AH$22)*Calculator!$G$10)-((((K31/100)*$AJ$22)*$AN$22)*$AH$22)+((((K31/100)*$AJ$23)*$AH$23)),IF(Calculator!$O$6="SINGLEANOD",SUM((((K31/100)*$AJ$22)*$AH$22))+(((((K31/100)*$AJ$22)*$AN$22)*$AH$22)*Calculator!$G$11)-((((K31/100)*$AJ$22)*$AN$22)*$AH$22)+((((K31/100)*$AJ$23)*$AH$23)),IF(Calculator!$O$6="DUALBASE",SUM((((K31/100)*$AJ$22)*$AH$22))+(((((K31/100)*$AJ$22)*$AN$22)*$AH$22)*Calculator!$G$12)-((((K31/100)*$AJ$22)*$AN$22)*$AH$22)+((((K31/100)*$AJ$23)*$AH$23)),IF(Calculator!$O$6="DUALELEMENTS",SUM((((K31/100)*$AJ$22)*$AH$22))+(((((K31/100)*$AJ$22)*$AN$22)*$AH$22)*Calculator!$G$13)-((((K31/100)*$AJ$22)*$AN$22)*$AH$22)+((((K31/100)*$AJ$23)*$AH$23)),IF(Calculator!$O$6="DUALSPECTRUM",SUM((((K31/100)*$AJ$22)*$AH$22))+(((((K31/100)*$AJ$22)*$AN$22)*$AH$22)*Calculator!$G$15)-((((K31/100)*$AJ$22)*$AN$22)*$AH$22)+((((K31/100)*$AJ$23)*$AH$23)),IF(Calculator!$O$6="DUALHOMESTEAD",SUM((((K31/100)*$AJ$22)*$AH$22))+(((((K31/100)*$AJ$22)*$AN$22)*$AH$22)*Calculator!$G$14)-((((K31/100)*$AJ$22)*$AN$22)*$AH$22)+((((K31/100)*$AJ$23)*$AH$23)),IF(Calculator!$O$6="DUALBAND A",SUM((((K31/100)*$AJ$22)*$AH$22))+(((((K31/100)*$AJ$22)*$AN$22)*$AH$22)*Calculator!$G$16)-((((K31/100)*$AJ$22)*$AN$22)*$AH$22)+((((K31/100)*$AJ$23)*$AH$23)),IF(Calculator!$O$6="DUALBAND B",SUM((((K31/100)*$AJ$22)*$AH$22))+(((((K31/100)*$AJ$22)*$AN$22)*$AH$22)*Calculator!$G$17)-((((K31/100)*$AJ$22)*$AN$22)*$AH$22)+((((K31/100)*$AJ$23)*$AH$23)),IF(Calculator!$O$6="DUALBAND C",SUM((((K31/100)*$AJ$22)*$AH$22))+(((((K31/100)*$AJ$22)*$AN$22)*$AH$22)*Calculator!$G$18)-((((K31/100)*$AJ$22)*$AN$22)*$AH$22)+((((K31/100)*$AJ$23)*$AH$23)),IF(Calculator!$O$6="DUALBAND D",SUM((((K31/100)*$AJ$22)*$AH$22))+(((((K31/100)*$AJ$22)*$AN$22)*$AH$22)*Calculator!$G$19)-((((K31/100)*$AJ$22)*$AN$22)*$AH$22)+((((K31/100)*$AJ$23)*$AH$23)),IF(Calculator!$O$6="DUALURBANE",SUM((((K31/100)*$AJ$22)*$AH$22))+(((((K31/100)*$AJ$22)*$AN$22)*$AH$22)*Calculator!$G$20)-((((K31/100)*$AJ$22)*$AN$22)*$AH$22)+((((K31/100)*$AJ$23)*$AH$23)),IF(Calculator!$O$6="DUALSILVERANOD",SUM((((K31/100)*$AJ$22)*$AH$22))+(((((K31/100)*$AJ$22)*$AN$22)*$AH$22)*Calculator!$G$21)-((((K31/100)*$AJ$22)*$AN$22)*$AH$22)+((((K31/100)*$AJ$23)*$AH$23)),IF(Calculator!$O$6="DUALANOD",SUM((((K31/100)*$AJ$22)*$AH$22))+(((((K31/100)*$AJ$22)*$AN$22)*$AH$22)*Calculator!$G$22)-((((K31/100)*$AJ$22)*$AN$22)*$AH$22)+((((K31/100)*$AJ$23)*$AH$23))))))))))))))))))))))))</f>
        <v>861.18021550000003</v>
      </c>
      <c r="AA31" s="2">
        <f>IF(Calculator!$O$6="SINGLEBASE",SUM((((L31/100)*$AJ$22)*$AH$22))+((((L31/100)*$AJ$23)*$AH$23)),IF(Calculator!$O$6="SINGLEELEMENTS",SUM((((L31/100)*$AJ$22)*$AH$22))+(((((L31/100)*$AJ$22)*$AN$22)*$AH$22)*Calculator!$G$2)-((((L31/100)*$AJ$22)*$AN$22)*$AH$22)+((((L31/100)*$AJ$23)*$AH$23)),IF(Calculator!$O$6="SINGLESPECTRUM",SUM((((L31/100)*$AJ$22)*$AH$22))+(((((L31/100)*$AJ$22)*$AN$22)*$AH$22)*Calculator!$G$4)-((((L31/100)*$AJ$22)*$AN$22)*$AH$22)+((((L31/100)*$AJ$23)*$AH$23)),IF(Calculator!$O$6="SINGLEHOMESTEAD",SUM((((L31/100)*$AJ$22)*$AH$22))+(((((L31/100)*$AJ$22)*$AN$22)*$AH$22)*Calculator!$G$3)-((((L31/100)*$AJ$22)*$AN$22)*$AH$22)+((((L31/100)*$AJ$23)*$AH$23)),IF(Calculator!$O$6="SINGLEBAND A",SUM((((L31/100)*$AJ$22)*$AH$22))+(((((L31/100)*$AJ$22)*$AN$22)*$AH$22)*Calculator!$G$5)-((((L31/100)*$AJ$22)*$AN$22)*$AH$22)+((((L31/100)*$AJ$23)*$AH$23)),IF(Calculator!$O$6="SINGLEBAND B",SUM((((L31/100)*$AJ$22)*$AH$22))+(((((L31/100)*$AJ$22)*$AN$22)*$AH$22)*Calculator!$G$6)-((((L31/100)*$AJ$22)*$AN$22)*$AH$22)+((((L31/100)*$AJ$23)*$AH$23)),IF(Calculator!$O$6="SINGLEBAND C",SUM((((L31/100)*$AJ$22)*$AH$22))+(((((L31/100)*$AJ$22)*$AN$22)*$AH$22)*Calculator!$G$7)-((((L31/100)*$AJ$22)*$AN$22)*$AH$22)+((((L31/100)*$AJ$23)*$AH$23)),IF(Calculator!$O$6="SINGLEBAND D",SUM((((L31/100)*$AJ$22)*$AH$22))+(((((L31/100)*$AJ$22)*$AN$22)*$AH$22)*Calculator!$G$8)-((((L31/100)*$AJ$22)*$AN$22)*$AH$22)+((((L31/100)*$AJ$23)*$AH$23)),IF(Calculator!$O$6="SINGLEURBANE",SUM((((L31/100)*$AJ$22)*$AH$22))+(((((L31/100)*$AJ$22)*$AN$22)*$AH$22)*Calculator!$G$9)-((((L31/100)*$AJ$22)*$AN$22)*$AH$22)+((((L31/100)*$AJ$23)*$AH$23)),IF(Calculator!$O$6="SINGLESILVERANOD",SUM((((L31/100)*$AJ$22)*$AH$22))+(((((L31/100)*$AJ$22)*$AN$22)*$AH$22)*Calculator!$G$10)-((((L31/100)*$AJ$22)*$AN$22)*$AH$22)+((((L31/100)*$AJ$23)*$AH$23)),IF(Calculator!$O$6="SINGLEANOD",SUM((((L31/100)*$AJ$22)*$AH$22))+(((((L31/100)*$AJ$22)*$AN$22)*$AH$22)*Calculator!$G$11)-((((L31/100)*$AJ$22)*$AN$22)*$AH$22)+((((L31/100)*$AJ$23)*$AH$23)),IF(Calculator!$O$6="DUALBASE",SUM((((L31/100)*$AJ$22)*$AH$22))+(((((L31/100)*$AJ$22)*$AN$22)*$AH$22)*Calculator!$G$12)-((((L31/100)*$AJ$22)*$AN$22)*$AH$22)+((((L31/100)*$AJ$23)*$AH$23)),IF(Calculator!$O$6="DUALELEMENTS",SUM((((L31/100)*$AJ$22)*$AH$22))+(((((L31/100)*$AJ$22)*$AN$22)*$AH$22)*Calculator!$G$13)-((((L31/100)*$AJ$22)*$AN$22)*$AH$22)+((((L31/100)*$AJ$23)*$AH$23)),IF(Calculator!$O$6="DUALSPECTRUM",SUM((((L31/100)*$AJ$22)*$AH$22))+(((((L31/100)*$AJ$22)*$AN$22)*$AH$22)*Calculator!$G$15)-((((L31/100)*$AJ$22)*$AN$22)*$AH$22)+((((L31/100)*$AJ$23)*$AH$23)),IF(Calculator!$O$6="DUALHOMESTEAD",SUM((((L31/100)*$AJ$22)*$AH$22))+(((((L31/100)*$AJ$22)*$AN$22)*$AH$22)*Calculator!$G$14)-((((L31/100)*$AJ$22)*$AN$22)*$AH$22)+((((L31/100)*$AJ$23)*$AH$23)),IF(Calculator!$O$6="DUALBAND A",SUM((((L31/100)*$AJ$22)*$AH$22))+(((((L31/100)*$AJ$22)*$AN$22)*$AH$22)*Calculator!$G$16)-((((L31/100)*$AJ$22)*$AN$22)*$AH$22)+((((L31/100)*$AJ$23)*$AH$23)),IF(Calculator!$O$6="DUALBAND B",SUM((((L31/100)*$AJ$22)*$AH$22))+(((((L31/100)*$AJ$22)*$AN$22)*$AH$22)*Calculator!$G$17)-((((L31/100)*$AJ$22)*$AN$22)*$AH$22)+((((L31/100)*$AJ$23)*$AH$23)),IF(Calculator!$O$6="DUALBAND C",SUM((((L31/100)*$AJ$22)*$AH$22))+(((((L31/100)*$AJ$22)*$AN$22)*$AH$22)*Calculator!$G$18)-((((L31/100)*$AJ$22)*$AN$22)*$AH$22)+((((L31/100)*$AJ$23)*$AH$23)),IF(Calculator!$O$6="DUALBAND D",SUM((((L31/100)*$AJ$22)*$AH$22))+(((((L31/100)*$AJ$22)*$AN$22)*$AH$22)*Calculator!$G$19)-((((L31/100)*$AJ$22)*$AN$22)*$AH$22)+((((L31/100)*$AJ$23)*$AH$23)),IF(Calculator!$O$6="DUALURBANE",SUM((((L31/100)*$AJ$22)*$AH$22))+(((((L31/100)*$AJ$22)*$AN$22)*$AH$22)*Calculator!$G$20)-((((L31/100)*$AJ$22)*$AN$22)*$AH$22)+((((L31/100)*$AJ$23)*$AH$23)),IF(Calculator!$O$6="DUALSILVERANOD",SUM((((L31/100)*$AJ$22)*$AH$22))+(((((L31/100)*$AJ$22)*$AN$22)*$AH$22)*Calculator!$G$21)-((((L31/100)*$AJ$22)*$AN$22)*$AH$22)+((((L31/100)*$AJ$23)*$AH$23)),IF(Calculator!$O$6="DUALANOD",SUM((((L31/100)*$AJ$22)*$AH$22))+(((((L31/100)*$AJ$22)*$AN$22)*$AH$22)*Calculator!$G$22)-((((L31/100)*$AJ$22)*$AN$22)*$AH$22)+((((L31/100)*$AJ$23)*$AH$23))))))))))))))))))))))))</f>
        <v>870.31476949999978</v>
      </c>
      <c r="AB31" s="2">
        <f>IF(Calculator!$O$6="SINGLEBASE",SUM((((M31/100)*$AJ$22)*$AH$22))+((((M31/100)*$AJ$23)*$AH$23)),IF(Calculator!$O$6="SINGLEELEMENTS",SUM((((M31/100)*$AJ$22)*$AH$22))+(((((M31/100)*$AJ$22)*$AN$22)*$AH$22)*Calculator!$G$2)-((((M31/100)*$AJ$22)*$AN$22)*$AH$22)+((((M31/100)*$AJ$23)*$AH$23)),IF(Calculator!$O$6="SINGLESPECTRUM",SUM((((M31/100)*$AJ$22)*$AH$22))+(((((M31/100)*$AJ$22)*$AN$22)*$AH$22)*Calculator!$G$4)-((((M31/100)*$AJ$22)*$AN$22)*$AH$22)+((((M31/100)*$AJ$23)*$AH$23)),IF(Calculator!$O$6="SINGLEHOMESTEAD",SUM((((M31/100)*$AJ$22)*$AH$22))+(((((M31/100)*$AJ$22)*$AN$22)*$AH$22)*Calculator!$G$3)-((((M31/100)*$AJ$22)*$AN$22)*$AH$22)+((((M31/100)*$AJ$23)*$AH$23)),IF(Calculator!$O$6="SINGLEBAND A",SUM((((M31/100)*$AJ$22)*$AH$22))+(((((M31/100)*$AJ$22)*$AN$22)*$AH$22)*Calculator!$G$5)-((((M31/100)*$AJ$22)*$AN$22)*$AH$22)+((((M31/100)*$AJ$23)*$AH$23)),IF(Calculator!$O$6="SINGLEBAND B",SUM((((M31/100)*$AJ$22)*$AH$22))+(((((M31/100)*$AJ$22)*$AN$22)*$AH$22)*Calculator!$G$6)-((((M31/100)*$AJ$22)*$AN$22)*$AH$22)+((((M31/100)*$AJ$23)*$AH$23)),IF(Calculator!$O$6="SINGLEBAND C",SUM((((M31/100)*$AJ$22)*$AH$22))+(((((M31/100)*$AJ$22)*$AN$22)*$AH$22)*Calculator!$G$7)-((((M31/100)*$AJ$22)*$AN$22)*$AH$22)+((((M31/100)*$AJ$23)*$AH$23)),IF(Calculator!$O$6="SINGLEBAND D",SUM((((M31/100)*$AJ$22)*$AH$22))+(((((M31/100)*$AJ$22)*$AN$22)*$AH$22)*Calculator!$G$8)-((((M31/100)*$AJ$22)*$AN$22)*$AH$22)+((((M31/100)*$AJ$23)*$AH$23)),IF(Calculator!$O$6="SINGLEURBANE",SUM((((M31/100)*$AJ$22)*$AH$22))+(((((M31/100)*$AJ$22)*$AN$22)*$AH$22)*Calculator!$G$9)-((((M31/100)*$AJ$22)*$AN$22)*$AH$22)+((((M31/100)*$AJ$23)*$AH$23)),IF(Calculator!$O$6="SINGLESILVERANOD",SUM((((M31/100)*$AJ$22)*$AH$22))+(((((M31/100)*$AJ$22)*$AN$22)*$AH$22)*Calculator!$G$10)-((((M31/100)*$AJ$22)*$AN$22)*$AH$22)+((((M31/100)*$AJ$23)*$AH$23)),IF(Calculator!$O$6="SINGLEANOD",SUM((((M31/100)*$AJ$22)*$AH$22))+(((((M31/100)*$AJ$22)*$AN$22)*$AH$22)*Calculator!$G$11)-((((M31/100)*$AJ$22)*$AN$22)*$AH$22)+((((M31/100)*$AJ$23)*$AH$23)),IF(Calculator!$O$6="DUALBASE",SUM((((M31/100)*$AJ$22)*$AH$22))+(((((M31/100)*$AJ$22)*$AN$22)*$AH$22)*Calculator!$G$12)-((((M31/100)*$AJ$22)*$AN$22)*$AH$22)+((((M31/100)*$AJ$23)*$AH$23)),IF(Calculator!$O$6="DUALELEMENTS",SUM((((M31/100)*$AJ$22)*$AH$22))+(((((M31/100)*$AJ$22)*$AN$22)*$AH$22)*Calculator!$G$13)-((((M31/100)*$AJ$22)*$AN$22)*$AH$22)+((((M31/100)*$AJ$23)*$AH$23)),IF(Calculator!$O$6="DUALSPECTRUM",SUM((((M31/100)*$AJ$22)*$AH$22))+(((((M31/100)*$AJ$22)*$AN$22)*$AH$22)*Calculator!$G$15)-((((M31/100)*$AJ$22)*$AN$22)*$AH$22)+((((M31/100)*$AJ$23)*$AH$23)),IF(Calculator!$O$6="DUALHOMESTEAD",SUM((((M31/100)*$AJ$22)*$AH$22))+(((((M31/100)*$AJ$22)*$AN$22)*$AH$22)*Calculator!$G$14)-((((M31/100)*$AJ$22)*$AN$22)*$AH$22)+((((M31/100)*$AJ$23)*$AH$23)),IF(Calculator!$O$6="DUALBAND A",SUM((((M31/100)*$AJ$22)*$AH$22))+(((((M31/100)*$AJ$22)*$AN$22)*$AH$22)*Calculator!$G$16)-((((M31/100)*$AJ$22)*$AN$22)*$AH$22)+((((M31/100)*$AJ$23)*$AH$23)),IF(Calculator!$O$6="DUALBAND B",SUM((((M31/100)*$AJ$22)*$AH$22))+(((((M31/100)*$AJ$22)*$AN$22)*$AH$22)*Calculator!$G$17)-((((M31/100)*$AJ$22)*$AN$22)*$AH$22)+((((M31/100)*$AJ$23)*$AH$23)),IF(Calculator!$O$6="DUALBAND C",SUM((((M31/100)*$AJ$22)*$AH$22))+(((((M31/100)*$AJ$22)*$AN$22)*$AH$22)*Calculator!$G$18)-((((M31/100)*$AJ$22)*$AN$22)*$AH$22)+((((M31/100)*$AJ$23)*$AH$23)),IF(Calculator!$O$6="DUALBAND D",SUM((((M31/100)*$AJ$22)*$AH$22))+(((((M31/100)*$AJ$22)*$AN$22)*$AH$22)*Calculator!$G$19)-((((M31/100)*$AJ$22)*$AN$22)*$AH$22)+((((M31/100)*$AJ$23)*$AH$23)),IF(Calculator!$O$6="DUALURBANE",SUM((((M31/100)*$AJ$22)*$AH$22))+(((((M31/100)*$AJ$22)*$AN$22)*$AH$22)*Calculator!$G$20)-((((M31/100)*$AJ$22)*$AN$22)*$AH$22)+((((M31/100)*$AJ$23)*$AH$23)),IF(Calculator!$O$6="DUALSILVERANOD",SUM((((M31/100)*$AJ$22)*$AH$22))+(((((M31/100)*$AJ$22)*$AN$22)*$AH$22)*Calculator!$G$21)-((((M31/100)*$AJ$22)*$AN$22)*$AH$22)+((((M31/100)*$AJ$23)*$AH$23)),IF(Calculator!$O$6="DUALANOD",SUM((((M31/100)*$AJ$22)*$AH$22))+(((((M31/100)*$AJ$22)*$AN$22)*$AH$22)*Calculator!$G$22)-((((M31/100)*$AJ$22)*$AN$22)*$AH$22)+((((M31/100)*$AJ$23)*$AH$23))))))))))))))))))))))))</f>
        <v>879.4536079999998</v>
      </c>
      <c r="AC31" s="2">
        <f>IF(Calculator!$O$6="SINGLEBASE",SUM((((N31/100)*$AJ$22)*$AH$22))+((((N31/100)*$AJ$23)*$AH$23)),IF(Calculator!$O$6="SINGLEELEMENTS",SUM((((N31/100)*$AJ$22)*$AH$22))+(((((N31/100)*$AJ$22)*$AN$22)*$AH$22)*Calculator!$G$2)-((((N31/100)*$AJ$22)*$AN$22)*$AH$22)+((((N31/100)*$AJ$23)*$AH$23)),IF(Calculator!$O$6="SINGLESPECTRUM",SUM((((N31/100)*$AJ$22)*$AH$22))+(((((N31/100)*$AJ$22)*$AN$22)*$AH$22)*Calculator!$G$4)-((((N31/100)*$AJ$22)*$AN$22)*$AH$22)+((((N31/100)*$AJ$23)*$AH$23)),IF(Calculator!$O$6="SINGLEHOMESTEAD",SUM((((N31/100)*$AJ$22)*$AH$22))+(((((N31/100)*$AJ$22)*$AN$22)*$AH$22)*Calculator!$G$3)-((((N31/100)*$AJ$22)*$AN$22)*$AH$22)+((((N31/100)*$AJ$23)*$AH$23)),IF(Calculator!$O$6="SINGLEBAND A",SUM((((N31/100)*$AJ$22)*$AH$22))+(((((N31/100)*$AJ$22)*$AN$22)*$AH$22)*Calculator!$G$5)-((((N31/100)*$AJ$22)*$AN$22)*$AH$22)+((((N31/100)*$AJ$23)*$AH$23)),IF(Calculator!$O$6="SINGLEBAND B",SUM((((N31/100)*$AJ$22)*$AH$22))+(((((N31/100)*$AJ$22)*$AN$22)*$AH$22)*Calculator!$G$6)-((((N31/100)*$AJ$22)*$AN$22)*$AH$22)+((((N31/100)*$AJ$23)*$AH$23)),IF(Calculator!$O$6="SINGLEBAND C",SUM((((N31/100)*$AJ$22)*$AH$22))+(((((N31/100)*$AJ$22)*$AN$22)*$AH$22)*Calculator!$G$7)-((((N31/100)*$AJ$22)*$AN$22)*$AH$22)+((((N31/100)*$AJ$23)*$AH$23)),IF(Calculator!$O$6="SINGLEBAND D",SUM((((N31/100)*$AJ$22)*$AH$22))+(((((N31/100)*$AJ$22)*$AN$22)*$AH$22)*Calculator!$G$8)-((((N31/100)*$AJ$22)*$AN$22)*$AH$22)+((((N31/100)*$AJ$23)*$AH$23)),IF(Calculator!$O$6="SINGLEURBANE",SUM((((N31/100)*$AJ$22)*$AH$22))+(((((N31/100)*$AJ$22)*$AN$22)*$AH$22)*Calculator!$G$9)-((((N31/100)*$AJ$22)*$AN$22)*$AH$22)+((((N31/100)*$AJ$23)*$AH$23)),IF(Calculator!$O$6="SINGLESILVERANOD",SUM((((N31/100)*$AJ$22)*$AH$22))+(((((N31/100)*$AJ$22)*$AN$22)*$AH$22)*Calculator!$G$10)-((((N31/100)*$AJ$22)*$AN$22)*$AH$22)+((((N31/100)*$AJ$23)*$AH$23)),IF(Calculator!$O$6="SINGLEANOD",SUM((((N31/100)*$AJ$22)*$AH$22))+(((((N31/100)*$AJ$22)*$AN$22)*$AH$22)*Calculator!$G$11)-((((N31/100)*$AJ$22)*$AN$22)*$AH$22)+((((N31/100)*$AJ$23)*$AH$23)),IF(Calculator!$O$6="DUALBASE",SUM((((N31/100)*$AJ$22)*$AH$22))+(((((N31/100)*$AJ$22)*$AN$22)*$AH$22)*Calculator!$G$12)-((((N31/100)*$AJ$22)*$AN$22)*$AH$22)+((((N31/100)*$AJ$23)*$AH$23)),IF(Calculator!$O$6="DUALELEMENTS",SUM((((N31/100)*$AJ$22)*$AH$22))+(((((N31/100)*$AJ$22)*$AN$22)*$AH$22)*Calculator!$G$13)-((((N31/100)*$AJ$22)*$AN$22)*$AH$22)+((((N31/100)*$AJ$23)*$AH$23)),IF(Calculator!$O$6="DUALSPECTRUM",SUM((((N31/100)*$AJ$22)*$AH$22))+(((((N31/100)*$AJ$22)*$AN$22)*$AH$22)*Calculator!$G$15)-((((N31/100)*$AJ$22)*$AN$22)*$AH$22)+((((N31/100)*$AJ$23)*$AH$23)),IF(Calculator!$O$6="DUALHOMESTEAD",SUM((((N31/100)*$AJ$22)*$AH$22))+(((((N31/100)*$AJ$22)*$AN$22)*$AH$22)*Calculator!$G$14)-((((N31/100)*$AJ$22)*$AN$22)*$AH$22)+((((N31/100)*$AJ$23)*$AH$23)),IF(Calculator!$O$6="DUALBAND A",SUM((((N31/100)*$AJ$22)*$AH$22))+(((((N31/100)*$AJ$22)*$AN$22)*$AH$22)*Calculator!$G$16)-((((N31/100)*$AJ$22)*$AN$22)*$AH$22)+((((N31/100)*$AJ$23)*$AH$23)),IF(Calculator!$O$6="DUALBAND B",SUM((((N31/100)*$AJ$22)*$AH$22))+(((((N31/100)*$AJ$22)*$AN$22)*$AH$22)*Calculator!$G$17)-((((N31/100)*$AJ$22)*$AN$22)*$AH$22)+((((N31/100)*$AJ$23)*$AH$23)),IF(Calculator!$O$6="DUALBAND C",SUM((((N31/100)*$AJ$22)*$AH$22))+(((((N31/100)*$AJ$22)*$AN$22)*$AH$22)*Calculator!$G$18)-((((N31/100)*$AJ$22)*$AN$22)*$AH$22)+((((N31/100)*$AJ$23)*$AH$23)),IF(Calculator!$O$6="DUALBAND D",SUM((((N31/100)*$AJ$22)*$AH$22))+(((((N31/100)*$AJ$22)*$AN$22)*$AH$22)*Calculator!$G$19)-((((N31/100)*$AJ$22)*$AN$22)*$AH$22)+((((N31/100)*$AJ$23)*$AH$23)),IF(Calculator!$O$6="DUALURBANE",SUM((((N31/100)*$AJ$22)*$AH$22))+(((((N31/100)*$AJ$22)*$AN$22)*$AH$22)*Calculator!$G$20)-((((N31/100)*$AJ$22)*$AN$22)*$AH$22)+((((N31/100)*$AJ$23)*$AH$23)),IF(Calculator!$O$6="DUALSILVERANOD",SUM((((N31/100)*$AJ$22)*$AH$22))+(((((N31/100)*$AJ$22)*$AN$22)*$AH$22)*Calculator!$G$21)-((((N31/100)*$AJ$22)*$AN$22)*$AH$22)+((((N31/100)*$AJ$23)*$AH$23)),IF(Calculator!$O$6="DUALANOD",SUM((((N31/100)*$AJ$22)*$AH$22))+(((((N31/100)*$AJ$22)*$AN$22)*$AH$22)*Calculator!$G$22)-((((N31/100)*$AJ$22)*$AN$22)*$AH$22)+((((N31/100)*$AJ$23)*$AH$23))))))))))))))))))))))))</f>
        <v>889.23512149999988</v>
      </c>
    </row>
    <row r="32" spans="1:40">
      <c r="A32" s="8" t="s">
        <v>1400</v>
      </c>
      <c r="B32" s="2">
        <v>1910.1972999999998</v>
      </c>
      <c r="C32" s="2">
        <v>1932.4871499999999</v>
      </c>
      <c r="D32" s="2">
        <v>1956.3444999999997</v>
      </c>
      <c r="E32" s="2">
        <v>1978.9060499999998</v>
      </c>
      <c r="F32" s="2">
        <v>2002.7633999999998</v>
      </c>
      <c r="G32" s="2">
        <v>2025.3249499999997</v>
      </c>
      <c r="H32" s="2">
        <v>2047.6043499999998</v>
      </c>
      <c r="I32" s="2">
        <v>2071.4721500000001</v>
      </c>
      <c r="J32" s="2">
        <v>2093.7619999999997</v>
      </c>
      <c r="K32" s="2">
        <v>2117.6193499999999</v>
      </c>
      <c r="L32" s="2">
        <v>2139.9092000000001</v>
      </c>
      <c r="M32" s="2">
        <v>2162.1886</v>
      </c>
      <c r="N32" s="2">
        <v>2186.0563999999999</v>
      </c>
      <c r="P32" s="8">
        <v>2450</v>
      </c>
      <c r="Q32" s="2">
        <f>IF(Calculator!$O$6="SINGLEBASE",SUM((((B32/100)*$AJ$22)*$AH$22))+((((B32/100)*$AJ$23)*$AH$23)),IF(Calculator!$O$6="SINGLEELEMENTS",SUM((((B32/100)*$AJ$22)*$AH$22))+(((((B32/100)*$AJ$22)*$AN$22)*$AH$22)*Calculator!$G$2)-((((B32/100)*$AJ$22)*$AN$22)*$AH$22)+((((B32/100)*$AJ$23)*$AH$23)),IF(Calculator!$O$6="SINGLESPECTRUM",SUM((((B32/100)*$AJ$22)*$AH$22))+(((((B32/100)*$AJ$22)*$AN$22)*$AH$22)*Calculator!$G$4)-((((B32/100)*$AJ$22)*$AN$22)*$AH$22)+((((B32/100)*$AJ$23)*$AH$23)),IF(Calculator!$O$6="SINGLEHOMESTEAD",SUM((((B32/100)*$AJ$22)*$AH$22))+(((((B32/100)*$AJ$22)*$AN$22)*$AH$22)*Calculator!$G$3)-((((B32/100)*$AJ$22)*$AN$22)*$AH$22)+((((B32/100)*$AJ$23)*$AH$23)),IF(Calculator!$O$6="SINGLEBAND A",SUM((((B32/100)*$AJ$22)*$AH$22))+(((((B32/100)*$AJ$22)*$AN$22)*$AH$22)*Calculator!$G$5)-((((B32/100)*$AJ$22)*$AN$22)*$AH$22)+((((B32/100)*$AJ$23)*$AH$23)),IF(Calculator!$O$6="SINGLEBAND B",SUM((((B32/100)*$AJ$22)*$AH$22))+(((((B32/100)*$AJ$22)*$AN$22)*$AH$22)*Calculator!$G$6)-((((B32/100)*$AJ$22)*$AN$22)*$AH$22)+((((B32/100)*$AJ$23)*$AH$23)),IF(Calculator!$O$6="SINGLEBAND C",SUM((((B32/100)*$AJ$22)*$AH$22))+(((((B32/100)*$AJ$22)*$AN$22)*$AH$22)*Calculator!$G$7)-((((B32/100)*$AJ$22)*$AN$22)*$AH$22)+((((B32/100)*$AJ$23)*$AH$23)),IF(Calculator!$O$6="SINGLEBAND D",SUM((((B32/100)*$AJ$22)*$AH$22))+(((((B32/100)*$AJ$22)*$AN$22)*$AH$22)*Calculator!$G$8)-((((B32/100)*$AJ$22)*$AN$22)*$AH$22)+((((B32/100)*$AJ$23)*$AH$23)),IF(Calculator!$O$6="SINGLEURBANE",SUM((((B32/100)*$AJ$22)*$AH$22))+(((((B32/100)*$AJ$22)*$AN$22)*$AH$22)*Calculator!$G$9)-((((B32/100)*$AJ$22)*$AN$22)*$AH$22)+((((B32/100)*$AJ$23)*$AH$23)),IF(Calculator!$O$6="SINGLESILVERANOD",SUM((((B32/100)*$AJ$22)*$AH$22))+(((((B32/100)*$AJ$22)*$AN$22)*$AH$22)*Calculator!$G$10)-((((B32/100)*$AJ$22)*$AN$22)*$AH$22)+((((B32/100)*$AJ$23)*$AH$23)),IF(Calculator!$O$6="SINGLEANOD",SUM((((B32/100)*$AJ$22)*$AH$22))+(((((B32/100)*$AJ$22)*$AN$22)*$AH$22)*Calculator!$G$11)-((((B32/100)*$AJ$22)*$AN$22)*$AH$22)+((((B32/100)*$AJ$23)*$AH$23)),IF(Calculator!$O$6="DUALBASE",SUM((((B32/100)*$AJ$22)*$AH$22))+(((((B32/100)*$AJ$22)*$AN$22)*$AH$22)*Calculator!$G$12)-((((B32/100)*$AJ$22)*$AN$22)*$AH$22)+((((B32/100)*$AJ$23)*$AH$23)),IF(Calculator!$O$6="DUALELEMENTS",SUM((((B32/100)*$AJ$22)*$AH$22))+(((((B32/100)*$AJ$22)*$AN$22)*$AH$22)*Calculator!$G$13)-((((B32/100)*$AJ$22)*$AN$22)*$AH$22)+((((B32/100)*$AJ$23)*$AH$23)),IF(Calculator!$O$6="DUALSPECTRUM",SUM((((B32/100)*$AJ$22)*$AH$22))+(((((B32/100)*$AJ$22)*$AN$22)*$AH$22)*Calculator!$G$15)-((((B32/100)*$AJ$22)*$AN$22)*$AH$22)+((((B32/100)*$AJ$23)*$AH$23)),IF(Calculator!$O$6="DUALHOMESTEAD",SUM((((B32/100)*$AJ$22)*$AH$22))+(((((B32/100)*$AJ$22)*$AN$22)*$AH$22)*Calculator!$G$14)-((((B32/100)*$AJ$22)*$AN$22)*$AH$22)+((((B32/100)*$AJ$23)*$AH$23)),IF(Calculator!$O$6="DUALBAND A",SUM((((B32/100)*$AJ$22)*$AH$22))+(((((B32/100)*$AJ$22)*$AN$22)*$AH$22)*Calculator!$G$16)-((((B32/100)*$AJ$22)*$AN$22)*$AH$22)+((((B32/100)*$AJ$23)*$AH$23)),IF(Calculator!$O$6="DUALBAND B",SUM((((B32/100)*$AJ$22)*$AH$22))+(((((B32/100)*$AJ$22)*$AN$22)*$AH$22)*Calculator!$G$17)-((((B32/100)*$AJ$22)*$AN$22)*$AH$22)+((((B32/100)*$AJ$23)*$AH$23)),IF(Calculator!$O$6="DUALBAND C",SUM((((B32/100)*$AJ$22)*$AH$22))+(((((B32/100)*$AJ$22)*$AN$22)*$AH$22)*Calculator!$G$18)-((((B32/100)*$AJ$22)*$AN$22)*$AH$22)+((((B32/100)*$AJ$23)*$AH$23)),IF(Calculator!$O$6="DUALBAND D",SUM((((B32/100)*$AJ$22)*$AH$22))+(((((B32/100)*$AJ$22)*$AN$22)*$AH$22)*Calculator!$G$19)-((((B32/100)*$AJ$22)*$AN$22)*$AH$22)+((((B32/100)*$AJ$23)*$AH$23)),IF(Calculator!$O$6="DUALURBANE",SUM((((B32/100)*$AJ$22)*$AH$22))+(((((B32/100)*$AJ$22)*$AN$22)*$AH$22)*Calculator!$G$20)-((((B32/100)*$AJ$22)*$AN$22)*$AH$22)+((((B32/100)*$AJ$23)*$AH$23)),IF(Calculator!$O$6="DUALSILVERANOD",SUM((((B32/100)*$AJ$22)*$AH$22))+(((((B32/100)*$AJ$22)*$AN$22)*$AH$22)*Calculator!$G$21)-((((B32/100)*$AJ$22)*$AN$22)*$AH$22)+((((B32/100)*$AJ$23)*$AH$23)),IF(Calculator!$O$6="DUALANOD",SUM((((B32/100)*$AJ$22)*$AH$22))+(((((B32/100)*$AJ$22)*$AN$22)*$AH$22)*Calculator!$G$22)-((((B32/100)*$AJ$22)*$AN$22)*$AH$22)+((((B32/100)*$AJ$23)*$AH$23))))))))))))))))))))))))</f>
        <v>783.18089299999986</v>
      </c>
      <c r="R32" s="2">
        <f>IF(Calculator!$O$6="SINGLEBASE",SUM((((C32/100)*$AJ$22)*$AH$22))+((((C32/100)*$AJ$23)*$AH$23)),IF(Calculator!$O$6="SINGLEELEMENTS",SUM((((C32/100)*$AJ$22)*$AH$22))+(((((C32/100)*$AJ$22)*$AN$22)*$AH$22)*Calculator!$G$2)-((((C32/100)*$AJ$22)*$AN$22)*$AH$22)+((((C32/100)*$AJ$23)*$AH$23)),IF(Calculator!$O$6="SINGLESPECTRUM",SUM((((C32/100)*$AJ$22)*$AH$22))+(((((C32/100)*$AJ$22)*$AN$22)*$AH$22)*Calculator!$G$4)-((((C32/100)*$AJ$22)*$AN$22)*$AH$22)+((((C32/100)*$AJ$23)*$AH$23)),IF(Calculator!$O$6="SINGLEHOMESTEAD",SUM((((C32/100)*$AJ$22)*$AH$22))+(((((C32/100)*$AJ$22)*$AN$22)*$AH$22)*Calculator!$G$3)-((((C32/100)*$AJ$22)*$AN$22)*$AH$22)+((((C32/100)*$AJ$23)*$AH$23)),IF(Calculator!$O$6="SINGLEBAND A",SUM((((C32/100)*$AJ$22)*$AH$22))+(((((C32/100)*$AJ$22)*$AN$22)*$AH$22)*Calculator!$G$5)-((((C32/100)*$AJ$22)*$AN$22)*$AH$22)+((((C32/100)*$AJ$23)*$AH$23)),IF(Calculator!$O$6="SINGLEBAND B",SUM((((C32/100)*$AJ$22)*$AH$22))+(((((C32/100)*$AJ$22)*$AN$22)*$AH$22)*Calculator!$G$6)-((((C32/100)*$AJ$22)*$AN$22)*$AH$22)+((((C32/100)*$AJ$23)*$AH$23)),IF(Calculator!$O$6="SINGLEBAND C",SUM((((C32/100)*$AJ$22)*$AH$22))+(((((C32/100)*$AJ$22)*$AN$22)*$AH$22)*Calculator!$G$7)-((((C32/100)*$AJ$22)*$AN$22)*$AH$22)+((((C32/100)*$AJ$23)*$AH$23)),IF(Calculator!$O$6="SINGLEBAND D",SUM((((C32/100)*$AJ$22)*$AH$22))+(((((C32/100)*$AJ$22)*$AN$22)*$AH$22)*Calculator!$G$8)-((((C32/100)*$AJ$22)*$AN$22)*$AH$22)+((((C32/100)*$AJ$23)*$AH$23)),IF(Calculator!$O$6="SINGLEURBANE",SUM((((C32/100)*$AJ$22)*$AH$22))+(((((C32/100)*$AJ$22)*$AN$22)*$AH$22)*Calculator!$G$9)-((((C32/100)*$AJ$22)*$AN$22)*$AH$22)+((((C32/100)*$AJ$23)*$AH$23)),IF(Calculator!$O$6="SINGLESILVERANOD",SUM((((C32/100)*$AJ$22)*$AH$22))+(((((C32/100)*$AJ$22)*$AN$22)*$AH$22)*Calculator!$G$10)-((((C32/100)*$AJ$22)*$AN$22)*$AH$22)+((((C32/100)*$AJ$23)*$AH$23)),IF(Calculator!$O$6="SINGLEANOD",SUM((((C32/100)*$AJ$22)*$AH$22))+(((((C32/100)*$AJ$22)*$AN$22)*$AH$22)*Calculator!$G$11)-((((C32/100)*$AJ$22)*$AN$22)*$AH$22)+((((C32/100)*$AJ$23)*$AH$23)),IF(Calculator!$O$6="DUALBASE",SUM((((C32/100)*$AJ$22)*$AH$22))+(((((C32/100)*$AJ$22)*$AN$22)*$AH$22)*Calculator!$G$12)-((((C32/100)*$AJ$22)*$AN$22)*$AH$22)+((((C32/100)*$AJ$23)*$AH$23)),IF(Calculator!$O$6="DUALELEMENTS",SUM((((C32/100)*$AJ$22)*$AH$22))+(((((C32/100)*$AJ$22)*$AN$22)*$AH$22)*Calculator!$G$13)-((((C32/100)*$AJ$22)*$AN$22)*$AH$22)+((((C32/100)*$AJ$23)*$AH$23)),IF(Calculator!$O$6="DUALSPECTRUM",SUM((((C32/100)*$AJ$22)*$AH$22))+(((((C32/100)*$AJ$22)*$AN$22)*$AH$22)*Calculator!$G$15)-((((C32/100)*$AJ$22)*$AN$22)*$AH$22)+((((C32/100)*$AJ$23)*$AH$23)),IF(Calculator!$O$6="DUALHOMESTEAD",SUM((((C32/100)*$AJ$22)*$AH$22))+(((((C32/100)*$AJ$22)*$AN$22)*$AH$22)*Calculator!$G$14)-((((C32/100)*$AJ$22)*$AN$22)*$AH$22)+((((C32/100)*$AJ$23)*$AH$23)),IF(Calculator!$O$6="DUALBAND A",SUM((((C32/100)*$AJ$22)*$AH$22))+(((((C32/100)*$AJ$22)*$AN$22)*$AH$22)*Calculator!$G$16)-((((C32/100)*$AJ$22)*$AN$22)*$AH$22)+((((C32/100)*$AJ$23)*$AH$23)),IF(Calculator!$O$6="DUALBAND B",SUM((((C32/100)*$AJ$22)*$AH$22))+(((((C32/100)*$AJ$22)*$AN$22)*$AH$22)*Calculator!$G$17)-((((C32/100)*$AJ$22)*$AN$22)*$AH$22)+((((C32/100)*$AJ$23)*$AH$23)),IF(Calculator!$O$6="DUALBAND C",SUM((((C32/100)*$AJ$22)*$AH$22))+(((((C32/100)*$AJ$22)*$AN$22)*$AH$22)*Calculator!$G$18)-((((C32/100)*$AJ$22)*$AN$22)*$AH$22)+((((C32/100)*$AJ$23)*$AH$23)),IF(Calculator!$O$6="DUALBAND D",SUM((((C32/100)*$AJ$22)*$AH$22))+(((((C32/100)*$AJ$22)*$AN$22)*$AH$22)*Calculator!$G$19)-((((C32/100)*$AJ$22)*$AN$22)*$AH$22)+((((C32/100)*$AJ$23)*$AH$23)),IF(Calculator!$O$6="DUALURBANE",SUM((((C32/100)*$AJ$22)*$AH$22))+(((((C32/100)*$AJ$22)*$AN$22)*$AH$22)*Calculator!$G$20)-((((C32/100)*$AJ$22)*$AN$22)*$AH$22)+((((C32/100)*$AJ$23)*$AH$23)),IF(Calculator!$O$6="DUALSILVERANOD",SUM((((C32/100)*$AJ$22)*$AH$22))+(((((C32/100)*$AJ$22)*$AN$22)*$AH$22)*Calculator!$G$21)-((((C32/100)*$AJ$22)*$AN$22)*$AH$22)+((((C32/100)*$AJ$23)*$AH$23)),IF(Calculator!$O$6="DUALANOD",SUM((((C32/100)*$AJ$22)*$AH$22))+(((((C32/100)*$AJ$22)*$AN$22)*$AH$22)*Calculator!$G$22)-((((C32/100)*$AJ$22)*$AN$22)*$AH$22)+((((C32/100)*$AJ$23)*$AH$23))))))))))))))))))))))))</f>
        <v>792.31973149999999</v>
      </c>
      <c r="S32" s="2">
        <f>IF(Calculator!$O$6="SINGLEBASE",SUM((((D32/100)*$AJ$22)*$AH$22))+((((D32/100)*$AJ$23)*$AH$23)),IF(Calculator!$O$6="SINGLEELEMENTS",SUM((((D32/100)*$AJ$22)*$AH$22))+(((((D32/100)*$AJ$22)*$AN$22)*$AH$22)*Calculator!$G$2)-((((D32/100)*$AJ$22)*$AN$22)*$AH$22)+((((D32/100)*$AJ$23)*$AH$23)),IF(Calculator!$O$6="SINGLESPECTRUM",SUM((((D32/100)*$AJ$22)*$AH$22))+(((((D32/100)*$AJ$22)*$AN$22)*$AH$22)*Calculator!$G$4)-((((D32/100)*$AJ$22)*$AN$22)*$AH$22)+((((D32/100)*$AJ$23)*$AH$23)),IF(Calculator!$O$6="SINGLEHOMESTEAD",SUM((((D32/100)*$AJ$22)*$AH$22))+(((((D32/100)*$AJ$22)*$AN$22)*$AH$22)*Calculator!$G$3)-((((D32/100)*$AJ$22)*$AN$22)*$AH$22)+((((D32/100)*$AJ$23)*$AH$23)),IF(Calculator!$O$6="SINGLEBAND A",SUM((((D32/100)*$AJ$22)*$AH$22))+(((((D32/100)*$AJ$22)*$AN$22)*$AH$22)*Calculator!$G$5)-((((D32/100)*$AJ$22)*$AN$22)*$AH$22)+((((D32/100)*$AJ$23)*$AH$23)),IF(Calculator!$O$6="SINGLEBAND B",SUM((((D32/100)*$AJ$22)*$AH$22))+(((((D32/100)*$AJ$22)*$AN$22)*$AH$22)*Calculator!$G$6)-((((D32/100)*$AJ$22)*$AN$22)*$AH$22)+((((D32/100)*$AJ$23)*$AH$23)),IF(Calculator!$O$6="SINGLEBAND C",SUM((((D32/100)*$AJ$22)*$AH$22))+(((((D32/100)*$AJ$22)*$AN$22)*$AH$22)*Calculator!$G$7)-((((D32/100)*$AJ$22)*$AN$22)*$AH$22)+((((D32/100)*$AJ$23)*$AH$23)),IF(Calculator!$O$6="SINGLEBAND D",SUM((((D32/100)*$AJ$22)*$AH$22))+(((((D32/100)*$AJ$22)*$AN$22)*$AH$22)*Calculator!$G$8)-((((D32/100)*$AJ$22)*$AN$22)*$AH$22)+((((D32/100)*$AJ$23)*$AH$23)),IF(Calculator!$O$6="SINGLEURBANE",SUM((((D32/100)*$AJ$22)*$AH$22))+(((((D32/100)*$AJ$22)*$AN$22)*$AH$22)*Calculator!$G$9)-((((D32/100)*$AJ$22)*$AN$22)*$AH$22)+((((D32/100)*$AJ$23)*$AH$23)),IF(Calculator!$O$6="SINGLESILVERANOD",SUM((((D32/100)*$AJ$22)*$AH$22))+(((((D32/100)*$AJ$22)*$AN$22)*$AH$22)*Calculator!$G$10)-((((D32/100)*$AJ$22)*$AN$22)*$AH$22)+((((D32/100)*$AJ$23)*$AH$23)),IF(Calculator!$O$6="SINGLEANOD",SUM((((D32/100)*$AJ$22)*$AH$22))+(((((D32/100)*$AJ$22)*$AN$22)*$AH$22)*Calculator!$G$11)-((((D32/100)*$AJ$22)*$AN$22)*$AH$22)+((((D32/100)*$AJ$23)*$AH$23)),IF(Calculator!$O$6="DUALBASE",SUM((((D32/100)*$AJ$22)*$AH$22))+(((((D32/100)*$AJ$22)*$AN$22)*$AH$22)*Calculator!$G$12)-((((D32/100)*$AJ$22)*$AN$22)*$AH$22)+((((D32/100)*$AJ$23)*$AH$23)),IF(Calculator!$O$6="DUALELEMENTS",SUM((((D32/100)*$AJ$22)*$AH$22))+(((((D32/100)*$AJ$22)*$AN$22)*$AH$22)*Calculator!$G$13)-((((D32/100)*$AJ$22)*$AN$22)*$AH$22)+((((D32/100)*$AJ$23)*$AH$23)),IF(Calculator!$O$6="DUALSPECTRUM",SUM((((D32/100)*$AJ$22)*$AH$22))+(((((D32/100)*$AJ$22)*$AN$22)*$AH$22)*Calculator!$G$15)-((((D32/100)*$AJ$22)*$AN$22)*$AH$22)+((((D32/100)*$AJ$23)*$AH$23)),IF(Calculator!$O$6="DUALHOMESTEAD",SUM((((D32/100)*$AJ$22)*$AH$22))+(((((D32/100)*$AJ$22)*$AN$22)*$AH$22)*Calculator!$G$14)-((((D32/100)*$AJ$22)*$AN$22)*$AH$22)+((((D32/100)*$AJ$23)*$AH$23)),IF(Calculator!$O$6="DUALBAND A",SUM((((D32/100)*$AJ$22)*$AH$22))+(((((D32/100)*$AJ$22)*$AN$22)*$AH$22)*Calculator!$G$16)-((((D32/100)*$AJ$22)*$AN$22)*$AH$22)+((((D32/100)*$AJ$23)*$AH$23)),IF(Calculator!$O$6="DUALBAND B",SUM((((D32/100)*$AJ$22)*$AH$22))+(((((D32/100)*$AJ$22)*$AN$22)*$AH$22)*Calculator!$G$17)-((((D32/100)*$AJ$22)*$AN$22)*$AH$22)+((((D32/100)*$AJ$23)*$AH$23)),IF(Calculator!$O$6="DUALBAND C",SUM((((D32/100)*$AJ$22)*$AH$22))+(((((D32/100)*$AJ$22)*$AN$22)*$AH$22)*Calculator!$G$18)-((((D32/100)*$AJ$22)*$AN$22)*$AH$22)+((((D32/100)*$AJ$23)*$AH$23)),IF(Calculator!$O$6="DUALBAND D",SUM((((D32/100)*$AJ$22)*$AH$22))+(((((D32/100)*$AJ$22)*$AN$22)*$AH$22)*Calculator!$G$19)-((((D32/100)*$AJ$22)*$AN$22)*$AH$22)+((((D32/100)*$AJ$23)*$AH$23)),IF(Calculator!$O$6="DUALURBANE",SUM((((D32/100)*$AJ$22)*$AH$22))+(((((D32/100)*$AJ$22)*$AN$22)*$AH$22)*Calculator!$G$20)-((((D32/100)*$AJ$22)*$AN$22)*$AH$22)+((((D32/100)*$AJ$23)*$AH$23)),IF(Calculator!$O$6="DUALSILVERANOD",SUM((((D32/100)*$AJ$22)*$AH$22))+(((((D32/100)*$AJ$22)*$AN$22)*$AH$22)*Calculator!$G$21)-((((D32/100)*$AJ$22)*$AN$22)*$AH$22)+((((D32/100)*$AJ$23)*$AH$23)),IF(Calculator!$O$6="DUALANOD",SUM((((D32/100)*$AJ$22)*$AH$22))+(((((D32/100)*$AJ$22)*$AN$22)*$AH$22)*Calculator!$G$22)-((((D32/100)*$AJ$22)*$AN$22)*$AH$22)+((((D32/100)*$AJ$23)*$AH$23))))))))))))))))))))))))</f>
        <v>802.10124499999984</v>
      </c>
      <c r="T32" s="2">
        <f>IF(Calculator!$O$6="SINGLEBASE",SUM((((E32/100)*$AJ$22)*$AH$22))+((((E32/100)*$AJ$23)*$AH$23)),IF(Calculator!$O$6="SINGLEELEMENTS",SUM((((E32/100)*$AJ$22)*$AH$22))+(((((E32/100)*$AJ$22)*$AN$22)*$AH$22)*Calculator!$G$2)-((((E32/100)*$AJ$22)*$AN$22)*$AH$22)+((((E32/100)*$AJ$23)*$AH$23)),IF(Calculator!$O$6="SINGLESPECTRUM",SUM((((E32/100)*$AJ$22)*$AH$22))+(((((E32/100)*$AJ$22)*$AN$22)*$AH$22)*Calculator!$G$4)-((((E32/100)*$AJ$22)*$AN$22)*$AH$22)+((((E32/100)*$AJ$23)*$AH$23)),IF(Calculator!$O$6="SINGLEHOMESTEAD",SUM((((E32/100)*$AJ$22)*$AH$22))+(((((E32/100)*$AJ$22)*$AN$22)*$AH$22)*Calculator!$G$3)-((((E32/100)*$AJ$22)*$AN$22)*$AH$22)+((((E32/100)*$AJ$23)*$AH$23)),IF(Calculator!$O$6="SINGLEBAND A",SUM((((E32/100)*$AJ$22)*$AH$22))+(((((E32/100)*$AJ$22)*$AN$22)*$AH$22)*Calculator!$G$5)-((((E32/100)*$AJ$22)*$AN$22)*$AH$22)+((((E32/100)*$AJ$23)*$AH$23)),IF(Calculator!$O$6="SINGLEBAND B",SUM((((E32/100)*$AJ$22)*$AH$22))+(((((E32/100)*$AJ$22)*$AN$22)*$AH$22)*Calculator!$G$6)-((((E32/100)*$AJ$22)*$AN$22)*$AH$22)+((((E32/100)*$AJ$23)*$AH$23)),IF(Calculator!$O$6="SINGLEBAND C",SUM((((E32/100)*$AJ$22)*$AH$22))+(((((E32/100)*$AJ$22)*$AN$22)*$AH$22)*Calculator!$G$7)-((((E32/100)*$AJ$22)*$AN$22)*$AH$22)+((((E32/100)*$AJ$23)*$AH$23)),IF(Calculator!$O$6="SINGLEBAND D",SUM((((E32/100)*$AJ$22)*$AH$22))+(((((E32/100)*$AJ$22)*$AN$22)*$AH$22)*Calculator!$G$8)-((((E32/100)*$AJ$22)*$AN$22)*$AH$22)+((((E32/100)*$AJ$23)*$AH$23)),IF(Calculator!$O$6="SINGLEURBANE",SUM((((E32/100)*$AJ$22)*$AH$22))+(((((E32/100)*$AJ$22)*$AN$22)*$AH$22)*Calculator!$G$9)-((((E32/100)*$AJ$22)*$AN$22)*$AH$22)+((((E32/100)*$AJ$23)*$AH$23)),IF(Calculator!$O$6="SINGLESILVERANOD",SUM((((E32/100)*$AJ$22)*$AH$22))+(((((E32/100)*$AJ$22)*$AN$22)*$AH$22)*Calculator!$G$10)-((((E32/100)*$AJ$22)*$AN$22)*$AH$22)+((((E32/100)*$AJ$23)*$AH$23)),IF(Calculator!$O$6="SINGLEANOD",SUM((((E32/100)*$AJ$22)*$AH$22))+(((((E32/100)*$AJ$22)*$AN$22)*$AH$22)*Calculator!$G$11)-((((E32/100)*$AJ$22)*$AN$22)*$AH$22)+((((E32/100)*$AJ$23)*$AH$23)),IF(Calculator!$O$6="DUALBASE",SUM((((E32/100)*$AJ$22)*$AH$22))+(((((E32/100)*$AJ$22)*$AN$22)*$AH$22)*Calculator!$G$12)-((((E32/100)*$AJ$22)*$AN$22)*$AH$22)+((((E32/100)*$AJ$23)*$AH$23)),IF(Calculator!$O$6="DUALELEMENTS",SUM((((E32/100)*$AJ$22)*$AH$22))+(((((E32/100)*$AJ$22)*$AN$22)*$AH$22)*Calculator!$G$13)-((((E32/100)*$AJ$22)*$AN$22)*$AH$22)+((((E32/100)*$AJ$23)*$AH$23)),IF(Calculator!$O$6="DUALSPECTRUM",SUM((((E32/100)*$AJ$22)*$AH$22))+(((((E32/100)*$AJ$22)*$AN$22)*$AH$22)*Calculator!$G$15)-((((E32/100)*$AJ$22)*$AN$22)*$AH$22)+((((E32/100)*$AJ$23)*$AH$23)),IF(Calculator!$O$6="DUALHOMESTEAD",SUM((((E32/100)*$AJ$22)*$AH$22))+(((((E32/100)*$AJ$22)*$AN$22)*$AH$22)*Calculator!$G$14)-((((E32/100)*$AJ$22)*$AN$22)*$AH$22)+((((E32/100)*$AJ$23)*$AH$23)),IF(Calculator!$O$6="DUALBAND A",SUM((((E32/100)*$AJ$22)*$AH$22))+(((((E32/100)*$AJ$22)*$AN$22)*$AH$22)*Calculator!$G$16)-((((E32/100)*$AJ$22)*$AN$22)*$AH$22)+((((E32/100)*$AJ$23)*$AH$23)),IF(Calculator!$O$6="DUALBAND B",SUM((((E32/100)*$AJ$22)*$AH$22))+(((((E32/100)*$AJ$22)*$AN$22)*$AH$22)*Calculator!$G$17)-((((E32/100)*$AJ$22)*$AN$22)*$AH$22)+((((E32/100)*$AJ$23)*$AH$23)),IF(Calculator!$O$6="DUALBAND C",SUM((((E32/100)*$AJ$22)*$AH$22))+(((((E32/100)*$AJ$22)*$AN$22)*$AH$22)*Calculator!$G$18)-((((E32/100)*$AJ$22)*$AN$22)*$AH$22)+((((E32/100)*$AJ$23)*$AH$23)),IF(Calculator!$O$6="DUALBAND D",SUM((((E32/100)*$AJ$22)*$AH$22))+(((((E32/100)*$AJ$22)*$AN$22)*$AH$22)*Calculator!$G$19)-((((E32/100)*$AJ$22)*$AN$22)*$AH$22)+((((E32/100)*$AJ$23)*$AH$23)),IF(Calculator!$O$6="DUALURBANE",SUM((((E32/100)*$AJ$22)*$AH$22))+(((((E32/100)*$AJ$22)*$AN$22)*$AH$22)*Calculator!$G$20)-((((E32/100)*$AJ$22)*$AN$22)*$AH$22)+((((E32/100)*$AJ$23)*$AH$23)),IF(Calculator!$O$6="DUALSILVERANOD",SUM((((E32/100)*$AJ$22)*$AH$22))+(((((E32/100)*$AJ$22)*$AN$22)*$AH$22)*Calculator!$G$21)-((((E32/100)*$AJ$22)*$AN$22)*$AH$22)+((((E32/100)*$AJ$23)*$AH$23)),IF(Calculator!$O$6="DUALANOD",SUM((((E32/100)*$AJ$22)*$AH$22))+(((((E32/100)*$AJ$22)*$AN$22)*$AH$22)*Calculator!$G$22)-((((E32/100)*$AJ$22)*$AN$22)*$AH$22)+((((E32/100)*$AJ$23)*$AH$23))))))))))))))))))))))))</f>
        <v>811.35148049999998</v>
      </c>
      <c r="U32" s="2">
        <f>IF(Calculator!$O$6="SINGLEBASE",SUM((((F32/100)*$AJ$22)*$AH$22))+((((F32/100)*$AJ$23)*$AH$23)),IF(Calculator!$O$6="SINGLEELEMENTS",SUM((((F32/100)*$AJ$22)*$AH$22))+(((((F32/100)*$AJ$22)*$AN$22)*$AH$22)*Calculator!$G$2)-((((F32/100)*$AJ$22)*$AN$22)*$AH$22)+((((F32/100)*$AJ$23)*$AH$23)),IF(Calculator!$O$6="SINGLESPECTRUM",SUM((((F32/100)*$AJ$22)*$AH$22))+(((((F32/100)*$AJ$22)*$AN$22)*$AH$22)*Calculator!$G$4)-((((F32/100)*$AJ$22)*$AN$22)*$AH$22)+((((F32/100)*$AJ$23)*$AH$23)),IF(Calculator!$O$6="SINGLEHOMESTEAD",SUM((((F32/100)*$AJ$22)*$AH$22))+(((((F32/100)*$AJ$22)*$AN$22)*$AH$22)*Calculator!$G$3)-((((F32/100)*$AJ$22)*$AN$22)*$AH$22)+((((F32/100)*$AJ$23)*$AH$23)),IF(Calculator!$O$6="SINGLEBAND A",SUM((((F32/100)*$AJ$22)*$AH$22))+(((((F32/100)*$AJ$22)*$AN$22)*$AH$22)*Calculator!$G$5)-((((F32/100)*$AJ$22)*$AN$22)*$AH$22)+((((F32/100)*$AJ$23)*$AH$23)),IF(Calculator!$O$6="SINGLEBAND B",SUM((((F32/100)*$AJ$22)*$AH$22))+(((((F32/100)*$AJ$22)*$AN$22)*$AH$22)*Calculator!$G$6)-((((F32/100)*$AJ$22)*$AN$22)*$AH$22)+((((F32/100)*$AJ$23)*$AH$23)),IF(Calculator!$O$6="SINGLEBAND C",SUM((((F32/100)*$AJ$22)*$AH$22))+(((((F32/100)*$AJ$22)*$AN$22)*$AH$22)*Calculator!$G$7)-((((F32/100)*$AJ$22)*$AN$22)*$AH$22)+((((F32/100)*$AJ$23)*$AH$23)),IF(Calculator!$O$6="SINGLEBAND D",SUM((((F32/100)*$AJ$22)*$AH$22))+(((((F32/100)*$AJ$22)*$AN$22)*$AH$22)*Calculator!$G$8)-((((F32/100)*$AJ$22)*$AN$22)*$AH$22)+((((F32/100)*$AJ$23)*$AH$23)),IF(Calculator!$O$6="SINGLEURBANE",SUM((((F32/100)*$AJ$22)*$AH$22))+(((((F32/100)*$AJ$22)*$AN$22)*$AH$22)*Calculator!$G$9)-((((F32/100)*$AJ$22)*$AN$22)*$AH$22)+((((F32/100)*$AJ$23)*$AH$23)),IF(Calculator!$O$6="SINGLESILVERANOD",SUM((((F32/100)*$AJ$22)*$AH$22))+(((((F32/100)*$AJ$22)*$AN$22)*$AH$22)*Calculator!$G$10)-((((F32/100)*$AJ$22)*$AN$22)*$AH$22)+((((F32/100)*$AJ$23)*$AH$23)),IF(Calculator!$O$6="SINGLEANOD",SUM((((F32/100)*$AJ$22)*$AH$22))+(((((F32/100)*$AJ$22)*$AN$22)*$AH$22)*Calculator!$G$11)-((((F32/100)*$AJ$22)*$AN$22)*$AH$22)+((((F32/100)*$AJ$23)*$AH$23)),IF(Calculator!$O$6="DUALBASE",SUM((((F32/100)*$AJ$22)*$AH$22))+(((((F32/100)*$AJ$22)*$AN$22)*$AH$22)*Calculator!$G$12)-((((F32/100)*$AJ$22)*$AN$22)*$AH$22)+((((F32/100)*$AJ$23)*$AH$23)),IF(Calculator!$O$6="DUALELEMENTS",SUM((((F32/100)*$AJ$22)*$AH$22))+(((((F32/100)*$AJ$22)*$AN$22)*$AH$22)*Calculator!$G$13)-((((F32/100)*$AJ$22)*$AN$22)*$AH$22)+((((F32/100)*$AJ$23)*$AH$23)),IF(Calculator!$O$6="DUALSPECTRUM",SUM((((F32/100)*$AJ$22)*$AH$22))+(((((F32/100)*$AJ$22)*$AN$22)*$AH$22)*Calculator!$G$15)-((((F32/100)*$AJ$22)*$AN$22)*$AH$22)+((((F32/100)*$AJ$23)*$AH$23)),IF(Calculator!$O$6="DUALHOMESTEAD",SUM((((F32/100)*$AJ$22)*$AH$22))+(((((F32/100)*$AJ$22)*$AN$22)*$AH$22)*Calculator!$G$14)-((((F32/100)*$AJ$22)*$AN$22)*$AH$22)+((((F32/100)*$AJ$23)*$AH$23)),IF(Calculator!$O$6="DUALBAND A",SUM((((F32/100)*$AJ$22)*$AH$22))+(((((F32/100)*$AJ$22)*$AN$22)*$AH$22)*Calculator!$G$16)-((((F32/100)*$AJ$22)*$AN$22)*$AH$22)+((((F32/100)*$AJ$23)*$AH$23)),IF(Calculator!$O$6="DUALBAND B",SUM((((F32/100)*$AJ$22)*$AH$22))+(((((F32/100)*$AJ$22)*$AN$22)*$AH$22)*Calculator!$G$17)-((((F32/100)*$AJ$22)*$AN$22)*$AH$22)+((((F32/100)*$AJ$23)*$AH$23)),IF(Calculator!$O$6="DUALBAND C",SUM((((F32/100)*$AJ$22)*$AH$22))+(((((F32/100)*$AJ$22)*$AN$22)*$AH$22)*Calculator!$G$18)-((((F32/100)*$AJ$22)*$AN$22)*$AH$22)+((((F32/100)*$AJ$23)*$AH$23)),IF(Calculator!$O$6="DUALBAND D",SUM((((F32/100)*$AJ$22)*$AH$22))+(((((F32/100)*$AJ$22)*$AN$22)*$AH$22)*Calculator!$G$19)-((((F32/100)*$AJ$22)*$AN$22)*$AH$22)+((((F32/100)*$AJ$23)*$AH$23)),IF(Calculator!$O$6="DUALURBANE",SUM((((F32/100)*$AJ$22)*$AH$22))+(((((F32/100)*$AJ$22)*$AN$22)*$AH$22)*Calculator!$G$20)-((((F32/100)*$AJ$22)*$AN$22)*$AH$22)+((((F32/100)*$AJ$23)*$AH$23)),IF(Calculator!$O$6="DUALSILVERANOD",SUM((((F32/100)*$AJ$22)*$AH$22))+(((((F32/100)*$AJ$22)*$AN$22)*$AH$22)*Calculator!$G$21)-((((F32/100)*$AJ$22)*$AN$22)*$AH$22)+((((F32/100)*$AJ$23)*$AH$23)),IF(Calculator!$O$6="DUALANOD",SUM((((F32/100)*$AJ$22)*$AH$22))+(((((F32/100)*$AJ$22)*$AN$22)*$AH$22)*Calculator!$G$22)-((((F32/100)*$AJ$22)*$AN$22)*$AH$22)+((((F32/100)*$AJ$23)*$AH$23))))))))))))))))))))))))</f>
        <v>821.13299400000005</v>
      </c>
      <c r="V32" s="2">
        <f>IF(Calculator!$O$6="SINGLEBASE",SUM((((G32/100)*$AJ$22)*$AH$22))+((((G32/100)*$AJ$23)*$AH$23)),IF(Calculator!$O$6="SINGLEELEMENTS",SUM((((G32/100)*$AJ$22)*$AH$22))+(((((G32/100)*$AJ$22)*$AN$22)*$AH$22)*Calculator!$G$2)-((((G32/100)*$AJ$22)*$AN$22)*$AH$22)+((((G32/100)*$AJ$23)*$AH$23)),IF(Calculator!$O$6="SINGLESPECTRUM",SUM((((G32/100)*$AJ$22)*$AH$22))+(((((G32/100)*$AJ$22)*$AN$22)*$AH$22)*Calculator!$G$4)-((((G32/100)*$AJ$22)*$AN$22)*$AH$22)+((((G32/100)*$AJ$23)*$AH$23)),IF(Calculator!$O$6="SINGLEHOMESTEAD",SUM((((G32/100)*$AJ$22)*$AH$22))+(((((G32/100)*$AJ$22)*$AN$22)*$AH$22)*Calculator!$G$3)-((((G32/100)*$AJ$22)*$AN$22)*$AH$22)+((((G32/100)*$AJ$23)*$AH$23)),IF(Calculator!$O$6="SINGLEBAND A",SUM((((G32/100)*$AJ$22)*$AH$22))+(((((G32/100)*$AJ$22)*$AN$22)*$AH$22)*Calculator!$G$5)-((((G32/100)*$AJ$22)*$AN$22)*$AH$22)+((((G32/100)*$AJ$23)*$AH$23)),IF(Calculator!$O$6="SINGLEBAND B",SUM((((G32/100)*$AJ$22)*$AH$22))+(((((G32/100)*$AJ$22)*$AN$22)*$AH$22)*Calculator!$G$6)-((((G32/100)*$AJ$22)*$AN$22)*$AH$22)+((((G32/100)*$AJ$23)*$AH$23)),IF(Calculator!$O$6="SINGLEBAND C",SUM((((G32/100)*$AJ$22)*$AH$22))+(((((G32/100)*$AJ$22)*$AN$22)*$AH$22)*Calculator!$G$7)-((((G32/100)*$AJ$22)*$AN$22)*$AH$22)+((((G32/100)*$AJ$23)*$AH$23)),IF(Calculator!$O$6="SINGLEBAND D",SUM((((G32/100)*$AJ$22)*$AH$22))+(((((G32/100)*$AJ$22)*$AN$22)*$AH$22)*Calculator!$G$8)-((((G32/100)*$AJ$22)*$AN$22)*$AH$22)+((((G32/100)*$AJ$23)*$AH$23)),IF(Calculator!$O$6="SINGLEURBANE",SUM((((G32/100)*$AJ$22)*$AH$22))+(((((G32/100)*$AJ$22)*$AN$22)*$AH$22)*Calculator!$G$9)-((((G32/100)*$AJ$22)*$AN$22)*$AH$22)+((((G32/100)*$AJ$23)*$AH$23)),IF(Calculator!$O$6="SINGLESILVERANOD",SUM((((G32/100)*$AJ$22)*$AH$22))+(((((G32/100)*$AJ$22)*$AN$22)*$AH$22)*Calculator!$G$10)-((((G32/100)*$AJ$22)*$AN$22)*$AH$22)+((((G32/100)*$AJ$23)*$AH$23)),IF(Calculator!$O$6="SINGLEANOD",SUM((((G32/100)*$AJ$22)*$AH$22))+(((((G32/100)*$AJ$22)*$AN$22)*$AH$22)*Calculator!$G$11)-((((G32/100)*$AJ$22)*$AN$22)*$AH$22)+((((G32/100)*$AJ$23)*$AH$23)),IF(Calculator!$O$6="DUALBASE",SUM((((G32/100)*$AJ$22)*$AH$22))+(((((G32/100)*$AJ$22)*$AN$22)*$AH$22)*Calculator!$G$12)-((((G32/100)*$AJ$22)*$AN$22)*$AH$22)+((((G32/100)*$AJ$23)*$AH$23)),IF(Calculator!$O$6="DUALELEMENTS",SUM((((G32/100)*$AJ$22)*$AH$22))+(((((G32/100)*$AJ$22)*$AN$22)*$AH$22)*Calculator!$G$13)-((((G32/100)*$AJ$22)*$AN$22)*$AH$22)+((((G32/100)*$AJ$23)*$AH$23)),IF(Calculator!$O$6="DUALSPECTRUM",SUM((((G32/100)*$AJ$22)*$AH$22))+(((((G32/100)*$AJ$22)*$AN$22)*$AH$22)*Calculator!$G$15)-((((G32/100)*$AJ$22)*$AN$22)*$AH$22)+((((G32/100)*$AJ$23)*$AH$23)),IF(Calculator!$O$6="DUALHOMESTEAD",SUM((((G32/100)*$AJ$22)*$AH$22))+(((((G32/100)*$AJ$22)*$AN$22)*$AH$22)*Calculator!$G$14)-((((G32/100)*$AJ$22)*$AN$22)*$AH$22)+((((G32/100)*$AJ$23)*$AH$23)),IF(Calculator!$O$6="DUALBAND A",SUM((((G32/100)*$AJ$22)*$AH$22))+(((((G32/100)*$AJ$22)*$AN$22)*$AH$22)*Calculator!$G$16)-((((G32/100)*$AJ$22)*$AN$22)*$AH$22)+((((G32/100)*$AJ$23)*$AH$23)),IF(Calculator!$O$6="DUALBAND B",SUM((((G32/100)*$AJ$22)*$AH$22))+(((((G32/100)*$AJ$22)*$AN$22)*$AH$22)*Calculator!$G$17)-((((G32/100)*$AJ$22)*$AN$22)*$AH$22)+((((G32/100)*$AJ$23)*$AH$23)),IF(Calculator!$O$6="DUALBAND C",SUM((((G32/100)*$AJ$22)*$AH$22))+(((((G32/100)*$AJ$22)*$AN$22)*$AH$22)*Calculator!$G$18)-((((G32/100)*$AJ$22)*$AN$22)*$AH$22)+((((G32/100)*$AJ$23)*$AH$23)),IF(Calculator!$O$6="DUALBAND D",SUM((((G32/100)*$AJ$22)*$AH$22))+(((((G32/100)*$AJ$22)*$AN$22)*$AH$22)*Calculator!$G$19)-((((G32/100)*$AJ$22)*$AN$22)*$AH$22)+((((G32/100)*$AJ$23)*$AH$23)),IF(Calculator!$O$6="DUALURBANE",SUM((((G32/100)*$AJ$22)*$AH$22))+(((((G32/100)*$AJ$22)*$AN$22)*$AH$22)*Calculator!$G$20)-((((G32/100)*$AJ$22)*$AN$22)*$AH$22)+((((G32/100)*$AJ$23)*$AH$23)),IF(Calculator!$O$6="DUALSILVERANOD",SUM((((G32/100)*$AJ$22)*$AH$22))+(((((G32/100)*$AJ$22)*$AN$22)*$AH$22)*Calculator!$G$21)-((((G32/100)*$AJ$22)*$AN$22)*$AH$22)+((((G32/100)*$AJ$23)*$AH$23)),IF(Calculator!$O$6="DUALANOD",SUM((((G32/100)*$AJ$22)*$AH$22))+(((((G32/100)*$AJ$22)*$AN$22)*$AH$22)*Calculator!$G$22)-((((G32/100)*$AJ$22)*$AN$22)*$AH$22)+((((G32/100)*$AJ$23)*$AH$23))))))))))))))))))))))))</f>
        <v>830.38322949999974</v>
      </c>
      <c r="W32" s="2">
        <f>IF(Calculator!$O$6="SINGLEBASE",SUM((((H32/100)*$AJ$22)*$AH$22))+((((H32/100)*$AJ$23)*$AH$23)),IF(Calculator!$O$6="SINGLEELEMENTS",SUM((((H32/100)*$AJ$22)*$AH$22))+(((((H32/100)*$AJ$22)*$AN$22)*$AH$22)*Calculator!$G$2)-((((H32/100)*$AJ$22)*$AN$22)*$AH$22)+((((H32/100)*$AJ$23)*$AH$23)),IF(Calculator!$O$6="SINGLESPECTRUM",SUM((((H32/100)*$AJ$22)*$AH$22))+(((((H32/100)*$AJ$22)*$AN$22)*$AH$22)*Calculator!$G$4)-((((H32/100)*$AJ$22)*$AN$22)*$AH$22)+((((H32/100)*$AJ$23)*$AH$23)),IF(Calculator!$O$6="SINGLEHOMESTEAD",SUM((((H32/100)*$AJ$22)*$AH$22))+(((((H32/100)*$AJ$22)*$AN$22)*$AH$22)*Calculator!$G$3)-((((H32/100)*$AJ$22)*$AN$22)*$AH$22)+((((H32/100)*$AJ$23)*$AH$23)),IF(Calculator!$O$6="SINGLEBAND A",SUM((((H32/100)*$AJ$22)*$AH$22))+(((((H32/100)*$AJ$22)*$AN$22)*$AH$22)*Calculator!$G$5)-((((H32/100)*$AJ$22)*$AN$22)*$AH$22)+((((H32/100)*$AJ$23)*$AH$23)),IF(Calculator!$O$6="SINGLEBAND B",SUM((((H32/100)*$AJ$22)*$AH$22))+(((((H32/100)*$AJ$22)*$AN$22)*$AH$22)*Calculator!$G$6)-((((H32/100)*$AJ$22)*$AN$22)*$AH$22)+((((H32/100)*$AJ$23)*$AH$23)),IF(Calculator!$O$6="SINGLEBAND C",SUM((((H32/100)*$AJ$22)*$AH$22))+(((((H32/100)*$AJ$22)*$AN$22)*$AH$22)*Calculator!$G$7)-((((H32/100)*$AJ$22)*$AN$22)*$AH$22)+((((H32/100)*$AJ$23)*$AH$23)),IF(Calculator!$O$6="SINGLEBAND D",SUM((((H32/100)*$AJ$22)*$AH$22))+(((((H32/100)*$AJ$22)*$AN$22)*$AH$22)*Calculator!$G$8)-((((H32/100)*$AJ$22)*$AN$22)*$AH$22)+((((H32/100)*$AJ$23)*$AH$23)),IF(Calculator!$O$6="SINGLEURBANE",SUM((((H32/100)*$AJ$22)*$AH$22))+(((((H32/100)*$AJ$22)*$AN$22)*$AH$22)*Calculator!$G$9)-((((H32/100)*$AJ$22)*$AN$22)*$AH$22)+((((H32/100)*$AJ$23)*$AH$23)),IF(Calculator!$O$6="SINGLESILVERANOD",SUM((((H32/100)*$AJ$22)*$AH$22))+(((((H32/100)*$AJ$22)*$AN$22)*$AH$22)*Calculator!$G$10)-((((H32/100)*$AJ$22)*$AN$22)*$AH$22)+((((H32/100)*$AJ$23)*$AH$23)),IF(Calculator!$O$6="SINGLEANOD",SUM((((H32/100)*$AJ$22)*$AH$22))+(((((H32/100)*$AJ$22)*$AN$22)*$AH$22)*Calculator!$G$11)-((((H32/100)*$AJ$22)*$AN$22)*$AH$22)+((((H32/100)*$AJ$23)*$AH$23)),IF(Calculator!$O$6="DUALBASE",SUM((((H32/100)*$AJ$22)*$AH$22))+(((((H32/100)*$AJ$22)*$AN$22)*$AH$22)*Calculator!$G$12)-((((H32/100)*$AJ$22)*$AN$22)*$AH$22)+((((H32/100)*$AJ$23)*$AH$23)),IF(Calculator!$O$6="DUALELEMENTS",SUM((((H32/100)*$AJ$22)*$AH$22))+(((((H32/100)*$AJ$22)*$AN$22)*$AH$22)*Calculator!$G$13)-((((H32/100)*$AJ$22)*$AN$22)*$AH$22)+((((H32/100)*$AJ$23)*$AH$23)),IF(Calculator!$O$6="DUALSPECTRUM",SUM((((H32/100)*$AJ$22)*$AH$22))+(((((H32/100)*$AJ$22)*$AN$22)*$AH$22)*Calculator!$G$15)-((((H32/100)*$AJ$22)*$AN$22)*$AH$22)+((((H32/100)*$AJ$23)*$AH$23)),IF(Calculator!$O$6="DUALHOMESTEAD",SUM((((H32/100)*$AJ$22)*$AH$22))+(((((H32/100)*$AJ$22)*$AN$22)*$AH$22)*Calculator!$G$14)-((((H32/100)*$AJ$22)*$AN$22)*$AH$22)+((((H32/100)*$AJ$23)*$AH$23)),IF(Calculator!$O$6="DUALBAND A",SUM((((H32/100)*$AJ$22)*$AH$22))+(((((H32/100)*$AJ$22)*$AN$22)*$AH$22)*Calculator!$G$16)-((((H32/100)*$AJ$22)*$AN$22)*$AH$22)+((((H32/100)*$AJ$23)*$AH$23)),IF(Calculator!$O$6="DUALBAND B",SUM((((H32/100)*$AJ$22)*$AH$22))+(((((H32/100)*$AJ$22)*$AN$22)*$AH$22)*Calculator!$G$17)-((((H32/100)*$AJ$22)*$AN$22)*$AH$22)+((((H32/100)*$AJ$23)*$AH$23)),IF(Calculator!$O$6="DUALBAND C",SUM((((H32/100)*$AJ$22)*$AH$22))+(((((H32/100)*$AJ$22)*$AN$22)*$AH$22)*Calculator!$G$18)-((((H32/100)*$AJ$22)*$AN$22)*$AH$22)+((((H32/100)*$AJ$23)*$AH$23)),IF(Calculator!$O$6="DUALBAND D",SUM((((H32/100)*$AJ$22)*$AH$22))+(((((H32/100)*$AJ$22)*$AN$22)*$AH$22)*Calculator!$G$19)-((((H32/100)*$AJ$22)*$AN$22)*$AH$22)+((((H32/100)*$AJ$23)*$AH$23)),IF(Calculator!$O$6="DUALURBANE",SUM((((H32/100)*$AJ$22)*$AH$22))+(((((H32/100)*$AJ$22)*$AN$22)*$AH$22)*Calculator!$G$20)-((((H32/100)*$AJ$22)*$AN$22)*$AH$22)+((((H32/100)*$AJ$23)*$AH$23)),IF(Calculator!$O$6="DUALSILVERANOD",SUM((((H32/100)*$AJ$22)*$AH$22))+(((((H32/100)*$AJ$22)*$AN$22)*$AH$22)*Calculator!$G$21)-((((H32/100)*$AJ$22)*$AN$22)*$AH$22)+((((H32/100)*$AJ$23)*$AH$23)),IF(Calculator!$O$6="DUALANOD",SUM((((H32/100)*$AJ$22)*$AH$22))+(((((H32/100)*$AJ$22)*$AN$22)*$AH$22)*Calculator!$G$22)-((((H32/100)*$AJ$22)*$AN$22)*$AH$22)+((((H32/100)*$AJ$23)*$AH$23))))))))))))))))))))))))</f>
        <v>839.51778349999995</v>
      </c>
      <c r="X32" s="2">
        <f>IF(Calculator!$O$6="SINGLEBASE",SUM((((I32/100)*$AJ$22)*$AH$22))+((((I32/100)*$AJ$23)*$AH$23)),IF(Calculator!$O$6="SINGLEELEMENTS",SUM((((I32/100)*$AJ$22)*$AH$22))+(((((I32/100)*$AJ$22)*$AN$22)*$AH$22)*Calculator!$G$2)-((((I32/100)*$AJ$22)*$AN$22)*$AH$22)+((((I32/100)*$AJ$23)*$AH$23)),IF(Calculator!$O$6="SINGLESPECTRUM",SUM((((I32/100)*$AJ$22)*$AH$22))+(((((I32/100)*$AJ$22)*$AN$22)*$AH$22)*Calculator!$G$4)-((((I32/100)*$AJ$22)*$AN$22)*$AH$22)+((((I32/100)*$AJ$23)*$AH$23)),IF(Calculator!$O$6="SINGLEHOMESTEAD",SUM((((I32/100)*$AJ$22)*$AH$22))+(((((I32/100)*$AJ$22)*$AN$22)*$AH$22)*Calculator!$G$3)-((((I32/100)*$AJ$22)*$AN$22)*$AH$22)+((((I32/100)*$AJ$23)*$AH$23)),IF(Calculator!$O$6="SINGLEBAND A",SUM((((I32/100)*$AJ$22)*$AH$22))+(((((I32/100)*$AJ$22)*$AN$22)*$AH$22)*Calculator!$G$5)-((((I32/100)*$AJ$22)*$AN$22)*$AH$22)+((((I32/100)*$AJ$23)*$AH$23)),IF(Calculator!$O$6="SINGLEBAND B",SUM((((I32/100)*$AJ$22)*$AH$22))+(((((I32/100)*$AJ$22)*$AN$22)*$AH$22)*Calculator!$G$6)-((((I32/100)*$AJ$22)*$AN$22)*$AH$22)+((((I32/100)*$AJ$23)*$AH$23)),IF(Calculator!$O$6="SINGLEBAND C",SUM((((I32/100)*$AJ$22)*$AH$22))+(((((I32/100)*$AJ$22)*$AN$22)*$AH$22)*Calculator!$G$7)-((((I32/100)*$AJ$22)*$AN$22)*$AH$22)+((((I32/100)*$AJ$23)*$AH$23)),IF(Calculator!$O$6="SINGLEBAND D",SUM((((I32/100)*$AJ$22)*$AH$22))+(((((I32/100)*$AJ$22)*$AN$22)*$AH$22)*Calculator!$G$8)-((((I32/100)*$AJ$22)*$AN$22)*$AH$22)+((((I32/100)*$AJ$23)*$AH$23)),IF(Calculator!$O$6="SINGLEURBANE",SUM((((I32/100)*$AJ$22)*$AH$22))+(((((I32/100)*$AJ$22)*$AN$22)*$AH$22)*Calculator!$G$9)-((((I32/100)*$AJ$22)*$AN$22)*$AH$22)+((((I32/100)*$AJ$23)*$AH$23)),IF(Calculator!$O$6="SINGLESILVERANOD",SUM((((I32/100)*$AJ$22)*$AH$22))+(((((I32/100)*$AJ$22)*$AN$22)*$AH$22)*Calculator!$G$10)-((((I32/100)*$AJ$22)*$AN$22)*$AH$22)+((((I32/100)*$AJ$23)*$AH$23)),IF(Calculator!$O$6="SINGLEANOD",SUM((((I32/100)*$AJ$22)*$AH$22))+(((((I32/100)*$AJ$22)*$AN$22)*$AH$22)*Calculator!$G$11)-((((I32/100)*$AJ$22)*$AN$22)*$AH$22)+((((I32/100)*$AJ$23)*$AH$23)),IF(Calculator!$O$6="DUALBASE",SUM((((I32/100)*$AJ$22)*$AH$22))+(((((I32/100)*$AJ$22)*$AN$22)*$AH$22)*Calculator!$G$12)-((((I32/100)*$AJ$22)*$AN$22)*$AH$22)+((((I32/100)*$AJ$23)*$AH$23)),IF(Calculator!$O$6="DUALELEMENTS",SUM((((I32/100)*$AJ$22)*$AH$22))+(((((I32/100)*$AJ$22)*$AN$22)*$AH$22)*Calculator!$G$13)-((((I32/100)*$AJ$22)*$AN$22)*$AH$22)+((((I32/100)*$AJ$23)*$AH$23)),IF(Calculator!$O$6="DUALSPECTRUM",SUM((((I32/100)*$AJ$22)*$AH$22))+(((((I32/100)*$AJ$22)*$AN$22)*$AH$22)*Calculator!$G$15)-((((I32/100)*$AJ$22)*$AN$22)*$AH$22)+((((I32/100)*$AJ$23)*$AH$23)),IF(Calculator!$O$6="DUALHOMESTEAD",SUM((((I32/100)*$AJ$22)*$AH$22))+(((((I32/100)*$AJ$22)*$AN$22)*$AH$22)*Calculator!$G$14)-((((I32/100)*$AJ$22)*$AN$22)*$AH$22)+((((I32/100)*$AJ$23)*$AH$23)),IF(Calculator!$O$6="DUALBAND A",SUM((((I32/100)*$AJ$22)*$AH$22))+(((((I32/100)*$AJ$22)*$AN$22)*$AH$22)*Calculator!$G$16)-((((I32/100)*$AJ$22)*$AN$22)*$AH$22)+((((I32/100)*$AJ$23)*$AH$23)),IF(Calculator!$O$6="DUALBAND B",SUM((((I32/100)*$AJ$22)*$AH$22))+(((((I32/100)*$AJ$22)*$AN$22)*$AH$22)*Calculator!$G$17)-((((I32/100)*$AJ$22)*$AN$22)*$AH$22)+((((I32/100)*$AJ$23)*$AH$23)),IF(Calculator!$O$6="DUALBAND C",SUM((((I32/100)*$AJ$22)*$AH$22))+(((((I32/100)*$AJ$22)*$AN$22)*$AH$22)*Calculator!$G$18)-((((I32/100)*$AJ$22)*$AN$22)*$AH$22)+((((I32/100)*$AJ$23)*$AH$23)),IF(Calculator!$O$6="DUALBAND D",SUM((((I32/100)*$AJ$22)*$AH$22))+(((((I32/100)*$AJ$22)*$AN$22)*$AH$22)*Calculator!$G$19)-((((I32/100)*$AJ$22)*$AN$22)*$AH$22)+((((I32/100)*$AJ$23)*$AH$23)),IF(Calculator!$O$6="DUALURBANE",SUM((((I32/100)*$AJ$22)*$AH$22))+(((((I32/100)*$AJ$22)*$AN$22)*$AH$22)*Calculator!$G$20)-((((I32/100)*$AJ$22)*$AN$22)*$AH$22)+((((I32/100)*$AJ$23)*$AH$23)),IF(Calculator!$O$6="DUALSILVERANOD",SUM((((I32/100)*$AJ$22)*$AH$22))+(((((I32/100)*$AJ$22)*$AN$22)*$AH$22)*Calculator!$G$21)-((((I32/100)*$AJ$22)*$AN$22)*$AH$22)+((((I32/100)*$AJ$23)*$AH$23)),IF(Calculator!$O$6="DUALANOD",SUM((((I32/100)*$AJ$22)*$AH$22))+(((((I32/100)*$AJ$22)*$AN$22)*$AH$22)*Calculator!$G$22)-((((I32/100)*$AJ$22)*$AN$22)*$AH$22)+((((I32/100)*$AJ$23)*$AH$23))))))))))))))))))))))))</f>
        <v>849.30358149999995</v>
      </c>
      <c r="Y32" s="2">
        <f>IF(Calculator!$O$6="SINGLEBASE",SUM((((J32/100)*$AJ$22)*$AH$22))+((((J32/100)*$AJ$23)*$AH$23)),IF(Calculator!$O$6="SINGLEELEMENTS",SUM((((J32/100)*$AJ$22)*$AH$22))+(((((J32/100)*$AJ$22)*$AN$22)*$AH$22)*Calculator!$G$2)-((((J32/100)*$AJ$22)*$AN$22)*$AH$22)+((((J32/100)*$AJ$23)*$AH$23)),IF(Calculator!$O$6="SINGLESPECTRUM",SUM((((J32/100)*$AJ$22)*$AH$22))+(((((J32/100)*$AJ$22)*$AN$22)*$AH$22)*Calculator!$G$4)-((((J32/100)*$AJ$22)*$AN$22)*$AH$22)+((((J32/100)*$AJ$23)*$AH$23)),IF(Calculator!$O$6="SINGLEHOMESTEAD",SUM((((J32/100)*$AJ$22)*$AH$22))+(((((J32/100)*$AJ$22)*$AN$22)*$AH$22)*Calculator!$G$3)-((((J32/100)*$AJ$22)*$AN$22)*$AH$22)+((((J32/100)*$AJ$23)*$AH$23)),IF(Calculator!$O$6="SINGLEBAND A",SUM((((J32/100)*$AJ$22)*$AH$22))+(((((J32/100)*$AJ$22)*$AN$22)*$AH$22)*Calculator!$G$5)-((((J32/100)*$AJ$22)*$AN$22)*$AH$22)+((((J32/100)*$AJ$23)*$AH$23)),IF(Calculator!$O$6="SINGLEBAND B",SUM((((J32/100)*$AJ$22)*$AH$22))+(((((J32/100)*$AJ$22)*$AN$22)*$AH$22)*Calculator!$G$6)-((((J32/100)*$AJ$22)*$AN$22)*$AH$22)+((((J32/100)*$AJ$23)*$AH$23)),IF(Calculator!$O$6="SINGLEBAND C",SUM((((J32/100)*$AJ$22)*$AH$22))+(((((J32/100)*$AJ$22)*$AN$22)*$AH$22)*Calculator!$G$7)-((((J32/100)*$AJ$22)*$AN$22)*$AH$22)+((((J32/100)*$AJ$23)*$AH$23)),IF(Calculator!$O$6="SINGLEBAND D",SUM((((J32/100)*$AJ$22)*$AH$22))+(((((J32/100)*$AJ$22)*$AN$22)*$AH$22)*Calculator!$G$8)-((((J32/100)*$AJ$22)*$AN$22)*$AH$22)+((((J32/100)*$AJ$23)*$AH$23)),IF(Calculator!$O$6="SINGLEURBANE",SUM((((J32/100)*$AJ$22)*$AH$22))+(((((J32/100)*$AJ$22)*$AN$22)*$AH$22)*Calculator!$G$9)-((((J32/100)*$AJ$22)*$AN$22)*$AH$22)+((((J32/100)*$AJ$23)*$AH$23)),IF(Calculator!$O$6="SINGLESILVERANOD",SUM((((J32/100)*$AJ$22)*$AH$22))+(((((J32/100)*$AJ$22)*$AN$22)*$AH$22)*Calculator!$G$10)-((((J32/100)*$AJ$22)*$AN$22)*$AH$22)+((((J32/100)*$AJ$23)*$AH$23)),IF(Calculator!$O$6="SINGLEANOD",SUM((((J32/100)*$AJ$22)*$AH$22))+(((((J32/100)*$AJ$22)*$AN$22)*$AH$22)*Calculator!$G$11)-((((J32/100)*$AJ$22)*$AN$22)*$AH$22)+((((J32/100)*$AJ$23)*$AH$23)),IF(Calculator!$O$6="DUALBASE",SUM((((J32/100)*$AJ$22)*$AH$22))+(((((J32/100)*$AJ$22)*$AN$22)*$AH$22)*Calculator!$G$12)-((((J32/100)*$AJ$22)*$AN$22)*$AH$22)+((((J32/100)*$AJ$23)*$AH$23)),IF(Calculator!$O$6="DUALELEMENTS",SUM((((J32/100)*$AJ$22)*$AH$22))+(((((J32/100)*$AJ$22)*$AN$22)*$AH$22)*Calculator!$G$13)-((((J32/100)*$AJ$22)*$AN$22)*$AH$22)+((((J32/100)*$AJ$23)*$AH$23)),IF(Calculator!$O$6="DUALSPECTRUM",SUM((((J32/100)*$AJ$22)*$AH$22))+(((((J32/100)*$AJ$22)*$AN$22)*$AH$22)*Calculator!$G$15)-((((J32/100)*$AJ$22)*$AN$22)*$AH$22)+((((J32/100)*$AJ$23)*$AH$23)),IF(Calculator!$O$6="DUALHOMESTEAD",SUM((((J32/100)*$AJ$22)*$AH$22))+(((((J32/100)*$AJ$22)*$AN$22)*$AH$22)*Calculator!$G$14)-((((J32/100)*$AJ$22)*$AN$22)*$AH$22)+((((J32/100)*$AJ$23)*$AH$23)),IF(Calculator!$O$6="DUALBAND A",SUM((((J32/100)*$AJ$22)*$AH$22))+(((((J32/100)*$AJ$22)*$AN$22)*$AH$22)*Calculator!$G$16)-((((J32/100)*$AJ$22)*$AN$22)*$AH$22)+((((J32/100)*$AJ$23)*$AH$23)),IF(Calculator!$O$6="DUALBAND B",SUM((((J32/100)*$AJ$22)*$AH$22))+(((((J32/100)*$AJ$22)*$AN$22)*$AH$22)*Calculator!$G$17)-((((J32/100)*$AJ$22)*$AN$22)*$AH$22)+((((J32/100)*$AJ$23)*$AH$23)),IF(Calculator!$O$6="DUALBAND C",SUM((((J32/100)*$AJ$22)*$AH$22))+(((((J32/100)*$AJ$22)*$AN$22)*$AH$22)*Calculator!$G$18)-((((J32/100)*$AJ$22)*$AN$22)*$AH$22)+((((J32/100)*$AJ$23)*$AH$23)),IF(Calculator!$O$6="DUALBAND D",SUM((((J32/100)*$AJ$22)*$AH$22))+(((((J32/100)*$AJ$22)*$AN$22)*$AH$22)*Calculator!$G$19)-((((J32/100)*$AJ$22)*$AN$22)*$AH$22)+((((J32/100)*$AJ$23)*$AH$23)),IF(Calculator!$O$6="DUALURBANE",SUM((((J32/100)*$AJ$22)*$AH$22))+(((((J32/100)*$AJ$22)*$AN$22)*$AH$22)*Calculator!$G$20)-((((J32/100)*$AJ$22)*$AN$22)*$AH$22)+((((J32/100)*$AJ$23)*$AH$23)),IF(Calculator!$O$6="DUALSILVERANOD",SUM((((J32/100)*$AJ$22)*$AH$22))+(((((J32/100)*$AJ$22)*$AN$22)*$AH$22)*Calculator!$G$21)-((((J32/100)*$AJ$22)*$AN$22)*$AH$22)+((((J32/100)*$AJ$23)*$AH$23)),IF(Calculator!$O$6="DUALANOD",SUM((((J32/100)*$AJ$22)*$AH$22))+(((((J32/100)*$AJ$22)*$AN$22)*$AH$22)*Calculator!$G$22)-((((J32/100)*$AJ$22)*$AN$22)*$AH$22)+((((J32/100)*$AJ$23)*$AH$23))))))))))))))))))))))))</f>
        <v>858.44241999999986</v>
      </c>
      <c r="Z32" s="2">
        <f>IF(Calculator!$O$6="SINGLEBASE",SUM((((K32/100)*$AJ$22)*$AH$22))+((((K32/100)*$AJ$23)*$AH$23)),IF(Calculator!$O$6="SINGLEELEMENTS",SUM((((K32/100)*$AJ$22)*$AH$22))+(((((K32/100)*$AJ$22)*$AN$22)*$AH$22)*Calculator!$G$2)-((((K32/100)*$AJ$22)*$AN$22)*$AH$22)+((((K32/100)*$AJ$23)*$AH$23)),IF(Calculator!$O$6="SINGLESPECTRUM",SUM((((K32/100)*$AJ$22)*$AH$22))+(((((K32/100)*$AJ$22)*$AN$22)*$AH$22)*Calculator!$G$4)-((((K32/100)*$AJ$22)*$AN$22)*$AH$22)+((((K32/100)*$AJ$23)*$AH$23)),IF(Calculator!$O$6="SINGLEHOMESTEAD",SUM((((K32/100)*$AJ$22)*$AH$22))+(((((K32/100)*$AJ$22)*$AN$22)*$AH$22)*Calculator!$G$3)-((((K32/100)*$AJ$22)*$AN$22)*$AH$22)+((((K32/100)*$AJ$23)*$AH$23)),IF(Calculator!$O$6="SINGLEBAND A",SUM((((K32/100)*$AJ$22)*$AH$22))+(((((K32/100)*$AJ$22)*$AN$22)*$AH$22)*Calculator!$G$5)-((((K32/100)*$AJ$22)*$AN$22)*$AH$22)+((((K32/100)*$AJ$23)*$AH$23)),IF(Calculator!$O$6="SINGLEBAND B",SUM((((K32/100)*$AJ$22)*$AH$22))+(((((K32/100)*$AJ$22)*$AN$22)*$AH$22)*Calculator!$G$6)-((((K32/100)*$AJ$22)*$AN$22)*$AH$22)+((((K32/100)*$AJ$23)*$AH$23)),IF(Calculator!$O$6="SINGLEBAND C",SUM((((K32/100)*$AJ$22)*$AH$22))+(((((K32/100)*$AJ$22)*$AN$22)*$AH$22)*Calculator!$G$7)-((((K32/100)*$AJ$22)*$AN$22)*$AH$22)+((((K32/100)*$AJ$23)*$AH$23)),IF(Calculator!$O$6="SINGLEBAND D",SUM((((K32/100)*$AJ$22)*$AH$22))+(((((K32/100)*$AJ$22)*$AN$22)*$AH$22)*Calculator!$G$8)-((((K32/100)*$AJ$22)*$AN$22)*$AH$22)+((((K32/100)*$AJ$23)*$AH$23)),IF(Calculator!$O$6="SINGLEURBANE",SUM((((K32/100)*$AJ$22)*$AH$22))+(((((K32/100)*$AJ$22)*$AN$22)*$AH$22)*Calculator!$G$9)-((((K32/100)*$AJ$22)*$AN$22)*$AH$22)+((((K32/100)*$AJ$23)*$AH$23)),IF(Calculator!$O$6="SINGLESILVERANOD",SUM((((K32/100)*$AJ$22)*$AH$22))+(((((K32/100)*$AJ$22)*$AN$22)*$AH$22)*Calculator!$G$10)-((((K32/100)*$AJ$22)*$AN$22)*$AH$22)+((((K32/100)*$AJ$23)*$AH$23)),IF(Calculator!$O$6="SINGLEANOD",SUM((((K32/100)*$AJ$22)*$AH$22))+(((((K32/100)*$AJ$22)*$AN$22)*$AH$22)*Calculator!$G$11)-((((K32/100)*$AJ$22)*$AN$22)*$AH$22)+((((K32/100)*$AJ$23)*$AH$23)),IF(Calculator!$O$6="DUALBASE",SUM((((K32/100)*$AJ$22)*$AH$22))+(((((K32/100)*$AJ$22)*$AN$22)*$AH$22)*Calculator!$G$12)-((((K32/100)*$AJ$22)*$AN$22)*$AH$22)+((((K32/100)*$AJ$23)*$AH$23)),IF(Calculator!$O$6="DUALELEMENTS",SUM((((K32/100)*$AJ$22)*$AH$22))+(((((K32/100)*$AJ$22)*$AN$22)*$AH$22)*Calculator!$G$13)-((((K32/100)*$AJ$22)*$AN$22)*$AH$22)+((((K32/100)*$AJ$23)*$AH$23)),IF(Calculator!$O$6="DUALSPECTRUM",SUM((((K32/100)*$AJ$22)*$AH$22))+(((((K32/100)*$AJ$22)*$AN$22)*$AH$22)*Calculator!$G$15)-((((K32/100)*$AJ$22)*$AN$22)*$AH$22)+((((K32/100)*$AJ$23)*$AH$23)),IF(Calculator!$O$6="DUALHOMESTEAD",SUM((((K32/100)*$AJ$22)*$AH$22))+(((((K32/100)*$AJ$22)*$AN$22)*$AH$22)*Calculator!$G$14)-((((K32/100)*$AJ$22)*$AN$22)*$AH$22)+((((K32/100)*$AJ$23)*$AH$23)),IF(Calculator!$O$6="DUALBAND A",SUM((((K32/100)*$AJ$22)*$AH$22))+(((((K32/100)*$AJ$22)*$AN$22)*$AH$22)*Calculator!$G$16)-((((K32/100)*$AJ$22)*$AN$22)*$AH$22)+((((K32/100)*$AJ$23)*$AH$23)),IF(Calculator!$O$6="DUALBAND B",SUM((((K32/100)*$AJ$22)*$AH$22))+(((((K32/100)*$AJ$22)*$AN$22)*$AH$22)*Calculator!$G$17)-((((K32/100)*$AJ$22)*$AN$22)*$AH$22)+((((K32/100)*$AJ$23)*$AH$23)),IF(Calculator!$O$6="DUALBAND C",SUM((((K32/100)*$AJ$22)*$AH$22))+(((((K32/100)*$AJ$22)*$AN$22)*$AH$22)*Calculator!$G$18)-((((K32/100)*$AJ$22)*$AN$22)*$AH$22)+((((K32/100)*$AJ$23)*$AH$23)),IF(Calculator!$O$6="DUALBAND D",SUM((((K32/100)*$AJ$22)*$AH$22))+(((((K32/100)*$AJ$22)*$AN$22)*$AH$22)*Calculator!$G$19)-((((K32/100)*$AJ$22)*$AN$22)*$AH$22)+((((K32/100)*$AJ$23)*$AH$23)),IF(Calculator!$O$6="DUALURBANE",SUM((((K32/100)*$AJ$22)*$AH$22))+(((((K32/100)*$AJ$22)*$AN$22)*$AH$22)*Calculator!$G$20)-((((K32/100)*$AJ$22)*$AN$22)*$AH$22)+((((K32/100)*$AJ$23)*$AH$23)),IF(Calculator!$O$6="DUALSILVERANOD",SUM((((K32/100)*$AJ$22)*$AH$22))+(((((K32/100)*$AJ$22)*$AN$22)*$AH$22)*Calculator!$G$21)-((((K32/100)*$AJ$22)*$AN$22)*$AH$22)+((((K32/100)*$AJ$23)*$AH$23)),IF(Calculator!$O$6="DUALANOD",SUM((((K32/100)*$AJ$22)*$AH$22))+(((((K32/100)*$AJ$22)*$AN$22)*$AH$22)*Calculator!$G$22)-((((K32/100)*$AJ$22)*$AN$22)*$AH$22)+((((K32/100)*$AJ$23)*$AH$23))))))))))))))))))))))))</f>
        <v>868.22393349999993</v>
      </c>
      <c r="AA32" s="2">
        <f>IF(Calculator!$O$6="SINGLEBASE",SUM((((L32/100)*$AJ$22)*$AH$22))+((((L32/100)*$AJ$23)*$AH$23)),IF(Calculator!$O$6="SINGLEELEMENTS",SUM((((L32/100)*$AJ$22)*$AH$22))+(((((L32/100)*$AJ$22)*$AN$22)*$AH$22)*Calculator!$G$2)-((((L32/100)*$AJ$22)*$AN$22)*$AH$22)+((((L32/100)*$AJ$23)*$AH$23)),IF(Calculator!$O$6="SINGLESPECTRUM",SUM((((L32/100)*$AJ$22)*$AH$22))+(((((L32/100)*$AJ$22)*$AN$22)*$AH$22)*Calculator!$G$4)-((((L32/100)*$AJ$22)*$AN$22)*$AH$22)+((((L32/100)*$AJ$23)*$AH$23)),IF(Calculator!$O$6="SINGLEHOMESTEAD",SUM((((L32/100)*$AJ$22)*$AH$22))+(((((L32/100)*$AJ$22)*$AN$22)*$AH$22)*Calculator!$G$3)-((((L32/100)*$AJ$22)*$AN$22)*$AH$22)+((((L32/100)*$AJ$23)*$AH$23)),IF(Calculator!$O$6="SINGLEBAND A",SUM((((L32/100)*$AJ$22)*$AH$22))+(((((L32/100)*$AJ$22)*$AN$22)*$AH$22)*Calculator!$G$5)-((((L32/100)*$AJ$22)*$AN$22)*$AH$22)+((((L32/100)*$AJ$23)*$AH$23)),IF(Calculator!$O$6="SINGLEBAND B",SUM((((L32/100)*$AJ$22)*$AH$22))+(((((L32/100)*$AJ$22)*$AN$22)*$AH$22)*Calculator!$G$6)-((((L32/100)*$AJ$22)*$AN$22)*$AH$22)+((((L32/100)*$AJ$23)*$AH$23)),IF(Calculator!$O$6="SINGLEBAND C",SUM((((L32/100)*$AJ$22)*$AH$22))+(((((L32/100)*$AJ$22)*$AN$22)*$AH$22)*Calculator!$G$7)-((((L32/100)*$AJ$22)*$AN$22)*$AH$22)+((((L32/100)*$AJ$23)*$AH$23)),IF(Calculator!$O$6="SINGLEBAND D",SUM((((L32/100)*$AJ$22)*$AH$22))+(((((L32/100)*$AJ$22)*$AN$22)*$AH$22)*Calculator!$G$8)-((((L32/100)*$AJ$22)*$AN$22)*$AH$22)+((((L32/100)*$AJ$23)*$AH$23)),IF(Calculator!$O$6="SINGLEURBANE",SUM((((L32/100)*$AJ$22)*$AH$22))+(((((L32/100)*$AJ$22)*$AN$22)*$AH$22)*Calculator!$G$9)-((((L32/100)*$AJ$22)*$AN$22)*$AH$22)+((((L32/100)*$AJ$23)*$AH$23)),IF(Calculator!$O$6="SINGLESILVERANOD",SUM((((L32/100)*$AJ$22)*$AH$22))+(((((L32/100)*$AJ$22)*$AN$22)*$AH$22)*Calculator!$G$10)-((((L32/100)*$AJ$22)*$AN$22)*$AH$22)+((((L32/100)*$AJ$23)*$AH$23)),IF(Calculator!$O$6="SINGLEANOD",SUM((((L32/100)*$AJ$22)*$AH$22))+(((((L32/100)*$AJ$22)*$AN$22)*$AH$22)*Calculator!$G$11)-((((L32/100)*$AJ$22)*$AN$22)*$AH$22)+((((L32/100)*$AJ$23)*$AH$23)),IF(Calculator!$O$6="DUALBASE",SUM((((L32/100)*$AJ$22)*$AH$22))+(((((L32/100)*$AJ$22)*$AN$22)*$AH$22)*Calculator!$G$12)-((((L32/100)*$AJ$22)*$AN$22)*$AH$22)+((((L32/100)*$AJ$23)*$AH$23)),IF(Calculator!$O$6="DUALELEMENTS",SUM((((L32/100)*$AJ$22)*$AH$22))+(((((L32/100)*$AJ$22)*$AN$22)*$AH$22)*Calculator!$G$13)-((((L32/100)*$AJ$22)*$AN$22)*$AH$22)+((((L32/100)*$AJ$23)*$AH$23)),IF(Calculator!$O$6="DUALSPECTRUM",SUM((((L32/100)*$AJ$22)*$AH$22))+(((((L32/100)*$AJ$22)*$AN$22)*$AH$22)*Calculator!$G$15)-((((L32/100)*$AJ$22)*$AN$22)*$AH$22)+((((L32/100)*$AJ$23)*$AH$23)),IF(Calculator!$O$6="DUALHOMESTEAD",SUM((((L32/100)*$AJ$22)*$AH$22))+(((((L32/100)*$AJ$22)*$AN$22)*$AH$22)*Calculator!$G$14)-((((L32/100)*$AJ$22)*$AN$22)*$AH$22)+((((L32/100)*$AJ$23)*$AH$23)),IF(Calculator!$O$6="DUALBAND A",SUM((((L32/100)*$AJ$22)*$AH$22))+(((((L32/100)*$AJ$22)*$AN$22)*$AH$22)*Calculator!$G$16)-((((L32/100)*$AJ$22)*$AN$22)*$AH$22)+((((L32/100)*$AJ$23)*$AH$23)),IF(Calculator!$O$6="DUALBAND B",SUM((((L32/100)*$AJ$22)*$AH$22))+(((((L32/100)*$AJ$22)*$AN$22)*$AH$22)*Calculator!$G$17)-((((L32/100)*$AJ$22)*$AN$22)*$AH$22)+((((L32/100)*$AJ$23)*$AH$23)),IF(Calculator!$O$6="DUALBAND C",SUM((((L32/100)*$AJ$22)*$AH$22))+(((((L32/100)*$AJ$22)*$AN$22)*$AH$22)*Calculator!$G$18)-((((L32/100)*$AJ$22)*$AN$22)*$AH$22)+((((L32/100)*$AJ$23)*$AH$23)),IF(Calculator!$O$6="DUALBAND D",SUM((((L32/100)*$AJ$22)*$AH$22))+(((((L32/100)*$AJ$22)*$AN$22)*$AH$22)*Calculator!$G$19)-((((L32/100)*$AJ$22)*$AN$22)*$AH$22)+((((L32/100)*$AJ$23)*$AH$23)),IF(Calculator!$O$6="DUALURBANE",SUM((((L32/100)*$AJ$22)*$AH$22))+(((((L32/100)*$AJ$22)*$AN$22)*$AH$22)*Calculator!$G$20)-((((L32/100)*$AJ$22)*$AN$22)*$AH$22)+((((L32/100)*$AJ$23)*$AH$23)),IF(Calculator!$O$6="DUALSILVERANOD",SUM((((L32/100)*$AJ$22)*$AH$22))+(((((L32/100)*$AJ$22)*$AN$22)*$AH$22)*Calculator!$G$21)-((((L32/100)*$AJ$22)*$AN$22)*$AH$22)+((((L32/100)*$AJ$23)*$AH$23)),IF(Calculator!$O$6="DUALANOD",SUM((((L32/100)*$AJ$22)*$AH$22))+(((((L32/100)*$AJ$22)*$AN$22)*$AH$22)*Calculator!$G$22)-((((L32/100)*$AJ$22)*$AN$22)*$AH$22)+((((L32/100)*$AJ$23)*$AH$23))))))))))))))))))))))))</f>
        <v>877.36277199999995</v>
      </c>
      <c r="AB32" s="2">
        <f>IF(Calculator!$O$6="SINGLEBASE",SUM((((M32/100)*$AJ$22)*$AH$22))+((((M32/100)*$AJ$23)*$AH$23)),IF(Calculator!$O$6="SINGLEELEMENTS",SUM((((M32/100)*$AJ$22)*$AH$22))+(((((M32/100)*$AJ$22)*$AN$22)*$AH$22)*Calculator!$G$2)-((((M32/100)*$AJ$22)*$AN$22)*$AH$22)+((((M32/100)*$AJ$23)*$AH$23)),IF(Calculator!$O$6="SINGLESPECTRUM",SUM((((M32/100)*$AJ$22)*$AH$22))+(((((M32/100)*$AJ$22)*$AN$22)*$AH$22)*Calculator!$G$4)-((((M32/100)*$AJ$22)*$AN$22)*$AH$22)+((((M32/100)*$AJ$23)*$AH$23)),IF(Calculator!$O$6="SINGLEHOMESTEAD",SUM((((M32/100)*$AJ$22)*$AH$22))+(((((M32/100)*$AJ$22)*$AN$22)*$AH$22)*Calculator!$G$3)-((((M32/100)*$AJ$22)*$AN$22)*$AH$22)+((((M32/100)*$AJ$23)*$AH$23)),IF(Calculator!$O$6="SINGLEBAND A",SUM((((M32/100)*$AJ$22)*$AH$22))+(((((M32/100)*$AJ$22)*$AN$22)*$AH$22)*Calculator!$G$5)-((((M32/100)*$AJ$22)*$AN$22)*$AH$22)+((((M32/100)*$AJ$23)*$AH$23)),IF(Calculator!$O$6="SINGLEBAND B",SUM((((M32/100)*$AJ$22)*$AH$22))+(((((M32/100)*$AJ$22)*$AN$22)*$AH$22)*Calculator!$G$6)-((((M32/100)*$AJ$22)*$AN$22)*$AH$22)+((((M32/100)*$AJ$23)*$AH$23)),IF(Calculator!$O$6="SINGLEBAND C",SUM((((M32/100)*$AJ$22)*$AH$22))+(((((M32/100)*$AJ$22)*$AN$22)*$AH$22)*Calculator!$G$7)-((((M32/100)*$AJ$22)*$AN$22)*$AH$22)+((((M32/100)*$AJ$23)*$AH$23)),IF(Calculator!$O$6="SINGLEBAND D",SUM((((M32/100)*$AJ$22)*$AH$22))+(((((M32/100)*$AJ$22)*$AN$22)*$AH$22)*Calculator!$G$8)-((((M32/100)*$AJ$22)*$AN$22)*$AH$22)+((((M32/100)*$AJ$23)*$AH$23)),IF(Calculator!$O$6="SINGLEURBANE",SUM((((M32/100)*$AJ$22)*$AH$22))+(((((M32/100)*$AJ$22)*$AN$22)*$AH$22)*Calculator!$G$9)-((((M32/100)*$AJ$22)*$AN$22)*$AH$22)+((((M32/100)*$AJ$23)*$AH$23)),IF(Calculator!$O$6="SINGLESILVERANOD",SUM((((M32/100)*$AJ$22)*$AH$22))+(((((M32/100)*$AJ$22)*$AN$22)*$AH$22)*Calculator!$G$10)-((((M32/100)*$AJ$22)*$AN$22)*$AH$22)+((((M32/100)*$AJ$23)*$AH$23)),IF(Calculator!$O$6="SINGLEANOD",SUM((((M32/100)*$AJ$22)*$AH$22))+(((((M32/100)*$AJ$22)*$AN$22)*$AH$22)*Calculator!$G$11)-((((M32/100)*$AJ$22)*$AN$22)*$AH$22)+((((M32/100)*$AJ$23)*$AH$23)),IF(Calculator!$O$6="DUALBASE",SUM((((M32/100)*$AJ$22)*$AH$22))+(((((M32/100)*$AJ$22)*$AN$22)*$AH$22)*Calculator!$G$12)-((((M32/100)*$AJ$22)*$AN$22)*$AH$22)+((((M32/100)*$AJ$23)*$AH$23)),IF(Calculator!$O$6="DUALELEMENTS",SUM((((M32/100)*$AJ$22)*$AH$22))+(((((M32/100)*$AJ$22)*$AN$22)*$AH$22)*Calculator!$G$13)-((((M32/100)*$AJ$22)*$AN$22)*$AH$22)+((((M32/100)*$AJ$23)*$AH$23)),IF(Calculator!$O$6="DUALSPECTRUM",SUM((((M32/100)*$AJ$22)*$AH$22))+(((((M32/100)*$AJ$22)*$AN$22)*$AH$22)*Calculator!$G$15)-((((M32/100)*$AJ$22)*$AN$22)*$AH$22)+((((M32/100)*$AJ$23)*$AH$23)),IF(Calculator!$O$6="DUALHOMESTEAD",SUM((((M32/100)*$AJ$22)*$AH$22))+(((((M32/100)*$AJ$22)*$AN$22)*$AH$22)*Calculator!$G$14)-((((M32/100)*$AJ$22)*$AN$22)*$AH$22)+((((M32/100)*$AJ$23)*$AH$23)),IF(Calculator!$O$6="DUALBAND A",SUM((((M32/100)*$AJ$22)*$AH$22))+(((((M32/100)*$AJ$22)*$AN$22)*$AH$22)*Calculator!$G$16)-((((M32/100)*$AJ$22)*$AN$22)*$AH$22)+((((M32/100)*$AJ$23)*$AH$23)),IF(Calculator!$O$6="DUALBAND B",SUM((((M32/100)*$AJ$22)*$AH$22))+(((((M32/100)*$AJ$22)*$AN$22)*$AH$22)*Calculator!$G$17)-((((M32/100)*$AJ$22)*$AN$22)*$AH$22)+((((M32/100)*$AJ$23)*$AH$23)),IF(Calculator!$O$6="DUALBAND C",SUM((((M32/100)*$AJ$22)*$AH$22))+(((((M32/100)*$AJ$22)*$AN$22)*$AH$22)*Calculator!$G$18)-((((M32/100)*$AJ$22)*$AN$22)*$AH$22)+((((M32/100)*$AJ$23)*$AH$23)),IF(Calculator!$O$6="DUALBAND D",SUM((((M32/100)*$AJ$22)*$AH$22))+(((((M32/100)*$AJ$22)*$AN$22)*$AH$22)*Calculator!$G$19)-((((M32/100)*$AJ$22)*$AN$22)*$AH$22)+((((M32/100)*$AJ$23)*$AH$23)),IF(Calculator!$O$6="DUALURBANE",SUM((((M32/100)*$AJ$22)*$AH$22))+(((((M32/100)*$AJ$22)*$AN$22)*$AH$22)*Calculator!$G$20)-((((M32/100)*$AJ$22)*$AN$22)*$AH$22)+((((M32/100)*$AJ$23)*$AH$23)),IF(Calculator!$O$6="DUALSILVERANOD",SUM((((M32/100)*$AJ$22)*$AH$22))+(((((M32/100)*$AJ$22)*$AN$22)*$AH$22)*Calculator!$G$21)-((((M32/100)*$AJ$22)*$AN$22)*$AH$22)+((((M32/100)*$AJ$23)*$AH$23)),IF(Calculator!$O$6="DUALANOD",SUM((((M32/100)*$AJ$22)*$AH$22))+(((((M32/100)*$AJ$22)*$AN$22)*$AH$22)*Calculator!$G$22)-((((M32/100)*$AJ$22)*$AN$22)*$AH$22)+((((M32/100)*$AJ$23)*$AH$23))))))))))))))))))))))))</f>
        <v>886.49732599999993</v>
      </c>
      <c r="AC32" s="2">
        <f>IF(Calculator!$O$6="SINGLEBASE",SUM((((N32/100)*$AJ$22)*$AH$22))+((((N32/100)*$AJ$23)*$AH$23)),IF(Calculator!$O$6="SINGLEELEMENTS",SUM((((N32/100)*$AJ$22)*$AH$22))+(((((N32/100)*$AJ$22)*$AN$22)*$AH$22)*Calculator!$G$2)-((((N32/100)*$AJ$22)*$AN$22)*$AH$22)+((((N32/100)*$AJ$23)*$AH$23)),IF(Calculator!$O$6="SINGLESPECTRUM",SUM((((N32/100)*$AJ$22)*$AH$22))+(((((N32/100)*$AJ$22)*$AN$22)*$AH$22)*Calculator!$G$4)-((((N32/100)*$AJ$22)*$AN$22)*$AH$22)+((((N32/100)*$AJ$23)*$AH$23)),IF(Calculator!$O$6="SINGLEHOMESTEAD",SUM((((N32/100)*$AJ$22)*$AH$22))+(((((N32/100)*$AJ$22)*$AN$22)*$AH$22)*Calculator!$G$3)-((((N32/100)*$AJ$22)*$AN$22)*$AH$22)+((((N32/100)*$AJ$23)*$AH$23)),IF(Calculator!$O$6="SINGLEBAND A",SUM((((N32/100)*$AJ$22)*$AH$22))+(((((N32/100)*$AJ$22)*$AN$22)*$AH$22)*Calculator!$G$5)-((((N32/100)*$AJ$22)*$AN$22)*$AH$22)+((((N32/100)*$AJ$23)*$AH$23)),IF(Calculator!$O$6="SINGLEBAND B",SUM((((N32/100)*$AJ$22)*$AH$22))+(((((N32/100)*$AJ$22)*$AN$22)*$AH$22)*Calculator!$G$6)-((((N32/100)*$AJ$22)*$AN$22)*$AH$22)+((((N32/100)*$AJ$23)*$AH$23)),IF(Calculator!$O$6="SINGLEBAND C",SUM((((N32/100)*$AJ$22)*$AH$22))+(((((N32/100)*$AJ$22)*$AN$22)*$AH$22)*Calculator!$G$7)-((((N32/100)*$AJ$22)*$AN$22)*$AH$22)+((((N32/100)*$AJ$23)*$AH$23)),IF(Calculator!$O$6="SINGLEBAND D",SUM((((N32/100)*$AJ$22)*$AH$22))+(((((N32/100)*$AJ$22)*$AN$22)*$AH$22)*Calculator!$G$8)-((((N32/100)*$AJ$22)*$AN$22)*$AH$22)+((((N32/100)*$AJ$23)*$AH$23)),IF(Calculator!$O$6="SINGLEURBANE",SUM((((N32/100)*$AJ$22)*$AH$22))+(((((N32/100)*$AJ$22)*$AN$22)*$AH$22)*Calculator!$G$9)-((((N32/100)*$AJ$22)*$AN$22)*$AH$22)+((((N32/100)*$AJ$23)*$AH$23)),IF(Calculator!$O$6="SINGLESILVERANOD",SUM((((N32/100)*$AJ$22)*$AH$22))+(((((N32/100)*$AJ$22)*$AN$22)*$AH$22)*Calculator!$G$10)-((((N32/100)*$AJ$22)*$AN$22)*$AH$22)+((((N32/100)*$AJ$23)*$AH$23)),IF(Calculator!$O$6="SINGLEANOD",SUM((((N32/100)*$AJ$22)*$AH$22))+(((((N32/100)*$AJ$22)*$AN$22)*$AH$22)*Calculator!$G$11)-((((N32/100)*$AJ$22)*$AN$22)*$AH$22)+((((N32/100)*$AJ$23)*$AH$23)),IF(Calculator!$O$6="DUALBASE",SUM((((N32/100)*$AJ$22)*$AH$22))+(((((N32/100)*$AJ$22)*$AN$22)*$AH$22)*Calculator!$G$12)-((((N32/100)*$AJ$22)*$AN$22)*$AH$22)+((((N32/100)*$AJ$23)*$AH$23)),IF(Calculator!$O$6="DUALELEMENTS",SUM((((N32/100)*$AJ$22)*$AH$22))+(((((N32/100)*$AJ$22)*$AN$22)*$AH$22)*Calculator!$G$13)-((((N32/100)*$AJ$22)*$AN$22)*$AH$22)+((((N32/100)*$AJ$23)*$AH$23)),IF(Calculator!$O$6="DUALSPECTRUM",SUM((((N32/100)*$AJ$22)*$AH$22))+(((((N32/100)*$AJ$22)*$AN$22)*$AH$22)*Calculator!$G$15)-((((N32/100)*$AJ$22)*$AN$22)*$AH$22)+((((N32/100)*$AJ$23)*$AH$23)),IF(Calculator!$O$6="DUALHOMESTEAD",SUM((((N32/100)*$AJ$22)*$AH$22))+(((((N32/100)*$AJ$22)*$AN$22)*$AH$22)*Calculator!$G$14)-((((N32/100)*$AJ$22)*$AN$22)*$AH$22)+((((N32/100)*$AJ$23)*$AH$23)),IF(Calculator!$O$6="DUALBAND A",SUM((((N32/100)*$AJ$22)*$AH$22))+(((((N32/100)*$AJ$22)*$AN$22)*$AH$22)*Calculator!$G$16)-((((N32/100)*$AJ$22)*$AN$22)*$AH$22)+((((N32/100)*$AJ$23)*$AH$23)),IF(Calculator!$O$6="DUALBAND B",SUM((((N32/100)*$AJ$22)*$AH$22))+(((((N32/100)*$AJ$22)*$AN$22)*$AH$22)*Calculator!$G$17)-((((N32/100)*$AJ$22)*$AN$22)*$AH$22)+((((N32/100)*$AJ$23)*$AH$23)),IF(Calculator!$O$6="DUALBAND C",SUM((((N32/100)*$AJ$22)*$AH$22))+(((((N32/100)*$AJ$22)*$AN$22)*$AH$22)*Calculator!$G$18)-((((N32/100)*$AJ$22)*$AN$22)*$AH$22)+((((N32/100)*$AJ$23)*$AH$23)),IF(Calculator!$O$6="DUALBAND D",SUM((((N32/100)*$AJ$22)*$AH$22))+(((((N32/100)*$AJ$22)*$AN$22)*$AH$22)*Calculator!$G$19)-((((N32/100)*$AJ$22)*$AN$22)*$AH$22)+((((N32/100)*$AJ$23)*$AH$23)),IF(Calculator!$O$6="DUALURBANE",SUM((((N32/100)*$AJ$22)*$AH$22))+(((((N32/100)*$AJ$22)*$AN$22)*$AH$22)*Calculator!$G$20)-((((N32/100)*$AJ$22)*$AN$22)*$AH$22)+((((N32/100)*$AJ$23)*$AH$23)),IF(Calculator!$O$6="DUALSILVERANOD",SUM((((N32/100)*$AJ$22)*$AH$22))+(((((N32/100)*$AJ$22)*$AN$22)*$AH$22)*Calculator!$G$21)-((((N32/100)*$AJ$22)*$AN$22)*$AH$22)+((((N32/100)*$AJ$23)*$AH$23)),IF(Calculator!$O$6="DUALANOD",SUM((((N32/100)*$AJ$22)*$AH$22))+(((((N32/100)*$AJ$22)*$AN$22)*$AH$22)*Calculator!$G$22)-((((N32/100)*$AJ$22)*$AN$22)*$AH$22)+((((N32/100)*$AJ$23)*$AH$23))))))))))))))))))))))))</f>
        <v>896.28312399999993</v>
      </c>
    </row>
    <row r="33" spans="1:40">
      <c r="A33" s="8" t="s">
        <v>1401</v>
      </c>
      <c r="B33" s="2">
        <v>1927.3875499999999</v>
      </c>
      <c r="C33" s="2">
        <v>1949.6669499999998</v>
      </c>
      <c r="D33" s="2">
        <v>1973.5347499999998</v>
      </c>
      <c r="E33" s="2">
        <v>1996.0858499999999</v>
      </c>
      <c r="F33" s="2">
        <v>2019.9536499999999</v>
      </c>
      <c r="G33" s="2">
        <v>2042.5151999999998</v>
      </c>
      <c r="H33" s="2">
        <v>2064.7946000000002</v>
      </c>
      <c r="I33" s="2">
        <v>2088.6623999999997</v>
      </c>
      <c r="J33" s="2">
        <v>2110.9417999999996</v>
      </c>
      <c r="K33" s="2">
        <v>2134.8096</v>
      </c>
      <c r="L33" s="2">
        <v>2157.0889999999995</v>
      </c>
      <c r="M33" s="2">
        <v>2179.3788500000001</v>
      </c>
      <c r="N33" s="2">
        <v>2203.2466499999996</v>
      </c>
      <c r="P33" s="8">
        <v>2500</v>
      </c>
      <c r="Q33" s="2">
        <f>IF(Calculator!$O$6="SINGLEBASE",SUM((((B33/100)*$AJ$22)*$AH$22))+((((B33/100)*$AJ$23)*$AH$23)),IF(Calculator!$O$6="SINGLEELEMENTS",SUM((((B33/100)*$AJ$22)*$AH$22))+(((((B33/100)*$AJ$22)*$AN$22)*$AH$22)*Calculator!$G$2)-((((B33/100)*$AJ$22)*$AN$22)*$AH$22)+((((B33/100)*$AJ$23)*$AH$23)),IF(Calculator!$O$6="SINGLESPECTRUM",SUM((((B33/100)*$AJ$22)*$AH$22))+(((((B33/100)*$AJ$22)*$AN$22)*$AH$22)*Calculator!$G$4)-((((B33/100)*$AJ$22)*$AN$22)*$AH$22)+((((B33/100)*$AJ$23)*$AH$23)),IF(Calculator!$O$6="SINGLEHOMESTEAD",SUM((((B33/100)*$AJ$22)*$AH$22))+(((((B33/100)*$AJ$22)*$AN$22)*$AH$22)*Calculator!$G$3)-((((B33/100)*$AJ$22)*$AN$22)*$AH$22)+((((B33/100)*$AJ$23)*$AH$23)),IF(Calculator!$O$6="SINGLEBAND A",SUM((((B33/100)*$AJ$22)*$AH$22))+(((((B33/100)*$AJ$22)*$AN$22)*$AH$22)*Calculator!$G$5)-((((B33/100)*$AJ$22)*$AN$22)*$AH$22)+((((B33/100)*$AJ$23)*$AH$23)),IF(Calculator!$O$6="SINGLEBAND B",SUM((((B33/100)*$AJ$22)*$AH$22))+(((((B33/100)*$AJ$22)*$AN$22)*$AH$22)*Calculator!$G$6)-((((B33/100)*$AJ$22)*$AN$22)*$AH$22)+((((B33/100)*$AJ$23)*$AH$23)),IF(Calculator!$O$6="SINGLEBAND C",SUM((((B33/100)*$AJ$22)*$AH$22))+(((((B33/100)*$AJ$22)*$AN$22)*$AH$22)*Calculator!$G$7)-((((B33/100)*$AJ$22)*$AN$22)*$AH$22)+((((B33/100)*$AJ$23)*$AH$23)),IF(Calculator!$O$6="SINGLEBAND D",SUM((((B33/100)*$AJ$22)*$AH$22))+(((((B33/100)*$AJ$22)*$AN$22)*$AH$22)*Calculator!$G$8)-((((B33/100)*$AJ$22)*$AN$22)*$AH$22)+((((B33/100)*$AJ$23)*$AH$23)),IF(Calculator!$O$6="SINGLEURBANE",SUM((((B33/100)*$AJ$22)*$AH$22))+(((((B33/100)*$AJ$22)*$AN$22)*$AH$22)*Calculator!$G$9)-((((B33/100)*$AJ$22)*$AN$22)*$AH$22)+((((B33/100)*$AJ$23)*$AH$23)),IF(Calculator!$O$6="SINGLESILVERANOD",SUM((((B33/100)*$AJ$22)*$AH$22))+(((((B33/100)*$AJ$22)*$AN$22)*$AH$22)*Calculator!$G$10)-((((B33/100)*$AJ$22)*$AN$22)*$AH$22)+((((B33/100)*$AJ$23)*$AH$23)),IF(Calculator!$O$6="SINGLEANOD",SUM((((B33/100)*$AJ$22)*$AH$22))+(((((B33/100)*$AJ$22)*$AN$22)*$AH$22)*Calculator!$G$11)-((((B33/100)*$AJ$22)*$AN$22)*$AH$22)+((((B33/100)*$AJ$23)*$AH$23)),IF(Calculator!$O$6="DUALBASE",SUM((((B33/100)*$AJ$22)*$AH$22))+(((((B33/100)*$AJ$22)*$AN$22)*$AH$22)*Calculator!$G$12)-((((B33/100)*$AJ$22)*$AN$22)*$AH$22)+((((B33/100)*$AJ$23)*$AH$23)),IF(Calculator!$O$6="DUALELEMENTS",SUM((((B33/100)*$AJ$22)*$AH$22))+(((((B33/100)*$AJ$22)*$AN$22)*$AH$22)*Calculator!$G$13)-((((B33/100)*$AJ$22)*$AN$22)*$AH$22)+((((B33/100)*$AJ$23)*$AH$23)),IF(Calculator!$O$6="DUALSPECTRUM",SUM((((B33/100)*$AJ$22)*$AH$22))+(((((B33/100)*$AJ$22)*$AN$22)*$AH$22)*Calculator!$G$15)-((((B33/100)*$AJ$22)*$AN$22)*$AH$22)+((((B33/100)*$AJ$23)*$AH$23)),IF(Calculator!$O$6="DUALHOMESTEAD",SUM((((B33/100)*$AJ$22)*$AH$22))+(((((B33/100)*$AJ$22)*$AN$22)*$AH$22)*Calculator!$G$14)-((((B33/100)*$AJ$22)*$AN$22)*$AH$22)+((((B33/100)*$AJ$23)*$AH$23)),IF(Calculator!$O$6="DUALBAND A",SUM((((B33/100)*$AJ$22)*$AH$22))+(((((B33/100)*$AJ$22)*$AN$22)*$AH$22)*Calculator!$G$16)-((((B33/100)*$AJ$22)*$AN$22)*$AH$22)+((((B33/100)*$AJ$23)*$AH$23)),IF(Calculator!$O$6="DUALBAND B",SUM((((B33/100)*$AJ$22)*$AH$22))+(((((B33/100)*$AJ$22)*$AN$22)*$AH$22)*Calculator!$G$17)-((((B33/100)*$AJ$22)*$AN$22)*$AH$22)+((((B33/100)*$AJ$23)*$AH$23)),IF(Calculator!$O$6="DUALBAND C",SUM((((B33/100)*$AJ$22)*$AH$22))+(((((B33/100)*$AJ$22)*$AN$22)*$AH$22)*Calculator!$G$18)-((((B33/100)*$AJ$22)*$AN$22)*$AH$22)+((((B33/100)*$AJ$23)*$AH$23)),IF(Calculator!$O$6="DUALBAND D",SUM((((B33/100)*$AJ$22)*$AH$22))+(((((B33/100)*$AJ$22)*$AN$22)*$AH$22)*Calculator!$G$19)-((((B33/100)*$AJ$22)*$AN$22)*$AH$22)+((((B33/100)*$AJ$23)*$AH$23)),IF(Calculator!$O$6="DUALURBANE",SUM((((B33/100)*$AJ$22)*$AH$22))+(((((B33/100)*$AJ$22)*$AN$22)*$AH$22)*Calculator!$G$20)-((((B33/100)*$AJ$22)*$AN$22)*$AH$22)+((((B33/100)*$AJ$23)*$AH$23)),IF(Calculator!$O$6="DUALSILVERANOD",SUM((((B33/100)*$AJ$22)*$AH$22))+(((((B33/100)*$AJ$22)*$AN$22)*$AH$22)*Calculator!$G$21)-((((B33/100)*$AJ$22)*$AN$22)*$AH$22)+((((B33/100)*$AJ$23)*$AH$23)),IF(Calculator!$O$6="DUALANOD",SUM((((B33/100)*$AJ$22)*$AH$22))+(((((B33/100)*$AJ$22)*$AN$22)*$AH$22)*Calculator!$G$22)-((((B33/100)*$AJ$22)*$AN$22)*$AH$22)+((((B33/100)*$AJ$23)*$AH$23))))))))))))))))))))))))</f>
        <v>790.22889549999991</v>
      </c>
      <c r="R33" s="2">
        <f>IF(Calculator!$O$6="SINGLEBASE",SUM((((C33/100)*$AJ$22)*$AH$22))+((((C33/100)*$AJ$23)*$AH$23)),IF(Calculator!$O$6="SINGLEELEMENTS",SUM((((C33/100)*$AJ$22)*$AH$22))+(((((C33/100)*$AJ$22)*$AN$22)*$AH$22)*Calculator!$G$2)-((((C33/100)*$AJ$22)*$AN$22)*$AH$22)+((((C33/100)*$AJ$23)*$AH$23)),IF(Calculator!$O$6="SINGLESPECTRUM",SUM((((C33/100)*$AJ$22)*$AH$22))+(((((C33/100)*$AJ$22)*$AN$22)*$AH$22)*Calculator!$G$4)-((((C33/100)*$AJ$22)*$AN$22)*$AH$22)+((((C33/100)*$AJ$23)*$AH$23)),IF(Calculator!$O$6="SINGLEHOMESTEAD",SUM((((C33/100)*$AJ$22)*$AH$22))+(((((C33/100)*$AJ$22)*$AN$22)*$AH$22)*Calculator!$G$3)-((((C33/100)*$AJ$22)*$AN$22)*$AH$22)+((((C33/100)*$AJ$23)*$AH$23)),IF(Calculator!$O$6="SINGLEBAND A",SUM((((C33/100)*$AJ$22)*$AH$22))+(((((C33/100)*$AJ$22)*$AN$22)*$AH$22)*Calculator!$G$5)-((((C33/100)*$AJ$22)*$AN$22)*$AH$22)+((((C33/100)*$AJ$23)*$AH$23)),IF(Calculator!$O$6="SINGLEBAND B",SUM((((C33/100)*$AJ$22)*$AH$22))+(((((C33/100)*$AJ$22)*$AN$22)*$AH$22)*Calculator!$G$6)-((((C33/100)*$AJ$22)*$AN$22)*$AH$22)+((((C33/100)*$AJ$23)*$AH$23)),IF(Calculator!$O$6="SINGLEBAND C",SUM((((C33/100)*$AJ$22)*$AH$22))+(((((C33/100)*$AJ$22)*$AN$22)*$AH$22)*Calculator!$G$7)-((((C33/100)*$AJ$22)*$AN$22)*$AH$22)+((((C33/100)*$AJ$23)*$AH$23)),IF(Calculator!$O$6="SINGLEBAND D",SUM((((C33/100)*$AJ$22)*$AH$22))+(((((C33/100)*$AJ$22)*$AN$22)*$AH$22)*Calculator!$G$8)-((((C33/100)*$AJ$22)*$AN$22)*$AH$22)+((((C33/100)*$AJ$23)*$AH$23)),IF(Calculator!$O$6="SINGLEURBANE",SUM((((C33/100)*$AJ$22)*$AH$22))+(((((C33/100)*$AJ$22)*$AN$22)*$AH$22)*Calculator!$G$9)-((((C33/100)*$AJ$22)*$AN$22)*$AH$22)+((((C33/100)*$AJ$23)*$AH$23)),IF(Calculator!$O$6="SINGLESILVERANOD",SUM((((C33/100)*$AJ$22)*$AH$22))+(((((C33/100)*$AJ$22)*$AN$22)*$AH$22)*Calculator!$G$10)-((((C33/100)*$AJ$22)*$AN$22)*$AH$22)+((((C33/100)*$AJ$23)*$AH$23)),IF(Calculator!$O$6="SINGLEANOD",SUM((((C33/100)*$AJ$22)*$AH$22))+(((((C33/100)*$AJ$22)*$AN$22)*$AH$22)*Calculator!$G$11)-((((C33/100)*$AJ$22)*$AN$22)*$AH$22)+((((C33/100)*$AJ$23)*$AH$23)),IF(Calculator!$O$6="DUALBASE",SUM((((C33/100)*$AJ$22)*$AH$22))+(((((C33/100)*$AJ$22)*$AN$22)*$AH$22)*Calculator!$G$12)-((((C33/100)*$AJ$22)*$AN$22)*$AH$22)+((((C33/100)*$AJ$23)*$AH$23)),IF(Calculator!$O$6="DUALELEMENTS",SUM((((C33/100)*$AJ$22)*$AH$22))+(((((C33/100)*$AJ$22)*$AN$22)*$AH$22)*Calculator!$G$13)-((((C33/100)*$AJ$22)*$AN$22)*$AH$22)+((((C33/100)*$AJ$23)*$AH$23)),IF(Calculator!$O$6="DUALSPECTRUM",SUM((((C33/100)*$AJ$22)*$AH$22))+(((((C33/100)*$AJ$22)*$AN$22)*$AH$22)*Calculator!$G$15)-((((C33/100)*$AJ$22)*$AN$22)*$AH$22)+((((C33/100)*$AJ$23)*$AH$23)),IF(Calculator!$O$6="DUALHOMESTEAD",SUM((((C33/100)*$AJ$22)*$AH$22))+(((((C33/100)*$AJ$22)*$AN$22)*$AH$22)*Calculator!$G$14)-((((C33/100)*$AJ$22)*$AN$22)*$AH$22)+((((C33/100)*$AJ$23)*$AH$23)),IF(Calculator!$O$6="DUALBAND A",SUM((((C33/100)*$AJ$22)*$AH$22))+(((((C33/100)*$AJ$22)*$AN$22)*$AH$22)*Calculator!$G$16)-((((C33/100)*$AJ$22)*$AN$22)*$AH$22)+((((C33/100)*$AJ$23)*$AH$23)),IF(Calculator!$O$6="DUALBAND B",SUM((((C33/100)*$AJ$22)*$AH$22))+(((((C33/100)*$AJ$22)*$AN$22)*$AH$22)*Calculator!$G$17)-((((C33/100)*$AJ$22)*$AN$22)*$AH$22)+((((C33/100)*$AJ$23)*$AH$23)),IF(Calculator!$O$6="DUALBAND C",SUM((((C33/100)*$AJ$22)*$AH$22))+(((((C33/100)*$AJ$22)*$AN$22)*$AH$22)*Calculator!$G$18)-((((C33/100)*$AJ$22)*$AN$22)*$AH$22)+((((C33/100)*$AJ$23)*$AH$23)),IF(Calculator!$O$6="DUALBAND D",SUM((((C33/100)*$AJ$22)*$AH$22))+(((((C33/100)*$AJ$22)*$AN$22)*$AH$22)*Calculator!$G$19)-((((C33/100)*$AJ$22)*$AN$22)*$AH$22)+((((C33/100)*$AJ$23)*$AH$23)),IF(Calculator!$O$6="DUALURBANE",SUM((((C33/100)*$AJ$22)*$AH$22))+(((((C33/100)*$AJ$22)*$AN$22)*$AH$22)*Calculator!$G$20)-((((C33/100)*$AJ$22)*$AN$22)*$AH$22)+((((C33/100)*$AJ$23)*$AH$23)),IF(Calculator!$O$6="DUALSILVERANOD",SUM((((C33/100)*$AJ$22)*$AH$22))+(((((C33/100)*$AJ$22)*$AN$22)*$AH$22)*Calculator!$G$21)-((((C33/100)*$AJ$22)*$AN$22)*$AH$22)+((((C33/100)*$AJ$23)*$AH$23)),IF(Calculator!$O$6="DUALANOD",SUM((((C33/100)*$AJ$22)*$AH$22))+(((((C33/100)*$AJ$22)*$AN$22)*$AH$22)*Calculator!$G$22)-((((C33/100)*$AJ$22)*$AN$22)*$AH$22)+((((C33/100)*$AJ$23)*$AH$23))))))))))))))))))))))))</f>
        <v>799.36344949999989</v>
      </c>
      <c r="S33" s="2">
        <f>IF(Calculator!$O$6="SINGLEBASE",SUM((((D33/100)*$AJ$22)*$AH$22))+((((D33/100)*$AJ$23)*$AH$23)),IF(Calculator!$O$6="SINGLEELEMENTS",SUM((((D33/100)*$AJ$22)*$AH$22))+(((((D33/100)*$AJ$22)*$AN$22)*$AH$22)*Calculator!$G$2)-((((D33/100)*$AJ$22)*$AN$22)*$AH$22)+((((D33/100)*$AJ$23)*$AH$23)),IF(Calculator!$O$6="SINGLESPECTRUM",SUM((((D33/100)*$AJ$22)*$AH$22))+(((((D33/100)*$AJ$22)*$AN$22)*$AH$22)*Calculator!$G$4)-((((D33/100)*$AJ$22)*$AN$22)*$AH$22)+((((D33/100)*$AJ$23)*$AH$23)),IF(Calculator!$O$6="SINGLEHOMESTEAD",SUM((((D33/100)*$AJ$22)*$AH$22))+(((((D33/100)*$AJ$22)*$AN$22)*$AH$22)*Calculator!$G$3)-((((D33/100)*$AJ$22)*$AN$22)*$AH$22)+((((D33/100)*$AJ$23)*$AH$23)),IF(Calculator!$O$6="SINGLEBAND A",SUM((((D33/100)*$AJ$22)*$AH$22))+(((((D33/100)*$AJ$22)*$AN$22)*$AH$22)*Calculator!$G$5)-((((D33/100)*$AJ$22)*$AN$22)*$AH$22)+((((D33/100)*$AJ$23)*$AH$23)),IF(Calculator!$O$6="SINGLEBAND B",SUM((((D33/100)*$AJ$22)*$AH$22))+(((((D33/100)*$AJ$22)*$AN$22)*$AH$22)*Calculator!$G$6)-((((D33/100)*$AJ$22)*$AN$22)*$AH$22)+((((D33/100)*$AJ$23)*$AH$23)),IF(Calculator!$O$6="SINGLEBAND C",SUM((((D33/100)*$AJ$22)*$AH$22))+(((((D33/100)*$AJ$22)*$AN$22)*$AH$22)*Calculator!$G$7)-((((D33/100)*$AJ$22)*$AN$22)*$AH$22)+((((D33/100)*$AJ$23)*$AH$23)),IF(Calculator!$O$6="SINGLEBAND D",SUM((((D33/100)*$AJ$22)*$AH$22))+(((((D33/100)*$AJ$22)*$AN$22)*$AH$22)*Calculator!$G$8)-((((D33/100)*$AJ$22)*$AN$22)*$AH$22)+((((D33/100)*$AJ$23)*$AH$23)),IF(Calculator!$O$6="SINGLEURBANE",SUM((((D33/100)*$AJ$22)*$AH$22))+(((((D33/100)*$AJ$22)*$AN$22)*$AH$22)*Calculator!$G$9)-((((D33/100)*$AJ$22)*$AN$22)*$AH$22)+((((D33/100)*$AJ$23)*$AH$23)),IF(Calculator!$O$6="SINGLESILVERANOD",SUM((((D33/100)*$AJ$22)*$AH$22))+(((((D33/100)*$AJ$22)*$AN$22)*$AH$22)*Calculator!$G$10)-((((D33/100)*$AJ$22)*$AN$22)*$AH$22)+((((D33/100)*$AJ$23)*$AH$23)),IF(Calculator!$O$6="SINGLEANOD",SUM((((D33/100)*$AJ$22)*$AH$22))+(((((D33/100)*$AJ$22)*$AN$22)*$AH$22)*Calculator!$G$11)-((((D33/100)*$AJ$22)*$AN$22)*$AH$22)+((((D33/100)*$AJ$23)*$AH$23)),IF(Calculator!$O$6="DUALBASE",SUM((((D33/100)*$AJ$22)*$AH$22))+(((((D33/100)*$AJ$22)*$AN$22)*$AH$22)*Calculator!$G$12)-((((D33/100)*$AJ$22)*$AN$22)*$AH$22)+((((D33/100)*$AJ$23)*$AH$23)),IF(Calculator!$O$6="DUALELEMENTS",SUM((((D33/100)*$AJ$22)*$AH$22))+(((((D33/100)*$AJ$22)*$AN$22)*$AH$22)*Calculator!$G$13)-((((D33/100)*$AJ$22)*$AN$22)*$AH$22)+((((D33/100)*$AJ$23)*$AH$23)),IF(Calculator!$O$6="DUALSPECTRUM",SUM((((D33/100)*$AJ$22)*$AH$22))+(((((D33/100)*$AJ$22)*$AN$22)*$AH$22)*Calculator!$G$15)-((((D33/100)*$AJ$22)*$AN$22)*$AH$22)+((((D33/100)*$AJ$23)*$AH$23)),IF(Calculator!$O$6="DUALHOMESTEAD",SUM((((D33/100)*$AJ$22)*$AH$22))+(((((D33/100)*$AJ$22)*$AN$22)*$AH$22)*Calculator!$G$14)-((((D33/100)*$AJ$22)*$AN$22)*$AH$22)+((((D33/100)*$AJ$23)*$AH$23)),IF(Calculator!$O$6="DUALBAND A",SUM((((D33/100)*$AJ$22)*$AH$22))+(((((D33/100)*$AJ$22)*$AN$22)*$AH$22)*Calculator!$G$16)-((((D33/100)*$AJ$22)*$AN$22)*$AH$22)+((((D33/100)*$AJ$23)*$AH$23)),IF(Calculator!$O$6="DUALBAND B",SUM((((D33/100)*$AJ$22)*$AH$22))+(((((D33/100)*$AJ$22)*$AN$22)*$AH$22)*Calculator!$G$17)-((((D33/100)*$AJ$22)*$AN$22)*$AH$22)+((((D33/100)*$AJ$23)*$AH$23)),IF(Calculator!$O$6="DUALBAND C",SUM((((D33/100)*$AJ$22)*$AH$22))+(((((D33/100)*$AJ$22)*$AN$22)*$AH$22)*Calculator!$G$18)-((((D33/100)*$AJ$22)*$AN$22)*$AH$22)+((((D33/100)*$AJ$23)*$AH$23)),IF(Calculator!$O$6="DUALBAND D",SUM((((D33/100)*$AJ$22)*$AH$22))+(((((D33/100)*$AJ$22)*$AN$22)*$AH$22)*Calculator!$G$19)-((((D33/100)*$AJ$22)*$AN$22)*$AH$22)+((((D33/100)*$AJ$23)*$AH$23)),IF(Calculator!$O$6="DUALURBANE",SUM((((D33/100)*$AJ$22)*$AH$22))+(((((D33/100)*$AJ$22)*$AN$22)*$AH$22)*Calculator!$G$20)-((((D33/100)*$AJ$22)*$AN$22)*$AH$22)+((((D33/100)*$AJ$23)*$AH$23)),IF(Calculator!$O$6="DUALSILVERANOD",SUM((((D33/100)*$AJ$22)*$AH$22))+(((((D33/100)*$AJ$22)*$AN$22)*$AH$22)*Calculator!$G$21)-((((D33/100)*$AJ$22)*$AN$22)*$AH$22)+((((D33/100)*$AJ$23)*$AH$23)),IF(Calculator!$O$6="DUALANOD",SUM((((D33/100)*$AJ$22)*$AH$22))+(((((D33/100)*$AJ$22)*$AN$22)*$AH$22)*Calculator!$G$22)-((((D33/100)*$AJ$22)*$AN$22)*$AH$22)+((((D33/100)*$AJ$23)*$AH$23))))))))))))))))))))))))</f>
        <v>809.1492475</v>
      </c>
      <c r="T33" s="2">
        <f>IF(Calculator!$O$6="SINGLEBASE",SUM((((E33/100)*$AJ$22)*$AH$22))+((((E33/100)*$AJ$23)*$AH$23)),IF(Calculator!$O$6="SINGLEELEMENTS",SUM((((E33/100)*$AJ$22)*$AH$22))+(((((E33/100)*$AJ$22)*$AN$22)*$AH$22)*Calculator!$G$2)-((((E33/100)*$AJ$22)*$AN$22)*$AH$22)+((((E33/100)*$AJ$23)*$AH$23)),IF(Calculator!$O$6="SINGLESPECTRUM",SUM((((E33/100)*$AJ$22)*$AH$22))+(((((E33/100)*$AJ$22)*$AN$22)*$AH$22)*Calculator!$G$4)-((((E33/100)*$AJ$22)*$AN$22)*$AH$22)+((((E33/100)*$AJ$23)*$AH$23)),IF(Calculator!$O$6="SINGLEHOMESTEAD",SUM((((E33/100)*$AJ$22)*$AH$22))+(((((E33/100)*$AJ$22)*$AN$22)*$AH$22)*Calculator!$G$3)-((((E33/100)*$AJ$22)*$AN$22)*$AH$22)+((((E33/100)*$AJ$23)*$AH$23)),IF(Calculator!$O$6="SINGLEBAND A",SUM((((E33/100)*$AJ$22)*$AH$22))+(((((E33/100)*$AJ$22)*$AN$22)*$AH$22)*Calculator!$G$5)-((((E33/100)*$AJ$22)*$AN$22)*$AH$22)+((((E33/100)*$AJ$23)*$AH$23)),IF(Calculator!$O$6="SINGLEBAND B",SUM((((E33/100)*$AJ$22)*$AH$22))+(((((E33/100)*$AJ$22)*$AN$22)*$AH$22)*Calculator!$G$6)-((((E33/100)*$AJ$22)*$AN$22)*$AH$22)+((((E33/100)*$AJ$23)*$AH$23)),IF(Calculator!$O$6="SINGLEBAND C",SUM((((E33/100)*$AJ$22)*$AH$22))+(((((E33/100)*$AJ$22)*$AN$22)*$AH$22)*Calculator!$G$7)-((((E33/100)*$AJ$22)*$AN$22)*$AH$22)+((((E33/100)*$AJ$23)*$AH$23)),IF(Calculator!$O$6="SINGLEBAND D",SUM((((E33/100)*$AJ$22)*$AH$22))+(((((E33/100)*$AJ$22)*$AN$22)*$AH$22)*Calculator!$G$8)-((((E33/100)*$AJ$22)*$AN$22)*$AH$22)+((((E33/100)*$AJ$23)*$AH$23)),IF(Calculator!$O$6="SINGLEURBANE",SUM((((E33/100)*$AJ$22)*$AH$22))+(((((E33/100)*$AJ$22)*$AN$22)*$AH$22)*Calculator!$G$9)-((((E33/100)*$AJ$22)*$AN$22)*$AH$22)+((((E33/100)*$AJ$23)*$AH$23)),IF(Calculator!$O$6="SINGLESILVERANOD",SUM((((E33/100)*$AJ$22)*$AH$22))+(((((E33/100)*$AJ$22)*$AN$22)*$AH$22)*Calculator!$G$10)-((((E33/100)*$AJ$22)*$AN$22)*$AH$22)+((((E33/100)*$AJ$23)*$AH$23)),IF(Calculator!$O$6="SINGLEANOD",SUM((((E33/100)*$AJ$22)*$AH$22))+(((((E33/100)*$AJ$22)*$AN$22)*$AH$22)*Calculator!$G$11)-((((E33/100)*$AJ$22)*$AN$22)*$AH$22)+((((E33/100)*$AJ$23)*$AH$23)),IF(Calculator!$O$6="DUALBASE",SUM((((E33/100)*$AJ$22)*$AH$22))+(((((E33/100)*$AJ$22)*$AN$22)*$AH$22)*Calculator!$G$12)-((((E33/100)*$AJ$22)*$AN$22)*$AH$22)+((((E33/100)*$AJ$23)*$AH$23)),IF(Calculator!$O$6="DUALELEMENTS",SUM((((E33/100)*$AJ$22)*$AH$22))+(((((E33/100)*$AJ$22)*$AN$22)*$AH$22)*Calculator!$G$13)-((((E33/100)*$AJ$22)*$AN$22)*$AH$22)+((((E33/100)*$AJ$23)*$AH$23)),IF(Calculator!$O$6="DUALSPECTRUM",SUM((((E33/100)*$AJ$22)*$AH$22))+(((((E33/100)*$AJ$22)*$AN$22)*$AH$22)*Calculator!$G$15)-((((E33/100)*$AJ$22)*$AN$22)*$AH$22)+((((E33/100)*$AJ$23)*$AH$23)),IF(Calculator!$O$6="DUALHOMESTEAD",SUM((((E33/100)*$AJ$22)*$AH$22))+(((((E33/100)*$AJ$22)*$AN$22)*$AH$22)*Calculator!$G$14)-((((E33/100)*$AJ$22)*$AN$22)*$AH$22)+((((E33/100)*$AJ$23)*$AH$23)),IF(Calculator!$O$6="DUALBAND A",SUM((((E33/100)*$AJ$22)*$AH$22))+(((((E33/100)*$AJ$22)*$AN$22)*$AH$22)*Calculator!$G$16)-((((E33/100)*$AJ$22)*$AN$22)*$AH$22)+((((E33/100)*$AJ$23)*$AH$23)),IF(Calculator!$O$6="DUALBAND B",SUM((((E33/100)*$AJ$22)*$AH$22))+(((((E33/100)*$AJ$22)*$AN$22)*$AH$22)*Calculator!$G$17)-((((E33/100)*$AJ$22)*$AN$22)*$AH$22)+((((E33/100)*$AJ$23)*$AH$23)),IF(Calculator!$O$6="DUALBAND C",SUM((((E33/100)*$AJ$22)*$AH$22))+(((((E33/100)*$AJ$22)*$AN$22)*$AH$22)*Calculator!$G$18)-((((E33/100)*$AJ$22)*$AN$22)*$AH$22)+((((E33/100)*$AJ$23)*$AH$23)),IF(Calculator!$O$6="DUALBAND D",SUM((((E33/100)*$AJ$22)*$AH$22))+(((((E33/100)*$AJ$22)*$AN$22)*$AH$22)*Calculator!$G$19)-((((E33/100)*$AJ$22)*$AN$22)*$AH$22)+((((E33/100)*$AJ$23)*$AH$23)),IF(Calculator!$O$6="DUALURBANE",SUM((((E33/100)*$AJ$22)*$AH$22))+(((((E33/100)*$AJ$22)*$AN$22)*$AH$22)*Calculator!$G$20)-((((E33/100)*$AJ$22)*$AN$22)*$AH$22)+((((E33/100)*$AJ$23)*$AH$23)),IF(Calculator!$O$6="DUALSILVERANOD",SUM((((E33/100)*$AJ$22)*$AH$22))+(((((E33/100)*$AJ$22)*$AN$22)*$AH$22)*Calculator!$G$21)-((((E33/100)*$AJ$22)*$AN$22)*$AH$22)+((((E33/100)*$AJ$23)*$AH$23)),IF(Calculator!$O$6="DUALANOD",SUM((((E33/100)*$AJ$22)*$AH$22))+(((((E33/100)*$AJ$22)*$AN$22)*$AH$22)*Calculator!$G$22)-((((E33/100)*$AJ$22)*$AN$22)*$AH$22)+((((E33/100)*$AJ$23)*$AH$23))))))))))))))))))))))))</f>
        <v>818.39519850000011</v>
      </c>
      <c r="U33" s="2">
        <f>IF(Calculator!$O$6="SINGLEBASE",SUM((((F33/100)*$AJ$22)*$AH$22))+((((F33/100)*$AJ$23)*$AH$23)),IF(Calculator!$O$6="SINGLEELEMENTS",SUM((((F33/100)*$AJ$22)*$AH$22))+(((((F33/100)*$AJ$22)*$AN$22)*$AH$22)*Calculator!$G$2)-((((F33/100)*$AJ$22)*$AN$22)*$AH$22)+((((F33/100)*$AJ$23)*$AH$23)),IF(Calculator!$O$6="SINGLESPECTRUM",SUM((((F33/100)*$AJ$22)*$AH$22))+(((((F33/100)*$AJ$22)*$AN$22)*$AH$22)*Calculator!$G$4)-((((F33/100)*$AJ$22)*$AN$22)*$AH$22)+((((F33/100)*$AJ$23)*$AH$23)),IF(Calculator!$O$6="SINGLEHOMESTEAD",SUM((((F33/100)*$AJ$22)*$AH$22))+(((((F33/100)*$AJ$22)*$AN$22)*$AH$22)*Calculator!$G$3)-((((F33/100)*$AJ$22)*$AN$22)*$AH$22)+((((F33/100)*$AJ$23)*$AH$23)),IF(Calculator!$O$6="SINGLEBAND A",SUM((((F33/100)*$AJ$22)*$AH$22))+(((((F33/100)*$AJ$22)*$AN$22)*$AH$22)*Calculator!$G$5)-((((F33/100)*$AJ$22)*$AN$22)*$AH$22)+((((F33/100)*$AJ$23)*$AH$23)),IF(Calculator!$O$6="SINGLEBAND B",SUM((((F33/100)*$AJ$22)*$AH$22))+(((((F33/100)*$AJ$22)*$AN$22)*$AH$22)*Calculator!$G$6)-((((F33/100)*$AJ$22)*$AN$22)*$AH$22)+((((F33/100)*$AJ$23)*$AH$23)),IF(Calculator!$O$6="SINGLEBAND C",SUM((((F33/100)*$AJ$22)*$AH$22))+(((((F33/100)*$AJ$22)*$AN$22)*$AH$22)*Calculator!$G$7)-((((F33/100)*$AJ$22)*$AN$22)*$AH$22)+((((F33/100)*$AJ$23)*$AH$23)),IF(Calculator!$O$6="SINGLEBAND D",SUM((((F33/100)*$AJ$22)*$AH$22))+(((((F33/100)*$AJ$22)*$AN$22)*$AH$22)*Calculator!$G$8)-((((F33/100)*$AJ$22)*$AN$22)*$AH$22)+((((F33/100)*$AJ$23)*$AH$23)),IF(Calculator!$O$6="SINGLEURBANE",SUM((((F33/100)*$AJ$22)*$AH$22))+(((((F33/100)*$AJ$22)*$AN$22)*$AH$22)*Calculator!$G$9)-((((F33/100)*$AJ$22)*$AN$22)*$AH$22)+((((F33/100)*$AJ$23)*$AH$23)),IF(Calculator!$O$6="SINGLESILVERANOD",SUM((((F33/100)*$AJ$22)*$AH$22))+(((((F33/100)*$AJ$22)*$AN$22)*$AH$22)*Calculator!$G$10)-((((F33/100)*$AJ$22)*$AN$22)*$AH$22)+((((F33/100)*$AJ$23)*$AH$23)),IF(Calculator!$O$6="SINGLEANOD",SUM((((F33/100)*$AJ$22)*$AH$22))+(((((F33/100)*$AJ$22)*$AN$22)*$AH$22)*Calculator!$G$11)-((((F33/100)*$AJ$22)*$AN$22)*$AH$22)+((((F33/100)*$AJ$23)*$AH$23)),IF(Calculator!$O$6="DUALBASE",SUM((((F33/100)*$AJ$22)*$AH$22))+(((((F33/100)*$AJ$22)*$AN$22)*$AH$22)*Calculator!$G$12)-((((F33/100)*$AJ$22)*$AN$22)*$AH$22)+((((F33/100)*$AJ$23)*$AH$23)),IF(Calculator!$O$6="DUALELEMENTS",SUM((((F33/100)*$AJ$22)*$AH$22))+(((((F33/100)*$AJ$22)*$AN$22)*$AH$22)*Calculator!$G$13)-((((F33/100)*$AJ$22)*$AN$22)*$AH$22)+((((F33/100)*$AJ$23)*$AH$23)),IF(Calculator!$O$6="DUALSPECTRUM",SUM((((F33/100)*$AJ$22)*$AH$22))+(((((F33/100)*$AJ$22)*$AN$22)*$AH$22)*Calculator!$G$15)-((((F33/100)*$AJ$22)*$AN$22)*$AH$22)+((((F33/100)*$AJ$23)*$AH$23)),IF(Calculator!$O$6="DUALHOMESTEAD",SUM((((F33/100)*$AJ$22)*$AH$22))+(((((F33/100)*$AJ$22)*$AN$22)*$AH$22)*Calculator!$G$14)-((((F33/100)*$AJ$22)*$AN$22)*$AH$22)+((((F33/100)*$AJ$23)*$AH$23)),IF(Calculator!$O$6="DUALBAND A",SUM((((F33/100)*$AJ$22)*$AH$22))+(((((F33/100)*$AJ$22)*$AN$22)*$AH$22)*Calculator!$G$16)-((((F33/100)*$AJ$22)*$AN$22)*$AH$22)+((((F33/100)*$AJ$23)*$AH$23)),IF(Calculator!$O$6="DUALBAND B",SUM((((F33/100)*$AJ$22)*$AH$22))+(((((F33/100)*$AJ$22)*$AN$22)*$AH$22)*Calculator!$G$17)-((((F33/100)*$AJ$22)*$AN$22)*$AH$22)+((((F33/100)*$AJ$23)*$AH$23)),IF(Calculator!$O$6="DUALBAND C",SUM((((F33/100)*$AJ$22)*$AH$22))+(((((F33/100)*$AJ$22)*$AN$22)*$AH$22)*Calculator!$G$18)-((((F33/100)*$AJ$22)*$AN$22)*$AH$22)+((((F33/100)*$AJ$23)*$AH$23)),IF(Calculator!$O$6="DUALBAND D",SUM((((F33/100)*$AJ$22)*$AH$22))+(((((F33/100)*$AJ$22)*$AN$22)*$AH$22)*Calculator!$G$19)-((((F33/100)*$AJ$22)*$AN$22)*$AH$22)+((((F33/100)*$AJ$23)*$AH$23)),IF(Calculator!$O$6="DUALURBANE",SUM((((F33/100)*$AJ$22)*$AH$22))+(((((F33/100)*$AJ$22)*$AN$22)*$AH$22)*Calculator!$G$20)-((((F33/100)*$AJ$22)*$AN$22)*$AH$22)+((((F33/100)*$AJ$23)*$AH$23)),IF(Calculator!$O$6="DUALSILVERANOD",SUM((((F33/100)*$AJ$22)*$AH$22))+(((((F33/100)*$AJ$22)*$AN$22)*$AH$22)*Calculator!$G$21)-((((F33/100)*$AJ$22)*$AN$22)*$AH$22)+((((F33/100)*$AJ$23)*$AH$23)),IF(Calculator!$O$6="DUALANOD",SUM((((F33/100)*$AJ$22)*$AH$22))+(((((F33/100)*$AJ$22)*$AN$22)*$AH$22)*Calculator!$G$22)-((((F33/100)*$AJ$22)*$AN$22)*$AH$22)+((((F33/100)*$AJ$23)*$AH$23))))))))))))))))))))))))</f>
        <v>828.18099649999999</v>
      </c>
      <c r="V33" s="2">
        <f>IF(Calculator!$O$6="SINGLEBASE",SUM((((G33/100)*$AJ$22)*$AH$22))+((((G33/100)*$AJ$23)*$AH$23)),IF(Calculator!$O$6="SINGLEELEMENTS",SUM((((G33/100)*$AJ$22)*$AH$22))+(((((G33/100)*$AJ$22)*$AN$22)*$AH$22)*Calculator!$G$2)-((((G33/100)*$AJ$22)*$AN$22)*$AH$22)+((((G33/100)*$AJ$23)*$AH$23)),IF(Calculator!$O$6="SINGLESPECTRUM",SUM((((G33/100)*$AJ$22)*$AH$22))+(((((G33/100)*$AJ$22)*$AN$22)*$AH$22)*Calculator!$G$4)-((((G33/100)*$AJ$22)*$AN$22)*$AH$22)+((((G33/100)*$AJ$23)*$AH$23)),IF(Calculator!$O$6="SINGLEHOMESTEAD",SUM((((G33/100)*$AJ$22)*$AH$22))+(((((G33/100)*$AJ$22)*$AN$22)*$AH$22)*Calculator!$G$3)-((((G33/100)*$AJ$22)*$AN$22)*$AH$22)+((((G33/100)*$AJ$23)*$AH$23)),IF(Calculator!$O$6="SINGLEBAND A",SUM((((G33/100)*$AJ$22)*$AH$22))+(((((G33/100)*$AJ$22)*$AN$22)*$AH$22)*Calculator!$G$5)-((((G33/100)*$AJ$22)*$AN$22)*$AH$22)+((((G33/100)*$AJ$23)*$AH$23)),IF(Calculator!$O$6="SINGLEBAND B",SUM((((G33/100)*$AJ$22)*$AH$22))+(((((G33/100)*$AJ$22)*$AN$22)*$AH$22)*Calculator!$G$6)-((((G33/100)*$AJ$22)*$AN$22)*$AH$22)+((((G33/100)*$AJ$23)*$AH$23)),IF(Calculator!$O$6="SINGLEBAND C",SUM((((G33/100)*$AJ$22)*$AH$22))+(((((G33/100)*$AJ$22)*$AN$22)*$AH$22)*Calculator!$G$7)-((((G33/100)*$AJ$22)*$AN$22)*$AH$22)+((((G33/100)*$AJ$23)*$AH$23)),IF(Calculator!$O$6="SINGLEBAND D",SUM((((G33/100)*$AJ$22)*$AH$22))+(((((G33/100)*$AJ$22)*$AN$22)*$AH$22)*Calculator!$G$8)-((((G33/100)*$AJ$22)*$AN$22)*$AH$22)+((((G33/100)*$AJ$23)*$AH$23)),IF(Calculator!$O$6="SINGLEURBANE",SUM((((G33/100)*$AJ$22)*$AH$22))+(((((G33/100)*$AJ$22)*$AN$22)*$AH$22)*Calculator!$G$9)-((((G33/100)*$AJ$22)*$AN$22)*$AH$22)+((((G33/100)*$AJ$23)*$AH$23)),IF(Calculator!$O$6="SINGLESILVERANOD",SUM((((G33/100)*$AJ$22)*$AH$22))+(((((G33/100)*$AJ$22)*$AN$22)*$AH$22)*Calculator!$G$10)-((((G33/100)*$AJ$22)*$AN$22)*$AH$22)+((((G33/100)*$AJ$23)*$AH$23)),IF(Calculator!$O$6="SINGLEANOD",SUM((((G33/100)*$AJ$22)*$AH$22))+(((((G33/100)*$AJ$22)*$AN$22)*$AH$22)*Calculator!$G$11)-((((G33/100)*$AJ$22)*$AN$22)*$AH$22)+((((G33/100)*$AJ$23)*$AH$23)),IF(Calculator!$O$6="DUALBASE",SUM((((G33/100)*$AJ$22)*$AH$22))+(((((G33/100)*$AJ$22)*$AN$22)*$AH$22)*Calculator!$G$12)-((((G33/100)*$AJ$22)*$AN$22)*$AH$22)+((((G33/100)*$AJ$23)*$AH$23)),IF(Calculator!$O$6="DUALELEMENTS",SUM((((G33/100)*$AJ$22)*$AH$22))+(((((G33/100)*$AJ$22)*$AN$22)*$AH$22)*Calculator!$G$13)-((((G33/100)*$AJ$22)*$AN$22)*$AH$22)+((((G33/100)*$AJ$23)*$AH$23)),IF(Calculator!$O$6="DUALSPECTRUM",SUM((((G33/100)*$AJ$22)*$AH$22))+(((((G33/100)*$AJ$22)*$AN$22)*$AH$22)*Calculator!$G$15)-((((G33/100)*$AJ$22)*$AN$22)*$AH$22)+((((G33/100)*$AJ$23)*$AH$23)),IF(Calculator!$O$6="DUALHOMESTEAD",SUM((((G33/100)*$AJ$22)*$AH$22))+(((((G33/100)*$AJ$22)*$AN$22)*$AH$22)*Calculator!$G$14)-((((G33/100)*$AJ$22)*$AN$22)*$AH$22)+((((G33/100)*$AJ$23)*$AH$23)),IF(Calculator!$O$6="DUALBAND A",SUM((((G33/100)*$AJ$22)*$AH$22))+(((((G33/100)*$AJ$22)*$AN$22)*$AH$22)*Calculator!$G$16)-((((G33/100)*$AJ$22)*$AN$22)*$AH$22)+((((G33/100)*$AJ$23)*$AH$23)),IF(Calculator!$O$6="DUALBAND B",SUM((((G33/100)*$AJ$22)*$AH$22))+(((((G33/100)*$AJ$22)*$AN$22)*$AH$22)*Calculator!$G$17)-((((G33/100)*$AJ$22)*$AN$22)*$AH$22)+((((G33/100)*$AJ$23)*$AH$23)),IF(Calculator!$O$6="DUALBAND C",SUM((((G33/100)*$AJ$22)*$AH$22))+(((((G33/100)*$AJ$22)*$AN$22)*$AH$22)*Calculator!$G$18)-((((G33/100)*$AJ$22)*$AN$22)*$AH$22)+((((G33/100)*$AJ$23)*$AH$23)),IF(Calculator!$O$6="DUALBAND D",SUM((((G33/100)*$AJ$22)*$AH$22))+(((((G33/100)*$AJ$22)*$AN$22)*$AH$22)*Calculator!$G$19)-((((G33/100)*$AJ$22)*$AN$22)*$AH$22)+((((G33/100)*$AJ$23)*$AH$23)),IF(Calculator!$O$6="DUALURBANE",SUM((((G33/100)*$AJ$22)*$AH$22))+(((((G33/100)*$AJ$22)*$AN$22)*$AH$22)*Calculator!$G$20)-((((G33/100)*$AJ$22)*$AN$22)*$AH$22)+((((G33/100)*$AJ$23)*$AH$23)),IF(Calculator!$O$6="DUALSILVERANOD",SUM((((G33/100)*$AJ$22)*$AH$22))+(((((G33/100)*$AJ$22)*$AN$22)*$AH$22)*Calculator!$G$21)-((((G33/100)*$AJ$22)*$AN$22)*$AH$22)+((((G33/100)*$AJ$23)*$AH$23)),IF(Calculator!$O$6="DUALANOD",SUM((((G33/100)*$AJ$22)*$AH$22))+(((((G33/100)*$AJ$22)*$AN$22)*$AH$22)*Calculator!$G$22)-((((G33/100)*$AJ$22)*$AN$22)*$AH$22)+((((G33/100)*$AJ$23)*$AH$23))))))))))))))))))))))))</f>
        <v>837.4312319999998</v>
      </c>
      <c r="W33" s="2">
        <f>IF(Calculator!$O$6="SINGLEBASE",SUM((((H33/100)*$AJ$22)*$AH$22))+((((H33/100)*$AJ$23)*$AH$23)),IF(Calculator!$O$6="SINGLEELEMENTS",SUM((((H33/100)*$AJ$22)*$AH$22))+(((((H33/100)*$AJ$22)*$AN$22)*$AH$22)*Calculator!$G$2)-((((H33/100)*$AJ$22)*$AN$22)*$AH$22)+((((H33/100)*$AJ$23)*$AH$23)),IF(Calculator!$O$6="SINGLESPECTRUM",SUM((((H33/100)*$AJ$22)*$AH$22))+(((((H33/100)*$AJ$22)*$AN$22)*$AH$22)*Calculator!$G$4)-((((H33/100)*$AJ$22)*$AN$22)*$AH$22)+((((H33/100)*$AJ$23)*$AH$23)),IF(Calculator!$O$6="SINGLEHOMESTEAD",SUM((((H33/100)*$AJ$22)*$AH$22))+(((((H33/100)*$AJ$22)*$AN$22)*$AH$22)*Calculator!$G$3)-((((H33/100)*$AJ$22)*$AN$22)*$AH$22)+((((H33/100)*$AJ$23)*$AH$23)),IF(Calculator!$O$6="SINGLEBAND A",SUM((((H33/100)*$AJ$22)*$AH$22))+(((((H33/100)*$AJ$22)*$AN$22)*$AH$22)*Calculator!$G$5)-((((H33/100)*$AJ$22)*$AN$22)*$AH$22)+((((H33/100)*$AJ$23)*$AH$23)),IF(Calculator!$O$6="SINGLEBAND B",SUM((((H33/100)*$AJ$22)*$AH$22))+(((((H33/100)*$AJ$22)*$AN$22)*$AH$22)*Calculator!$G$6)-((((H33/100)*$AJ$22)*$AN$22)*$AH$22)+((((H33/100)*$AJ$23)*$AH$23)),IF(Calculator!$O$6="SINGLEBAND C",SUM((((H33/100)*$AJ$22)*$AH$22))+(((((H33/100)*$AJ$22)*$AN$22)*$AH$22)*Calculator!$G$7)-((((H33/100)*$AJ$22)*$AN$22)*$AH$22)+((((H33/100)*$AJ$23)*$AH$23)),IF(Calculator!$O$6="SINGLEBAND D",SUM((((H33/100)*$AJ$22)*$AH$22))+(((((H33/100)*$AJ$22)*$AN$22)*$AH$22)*Calculator!$G$8)-((((H33/100)*$AJ$22)*$AN$22)*$AH$22)+((((H33/100)*$AJ$23)*$AH$23)),IF(Calculator!$O$6="SINGLEURBANE",SUM((((H33/100)*$AJ$22)*$AH$22))+(((((H33/100)*$AJ$22)*$AN$22)*$AH$22)*Calculator!$G$9)-((((H33/100)*$AJ$22)*$AN$22)*$AH$22)+((((H33/100)*$AJ$23)*$AH$23)),IF(Calculator!$O$6="SINGLESILVERANOD",SUM((((H33/100)*$AJ$22)*$AH$22))+(((((H33/100)*$AJ$22)*$AN$22)*$AH$22)*Calculator!$G$10)-((((H33/100)*$AJ$22)*$AN$22)*$AH$22)+((((H33/100)*$AJ$23)*$AH$23)),IF(Calculator!$O$6="SINGLEANOD",SUM((((H33/100)*$AJ$22)*$AH$22))+(((((H33/100)*$AJ$22)*$AN$22)*$AH$22)*Calculator!$G$11)-((((H33/100)*$AJ$22)*$AN$22)*$AH$22)+((((H33/100)*$AJ$23)*$AH$23)),IF(Calculator!$O$6="DUALBASE",SUM((((H33/100)*$AJ$22)*$AH$22))+(((((H33/100)*$AJ$22)*$AN$22)*$AH$22)*Calculator!$G$12)-((((H33/100)*$AJ$22)*$AN$22)*$AH$22)+((((H33/100)*$AJ$23)*$AH$23)),IF(Calculator!$O$6="DUALELEMENTS",SUM((((H33/100)*$AJ$22)*$AH$22))+(((((H33/100)*$AJ$22)*$AN$22)*$AH$22)*Calculator!$G$13)-((((H33/100)*$AJ$22)*$AN$22)*$AH$22)+((((H33/100)*$AJ$23)*$AH$23)),IF(Calculator!$O$6="DUALSPECTRUM",SUM((((H33/100)*$AJ$22)*$AH$22))+(((((H33/100)*$AJ$22)*$AN$22)*$AH$22)*Calculator!$G$15)-((((H33/100)*$AJ$22)*$AN$22)*$AH$22)+((((H33/100)*$AJ$23)*$AH$23)),IF(Calculator!$O$6="DUALHOMESTEAD",SUM((((H33/100)*$AJ$22)*$AH$22))+(((((H33/100)*$AJ$22)*$AN$22)*$AH$22)*Calculator!$G$14)-((((H33/100)*$AJ$22)*$AN$22)*$AH$22)+((((H33/100)*$AJ$23)*$AH$23)),IF(Calculator!$O$6="DUALBAND A",SUM((((H33/100)*$AJ$22)*$AH$22))+(((((H33/100)*$AJ$22)*$AN$22)*$AH$22)*Calculator!$G$16)-((((H33/100)*$AJ$22)*$AN$22)*$AH$22)+((((H33/100)*$AJ$23)*$AH$23)),IF(Calculator!$O$6="DUALBAND B",SUM((((H33/100)*$AJ$22)*$AH$22))+(((((H33/100)*$AJ$22)*$AN$22)*$AH$22)*Calculator!$G$17)-((((H33/100)*$AJ$22)*$AN$22)*$AH$22)+((((H33/100)*$AJ$23)*$AH$23)),IF(Calculator!$O$6="DUALBAND C",SUM((((H33/100)*$AJ$22)*$AH$22))+(((((H33/100)*$AJ$22)*$AN$22)*$AH$22)*Calculator!$G$18)-((((H33/100)*$AJ$22)*$AN$22)*$AH$22)+((((H33/100)*$AJ$23)*$AH$23)),IF(Calculator!$O$6="DUALBAND D",SUM((((H33/100)*$AJ$22)*$AH$22))+(((((H33/100)*$AJ$22)*$AN$22)*$AH$22)*Calculator!$G$19)-((((H33/100)*$AJ$22)*$AN$22)*$AH$22)+((((H33/100)*$AJ$23)*$AH$23)),IF(Calculator!$O$6="DUALURBANE",SUM((((H33/100)*$AJ$22)*$AH$22))+(((((H33/100)*$AJ$22)*$AN$22)*$AH$22)*Calculator!$G$20)-((((H33/100)*$AJ$22)*$AN$22)*$AH$22)+((((H33/100)*$AJ$23)*$AH$23)),IF(Calculator!$O$6="DUALSILVERANOD",SUM((((H33/100)*$AJ$22)*$AH$22))+(((((H33/100)*$AJ$22)*$AN$22)*$AH$22)*Calculator!$G$21)-((((H33/100)*$AJ$22)*$AN$22)*$AH$22)+((((H33/100)*$AJ$23)*$AH$23)),IF(Calculator!$O$6="DUALANOD",SUM((((H33/100)*$AJ$22)*$AH$22))+(((((H33/100)*$AJ$22)*$AN$22)*$AH$22)*Calculator!$G$22)-((((H33/100)*$AJ$22)*$AN$22)*$AH$22)+((((H33/100)*$AJ$23)*$AH$23))))))))))))))))))))))))</f>
        <v>846.565786</v>
      </c>
      <c r="X33" s="2">
        <f>IF(Calculator!$O$6="SINGLEBASE",SUM((((I33/100)*$AJ$22)*$AH$22))+((((I33/100)*$AJ$23)*$AH$23)),IF(Calculator!$O$6="SINGLEELEMENTS",SUM((((I33/100)*$AJ$22)*$AH$22))+(((((I33/100)*$AJ$22)*$AN$22)*$AH$22)*Calculator!$G$2)-((((I33/100)*$AJ$22)*$AN$22)*$AH$22)+((((I33/100)*$AJ$23)*$AH$23)),IF(Calculator!$O$6="SINGLESPECTRUM",SUM((((I33/100)*$AJ$22)*$AH$22))+(((((I33/100)*$AJ$22)*$AN$22)*$AH$22)*Calculator!$G$4)-((((I33/100)*$AJ$22)*$AN$22)*$AH$22)+((((I33/100)*$AJ$23)*$AH$23)),IF(Calculator!$O$6="SINGLEHOMESTEAD",SUM((((I33/100)*$AJ$22)*$AH$22))+(((((I33/100)*$AJ$22)*$AN$22)*$AH$22)*Calculator!$G$3)-((((I33/100)*$AJ$22)*$AN$22)*$AH$22)+((((I33/100)*$AJ$23)*$AH$23)),IF(Calculator!$O$6="SINGLEBAND A",SUM((((I33/100)*$AJ$22)*$AH$22))+(((((I33/100)*$AJ$22)*$AN$22)*$AH$22)*Calculator!$G$5)-((((I33/100)*$AJ$22)*$AN$22)*$AH$22)+((((I33/100)*$AJ$23)*$AH$23)),IF(Calculator!$O$6="SINGLEBAND B",SUM((((I33/100)*$AJ$22)*$AH$22))+(((((I33/100)*$AJ$22)*$AN$22)*$AH$22)*Calculator!$G$6)-((((I33/100)*$AJ$22)*$AN$22)*$AH$22)+((((I33/100)*$AJ$23)*$AH$23)),IF(Calculator!$O$6="SINGLEBAND C",SUM((((I33/100)*$AJ$22)*$AH$22))+(((((I33/100)*$AJ$22)*$AN$22)*$AH$22)*Calculator!$G$7)-((((I33/100)*$AJ$22)*$AN$22)*$AH$22)+((((I33/100)*$AJ$23)*$AH$23)),IF(Calculator!$O$6="SINGLEBAND D",SUM((((I33/100)*$AJ$22)*$AH$22))+(((((I33/100)*$AJ$22)*$AN$22)*$AH$22)*Calculator!$G$8)-((((I33/100)*$AJ$22)*$AN$22)*$AH$22)+((((I33/100)*$AJ$23)*$AH$23)),IF(Calculator!$O$6="SINGLEURBANE",SUM((((I33/100)*$AJ$22)*$AH$22))+(((((I33/100)*$AJ$22)*$AN$22)*$AH$22)*Calculator!$G$9)-((((I33/100)*$AJ$22)*$AN$22)*$AH$22)+((((I33/100)*$AJ$23)*$AH$23)),IF(Calculator!$O$6="SINGLESILVERANOD",SUM((((I33/100)*$AJ$22)*$AH$22))+(((((I33/100)*$AJ$22)*$AN$22)*$AH$22)*Calculator!$G$10)-((((I33/100)*$AJ$22)*$AN$22)*$AH$22)+((((I33/100)*$AJ$23)*$AH$23)),IF(Calculator!$O$6="SINGLEANOD",SUM((((I33/100)*$AJ$22)*$AH$22))+(((((I33/100)*$AJ$22)*$AN$22)*$AH$22)*Calculator!$G$11)-((((I33/100)*$AJ$22)*$AN$22)*$AH$22)+((((I33/100)*$AJ$23)*$AH$23)),IF(Calculator!$O$6="DUALBASE",SUM((((I33/100)*$AJ$22)*$AH$22))+(((((I33/100)*$AJ$22)*$AN$22)*$AH$22)*Calculator!$G$12)-((((I33/100)*$AJ$22)*$AN$22)*$AH$22)+((((I33/100)*$AJ$23)*$AH$23)),IF(Calculator!$O$6="DUALELEMENTS",SUM((((I33/100)*$AJ$22)*$AH$22))+(((((I33/100)*$AJ$22)*$AN$22)*$AH$22)*Calculator!$G$13)-((((I33/100)*$AJ$22)*$AN$22)*$AH$22)+((((I33/100)*$AJ$23)*$AH$23)),IF(Calculator!$O$6="DUALSPECTRUM",SUM((((I33/100)*$AJ$22)*$AH$22))+(((((I33/100)*$AJ$22)*$AN$22)*$AH$22)*Calculator!$G$15)-((((I33/100)*$AJ$22)*$AN$22)*$AH$22)+((((I33/100)*$AJ$23)*$AH$23)),IF(Calculator!$O$6="DUALHOMESTEAD",SUM((((I33/100)*$AJ$22)*$AH$22))+(((((I33/100)*$AJ$22)*$AN$22)*$AH$22)*Calculator!$G$14)-((((I33/100)*$AJ$22)*$AN$22)*$AH$22)+((((I33/100)*$AJ$23)*$AH$23)),IF(Calculator!$O$6="DUALBAND A",SUM((((I33/100)*$AJ$22)*$AH$22))+(((((I33/100)*$AJ$22)*$AN$22)*$AH$22)*Calculator!$G$16)-((((I33/100)*$AJ$22)*$AN$22)*$AH$22)+((((I33/100)*$AJ$23)*$AH$23)),IF(Calculator!$O$6="DUALBAND B",SUM((((I33/100)*$AJ$22)*$AH$22))+(((((I33/100)*$AJ$22)*$AN$22)*$AH$22)*Calculator!$G$17)-((((I33/100)*$AJ$22)*$AN$22)*$AH$22)+((((I33/100)*$AJ$23)*$AH$23)),IF(Calculator!$O$6="DUALBAND C",SUM((((I33/100)*$AJ$22)*$AH$22))+(((((I33/100)*$AJ$22)*$AN$22)*$AH$22)*Calculator!$G$18)-((((I33/100)*$AJ$22)*$AN$22)*$AH$22)+((((I33/100)*$AJ$23)*$AH$23)),IF(Calculator!$O$6="DUALBAND D",SUM((((I33/100)*$AJ$22)*$AH$22))+(((((I33/100)*$AJ$22)*$AN$22)*$AH$22)*Calculator!$G$19)-((((I33/100)*$AJ$22)*$AN$22)*$AH$22)+((((I33/100)*$AJ$23)*$AH$23)),IF(Calculator!$O$6="DUALURBANE",SUM((((I33/100)*$AJ$22)*$AH$22))+(((((I33/100)*$AJ$22)*$AN$22)*$AH$22)*Calculator!$G$20)-((((I33/100)*$AJ$22)*$AN$22)*$AH$22)+((((I33/100)*$AJ$23)*$AH$23)),IF(Calculator!$O$6="DUALSILVERANOD",SUM((((I33/100)*$AJ$22)*$AH$22))+(((((I33/100)*$AJ$22)*$AN$22)*$AH$22)*Calculator!$G$21)-((((I33/100)*$AJ$22)*$AN$22)*$AH$22)+((((I33/100)*$AJ$23)*$AH$23)),IF(Calculator!$O$6="DUALANOD",SUM((((I33/100)*$AJ$22)*$AH$22))+(((((I33/100)*$AJ$22)*$AN$22)*$AH$22)*Calculator!$G$22)-((((I33/100)*$AJ$22)*$AN$22)*$AH$22)+((((I33/100)*$AJ$23)*$AH$23))))))))))))))))))))))))</f>
        <v>856.35158399999978</v>
      </c>
      <c r="Y33" s="2">
        <f>IF(Calculator!$O$6="SINGLEBASE",SUM((((J33/100)*$AJ$22)*$AH$22))+((((J33/100)*$AJ$23)*$AH$23)),IF(Calculator!$O$6="SINGLEELEMENTS",SUM((((J33/100)*$AJ$22)*$AH$22))+(((((J33/100)*$AJ$22)*$AN$22)*$AH$22)*Calculator!$G$2)-((((J33/100)*$AJ$22)*$AN$22)*$AH$22)+((((J33/100)*$AJ$23)*$AH$23)),IF(Calculator!$O$6="SINGLESPECTRUM",SUM((((J33/100)*$AJ$22)*$AH$22))+(((((J33/100)*$AJ$22)*$AN$22)*$AH$22)*Calculator!$G$4)-((((J33/100)*$AJ$22)*$AN$22)*$AH$22)+((((J33/100)*$AJ$23)*$AH$23)),IF(Calculator!$O$6="SINGLEHOMESTEAD",SUM((((J33/100)*$AJ$22)*$AH$22))+(((((J33/100)*$AJ$22)*$AN$22)*$AH$22)*Calculator!$G$3)-((((J33/100)*$AJ$22)*$AN$22)*$AH$22)+((((J33/100)*$AJ$23)*$AH$23)),IF(Calculator!$O$6="SINGLEBAND A",SUM((((J33/100)*$AJ$22)*$AH$22))+(((((J33/100)*$AJ$22)*$AN$22)*$AH$22)*Calculator!$G$5)-((((J33/100)*$AJ$22)*$AN$22)*$AH$22)+((((J33/100)*$AJ$23)*$AH$23)),IF(Calculator!$O$6="SINGLEBAND B",SUM((((J33/100)*$AJ$22)*$AH$22))+(((((J33/100)*$AJ$22)*$AN$22)*$AH$22)*Calculator!$G$6)-((((J33/100)*$AJ$22)*$AN$22)*$AH$22)+((((J33/100)*$AJ$23)*$AH$23)),IF(Calculator!$O$6="SINGLEBAND C",SUM((((J33/100)*$AJ$22)*$AH$22))+(((((J33/100)*$AJ$22)*$AN$22)*$AH$22)*Calculator!$G$7)-((((J33/100)*$AJ$22)*$AN$22)*$AH$22)+((((J33/100)*$AJ$23)*$AH$23)),IF(Calculator!$O$6="SINGLEBAND D",SUM((((J33/100)*$AJ$22)*$AH$22))+(((((J33/100)*$AJ$22)*$AN$22)*$AH$22)*Calculator!$G$8)-((((J33/100)*$AJ$22)*$AN$22)*$AH$22)+((((J33/100)*$AJ$23)*$AH$23)),IF(Calculator!$O$6="SINGLEURBANE",SUM((((J33/100)*$AJ$22)*$AH$22))+(((((J33/100)*$AJ$22)*$AN$22)*$AH$22)*Calculator!$G$9)-((((J33/100)*$AJ$22)*$AN$22)*$AH$22)+((((J33/100)*$AJ$23)*$AH$23)),IF(Calculator!$O$6="SINGLESILVERANOD",SUM((((J33/100)*$AJ$22)*$AH$22))+(((((J33/100)*$AJ$22)*$AN$22)*$AH$22)*Calculator!$G$10)-((((J33/100)*$AJ$22)*$AN$22)*$AH$22)+((((J33/100)*$AJ$23)*$AH$23)),IF(Calculator!$O$6="SINGLEANOD",SUM((((J33/100)*$AJ$22)*$AH$22))+(((((J33/100)*$AJ$22)*$AN$22)*$AH$22)*Calculator!$G$11)-((((J33/100)*$AJ$22)*$AN$22)*$AH$22)+((((J33/100)*$AJ$23)*$AH$23)),IF(Calculator!$O$6="DUALBASE",SUM((((J33/100)*$AJ$22)*$AH$22))+(((((J33/100)*$AJ$22)*$AN$22)*$AH$22)*Calculator!$G$12)-((((J33/100)*$AJ$22)*$AN$22)*$AH$22)+((((J33/100)*$AJ$23)*$AH$23)),IF(Calculator!$O$6="DUALELEMENTS",SUM((((J33/100)*$AJ$22)*$AH$22))+(((((J33/100)*$AJ$22)*$AN$22)*$AH$22)*Calculator!$G$13)-((((J33/100)*$AJ$22)*$AN$22)*$AH$22)+((((J33/100)*$AJ$23)*$AH$23)),IF(Calculator!$O$6="DUALSPECTRUM",SUM((((J33/100)*$AJ$22)*$AH$22))+(((((J33/100)*$AJ$22)*$AN$22)*$AH$22)*Calculator!$G$15)-((((J33/100)*$AJ$22)*$AN$22)*$AH$22)+((((J33/100)*$AJ$23)*$AH$23)),IF(Calculator!$O$6="DUALHOMESTEAD",SUM((((J33/100)*$AJ$22)*$AH$22))+(((((J33/100)*$AJ$22)*$AN$22)*$AH$22)*Calculator!$G$14)-((((J33/100)*$AJ$22)*$AN$22)*$AH$22)+((((J33/100)*$AJ$23)*$AH$23)),IF(Calculator!$O$6="DUALBAND A",SUM((((J33/100)*$AJ$22)*$AH$22))+(((((J33/100)*$AJ$22)*$AN$22)*$AH$22)*Calculator!$G$16)-((((J33/100)*$AJ$22)*$AN$22)*$AH$22)+((((J33/100)*$AJ$23)*$AH$23)),IF(Calculator!$O$6="DUALBAND B",SUM((((J33/100)*$AJ$22)*$AH$22))+(((((J33/100)*$AJ$22)*$AN$22)*$AH$22)*Calculator!$G$17)-((((J33/100)*$AJ$22)*$AN$22)*$AH$22)+((((J33/100)*$AJ$23)*$AH$23)),IF(Calculator!$O$6="DUALBAND C",SUM((((J33/100)*$AJ$22)*$AH$22))+(((((J33/100)*$AJ$22)*$AN$22)*$AH$22)*Calculator!$G$18)-((((J33/100)*$AJ$22)*$AN$22)*$AH$22)+((((J33/100)*$AJ$23)*$AH$23)),IF(Calculator!$O$6="DUALBAND D",SUM((((J33/100)*$AJ$22)*$AH$22))+(((((J33/100)*$AJ$22)*$AN$22)*$AH$22)*Calculator!$G$19)-((((J33/100)*$AJ$22)*$AN$22)*$AH$22)+((((J33/100)*$AJ$23)*$AH$23)),IF(Calculator!$O$6="DUALURBANE",SUM((((J33/100)*$AJ$22)*$AH$22))+(((((J33/100)*$AJ$22)*$AN$22)*$AH$22)*Calculator!$G$20)-((((J33/100)*$AJ$22)*$AN$22)*$AH$22)+((((J33/100)*$AJ$23)*$AH$23)),IF(Calculator!$O$6="DUALSILVERANOD",SUM((((J33/100)*$AJ$22)*$AH$22))+(((((J33/100)*$AJ$22)*$AN$22)*$AH$22)*Calculator!$G$21)-((((J33/100)*$AJ$22)*$AN$22)*$AH$22)+((((J33/100)*$AJ$23)*$AH$23)),IF(Calculator!$O$6="DUALANOD",SUM((((J33/100)*$AJ$22)*$AH$22))+(((((J33/100)*$AJ$22)*$AN$22)*$AH$22)*Calculator!$G$22)-((((J33/100)*$AJ$22)*$AN$22)*$AH$22)+((((J33/100)*$AJ$23)*$AH$23))))))))))))))))))))))))</f>
        <v>865.48613799999964</v>
      </c>
      <c r="Z33" s="2">
        <f>IF(Calculator!$O$6="SINGLEBASE",SUM((((K33/100)*$AJ$22)*$AH$22))+((((K33/100)*$AJ$23)*$AH$23)),IF(Calculator!$O$6="SINGLEELEMENTS",SUM((((K33/100)*$AJ$22)*$AH$22))+(((((K33/100)*$AJ$22)*$AN$22)*$AH$22)*Calculator!$G$2)-((((K33/100)*$AJ$22)*$AN$22)*$AH$22)+((((K33/100)*$AJ$23)*$AH$23)),IF(Calculator!$O$6="SINGLESPECTRUM",SUM((((K33/100)*$AJ$22)*$AH$22))+(((((K33/100)*$AJ$22)*$AN$22)*$AH$22)*Calculator!$G$4)-((((K33/100)*$AJ$22)*$AN$22)*$AH$22)+((((K33/100)*$AJ$23)*$AH$23)),IF(Calculator!$O$6="SINGLEHOMESTEAD",SUM((((K33/100)*$AJ$22)*$AH$22))+(((((K33/100)*$AJ$22)*$AN$22)*$AH$22)*Calculator!$G$3)-((((K33/100)*$AJ$22)*$AN$22)*$AH$22)+((((K33/100)*$AJ$23)*$AH$23)),IF(Calculator!$O$6="SINGLEBAND A",SUM((((K33/100)*$AJ$22)*$AH$22))+(((((K33/100)*$AJ$22)*$AN$22)*$AH$22)*Calculator!$G$5)-((((K33/100)*$AJ$22)*$AN$22)*$AH$22)+((((K33/100)*$AJ$23)*$AH$23)),IF(Calculator!$O$6="SINGLEBAND B",SUM((((K33/100)*$AJ$22)*$AH$22))+(((((K33/100)*$AJ$22)*$AN$22)*$AH$22)*Calculator!$G$6)-((((K33/100)*$AJ$22)*$AN$22)*$AH$22)+((((K33/100)*$AJ$23)*$AH$23)),IF(Calculator!$O$6="SINGLEBAND C",SUM((((K33/100)*$AJ$22)*$AH$22))+(((((K33/100)*$AJ$22)*$AN$22)*$AH$22)*Calculator!$G$7)-((((K33/100)*$AJ$22)*$AN$22)*$AH$22)+((((K33/100)*$AJ$23)*$AH$23)),IF(Calculator!$O$6="SINGLEBAND D",SUM((((K33/100)*$AJ$22)*$AH$22))+(((((K33/100)*$AJ$22)*$AN$22)*$AH$22)*Calculator!$G$8)-((((K33/100)*$AJ$22)*$AN$22)*$AH$22)+((((K33/100)*$AJ$23)*$AH$23)),IF(Calculator!$O$6="SINGLEURBANE",SUM((((K33/100)*$AJ$22)*$AH$22))+(((((K33/100)*$AJ$22)*$AN$22)*$AH$22)*Calculator!$G$9)-((((K33/100)*$AJ$22)*$AN$22)*$AH$22)+((((K33/100)*$AJ$23)*$AH$23)),IF(Calculator!$O$6="SINGLESILVERANOD",SUM((((K33/100)*$AJ$22)*$AH$22))+(((((K33/100)*$AJ$22)*$AN$22)*$AH$22)*Calculator!$G$10)-((((K33/100)*$AJ$22)*$AN$22)*$AH$22)+((((K33/100)*$AJ$23)*$AH$23)),IF(Calculator!$O$6="SINGLEANOD",SUM((((K33/100)*$AJ$22)*$AH$22))+(((((K33/100)*$AJ$22)*$AN$22)*$AH$22)*Calculator!$G$11)-((((K33/100)*$AJ$22)*$AN$22)*$AH$22)+((((K33/100)*$AJ$23)*$AH$23)),IF(Calculator!$O$6="DUALBASE",SUM((((K33/100)*$AJ$22)*$AH$22))+(((((K33/100)*$AJ$22)*$AN$22)*$AH$22)*Calculator!$G$12)-((((K33/100)*$AJ$22)*$AN$22)*$AH$22)+((((K33/100)*$AJ$23)*$AH$23)),IF(Calculator!$O$6="DUALELEMENTS",SUM((((K33/100)*$AJ$22)*$AH$22))+(((((K33/100)*$AJ$22)*$AN$22)*$AH$22)*Calculator!$G$13)-((((K33/100)*$AJ$22)*$AN$22)*$AH$22)+((((K33/100)*$AJ$23)*$AH$23)),IF(Calculator!$O$6="DUALSPECTRUM",SUM((((K33/100)*$AJ$22)*$AH$22))+(((((K33/100)*$AJ$22)*$AN$22)*$AH$22)*Calculator!$G$15)-((((K33/100)*$AJ$22)*$AN$22)*$AH$22)+((((K33/100)*$AJ$23)*$AH$23)),IF(Calculator!$O$6="DUALHOMESTEAD",SUM((((K33/100)*$AJ$22)*$AH$22))+(((((K33/100)*$AJ$22)*$AN$22)*$AH$22)*Calculator!$G$14)-((((K33/100)*$AJ$22)*$AN$22)*$AH$22)+((((K33/100)*$AJ$23)*$AH$23)),IF(Calculator!$O$6="DUALBAND A",SUM((((K33/100)*$AJ$22)*$AH$22))+(((((K33/100)*$AJ$22)*$AN$22)*$AH$22)*Calculator!$G$16)-((((K33/100)*$AJ$22)*$AN$22)*$AH$22)+((((K33/100)*$AJ$23)*$AH$23)),IF(Calculator!$O$6="DUALBAND B",SUM((((K33/100)*$AJ$22)*$AH$22))+(((((K33/100)*$AJ$22)*$AN$22)*$AH$22)*Calculator!$G$17)-((((K33/100)*$AJ$22)*$AN$22)*$AH$22)+((((K33/100)*$AJ$23)*$AH$23)),IF(Calculator!$O$6="DUALBAND C",SUM((((K33/100)*$AJ$22)*$AH$22))+(((((K33/100)*$AJ$22)*$AN$22)*$AH$22)*Calculator!$G$18)-((((K33/100)*$AJ$22)*$AN$22)*$AH$22)+((((K33/100)*$AJ$23)*$AH$23)),IF(Calculator!$O$6="DUALBAND D",SUM((((K33/100)*$AJ$22)*$AH$22))+(((((K33/100)*$AJ$22)*$AN$22)*$AH$22)*Calculator!$G$19)-((((K33/100)*$AJ$22)*$AN$22)*$AH$22)+((((K33/100)*$AJ$23)*$AH$23)),IF(Calculator!$O$6="DUALURBANE",SUM((((K33/100)*$AJ$22)*$AH$22))+(((((K33/100)*$AJ$22)*$AN$22)*$AH$22)*Calculator!$G$20)-((((K33/100)*$AJ$22)*$AN$22)*$AH$22)+((((K33/100)*$AJ$23)*$AH$23)),IF(Calculator!$O$6="DUALSILVERANOD",SUM((((K33/100)*$AJ$22)*$AH$22))+(((((K33/100)*$AJ$22)*$AN$22)*$AH$22)*Calculator!$G$21)-((((K33/100)*$AJ$22)*$AN$22)*$AH$22)+((((K33/100)*$AJ$23)*$AH$23)),IF(Calculator!$O$6="DUALANOD",SUM((((K33/100)*$AJ$22)*$AH$22))+(((((K33/100)*$AJ$22)*$AN$22)*$AH$22)*Calculator!$G$22)-((((K33/100)*$AJ$22)*$AN$22)*$AH$22)+((((K33/100)*$AJ$23)*$AH$23))))))))))))))))))))))))</f>
        <v>875.27193599999998</v>
      </c>
      <c r="AA33" s="2">
        <f>IF(Calculator!$O$6="SINGLEBASE",SUM((((L33/100)*$AJ$22)*$AH$22))+((((L33/100)*$AJ$23)*$AH$23)),IF(Calculator!$O$6="SINGLEELEMENTS",SUM((((L33/100)*$AJ$22)*$AH$22))+(((((L33/100)*$AJ$22)*$AN$22)*$AH$22)*Calculator!$G$2)-((((L33/100)*$AJ$22)*$AN$22)*$AH$22)+((((L33/100)*$AJ$23)*$AH$23)),IF(Calculator!$O$6="SINGLESPECTRUM",SUM((((L33/100)*$AJ$22)*$AH$22))+(((((L33/100)*$AJ$22)*$AN$22)*$AH$22)*Calculator!$G$4)-((((L33/100)*$AJ$22)*$AN$22)*$AH$22)+((((L33/100)*$AJ$23)*$AH$23)),IF(Calculator!$O$6="SINGLEHOMESTEAD",SUM((((L33/100)*$AJ$22)*$AH$22))+(((((L33/100)*$AJ$22)*$AN$22)*$AH$22)*Calculator!$G$3)-((((L33/100)*$AJ$22)*$AN$22)*$AH$22)+((((L33/100)*$AJ$23)*$AH$23)),IF(Calculator!$O$6="SINGLEBAND A",SUM((((L33/100)*$AJ$22)*$AH$22))+(((((L33/100)*$AJ$22)*$AN$22)*$AH$22)*Calculator!$G$5)-((((L33/100)*$AJ$22)*$AN$22)*$AH$22)+((((L33/100)*$AJ$23)*$AH$23)),IF(Calculator!$O$6="SINGLEBAND B",SUM((((L33/100)*$AJ$22)*$AH$22))+(((((L33/100)*$AJ$22)*$AN$22)*$AH$22)*Calculator!$G$6)-((((L33/100)*$AJ$22)*$AN$22)*$AH$22)+((((L33/100)*$AJ$23)*$AH$23)),IF(Calculator!$O$6="SINGLEBAND C",SUM((((L33/100)*$AJ$22)*$AH$22))+(((((L33/100)*$AJ$22)*$AN$22)*$AH$22)*Calculator!$G$7)-((((L33/100)*$AJ$22)*$AN$22)*$AH$22)+((((L33/100)*$AJ$23)*$AH$23)),IF(Calculator!$O$6="SINGLEBAND D",SUM((((L33/100)*$AJ$22)*$AH$22))+(((((L33/100)*$AJ$22)*$AN$22)*$AH$22)*Calculator!$G$8)-((((L33/100)*$AJ$22)*$AN$22)*$AH$22)+((((L33/100)*$AJ$23)*$AH$23)),IF(Calculator!$O$6="SINGLEURBANE",SUM((((L33/100)*$AJ$22)*$AH$22))+(((((L33/100)*$AJ$22)*$AN$22)*$AH$22)*Calculator!$G$9)-((((L33/100)*$AJ$22)*$AN$22)*$AH$22)+((((L33/100)*$AJ$23)*$AH$23)),IF(Calculator!$O$6="SINGLESILVERANOD",SUM((((L33/100)*$AJ$22)*$AH$22))+(((((L33/100)*$AJ$22)*$AN$22)*$AH$22)*Calculator!$G$10)-((((L33/100)*$AJ$22)*$AN$22)*$AH$22)+((((L33/100)*$AJ$23)*$AH$23)),IF(Calculator!$O$6="SINGLEANOD",SUM((((L33/100)*$AJ$22)*$AH$22))+(((((L33/100)*$AJ$22)*$AN$22)*$AH$22)*Calculator!$G$11)-((((L33/100)*$AJ$22)*$AN$22)*$AH$22)+((((L33/100)*$AJ$23)*$AH$23)),IF(Calculator!$O$6="DUALBASE",SUM((((L33/100)*$AJ$22)*$AH$22))+(((((L33/100)*$AJ$22)*$AN$22)*$AH$22)*Calculator!$G$12)-((((L33/100)*$AJ$22)*$AN$22)*$AH$22)+((((L33/100)*$AJ$23)*$AH$23)),IF(Calculator!$O$6="DUALELEMENTS",SUM((((L33/100)*$AJ$22)*$AH$22))+(((((L33/100)*$AJ$22)*$AN$22)*$AH$22)*Calculator!$G$13)-((((L33/100)*$AJ$22)*$AN$22)*$AH$22)+((((L33/100)*$AJ$23)*$AH$23)),IF(Calculator!$O$6="DUALSPECTRUM",SUM((((L33/100)*$AJ$22)*$AH$22))+(((((L33/100)*$AJ$22)*$AN$22)*$AH$22)*Calculator!$G$15)-((((L33/100)*$AJ$22)*$AN$22)*$AH$22)+((((L33/100)*$AJ$23)*$AH$23)),IF(Calculator!$O$6="DUALHOMESTEAD",SUM((((L33/100)*$AJ$22)*$AH$22))+(((((L33/100)*$AJ$22)*$AN$22)*$AH$22)*Calculator!$G$14)-((((L33/100)*$AJ$22)*$AN$22)*$AH$22)+((((L33/100)*$AJ$23)*$AH$23)),IF(Calculator!$O$6="DUALBAND A",SUM((((L33/100)*$AJ$22)*$AH$22))+(((((L33/100)*$AJ$22)*$AN$22)*$AH$22)*Calculator!$G$16)-((((L33/100)*$AJ$22)*$AN$22)*$AH$22)+((((L33/100)*$AJ$23)*$AH$23)),IF(Calculator!$O$6="DUALBAND B",SUM((((L33/100)*$AJ$22)*$AH$22))+(((((L33/100)*$AJ$22)*$AN$22)*$AH$22)*Calculator!$G$17)-((((L33/100)*$AJ$22)*$AN$22)*$AH$22)+((((L33/100)*$AJ$23)*$AH$23)),IF(Calculator!$O$6="DUALBAND C",SUM((((L33/100)*$AJ$22)*$AH$22))+(((((L33/100)*$AJ$22)*$AN$22)*$AH$22)*Calculator!$G$18)-((((L33/100)*$AJ$22)*$AN$22)*$AH$22)+((((L33/100)*$AJ$23)*$AH$23)),IF(Calculator!$O$6="DUALBAND D",SUM((((L33/100)*$AJ$22)*$AH$22))+(((((L33/100)*$AJ$22)*$AN$22)*$AH$22)*Calculator!$G$19)-((((L33/100)*$AJ$22)*$AN$22)*$AH$22)+((((L33/100)*$AJ$23)*$AH$23)),IF(Calculator!$O$6="DUALURBANE",SUM((((L33/100)*$AJ$22)*$AH$22))+(((((L33/100)*$AJ$22)*$AN$22)*$AH$22)*Calculator!$G$20)-((((L33/100)*$AJ$22)*$AN$22)*$AH$22)+((((L33/100)*$AJ$23)*$AH$23)),IF(Calculator!$O$6="DUALSILVERANOD",SUM((((L33/100)*$AJ$22)*$AH$22))+(((((L33/100)*$AJ$22)*$AN$22)*$AH$22)*Calculator!$G$21)-((((L33/100)*$AJ$22)*$AN$22)*$AH$22)+((((L33/100)*$AJ$23)*$AH$23)),IF(Calculator!$O$6="DUALANOD",SUM((((L33/100)*$AJ$22)*$AH$22))+(((((L33/100)*$AJ$22)*$AN$22)*$AH$22)*Calculator!$G$22)-((((L33/100)*$AJ$22)*$AN$22)*$AH$22)+((((L33/100)*$AJ$23)*$AH$23))))))))))))))))))))))))</f>
        <v>884.40648999999962</v>
      </c>
      <c r="AB33" s="2">
        <f>IF(Calculator!$O$6="SINGLEBASE",SUM((((M33/100)*$AJ$22)*$AH$22))+((((M33/100)*$AJ$23)*$AH$23)),IF(Calculator!$O$6="SINGLEELEMENTS",SUM((((M33/100)*$AJ$22)*$AH$22))+(((((M33/100)*$AJ$22)*$AN$22)*$AH$22)*Calculator!$G$2)-((((M33/100)*$AJ$22)*$AN$22)*$AH$22)+((((M33/100)*$AJ$23)*$AH$23)),IF(Calculator!$O$6="SINGLESPECTRUM",SUM((((M33/100)*$AJ$22)*$AH$22))+(((((M33/100)*$AJ$22)*$AN$22)*$AH$22)*Calculator!$G$4)-((((M33/100)*$AJ$22)*$AN$22)*$AH$22)+((((M33/100)*$AJ$23)*$AH$23)),IF(Calculator!$O$6="SINGLEHOMESTEAD",SUM((((M33/100)*$AJ$22)*$AH$22))+(((((M33/100)*$AJ$22)*$AN$22)*$AH$22)*Calculator!$G$3)-((((M33/100)*$AJ$22)*$AN$22)*$AH$22)+((((M33/100)*$AJ$23)*$AH$23)),IF(Calculator!$O$6="SINGLEBAND A",SUM((((M33/100)*$AJ$22)*$AH$22))+(((((M33/100)*$AJ$22)*$AN$22)*$AH$22)*Calculator!$G$5)-((((M33/100)*$AJ$22)*$AN$22)*$AH$22)+((((M33/100)*$AJ$23)*$AH$23)),IF(Calculator!$O$6="SINGLEBAND B",SUM((((M33/100)*$AJ$22)*$AH$22))+(((((M33/100)*$AJ$22)*$AN$22)*$AH$22)*Calculator!$G$6)-((((M33/100)*$AJ$22)*$AN$22)*$AH$22)+((((M33/100)*$AJ$23)*$AH$23)),IF(Calculator!$O$6="SINGLEBAND C",SUM((((M33/100)*$AJ$22)*$AH$22))+(((((M33/100)*$AJ$22)*$AN$22)*$AH$22)*Calculator!$G$7)-((((M33/100)*$AJ$22)*$AN$22)*$AH$22)+((((M33/100)*$AJ$23)*$AH$23)),IF(Calculator!$O$6="SINGLEBAND D",SUM((((M33/100)*$AJ$22)*$AH$22))+(((((M33/100)*$AJ$22)*$AN$22)*$AH$22)*Calculator!$G$8)-((((M33/100)*$AJ$22)*$AN$22)*$AH$22)+((((M33/100)*$AJ$23)*$AH$23)),IF(Calculator!$O$6="SINGLEURBANE",SUM((((M33/100)*$AJ$22)*$AH$22))+(((((M33/100)*$AJ$22)*$AN$22)*$AH$22)*Calculator!$G$9)-((((M33/100)*$AJ$22)*$AN$22)*$AH$22)+((((M33/100)*$AJ$23)*$AH$23)),IF(Calculator!$O$6="SINGLESILVERANOD",SUM((((M33/100)*$AJ$22)*$AH$22))+(((((M33/100)*$AJ$22)*$AN$22)*$AH$22)*Calculator!$G$10)-((((M33/100)*$AJ$22)*$AN$22)*$AH$22)+((((M33/100)*$AJ$23)*$AH$23)),IF(Calculator!$O$6="SINGLEANOD",SUM((((M33/100)*$AJ$22)*$AH$22))+(((((M33/100)*$AJ$22)*$AN$22)*$AH$22)*Calculator!$G$11)-((((M33/100)*$AJ$22)*$AN$22)*$AH$22)+((((M33/100)*$AJ$23)*$AH$23)),IF(Calculator!$O$6="DUALBASE",SUM((((M33/100)*$AJ$22)*$AH$22))+(((((M33/100)*$AJ$22)*$AN$22)*$AH$22)*Calculator!$G$12)-((((M33/100)*$AJ$22)*$AN$22)*$AH$22)+((((M33/100)*$AJ$23)*$AH$23)),IF(Calculator!$O$6="DUALELEMENTS",SUM((((M33/100)*$AJ$22)*$AH$22))+(((((M33/100)*$AJ$22)*$AN$22)*$AH$22)*Calculator!$G$13)-((((M33/100)*$AJ$22)*$AN$22)*$AH$22)+((((M33/100)*$AJ$23)*$AH$23)),IF(Calculator!$O$6="DUALSPECTRUM",SUM((((M33/100)*$AJ$22)*$AH$22))+(((((M33/100)*$AJ$22)*$AN$22)*$AH$22)*Calculator!$G$15)-((((M33/100)*$AJ$22)*$AN$22)*$AH$22)+((((M33/100)*$AJ$23)*$AH$23)),IF(Calculator!$O$6="DUALHOMESTEAD",SUM((((M33/100)*$AJ$22)*$AH$22))+(((((M33/100)*$AJ$22)*$AN$22)*$AH$22)*Calculator!$G$14)-((((M33/100)*$AJ$22)*$AN$22)*$AH$22)+((((M33/100)*$AJ$23)*$AH$23)),IF(Calculator!$O$6="DUALBAND A",SUM((((M33/100)*$AJ$22)*$AH$22))+(((((M33/100)*$AJ$22)*$AN$22)*$AH$22)*Calculator!$G$16)-((((M33/100)*$AJ$22)*$AN$22)*$AH$22)+((((M33/100)*$AJ$23)*$AH$23)),IF(Calculator!$O$6="DUALBAND B",SUM((((M33/100)*$AJ$22)*$AH$22))+(((((M33/100)*$AJ$22)*$AN$22)*$AH$22)*Calculator!$G$17)-((((M33/100)*$AJ$22)*$AN$22)*$AH$22)+((((M33/100)*$AJ$23)*$AH$23)),IF(Calculator!$O$6="DUALBAND C",SUM((((M33/100)*$AJ$22)*$AH$22))+(((((M33/100)*$AJ$22)*$AN$22)*$AH$22)*Calculator!$G$18)-((((M33/100)*$AJ$22)*$AN$22)*$AH$22)+((((M33/100)*$AJ$23)*$AH$23)),IF(Calculator!$O$6="DUALBAND D",SUM((((M33/100)*$AJ$22)*$AH$22))+(((((M33/100)*$AJ$22)*$AN$22)*$AH$22)*Calculator!$G$19)-((((M33/100)*$AJ$22)*$AN$22)*$AH$22)+((((M33/100)*$AJ$23)*$AH$23)),IF(Calculator!$O$6="DUALURBANE",SUM((((M33/100)*$AJ$22)*$AH$22))+(((((M33/100)*$AJ$22)*$AN$22)*$AH$22)*Calculator!$G$20)-((((M33/100)*$AJ$22)*$AN$22)*$AH$22)+((((M33/100)*$AJ$23)*$AH$23)),IF(Calculator!$O$6="DUALSILVERANOD",SUM((((M33/100)*$AJ$22)*$AH$22))+(((((M33/100)*$AJ$22)*$AN$22)*$AH$22)*Calculator!$G$21)-((((M33/100)*$AJ$22)*$AN$22)*$AH$22)+((((M33/100)*$AJ$23)*$AH$23)),IF(Calculator!$O$6="DUALANOD",SUM((((M33/100)*$AJ$22)*$AH$22))+(((((M33/100)*$AJ$22)*$AN$22)*$AH$22)*Calculator!$G$22)-((((M33/100)*$AJ$22)*$AN$22)*$AH$22)+((((M33/100)*$AJ$23)*$AH$23))))))))))))))))))))))))</f>
        <v>893.54532849999998</v>
      </c>
      <c r="AC33" s="2">
        <f>IF(Calculator!$O$6="SINGLEBASE",SUM((((N33/100)*$AJ$22)*$AH$22))+((((N33/100)*$AJ$23)*$AH$23)),IF(Calculator!$O$6="SINGLEELEMENTS",SUM((((N33/100)*$AJ$22)*$AH$22))+(((((N33/100)*$AJ$22)*$AN$22)*$AH$22)*Calculator!$G$2)-((((N33/100)*$AJ$22)*$AN$22)*$AH$22)+((((N33/100)*$AJ$23)*$AH$23)),IF(Calculator!$O$6="SINGLESPECTRUM",SUM((((N33/100)*$AJ$22)*$AH$22))+(((((N33/100)*$AJ$22)*$AN$22)*$AH$22)*Calculator!$G$4)-((((N33/100)*$AJ$22)*$AN$22)*$AH$22)+((((N33/100)*$AJ$23)*$AH$23)),IF(Calculator!$O$6="SINGLEHOMESTEAD",SUM((((N33/100)*$AJ$22)*$AH$22))+(((((N33/100)*$AJ$22)*$AN$22)*$AH$22)*Calculator!$G$3)-((((N33/100)*$AJ$22)*$AN$22)*$AH$22)+((((N33/100)*$AJ$23)*$AH$23)),IF(Calculator!$O$6="SINGLEBAND A",SUM((((N33/100)*$AJ$22)*$AH$22))+(((((N33/100)*$AJ$22)*$AN$22)*$AH$22)*Calculator!$G$5)-((((N33/100)*$AJ$22)*$AN$22)*$AH$22)+((((N33/100)*$AJ$23)*$AH$23)),IF(Calculator!$O$6="SINGLEBAND B",SUM((((N33/100)*$AJ$22)*$AH$22))+(((((N33/100)*$AJ$22)*$AN$22)*$AH$22)*Calculator!$G$6)-((((N33/100)*$AJ$22)*$AN$22)*$AH$22)+((((N33/100)*$AJ$23)*$AH$23)),IF(Calculator!$O$6="SINGLEBAND C",SUM((((N33/100)*$AJ$22)*$AH$22))+(((((N33/100)*$AJ$22)*$AN$22)*$AH$22)*Calculator!$G$7)-((((N33/100)*$AJ$22)*$AN$22)*$AH$22)+((((N33/100)*$AJ$23)*$AH$23)),IF(Calculator!$O$6="SINGLEBAND D",SUM((((N33/100)*$AJ$22)*$AH$22))+(((((N33/100)*$AJ$22)*$AN$22)*$AH$22)*Calculator!$G$8)-((((N33/100)*$AJ$22)*$AN$22)*$AH$22)+((((N33/100)*$AJ$23)*$AH$23)),IF(Calculator!$O$6="SINGLEURBANE",SUM((((N33/100)*$AJ$22)*$AH$22))+(((((N33/100)*$AJ$22)*$AN$22)*$AH$22)*Calculator!$G$9)-((((N33/100)*$AJ$22)*$AN$22)*$AH$22)+((((N33/100)*$AJ$23)*$AH$23)),IF(Calculator!$O$6="SINGLESILVERANOD",SUM((((N33/100)*$AJ$22)*$AH$22))+(((((N33/100)*$AJ$22)*$AN$22)*$AH$22)*Calculator!$G$10)-((((N33/100)*$AJ$22)*$AN$22)*$AH$22)+((((N33/100)*$AJ$23)*$AH$23)),IF(Calculator!$O$6="SINGLEANOD",SUM((((N33/100)*$AJ$22)*$AH$22))+(((((N33/100)*$AJ$22)*$AN$22)*$AH$22)*Calculator!$G$11)-((((N33/100)*$AJ$22)*$AN$22)*$AH$22)+((((N33/100)*$AJ$23)*$AH$23)),IF(Calculator!$O$6="DUALBASE",SUM((((N33/100)*$AJ$22)*$AH$22))+(((((N33/100)*$AJ$22)*$AN$22)*$AH$22)*Calculator!$G$12)-((((N33/100)*$AJ$22)*$AN$22)*$AH$22)+((((N33/100)*$AJ$23)*$AH$23)),IF(Calculator!$O$6="DUALELEMENTS",SUM((((N33/100)*$AJ$22)*$AH$22))+(((((N33/100)*$AJ$22)*$AN$22)*$AH$22)*Calculator!$G$13)-((((N33/100)*$AJ$22)*$AN$22)*$AH$22)+((((N33/100)*$AJ$23)*$AH$23)),IF(Calculator!$O$6="DUALSPECTRUM",SUM((((N33/100)*$AJ$22)*$AH$22))+(((((N33/100)*$AJ$22)*$AN$22)*$AH$22)*Calculator!$G$15)-((((N33/100)*$AJ$22)*$AN$22)*$AH$22)+((((N33/100)*$AJ$23)*$AH$23)),IF(Calculator!$O$6="DUALHOMESTEAD",SUM((((N33/100)*$AJ$22)*$AH$22))+(((((N33/100)*$AJ$22)*$AN$22)*$AH$22)*Calculator!$G$14)-((((N33/100)*$AJ$22)*$AN$22)*$AH$22)+((((N33/100)*$AJ$23)*$AH$23)),IF(Calculator!$O$6="DUALBAND A",SUM((((N33/100)*$AJ$22)*$AH$22))+(((((N33/100)*$AJ$22)*$AN$22)*$AH$22)*Calculator!$G$16)-((((N33/100)*$AJ$22)*$AN$22)*$AH$22)+((((N33/100)*$AJ$23)*$AH$23)),IF(Calculator!$O$6="DUALBAND B",SUM((((N33/100)*$AJ$22)*$AH$22))+(((((N33/100)*$AJ$22)*$AN$22)*$AH$22)*Calculator!$G$17)-((((N33/100)*$AJ$22)*$AN$22)*$AH$22)+((((N33/100)*$AJ$23)*$AH$23)),IF(Calculator!$O$6="DUALBAND C",SUM((((N33/100)*$AJ$22)*$AH$22))+(((((N33/100)*$AJ$22)*$AN$22)*$AH$22)*Calculator!$G$18)-((((N33/100)*$AJ$22)*$AN$22)*$AH$22)+((((N33/100)*$AJ$23)*$AH$23)),IF(Calculator!$O$6="DUALBAND D",SUM((((N33/100)*$AJ$22)*$AH$22))+(((((N33/100)*$AJ$22)*$AN$22)*$AH$22)*Calculator!$G$19)-((((N33/100)*$AJ$22)*$AN$22)*$AH$22)+((((N33/100)*$AJ$23)*$AH$23)),IF(Calculator!$O$6="DUALURBANE",SUM((((N33/100)*$AJ$22)*$AH$22))+(((((N33/100)*$AJ$22)*$AN$22)*$AH$22)*Calculator!$G$20)-((((N33/100)*$AJ$22)*$AN$22)*$AH$22)+((((N33/100)*$AJ$23)*$AH$23)),IF(Calculator!$O$6="DUALSILVERANOD",SUM((((N33/100)*$AJ$22)*$AH$22))+(((((N33/100)*$AJ$22)*$AN$22)*$AH$22)*Calculator!$G$21)-((((N33/100)*$AJ$22)*$AN$22)*$AH$22)+((((N33/100)*$AJ$23)*$AH$23)),IF(Calculator!$O$6="DUALANOD",SUM((((N33/100)*$AJ$22)*$AH$22))+(((((N33/100)*$AJ$22)*$AN$22)*$AH$22)*Calculator!$G$22)-((((N33/100)*$AJ$22)*$AN$22)*$AH$22)+((((N33/100)*$AJ$23)*$AH$23))))))))))))))))))))))))</f>
        <v>903.33112649999975</v>
      </c>
    </row>
    <row r="34" spans="1:40">
      <c r="A34" s="8" t="s">
        <v>1402</v>
      </c>
      <c r="B34" s="2">
        <v>1944.5673499999998</v>
      </c>
      <c r="C34" s="2">
        <v>1966.8571999999999</v>
      </c>
      <c r="D34" s="2">
        <v>1990.7145499999999</v>
      </c>
      <c r="E34" s="2">
        <v>2013.2760999999998</v>
      </c>
      <c r="F34" s="2">
        <v>2037.1439</v>
      </c>
      <c r="G34" s="2">
        <v>2059.6949999999997</v>
      </c>
      <c r="H34" s="2">
        <v>2081.9848499999998</v>
      </c>
      <c r="I34" s="2">
        <v>2105.8422</v>
      </c>
      <c r="J34" s="2">
        <v>2128.1320499999997</v>
      </c>
      <c r="K34" s="2">
        <v>2151.9998499999997</v>
      </c>
      <c r="L34" s="2">
        <v>2174.27925</v>
      </c>
      <c r="M34" s="2">
        <v>2196.5690999999997</v>
      </c>
      <c r="N34" s="2">
        <v>2220.4264499999999</v>
      </c>
      <c r="P34" s="8">
        <v>2550</v>
      </c>
      <c r="Q34" s="2">
        <f>IF(Calculator!$O$6="SINGLEBASE",SUM((((B34/100)*$AJ$22)*$AH$22))+((((B34/100)*$AJ$23)*$AH$23)),IF(Calculator!$O$6="SINGLEELEMENTS",SUM((((B34/100)*$AJ$22)*$AH$22))+(((((B34/100)*$AJ$22)*$AN$22)*$AH$22)*Calculator!$G$2)-((((B34/100)*$AJ$22)*$AN$22)*$AH$22)+((((B34/100)*$AJ$23)*$AH$23)),IF(Calculator!$O$6="SINGLESPECTRUM",SUM((((B34/100)*$AJ$22)*$AH$22))+(((((B34/100)*$AJ$22)*$AN$22)*$AH$22)*Calculator!$G$4)-((((B34/100)*$AJ$22)*$AN$22)*$AH$22)+((((B34/100)*$AJ$23)*$AH$23)),IF(Calculator!$O$6="SINGLEHOMESTEAD",SUM((((B34/100)*$AJ$22)*$AH$22))+(((((B34/100)*$AJ$22)*$AN$22)*$AH$22)*Calculator!$G$3)-((((B34/100)*$AJ$22)*$AN$22)*$AH$22)+((((B34/100)*$AJ$23)*$AH$23)),IF(Calculator!$O$6="SINGLEBAND A",SUM((((B34/100)*$AJ$22)*$AH$22))+(((((B34/100)*$AJ$22)*$AN$22)*$AH$22)*Calculator!$G$5)-((((B34/100)*$AJ$22)*$AN$22)*$AH$22)+((((B34/100)*$AJ$23)*$AH$23)),IF(Calculator!$O$6="SINGLEBAND B",SUM((((B34/100)*$AJ$22)*$AH$22))+(((((B34/100)*$AJ$22)*$AN$22)*$AH$22)*Calculator!$G$6)-((((B34/100)*$AJ$22)*$AN$22)*$AH$22)+((((B34/100)*$AJ$23)*$AH$23)),IF(Calculator!$O$6="SINGLEBAND C",SUM((((B34/100)*$AJ$22)*$AH$22))+(((((B34/100)*$AJ$22)*$AN$22)*$AH$22)*Calculator!$G$7)-((((B34/100)*$AJ$22)*$AN$22)*$AH$22)+((((B34/100)*$AJ$23)*$AH$23)),IF(Calculator!$O$6="SINGLEBAND D",SUM((((B34/100)*$AJ$22)*$AH$22))+(((((B34/100)*$AJ$22)*$AN$22)*$AH$22)*Calculator!$G$8)-((((B34/100)*$AJ$22)*$AN$22)*$AH$22)+((((B34/100)*$AJ$23)*$AH$23)),IF(Calculator!$O$6="SINGLEURBANE",SUM((((B34/100)*$AJ$22)*$AH$22))+(((((B34/100)*$AJ$22)*$AN$22)*$AH$22)*Calculator!$G$9)-((((B34/100)*$AJ$22)*$AN$22)*$AH$22)+((((B34/100)*$AJ$23)*$AH$23)),IF(Calculator!$O$6="SINGLESILVERANOD",SUM((((B34/100)*$AJ$22)*$AH$22))+(((((B34/100)*$AJ$22)*$AN$22)*$AH$22)*Calculator!$G$10)-((((B34/100)*$AJ$22)*$AN$22)*$AH$22)+((((B34/100)*$AJ$23)*$AH$23)),IF(Calculator!$O$6="SINGLEANOD",SUM((((B34/100)*$AJ$22)*$AH$22))+(((((B34/100)*$AJ$22)*$AN$22)*$AH$22)*Calculator!$G$11)-((((B34/100)*$AJ$22)*$AN$22)*$AH$22)+((((B34/100)*$AJ$23)*$AH$23)),IF(Calculator!$O$6="DUALBASE",SUM((((B34/100)*$AJ$22)*$AH$22))+(((((B34/100)*$AJ$22)*$AN$22)*$AH$22)*Calculator!$G$12)-((((B34/100)*$AJ$22)*$AN$22)*$AH$22)+((((B34/100)*$AJ$23)*$AH$23)),IF(Calculator!$O$6="DUALELEMENTS",SUM((((B34/100)*$AJ$22)*$AH$22))+(((((B34/100)*$AJ$22)*$AN$22)*$AH$22)*Calculator!$G$13)-((((B34/100)*$AJ$22)*$AN$22)*$AH$22)+((((B34/100)*$AJ$23)*$AH$23)),IF(Calculator!$O$6="DUALSPECTRUM",SUM((((B34/100)*$AJ$22)*$AH$22))+(((((B34/100)*$AJ$22)*$AN$22)*$AH$22)*Calculator!$G$15)-((((B34/100)*$AJ$22)*$AN$22)*$AH$22)+((((B34/100)*$AJ$23)*$AH$23)),IF(Calculator!$O$6="DUALHOMESTEAD",SUM((((B34/100)*$AJ$22)*$AH$22))+(((((B34/100)*$AJ$22)*$AN$22)*$AH$22)*Calculator!$G$14)-((((B34/100)*$AJ$22)*$AN$22)*$AH$22)+((((B34/100)*$AJ$23)*$AH$23)),IF(Calculator!$O$6="DUALBAND A",SUM((((B34/100)*$AJ$22)*$AH$22))+(((((B34/100)*$AJ$22)*$AN$22)*$AH$22)*Calculator!$G$16)-((((B34/100)*$AJ$22)*$AN$22)*$AH$22)+((((B34/100)*$AJ$23)*$AH$23)),IF(Calculator!$O$6="DUALBAND B",SUM((((B34/100)*$AJ$22)*$AH$22))+(((((B34/100)*$AJ$22)*$AN$22)*$AH$22)*Calculator!$G$17)-((((B34/100)*$AJ$22)*$AN$22)*$AH$22)+((((B34/100)*$AJ$23)*$AH$23)),IF(Calculator!$O$6="DUALBAND C",SUM((((B34/100)*$AJ$22)*$AH$22))+(((((B34/100)*$AJ$22)*$AN$22)*$AH$22)*Calculator!$G$18)-((((B34/100)*$AJ$22)*$AN$22)*$AH$22)+((((B34/100)*$AJ$23)*$AH$23)),IF(Calculator!$O$6="DUALBAND D",SUM((((B34/100)*$AJ$22)*$AH$22))+(((((B34/100)*$AJ$22)*$AN$22)*$AH$22)*Calculator!$G$19)-((((B34/100)*$AJ$22)*$AN$22)*$AH$22)+((((B34/100)*$AJ$23)*$AH$23)),IF(Calculator!$O$6="DUALURBANE",SUM((((B34/100)*$AJ$22)*$AH$22))+(((((B34/100)*$AJ$22)*$AN$22)*$AH$22)*Calculator!$G$20)-((((B34/100)*$AJ$22)*$AN$22)*$AH$22)+((((B34/100)*$AJ$23)*$AH$23)),IF(Calculator!$O$6="DUALSILVERANOD",SUM((((B34/100)*$AJ$22)*$AH$22))+(((((B34/100)*$AJ$22)*$AN$22)*$AH$22)*Calculator!$G$21)-((((B34/100)*$AJ$22)*$AN$22)*$AH$22)+((((B34/100)*$AJ$23)*$AH$23)),IF(Calculator!$O$6="DUALANOD",SUM((((B34/100)*$AJ$22)*$AH$22))+(((((B34/100)*$AJ$22)*$AN$22)*$AH$22)*Calculator!$G$22)-((((B34/100)*$AJ$22)*$AN$22)*$AH$22)+((((B34/100)*$AJ$23)*$AH$23))))))))))))))))))))))))</f>
        <v>797.27261349999981</v>
      </c>
      <c r="R34" s="2">
        <f>IF(Calculator!$O$6="SINGLEBASE",SUM((((C34/100)*$AJ$22)*$AH$22))+((((C34/100)*$AJ$23)*$AH$23)),IF(Calculator!$O$6="SINGLEELEMENTS",SUM((((C34/100)*$AJ$22)*$AH$22))+(((((C34/100)*$AJ$22)*$AN$22)*$AH$22)*Calculator!$G$2)-((((C34/100)*$AJ$22)*$AN$22)*$AH$22)+((((C34/100)*$AJ$23)*$AH$23)),IF(Calculator!$O$6="SINGLESPECTRUM",SUM((((C34/100)*$AJ$22)*$AH$22))+(((((C34/100)*$AJ$22)*$AN$22)*$AH$22)*Calculator!$G$4)-((((C34/100)*$AJ$22)*$AN$22)*$AH$22)+((((C34/100)*$AJ$23)*$AH$23)),IF(Calculator!$O$6="SINGLEHOMESTEAD",SUM((((C34/100)*$AJ$22)*$AH$22))+(((((C34/100)*$AJ$22)*$AN$22)*$AH$22)*Calculator!$G$3)-((((C34/100)*$AJ$22)*$AN$22)*$AH$22)+((((C34/100)*$AJ$23)*$AH$23)),IF(Calculator!$O$6="SINGLEBAND A",SUM((((C34/100)*$AJ$22)*$AH$22))+(((((C34/100)*$AJ$22)*$AN$22)*$AH$22)*Calculator!$G$5)-((((C34/100)*$AJ$22)*$AN$22)*$AH$22)+((((C34/100)*$AJ$23)*$AH$23)),IF(Calculator!$O$6="SINGLEBAND B",SUM((((C34/100)*$AJ$22)*$AH$22))+(((((C34/100)*$AJ$22)*$AN$22)*$AH$22)*Calculator!$G$6)-((((C34/100)*$AJ$22)*$AN$22)*$AH$22)+((((C34/100)*$AJ$23)*$AH$23)),IF(Calculator!$O$6="SINGLEBAND C",SUM((((C34/100)*$AJ$22)*$AH$22))+(((((C34/100)*$AJ$22)*$AN$22)*$AH$22)*Calculator!$G$7)-((((C34/100)*$AJ$22)*$AN$22)*$AH$22)+((((C34/100)*$AJ$23)*$AH$23)),IF(Calculator!$O$6="SINGLEBAND D",SUM((((C34/100)*$AJ$22)*$AH$22))+(((((C34/100)*$AJ$22)*$AN$22)*$AH$22)*Calculator!$G$8)-((((C34/100)*$AJ$22)*$AN$22)*$AH$22)+((((C34/100)*$AJ$23)*$AH$23)),IF(Calculator!$O$6="SINGLEURBANE",SUM((((C34/100)*$AJ$22)*$AH$22))+(((((C34/100)*$AJ$22)*$AN$22)*$AH$22)*Calculator!$G$9)-((((C34/100)*$AJ$22)*$AN$22)*$AH$22)+((((C34/100)*$AJ$23)*$AH$23)),IF(Calculator!$O$6="SINGLESILVERANOD",SUM((((C34/100)*$AJ$22)*$AH$22))+(((((C34/100)*$AJ$22)*$AN$22)*$AH$22)*Calculator!$G$10)-((((C34/100)*$AJ$22)*$AN$22)*$AH$22)+((((C34/100)*$AJ$23)*$AH$23)),IF(Calculator!$O$6="SINGLEANOD",SUM((((C34/100)*$AJ$22)*$AH$22))+(((((C34/100)*$AJ$22)*$AN$22)*$AH$22)*Calculator!$G$11)-((((C34/100)*$AJ$22)*$AN$22)*$AH$22)+((((C34/100)*$AJ$23)*$AH$23)),IF(Calculator!$O$6="DUALBASE",SUM((((C34/100)*$AJ$22)*$AH$22))+(((((C34/100)*$AJ$22)*$AN$22)*$AH$22)*Calculator!$G$12)-((((C34/100)*$AJ$22)*$AN$22)*$AH$22)+((((C34/100)*$AJ$23)*$AH$23)),IF(Calculator!$O$6="DUALELEMENTS",SUM((((C34/100)*$AJ$22)*$AH$22))+(((((C34/100)*$AJ$22)*$AN$22)*$AH$22)*Calculator!$G$13)-((((C34/100)*$AJ$22)*$AN$22)*$AH$22)+((((C34/100)*$AJ$23)*$AH$23)),IF(Calculator!$O$6="DUALSPECTRUM",SUM((((C34/100)*$AJ$22)*$AH$22))+(((((C34/100)*$AJ$22)*$AN$22)*$AH$22)*Calculator!$G$15)-((((C34/100)*$AJ$22)*$AN$22)*$AH$22)+((((C34/100)*$AJ$23)*$AH$23)),IF(Calculator!$O$6="DUALHOMESTEAD",SUM((((C34/100)*$AJ$22)*$AH$22))+(((((C34/100)*$AJ$22)*$AN$22)*$AH$22)*Calculator!$G$14)-((((C34/100)*$AJ$22)*$AN$22)*$AH$22)+((((C34/100)*$AJ$23)*$AH$23)),IF(Calculator!$O$6="DUALBAND A",SUM((((C34/100)*$AJ$22)*$AH$22))+(((((C34/100)*$AJ$22)*$AN$22)*$AH$22)*Calculator!$G$16)-((((C34/100)*$AJ$22)*$AN$22)*$AH$22)+((((C34/100)*$AJ$23)*$AH$23)),IF(Calculator!$O$6="DUALBAND B",SUM((((C34/100)*$AJ$22)*$AH$22))+(((((C34/100)*$AJ$22)*$AN$22)*$AH$22)*Calculator!$G$17)-((((C34/100)*$AJ$22)*$AN$22)*$AH$22)+((((C34/100)*$AJ$23)*$AH$23)),IF(Calculator!$O$6="DUALBAND C",SUM((((C34/100)*$AJ$22)*$AH$22))+(((((C34/100)*$AJ$22)*$AN$22)*$AH$22)*Calculator!$G$18)-((((C34/100)*$AJ$22)*$AN$22)*$AH$22)+((((C34/100)*$AJ$23)*$AH$23)),IF(Calculator!$O$6="DUALBAND D",SUM((((C34/100)*$AJ$22)*$AH$22))+(((((C34/100)*$AJ$22)*$AN$22)*$AH$22)*Calculator!$G$19)-((((C34/100)*$AJ$22)*$AN$22)*$AH$22)+((((C34/100)*$AJ$23)*$AH$23)),IF(Calculator!$O$6="DUALURBANE",SUM((((C34/100)*$AJ$22)*$AH$22))+(((((C34/100)*$AJ$22)*$AN$22)*$AH$22)*Calculator!$G$20)-((((C34/100)*$AJ$22)*$AN$22)*$AH$22)+((((C34/100)*$AJ$23)*$AH$23)),IF(Calculator!$O$6="DUALSILVERANOD",SUM((((C34/100)*$AJ$22)*$AH$22))+(((((C34/100)*$AJ$22)*$AN$22)*$AH$22)*Calculator!$G$21)-((((C34/100)*$AJ$22)*$AN$22)*$AH$22)+((((C34/100)*$AJ$23)*$AH$23)),IF(Calculator!$O$6="DUALANOD",SUM((((C34/100)*$AJ$22)*$AH$22))+(((((C34/100)*$AJ$22)*$AN$22)*$AH$22)*Calculator!$G$22)-((((C34/100)*$AJ$22)*$AN$22)*$AH$22)+((((C34/100)*$AJ$23)*$AH$23))))))))))))))))))))))))</f>
        <v>806.41145199999983</v>
      </c>
      <c r="S34" s="2">
        <f>IF(Calculator!$O$6="SINGLEBASE",SUM((((D34/100)*$AJ$22)*$AH$22))+((((D34/100)*$AJ$23)*$AH$23)),IF(Calculator!$O$6="SINGLEELEMENTS",SUM((((D34/100)*$AJ$22)*$AH$22))+(((((D34/100)*$AJ$22)*$AN$22)*$AH$22)*Calculator!$G$2)-((((D34/100)*$AJ$22)*$AN$22)*$AH$22)+((((D34/100)*$AJ$23)*$AH$23)),IF(Calculator!$O$6="SINGLESPECTRUM",SUM((((D34/100)*$AJ$22)*$AH$22))+(((((D34/100)*$AJ$22)*$AN$22)*$AH$22)*Calculator!$G$4)-((((D34/100)*$AJ$22)*$AN$22)*$AH$22)+((((D34/100)*$AJ$23)*$AH$23)),IF(Calculator!$O$6="SINGLEHOMESTEAD",SUM((((D34/100)*$AJ$22)*$AH$22))+(((((D34/100)*$AJ$22)*$AN$22)*$AH$22)*Calculator!$G$3)-((((D34/100)*$AJ$22)*$AN$22)*$AH$22)+((((D34/100)*$AJ$23)*$AH$23)),IF(Calculator!$O$6="SINGLEBAND A",SUM((((D34/100)*$AJ$22)*$AH$22))+(((((D34/100)*$AJ$22)*$AN$22)*$AH$22)*Calculator!$G$5)-((((D34/100)*$AJ$22)*$AN$22)*$AH$22)+((((D34/100)*$AJ$23)*$AH$23)),IF(Calculator!$O$6="SINGLEBAND B",SUM((((D34/100)*$AJ$22)*$AH$22))+(((((D34/100)*$AJ$22)*$AN$22)*$AH$22)*Calculator!$G$6)-((((D34/100)*$AJ$22)*$AN$22)*$AH$22)+((((D34/100)*$AJ$23)*$AH$23)),IF(Calculator!$O$6="SINGLEBAND C",SUM((((D34/100)*$AJ$22)*$AH$22))+(((((D34/100)*$AJ$22)*$AN$22)*$AH$22)*Calculator!$G$7)-((((D34/100)*$AJ$22)*$AN$22)*$AH$22)+((((D34/100)*$AJ$23)*$AH$23)),IF(Calculator!$O$6="SINGLEBAND D",SUM((((D34/100)*$AJ$22)*$AH$22))+(((((D34/100)*$AJ$22)*$AN$22)*$AH$22)*Calculator!$G$8)-((((D34/100)*$AJ$22)*$AN$22)*$AH$22)+((((D34/100)*$AJ$23)*$AH$23)),IF(Calculator!$O$6="SINGLEURBANE",SUM((((D34/100)*$AJ$22)*$AH$22))+(((((D34/100)*$AJ$22)*$AN$22)*$AH$22)*Calculator!$G$9)-((((D34/100)*$AJ$22)*$AN$22)*$AH$22)+((((D34/100)*$AJ$23)*$AH$23)),IF(Calculator!$O$6="SINGLESILVERANOD",SUM((((D34/100)*$AJ$22)*$AH$22))+(((((D34/100)*$AJ$22)*$AN$22)*$AH$22)*Calculator!$G$10)-((((D34/100)*$AJ$22)*$AN$22)*$AH$22)+((((D34/100)*$AJ$23)*$AH$23)),IF(Calculator!$O$6="SINGLEANOD",SUM((((D34/100)*$AJ$22)*$AH$22))+(((((D34/100)*$AJ$22)*$AN$22)*$AH$22)*Calculator!$G$11)-((((D34/100)*$AJ$22)*$AN$22)*$AH$22)+((((D34/100)*$AJ$23)*$AH$23)),IF(Calculator!$O$6="DUALBASE",SUM((((D34/100)*$AJ$22)*$AH$22))+(((((D34/100)*$AJ$22)*$AN$22)*$AH$22)*Calculator!$G$12)-((((D34/100)*$AJ$22)*$AN$22)*$AH$22)+((((D34/100)*$AJ$23)*$AH$23)),IF(Calculator!$O$6="DUALELEMENTS",SUM((((D34/100)*$AJ$22)*$AH$22))+(((((D34/100)*$AJ$22)*$AN$22)*$AH$22)*Calculator!$G$13)-((((D34/100)*$AJ$22)*$AN$22)*$AH$22)+((((D34/100)*$AJ$23)*$AH$23)),IF(Calculator!$O$6="DUALSPECTRUM",SUM((((D34/100)*$AJ$22)*$AH$22))+(((((D34/100)*$AJ$22)*$AN$22)*$AH$22)*Calculator!$G$15)-((((D34/100)*$AJ$22)*$AN$22)*$AH$22)+((((D34/100)*$AJ$23)*$AH$23)),IF(Calculator!$O$6="DUALHOMESTEAD",SUM((((D34/100)*$AJ$22)*$AH$22))+(((((D34/100)*$AJ$22)*$AN$22)*$AH$22)*Calculator!$G$14)-((((D34/100)*$AJ$22)*$AN$22)*$AH$22)+((((D34/100)*$AJ$23)*$AH$23)),IF(Calculator!$O$6="DUALBAND A",SUM((((D34/100)*$AJ$22)*$AH$22))+(((((D34/100)*$AJ$22)*$AN$22)*$AH$22)*Calculator!$G$16)-((((D34/100)*$AJ$22)*$AN$22)*$AH$22)+((((D34/100)*$AJ$23)*$AH$23)),IF(Calculator!$O$6="DUALBAND B",SUM((((D34/100)*$AJ$22)*$AH$22))+(((((D34/100)*$AJ$22)*$AN$22)*$AH$22)*Calculator!$G$17)-((((D34/100)*$AJ$22)*$AN$22)*$AH$22)+((((D34/100)*$AJ$23)*$AH$23)),IF(Calculator!$O$6="DUALBAND C",SUM((((D34/100)*$AJ$22)*$AH$22))+(((((D34/100)*$AJ$22)*$AN$22)*$AH$22)*Calculator!$G$18)-((((D34/100)*$AJ$22)*$AN$22)*$AH$22)+((((D34/100)*$AJ$23)*$AH$23)),IF(Calculator!$O$6="DUALBAND D",SUM((((D34/100)*$AJ$22)*$AH$22))+(((((D34/100)*$AJ$22)*$AN$22)*$AH$22)*Calculator!$G$19)-((((D34/100)*$AJ$22)*$AN$22)*$AH$22)+((((D34/100)*$AJ$23)*$AH$23)),IF(Calculator!$O$6="DUALURBANE",SUM((((D34/100)*$AJ$22)*$AH$22))+(((((D34/100)*$AJ$22)*$AN$22)*$AH$22)*Calculator!$G$20)-((((D34/100)*$AJ$22)*$AN$22)*$AH$22)+((((D34/100)*$AJ$23)*$AH$23)),IF(Calculator!$O$6="DUALSILVERANOD",SUM((((D34/100)*$AJ$22)*$AH$22))+(((((D34/100)*$AJ$22)*$AN$22)*$AH$22)*Calculator!$G$21)-((((D34/100)*$AJ$22)*$AN$22)*$AH$22)+((((D34/100)*$AJ$23)*$AH$23)),IF(Calculator!$O$6="DUALANOD",SUM((((D34/100)*$AJ$22)*$AH$22))+(((((D34/100)*$AJ$22)*$AN$22)*$AH$22)*Calculator!$G$22)-((((D34/100)*$AJ$22)*$AN$22)*$AH$22)+((((D34/100)*$AJ$23)*$AH$23))))))))))))))))))))))))</f>
        <v>816.1929654999999</v>
      </c>
      <c r="T34" s="2">
        <f>IF(Calculator!$O$6="SINGLEBASE",SUM((((E34/100)*$AJ$22)*$AH$22))+((((E34/100)*$AJ$23)*$AH$23)),IF(Calculator!$O$6="SINGLEELEMENTS",SUM((((E34/100)*$AJ$22)*$AH$22))+(((((E34/100)*$AJ$22)*$AN$22)*$AH$22)*Calculator!$G$2)-((((E34/100)*$AJ$22)*$AN$22)*$AH$22)+((((E34/100)*$AJ$23)*$AH$23)),IF(Calculator!$O$6="SINGLESPECTRUM",SUM((((E34/100)*$AJ$22)*$AH$22))+(((((E34/100)*$AJ$22)*$AN$22)*$AH$22)*Calculator!$G$4)-((((E34/100)*$AJ$22)*$AN$22)*$AH$22)+((((E34/100)*$AJ$23)*$AH$23)),IF(Calculator!$O$6="SINGLEHOMESTEAD",SUM((((E34/100)*$AJ$22)*$AH$22))+(((((E34/100)*$AJ$22)*$AN$22)*$AH$22)*Calculator!$G$3)-((((E34/100)*$AJ$22)*$AN$22)*$AH$22)+((((E34/100)*$AJ$23)*$AH$23)),IF(Calculator!$O$6="SINGLEBAND A",SUM((((E34/100)*$AJ$22)*$AH$22))+(((((E34/100)*$AJ$22)*$AN$22)*$AH$22)*Calculator!$G$5)-((((E34/100)*$AJ$22)*$AN$22)*$AH$22)+((((E34/100)*$AJ$23)*$AH$23)),IF(Calculator!$O$6="SINGLEBAND B",SUM((((E34/100)*$AJ$22)*$AH$22))+(((((E34/100)*$AJ$22)*$AN$22)*$AH$22)*Calculator!$G$6)-((((E34/100)*$AJ$22)*$AN$22)*$AH$22)+((((E34/100)*$AJ$23)*$AH$23)),IF(Calculator!$O$6="SINGLEBAND C",SUM((((E34/100)*$AJ$22)*$AH$22))+(((((E34/100)*$AJ$22)*$AN$22)*$AH$22)*Calculator!$G$7)-((((E34/100)*$AJ$22)*$AN$22)*$AH$22)+((((E34/100)*$AJ$23)*$AH$23)),IF(Calculator!$O$6="SINGLEBAND D",SUM((((E34/100)*$AJ$22)*$AH$22))+(((((E34/100)*$AJ$22)*$AN$22)*$AH$22)*Calculator!$G$8)-((((E34/100)*$AJ$22)*$AN$22)*$AH$22)+((((E34/100)*$AJ$23)*$AH$23)),IF(Calculator!$O$6="SINGLEURBANE",SUM((((E34/100)*$AJ$22)*$AH$22))+(((((E34/100)*$AJ$22)*$AN$22)*$AH$22)*Calculator!$G$9)-((((E34/100)*$AJ$22)*$AN$22)*$AH$22)+((((E34/100)*$AJ$23)*$AH$23)),IF(Calculator!$O$6="SINGLESILVERANOD",SUM((((E34/100)*$AJ$22)*$AH$22))+(((((E34/100)*$AJ$22)*$AN$22)*$AH$22)*Calculator!$G$10)-((((E34/100)*$AJ$22)*$AN$22)*$AH$22)+((((E34/100)*$AJ$23)*$AH$23)),IF(Calculator!$O$6="SINGLEANOD",SUM((((E34/100)*$AJ$22)*$AH$22))+(((((E34/100)*$AJ$22)*$AN$22)*$AH$22)*Calculator!$G$11)-((((E34/100)*$AJ$22)*$AN$22)*$AH$22)+((((E34/100)*$AJ$23)*$AH$23)),IF(Calculator!$O$6="DUALBASE",SUM((((E34/100)*$AJ$22)*$AH$22))+(((((E34/100)*$AJ$22)*$AN$22)*$AH$22)*Calculator!$G$12)-((((E34/100)*$AJ$22)*$AN$22)*$AH$22)+((((E34/100)*$AJ$23)*$AH$23)),IF(Calculator!$O$6="DUALELEMENTS",SUM((((E34/100)*$AJ$22)*$AH$22))+(((((E34/100)*$AJ$22)*$AN$22)*$AH$22)*Calculator!$G$13)-((((E34/100)*$AJ$22)*$AN$22)*$AH$22)+((((E34/100)*$AJ$23)*$AH$23)),IF(Calculator!$O$6="DUALSPECTRUM",SUM((((E34/100)*$AJ$22)*$AH$22))+(((((E34/100)*$AJ$22)*$AN$22)*$AH$22)*Calculator!$G$15)-((((E34/100)*$AJ$22)*$AN$22)*$AH$22)+((((E34/100)*$AJ$23)*$AH$23)),IF(Calculator!$O$6="DUALHOMESTEAD",SUM((((E34/100)*$AJ$22)*$AH$22))+(((((E34/100)*$AJ$22)*$AN$22)*$AH$22)*Calculator!$G$14)-((((E34/100)*$AJ$22)*$AN$22)*$AH$22)+((((E34/100)*$AJ$23)*$AH$23)),IF(Calculator!$O$6="DUALBAND A",SUM((((E34/100)*$AJ$22)*$AH$22))+(((((E34/100)*$AJ$22)*$AN$22)*$AH$22)*Calculator!$G$16)-((((E34/100)*$AJ$22)*$AN$22)*$AH$22)+((((E34/100)*$AJ$23)*$AH$23)),IF(Calculator!$O$6="DUALBAND B",SUM((((E34/100)*$AJ$22)*$AH$22))+(((((E34/100)*$AJ$22)*$AN$22)*$AH$22)*Calculator!$G$17)-((((E34/100)*$AJ$22)*$AN$22)*$AH$22)+((((E34/100)*$AJ$23)*$AH$23)),IF(Calculator!$O$6="DUALBAND C",SUM((((E34/100)*$AJ$22)*$AH$22))+(((((E34/100)*$AJ$22)*$AN$22)*$AH$22)*Calculator!$G$18)-((((E34/100)*$AJ$22)*$AN$22)*$AH$22)+((((E34/100)*$AJ$23)*$AH$23)),IF(Calculator!$O$6="DUALBAND D",SUM((((E34/100)*$AJ$22)*$AH$22))+(((((E34/100)*$AJ$22)*$AN$22)*$AH$22)*Calculator!$G$19)-((((E34/100)*$AJ$22)*$AN$22)*$AH$22)+((((E34/100)*$AJ$23)*$AH$23)),IF(Calculator!$O$6="DUALURBANE",SUM((((E34/100)*$AJ$22)*$AH$22))+(((((E34/100)*$AJ$22)*$AN$22)*$AH$22)*Calculator!$G$20)-((((E34/100)*$AJ$22)*$AN$22)*$AH$22)+((((E34/100)*$AJ$23)*$AH$23)),IF(Calculator!$O$6="DUALSILVERANOD",SUM((((E34/100)*$AJ$22)*$AH$22))+(((((E34/100)*$AJ$22)*$AN$22)*$AH$22)*Calculator!$G$21)-((((E34/100)*$AJ$22)*$AN$22)*$AH$22)+((((E34/100)*$AJ$23)*$AH$23)),IF(Calculator!$O$6="DUALANOD",SUM((((E34/100)*$AJ$22)*$AH$22))+(((((E34/100)*$AJ$22)*$AN$22)*$AH$22)*Calculator!$G$22)-((((E34/100)*$AJ$22)*$AN$22)*$AH$22)+((((E34/100)*$AJ$23)*$AH$23))))))))))))))))))))))))</f>
        <v>825.44320099999982</v>
      </c>
      <c r="U34" s="2">
        <f>IF(Calculator!$O$6="SINGLEBASE",SUM((((F34/100)*$AJ$22)*$AH$22))+((((F34/100)*$AJ$23)*$AH$23)),IF(Calculator!$O$6="SINGLEELEMENTS",SUM((((F34/100)*$AJ$22)*$AH$22))+(((((F34/100)*$AJ$22)*$AN$22)*$AH$22)*Calculator!$G$2)-((((F34/100)*$AJ$22)*$AN$22)*$AH$22)+((((F34/100)*$AJ$23)*$AH$23)),IF(Calculator!$O$6="SINGLESPECTRUM",SUM((((F34/100)*$AJ$22)*$AH$22))+(((((F34/100)*$AJ$22)*$AN$22)*$AH$22)*Calculator!$G$4)-((((F34/100)*$AJ$22)*$AN$22)*$AH$22)+((((F34/100)*$AJ$23)*$AH$23)),IF(Calculator!$O$6="SINGLEHOMESTEAD",SUM((((F34/100)*$AJ$22)*$AH$22))+(((((F34/100)*$AJ$22)*$AN$22)*$AH$22)*Calculator!$G$3)-((((F34/100)*$AJ$22)*$AN$22)*$AH$22)+((((F34/100)*$AJ$23)*$AH$23)),IF(Calculator!$O$6="SINGLEBAND A",SUM((((F34/100)*$AJ$22)*$AH$22))+(((((F34/100)*$AJ$22)*$AN$22)*$AH$22)*Calculator!$G$5)-((((F34/100)*$AJ$22)*$AN$22)*$AH$22)+((((F34/100)*$AJ$23)*$AH$23)),IF(Calculator!$O$6="SINGLEBAND B",SUM((((F34/100)*$AJ$22)*$AH$22))+(((((F34/100)*$AJ$22)*$AN$22)*$AH$22)*Calculator!$G$6)-((((F34/100)*$AJ$22)*$AN$22)*$AH$22)+((((F34/100)*$AJ$23)*$AH$23)),IF(Calculator!$O$6="SINGLEBAND C",SUM((((F34/100)*$AJ$22)*$AH$22))+(((((F34/100)*$AJ$22)*$AN$22)*$AH$22)*Calculator!$G$7)-((((F34/100)*$AJ$22)*$AN$22)*$AH$22)+((((F34/100)*$AJ$23)*$AH$23)),IF(Calculator!$O$6="SINGLEBAND D",SUM((((F34/100)*$AJ$22)*$AH$22))+(((((F34/100)*$AJ$22)*$AN$22)*$AH$22)*Calculator!$G$8)-((((F34/100)*$AJ$22)*$AN$22)*$AH$22)+((((F34/100)*$AJ$23)*$AH$23)),IF(Calculator!$O$6="SINGLEURBANE",SUM((((F34/100)*$AJ$22)*$AH$22))+(((((F34/100)*$AJ$22)*$AN$22)*$AH$22)*Calculator!$G$9)-((((F34/100)*$AJ$22)*$AN$22)*$AH$22)+((((F34/100)*$AJ$23)*$AH$23)),IF(Calculator!$O$6="SINGLESILVERANOD",SUM((((F34/100)*$AJ$22)*$AH$22))+(((((F34/100)*$AJ$22)*$AN$22)*$AH$22)*Calculator!$G$10)-((((F34/100)*$AJ$22)*$AN$22)*$AH$22)+((((F34/100)*$AJ$23)*$AH$23)),IF(Calculator!$O$6="SINGLEANOD",SUM((((F34/100)*$AJ$22)*$AH$22))+(((((F34/100)*$AJ$22)*$AN$22)*$AH$22)*Calculator!$G$11)-((((F34/100)*$AJ$22)*$AN$22)*$AH$22)+((((F34/100)*$AJ$23)*$AH$23)),IF(Calculator!$O$6="DUALBASE",SUM((((F34/100)*$AJ$22)*$AH$22))+(((((F34/100)*$AJ$22)*$AN$22)*$AH$22)*Calculator!$G$12)-((((F34/100)*$AJ$22)*$AN$22)*$AH$22)+((((F34/100)*$AJ$23)*$AH$23)),IF(Calculator!$O$6="DUALELEMENTS",SUM((((F34/100)*$AJ$22)*$AH$22))+(((((F34/100)*$AJ$22)*$AN$22)*$AH$22)*Calculator!$G$13)-((((F34/100)*$AJ$22)*$AN$22)*$AH$22)+((((F34/100)*$AJ$23)*$AH$23)),IF(Calculator!$O$6="DUALSPECTRUM",SUM((((F34/100)*$AJ$22)*$AH$22))+(((((F34/100)*$AJ$22)*$AN$22)*$AH$22)*Calculator!$G$15)-((((F34/100)*$AJ$22)*$AN$22)*$AH$22)+((((F34/100)*$AJ$23)*$AH$23)),IF(Calculator!$O$6="DUALHOMESTEAD",SUM((((F34/100)*$AJ$22)*$AH$22))+(((((F34/100)*$AJ$22)*$AN$22)*$AH$22)*Calculator!$G$14)-((((F34/100)*$AJ$22)*$AN$22)*$AH$22)+((((F34/100)*$AJ$23)*$AH$23)),IF(Calculator!$O$6="DUALBAND A",SUM((((F34/100)*$AJ$22)*$AH$22))+(((((F34/100)*$AJ$22)*$AN$22)*$AH$22)*Calculator!$G$16)-((((F34/100)*$AJ$22)*$AN$22)*$AH$22)+((((F34/100)*$AJ$23)*$AH$23)),IF(Calculator!$O$6="DUALBAND B",SUM((((F34/100)*$AJ$22)*$AH$22))+(((((F34/100)*$AJ$22)*$AN$22)*$AH$22)*Calculator!$G$17)-((((F34/100)*$AJ$22)*$AN$22)*$AH$22)+((((F34/100)*$AJ$23)*$AH$23)),IF(Calculator!$O$6="DUALBAND C",SUM((((F34/100)*$AJ$22)*$AH$22))+(((((F34/100)*$AJ$22)*$AN$22)*$AH$22)*Calculator!$G$18)-((((F34/100)*$AJ$22)*$AN$22)*$AH$22)+((((F34/100)*$AJ$23)*$AH$23)),IF(Calculator!$O$6="DUALBAND D",SUM((((F34/100)*$AJ$22)*$AH$22))+(((((F34/100)*$AJ$22)*$AN$22)*$AH$22)*Calculator!$G$19)-((((F34/100)*$AJ$22)*$AN$22)*$AH$22)+((((F34/100)*$AJ$23)*$AH$23)),IF(Calculator!$O$6="DUALURBANE",SUM((((F34/100)*$AJ$22)*$AH$22))+(((((F34/100)*$AJ$22)*$AN$22)*$AH$22)*Calculator!$G$20)-((((F34/100)*$AJ$22)*$AN$22)*$AH$22)+((((F34/100)*$AJ$23)*$AH$23)),IF(Calculator!$O$6="DUALSILVERANOD",SUM((((F34/100)*$AJ$22)*$AH$22))+(((((F34/100)*$AJ$22)*$AN$22)*$AH$22)*Calculator!$G$21)-((((F34/100)*$AJ$22)*$AN$22)*$AH$22)+((((F34/100)*$AJ$23)*$AH$23)),IF(Calculator!$O$6="DUALANOD",SUM((((F34/100)*$AJ$22)*$AH$22))+(((((F34/100)*$AJ$22)*$AN$22)*$AH$22)*Calculator!$G$22)-((((F34/100)*$AJ$22)*$AN$22)*$AH$22)+((((F34/100)*$AJ$23)*$AH$23))))))))))))))))))))))))</f>
        <v>835.22899899999993</v>
      </c>
      <c r="V34" s="2">
        <f>IF(Calculator!$O$6="SINGLEBASE",SUM((((G34/100)*$AJ$22)*$AH$22))+((((G34/100)*$AJ$23)*$AH$23)),IF(Calculator!$O$6="SINGLEELEMENTS",SUM((((G34/100)*$AJ$22)*$AH$22))+(((((G34/100)*$AJ$22)*$AN$22)*$AH$22)*Calculator!$G$2)-((((G34/100)*$AJ$22)*$AN$22)*$AH$22)+((((G34/100)*$AJ$23)*$AH$23)),IF(Calculator!$O$6="SINGLESPECTRUM",SUM((((G34/100)*$AJ$22)*$AH$22))+(((((G34/100)*$AJ$22)*$AN$22)*$AH$22)*Calculator!$G$4)-((((G34/100)*$AJ$22)*$AN$22)*$AH$22)+((((G34/100)*$AJ$23)*$AH$23)),IF(Calculator!$O$6="SINGLEHOMESTEAD",SUM((((G34/100)*$AJ$22)*$AH$22))+(((((G34/100)*$AJ$22)*$AN$22)*$AH$22)*Calculator!$G$3)-((((G34/100)*$AJ$22)*$AN$22)*$AH$22)+((((G34/100)*$AJ$23)*$AH$23)),IF(Calculator!$O$6="SINGLEBAND A",SUM((((G34/100)*$AJ$22)*$AH$22))+(((((G34/100)*$AJ$22)*$AN$22)*$AH$22)*Calculator!$G$5)-((((G34/100)*$AJ$22)*$AN$22)*$AH$22)+((((G34/100)*$AJ$23)*$AH$23)),IF(Calculator!$O$6="SINGLEBAND B",SUM((((G34/100)*$AJ$22)*$AH$22))+(((((G34/100)*$AJ$22)*$AN$22)*$AH$22)*Calculator!$G$6)-((((G34/100)*$AJ$22)*$AN$22)*$AH$22)+((((G34/100)*$AJ$23)*$AH$23)),IF(Calculator!$O$6="SINGLEBAND C",SUM((((G34/100)*$AJ$22)*$AH$22))+(((((G34/100)*$AJ$22)*$AN$22)*$AH$22)*Calculator!$G$7)-((((G34/100)*$AJ$22)*$AN$22)*$AH$22)+((((G34/100)*$AJ$23)*$AH$23)),IF(Calculator!$O$6="SINGLEBAND D",SUM((((G34/100)*$AJ$22)*$AH$22))+(((((G34/100)*$AJ$22)*$AN$22)*$AH$22)*Calculator!$G$8)-((((G34/100)*$AJ$22)*$AN$22)*$AH$22)+((((G34/100)*$AJ$23)*$AH$23)),IF(Calculator!$O$6="SINGLEURBANE",SUM((((G34/100)*$AJ$22)*$AH$22))+(((((G34/100)*$AJ$22)*$AN$22)*$AH$22)*Calculator!$G$9)-((((G34/100)*$AJ$22)*$AN$22)*$AH$22)+((((G34/100)*$AJ$23)*$AH$23)),IF(Calculator!$O$6="SINGLESILVERANOD",SUM((((G34/100)*$AJ$22)*$AH$22))+(((((G34/100)*$AJ$22)*$AN$22)*$AH$22)*Calculator!$G$10)-((((G34/100)*$AJ$22)*$AN$22)*$AH$22)+((((G34/100)*$AJ$23)*$AH$23)),IF(Calculator!$O$6="SINGLEANOD",SUM((((G34/100)*$AJ$22)*$AH$22))+(((((G34/100)*$AJ$22)*$AN$22)*$AH$22)*Calculator!$G$11)-((((G34/100)*$AJ$22)*$AN$22)*$AH$22)+((((G34/100)*$AJ$23)*$AH$23)),IF(Calculator!$O$6="DUALBASE",SUM((((G34/100)*$AJ$22)*$AH$22))+(((((G34/100)*$AJ$22)*$AN$22)*$AH$22)*Calculator!$G$12)-((((G34/100)*$AJ$22)*$AN$22)*$AH$22)+((((G34/100)*$AJ$23)*$AH$23)),IF(Calculator!$O$6="DUALELEMENTS",SUM((((G34/100)*$AJ$22)*$AH$22))+(((((G34/100)*$AJ$22)*$AN$22)*$AH$22)*Calculator!$G$13)-((((G34/100)*$AJ$22)*$AN$22)*$AH$22)+((((G34/100)*$AJ$23)*$AH$23)),IF(Calculator!$O$6="DUALSPECTRUM",SUM((((G34/100)*$AJ$22)*$AH$22))+(((((G34/100)*$AJ$22)*$AN$22)*$AH$22)*Calculator!$G$15)-((((G34/100)*$AJ$22)*$AN$22)*$AH$22)+((((G34/100)*$AJ$23)*$AH$23)),IF(Calculator!$O$6="DUALHOMESTEAD",SUM((((G34/100)*$AJ$22)*$AH$22))+(((((G34/100)*$AJ$22)*$AN$22)*$AH$22)*Calculator!$G$14)-((((G34/100)*$AJ$22)*$AN$22)*$AH$22)+((((G34/100)*$AJ$23)*$AH$23)),IF(Calculator!$O$6="DUALBAND A",SUM((((G34/100)*$AJ$22)*$AH$22))+(((((G34/100)*$AJ$22)*$AN$22)*$AH$22)*Calculator!$G$16)-((((G34/100)*$AJ$22)*$AN$22)*$AH$22)+((((G34/100)*$AJ$23)*$AH$23)),IF(Calculator!$O$6="DUALBAND B",SUM((((G34/100)*$AJ$22)*$AH$22))+(((((G34/100)*$AJ$22)*$AN$22)*$AH$22)*Calculator!$G$17)-((((G34/100)*$AJ$22)*$AN$22)*$AH$22)+((((G34/100)*$AJ$23)*$AH$23)),IF(Calculator!$O$6="DUALBAND C",SUM((((G34/100)*$AJ$22)*$AH$22))+(((((G34/100)*$AJ$22)*$AN$22)*$AH$22)*Calculator!$G$18)-((((G34/100)*$AJ$22)*$AN$22)*$AH$22)+((((G34/100)*$AJ$23)*$AH$23)),IF(Calculator!$O$6="DUALBAND D",SUM((((G34/100)*$AJ$22)*$AH$22))+(((((G34/100)*$AJ$22)*$AN$22)*$AH$22)*Calculator!$G$19)-((((G34/100)*$AJ$22)*$AN$22)*$AH$22)+((((G34/100)*$AJ$23)*$AH$23)),IF(Calculator!$O$6="DUALURBANE",SUM((((G34/100)*$AJ$22)*$AH$22))+(((((G34/100)*$AJ$22)*$AN$22)*$AH$22)*Calculator!$G$20)-((((G34/100)*$AJ$22)*$AN$22)*$AH$22)+((((G34/100)*$AJ$23)*$AH$23)),IF(Calculator!$O$6="DUALSILVERANOD",SUM((((G34/100)*$AJ$22)*$AH$22))+(((((G34/100)*$AJ$22)*$AN$22)*$AH$22)*Calculator!$G$21)-((((G34/100)*$AJ$22)*$AN$22)*$AH$22)+((((G34/100)*$AJ$23)*$AH$23)),IF(Calculator!$O$6="DUALANOD",SUM((((G34/100)*$AJ$22)*$AH$22))+(((((G34/100)*$AJ$22)*$AN$22)*$AH$22)*Calculator!$G$22)-((((G34/100)*$AJ$22)*$AN$22)*$AH$22)+((((G34/100)*$AJ$23)*$AH$23))))))))))))))))))))))))</f>
        <v>844.47494999999981</v>
      </c>
      <c r="W34" s="2">
        <f>IF(Calculator!$O$6="SINGLEBASE",SUM((((H34/100)*$AJ$22)*$AH$22))+((((H34/100)*$AJ$23)*$AH$23)),IF(Calculator!$O$6="SINGLEELEMENTS",SUM((((H34/100)*$AJ$22)*$AH$22))+(((((H34/100)*$AJ$22)*$AN$22)*$AH$22)*Calculator!$G$2)-((((H34/100)*$AJ$22)*$AN$22)*$AH$22)+((((H34/100)*$AJ$23)*$AH$23)),IF(Calculator!$O$6="SINGLESPECTRUM",SUM((((H34/100)*$AJ$22)*$AH$22))+(((((H34/100)*$AJ$22)*$AN$22)*$AH$22)*Calculator!$G$4)-((((H34/100)*$AJ$22)*$AN$22)*$AH$22)+((((H34/100)*$AJ$23)*$AH$23)),IF(Calculator!$O$6="SINGLEHOMESTEAD",SUM((((H34/100)*$AJ$22)*$AH$22))+(((((H34/100)*$AJ$22)*$AN$22)*$AH$22)*Calculator!$G$3)-((((H34/100)*$AJ$22)*$AN$22)*$AH$22)+((((H34/100)*$AJ$23)*$AH$23)),IF(Calculator!$O$6="SINGLEBAND A",SUM((((H34/100)*$AJ$22)*$AH$22))+(((((H34/100)*$AJ$22)*$AN$22)*$AH$22)*Calculator!$G$5)-((((H34/100)*$AJ$22)*$AN$22)*$AH$22)+((((H34/100)*$AJ$23)*$AH$23)),IF(Calculator!$O$6="SINGLEBAND B",SUM((((H34/100)*$AJ$22)*$AH$22))+(((((H34/100)*$AJ$22)*$AN$22)*$AH$22)*Calculator!$G$6)-((((H34/100)*$AJ$22)*$AN$22)*$AH$22)+((((H34/100)*$AJ$23)*$AH$23)),IF(Calculator!$O$6="SINGLEBAND C",SUM((((H34/100)*$AJ$22)*$AH$22))+(((((H34/100)*$AJ$22)*$AN$22)*$AH$22)*Calculator!$G$7)-((((H34/100)*$AJ$22)*$AN$22)*$AH$22)+((((H34/100)*$AJ$23)*$AH$23)),IF(Calculator!$O$6="SINGLEBAND D",SUM((((H34/100)*$AJ$22)*$AH$22))+(((((H34/100)*$AJ$22)*$AN$22)*$AH$22)*Calculator!$G$8)-((((H34/100)*$AJ$22)*$AN$22)*$AH$22)+((((H34/100)*$AJ$23)*$AH$23)),IF(Calculator!$O$6="SINGLEURBANE",SUM((((H34/100)*$AJ$22)*$AH$22))+(((((H34/100)*$AJ$22)*$AN$22)*$AH$22)*Calculator!$G$9)-((((H34/100)*$AJ$22)*$AN$22)*$AH$22)+((((H34/100)*$AJ$23)*$AH$23)),IF(Calculator!$O$6="SINGLESILVERANOD",SUM((((H34/100)*$AJ$22)*$AH$22))+(((((H34/100)*$AJ$22)*$AN$22)*$AH$22)*Calculator!$G$10)-((((H34/100)*$AJ$22)*$AN$22)*$AH$22)+((((H34/100)*$AJ$23)*$AH$23)),IF(Calculator!$O$6="SINGLEANOD",SUM((((H34/100)*$AJ$22)*$AH$22))+(((((H34/100)*$AJ$22)*$AN$22)*$AH$22)*Calculator!$G$11)-((((H34/100)*$AJ$22)*$AN$22)*$AH$22)+((((H34/100)*$AJ$23)*$AH$23)),IF(Calculator!$O$6="DUALBASE",SUM((((H34/100)*$AJ$22)*$AH$22))+(((((H34/100)*$AJ$22)*$AN$22)*$AH$22)*Calculator!$G$12)-((((H34/100)*$AJ$22)*$AN$22)*$AH$22)+((((H34/100)*$AJ$23)*$AH$23)),IF(Calculator!$O$6="DUALELEMENTS",SUM((((H34/100)*$AJ$22)*$AH$22))+(((((H34/100)*$AJ$22)*$AN$22)*$AH$22)*Calculator!$G$13)-((((H34/100)*$AJ$22)*$AN$22)*$AH$22)+((((H34/100)*$AJ$23)*$AH$23)),IF(Calculator!$O$6="DUALSPECTRUM",SUM((((H34/100)*$AJ$22)*$AH$22))+(((((H34/100)*$AJ$22)*$AN$22)*$AH$22)*Calculator!$G$15)-((((H34/100)*$AJ$22)*$AN$22)*$AH$22)+((((H34/100)*$AJ$23)*$AH$23)),IF(Calculator!$O$6="DUALHOMESTEAD",SUM((((H34/100)*$AJ$22)*$AH$22))+(((((H34/100)*$AJ$22)*$AN$22)*$AH$22)*Calculator!$G$14)-((((H34/100)*$AJ$22)*$AN$22)*$AH$22)+((((H34/100)*$AJ$23)*$AH$23)),IF(Calculator!$O$6="DUALBAND A",SUM((((H34/100)*$AJ$22)*$AH$22))+(((((H34/100)*$AJ$22)*$AN$22)*$AH$22)*Calculator!$G$16)-((((H34/100)*$AJ$22)*$AN$22)*$AH$22)+((((H34/100)*$AJ$23)*$AH$23)),IF(Calculator!$O$6="DUALBAND B",SUM((((H34/100)*$AJ$22)*$AH$22))+(((((H34/100)*$AJ$22)*$AN$22)*$AH$22)*Calculator!$G$17)-((((H34/100)*$AJ$22)*$AN$22)*$AH$22)+((((H34/100)*$AJ$23)*$AH$23)),IF(Calculator!$O$6="DUALBAND C",SUM((((H34/100)*$AJ$22)*$AH$22))+(((((H34/100)*$AJ$22)*$AN$22)*$AH$22)*Calculator!$G$18)-((((H34/100)*$AJ$22)*$AN$22)*$AH$22)+((((H34/100)*$AJ$23)*$AH$23)),IF(Calculator!$O$6="DUALBAND D",SUM((((H34/100)*$AJ$22)*$AH$22))+(((((H34/100)*$AJ$22)*$AN$22)*$AH$22)*Calculator!$G$19)-((((H34/100)*$AJ$22)*$AN$22)*$AH$22)+((((H34/100)*$AJ$23)*$AH$23)),IF(Calculator!$O$6="DUALURBANE",SUM((((H34/100)*$AJ$22)*$AH$22))+(((((H34/100)*$AJ$22)*$AN$22)*$AH$22)*Calculator!$G$20)-((((H34/100)*$AJ$22)*$AN$22)*$AH$22)+((((H34/100)*$AJ$23)*$AH$23)),IF(Calculator!$O$6="DUALSILVERANOD",SUM((((H34/100)*$AJ$22)*$AH$22))+(((((H34/100)*$AJ$22)*$AN$22)*$AH$22)*Calculator!$G$21)-((((H34/100)*$AJ$22)*$AN$22)*$AH$22)+((((H34/100)*$AJ$23)*$AH$23)),IF(Calculator!$O$6="DUALANOD",SUM((((H34/100)*$AJ$22)*$AH$22))+(((((H34/100)*$AJ$22)*$AN$22)*$AH$22)*Calculator!$G$22)-((((H34/100)*$AJ$22)*$AN$22)*$AH$22)+((((H34/100)*$AJ$23)*$AH$23))))))))))))))))))))))))</f>
        <v>853.61378849999994</v>
      </c>
      <c r="X34" s="2">
        <f>IF(Calculator!$O$6="SINGLEBASE",SUM((((I34/100)*$AJ$22)*$AH$22))+((((I34/100)*$AJ$23)*$AH$23)),IF(Calculator!$O$6="SINGLEELEMENTS",SUM((((I34/100)*$AJ$22)*$AH$22))+(((((I34/100)*$AJ$22)*$AN$22)*$AH$22)*Calculator!$G$2)-((((I34/100)*$AJ$22)*$AN$22)*$AH$22)+((((I34/100)*$AJ$23)*$AH$23)),IF(Calculator!$O$6="SINGLESPECTRUM",SUM((((I34/100)*$AJ$22)*$AH$22))+(((((I34/100)*$AJ$22)*$AN$22)*$AH$22)*Calculator!$G$4)-((((I34/100)*$AJ$22)*$AN$22)*$AH$22)+((((I34/100)*$AJ$23)*$AH$23)),IF(Calculator!$O$6="SINGLEHOMESTEAD",SUM((((I34/100)*$AJ$22)*$AH$22))+(((((I34/100)*$AJ$22)*$AN$22)*$AH$22)*Calculator!$G$3)-((((I34/100)*$AJ$22)*$AN$22)*$AH$22)+((((I34/100)*$AJ$23)*$AH$23)),IF(Calculator!$O$6="SINGLEBAND A",SUM((((I34/100)*$AJ$22)*$AH$22))+(((((I34/100)*$AJ$22)*$AN$22)*$AH$22)*Calculator!$G$5)-((((I34/100)*$AJ$22)*$AN$22)*$AH$22)+((((I34/100)*$AJ$23)*$AH$23)),IF(Calculator!$O$6="SINGLEBAND B",SUM((((I34/100)*$AJ$22)*$AH$22))+(((((I34/100)*$AJ$22)*$AN$22)*$AH$22)*Calculator!$G$6)-((((I34/100)*$AJ$22)*$AN$22)*$AH$22)+((((I34/100)*$AJ$23)*$AH$23)),IF(Calculator!$O$6="SINGLEBAND C",SUM((((I34/100)*$AJ$22)*$AH$22))+(((((I34/100)*$AJ$22)*$AN$22)*$AH$22)*Calculator!$G$7)-((((I34/100)*$AJ$22)*$AN$22)*$AH$22)+((((I34/100)*$AJ$23)*$AH$23)),IF(Calculator!$O$6="SINGLEBAND D",SUM((((I34/100)*$AJ$22)*$AH$22))+(((((I34/100)*$AJ$22)*$AN$22)*$AH$22)*Calculator!$G$8)-((((I34/100)*$AJ$22)*$AN$22)*$AH$22)+((((I34/100)*$AJ$23)*$AH$23)),IF(Calculator!$O$6="SINGLEURBANE",SUM((((I34/100)*$AJ$22)*$AH$22))+(((((I34/100)*$AJ$22)*$AN$22)*$AH$22)*Calculator!$G$9)-((((I34/100)*$AJ$22)*$AN$22)*$AH$22)+((((I34/100)*$AJ$23)*$AH$23)),IF(Calculator!$O$6="SINGLESILVERANOD",SUM((((I34/100)*$AJ$22)*$AH$22))+(((((I34/100)*$AJ$22)*$AN$22)*$AH$22)*Calculator!$G$10)-((((I34/100)*$AJ$22)*$AN$22)*$AH$22)+((((I34/100)*$AJ$23)*$AH$23)),IF(Calculator!$O$6="SINGLEANOD",SUM((((I34/100)*$AJ$22)*$AH$22))+(((((I34/100)*$AJ$22)*$AN$22)*$AH$22)*Calculator!$G$11)-((((I34/100)*$AJ$22)*$AN$22)*$AH$22)+((((I34/100)*$AJ$23)*$AH$23)),IF(Calculator!$O$6="DUALBASE",SUM((((I34/100)*$AJ$22)*$AH$22))+(((((I34/100)*$AJ$22)*$AN$22)*$AH$22)*Calculator!$G$12)-((((I34/100)*$AJ$22)*$AN$22)*$AH$22)+((((I34/100)*$AJ$23)*$AH$23)),IF(Calculator!$O$6="DUALELEMENTS",SUM((((I34/100)*$AJ$22)*$AH$22))+(((((I34/100)*$AJ$22)*$AN$22)*$AH$22)*Calculator!$G$13)-((((I34/100)*$AJ$22)*$AN$22)*$AH$22)+((((I34/100)*$AJ$23)*$AH$23)),IF(Calculator!$O$6="DUALSPECTRUM",SUM((((I34/100)*$AJ$22)*$AH$22))+(((((I34/100)*$AJ$22)*$AN$22)*$AH$22)*Calculator!$G$15)-((((I34/100)*$AJ$22)*$AN$22)*$AH$22)+((((I34/100)*$AJ$23)*$AH$23)),IF(Calculator!$O$6="DUALHOMESTEAD",SUM((((I34/100)*$AJ$22)*$AH$22))+(((((I34/100)*$AJ$22)*$AN$22)*$AH$22)*Calculator!$G$14)-((((I34/100)*$AJ$22)*$AN$22)*$AH$22)+((((I34/100)*$AJ$23)*$AH$23)),IF(Calculator!$O$6="DUALBAND A",SUM((((I34/100)*$AJ$22)*$AH$22))+(((((I34/100)*$AJ$22)*$AN$22)*$AH$22)*Calculator!$G$16)-((((I34/100)*$AJ$22)*$AN$22)*$AH$22)+((((I34/100)*$AJ$23)*$AH$23)),IF(Calculator!$O$6="DUALBAND B",SUM((((I34/100)*$AJ$22)*$AH$22))+(((((I34/100)*$AJ$22)*$AN$22)*$AH$22)*Calculator!$G$17)-((((I34/100)*$AJ$22)*$AN$22)*$AH$22)+((((I34/100)*$AJ$23)*$AH$23)),IF(Calculator!$O$6="DUALBAND C",SUM((((I34/100)*$AJ$22)*$AH$22))+(((((I34/100)*$AJ$22)*$AN$22)*$AH$22)*Calculator!$G$18)-((((I34/100)*$AJ$22)*$AN$22)*$AH$22)+((((I34/100)*$AJ$23)*$AH$23)),IF(Calculator!$O$6="DUALBAND D",SUM((((I34/100)*$AJ$22)*$AH$22))+(((((I34/100)*$AJ$22)*$AN$22)*$AH$22)*Calculator!$G$19)-((((I34/100)*$AJ$22)*$AN$22)*$AH$22)+((((I34/100)*$AJ$23)*$AH$23)),IF(Calculator!$O$6="DUALURBANE",SUM((((I34/100)*$AJ$22)*$AH$22))+(((((I34/100)*$AJ$22)*$AN$22)*$AH$22)*Calculator!$G$20)-((((I34/100)*$AJ$22)*$AN$22)*$AH$22)+((((I34/100)*$AJ$23)*$AH$23)),IF(Calculator!$O$6="DUALSILVERANOD",SUM((((I34/100)*$AJ$22)*$AH$22))+(((((I34/100)*$AJ$22)*$AN$22)*$AH$22)*Calculator!$G$21)-((((I34/100)*$AJ$22)*$AN$22)*$AH$22)+((((I34/100)*$AJ$23)*$AH$23)),IF(Calculator!$O$6="DUALANOD",SUM((((I34/100)*$AJ$22)*$AH$22))+(((((I34/100)*$AJ$22)*$AN$22)*$AH$22)*Calculator!$G$22)-((((I34/100)*$AJ$22)*$AN$22)*$AH$22)+((((I34/100)*$AJ$23)*$AH$23))))))))))))))))))))))))</f>
        <v>863.3953019999999</v>
      </c>
      <c r="Y34" s="2">
        <f>IF(Calculator!$O$6="SINGLEBASE",SUM((((J34/100)*$AJ$22)*$AH$22))+((((J34/100)*$AJ$23)*$AH$23)),IF(Calculator!$O$6="SINGLEELEMENTS",SUM((((J34/100)*$AJ$22)*$AH$22))+(((((J34/100)*$AJ$22)*$AN$22)*$AH$22)*Calculator!$G$2)-((((J34/100)*$AJ$22)*$AN$22)*$AH$22)+((((J34/100)*$AJ$23)*$AH$23)),IF(Calculator!$O$6="SINGLESPECTRUM",SUM((((J34/100)*$AJ$22)*$AH$22))+(((((J34/100)*$AJ$22)*$AN$22)*$AH$22)*Calculator!$G$4)-((((J34/100)*$AJ$22)*$AN$22)*$AH$22)+((((J34/100)*$AJ$23)*$AH$23)),IF(Calculator!$O$6="SINGLEHOMESTEAD",SUM((((J34/100)*$AJ$22)*$AH$22))+(((((J34/100)*$AJ$22)*$AN$22)*$AH$22)*Calculator!$G$3)-((((J34/100)*$AJ$22)*$AN$22)*$AH$22)+((((J34/100)*$AJ$23)*$AH$23)),IF(Calculator!$O$6="SINGLEBAND A",SUM((((J34/100)*$AJ$22)*$AH$22))+(((((J34/100)*$AJ$22)*$AN$22)*$AH$22)*Calculator!$G$5)-((((J34/100)*$AJ$22)*$AN$22)*$AH$22)+((((J34/100)*$AJ$23)*$AH$23)),IF(Calculator!$O$6="SINGLEBAND B",SUM((((J34/100)*$AJ$22)*$AH$22))+(((((J34/100)*$AJ$22)*$AN$22)*$AH$22)*Calculator!$G$6)-((((J34/100)*$AJ$22)*$AN$22)*$AH$22)+((((J34/100)*$AJ$23)*$AH$23)),IF(Calculator!$O$6="SINGLEBAND C",SUM((((J34/100)*$AJ$22)*$AH$22))+(((((J34/100)*$AJ$22)*$AN$22)*$AH$22)*Calculator!$G$7)-((((J34/100)*$AJ$22)*$AN$22)*$AH$22)+((((J34/100)*$AJ$23)*$AH$23)),IF(Calculator!$O$6="SINGLEBAND D",SUM((((J34/100)*$AJ$22)*$AH$22))+(((((J34/100)*$AJ$22)*$AN$22)*$AH$22)*Calculator!$G$8)-((((J34/100)*$AJ$22)*$AN$22)*$AH$22)+((((J34/100)*$AJ$23)*$AH$23)),IF(Calculator!$O$6="SINGLEURBANE",SUM((((J34/100)*$AJ$22)*$AH$22))+(((((J34/100)*$AJ$22)*$AN$22)*$AH$22)*Calculator!$G$9)-((((J34/100)*$AJ$22)*$AN$22)*$AH$22)+((((J34/100)*$AJ$23)*$AH$23)),IF(Calculator!$O$6="SINGLESILVERANOD",SUM((((J34/100)*$AJ$22)*$AH$22))+(((((J34/100)*$AJ$22)*$AN$22)*$AH$22)*Calculator!$G$10)-((((J34/100)*$AJ$22)*$AN$22)*$AH$22)+((((J34/100)*$AJ$23)*$AH$23)),IF(Calculator!$O$6="SINGLEANOD",SUM((((J34/100)*$AJ$22)*$AH$22))+(((((J34/100)*$AJ$22)*$AN$22)*$AH$22)*Calculator!$G$11)-((((J34/100)*$AJ$22)*$AN$22)*$AH$22)+((((J34/100)*$AJ$23)*$AH$23)),IF(Calculator!$O$6="DUALBASE",SUM((((J34/100)*$AJ$22)*$AH$22))+(((((J34/100)*$AJ$22)*$AN$22)*$AH$22)*Calculator!$G$12)-((((J34/100)*$AJ$22)*$AN$22)*$AH$22)+((((J34/100)*$AJ$23)*$AH$23)),IF(Calculator!$O$6="DUALELEMENTS",SUM((((J34/100)*$AJ$22)*$AH$22))+(((((J34/100)*$AJ$22)*$AN$22)*$AH$22)*Calculator!$G$13)-((((J34/100)*$AJ$22)*$AN$22)*$AH$22)+((((J34/100)*$AJ$23)*$AH$23)),IF(Calculator!$O$6="DUALSPECTRUM",SUM((((J34/100)*$AJ$22)*$AH$22))+(((((J34/100)*$AJ$22)*$AN$22)*$AH$22)*Calculator!$G$15)-((((J34/100)*$AJ$22)*$AN$22)*$AH$22)+((((J34/100)*$AJ$23)*$AH$23)),IF(Calculator!$O$6="DUALHOMESTEAD",SUM((((J34/100)*$AJ$22)*$AH$22))+(((((J34/100)*$AJ$22)*$AN$22)*$AH$22)*Calculator!$G$14)-((((J34/100)*$AJ$22)*$AN$22)*$AH$22)+((((J34/100)*$AJ$23)*$AH$23)),IF(Calculator!$O$6="DUALBAND A",SUM((((J34/100)*$AJ$22)*$AH$22))+(((((J34/100)*$AJ$22)*$AN$22)*$AH$22)*Calculator!$G$16)-((((J34/100)*$AJ$22)*$AN$22)*$AH$22)+((((J34/100)*$AJ$23)*$AH$23)),IF(Calculator!$O$6="DUALBAND B",SUM((((J34/100)*$AJ$22)*$AH$22))+(((((J34/100)*$AJ$22)*$AN$22)*$AH$22)*Calculator!$G$17)-((((J34/100)*$AJ$22)*$AN$22)*$AH$22)+((((J34/100)*$AJ$23)*$AH$23)),IF(Calculator!$O$6="DUALBAND C",SUM((((J34/100)*$AJ$22)*$AH$22))+(((((J34/100)*$AJ$22)*$AN$22)*$AH$22)*Calculator!$G$18)-((((J34/100)*$AJ$22)*$AN$22)*$AH$22)+((((J34/100)*$AJ$23)*$AH$23)),IF(Calculator!$O$6="DUALBAND D",SUM((((J34/100)*$AJ$22)*$AH$22))+(((((J34/100)*$AJ$22)*$AN$22)*$AH$22)*Calculator!$G$19)-((((J34/100)*$AJ$22)*$AN$22)*$AH$22)+((((J34/100)*$AJ$23)*$AH$23)),IF(Calculator!$O$6="DUALURBANE",SUM((((J34/100)*$AJ$22)*$AH$22))+(((((J34/100)*$AJ$22)*$AN$22)*$AH$22)*Calculator!$G$20)-((((J34/100)*$AJ$22)*$AN$22)*$AH$22)+((((J34/100)*$AJ$23)*$AH$23)),IF(Calculator!$O$6="DUALSILVERANOD",SUM((((J34/100)*$AJ$22)*$AH$22))+(((((J34/100)*$AJ$22)*$AN$22)*$AH$22)*Calculator!$G$21)-((((J34/100)*$AJ$22)*$AN$22)*$AH$22)+((((J34/100)*$AJ$23)*$AH$23)),IF(Calculator!$O$6="DUALANOD",SUM((((J34/100)*$AJ$22)*$AH$22))+(((((J34/100)*$AJ$22)*$AN$22)*$AH$22)*Calculator!$G$22)-((((J34/100)*$AJ$22)*$AN$22)*$AH$22)+((((J34/100)*$AJ$23)*$AH$23))))))))))))))))))))))))</f>
        <v>872.53414049999981</v>
      </c>
      <c r="Z34" s="2">
        <f>IF(Calculator!$O$6="SINGLEBASE",SUM((((K34/100)*$AJ$22)*$AH$22))+((((K34/100)*$AJ$23)*$AH$23)),IF(Calculator!$O$6="SINGLEELEMENTS",SUM((((K34/100)*$AJ$22)*$AH$22))+(((((K34/100)*$AJ$22)*$AN$22)*$AH$22)*Calculator!$G$2)-((((K34/100)*$AJ$22)*$AN$22)*$AH$22)+((((K34/100)*$AJ$23)*$AH$23)),IF(Calculator!$O$6="SINGLESPECTRUM",SUM((((K34/100)*$AJ$22)*$AH$22))+(((((K34/100)*$AJ$22)*$AN$22)*$AH$22)*Calculator!$G$4)-((((K34/100)*$AJ$22)*$AN$22)*$AH$22)+((((K34/100)*$AJ$23)*$AH$23)),IF(Calculator!$O$6="SINGLEHOMESTEAD",SUM((((K34/100)*$AJ$22)*$AH$22))+(((((K34/100)*$AJ$22)*$AN$22)*$AH$22)*Calculator!$G$3)-((((K34/100)*$AJ$22)*$AN$22)*$AH$22)+((((K34/100)*$AJ$23)*$AH$23)),IF(Calculator!$O$6="SINGLEBAND A",SUM((((K34/100)*$AJ$22)*$AH$22))+(((((K34/100)*$AJ$22)*$AN$22)*$AH$22)*Calculator!$G$5)-((((K34/100)*$AJ$22)*$AN$22)*$AH$22)+((((K34/100)*$AJ$23)*$AH$23)),IF(Calculator!$O$6="SINGLEBAND B",SUM((((K34/100)*$AJ$22)*$AH$22))+(((((K34/100)*$AJ$22)*$AN$22)*$AH$22)*Calculator!$G$6)-((((K34/100)*$AJ$22)*$AN$22)*$AH$22)+((((K34/100)*$AJ$23)*$AH$23)),IF(Calculator!$O$6="SINGLEBAND C",SUM((((K34/100)*$AJ$22)*$AH$22))+(((((K34/100)*$AJ$22)*$AN$22)*$AH$22)*Calculator!$G$7)-((((K34/100)*$AJ$22)*$AN$22)*$AH$22)+((((K34/100)*$AJ$23)*$AH$23)),IF(Calculator!$O$6="SINGLEBAND D",SUM((((K34/100)*$AJ$22)*$AH$22))+(((((K34/100)*$AJ$22)*$AN$22)*$AH$22)*Calculator!$G$8)-((((K34/100)*$AJ$22)*$AN$22)*$AH$22)+((((K34/100)*$AJ$23)*$AH$23)),IF(Calculator!$O$6="SINGLEURBANE",SUM((((K34/100)*$AJ$22)*$AH$22))+(((((K34/100)*$AJ$22)*$AN$22)*$AH$22)*Calculator!$G$9)-((((K34/100)*$AJ$22)*$AN$22)*$AH$22)+((((K34/100)*$AJ$23)*$AH$23)),IF(Calculator!$O$6="SINGLESILVERANOD",SUM((((K34/100)*$AJ$22)*$AH$22))+(((((K34/100)*$AJ$22)*$AN$22)*$AH$22)*Calculator!$G$10)-((((K34/100)*$AJ$22)*$AN$22)*$AH$22)+((((K34/100)*$AJ$23)*$AH$23)),IF(Calculator!$O$6="SINGLEANOD",SUM((((K34/100)*$AJ$22)*$AH$22))+(((((K34/100)*$AJ$22)*$AN$22)*$AH$22)*Calculator!$G$11)-((((K34/100)*$AJ$22)*$AN$22)*$AH$22)+((((K34/100)*$AJ$23)*$AH$23)),IF(Calculator!$O$6="DUALBASE",SUM((((K34/100)*$AJ$22)*$AH$22))+(((((K34/100)*$AJ$22)*$AN$22)*$AH$22)*Calculator!$G$12)-((((K34/100)*$AJ$22)*$AN$22)*$AH$22)+((((K34/100)*$AJ$23)*$AH$23)),IF(Calculator!$O$6="DUALELEMENTS",SUM((((K34/100)*$AJ$22)*$AH$22))+(((((K34/100)*$AJ$22)*$AN$22)*$AH$22)*Calculator!$G$13)-((((K34/100)*$AJ$22)*$AN$22)*$AH$22)+((((K34/100)*$AJ$23)*$AH$23)),IF(Calculator!$O$6="DUALSPECTRUM",SUM((((K34/100)*$AJ$22)*$AH$22))+(((((K34/100)*$AJ$22)*$AN$22)*$AH$22)*Calculator!$G$15)-((((K34/100)*$AJ$22)*$AN$22)*$AH$22)+((((K34/100)*$AJ$23)*$AH$23)),IF(Calculator!$O$6="DUALHOMESTEAD",SUM((((K34/100)*$AJ$22)*$AH$22))+(((((K34/100)*$AJ$22)*$AN$22)*$AH$22)*Calculator!$G$14)-((((K34/100)*$AJ$22)*$AN$22)*$AH$22)+((((K34/100)*$AJ$23)*$AH$23)),IF(Calculator!$O$6="DUALBAND A",SUM((((K34/100)*$AJ$22)*$AH$22))+(((((K34/100)*$AJ$22)*$AN$22)*$AH$22)*Calculator!$G$16)-((((K34/100)*$AJ$22)*$AN$22)*$AH$22)+((((K34/100)*$AJ$23)*$AH$23)),IF(Calculator!$O$6="DUALBAND B",SUM((((K34/100)*$AJ$22)*$AH$22))+(((((K34/100)*$AJ$22)*$AN$22)*$AH$22)*Calculator!$G$17)-((((K34/100)*$AJ$22)*$AN$22)*$AH$22)+((((K34/100)*$AJ$23)*$AH$23)),IF(Calculator!$O$6="DUALBAND C",SUM((((K34/100)*$AJ$22)*$AH$22))+(((((K34/100)*$AJ$22)*$AN$22)*$AH$22)*Calculator!$G$18)-((((K34/100)*$AJ$22)*$AN$22)*$AH$22)+((((K34/100)*$AJ$23)*$AH$23)),IF(Calculator!$O$6="DUALBAND D",SUM((((K34/100)*$AJ$22)*$AH$22))+(((((K34/100)*$AJ$22)*$AN$22)*$AH$22)*Calculator!$G$19)-((((K34/100)*$AJ$22)*$AN$22)*$AH$22)+((((K34/100)*$AJ$23)*$AH$23)),IF(Calculator!$O$6="DUALURBANE",SUM((((K34/100)*$AJ$22)*$AH$22))+(((((K34/100)*$AJ$22)*$AN$22)*$AH$22)*Calculator!$G$20)-((((K34/100)*$AJ$22)*$AN$22)*$AH$22)+((((K34/100)*$AJ$23)*$AH$23)),IF(Calculator!$O$6="DUALSILVERANOD",SUM((((K34/100)*$AJ$22)*$AH$22))+(((((K34/100)*$AJ$22)*$AN$22)*$AH$22)*Calculator!$G$21)-((((K34/100)*$AJ$22)*$AN$22)*$AH$22)+((((K34/100)*$AJ$23)*$AH$23)),IF(Calculator!$O$6="DUALANOD",SUM((((K34/100)*$AJ$22)*$AH$22))+(((((K34/100)*$AJ$22)*$AN$22)*$AH$22)*Calculator!$G$22)-((((K34/100)*$AJ$22)*$AN$22)*$AH$22)+((((K34/100)*$AJ$23)*$AH$23))))))))))))))))))))))))</f>
        <v>882.31993849999981</v>
      </c>
      <c r="AA34" s="2">
        <f>IF(Calculator!$O$6="SINGLEBASE",SUM((((L34/100)*$AJ$22)*$AH$22))+((((L34/100)*$AJ$23)*$AH$23)),IF(Calculator!$O$6="SINGLEELEMENTS",SUM((((L34/100)*$AJ$22)*$AH$22))+(((((L34/100)*$AJ$22)*$AN$22)*$AH$22)*Calculator!$G$2)-((((L34/100)*$AJ$22)*$AN$22)*$AH$22)+((((L34/100)*$AJ$23)*$AH$23)),IF(Calculator!$O$6="SINGLESPECTRUM",SUM((((L34/100)*$AJ$22)*$AH$22))+(((((L34/100)*$AJ$22)*$AN$22)*$AH$22)*Calculator!$G$4)-((((L34/100)*$AJ$22)*$AN$22)*$AH$22)+((((L34/100)*$AJ$23)*$AH$23)),IF(Calculator!$O$6="SINGLEHOMESTEAD",SUM((((L34/100)*$AJ$22)*$AH$22))+(((((L34/100)*$AJ$22)*$AN$22)*$AH$22)*Calculator!$G$3)-((((L34/100)*$AJ$22)*$AN$22)*$AH$22)+((((L34/100)*$AJ$23)*$AH$23)),IF(Calculator!$O$6="SINGLEBAND A",SUM((((L34/100)*$AJ$22)*$AH$22))+(((((L34/100)*$AJ$22)*$AN$22)*$AH$22)*Calculator!$G$5)-((((L34/100)*$AJ$22)*$AN$22)*$AH$22)+((((L34/100)*$AJ$23)*$AH$23)),IF(Calculator!$O$6="SINGLEBAND B",SUM((((L34/100)*$AJ$22)*$AH$22))+(((((L34/100)*$AJ$22)*$AN$22)*$AH$22)*Calculator!$G$6)-((((L34/100)*$AJ$22)*$AN$22)*$AH$22)+((((L34/100)*$AJ$23)*$AH$23)),IF(Calculator!$O$6="SINGLEBAND C",SUM((((L34/100)*$AJ$22)*$AH$22))+(((((L34/100)*$AJ$22)*$AN$22)*$AH$22)*Calculator!$G$7)-((((L34/100)*$AJ$22)*$AN$22)*$AH$22)+((((L34/100)*$AJ$23)*$AH$23)),IF(Calculator!$O$6="SINGLEBAND D",SUM((((L34/100)*$AJ$22)*$AH$22))+(((((L34/100)*$AJ$22)*$AN$22)*$AH$22)*Calculator!$G$8)-((((L34/100)*$AJ$22)*$AN$22)*$AH$22)+((((L34/100)*$AJ$23)*$AH$23)),IF(Calculator!$O$6="SINGLEURBANE",SUM((((L34/100)*$AJ$22)*$AH$22))+(((((L34/100)*$AJ$22)*$AN$22)*$AH$22)*Calculator!$G$9)-((((L34/100)*$AJ$22)*$AN$22)*$AH$22)+((((L34/100)*$AJ$23)*$AH$23)),IF(Calculator!$O$6="SINGLESILVERANOD",SUM((((L34/100)*$AJ$22)*$AH$22))+(((((L34/100)*$AJ$22)*$AN$22)*$AH$22)*Calculator!$G$10)-((((L34/100)*$AJ$22)*$AN$22)*$AH$22)+((((L34/100)*$AJ$23)*$AH$23)),IF(Calculator!$O$6="SINGLEANOD",SUM((((L34/100)*$AJ$22)*$AH$22))+(((((L34/100)*$AJ$22)*$AN$22)*$AH$22)*Calculator!$G$11)-((((L34/100)*$AJ$22)*$AN$22)*$AH$22)+((((L34/100)*$AJ$23)*$AH$23)),IF(Calculator!$O$6="DUALBASE",SUM((((L34/100)*$AJ$22)*$AH$22))+(((((L34/100)*$AJ$22)*$AN$22)*$AH$22)*Calculator!$G$12)-((((L34/100)*$AJ$22)*$AN$22)*$AH$22)+((((L34/100)*$AJ$23)*$AH$23)),IF(Calculator!$O$6="DUALELEMENTS",SUM((((L34/100)*$AJ$22)*$AH$22))+(((((L34/100)*$AJ$22)*$AN$22)*$AH$22)*Calculator!$G$13)-((((L34/100)*$AJ$22)*$AN$22)*$AH$22)+((((L34/100)*$AJ$23)*$AH$23)),IF(Calculator!$O$6="DUALSPECTRUM",SUM((((L34/100)*$AJ$22)*$AH$22))+(((((L34/100)*$AJ$22)*$AN$22)*$AH$22)*Calculator!$G$15)-((((L34/100)*$AJ$22)*$AN$22)*$AH$22)+((((L34/100)*$AJ$23)*$AH$23)),IF(Calculator!$O$6="DUALHOMESTEAD",SUM((((L34/100)*$AJ$22)*$AH$22))+(((((L34/100)*$AJ$22)*$AN$22)*$AH$22)*Calculator!$G$14)-((((L34/100)*$AJ$22)*$AN$22)*$AH$22)+((((L34/100)*$AJ$23)*$AH$23)),IF(Calculator!$O$6="DUALBAND A",SUM((((L34/100)*$AJ$22)*$AH$22))+(((((L34/100)*$AJ$22)*$AN$22)*$AH$22)*Calculator!$G$16)-((((L34/100)*$AJ$22)*$AN$22)*$AH$22)+((((L34/100)*$AJ$23)*$AH$23)),IF(Calculator!$O$6="DUALBAND B",SUM((((L34/100)*$AJ$22)*$AH$22))+(((((L34/100)*$AJ$22)*$AN$22)*$AH$22)*Calculator!$G$17)-((((L34/100)*$AJ$22)*$AN$22)*$AH$22)+((((L34/100)*$AJ$23)*$AH$23)),IF(Calculator!$O$6="DUALBAND C",SUM((((L34/100)*$AJ$22)*$AH$22))+(((((L34/100)*$AJ$22)*$AN$22)*$AH$22)*Calculator!$G$18)-((((L34/100)*$AJ$22)*$AN$22)*$AH$22)+((((L34/100)*$AJ$23)*$AH$23)),IF(Calculator!$O$6="DUALBAND D",SUM((((L34/100)*$AJ$22)*$AH$22))+(((((L34/100)*$AJ$22)*$AN$22)*$AH$22)*Calculator!$G$19)-((((L34/100)*$AJ$22)*$AN$22)*$AH$22)+((((L34/100)*$AJ$23)*$AH$23)),IF(Calculator!$O$6="DUALURBANE",SUM((((L34/100)*$AJ$22)*$AH$22))+(((((L34/100)*$AJ$22)*$AN$22)*$AH$22)*Calculator!$G$20)-((((L34/100)*$AJ$22)*$AN$22)*$AH$22)+((((L34/100)*$AJ$23)*$AH$23)),IF(Calculator!$O$6="DUALSILVERANOD",SUM((((L34/100)*$AJ$22)*$AH$22))+(((((L34/100)*$AJ$22)*$AN$22)*$AH$22)*Calculator!$G$21)-((((L34/100)*$AJ$22)*$AN$22)*$AH$22)+((((L34/100)*$AJ$23)*$AH$23)),IF(Calculator!$O$6="DUALANOD",SUM((((L34/100)*$AJ$22)*$AH$22))+(((((L34/100)*$AJ$22)*$AN$22)*$AH$22)*Calculator!$G$22)-((((L34/100)*$AJ$22)*$AN$22)*$AH$22)+((((L34/100)*$AJ$23)*$AH$23))))))))))))))))))))))))</f>
        <v>891.45449250000001</v>
      </c>
      <c r="AB34" s="2">
        <f>IF(Calculator!$O$6="SINGLEBASE",SUM((((M34/100)*$AJ$22)*$AH$22))+((((M34/100)*$AJ$23)*$AH$23)),IF(Calculator!$O$6="SINGLEELEMENTS",SUM((((M34/100)*$AJ$22)*$AH$22))+(((((M34/100)*$AJ$22)*$AN$22)*$AH$22)*Calculator!$G$2)-((((M34/100)*$AJ$22)*$AN$22)*$AH$22)+((((M34/100)*$AJ$23)*$AH$23)),IF(Calculator!$O$6="SINGLESPECTRUM",SUM((((M34/100)*$AJ$22)*$AH$22))+(((((M34/100)*$AJ$22)*$AN$22)*$AH$22)*Calculator!$G$4)-((((M34/100)*$AJ$22)*$AN$22)*$AH$22)+((((M34/100)*$AJ$23)*$AH$23)),IF(Calculator!$O$6="SINGLEHOMESTEAD",SUM((((M34/100)*$AJ$22)*$AH$22))+(((((M34/100)*$AJ$22)*$AN$22)*$AH$22)*Calculator!$G$3)-((((M34/100)*$AJ$22)*$AN$22)*$AH$22)+((((M34/100)*$AJ$23)*$AH$23)),IF(Calculator!$O$6="SINGLEBAND A",SUM((((M34/100)*$AJ$22)*$AH$22))+(((((M34/100)*$AJ$22)*$AN$22)*$AH$22)*Calculator!$G$5)-((((M34/100)*$AJ$22)*$AN$22)*$AH$22)+((((M34/100)*$AJ$23)*$AH$23)),IF(Calculator!$O$6="SINGLEBAND B",SUM((((M34/100)*$AJ$22)*$AH$22))+(((((M34/100)*$AJ$22)*$AN$22)*$AH$22)*Calculator!$G$6)-((((M34/100)*$AJ$22)*$AN$22)*$AH$22)+((((M34/100)*$AJ$23)*$AH$23)),IF(Calculator!$O$6="SINGLEBAND C",SUM((((M34/100)*$AJ$22)*$AH$22))+(((((M34/100)*$AJ$22)*$AN$22)*$AH$22)*Calculator!$G$7)-((((M34/100)*$AJ$22)*$AN$22)*$AH$22)+((((M34/100)*$AJ$23)*$AH$23)),IF(Calculator!$O$6="SINGLEBAND D",SUM((((M34/100)*$AJ$22)*$AH$22))+(((((M34/100)*$AJ$22)*$AN$22)*$AH$22)*Calculator!$G$8)-((((M34/100)*$AJ$22)*$AN$22)*$AH$22)+((((M34/100)*$AJ$23)*$AH$23)),IF(Calculator!$O$6="SINGLEURBANE",SUM((((M34/100)*$AJ$22)*$AH$22))+(((((M34/100)*$AJ$22)*$AN$22)*$AH$22)*Calculator!$G$9)-((((M34/100)*$AJ$22)*$AN$22)*$AH$22)+((((M34/100)*$AJ$23)*$AH$23)),IF(Calculator!$O$6="SINGLESILVERANOD",SUM((((M34/100)*$AJ$22)*$AH$22))+(((((M34/100)*$AJ$22)*$AN$22)*$AH$22)*Calculator!$G$10)-((((M34/100)*$AJ$22)*$AN$22)*$AH$22)+((((M34/100)*$AJ$23)*$AH$23)),IF(Calculator!$O$6="SINGLEANOD",SUM((((M34/100)*$AJ$22)*$AH$22))+(((((M34/100)*$AJ$22)*$AN$22)*$AH$22)*Calculator!$G$11)-((((M34/100)*$AJ$22)*$AN$22)*$AH$22)+((((M34/100)*$AJ$23)*$AH$23)),IF(Calculator!$O$6="DUALBASE",SUM((((M34/100)*$AJ$22)*$AH$22))+(((((M34/100)*$AJ$22)*$AN$22)*$AH$22)*Calculator!$G$12)-((((M34/100)*$AJ$22)*$AN$22)*$AH$22)+((((M34/100)*$AJ$23)*$AH$23)),IF(Calculator!$O$6="DUALELEMENTS",SUM((((M34/100)*$AJ$22)*$AH$22))+(((((M34/100)*$AJ$22)*$AN$22)*$AH$22)*Calculator!$G$13)-((((M34/100)*$AJ$22)*$AN$22)*$AH$22)+((((M34/100)*$AJ$23)*$AH$23)),IF(Calculator!$O$6="DUALSPECTRUM",SUM((((M34/100)*$AJ$22)*$AH$22))+(((((M34/100)*$AJ$22)*$AN$22)*$AH$22)*Calculator!$G$15)-((((M34/100)*$AJ$22)*$AN$22)*$AH$22)+((((M34/100)*$AJ$23)*$AH$23)),IF(Calculator!$O$6="DUALHOMESTEAD",SUM((((M34/100)*$AJ$22)*$AH$22))+(((((M34/100)*$AJ$22)*$AN$22)*$AH$22)*Calculator!$G$14)-((((M34/100)*$AJ$22)*$AN$22)*$AH$22)+((((M34/100)*$AJ$23)*$AH$23)),IF(Calculator!$O$6="DUALBAND A",SUM((((M34/100)*$AJ$22)*$AH$22))+(((((M34/100)*$AJ$22)*$AN$22)*$AH$22)*Calculator!$G$16)-((((M34/100)*$AJ$22)*$AN$22)*$AH$22)+((((M34/100)*$AJ$23)*$AH$23)),IF(Calculator!$O$6="DUALBAND B",SUM((((M34/100)*$AJ$22)*$AH$22))+(((((M34/100)*$AJ$22)*$AN$22)*$AH$22)*Calculator!$G$17)-((((M34/100)*$AJ$22)*$AN$22)*$AH$22)+((((M34/100)*$AJ$23)*$AH$23)),IF(Calculator!$O$6="DUALBAND C",SUM((((M34/100)*$AJ$22)*$AH$22))+(((((M34/100)*$AJ$22)*$AN$22)*$AH$22)*Calculator!$G$18)-((((M34/100)*$AJ$22)*$AN$22)*$AH$22)+((((M34/100)*$AJ$23)*$AH$23)),IF(Calculator!$O$6="DUALBAND D",SUM((((M34/100)*$AJ$22)*$AH$22))+(((((M34/100)*$AJ$22)*$AN$22)*$AH$22)*Calculator!$G$19)-((((M34/100)*$AJ$22)*$AN$22)*$AH$22)+((((M34/100)*$AJ$23)*$AH$23)),IF(Calculator!$O$6="DUALURBANE",SUM((((M34/100)*$AJ$22)*$AH$22))+(((((M34/100)*$AJ$22)*$AN$22)*$AH$22)*Calculator!$G$20)-((((M34/100)*$AJ$22)*$AN$22)*$AH$22)+((((M34/100)*$AJ$23)*$AH$23)),IF(Calculator!$O$6="DUALSILVERANOD",SUM((((M34/100)*$AJ$22)*$AH$22))+(((((M34/100)*$AJ$22)*$AN$22)*$AH$22)*Calculator!$G$21)-((((M34/100)*$AJ$22)*$AN$22)*$AH$22)+((((M34/100)*$AJ$23)*$AH$23)),IF(Calculator!$O$6="DUALANOD",SUM((((M34/100)*$AJ$22)*$AH$22))+(((((M34/100)*$AJ$22)*$AN$22)*$AH$22)*Calculator!$G$22)-((((M34/100)*$AJ$22)*$AN$22)*$AH$22)+((((M34/100)*$AJ$23)*$AH$23))))))))))))))))))))))))</f>
        <v>900.59333099999981</v>
      </c>
      <c r="AC34" s="2">
        <f>IF(Calculator!$O$6="SINGLEBASE",SUM((((N34/100)*$AJ$22)*$AH$22))+((((N34/100)*$AJ$23)*$AH$23)),IF(Calculator!$O$6="SINGLEELEMENTS",SUM((((N34/100)*$AJ$22)*$AH$22))+(((((N34/100)*$AJ$22)*$AN$22)*$AH$22)*Calculator!$G$2)-((((N34/100)*$AJ$22)*$AN$22)*$AH$22)+((((N34/100)*$AJ$23)*$AH$23)),IF(Calculator!$O$6="SINGLESPECTRUM",SUM((((N34/100)*$AJ$22)*$AH$22))+(((((N34/100)*$AJ$22)*$AN$22)*$AH$22)*Calculator!$G$4)-((((N34/100)*$AJ$22)*$AN$22)*$AH$22)+((((N34/100)*$AJ$23)*$AH$23)),IF(Calculator!$O$6="SINGLEHOMESTEAD",SUM((((N34/100)*$AJ$22)*$AH$22))+(((((N34/100)*$AJ$22)*$AN$22)*$AH$22)*Calculator!$G$3)-((((N34/100)*$AJ$22)*$AN$22)*$AH$22)+((((N34/100)*$AJ$23)*$AH$23)),IF(Calculator!$O$6="SINGLEBAND A",SUM((((N34/100)*$AJ$22)*$AH$22))+(((((N34/100)*$AJ$22)*$AN$22)*$AH$22)*Calculator!$G$5)-((((N34/100)*$AJ$22)*$AN$22)*$AH$22)+((((N34/100)*$AJ$23)*$AH$23)),IF(Calculator!$O$6="SINGLEBAND B",SUM((((N34/100)*$AJ$22)*$AH$22))+(((((N34/100)*$AJ$22)*$AN$22)*$AH$22)*Calculator!$G$6)-((((N34/100)*$AJ$22)*$AN$22)*$AH$22)+((((N34/100)*$AJ$23)*$AH$23)),IF(Calculator!$O$6="SINGLEBAND C",SUM((((N34/100)*$AJ$22)*$AH$22))+(((((N34/100)*$AJ$22)*$AN$22)*$AH$22)*Calculator!$G$7)-((((N34/100)*$AJ$22)*$AN$22)*$AH$22)+((((N34/100)*$AJ$23)*$AH$23)),IF(Calculator!$O$6="SINGLEBAND D",SUM((((N34/100)*$AJ$22)*$AH$22))+(((((N34/100)*$AJ$22)*$AN$22)*$AH$22)*Calculator!$G$8)-((((N34/100)*$AJ$22)*$AN$22)*$AH$22)+((((N34/100)*$AJ$23)*$AH$23)),IF(Calculator!$O$6="SINGLEURBANE",SUM((((N34/100)*$AJ$22)*$AH$22))+(((((N34/100)*$AJ$22)*$AN$22)*$AH$22)*Calculator!$G$9)-((((N34/100)*$AJ$22)*$AN$22)*$AH$22)+((((N34/100)*$AJ$23)*$AH$23)),IF(Calculator!$O$6="SINGLESILVERANOD",SUM((((N34/100)*$AJ$22)*$AH$22))+(((((N34/100)*$AJ$22)*$AN$22)*$AH$22)*Calculator!$G$10)-((((N34/100)*$AJ$22)*$AN$22)*$AH$22)+((((N34/100)*$AJ$23)*$AH$23)),IF(Calculator!$O$6="SINGLEANOD",SUM((((N34/100)*$AJ$22)*$AH$22))+(((((N34/100)*$AJ$22)*$AN$22)*$AH$22)*Calculator!$G$11)-((((N34/100)*$AJ$22)*$AN$22)*$AH$22)+((((N34/100)*$AJ$23)*$AH$23)),IF(Calculator!$O$6="DUALBASE",SUM((((N34/100)*$AJ$22)*$AH$22))+(((((N34/100)*$AJ$22)*$AN$22)*$AH$22)*Calculator!$G$12)-((((N34/100)*$AJ$22)*$AN$22)*$AH$22)+((((N34/100)*$AJ$23)*$AH$23)),IF(Calculator!$O$6="DUALELEMENTS",SUM((((N34/100)*$AJ$22)*$AH$22))+(((((N34/100)*$AJ$22)*$AN$22)*$AH$22)*Calculator!$G$13)-((((N34/100)*$AJ$22)*$AN$22)*$AH$22)+((((N34/100)*$AJ$23)*$AH$23)),IF(Calculator!$O$6="DUALSPECTRUM",SUM((((N34/100)*$AJ$22)*$AH$22))+(((((N34/100)*$AJ$22)*$AN$22)*$AH$22)*Calculator!$G$15)-((((N34/100)*$AJ$22)*$AN$22)*$AH$22)+((((N34/100)*$AJ$23)*$AH$23)),IF(Calculator!$O$6="DUALHOMESTEAD",SUM((((N34/100)*$AJ$22)*$AH$22))+(((((N34/100)*$AJ$22)*$AN$22)*$AH$22)*Calculator!$G$14)-((((N34/100)*$AJ$22)*$AN$22)*$AH$22)+((((N34/100)*$AJ$23)*$AH$23)),IF(Calculator!$O$6="DUALBAND A",SUM((((N34/100)*$AJ$22)*$AH$22))+(((((N34/100)*$AJ$22)*$AN$22)*$AH$22)*Calculator!$G$16)-((((N34/100)*$AJ$22)*$AN$22)*$AH$22)+((((N34/100)*$AJ$23)*$AH$23)),IF(Calculator!$O$6="DUALBAND B",SUM((((N34/100)*$AJ$22)*$AH$22))+(((((N34/100)*$AJ$22)*$AN$22)*$AH$22)*Calculator!$G$17)-((((N34/100)*$AJ$22)*$AN$22)*$AH$22)+((((N34/100)*$AJ$23)*$AH$23)),IF(Calculator!$O$6="DUALBAND C",SUM((((N34/100)*$AJ$22)*$AH$22))+(((((N34/100)*$AJ$22)*$AN$22)*$AH$22)*Calculator!$G$18)-((((N34/100)*$AJ$22)*$AN$22)*$AH$22)+((((N34/100)*$AJ$23)*$AH$23)),IF(Calculator!$O$6="DUALBAND D",SUM((((N34/100)*$AJ$22)*$AH$22))+(((((N34/100)*$AJ$22)*$AN$22)*$AH$22)*Calculator!$G$19)-((((N34/100)*$AJ$22)*$AN$22)*$AH$22)+((((N34/100)*$AJ$23)*$AH$23)),IF(Calculator!$O$6="DUALURBANE",SUM((((N34/100)*$AJ$22)*$AH$22))+(((((N34/100)*$AJ$22)*$AN$22)*$AH$22)*Calculator!$G$20)-((((N34/100)*$AJ$22)*$AN$22)*$AH$22)+((((N34/100)*$AJ$23)*$AH$23)),IF(Calculator!$O$6="DUALSILVERANOD",SUM((((N34/100)*$AJ$22)*$AH$22))+(((((N34/100)*$AJ$22)*$AN$22)*$AH$22)*Calculator!$G$21)-((((N34/100)*$AJ$22)*$AN$22)*$AH$22)+((((N34/100)*$AJ$23)*$AH$23)),IF(Calculator!$O$6="DUALANOD",SUM((((N34/100)*$AJ$22)*$AH$22))+(((((N34/100)*$AJ$22)*$AN$22)*$AH$22)*Calculator!$G$22)-((((N34/100)*$AJ$22)*$AN$22)*$AH$22)+((((N34/100)*$AJ$23)*$AH$23))))))))))))))))))))))))</f>
        <v>910.37484449999988</v>
      </c>
    </row>
    <row r="35" spans="1:40">
      <c r="A35" s="8" t="s">
        <v>1403</v>
      </c>
      <c r="B35" s="2">
        <v>1961.7575999999999</v>
      </c>
      <c r="C35" s="2">
        <v>1984.0369999999998</v>
      </c>
      <c r="D35" s="2">
        <v>2007.9048</v>
      </c>
      <c r="E35" s="2">
        <v>2030.4663499999999</v>
      </c>
      <c r="F35" s="2">
        <v>2054.3236999999999</v>
      </c>
      <c r="G35" s="2">
        <v>2076.8852499999998</v>
      </c>
      <c r="H35" s="2">
        <v>2099.1646499999997</v>
      </c>
      <c r="I35" s="2">
        <v>2123.0324499999997</v>
      </c>
      <c r="J35" s="2">
        <v>2145.3222999999998</v>
      </c>
      <c r="K35" s="2">
        <v>2169.17965</v>
      </c>
      <c r="L35" s="2">
        <v>2191.4694999999997</v>
      </c>
      <c r="M35" s="2">
        <v>2213.7489</v>
      </c>
      <c r="N35" s="2">
        <v>2237.6167</v>
      </c>
      <c r="P35" s="8">
        <v>2600</v>
      </c>
      <c r="Q35" s="2">
        <f>IF(Calculator!$O$6="SINGLEBASE",SUM((((B35/100)*$AJ$22)*$AH$22))+((((B35/100)*$AJ$23)*$AH$23)),IF(Calculator!$O$6="SINGLEELEMENTS",SUM((((B35/100)*$AJ$22)*$AH$22))+(((((B35/100)*$AJ$22)*$AN$22)*$AH$22)*Calculator!$G$2)-((((B35/100)*$AJ$22)*$AN$22)*$AH$22)+((((B35/100)*$AJ$23)*$AH$23)),IF(Calculator!$O$6="SINGLESPECTRUM",SUM((((B35/100)*$AJ$22)*$AH$22))+(((((B35/100)*$AJ$22)*$AN$22)*$AH$22)*Calculator!$G$4)-((((B35/100)*$AJ$22)*$AN$22)*$AH$22)+((((B35/100)*$AJ$23)*$AH$23)),IF(Calculator!$O$6="SINGLEHOMESTEAD",SUM((((B35/100)*$AJ$22)*$AH$22))+(((((B35/100)*$AJ$22)*$AN$22)*$AH$22)*Calculator!$G$3)-((((B35/100)*$AJ$22)*$AN$22)*$AH$22)+((((B35/100)*$AJ$23)*$AH$23)),IF(Calculator!$O$6="SINGLEBAND A",SUM((((B35/100)*$AJ$22)*$AH$22))+(((((B35/100)*$AJ$22)*$AN$22)*$AH$22)*Calculator!$G$5)-((((B35/100)*$AJ$22)*$AN$22)*$AH$22)+((((B35/100)*$AJ$23)*$AH$23)),IF(Calculator!$O$6="SINGLEBAND B",SUM((((B35/100)*$AJ$22)*$AH$22))+(((((B35/100)*$AJ$22)*$AN$22)*$AH$22)*Calculator!$G$6)-((((B35/100)*$AJ$22)*$AN$22)*$AH$22)+((((B35/100)*$AJ$23)*$AH$23)),IF(Calculator!$O$6="SINGLEBAND C",SUM((((B35/100)*$AJ$22)*$AH$22))+(((((B35/100)*$AJ$22)*$AN$22)*$AH$22)*Calculator!$G$7)-((((B35/100)*$AJ$22)*$AN$22)*$AH$22)+((((B35/100)*$AJ$23)*$AH$23)),IF(Calculator!$O$6="SINGLEBAND D",SUM((((B35/100)*$AJ$22)*$AH$22))+(((((B35/100)*$AJ$22)*$AN$22)*$AH$22)*Calculator!$G$8)-((((B35/100)*$AJ$22)*$AN$22)*$AH$22)+((((B35/100)*$AJ$23)*$AH$23)),IF(Calculator!$O$6="SINGLEURBANE",SUM((((B35/100)*$AJ$22)*$AH$22))+(((((B35/100)*$AJ$22)*$AN$22)*$AH$22)*Calculator!$G$9)-((((B35/100)*$AJ$22)*$AN$22)*$AH$22)+((((B35/100)*$AJ$23)*$AH$23)),IF(Calculator!$O$6="SINGLESILVERANOD",SUM((((B35/100)*$AJ$22)*$AH$22))+(((((B35/100)*$AJ$22)*$AN$22)*$AH$22)*Calculator!$G$10)-((((B35/100)*$AJ$22)*$AN$22)*$AH$22)+((((B35/100)*$AJ$23)*$AH$23)),IF(Calculator!$O$6="SINGLEANOD",SUM((((B35/100)*$AJ$22)*$AH$22))+(((((B35/100)*$AJ$22)*$AN$22)*$AH$22)*Calculator!$G$11)-((((B35/100)*$AJ$22)*$AN$22)*$AH$22)+((((B35/100)*$AJ$23)*$AH$23)),IF(Calculator!$O$6="DUALBASE",SUM((((B35/100)*$AJ$22)*$AH$22))+(((((B35/100)*$AJ$22)*$AN$22)*$AH$22)*Calculator!$G$12)-((((B35/100)*$AJ$22)*$AN$22)*$AH$22)+((((B35/100)*$AJ$23)*$AH$23)),IF(Calculator!$O$6="DUALELEMENTS",SUM((((B35/100)*$AJ$22)*$AH$22))+(((((B35/100)*$AJ$22)*$AN$22)*$AH$22)*Calculator!$G$13)-((((B35/100)*$AJ$22)*$AN$22)*$AH$22)+((((B35/100)*$AJ$23)*$AH$23)),IF(Calculator!$O$6="DUALSPECTRUM",SUM((((B35/100)*$AJ$22)*$AH$22))+(((((B35/100)*$AJ$22)*$AN$22)*$AH$22)*Calculator!$G$15)-((((B35/100)*$AJ$22)*$AN$22)*$AH$22)+((((B35/100)*$AJ$23)*$AH$23)),IF(Calculator!$O$6="DUALHOMESTEAD",SUM((((B35/100)*$AJ$22)*$AH$22))+(((((B35/100)*$AJ$22)*$AN$22)*$AH$22)*Calculator!$G$14)-((((B35/100)*$AJ$22)*$AN$22)*$AH$22)+((((B35/100)*$AJ$23)*$AH$23)),IF(Calculator!$O$6="DUALBAND A",SUM((((B35/100)*$AJ$22)*$AH$22))+(((((B35/100)*$AJ$22)*$AN$22)*$AH$22)*Calculator!$G$16)-((((B35/100)*$AJ$22)*$AN$22)*$AH$22)+((((B35/100)*$AJ$23)*$AH$23)),IF(Calculator!$O$6="DUALBAND B",SUM((((B35/100)*$AJ$22)*$AH$22))+(((((B35/100)*$AJ$22)*$AN$22)*$AH$22)*Calculator!$G$17)-((((B35/100)*$AJ$22)*$AN$22)*$AH$22)+((((B35/100)*$AJ$23)*$AH$23)),IF(Calculator!$O$6="DUALBAND C",SUM((((B35/100)*$AJ$22)*$AH$22))+(((((B35/100)*$AJ$22)*$AN$22)*$AH$22)*Calculator!$G$18)-((((B35/100)*$AJ$22)*$AN$22)*$AH$22)+((((B35/100)*$AJ$23)*$AH$23)),IF(Calculator!$O$6="DUALBAND D",SUM((((B35/100)*$AJ$22)*$AH$22))+(((((B35/100)*$AJ$22)*$AN$22)*$AH$22)*Calculator!$G$19)-((((B35/100)*$AJ$22)*$AN$22)*$AH$22)+((((B35/100)*$AJ$23)*$AH$23)),IF(Calculator!$O$6="DUALURBANE",SUM((((B35/100)*$AJ$22)*$AH$22))+(((((B35/100)*$AJ$22)*$AN$22)*$AH$22)*Calculator!$G$20)-((((B35/100)*$AJ$22)*$AN$22)*$AH$22)+((((B35/100)*$AJ$23)*$AH$23)),IF(Calculator!$O$6="DUALSILVERANOD",SUM((((B35/100)*$AJ$22)*$AH$22))+(((((B35/100)*$AJ$22)*$AN$22)*$AH$22)*Calculator!$G$21)-((((B35/100)*$AJ$22)*$AN$22)*$AH$22)+((((B35/100)*$AJ$23)*$AH$23)),IF(Calculator!$O$6="DUALANOD",SUM((((B35/100)*$AJ$22)*$AH$22))+(((((B35/100)*$AJ$22)*$AN$22)*$AH$22)*Calculator!$G$22)-((((B35/100)*$AJ$22)*$AN$22)*$AH$22)+((((B35/100)*$AJ$23)*$AH$23))))))))))))))))))))))))</f>
        <v>804.32061599999997</v>
      </c>
      <c r="R35" s="2">
        <f>IF(Calculator!$O$6="SINGLEBASE",SUM((((C35/100)*$AJ$22)*$AH$22))+((((C35/100)*$AJ$23)*$AH$23)),IF(Calculator!$O$6="SINGLEELEMENTS",SUM((((C35/100)*$AJ$22)*$AH$22))+(((((C35/100)*$AJ$22)*$AN$22)*$AH$22)*Calculator!$G$2)-((((C35/100)*$AJ$22)*$AN$22)*$AH$22)+((((C35/100)*$AJ$23)*$AH$23)),IF(Calculator!$O$6="SINGLESPECTRUM",SUM((((C35/100)*$AJ$22)*$AH$22))+(((((C35/100)*$AJ$22)*$AN$22)*$AH$22)*Calculator!$G$4)-((((C35/100)*$AJ$22)*$AN$22)*$AH$22)+((((C35/100)*$AJ$23)*$AH$23)),IF(Calculator!$O$6="SINGLEHOMESTEAD",SUM((((C35/100)*$AJ$22)*$AH$22))+(((((C35/100)*$AJ$22)*$AN$22)*$AH$22)*Calculator!$G$3)-((((C35/100)*$AJ$22)*$AN$22)*$AH$22)+((((C35/100)*$AJ$23)*$AH$23)),IF(Calculator!$O$6="SINGLEBAND A",SUM((((C35/100)*$AJ$22)*$AH$22))+(((((C35/100)*$AJ$22)*$AN$22)*$AH$22)*Calculator!$G$5)-((((C35/100)*$AJ$22)*$AN$22)*$AH$22)+((((C35/100)*$AJ$23)*$AH$23)),IF(Calculator!$O$6="SINGLEBAND B",SUM((((C35/100)*$AJ$22)*$AH$22))+(((((C35/100)*$AJ$22)*$AN$22)*$AH$22)*Calculator!$G$6)-((((C35/100)*$AJ$22)*$AN$22)*$AH$22)+((((C35/100)*$AJ$23)*$AH$23)),IF(Calculator!$O$6="SINGLEBAND C",SUM((((C35/100)*$AJ$22)*$AH$22))+(((((C35/100)*$AJ$22)*$AN$22)*$AH$22)*Calculator!$G$7)-((((C35/100)*$AJ$22)*$AN$22)*$AH$22)+((((C35/100)*$AJ$23)*$AH$23)),IF(Calculator!$O$6="SINGLEBAND D",SUM((((C35/100)*$AJ$22)*$AH$22))+(((((C35/100)*$AJ$22)*$AN$22)*$AH$22)*Calculator!$G$8)-((((C35/100)*$AJ$22)*$AN$22)*$AH$22)+((((C35/100)*$AJ$23)*$AH$23)),IF(Calculator!$O$6="SINGLEURBANE",SUM((((C35/100)*$AJ$22)*$AH$22))+(((((C35/100)*$AJ$22)*$AN$22)*$AH$22)*Calculator!$G$9)-((((C35/100)*$AJ$22)*$AN$22)*$AH$22)+((((C35/100)*$AJ$23)*$AH$23)),IF(Calculator!$O$6="SINGLESILVERANOD",SUM((((C35/100)*$AJ$22)*$AH$22))+(((((C35/100)*$AJ$22)*$AN$22)*$AH$22)*Calculator!$G$10)-((((C35/100)*$AJ$22)*$AN$22)*$AH$22)+((((C35/100)*$AJ$23)*$AH$23)),IF(Calculator!$O$6="SINGLEANOD",SUM((((C35/100)*$AJ$22)*$AH$22))+(((((C35/100)*$AJ$22)*$AN$22)*$AH$22)*Calculator!$G$11)-((((C35/100)*$AJ$22)*$AN$22)*$AH$22)+((((C35/100)*$AJ$23)*$AH$23)),IF(Calculator!$O$6="DUALBASE",SUM((((C35/100)*$AJ$22)*$AH$22))+(((((C35/100)*$AJ$22)*$AN$22)*$AH$22)*Calculator!$G$12)-((((C35/100)*$AJ$22)*$AN$22)*$AH$22)+((((C35/100)*$AJ$23)*$AH$23)),IF(Calculator!$O$6="DUALELEMENTS",SUM((((C35/100)*$AJ$22)*$AH$22))+(((((C35/100)*$AJ$22)*$AN$22)*$AH$22)*Calculator!$G$13)-((((C35/100)*$AJ$22)*$AN$22)*$AH$22)+((((C35/100)*$AJ$23)*$AH$23)),IF(Calculator!$O$6="DUALSPECTRUM",SUM((((C35/100)*$AJ$22)*$AH$22))+(((((C35/100)*$AJ$22)*$AN$22)*$AH$22)*Calculator!$G$15)-((((C35/100)*$AJ$22)*$AN$22)*$AH$22)+((((C35/100)*$AJ$23)*$AH$23)),IF(Calculator!$O$6="DUALHOMESTEAD",SUM((((C35/100)*$AJ$22)*$AH$22))+(((((C35/100)*$AJ$22)*$AN$22)*$AH$22)*Calculator!$G$14)-((((C35/100)*$AJ$22)*$AN$22)*$AH$22)+((((C35/100)*$AJ$23)*$AH$23)),IF(Calculator!$O$6="DUALBAND A",SUM((((C35/100)*$AJ$22)*$AH$22))+(((((C35/100)*$AJ$22)*$AN$22)*$AH$22)*Calculator!$G$16)-((((C35/100)*$AJ$22)*$AN$22)*$AH$22)+((((C35/100)*$AJ$23)*$AH$23)),IF(Calculator!$O$6="DUALBAND B",SUM((((C35/100)*$AJ$22)*$AH$22))+(((((C35/100)*$AJ$22)*$AN$22)*$AH$22)*Calculator!$G$17)-((((C35/100)*$AJ$22)*$AN$22)*$AH$22)+((((C35/100)*$AJ$23)*$AH$23)),IF(Calculator!$O$6="DUALBAND C",SUM((((C35/100)*$AJ$22)*$AH$22))+(((((C35/100)*$AJ$22)*$AN$22)*$AH$22)*Calculator!$G$18)-((((C35/100)*$AJ$22)*$AN$22)*$AH$22)+((((C35/100)*$AJ$23)*$AH$23)),IF(Calculator!$O$6="DUALBAND D",SUM((((C35/100)*$AJ$22)*$AH$22))+(((((C35/100)*$AJ$22)*$AN$22)*$AH$22)*Calculator!$G$19)-((((C35/100)*$AJ$22)*$AN$22)*$AH$22)+((((C35/100)*$AJ$23)*$AH$23)),IF(Calculator!$O$6="DUALURBANE",SUM((((C35/100)*$AJ$22)*$AH$22))+(((((C35/100)*$AJ$22)*$AN$22)*$AH$22)*Calculator!$G$20)-((((C35/100)*$AJ$22)*$AN$22)*$AH$22)+((((C35/100)*$AJ$23)*$AH$23)),IF(Calculator!$O$6="DUALSILVERANOD",SUM((((C35/100)*$AJ$22)*$AH$22))+(((((C35/100)*$AJ$22)*$AN$22)*$AH$22)*Calculator!$G$21)-((((C35/100)*$AJ$22)*$AN$22)*$AH$22)+((((C35/100)*$AJ$23)*$AH$23)),IF(Calculator!$O$6="DUALANOD",SUM((((C35/100)*$AJ$22)*$AH$22))+(((((C35/100)*$AJ$22)*$AN$22)*$AH$22)*Calculator!$G$22)-((((C35/100)*$AJ$22)*$AN$22)*$AH$22)+((((C35/100)*$AJ$23)*$AH$23))))))))))))))))))))))))</f>
        <v>813.45516999999973</v>
      </c>
      <c r="S35" s="2">
        <f>IF(Calculator!$O$6="SINGLEBASE",SUM((((D35/100)*$AJ$22)*$AH$22))+((((D35/100)*$AJ$23)*$AH$23)),IF(Calculator!$O$6="SINGLEELEMENTS",SUM((((D35/100)*$AJ$22)*$AH$22))+(((((D35/100)*$AJ$22)*$AN$22)*$AH$22)*Calculator!$G$2)-((((D35/100)*$AJ$22)*$AN$22)*$AH$22)+((((D35/100)*$AJ$23)*$AH$23)),IF(Calculator!$O$6="SINGLESPECTRUM",SUM((((D35/100)*$AJ$22)*$AH$22))+(((((D35/100)*$AJ$22)*$AN$22)*$AH$22)*Calculator!$G$4)-((((D35/100)*$AJ$22)*$AN$22)*$AH$22)+((((D35/100)*$AJ$23)*$AH$23)),IF(Calculator!$O$6="SINGLEHOMESTEAD",SUM((((D35/100)*$AJ$22)*$AH$22))+(((((D35/100)*$AJ$22)*$AN$22)*$AH$22)*Calculator!$G$3)-((((D35/100)*$AJ$22)*$AN$22)*$AH$22)+((((D35/100)*$AJ$23)*$AH$23)),IF(Calculator!$O$6="SINGLEBAND A",SUM((((D35/100)*$AJ$22)*$AH$22))+(((((D35/100)*$AJ$22)*$AN$22)*$AH$22)*Calculator!$G$5)-((((D35/100)*$AJ$22)*$AN$22)*$AH$22)+((((D35/100)*$AJ$23)*$AH$23)),IF(Calculator!$O$6="SINGLEBAND B",SUM((((D35/100)*$AJ$22)*$AH$22))+(((((D35/100)*$AJ$22)*$AN$22)*$AH$22)*Calculator!$G$6)-((((D35/100)*$AJ$22)*$AN$22)*$AH$22)+((((D35/100)*$AJ$23)*$AH$23)),IF(Calculator!$O$6="SINGLEBAND C",SUM((((D35/100)*$AJ$22)*$AH$22))+(((((D35/100)*$AJ$22)*$AN$22)*$AH$22)*Calculator!$G$7)-((((D35/100)*$AJ$22)*$AN$22)*$AH$22)+((((D35/100)*$AJ$23)*$AH$23)),IF(Calculator!$O$6="SINGLEBAND D",SUM((((D35/100)*$AJ$22)*$AH$22))+(((((D35/100)*$AJ$22)*$AN$22)*$AH$22)*Calculator!$G$8)-((((D35/100)*$AJ$22)*$AN$22)*$AH$22)+((((D35/100)*$AJ$23)*$AH$23)),IF(Calculator!$O$6="SINGLEURBANE",SUM((((D35/100)*$AJ$22)*$AH$22))+(((((D35/100)*$AJ$22)*$AN$22)*$AH$22)*Calculator!$G$9)-((((D35/100)*$AJ$22)*$AN$22)*$AH$22)+((((D35/100)*$AJ$23)*$AH$23)),IF(Calculator!$O$6="SINGLESILVERANOD",SUM((((D35/100)*$AJ$22)*$AH$22))+(((((D35/100)*$AJ$22)*$AN$22)*$AH$22)*Calculator!$G$10)-((((D35/100)*$AJ$22)*$AN$22)*$AH$22)+((((D35/100)*$AJ$23)*$AH$23)),IF(Calculator!$O$6="SINGLEANOD",SUM((((D35/100)*$AJ$22)*$AH$22))+(((((D35/100)*$AJ$22)*$AN$22)*$AH$22)*Calculator!$G$11)-((((D35/100)*$AJ$22)*$AN$22)*$AH$22)+((((D35/100)*$AJ$23)*$AH$23)),IF(Calculator!$O$6="DUALBASE",SUM((((D35/100)*$AJ$22)*$AH$22))+(((((D35/100)*$AJ$22)*$AN$22)*$AH$22)*Calculator!$G$12)-((((D35/100)*$AJ$22)*$AN$22)*$AH$22)+((((D35/100)*$AJ$23)*$AH$23)),IF(Calculator!$O$6="DUALELEMENTS",SUM((((D35/100)*$AJ$22)*$AH$22))+(((((D35/100)*$AJ$22)*$AN$22)*$AH$22)*Calculator!$G$13)-((((D35/100)*$AJ$22)*$AN$22)*$AH$22)+((((D35/100)*$AJ$23)*$AH$23)),IF(Calculator!$O$6="DUALSPECTRUM",SUM((((D35/100)*$AJ$22)*$AH$22))+(((((D35/100)*$AJ$22)*$AN$22)*$AH$22)*Calculator!$G$15)-((((D35/100)*$AJ$22)*$AN$22)*$AH$22)+((((D35/100)*$AJ$23)*$AH$23)),IF(Calculator!$O$6="DUALHOMESTEAD",SUM((((D35/100)*$AJ$22)*$AH$22))+(((((D35/100)*$AJ$22)*$AN$22)*$AH$22)*Calculator!$G$14)-((((D35/100)*$AJ$22)*$AN$22)*$AH$22)+((((D35/100)*$AJ$23)*$AH$23)),IF(Calculator!$O$6="DUALBAND A",SUM((((D35/100)*$AJ$22)*$AH$22))+(((((D35/100)*$AJ$22)*$AN$22)*$AH$22)*Calculator!$G$16)-((((D35/100)*$AJ$22)*$AN$22)*$AH$22)+((((D35/100)*$AJ$23)*$AH$23)),IF(Calculator!$O$6="DUALBAND B",SUM((((D35/100)*$AJ$22)*$AH$22))+(((((D35/100)*$AJ$22)*$AN$22)*$AH$22)*Calculator!$G$17)-((((D35/100)*$AJ$22)*$AN$22)*$AH$22)+((((D35/100)*$AJ$23)*$AH$23)),IF(Calculator!$O$6="DUALBAND C",SUM((((D35/100)*$AJ$22)*$AH$22))+(((((D35/100)*$AJ$22)*$AN$22)*$AH$22)*Calculator!$G$18)-((((D35/100)*$AJ$22)*$AN$22)*$AH$22)+((((D35/100)*$AJ$23)*$AH$23)),IF(Calculator!$O$6="DUALBAND D",SUM((((D35/100)*$AJ$22)*$AH$22))+(((((D35/100)*$AJ$22)*$AN$22)*$AH$22)*Calculator!$G$19)-((((D35/100)*$AJ$22)*$AN$22)*$AH$22)+((((D35/100)*$AJ$23)*$AH$23)),IF(Calculator!$O$6="DUALURBANE",SUM((((D35/100)*$AJ$22)*$AH$22))+(((((D35/100)*$AJ$22)*$AN$22)*$AH$22)*Calculator!$G$20)-((((D35/100)*$AJ$22)*$AN$22)*$AH$22)+((((D35/100)*$AJ$23)*$AH$23)),IF(Calculator!$O$6="DUALSILVERANOD",SUM((((D35/100)*$AJ$22)*$AH$22))+(((((D35/100)*$AJ$22)*$AN$22)*$AH$22)*Calculator!$G$21)-((((D35/100)*$AJ$22)*$AN$22)*$AH$22)+((((D35/100)*$AJ$23)*$AH$23)),IF(Calculator!$O$6="DUALANOD",SUM((((D35/100)*$AJ$22)*$AH$22))+(((((D35/100)*$AJ$22)*$AN$22)*$AH$22)*Calculator!$G$22)-((((D35/100)*$AJ$22)*$AN$22)*$AH$22)+((((D35/100)*$AJ$23)*$AH$23))))))))))))))))))))))))</f>
        <v>823.24096799999995</v>
      </c>
      <c r="T35" s="2">
        <f>IF(Calculator!$O$6="SINGLEBASE",SUM((((E35/100)*$AJ$22)*$AH$22))+((((E35/100)*$AJ$23)*$AH$23)),IF(Calculator!$O$6="SINGLEELEMENTS",SUM((((E35/100)*$AJ$22)*$AH$22))+(((((E35/100)*$AJ$22)*$AN$22)*$AH$22)*Calculator!$G$2)-((((E35/100)*$AJ$22)*$AN$22)*$AH$22)+((((E35/100)*$AJ$23)*$AH$23)),IF(Calculator!$O$6="SINGLESPECTRUM",SUM((((E35/100)*$AJ$22)*$AH$22))+(((((E35/100)*$AJ$22)*$AN$22)*$AH$22)*Calculator!$G$4)-((((E35/100)*$AJ$22)*$AN$22)*$AH$22)+((((E35/100)*$AJ$23)*$AH$23)),IF(Calculator!$O$6="SINGLEHOMESTEAD",SUM((((E35/100)*$AJ$22)*$AH$22))+(((((E35/100)*$AJ$22)*$AN$22)*$AH$22)*Calculator!$G$3)-((((E35/100)*$AJ$22)*$AN$22)*$AH$22)+((((E35/100)*$AJ$23)*$AH$23)),IF(Calculator!$O$6="SINGLEBAND A",SUM((((E35/100)*$AJ$22)*$AH$22))+(((((E35/100)*$AJ$22)*$AN$22)*$AH$22)*Calculator!$G$5)-((((E35/100)*$AJ$22)*$AN$22)*$AH$22)+((((E35/100)*$AJ$23)*$AH$23)),IF(Calculator!$O$6="SINGLEBAND B",SUM((((E35/100)*$AJ$22)*$AH$22))+(((((E35/100)*$AJ$22)*$AN$22)*$AH$22)*Calculator!$G$6)-((((E35/100)*$AJ$22)*$AN$22)*$AH$22)+((((E35/100)*$AJ$23)*$AH$23)),IF(Calculator!$O$6="SINGLEBAND C",SUM((((E35/100)*$AJ$22)*$AH$22))+(((((E35/100)*$AJ$22)*$AN$22)*$AH$22)*Calculator!$G$7)-((((E35/100)*$AJ$22)*$AN$22)*$AH$22)+((((E35/100)*$AJ$23)*$AH$23)),IF(Calculator!$O$6="SINGLEBAND D",SUM((((E35/100)*$AJ$22)*$AH$22))+(((((E35/100)*$AJ$22)*$AN$22)*$AH$22)*Calculator!$G$8)-((((E35/100)*$AJ$22)*$AN$22)*$AH$22)+((((E35/100)*$AJ$23)*$AH$23)),IF(Calculator!$O$6="SINGLEURBANE",SUM((((E35/100)*$AJ$22)*$AH$22))+(((((E35/100)*$AJ$22)*$AN$22)*$AH$22)*Calculator!$G$9)-((((E35/100)*$AJ$22)*$AN$22)*$AH$22)+((((E35/100)*$AJ$23)*$AH$23)),IF(Calculator!$O$6="SINGLESILVERANOD",SUM((((E35/100)*$AJ$22)*$AH$22))+(((((E35/100)*$AJ$22)*$AN$22)*$AH$22)*Calculator!$G$10)-((((E35/100)*$AJ$22)*$AN$22)*$AH$22)+((((E35/100)*$AJ$23)*$AH$23)),IF(Calculator!$O$6="SINGLEANOD",SUM((((E35/100)*$AJ$22)*$AH$22))+(((((E35/100)*$AJ$22)*$AN$22)*$AH$22)*Calculator!$G$11)-((((E35/100)*$AJ$22)*$AN$22)*$AH$22)+((((E35/100)*$AJ$23)*$AH$23)),IF(Calculator!$O$6="DUALBASE",SUM((((E35/100)*$AJ$22)*$AH$22))+(((((E35/100)*$AJ$22)*$AN$22)*$AH$22)*Calculator!$G$12)-((((E35/100)*$AJ$22)*$AN$22)*$AH$22)+((((E35/100)*$AJ$23)*$AH$23)),IF(Calculator!$O$6="DUALELEMENTS",SUM((((E35/100)*$AJ$22)*$AH$22))+(((((E35/100)*$AJ$22)*$AN$22)*$AH$22)*Calculator!$G$13)-((((E35/100)*$AJ$22)*$AN$22)*$AH$22)+((((E35/100)*$AJ$23)*$AH$23)),IF(Calculator!$O$6="DUALSPECTRUM",SUM((((E35/100)*$AJ$22)*$AH$22))+(((((E35/100)*$AJ$22)*$AN$22)*$AH$22)*Calculator!$G$15)-((((E35/100)*$AJ$22)*$AN$22)*$AH$22)+((((E35/100)*$AJ$23)*$AH$23)),IF(Calculator!$O$6="DUALHOMESTEAD",SUM((((E35/100)*$AJ$22)*$AH$22))+(((((E35/100)*$AJ$22)*$AN$22)*$AH$22)*Calculator!$G$14)-((((E35/100)*$AJ$22)*$AN$22)*$AH$22)+((((E35/100)*$AJ$23)*$AH$23)),IF(Calculator!$O$6="DUALBAND A",SUM((((E35/100)*$AJ$22)*$AH$22))+(((((E35/100)*$AJ$22)*$AN$22)*$AH$22)*Calculator!$G$16)-((((E35/100)*$AJ$22)*$AN$22)*$AH$22)+((((E35/100)*$AJ$23)*$AH$23)),IF(Calculator!$O$6="DUALBAND B",SUM((((E35/100)*$AJ$22)*$AH$22))+(((((E35/100)*$AJ$22)*$AN$22)*$AH$22)*Calculator!$G$17)-((((E35/100)*$AJ$22)*$AN$22)*$AH$22)+((((E35/100)*$AJ$23)*$AH$23)),IF(Calculator!$O$6="DUALBAND C",SUM((((E35/100)*$AJ$22)*$AH$22))+(((((E35/100)*$AJ$22)*$AN$22)*$AH$22)*Calculator!$G$18)-((((E35/100)*$AJ$22)*$AN$22)*$AH$22)+((((E35/100)*$AJ$23)*$AH$23)),IF(Calculator!$O$6="DUALBAND D",SUM((((E35/100)*$AJ$22)*$AH$22))+(((((E35/100)*$AJ$22)*$AN$22)*$AH$22)*Calculator!$G$19)-((((E35/100)*$AJ$22)*$AN$22)*$AH$22)+((((E35/100)*$AJ$23)*$AH$23)),IF(Calculator!$O$6="DUALURBANE",SUM((((E35/100)*$AJ$22)*$AH$22))+(((((E35/100)*$AJ$22)*$AN$22)*$AH$22)*Calculator!$G$20)-((((E35/100)*$AJ$22)*$AN$22)*$AH$22)+((((E35/100)*$AJ$23)*$AH$23)),IF(Calculator!$O$6="DUALSILVERANOD",SUM((((E35/100)*$AJ$22)*$AH$22))+(((((E35/100)*$AJ$22)*$AN$22)*$AH$22)*Calculator!$G$21)-((((E35/100)*$AJ$22)*$AN$22)*$AH$22)+((((E35/100)*$AJ$23)*$AH$23)),IF(Calculator!$O$6="DUALANOD",SUM((((E35/100)*$AJ$22)*$AH$22))+(((((E35/100)*$AJ$22)*$AN$22)*$AH$22)*Calculator!$G$22)-((((E35/100)*$AJ$22)*$AN$22)*$AH$22)+((((E35/100)*$AJ$23)*$AH$23))))))))))))))))))))))))</f>
        <v>832.49120349999998</v>
      </c>
      <c r="U35" s="2">
        <f>IF(Calculator!$O$6="SINGLEBASE",SUM((((F35/100)*$AJ$22)*$AH$22))+((((F35/100)*$AJ$23)*$AH$23)),IF(Calculator!$O$6="SINGLEELEMENTS",SUM((((F35/100)*$AJ$22)*$AH$22))+(((((F35/100)*$AJ$22)*$AN$22)*$AH$22)*Calculator!$G$2)-((((F35/100)*$AJ$22)*$AN$22)*$AH$22)+((((F35/100)*$AJ$23)*$AH$23)),IF(Calculator!$O$6="SINGLESPECTRUM",SUM((((F35/100)*$AJ$22)*$AH$22))+(((((F35/100)*$AJ$22)*$AN$22)*$AH$22)*Calculator!$G$4)-((((F35/100)*$AJ$22)*$AN$22)*$AH$22)+((((F35/100)*$AJ$23)*$AH$23)),IF(Calculator!$O$6="SINGLEHOMESTEAD",SUM((((F35/100)*$AJ$22)*$AH$22))+(((((F35/100)*$AJ$22)*$AN$22)*$AH$22)*Calculator!$G$3)-((((F35/100)*$AJ$22)*$AN$22)*$AH$22)+((((F35/100)*$AJ$23)*$AH$23)),IF(Calculator!$O$6="SINGLEBAND A",SUM((((F35/100)*$AJ$22)*$AH$22))+(((((F35/100)*$AJ$22)*$AN$22)*$AH$22)*Calculator!$G$5)-((((F35/100)*$AJ$22)*$AN$22)*$AH$22)+((((F35/100)*$AJ$23)*$AH$23)),IF(Calculator!$O$6="SINGLEBAND B",SUM((((F35/100)*$AJ$22)*$AH$22))+(((((F35/100)*$AJ$22)*$AN$22)*$AH$22)*Calculator!$G$6)-((((F35/100)*$AJ$22)*$AN$22)*$AH$22)+((((F35/100)*$AJ$23)*$AH$23)),IF(Calculator!$O$6="SINGLEBAND C",SUM((((F35/100)*$AJ$22)*$AH$22))+(((((F35/100)*$AJ$22)*$AN$22)*$AH$22)*Calculator!$G$7)-((((F35/100)*$AJ$22)*$AN$22)*$AH$22)+((((F35/100)*$AJ$23)*$AH$23)),IF(Calculator!$O$6="SINGLEBAND D",SUM((((F35/100)*$AJ$22)*$AH$22))+(((((F35/100)*$AJ$22)*$AN$22)*$AH$22)*Calculator!$G$8)-((((F35/100)*$AJ$22)*$AN$22)*$AH$22)+((((F35/100)*$AJ$23)*$AH$23)),IF(Calculator!$O$6="SINGLEURBANE",SUM((((F35/100)*$AJ$22)*$AH$22))+(((((F35/100)*$AJ$22)*$AN$22)*$AH$22)*Calculator!$G$9)-((((F35/100)*$AJ$22)*$AN$22)*$AH$22)+((((F35/100)*$AJ$23)*$AH$23)),IF(Calculator!$O$6="SINGLESILVERANOD",SUM((((F35/100)*$AJ$22)*$AH$22))+(((((F35/100)*$AJ$22)*$AN$22)*$AH$22)*Calculator!$G$10)-((((F35/100)*$AJ$22)*$AN$22)*$AH$22)+((((F35/100)*$AJ$23)*$AH$23)),IF(Calculator!$O$6="SINGLEANOD",SUM((((F35/100)*$AJ$22)*$AH$22))+(((((F35/100)*$AJ$22)*$AN$22)*$AH$22)*Calculator!$G$11)-((((F35/100)*$AJ$22)*$AN$22)*$AH$22)+((((F35/100)*$AJ$23)*$AH$23)),IF(Calculator!$O$6="DUALBASE",SUM((((F35/100)*$AJ$22)*$AH$22))+(((((F35/100)*$AJ$22)*$AN$22)*$AH$22)*Calculator!$G$12)-((((F35/100)*$AJ$22)*$AN$22)*$AH$22)+((((F35/100)*$AJ$23)*$AH$23)),IF(Calculator!$O$6="DUALELEMENTS",SUM((((F35/100)*$AJ$22)*$AH$22))+(((((F35/100)*$AJ$22)*$AN$22)*$AH$22)*Calculator!$G$13)-((((F35/100)*$AJ$22)*$AN$22)*$AH$22)+((((F35/100)*$AJ$23)*$AH$23)),IF(Calculator!$O$6="DUALSPECTRUM",SUM((((F35/100)*$AJ$22)*$AH$22))+(((((F35/100)*$AJ$22)*$AN$22)*$AH$22)*Calculator!$G$15)-((((F35/100)*$AJ$22)*$AN$22)*$AH$22)+((((F35/100)*$AJ$23)*$AH$23)),IF(Calculator!$O$6="DUALHOMESTEAD",SUM((((F35/100)*$AJ$22)*$AH$22))+(((((F35/100)*$AJ$22)*$AN$22)*$AH$22)*Calculator!$G$14)-((((F35/100)*$AJ$22)*$AN$22)*$AH$22)+((((F35/100)*$AJ$23)*$AH$23)),IF(Calculator!$O$6="DUALBAND A",SUM((((F35/100)*$AJ$22)*$AH$22))+(((((F35/100)*$AJ$22)*$AN$22)*$AH$22)*Calculator!$G$16)-((((F35/100)*$AJ$22)*$AN$22)*$AH$22)+((((F35/100)*$AJ$23)*$AH$23)),IF(Calculator!$O$6="DUALBAND B",SUM((((F35/100)*$AJ$22)*$AH$22))+(((((F35/100)*$AJ$22)*$AN$22)*$AH$22)*Calculator!$G$17)-((((F35/100)*$AJ$22)*$AN$22)*$AH$22)+((((F35/100)*$AJ$23)*$AH$23)),IF(Calculator!$O$6="DUALBAND C",SUM((((F35/100)*$AJ$22)*$AH$22))+(((((F35/100)*$AJ$22)*$AN$22)*$AH$22)*Calculator!$G$18)-((((F35/100)*$AJ$22)*$AN$22)*$AH$22)+((((F35/100)*$AJ$23)*$AH$23)),IF(Calculator!$O$6="DUALBAND D",SUM((((F35/100)*$AJ$22)*$AH$22))+(((((F35/100)*$AJ$22)*$AN$22)*$AH$22)*Calculator!$G$19)-((((F35/100)*$AJ$22)*$AN$22)*$AH$22)+((((F35/100)*$AJ$23)*$AH$23)),IF(Calculator!$O$6="DUALURBANE",SUM((((F35/100)*$AJ$22)*$AH$22))+(((((F35/100)*$AJ$22)*$AN$22)*$AH$22)*Calculator!$G$20)-((((F35/100)*$AJ$22)*$AN$22)*$AH$22)+((((F35/100)*$AJ$23)*$AH$23)),IF(Calculator!$O$6="DUALSILVERANOD",SUM((((F35/100)*$AJ$22)*$AH$22))+(((((F35/100)*$AJ$22)*$AN$22)*$AH$22)*Calculator!$G$21)-((((F35/100)*$AJ$22)*$AN$22)*$AH$22)+((((F35/100)*$AJ$23)*$AH$23)),IF(Calculator!$O$6="DUALANOD",SUM((((F35/100)*$AJ$22)*$AH$22))+(((((F35/100)*$AJ$22)*$AN$22)*$AH$22)*Calculator!$G$22)-((((F35/100)*$AJ$22)*$AN$22)*$AH$22)+((((F35/100)*$AJ$23)*$AH$23))))))))))))))))))))))))</f>
        <v>842.27271699999983</v>
      </c>
      <c r="V35" s="2">
        <f>IF(Calculator!$O$6="SINGLEBASE",SUM((((G35/100)*$AJ$22)*$AH$22))+((((G35/100)*$AJ$23)*$AH$23)),IF(Calculator!$O$6="SINGLEELEMENTS",SUM((((G35/100)*$AJ$22)*$AH$22))+(((((G35/100)*$AJ$22)*$AN$22)*$AH$22)*Calculator!$G$2)-((((G35/100)*$AJ$22)*$AN$22)*$AH$22)+((((G35/100)*$AJ$23)*$AH$23)),IF(Calculator!$O$6="SINGLESPECTRUM",SUM((((G35/100)*$AJ$22)*$AH$22))+(((((G35/100)*$AJ$22)*$AN$22)*$AH$22)*Calculator!$G$4)-((((G35/100)*$AJ$22)*$AN$22)*$AH$22)+((((G35/100)*$AJ$23)*$AH$23)),IF(Calculator!$O$6="SINGLEHOMESTEAD",SUM((((G35/100)*$AJ$22)*$AH$22))+(((((G35/100)*$AJ$22)*$AN$22)*$AH$22)*Calculator!$G$3)-((((G35/100)*$AJ$22)*$AN$22)*$AH$22)+((((G35/100)*$AJ$23)*$AH$23)),IF(Calculator!$O$6="SINGLEBAND A",SUM((((G35/100)*$AJ$22)*$AH$22))+(((((G35/100)*$AJ$22)*$AN$22)*$AH$22)*Calculator!$G$5)-((((G35/100)*$AJ$22)*$AN$22)*$AH$22)+((((G35/100)*$AJ$23)*$AH$23)),IF(Calculator!$O$6="SINGLEBAND B",SUM((((G35/100)*$AJ$22)*$AH$22))+(((((G35/100)*$AJ$22)*$AN$22)*$AH$22)*Calculator!$G$6)-((((G35/100)*$AJ$22)*$AN$22)*$AH$22)+((((G35/100)*$AJ$23)*$AH$23)),IF(Calculator!$O$6="SINGLEBAND C",SUM((((G35/100)*$AJ$22)*$AH$22))+(((((G35/100)*$AJ$22)*$AN$22)*$AH$22)*Calculator!$G$7)-((((G35/100)*$AJ$22)*$AN$22)*$AH$22)+((((G35/100)*$AJ$23)*$AH$23)),IF(Calculator!$O$6="SINGLEBAND D",SUM((((G35/100)*$AJ$22)*$AH$22))+(((((G35/100)*$AJ$22)*$AN$22)*$AH$22)*Calculator!$G$8)-((((G35/100)*$AJ$22)*$AN$22)*$AH$22)+((((G35/100)*$AJ$23)*$AH$23)),IF(Calculator!$O$6="SINGLEURBANE",SUM((((G35/100)*$AJ$22)*$AH$22))+(((((G35/100)*$AJ$22)*$AN$22)*$AH$22)*Calculator!$G$9)-((((G35/100)*$AJ$22)*$AN$22)*$AH$22)+((((G35/100)*$AJ$23)*$AH$23)),IF(Calculator!$O$6="SINGLESILVERANOD",SUM((((G35/100)*$AJ$22)*$AH$22))+(((((G35/100)*$AJ$22)*$AN$22)*$AH$22)*Calculator!$G$10)-((((G35/100)*$AJ$22)*$AN$22)*$AH$22)+((((G35/100)*$AJ$23)*$AH$23)),IF(Calculator!$O$6="SINGLEANOD",SUM((((G35/100)*$AJ$22)*$AH$22))+(((((G35/100)*$AJ$22)*$AN$22)*$AH$22)*Calculator!$G$11)-((((G35/100)*$AJ$22)*$AN$22)*$AH$22)+((((G35/100)*$AJ$23)*$AH$23)),IF(Calculator!$O$6="DUALBASE",SUM((((G35/100)*$AJ$22)*$AH$22))+(((((G35/100)*$AJ$22)*$AN$22)*$AH$22)*Calculator!$G$12)-((((G35/100)*$AJ$22)*$AN$22)*$AH$22)+((((G35/100)*$AJ$23)*$AH$23)),IF(Calculator!$O$6="DUALELEMENTS",SUM((((G35/100)*$AJ$22)*$AH$22))+(((((G35/100)*$AJ$22)*$AN$22)*$AH$22)*Calculator!$G$13)-((((G35/100)*$AJ$22)*$AN$22)*$AH$22)+((((G35/100)*$AJ$23)*$AH$23)),IF(Calculator!$O$6="DUALSPECTRUM",SUM((((G35/100)*$AJ$22)*$AH$22))+(((((G35/100)*$AJ$22)*$AN$22)*$AH$22)*Calculator!$G$15)-((((G35/100)*$AJ$22)*$AN$22)*$AH$22)+((((G35/100)*$AJ$23)*$AH$23)),IF(Calculator!$O$6="DUALHOMESTEAD",SUM((((G35/100)*$AJ$22)*$AH$22))+(((((G35/100)*$AJ$22)*$AN$22)*$AH$22)*Calculator!$G$14)-((((G35/100)*$AJ$22)*$AN$22)*$AH$22)+((((G35/100)*$AJ$23)*$AH$23)),IF(Calculator!$O$6="DUALBAND A",SUM((((G35/100)*$AJ$22)*$AH$22))+(((((G35/100)*$AJ$22)*$AN$22)*$AH$22)*Calculator!$G$16)-((((G35/100)*$AJ$22)*$AN$22)*$AH$22)+((((G35/100)*$AJ$23)*$AH$23)),IF(Calculator!$O$6="DUALBAND B",SUM((((G35/100)*$AJ$22)*$AH$22))+(((((G35/100)*$AJ$22)*$AN$22)*$AH$22)*Calculator!$G$17)-((((G35/100)*$AJ$22)*$AN$22)*$AH$22)+((((G35/100)*$AJ$23)*$AH$23)),IF(Calculator!$O$6="DUALBAND C",SUM((((G35/100)*$AJ$22)*$AH$22))+(((((G35/100)*$AJ$22)*$AN$22)*$AH$22)*Calculator!$G$18)-((((G35/100)*$AJ$22)*$AN$22)*$AH$22)+((((G35/100)*$AJ$23)*$AH$23)),IF(Calculator!$O$6="DUALBAND D",SUM((((G35/100)*$AJ$22)*$AH$22))+(((((G35/100)*$AJ$22)*$AN$22)*$AH$22)*Calculator!$G$19)-((((G35/100)*$AJ$22)*$AN$22)*$AH$22)+((((G35/100)*$AJ$23)*$AH$23)),IF(Calculator!$O$6="DUALURBANE",SUM((((G35/100)*$AJ$22)*$AH$22))+(((((G35/100)*$AJ$22)*$AN$22)*$AH$22)*Calculator!$G$20)-((((G35/100)*$AJ$22)*$AN$22)*$AH$22)+((((G35/100)*$AJ$23)*$AH$23)),IF(Calculator!$O$6="DUALSILVERANOD",SUM((((G35/100)*$AJ$22)*$AH$22))+(((((G35/100)*$AJ$22)*$AN$22)*$AH$22)*Calculator!$G$21)-((((G35/100)*$AJ$22)*$AN$22)*$AH$22)+((((G35/100)*$AJ$23)*$AH$23)),IF(Calculator!$O$6="DUALANOD",SUM((((G35/100)*$AJ$22)*$AH$22))+(((((G35/100)*$AJ$22)*$AN$22)*$AH$22)*Calculator!$G$22)-((((G35/100)*$AJ$22)*$AN$22)*$AH$22)+((((G35/100)*$AJ$23)*$AH$23))))))))))))))))))))))))</f>
        <v>851.52295249999986</v>
      </c>
      <c r="W35" s="2">
        <f>IF(Calculator!$O$6="SINGLEBASE",SUM((((H35/100)*$AJ$22)*$AH$22))+((((H35/100)*$AJ$23)*$AH$23)),IF(Calculator!$O$6="SINGLEELEMENTS",SUM((((H35/100)*$AJ$22)*$AH$22))+(((((H35/100)*$AJ$22)*$AN$22)*$AH$22)*Calculator!$G$2)-((((H35/100)*$AJ$22)*$AN$22)*$AH$22)+((((H35/100)*$AJ$23)*$AH$23)),IF(Calculator!$O$6="SINGLESPECTRUM",SUM((((H35/100)*$AJ$22)*$AH$22))+(((((H35/100)*$AJ$22)*$AN$22)*$AH$22)*Calculator!$G$4)-((((H35/100)*$AJ$22)*$AN$22)*$AH$22)+((((H35/100)*$AJ$23)*$AH$23)),IF(Calculator!$O$6="SINGLEHOMESTEAD",SUM((((H35/100)*$AJ$22)*$AH$22))+(((((H35/100)*$AJ$22)*$AN$22)*$AH$22)*Calculator!$G$3)-((((H35/100)*$AJ$22)*$AN$22)*$AH$22)+((((H35/100)*$AJ$23)*$AH$23)),IF(Calculator!$O$6="SINGLEBAND A",SUM((((H35/100)*$AJ$22)*$AH$22))+(((((H35/100)*$AJ$22)*$AN$22)*$AH$22)*Calculator!$G$5)-((((H35/100)*$AJ$22)*$AN$22)*$AH$22)+((((H35/100)*$AJ$23)*$AH$23)),IF(Calculator!$O$6="SINGLEBAND B",SUM((((H35/100)*$AJ$22)*$AH$22))+(((((H35/100)*$AJ$22)*$AN$22)*$AH$22)*Calculator!$G$6)-((((H35/100)*$AJ$22)*$AN$22)*$AH$22)+((((H35/100)*$AJ$23)*$AH$23)),IF(Calculator!$O$6="SINGLEBAND C",SUM((((H35/100)*$AJ$22)*$AH$22))+(((((H35/100)*$AJ$22)*$AN$22)*$AH$22)*Calculator!$G$7)-((((H35/100)*$AJ$22)*$AN$22)*$AH$22)+((((H35/100)*$AJ$23)*$AH$23)),IF(Calculator!$O$6="SINGLEBAND D",SUM((((H35/100)*$AJ$22)*$AH$22))+(((((H35/100)*$AJ$22)*$AN$22)*$AH$22)*Calculator!$G$8)-((((H35/100)*$AJ$22)*$AN$22)*$AH$22)+((((H35/100)*$AJ$23)*$AH$23)),IF(Calculator!$O$6="SINGLEURBANE",SUM((((H35/100)*$AJ$22)*$AH$22))+(((((H35/100)*$AJ$22)*$AN$22)*$AH$22)*Calculator!$G$9)-((((H35/100)*$AJ$22)*$AN$22)*$AH$22)+((((H35/100)*$AJ$23)*$AH$23)),IF(Calculator!$O$6="SINGLESILVERANOD",SUM((((H35/100)*$AJ$22)*$AH$22))+(((((H35/100)*$AJ$22)*$AN$22)*$AH$22)*Calculator!$G$10)-((((H35/100)*$AJ$22)*$AN$22)*$AH$22)+((((H35/100)*$AJ$23)*$AH$23)),IF(Calculator!$O$6="SINGLEANOD",SUM((((H35/100)*$AJ$22)*$AH$22))+(((((H35/100)*$AJ$22)*$AN$22)*$AH$22)*Calculator!$G$11)-((((H35/100)*$AJ$22)*$AN$22)*$AH$22)+((((H35/100)*$AJ$23)*$AH$23)),IF(Calculator!$O$6="DUALBASE",SUM((((H35/100)*$AJ$22)*$AH$22))+(((((H35/100)*$AJ$22)*$AN$22)*$AH$22)*Calculator!$G$12)-((((H35/100)*$AJ$22)*$AN$22)*$AH$22)+((((H35/100)*$AJ$23)*$AH$23)),IF(Calculator!$O$6="DUALELEMENTS",SUM((((H35/100)*$AJ$22)*$AH$22))+(((((H35/100)*$AJ$22)*$AN$22)*$AH$22)*Calculator!$G$13)-((((H35/100)*$AJ$22)*$AN$22)*$AH$22)+((((H35/100)*$AJ$23)*$AH$23)),IF(Calculator!$O$6="DUALSPECTRUM",SUM((((H35/100)*$AJ$22)*$AH$22))+(((((H35/100)*$AJ$22)*$AN$22)*$AH$22)*Calculator!$G$15)-((((H35/100)*$AJ$22)*$AN$22)*$AH$22)+((((H35/100)*$AJ$23)*$AH$23)),IF(Calculator!$O$6="DUALHOMESTEAD",SUM((((H35/100)*$AJ$22)*$AH$22))+(((((H35/100)*$AJ$22)*$AN$22)*$AH$22)*Calculator!$G$14)-((((H35/100)*$AJ$22)*$AN$22)*$AH$22)+((((H35/100)*$AJ$23)*$AH$23)),IF(Calculator!$O$6="DUALBAND A",SUM((((H35/100)*$AJ$22)*$AH$22))+(((((H35/100)*$AJ$22)*$AN$22)*$AH$22)*Calculator!$G$16)-((((H35/100)*$AJ$22)*$AN$22)*$AH$22)+((((H35/100)*$AJ$23)*$AH$23)),IF(Calculator!$O$6="DUALBAND B",SUM((((H35/100)*$AJ$22)*$AH$22))+(((((H35/100)*$AJ$22)*$AN$22)*$AH$22)*Calculator!$G$17)-((((H35/100)*$AJ$22)*$AN$22)*$AH$22)+((((H35/100)*$AJ$23)*$AH$23)),IF(Calculator!$O$6="DUALBAND C",SUM((((H35/100)*$AJ$22)*$AH$22))+(((((H35/100)*$AJ$22)*$AN$22)*$AH$22)*Calculator!$G$18)-((((H35/100)*$AJ$22)*$AN$22)*$AH$22)+((((H35/100)*$AJ$23)*$AH$23)),IF(Calculator!$O$6="DUALBAND D",SUM((((H35/100)*$AJ$22)*$AH$22))+(((((H35/100)*$AJ$22)*$AN$22)*$AH$22)*Calculator!$G$19)-((((H35/100)*$AJ$22)*$AN$22)*$AH$22)+((((H35/100)*$AJ$23)*$AH$23)),IF(Calculator!$O$6="DUALURBANE",SUM((((H35/100)*$AJ$22)*$AH$22))+(((((H35/100)*$AJ$22)*$AN$22)*$AH$22)*Calculator!$G$20)-((((H35/100)*$AJ$22)*$AN$22)*$AH$22)+((((H35/100)*$AJ$23)*$AH$23)),IF(Calculator!$O$6="DUALSILVERANOD",SUM((((H35/100)*$AJ$22)*$AH$22))+(((((H35/100)*$AJ$22)*$AN$22)*$AH$22)*Calculator!$G$21)-((((H35/100)*$AJ$22)*$AN$22)*$AH$22)+((((H35/100)*$AJ$23)*$AH$23)),IF(Calculator!$O$6="DUALANOD",SUM((((H35/100)*$AJ$22)*$AH$22))+(((((H35/100)*$AJ$22)*$AN$22)*$AH$22)*Calculator!$G$22)-((((H35/100)*$AJ$22)*$AN$22)*$AH$22)+((((H35/100)*$AJ$23)*$AH$23))))))))))))))))))))))))</f>
        <v>860.65750649999984</v>
      </c>
      <c r="X35" s="2">
        <f>IF(Calculator!$O$6="SINGLEBASE",SUM((((I35/100)*$AJ$22)*$AH$22))+((((I35/100)*$AJ$23)*$AH$23)),IF(Calculator!$O$6="SINGLEELEMENTS",SUM((((I35/100)*$AJ$22)*$AH$22))+(((((I35/100)*$AJ$22)*$AN$22)*$AH$22)*Calculator!$G$2)-((((I35/100)*$AJ$22)*$AN$22)*$AH$22)+((((I35/100)*$AJ$23)*$AH$23)),IF(Calculator!$O$6="SINGLESPECTRUM",SUM((((I35/100)*$AJ$22)*$AH$22))+(((((I35/100)*$AJ$22)*$AN$22)*$AH$22)*Calculator!$G$4)-((((I35/100)*$AJ$22)*$AN$22)*$AH$22)+((((I35/100)*$AJ$23)*$AH$23)),IF(Calculator!$O$6="SINGLEHOMESTEAD",SUM((((I35/100)*$AJ$22)*$AH$22))+(((((I35/100)*$AJ$22)*$AN$22)*$AH$22)*Calculator!$G$3)-((((I35/100)*$AJ$22)*$AN$22)*$AH$22)+((((I35/100)*$AJ$23)*$AH$23)),IF(Calculator!$O$6="SINGLEBAND A",SUM((((I35/100)*$AJ$22)*$AH$22))+(((((I35/100)*$AJ$22)*$AN$22)*$AH$22)*Calculator!$G$5)-((((I35/100)*$AJ$22)*$AN$22)*$AH$22)+((((I35/100)*$AJ$23)*$AH$23)),IF(Calculator!$O$6="SINGLEBAND B",SUM((((I35/100)*$AJ$22)*$AH$22))+(((((I35/100)*$AJ$22)*$AN$22)*$AH$22)*Calculator!$G$6)-((((I35/100)*$AJ$22)*$AN$22)*$AH$22)+((((I35/100)*$AJ$23)*$AH$23)),IF(Calculator!$O$6="SINGLEBAND C",SUM((((I35/100)*$AJ$22)*$AH$22))+(((((I35/100)*$AJ$22)*$AN$22)*$AH$22)*Calculator!$G$7)-((((I35/100)*$AJ$22)*$AN$22)*$AH$22)+((((I35/100)*$AJ$23)*$AH$23)),IF(Calculator!$O$6="SINGLEBAND D",SUM((((I35/100)*$AJ$22)*$AH$22))+(((((I35/100)*$AJ$22)*$AN$22)*$AH$22)*Calculator!$G$8)-((((I35/100)*$AJ$22)*$AN$22)*$AH$22)+((((I35/100)*$AJ$23)*$AH$23)),IF(Calculator!$O$6="SINGLEURBANE",SUM((((I35/100)*$AJ$22)*$AH$22))+(((((I35/100)*$AJ$22)*$AN$22)*$AH$22)*Calculator!$G$9)-((((I35/100)*$AJ$22)*$AN$22)*$AH$22)+((((I35/100)*$AJ$23)*$AH$23)),IF(Calculator!$O$6="SINGLESILVERANOD",SUM((((I35/100)*$AJ$22)*$AH$22))+(((((I35/100)*$AJ$22)*$AN$22)*$AH$22)*Calculator!$G$10)-((((I35/100)*$AJ$22)*$AN$22)*$AH$22)+((((I35/100)*$AJ$23)*$AH$23)),IF(Calculator!$O$6="SINGLEANOD",SUM((((I35/100)*$AJ$22)*$AH$22))+(((((I35/100)*$AJ$22)*$AN$22)*$AH$22)*Calculator!$G$11)-((((I35/100)*$AJ$22)*$AN$22)*$AH$22)+((((I35/100)*$AJ$23)*$AH$23)),IF(Calculator!$O$6="DUALBASE",SUM((((I35/100)*$AJ$22)*$AH$22))+(((((I35/100)*$AJ$22)*$AN$22)*$AH$22)*Calculator!$G$12)-((((I35/100)*$AJ$22)*$AN$22)*$AH$22)+((((I35/100)*$AJ$23)*$AH$23)),IF(Calculator!$O$6="DUALELEMENTS",SUM((((I35/100)*$AJ$22)*$AH$22))+(((((I35/100)*$AJ$22)*$AN$22)*$AH$22)*Calculator!$G$13)-((((I35/100)*$AJ$22)*$AN$22)*$AH$22)+((((I35/100)*$AJ$23)*$AH$23)),IF(Calculator!$O$6="DUALSPECTRUM",SUM((((I35/100)*$AJ$22)*$AH$22))+(((((I35/100)*$AJ$22)*$AN$22)*$AH$22)*Calculator!$G$15)-((((I35/100)*$AJ$22)*$AN$22)*$AH$22)+((((I35/100)*$AJ$23)*$AH$23)),IF(Calculator!$O$6="DUALHOMESTEAD",SUM((((I35/100)*$AJ$22)*$AH$22))+(((((I35/100)*$AJ$22)*$AN$22)*$AH$22)*Calculator!$G$14)-((((I35/100)*$AJ$22)*$AN$22)*$AH$22)+((((I35/100)*$AJ$23)*$AH$23)),IF(Calculator!$O$6="DUALBAND A",SUM((((I35/100)*$AJ$22)*$AH$22))+(((((I35/100)*$AJ$22)*$AN$22)*$AH$22)*Calculator!$G$16)-((((I35/100)*$AJ$22)*$AN$22)*$AH$22)+((((I35/100)*$AJ$23)*$AH$23)),IF(Calculator!$O$6="DUALBAND B",SUM((((I35/100)*$AJ$22)*$AH$22))+(((((I35/100)*$AJ$22)*$AN$22)*$AH$22)*Calculator!$G$17)-((((I35/100)*$AJ$22)*$AN$22)*$AH$22)+((((I35/100)*$AJ$23)*$AH$23)),IF(Calculator!$O$6="DUALBAND C",SUM((((I35/100)*$AJ$22)*$AH$22))+(((((I35/100)*$AJ$22)*$AN$22)*$AH$22)*Calculator!$G$18)-((((I35/100)*$AJ$22)*$AN$22)*$AH$22)+((((I35/100)*$AJ$23)*$AH$23)),IF(Calculator!$O$6="DUALBAND D",SUM((((I35/100)*$AJ$22)*$AH$22))+(((((I35/100)*$AJ$22)*$AN$22)*$AH$22)*Calculator!$G$19)-((((I35/100)*$AJ$22)*$AN$22)*$AH$22)+((((I35/100)*$AJ$23)*$AH$23)),IF(Calculator!$O$6="DUALURBANE",SUM((((I35/100)*$AJ$22)*$AH$22))+(((((I35/100)*$AJ$22)*$AN$22)*$AH$22)*Calculator!$G$20)-((((I35/100)*$AJ$22)*$AN$22)*$AH$22)+((((I35/100)*$AJ$23)*$AH$23)),IF(Calculator!$O$6="DUALSILVERANOD",SUM((((I35/100)*$AJ$22)*$AH$22))+(((((I35/100)*$AJ$22)*$AN$22)*$AH$22)*Calculator!$G$21)-((((I35/100)*$AJ$22)*$AN$22)*$AH$22)+((((I35/100)*$AJ$23)*$AH$23)),IF(Calculator!$O$6="DUALANOD",SUM((((I35/100)*$AJ$22)*$AH$22))+(((((I35/100)*$AJ$22)*$AN$22)*$AH$22)*Calculator!$G$22)-((((I35/100)*$AJ$22)*$AN$22)*$AH$22)+((((I35/100)*$AJ$23)*$AH$23))))))))))))))))))))))))</f>
        <v>870.44330449999984</v>
      </c>
      <c r="Y35" s="2">
        <f>IF(Calculator!$O$6="SINGLEBASE",SUM((((J35/100)*$AJ$22)*$AH$22))+((((J35/100)*$AJ$23)*$AH$23)),IF(Calculator!$O$6="SINGLEELEMENTS",SUM((((J35/100)*$AJ$22)*$AH$22))+(((((J35/100)*$AJ$22)*$AN$22)*$AH$22)*Calculator!$G$2)-((((J35/100)*$AJ$22)*$AN$22)*$AH$22)+((((J35/100)*$AJ$23)*$AH$23)),IF(Calculator!$O$6="SINGLESPECTRUM",SUM((((J35/100)*$AJ$22)*$AH$22))+(((((J35/100)*$AJ$22)*$AN$22)*$AH$22)*Calculator!$G$4)-((((J35/100)*$AJ$22)*$AN$22)*$AH$22)+((((J35/100)*$AJ$23)*$AH$23)),IF(Calculator!$O$6="SINGLEHOMESTEAD",SUM((((J35/100)*$AJ$22)*$AH$22))+(((((J35/100)*$AJ$22)*$AN$22)*$AH$22)*Calculator!$G$3)-((((J35/100)*$AJ$22)*$AN$22)*$AH$22)+((((J35/100)*$AJ$23)*$AH$23)),IF(Calculator!$O$6="SINGLEBAND A",SUM((((J35/100)*$AJ$22)*$AH$22))+(((((J35/100)*$AJ$22)*$AN$22)*$AH$22)*Calculator!$G$5)-((((J35/100)*$AJ$22)*$AN$22)*$AH$22)+((((J35/100)*$AJ$23)*$AH$23)),IF(Calculator!$O$6="SINGLEBAND B",SUM((((J35/100)*$AJ$22)*$AH$22))+(((((J35/100)*$AJ$22)*$AN$22)*$AH$22)*Calculator!$G$6)-((((J35/100)*$AJ$22)*$AN$22)*$AH$22)+((((J35/100)*$AJ$23)*$AH$23)),IF(Calculator!$O$6="SINGLEBAND C",SUM((((J35/100)*$AJ$22)*$AH$22))+(((((J35/100)*$AJ$22)*$AN$22)*$AH$22)*Calculator!$G$7)-((((J35/100)*$AJ$22)*$AN$22)*$AH$22)+((((J35/100)*$AJ$23)*$AH$23)),IF(Calculator!$O$6="SINGLEBAND D",SUM((((J35/100)*$AJ$22)*$AH$22))+(((((J35/100)*$AJ$22)*$AN$22)*$AH$22)*Calculator!$G$8)-((((J35/100)*$AJ$22)*$AN$22)*$AH$22)+((((J35/100)*$AJ$23)*$AH$23)),IF(Calculator!$O$6="SINGLEURBANE",SUM((((J35/100)*$AJ$22)*$AH$22))+(((((J35/100)*$AJ$22)*$AN$22)*$AH$22)*Calculator!$G$9)-((((J35/100)*$AJ$22)*$AN$22)*$AH$22)+((((J35/100)*$AJ$23)*$AH$23)),IF(Calculator!$O$6="SINGLESILVERANOD",SUM((((J35/100)*$AJ$22)*$AH$22))+(((((J35/100)*$AJ$22)*$AN$22)*$AH$22)*Calculator!$G$10)-((((J35/100)*$AJ$22)*$AN$22)*$AH$22)+((((J35/100)*$AJ$23)*$AH$23)),IF(Calculator!$O$6="SINGLEANOD",SUM((((J35/100)*$AJ$22)*$AH$22))+(((((J35/100)*$AJ$22)*$AN$22)*$AH$22)*Calculator!$G$11)-((((J35/100)*$AJ$22)*$AN$22)*$AH$22)+((((J35/100)*$AJ$23)*$AH$23)),IF(Calculator!$O$6="DUALBASE",SUM((((J35/100)*$AJ$22)*$AH$22))+(((((J35/100)*$AJ$22)*$AN$22)*$AH$22)*Calculator!$G$12)-((((J35/100)*$AJ$22)*$AN$22)*$AH$22)+((((J35/100)*$AJ$23)*$AH$23)),IF(Calculator!$O$6="DUALELEMENTS",SUM((((J35/100)*$AJ$22)*$AH$22))+(((((J35/100)*$AJ$22)*$AN$22)*$AH$22)*Calculator!$G$13)-((((J35/100)*$AJ$22)*$AN$22)*$AH$22)+((((J35/100)*$AJ$23)*$AH$23)),IF(Calculator!$O$6="DUALSPECTRUM",SUM((((J35/100)*$AJ$22)*$AH$22))+(((((J35/100)*$AJ$22)*$AN$22)*$AH$22)*Calculator!$G$15)-((((J35/100)*$AJ$22)*$AN$22)*$AH$22)+((((J35/100)*$AJ$23)*$AH$23)),IF(Calculator!$O$6="DUALHOMESTEAD",SUM((((J35/100)*$AJ$22)*$AH$22))+(((((J35/100)*$AJ$22)*$AN$22)*$AH$22)*Calculator!$G$14)-((((J35/100)*$AJ$22)*$AN$22)*$AH$22)+((((J35/100)*$AJ$23)*$AH$23)),IF(Calculator!$O$6="DUALBAND A",SUM((((J35/100)*$AJ$22)*$AH$22))+(((((J35/100)*$AJ$22)*$AN$22)*$AH$22)*Calculator!$G$16)-((((J35/100)*$AJ$22)*$AN$22)*$AH$22)+((((J35/100)*$AJ$23)*$AH$23)),IF(Calculator!$O$6="DUALBAND B",SUM((((J35/100)*$AJ$22)*$AH$22))+(((((J35/100)*$AJ$22)*$AN$22)*$AH$22)*Calculator!$G$17)-((((J35/100)*$AJ$22)*$AN$22)*$AH$22)+((((J35/100)*$AJ$23)*$AH$23)),IF(Calculator!$O$6="DUALBAND C",SUM((((J35/100)*$AJ$22)*$AH$22))+(((((J35/100)*$AJ$22)*$AN$22)*$AH$22)*Calculator!$G$18)-((((J35/100)*$AJ$22)*$AN$22)*$AH$22)+((((J35/100)*$AJ$23)*$AH$23)),IF(Calculator!$O$6="DUALBAND D",SUM((((J35/100)*$AJ$22)*$AH$22))+(((((J35/100)*$AJ$22)*$AN$22)*$AH$22)*Calculator!$G$19)-((((J35/100)*$AJ$22)*$AN$22)*$AH$22)+((((J35/100)*$AJ$23)*$AH$23)),IF(Calculator!$O$6="DUALURBANE",SUM((((J35/100)*$AJ$22)*$AH$22))+(((((J35/100)*$AJ$22)*$AN$22)*$AH$22)*Calculator!$G$20)-((((J35/100)*$AJ$22)*$AN$22)*$AH$22)+((((J35/100)*$AJ$23)*$AH$23)),IF(Calculator!$O$6="DUALSILVERANOD",SUM((((J35/100)*$AJ$22)*$AH$22))+(((((J35/100)*$AJ$22)*$AN$22)*$AH$22)*Calculator!$G$21)-((((J35/100)*$AJ$22)*$AN$22)*$AH$22)+((((J35/100)*$AJ$23)*$AH$23)),IF(Calculator!$O$6="DUALANOD",SUM((((J35/100)*$AJ$22)*$AH$22))+(((((J35/100)*$AJ$22)*$AN$22)*$AH$22)*Calculator!$G$22)-((((J35/100)*$AJ$22)*$AN$22)*$AH$22)+((((J35/100)*$AJ$23)*$AH$23))))))))))))))))))))))))</f>
        <v>879.58214299999986</v>
      </c>
      <c r="Z35" s="2">
        <f>IF(Calculator!$O$6="SINGLEBASE",SUM((((K35/100)*$AJ$22)*$AH$22))+((((K35/100)*$AJ$23)*$AH$23)),IF(Calculator!$O$6="SINGLEELEMENTS",SUM((((K35/100)*$AJ$22)*$AH$22))+(((((K35/100)*$AJ$22)*$AN$22)*$AH$22)*Calculator!$G$2)-((((K35/100)*$AJ$22)*$AN$22)*$AH$22)+((((K35/100)*$AJ$23)*$AH$23)),IF(Calculator!$O$6="SINGLESPECTRUM",SUM((((K35/100)*$AJ$22)*$AH$22))+(((((K35/100)*$AJ$22)*$AN$22)*$AH$22)*Calculator!$G$4)-((((K35/100)*$AJ$22)*$AN$22)*$AH$22)+((((K35/100)*$AJ$23)*$AH$23)),IF(Calculator!$O$6="SINGLEHOMESTEAD",SUM((((K35/100)*$AJ$22)*$AH$22))+(((((K35/100)*$AJ$22)*$AN$22)*$AH$22)*Calculator!$G$3)-((((K35/100)*$AJ$22)*$AN$22)*$AH$22)+((((K35/100)*$AJ$23)*$AH$23)),IF(Calculator!$O$6="SINGLEBAND A",SUM((((K35/100)*$AJ$22)*$AH$22))+(((((K35/100)*$AJ$22)*$AN$22)*$AH$22)*Calculator!$G$5)-((((K35/100)*$AJ$22)*$AN$22)*$AH$22)+((((K35/100)*$AJ$23)*$AH$23)),IF(Calculator!$O$6="SINGLEBAND B",SUM((((K35/100)*$AJ$22)*$AH$22))+(((((K35/100)*$AJ$22)*$AN$22)*$AH$22)*Calculator!$G$6)-((((K35/100)*$AJ$22)*$AN$22)*$AH$22)+((((K35/100)*$AJ$23)*$AH$23)),IF(Calculator!$O$6="SINGLEBAND C",SUM((((K35/100)*$AJ$22)*$AH$22))+(((((K35/100)*$AJ$22)*$AN$22)*$AH$22)*Calculator!$G$7)-((((K35/100)*$AJ$22)*$AN$22)*$AH$22)+((((K35/100)*$AJ$23)*$AH$23)),IF(Calculator!$O$6="SINGLEBAND D",SUM((((K35/100)*$AJ$22)*$AH$22))+(((((K35/100)*$AJ$22)*$AN$22)*$AH$22)*Calculator!$G$8)-((((K35/100)*$AJ$22)*$AN$22)*$AH$22)+((((K35/100)*$AJ$23)*$AH$23)),IF(Calculator!$O$6="SINGLEURBANE",SUM((((K35/100)*$AJ$22)*$AH$22))+(((((K35/100)*$AJ$22)*$AN$22)*$AH$22)*Calculator!$G$9)-((((K35/100)*$AJ$22)*$AN$22)*$AH$22)+((((K35/100)*$AJ$23)*$AH$23)),IF(Calculator!$O$6="SINGLESILVERANOD",SUM((((K35/100)*$AJ$22)*$AH$22))+(((((K35/100)*$AJ$22)*$AN$22)*$AH$22)*Calculator!$G$10)-((((K35/100)*$AJ$22)*$AN$22)*$AH$22)+((((K35/100)*$AJ$23)*$AH$23)),IF(Calculator!$O$6="SINGLEANOD",SUM((((K35/100)*$AJ$22)*$AH$22))+(((((K35/100)*$AJ$22)*$AN$22)*$AH$22)*Calculator!$G$11)-((((K35/100)*$AJ$22)*$AN$22)*$AH$22)+((((K35/100)*$AJ$23)*$AH$23)),IF(Calculator!$O$6="DUALBASE",SUM((((K35/100)*$AJ$22)*$AH$22))+(((((K35/100)*$AJ$22)*$AN$22)*$AH$22)*Calculator!$G$12)-((((K35/100)*$AJ$22)*$AN$22)*$AH$22)+((((K35/100)*$AJ$23)*$AH$23)),IF(Calculator!$O$6="DUALELEMENTS",SUM((((K35/100)*$AJ$22)*$AH$22))+(((((K35/100)*$AJ$22)*$AN$22)*$AH$22)*Calculator!$G$13)-((((K35/100)*$AJ$22)*$AN$22)*$AH$22)+((((K35/100)*$AJ$23)*$AH$23)),IF(Calculator!$O$6="DUALSPECTRUM",SUM((((K35/100)*$AJ$22)*$AH$22))+(((((K35/100)*$AJ$22)*$AN$22)*$AH$22)*Calculator!$G$15)-((((K35/100)*$AJ$22)*$AN$22)*$AH$22)+((((K35/100)*$AJ$23)*$AH$23)),IF(Calculator!$O$6="DUALHOMESTEAD",SUM((((K35/100)*$AJ$22)*$AH$22))+(((((K35/100)*$AJ$22)*$AN$22)*$AH$22)*Calculator!$G$14)-((((K35/100)*$AJ$22)*$AN$22)*$AH$22)+((((K35/100)*$AJ$23)*$AH$23)),IF(Calculator!$O$6="DUALBAND A",SUM((((K35/100)*$AJ$22)*$AH$22))+(((((K35/100)*$AJ$22)*$AN$22)*$AH$22)*Calculator!$G$16)-((((K35/100)*$AJ$22)*$AN$22)*$AH$22)+((((K35/100)*$AJ$23)*$AH$23)),IF(Calculator!$O$6="DUALBAND B",SUM((((K35/100)*$AJ$22)*$AH$22))+(((((K35/100)*$AJ$22)*$AN$22)*$AH$22)*Calculator!$G$17)-((((K35/100)*$AJ$22)*$AN$22)*$AH$22)+((((K35/100)*$AJ$23)*$AH$23)),IF(Calculator!$O$6="DUALBAND C",SUM((((K35/100)*$AJ$22)*$AH$22))+(((((K35/100)*$AJ$22)*$AN$22)*$AH$22)*Calculator!$G$18)-((((K35/100)*$AJ$22)*$AN$22)*$AH$22)+((((K35/100)*$AJ$23)*$AH$23)),IF(Calculator!$O$6="DUALBAND D",SUM((((K35/100)*$AJ$22)*$AH$22))+(((((K35/100)*$AJ$22)*$AN$22)*$AH$22)*Calculator!$G$19)-((((K35/100)*$AJ$22)*$AN$22)*$AH$22)+((((K35/100)*$AJ$23)*$AH$23)),IF(Calculator!$O$6="DUALURBANE",SUM((((K35/100)*$AJ$22)*$AH$22))+(((((K35/100)*$AJ$22)*$AN$22)*$AH$22)*Calculator!$G$20)-((((K35/100)*$AJ$22)*$AN$22)*$AH$22)+((((K35/100)*$AJ$23)*$AH$23)),IF(Calculator!$O$6="DUALSILVERANOD",SUM((((K35/100)*$AJ$22)*$AH$22))+(((((K35/100)*$AJ$22)*$AN$22)*$AH$22)*Calculator!$G$21)-((((K35/100)*$AJ$22)*$AN$22)*$AH$22)+((((K35/100)*$AJ$23)*$AH$23)),IF(Calculator!$O$6="DUALANOD",SUM((((K35/100)*$AJ$22)*$AH$22))+(((((K35/100)*$AJ$22)*$AN$22)*$AH$22)*Calculator!$G$22)-((((K35/100)*$AJ$22)*$AN$22)*$AH$22)+((((K35/100)*$AJ$23)*$AH$23))))))))))))))))))))))))</f>
        <v>889.36365649999993</v>
      </c>
      <c r="AA35" s="2">
        <f>IF(Calculator!$O$6="SINGLEBASE",SUM((((L35/100)*$AJ$22)*$AH$22))+((((L35/100)*$AJ$23)*$AH$23)),IF(Calculator!$O$6="SINGLEELEMENTS",SUM((((L35/100)*$AJ$22)*$AH$22))+(((((L35/100)*$AJ$22)*$AN$22)*$AH$22)*Calculator!$G$2)-((((L35/100)*$AJ$22)*$AN$22)*$AH$22)+((((L35/100)*$AJ$23)*$AH$23)),IF(Calculator!$O$6="SINGLESPECTRUM",SUM((((L35/100)*$AJ$22)*$AH$22))+(((((L35/100)*$AJ$22)*$AN$22)*$AH$22)*Calculator!$G$4)-((((L35/100)*$AJ$22)*$AN$22)*$AH$22)+((((L35/100)*$AJ$23)*$AH$23)),IF(Calculator!$O$6="SINGLEHOMESTEAD",SUM((((L35/100)*$AJ$22)*$AH$22))+(((((L35/100)*$AJ$22)*$AN$22)*$AH$22)*Calculator!$G$3)-((((L35/100)*$AJ$22)*$AN$22)*$AH$22)+((((L35/100)*$AJ$23)*$AH$23)),IF(Calculator!$O$6="SINGLEBAND A",SUM((((L35/100)*$AJ$22)*$AH$22))+(((((L35/100)*$AJ$22)*$AN$22)*$AH$22)*Calculator!$G$5)-((((L35/100)*$AJ$22)*$AN$22)*$AH$22)+((((L35/100)*$AJ$23)*$AH$23)),IF(Calculator!$O$6="SINGLEBAND B",SUM((((L35/100)*$AJ$22)*$AH$22))+(((((L35/100)*$AJ$22)*$AN$22)*$AH$22)*Calculator!$G$6)-((((L35/100)*$AJ$22)*$AN$22)*$AH$22)+((((L35/100)*$AJ$23)*$AH$23)),IF(Calculator!$O$6="SINGLEBAND C",SUM((((L35/100)*$AJ$22)*$AH$22))+(((((L35/100)*$AJ$22)*$AN$22)*$AH$22)*Calculator!$G$7)-((((L35/100)*$AJ$22)*$AN$22)*$AH$22)+((((L35/100)*$AJ$23)*$AH$23)),IF(Calculator!$O$6="SINGLEBAND D",SUM((((L35/100)*$AJ$22)*$AH$22))+(((((L35/100)*$AJ$22)*$AN$22)*$AH$22)*Calculator!$G$8)-((((L35/100)*$AJ$22)*$AN$22)*$AH$22)+((((L35/100)*$AJ$23)*$AH$23)),IF(Calculator!$O$6="SINGLEURBANE",SUM((((L35/100)*$AJ$22)*$AH$22))+(((((L35/100)*$AJ$22)*$AN$22)*$AH$22)*Calculator!$G$9)-((((L35/100)*$AJ$22)*$AN$22)*$AH$22)+((((L35/100)*$AJ$23)*$AH$23)),IF(Calculator!$O$6="SINGLESILVERANOD",SUM((((L35/100)*$AJ$22)*$AH$22))+(((((L35/100)*$AJ$22)*$AN$22)*$AH$22)*Calculator!$G$10)-((((L35/100)*$AJ$22)*$AN$22)*$AH$22)+((((L35/100)*$AJ$23)*$AH$23)),IF(Calculator!$O$6="SINGLEANOD",SUM((((L35/100)*$AJ$22)*$AH$22))+(((((L35/100)*$AJ$22)*$AN$22)*$AH$22)*Calculator!$G$11)-((((L35/100)*$AJ$22)*$AN$22)*$AH$22)+((((L35/100)*$AJ$23)*$AH$23)),IF(Calculator!$O$6="DUALBASE",SUM((((L35/100)*$AJ$22)*$AH$22))+(((((L35/100)*$AJ$22)*$AN$22)*$AH$22)*Calculator!$G$12)-((((L35/100)*$AJ$22)*$AN$22)*$AH$22)+((((L35/100)*$AJ$23)*$AH$23)),IF(Calculator!$O$6="DUALELEMENTS",SUM((((L35/100)*$AJ$22)*$AH$22))+(((((L35/100)*$AJ$22)*$AN$22)*$AH$22)*Calculator!$G$13)-((((L35/100)*$AJ$22)*$AN$22)*$AH$22)+((((L35/100)*$AJ$23)*$AH$23)),IF(Calculator!$O$6="DUALSPECTRUM",SUM((((L35/100)*$AJ$22)*$AH$22))+(((((L35/100)*$AJ$22)*$AN$22)*$AH$22)*Calculator!$G$15)-((((L35/100)*$AJ$22)*$AN$22)*$AH$22)+((((L35/100)*$AJ$23)*$AH$23)),IF(Calculator!$O$6="DUALHOMESTEAD",SUM((((L35/100)*$AJ$22)*$AH$22))+(((((L35/100)*$AJ$22)*$AN$22)*$AH$22)*Calculator!$G$14)-((((L35/100)*$AJ$22)*$AN$22)*$AH$22)+((((L35/100)*$AJ$23)*$AH$23)),IF(Calculator!$O$6="DUALBAND A",SUM((((L35/100)*$AJ$22)*$AH$22))+(((((L35/100)*$AJ$22)*$AN$22)*$AH$22)*Calculator!$G$16)-((((L35/100)*$AJ$22)*$AN$22)*$AH$22)+((((L35/100)*$AJ$23)*$AH$23)),IF(Calculator!$O$6="DUALBAND B",SUM((((L35/100)*$AJ$22)*$AH$22))+(((((L35/100)*$AJ$22)*$AN$22)*$AH$22)*Calculator!$G$17)-((((L35/100)*$AJ$22)*$AN$22)*$AH$22)+((((L35/100)*$AJ$23)*$AH$23)),IF(Calculator!$O$6="DUALBAND C",SUM((((L35/100)*$AJ$22)*$AH$22))+(((((L35/100)*$AJ$22)*$AN$22)*$AH$22)*Calculator!$G$18)-((((L35/100)*$AJ$22)*$AN$22)*$AH$22)+((((L35/100)*$AJ$23)*$AH$23)),IF(Calculator!$O$6="DUALBAND D",SUM((((L35/100)*$AJ$22)*$AH$22))+(((((L35/100)*$AJ$22)*$AN$22)*$AH$22)*Calculator!$G$19)-((((L35/100)*$AJ$22)*$AN$22)*$AH$22)+((((L35/100)*$AJ$23)*$AH$23)),IF(Calculator!$O$6="DUALURBANE",SUM((((L35/100)*$AJ$22)*$AH$22))+(((((L35/100)*$AJ$22)*$AN$22)*$AH$22)*Calculator!$G$20)-((((L35/100)*$AJ$22)*$AN$22)*$AH$22)+((((L35/100)*$AJ$23)*$AH$23)),IF(Calculator!$O$6="DUALSILVERANOD",SUM((((L35/100)*$AJ$22)*$AH$22))+(((((L35/100)*$AJ$22)*$AN$22)*$AH$22)*Calculator!$G$21)-((((L35/100)*$AJ$22)*$AN$22)*$AH$22)+((((L35/100)*$AJ$23)*$AH$23)),IF(Calculator!$O$6="DUALANOD",SUM((((L35/100)*$AJ$22)*$AH$22))+(((((L35/100)*$AJ$22)*$AN$22)*$AH$22)*Calculator!$G$22)-((((L35/100)*$AJ$22)*$AN$22)*$AH$22)+((((L35/100)*$AJ$23)*$AH$23))))))))))))))))))))))))</f>
        <v>898.50249499999984</v>
      </c>
      <c r="AB35" s="2">
        <f>IF(Calculator!$O$6="SINGLEBASE",SUM((((M35/100)*$AJ$22)*$AH$22))+((((M35/100)*$AJ$23)*$AH$23)),IF(Calculator!$O$6="SINGLEELEMENTS",SUM((((M35/100)*$AJ$22)*$AH$22))+(((((M35/100)*$AJ$22)*$AN$22)*$AH$22)*Calculator!$G$2)-((((M35/100)*$AJ$22)*$AN$22)*$AH$22)+((((M35/100)*$AJ$23)*$AH$23)),IF(Calculator!$O$6="SINGLESPECTRUM",SUM((((M35/100)*$AJ$22)*$AH$22))+(((((M35/100)*$AJ$22)*$AN$22)*$AH$22)*Calculator!$G$4)-((((M35/100)*$AJ$22)*$AN$22)*$AH$22)+((((M35/100)*$AJ$23)*$AH$23)),IF(Calculator!$O$6="SINGLEHOMESTEAD",SUM((((M35/100)*$AJ$22)*$AH$22))+(((((M35/100)*$AJ$22)*$AN$22)*$AH$22)*Calculator!$G$3)-((((M35/100)*$AJ$22)*$AN$22)*$AH$22)+((((M35/100)*$AJ$23)*$AH$23)),IF(Calculator!$O$6="SINGLEBAND A",SUM((((M35/100)*$AJ$22)*$AH$22))+(((((M35/100)*$AJ$22)*$AN$22)*$AH$22)*Calculator!$G$5)-((((M35/100)*$AJ$22)*$AN$22)*$AH$22)+((((M35/100)*$AJ$23)*$AH$23)),IF(Calculator!$O$6="SINGLEBAND B",SUM((((M35/100)*$AJ$22)*$AH$22))+(((((M35/100)*$AJ$22)*$AN$22)*$AH$22)*Calculator!$G$6)-((((M35/100)*$AJ$22)*$AN$22)*$AH$22)+((((M35/100)*$AJ$23)*$AH$23)),IF(Calculator!$O$6="SINGLEBAND C",SUM((((M35/100)*$AJ$22)*$AH$22))+(((((M35/100)*$AJ$22)*$AN$22)*$AH$22)*Calculator!$G$7)-((((M35/100)*$AJ$22)*$AN$22)*$AH$22)+((((M35/100)*$AJ$23)*$AH$23)),IF(Calculator!$O$6="SINGLEBAND D",SUM((((M35/100)*$AJ$22)*$AH$22))+(((((M35/100)*$AJ$22)*$AN$22)*$AH$22)*Calculator!$G$8)-((((M35/100)*$AJ$22)*$AN$22)*$AH$22)+((((M35/100)*$AJ$23)*$AH$23)),IF(Calculator!$O$6="SINGLEURBANE",SUM((((M35/100)*$AJ$22)*$AH$22))+(((((M35/100)*$AJ$22)*$AN$22)*$AH$22)*Calculator!$G$9)-((((M35/100)*$AJ$22)*$AN$22)*$AH$22)+((((M35/100)*$AJ$23)*$AH$23)),IF(Calculator!$O$6="SINGLESILVERANOD",SUM((((M35/100)*$AJ$22)*$AH$22))+(((((M35/100)*$AJ$22)*$AN$22)*$AH$22)*Calculator!$G$10)-((((M35/100)*$AJ$22)*$AN$22)*$AH$22)+((((M35/100)*$AJ$23)*$AH$23)),IF(Calculator!$O$6="SINGLEANOD",SUM((((M35/100)*$AJ$22)*$AH$22))+(((((M35/100)*$AJ$22)*$AN$22)*$AH$22)*Calculator!$G$11)-((((M35/100)*$AJ$22)*$AN$22)*$AH$22)+((((M35/100)*$AJ$23)*$AH$23)),IF(Calculator!$O$6="DUALBASE",SUM((((M35/100)*$AJ$22)*$AH$22))+(((((M35/100)*$AJ$22)*$AN$22)*$AH$22)*Calculator!$G$12)-((((M35/100)*$AJ$22)*$AN$22)*$AH$22)+((((M35/100)*$AJ$23)*$AH$23)),IF(Calculator!$O$6="DUALELEMENTS",SUM((((M35/100)*$AJ$22)*$AH$22))+(((((M35/100)*$AJ$22)*$AN$22)*$AH$22)*Calculator!$G$13)-((((M35/100)*$AJ$22)*$AN$22)*$AH$22)+((((M35/100)*$AJ$23)*$AH$23)),IF(Calculator!$O$6="DUALSPECTRUM",SUM((((M35/100)*$AJ$22)*$AH$22))+(((((M35/100)*$AJ$22)*$AN$22)*$AH$22)*Calculator!$G$15)-((((M35/100)*$AJ$22)*$AN$22)*$AH$22)+((((M35/100)*$AJ$23)*$AH$23)),IF(Calculator!$O$6="DUALHOMESTEAD",SUM((((M35/100)*$AJ$22)*$AH$22))+(((((M35/100)*$AJ$22)*$AN$22)*$AH$22)*Calculator!$G$14)-((((M35/100)*$AJ$22)*$AN$22)*$AH$22)+((((M35/100)*$AJ$23)*$AH$23)),IF(Calculator!$O$6="DUALBAND A",SUM((((M35/100)*$AJ$22)*$AH$22))+(((((M35/100)*$AJ$22)*$AN$22)*$AH$22)*Calculator!$G$16)-((((M35/100)*$AJ$22)*$AN$22)*$AH$22)+((((M35/100)*$AJ$23)*$AH$23)),IF(Calculator!$O$6="DUALBAND B",SUM((((M35/100)*$AJ$22)*$AH$22))+(((((M35/100)*$AJ$22)*$AN$22)*$AH$22)*Calculator!$G$17)-((((M35/100)*$AJ$22)*$AN$22)*$AH$22)+((((M35/100)*$AJ$23)*$AH$23)),IF(Calculator!$O$6="DUALBAND C",SUM((((M35/100)*$AJ$22)*$AH$22))+(((((M35/100)*$AJ$22)*$AN$22)*$AH$22)*Calculator!$G$18)-((((M35/100)*$AJ$22)*$AN$22)*$AH$22)+((((M35/100)*$AJ$23)*$AH$23)),IF(Calculator!$O$6="DUALBAND D",SUM((((M35/100)*$AJ$22)*$AH$22))+(((((M35/100)*$AJ$22)*$AN$22)*$AH$22)*Calculator!$G$19)-((((M35/100)*$AJ$22)*$AN$22)*$AH$22)+((((M35/100)*$AJ$23)*$AH$23)),IF(Calculator!$O$6="DUALURBANE",SUM((((M35/100)*$AJ$22)*$AH$22))+(((((M35/100)*$AJ$22)*$AN$22)*$AH$22)*Calculator!$G$20)-((((M35/100)*$AJ$22)*$AN$22)*$AH$22)+((((M35/100)*$AJ$23)*$AH$23)),IF(Calculator!$O$6="DUALSILVERANOD",SUM((((M35/100)*$AJ$22)*$AH$22))+(((((M35/100)*$AJ$22)*$AN$22)*$AH$22)*Calculator!$G$21)-((((M35/100)*$AJ$22)*$AN$22)*$AH$22)+((((M35/100)*$AJ$23)*$AH$23)),IF(Calculator!$O$6="DUALANOD",SUM((((M35/100)*$AJ$22)*$AH$22))+(((((M35/100)*$AJ$22)*$AN$22)*$AH$22)*Calculator!$G$22)-((((M35/100)*$AJ$22)*$AN$22)*$AH$22)+((((M35/100)*$AJ$23)*$AH$23))))))))))))))))))))))))</f>
        <v>907.63704899999993</v>
      </c>
      <c r="AC35" s="2">
        <f>IF(Calculator!$O$6="SINGLEBASE",SUM((((N35/100)*$AJ$22)*$AH$22))+((((N35/100)*$AJ$23)*$AH$23)),IF(Calculator!$O$6="SINGLEELEMENTS",SUM((((N35/100)*$AJ$22)*$AH$22))+(((((N35/100)*$AJ$22)*$AN$22)*$AH$22)*Calculator!$G$2)-((((N35/100)*$AJ$22)*$AN$22)*$AH$22)+((((N35/100)*$AJ$23)*$AH$23)),IF(Calculator!$O$6="SINGLESPECTRUM",SUM((((N35/100)*$AJ$22)*$AH$22))+(((((N35/100)*$AJ$22)*$AN$22)*$AH$22)*Calculator!$G$4)-((((N35/100)*$AJ$22)*$AN$22)*$AH$22)+((((N35/100)*$AJ$23)*$AH$23)),IF(Calculator!$O$6="SINGLEHOMESTEAD",SUM((((N35/100)*$AJ$22)*$AH$22))+(((((N35/100)*$AJ$22)*$AN$22)*$AH$22)*Calculator!$G$3)-((((N35/100)*$AJ$22)*$AN$22)*$AH$22)+((((N35/100)*$AJ$23)*$AH$23)),IF(Calculator!$O$6="SINGLEBAND A",SUM((((N35/100)*$AJ$22)*$AH$22))+(((((N35/100)*$AJ$22)*$AN$22)*$AH$22)*Calculator!$G$5)-((((N35/100)*$AJ$22)*$AN$22)*$AH$22)+((((N35/100)*$AJ$23)*$AH$23)),IF(Calculator!$O$6="SINGLEBAND B",SUM((((N35/100)*$AJ$22)*$AH$22))+(((((N35/100)*$AJ$22)*$AN$22)*$AH$22)*Calculator!$G$6)-((((N35/100)*$AJ$22)*$AN$22)*$AH$22)+((((N35/100)*$AJ$23)*$AH$23)),IF(Calculator!$O$6="SINGLEBAND C",SUM((((N35/100)*$AJ$22)*$AH$22))+(((((N35/100)*$AJ$22)*$AN$22)*$AH$22)*Calculator!$G$7)-((((N35/100)*$AJ$22)*$AN$22)*$AH$22)+((((N35/100)*$AJ$23)*$AH$23)),IF(Calculator!$O$6="SINGLEBAND D",SUM((((N35/100)*$AJ$22)*$AH$22))+(((((N35/100)*$AJ$22)*$AN$22)*$AH$22)*Calculator!$G$8)-((((N35/100)*$AJ$22)*$AN$22)*$AH$22)+((((N35/100)*$AJ$23)*$AH$23)),IF(Calculator!$O$6="SINGLEURBANE",SUM((((N35/100)*$AJ$22)*$AH$22))+(((((N35/100)*$AJ$22)*$AN$22)*$AH$22)*Calculator!$G$9)-((((N35/100)*$AJ$22)*$AN$22)*$AH$22)+((((N35/100)*$AJ$23)*$AH$23)),IF(Calculator!$O$6="SINGLESILVERANOD",SUM((((N35/100)*$AJ$22)*$AH$22))+(((((N35/100)*$AJ$22)*$AN$22)*$AH$22)*Calculator!$G$10)-((((N35/100)*$AJ$22)*$AN$22)*$AH$22)+((((N35/100)*$AJ$23)*$AH$23)),IF(Calculator!$O$6="SINGLEANOD",SUM((((N35/100)*$AJ$22)*$AH$22))+(((((N35/100)*$AJ$22)*$AN$22)*$AH$22)*Calculator!$G$11)-((((N35/100)*$AJ$22)*$AN$22)*$AH$22)+((((N35/100)*$AJ$23)*$AH$23)),IF(Calculator!$O$6="DUALBASE",SUM((((N35/100)*$AJ$22)*$AH$22))+(((((N35/100)*$AJ$22)*$AN$22)*$AH$22)*Calculator!$G$12)-((((N35/100)*$AJ$22)*$AN$22)*$AH$22)+((((N35/100)*$AJ$23)*$AH$23)),IF(Calculator!$O$6="DUALELEMENTS",SUM((((N35/100)*$AJ$22)*$AH$22))+(((((N35/100)*$AJ$22)*$AN$22)*$AH$22)*Calculator!$G$13)-((((N35/100)*$AJ$22)*$AN$22)*$AH$22)+((((N35/100)*$AJ$23)*$AH$23)),IF(Calculator!$O$6="DUALSPECTRUM",SUM((((N35/100)*$AJ$22)*$AH$22))+(((((N35/100)*$AJ$22)*$AN$22)*$AH$22)*Calculator!$G$15)-((((N35/100)*$AJ$22)*$AN$22)*$AH$22)+((((N35/100)*$AJ$23)*$AH$23)),IF(Calculator!$O$6="DUALHOMESTEAD",SUM((((N35/100)*$AJ$22)*$AH$22))+(((((N35/100)*$AJ$22)*$AN$22)*$AH$22)*Calculator!$G$14)-((((N35/100)*$AJ$22)*$AN$22)*$AH$22)+((((N35/100)*$AJ$23)*$AH$23)),IF(Calculator!$O$6="DUALBAND A",SUM((((N35/100)*$AJ$22)*$AH$22))+(((((N35/100)*$AJ$22)*$AN$22)*$AH$22)*Calculator!$G$16)-((((N35/100)*$AJ$22)*$AN$22)*$AH$22)+((((N35/100)*$AJ$23)*$AH$23)),IF(Calculator!$O$6="DUALBAND B",SUM((((N35/100)*$AJ$22)*$AH$22))+(((((N35/100)*$AJ$22)*$AN$22)*$AH$22)*Calculator!$G$17)-((((N35/100)*$AJ$22)*$AN$22)*$AH$22)+((((N35/100)*$AJ$23)*$AH$23)),IF(Calculator!$O$6="DUALBAND C",SUM((((N35/100)*$AJ$22)*$AH$22))+(((((N35/100)*$AJ$22)*$AN$22)*$AH$22)*Calculator!$G$18)-((((N35/100)*$AJ$22)*$AN$22)*$AH$22)+((((N35/100)*$AJ$23)*$AH$23)),IF(Calculator!$O$6="DUALBAND D",SUM((((N35/100)*$AJ$22)*$AH$22))+(((((N35/100)*$AJ$22)*$AN$22)*$AH$22)*Calculator!$G$19)-((((N35/100)*$AJ$22)*$AN$22)*$AH$22)+((((N35/100)*$AJ$23)*$AH$23)),IF(Calculator!$O$6="DUALURBANE",SUM((((N35/100)*$AJ$22)*$AH$22))+(((((N35/100)*$AJ$22)*$AN$22)*$AH$22)*Calculator!$G$20)-((((N35/100)*$AJ$22)*$AN$22)*$AH$22)+((((N35/100)*$AJ$23)*$AH$23)),IF(Calculator!$O$6="DUALSILVERANOD",SUM((((N35/100)*$AJ$22)*$AH$22))+(((((N35/100)*$AJ$22)*$AN$22)*$AH$22)*Calculator!$G$21)-((((N35/100)*$AJ$22)*$AN$22)*$AH$22)+((((N35/100)*$AJ$23)*$AH$23)),IF(Calculator!$O$6="DUALANOD",SUM((((N35/100)*$AJ$22)*$AH$22))+(((((N35/100)*$AJ$22)*$AN$22)*$AH$22)*Calculator!$G$22)-((((N35/100)*$AJ$22)*$AN$22)*$AH$22)+((((N35/100)*$AJ$23)*$AH$23))))))))))))))))))))))))</f>
        <v>917.42284699999982</v>
      </c>
    </row>
    <row r="38" spans="1:40">
      <c r="G38" s="3"/>
      <c r="V38" s="3"/>
      <c r="AG38" s="3"/>
    </row>
    <row r="39" spans="1:40">
      <c r="AE39" t="s">
        <v>1370</v>
      </c>
      <c r="AG39" t="s">
        <v>53</v>
      </c>
      <c r="AI39" t="s">
        <v>1371</v>
      </c>
      <c r="AL39" t="s">
        <v>1372</v>
      </c>
    </row>
    <row r="40" spans="1:40">
      <c r="A40" s="7" t="s">
        <v>1373</v>
      </c>
      <c r="B40" s="9" t="s">
        <v>1374</v>
      </c>
      <c r="C40" s="9" t="s">
        <v>1375</v>
      </c>
      <c r="D40" s="9" t="s">
        <v>1376</v>
      </c>
      <c r="E40" s="9" t="s">
        <v>1377</v>
      </c>
      <c r="F40" s="9" t="s">
        <v>1378</v>
      </c>
      <c r="G40" s="9" t="s">
        <v>1379</v>
      </c>
      <c r="H40" s="9" t="s">
        <v>1380</v>
      </c>
      <c r="I40" s="9" t="s">
        <v>1381</v>
      </c>
      <c r="J40" s="9" t="s">
        <v>1382</v>
      </c>
      <c r="K40" s="9" t="s">
        <v>1383</v>
      </c>
      <c r="L40" s="9" t="s">
        <v>1384</v>
      </c>
      <c r="M40" s="9" t="s">
        <v>1385</v>
      </c>
      <c r="N40" s="9" t="s">
        <v>1386</v>
      </c>
      <c r="P40" s="7" t="s">
        <v>1373</v>
      </c>
      <c r="Q40" s="9" t="s">
        <v>1374</v>
      </c>
      <c r="R40" s="9" t="s">
        <v>1375</v>
      </c>
      <c r="S40" s="9" t="s">
        <v>1376</v>
      </c>
      <c r="T40" s="9" t="s">
        <v>1377</v>
      </c>
      <c r="U40" s="9" t="s">
        <v>1378</v>
      </c>
      <c r="V40" s="9" t="s">
        <v>1379</v>
      </c>
      <c r="W40" s="9" t="s">
        <v>1380</v>
      </c>
      <c r="X40" s="9" t="s">
        <v>1381</v>
      </c>
      <c r="Y40" s="9" t="s">
        <v>1382</v>
      </c>
      <c r="Z40" s="9" t="s">
        <v>1383</v>
      </c>
      <c r="AA40" s="9" t="s">
        <v>1384</v>
      </c>
      <c r="AB40" s="9" t="s">
        <v>1385</v>
      </c>
      <c r="AC40" s="9" t="s">
        <v>1386</v>
      </c>
      <c r="AE40" s="1" t="s">
        <v>31</v>
      </c>
      <c r="AF40" s="6">
        <f>SUM('Front Sheet'!$C$15*100)</f>
        <v>59</v>
      </c>
      <c r="AG40" s="1" t="s">
        <v>31</v>
      </c>
      <c r="AH40">
        <f>SUM(100-AF40)/100</f>
        <v>0.41</v>
      </c>
      <c r="AI40" s="1" t="s">
        <v>31</v>
      </c>
      <c r="AL40" t="s">
        <v>1387</v>
      </c>
      <c r="AN40">
        <f>AM40/100</f>
        <v>0</v>
      </c>
    </row>
    <row r="41" spans="1:40">
      <c r="A41" s="8" t="s">
        <v>1388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P41" s="8">
        <v>2000</v>
      </c>
      <c r="Q41" s="2">
        <f>IF(Calculator!$O$6="SINGLEBASE",SUM((((B41/100)*$AJ$40)*$AH$40))+((((B41/100)*$AJ$41)*$AH$41)),IF(Calculator!$O$6="SINGLEELEMENTS",SUM((((B41/100)*$AJ$40)*$AH$40))+(((((B41/100)*$AJ$40)*$AN$40)*$AH$40)*1.05)-((((B41/100)*$AJ$40)*$AN$40)*$AH$40)+((((B41/100)*$AJ$41)*$AH$41)),IF(Calculator!$O$6="SINGLESPECTRUM",SUM((((B41/100)*$AJ$40)*$AH$40))+(((((B41/100)*$AJ$40)*$AN$40)*$AH$40)*1.05)-((((B41/100)*$AJ$40)*$AN$40)*$AH$40)+((((B41/100)*$AJ$41)*$AH$41)),IF(Calculator!$O$6="SINGLEHOMESTEAD",SUM((((B41/100)*$AJ$40)*$AH$40))+(((((B41/100)*$AJ$40)*$AN$40)*$AH$40)*1.05)-((((B41/100)*$AJ$40)*$AN$40)*$AH$40)+((((B41/100)*$AJ$41)*$AH$41)),IF(Calculator!$O$6="SINGLEBAND A",SUM((((B41/100)*$AJ$40)*$AH$40))+(((((B41/100)*$AJ$40)*$AN$40)*$AH$40)*1.1)-((((B41/100)*$AJ$40)*$AN$40)*$AH$40)+((((B41/100)*$AJ$41)*$AH$41)),IF(Calculator!$O$6="SINGLEBAND B",SUM((((B41/100)*$AJ$40)*$AH$40))+(((((B41/100)*$AJ$40)*$AN$40)*$AH$40)*1.15)-((((B41/100)*$AJ$40)*$AN$40)*$AH$40)+((((B41/100)*$AJ$41)*$AH$41)),IF(Calculator!$O$6="SINGLEBAND C",SUM((((B41/100)*$AJ$40)*$AH$40))+(((((B41/100)*$AJ$40)*$AN$40)*$AH$40)*1.2)-((((B41/100)*$AJ$40)*$AN$40)*$AH$40)+((((B41/100)*$AJ$41)*$AH$41)),IF(Calculator!$O$6="SINGLEBAND D",SUM((((B41/100)*$AJ$40)*$AH$40))+(((((B41/100)*$AJ$40)*$AN$40)*$AH$40)*1.25)-((((B41/100)*$AJ$40)*$AN$40)*$AH$40)+((((B41/100)*$AJ$41)*$AH$41)),IF(Calculator!$O$6="SINGLEURBANE",SUM((((B41/100)*$AJ$40)*$AH$40))+(((((B41/100)*$AJ$40)*$AN$40)*$AH$40)*1.25)-((((B41/100)*$AJ$40)*$AN$40)*$AH$40)+((((B41/100)*$AJ$41)*$AH$41)),IF(Calculator!$O$6="SINGLESILVERANOD",SUM((((B41/100)*$AJ$40)*$AH$40))+(((((B41/100)*$AJ$40)*$AN$40)*$AH$40)*1.4)-((((B41/100)*$AJ$40)*$AN$40)*$AH$40)+((((B41/100)*$AJ$41)*$AH$41)),IF(Calculator!$O$6="SINGLEANOD",SUM((((B41/100)*$AJ$40)*$AH$40))+(((((B41/100)*$AJ$40)*$AN$40)*$AH$40)*1.65)-((((B41/100)*$AJ$40)*$AN$40)*$AH$40)+((((B41/100)*$AJ$41)*$AH$41)),IF(Calculator!$O$6="DUALBASE",SUM((((B41/100)*$AJ$40)*$AH$40))+(((((B41/100)*$AJ$40)*$AN$40)*$AH$40)*1.030011)-((((B41/100)*$AJ$40)*$AN$40)*$AH$40)+((((B41/100)*$AJ$41)*$AH$41)),IF(Calculator!$O$6="DUALELEMENTS",SUM((((B41/100)*$AJ$40)*$AH$40))+(((((B41/100)*$AJ$40)*$AN$40)*$AH$40)*1.438569)-((((B41/100)*$AJ$40)*$AN$40)*$AH$40)+((((B41/100)*$AJ$41)*$AH$41)),IF(Calculator!$O$6="DUALSPECTRUM",SUM((((B41/100)*$AJ$40)*$AH$40))+(((((B41/100)*$AJ$40)*$AN$40)*$AH$40)*1.438569)-((((B41/100)*$AJ$40)*$AN$40)*$AH$40)+((((B41/100)*$AJ$41)*$AH$41)),IF(Calculator!$O$6="DUALHOMESTEAD",SUM((((B41/100)*$AJ$40)*$AH$40))+(((((B41/100)*$AJ$40)*$AN$40)*$AH$40)*1.438569)-((((B41/100)*$AJ$40)*$AN$40)*$AH$40)+((((B41/100)*$AJ$41)*$AH$41)),IF(Calculator!$O$6="DUALBAND A",SUM((((B41/100)*$AJ$40)*$AH$40))+(((((B41/100)*$AJ$40)*$AN$40)*$AH$40)*1.507051)-((((B41/100)*$AJ$40)*$AN$40)*$AH$40)+((((B41/100)*$AJ$41)*$AH$41)),IF(Calculator!$O$6="DUALBAND B",SUM((((B41/100)*$AJ$40)*$AH$40))+(((((B41/100)*$AJ$40)*$AN$40)*$AH$40)*1.57551)-((((B41/100)*$AJ$40)*$AN$40)*$AH$40)+((((B41/100)*$AJ$41)*$AH$41)),IF(Calculator!$O$6="DUALBAND C",SUM((((B41/100)*$AJ$40)*$AH$40))+(((((B41/100)*$AJ$40)*$AN$40)*$AH$40)*1.644088)-((((B41/100)*$AJ$40)*$AN$40)*$AH$40)+((((B41/100)*$AJ$41)*$AH$41)),IF(Calculator!$O$6="DUALBAND D",SUM((((B41/100)*$AJ$40)*$AH$40))+(((((B41/100)*$AJ$40)*$AN$40)*$AH$40)*1.712549)-((((B41/100)*$AJ$40)*$AN$40)*$AH$40)+((((B41/100)*$AJ$41)*$AH$41)),IF(Calculator!$O$6="DUALURBANE",SUM((((B41/100)*$AJ$40)*$AH$40))+(((((B41/100)*$AJ$40)*$AN$40)*$AH$40)*1.712549)-((((B41/100)*$AJ$40)*$AN$40)*$AH$40)+((((B41/100)*$AJ$41)*$AH$41)),IF(Calculator!$O$6="DUALSILVERANOD",SUM((((B41/100)*$AJ$40)*$AH$40))+(((((B41/100)*$AJ$40)*$AN$40)*$AH$40)*1.918079)-((((B41/100)*$AJ$40)*$AN$40)*$AH$40)+((((B41/100)*$AJ$41)*$AH$41)),IF(Calculator!$O$6="DUALANOD",SUM((((B41/100)*$AJ$40)*$AH$40))+(((((B41/100)*$AJ$40)*$AN$40)*$AH$40)*2.260509)-((((B41/100)*$AJ$40)*$AN$40)*$AH$40)+((((B41/100)*$AJ$41)*$AH$41))))))))))))))))))))))))</f>
        <v>0</v>
      </c>
      <c r="R41" s="2">
        <f>IF(Calculator!$O$6="SINGLEBASE",SUM((((C41/100)*$AJ$40)*$AH$40))+((((C41/100)*$AJ$41)*$AH$41)),IF(Calculator!$O$6="SINGLEELEMENTS",SUM((((C41/100)*$AJ$40)*$AH$40))+(((((C41/100)*$AJ$40)*$AN$40)*$AH$40)*1.05)-((((C41/100)*$AJ$40)*$AN$40)*$AH$40)+((((C41/100)*$AJ$41)*$AH$41)),IF(Calculator!$O$6="SINGLESPECTRUM",SUM((((C41/100)*$AJ$40)*$AH$40))+(((((C41/100)*$AJ$40)*$AN$40)*$AH$40)*1.05)-((((C41/100)*$AJ$40)*$AN$40)*$AH$40)+((((C41/100)*$AJ$41)*$AH$41)),IF(Calculator!$O$6="SINGLEHOMESTEAD",SUM((((C41/100)*$AJ$40)*$AH$40))+(((((C41/100)*$AJ$40)*$AN$40)*$AH$40)*1.05)-((((C41/100)*$AJ$40)*$AN$40)*$AH$40)+((((C41/100)*$AJ$41)*$AH$41)),IF(Calculator!$O$6="SINGLEBAND A",SUM((((C41/100)*$AJ$40)*$AH$40))+(((((C41/100)*$AJ$40)*$AN$40)*$AH$40)*1.1)-((((C41/100)*$AJ$40)*$AN$40)*$AH$40)+((((C41/100)*$AJ$41)*$AH$41)),IF(Calculator!$O$6="SINGLEBAND B",SUM((((C41/100)*$AJ$40)*$AH$40))+(((((C41/100)*$AJ$40)*$AN$40)*$AH$40)*1.15)-((((C41/100)*$AJ$40)*$AN$40)*$AH$40)+((((C41/100)*$AJ$41)*$AH$41)),IF(Calculator!$O$6="SINGLEBAND C",SUM((((C41/100)*$AJ$40)*$AH$40))+(((((C41/100)*$AJ$40)*$AN$40)*$AH$40)*1.2)-((((C41/100)*$AJ$40)*$AN$40)*$AH$40)+((((C41/100)*$AJ$41)*$AH$41)),IF(Calculator!$O$6="SINGLEBAND D",SUM((((C41/100)*$AJ$40)*$AH$40))+(((((C41/100)*$AJ$40)*$AN$40)*$AH$40)*1.25)-((((C41/100)*$AJ$40)*$AN$40)*$AH$40)+((((C41/100)*$AJ$41)*$AH$41)),IF(Calculator!$O$6="SINGLEURBANE",SUM((((C41/100)*$AJ$40)*$AH$40))+(((((C41/100)*$AJ$40)*$AN$40)*$AH$40)*1.25)-((((C41/100)*$AJ$40)*$AN$40)*$AH$40)+((((C41/100)*$AJ$41)*$AH$41)),IF(Calculator!$O$6="SINGLESILVERANOD",SUM((((C41/100)*$AJ$40)*$AH$40))+(((((C41/100)*$AJ$40)*$AN$40)*$AH$40)*1.4)-((((C41/100)*$AJ$40)*$AN$40)*$AH$40)+((((C41/100)*$AJ$41)*$AH$41)),IF(Calculator!$O$6="SINGLEANOD",SUM((((C41/100)*$AJ$40)*$AH$40))+(((((C41/100)*$AJ$40)*$AN$40)*$AH$40)*1.65)-((((C41/100)*$AJ$40)*$AN$40)*$AH$40)+((((C41/100)*$AJ$41)*$AH$41)),IF(Calculator!$O$6="DUALBASE",SUM((((C41/100)*$AJ$40)*$AH$40))+(((((C41/100)*$AJ$40)*$AN$40)*$AH$40)*1.030011)-((((C41/100)*$AJ$40)*$AN$40)*$AH$40)+((((C41/100)*$AJ$41)*$AH$41)),IF(Calculator!$O$6="DUALELEMENTS",SUM((((C41/100)*$AJ$40)*$AH$40))+(((((C41/100)*$AJ$40)*$AN$40)*$AH$40)*1.438569)-((((C41/100)*$AJ$40)*$AN$40)*$AH$40)+((((C41/100)*$AJ$41)*$AH$41)),IF(Calculator!$O$6="DUALSPECTRUM",SUM((((C41/100)*$AJ$40)*$AH$40))+(((((C41/100)*$AJ$40)*$AN$40)*$AH$40)*1.438569)-((((C41/100)*$AJ$40)*$AN$40)*$AH$40)+((((C41/100)*$AJ$41)*$AH$41)),IF(Calculator!$O$6="DUALHOMESTEAD",SUM((((C41/100)*$AJ$40)*$AH$40))+(((((C41/100)*$AJ$40)*$AN$40)*$AH$40)*1.438569)-((((C41/100)*$AJ$40)*$AN$40)*$AH$40)+((((C41/100)*$AJ$41)*$AH$41)),IF(Calculator!$O$6="DUALBAND A",SUM((((C41/100)*$AJ$40)*$AH$40))+(((((C41/100)*$AJ$40)*$AN$40)*$AH$40)*1.507051)-((((C41/100)*$AJ$40)*$AN$40)*$AH$40)+((((C41/100)*$AJ$41)*$AH$41)),IF(Calculator!$O$6="DUALBAND B",SUM((((C41/100)*$AJ$40)*$AH$40))+(((((C41/100)*$AJ$40)*$AN$40)*$AH$40)*1.57551)-((((C41/100)*$AJ$40)*$AN$40)*$AH$40)+((((C41/100)*$AJ$41)*$AH$41)),IF(Calculator!$O$6="DUALBAND C",SUM((((C41/100)*$AJ$40)*$AH$40))+(((((C41/100)*$AJ$40)*$AN$40)*$AH$40)*1.644088)-((((C41/100)*$AJ$40)*$AN$40)*$AH$40)+((((C41/100)*$AJ$41)*$AH$41)),IF(Calculator!$O$6="DUALBAND D",SUM((((C41/100)*$AJ$40)*$AH$40))+(((((C41/100)*$AJ$40)*$AN$40)*$AH$40)*1.712549)-((((C41/100)*$AJ$40)*$AN$40)*$AH$40)+((((C41/100)*$AJ$41)*$AH$41)),IF(Calculator!$O$6="DUALURBANE",SUM((((C41/100)*$AJ$40)*$AH$40))+(((((C41/100)*$AJ$40)*$AN$40)*$AH$40)*1.712549)-((((C41/100)*$AJ$40)*$AN$40)*$AH$40)+((((C41/100)*$AJ$41)*$AH$41)),IF(Calculator!$O$6="DUALSILVERANOD",SUM((((C41/100)*$AJ$40)*$AH$40))+(((((C41/100)*$AJ$40)*$AN$40)*$AH$40)*1.918079)-((((C41/100)*$AJ$40)*$AN$40)*$AH$40)+((((C41/100)*$AJ$41)*$AH$41)),IF(Calculator!$O$6="DUALANOD",SUM((((C41/100)*$AJ$40)*$AH$40))+(((((C41/100)*$AJ$40)*$AN$40)*$AH$40)*2.260509)-((((C41/100)*$AJ$40)*$AN$40)*$AH$40)+((((C41/100)*$AJ$41)*$AH$41))))))))))))))))))))))))</f>
        <v>0</v>
      </c>
      <c r="S41" s="2">
        <f>IF(Calculator!$O$6="SINGLEBASE",SUM((((D41/100)*$AJ$40)*$AH$40))+((((D41/100)*$AJ$41)*$AH$41)),IF(Calculator!$O$6="SINGLEELEMENTS",SUM((((D41/100)*$AJ$40)*$AH$40))+(((((D41/100)*$AJ$40)*$AN$40)*$AH$40)*1.05)-((((D41/100)*$AJ$40)*$AN$40)*$AH$40)+((((D41/100)*$AJ$41)*$AH$41)),IF(Calculator!$O$6="SINGLESPECTRUM",SUM((((D41/100)*$AJ$40)*$AH$40))+(((((D41/100)*$AJ$40)*$AN$40)*$AH$40)*1.05)-((((D41/100)*$AJ$40)*$AN$40)*$AH$40)+((((D41/100)*$AJ$41)*$AH$41)),IF(Calculator!$O$6="SINGLEHOMESTEAD",SUM((((D41/100)*$AJ$40)*$AH$40))+(((((D41/100)*$AJ$40)*$AN$40)*$AH$40)*1.05)-((((D41/100)*$AJ$40)*$AN$40)*$AH$40)+((((D41/100)*$AJ$41)*$AH$41)),IF(Calculator!$O$6="SINGLEBAND A",SUM((((D41/100)*$AJ$40)*$AH$40))+(((((D41/100)*$AJ$40)*$AN$40)*$AH$40)*1.1)-((((D41/100)*$AJ$40)*$AN$40)*$AH$40)+((((D41/100)*$AJ$41)*$AH$41)),IF(Calculator!$O$6="SINGLEBAND B",SUM((((D41/100)*$AJ$40)*$AH$40))+(((((D41/100)*$AJ$40)*$AN$40)*$AH$40)*1.15)-((((D41/100)*$AJ$40)*$AN$40)*$AH$40)+((((D41/100)*$AJ$41)*$AH$41)),IF(Calculator!$O$6="SINGLEBAND C",SUM((((D41/100)*$AJ$40)*$AH$40))+(((((D41/100)*$AJ$40)*$AN$40)*$AH$40)*1.2)-((((D41/100)*$AJ$40)*$AN$40)*$AH$40)+((((D41/100)*$AJ$41)*$AH$41)),IF(Calculator!$O$6="SINGLEBAND D",SUM((((D41/100)*$AJ$40)*$AH$40))+(((((D41/100)*$AJ$40)*$AN$40)*$AH$40)*1.25)-((((D41/100)*$AJ$40)*$AN$40)*$AH$40)+((((D41/100)*$AJ$41)*$AH$41)),IF(Calculator!$O$6="SINGLEURBANE",SUM((((D41/100)*$AJ$40)*$AH$40))+(((((D41/100)*$AJ$40)*$AN$40)*$AH$40)*1.25)-((((D41/100)*$AJ$40)*$AN$40)*$AH$40)+((((D41/100)*$AJ$41)*$AH$41)),IF(Calculator!$O$6="SINGLESILVERANOD",SUM((((D41/100)*$AJ$40)*$AH$40))+(((((D41/100)*$AJ$40)*$AN$40)*$AH$40)*1.4)-((((D41/100)*$AJ$40)*$AN$40)*$AH$40)+((((D41/100)*$AJ$41)*$AH$41)),IF(Calculator!$O$6="SINGLEANOD",SUM((((D41/100)*$AJ$40)*$AH$40))+(((((D41/100)*$AJ$40)*$AN$40)*$AH$40)*1.65)-((((D41/100)*$AJ$40)*$AN$40)*$AH$40)+((((D41/100)*$AJ$41)*$AH$41)),IF(Calculator!$O$6="DUALBASE",SUM((((D41/100)*$AJ$40)*$AH$40))+(((((D41/100)*$AJ$40)*$AN$40)*$AH$40)*1.030011)-((((D41/100)*$AJ$40)*$AN$40)*$AH$40)+((((D41/100)*$AJ$41)*$AH$41)),IF(Calculator!$O$6="DUALELEMENTS",SUM((((D41/100)*$AJ$40)*$AH$40))+(((((D41/100)*$AJ$40)*$AN$40)*$AH$40)*1.438569)-((((D41/100)*$AJ$40)*$AN$40)*$AH$40)+((((D41/100)*$AJ$41)*$AH$41)),IF(Calculator!$O$6="DUALSPECTRUM",SUM((((D41/100)*$AJ$40)*$AH$40))+(((((D41/100)*$AJ$40)*$AN$40)*$AH$40)*1.438569)-((((D41/100)*$AJ$40)*$AN$40)*$AH$40)+((((D41/100)*$AJ$41)*$AH$41)),IF(Calculator!$O$6="DUALHOMESTEAD",SUM((((D41/100)*$AJ$40)*$AH$40))+(((((D41/100)*$AJ$40)*$AN$40)*$AH$40)*1.438569)-((((D41/100)*$AJ$40)*$AN$40)*$AH$40)+((((D41/100)*$AJ$41)*$AH$41)),IF(Calculator!$O$6="DUALBAND A",SUM((((D41/100)*$AJ$40)*$AH$40))+(((((D41/100)*$AJ$40)*$AN$40)*$AH$40)*1.507051)-((((D41/100)*$AJ$40)*$AN$40)*$AH$40)+((((D41/100)*$AJ$41)*$AH$41)),IF(Calculator!$O$6="DUALBAND B",SUM((((D41/100)*$AJ$40)*$AH$40))+(((((D41/100)*$AJ$40)*$AN$40)*$AH$40)*1.57551)-((((D41/100)*$AJ$40)*$AN$40)*$AH$40)+((((D41/100)*$AJ$41)*$AH$41)),IF(Calculator!$O$6="DUALBAND C",SUM((((D41/100)*$AJ$40)*$AH$40))+(((((D41/100)*$AJ$40)*$AN$40)*$AH$40)*1.644088)-((((D41/100)*$AJ$40)*$AN$40)*$AH$40)+((((D41/100)*$AJ$41)*$AH$41)),IF(Calculator!$O$6="DUALBAND D",SUM((((D41/100)*$AJ$40)*$AH$40))+(((((D41/100)*$AJ$40)*$AN$40)*$AH$40)*1.712549)-((((D41/100)*$AJ$40)*$AN$40)*$AH$40)+((((D41/100)*$AJ$41)*$AH$41)),IF(Calculator!$O$6="DUALURBANE",SUM((((D41/100)*$AJ$40)*$AH$40))+(((((D41/100)*$AJ$40)*$AN$40)*$AH$40)*1.712549)-((((D41/100)*$AJ$40)*$AN$40)*$AH$40)+((((D41/100)*$AJ$41)*$AH$41)),IF(Calculator!$O$6="DUALSILVERANOD",SUM((((D41/100)*$AJ$40)*$AH$40))+(((((D41/100)*$AJ$40)*$AN$40)*$AH$40)*1.918079)-((((D41/100)*$AJ$40)*$AN$40)*$AH$40)+((((D41/100)*$AJ$41)*$AH$41)),IF(Calculator!$O$6="DUALANOD",SUM((((D41/100)*$AJ$40)*$AH$40))+(((((D41/100)*$AJ$40)*$AN$40)*$AH$40)*2.260509)-((((D41/100)*$AJ$40)*$AN$40)*$AH$40)+((((D41/100)*$AJ$41)*$AH$41))))))))))))))))))))))))</f>
        <v>0</v>
      </c>
      <c r="T41" s="2">
        <f>IF(Calculator!$O$6="SINGLEBASE",SUM((((E41/100)*$AJ$40)*$AH$40))+((((E41/100)*$AJ$41)*$AH$41)),IF(Calculator!$O$6="SINGLEELEMENTS",SUM((((E41/100)*$AJ$40)*$AH$40))+(((((E41/100)*$AJ$40)*$AN$40)*$AH$40)*1.05)-((((E41/100)*$AJ$40)*$AN$40)*$AH$40)+((((E41/100)*$AJ$41)*$AH$41)),IF(Calculator!$O$6="SINGLESPECTRUM",SUM((((E41/100)*$AJ$40)*$AH$40))+(((((E41/100)*$AJ$40)*$AN$40)*$AH$40)*1.05)-((((E41/100)*$AJ$40)*$AN$40)*$AH$40)+((((E41/100)*$AJ$41)*$AH$41)),IF(Calculator!$O$6="SINGLEHOMESTEAD",SUM((((E41/100)*$AJ$40)*$AH$40))+(((((E41/100)*$AJ$40)*$AN$40)*$AH$40)*1.05)-((((E41/100)*$AJ$40)*$AN$40)*$AH$40)+((((E41/100)*$AJ$41)*$AH$41)),IF(Calculator!$O$6="SINGLEBAND A",SUM((((E41/100)*$AJ$40)*$AH$40))+(((((E41/100)*$AJ$40)*$AN$40)*$AH$40)*1.1)-((((E41/100)*$AJ$40)*$AN$40)*$AH$40)+((((E41/100)*$AJ$41)*$AH$41)),IF(Calculator!$O$6="SINGLEBAND B",SUM((((E41/100)*$AJ$40)*$AH$40))+(((((E41/100)*$AJ$40)*$AN$40)*$AH$40)*1.15)-((((E41/100)*$AJ$40)*$AN$40)*$AH$40)+((((E41/100)*$AJ$41)*$AH$41)),IF(Calculator!$O$6="SINGLEBAND C",SUM((((E41/100)*$AJ$40)*$AH$40))+(((((E41/100)*$AJ$40)*$AN$40)*$AH$40)*1.2)-((((E41/100)*$AJ$40)*$AN$40)*$AH$40)+((((E41/100)*$AJ$41)*$AH$41)),IF(Calculator!$O$6="SINGLEBAND D",SUM((((E41/100)*$AJ$40)*$AH$40))+(((((E41/100)*$AJ$40)*$AN$40)*$AH$40)*1.25)-((((E41/100)*$AJ$40)*$AN$40)*$AH$40)+((((E41/100)*$AJ$41)*$AH$41)),IF(Calculator!$O$6="SINGLEURBANE",SUM((((E41/100)*$AJ$40)*$AH$40))+(((((E41/100)*$AJ$40)*$AN$40)*$AH$40)*1.25)-((((E41/100)*$AJ$40)*$AN$40)*$AH$40)+((((E41/100)*$AJ$41)*$AH$41)),IF(Calculator!$O$6="SINGLESILVERANOD",SUM((((E41/100)*$AJ$40)*$AH$40))+(((((E41/100)*$AJ$40)*$AN$40)*$AH$40)*1.4)-((((E41/100)*$AJ$40)*$AN$40)*$AH$40)+((((E41/100)*$AJ$41)*$AH$41)),IF(Calculator!$O$6="SINGLEANOD",SUM((((E41/100)*$AJ$40)*$AH$40))+(((((E41/100)*$AJ$40)*$AN$40)*$AH$40)*1.65)-((((E41/100)*$AJ$40)*$AN$40)*$AH$40)+((((E41/100)*$AJ$41)*$AH$41)),IF(Calculator!$O$6="DUALBASE",SUM((((E41/100)*$AJ$40)*$AH$40))+(((((E41/100)*$AJ$40)*$AN$40)*$AH$40)*1.030011)-((((E41/100)*$AJ$40)*$AN$40)*$AH$40)+((((E41/100)*$AJ$41)*$AH$41)),IF(Calculator!$O$6="DUALELEMENTS",SUM((((E41/100)*$AJ$40)*$AH$40))+(((((E41/100)*$AJ$40)*$AN$40)*$AH$40)*1.438569)-((((E41/100)*$AJ$40)*$AN$40)*$AH$40)+((((E41/100)*$AJ$41)*$AH$41)),IF(Calculator!$O$6="DUALSPECTRUM",SUM((((E41/100)*$AJ$40)*$AH$40))+(((((E41/100)*$AJ$40)*$AN$40)*$AH$40)*1.438569)-((((E41/100)*$AJ$40)*$AN$40)*$AH$40)+((((E41/100)*$AJ$41)*$AH$41)),IF(Calculator!$O$6="DUALHOMESTEAD",SUM((((E41/100)*$AJ$40)*$AH$40))+(((((E41/100)*$AJ$40)*$AN$40)*$AH$40)*1.438569)-((((E41/100)*$AJ$40)*$AN$40)*$AH$40)+((((E41/100)*$AJ$41)*$AH$41)),IF(Calculator!$O$6="DUALBAND A",SUM((((E41/100)*$AJ$40)*$AH$40))+(((((E41/100)*$AJ$40)*$AN$40)*$AH$40)*1.507051)-((((E41/100)*$AJ$40)*$AN$40)*$AH$40)+((((E41/100)*$AJ$41)*$AH$41)),IF(Calculator!$O$6="DUALBAND B",SUM((((E41/100)*$AJ$40)*$AH$40))+(((((E41/100)*$AJ$40)*$AN$40)*$AH$40)*1.57551)-((((E41/100)*$AJ$40)*$AN$40)*$AH$40)+((((E41/100)*$AJ$41)*$AH$41)),IF(Calculator!$O$6="DUALBAND C",SUM((((E41/100)*$AJ$40)*$AH$40))+(((((E41/100)*$AJ$40)*$AN$40)*$AH$40)*1.644088)-((((E41/100)*$AJ$40)*$AN$40)*$AH$40)+((((E41/100)*$AJ$41)*$AH$41)),IF(Calculator!$O$6="DUALBAND D",SUM((((E41/100)*$AJ$40)*$AH$40))+(((((E41/100)*$AJ$40)*$AN$40)*$AH$40)*1.712549)-((((E41/100)*$AJ$40)*$AN$40)*$AH$40)+((((E41/100)*$AJ$41)*$AH$41)),IF(Calculator!$O$6="DUALURBANE",SUM((((E41/100)*$AJ$40)*$AH$40))+(((((E41/100)*$AJ$40)*$AN$40)*$AH$40)*1.712549)-((((E41/100)*$AJ$40)*$AN$40)*$AH$40)+((((E41/100)*$AJ$41)*$AH$41)),IF(Calculator!$O$6="DUALSILVERANOD",SUM((((E41/100)*$AJ$40)*$AH$40))+(((((E41/100)*$AJ$40)*$AN$40)*$AH$40)*1.918079)-((((E41/100)*$AJ$40)*$AN$40)*$AH$40)+((((E41/100)*$AJ$41)*$AH$41)),IF(Calculator!$O$6="DUALANOD",SUM((((E41/100)*$AJ$40)*$AH$40))+(((((E41/100)*$AJ$40)*$AN$40)*$AH$40)*2.260509)-((((E41/100)*$AJ$40)*$AN$40)*$AH$40)+((((E41/100)*$AJ$41)*$AH$41))))))))))))))))))))))))</f>
        <v>0</v>
      </c>
      <c r="U41" s="2">
        <f>IF(Calculator!$O$6="SINGLEBASE",SUM((((F41/100)*$AJ$40)*$AH$40))+((((F41/100)*$AJ$41)*$AH$41)),IF(Calculator!$O$6="SINGLEELEMENTS",SUM((((F41/100)*$AJ$40)*$AH$40))+(((((F41/100)*$AJ$40)*$AN$40)*$AH$40)*1.05)-((((F41/100)*$AJ$40)*$AN$40)*$AH$40)+((((F41/100)*$AJ$41)*$AH$41)),IF(Calculator!$O$6="SINGLESPECTRUM",SUM((((F41/100)*$AJ$40)*$AH$40))+(((((F41/100)*$AJ$40)*$AN$40)*$AH$40)*1.05)-((((F41/100)*$AJ$40)*$AN$40)*$AH$40)+((((F41/100)*$AJ$41)*$AH$41)),IF(Calculator!$O$6="SINGLEHOMESTEAD",SUM((((F41/100)*$AJ$40)*$AH$40))+(((((F41/100)*$AJ$40)*$AN$40)*$AH$40)*1.05)-((((F41/100)*$AJ$40)*$AN$40)*$AH$40)+((((F41/100)*$AJ$41)*$AH$41)),IF(Calculator!$O$6="SINGLEBAND A",SUM((((F41/100)*$AJ$40)*$AH$40))+(((((F41/100)*$AJ$40)*$AN$40)*$AH$40)*1.1)-((((F41/100)*$AJ$40)*$AN$40)*$AH$40)+((((F41/100)*$AJ$41)*$AH$41)),IF(Calculator!$O$6="SINGLEBAND B",SUM((((F41/100)*$AJ$40)*$AH$40))+(((((F41/100)*$AJ$40)*$AN$40)*$AH$40)*1.15)-((((F41/100)*$AJ$40)*$AN$40)*$AH$40)+((((F41/100)*$AJ$41)*$AH$41)),IF(Calculator!$O$6="SINGLEBAND C",SUM((((F41/100)*$AJ$40)*$AH$40))+(((((F41/100)*$AJ$40)*$AN$40)*$AH$40)*1.2)-((((F41/100)*$AJ$40)*$AN$40)*$AH$40)+((((F41/100)*$AJ$41)*$AH$41)),IF(Calculator!$O$6="SINGLEBAND D",SUM((((F41/100)*$AJ$40)*$AH$40))+(((((F41/100)*$AJ$40)*$AN$40)*$AH$40)*1.25)-((((F41/100)*$AJ$40)*$AN$40)*$AH$40)+((((F41/100)*$AJ$41)*$AH$41)),IF(Calculator!$O$6="SINGLEURBANE",SUM((((F41/100)*$AJ$40)*$AH$40))+(((((F41/100)*$AJ$40)*$AN$40)*$AH$40)*1.25)-((((F41/100)*$AJ$40)*$AN$40)*$AH$40)+((((F41/100)*$AJ$41)*$AH$41)),IF(Calculator!$O$6="SINGLESILVERANOD",SUM((((F41/100)*$AJ$40)*$AH$40))+(((((F41/100)*$AJ$40)*$AN$40)*$AH$40)*1.4)-((((F41/100)*$AJ$40)*$AN$40)*$AH$40)+((((F41/100)*$AJ$41)*$AH$41)),IF(Calculator!$O$6="SINGLEANOD",SUM((((F41/100)*$AJ$40)*$AH$40))+(((((F41/100)*$AJ$40)*$AN$40)*$AH$40)*1.65)-((((F41/100)*$AJ$40)*$AN$40)*$AH$40)+((((F41/100)*$AJ$41)*$AH$41)),IF(Calculator!$O$6="DUALBASE",SUM((((F41/100)*$AJ$40)*$AH$40))+(((((F41/100)*$AJ$40)*$AN$40)*$AH$40)*1.030011)-((((F41/100)*$AJ$40)*$AN$40)*$AH$40)+((((F41/100)*$AJ$41)*$AH$41)),IF(Calculator!$O$6="DUALELEMENTS",SUM((((F41/100)*$AJ$40)*$AH$40))+(((((F41/100)*$AJ$40)*$AN$40)*$AH$40)*1.438569)-((((F41/100)*$AJ$40)*$AN$40)*$AH$40)+((((F41/100)*$AJ$41)*$AH$41)),IF(Calculator!$O$6="DUALSPECTRUM",SUM((((F41/100)*$AJ$40)*$AH$40))+(((((F41/100)*$AJ$40)*$AN$40)*$AH$40)*1.438569)-((((F41/100)*$AJ$40)*$AN$40)*$AH$40)+((((F41/100)*$AJ$41)*$AH$41)),IF(Calculator!$O$6="DUALHOMESTEAD",SUM((((F41/100)*$AJ$40)*$AH$40))+(((((F41/100)*$AJ$40)*$AN$40)*$AH$40)*1.438569)-((((F41/100)*$AJ$40)*$AN$40)*$AH$40)+((((F41/100)*$AJ$41)*$AH$41)),IF(Calculator!$O$6="DUALBAND A",SUM((((F41/100)*$AJ$40)*$AH$40))+(((((F41/100)*$AJ$40)*$AN$40)*$AH$40)*1.507051)-((((F41/100)*$AJ$40)*$AN$40)*$AH$40)+((((F41/100)*$AJ$41)*$AH$41)),IF(Calculator!$O$6="DUALBAND B",SUM((((F41/100)*$AJ$40)*$AH$40))+(((((F41/100)*$AJ$40)*$AN$40)*$AH$40)*1.57551)-((((F41/100)*$AJ$40)*$AN$40)*$AH$40)+((((F41/100)*$AJ$41)*$AH$41)),IF(Calculator!$O$6="DUALBAND C",SUM((((F41/100)*$AJ$40)*$AH$40))+(((((F41/100)*$AJ$40)*$AN$40)*$AH$40)*1.644088)-((((F41/100)*$AJ$40)*$AN$40)*$AH$40)+((((F41/100)*$AJ$41)*$AH$41)),IF(Calculator!$O$6="DUALBAND D",SUM((((F41/100)*$AJ$40)*$AH$40))+(((((F41/100)*$AJ$40)*$AN$40)*$AH$40)*1.712549)-((((F41/100)*$AJ$40)*$AN$40)*$AH$40)+((((F41/100)*$AJ$41)*$AH$41)),IF(Calculator!$O$6="DUALURBANE",SUM((((F41/100)*$AJ$40)*$AH$40))+(((((F41/100)*$AJ$40)*$AN$40)*$AH$40)*1.712549)-((((F41/100)*$AJ$40)*$AN$40)*$AH$40)+((((F41/100)*$AJ$41)*$AH$41)),IF(Calculator!$O$6="DUALSILVERANOD",SUM((((F41/100)*$AJ$40)*$AH$40))+(((((F41/100)*$AJ$40)*$AN$40)*$AH$40)*1.918079)-((((F41/100)*$AJ$40)*$AN$40)*$AH$40)+((((F41/100)*$AJ$41)*$AH$41)),IF(Calculator!$O$6="DUALANOD",SUM((((F41/100)*$AJ$40)*$AH$40))+(((((F41/100)*$AJ$40)*$AN$40)*$AH$40)*2.260509)-((((F41/100)*$AJ$40)*$AN$40)*$AH$40)+((((F41/100)*$AJ$41)*$AH$41))))))))))))))))))))))))</f>
        <v>0</v>
      </c>
      <c r="V41" s="2">
        <f>IF(Calculator!$O$6="SINGLEBASE",SUM((((G41/100)*$AJ$40)*$AH$40))+((((G41/100)*$AJ$41)*$AH$41)),IF(Calculator!$O$6="SINGLEELEMENTS",SUM((((G41/100)*$AJ$40)*$AH$40))+(((((G41/100)*$AJ$40)*$AN$40)*$AH$40)*1.05)-((((G41/100)*$AJ$40)*$AN$40)*$AH$40)+((((G41/100)*$AJ$41)*$AH$41)),IF(Calculator!$O$6="SINGLESPECTRUM",SUM((((G41/100)*$AJ$40)*$AH$40))+(((((G41/100)*$AJ$40)*$AN$40)*$AH$40)*1.05)-((((G41/100)*$AJ$40)*$AN$40)*$AH$40)+((((G41/100)*$AJ$41)*$AH$41)),IF(Calculator!$O$6="SINGLEHOMESTEAD",SUM((((G41/100)*$AJ$40)*$AH$40))+(((((G41/100)*$AJ$40)*$AN$40)*$AH$40)*1.05)-((((G41/100)*$AJ$40)*$AN$40)*$AH$40)+((((G41/100)*$AJ$41)*$AH$41)),IF(Calculator!$O$6="SINGLEBAND A",SUM((((G41/100)*$AJ$40)*$AH$40))+(((((G41/100)*$AJ$40)*$AN$40)*$AH$40)*1.1)-((((G41/100)*$AJ$40)*$AN$40)*$AH$40)+((((G41/100)*$AJ$41)*$AH$41)),IF(Calculator!$O$6="SINGLEBAND B",SUM((((G41/100)*$AJ$40)*$AH$40))+(((((G41/100)*$AJ$40)*$AN$40)*$AH$40)*1.15)-((((G41/100)*$AJ$40)*$AN$40)*$AH$40)+((((G41/100)*$AJ$41)*$AH$41)),IF(Calculator!$O$6="SINGLEBAND C",SUM((((G41/100)*$AJ$40)*$AH$40))+(((((G41/100)*$AJ$40)*$AN$40)*$AH$40)*1.2)-((((G41/100)*$AJ$40)*$AN$40)*$AH$40)+((((G41/100)*$AJ$41)*$AH$41)),IF(Calculator!$O$6="SINGLEBAND D",SUM((((G41/100)*$AJ$40)*$AH$40))+(((((G41/100)*$AJ$40)*$AN$40)*$AH$40)*1.25)-((((G41/100)*$AJ$40)*$AN$40)*$AH$40)+((((G41/100)*$AJ$41)*$AH$41)),IF(Calculator!$O$6="SINGLEURBANE",SUM((((G41/100)*$AJ$40)*$AH$40))+(((((G41/100)*$AJ$40)*$AN$40)*$AH$40)*1.25)-((((G41/100)*$AJ$40)*$AN$40)*$AH$40)+((((G41/100)*$AJ$41)*$AH$41)),IF(Calculator!$O$6="SINGLESILVERANOD",SUM((((G41/100)*$AJ$40)*$AH$40))+(((((G41/100)*$AJ$40)*$AN$40)*$AH$40)*1.4)-((((G41/100)*$AJ$40)*$AN$40)*$AH$40)+((((G41/100)*$AJ$41)*$AH$41)),IF(Calculator!$O$6="SINGLEANOD",SUM((((G41/100)*$AJ$40)*$AH$40))+(((((G41/100)*$AJ$40)*$AN$40)*$AH$40)*1.65)-((((G41/100)*$AJ$40)*$AN$40)*$AH$40)+((((G41/100)*$AJ$41)*$AH$41)),IF(Calculator!$O$6="DUALBASE",SUM((((G41/100)*$AJ$40)*$AH$40))+(((((G41/100)*$AJ$40)*$AN$40)*$AH$40)*1.030011)-((((G41/100)*$AJ$40)*$AN$40)*$AH$40)+((((G41/100)*$AJ$41)*$AH$41)),IF(Calculator!$O$6="DUALELEMENTS",SUM((((G41/100)*$AJ$40)*$AH$40))+(((((G41/100)*$AJ$40)*$AN$40)*$AH$40)*1.438569)-((((G41/100)*$AJ$40)*$AN$40)*$AH$40)+((((G41/100)*$AJ$41)*$AH$41)),IF(Calculator!$O$6="DUALSPECTRUM",SUM((((G41/100)*$AJ$40)*$AH$40))+(((((G41/100)*$AJ$40)*$AN$40)*$AH$40)*1.438569)-((((G41/100)*$AJ$40)*$AN$40)*$AH$40)+((((G41/100)*$AJ$41)*$AH$41)),IF(Calculator!$O$6="DUALHOMESTEAD",SUM((((G41/100)*$AJ$40)*$AH$40))+(((((G41/100)*$AJ$40)*$AN$40)*$AH$40)*1.438569)-((((G41/100)*$AJ$40)*$AN$40)*$AH$40)+((((G41/100)*$AJ$41)*$AH$41)),IF(Calculator!$O$6="DUALBAND A",SUM((((G41/100)*$AJ$40)*$AH$40))+(((((G41/100)*$AJ$40)*$AN$40)*$AH$40)*1.507051)-((((G41/100)*$AJ$40)*$AN$40)*$AH$40)+((((G41/100)*$AJ$41)*$AH$41)),IF(Calculator!$O$6="DUALBAND B",SUM((((G41/100)*$AJ$40)*$AH$40))+(((((G41/100)*$AJ$40)*$AN$40)*$AH$40)*1.57551)-((((G41/100)*$AJ$40)*$AN$40)*$AH$40)+((((G41/100)*$AJ$41)*$AH$41)),IF(Calculator!$O$6="DUALBAND C",SUM((((G41/100)*$AJ$40)*$AH$40))+(((((G41/100)*$AJ$40)*$AN$40)*$AH$40)*1.644088)-((((G41/100)*$AJ$40)*$AN$40)*$AH$40)+((((G41/100)*$AJ$41)*$AH$41)),IF(Calculator!$O$6="DUALBAND D",SUM((((G41/100)*$AJ$40)*$AH$40))+(((((G41/100)*$AJ$40)*$AN$40)*$AH$40)*1.712549)-((((G41/100)*$AJ$40)*$AN$40)*$AH$40)+((((G41/100)*$AJ$41)*$AH$41)),IF(Calculator!$O$6="DUALURBANE",SUM((((G41/100)*$AJ$40)*$AH$40))+(((((G41/100)*$AJ$40)*$AN$40)*$AH$40)*1.712549)-((((G41/100)*$AJ$40)*$AN$40)*$AH$40)+((((G41/100)*$AJ$41)*$AH$41)),IF(Calculator!$O$6="DUALSILVERANOD",SUM((((G41/100)*$AJ$40)*$AH$40))+(((((G41/100)*$AJ$40)*$AN$40)*$AH$40)*1.918079)-((((G41/100)*$AJ$40)*$AN$40)*$AH$40)+((((G41/100)*$AJ$41)*$AH$41)),IF(Calculator!$O$6="DUALANOD",SUM((((G41/100)*$AJ$40)*$AH$40))+(((((G41/100)*$AJ$40)*$AN$40)*$AH$40)*2.260509)-((((G41/100)*$AJ$40)*$AN$40)*$AH$40)+((((G41/100)*$AJ$41)*$AH$41))))))))))))))))))))))))</f>
        <v>0</v>
      </c>
      <c r="W41" s="2">
        <f>IF(Calculator!$O$6="SINGLEBASE",SUM((((H41/100)*$AJ$40)*$AH$40))+((((H41/100)*$AJ$41)*$AH$41)),IF(Calculator!$O$6="SINGLEELEMENTS",SUM((((H41/100)*$AJ$40)*$AH$40))+(((((H41/100)*$AJ$40)*$AN$40)*$AH$40)*1.05)-((((H41/100)*$AJ$40)*$AN$40)*$AH$40)+((((H41/100)*$AJ$41)*$AH$41)),IF(Calculator!$O$6="SINGLESPECTRUM",SUM((((H41/100)*$AJ$40)*$AH$40))+(((((H41/100)*$AJ$40)*$AN$40)*$AH$40)*1.05)-((((H41/100)*$AJ$40)*$AN$40)*$AH$40)+((((H41/100)*$AJ$41)*$AH$41)),IF(Calculator!$O$6="SINGLEHOMESTEAD",SUM((((H41/100)*$AJ$40)*$AH$40))+(((((H41/100)*$AJ$40)*$AN$40)*$AH$40)*1.05)-((((H41/100)*$AJ$40)*$AN$40)*$AH$40)+((((H41/100)*$AJ$41)*$AH$41)),IF(Calculator!$O$6="SINGLEBAND A",SUM((((H41/100)*$AJ$40)*$AH$40))+(((((H41/100)*$AJ$40)*$AN$40)*$AH$40)*1.1)-((((H41/100)*$AJ$40)*$AN$40)*$AH$40)+((((H41/100)*$AJ$41)*$AH$41)),IF(Calculator!$O$6="SINGLEBAND B",SUM((((H41/100)*$AJ$40)*$AH$40))+(((((H41/100)*$AJ$40)*$AN$40)*$AH$40)*1.15)-((((H41/100)*$AJ$40)*$AN$40)*$AH$40)+((((H41/100)*$AJ$41)*$AH$41)),IF(Calculator!$O$6="SINGLEBAND C",SUM((((H41/100)*$AJ$40)*$AH$40))+(((((H41/100)*$AJ$40)*$AN$40)*$AH$40)*1.2)-((((H41/100)*$AJ$40)*$AN$40)*$AH$40)+((((H41/100)*$AJ$41)*$AH$41)),IF(Calculator!$O$6="SINGLEBAND D",SUM((((H41/100)*$AJ$40)*$AH$40))+(((((H41/100)*$AJ$40)*$AN$40)*$AH$40)*1.25)-((((H41/100)*$AJ$40)*$AN$40)*$AH$40)+((((H41/100)*$AJ$41)*$AH$41)),IF(Calculator!$O$6="SINGLEURBANE",SUM((((H41/100)*$AJ$40)*$AH$40))+(((((H41/100)*$AJ$40)*$AN$40)*$AH$40)*1.25)-((((H41/100)*$AJ$40)*$AN$40)*$AH$40)+((((H41/100)*$AJ$41)*$AH$41)),IF(Calculator!$O$6="SINGLESILVERANOD",SUM((((H41/100)*$AJ$40)*$AH$40))+(((((H41/100)*$AJ$40)*$AN$40)*$AH$40)*1.4)-((((H41/100)*$AJ$40)*$AN$40)*$AH$40)+((((H41/100)*$AJ$41)*$AH$41)),IF(Calculator!$O$6="SINGLEANOD",SUM((((H41/100)*$AJ$40)*$AH$40))+(((((H41/100)*$AJ$40)*$AN$40)*$AH$40)*1.65)-((((H41/100)*$AJ$40)*$AN$40)*$AH$40)+((((H41/100)*$AJ$41)*$AH$41)),IF(Calculator!$O$6="DUALBASE",SUM((((H41/100)*$AJ$40)*$AH$40))+(((((H41/100)*$AJ$40)*$AN$40)*$AH$40)*1.030011)-((((H41/100)*$AJ$40)*$AN$40)*$AH$40)+((((H41/100)*$AJ$41)*$AH$41)),IF(Calculator!$O$6="DUALELEMENTS",SUM((((H41/100)*$AJ$40)*$AH$40))+(((((H41/100)*$AJ$40)*$AN$40)*$AH$40)*1.438569)-((((H41/100)*$AJ$40)*$AN$40)*$AH$40)+((((H41/100)*$AJ$41)*$AH$41)),IF(Calculator!$O$6="DUALSPECTRUM",SUM((((H41/100)*$AJ$40)*$AH$40))+(((((H41/100)*$AJ$40)*$AN$40)*$AH$40)*1.438569)-((((H41/100)*$AJ$40)*$AN$40)*$AH$40)+((((H41/100)*$AJ$41)*$AH$41)),IF(Calculator!$O$6="DUALHOMESTEAD",SUM((((H41/100)*$AJ$40)*$AH$40))+(((((H41/100)*$AJ$40)*$AN$40)*$AH$40)*1.438569)-((((H41/100)*$AJ$40)*$AN$40)*$AH$40)+((((H41/100)*$AJ$41)*$AH$41)),IF(Calculator!$O$6="DUALBAND A",SUM((((H41/100)*$AJ$40)*$AH$40))+(((((H41/100)*$AJ$40)*$AN$40)*$AH$40)*1.507051)-((((H41/100)*$AJ$40)*$AN$40)*$AH$40)+((((H41/100)*$AJ$41)*$AH$41)),IF(Calculator!$O$6="DUALBAND B",SUM((((H41/100)*$AJ$40)*$AH$40))+(((((H41/100)*$AJ$40)*$AN$40)*$AH$40)*1.57551)-((((H41/100)*$AJ$40)*$AN$40)*$AH$40)+((((H41/100)*$AJ$41)*$AH$41)),IF(Calculator!$O$6="DUALBAND C",SUM((((H41/100)*$AJ$40)*$AH$40))+(((((H41/100)*$AJ$40)*$AN$40)*$AH$40)*1.644088)-((((H41/100)*$AJ$40)*$AN$40)*$AH$40)+((((H41/100)*$AJ$41)*$AH$41)),IF(Calculator!$O$6="DUALBAND D",SUM((((H41/100)*$AJ$40)*$AH$40))+(((((H41/100)*$AJ$40)*$AN$40)*$AH$40)*1.712549)-((((H41/100)*$AJ$40)*$AN$40)*$AH$40)+((((H41/100)*$AJ$41)*$AH$41)),IF(Calculator!$O$6="DUALURBANE",SUM((((H41/100)*$AJ$40)*$AH$40))+(((((H41/100)*$AJ$40)*$AN$40)*$AH$40)*1.712549)-((((H41/100)*$AJ$40)*$AN$40)*$AH$40)+((((H41/100)*$AJ$41)*$AH$41)),IF(Calculator!$O$6="DUALSILVERANOD",SUM((((H41/100)*$AJ$40)*$AH$40))+(((((H41/100)*$AJ$40)*$AN$40)*$AH$40)*1.918079)-((((H41/100)*$AJ$40)*$AN$40)*$AH$40)+((((H41/100)*$AJ$41)*$AH$41)),IF(Calculator!$O$6="DUALANOD",SUM((((H41/100)*$AJ$40)*$AH$40))+(((((H41/100)*$AJ$40)*$AN$40)*$AH$40)*2.260509)-((((H41/100)*$AJ$40)*$AN$40)*$AH$40)+((((H41/100)*$AJ$41)*$AH$41))))))))))))))))))))))))</f>
        <v>0</v>
      </c>
      <c r="X41" s="2">
        <f>IF(Calculator!$O$6="SINGLEBASE",SUM((((I41/100)*$AJ$40)*$AH$40))+((((I41/100)*$AJ$41)*$AH$41)),IF(Calculator!$O$6="SINGLEELEMENTS",SUM((((I41/100)*$AJ$40)*$AH$40))+(((((I41/100)*$AJ$40)*$AN$40)*$AH$40)*1.05)-((((I41/100)*$AJ$40)*$AN$40)*$AH$40)+((((I41/100)*$AJ$41)*$AH$41)),IF(Calculator!$O$6="SINGLESPECTRUM",SUM((((I41/100)*$AJ$40)*$AH$40))+(((((I41/100)*$AJ$40)*$AN$40)*$AH$40)*1.05)-((((I41/100)*$AJ$40)*$AN$40)*$AH$40)+((((I41/100)*$AJ$41)*$AH$41)),IF(Calculator!$O$6="SINGLEHOMESTEAD",SUM((((I41/100)*$AJ$40)*$AH$40))+(((((I41/100)*$AJ$40)*$AN$40)*$AH$40)*1.05)-((((I41/100)*$AJ$40)*$AN$40)*$AH$40)+((((I41/100)*$AJ$41)*$AH$41)),IF(Calculator!$O$6="SINGLEBAND A",SUM((((I41/100)*$AJ$40)*$AH$40))+(((((I41/100)*$AJ$40)*$AN$40)*$AH$40)*1.1)-((((I41/100)*$AJ$40)*$AN$40)*$AH$40)+((((I41/100)*$AJ$41)*$AH$41)),IF(Calculator!$O$6="SINGLEBAND B",SUM((((I41/100)*$AJ$40)*$AH$40))+(((((I41/100)*$AJ$40)*$AN$40)*$AH$40)*1.15)-((((I41/100)*$AJ$40)*$AN$40)*$AH$40)+((((I41/100)*$AJ$41)*$AH$41)),IF(Calculator!$O$6="SINGLEBAND C",SUM((((I41/100)*$AJ$40)*$AH$40))+(((((I41/100)*$AJ$40)*$AN$40)*$AH$40)*1.2)-((((I41/100)*$AJ$40)*$AN$40)*$AH$40)+((((I41/100)*$AJ$41)*$AH$41)),IF(Calculator!$O$6="SINGLEBAND D",SUM((((I41/100)*$AJ$40)*$AH$40))+(((((I41/100)*$AJ$40)*$AN$40)*$AH$40)*1.25)-((((I41/100)*$AJ$40)*$AN$40)*$AH$40)+((((I41/100)*$AJ$41)*$AH$41)),IF(Calculator!$O$6="SINGLEURBANE",SUM((((I41/100)*$AJ$40)*$AH$40))+(((((I41/100)*$AJ$40)*$AN$40)*$AH$40)*1.25)-((((I41/100)*$AJ$40)*$AN$40)*$AH$40)+((((I41/100)*$AJ$41)*$AH$41)),IF(Calculator!$O$6="SINGLESILVERANOD",SUM((((I41/100)*$AJ$40)*$AH$40))+(((((I41/100)*$AJ$40)*$AN$40)*$AH$40)*1.4)-((((I41/100)*$AJ$40)*$AN$40)*$AH$40)+((((I41/100)*$AJ$41)*$AH$41)),IF(Calculator!$O$6="SINGLEANOD",SUM((((I41/100)*$AJ$40)*$AH$40))+(((((I41/100)*$AJ$40)*$AN$40)*$AH$40)*1.65)-((((I41/100)*$AJ$40)*$AN$40)*$AH$40)+((((I41/100)*$AJ$41)*$AH$41)),IF(Calculator!$O$6="DUALBASE",SUM((((I41/100)*$AJ$40)*$AH$40))+(((((I41/100)*$AJ$40)*$AN$40)*$AH$40)*1.030011)-((((I41/100)*$AJ$40)*$AN$40)*$AH$40)+((((I41/100)*$AJ$41)*$AH$41)),IF(Calculator!$O$6="DUALELEMENTS",SUM((((I41/100)*$AJ$40)*$AH$40))+(((((I41/100)*$AJ$40)*$AN$40)*$AH$40)*1.438569)-((((I41/100)*$AJ$40)*$AN$40)*$AH$40)+((((I41/100)*$AJ$41)*$AH$41)),IF(Calculator!$O$6="DUALSPECTRUM",SUM((((I41/100)*$AJ$40)*$AH$40))+(((((I41/100)*$AJ$40)*$AN$40)*$AH$40)*1.438569)-((((I41/100)*$AJ$40)*$AN$40)*$AH$40)+((((I41/100)*$AJ$41)*$AH$41)),IF(Calculator!$O$6="DUALHOMESTEAD",SUM((((I41/100)*$AJ$40)*$AH$40))+(((((I41/100)*$AJ$40)*$AN$40)*$AH$40)*1.438569)-((((I41/100)*$AJ$40)*$AN$40)*$AH$40)+((((I41/100)*$AJ$41)*$AH$41)),IF(Calculator!$O$6="DUALBAND A",SUM((((I41/100)*$AJ$40)*$AH$40))+(((((I41/100)*$AJ$40)*$AN$40)*$AH$40)*1.507051)-((((I41/100)*$AJ$40)*$AN$40)*$AH$40)+((((I41/100)*$AJ$41)*$AH$41)),IF(Calculator!$O$6="DUALBAND B",SUM((((I41/100)*$AJ$40)*$AH$40))+(((((I41/100)*$AJ$40)*$AN$40)*$AH$40)*1.57551)-((((I41/100)*$AJ$40)*$AN$40)*$AH$40)+((((I41/100)*$AJ$41)*$AH$41)),IF(Calculator!$O$6="DUALBAND C",SUM((((I41/100)*$AJ$40)*$AH$40))+(((((I41/100)*$AJ$40)*$AN$40)*$AH$40)*1.644088)-((((I41/100)*$AJ$40)*$AN$40)*$AH$40)+((((I41/100)*$AJ$41)*$AH$41)),IF(Calculator!$O$6="DUALBAND D",SUM((((I41/100)*$AJ$40)*$AH$40))+(((((I41/100)*$AJ$40)*$AN$40)*$AH$40)*1.712549)-((((I41/100)*$AJ$40)*$AN$40)*$AH$40)+((((I41/100)*$AJ$41)*$AH$41)),IF(Calculator!$O$6="DUALURBANE",SUM((((I41/100)*$AJ$40)*$AH$40))+(((((I41/100)*$AJ$40)*$AN$40)*$AH$40)*1.712549)-((((I41/100)*$AJ$40)*$AN$40)*$AH$40)+((((I41/100)*$AJ$41)*$AH$41)),IF(Calculator!$O$6="DUALSILVERANOD",SUM((((I41/100)*$AJ$40)*$AH$40))+(((((I41/100)*$AJ$40)*$AN$40)*$AH$40)*1.918079)-((((I41/100)*$AJ$40)*$AN$40)*$AH$40)+((((I41/100)*$AJ$41)*$AH$41)),IF(Calculator!$O$6="DUALANOD",SUM((((I41/100)*$AJ$40)*$AH$40))+(((((I41/100)*$AJ$40)*$AN$40)*$AH$40)*2.260509)-((((I41/100)*$AJ$40)*$AN$40)*$AH$40)+((((I41/100)*$AJ$41)*$AH$41))))))))))))))))))))))))</f>
        <v>0</v>
      </c>
      <c r="Y41" s="2">
        <f>IF(Calculator!$O$6="SINGLEBASE",SUM((((J41/100)*$AJ$40)*$AH$40))+((((J41/100)*$AJ$41)*$AH$41)),IF(Calculator!$O$6="SINGLEELEMENTS",SUM((((J41/100)*$AJ$40)*$AH$40))+(((((J41/100)*$AJ$40)*$AN$40)*$AH$40)*1.05)-((((J41/100)*$AJ$40)*$AN$40)*$AH$40)+((((J41/100)*$AJ$41)*$AH$41)),IF(Calculator!$O$6="SINGLESPECTRUM",SUM((((J41/100)*$AJ$40)*$AH$40))+(((((J41/100)*$AJ$40)*$AN$40)*$AH$40)*1.05)-((((J41/100)*$AJ$40)*$AN$40)*$AH$40)+((((J41/100)*$AJ$41)*$AH$41)),IF(Calculator!$O$6="SINGLEHOMESTEAD",SUM((((J41/100)*$AJ$40)*$AH$40))+(((((J41/100)*$AJ$40)*$AN$40)*$AH$40)*1.05)-((((J41/100)*$AJ$40)*$AN$40)*$AH$40)+((((J41/100)*$AJ$41)*$AH$41)),IF(Calculator!$O$6="SINGLEBAND A",SUM((((J41/100)*$AJ$40)*$AH$40))+(((((J41/100)*$AJ$40)*$AN$40)*$AH$40)*1.1)-((((J41/100)*$AJ$40)*$AN$40)*$AH$40)+((((J41/100)*$AJ$41)*$AH$41)),IF(Calculator!$O$6="SINGLEBAND B",SUM((((J41/100)*$AJ$40)*$AH$40))+(((((J41/100)*$AJ$40)*$AN$40)*$AH$40)*1.15)-((((J41/100)*$AJ$40)*$AN$40)*$AH$40)+((((J41/100)*$AJ$41)*$AH$41)),IF(Calculator!$O$6="SINGLEBAND C",SUM((((J41/100)*$AJ$40)*$AH$40))+(((((J41/100)*$AJ$40)*$AN$40)*$AH$40)*1.2)-((((J41/100)*$AJ$40)*$AN$40)*$AH$40)+((((J41/100)*$AJ$41)*$AH$41)),IF(Calculator!$O$6="SINGLEBAND D",SUM((((J41/100)*$AJ$40)*$AH$40))+(((((J41/100)*$AJ$40)*$AN$40)*$AH$40)*1.25)-((((J41/100)*$AJ$40)*$AN$40)*$AH$40)+((((J41/100)*$AJ$41)*$AH$41)),IF(Calculator!$O$6="SINGLEURBANE",SUM((((J41/100)*$AJ$40)*$AH$40))+(((((J41/100)*$AJ$40)*$AN$40)*$AH$40)*1.25)-((((J41/100)*$AJ$40)*$AN$40)*$AH$40)+((((J41/100)*$AJ$41)*$AH$41)),IF(Calculator!$O$6="SINGLESILVERANOD",SUM((((J41/100)*$AJ$40)*$AH$40))+(((((J41/100)*$AJ$40)*$AN$40)*$AH$40)*1.4)-((((J41/100)*$AJ$40)*$AN$40)*$AH$40)+((((J41/100)*$AJ$41)*$AH$41)),IF(Calculator!$O$6="SINGLEANOD",SUM((((J41/100)*$AJ$40)*$AH$40))+(((((J41/100)*$AJ$40)*$AN$40)*$AH$40)*1.65)-((((J41/100)*$AJ$40)*$AN$40)*$AH$40)+((((J41/100)*$AJ$41)*$AH$41)),IF(Calculator!$O$6="DUALBASE",SUM((((J41/100)*$AJ$40)*$AH$40))+(((((J41/100)*$AJ$40)*$AN$40)*$AH$40)*1.030011)-((((J41/100)*$AJ$40)*$AN$40)*$AH$40)+((((J41/100)*$AJ$41)*$AH$41)),IF(Calculator!$O$6="DUALELEMENTS",SUM((((J41/100)*$AJ$40)*$AH$40))+(((((J41/100)*$AJ$40)*$AN$40)*$AH$40)*1.438569)-((((J41/100)*$AJ$40)*$AN$40)*$AH$40)+((((J41/100)*$AJ$41)*$AH$41)),IF(Calculator!$O$6="DUALSPECTRUM",SUM((((J41/100)*$AJ$40)*$AH$40))+(((((J41/100)*$AJ$40)*$AN$40)*$AH$40)*1.438569)-((((J41/100)*$AJ$40)*$AN$40)*$AH$40)+((((J41/100)*$AJ$41)*$AH$41)),IF(Calculator!$O$6="DUALHOMESTEAD",SUM((((J41/100)*$AJ$40)*$AH$40))+(((((J41/100)*$AJ$40)*$AN$40)*$AH$40)*1.438569)-((((J41/100)*$AJ$40)*$AN$40)*$AH$40)+((((J41/100)*$AJ$41)*$AH$41)),IF(Calculator!$O$6="DUALBAND A",SUM((((J41/100)*$AJ$40)*$AH$40))+(((((J41/100)*$AJ$40)*$AN$40)*$AH$40)*1.507051)-((((J41/100)*$AJ$40)*$AN$40)*$AH$40)+((((J41/100)*$AJ$41)*$AH$41)),IF(Calculator!$O$6="DUALBAND B",SUM((((J41/100)*$AJ$40)*$AH$40))+(((((J41/100)*$AJ$40)*$AN$40)*$AH$40)*1.57551)-((((J41/100)*$AJ$40)*$AN$40)*$AH$40)+((((J41/100)*$AJ$41)*$AH$41)),IF(Calculator!$O$6="DUALBAND C",SUM((((J41/100)*$AJ$40)*$AH$40))+(((((J41/100)*$AJ$40)*$AN$40)*$AH$40)*1.644088)-((((J41/100)*$AJ$40)*$AN$40)*$AH$40)+((((J41/100)*$AJ$41)*$AH$41)),IF(Calculator!$O$6="DUALBAND D",SUM((((J41/100)*$AJ$40)*$AH$40))+(((((J41/100)*$AJ$40)*$AN$40)*$AH$40)*1.712549)-((((J41/100)*$AJ$40)*$AN$40)*$AH$40)+((((J41/100)*$AJ$41)*$AH$41)),IF(Calculator!$O$6="DUALURBANE",SUM((((J41/100)*$AJ$40)*$AH$40))+(((((J41/100)*$AJ$40)*$AN$40)*$AH$40)*1.712549)-((((J41/100)*$AJ$40)*$AN$40)*$AH$40)+((((J41/100)*$AJ$41)*$AH$41)),IF(Calculator!$O$6="DUALSILVERANOD",SUM((((J41/100)*$AJ$40)*$AH$40))+(((((J41/100)*$AJ$40)*$AN$40)*$AH$40)*1.918079)-((((J41/100)*$AJ$40)*$AN$40)*$AH$40)+((((J41/100)*$AJ$41)*$AH$41)),IF(Calculator!$O$6="DUALANOD",SUM((((J41/100)*$AJ$40)*$AH$40))+(((((J41/100)*$AJ$40)*$AN$40)*$AH$40)*2.260509)-((((J41/100)*$AJ$40)*$AN$40)*$AH$40)+((((J41/100)*$AJ$41)*$AH$41))))))))))))))))))))))))</f>
        <v>0</v>
      </c>
      <c r="Z41" s="2">
        <f>IF(Calculator!$O$6="SINGLEBASE",SUM((((K41/100)*$AJ$40)*$AH$40))+((((K41/100)*$AJ$41)*$AH$41)),IF(Calculator!$O$6="SINGLEELEMENTS",SUM((((K41/100)*$AJ$40)*$AH$40))+(((((K41/100)*$AJ$40)*$AN$40)*$AH$40)*1.05)-((((K41/100)*$AJ$40)*$AN$40)*$AH$40)+((((K41/100)*$AJ$41)*$AH$41)),IF(Calculator!$O$6="SINGLESPECTRUM",SUM((((K41/100)*$AJ$40)*$AH$40))+(((((K41/100)*$AJ$40)*$AN$40)*$AH$40)*1.05)-((((K41/100)*$AJ$40)*$AN$40)*$AH$40)+((((K41/100)*$AJ$41)*$AH$41)),IF(Calculator!$O$6="SINGLEHOMESTEAD",SUM((((K41/100)*$AJ$40)*$AH$40))+(((((K41/100)*$AJ$40)*$AN$40)*$AH$40)*1.05)-((((K41/100)*$AJ$40)*$AN$40)*$AH$40)+((((K41/100)*$AJ$41)*$AH$41)),IF(Calculator!$O$6="SINGLEBAND A",SUM((((K41/100)*$AJ$40)*$AH$40))+(((((K41/100)*$AJ$40)*$AN$40)*$AH$40)*1.1)-((((K41/100)*$AJ$40)*$AN$40)*$AH$40)+((((K41/100)*$AJ$41)*$AH$41)),IF(Calculator!$O$6="SINGLEBAND B",SUM((((K41/100)*$AJ$40)*$AH$40))+(((((K41/100)*$AJ$40)*$AN$40)*$AH$40)*1.15)-((((K41/100)*$AJ$40)*$AN$40)*$AH$40)+((((K41/100)*$AJ$41)*$AH$41)),IF(Calculator!$O$6="SINGLEBAND C",SUM((((K41/100)*$AJ$40)*$AH$40))+(((((K41/100)*$AJ$40)*$AN$40)*$AH$40)*1.2)-((((K41/100)*$AJ$40)*$AN$40)*$AH$40)+((((K41/100)*$AJ$41)*$AH$41)),IF(Calculator!$O$6="SINGLEBAND D",SUM((((K41/100)*$AJ$40)*$AH$40))+(((((K41/100)*$AJ$40)*$AN$40)*$AH$40)*1.25)-((((K41/100)*$AJ$40)*$AN$40)*$AH$40)+((((K41/100)*$AJ$41)*$AH$41)),IF(Calculator!$O$6="SINGLEURBANE",SUM((((K41/100)*$AJ$40)*$AH$40))+(((((K41/100)*$AJ$40)*$AN$40)*$AH$40)*1.25)-((((K41/100)*$AJ$40)*$AN$40)*$AH$40)+((((K41/100)*$AJ$41)*$AH$41)),IF(Calculator!$O$6="SINGLESILVERANOD",SUM((((K41/100)*$AJ$40)*$AH$40))+(((((K41/100)*$AJ$40)*$AN$40)*$AH$40)*1.4)-((((K41/100)*$AJ$40)*$AN$40)*$AH$40)+((((K41/100)*$AJ$41)*$AH$41)),IF(Calculator!$O$6="SINGLEANOD",SUM((((K41/100)*$AJ$40)*$AH$40))+(((((K41/100)*$AJ$40)*$AN$40)*$AH$40)*1.65)-((((K41/100)*$AJ$40)*$AN$40)*$AH$40)+((((K41/100)*$AJ$41)*$AH$41)),IF(Calculator!$O$6="DUALBASE",SUM((((K41/100)*$AJ$40)*$AH$40))+(((((K41/100)*$AJ$40)*$AN$40)*$AH$40)*1.030011)-((((K41/100)*$AJ$40)*$AN$40)*$AH$40)+((((K41/100)*$AJ$41)*$AH$41)),IF(Calculator!$O$6="DUALELEMENTS",SUM((((K41/100)*$AJ$40)*$AH$40))+(((((K41/100)*$AJ$40)*$AN$40)*$AH$40)*1.438569)-((((K41/100)*$AJ$40)*$AN$40)*$AH$40)+((((K41/100)*$AJ$41)*$AH$41)),IF(Calculator!$O$6="DUALSPECTRUM",SUM((((K41/100)*$AJ$40)*$AH$40))+(((((K41/100)*$AJ$40)*$AN$40)*$AH$40)*1.438569)-((((K41/100)*$AJ$40)*$AN$40)*$AH$40)+((((K41/100)*$AJ$41)*$AH$41)),IF(Calculator!$O$6="DUALHOMESTEAD",SUM((((K41/100)*$AJ$40)*$AH$40))+(((((K41/100)*$AJ$40)*$AN$40)*$AH$40)*1.438569)-((((K41/100)*$AJ$40)*$AN$40)*$AH$40)+((((K41/100)*$AJ$41)*$AH$41)),IF(Calculator!$O$6="DUALBAND A",SUM((((K41/100)*$AJ$40)*$AH$40))+(((((K41/100)*$AJ$40)*$AN$40)*$AH$40)*1.507051)-((((K41/100)*$AJ$40)*$AN$40)*$AH$40)+((((K41/100)*$AJ$41)*$AH$41)),IF(Calculator!$O$6="DUALBAND B",SUM((((K41/100)*$AJ$40)*$AH$40))+(((((K41/100)*$AJ$40)*$AN$40)*$AH$40)*1.57551)-((((K41/100)*$AJ$40)*$AN$40)*$AH$40)+((((K41/100)*$AJ$41)*$AH$41)),IF(Calculator!$O$6="DUALBAND C",SUM((((K41/100)*$AJ$40)*$AH$40))+(((((K41/100)*$AJ$40)*$AN$40)*$AH$40)*1.644088)-((((K41/100)*$AJ$40)*$AN$40)*$AH$40)+((((K41/100)*$AJ$41)*$AH$41)),IF(Calculator!$O$6="DUALBAND D",SUM((((K41/100)*$AJ$40)*$AH$40))+(((((K41/100)*$AJ$40)*$AN$40)*$AH$40)*1.712549)-((((K41/100)*$AJ$40)*$AN$40)*$AH$40)+((((K41/100)*$AJ$41)*$AH$41)),IF(Calculator!$O$6="DUALURBANE",SUM((((K41/100)*$AJ$40)*$AH$40))+(((((K41/100)*$AJ$40)*$AN$40)*$AH$40)*1.712549)-((((K41/100)*$AJ$40)*$AN$40)*$AH$40)+((((K41/100)*$AJ$41)*$AH$41)),IF(Calculator!$O$6="DUALSILVERANOD",SUM((((K41/100)*$AJ$40)*$AH$40))+(((((K41/100)*$AJ$40)*$AN$40)*$AH$40)*1.918079)-((((K41/100)*$AJ$40)*$AN$40)*$AH$40)+((((K41/100)*$AJ$41)*$AH$41)),IF(Calculator!$O$6="DUALANOD",SUM((((K41/100)*$AJ$40)*$AH$40))+(((((K41/100)*$AJ$40)*$AN$40)*$AH$40)*2.260509)-((((K41/100)*$AJ$40)*$AN$40)*$AH$40)+((((K41/100)*$AJ$41)*$AH$41))))))))))))))))))))))))</f>
        <v>0</v>
      </c>
      <c r="AA41" s="2">
        <f>IF(Calculator!$O$6="SINGLEBASE",SUM((((L41/100)*$AJ$40)*$AH$40))+((((L41/100)*$AJ$41)*$AH$41)),IF(Calculator!$O$6="SINGLEELEMENTS",SUM((((L41/100)*$AJ$40)*$AH$40))+(((((L41/100)*$AJ$40)*$AN$40)*$AH$40)*1.05)-((((L41/100)*$AJ$40)*$AN$40)*$AH$40)+((((L41/100)*$AJ$41)*$AH$41)),IF(Calculator!$O$6="SINGLESPECTRUM",SUM((((L41/100)*$AJ$40)*$AH$40))+(((((L41/100)*$AJ$40)*$AN$40)*$AH$40)*1.05)-((((L41/100)*$AJ$40)*$AN$40)*$AH$40)+((((L41/100)*$AJ$41)*$AH$41)),IF(Calculator!$O$6="SINGLEHOMESTEAD",SUM((((L41/100)*$AJ$40)*$AH$40))+(((((L41/100)*$AJ$40)*$AN$40)*$AH$40)*1.05)-((((L41/100)*$AJ$40)*$AN$40)*$AH$40)+((((L41/100)*$AJ$41)*$AH$41)),IF(Calculator!$O$6="SINGLEBAND A",SUM((((L41/100)*$AJ$40)*$AH$40))+(((((L41/100)*$AJ$40)*$AN$40)*$AH$40)*1.1)-((((L41/100)*$AJ$40)*$AN$40)*$AH$40)+((((L41/100)*$AJ$41)*$AH$41)),IF(Calculator!$O$6="SINGLEBAND B",SUM((((L41/100)*$AJ$40)*$AH$40))+(((((L41/100)*$AJ$40)*$AN$40)*$AH$40)*1.15)-((((L41/100)*$AJ$40)*$AN$40)*$AH$40)+((((L41/100)*$AJ$41)*$AH$41)),IF(Calculator!$O$6="SINGLEBAND C",SUM((((L41/100)*$AJ$40)*$AH$40))+(((((L41/100)*$AJ$40)*$AN$40)*$AH$40)*1.2)-((((L41/100)*$AJ$40)*$AN$40)*$AH$40)+((((L41/100)*$AJ$41)*$AH$41)),IF(Calculator!$O$6="SINGLEBAND D",SUM((((L41/100)*$AJ$40)*$AH$40))+(((((L41/100)*$AJ$40)*$AN$40)*$AH$40)*1.25)-((((L41/100)*$AJ$40)*$AN$40)*$AH$40)+((((L41/100)*$AJ$41)*$AH$41)),IF(Calculator!$O$6="SINGLEURBANE",SUM((((L41/100)*$AJ$40)*$AH$40))+(((((L41/100)*$AJ$40)*$AN$40)*$AH$40)*1.25)-((((L41/100)*$AJ$40)*$AN$40)*$AH$40)+((((L41/100)*$AJ$41)*$AH$41)),IF(Calculator!$O$6="SINGLESILVERANOD",SUM((((L41/100)*$AJ$40)*$AH$40))+(((((L41/100)*$AJ$40)*$AN$40)*$AH$40)*1.4)-((((L41/100)*$AJ$40)*$AN$40)*$AH$40)+((((L41/100)*$AJ$41)*$AH$41)),IF(Calculator!$O$6="SINGLEANOD",SUM((((L41/100)*$AJ$40)*$AH$40))+(((((L41/100)*$AJ$40)*$AN$40)*$AH$40)*1.65)-((((L41/100)*$AJ$40)*$AN$40)*$AH$40)+((((L41/100)*$AJ$41)*$AH$41)),IF(Calculator!$O$6="DUALBASE",SUM((((L41/100)*$AJ$40)*$AH$40))+(((((L41/100)*$AJ$40)*$AN$40)*$AH$40)*1.030011)-((((L41/100)*$AJ$40)*$AN$40)*$AH$40)+((((L41/100)*$AJ$41)*$AH$41)),IF(Calculator!$O$6="DUALELEMENTS",SUM((((L41/100)*$AJ$40)*$AH$40))+(((((L41/100)*$AJ$40)*$AN$40)*$AH$40)*1.438569)-((((L41/100)*$AJ$40)*$AN$40)*$AH$40)+((((L41/100)*$AJ$41)*$AH$41)),IF(Calculator!$O$6="DUALSPECTRUM",SUM((((L41/100)*$AJ$40)*$AH$40))+(((((L41/100)*$AJ$40)*$AN$40)*$AH$40)*1.438569)-((((L41/100)*$AJ$40)*$AN$40)*$AH$40)+((((L41/100)*$AJ$41)*$AH$41)),IF(Calculator!$O$6="DUALHOMESTEAD",SUM((((L41/100)*$AJ$40)*$AH$40))+(((((L41/100)*$AJ$40)*$AN$40)*$AH$40)*1.438569)-((((L41/100)*$AJ$40)*$AN$40)*$AH$40)+((((L41/100)*$AJ$41)*$AH$41)),IF(Calculator!$O$6="DUALBAND A",SUM((((L41/100)*$AJ$40)*$AH$40))+(((((L41/100)*$AJ$40)*$AN$40)*$AH$40)*1.507051)-((((L41/100)*$AJ$40)*$AN$40)*$AH$40)+((((L41/100)*$AJ$41)*$AH$41)),IF(Calculator!$O$6="DUALBAND B",SUM((((L41/100)*$AJ$40)*$AH$40))+(((((L41/100)*$AJ$40)*$AN$40)*$AH$40)*1.57551)-((((L41/100)*$AJ$40)*$AN$40)*$AH$40)+((((L41/100)*$AJ$41)*$AH$41)),IF(Calculator!$O$6="DUALBAND C",SUM((((L41/100)*$AJ$40)*$AH$40))+(((((L41/100)*$AJ$40)*$AN$40)*$AH$40)*1.644088)-((((L41/100)*$AJ$40)*$AN$40)*$AH$40)+((((L41/100)*$AJ$41)*$AH$41)),IF(Calculator!$O$6="DUALBAND D",SUM((((L41/100)*$AJ$40)*$AH$40))+(((((L41/100)*$AJ$40)*$AN$40)*$AH$40)*1.712549)-((((L41/100)*$AJ$40)*$AN$40)*$AH$40)+((((L41/100)*$AJ$41)*$AH$41)),IF(Calculator!$O$6="DUALURBANE",SUM((((L41/100)*$AJ$40)*$AH$40))+(((((L41/100)*$AJ$40)*$AN$40)*$AH$40)*1.712549)-((((L41/100)*$AJ$40)*$AN$40)*$AH$40)+((((L41/100)*$AJ$41)*$AH$41)),IF(Calculator!$O$6="DUALSILVERANOD",SUM((((L41/100)*$AJ$40)*$AH$40))+(((((L41/100)*$AJ$40)*$AN$40)*$AH$40)*1.918079)-((((L41/100)*$AJ$40)*$AN$40)*$AH$40)+((((L41/100)*$AJ$41)*$AH$41)),IF(Calculator!$O$6="DUALANOD",SUM((((L41/100)*$AJ$40)*$AH$40))+(((((L41/100)*$AJ$40)*$AN$40)*$AH$40)*2.260509)-((((L41/100)*$AJ$40)*$AN$40)*$AH$40)+((((L41/100)*$AJ$41)*$AH$41))))))))))))))))))))))))</f>
        <v>0</v>
      </c>
      <c r="AB41" s="2">
        <f>IF(Calculator!$O$6="SINGLEBASE",SUM((((M41/100)*$AJ$40)*$AH$40))+((((M41/100)*$AJ$41)*$AH$41)),IF(Calculator!$O$6="SINGLEELEMENTS",SUM((((M41/100)*$AJ$40)*$AH$40))+(((((M41/100)*$AJ$40)*$AN$40)*$AH$40)*1.05)-((((M41/100)*$AJ$40)*$AN$40)*$AH$40)+((((M41/100)*$AJ$41)*$AH$41)),IF(Calculator!$O$6="SINGLESPECTRUM",SUM((((M41/100)*$AJ$40)*$AH$40))+(((((M41/100)*$AJ$40)*$AN$40)*$AH$40)*1.05)-((((M41/100)*$AJ$40)*$AN$40)*$AH$40)+((((M41/100)*$AJ$41)*$AH$41)),IF(Calculator!$O$6="SINGLEHOMESTEAD",SUM((((M41/100)*$AJ$40)*$AH$40))+(((((M41/100)*$AJ$40)*$AN$40)*$AH$40)*1.05)-((((M41/100)*$AJ$40)*$AN$40)*$AH$40)+((((M41/100)*$AJ$41)*$AH$41)),IF(Calculator!$O$6="SINGLEBAND A",SUM((((M41/100)*$AJ$40)*$AH$40))+(((((M41/100)*$AJ$40)*$AN$40)*$AH$40)*1.1)-((((M41/100)*$AJ$40)*$AN$40)*$AH$40)+((((M41/100)*$AJ$41)*$AH$41)),IF(Calculator!$O$6="SINGLEBAND B",SUM((((M41/100)*$AJ$40)*$AH$40))+(((((M41/100)*$AJ$40)*$AN$40)*$AH$40)*1.15)-((((M41/100)*$AJ$40)*$AN$40)*$AH$40)+((((M41/100)*$AJ$41)*$AH$41)),IF(Calculator!$O$6="SINGLEBAND C",SUM((((M41/100)*$AJ$40)*$AH$40))+(((((M41/100)*$AJ$40)*$AN$40)*$AH$40)*1.2)-((((M41/100)*$AJ$40)*$AN$40)*$AH$40)+((((M41/100)*$AJ$41)*$AH$41)),IF(Calculator!$O$6="SINGLEBAND D",SUM((((M41/100)*$AJ$40)*$AH$40))+(((((M41/100)*$AJ$40)*$AN$40)*$AH$40)*1.25)-((((M41/100)*$AJ$40)*$AN$40)*$AH$40)+((((M41/100)*$AJ$41)*$AH$41)),IF(Calculator!$O$6="SINGLEURBANE",SUM((((M41/100)*$AJ$40)*$AH$40))+(((((M41/100)*$AJ$40)*$AN$40)*$AH$40)*1.25)-((((M41/100)*$AJ$40)*$AN$40)*$AH$40)+((((M41/100)*$AJ$41)*$AH$41)),IF(Calculator!$O$6="SINGLESILVERANOD",SUM((((M41/100)*$AJ$40)*$AH$40))+(((((M41/100)*$AJ$40)*$AN$40)*$AH$40)*1.4)-((((M41/100)*$AJ$40)*$AN$40)*$AH$40)+((((M41/100)*$AJ$41)*$AH$41)),IF(Calculator!$O$6="SINGLEANOD",SUM((((M41/100)*$AJ$40)*$AH$40))+(((((M41/100)*$AJ$40)*$AN$40)*$AH$40)*1.65)-((((M41/100)*$AJ$40)*$AN$40)*$AH$40)+((((M41/100)*$AJ$41)*$AH$41)),IF(Calculator!$O$6="DUALBASE",SUM((((M41/100)*$AJ$40)*$AH$40))+(((((M41/100)*$AJ$40)*$AN$40)*$AH$40)*1.030011)-((((M41/100)*$AJ$40)*$AN$40)*$AH$40)+((((M41/100)*$AJ$41)*$AH$41)),IF(Calculator!$O$6="DUALELEMENTS",SUM((((M41/100)*$AJ$40)*$AH$40))+(((((M41/100)*$AJ$40)*$AN$40)*$AH$40)*1.438569)-((((M41/100)*$AJ$40)*$AN$40)*$AH$40)+((((M41/100)*$AJ$41)*$AH$41)),IF(Calculator!$O$6="DUALSPECTRUM",SUM((((M41/100)*$AJ$40)*$AH$40))+(((((M41/100)*$AJ$40)*$AN$40)*$AH$40)*1.438569)-((((M41/100)*$AJ$40)*$AN$40)*$AH$40)+((((M41/100)*$AJ$41)*$AH$41)),IF(Calculator!$O$6="DUALHOMESTEAD",SUM((((M41/100)*$AJ$40)*$AH$40))+(((((M41/100)*$AJ$40)*$AN$40)*$AH$40)*1.438569)-((((M41/100)*$AJ$40)*$AN$40)*$AH$40)+((((M41/100)*$AJ$41)*$AH$41)),IF(Calculator!$O$6="DUALBAND A",SUM((((M41/100)*$AJ$40)*$AH$40))+(((((M41/100)*$AJ$40)*$AN$40)*$AH$40)*1.507051)-((((M41/100)*$AJ$40)*$AN$40)*$AH$40)+((((M41/100)*$AJ$41)*$AH$41)),IF(Calculator!$O$6="DUALBAND B",SUM((((M41/100)*$AJ$40)*$AH$40))+(((((M41/100)*$AJ$40)*$AN$40)*$AH$40)*1.57551)-((((M41/100)*$AJ$40)*$AN$40)*$AH$40)+((((M41/100)*$AJ$41)*$AH$41)),IF(Calculator!$O$6="DUALBAND C",SUM((((M41/100)*$AJ$40)*$AH$40))+(((((M41/100)*$AJ$40)*$AN$40)*$AH$40)*1.644088)-((((M41/100)*$AJ$40)*$AN$40)*$AH$40)+((((M41/100)*$AJ$41)*$AH$41)),IF(Calculator!$O$6="DUALBAND D",SUM((((M41/100)*$AJ$40)*$AH$40))+(((((M41/100)*$AJ$40)*$AN$40)*$AH$40)*1.712549)-((((M41/100)*$AJ$40)*$AN$40)*$AH$40)+((((M41/100)*$AJ$41)*$AH$41)),IF(Calculator!$O$6="DUALURBANE",SUM((((M41/100)*$AJ$40)*$AH$40))+(((((M41/100)*$AJ$40)*$AN$40)*$AH$40)*1.712549)-((((M41/100)*$AJ$40)*$AN$40)*$AH$40)+((((M41/100)*$AJ$41)*$AH$41)),IF(Calculator!$O$6="DUALSILVERANOD",SUM((((M41/100)*$AJ$40)*$AH$40))+(((((M41/100)*$AJ$40)*$AN$40)*$AH$40)*1.918079)-((((M41/100)*$AJ$40)*$AN$40)*$AH$40)+((((M41/100)*$AJ$41)*$AH$41)),IF(Calculator!$O$6="DUALANOD",SUM((((M41/100)*$AJ$40)*$AH$40))+(((((M41/100)*$AJ$40)*$AN$40)*$AH$40)*2.260509)-((((M41/100)*$AJ$40)*$AN$40)*$AH$40)+((((M41/100)*$AJ$41)*$AH$41))))))))))))))))))))))))</f>
        <v>0</v>
      </c>
      <c r="AC41" s="2">
        <f>IF(Calculator!$O$6="SINGLEBASE",SUM((((N41/100)*$AJ$40)*$AH$40))+((((N41/100)*$AJ$41)*$AH$41)),IF(Calculator!$O$6="SINGLEELEMENTS",SUM((((N41/100)*$AJ$40)*$AH$40))+(((((N41/100)*$AJ$40)*$AN$40)*$AH$40)*1.05)-((((N41/100)*$AJ$40)*$AN$40)*$AH$40)+((((N41/100)*$AJ$41)*$AH$41)),IF(Calculator!$O$6="SINGLESPECTRUM",SUM((((N41/100)*$AJ$40)*$AH$40))+(((((N41/100)*$AJ$40)*$AN$40)*$AH$40)*1.05)-((((N41/100)*$AJ$40)*$AN$40)*$AH$40)+((((N41/100)*$AJ$41)*$AH$41)),IF(Calculator!$O$6="SINGLEHOMESTEAD",SUM((((N41/100)*$AJ$40)*$AH$40))+(((((N41/100)*$AJ$40)*$AN$40)*$AH$40)*1.05)-((((N41/100)*$AJ$40)*$AN$40)*$AH$40)+((((N41/100)*$AJ$41)*$AH$41)),IF(Calculator!$O$6="SINGLEBAND A",SUM((((N41/100)*$AJ$40)*$AH$40))+(((((N41/100)*$AJ$40)*$AN$40)*$AH$40)*1.1)-((((N41/100)*$AJ$40)*$AN$40)*$AH$40)+((((N41/100)*$AJ$41)*$AH$41)),IF(Calculator!$O$6="SINGLEBAND B",SUM((((N41/100)*$AJ$40)*$AH$40))+(((((N41/100)*$AJ$40)*$AN$40)*$AH$40)*1.15)-((((N41/100)*$AJ$40)*$AN$40)*$AH$40)+((((N41/100)*$AJ$41)*$AH$41)),IF(Calculator!$O$6="SINGLEBAND C",SUM((((N41/100)*$AJ$40)*$AH$40))+(((((N41/100)*$AJ$40)*$AN$40)*$AH$40)*1.2)-((((N41/100)*$AJ$40)*$AN$40)*$AH$40)+((((N41/100)*$AJ$41)*$AH$41)),IF(Calculator!$O$6="SINGLEBAND D",SUM((((N41/100)*$AJ$40)*$AH$40))+(((((N41/100)*$AJ$40)*$AN$40)*$AH$40)*1.25)-((((N41/100)*$AJ$40)*$AN$40)*$AH$40)+((((N41/100)*$AJ$41)*$AH$41)),IF(Calculator!$O$6="SINGLEURBANE",SUM((((N41/100)*$AJ$40)*$AH$40))+(((((N41/100)*$AJ$40)*$AN$40)*$AH$40)*1.25)-((((N41/100)*$AJ$40)*$AN$40)*$AH$40)+((((N41/100)*$AJ$41)*$AH$41)),IF(Calculator!$O$6="SINGLESILVERANOD",SUM((((N41/100)*$AJ$40)*$AH$40))+(((((N41/100)*$AJ$40)*$AN$40)*$AH$40)*1.4)-((((N41/100)*$AJ$40)*$AN$40)*$AH$40)+((((N41/100)*$AJ$41)*$AH$41)),IF(Calculator!$O$6="SINGLEANOD",SUM((((N41/100)*$AJ$40)*$AH$40))+(((((N41/100)*$AJ$40)*$AN$40)*$AH$40)*1.65)-((((N41/100)*$AJ$40)*$AN$40)*$AH$40)+((((N41/100)*$AJ$41)*$AH$41)),IF(Calculator!$O$6="DUALBASE",SUM((((N41/100)*$AJ$40)*$AH$40))+(((((N41/100)*$AJ$40)*$AN$40)*$AH$40)*1.030011)-((((N41/100)*$AJ$40)*$AN$40)*$AH$40)+((((N41/100)*$AJ$41)*$AH$41)),IF(Calculator!$O$6="DUALELEMENTS",SUM((((N41/100)*$AJ$40)*$AH$40))+(((((N41/100)*$AJ$40)*$AN$40)*$AH$40)*1.438569)-((((N41/100)*$AJ$40)*$AN$40)*$AH$40)+((((N41/100)*$AJ$41)*$AH$41)),IF(Calculator!$O$6="DUALSPECTRUM",SUM((((N41/100)*$AJ$40)*$AH$40))+(((((N41/100)*$AJ$40)*$AN$40)*$AH$40)*1.438569)-((((N41/100)*$AJ$40)*$AN$40)*$AH$40)+((((N41/100)*$AJ$41)*$AH$41)),IF(Calculator!$O$6="DUALHOMESTEAD",SUM((((N41/100)*$AJ$40)*$AH$40))+(((((N41/100)*$AJ$40)*$AN$40)*$AH$40)*1.438569)-((((N41/100)*$AJ$40)*$AN$40)*$AH$40)+((((N41/100)*$AJ$41)*$AH$41)),IF(Calculator!$O$6="DUALBAND A",SUM((((N41/100)*$AJ$40)*$AH$40))+(((((N41/100)*$AJ$40)*$AN$40)*$AH$40)*1.507051)-((((N41/100)*$AJ$40)*$AN$40)*$AH$40)+((((N41/100)*$AJ$41)*$AH$41)),IF(Calculator!$O$6="DUALBAND B",SUM((((N41/100)*$AJ$40)*$AH$40))+(((((N41/100)*$AJ$40)*$AN$40)*$AH$40)*1.57551)-((((N41/100)*$AJ$40)*$AN$40)*$AH$40)+((((N41/100)*$AJ$41)*$AH$41)),IF(Calculator!$O$6="DUALBAND C",SUM((((N41/100)*$AJ$40)*$AH$40))+(((((N41/100)*$AJ$40)*$AN$40)*$AH$40)*1.644088)-((((N41/100)*$AJ$40)*$AN$40)*$AH$40)+((((N41/100)*$AJ$41)*$AH$41)),IF(Calculator!$O$6="DUALBAND D",SUM((((N41/100)*$AJ$40)*$AH$40))+(((((N41/100)*$AJ$40)*$AN$40)*$AH$40)*1.712549)-((((N41/100)*$AJ$40)*$AN$40)*$AH$40)+((((N41/100)*$AJ$41)*$AH$41)),IF(Calculator!$O$6="DUALURBANE",SUM((((N41/100)*$AJ$40)*$AH$40))+(((((N41/100)*$AJ$40)*$AN$40)*$AH$40)*1.712549)-((((N41/100)*$AJ$40)*$AN$40)*$AH$40)+((((N41/100)*$AJ$41)*$AH$41)),IF(Calculator!$O$6="DUALSILVERANOD",SUM((((N41/100)*$AJ$40)*$AH$40))+(((((N41/100)*$AJ$40)*$AN$40)*$AH$40)*1.918079)-((((N41/100)*$AJ$40)*$AN$40)*$AH$40)+((((N41/100)*$AJ$41)*$AH$41)),IF(Calculator!$O$6="DUALANOD",SUM((((N41/100)*$AJ$40)*$AH$40))+(((((N41/100)*$AJ$40)*$AN$40)*$AH$40)*2.260509)-((((N41/100)*$AJ$40)*$AN$40)*$AH$40)+((((N41/100)*$AJ$41)*$AH$41))))))))))))))))))))))))</f>
        <v>0</v>
      </c>
      <c r="AE41" t="s">
        <v>33</v>
      </c>
      <c r="AF41" s="6">
        <f>SUM('Front Sheet'!$C$16*100)</f>
        <v>59</v>
      </c>
      <c r="AG41" t="s">
        <v>33</v>
      </c>
      <c r="AH41">
        <f>SUM(100-AF41)/100</f>
        <v>0.41</v>
      </c>
      <c r="AI41" t="s">
        <v>33</v>
      </c>
      <c r="AL41" t="s">
        <v>1389</v>
      </c>
      <c r="AN41">
        <f>AM41/100</f>
        <v>0</v>
      </c>
    </row>
    <row r="42" spans="1:40">
      <c r="A42" s="8" t="s">
        <v>1390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P42" s="8">
        <v>2050</v>
      </c>
      <c r="Q42" s="2">
        <f>IF(Calculator!$O$6="SINGLEBASE",SUM((((B42/100)*$AJ$40)*$AH$40))+((((B42/100)*$AJ$41)*$AH$41)),IF(Calculator!$O$6="SINGLEELEMENTS",SUM((((B42/100)*$AJ$40)*$AH$40))+(((((B42/100)*$AJ$40)*$AN$40)*$AH$40)*1.05)-((((B42/100)*$AJ$40)*$AN$40)*$AH$40)+((((B42/100)*$AJ$41)*$AH$41)),IF(Calculator!$O$6="SINGLESPECTRUM",SUM((((B42/100)*$AJ$40)*$AH$40))+(((((B42/100)*$AJ$40)*$AN$40)*$AH$40)*1.05)-((((B42/100)*$AJ$40)*$AN$40)*$AH$40)+((((B42/100)*$AJ$41)*$AH$41)),IF(Calculator!$O$6="SINGLEHOMESTEAD",SUM((((B42/100)*$AJ$40)*$AH$40))+(((((B42/100)*$AJ$40)*$AN$40)*$AH$40)*1.05)-((((B42/100)*$AJ$40)*$AN$40)*$AH$40)+((((B42/100)*$AJ$41)*$AH$41)),IF(Calculator!$O$6="SINGLEBAND A",SUM((((B42/100)*$AJ$40)*$AH$40))+(((((B42/100)*$AJ$40)*$AN$40)*$AH$40)*1.1)-((((B42/100)*$AJ$40)*$AN$40)*$AH$40)+((((B42/100)*$AJ$41)*$AH$41)),IF(Calculator!$O$6="SINGLEBAND B",SUM((((B42/100)*$AJ$40)*$AH$40))+(((((B42/100)*$AJ$40)*$AN$40)*$AH$40)*1.15)-((((B42/100)*$AJ$40)*$AN$40)*$AH$40)+((((B42/100)*$AJ$41)*$AH$41)),IF(Calculator!$O$6="SINGLEBAND C",SUM((((B42/100)*$AJ$40)*$AH$40))+(((((B42/100)*$AJ$40)*$AN$40)*$AH$40)*1.2)-((((B42/100)*$AJ$40)*$AN$40)*$AH$40)+((((B42/100)*$AJ$41)*$AH$41)),IF(Calculator!$O$6="SINGLEBAND D",SUM((((B42/100)*$AJ$40)*$AH$40))+(((((B42/100)*$AJ$40)*$AN$40)*$AH$40)*1.25)-((((B42/100)*$AJ$40)*$AN$40)*$AH$40)+((((B42/100)*$AJ$41)*$AH$41)),IF(Calculator!$O$6="SINGLEURBANE",SUM((((B42/100)*$AJ$40)*$AH$40))+(((((B42/100)*$AJ$40)*$AN$40)*$AH$40)*1.25)-((((B42/100)*$AJ$40)*$AN$40)*$AH$40)+((((B42/100)*$AJ$41)*$AH$41)),IF(Calculator!$O$6="SINGLESILVERANOD",SUM((((B42/100)*$AJ$40)*$AH$40))+(((((B42/100)*$AJ$40)*$AN$40)*$AH$40)*1.4)-((((B42/100)*$AJ$40)*$AN$40)*$AH$40)+((((B42/100)*$AJ$41)*$AH$41)),IF(Calculator!$O$6="SINGLEANOD",SUM((((B42/100)*$AJ$40)*$AH$40))+(((((B42/100)*$AJ$40)*$AN$40)*$AH$40)*1.65)-((((B42/100)*$AJ$40)*$AN$40)*$AH$40)+((((B42/100)*$AJ$41)*$AH$41)),IF(Calculator!$O$6="DUALBASE",SUM((((B42/100)*$AJ$40)*$AH$40))+(((((B42/100)*$AJ$40)*$AN$40)*$AH$40)*1.030011)-((((B42/100)*$AJ$40)*$AN$40)*$AH$40)+((((B42/100)*$AJ$41)*$AH$41)),IF(Calculator!$O$6="DUALELEMENTS",SUM((((B42/100)*$AJ$40)*$AH$40))+(((((B42/100)*$AJ$40)*$AN$40)*$AH$40)*1.438569)-((((B42/100)*$AJ$40)*$AN$40)*$AH$40)+((((B42/100)*$AJ$41)*$AH$41)),IF(Calculator!$O$6="DUALSPECTRUM",SUM((((B42/100)*$AJ$40)*$AH$40))+(((((B42/100)*$AJ$40)*$AN$40)*$AH$40)*1.438569)-((((B42/100)*$AJ$40)*$AN$40)*$AH$40)+((((B42/100)*$AJ$41)*$AH$41)),IF(Calculator!$O$6="DUALHOMESTEAD",SUM((((B42/100)*$AJ$40)*$AH$40))+(((((B42/100)*$AJ$40)*$AN$40)*$AH$40)*1.438569)-((((B42/100)*$AJ$40)*$AN$40)*$AH$40)+((((B42/100)*$AJ$41)*$AH$41)),IF(Calculator!$O$6="DUALBAND A",SUM((((B42/100)*$AJ$40)*$AH$40))+(((((B42/100)*$AJ$40)*$AN$40)*$AH$40)*1.507051)-((((B42/100)*$AJ$40)*$AN$40)*$AH$40)+((((B42/100)*$AJ$41)*$AH$41)),IF(Calculator!$O$6="DUALBAND B",SUM((((B42/100)*$AJ$40)*$AH$40))+(((((B42/100)*$AJ$40)*$AN$40)*$AH$40)*1.57551)-((((B42/100)*$AJ$40)*$AN$40)*$AH$40)+((((B42/100)*$AJ$41)*$AH$41)),IF(Calculator!$O$6="DUALBAND C",SUM((((B42/100)*$AJ$40)*$AH$40))+(((((B42/100)*$AJ$40)*$AN$40)*$AH$40)*1.644088)-((((B42/100)*$AJ$40)*$AN$40)*$AH$40)+((((B42/100)*$AJ$41)*$AH$41)),IF(Calculator!$O$6="DUALBAND D",SUM((((B42/100)*$AJ$40)*$AH$40))+(((((B42/100)*$AJ$40)*$AN$40)*$AH$40)*1.712549)-((((B42/100)*$AJ$40)*$AN$40)*$AH$40)+((((B42/100)*$AJ$41)*$AH$41)),IF(Calculator!$O$6="DUALURBANE",SUM((((B42/100)*$AJ$40)*$AH$40))+(((((B42/100)*$AJ$40)*$AN$40)*$AH$40)*1.712549)-((((B42/100)*$AJ$40)*$AN$40)*$AH$40)+((((B42/100)*$AJ$41)*$AH$41)),IF(Calculator!$O$6="DUALSILVERANOD",SUM((((B42/100)*$AJ$40)*$AH$40))+(((((B42/100)*$AJ$40)*$AN$40)*$AH$40)*1.918079)-((((B42/100)*$AJ$40)*$AN$40)*$AH$40)+((((B42/100)*$AJ$41)*$AH$41)),IF(Calculator!$O$6="DUALANOD",SUM((((B42/100)*$AJ$40)*$AH$40))+(((((B42/100)*$AJ$40)*$AN$40)*$AH$40)*2.260509)-((((B42/100)*$AJ$40)*$AN$40)*$AH$40)+((((B42/100)*$AJ$41)*$AH$41))))))))))))))))))))))))</f>
        <v>0</v>
      </c>
      <c r="R42" s="2">
        <f>IF(Calculator!$O$6="SINGLEBASE",SUM((((C42/100)*$AJ$40)*$AH$40))+((((C42/100)*$AJ$41)*$AH$41)),IF(Calculator!$O$6="SINGLEELEMENTS",SUM((((C42/100)*$AJ$40)*$AH$40))+(((((C42/100)*$AJ$40)*$AN$40)*$AH$40)*1.05)-((((C42/100)*$AJ$40)*$AN$40)*$AH$40)+((((C42/100)*$AJ$41)*$AH$41)),IF(Calculator!$O$6="SINGLESPECTRUM",SUM((((C42/100)*$AJ$40)*$AH$40))+(((((C42/100)*$AJ$40)*$AN$40)*$AH$40)*1.05)-((((C42/100)*$AJ$40)*$AN$40)*$AH$40)+((((C42/100)*$AJ$41)*$AH$41)),IF(Calculator!$O$6="SINGLEHOMESTEAD",SUM((((C42/100)*$AJ$40)*$AH$40))+(((((C42/100)*$AJ$40)*$AN$40)*$AH$40)*1.05)-((((C42/100)*$AJ$40)*$AN$40)*$AH$40)+((((C42/100)*$AJ$41)*$AH$41)),IF(Calculator!$O$6="SINGLEBAND A",SUM((((C42/100)*$AJ$40)*$AH$40))+(((((C42/100)*$AJ$40)*$AN$40)*$AH$40)*1.1)-((((C42/100)*$AJ$40)*$AN$40)*$AH$40)+((((C42/100)*$AJ$41)*$AH$41)),IF(Calculator!$O$6="SINGLEBAND B",SUM((((C42/100)*$AJ$40)*$AH$40))+(((((C42/100)*$AJ$40)*$AN$40)*$AH$40)*1.15)-((((C42/100)*$AJ$40)*$AN$40)*$AH$40)+((((C42/100)*$AJ$41)*$AH$41)),IF(Calculator!$O$6="SINGLEBAND C",SUM((((C42/100)*$AJ$40)*$AH$40))+(((((C42/100)*$AJ$40)*$AN$40)*$AH$40)*1.2)-((((C42/100)*$AJ$40)*$AN$40)*$AH$40)+((((C42/100)*$AJ$41)*$AH$41)),IF(Calculator!$O$6="SINGLEBAND D",SUM((((C42/100)*$AJ$40)*$AH$40))+(((((C42/100)*$AJ$40)*$AN$40)*$AH$40)*1.25)-((((C42/100)*$AJ$40)*$AN$40)*$AH$40)+((((C42/100)*$AJ$41)*$AH$41)),IF(Calculator!$O$6="SINGLEURBANE",SUM((((C42/100)*$AJ$40)*$AH$40))+(((((C42/100)*$AJ$40)*$AN$40)*$AH$40)*1.25)-((((C42/100)*$AJ$40)*$AN$40)*$AH$40)+((((C42/100)*$AJ$41)*$AH$41)),IF(Calculator!$O$6="SINGLESILVERANOD",SUM((((C42/100)*$AJ$40)*$AH$40))+(((((C42/100)*$AJ$40)*$AN$40)*$AH$40)*1.4)-((((C42/100)*$AJ$40)*$AN$40)*$AH$40)+((((C42/100)*$AJ$41)*$AH$41)),IF(Calculator!$O$6="SINGLEANOD",SUM((((C42/100)*$AJ$40)*$AH$40))+(((((C42/100)*$AJ$40)*$AN$40)*$AH$40)*1.65)-((((C42/100)*$AJ$40)*$AN$40)*$AH$40)+((((C42/100)*$AJ$41)*$AH$41)),IF(Calculator!$O$6="DUALBASE",SUM((((C42/100)*$AJ$40)*$AH$40))+(((((C42/100)*$AJ$40)*$AN$40)*$AH$40)*1.030011)-((((C42/100)*$AJ$40)*$AN$40)*$AH$40)+((((C42/100)*$AJ$41)*$AH$41)),IF(Calculator!$O$6="DUALELEMENTS",SUM((((C42/100)*$AJ$40)*$AH$40))+(((((C42/100)*$AJ$40)*$AN$40)*$AH$40)*1.438569)-((((C42/100)*$AJ$40)*$AN$40)*$AH$40)+((((C42/100)*$AJ$41)*$AH$41)),IF(Calculator!$O$6="DUALSPECTRUM",SUM((((C42/100)*$AJ$40)*$AH$40))+(((((C42/100)*$AJ$40)*$AN$40)*$AH$40)*1.438569)-((((C42/100)*$AJ$40)*$AN$40)*$AH$40)+((((C42/100)*$AJ$41)*$AH$41)),IF(Calculator!$O$6="DUALHOMESTEAD",SUM((((C42/100)*$AJ$40)*$AH$40))+(((((C42/100)*$AJ$40)*$AN$40)*$AH$40)*1.438569)-((((C42/100)*$AJ$40)*$AN$40)*$AH$40)+((((C42/100)*$AJ$41)*$AH$41)),IF(Calculator!$O$6="DUALBAND A",SUM((((C42/100)*$AJ$40)*$AH$40))+(((((C42/100)*$AJ$40)*$AN$40)*$AH$40)*1.507051)-((((C42/100)*$AJ$40)*$AN$40)*$AH$40)+((((C42/100)*$AJ$41)*$AH$41)),IF(Calculator!$O$6="DUALBAND B",SUM((((C42/100)*$AJ$40)*$AH$40))+(((((C42/100)*$AJ$40)*$AN$40)*$AH$40)*1.57551)-((((C42/100)*$AJ$40)*$AN$40)*$AH$40)+((((C42/100)*$AJ$41)*$AH$41)),IF(Calculator!$O$6="DUALBAND C",SUM((((C42/100)*$AJ$40)*$AH$40))+(((((C42/100)*$AJ$40)*$AN$40)*$AH$40)*1.644088)-((((C42/100)*$AJ$40)*$AN$40)*$AH$40)+((((C42/100)*$AJ$41)*$AH$41)),IF(Calculator!$O$6="DUALBAND D",SUM((((C42/100)*$AJ$40)*$AH$40))+(((((C42/100)*$AJ$40)*$AN$40)*$AH$40)*1.712549)-((((C42/100)*$AJ$40)*$AN$40)*$AH$40)+((((C42/100)*$AJ$41)*$AH$41)),IF(Calculator!$O$6="DUALURBANE",SUM((((C42/100)*$AJ$40)*$AH$40))+(((((C42/100)*$AJ$40)*$AN$40)*$AH$40)*1.712549)-((((C42/100)*$AJ$40)*$AN$40)*$AH$40)+((((C42/100)*$AJ$41)*$AH$41)),IF(Calculator!$O$6="DUALSILVERANOD",SUM((((C42/100)*$AJ$40)*$AH$40))+(((((C42/100)*$AJ$40)*$AN$40)*$AH$40)*1.918079)-((((C42/100)*$AJ$40)*$AN$40)*$AH$40)+((((C42/100)*$AJ$41)*$AH$41)),IF(Calculator!$O$6="DUALANOD",SUM((((C42/100)*$AJ$40)*$AH$40))+(((((C42/100)*$AJ$40)*$AN$40)*$AH$40)*2.260509)-((((C42/100)*$AJ$40)*$AN$40)*$AH$40)+((((C42/100)*$AJ$41)*$AH$41))))))))))))))))))))))))</f>
        <v>0</v>
      </c>
      <c r="S42" s="2">
        <f>IF(Calculator!$O$6="SINGLEBASE",SUM((((D42/100)*$AJ$40)*$AH$40))+((((D42/100)*$AJ$41)*$AH$41)),IF(Calculator!$O$6="SINGLEELEMENTS",SUM((((D42/100)*$AJ$40)*$AH$40))+(((((D42/100)*$AJ$40)*$AN$40)*$AH$40)*1.05)-((((D42/100)*$AJ$40)*$AN$40)*$AH$40)+((((D42/100)*$AJ$41)*$AH$41)),IF(Calculator!$O$6="SINGLESPECTRUM",SUM((((D42/100)*$AJ$40)*$AH$40))+(((((D42/100)*$AJ$40)*$AN$40)*$AH$40)*1.05)-((((D42/100)*$AJ$40)*$AN$40)*$AH$40)+((((D42/100)*$AJ$41)*$AH$41)),IF(Calculator!$O$6="SINGLEHOMESTEAD",SUM((((D42/100)*$AJ$40)*$AH$40))+(((((D42/100)*$AJ$40)*$AN$40)*$AH$40)*1.05)-((((D42/100)*$AJ$40)*$AN$40)*$AH$40)+((((D42/100)*$AJ$41)*$AH$41)),IF(Calculator!$O$6="SINGLEBAND A",SUM((((D42/100)*$AJ$40)*$AH$40))+(((((D42/100)*$AJ$40)*$AN$40)*$AH$40)*1.1)-((((D42/100)*$AJ$40)*$AN$40)*$AH$40)+((((D42/100)*$AJ$41)*$AH$41)),IF(Calculator!$O$6="SINGLEBAND B",SUM((((D42/100)*$AJ$40)*$AH$40))+(((((D42/100)*$AJ$40)*$AN$40)*$AH$40)*1.15)-((((D42/100)*$AJ$40)*$AN$40)*$AH$40)+((((D42/100)*$AJ$41)*$AH$41)),IF(Calculator!$O$6="SINGLEBAND C",SUM((((D42/100)*$AJ$40)*$AH$40))+(((((D42/100)*$AJ$40)*$AN$40)*$AH$40)*1.2)-((((D42/100)*$AJ$40)*$AN$40)*$AH$40)+((((D42/100)*$AJ$41)*$AH$41)),IF(Calculator!$O$6="SINGLEBAND D",SUM((((D42/100)*$AJ$40)*$AH$40))+(((((D42/100)*$AJ$40)*$AN$40)*$AH$40)*1.25)-((((D42/100)*$AJ$40)*$AN$40)*$AH$40)+((((D42/100)*$AJ$41)*$AH$41)),IF(Calculator!$O$6="SINGLEURBANE",SUM((((D42/100)*$AJ$40)*$AH$40))+(((((D42/100)*$AJ$40)*$AN$40)*$AH$40)*1.25)-((((D42/100)*$AJ$40)*$AN$40)*$AH$40)+((((D42/100)*$AJ$41)*$AH$41)),IF(Calculator!$O$6="SINGLESILVERANOD",SUM((((D42/100)*$AJ$40)*$AH$40))+(((((D42/100)*$AJ$40)*$AN$40)*$AH$40)*1.4)-((((D42/100)*$AJ$40)*$AN$40)*$AH$40)+((((D42/100)*$AJ$41)*$AH$41)),IF(Calculator!$O$6="SINGLEANOD",SUM((((D42/100)*$AJ$40)*$AH$40))+(((((D42/100)*$AJ$40)*$AN$40)*$AH$40)*1.65)-((((D42/100)*$AJ$40)*$AN$40)*$AH$40)+((((D42/100)*$AJ$41)*$AH$41)),IF(Calculator!$O$6="DUALBASE",SUM((((D42/100)*$AJ$40)*$AH$40))+(((((D42/100)*$AJ$40)*$AN$40)*$AH$40)*1.030011)-((((D42/100)*$AJ$40)*$AN$40)*$AH$40)+((((D42/100)*$AJ$41)*$AH$41)),IF(Calculator!$O$6="DUALELEMENTS",SUM((((D42/100)*$AJ$40)*$AH$40))+(((((D42/100)*$AJ$40)*$AN$40)*$AH$40)*1.438569)-((((D42/100)*$AJ$40)*$AN$40)*$AH$40)+((((D42/100)*$AJ$41)*$AH$41)),IF(Calculator!$O$6="DUALSPECTRUM",SUM((((D42/100)*$AJ$40)*$AH$40))+(((((D42/100)*$AJ$40)*$AN$40)*$AH$40)*1.438569)-((((D42/100)*$AJ$40)*$AN$40)*$AH$40)+((((D42/100)*$AJ$41)*$AH$41)),IF(Calculator!$O$6="DUALHOMESTEAD",SUM((((D42/100)*$AJ$40)*$AH$40))+(((((D42/100)*$AJ$40)*$AN$40)*$AH$40)*1.438569)-((((D42/100)*$AJ$40)*$AN$40)*$AH$40)+((((D42/100)*$AJ$41)*$AH$41)),IF(Calculator!$O$6="DUALBAND A",SUM((((D42/100)*$AJ$40)*$AH$40))+(((((D42/100)*$AJ$40)*$AN$40)*$AH$40)*1.507051)-((((D42/100)*$AJ$40)*$AN$40)*$AH$40)+((((D42/100)*$AJ$41)*$AH$41)),IF(Calculator!$O$6="DUALBAND B",SUM((((D42/100)*$AJ$40)*$AH$40))+(((((D42/100)*$AJ$40)*$AN$40)*$AH$40)*1.57551)-((((D42/100)*$AJ$40)*$AN$40)*$AH$40)+((((D42/100)*$AJ$41)*$AH$41)),IF(Calculator!$O$6="DUALBAND C",SUM((((D42/100)*$AJ$40)*$AH$40))+(((((D42/100)*$AJ$40)*$AN$40)*$AH$40)*1.644088)-((((D42/100)*$AJ$40)*$AN$40)*$AH$40)+((((D42/100)*$AJ$41)*$AH$41)),IF(Calculator!$O$6="DUALBAND D",SUM((((D42/100)*$AJ$40)*$AH$40))+(((((D42/100)*$AJ$40)*$AN$40)*$AH$40)*1.712549)-((((D42/100)*$AJ$40)*$AN$40)*$AH$40)+((((D42/100)*$AJ$41)*$AH$41)),IF(Calculator!$O$6="DUALURBANE",SUM((((D42/100)*$AJ$40)*$AH$40))+(((((D42/100)*$AJ$40)*$AN$40)*$AH$40)*1.712549)-((((D42/100)*$AJ$40)*$AN$40)*$AH$40)+((((D42/100)*$AJ$41)*$AH$41)),IF(Calculator!$O$6="DUALSILVERANOD",SUM((((D42/100)*$AJ$40)*$AH$40))+(((((D42/100)*$AJ$40)*$AN$40)*$AH$40)*1.918079)-((((D42/100)*$AJ$40)*$AN$40)*$AH$40)+((((D42/100)*$AJ$41)*$AH$41)),IF(Calculator!$O$6="DUALANOD",SUM((((D42/100)*$AJ$40)*$AH$40))+(((((D42/100)*$AJ$40)*$AN$40)*$AH$40)*2.260509)-((((D42/100)*$AJ$40)*$AN$40)*$AH$40)+((((D42/100)*$AJ$41)*$AH$41))))))))))))))))))))))))</f>
        <v>0</v>
      </c>
      <c r="T42" s="2">
        <f>IF(Calculator!$O$6="SINGLEBASE",SUM((((E42/100)*$AJ$40)*$AH$40))+((((E42/100)*$AJ$41)*$AH$41)),IF(Calculator!$O$6="SINGLEELEMENTS",SUM((((E42/100)*$AJ$40)*$AH$40))+(((((E42/100)*$AJ$40)*$AN$40)*$AH$40)*1.05)-((((E42/100)*$AJ$40)*$AN$40)*$AH$40)+((((E42/100)*$AJ$41)*$AH$41)),IF(Calculator!$O$6="SINGLESPECTRUM",SUM((((E42/100)*$AJ$40)*$AH$40))+(((((E42/100)*$AJ$40)*$AN$40)*$AH$40)*1.05)-((((E42/100)*$AJ$40)*$AN$40)*$AH$40)+((((E42/100)*$AJ$41)*$AH$41)),IF(Calculator!$O$6="SINGLEHOMESTEAD",SUM((((E42/100)*$AJ$40)*$AH$40))+(((((E42/100)*$AJ$40)*$AN$40)*$AH$40)*1.05)-((((E42/100)*$AJ$40)*$AN$40)*$AH$40)+((((E42/100)*$AJ$41)*$AH$41)),IF(Calculator!$O$6="SINGLEBAND A",SUM((((E42/100)*$AJ$40)*$AH$40))+(((((E42/100)*$AJ$40)*$AN$40)*$AH$40)*1.1)-((((E42/100)*$AJ$40)*$AN$40)*$AH$40)+((((E42/100)*$AJ$41)*$AH$41)),IF(Calculator!$O$6="SINGLEBAND B",SUM((((E42/100)*$AJ$40)*$AH$40))+(((((E42/100)*$AJ$40)*$AN$40)*$AH$40)*1.15)-((((E42/100)*$AJ$40)*$AN$40)*$AH$40)+((((E42/100)*$AJ$41)*$AH$41)),IF(Calculator!$O$6="SINGLEBAND C",SUM((((E42/100)*$AJ$40)*$AH$40))+(((((E42/100)*$AJ$40)*$AN$40)*$AH$40)*1.2)-((((E42/100)*$AJ$40)*$AN$40)*$AH$40)+((((E42/100)*$AJ$41)*$AH$41)),IF(Calculator!$O$6="SINGLEBAND D",SUM((((E42/100)*$AJ$40)*$AH$40))+(((((E42/100)*$AJ$40)*$AN$40)*$AH$40)*1.25)-((((E42/100)*$AJ$40)*$AN$40)*$AH$40)+((((E42/100)*$AJ$41)*$AH$41)),IF(Calculator!$O$6="SINGLEURBANE",SUM((((E42/100)*$AJ$40)*$AH$40))+(((((E42/100)*$AJ$40)*$AN$40)*$AH$40)*1.25)-((((E42/100)*$AJ$40)*$AN$40)*$AH$40)+((((E42/100)*$AJ$41)*$AH$41)),IF(Calculator!$O$6="SINGLESILVERANOD",SUM((((E42/100)*$AJ$40)*$AH$40))+(((((E42/100)*$AJ$40)*$AN$40)*$AH$40)*1.4)-((((E42/100)*$AJ$40)*$AN$40)*$AH$40)+((((E42/100)*$AJ$41)*$AH$41)),IF(Calculator!$O$6="SINGLEANOD",SUM((((E42/100)*$AJ$40)*$AH$40))+(((((E42/100)*$AJ$40)*$AN$40)*$AH$40)*1.65)-((((E42/100)*$AJ$40)*$AN$40)*$AH$40)+((((E42/100)*$AJ$41)*$AH$41)),IF(Calculator!$O$6="DUALBASE",SUM((((E42/100)*$AJ$40)*$AH$40))+(((((E42/100)*$AJ$40)*$AN$40)*$AH$40)*1.030011)-((((E42/100)*$AJ$40)*$AN$40)*$AH$40)+((((E42/100)*$AJ$41)*$AH$41)),IF(Calculator!$O$6="DUALELEMENTS",SUM((((E42/100)*$AJ$40)*$AH$40))+(((((E42/100)*$AJ$40)*$AN$40)*$AH$40)*1.438569)-((((E42/100)*$AJ$40)*$AN$40)*$AH$40)+((((E42/100)*$AJ$41)*$AH$41)),IF(Calculator!$O$6="DUALSPECTRUM",SUM((((E42/100)*$AJ$40)*$AH$40))+(((((E42/100)*$AJ$40)*$AN$40)*$AH$40)*1.438569)-((((E42/100)*$AJ$40)*$AN$40)*$AH$40)+((((E42/100)*$AJ$41)*$AH$41)),IF(Calculator!$O$6="DUALHOMESTEAD",SUM((((E42/100)*$AJ$40)*$AH$40))+(((((E42/100)*$AJ$40)*$AN$40)*$AH$40)*1.438569)-((((E42/100)*$AJ$40)*$AN$40)*$AH$40)+((((E42/100)*$AJ$41)*$AH$41)),IF(Calculator!$O$6="DUALBAND A",SUM((((E42/100)*$AJ$40)*$AH$40))+(((((E42/100)*$AJ$40)*$AN$40)*$AH$40)*1.507051)-((((E42/100)*$AJ$40)*$AN$40)*$AH$40)+((((E42/100)*$AJ$41)*$AH$41)),IF(Calculator!$O$6="DUALBAND B",SUM((((E42/100)*$AJ$40)*$AH$40))+(((((E42/100)*$AJ$40)*$AN$40)*$AH$40)*1.57551)-((((E42/100)*$AJ$40)*$AN$40)*$AH$40)+((((E42/100)*$AJ$41)*$AH$41)),IF(Calculator!$O$6="DUALBAND C",SUM((((E42/100)*$AJ$40)*$AH$40))+(((((E42/100)*$AJ$40)*$AN$40)*$AH$40)*1.644088)-((((E42/100)*$AJ$40)*$AN$40)*$AH$40)+((((E42/100)*$AJ$41)*$AH$41)),IF(Calculator!$O$6="DUALBAND D",SUM((((E42/100)*$AJ$40)*$AH$40))+(((((E42/100)*$AJ$40)*$AN$40)*$AH$40)*1.712549)-((((E42/100)*$AJ$40)*$AN$40)*$AH$40)+((((E42/100)*$AJ$41)*$AH$41)),IF(Calculator!$O$6="DUALURBANE",SUM((((E42/100)*$AJ$40)*$AH$40))+(((((E42/100)*$AJ$40)*$AN$40)*$AH$40)*1.712549)-((((E42/100)*$AJ$40)*$AN$40)*$AH$40)+((((E42/100)*$AJ$41)*$AH$41)),IF(Calculator!$O$6="DUALSILVERANOD",SUM((((E42/100)*$AJ$40)*$AH$40))+(((((E42/100)*$AJ$40)*$AN$40)*$AH$40)*1.918079)-((((E42/100)*$AJ$40)*$AN$40)*$AH$40)+((((E42/100)*$AJ$41)*$AH$41)),IF(Calculator!$O$6="DUALANOD",SUM((((E42/100)*$AJ$40)*$AH$40))+(((((E42/100)*$AJ$40)*$AN$40)*$AH$40)*2.260509)-((((E42/100)*$AJ$40)*$AN$40)*$AH$40)+((((E42/100)*$AJ$41)*$AH$41))))))))))))))))))))))))</f>
        <v>0</v>
      </c>
      <c r="U42" s="2">
        <f>IF(Calculator!$O$6="SINGLEBASE",SUM((((F42/100)*$AJ$40)*$AH$40))+((((F42/100)*$AJ$41)*$AH$41)),IF(Calculator!$O$6="SINGLEELEMENTS",SUM((((F42/100)*$AJ$40)*$AH$40))+(((((F42/100)*$AJ$40)*$AN$40)*$AH$40)*1.05)-((((F42/100)*$AJ$40)*$AN$40)*$AH$40)+((((F42/100)*$AJ$41)*$AH$41)),IF(Calculator!$O$6="SINGLESPECTRUM",SUM((((F42/100)*$AJ$40)*$AH$40))+(((((F42/100)*$AJ$40)*$AN$40)*$AH$40)*1.05)-((((F42/100)*$AJ$40)*$AN$40)*$AH$40)+((((F42/100)*$AJ$41)*$AH$41)),IF(Calculator!$O$6="SINGLEHOMESTEAD",SUM((((F42/100)*$AJ$40)*$AH$40))+(((((F42/100)*$AJ$40)*$AN$40)*$AH$40)*1.05)-((((F42/100)*$AJ$40)*$AN$40)*$AH$40)+((((F42/100)*$AJ$41)*$AH$41)),IF(Calculator!$O$6="SINGLEBAND A",SUM((((F42/100)*$AJ$40)*$AH$40))+(((((F42/100)*$AJ$40)*$AN$40)*$AH$40)*1.1)-((((F42/100)*$AJ$40)*$AN$40)*$AH$40)+((((F42/100)*$AJ$41)*$AH$41)),IF(Calculator!$O$6="SINGLEBAND B",SUM((((F42/100)*$AJ$40)*$AH$40))+(((((F42/100)*$AJ$40)*$AN$40)*$AH$40)*1.15)-((((F42/100)*$AJ$40)*$AN$40)*$AH$40)+((((F42/100)*$AJ$41)*$AH$41)),IF(Calculator!$O$6="SINGLEBAND C",SUM((((F42/100)*$AJ$40)*$AH$40))+(((((F42/100)*$AJ$40)*$AN$40)*$AH$40)*1.2)-((((F42/100)*$AJ$40)*$AN$40)*$AH$40)+((((F42/100)*$AJ$41)*$AH$41)),IF(Calculator!$O$6="SINGLEBAND D",SUM((((F42/100)*$AJ$40)*$AH$40))+(((((F42/100)*$AJ$40)*$AN$40)*$AH$40)*1.25)-((((F42/100)*$AJ$40)*$AN$40)*$AH$40)+((((F42/100)*$AJ$41)*$AH$41)),IF(Calculator!$O$6="SINGLEURBANE",SUM((((F42/100)*$AJ$40)*$AH$40))+(((((F42/100)*$AJ$40)*$AN$40)*$AH$40)*1.25)-((((F42/100)*$AJ$40)*$AN$40)*$AH$40)+((((F42/100)*$AJ$41)*$AH$41)),IF(Calculator!$O$6="SINGLESILVERANOD",SUM((((F42/100)*$AJ$40)*$AH$40))+(((((F42/100)*$AJ$40)*$AN$40)*$AH$40)*1.4)-((((F42/100)*$AJ$40)*$AN$40)*$AH$40)+((((F42/100)*$AJ$41)*$AH$41)),IF(Calculator!$O$6="SINGLEANOD",SUM((((F42/100)*$AJ$40)*$AH$40))+(((((F42/100)*$AJ$40)*$AN$40)*$AH$40)*1.65)-((((F42/100)*$AJ$40)*$AN$40)*$AH$40)+((((F42/100)*$AJ$41)*$AH$41)),IF(Calculator!$O$6="DUALBASE",SUM((((F42/100)*$AJ$40)*$AH$40))+(((((F42/100)*$AJ$40)*$AN$40)*$AH$40)*1.030011)-((((F42/100)*$AJ$40)*$AN$40)*$AH$40)+((((F42/100)*$AJ$41)*$AH$41)),IF(Calculator!$O$6="DUALELEMENTS",SUM((((F42/100)*$AJ$40)*$AH$40))+(((((F42/100)*$AJ$40)*$AN$40)*$AH$40)*1.438569)-((((F42/100)*$AJ$40)*$AN$40)*$AH$40)+((((F42/100)*$AJ$41)*$AH$41)),IF(Calculator!$O$6="DUALSPECTRUM",SUM((((F42/100)*$AJ$40)*$AH$40))+(((((F42/100)*$AJ$40)*$AN$40)*$AH$40)*1.438569)-((((F42/100)*$AJ$40)*$AN$40)*$AH$40)+((((F42/100)*$AJ$41)*$AH$41)),IF(Calculator!$O$6="DUALHOMESTEAD",SUM((((F42/100)*$AJ$40)*$AH$40))+(((((F42/100)*$AJ$40)*$AN$40)*$AH$40)*1.438569)-((((F42/100)*$AJ$40)*$AN$40)*$AH$40)+((((F42/100)*$AJ$41)*$AH$41)),IF(Calculator!$O$6="DUALBAND A",SUM((((F42/100)*$AJ$40)*$AH$40))+(((((F42/100)*$AJ$40)*$AN$40)*$AH$40)*1.507051)-((((F42/100)*$AJ$40)*$AN$40)*$AH$40)+((((F42/100)*$AJ$41)*$AH$41)),IF(Calculator!$O$6="DUALBAND B",SUM((((F42/100)*$AJ$40)*$AH$40))+(((((F42/100)*$AJ$40)*$AN$40)*$AH$40)*1.57551)-((((F42/100)*$AJ$40)*$AN$40)*$AH$40)+((((F42/100)*$AJ$41)*$AH$41)),IF(Calculator!$O$6="DUALBAND C",SUM((((F42/100)*$AJ$40)*$AH$40))+(((((F42/100)*$AJ$40)*$AN$40)*$AH$40)*1.644088)-((((F42/100)*$AJ$40)*$AN$40)*$AH$40)+((((F42/100)*$AJ$41)*$AH$41)),IF(Calculator!$O$6="DUALBAND D",SUM((((F42/100)*$AJ$40)*$AH$40))+(((((F42/100)*$AJ$40)*$AN$40)*$AH$40)*1.712549)-((((F42/100)*$AJ$40)*$AN$40)*$AH$40)+((((F42/100)*$AJ$41)*$AH$41)),IF(Calculator!$O$6="DUALURBANE",SUM((((F42/100)*$AJ$40)*$AH$40))+(((((F42/100)*$AJ$40)*$AN$40)*$AH$40)*1.712549)-((((F42/100)*$AJ$40)*$AN$40)*$AH$40)+((((F42/100)*$AJ$41)*$AH$41)),IF(Calculator!$O$6="DUALSILVERANOD",SUM((((F42/100)*$AJ$40)*$AH$40))+(((((F42/100)*$AJ$40)*$AN$40)*$AH$40)*1.918079)-((((F42/100)*$AJ$40)*$AN$40)*$AH$40)+((((F42/100)*$AJ$41)*$AH$41)),IF(Calculator!$O$6="DUALANOD",SUM((((F42/100)*$AJ$40)*$AH$40))+(((((F42/100)*$AJ$40)*$AN$40)*$AH$40)*2.260509)-((((F42/100)*$AJ$40)*$AN$40)*$AH$40)+((((F42/100)*$AJ$41)*$AH$41))))))))))))))))))))))))</f>
        <v>0</v>
      </c>
      <c r="V42" s="2">
        <f>IF(Calculator!$O$6="SINGLEBASE",SUM((((G42/100)*$AJ$40)*$AH$40))+((((G42/100)*$AJ$41)*$AH$41)),IF(Calculator!$O$6="SINGLEELEMENTS",SUM((((G42/100)*$AJ$40)*$AH$40))+(((((G42/100)*$AJ$40)*$AN$40)*$AH$40)*1.05)-((((G42/100)*$AJ$40)*$AN$40)*$AH$40)+((((G42/100)*$AJ$41)*$AH$41)),IF(Calculator!$O$6="SINGLESPECTRUM",SUM((((G42/100)*$AJ$40)*$AH$40))+(((((G42/100)*$AJ$40)*$AN$40)*$AH$40)*1.05)-((((G42/100)*$AJ$40)*$AN$40)*$AH$40)+((((G42/100)*$AJ$41)*$AH$41)),IF(Calculator!$O$6="SINGLEHOMESTEAD",SUM((((G42/100)*$AJ$40)*$AH$40))+(((((G42/100)*$AJ$40)*$AN$40)*$AH$40)*1.05)-((((G42/100)*$AJ$40)*$AN$40)*$AH$40)+((((G42/100)*$AJ$41)*$AH$41)),IF(Calculator!$O$6="SINGLEBAND A",SUM((((G42/100)*$AJ$40)*$AH$40))+(((((G42/100)*$AJ$40)*$AN$40)*$AH$40)*1.1)-((((G42/100)*$AJ$40)*$AN$40)*$AH$40)+((((G42/100)*$AJ$41)*$AH$41)),IF(Calculator!$O$6="SINGLEBAND B",SUM((((G42/100)*$AJ$40)*$AH$40))+(((((G42/100)*$AJ$40)*$AN$40)*$AH$40)*1.15)-((((G42/100)*$AJ$40)*$AN$40)*$AH$40)+((((G42/100)*$AJ$41)*$AH$41)),IF(Calculator!$O$6="SINGLEBAND C",SUM((((G42/100)*$AJ$40)*$AH$40))+(((((G42/100)*$AJ$40)*$AN$40)*$AH$40)*1.2)-((((G42/100)*$AJ$40)*$AN$40)*$AH$40)+((((G42/100)*$AJ$41)*$AH$41)),IF(Calculator!$O$6="SINGLEBAND D",SUM((((G42/100)*$AJ$40)*$AH$40))+(((((G42/100)*$AJ$40)*$AN$40)*$AH$40)*1.25)-((((G42/100)*$AJ$40)*$AN$40)*$AH$40)+((((G42/100)*$AJ$41)*$AH$41)),IF(Calculator!$O$6="SINGLEURBANE",SUM((((G42/100)*$AJ$40)*$AH$40))+(((((G42/100)*$AJ$40)*$AN$40)*$AH$40)*1.25)-((((G42/100)*$AJ$40)*$AN$40)*$AH$40)+((((G42/100)*$AJ$41)*$AH$41)),IF(Calculator!$O$6="SINGLESILVERANOD",SUM((((G42/100)*$AJ$40)*$AH$40))+(((((G42/100)*$AJ$40)*$AN$40)*$AH$40)*1.4)-((((G42/100)*$AJ$40)*$AN$40)*$AH$40)+((((G42/100)*$AJ$41)*$AH$41)),IF(Calculator!$O$6="SINGLEANOD",SUM((((G42/100)*$AJ$40)*$AH$40))+(((((G42/100)*$AJ$40)*$AN$40)*$AH$40)*1.65)-((((G42/100)*$AJ$40)*$AN$40)*$AH$40)+((((G42/100)*$AJ$41)*$AH$41)),IF(Calculator!$O$6="DUALBASE",SUM((((G42/100)*$AJ$40)*$AH$40))+(((((G42/100)*$AJ$40)*$AN$40)*$AH$40)*1.030011)-((((G42/100)*$AJ$40)*$AN$40)*$AH$40)+((((G42/100)*$AJ$41)*$AH$41)),IF(Calculator!$O$6="DUALELEMENTS",SUM((((G42/100)*$AJ$40)*$AH$40))+(((((G42/100)*$AJ$40)*$AN$40)*$AH$40)*1.438569)-((((G42/100)*$AJ$40)*$AN$40)*$AH$40)+((((G42/100)*$AJ$41)*$AH$41)),IF(Calculator!$O$6="DUALSPECTRUM",SUM((((G42/100)*$AJ$40)*$AH$40))+(((((G42/100)*$AJ$40)*$AN$40)*$AH$40)*1.438569)-((((G42/100)*$AJ$40)*$AN$40)*$AH$40)+((((G42/100)*$AJ$41)*$AH$41)),IF(Calculator!$O$6="DUALHOMESTEAD",SUM((((G42/100)*$AJ$40)*$AH$40))+(((((G42/100)*$AJ$40)*$AN$40)*$AH$40)*1.438569)-((((G42/100)*$AJ$40)*$AN$40)*$AH$40)+((((G42/100)*$AJ$41)*$AH$41)),IF(Calculator!$O$6="DUALBAND A",SUM((((G42/100)*$AJ$40)*$AH$40))+(((((G42/100)*$AJ$40)*$AN$40)*$AH$40)*1.507051)-((((G42/100)*$AJ$40)*$AN$40)*$AH$40)+((((G42/100)*$AJ$41)*$AH$41)),IF(Calculator!$O$6="DUALBAND B",SUM((((G42/100)*$AJ$40)*$AH$40))+(((((G42/100)*$AJ$40)*$AN$40)*$AH$40)*1.57551)-((((G42/100)*$AJ$40)*$AN$40)*$AH$40)+((((G42/100)*$AJ$41)*$AH$41)),IF(Calculator!$O$6="DUALBAND C",SUM((((G42/100)*$AJ$40)*$AH$40))+(((((G42/100)*$AJ$40)*$AN$40)*$AH$40)*1.644088)-((((G42/100)*$AJ$40)*$AN$40)*$AH$40)+((((G42/100)*$AJ$41)*$AH$41)),IF(Calculator!$O$6="DUALBAND D",SUM((((G42/100)*$AJ$40)*$AH$40))+(((((G42/100)*$AJ$40)*$AN$40)*$AH$40)*1.712549)-((((G42/100)*$AJ$40)*$AN$40)*$AH$40)+((((G42/100)*$AJ$41)*$AH$41)),IF(Calculator!$O$6="DUALURBANE",SUM((((G42/100)*$AJ$40)*$AH$40))+(((((G42/100)*$AJ$40)*$AN$40)*$AH$40)*1.712549)-((((G42/100)*$AJ$40)*$AN$40)*$AH$40)+((((G42/100)*$AJ$41)*$AH$41)),IF(Calculator!$O$6="DUALSILVERANOD",SUM((((G42/100)*$AJ$40)*$AH$40))+(((((G42/100)*$AJ$40)*$AN$40)*$AH$40)*1.918079)-((((G42/100)*$AJ$40)*$AN$40)*$AH$40)+((((G42/100)*$AJ$41)*$AH$41)),IF(Calculator!$O$6="DUALANOD",SUM((((G42/100)*$AJ$40)*$AH$40))+(((((G42/100)*$AJ$40)*$AN$40)*$AH$40)*2.260509)-((((G42/100)*$AJ$40)*$AN$40)*$AH$40)+((((G42/100)*$AJ$41)*$AH$41))))))))))))))))))))))))</f>
        <v>0</v>
      </c>
      <c r="W42" s="2">
        <f>IF(Calculator!$O$6="SINGLEBASE",SUM((((H42/100)*$AJ$40)*$AH$40))+((((H42/100)*$AJ$41)*$AH$41)),IF(Calculator!$O$6="SINGLEELEMENTS",SUM((((H42/100)*$AJ$40)*$AH$40))+(((((H42/100)*$AJ$40)*$AN$40)*$AH$40)*1.05)-((((H42/100)*$AJ$40)*$AN$40)*$AH$40)+((((H42/100)*$AJ$41)*$AH$41)),IF(Calculator!$O$6="SINGLESPECTRUM",SUM((((H42/100)*$AJ$40)*$AH$40))+(((((H42/100)*$AJ$40)*$AN$40)*$AH$40)*1.05)-((((H42/100)*$AJ$40)*$AN$40)*$AH$40)+((((H42/100)*$AJ$41)*$AH$41)),IF(Calculator!$O$6="SINGLEHOMESTEAD",SUM((((H42/100)*$AJ$40)*$AH$40))+(((((H42/100)*$AJ$40)*$AN$40)*$AH$40)*1.05)-((((H42/100)*$AJ$40)*$AN$40)*$AH$40)+((((H42/100)*$AJ$41)*$AH$41)),IF(Calculator!$O$6="SINGLEBAND A",SUM((((H42/100)*$AJ$40)*$AH$40))+(((((H42/100)*$AJ$40)*$AN$40)*$AH$40)*1.1)-((((H42/100)*$AJ$40)*$AN$40)*$AH$40)+((((H42/100)*$AJ$41)*$AH$41)),IF(Calculator!$O$6="SINGLEBAND B",SUM((((H42/100)*$AJ$40)*$AH$40))+(((((H42/100)*$AJ$40)*$AN$40)*$AH$40)*1.15)-((((H42/100)*$AJ$40)*$AN$40)*$AH$40)+((((H42/100)*$AJ$41)*$AH$41)),IF(Calculator!$O$6="SINGLEBAND C",SUM((((H42/100)*$AJ$40)*$AH$40))+(((((H42/100)*$AJ$40)*$AN$40)*$AH$40)*1.2)-((((H42/100)*$AJ$40)*$AN$40)*$AH$40)+((((H42/100)*$AJ$41)*$AH$41)),IF(Calculator!$O$6="SINGLEBAND D",SUM((((H42/100)*$AJ$40)*$AH$40))+(((((H42/100)*$AJ$40)*$AN$40)*$AH$40)*1.25)-((((H42/100)*$AJ$40)*$AN$40)*$AH$40)+((((H42/100)*$AJ$41)*$AH$41)),IF(Calculator!$O$6="SINGLEURBANE",SUM((((H42/100)*$AJ$40)*$AH$40))+(((((H42/100)*$AJ$40)*$AN$40)*$AH$40)*1.25)-((((H42/100)*$AJ$40)*$AN$40)*$AH$40)+((((H42/100)*$AJ$41)*$AH$41)),IF(Calculator!$O$6="SINGLESILVERANOD",SUM((((H42/100)*$AJ$40)*$AH$40))+(((((H42/100)*$AJ$40)*$AN$40)*$AH$40)*1.4)-((((H42/100)*$AJ$40)*$AN$40)*$AH$40)+((((H42/100)*$AJ$41)*$AH$41)),IF(Calculator!$O$6="SINGLEANOD",SUM((((H42/100)*$AJ$40)*$AH$40))+(((((H42/100)*$AJ$40)*$AN$40)*$AH$40)*1.65)-((((H42/100)*$AJ$40)*$AN$40)*$AH$40)+((((H42/100)*$AJ$41)*$AH$41)),IF(Calculator!$O$6="DUALBASE",SUM((((H42/100)*$AJ$40)*$AH$40))+(((((H42/100)*$AJ$40)*$AN$40)*$AH$40)*1.030011)-((((H42/100)*$AJ$40)*$AN$40)*$AH$40)+((((H42/100)*$AJ$41)*$AH$41)),IF(Calculator!$O$6="DUALELEMENTS",SUM((((H42/100)*$AJ$40)*$AH$40))+(((((H42/100)*$AJ$40)*$AN$40)*$AH$40)*1.438569)-((((H42/100)*$AJ$40)*$AN$40)*$AH$40)+((((H42/100)*$AJ$41)*$AH$41)),IF(Calculator!$O$6="DUALSPECTRUM",SUM((((H42/100)*$AJ$40)*$AH$40))+(((((H42/100)*$AJ$40)*$AN$40)*$AH$40)*1.438569)-((((H42/100)*$AJ$40)*$AN$40)*$AH$40)+((((H42/100)*$AJ$41)*$AH$41)),IF(Calculator!$O$6="DUALHOMESTEAD",SUM((((H42/100)*$AJ$40)*$AH$40))+(((((H42/100)*$AJ$40)*$AN$40)*$AH$40)*1.438569)-((((H42/100)*$AJ$40)*$AN$40)*$AH$40)+((((H42/100)*$AJ$41)*$AH$41)),IF(Calculator!$O$6="DUALBAND A",SUM((((H42/100)*$AJ$40)*$AH$40))+(((((H42/100)*$AJ$40)*$AN$40)*$AH$40)*1.507051)-((((H42/100)*$AJ$40)*$AN$40)*$AH$40)+((((H42/100)*$AJ$41)*$AH$41)),IF(Calculator!$O$6="DUALBAND B",SUM((((H42/100)*$AJ$40)*$AH$40))+(((((H42/100)*$AJ$40)*$AN$40)*$AH$40)*1.57551)-((((H42/100)*$AJ$40)*$AN$40)*$AH$40)+((((H42/100)*$AJ$41)*$AH$41)),IF(Calculator!$O$6="DUALBAND C",SUM((((H42/100)*$AJ$40)*$AH$40))+(((((H42/100)*$AJ$40)*$AN$40)*$AH$40)*1.644088)-((((H42/100)*$AJ$40)*$AN$40)*$AH$40)+((((H42/100)*$AJ$41)*$AH$41)),IF(Calculator!$O$6="DUALBAND D",SUM((((H42/100)*$AJ$40)*$AH$40))+(((((H42/100)*$AJ$40)*$AN$40)*$AH$40)*1.712549)-((((H42/100)*$AJ$40)*$AN$40)*$AH$40)+((((H42/100)*$AJ$41)*$AH$41)),IF(Calculator!$O$6="DUALURBANE",SUM((((H42/100)*$AJ$40)*$AH$40))+(((((H42/100)*$AJ$40)*$AN$40)*$AH$40)*1.712549)-((((H42/100)*$AJ$40)*$AN$40)*$AH$40)+((((H42/100)*$AJ$41)*$AH$41)),IF(Calculator!$O$6="DUALSILVERANOD",SUM((((H42/100)*$AJ$40)*$AH$40))+(((((H42/100)*$AJ$40)*$AN$40)*$AH$40)*1.918079)-((((H42/100)*$AJ$40)*$AN$40)*$AH$40)+((((H42/100)*$AJ$41)*$AH$41)),IF(Calculator!$O$6="DUALANOD",SUM((((H42/100)*$AJ$40)*$AH$40))+(((((H42/100)*$AJ$40)*$AN$40)*$AH$40)*2.260509)-((((H42/100)*$AJ$40)*$AN$40)*$AH$40)+((((H42/100)*$AJ$41)*$AH$41))))))))))))))))))))))))</f>
        <v>0</v>
      </c>
      <c r="X42" s="2">
        <f>IF(Calculator!$O$6="SINGLEBASE",SUM((((I42/100)*$AJ$40)*$AH$40))+((((I42/100)*$AJ$41)*$AH$41)),IF(Calculator!$O$6="SINGLEELEMENTS",SUM((((I42/100)*$AJ$40)*$AH$40))+(((((I42/100)*$AJ$40)*$AN$40)*$AH$40)*1.05)-((((I42/100)*$AJ$40)*$AN$40)*$AH$40)+((((I42/100)*$AJ$41)*$AH$41)),IF(Calculator!$O$6="SINGLESPECTRUM",SUM((((I42/100)*$AJ$40)*$AH$40))+(((((I42/100)*$AJ$40)*$AN$40)*$AH$40)*1.05)-((((I42/100)*$AJ$40)*$AN$40)*$AH$40)+((((I42/100)*$AJ$41)*$AH$41)),IF(Calculator!$O$6="SINGLEHOMESTEAD",SUM((((I42/100)*$AJ$40)*$AH$40))+(((((I42/100)*$AJ$40)*$AN$40)*$AH$40)*1.05)-((((I42/100)*$AJ$40)*$AN$40)*$AH$40)+((((I42/100)*$AJ$41)*$AH$41)),IF(Calculator!$O$6="SINGLEBAND A",SUM((((I42/100)*$AJ$40)*$AH$40))+(((((I42/100)*$AJ$40)*$AN$40)*$AH$40)*1.1)-((((I42/100)*$AJ$40)*$AN$40)*$AH$40)+((((I42/100)*$AJ$41)*$AH$41)),IF(Calculator!$O$6="SINGLEBAND B",SUM((((I42/100)*$AJ$40)*$AH$40))+(((((I42/100)*$AJ$40)*$AN$40)*$AH$40)*1.15)-((((I42/100)*$AJ$40)*$AN$40)*$AH$40)+((((I42/100)*$AJ$41)*$AH$41)),IF(Calculator!$O$6="SINGLEBAND C",SUM((((I42/100)*$AJ$40)*$AH$40))+(((((I42/100)*$AJ$40)*$AN$40)*$AH$40)*1.2)-((((I42/100)*$AJ$40)*$AN$40)*$AH$40)+((((I42/100)*$AJ$41)*$AH$41)),IF(Calculator!$O$6="SINGLEBAND D",SUM((((I42/100)*$AJ$40)*$AH$40))+(((((I42/100)*$AJ$40)*$AN$40)*$AH$40)*1.25)-((((I42/100)*$AJ$40)*$AN$40)*$AH$40)+((((I42/100)*$AJ$41)*$AH$41)),IF(Calculator!$O$6="SINGLEURBANE",SUM((((I42/100)*$AJ$40)*$AH$40))+(((((I42/100)*$AJ$40)*$AN$40)*$AH$40)*1.25)-((((I42/100)*$AJ$40)*$AN$40)*$AH$40)+((((I42/100)*$AJ$41)*$AH$41)),IF(Calculator!$O$6="SINGLESILVERANOD",SUM((((I42/100)*$AJ$40)*$AH$40))+(((((I42/100)*$AJ$40)*$AN$40)*$AH$40)*1.4)-((((I42/100)*$AJ$40)*$AN$40)*$AH$40)+((((I42/100)*$AJ$41)*$AH$41)),IF(Calculator!$O$6="SINGLEANOD",SUM((((I42/100)*$AJ$40)*$AH$40))+(((((I42/100)*$AJ$40)*$AN$40)*$AH$40)*1.65)-((((I42/100)*$AJ$40)*$AN$40)*$AH$40)+((((I42/100)*$AJ$41)*$AH$41)),IF(Calculator!$O$6="DUALBASE",SUM((((I42/100)*$AJ$40)*$AH$40))+(((((I42/100)*$AJ$40)*$AN$40)*$AH$40)*1.030011)-((((I42/100)*$AJ$40)*$AN$40)*$AH$40)+((((I42/100)*$AJ$41)*$AH$41)),IF(Calculator!$O$6="DUALELEMENTS",SUM((((I42/100)*$AJ$40)*$AH$40))+(((((I42/100)*$AJ$40)*$AN$40)*$AH$40)*1.438569)-((((I42/100)*$AJ$40)*$AN$40)*$AH$40)+((((I42/100)*$AJ$41)*$AH$41)),IF(Calculator!$O$6="DUALSPECTRUM",SUM((((I42/100)*$AJ$40)*$AH$40))+(((((I42/100)*$AJ$40)*$AN$40)*$AH$40)*1.438569)-((((I42/100)*$AJ$40)*$AN$40)*$AH$40)+((((I42/100)*$AJ$41)*$AH$41)),IF(Calculator!$O$6="DUALHOMESTEAD",SUM((((I42/100)*$AJ$40)*$AH$40))+(((((I42/100)*$AJ$40)*$AN$40)*$AH$40)*1.438569)-((((I42/100)*$AJ$40)*$AN$40)*$AH$40)+((((I42/100)*$AJ$41)*$AH$41)),IF(Calculator!$O$6="DUALBAND A",SUM((((I42/100)*$AJ$40)*$AH$40))+(((((I42/100)*$AJ$40)*$AN$40)*$AH$40)*1.507051)-((((I42/100)*$AJ$40)*$AN$40)*$AH$40)+((((I42/100)*$AJ$41)*$AH$41)),IF(Calculator!$O$6="DUALBAND B",SUM((((I42/100)*$AJ$40)*$AH$40))+(((((I42/100)*$AJ$40)*$AN$40)*$AH$40)*1.57551)-((((I42/100)*$AJ$40)*$AN$40)*$AH$40)+((((I42/100)*$AJ$41)*$AH$41)),IF(Calculator!$O$6="DUALBAND C",SUM((((I42/100)*$AJ$40)*$AH$40))+(((((I42/100)*$AJ$40)*$AN$40)*$AH$40)*1.644088)-((((I42/100)*$AJ$40)*$AN$40)*$AH$40)+((((I42/100)*$AJ$41)*$AH$41)),IF(Calculator!$O$6="DUALBAND D",SUM((((I42/100)*$AJ$40)*$AH$40))+(((((I42/100)*$AJ$40)*$AN$40)*$AH$40)*1.712549)-((((I42/100)*$AJ$40)*$AN$40)*$AH$40)+((((I42/100)*$AJ$41)*$AH$41)),IF(Calculator!$O$6="DUALURBANE",SUM((((I42/100)*$AJ$40)*$AH$40))+(((((I42/100)*$AJ$40)*$AN$40)*$AH$40)*1.712549)-((((I42/100)*$AJ$40)*$AN$40)*$AH$40)+((((I42/100)*$AJ$41)*$AH$41)),IF(Calculator!$O$6="DUALSILVERANOD",SUM((((I42/100)*$AJ$40)*$AH$40))+(((((I42/100)*$AJ$40)*$AN$40)*$AH$40)*1.918079)-((((I42/100)*$AJ$40)*$AN$40)*$AH$40)+((((I42/100)*$AJ$41)*$AH$41)),IF(Calculator!$O$6="DUALANOD",SUM((((I42/100)*$AJ$40)*$AH$40))+(((((I42/100)*$AJ$40)*$AN$40)*$AH$40)*2.260509)-((((I42/100)*$AJ$40)*$AN$40)*$AH$40)+((((I42/100)*$AJ$41)*$AH$41))))))))))))))))))))))))</f>
        <v>0</v>
      </c>
      <c r="Y42" s="2">
        <f>IF(Calculator!$O$6="SINGLEBASE",SUM((((J42/100)*$AJ$40)*$AH$40))+((((J42/100)*$AJ$41)*$AH$41)),IF(Calculator!$O$6="SINGLEELEMENTS",SUM((((J42/100)*$AJ$40)*$AH$40))+(((((J42/100)*$AJ$40)*$AN$40)*$AH$40)*1.05)-((((J42/100)*$AJ$40)*$AN$40)*$AH$40)+((((J42/100)*$AJ$41)*$AH$41)),IF(Calculator!$O$6="SINGLESPECTRUM",SUM((((J42/100)*$AJ$40)*$AH$40))+(((((J42/100)*$AJ$40)*$AN$40)*$AH$40)*1.05)-((((J42/100)*$AJ$40)*$AN$40)*$AH$40)+((((J42/100)*$AJ$41)*$AH$41)),IF(Calculator!$O$6="SINGLEHOMESTEAD",SUM((((J42/100)*$AJ$40)*$AH$40))+(((((J42/100)*$AJ$40)*$AN$40)*$AH$40)*1.05)-((((J42/100)*$AJ$40)*$AN$40)*$AH$40)+((((J42/100)*$AJ$41)*$AH$41)),IF(Calculator!$O$6="SINGLEBAND A",SUM((((J42/100)*$AJ$40)*$AH$40))+(((((J42/100)*$AJ$40)*$AN$40)*$AH$40)*1.1)-((((J42/100)*$AJ$40)*$AN$40)*$AH$40)+((((J42/100)*$AJ$41)*$AH$41)),IF(Calculator!$O$6="SINGLEBAND B",SUM((((J42/100)*$AJ$40)*$AH$40))+(((((J42/100)*$AJ$40)*$AN$40)*$AH$40)*1.15)-((((J42/100)*$AJ$40)*$AN$40)*$AH$40)+((((J42/100)*$AJ$41)*$AH$41)),IF(Calculator!$O$6="SINGLEBAND C",SUM((((J42/100)*$AJ$40)*$AH$40))+(((((J42/100)*$AJ$40)*$AN$40)*$AH$40)*1.2)-((((J42/100)*$AJ$40)*$AN$40)*$AH$40)+((((J42/100)*$AJ$41)*$AH$41)),IF(Calculator!$O$6="SINGLEBAND D",SUM((((J42/100)*$AJ$40)*$AH$40))+(((((J42/100)*$AJ$40)*$AN$40)*$AH$40)*1.25)-((((J42/100)*$AJ$40)*$AN$40)*$AH$40)+((((J42/100)*$AJ$41)*$AH$41)),IF(Calculator!$O$6="SINGLEURBANE",SUM((((J42/100)*$AJ$40)*$AH$40))+(((((J42/100)*$AJ$40)*$AN$40)*$AH$40)*1.25)-((((J42/100)*$AJ$40)*$AN$40)*$AH$40)+((((J42/100)*$AJ$41)*$AH$41)),IF(Calculator!$O$6="SINGLESILVERANOD",SUM((((J42/100)*$AJ$40)*$AH$40))+(((((J42/100)*$AJ$40)*$AN$40)*$AH$40)*1.4)-((((J42/100)*$AJ$40)*$AN$40)*$AH$40)+((((J42/100)*$AJ$41)*$AH$41)),IF(Calculator!$O$6="SINGLEANOD",SUM((((J42/100)*$AJ$40)*$AH$40))+(((((J42/100)*$AJ$40)*$AN$40)*$AH$40)*1.65)-((((J42/100)*$AJ$40)*$AN$40)*$AH$40)+((((J42/100)*$AJ$41)*$AH$41)),IF(Calculator!$O$6="DUALBASE",SUM((((J42/100)*$AJ$40)*$AH$40))+(((((J42/100)*$AJ$40)*$AN$40)*$AH$40)*1.030011)-((((J42/100)*$AJ$40)*$AN$40)*$AH$40)+((((J42/100)*$AJ$41)*$AH$41)),IF(Calculator!$O$6="DUALELEMENTS",SUM((((J42/100)*$AJ$40)*$AH$40))+(((((J42/100)*$AJ$40)*$AN$40)*$AH$40)*1.438569)-((((J42/100)*$AJ$40)*$AN$40)*$AH$40)+((((J42/100)*$AJ$41)*$AH$41)),IF(Calculator!$O$6="DUALSPECTRUM",SUM((((J42/100)*$AJ$40)*$AH$40))+(((((J42/100)*$AJ$40)*$AN$40)*$AH$40)*1.438569)-((((J42/100)*$AJ$40)*$AN$40)*$AH$40)+((((J42/100)*$AJ$41)*$AH$41)),IF(Calculator!$O$6="DUALHOMESTEAD",SUM((((J42/100)*$AJ$40)*$AH$40))+(((((J42/100)*$AJ$40)*$AN$40)*$AH$40)*1.438569)-((((J42/100)*$AJ$40)*$AN$40)*$AH$40)+((((J42/100)*$AJ$41)*$AH$41)),IF(Calculator!$O$6="DUALBAND A",SUM((((J42/100)*$AJ$40)*$AH$40))+(((((J42/100)*$AJ$40)*$AN$40)*$AH$40)*1.507051)-((((J42/100)*$AJ$40)*$AN$40)*$AH$40)+((((J42/100)*$AJ$41)*$AH$41)),IF(Calculator!$O$6="DUALBAND B",SUM((((J42/100)*$AJ$40)*$AH$40))+(((((J42/100)*$AJ$40)*$AN$40)*$AH$40)*1.57551)-((((J42/100)*$AJ$40)*$AN$40)*$AH$40)+((((J42/100)*$AJ$41)*$AH$41)),IF(Calculator!$O$6="DUALBAND C",SUM((((J42/100)*$AJ$40)*$AH$40))+(((((J42/100)*$AJ$40)*$AN$40)*$AH$40)*1.644088)-((((J42/100)*$AJ$40)*$AN$40)*$AH$40)+((((J42/100)*$AJ$41)*$AH$41)),IF(Calculator!$O$6="DUALBAND D",SUM((((J42/100)*$AJ$40)*$AH$40))+(((((J42/100)*$AJ$40)*$AN$40)*$AH$40)*1.712549)-((((J42/100)*$AJ$40)*$AN$40)*$AH$40)+((((J42/100)*$AJ$41)*$AH$41)),IF(Calculator!$O$6="DUALURBANE",SUM((((J42/100)*$AJ$40)*$AH$40))+(((((J42/100)*$AJ$40)*$AN$40)*$AH$40)*1.712549)-((((J42/100)*$AJ$40)*$AN$40)*$AH$40)+((((J42/100)*$AJ$41)*$AH$41)),IF(Calculator!$O$6="DUALSILVERANOD",SUM((((J42/100)*$AJ$40)*$AH$40))+(((((J42/100)*$AJ$40)*$AN$40)*$AH$40)*1.918079)-((((J42/100)*$AJ$40)*$AN$40)*$AH$40)+((((J42/100)*$AJ$41)*$AH$41)),IF(Calculator!$O$6="DUALANOD",SUM((((J42/100)*$AJ$40)*$AH$40))+(((((J42/100)*$AJ$40)*$AN$40)*$AH$40)*2.260509)-((((J42/100)*$AJ$40)*$AN$40)*$AH$40)+((((J42/100)*$AJ$41)*$AH$41))))))))))))))))))))))))</f>
        <v>0</v>
      </c>
      <c r="Z42" s="2">
        <f>IF(Calculator!$O$6="SINGLEBASE",SUM((((K42/100)*$AJ$40)*$AH$40))+((((K42/100)*$AJ$41)*$AH$41)),IF(Calculator!$O$6="SINGLEELEMENTS",SUM((((K42/100)*$AJ$40)*$AH$40))+(((((K42/100)*$AJ$40)*$AN$40)*$AH$40)*1.05)-((((K42/100)*$AJ$40)*$AN$40)*$AH$40)+((((K42/100)*$AJ$41)*$AH$41)),IF(Calculator!$O$6="SINGLESPECTRUM",SUM((((K42/100)*$AJ$40)*$AH$40))+(((((K42/100)*$AJ$40)*$AN$40)*$AH$40)*1.05)-((((K42/100)*$AJ$40)*$AN$40)*$AH$40)+((((K42/100)*$AJ$41)*$AH$41)),IF(Calculator!$O$6="SINGLEHOMESTEAD",SUM((((K42/100)*$AJ$40)*$AH$40))+(((((K42/100)*$AJ$40)*$AN$40)*$AH$40)*1.05)-((((K42/100)*$AJ$40)*$AN$40)*$AH$40)+((((K42/100)*$AJ$41)*$AH$41)),IF(Calculator!$O$6="SINGLEBAND A",SUM((((K42/100)*$AJ$40)*$AH$40))+(((((K42/100)*$AJ$40)*$AN$40)*$AH$40)*1.1)-((((K42/100)*$AJ$40)*$AN$40)*$AH$40)+((((K42/100)*$AJ$41)*$AH$41)),IF(Calculator!$O$6="SINGLEBAND B",SUM((((K42/100)*$AJ$40)*$AH$40))+(((((K42/100)*$AJ$40)*$AN$40)*$AH$40)*1.15)-((((K42/100)*$AJ$40)*$AN$40)*$AH$40)+((((K42/100)*$AJ$41)*$AH$41)),IF(Calculator!$O$6="SINGLEBAND C",SUM((((K42/100)*$AJ$40)*$AH$40))+(((((K42/100)*$AJ$40)*$AN$40)*$AH$40)*1.2)-((((K42/100)*$AJ$40)*$AN$40)*$AH$40)+((((K42/100)*$AJ$41)*$AH$41)),IF(Calculator!$O$6="SINGLEBAND D",SUM((((K42/100)*$AJ$40)*$AH$40))+(((((K42/100)*$AJ$40)*$AN$40)*$AH$40)*1.25)-((((K42/100)*$AJ$40)*$AN$40)*$AH$40)+((((K42/100)*$AJ$41)*$AH$41)),IF(Calculator!$O$6="SINGLEURBANE",SUM((((K42/100)*$AJ$40)*$AH$40))+(((((K42/100)*$AJ$40)*$AN$40)*$AH$40)*1.25)-((((K42/100)*$AJ$40)*$AN$40)*$AH$40)+((((K42/100)*$AJ$41)*$AH$41)),IF(Calculator!$O$6="SINGLESILVERANOD",SUM((((K42/100)*$AJ$40)*$AH$40))+(((((K42/100)*$AJ$40)*$AN$40)*$AH$40)*1.4)-((((K42/100)*$AJ$40)*$AN$40)*$AH$40)+((((K42/100)*$AJ$41)*$AH$41)),IF(Calculator!$O$6="SINGLEANOD",SUM((((K42/100)*$AJ$40)*$AH$40))+(((((K42/100)*$AJ$40)*$AN$40)*$AH$40)*1.65)-((((K42/100)*$AJ$40)*$AN$40)*$AH$40)+((((K42/100)*$AJ$41)*$AH$41)),IF(Calculator!$O$6="DUALBASE",SUM((((K42/100)*$AJ$40)*$AH$40))+(((((K42/100)*$AJ$40)*$AN$40)*$AH$40)*1.030011)-((((K42/100)*$AJ$40)*$AN$40)*$AH$40)+((((K42/100)*$AJ$41)*$AH$41)),IF(Calculator!$O$6="DUALELEMENTS",SUM((((K42/100)*$AJ$40)*$AH$40))+(((((K42/100)*$AJ$40)*$AN$40)*$AH$40)*1.438569)-((((K42/100)*$AJ$40)*$AN$40)*$AH$40)+((((K42/100)*$AJ$41)*$AH$41)),IF(Calculator!$O$6="DUALSPECTRUM",SUM((((K42/100)*$AJ$40)*$AH$40))+(((((K42/100)*$AJ$40)*$AN$40)*$AH$40)*1.438569)-((((K42/100)*$AJ$40)*$AN$40)*$AH$40)+((((K42/100)*$AJ$41)*$AH$41)),IF(Calculator!$O$6="DUALHOMESTEAD",SUM((((K42/100)*$AJ$40)*$AH$40))+(((((K42/100)*$AJ$40)*$AN$40)*$AH$40)*1.438569)-((((K42/100)*$AJ$40)*$AN$40)*$AH$40)+((((K42/100)*$AJ$41)*$AH$41)),IF(Calculator!$O$6="DUALBAND A",SUM((((K42/100)*$AJ$40)*$AH$40))+(((((K42/100)*$AJ$40)*$AN$40)*$AH$40)*1.507051)-((((K42/100)*$AJ$40)*$AN$40)*$AH$40)+((((K42/100)*$AJ$41)*$AH$41)),IF(Calculator!$O$6="DUALBAND B",SUM((((K42/100)*$AJ$40)*$AH$40))+(((((K42/100)*$AJ$40)*$AN$40)*$AH$40)*1.57551)-((((K42/100)*$AJ$40)*$AN$40)*$AH$40)+((((K42/100)*$AJ$41)*$AH$41)),IF(Calculator!$O$6="DUALBAND C",SUM((((K42/100)*$AJ$40)*$AH$40))+(((((K42/100)*$AJ$40)*$AN$40)*$AH$40)*1.644088)-((((K42/100)*$AJ$40)*$AN$40)*$AH$40)+((((K42/100)*$AJ$41)*$AH$41)),IF(Calculator!$O$6="DUALBAND D",SUM((((K42/100)*$AJ$40)*$AH$40))+(((((K42/100)*$AJ$40)*$AN$40)*$AH$40)*1.712549)-((((K42/100)*$AJ$40)*$AN$40)*$AH$40)+((((K42/100)*$AJ$41)*$AH$41)),IF(Calculator!$O$6="DUALURBANE",SUM((((K42/100)*$AJ$40)*$AH$40))+(((((K42/100)*$AJ$40)*$AN$40)*$AH$40)*1.712549)-((((K42/100)*$AJ$40)*$AN$40)*$AH$40)+((((K42/100)*$AJ$41)*$AH$41)),IF(Calculator!$O$6="DUALSILVERANOD",SUM((((K42/100)*$AJ$40)*$AH$40))+(((((K42/100)*$AJ$40)*$AN$40)*$AH$40)*1.918079)-((((K42/100)*$AJ$40)*$AN$40)*$AH$40)+((((K42/100)*$AJ$41)*$AH$41)),IF(Calculator!$O$6="DUALANOD",SUM((((K42/100)*$AJ$40)*$AH$40))+(((((K42/100)*$AJ$40)*$AN$40)*$AH$40)*2.260509)-((((K42/100)*$AJ$40)*$AN$40)*$AH$40)+((((K42/100)*$AJ$41)*$AH$41))))))))))))))))))))))))</f>
        <v>0</v>
      </c>
      <c r="AA42" s="2">
        <f>IF(Calculator!$O$6="SINGLEBASE",SUM((((L42/100)*$AJ$40)*$AH$40))+((((L42/100)*$AJ$41)*$AH$41)),IF(Calculator!$O$6="SINGLEELEMENTS",SUM((((L42/100)*$AJ$40)*$AH$40))+(((((L42/100)*$AJ$40)*$AN$40)*$AH$40)*1.05)-((((L42/100)*$AJ$40)*$AN$40)*$AH$40)+((((L42/100)*$AJ$41)*$AH$41)),IF(Calculator!$O$6="SINGLESPECTRUM",SUM((((L42/100)*$AJ$40)*$AH$40))+(((((L42/100)*$AJ$40)*$AN$40)*$AH$40)*1.05)-((((L42/100)*$AJ$40)*$AN$40)*$AH$40)+((((L42/100)*$AJ$41)*$AH$41)),IF(Calculator!$O$6="SINGLEHOMESTEAD",SUM((((L42/100)*$AJ$40)*$AH$40))+(((((L42/100)*$AJ$40)*$AN$40)*$AH$40)*1.05)-((((L42/100)*$AJ$40)*$AN$40)*$AH$40)+((((L42/100)*$AJ$41)*$AH$41)),IF(Calculator!$O$6="SINGLEBAND A",SUM((((L42/100)*$AJ$40)*$AH$40))+(((((L42/100)*$AJ$40)*$AN$40)*$AH$40)*1.1)-((((L42/100)*$AJ$40)*$AN$40)*$AH$40)+((((L42/100)*$AJ$41)*$AH$41)),IF(Calculator!$O$6="SINGLEBAND B",SUM((((L42/100)*$AJ$40)*$AH$40))+(((((L42/100)*$AJ$40)*$AN$40)*$AH$40)*1.15)-((((L42/100)*$AJ$40)*$AN$40)*$AH$40)+((((L42/100)*$AJ$41)*$AH$41)),IF(Calculator!$O$6="SINGLEBAND C",SUM((((L42/100)*$AJ$40)*$AH$40))+(((((L42/100)*$AJ$40)*$AN$40)*$AH$40)*1.2)-((((L42/100)*$AJ$40)*$AN$40)*$AH$40)+((((L42/100)*$AJ$41)*$AH$41)),IF(Calculator!$O$6="SINGLEBAND D",SUM((((L42/100)*$AJ$40)*$AH$40))+(((((L42/100)*$AJ$40)*$AN$40)*$AH$40)*1.25)-((((L42/100)*$AJ$40)*$AN$40)*$AH$40)+((((L42/100)*$AJ$41)*$AH$41)),IF(Calculator!$O$6="SINGLEURBANE",SUM((((L42/100)*$AJ$40)*$AH$40))+(((((L42/100)*$AJ$40)*$AN$40)*$AH$40)*1.25)-((((L42/100)*$AJ$40)*$AN$40)*$AH$40)+((((L42/100)*$AJ$41)*$AH$41)),IF(Calculator!$O$6="SINGLESILVERANOD",SUM((((L42/100)*$AJ$40)*$AH$40))+(((((L42/100)*$AJ$40)*$AN$40)*$AH$40)*1.4)-((((L42/100)*$AJ$40)*$AN$40)*$AH$40)+((((L42/100)*$AJ$41)*$AH$41)),IF(Calculator!$O$6="SINGLEANOD",SUM((((L42/100)*$AJ$40)*$AH$40))+(((((L42/100)*$AJ$40)*$AN$40)*$AH$40)*1.65)-((((L42/100)*$AJ$40)*$AN$40)*$AH$40)+((((L42/100)*$AJ$41)*$AH$41)),IF(Calculator!$O$6="DUALBASE",SUM((((L42/100)*$AJ$40)*$AH$40))+(((((L42/100)*$AJ$40)*$AN$40)*$AH$40)*1.030011)-((((L42/100)*$AJ$40)*$AN$40)*$AH$40)+((((L42/100)*$AJ$41)*$AH$41)),IF(Calculator!$O$6="DUALELEMENTS",SUM((((L42/100)*$AJ$40)*$AH$40))+(((((L42/100)*$AJ$40)*$AN$40)*$AH$40)*1.438569)-((((L42/100)*$AJ$40)*$AN$40)*$AH$40)+((((L42/100)*$AJ$41)*$AH$41)),IF(Calculator!$O$6="DUALSPECTRUM",SUM((((L42/100)*$AJ$40)*$AH$40))+(((((L42/100)*$AJ$40)*$AN$40)*$AH$40)*1.438569)-((((L42/100)*$AJ$40)*$AN$40)*$AH$40)+((((L42/100)*$AJ$41)*$AH$41)),IF(Calculator!$O$6="DUALHOMESTEAD",SUM((((L42/100)*$AJ$40)*$AH$40))+(((((L42/100)*$AJ$40)*$AN$40)*$AH$40)*1.438569)-((((L42/100)*$AJ$40)*$AN$40)*$AH$40)+((((L42/100)*$AJ$41)*$AH$41)),IF(Calculator!$O$6="DUALBAND A",SUM((((L42/100)*$AJ$40)*$AH$40))+(((((L42/100)*$AJ$40)*$AN$40)*$AH$40)*1.507051)-((((L42/100)*$AJ$40)*$AN$40)*$AH$40)+((((L42/100)*$AJ$41)*$AH$41)),IF(Calculator!$O$6="DUALBAND B",SUM((((L42/100)*$AJ$40)*$AH$40))+(((((L42/100)*$AJ$40)*$AN$40)*$AH$40)*1.57551)-((((L42/100)*$AJ$40)*$AN$40)*$AH$40)+((((L42/100)*$AJ$41)*$AH$41)),IF(Calculator!$O$6="DUALBAND C",SUM((((L42/100)*$AJ$40)*$AH$40))+(((((L42/100)*$AJ$40)*$AN$40)*$AH$40)*1.644088)-((((L42/100)*$AJ$40)*$AN$40)*$AH$40)+((((L42/100)*$AJ$41)*$AH$41)),IF(Calculator!$O$6="DUALBAND D",SUM((((L42/100)*$AJ$40)*$AH$40))+(((((L42/100)*$AJ$40)*$AN$40)*$AH$40)*1.712549)-((((L42/100)*$AJ$40)*$AN$40)*$AH$40)+((((L42/100)*$AJ$41)*$AH$41)),IF(Calculator!$O$6="DUALURBANE",SUM((((L42/100)*$AJ$40)*$AH$40))+(((((L42/100)*$AJ$40)*$AN$40)*$AH$40)*1.712549)-((((L42/100)*$AJ$40)*$AN$40)*$AH$40)+((((L42/100)*$AJ$41)*$AH$41)),IF(Calculator!$O$6="DUALSILVERANOD",SUM((((L42/100)*$AJ$40)*$AH$40))+(((((L42/100)*$AJ$40)*$AN$40)*$AH$40)*1.918079)-((((L42/100)*$AJ$40)*$AN$40)*$AH$40)+((((L42/100)*$AJ$41)*$AH$41)),IF(Calculator!$O$6="DUALANOD",SUM((((L42/100)*$AJ$40)*$AH$40))+(((((L42/100)*$AJ$40)*$AN$40)*$AH$40)*2.260509)-((((L42/100)*$AJ$40)*$AN$40)*$AH$40)+((((L42/100)*$AJ$41)*$AH$41))))))))))))))))))))))))</f>
        <v>0</v>
      </c>
      <c r="AB42" s="2">
        <f>IF(Calculator!$O$6="SINGLEBASE",SUM((((M42/100)*$AJ$40)*$AH$40))+((((M42/100)*$AJ$41)*$AH$41)),IF(Calculator!$O$6="SINGLEELEMENTS",SUM((((M42/100)*$AJ$40)*$AH$40))+(((((M42/100)*$AJ$40)*$AN$40)*$AH$40)*1.05)-((((M42/100)*$AJ$40)*$AN$40)*$AH$40)+((((M42/100)*$AJ$41)*$AH$41)),IF(Calculator!$O$6="SINGLESPECTRUM",SUM((((M42/100)*$AJ$40)*$AH$40))+(((((M42/100)*$AJ$40)*$AN$40)*$AH$40)*1.05)-((((M42/100)*$AJ$40)*$AN$40)*$AH$40)+((((M42/100)*$AJ$41)*$AH$41)),IF(Calculator!$O$6="SINGLEHOMESTEAD",SUM((((M42/100)*$AJ$40)*$AH$40))+(((((M42/100)*$AJ$40)*$AN$40)*$AH$40)*1.05)-((((M42/100)*$AJ$40)*$AN$40)*$AH$40)+((((M42/100)*$AJ$41)*$AH$41)),IF(Calculator!$O$6="SINGLEBAND A",SUM((((M42/100)*$AJ$40)*$AH$40))+(((((M42/100)*$AJ$40)*$AN$40)*$AH$40)*1.1)-((((M42/100)*$AJ$40)*$AN$40)*$AH$40)+((((M42/100)*$AJ$41)*$AH$41)),IF(Calculator!$O$6="SINGLEBAND B",SUM((((M42/100)*$AJ$40)*$AH$40))+(((((M42/100)*$AJ$40)*$AN$40)*$AH$40)*1.15)-((((M42/100)*$AJ$40)*$AN$40)*$AH$40)+((((M42/100)*$AJ$41)*$AH$41)),IF(Calculator!$O$6="SINGLEBAND C",SUM((((M42/100)*$AJ$40)*$AH$40))+(((((M42/100)*$AJ$40)*$AN$40)*$AH$40)*1.2)-((((M42/100)*$AJ$40)*$AN$40)*$AH$40)+((((M42/100)*$AJ$41)*$AH$41)),IF(Calculator!$O$6="SINGLEBAND D",SUM((((M42/100)*$AJ$40)*$AH$40))+(((((M42/100)*$AJ$40)*$AN$40)*$AH$40)*1.25)-((((M42/100)*$AJ$40)*$AN$40)*$AH$40)+((((M42/100)*$AJ$41)*$AH$41)),IF(Calculator!$O$6="SINGLEURBANE",SUM((((M42/100)*$AJ$40)*$AH$40))+(((((M42/100)*$AJ$40)*$AN$40)*$AH$40)*1.25)-((((M42/100)*$AJ$40)*$AN$40)*$AH$40)+((((M42/100)*$AJ$41)*$AH$41)),IF(Calculator!$O$6="SINGLESILVERANOD",SUM((((M42/100)*$AJ$40)*$AH$40))+(((((M42/100)*$AJ$40)*$AN$40)*$AH$40)*1.4)-((((M42/100)*$AJ$40)*$AN$40)*$AH$40)+((((M42/100)*$AJ$41)*$AH$41)),IF(Calculator!$O$6="SINGLEANOD",SUM((((M42/100)*$AJ$40)*$AH$40))+(((((M42/100)*$AJ$40)*$AN$40)*$AH$40)*1.65)-((((M42/100)*$AJ$40)*$AN$40)*$AH$40)+((((M42/100)*$AJ$41)*$AH$41)),IF(Calculator!$O$6="DUALBASE",SUM((((M42/100)*$AJ$40)*$AH$40))+(((((M42/100)*$AJ$40)*$AN$40)*$AH$40)*1.030011)-((((M42/100)*$AJ$40)*$AN$40)*$AH$40)+((((M42/100)*$AJ$41)*$AH$41)),IF(Calculator!$O$6="DUALELEMENTS",SUM((((M42/100)*$AJ$40)*$AH$40))+(((((M42/100)*$AJ$40)*$AN$40)*$AH$40)*1.438569)-((((M42/100)*$AJ$40)*$AN$40)*$AH$40)+((((M42/100)*$AJ$41)*$AH$41)),IF(Calculator!$O$6="DUALSPECTRUM",SUM((((M42/100)*$AJ$40)*$AH$40))+(((((M42/100)*$AJ$40)*$AN$40)*$AH$40)*1.438569)-((((M42/100)*$AJ$40)*$AN$40)*$AH$40)+((((M42/100)*$AJ$41)*$AH$41)),IF(Calculator!$O$6="DUALHOMESTEAD",SUM((((M42/100)*$AJ$40)*$AH$40))+(((((M42/100)*$AJ$40)*$AN$40)*$AH$40)*1.438569)-((((M42/100)*$AJ$40)*$AN$40)*$AH$40)+((((M42/100)*$AJ$41)*$AH$41)),IF(Calculator!$O$6="DUALBAND A",SUM((((M42/100)*$AJ$40)*$AH$40))+(((((M42/100)*$AJ$40)*$AN$40)*$AH$40)*1.507051)-((((M42/100)*$AJ$40)*$AN$40)*$AH$40)+((((M42/100)*$AJ$41)*$AH$41)),IF(Calculator!$O$6="DUALBAND B",SUM((((M42/100)*$AJ$40)*$AH$40))+(((((M42/100)*$AJ$40)*$AN$40)*$AH$40)*1.57551)-((((M42/100)*$AJ$40)*$AN$40)*$AH$40)+((((M42/100)*$AJ$41)*$AH$41)),IF(Calculator!$O$6="DUALBAND C",SUM((((M42/100)*$AJ$40)*$AH$40))+(((((M42/100)*$AJ$40)*$AN$40)*$AH$40)*1.644088)-((((M42/100)*$AJ$40)*$AN$40)*$AH$40)+((((M42/100)*$AJ$41)*$AH$41)),IF(Calculator!$O$6="DUALBAND D",SUM((((M42/100)*$AJ$40)*$AH$40))+(((((M42/100)*$AJ$40)*$AN$40)*$AH$40)*1.712549)-((((M42/100)*$AJ$40)*$AN$40)*$AH$40)+((((M42/100)*$AJ$41)*$AH$41)),IF(Calculator!$O$6="DUALURBANE",SUM((((M42/100)*$AJ$40)*$AH$40))+(((((M42/100)*$AJ$40)*$AN$40)*$AH$40)*1.712549)-((((M42/100)*$AJ$40)*$AN$40)*$AH$40)+((((M42/100)*$AJ$41)*$AH$41)),IF(Calculator!$O$6="DUALSILVERANOD",SUM((((M42/100)*$AJ$40)*$AH$40))+(((((M42/100)*$AJ$40)*$AN$40)*$AH$40)*1.918079)-((((M42/100)*$AJ$40)*$AN$40)*$AH$40)+((((M42/100)*$AJ$41)*$AH$41)),IF(Calculator!$O$6="DUALANOD",SUM((((M42/100)*$AJ$40)*$AH$40))+(((((M42/100)*$AJ$40)*$AN$40)*$AH$40)*2.260509)-((((M42/100)*$AJ$40)*$AN$40)*$AH$40)+((((M42/100)*$AJ$41)*$AH$41))))))))))))))))))))))))</f>
        <v>0</v>
      </c>
      <c r="AC42" s="2">
        <f>IF(Calculator!$O$6="SINGLEBASE",SUM((((N42/100)*$AJ$40)*$AH$40))+((((N42/100)*$AJ$41)*$AH$41)),IF(Calculator!$O$6="SINGLEELEMENTS",SUM((((N42/100)*$AJ$40)*$AH$40))+(((((N42/100)*$AJ$40)*$AN$40)*$AH$40)*1.05)-((((N42/100)*$AJ$40)*$AN$40)*$AH$40)+((((N42/100)*$AJ$41)*$AH$41)),IF(Calculator!$O$6="SINGLESPECTRUM",SUM((((N42/100)*$AJ$40)*$AH$40))+(((((N42/100)*$AJ$40)*$AN$40)*$AH$40)*1.05)-((((N42/100)*$AJ$40)*$AN$40)*$AH$40)+((((N42/100)*$AJ$41)*$AH$41)),IF(Calculator!$O$6="SINGLEHOMESTEAD",SUM((((N42/100)*$AJ$40)*$AH$40))+(((((N42/100)*$AJ$40)*$AN$40)*$AH$40)*1.05)-((((N42/100)*$AJ$40)*$AN$40)*$AH$40)+((((N42/100)*$AJ$41)*$AH$41)),IF(Calculator!$O$6="SINGLEBAND A",SUM((((N42/100)*$AJ$40)*$AH$40))+(((((N42/100)*$AJ$40)*$AN$40)*$AH$40)*1.1)-((((N42/100)*$AJ$40)*$AN$40)*$AH$40)+((((N42/100)*$AJ$41)*$AH$41)),IF(Calculator!$O$6="SINGLEBAND B",SUM((((N42/100)*$AJ$40)*$AH$40))+(((((N42/100)*$AJ$40)*$AN$40)*$AH$40)*1.15)-((((N42/100)*$AJ$40)*$AN$40)*$AH$40)+((((N42/100)*$AJ$41)*$AH$41)),IF(Calculator!$O$6="SINGLEBAND C",SUM((((N42/100)*$AJ$40)*$AH$40))+(((((N42/100)*$AJ$40)*$AN$40)*$AH$40)*1.2)-((((N42/100)*$AJ$40)*$AN$40)*$AH$40)+((((N42/100)*$AJ$41)*$AH$41)),IF(Calculator!$O$6="SINGLEBAND D",SUM((((N42/100)*$AJ$40)*$AH$40))+(((((N42/100)*$AJ$40)*$AN$40)*$AH$40)*1.25)-((((N42/100)*$AJ$40)*$AN$40)*$AH$40)+((((N42/100)*$AJ$41)*$AH$41)),IF(Calculator!$O$6="SINGLEURBANE",SUM((((N42/100)*$AJ$40)*$AH$40))+(((((N42/100)*$AJ$40)*$AN$40)*$AH$40)*1.25)-((((N42/100)*$AJ$40)*$AN$40)*$AH$40)+((((N42/100)*$AJ$41)*$AH$41)),IF(Calculator!$O$6="SINGLESILVERANOD",SUM((((N42/100)*$AJ$40)*$AH$40))+(((((N42/100)*$AJ$40)*$AN$40)*$AH$40)*1.4)-((((N42/100)*$AJ$40)*$AN$40)*$AH$40)+((((N42/100)*$AJ$41)*$AH$41)),IF(Calculator!$O$6="SINGLEANOD",SUM((((N42/100)*$AJ$40)*$AH$40))+(((((N42/100)*$AJ$40)*$AN$40)*$AH$40)*1.65)-((((N42/100)*$AJ$40)*$AN$40)*$AH$40)+((((N42/100)*$AJ$41)*$AH$41)),IF(Calculator!$O$6="DUALBASE",SUM((((N42/100)*$AJ$40)*$AH$40))+(((((N42/100)*$AJ$40)*$AN$40)*$AH$40)*1.030011)-((((N42/100)*$AJ$40)*$AN$40)*$AH$40)+((((N42/100)*$AJ$41)*$AH$41)),IF(Calculator!$O$6="DUALELEMENTS",SUM((((N42/100)*$AJ$40)*$AH$40))+(((((N42/100)*$AJ$40)*$AN$40)*$AH$40)*1.438569)-((((N42/100)*$AJ$40)*$AN$40)*$AH$40)+((((N42/100)*$AJ$41)*$AH$41)),IF(Calculator!$O$6="DUALSPECTRUM",SUM((((N42/100)*$AJ$40)*$AH$40))+(((((N42/100)*$AJ$40)*$AN$40)*$AH$40)*1.438569)-((((N42/100)*$AJ$40)*$AN$40)*$AH$40)+((((N42/100)*$AJ$41)*$AH$41)),IF(Calculator!$O$6="DUALHOMESTEAD",SUM((((N42/100)*$AJ$40)*$AH$40))+(((((N42/100)*$AJ$40)*$AN$40)*$AH$40)*1.438569)-((((N42/100)*$AJ$40)*$AN$40)*$AH$40)+((((N42/100)*$AJ$41)*$AH$41)),IF(Calculator!$O$6="DUALBAND A",SUM((((N42/100)*$AJ$40)*$AH$40))+(((((N42/100)*$AJ$40)*$AN$40)*$AH$40)*1.507051)-((((N42/100)*$AJ$40)*$AN$40)*$AH$40)+((((N42/100)*$AJ$41)*$AH$41)),IF(Calculator!$O$6="DUALBAND B",SUM((((N42/100)*$AJ$40)*$AH$40))+(((((N42/100)*$AJ$40)*$AN$40)*$AH$40)*1.57551)-((((N42/100)*$AJ$40)*$AN$40)*$AH$40)+((((N42/100)*$AJ$41)*$AH$41)),IF(Calculator!$O$6="DUALBAND C",SUM((((N42/100)*$AJ$40)*$AH$40))+(((((N42/100)*$AJ$40)*$AN$40)*$AH$40)*1.644088)-((((N42/100)*$AJ$40)*$AN$40)*$AH$40)+((((N42/100)*$AJ$41)*$AH$41)),IF(Calculator!$O$6="DUALBAND D",SUM((((N42/100)*$AJ$40)*$AH$40))+(((((N42/100)*$AJ$40)*$AN$40)*$AH$40)*1.712549)-((((N42/100)*$AJ$40)*$AN$40)*$AH$40)+((((N42/100)*$AJ$41)*$AH$41)),IF(Calculator!$O$6="DUALURBANE",SUM((((N42/100)*$AJ$40)*$AH$40))+(((((N42/100)*$AJ$40)*$AN$40)*$AH$40)*1.712549)-((((N42/100)*$AJ$40)*$AN$40)*$AH$40)+((((N42/100)*$AJ$41)*$AH$41)),IF(Calculator!$O$6="DUALSILVERANOD",SUM((((N42/100)*$AJ$40)*$AH$40))+(((((N42/100)*$AJ$40)*$AN$40)*$AH$40)*1.918079)-((((N42/100)*$AJ$40)*$AN$40)*$AH$40)+((((N42/100)*$AJ$41)*$AH$41)),IF(Calculator!$O$6="DUALANOD",SUM((((N42/100)*$AJ$40)*$AH$40))+(((((N42/100)*$AJ$40)*$AN$40)*$AH$40)*2.260509)-((((N42/100)*$AJ$40)*$AN$40)*$AH$40)+((((N42/100)*$AJ$41)*$AH$41))))))))))))))))))))))))</f>
        <v>0</v>
      </c>
    </row>
    <row r="43" spans="1:40">
      <c r="A43" s="8" t="s">
        <v>1391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P43" s="8">
        <v>2100</v>
      </c>
      <c r="Q43" s="2">
        <f>IF(Calculator!$O$6="SINGLEBASE",SUM((((B43/100)*$AJ$40)*$AH$40))+((((B43/100)*$AJ$41)*$AH$41)),IF(Calculator!$O$6="SINGLEELEMENTS",SUM((((B43/100)*$AJ$40)*$AH$40))+(((((B43/100)*$AJ$40)*$AN$40)*$AH$40)*1.05)-((((B43/100)*$AJ$40)*$AN$40)*$AH$40)+((((B43/100)*$AJ$41)*$AH$41)),IF(Calculator!$O$6="SINGLESPECTRUM",SUM((((B43/100)*$AJ$40)*$AH$40))+(((((B43/100)*$AJ$40)*$AN$40)*$AH$40)*1.05)-((((B43/100)*$AJ$40)*$AN$40)*$AH$40)+((((B43/100)*$AJ$41)*$AH$41)),IF(Calculator!$O$6="SINGLEHOMESTEAD",SUM((((B43/100)*$AJ$40)*$AH$40))+(((((B43/100)*$AJ$40)*$AN$40)*$AH$40)*1.05)-((((B43/100)*$AJ$40)*$AN$40)*$AH$40)+((((B43/100)*$AJ$41)*$AH$41)),IF(Calculator!$O$6="SINGLEBAND A",SUM((((B43/100)*$AJ$40)*$AH$40))+(((((B43/100)*$AJ$40)*$AN$40)*$AH$40)*1.1)-((((B43/100)*$AJ$40)*$AN$40)*$AH$40)+((((B43/100)*$AJ$41)*$AH$41)),IF(Calculator!$O$6="SINGLEBAND B",SUM((((B43/100)*$AJ$40)*$AH$40))+(((((B43/100)*$AJ$40)*$AN$40)*$AH$40)*1.15)-((((B43/100)*$AJ$40)*$AN$40)*$AH$40)+((((B43/100)*$AJ$41)*$AH$41)),IF(Calculator!$O$6="SINGLEBAND C",SUM((((B43/100)*$AJ$40)*$AH$40))+(((((B43/100)*$AJ$40)*$AN$40)*$AH$40)*1.2)-((((B43/100)*$AJ$40)*$AN$40)*$AH$40)+((((B43/100)*$AJ$41)*$AH$41)),IF(Calculator!$O$6="SINGLEBAND D",SUM((((B43/100)*$AJ$40)*$AH$40))+(((((B43/100)*$AJ$40)*$AN$40)*$AH$40)*1.25)-((((B43/100)*$AJ$40)*$AN$40)*$AH$40)+((((B43/100)*$AJ$41)*$AH$41)),IF(Calculator!$O$6="SINGLEURBANE",SUM((((B43/100)*$AJ$40)*$AH$40))+(((((B43/100)*$AJ$40)*$AN$40)*$AH$40)*1.25)-((((B43/100)*$AJ$40)*$AN$40)*$AH$40)+((((B43/100)*$AJ$41)*$AH$41)),IF(Calculator!$O$6="SINGLESILVERANOD",SUM((((B43/100)*$AJ$40)*$AH$40))+(((((B43/100)*$AJ$40)*$AN$40)*$AH$40)*1.4)-((((B43/100)*$AJ$40)*$AN$40)*$AH$40)+((((B43/100)*$AJ$41)*$AH$41)),IF(Calculator!$O$6="SINGLEANOD",SUM((((B43/100)*$AJ$40)*$AH$40))+(((((B43/100)*$AJ$40)*$AN$40)*$AH$40)*1.65)-((((B43/100)*$AJ$40)*$AN$40)*$AH$40)+((((B43/100)*$AJ$41)*$AH$41)),IF(Calculator!$O$6="DUALBASE",SUM((((B43/100)*$AJ$40)*$AH$40))+(((((B43/100)*$AJ$40)*$AN$40)*$AH$40)*1.030011)-((((B43/100)*$AJ$40)*$AN$40)*$AH$40)+((((B43/100)*$AJ$41)*$AH$41)),IF(Calculator!$O$6="DUALELEMENTS",SUM((((B43/100)*$AJ$40)*$AH$40))+(((((B43/100)*$AJ$40)*$AN$40)*$AH$40)*1.438569)-((((B43/100)*$AJ$40)*$AN$40)*$AH$40)+((((B43/100)*$AJ$41)*$AH$41)),IF(Calculator!$O$6="DUALSPECTRUM",SUM((((B43/100)*$AJ$40)*$AH$40))+(((((B43/100)*$AJ$40)*$AN$40)*$AH$40)*1.438569)-((((B43/100)*$AJ$40)*$AN$40)*$AH$40)+((((B43/100)*$AJ$41)*$AH$41)),IF(Calculator!$O$6="DUALHOMESTEAD",SUM((((B43/100)*$AJ$40)*$AH$40))+(((((B43/100)*$AJ$40)*$AN$40)*$AH$40)*1.438569)-((((B43/100)*$AJ$40)*$AN$40)*$AH$40)+((((B43/100)*$AJ$41)*$AH$41)),IF(Calculator!$O$6="DUALBAND A",SUM((((B43/100)*$AJ$40)*$AH$40))+(((((B43/100)*$AJ$40)*$AN$40)*$AH$40)*1.507051)-((((B43/100)*$AJ$40)*$AN$40)*$AH$40)+((((B43/100)*$AJ$41)*$AH$41)),IF(Calculator!$O$6="DUALBAND B",SUM((((B43/100)*$AJ$40)*$AH$40))+(((((B43/100)*$AJ$40)*$AN$40)*$AH$40)*1.57551)-((((B43/100)*$AJ$40)*$AN$40)*$AH$40)+((((B43/100)*$AJ$41)*$AH$41)),IF(Calculator!$O$6="DUALBAND C",SUM((((B43/100)*$AJ$40)*$AH$40))+(((((B43/100)*$AJ$40)*$AN$40)*$AH$40)*1.644088)-((((B43/100)*$AJ$40)*$AN$40)*$AH$40)+((((B43/100)*$AJ$41)*$AH$41)),IF(Calculator!$O$6="DUALBAND D",SUM((((B43/100)*$AJ$40)*$AH$40))+(((((B43/100)*$AJ$40)*$AN$40)*$AH$40)*1.712549)-((((B43/100)*$AJ$40)*$AN$40)*$AH$40)+((((B43/100)*$AJ$41)*$AH$41)),IF(Calculator!$O$6="DUALURBANE",SUM((((B43/100)*$AJ$40)*$AH$40))+(((((B43/100)*$AJ$40)*$AN$40)*$AH$40)*1.712549)-((((B43/100)*$AJ$40)*$AN$40)*$AH$40)+((((B43/100)*$AJ$41)*$AH$41)),IF(Calculator!$O$6="DUALSILVERANOD",SUM((((B43/100)*$AJ$40)*$AH$40))+(((((B43/100)*$AJ$40)*$AN$40)*$AH$40)*1.918079)-((((B43/100)*$AJ$40)*$AN$40)*$AH$40)+((((B43/100)*$AJ$41)*$AH$41)),IF(Calculator!$O$6="DUALANOD",SUM((((B43/100)*$AJ$40)*$AH$40))+(((((B43/100)*$AJ$40)*$AN$40)*$AH$40)*2.260509)-((((B43/100)*$AJ$40)*$AN$40)*$AH$40)+((((B43/100)*$AJ$41)*$AH$41))))))))))))))))))))))))</f>
        <v>0</v>
      </c>
      <c r="R43" s="2">
        <f>IF(Calculator!$O$6="SINGLEBASE",SUM((((C43/100)*$AJ$40)*$AH$40))+((((C43/100)*$AJ$41)*$AH$41)),IF(Calculator!$O$6="SINGLEELEMENTS",SUM((((C43/100)*$AJ$40)*$AH$40))+(((((C43/100)*$AJ$40)*$AN$40)*$AH$40)*1.05)-((((C43/100)*$AJ$40)*$AN$40)*$AH$40)+((((C43/100)*$AJ$41)*$AH$41)),IF(Calculator!$O$6="SINGLESPECTRUM",SUM((((C43/100)*$AJ$40)*$AH$40))+(((((C43/100)*$AJ$40)*$AN$40)*$AH$40)*1.05)-((((C43/100)*$AJ$40)*$AN$40)*$AH$40)+((((C43/100)*$AJ$41)*$AH$41)),IF(Calculator!$O$6="SINGLEHOMESTEAD",SUM((((C43/100)*$AJ$40)*$AH$40))+(((((C43/100)*$AJ$40)*$AN$40)*$AH$40)*1.05)-((((C43/100)*$AJ$40)*$AN$40)*$AH$40)+((((C43/100)*$AJ$41)*$AH$41)),IF(Calculator!$O$6="SINGLEBAND A",SUM((((C43/100)*$AJ$40)*$AH$40))+(((((C43/100)*$AJ$40)*$AN$40)*$AH$40)*1.1)-((((C43/100)*$AJ$40)*$AN$40)*$AH$40)+((((C43/100)*$AJ$41)*$AH$41)),IF(Calculator!$O$6="SINGLEBAND B",SUM((((C43/100)*$AJ$40)*$AH$40))+(((((C43/100)*$AJ$40)*$AN$40)*$AH$40)*1.15)-((((C43/100)*$AJ$40)*$AN$40)*$AH$40)+((((C43/100)*$AJ$41)*$AH$41)),IF(Calculator!$O$6="SINGLEBAND C",SUM((((C43/100)*$AJ$40)*$AH$40))+(((((C43/100)*$AJ$40)*$AN$40)*$AH$40)*1.2)-((((C43/100)*$AJ$40)*$AN$40)*$AH$40)+((((C43/100)*$AJ$41)*$AH$41)),IF(Calculator!$O$6="SINGLEBAND D",SUM((((C43/100)*$AJ$40)*$AH$40))+(((((C43/100)*$AJ$40)*$AN$40)*$AH$40)*1.25)-((((C43/100)*$AJ$40)*$AN$40)*$AH$40)+((((C43/100)*$AJ$41)*$AH$41)),IF(Calculator!$O$6="SINGLEURBANE",SUM((((C43/100)*$AJ$40)*$AH$40))+(((((C43/100)*$AJ$40)*$AN$40)*$AH$40)*1.25)-((((C43/100)*$AJ$40)*$AN$40)*$AH$40)+((((C43/100)*$AJ$41)*$AH$41)),IF(Calculator!$O$6="SINGLESILVERANOD",SUM((((C43/100)*$AJ$40)*$AH$40))+(((((C43/100)*$AJ$40)*$AN$40)*$AH$40)*1.4)-((((C43/100)*$AJ$40)*$AN$40)*$AH$40)+((((C43/100)*$AJ$41)*$AH$41)),IF(Calculator!$O$6="SINGLEANOD",SUM((((C43/100)*$AJ$40)*$AH$40))+(((((C43/100)*$AJ$40)*$AN$40)*$AH$40)*1.65)-((((C43/100)*$AJ$40)*$AN$40)*$AH$40)+((((C43/100)*$AJ$41)*$AH$41)),IF(Calculator!$O$6="DUALBASE",SUM((((C43/100)*$AJ$40)*$AH$40))+(((((C43/100)*$AJ$40)*$AN$40)*$AH$40)*1.030011)-((((C43/100)*$AJ$40)*$AN$40)*$AH$40)+((((C43/100)*$AJ$41)*$AH$41)),IF(Calculator!$O$6="DUALELEMENTS",SUM((((C43/100)*$AJ$40)*$AH$40))+(((((C43/100)*$AJ$40)*$AN$40)*$AH$40)*1.438569)-((((C43/100)*$AJ$40)*$AN$40)*$AH$40)+((((C43/100)*$AJ$41)*$AH$41)),IF(Calculator!$O$6="DUALSPECTRUM",SUM((((C43/100)*$AJ$40)*$AH$40))+(((((C43/100)*$AJ$40)*$AN$40)*$AH$40)*1.438569)-((((C43/100)*$AJ$40)*$AN$40)*$AH$40)+((((C43/100)*$AJ$41)*$AH$41)),IF(Calculator!$O$6="DUALHOMESTEAD",SUM((((C43/100)*$AJ$40)*$AH$40))+(((((C43/100)*$AJ$40)*$AN$40)*$AH$40)*1.438569)-((((C43/100)*$AJ$40)*$AN$40)*$AH$40)+((((C43/100)*$AJ$41)*$AH$41)),IF(Calculator!$O$6="DUALBAND A",SUM((((C43/100)*$AJ$40)*$AH$40))+(((((C43/100)*$AJ$40)*$AN$40)*$AH$40)*1.507051)-((((C43/100)*$AJ$40)*$AN$40)*$AH$40)+((((C43/100)*$AJ$41)*$AH$41)),IF(Calculator!$O$6="DUALBAND B",SUM((((C43/100)*$AJ$40)*$AH$40))+(((((C43/100)*$AJ$40)*$AN$40)*$AH$40)*1.57551)-((((C43/100)*$AJ$40)*$AN$40)*$AH$40)+((((C43/100)*$AJ$41)*$AH$41)),IF(Calculator!$O$6="DUALBAND C",SUM((((C43/100)*$AJ$40)*$AH$40))+(((((C43/100)*$AJ$40)*$AN$40)*$AH$40)*1.644088)-((((C43/100)*$AJ$40)*$AN$40)*$AH$40)+((((C43/100)*$AJ$41)*$AH$41)),IF(Calculator!$O$6="DUALBAND D",SUM((((C43/100)*$AJ$40)*$AH$40))+(((((C43/100)*$AJ$40)*$AN$40)*$AH$40)*1.712549)-((((C43/100)*$AJ$40)*$AN$40)*$AH$40)+((((C43/100)*$AJ$41)*$AH$41)),IF(Calculator!$O$6="DUALURBANE",SUM((((C43/100)*$AJ$40)*$AH$40))+(((((C43/100)*$AJ$40)*$AN$40)*$AH$40)*1.712549)-((((C43/100)*$AJ$40)*$AN$40)*$AH$40)+((((C43/100)*$AJ$41)*$AH$41)),IF(Calculator!$O$6="DUALSILVERANOD",SUM((((C43/100)*$AJ$40)*$AH$40))+(((((C43/100)*$AJ$40)*$AN$40)*$AH$40)*1.918079)-((((C43/100)*$AJ$40)*$AN$40)*$AH$40)+((((C43/100)*$AJ$41)*$AH$41)),IF(Calculator!$O$6="DUALANOD",SUM((((C43/100)*$AJ$40)*$AH$40))+(((((C43/100)*$AJ$40)*$AN$40)*$AH$40)*2.260509)-((((C43/100)*$AJ$40)*$AN$40)*$AH$40)+((((C43/100)*$AJ$41)*$AH$41))))))))))))))))))))))))</f>
        <v>0</v>
      </c>
      <c r="S43" s="2">
        <f>IF(Calculator!$O$6="SINGLEBASE",SUM((((D43/100)*$AJ$40)*$AH$40))+((((D43/100)*$AJ$41)*$AH$41)),IF(Calculator!$O$6="SINGLEELEMENTS",SUM((((D43/100)*$AJ$40)*$AH$40))+(((((D43/100)*$AJ$40)*$AN$40)*$AH$40)*1.05)-((((D43/100)*$AJ$40)*$AN$40)*$AH$40)+((((D43/100)*$AJ$41)*$AH$41)),IF(Calculator!$O$6="SINGLESPECTRUM",SUM((((D43/100)*$AJ$40)*$AH$40))+(((((D43/100)*$AJ$40)*$AN$40)*$AH$40)*1.05)-((((D43/100)*$AJ$40)*$AN$40)*$AH$40)+((((D43/100)*$AJ$41)*$AH$41)),IF(Calculator!$O$6="SINGLEHOMESTEAD",SUM((((D43/100)*$AJ$40)*$AH$40))+(((((D43/100)*$AJ$40)*$AN$40)*$AH$40)*1.05)-((((D43/100)*$AJ$40)*$AN$40)*$AH$40)+((((D43/100)*$AJ$41)*$AH$41)),IF(Calculator!$O$6="SINGLEBAND A",SUM((((D43/100)*$AJ$40)*$AH$40))+(((((D43/100)*$AJ$40)*$AN$40)*$AH$40)*1.1)-((((D43/100)*$AJ$40)*$AN$40)*$AH$40)+((((D43/100)*$AJ$41)*$AH$41)),IF(Calculator!$O$6="SINGLEBAND B",SUM((((D43/100)*$AJ$40)*$AH$40))+(((((D43/100)*$AJ$40)*$AN$40)*$AH$40)*1.15)-((((D43/100)*$AJ$40)*$AN$40)*$AH$40)+((((D43/100)*$AJ$41)*$AH$41)),IF(Calculator!$O$6="SINGLEBAND C",SUM((((D43/100)*$AJ$40)*$AH$40))+(((((D43/100)*$AJ$40)*$AN$40)*$AH$40)*1.2)-((((D43/100)*$AJ$40)*$AN$40)*$AH$40)+((((D43/100)*$AJ$41)*$AH$41)),IF(Calculator!$O$6="SINGLEBAND D",SUM((((D43/100)*$AJ$40)*$AH$40))+(((((D43/100)*$AJ$40)*$AN$40)*$AH$40)*1.25)-((((D43/100)*$AJ$40)*$AN$40)*$AH$40)+((((D43/100)*$AJ$41)*$AH$41)),IF(Calculator!$O$6="SINGLEURBANE",SUM((((D43/100)*$AJ$40)*$AH$40))+(((((D43/100)*$AJ$40)*$AN$40)*$AH$40)*1.25)-((((D43/100)*$AJ$40)*$AN$40)*$AH$40)+((((D43/100)*$AJ$41)*$AH$41)),IF(Calculator!$O$6="SINGLESILVERANOD",SUM((((D43/100)*$AJ$40)*$AH$40))+(((((D43/100)*$AJ$40)*$AN$40)*$AH$40)*1.4)-((((D43/100)*$AJ$40)*$AN$40)*$AH$40)+((((D43/100)*$AJ$41)*$AH$41)),IF(Calculator!$O$6="SINGLEANOD",SUM((((D43/100)*$AJ$40)*$AH$40))+(((((D43/100)*$AJ$40)*$AN$40)*$AH$40)*1.65)-((((D43/100)*$AJ$40)*$AN$40)*$AH$40)+((((D43/100)*$AJ$41)*$AH$41)),IF(Calculator!$O$6="DUALBASE",SUM((((D43/100)*$AJ$40)*$AH$40))+(((((D43/100)*$AJ$40)*$AN$40)*$AH$40)*1.030011)-((((D43/100)*$AJ$40)*$AN$40)*$AH$40)+((((D43/100)*$AJ$41)*$AH$41)),IF(Calculator!$O$6="DUALELEMENTS",SUM((((D43/100)*$AJ$40)*$AH$40))+(((((D43/100)*$AJ$40)*$AN$40)*$AH$40)*1.438569)-((((D43/100)*$AJ$40)*$AN$40)*$AH$40)+((((D43/100)*$AJ$41)*$AH$41)),IF(Calculator!$O$6="DUALSPECTRUM",SUM((((D43/100)*$AJ$40)*$AH$40))+(((((D43/100)*$AJ$40)*$AN$40)*$AH$40)*1.438569)-((((D43/100)*$AJ$40)*$AN$40)*$AH$40)+((((D43/100)*$AJ$41)*$AH$41)),IF(Calculator!$O$6="DUALHOMESTEAD",SUM((((D43/100)*$AJ$40)*$AH$40))+(((((D43/100)*$AJ$40)*$AN$40)*$AH$40)*1.438569)-((((D43/100)*$AJ$40)*$AN$40)*$AH$40)+((((D43/100)*$AJ$41)*$AH$41)),IF(Calculator!$O$6="DUALBAND A",SUM((((D43/100)*$AJ$40)*$AH$40))+(((((D43/100)*$AJ$40)*$AN$40)*$AH$40)*1.507051)-((((D43/100)*$AJ$40)*$AN$40)*$AH$40)+((((D43/100)*$AJ$41)*$AH$41)),IF(Calculator!$O$6="DUALBAND B",SUM((((D43/100)*$AJ$40)*$AH$40))+(((((D43/100)*$AJ$40)*$AN$40)*$AH$40)*1.57551)-((((D43/100)*$AJ$40)*$AN$40)*$AH$40)+((((D43/100)*$AJ$41)*$AH$41)),IF(Calculator!$O$6="DUALBAND C",SUM((((D43/100)*$AJ$40)*$AH$40))+(((((D43/100)*$AJ$40)*$AN$40)*$AH$40)*1.644088)-((((D43/100)*$AJ$40)*$AN$40)*$AH$40)+((((D43/100)*$AJ$41)*$AH$41)),IF(Calculator!$O$6="DUALBAND D",SUM((((D43/100)*$AJ$40)*$AH$40))+(((((D43/100)*$AJ$40)*$AN$40)*$AH$40)*1.712549)-((((D43/100)*$AJ$40)*$AN$40)*$AH$40)+((((D43/100)*$AJ$41)*$AH$41)),IF(Calculator!$O$6="DUALURBANE",SUM((((D43/100)*$AJ$40)*$AH$40))+(((((D43/100)*$AJ$40)*$AN$40)*$AH$40)*1.712549)-((((D43/100)*$AJ$40)*$AN$40)*$AH$40)+((((D43/100)*$AJ$41)*$AH$41)),IF(Calculator!$O$6="DUALSILVERANOD",SUM((((D43/100)*$AJ$40)*$AH$40))+(((((D43/100)*$AJ$40)*$AN$40)*$AH$40)*1.918079)-((((D43/100)*$AJ$40)*$AN$40)*$AH$40)+((((D43/100)*$AJ$41)*$AH$41)),IF(Calculator!$O$6="DUALANOD",SUM((((D43/100)*$AJ$40)*$AH$40))+(((((D43/100)*$AJ$40)*$AN$40)*$AH$40)*2.260509)-((((D43/100)*$AJ$40)*$AN$40)*$AH$40)+((((D43/100)*$AJ$41)*$AH$41))))))))))))))))))))))))</f>
        <v>0</v>
      </c>
      <c r="T43" s="2">
        <f>IF(Calculator!$O$6="SINGLEBASE",SUM((((E43/100)*$AJ$40)*$AH$40))+((((E43/100)*$AJ$41)*$AH$41)),IF(Calculator!$O$6="SINGLEELEMENTS",SUM((((E43/100)*$AJ$40)*$AH$40))+(((((E43/100)*$AJ$40)*$AN$40)*$AH$40)*1.05)-((((E43/100)*$AJ$40)*$AN$40)*$AH$40)+((((E43/100)*$AJ$41)*$AH$41)),IF(Calculator!$O$6="SINGLESPECTRUM",SUM((((E43/100)*$AJ$40)*$AH$40))+(((((E43/100)*$AJ$40)*$AN$40)*$AH$40)*1.05)-((((E43/100)*$AJ$40)*$AN$40)*$AH$40)+((((E43/100)*$AJ$41)*$AH$41)),IF(Calculator!$O$6="SINGLEHOMESTEAD",SUM((((E43/100)*$AJ$40)*$AH$40))+(((((E43/100)*$AJ$40)*$AN$40)*$AH$40)*1.05)-((((E43/100)*$AJ$40)*$AN$40)*$AH$40)+((((E43/100)*$AJ$41)*$AH$41)),IF(Calculator!$O$6="SINGLEBAND A",SUM((((E43/100)*$AJ$40)*$AH$40))+(((((E43/100)*$AJ$40)*$AN$40)*$AH$40)*1.1)-((((E43/100)*$AJ$40)*$AN$40)*$AH$40)+((((E43/100)*$AJ$41)*$AH$41)),IF(Calculator!$O$6="SINGLEBAND B",SUM((((E43/100)*$AJ$40)*$AH$40))+(((((E43/100)*$AJ$40)*$AN$40)*$AH$40)*1.15)-((((E43/100)*$AJ$40)*$AN$40)*$AH$40)+((((E43/100)*$AJ$41)*$AH$41)),IF(Calculator!$O$6="SINGLEBAND C",SUM((((E43/100)*$AJ$40)*$AH$40))+(((((E43/100)*$AJ$40)*$AN$40)*$AH$40)*1.2)-((((E43/100)*$AJ$40)*$AN$40)*$AH$40)+((((E43/100)*$AJ$41)*$AH$41)),IF(Calculator!$O$6="SINGLEBAND D",SUM((((E43/100)*$AJ$40)*$AH$40))+(((((E43/100)*$AJ$40)*$AN$40)*$AH$40)*1.25)-((((E43/100)*$AJ$40)*$AN$40)*$AH$40)+((((E43/100)*$AJ$41)*$AH$41)),IF(Calculator!$O$6="SINGLEURBANE",SUM((((E43/100)*$AJ$40)*$AH$40))+(((((E43/100)*$AJ$40)*$AN$40)*$AH$40)*1.25)-((((E43/100)*$AJ$40)*$AN$40)*$AH$40)+((((E43/100)*$AJ$41)*$AH$41)),IF(Calculator!$O$6="SINGLESILVERANOD",SUM((((E43/100)*$AJ$40)*$AH$40))+(((((E43/100)*$AJ$40)*$AN$40)*$AH$40)*1.4)-((((E43/100)*$AJ$40)*$AN$40)*$AH$40)+((((E43/100)*$AJ$41)*$AH$41)),IF(Calculator!$O$6="SINGLEANOD",SUM((((E43/100)*$AJ$40)*$AH$40))+(((((E43/100)*$AJ$40)*$AN$40)*$AH$40)*1.65)-((((E43/100)*$AJ$40)*$AN$40)*$AH$40)+((((E43/100)*$AJ$41)*$AH$41)),IF(Calculator!$O$6="DUALBASE",SUM((((E43/100)*$AJ$40)*$AH$40))+(((((E43/100)*$AJ$40)*$AN$40)*$AH$40)*1.030011)-((((E43/100)*$AJ$40)*$AN$40)*$AH$40)+((((E43/100)*$AJ$41)*$AH$41)),IF(Calculator!$O$6="DUALELEMENTS",SUM((((E43/100)*$AJ$40)*$AH$40))+(((((E43/100)*$AJ$40)*$AN$40)*$AH$40)*1.438569)-((((E43/100)*$AJ$40)*$AN$40)*$AH$40)+((((E43/100)*$AJ$41)*$AH$41)),IF(Calculator!$O$6="DUALSPECTRUM",SUM((((E43/100)*$AJ$40)*$AH$40))+(((((E43/100)*$AJ$40)*$AN$40)*$AH$40)*1.438569)-((((E43/100)*$AJ$40)*$AN$40)*$AH$40)+((((E43/100)*$AJ$41)*$AH$41)),IF(Calculator!$O$6="DUALHOMESTEAD",SUM((((E43/100)*$AJ$40)*$AH$40))+(((((E43/100)*$AJ$40)*$AN$40)*$AH$40)*1.438569)-((((E43/100)*$AJ$40)*$AN$40)*$AH$40)+((((E43/100)*$AJ$41)*$AH$41)),IF(Calculator!$O$6="DUALBAND A",SUM((((E43/100)*$AJ$40)*$AH$40))+(((((E43/100)*$AJ$40)*$AN$40)*$AH$40)*1.507051)-((((E43/100)*$AJ$40)*$AN$40)*$AH$40)+((((E43/100)*$AJ$41)*$AH$41)),IF(Calculator!$O$6="DUALBAND B",SUM((((E43/100)*$AJ$40)*$AH$40))+(((((E43/100)*$AJ$40)*$AN$40)*$AH$40)*1.57551)-((((E43/100)*$AJ$40)*$AN$40)*$AH$40)+((((E43/100)*$AJ$41)*$AH$41)),IF(Calculator!$O$6="DUALBAND C",SUM((((E43/100)*$AJ$40)*$AH$40))+(((((E43/100)*$AJ$40)*$AN$40)*$AH$40)*1.644088)-((((E43/100)*$AJ$40)*$AN$40)*$AH$40)+((((E43/100)*$AJ$41)*$AH$41)),IF(Calculator!$O$6="DUALBAND D",SUM((((E43/100)*$AJ$40)*$AH$40))+(((((E43/100)*$AJ$40)*$AN$40)*$AH$40)*1.712549)-((((E43/100)*$AJ$40)*$AN$40)*$AH$40)+((((E43/100)*$AJ$41)*$AH$41)),IF(Calculator!$O$6="DUALURBANE",SUM((((E43/100)*$AJ$40)*$AH$40))+(((((E43/100)*$AJ$40)*$AN$40)*$AH$40)*1.712549)-((((E43/100)*$AJ$40)*$AN$40)*$AH$40)+((((E43/100)*$AJ$41)*$AH$41)),IF(Calculator!$O$6="DUALSILVERANOD",SUM((((E43/100)*$AJ$40)*$AH$40))+(((((E43/100)*$AJ$40)*$AN$40)*$AH$40)*1.918079)-((((E43/100)*$AJ$40)*$AN$40)*$AH$40)+((((E43/100)*$AJ$41)*$AH$41)),IF(Calculator!$O$6="DUALANOD",SUM((((E43/100)*$AJ$40)*$AH$40))+(((((E43/100)*$AJ$40)*$AN$40)*$AH$40)*2.260509)-((((E43/100)*$AJ$40)*$AN$40)*$AH$40)+((((E43/100)*$AJ$41)*$AH$41))))))))))))))))))))))))</f>
        <v>0</v>
      </c>
      <c r="U43" s="2">
        <f>IF(Calculator!$O$6="SINGLEBASE",SUM((((F43/100)*$AJ$40)*$AH$40))+((((F43/100)*$AJ$41)*$AH$41)),IF(Calculator!$O$6="SINGLEELEMENTS",SUM((((F43/100)*$AJ$40)*$AH$40))+(((((F43/100)*$AJ$40)*$AN$40)*$AH$40)*1.05)-((((F43/100)*$AJ$40)*$AN$40)*$AH$40)+((((F43/100)*$AJ$41)*$AH$41)),IF(Calculator!$O$6="SINGLESPECTRUM",SUM((((F43/100)*$AJ$40)*$AH$40))+(((((F43/100)*$AJ$40)*$AN$40)*$AH$40)*1.05)-((((F43/100)*$AJ$40)*$AN$40)*$AH$40)+((((F43/100)*$AJ$41)*$AH$41)),IF(Calculator!$O$6="SINGLEHOMESTEAD",SUM((((F43/100)*$AJ$40)*$AH$40))+(((((F43/100)*$AJ$40)*$AN$40)*$AH$40)*1.05)-((((F43/100)*$AJ$40)*$AN$40)*$AH$40)+((((F43/100)*$AJ$41)*$AH$41)),IF(Calculator!$O$6="SINGLEBAND A",SUM((((F43/100)*$AJ$40)*$AH$40))+(((((F43/100)*$AJ$40)*$AN$40)*$AH$40)*1.1)-((((F43/100)*$AJ$40)*$AN$40)*$AH$40)+((((F43/100)*$AJ$41)*$AH$41)),IF(Calculator!$O$6="SINGLEBAND B",SUM((((F43/100)*$AJ$40)*$AH$40))+(((((F43/100)*$AJ$40)*$AN$40)*$AH$40)*1.15)-((((F43/100)*$AJ$40)*$AN$40)*$AH$40)+((((F43/100)*$AJ$41)*$AH$41)),IF(Calculator!$O$6="SINGLEBAND C",SUM((((F43/100)*$AJ$40)*$AH$40))+(((((F43/100)*$AJ$40)*$AN$40)*$AH$40)*1.2)-((((F43/100)*$AJ$40)*$AN$40)*$AH$40)+((((F43/100)*$AJ$41)*$AH$41)),IF(Calculator!$O$6="SINGLEBAND D",SUM((((F43/100)*$AJ$40)*$AH$40))+(((((F43/100)*$AJ$40)*$AN$40)*$AH$40)*1.25)-((((F43/100)*$AJ$40)*$AN$40)*$AH$40)+((((F43/100)*$AJ$41)*$AH$41)),IF(Calculator!$O$6="SINGLEURBANE",SUM((((F43/100)*$AJ$40)*$AH$40))+(((((F43/100)*$AJ$40)*$AN$40)*$AH$40)*1.25)-((((F43/100)*$AJ$40)*$AN$40)*$AH$40)+((((F43/100)*$AJ$41)*$AH$41)),IF(Calculator!$O$6="SINGLESILVERANOD",SUM((((F43/100)*$AJ$40)*$AH$40))+(((((F43/100)*$AJ$40)*$AN$40)*$AH$40)*1.4)-((((F43/100)*$AJ$40)*$AN$40)*$AH$40)+((((F43/100)*$AJ$41)*$AH$41)),IF(Calculator!$O$6="SINGLEANOD",SUM((((F43/100)*$AJ$40)*$AH$40))+(((((F43/100)*$AJ$40)*$AN$40)*$AH$40)*1.65)-((((F43/100)*$AJ$40)*$AN$40)*$AH$40)+((((F43/100)*$AJ$41)*$AH$41)),IF(Calculator!$O$6="DUALBASE",SUM((((F43/100)*$AJ$40)*$AH$40))+(((((F43/100)*$AJ$40)*$AN$40)*$AH$40)*1.030011)-((((F43/100)*$AJ$40)*$AN$40)*$AH$40)+((((F43/100)*$AJ$41)*$AH$41)),IF(Calculator!$O$6="DUALELEMENTS",SUM((((F43/100)*$AJ$40)*$AH$40))+(((((F43/100)*$AJ$40)*$AN$40)*$AH$40)*1.438569)-((((F43/100)*$AJ$40)*$AN$40)*$AH$40)+((((F43/100)*$AJ$41)*$AH$41)),IF(Calculator!$O$6="DUALSPECTRUM",SUM((((F43/100)*$AJ$40)*$AH$40))+(((((F43/100)*$AJ$40)*$AN$40)*$AH$40)*1.438569)-((((F43/100)*$AJ$40)*$AN$40)*$AH$40)+((((F43/100)*$AJ$41)*$AH$41)),IF(Calculator!$O$6="DUALHOMESTEAD",SUM((((F43/100)*$AJ$40)*$AH$40))+(((((F43/100)*$AJ$40)*$AN$40)*$AH$40)*1.438569)-((((F43/100)*$AJ$40)*$AN$40)*$AH$40)+((((F43/100)*$AJ$41)*$AH$41)),IF(Calculator!$O$6="DUALBAND A",SUM((((F43/100)*$AJ$40)*$AH$40))+(((((F43/100)*$AJ$40)*$AN$40)*$AH$40)*1.507051)-((((F43/100)*$AJ$40)*$AN$40)*$AH$40)+((((F43/100)*$AJ$41)*$AH$41)),IF(Calculator!$O$6="DUALBAND B",SUM((((F43/100)*$AJ$40)*$AH$40))+(((((F43/100)*$AJ$40)*$AN$40)*$AH$40)*1.57551)-((((F43/100)*$AJ$40)*$AN$40)*$AH$40)+((((F43/100)*$AJ$41)*$AH$41)),IF(Calculator!$O$6="DUALBAND C",SUM((((F43/100)*$AJ$40)*$AH$40))+(((((F43/100)*$AJ$40)*$AN$40)*$AH$40)*1.644088)-((((F43/100)*$AJ$40)*$AN$40)*$AH$40)+((((F43/100)*$AJ$41)*$AH$41)),IF(Calculator!$O$6="DUALBAND D",SUM((((F43/100)*$AJ$40)*$AH$40))+(((((F43/100)*$AJ$40)*$AN$40)*$AH$40)*1.712549)-((((F43/100)*$AJ$40)*$AN$40)*$AH$40)+((((F43/100)*$AJ$41)*$AH$41)),IF(Calculator!$O$6="DUALURBANE",SUM((((F43/100)*$AJ$40)*$AH$40))+(((((F43/100)*$AJ$40)*$AN$40)*$AH$40)*1.712549)-((((F43/100)*$AJ$40)*$AN$40)*$AH$40)+((((F43/100)*$AJ$41)*$AH$41)),IF(Calculator!$O$6="DUALSILVERANOD",SUM((((F43/100)*$AJ$40)*$AH$40))+(((((F43/100)*$AJ$40)*$AN$40)*$AH$40)*1.918079)-((((F43/100)*$AJ$40)*$AN$40)*$AH$40)+((((F43/100)*$AJ$41)*$AH$41)),IF(Calculator!$O$6="DUALANOD",SUM((((F43/100)*$AJ$40)*$AH$40))+(((((F43/100)*$AJ$40)*$AN$40)*$AH$40)*2.260509)-((((F43/100)*$AJ$40)*$AN$40)*$AH$40)+((((F43/100)*$AJ$41)*$AH$41))))))))))))))))))))))))</f>
        <v>0</v>
      </c>
      <c r="V43" s="2">
        <f>IF(Calculator!$O$6="SINGLEBASE",SUM((((G43/100)*$AJ$40)*$AH$40))+((((G43/100)*$AJ$41)*$AH$41)),IF(Calculator!$O$6="SINGLEELEMENTS",SUM((((G43/100)*$AJ$40)*$AH$40))+(((((G43/100)*$AJ$40)*$AN$40)*$AH$40)*1.05)-((((G43/100)*$AJ$40)*$AN$40)*$AH$40)+((((G43/100)*$AJ$41)*$AH$41)),IF(Calculator!$O$6="SINGLESPECTRUM",SUM((((G43/100)*$AJ$40)*$AH$40))+(((((G43/100)*$AJ$40)*$AN$40)*$AH$40)*1.05)-((((G43/100)*$AJ$40)*$AN$40)*$AH$40)+((((G43/100)*$AJ$41)*$AH$41)),IF(Calculator!$O$6="SINGLEHOMESTEAD",SUM((((G43/100)*$AJ$40)*$AH$40))+(((((G43/100)*$AJ$40)*$AN$40)*$AH$40)*1.05)-((((G43/100)*$AJ$40)*$AN$40)*$AH$40)+((((G43/100)*$AJ$41)*$AH$41)),IF(Calculator!$O$6="SINGLEBAND A",SUM((((G43/100)*$AJ$40)*$AH$40))+(((((G43/100)*$AJ$40)*$AN$40)*$AH$40)*1.1)-((((G43/100)*$AJ$40)*$AN$40)*$AH$40)+((((G43/100)*$AJ$41)*$AH$41)),IF(Calculator!$O$6="SINGLEBAND B",SUM((((G43/100)*$AJ$40)*$AH$40))+(((((G43/100)*$AJ$40)*$AN$40)*$AH$40)*1.15)-((((G43/100)*$AJ$40)*$AN$40)*$AH$40)+((((G43/100)*$AJ$41)*$AH$41)),IF(Calculator!$O$6="SINGLEBAND C",SUM((((G43/100)*$AJ$40)*$AH$40))+(((((G43/100)*$AJ$40)*$AN$40)*$AH$40)*1.2)-((((G43/100)*$AJ$40)*$AN$40)*$AH$40)+((((G43/100)*$AJ$41)*$AH$41)),IF(Calculator!$O$6="SINGLEBAND D",SUM((((G43/100)*$AJ$40)*$AH$40))+(((((G43/100)*$AJ$40)*$AN$40)*$AH$40)*1.25)-((((G43/100)*$AJ$40)*$AN$40)*$AH$40)+((((G43/100)*$AJ$41)*$AH$41)),IF(Calculator!$O$6="SINGLEURBANE",SUM((((G43/100)*$AJ$40)*$AH$40))+(((((G43/100)*$AJ$40)*$AN$40)*$AH$40)*1.25)-((((G43/100)*$AJ$40)*$AN$40)*$AH$40)+((((G43/100)*$AJ$41)*$AH$41)),IF(Calculator!$O$6="SINGLESILVERANOD",SUM((((G43/100)*$AJ$40)*$AH$40))+(((((G43/100)*$AJ$40)*$AN$40)*$AH$40)*1.4)-((((G43/100)*$AJ$40)*$AN$40)*$AH$40)+((((G43/100)*$AJ$41)*$AH$41)),IF(Calculator!$O$6="SINGLEANOD",SUM((((G43/100)*$AJ$40)*$AH$40))+(((((G43/100)*$AJ$40)*$AN$40)*$AH$40)*1.65)-((((G43/100)*$AJ$40)*$AN$40)*$AH$40)+((((G43/100)*$AJ$41)*$AH$41)),IF(Calculator!$O$6="DUALBASE",SUM((((G43/100)*$AJ$40)*$AH$40))+(((((G43/100)*$AJ$40)*$AN$40)*$AH$40)*1.030011)-((((G43/100)*$AJ$40)*$AN$40)*$AH$40)+((((G43/100)*$AJ$41)*$AH$41)),IF(Calculator!$O$6="DUALELEMENTS",SUM((((G43/100)*$AJ$40)*$AH$40))+(((((G43/100)*$AJ$40)*$AN$40)*$AH$40)*1.438569)-((((G43/100)*$AJ$40)*$AN$40)*$AH$40)+((((G43/100)*$AJ$41)*$AH$41)),IF(Calculator!$O$6="DUALSPECTRUM",SUM((((G43/100)*$AJ$40)*$AH$40))+(((((G43/100)*$AJ$40)*$AN$40)*$AH$40)*1.438569)-((((G43/100)*$AJ$40)*$AN$40)*$AH$40)+((((G43/100)*$AJ$41)*$AH$41)),IF(Calculator!$O$6="DUALHOMESTEAD",SUM((((G43/100)*$AJ$40)*$AH$40))+(((((G43/100)*$AJ$40)*$AN$40)*$AH$40)*1.438569)-((((G43/100)*$AJ$40)*$AN$40)*$AH$40)+((((G43/100)*$AJ$41)*$AH$41)),IF(Calculator!$O$6="DUALBAND A",SUM((((G43/100)*$AJ$40)*$AH$40))+(((((G43/100)*$AJ$40)*$AN$40)*$AH$40)*1.507051)-((((G43/100)*$AJ$40)*$AN$40)*$AH$40)+((((G43/100)*$AJ$41)*$AH$41)),IF(Calculator!$O$6="DUALBAND B",SUM((((G43/100)*$AJ$40)*$AH$40))+(((((G43/100)*$AJ$40)*$AN$40)*$AH$40)*1.57551)-((((G43/100)*$AJ$40)*$AN$40)*$AH$40)+((((G43/100)*$AJ$41)*$AH$41)),IF(Calculator!$O$6="DUALBAND C",SUM((((G43/100)*$AJ$40)*$AH$40))+(((((G43/100)*$AJ$40)*$AN$40)*$AH$40)*1.644088)-((((G43/100)*$AJ$40)*$AN$40)*$AH$40)+((((G43/100)*$AJ$41)*$AH$41)),IF(Calculator!$O$6="DUALBAND D",SUM((((G43/100)*$AJ$40)*$AH$40))+(((((G43/100)*$AJ$40)*$AN$40)*$AH$40)*1.712549)-((((G43/100)*$AJ$40)*$AN$40)*$AH$40)+((((G43/100)*$AJ$41)*$AH$41)),IF(Calculator!$O$6="DUALURBANE",SUM((((G43/100)*$AJ$40)*$AH$40))+(((((G43/100)*$AJ$40)*$AN$40)*$AH$40)*1.712549)-((((G43/100)*$AJ$40)*$AN$40)*$AH$40)+((((G43/100)*$AJ$41)*$AH$41)),IF(Calculator!$O$6="DUALSILVERANOD",SUM((((G43/100)*$AJ$40)*$AH$40))+(((((G43/100)*$AJ$40)*$AN$40)*$AH$40)*1.918079)-((((G43/100)*$AJ$40)*$AN$40)*$AH$40)+((((G43/100)*$AJ$41)*$AH$41)),IF(Calculator!$O$6="DUALANOD",SUM((((G43/100)*$AJ$40)*$AH$40))+(((((G43/100)*$AJ$40)*$AN$40)*$AH$40)*2.260509)-((((G43/100)*$AJ$40)*$AN$40)*$AH$40)+((((G43/100)*$AJ$41)*$AH$41))))))))))))))))))))))))</f>
        <v>0</v>
      </c>
      <c r="W43" s="2">
        <f>IF(Calculator!$O$6="SINGLEBASE",SUM((((H43/100)*$AJ$40)*$AH$40))+((((H43/100)*$AJ$41)*$AH$41)),IF(Calculator!$O$6="SINGLEELEMENTS",SUM((((H43/100)*$AJ$40)*$AH$40))+(((((H43/100)*$AJ$40)*$AN$40)*$AH$40)*1.05)-((((H43/100)*$AJ$40)*$AN$40)*$AH$40)+((((H43/100)*$AJ$41)*$AH$41)),IF(Calculator!$O$6="SINGLESPECTRUM",SUM((((H43/100)*$AJ$40)*$AH$40))+(((((H43/100)*$AJ$40)*$AN$40)*$AH$40)*1.05)-((((H43/100)*$AJ$40)*$AN$40)*$AH$40)+((((H43/100)*$AJ$41)*$AH$41)),IF(Calculator!$O$6="SINGLEHOMESTEAD",SUM((((H43/100)*$AJ$40)*$AH$40))+(((((H43/100)*$AJ$40)*$AN$40)*$AH$40)*1.05)-((((H43/100)*$AJ$40)*$AN$40)*$AH$40)+((((H43/100)*$AJ$41)*$AH$41)),IF(Calculator!$O$6="SINGLEBAND A",SUM((((H43/100)*$AJ$40)*$AH$40))+(((((H43/100)*$AJ$40)*$AN$40)*$AH$40)*1.1)-((((H43/100)*$AJ$40)*$AN$40)*$AH$40)+((((H43/100)*$AJ$41)*$AH$41)),IF(Calculator!$O$6="SINGLEBAND B",SUM((((H43/100)*$AJ$40)*$AH$40))+(((((H43/100)*$AJ$40)*$AN$40)*$AH$40)*1.15)-((((H43/100)*$AJ$40)*$AN$40)*$AH$40)+((((H43/100)*$AJ$41)*$AH$41)),IF(Calculator!$O$6="SINGLEBAND C",SUM((((H43/100)*$AJ$40)*$AH$40))+(((((H43/100)*$AJ$40)*$AN$40)*$AH$40)*1.2)-((((H43/100)*$AJ$40)*$AN$40)*$AH$40)+((((H43/100)*$AJ$41)*$AH$41)),IF(Calculator!$O$6="SINGLEBAND D",SUM((((H43/100)*$AJ$40)*$AH$40))+(((((H43/100)*$AJ$40)*$AN$40)*$AH$40)*1.25)-((((H43/100)*$AJ$40)*$AN$40)*$AH$40)+((((H43/100)*$AJ$41)*$AH$41)),IF(Calculator!$O$6="SINGLEURBANE",SUM((((H43/100)*$AJ$40)*$AH$40))+(((((H43/100)*$AJ$40)*$AN$40)*$AH$40)*1.25)-((((H43/100)*$AJ$40)*$AN$40)*$AH$40)+((((H43/100)*$AJ$41)*$AH$41)),IF(Calculator!$O$6="SINGLESILVERANOD",SUM((((H43/100)*$AJ$40)*$AH$40))+(((((H43/100)*$AJ$40)*$AN$40)*$AH$40)*1.4)-((((H43/100)*$AJ$40)*$AN$40)*$AH$40)+((((H43/100)*$AJ$41)*$AH$41)),IF(Calculator!$O$6="SINGLEANOD",SUM((((H43/100)*$AJ$40)*$AH$40))+(((((H43/100)*$AJ$40)*$AN$40)*$AH$40)*1.65)-((((H43/100)*$AJ$40)*$AN$40)*$AH$40)+((((H43/100)*$AJ$41)*$AH$41)),IF(Calculator!$O$6="DUALBASE",SUM((((H43/100)*$AJ$40)*$AH$40))+(((((H43/100)*$AJ$40)*$AN$40)*$AH$40)*1.030011)-((((H43/100)*$AJ$40)*$AN$40)*$AH$40)+((((H43/100)*$AJ$41)*$AH$41)),IF(Calculator!$O$6="DUALELEMENTS",SUM((((H43/100)*$AJ$40)*$AH$40))+(((((H43/100)*$AJ$40)*$AN$40)*$AH$40)*1.438569)-((((H43/100)*$AJ$40)*$AN$40)*$AH$40)+((((H43/100)*$AJ$41)*$AH$41)),IF(Calculator!$O$6="DUALSPECTRUM",SUM((((H43/100)*$AJ$40)*$AH$40))+(((((H43/100)*$AJ$40)*$AN$40)*$AH$40)*1.438569)-((((H43/100)*$AJ$40)*$AN$40)*$AH$40)+((((H43/100)*$AJ$41)*$AH$41)),IF(Calculator!$O$6="DUALHOMESTEAD",SUM((((H43/100)*$AJ$40)*$AH$40))+(((((H43/100)*$AJ$40)*$AN$40)*$AH$40)*1.438569)-((((H43/100)*$AJ$40)*$AN$40)*$AH$40)+((((H43/100)*$AJ$41)*$AH$41)),IF(Calculator!$O$6="DUALBAND A",SUM((((H43/100)*$AJ$40)*$AH$40))+(((((H43/100)*$AJ$40)*$AN$40)*$AH$40)*1.507051)-((((H43/100)*$AJ$40)*$AN$40)*$AH$40)+((((H43/100)*$AJ$41)*$AH$41)),IF(Calculator!$O$6="DUALBAND B",SUM((((H43/100)*$AJ$40)*$AH$40))+(((((H43/100)*$AJ$40)*$AN$40)*$AH$40)*1.57551)-((((H43/100)*$AJ$40)*$AN$40)*$AH$40)+((((H43/100)*$AJ$41)*$AH$41)),IF(Calculator!$O$6="DUALBAND C",SUM((((H43/100)*$AJ$40)*$AH$40))+(((((H43/100)*$AJ$40)*$AN$40)*$AH$40)*1.644088)-((((H43/100)*$AJ$40)*$AN$40)*$AH$40)+((((H43/100)*$AJ$41)*$AH$41)),IF(Calculator!$O$6="DUALBAND D",SUM((((H43/100)*$AJ$40)*$AH$40))+(((((H43/100)*$AJ$40)*$AN$40)*$AH$40)*1.712549)-((((H43/100)*$AJ$40)*$AN$40)*$AH$40)+((((H43/100)*$AJ$41)*$AH$41)),IF(Calculator!$O$6="DUALURBANE",SUM((((H43/100)*$AJ$40)*$AH$40))+(((((H43/100)*$AJ$40)*$AN$40)*$AH$40)*1.712549)-((((H43/100)*$AJ$40)*$AN$40)*$AH$40)+((((H43/100)*$AJ$41)*$AH$41)),IF(Calculator!$O$6="DUALSILVERANOD",SUM((((H43/100)*$AJ$40)*$AH$40))+(((((H43/100)*$AJ$40)*$AN$40)*$AH$40)*1.918079)-((((H43/100)*$AJ$40)*$AN$40)*$AH$40)+((((H43/100)*$AJ$41)*$AH$41)),IF(Calculator!$O$6="DUALANOD",SUM((((H43/100)*$AJ$40)*$AH$40))+(((((H43/100)*$AJ$40)*$AN$40)*$AH$40)*2.260509)-((((H43/100)*$AJ$40)*$AN$40)*$AH$40)+((((H43/100)*$AJ$41)*$AH$41))))))))))))))))))))))))</f>
        <v>0</v>
      </c>
      <c r="X43" s="2">
        <f>IF(Calculator!$O$6="SINGLEBASE",SUM((((I43/100)*$AJ$40)*$AH$40))+((((I43/100)*$AJ$41)*$AH$41)),IF(Calculator!$O$6="SINGLEELEMENTS",SUM((((I43/100)*$AJ$40)*$AH$40))+(((((I43/100)*$AJ$40)*$AN$40)*$AH$40)*1.05)-((((I43/100)*$AJ$40)*$AN$40)*$AH$40)+((((I43/100)*$AJ$41)*$AH$41)),IF(Calculator!$O$6="SINGLESPECTRUM",SUM((((I43/100)*$AJ$40)*$AH$40))+(((((I43/100)*$AJ$40)*$AN$40)*$AH$40)*1.05)-((((I43/100)*$AJ$40)*$AN$40)*$AH$40)+((((I43/100)*$AJ$41)*$AH$41)),IF(Calculator!$O$6="SINGLEHOMESTEAD",SUM((((I43/100)*$AJ$40)*$AH$40))+(((((I43/100)*$AJ$40)*$AN$40)*$AH$40)*1.05)-((((I43/100)*$AJ$40)*$AN$40)*$AH$40)+((((I43/100)*$AJ$41)*$AH$41)),IF(Calculator!$O$6="SINGLEBAND A",SUM((((I43/100)*$AJ$40)*$AH$40))+(((((I43/100)*$AJ$40)*$AN$40)*$AH$40)*1.1)-((((I43/100)*$AJ$40)*$AN$40)*$AH$40)+((((I43/100)*$AJ$41)*$AH$41)),IF(Calculator!$O$6="SINGLEBAND B",SUM((((I43/100)*$AJ$40)*$AH$40))+(((((I43/100)*$AJ$40)*$AN$40)*$AH$40)*1.15)-((((I43/100)*$AJ$40)*$AN$40)*$AH$40)+((((I43/100)*$AJ$41)*$AH$41)),IF(Calculator!$O$6="SINGLEBAND C",SUM((((I43/100)*$AJ$40)*$AH$40))+(((((I43/100)*$AJ$40)*$AN$40)*$AH$40)*1.2)-((((I43/100)*$AJ$40)*$AN$40)*$AH$40)+((((I43/100)*$AJ$41)*$AH$41)),IF(Calculator!$O$6="SINGLEBAND D",SUM((((I43/100)*$AJ$40)*$AH$40))+(((((I43/100)*$AJ$40)*$AN$40)*$AH$40)*1.25)-((((I43/100)*$AJ$40)*$AN$40)*$AH$40)+((((I43/100)*$AJ$41)*$AH$41)),IF(Calculator!$O$6="SINGLEURBANE",SUM((((I43/100)*$AJ$40)*$AH$40))+(((((I43/100)*$AJ$40)*$AN$40)*$AH$40)*1.25)-((((I43/100)*$AJ$40)*$AN$40)*$AH$40)+((((I43/100)*$AJ$41)*$AH$41)),IF(Calculator!$O$6="SINGLESILVERANOD",SUM((((I43/100)*$AJ$40)*$AH$40))+(((((I43/100)*$AJ$40)*$AN$40)*$AH$40)*1.4)-((((I43/100)*$AJ$40)*$AN$40)*$AH$40)+((((I43/100)*$AJ$41)*$AH$41)),IF(Calculator!$O$6="SINGLEANOD",SUM((((I43/100)*$AJ$40)*$AH$40))+(((((I43/100)*$AJ$40)*$AN$40)*$AH$40)*1.65)-((((I43/100)*$AJ$40)*$AN$40)*$AH$40)+((((I43/100)*$AJ$41)*$AH$41)),IF(Calculator!$O$6="DUALBASE",SUM((((I43/100)*$AJ$40)*$AH$40))+(((((I43/100)*$AJ$40)*$AN$40)*$AH$40)*1.030011)-((((I43/100)*$AJ$40)*$AN$40)*$AH$40)+((((I43/100)*$AJ$41)*$AH$41)),IF(Calculator!$O$6="DUALELEMENTS",SUM((((I43/100)*$AJ$40)*$AH$40))+(((((I43/100)*$AJ$40)*$AN$40)*$AH$40)*1.438569)-((((I43/100)*$AJ$40)*$AN$40)*$AH$40)+((((I43/100)*$AJ$41)*$AH$41)),IF(Calculator!$O$6="DUALSPECTRUM",SUM((((I43/100)*$AJ$40)*$AH$40))+(((((I43/100)*$AJ$40)*$AN$40)*$AH$40)*1.438569)-((((I43/100)*$AJ$40)*$AN$40)*$AH$40)+((((I43/100)*$AJ$41)*$AH$41)),IF(Calculator!$O$6="DUALHOMESTEAD",SUM((((I43/100)*$AJ$40)*$AH$40))+(((((I43/100)*$AJ$40)*$AN$40)*$AH$40)*1.438569)-((((I43/100)*$AJ$40)*$AN$40)*$AH$40)+((((I43/100)*$AJ$41)*$AH$41)),IF(Calculator!$O$6="DUALBAND A",SUM((((I43/100)*$AJ$40)*$AH$40))+(((((I43/100)*$AJ$40)*$AN$40)*$AH$40)*1.507051)-((((I43/100)*$AJ$40)*$AN$40)*$AH$40)+((((I43/100)*$AJ$41)*$AH$41)),IF(Calculator!$O$6="DUALBAND B",SUM((((I43/100)*$AJ$40)*$AH$40))+(((((I43/100)*$AJ$40)*$AN$40)*$AH$40)*1.57551)-((((I43/100)*$AJ$40)*$AN$40)*$AH$40)+((((I43/100)*$AJ$41)*$AH$41)),IF(Calculator!$O$6="DUALBAND C",SUM((((I43/100)*$AJ$40)*$AH$40))+(((((I43/100)*$AJ$40)*$AN$40)*$AH$40)*1.644088)-((((I43/100)*$AJ$40)*$AN$40)*$AH$40)+((((I43/100)*$AJ$41)*$AH$41)),IF(Calculator!$O$6="DUALBAND D",SUM((((I43/100)*$AJ$40)*$AH$40))+(((((I43/100)*$AJ$40)*$AN$40)*$AH$40)*1.712549)-((((I43/100)*$AJ$40)*$AN$40)*$AH$40)+((((I43/100)*$AJ$41)*$AH$41)),IF(Calculator!$O$6="DUALURBANE",SUM((((I43/100)*$AJ$40)*$AH$40))+(((((I43/100)*$AJ$40)*$AN$40)*$AH$40)*1.712549)-((((I43/100)*$AJ$40)*$AN$40)*$AH$40)+((((I43/100)*$AJ$41)*$AH$41)),IF(Calculator!$O$6="DUALSILVERANOD",SUM((((I43/100)*$AJ$40)*$AH$40))+(((((I43/100)*$AJ$40)*$AN$40)*$AH$40)*1.918079)-((((I43/100)*$AJ$40)*$AN$40)*$AH$40)+((((I43/100)*$AJ$41)*$AH$41)),IF(Calculator!$O$6="DUALANOD",SUM((((I43/100)*$AJ$40)*$AH$40))+(((((I43/100)*$AJ$40)*$AN$40)*$AH$40)*2.260509)-((((I43/100)*$AJ$40)*$AN$40)*$AH$40)+((((I43/100)*$AJ$41)*$AH$41))))))))))))))))))))))))</f>
        <v>0</v>
      </c>
      <c r="Y43" s="2">
        <f>IF(Calculator!$O$6="SINGLEBASE",SUM((((J43/100)*$AJ$40)*$AH$40))+((((J43/100)*$AJ$41)*$AH$41)),IF(Calculator!$O$6="SINGLEELEMENTS",SUM((((J43/100)*$AJ$40)*$AH$40))+(((((J43/100)*$AJ$40)*$AN$40)*$AH$40)*1.05)-((((J43/100)*$AJ$40)*$AN$40)*$AH$40)+((((J43/100)*$AJ$41)*$AH$41)),IF(Calculator!$O$6="SINGLESPECTRUM",SUM((((J43/100)*$AJ$40)*$AH$40))+(((((J43/100)*$AJ$40)*$AN$40)*$AH$40)*1.05)-((((J43/100)*$AJ$40)*$AN$40)*$AH$40)+((((J43/100)*$AJ$41)*$AH$41)),IF(Calculator!$O$6="SINGLEHOMESTEAD",SUM((((J43/100)*$AJ$40)*$AH$40))+(((((J43/100)*$AJ$40)*$AN$40)*$AH$40)*1.05)-((((J43/100)*$AJ$40)*$AN$40)*$AH$40)+((((J43/100)*$AJ$41)*$AH$41)),IF(Calculator!$O$6="SINGLEBAND A",SUM((((J43/100)*$AJ$40)*$AH$40))+(((((J43/100)*$AJ$40)*$AN$40)*$AH$40)*1.1)-((((J43/100)*$AJ$40)*$AN$40)*$AH$40)+((((J43/100)*$AJ$41)*$AH$41)),IF(Calculator!$O$6="SINGLEBAND B",SUM((((J43/100)*$AJ$40)*$AH$40))+(((((J43/100)*$AJ$40)*$AN$40)*$AH$40)*1.15)-((((J43/100)*$AJ$40)*$AN$40)*$AH$40)+((((J43/100)*$AJ$41)*$AH$41)),IF(Calculator!$O$6="SINGLEBAND C",SUM((((J43/100)*$AJ$40)*$AH$40))+(((((J43/100)*$AJ$40)*$AN$40)*$AH$40)*1.2)-((((J43/100)*$AJ$40)*$AN$40)*$AH$40)+((((J43/100)*$AJ$41)*$AH$41)),IF(Calculator!$O$6="SINGLEBAND D",SUM((((J43/100)*$AJ$40)*$AH$40))+(((((J43/100)*$AJ$40)*$AN$40)*$AH$40)*1.25)-((((J43/100)*$AJ$40)*$AN$40)*$AH$40)+((((J43/100)*$AJ$41)*$AH$41)),IF(Calculator!$O$6="SINGLEURBANE",SUM((((J43/100)*$AJ$40)*$AH$40))+(((((J43/100)*$AJ$40)*$AN$40)*$AH$40)*1.25)-((((J43/100)*$AJ$40)*$AN$40)*$AH$40)+((((J43/100)*$AJ$41)*$AH$41)),IF(Calculator!$O$6="SINGLESILVERANOD",SUM((((J43/100)*$AJ$40)*$AH$40))+(((((J43/100)*$AJ$40)*$AN$40)*$AH$40)*1.4)-((((J43/100)*$AJ$40)*$AN$40)*$AH$40)+((((J43/100)*$AJ$41)*$AH$41)),IF(Calculator!$O$6="SINGLEANOD",SUM((((J43/100)*$AJ$40)*$AH$40))+(((((J43/100)*$AJ$40)*$AN$40)*$AH$40)*1.65)-((((J43/100)*$AJ$40)*$AN$40)*$AH$40)+((((J43/100)*$AJ$41)*$AH$41)),IF(Calculator!$O$6="DUALBASE",SUM((((J43/100)*$AJ$40)*$AH$40))+(((((J43/100)*$AJ$40)*$AN$40)*$AH$40)*1.030011)-((((J43/100)*$AJ$40)*$AN$40)*$AH$40)+((((J43/100)*$AJ$41)*$AH$41)),IF(Calculator!$O$6="DUALELEMENTS",SUM((((J43/100)*$AJ$40)*$AH$40))+(((((J43/100)*$AJ$40)*$AN$40)*$AH$40)*1.438569)-((((J43/100)*$AJ$40)*$AN$40)*$AH$40)+((((J43/100)*$AJ$41)*$AH$41)),IF(Calculator!$O$6="DUALSPECTRUM",SUM((((J43/100)*$AJ$40)*$AH$40))+(((((J43/100)*$AJ$40)*$AN$40)*$AH$40)*1.438569)-((((J43/100)*$AJ$40)*$AN$40)*$AH$40)+((((J43/100)*$AJ$41)*$AH$41)),IF(Calculator!$O$6="DUALHOMESTEAD",SUM((((J43/100)*$AJ$40)*$AH$40))+(((((J43/100)*$AJ$40)*$AN$40)*$AH$40)*1.438569)-((((J43/100)*$AJ$40)*$AN$40)*$AH$40)+((((J43/100)*$AJ$41)*$AH$41)),IF(Calculator!$O$6="DUALBAND A",SUM((((J43/100)*$AJ$40)*$AH$40))+(((((J43/100)*$AJ$40)*$AN$40)*$AH$40)*1.507051)-((((J43/100)*$AJ$40)*$AN$40)*$AH$40)+((((J43/100)*$AJ$41)*$AH$41)),IF(Calculator!$O$6="DUALBAND B",SUM((((J43/100)*$AJ$40)*$AH$40))+(((((J43/100)*$AJ$40)*$AN$40)*$AH$40)*1.57551)-((((J43/100)*$AJ$40)*$AN$40)*$AH$40)+((((J43/100)*$AJ$41)*$AH$41)),IF(Calculator!$O$6="DUALBAND C",SUM((((J43/100)*$AJ$40)*$AH$40))+(((((J43/100)*$AJ$40)*$AN$40)*$AH$40)*1.644088)-((((J43/100)*$AJ$40)*$AN$40)*$AH$40)+((((J43/100)*$AJ$41)*$AH$41)),IF(Calculator!$O$6="DUALBAND D",SUM((((J43/100)*$AJ$40)*$AH$40))+(((((J43/100)*$AJ$40)*$AN$40)*$AH$40)*1.712549)-((((J43/100)*$AJ$40)*$AN$40)*$AH$40)+((((J43/100)*$AJ$41)*$AH$41)),IF(Calculator!$O$6="DUALURBANE",SUM((((J43/100)*$AJ$40)*$AH$40))+(((((J43/100)*$AJ$40)*$AN$40)*$AH$40)*1.712549)-((((J43/100)*$AJ$40)*$AN$40)*$AH$40)+((((J43/100)*$AJ$41)*$AH$41)),IF(Calculator!$O$6="DUALSILVERANOD",SUM((((J43/100)*$AJ$40)*$AH$40))+(((((J43/100)*$AJ$40)*$AN$40)*$AH$40)*1.918079)-((((J43/100)*$AJ$40)*$AN$40)*$AH$40)+((((J43/100)*$AJ$41)*$AH$41)),IF(Calculator!$O$6="DUALANOD",SUM((((J43/100)*$AJ$40)*$AH$40))+(((((J43/100)*$AJ$40)*$AN$40)*$AH$40)*2.260509)-((((J43/100)*$AJ$40)*$AN$40)*$AH$40)+((((J43/100)*$AJ$41)*$AH$41))))))))))))))))))))))))</f>
        <v>0</v>
      </c>
      <c r="Z43" s="2">
        <f>IF(Calculator!$O$6="SINGLEBASE",SUM((((K43/100)*$AJ$40)*$AH$40))+((((K43/100)*$AJ$41)*$AH$41)),IF(Calculator!$O$6="SINGLEELEMENTS",SUM((((K43/100)*$AJ$40)*$AH$40))+(((((K43/100)*$AJ$40)*$AN$40)*$AH$40)*1.05)-((((K43/100)*$AJ$40)*$AN$40)*$AH$40)+((((K43/100)*$AJ$41)*$AH$41)),IF(Calculator!$O$6="SINGLESPECTRUM",SUM((((K43/100)*$AJ$40)*$AH$40))+(((((K43/100)*$AJ$40)*$AN$40)*$AH$40)*1.05)-((((K43/100)*$AJ$40)*$AN$40)*$AH$40)+((((K43/100)*$AJ$41)*$AH$41)),IF(Calculator!$O$6="SINGLEHOMESTEAD",SUM((((K43/100)*$AJ$40)*$AH$40))+(((((K43/100)*$AJ$40)*$AN$40)*$AH$40)*1.05)-((((K43/100)*$AJ$40)*$AN$40)*$AH$40)+((((K43/100)*$AJ$41)*$AH$41)),IF(Calculator!$O$6="SINGLEBAND A",SUM((((K43/100)*$AJ$40)*$AH$40))+(((((K43/100)*$AJ$40)*$AN$40)*$AH$40)*1.1)-((((K43/100)*$AJ$40)*$AN$40)*$AH$40)+((((K43/100)*$AJ$41)*$AH$41)),IF(Calculator!$O$6="SINGLEBAND B",SUM((((K43/100)*$AJ$40)*$AH$40))+(((((K43/100)*$AJ$40)*$AN$40)*$AH$40)*1.15)-((((K43/100)*$AJ$40)*$AN$40)*$AH$40)+((((K43/100)*$AJ$41)*$AH$41)),IF(Calculator!$O$6="SINGLEBAND C",SUM((((K43/100)*$AJ$40)*$AH$40))+(((((K43/100)*$AJ$40)*$AN$40)*$AH$40)*1.2)-((((K43/100)*$AJ$40)*$AN$40)*$AH$40)+((((K43/100)*$AJ$41)*$AH$41)),IF(Calculator!$O$6="SINGLEBAND D",SUM((((K43/100)*$AJ$40)*$AH$40))+(((((K43/100)*$AJ$40)*$AN$40)*$AH$40)*1.25)-((((K43/100)*$AJ$40)*$AN$40)*$AH$40)+((((K43/100)*$AJ$41)*$AH$41)),IF(Calculator!$O$6="SINGLEURBANE",SUM((((K43/100)*$AJ$40)*$AH$40))+(((((K43/100)*$AJ$40)*$AN$40)*$AH$40)*1.25)-((((K43/100)*$AJ$40)*$AN$40)*$AH$40)+((((K43/100)*$AJ$41)*$AH$41)),IF(Calculator!$O$6="SINGLESILVERANOD",SUM((((K43/100)*$AJ$40)*$AH$40))+(((((K43/100)*$AJ$40)*$AN$40)*$AH$40)*1.4)-((((K43/100)*$AJ$40)*$AN$40)*$AH$40)+((((K43/100)*$AJ$41)*$AH$41)),IF(Calculator!$O$6="SINGLEANOD",SUM((((K43/100)*$AJ$40)*$AH$40))+(((((K43/100)*$AJ$40)*$AN$40)*$AH$40)*1.65)-((((K43/100)*$AJ$40)*$AN$40)*$AH$40)+((((K43/100)*$AJ$41)*$AH$41)),IF(Calculator!$O$6="DUALBASE",SUM((((K43/100)*$AJ$40)*$AH$40))+(((((K43/100)*$AJ$40)*$AN$40)*$AH$40)*1.030011)-((((K43/100)*$AJ$40)*$AN$40)*$AH$40)+((((K43/100)*$AJ$41)*$AH$41)),IF(Calculator!$O$6="DUALELEMENTS",SUM((((K43/100)*$AJ$40)*$AH$40))+(((((K43/100)*$AJ$40)*$AN$40)*$AH$40)*1.438569)-((((K43/100)*$AJ$40)*$AN$40)*$AH$40)+((((K43/100)*$AJ$41)*$AH$41)),IF(Calculator!$O$6="DUALSPECTRUM",SUM((((K43/100)*$AJ$40)*$AH$40))+(((((K43/100)*$AJ$40)*$AN$40)*$AH$40)*1.438569)-((((K43/100)*$AJ$40)*$AN$40)*$AH$40)+((((K43/100)*$AJ$41)*$AH$41)),IF(Calculator!$O$6="DUALHOMESTEAD",SUM((((K43/100)*$AJ$40)*$AH$40))+(((((K43/100)*$AJ$40)*$AN$40)*$AH$40)*1.438569)-((((K43/100)*$AJ$40)*$AN$40)*$AH$40)+((((K43/100)*$AJ$41)*$AH$41)),IF(Calculator!$O$6="DUALBAND A",SUM((((K43/100)*$AJ$40)*$AH$40))+(((((K43/100)*$AJ$40)*$AN$40)*$AH$40)*1.507051)-((((K43/100)*$AJ$40)*$AN$40)*$AH$40)+((((K43/100)*$AJ$41)*$AH$41)),IF(Calculator!$O$6="DUALBAND B",SUM((((K43/100)*$AJ$40)*$AH$40))+(((((K43/100)*$AJ$40)*$AN$40)*$AH$40)*1.57551)-((((K43/100)*$AJ$40)*$AN$40)*$AH$40)+((((K43/100)*$AJ$41)*$AH$41)),IF(Calculator!$O$6="DUALBAND C",SUM((((K43/100)*$AJ$40)*$AH$40))+(((((K43/100)*$AJ$40)*$AN$40)*$AH$40)*1.644088)-((((K43/100)*$AJ$40)*$AN$40)*$AH$40)+((((K43/100)*$AJ$41)*$AH$41)),IF(Calculator!$O$6="DUALBAND D",SUM((((K43/100)*$AJ$40)*$AH$40))+(((((K43/100)*$AJ$40)*$AN$40)*$AH$40)*1.712549)-((((K43/100)*$AJ$40)*$AN$40)*$AH$40)+((((K43/100)*$AJ$41)*$AH$41)),IF(Calculator!$O$6="DUALURBANE",SUM((((K43/100)*$AJ$40)*$AH$40))+(((((K43/100)*$AJ$40)*$AN$40)*$AH$40)*1.712549)-((((K43/100)*$AJ$40)*$AN$40)*$AH$40)+((((K43/100)*$AJ$41)*$AH$41)),IF(Calculator!$O$6="DUALSILVERANOD",SUM((((K43/100)*$AJ$40)*$AH$40))+(((((K43/100)*$AJ$40)*$AN$40)*$AH$40)*1.918079)-((((K43/100)*$AJ$40)*$AN$40)*$AH$40)+((((K43/100)*$AJ$41)*$AH$41)),IF(Calculator!$O$6="DUALANOD",SUM((((K43/100)*$AJ$40)*$AH$40))+(((((K43/100)*$AJ$40)*$AN$40)*$AH$40)*2.260509)-((((K43/100)*$AJ$40)*$AN$40)*$AH$40)+((((K43/100)*$AJ$41)*$AH$41))))))))))))))))))))))))</f>
        <v>0</v>
      </c>
      <c r="AA43" s="2">
        <f>IF(Calculator!$O$6="SINGLEBASE",SUM((((L43/100)*$AJ$40)*$AH$40))+((((L43/100)*$AJ$41)*$AH$41)),IF(Calculator!$O$6="SINGLEELEMENTS",SUM((((L43/100)*$AJ$40)*$AH$40))+(((((L43/100)*$AJ$40)*$AN$40)*$AH$40)*1.05)-((((L43/100)*$AJ$40)*$AN$40)*$AH$40)+((((L43/100)*$AJ$41)*$AH$41)),IF(Calculator!$O$6="SINGLESPECTRUM",SUM((((L43/100)*$AJ$40)*$AH$40))+(((((L43/100)*$AJ$40)*$AN$40)*$AH$40)*1.05)-((((L43/100)*$AJ$40)*$AN$40)*$AH$40)+((((L43/100)*$AJ$41)*$AH$41)),IF(Calculator!$O$6="SINGLEHOMESTEAD",SUM((((L43/100)*$AJ$40)*$AH$40))+(((((L43/100)*$AJ$40)*$AN$40)*$AH$40)*1.05)-((((L43/100)*$AJ$40)*$AN$40)*$AH$40)+((((L43/100)*$AJ$41)*$AH$41)),IF(Calculator!$O$6="SINGLEBAND A",SUM((((L43/100)*$AJ$40)*$AH$40))+(((((L43/100)*$AJ$40)*$AN$40)*$AH$40)*1.1)-((((L43/100)*$AJ$40)*$AN$40)*$AH$40)+((((L43/100)*$AJ$41)*$AH$41)),IF(Calculator!$O$6="SINGLEBAND B",SUM((((L43/100)*$AJ$40)*$AH$40))+(((((L43/100)*$AJ$40)*$AN$40)*$AH$40)*1.15)-((((L43/100)*$AJ$40)*$AN$40)*$AH$40)+((((L43/100)*$AJ$41)*$AH$41)),IF(Calculator!$O$6="SINGLEBAND C",SUM((((L43/100)*$AJ$40)*$AH$40))+(((((L43/100)*$AJ$40)*$AN$40)*$AH$40)*1.2)-((((L43/100)*$AJ$40)*$AN$40)*$AH$40)+((((L43/100)*$AJ$41)*$AH$41)),IF(Calculator!$O$6="SINGLEBAND D",SUM((((L43/100)*$AJ$40)*$AH$40))+(((((L43/100)*$AJ$40)*$AN$40)*$AH$40)*1.25)-((((L43/100)*$AJ$40)*$AN$40)*$AH$40)+((((L43/100)*$AJ$41)*$AH$41)),IF(Calculator!$O$6="SINGLEURBANE",SUM((((L43/100)*$AJ$40)*$AH$40))+(((((L43/100)*$AJ$40)*$AN$40)*$AH$40)*1.25)-((((L43/100)*$AJ$40)*$AN$40)*$AH$40)+((((L43/100)*$AJ$41)*$AH$41)),IF(Calculator!$O$6="SINGLESILVERANOD",SUM((((L43/100)*$AJ$40)*$AH$40))+(((((L43/100)*$AJ$40)*$AN$40)*$AH$40)*1.4)-((((L43/100)*$AJ$40)*$AN$40)*$AH$40)+((((L43/100)*$AJ$41)*$AH$41)),IF(Calculator!$O$6="SINGLEANOD",SUM((((L43/100)*$AJ$40)*$AH$40))+(((((L43/100)*$AJ$40)*$AN$40)*$AH$40)*1.65)-((((L43/100)*$AJ$40)*$AN$40)*$AH$40)+((((L43/100)*$AJ$41)*$AH$41)),IF(Calculator!$O$6="DUALBASE",SUM((((L43/100)*$AJ$40)*$AH$40))+(((((L43/100)*$AJ$40)*$AN$40)*$AH$40)*1.030011)-((((L43/100)*$AJ$40)*$AN$40)*$AH$40)+((((L43/100)*$AJ$41)*$AH$41)),IF(Calculator!$O$6="DUALELEMENTS",SUM((((L43/100)*$AJ$40)*$AH$40))+(((((L43/100)*$AJ$40)*$AN$40)*$AH$40)*1.438569)-((((L43/100)*$AJ$40)*$AN$40)*$AH$40)+((((L43/100)*$AJ$41)*$AH$41)),IF(Calculator!$O$6="DUALSPECTRUM",SUM((((L43/100)*$AJ$40)*$AH$40))+(((((L43/100)*$AJ$40)*$AN$40)*$AH$40)*1.438569)-((((L43/100)*$AJ$40)*$AN$40)*$AH$40)+((((L43/100)*$AJ$41)*$AH$41)),IF(Calculator!$O$6="DUALHOMESTEAD",SUM((((L43/100)*$AJ$40)*$AH$40))+(((((L43/100)*$AJ$40)*$AN$40)*$AH$40)*1.438569)-((((L43/100)*$AJ$40)*$AN$40)*$AH$40)+((((L43/100)*$AJ$41)*$AH$41)),IF(Calculator!$O$6="DUALBAND A",SUM((((L43/100)*$AJ$40)*$AH$40))+(((((L43/100)*$AJ$40)*$AN$40)*$AH$40)*1.507051)-((((L43/100)*$AJ$40)*$AN$40)*$AH$40)+((((L43/100)*$AJ$41)*$AH$41)),IF(Calculator!$O$6="DUALBAND B",SUM((((L43/100)*$AJ$40)*$AH$40))+(((((L43/100)*$AJ$40)*$AN$40)*$AH$40)*1.57551)-((((L43/100)*$AJ$40)*$AN$40)*$AH$40)+((((L43/100)*$AJ$41)*$AH$41)),IF(Calculator!$O$6="DUALBAND C",SUM((((L43/100)*$AJ$40)*$AH$40))+(((((L43/100)*$AJ$40)*$AN$40)*$AH$40)*1.644088)-((((L43/100)*$AJ$40)*$AN$40)*$AH$40)+((((L43/100)*$AJ$41)*$AH$41)),IF(Calculator!$O$6="DUALBAND D",SUM((((L43/100)*$AJ$40)*$AH$40))+(((((L43/100)*$AJ$40)*$AN$40)*$AH$40)*1.712549)-((((L43/100)*$AJ$40)*$AN$40)*$AH$40)+((((L43/100)*$AJ$41)*$AH$41)),IF(Calculator!$O$6="DUALURBANE",SUM((((L43/100)*$AJ$40)*$AH$40))+(((((L43/100)*$AJ$40)*$AN$40)*$AH$40)*1.712549)-((((L43/100)*$AJ$40)*$AN$40)*$AH$40)+((((L43/100)*$AJ$41)*$AH$41)),IF(Calculator!$O$6="DUALSILVERANOD",SUM((((L43/100)*$AJ$40)*$AH$40))+(((((L43/100)*$AJ$40)*$AN$40)*$AH$40)*1.918079)-((((L43/100)*$AJ$40)*$AN$40)*$AH$40)+((((L43/100)*$AJ$41)*$AH$41)),IF(Calculator!$O$6="DUALANOD",SUM((((L43/100)*$AJ$40)*$AH$40))+(((((L43/100)*$AJ$40)*$AN$40)*$AH$40)*2.260509)-((((L43/100)*$AJ$40)*$AN$40)*$AH$40)+((((L43/100)*$AJ$41)*$AH$41))))))))))))))))))))))))</f>
        <v>0</v>
      </c>
      <c r="AB43" s="2">
        <f>IF(Calculator!$O$6="SINGLEBASE",SUM((((M43/100)*$AJ$40)*$AH$40))+((((M43/100)*$AJ$41)*$AH$41)),IF(Calculator!$O$6="SINGLEELEMENTS",SUM((((M43/100)*$AJ$40)*$AH$40))+(((((M43/100)*$AJ$40)*$AN$40)*$AH$40)*1.05)-((((M43/100)*$AJ$40)*$AN$40)*$AH$40)+((((M43/100)*$AJ$41)*$AH$41)),IF(Calculator!$O$6="SINGLESPECTRUM",SUM((((M43/100)*$AJ$40)*$AH$40))+(((((M43/100)*$AJ$40)*$AN$40)*$AH$40)*1.05)-((((M43/100)*$AJ$40)*$AN$40)*$AH$40)+((((M43/100)*$AJ$41)*$AH$41)),IF(Calculator!$O$6="SINGLEHOMESTEAD",SUM((((M43/100)*$AJ$40)*$AH$40))+(((((M43/100)*$AJ$40)*$AN$40)*$AH$40)*1.05)-((((M43/100)*$AJ$40)*$AN$40)*$AH$40)+((((M43/100)*$AJ$41)*$AH$41)),IF(Calculator!$O$6="SINGLEBAND A",SUM((((M43/100)*$AJ$40)*$AH$40))+(((((M43/100)*$AJ$40)*$AN$40)*$AH$40)*1.1)-((((M43/100)*$AJ$40)*$AN$40)*$AH$40)+((((M43/100)*$AJ$41)*$AH$41)),IF(Calculator!$O$6="SINGLEBAND B",SUM((((M43/100)*$AJ$40)*$AH$40))+(((((M43/100)*$AJ$40)*$AN$40)*$AH$40)*1.15)-((((M43/100)*$AJ$40)*$AN$40)*$AH$40)+((((M43/100)*$AJ$41)*$AH$41)),IF(Calculator!$O$6="SINGLEBAND C",SUM((((M43/100)*$AJ$40)*$AH$40))+(((((M43/100)*$AJ$40)*$AN$40)*$AH$40)*1.2)-((((M43/100)*$AJ$40)*$AN$40)*$AH$40)+((((M43/100)*$AJ$41)*$AH$41)),IF(Calculator!$O$6="SINGLEBAND D",SUM((((M43/100)*$AJ$40)*$AH$40))+(((((M43/100)*$AJ$40)*$AN$40)*$AH$40)*1.25)-((((M43/100)*$AJ$40)*$AN$40)*$AH$40)+((((M43/100)*$AJ$41)*$AH$41)),IF(Calculator!$O$6="SINGLEURBANE",SUM((((M43/100)*$AJ$40)*$AH$40))+(((((M43/100)*$AJ$40)*$AN$40)*$AH$40)*1.25)-((((M43/100)*$AJ$40)*$AN$40)*$AH$40)+((((M43/100)*$AJ$41)*$AH$41)),IF(Calculator!$O$6="SINGLESILVERANOD",SUM((((M43/100)*$AJ$40)*$AH$40))+(((((M43/100)*$AJ$40)*$AN$40)*$AH$40)*1.4)-((((M43/100)*$AJ$40)*$AN$40)*$AH$40)+((((M43/100)*$AJ$41)*$AH$41)),IF(Calculator!$O$6="SINGLEANOD",SUM((((M43/100)*$AJ$40)*$AH$40))+(((((M43/100)*$AJ$40)*$AN$40)*$AH$40)*1.65)-((((M43/100)*$AJ$40)*$AN$40)*$AH$40)+((((M43/100)*$AJ$41)*$AH$41)),IF(Calculator!$O$6="DUALBASE",SUM((((M43/100)*$AJ$40)*$AH$40))+(((((M43/100)*$AJ$40)*$AN$40)*$AH$40)*1.030011)-((((M43/100)*$AJ$40)*$AN$40)*$AH$40)+((((M43/100)*$AJ$41)*$AH$41)),IF(Calculator!$O$6="DUALELEMENTS",SUM((((M43/100)*$AJ$40)*$AH$40))+(((((M43/100)*$AJ$40)*$AN$40)*$AH$40)*1.438569)-((((M43/100)*$AJ$40)*$AN$40)*$AH$40)+((((M43/100)*$AJ$41)*$AH$41)),IF(Calculator!$O$6="DUALSPECTRUM",SUM((((M43/100)*$AJ$40)*$AH$40))+(((((M43/100)*$AJ$40)*$AN$40)*$AH$40)*1.438569)-((((M43/100)*$AJ$40)*$AN$40)*$AH$40)+((((M43/100)*$AJ$41)*$AH$41)),IF(Calculator!$O$6="DUALHOMESTEAD",SUM((((M43/100)*$AJ$40)*$AH$40))+(((((M43/100)*$AJ$40)*$AN$40)*$AH$40)*1.438569)-((((M43/100)*$AJ$40)*$AN$40)*$AH$40)+((((M43/100)*$AJ$41)*$AH$41)),IF(Calculator!$O$6="DUALBAND A",SUM((((M43/100)*$AJ$40)*$AH$40))+(((((M43/100)*$AJ$40)*$AN$40)*$AH$40)*1.507051)-((((M43/100)*$AJ$40)*$AN$40)*$AH$40)+((((M43/100)*$AJ$41)*$AH$41)),IF(Calculator!$O$6="DUALBAND B",SUM((((M43/100)*$AJ$40)*$AH$40))+(((((M43/100)*$AJ$40)*$AN$40)*$AH$40)*1.57551)-((((M43/100)*$AJ$40)*$AN$40)*$AH$40)+((((M43/100)*$AJ$41)*$AH$41)),IF(Calculator!$O$6="DUALBAND C",SUM((((M43/100)*$AJ$40)*$AH$40))+(((((M43/100)*$AJ$40)*$AN$40)*$AH$40)*1.644088)-((((M43/100)*$AJ$40)*$AN$40)*$AH$40)+((((M43/100)*$AJ$41)*$AH$41)),IF(Calculator!$O$6="DUALBAND D",SUM((((M43/100)*$AJ$40)*$AH$40))+(((((M43/100)*$AJ$40)*$AN$40)*$AH$40)*1.712549)-((((M43/100)*$AJ$40)*$AN$40)*$AH$40)+((((M43/100)*$AJ$41)*$AH$41)),IF(Calculator!$O$6="DUALURBANE",SUM((((M43/100)*$AJ$40)*$AH$40))+(((((M43/100)*$AJ$40)*$AN$40)*$AH$40)*1.712549)-((((M43/100)*$AJ$40)*$AN$40)*$AH$40)+((((M43/100)*$AJ$41)*$AH$41)),IF(Calculator!$O$6="DUALSILVERANOD",SUM((((M43/100)*$AJ$40)*$AH$40))+(((((M43/100)*$AJ$40)*$AN$40)*$AH$40)*1.918079)-((((M43/100)*$AJ$40)*$AN$40)*$AH$40)+((((M43/100)*$AJ$41)*$AH$41)),IF(Calculator!$O$6="DUALANOD",SUM((((M43/100)*$AJ$40)*$AH$40))+(((((M43/100)*$AJ$40)*$AN$40)*$AH$40)*2.260509)-((((M43/100)*$AJ$40)*$AN$40)*$AH$40)+((((M43/100)*$AJ$41)*$AH$41))))))))))))))))))))))))</f>
        <v>0</v>
      </c>
      <c r="AC43" s="2">
        <f>IF(Calculator!$O$6="SINGLEBASE",SUM((((N43/100)*$AJ$40)*$AH$40))+((((N43/100)*$AJ$41)*$AH$41)),IF(Calculator!$O$6="SINGLEELEMENTS",SUM((((N43/100)*$AJ$40)*$AH$40))+(((((N43/100)*$AJ$40)*$AN$40)*$AH$40)*1.05)-((((N43/100)*$AJ$40)*$AN$40)*$AH$40)+((((N43/100)*$AJ$41)*$AH$41)),IF(Calculator!$O$6="SINGLESPECTRUM",SUM((((N43/100)*$AJ$40)*$AH$40))+(((((N43/100)*$AJ$40)*$AN$40)*$AH$40)*1.05)-((((N43/100)*$AJ$40)*$AN$40)*$AH$40)+((((N43/100)*$AJ$41)*$AH$41)),IF(Calculator!$O$6="SINGLEHOMESTEAD",SUM((((N43/100)*$AJ$40)*$AH$40))+(((((N43/100)*$AJ$40)*$AN$40)*$AH$40)*1.05)-((((N43/100)*$AJ$40)*$AN$40)*$AH$40)+((((N43/100)*$AJ$41)*$AH$41)),IF(Calculator!$O$6="SINGLEBAND A",SUM((((N43/100)*$AJ$40)*$AH$40))+(((((N43/100)*$AJ$40)*$AN$40)*$AH$40)*1.1)-((((N43/100)*$AJ$40)*$AN$40)*$AH$40)+((((N43/100)*$AJ$41)*$AH$41)),IF(Calculator!$O$6="SINGLEBAND B",SUM((((N43/100)*$AJ$40)*$AH$40))+(((((N43/100)*$AJ$40)*$AN$40)*$AH$40)*1.15)-((((N43/100)*$AJ$40)*$AN$40)*$AH$40)+((((N43/100)*$AJ$41)*$AH$41)),IF(Calculator!$O$6="SINGLEBAND C",SUM((((N43/100)*$AJ$40)*$AH$40))+(((((N43/100)*$AJ$40)*$AN$40)*$AH$40)*1.2)-((((N43/100)*$AJ$40)*$AN$40)*$AH$40)+((((N43/100)*$AJ$41)*$AH$41)),IF(Calculator!$O$6="SINGLEBAND D",SUM((((N43/100)*$AJ$40)*$AH$40))+(((((N43/100)*$AJ$40)*$AN$40)*$AH$40)*1.25)-((((N43/100)*$AJ$40)*$AN$40)*$AH$40)+((((N43/100)*$AJ$41)*$AH$41)),IF(Calculator!$O$6="SINGLEURBANE",SUM((((N43/100)*$AJ$40)*$AH$40))+(((((N43/100)*$AJ$40)*$AN$40)*$AH$40)*1.25)-((((N43/100)*$AJ$40)*$AN$40)*$AH$40)+((((N43/100)*$AJ$41)*$AH$41)),IF(Calculator!$O$6="SINGLESILVERANOD",SUM((((N43/100)*$AJ$40)*$AH$40))+(((((N43/100)*$AJ$40)*$AN$40)*$AH$40)*1.4)-((((N43/100)*$AJ$40)*$AN$40)*$AH$40)+((((N43/100)*$AJ$41)*$AH$41)),IF(Calculator!$O$6="SINGLEANOD",SUM((((N43/100)*$AJ$40)*$AH$40))+(((((N43/100)*$AJ$40)*$AN$40)*$AH$40)*1.65)-((((N43/100)*$AJ$40)*$AN$40)*$AH$40)+((((N43/100)*$AJ$41)*$AH$41)),IF(Calculator!$O$6="DUALBASE",SUM((((N43/100)*$AJ$40)*$AH$40))+(((((N43/100)*$AJ$40)*$AN$40)*$AH$40)*1.030011)-((((N43/100)*$AJ$40)*$AN$40)*$AH$40)+((((N43/100)*$AJ$41)*$AH$41)),IF(Calculator!$O$6="DUALELEMENTS",SUM((((N43/100)*$AJ$40)*$AH$40))+(((((N43/100)*$AJ$40)*$AN$40)*$AH$40)*1.438569)-((((N43/100)*$AJ$40)*$AN$40)*$AH$40)+((((N43/100)*$AJ$41)*$AH$41)),IF(Calculator!$O$6="DUALSPECTRUM",SUM((((N43/100)*$AJ$40)*$AH$40))+(((((N43/100)*$AJ$40)*$AN$40)*$AH$40)*1.438569)-((((N43/100)*$AJ$40)*$AN$40)*$AH$40)+((((N43/100)*$AJ$41)*$AH$41)),IF(Calculator!$O$6="DUALHOMESTEAD",SUM((((N43/100)*$AJ$40)*$AH$40))+(((((N43/100)*$AJ$40)*$AN$40)*$AH$40)*1.438569)-((((N43/100)*$AJ$40)*$AN$40)*$AH$40)+((((N43/100)*$AJ$41)*$AH$41)),IF(Calculator!$O$6="DUALBAND A",SUM((((N43/100)*$AJ$40)*$AH$40))+(((((N43/100)*$AJ$40)*$AN$40)*$AH$40)*1.507051)-((((N43/100)*$AJ$40)*$AN$40)*$AH$40)+((((N43/100)*$AJ$41)*$AH$41)),IF(Calculator!$O$6="DUALBAND B",SUM((((N43/100)*$AJ$40)*$AH$40))+(((((N43/100)*$AJ$40)*$AN$40)*$AH$40)*1.57551)-((((N43/100)*$AJ$40)*$AN$40)*$AH$40)+((((N43/100)*$AJ$41)*$AH$41)),IF(Calculator!$O$6="DUALBAND C",SUM((((N43/100)*$AJ$40)*$AH$40))+(((((N43/100)*$AJ$40)*$AN$40)*$AH$40)*1.644088)-((((N43/100)*$AJ$40)*$AN$40)*$AH$40)+((((N43/100)*$AJ$41)*$AH$41)),IF(Calculator!$O$6="DUALBAND D",SUM((((N43/100)*$AJ$40)*$AH$40))+(((((N43/100)*$AJ$40)*$AN$40)*$AH$40)*1.712549)-((((N43/100)*$AJ$40)*$AN$40)*$AH$40)+((((N43/100)*$AJ$41)*$AH$41)),IF(Calculator!$O$6="DUALURBANE",SUM((((N43/100)*$AJ$40)*$AH$40))+(((((N43/100)*$AJ$40)*$AN$40)*$AH$40)*1.712549)-((((N43/100)*$AJ$40)*$AN$40)*$AH$40)+((((N43/100)*$AJ$41)*$AH$41)),IF(Calculator!$O$6="DUALSILVERANOD",SUM((((N43/100)*$AJ$40)*$AH$40))+(((((N43/100)*$AJ$40)*$AN$40)*$AH$40)*1.918079)-((((N43/100)*$AJ$40)*$AN$40)*$AH$40)+((((N43/100)*$AJ$41)*$AH$41)),IF(Calculator!$O$6="DUALANOD",SUM((((N43/100)*$AJ$40)*$AH$40))+(((((N43/100)*$AJ$40)*$AN$40)*$AH$40)*2.260509)-((((N43/100)*$AJ$40)*$AN$40)*$AH$40)+((((N43/100)*$AJ$41)*$AH$41))))))))))))))))))))))))</f>
        <v>0</v>
      </c>
      <c r="AE43" t="s">
        <v>1392</v>
      </c>
      <c r="AF43">
        <f>IF('Front Sheet'!$C$6=2000,2,IF('Front Sheet'!$C$6=2100,3,IF('Front Sheet'!$C$6=2200,4,IF('Front Sheet'!$C$6=2300,5,IF('Front Sheet'!$C$6=2400,6,IF('Front Sheet'!$C$6=2500,7,IF('Front Sheet'!$C$6=2600,8,IF('Front Sheet'!$C$6=2700,9,IF('Front Sheet'!$C$6=2800,10,IF('Front Sheet'!$C$6=2900,11,IF('Front Sheet'!$C$6=3000,12,IF('Front Sheet'!$C$6=3100,13,IF('Front Sheet'!$C$6=3200,14,"")))))))))))))</f>
        <v>3</v>
      </c>
    </row>
    <row r="44" spans="1:40">
      <c r="A44" s="8" t="s">
        <v>1393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P44" s="8">
        <v>2150</v>
      </c>
      <c r="Q44" s="2">
        <f>IF(Calculator!$O$6="SINGLEBASE",SUM((((B44/100)*$AJ$40)*$AH$40))+((((B44/100)*$AJ$41)*$AH$41)),IF(Calculator!$O$6="SINGLEELEMENTS",SUM((((B44/100)*$AJ$40)*$AH$40))+(((((B44/100)*$AJ$40)*$AN$40)*$AH$40)*1.05)-((((B44/100)*$AJ$40)*$AN$40)*$AH$40)+((((B44/100)*$AJ$41)*$AH$41)),IF(Calculator!$O$6="SINGLESPECTRUM",SUM((((B44/100)*$AJ$40)*$AH$40))+(((((B44/100)*$AJ$40)*$AN$40)*$AH$40)*1.05)-((((B44/100)*$AJ$40)*$AN$40)*$AH$40)+((((B44/100)*$AJ$41)*$AH$41)),IF(Calculator!$O$6="SINGLEHOMESTEAD",SUM((((B44/100)*$AJ$40)*$AH$40))+(((((B44/100)*$AJ$40)*$AN$40)*$AH$40)*1.05)-((((B44/100)*$AJ$40)*$AN$40)*$AH$40)+((((B44/100)*$AJ$41)*$AH$41)),IF(Calculator!$O$6="SINGLEBAND A",SUM((((B44/100)*$AJ$40)*$AH$40))+(((((B44/100)*$AJ$40)*$AN$40)*$AH$40)*1.1)-((((B44/100)*$AJ$40)*$AN$40)*$AH$40)+((((B44/100)*$AJ$41)*$AH$41)),IF(Calculator!$O$6="SINGLEBAND B",SUM((((B44/100)*$AJ$40)*$AH$40))+(((((B44/100)*$AJ$40)*$AN$40)*$AH$40)*1.15)-((((B44/100)*$AJ$40)*$AN$40)*$AH$40)+((((B44/100)*$AJ$41)*$AH$41)),IF(Calculator!$O$6="SINGLEBAND C",SUM((((B44/100)*$AJ$40)*$AH$40))+(((((B44/100)*$AJ$40)*$AN$40)*$AH$40)*1.2)-((((B44/100)*$AJ$40)*$AN$40)*$AH$40)+((((B44/100)*$AJ$41)*$AH$41)),IF(Calculator!$O$6="SINGLEBAND D",SUM((((B44/100)*$AJ$40)*$AH$40))+(((((B44/100)*$AJ$40)*$AN$40)*$AH$40)*1.25)-((((B44/100)*$AJ$40)*$AN$40)*$AH$40)+((((B44/100)*$AJ$41)*$AH$41)),IF(Calculator!$O$6="SINGLEURBANE",SUM((((B44/100)*$AJ$40)*$AH$40))+(((((B44/100)*$AJ$40)*$AN$40)*$AH$40)*1.25)-((((B44/100)*$AJ$40)*$AN$40)*$AH$40)+((((B44/100)*$AJ$41)*$AH$41)),IF(Calculator!$O$6="SINGLESILVERANOD",SUM((((B44/100)*$AJ$40)*$AH$40))+(((((B44/100)*$AJ$40)*$AN$40)*$AH$40)*1.4)-((((B44/100)*$AJ$40)*$AN$40)*$AH$40)+((((B44/100)*$AJ$41)*$AH$41)),IF(Calculator!$O$6="SINGLEANOD",SUM((((B44/100)*$AJ$40)*$AH$40))+(((((B44/100)*$AJ$40)*$AN$40)*$AH$40)*1.65)-((((B44/100)*$AJ$40)*$AN$40)*$AH$40)+((((B44/100)*$AJ$41)*$AH$41)),IF(Calculator!$O$6="DUALBASE",SUM((((B44/100)*$AJ$40)*$AH$40))+(((((B44/100)*$AJ$40)*$AN$40)*$AH$40)*1.030011)-((((B44/100)*$AJ$40)*$AN$40)*$AH$40)+((((B44/100)*$AJ$41)*$AH$41)),IF(Calculator!$O$6="DUALELEMENTS",SUM((((B44/100)*$AJ$40)*$AH$40))+(((((B44/100)*$AJ$40)*$AN$40)*$AH$40)*1.438569)-((((B44/100)*$AJ$40)*$AN$40)*$AH$40)+((((B44/100)*$AJ$41)*$AH$41)),IF(Calculator!$O$6="DUALSPECTRUM",SUM((((B44/100)*$AJ$40)*$AH$40))+(((((B44/100)*$AJ$40)*$AN$40)*$AH$40)*1.438569)-((((B44/100)*$AJ$40)*$AN$40)*$AH$40)+((((B44/100)*$AJ$41)*$AH$41)),IF(Calculator!$O$6="DUALHOMESTEAD",SUM((((B44/100)*$AJ$40)*$AH$40))+(((((B44/100)*$AJ$40)*$AN$40)*$AH$40)*1.438569)-((((B44/100)*$AJ$40)*$AN$40)*$AH$40)+((((B44/100)*$AJ$41)*$AH$41)),IF(Calculator!$O$6="DUALBAND A",SUM((((B44/100)*$AJ$40)*$AH$40))+(((((B44/100)*$AJ$40)*$AN$40)*$AH$40)*1.507051)-((((B44/100)*$AJ$40)*$AN$40)*$AH$40)+((((B44/100)*$AJ$41)*$AH$41)),IF(Calculator!$O$6="DUALBAND B",SUM((((B44/100)*$AJ$40)*$AH$40))+(((((B44/100)*$AJ$40)*$AN$40)*$AH$40)*1.57551)-((((B44/100)*$AJ$40)*$AN$40)*$AH$40)+((((B44/100)*$AJ$41)*$AH$41)),IF(Calculator!$O$6="DUALBAND C",SUM((((B44/100)*$AJ$40)*$AH$40))+(((((B44/100)*$AJ$40)*$AN$40)*$AH$40)*1.644088)-((((B44/100)*$AJ$40)*$AN$40)*$AH$40)+((((B44/100)*$AJ$41)*$AH$41)),IF(Calculator!$O$6="DUALBAND D",SUM((((B44/100)*$AJ$40)*$AH$40))+(((((B44/100)*$AJ$40)*$AN$40)*$AH$40)*1.712549)-((((B44/100)*$AJ$40)*$AN$40)*$AH$40)+((((B44/100)*$AJ$41)*$AH$41)),IF(Calculator!$O$6="DUALURBANE",SUM((((B44/100)*$AJ$40)*$AH$40))+(((((B44/100)*$AJ$40)*$AN$40)*$AH$40)*1.712549)-((((B44/100)*$AJ$40)*$AN$40)*$AH$40)+((((B44/100)*$AJ$41)*$AH$41)),IF(Calculator!$O$6="DUALSILVERANOD",SUM((((B44/100)*$AJ$40)*$AH$40))+(((((B44/100)*$AJ$40)*$AN$40)*$AH$40)*1.918079)-((((B44/100)*$AJ$40)*$AN$40)*$AH$40)+((((B44/100)*$AJ$41)*$AH$41)),IF(Calculator!$O$6="DUALANOD",SUM((((B44/100)*$AJ$40)*$AH$40))+(((((B44/100)*$AJ$40)*$AN$40)*$AH$40)*2.260509)-((((B44/100)*$AJ$40)*$AN$40)*$AH$40)+((((B44/100)*$AJ$41)*$AH$41))))))))))))))))))))))))</f>
        <v>0</v>
      </c>
      <c r="R44" s="2">
        <f>IF(Calculator!$O$6="SINGLEBASE",SUM((((C44/100)*$AJ$40)*$AH$40))+((((C44/100)*$AJ$41)*$AH$41)),IF(Calculator!$O$6="SINGLEELEMENTS",SUM((((C44/100)*$AJ$40)*$AH$40))+(((((C44/100)*$AJ$40)*$AN$40)*$AH$40)*1.05)-((((C44/100)*$AJ$40)*$AN$40)*$AH$40)+((((C44/100)*$AJ$41)*$AH$41)),IF(Calculator!$O$6="SINGLESPECTRUM",SUM((((C44/100)*$AJ$40)*$AH$40))+(((((C44/100)*$AJ$40)*$AN$40)*$AH$40)*1.05)-((((C44/100)*$AJ$40)*$AN$40)*$AH$40)+((((C44/100)*$AJ$41)*$AH$41)),IF(Calculator!$O$6="SINGLEHOMESTEAD",SUM((((C44/100)*$AJ$40)*$AH$40))+(((((C44/100)*$AJ$40)*$AN$40)*$AH$40)*1.05)-((((C44/100)*$AJ$40)*$AN$40)*$AH$40)+((((C44/100)*$AJ$41)*$AH$41)),IF(Calculator!$O$6="SINGLEBAND A",SUM((((C44/100)*$AJ$40)*$AH$40))+(((((C44/100)*$AJ$40)*$AN$40)*$AH$40)*1.1)-((((C44/100)*$AJ$40)*$AN$40)*$AH$40)+((((C44/100)*$AJ$41)*$AH$41)),IF(Calculator!$O$6="SINGLEBAND B",SUM((((C44/100)*$AJ$40)*$AH$40))+(((((C44/100)*$AJ$40)*$AN$40)*$AH$40)*1.15)-((((C44/100)*$AJ$40)*$AN$40)*$AH$40)+((((C44/100)*$AJ$41)*$AH$41)),IF(Calculator!$O$6="SINGLEBAND C",SUM((((C44/100)*$AJ$40)*$AH$40))+(((((C44/100)*$AJ$40)*$AN$40)*$AH$40)*1.2)-((((C44/100)*$AJ$40)*$AN$40)*$AH$40)+((((C44/100)*$AJ$41)*$AH$41)),IF(Calculator!$O$6="SINGLEBAND D",SUM((((C44/100)*$AJ$40)*$AH$40))+(((((C44/100)*$AJ$40)*$AN$40)*$AH$40)*1.25)-((((C44/100)*$AJ$40)*$AN$40)*$AH$40)+((((C44/100)*$AJ$41)*$AH$41)),IF(Calculator!$O$6="SINGLEURBANE",SUM((((C44/100)*$AJ$40)*$AH$40))+(((((C44/100)*$AJ$40)*$AN$40)*$AH$40)*1.25)-((((C44/100)*$AJ$40)*$AN$40)*$AH$40)+((((C44/100)*$AJ$41)*$AH$41)),IF(Calculator!$O$6="SINGLESILVERANOD",SUM((((C44/100)*$AJ$40)*$AH$40))+(((((C44/100)*$AJ$40)*$AN$40)*$AH$40)*1.4)-((((C44/100)*$AJ$40)*$AN$40)*$AH$40)+((((C44/100)*$AJ$41)*$AH$41)),IF(Calculator!$O$6="SINGLEANOD",SUM((((C44/100)*$AJ$40)*$AH$40))+(((((C44/100)*$AJ$40)*$AN$40)*$AH$40)*1.65)-((((C44/100)*$AJ$40)*$AN$40)*$AH$40)+((((C44/100)*$AJ$41)*$AH$41)),IF(Calculator!$O$6="DUALBASE",SUM((((C44/100)*$AJ$40)*$AH$40))+(((((C44/100)*$AJ$40)*$AN$40)*$AH$40)*1.030011)-((((C44/100)*$AJ$40)*$AN$40)*$AH$40)+((((C44/100)*$AJ$41)*$AH$41)),IF(Calculator!$O$6="DUALELEMENTS",SUM((((C44/100)*$AJ$40)*$AH$40))+(((((C44/100)*$AJ$40)*$AN$40)*$AH$40)*1.438569)-((((C44/100)*$AJ$40)*$AN$40)*$AH$40)+((((C44/100)*$AJ$41)*$AH$41)),IF(Calculator!$O$6="DUALSPECTRUM",SUM((((C44/100)*$AJ$40)*$AH$40))+(((((C44/100)*$AJ$40)*$AN$40)*$AH$40)*1.438569)-((((C44/100)*$AJ$40)*$AN$40)*$AH$40)+((((C44/100)*$AJ$41)*$AH$41)),IF(Calculator!$O$6="DUALHOMESTEAD",SUM((((C44/100)*$AJ$40)*$AH$40))+(((((C44/100)*$AJ$40)*$AN$40)*$AH$40)*1.438569)-((((C44/100)*$AJ$40)*$AN$40)*$AH$40)+((((C44/100)*$AJ$41)*$AH$41)),IF(Calculator!$O$6="DUALBAND A",SUM((((C44/100)*$AJ$40)*$AH$40))+(((((C44/100)*$AJ$40)*$AN$40)*$AH$40)*1.507051)-((((C44/100)*$AJ$40)*$AN$40)*$AH$40)+((((C44/100)*$AJ$41)*$AH$41)),IF(Calculator!$O$6="DUALBAND B",SUM((((C44/100)*$AJ$40)*$AH$40))+(((((C44/100)*$AJ$40)*$AN$40)*$AH$40)*1.57551)-((((C44/100)*$AJ$40)*$AN$40)*$AH$40)+((((C44/100)*$AJ$41)*$AH$41)),IF(Calculator!$O$6="DUALBAND C",SUM((((C44/100)*$AJ$40)*$AH$40))+(((((C44/100)*$AJ$40)*$AN$40)*$AH$40)*1.644088)-((((C44/100)*$AJ$40)*$AN$40)*$AH$40)+((((C44/100)*$AJ$41)*$AH$41)),IF(Calculator!$O$6="DUALBAND D",SUM((((C44/100)*$AJ$40)*$AH$40))+(((((C44/100)*$AJ$40)*$AN$40)*$AH$40)*1.712549)-((((C44/100)*$AJ$40)*$AN$40)*$AH$40)+((((C44/100)*$AJ$41)*$AH$41)),IF(Calculator!$O$6="DUALURBANE",SUM((((C44/100)*$AJ$40)*$AH$40))+(((((C44/100)*$AJ$40)*$AN$40)*$AH$40)*1.712549)-((((C44/100)*$AJ$40)*$AN$40)*$AH$40)+((((C44/100)*$AJ$41)*$AH$41)),IF(Calculator!$O$6="DUALSILVERANOD",SUM((((C44/100)*$AJ$40)*$AH$40))+(((((C44/100)*$AJ$40)*$AN$40)*$AH$40)*1.918079)-((((C44/100)*$AJ$40)*$AN$40)*$AH$40)+((((C44/100)*$AJ$41)*$AH$41)),IF(Calculator!$O$6="DUALANOD",SUM((((C44/100)*$AJ$40)*$AH$40))+(((((C44/100)*$AJ$40)*$AN$40)*$AH$40)*2.260509)-((((C44/100)*$AJ$40)*$AN$40)*$AH$40)+((((C44/100)*$AJ$41)*$AH$41))))))))))))))))))))))))</f>
        <v>0</v>
      </c>
      <c r="S44" s="2">
        <f>IF(Calculator!$O$6="SINGLEBASE",SUM((((D44/100)*$AJ$40)*$AH$40))+((((D44/100)*$AJ$41)*$AH$41)),IF(Calculator!$O$6="SINGLEELEMENTS",SUM((((D44/100)*$AJ$40)*$AH$40))+(((((D44/100)*$AJ$40)*$AN$40)*$AH$40)*1.05)-((((D44/100)*$AJ$40)*$AN$40)*$AH$40)+((((D44/100)*$AJ$41)*$AH$41)),IF(Calculator!$O$6="SINGLESPECTRUM",SUM((((D44/100)*$AJ$40)*$AH$40))+(((((D44/100)*$AJ$40)*$AN$40)*$AH$40)*1.05)-((((D44/100)*$AJ$40)*$AN$40)*$AH$40)+((((D44/100)*$AJ$41)*$AH$41)),IF(Calculator!$O$6="SINGLEHOMESTEAD",SUM((((D44/100)*$AJ$40)*$AH$40))+(((((D44/100)*$AJ$40)*$AN$40)*$AH$40)*1.05)-((((D44/100)*$AJ$40)*$AN$40)*$AH$40)+((((D44/100)*$AJ$41)*$AH$41)),IF(Calculator!$O$6="SINGLEBAND A",SUM((((D44/100)*$AJ$40)*$AH$40))+(((((D44/100)*$AJ$40)*$AN$40)*$AH$40)*1.1)-((((D44/100)*$AJ$40)*$AN$40)*$AH$40)+((((D44/100)*$AJ$41)*$AH$41)),IF(Calculator!$O$6="SINGLEBAND B",SUM((((D44/100)*$AJ$40)*$AH$40))+(((((D44/100)*$AJ$40)*$AN$40)*$AH$40)*1.15)-((((D44/100)*$AJ$40)*$AN$40)*$AH$40)+((((D44/100)*$AJ$41)*$AH$41)),IF(Calculator!$O$6="SINGLEBAND C",SUM((((D44/100)*$AJ$40)*$AH$40))+(((((D44/100)*$AJ$40)*$AN$40)*$AH$40)*1.2)-((((D44/100)*$AJ$40)*$AN$40)*$AH$40)+((((D44/100)*$AJ$41)*$AH$41)),IF(Calculator!$O$6="SINGLEBAND D",SUM((((D44/100)*$AJ$40)*$AH$40))+(((((D44/100)*$AJ$40)*$AN$40)*$AH$40)*1.25)-((((D44/100)*$AJ$40)*$AN$40)*$AH$40)+((((D44/100)*$AJ$41)*$AH$41)),IF(Calculator!$O$6="SINGLEURBANE",SUM((((D44/100)*$AJ$40)*$AH$40))+(((((D44/100)*$AJ$40)*$AN$40)*$AH$40)*1.25)-((((D44/100)*$AJ$40)*$AN$40)*$AH$40)+((((D44/100)*$AJ$41)*$AH$41)),IF(Calculator!$O$6="SINGLESILVERANOD",SUM((((D44/100)*$AJ$40)*$AH$40))+(((((D44/100)*$AJ$40)*$AN$40)*$AH$40)*1.4)-((((D44/100)*$AJ$40)*$AN$40)*$AH$40)+((((D44/100)*$AJ$41)*$AH$41)),IF(Calculator!$O$6="SINGLEANOD",SUM((((D44/100)*$AJ$40)*$AH$40))+(((((D44/100)*$AJ$40)*$AN$40)*$AH$40)*1.65)-((((D44/100)*$AJ$40)*$AN$40)*$AH$40)+((((D44/100)*$AJ$41)*$AH$41)),IF(Calculator!$O$6="DUALBASE",SUM((((D44/100)*$AJ$40)*$AH$40))+(((((D44/100)*$AJ$40)*$AN$40)*$AH$40)*1.030011)-((((D44/100)*$AJ$40)*$AN$40)*$AH$40)+((((D44/100)*$AJ$41)*$AH$41)),IF(Calculator!$O$6="DUALELEMENTS",SUM((((D44/100)*$AJ$40)*$AH$40))+(((((D44/100)*$AJ$40)*$AN$40)*$AH$40)*1.438569)-((((D44/100)*$AJ$40)*$AN$40)*$AH$40)+((((D44/100)*$AJ$41)*$AH$41)),IF(Calculator!$O$6="DUALSPECTRUM",SUM((((D44/100)*$AJ$40)*$AH$40))+(((((D44/100)*$AJ$40)*$AN$40)*$AH$40)*1.438569)-((((D44/100)*$AJ$40)*$AN$40)*$AH$40)+((((D44/100)*$AJ$41)*$AH$41)),IF(Calculator!$O$6="DUALHOMESTEAD",SUM((((D44/100)*$AJ$40)*$AH$40))+(((((D44/100)*$AJ$40)*$AN$40)*$AH$40)*1.438569)-((((D44/100)*$AJ$40)*$AN$40)*$AH$40)+((((D44/100)*$AJ$41)*$AH$41)),IF(Calculator!$O$6="DUALBAND A",SUM((((D44/100)*$AJ$40)*$AH$40))+(((((D44/100)*$AJ$40)*$AN$40)*$AH$40)*1.507051)-((((D44/100)*$AJ$40)*$AN$40)*$AH$40)+((((D44/100)*$AJ$41)*$AH$41)),IF(Calculator!$O$6="DUALBAND B",SUM((((D44/100)*$AJ$40)*$AH$40))+(((((D44/100)*$AJ$40)*$AN$40)*$AH$40)*1.57551)-((((D44/100)*$AJ$40)*$AN$40)*$AH$40)+((((D44/100)*$AJ$41)*$AH$41)),IF(Calculator!$O$6="DUALBAND C",SUM((((D44/100)*$AJ$40)*$AH$40))+(((((D44/100)*$AJ$40)*$AN$40)*$AH$40)*1.644088)-((((D44/100)*$AJ$40)*$AN$40)*$AH$40)+((((D44/100)*$AJ$41)*$AH$41)),IF(Calculator!$O$6="DUALBAND D",SUM((((D44/100)*$AJ$40)*$AH$40))+(((((D44/100)*$AJ$40)*$AN$40)*$AH$40)*1.712549)-((((D44/100)*$AJ$40)*$AN$40)*$AH$40)+((((D44/100)*$AJ$41)*$AH$41)),IF(Calculator!$O$6="DUALURBANE",SUM((((D44/100)*$AJ$40)*$AH$40))+(((((D44/100)*$AJ$40)*$AN$40)*$AH$40)*1.712549)-((((D44/100)*$AJ$40)*$AN$40)*$AH$40)+((((D44/100)*$AJ$41)*$AH$41)),IF(Calculator!$O$6="DUALSILVERANOD",SUM((((D44/100)*$AJ$40)*$AH$40))+(((((D44/100)*$AJ$40)*$AN$40)*$AH$40)*1.918079)-((((D44/100)*$AJ$40)*$AN$40)*$AH$40)+((((D44/100)*$AJ$41)*$AH$41)),IF(Calculator!$O$6="DUALANOD",SUM((((D44/100)*$AJ$40)*$AH$40))+(((((D44/100)*$AJ$40)*$AN$40)*$AH$40)*2.260509)-((((D44/100)*$AJ$40)*$AN$40)*$AH$40)+((((D44/100)*$AJ$41)*$AH$41))))))))))))))))))))))))</f>
        <v>0</v>
      </c>
      <c r="T44" s="2">
        <f>IF(Calculator!$O$6="SINGLEBASE",SUM((((E44/100)*$AJ$40)*$AH$40))+((((E44/100)*$AJ$41)*$AH$41)),IF(Calculator!$O$6="SINGLEELEMENTS",SUM((((E44/100)*$AJ$40)*$AH$40))+(((((E44/100)*$AJ$40)*$AN$40)*$AH$40)*1.05)-((((E44/100)*$AJ$40)*$AN$40)*$AH$40)+((((E44/100)*$AJ$41)*$AH$41)),IF(Calculator!$O$6="SINGLESPECTRUM",SUM((((E44/100)*$AJ$40)*$AH$40))+(((((E44/100)*$AJ$40)*$AN$40)*$AH$40)*1.05)-((((E44/100)*$AJ$40)*$AN$40)*$AH$40)+((((E44/100)*$AJ$41)*$AH$41)),IF(Calculator!$O$6="SINGLEHOMESTEAD",SUM((((E44/100)*$AJ$40)*$AH$40))+(((((E44/100)*$AJ$40)*$AN$40)*$AH$40)*1.05)-((((E44/100)*$AJ$40)*$AN$40)*$AH$40)+((((E44/100)*$AJ$41)*$AH$41)),IF(Calculator!$O$6="SINGLEBAND A",SUM((((E44/100)*$AJ$40)*$AH$40))+(((((E44/100)*$AJ$40)*$AN$40)*$AH$40)*1.1)-((((E44/100)*$AJ$40)*$AN$40)*$AH$40)+((((E44/100)*$AJ$41)*$AH$41)),IF(Calculator!$O$6="SINGLEBAND B",SUM((((E44/100)*$AJ$40)*$AH$40))+(((((E44/100)*$AJ$40)*$AN$40)*$AH$40)*1.15)-((((E44/100)*$AJ$40)*$AN$40)*$AH$40)+((((E44/100)*$AJ$41)*$AH$41)),IF(Calculator!$O$6="SINGLEBAND C",SUM((((E44/100)*$AJ$40)*$AH$40))+(((((E44/100)*$AJ$40)*$AN$40)*$AH$40)*1.2)-((((E44/100)*$AJ$40)*$AN$40)*$AH$40)+((((E44/100)*$AJ$41)*$AH$41)),IF(Calculator!$O$6="SINGLEBAND D",SUM((((E44/100)*$AJ$40)*$AH$40))+(((((E44/100)*$AJ$40)*$AN$40)*$AH$40)*1.25)-((((E44/100)*$AJ$40)*$AN$40)*$AH$40)+((((E44/100)*$AJ$41)*$AH$41)),IF(Calculator!$O$6="SINGLEURBANE",SUM((((E44/100)*$AJ$40)*$AH$40))+(((((E44/100)*$AJ$40)*$AN$40)*$AH$40)*1.25)-((((E44/100)*$AJ$40)*$AN$40)*$AH$40)+((((E44/100)*$AJ$41)*$AH$41)),IF(Calculator!$O$6="SINGLESILVERANOD",SUM((((E44/100)*$AJ$40)*$AH$40))+(((((E44/100)*$AJ$40)*$AN$40)*$AH$40)*1.4)-((((E44/100)*$AJ$40)*$AN$40)*$AH$40)+((((E44/100)*$AJ$41)*$AH$41)),IF(Calculator!$O$6="SINGLEANOD",SUM((((E44/100)*$AJ$40)*$AH$40))+(((((E44/100)*$AJ$40)*$AN$40)*$AH$40)*1.65)-((((E44/100)*$AJ$40)*$AN$40)*$AH$40)+((((E44/100)*$AJ$41)*$AH$41)),IF(Calculator!$O$6="DUALBASE",SUM((((E44/100)*$AJ$40)*$AH$40))+(((((E44/100)*$AJ$40)*$AN$40)*$AH$40)*1.030011)-((((E44/100)*$AJ$40)*$AN$40)*$AH$40)+((((E44/100)*$AJ$41)*$AH$41)),IF(Calculator!$O$6="DUALELEMENTS",SUM((((E44/100)*$AJ$40)*$AH$40))+(((((E44/100)*$AJ$40)*$AN$40)*$AH$40)*1.438569)-((((E44/100)*$AJ$40)*$AN$40)*$AH$40)+((((E44/100)*$AJ$41)*$AH$41)),IF(Calculator!$O$6="DUALSPECTRUM",SUM((((E44/100)*$AJ$40)*$AH$40))+(((((E44/100)*$AJ$40)*$AN$40)*$AH$40)*1.438569)-((((E44/100)*$AJ$40)*$AN$40)*$AH$40)+((((E44/100)*$AJ$41)*$AH$41)),IF(Calculator!$O$6="DUALHOMESTEAD",SUM((((E44/100)*$AJ$40)*$AH$40))+(((((E44/100)*$AJ$40)*$AN$40)*$AH$40)*1.438569)-((((E44/100)*$AJ$40)*$AN$40)*$AH$40)+((((E44/100)*$AJ$41)*$AH$41)),IF(Calculator!$O$6="DUALBAND A",SUM((((E44/100)*$AJ$40)*$AH$40))+(((((E44/100)*$AJ$40)*$AN$40)*$AH$40)*1.507051)-((((E44/100)*$AJ$40)*$AN$40)*$AH$40)+((((E44/100)*$AJ$41)*$AH$41)),IF(Calculator!$O$6="DUALBAND B",SUM((((E44/100)*$AJ$40)*$AH$40))+(((((E44/100)*$AJ$40)*$AN$40)*$AH$40)*1.57551)-((((E44/100)*$AJ$40)*$AN$40)*$AH$40)+((((E44/100)*$AJ$41)*$AH$41)),IF(Calculator!$O$6="DUALBAND C",SUM((((E44/100)*$AJ$40)*$AH$40))+(((((E44/100)*$AJ$40)*$AN$40)*$AH$40)*1.644088)-((((E44/100)*$AJ$40)*$AN$40)*$AH$40)+((((E44/100)*$AJ$41)*$AH$41)),IF(Calculator!$O$6="DUALBAND D",SUM((((E44/100)*$AJ$40)*$AH$40))+(((((E44/100)*$AJ$40)*$AN$40)*$AH$40)*1.712549)-((((E44/100)*$AJ$40)*$AN$40)*$AH$40)+((((E44/100)*$AJ$41)*$AH$41)),IF(Calculator!$O$6="DUALURBANE",SUM((((E44/100)*$AJ$40)*$AH$40))+(((((E44/100)*$AJ$40)*$AN$40)*$AH$40)*1.712549)-((((E44/100)*$AJ$40)*$AN$40)*$AH$40)+((((E44/100)*$AJ$41)*$AH$41)),IF(Calculator!$O$6="DUALSILVERANOD",SUM((((E44/100)*$AJ$40)*$AH$40))+(((((E44/100)*$AJ$40)*$AN$40)*$AH$40)*1.918079)-((((E44/100)*$AJ$40)*$AN$40)*$AH$40)+((((E44/100)*$AJ$41)*$AH$41)),IF(Calculator!$O$6="DUALANOD",SUM((((E44/100)*$AJ$40)*$AH$40))+(((((E44/100)*$AJ$40)*$AN$40)*$AH$40)*2.260509)-((((E44/100)*$AJ$40)*$AN$40)*$AH$40)+((((E44/100)*$AJ$41)*$AH$41))))))))))))))))))))))))</f>
        <v>0</v>
      </c>
      <c r="U44" s="2">
        <f>IF(Calculator!$O$6="SINGLEBASE",SUM((((F44/100)*$AJ$40)*$AH$40))+((((F44/100)*$AJ$41)*$AH$41)),IF(Calculator!$O$6="SINGLEELEMENTS",SUM((((F44/100)*$AJ$40)*$AH$40))+(((((F44/100)*$AJ$40)*$AN$40)*$AH$40)*1.05)-((((F44/100)*$AJ$40)*$AN$40)*$AH$40)+((((F44/100)*$AJ$41)*$AH$41)),IF(Calculator!$O$6="SINGLESPECTRUM",SUM((((F44/100)*$AJ$40)*$AH$40))+(((((F44/100)*$AJ$40)*$AN$40)*$AH$40)*1.05)-((((F44/100)*$AJ$40)*$AN$40)*$AH$40)+((((F44/100)*$AJ$41)*$AH$41)),IF(Calculator!$O$6="SINGLEHOMESTEAD",SUM((((F44/100)*$AJ$40)*$AH$40))+(((((F44/100)*$AJ$40)*$AN$40)*$AH$40)*1.05)-((((F44/100)*$AJ$40)*$AN$40)*$AH$40)+((((F44/100)*$AJ$41)*$AH$41)),IF(Calculator!$O$6="SINGLEBAND A",SUM((((F44/100)*$AJ$40)*$AH$40))+(((((F44/100)*$AJ$40)*$AN$40)*$AH$40)*1.1)-((((F44/100)*$AJ$40)*$AN$40)*$AH$40)+((((F44/100)*$AJ$41)*$AH$41)),IF(Calculator!$O$6="SINGLEBAND B",SUM((((F44/100)*$AJ$40)*$AH$40))+(((((F44/100)*$AJ$40)*$AN$40)*$AH$40)*1.15)-((((F44/100)*$AJ$40)*$AN$40)*$AH$40)+((((F44/100)*$AJ$41)*$AH$41)),IF(Calculator!$O$6="SINGLEBAND C",SUM((((F44/100)*$AJ$40)*$AH$40))+(((((F44/100)*$AJ$40)*$AN$40)*$AH$40)*1.2)-((((F44/100)*$AJ$40)*$AN$40)*$AH$40)+((((F44/100)*$AJ$41)*$AH$41)),IF(Calculator!$O$6="SINGLEBAND D",SUM((((F44/100)*$AJ$40)*$AH$40))+(((((F44/100)*$AJ$40)*$AN$40)*$AH$40)*1.25)-((((F44/100)*$AJ$40)*$AN$40)*$AH$40)+((((F44/100)*$AJ$41)*$AH$41)),IF(Calculator!$O$6="SINGLEURBANE",SUM((((F44/100)*$AJ$40)*$AH$40))+(((((F44/100)*$AJ$40)*$AN$40)*$AH$40)*1.25)-((((F44/100)*$AJ$40)*$AN$40)*$AH$40)+((((F44/100)*$AJ$41)*$AH$41)),IF(Calculator!$O$6="SINGLESILVERANOD",SUM((((F44/100)*$AJ$40)*$AH$40))+(((((F44/100)*$AJ$40)*$AN$40)*$AH$40)*1.4)-((((F44/100)*$AJ$40)*$AN$40)*$AH$40)+((((F44/100)*$AJ$41)*$AH$41)),IF(Calculator!$O$6="SINGLEANOD",SUM((((F44/100)*$AJ$40)*$AH$40))+(((((F44/100)*$AJ$40)*$AN$40)*$AH$40)*1.65)-((((F44/100)*$AJ$40)*$AN$40)*$AH$40)+((((F44/100)*$AJ$41)*$AH$41)),IF(Calculator!$O$6="DUALBASE",SUM((((F44/100)*$AJ$40)*$AH$40))+(((((F44/100)*$AJ$40)*$AN$40)*$AH$40)*1.030011)-((((F44/100)*$AJ$40)*$AN$40)*$AH$40)+((((F44/100)*$AJ$41)*$AH$41)),IF(Calculator!$O$6="DUALELEMENTS",SUM((((F44/100)*$AJ$40)*$AH$40))+(((((F44/100)*$AJ$40)*$AN$40)*$AH$40)*1.438569)-((((F44/100)*$AJ$40)*$AN$40)*$AH$40)+((((F44/100)*$AJ$41)*$AH$41)),IF(Calculator!$O$6="DUALSPECTRUM",SUM((((F44/100)*$AJ$40)*$AH$40))+(((((F44/100)*$AJ$40)*$AN$40)*$AH$40)*1.438569)-((((F44/100)*$AJ$40)*$AN$40)*$AH$40)+((((F44/100)*$AJ$41)*$AH$41)),IF(Calculator!$O$6="DUALHOMESTEAD",SUM((((F44/100)*$AJ$40)*$AH$40))+(((((F44/100)*$AJ$40)*$AN$40)*$AH$40)*1.438569)-((((F44/100)*$AJ$40)*$AN$40)*$AH$40)+((((F44/100)*$AJ$41)*$AH$41)),IF(Calculator!$O$6="DUALBAND A",SUM((((F44/100)*$AJ$40)*$AH$40))+(((((F44/100)*$AJ$40)*$AN$40)*$AH$40)*1.507051)-((((F44/100)*$AJ$40)*$AN$40)*$AH$40)+((((F44/100)*$AJ$41)*$AH$41)),IF(Calculator!$O$6="DUALBAND B",SUM((((F44/100)*$AJ$40)*$AH$40))+(((((F44/100)*$AJ$40)*$AN$40)*$AH$40)*1.57551)-((((F44/100)*$AJ$40)*$AN$40)*$AH$40)+((((F44/100)*$AJ$41)*$AH$41)),IF(Calculator!$O$6="DUALBAND C",SUM((((F44/100)*$AJ$40)*$AH$40))+(((((F44/100)*$AJ$40)*$AN$40)*$AH$40)*1.644088)-((((F44/100)*$AJ$40)*$AN$40)*$AH$40)+((((F44/100)*$AJ$41)*$AH$41)),IF(Calculator!$O$6="DUALBAND D",SUM((((F44/100)*$AJ$40)*$AH$40))+(((((F44/100)*$AJ$40)*$AN$40)*$AH$40)*1.712549)-((((F44/100)*$AJ$40)*$AN$40)*$AH$40)+((((F44/100)*$AJ$41)*$AH$41)),IF(Calculator!$O$6="DUALURBANE",SUM((((F44/100)*$AJ$40)*$AH$40))+(((((F44/100)*$AJ$40)*$AN$40)*$AH$40)*1.712549)-((((F44/100)*$AJ$40)*$AN$40)*$AH$40)+((((F44/100)*$AJ$41)*$AH$41)),IF(Calculator!$O$6="DUALSILVERANOD",SUM((((F44/100)*$AJ$40)*$AH$40))+(((((F44/100)*$AJ$40)*$AN$40)*$AH$40)*1.918079)-((((F44/100)*$AJ$40)*$AN$40)*$AH$40)+((((F44/100)*$AJ$41)*$AH$41)),IF(Calculator!$O$6="DUALANOD",SUM((((F44/100)*$AJ$40)*$AH$40))+(((((F44/100)*$AJ$40)*$AN$40)*$AH$40)*2.260509)-((((F44/100)*$AJ$40)*$AN$40)*$AH$40)+((((F44/100)*$AJ$41)*$AH$41))))))))))))))))))))))))</f>
        <v>0</v>
      </c>
      <c r="V44" s="2">
        <f>IF(Calculator!$O$6="SINGLEBASE",SUM((((G44/100)*$AJ$40)*$AH$40))+((((G44/100)*$AJ$41)*$AH$41)),IF(Calculator!$O$6="SINGLEELEMENTS",SUM((((G44/100)*$AJ$40)*$AH$40))+(((((G44/100)*$AJ$40)*$AN$40)*$AH$40)*1.05)-((((G44/100)*$AJ$40)*$AN$40)*$AH$40)+((((G44/100)*$AJ$41)*$AH$41)),IF(Calculator!$O$6="SINGLESPECTRUM",SUM((((G44/100)*$AJ$40)*$AH$40))+(((((G44/100)*$AJ$40)*$AN$40)*$AH$40)*1.05)-((((G44/100)*$AJ$40)*$AN$40)*$AH$40)+((((G44/100)*$AJ$41)*$AH$41)),IF(Calculator!$O$6="SINGLEHOMESTEAD",SUM((((G44/100)*$AJ$40)*$AH$40))+(((((G44/100)*$AJ$40)*$AN$40)*$AH$40)*1.05)-((((G44/100)*$AJ$40)*$AN$40)*$AH$40)+((((G44/100)*$AJ$41)*$AH$41)),IF(Calculator!$O$6="SINGLEBAND A",SUM((((G44/100)*$AJ$40)*$AH$40))+(((((G44/100)*$AJ$40)*$AN$40)*$AH$40)*1.1)-((((G44/100)*$AJ$40)*$AN$40)*$AH$40)+((((G44/100)*$AJ$41)*$AH$41)),IF(Calculator!$O$6="SINGLEBAND B",SUM((((G44/100)*$AJ$40)*$AH$40))+(((((G44/100)*$AJ$40)*$AN$40)*$AH$40)*1.15)-((((G44/100)*$AJ$40)*$AN$40)*$AH$40)+((((G44/100)*$AJ$41)*$AH$41)),IF(Calculator!$O$6="SINGLEBAND C",SUM((((G44/100)*$AJ$40)*$AH$40))+(((((G44/100)*$AJ$40)*$AN$40)*$AH$40)*1.2)-((((G44/100)*$AJ$40)*$AN$40)*$AH$40)+((((G44/100)*$AJ$41)*$AH$41)),IF(Calculator!$O$6="SINGLEBAND D",SUM((((G44/100)*$AJ$40)*$AH$40))+(((((G44/100)*$AJ$40)*$AN$40)*$AH$40)*1.25)-((((G44/100)*$AJ$40)*$AN$40)*$AH$40)+((((G44/100)*$AJ$41)*$AH$41)),IF(Calculator!$O$6="SINGLEURBANE",SUM((((G44/100)*$AJ$40)*$AH$40))+(((((G44/100)*$AJ$40)*$AN$40)*$AH$40)*1.25)-((((G44/100)*$AJ$40)*$AN$40)*$AH$40)+((((G44/100)*$AJ$41)*$AH$41)),IF(Calculator!$O$6="SINGLESILVERANOD",SUM((((G44/100)*$AJ$40)*$AH$40))+(((((G44/100)*$AJ$40)*$AN$40)*$AH$40)*1.4)-((((G44/100)*$AJ$40)*$AN$40)*$AH$40)+((((G44/100)*$AJ$41)*$AH$41)),IF(Calculator!$O$6="SINGLEANOD",SUM((((G44/100)*$AJ$40)*$AH$40))+(((((G44/100)*$AJ$40)*$AN$40)*$AH$40)*1.65)-((((G44/100)*$AJ$40)*$AN$40)*$AH$40)+((((G44/100)*$AJ$41)*$AH$41)),IF(Calculator!$O$6="DUALBASE",SUM((((G44/100)*$AJ$40)*$AH$40))+(((((G44/100)*$AJ$40)*$AN$40)*$AH$40)*1.030011)-((((G44/100)*$AJ$40)*$AN$40)*$AH$40)+((((G44/100)*$AJ$41)*$AH$41)),IF(Calculator!$O$6="DUALELEMENTS",SUM((((G44/100)*$AJ$40)*$AH$40))+(((((G44/100)*$AJ$40)*$AN$40)*$AH$40)*1.438569)-((((G44/100)*$AJ$40)*$AN$40)*$AH$40)+((((G44/100)*$AJ$41)*$AH$41)),IF(Calculator!$O$6="DUALSPECTRUM",SUM((((G44/100)*$AJ$40)*$AH$40))+(((((G44/100)*$AJ$40)*$AN$40)*$AH$40)*1.438569)-((((G44/100)*$AJ$40)*$AN$40)*$AH$40)+((((G44/100)*$AJ$41)*$AH$41)),IF(Calculator!$O$6="DUALHOMESTEAD",SUM((((G44/100)*$AJ$40)*$AH$40))+(((((G44/100)*$AJ$40)*$AN$40)*$AH$40)*1.438569)-((((G44/100)*$AJ$40)*$AN$40)*$AH$40)+((((G44/100)*$AJ$41)*$AH$41)),IF(Calculator!$O$6="DUALBAND A",SUM((((G44/100)*$AJ$40)*$AH$40))+(((((G44/100)*$AJ$40)*$AN$40)*$AH$40)*1.507051)-((((G44/100)*$AJ$40)*$AN$40)*$AH$40)+((((G44/100)*$AJ$41)*$AH$41)),IF(Calculator!$O$6="DUALBAND B",SUM((((G44/100)*$AJ$40)*$AH$40))+(((((G44/100)*$AJ$40)*$AN$40)*$AH$40)*1.57551)-((((G44/100)*$AJ$40)*$AN$40)*$AH$40)+((((G44/100)*$AJ$41)*$AH$41)),IF(Calculator!$O$6="DUALBAND C",SUM((((G44/100)*$AJ$40)*$AH$40))+(((((G44/100)*$AJ$40)*$AN$40)*$AH$40)*1.644088)-((((G44/100)*$AJ$40)*$AN$40)*$AH$40)+((((G44/100)*$AJ$41)*$AH$41)),IF(Calculator!$O$6="DUALBAND D",SUM((((G44/100)*$AJ$40)*$AH$40))+(((((G44/100)*$AJ$40)*$AN$40)*$AH$40)*1.712549)-((((G44/100)*$AJ$40)*$AN$40)*$AH$40)+((((G44/100)*$AJ$41)*$AH$41)),IF(Calculator!$O$6="DUALURBANE",SUM((((G44/100)*$AJ$40)*$AH$40))+(((((G44/100)*$AJ$40)*$AN$40)*$AH$40)*1.712549)-((((G44/100)*$AJ$40)*$AN$40)*$AH$40)+((((G44/100)*$AJ$41)*$AH$41)),IF(Calculator!$O$6="DUALSILVERANOD",SUM((((G44/100)*$AJ$40)*$AH$40))+(((((G44/100)*$AJ$40)*$AN$40)*$AH$40)*1.918079)-((((G44/100)*$AJ$40)*$AN$40)*$AH$40)+((((G44/100)*$AJ$41)*$AH$41)),IF(Calculator!$O$6="DUALANOD",SUM((((G44/100)*$AJ$40)*$AH$40))+(((((G44/100)*$AJ$40)*$AN$40)*$AH$40)*2.260509)-((((G44/100)*$AJ$40)*$AN$40)*$AH$40)+((((G44/100)*$AJ$41)*$AH$41))))))))))))))))))))))))</f>
        <v>0</v>
      </c>
      <c r="W44" s="2">
        <f>IF(Calculator!$O$6="SINGLEBASE",SUM((((H44/100)*$AJ$40)*$AH$40))+((((H44/100)*$AJ$41)*$AH$41)),IF(Calculator!$O$6="SINGLEELEMENTS",SUM((((H44/100)*$AJ$40)*$AH$40))+(((((H44/100)*$AJ$40)*$AN$40)*$AH$40)*1.05)-((((H44/100)*$AJ$40)*$AN$40)*$AH$40)+((((H44/100)*$AJ$41)*$AH$41)),IF(Calculator!$O$6="SINGLESPECTRUM",SUM((((H44/100)*$AJ$40)*$AH$40))+(((((H44/100)*$AJ$40)*$AN$40)*$AH$40)*1.05)-((((H44/100)*$AJ$40)*$AN$40)*$AH$40)+((((H44/100)*$AJ$41)*$AH$41)),IF(Calculator!$O$6="SINGLEHOMESTEAD",SUM((((H44/100)*$AJ$40)*$AH$40))+(((((H44/100)*$AJ$40)*$AN$40)*$AH$40)*1.05)-((((H44/100)*$AJ$40)*$AN$40)*$AH$40)+((((H44/100)*$AJ$41)*$AH$41)),IF(Calculator!$O$6="SINGLEBAND A",SUM((((H44/100)*$AJ$40)*$AH$40))+(((((H44/100)*$AJ$40)*$AN$40)*$AH$40)*1.1)-((((H44/100)*$AJ$40)*$AN$40)*$AH$40)+((((H44/100)*$AJ$41)*$AH$41)),IF(Calculator!$O$6="SINGLEBAND B",SUM((((H44/100)*$AJ$40)*$AH$40))+(((((H44/100)*$AJ$40)*$AN$40)*$AH$40)*1.15)-((((H44/100)*$AJ$40)*$AN$40)*$AH$40)+((((H44/100)*$AJ$41)*$AH$41)),IF(Calculator!$O$6="SINGLEBAND C",SUM((((H44/100)*$AJ$40)*$AH$40))+(((((H44/100)*$AJ$40)*$AN$40)*$AH$40)*1.2)-((((H44/100)*$AJ$40)*$AN$40)*$AH$40)+((((H44/100)*$AJ$41)*$AH$41)),IF(Calculator!$O$6="SINGLEBAND D",SUM((((H44/100)*$AJ$40)*$AH$40))+(((((H44/100)*$AJ$40)*$AN$40)*$AH$40)*1.25)-((((H44/100)*$AJ$40)*$AN$40)*$AH$40)+((((H44/100)*$AJ$41)*$AH$41)),IF(Calculator!$O$6="SINGLEURBANE",SUM((((H44/100)*$AJ$40)*$AH$40))+(((((H44/100)*$AJ$40)*$AN$40)*$AH$40)*1.25)-((((H44/100)*$AJ$40)*$AN$40)*$AH$40)+((((H44/100)*$AJ$41)*$AH$41)),IF(Calculator!$O$6="SINGLESILVERANOD",SUM((((H44/100)*$AJ$40)*$AH$40))+(((((H44/100)*$AJ$40)*$AN$40)*$AH$40)*1.4)-((((H44/100)*$AJ$40)*$AN$40)*$AH$40)+((((H44/100)*$AJ$41)*$AH$41)),IF(Calculator!$O$6="SINGLEANOD",SUM((((H44/100)*$AJ$40)*$AH$40))+(((((H44/100)*$AJ$40)*$AN$40)*$AH$40)*1.65)-((((H44/100)*$AJ$40)*$AN$40)*$AH$40)+((((H44/100)*$AJ$41)*$AH$41)),IF(Calculator!$O$6="DUALBASE",SUM((((H44/100)*$AJ$40)*$AH$40))+(((((H44/100)*$AJ$40)*$AN$40)*$AH$40)*1.030011)-((((H44/100)*$AJ$40)*$AN$40)*$AH$40)+((((H44/100)*$AJ$41)*$AH$41)),IF(Calculator!$O$6="DUALELEMENTS",SUM((((H44/100)*$AJ$40)*$AH$40))+(((((H44/100)*$AJ$40)*$AN$40)*$AH$40)*1.438569)-((((H44/100)*$AJ$40)*$AN$40)*$AH$40)+((((H44/100)*$AJ$41)*$AH$41)),IF(Calculator!$O$6="DUALSPECTRUM",SUM((((H44/100)*$AJ$40)*$AH$40))+(((((H44/100)*$AJ$40)*$AN$40)*$AH$40)*1.438569)-((((H44/100)*$AJ$40)*$AN$40)*$AH$40)+((((H44/100)*$AJ$41)*$AH$41)),IF(Calculator!$O$6="DUALHOMESTEAD",SUM((((H44/100)*$AJ$40)*$AH$40))+(((((H44/100)*$AJ$40)*$AN$40)*$AH$40)*1.438569)-((((H44/100)*$AJ$40)*$AN$40)*$AH$40)+((((H44/100)*$AJ$41)*$AH$41)),IF(Calculator!$O$6="DUALBAND A",SUM((((H44/100)*$AJ$40)*$AH$40))+(((((H44/100)*$AJ$40)*$AN$40)*$AH$40)*1.507051)-((((H44/100)*$AJ$40)*$AN$40)*$AH$40)+((((H44/100)*$AJ$41)*$AH$41)),IF(Calculator!$O$6="DUALBAND B",SUM((((H44/100)*$AJ$40)*$AH$40))+(((((H44/100)*$AJ$40)*$AN$40)*$AH$40)*1.57551)-((((H44/100)*$AJ$40)*$AN$40)*$AH$40)+((((H44/100)*$AJ$41)*$AH$41)),IF(Calculator!$O$6="DUALBAND C",SUM((((H44/100)*$AJ$40)*$AH$40))+(((((H44/100)*$AJ$40)*$AN$40)*$AH$40)*1.644088)-((((H44/100)*$AJ$40)*$AN$40)*$AH$40)+((((H44/100)*$AJ$41)*$AH$41)),IF(Calculator!$O$6="DUALBAND D",SUM((((H44/100)*$AJ$40)*$AH$40))+(((((H44/100)*$AJ$40)*$AN$40)*$AH$40)*1.712549)-((((H44/100)*$AJ$40)*$AN$40)*$AH$40)+((((H44/100)*$AJ$41)*$AH$41)),IF(Calculator!$O$6="DUALURBANE",SUM((((H44/100)*$AJ$40)*$AH$40))+(((((H44/100)*$AJ$40)*$AN$40)*$AH$40)*1.712549)-((((H44/100)*$AJ$40)*$AN$40)*$AH$40)+((((H44/100)*$AJ$41)*$AH$41)),IF(Calculator!$O$6="DUALSILVERANOD",SUM((((H44/100)*$AJ$40)*$AH$40))+(((((H44/100)*$AJ$40)*$AN$40)*$AH$40)*1.918079)-((((H44/100)*$AJ$40)*$AN$40)*$AH$40)+((((H44/100)*$AJ$41)*$AH$41)),IF(Calculator!$O$6="DUALANOD",SUM((((H44/100)*$AJ$40)*$AH$40))+(((((H44/100)*$AJ$40)*$AN$40)*$AH$40)*2.260509)-((((H44/100)*$AJ$40)*$AN$40)*$AH$40)+((((H44/100)*$AJ$41)*$AH$41))))))))))))))))))))))))</f>
        <v>0</v>
      </c>
      <c r="X44" s="2">
        <f>IF(Calculator!$O$6="SINGLEBASE",SUM((((I44/100)*$AJ$40)*$AH$40))+((((I44/100)*$AJ$41)*$AH$41)),IF(Calculator!$O$6="SINGLEELEMENTS",SUM((((I44/100)*$AJ$40)*$AH$40))+(((((I44/100)*$AJ$40)*$AN$40)*$AH$40)*1.05)-((((I44/100)*$AJ$40)*$AN$40)*$AH$40)+((((I44/100)*$AJ$41)*$AH$41)),IF(Calculator!$O$6="SINGLESPECTRUM",SUM((((I44/100)*$AJ$40)*$AH$40))+(((((I44/100)*$AJ$40)*$AN$40)*$AH$40)*1.05)-((((I44/100)*$AJ$40)*$AN$40)*$AH$40)+((((I44/100)*$AJ$41)*$AH$41)),IF(Calculator!$O$6="SINGLEHOMESTEAD",SUM((((I44/100)*$AJ$40)*$AH$40))+(((((I44/100)*$AJ$40)*$AN$40)*$AH$40)*1.05)-((((I44/100)*$AJ$40)*$AN$40)*$AH$40)+((((I44/100)*$AJ$41)*$AH$41)),IF(Calculator!$O$6="SINGLEBAND A",SUM((((I44/100)*$AJ$40)*$AH$40))+(((((I44/100)*$AJ$40)*$AN$40)*$AH$40)*1.1)-((((I44/100)*$AJ$40)*$AN$40)*$AH$40)+((((I44/100)*$AJ$41)*$AH$41)),IF(Calculator!$O$6="SINGLEBAND B",SUM((((I44/100)*$AJ$40)*$AH$40))+(((((I44/100)*$AJ$40)*$AN$40)*$AH$40)*1.15)-((((I44/100)*$AJ$40)*$AN$40)*$AH$40)+((((I44/100)*$AJ$41)*$AH$41)),IF(Calculator!$O$6="SINGLEBAND C",SUM((((I44/100)*$AJ$40)*$AH$40))+(((((I44/100)*$AJ$40)*$AN$40)*$AH$40)*1.2)-((((I44/100)*$AJ$40)*$AN$40)*$AH$40)+((((I44/100)*$AJ$41)*$AH$41)),IF(Calculator!$O$6="SINGLEBAND D",SUM((((I44/100)*$AJ$40)*$AH$40))+(((((I44/100)*$AJ$40)*$AN$40)*$AH$40)*1.25)-((((I44/100)*$AJ$40)*$AN$40)*$AH$40)+((((I44/100)*$AJ$41)*$AH$41)),IF(Calculator!$O$6="SINGLEURBANE",SUM((((I44/100)*$AJ$40)*$AH$40))+(((((I44/100)*$AJ$40)*$AN$40)*$AH$40)*1.25)-((((I44/100)*$AJ$40)*$AN$40)*$AH$40)+((((I44/100)*$AJ$41)*$AH$41)),IF(Calculator!$O$6="SINGLESILVERANOD",SUM((((I44/100)*$AJ$40)*$AH$40))+(((((I44/100)*$AJ$40)*$AN$40)*$AH$40)*1.4)-((((I44/100)*$AJ$40)*$AN$40)*$AH$40)+((((I44/100)*$AJ$41)*$AH$41)),IF(Calculator!$O$6="SINGLEANOD",SUM((((I44/100)*$AJ$40)*$AH$40))+(((((I44/100)*$AJ$40)*$AN$40)*$AH$40)*1.65)-((((I44/100)*$AJ$40)*$AN$40)*$AH$40)+((((I44/100)*$AJ$41)*$AH$41)),IF(Calculator!$O$6="DUALBASE",SUM((((I44/100)*$AJ$40)*$AH$40))+(((((I44/100)*$AJ$40)*$AN$40)*$AH$40)*1.030011)-((((I44/100)*$AJ$40)*$AN$40)*$AH$40)+((((I44/100)*$AJ$41)*$AH$41)),IF(Calculator!$O$6="DUALELEMENTS",SUM((((I44/100)*$AJ$40)*$AH$40))+(((((I44/100)*$AJ$40)*$AN$40)*$AH$40)*1.438569)-((((I44/100)*$AJ$40)*$AN$40)*$AH$40)+((((I44/100)*$AJ$41)*$AH$41)),IF(Calculator!$O$6="DUALSPECTRUM",SUM((((I44/100)*$AJ$40)*$AH$40))+(((((I44/100)*$AJ$40)*$AN$40)*$AH$40)*1.438569)-((((I44/100)*$AJ$40)*$AN$40)*$AH$40)+((((I44/100)*$AJ$41)*$AH$41)),IF(Calculator!$O$6="DUALHOMESTEAD",SUM((((I44/100)*$AJ$40)*$AH$40))+(((((I44/100)*$AJ$40)*$AN$40)*$AH$40)*1.438569)-((((I44/100)*$AJ$40)*$AN$40)*$AH$40)+((((I44/100)*$AJ$41)*$AH$41)),IF(Calculator!$O$6="DUALBAND A",SUM((((I44/100)*$AJ$40)*$AH$40))+(((((I44/100)*$AJ$40)*$AN$40)*$AH$40)*1.507051)-((((I44/100)*$AJ$40)*$AN$40)*$AH$40)+((((I44/100)*$AJ$41)*$AH$41)),IF(Calculator!$O$6="DUALBAND B",SUM((((I44/100)*$AJ$40)*$AH$40))+(((((I44/100)*$AJ$40)*$AN$40)*$AH$40)*1.57551)-((((I44/100)*$AJ$40)*$AN$40)*$AH$40)+((((I44/100)*$AJ$41)*$AH$41)),IF(Calculator!$O$6="DUALBAND C",SUM((((I44/100)*$AJ$40)*$AH$40))+(((((I44/100)*$AJ$40)*$AN$40)*$AH$40)*1.644088)-((((I44/100)*$AJ$40)*$AN$40)*$AH$40)+((((I44/100)*$AJ$41)*$AH$41)),IF(Calculator!$O$6="DUALBAND D",SUM((((I44/100)*$AJ$40)*$AH$40))+(((((I44/100)*$AJ$40)*$AN$40)*$AH$40)*1.712549)-((((I44/100)*$AJ$40)*$AN$40)*$AH$40)+((((I44/100)*$AJ$41)*$AH$41)),IF(Calculator!$O$6="DUALURBANE",SUM((((I44/100)*$AJ$40)*$AH$40))+(((((I44/100)*$AJ$40)*$AN$40)*$AH$40)*1.712549)-((((I44/100)*$AJ$40)*$AN$40)*$AH$40)+((((I44/100)*$AJ$41)*$AH$41)),IF(Calculator!$O$6="DUALSILVERANOD",SUM((((I44/100)*$AJ$40)*$AH$40))+(((((I44/100)*$AJ$40)*$AN$40)*$AH$40)*1.918079)-((((I44/100)*$AJ$40)*$AN$40)*$AH$40)+((((I44/100)*$AJ$41)*$AH$41)),IF(Calculator!$O$6="DUALANOD",SUM((((I44/100)*$AJ$40)*$AH$40))+(((((I44/100)*$AJ$40)*$AN$40)*$AH$40)*2.260509)-((((I44/100)*$AJ$40)*$AN$40)*$AH$40)+((((I44/100)*$AJ$41)*$AH$41))))))))))))))))))))))))</f>
        <v>0</v>
      </c>
      <c r="Y44" s="2">
        <f>IF(Calculator!$O$6="SINGLEBASE",SUM((((J44/100)*$AJ$40)*$AH$40))+((((J44/100)*$AJ$41)*$AH$41)),IF(Calculator!$O$6="SINGLEELEMENTS",SUM((((J44/100)*$AJ$40)*$AH$40))+(((((J44/100)*$AJ$40)*$AN$40)*$AH$40)*1.05)-((((J44/100)*$AJ$40)*$AN$40)*$AH$40)+((((J44/100)*$AJ$41)*$AH$41)),IF(Calculator!$O$6="SINGLESPECTRUM",SUM((((J44/100)*$AJ$40)*$AH$40))+(((((J44/100)*$AJ$40)*$AN$40)*$AH$40)*1.05)-((((J44/100)*$AJ$40)*$AN$40)*$AH$40)+((((J44/100)*$AJ$41)*$AH$41)),IF(Calculator!$O$6="SINGLEHOMESTEAD",SUM((((J44/100)*$AJ$40)*$AH$40))+(((((J44/100)*$AJ$40)*$AN$40)*$AH$40)*1.05)-((((J44/100)*$AJ$40)*$AN$40)*$AH$40)+((((J44/100)*$AJ$41)*$AH$41)),IF(Calculator!$O$6="SINGLEBAND A",SUM((((J44/100)*$AJ$40)*$AH$40))+(((((J44/100)*$AJ$40)*$AN$40)*$AH$40)*1.1)-((((J44/100)*$AJ$40)*$AN$40)*$AH$40)+((((J44/100)*$AJ$41)*$AH$41)),IF(Calculator!$O$6="SINGLEBAND B",SUM((((J44/100)*$AJ$40)*$AH$40))+(((((J44/100)*$AJ$40)*$AN$40)*$AH$40)*1.15)-((((J44/100)*$AJ$40)*$AN$40)*$AH$40)+((((J44/100)*$AJ$41)*$AH$41)),IF(Calculator!$O$6="SINGLEBAND C",SUM((((J44/100)*$AJ$40)*$AH$40))+(((((J44/100)*$AJ$40)*$AN$40)*$AH$40)*1.2)-((((J44/100)*$AJ$40)*$AN$40)*$AH$40)+((((J44/100)*$AJ$41)*$AH$41)),IF(Calculator!$O$6="SINGLEBAND D",SUM((((J44/100)*$AJ$40)*$AH$40))+(((((J44/100)*$AJ$40)*$AN$40)*$AH$40)*1.25)-((((J44/100)*$AJ$40)*$AN$40)*$AH$40)+((((J44/100)*$AJ$41)*$AH$41)),IF(Calculator!$O$6="SINGLEURBANE",SUM((((J44/100)*$AJ$40)*$AH$40))+(((((J44/100)*$AJ$40)*$AN$40)*$AH$40)*1.25)-((((J44/100)*$AJ$40)*$AN$40)*$AH$40)+((((J44/100)*$AJ$41)*$AH$41)),IF(Calculator!$O$6="SINGLESILVERANOD",SUM((((J44/100)*$AJ$40)*$AH$40))+(((((J44/100)*$AJ$40)*$AN$40)*$AH$40)*1.4)-((((J44/100)*$AJ$40)*$AN$40)*$AH$40)+((((J44/100)*$AJ$41)*$AH$41)),IF(Calculator!$O$6="SINGLEANOD",SUM((((J44/100)*$AJ$40)*$AH$40))+(((((J44/100)*$AJ$40)*$AN$40)*$AH$40)*1.65)-((((J44/100)*$AJ$40)*$AN$40)*$AH$40)+((((J44/100)*$AJ$41)*$AH$41)),IF(Calculator!$O$6="DUALBASE",SUM((((J44/100)*$AJ$40)*$AH$40))+(((((J44/100)*$AJ$40)*$AN$40)*$AH$40)*1.030011)-((((J44/100)*$AJ$40)*$AN$40)*$AH$40)+((((J44/100)*$AJ$41)*$AH$41)),IF(Calculator!$O$6="DUALELEMENTS",SUM((((J44/100)*$AJ$40)*$AH$40))+(((((J44/100)*$AJ$40)*$AN$40)*$AH$40)*1.438569)-((((J44/100)*$AJ$40)*$AN$40)*$AH$40)+((((J44/100)*$AJ$41)*$AH$41)),IF(Calculator!$O$6="DUALSPECTRUM",SUM((((J44/100)*$AJ$40)*$AH$40))+(((((J44/100)*$AJ$40)*$AN$40)*$AH$40)*1.438569)-((((J44/100)*$AJ$40)*$AN$40)*$AH$40)+((((J44/100)*$AJ$41)*$AH$41)),IF(Calculator!$O$6="DUALHOMESTEAD",SUM((((J44/100)*$AJ$40)*$AH$40))+(((((J44/100)*$AJ$40)*$AN$40)*$AH$40)*1.438569)-((((J44/100)*$AJ$40)*$AN$40)*$AH$40)+((((J44/100)*$AJ$41)*$AH$41)),IF(Calculator!$O$6="DUALBAND A",SUM((((J44/100)*$AJ$40)*$AH$40))+(((((J44/100)*$AJ$40)*$AN$40)*$AH$40)*1.507051)-((((J44/100)*$AJ$40)*$AN$40)*$AH$40)+((((J44/100)*$AJ$41)*$AH$41)),IF(Calculator!$O$6="DUALBAND B",SUM((((J44/100)*$AJ$40)*$AH$40))+(((((J44/100)*$AJ$40)*$AN$40)*$AH$40)*1.57551)-((((J44/100)*$AJ$40)*$AN$40)*$AH$40)+((((J44/100)*$AJ$41)*$AH$41)),IF(Calculator!$O$6="DUALBAND C",SUM((((J44/100)*$AJ$40)*$AH$40))+(((((J44/100)*$AJ$40)*$AN$40)*$AH$40)*1.644088)-((((J44/100)*$AJ$40)*$AN$40)*$AH$40)+((((J44/100)*$AJ$41)*$AH$41)),IF(Calculator!$O$6="DUALBAND D",SUM((((J44/100)*$AJ$40)*$AH$40))+(((((J44/100)*$AJ$40)*$AN$40)*$AH$40)*1.712549)-((((J44/100)*$AJ$40)*$AN$40)*$AH$40)+((((J44/100)*$AJ$41)*$AH$41)),IF(Calculator!$O$6="DUALURBANE",SUM((((J44/100)*$AJ$40)*$AH$40))+(((((J44/100)*$AJ$40)*$AN$40)*$AH$40)*1.712549)-((((J44/100)*$AJ$40)*$AN$40)*$AH$40)+((((J44/100)*$AJ$41)*$AH$41)),IF(Calculator!$O$6="DUALSILVERANOD",SUM((((J44/100)*$AJ$40)*$AH$40))+(((((J44/100)*$AJ$40)*$AN$40)*$AH$40)*1.918079)-((((J44/100)*$AJ$40)*$AN$40)*$AH$40)+((((J44/100)*$AJ$41)*$AH$41)),IF(Calculator!$O$6="DUALANOD",SUM((((J44/100)*$AJ$40)*$AH$40))+(((((J44/100)*$AJ$40)*$AN$40)*$AH$40)*2.260509)-((((J44/100)*$AJ$40)*$AN$40)*$AH$40)+((((J44/100)*$AJ$41)*$AH$41))))))))))))))))))))))))</f>
        <v>0</v>
      </c>
      <c r="Z44" s="2">
        <f>IF(Calculator!$O$6="SINGLEBASE",SUM((((K44/100)*$AJ$40)*$AH$40))+((((K44/100)*$AJ$41)*$AH$41)),IF(Calculator!$O$6="SINGLEELEMENTS",SUM((((K44/100)*$AJ$40)*$AH$40))+(((((K44/100)*$AJ$40)*$AN$40)*$AH$40)*1.05)-((((K44/100)*$AJ$40)*$AN$40)*$AH$40)+((((K44/100)*$AJ$41)*$AH$41)),IF(Calculator!$O$6="SINGLESPECTRUM",SUM((((K44/100)*$AJ$40)*$AH$40))+(((((K44/100)*$AJ$40)*$AN$40)*$AH$40)*1.05)-((((K44/100)*$AJ$40)*$AN$40)*$AH$40)+((((K44/100)*$AJ$41)*$AH$41)),IF(Calculator!$O$6="SINGLEHOMESTEAD",SUM((((K44/100)*$AJ$40)*$AH$40))+(((((K44/100)*$AJ$40)*$AN$40)*$AH$40)*1.05)-((((K44/100)*$AJ$40)*$AN$40)*$AH$40)+((((K44/100)*$AJ$41)*$AH$41)),IF(Calculator!$O$6="SINGLEBAND A",SUM((((K44/100)*$AJ$40)*$AH$40))+(((((K44/100)*$AJ$40)*$AN$40)*$AH$40)*1.1)-((((K44/100)*$AJ$40)*$AN$40)*$AH$40)+((((K44/100)*$AJ$41)*$AH$41)),IF(Calculator!$O$6="SINGLEBAND B",SUM((((K44/100)*$AJ$40)*$AH$40))+(((((K44/100)*$AJ$40)*$AN$40)*$AH$40)*1.15)-((((K44/100)*$AJ$40)*$AN$40)*$AH$40)+((((K44/100)*$AJ$41)*$AH$41)),IF(Calculator!$O$6="SINGLEBAND C",SUM((((K44/100)*$AJ$40)*$AH$40))+(((((K44/100)*$AJ$40)*$AN$40)*$AH$40)*1.2)-((((K44/100)*$AJ$40)*$AN$40)*$AH$40)+((((K44/100)*$AJ$41)*$AH$41)),IF(Calculator!$O$6="SINGLEBAND D",SUM((((K44/100)*$AJ$40)*$AH$40))+(((((K44/100)*$AJ$40)*$AN$40)*$AH$40)*1.25)-((((K44/100)*$AJ$40)*$AN$40)*$AH$40)+((((K44/100)*$AJ$41)*$AH$41)),IF(Calculator!$O$6="SINGLEURBANE",SUM((((K44/100)*$AJ$40)*$AH$40))+(((((K44/100)*$AJ$40)*$AN$40)*$AH$40)*1.25)-((((K44/100)*$AJ$40)*$AN$40)*$AH$40)+((((K44/100)*$AJ$41)*$AH$41)),IF(Calculator!$O$6="SINGLESILVERANOD",SUM((((K44/100)*$AJ$40)*$AH$40))+(((((K44/100)*$AJ$40)*$AN$40)*$AH$40)*1.4)-((((K44/100)*$AJ$40)*$AN$40)*$AH$40)+((((K44/100)*$AJ$41)*$AH$41)),IF(Calculator!$O$6="SINGLEANOD",SUM((((K44/100)*$AJ$40)*$AH$40))+(((((K44/100)*$AJ$40)*$AN$40)*$AH$40)*1.65)-((((K44/100)*$AJ$40)*$AN$40)*$AH$40)+((((K44/100)*$AJ$41)*$AH$41)),IF(Calculator!$O$6="DUALBASE",SUM((((K44/100)*$AJ$40)*$AH$40))+(((((K44/100)*$AJ$40)*$AN$40)*$AH$40)*1.030011)-((((K44/100)*$AJ$40)*$AN$40)*$AH$40)+((((K44/100)*$AJ$41)*$AH$41)),IF(Calculator!$O$6="DUALELEMENTS",SUM((((K44/100)*$AJ$40)*$AH$40))+(((((K44/100)*$AJ$40)*$AN$40)*$AH$40)*1.438569)-((((K44/100)*$AJ$40)*$AN$40)*$AH$40)+((((K44/100)*$AJ$41)*$AH$41)),IF(Calculator!$O$6="DUALSPECTRUM",SUM((((K44/100)*$AJ$40)*$AH$40))+(((((K44/100)*$AJ$40)*$AN$40)*$AH$40)*1.438569)-((((K44/100)*$AJ$40)*$AN$40)*$AH$40)+((((K44/100)*$AJ$41)*$AH$41)),IF(Calculator!$O$6="DUALHOMESTEAD",SUM((((K44/100)*$AJ$40)*$AH$40))+(((((K44/100)*$AJ$40)*$AN$40)*$AH$40)*1.438569)-((((K44/100)*$AJ$40)*$AN$40)*$AH$40)+((((K44/100)*$AJ$41)*$AH$41)),IF(Calculator!$O$6="DUALBAND A",SUM((((K44/100)*$AJ$40)*$AH$40))+(((((K44/100)*$AJ$40)*$AN$40)*$AH$40)*1.507051)-((((K44/100)*$AJ$40)*$AN$40)*$AH$40)+((((K44/100)*$AJ$41)*$AH$41)),IF(Calculator!$O$6="DUALBAND B",SUM((((K44/100)*$AJ$40)*$AH$40))+(((((K44/100)*$AJ$40)*$AN$40)*$AH$40)*1.57551)-((((K44/100)*$AJ$40)*$AN$40)*$AH$40)+((((K44/100)*$AJ$41)*$AH$41)),IF(Calculator!$O$6="DUALBAND C",SUM((((K44/100)*$AJ$40)*$AH$40))+(((((K44/100)*$AJ$40)*$AN$40)*$AH$40)*1.644088)-((((K44/100)*$AJ$40)*$AN$40)*$AH$40)+((((K44/100)*$AJ$41)*$AH$41)),IF(Calculator!$O$6="DUALBAND D",SUM((((K44/100)*$AJ$40)*$AH$40))+(((((K44/100)*$AJ$40)*$AN$40)*$AH$40)*1.712549)-((((K44/100)*$AJ$40)*$AN$40)*$AH$40)+((((K44/100)*$AJ$41)*$AH$41)),IF(Calculator!$O$6="DUALURBANE",SUM((((K44/100)*$AJ$40)*$AH$40))+(((((K44/100)*$AJ$40)*$AN$40)*$AH$40)*1.712549)-((((K44/100)*$AJ$40)*$AN$40)*$AH$40)+((((K44/100)*$AJ$41)*$AH$41)),IF(Calculator!$O$6="DUALSILVERANOD",SUM((((K44/100)*$AJ$40)*$AH$40))+(((((K44/100)*$AJ$40)*$AN$40)*$AH$40)*1.918079)-((((K44/100)*$AJ$40)*$AN$40)*$AH$40)+((((K44/100)*$AJ$41)*$AH$41)),IF(Calculator!$O$6="DUALANOD",SUM((((K44/100)*$AJ$40)*$AH$40))+(((((K44/100)*$AJ$40)*$AN$40)*$AH$40)*2.260509)-((((K44/100)*$AJ$40)*$AN$40)*$AH$40)+((((K44/100)*$AJ$41)*$AH$41))))))))))))))))))))))))</f>
        <v>0</v>
      </c>
      <c r="AA44" s="2">
        <f>IF(Calculator!$O$6="SINGLEBASE",SUM((((L44/100)*$AJ$40)*$AH$40))+((((L44/100)*$AJ$41)*$AH$41)),IF(Calculator!$O$6="SINGLEELEMENTS",SUM((((L44/100)*$AJ$40)*$AH$40))+(((((L44/100)*$AJ$40)*$AN$40)*$AH$40)*1.05)-((((L44/100)*$AJ$40)*$AN$40)*$AH$40)+((((L44/100)*$AJ$41)*$AH$41)),IF(Calculator!$O$6="SINGLESPECTRUM",SUM((((L44/100)*$AJ$40)*$AH$40))+(((((L44/100)*$AJ$40)*$AN$40)*$AH$40)*1.05)-((((L44/100)*$AJ$40)*$AN$40)*$AH$40)+((((L44/100)*$AJ$41)*$AH$41)),IF(Calculator!$O$6="SINGLEHOMESTEAD",SUM((((L44/100)*$AJ$40)*$AH$40))+(((((L44/100)*$AJ$40)*$AN$40)*$AH$40)*1.05)-((((L44/100)*$AJ$40)*$AN$40)*$AH$40)+((((L44/100)*$AJ$41)*$AH$41)),IF(Calculator!$O$6="SINGLEBAND A",SUM((((L44/100)*$AJ$40)*$AH$40))+(((((L44/100)*$AJ$40)*$AN$40)*$AH$40)*1.1)-((((L44/100)*$AJ$40)*$AN$40)*$AH$40)+((((L44/100)*$AJ$41)*$AH$41)),IF(Calculator!$O$6="SINGLEBAND B",SUM((((L44/100)*$AJ$40)*$AH$40))+(((((L44/100)*$AJ$40)*$AN$40)*$AH$40)*1.15)-((((L44/100)*$AJ$40)*$AN$40)*$AH$40)+((((L44/100)*$AJ$41)*$AH$41)),IF(Calculator!$O$6="SINGLEBAND C",SUM((((L44/100)*$AJ$40)*$AH$40))+(((((L44/100)*$AJ$40)*$AN$40)*$AH$40)*1.2)-((((L44/100)*$AJ$40)*$AN$40)*$AH$40)+((((L44/100)*$AJ$41)*$AH$41)),IF(Calculator!$O$6="SINGLEBAND D",SUM((((L44/100)*$AJ$40)*$AH$40))+(((((L44/100)*$AJ$40)*$AN$40)*$AH$40)*1.25)-((((L44/100)*$AJ$40)*$AN$40)*$AH$40)+((((L44/100)*$AJ$41)*$AH$41)),IF(Calculator!$O$6="SINGLEURBANE",SUM((((L44/100)*$AJ$40)*$AH$40))+(((((L44/100)*$AJ$40)*$AN$40)*$AH$40)*1.25)-((((L44/100)*$AJ$40)*$AN$40)*$AH$40)+((((L44/100)*$AJ$41)*$AH$41)),IF(Calculator!$O$6="SINGLESILVERANOD",SUM((((L44/100)*$AJ$40)*$AH$40))+(((((L44/100)*$AJ$40)*$AN$40)*$AH$40)*1.4)-((((L44/100)*$AJ$40)*$AN$40)*$AH$40)+((((L44/100)*$AJ$41)*$AH$41)),IF(Calculator!$O$6="SINGLEANOD",SUM((((L44/100)*$AJ$40)*$AH$40))+(((((L44/100)*$AJ$40)*$AN$40)*$AH$40)*1.65)-((((L44/100)*$AJ$40)*$AN$40)*$AH$40)+((((L44/100)*$AJ$41)*$AH$41)),IF(Calculator!$O$6="DUALBASE",SUM((((L44/100)*$AJ$40)*$AH$40))+(((((L44/100)*$AJ$40)*$AN$40)*$AH$40)*1.030011)-((((L44/100)*$AJ$40)*$AN$40)*$AH$40)+((((L44/100)*$AJ$41)*$AH$41)),IF(Calculator!$O$6="DUALELEMENTS",SUM((((L44/100)*$AJ$40)*$AH$40))+(((((L44/100)*$AJ$40)*$AN$40)*$AH$40)*1.438569)-((((L44/100)*$AJ$40)*$AN$40)*$AH$40)+((((L44/100)*$AJ$41)*$AH$41)),IF(Calculator!$O$6="DUALSPECTRUM",SUM((((L44/100)*$AJ$40)*$AH$40))+(((((L44/100)*$AJ$40)*$AN$40)*$AH$40)*1.438569)-((((L44/100)*$AJ$40)*$AN$40)*$AH$40)+((((L44/100)*$AJ$41)*$AH$41)),IF(Calculator!$O$6="DUALHOMESTEAD",SUM((((L44/100)*$AJ$40)*$AH$40))+(((((L44/100)*$AJ$40)*$AN$40)*$AH$40)*1.438569)-((((L44/100)*$AJ$40)*$AN$40)*$AH$40)+((((L44/100)*$AJ$41)*$AH$41)),IF(Calculator!$O$6="DUALBAND A",SUM((((L44/100)*$AJ$40)*$AH$40))+(((((L44/100)*$AJ$40)*$AN$40)*$AH$40)*1.507051)-((((L44/100)*$AJ$40)*$AN$40)*$AH$40)+((((L44/100)*$AJ$41)*$AH$41)),IF(Calculator!$O$6="DUALBAND B",SUM((((L44/100)*$AJ$40)*$AH$40))+(((((L44/100)*$AJ$40)*$AN$40)*$AH$40)*1.57551)-((((L44/100)*$AJ$40)*$AN$40)*$AH$40)+((((L44/100)*$AJ$41)*$AH$41)),IF(Calculator!$O$6="DUALBAND C",SUM((((L44/100)*$AJ$40)*$AH$40))+(((((L44/100)*$AJ$40)*$AN$40)*$AH$40)*1.644088)-((((L44/100)*$AJ$40)*$AN$40)*$AH$40)+((((L44/100)*$AJ$41)*$AH$41)),IF(Calculator!$O$6="DUALBAND D",SUM((((L44/100)*$AJ$40)*$AH$40))+(((((L44/100)*$AJ$40)*$AN$40)*$AH$40)*1.712549)-((((L44/100)*$AJ$40)*$AN$40)*$AH$40)+((((L44/100)*$AJ$41)*$AH$41)),IF(Calculator!$O$6="DUALURBANE",SUM((((L44/100)*$AJ$40)*$AH$40))+(((((L44/100)*$AJ$40)*$AN$40)*$AH$40)*1.712549)-((((L44/100)*$AJ$40)*$AN$40)*$AH$40)+((((L44/100)*$AJ$41)*$AH$41)),IF(Calculator!$O$6="DUALSILVERANOD",SUM((((L44/100)*$AJ$40)*$AH$40))+(((((L44/100)*$AJ$40)*$AN$40)*$AH$40)*1.918079)-((((L44/100)*$AJ$40)*$AN$40)*$AH$40)+((((L44/100)*$AJ$41)*$AH$41)),IF(Calculator!$O$6="DUALANOD",SUM((((L44/100)*$AJ$40)*$AH$40))+(((((L44/100)*$AJ$40)*$AN$40)*$AH$40)*2.260509)-((((L44/100)*$AJ$40)*$AN$40)*$AH$40)+((((L44/100)*$AJ$41)*$AH$41))))))))))))))))))))))))</f>
        <v>0</v>
      </c>
      <c r="AB44" s="2">
        <f>IF(Calculator!$O$6="SINGLEBASE",SUM((((M44/100)*$AJ$40)*$AH$40))+((((M44/100)*$AJ$41)*$AH$41)),IF(Calculator!$O$6="SINGLEELEMENTS",SUM((((M44/100)*$AJ$40)*$AH$40))+(((((M44/100)*$AJ$40)*$AN$40)*$AH$40)*1.05)-((((M44/100)*$AJ$40)*$AN$40)*$AH$40)+((((M44/100)*$AJ$41)*$AH$41)),IF(Calculator!$O$6="SINGLESPECTRUM",SUM((((M44/100)*$AJ$40)*$AH$40))+(((((M44/100)*$AJ$40)*$AN$40)*$AH$40)*1.05)-((((M44/100)*$AJ$40)*$AN$40)*$AH$40)+((((M44/100)*$AJ$41)*$AH$41)),IF(Calculator!$O$6="SINGLEHOMESTEAD",SUM((((M44/100)*$AJ$40)*$AH$40))+(((((M44/100)*$AJ$40)*$AN$40)*$AH$40)*1.05)-((((M44/100)*$AJ$40)*$AN$40)*$AH$40)+((((M44/100)*$AJ$41)*$AH$41)),IF(Calculator!$O$6="SINGLEBAND A",SUM((((M44/100)*$AJ$40)*$AH$40))+(((((M44/100)*$AJ$40)*$AN$40)*$AH$40)*1.1)-((((M44/100)*$AJ$40)*$AN$40)*$AH$40)+((((M44/100)*$AJ$41)*$AH$41)),IF(Calculator!$O$6="SINGLEBAND B",SUM((((M44/100)*$AJ$40)*$AH$40))+(((((M44/100)*$AJ$40)*$AN$40)*$AH$40)*1.15)-((((M44/100)*$AJ$40)*$AN$40)*$AH$40)+((((M44/100)*$AJ$41)*$AH$41)),IF(Calculator!$O$6="SINGLEBAND C",SUM((((M44/100)*$AJ$40)*$AH$40))+(((((M44/100)*$AJ$40)*$AN$40)*$AH$40)*1.2)-((((M44/100)*$AJ$40)*$AN$40)*$AH$40)+((((M44/100)*$AJ$41)*$AH$41)),IF(Calculator!$O$6="SINGLEBAND D",SUM((((M44/100)*$AJ$40)*$AH$40))+(((((M44/100)*$AJ$40)*$AN$40)*$AH$40)*1.25)-((((M44/100)*$AJ$40)*$AN$40)*$AH$40)+((((M44/100)*$AJ$41)*$AH$41)),IF(Calculator!$O$6="SINGLEURBANE",SUM((((M44/100)*$AJ$40)*$AH$40))+(((((M44/100)*$AJ$40)*$AN$40)*$AH$40)*1.25)-((((M44/100)*$AJ$40)*$AN$40)*$AH$40)+((((M44/100)*$AJ$41)*$AH$41)),IF(Calculator!$O$6="SINGLESILVERANOD",SUM((((M44/100)*$AJ$40)*$AH$40))+(((((M44/100)*$AJ$40)*$AN$40)*$AH$40)*1.4)-((((M44/100)*$AJ$40)*$AN$40)*$AH$40)+((((M44/100)*$AJ$41)*$AH$41)),IF(Calculator!$O$6="SINGLEANOD",SUM((((M44/100)*$AJ$40)*$AH$40))+(((((M44/100)*$AJ$40)*$AN$40)*$AH$40)*1.65)-((((M44/100)*$AJ$40)*$AN$40)*$AH$40)+((((M44/100)*$AJ$41)*$AH$41)),IF(Calculator!$O$6="DUALBASE",SUM((((M44/100)*$AJ$40)*$AH$40))+(((((M44/100)*$AJ$40)*$AN$40)*$AH$40)*1.030011)-((((M44/100)*$AJ$40)*$AN$40)*$AH$40)+((((M44/100)*$AJ$41)*$AH$41)),IF(Calculator!$O$6="DUALELEMENTS",SUM((((M44/100)*$AJ$40)*$AH$40))+(((((M44/100)*$AJ$40)*$AN$40)*$AH$40)*1.438569)-((((M44/100)*$AJ$40)*$AN$40)*$AH$40)+((((M44/100)*$AJ$41)*$AH$41)),IF(Calculator!$O$6="DUALSPECTRUM",SUM((((M44/100)*$AJ$40)*$AH$40))+(((((M44/100)*$AJ$40)*$AN$40)*$AH$40)*1.438569)-((((M44/100)*$AJ$40)*$AN$40)*$AH$40)+((((M44/100)*$AJ$41)*$AH$41)),IF(Calculator!$O$6="DUALHOMESTEAD",SUM((((M44/100)*$AJ$40)*$AH$40))+(((((M44/100)*$AJ$40)*$AN$40)*$AH$40)*1.438569)-((((M44/100)*$AJ$40)*$AN$40)*$AH$40)+((((M44/100)*$AJ$41)*$AH$41)),IF(Calculator!$O$6="DUALBAND A",SUM((((M44/100)*$AJ$40)*$AH$40))+(((((M44/100)*$AJ$40)*$AN$40)*$AH$40)*1.507051)-((((M44/100)*$AJ$40)*$AN$40)*$AH$40)+((((M44/100)*$AJ$41)*$AH$41)),IF(Calculator!$O$6="DUALBAND B",SUM((((M44/100)*$AJ$40)*$AH$40))+(((((M44/100)*$AJ$40)*$AN$40)*$AH$40)*1.57551)-((((M44/100)*$AJ$40)*$AN$40)*$AH$40)+((((M44/100)*$AJ$41)*$AH$41)),IF(Calculator!$O$6="DUALBAND C",SUM((((M44/100)*$AJ$40)*$AH$40))+(((((M44/100)*$AJ$40)*$AN$40)*$AH$40)*1.644088)-((((M44/100)*$AJ$40)*$AN$40)*$AH$40)+((((M44/100)*$AJ$41)*$AH$41)),IF(Calculator!$O$6="DUALBAND D",SUM((((M44/100)*$AJ$40)*$AH$40))+(((((M44/100)*$AJ$40)*$AN$40)*$AH$40)*1.712549)-((((M44/100)*$AJ$40)*$AN$40)*$AH$40)+((((M44/100)*$AJ$41)*$AH$41)),IF(Calculator!$O$6="DUALURBANE",SUM((((M44/100)*$AJ$40)*$AH$40))+(((((M44/100)*$AJ$40)*$AN$40)*$AH$40)*1.712549)-((((M44/100)*$AJ$40)*$AN$40)*$AH$40)+((((M44/100)*$AJ$41)*$AH$41)),IF(Calculator!$O$6="DUALSILVERANOD",SUM((((M44/100)*$AJ$40)*$AH$40))+(((((M44/100)*$AJ$40)*$AN$40)*$AH$40)*1.918079)-((((M44/100)*$AJ$40)*$AN$40)*$AH$40)+((((M44/100)*$AJ$41)*$AH$41)),IF(Calculator!$O$6="DUALANOD",SUM((((M44/100)*$AJ$40)*$AH$40))+(((((M44/100)*$AJ$40)*$AN$40)*$AH$40)*2.260509)-((((M44/100)*$AJ$40)*$AN$40)*$AH$40)+((((M44/100)*$AJ$41)*$AH$41))))))))))))))))))))))))</f>
        <v>0</v>
      </c>
      <c r="AC44" s="2">
        <f>IF(Calculator!$O$6="SINGLEBASE",SUM((((N44/100)*$AJ$40)*$AH$40))+((((N44/100)*$AJ$41)*$AH$41)),IF(Calculator!$O$6="SINGLEELEMENTS",SUM((((N44/100)*$AJ$40)*$AH$40))+(((((N44/100)*$AJ$40)*$AN$40)*$AH$40)*1.05)-((((N44/100)*$AJ$40)*$AN$40)*$AH$40)+((((N44/100)*$AJ$41)*$AH$41)),IF(Calculator!$O$6="SINGLESPECTRUM",SUM((((N44/100)*$AJ$40)*$AH$40))+(((((N44/100)*$AJ$40)*$AN$40)*$AH$40)*1.05)-((((N44/100)*$AJ$40)*$AN$40)*$AH$40)+((((N44/100)*$AJ$41)*$AH$41)),IF(Calculator!$O$6="SINGLEHOMESTEAD",SUM((((N44/100)*$AJ$40)*$AH$40))+(((((N44/100)*$AJ$40)*$AN$40)*$AH$40)*1.05)-((((N44/100)*$AJ$40)*$AN$40)*$AH$40)+((((N44/100)*$AJ$41)*$AH$41)),IF(Calculator!$O$6="SINGLEBAND A",SUM((((N44/100)*$AJ$40)*$AH$40))+(((((N44/100)*$AJ$40)*$AN$40)*$AH$40)*1.1)-((((N44/100)*$AJ$40)*$AN$40)*$AH$40)+((((N44/100)*$AJ$41)*$AH$41)),IF(Calculator!$O$6="SINGLEBAND B",SUM((((N44/100)*$AJ$40)*$AH$40))+(((((N44/100)*$AJ$40)*$AN$40)*$AH$40)*1.15)-((((N44/100)*$AJ$40)*$AN$40)*$AH$40)+((((N44/100)*$AJ$41)*$AH$41)),IF(Calculator!$O$6="SINGLEBAND C",SUM((((N44/100)*$AJ$40)*$AH$40))+(((((N44/100)*$AJ$40)*$AN$40)*$AH$40)*1.2)-((((N44/100)*$AJ$40)*$AN$40)*$AH$40)+((((N44/100)*$AJ$41)*$AH$41)),IF(Calculator!$O$6="SINGLEBAND D",SUM((((N44/100)*$AJ$40)*$AH$40))+(((((N44/100)*$AJ$40)*$AN$40)*$AH$40)*1.25)-((((N44/100)*$AJ$40)*$AN$40)*$AH$40)+((((N44/100)*$AJ$41)*$AH$41)),IF(Calculator!$O$6="SINGLEURBANE",SUM((((N44/100)*$AJ$40)*$AH$40))+(((((N44/100)*$AJ$40)*$AN$40)*$AH$40)*1.25)-((((N44/100)*$AJ$40)*$AN$40)*$AH$40)+((((N44/100)*$AJ$41)*$AH$41)),IF(Calculator!$O$6="SINGLESILVERANOD",SUM((((N44/100)*$AJ$40)*$AH$40))+(((((N44/100)*$AJ$40)*$AN$40)*$AH$40)*1.4)-((((N44/100)*$AJ$40)*$AN$40)*$AH$40)+((((N44/100)*$AJ$41)*$AH$41)),IF(Calculator!$O$6="SINGLEANOD",SUM((((N44/100)*$AJ$40)*$AH$40))+(((((N44/100)*$AJ$40)*$AN$40)*$AH$40)*1.65)-((((N44/100)*$AJ$40)*$AN$40)*$AH$40)+((((N44/100)*$AJ$41)*$AH$41)),IF(Calculator!$O$6="DUALBASE",SUM((((N44/100)*$AJ$40)*$AH$40))+(((((N44/100)*$AJ$40)*$AN$40)*$AH$40)*1.030011)-((((N44/100)*$AJ$40)*$AN$40)*$AH$40)+((((N44/100)*$AJ$41)*$AH$41)),IF(Calculator!$O$6="DUALELEMENTS",SUM((((N44/100)*$AJ$40)*$AH$40))+(((((N44/100)*$AJ$40)*$AN$40)*$AH$40)*1.438569)-((((N44/100)*$AJ$40)*$AN$40)*$AH$40)+((((N44/100)*$AJ$41)*$AH$41)),IF(Calculator!$O$6="DUALSPECTRUM",SUM((((N44/100)*$AJ$40)*$AH$40))+(((((N44/100)*$AJ$40)*$AN$40)*$AH$40)*1.438569)-((((N44/100)*$AJ$40)*$AN$40)*$AH$40)+((((N44/100)*$AJ$41)*$AH$41)),IF(Calculator!$O$6="DUALHOMESTEAD",SUM((((N44/100)*$AJ$40)*$AH$40))+(((((N44/100)*$AJ$40)*$AN$40)*$AH$40)*1.438569)-((((N44/100)*$AJ$40)*$AN$40)*$AH$40)+((((N44/100)*$AJ$41)*$AH$41)),IF(Calculator!$O$6="DUALBAND A",SUM((((N44/100)*$AJ$40)*$AH$40))+(((((N44/100)*$AJ$40)*$AN$40)*$AH$40)*1.507051)-((((N44/100)*$AJ$40)*$AN$40)*$AH$40)+((((N44/100)*$AJ$41)*$AH$41)),IF(Calculator!$O$6="DUALBAND B",SUM((((N44/100)*$AJ$40)*$AH$40))+(((((N44/100)*$AJ$40)*$AN$40)*$AH$40)*1.57551)-((((N44/100)*$AJ$40)*$AN$40)*$AH$40)+((((N44/100)*$AJ$41)*$AH$41)),IF(Calculator!$O$6="DUALBAND C",SUM((((N44/100)*$AJ$40)*$AH$40))+(((((N44/100)*$AJ$40)*$AN$40)*$AH$40)*1.644088)-((((N44/100)*$AJ$40)*$AN$40)*$AH$40)+((((N44/100)*$AJ$41)*$AH$41)),IF(Calculator!$O$6="DUALBAND D",SUM((((N44/100)*$AJ$40)*$AH$40))+(((((N44/100)*$AJ$40)*$AN$40)*$AH$40)*1.712549)-((((N44/100)*$AJ$40)*$AN$40)*$AH$40)+((((N44/100)*$AJ$41)*$AH$41)),IF(Calculator!$O$6="DUALURBANE",SUM((((N44/100)*$AJ$40)*$AH$40))+(((((N44/100)*$AJ$40)*$AN$40)*$AH$40)*1.712549)-((((N44/100)*$AJ$40)*$AN$40)*$AH$40)+((((N44/100)*$AJ$41)*$AH$41)),IF(Calculator!$O$6="DUALSILVERANOD",SUM((((N44/100)*$AJ$40)*$AH$40))+(((((N44/100)*$AJ$40)*$AN$40)*$AH$40)*1.918079)-((((N44/100)*$AJ$40)*$AN$40)*$AH$40)+((((N44/100)*$AJ$41)*$AH$41)),IF(Calculator!$O$6="DUALANOD",SUM((((N44/100)*$AJ$40)*$AH$40))+(((((N44/100)*$AJ$40)*$AN$40)*$AH$40)*2.260509)-((((N44/100)*$AJ$40)*$AN$40)*$AH$40)+((((N44/100)*$AJ$41)*$AH$41))))))))))))))))))))))))</f>
        <v>0</v>
      </c>
      <c r="AE44" t="s">
        <v>1394</v>
      </c>
      <c r="AF44">
        <f>VLOOKUP('Front Sheet'!$C$7,'Dual Rail XX DATA'!P40:AC53,(AF43),FALSE)</f>
        <v>0</v>
      </c>
    </row>
    <row r="45" spans="1:40">
      <c r="A45" s="8" t="s">
        <v>1395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P45" s="8">
        <v>2200</v>
      </c>
      <c r="Q45" s="2">
        <f>IF(Calculator!$O$6="SINGLEBASE",SUM((((B45/100)*$AJ$40)*$AH$40))+((((B45/100)*$AJ$41)*$AH$41)),IF(Calculator!$O$6="SINGLEELEMENTS",SUM((((B45/100)*$AJ$40)*$AH$40))+(((((B45/100)*$AJ$40)*$AN$40)*$AH$40)*1.05)-((((B45/100)*$AJ$40)*$AN$40)*$AH$40)+((((B45/100)*$AJ$41)*$AH$41)),IF(Calculator!$O$6="SINGLESPECTRUM",SUM((((B45/100)*$AJ$40)*$AH$40))+(((((B45/100)*$AJ$40)*$AN$40)*$AH$40)*1.05)-((((B45/100)*$AJ$40)*$AN$40)*$AH$40)+((((B45/100)*$AJ$41)*$AH$41)),IF(Calculator!$O$6="SINGLEHOMESTEAD",SUM((((B45/100)*$AJ$40)*$AH$40))+(((((B45/100)*$AJ$40)*$AN$40)*$AH$40)*1.05)-((((B45/100)*$AJ$40)*$AN$40)*$AH$40)+((((B45/100)*$AJ$41)*$AH$41)),IF(Calculator!$O$6="SINGLEBAND A",SUM((((B45/100)*$AJ$40)*$AH$40))+(((((B45/100)*$AJ$40)*$AN$40)*$AH$40)*1.1)-((((B45/100)*$AJ$40)*$AN$40)*$AH$40)+((((B45/100)*$AJ$41)*$AH$41)),IF(Calculator!$O$6="SINGLEBAND B",SUM((((B45/100)*$AJ$40)*$AH$40))+(((((B45/100)*$AJ$40)*$AN$40)*$AH$40)*1.15)-((((B45/100)*$AJ$40)*$AN$40)*$AH$40)+((((B45/100)*$AJ$41)*$AH$41)),IF(Calculator!$O$6="SINGLEBAND C",SUM((((B45/100)*$AJ$40)*$AH$40))+(((((B45/100)*$AJ$40)*$AN$40)*$AH$40)*1.2)-((((B45/100)*$AJ$40)*$AN$40)*$AH$40)+((((B45/100)*$AJ$41)*$AH$41)),IF(Calculator!$O$6="SINGLEBAND D",SUM((((B45/100)*$AJ$40)*$AH$40))+(((((B45/100)*$AJ$40)*$AN$40)*$AH$40)*1.25)-((((B45/100)*$AJ$40)*$AN$40)*$AH$40)+((((B45/100)*$AJ$41)*$AH$41)),IF(Calculator!$O$6="SINGLEURBANE",SUM((((B45/100)*$AJ$40)*$AH$40))+(((((B45/100)*$AJ$40)*$AN$40)*$AH$40)*1.25)-((((B45/100)*$AJ$40)*$AN$40)*$AH$40)+((((B45/100)*$AJ$41)*$AH$41)),IF(Calculator!$O$6="SINGLESILVERANOD",SUM((((B45/100)*$AJ$40)*$AH$40))+(((((B45/100)*$AJ$40)*$AN$40)*$AH$40)*1.4)-((((B45/100)*$AJ$40)*$AN$40)*$AH$40)+((((B45/100)*$AJ$41)*$AH$41)),IF(Calculator!$O$6="SINGLEANOD",SUM((((B45/100)*$AJ$40)*$AH$40))+(((((B45/100)*$AJ$40)*$AN$40)*$AH$40)*1.65)-((((B45/100)*$AJ$40)*$AN$40)*$AH$40)+((((B45/100)*$AJ$41)*$AH$41)),IF(Calculator!$O$6="DUALBASE",SUM((((B45/100)*$AJ$40)*$AH$40))+(((((B45/100)*$AJ$40)*$AN$40)*$AH$40)*1.030011)-((((B45/100)*$AJ$40)*$AN$40)*$AH$40)+((((B45/100)*$AJ$41)*$AH$41)),IF(Calculator!$O$6="DUALELEMENTS",SUM((((B45/100)*$AJ$40)*$AH$40))+(((((B45/100)*$AJ$40)*$AN$40)*$AH$40)*1.438569)-((((B45/100)*$AJ$40)*$AN$40)*$AH$40)+((((B45/100)*$AJ$41)*$AH$41)),IF(Calculator!$O$6="DUALSPECTRUM",SUM((((B45/100)*$AJ$40)*$AH$40))+(((((B45/100)*$AJ$40)*$AN$40)*$AH$40)*1.438569)-((((B45/100)*$AJ$40)*$AN$40)*$AH$40)+((((B45/100)*$AJ$41)*$AH$41)),IF(Calculator!$O$6="DUALHOMESTEAD",SUM((((B45/100)*$AJ$40)*$AH$40))+(((((B45/100)*$AJ$40)*$AN$40)*$AH$40)*1.438569)-((((B45/100)*$AJ$40)*$AN$40)*$AH$40)+((((B45/100)*$AJ$41)*$AH$41)),IF(Calculator!$O$6="DUALBAND A",SUM((((B45/100)*$AJ$40)*$AH$40))+(((((B45/100)*$AJ$40)*$AN$40)*$AH$40)*1.507051)-((((B45/100)*$AJ$40)*$AN$40)*$AH$40)+((((B45/100)*$AJ$41)*$AH$41)),IF(Calculator!$O$6="DUALBAND B",SUM((((B45/100)*$AJ$40)*$AH$40))+(((((B45/100)*$AJ$40)*$AN$40)*$AH$40)*1.57551)-((((B45/100)*$AJ$40)*$AN$40)*$AH$40)+((((B45/100)*$AJ$41)*$AH$41)),IF(Calculator!$O$6="DUALBAND C",SUM((((B45/100)*$AJ$40)*$AH$40))+(((((B45/100)*$AJ$40)*$AN$40)*$AH$40)*1.644088)-((((B45/100)*$AJ$40)*$AN$40)*$AH$40)+((((B45/100)*$AJ$41)*$AH$41)),IF(Calculator!$O$6="DUALBAND D",SUM((((B45/100)*$AJ$40)*$AH$40))+(((((B45/100)*$AJ$40)*$AN$40)*$AH$40)*1.712549)-((((B45/100)*$AJ$40)*$AN$40)*$AH$40)+((((B45/100)*$AJ$41)*$AH$41)),IF(Calculator!$O$6="DUALURBANE",SUM((((B45/100)*$AJ$40)*$AH$40))+(((((B45/100)*$AJ$40)*$AN$40)*$AH$40)*1.712549)-((((B45/100)*$AJ$40)*$AN$40)*$AH$40)+((((B45/100)*$AJ$41)*$AH$41)),IF(Calculator!$O$6="DUALSILVERANOD",SUM((((B45/100)*$AJ$40)*$AH$40))+(((((B45/100)*$AJ$40)*$AN$40)*$AH$40)*1.918079)-((((B45/100)*$AJ$40)*$AN$40)*$AH$40)+((((B45/100)*$AJ$41)*$AH$41)),IF(Calculator!$O$6="DUALANOD",SUM((((B45/100)*$AJ$40)*$AH$40))+(((((B45/100)*$AJ$40)*$AN$40)*$AH$40)*2.260509)-((((B45/100)*$AJ$40)*$AN$40)*$AH$40)+((((B45/100)*$AJ$41)*$AH$41))))))))))))))))))))))))</f>
        <v>0</v>
      </c>
      <c r="R45" s="2">
        <f>IF(Calculator!$O$6="SINGLEBASE",SUM((((C45/100)*$AJ$40)*$AH$40))+((((C45/100)*$AJ$41)*$AH$41)),IF(Calculator!$O$6="SINGLEELEMENTS",SUM((((C45/100)*$AJ$40)*$AH$40))+(((((C45/100)*$AJ$40)*$AN$40)*$AH$40)*1.05)-((((C45/100)*$AJ$40)*$AN$40)*$AH$40)+((((C45/100)*$AJ$41)*$AH$41)),IF(Calculator!$O$6="SINGLESPECTRUM",SUM((((C45/100)*$AJ$40)*$AH$40))+(((((C45/100)*$AJ$40)*$AN$40)*$AH$40)*1.05)-((((C45/100)*$AJ$40)*$AN$40)*$AH$40)+((((C45/100)*$AJ$41)*$AH$41)),IF(Calculator!$O$6="SINGLEHOMESTEAD",SUM((((C45/100)*$AJ$40)*$AH$40))+(((((C45/100)*$AJ$40)*$AN$40)*$AH$40)*1.05)-((((C45/100)*$AJ$40)*$AN$40)*$AH$40)+((((C45/100)*$AJ$41)*$AH$41)),IF(Calculator!$O$6="SINGLEBAND A",SUM((((C45/100)*$AJ$40)*$AH$40))+(((((C45/100)*$AJ$40)*$AN$40)*$AH$40)*1.1)-((((C45/100)*$AJ$40)*$AN$40)*$AH$40)+((((C45/100)*$AJ$41)*$AH$41)),IF(Calculator!$O$6="SINGLEBAND B",SUM((((C45/100)*$AJ$40)*$AH$40))+(((((C45/100)*$AJ$40)*$AN$40)*$AH$40)*1.15)-((((C45/100)*$AJ$40)*$AN$40)*$AH$40)+((((C45/100)*$AJ$41)*$AH$41)),IF(Calculator!$O$6="SINGLEBAND C",SUM((((C45/100)*$AJ$40)*$AH$40))+(((((C45/100)*$AJ$40)*$AN$40)*$AH$40)*1.2)-((((C45/100)*$AJ$40)*$AN$40)*$AH$40)+((((C45/100)*$AJ$41)*$AH$41)),IF(Calculator!$O$6="SINGLEBAND D",SUM((((C45/100)*$AJ$40)*$AH$40))+(((((C45/100)*$AJ$40)*$AN$40)*$AH$40)*1.25)-((((C45/100)*$AJ$40)*$AN$40)*$AH$40)+((((C45/100)*$AJ$41)*$AH$41)),IF(Calculator!$O$6="SINGLEURBANE",SUM((((C45/100)*$AJ$40)*$AH$40))+(((((C45/100)*$AJ$40)*$AN$40)*$AH$40)*1.25)-((((C45/100)*$AJ$40)*$AN$40)*$AH$40)+((((C45/100)*$AJ$41)*$AH$41)),IF(Calculator!$O$6="SINGLESILVERANOD",SUM((((C45/100)*$AJ$40)*$AH$40))+(((((C45/100)*$AJ$40)*$AN$40)*$AH$40)*1.4)-((((C45/100)*$AJ$40)*$AN$40)*$AH$40)+((((C45/100)*$AJ$41)*$AH$41)),IF(Calculator!$O$6="SINGLEANOD",SUM((((C45/100)*$AJ$40)*$AH$40))+(((((C45/100)*$AJ$40)*$AN$40)*$AH$40)*1.65)-((((C45/100)*$AJ$40)*$AN$40)*$AH$40)+((((C45/100)*$AJ$41)*$AH$41)),IF(Calculator!$O$6="DUALBASE",SUM((((C45/100)*$AJ$40)*$AH$40))+(((((C45/100)*$AJ$40)*$AN$40)*$AH$40)*1.030011)-((((C45/100)*$AJ$40)*$AN$40)*$AH$40)+((((C45/100)*$AJ$41)*$AH$41)),IF(Calculator!$O$6="DUALELEMENTS",SUM((((C45/100)*$AJ$40)*$AH$40))+(((((C45/100)*$AJ$40)*$AN$40)*$AH$40)*1.438569)-((((C45/100)*$AJ$40)*$AN$40)*$AH$40)+((((C45/100)*$AJ$41)*$AH$41)),IF(Calculator!$O$6="DUALSPECTRUM",SUM((((C45/100)*$AJ$40)*$AH$40))+(((((C45/100)*$AJ$40)*$AN$40)*$AH$40)*1.438569)-((((C45/100)*$AJ$40)*$AN$40)*$AH$40)+((((C45/100)*$AJ$41)*$AH$41)),IF(Calculator!$O$6="DUALHOMESTEAD",SUM((((C45/100)*$AJ$40)*$AH$40))+(((((C45/100)*$AJ$40)*$AN$40)*$AH$40)*1.438569)-((((C45/100)*$AJ$40)*$AN$40)*$AH$40)+((((C45/100)*$AJ$41)*$AH$41)),IF(Calculator!$O$6="DUALBAND A",SUM((((C45/100)*$AJ$40)*$AH$40))+(((((C45/100)*$AJ$40)*$AN$40)*$AH$40)*1.507051)-((((C45/100)*$AJ$40)*$AN$40)*$AH$40)+((((C45/100)*$AJ$41)*$AH$41)),IF(Calculator!$O$6="DUALBAND B",SUM((((C45/100)*$AJ$40)*$AH$40))+(((((C45/100)*$AJ$40)*$AN$40)*$AH$40)*1.57551)-((((C45/100)*$AJ$40)*$AN$40)*$AH$40)+((((C45/100)*$AJ$41)*$AH$41)),IF(Calculator!$O$6="DUALBAND C",SUM((((C45/100)*$AJ$40)*$AH$40))+(((((C45/100)*$AJ$40)*$AN$40)*$AH$40)*1.644088)-((((C45/100)*$AJ$40)*$AN$40)*$AH$40)+((((C45/100)*$AJ$41)*$AH$41)),IF(Calculator!$O$6="DUALBAND D",SUM((((C45/100)*$AJ$40)*$AH$40))+(((((C45/100)*$AJ$40)*$AN$40)*$AH$40)*1.712549)-((((C45/100)*$AJ$40)*$AN$40)*$AH$40)+((((C45/100)*$AJ$41)*$AH$41)),IF(Calculator!$O$6="DUALURBANE",SUM((((C45/100)*$AJ$40)*$AH$40))+(((((C45/100)*$AJ$40)*$AN$40)*$AH$40)*1.712549)-((((C45/100)*$AJ$40)*$AN$40)*$AH$40)+((((C45/100)*$AJ$41)*$AH$41)),IF(Calculator!$O$6="DUALSILVERANOD",SUM((((C45/100)*$AJ$40)*$AH$40))+(((((C45/100)*$AJ$40)*$AN$40)*$AH$40)*1.918079)-((((C45/100)*$AJ$40)*$AN$40)*$AH$40)+((((C45/100)*$AJ$41)*$AH$41)),IF(Calculator!$O$6="DUALANOD",SUM((((C45/100)*$AJ$40)*$AH$40))+(((((C45/100)*$AJ$40)*$AN$40)*$AH$40)*2.260509)-((((C45/100)*$AJ$40)*$AN$40)*$AH$40)+((((C45/100)*$AJ$41)*$AH$41))))))))))))))))))))))))</f>
        <v>0</v>
      </c>
      <c r="S45" s="2">
        <f>IF(Calculator!$O$6="SINGLEBASE",SUM((((D45/100)*$AJ$40)*$AH$40))+((((D45/100)*$AJ$41)*$AH$41)),IF(Calculator!$O$6="SINGLEELEMENTS",SUM((((D45/100)*$AJ$40)*$AH$40))+(((((D45/100)*$AJ$40)*$AN$40)*$AH$40)*1.05)-((((D45/100)*$AJ$40)*$AN$40)*$AH$40)+((((D45/100)*$AJ$41)*$AH$41)),IF(Calculator!$O$6="SINGLESPECTRUM",SUM((((D45/100)*$AJ$40)*$AH$40))+(((((D45/100)*$AJ$40)*$AN$40)*$AH$40)*1.05)-((((D45/100)*$AJ$40)*$AN$40)*$AH$40)+((((D45/100)*$AJ$41)*$AH$41)),IF(Calculator!$O$6="SINGLEHOMESTEAD",SUM((((D45/100)*$AJ$40)*$AH$40))+(((((D45/100)*$AJ$40)*$AN$40)*$AH$40)*1.05)-((((D45/100)*$AJ$40)*$AN$40)*$AH$40)+((((D45/100)*$AJ$41)*$AH$41)),IF(Calculator!$O$6="SINGLEBAND A",SUM((((D45/100)*$AJ$40)*$AH$40))+(((((D45/100)*$AJ$40)*$AN$40)*$AH$40)*1.1)-((((D45/100)*$AJ$40)*$AN$40)*$AH$40)+((((D45/100)*$AJ$41)*$AH$41)),IF(Calculator!$O$6="SINGLEBAND B",SUM((((D45/100)*$AJ$40)*$AH$40))+(((((D45/100)*$AJ$40)*$AN$40)*$AH$40)*1.15)-((((D45/100)*$AJ$40)*$AN$40)*$AH$40)+((((D45/100)*$AJ$41)*$AH$41)),IF(Calculator!$O$6="SINGLEBAND C",SUM((((D45/100)*$AJ$40)*$AH$40))+(((((D45/100)*$AJ$40)*$AN$40)*$AH$40)*1.2)-((((D45/100)*$AJ$40)*$AN$40)*$AH$40)+((((D45/100)*$AJ$41)*$AH$41)),IF(Calculator!$O$6="SINGLEBAND D",SUM((((D45/100)*$AJ$40)*$AH$40))+(((((D45/100)*$AJ$40)*$AN$40)*$AH$40)*1.25)-((((D45/100)*$AJ$40)*$AN$40)*$AH$40)+((((D45/100)*$AJ$41)*$AH$41)),IF(Calculator!$O$6="SINGLEURBANE",SUM((((D45/100)*$AJ$40)*$AH$40))+(((((D45/100)*$AJ$40)*$AN$40)*$AH$40)*1.25)-((((D45/100)*$AJ$40)*$AN$40)*$AH$40)+((((D45/100)*$AJ$41)*$AH$41)),IF(Calculator!$O$6="SINGLESILVERANOD",SUM((((D45/100)*$AJ$40)*$AH$40))+(((((D45/100)*$AJ$40)*$AN$40)*$AH$40)*1.4)-((((D45/100)*$AJ$40)*$AN$40)*$AH$40)+((((D45/100)*$AJ$41)*$AH$41)),IF(Calculator!$O$6="SINGLEANOD",SUM((((D45/100)*$AJ$40)*$AH$40))+(((((D45/100)*$AJ$40)*$AN$40)*$AH$40)*1.65)-((((D45/100)*$AJ$40)*$AN$40)*$AH$40)+((((D45/100)*$AJ$41)*$AH$41)),IF(Calculator!$O$6="DUALBASE",SUM((((D45/100)*$AJ$40)*$AH$40))+(((((D45/100)*$AJ$40)*$AN$40)*$AH$40)*1.030011)-((((D45/100)*$AJ$40)*$AN$40)*$AH$40)+((((D45/100)*$AJ$41)*$AH$41)),IF(Calculator!$O$6="DUALELEMENTS",SUM((((D45/100)*$AJ$40)*$AH$40))+(((((D45/100)*$AJ$40)*$AN$40)*$AH$40)*1.438569)-((((D45/100)*$AJ$40)*$AN$40)*$AH$40)+((((D45/100)*$AJ$41)*$AH$41)),IF(Calculator!$O$6="DUALSPECTRUM",SUM((((D45/100)*$AJ$40)*$AH$40))+(((((D45/100)*$AJ$40)*$AN$40)*$AH$40)*1.438569)-((((D45/100)*$AJ$40)*$AN$40)*$AH$40)+((((D45/100)*$AJ$41)*$AH$41)),IF(Calculator!$O$6="DUALHOMESTEAD",SUM((((D45/100)*$AJ$40)*$AH$40))+(((((D45/100)*$AJ$40)*$AN$40)*$AH$40)*1.438569)-((((D45/100)*$AJ$40)*$AN$40)*$AH$40)+((((D45/100)*$AJ$41)*$AH$41)),IF(Calculator!$O$6="DUALBAND A",SUM((((D45/100)*$AJ$40)*$AH$40))+(((((D45/100)*$AJ$40)*$AN$40)*$AH$40)*1.507051)-((((D45/100)*$AJ$40)*$AN$40)*$AH$40)+((((D45/100)*$AJ$41)*$AH$41)),IF(Calculator!$O$6="DUALBAND B",SUM((((D45/100)*$AJ$40)*$AH$40))+(((((D45/100)*$AJ$40)*$AN$40)*$AH$40)*1.57551)-((((D45/100)*$AJ$40)*$AN$40)*$AH$40)+((((D45/100)*$AJ$41)*$AH$41)),IF(Calculator!$O$6="DUALBAND C",SUM((((D45/100)*$AJ$40)*$AH$40))+(((((D45/100)*$AJ$40)*$AN$40)*$AH$40)*1.644088)-((((D45/100)*$AJ$40)*$AN$40)*$AH$40)+((((D45/100)*$AJ$41)*$AH$41)),IF(Calculator!$O$6="DUALBAND D",SUM((((D45/100)*$AJ$40)*$AH$40))+(((((D45/100)*$AJ$40)*$AN$40)*$AH$40)*1.712549)-((((D45/100)*$AJ$40)*$AN$40)*$AH$40)+((((D45/100)*$AJ$41)*$AH$41)),IF(Calculator!$O$6="DUALURBANE",SUM((((D45/100)*$AJ$40)*$AH$40))+(((((D45/100)*$AJ$40)*$AN$40)*$AH$40)*1.712549)-((((D45/100)*$AJ$40)*$AN$40)*$AH$40)+((((D45/100)*$AJ$41)*$AH$41)),IF(Calculator!$O$6="DUALSILVERANOD",SUM((((D45/100)*$AJ$40)*$AH$40))+(((((D45/100)*$AJ$40)*$AN$40)*$AH$40)*1.918079)-((((D45/100)*$AJ$40)*$AN$40)*$AH$40)+((((D45/100)*$AJ$41)*$AH$41)),IF(Calculator!$O$6="DUALANOD",SUM((((D45/100)*$AJ$40)*$AH$40))+(((((D45/100)*$AJ$40)*$AN$40)*$AH$40)*2.260509)-((((D45/100)*$AJ$40)*$AN$40)*$AH$40)+((((D45/100)*$AJ$41)*$AH$41))))))))))))))))))))))))</f>
        <v>0</v>
      </c>
      <c r="T45" s="2">
        <f>IF(Calculator!$O$6="SINGLEBASE",SUM((((E45/100)*$AJ$40)*$AH$40))+((((E45/100)*$AJ$41)*$AH$41)),IF(Calculator!$O$6="SINGLEELEMENTS",SUM((((E45/100)*$AJ$40)*$AH$40))+(((((E45/100)*$AJ$40)*$AN$40)*$AH$40)*1.05)-((((E45/100)*$AJ$40)*$AN$40)*$AH$40)+((((E45/100)*$AJ$41)*$AH$41)),IF(Calculator!$O$6="SINGLESPECTRUM",SUM((((E45/100)*$AJ$40)*$AH$40))+(((((E45/100)*$AJ$40)*$AN$40)*$AH$40)*1.05)-((((E45/100)*$AJ$40)*$AN$40)*$AH$40)+((((E45/100)*$AJ$41)*$AH$41)),IF(Calculator!$O$6="SINGLEHOMESTEAD",SUM((((E45/100)*$AJ$40)*$AH$40))+(((((E45/100)*$AJ$40)*$AN$40)*$AH$40)*1.05)-((((E45/100)*$AJ$40)*$AN$40)*$AH$40)+((((E45/100)*$AJ$41)*$AH$41)),IF(Calculator!$O$6="SINGLEBAND A",SUM((((E45/100)*$AJ$40)*$AH$40))+(((((E45/100)*$AJ$40)*$AN$40)*$AH$40)*1.1)-((((E45/100)*$AJ$40)*$AN$40)*$AH$40)+((((E45/100)*$AJ$41)*$AH$41)),IF(Calculator!$O$6="SINGLEBAND B",SUM((((E45/100)*$AJ$40)*$AH$40))+(((((E45/100)*$AJ$40)*$AN$40)*$AH$40)*1.15)-((((E45/100)*$AJ$40)*$AN$40)*$AH$40)+((((E45/100)*$AJ$41)*$AH$41)),IF(Calculator!$O$6="SINGLEBAND C",SUM((((E45/100)*$AJ$40)*$AH$40))+(((((E45/100)*$AJ$40)*$AN$40)*$AH$40)*1.2)-((((E45/100)*$AJ$40)*$AN$40)*$AH$40)+((((E45/100)*$AJ$41)*$AH$41)),IF(Calculator!$O$6="SINGLEBAND D",SUM((((E45/100)*$AJ$40)*$AH$40))+(((((E45/100)*$AJ$40)*$AN$40)*$AH$40)*1.25)-((((E45/100)*$AJ$40)*$AN$40)*$AH$40)+((((E45/100)*$AJ$41)*$AH$41)),IF(Calculator!$O$6="SINGLEURBANE",SUM((((E45/100)*$AJ$40)*$AH$40))+(((((E45/100)*$AJ$40)*$AN$40)*$AH$40)*1.25)-((((E45/100)*$AJ$40)*$AN$40)*$AH$40)+((((E45/100)*$AJ$41)*$AH$41)),IF(Calculator!$O$6="SINGLESILVERANOD",SUM((((E45/100)*$AJ$40)*$AH$40))+(((((E45/100)*$AJ$40)*$AN$40)*$AH$40)*1.4)-((((E45/100)*$AJ$40)*$AN$40)*$AH$40)+((((E45/100)*$AJ$41)*$AH$41)),IF(Calculator!$O$6="SINGLEANOD",SUM((((E45/100)*$AJ$40)*$AH$40))+(((((E45/100)*$AJ$40)*$AN$40)*$AH$40)*1.65)-((((E45/100)*$AJ$40)*$AN$40)*$AH$40)+((((E45/100)*$AJ$41)*$AH$41)),IF(Calculator!$O$6="DUALBASE",SUM((((E45/100)*$AJ$40)*$AH$40))+(((((E45/100)*$AJ$40)*$AN$40)*$AH$40)*1.030011)-((((E45/100)*$AJ$40)*$AN$40)*$AH$40)+((((E45/100)*$AJ$41)*$AH$41)),IF(Calculator!$O$6="DUALELEMENTS",SUM((((E45/100)*$AJ$40)*$AH$40))+(((((E45/100)*$AJ$40)*$AN$40)*$AH$40)*1.438569)-((((E45/100)*$AJ$40)*$AN$40)*$AH$40)+((((E45/100)*$AJ$41)*$AH$41)),IF(Calculator!$O$6="DUALSPECTRUM",SUM((((E45/100)*$AJ$40)*$AH$40))+(((((E45/100)*$AJ$40)*$AN$40)*$AH$40)*1.438569)-((((E45/100)*$AJ$40)*$AN$40)*$AH$40)+((((E45/100)*$AJ$41)*$AH$41)),IF(Calculator!$O$6="DUALHOMESTEAD",SUM((((E45/100)*$AJ$40)*$AH$40))+(((((E45/100)*$AJ$40)*$AN$40)*$AH$40)*1.438569)-((((E45/100)*$AJ$40)*$AN$40)*$AH$40)+((((E45/100)*$AJ$41)*$AH$41)),IF(Calculator!$O$6="DUALBAND A",SUM((((E45/100)*$AJ$40)*$AH$40))+(((((E45/100)*$AJ$40)*$AN$40)*$AH$40)*1.507051)-((((E45/100)*$AJ$40)*$AN$40)*$AH$40)+((((E45/100)*$AJ$41)*$AH$41)),IF(Calculator!$O$6="DUALBAND B",SUM((((E45/100)*$AJ$40)*$AH$40))+(((((E45/100)*$AJ$40)*$AN$40)*$AH$40)*1.57551)-((((E45/100)*$AJ$40)*$AN$40)*$AH$40)+((((E45/100)*$AJ$41)*$AH$41)),IF(Calculator!$O$6="DUALBAND C",SUM((((E45/100)*$AJ$40)*$AH$40))+(((((E45/100)*$AJ$40)*$AN$40)*$AH$40)*1.644088)-((((E45/100)*$AJ$40)*$AN$40)*$AH$40)+((((E45/100)*$AJ$41)*$AH$41)),IF(Calculator!$O$6="DUALBAND D",SUM((((E45/100)*$AJ$40)*$AH$40))+(((((E45/100)*$AJ$40)*$AN$40)*$AH$40)*1.712549)-((((E45/100)*$AJ$40)*$AN$40)*$AH$40)+((((E45/100)*$AJ$41)*$AH$41)),IF(Calculator!$O$6="DUALURBANE",SUM((((E45/100)*$AJ$40)*$AH$40))+(((((E45/100)*$AJ$40)*$AN$40)*$AH$40)*1.712549)-((((E45/100)*$AJ$40)*$AN$40)*$AH$40)+((((E45/100)*$AJ$41)*$AH$41)),IF(Calculator!$O$6="DUALSILVERANOD",SUM((((E45/100)*$AJ$40)*$AH$40))+(((((E45/100)*$AJ$40)*$AN$40)*$AH$40)*1.918079)-((((E45/100)*$AJ$40)*$AN$40)*$AH$40)+((((E45/100)*$AJ$41)*$AH$41)),IF(Calculator!$O$6="DUALANOD",SUM((((E45/100)*$AJ$40)*$AH$40))+(((((E45/100)*$AJ$40)*$AN$40)*$AH$40)*2.260509)-((((E45/100)*$AJ$40)*$AN$40)*$AH$40)+((((E45/100)*$AJ$41)*$AH$41))))))))))))))))))))))))</f>
        <v>0</v>
      </c>
      <c r="U45" s="2">
        <f>IF(Calculator!$O$6="SINGLEBASE",SUM((((F45/100)*$AJ$40)*$AH$40))+((((F45/100)*$AJ$41)*$AH$41)),IF(Calculator!$O$6="SINGLEELEMENTS",SUM((((F45/100)*$AJ$40)*$AH$40))+(((((F45/100)*$AJ$40)*$AN$40)*$AH$40)*1.05)-((((F45/100)*$AJ$40)*$AN$40)*$AH$40)+((((F45/100)*$AJ$41)*$AH$41)),IF(Calculator!$O$6="SINGLESPECTRUM",SUM((((F45/100)*$AJ$40)*$AH$40))+(((((F45/100)*$AJ$40)*$AN$40)*$AH$40)*1.05)-((((F45/100)*$AJ$40)*$AN$40)*$AH$40)+((((F45/100)*$AJ$41)*$AH$41)),IF(Calculator!$O$6="SINGLEHOMESTEAD",SUM((((F45/100)*$AJ$40)*$AH$40))+(((((F45/100)*$AJ$40)*$AN$40)*$AH$40)*1.05)-((((F45/100)*$AJ$40)*$AN$40)*$AH$40)+((((F45/100)*$AJ$41)*$AH$41)),IF(Calculator!$O$6="SINGLEBAND A",SUM((((F45/100)*$AJ$40)*$AH$40))+(((((F45/100)*$AJ$40)*$AN$40)*$AH$40)*1.1)-((((F45/100)*$AJ$40)*$AN$40)*$AH$40)+((((F45/100)*$AJ$41)*$AH$41)),IF(Calculator!$O$6="SINGLEBAND B",SUM((((F45/100)*$AJ$40)*$AH$40))+(((((F45/100)*$AJ$40)*$AN$40)*$AH$40)*1.15)-((((F45/100)*$AJ$40)*$AN$40)*$AH$40)+((((F45/100)*$AJ$41)*$AH$41)),IF(Calculator!$O$6="SINGLEBAND C",SUM((((F45/100)*$AJ$40)*$AH$40))+(((((F45/100)*$AJ$40)*$AN$40)*$AH$40)*1.2)-((((F45/100)*$AJ$40)*$AN$40)*$AH$40)+((((F45/100)*$AJ$41)*$AH$41)),IF(Calculator!$O$6="SINGLEBAND D",SUM((((F45/100)*$AJ$40)*$AH$40))+(((((F45/100)*$AJ$40)*$AN$40)*$AH$40)*1.25)-((((F45/100)*$AJ$40)*$AN$40)*$AH$40)+((((F45/100)*$AJ$41)*$AH$41)),IF(Calculator!$O$6="SINGLEURBANE",SUM((((F45/100)*$AJ$40)*$AH$40))+(((((F45/100)*$AJ$40)*$AN$40)*$AH$40)*1.25)-((((F45/100)*$AJ$40)*$AN$40)*$AH$40)+((((F45/100)*$AJ$41)*$AH$41)),IF(Calculator!$O$6="SINGLESILVERANOD",SUM((((F45/100)*$AJ$40)*$AH$40))+(((((F45/100)*$AJ$40)*$AN$40)*$AH$40)*1.4)-((((F45/100)*$AJ$40)*$AN$40)*$AH$40)+((((F45/100)*$AJ$41)*$AH$41)),IF(Calculator!$O$6="SINGLEANOD",SUM((((F45/100)*$AJ$40)*$AH$40))+(((((F45/100)*$AJ$40)*$AN$40)*$AH$40)*1.65)-((((F45/100)*$AJ$40)*$AN$40)*$AH$40)+((((F45/100)*$AJ$41)*$AH$41)),IF(Calculator!$O$6="DUALBASE",SUM((((F45/100)*$AJ$40)*$AH$40))+(((((F45/100)*$AJ$40)*$AN$40)*$AH$40)*1.030011)-((((F45/100)*$AJ$40)*$AN$40)*$AH$40)+((((F45/100)*$AJ$41)*$AH$41)),IF(Calculator!$O$6="DUALELEMENTS",SUM((((F45/100)*$AJ$40)*$AH$40))+(((((F45/100)*$AJ$40)*$AN$40)*$AH$40)*1.438569)-((((F45/100)*$AJ$40)*$AN$40)*$AH$40)+((((F45/100)*$AJ$41)*$AH$41)),IF(Calculator!$O$6="DUALSPECTRUM",SUM((((F45/100)*$AJ$40)*$AH$40))+(((((F45/100)*$AJ$40)*$AN$40)*$AH$40)*1.438569)-((((F45/100)*$AJ$40)*$AN$40)*$AH$40)+((((F45/100)*$AJ$41)*$AH$41)),IF(Calculator!$O$6="DUALHOMESTEAD",SUM((((F45/100)*$AJ$40)*$AH$40))+(((((F45/100)*$AJ$40)*$AN$40)*$AH$40)*1.438569)-((((F45/100)*$AJ$40)*$AN$40)*$AH$40)+((((F45/100)*$AJ$41)*$AH$41)),IF(Calculator!$O$6="DUALBAND A",SUM((((F45/100)*$AJ$40)*$AH$40))+(((((F45/100)*$AJ$40)*$AN$40)*$AH$40)*1.507051)-((((F45/100)*$AJ$40)*$AN$40)*$AH$40)+((((F45/100)*$AJ$41)*$AH$41)),IF(Calculator!$O$6="DUALBAND B",SUM((((F45/100)*$AJ$40)*$AH$40))+(((((F45/100)*$AJ$40)*$AN$40)*$AH$40)*1.57551)-((((F45/100)*$AJ$40)*$AN$40)*$AH$40)+((((F45/100)*$AJ$41)*$AH$41)),IF(Calculator!$O$6="DUALBAND C",SUM((((F45/100)*$AJ$40)*$AH$40))+(((((F45/100)*$AJ$40)*$AN$40)*$AH$40)*1.644088)-((((F45/100)*$AJ$40)*$AN$40)*$AH$40)+((((F45/100)*$AJ$41)*$AH$41)),IF(Calculator!$O$6="DUALBAND D",SUM((((F45/100)*$AJ$40)*$AH$40))+(((((F45/100)*$AJ$40)*$AN$40)*$AH$40)*1.712549)-((((F45/100)*$AJ$40)*$AN$40)*$AH$40)+((((F45/100)*$AJ$41)*$AH$41)),IF(Calculator!$O$6="DUALURBANE",SUM((((F45/100)*$AJ$40)*$AH$40))+(((((F45/100)*$AJ$40)*$AN$40)*$AH$40)*1.712549)-((((F45/100)*$AJ$40)*$AN$40)*$AH$40)+((((F45/100)*$AJ$41)*$AH$41)),IF(Calculator!$O$6="DUALSILVERANOD",SUM((((F45/100)*$AJ$40)*$AH$40))+(((((F45/100)*$AJ$40)*$AN$40)*$AH$40)*1.918079)-((((F45/100)*$AJ$40)*$AN$40)*$AH$40)+((((F45/100)*$AJ$41)*$AH$41)),IF(Calculator!$O$6="DUALANOD",SUM((((F45/100)*$AJ$40)*$AH$40))+(((((F45/100)*$AJ$40)*$AN$40)*$AH$40)*2.260509)-((((F45/100)*$AJ$40)*$AN$40)*$AH$40)+((((F45/100)*$AJ$41)*$AH$41))))))))))))))))))))))))</f>
        <v>0</v>
      </c>
      <c r="V45" s="2">
        <f>IF(Calculator!$O$6="SINGLEBASE",SUM((((G45/100)*$AJ$40)*$AH$40))+((((G45/100)*$AJ$41)*$AH$41)),IF(Calculator!$O$6="SINGLEELEMENTS",SUM((((G45/100)*$AJ$40)*$AH$40))+(((((G45/100)*$AJ$40)*$AN$40)*$AH$40)*1.05)-((((G45/100)*$AJ$40)*$AN$40)*$AH$40)+((((G45/100)*$AJ$41)*$AH$41)),IF(Calculator!$O$6="SINGLESPECTRUM",SUM((((G45/100)*$AJ$40)*$AH$40))+(((((G45/100)*$AJ$40)*$AN$40)*$AH$40)*1.05)-((((G45/100)*$AJ$40)*$AN$40)*$AH$40)+((((G45/100)*$AJ$41)*$AH$41)),IF(Calculator!$O$6="SINGLEHOMESTEAD",SUM((((G45/100)*$AJ$40)*$AH$40))+(((((G45/100)*$AJ$40)*$AN$40)*$AH$40)*1.05)-((((G45/100)*$AJ$40)*$AN$40)*$AH$40)+((((G45/100)*$AJ$41)*$AH$41)),IF(Calculator!$O$6="SINGLEBAND A",SUM((((G45/100)*$AJ$40)*$AH$40))+(((((G45/100)*$AJ$40)*$AN$40)*$AH$40)*1.1)-((((G45/100)*$AJ$40)*$AN$40)*$AH$40)+((((G45/100)*$AJ$41)*$AH$41)),IF(Calculator!$O$6="SINGLEBAND B",SUM((((G45/100)*$AJ$40)*$AH$40))+(((((G45/100)*$AJ$40)*$AN$40)*$AH$40)*1.15)-((((G45/100)*$AJ$40)*$AN$40)*$AH$40)+((((G45/100)*$AJ$41)*$AH$41)),IF(Calculator!$O$6="SINGLEBAND C",SUM((((G45/100)*$AJ$40)*$AH$40))+(((((G45/100)*$AJ$40)*$AN$40)*$AH$40)*1.2)-((((G45/100)*$AJ$40)*$AN$40)*$AH$40)+((((G45/100)*$AJ$41)*$AH$41)),IF(Calculator!$O$6="SINGLEBAND D",SUM((((G45/100)*$AJ$40)*$AH$40))+(((((G45/100)*$AJ$40)*$AN$40)*$AH$40)*1.25)-((((G45/100)*$AJ$40)*$AN$40)*$AH$40)+((((G45/100)*$AJ$41)*$AH$41)),IF(Calculator!$O$6="SINGLEURBANE",SUM((((G45/100)*$AJ$40)*$AH$40))+(((((G45/100)*$AJ$40)*$AN$40)*$AH$40)*1.25)-((((G45/100)*$AJ$40)*$AN$40)*$AH$40)+((((G45/100)*$AJ$41)*$AH$41)),IF(Calculator!$O$6="SINGLESILVERANOD",SUM((((G45/100)*$AJ$40)*$AH$40))+(((((G45/100)*$AJ$40)*$AN$40)*$AH$40)*1.4)-((((G45/100)*$AJ$40)*$AN$40)*$AH$40)+((((G45/100)*$AJ$41)*$AH$41)),IF(Calculator!$O$6="SINGLEANOD",SUM((((G45/100)*$AJ$40)*$AH$40))+(((((G45/100)*$AJ$40)*$AN$40)*$AH$40)*1.65)-((((G45/100)*$AJ$40)*$AN$40)*$AH$40)+((((G45/100)*$AJ$41)*$AH$41)),IF(Calculator!$O$6="DUALBASE",SUM((((G45/100)*$AJ$40)*$AH$40))+(((((G45/100)*$AJ$40)*$AN$40)*$AH$40)*1.030011)-((((G45/100)*$AJ$40)*$AN$40)*$AH$40)+((((G45/100)*$AJ$41)*$AH$41)),IF(Calculator!$O$6="DUALELEMENTS",SUM((((G45/100)*$AJ$40)*$AH$40))+(((((G45/100)*$AJ$40)*$AN$40)*$AH$40)*1.438569)-((((G45/100)*$AJ$40)*$AN$40)*$AH$40)+((((G45/100)*$AJ$41)*$AH$41)),IF(Calculator!$O$6="DUALSPECTRUM",SUM((((G45/100)*$AJ$40)*$AH$40))+(((((G45/100)*$AJ$40)*$AN$40)*$AH$40)*1.438569)-((((G45/100)*$AJ$40)*$AN$40)*$AH$40)+((((G45/100)*$AJ$41)*$AH$41)),IF(Calculator!$O$6="DUALHOMESTEAD",SUM((((G45/100)*$AJ$40)*$AH$40))+(((((G45/100)*$AJ$40)*$AN$40)*$AH$40)*1.438569)-((((G45/100)*$AJ$40)*$AN$40)*$AH$40)+((((G45/100)*$AJ$41)*$AH$41)),IF(Calculator!$O$6="DUALBAND A",SUM((((G45/100)*$AJ$40)*$AH$40))+(((((G45/100)*$AJ$40)*$AN$40)*$AH$40)*1.507051)-((((G45/100)*$AJ$40)*$AN$40)*$AH$40)+((((G45/100)*$AJ$41)*$AH$41)),IF(Calculator!$O$6="DUALBAND B",SUM((((G45/100)*$AJ$40)*$AH$40))+(((((G45/100)*$AJ$40)*$AN$40)*$AH$40)*1.57551)-((((G45/100)*$AJ$40)*$AN$40)*$AH$40)+((((G45/100)*$AJ$41)*$AH$41)),IF(Calculator!$O$6="DUALBAND C",SUM((((G45/100)*$AJ$40)*$AH$40))+(((((G45/100)*$AJ$40)*$AN$40)*$AH$40)*1.644088)-((((G45/100)*$AJ$40)*$AN$40)*$AH$40)+((((G45/100)*$AJ$41)*$AH$41)),IF(Calculator!$O$6="DUALBAND D",SUM((((G45/100)*$AJ$40)*$AH$40))+(((((G45/100)*$AJ$40)*$AN$40)*$AH$40)*1.712549)-((((G45/100)*$AJ$40)*$AN$40)*$AH$40)+((((G45/100)*$AJ$41)*$AH$41)),IF(Calculator!$O$6="DUALURBANE",SUM((((G45/100)*$AJ$40)*$AH$40))+(((((G45/100)*$AJ$40)*$AN$40)*$AH$40)*1.712549)-((((G45/100)*$AJ$40)*$AN$40)*$AH$40)+((((G45/100)*$AJ$41)*$AH$41)),IF(Calculator!$O$6="DUALSILVERANOD",SUM((((G45/100)*$AJ$40)*$AH$40))+(((((G45/100)*$AJ$40)*$AN$40)*$AH$40)*1.918079)-((((G45/100)*$AJ$40)*$AN$40)*$AH$40)+((((G45/100)*$AJ$41)*$AH$41)),IF(Calculator!$O$6="DUALANOD",SUM((((G45/100)*$AJ$40)*$AH$40))+(((((G45/100)*$AJ$40)*$AN$40)*$AH$40)*2.260509)-((((G45/100)*$AJ$40)*$AN$40)*$AH$40)+((((G45/100)*$AJ$41)*$AH$41))))))))))))))))))))))))</f>
        <v>0</v>
      </c>
      <c r="W45" s="2">
        <f>IF(Calculator!$O$6="SINGLEBASE",SUM((((H45/100)*$AJ$40)*$AH$40))+((((H45/100)*$AJ$41)*$AH$41)),IF(Calculator!$O$6="SINGLEELEMENTS",SUM((((H45/100)*$AJ$40)*$AH$40))+(((((H45/100)*$AJ$40)*$AN$40)*$AH$40)*1.05)-((((H45/100)*$AJ$40)*$AN$40)*$AH$40)+((((H45/100)*$AJ$41)*$AH$41)),IF(Calculator!$O$6="SINGLESPECTRUM",SUM((((H45/100)*$AJ$40)*$AH$40))+(((((H45/100)*$AJ$40)*$AN$40)*$AH$40)*1.05)-((((H45/100)*$AJ$40)*$AN$40)*$AH$40)+((((H45/100)*$AJ$41)*$AH$41)),IF(Calculator!$O$6="SINGLEHOMESTEAD",SUM((((H45/100)*$AJ$40)*$AH$40))+(((((H45/100)*$AJ$40)*$AN$40)*$AH$40)*1.05)-((((H45/100)*$AJ$40)*$AN$40)*$AH$40)+((((H45/100)*$AJ$41)*$AH$41)),IF(Calculator!$O$6="SINGLEBAND A",SUM((((H45/100)*$AJ$40)*$AH$40))+(((((H45/100)*$AJ$40)*$AN$40)*$AH$40)*1.1)-((((H45/100)*$AJ$40)*$AN$40)*$AH$40)+((((H45/100)*$AJ$41)*$AH$41)),IF(Calculator!$O$6="SINGLEBAND B",SUM((((H45/100)*$AJ$40)*$AH$40))+(((((H45/100)*$AJ$40)*$AN$40)*$AH$40)*1.15)-((((H45/100)*$AJ$40)*$AN$40)*$AH$40)+((((H45/100)*$AJ$41)*$AH$41)),IF(Calculator!$O$6="SINGLEBAND C",SUM((((H45/100)*$AJ$40)*$AH$40))+(((((H45/100)*$AJ$40)*$AN$40)*$AH$40)*1.2)-((((H45/100)*$AJ$40)*$AN$40)*$AH$40)+((((H45/100)*$AJ$41)*$AH$41)),IF(Calculator!$O$6="SINGLEBAND D",SUM((((H45/100)*$AJ$40)*$AH$40))+(((((H45/100)*$AJ$40)*$AN$40)*$AH$40)*1.25)-((((H45/100)*$AJ$40)*$AN$40)*$AH$40)+((((H45/100)*$AJ$41)*$AH$41)),IF(Calculator!$O$6="SINGLEURBANE",SUM((((H45/100)*$AJ$40)*$AH$40))+(((((H45/100)*$AJ$40)*$AN$40)*$AH$40)*1.25)-((((H45/100)*$AJ$40)*$AN$40)*$AH$40)+((((H45/100)*$AJ$41)*$AH$41)),IF(Calculator!$O$6="SINGLESILVERANOD",SUM((((H45/100)*$AJ$40)*$AH$40))+(((((H45/100)*$AJ$40)*$AN$40)*$AH$40)*1.4)-((((H45/100)*$AJ$40)*$AN$40)*$AH$40)+((((H45/100)*$AJ$41)*$AH$41)),IF(Calculator!$O$6="SINGLEANOD",SUM((((H45/100)*$AJ$40)*$AH$40))+(((((H45/100)*$AJ$40)*$AN$40)*$AH$40)*1.65)-((((H45/100)*$AJ$40)*$AN$40)*$AH$40)+((((H45/100)*$AJ$41)*$AH$41)),IF(Calculator!$O$6="DUALBASE",SUM((((H45/100)*$AJ$40)*$AH$40))+(((((H45/100)*$AJ$40)*$AN$40)*$AH$40)*1.030011)-((((H45/100)*$AJ$40)*$AN$40)*$AH$40)+((((H45/100)*$AJ$41)*$AH$41)),IF(Calculator!$O$6="DUALELEMENTS",SUM((((H45/100)*$AJ$40)*$AH$40))+(((((H45/100)*$AJ$40)*$AN$40)*$AH$40)*1.438569)-((((H45/100)*$AJ$40)*$AN$40)*$AH$40)+((((H45/100)*$AJ$41)*$AH$41)),IF(Calculator!$O$6="DUALSPECTRUM",SUM((((H45/100)*$AJ$40)*$AH$40))+(((((H45/100)*$AJ$40)*$AN$40)*$AH$40)*1.438569)-((((H45/100)*$AJ$40)*$AN$40)*$AH$40)+((((H45/100)*$AJ$41)*$AH$41)),IF(Calculator!$O$6="DUALHOMESTEAD",SUM((((H45/100)*$AJ$40)*$AH$40))+(((((H45/100)*$AJ$40)*$AN$40)*$AH$40)*1.438569)-((((H45/100)*$AJ$40)*$AN$40)*$AH$40)+((((H45/100)*$AJ$41)*$AH$41)),IF(Calculator!$O$6="DUALBAND A",SUM((((H45/100)*$AJ$40)*$AH$40))+(((((H45/100)*$AJ$40)*$AN$40)*$AH$40)*1.507051)-((((H45/100)*$AJ$40)*$AN$40)*$AH$40)+((((H45/100)*$AJ$41)*$AH$41)),IF(Calculator!$O$6="DUALBAND B",SUM((((H45/100)*$AJ$40)*$AH$40))+(((((H45/100)*$AJ$40)*$AN$40)*$AH$40)*1.57551)-((((H45/100)*$AJ$40)*$AN$40)*$AH$40)+((((H45/100)*$AJ$41)*$AH$41)),IF(Calculator!$O$6="DUALBAND C",SUM((((H45/100)*$AJ$40)*$AH$40))+(((((H45/100)*$AJ$40)*$AN$40)*$AH$40)*1.644088)-((((H45/100)*$AJ$40)*$AN$40)*$AH$40)+((((H45/100)*$AJ$41)*$AH$41)),IF(Calculator!$O$6="DUALBAND D",SUM((((H45/100)*$AJ$40)*$AH$40))+(((((H45/100)*$AJ$40)*$AN$40)*$AH$40)*1.712549)-((((H45/100)*$AJ$40)*$AN$40)*$AH$40)+((((H45/100)*$AJ$41)*$AH$41)),IF(Calculator!$O$6="DUALURBANE",SUM((((H45/100)*$AJ$40)*$AH$40))+(((((H45/100)*$AJ$40)*$AN$40)*$AH$40)*1.712549)-((((H45/100)*$AJ$40)*$AN$40)*$AH$40)+((((H45/100)*$AJ$41)*$AH$41)),IF(Calculator!$O$6="DUALSILVERANOD",SUM((((H45/100)*$AJ$40)*$AH$40))+(((((H45/100)*$AJ$40)*$AN$40)*$AH$40)*1.918079)-((((H45/100)*$AJ$40)*$AN$40)*$AH$40)+((((H45/100)*$AJ$41)*$AH$41)),IF(Calculator!$O$6="DUALANOD",SUM((((H45/100)*$AJ$40)*$AH$40))+(((((H45/100)*$AJ$40)*$AN$40)*$AH$40)*2.260509)-((((H45/100)*$AJ$40)*$AN$40)*$AH$40)+((((H45/100)*$AJ$41)*$AH$41))))))))))))))))))))))))</f>
        <v>0</v>
      </c>
      <c r="X45" s="2">
        <f>IF(Calculator!$O$6="SINGLEBASE",SUM((((I45/100)*$AJ$40)*$AH$40))+((((I45/100)*$AJ$41)*$AH$41)),IF(Calculator!$O$6="SINGLEELEMENTS",SUM((((I45/100)*$AJ$40)*$AH$40))+(((((I45/100)*$AJ$40)*$AN$40)*$AH$40)*1.05)-((((I45/100)*$AJ$40)*$AN$40)*$AH$40)+((((I45/100)*$AJ$41)*$AH$41)),IF(Calculator!$O$6="SINGLESPECTRUM",SUM((((I45/100)*$AJ$40)*$AH$40))+(((((I45/100)*$AJ$40)*$AN$40)*$AH$40)*1.05)-((((I45/100)*$AJ$40)*$AN$40)*$AH$40)+((((I45/100)*$AJ$41)*$AH$41)),IF(Calculator!$O$6="SINGLEHOMESTEAD",SUM((((I45/100)*$AJ$40)*$AH$40))+(((((I45/100)*$AJ$40)*$AN$40)*$AH$40)*1.05)-((((I45/100)*$AJ$40)*$AN$40)*$AH$40)+((((I45/100)*$AJ$41)*$AH$41)),IF(Calculator!$O$6="SINGLEBAND A",SUM((((I45/100)*$AJ$40)*$AH$40))+(((((I45/100)*$AJ$40)*$AN$40)*$AH$40)*1.1)-((((I45/100)*$AJ$40)*$AN$40)*$AH$40)+((((I45/100)*$AJ$41)*$AH$41)),IF(Calculator!$O$6="SINGLEBAND B",SUM((((I45/100)*$AJ$40)*$AH$40))+(((((I45/100)*$AJ$40)*$AN$40)*$AH$40)*1.15)-((((I45/100)*$AJ$40)*$AN$40)*$AH$40)+((((I45/100)*$AJ$41)*$AH$41)),IF(Calculator!$O$6="SINGLEBAND C",SUM((((I45/100)*$AJ$40)*$AH$40))+(((((I45/100)*$AJ$40)*$AN$40)*$AH$40)*1.2)-((((I45/100)*$AJ$40)*$AN$40)*$AH$40)+((((I45/100)*$AJ$41)*$AH$41)),IF(Calculator!$O$6="SINGLEBAND D",SUM((((I45/100)*$AJ$40)*$AH$40))+(((((I45/100)*$AJ$40)*$AN$40)*$AH$40)*1.25)-((((I45/100)*$AJ$40)*$AN$40)*$AH$40)+((((I45/100)*$AJ$41)*$AH$41)),IF(Calculator!$O$6="SINGLEURBANE",SUM((((I45/100)*$AJ$40)*$AH$40))+(((((I45/100)*$AJ$40)*$AN$40)*$AH$40)*1.25)-((((I45/100)*$AJ$40)*$AN$40)*$AH$40)+((((I45/100)*$AJ$41)*$AH$41)),IF(Calculator!$O$6="SINGLESILVERANOD",SUM((((I45/100)*$AJ$40)*$AH$40))+(((((I45/100)*$AJ$40)*$AN$40)*$AH$40)*1.4)-((((I45/100)*$AJ$40)*$AN$40)*$AH$40)+((((I45/100)*$AJ$41)*$AH$41)),IF(Calculator!$O$6="SINGLEANOD",SUM((((I45/100)*$AJ$40)*$AH$40))+(((((I45/100)*$AJ$40)*$AN$40)*$AH$40)*1.65)-((((I45/100)*$AJ$40)*$AN$40)*$AH$40)+((((I45/100)*$AJ$41)*$AH$41)),IF(Calculator!$O$6="DUALBASE",SUM((((I45/100)*$AJ$40)*$AH$40))+(((((I45/100)*$AJ$40)*$AN$40)*$AH$40)*1.030011)-((((I45/100)*$AJ$40)*$AN$40)*$AH$40)+((((I45/100)*$AJ$41)*$AH$41)),IF(Calculator!$O$6="DUALELEMENTS",SUM((((I45/100)*$AJ$40)*$AH$40))+(((((I45/100)*$AJ$40)*$AN$40)*$AH$40)*1.438569)-((((I45/100)*$AJ$40)*$AN$40)*$AH$40)+((((I45/100)*$AJ$41)*$AH$41)),IF(Calculator!$O$6="DUALSPECTRUM",SUM((((I45/100)*$AJ$40)*$AH$40))+(((((I45/100)*$AJ$40)*$AN$40)*$AH$40)*1.438569)-((((I45/100)*$AJ$40)*$AN$40)*$AH$40)+((((I45/100)*$AJ$41)*$AH$41)),IF(Calculator!$O$6="DUALHOMESTEAD",SUM((((I45/100)*$AJ$40)*$AH$40))+(((((I45/100)*$AJ$40)*$AN$40)*$AH$40)*1.438569)-((((I45/100)*$AJ$40)*$AN$40)*$AH$40)+((((I45/100)*$AJ$41)*$AH$41)),IF(Calculator!$O$6="DUALBAND A",SUM((((I45/100)*$AJ$40)*$AH$40))+(((((I45/100)*$AJ$40)*$AN$40)*$AH$40)*1.507051)-((((I45/100)*$AJ$40)*$AN$40)*$AH$40)+((((I45/100)*$AJ$41)*$AH$41)),IF(Calculator!$O$6="DUALBAND B",SUM((((I45/100)*$AJ$40)*$AH$40))+(((((I45/100)*$AJ$40)*$AN$40)*$AH$40)*1.57551)-((((I45/100)*$AJ$40)*$AN$40)*$AH$40)+((((I45/100)*$AJ$41)*$AH$41)),IF(Calculator!$O$6="DUALBAND C",SUM((((I45/100)*$AJ$40)*$AH$40))+(((((I45/100)*$AJ$40)*$AN$40)*$AH$40)*1.644088)-((((I45/100)*$AJ$40)*$AN$40)*$AH$40)+((((I45/100)*$AJ$41)*$AH$41)),IF(Calculator!$O$6="DUALBAND D",SUM((((I45/100)*$AJ$40)*$AH$40))+(((((I45/100)*$AJ$40)*$AN$40)*$AH$40)*1.712549)-((((I45/100)*$AJ$40)*$AN$40)*$AH$40)+((((I45/100)*$AJ$41)*$AH$41)),IF(Calculator!$O$6="DUALURBANE",SUM((((I45/100)*$AJ$40)*$AH$40))+(((((I45/100)*$AJ$40)*$AN$40)*$AH$40)*1.712549)-((((I45/100)*$AJ$40)*$AN$40)*$AH$40)+((((I45/100)*$AJ$41)*$AH$41)),IF(Calculator!$O$6="DUALSILVERANOD",SUM((((I45/100)*$AJ$40)*$AH$40))+(((((I45/100)*$AJ$40)*$AN$40)*$AH$40)*1.918079)-((((I45/100)*$AJ$40)*$AN$40)*$AH$40)+((((I45/100)*$AJ$41)*$AH$41)),IF(Calculator!$O$6="DUALANOD",SUM((((I45/100)*$AJ$40)*$AH$40))+(((((I45/100)*$AJ$40)*$AN$40)*$AH$40)*2.260509)-((((I45/100)*$AJ$40)*$AN$40)*$AH$40)+((((I45/100)*$AJ$41)*$AH$41))))))))))))))))))))))))</f>
        <v>0</v>
      </c>
      <c r="Y45" s="2">
        <f>IF(Calculator!$O$6="SINGLEBASE",SUM((((J45/100)*$AJ$40)*$AH$40))+((((J45/100)*$AJ$41)*$AH$41)),IF(Calculator!$O$6="SINGLEELEMENTS",SUM((((J45/100)*$AJ$40)*$AH$40))+(((((J45/100)*$AJ$40)*$AN$40)*$AH$40)*1.05)-((((J45/100)*$AJ$40)*$AN$40)*$AH$40)+((((J45/100)*$AJ$41)*$AH$41)),IF(Calculator!$O$6="SINGLESPECTRUM",SUM((((J45/100)*$AJ$40)*$AH$40))+(((((J45/100)*$AJ$40)*$AN$40)*$AH$40)*1.05)-((((J45/100)*$AJ$40)*$AN$40)*$AH$40)+((((J45/100)*$AJ$41)*$AH$41)),IF(Calculator!$O$6="SINGLEHOMESTEAD",SUM((((J45/100)*$AJ$40)*$AH$40))+(((((J45/100)*$AJ$40)*$AN$40)*$AH$40)*1.05)-((((J45/100)*$AJ$40)*$AN$40)*$AH$40)+((((J45/100)*$AJ$41)*$AH$41)),IF(Calculator!$O$6="SINGLEBAND A",SUM((((J45/100)*$AJ$40)*$AH$40))+(((((J45/100)*$AJ$40)*$AN$40)*$AH$40)*1.1)-((((J45/100)*$AJ$40)*$AN$40)*$AH$40)+((((J45/100)*$AJ$41)*$AH$41)),IF(Calculator!$O$6="SINGLEBAND B",SUM((((J45/100)*$AJ$40)*$AH$40))+(((((J45/100)*$AJ$40)*$AN$40)*$AH$40)*1.15)-((((J45/100)*$AJ$40)*$AN$40)*$AH$40)+((((J45/100)*$AJ$41)*$AH$41)),IF(Calculator!$O$6="SINGLEBAND C",SUM((((J45/100)*$AJ$40)*$AH$40))+(((((J45/100)*$AJ$40)*$AN$40)*$AH$40)*1.2)-((((J45/100)*$AJ$40)*$AN$40)*$AH$40)+((((J45/100)*$AJ$41)*$AH$41)),IF(Calculator!$O$6="SINGLEBAND D",SUM((((J45/100)*$AJ$40)*$AH$40))+(((((J45/100)*$AJ$40)*$AN$40)*$AH$40)*1.25)-((((J45/100)*$AJ$40)*$AN$40)*$AH$40)+((((J45/100)*$AJ$41)*$AH$41)),IF(Calculator!$O$6="SINGLEURBANE",SUM((((J45/100)*$AJ$40)*$AH$40))+(((((J45/100)*$AJ$40)*$AN$40)*$AH$40)*1.25)-((((J45/100)*$AJ$40)*$AN$40)*$AH$40)+((((J45/100)*$AJ$41)*$AH$41)),IF(Calculator!$O$6="SINGLESILVERANOD",SUM((((J45/100)*$AJ$40)*$AH$40))+(((((J45/100)*$AJ$40)*$AN$40)*$AH$40)*1.4)-((((J45/100)*$AJ$40)*$AN$40)*$AH$40)+((((J45/100)*$AJ$41)*$AH$41)),IF(Calculator!$O$6="SINGLEANOD",SUM((((J45/100)*$AJ$40)*$AH$40))+(((((J45/100)*$AJ$40)*$AN$40)*$AH$40)*1.65)-((((J45/100)*$AJ$40)*$AN$40)*$AH$40)+((((J45/100)*$AJ$41)*$AH$41)),IF(Calculator!$O$6="DUALBASE",SUM((((J45/100)*$AJ$40)*$AH$40))+(((((J45/100)*$AJ$40)*$AN$40)*$AH$40)*1.030011)-((((J45/100)*$AJ$40)*$AN$40)*$AH$40)+((((J45/100)*$AJ$41)*$AH$41)),IF(Calculator!$O$6="DUALELEMENTS",SUM((((J45/100)*$AJ$40)*$AH$40))+(((((J45/100)*$AJ$40)*$AN$40)*$AH$40)*1.438569)-((((J45/100)*$AJ$40)*$AN$40)*$AH$40)+((((J45/100)*$AJ$41)*$AH$41)),IF(Calculator!$O$6="DUALSPECTRUM",SUM((((J45/100)*$AJ$40)*$AH$40))+(((((J45/100)*$AJ$40)*$AN$40)*$AH$40)*1.438569)-((((J45/100)*$AJ$40)*$AN$40)*$AH$40)+((((J45/100)*$AJ$41)*$AH$41)),IF(Calculator!$O$6="DUALHOMESTEAD",SUM((((J45/100)*$AJ$40)*$AH$40))+(((((J45/100)*$AJ$40)*$AN$40)*$AH$40)*1.438569)-((((J45/100)*$AJ$40)*$AN$40)*$AH$40)+((((J45/100)*$AJ$41)*$AH$41)),IF(Calculator!$O$6="DUALBAND A",SUM((((J45/100)*$AJ$40)*$AH$40))+(((((J45/100)*$AJ$40)*$AN$40)*$AH$40)*1.507051)-((((J45/100)*$AJ$40)*$AN$40)*$AH$40)+((((J45/100)*$AJ$41)*$AH$41)),IF(Calculator!$O$6="DUALBAND B",SUM((((J45/100)*$AJ$40)*$AH$40))+(((((J45/100)*$AJ$40)*$AN$40)*$AH$40)*1.57551)-((((J45/100)*$AJ$40)*$AN$40)*$AH$40)+((((J45/100)*$AJ$41)*$AH$41)),IF(Calculator!$O$6="DUALBAND C",SUM((((J45/100)*$AJ$40)*$AH$40))+(((((J45/100)*$AJ$40)*$AN$40)*$AH$40)*1.644088)-((((J45/100)*$AJ$40)*$AN$40)*$AH$40)+((((J45/100)*$AJ$41)*$AH$41)),IF(Calculator!$O$6="DUALBAND D",SUM((((J45/100)*$AJ$40)*$AH$40))+(((((J45/100)*$AJ$40)*$AN$40)*$AH$40)*1.712549)-((((J45/100)*$AJ$40)*$AN$40)*$AH$40)+((((J45/100)*$AJ$41)*$AH$41)),IF(Calculator!$O$6="DUALURBANE",SUM((((J45/100)*$AJ$40)*$AH$40))+(((((J45/100)*$AJ$40)*$AN$40)*$AH$40)*1.712549)-((((J45/100)*$AJ$40)*$AN$40)*$AH$40)+((((J45/100)*$AJ$41)*$AH$41)),IF(Calculator!$O$6="DUALSILVERANOD",SUM((((J45/100)*$AJ$40)*$AH$40))+(((((J45/100)*$AJ$40)*$AN$40)*$AH$40)*1.918079)-((((J45/100)*$AJ$40)*$AN$40)*$AH$40)+((((J45/100)*$AJ$41)*$AH$41)),IF(Calculator!$O$6="DUALANOD",SUM((((J45/100)*$AJ$40)*$AH$40))+(((((J45/100)*$AJ$40)*$AN$40)*$AH$40)*2.260509)-((((J45/100)*$AJ$40)*$AN$40)*$AH$40)+((((J45/100)*$AJ$41)*$AH$41))))))))))))))))))))))))</f>
        <v>0</v>
      </c>
      <c r="Z45" s="2">
        <f>IF(Calculator!$O$6="SINGLEBASE",SUM((((K45/100)*$AJ$40)*$AH$40))+((((K45/100)*$AJ$41)*$AH$41)),IF(Calculator!$O$6="SINGLEELEMENTS",SUM((((K45/100)*$AJ$40)*$AH$40))+(((((K45/100)*$AJ$40)*$AN$40)*$AH$40)*1.05)-((((K45/100)*$AJ$40)*$AN$40)*$AH$40)+((((K45/100)*$AJ$41)*$AH$41)),IF(Calculator!$O$6="SINGLESPECTRUM",SUM((((K45/100)*$AJ$40)*$AH$40))+(((((K45/100)*$AJ$40)*$AN$40)*$AH$40)*1.05)-((((K45/100)*$AJ$40)*$AN$40)*$AH$40)+((((K45/100)*$AJ$41)*$AH$41)),IF(Calculator!$O$6="SINGLEHOMESTEAD",SUM((((K45/100)*$AJ$40)*$AH$40))+(((((K45/100)*$AJ$40)*$AN$40)*$AH$40)*1.05)-((((K45/100)*$AJ$40)*$AN$40)*$AH$40)+((((K45/100)*$AJ$41)*$AH$41)),IF(Calculator!$O$6="SINGLEBAND A",SUM((((K45/100)*$AJ$40)*$AH$40))+(((((K45/100)*$AJ$40)*$AN$40)*$AH$40)*1.1)-((((K45/100)*$AJ$40)*$AN$40)*$AH$40)+((((K45/100)*$AJ$41)*$AH$41)),IF(Calculator!$O$6="SINGLEBAND B",SUM((((K45/100)*$AJ$40)*$AH$40))+(((((K45/100)*$AJ$40)*$AN$40)*$AH$40)*1.15)-((((K45/100)*$AJ$40)*$AN$40)*$AH$40)+((((K45/100)*$AJ$41)*$AH$41)),IF(Calculator!$O$6="SINGLEBAND C",SUM((((K45/100)*$AJ$40)*$AH$40))+(((((K45/100)*$AJ$40)*$AN$40)*$AH$40)*1.2)-((((K45/100)*$AJ$40)*$AN$40)*$AH$40)+((((K45/100)*$AJ$41)*$AH$41)),IF(Calculator!$O$6="SINGLEBAND D",SUM((((K45/100)*$AJ$40)*$AH$40))+(((((K45/100)*$AJ$40)*$AN$40)*$AH$40)*1.25)-((((K45/100)*$AJ$40)*$AN$40)*$AH$40)+((((K45/100)*$AJ$41)*$AH$41)),IF(Calculator!$O$6="SINGLEURBANE",SUM((((K45/100)*$AJ$40)*$AH$40))+(((((K45/100)*$AJ$40)*$AN$40)*$AH$40)*1.25)-((((K45/100)*$AJ$40)*$AN$40)*$AH$40)+((((K45/100)*$AJ$41)*$AH$41)),IF(Calculator!$O$6="SINGLESILVERANOD",SUM((((K45/100)*$AJ$40)*$AH$40))+(((((K45/100)*$AJ$40)*$AN$40)*$AH$40)*1.4)-((((K45/100)*$AJ$40)*$AN$40)*$AH$40)+((((K45/100)*$AJ$41)*$AH$41)),IF(Calculator!$O$6="SINGLEANOD",SUM((((K45/100)*$AJ$40)*$AH$40))+(((((K45/100)*$AJ$40)*$AN$40)*$AH$40)*1.65)-((((K45/100)*$AJ$40)*$AN$40)*$AH$40)+((((K45/100)*$AJ$41)*$AH$41)),IF(Calculator!$O$6="DUALBASE",SUM((((K45/100)*$AJ$40)*$AH$40))+(((((K45/100)*$AJ$40)*$AN$40)*$AH$40)*1.030011)-((((K45/100)*$AJ$40)*$AN$40)*$AH$40)+((((K45/100)*$AJ$41)*$AH$41)),IF(Calculator!$O$6="DUALELEMENTS",SUM((((K45/100)*$AJ$40)*$AH$40))+(((((K45/100)*$AJ$40)*$AN$40)*$AH$40)*1.438569)-((((K45/100)*$AJ$40)*$AN$40)*$AH$40)+((((K45/100)*$AJ$41)*$AH$41)),IF(Calculator!$O$6="DUALSPECTRUM",SUM((((K45/100)*$AJ$40)*$AH$40))+(((((K45/100)*$AJ$40)*$AN$40)*$AH$40)*1.438569)-((((K45/100)*$AJ$40)*$AN$40)*$AH$40)+((((K45/100)*$AJ$41)*$AH$41)),IF(Calculator!$O$6="DUALHOMESTEAD",SUM((((K45/100)*$AJ$40)*$AH$40))+(((((K45/100)*$AJ$40)*$AN$40)*$AH$40)*1.438569)-((((K45/100)*$AJ$40)*$AN$40)*$AH$40)+((((K45/100)*$AJ$41)*$AH$41)),IF(Calculator!$O$6="DUALBAND A",SUM((((K45/100)*$AJ$40)*$AH$40))+(((((K45/100)*$AJ$40)*$AN$40)*$AH$40)*1.507051)-((((K45/100)*$AJ$40)*$AN$40)*$AH$40)+((((K45/100)*$AJ$41)*$AH$41)),IF(Calculator!$O$6="DUALBAND B",SUM((((K45/100)*$AJ$40)*$AH$40))+(((((K45/100)*$AJ$40)*$AN$40)*$AH$40)*1.57551)-((((K45/100)*$AJ$40)*$AN$40)*$AH$40)+((((K45/100)*$AJ$41)*$AH$41)),IF(Calculator!$O$6="DUALBAND C",SUM((((K45/100)*$AJ$40)*$AH$40))+(((((K45/100)*$AJ$40)*$AN$40)*$AH$40)*1.644088)-((((K45/100)*$AJ$40)*$AN$40)*$AH$40)+((((K45/100)*$AJ$41)*$AH$41)),IF(Calculator!$O$6="DUALBAND D",SUM((((K45/100)*$AJ$40)*$AH$40))+(((((K45/100)*$AJ$40)*$AN$40)*$AH$40)*1.712549)-((((K45/100)*$AJ$40)*$AN$40)*$AH$40)+((((K45/100)*$AJ$41)*$AH$41)),IF(Calculator!$O$6="DUALURBANE",SUM((((K45/100)*$AJ$40)*$AH$40))+(((((K45/100)*$AJ$40)*$AN$40)*$AH$40)*1.712549)-((((K45/100)*$AJ$40)*$AN$40)*$AH$40)+((((K45/100)*$AJ$41)*$AH$41)),IF(Calculator!$O$6="DUALSILVERANOD",SUM((((K45/100)*$AJ$40)*$AH$40))+(((((K45/100)*$AJ$40)*$AN$40)*$AH$40)*1.918079)-((((K45/100)*$AJ$40)*$AN$40)*$AH$40)+((((K45/100)*$AJ$41)*$AH$41)),IF(Calculator!$O$6="DUALANOD",SUM((((K45/100)*$AJ$40)*$AH$40))+(((((K45/100)*$AJ$40)*$AN$40)*$AH$40)*2.260509)-((((K45/100)*$AJ$40)*$AN$40)*$AH$40)+((((K45/100)*$AJ$41)*$AH$41))))))))))))))))))))))))</f>
        <v>0</v>
      </c>
      <c r="AA45" s="2">
        <f>IF(Calculator!$O$6="SINGLEBASE",SUM((((L45/100)*$AJ$40)*$AH$40))+((((L45/100)*$AJ$41)*$AH$41)),IF(Calculator!$O$6="SINGLEELEMENTS",SUM((((L45/100)*$AJ$40)*$AH$40))+(((((L45/100)*$AJ$40)*$AN$40)*$AH$40)*1.05)-((((L45/100)*$AJ$40)*$AN$40)*$AH$40)+((((L45/100)*$AJ$41)*$AH$41)),IF(Calculator!$O$6="SINGLESPECTRUM",SUM((((L45/100)*$AJ$40)*$AH$40))+(((((L45/100)*$AJ$40)*$AN$40)*$AH$40)*1.05)-((((L45/100)*$AJ$40)*$AN$40)*$AH$40)+((((L45/100)*$AJ$41)*$AH$41)),IF(Calculator!$O$6="SINGLEHOMESTEAD",SUM((((L45/100)*$AJ$40)*$AH$40))+(((((L45/100)*$AJ$40)*$AN$40)*$AH$40)*1.05)-((((L45/100)*$AJ$40)*$AN$40)*$AH$40)+((((L45/100)*$AJ$41)*$AH$41)),IF(Calculator!$O$6="SINGLEBAND A",SUM((((L45/100)*$AJ$40)*$AH$40))+(((((L45/100)*$AJ$40)*$AN$40)*$AH$40)*1.1)-((((L45/100)*$AJ$40)*$AN$40)*$AH$40)+((((L45/100)*$AJ$41)*$AH$41)),IF(Calculator!$O$6="SINGLEBAND B",SUM((((L45/100)*$AJ$40)*$AH$40))+(((((L45/100)*$AJ$40)*$AN$40)*$AH$40)*1.15)-((((L45/100)*$AJ$40)*$AN$40)*$AH$40)+((((L45/100)*$AJ$41)*$AH$41)),IF(Calculator!$O$6="SINGLEBAND C",SUM((((L45/100)*$AJ$40)*$AH$40))+(((((L45/100)*$AJ$40)*$AN$40)*$AH$40)*1.2)-((((L45/100)*$AJ$40)*$AN$40)*$AH$40)+((((L45/100)*$AJ$41)*$AH$41)),IF(Calculator!$O$6="SINGLEBAND D",SUM((((L45/100)*$AJ$40)*$AH$40))+(((((L45/100)*$AJ$40)*$AN$40)*$AH$40)*1.25)-((((L45/100)*$AJ$40)*$AN$40)*$AH$40)+((((L45/100)*$AJ$41)*$AH$41)),IF(Calculator!$O$6="SINGLEURBANE",SUM((((L45/100)*$AJ$40)*$AH$40))+(((((L45/100)*$AJ$40)*$AN$40)*$AH$40)*1.25)-((((L45/100)*$AJ$40)*$AN$40)*$AH$40)+((((L45/100)*$AJ$41)*$AH$41)),IF(Calculator!$O$6="SINGLESILVERANOD",SUM((((L45/100)*$AJ$40)*$AH$40))+(((((L45/100)*$AJ$40)*$AN$40)*$AH$40)*1.4)-((((L45/100)*$AJ$40)*$AN$40)*$AH$40)+((((L45/100)*$AJ$41)*$AH$41)),IF(Calculator!$O$6="SINGLEANOD",SUM((((L45/100)*$AJ$40)*$AH$40))+(((((L45/100)*$AJ$40)*$AN$40)*$AH$40)*1.65)-((((L45/100)*$AJ$40)*$AN$40)*$AH$40)+((((L45/100)*$AJ$41)*$AH$41)),IF(Calculator!$O$6="DUALBASE",SUM((((L45/100)*$AJ$40)*$AH$40))+(((((L45/100)*$AJ$40)*$AN$40)*$AH$40)*1.030011)-((((L45/100)*$AJ$40)*$AN$40)*$AH$40)+((((L45/100)*$AJ$41)*$AH$41)),IF(Calculator!$O$6="DUALELEMENTS",SUM((((L45/100)*$AJ$40)*$AH$40))+(((((L45/100)*$AJ$40)*$AN$40)*$AH$40)*1.438569)-((((L45/100)*$AJ$40)*$AN$40)*$AH$40)+((((L45/100)*$AJ$41)*$AH$41)),IF(Calculator!$O$6="DUALSPECTRUM",SUM((((L45/100)*$AJ$40)*$AH$40))+(((((L45/100)*$AJ$40)*$AN$40)*$AH$40)*1.438569)-((((L45/100)*$AJ$40)*$AN$40)*$AH$40)+((((L45/100)*$AJ$41)*$AH$41)),IF(Calculator!$O$6="DUALHOMESTEAD",SUM((((L45/100)*$AJ$40)*$AH$40))+(((((L45/100)*$AJ$40)*$AN$40)*$AH$40)*1.438569)-((((L45/100)*$AJ$40)*$AN$40)*$AH$40)+((((L45/100)*$AJ$41)*$AH$41)),IF(Calculator!$O$6="DUALBAND A",SUM((((L45/100)*$AJ$40)*$AH$40))+(((((L45/100)*$AJ$40)*$AN$40)*$AH$40)*1.507051)-((((L45/100)*$AJ$40)*$AN$40)*$AH$40)+((((L45/100)*$AJ$41)*$AH$41)),IF(Calculator!$O$6="DUALBAND B",SUM((((L45/100)*$AJ$40)*$AH$40))+(((((L45/100)*$AJ$40)*$AN$40)*$AH$40)*1.57551)-((((L45/100)*$AJ$40)*$AN$40)*$AH$40)+((((L45/100)*$AJ$41)*$AH$41)),IF(Calculator!$O$6="DUALBAND C",SUM((((L45/100)*$AJ$40)*$AH$40))+(((((L45/100)*$AJ$40)*$AN$40)*$AH$40)*1.644088)-((((L45/100)*$AJ$40)*$AN$40)*$AH$40)+((((L45/100)*$AJ$41)*$AH$41)),IF(Calculator!$O$6="DUALBAND D",SUM((((L45/100)*$AJ$40)*$AH$40))+(((((L45/100)*$AJ$40)*$AN$40)*$AH$40)*1.712549)-((((L45/100)*$AJ$40)*$AN$40)*$AH$40)+((((L45/100)*$AJ$41)*$AH$41)),IF(Calculator!$O$6="DUALURBANE",SUM((((L45/100)*$AJ$40)*$AH$40))+(((((L45/100)*$AJ$40)*$AN$40)*$AH$40)*1.712549)-((((L45/100)*$AJ$40)*$AN$40)*$AH$40)+((((L45/100)*$AJ$41)*$AH$41)),IF(Calculator!$O$6="DUALSILVERANOD",SUM((((L45/100)*$AJ$40)*$AH$40))+(((((L45/100)*$AJ$40)*$AN$40)*$AH$40)*1.918079)-((((L45/100)*$AJ$40)*$AN$40)*$AH$40)+((((L45/100)*$AJ$41)*$AH$41)),IF(Calculator!$O$6="DUALANOD",SUM((((L45/100)*$AJ$40)*$AH$40))+(((((L45/100)*$AJ$40)*$AN$40)*$AH$40)*2.260509)-((((L45/100)*$AJ$40)*$AN$40)*$AH$40)+((((L45/100)*$AJ$41)*$AH$41))))))))))))))))))))))))</f>
        <v>0</v>
      </c>
      <c r="AB45" s="2">
        <f>IF(Calculator!$O$6="SINGLEBASE",SUM((((M45/100)*$AJ$40)*$AH$40))+((((M45/100)*$AJ$41)*$AH$41)),IF(Calculator!$O$6="SINGLEELEMENTS",SUM((((M45/100)*$AJ$40)*$AH$40))+(((((M45/100)*$AJ$40)*$AN$40)*$AH$40)*1.05)-((((M45/100)*$AJ$40)*$AN$40)*$AH$40)+((((M45/100)*$AJ$41)*$AH$41)),IF(Calculator!$O$6="SINGLESPECTRUM",SUM((((M45/100)*$AJ$40)*$AH$40))+(((((M45/100)*$AJ$40)*$AN$40)*$AH$40)*1.05)-((((M45/100)*$AJ$40)*$AN$40)*$AH$40)+((((M45/100)*$AJ$41)*$AH$41)),IF(Calculator!$O$6="SINGLEHOMESTEAD",SUM((((M45/100)*$AJ$40)*$AH$40))+(((((M45/100)*$AJ$40)*$AN$40)*$AH$40)*1.05)-((((M45/100)*$AJ$40)*$AN$40)*$AH$40)+((((M45/100)*$AJ$41)*$AH$41)),IF(Calculator!$O$6="SINGLEBAND A",SUM((((M45/100)*$AJ$40)*$AH$40))+(((((M45/100)*$AJ$40)*$AN$40)*$AH$40)*1.1)-((((M45/100)*$AJ$40)*$AN$40)*$AH$40)+((((M45/100)*$AJ$41)*$AH$41)),IF(Calculator!$O$6="SINGLEBAND B",SUM((((M45/100)*$AJ$40)*$AH$40))+(((((M45/100)*$AJ$40)*$AN$40)*$AH$40)*1.15)-((((M45/100)*$AJ$40)*$AN$40)*$AH$40)+((((M45/100)*$AJ$41)*$AH$41)),IF(Calculator!$O$6="SINGLEBAND C",SUM((((M45/100)*$AJ$40)*$AH$40))+(((((M45/100)*$AJ$40)*$AN$40)*$AH$40)*1.2)-((((M45/100)*$AJ$40)*$AN$40)*$AH$40)+((((M45/100)*$AJ$41)*$AH$41)),IF(Calculator!$O$6="SINGLEBAND D",SUM((((M45/100)*$AJ$40)*$AH$40))+(((((M45/100)*$AJ$40)*$AN$40)*$AH$40)*1.25)-((((M45/100)*$AJ$40)*$AN$40)*$AH$40)+((((M45/100)*$AJ$41)*$AH$41)),IF(Calculator!$O$6="SINGLEURBANE",SUM((((M45/100)*$AJ$40)*$AH$40))+(((((M45/100)*$AJ$40)*$AN$40)*$AH$40)*1.25)-((((M45/100)*$AJ$40)*$AN$40)*$AH$40)+((((M45/100)*$AJ$41)*$AH$41)),IF(Calculator!$O$6="SINGLESILVERANOD",SUM((((M45/100)*$AJ$40)*$AH$40))+(((((M45/100)*$AJ$40)*$AN$40)*$AH$40)*1.4)-((((M45/100)*$AJ$40)*$AN$40)*$AH$40)+((((M45/100)*$AJ$41)*$AH$41)),IF(Calculator!$O$6="SINGLEANOD",SUM((((M45/100)*$AJ$40)*$AH$40))+(((((M45/100)*$AJ$40)*$AN$40)*$AH$40)*1.65)-((((M45/100)*$AJ$40)*$AN$40)*$AH$40)+((((M45/100)*$AJ$41)*$AH$41)),IF(Calculator!$O$6="DUALBASE",SUM((((M45/100)*$AJ$40)*$AH$40))+(((((M45/100)*$AJ$40)*$AN$40)*$AH$40)*1.030011)-((((M45/100)*$AJ$40)*$AN$40)*$AH$40)+((((M45/100)*$AJ$41)*$AH$41)),IF(Calculator!$O$6="DUALELEMENTS",SUM((((M45/100)*$AJ$40)*$AH$40))+(((((M45/100)*$AJ$40)*$AN$40)*$AH$40)*1.438569)-((((M45/100)*$AJ$40)*$AN$40)*$AH$40)+((((M45/100)*$AJ$41)*$AH$41)),IF(Calculator!$O$6="DUALSPECTRUM",SUM((((M45/100)*$AJ$40)*$AH$40))+(((((M45/100)*$AJ$40)*$AN$40)*$AH$40)*1.438569)-((((M45/100)*$AJ$40)*$AN$40)*$AH$40)+((((M45/100)*$AJ$41)*$AH$41)),IF(Calculator!$O$6="DUALHOMESTEAD",SUM((((M45/100)*$AJ$40)*$AH$40))+(((((M45/100)*$AJ$40)*$AN$40)*$AH$40)*1.438569)-((((M45/100)*$AJ$40)*$AN$40)*$AH$40)+((((M45/100)*$AJ$41)*$AH$41)),IF(Calculator!$O$6="DUALBAND A",SUM((((M45/100)*$AJ$40)*$AH$40))+(((((M45/100)*$AJ$40)*$AN$40)*$AH$40)*1.507051)-((((M45/100)*$AJ$40)*$AN$40)*$AH$40)+((((M45/100)*$AJ$41)*$AH$41)),IF(Calculator!$O$6="DUALBAND B",SUM((((M45/100)*$AJ$40)*$AH$40))+(((((M45/100)*$AJ$40)*$AN$40)*$AH$40)*1.57551)-((((M45/100)*$AJ$40)*$AN$40)*$AH$40)+((((M45/100)*$AJ$41)*$AH$41)),IF(Calculator!$O$6="DUALBAND C",SUM((((M45/100)*$AJ$40)*$AH$40))+(((((M45/100)*$AJ$40)*$AN$40)*$AH$40)*1.644088)-((((M45/100)*$AJ$40)*$AN$40)*$AH$40)+((((M45/100)*$AJ$41)*$AH$41)),IF(Calculator!$O$6="DUALBAND D",SUM((((M45/100)*$AJ$40)*$AH$40))+(((((M45/100)*$AJ$40)*$AN$40)*$AH$40)*1.712549)-((((M45/100)*$AJ$40)*$AN$40)*$AH$40)+((((M45/100)*$AJ$41)*$AH$41)),IF(Calculator!$O$6="DUALURBANE",SUM((((M45/100)*$AJ$40)*$AH$40))+(((((M45/100)*$AJ$40)*$AN$40)*$AH$40)*1.712549)-((((M45/100)*$AJ$40)*$AN$40)*$AH$40)+((((M45/100)*$AJ$41)*$AH$41)),IF(Calculator!$O$6="DUALSILVERANOD",SUM((((M45/100)*$AJ$40)*$AH$40))+(((((M45/100)*$AJ$40)*$AN$40)*$AH$40)*1.918079)-((((M45/100)*$AJ$40)*$AN$40)*$AH$40)+((((M45/100)*$AJ$41)*$AH$41)),IF(Calculator!$O$6="DUALANOD",SUM((((M45/100)*$AJ$40)*$AH$40))+(((((M45/100)*$AJ$40)*$AN$40)*$AH$40)*2.260509)-((((M45/100)*$AJ$40)*$AN$40)*$AH$40)+((((M45/100)*$AJ$41)*$AH$41))))))))))))))))))))))))</f>
        <v>0</v>
      </c>
      <c r="AC45" s="2">
        <f>IF(Calculator!$O$6="SINGLEBASE",SUM((((N45/100)*$AJ$40)*$AH$40))+((((N45/100)*$AJ$41)*$AH$41)),IF(Calculator!$O$6="SINGLEELEMENTS",SUM((((N45/100)*$AJ$40)*$AH$40))+(((((N45/100)*$AJ$40)*$AN$40)*$AH$40)*1.05)-((((N45/100)*$AJ$40)*$AN$40)*$AH$40)+((((N45/100)*$AJ$41)*$AH$41)),IF(Calculator!$O$6="SINGLESPECTRUM",SUM((((N45/100)*$AJ$40)*$AH$40))+(((((N45/100)*$AJ$40)*$AN$40)*$AH$40)*1.05)-((((N45/100)*$AJ$40)*$AN$40)*$AH$40)+((((N45/100)*$AJ$41)*$AH$41)),IF(Calculator!$O$6="SINGLEHOMESTEAD",SUM((((N45/100)*$AJ$40)*$AH$40))+(((((N45/100)*$AJ$40)*$AN$40)*$AH$40)*1.05)-((((N45/100)*$AJ$40)*$AN$40)*$AH$40)+((((N45/100)*$AJ$41)*$AH$41)),IF(Calculator!$O$6="SINGLEBAND A",SUM((((N45/100)*$AJ$40)*$AH$40))+(((((N45/100)*$AJ$40)*$AN$40)*$AH$40)*1.1)-((((N45/100)*$AJ$40)*$AN$40)*$AH$40)+((((N45/100)*$AJ$41)*$AH$41)),IF(Calculator!$O$6="SINGLEBAND B",SUM((((N45/100)*$AJ$40)*$AH$40))+(((((N45/100)*$AJ$40)*$AN$40)*$AH$40)*1.15)-((((N45/100)*$AJ$40)*$AN$40)*$AH$40)+((((N45/100)*$AJ$41)*$AH$41)),IF(Calculator!$O$6="SINGLEBAND C",SUM((((N45/100)*$AJ$40)*$AH$40))+(((((N45/100)*$AJ$40)*$AN$40)*$AH$40)*1.2)-((((N45/100)*$AJ$40)*$AN$40)*$AH$40)+((((N45/100)*$AJ$41)*$AH$41)),IF(Calculator!$O$6="SINGLEBAND D",SUM((((N45/100)*$AJ$40)*$AH$40))+(((((N45/100)*$AJ$40)*$AN$40)*$AH$40)*1.25)-((((N45/100)*$AJ$40)*$AN$40)*$AH$40)+((((N45/100)*$AJ$41)*$AH$41)),IF(Calculator!$O$6="SINGLEURBANE",SUM((((N45/100)*$AJ$40)*$AH$40))+(((((N45/100)*$AJ$40)*$AN$40)*$AH$40)*1.25)-((((N45/100)*$AJ$40)*$AN$40)*$AH$40)+((((N45/100)*$AJ$41)*$AH$41)),IF(Calculator!$O$6="SINGLESILVERANOD",SUM((((N45/100)*$AJ$40)*$AH$40))+(((((N45/100)*$AJ$40)*$AN$40)*$AH$40)*1.4)-((((N45/100)*$AJ$40)*$AN$40)*$AH$40)+((((N45/100)*$AJ$41)*$AH$41)),IF(Calculator!$O$6="SINGLEANOD",SUM((((N45/100)*$AJ$40)*$AH$40))+(((((N45/100)*$AJ$40)*$AN$40)*$AH$40)*1.65)-((((N45/100)*$AJ$40)*$AN$40)*$AH$40)+((((N45/100)*$AJ$41)*$AH$41)),IF(Calculator!$O$6="DUALBASE",SUM((((N45/100)*$AJ$40)*$AH$40))+(((((N45/100)*$AJ$40)*$AN$40)*$AH$40)*1.030011)-((((N45/100)*$AJ$40)*$AN$40)*$AH$40)+((((N45/100)*$AJ$41)*$AH$41)),IF(Calculator!$O$6="DUALELEMENTS",SUM((((N45/100)*$AJ$40)*$AH$40))+(((((N45/100)*$AJ$40)*$AN$40)*$AH$40)*1.438569)-((((N45/100)*$AJ$40)*$AN$40)*$AH$40)+((((N45/100)*$AJ$41)*$AH$41)),IF(Calculator!$O$6="DUALSPECTRUM",SUM((((N45/100)*$AJ$40)*$AH$40))+(((((N45/100)*$AJ$40)*$AN$40)*$AH$40)*1.438569)-((((N45/100)*$AJ$40)*$AN$40)*$AH$40)+((((N45/100)*$AJ$41)*$AH$41)),IF(Calculator!$O$6="DUALHOMESTEAD",SUM((((N45/100)*$AJ$40)*$AH$40))+(((((N45/100)*$AJ$40)*$AN$40)*$AH$40)*1.438569)-((((N45/100)*$AJ$40)*$AN$40)*$AH$40)+((((N45/100)*$AJ$41)*$AH$41)),IF(Calculator!$O$6="DUALBAND A",SUM((((N45/100)*$AJ$40)*$AH$40))+(((((N45/100)*$AJ$40)*$AN$40)*$AH$40)*1.507051)-((((N45/100)*$AJ$40)*$AN$40)*$AH$40)+((((N45/100)*$AJ$41)*$AH$41)),IF(Calculator!$O$6="DUALBAND B",SUM((((N45/100)*$AJ$40)*$AH$40))+(((((N45/100)*$AJ$40)*$AN$40)*$AH$40)*1.57551)-((((N45/100)*$AJ$40)*$AN$40)*$AH$40)+((((N45/100)*$AJ$41)*$AH$41)),IF(Calculator!$O$6="DUALBAND C",SUM((((N45/100)*$AJ$40)*$AH$40))+(((((N45/100)*$AJ$40)*$AN$40)*$AH$40)*1.644088)-((((N45/100)*$AJ$40)*$AN$40)*$AH$40)+((((N45/100)*$AJ$41)*$AH$41)),IF(Calculator!$O$6="DUALBAND D",SUM((((N45/100)*$AJ$40)*$AH$40))+(((((N45/100)*$AJ$40)*$AN$40)*$AH$40)*1.712549)-((((N45/100)*$AJ$40)*$AN$40)*$AH$40)+((((N45/100)*$AJ$41)*$AH$41)),IF(Calculator!$O$6="DUALURBANE",SUM((((N45/100)*$AJ$40)*$AH$40))+(((((N45/100)*$AJ$40)*$AN$40)*$AH$40)*1.712549)-((((N45/100)*$AJ$40)*$AN$40)*$AH$40)+((((N45/100)*$AJ$41)*$AH$41)),IF(Calculator!$O$6="DUALSILVERANOD",SUM((((N45/100)*$AJ$40)*$AH$40))+(((((N45/100)*$AJ$40)*$AN$40)*$AH$40)*1.918079)-((((N45/100)*$AJ$40)*$AN$40)*$AH$40)+((((N45/100)*$AJ$41)*$AH$41)),IF(Calculator!$O$6="DUALANOD",SUM((((N45/100)*$AJ$40)*$AH$40))+(((((N45/100)*$AJ$40)*$AN$40)*$AH$40)*2.260509)-((((N45/100)*$AJ$40)*$AN$40)*$AH$40)+((((N45/100)*$AJ$41)*$AH$41))))))))))))))))))))))))</f>
        <v>0</v>
      </c>
    </row>
    <row r="46" spans="1:40">
      <c r="A46" s="8" t="s">
        <v>1396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P46" s="8">
        <v>2250</v>
      </c>
      <c r="Q46" s="2">
        <f>IF(Calculator!$O$6="SINGLEBASE",SUM((((B46/100)*$AJ$40)*$AH$40))+((((B46/100)*$AJ$41)*$AH$41)),IF(Calculator!$O$6="SINGLEELEMENTS",SUM((((B46/100)*$AJ$40)*$AH$40))+(((((B46/100)*$AJ$40)*$AN$40)*$AH$40)*1.05)-((((B46/100)*$AJ$40)*$AN$40)*$AH$40)+((((B46/100)*$AJ$41)*$AH$41)),IF(Calculator!$O$6="SINGLESPECTRUM",SUM((((B46/100)*$AJ$40)*$AH$40))+(((((B46/100)*$AJ$40)*$AN$40)*$AH$40)*1.05)-((((B46/100)*$AJ$40)*$AN$40)*$AH$40)+((((B46/100)*$AJ$41)*$AH$41)),IF(Calculator!$O$6="SINGLEHOMESTEAD",SUM((((B46/100)*$AJ$40)*$AH$40))+(((((B46/100)*$AJ$40)*$AN$40)*$AH$40)*1.05)-((((B46/100)*$AJ$40)*$AN$40)*$AH$40)+((((B46/100)*$AJ$41)*$AH$41)),IF(Calculator!$O$6="SINGLEBAND A",SUM((((B46/100)*$AJ$40)*$AH$40))+(((((B46/100)*$AJ$40)*$AN$40)*$AH$40)*1.1)-((((B46/100)*$AJ$40)*$AN$40)*$AH$40)+((((B46/100)*$AJ$41)*$AH$41)),IF(Calculator!$O$6="SINGLEBAND B",SUM((((B46/100)*$AJ$40)*$AH$40))+(((((B46/100)*$AJ$40)*$AN$40)*$AH$40)*1.15)-((((B46/100)*$AJ$40)*$AN$40)*$AH$40)+((((B46/100)*$AJ$41)*$AH$41)),IF(Calculator!$O$6="SINGLEBAND C",SUM((((B46/100)*$AJ$40)*$AH$40))+(((((B46/100)*$AJ$40)*$AN$40)*$AH$40)*1.2)-((((B46/100)*$AJ$40)*$AN$40)*$AH$40)+((((B46/100)*$AJ$41)*$AH$41)),IF(Calculator!$O$6="SINGLEBAND D",SUM((((B46/100)*$AJ$40)*$AH$40))+(((((B46/100)*$AJ$40)*$AN$40)*$AH$40)*1.25)-((((B46/100)*$AJ$40)*$AN$40)*$AH$40)+((((B46/100)*$AJ$41)*$AH$41)),IF(Calculator!$O$6="SINGLEURBANE",SUM((((B46/100)*$AJ$40)*$AH$40))+(((((B46/100)*$AJ$40)*$AN$40)*$AH$40)*1.25)-((((B46/100)*$AJ$40)*$AN$40)*$AH$40)+((((B46/100)*$AJ$41)*$AH$41)),IF(Calculator!$O$6="SINGLESILVERANOD",SUM((((B46/100)*$AJ$40)*$AH$40))+(((((B46/100)*$AJ$40)*$AN$40)*$AH$40)*1.4)-((((B46/100)*$AJ$40)*$AN$40)*$AH$40)+((((B46/100)*$AJ$41)*$AH$41)),IF(Calculator!$O$6="SINGLEANOD",SUM((((B46/100)*$AJ$40)*$AH$40))+(((((B46/100)*$AJ$40)*$AN$40)*$AH$40)*1.65)-((((B46/100)*$AJ$40)*$AN$40)*$AH$40)+((((B46/100)*$AJ$41)*$AH$41)),IF(Calculator!$O$6="DUALBASE",SUM((((B46/100)*$AJ$40)*$AH$40))+(((((B46/100)*$AJ$40)*$AN$40)*$AH$40)*1.030011)-((((B46/100)*$AJ$40)*$AN$40)*$AH$40)+((((B46/100)*$AJ$41)*$AH$41)),IF(Calculator!$O$6="DUALELEMENTS",SUM((((B46/100)*$AJ$40)*$AH$40))+(((((B46/100)*$AJ$40)*$AN$40)*$AH$40)*1.438569)-((((B46/100)*$AJ$40)*$AN$40)*$AH$40)+((((B46/100)*$AJ$41)*$AH$41)),IF(Calculator!$O$6="DUALSPECTRUM",SUM((((B46/100)*$AJ$40)*$AH$40))+(((((B46/100)*$AJ$40)*$AN$40)*$AH$40)*1.438569)-((((B46/100)*$AJ$40)*$AN$40)*$AH$40)+((((B46/100)*$AJ$41)*$AH$41)),IF(Calculator!$O$6="DUALHOMESTEAD",SUM((((B46/100)*$AJ$40)*$AH$40))+(((((B46/100)*$AJ$40)*$AN$40)*$AH$40)*1.438569)-((((B46/100)*$AJ$40)*$AN$40)*$AH$40)+((((B46/100)*$AJ$41)*$AH$41)),IF(Calculator!$O$6="DUALBAND A",SUM((((B46/100)*$AJ$40)*$AH$40))+(((((B46/100)*$AJ$40)*$AN$40)*$AH$40)*1.507051)-((((B46/100)*$AJ$40)*$AN$40)*$AH$40)+((((B46/100)*$AJ$41)*$AH$41)),IF(Calculator!$O$6="DUALBAND B",SUM((((B46/100)*$AJ$40)*$AH$40))+(((((B46/100)*$AJ$40)*$AN$40)*$AH$40)*1.57551)-((((B46/100)*$AJ$40)*$AN$40)*$AH$40)+((((B46/100)*$AJ$41)*$AH$41)),IF(Calculator!$O$6="DUALBAND C",SUM((((B46/100)*$AJ$40)*$AH$40))+(((((B46/100)*$AJ$40)*$AN$40)*$AH$40)*1.644088)-((((B46/100)*$AJ$40)*$AN$40)*$AH$40)+((((B46/100)*$AJ$41)*$AH$41)),IF(Calculator!$O$6="DUALBAND D",SUM((((B46/100)*$AJ$40)*$AH$40))+(((((B46/100)*$AJ$40)*$AN$40)*$AH$40)*1.712549)-((((B46/100)*$AJ$40)*$AN$40)*$AH$40)+((((B46/100)*$AJ$41)*$AH$41)),IF(Calculator!$O$6="DUALURBANE",SUM((((B46/100)*$AJ$40)*$AH$40))+(((((B46/100)*$AJ$40)*$AN$40)*$AH$40)*1.712549)-((((B46/100)*$AJ$40)*$AN$40)*$AH$40)+((((B46/100)*$AJ$41)*$AH$41)),IF(Calculator!$O$6="DUALSILVERANOD",SUM((((B46/100)*$AJ$40)*$AH$40))+(((((B46/100)*$AJ$40)*$AN$40)*$AH$40)*1.918079)-((((B46/100)*$AJ$40)*$AN$40)*$AH$40)+((((B46/100)*$AJ$41)*$AH$41)),IF(Calculator!$O$6="DUALANOD",SUM((((B46/100)*$AJ$40)*$AH$40))+(((((B46/100)*$AJ$40)*$AN$40)*$AH$40)*2.260509)-((((B46/100)*$AJ$40)*$AN$40)*$AH$40)+((((B46/100)*$AJ$41)*$AH$41))))))))))))))))))))))))</f>
        <v>0</v>
      </c>
      <c r="R46" s="2">
        <f>IF(Calculator!$O$6="SINGLEBASE",SUM((((C46/100)*$AJ$40)*$AH$40))+((((C46/100)*$AJ$41)*$AH$41)),IF(Calculator!$O$6="SINGLEELEMENTS",SUM((((C46/100)*$AJ$40)*$AH$40))+(((((C46/100)*$AJ$40)*$AN$40)*$AH$40)*1.05)-((((C46/100)*$AJ$40)*$AN$40)*$AH$40)+((((C46/100)*$AJ$41)*$AH$41)),IF(Calculator!$O$6="SINGLESPECTRUM",SUM((((C46/100)*$AJ$40)*$AH$40))+(((((C46/100)*$AJ$40)*$AN$40)*$AH$40)*1.05)-((((C46/100)*$AJ$40)*$AN$40)*$AH$40)+((((C46/100)*$AJ$41)*$AH$41)),IF(Calculator!$O$6="SINGLEHOMESTEAD",SUM((((C46/100)*$AJ$40)*$AH$40))+(((((C46/100)*$AJ$40)*$AN$40)*$AH$40)*1.05)-((((C46/100)*$AJ$40)*$AN$40)*$AH$40)+((((C46/100)*$AJ$41)*$AH$41)),IF(Calculator!$O$6="SINGLEBAND A",SUM((((C46/100)*$AJ$40)*$AH$40))+(((((C46/100)*$AJ$40)*$AN$40)*$AH$40)*1.1)-((((C46/100)*$AJ$40)*$AN$40)*$AH$40)+((((C46/100)*$AJ$41)*$AH$41)),IF(Calculator!$O$6="SINGLEBAND B",SUM((((C46/100)*$AJ$40)*$AH$40))+(((((C46/100)*$AJ$40)*$AN$40)*$AH$40)*1.15)-((((C46/100)*$AJ$40)*$AN$40)*$AH$40)+((((C46/100)*$AJ$41)*$AH$41)),IF(Calculator!$O$6="SINGLEBAND C",SUM((((C46/100)*$AJ$40)*$AH$40))+(((((C46/100)*$AJ$40)*$AN$40)*$AH$40)*1.2)-((((C46/100)*$AJ$40)*$AN$40)*$AH$40)+((((C46/100)*$AJ$41)*$AH$41)),IF(Calculator!$O$6="SINGLEBAND D",SUM((((C46/100)*$AJ$40)*$AH$40))+(((((C46/100)*$AJ$40)*$AN$40)*$AH$40)*1.25)-((((C46/100)*$AJ$40)*$AN$40)*$AH$40)+((((C46/100)*$AJ$41)*$AH$41)),IF(Calculator!$O$6="SINGLEURBANE",SUM((((C46/100)*$AJ$40)*$AH$40))+(((((C46/100)*$AJ$40)*$AN$40)*$AH$40)*1.25)-((((C46/100)*$AJ$40)*$AN$40)*$AH$40)+((((C46/100)*$AJ$41)*$AH$41)),IF(Calculator!$O$6="SINGLESILVERANOD",SUM((((C46/100)*$AJ$40)*$AH$40))+(((((C46/100)*$AJ$40)*$AN$40)*$AH$40)*1.4)-((((C46/100)*$AJ$40)*$AN$40)*$AH$40)+((((C46/100)*$AJ$41)*$AH$41)),IF(Calculator!$O$6="SINGLEANOD",SUM((((C46/100)*$AJ$40)*$AH$40))+(((((C46/100)*$AJ$40)*$AN$40)*$AH$40)*1.65)-((((C46/100)*$AJ$40)*$AN$40)*$AH$40)+((((C46/100)*$AJ$41)*$AH$41)),IF(Calculator!$O$6="DUALBASE",SUM((((C46/100)*$AJ$40)*$AH$40))+(((((C46/100)*$AJ$40)*$AN$40)*$AH$40)*1.030011)-((((C46/100)*$AJ$40)*$AN$40)*$AH$40)+((((C46/100)*$AJ$41)*$AH$41)),IF(Calculator!$O$6="DUALELEMENTS",SUM((((C46/100)*$AJ$40)*$AH$40))+(((((C46/100)*$AJ$40)*$AN$40)*$AH$40)*1.438569)-((((C46/100)*$AJ$40)*$AN$40)*$AH$40)+((((C46/100)*$AJ$41)*$AH$41)),IF(Calculator!$O$6="DUALSPECTRUM",SUM((((C46/100)*$AJ$40)*$AH$40))+(((((C46/100)*$AJ$40)*$AN$40)*$AH$40)*1.438569)-((((C46/100)*$AJ$40)*$AN$40)*$AH$40)+((((C46/100)*$AJ$41)*$AH$41)),IF(Calculator!$O$6="DUALHOMESTEAD",SUM((((C46/100)*$AJ$40)*$AH$40))+(((((C46/100)*$AJ$40)*$AN$40)*$AH$40)*1.438569)-((((C46/100)*$AJ$40)*$AN$40)*$AH$40)+((((C46/100)*$AJ$41)*$AH$41)),IF(Calculator!$O$6="DUALBAND A",SUM((((C46/100)*$AJ$40)*$AH$40))+(((((C46/100)*$AJ$40)*$AN$40)*$AH$40)*1.507051)-((((C46/100)*$AJ$40)*$AN$40)*$AH$40)+((((C46/100)*$AJ$41)*$AH$41)),IF(Calculator!$O$6="DUALBAND B",SUM((((C46/100)*$AJ$40)*$AH$40))+(((((C46/100)*$AJ$40)*$AN$40)*$AH$40)*1.57551)-((((C46/100)*$AJ$40)*$AN$40)*$AH$40)+((((C46/100)*$AJ$41)*$AH$41)),IF(Calculator!$O$6="DUALBAND C",SUM((((C46/100)*$AJ$40)*$AH$40))+(((((C46/100)*$AJ$40)*$AN$40)*$AH$40)*1.644088)-((((C46/100)*$AJ$40)*$AN$40)*$AH$40)+((((C46/100)*$AJ$41)*$AH$41)),IF(Calculator!$O$6="DUALBAND D",SUM((((C46/100)*$AJ$40)*$AH$40))+(((((C46/100)*$AJ$40)*$AN$40)*$AH$40)*1.712549)-((((C46/100)*$AJ$40)*$AN$40)*$AH$40)+((((C46/100)*$AJ$41)*$AH$41)),IF(Calculator!$O$6="DUALURBANE",SUM((((C46/100)*$AJ$40)*$AH$40))+(((((C46/100)*$AJ$40)*$AN$40)*$AH$40)*1.712549)-((((C46/100)*$AJ$40)*$AN$40)*$AH$40)+((((C46/100)*$AJ$41)*$AH$41)),IF(Calculator!$O$6="DUALSILVERANOD",SUM((((C46/100)*$AJ$40)*$AH$40))+(((((C46/100)*$AJ$40)*$AN$40)*$AH$40)*1.918079)-((((C46/100)*$AJ$40)*$AN$40)*$AH$40)+((((C46/100)*$AJ$41)*$AH$41)),IF(Calculator!$O$6="DUALANOD",SUM((((C46/100)*$AJ$40)*$AH$40))+(((((C46/100)*$AJ$40)*$AN$40)*$AH$40)*2.260509)-((((C46/100)*$AJ$40)*$AN$40)*$AH$40)+((((C46/100)*$AJ$41)*$AH$41))))))))))))))))))))))))</f>
        <v>0</v>
      </c>
      <c r="S46" s="2">
        <f>IF(Calculator!$O$6="SINGLEBASE",SUM((((D46/100)*$AJ$40)*$AH$40))+((((D46/100)*$AJ$41)*$AH$41)),IF(Calculator!$O$6="SINGLEELEMENTS",SUM((((D46/100)*$AJ$40)*$AH$40))+(((((D46/100)*$AJ$40)*$AN$40)*$AH$40)*1.05)-((((D46/100)*$AJ$40)*$AN$40)*$AH$40)+((((D46/100)*$AJ$41)*$AH$41)),IF(Calculator!$O$6="SINGLESPECTRUM",SUM((((D46/100)*$AJ$40)*$AH$40))+(((((D46/100)*$AJ$40)*$AN$40)*$AH$40)*1.05)-((((D46/100)*$AJ$40)*$AN$40)*$AH$40)+((((D46/100)*$AJ$41)*$AH$41)),IF(Calculator!$O$6="SINGLEHOMESTEAD",SUM((((D46/100)*$AJ$40)*$AH$40))+(((((D46/100)*$AJ$40)*$AN$40)*$AH$40)*1.05)-((((D46/100)*$AJ$40)*$AN$40)*$AH$40)+((((D46/100)*$AJ$41)*$AH$41)),IF(Calculator!$O$6="SINGLEBAND A",SUM((((D46/100)*$AJ$40)*$AH$40))+(((((D46/100)*$AJ$40)*$AN$40)*$AH$40)*1.1)-((((D46/100)*$AJ$40)*$AN$40)*$AH$40)+((((D46/100)*$AJ$41)*$AH$41)),IF(Calculator!$O$6="SINGLEBAND B",SUM((((D46/100)*$AJ$40)*$AH$40))+(((((D46/100)*$AJ$40)*$AN$40)*$AH$40)*1.15)-((((D46/100)*$AJ$40)*$AN$40)*$AH$40)+((((D46/100)*$AJ$41)*$AH$41)),IF(Calculator!$O$6="SINGLEBAND C",SUM((((D46/100)*$AJ$40)*$AH$40))+(((((D46/100)*$AJ$40)*$AN$40)*$AH$40)*1.2)-((((D46/100)*$AJ$40)*$AN$40)*$AH$40)+((((D46/100)*$AJ$41)*$AH$41)),IF(Calculator!$O$6="SINGLEBAND D",SUM((((D46/100)*$AJ$40)*$AH$40))+(((((D46/100)*$AJ$40)*$AN$40)*$AH$40)*1.25)-((((D46/100)*$AJ$40)*$AN$40)*$AH$40)+((((D46/100)*$AJ$41)*$AH$41)),IF(Calculator!$O$6="SINGLEURBANE",SUM((((D46/100)*$AJ$40)*$AH$40))+(((((D46/100)*$AJ$40)*$AN$40)*$AH$40)*1.25)-((((D46/100)*$AJ$40)*$AN$40)*$AH$40)+((((D46/100)*$AJ$41)*$AH$41)),IF(Calculator!$O$6="SINGLESILVERANOD",SUM((((D46/100)*$AJ$40)*$AH$40))+(((((D46/100)*$AJ$40)*$AN$40)*$AH$40)*1.4)-((((D46/100)*$AJ$40)*$AN$40)*$AH$40)+((((D46/100)*$AJ$41)*$AH$41)),IF(Calculator!$O$6="SINGLEANOD",SUM((((D46/100)*$AJ$40)*$AH$40))+(((((D46/100)*$AJ$40)*$AN$40)*$AH$40)*1.65)-((((D46/100)*$AJ$40)*$AN$40)*$AH$40)+((((D46/100)*$AJ$41)*$AH$41)),IF(Calculator!$O$6="DUALBASE",SUM((((D46/100)*$AJ$40)*$AH$40))+(((((D46/100)*$AJ$40)*$AN$40)*$AH$40)*1.030011)-((((D46/100)*$AJ$40)*$AN$40)*$AH$40)+((((D46/100)*$AJ$41)*$AH$41)),IF(Calculator!$O$6="DUALELEMENTS",SUM((((D46/100)*$AJ$40)*$AH$40))+(((((D46/100)*$AJ$40)*$AN$40)*$AH$40)*1.438569)-((((D46/100)*$AJ$40)*$AN$40)*$AH$40)+((((D46/100)*$AJ$41)*$AH$41)),IF(Calculator!$O$6="DUALSPECTRUM",SUM((((D46/100)*$AJ$40)*$AH$40))+(((((D46/100)*$AJ$40)*$AN$40)*$AH$40)*1.438569)-((((D46/100)*$AJ$40)*$AN$40)*$AH$40)+((((D46/100)*$AJ$41)*$AH$41)),IF(Calculator!$O$6="DUALHOMESTEAD",SUM((((D46/100)*$AJ$40)*$AH$40))+(((((D46/100)*$AJ$40)*$AN$40)*$AH$40)*1.438569)-((((D46/100)*$AJ$40)*$AN$40)*$AH$40)+((((D46/100)*$AJ$41)*$AH$41)),IF(Calculator!$O$6="DUALBAND A",SUM((((D46/100)*$AJ$40)*$AH$40))+(((((D46/100)*$AJ$40)*$AN$40)*$AH$40)*1.507051)-((((D46/100)*$AJ$40)*$AN$40)*$AH$40)+((((D46/100)*$AJ$41)*$AH$41)),IF(Calculator!$O$6="DUALBAND B",SUM((((D46/100)*$AJ$40)*$AH$40))+(((((D46/100)*$AJ$40)*$AN$40)*$AH$40)*1.57551)-((((D46/100)*$AJ$40)*$AN$40)*$AH$40)+((((D46/100)*$AJ$41)*$AH$41)),IF(Calculator!$O$6="DUALBAND C",SUM((((D46/100)*$AJ$40)*$AH$40))+(((((D46/100)*$AJ$40)*$AN$40)*$AH$40)*1.644088)-((((D46/100)*$AJ$40)*$AN$40)*$AH$40)+((((D46/100)*$AJ$41)*$AH$41)),IF(Calculator!$O$6="DUALBAND D",SUM((((D46/100)*$AJ$40)*$AH$40))+(((((D46/100)*$AJ$40)*$AN$40)*$AH$40)*1.712549)-((((D46/100)*$AJ$40)*$AN$40)*$AH$40)+((((D46/100)*$AJ$41)*$AH$41)),IF(Calculator!$O$6="DUALURBANE",SUM((((D46/100)*$AJ$40)*$AH$40))+(((((D46/100)*$AJ$40)*$AN$40)*$AH$40)*1.712549)-((((D46/100)*$AJ$40)*$AN$40)*$AH$40)+((((D46/100)*$AJ$41)*$AH$41)),IF(Calculator!$O$6="DUALSILVERANOD",SUM((((D46/100)*$AJ$40)*$AH$40))+(((((D46/100)*$AJ$40)*$AN$40)*$AH$40)*1.918079)-((((D46/100)*$AJ$40)*$AN$40)*$AH$40)+((((D46/100)*$AJ$41)*$AH$41)),IF(Calculator!$O$6="DUALANOD",SUM((((D46/100)*$AJ$40)*$AH$40))+(((((D46/100)*$AJ$40)*$AN$40)*$AH$40)*2.260509)-((((D46/100)*$AJ$40)*$AN$40)*$AH$40)+((((D46/100)*$AJ$41)*$AH$41))))))))))))))))))))))))</f>
        <v>0</v>
      </c>
      <c r="T46" s="2">
        <f>IF(Calculator!$O$6="SINGLEBASE",SUM((((E46/100)*$AJ$40)*$AH$40))+((((E46/100)*$AJ$41)*$AH$41)),IF(Calculator!$O$6="SINGLEELEMENTS",SUM((((E46/100)*$AJ$40)*$AH$40))+(((((E46/100)*$AJ$40)*$AN$40)*$AH$40)*1.05)-((((E46/100)*$AJ$40)*$AN$40)*$AH$40)+((((E46/100)*$AJ$41)*$AH$41)),IF(Calculator!$O$6="SINGLESPECTRUM",SUM((((E46/100)*$AJ$40)*$AH$40))+(((((E46/100)*$AJ$40)*$AN$40)*$AH$40)*1.05)-((((E46/100)*$AJ$40)*$AN$40)*$AH$40)+((((E46/100)*$AJ$41)*$AH$41)),IF(Calculator!$O$6="SINGLEHOMESTEAD",SUM((((E46/100)*$AJ$40)*$AH$40))+(((((E46/100)*$AJ$40)*$AN$40)*$AH$40)*1.05)-((((E46/100)*$AJ$40)*$AN$40)*$AH$40)+((((E46/100)*$AJ$41)*$AH$41)),IF(Calculator!$O$6="SINGLEBAND A",SUM((((E46/100)*$AJ$40)*$AH$40))+(((((E46/100)*$AJ$40)*$AN$40)*$AH$40)*1.1)-((((E46/100)*$AJ$40)*$AN$40)*$AH$40)+((((E46/100)*$AJ$41)*$AH$41)),IF(Calculator!$O$6="SINGLEBAND B",SUM((((E46/100)*$AJ$40)*$AH$40))+(((((E46/100)*$AJ$40)*$AN$40)*$AH$40)*1.15)-((((E46/100)*$AJ$40)*$AN$40)*$AH$40)+((((E46/100)*$AJ$41)*$AH$41)),IF(Calculator!$O$6="SINGLEBAND C",SUM((((E46/100)*$AJ$40)*$AH$40))+(((((E46/100)*$AJ$40)*$AN$40)*$AH$40)*1.2)-((((E46/100)*$AJ$40)*$AN$40)*$AH$40)+((((E46/100)*$AJ$41)*$AH$41)),IF(Calculator!$O$6="SINGLEBAND D",SUM((((E46/100)*$AJ$40)*$AH$40))+(((((E46/100)*$AJ$40)*$AN$40)*$AH$40)*1.25)-((((E46/100)*$AJ$40)*$AN$40)*$AH$40)+((((E46/100)*$AJ$41)*$AH$41)),IF(Calculator!$O$6="SINGLEURBANE",SUM((((E46/100)*$AJ$40)*$AH$40))+(((((E46/100)*$AJ$40)*$AN$40)*$AH$40)*1.25)-((((E46/100)*$AJ$40)*$AN$40)*$AH$40)+((((E46/100)*$AJ$41)*$AH$41)),IF(Calculator!$O$6="SINGLESILVERANOD",SUM((((E46/100)*$AJ$40)*$AH$40))+(((((E46/100)*$AJ$40)*$AN$40)*$AH$40)*1.4)-((((E46/100)*$AJ$40)*$AN$40)*$AH$40)+((((E46/100)*$AJ$41)*$AH$41)),IF(Calculator!$O$6="SINGLEANOD",SUM((((E46/100)*$AJ$40)*$AH$40))+(((((E46/100)*$AJ$40)*$AN$40)*$AH$40)*1.65)-((((E46/100)*$AJ$40)*$AN$40)*$AH$40)+((((E46/100)*$AJ$41)*$AH$41)),IF(Calculator!$O$6="DUALBASE",SUM((((E46/100)*$AJ$40)*$AH$40))+(((((E46/100)*$AJ$40)*$AN$40)*$AH$40)*1.030011)-((((E46/100)*$AJ$40)*$AN$40)*$AH$40)+((((E46/100)*$AJ$41)*$AH$41)),IF(Calculator!$O$6="DUALELEMENTS",SUM((((E46/100)*$AJ$40)*$AH$40))+(((((E46/100)*$AJ$40)*$AN$40)*$AH$40)*1.438569)-((((E46/100)*$AJ$40)*$AN$40)*$AH$40)+((((E46/100)*$AJ$41)*$AH$41)),IF(Calculator!$O$6="DUALSPECTRUM",SUM((((E46/100)*$AJ$40)*$AH$40))+(((((E46/100)*$AJ$40)*$AN$40)*$AH$40)*1.438569)-((((E46/100)*$AJ$40)*$AN$40)*$AH$40)+((((E46/100)*$AJ$41)*$AH$41)),IF(Calculator!$O$6="DUALHOMESTEAD",SUM((((E46/100)*$AJ$40)*$AH$40))+(((((E46/100)*$AJ$40)*$AN$40)*$AH$40)*1.438569)-((((E46/100)*$AJ$40)*$AN$40)*$AH$40)+((((E46/100)*$AJ$41)*$AH$41)),IF(Calculator!$O$6="DUALBAND A",SUM((((E46/100)*$AJ$40)*$AH$40))+(((((E46/100)*$AJ$40)*$AN$40)*$AH$40)*1.507051)-((((E46/100)*$AJ$40)*$AN$40)*$AH$40)+((((E46/100)*$AJ$41)*$AH$41)),IF(Calculator!$O$6="DUALBAND B",SUM((((E46/100)*$AJ$40)*$AH$40))+(((((E46/100)*$AJ$40)*$AN$40)*$AH$40)*1.57551)-((((E46/100)*$AJ$40)*$AN$40)*$AH$40)+((((E46/100)*$AJ$41)*$AH$41)),IF(Calculator!$O$6="DUALBAND C",SUM((((E46/100)*$AJ$40)*$AH$40))+(((((E46/100)*$AJ$40)*$AN$40)*$AH$40)*1.644088)-((((E46/100)*$AJ$40)*$AN$40)*$AH$40)+((((E46/100)*$AJ$41)*$AH$41)),IF(Calculator!$O$6="DUALBAND D",SUM((((E46/100)*$AJ$40)*$AH$40))+(((((E46/100)*$AJ$40)*$AN$40)*$AH$40)*1.712549)-((((E46/100)*$AJ$40)*$AN$40)*$AH$40)+((((E46/100)*$AJ$41)*$AH$41)),IF(Calculator!$O$6="DUALURBANE",SUM((((E46/100)*$AJ$40)*$AH$40))+(((((E46/100)*$AJ$40)*$AN$40)*$AH$40)*1.712549)-((((E46/100)*$AJ$40)*$AN$40)*$AH$40)+((((E46/100)*$AJ$41)*$AH$41)),IF(Calculator!$O$6="DUALSILVERANOD",SUM((((E46/100)*$AJ$40)*$AH$40))+(((((E46/100)*$AJ$40)*$AN$40)*$AH$40)*1.918079)-((((E46/100)*$AJ$40)*$AN$40)*$AH$40)+((((E46/100)*$AJ$41)*$AH$41)),IF(Calculator!$O$6="DUALANOD",SUM((((E46/100)*$AJ$40)*$AH$40))+(((((E46/100)*$AJ$40)*$AN$40)*$AH$40)*2.260509)-((((E46/100)*$AJ$40)*$AN$40)*$AH$40)+((((E46/100)*$AJ$41)*$AH$41))))))))))))))))))))))))</f>
        <v>0</v>
      </c>
      <c r="U46" s="2">
        <f>IF(Calculator!$O$6="SINGLEBASE",SUM((((F46/100)*$AJ$40)*$AH$40))+((((F46/100)*$AJ$41)*$AH$41)),IF(Calculator!$O$6="SINGLEELEMENTS",SUM((((F46/100)*$AJ$40)*$AH$40))+(((((F46/100)*$AJ$40)*$AN$40)*$AH$40)*1.05)-((((F46/100)*$AJ$40)*$AN$40)*$AH$40)+((((F46/100)*$AJ$41)*$AH$41)),IF(Calculator!$O$6="SINGLESPECTRUM",SUM((((F46/100)*$AJ$40)*$AH$40))+(((((F46/100)*$AJ$40)*$AN$40)*$AH$40)*1.05)-((((F46/100)*$AJ$40)*$AN$40)*$AH$40)+((((F46/100)*$AJ$41)*$AH$41)),IF(Calculator!$O$6="SINGLEHOMESTEAD",SUM((((F46/100)*$AJ$40)*$AH$40))+(((((F46/100)*$AJ$40)*$AN$40)*$AH$40)*1.05)-((((F46/100)*$AJ$40)*$AN$40)*$AH$40)+((((F46/100)*$AJ$41)*$AH$41)),IF(Calculator!$O$6="SINGLEBAND A",SUM((((F46/100)*$AJ$40)*$AH$40))+(((((F46/100)*$AJ$40)*$AN$40)*$AH$40)*1.1)-((((F46/100)*$AJ$40)*$AN$40)*$AH$40)+((((F46/100)*$AJ$41)*$AH$41)),IF(Calculator!$O$6="SINGLEBAND B",SUM((((F46/100)*$AJ$40)*$AH$40))+(((((F46/100)*$AJ$40)*$AN$40)*$AH$40)*1.15)-((((F46/100)*$AJ$40)*$AN$40)*$AH$40)+((((F46/100)*$AJ$41)*$AH$41)),IF(Calculator!$O$6="SINGLEBAND C",SUM((((F46/100)*$AJ$40)*$AH$40))+(((((F46/100)*$AJ$40)*$AN$40)*$AH$40)*1.2)-((((F46/100)*$AJ$40)*$AN$40)*$AH$40)+((((F46/100)*$AJ$41)*$AH$41)),IF(Calculator!$O$6="SINGLEBAND D",SUM((((F46/100)*$AJ$40)*$AH$40))+(((((F46/100)*$AJ$40)*$AN$40)*$AH$40)*1.25)-((((F46/100)*$AJ$40)*$AN$40)*$AH$40)+((((F46/100)*$AJ$41)*$AH$41)),IF(Calculator!$O$6="SINGLEURBANE",SUM((((F46/100)*$AJ$40)*$AH$40))+(((((F46/100)*$AJ$40)*$AN$40)*$AH$40)*1.25)-((((F46/100)*$AJ$40)*$AN$40)*$AH$40)+((((F46/100)*$AJ$41)*$AH$41)),IF(Calculator!$O$6="SINGLESILVERANOD",SUM((((F46/100)*$AJ$40)*$AH$40))+(((((F46/100)*$AJ$40)*$AN$40)*$AH$40)*1.4)-((((F46/100)*$AJ$40)*$AN$40)*$AH$40)+((((F46/100)*$AJ$41)*$AH$41)),IF(Calculator!$O$6="SINGLEANOD",SUM((((F46/100)*$AJ$40)*$AH$40))+(((((F46/100)*$AJ$40)*$AN$40)*$AH$40)*1.65)-((((F46/100)*$AJ$40)*$AN$40)*$AH$40)+((((F46/100)*$AJ$41)*$AH$41)),IF(Calculator!$O$6="DUALBASE",SUM((((F46/100)*$AJ$40)*$AH$40))+(((((F46/100)*$AJ$40)*$AN$40)*$AH$40)*1.030011)-((((F46/100)*$AJ$40)*$AN$40)*$AH$40)+((((F46/100)*$AJ$41)*$AH$41)),IF(Calculator!$O$6="DUALELEMENTS",SUM((((F46/100)*$AJ$40)*$AH$40))+(((((F46/100)*$AJ$40)*$AN$40)*$AH$40)*1.438569)-((((F46/100)*$AJ$40)*$AN$40)*$AH$40)+((((F46/100)*$AJ$41)*$AH$41)),IF(Calculator!$O$6="DUALSPECTRUM",SUM((((F46/100)*$AJ$40)*$AH$40))+(((((F46/100)*$AJ$40)*$AN$40)*$AH$40)*1.438569)-((((F46/100)*$AJ$40)*$AN$40)*$AH$40)+((((F46/100)*$AJ$41)*$AH$41)),IF(Calculator!$O$6="DUALHOMESTEAD",SUM((((F46/100)*$AJ$40)*$AH$40))+(((((F46/100)*$AJ$40)*$AN$40)*$AH$40)*1.438569)-((((F46/100)*$AJ$40)*$AN$40)*$AH$40)+((((F46/100)*$AJ$41)*$AH$41)),IF(Calculator!$O$6="DUALBAND A",SUM((((F46/100)*$AJ$40)*$AH$40))+(((((F46/100)*$AJ$40)*$AN$40)*$AH$40)*1.507051)-((((F46/100)*$AJ$40)*$AN$40)*$AH$40)+((((F46/100)*$AJ$41)*$AH$41)),IF(Calculator!$O$6="DUALBAND B",SUM((((F46/100)*$AJ$40)*$AH$40))+(((((F46/100)*$AJ$40)*$AN$40)*$AH$40)*1.57551)-((((F46/100)*$AJ$40)*$AN$40)*$AH$40)+((((F46/100)*$AJ$41)*$AH$41)),IF(Calculator!$O$6="DUALBAND C",SUM((((F46/100)*$AJ$40)*$AH$40))+(((((F46/100)*$AJ$40)*$AN$40)*$AH$40)*1.644088)-((((F46/100)*$AJ$40)*$AN$40)*$AH$40)+((((F46/100)*$AJ$41)*$AH$41)),IF(Calculator!$O$6="DUALBAND D",SUM((((F46/100)*$AJ$40)*$AH$40))+(((((F46/100)*$AJ$40)*$AN$40)*$AH$40)*1.712549)-((((F46/100)*$AJ$40)*$AN$40)*$AH$40)+((((F46/100)*$AJ$41)*$AH$41)),IF(Calculator!$O$6="DUALURBANE",SUM((((F46/100)*$AJ$40)*$AH$40))+(((((F46/100)*$AJ$40)*$AN$40)*$AH$40)*1.712549)-((((F46/100)*$AJ$40)*$AN$40)*$AH$40)+((((F46/100)*$AJ$41)*$AH$41)),IF(Calculator!$O$6="DUALSILVERANOD",SUM((((F46/100)*$AJ$40)*$AH$40))+(((((F46/100)*$AJ$40)*$AN$40)*$AH$40)*1.918079)-((((F46/100)*$AJ$40)*$AN$40)*$AH$40)+((((F46/100)*$AJ$41)*$AH$41)),IF(Calculator!$O$6="DUALANOD",SUM((((F46/100)*$AJ$40)*$AH$40))+(((((F46/100)*$AJ$40)*$AN$40)*$AH$40)*2.260509)-((((F46/100)*$AJ$40)*$AN$40)*$AH$40)+((((F46/100)*$AJ$41)*$AH$41))))))))))))))))))))))))</f>
        <v>0</v>
      </c>
      <c r="V46" s="2">
        <f>IF(Calculator!$O$6="SINGLEBASE",SUM((((G46/100)*$AJ$40)*$AH$40))+((((G46/100)*$AJ$41)*$AH$41)),IF(Calculator!$O$6="SINGLEELEMENTS",SUM((((G46/100)*$AJ$40)*$AH$40))+(((((G46/100)*$AJ$40)*$AN$40)*$AH$40)*1.05)-((((G46/100)*$AJ$40)*$AN$40)*$AH$40)+((((G46/100)*$AJ$41)*$AH$41)),IF(Calculator!$O$6="SINGLESPECTRUM",SUM((((G46/100)*$AJ$40)*$AH$40))+(((((G46/100)*$AJ$40)*$AN$40)*$AH$40)*1.05)-((((G46/100)*$AJ$40)*$AN$40)*$AH$40)+((((G46/100)*$AJ$41)*$AH$41)),IF(Calculator!$O$6="SINGLEHOMESTEAD",SUM((((G46/100)*$AJ$40)*$AH$40))+(((((G46/100)*$AJ$40)*$AN$40)*$AH$40)*1.05)-((((G46/100)*$AJ$40)*$AN$40)*$AH$40)+((((G46/100)*$AJ$41)*$AH$41)),IF(Calculator!$O$6="SINGLEBAND A",SUM((((G46/100)*$AJ$40)*$AH$40))+(((((G46/100)*$AJ$40)*$AN$40)*$AH$40)*1.1)-((((G46/100)*$AJ$40)*$AN$40)*$AH$40)+((((G46/100)*$AJ$41)*$AH$41)),IF(Calculator!$O$6="SINGLEBAND B",SUM((((G46/100)*$AJ$40)*$AH$40))+(((((G46/100)*$AJ$40)*$AN$40)*$AH$40)*1.15)-((((G46/100)*$AJ$40)*$AN$40)*$AH$40)+((((G46/100)*$AJ$41)*$AH$41)),IF(Calculator!$O$6="SINGLEBAND C",SUM((((G46/100)*$AJ$40)*$AH$40))+(((((G46/100)*$AJ$40)*$AN$40)*$AH$40)*1.2)-((((G46/100)*$AJ$40)*$AN$40)*$AH$40)+((((G46/100)*$AJ$41)*$AH$41)),IF(Calculator!$O$6="SINGLEBAND D",SUM((((G46/100)*$AJ$40)*$AH$40))+(((((G46/100)*$AJ$40)*$AN$40)*$AH$40)*1.25)-((((G46/100)*$AJ$40)*$AN$40)*$AH$40)+((((G46/100)*$AJ$41)*$AH$41)),IF(Calculator!$O$6="SINGLEURBANE",SUM((((G46/100)*$AJ$40)*$AH$40))+(((((G46/100)*$AJ$40)*$AN$40)*$AH$40)*1.25)-((((G46/100)*$AJ$40)*$AN$40)*$AH$40)+((((G46/100)*$AJ$41)*$AH$41)),IF(Calculator!$O$6="SINGLESILVERANOD",SUM((((G46/100)*$AJ$40)*$AH$40))+(((((G46/100)*$AJ$40)*$AN$40)*$AH$40)*1.4)-((((G46/100)*$AJ$40)*$AN$40)*$AH$40)+((((G46/100)*$AJ$41)*$AH$41)),IF(Calculator!$O$6="SINGLEANOD",SUM((((G46/100)*$AJ$40)*$AH$40))+(((((G46/100)*$AJ$40)*$AN$40)*$AH$40)*1.65)-((((G46/100)*$AJ$40)*$AN$40)*$AH$40)+((((G46/100)*$AJ$41)*$AH$41)),IF(Calculator!$O$6="DUALBASE",SUM((((G46/100)*$AJ$40)*$AH$40))+(((((G46/100)*$AJ$40)*$AN$40)*$AH$40)*1.030011)-((((G46/100)*$AJ$40)*$AN$40)*$AH$40)+((((G46/100)*$AJ$41)*$AH$41)),IF(Calculator!$O$6="DUALELEMENTS",SUM((((G46/100)*$AJ$40)*$AH$40))+(((((G46/100)*$AJ$40)*$AN$40)*$AH$40)*1.438569)-((((G46/100)*$AJ$40)*$AN$40)*$AH$40)+((((G46/100)*$AJ$41)*$AH$41)),IF(Calculator!$O$6="DUALSPECTRUM",SUM((((G46/100)*$AJ$40)*$AH$40))+(((((G46/100)*$AJ$40)*$AN$40)*$AH$40)*1.438569)-((((G46/100)*$AJ$40)*$AN$40)*$AH$40)+((((G46/100)*$AJ$41)*$AH$41)),IF(Calculator!$O$6="DUALHOMESTEAD",SUM((((G46/100)*$AJ$40)*$AH$40))+(((((G46/100)*$AJ$40)*$AN$40)*$AH$40)*1.438569)-((((G46/100)*$AJ$40)*$AN$40)*$AH$40)+((((G46/100)*$AJ$41)*$AH$41)),IF(Calculator!$O$6="DUALBAND A",SUM((((G46/100)*$AJ$40)*$AH$40))+(((((G46/100)*$AJ$40)*$AN$40)*$AH$40)*1.507051)-((((G46/100)*$AJ$40)*$AN$40)*$AH$40)+((((G46/100)*$AJ$41)*$AH$41)),IF(Calculator!$O$6="DUALBAND B",SUM((((G46/100)*$AJ$40)*$AH$40))+(((((G46/100)*$AJ$40)*$AN$40)*$AH$40)*1.57551)-((((G46/100)*$AJ$40)*$AN$40)*$AH$40)+((((G46/100)*$AJ$41)*$AH$41)),IF(Calculator!$O$6="DUALBAND C",SUM((((G46/100)*$AJ$40)*$AH$40))+(((((G46/100)*$AJ$40)*$AN$40)*$AH$40)*1.644088)-((((G46/100)*$AJ$40)*$AN$40)*$AH$40)+((((G46/100)*$AJ$41)*$AH$41)),IF(Calculator!$O$6="DUALBAND D",SUM((((G46/100)*$AJ$40)*$AH$40))+(((((G46/100)*$AJ$40)*$AN$40)*$AH$40)*1.712549)-((((G46/100)*$AJ$40)*$AN$40)*$AH$40)+((((G46/100)*$AJ$41)*$AH$41)),IF(Calculator!$O$6="DUALURBANE",SUM((((G46/100)*$AJ$40)*$AH$40))+(((((G46/100)*$AJ$40)*$AN$40)*$AH$40)*1.712549)-((((G46/100)*$AJ$40)*$AN$40)*$AH$40)+((((G46/100)*$AJ$41)*$AH$41)),IF(Calculator!$O$6="DUALSILVERANOD",SUM((((G46/100)*$AJ$40)*$AH$40))+(((((G46/100)*$AJ$40)*$AN$40)*$AH$40)*1.918079)-((((G46/100)*$AJ$40)*$AN$40)*$AH$40)+((((G46/100)*$AJ$41)*$AH$41)),IF(Calculator!$O$6="DUALANOD",SUM((((G46/100)*$AJ$40)*$AH$40))+(((((G46/100)*$AJ$40)*$AN$40)*$AH$40)*2.260509)-((((G46/100)*$AJ$40)*$AN$40)*$AH$40)+((((G46/100)*$AJ$41)*$AH$41))))))))))))))))))))))))</f>
        <v>0</v>
      </c>
      <c r="W46" s="2">
        <f>IF(Calculator!$O$6="SINGLEBASE",SUM((((H46/100)*$AJ$40)*$AH$40))+((((H46/100)*$AJ$41)*$AH$41)),IF(Calculator!$O$6="SINGLEELEMENTS",SUM((((H46/100)*$AJ$40)*$AH$40))+(((((H46/100)*$AJ$40)*$AN$40)*$AH$40)*1.05)-((((H46/100)*$AJ$40)*$AN$40)*$AH$40)+((((H46/100)*$AJ$41)*$AH$41)),IF(Calculator!$O$6="SINGLESPECTRUM",SUM((((H46/100)*$AJ$40)*$AH$40))+(((((H46/100)*$AJ$40)*$AN$40)*$AH$40)*1.05)-((((H46/100)*$AJ$40)*$AN$40)*$AH$40)+((((H46/100)*$AJ$41)*$AH$41)),IF(Calculator!$O$6="SINGLEHOMESTEAD",SUM((((H46/100)*$AJ$40)*$AH$40))+(((((H46/100)*$AJ$40)*$AN$40)*$AH$40)*1.05)-((((H46/100)*$AJ$40)*$AN$40)*$AH$40)+((((H46/100)*$AJ$41)*$AH$41)),IF(Calculator!$O$6="SINGLEBAND A",SUM((((H46/100)*$AJ$40)*$AH$40))+(((((H46/100)*$AJ$40)*$AN$40)*$AH$40)*1.1)-((((H46/100)*$AJ$40)*$AN$40)*$AH$40)+((((H46/100)*$AJ$41)*$AH$41)),IF(Calculator!$O$6="SINGLEBAND B",SUM((((H46/100)*$AJ$40)*$AH$40))+(((((H46/100)*$AJ$40)*$AN$40)*$AH$40)*1.15)-((((H46/100)*$AJ$40)*$AN$40)*$AH$40)+((((H46/100)*$AJ$41)*$AH$41)),IF(Calculator!$O$6="SINGLEBAND C",SUM((((H46/100)*$AJ$40)*$AH$40))+(((((H46/100)*$AJ$40)*$AN$40)*$AH$40)*1.2)-((((H46/100)*$AJ$40)*$AN$40)*$AH$40)+((((H46/100)*$AJ$41)*$AH$41)),IF(Calculator!$O$6="SINGLEBAND D",SUM((((H46/100)*$AJ$40)*$AH$40))+(((((H46/100)*$AJ$40)*$AN$40)*$AH$40)*1.25)-((((H46/100)*$AJ$40)*$AN$40)*$AH$40)+((((H46/100)*$AJ$41)*$AH$41)),IF(Calculator!$O$6="SINGLEURBANE",SUM((((H46/100)*$AJ$40)*$AH$40))+(((((H46/100)*$AJ$40)*$AN$40)*$AH$40)*1.25)-((((H46/100)*$AJ$40)*$AN$40)*$AH$40)+((((H46/100)*$AJ$41)*$AH$41)),IF(Calculator!$O$6="SINGLESILVERANOD",SUM((((H46/100)*$AJ$40)*$AH$40))+(((((H46/100)*$AJ$40)*$AN$40)*$AH$40)*1.4)-((((H46/100)*$AJ$40)*$AN$40)*$AH$40)+((((H46/100)*$AJ$41)*$AH$41)),IF(Calculator!$O$6="SINGLEANOD",SUM((((H46/100)*$AJ$40)*$AH$40))+(((((H46/100)*$AJ$40)*$AN$40)*$AH$40)*1.65)-((((H46/100)*$AJ$40)*$AN$40)*$AH$40)+((((H46/100)*$AJ$41)*$AH$41)),IF(Calculator!$O$6="DUALBASE",SUM((((H46/100)*$AJ$40)*$AH$40))+(((((H46/100)*$AJ$40)*$AN$40)*$AH$40)*1.030011)-((((H46/100)*$AJ$40)*$AN$40)*$AH$40)+((((H46/100)*$AJ$41)*$AH$41)),IF(Calculator!$O$6="DUALELEMENTS",SUM((((H46/100)*$AJ$40)*$AH$40))+(((((H46/100)*$AJ$40)*$AN$40)*$AH$40)*1.438569)-((((H46/100)*$AJ$40)*$AN$40)*$AH$40)+((((H46/100)*$AJ$41)*$AH$41)),IF(Calculator!$O$6="DUALSPECTRUM",SUM((((H46/100)*$AJ$40)*$AH$40))+(((((H46/100)*$AJ$40)*$AN$40)*$AH$40)*1.438569)-((((H46/100)*$AJ$40)*$AN$40)*$AH$40)+((((H46/100)*$AJ$41)*$AH$41)),IF(Calculator!$O$6="DUALHOMESTEAD",SUM((((H46/100)*$AJ$40)*$AH$40))+(((((H46/100)*$AJ$40)*$AN$40)*$AH$40)*1.438569)-((((H46/100)*$AJ$40)*$AN$40)*$AH$40)+((((H46/100)*$AJ$41)*$AH$41)),IF(Calculator!$O$6="DUALBAND A",SUM((((H46/100)*$AJ$40)*$AH$40))+(((((H46/100)*$AJ$40)*$AN$40)*$AH$40)*1.507051)-((((H46/100)*$AJ$40)*$AN$40)*$AH$40)+((((H46/100)*$AJ$41)*$AH$41)),IF(Calculator!$O$6="DUALBAND B",SUM((((H46/100)*$AJ$40)*$AH$40))+(((((H46/100)*$AJ$40)*$AN$40)*$AH$40)*1.57551)-((((H46/100)*$AJ$40)*$AN$40)*$AH$40)+((((H46/100)*$AJ$41)*$AH$41)),IF(Calculator!$O$6="DUALBAND C",SUM((((H46/100)*$AJ$40)*$AH$40))+(((((H46/100)*$AJ$40)*$AN$40)*$AH$40)*1.644088)-((((H46/100)*$AJ$40)*$AN$40)*$AH$40)+((((H46/100)*$AJ$41)*$AH$41)),IF(Calculator!$O$6="DUALBAND D",SUM((((H46/100)*$AJ$40)*$AH$40))+(((((H46/100)*$AJ$40)*$AN$40)*$AH$40)*1.712549)-((((H46/100)*$AJ$40)*$AN$40)*$AH$40)+((((H46/100)*$AJ$41)*$AH$41)),IF(Calculator!$O$6="DUALURBANE",SUM((((H46/100)*$AJ$40)*$AH$40))+(((((H46/100)*$AJ$40)*$AN$40)*$AH$40)*1.712549)-((((H46/100)*$AJ$40)*$AN$40)*$AH$40)+((((H46/100)*$AJ$41)*$AH$41)),IF(Calculator!$O$6="DUALSILVERANOD",SUM((((H46/100)*$AJ$40)*$AH$40))+(((((H46/100)*$AJ$40)*$AN$40)*$AH$40)*1.918079)-((((H46/100)*$AJ$40)*$AN$40)*$AH$40)+((((H46/100)*$AJ$41)*$AH$41)),IF(Calculator!$O$6="DUALANOD",SUM((((H46/100)*$AJ$40)*$AH$40))+(((((H46/100)*$AJ$40)*$AN$40)*$AH$40)*2.260509)-((((H46/100)*$AJ$40)*$AN$40)*$AH$40)+((((H46/100)*$AJ$41)*$AH$41))))))))))))))))))))))))</f>
        <v>0</v>
      </c>
      <c r="X46" s="2">
        <f>IF(Calculator!$O$6="SINGLEBASE",SUM((((I46/100)*$AJ$40)*$AH$40))+((((I46/100)*$AJ$41)*$AH$41)),IF(Calculator!$O$6="SINGLEELEMENTS",SUM((((I46/100)*$AJ$40)*$AH$40))+(((((I46/100)*$AJ$40)*$AN$40)*$AH$40)*1.05)-((((I46/100)*$AJ$40)*$AN$40)*$AH$40)+((((I46/100)*$AJ$41)*$AH$41)),IF(Calculator!$O$6="SINGLESPECTRUM",SUM((((I46/100)*$AJ$40)*$AH$40))+(((((I46/100)*$AJ$40)*$AN$40)*$AH$40)*1.05)-((((I46/100)*$AJ$40)*$AN$40)*$AH$40)+((((I46/100)*$AJ$41)*$AH$41)),IF(Calculator!$O$6="SINGLEHOMESTEAD",SUM((((I46/100)*$AJ$40)*$AH$40))+(((((I46/100)*$AJ$40)*$AN$40)*$AH$40)*1.05)-((((I46/100)*$AJ$40)*$AN$40)*$AH$40)+((((I46/100)*$AJ$41)*$AH$41)),IF(Calculator!$O$6="SINGLEBAND A",SUM((((I46/100)*$AJ$40)*$AH$40))+(((((I46/100)*$AJ$40)*$AN$40)*$AH$40)*1.1)-((((I46/100)*$AJ$40)*$AN$40)*$AH$40)+((((I46/100)*$AJ$41)*$AH$41)),IF(Calculator!$O$6="SINGLEBAND B",SUM((((I46/100)*$AJ$40)*$AH$40))+(((((I46/100)*$AJ$40)*$AN$40)*$AH$40)*1.15)-((((I46/100)*$AJ$40)*$AN$40)*$AH$40)+((((I46/100)*$AJ$41)*$AH$41)),IF(Calculator!$O$6="SINGLEBAND C",SUM((((I46/100)*$AJ$40)*$AH$40))+(((((I46/100)*$AJ$40)*$AN$40)*$AH$40)*1.2)-((((I46/100)*$AJ$40)*$AN$40)*$AH$40)+((((I46/100)*$AJ$41)*$AH$41)),IF(Calculator!$O$6="SINGLEBAND D",SUM((((I46/100)*$AJ$40)*$AH$40))+(((((I46/100)*$AJ$40)*$AN$40)*$AH$40)*1.25)-((((I46/100)*$AJ$40)*$AN$40)*$AH$40)+((((I46/100)*$AJ$41)*$AH$41)),IF(Calculator!$O$6="SINGLEURBANE",SUM((((I46/100)*$AJ$40)*$AH$40))+(((((I46/100)*$AJ$40)*$AN$40)*$AH$40)*1.25)-((((I46/100)*$AJ$40)*$AN$40)*$AH$40)+((((I46/100)*$AJ$41)*$AH$41)),IF(Calculator!$O$6="SINGLESILVERANOD",SUM((((I46/100)*$AJ$40)*$AH$40))+(((((I46/100)*$AJ$40)*$AN$40)*$AH$40)*1.4)-((((I46/100)*$AJ$40)*$AN$40)*$AH$40)+((((I46/100)*$AJ$41)*$AH$41)),IF(Calculator!$O$6="SINGLEANOD",SUM((((I46/100)*$AJ$40)*$AH$40))+(((((I46/100)*$AJ$40)*$AN$40)*$AH$40)*1.65)-((((I46/100)*$AJ$40)*$AN$40)*$AH$40)+((((I46/100)*$AJ$41)*$AH$41)),IF(Calculator!$O$6="DUALBASE",SUM((((I46/100)*$AJ$40)*$AH$40))+(((((I46/100)*$AJ$40)*$AN$40)*$AH$40)*1.030011)-((((I46/100)*$AJ$40)*$AN$40)*$AH$40)+((((I46/100)*$AJ$41)*$AH$41)),IF(Calculator!$O$6="DUALELEMENTS",SUM((((I46/100)*$AJ$40)*$AH$40))+(((((I46/100)*$AJ$40)*$AN$40)*$AH$40)*1.438569)-((((I46/100)*$AJ$40)*$AN$40)*$AH$40)+((((I46/100)*$AJ$41)*$AH$41)),IF(Calculator!$O$6="DUALSPECTRUM",SUM((((I46/100)*$AJ$40)*$AH$40))+(((((I46/100)*$AJ$40)*$AN$40)*$AH$40)*1.438569)-((((I46/100)*$AJ$40)*$AN$40)*$AH$40)+((((I46/100)*$AJ$41)*$AH$41)),IF(Calculator!$O$6="DUALHOMESTEAD",SUM((((I46/100)*$AJ$40)*$AH$40))+(((((I46/100)*$AJ$40)*$AN$40)*$AH$40)*1.438569)-((((I46/100)*$AJ$40)*$AN$40)*$AH$40)+((((I46/100)*$AJ$41)*$AH$41)),IF(Calculator!$O$6="DUALBAND A",SUM((((I46/100)*$AJ$40)*$AH$40))+(((((I46/100)*$AJ$40)*$AN$40)*$AH$40)*1.507051)-((((I46/100)*$AJ$40)*$AN$40)*$AH$40)+((((I46/100)*$AJ$41)*$AH$41)),IF(Calculator!$O$6="DUALBAND B",SUM((((I46/100)*$AJ$40)*$AH$40))+(((((I46/100)*$AJ$40)*$AN$40)*$AH$40)*1.57551)-((((I46/100)*$AJ$40)*$AN$40)*$AH$40)+((((I46/100)*$AJ$41)*$AH$41)),IF(Calculator!$O$6="DUALBAND C",SUM((((I46/100)*$AJ$40)*$AH$40))+(((((I46/100)*$AJ$40)*$AN$40)*$AH$40)*1.644088)-((((I46/100)*$AJ$40)*$AN$40)*$AH$40)+((((I46/100)*$AJ$41)*$AH$41)),IF(Calculator!$O$6="DUALBAND D",SUM((((I46/100)*$AJ$40)*$AH$40))+(((((I46/100)*$AJ$40)*$AN$40)*$AH$40)*1.712549)-((((I46/100)*$AJ$40)*$AN$40)*$AH$40)+((((I46/100)*$AJ$41)*$AH$41)),IF(Calculator!$O$6="DUALURBANE",SUM((((I46/100)*$AJ$40)*$AH$40))+(((((I46/100)*$AJ$40)*$AN$40)*$AH$40)*1.712549)-((((I46/100)*$AJ$40)*$AN$40)*$AH$40)+((((I46/100)*$AJ$41)*$AH$41)),IF(Calculator!$O$6="DUALSILVERANOD",SUM((((I46/100)*$AJ$40)*$AH$40))+(((((I46/100)*$AJ$40)*$AN$40)*$AH$40)*1.918079)-((((I46/100)*$AJ$40)*$AN$40)*$AH$40)+((((I46/100)*$AJ$41)*$AH$41)),IF(Calculator!$O$6="DUALANOD",SUM((((I46/100)*$AJ$40)*$AH$40))+(((((I46/100)*$AJ$40)*$AN$40)*$AH$40)*2.260509)-((((I46/100)*$AJ$40)*$AN$40)*$AH$40)+((((I46/100)*$AJ$41)*$AH$41))))))))))))))))))))))))</f>
        <v>0</v>
      </c>
      <c r="Y46" s="2">
        <f>IF(Calculator!$O$6="SINGLEBASE",SUM((((J46/100)*$AJ$40)*$AH$40))+((((J46/100)*$AJ$41)*$AH$41)),IF(Calculator!$O$6="SINGLEELEMENTS",SUM((((J46/100)*$AJ$40)*$AH$40))+(((((J46/100)*$AJ$40)*$AN$40)*$AH$40)*1.05)-((((J46/100)*$AJ$40)*$AN$40)*$AH$40)+((((J46/100)*$AJ$41)*$AH$41)),IF(Calculator!$O$6="SINGLESPECTRUM",SUM((((J46/100)*$AJ$40)*$AH$40))+(((((J46/100)*$AJ$40)*$AN$40)*$AH$40)*1.05)-((((J46/100)*$AJ$40)*$AN$40)*$AH$40)+((((J46/100)*$AJ$41)*$AH$41)),IF(Calculator!$O$6="SINGLEHOMESTEAD",SUM((((J46/100)*$AJ$40)*$AH$40))+(((((J46/100)*$AJ$40)*$AN$40)*$AH$40)*1.05)-((((J46/100)*$AJ$40)*$AN$40)*$AH$40)+((((J46/100)*$AJ$41)*$AH$41)),IF(Calculator!$O$6="SINGLEBAND A",SUM((((J46/100)*$AJ$40)*$AH$40))+(((((J46/100)*$AJ$40)*$AN$40)*$AH$40)*1.1)-((((J46/100)*$AJ$40)*$AN$40)*$AH$40)+((((J46/100)*$AJ$41)*$AH$41)),IF(Calculator!$O$6="SINGLEBAND B",SUM((((J46/100)*$AJ$40)*$AH$40))+(((((J46/100)*$AJ$40)*$AN$40)*$AH$40)*1.15)-((((J46/100)*$AJ$40)*$AN$40)*$AH$40)+((((J46/100)*$AJ$41)*$AH$41)),IF(Calculator!$O$6="SINGLEBAND C",SUM((((J46/100)*$AJ$40)*$AH$40))+(((((J46/100)*$AJ$40)*$AN$40)*$AH$40)*1.2)-((((J46/100)*$AJ$40)*$AN$40)*$AH$40)+((((J46/100)*$AJ$41)*$AH$41)),IF(Calculator!$O$6="SINGLEBAND D",SUM((((J46/100)*$AJ$40)*$AH$40))+(((((J46/100)*$AJ$40)*$AN$40)*$AH$40)*1.25)-((((J46/100)*$AJ$40)*$AN$40)*$AH$40)+((((J46/100)*$AJ$41)*$AH$41)),IF(Calculator!$O$6="SINGLEURBANE",SUM((((J46/100)*$AJ$40)*$AH$40))+(((((J46/100)*$AJ$40)*$AN$40)*$AH$40)*1.25)-((((J46/100)*$AJ$40)*$AN$40)*$AH$40)+((((J46/100)*$AJ$41)*$AH$41)),IF(Calculator!$O$6="SINGLESILVERANOD",SUM((((J46/100)*$AJ$40)*$AH$40))+(((((J46/100)*$AJ$40)*$AN$40)*$AH$40)*1.4)-((((J46/100)*$AJ$40)*$AN$40)*$AH$40)+((((J46/100)*$AJ$41)*$AH$41)),IF(Calculator!$O$6="SINGLEANOD",SUM((((J46/100)*$AJ$40)*$AH$40))+(((((J46/100)*$AJ$40)*$AN$40)*$AH$40)*1.65)-((((J46/100)*$AJ$40)*$AN$40)*$AH$40)+((((J46/100)*$AJ$41)*$AH$41)),IF(Calculator!$O$6="DUALBASE",SUM((((J46/100)*$AJ$40)*$AH$40))+(((((J46/100)*$AJ$40)*$AN$40)*$AH$40)*1.030011)-((((J46/100)*$AJ$40)*$AN$40)*$AH$40)+((((J46/100)*$AJ$41)*$AH$41)),IF(Calculator!$O$6="DUALELEMENTS",SUM((((J46/100)*$AJ$40)*$AH$40))+(((((J46/100)*$AJ$40)*$AN$40)*$AH$40)*1.438569)-((((J46/100)*$AJ$40)*$AN$40)*$AH$40)+((((J46/100)*$AJ$41)*$AH$41)),IF(Calculator!$O$6="DUALSPECTRUM",SUM((((J46/100)*$AJ$40)*$AH$40))+(((((J46/100)*$AJ$40)*$AN$40)*$AH$40)*1.438569)-((((J46/100)*$AJ$40)*$AN$40)*$AH$40)+((((J46/100)*$AJ$41)*$AH$41)),IF(Calculator!$O$6="DUALHOMESTEAD",SUM((((J46/100)*$AJ$40)*$AH$40))+(((((J46/100)*$AJ$40)*$AN$40)*$AH$40)*1.438569)-((((J46/100)*$AJ$40)*$AN$40)*$AH$40)+((((J46/100)*$AJ$41)*$AH$41)),IF(Calculator!$O$6="DUALBAND A",SUM((((J46/100)*$AJ$40)*$AH$40))+(((((J46/100)*$AJ$40)*$AN$40)*$AH$40)*1.507051)-((((J46/100)*$AJ$40)*$AN$40)*$AH$40)+((((J46/100)*$AJ$41)*$AH$41)),IF(Calculator!$O$6="DUALBAND B",SUM((((J46/100)*$AJ$40)*$AH$40))+(((((J46/100)*$AJ$40)*$AN$40)*$AH$40)*1.57551)-((((J46/100)*$AJ$40)*$AN$40)*$AH$40)+((((J46/100)*$AJ$41)*$AH$41)),IF(Calculator!$O$6="DUALBAND C",SUM((((J46/100)*$AJ$40)*$AH$40))+(((((J46/100)*$AJ$40)*$AN$40)*$AH$40)*1.644088)-((((J46/100)*$AJ$40)*$AN$40)*$AH$40)+((((J46/100)*$AJ$41)*$AH$41)),IF(Calculator!$O$6="DUALBAND D",SUM((((J46/100)*$AJ$40)*$AH$40))+(((((J46/100)*$AJ$40)*$AN$40)*$AH$40)*1.712549)-((((J46/100)*$AJ$40)*$AN$40)*$AH$40)+((((J46/100)*$AJ$41)*$AH$41)),IF(Calculator!$O$6="DUALURBANE",SUM((((J46/100)*$AJ$40)*$AH$40))+(((((J46/100)*$AJ$40)*$AN$40)*$AH$40)*1.712549)-((((J46/100)*$AJ$40)*$AN$40)*$AH$40)+((((J46/100)*$AJ$41)*$AH$41)),IF(Calculator!$O$6="DUALSILVERANOD",SUM((((J46/100)*$AJ$40)*$AH$40))+(((((J46/100)*$AJ$40)*$AN$40)*$AH$40)*1.918079)-((((J46/100)*$AJ$40)*$AN$40)*$AH$40)+((((J46/100)*$AJ$41)*$AH$41)),IF(Calculator!$O$6="DUALANOD",SUM((((J46/100)*$AJ$40)*$AH$40))+(((((J46/100)*$AJ$40)*$AN$40)*$AH$40)*2.260509)-((((J46/100)*$AJ$40)*$AN$40)*$AH$40)+((((J46/100)*$AJ$41)*$AH$41))))))))))))))))))))))))</f>
        <v>0</v>
      </c>
      <c r="Z46" s="2">
        <f>IF(Calculator!$O$6="SINGLEBASE",SUM((((K46/100)*$AJ$40)*$AH$40))+((((K46/100)*$AJ$41)*$AH$41)),IF(Calculator!$O$6="SINGLEELEMENTS",SUM((((K46/100)*$AJ$40)*$AH$40))+(((((K46/100)*$AJ$40)*$AN$40)*$AH$40)*1.05)-((((K46/100)*$AJ$40)*$AN$40)*$AH$40)+((((K46/100)*$AJ$41)*$AH$41)),IF(Calculator!$O$6="SINGLESPECTRUM",SUM((((K46/100)*$AJ$40)*$AH$40))+(((((K46/100)*$AJ$40)*$AN$40)*$AH$40)*1.05)-((((K46/100)*$AJ$40)*$AN$40)*$AH$40)+((((K46/100)*$AJ$41)*$AH$41)),IF(Calculator!$O$6="SINGLEHOMESTEAD",SUM((((K46/100)*$AJ$40)*$AH$40))+(((((K46/100)*$AJ$40)*$AN$40)*$AH$40)*1.05)-((((K46/100)*$AJ$40)*$AN$40)*$AH$40)+((((K46/100)*$AJ$41)*$AH$41)),IF(Calculator!$O$6="SINGLEBAND A",SUM((((K46/100)*$AJ$40)*$AH$40))+(((((K46/100)*$AJ$40)*$AN$40)*$AH$40)*1.1)-((((K46/100)*$AJ$40)*$AN$40)*$AH$40)+((((K46/100)*$AJ$41)*$AH$41)),IF(Calculator!$O$6="SINGLEBAND B",SUM((((K46/100)*$AJ$40)*$AH$40))+(((((K46/100)*$AJ$40)*$AN$40)*$AH$40)*1.15)-((((K46/100)*$AJ$40)*$AN$40)*$AH$40)+((((K46/100)*$AJ$41)*$AH$41)),IF(Calculator!$O$6="SINGLEBAND C",SUM((((K46/100)*$AJ$40)*$AH$40))+(((((K46/100)*$AJ$40)*$AN$40)*$AH$40)*1.2)-((((K46/100)*$AJ$40)*$AN$40)*$AH$40)+((((K46/100)*$AJ$41)*$AH$41)),IF(Calculator!$O$6="SINGLEBAND D",SUM((((K46/100)*$AJ$40)*$AH$40))+(((((K46/100)*$AJ$40)*$AN$40)*$AH$40)*1.25)-((((K46/100)*$AJ$40)*$AN$40)*$AH$40)+((((K46/100)*$AJ$41)*$AH$41)),IF(Calculator!$O$6="SINGLEURBANE",SUM((((K46/100)*$AJ$40)*$AH$40))+(((((K46/100)*$AJ$40)*$AN$40)*$AH$40)*1.25)-((((K46/100)*$AJ$40)*$AN$40)*$AH$40)+((((K46/100)*$AJ$41)*$AH$41)),IF(Calculator!$O$6="SINGLESILVERANOD",SUM((((K46/100)*$AJ$40)*$AH$40))+(((((K46/100)*$AJ$40)*$AN$40)*$AH$40)*1.4)-((((K46/100)*$AJ$40)*$AN$40)*$AH$40)+((((K46/100)*$AJ$41)*$AH$41)),IF(Calculator!$O$6="SINGLEANOD",SUM((((K46/100)*$AJ$40)*$AH$40))+(((((K46/100)*$AJ$40)*$AN$40)*$AH$40)*1.65)-((((K46/100)*$AJ$40)*$AN$40)*$AH$40)+((((K46/100)*$AJ$41)*$AH$41)),IF(Calculator!$O$6="DUALBASE",SUM((((K46/100)*$AJ$40)*$AH$40))+(((((K46/100)*$AJ$40)*$AN$40)*$AH$40)*1.030011)-((((K46/100)*$AJ$40)*$AN$40)*$AH$40)+((((K46/100)*$AJ$41)*$AH$41)),IF(Calculator!$O$6="DUALELEMENTS",SUM((((K46/100)*$AJ$40)*$AH$40))+(((((K46/100)*$AJ$40)*$AN$40)*$AH$40)*1.438569)-((((K46/100)*$AJ$40)*$AN$40)*$AH$40)+((((K46/100)*$AJ$41)*$AH$41)),IF(Calculator!$O$6="DUALSPECTRUM",SUM((((K46/100)*$AJ$40)*$AH$40))+(((((K46/100)*$AJ$40)*$AN$40)*$AH$40)*1.438569)-((((K46/100)*$AJ$40)*$AN$40)*$AH$40)+((((K46/100)*$AJ$41)*$AH$41)),IF(Calculator!$O$6="DUALHOMESTEAD",SUM((((K46/100)*$AJ$40)*$AH$40))+(((((K46/100)*$AJ$40)*$AN$40)*$AH$40)*1.438569)-((((K46/100)*$AJ$40)*$AN$40)*$AH$40)+((((K46/100)*$AJ$41)*$AH$41)),IF(Calculator!$O$6="DUALBAND A",SUM((((K46/100)*$AJ$40)*$AH$40))+(((((K46/100)*$AJ$40)*$AN$40)*$AH$40)*1.507051)-((((K46/100)*$AJ$40)*$AN$40)*$AH$40)+((((K46/100)*$AJ$41)*$AH$41)),IF(Calculator!$O$6="DUALBAND B",SUM((((K46/100)*$AJ$40)*$AH$40))+(((((K46/100)*$AJ$40)*$AN$40)*$AH$40)*1.57551)-((((K46/100)*$AJ$40)*$AN$40)*$AH$40)+((((K46/100)*$AJ$41)*$AH$41)),IF(Calculator!$O$6="DUALBAND C",SUM((((K46/100)*$AJ$40)*$AH$40))+(((((K46/100)*$AJ$40)*$AN$40)*$AH$40)*1.644088)-((((K46/100)*$AJ$40)*$AN$40)*$AH$40)+((((K46/100)*$AJ$41)*$AH$41)),IF(Calculator!$O$6="DUALBAND D",SUM((((K46/100)*$AJ$40)*$AH$40))+(((((K46/100)*$AJ$40)*$AN$40)*$AH$40)*1.712549)-((((K46/100)*$AJ$40)*$AN$40)*$AH$40)+((((K46/100)*$AJ$41)*$AH$41)),IF(Calculator!$O$6="DUALURBANE",SUM((((K46/100)*$AJ$40)*$AH$40))+(((((K46/100)*$AJ$40)*$AN$40)*$AH$40)*1.712549)-((((K46/100)*$AJ$40)*$AN$40)*$AH$40)+((((K46/100)*$AJ$41)*$AH$41)),IF(Calculator!$O$6="DUALSILVERANOD",SUM((((K46/100)*$AJ$40)*$AH$40))+(((((K46/100)*$AJ$40)*$AN$40)*$AH$40)*1.918079)-((((K46/100)*$AJ$40)*$AN$40)*$AH$40)+((((K46/100)*$AJ$41)*$AH$41)),IF(Calculator!$O$6="DUALANOD",SUM((((K46/100)*$AJ$40)*$AH$40))+(((((K46/100)*$AJ$40)*$AN$40)*$AH$40)*2.260509)-((((K46/100)*$AJ$40)*$AN$40)*$AH$40)+((((K46/100)*$AJ$41)*$AH$41))))))))))))))))))))))))</f>
        <v>0</v>
      </c>
      <c r="AA46" s="2">
        <f>IF(Calculator!$O$6="SINGLEBASE",SUM((((L46/100)*$AJ$40)*$AH$40))+((((L46/100)*$AJ$41)*$AH$41)),IF(Calculator!$O$6="SINGLEELEMENTS",SUM((((L46/100)*$AJ$40)*$AH$40))+(((((L46/100)*$AJ$40)*$AN$40)*$AH$40)*1.05)-((((L46/100)*$AJ$40)*$AN$40)*$AH$40)+((((L46/100)*$AJ$41)*$AH$41)),IF(Calculator!$O$6="SINGLESPECTRUM",SUM((((L46/100)*$AJ$40)*$AH$40))+(((((L46/100)*$AJ$40)*$AN$40)*$AH$40)*1.05)-((((L46/100)*$AJ$40)*$AN$40)*$AH$40)+((((L46/100)*$AJ$41)*$AH$41)),IF(Calculator!$O$6="SINGLEHOMESTEAD",SUM((((L46/100)*$AJ$40)*$AH$40))+(((((L46/100)*$AJ$40)*$AN$40)*$AH$40)*1.05)-((((L46/100)*$AJ$40)*$AN$40)*$AH$40)+((((L46/100)*$AJ$41)*$AH$41)),IF(Calculator!$O$6="SINGLEBAND A",SUM((((L46/100)*$AJ$40)*$AH$40))+(((((L46/100)*$AJ$40)*$AN$40)*$AH$40)*1.1)-((((L46/100)*$AJ$40)*$AN$40)*$AH$40)+((((L46/100)*$AJ$41)*$AH$41)),IF(Calculator!$O$6="SINGLEBAND B",SUM((((L46/100)*$AJ$40)*$AH$40))+(((((L46/100)*$AJ$40)*$AN$40)*$AH$40)*1.15)-((((L46/100)*$AJ$40)*$AN$40)*$AH$40)+((((L46/100)*$AJ$41)*$AH$41)),IF(Calculator!$O$6="SINGLEBAND C",SUM((((L46/100)*$AJ$40)*$AH$40))+(((((L46/100)*$AJ$40)*$AN$40)*$AH$40)*1.2)-((((L46/100)*$AJ$40)*$AN$40)*$AH$40)+((((L46/100)*$AJ$41)*$AH$41)),IF(Calculator!$O$6="SINGLEBAND D",SUM((((L46/100)*$AJ$40)*$AH$40))+(((((L46/100)*$AJ$40)*$AN$40)*$AH$40)*1.25)-((((L46/100)*$AJ$40)*$AN$40)*$AH$40)+((((L46/100)*$AJ$41)*$AH$41)),IF(Calculator!$O$6="SINGLEURBANE",SUM((((L46/100)*$AJ$40)*$AH$40))+(((((L46/100)*$AJ$40)*$AN$40)*$AH$40)*1.25)-((((L46/100)*$AJ$40)*$AN$40)*$AH$40)+((((L46/100)*$AJ$41)*$AH$41)),IF(Calculator!$O$6="SINGLESILVERANOD",SUM((((L46/100)*$AJ$40)*$AH$40))+(((((L46/100)*$AJ$40)*$AN$40)*$AH$40)*1.4)-((((L46/100)*$AJ$40)*$AN$40)*$AH$40)+((((L46/100)*$AJ$41)*$AH$41)),IF(Calculator!$O$6="SINGLEANOD",SUM((((L46/100)*$AJ$40)*$AH$40))+(((((L46/100)*$AJ$40)*$AN$40)*$AH$40)*1.65)-((((L46/100)*$AJ$40)*$AN$40)*$AH$40)+((((L46/100)*$AJ$41)*$AH$41)),IF(Calculator!$O$6="DUALBASE",SUM((((L46/100)*$AJ$40)*$AH$40))+(((((L46/100)*$AJ$40)*$AN$40)*$AH$40)*1.030011)-((((L46/100)*$AJ$40)*$AN$40)*$AH$40)+((((L46/100)*$AJ$41)*$AH$41)),IF(Calculator!$O$6="DUALELEMENTS",SUM((((L46/100)*$AJ$40)*$AH$40))+(((((L46/100)*$AJ$40)*$AN$40)*$AH$40)*1.438569)-((((L46/100)*$AJ$40)*$AN$40)*$AH$40)+((((L46/100)*$AJ$41)*$AH$41)),IF(Calculator!$O$6="DUALSPECTRUM",SUM((((L46/100)*$AJ$40)*$AH$40))+(((((L46/100)*$AJ$40)*$AN$40)*$AH$40)*1.438569)-((((L46/100)*$AJ$40)*$AN$40)*$AH$40)+((((L46/100)*$AJ$41)*$AH$41)),IF(Calculator!$O$6="DUALHOMESTEAD",SUM((((L46/100)*$AJ$40)*$AH$40))+(((((L46/100)*$AJ$40)*$AN$40)*$AH$40)*1.438569)-((((L46/100)*$AJ$40)*$AN$40)*$AH$40)+((((L46/100)*$AJ$41)*$AH$41)),IF(Calculator!$O$6="DUALBAND A",SUM((((L46/100)*$AJ$40)*$AH$40))+(((((L46/100)*$AJ$40)*$AN$40)*$AH$40)*1.507051)-((((L46/100)*$AJ$40)*$AN$40)*$AH$40)+((((L46/100)*$AJ$41)*$AH$41)),IF(Calculator!$O$6="DUALBAND B",SUM((((L46/100)*$AJ$40)*$AH$40))+(((((L46/100)*$AJ$40)*$AN$40)*$AH$40)*1.57551)-((((L46/100)*$AJ$40)*$AN$40)*$AH$40)+((((L46/100)*$AJ$41)*$AH$41)),IF(Calculator!$O$6="DUALBAND C",SUM((((L46/100)*$AJ$40)*$AH$40))+(((((L46/100)*$AJ$40)*$AN$40)*$AH$40)*1.644088)-((((L46/100)*$AJ$40)*$AN$40)*$AH$40)+((((L46/100)*$AJ$41)*$AH$41)),IF(Calculator!$O$6="DUALBAND D",SUM((((L46/100)*$AJ$40)*$AH$40))+(((((L46/100)*$AJ$40)*$AN$40)*$AH$40)*1.712549)-((((L46/100)*$AJ$40)*$AN$40)*$AH$40)+((((L46/100)*$AJ$41)*$AH$41)),IF(Calculator!$O$6="DUALURBANE",SUM((((L46/100)*$AJ$40)*$AH$40))+(((((L46/100)*$AJ$40)*$AN$40)*$AH$40)*1.712549)-((((L46/100)*$AJ$40)*$AN$40)*$AH$40)+((((L46/100)*$AJ$41)*$AH$41)),IF(Calculator!$O$6="DUALSILVERANOD",SUM((((L46/100)*$AJ$40)*$AH$40))+(((((L46/100)*$AJ$40)*$AN$40)*$AH$40)*1.918079)-((((L46/100)*$AJ$40)*$AN$40)*$AH$40)+((((L46/100)*$AJ$41)*$AH$41)),IF(Calculator!$O$6="DUALANOD",SUM((((L46/100)*$AJ$40)*$AH$40))+(((((L46/100)*$AJ$40)*$AN$40)*$AH$40)*2.260509)-((((L46/100)*$AJ$40)*$AN$40)*$AH$40)+((((L46/100)*$AJ$41)*$AH$41))))))))))))))))))))))))</f>
        <v>0</v>
      </c>
      <c r="AB46" s="2">
        <f>IF(Calculator!$O$6="SINGLEBASE",SUM((((M46/100)*$AJ$40)*$AH$40))+((((M46/100)*$AJ$41)*$AH$41)),IF(Calculator!$O$6="SINGLEELEMENTS",SUM((((M46/100)*$AJ$40)*$AH$40))+(((((M46/100)*$AJ$40)*$AN$40)*$AH$40)*1.05)-((((M46/100)*$AJ$40)*$AN$40)*$AH$40)+((((M46/100)*$AJ$41)*$AH$41)),IF(Calculator!$O$6="SINGLESPECTRUM",SUM((((M46/100)*$AJ$40)*$AH$40))+(((((M46/100)*$AJ$40)*$AN$40)*$AH$40)*1.05)-((((M46/100)*$AJ$40)*$AN$40)*$AH$40)+((((M46/100)*$AJ$41)*$AH$41)),IF(Calculator!$O$6="SINGLEHOMESTEAD",SUM((((M46/100)*$AJ$40)*$AH$40))+(((((M46/100)*$AJ$40)*$AN$40)*$AH$40)*1.05)-((((M46/100)*$AJ$40)*$AN$40)*$AH$40)+((((M46/100)*$AJ$41)*$AH$41)),IF(Calculator!$O$6="SINGLEBAND A",SUM((((M46/100)*$AJ$40)*$AH$40))+(((((M46/100)*$AJ$40)*$AN$40)*$AH$40)*1.1)-((((M46/100)*$AJ$40)*$AN$40)*$AH$40)+((((M46/100)*$AJ$41)*$AH$41)),IF(Calculator!$O$6="SINGLEBAND B",SUM((((M46/100)*$AJ$40)*$AH$40))+(((((M46/100)*$AJ$40)*$AN$40)*$AH$40)*1.15)-((((M46/100)*$AJ$40)*$AN$40)*$AH$40)+((((M46/100)*$AJ$41)*$AH$41)),IF(Calculator!$O$6="SINGLEBAND C",SUM((((M46/100)*$AJ$40)*$AH$40))+(((((M46/100)*$AJ$40)*$AN$40)*$AH$40)*1.2)-((((M46/100)*$AJ$40)*$AN$40)*$AH$40)+((((M46/100)*$AJ$41)*$AH$41)),IF(Calculator!$O$6="SINGLEBAND D",SUM((((M46/100)*$AJ$40)*$AH$40))+(((((M46/100)*$AJ$40)*$AN$40)*$AH$40)*1.25)-((((M46/100)*$AJ$40)*$AN$40)*$AH$40)+((((M46/100)*$AJ$41)*$AH$41)),IF(Calculator!$O$6="SINGLEURBANE",SUM((((M46/100)*$AJ$40)*$AH$40))+(((((M46/100)*$AJ$40)*$AN$40)*$AH$40)*1.25)-((((M46/100)*$AJ$40)*$AN$40)*$AH$40)+((((M46/100)*$AJ$41)*$AH$41)),IF(Calculator!$O$6="SINGLESILVERANOD",SUM((((M46/100)*$AJ$40)*$AH$40))+(((((M46/100)*$AJ$40)*$AN$40)*$AH$40)*1.4)-((((M46/100)*$AJ$40)*$AN$40)*$AH$40)+((((M46/100)*$AJ$41)*$AH$41)),IF(Calculator!$O$6="SINGLEANOD",SUM((((M46/100)*$AJ$40)*$AH$40))+(((((M46/100)*$AJ$40)*$AN$40)*$AH$40)*1.65)-((((M46/100)*$AJ$40)*$AN$40)*$AH$40)+((((M46/100)*$AJ$41)*$AH$41)),IF(Calculator!$O$6="DUALBASE",SUM((((M46/100)*$AJ$40)*$AH$40))+(((((M46/100)*$AJ$40)*$AN$40)*$AH$40)*1.030011)-((((M46/100)*$AJ$40)*$AN$40)*$AH$40)+((((M46/100)*$AJ$41)*$AH$41)),IF(Calculator!$O$6="DUALELEMENTS",SUM((((M46/100)*$AJ$40)*$AH$40))+(((((M46/100)*$AJ$40)*$AN$40)*$AH$40)*1.438569)-((((M46/100)*$AJ$40)*$AN$40)*$AH$40)+((((M46/100)*$AJ$41)*$AH$41)),IF(Calculator!$O$6="DUALSPECTRUM",SUM((((M46/100)*$AJ$40)*$AH$40))+(((((M46/100)*$AJ$40)*$AN$40)*$AH$40)*1.438569)-((((M46/100)*$AJ$40)*$AN$40)*$AH$40)+((((M46/100)*$AJ$41)*$AH$41)),IF(Calculator!$O$6="DUALHOMESTEAD",SUM((((M46/100)*$AJ$40)*$AH$40))+(((((M46/100)*$AJ$40)*$AN$40)*$AH$40)*1.438569)-((((M46/100)*$AJ$40)*$AN$40)*$AH$40)+((((M46/100)*$AJ$41)*$AH$41)),IF(Calculator!$O$6="DUALBAND A",SUM((((M46/100)*$AJ$40)*$AH$40))+(((((M46/100)*$AJ$40)*$AN$40)*$AH$40)*1.507051)-((((M46/100)*$AJ$40)*$AN$40)*$AH$40)+((((M46/100)*$AJ$41)*$AH$41)),IF(Calculator!$O$6="DUALBAND B",SUM((((M46/100)*$AJ$40)*$AH$40))+(((((M46/100)*$AJ$40)*$AN$40)*$AH$40)*1.57551)-((((M46/100)*$AJ$40)*$AN$40)*$AH$40)+((((M46/100)*$AJ$41)*$AH$41)),IF(Calculator!$O$6="DUALBAND C",SUM((((M46/100)*$AJ$40)*$AH$40))+(((((M46/100)*$AJ$40)*$AN$40)*$AH$40)*1.644088)-((((M46/100)*$AJ$40)*$AN$40)*$AH$40)+((((M46/100)*$AJ$41)*$AH$41)),IF(Calculator!$O$6="DUALBAND D",SUM((((M46/100)*$AJ$40)*$AH$40))+(((((M46/100)*$AJ$40)*$AN$40)*$AH$40)*1.712549)-((((M46/100)*$AJ$40)*$AN$40)*$AH$40)+((((M46/100)*$AJ$41)*$AH$41)),IF(Calculator!$O$6="DUALURBANE",SUM((((M46/100)*$AJ$40)*$AH$40))+(((((M46/100)*$AJ$40)*$AN$40)*$AH$40)*1.712549)-((((M46/100)*$AJ$40)*$AN$40)*$AH$40)+((((M46/100)*$AJ$41)*$AH$41)),IF(Calculator!$O$6="DUALSILVERANOD",SUM((((M46/100)*$AJ$40)*$AH$40))+(((((M46/100)*$AJ$40)*$AN$40)*$AH$40)*1.918079)-((((M46/100)*$AJ$40)*$AN$40)*$AH$40)+((((M46/100)*$AJ$41)*$AH$41)),IF(Calculator!$O$6="DUALANOD",SUM((((M46/100)*$AJ$40)*$AH$40))+(((((M46/100)*$AJ$40)*$AN$40)*$AH$40)*2.260509)-((((M46/100)*$AJ$40)*$AN$40)*$AH$40)+((((M46/100)*$AJ$41)*$AH$41))))))))))))))))))))))))</f>
        <v>0</v>
      </c>
      <c r="AC46" s="2">
        <f>IF(Calculator!$O$6="SINGLEBASE",SUM((((N46/100)*$AJ$40)*$AH$40))+((((N46/100)*$AJ$41)*$AH$41)),IF(Calculator!$O$6="SINGLEELEMENTS",SUM((((N46/100)*$AJ$40)*$AH$40))+(((((N46/100)*$AJ$40)*$AN$40)*$AH$40)*1.05)-((((N46/100)*$AJ$40)*$AN$40)*$AH$40)+((((N46/100)*$AJ$41)*$AH$41)),IF(Calculator!$O$6="SINGLESPECTRUM",SUM((((N46/100)*$AJ$40)*$AH$40))+(((((N46/100)*$AJ$40)*$AN$40)*$AH$40)*1.05)-((((N46/100)*$AJ$40)*$AN$40)*$AH$40)+((((N46/100)*$AJ$41)*$AH$41)),IF(Calculator!$O$6="SINGLEHOMESTEAD",SUM((((N46/100)*$AJ$40)*$AH$40))+(((((N46/100)*$AJ$40)*$AN$40)*$AH$40)*1.05)-((((N46/100)*$AJ$40)*$AN$40)*$AH$40)+((((N46/100)*$AJ$41)*$AH$41)),IF(Calculator!$O$6="SINGLEBAND A",SUM((((N46/100)*$AJ$40)*$AH$40))+(((((N46/100)*$AJ$40)*$AN$40)*$AH$40)*1.1)-((((N46/100)*$AJ$40)*$AN$40)*$AH$40)+((((N46/100)*$AJ$41)*$AH$41)),IF(Calculator!$O$6="SINGLEBAND B",SUM((((N46/100)*$AJ$40)*$AH$40))+(((((N46/100)*$AJ$40)*$AN$40)*$AH$40)*1.15)-((((N46/100)*$AJ$40)*$AN$40)*$AH$40)+((((N46/100)*$AJ$41)*$AH$41)),IF(Calculator!$O$6="SINGLEBAND C",SUM((((N46/100)*$AJ$40)*$AH$40))+(((((N46/100)*$AJ$40)*$AN$40)*$AH$40)*1.2)-((((N46/100)*$AJ$40)*$AN$40)*$AH$40)+((((N46/100)*$AJ$41)*$AH$41)),IF(Calculator!$O$6="SINGLEBAND D",SUM((((N46/100)*$AJ$40)*$AH$40))+(((((N46/100)*$AJ$40)*$AN$40)*$AH$40)*1.25)-((((N46/100)*$AJ$40)*$AN$40)*$AH$40)+((((N46/100)*$AJ$41)*$AH$41)),IF(Calculator!$O$6="SINGLEURBANE",SUM((((N46/100)*$AJ$40)*$AH$40))+(((((N46/100)*$AJ$40)*$AN$40)*$AH$40)*1.25)-((((N46/100)*$AJ$40)*$AN$40)*$AH$40)+((((N46/100)*$AJ$41)*$AH$41)),IF(Calculator!$O$6="SINGLESILVERANOD",SUM((((N46/100)*$AJ$40)*$AH$40))+(((((N46/100)*$AJ$40)*$AN$40)*$AH$40)*1.4)-((((N46/100)*$AJ$40)*$AN$40)*$AH$40)+((((N46/100)*$AJ$41)*$AH$41)),IF(Calculator!$O$6="SINGLEANOD",SUM((((N46/100)*$AJ$40)*$AH$40))+(((((N46/100)*$AJ$40)*$AN$40)*$AH$40)*1.65)-((((N46/100)*$AJ$40)*$AN$40)*$AH$40)+((((N46/100)*$AJ$41)*$AH$41)),IF(Calculator!$O$6="DUALBASE",SUM((((N46/100)*$AJ$40)*$AH$40))+(((((N46/100)*$AJ$40)*$AN$40)*$AH$40)*1.030011)-((((N46/100)*$AJ$40)*$AN$40)*$AH$40)+((((N46/100)*$AJ$41)*$AH$41)),IF(Calculator!$O$6="DUALELEMENTS",SUM((((N46/100)*$AJ$40)*$AH$40))+(((((N46/100)*$AJ$40)*$AN$40)*$AH$40)*1.438569)-((((N46/100)*$AJ$40)*$AN$40)*$AH$40)+((((N46/100)*$AJ$41)*$AH$41)),IF(Calculator!$O$6="DUALSPECTRUM",SUM((((N46/100)*$AJ$40)*$AH$40))+(((((N46/100)*$AJ$40)*$AN$40)*$AH$40)*1.438569)-((((N46/100)*$AJ$40)*$AN$40)*$AH$40)+((((N46/100)*$AJ$41)*$AH$41)),IF(Calculator!$O$6="DUALHOMESTEAD",SUM((((N46/100)*$AJ$40)*$AH$40))+(((((N46/100)*$AJ$40)*$AN$40)*$AH$40)*1.438569)-((((N46/100)*$AJ$40)*$AN$40)*$AH$40)+((((N46/100)*$AJ$41)*$AH$41)),IF(Calculator!$O$6="DUALBAND A",SUM((((N46/100)*$AJ$40)*$AH$40))+(((((N46/100)*$AJ$40)*$AN$40)*$AH$40)*1.507051)-((((N46/100)*$AJ$40)*$AN$40)*$AH$40)+((((N46/100)*$AJ$41)*$AH$41)),IF(Calculator!$O$6="DUALBAND B",SUM((((N46/100)*$AJ$40)*$AH$40))+(((((N46/100)*$AJ$40)*$AN$40)*$AH$40)*1.57551)-((((N46/100)*$AJ$40)*$AN$40)*$AH$40)+((((N46/100)*$AJ$41)*$AH$41)),IF(Calculator!$O$6="DUALBAND C",SUM((((N46/100)*$AJ$40)*$AH$40))+(((((N46/100)*$AJ$40)*$AN$40)*$AH$40)*1.644088)-((((N46/100)*$AJ$40)*$AN$40)*$AH$40)+((((N46/100)*$AJ$41)*$AH$41)),IF(Calculator!$O$6="DUALBAND D",SUM((((N46/100)*$AJ$40)*$AH$40))+(((((N46/100)*$AJ$40)*$AN$40)*$AH$40)*1.712549)-((((N46/100)*$AJ$40)*$AN$40)*$AH$40)+((((N46/100)*$AJ$41)*$AH$41)),IF(Calculator!$O$6="DUALURBANE",SUM((((N46/100)*$AJ$40)*$AH$40))+(((((N46/100)*$AJ$40)*$AN$40)*$AH$40)*1.712549)-((((N46/100)*$AJ$40)*$AN$40)*$AH$40)+((((N46/100)*$AJ$41)*$AH$41)),IF(Calculator!$O$6="DUALSILVERANOD",SUM((((N46/100)*$AJ$40)*$AH$40))+(((((N46/100)*$AJ$40)*$AN$40)*$AH$40)*1.918079)-((((N46/100)*$AJ$40)*$AN$40)*$AH$40)+((((N46/100)*$AJ$41)*$AH$41)),IF(Calculator!$O$6="DUALANOD",SUM((((N46/100)*$AJ$40)*$AH$40))+(((((N46/100)*$AJ$40)*$AN$40)*$AH$40)*2.260509)-((((N46/100)*$AJ$40)*$AN$40)*$AH$40)+((((N46/100)*$AJ$41)*$AH$41))))))))))))))))))))))))</f>
        <v>0</v>
      </c>
    </row>
    <row r="47" spans="1:40">
      <c r="A47" s="8" t="s">
        <v>1397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P47" s="8">
        <v>2300</v>
      </c>
      <c r="Q47" s="2">
        <f>IF(Calculator!$O$6="SINGLEBASE",SUM((((B47/100)*$AJ$40)*$AH$40))+((((B47/100)*$AJ$41)*$AH$41)),IF(Calculator!$O$6="SINGLEELEMENTS",SUM((((B47/100)*$AJ$40)*$AH$40))+(((((B47/100)*$AJ$40)*$AN$40)*$AH$40)*1.05)-((((B47/100)*$AJ$40)*$AN$40)*$AH$40)+((((B47/100)*$AJ$41)*$AH$41)),IF(Calculator!$O$6="SINGLESPECTRUM",SUM((((B47/100)*$AJ$40)*$AH$40))+(((((B47/100)*$AJ$40)*$AN$40)*$AH$40)*1.05)-((((B47/100)*$AJ$40)*$AN$40)*$AH$40)+((((B47/100)*$AJ$41)*$AH$41)),IF(Calculator!$O$6="SINGLEHOMESTEAD",SUM((((B47/100)*$AJ$40)*$AH$40))+(((((B47/100)*$AJ$40)*$AN$40)*$AH$40)*1.05)-((((B47/100)*$AJ$40)*$AN$40)*$AH$40)+((((B47/100)*$AJ$41)*$AH$41)),IF(Calculator!$O$6="SINGLEBAND A",SUM((((B47/100)*$AJ$40)*$AH$40))+(((((B47/100)*$AJ$40)*$AN$40)*$AH$40)*1.1)-((((B47/100)*$AJ$40)*$AN$40)*$AH$40)+((((B47/100)*$AJ$41)*$AH$41)),IF(Calculator!$O$6="SINGLEBAND B",SUM((((B47/100)*$AJ$40)*$AH$40))+(((((B47/100)*$AJ$40)*$AN$40)*$AH$40)*1.15)-((((B47/100)*$AJ$40)*$AN$40)*$AH$40)+((((B47/100)*$AJ$41)*$AH$41)),IF(Calculator!$O$6="SINGLEBAND C",SUM((((B47/100)*$AJ$40)*$AH$40))+(((((B47/100)*$AJ$40)*$AN$40)*$AH$40)*1.2)-((((B47/100)*$AJ$40)*$AN$40)*$AH$40)+((((B47/100)*$AJ$41)*$AH$41)),IF(Calculator!$O$6="SINGLEBAND D",SUM((((B47/100)*$AJ$40)*$AH$40))+(((((B47/100)*$AJ$40)*$AN$40)*$AH$40)*1.25)-((((B47/100)*$AJ$40)*$AN$40)*$AH$40)+((((B47/100)*$AJ$41)*$AH$41)),IF(Calculator!$O$6="SINGLEURBANE",SUM((((B47/100)*$AJ$40)*$AH$40))+(((((B47/100)*$AJ$40)*$AN$40)*$AH$40)*1.25)-((((B47/100)*$AJ$40)*$AN$40)*$AH$40)+((((B47/100)*$AJ$41)*$AH$41)),IF(Calculator!$O$6="SINGLESILVERANOD",SUM((((B47/100)*$AJ$40)*$AH$40))+(((((B47/100)*$AJ$40)*$AN$40)*$AH$40)*1.4)-((((B47/100)*$AJ$40)*$AN$40)*$AH$40)+((((B47/100)*$AJ$41)*$AH$41)),IF(Calculator!$O$6="SINGLEANOD",SUM((((B47/100)*$AJ$40)*$AH$40))+(((((B47/100)*$AJ$40)*$AN$40)*$AH$40)*1.65)-((((B47/100)*$AJ$40)*$AN$40)*$AH$40)+((((B47/100)*$AJ$41)*$AH$41)),IF(Calculator!$O$6="DUALBASE",SUM((((B47/100)*$AJ$40)*$AH$40))+(((((B47/100)*$AJ$40)*$AN$40)*$AH$40)*1.030011)-((((B47/100)*$AJ$40)*$AN$40)*$AH$40)+((((B47/100)*$AJ$41)*$AH$41)),IF(Calculator!$O$6="DUALELEMENTS",SUM((((B47/100)*$AJ$40)*$AH$40))+(((((B47/100)*$AJ$40)*$AN$40)*$AH$40)*1.438569)-((((B47/100)*$AJ$40)*$AN$40)*$AH$40)+((((B47/100)*$AJ$41)*$AH$41)),IF(Calculator!$O$6="DUALSPECTRUM",SUM((((B47/100)*$AJ$40)*$AH$40))+(((((B47/100)*$AJ$40)*$AN$40)*$AH$40)*1.438569)-((((B47/100)*$AJ$40)*$AN$40)*$AH$40)+((((B47/100)*$AJ$41)*$AH$41)),IF(Calculator!$O$6="DUALHOMESTEAD",SUM((((B47/100)*$AJ$40)*$AH$40))+(((((B47/100)*$AJ$40)*$AN$40)*$AH$40)*1.438569)-((((B47/100)*$AJ$40)*$AN$40)*$AH$40)+((((B47/100)*$AJ$41)*$AH$41)),IF(Calculator!$O$6="DUALBAND A",SUM((((B47/100)*$AJ$40)*$AH$40))+(((((B47/100)*$AJ$40)*$AN$40)*$AH$40)*1.507051)-((((B47/100)*$AJ$40)*$AN$40)*$AH$40)+((((B47/100)*$AJ$41)*$AH$41)),IF(Calculator!$O$6="DUALBAND B",SUM((((B47/100)*$AJ$40)*$AH$40))+(((((B47/100)*$AJ$40)*$AN$40)*$AH$40)*1.57551)-((((B47/100)*$AJ$40)*$AN$40)*$AH$40)+((((B47/100)*$AJ$41)*$AH$41)),IF(Calculator!$O$6="DUALBAND C",SUM((((B47/100)*$AJ$40)*$AH$40))+(((((B47/100)*$AJ$40)*$AN$40)*$AH$40)*1.644088)-((((B47/100)*$AJ$40)*$AN$40)*$AH$40)+((((B47/100)*$AJ$41)*$AH$41)),IF(Calculator!$O$6="DUALBAND D",SUM((((B47/100)*$AJ$40)*$AH$40))+(((((B47/100)*$AJ$40)*$AN$40)*$AH$40)*1.712549)-((((B47/100)*$AJ$40)*$AN$40)*$AH$40)+((((B47/100)*$AJ$41)*$AH$41)),IF(Calculator!$O$6="DUALURBANE",SUM((((B47/100)*$AJ$40)*$AH$40))+(((((B47/100)*$AJ$40)*$AN$40)*$AH$40)*1.712549)-((((B47/100)*$AJ$40)*$AN$40)*$AH$40)+((((B47/100)*$AJ$41)*$AH$41)),IF(Calculator!$O$6="DUALSILVERANOD",SUM((((B47/100)*$AJ$40)*$AH$40))+(((((B47/100)*$AJ$40)*$AN$40)*$AH$40)*1.918079)-((((B47/100)*$AJ$40)*$AN$40)*$AH$40)+((((B47/100)*$AJ$41)*$AH$41)),IF(Calculator!$O$6="DUALANOD",SUM((((B47/100)*$AJ$40)*$AH$40))+(((((B47/100)*$AJ$40)*$AN$40)*$AH$40)*2.260509)-((((B47/100)*$AJ$40)*$AN$40)*$AH$40)+((((B47/100)*$AJ$41)*$AH$41))))))))))))))))))))))))</f>
        <v>0</v>
      </c>
      <c r="R47" s="2">
        <f>IF(Calculator!$O$6="SINGLEBASE",SUM((((C47/100)*$AJ$40)*$AH$40))+((((C47/100)*$AJ$41)*$AH$41)),IF(Calculator!$O$6="SINGLEELEMENTS",SUM((((C47/100)*$AJ$40)*$AH$40))+(((((C47/100)*$AJ$40)*$AN$40)*$AH$40)*1.05)-((((C47/100)*$AJ$40)*$AN$40)*$AH$40)+((((C47/100)*$AJ$41)*$AH$41)),IF(Calculator!$O$6="SINGLESPECTRUM",SUM((((C47/100)*$AJ$40)*$AH$40))+(((((C47/100)*$AJ$40)*$AN$40)*$AH$40)*1.05)-((((C47/100)*$AJ$40)*$AN$40)*$AH$40)+((((C47/100)*$AJ$41)*$AH$41)),IF(Calculator!$O$6="SINGLEHOMESTEAD",SUM((((C47/100)*$AJ$40)*$AH$40))+(((((C47/100)*$AJ$40)*$AN$40)*$AH$40)*1.05)-((((C47/100)*$AJ$40)*$AN$40)*$AH$40)+((((C47/100)*$AJ$41)*$AH$41)),IF(Calculator!$O$6="SINGLEBAND A",SUM((((C47/100)*$AJ$40)*$AH$40))+(((((C47/100)*$AJ$40)*$AN$40)*$AH$40)*1.1)-((((C47/100)*$AJ$40)*$AN$40)*$AH$40)+((((C47/100)*$AJ$41)*$AH$41)),IF(Calculator!$O$6="SINGLEBAND B",SUM((((C47/100)*$AJ$40)*$AH$40))+(((((C47/100)*$AJ$40)*$AN$40)*$AH$40)*1.15)-((((C47/100)*$AJ$40)*$AN$40)*$AH$40)+((((C47/100)*$AJ$41)*$AH$41)),IF(Calculator!$O$6="SINGLEBAND C",SUM((((C47/100)*$AJ$40)*$AH$40))+(((((C47/100)*$AJ$40)*$AN$40)*$AH$40)*1.2)-((((C47/100)*$AJ$40)*$AN$40)*$AH$40)+((((C47/100)*$AJ$41)*$AH$41)),IF(Calculator!$O$6="SINGLEBAND D",SUM((((C47/100)*$AJ$40)*$AH$40))+(((((C47/100)*$AJ$40)*$AN$40)*$AH$40)*1.25)-((((C47/100)*$AJ$40)*$AN$40)*$AH$40)+((((C47/100)*$AJ$41)*$AH$41)),IF(Calculator!$O$6="SINGLEURBANE",SUM((((C47/100)*$AJ$40)*$AH$40))+(((((C47/100)*$AJ$40)*$AN$40)*$AH$40)*1.25)-((((C47/100)*$AJ$40)*$AN$40)*$AH$40)+((((C47/100)*$AJ$41)*$AH$41)),IF(Calculator!$O$6="SINGLESILVERANOD",SUM((((C47/100)*$AJ$40)*$AH$40))+(((((C47/100)*$AJ$40)*$AN$40)*$AH$40)*1.4)-((((C47/100)*$AJ$40)*$AN$40)*$AH$40)+((((C47/100)*$AJ$41)*$AH$41)),IF(Calculator!$O$6="SINGLEANOD",SUM((((C47/100)*$AJ$40)*$AH$40))+(((((C47/100)*$AJ$40)*$AN$40)*$AH$40)*1.65)-((((C47/100)*$AJ$40)*$AN$40)*$AH$40)+((((C47/100)*$AJ$41)*$AH$41)),IF(Calculator!$O$6="DUALBASE",SUM((((C47/100)*$AJ$40)*$AH$40))+(((((C47/100)*$AJ$40)*$AN$40)*$AH$40)*1.030011)-((((C47/100)*$AJ$40)*$AN$40)*$AH$40)+((((C47/100)*$AJ$41)*$AH$41)),IF(Calculator!$O$6="DUALELEMENTS",SUM((((C47/100)*$AJ$40)*$AH$40))+(((((C47/100)*$AJ$40)*$AN$40)*$AH$40)*1.438569)-((((C47/100)*$AJ$40)*$AN$40)*$AH$40)+((((C47/100)*$AJ$41)*$AH$41)),IF(Calculator!$O$6="DUALSPECTRUM",SUM((((C47/100)*$AJ$40)*$AH$40))+(((((C47/100)*$AJ$40)*$AN$40)*$AH$40)*1.438569)-((((C47/100)*$AJ$40)*$AN$40)*$AH$40)+((((C47/100)*$AJ$41)*$AH$41)),IF(Calculator!$O$6="DUALHOMESTEAD",SUM((((C47/100)*$AJ$40)*$AH$40))+(((((C47/100)*$AJ$40)*$AN$40)*$AH$40)*1.438569)-((((C47/100)*$AJ$40)*$AN$40)*$AH$40)+((((C47/100)*$AJ$41)*$AH$41)),IF(Calculator!$O$6="DUALBAND A",SUM((((C47/100)*$AJ$40)*$AH$40))+(((((C47/100)*$AJ$40)*$AN$40)*$AH$40)*1.507051)-((((C47/100)*$AJ$40)*$AN$40)*$AH$40)+((((C47/100)*$AJ$41)*$AH$41)),IF(Calculator!$O$6="DUALBAND B",SUM((((C47/100)*$AJ$40)*$AH$40))+(((((C47/100)*$AJ$40)*$AN$40)*$AH$40)*1.57551)-((((C47/100)*$AJ$40)*$AN$40)*$AH$40)+((((C47/100)*$AJ$41)*$AH$41)),IF(Calculator!$O$6="DUALBAND C",SUM((((C47/100)*$AJ$40)*$AH$40))+(((((C47/100)*$AJ$40)*$AN$40)*$AH$40)*1.644088)-((((C47/100)*$AJ$40)*$AN$40)*$AH$40)+((((C47/100)*$AJ$41)*$AH$41)),IF(Calculator!$O$6="DUALBAND D",SUM((((C47/100)*$AJ$40)*$AH$40))+(((((C47/100)*$AJ$40)*$AN$40)*$AH$40)*1.712549)-((((C47/100)*$AJ$40)*$AN$40)*$AH$40)+((((C47/100)*$AJ$41)*$AH$41)),IF(Calculator!$O$6="DUALURBANE",SUM((((C47/100)*$AJ$40)*$AH$40))+(((((C47/100)*$AJ$40)*$AN$40)*$AH$40)*1.712549)-((((C47/100)*$AJ$40)*$AN$40)*$AH$40)+((((C47/100)*$AJ$41)*$AH$41)),IF(Calculator!$O$6="DUALSILVERANOD",SUM((((C47/100)*$AJ$40)*$AH$40))+(((((C47/100)*$AJ$40)*$AN$40)*$AH$40)*1.918079)-((((C47/100)*$AJ$40)*$AN$40)*$AH$40)+((((C47/100)*$AJ$41)*$AH$41)),IF(Calculator!$O$6="DUALANOD",SUM((((C47/100)*$AJ$40)*$AH$40))+(((((C47/100)*$AJ$40)*$AN$40)*$AH$40)*2.260509)-((((C47/100)*$AJ$40)*$AN$40)*$AH$40)+((((C47/100)*$AJ$41)*$AH$41))))))))))))))))))))))))</f>
        <v>0</v>
      </c>
      <c r="S47" s="2">
        <f>IF(Calculator!$O$6="SINGLEBASE",SUM((((D47/100)*$AJ$40)*$AH$40))+((((D47/100)*$AJ$41)*$AH$41)),IF(Calculator!$O$6="SINGLEELEMENTS",SUM((((D47/100)*$AJ$40)*$AH$40))+(((((D47/100)*$AJ$40)*$AN$40)*$AH$40)*1.05)-((((D47/100)*$AJ$40)*$AN$40)*$AH$40)+((((D47/100)*$AJ$41)*$AH$41)),IF(Calculator!$O$6="SINGLESPECTRUM",SUM((((D47/100)*$AJ$40)*$AH$40))+(((((D47/100)*$AJ$40)*$AN$40)*$AH$40)*1.05)-((((D47/100)*$AJ$40)*$AN$40)*$AH$40)+((((D47/100)*$AJ$41)*$AH$41)),IF(Calculator!$O$6="SINGLEHOMESTEAD",SUM((((D47/100)*$AJ$40)*$AH$40))+(((((D47/100)*$AJ$40)*$AN$40)*$AH$40)*1.05)-((((D47/100)*$AJ$40)*$AN$40)*$AH$40)+((((D47/100)*$AJ$41)*$AH$41)),IF(Calculator!$O$6="SINGLEBAND A",SUM((((D47/100)*$AJ$40)*$AH$40))+(((((D47/100)*$AJ$40)*$AN$40)*$AH$40)*1.1)-((((D47/100)*$AJ$40)*$AN$40)*$AH$40)+((((D47/100)*$AJ$41)*$AH$41)),IF(Calculator!$O$6="SINGLEBAND B",SUM((((D47/100)*$AJ$40)*$AH$40))+(((((D47/100)*$AJ$40)*$AN$40)*$AH$40)*1.15)-((((D47/100)*$AJ$40)*$AN$40)*$AH$40)+((((D47/100)*$AJ$41)*$AH$41)),IF(Calculator!$O$6="SINGLEBAND C",SUM((((D47/100)*$AJ$40)*$AH$40))+(((((D47/100)*$AJ$40)*$AN$40)*$AH$40)*1.2)-((((D47/100)*$AJ$40)*$AN$40)*$AH$40)+((((D47/100)*$AJ$41)*$AH$41)),IF(Calculator!$O$6="SINGLEBAND D",SUM((((D47/100)*$AJ$40)*$AH$40))+(((((D47/100)*$AJ$40)*$AN$40)*$AH$40)*1.25)-((((D47/100)*$AJ$40)*$AN$40)*$AH$40)+((((D47/100)*$AJ$41)*$AH$41)),IF(Calculator!$O$6="SINGLEURBANE",SUM((((D47/100)*$AJ$40)*$AH$40))+(((((D47/100)*$AJ$40)*$AN$40)*$AH$40)*1.25)-((((D47/100)*$AJ$40)*$AN$40)*$AH$40)+((((D47/100)*$AJ$41)*$AH$41)),IF(Calculator!$O$6="SINGLESILVERANOD",SUM((((D47/100)*$AJ$40)*$AH$40))+(((((D47/100)*$AJ$40)*$AN$40)*$AH$40)*1.4)-((((D47/100)*$AJ$40)*$AN$40)*$AH$40)+((((D47/100)*$AJ$41)*$AH$41)),IF(Calculator!$O$6="SINGLEANOD",SUM((((D47/100)*$AJ$40)*$AH$40))+(((((D47/100)*$AJ$40)*$AN$40)*$AH$40)*1.65)-((((D47/100)*$AJ$40)*$AN$40)*$AH$40)+((((D47/100)*$AJ$41)*$AH$41)),IF(Calculator!$O$6="DUALBASE",SUM((((D47/100)*$AJ$40)*$AH$40))+(((((D47/100)*$AJ$40)*$AN$40)*$AH$40)*1.030011)-((((D47/100)*$AJ$40)*$AN$40)*$AH$40)+((((D47/100)*$AJ$41)*$AH$41)),IF(Calculator!$O$6="DUALELEMENTS",SUM((((D47/100)*$AJ$40)*$AH$40))+(((((D47/100)*$AJ$40)*$AN$40)*$AH$40)*1.438569)-((((D47/100)*$AJ$40)*$AN$40)*$AH$40)+((((D47/100)*$AJ$41)*$AH$41)),IF(Calculator!$O$6="DUALSPECTRUM",SUM((((D47/100)*$AJ$40)*$AH$40))+(((((D47/100)*$AJ$40)*$AN$40)*$AH$40)*1.438569)-((((D47/100)*$AJ$40)*$AN$40)*$AH$40)+((((D47/100)*$AJ$41)*$AH$41)),IF(Calculator!$O$6="DUALHOMESTEAD",SUM((((D47/100)*$AJ$40)*$AH$40))+(((((D47/100)*$AJ$40)*$AN$40)*$AH$40)*1.438569)-((((D47/100)*$AJ$40)*$AN$40)*$AH$40)+((((D47/100)*$AJ$41)*$AH$41)),IF(Calculator!$O$6="DUALBAND A",SUM((((D47/100)*$AJ$40)*$AH$40))+(((((D47/100)*$AJ$40)*$AN$40)*$AH$40)*1.507051)-((((D47/100)*$AJ$40)*$AN$40)*$AH$40)+((((D47/100)*$AJ$41)*$AH$41)),IF(Calculator!$O$6="DUALBAND B",SUM((((D47/100)*$AJ$40)*$AH$40))+(((((D47/100)*$AJ$40)*$AN$40)*$AH$40)*1.57551)-((((D47/100)*$AJ$40)*$AN$40)*$AH$40)+((((D47/100)*$AJ$41)*$AH$41)),IF(Calculator!$O$6="DUALBAND C",SUM((((D47/100)*$AJ$40)*$AH$40))+(((((D47/100)*$AJ$40)*$AN$40)*$AH$40)*1.644088)-((((D47/100)*$AJ$40)*$AN$40)*$AH$40)+((((D47/100)*$AJ$41)*$AH$41)),IF(Calculator!$O$6="DUALBAND D",SUM((((D47/100)*$AJ$40)*$AH$40))+(((((D47/100)*$AJ$40)*$AN$40)*$AH$40)*1.712549)-((((D47/100)*$AJ$40)*$AN$40)*$AH$40)+((((D47/100)*$AJ$41)*$AH$41)),IF(Calculator!$O$6="DUALURBANE",SUM((((D47/100)*$AJ$40)*$AH$40))+(((((D47/100)*$AJ$40)*$AN$40)*$AH$40)*1.712549)-((((D47/100)*$AJ$40)*$AN$40)*$AH$40)+((((D47/100)*$AJ$41)*$AH$41)),IF(Calculator!$O$6="DUALSILVERANOD",SUM((((D47/100)*$AJ$40)*$AH$40))+(((((D47/100)*$AJ$40)*$AN$40)*$AH$40)*1.918079)-((((D47/100)*$AJ$40)*$AN$40)*$AH$40)+((((D47/100)*$AJ$41)*$AH$41)),IF(Calculator!$O$6="DUALANOD",SUM((((D47/100)*$AJ$40)*$AH$40))+(((((D47/100)*$AJ$40)*$AN$40)*$AH$40)*2.260509)-((((D47/100)*$AJ$40)*$AN$40)*$AH$40)+((((D47/100)*$AJ$41)*$AH$41))))))))))))))))))))))))</f>
        <v>0</v>
      </c>
      <c r="T47" s="2">
        <f>IF(Calculator!$O$6="SINGLEBASE",SUM((((E47/100)*$AJ$40)*$AH$40))+((((E47/100)*$AJ$41)*$AH$41)),IF(Calculator!$O$6="SINGLEELEMENTS",SUM((((E47/100)*$AJ$40)*$AH$40))+(((((E47/100)*$AJ$40)*$AN$40)*$AH$40)*1.05)-((((E47/100)*$AJ$40)*$AN$40)*$AH$40)+((((E47/100)*$AJ$41)*$AH$41)),IF(Calculator!$O$6="SINGLESPECTRUM",SUM((((E47/100)*$AJ$40)*$AH$40))+(((((E47/100)*$AJ$40)*$AN$40)*$AH$40)*1.05)-((((E47/100)*$AJ$40)*$AN$40)*$AH$40)+((((E47/100)*$AJ$41)*$AH$41)),IF(Calculator!$O$6="SINGLEHOMESTEAD",SUM((((E47/100)*$AJ$40)*$AH$40))+(((((E47/100)*$AJ$40)*$AN$40)*$AH$40)*1.05)-((((E47/100)*$AJ$40)*$AN$40)*$AH$40)+((((E47/100)*$AJ$41)*$AH$41)),IF(Calculator!$O$6="SINGLEBAND A",SUM((((E47/100)*$AJ$40)*$AH$40))+(((((E47/100)*$AJ$40)*$AN$40)*$AH$40)*1.1)-((((E47/100)*$AJ$40)*$AN$40)*$AH$40)+((((E47/100)*$AJ$41)*$AH$41)),IF(Calculator!$O$6="SINGLEBAND B",SUM((((E47/100)*$AJ$40)*$AH$40))+(((((E47/100)*$AJ$40)*$AN$40)*$AH$40)*1.15)-((((E47/100)*$AJ$40)*$AN$40)*$AH$40)+((((E47/100)*$AJ$41)*$AH$41)),IF(Calculator!$O$6="SINGLEBAND C",SUM((((E47/100)*$AJ$40)*$AH$40))+(((((E47/100)*$AJ$40)*$AN$40)*$AH$40)*1.2)-((((E47/100)*$AJ$40)*$AN$40)*$AH$40)+((((E47/100)*$AJ$41)*$AH$41)),IF(Calculator!$O$6="SINGLEBAND D",SUM((((E47/100)*$AJ$40)*$AH$40))+(((((E47/100)*$AJ$40)*$AN$40)*$AH$40)*1.25)-((((E47/100)*$AJ$40)*$AN$40)*$AH$40)+((((E47/100)*$AJ$41)*$AH$41)),IF(Calculator!$O$6="SINGLEURBANE",SUM((((E47/100)*$AJ$40)*$AH$40))+(((((E47/100)*$AJ$40)*$AN$40)*$AH$40)*1.25)-((((E47/100)*$AJ$40)*$AN$40)*$AH$40)+((((E47/100)*$AJ$41)*$AH$41)),IF(Calculator!$O$6="SINGLESILVERANOD",SUM((((E47/100)*$AJ$40)*$AH$40))+(((((E47/100)*$AJ$40)*$AN$40)*$AH$40)*1.4)-((((E47/100)*$AJ$40)*$AN$40)*$AH$40)+((((E47/100)*$AJ$41)*$AH$41)),IF(Calculator!$O$6="SINGLEANOD",SUM((((E47/100)*$AJ$40)*$AH$40))+(((((E47/100)*$AJ$40)*$AN$40)*$AH$40)*1.65)-((((E47/100)*$AJ$40)*$AN$40)*$AH$40)+((((E47/100)*$AJ$41)*$AH$41)),IF(Calculator!$O$6="DUALBASE",SUM((((E47/100)*$AJ$40)*$AH$40))+(((((E47/100)*$AJ$40)*$AN$40)*$AH$40)*1.030011)-((((E47/100)*$AJ$40)*$AN$40)*$AH$40)+((((E47/100)*$AJ$41)*$AH$41)),IF(Calculator!$O$6="DUALELEMENTS",SUM((((E47/100)*$AJ$40)*$AH$40))+(((((E47/100)*$AJ$40)*$AN$40)*$AH$40)*1.438569)-((((E47/100)*$AJ$40)*$AN$40)*$AH$40)+((((E47/100)*$AJ$41)*$AH$41)),IF(Calculator!$O$6="DUALSPECTRUM",SUM((((E47/100)*$AJ$40)*$AH$40))+(((((E47/100)*$AJ$40)*$AN$40)*$AH$40)*1.438569)-((((E47/100)*$AJ$40)*$AN$40)*$AH$40)+((((E47/100)*$AJ$41)*$AH$41)),IF(Calculator!$O$6="DUALHOMESTEAD",SUM((((E47/100)*$AJ$40)*$AH$40))+(((((E47/100)*$AJ$40)*$AN$40)*$AH$40)*1.438569)-((((E47/100)*$AJ$40)*$AN$40)*$AH$40)+((((E47/100)*$AJ$41)*$AH$41)),IF(Calculator!$O$6="DUALBAND A",SUM((((E47/100)*$AJ$40)*$AH$40))+(((((E47/100)*$AJ$40)*$AN$40)*$AH$40)*1.507051)-((((E47/100)*$AJ$40)*$AN$40)*$AH$40)+((((E47/100)*$AJ$41)*$AH$41)),IF(Calculator!$O$6="DUALBAND B",SUM((((E47/100)*$AJ$40)*$AH$40))+(((((E47/100)*$AJ$40)*$AN$40)*$AH$40)*1.57551)-((((E47/100)*$AJ$40)*$AN$40)*$AH$40)+((((E47/100)*$AJ$41)*$AH$41)),IF(Calculator!$O$6="DUALBAND C",SUM((((E47/100)*$AJ$40)*$AH$40))+(((((E47/100)*$AJ$40)*$AN$40)*$AH$40)*1.644088)-((((E47/100)*$AJ$40)*$AN$40)*$AH$40)+((((E47/100)*$AJ$41)*$AH$41)),IF(Calculator!$O$6="DUALBAND D",SUM((((E47/100)*$AJ$40)*$AH$40))+(((((E47/100)*$AJ$40)*$AN$40)*$AH$40)*1.712549)-((((E47/100)*$AJ$40)*$AN$40)*$AH$40)+((((E47/100)*$AJ$41)*$AH$41)),IF(Calculator!$O$6="DUALURBANE",SUM((((E47/100)*$AJ$40)*$AH$40))+(((((E47/100)*$AJ$40)*$AN$40)*$AH$40)*1.712549)-((((E47/100)*$AJ$40)*$AN$40)*$AH$40)+((((E47/100)*$AJ$41)*$AH$41)),IF(Calculator!$O$6="DUALSILVERANOD",SUM((((E47/100)*$AJ$40)*$AH$40))+(((((E47/100)*$AJ$40)*$AN$40)*$AH$40)*1.918079)-((((E47/100)*$AJ$40)*$AN$40)*$AH$40)+((((E47/100)*$AJ$41)*$AH$41)),IF(Calculator!$O$6="DUALANOD",SUM((((E47/100)*$AJ$40)*$AH$40))+(((((E47/100)*$AJ$40)*$AN$40)*$AH$40)*2.260509)-((((E47/100)*$AJ$40)*$AN$40)*$AH$40)+((((E47/100)*$AJ$41)*$AH$41))))))))))))))))))))))))</f>
        <v>0</v>
      </c>
      <c r="U47" s="2">
        <f>IF(Calculator!$O$6="SINGLEBASE",SUM((((F47/100)*$AJ$40)*$AH$40))+((((F47/100)*$AJ$41)*$AH$41)),IF(Calculator!$O$6="SINGLEELEMENTS",SUM((((F47/100)*$AJ$40)*$AH$40))+(((((F47/100)*$AJ$40)*$AN$40)*$AH$40)*1.05)-((((F47/100)*$AJ$40)*$AN$40)*$AH$40)+((((F47/100)*$AJ$41)*$AH$41)),IF(Calculator!$O$6="SINGLESPECTRUM",SUM((((F47/100)*$AJ$40)*$AH$40))+(((((F47/100)*$AJ$40)*$AN$40)*$AH$40)*1.05)-((((F47/100)*$AJ$40)*$AN$40)*$AH$40)+((((F47/100)*$AJ$41)*$AH$41)),IF(Calculator!$O$6="SINGLEHOMESTEAD",SUM((((F47/100)*$AJ$40)*$AH$40))+(((((F47/100)*$AJ$40)*$AN$40)*$AH$40)*1.05)-((((F47/100)*$AJ$40)*$AN$40)*$AH$40)+((((F47/100)*$AJ$41)*$AH$41)),IF(Calculator!$O$6="SINGLEBAND A",SUM((((F47/100)*$AJ$40)*$AH$40))+(((((F47/100)*$AJ$40)*$AN$40)*$AH$40)*1.1)-((((F47/100)*$AJ$40)*$AN$40)*$AH$40)+((((F47/100)*$AJ$41)*$AH$41)),IF(Calculator!$O$6="SINGLEBAND B",SUM((((F47/100)*$AJ$40)*$AH$40))+(((((F47/100)*$AJ$40)*$AN$40)*$AH$40)*1.15)-((((F47/100)*$AJ$40)*$AN$40)*$AH$40)+((((F47/100)*$AJ$41)*$AH$41)),IF(Calculator!$O$6="SINGLEBAND C",SUM((((F47/100)*$AJ$40)*$AH$40))+(((((F47/100)*$AJ$40)*$AN$40)*$AH$40)*1.2)-((((F47/100)*$AJ$40)*$AN$40)*$AH$40)+((((F47/100)*$AJ$41)*$AH$41)),IF(Calculator!$O$6="SINGLEBAND D",SUM((((F47/100)*$AJ$40)*$AH$40))+(((((F47/100)*$AJ$40)*$AN$40)*$AH$40)*1.25)-((((F47/100)*$AJ$40)*$AN$40)*$AH$40)+((((F47/100)*$AJ$41)*$AH$41)),IF(Calculator!$O$6="SINGLEURBANE",SUM((((F47/100)*$AJ$40)*$AH$40))+(((((F47/100)*$AJ$40)*$AN$40)*$AH$40)*1.25)-((((F47/100)*$AJ$40)*$AN$40)*$AH$40)+((((F47/100)*$AJ$41)*$AH$41)),IF(Calculator!$O$6="SINGLESILVERANOD",SUM((((F47/100)*$AJ$40)*$AH$40))+(((((F47/100)*$AJ$40)*$AN$40)*$AH$40)*1.4)-((((F47/100)*$AJ$40)*$AN$40)*$AH$40)+((((F47/100)*$AJ$41)*$AH$41)),IF(Calculator!$O$6="SINGLEANOD",SUM((((F47/100)*$AJ$40)*$AH$40))+(((((F47/100)*$AJ$40)*$AN$40)*$AH$40)*1.65)-((((F47/100)*$AJ$40)*$AN$40)*$AH$40)+((((F47/100)*$AJ$41)*$AH$41)),IF(Calculator!$O$6="DUALBASE",SUM((((F47/100)*$AJ$40)*$AH$40))+(((((F47/100)*$AJ$40)*$AN$40)*$AH$40)*1.030011)-((((F47/100)*$AJ$40)*$AN$40)*$AH$40)+((((F47/100)*$AJ$41)*$AH$41)),IF(Calculator!$O$6="DUALELEMENTS",SUM((((F47/100)*$AJ$40)*$AH$40))+(((((F47/100)*$AJ$40)*$AN$40)*$AH$40)*1.438569)-((((F47/100)*$AJ$40)*$AN$40)*$AH$40)+((((F47/100)*$AJ$41)*$AH$41)),IF(Calculator!$O$6="DUALSPECTRUM",SUM((((F47/100)*$AJ$40)*$AH$40))+(((((F47/100)*$AJ$40)*$AN$40)*$AH$40)*1.438569)-((((F47/100)*$AJ$40)*$AN$40)*$AH$40)+((((F47/100)*$AJ$41)*$AH$41)),IF(Calculator!$O$6="DUALHOMESTEAD",SUM((((F47/100)*$AJ$40)*$AH$40))+(((((F47/100)*$AJ$40)*$AN$40)*$AH$40)*1.438569)-((((F47/100)*$AJ$40)*$AN$40)*$AH$40)+((((F47/100)*$AJ$41)*$AH$41)),IF(Calculator!$O$6="DUALBAND A",SUM((((F47/100)*$AJ$40)*$AH$40))+(((((F47/100)*$AJ$40)*$AN$40)*$AH$40)*1.507051)-((((F47/100)*$AJ$40)*$AN$40)*$AH$40)+((((F47/100)*$AJ$41)*$AH$41)),IF(Calculator!$O$6="DUALBAND B",SUM((((F47/100)*$AJ$40)*$AH$40))+(((((F47/100)*$AJ$40)*$AN$40)*$AH$40)*1.57551)-((((F47/100)*$AJ$40)*$AN$40)*$AH$40)+((((F47/100)*$AJ$41)*$AH$41)),IF(Calculator!$O$6="DUALBAND C",SUM((((F47/100)*$AJ$40)*$AH$40))+(((((F47/100)*$AJ$40)*$AN$40)*$AH$40)*1.644088)-((((F47/100)*$AJ$40)*$AN$40)*$AH$40)+((((F47/100)*$AJ$41)*$AH$41)),IF(Calculator!$O$6="DUALBAND D",SUM((((F47/100)*$AJ$40)*$AH$40))+(((((F47/100)*$AJ$40)*$AN$40)*$AH$40)*1.712549)-((((F47/100)*$AJ$40)*$AN$40)*$AH$40)+((((F47/100)*$AJ$41)*$AH$41)),IF(Calculator!$O$6="DUALURBANE",SUM((((F47/100)*$AJ$40)*$AH$40))+(((((F47/100)*$AJ$40)*$AN$40)*$AH$40)*1.712549)-((((F47/100)*$AJ$40)*$AN$40)*$AH$40)+((((F47/100)*$AJ$41)*$AH$41)),IF(Calculator!$O$6="DUALSILVERANOD",SUM((((F47/100)*$AJ$40)*$AH$40))+(((((F47/100)*$AJ$40)*$AN$40)*$AH$40)*1.918079)-((((F47/100)*$AJ$40)*$AN$40)*$AH$40)+((((F47/100)*$AJ$41)*$AH$41)),IF(Calculator!$O$6="DUALANOD",SUM((((F47/100)*$AJ$40)*$AH$40))+(((((F47/100)*$AJ$40)*$AN$40)*$AH$40)*2.260509)-((((F47/100)*$AJ$40)*$AN$40)*$AH$40)+((((F47/100)*$AJ$41)*$AH$41))))))))))))))))))))))))</f>
        <v>0</v>
      </c>
      <c r="V47" s="2">
        <f>IF(Calculator!$O$6="SINGLEBASE",SUM((((G47/100)*$AJ$40)*$AH$40))+((((G47/100)*$AJ$41)*$AH$41)),IF(Calculator!$O$6="SINGLEELEMENTS",SUM((((G47/100)*$AJ$40)*$AH$40))+(((((G47/100)*$AJ$40)*$AN$40)*$AH$40)*1.05)-((((G47/100)*$AJ$40)*$AN$40)*$AH$40)+((((G47/100)*$AJ$41)*$AH$41)),IF(Calculator!$O$6="SINGLESPECTRUM",SUM((((G47/100)*$AJ$40)*$AH$40))+(((((G47/100)*$AJ$40)*$AN$40)*$AH$40)*1.05)-((((G47/100)*$AJ$40)*$AN$40)*$AH$40)+((((G47/100)*$AJ$41)*$AH$41)),IF(Calculator!$O$6="SINGLEHOMESTEAD",SUM((((G47/100)*$AJ$40)*$AH$40))+(((((G47/100)*$AJ$40)*$AN$40)*$AH$40)*1.05)-((((G47/100)*$AJ$40)*$AN$40)*$AH$40)+((((G47/100)*$AJ$41)*$AH$41)),IF(Calculator!$O$6="SINGLEBAND A",SUM((((G47/100)*$AJ$40)*$AH$40))+(((((G47/100)*$AJ$40)*$AN$40)*$AH$40)*1.1)-((((G47/100)*$AJ$40)*$AN$40)*$AH$40)+((((G47/100)*$AJ$41)*$AH$41)),IF(Calculator!$O$6="SINGLEBAND B",SUM((((G47/100)*$AJ$40)*$AH$40))+(((((G47/100)*$AJ$40)*$AN$40)*$AH$40)*1.15)-((((G47/100)*$AJ$40)*$AN$40)*$AH$40)+((((G47/100)*$AJ$41)*$AH$41)),IF(Calculator!$O$6="SINGLEBAND C",SUM((((G47/100)*$AJ$40)*$AH$40))+(((((G47/100)*$AJ$40)*$AN$40)*$AH$40)*1.2)-((((G47/100)*$AJ$40)*$AN$40)*$AH$40)+((((G47/100)*$AJ$41)*$AH$41)),IF(Calculator!$O$6="SINGLEBAND D",SUM((((G47/100)*$AJ$40)*$AH$40))+(((((G47/100)*$AJ$40)*$AN$40)*$AH$40)*1.25)-((((G47/100)*$AJ$40)*$AN$40)*$AH$40)+((((G47/100)*$AJ$41)*$AH$41)),IF(Calculator!$O$6="SINGLEURBANE",SUM((((G47/100)*$AJ$40)*$AH$40))+(((((G47/100)*$AJ$40)*$AN$40)*$AH$40)*1.25)-((((G47/100)*$AJ$40)*$AN$40)*$AH$40)+((((G47/100)*$AJ$41)*$AH$41)),IF(Calculator!$O$6="SINGLESILVERANOD",SUM((((G47/100)*$AJ$40)*$AH$40))+(((((G47/100)*$AJ$40)*$AN$40)*$AH$40)*1.4)-((((G47/100)*$AJ$40)*$AN$40)*$AH$40)+((((G47/100)*$AJ$41)*$AH$41)),IF(Calculator!$O$6="SINGLEANOD",SUM((((G47/100)*$AJ$40)*$AH$40))+(((((G47/100)*$AJ$40)*$AN$40)*$AH$40)*1.65)-((((G47/100)*$AJ$40)*$AN$40)*$AH$40)+((((G47/100)*$AJ$41)*$AH$41)),IF(Calculator!$O$6="DUALBASE",SUM((((G47/100)*$AJ$40)*$AH$40))+(((((G47/100)*$AJ$40)*$AN$40)*$AH$40)*1.030011)-((((G47/100)*$AJ$40)*$AN$40)*$AH$40)+((((G47/100)*$AJ$41)*$AH$41)),IF(Calculator!$O$6="DUALELEMENTS",SUM((((G47/100)*$AJ$40)*$AH$40))+(((((G47/100)*$AJ$40)*$AN$40)*$AH$40)*1.438569)-((((G47/100)*$AJ$40)*$AN$40)*$AH$40)+((((G47/100)*$AJ$41)*$AH$41)),IF(Calculator!$O$6="DUALSPECTRUM",SUM((((G47/100)*$AJ$40)*$AH$40))+(((((G47/100)*$AJ$40)*$AN$40)*$AH$40)*1.438569)-((((G47/100)*$AJ$40)*$AN$40)*$AH$40)+((((G47/100)*$AJ$41)*$AH$41)),IF(Calculator!$O$6="DUALHOMESTEAD",SUM((((G47/100)*$AJ$40)*$AH$40))+(((((G47/100)*$AJ$40)*$AN$40)*$AH$40)*1.438569)-((((G47/100)*$AJ$40)*$AN$40)*$AH$40)+((((G47/100)*$AJ$41)*$AH$41)),IF(Calculator!$O$6="DUALBAND A",SUM((((G47/100)*$AJ$40)*$AH$40))+(((((G47/100)*$AJ$40)*$AN$40)*$AH$40)*1.507051)-((((G47/100)*$AJ$40)*$AN$40)*$AH$40)+((((G47/100)*$AJ$41)*$AH$41)),IF(Calculator!$O$6="DUALBAND B",SUM((((G47/100)*$AJ$40)*$AH$40))+(((((G47/100)*$AJ$40)*$AN$40)*$AH$40)*1.57551)-((((G47/100)*$AJ$40)*$AN$40)*$AH$40)+((((G47/100)*$AJ$41)*$AH$41)),IF(Calculator!$O$6="DUALBAND C",SUM((((G47/100)*$AJ$40)*$AH$40))+(((((G47/100)*$AJ$40)*$AN$40)*$AH$40)*1.644088)-((((G47/100)*$AJ$40)*$AN$40)*$AH$40)+((((G47/100)*$AJ$41)*$AH$41)),IF(Calculator!$O$6="DUALBAND D",SUM((((G47/100)*$AJ$40)*$AH$40))+(((((G47/100)*$AJ$40)*$AN$40)*$AH$40)*1.712549)-((((G47/100)*$AJ$40)*$AN$40)*$AH$40)+((((G47/100)*$AJ$41)*$AH$41)),IF(Calculator!$O$6="DUALURBANE",SUM((((G47/100)*$AJ$40)*$AH$40))+(((((G47/100)*$AJ$40)*$AN$40)*$AH$40)*1.712549)-((((G47/100)*$AJ$40)*$AN$40)*$AH$40)+((((G47/100)*$AJ$41)*$AH$41)),IF(Calculator!$O$6="DUALSILVERANOD",SUM((((G47/100)*$AJ$40)*$AH$40))+(((((G47/100)*$AJ$40)*$AN$40)*$AH$40)*1.918079)-((((G47/100)*$AJ$40)*$AN$40)*$AH$40)+((((G47/100)*$AJ$41)*$AH$41)),IF(Calculator!$O$6="DUALANOD",SUM((((G47/100)*$AJ$40)*$AH$40))+(((((G47/100)*$AJ$40)*$AN$40)*$AH$40)*2.260509)-((((G47/100)*$AJ$40)*$AN$40)*$AH$40)+((((G47/100)*$AJ$41)*$AH$41))))))))))))))))))))))))</f>
        <v>0</v>
      </c>
      <c r="W47" s="2">
        <f>IF(Calculator!$O$6="SINGLEBASE",SUM((((H47/100)*$AJ$40)*$AH$40))+((((H47/100)*$AJ$41)*$AH$41)),IF(Calculator!$O$6="SINGLEELEMENTS",SUM((((H47/100)*$AJ$40)*$AH$40))+(((((H47/100)*$AJ$40)*$AN$40)*$AH$40)*1.05)-((((H47/100)*$AJ$40)*$AN$40)*$AH$40)+((((H47/100)*$AJ$41)*$AH$41)),IF(Calculator!$O$6="SINGLESPECTRUM",SUM((((H47/100)*$AJ$40)*$AH$40))+(((((H47/100)*$AJ$40)*$AN$40)*$AH$40)*1.05)-((((H47/100)*$AJ$40)*$AN$40)*$AH$40)+((((H47/100)*$AJ$41)*$AH$41)),IF(Calculator!$O$6="SINGLEHOMESTEAD",SUM((((H47/100)*$AJ$40)*$AH$40))+(((((H47/100)*$AJ$40)*$AN$40)*$AH$40)*1.05)-((((H47/100)*$AJ$40)*$AN$40)*$AH$40)+((((H47/100)*$AJ$41)*$AH$41)),IF(Calculator!$O$6="SINGLEBAND A",SUM((((H47/100)*$AJ$40)*$AH$40))+(((((H47/100)*$AJ$40)*$AN$40)*$AH$40)*1.1)-((((H47/100)*$AJ$40)*$AN$40)*$AH$40)+((((H47/100)*$AJ$41)*$AH$41)),IF(Calculator!$O$6="SINGLEBAND B",SUM((((H47/100)*$AJ$40)*$AH$40))+(((((H47/100)*$AJ$40)*$AN$40)*$AH$40)*1.15)-((((H47/100)*$AJ$40)*$AN$40)*$AH$40)+((((H47/100)*$AJ$41)*$AH$41)),IF(Calculator!$O$6="SINGLEBAND C",SUM((((H47/100)*$AJ$40)*$AH$40))+(((((H47/100)*$AJ$40)*$AN$40)*$AH$40)*1.2)-((((H47/100)*$AJ$40)*$AN$40)*$AH$40)+((((H47/100)*$AJ$41)*$AH$41)),IF(Calculator!$O$6="SINGLEBAND D",SUM((((H47/100)*$AJ$40)*$AH$40))+(((((H47/100)*$AJ$40)*$AN$40)*$AH$40)*1.25)-((((H47/100)*$AJ$40)*$AN$40)*$AH$40)+((((H47/100)*$AJ$41)*$AH$41)),IF(Calculator!$O$6="SINGLEURBANE",SUM((((H47/100)*$AJ$40)*$AH$40))+(((((H47/100)*$AJ$40)*$AN$40)*$AH$40)*1.25)-((((H47/100)*$AJ$40)*$AN$40)*$AH$40)+((((H47/100)*$AJ$41)*$AH$41)),IF(Calculator!$O$6="SINGLESILVERANOD",SUM((((H47/100)*$AJ$40)*$AH$40))+(((((H47/100)*$AJ$40)*$AN$40)*$AH$40)*1.4)-((((H47/100)*$AJ$40)*$AN$40)*$AH$40)+((((H47/100)*$AJ$41)*$AH$41)),IF(Calculator!$O$6="SINGLEANOD",SUM((((H47/100)*$AJ$40)*$AH$40))+(((((H47/100)*$AJ$40)*$AN$40)*$AH$40)*1.65)-((((H47/100)*$AJ$40)*$AN$40)*$AH$40)+((((H47/100)*$AJ$41)*$AH$41)),IF(Calculator!$O$6="DUALBASE",SUM((((H47/100)*$AJ$40)*$AH$40))+(((((H47/100)*$AJ$40)*$AN$40)*$AH$40)*1.030011)-((((H47/100)*$AJ$40)*$AN$40)*$AH$40)+((((H47/100)*$AJ$41)*$AH$41)),IF(Calculator!$O$6="DUALELEMENTS",SUM((((H47/100)*$AJ$40)*$AH$40))+(((((H47/100)*$AJ$40)*$AN$40)*$AH$40)*1.438569)-((((H47/100)*$AJ$40)*$AN$40)*$AH$40)+((((H47/100)*$AJ$41)*$AH$41)),IF(Calculator!$O$6="DUALSPECTRUM",SUM((((H47/100)*$AJ$40)*$AH$40))+(((((H47/100)*$AJ$40)*$AN$40)*$AH$40)*1.438569)-((((H47/100)*$AJ$40)*$AN$40)*$AH$40)+((((H47/100)*$AJ$41)*$AH$41)),IF(Calculator!$O$6="DUALHOMESTEAD",SUM((((H47/100)*$AJ$40)*$AH$40))+(((((H47/100)*$AJ$40)*$AN$40)*$AH$40)*1.438569)-((((H47/100)*$AJ$40)*$AN$40)*$AH$40)+((((H47/100)*$AJ$41)*$AH$41)),IF(Calculator!$O$6="DUALBAND A",SUM((((H47/100)*$AJ$40)*$AH$40))+(((((H47/100)*$AJ$40)*$AN$40)*$AH$40)*1.507051)-((((H47/100)*$AJ$40)*$AN$40)*$AH$40)+((((H47/100)*$AJ$41)*$AH$41)),IF(Calculator!$O$6="DUALBAND B",SUM((((H47/100)*$AJ$40)*$AH$40))+(((((H47/100)*$AJ$40)*$AN$40)*$AH$40)*1.57551)-((((H47/100)*$AJ$40)*$AN$40)*$AH$40)+((((H47/100)*$AJ$41)*$AH$41)),IF(Calculator!$O$6="DUALBAND C",SUM((((H47/100)*$AJ$40)*$AH$40))+(((((H47/100)*$AJ$40)*$AN$40)*$AH$40)*1.644088)-((((H47/100)*$AJ$40)*$AN$40)*$AH$40)+((((H47/100)*$AJ$41)*$AH$41)),IF(Calculator!$O$6="DUALBAND D",SUM((((H47/100)*$AJ$40)*$AH$40))+(((((H47/100)*$AJ$40)*$AN$40)*$AH$40)*1.712549)-((((H47/100)*$AJ$40)*$AN$40)*$AH$40)+((((H47/100)*$AJ$41)*$AH$41)),IF(Calculator!$O$6="DUALURBANE",SUM((((H47/100)*$AJ$40)*$AH$40))+(((((H47/100)*$AJ$40)*$AN$40)*$AH$40)*1.712549)-((((H47/100)*$AJ$40)*$AN$40)*$AH$40)+((((H47/100)*$AJ$41)*$AH$41)),IF(Calculator!$O$6="DUALSILVERANOD",SUM((((H47/100)*$AJ$40)*$AH$40))+(((((H47/100)*$AJ$40)*$AN$40)*$AH$40)*1.918079)-((((H47/100)*$AJ$40)*$AN$40)*$AH$40)+((((H47/100)*$AJ$41)*$AH$41)),IF(Calculator!$O$6="DUALANOD",SUM((((H47/100)*$AJ$40)*$AH$40))+(((((H47/100)*$AJ$40)*$AN$40)*$AH$40)*2.260509)-((((H47/100)*$AJ$40)*$AN$40)*$AH$40)+((((H47/100)*$AJ$41)*$AH$41))))))))))))))))))))))))</f>
        <v>0</v>
      </c>
      <c r="X47" s="2">
        <f>IF(Calculator!$O$6="SINGLEBASE",SUM((((I47/100)*$AJ$40)*$AH$40))+((((I47/100)*$AJ$41)*$AH$41)),IF(Calculator!$O$6="SINGLEELEMENTS",SUM((((I47/100)*$AJ$40)*$AH$40))+(((((I47/100)*$AJ$40)*$AN$40)*$AH$40)*1.05)-((((I47/100)*$AJ$40)*$AN$40)*$AH$40)+((((I47/100)*$AJ$41)*$AH$41)),IF(Calculator!$O$6="SINGLESPECTRUM",SUM((((I47/100)*$AJ$40)*$AH$40))+(((((I47/100)*$AJ$40)*$AN$40)*$AH$40)*1.05)-((((I47/100)*$AJ$40)*$AN$40)*$AH$40)+((((I47/100)*$AJ$41)*$AH$41)),IF(Calculator!$O$6="SINGLEHOMESTEAD",SUM((((I47/100)*$AJ$40)*$AH$40))+(((((I47/100)*$AJ$40)*$AN$40)*$AH$40)*1.05)-((((I47/100)*$AJ$40)*$AN$40)*$AH$40)+((((I47/100)*$AJ$41)*$AH$41)),IF(Calculator!$O$6="SINGLEBAND A",SUM((((I47/100)*$AJ$40)*$AH$40))+(((((I47/100)*$AJ$40)*$AN$40)*$AH$40)*1.1)-((((I47/100)*$AJ$40)*$AN$40)*$AH$40)+((((I47/100)*$AJ$41)*$AH$41)),IF(Calculator!$O$6="SINGLEBAND B",SUM((((I47/100)*$AJ$40)*$AH$40))+(((((I47/100)*$AJ$40)*$AN$40)*$AH$40)*1.15)-((((I47/100)*$AJ$40)*$AN$40)*$AH$40)+((((I47/100)*$AJ$41)*$AH$41)),IF(Calculator!$O$6="SINGLEBAND C",SUM((((I47/100)*$AJ$40)*$AH$40))+(((((I47/100)*$AJ$40)*$AN$40)*$AH$40)*1.2)-((((I47/100)*$AJ$40)*$AN$40)*$AH$40)+((((I47/100)*$AJ$41)*$AH$41)),IF(Calculator!$O$6="SINGLEBAND D",SUM((((I47/100)*$AJ$40)*$AH$40))+(((((I47/100)*$AJ$40)*$AN$40)*$AH$40)*1.25)-((((I47/100)*$AJ$40)*$AN$40)*$AH$40)+((((I47/100)*$AJ$41)*$AH$41)),IF(Calculator!$O$6="SINGLEURBANE",SUM((((I47/100)*$AJ$40)*$AH$40))+(((((I47/100)*$AJ$40)*$AN$40)*$AH$40)*1.25)-((((I47/100)*$AJ$40)*$AN$40)*$AH$40)+((((I47/100)*$AJ$41)*$AH$41)),IF(Calculator!$O$6="SINGLESILVERANOD",SUM((((I47/100)*$AJ$40)*$AH$40))+(((((I47/100)*$AJ$40)*$AN$40)*$AH$40)*1.4)-((((I47/100)*$AJ$40)*$AN$40)*$AH$40)+((((I47/100)*$AJ$41)*$AH$41)),IF(Calculator!$O$6="SINGLEANOD",SUM((((I47/100)*$AJ$40)*$AH$40))+(((((I47/100)*$AJ$40)*$AN$40)*$AH$40)*1.65)-((((I47/100)*$AJ$40)*$AN$40)*$AH$40)+((((I47/100)*$AJ$41)*$AH$41)),IF(Calculator!$O$6="DUALBASE",SUM((((I47/100)*$AJ$40)*$AH$40))+(((((I47/100)*$AJ$40)*$AN$40)*$AH$40)*1.030011)-((((I47/100)*$AJ$40)*$AN$40)*$AH$40)+((((I47/100)*$AJ$41)*$AH$41)),IF(Calculator!$O$6="DUALELEMENTS",SUM((((I47/100)*$AJ$40)*$AH$40))+(((((I47/100)*$AJ$40)*$AN$40)*$AH$40)*1.438569)-((((I47/100)*$AJ$40)*$AN$40)*$AH$40)+((((I47/100)*$AJ$41)*$AH$41)),IF(Calculator!$O$6="DUALSPECTRUM",SUM((((I47/100)*$AJ$40)*$AH$40))+(((((I47/100)*$AJ$40)*$AN$40)*$AH$40)*1.438569)-((((I47/100)*$AJ$40)*$AN$40)*$AH$40)+((((I47/100)*$AJ$41)*$AH$41)),IF(Calculator!$O$6="DUALHOMESTEAD",SUM((((I47/100)*$AJ$40)*$AH$40))+(((((I47/100)*$AJ$40)*$AN$40)*$AH$40)*1.438569)-((((I47/100)*$AJ$40)*$AN$40)*$AH$40)+((((I47/100)*$AJ$41)*$AH$41)),IF(Calculator!$O$6="DUALBAND A",SUM((((I47/100)*$AJ$40)*$AH$40))+(((((I47/100)*$AJ$40)*$AN$40)*$AH$40)*1.507051)-((((I47/100)*$AJ$40)*$AN$40)*$AH$40)+((((I47/100)*$AJ$41)*$AH$41)),IF(Calculator!$O$6="DUALBAND B",SUM((((I47/100)*$AJ$40)*$AH$40))+(((((I47/100)*$AJ$40)*$AN$40)*$AH$40)*1.57551)-((((I47/100)*$AJ$40)*$AN$40)*$AH$40)+((((I47/100)*$AJ$41)*$AH$41)),IF(Calculator!$O$6="DUALBAND C",SUM((((I47/100)*$AJ$40)*$AH$40))+(((((I47/100)*$AJ$40)*$AN$40)*$AH$40)*1.644088)-((((I47/100)*$AJ$40)*$AN$40)*$AH$40)+((((I47/100)*$AJ$41)*$AH$41)),IF(Calculator!$O$6="DUALBAND D",SUM((((I47/100)*$AJ$40)*$AH$40))+(((((I47/100)*$AJ$40)*$AN$40)*$AH$40)*1.712549)-((((I47/100)*$AJ$40)*$AN$40)*$AH$40)+((((I47/100)*$AJ$41)*$AH$41)),IF(Calculator!$O$6="DUALURBANE",SUM((((I47/100)*$AJ$40)*$AH$40))+(((((I47/100)*$AJ$40)*$AN$40)*$AH$40)*1.712549)-((((I47/100)*$AJ$40)*$AN$40)*$AH$40)+((((I47/100)*$AJ$41)*$AH$41)),IF(Calculator!$O$6="DUALSILVERANOD",SUM((((I47/100)*$AJ$40)*$AH$40))+(((((I47/100)*$AJ$40)*$AN$40)*$AH$40)*1.918079)-((((I47/100)*$AJ$40)*$AN$40)*$AH$40)+((((I47/100)*$AJ$41)*$AH$41)),IF(Calculator!$O$6="DUALANOD",SUM((((I47/100)*$AJ$40)*$AH$40))+(((((I47/100)*$AJ$40)*$AN$40)*$AH$40)*2.260509)-((((I47/100)*$AJ$40)*$AN$40)*$AH$40)+((((I47/100)*$AJ$41)*$AH$41))))))))))))))))))))))))</f>
        <v>0</v>
      </c>
      <c r="Y47" s="2">
        <f>IF(Calculator!$O$6="SINGLEBASE",SUM((((J47/100)*$AJ$40)*$AH$40))+((((J47/100)*$AJ$41)*$AH$41)),IF(Calculator!$O$6="SINGLEELEMENTS",SUM((((J47/100)*$AJ$40)*$AH$40))+(((((J47/100)*$AJ$40)*$AN$40)*$AH$40)*1.05)-((((J47/100)*$AJ$40)*$AN$40)*$AH$40)+((((J47/100)*$AJ$41)*$AH$41)),IF(Calculator!$O$6="SINGLESPECTRUM",SUM((((J47/100)*$AJ$40)*$AH$40))+(((((J47/100)*$AJ$40)*$AN$40)*$AH$40)*1.05)-((((J47/100)*$AJ$40)*$AN$40)*$AH$40)+((((J47/100)*$AJ$41)*$AH$41)),IF(Calculator!$O$6="SINGLEHOMESTEAD",SUM((((J47/100)*$AJ$40)*$AH$40))+(((((J47/100)*$AJ$40)*$AN$40)*$AH$40)*1.05)-((((J47/100)*$AJ$40)*$AN$40)*$AH$40)+((((J47/100)*$AJ$41)*$AH$41)),IF(Calculator!$O$6="SINGLEBAND A",SUM((((J47/100)*$AJ$40)*$AH$40))+(((((J47/100)*$AJ$40)*$AN$40)*$AH$40)*1.1)-((((J47/100)*$AJ$40)*$AN$40)*$AH$40)+((((J47/100)*$AJ$41)*$AH$41)),IF(Calculator!$O$6="SINGLEBAND B",SUM((((J47/100)*$AJ$40)*$AH$40))+(((((J47/100)*$AJ$40)*$AN$40)*$AH$40)*1.15)-((((J47/100)*$AJ$40)*$AN$40)*$AH$40)+((((J47/100)*$AJ$41)*$AH$41)),IF(Calculator!$O$6="SINGLEBAND C",SUM((((J47/100)*$AJ$40)*$AH$40))+(((((J47/100)*$AJ$40)*$AN$40)*$AH$40)*1.2)-((((J47/100)*$AJ$40)*$AN$40)*$AH$40)+((((J47/100)*$AJ$41)*$AH$41)),IF(Calculator!$O$6="SINGLEBAND D",SUM((((J47/100)*$AJ$40)*$AH$40))+(((((J47/100)*$AJ$40)*$AN$40)*$AH$40)*1.25)-((((J47/100)*$AJ$40)*$AN$40)*$AH$40)+((((J47/100)*$AJ$41)*$AH$41)),IF(Calculator!$O$6="SINGLEURBANE",SUM((((J47/100)*$AJ$40)*$AH$40))+(((((J47/100)*$AJ$40)*$AN$40)*$AH$40)*1.25)-((((J47/100)*$AJ$40)*$AN$40)*$AH$40)+((((J47/100)*$AJ$41)*$AH$41)),IF(Calculator!$O$6="SINGLESILVERANOD",SUM((((J47/100)*$AJ$40)*$AH$40))+(((((J47/100)*$AJ$40)*$AN$40)*$AH$40)*1.4)-((((J47/100)*$AJ$40)*$AN$40)*$AH$40)+((((J47/100)*$AJ$41)*$AH$41)),IF(Calculator!$O$6="SINGLEANOD",SUM((((J47/100)*$AJ$40)*$AH$40))+(((((J47/100)*$AJ$40)*$AN$40)*$AH$40)*1.65)-((((J47/100)*$AJ$40)*$AN$40)*$AH$40)+((((J47/100)*$AJ$41)*$AH$41)),IF(Calculator!$O$6="DUALBASE",SUM((((J47/100)*$AJ$40)*$AH$40))+(((((J47/100)*$AJ$40)*$AN$40)*$AH$40)*1.030011)-((((J47/100)*$AJ$40)*$AN$40)*$AH$40)+((((J47/100)*$AJ$41)*$AH$41)),IF(Calculator!$O$6="DUALELEMENTS",SUM((((J47/100)*$AJ$40)*$AH$40))+(((((J47/100)*$AJ$40)*$AN$40)*$AH$40)*1.438569)-((((J47/100)*$AJ$40)*$AN$40)*$AH$40)+((((J47/100)*$AJ$41)*$AH$41)),IF(Calculator!$O$6="DUALSPECTRUM",SUM((((J47/100)*$AJ$40)*$AH$40))+(((((J47/100)*$AJ$40)*$AN$40)*$AH$40)*1.438569)-((((J47/100)*$AJ$40)*$AN$40)*$AH$40)+((((J47/100)*$AJ$41)*$AH$41)),IF(Calculator!$O$6="DUALHOMESTEAD",SUM((((J47/100)*$AJ$40)*$AH$40))+(((((J47/100)*$AJ$40)*$AN$40)*$AH$40)*1.438569)-((((J47/100)*$AJ$40)*$AN$40)*$AH$40)+((((J47/100)*$AJ$41)*$AH$41)),IF(Calculator!$O$6="DUALBAND A",SUM((((J47/100)*$AJ$40)*$AH$40))+(((((J47/100)*$AJ$40)*$AN$40)*$AH$40)*1.507051)-((((J47/100)*$AJ$40)*$AN$40)*$AH$40)+((((J47/100)*$AJ$41)*$AH$41)),IF(Calculator!$O$6="DUALBAND B",SUM((((J47/100)*$AJ$40)*$AH$40))+(((((J47/100)*$AJ$40)*$AN$40)*$AH$40)*1.57551)-((((J47/100)*$AJ$40)*$AN$40)*$AH$40)+((((J47/100)*$AJ$41)*$AH$41)),IF(Calculator!$O$6="DUALBAND C",SUM((((J47/100)*$AJ$40)*$AH$40))+(((((J47/100)*$AJ$40)*$AN$40)*$AH$40)*1.644088)-((((J47/100)*$AJ$40)*$AN$40)*$AH$40)+((((J47/100)*$AJ$41)*$AH$41)),IF(Calculator!$O$6="DUALBAND D",SUM((((J47/100)*$AJ$40)*$AH$40))+(((((J47/100)*$AJ$40)*$AN$40)*$AH$40)*1.712549)-((((J47/100)*$AJ$40)*$AN$40)*$AH$40)+((((J47/100)*$AJ$41)*$AH$41)),IF(Calculator!$O$6="DUALURBANE",SUM((((J47/100)*$AJ$40)*$AH$40))+(((((J47/100)*$AJ$40)*$AN$40)*$AH$40)*1.712549)-((((J47/100)*$AJ$40)*$AN$40)*$AH$40)+((((J47/100)*$AJ$41)*$AH$41)),IF(Calculator!$O$6="DUALSILVERANOD",SUM((((J47/100)*$AJ$40)*$AH$40))+(((((J47/100)*$AJ$40)*$AN$40)*$AH$40)*1.918079)-((((J47/100)*$AJ$40)*$AN$40)*$AH$40)+((((J47/100)*$AJ$41)*$AH$41)),IF(Calculator!$O$6="DUALANOD",SUM((((J47/100)*$AJ$40)*$AH$40))+(((((J47/100)*$AJ$40)*$AN$40)*$AH$40)*2.260509)-((((J47/100)*$AJ$40)*$AN$40)*$AH$40)+((((J47/100)*$AJ$41)*$AH$41))))))))))))))))))))))))</f>
        <v>0</v>
      </c>
      <c r="Z47" s="2">
        <f>IF(Calculator!$O$6="SINGLEBASE",SUM((((K47/100)*$AJ$40)*$AH$40))+((((K47/100)*$AJ$41)*$AH$41)),IF(Calculator!$O$6="SINGLEELEMENTS",SUM((((K47/100)*$AJ$40)*$AH$40))+(((((K47/100)*$AJ$40)*$AN$40)*$AH$40)*1.05)-((((K47/100)*$AJ$40)*$AN$40)*$AH$40)+((((K47/100)*$AJ$41)*$AH$41)),IF(Calculator!$O$6="SINGLESPECTRUM",SUM((((K47/100)*$AJ$40)*$AH$40))+(((((K47/100)*$AJ$40)*$AN$40)*$AH$40)*1.05)-((((K47/100)*$AJ$40)*$AN$40)*$AH$40)+((((K47/100)*$AJ$41)*$AH$41)),IF(Calculator!$O$6="SINGLEHOMESTEAD",SUM((((K47/100)*$AJ$40)*$AH$40))+(((((K47/100)*$AJ$40)*$AN$40)*$AH$40)*1.05)-((((K47/100)*$AJ$40)*$AN$40)*$AH$40)+((((K47/100)*$AJ$41)*$AH$41)),IF(Calculator!$O$6="SINGLEBAND A",SUM((((K47/100)*$AJ$40)*$AH$40))+(((((K47/100)*$AJ$40)*$AN$40)*$AH$40)*1.1)-((((K47/100)*$AJ$40)*$AN$40)*$AH$40)+((((K47/100)*$AJ$41)*$AH$41)),IF(Calculator!$O$6="SINGLEBAND B",SUM((((K47/100)*$AJ$40)*$AH$40))+(((((K47/100)*$AJ$40)*$AN$40)*$AH$40)*1.15)-((((K47/100)*$AJ$40)*$AN$40)*$AH$40)+((((K47/100)*$AJ$41)*$AH$41)),IF(Calculator!$O$6="SINGLEBAND C",SUM((((K47/100)*$AJ$40)*$AH$40))+(((((K47/100)*$AJ$40)*$AN$40)*$AH$40)*1.2)-((((K47/100)*$AJ$40)*$AN$40)*$AH$40)+((((K47/100)*$AJ$41)*$AH$41)),IF(Calculator!$O$6="SINGLEBAND D",SUM((((K47/100)*$AJ$40)*$AH$40))+(((((K47/100)*$AJ$40)*$AN$40)*$AH$40)*1.25)-((((K47/100)*$AJ$40)*$AN$40)*$AH$40)+((((K47/100)*$AJ$41)*$AH$41)),IF(Calculator!$O$6="SINGLEURBANE",SUM((((K47/100)*$AJ$40)*$AH$40))+(((((K47/100)*$AJ$40)*$AN$40)*$AH$40)*1.25)-((((K47/100)*$AJ$40)*$AN$40)*$AH$40)+((((K47/100)*$AJ$41)*$AH$41)),IF(Calculator!$O$6="SINGLESILVERANOD",SUM((((K47/100)*$AJ$40)*$AH$40))+(((((K47/100)*$AJ$40)*$AN$40)*$AH$40)*1.4)-((((K47/100)*$AJ$40)*$AN$40)*$AH$40)+((((K47/100)*$AJ$41)*$AH$41)),IF(Calculator!$O$6="SINGLEANOD",SUM((((K47/100)*$AJ$40)*$AH$40))+(((((K47/100)*$AJ$40)*$AN$40)*$AH$40)*1.65)-((((K47/100)*$AJ$40)*$AN$40)*$AH$40)+((((K47/100)*$AJ$41)*$AH$41)),IF(Calculator!$O$6="DUALBASE",SUM((((K47/100)*$AJ$40)*$AH$40))+(((((K47/100)*$AJ$40)*$AN$40)*$AH$40)*1.030011)-((((K47/100)*$AJ$40)*$AN$40)*$AH$40)+((((K47/100)*$AJ$41)*$AH$41)),IF(Calculator!$O$6="DUALELEMENTS",SUM((((K47/100)*$AJ$40)*$AH$40))+(((((K47/100)*$AJ$40)*$AN$40)*$AH$40)*1.438569)-((((K47/100)*$AJ$40)*$AN$40)*$AH$40)+((((K47/100)*$AJ$41)*$AH$41)),IF(Calculator!$O$6="DUALSPECTRUM",SUM((((K47/100)*$AJ$40)*$AH$40))+(((((K47/100)*$AJ$40)*$AN$40)*$AH$40)*1.438569)-((((K47/100)*$AJ$40)*$AN$40)*$AH$40)+((((K47/100)*$AJ$41)*$AH$41)),IF(Calculator!$O$6="DUALHOMESTEAD",SUM((((K47/100)*$AJ$40)*$AH$40))+(((((K47/100)*$AJ$40)*$AN$40)*$AH$40)*1.438569)-((((K47/100)*$AJ$40)*$AN$40)*$AH$40)+((((K47/100)*$AJ$41)*$AH$41)),IF(Calculator!$O$6="DUALBAND A",SUM((((K47/100)*$AJ$40)*$AH$40))+(((((K47/100)*$AJ$40)*$AN$40)*$AH$40)*1.507051)-((((K47/100)*$AJ$40)*$AN$40)*$AH$40)+((((K47/100)*$AJ$41)*$AH$41)),IF(Calculator!$O$6="DUALBAND B",SUM((((K47/100)*$AJ$40)*$AH$40))+(((((K47/100)*$AJ$40)*$AN$40)*$AH$40)*1.57551)-((((K47/100)*$AJ$40)*$AN$40)*$AH$40)+((((K47/100)*$AJ$41)*$AH$41)),IF(Calculator!$O$6="DUALBAND C",SUM((((K47/100)*$AJ$40)*$AH$40))+(((((K47/100)*$AJ$40)*$AN$40)*$AH$40)*1.644088)-((((K47/100)*$AJ$40)*$AN$40)*$AH$40)+((((K47/100)*$AJ$41)*$AH$41)),IF(Calculator!$O$6="DUALBAND D",SUM((((K47/100)*$AJ$40)*$AH$40))+(((((K47/100)*$AJ$40)*$AN$40)*$AH$40)*1.712549)-((((K47/100)*$AJ$40)*$AN$40)*$AH$40)+((((K47/100)*$AJ$41)*$AH$41)),IF(Calculator!$O$6="DUALURBANE",SUM((((K47/100)*$AJ$40)*$AH$40))+(((((K47/100)*$AJ$40)*$AN$40)*$AH$40)*1.712549)-((((K47/100)*$AJ$40)*$AN$40)*$AH$40)+((((K47/100)*$AJ$41)*$AH$41)),IF(Calculator!$O$6="DUALSILVERANOD",SUM((((K47/100)*$AJ$40)*$AH$40))+(((((K47/100)*$AJ$40)*$AN$40)*$AH$40)*1.918079)-((((K47/100)*$AJ$40)*$AN$40)*$AH$40)+((((K47/100)*$AJ$41)*$AH$41)),IF(Calculator!$O$6="DUALANOD",SUM((((K47/100)*$AJ$40)*$AH$40))+(((((K47/100)*$AJ$40)*$AN$40)*$AH$40)*2.260509)-((((K47/100)*$AJ$40)*$AN$40)*$AH$40)+((((K47/100)*$AJ$41)*$AH$41))))))))))))))))))))))))</f>
        <v>0</v>
      </c>
      <c r="AA47" s="2">
        <f>IF(Calculator!$O$6="SINGLEBASE",SUM((((L47/100)*$AJ$40)*$AH$40))+((((L47/100)*$AJ$41)*$AH$41)),IF(Calculator!$O$6="SINGLEELEMENTS",SUM((((L47/100)*$AJ$40)*$AH$40))+(((((L47/100)*$AJ$40)*$AN$40)*$AH$40)*1.05)-((((L47/100)*$AJ$40)*$AN$40)*$AH$40)+((((L47/100)*$AJ$41)*$AH$41)),IF(Calculator!$O$6="SINGLESPECTRUM",SUM((((L47/100)*$AJ$40)*$AH$40))+(((((L47/100)*$AJ$40)*$AN$40)*$AH$40)*1.05)-((((L47/100)*$AJ$40)*$AN$40)*$AH$40)+((((L47/100)*$AJ$41)*$AH$41)),IF(Calculator!$O$6="SINGLEHOMESTEAD",SUM((((L47/100)*$AJ$40)*$AH$40))+(((((L47/100)*$AJ$40)*$AN$40)*$AH$40)*1.05)-((((L47/100)*$AJ$40)*$AN$40)*$AH$40)+((((L47/100)*$AJ$41)*$AH$41)),IF(Calculator!$O$6="SINGLEBAND A",SUM((((L47/100)*$AJ$40)*$AH$40))+(((((L47/100)*$AJ$40)*$AN$40)*$AH$40)*1.1)-((((L47/100)*$AJ$40)*$AN$40)*$AH$40)+((((L47/100)*$AJ$41)*$AH$41)),IF(Calculator!$O$6="SINGLEBAND B",SUM((((L47/100)*$AJ$40)*$AH$40))+(((((L47/100)*$AJ$40)*$AN$40)*$AH$40)*1.15)-((((L47/100)*$AJ$40)*$AN$40)*$AH$40)+((((L47/100)*$AJ$41)*$AH$41)),IF(Calculator!$O$6="SINGLEBAND C",SUM((((L47/100)*$AJ$40)*$AH$40))+(((((L47/100)*$AJ$40)*$AN$40)*$AH$40)*1.2)-((((L47/100)*$AJ$40)*$AN$40)*$AH$40)+((((L47/100)*$AJ$41)*$AH$41)),IF(Calculator!$O$6="SINGLEBAND D",SUM((((L47/100)*$AJ$40)*$AH$40))+(((((L47/100)*$AJ$40)*$AN$40)*$AH$40)*1.25)-((((L47/100)*$AJ$40)*$AN$40)*$AH$40)+((((L47/100)*$AJ$41)*$AH$41)),IF(Calculator!$O$6="SINGLEURBANE",SUM((((L47/100)*$AJ$40)*$AH$40))+(((((L47/100)*$AJ$40)*$AN$40)*$AH$40)*1.25)-((((L47/100)*$AJ$40)*$AN$40)*$AH$40)+((((L47/100)*$AJ$41)*$AH$41)),IF(Calculator!$O$6="SINGLESILVERANOD",SUM((((L47/100)*$AJ$40)*$AH$40))+(((((L47/100)*$AJ$40)*$AN$40)*$AH$40)*1.4)-((((L47/100)*$AJ$40)*$AN$40)*$AH$40)+((((L47/100)*$AJ$41)*$AH$41)),IF(Calculator!$O$6="SINGLEANOD",SUM((((L47/100)*$AJ$40)*$AH$40))+(((((L47/100)*$AJ$40)*$AN$40)*$AH$40)*1.65)-((((L47/100)*$AJ$40)*$AN$40)*$AH$40)+((((L47/100)*$AJ$41)*$AH$41)),IF(Calculator!$O$6="DUALBASE",SUM((((L47/100)*$AJ$40)*$AH$40))+(((((L47/100)*$AJ$40)*$AN$40)*$AH$40)*1.030011)-((((L47/100)*$AJ$40)*$AN$40)*$AH$40)+((((L47/100)*$AJ$41)*$AH$41)),IF(Calculator!$O$6="DUALELEMENTS",SUM((((L47/100)*$AJ$40)*$AH$40))+(((((L47/100)*$AJ$40)*$AN$40)*$AH$40)*1.438569)-((((L47/100)*$AJ$40)*$AN$40)*$AH$40)+((((L47/100)*$AJ$41)*$AH$41)),IF(Calculator!$O$6="DUALSPECTRUM",SUM((((L47/100)*$AJ$40)*$AH$40))+(((((L47/100)*$AJ$40)*$AN$40)*$AH$40)*1.438569)-((((L47/100)*$AJ$40)*$AN$40)*$AH$40)+((((L47/100)*$AJ$41)*$AH$41)),IF(Calculator!$O$6="DUALHOMESTEAD",SUM((((L47/100)*$AJ$40)*$AH$40))+(((((L47/100)*$AJ$40)*$AN$40)*$AH$40)*1.438569)-((((L47/100)*$AJ$40)*$AN$40)*$AH$40)+((((L47/100)*$AJ$41)*$AH$41)),IF(Calculator!$O$6="DUALBAND A",SUM((((L47/100)*$AJ$40)*$AH$40))+(((((L47/100)*$AJ$40)*$AN$40)*$AH$40)*1.507051)-((((L47/100)*$AJ$40)*$AN$40)*$AH$40)+((((L47/100)*$AJ$41)*$AH$41)),IF(Calculator!$O$6="DUALBAND B",SUM((((L47/100)*$AJ$40)*$AH$40))+(((((L47/100)*$AJ$40)*$AN$40)*$AH$40)*1.57551)-((((L47/100)*$AJ$40)*$AN$40)*$AH$40)+((((L47/100)*$AJ$41)*$AH$41)),IF(Calculator!$O$6="DUALBAND C",SUM((((L47/100)*$AJ$40)*$AH$40))+(((((L47/100)*$AJ$40)*$AN$40)*$AH$40)*1.644088)-((((L47/100)*$AJ$40)*$AN$40)*$AH$40)+((((L47/100)*$AJ$41)*$AH$41)),IF(Calculator!$O$6="DUALBAND D",SUM((((L47/100)*$AJ$40)*$AH$40))+(((((L47/100)*$AJ$40)*$AN$40)*$AH$40)*1.712549)-((((L47/100)*$AJ$40)*$AN$40)*$AH$40)+((((L47/100)*$AJ$41)*$AH$41)),IF(Calculator!$O$6="DUALURBANE",SUM((((L47/100)*$AJ$40)*$AH$40))+(((((L47/100)*$AJ$40)*$AN$40)*$AH$40)*1.712549)-((((L47/100)*$AJ$40)*$AN$40)*$AH$40)+((((L47/100)*$AJ$41)*$AH$41)),IF(Calculator!$O$6="DUALSILVERANOD",SUM((((L47/100)*$AJ$40)*$AH$40))+(((((L47/100)*$AJ$40)*$AN$40)*$AH$40)*1.918079)-((((L47/100)*$AJ$40)*$AN$40)*$AH$40)+((((L47/100)*$AJ$41)*$AH$41)),IF(Calculator!$O$6="DUALANOD",SUM((((L47/100)*$AJ$40)*$AH$40))+(((((L47/100)*$AJ$40)*$AN$40)*$AH$40)*2.260509)-((((L47/100)*$AJ$40)*$AN$40)*$AH$40)+((((L47/100)*$AJ$41)*$AH$41))))))))))))))))))))))))</f>
        <v>0</v>
      </c>
      <c r="AB47" s="2">
        <f>IF(Calculator!$O$6="SINGLEBASE",SUM((((M47/100)*$AJ$40)*$AH$40))+((((M47/100)*$AJ$41)*$AH$41)),IF(Calculator!$O$6="SINGLEELEMENTS",SUM((((M47/100)*$AJ$40)*$AH$40))+(((((M47/100)*$AJ$40)*$AN$40)*$AH$40)*1.05)-((((M47/100)*$AJ$40)*$AN$40)*$AH$40)+((((M47/100)*$AJ$41)*$AH$41)),IF(Calculator!$O$6="SINGLESPECTRUM",SUM((((M47/100)*$AJ$40)*$AH$40))+(((((M47/100)*$AJ$40)*$AN$40)*$AH$40)*1.05)-((((M47/100)*$AJ$40)*$AN$40)*$AH$40)+((((M47/100)*$AJ$41)*$AH$41)),IF(Calculator!$O$6="SINGLEHOMESTEAD",SUM((((M47/100)*$AJ$40)*$AH$40))+(((((M47/100)*$AJ$40)*$AN$40)*$AH$40)*1.05)-((((M47/100)*$AJ$40)*$AN$40)*$AH$40)+((((M47/100)*$AJ$41)*$AH$41)),IF(Calculator!$O$6="SINGLEBAND A",SUM((((M47/100)*$AJ$40)*$AH$40))+(((((M47/100)*$AJ$40)*$AN$40)*$AH$40)*1.1)-((((M47/100)*$AJ$40)*$AN$40)*$AH$40)+((((M47/100)*$AJ$41)*$AH$41)),IF(Calculator!$O$6="SINGLEBAND B",SUM((((M47/100)*$AJ$40)*$AH$40))+(((((M47/100)*$AJ$40)*$AN$40)*$AH$40)*1.15)-((((M47/100)*$AJ$40)*$AN$40)*$AH$40)+((((M47/100)*$AJ$41)*$AH$41)),IF(Calculator!$O$6="SINGLEBAND C",SUM((((M47/100)*$AJ$40)*$AH$40))+(((((M47/100)*$AJ$40)*$AN$40)*$AH$40)*1.2)-((((M47/100)*$AJ$40)*$AN$40)*$AH$40)+((((M47/100)*$AJ$41)*$AH$41)),IF(Calculator!$O$6="SINGLEBAND D",SUM((((M47/100)*$AJ$40)*$AH$40))+(((((M47/100)*$AJ$40)*$AN$40)*$AH$40)*1.25)-((((M47/100)*$AJ$40)*$AN$40)*$AH$40)+((((M47/100)*$AJ$41)*$AH$41)),IF(Calculator!$O$6="SINGLEURBANE",SUM((((M47/100)*$AJ$40)*$AH$40))+(((((M47/100)*$AJ$40)*$AN$40)*$AH$40)*1.25)-((((M47/100)*$AJ$40)*$AN$40)*$AH$40)+((((M47/100)*$AJ$41)*$AH$41)),IF(Calculator!$O$6="SINGLESILVERANOD",SUM((((M47/100)*$AJ$40)*$AH$40))+(((((M47/100)*$AJ$40)*$AN$40)*$AH$40)*1.4)-((((M47/100)*$AJ$40)*$AN$40)*$AH$40)+((((M47/100)*$AJ$41)*$AH$41)),IF(Calculator!$O$6="SINGLEANOD",SUM((((M47/100)*$AJ$40)*$AH$40))+(((((M47/100)*$AJ$40)*$AN$40)*$AH$40)*1.65)-((((M47/100)*$AJ$40)*$AN$40)*$AH$40)+((((M47/100)*$AJ$41)*$AH$41)),IF(Calculator!$O$6="DUALBASE",SUM((((M47/100)*$AJ$40)*$AH$40))+(((((M47/100)*$AJ$40)*$AN$40)*$AH$40)*1.030011)-((((M47/100)*$AJ$40)*$AN$40)*$AH$40)+((((M47/100)*$AJ$41)*$AH$41)),IF(Calculator!$O$6="DUALELEMENTS",SUM((((M47/100)*$AJ$40)*$AH$40))+(((((M47/100)*$AJ$40)*$AN$40)*$AH$40)*1.438569)-((((M47/100)*$AJ$40)*$AN$40)*$AH$40)+((((M47/100)*$AJ$41)*$AH$41)),IF(Calculator!$O$6="DUALSPECTRUM",SUM((((M47/100)*$AJ$40)*$AH$40))+(((((M47/100)*$AJ$40)*$AN$40)*$AH$40)*1.438569)-((((M47/100)*$AJ$40)*$AN$40)*$AH$40)+((((M47/100)*$AJ$41)*$AH$41)),IF(Calculator!$O$6="DUALHOMESTEAD",SUM((((M47/100)*$AJ$40)*$AH$40))+(((((M47/100)*$AJ$40)*$AN$40)*$AH$40)*1.438569)-((((M47/100)*$AJ$40)*$AN$40)*$AH$40)+((((M47/100)*$AJ$41)*$AH$41)),IF(Calculator!$O$6="DUALBAND A",SUM((((M47/100)*$AJ$40)*$AH$40))+(((((M47/100)*$AJ$40)*$AN$40)*$AH$40)*1.507051)-((((M47/100)*$AJ$40)*$AN$40)*$AH$40)+((((M47/100)*$AJ$41)*$AH$41)),IF(Calculator!$O$6="DUALBAND B",SUM((((M47/100)*$AJ$40)*$AH$40))+(((((M47/100)*$AJ$40)*$AN$40)*$AH$40)*1.57551)-((((M47/100)*$AJ$40)*$AN$40)*$AH$40)+((((M47/100)*$AJ$41)*$AH$41)),IF(Calculator!$O$6="DUALBAND C",SUM((((M47/100)*$AJ$40)*$AH$40))+(((((M47/100)*$AJ$40)*$AN$40)*$AH$40)*1.644088)-((((M47/100)*$AJ$40)*$AN$40)*$AH$40)+((((M47/100)*$AJ$41)*$AH$41)),IF(Calculator!$O$6="DUALBAND D",SUM((((M47/100)*$AJ$40)*$AH$40))+(((((M47/100)*$AJ$40)*$AN$40)*$AH$40)*1.712549)-((((M47/100)*$AJ$40)*$AN$40)*$AH$40)+((((M47/100)*$AJ$41)*$AH$41)),IF(Calculator!$O$6="DUALURBANE",SUM((((M47/100)*$AJ$40)*$AH$40))+(((((M47/100)*$AJ$40)*$AN$40)*$AH$40)*1.712549)-((((M47/100)*$AJ$40)*$AN$40)*$AH$40)+((((M47/100)*$AJ$41)*$AH$41)),IF(Calculator!$O$6="DUALSILVERANOD",SUM((((M47/100)*$AJ$40)*$AH$40))+(((((M47/100)*$AJ$40)*$AN$40)*$AH$40)*1.918079)-((((M47/100)*$AJ$40)*$AN$40)*$AH$40)+((((M47/100)*$AJ$41)*$AH$41)),IF(Calculator!$O$6="DUALANOD",SUM((((M47/100)*$AJ$40)*$AH$40))+(((((M47/100)*$AJ$40)*$AN$40)*$AH$40)*2.260509)-((((M47/100)*$AJ$40)*$AN$40)*$AH$40)+((((M47/100)*$AJ$41)*$AH$41))))))))))))))))))))))))</f>
        <v>0</v>
      </c>
      <c r="AC47" s="2">
        <f>IF(Calculator!$O$6="SINGLEBASE",SUM((((N47/100)*$AJ$40)*$AH$40))+((((N47/100)*$AJ$41)*$AH$41)),IF(Calculator!$O$6="SINGLEELEMENTS",SUM((((N47/100)*$AJ$40)*$AH$40))+(((((N47/100)*$AJ$40)*$AN$40)*$AH$40)*1.05)-((((N47/100)*$AJ$40)*$AN$40)*$AH$40)+((((N47/100)*$AJ$41)*$AH$41)),IF(Calculator!$O$6="SINGLESPECTRUM",SUM((((N47/100)*$AJ$40)*$AH$40))+(((((N47/100)*$AJ$40)*$AN$40)*$AH$40)*1.05)-((((N47/100)*$AJ$40)*$AN$40)*$AH$40)+((((N47/100)*$AJ$41)*$AH$41)),IF(Calculator!$O$6="SINGLEHOMESTEAD",SUM((((N47/100)*$AJ$40)*$AH$40))+(((((N47/100)*$AJ$40)*$AN$40)*$AH$40)*1.05)-((((N47/100)*$AJ$40)*$AN$40)*$AH$40)+((((N47/100)*$AJ$41)*$AH$41)),IF(Calculator!$O$6="SINGLEBAND A",SUM((((N47/100)*$AJ$40)*$AH$40))+(((((N47/100)*$AJ$40)*$AN$40)*$AH$40)*1.1)-((((N47/100)*$AJ$40)*$AN$40)*$AH$40)+((((N47/100)*$AJ$41)*$AH$41)),IF(Calculator!$O$6="SINGLEBAND B",SUM((((N47/100)*$AJ$40)*$AH$40))+(((((N47/100)*$AJ$40)*$AN$40)*$AH$40)*1.15)-((((N47/100)*$AJ$40)*$AN$40)*$AH$40)+((((N47/100)*$AJ$41)*$AH$41)),IF(Calculator!$O$6="SINGLEBAND C",SUM((((N47/100)*$AJ$40)*$AH$40))+(((((N47/100)*$AJ$40)*$AN$40)*$AH$40)*1.2)-((((N47/100)*$AJ$40)*$AN$40)*$AH$40)+((((N47/100)*$AJ$41)*$AH$41)),IF(Calculator!$O$6="SINGLEBAND D",SUM((((N47/100)*$AJ$40)*$AH$40))+(((((N47/100)*$AJ$40)*$AN$40)*$AH$40)*1.25)-((((N47/100)*$AJ$40)*$AN$40)*$AH$40)+((((N47/100)*$AJ$41)*$AH$41)),IF(Calculator!$O$6="SINGLEURBANE",SUM((((N47/100)*$AJ$40)*$AH$40))+(((((N47/100)*$AJ$40)*$AN$40)*$AH$40)*1.25)-((((N47/100)*$AJ$40)*$AN$40)*$AH$40)+((((N47/100)*$AJ$41)*$AH$41)),IF(Calculator!$O$6="SINGLESILVERANOD",SUM((((N47/100)*$AJ$40)*$AH$40))+(((((N47/100)*$AJ$40)*$AN$40)*$AH$40)*1.4)-((((N47/100)*$AJ$40)*$AN$40)*$AH$40)+((((N47/100)*$AJ$41)*$AH$41)),IF(Calculator!$O$6="SINGLEANOD",SUM((((N47/100)*$AJ$40)*$AH$40))+(((((N47/100)*$AJ$40)*$AN$40)*$AH$40)*1.65)-((((N47/100)*$AJ$40)*$AN$40)*$AH$40)+((((N47/100)*$AJ$41)*$AH$41)),IF(Calculator!$O$6="DUALBASE",SUM((((N47/100)*$AJ$40)*$AH$40))+(((((N47/100)*$AJ$40)*$AN$40)*$AH$40)*1.030011)-((((N47/100)*$AJ$40)*$AN$40)*$AH$40)+((((N47/100)*$AJ$41)*$AH$41)),IF(Calculator!$O$6="DUALELEMENTS",SUM((((N47/100)*$AJ$40)*$AH$40))+(((((N47/100)*$AJ$40)*$AN$40)*$AH$40)*1.438569)-((((N47/100)*$AJ$40)*$AN$40)*$AH$40)+((((N47/100)*$AJ$41)*$AH$41)),IF(Calculator!$O$6="DUALSPECTRUM",SUM((((N47/100)*$AJ$40)*$AH$40))+(((((N47/100)*$AJ$40)*$AN$40)*$AH$40)*1.438569)-((((N47/100)*$AJ$40)*$AN$40)*$AH$40)+((((N47/100)*$AJ$41)*$AH$41)),IF(Calculator!$O$6="DUALHOMESTEAD",SUM((((N47/100)*$AJ$40)*$AH$40))+(((((N47/100)*$AJ$40)*$AN$40)*$AH$40)*1.438569)-((((N47/100)*$AJ$40)*$AN$40)*$AH$40)+((((N47/100)*$AJ$41)*$AH$41)),IF(Calculator!$O$6="DUALBAND A",SUM((((N47/100)*$AJ$40)*$AH$40))+(((((N47/100)*$AJ$40)*$AN$40)*$AH$40)*1.507051)-((((N47/100)*$AJ$40)*$AN$40)*$AH$40)+((((N47/100)*$AJ$41)*$AH$41)),IF(Calculator!$O$6="DUALBAND B",SUM((((N47/100)*$AJ$40)*$AH$40))+(((((N47/100)*$AJ$40)*$AN$40)*$AH$40)*1.57551)-((((N47/100)*$AJ$40)*$AN$40)*$AH$40)+((((N47/100)*$AJ$41)*$AH$41)),IF(Calculator!$O$6="DUALBAND C",SUM((((N47/100)*$AJ$40)*$AH$40))+(((((N47/100)*$AJ$40)*$AN$40)*$AH$40)*1.644088)-((((N47/100)*$AJ$40)*$AN$40)*$AH$40)+((((N47/100)*$AJ$41)*$AH$41)),IF(Calculator!$O$6="DUALBAND D",SUM((((N47/100)*$AJ$40)*$AH$40))+(((((N47/100)*$AJ$40)*$AN$40)*$AH$40)*1.712549)-((((N47/100)*$AJ$40)*$AN$40)*$AH$40)+((((N47/100)*$AJ$41)*$AH$41)),IF(Calculator!$O$6="DUALURBANE",SUM((((N47/100)*$AJ$40)*$AH$40))+(((((N47/100)*$AJ$40)*$AN$40)*$AH$40)*1.712549)-((((N47/100)*$AJ$40)*$AN$40)*$AH$40)+((((N47/100)*$AJ$41)*$AH$41)),IF(Calculator!$O$6="DUALSILVERANOD",SUM((((N47/100)*$AJ$40)*$AH$40))+(((((N47/100)*$AJ$40)*$AN$40)*$AH$40)*1.918079)-((((N47/100)*$AJ$40)*$AN$40)*$AH$40)+((((N47/100)*$AJ$41)*$AH$41)),IF(Calculator!$O$6="DUALANOD",SUM((((N47/100)*$AJ$40)*$AH$40))+(((((N47/100)*$AJ$40)*$AN$40)*$AH$40)*2.260509)-((((N47/100)*$AJ$40)*$AN$40)*$AH$40)+((((N47/100)*$AJ$41)*$AH$41))))))))))))))))))))))))</f>
        <v>0</v>
      </c>
    </row>
    <row r="48" spans="1:40">
      <c r="A48" s="8" t="s">
        <v>1398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P48" s="8">
        <v>2350</v>
      </c>
      <c r="Q48" s="2">
        <f>IF(Calculator!$O$6="SINGLEBASE",SUM((((B48/100)*$AJ$40)*$AH$40))+((((B48/100)*$AJ$41)*$AH$41)),IF(Calculator!$O$6="SINGLEELEMENTS",SUM((((B48/100)*$AJ$40)*$AH$40))+(((((B48/100)*$AJ$40)*$AN$40)*$AH$40)*1.05)-((((B48/100)*$AJ$40)*$AN$40)*$AH$40)+((((B48/100)*$AJ$41)*$AH$41)),IF(Calculator!$O$6="SINGLESPECTRUM",SUM((((B48/100)*$AJ$40)*$AH$40))+(((((B48/100)*$AJ$40)*$AN$40)*$AH$40)*1.05)-((((B48/100)*$AJ$40)*$AN$40)*$AH$40)+((((B48/100)*$AJ$41)*$AH$41)),IF(Calculator!$O$6="SINGLEHOMESTEAD",SUM((((B48/100)*$AJ$40)*$AH$40))+(((((B48/100)*$AJ$40)*$AN$40)*$AH$40)*1.05)-((((B48/100)*$AJ$40)*$AN$40)*$AH$40)+((((B48/100)*$AJ$41)*$AH$41)),IF(Calculator!$O$6="SINGLEBAND A",SUM((((B48/100)*$AJ$40)*$AH$40))+(((((B48/100)*$AJ$40)*$AN$40)*$AH$40)*1.1)-((((B48/100)*$AJ$40)*$AN$40)*$AH$40)+((((B48/100)*$AJ$41)*$AH$41)),IF(Calculator!$O$6="SINGLEBAND B",SUM((((B48/100)*$AJ$40)*$AH$40))+(((((B48/100)*$AJ$40)*$AN$40)*$AH$40)*1.15)-((((B48/100)*$AJ$40)*$AN$40)*$AH$40)+((((B48/100)*$AJ$41)*$AH$41)),IF(Calculator!$O$6="SINGLEBAND C",SUM((((B48/100)*$AJ$40)*$AH$40))+(((((B48/100)*$AJ$40)*$AN$40)*$AH$40)*1.2)-((((B48/100)*$AJ$40)*$AN$40)*$AH$40)+((((B48/100)*$AJ$41)*$AH$41)),IF(Calculator!$O$6="SINGLEBAND D",SUM((((B48/100)*$AJ$40)*$AH$40))+(((((B48/100)*$AJ$40)*$AN$40)*$AH$40)*1.25)-((((B48/100)*$AJ$40)*$AN$40)*$AH$40)+((((B48/100)*$AJ$41)*$AH$41)),IF(Calculator!$O$6="SINGLEURBANE",SUM((((B48/100)*$AJ$40)*$AH$40))+(((((B48/100)*$AJ$40)*$AN$40)*$AH$40)*1.25)-((((B48/100)*$AJ$40)*$AN$40)*$AH$40)+((((B48/100)*$AJ$41)*$AH$41)),IF(Calculator!$O$6="SINGLESILVERANOD",SUM((((B48/100)*$AJ$40)*$AH$40))+(((((B48/100)*$AJ$40)*$AN$40)*$AH$40)*1.4)-((((B48/100)*$AJ$40)*$AN$40)*$AH$40)+((((B48/100)*$AJ$41)*$AH$41)),IF(Calculator!$O$6="SINGLEANOD",SUM((((B48/100)*$AJ$40)*$AH$40))+(((((B48/100)*$AJ$40)*$AN$40)*$AH$40)*1.65)-((((B48/100)*$AJ$40)*$AN$40)*$AH$40)+((((B48/100)*$AJ$41)*$AH$41)),IF(Calculator!$O$6="DUALBASE",SUM((((B48/100)*$AJ$40)*$AH$40))+(((((B48/100)*$AJ$40)*$AN$40)*$AH$40)*1.030011)-((((B48/100)*$AJ$40)*$AN$40)*$AH$40)+((((B48/100)*$AJ$41)*$AH$41)),IF(Calculator!$O$6="DUALELEMENTS",SUM((((B48/100)*$AJ$40)*$AH$40))+(((((B48/100)*$AJ$40)*$AN$40)*$AH$40)*1.438569)-((((B48/100)*$AJ$40)*$AN$40)*$AH$40)+((((B48/100)*$AJ$41)*$AH$41)),IF(Calculator!$O$6="DUALSPECTRUM",SUM((((B48/100)*$AJ$40)*$AH$40))+(((((B48/100)*$AJ$40)*$AN$40)*$AH$40)*1.438569)-((((B48/100)*$AJ$40)*$AN$40)*$AH$40)+((((B48/100)*$AJ$41)*$AH$41)),IF(Calculator!$O$6="DUALHOMESTEAD",SUM((((B48/100)*$AJ$40)*$AH$40))+(((((B48/100)*$AJ$40)*$AN$40)*$AH$40)*1.438569)-((((B48/100)*$AJ$40)*$AN$40)*$AH$40)+((((B48/100)*$AJ$41)*$AH$41)),IF(Calculator!$O$6="DUALBAND A",SUM((((B48/100)*$AJ$40)*$AH$40))+(((((B48/100)*$AJ$40)*$AN$40)*$AH$40)*1.507051)-((((B48/100)*$AJ$40)*$AN$40)*$AH$40)+((((B48/100)*$AJ$41)*$AH$41)),IF(Calculator!$O$6="DUALBAND B",SUM((((B48/100)*$AJ$40)*$AH$40))+(((((B48/100)*$AJ$40)*$AN$40)*$AH$40)*1.57551)-((((B48/100)*$AJ$40)*$AN$40)*$AH$40)+((((B48/100)*$AJ$41)*$AH$41)),IF(Calculator!$O$6="DUALBAND C",SUM((((B48/100)*$AJ$40)*$AH$40))+(((((B48/100)*$AJ$40)*$AN$40)*$AH$40)*1.644088)-((((B48/100)*$AJ$40)*$AN$40)*$AH$40)+((((B48/100)*$AJ$41)*$AH$41)),IF(Calculator!$O$6="DUALBAND D",SUM((((B48/100)*$AJ$40)*$AH$40))+(((((B48/100)*$AJ$40)*$AN$40)*$AH$40)*1.712549)-((((B48/100)*$AJ$40)*$AN$40)*$AH$40)+((((B48/100)*$AJ$41)*$AH$41)),IF(Calculator!$O$6="DUALURBANE",SUM((((B48/100)*$AJ$40)*$AH$40))+(((((B48/100)*$AJ$40)*$AN$40)*$AH$40)*1.712549)-((((B48/100)*$AJ$40)*$AN$40)*$AH$40)+((((B48/100)*$AJ$41)*$AH$41)),IF(Calculator!$O$6="DUALSILVERANOD",SUM((((B48/100)*$AJ$40)*$AH$40))+(((((B48/100)*$AJ$40)*$AN$40)*$AH$40)*1.918079)-((((B48/100)*$AJ$40)*$AN$40)*$AH$40)+((((B48/100)*$AJ$41)*$AH$41)),IF(Calculator!$O$6="DUALANOD",SUM((((B48/100)*$AJ$40)*$AH$40))+(((((B48/100)*$AJ$40)*$AN$40)*$AH$40)*2.260509)-((((B48/100)*$AJ$40)*$AN$40)*$AH$40)+((((B48/100)*$AJ$41)*$AH$41))))))))))))))))))))))))</f>
        <v>0</v>
      </c>
      <c r="R48" s="2">
        <f>IF(Calculator!$O$6="SINGLEBASE",SUM((((C48/100)*$AJ$40)*$AH$40))+((((C48/100)*$AJ$41)*$AH$41)),IF(Calculator!$O$6="SINGLEELEMENTS",SUM((((C48/100)*$AJ$40)*$AH$40))+(((((C48/100)*$AJ$40)*$AN$40)*$AH$40)*1.05)-((((C48/100)*$AJ$40)*$AN$40)*$AH$40)+((((C48/100)*$AJ$41)*$AH$41)),IF(Calculator!$O$6="SINGLESPECTRUM",SUM((((C48/100)*$AJ$40)*$AH$40))+(((((C48/100)*$AJ$40)*$AN$40)*$AH$40)*1.05)-((((C48/100)*$AJ$40)*$AN$40)*$AH$40)+((((C48/100)*$AJ$41)*$AH$41)),IF(Calculator!$O$6="SINGLEHOMESTEAD",SUM((((C48/100)*$AJ$40)*$AH$40))+(((((C48/100)*$AJ$40)*$AN$40)*$AH$40)*1.05)-((((C48/100)*$AJ$40)*$AN$40)*$AH$40)+((((C48/100)*$AJ$41)*$AH$41)),IF(Calculator!$O$6="SINGLEBAND A",SUM((((C48/100)*$AJ$40)*$AH$40))+(((((C48/100)*$AJ$40)*$AN$40)*$AH$40)*1.1)-((((C48/100)*$AJ$40)*$AN$40)*$AH$40)+((((C48/100)*$AJ$41)*$AH$41)),IF(Calculator!$O$6="SINGLEBAND B",SUM((((C48/100)*$AJ$40)*$AH$40))+(((((C48/100)*$AJ$40)*$AN$40)*$AH$40)*1.15)-((((C48/100)*$AJ$40)*$AN$40)*$AH$40)+((((C48/100)*$AJ$41)*$AH$41)),IF(Calculator!$O$6="SINGLEBAND C",SUM((((C48/100)*$AJ$40)*$AH$40))+(((((C48/100)*$AJ$40)*$AN$40)*$AH$40)*1.2)-((((C48/100)*$AJ$40)*$AN$40)*$AH$40)+((((C48/100)*$AJ$41)*$AH$41)),IF(Calculator!$O$6="SINGLEBAND D",SUM((((C48/100)*$AJ$40)*$AH$40))+(((((C48/100)*$AJ$40)*$AN$40)*$AH$40)*1.25)-((((C48/100)*$AJ$40)*$AN$40)*$AH$40)+((((C48/100)*$AJ$41)*$AH$41)),IF(Calculator!$O$6="SINGLEURBANE",SUM((((C48/100)*$AJ$40)*$AH$40))+(((((C48/100)*$AJ$40)*$AN$40)*$AH$40)*1.25)-((((C48/100)*$AJ$40)*$AN$40)*$AH$40)+((((C48/100)*$AJ$41)*$AH$41)),IF(Calculator!$O$6="SINGLESILVERANOD",SUM((((C48/100)*$AJ$40)*$AH$40))+(((((C48/100)*$AJ$40)*$AN$40)*$AH$40)*1.4)-((((C48/100)*$AJ$40)*$AN$40)*$AH$40)+((((C48/100)*$AJ$41)*$AH$41)),IF(Calculator!$O$6="SINGLEANOD",SUM((((C48/100)*$AJ$40)*$AH$40))+(((((C48/100)*$AJ$40)*$AN$40)*$AH$40)*1.65)-((((C48/100)*$AJ$40)*$AN$40)*$AH$40)+((((C48/100)*$AJ$41)*$AH$41)),IF(Calculator!$O$6="DUALBASE",SUM((((C48/100)*$AJ$40)*$AH$40))+(((((C48/100)*$AJ$40)*$AN$40)*$AH$40)*1.030011)-((((C48/100)*$AJ$40)*$AN$40)*$AH$40)+((((C48/100)*$AJ$41)*$AH$41)),IF(Calculator!$O$6="DUALELEMENTS",SUM((((C48/100)*$AJ$40)*$AH$40))+(((((C48/100)*$AJ$40)*$AN$40)*$AH$40)*1.438569)-((((C48/100)*$AJ$40)*$AN$40)*$AH$40)+((((C48/100)*$AJ$41)*$AH$41)),IF(Calculator!$O$6="DUALSPECTRUM",SUM((((C48/100)*$AJ$40)*$AH$40))+(((((C48/100)*$AJ$40)*$AN$40)*$AH$40)*1.438569)-((((C48/100)*$AJ$40)*$AN$40)*$AH$40)+((((C48/100)*$AJ$41)*$AH$41)),IF(Calculator!$O$6="DUALHOMESTEAD",SUM((((C48/100)*$AJ$40)*$AH$40))+(((((C48/100)*$AJ$40)*$AN$40)*$AH$40)*1.438569)-((((C48/100)*$AJ$40)*$AN$40)*$AH$40)+((((C48/100)*$AJ$41)*$AH$41)),IF(Calculator!$O$6="DUALBAND A",SUM((((C48/100)*$AJ$40)*$AH$40))+(((((C48/100)*$AJ$40)*$AN$40)*$AH$40)*1.507051)-((((C48/100)*$AJ$40)*$AN$40)*$AH$40)+((((C48/100)*$AJ$41)*$AH$41)),IF(Calculator!$O$6="DUALBAND B",SUM((((C48/100)*$AJ$40)*$AH$40))+(((((C48/100)*$AJ$40)*$AN$40)*$AH$40)*1.57551)-((((C48/100)*$AJ$40)*$AN$40)*$AH$40)+((((C48/100)*$AJ$41)*$AH$41)),IF(Calculator!$O$6="DUALBAND C",SUM((((C48/100)*$AJ$40)*$AH$40))+(((((C48/100)*$AJ$40)*$AN$40)*$AH$40)*1.644088)-((((C48/100)*$AJ$40)*$AN$40)*$AH$40)+((((C48/100)*$AJ$41)*$AH$41)),IF(Calculator!$O$6="DUALBAND D",SUM((((C48/100)*$AJ$40)*$AH$40))+(((((C48/100)*$AJ$40)*$AN$40)*$AH$40)*1.712549)-((((C48/100)*$AJ$40)*$AN$40)*$AH$40)+((((C48/100)*$AJ$41)*$AH$41)),IF(Calculator!$O$6="DUALURBANE",SUM((((C48/100)*$AJ$40)*$AH$40))+(((((C48/100)*$AJ$40)*$AN$40)*$AH$40)*1.712549)-((((C48/100)*$AJ$40)*$AN$40)*$AH$40)+((((C48/100)*$AJ$41)*$AH$41)),IF(Calculator!$O$6="DUALSILVERANOD",SUM((((C48/100)*$AJ$40)*$AH$40))+(((((C48/100)*$AJ$40)*$AN$40)*$AH$40)*1.918079)-((((C48/100)*$AJ$40)*$AN$40)*$AH$40)+((((C48/100)*$AJ$41)*$AH$41)),IF(Calculator!$O$6="DUALANOD",SUM((((C48/100)*$AJ$40)*$AH$40))+(((((C48/100)*$AJ$40)*$AN$40)*$AH$40)*2.260509)-((((C48/100)*$AJ$40)*$AN$40)*$AH$40)+((((C48/100)*$AJ$41)*$AH$41))))))))))))))))))))))))</f>
        <v>0</v>
      </c>
      <c r="S48" s="2">
        <f>IF(Calculator!$O$6="SINGLEBASE",SUM((((D48/100)*$AJ$40)*$AH$40))+((((D48/100)*$AJ$41)*$AH$41)),IF(Calculator!$O$6="SINGLEELEMENTS",SUM((((D48/100)*$AJ$40)*$AH$40))+(((((D48/100)*$AJ$40)*$AN$40)*$AH$40)*1.05)-((((D48/100)*$AJ$40)*$AN$40)*$AH$40)+((((D48/100)*$AJ$41)*$AH$41)),IF(Calculator!$O$6="SINGLESPECTRUM",SUM((((D48/100)*$AJ$40)*$AH$40))+(((((D48/100)*$AJ$40)*$AN$40)*$AH$40)*1.05)-((((D48/100)*$AJ$40)*$AN$40)*$AH$40)+((((D48/100)*$AJ$41)*$AH$41)),IF(Calculator!$O$6="SINGLEHOMESTEAD",SUM((((D48/100)*$AJ$40)*$AH$40))+(((((D48/100)*$AJ$40)*$AN$40)*$AH$40)*1.05)-((((D48/100)*$AJ$40)*$AN$40)*$AH$40)+((((D48/100)*$AJ$41)*$AH$41)),IF(Calculator!$O$6="SINGLEBAND A",SUM((((D48/100)*$AJ$40)*$AH$40))+(((((D48/100)*$AJ$40)*$AN$40)*$AH$40)*1.1)-((((D48/100)*$AJ$40)*$AN$40)*$AH$40)+((((D48/100)*$AJ$41)*$AH$41)),IF(Calculator!$O$6="SINGLEBAND B",SUM((((D48/100)*$AJ$40)*$AH$40))+(((((D48/100)*$AJ$40)*$AN$40)*$AH$40)*1.15)-((((D48/100)*$AJ$40)*$AN$40)*$AH$40)+((((D48/100)*$AJ$41)*$AH$41)),IF(Calculator!$O$6="SINGLEBAND C",SUM((((D48/100)*$AJ$40)*$AH$40))+(((((D48/100)*$AJ$40)*$AN$40)*$AH$40)*1.2)-((((D48/100)*$AJ$40)*$AN$40)*$AH$40)+((((D48/100)*$AJ$41)*$AH$41)),IF(Calculator!$O$6="SINGLEBAND D",SUM((((D48/100)*$AJ$40)*$AH$40))+(((((D48/100)*$AJ$40)*$AN$40)*$AH$40)*1.25)-((((D48/100)*$AJ$40)*$AN$40)*$AH$40)+((((D48/100)*$AJ$41)*$AH$41)),IF(Calculator!$O$6="SINGLEURBANE",SUM((((D48/100)*$AJ$40)*$AH$40))+(((((D48/100)*$AJ$40)*$AN$40)*$AH$40)*1.25)-((((D48/100)*$AJ$40)*$AN$40)*$AH$40)+((((D48/100)*$AJ$41)*$AH$41)),IF(Calculator!$O$6="SINGLESILVERANOD",SUM((((D48/100)*$AJ$40)*$AH$40))+(((((D48/100)*$AJ$40)*$AN$40)*$AH$40)*1.4)-((((D48/100)*$AJ$40)*$AN$40)*$AH$40)+((((D48/100)*$AJ$41)*$AH$41)),IF(Calculator!$O$6="SINGLEANOD",SUM((((D48/100)*$AJ$40)*$AH$40))+(((((D48/100)*$AJ$40)*$AN$40)*$AH$40)*1.65)-((((D48/100)*$AJ$40)*$AN$40)*$AH$40)+((((D48/100)*$AJ$41)*$AH$41)),IF(Calculator!$O$6="DUALBASE",SUM((((D48/100)*$AJ$40)*$AH$40))+(((((D48/100)*$AJ$40)*$AN$40)*$AH$40)*1.030011)-((((D48/100)*$AJ$40)*$AN$40)*$AH$40)+((((D48/100)*$AJ$41)*$AH$41)),IF(Calculator!$O$6="DUALELEMENTS",SUM((((D48/100)*$AJ$40)*$AH$40))+(((((D48/100)*$AJ$40)*$AN$40)*$AH$40)*1.438569)-((((D48/100)*$AJ$40)*$AN$40)*$AH$40)+((((D48/100)*$AJ$41)*$AH$41)),IF(Calculator!$O$6="DUALSPECTRUM",SUM((((D48/100)*$AJ$40)*$AH$40))+(((((D48/100)*$AJ$40)*$AN$40)*$AH$40)*1.438569)-((((D48/100)*$AJ$40)*$AN$40)*$AH$40)+((((D48/100)*$AJ$41)*$AH$41)),IF(Calculator!$O$6="DUALHOMESTEAD",SUM((((D48/100)*$AJ$40)*$AH$40))+(((((D48/100)*$AJ$40)*$AN$40)*$AH$40)*1.438569)-((((D48/100)*$AJ$40)*$AN$40)*$AH$40)+((((D48/100)*$AJ$41)*$AH$41)),IF(Calculator!$O$6="DUALBAND A",SUM((((D48/100)*$AJ$40)*$AH$40))+(((((D48/100)*$AJ$40)*$AN$40)*$AH$40)*1.507051)-((((D48/100)*$AJ$40)*$AN$40)*$AH$40)+((((D48/100)*$AJ$41)*$AH$41)),IF(Calculator!$O$6="DUALBAND B",SUM((((D48/100)*$AJ$40)*$AH$40))+(((((D48/100)*$AJ$40)*$AN$40)*$AH$40)*1.57551)-((((D48/100)*$AJ$40)*$AN$40)*$AH$40)+((((D48/100)*$AJ$41)*$AH$41)),IF(Calculator!$O$6="DUALBAND C",SUM((((D48/100)*$AJ$40)*$AH$40))+(((((D48/100)*$AJ$40)*$AN$40)*$AH$40)*1.644088)-((((D48/100)*$AJ$40)*$AN$40)*$AH$40)+((((D48/100)*$AJ$41)*$AH$41)),IF(Calculator!$O$6="DUALBAND D",SUM((((D48/100)*$AJ$40)*$AH$40))+(((((D48/100)*$AJ$40)*$AN$40)*$AH$40)*1.712549)-((((D48/100)*$AJ$40)*$AN$40)*$AH$40)+((((D48/100)*$AJ$41)*$AH$41)),IF(Calculator!$O$6="DUALURBANE",SUM((((D48/100)*$AJ$40)*$AH$40))+(((((D48/100)*$AJ$40)*$AN$40)*$AH$40)*1.712549)-((((D48/100)*$AJ$40)*$AN$40)*$AH$40)+((((D48/100)*$AJ$41)*$AH$41)),IF(Calculator!$O$6="DUALSILVERANOD",SUM((((D48/100)*$AJ$40)*$AH$40))+(((((D48/100)*$AJ$40)*$AN$40)*$AH$40)*1.918079)-((((D48/100)*$AJ$40)*$AN$40)*$AH$40)+((((D48/100)*$AJ$41)*$AH$41)),IF(Calculator!$O$6="DUALANOD",SUM((((D48/100)*$AJ$40)*$AH$40))+(((((D48/100)*$AJ$40)*$AN$40)*$AH$40)*2.260509)-((((D48/100)*$AJ$40)*$AN$40)*$AH$40)+((((D48/100)*$AJ$41)*$AH$41))))))))))))))))))))))))</f>
        <v>0</v>
      </c>
      <c r="T48" s="2">
        <f>IF(Calculator!$O$6="SINGLEBASE",SUM((((E48/100)*$AJ$40)*$AH$40))+((((E48/100)*$AJ$41)*$AH$41)),IF(Calculator!$O$6="SINGLEELEMENTS",SUM((((E48/100)*$AJ$40)*$AH$40))+(((((E48/100)*$AJ$40)*$AN$40)*$AH$40)*1.05)-((((E48/100)*$AJ$40)*$AN$40)*$AH$40)+((((E48/100)*$AJ$41)*$AH$41)),IF(Calculator!$O$6="SINGLESPECTRUM",SUM((((E48/100)*$AJ$40)*$AH$40))+(((((E48/100)*$AJ$40)*$AN$40)*$AH$40)*1.05)-((((E48/100)*$AJ$40)*$AN$40)*$AH$40)+((((E48/100)*$AJ$41)*$AH$41)),IF(Calculator!$O$6="SINGLEHOMESTEAD",SUM((((E48/100)*$AJ$40)*$AH$40))+(((((E48/100)*$AJ$40)*$AN$40)*$AH$40)*1.05)-((((E48/100)*$AJ$40)*$AN$40)*$AH$40)+((((E48/100)*$AJ$41)*$AH$41)),IF(Calculator!$O$6="SINGLEBAND A",SUM((((E48/100)*$AJ$40)*$AH$40))+(((((E48/100)*$AJ$40)*$AN$40)*$AH$40)*1.1)-((((E48/100)*$AJ$40)*$AN$40)*$AH$40)+((((E48/100)*$AJ$41)*$AH$41)),IF(Calculator!$O$6="SINGLEBAND B",SUM((((E48/100)*$AJ$40)*$AH$40))+(((((E48/100)*$AJ$40)*$AN$40)*$AH$40)*1.15)-((((E48/100)*$AJ$40)*$AN$40)*$AH$40)+((((E48/100)*$AJ$41)*$AH$41)),IF(Calculator!$O$6="SINGLEBAND C",SUM((((E48/100)*$AJ$40)*$AH$40))+(((((E48/100)*$AJ$40)*$AN$40)*$AH$40)*1.2)-((((E48/100)*$AJ$40)*$AN$40)*$AH$40)+((((E48/100)*$AJ$41)*$AH$41)),IF(Calculator!$O$6="SINGLEBAND D",SUM((((E48/100)*$AJ$40)*$AH$40))+(((((E48/100)*$AJ$40)*$AN$40)*$AH$40)*1.25)-((((E48/100)*$AJ$40)*$AN$40)*$AH$40)+((((E48/100)*$AJ$41)*$AH$41)),IF(Calculator!$O$6="SINGLEURBANE",SUM((((E48/100)*$AJ$40)*$AH$40))+(((((E48/100)*$AJ$40)*$AN$40)*$AH$40)*1.25)-((((E48/100)*$AJ$40)*$AN$40)*$AH$40)+((((E48/100)*$AJ$41)*$AH$41)),IF(Calculator!$O$6="SINGLESILVERANOD",SUM((((E48/100)*$AJ$40)*$AH$40))+(((((E48/100)*$AJ$40)*$AN$40)*$AH$40)*1.4)-((((E48/100)*$AJ$40)*$AN$40)*$AH$40)+((((E48/100)*$AJ$41)*$AH$41)),IF(Calculator!$O$6="SINGLEANOD",SUM((((E48/100)*$AJ$40)*$AH$40))+(((((E48/100)*$AJ$40)*$AN$40)*$AH$40)*1.65)-((((E48/100)*$AJ$40)*$AN$40)*$AH$40)+((((E48/100)*$AJ$41)*$AH$41)),IF(Calculator!$O$6="DUALBASE",SUM((((E48/100)*$AJ$40)*$AH$40))+(((((E48/100)*$AJ$40)*$AN$40)*$AH$40)*1.030011)-((((E48/100)*$AJ$40)*$AN$40)*$AH$40)+((((E48/100)*$AJ$41)*$AH$41)),IF(Calculator!$O$6="DUALELEMENTS",SUM((((E48/100)*$AJ$40)*$AH$40))+(((((E48/100)*$AJ$40)*$AN$40)*$AH$40)*1.438569)-((((E48/100)*$AJ$40)*$AN$40)*$AH$40)+((((E48/100)*$AJ$41)*$AH$41)),IF(Calculator!$O$6="DUALSPECTRUM",SUM((((E48/100)*$AJ$40)*$AH$40))+(((((E48/100)*$AJ$40)*$AN$40)*$AH$40)*1.438569)-((((E48/100)*$AJ$40)*$AN$40)*$AH$40)+((((E48/100)*$AJ$41)*$AH$41)),IF(Calculator!$O$6="DUALHOMESTEAD",SUM((((E48/100)*$AJ$40)*$AH$40))+(((((E48/100)*$AJ$40)*$AN$40)*$AH$40)*1.438569)-((((E48/100)*$AJ$40)*$AN$40)*$AH$40)+((((E48/100)*$AJ$41)*$AH$41)),IF(Calculator!$O$6="DUALBAND A",SUM((((E48/100)*$AJ$40)*$AH$40))+(((((E48/100)*$AJ$40)*$AN$40)*$AH$40)*1.507051)-((((E48/100)*$AJ$40)*$AN$40)*$AH$40)+((((E48/100)*$AJ$41)*$AH$41)),IF(Calculator!$O$6="DUALBAND B",SUM((((E48/100)*$AJ$40)*$AH$40))+(((((E48/100)*$AJ$40)*$AN$40)*$AH$40)*1.57551)-((((E48/100)*$AJ$40)*$AN$40)*$AH$40)+((((E48/100)*$AJ$41)*$AH$41)),IF(Calculator!$O$6="DUALBAND C",SUM((((E48/100)*$AJ$40)*$AH$40))+(((((E48/100)*$AJ$40)*$AN$40)*$AH$40)*1.644088)-((((E48/100)*$AJ$40)*$AN$40)*$AH$40)+((((E48/100)*$AJ$41)*$AH$41)),IF(Calculator!$O$6="DUALBAND D",SUM((((E48/100)*$AJ$40)*$AH$40))+(((((E48/100)*$AJ$40)*$AN$40)*$AH$40)*1.712549)-((((E48/100)*$AJ$40)*$AN$40)*$AH$40)+((((E48/100)*$AJ$41)*$AH$41)),IF(Calculator!$O$6="DUALURBANE",SUM((((E48/100)*$AJ$40)*$AH$40))+(((((E48/100)*$AJ$40)*$AN$40)*$AH$40)*1.712549)-((((E48/100)*$AJ$40)*$AN$40)*$AH$40)+((((E48/100)*$AJ$41)*$AH$41)),IF(Calculator!$O$6="DUALSILVERANOD",SUM((((E48/100)*$AJ$40)*$AH$40))+(((((E48/100)*$AJ$40)*$AN$40)*$AH$40)*1.918079)-((((E48/100)*$AJ$40)*$AN$40)*$AH$40)+((((E48/100)*$AJ$41)*$AH$41)),IF(Calculator!$O$6="DUALANOD",SUM((((E48/100)*$AJ$40)*$AH$40))+(((((E48/100)*$AJ$40)*$AN$40)*$AH$40)*2.260509)-((((E48/100)*$AJ$40)*$AN$40)*$AH$40)+((((E48/100)*$AJ$41)*$AH$41))))))))))))))))))))))))</f>
        <v>0</v>
      </c>
      <c r="U48" s="2">
        <f>IF(Calculator!$O$6="SINGLEBASE",SUM((((F48/100)*$AJ$40)*$AH$40))+((((F48/100)*$AJ$41)*$AH$41)),IF(Calculator!$O$6="SINGLEELEMENTS",SUM((((F48/100)*$AJ$40)*$AH$40))+(((((F48/100)*$AJ$40)*$AN$40)*$AH$40)*1.05)-((((F48/100)*$AJ$40)*$AN$40)*$AH$40)+((((F48/100)*$AJ$41)*$AH$41)),IF(Calculator!$O$6="SINGLESPECTRUM",SUM((((F48/100)*$AJ$40)*$AH$40))+(((((F48/100)*$AJ$40)*$AN$40)*$AH$40)*1.05)-((((F48/100)*$AJ$40)*$AN$40)*$AH$40)+((((F48/100)*$AJ$41)*$AH$41)),IF(Calculator!$O$6="SINGLEHOMESTEAD",SUM((((F48/100)*$AJ$40)*$AH$40))+(((((F48/100)*$AJ$40)*$AN$40)*$AH$40)*1.05)-((((F48/100)*$AJ$40)*$AN$40)*$AH$40)+((((F48/100)*$AJ$41)*$AH$41)),IF(Calculator!$O$6="SINGLEBAND A",SUM((((F48/100)*$AJ$40)*$AH$40))+(((((F48/100)*$AJ$40)*$AN$40)*$AH$40)*1.1)-((((F48/100)*$AJ$40)*$AN$40)*$AH$40)+((((F48/100)*$AJ$41)*$AH$41)),IF(Calculator!$O$6="SINGLEBAND B",SUM((((F48/100)*$AJ$40)*$AH$40))+(((((F48/100)*$AJ$40)*$AN$40)*$AH$40)*1.15)-((((F48/100)*$AJ$40)*$AN$40)*$AH$40)+((((F48/100)*$AJ$41)*$AH$41)),IF(Calculator!$O$6="SINGLEBAND C",SUM((((F48/100)*$AJ$40)*$AH$40))+(((((F48/100)*$AJ$40)*$AN$40)*$AH$40)*1.2)-((((F48/100)*$AJ$40)*$AN$40)*$AH$40)+((((F48/100)*$AJ$41)*$AH$41)),IF(Calculator!$O$6="SINGLEBAND D",SUM((((F48/100)*$AJ$40)*$AH$40))+(((((F48/100)*$AJ$40)*$AN$40)*$AH$40)*1.25)-((((F48/100)*$AJ$40)*$AN$40)*$AH$40)+((((F48/100)*$AJ$41)*$AH$41)),IF(Calculator!$O$6="SINGLEURBANE",SUM((((F48/100)*$AJ$40)*$AH$40))+(((((F48/100)*$AJ$40)*$AN$40)*$AH$40)*1.25)-((((F48/100)*$AJ$40)*$AN$40)*$AH$40)+((((F48/100)*$AJ$41)*$AH$41)),IF(Calculator!$O$6="SINGLESILVERANOD",SUM((((F48/100)*$AJ$40)*$AH$40))+(((((F48/100)*$AJ$40)*$AN$40)*$AH$40)*1.4)-((((F48/100)*$AJ$40)*$AN$40)*$AH$40)+((((F48/100)*$AJ$41)*$AH$41)),IF(Calculator!$O$6="SINGLEANOD",SUM((((F48/100)*$AJ$40)*$AH$40))+(((((F48/100)*$AJ$40)*$AN$40)*$AH$40)*1.65)-((((F48/100)*$AJ$40)*$AN$40)*$AH$40)+((((F48/100)*$AJ$41)*$AH$41)),IF(Calculator!$O$6="DUALBASE",SUM((((F48/100)*$AJ$40)*$AH$40))+(((((F48/100)*$AJ$40)*$AN$40)*$AH$40)*1.030011)-((((F48/100)*$AJ$40)*$AN$40)*$AH$40)+((((F48/100)*$AJ$41)*$AH$41)),IF(Calculator!$O$6="DUALELEMENTS",SUM((((F48/100)*$AJ$40)*$AH$40))+(((((F48/100)*$AJ$40)*$AN$40)*$AH$40)*1.438569)-((((F48/100)*$AJ$40)*$AN$40)*$AH$40)+((((F48/100)*$AJ$41)*$AH$41)),IF(Calculator!$O$6="DUALSPECTRUM",SUM((((F48/100)*$AJ$40)*$AH$40))+(((((F48/100)*$AJ$40)*$AN$40)*$AH$40)*1.438569)-((((F48/100)*$AJ$40)*$AN$40)*$AH$40)+((((F48/100)*$AJ$41)*$AH$41)),IF(Calculator!$O$6="DUALHOMESTEAD",SUM((((F48/100)*$AJ$40)*$AH$40))+(((((F48/100)*$AJ$40)*$AN$40)*$AH$40)*1.438569)-((((F48/100)*$AJ$40)*$AN$40)*$AH$40)+((((F48/100)*$AJ$41)*$AH$41)),IF(Calculator!$O$6="DUALBAND A",SUM((((F48/100)*$AJ$40)*$AH$40))+(((((F48/100)*$AJ$40)*$AN$40)*$AH$40)*1.507051)-((((F48/100)*$AJ$40)*$AN$40)*$AH$40)+((((F48/100)*$AJ$41)*$AH$41)),IF(Calculator!$O$6="DUALBAND B",SUM((((F48/100)*$AJ$40)*$AH$40))+(((((F48/100)*$AJ$40)*$AN$40)*$AH$40)*1.57551)-((((F48/100)*$AJ$40)*$AN$40)*$AH$40)+((((F48/100)*$AJ$41)*$AH$41)),IF(Calculator!$O$6="DUALBAND C",SUM((((F48/100)*$AJ$40)*$AH$40))+(((((F48/100)*$AJ$40)*$AN$40)*$AH$40)*1.644088)-((((F48/100)*$AJ$40)*$AN$40)*$AH$40)+((((F48/100)*$AJ$41)*$AH$41)),IF(Calculator!$O$6="DUALBAND D",SUM((((F48/100)*$AJ$40)*$AH$40))+(((((F48/100)*$AJ$40)*$AN$40)*$AH$40)*1.712549)-((((F48/100)*$AJ$40)*$AN$40)*$AH$40)+((((F48/100)*$AJ$41)*$AH$41)),IF(Calculator!$O$6="DUALURBANE",SUM((((F48/100)*$AJ$40)*$AH$40))+(((((F48/100)*$AJ$40)*$AN$40)*$AH$40)*1.712549)-((((F48/100)*$AJ$40)*$AN$40)*$AH$40)+((((F48/100)*$AJ$41)*$AH$41)),IF(Calculator!$O$6="DUALSILVERANOD",SUM((((F48/100)*$AJ$40)*$AH$40))+(((((F48/100)*$AJ$40)*$AN$40)*$AH$40)*1.918079)-((((F48/100)*$AJ$40)*$AN$40)*$AH$40)+((((F48/100)*$AJ$41)*$AH$41)),IF(Calculator!$O$6="DUALANOD",SUM((((F48/100)*$AJ$40)*$AH$40))+(((((F48/100)*$AJ$40)*$AN$40)*$AH$40)*2.260509)-((((F48/100)*$AJ$40)*$AN$40)*$AH$40)+((((F48/100)*$AJ$41)*$AH$41))))))))))))))))))))))))</f>
        <v>0</v>
      </c>
      <c r="V48" s="2">
        <f>IF(Calculator!$O$6="SINGLEBASE",SUM((((G48/100)*$AJ$40)*$AH$40))+((((G48/100)*$AJ$41)*$AH$41)),IF(Calculator!$O$6="SINGLEELEMENTS",SUM((((G48/100)*$AJ$40)*$AH$40))+(((((G48/100)*$AJ$40)*$AN$40)*$AH$40)*1.05)-((((G48/100)*$AJ$40)*$AN$40)*$AH$40)+((((G48/100)*$AJ$41)*$AH$41)),IF(Calculator!$O$6="SINGLESPECTRUM",SUM((((G48/100)*$AJ$40)*$AH$40))+(((((G48/100)*$AJ$40)*$AN$40)*$AH$40)*1.05)-((((G48/100)*$AJ$40)*$AN$40)*$AH$40)+((((G48/100)*$AJ$41)*$AH$41)),IF(Calculator!$O$6="SINGLEHOMESTEAD",SUM((((G48/100)*$AJ$40)*$AH$40))+(((((G48/100)*$AJ$40)*$AN$40)*$AH$40)*1.05)-((((G48/100)*$AJ$40)*$AN$40)*$AH$40)+((((G48/100)*$AJ$41)*$AH$41)),IF(Calculator!$O$6="SINGLEBAND A",SUM((((G48/100)*$AJ$40)*$AH$40))+(((((G48/100)*$AJ$40)*$AN$40)*$AH$40)*1.1)-((((G48/100)*$AJ$40)*$AN$40)*$AH$40)+((((G48/100)*$AJ$41)*$AH$41)),IF(Calculator!$O$6="SINGLEBAND B",SUM((((G48/100)*$AJ$40)*$AH$40))+(((((G48/100)*$AJ$40)*$AN$40)*$AH$40)*1.15)-((((G48/100)*$AJ$40)*$AN$40)*$AH$40)+((((G48/100)*$AJ$41)*$AH$41)),IF(Calculator!$O$6="SINGLEBAND C",SUM((((G48/100)*$AJ$40)*$AH$40))+(((((G48/100)*$AJ$40)*$AN$40)*$AH$40)*1.2)-((((G48/100)*$AJ$40)*$AN$40)*$AH$40)+((((G48/100)*$AJ$41)*$AH$41)),IF(Calculator!$O$6="SINGLEBAND D",SUM((((G48/100)*$AJ$40)*$AH$40))+(((((G48/100)*$AJ$40)*$AN$40)*$AH$40)*1.25)-((((G48/100)*$AJ$40)*$AN$40)*$AH$40)+((((G48/100)*$AJ$41)*$AH$41)),IF(Calculator!$O$6="SINGLEURBANE",SUM((((G48/100)*$AJ$40)*$AH$40))+(((((G48/100)*$AJ$40)*$AN$40)*$AH$40)*1.25)-((((G48/100)*$AJ$40)*$AN$40)*$AH$40)+((((G48/100)*$AJ$41)*$AH$41)),IF(Calculator!$O$6="SINGLESILVERANOD",SUM((((G48/100)*$AJ$40)*$AH$40))+(((((G48/100)*$AJ$40)*$AN$40)*$AH$40)*1.4)-((((G48/100)*$AJ$40)*$AN$40)*$AH$40)+((((G48/100)*$AJ$41)*$AH$41)),IF(Calculator!$O$6="SINGLEANOD",SUM((((G48/100)*$AJ$40)*$AH$40))+(((((G48/100)*$AJ$40)*$AN$40)*$AH$40)*1.65)-((((G48/100)*$AJ$40)*$AN$40)*$AH$40)+((((G48/100)*$AJ$41)*$AH$41)),IF(Calculator!$O$6="DUALBASE",SUM((((G48/100)*$AJ$40)*$AH$40))+(((((G48/100)*$AJ$40)*$AN$40)*$AH$40)*1.030011)-((((G48/100)*$AJ$40)*$AN$40)*$AH$40)+((((G48/100)*$AJ$41)*$AH$41)),IF(Calculator!$O$6="DUALELEMENTS",SUM((((G48/100)*$AJ$40)*$AH$40))+(((((G48/100)*$AJ$40)*$AN$40)*$AH$40)*1.438569)-((((G48/100)*$AJ$40)*$AN$40)*$AH$40)+((((G48/100)*$AJ$41)*$AH$41)),IF(Calculator!$O$6="DUALSPECTRUM",SUM((((G48/100)*$AJ$40)*$AH$40))+(((((G48/100)*$AJ$40)*$AN$40)*$AH$40)*1.438569)-((((G48/100)*$AJ$40)*$AN$40)*$AH$40)+((((G48/100)*$AJ$41)*$AH$41)),IF(Calculator!$O$6="DUALHOMESTEAD",SUM((((G48/100)*$AJ$40)*$AH$40))+(((((G48/100)*$AJ$40)*$AN$40)*$AH$40)*1.438569)-((((G48/100)*$AJ$40)*$AN$40)*$AH$40)+((((G48/100)*$AJ$41)*$AH$41)),IF(Calculator!$O$6="DUALBAND A",SUM((((G48/100)*$AJ$40)*$AH$40))+(((((G48/100)*$AJ$40)*$AN$40)*$AH$40)*1.507051)-((((G48/100)*$AJ$40)*$AN$40)*$AH$40)+((((G48/100)*$AJ$41)*$AH$41)),IF(Calculator!$O$6="DUALBAND B",SUM((((G48/100)*$AJ$40)*$AH$40))+(((((G48/100)*$AJ$40)*$AN$40)*$AH$40)*1.57551)-((((G48/100)*$AJ$40)*$AN$40)*$AH$40)+((((G48/100)*$AJ$41)*$AH$41)),IF(Calculator!$O$6="DUALBAND C",SUM((((G48/100)*$AJ$40)*$AH$40))+(((((G48/100)*$AJ$40)*$AN$40)*$AH$40)*1.644088)-((((G48/100)*$AJ$40)*$AN$40)*$AH$40)+((((G48/100)*$AJ$41)*$AH$41)),IF(Calculator!$O$6="DUALBAND D",SUM((((G48/100)*$AJ$40)*$AH$40))+(((((G48/100)*$AJ$40)*$AN$40)*$AH$40)*1.712549)-((((G48/100)*$AJ$40)*$AN$40)*$AH$40)+((((G48/100)*$AJ$41)*$AH$41)),IF(Calculator!$O$6="DUALURBANE",SUM((((G48/100)*$AJ$40)*$AH$40))+(((((G48/100)*$AJ$40)*$AN$40)*$AH$40)*1.712549)-((((G48/100)*$AJ$40)*$AN$40)*$AH$40)+((((G48/100)*$AJ$41)*$AH$41)),IF(Calculator!$O$6="DUALSILVERANOD",SUM((((G48/100)*$AJ$40)*$AH$40))+(((((G48/100)*$AJ$40)*$AN$40)*$AH$40)*1.918079)-((((G48/100)*$AJ$40)*$AN$40)*$AH$40)+((((G48/100)*$AJ$41)*$AH$41)),IF(Calculator!$O$6="DUALANOD",SUM((((G48/100)*$AJ$40)*$AH$40))+(((((G48/100)*$AJ$40)*$AN$40)*$AH$40)*2.260509)-((((G48/100)*$AJ$40)*$AN$40)*$AH$40)+((((G48/100)*$AJ$41)*$AH$41))))))))))))))))))))))))</f>
        <v>0</v>
      </c>
      <c r="W48" s="2">
        <f>IF(Calculator!$O$6="SINGLEBASE",SUM((((H48/100)*$AJ$40)*$AH$40))+((((H48/100)*$AJ$41)*$AH$41)),IF(Calculator!$O$6="SINGLEELEMENTS",SUM((((H48/100)*$AJ$40)*$AH$40))+(((((H48/100)*$AJ$40)*$AN$40)*$AH$40)*1.05)-((((H48/100)*$AJ$40)*$AN$40)*$AH$40)+((((H48/100)*$AJ$41)*$AH$41)),IF(Calculator!$O$6="SINGLESPECTRUM",SUM((((H48/100)*$AJ$40)*$AH$40))+(((((H48/100)*$AJ$40)*$AN$40)*$AH$40)*1.05)-((((H48/100)*$AJ$40)*$AN$40)*$AH$40)+((((H48/100)*$AJ$41)*$AH$41)),IF(Calculator!$O$6="SINGLEHOMESTEAD",SUM((((H48/100)*$AJ$40)*$AH$40))+(((((H48/100)*$AJ$40)*$AN$40)*$AH$40)*1.05)-((((H48/100)*$AJ$40)*$AN$40)*$AH$40)+((((H48/100)*$AJ$41)*$AH$41)),IF(Calculator!$O$6="SINGLEBAND A",SUM((((H48/100)*$AJ$40)*$AH$40))+(((((H48/100)*$AJ$40)*$AN$40)*$AH$40)*1.1)-((((H48/100)*$AJ$40)*$AN$40)*$AH$40)+((((H48/100)*$AJ$41)*$AH$41)),IF(Calculator!$O$6="SINGLEBAND B",SUM((((H48/100)*$AJ$40)*$AH$40))+(((((H48/100)*$AJ$40)*$AN$40)*$AH$40)*1.15)-((((H48/100)*$AJ$40)*$AN$40)*$AH$40)+((((H48/100)*$AJ$41)*$AH$41)),IF(Calculator!$O$6="SINGLEBAND C",SUM((((H48/100)*$AJ$40)*$AH$40))+(((((H48/100)*$AJ$40)*$AN$40)*$AH$40)*1.2)-((((H48/100)*$AJ$40)*$AN$40)*$AH$40)+((((H48/100)*$AJ$41)*$AH$41)),IF(Calculator!$O$6="SINGLEBAND D",SUM((((H48/100)*$AJ$40)*$AH$40))+(((((H48/100)*$AJ$40)*$AN$40)*$AH$40)*1.25)-((((H48/100)*$AJ$40)*$AN$40)*$AH$40)+((((H48/100)*$AJ$41)*$AH$41)),IF(Calculator!$O$6="SINGLEURBANE",SUM((((H48/100)*$AJ$40)*$AH$40))+(((((H48/100)*$AJ$40)*$AN$40)*$AH$40)*1.25)-((((H48/100)*$AJ$40)*$AN$40)*$AH$40)+((((H48/100)*$AJ$41)*$AH$41)),IF(Calculator!$O$6="SINGLESILVERANOD",SUM((((H48/100)*$AJ$40)*$AH$40))+(((((H48/100)*$AJ$40)*$AN$40)*$AH$40)*1.4)-((((H48/100)*$AJ$40)*$AN$40)*$AH$40)+((((H48/100)*$AJ$41)*$AH$41)),IF(Calculator!$O$6="SINGLEANOD",SUM((((H48/100)*$AJ$40)*$AH$40))+(((((H48/100)*$AJ$40)*$AN$40)*$AH$40)*1.65)-((((H48/100)*$AJ$40)*$AN$40)*$AH$40)+((((H48/100)*$AJ$41)*$AH$41)),IF(Calculator!$O$6="DUALBASE",SUM((((H48/100)*$AJ$40)*$AH$40))+(((((H48/100)*$AJ$40)*$AN$40)*$AH$40)*1.030011)-((((H48/100)*$AJ$40)*$AN$40)*$AH$40)+((((H48/100)*$AJ$41)*$AH$41)),IF(Calculator!$O$6="DUALELEMENTS",SUM((((H48/100)*$AJ$40)*$AH$40))+(((((H48/100)*$AJ$40)*$AN$40)*$AH$40)*1.438569)-((((H48/100)*$AJ$40)*$AN$40)*$AH$40)+((((H48/100)*$AJ$41)*$AH$41)),IF(Calculator!$O$6="DUALSPECTRUM",SUM((((H48/100)*$AJ$40)*$AH$40))+(((((H48/100)*$AJ$40)*$AN$40)*$AH$40)*1.438569)-((((H48/100)*$AJ$40)*$AN$40)*$AH$40)+((((H48/100)*$AJ$41)*$AH$41)),IF(Calculator!$O$6="DUALHOMESTEAD",SUM((((H48/100)*$AJ$40)*$AH$40))+(((((H48/100)*$AJ$40)*$AN$40)*$AH$40)*1.438569)-((((H48/100)*$AJ$40)*$AN$40)*$AH$40)+((((H48/100)*$AJ$41)*$AH$41)),IF(Calculator!$O$6="DUALBAND A",SUM((((H48/100)*$AJ$40)*$AH$40))+(((((H48/100)*$AJ$40)*$AN$40)*$AH$40)*1.507051)-((((H48/100)*$AJ$40)*$AN$40)*$AH$40)+((((H48/100)*$AJ$41)*$AH$41)),IF(Calculator!$O$6="DUALBAND B",SUM((((H48/100)*$AJ$40)*$AH$40))+(((((H48/100)*$AJ$40)*$AN$40)*$AH$40)*1.57551)-((((H48/100)*$AJ$40)*$AN$40)*$AH$40)+((((H48/100)*$AJ$41)*$AH$41)),IF(Calculator!$O$6="DUALBAND C",SUM((((H48/100)*$AJ$40)*$AH$40))+(((((H48/100)*$AJ$40)*$AN$40)*$AH$40)*1.644088)-((((H48/100)*$AJ$40)*$AN$40)*$AH$40)+((((H48/100)*$AJ$41)*$AH$41)),IF(Calculator!$O$6="DUALBAND D",SUM((((H48/100)*$AJ$40)*$AH$40))+(((((H48/100)*$AJ$40)*$AN$40)*$AH$40)*1.712549)-((((H48/100)*$AJ$40)*$AN$40)*$AH$40)+((((H48/100)*$AJ$41)*$AH$41)),IF(Calculator!$O$6="DUALURBANE",SUM((((H48/100)*$AJ$40)*$AH$40))+(((((H48/100)*$AJ$40)*$AN$40)*$AH$40)*1.712549)-((((H48/100)*$AJ$40)*$AN$40)*$AH$40)+((((H48/100)*$AJ$41)*$AH$41)),IF(Calculator!$O$6="DUALSILVERANOD",SUM((((H48/100)*$AJ$40)*$AH$40))+(((((H48/100)*$AJ$40)*$AN$40)*$AH$40)*1.918079)-((((H48/100)*$AJ$40)*$AN$40)*$AH$40)+((((H48/100)*$AJ$41)*$AH$41)),IF(Calculator!$O$6="DUALANOD",SUM((((H48/100)*$AJ$40)*$AH$40))+(((((H48/100)*$AJ$40)*$AN$40)*$AH$40)*2.260509)-((((H48/100)*$AJ$40)*$AN$40)*$AH$40)+((((H48/100)*$AJ$41)*$AH$41))))))))))))))))))))))))</f>
        <v>0</v>
      </c>
      <c r="X48" s="2">
        <f>IF(Calculator!$O$6="SINGLEBASE",SUM((((I48/100)*$AJ$40)*$AH$40))+((((I48/100)*$AJ$41)*$AH$41)),IF(Calculator!$O$6="SINGLEELEMENTS",SUM((((I48/100)*$AJ$40)*$AH$40))+(((((I48/100)*$AJ$40)*$AN$40)*$AH$40)*1.05)-((((I48/100)*$AJ$40)*$AN$40)*$AH$40)+((((I48/100)*$AJ$41)*$AH$41)),IF(Calculator!$O$6="SINGLESPECTRUM",SUM((((I48/100)*$AJ$40)*$AH$40))+(((((I48/100)*$AJ$40)*$AN$40)*$AH$40)*1.05)-((((I48/100)*$AJ$40)*$AN$40)*$AH$40)+((((I48/100)*$AJ$41)*$AH$41)),IF(Calculator!$O$6="SINGLEHOMESTEAD",SUM((((I48/100)*$AJ$40)*$AH$40))+(((((I48/100)*$AJ$40)*$AN$40)*$AH$40)*1.05)-((((I48/100)*$AJ$40)*$AN$40)*$AH$40)+((((I48/100)*$AJ$41)*$AH$41)),IF(Calculator!$O$6="SINGLEBAND A",SUM((((I48/100)*$AJ$40)*$AH$40))+(((((I48/100)*$AJ$40)*$AN$40)*$AH$40)*1.1)-((((I48/100)*$AJ$40)*$AN$40)*$AH$40)+((((I48/100)*$AJ$41)*$AH$41)),IF(Calculator!$O$6="SINGLEBAND B",SUM((((I48/100)*$AJ$40)*$AH$40))+(((((I48/100)*$AJ$40)*$AN$40)*$AH$40)*1.15)-((((I48/100)*$AJ$40)*$AN$40)*$AH$40)+((((I48/100)*$AJ$41)*$AH$41)),IF(Calculator!$O$6="SINGLEBAND C",SUM((((I48/100)*$AJ$40)*$AH$40))+(((((I48/100)*$AJ$40)*$AN$40)*$AH$40)*1.2)-((((I48/100)*$AJ$40)*$AN$40)*$AH$40)+((((I48/100)*$AJ$41)*$AH$41)),IF(Calculator!$O$6="SINGLEBAND D",SUM((((I48/100)*$AJ$40)*$AH$40))+(((((I48/100)*$AJ$40)*$AN$40)*$AH$40)*1.25)-((((I48/100)*$AJ$40)*$AN$40)*$AH$40)+((((I48/100)*$AJ$41)*$AH$41)),IF(Calculator!$O$6="SINGLEURBANE",SUM((((I48/100)*$AJ$40)*$AH$40))+(((((I48/100)*$AJ$40)*$AN$40)*$AH$40)*1.25)-((((I48/100)*$AJ$40)*$AN$40)*$AH$40)+((((I48/100)*$AJ$41)*$AH$41)),IF(Calculator!$O$6="SINGLESILVERANOD",SUM((((I48/100)*$AJ$40)*$AH$40))+(((((I48/100)*$AJ$40)*$AN$40)*$AH$40)*1.4)-((((I48/100)*$AJ$40)*$AN$40)*$AH$40)+((((I48/100)*$AJ$41)*$AH$41)),IF(Calculator!$O$6="SINGLEANOD",SUM((((I48/100)*$AJ$40)*$AH$40))+(((((I48/100)*$AJ$40)*$AN$40)*$AH$40)*1.65)-((((I48/100)*$AJ$40)*$AN$40)*$AH$40)+((((I48/100)*$AJ$41)*$AH$41)),IF(Calculator!$O$6="DUALBASE",SUM((((I48/100)*$AJ$40)*$AH$40))+(((((I48/100)*$AJ$40)*$AN$40)*$AH$40)*1.030011)-((((I48/100)*$AJ$40)*$AN$40)*$AH$40)+((((I48/100)*$AJ$41)*$AH$41)),IF(Calculator!$O$6="DUALELEMENTS",SUM((((I48/100)*$AJ$40)*$AH$40))+(((((I48/100)*$AJ$40)*$AN$40)*$AH$40)*1.438569)-((((I48/100)*$AJ$40)*$AN$40)*$AH$40)+((((I48/100)*$AJ$41)*$AH$41)),IF(Calculator!$O$6="DUALSPECTRUM",SUM((((I48/100)*$AJ$40)*$AH$40))+(((((I48/100)*$AJ$40)*$AN$40)*$AH$40)*1.438569)-((((I48/100)*$AJ$40)*$AN$40)*$AH$40)+((((I48/100)*$AJ$41)*$AH$41)),IF(Calculator!$O$6="DUALHOMESTEAD",SUM((((I48/100)*$AJ$40)*$AH$40))+(((((I48/100)*$AJ$40)*$AN$40)*$AH$40)*1.438569)-((((I48/100)*$AJ$40)*$AN$40)*$AH$40)+((((I48/100)*$AJ$41)*$AH$41)),IF(Calculator!$O$6="DUALBAND A",SUM((((I48/100)*$AJ$40)*$AH$40))+(((((I48/100)*$AJ$40)*$AN$40)*$AH$40)*1.507051)-((((I48/100)*$AJ$40)*$AN$40)*$AH$40)+((((I48/100)*$AJ$41)*$AH$41)),IF(Calculator!$O$6="DUALBAND B",SUM((((I48/100)*$AJ$40)*$AH$40))+(((((I48/100)*$AJ$40)*$AN$40)*$AH$40)*1.57551)-((((I48/100)*$AJ$40)*$AN$40)*$AH$40)+((((I48/100)*$AJ$41)*$AH$41)),IF(Calculator!$O$6="DUALBAND C",SUM((((I48/100)*$AJ$40)*$AH$40))+(((((I48/100)*$AJ$40)*$AN$40)*$AH$40)*1.644088)-((((I48/100)*$AJ$40)*$AN$40)*$AH$40)+((((I48/100)*$AJ$41)*$AH$41)),IF(Calculator!$O$6="DUALBAND D",SUM((((I48/100)*$AJ$40)*$AH$40))+(((((I48/100)*$AJ$40)*$AN$40)*$AH$40)*1.712549)-((((I48/100)*$AJ$40)*$AN$40)*$AH$40)+((((I48/100)*$AJ$41)*$AH$41)),IF(Calculator!$O$6="DUALURBANE",SUM((((I48/100)*$AJ$40)*$AH$40))+(((((I48/100)*$AJ$40)*$AN$40)*$AH$40)*1.712549)-((((I48/100)*$AJ$40)*$AN$40)*$AH$40)+((((I48/100)*$AJ$41)*$AH$41)),IF(Calculator!$O$6="DUALSILVERANOD",SUM((((I48/100)*$AJ$40)*$AH$40))+(((((I48/100)*$AJ$40)*$AN$40)*$AH$40)*1.918079)-((((I48/100)*$AJ$40)*$AN$40)*$AH$40)+((((I48/100)*$AJ$41)*$AH$41)),IF(Calculator!$O$6="DUALANOD",SUM((((I48/100)*$AJ$40)*$AH$40))+(((((I48/100)*$AJ$40)*$AN$40)*$AH$40)*2.260509)-((((I48/100)*$AJ$40)*$AN$40)*$AH$40)+((((I48/100)*$AJ$41)*$AH$41))))))))))))))))))))))))</f>
        <v>0</v>
      </c>
      <c r="Y48" s="2">
        <f>IF(Calculator!$O$6="SINGLEBASE",SUM((((J48/100)*$AJ$40)*$AH$40))+((((J48/100)*$AJ$41)*$AH$41)),IF(Calculator!$O$6="SINGLEELEMENTS",SUM((((J48/100)*$AJ$40)*$AH$40))+(((((J48/100)*$AJ$40)*$AN$40)*$AH$40)*1.05)-((((J48/100)*$AJ$40)*$AN$40)*$AH$40)+((((J48/100)*$AJ$41)*$AH$41)),IF(Calculator!$O$6="SINGLESPECTRUM",SUM((((J48/100)*$AJ$40)*$AH$40))+(((((J48/100)*$AJ$40)*$AN$40)*$AH$40)*1.05)-((((J48/100)*$AJ$40)*$AN$40)*$AH$40)+((((J48/100)*$AJ$41)*$AH$41)),IF(Calculator!$O$6="SINGLEHOMESTEAD",SUM((((J48/100)*$AJ$40)*$AH$40))+(((((J48/100)*$AJ$40)*$AN$40)*$AH$40)*1.05)-((((J48/100)*$AJ$40)*$AN$40)*$AH$40)+((((J48/100)*$AJ$41)*$AH$41)),IF(Calculator!$O$6="SINGLEBAND A",SUM((((J48/100)*$AJ$40)*$AH$40))+(((((J48/100)*$AJ$40)*$AN$40)*$AH$40)*1.1)-((((J48/100)*$AJ$40)*$AN$40)*$AH$40)+((((J48/100)*$AJ$41)*$AH$41)),IF(Calculator!$O$6="SINGLEBAND B",SUM((((J48/100)*$AJ$40)*$AH$40))+(((((J48/100)*$AJ$40)*$AN$40)*$AH$40)*1.15)-((((J48/100)*$AJ$40)*$AN$40)*$AH$40)+((((J48/100)*$AJ$41)*$AH$41)),IF(Calculator!$O$6="SINGLEBAND C",SUM((((J48/100)*$AJ$40)*$AH$40))+(((((J48/100)*$AJ$40)*$AN$40)*$AH$40)*1.2)-((((J48/100)*$AJ$40)*$AN$40)*$AH$40)+((((J48/100)*$AJ$41)*$AH$41)),IF(Calculator!$O$6="SINGLEBAND D",SUM((((J48/100)*$AJ$40)*$AH$40))+(((((J48/100)*$AJ$40)*$AN$40)*$AH$40)*1.25)-((((J48/100)*$AJ$40)*$AN$40)*$AH$40)+((((J48/100)*$AJ$41)*$AH$41)),IF(Calculator!$O$6="SINGLEURBANE",SUM((((J48/100)*$AJ$40)*$AH$40))+(((((J48/100)*$AJ$40)*$AN$40)*$AH$40)*1.25)-((((J48/100)*$AJ$40)*$AN$40)*$AH$40)+((((J48/100)*$AJ$41)*$AH$41)),IF(Calculator!$O$6="SINGLESILVERANOD",SUM((((J48/100)*$AJ$40)*$AH$40))+(((((J48/100)*$AJ$40)*$AN$40)*$AH$40)*1.4)-((((J48/100)*$AJ$40)*$AN$40)*$AH$40)+((((J48/100)*$AJ$41)*$AH$41)),IF(Calculator!$O$6="SINGLEANOD",SUM((((J48/100)*$AJ$40)*$AH$40))+(((((J48/100)*$AJ$40)*$AN$40)*$AH$40)*1.65)-((((J48/100)*$AJ$40)*$AN$40)*$AH$40)+((((J48/100)*$AJ$41)*$AH$41)),IF(Calculator!$O$6="DUALBASE",SUM((((J48/100)*$AJ$40)*$AH$40))+(((((J48/100)*$AJ$40)*$AN$40)*$AH$40)*1.030011)-((((J48/100)*$AJ$40)*$AN$40)*$AH$40)+((((J48/100)*$AJ$41)*$AH$41)),IF(Calculator!$O$6="DUALELEMENTS",SUM((((J48/100)*$AJ$40)*$AH$40))+(((((J48/100)*$AJ$40)*$AN$40)*$AH$40)*1.438569)-((((J48/100)*$AJ$40)*$AN$40)*$AH$40)+((((J48/100)*$AJ$41)*$AH$41)),IF(Calculator!$O$6="DUALSPECTRUM",SUM((((J48/100)*$AJ$40)*$AH$40))+(((((J48/100)*$AJ$40)*$AN$40)*$AH$40)*1.438569)-((((J48/100)*$AJ$40)*$AN$40)*$AH$40)+((((J48/100)*$AJ$41)*$AH$41)),IF(Calculator!$O$6="DUALHOMESTEAD",SUM((((J48/100)*$AJ$40)*$AH$40))+(((((J48/100)*$AJ$40)*$AN$40)*$AH$40)*1.438569)-((((J48/100)*$AJ$40)*$AN$40)*$AH$40)+((((J48/100)*$AJ$41)*$AH$41)),IF(Calculator!$O$6="DUALBAND A",SUM((((J48/100)*$AJ$40)*$AH$40))+(((((J48/100)*$AJ$40)*$AN$40)*$AH$40)*1.507051)-((((J48/100)*$AJ$40)*$AN$40)*$AH$40)+((((J48/100)*$AJ$41)*$AH$41)),IF(Calculator!$O$6="DUALBAND B",SUM((((J48/100)*$AJ$40)*$AH$40))+(((((J48/100)*$AJ$40)*$AN$40)*$AH$40)*1.57551)-((((J48/100)*$AJ$40)*$AN$40)*$AH$40)+((((J48/100)*$AJ$41)*$AH$41)),IF(Calculator!$O$6="DUALBAND C",SUM((((J48/100)*$AJ$40)*$AH$40))+(((((J48/100)*$AJ$40)*$AN$40)*$AH$40)*1.644088)-((((J48/100)*$AJ$40)*$AN$40)*$AH$40)+((((J48/100)*$AJ$41)*$AH$41)),IF(Calculator!$O$6="DUALBAND D",SUM((((J48/100)*$AJ$40)*$AH$40))+(((((J48/100)*$AJ$40)*$AN$40)*$AH$40)*1.712549)-((((J48/100)*$AJ$40)*$AN$40)*$AH$40)+((((J48/100)*$AJ$41)*$AH$41)),IF(Calculator!$O$6="DUALURBANE",SUM((((J48/100)*$AJ$40)*$AH$40))+(((((J48/100)*$AJ$40)*$AN$40)*$AH$40)*1.712549)-((((J48/100)*$AJ$40)*$AN$40)*$AH$40)+((((J48/100)*$AJ$41)*$AH$41)),IF(Calculator!$O$6="DUALSILVERANOD",SUM((((J48/100)*$AJ$40)*$AH$40))+(((((J48/100)*$AJ$40)*$AN$40)*$AH$40)*1.918079)-((((J48/100)*$AJ$40)*$AN$40)*$AH$40)+((((J48/100)*$AJ$41)*$AH$41)),IF(Calculator!$O$6="DUALANOD",SUM((((J48/100)*$AJ$40)*$AH$40))+(((((J48/100)*$AJ$40)*$AN$40)*$AH$40)*2.260509)-((((J48/100)*$AJ$40)*$AN$40)*$AH$40)+((((J48/100)*$AJ$41)*$AH$41))))))))))))))))))))))))</f>
        <v>0</v>
      </c>
      <c r="Z48" s="2">
        <f>IF(Calculator!$O$6="SINGLEBASE",SUM((((K48/100)*$AJ$40)*$AH$40))+((((K48/100)*$AJ$41)*$AH$41)),IF(Calculator!$O$6="SINGLEELEMENTS",SUM((((K48/100)*$AJ$40)*$AH$40))+(((((K48/100)*$AJ$40)*$AN$40)*$AH$40)*1.05)-((((K48/100)*$AJ$40)*$AN$40)*$AH$40)+((((K48/100)*$AJ$41)*$AH$41)),IF(Calculator!$O$6="SINGLESPECTRUM",SUM((((K48/100)*$AJ$40)*$AH$40))+(((((K48/100)*$AJ$40)*$AN$40)*$AH$40)*1.05)-((((K48/100)*$AJ$40)*$AN$40)*$AH$40)+((((K48/100)*$AJ$41)*$AH$41)),IF(Calculator!$O$6="SINGLEHOMESTEAD",SUM((((K48/100)*$AJ$40)*$AH$40))+(((((K48/100)*$AJ$40)*$AN$40)*$AH$40)*1.05)-((((K48/100)*$AJ$40)*$AN$40)*$AH$40)+((((K48/100)*$AJ$41)*$AH$41)),IF(Calculator!$O$6="SINGLEBAND A",SUM((((K48/100)*$AJ$40)*$AH$40))+(((((K48/100)*$AJ$40)*$AN$40)*$AH$40)*1.1)-((((K48/100)*$AJ$40)*$AN$40)*$AH$40)+((((K48/100)*$AJ$41)*$AH$41)),IF(Calculator!$O$6="SINGLEBAND B",SUM((((K48/100)*$AJ$40)*$AH$40))+(((((K48/100)*$AJ$40)*$AN$40)*$AH$40)*1.15)-((((K48/100)*$AJ$40)*$AN$40)*$AH$40)+((((K48/100)*$AJ$41)*$AH$41)),IF(Calculator!$O$6="SINGLEBAND C",SUM((((K48/100)*$AJ$40)*$AH$40))+(((((K48/100)*$AJ$40)*$AN$40)*$AH$40)*1.2)-((((K48/100)*$AJ$40)*$AN$40)*$AH$40)+((((K48/100)*$AJ$41)*$AH$41)),IF(Calculator!$O$6="SINGLEBAND D",SUM((((K48/100)*$AJ$40)*$AH$40))+(((((K48/100)*$AJ$40)*$AN$40)*$AH$40)*1.25)-((((K48/100)*$AJ$40)*$AN$40)*$AH$40)+((((K48/100)*$AJ$41)*$AH$41)),IF(Calculator!$O$6="SINGLEURBANE",SUM((((K48/100)*$AJ$40)*$AH$40))+(((((K48/100)*$AJ$40)*$AN$40)*$AH$40)*1.25)-((((K48/100)*$AJ$40)*$AN$40)*$AH$40)+((((K48/100)*$AJ$41)*$AH$41)),IF(Calculator!$O$6="SINGLESILVERANOD",SUM((((K48/100)*$AJ$40)*$AH$40))+(((((K48/100)*$AJ$40)*$AN$40)*$AH$40)*1.4)-((((K48/100)*$AJ$40)*$AN$40)*$AH$40)+((((K48/100)*$AJ$41)*$AH$41)),IF(Calculator!$O$6="SINGLEANOD",SUM((((K48/100)*$AJ$40)*$AH$40))+(((((K48/100)*$AJ$40)*$AN$40)*$AH$40)*1.65)-((((K48/100)*$AJ$40)*$AN$40)*$AH$40)+((((K48/100)*$AJ$41)*$AH$41)),IF(Calculator!$O$6="DUALBASE",SUM((((K48/100)*$AJ$40)*$AH$40))+(((((K48/100)*$AJ$40)*$AN$40)*$AH$40)*1.030011)-((((K48/100)*$AJ$40)*$AN$40)*$AH$40)+((((K48/100)*$AJ$41)*$AH$41)),IF(Calculator!$O$6="DUALELEMENTS",SUM((((K48/100)*$AJ$40)*$AH$40))+(((((K48/100)*$AJ$40)*$AN$40)*$AH$40)*1.438569)-((((K48/100)*$AJ$40)*$AN$40)*$AH$40)+((((K48/100)*$AJ$41)*$AH$41)),IF(Calculator!$O$6="DUALSPECTRUM",SUM((((K48/100)*$AJ$40)*$AH$40))+(((((K48/100)*$AJ$40)*$AN$40)*$AH$40)*1.438569)-((((K48/100)*$AJ$40)*$AN$40)*$AH$40)+((((K48/100)*$AJ$41)*$AH$41)),IF(Calculator!$O$6="DUALHOMESTEAD",SUM((((K48/100)*$AJ$40)*$AH$40))+(((((K48/100)*$AJ$40)*$AN$40)*$AH$40)*1.438569)-((((K48/100)*$AJ$40)*$AN$40)*$AH$40)+((((K48/100)*$AJ$41)*$AH$41)),IF(Calculator!$O$6="DUALBAND A",SUM((((K48/100)*$AJ$40)*$AH$40))+(((((K48/100)*$AJ$40)*$AN$40)*$AH$40)*1.507051)-((((K48/100)*$AJ$40)*$AN$40)*$AH$40)+((((K48/100)*$AJ$41)*$AH$41)),IF(Calculator!$O$6="DUALBAND B",SUM((((K48/100)*$AJ$40)*$AH$40))+(((((K48/100)*$AJ$40)*$AN$40)*$AH$40)*1.57551)-((((K48/100)*$AJ$40)*$AN$40)*$AH$40)+((((K48/100)*$AJ$41)*$AH$41)),IF(Calculator!$O$6="DUALBAND C",SUM((((K48/100)*$AJ$40)*$AH$40))+(((((K48/100)*$AJ$40)*$AN$40)*$AH$40)*1.644088)-((((K48/100)*$AJ$40)*$AN$40)*$AH$40)+((((K48/100)*$AJ$41)*$AH$41)),IF(Calculator!$O$6="DUALBAND D",SUM((((K48/100)*$AJ$40)*$AH$40))+(((((K48/100)*$AJ$40)*$AN$40)*$AH$40)*1.712549)-((((K48/100)*$AJ$40)*$AN$40)*$AH$40)+((((K48/100)*$AJ$41)*$AH$41)),IF(Calculator!$O$6="DUALURBANE",SUM((((K48/100)*$AJ$40)*$AH$40))+(((((K48/100)*$AJ$40)*$AN$40)*$AH$40)*1.712549)-((((K48/100)*$AJ$40)*$AN$40)*$AH$40)+((((K48/100)*$AJ$41)*$AH$41)),IF(Calculator!$O$6="DUALSILVERANOD",SUM((((K48/100)*$AJ$40)*$AH$40))+(((((K48/100)*$AJ$40)*$AN$40)*$AH$40)*1.918079)-((((K48/100)*$AJ$40)*$AN$40)*$AH$40)+((((K48/100)*$AJ$41)*$AH$41)),IF(Calculator!$O$6="DUALANOD",SUM((((K48/100)*$AJ$40)*$AH$40))+(((((K48/100)*$AJ$40)*$AN$40)*$AH$40)*2.260509)-((((K48/100)*$AJ$40)*$AN$40)*$AH$40)+((((K48/100)*$AJ$41)*$AH$41))))))))))))))))))))))))</f>
        <v>0</v>
      </c>
      <c r="AA48" s="2">
        <f>IF(Calculator!$O$6="SINGLEBASE",SUM((((L48/100)*$AJ$40)*$AH$40))+((((L48/100)*$AJ$41)*$AH$41)),IF(Calculator!$O$6="SINGLEELEMENTS",SUM((((L48/100)*$AJ$40)*$AH$40))+(((((L48/100)*$AJ$40)*$AN$40)*$AH$40)*1.05)-((((L48/100)*$AJ$40)*$AN$40)*$AH$40)+((((L48/100)*$AJ$41)*$AH$41)),IF(Calculator!$O$6="SINGLESPECTRUM",SUM((((L48/100)*$AJ$40)*$AH$40))+(((((L48/100)*$AJ$40)*$AN$40)*$AH$40)*1.05)-((((L48/100)*$AJ$40)*$AN$40)*$AH$40)+((((L48/100)*$AJ$41)*$AH$41)),IF(Calculator!$O$6="SINGLEHOMESTEAD",SUM((((L48/100)*$AJ$40)*$AH$40))+(((((L48/100)*$AJ$40)*$AN$40)*$AH$40)*1.05)-((((L48/100)*$AJ$40)*$AN$40)*$AH$40)+((((L48/100)*$AJ$41)*$AH$41)),IF(Calculator!$O$6="SINGLEBAND A",SUM((((L48/100)*$AJ$40)*$AH$40))+(((((L48/100)*$AJ$40)*$AN$40)*$AH$40)*1.1)-((((L48/100)*$AJ$40)*$AN$40)*$AH$40)+((((L48/100)*$AJ$41)*$AH$41)),IF(Calculator!$O$6="SINGLEBAND B",SUM((((L48/100)*$AJ$40)*$AH$40))+(((((L48/100)*$AJ$40)*$AN$40)*$AH$40)*1.15)-((((L48/100)*$AJ$40)*$AN$40)*$AH$40)+((((L48/100)*$AJ$41)*$AH$41)),IF(Calculator!$O$6="SINGLEBAND C",SUM((((L48/100)*$AJ$40)*$AH$40))+(((((L48/100)*$AJ$40)*$AN$40)*$AH$40)*1.2)-((((L48/100)*$AJ$40)*$AN$40)*$AH$40)+((((L48/100)*$AJ$41)*$AH$41)),IF(Calculator!$O$6="SINGLEBAND D",SUM((((L48/100)*$AJ$40)*$AH$40))+(((((L48/100)*$AJ$40)*$AN$40)*$AH$40)*1.25)-((((L48/100)*$AJ$40)*$AN$40)*$AH$40)+((((L48/100)*$AJ$41)*$AH$41)),IF(Calculator!$O$6="SINGLEURBANE",SUM((((L48/100)*$AJ$40)*$AH$40))+(((((L48/100)*$AJ$40)*$AN$40)*$AH$40)*1.25)-((((L48/100)*$AJ$40)*$AN$40)*$AH$40)+((((L48/100)*$AJ$41)*$AH$41)),IF(Calculator!$O$6="SINGLESILVERANOD",SUM((((L48/100)*$AJ$40)*$AH$40))+(((((L48/100)*$AJ$40)*$AN$40)*$AH$40)*1.4)-((((L48/100)*$AJ$40)*$AN$40)*$AH$40)+((((L48/100)*$AJ$41)*$AH$41)),IF(Calculator!$O$6="SINGLEANOD",SUM((((L48/100)*$AJ$40)*$AH$40))+(((((L48/100)*$AJ$40)*$AN$40)*$AH$40)*1.65)-((((L48/100)*$AJ$40)*$AN$40)*$AH$40)+((((L48/100)*$AJ$41)*$AH$41)),IF(Calculator!$O$6="DUALBASE",SUM((((L48/100)*$AJ$40)*$AH$40))+(((((L48/100)*$AJ$40)*$AN$40)*$AH$40)*1.030011)-((((L48/100)*$AJ$40)*$AN$40)*$AH$40)+((((L48/100)*$AJ$41)*$AH$41)),IF(Calculator!$O$6="DUALELEMENTS",SUM((((L48/100)*$AJ$40)*$AH$40))+(((((L48/100)*$AJ$40)*$AN$40)*$AH$40)*1.438569)-((((L48/100)*$AJ$40)*$AN$40)*$AH$40)+((((L48/100)*$AJ$41)*$AH$41)),IF(Calculator!$O$6="DUALSPECTRUM",SUM((((L48/100)*$AJ$40)*$AH$40))+(((((L48/100)*$AJ$40)*$AN$40)*$AH$40)*1.438569)-((((L48/100)*$AJ$40)*$AN$40)*$AH$40)+((((L48/100)*$AJ$41)*$AH$41)),IF(Calculator!$O$6="DUALHOMESTEAD",SUM((((L48/100)*$AJ$40)*$AH$40))+(((((L48/100)*$AJ$40)*$AN$40)*$AH$40)*1.438569)-((((L48/100)*$AJ$40)*$AN$40)*$AH$40)+((((L48/100)*$AJ$41)*$AH$41)),IF(Calculator!$O$6="DUALBAND A",SUM((((L48/100)*$AJ$40)*$AH$40))+(((((L48/100)*$AJ$40)*$AN$40)*$AH$40)*1.507051)-((((L48/100)*$AJ$40)*$AN$40)*$AH$40)+((((L48/100)*$AJ$41)*$AH$41)),IF(Calculator!$O$6="DUALBAND B",SUM((((L48/100)*$AJ$40)*$AH$40))+(((((L48/100)*$AJ$40)*$AN$40)*$AH$40)*1.57551)-((((L48/100)*$AJ$40)*$AN$40)*$AH$40)+((((L48/100)*$AJ$41)*$AH$41)),IF(Calculator!$O$6="DUALBAND C",SUM((((L48/100)*$AJ$40)*$AH$40))+(((((L48/100)*$AJ$40)*$AN$40)*$AH$40)*1.644088)-((((L48/100)*$AJ$40)*$AN$40)*$AH$40)+((((L48/100)*$AJ$41)*$AH$41)),IF(Calculator!$O$6="DUALBAND D",SUM((((L48/100)*$AJ$40)*$AH$40))+(((((L48/100)*$AJ$40)*$AN$40)*$AH$40)*1.712549)-((((L48/100)*$AJ$40)*$AN$40)*$AH$40)+((((L48/100)*$AJ$41)*$AH$41)),IF(Calculator!$O$6="DUALURBANE",SUM((((L48/100)*$AJ$40)*$AH$40))+(((((L48/100)*$AJ$40)*$AN$40)*$AH$40)*1.712549)-((((L48/100)*$AJ$40)*$AN$40)*$AH$40)+((((L48/100)*$AJ$41)*$AH$41)),IF(Calculator!$O$6="DUALSILVERANOD",SUM((((L48/100)*$AJ$40)*$AH$40))+(((((L48/100)*$AJ$40)*$AN$40)*$AH$40)*1.918079)-((((L48/100)*$AJ$40)*$AN$40)*$AH$40)+((((L48/100)*$AJ$41)*$AH$41)),IF(Calculator!$O$6="DUALANOD",SUM((((L48/100)*$AJ$40)*$AH$40))+(((((L48/100)*$AJ$40)*$AN$40)*$AH$40)*2.260509)-((((L48/100)*$AJ$40)*$AN$40)*$AH$40)+((((L48/100)*$AJ$41)*$AH$41))))))))))))))))))))))))</f>
        <v>0</v>
      </c>
      <c r="AB48" s="2">
        <f>IF(Calculator!$O$6="SINGLEBASE",SUM((((M48/100)*$AJ$40)*$AH$40))+((((M48/100)*$AJ$41)*$AH$41)),IF(Calculator!$O$6="SINGLEELEMENTS",SUM((((M48/100)*$AJ$40)*$AH$40))+(((((M48/100)*$AJ$40)*$AN$40)*$AH$40)*1.05)-((((M48/100)*$AJ$40)*$AN$40)*$AH$40)+((((M48/100)*$AJ$41)*$AH$41)),IF(Calculator!$O$6="SINGLESPECTRUM",SUM((((M48/100)*$AJ$40)*$AH$40))+(((((M48/100)*$AJ$40)*$AN$40)*$AH$40)*1.05)-((((M48/100)*$AJ$40)*$AN$40)*$AH$40)+((((M48/100)*$AJ$41)*$AH$41)),IF(Calculator!$O$6="SINGLEHOMESTEAD",SUM((((M48/100)*$AJ$40)*$AH$40))+(((((M48/100)*$AJ$40)*$AN$40)*$AH$40)*1.05)-((((M48/100)*$AJ$40)*$AN$40)*$AH$40)+((((M48/100)*$AJ$41)*$AH$41)),IF(Calculator!$O$6="SINGLEBAND A",SUM((((M48/100)*$AJ$40)*$AH$40))+(((((M48/100)*$AJ$40)*$AN$40)*$AH$40)*1.1)-((((M48/100)*$AJ$40)*$AN$40)*$AH$40)+((((M48/100)*$AJ$41)*$AH$41)),IF(Calculator!$O$6="SINGLEBAND B",SUM((((M48/100)*$AJ$40)*$AH$40))+(((((M48/100)*$AJ$40)*$AN$40)*$AH$40)*1.15)-((((M48/100)*$AJ$40)*$AN$40)*$AH$40)+((((M48/100)*$AJ$41)*$AH$41)),IF(Calculator!$O$6="SINGLEBAND C",SUM((((M48/100)*$AJ$40)*$AH$40))+(((((M48/100)*$AJ$40)*$AN$40)*$AH$40)*1.2)-((((M48/100)*$AJ$40)*$AN$40)*$AH$40)+((((M48/100)*$AJ$41)*$AH$41)),IF(Calculator!$O$6="SINGLEBAND D",SUM((((M48/100)*$AJ$40)*$AH$40))+(((((M48/100)*$AJ$40)*$AN$40)*$AH$40)*1.25)-((((M48/100)*$AJ$40)*$AN$40)*$AH$40)+((((M48/100)*$AJ$41)*$AH$41)),IF(Calculator!$O$6="SINGLEURBANE",SUM((((M48/100)*$AJ$40)*$AH$40))+(((((M48/100)*$AJ$40)*$AN$40)*$AH$40)*1.25)-((((M48/100)*$AJ$40)*$AN$40)*$AH$40)+((((M48/100)*$AJ$41)*$AH$41)),IF(Calculator!$O$6="SINGLESILVERANOD",SUM((((M48/100)*$AJ$40)*$AH$40))+(((((M48/100)*$AJ$40)*$AN$40)*$AH$40)*1.4)-((((M48/100)*$AJ$40)*$AN$40)*$AH$40)+((((M48/100)*$AJ$41)*$AH$41)),IF(Calculator!$O$6="SINGLEANOD",SUM((((M48/100)*$AJ$40)*$AH$40))+(((((M48/100)*$AJ$40)*$AN$40)*$AH$40)*1.65)-((((M48/100)*$AJ$40)*$AN$40)*$AH$40)+((((M48/100)*$AJ$41)*$AH$41)),IF(Calculator!$O$6="DUALBASE",SUM((((M48/100)*$AJ$40)*$AH$40))+(((((M48/100)*$AJ$40)*$AN$40)*$AH$40)*1.030011)-((((M48/100)*$AJ$40)*$AN$40)*$AH$40)+((((M48/100)*$AJ$41)*$AH$41)),IF(Calculator!$O$6="DUALELEMENTS",SUM((((M48/100)*$AJ$40)*$AH$40))+(((((M48/100)*$AJ$40)*$AN$40)*$AH$40)*1.438569)-((((M48/100)*$AJ$40)*$AN$40)*$AH$40)+((((M48/100)*$AJ$41)*$AH$41)),IF(Calculator!$O$6="DUALSPECTRUM",SUM((((M48/100)*$AJ$40)*$AH$40))+(((((M48/100)*$AJ$40)*$AN$40)*$AH$40)*1.438569)-((((M48/100)*$AJ$40)*$AN$40)*$AH$40)+((((M48/100)*$AJ$41)*$AH$41)),IF(Calculator!$O$6="DUALHOMESTEAD",SUM((((M48/100)*$AJ$40)*$AH$40))+(((((M48/100)*$AJ$40)*$AN$40)*$AH$40)*1.438569)-((((M48/100)*$AJ$40)*$AN$40)*$AH$40)+((((M48/100)*$AJ$41)*$AH$41)),IF(Calculator!$O$6="DUALBAND A",SUM((((M48/100)*$AJ$40)*$AH$40))+(((((M48/100)*$AJ$40)*$AN$40)*$AH$40)*1.507051)-((((M48/100)*$AJ$40)*$AN$40)*$AH$40)+((((M48/100)*$AJ$41)*$AH$41)),IF(Calculator!$O$6="DUALBAND B",SUM((((M48/100)*$AJ$40)*$AH$40))+(((((M48/100)*$AJ$40)*$AN$40)*$AH$40)*1.57551)-((((M48/100)*$AJ$40)*$AN$40)*$AH$40)+((((M48/100)*$AJ$41)*$AH$41)),IF(Calculator!$O$6="DUALBAND C",SUM((((M48/100)*$AJ$40)*$AH$40))+(((((M48/100)*$AJ$40)*$AN$40)*$AH$40)*1.644088)-((((M48/100)*$AJ$40)*$AN$40)*$AH$40)+((((M48/100)*$AJ$41)*$AH$41)),IF(Calculator!$O$6="DUALBAND D",SUM((((M48/100)*$AJ$40)*$AH$40))+(((((M48/100)*$AJ$40)*$AN$40)*$AH$40)*1.712549)-((((M48/100)*$AJ$40)*$AN$40)*$AH$40)+((((M48/100)*$AJ$41)*$AH$41)),IF(Calculator!$O$6="DUALURBANE",SUM((((M48/100)*$AJ$40)*$AH$40))+(((((M48/100)*$AJ$40)*$AN$40)*$AH$40)*1.712549)-((((M48/100)*$AJ$40)*$AN$40)*$AH$40)+((((M48/100)*$AJ$41)*$AH$41)),IF(Calculator!$O$6="DUALSILVERANOD",SUM((((M48/100)*$AJ$40)*$AH$40))+(((((M48/100)*$AJ$40)*$AN$40)*$AH$40)*1.918079)-((((M48/100)*$AJ$40)*$AN$40)*$AH$40)+((((M48/100)*$AJ$41)*$AH$41)),IF(Calculator!$O$6="DUALANOD",SUM((((M48/100)*$AJ$40)*$AH$40))+(((((M48/100)*$AJ$40)*$AN$40)*$AH$40)*2.260509)-((((M48/100)*$AJ$40)*$AN$40)*$AH$40)+((((M48/100)*$AJ$41)*$AH$41))))))))))))))))))))))))</f>
        <v>0</v>
      </c>
      <c r="AC48" s="2">
        <f>IF(Calculator!$O$6="SINGLEBASE",SUM((((N48/100)*$AJ$40)*$AH$40))+((((N48/100)*$AJ$41)*$AH$41)),IF(Calculator!$O$6="SINGLEELEMENTS",SUM((((N48/100)*$AJ$40)*$AH$40))+(((((N48/100)*$AJ$40)*$AN$40)*$AH$40)*1.05)-((((N48/100)*$AJ$40)*$AN$40)*$AH$40)+((((N48/100)*$AJ$41)*$AH$41)),IF(Calculator!$O$6="SINGLESPECTRUM",SUM((((N48/100)*$AJ$40)*$AH$40))+(((((N48/100)*$AJ$40)*$AN$40)*$AH$40)*1.05)-((((N48/100)*$AJ$40)*$AN$40)*$AH$40)+((((N48/100)*$AJ$41)*$AH$41)),IF(Calculator!$O$6="SINGLEHOMESTEAD",SUM((((N48/100)*$AJ$40)*$AH$40))+(((((N48/100)*$AJ$40)*$AN$40)*$AH$40)*1.05)-((((N48/100)*$AJ$40)*$AN$40)*$AH$40)+((((N48/100)*$AJ$41)*$AH$41)),IF(Calculator!$O$6="SINGLEBAND A",SUM((((N48/100)*$AJ$40)*$AH$40))+(((((N48/100)*$AJ$40)*$AN$40)*$AH$40)*1.1)-((((N48/100)*$AJ$40)*$AN$40)*$AH$40)+((((N48/100)*$AJ$41)*$AH$41)),IF(Calculator!$O$6="SINGLEBAND B",SUM((((N48/100)*$AJ$40)*$AH$40))+(((((N48/100)*$AJ$40)*$AN$40)*$AH$40)*1.15)-((((N48/100)*$AJ$40)*$AN$40)*$AH$40)+((((N48/100)*$AJ$41)*$AH$41)),IF(Calculator!$O$6="SINGLEBAND C",SUM((((N48/100)*$AJ$40)*$AH$40))+(((((N48/100)*$AJ$40)*$AN$40)*$AH$40)*1.2)-((((N48/100)*$AJ$40)*$AN$40)*$AH$40)+((((N48/100)*$AJ$41)*$AH$41)),IF(Calculator!$O$6="SINGLEBAND D",SUM((((N48/100)*$AJ$40)*$AH$40))+(((((N48/100)*$AJ$40)*$AN$40)*$AH$40)*1.25)-((((N48/100)*$AJ$40)*$AN$40)*$AH$40)+((((N48/100)*$AJ$41)*$AH$41)),IF(Calculator!$O$6="SINGLEURBANE",SUM((((N48/100)*$AJ$40)*$AH$40))+(((((N48/100)*$AJ$40)*$AN$40)*$AH$40)*1.25)-((((N48/100)*$AJ$40)*$AN$40)*$AH$40)+((((N48/100)*$AJ$41)*$AH$41)),IF(Calculator!$O$6="SINGLESILVERANOD",SUM((((N48/100)*$AJ$40)*$AH$40))+(((((N48/100)*$AJ$40)*$AN$40)*$AH$40)*1.4)-((((N48/100)*$AJ$40)*$AN$40)*$AH$40)+((((N48/100)*$AJ$41)*$AH$41)),IF(Calculator!$O$6="SINGLEANOD",SUM((((N48/100)*$AJ$40)*$AH$40))+(((((N48/100)*$AJ$40)*$AN$40)*$AH$40)*1.65)-((((N48/100)*$AJ$40)*$AN$40)*$AH$40)+((((N48/100)*$AJ$41)*$AH$41)),IF(Calculator!$O$6="DUALBASE",SUM((((N48/100)*$AJ$40)*$AH$40))+(((((N48/100)*$AJ$40)*$AN$40)*$AH$40)*1.030011)-((((N48/100)*$AJ$40)*$AN$40)*$AH$40)+((((N48/100)*$AJ$41)*$AH$41)),IF(Calculator!$O$6="DUALELEMENTS",SUM((((N48/100)*$AJ$40)*$AH$40))+(((((N48/100)*$AJ$40)*$AN$40)*$AH$40)*1.438569)-((((N48/100)*$AJ$40)*$AN$40)*$AH$40)+((((N48/100)*$AJ$41)*$AH$41)),IF(Calculator!$O$6="DUALSPECTRUM",SUM((((N48/100)*$AJ$40)*$AH$40))+(((((N48/100)*$AJ$40)*$AN$40)*$AH$40)*1.438569)-((((N48/100)*$AJ$40)*$AN$40)*$AH$40)+((((N48/100)*$AJ$41)*$AH$41)),IF(Calculator!$O$6="DUALHOMESTEAD",SUM((((N48/100)*$AJ$40)*$AH$40))+(((((N48/100)*$AJ$40)*$AN$40)*$AH$40)*1.438569)-((((N48/100)*$AJ$40)*$AN$40)*$AH$40)+((((N48/100)*$AJ$41)*$AH$41)),IF(Calculator!$O$6="DUALBAND A",SUM((((N48/100)*$AJ$40)*$AH$40))+(((((N48/100)*$AJ$40)*$AN$40)*$AH$40)*1.507051)-((((N48/100)*$AJ$40)*$AN$40)*$AH$40)+((((N48/100)*$AJ$41)*$AH$41)),IF(Calculator!$O$6="DUALBAND B",SUM((((N48/100)*$AJ$40)*$AH$40))+(((((N48/100)*$AJ$40)*$AN$40)*$AH$40)*1.57551)-((((N48/100)*$AJ$40)*$AN$40)*$AH$40)+((((N48/100)*$AJ$41)*$AH$41)),IF(Calculator!$O$6="DUALBAND C",SUM((((N48/100)*$AJ$40)*$AH$40))+(((((N48/100)*$AJ$40)*$AN$40)*$AH$40)*1.644088)-((((N48/100)*$AJ$40)*$AN$40)*$AH$40)+((((N48/100)*$AJ$41)*$AH$41)),IF(Calculator!$O$6="DUALBAND D",SUM((((N48/100)*$AJ$40)*$AH$40))+(((((N48/100)*$AJ$40)*$AN$40)*$AH$40)*1.712549)-((((N48/100)*$AJ$40)*$AN$40)*$AH$40)+((((N48/100)*$AJ$41)*$AH$41)),IF(Calculator!$O$6="DUALURBANE",SUM((((N48/100)*$AJ$40)*$AH$40))+(((((N48/100)*$AJ$40)*$AN$40)*$AH$40)*1.712549)-((((N48/100)*$AJ$40)*$AN$40)*$AH$40)+((((N48/100)*$AJ$41)*$AH$41)),IF(Calculator!$O$6="DUALSILVERANOD",SUM((((N48/100)*$AJ$40)*$AH$40))+(((((N48/100)*$AJ$40)*$AN$40)*$AH$40)*1.918079)-((((N48/100)*$AJ$40)*$AN$40)*$AH$40)+((((N48/100)*$AJ$41)*$AH$41)),IF(Calculator!$O$6="DUALANOD",SUM((((N48/100)*$AJ$40)*$AH$40))+(((((N48/100)*$AJ$40)*$AN$40)*$AH$40)*2.260509)-((((N48/100)*$AJ$40)*$AN$40)*$AH$40)+((((N48/100)*$AJ$41)*$AH$41))))))))))))))))))))))))</f>
        <v>0</v>
      </c>
    </row>
    <row r="49" spans="1:29">
      <c r="A49" s="8" t="s">
        <v>1399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P49" s="8">
        <v>2400</v>
      </c>
      <c r="Q49" s="2">
        <f>IF(Calculator!$O$6="SINGLEBASE",SUM((((B49/100)*$AJ$40)*$AH$40))+((((B49/100)*$AJ$41)*$AH$41)),IF(Calculator!$O$6="SINGLEELEMENTS",SUM((((B49/100)*$AJ$40)*$AH$40))+(((((B49/100)*$AJ$40)*$AN$40)*$AH$40)*1.05)-((((B49/100)*$AJ$40)*$AN$40)*$AH$40)+((((B49/100)*$AJ$41)*$AH$41)),IF(Calculator!$O$6="SINGLESPECTRUM",SUM((((B49/100)*$AJ$40)*$AH$40))+(((((B49/100)*$AJ$40)*$AN$40)*$AH$40)*1.05)-((((B49/100)*$AJ$40)*$AN$40)*$AH$40)+((((B49/100)*$AJ$41)*$AH$41)),IF(Calculator!$O$6="SINGLEHOMESTEAD",SUM((((B49/100)*$AJ$40)*$AH$40))+(((((B49/100)*$AJ$40)*$AN$40)*$AH$40)*1.05)-((((B49/100)*$AJ$40)*$AN$40)*$AH$40)+((((B49/100)*$AJ$41)*$AH$41)),IF(Calculator!$O$6="SINGLEBAND A",SUM((((B49/100)*$AJ$40)*$AH$40))+(((((B49/100)*$AJ$40)*$AN$40)*$AH$40)*1.1)-((((B49/100)*$AJ$40)*$AN$40)*$AH$40)+((((B49/100)*$AJ$41)*$AH$41)),IF(Calculator!$O$6="SINGLEBAND B",SUM((((B49/100)*$AJ$40)*$AH$40))+(((((B49/100)*$AJ$40)*$AN$40)*$AH$40)*1.15)-((((B49/100)*$AJ$40)*$AN$40)*$AH$40)+((((B49/100)*$AJ$41)*$AH$41)),IF(Calculator!$O$6="SINGLEBAND C",SUM((((B49/100)*$AJ$40)*$AH$40))+(((((B49/100)*$AJ$40)*$AN$40)*$AH$40)*1.2)-((((B49/100)*$AJ$40)*$AN$40)*$AH$40)+((((B49/100)*$AJ$41)*$AH$41)),IF(Calculator!$O$6="SINGLEBAND D",SUM((((B49/100)*$AJ$40)*$AH$40))+(((((B49/100)*$AJ$40)*$AN$40)*$AH$40)*1.25)-((((B49/100)*$AJ$40)*$AN$40)*$AH$40)+((((B49/100)*$AJ$41)*$AH$41)),IF(Calculator!$O$6="SINGLEURBANE",SUM((((B49/100)*$AJ$40)*$AH$40))+(((((B49/100)*$AJ$40)*$AN$40)*$AH$40)*1.25)-((((B49/100)*$AJ$40)*$AN$40)*$AH$40)+((((B49/100)*$AJ$41)*$AH$41)),IF(Calculator!$O$6="SINGLESILVERANOD",SUM((((B49/100)*$AJ$40)*$AH$40))+(((((B49/100)*$AJ$40)*$AN$40)*$AH$40)*1.4)-((((B49/100)*$AJ$40)*$AN$40)*$AH$40)+((((B49/100)*$AJ$41)*$AH$41)),IF(Calculator!$O$6="SINGLEANOD",SUM((((B49/100)*$AJ$40)*$AH$40))+(((((B49/100)*$AJ$40)*$AN$40)*$AH$40)*1.65)-((((B49/100)*$AJ$40)*$AN$40)*$AH$40)+((((B49/100)*$AJ$41)*$AH$41)),IF(Calculator!$O$6="DUALBASE",SUM((((B49/100)*$AJ$40)*$AH$40))+(((((B49/100)*$AJ$40)*$AN$40)*$AH$40)*1.030011)-((((B49/100)*$AJ$40)*$AN$40)*$AH$40)+((((B49/100)*$AJ$41)*$AH$41)),IF(Calculator!$O$6="DUALELEMENTS",SUM((((B49/100)*$AJ$40)*$AH$40))+(((((B49/100)*$AJ$40)*$AN$40)*$AH$40)*1.438569)-((((B49/100)*$AJ$40)*$AN$40)*$AH$40)+((((B49/100)*$AJ$41)*$AH$41)),IF(Calculator!$O$6="DUALSPECTRUM",SUM((((B49/100)*$AJ$40)*$AH$40))+(((((B49/100)*$AJ$40)*$AN$40)*$AH$40)*1.438569)-((((B49/100)*$AJ$40)*$AN$40)*$AH$40)+((((B49/100)*$AJ$41)*$AH$41)),IF(Calculator!$O$6="DUALHOMESTEAD",SUM((((B49/100)*$AJ$40)*$AH$40))+(((((B49/100)*$AJ$40)*$AN$40)*$AH$40)*1.438569)-((((B49/100)*$AJ$40)*$AN$40)*$AH$40)+((((B49/100)*$AJ$41)*$AH$41)),IF(Calculator!$O$6="DUALBAND A",SUM((((B49/100)*$AJ$40)*$AH$40))+(((((B49/100)*$AJ$40)*$AN$40)*$AH$40)*1.507051)-((((B49/100)*$AJ$40)*$AN$40)*$AH$40)+((((B49/100)*$AJ$41)*$AH$41)),IF(Calculator!$O$6="DUALBAND B",SUM((((B49/100)*$AJ$40)*$AH$40))+(((((B49/100)*$AJ$40)*$AN$40)*$AH$40)*1.57551)-((((B49/100)*$AJ$40)*$AN$40)*$AH$40)+((((B49/100)*$AJ$41)*$AH$41)),IF(Calculator!$O$6="DUALBAND C",SUM((((B49/100)*$AJ$40)*$AH$40))+(((((B49/100)*$AJ$40)*$AN$40)*$AH$40)*1.644088)-((((B49/100)*$AJ$40)*$AN$40)*$AH$40)+((((B49/100)*$AJ$41)*$AH$41)),IF(Calculator!$O$6="DUALBAND D",SUM((((B49/100)*$AJ$40)*$AH$40))+(((((B49/100)*$AJ$40)*$AN$40)*$AH$40)*1.712549)-((((B49/100)*$AJ$40)*$AN$40)*$AH$40)+((((B49/100)*$AJ$41)*$AH$41)),IF(Calculator!$O$6="DUALURBANE",SUM((((B49/100)*$AJ$40)*$AH$40))+(((((B49/100)*$AJ$40)*$AN$40)*$AH$40)*1.712549)-((((B49/100)*$AJ$40)*$AN$40)*$AH$40)+((((B49/100)*$AJ$41)*$AH$41)),IF(Calculator!$O$6="DUALSILVERANOD",SUM((((B49/100)*$AJ$40)*$AH$40))+(((((B49/100)*$AJ$40)*$AN$40)*$AH$40)*1.918079)-((((B49/100)*$AJ$40)*$AN$40)*$AH$40)+((((B49/100)*$AJ$41)*$AH$41)),IF(Calculator!$O$6="DUALANOD",SUM((((B49/100)*$AJ$40)*$AH$40))+(((((B49/100)*$AJ$40)*$AN$40)*$AH$40)*2.260509)-((((B49/100)*$AJ$40)*$AN$40)*$AH$40)+((((B49/100)*$AJ$41)*$AH$41))))))))))))))))))))))))</f>
        <v>0</v>
      </c>
      <c r="R49" s="2">
        <f>IF(Calculator!$O$6="SINGLEBASE",SUM((((C49/100)*$AJ$40)*$AH$40))+((((C49/100)*$AJ$41)*$AH$41)),IF(Calculator!$O$6="SINGLEELEMENTS",SUM((((C49/100)*$AJ$40)*$AH$40))+(((((C49/100)*$AJ$40)*$AN$40)*$AH$40)*1.05)-((((C49/100)*$AJ$40)*$AN$40)*$AH$40)+((((C49/100)*$AJ$41)*$AH$41)),IF(Calculator!$O$6="SINGLESPECTRUM",SUM((((C49/100)*$AJ$40)*$AH$40))+(((((C49/100)*$AJ$40)*$AN$40)*$AH$40)*1.05)-((((C49/100)*$AJ$40)*$AN$40)*$AH$40)+((((C49/100)*$AJ$41)*$AH$41)),IF(Calculator!$O$6="SINGLEHOMESTEAD",SUM((((C49/100)*$AJ$40)*$AH$40))+(((((C49/100)*$AJ$40)*$AN$40)*$AH$40)*1.05)-((((C49/100)*$AJ$40)*$AN$40)*$AH$40)+((((C49/100)*$AJ$41)*$AH$41)),IF(Calculator!$O$6="SINGLEBAND A",SUM((((C49/100)*$AJ$40)*$AH$40))+(((((C49/100)*$AJ$40)*$AN$40)*$AH$40)*1.1)-((((C49/100)*$AJ$40)*$AN$40)*$AH$40)+((((C49/100)*$AJ$41)*$AH$41)),IF(Calculator!$O$6="SINGLEBAND B",SUM((((C49/100)*$AJ$40)*$AH$40))+(((((C49/100)*$AJ$40)*$AN$40)*$AH$40)*1.15)-((((C49/100)*$AJ$40)*$AN$40)*$AH$40)+((((C49/100)*$AJ$41)*$AH$41)),IF(Calculator!$O$6="SINGLEBAND C",SUM((((C49/100)*$AJ$40)*$AH$40))+(((((C49/100)*$AJ$40)*$AN$40)*$AH$40)*1.2)-((((C49/100)*$AJ$40)*$AN$40)*$AH$40)+((((C49/100)*$AJ$41)*$AH$41)),IF(Calculator!$O$6="SINGLEBAND D",SUM((((C49/100)*$AJ$40)*$AH$40))+(((((C49/100)*$AJ$40)*$AN$40)*$AH$40)*1.25)-((((C49/100)*$AJ$40)*$AN$40)*$AH$40)+((((C49/100)*$AJ$41)*$AH$41)),IF(Calculator!$O$6="SINGLEURBANE",SUM((((C49/100)*$AJ$40)*$AH$40))+(((((C49/100)*$AJ$40)*$AN$40)*$AH$40)*1.25)-((((C49/100)*$AJ$40)*$AN$40)*$AH$40)+((((C49/100)*$AJ$41)*$AH$41)),IF(Calculator!$O$6="SINGLESILVERANOD",SUM((((C49/100)*$AJ$40)*$AH$40))+(((((C49/100)*$AJ$40)*$AN$40)*$AH$40)*1.4)-((((C49/100)*$AJ$40)*$AN$40)*$AH$40)+((((C49/100)*$AJ$41)*$AH$41)),IF(Calculator!$O$6="SINGLEANOD",SUM((((C49/100)*$AJ$40)*$AH$40))+(((((C49/100)*$AJ$40)*$AN$40)*$AH$40)*1.65)-((((C49/100)*$AJ$40)*$AN$40)*$AH$40)+((((C49/100)*$AJ$41)*$AH$41)),IF(Calculator!$O$6="DUALBASE",SUM((((C49/100)*$AJ$40)*$AH$40))+(((((C49/100)*$AJ$40)*$AN$40)*$AH$40)*1.030011)-((((C49/100)*$AJ$40)*$AN$40)*$AH$40)+((((C49/100)*$AJ$41)*$AH$41)),IF(Calculator!$O$6="DUALELEMENTS",SUM((((C49/100)*$AJ$40)*$AH$40))+(((((C49/100)*$AJ$40)*$AN$40)*$AH$40)*1.438569)-((((C49/100)*$AJ$40)*$AN$40)*$AH$40)+((((C49/100)*$AJ$41)*$AH$41)),IF(Calculator!$O$6="DUALSPECTRUM",SUM((((C49/100)*$AJ$40)*$AH$40))+(((((C49/100)*$AJ$40)*$AN$40)*$AH$40)*1.438569)-((((C49/100)*$AJ$40)*$AN$40)*$AH$40)+((((C49/100)*$AJ$41)*$AH$41)),IF(Calculator!$O$6="DUALHOMESTEAD",SUM((((C49/100)*$AJ$40)*$AH$40))+(((((C49/100)*$AJ$40)*$AN$40)*$AH$40)*1.438569)-((((C49/100)*$AJ$40)*$AN$40)*$AH$40)+((((C49/100)*$AJ$41)*$AH$41)),IF(Calculator!$O$6="DUALBAND A",SUM((((C49/100)*$AJ$40)*$AH$40))+(((((C49/100)*$AJ$40)*$AN$40)*$AH$40)*1.507051)-((((C49/100)*$AJ$40)*$AN$40)*$AH$40)+((((C49/100)*$AJ$41)*$AH$41)),IF(Calculator!$O$6="DUALBAND B",SUM((((C49/100)*$AJ$40)*$AH$40))+(((((C49/100)*$AJ$40)*$AN$40)*$AH$40)*1.57551)-((((C49/100)*$AJ$40)*$AN$40)*$AH$40)+((((C49/100)*$AJ$41)*$AH$41)),IF(Calculator!$O$6="DUALBAND C",SUM((((C49/100)*$AJ$40)*$AH$40))+(((((C49/100)*$AJ$40)*$AN$40)*$AH$40)*1.644088)-((((C49/100)*$AJ$40)*$AN$40)*$AH$40)+((((C49/100)*$AJ$41)*$AH$41)),IF(Calculator!$O$6="DUALBAND D",SUM((((C49/100)*$AJ$40)*$AH$40))+(((((C49/100)*$AJ$40)*$AN$40)*$AH$40)*1.712549)-((((C49/100)*$AJ$40)*$AN$40)*$AH$40)+((((C49/100)*$AJ$41)*$AH$41)),IF(Calculator!$O$6="DUALURBANE",SUM((((C49/100)*$AJ$40)*$AH$40))+(((((C49/100)*$AJ$40)*$AN$40)*$AH$40)*1.712549)-((((C49/100)*$AJ$40)*$AN$40)*$AH$40)+((((C49/100)*$AJ$41)*$AH$41)),IF(Calculator!$O$6="DUALSILVERANOD",SUM((((C49/100)*$AJ$40)*$AH$40))+(((((C49/100)*$AJ$40)*$AN$40)*$AH$40)*1.918079)-((((C49/100)*$AJ$40)*$AN$40)*$AH$40)+((((C49/100)*$AJ$41)*$AH$41)),IF(Calculator!$O$6="DUALANOD",SUM((((C49/100)*$AJ$40)*$AH$40))+(((((C49/100)*$AJ$40)*$AN$40)*$AH$40)*2.260509)-((((C49/100)*$AJ$40)*$AN$40)*$AH$40)+((((C49/100)*$AJ$41)*$AH$41))))))))))))))))))))))))</f>
        <v>0</v>
      </c>
      <c r="S49" s="2">
        <f>IF(Calculator!$O$6="SINGLEBASE",SUM((((D49/100)*$AJ$40)*$AH$40))+((((D49/100)*$AJ$41)*$AH$41)),IF(Calculator!$O$6="SINGLEELEMENTS",SUM((((D49/100)*$AJ$40)*$AH$40))+(((((D49/100)*$AJ$40)*$AN$40)*$AH$40)*1.05)-((((D49/100)*$AJ$40)*$AN$40)*$AH$40)+((((D49/100)*$AJ$41)*$AH$41)),IF(Calculator!$O$6="SINGLESPECTRUM",SUM((((D49/100)*$AJ$40)*$AH$40))+(((((D49/100)*$AJ$40)*$AN$40)*$AH$40)*1.05)-((((D49/100)*$AJ$40)*$AN$40)*$AH$40)+((((D49/100)*$AJ$41)*$AH$41)),IF(Calculator!$O$6="SINGLEHOMESTEAD",SUM((((D49/100)*$AJ$40)*$AH$40))+(((((D49/100)*$AJ$40)*$AN$40)*$AH$40)*1.05)-((((D49/100)*$AJ$40)*$AN$40)*$AH$40)+((((D49/100)*$AJ$41)*$AH$41)),IF(Calculator!$O$6="SINGLEBAND A",SUM((((D49/100)*$AJ$40)*$AH$40))+(((((D49/100)*$AJ$40)*$AN$40)*$AH$40)*1.1)-((((D49/100)*$AJ$40)*$AN$40)*$AH$40)+((((D49/100)*$AJ$41)*$AH$41)),IF(Calculator!$O$6="SINGLEBAND B",SUM((((D49/100)*$AJ$40)*$AH$40))+(((((D49/100)*$AJ$40)*$AN$40)*$AH$40)*1.15)-((((D49/100)*$AJ$40)*$AN$40)*$AH$40)+((((D49/100)*$AJ$41)*$AH$41)),IF(Calculator!$O$6="SINGLEBAND C",SUM((((D49/100)*$AJ$40)*$AH$40))+(((((D49/100)*$AJ$40)*$AN$40)*$AH$40)*1.2)-((((D49/100)*$AJ$40)*$AN$40)*$AH$40)+((((D49/100)*$AJ$41)*$AH$41)),IF(Calculator!$O$6="SINGLEBAND D",SUM((((D49/100)*$AJ$40)*$AH$40))+(((((D49/100)*$AJ$40)*$AN$40)*$AH$40)*1.25)-((((D49/100)*$AJ$40)*$AN$40)*$AH$40)+((((D49/100)*$AJ$41)*$AH$41)),IF(Calculator!$O$6="SINGLEURBANE",SUM((((D49/100)*$AJ$40)*$AH$40))+(((((D49/100)*$AJ$40)*$AN$40)*$AH$40)*1.25)-((((D49/100)*$AJ$40)*$AN$40)*$AH$40)+((((D49/100)*$AJ$41)*$AH$41)),IF(Calculator!$O$6="SINGLESILVERANOD",SUM((((D49/100)*$AJ$40)*$AH$40))+(((((D49/100)*$AJ$40)*$AN$40)*$AH$40)*1.4)-((((D49/100)*$AJ$40)*$AN$40)*$AH$40)+((((D49/100)*$AJ$41)*$AH$41)),IF(Calculator!$O$6="SINGLEANOD",SUM((((D49/100)*$AJ$40)*$AH$40))+(((((D49/100)*$AJ$40)*$AN$40)*$AH$40)*1.65)-((((D49/100)*$AJ$40)*$AN$40)*$AH$40)+((((D49/100)*$AJ$41)*$AH$41)),IF(Calculator!$O$6="DUALBASE",SUM((((D49/100)*$AJ$40)*$AH$40))+(((((D49/100)*$AJ$40)*$AN$40)*$AH$40)*1.030011)-((((D49/100)*$AJ$40)*$AN$40)*$AH$40)+((((D49/100)*$AJ$41)*$AH$41)),IF(Calculator!$O$6="DUALELEMENTS",SUM((((D49/100)*$AJ$40)*$AH$40))+(((((D49/100)*$AJ$40)*$AN$40)*$AH$40)*1.438569)-((((D49/100)*$AJ$40)*$AN$40)*$AH$40)+((((D49/100)*$AJ$41)*$AH$41)),IF(Calculator!$O$6="DUALSPECTRUM",SUM((((D49/100)*$AJ$40)*$AH$40))+(((((D49/100)*$AJ$40)*$AN$40)*$AH$40)*1.438569)-((((D49/100)*$AJ$40)*$AN$40)*$AH$40)+((((D49/100)*$AJ$41)*$AH$41)),IF(Calculator!$O$6="DUALHOMESTEAD",SUM((((D49/100)*$AJ$40)*$AH$40))+(((((D49/100)*$AJ$40)*$AN$40)*$AH$40)*1.438569)-((((D49/100)*$AJ$40)*$AN$40)*$AH$40)+((((D49/100)*$AJ$41)*$AH$41)),IF(Calculator!$O$6="DUALBAND A",SUM((((D49/100)*$AJ$40)*$AH$40))+(((((D49/100)*$AJ$40)*$AN$40)*$AH$40)*1.507051)-((((D49/100)*$AJ$40)*$AN$40)*$AH$40)+((((D49/100)*$AJ$41)*$AH$41)),IF(Calculator!$O$6="DUALBAND B",SUM((((D49/100)*$AJ$40)*$AH$40))+(((((D49/100)*$AJ$40)*$AN$40)*$AH$40)*1.57551)-((((D49/100)*$AJ$40)*$AN$40)*$AH$40)+((((D49/100)*$AJ$41)*$AH$41)),IF(Calculator!$O$6="DUALBAND C",SUM((((D49/100)*$AJ$40)*$AH$40))+(((((D49/100)*$AJ$40)*$AN$40)*$AH$40)*1.644088)-((((D49/100)*$AJ$40)*$AN$40)*$AH$40)+((((D49/100)*$AJ$41)*$AH$41)),IF(Calculator!$O$6="DUALBAND D",SUM((((D49/100)*$AJ$40)*$AH$40))+(((((D49/100)*$AJ$40)*$AN$40)*$AH$40)*1.712549)-((((D49/100)*$AJ$40)*$AN$40)*$AH$40)+((((D49/100)*$AJ$41)*$AH$41)),IF(Calculator!$O$6="DUALURBANE",SUM((((D49/100)*$AJ$40)*$AH$40))+(((((D49/100)*$AJ$40)*$AN$40)*$AH$40)*1.712549)-((((D49/100)*$AJ$40)*$AN$40)*$AH$40)+((((D49/100)*$AJ$41)*$AH$41)),IF(Calculator!$O$6="DUALSILVERANOD",SUM((((D49/100)*$AJ$40)*$AH$40))+(((((D49/100)*$AJ$40)*$AN$40)*$AH$40)*1.918079)-((((D49/100)*$AJ$40)*$AN$40)*$AH$40)+((((D49/100)*$AJ$41)*$AH$41)),IF(Calculator!$O$6="DUALANOD",SUM((((D49/100)*$AJ$40)*$AH$40))+(((((D49/100)*$AJ$40)*$AN$40)*$AH$40)*2.260509)-((((D49/100)*$AJ$40)*$AN$40)*$AH$40)+((((D49/100)*$AJ$41)*$AH$41))))))))))))))))))))))))</f>
        <v>0</v>
      </c>
      <c r="T49" s="2">
        <f>IF(Calculator!$O$6="SINGLEBASE",SUM((((E49/100)*$AJ$40)*$AH$40))+((((E49/100)*$AJ$41)*$AH$41)),IF(Calculator!$O$6="SINGLEELEMENTS",SUM((((E49/100)*$AJ$40)*$AH$40))+(((((E49/100)*$AJ$40)*$AN$40)*$AH$40)*1.05)-((((E49/100)*$AJ$40)*$AN$40)*$AH$40)+((((E49/100)*$AJ$41)*$AH$41)),IF(Calculator!$O$6="SINGLESPECTRUM",SUM((((E49/100)*$AJ$40)*$AH$40))+(((((E49/100)*$AJ$40)*$AN$40)*$AH$40)*1.05)-((((E49/100)*$AJ$40)*$AN$40)*$AH$40)+((((E49/100)*$AJ$41)*$AH$41)),IF(Calculator!$O$6="SINGLEHOMESTEAD",SUM((((E49/100)*$AJ$40)*$AH$40))+(((((E49/100)*$AJ$40)*$AN$40)*$AH$40)*1.05)-((((E49/100)*$AJ$40)*$AN$40)*$AH$40)+((((E49/100)*$AJ$41)*$AH$41)),IF(Calculator!$O$6="SINGLEBAND A",SUM((((E49/100)*$AJ$40)*$AH$40))+(((((E49/100)*$AJ$40)*$AN$40)*$AH$40)*1.1)-((((E49/100)*$AJ$40)*$AN$40)*$AH$40)+((((E49/100)*$AJ$41)*$AH$41)),IF(Calculator!$O$6="SINGLEBAND B",SUM((((E49/100)*$AJ$40)*$AH$40))+(((((E49/100)*$AJ$40)*$AN$40)*$AH$40)*1.15)-((((E49/100)*$AJ$40)*$AN$40)*$AH$40)+((((E49/100)*$AJ$41)*$AH$41)),IF(Calculator!$O$6="SINGLEBAND C",SUM((((E49/100)*$AJ$40)*$AH$40))+(((((E49/100)*$AJ$40)*$AN$40)*$AH$40)*1.2)-((((E49/100)*$AJ$40)*$AN$40)*$AH$40)+((((E49/100)*$AJ$41)*$AH$41)),IF(Calculator!$O$6="SINGLEBAND D",SUM((((E49/100)*$AJ$40)*$AH$40))+(((((E49/100)*$AJ$40)*$AN$40)*$AH$40)*1.25)-((((E49/100)*$AJ$40)*$AN$40)*$AH$40)+((((E49/100)*$AJ$41)*$AH$41)),IF(Calculator!$O$6="SINGLEURBANE",SUM((((E49/100)*$AJ$40)*$AH$40))+(((((E49/100)*$AJ$40)*$AN$40)*$AH$40)*1.25)-((((E49/100)*$AJ$40)*$AN$40)*$AH$40)+((((E49/100)*$AJ$41)*$AH$41)),IF(Calculator!$O$6="SINGLESILVERANOD",SUM((((E49/100)*$AJ$40)*$AH$40))+(((((E49/100)*$AJ$40)*$AN$40)*$AH$40)*1.4)-((((E49/100)*$AJ$40)*$AN$40)*$AH$40)+((((E49/100)*$AJ$41)*$AH$41)),IF(Calculator!$O$6="SINGLEANOD",SUM((((E49/100)*$AJ$40)*$AH$40))+(((((E49/100)*$AJ$40)*$AN$40)*$AH$40)*1.65)-((((E49/100)*$AJ$40)*$AN$40)*$AH$40)+((((E49/100)*$AJ$41)*$AH$41)),IF(Calculator!$O$6="DUALBASE",SUM((((E49/100)*$AJ$40)*$AH$40))+(((((E49/100)*$AJ$40)*$AN$40)*$AH$40)*1.030011)-((((E49/100)*$AJ$40)*$AN$40)*$AH$40)+((((E49/100)*$AJ$41)*$AH$41)),IF(Calculator!$O$6="DUALELEMENTS",SUM((((E49/100)*$AJ$40)*$AH$40))+(((((E49/100)*$AJ$40)*$AN$40)*$AH$40)*1.438569)-((((E49/100)*$AJ$40)*$AN$40)*$AH$40)+((((E49/100)*$AJ$41)*$AH$41)),IF(Calculator!$O$6="DUALSPECTRUM",SUM((((E49/100)*$AJ$40)*$AH$40))+(((((E49/100)*$AJ$40)*$AN$40)*$AH$40)*1.438569)-((((E49/100)*$AJ$40)*$AN$40)*$AH$40)+((((E49/100)*$AJ$41)*$AH$41)),IF(Calculator!$O$6="DUALHOMESTEAD",SUM((((E49/100)*$AJ$40)*$AH$40))+(((((E49/100)*$AJ$40)*$AN$40)*$AH$40)*1.438569)-((((E49/100)*$AJ$40)*$AN$40)*$AH$40)+((((E49/100)*$AJ$41)*$AH$41)),IF(Calculator!$O$6="DUALBAND A",SUM((((E49/100)*$AJ$40)*$AH$40))+(((((E49/100)*$AJ$40)*$AN$40)*$AH$40)*1.507051)-((((E49/100)*$AJ$40)*$AN$40)*$AH$40)+((((E49/100)*$AJ$41)*$AH$41)),IF(Calculator!$O$6="DUALBAND B",SUM((((E49/100)*$AJ$40)*$AH$40))+(((((E49/100)*$AJ$40)*$AN$40)*$AH$40)*1.57551)-((((E49/100)*$AJ$40)*$AN$40)*$AH$40)+((((E49/100)*$AJ$41)*$AH$41)),IF(Calculator!$O$6="DUALBAND C",SUM((((E49/100)*$AJ$40)*$AH$40))+(((((E49/100)*$AJ$40)*$AN$40)*$AH$40)*1.644088)-((((E49/100)*$AJ$40)*$AN$40)*$AH$40)+((((E49/100)*$AJ$41)*$AH$41)),IF(Calculator!$O$6="DUALBAND D",SUM((((E49/100)*$AJ$40)*$AH$40))+(((((E49/100)*$AJ$40)*$AN$40)*$AH$40)*1.712549)-((((E49/100)*$AJ$40)*$AN$40)*$AH$40)+((((E49/100)*$AJ$41)*$AH$41)),IF(Calculator!$O$6="DUALURBANE",SUM((((E49/100)*$AJ$40)*$AH$40))+(((((E49/100)*$AJ$40)*$AN$40)*$AH$40)*1.712549)-((((E49/100)*$AJ$40)*$AN$40)*$AH$40)+((((E49/100)*$AJ$41)*$AH$41)),IF(Calculator!$O$6="DUALSILVERANOD",SUM((((E49/100)*$AJ$40)*$AH$40))+(((((E49/100)*$AJ$40)*$AN$40)*$AH$40)*1.918079)-((((E49/100)*$AJ$40)*$AN$40)*$AH$40)+((((E49/100)*$AJ$41)*$AH$41)),IF(Calculator!$O$6="DUALANOD",SUM((((E49/100)*$AJ$40)*$AH$40))+(((((E49/100)*$AJ$40)*$AN$40)*$AH$40)*2.260509)-((((E49/100)*$AJ$40)*$AN$40)*$AH$40)+((((E49/100)*$AJ$41)*$AH$41))))))))))))))))))))))))</f>
        <v>0</v>
      </c>
      <c r="U49" s="2">
        <f>IF(Calculator!$O$6="SINGLEBASE",SUM((((F49/100)*$AJ$40)*$AH$40))+((((F49/100)*$AJ$41)*$AH$41)),IF(Calculator!$O$6="SINGLEELEMENTS",SUM((((F49/100)*$AJ$40)*$AH$40))+(((((F49/100)*$AJ$40)*$AN$40)*$AH$40)*1.05)-((((F49/100)*$AJ$40)*$AN$40)*$AH$40)+((((F49/100)*$AJ$41)*$AH$41)),IF(Calculator!$O$6="SINGLESPECTRUM",SUM((((F49/100)*$AJ$40)*$AH$40))+(((((F49/100)*$AJ$40)*$AN$40)*$AH$40)*1.05)-((((F49/100)*$AJ$40)*$AN$40)*$AH$40)+((((F49/100)*$AJ$41)*$AH$41)),IF(Calculator!$O$6="SINGLEHOMESTEAD",SUM((((F49/100)*$AJ$40)*$AH$40))+(((((F49/100)*$AJ$40)*$AN$40)*$AH$40)*1.05)-((((F49/100)*$AJ$40)*$AN$40)*$AH$40)+((((F49/100)*$AJ$41)*$AH$41)),IF(Calculator!$O$6="SINGLEBAND A",SUM((((F49/100)*$AJ$40)*$AH$40))+(((((F49/100)*$AJ$40)*$AN$40)*$AH$40)*1.1)-((((F49/100)*$AJ$40)*$AN$40)*$AH$40)+((((F49/100)*$AJ$41)*$AH$41)),IF(Calculator!$O$6="SINGLEBAND B",SUM((((F49/100)*$AJ$40)*$AH$40))+(((((F49/100)*$AJ$40)*$AN$40)*$AH$40)*1.15)-((((F49/100)*$AJ$40)*$AN$40)*$AH$40)+((((F49/100)*$AJ$41)*$AH$41)),IF(Calculator!$O$6="SINGLEBAND C",SUM((((F49/100)*$AJ$40)*$AH$40))+(((((F49/100)*$AJ$40)*$AN$40)*$AH$40)*1.2)-((((F49/100)*$AJ$40)*$AN$40)*$AH$40)+((((F49/100)*$AJ$41)*$AH$41)),IF(Calculator!$O$6="SINGLEBAND D",SUM((((F49/100)*$AJ$40)*$AH$40))+(((((F49/100)*$AJ$40)*$AN$40)*$AH$40)*1.25)-((((F49/100)*$AJ$40)*$AN$40)*$AH$40)+((((F49/100)*$AJ$41)*$AH$41)),IF(Calculator!$O$6="SINGLEURBANE",SUM((((F49/100)*$AJ$40)*$AH$40))+(((((F49/100)*$AJ$40)*$AN$40)*$AH$40)*1.25)-((((F49/100)*$AJ$40)*$AN$40)*$AH$40)+((((F49/100)*$AJ$41)*$AH$41)),IF(Calculator!$O$6="SINGLESILVERANOD",SUM((((F49/100)*$AJ$40)*$AH$40))+(((((F49/100)*$AJ$40)*$AN$40)*$AH$40)*1.4)-((((F49/100)*$AJ$40)*$AN$40)*$AH$40)+((((F49/100)*$AJ$41)*$AH$41)),IF(Calculator!$O$6="SINGLEANOD",SUM((((F49/100)*$AJ$40)*$AH$40))+(((((F49/100)*$AJ$40)*$AN$40)*$AH$40)*1.65)-((((F49/100)*$AJ$40)*$AN$40)*$AH$40)+((((F49/100)*$AJ$41)*$AH$41)),IF(Calculator!$O$6="DUALBASE",SUM((((F49/100)*$AJ$40)*$AH$40))+(((((F49/100)*$AJ$40)*$AN$40)*$AH$40)*1.030011)-((((F49/100)*$AJ$40)*$AN$40)*$AH$40)+((((F49/100)*$AJ$41)*$AH$41)),IF(Calculator!$O$6="DUALELEMENTS",SUM((((F49/100)*$AJ$40)*$AH$40))+(((((F49/100)*$AJ$40)*$AN$40)*$AH$40)*1.438569)-((((F49/100)*$AJ$40)*$AN$40)*$AH$40)+((((F49/100)*$AJ$41)*$AH$41)),IF(Calculator!$O$6="DUALSPECTRUM",SUM((((F49/100)*$AJ$40)*$AH$40))+(((((F49/100)*$AJ$40)*$AN$40)*$AH$40)*1.438569)-((((F49/100)*$AJ$40)*$AN$40)*$AH$40)+((((F49/100)*$AJ$41)*$AH$41)),IF(Calculator!$O$6="DUALHOMESTEAD",SUM((((F49/100)*$AJ$40)*$AH$40))+(((((F49/100)*$AJ$40)*$AN$40)*$AH$40)*1.438569)-((((F49/100)*$AJ$40)*$AN$40)*$AH$40)+((((F49/100)*$AJ$41)*$AH$41)),IF(Calculator!$O$6="DUALBAND A",SUM((((F49/100)*$AJ$40)*$AH$40))+(((((F49/100)*$AJ$40)*$AN$40)*$AH$40)*1.507051)-((((F49/100)*$AJ$40)*$AN$40)*$AH$40)+((((F49/100)*$AJ$41)*$AH$41)),IF(Calculator!$O$6="DUALBAND B",SUM((((F49/100)*$AJ$40)*$AH$40))+(((((F49/100)*$AJ$40)*$AN$40)*$AH$40)*1.57551)-((((F49/100)*$AJ$40)*$AN$40)*$AH$40)+((((F49/100)*$AJ$41)*$AH$41)),IF(Calculator!$O$6="DUALBAND C",SUM((((F49/100)*$AJ$40)*$AH$40))+(((((F49/100)*$AJ$40)*$AN$40)*$AH$40)*1.644088)-((((F49/100)*$AJ$40)*$AN$40)*$AH$40)+((((F49/100)*$AJ$41)*$AH$41)),IF(Calculator!$O$6="DUALBAND D",SUM((((F49/100)*$AJ$40)*$AH$40))+(((((F49/100)*$AJ$40)*$AN$40)*$AH$40)*1.712549)-((((F49/100)*$AJ$40)*$AN$40)*$AH$40)+((((F49/100)*$AJ$41)*$AH$41)),IF(Calculator!$O$6="DUALURBANE",SUM((((F49/100)*$AJ$40)*$AH$40))+(((((F49/100)*$AJ$40)*$AN$40)*$AH$40)*1.712549)-((((F49/100)*$AJ$40)*$AN$40)*$AH$40)+((((F49/100)*$AJ$41)*$AH$41)),IF(Calculator!$O$6="DUALSILVERANOD",SUM((((F49/100)*$AJ$40)*$AH$40))+(((((F49/100)*$AJ$40)*$AN$40)*$AH$40)*1.918079)-((((F49/100)*$AJ$40)*$AN$40)*$AH$40)+((((F49/100)*$AJ$41)*$AH$41)),IF(Calculator!$O$6="DUALANOD",SUM((((F49/100)*$AJ$40)*$AH$40))+(((((F49/100)*$AJ$40)*$AN$40)*$AH$40)*2.260509)-((((F49/100)*$AJ$40)*$AN$40)*$AH$40)+((((F49/100)*$AJ$41)*$AH$41))))))))))))))))))))))))</f>
        <v>0</v>
      </c>
      <c r="V49" s="2">
        <f>IF(Calculator!$O$6="SINGLEBASE",SUM((((G49/100)*$AJ$40)*$AH$40))+((((G49/100)*$AJ$41)*$AH$41)),IF(Calculator!$O$6="SINGLEELEMENTS",SUM((((G49/100)*$AJ$40)*$AH$40))+(((((G49/100)*$AJ$40)*$AN$40)*$AH$40)*1.05)-((((G49/100)*$AJ$40)*$AN$40)*$AH$40)+((((G49/100)*$AJ$41)*$AH$41)),IF(Calculator!$O$6="SINGLESPECTRUM",SUM((((G49/100)*$AJ$40)*$AH$40))+(((((G49/100)*$AJ$40)*$AN$40)*$AH$40)*1.05)-((((G49/100)*$AJ$40)*$AN$40)*$AH$40)+((((G49/100)*$AJ$41)*$AH$41)),IF(Calculator!$O$6="SINGLEHOMESTEAD",SUM((((G49/100)*$AJ$40)*$AH$40))+(((((G49/100)*$AJ$40)*$AN$40)*$AH$40)*1.05)-((((G49/100)*$AJ$40)*$AN$40)*$AH$40)+((((G49/100)*$AJ$41)*$AH$41)),IF(Calculator!$O$6="SINGLEBAND A",SUM((((G49/100)*$AJ$40)*$AH$40))+(((((G49/100)*$AJ$40)*$AN$40)*$AH$40)*1.1)-((((G49/100)*$AJ$40)*$AN$40)*$AH$40)+((((G49/100)*$AJ$41)*$AH$41)),IF(Calculator!$O$6="SINGLEBAND B",SUM((((G49/100)*$AJ$40)*$AH$40))+(((((G49/100)*$AJ$40)*$AN$40)*$AH$40)*1.15)-((((G49/100)*$AJ$40)*$AN$40)*$AH$40)+((((G49/100)*$AJ$41)*$AH$41)),IF(Calculator!$O$6="SINGLEBAND C",SUM((((G49/100)*$AJ$40)*$AH$40))+(((((G49/100)*$AJ$40)*$AN$40)*$AH$40)*1.2)-((((G49/100)*$AJ$40)*$AN$40)*$AH$40)+((((G49/100)*$AJ$41)*$AH$41)),IF(Calculator!$O$6="SINGLEBAND D",SUM((((G49/100)*$AJ$40)*$AH$40))+(((((G49/100)*$AJ$40)*$AN$40)*$AH$40)*1.25)-((((G49/100)*$AJ$40)*$AN$40)*$AH$40)+((((G49/100)*$AJ$41)*$AH$41)),IF(Calculator!$O$6="SINGLEURBANE",SUM((((G49/100)*$AJ$40)*$AH$40))+(((((G49/100)*$AJ$40)*$AN$40)*$AH$40)*1.25)-((((G49/100)*$AJ$40)*$AN$40)*$AH$40)+((((G49/100)*$AJ$41)*$AH$41)),IF(Calculator!$O$6="SINGLESILVERANOD",SUM((((G49/100)*$AJ$40)*$AH$40))+(((((G49/100)*$AJ$40)*$AN$40)*$AH$40)*1.4)-((((G49/100)*$AJ$40)*$AN$40)*$AH$40)+((((G49/100)*$AJ$41)*$AH$41)),IF(Calculator!$O$6="SINGLEANOD",SUM((((G49/100)*$AJ$40)*$AH$40))+(((((G49/100)*$AJ$40)*$AN$40)*$AH$40)*1.65)-((((G49/100)*$AJ$40)*$AN$40)*$AH$40)+((((G49/100)*$AJ$41)*$AH$41)),IF(Calculator!$O$6="DUALBASE",SUM((((G49/100)*$AJ$40)*$AH$40))+(((((G49/100)*$AJ$40)*$AN$40)*$AH$40)*1.030011)-((((G49/100)*$AJ$40)*$AN$40)*$AH$40)+((((G49/100)*$AJ$41)*$AH$41)),IF(Calculator!$O$6="DUALELEMENTS",SUM((((G49/100)*$AJ$40)*$AH$40))+(((((G49/100)*$AJ$40)*$AN$40)*$AH$40)*1.438569)-((((G49/100)*$AJ$40)*$AN$40)*$AH$40)+((((G49/100)*$AJ$41)*$AH$41)),IF(Calculator!$O$6="DUALSPECTRUM",SUM((((G49/100)*$AJ$40)*$AH$40))+(((((G49/100)*$AJ$40)*$AN$40)*$AH$40)*1.438569)-((((G49/100)*$AJ$40)*$AN$40)*$AH$40)+((((G49/100)*$AJ$41)*$AH$41)),IF(Calculator!$O$6="DUALHOMESTEAD",SUM((((G49/100)*$AJ$40)*$AH$40))+(((((G49/100)*$AJ$40)*$AN$40)*$AH$40)*1.438569)-((((G49/100)*$AJ$40)*$AN$40)*$AH$40)+((((G49/100)*$AJ$41)*$AH$41)),IF(Calculator!$O$6="DUALBAND A",SUM((((G49/100)*$AJ$40)*$AH$40))+(((((G49/100)*$AJ$40)*$AN$40)*$AH$40)*1.507051)-((((G49/100)*$AJ$40)*$AN$40)*$AH$40)+((((G49/100)*$AJ$41)*$AH$41)),IF(Calculator!$O$6="DUALBAND B",SUM((((G49/100)*$AJ$40)*$AH$40))+(((((G49/100)*$AJ$40)*$AN$40)*$AH$40)*1.57551)-((((G49/100)*$AJ$40)*$AN$40)*$AH$40)+((((G49/100)*$AJ$41)*$AH$41)),IF(Calculator!$O$6="DUALBAND C",SUM((((G49/100)*$AJ$40)*$AH$40))+(((((G49/100)*$AJ$40)*$AN$40)*$AH$40)*1.644088)-((((G49/100)*$AJ$40)*$AN$40)*$AH$40)+((((G49/100)*$AJ$41)*$AH$41)),IF(Calculator!$O$6="DUALBAND D",SUM((((G49/100)*$AJ$40)*$AH$40))+(((((G49/100)*$AJ$40)*$AN$40)*$AH$40)*1.712549)-((((G49/100)*$AJ$40)*$AN$40)*$AH$40)+((((G49/100)*$AJ$41)*$AH$41)),IF(Calculator!$O$6="DUALURBANE",SUM((((G49/100)*$AJ$40)*$AH$40))+(((((G49/100)*$AJ$40)*$AN$40)*$AH$40)*1.712549)-((((G49/100)*$AJ$40)*$AN$40)*$AH$40)+((((G49/100)*$AJ$41)*$AH$41)),IF(Calculator!$O$6="DUALSILVERANOD",SUM((((G49/100)*$AJ$40)*$AH$40))+(((((G49/100)*$AJ$40)*$AN$40)*$AH$40)*1.918079)-((((G49/100)*$AJ$40)*$AN$40)*$AH$40)+((((G49/100)*$AJ$41)*$AH$41)),IF(Calculator!$O$6="DUALANOD",SUM((((G49/100)*$AJ$40)*$AH$40))+(((((G49/100)*$AJ$40)*$AN$40)*$AH$40)*2.260509)-((((G49/100)*$AJ$40)*$AN$40)*$AH$40)+((((G49/100)*$AJ$41)*$AH$41))))))))))))))))))))))))</f>
        <v>0</v>
      </c>
      <c r="W49" s="2">
        <f>IF(Calculator!$O$6="SINGLEBASE",SUM((((H49/100)*$AJ$40)*$AH$40))+((((H49/100)*$AJ$41)*$AH$41)),IF(Calculator!$O$6="SINGLEELEMENTS",SUM((((H49/100)*$AJ$40)*$AH$40))+(((((H49/100)*$AJ$40)*$AN$40)*$AH$40)*1.05)-((((H49/100)*$AJ$40)*$AN$40)*$AH$40)+((((H49/100)*$AJ$41)*$AH$41)),IF(Calculator!$O$6="SINGLESPECTRUM",SUM((((H49/100)*$AJ$40)*$AH$40))+(((((H49/100)*$AJ$40)*$AN$40)*$AH$40)*1.05)-((((H49/100)*$AJ$40)*$AN$40)*$AH$40)+((((H49/100)*$AJ$41)*$AH$41)),IF(Calculator!$O$6="SINGLEHOMESTEAD",SUM((((H49/100)*$AJ$40)*$AH$40))+(((((H49/100)*$AJ$40)*$AN$40)*$AH$40)*1.05)-((((H49/100)*$AJ$40)*$AN$40)*$AH$40)+((((H49/100)*$AJ$41)*$AH$41)),IF(Calculator!$O$6="SINGLEBAND A",SUM((((H49/100)*$AJ$40)*$AH$40))+(((((H49/100)*$AJ$40)*$AN$40)*$AH$40)*1.1)-((((H49/100)*$AJ$40)*$AN$40)*$AH$40)+((((H49/100)*$AJ$41)*$AH$41)),IF(Calculator!$O$6="SINGLEBAND B",SUM((((H49/100)*$AJ$40)*$AH$40))+(((((H49/100)*$AJ$40)*$AN$40)*$AH$40)*1.15)-((((H49/100)*$AJ$40)*$AN$40)*$AH$40)+((((H49/100)*$AJ$41)*$AH$41)),IF(Calculator!$O$6="SINGLEBAND C",SUM((((H49/100)*$AJ$40)*$AH$40))+(((((H49/100)*$AJ$40)*$AN$40)*$AH$40)*1.2)-((((H49/100)*$AJ$40)*$AN$40)*$AH$40)+((((H49/100)*$AJ$41)*$AH$41)),IF(Calculator!$O$6="SINGLEBAND D",SUM((((H49/100)*$AJ$40)*$AH$40))+(((((H49/100)*$AJ$40)*$AN$40)*$AH$40)*1.25)-((((H49/100)*$AJ$40)*$AN$40)*$AH$40)+((((H49/100)*$AJ$41)*$AH$41)),IF(Calculator!$O$6="SINGLEURBANE",SUM((((H49/100)*$AJ$40)*$AH$40))+(((((H49/100)*$AJ$40)*$AN$40)*$AH$40)*1.25)-((((H49/100)*$AJ$40)*$AN$40)*$AH$40)+((((H49/100)*$AJ$41)*$AH$41)),IF(Calculator!$O$6="SINGLESILVERANOD",SUM((((H49/100)*$AJ$40)*$AH$40))+(((((H49/100)*$AJ$40)*$AN$40)*$AH$40)*1.4)-((((H49/100)*$AJ$40)*$AN$40)*$AH$40)+((((H49/100)*$AJ$41)*$AH$41)),IF(Calculator!$O$6="SINGLEANOD",SUM((((H49/100)*$AJ$40)*$AH$40))+(((((H49/100)*$AJ$40)*$AN$40)*$AH$40)*1.65)-((((H49/100)*$AJ$40)*$AN$40)*$AH$40)+((((H49/100)*$AJ$41)*$AH$41)),IF(Calculator!$O$6="DUALBASE",SUM((((H49/100)*$AJ$40)*$AH$40))+(((((H49/100)*$AJ$40)*$AN$40)*$AH$40)*1.030011)-((((H49/100)*$AJ$40)*$AN$40)*$AH$40)+((((H49/100)*$AJ$41)*$AH$41)),IF(Calculator!$O$6="DUALELEMENTS",SUM((((H49/100)*$AJ$40)*$AH$40))+(((((H49/100)*$AJ$40)*$AN$40)*$AH$40)*1.438569)-((((H49/100)*$AJ$40)*$AN$40)*$AH$40)+((((H49/100)*$AJ$41)*$AH$41)),IF(Calculator!$O$6="DUALSPECTRUM",SUM((((H49/100)*$AJ$40)*$AH$40))+(((((H49/100)*$AJ$40)*$AN$40)*$AH$40)*1.438569)-((((H49/100)*$AJ$40)*$AN$40)*$AH$40)+((((H49/100)*$AJ$41)*$AH$41)),IF(Calculator!$O$6="DUALHOMESTEAD",SUM((((H49/100)*$AJ$40)*$AH$40))+(((((H49/100)*$AJ$40)*$AN$40)*$AH$40)*1.438569)-((((H49/100)*$AJ$40)*$AN$40)*$AH$40)+((((H49/100)*$AJ$41)*$AH$41)),IF(Calculator!$O$6="DUALBAND A",SUM((((H49/100)*$AJ$40)*$AH$40))+(((((H49/100)*$AJ$40)*$AN$40)*$AH$40)*1.507051)-((((H49/100)*$AJ$40)*$AN$40)*$AH$40)+((((H49/100)*$AJ$41)*$AH$41)),IF(Calculator!$O$6="DUALBAND B",SUM((((H49/100)*$AJ$40)*$AH$40))+(((((H49/100)*$AJ$40)*$AN$40)*$AH$40)*1.57551)-((((H49/100)*$AJ$40)*$AN$40)*$AH$40)+((((H49/100)*$AJ$41)*$AH$41)),IF(Calculator!$O$6="DUALBAND C",SUM((((H49/100)*$AJ$40)*$AH$40))+(((((H49/100)*$AJ$40)*$AN$40)*$AH$40)*1.644088)-((((H49/100)*$AJ$40)*$AN$40)*$AH$40)+((((H49/100)*$AJ$41)*$AH$41)),IF(Calculator!$O$6="DUALBAND D",SUM((((H49/100)*$AJ$40)*$AH$40))+(((((H49/100)*$AJ$40)*$AN$40)*$AH$40)*1.712549)-((((H49/100)*$AJ$40)*$AN$40)*$AH$40)+((((H49/100)*$AJ$41)*$AH$41)),IF(Calculator!$O$6="DUALURBANE",SUM((((H49/100)*$AJ$40)*$AH$40))+(((((H49/100)*$AJ$40)*$AN$40)*$AH$40)*1.712549)-((((H49/100)*$AJ$40)*$AN$40)*$AH$40)+((((H49/100)*$AJ$41)*$AH$41)),IF(Calculator!$O$6="DUALSILVERANOD",SUM((((H49/100)*$AJ$40)*$AH$40))+(((((H49/100)*$AJ$40)*$AN$40)*$AH$40)*1.918079)-((((H49/100)*$AJ$40)*$AN$40)*$AH$40)+((((H49/100)*$AJ$41)*$AH$41)),IF(Calculator!$O$6="DUALANOD",SUM((((H49/100)*$AJ$40)*$AH$40))+(((((H49/100)*$AJ$40)*$AN$40)*$AH$40)*2.260509)-((((H49/100)*$AJ$40)*$AN$40)*$AH$40)+((((H49/100)*$AJ$41)*$AH$41))))))))))))))))))))))))</f>
        <v>0</v>
      </c>
      <c r="X49" s="2">
        <f>IF(Calculator!$O$6="SINGLEBASE",SUM((((I49/100)*$AJ$40)*$AH$40))+((((I49/100)*$AJ$41)*$AH$41)),IF(Calculator!$O$6="SINGLEELEMENTS",SUM((((I49/100)*$AJ$40)*$AH$40))+(((((I49/100)*$AJ$40)*$AN$40)*$AH$40)*1.05)-((((I49/100)*$AJ$40)*$AN$40)*$AH$40)+((((I49/100)*$AJ$41)*$AH$41)),IF(Calculator!$O$6="SINGLESPECTRUM",SUM((((I49/100)*$AJ$40)*$AH$40))+(((((I49/100)*$AJ$40)*$AN$40)*$AH$40)*1.05)-((((I49/100)*$AJ$40)*$AN$40)*$AH$40)+((((I49/100)*$AJ$41)*$AH$41)),IF(Calculator!$O$6="SINGLEHOMESTEAD",SUM((((I49/100)*$AJ$40)*$AH$40))+(((((I49/100)*$AJ$40)*$AN$40)*$AH$40)*1.05)-((((I49/100)*$AJ$40)*$AN$40)*$AH$40)+((((I49/100)*$AJ$41)*$AH$41)),IF(Calculator!$O$6="SINGLEBAND A",SUM((((I49/100)*$AJ$40)*$AH$40))+(((((I49/100)*$AJ$40)*$AN$40)*$AH$40)*1.1)-((((I49/100)*$AJ$40)*$AN$40)*$AH$40)+((((I49/100)*$AJ$41)*$AH$41)),IF(Calculator!$O$6="SINGLEBAND B",SUM((((I49/100)*$AJ$40)*$AH$40))+(((((I49/100)*$AJ$40)*$AN$40)*$AH$40)*1.15)-((((I49/100)*$AJ$40)*$AN$40)*$AH$40)+((((I49/100)*$AJ$41)*$AH$41)),IF(Calculator!$O$6="SINGLEBAND C",SUM((((I49/100)*$AJ$40)*$AH$40))+(((((I49/100)*$AJ$40)*$AN$40)*$AH$40)*1.2)-((((I49/100)*$AJ$40)*$AN$40)*$AH$40)+((((I49/100)*$AJ$41)*$AH$41)),IF(Calculator!$O$6="SINGLEBAND D",SUM((((I49/100)*$AJ$40)*$AH$40))+(((((I49/100)*$AJ$40)*$AN$40)*$AH$40)*1.25)-((((I49/100)*$AJ$40)*$AN$40)*$AH$40)+((((I49/100)*$AJ$41)*$AH$41)),IF(Calculator!$O$6="SINGLEURBANE",SUM((((I49/100)*$AJ$40)*$AH$40))+(((((I49/100)*$AJ$40)*$AN$40)*$AH$40)*1.25)-((((I49/100)*$AJ$40)*$AN$40)*$AH$40)+((((I49/100)*$AJ$41)*$AH$41)),IF(Calculator!$O$6="SINGLESILVERANOD",SUM((((I49/100)*$AJ$40)*$AH$40))+(((((I49/100)*$AJ$40)*$AN$40)*$AH$40)*1.4)-((((I49/100)*$AJ$40)*$AN$40)*$AH$40)+((((I49/100)*$AJ$41)*$AH$41)),IF(Calculator!$O$6="SINGLEANOD",SUM((((I49/100)*$AJ$40)*$AH$40))+(((((I49/100)*$AJ$40)*$AN$40)*$AH$40)*1.65)-((((I49/100)*$AJ$40)*$AN$40)*$AH$40)+((((I49/100)*$AJ$41)*$AH$41)),IF(Calculator!$O$6="DUALBASE",SUM((((I49/100)*$AJ$40)*$AH$40))+(((((I49/100)*$AJ$40)*$AN$40)*$AH$40)*1.030011)-((((I49/100)*$AJ$40)*$AN$40)*$AH$40)+((((I49/100)*$AJ$41)*$AH$41)),IF(Calculator!$O$6="DUALELEMENTS",SUM((((I49/100)*$AJ$40)*$AH$40))+(((((I49/100)*$AJ$40)*$AN$40)*$AH$40)*1.438569)-((((I49/100)*$AJ$40)*$AN$40)*$AH$40)+((((I49/100)*$AJ$41)*$AH$41)),IF(Calculator!$O$6="DUALSPECTRUM",SUM((((I49/100)*$AJ$40)*$AH$40))+(((((I49/100)*$AJ$40)*$AN$40)*$AH$40)*1.438569)-((((I49/100)*$AJ$40)*$AN$40)*$AH$40)+((((I49/100)*$AJ$41)*$AH$41)),IF(Calculator!$O$6="DUALHOMESTEAD",SUM((((I49/100)*$AJ$40)*$AH$40))+(((((I49/100)*$AJ$40)*$AN$40)*$AH$40)*1.438569)-((((I49/100)*$AJ$40)*$AN$40)*$AH$40)+((((I49/100)*$AJ$41)*$AH$41)),IF(Calculator!$O$6="DUALBAND A",SUM((((I49/100)*$AJ$40)*$AH$40))+(((((I49/100)*$AJ$40)*$AN$40)*$AH$40)*1.507051)-((((I49/100)*$AJ$40)*$AN$40)*$AH$40)+((((I49/100)*$AJ$41)*$AH$41)),IF(Calculator!$O$6="DUALBAND B",SUM((((I49/100)*$AJ$40)*$AH$40))+(((((I49/100)*$AJ$40)*$AN$40)*$AH$40)*1.57551)-((((I49/100)*$AJ$40)*$AN$40)*$AH$40)+((((I49/100)*$AJ$41)*$AH$41)),IF(Calculator!$O$6="DUALBAND C",SUM((((I49/100)*$AJ$40)*$AH$40))+(((((I49/100)*$AJ$40)*$AN$40)*$AH$40)*1.644088)-((((I49/100)*$AJ$40)*$AN$40)*$AH$40)+((((I49/100)*$AJ$41)*$AH$41)),IF(Calculator!$O$6="DUALBAND D",SUM((((I49/100)*$AJ$40)*$AH$40))+(((((I49/100)*$AJ$40)*$AN$40)*$AH$40)*1.712549)-((((I49/100)*$AJ$40)*$AN$40)*$AH$40)+((((I49/100)*$AJ$41)*$AH$41)),IF(Calculator!$O$6="DUALURBANE",SUM((((I49/100)*$AJ$40)*$AH$40))+(((((I49/100)*$AJ$40)*$AN$40)*$AH$40)*1.712549)-((((I49/100)*$AJ$40)*$AN$40)*$AH$40)+((((I49/100)*$AJ$41)*$AH$41)),IF(Calculator!$O$6="DUALSILVERANOD",SUM((((I49/100)*$AJ$40)*$AH$40))+(((((I49/100)*$AJ$40)*$AN$40)*$AH$40)*1.918079)-((((I49/100)*$AJ$40)*$AN$40)*$AH$40)+((((I49/100)*$AJ$41)*$AH$41)),IF(Calculator!$O$6="DUALANOD",SUM((((I49/100)*$AJ$40)*$AH$40))+(((((I49/100)*$AJ$40)*$AN$40)*$AH$40)*2.260509)-((((I49/100)*$AJ$40)*$AN$40)*$AH$40)+((((I49/100)*$AJ$41)*$AH$41))))))))))))))))))))))))</f>
        <v>0</v>
      </c>
      <c r="Y49" s="2">
        <f>IF(Calculator!$O$6="SINGLEBASE",SUM((((J49/100)*$AJ$40)*$AH$40))+((((J49/100)*$AJ$41)*$AH$41)),IF(Calculator!$O$6="SINGLEELEMENTS",SUM((((J49/100)*$AJ$40)*$AH$40))+(((((J49/100)*$AJ$40)*$AN$40)*$AH$40)*1.05)-((((J49/100)*$AJ$40)*$AN$40)*$AH$40)+((((J49/100)*$AJ$41)*$AH$41)),IF(Calculator!$O$6="SINGLESPECTRUM",SUM((((J49/100)*$AJ$40)*$AH$40))+(((((J49/100)*$AJ$40)*$AN$40)*$AH$40)*1.05)-((((J49/100)*$AJ$40)*$AN$40)*$AH$40)+((((J49/100)*$AJ$41)*$AH$41)),IF(Calculator!$O$6="SINGLEHOMESTEAD",SUM((((J49/100)*$AJ$40)*$AH$40))+(((((J49/100)*$AJ$40)*$AN$40)*$AH$40)*1.05)-((((J49/100)*$AJ$40)*$AN$40)*$AH$40)+((((J49/100)*$AJ$41)*$AH$41)),IF(Calculator!$O$6="SINGLEBAND A",SUM((((J49/100)*$AJ$40)*$AH$40))+(((((J49/100)*$AJ$40)*$AN$40)*$AH$40)*1.1)-((((J49/100)*$AJ$40)*$AN$40)*$AH$40)+((((J49/100)*$AJ$41)*$AH$41)),IF(Calculator!$O$6="SINGLEBAND B",SUM((((J49/100)*$AJ$40)*$AH$40))+(((((J49/100)*$AJ$40)*$AN$40)*$AH$40)*1.15)-((((J49/100)*$AJ$40)*$AN$40)*$AH$40)+((((J49/100)*$AJ$41)*$AH$41)),IF(Calculator!$O$6="SINGLEBAND C",SUM((((J49/100)*$AJ$40)*$AH$40))+(((((J49/100)*$AJ$40)*$AN$40)*$AH$40)*1.2)-((((J49/100)*$AJ$40)*$AN$40)*$AH$40)+((((J49/100)*$AJ$41)*$AH$41)),IF(Calculator!$O$6="SINGLEBAND D",SUM((((J49/100)*$AJ$40)*$AH$40))+(((((J49/100)*$AJ$40)*$AN$40)*$AH$40)*1.25)-((((J49/100)*$AJ$40)*$AN$40)*$AH$40)+((((J49/100)*$AJ$41)*$AH$41)),IF(Calculator!$O$6="SINGLEURBANE",SUM((((J49/100)*$AJ$40)*$AH$40))+(((((J49/100)*$AJ$40)*$AN$40)*$AH$40)*1.25)-((((J49/100)*$AJ$40)*$AN$40)*$AH$40)+((((J49/100)*$AJ$41)*$AH$41)),IF(Calculator!$O$6="SINGLESILVERANOD",SUM((((J49/100)*$AJ$40)*$AH$40))+(((((J49/100)*$AJ$40)*$AN$40)*$AH$40)*1.4)-((((J49/100)*$AJ$40)*$AN$40)*$AH$40)+((((J49/100)*$AJ$41)*$AH$41)),IF(Calculator!$O$6="SINGLEANOD",SUM((((J49/100)*$AJ$40)*$AH$40))+(((((J49/100)*$AJ$40)*$AN$40)*$AH$40)*1.65)-((((J49/100)*$AJ$40)*$AN$40)*$AH$40)+((((J49/100)*$AJ$41)*$AH$41)),IF(Calculator!$O$6="DUALBASE",SUM((((J49/100)*$AJ$40)*$AH$40))+(((((J49/100)*$AJ$40)*$AN$40)*$AH$40)*1.030011)-((((J49/100)*$AJ$40)*$AN$40)*$AH$40)+((((J49/100)*$AJ$41)*$AH$41)),IF(Calculator!$O$6="DUALELEMENTS",SUM((((J49/100)*$AJ$40)*$AH$40))+(((((J49/100)*$AJ$40)*$AN$40)*$AH$40)*1.438569)-((((J49/100)*$AJ$40)*$AN$40)*$AH$40)+((((J49/100)*$AJ$41)*$AH$41)),IF(Calculator!$O$6="DUALSPECTRUM",SUM((((J49/100)*$AJ$40)*$AH$40))+(((((J49/100)*$AJ$40)*$AN$40)*$AH$40)*1.438569)-((((J49/100)*$AJ$40)*$AN$40)*$AH$40)+((((J49/100)*$AJ$41)*$AH$41)),IF(Calculator!$O$6="DUALHOMESTEAD",SUM((((J49/100)*$AJ$40)*$AH$40))+(((((J49/100)*$AJ$40)*$AN$40)*$AH$40)*1.438569)-((((J49/100)*$AJ$40)*$AN$40)*$AH$40)+((((J49/100)*$AJ$41)*$AH$41)),IF(Calculator!$O$6="DUALBAND A",SUM((((J49/100)*$AJ$40)*$AH$40))+(((((J49/100)*$AJ$40)*$AN$40)*$AH$40)*1.507051)-((((J49/100)*$AJ$40)*$AN$40)*$AH$40)+((((J49/100)*$AJ$41)*$AH$41)),IF(Calculator!$O$6="DUALBAND B",SUM((((J49/100)*$AJ$40)*$AH$40))+(((((J49/100)*$AJ$40)*$AN$40)*$AH$40)*1.57551)-((((J49/100)*$AJ$40)*$AN$40)*$AH$40)+((((J49/100)*$AJ$41)*$AH$41)),IF(Calculator!$O$6="DUALBAND C",SUM((((J49/100)*$AJ$40)*$AH$40))+(((((J49/100)*$AJ$40)*$AN$40)*$AH$40)*1.644088)-((((J49/100)*$AJ$40)*$AN$40)*$AH$40)+((((J49/100)*$AJ$41)*$AH$41)),IF(Calculator!$O$6="DUALBAND D",SUM((((J49/100)*$AJ$40)*$AH$40))+(((((J49/100)*$AJ$40)*$AN$40)*$AH$40)*1.712549)-((((J49/100)*$AJ$40)*$AN$40)*$AH$40)+((((J49/100)*$AJ$41)*$AH$41)),IF(Calculator!$O$6="DUALURBANE",SUM((((J49/100)*$AJ$40)*$AH$40))+(((((J49/100)*$AJ$40)*$AN$40)*$AH$40)*1.712549)-((((J49/100)*$AJ$40)*$AN$40)*$AH$40)+((((J49/100)*$AJ$41)*$AH$41)),IF(Calculator!$O$6="DUALSILVERANOD",SUM((((J49/100)*$AJ$40)*$AH$40))+(((((J49/100)*$AJ$40)*$AN$40)*$AH$40)*1.918079)-((((J49/100)*$AJ$40)*$AN$40)*$AH$40)+((((J49/100)*$AJ$41)*$AH$41)),IF(Calculator!$O$6="DUALANOD",SUM((((J49/100)*$AJ$40)*$AH$40))+(((((J49/100)*$AJ$40)*$AN$40)*$AH$40)*2.260509)-((((J49/100)*$AJ$40)*$AN$40)*$AH$40)+((((J49/100)*$AJ$41)*$AH$41))))))))))))))))))))))))</f>
        <v>0</v>
      </c>
      <c r="Z49" s="2">
        <f>IF(Calculator!$O$6="SINGLEBASE",SUM((((K49/100)*$AJ$40)*$AH$40))+((((K49/100)*$AJ$41)*$AH$41)),IF(Calculator!$O$6="SINGLEELEMENTS",SUM((((K49/100)*$AJ$40)*$AH$40))+(((((K49/100)*$AJ$40)*$AN$40)*$AH$40)*1.05)-((((K49/100)*$AJ$40)*$AN$40)*$AH$40)+((((K49/100)*$AJ$41)*$AH$41)),IF(Calculator!$O$6="SINGLESPECTRUM",SUM((((K49/100)*$AJ$40)*$AH$40))+(((((K49/100)*$AJ$40)*$AN$40)*$AH$40)*1.05)-((((K49/100)*$AJ$40)*$AN$40)*$AH$40)+((((K49/100)*$AJ$41)*$AH$41)),IF(Calculator!$O$6="SINGLEHOMESTEAD",SUM((((K49/100)*$AJ$40)*$AH$40))+(((((K49/100)*$AJ$40)*$AN$40)*$AH$40)*1.05)-((((K49/100)*$AJ$40)*$AN$40)*$AH$40)+((((K49/100)*$AJ$41)*$AH$41)),IF(Calculator!$O$6="SINGLEBAND A",SUM((((K49/100)*$AJ$40)*$AH$40))+(((((K49/100)*$AJ$40)*$AN$40)*$AH$40)*1.1)-((((K49/100)*$AJ$40)*$AN$40)*$AH$40)+((((K49/100)*$AJ$41)*$AH$41)),IF(Calculator!$O$6="SINGLEBAND B",SUM((((K49/100)*$AJ$40)*$AH$40))+(((((K49/100)*$AJ$40)*$AN$40)*$AH$40)*1.15)-((((K49/100)*$AJ$40)*$AN$40)*$AH$40)+((((K49/100)*$AJ$41)*$AH$41)),IF(Calculator!$O$6="SINGLEBAND C",SUM((((K49/100)*$AJ$40)*$AH$40))+(((((K49/100)*$AJ$40)*$AN$40)*$AH$40)*1.2)-((((K49/100)*$AJ$40)*$AN$40)*$AH$40)+((((K49/100)*$AJ$41)*$AH$41)),IF(Calculator!$O$6="SINGLEBAND D",SUM((((K49/100)*$AJ$40)*$AH$40))+(((((K49/100)*$AJ$40)*$AN$40)*$AH$40)*1.25)-((((K49/100)*$AJ$40)*$AN$40)*$AH$40)+((((K49/100)*$AJ$41)*$AH$41)),IF(Calculator!$O$6="SINGLEURBANE",SUM((((K49/100)*$AJ$40)*$AH$40))+(((((K49/100)*$AJ$40)*$AN$40)*$AH$40)*1.25)-((((K49/100)*$AJ$40)*$AN$40)*$AH$40)+((((K49/100)*$AJ$41)*$AH$41)),IF(Calculator!$O$6="SINGLESILVERANOD",SUM((((K49/100)*$AJ$40)*$AH$40))+(((((K49/100)*$AJ$40)*$AN$40)*$AH$40)*1.4)-((((K49/100)*$AJ$40)*$AN$40)*$AH$40)+((((K49/100)*$AJ$41)*$AH$41)),IF(Calculator!$O$6="SINGLEANOD",SUM((((K49/100)*$AJ$40)*$AH$40))+(((((K49/100)*$AJ$40)*$AN$40)*$AH$40)*1.65)-((((K49/100)*$AJ$40)*$AN$40)*$AH$40)+((((K49/100)*$AJ$41)*$AH$41)),IF(Calculator!$O$6="DUALBASE",SUM((((K49/100)*$AJ$40)*$AH$40))+(((((K49/100)*$AJ$40)*$AN$40)*$AH$40)*1.030011)-((((K49/100)*$AJ$40)*$AN$40)*$AH$40)+((((K49/100)*$AJ$41)*$AH$41)),IF(Calculator!$O$6="DUALELEMENTS",SUM((((K49/100)*$AJ$40)*$AH$40))+(((((K49/100)*$AJ$40)*$AN$40)*$AH$40)*1.438569)-((((K49/100)*$AJ$40)*$AN$40)*$AH$40)+((((K49/100)*$AJ$41)*$AH$41)),IF(Calculator!$O$6="DUALSPECTRUM",SUM((((K49/100)*$AJ$40)*$AH$40))+(((((K49/100)*$AJ$40)*$AN$40)*$AH$40)*1.438569)-((((K49/100)*$AJ$40)*$AN$40)*$AH$40)+((((K49/100)*$AJ$41)*$AH$41)),IF(Calculator!$O$6="DUALHOMESTEAD",SUM((((K49/100)*$AJ$40)*$AH$40))+(((((K49/100)*$AJ$40)*$AN$40)*$AH$40)*1.438569)-((((K49/100)*$AJ$40)*$AN$40)*$AH$40)+((((K49/100)*$AJ$41)*$AH$41)),IF(Calculator!$O$6="DUALBAND A",SUM((((K49/100)*$AJ$40)*$AH$40))+(((((K49/100)*$AJ$40)*$AN$40)*$AH$40)*1.507051)-((((K49/100)*$AJ$40)*$AN$40)*$AH$40)+((((K49/100)*$AJ$41)*$AH$41)),IF(Calculator!$O$6="DUALBAND B",SUM((((K49/100)*$AJ$40)*$AH$40))+(((((K49/100)*$AJ$40)*$AN$40)*$AH$40)*1.57551)-((((K49/100)*$AJ$40)*$AN$40)*$AH$40)+((((K49/100)*$AJ$41)*$AH$41)),IF(Calculator!$O$6="DUALBAND C",SUM((((K49/100)*$AJ$40)*$AH$40))+(((((K49/100)*$AJ$40)*$AN$40)*$AH$40)*1.644088)-((((K49/100)*$AJ$40)*$AN$40)*$AH$40)+((((K49/100)*$AJ$41)*$AH$41)),IF(Calculator!$O$6="DUALBAND D",SUM((((K49/100)*$AJ$40)*$AH$40))+(((((K49/100)*$AJ$40)*$AN$40)*$AH$40)*1.712549)-((((K49/100)*$AJ$40)*$AN$40)*$AH$40)+((((K49/100)*$AJ$41)*$AH$41)),IF(Calculator!$O$6="DUALURBANE",SUM((((K49/100)*$AJ$40)*$AH$40))+(((((K49/100)*$AJ$40)*$AN$40)*$AH$40)*1.712549)-((((K49/100)*$AJ$40)*$AN$40)*$AH$40)+((((K49/100)*$AJ$41)*$AH$41)),IF(Calculator!$O$6="DUALSILVERANOD",SUM((((K49/100)*$AJ$40)*$AH$40))+(((((K49/100)*$AJ$40)*$AN$40)*$AH$40)*1.918079)-((((K49/100)*$AJ$40)*$AN$40)*$AH$40)+((((K49/100)*$AJ$41)*$AH$41)),IF(Calculator!$O$6="DUALANOD",SUM((((K49/100)*$AJ$40)*$AH$40))+(((((K49/100)*$AJ$40)*$AN$40)*$AH$40)*2.260509)-((((K49/100)*$AJ$40)*$AN$40)*$AH$40)+((((K49/100)*$AJ$41)*$AH$41))))))))))))))))))))))))</f>
        <v>0</v>
      </c>
      <c r="AA49" s="2">
        <f>IF(Calculator!$O$6="SINGLEBASE",SUM((((L49/100)*$AJ$40)*$AH$40))+((((L49/100)*$AJ$41)*$AH$41)),IF(Calculator!$O$6="SINGLEELEMENTS",SUM((((L49/100)*$AJ$40)*$AH$40))+(((((L49/100)*$AJ$40)*$AN$40)*$AH$40)*1.05)-((((L49/100)*$AJ$40)*$AN$40)*$AH$40)+((((L49/100)*$AJ$41)*$AH$41)),IF(Calculator!$O$6="SINGLESPECTRUM",SUM((((L49/100)*$AJ$40)*$AH$40))+(((((L49/100)*$AJ$40)*$AN$40)*$AH$40)*1.05)-((((L49/100)*$AJ$40)*$AN$40)*$AH$40)+((((L49/100)*$AJ$41)*$AH$41)),IF(Calculator!$O$6="SINGLEHOMESTEAD",SUM((((L49/100)*$AJ$40)*$AH$40))+(((((L49/100)*$AJ$40)*$AN$40)*$AH$40)*1.05)-((((L49/100)*$AJ$40)*$AN$40)*$AH$40)+((((L49/100)*$AJ$41)*$AH$41)),IF(Calculator!$O$6="SINGLEBAND A",SUM((((L49/100)*$AJ$40)*$AH$40))+(((((L49/100)*$AJ$40)*$AN$40)*$AH$40)*1.1)-((((L49/100)*$AJ$40)*$AN$40)*$AH$40)+((((L49/100)*$AJ$41)*$AH$41)),IF(Calculator!$O$6="SINGLEBAND B",SUM((((L49/100)*$AJ$40)*$AH$40))+(((((L49/100)*$AJ$40)*$AN$40)*$AH$40)*1.15)-((((L49/100)*$AJ$40)*$AN$40)*$AH$40)+((((L49/100)*$AJ$41)*$AH$41)),IF(Calculator!$O$6="SINGLEBAND C",SUM((((L49/100)*$AJ$40)*$AH$40))+(((((L49/100)*$AJ$40)*$AN$40)*$AH$40)*1.2)-((((L49/100)*$AJ$40)*$AN$40)*$AH$40)+((((L49/100)*$AJ$41)*$AH$41)),IF(Calculator!$O$6="SINGLEBAND D",SUM((((L49/100)*$AJ$40)*$AH$40))+(((((L49/100)*$AJ$40)*$AN$40)*$AH$40)*1.25)-((((L49/100)*$AJ$40)*$AN$40)*$AH$40)+((((L49/100)*$AJ$41)*$AH$41)),IF(Calculator!$O$6="SINGLEURBANE",SUM((((L49/100)*$AJ$40)*$AH$40))+(((((L49/100)*$AJ$40)*$AN$40)*$AH$40)*1.25)-((((L49/100)*$AJ$40)*$AN$40)*$AH$40)+((((L49/100)*$AJ$41)*$AH$41)),IF(Calculator!$O$6="SINGLESILVERANOD",SUM((((L49/100)*$AJ$40)*$AH$40))+(((((L49/100)*$AJ$40)*$AN$40)*$AH$40)*1.4)-((((L49/100)*$AJ$40)*$AN$40)*$AH$40)+((((L49/100)*$AJ$41)*$AH$41)),IF(Calculator!$O$6="SINGLEANOD",SUM((((L49/100)*$AJ$40)*$AH$40))+(((((L49/100)*$AJ$40)*$AN$40)*$AH$40)*1.65)-((((L49/100)*$AJ$40)*$AN$40)*$AH$40)+((((L49/100)*$AJ$41)*$AH$41)),IF(Calculator!$O$6="DUALBASE",SUM((((L49/100)*$AJ$40)*$AH$40))+(((((L49/100)*$AJ$40)*$AN$40)*$AH$40)*1.030011)-((((L49/100)*$AJ$40)*$AN$40)*$AH$40)+((((L49/100)*$AJ$41)*$AH$41)),IF(Calculator!$O$6="DUALELEMENTS",SUM((((L49/100)*$AJ$40)*$AH$40))+(((((L49/100)*$AJ$40)*$AN$40)*$AH$40)*1.438569)-((((L49/100)*$AJ$40)*$AN$40)*$AH$40)+((((L49/100)*$AJ$41)*$AH$41)),IF(Calculator!$O$6="DUALSPECTRUM",SUM((((L49/100)*$AJ$40)*$AH$40))+(((((L49/100)*$AJ$40)*$AN$40)*$AH$40)*1.438569)-((((L49/100)*$AJ$40)*$AN$40)*$AH$40)+((((L49/100)*$AJ$41)*$AH$41)),IF(Calculator!$O$6="DUALHOMESTEAD",SUM((((L49/100)*$AJ$40)*$AH$40))+(((((L49/100)*$AJ$40)*$AN$40)*$AH$40)*1.438569)-((((L49/100)*$AJ$40)*$AN$40)*$AH$40)+((((L49/100)*$AJ$41)*$AH$41)),IF(Calculator!$O$6="DUALBAND A",SUM((((L49/100)*$AJ$40)*$AH$40))+(((((L49/100)*$AJ$40)*$AN$40)*$AH$40)*1.507051)-((((L49/100)*$AJ$40)*$AN$40)*$AH$40)+((((L49/100)*$AJ$41)*$AH$41)),IF(Calculator!$O$6="DUALBAND B",SUM((((L49/100)*$AJ$40)*$AH$40))+(((((L49/100)*$AJ$40)*$AN$40)*$AH$40)*1.57551)-((((L49/100)*$AJ$40)*$AN$40)*$AH$40)+((((L49/100)*$AJ$41)*$AH$41)),IF(Calculator!$O$6="DUALBAND C",SUM((((L49/100)*$AJ$40)*$AH$40))+(((((L49/100)*$AJ$40)*$AN$40)*$AH$40)*1.644088)-((((L49/100)*$AJ$40)*$AN$40)*$AH$40)+((((L49/100)*$AJ$41)*$AH$41)),IF(Calculator!$O$6="DUALBAND D",SUM((((L49/100)*$AJ$40)*$AH$40))+(((((L49/100)*$AJ$40)*$AN$40)*$AH$40)*1.712549)-((((L49/100)*$AJ$40)*$AN$40)*$AH$40)+((((L49/100)*$AJ$41)*$AH$41)),IF(Calculator!$O$6="DUALURBANE",SUM((((L49/100)*$AJ$40)*$AH$40))+(((((L49/100)*$AJ$40)*$AN$40)*$AH$40)*1.712549)-((((L49/100)*$AJ$40)*$AN$40)*$AH$40)+((((L49/100)*$AJ$41)*$AH$41)),IF(Calculator!$O$6="DUALSILVERANOD",SUM((((L49/100)*$AJ$40)*$AH$40))+(((((L49/100)*$AJ$40)*$AN$40)*$AH$40)*1.918079)-((((L49/100)*$AJ$40)*$AN$40)*$AH$40)+((((L49/100)*$AJ$41)*$AH$41)),IF(Calculator!$O$6="DUALANOD",SUM((((L49/100)*$AJ$40)*$AH$40))+(((((L49/100)*$AJ$40)*$AN$40)*$AH$40)*2.260509)-((((L49/100)*$AJ$40)*$AN$40)*$AH$40)+((((L49/100)*$AJ$41)*$AH$41))))))))))))))))))))))))</f>
        <v>0</v>
      </c>
      <c r="AB49" s="2">
        <f>IF(Calculator!$O$6="SINGLEBASE",SUM((((M49/100)*$AJ$40)*$AH$40))+((((M49/100)*$AJ$41)*$AH$41)),IF(Calculator!$O$6="SINGLEELEMENTS",SUM((((M49/100)*$AJ$40)*$AH$40))+(((((M49/100)*$AJ$40)*$AN$40)*$AH$40)*1.05)-((((M49/100)*$AJ$40)*$AN$40)*$AH$40)+((((M49/100)*$AJ$41)*$AH$41)),IF(Calculator!$O$6="SINGLESPECTRUM",SUM((((M49/100)*$AJ$40)*$AH$40))+(((((M49/100)*$AJ$40)*$AN$40)*$AH$40)*1.05)-((((M49/100)*$AJ$40)*$AN$40)*$AH$40)+((((M49/100)*$AJ$41)*$AH$41)),IF(Calculator!$O$6="SINGLEHOMESTEAD",SUM((((M49/100)*$AJ$40)*$AH$40))+(((((M49/100)*$AJ$40)*$AN$40)*$AH$40)*1.05)-((((M49/100)*$AJ$40)*$AN$40)*$AH$40)+((((M49/100)*$AJ$41)*$AH$41)),IF(Calculator!$O$6="SINGLEBAND A",SUM((((M49/100)*$AJ$40)*$AH$40))+(((((M49/100)*$AJ$40)*$AN$40)*$AH$40)*1.1)-((((M49/100)*$AJ$40)*$AN$40)*$AH$40)+((((M49/100)*$AJ$41)*$AH$41)),IF(Calculator!$O$6="SINGLEBAND B",SUM((((M49/100)*$AJ$40)*$AH$40))+(((((M49/100)*$AJ$40)*$AN$40)*$AH$40)*1.15)-((((M49/100)*$AJ$40)*$AN$40)*$AH$40)+((((M49/100)*$AJ$41)*$AH$41)),IF(Calculator!$O$6="SINGLEBAND C",SUM((((M49/100)*$AJ$40)*$AH$40))+(((((M49/100)*$AJ$40)*$AN$40)*$AH$40)*1.2)-((((M49/100)*$AJ$40)*$AN$40)*$AH$40)+((((M49/100)*$AJ$41)*$AH$41)),IF(Calculator!$O$6="SINGLEBAND D",SUM((((M49/100)*$AJ$40)*$AH$40))+(((((M49/100)*$AJ$40)*$AN$40)*$AH$40)*1.25)-((((M49/100)*$AJ$40)*$AN$40)*$AH$40)+((((M49/100)*$AJ$41)*$AH$41)),IF(Calculator!$O$6="SINGLEURBANE",SUM((((M49/100)*$AJ$40)*$AH$40))+(((((M49/100)*$AJ$40)*$AN$40)*$AH$40)*1.25)-((((M49/100)*$AJ$40)*$AN$40)*$AH$40)+((((M49/100)*$AJ$41)*$AH$41)),IF(Calculator!$O$6="SINGLESILVERANOD",SUM((((M49/100)*$AJ$40)*$AH$40))+(((((M49/100)*$AJ$40)*$AN$40)*$AH$40)*1.4)-((((M49/100)*$AJ$40)*$AN$40)*$AH$40)+((((M49/100)*$AJ$41)*$AH$41)),IF(Calculator!$O$6="SINGLEANOD",SUM((((M49/100)*$AJ$40)*$AH$40))+(((((M49/100)*$AJ$40)*$AN$40)*$AH$40)*1.65)-((((M49/100)*$AJ$40)*$AN$40)*$AH$40)+((((M49/100)*$AJ$41)*$AH$41)),IF(Calculator!$O$6="DUALBASE",SUM((((M49/100)*$AJ$40)*$AH$40))+(((((M49/100)*$AJ$40)*$AN$40)*$AH$40)*1.030011)-((((M49/100)*$AJ$40)*$AN$40)*$AH$40)+((((M49/100)*$AJ$41)*$AH$41)),IF(Calculator!$O$6="DUALELEMENTS",SUM((((M49/100)*$AJ$40)*$AH$40))+(((((M49/100)*$AJ$40)*$AN$40)*$AH$40)*1.438569)-((((M49/100)*$AJ$40)*$AN$40)*$AH$40)+((((M49/100)*$AJ$41)*$AH$41)),IF(Calculator!$O$6="DUALSPECTRUM",SUM((((M49/100)*$AJ$40)*$AH$40))+(((((M49/100)*$AJ$40)*$AN$40)*$AH$40)*1.438569)-((((M49/100)*$AJ$40)*$AN$40)*$AH$40)+((((M49/100)*$AJ$41)*$AH$41)),IF(Calculator!$O$6="DUALHOMESTEAD",SUM((((M49/100)*$AJ$40)*$AH$40))+(((((M49/100)*$AJ$40)*$AN$40)*$AH$40)*1.438569)-((((M49/100)*$AJ$40)*$AN$40)*$AH$40)+((((M49/100)*$AJ$41)*$AH$41)),IF(Calculator!$O$6="DUALBAND A",SUM((((M49/100)*$AJ$40)*$AH$40))+(((((M49/100)*$AJ$40)*$AN$40)*$AH$40)*1.507051)-((((M49/100)*$AJ$40)*$AN$40)*$AH$40)+((((M49/100)*$AJ$41)*$AH$41)),IF(Calculator!$O$6="DUALBAND B",SUM((((M49/100)*$AJ$40)*$AH$40))+(((((M49/100)*$AJ$40)*$AN$40)*$AH$40)*1.57551)-((((M49/100)*$AJ$40)*$AN$40)*$AH$40)+((((M49/100)*$AJ$41)*$AH$41)),IF(Calculator!$O$6="DUALBAND C",SUM((((M49/100)*$AJ$40)*$AH$40))+(((((M49/100)*$AJ$40)*$AN$40)*$AH$40)*1.644088)-((((M49/100)*$AJ$40)*$AN$40)*$AH$40)+((((M49/100)*$AJ$41)*$AH$41)),IF(Calculator!$O$6="DUALBAND D",SUM((((M49/100)*$AJ$40)*$AH$40))+(((((M49/100)*$AJ$40)*$AN$40)*$AH$40)*1.712549)-((((M49/100)*$AJ$40)*$AN$40)*$AH$40)+((((M49/100)*$AJ$41)*$AH$41)),IF(Calculator!$O$6="DUALURBANE",SUM((((M49/100)*$AJ$40)*$AH$40))+(((((M49/100)*$AJ$40)*$AN$40)*$AH$40)*1.712549)-((((M49/100)*$AJ$40)*$AN$40)*$AH$40)+((((M49/100)*$AJ$41)*$AH$41)),IF(Calculator!$O$6="DUALSILVERANOD",SUM((((M49/100)*$AJ$40)*$AH$40))+(((((M49/100)*$AJ$40)*$AN$40)*$AH$40)*1.918079)-((((M49/100)*$AJ$40)*$AN$40)*$AH$40)+((((M49/100)*$AJ$41)*$AH$41)),IF(Calculator!$O$6="DUALANOD",SUM((((M49/100)*$AJ$40)*$AH$40))+(((((M49/100)*$AJ$40)*$AN$40)*$AH$40)*2.260509)-((((M49/100)*$AJ$40)*$AN$40)*$AH$40)+((((M49/100)*$AJ$41)*$AH$41))))))))))))))))))))))))</f>
        <v>0</v>
      </c>
      <c r="AC49" s="2">
        <f>IF(Calculator!$O$6="SINGLEBASE",SUM((((N49/100)*$AJ$40)*$AH$40))+((((N49/100)*$AJ$41)*$AH$41)),IF(Calculator!$O$6="SINGLEELEMENTS",SUM((((N49/100)*$AJ$40)*$AH$40))+(((((N49/100)*$AJ$40)*$AN$40)*$AH$40)*1.05)-((((N49/100)*$AJ$40)*$AN$40)*$AH$40)+((((N49/100)*$AJ$41)*$AH$41)),IF(Calculator!$O$6="SINGLESPECTRUM",SUM((((N49/100)*$AJ$40)*$AH$40))+(((((N49/100)*$AJ$40)*$AN$40)*$AH$40)*1.05)-((((N49/100)*$AJ$40)*$AN$40)*$AH$40)+((((N49/100)*$AJ$41)*$AH$41)),IF(Calculator!$O$6="SINGLEHOMESTEAD",SUM((((N49/100)*$AJ$40)*$AH$40))+(((((N49/100)*$AJ$40)*$AN$40)*$AH$40)*1.05)-((((N49/100)*$AJ$40)*$AN$40)*$AH$40)+((((N49/100)*$AJ$41)*$AH$41)),IF(Calculator!$O$6="SINGLEBAND A",SUM((((N49/100)*$AJ$40)*$AH$40))+(((((N49/100)*$AJ$40)*$AN$40)*$AH$40)*1.1)-((((N49/100)*$AJ$40)*$AN$40)*$AH$40)+((((N49/100)*$AJ$41)*$AH$41)),IF(Calculator!$O$6="SINGLEBAND B",SUM((((N49/100)*$AJ$40)*$AH$40))+(((((N49/100)*$AJ$40)*$AN$40)*$AH$40)*1.15)-((((N49/100)*$AJ$40)*$AN$40)*$AH$40)+((((N49/100)*$AJ$41)*$AH$41)),IF(Calculator!$O$6="SINGLEBAND C",SUM((((N49/100)*$AJ$40)*$AH$40))+(((((N49/100)*$AJ$40)*$AN$40)*$AH$40)*1.2)-((((N49/100)*$AJ$40)*$AN$40)*$AH$40)+((((N49/100)*$AJ$41)*$AH$41)),IF(Calculator!$O$6="SINGLEBAND D",SUM((((N49/100)*$AJ$40)*$AH$40))+(((((N49/100)*$AJ$40)*$AN$40)*$AH$40)*1.25)-((((N49/100)*$AJ$40)*$AN$40)*$AH$40)+((((N49/100)*$AJ$41)*$AH$41)),IF(Calculator!$O$6="SINGLEURBANE",SUM((((N49/100)*$AJ$40)*$AH$40))+(((((N49/100)*$AJ$40)*$AN$40)*$AH$40)*1.25)-((((N49/100)*$AJ$40)*$AN$40)*$AH$40)+((((N49/100)*$AJ$41)*$AH$41)),IF(Calculator!$O$6="SINGLESILVERANOD",SUM((((N49/100)*$AJ$40)*$AH$40))+(((((N49/100)*$AJ$40)*$AN$40)*$AH$40)*1.4)-((((N49/100)*$AJ$40)*$AN$40)*$AH$40)+((((N49/100)*$AJ$41)*$AH$41)),IF(Calculator!$O$6="SINGLEANOD",SUM((((N49/100)*$AJ$40)*$AH$40))+(((((N49/100)*$AJ$40)*$AN$40)*$AH$40)*1.65)-((((N49/100)*$AJ$40)*$AN$40)*$AH$40)+((((N49/100)*$AJ$41)*$AH$41)),IF(Calculator!$O$6="DUALBASE",SUM((((N49/100)*$AJ$40)*$AH$40))+(((((N49/100)*$AJ$40)*$AN$40)*$AH$40)*1.030011)-((((N49/100)*$AJ$40)*$AN$40)*$AH$40)+((((N49/100)*$AJ$41)*$AH$41)),IF(Calculator!$O$6="DUALELEMENTS",SUM((((N49/100)*$AJ$40)*$AH$40))+(((((N49/100)*$AJ$40)*$AN$40)*$AH$40)*1.438569)-((((N49/100)*$AJ$40)*$AN$40)*$AH$40)+((((N49/100)*$AJ$41)*$AH$41)),IF(Calculator!$O$6="DUALSPECTRUM",SUM((((N49/100)*$AJ$40)*$AH$40))+(((((N49/100)*$AJ$40)*$AN$40)*$AH$40)*1.438569)-((((N49/100)*$AJ$40)*$AN$40)*$AH$40)+((((N49/100)*$AJ$41)*$AH$41)),IF(Calculator!$O$6="DUALHOMESTEAD",SUM((((N49/100)*$AJ$40)*$AH$40))+(((((N49/100)*$AJ$40)*$AN$40)*$AH$40)*1.438569)-((((N49/100)*$AJ$40)*$AN$40)*$AH$40)+((((N49/100)*$AJ$41)*$AH$41)),IF(Calculator!$O$6="DUALBAND A",SUM((((N49/100)*$AJ$40)*$AH$40))+(((((N49/100)*$AJ$40)*$AN$40)*$AH$40)*1.507051)-((((N49/100)*$AJ$40)*$AN$40)*$AH$40)+((((N49/100)*$AJ$41)*$AH$41)),IF(Calculator!$O$6="DUALBAND B",SUM((((N49/100)*$AJ$40)*$AH$40))+(((((N49/100)*$AJ$40)*$AN$40)*$AH$40)*1.57551)-((((N49/100)*$AJ$40)*$AN$40)*$AH$40)+((((N49/100)*$AJ$41)*$AH$41)),IF(Calculator!$O$6="DUALBAND C",SUM((((N49/100)*$AJ$40)*$AH$40))+(((((N49/100)*$AJ$40)*$AN$40)*$AH$40)*1.644088)-((((N49/100)*$AJ$40)*$AN$40)*$AH$40)+((((N49/100)*$AJ$41)*$AH$41)),IF(Calculator!$O$6="DUALBAND D",SUM((((N49/100)*$AJ$40)*$AH$40))+(((((N49/100)*$AJ$40)*$AN$40)*$AH$40)*1.712549)-((((N49/100)*$AJ$40)*$AN$40)*$AH$40)+((((N49/100)*$AJ$41)*$AH$41)),IF(Calculator!$O$6="DUALURBANE",SUM((((N49/100)*$AJ$40)*$AH$40))+(((((N49/100)*$AJ$40)*$AN$40)*$AH$40)*1.712549)-((((N49/100)*$AJ$40)*$AN$40)*$AH$40)+((((N49/100)*$AJ$41)*$AH$41)),IF(Calculator!$O$6="DUALSILVERANOD",SUM((((N49/100)*$AJ$40)*$AH$40))+(((((N49/100)*$AJ$40)*$AN$40)*$AH$40)*1.918079)-((((N49/100)*$AJ$40)*$AN$40)*$AH$40)+((((N49/100)*$AJ$41)*$AH$41)),IF(Calculator!$O$6="DUALANOD",SUM((((N49/100)*$AJ$40)*$AH$40))+(((((N49/100)*$AJ$40)*$AN$40)*$AH$40)*2.260509)-((((N49/100)*$AJ$40)*$AN$40)*$AH$40)+((((N49/100)*$AJ$41)*$AH$41))))))))))))))))))))))))</f>
        <v>0</v>
      </c>
    </row>
    <row r="50" spans="1:29">
      <c r="A50" s="8" t="s">
        <v>1400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P50" s="8">
        <v>2450</v>
      </c>
      <c r="Q50" s="2">
        <f>IF(Calculator!$O$6="SINGLEBASE",SUM((((B50/100)*$AJ$40)*$AH$40))+((((B50/100)*$AJ$41)*$AH$41)),IF(Calculator!$O$6="SINGLEELEMENTS",SUM((((B50/100)*$AJ$40)*$AH$40))+(((((B50/100)*$AJ$40)*$AN$40)*$AH$40)*1.05)-((((B50/100)*$AJ$40)*$AN$40)*$AH$40)+((((B50/100)*$AJ$41)*$AH$41)),IF(Calculator!$O$6="SINGLESPECTRUM",SUM((((B50/100)*$AJ$40)*$AH$40))+(((((B50/100)*$AJ$40)*$AN$40)*$AH$40)*1.05)-((((B50/100)*$AJ$40)*$AN$40)*$AH$40)+((((B50/100)*$AJ$41)*$AH$41)),IF(Calculator!$O$6="SINGLEHOMESTEAD",SUM((((B50/100)*$AJ$40)*$AH$40))+(((((B50/100)*$AJ$40)*$AN$40)*$AH$40)*1.05)-((((B50/100)*$AJ$40)*$AN$40)*$AH$40)+((((B50/100)*$AJ$41)*$AH$41)),IF(Calculator!$O$6="SINGLEBAND A",SUM((((B50/100)*$AJ$40)*$AH$40))+(((((B50/100)*$AJ$40)*$AN$40)*$AH$40)*1.1)-((((B50/100)*$AJ$40)*$AN$40)*$AH$40)+((((B50/100)*$AJ$41)*$AH$41)),IF(Calculator!$O$6="SINGLEBAND B",SUM((((B50/100)*$AJ$40)*$AH$40))+(((((B50/100)*$AJ$40)*$AN$40)*$AH$40)*1.15)-((((B50/100)*$AJ$40)*$AN$40)*$AH$40)+((((B50/100)*$AJ$41)*$AH$41)),IF(Calculator!$O$6="SINGLEBAND C",SUM((((B50/100)*$AJ$40)*$AH$40))+(((((B50/100)*$AJ$40)*$AN$40)*$AH$40)*1.2)-((((B50/100)*$AJ$40)*$AN$40)*$AH$40)+((((B50/100)*$AJ$41)*$AH$41)),IF(Calculator!$O$6="SINGLEBAND D",SUM((((B50/100)*$AJ$40)*$AH$40))+(((((B50/100)*$AJ$40)*$AN$40)*$AH$40)*1.25)-((((B50/100)*$AJ$40)*$AN$40)*$AH$40)+((((B50/100)*$AJ$41)*$AH$41)),IF(Calculator!$O$6="SINGLEURBANE",SUM((((B50/100)*$AJ$40)*$AH$40))+(((((B50/100)*$AJ$40)*$AN$40)*$AH$40)*1.25)-((((B50/100)*$AJ$40)*$AN$40)*$AH$40)+((((B50/100)*$AJ$41)*$AH$41)),IF(Calculator!$O$6="SINGLESILVERANOD",SUM((((B50/100)*$AJ$40)*$AH$40))+(((((B50/100)*$AJ$40)*$AN$40)*$AH$40)*1.4)-((((B50/100)*$AJ$40)*$AN$40)*$AH$40)+((((B50/100)*$AJ$41)*$AH$41)),IF(Calculator!$O$6="SINGLEANOD",SUM((((B50/100)*$AJ$40)*$AH$40))+(((((B50/100)*$AJ$40)*$AN$40)*$AH$40)*1.65)-((((B50/100)*$AJ$40)*$AN$40)*$AH$40)+((((B50/100)*$AJ$41)*$AH$41)),IF(Calculator!$O$6="DUALBASE",SUM((((B50/100)*$AJ$40)*$AH$40))+(((((B50/100)*$AJ$40)*$AN$40)*$AH$40)*1.030011)-((((B50/100)*$AJ$40)*$AN$40)*$AH$40)+((((B50/100)*$AJ$41)*$AH$41)),IF(Calculator!$O$6="DUALELEMENTS",SUM((((B50/100)*$AJ$40)*$AH$40))+(((((B50/100)*$AJ$40)*$AN$40)*$AH$40)*1.438569)-((((B50/100)*$AJ$40)*$AN$40)*$AH$40)+((((B50/100)*$AJ$41)*$AH$41)),IF(Calculator!$O$6="DUALSPECTRUM",SUM((((B50/100)*$AJ$40)*$AH$40))+(((((B50/100)*$AJ$40)*$AN$40)*$AH$40)*1.438569)-((((B50/100)*$AJ$40)*$AN$40)*$AH$40)+((((B50/100)*$AJ$41)*$AH$41)),IF(Calculator!$O$6="DUALHOMESTEAD",SUM((((B50/100)*$AJ$40)*$AH$40))+(((((B50/100)*$AJ$40)*$AN$40)*$AH$40)*1.438569)-((((B50/100)*$AJ$40)*$AN$40)*$AH$40)+((((B50/100)*$AJ$41)*$AH$41)),IF(Calculator!$O$6="DUALBAND A",SUM((((B50/100)*$AJ$40)*$AH$40))+(((((B50/100)*$AJ$40)*$AN$40)*$AH$40)*1.507051)-((((B50/100)*$AJ$40)*$AN$40)*$AH$40)+((((B50/100)*$AJ$41)*$AH$41)),IF(Calculator!$O$6="DUALBAND B",SUM((((B50/100)*$AJ$40)*$AH$40))+(((((B50/100)*$AJ$40)*$AN$40)*$AH$40)*1.57551)-((((B50/100)*$AJ$40)*$AN$40)*$AH$40)+((((B50/100)*$AJ$41)*$AH$41)),IF(Calculator!$O$6="DUALBAND C",SUM((((B50/100)*$AJ$40)*$AH$40))+(((((B50/100)*$AJ$40)*$AN$40)*$AH$40)*1.644088)-((((B50/100)*$AJ$40)*$AN$40)*$AH$40)+((((B50/100)*$AJ$41)*$AH$41)),IF(Calculator!$O$6="DUALBAND D",SUM((((B50/100)*$AJ$40)*$AH$40))+(((((B50/100)*$AJ$40)*$AN$40)*$AH$40)*1.712549)-((((B50/100)*$AJ$40)*$AN$40)*$AH$40)+((((B50/100)*$AJ$41)*$AH$41)),IF(Calculator!$O$6="DUALURBANE",SUM((((B50/100)*$AJ$40)*$AH$40))+(((((B50/100)*$AJ$40)*$AN$40)*$AH$40)*1.712549)-((((B50/100)*$AJ$40)*$AN$40)*$AH$40)+((((B50/100)*$AJ$41)*$AH$41)),IF(Calculator!$O$6="DUALSILVERANOD",SUM((((B50/100)*$AJ$40)*$AH$40))+(((((B50/100)*$AJ$40)*$AN$40)*$AH$40)*1.918079)-((((B50/100)*$AJ$40)*$AN$40)*$AH$40)+((((B50/100)*$AJ$41)*$AH$41)),IF(Calculator!$O$6="DUALANOD",SUM((((B50/100)*$AJ$40)*$AH$40))+(((((B50/100)*$AJ$40)*$AN$40)*$AH$40)*2.260509)-((((B50/100)*$AJ$40)*$AN$40)*$AH$40)+((((B50/100)*$AJ$41)*$AH$41))))))))))))))))))))))))</f>
        <v>0</v>
      </c>
      <c r="R50" s="2">
        <f>IF(Calculator!$O$6="SINGLEBASE",SUM((((C50/100)*$AJ$40)*$AH$40))+((((C50/100)*$AJ$41)*$AH$41)),IF(Calculator!$O$6="SINGLEELEMENTS",SUM((((C50/100)*$AJ$40)*$AH$40))+(((((C50/100)*$AJ$40)*$AN$40)*$AH$40)*1.05)-((((C50/100)*$AJ$40)*$AN$40)*$AH$40)+((((C50/100)*$AJ$41)*$AH$41)),IF(Calculator!$O$6="SINGLESPECTRUM",SUM((((C50/100)*$AJ$40)*$AH$40))+(((((C50/100)*$AJ$40)*$AN$40)*$AH$40)*1.05)-((((C50/100)*$AJ$40)*$AN$40)*$AH$40)+((((C50/100)*$AJ$41)*$AH$41)),IF(Calculator!$O$6="SINGLEHOMESTEAD",SUM((((C50/100)*$AJ$40)*$AH$40))+(((((C50/100)*$AJ$40)*$AN$40)*$AH$40)*1.05)-((((C50/100)*$AJ$40)*$AN$40)*$AH$40)+((((C50/100)*$AJ$41)*$AH$41)),IF(Calculator!$O$6="SINGLEBAND A",SUM((((C50/100)*$AJ$40)*$AH$40))+(((((C50/100)*$AJ$40)*$AN$40)*$AH$40)*1.1)-((((C50/100)*$AJ$40)*$AN$40)*$AH$40)+((((C50/100)*$AJ$41)*$AH$41)),IF(Calculator!$O$6="SINGLEBAND B",SUM((((C50/100)*$AJ$40)*$AH$40))+(((((C50/100)*$AJ$40)*$AN$40)*$AH$40)*1.15)-((((C50/100)*$AJ$40)*$AN$40)*$AH$40)+((((C50/100)*$AJ$41)*$AH$41)),IF(Calculator!$O$6="SINGLEBAND C",SUM((((C50/100)*$AJ$40)*$AH$40))+(((((C50/100)*$AJ$40)*$AN$40)*$AH$40)*1.2)-((((C50/100)*$AJ$40)*$AN$40)*$AH$40)+((((C50/100)*$AJ$41)*$AH$41)),IF(Calculator!$O$6="SINGLEBAND D",SUM((((C50/100)*$AJ$40)*$AH$40))+(((((C50/100)*$AJ$40)*$AN$40)*$AH$40)*1.25)-((((C50/100)*$AJ$40)*$AN$40)*$AH$40)+((((C50/100)*$AJ$41)*$AH$41)),IF(Calculator!$O$6="SINGLEURBANE",SUM((((C50/100)*$AJ$40)*$AH$40))+(((((C50/100)*$AJ$40)*$AN$40)*$AH$40)*1.25)-((((C50/100)*$AJ$40)*$AN$40)*$AH$40)+((((C50/100)*$AJ$41)*$AH$41)),IF(Calculator!$O$6="SINGLESILVERANOD",SUM((((C50/100)*$AJ$40)*$AH$40))+(((((C50/100)*$AJ$40)*$AN$40)*$AH$40)*1.4)-((((C50/100)*$AJ$40)*$AN$40)*$AH$40)+((((C50/100)*$AJ$41)*$AH$41)),IF(Calculator!$O$6="SINGLEANOD",SUM((((C50/100)*$AJ$40)*$AH$40))+(((((C50/100)*$AJ$40)*$AN$40)*$AH$40)*1.65)-((((C50/100)*$AJ$40)*$AN$40)*$AH$40)+((((C50/100)*$AJ$41)*$AH$41)),IF(Calculator!$O$6="DUALBASE",SUM((((C50/100)*$AJ$40)*$AH$40))+(((((C50/100)*$AJ$40)*$AN$40)*$AH$40)*1.030011)-((((C50/100)*$AJ$40)*$AN$40)*$AH$40)+((((C50/100)*$AJ$41)*$AH$41)),IF(Calculator!$O$6="DUALELEMENTS",SUM((((C50/100)*$AJ$40)*$AH$40))+(((((C50/100)*$AJ$40)*$AN$40)*$AH$40)*1.438569)-((((C50/100)*$AJ$40)*$AN$40)*$AH$40)+((((C50/100)*$AJ$41)*$AH$41)),IF(Calculator!$O$6="DUALSPECTRUM",SUM((((C50/100)*$AJ$40)*$AH$40))+(((((C50/100)*$AJ$40)*$AN$40)*$AH$40)*1.438569)-((((C50/100)*$AJ$40)*$AN$40)*$AH$40)+((((C50/100)*$AJ$41)*$AH$41)),IF(Calculator!$O$6="DUALHOMESTEAD",SUM((((C50/100)*$AJ$40)*$AH$40))+(((((C50/100)*$AJ$40)*$AN$40)*$AH$40)*1.438569)-((((C50/100)*$AJ$40)*$AN$40)*$AH$40)+((((C50/100)*$AJ$41)*$AH$41)),IF(Calculator!$O$6="DUALBAND A",SUM((((C50/100)*$AJ$40)*$AH$40))+(((((C50/100)*$AJ$40)*$AN$40)*$AH$40)*1.507051)-((((C50/100)*$AJ$40)*$AN$40)*$AH$40)+((((C50/100)*$AJ$41)*$AH$41)),IF(Calculator!$O$6="DUALBAND B",SUM((((C50/100)*$AJ$40)*$AH$40))+(((((C50/100)*$AJ$40)*$AN$40)*$AH$40)*1.57551)-((((C50/100)*$AJ$40)*$AN$40)*$AH$40)+((((C50/100)*$AJ$41)*$AH$41)),IF(Calculator!$O$6="DUALBAND C",SUM((((C50/100)*$AJ$40)*$AH$40))+(((((C50/100)*$AJ$40)*$AN$40)*$AH$40)*1.644088)-((((C50/100)*$AJ$40)*$AN$40)*$AH$40)+((((C50/100)*$AJ$41)*$AH$41)),IF(Calculator!$O$6="DUALBAND D",SUM((((C50/100)*$AJ$40)*$AH$40))+(((((C50/100)*$AJ$40)*$AN$40)*$AH$40)*1.712549)-((((C50/100)*$AJ$40)*$AN$40)*$AH$40)+((((C50/100)*$AJ$41)*$AH$41)),IF(Calculator!$O$6="DUALURBANE",SUM((((C50/100)*$AJ$40)*$AH$40))+(((((C50/100)*$AJ$40)*$AN$40)*$AH$40)*1.712549)-((((C50/100)*$AJ$40)*$AN$40)*$AH$40)+((((C50/100)*$AJ$41)*$AH$41)),IF(Calculator!$O$6="DUALSILVERANOD",SUM((((C50/100)*$AJ$40)*$AH$40))+(((((C50/100)*$AJ$40)*$AN$40)*$AH$40)*1.918079)-((((C50/100)*$AJ$40)*$AN$40)*$AH$40)+((((C50/100)*$AJ$41)*$AH$41)),IF(Calculator!$O$6="DUALANOD",SUM((((C50/100)*$AJ$40)*$AH$40))+(((((C50/100)*$AJ$40)*$AN$40)*$AH$40)*2.260509)-((((C50/100)*$AJ$40)*$AN$40)*$AH$40)+((((C50/100)*$AJ$41)*$AH$41))))))))))))))))))))))))</f>
        <v>0</v>
      </c>
      <c r="S50" s="2">
        <f>IF(Calculator!$O$6="SINGLEBASE",SUM((((D50/100)*$AJ$40)*$AH$40))+((((D50/100)*$AJ$41)*$AH$41)),IF(Calculator!$O$6="SINGLEELEMENTS",SUM((((D50/100)*$AJ$40)*$AH$40))+(((((D50/100)*$AJ$40)*$AN$40)*$AH$40)*1.05)-((((D50/100)*$AJ$40)*$AN$40)*$AH$40)+((((D50/100)*$AJ$41)*$AH$41)),IF(Calculator!$O$6="SINGLESPECTRUM",SUM((((D50/100)*$AJ$40)*$AH$40))+(((((D50/100)*$AJ$40)*$AN$40)*$AH$40)*1.05)-((((D50/100)*$AJ$40)*$AN$40)*$AH$40)+((((D50/100)*$AJ$41)*$AH$41)),IF(Calculator!$O$6="SINGLEHOMESTEAD",SUM((((D50/100)*$AJ$40)*$AH$40))+(((((D50/100)*$AJ$40)*$AN$40)*$AH$40)*1.05)-((((D50/100)*$AJ$40)*$AN$40)*$AH$40)+((((D50/100)*$AJ$41)*$AH$41)),IF(Calculator!$O$6="SINGLEBAND A",SUM((((D50/100)*$AJ$40)*$AH$40))+(((((D50/100)*$AJ$40)*$AN$40)*$AH$40)*1.1)-((((D50/100)*$AJ$40)*$AN$40)*$AH$40)+((((D50/100)*$AJ$41)*$AH$41)),IF(Calculator!$O$6="SINGLEBAND B",SUM((((D50/100)*$AJ$40)*$AH$40))+(((((D50/100)*$AJ$40)*$AN$40)*$AH$40)*1.15)-((((D50/100)*$AJ$40)*$AN$40)*$AH$40)+((((D50/100)*$AJ$41)*$AH$41)),IF(Calculator!$O$6="SINGLEBAND C",SUM((((D50/100)*$AJ$40)*$AH$40))+(((((D50/100)*$AJ$40)*$AN$40)*$AH$40)*1.2)-((((D50/100)*$AJ$40)*$AN$40)*$AH$40)+((((D50/100)*$AJ$41)*$AH$41)),IF(Calculator!$O$6="SINGLEBAND D",SUM((((D50/100)*$AJ$40)*$AH$40))+(((((D50/100)*$AJ$40)*$AN$40)*$AH$40)*1.25)-((((D50/100)*$AJ$40)*$AN$40)*$AH$40)+((((D50/100)*$AJ$41)*$AH$41)),IF(Calculator!$O$6="SINGLEURBANE",SUM((((D50/100)*$AJ$40)*$AH$40))+(((((D50/100)*$AJ$40)*$AN$40)*$AH$40)*1.25)-((((D50/100)*$AJ$40)*$AN$40)*$AH$40)+((((D50/100)*$AJ$41)*$AH$41)),IF(Calculator!$O$6="SINGLESILVERANOD",SUM((((D50/100)*$AJ$40)*$AH$40))+(((((D50/100)*$AJ$40)*$AN$40)*$AH$40)*1.4)-((((D50/100)*$AJ$40)*$AN$40)*$AH$40)+((((D50/100)*$AJ$41)*$AH$41)),IF(Calculator!$O$6="SINGLEANOD",SUM((((D50/100)*$AJ$40)*$AH$40))+(((((D50/100)*$AJ$40)*$AN$40)*$AH$40)*1.65)-((((D50/100)*$AJ$40)*$AN$40)*$AH$40)+((((D50/100)*$AJ$41)*$AH$41)),IF(Calculator!$O$6="DUALBASE",SUM((((D50/100)*$AJ$40)*$AH$40))+(((((D50/100)*$AJ$40)*$AN$40)*$AH$40)*1.030011)-((((D50/100)*$AJ$40)*$AN$40)*$AH$40)+((((D50/100)*$AJ$41)*$AH$41)),IF(Calculator!$O$6="DUALELEMENTS",SUM((((D50/100)*$AJ$40)*$AH$40))+(((((D50/100)*$AJ$40)*$AN$40)*$AH$40)*1.438569)-((((D50/100)*$AJ$40)*$AN$40)*$AH$40)+((((D50/100)*$AJ$41)*$AH$41)),IF(Calculator!$O$6="DUALSPECTRUM",SUM((((D50/100)*$AJ$40)*$AH$40))+(((((D50/100)*$AJ$40)*$AN$40)*$AH$40)*1.438569)-((((D50/100)*$AJ$40)*$AN$40)*$AH$40)+((((D50/100)*$AJ$41)*$AH$41)),IF(Calculator!$O$6="DUALHOMESTEAD",SUM((((D50/100)*$AJ$40)*$AH$40))+(((((D50/100)*$AJ$40)*$AN$40)*$AH$40)*1.438569)-((((D50/100)*$AJ$40)*$AN$40)*$AH$40)+((((D50/100)*$AJ$41)*$AH$41)),IF(Calculator!$O$6="DUALBAND A",SUM((((D50/100)*$AJ$40)*$AH$40))+(((((D50/100)*$AJ$40)*$AN$40)*$AH$40)*1.507051)-((((D50/100)*$AJ$40)*$AN$40)*$AH$40)+((((D50/100)*$AJ$41)*$AH$41)),IF(Calculator!$O$6="DUALBAND B",SUM((((D50/100)*$AJ$40)*$AH$40))+(((((D50/100)*$AJ$40)*$AN$40)*$AH$40)*1.57551)-((((D50/100)*$AJ$40)*$AN$40)*$AH$40)+((((D50/100)*$AJ$41)*$AH$41)),IF(Calculator!$O$6="DUALBAND C",SUM((((D50/100)*$AJ$40)*$AH$40))+(((((D50/100)*$AJ$40)*$AN$40)*$AH$40)*1.644088)-((((D50/100)*$AJ$40)*$AN$40)*$AH$40)+((((D50/100)*$AJ$41)*$AH$41)),IF(Calculator!$O$6="DUALBAND D",SUM((((D50/100)*$AJ$40)*$AH$40))+(((((D50/100)*$AJ$40)*$AN$40)*$AH$40)*1.712549)-((((D50/100)*$AJ$40)*$AN$40)*$AH$40)+((((D50/100)*$AJ$41)*$AH$41)),IF(Calculator!$O$6="DUALURBANE",SUM((((D50/100)*$AJ$40)*$AH$40))+(((((D50/100)*$AJ$40)*$AN$40)*$AH$40)*1.712549)-((((D50/100)*$AJ$40)*$AN$40)*$AH$40)+((((D50/100)*$AJ$41)*$AH$41)),IF(Calculator!$O$6="DUALSILVERANOD",SUM((((D50/100)*$AJ$40)*$AH$40))+(((((D50/100)*$AJ$40)*$AN$40)*$AH$40)*1.918079)-((((D50/100)*$AJ$40)*$AN$40)*$AH$40)+((((D50/100)*$AJ$41)*$AH$41)),IF(Calculator!$O$6="DUALANOD",SUM((((D50/100)*$AJ$40)*$AH$40))+(((((D50/100)*$AJ$40)*$AN$40)*$AH$40)*2.260509)-((((D50/100)*$AJ$40)*$AN$40)*$AH$40)+((((D50/100)*$AJ$41)*$AH$41))))))))))))))))))))))))</f>
        <v>0</v>
      </c>
      <c r="T50" s="2">
        <f>IF(Calculator!$O$6="SINGLEBASE",SUM((((E50/100)*$AJ$40)*$AH$40))+((((E50/100)*$AJ$41)*$AH$41)),IF(Calculator!$O$6="SINGLEELEMENTS",SUM((((E50/100)*$AJ$40)*$AH$40))+(((((E50/100)*$AJ$40)*$AN$40)*$AH$40)*1.05)-((((E50/100)*$AJ$40)*$AN$40)*$AH$40)+((((E50/100)*$AJ$41)*$AH$41)),IF(Calculator!$O$6="SINGLESPECTRUM",SUM((((E50/100)*$AJ$40)*$AH$40))+(((((E50/100)*$AJ$40)*$AN$40)*$AH$40)*1.05)-((((E50/100)*$AJ$40)*$AN$40)*$AH$40)+((((E50/100)*$AJ$41)*$AH$41)),IF(Calculator!$O$6="SINGLEHOMESTEAD",SUM((((E50/100)*$AJ$40)*$AH$40))+(((((E50/100)*$AJ$40)*$AN$40)*$AH$40)*1.05)-((((E50/100)*$AJ$40)*$AN$40)*$AH$40)+((((E50/100)*$AJ$41)*$AH$41)),IF(Calculator!$O$6="SINGLEBAND A",SUM((((E50/100)*$AJ$40)*$AH$40))+(((((E50/100)*$AJ$40)*$AN$40)*$AH$40)*1.1)-((((E50/100)*$AJ$40)*$AN$40)*$AH$40)+((((E50/100)*$AJ$41)*$AH$41)),IF(Calculator!$O$6="SINGLEBAND B",SUM((((E50/100)*$AJ$40)*$AH$40))+(((((E50/100)*$AJ$40)*$AN$40)*$AH$40)*1.15)-((((E50/100)*$AJ$40)*$AN$40)*$AH$40)+((((E50/100)*$AJ$41)*$AH$41)),IF(Calculator!$O$6="SINGLEBAND C",SUM((((E50/100)*$AJ$40)*$AH$40))+(((((E50/100)*$AJ$40)*$AN$40)*$AH$40)*1.2)-((((E50/100)*$AJ$40)*$AN$40)*$AH$40)+((((E50/100)*$AJ$41)*$AH$41)),IF(Calculator!$O$6="SINGLEBAND D",SUM((((E50/100)*$AJ$40)*$AH$40))+(((((E50/100)*$AJ$40)*$AN$40)*$AH$40)*1.25)-((((E50/100)*$AJ$40)*$AN$40)*$AH$40)+((((E50/100)*$AJ$41)*$AH$41)),IF(Calculator!$O$6="SINGLEURBANE",SUM((((E50/100)*$AJ$40)*$AH$40))+(((((E50/100)*$AJ$40)*$AN$40)*$AH$40)*1.25)-((((E50/100)*$AJ$40)*$AN$40)*$AH$40)+((((E50/100)*$AJ$41)*$AH$41)),IF(Calculator!$O$6="SINGLESILVERANOD",SUM((((E50/100)*$AJ$40)*$AH$40))+(((((E50/100)*$AJ$40)*$AN$40)*$AH$40)*1.4)-((((E50/100)*$AJ$40)*$AN$40)*$AH$40)+((((E50/100)*$AJ$41)*$AH$41)),IF(Calculator!$O$6="SINGLEANOD",SUM((((E50/100)*$AJ$40)*$AH$40))+(((((E50/100)*$AJ$40)*$AN$40)*$AH$40)*1.65)-((((E50/100)*$AJ$40)*$AN$40)*$AH$40)+((((E50/100)*$AJ$41)*$AH$41)),IF(Calculator!$O$6="DUALBASE",SUM((((E50/100)*$AJ$40)*$AH$40))+(((((E50/100)*$AJ$40)*$AN$40)*$AH$40)*1.030011)-((((E50/100)*$AJ$40)*$AN$40)*$AH$40)+((((E50/100)*$AJ$41)*$AH$41)),IF(Calculator!$O$6="DUALELEMENTS",SUM((((E50/100)*$AJ$40)*$AH$40))+(((((E50/100)*$AJ$40)*$AN$40)*$AH$40)*1.438569)-((((E50/100)*$AJ$40)*$AN$40)*$AH$40)+((((E50/100)*$AJ$41)*$AH$41)),IF(Calculator!$O$6="DUALSPECTRUM",SUM((((E50/100)*$AJ$40)*$AH$40))+(((((E50/100)*$AJ$40)*$AN$40)*$AH$40)*1.438569)-((((E50/100)*$AJ$40)*$AN$40)*$AH$40)+((((E50/100)*$AJ$41)*$AH$41)),IF(Calculator!$O$6="DUALHOMESTEAD",SUM((((E50/100)*$AJ$40)*$AH$40))+(((((E50/100)*$AJ$40)*$AN$40)*$AH$40)*1.438569)-((((E50/100)*$AJ$40)*$AN$40)*$AH$40)+((((E50/100)*$AJ$41)*$AH$41)),IF(Calculator!$O$6="DUALBAND A",SUM((((E50/100)*$AJ$40)*$AH$40))+(((((E50/100)*$AJ$40)*$AN$40)*$AH$40)*1.507051)-((((E50/100)*$AJ$40)*$AN$40)*$AH$40)+((((E50/100)*$AJ$41)*$AH$41)),IF(Calculator!$O$6="DUALBAND B",SUM((((E50/100)*$AJ$40)*$AH$40))+(((((E50/100)*$AJ$40)*$AN$40)*$AH$40)*1.57551)-((((E50/100)*$AJ$40)*$AN$40)*$AH$40)+((((E50/100)*$AJ$41)*$AH$41)),IF(Calculator!$O$6="DUALBAND C",SUM((((E50/100)*$AJ$40)*$AH$40))+(((((E50/100)*$AJ$40)*$AN$40)*$AH$40)*1.644088)-((((E50/100)*$AJ$40)*$AN$40)*$AH$40)+((((E50/100)*$AJ$41)*$AH$41)),IF(Calculator!$O$6="DUALBAND D",SUM((((E50/100)*$AJ$40)*$AH$40))+(((((E50/100)*$AJ$40)*$AN$40)*$AH$40)*1.712549)-((((E50/100)*$AJ$40)*$AN$40)*$AH$40)+((((E50/100)*$AJ$41)*$AH$41)),IF(Calculator!$O$6="DUALURBANE",SUM((((E50/100)*$AJ$40)*$AH$40))+(((((E50/100)*$AJ$40)*$AN$40)*$AH$40)*1.712549)-((((E50/100)*$AJ$40)*$AN$40)*$AH$40)+((((E50/100)*$AJ$41)*$AH$41)),IF(Calculator!$O$6="DUALSILVERANOD",SUM((((E50/100)*$AJ$40)*$AH$40))+(((((E50/100)*$AJ$40)*$AN$40)*$AH$40)*1.918079)-((((E50/100)*$AJ$40)*$AN$40)*$AH$40)+((((E50/100)*$AJ$41)*$AH$41)),IF(Calculator!$O$6="DUALANOD",SUM((((E50/100)*$AJ$40)*$AH$40))+(((((E50/100)*$AJ$40)*$AN$40)*$AH$40)*2.260509)-((((E50/100)*$AJ$40)*$AN$40)*$AH$40)+((((E50/100)*$AJ$41)*$AH$41))))))))))))))))))))))))</f>
        <v>0</v>
      </c>
      <c r="U50" s="2">
        <f>IF(Calculator!$O$6="SINGLEBASE",SUM((((F50/100)*$AJ$40)*$AH$40))+((((F50/100)*$AJ$41)*$AH$41)),IF(Calculator!$O$6="SINGLEELEMENTS",SUM((((F50/100)*$AJ$40)*$AH$40))+(((((F50/100)*$AJ$40)*$AN$40)*$AH$40)*1.05)-((((F50/100)*$AJ$40)*$AN$40)*$AH$40)+((((F50/100)*$AJ$41)*$AH$41)),IF(Calculator!$O$6="SINGLESPECTRUM",SUM((((F50/100)*$AJ$40)*$AH$40))+(((((F50/100)*$AJ$40)*$AN$40)*$AH$40)*1.05)-((((F50/100)*$AJ$40)*$AN$40)*$AH$40)+((((F50/100)*$AJ$41)*$AH$41)),IF(Calculator!$O$6="SINGLEHOMESTEAD",SUM((((F50/100)*$AJ$40)*$AH$40))+(((((F50/100)*$AJ$40)*$AN$40)*$AH$40)*1.05)-((((F50/100)*$AJ$40)*$AN$40)*$AH$40)+((((F50/100)*$AJ$41)*$AH$41)),IF(Calculator!$O$6="SINGLEBAND A",SUM((((F50/100)*$AJ$40)*$AH$40))+(((((F50/100)*$AJ$40)*$AN$40)*$AH$40)*1.1)-((((F50/100)*$AJ$40)*$AN$40)*$AH$40)+((((F50/100)*$AJ$41)*$AH$41)),IF(Calculator!$O$6="SINGLEBAND B",SUM((((F50/100)*$AJ$40)*$AH$40))+(((((F50/100)*$AJ$40)*$AN$40)*$AH$40)*1.15)-((((F50/100)*$AJ$40)*$AN$40)*$AH$40)+((((F50/100)*$AJ$41)*$AH$41)),IF(Calculator!$O$6="SINGLEBAND C",SUM((((F50/100)*$AJ$40)*$AH$40))+(((((F50/100)*$AJ$40)*$AN$40)*$AH$40)*1.2)-((((F50/100)*$AJ$40)*$AN$40)*$AH$40)+((((F50/100)*$AJ$41)*$AH$41)),IF(Calculator!$O$6="SINGLEBAND D",SUM((((F50/100)*$AJ$40)*$AH$40))+(((((F50/100)*$AJ$40)*$AN$40)*$AH$40)*1.25)-((((F50/100)*$AJ$40)*$AN$40)*$AH$40)+((((F50/100)*$AJ$41)*$AH$41)),IF(Calculator!$O$6="SINGLEURBANE",SUM((((F50/100)*$AJ$40)*$AH$40))+(((((F50/100)*$AJ$40)*$AN$40)*$AH$40)*1.25)-((((F50/100)*$AJ$40)*$AN$40)*$AH$40)+((((F50/100)*$AJ$41)*$AH$41)),IF(Calculator!$O$6="SINGLESILVERANOD",SUM((((F50/100)*$AJ$40)*$AH$40))+(((((F50/100)*$AJ$40)*$AN$40)*$AH$40)*1.4)-((((F50/100)*$AJ$40)*$AN$40)*$AH$40)+((((F50/100)*$AJ$41)*$AH$41)),IF(Calculator!$O$6="SINGLEANOD",SUM((((F50/100)*$AJ$40)*$AH$40))+(((((F50/100)*$AJ$40)*$AN$40)*$AH$40)*1.65)-((((F50/100)*$AJ$40)*$AN$40)*$AH$40)+((((F50/100)*$AJ$41)*$AH$41)),IF(Calculator!$O$6="DUALBASE",SUM((((F50/100)*$AJ$40)*$AH$40))+(((((F50/100)*$AJ$40)*$AN$40)*$AH$40)*1.030011)-((((F50/100)*$AJ$40)*$AN$40)*$AH$40)+((((F50/100)*$AJ$41)*$AH$41)),IF(Calculator!$O$6="DUALELEMENTS",SUM((((F50/100)*$AJ$40)*$AH$40))+(((((F50/100)*$AJ$40)*$AN$40)*$AH$40)*1.438569)-((((F50/100)*$AJ$40)*$AN$40)*$AH$40)+((((F50/100)*$AJ$41)*$AH$41)),IF(Calculator!$O$6="DUALSPECTRUM",SUM((((F50/100)*$AJ$40)*$AH$40))+(((((F50/100)*$AJ$40)*$AN$40)*$AH$40)*1.438569)-((((F50/100)*$AJ$40)*$AN$40)*$AH$40)+((((F50/100)*$AJ$41)*$AH$41)),IF(Calculator!$O$6="DUALHOMESTEAD",SUM((((F50/100)*$AJ$40)*$AH$40))+(((((F50/100)*$AJ$40)*$AN$40)*$AH$40)*1.438569)-((((F50/100)*$AJ$40)*$AN$40)*$AH$40)+((((F50/100)*$AJ$41)*$AH$41)),IF(Calculator!$O$6="DUALBAND A",SUM((((F50/100)*$AJ$40)*$AH$40))+(((((F50/100)*$AJ$40)*$AN$40)*$AH$40)*1.507051)-((((F50/100)*$AJ$40)*$AN$40)*$AH$40)+((((F50/100)*$AJ$41)*$AH$41)),IF(Calculator!$O$6="DUALBAND B",SUM((((F50/100)*$AJ$40)*$AH$40))+(((((F50/100)*$AJ$40)*$AN$40)*$AH$40)*1.57551)-((((F50/100)*$AJ$40)*$AN$40)*$AH$40)+((((F50/100)*$AJ$41)*$AH$41)),IF(Calculator!$O$6="DUALBAND C",SUM((((F50/100)*$AJ$40)*$AH$40))+(((((F50/100)*$AJ$40)*$AN$40)*$AH$40)*1.644088)-((((F50/100)*$AJ$40)*$AN$40)*$AH$40)+((((F50/100)*$AJ$41)*$AH$41)),IF(Calculator!$O$6="DUALBAND D",SUM((((F50/100)*$AJ$40)*$AH$40))+(((((F50/100)*$AJ$40)*$AN$40)*$AH$40)*1.712549)-((((F50/100)*$AJ$40)*$AN$40)*$AH$40)+((((F50/100)*$AJ$41)*$AH$41)),IF(Calculator!$O$6="DUALURBANE",SUM((((F50/100)*$AJ$40)*$AH$40))+(((((F50/100)*$AJ$40)*$AN$40)*$AH$40)*1.712549)-((((F50/100)*$AJ$40)*$AN$40)*$AH$40)+((((F50/100)*$AJ$41)*$AH$41)),IF(Calculator!$O$6="DUALSILVERANOD",SUM((((F50/100)*$AJ$40)*$AH$40))+(((((F50/100)*$AJ$40)*$AN$40)*$AH$40)*1.918079)-((((F50/100)*$AJ$40)*$AN$40)*$AH$40)+((((F50/100)*$AJ$41)*$AH$41)),IF(Calculator!$O$6="DUALANOD",SUM((((F50/100)*$AJ$40)*$AH$40))+(((((F50/100)*$AJ$40)*$AN$40)*$AH$40)*2.260509)-((((F50/100)*$AJ$40)*$AN$40)*$AH$40)+((((F50/100)*$AJ$41)*$AH$41))))))))))))))))))))))))</f>
        <v>0</v>
      </c>
      <c r="V50" s="2">
        <f>IF(Calculator!$O$6="SINGLEBASE",SUM((((G50/100)*$AJ$40)*$AH$40))+((((G50/100)*$AJ$41)*$AH$41)),IF(Calculator!$O$6="SINGLEELEMENTS",SUM((((G50/100)*$AJ$40)*$AH$40))+(((((G50/100)*$AJ$40)*$AN$40)*$AH$40)*1.05)-((((G50/100)*$AJ$40)*$AN$40)*$AH$40)+((((G50/100)*$AJ$41)*$AH$41)),IF(Calculator!$O$6="SINGLESPECTRUM",SUM((((G50/100)*$AJ$40)*$AH$40))+(((((G50/100)*$AJ$40)*$AN$40)*$AH$40)*1.05)-((((G50/100)*$AJ$40)*$AN$40)*$AH$40)+((((G50/100)*$AJ$41)*$AH$41)),IF(Calculator!$O$6="SINGLEHOMESTEAD",SUM((((G50/100)*$AJ$40)*$AH$40))+(((((G50/100)*$AJ$40)*$AN$40)*$AH$40)*1.05)-((((G50/100)*$AJ$40)*$AN$40)*$AH$40)+((((G50/100)*$AJ$41)*$AH$41)),IF(Calculator!$O$6="SINGLEBAND A",SUM((((G50/100)*$AJ$40)*$AH$40))+(((((G50/100)*$AJ$40)*$AN$40)*$AH$40)*1.1)-((((G50/100)*$AJ$40)*$AN$40)*$AH$40)+((((G50/100)*$AJ$41)*$AH$41)),IF(Calculator!$O$6="SINGLEBAND B",SUM((((G50/100)*$AJ$40)*$AH$40))+(((((G50/100)*$AJ$40)*$AN$40)*$AH$40)*1.15)-((((G50/100)*$AJ$40)*$AN$40)*$AH$40)+((((G50/100)*$AJ$41)*$AH$41)),IF(Calculator!$O$6="SINGLEBAND C",SUM((((G50/100)*$AJ$40)*$AH$40))+(((((G50/100)*$AJ$40)*$AN$40)*$AH$40)*1.2)-((((G50/100)*$AJ$40)*$AN$40)*$AH$40)+((((G50/100)*$AJ$41)*$AH$41)),IF(Calculator!$O$6="SINGLEBAND D",SUM((((G50/100)*$AJ$40)*$AH$40))+(((((G50/100)*$AJ$40)*$AN$40)*$AH$40)*1.25)-((((G50/100)*$AJ$40)*$AN$40)*$AH$40)+((((G50/100)*$AJ$41)*$AH$41)),IF(Calculator!$O$6="SINGLEURBANE",SUM((((G50/100)*$AJ$40)*$AH$40))+(((((G50/100)*$AJ$40)*$AN$40)*$AH$40)*1.25)-((((G50/100)*$AJ$40)*$AN$40)*$AH$40)+((((G50/100)*$AJ$41)*$AH$41)),IF(Calculator!$O$6="SINGLESILVERANOD",SUM((((G50/100)*$AJ$40)*$AH$40))+(((((G50/100)*$AJ$40)*$AN$40)*$AH$40)*1.4)-((((G50/100)*$AJ$40)*$AN$40)*$AH$40)+((((G50/100)*$AJ$41)*$AH$41)),IF(Calculator!$O$6="SINGLEANOD",SUM((((G50/100)*$AJ$40)*$AH$40))+(((((G50/100)*$AJ$40)*$AN$40)*$AH$40)*1.65)-((((G50/100)*$AJ$40)*$AN$40)*$AH$40)+((((G50/100)*$AJ$41)*$AH$41)),IF(Calculator!$O$6="DUALBASE",SUM((((G50/100)*$AJ$40)*$AH$40))+(((((G50/100)*$AJ$40)*$AN$40)*$AH$40)*1.030011)-((((G50/100)*$AJ$40)*$AN$40)*$AH$40)+((((G50/100)*$AJ$41)*$AH$41)),IF(Calculator!$O$6="DUALELEMENTS",SUM((((G50/100)*$AJ$40)*$AH$40))+(((((G50/100)*$AJ$40)*$AN$40)*$AH$40)*1.438569)-((((G50/100)*$AJ$40)*$AN$40)*$AH$40)+((((G50/100)*$AJ$41)*$AH$41)),IF(Calculator!$O$6="DUALSPECTRUM",SUM((((G50/100)*$AJ$40)*$AH$40))+(((((G50/100)*$AJ$40)*$AN$40)*$AH$40)*1.438569)-((((G50/100)*$AJ$40)*$AN$40)*$AH$40)+((((G50/100)*$AJ$41)*$AH$41)),IF(Calculator!$O$6="DUALHOMESTEAD",SUM((((G50/100)*$AJ$40)*$AH$40))+(((((G50/100)*$AJ$40)*$AN$40)*$AH$40)*1.438569)-((((G50/100)*$AJ$40)*$AN$40)*$AH$40)+((((G50/100)*$AJ$41)*$AH$41)),IF(Calculator!$O$6="DUALBAND A",SUM((((G50/100)*$AJ$40)*$AH$40))+(((((G50/100)*$AJ$40)*$AN$40)*$AH$40)*1.507051)-((((G50/100)*$AJ$40)*$AN$40)*$AH$40)+((((G50/100)*$AJ$41)*$AH$41)),IF(Calculator!$O$6="DUALBAND B",SUM((((G50/100)*$AJ$40)*$AH$40))+(((((G50/100)*$AJ$40)*$AN$40)*$AH$40)*1.57551)-((((G50/100)*$AJ$40)*$AN$40)*$AH$40)+((((G50/100)*$AJ$41)*$AH$41)),IF(Calculator!$O$6="DUALBAND C",SUM((((G50/100)*$AJ$40)*$AH$40))+(((((G50/100)*$AJ$40)*$AN$40)*$AH$40)*1.644088)-((((G50/100)*$AJ$40)*$AN$40)*$AH$40)+((((G50/100)*$AJ$41)*$AH$41)),IF(Calculator!$O$6="DUALBAND D",SUM((((G50/100)*$AJ$40)*$AH$40))+(((((G50/100)*$AJ$40)*$AN$40)*$AH$40)*1.712549)-((((G50/100)*$AJ$40)*$AN$40)*$AH$40)+((((G50/100)*$AJ$41)*$AH$41)),IF(Calculator!$O$6="DUALURBANE",SUM((((G50/100)*$AJ$40)*$AH$40))+(((((G50/100)*$AJ$40)*$AN$40)*$AH$40)*1.712549)-((((G50/100)*$AJ$40)*$AN$40)*$AH$40)+((((G50/100)*$AJ$41)*$AH$41)),IF(Calculator!$O$6="DUALSILVERANOD",SUM((((G50/100)*$AJ$40)*$AH$40))+(((((G50/100)*$AJ$40)*$AN$40)*$AH$40)*1.918079)-((((G50/100)*$AJ$40)*$AN$40)*$AH$40)+((((G50/100)*$AJ$41)*$AH$41)),IF(Calculator!$O$6="DUALANOD",SUM((((G50/100)*$AJ$40)*$AH$40))+(((((G50/100)*$AJ$40)*$AN$40)*$AH$40)*2.260509)-((((G50/100)*$AJ$40)*$AN$40)*$AH$40)+((((G50/100)*$AJ$41)*$AH$41))))))))))))))))))))))))</f>
        <v>0</v>
      </c>
      <c r="W50" s="2">
        <f>IF(Calculator!$O$6="SINGLEBASE",SUM((((H50/100)*$AJ$40)*$AH$40))+((((H50/100)*$AJ$41)*$AH$41)),IF(Calculator!$O$6="SINGLEELEMENTS",SUM((((H50/100)*$AJ$40)*$AH$40))+(((((H50/100)*$AJ$40)*$AN$40)*$AH$40)*1.05)-((((H50/100)*$AJ$40)*$AN$40)*$AH$40)+((((H50/100)*$AJ$41)*$AH$41)),IF(Calculator!$O$6="SINGLESPECTRUM",SUM((((H50/100)*$AJ$40)*$AH$40))+(((((H50/100)*$AJ$40)*$AN$40)*$AH$40)*1.05)-((((H50/100)*$AJ$40)*$AN$40)*$AH$40)+((((H50/100)*$AJ$41)*$AH$41)),IF(Calculator!$O$6="SINGLEHOMESTEAD",SUM((((H50/100)*$AJ$40)*$AH$40))+(((((H50/100)*$AJ$40)*$AN$40)*$AH$40)*1.05)-((((H50/100)*$AJ$40)*$AN$40)*$AH$40)+((((H50/100)*$AJ$41)*$AH$41)),IF(Calculator!$O$6="SINGLEBAND A",SUM((((H50/100)*$AJ$40)*$AH$40))+(((((H50/100)*$AJ$40)*$AN$40)*$AH$40)*1.1)-((((H50/100)*$AJ$40)*$AN$40)*$AH$40)+((((H50/100)*$AJ$41)*$AH$41)),IF(Calculator!$O$6="SINGLEBAND B",SUM((((H50/100)*$AJ$40)*$AH$40))+(((((H50/100)*$AJ$40)*$AN$40)*$AH$40)*1.15)-((((H50/100)*$AJ$40)*$AN$40)*$AH$40)+((((H50/100)*$AJ$41)*$AH$41)),IF(Calculator!$O$6="SINGLEBAND C",SUM((((H50/100)*$AJ$40)*$AH$40))+(((((H50/100)*$AJ$40)*$AN$40)*$AH$40)*1.2)-((((H50/100)*$AJ$40)*$AN$40)*$AH$40)+((((H50/100)*$AJ$41)*$AH$41)),IF(Calculator!$O$6="SINGLEBAND D",SUM((((H50/100)*$AJ$40)*$AH$40))+(((((H50/100)*$AJ$40)*$AN$40)*$AH$40)*1.25)-((((H50/100)*$AJ$40)*$AN$40)*$AH$40)+((((H50/100)*$AJ$41)*$AH$41)),IF(Calculator!$O$6="SINGLEURBANE",SUM((((H50/100)*$AJ$40)*$AH$40))+(((((H50/100)*$AJ$40)*$AN$40)*$AH$40)*1.25)-((((H50/100)*$AJ$40)*$AN$40)*$AH$40)+((((H50/100)*$AJ$41)*$AH$41)),IF(Calculator!$O$6="SINGLESILVERANOD",SUM((((H50/100)*$AJ$40)*$AH$40))+(((((H50/100)*$AJ$40)*$AN$40)*$AH$40)*1.4)-((((H50/100)*$AJ$40)*$AN$40)*$AH$40)+((((H50/100)*$AJ$41)*$AH$41)),IF(Calculator!$O$6="SINGLEANOD",SUM((((H50/100)*$AJ$40)*$AH$40))+(((((H50/100)*$AJ$40)*$AN$40)*$AH$40)*1.65)-((((H50/100)*$AJ$40)*$AN$40)*$AH$40)+((((H50/100)*$AJ$41)*$AH$41)),IF(Calculator!$O$6="DUALBASE",SUM((((H50/100)*$AJ$40)*$AH$40))+(((((H50/100)*$AJ$40)*$AN$40)*$AH$40)*1.030011)-((((H50/100)*$AJ$40)*$AN$40)*$AH$40)+((((H50/100)*$AJ$41)*$AH$41)),IF(Calculator!$O$6="DUALELEMENTS",SUM((((H50/100)*$AJ$40)*$AH$40))+(((((H50/100)*$AJ$40)*$AN$40)*$AH$40)*1.438569)-((((H50/100)*$AJ$40)*$AN$40)*$AH$40)+((((H50/100)*$AJ$41)*$AH$41)),IF(Calculator!$O$6="DUALSPECTRUM",SUM((((H50/100)*$AJ$40)*$AH$40))+(((((H50/100)*$AJ$40)*$AN$40)*$AH$40)*1.438569)-((((H50/100)*$AJ$40)*$AN$40)*$AH$40)+((((H50/100)*$AJ$41)*$AH$41)),IF(Calculator!$O$6="DUALHOMESTEAD",SUM((((H50/100)*$AJ$40)*$AH$40))+(((((H50/100)*$AJ$40)*$AN$40)*$AH$40)*1.438569)-((((H50/100)*$AJ$40)*$AN$40)*$AH$40)+((((H50/100)*$AJ$41)*$AH$41)),IF(Calculator!$O$6="DUALBAND A",SUM((((H50/100)*$AJ$40)*$AH$40))+(((((H50/100)*$AJ$40)*$AN$40)*$AH$40)*1.507051)-((((H50/100)*$AJ$40)*$AN$40)*$AH$40)+((((H50/100)*$AJ$41)*$AH$41)),IF(Calculator!$O$6="DUALBAND B",SUM((((H50/100)*$AJ$40)*$AH$40))+(((((H50/100)*$AJ$40)*$AN$40)*$AH$40)*1.57551)-((((H50/100)*$AJ$40)*$AN$40)*$AH$40)+((((H50/100)*$AJ$41)*$AH$41)),IF(Calculator!$O$6="DUALBAND C",SUM((((H50/100)*$AJ$40)*$AH$40))+(((((H50/100)*$AJ$40)*$AN$40)*$AH$40)*1.644088)-((((H50/100)*$AJ$40)*$AN$40)*$AH$40)+((((H50/100)*$AJ$41)*$AH$41)),IF(Calculator!$O$6="DUALBAND D",SUM((((H50/100)*$AJ$40)*$AH$40))+(((((H50/100)*$AJ$40)*$AN$40)*$AH$40)*1.712549)-((((H50/100)*$AJ$40)*$AN$40)*$AH$40)+((((H50/100)*$AJ$41)*$AH$41)),IF(Calculator!$O$6="DUALURBANE",SUM((((H50/100)*$AJ$40)*$AH$40))+(((((H50/100)*$AJ$40)*$AN$40)*$AH$40)*1.712549)-((((H50/100)*$AJ$40)*$AN$40)*$AH$40)+((((H50/100)*$AJ$41)*$AH$41)),IF(Calculator!$O$6="DUALSILVERANOD",SUM((((H50/100)*$AJ$40)*$AH$40))+(((((H50/100)*$AJ$40)*$AN$40)*$AH$40)*1.918079)-((((H50/100)*$AJ$40)*$AN$40)*$AH$40)+((((H50/100)*$AJ$41)*$AH$41)),IF(Calculator!$O$6="DUALANOD",SUM((((H50/100)*$AJ$40)*$AH$40))+(((((H50/100)*$AJ$40)*$AN$40)*$AH$40)*2.260509)-((((H50/100)*$AJ$40)*$AN$40)*$AH$40)+((((H50/100)*$AJ$41)*$AH$41))))))))))))))))))))))))</f>
        <v>0</v>
      </c>
      <c r="X50" s="2">
        <f>IF(Calculator!$O$6="SINGLEBASE",SUM((((I50/100)*$AJ$40)*$AH$40))+((((I50/100)*$AJ$41)*$AH$41)),IF(Calculator!$O$6="SINGLEELEMENTS",SUM((((I50/100)*$AJ$40)*$AH$40))+(((((I50/100)*$AJ$40)*$AN$40)*$AH$40)*1.05)-((((I50/100)*$AJ$40)*$AN$40)*$AH$40)+((((I50/100)*$AJ$41)*$AH$41)),IF(Calculator!$O$6="SINGLESPECTRUM",SUM((((I50/100)*$AJ$40)*$AH$40))+(((((I50/100)*$AJ$40)*$AN$40)*$AH$40)*1.05)-((((I50/100)*$AJ$40)*$AN$40)*$AH$40)+((((I50/100)*$AJ$41)*$AH$41)),IF(Calculator!$O$6="SINGLEHOMESTEAD",SUM((((I50/100)*$AJ$40)*$AH$40))+(((((I50/100)*$AJ$40)*$AN$40)*$AH$40)*1.05)-((((I50/100)*$AJ$40)*$AN$40)*$AH$40)+((((I50/100)*$AJ$41)*$AH$41)),IF(Calculator!$O$6="SINGLEBAND A",SUM((((I50/100)*$AJ$40)*$AH$40))+(((((I50/100)*$AJ$40)*$AN$40)*$AH$40)*1.1)-((((I50/100)*$AJ$40)*$AN$40)*$AH$40)+((((I50/100)*$AJ$41)*$AH$41)),IF(Calculator!$O$6="SINGLEBAND B",SUM((((I50/100)*$AJ$40)*$AH$40))+(((((I50/100)*$AJ$40)*$AN$40)*$AH$40)*1.15)-((((I50/100)*$AJ$40)*$AN$40)*$AH$40)+((((I50/100)*$AJ$41)*$AH$41)),IF(Calculator!$O$6="SINGLEBAND C",SUM((((I50/100)*$AJ$40)*$AH$40))+(((((I50/100)*$AJ$40)*$AN$40)*$AH$40)*1.2)-((((I50/100)*$AJ$40)*$AN$40)*$AH$40)+((((I50/100)*$AJ$41)*$AH$41)),IF(Calculator!$O$6="SINGLEBAND D",SUM((((I50/100)*$AJ$40)*$AH$40))+(((((I50/100)*$AJ$40)*$AN$40)*$AH$40)*1.25)-((((I50/100)*$AJ$40)*$AN$40)*$AH$40)+((((I50/100)*$AJ$41)*$AH$41)),IF(Calculator!$O$6="SINGLEURBANE",SUM((((I50/100)*$AJ$40)*$AH$40))+(((((I50/100)*$AJ$40)*$AN$40)*$AH$40)*1.25)-((((I50/100)*$AJ$40)*$AN$40)*$AH$40)+((((I50/100)*$AJ$41)*$AH$41)),IF(Calculator!$O$6="SINGLESILVERANOD",SUM((((I50/100)*$AJ$40)*$AH$40))+(((((I50/100)*$AJ$40)*$AN$40)*$AH$40)*1.4)-((((I50/100)*$AJ$40)*$AN$40)*$AH$40)+((((I50/100)*$AJ$41)*$AH$41)),IF(Calculator!$O$6="SINGLEANOD",SUM((((I50/100)*$AJ$40)*$AH$40))+(((((I50/100)*$AJ$40)*$AN$40)*$AH$40)*1.65)-((((I50/100)*$AJ$40)*$AN$40)*$AH$40)+((((I50/100)*$AJ$41)*$AH$41)),IF(Calculator!$O$6="DUALBASE",SUM((((I50/100)*$AJ$40)*$AH$40))+(((((I50/100)*$AJ$40)*$AN$40)*$AH$40)*1.030011)-((((I50/100)*$AJ$40)*$AN$40)*$AH$40)+((((I50/100)*$AJ$41)*$AH$41)),IF(Calculator!$O$6="DUALELEMENTS",SUM((((I50/100)*$AJ$40)*$AH$40))+(((((I50/100)*$AJ$40)*$AN$40)*$AH$40)*1.438569)-((((I50/100)*$AJ$40)*$AN$40)*$AH$40)+((((I50/100)*$AJ$41)*$AH$41)),IF(Calculator!$O$6="DUALSPECTRUM",SUM((((I50/100)*$AJ$40)*$AH$40))+(((((I50/100)*$AJ$40)*$AN$40)*$AH$40)*1.438569)-((((I50/100)*$AJ$40)*$AN$40)*$AH$40)+((((I50/100)*$AJ$41)*$AH$41)),IF(Calculator!$O$6="DUALHOMESTEAD",SUM((((I50/100)*$AJ$40)*$AH$40))+(((((I50/100)*$AJ$40)*$AN$40)*$AH$40)*1.438569)-((((I50/100)*$AJ$40)*$AN$40)*$AH$40)+((((I50/100)*$AJ$41)*$AH$41)),IF(Calculator!$O$6="DUALBAND A",SUM((((I50/100)*$AJ$40)*$AH$40))+(((((I50/100)*$AJ$40)*$AN$40)*$AH$40)*1.507051)-((((I50/100)*$AJ$40)*$AN$40)*$AH$40)+((((I50/100)*$AJ$41)*$AH$41)),IF(Calculator!$O$6="DUALBAND B",SUM((((I50/100)*$AJ$40)*$AH$40))+(((((I50/100)*$AJ$40)*$AN$40)*$AH$40)*1.57551)-((((I50/100)*$AJ$40)*$AN$40)*$AH$40)+((((I50/100)*$AJ$41)*$AH$41)),IF(Calculator!$O$6="DUALBAND C",SUM((((I50/100)*$AJ$40)*$AH$40))+(((((I50/100)*$AJ$40)*$AN$40)*$AH$40)*1.644088)-((((I50/100)*$AJ$40)*$AN$40)*$AH$40)+((((I50/100)*$AJ$41)*$AH$41)),IF(Calculator!$O$6="DUALBAND D",SUM((((I50/100)*$AJ$40)*$AH$40))+(((((I50/100)*$AJ$40)*$AN$40)*$AH$40)*1.712549)-((((I50/100)*$AJ$40)*$AN$40)*$AH$40)+((((I50/100)*$AJ$41)*$AH$41)),IF(Calculator!$O$6="DUALURBANE",SUM((((I50/100)*$AJ$40)*$AH$40))+(((((I50/100)*$AJ$40)*$AN$40)*$AH$40)*1.712549)-((((I50/100)*$AJ$40)*$AN$40)*$AH$40)+((((I50/100)*$AJ$41)*$AH$41)),IF(Calculator!$O$6="DUALSILVERANOD",SUM((((I50/100)*$AJ$40)*$AH$40))+(((((I50/100)*$AJ$40)*$AN$40)*$AH$40)*1.918079)-((((I50/100)*$AJ$40)*$AN$40)*$AH$40)+((((I50/100)*$AJ$41)*$AH$41)),IF(Calculator!$O$6="DUALANOD",SUM((((I50/100)*$AJ$40)*$AH$40))+(((((I50/100)*$AJ$40)*$AN$40)*$AH$40)*2.260509)-((((I50/100)*$AJ$40)*$AN$40)*$AH$40)+((((I50/100)*$AJ$41)*$AH$41))))))))))))))))))))))))</f>
        <v>0</v>
      </c>
      <c r="Y50" s="2">
        <f>IF(Calculator!$O$6="SINGLEBASE",SUM((((J50/100)*$AJ$40)*$AH$40))+((((J50/100)*$AJ$41)*$AH$41)),IF(Calculator!$O$6="SINGLEELEMENTS",SUM((((J50/100)*$AJ$40)*$AH$40))+(((((J50/100)*$AJ$40)*$AN$40)*$AH$40)*1.05)-((((J50/100)*$AJ$40)*$AN$40)*$AH$40)+((((J50/100)*$AJ$41)*$AH$41)),IF(Calculator!$O$6="SINGLESPECTRUM",SUM((((J50/100)*$AJ$40)*$AH$40))+(((((J50/100)*$AJ$40)*$AN$40)*$AH$40)*1.05)-((((J50/100)*$AJ$40)*$AN$40)*$AH$40)+((((J50/100)*$AJ$41)*$AH$41)),IF(Calculator!$O$6="SINGLEHOMESTEAD",SUM((((J50/100)*$AJ$40)*$AH$40))+(((((J50/100)*$AJ$40)*$AN$40)*$AH$40)*1.05)-((((J50/100)*$AJ$40)*$AN$40)*$AH$40)+((((J50/100)*$AJ$41)*$AH$41)),IF(Calculator!$O$6="SINGLEBAND A",SUM((((J50/100)*$AJ$40)*$AH$40))+(((((J50/100)*$AJ$40)*$AN$40)*$AH$40)*1.1)-((((J50/100)*$AJ$40)*$AN$40)*$AH$40)+((((J50/100)*$AJ$41)*$AH$41)),IF(Calculator!$O$6="SINGLEBAND B",SUM((((J50/100)*$AJ$40)*$AH$40))+(((((J50/100)*$AJ$40)*$AN$40)*$AH$40)*1.15)-((((J50/100)*$AJ$40)*$AN$40)*$AH$40)+((((J50/100)*$AJ$41)*$AH$41)),IF(Calculator!$O$6="SINGLEBAND C",SUM((((J50/100)*$AJ$40)*$AH$40))+(((((J50/100)*$AJ$40)*$AN$40)*$AH$40)*1.2)-((((J50/100)*$AJ$40)*$AN$40)*$AH$40)+((((J50/100)*$AJ$41)*$AH$41)),IF(Calculator!$O$6="SINGLEBAND D",SUM((((J50/100)*$AJ$40)*$AH$40))+(((((J50/100)*$AJ$40)*$AN$40)*$AH$40)*1.25)-((((J50/100)*$AJ$40)*$AN$40)*$AH$40)+((((J50/100)*$AJ$41)*$AH$41)),IF(Calculator!$O$6="SINGLEURBANE",SUM((((J50/100)*$AJ$40)*$AH$40))+(((((J50/100)*$AJ$40)*$AN$40)*$AH$40)*1.25)-((((J50/100)*$AJ$40)*$AN$40)*$AH$40)+((((J50/100)*$AJ$41)*$AH$41)),IF(Calculator!$O$6="SINGLESILVERANOD",SUM((((J50/100)*$AJ$40)*$AH$40))+(((((J50/100)*$AJ$40)*$AN$40)*$AH$40)*1.4)-((((J50/100)*$AJ$40)*$AN$40)*$AH$40)+((((J50/100)*$AJ$41)*$AH$41)),IF(Calculator!$O$6="SINGLEANOD",SUM((((J50/100)*$AJ$40)*$AH$40))+(((((J50/100)*$AJ$40)*$AN$40)*$AH$40)*1.65)-((((J50/100)*$AJ$40)*$AN$40)*$AH$40)+((((J50/100)*$AJ$41)*$AH$41)),IF(Calculator!$O$6="DUALBASE",SUM((((J50/100)*$AJ$40)*$AH$40))+(((((J50/100)*$AJ$40)*$AN$40)*$AH$40)*1.030011)-((((J50/100)*$AJ$40)*$AN$40)*$AH$40)+((((J50/100)*$AJ$41)*$AH$41)),IF(Calculator!$O$6="DUALELEMENTS",SUM((((J50/100)*$AJ$40)*$AH$40))+(((((J50/100)*$AJ$40)*$AN$40)*$AH$40)*1.438569)-((((J50/100)*$AJ$40)*$AN$40)*$AH$40)+((((J50/100)*$AJ$41)*$AH$41)),IF(Calculator!$O$6="DUALSPECTRUM",SUM((((J50/100)*$AJ$40)*$AH$40))+(((((J50/100)*$AJ$40)*$AN$40)*$AH$40)*1.438569)-((((J50/100)*$AJ$40)*$AN$40)*$AH$40)+((((J50/100)*$AJ$41)*$AH$41)),IF(Calculator!$O$6="DUALHOMESTEAD",SUM((((J50/100)*$AJ$40)*$AH$40))+(((((J50/100)*$AJ$40)*$AN$40)*$AH$40)*1.438569)-((((J50/100)*$AJ$40)*$AN$40)*$AH$40)+((((J50/100)*$AJ$41)*$AH$41)),IF(Calculator!$O$6="DUALBAND A",SUM((((J50/100)*$AJ$40)*$AH$40))+(((((J50/100)*$AJ$40)*$AN$40)*$AH$40)*1.507051)-((((J50/100)*$AJ$40)*$AN$40)*$AH$40)+((((J50/100)*$AJ$41)*$AH$41)),IF(Calculator!$O$6="DUALBAND B",SUM((((J50/100)*$AJ$40)*$AH$40))+(((((J50/100)*$AJ$40)*$AN$40)*$AH$40)*1.57551)-((((J50/100)*$AJ$40)*$AN$40)*$AH$40)+((((J50/100)*$AJ$41)*$AH$41)),IF(Calculator!$O$6="DUALBAND C",SUM((((J50/100)*$AJ$40)*$AH$40))+(((((J50/100)*$AJ$40)*$AN$40)*$AH$40)*1.644088)-((((J50/100)*$AJ$40)*$AN$40)*$AH$40)+((((J50/100)*$AJ$41)*$AH$41)),IF(Calculator!$O$6="DUALBAND D",SUM((((J50/100)*$AJ$40)*$AH$40))+(((((J50/100)*$AJ$40)*$AN$40)*$AH$40)*1.712549)-((((J50/100)*$AJ$40)*$AN$40)*$AH$40)+((((J50/100)*$AJ$41)*$AH$41)),IF(Calculator!$O$6="DUALURBANE",SUM((((J50/100)*$AJ$40)*$AH$40))+(((((J50/100)*$AJ$40)*$AN$40)*$AH$40)*1.712549)-((((J50/100)*$AJ$40)*$AN$40)*$AH$40)+((((J50/100)*$AJ$41)*$AH$41)),IF(Calculator!$O$6="DUALSILVERANOD",SUM((((J50/100)*$AJ$40)*$AH$40))+(((((J50/100)*$AJ$40)*$AN$40)*$AH$40)*1.918079)-((((J50/100)*$AJ$40)*$AN$40)*$AH$40)+((((J50/100)*$AJ$41)*$AH$41)),IF(Calculator!$O$6="DUALANOD",SUM((((J50/100)*$AJ$40)*$AH$40))+(((((J50/100)*$AJ$40)*$AN$40)*$AH$40)*2.260509)-((((J50/100)*$AJ$40)*$AN$40)*$AH$40)+((((J50/100)*$AJ$41)*$AH$41))))))))))))))))))))))))</f>
        <v>0</v>
      </c>
      <c r="Z50" s="2">
        <f>IF(Calculator!$O$6="SINGLEBASE",SUM((((K50/100)*$AJ$40)*$AH$40))+((((K50/100)*$AJ$41)*$AH$41)),IF(Calculator!$O$6="SINGLEELEMENTS",SUM((((K50/100)*$AJ$40)*$AH$40))+(((((K50/100)*$AJ$40)*$AN$40)*$AH$40)*1.05)-((((K50/100)*$AJ$40)*$AN$40)*$AH$40)+((((K50/100)*$AJ$41)*$AH$41)),IF(Calculator!$O$6="SINGLESPECTRUM",SUM((((K50/100)*$AJ$40)*$AH$40))+(((((K50/100)*$AJ$40)*$AN$40)*$AH$40)*1.05)-((((K50/100)*$AJ$40)*$AN$40)*$AH$40)+((((K50/100)*$AJ$41)*$AH$41)),IF(Calculator!$O$6="SINGLEHOMESTEAD",SUM((((K50/100)*$AJ$40)*$AH$40))+(((((K50/100)*$AJ$40)*$AN$40)*$AH$40)*1.05)-((((K50/100)*$AJ$40)*$AN$40)*$AH$40)+((((K50/100)*$AJ$41)*$AH$41)),IF(Calculator!$O$6="SINGLEBAND A",SUM((((K50/100)*$AJ$40)*$AH$40))+(((((K50/100)*$AJ$40)*$AN$40)*$AH$40)*1.1)-((((K50/100)*$AJ$40)*$AN$40)*$AH$40)+((((K50/100)*$AJ$41)*$AH$41)),IF(Calculator!$O$6="SINGLEBAND B",SUM((((K50/100)*$AJ$40)*$AH$40))+(((((K50/100)*$AJ$40)*$AN$40)*$AH$40)*1.15)-((((K50/100)*$AJ$40)*$AN$40)*$AH$40)+((((K50/100)*$AJ$41)*$AH$41)),IF(Calculator!$O$6="SINGLEBAND C",SUM((((K50/100)*$AJ$40)*$AH$40))+(((((K50/100)*$AJ$40)*$AN$40)*$AH$40)*1.2)-((((K50/100)*$AJ$40)*$AN$40)*$AH$40)+((((K50/100)*$AJ$41)*$AH$41)),IF(Calculator!$O$6="SINGLEBAND D",SUM((((K50/100)*$AJ$40)*$AH$40))+(((((K50/100)*$AJ$40)*$AN$40)*$AH$40)*1.25)-((((K50/100)*$AJ$40)*$AN$40)*$AH$40)+((((K50/100)*$AJ$41)*$AH$41)),IF(Calculator!$O$6="SINGLEURBANE",SUM((((K50/100)*$AJ$40)*$AH$40))+(((((K50/100)*$AJ$40)*$AN$40)*$AH$40)*1.25)-((((K50/100)*$AJ$40)*$AN$40)*$AH$40)+((((K50/100)*$AJ$41)*$AH$41)),IF(Calculator!$O$6="SINGLESILVERANOD",SUM((((K50/100)*$AJ$40)*$AH$40))+(((((K50/100)*$AJ$40)*$AN$40)*$AH$40)*1.4)-((((K50/100)*$AJ$40)*$AN$40)*$AH$40)+((((K50/100)*$AJ$41)*$AH$41)),IF(Calculator!$O$6="SINGLEANOD",SUM((((K50/100)*$AJ$40)*$AH$40))+(((((K50/100)*$AJ$40)*$AN$40)*$AH$40)*1.65)-((((K50/100)*$AJ$40)*$AN$40)*$AH$40)+((((K50/100)*$AJ$41)*$AH$41)),IF(Calculator!$O$6="DUALBASE",SUM((((K50/100)*$AJ$40)*$AH$40))+(((((K50/100)*$AJ$40)*$AN$40)*$AH$40)*1.030011)-((((K50/100)*$AJ$40)*$AN$40)*$AH$40)+((((K50/100)*$AJ$41)*$AH$41)),IF(Calculator!$O$6="DUALELEMENTS",SUM((((K50/100)*$AJ$40)*$AH$40))+(((((K50/100)*$AJ$40)*$AN$40)*$AH$40)*1.438569)-((((K50/100)*$AJ$40)*$AN$40)*$AH$40)+((((K50/100)*$AJ$41)*$AH$41)),IF(Calculator!$O$6="DUALSPECTRUM",SUM((((K50/100)*$AJ$40)*$AH$40))+(((((K50/100)*$AJ$40)*$AN$40)*$AH$40)*1.438569)-((((K50/100)*$AJ$40)*$AN$40)*$AH$40)+((((K50/100)*$AJ$41)*$AH$41)),IF(Calculator!$O$6="DUALHOMESTEAD",SUM((((K50/100)*$AJ$40)*$AH$40))+(((((K50/100)*$AJ$40)*$AN$40)*$AH$40)*1.438569)-((((K50/100)*$AJ$40)*$AN$40)*$AH$40)+((((K50/100)*$AJ$41)*$AH$41)),IF(Calculator!$O$6="DUALBAND A",SUM((((K50/100)*$AJ$40)*$AH$40))+(((((K50/100)*$AJ$40)*$AN$40)*$AH$40)*1.507051)-((((K50/100)*$AJ$40)*$AN$40)*$AH$40)+((((K50/100)*$AJ$41)*$AH$41)),IF(Calculator!$O$6="DUALBAND B",SUM((((K50/100)*$AJ$40)*$AH$40))+(((((K50/100)*$AJ$40)*$AN$40)*$AH$40)*1.57551)-((((K50/100)*$AJ$40)*$AN$40)*$AH$40)+((((K50/100)*$AJ$41)*$AH$41)),IF(Calculator!$O$6="DUALBAND C",SUM((((K50/100)*$AJ$40)*$AH$40))+(((((K50/100)*$AJ$40)*$AN$40)*$AH$40)*1.644088)-((((K50/100)*$AJ$40)*$AN$40)*$AH$40)+((((K50/100)*$AJ$41)*$AH$41)),IF(Calculator!$O$6="DUALBAND D",SUM((((K50/100)*$AJ$40)*$AH$40))+(((((K50/100)*$AJ$40)*$AN$40)*$AH$40)*1.712549)-((((K50/100)*$AJ$40)*$AN$40)*$AH$40)+((((K50/100)*$AJ$41)*$AH$41)),IF(Calculator!$O$6="DUALURBANE",SUM((((K50/100)*$AJ$40)*$AH$40))+(((((K50/100)*$AJ$40)*$AN$40)*$AH$40)*1.712549)-((((K50/100)*$AJ$40)*$AN$40)*$AH$40)+((((K50/100)*$AJ$41)*$AH$41)),IF(Calculator!$O$6="DUALSILVERANOD",SUM((((K50/100)*$AJ$40)*$AH$40))+(((((K50/100)*$AJ$40)*$AN$40)*$AH$40)*1.918079)-((((K50/100)*$AJ$40)*$AN$40)*$AH$40)+((((K50/100)*$AJ$41)*$AH$41)),IF(Calculator!$O$6="DUALANOD",SUM((((K50/100)*$AJ$40)*$AH$40))+(((((K50/100)*$AJ$40)*$AN$40)*$AH$40)*2.260509)-((((K50/100)*$AJ$40)*$AN$40)*$AH$40)+((((K50/100)*$AJ$41)*$AH$41))))))))))))))))))))))))</f>
        <v>0</v>
      </c>
      <c r="AA50" s="2">
        <f>IF(Calculator!$O$6="SINGLEBASE",SUM((((L50/100)*$AJ$40)*$AH$40))+((((L50/100)*$AJ$41)*$AH$41)),IF(Calculator!$O$6="SINGLEELEMENTS",SUM((((L50/100)*$AJ$40)*$AH$40))+(((((L50/100)*$AJ$40)*$AN$40)*$AH$40)*1.05)-((((L50/100)*$AJ$40)*$AN$40)*$AH$40)+((((L50/100)*$AJ$41)*$AH$41)),IF(Calculator!$O$6="SINGLESPECTRUM",SUM((((L50/100)*$AJ$40)*$AH$40))+(((((L50/100)*$AJ$40)*$AN$40)*$AH$40)*1.05)-((((L50/100)*$AJ$40)*$AN$40)*$AH$40)+((((L50/100)*$AJ$41)*$AH$41)),IF(Calculator!$O$6="SINGLEHOMESTEAD",SUM((((L50/100)*$AJ$40)*$AH$40))+(((((L50/100)*$AJ$40)*$AN$40)*$AH$40)*1.05)-((((L50/100)*$AJ$40)*$AN$40)*$AH$40)+((((L50/100)*$AJ$41)*$AH$41)),IF(Calculator!$O$6="SINGLEBAND A",SUM((((L50/100)*$AJ$40)*$AH$40))+(((((L50/100)*$AJ$40)*$AN$40)*$AH$40)*1.1)-((((L50/100)*$AJ$40)*$AN$40)*$AH$40)+((((L50/100)*$AJ$41)*$AH$41)),IF(Calculator!$O$6="SINGLEBAND B",SUM((((L50/100)*$AJ$40)*$AH$40))+(((((L50/100)*$AJ$40)*$AN$40)*$AH$40)*1.15)-((((L50/100)*$AJ$40)*$AN$40)*$AH$40)+((((L50/100)*$AJ$41)*$AH$41)),IF(Calculator!$O$6="SINGLEBAND C",SUM((((L50/100)*$AJ$40)*$AH$40))+(((((L50/100)*$AJ$40)*$AN$40)*$AH$40)*1.2)-((((L50/100)*$AJ$40)*$AN$40)*$AH$40)+((((L50/100)*$AJ$41)*$AH$41)),IF(Calculator!$O$6="SINGLEBAND D",SUM((((L50/100)*$AJ$40)*$AH$40))+(((((L50/100)*$AJ$40)*$AN$40)*$AH$40)*1.25)-((((L50/100)*$AJ$40)*$AN$40)*$AH$40)+((((L50/100)*$AJ$41)*$AH$41)),IF(Calculator!$O$6="SINGLEURBANE",SUM((((L50/100)*$AJ$40)*$AH$40))+(((((L50/100)*$AJ$40)*$AN$40)*$AH$40)*1.25)-((((L50/100)*$AJ$40)*$AN$40)*$AH$40)+((((L50/100)*$AJ$41)*$AH$41)),IF(Calculator!$O$6="SINGLESILVERANOD",SUM((((L50/100)*$AJ$40)*$AH$40))+(((((L50/100)*$AJ$40)*$AN$40)*$AH$40)*1.4)-((((L50/100)*$AJ$40)*$AN$40)*$AH$40)+((((L50/100)*$AJ$41)*$AH$41)),IF(Calculator!$O$6="SINGLEANOD",SUM((((L50/100)*$AJ$40)*$AH$40))+(((((L50/100)*$AJ$40)*$AN$40)*$AH$40)*1.65)-((((L50/100)*$AJ$40)*$AN$40)*$AH$40)+((((L50/100)*$AJ$41)*$AH$41)),IF(Calculator!$O$6="DUALBASE",SUM((((L50/100)*$AJ$40)*$AH$40))+(((((L50/100)*$AJ$40)*$AN$40)*$AH$40)*1.030011)-((((L50/100)*$AJ$40)*$AN$40)*$AH$40)+((((L50/100)*$AJ$41)*$AH$41)),IF(Calculator!$O$6="DUALELEMENTS",SUM((((L50/100)*$AJ$40)*$AH$40))+(((((L50/100)*$AJ$40)*$AN$40)*$AH$40)*1.438569)-((((L50/100)*$AJ$40)*$AN$40)*$AH$40)+((((L50/100)*$AJ$41)*$AH$41)),IF(Calculator!$O$6="DUALSPECTRUM",SUM((((L50/100)*$AJ$40)*$AH$40))+(((((L50/100)*$AJ$40)*$AN$40)*$AH$40)*1.438569)-((((L50/100)*$AJ$40)*$AN$40)*$AH$40)+((((L50/100)*$AJ$41)*$AH$41)),IF(Calculator!$O$6="DUALHOMESTEAD",SUM((((L50/100)*$AJ$40)*$AH$40))+(((((L50/100)*$AJ$40)*$AN$40)*$AH$40)*1.438569)-((((L50/100)*$AJ$40)*$AN$40)*$AH$40)+((((L50/100)*$AJ$41)*$AH$41)),IF(Calculator!$O$6="DUALBAND A",SUM((((L50/100)*$AJ$40)*$AH$40))+(((((L50/100)*$AJ$40)*$AN$40)*$AH$40)*1.507051)-((((L50/100)*$AJ$40)*$AN$40)*$AH$40)+((((L50/100)*$AJ$41)*$AH$41)),IF(Calculator!$O$6="DUALBAND B",SUM((((L50/100)*$AJ$40)*$AH$40))+(((((L50/100)*$AJ$40)*$AN$40)*$AH$40)*1.57551)-((((L50/100)*$AJ$40)*$AN$40)*$AH$40)+((((L50/100)*$AJ$41)*$AH$41)),IF(Calculator!$O$6="DUALBAND C",SUM((((L50/100)*$AJ$40)*$AH$40))+(((((L50/100)*$AJ$40)*$AN$40)*$AH$40)*1.644088)-((((L50/100)*$AJ$40)*$AN$40)*$AH$40)+((((L50/100)*$AJ$41)*$AH$41)),IF(Calculator!$O$6="DUALBAND D",SUM((((L50/100)*$AJ$40)*$AH$40))+(((((L50/100)*$AJ$40)*$AN$40)*$AH$40)*1.712549)-((((L50/100)*$AJ$40)*$AN$40)*$AH$40)+((((L50/100)*$AJ$41)*$AH$41)),IF(Calculator!$O$6="DUALURBANE",SUM((((L50/100)*$AJ$40)*$AH$40))+(((((L50/100)*$AJ$40)*$AN$40)*$AH$40)*1.712549)-((((L50/100)*$AJ$40)*$AN$40)*$AH$40)+((((L50/100)*$AJ$41)*$AH$41)),IF(Calculator!$O$6="DUALSILVERANOD",SUM((((L50/100)*$AJ$40)*$AH$40))+(((((L50/100)*$AJ$40)*$AN$40)*$AH$40)*1.918079)-((((L50/100)*$AJ$40)*$AN$40)*$AH$40)+((((L50/100)*$AJ$41)*$AH$41)),IF(Calculator!$O$6="DUALANOD",SUM((((L50/100)*$AJ$40)*$AH$40))+(((((L50/100)*$AJ$40)*$AN$40)*$AH$40)*2.260509)-((((L50/100)*$AJ$40)*$AN$40)*$AH$40)+((((L50/100)*$AJ$41)*$AH$41))))))))))))))))))))))))</f>
        <v>0</v>
      </c>
      <c r="AB50" s="2">
        <f>IF(Calculator!$O$6="SINGLEBASE",SUM((((M50/100)*$AJ$40)*$AH$40))+((((M50/100)*$AJ$41)*$AH$41)),IF(Calculator!$O$6="SINGLEELEMENTS",SUM((((M50/100)*$AJ$40)*$AH$40))+(((((M50/100)*$AJ$40)*$AN$40)*$AH$40)*1.05)-((((M50/100)*$AJ$40)*$AN$40)*$AH$40)+((((M50/100)*$AJ$41)*$AH$41)),IF(Calculator!$O$6="SINGLESPECTRUM",SUM((((M50/100)*$AJ$40)*$AH$40))+(((((M50/100)*$AJ$40)*$AN$40)*$AH$40)*1.05)-((((M50/100)*$AJ$40)*$AN$40)*$AH$40)+((((M50/100)*$AJ$41)*$AH$41)),IF(Calculator!$O$6="SINGLEHOMESTEAD",SUM((((M50/100)*$AJ$40)*$AH$40))+(((((M50/100)*$AJ$40)*$AN$40)*$AH$40)*1.05)-((((M50/100)*$AJ$40)*$AN$40)*$AH$40)+((((M50/100)*$AJ$41)*$AH$41)),IF(Calculator!$O$6="SINGLEBAND A",SUM((((M50/100)*$AJ$40)*$AH$40))+(((((M50/100)*$AJ$40)*$AN$40)*$AH$40)*1.1)-((((M50/100)*$AJ$40)*$AN$40)*$AH$40)+((((M50/100)*$AJ$41)*$AH$41)),IF(Calculator!$O$6="SINGLEBAND B",SUM((((M50/100)*$AJ$40)*$AH$40))+(((((M50/100)*$AJ$40)*$AN$40)*$AH$40)*1.15)-((((M50/100)*$AJ$40)*$AN$40)*$AH$40)+((((M50/100)*$AJ$41)*$AH$41)),IF(Calculator!$O$6="SINGLEBAND C",SUM((((M50/100)*$AJ$40)*$AH$40))+(((((M50/100)*$AJ$40)*$AN$40)*$AH$40)*1.2)-((((M50/100)*$AJ$40)*$AN$40)*$AH$40)+((((M50/100)*$AJ$41)*$AH$41)),IF(Calculator!$O$6="SINGLEBAND D",SUM((((M50/100)*$AJ$40)*$AH$40))+(((((M50/100)*$AJ$40)*$AN$40)*$AH$40)*1.25)-((((M50/100)*$AJ$40)*$AN$40)*$AH$40)+((((M50/100)*$AJ$41)*$AH$41)),IF(Calculator!$O$6="SINGLEURBANE",SUM((((M50/100)*$AJ$40)*$AH$40))+(((((M50/100)*$AJ$40)*$AN$40)*$AH$40)*1.25)-((((M50/100)*$AJ$40)*$AN$40)*$AH$40)+((((M50/100)*$AJ$41)*$AH$41)),IF(Calculator!$O$6="SINGLESILVERANOD",SUM((((M50/100)*$AJ$40)*$AH$40))+(((((M50/100)*$AJ$40)*$AN$40)*$AH$40)*1.4)-((((M50/100)*$AJ$40)*$AN$40)*$AH$40)+((((M50/100)*$AJ$41)*$AH$41)),IF(Calculator!$O$6="SINGLEANOD",SUM((((M50/100)*$AJ$40)*$AH$40))+(((((M50/100)*$AJ$40)*$AN$40)*$AH$40)*1.65)-((((M50/100)*$AJ$40)*$AN$40)*$AH$40)+((((M50/100)*$AJ$41)*$AH$41)),IF(Calculator!$O$6="DUALBASE",SUM((((M50/100)*$AJ$40)*$AH$40))+(((((M50/100)*$AJ$40)*$AN$40)*$AH$40)*1.030011)-((((M50/100)*$AJ$40)*$AN$40)*$AH$40)+((((M50/100)*$AJ$41)*$AH$41)),IF(Calculator!$O$6="DUALELEMENTS",SUM((((M50/100)*$AJ$40)*$AH$40))+(((((M50/100)*$AJ$40)*$AN$40)*$AH$40)*1.438569)-((((M50/100)*$AJ$40)*$AN$40)*$AH$40)+((((M50/100)*$AJ$41)*$AH$41)),IF(Calculator!$O$6="DUALSPECTRUM",SUM((((M50/100)*$AJ$40)*$AH$40))+(((((M50/100)*$AJ$40)*$AN$40)*$AH$40)*1.438569)-((((M50/100)*$AJ$40)*$AN$40)*$AH$40)+((((M50/100)*$AJ$41)*$AH$41)),IF(Calculator!$O$6="DUALHOMESTEAD",SUM((((M50/100)*$AJ$40)*$AH$40))+(((((M50/100)*$AJ$40)*$AN$40)*$AH$40)*1.438569)-((((M50/100)*$AJ$40)*$AN$40)*$AH$40)+((((M50/100)*$AJ$41)*$AH$41)),IF(Calculator!$O$6="DUALBAND A",SUM((((M50/100)*$AJ$40)*$AH$40))+(((((M50/100)*$AJ$40)*$AN$40)*$AH$40)*1.507051)-((((M50/100)*$AJ$40)*$AN$40)*$AH$40)+((((M50/100)*$AJ$41)*$AH$41)),IF(Calculator!$O$6="DUALBAND B",SUM((((M50/100)*$AJ$40)*$AH$40))+(((((M50/100)*$AJ$40)*$AN$40)*$AH$40)*1.57551)-((((M50/100)*$AJ$40)*$AN$40)*$AH$40)+((((M50/100)*$AJ$41)*$AH$41)),IF(Calculator!$O$6="DUALBAND C",SUM((((M50/100)*$AJ$40)*$AH$40))+(((((M50/100)*$AJ$40)*$AN$40)*$AH$40)*1.644088)-((((M50/100)*$AJ$40)*$AN$40)*$AH$40)+((((M50/100)*$AJ$41)*$AH$41)),IF(Calculator!$O$6="DUALBAND D",SUM((((M50/100)*$AJ$40)*$AH$40))+(((((M50/100)*$AJ$40)*$AN$40)*$AH$40)*1.712549)-((((M50/100)*$AJ$40)*$AN$40)*$AH$40)+((((M50/100)*$AJ$41)*$AH$41)),IF(Calculator!$O$6="DUALURBANE",SUM((((M50/100)*$AJ$40)*$AH$40))+(((((M50/100)*$AJ$40)*$AN$40)*$AH$40)*1.712549)-((((M50/100)*$AJ$40)*$AN$40)*$AH$40)+((((M50/100)*$AJ$41)*$AH$41)),IF(Calculator!$O$6="DUALSILVERANOD",SUM((((M50/100)*$AJ$40)*$AH$40))+(((((M50/100)*$AJ$40)*$AN$40)*$AH$40)*1.918079)-((((M50/100)*$AJ$40)*$AN$40)*$AH$40)+((((M50/100)*$AJ$41)*$AH$41)),IF(Calculator!$O$6="DUALANOD",SUM((((M50/100)*$AJ$40)*$AH$40))+(((((M50/100)*$AJ$40)*$AN$40)*$AH$40)*2.260509)-((((M50/100)*$AJ$40)*$AN$40)*$AH$40)+((((M50/100)*$AJ$41)*$AH$41))))))))))))))))))))))))</f>
        <v>0</v>
      </c>
      <c r="AC50" s="2">
        <f>IF(Calculator!$O$6="SINGLEBASE",SUM((((N50/100)*$AJ$40)*$AH$40))+((((N50/100)*$AJ$41)*$AH$41)),IF(Calculator!$O$6="SINGLEELEMENTS",SUM((((N50/100)*$AJ$40)*$AH$40))+(((((N50/100)*$AJ$40)*$AN$40)*$AH$40)*1.05)-((((N50/100)*$AJ$40)*$AN$40)*$AH$40)+((((N50/100)*$AJ$41)*$AH$41)),IF(Calculator!$O$6="SINGLESPECTRUM",SUM((((N50/100)*$AJ$40)*$AH$40))+(((((N50/100)*$AJ$40)*$AN$40)*$AH$40)*1.05)-((((N50/100)*$AJ$40)*$AN$40)*$AH$40)+((((N50/100)*$AJ$41)*$AH$41)),IF(Calculator!$O$6="SINGLEHOMESTEAD",SUM((((N50/100)*$AJ$40)*$AH$40))+(((((N50/100)*$AJ$40)*$AN$40)*$AH$40)*1.05)-((((N50/100)*$AJ$40)*$AN$40)*$AH$40)+((((N50/100)*$AJ$41)*$AH$41)),IF(Calculator!$O$6="SINGLEBAND A",SUM((((N50/100)*$AJ$40)*$AH$40))+(((((N50/100)*$AJ$40)*$AN$40)*$AH$40)*1.1)-((((N50/100)*$AJ$40)*$AN$40)*$AH$40)+((((N50/100)*$AJ$41)*$AH$41)),IF(Calculator!$O$6="SINGLEBAND B",SUM((((N50/100)*$AJ$40)*$AH$40))+(((((N50/100)*$AJ$40)*$AN$40)*$AH$40)*1.15)-((((N50/100)*$AJ$40)*$AN$40)*$AH$40)+((((N50/100)*$AJ$41)*$AH$41)),IF(Calculator!$O$6="SINGLEBAND C",SUM((((N50/100)*$AJ$40)*$AH$40))+(((((N50/100)*$AJ$40)*$AN$40)*$AH$40)*1.2)-((((N50/100)*$AJ$40)*$AN$40)*$AH$40)+((((N50/100)*$AJ$41)*$AH$41)),IF(Calculator!$O$6="SINGLEBAND D",SUM((((N50/100)*$AJ$40)*$AH$40))+(((((N50/100)*$AJ$40)*$AN$40)*$AH$40)*1.25)-((((N50/100)*$AJ$40)*$AN$40)*$AH$40)+((((N50/100)*$AJ$41)*$AH$41)),IF(Calculator!$O$6="SINGLEURBANE",SUM((((N50/100)*$AJ$40)*$AH$40))+(((((N50/100)*$AJ$40)*$AN$40)*$AH$40)*1.25)-((((N50/100)*$AJ$40)*$AN$40)*$AH$40)+((((N50/100)*$AJ$41)*$AH$41)),IF(Calculator!$O$6="SINGLESILVERANOD",SUM((((N50/100)*$AJ$40)*$AH$40))+(((((N50/100)*$AJ$40)*$AN$40)*$AH$40)*1.4)-((((N50/100)*$AJ$40)*$AN$40)*$AH$40)+((((N50/100)*$AJ$41)*$AH$41)),IF(Calculator!$O$6="SINGLEANOD",SUM((((N50/100)*$AJ$40)*$AH$40))+(((((N50/100)*$AJ$40)*$AN$40)*$AH$40)*1.65)-((((N50/100)*$AJ$40)*$AN$40)*$AH$40)+((((N50/100)*$AJ$41)*$AH$41)),IF(Calculator!$O$6="DUALBASE",SUM((((N50/100)*$AJ$40)*$AH$40))+(((((N50/100)*$AJ$40)*$AN$40)*$AH$40)*1.030011)-((((N50/100)*$AJ$40)*$AN$40)*$AH$40)+((((N50/100)*$AJ$41)*$AH$41)),IF(Calculator!$O$6="DUALELEMENTS",SUM((((N50/100)*$AJ$40)*$AH$40))+(((((N50/100)*$AJ$40)*$AN$40)*$AH$40)*1.438569)-((((N50/100)*$AJ$40)*$AN$40)*$AH$40)+((((N50/100)*$AJ$41)*$AH$41)),IF(Calculator!$O$6="DUALSPECTRUM",SUM((((N50/100)*$AJ$40)*$AH$40))+(((((N50/100)*$AJ$40)*$AN$40)*$AH$40)*1.438569)-((((N50/100)*$AJ$40)*$AN$40)*$AH$40)+((((N50/100)*$AJ$41)*$AH$41)),IF(Calculator!$O$6="DUALHOMESTEAD",SUM((((N50/100)*$AJ$40)*$AH$40))+(((((N50/100)*$AJ$40)*$AN$40)*$AH$40)*1.438569)-((((N50/100)*$AJ$40)*$AN$40)*$AH$40)+((((N50/100)*$AJ$41)*$AH$41)),IF(Calculator!$O$6="DUALBAND A",SUM((((N50/100)*$AJ$40)*$AH$40))+(((((N50/100)*$AJ$40)*$AN$40)*$AH$40)*1.507051)-((((N50/100)*$AJ$40)*$AN$40)*$AH$40)+((((N50/100)*$AJ$41)*$AH$41)),IF(Calculator!$O$6="DUALBAND B",SUM((((N50/100)*$AJ$40)*$AH$40))+(((((N50/100)*$AJ$40)*$AN$40)*$AH$40)*1.57551)-((((N50/100)*$AJ$40)*$AN$40)*$AH$40)+((((N50/100)*$AJ$41)*$AH$41)),IF(Calculator!$O$6="DUALBAND C",SUM((((N50/100)*$AJ$40)*$AH$40))+(((((N50/100)*$AJ$40)*$AN$40)*$AH$40)*1.644088)-((((N50/100)*$AJ$40)*$AN$40)*$AH$40)+((((N50/100)*$AJ$41)*$AH$41)),IF(Calculator!$O$6="DUALBAND D",SUM((((N50/100)*$AJ$40)*$AH$40))+(((((N50/100)*$AJ$40)*$AN$40)*$AH$40)*1.712549)-((((N50/100)*$AJ$40)*$AN$40)*$AH$40)+((((N50/100)*$AJ$41)*$AH$41)),IF(Calculator!$O$6="DUALURBANE",SUM((((N50/100)*$AJ$40)*$AH$40))+(((((N50/100)*$AJ$40)*$AN$40)*$AH$40)*1.712549)-((((N50/100)*$AJ$40)*$AN$40)*$AH$40)+((((N50/100)*$AJ$41)*$AH$41)),IF(Calculator!$O$6="DUALSILVERANOD",SUM((((N50/100)*$AJ$40)*$AH$40))+(((((N50/100)*$AJ$40)*$AN$40)*$AH$40)*1.918079)-((((N50/100)*$AJ$40)*$AN$40)*$AH$40)+((((N50/100)*$AJ$41)*$AH$41)),IF(Calculator!$O$6="DUALANOD",SUM((((N50/100)*$AJ$40)*$AH$40))+(((((N50/100)*$AJ$40)*$AN$40)*$AH$40)*2.260509)-((((N50/100)*$AJ$40)*$AN$40)*$AH$40)+((((N50/100)*$AJ$41)*$AH$41))))))))))))))))))))))))</f>
        <v>0</v>
      </c>
    </row>
    <row r="51" spans="1:29">
      <c r="A51" s="8" t="s">
        <v>1401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P51" s="8">
        <v>2500</v>
      </c>
      <c r="Q51" s="2">
        <f>IF(Calculator!$O$6="SINGLEBASE",SUM((((B51/100)*$AJ$40)*$AH$40))+((((B51/100)*$AJ$41)*$AH$41)),IF(Calculator!$O$6="SINGLEELEMENTS",SUM((((B51/100)*$AJ$40)*$AH$40))+(((((B51/100)*$AJ$40)*$AN$40)*$AH$40)*1.05)-((((B51/100)*$AJ$40)*$AN$40)*$AH$40)+((((B51/100)*$AJ$41)*$AH$41)),IF(Calculator!$O$6="SINGLESPECTRUM",SUM((((B51/100)*$AJ$40)*$AH$40))+(((((B51/100)*$AJ$40)*$AN$40)*$AH$40)*1.05)-((((B51/100)*$AJ$40)*$AN$40)*$AH$40)+((((B51/100)*$AJ$41)*$AH$41)),IF(Calculator!$O$6="SINGLEHOMESTEAD",SUM((((B51/100)*$AJ$40)*$AH$40))+(((((B51/100)*$AJ$40)*$AN$40)*$AH$40)*1.05)-((((B51/100)*$AJ$40)*$AN$40)*$AH$40)+((((B51/100)*$AJ$41)*$AH$41)),IF(Calculator!$O$6="SINGLEBAND A",SUM((((B51/100)*$AJ$40)*$AH$40))+(((((B51/100)*$AJ$40)*$AN$40)*$AH$40)*1.1)-((((B51/100)*$AJ$40)*$AN$40)*$AH$40)+((((B51/100)*$AJ$41)*$AH$41)),IF(Calculator!$O$6="SINGLEBAND B",SUM((((B51/100)*$AJ$40)*$AH$40))+(((((B51/100)*$AJ$40)*$AN$40)*$AH$40)*1.15)-((((B51/100)*$AJ$40)*$AN$40)*$AH$40)+((((B51/100)*$AJ$41)*$AH$41)),IF(Calculator!$O$6="SINGLEBAND C",SUM((((B51/100)*$AJ$40)*$AH$40))+(((((B51/100)*$AJ$40)*$AN$40)*$AH$40)*1.2)-((((B51/100)*$AJ$40)*$AN$40)*$AH$40)+((((B51/100)*$AJ$41)*$AH$41)),IF(Calculator!$O$6="SINGLEBAND D",SUM((((B51/100)*$AJ$40)*$AH$40))+(((((B51/100)*$AJ$40)*$AN$40)*$AH$40)*1.25)-((((B51/100)*$AJ$40)*$AN$40)*$AH$40)+((((B51/100)*$AJ$41)*$AH$41)),IF(Calculator!$O$6="SINGLEURBANE",SUM((((B51/100)*$AJ$40)*$AH$40))+(((((B51/100)*$AJ$40)*$AN$40)*$AH$40)*1.25)-((((B51/100)*$AJ$40)*$AN$40)*$AH$40)+((((B51/100)*$AJ$41)*$AH$41)),IF(Calculator!$O$6="SINGLESILVERANOD",SUM((((B51/100)*$AJ$40)*$AH$40))+(((((B51/100)*$AJ$40)*$AN$40)*$AH$40)*1.4)-((((B51/100)*$AJ$40)*$AN$40)*$AH$40)+((((B51/100)*$AJ$41)*$AH$41)),IF(Calculator!$O$6="SINGLEANOD",SUM((((B51/100)*$AJ$40)*$AH$40))+(((((B51/100)*$AJ$40)*$AN$40)*$AH$40)*1.65)-((((B51/100)*$AJ$40)*$AN$40)*$AH$40)+((((B51/100)*$AJ$41)*$AH$41)),IF(Calculator!$O$6="DUALBASE",SUM((((B51/100)*$AJ$40)*$AH$40))+(((((B51/100)*$AJ$40)*$AN$40)*$AH$40)*1.030011)-((((B51/100)*$AJ$40)*$AN$40)*$AH$40)+((((B51/100)*$AJ$41)*$AH$41)),IF(Calculator!$O$6="DUALELEMENTS",SUM((((B51/100)*$AJ$40)*$AH$40))+(((((B51/100)*$AJ$40)*$AN$40)*$AH$40)*1.438569)-((((B51/100)*$AJ$40)*$AN$40)*$AH$40)+((((B51/100)*$AJ$41)*$AH$41)),IF(Calculator!$O$6="DUALSPECTRUM",SUM((((B51/100)*$AJ$40)*$AH$40))+(((((B51/100)*$AJ$40)*$AN$40)*$AH$40)*1.438569)-((((B51/100)*$AJ$40)*$AN$40)*$AH$40)+((((B51/100)*$AJ$41)*$AH$41)),IF(Calculator!$O$6="DUALHOMESTEAD",SUM((((B51/100)*$AJ$40)*$AH$40))+(((((B51/100)*$AJ$40)*$AN$40)*$AH$40)*1.438569)-((((B51/100)*$AJ$40)*$AN$40)*$AH$40)+((((B51/100)*$AJ$41)*$AH$41)),IF(Calculator!$O$6="DUALBAND A",SUM((((B51/100)*$AJ$40)*$AH$40))+(((((B51/100)*$AJ$40)*$AN$40)*$AH$40)*1.507051)-((((B51/100)*$AJ$40)*$AN$40)*$AH$40)+((((B51/100)*$AJ$41)*$AH$41)),IF(Calculator!$O$6="DUALBAND B",SUM((((B51/100)*$AJ$40)*$AH$40))+(((((B51/100)*$AJ$40)*$AN$40)*$AH$40)*1.57551)-((((B51/100)*$AJ$40)*$AN$40)*$AH$40)+((((B51/100)*$AJ$41)*$AH$41)),IF(Calculator!$O$6="DUALBAND C",SUM((((B51/100)*$AJ$40)*$AH$40))+(((((B51/100)*$AJ$40)*$AN$40)*$AH$40)*1.644088)-((((B51/100)*$AJ$40)*$AN$40)*$AH$40)+((((B51/100)*$AJ$41)*$AH$41)),IF(Calculator!$O$6="DUALBAND D",SUM((((B51/100)*$AJ$40)*$AH$40))+(((((B51/100)*$AJ$40)*$AN$40)*$AH$40)*1.712549)-((((B51/100)*$AJ$40)*$AN$40)*$AH$40)+((((B51/100)*$AJ$41)*$AH$41)),IF(Calculator!$O$6="DUALURBANE",SUM((((B51/100)*$AJ$40)*$AH$40))+(((((B51/100)*$AJ$40)*$AN$40)*$AH$40)*1.712549)-((((B51/100)*$AJ$40)*$AN$40)*$AH$40)+((((B51/100)*$AJ$41)*$AH$41)),IF(Calculator!$O$6="DUALSILVERANOD",SUM((((B51/100)*$AJ$40)*$AH$40))+(((((B51/100)*$AJ$40)*$AN$40)*$AH$40)*1.918079)-((((B51/100)*$AJ$40)*$AN$40)*$AH$40)+((((B51/100)*$AJ$41)*$AH$41)),IF(Calculator!$O$6="DUALANOD",SUM((((B51/100)*$AJ$40)*$AH$40))+(((((B51/100)*$AJ$40)*$AN$40)*$AH$40)*2.260509)-((((B51/100)*$AJ$40)*$AN$40)*$AH$40)+((((B51/100)*$AJ$41)*$AH$41))))))))))))))))))))))))</f>
        <v>0</v>
      </c>
      <c r="R51" s="2">
        <f>IF(Calculator!$O$6="SINGLEBASE",SUM((((C51/100)*$AJ$40)*$AH$40))+((((C51/100)*$AJ$41)*$AH$41)),IF(Calculator!$O$6="SINGLEELEMENTS",SUM((((C51/100)*$AJ$40)*$AH$40))+(((((C51/100)*$AJ$40)*$AN$40)*$AH$40)*1.05)-((((C51/100)*$AJ$40)*$AN$40)*$AH$40)+((((C51/100)*$AJ$41)*$AH$41)),IF(Calculator!$O$6="SINGLESPECTRUM",SUM((((C51/100)*$AJ$40)*$AH$40))+(((((C51/100)*$AJ$40)*$AN$40)*$AH$40)*1.05)-((((C51/100)*$AJ$40)*$AN$40)*$AH$40)+((((C51/100)*$AJ$41)*$AH$41)),IF(Calculator!$O$6="SINGLEHOMESTEAD",SUM((((C51/100)*$AJ$40)*$AH$40))+(((((C51/100)*$AJ$40)*$AN$40)*$AH$40)*1.05)-((((C51/100)*$AJ$40)*$AN$40)*$AH$40)+((((C51/100)*$AJ$41)*$AH$41)),IF(Calculator!$O$6="SINGLEBAND A",SUM((((C51/100)*$AJ$40)*$AH$40))+(((((C51/100)*$AJ$40)*$AN$40)*$AH$40)*1.1)-((((C51/100)*$AJ$40)*$AN$40)*$AH$40)+((((C51/100)*$AJ$41)*$AH$41)),IF(Calculator!$O$6="SINGLEBAND B",SUM((((C51/100)*$AJ$40)*$AH$40))+(((((C51/100)*$AJ$40)*$AN$40)*$AH$40)*1.15)-((((C51/100)*$AJ$40)*$AN$40)*$AH$40)+((((C51/100)*$AJ$41)*$AH$41)),IF(Calculator!$O$6="SINGLEBAND C",SUM((((C51/100)*$AJ$40)*$AH$40))+(((((C51/100)*$AJ$40)*$AN$40)*$AH$40)*1.2)-((((C51/100)*$AJ$40)*$AN$40)*$AH$40)+((((C51/100)*$AJ$41)*$AH$41)),IF(Calculator!$O$6="SINGLEBAND D",SUM((((C51/100)*$AJ$40)*$AH$40))+(((((C51/100)*$AJ$40)*$AN$40)*$AH$40)*1.25)-((((C51/100)*$AJ$40)*$AN$40)*$AH$40)+((((C51/100)*$AJ$41)*$AH$41)),IF(Calculator!$O$6="SINGLEURBANE",SUM((((C51/100)*$AJ$40)*$AH$40))+(((((C51/100)*$AJ$40)*$AN$40)*$AH$40)*1.25)-((((C51/100)*$AJ$40)*$AN$40)*$AH$40)+((((C51/100)*$AJ$41)*$AH$41)),IF(Calculator!$O$6="SINGLESILVERANOD",SUM((((C51/100)*$AJ$40)*$AH$40))+(((((C51/100)*$AJ$40)*$AN$40)*$AH$40)*1.4)-((((C51/100)*$AJ$40)*$AN$40)*$AH$40)+((((C51/100)*$AJ$41)*$AH$41)),IF(Calculator!$O$6="SINGLEANOD",SUM((((C51/100)*$AJ$40)*$AH$40))+(((((C51/100)*$AJ$40)*$AN$40)*$AH$40)*1.65)-((((C51/100)*$AJ$40)*$AN$40)*$AH$40)+((((C51/100)*$AJ$41)*$AH$41)),IF(Calculator!$O$6="DUALBASE",SUM((((C51/100)*$AJ$40)*$AH$40))+(((((C51/100)*$AJ$40)*$AN$40)*$AH$40)*1.030011)-((((C51/100)*$AJ$40)*$AN$40)*$AH$40)+((((C51/100)*$AJ$41)*$AH$41)),IF(Calculator!$O$6="DUALELEMENTS",SUM((((C51/100)*$AJ$40)*$AH$40))+(((((C51/100)*$AJ$40)*$AN$40)*$AH$40)*1.438569)-((((C51/100)*$AJ$40)*$AN$40)*$AH$40)+((((C51/100)*$AJ$41)*$AH$41)),IF(Calculator!$O$6="DUALSPECTRUM",SUM((((C51/100)*$AJ$40)*$AH$40))+(((((C51/100)*$AJ$40)*$AN$40)*$AH$40)*1.438569)-((((C51/100)*$AJ$40)*$AN$40)*$AH$40)+((((C51/100)*$AJ$41)*$AH$41)),IF(Calculator!$O$6="DUALHOMESTEAD",SUM((((C51/100)*$AJ$40)*$AH$40))+(((((C51/100)*$AJ$40)*$AN$40)*$AH$40)*1.438569)-((((C51/100)*$AJ$40)*$AN$40)*$AH$40)+((((C51/100)*$AJ$41)*$AH$41)),IF(Calculator!$O$6="DUALBAND A",SUM((((C51/100)*$AJ$40)*$AH$40))+(((((C51/100)*$AJ$40)*$AN$40)*$AH$40)*1.507051)-((((C51/100)*$AJ$40)*$AN$40)*$AH$40)+((((C51/100)*$AJ$41)*$AH$41)),IF(Calculator!$O$6="DUALBAND B",SUM((((C51/100)*$AJ$40)*$AH$40))+(((((C51/100)*$AJ$40)*$AN$40)*$AH$40)*1.57551)-((((C51/100)*$AJ$40)*$AN$40)*$AH$40)+((((C51/100)*$AJ$41)*$AH$41)),IF(Calculator!$O$6="DUALBAND C",SUM((((C51/100)*$AJ$40)*$AH$40))+(((((C51/100)*$AJ$40)*$AN$40)*$AH$40)*1.644088)-((((C51/100)*$AJ$40)*$AN$40)*$AH$40)+((((C51/100)*$AJ$41)*$AH$41)),IF(Calculator!$O$6="DUALBAND D",SUM((((C51/100)*$AJ$40)*$AH$40))+(((((C51/100)*$AJ$40)*$AN$40)*$AH$40)*1.712549)-((((C51/100)*$AJ$40)*$AN$40)*$AH$40)+((((C51/100)*$AJ$41)*$AH$41)),IF(Calculator!$O$6="DUALURBANE",SUM((((C51/100)*$AJ$40)*$AH$40))+(((((C51/100)*$AJ$40)*$AN$40)*$AH$40)*1.712549)-((((C51/100)*$AJ$40)*$AN$40)*$AH$40)+((((C51/100)*$AJ$41)*$AH$41)),IF(Calculator!$O$6="DUALSILVERANOD",SUM((((C51/100)*$AJ$40)*$AH$40))+(((((C51/100)*$AJ$40)*$AN$40)*$AH$40)*1.918079)-((((C51/100)*$AJ$40)*$AN$40)*$AH$40)+((((C51/100)*$AJ$41)*$AH$41)),IF(Calculator!$O$6="DUALANOD",SUM((((C51/100)*$AJ$40)*$AH$40))+(((((C51/100)*$AJ$40)*$AN$40)*$AH$40)*2.260509)-((((C51/100)*$AJ$40)*$AN$40)*$AH$40)+((((C51/100)*$AJ$41)*$AH$41))))))))))))))))))))))))</f>
        <v>0</v>
      </c>
      <c r="S51" s="2">
        <f>IF(Calculator!$O$6="SINGLEBASE",SUM((((D51/100)*$AJ$40)*$AH$40))+((((D51/100)*$AJ$41)*$AH$41)),IF(Calculator!$O$6="SINGLEELEMENTS",SUM((((D51/100)*$AJ$40)*$AH$40))+(((((D51/100)*$AJ$40)*$AN$40)*$AH$40)*1.05)-((((D51/100)*$AJ$40)*$AN$40)*$AH$40)+((((D51/100)*$AJ$41)*$AH$41)),IF(Calculator!$O$6="SINGLESPECTRUM",SUM((((D51/100)*$AJ$40)*$AH$40))+(((((D51/100)*$AJ$40)*$AN$40)*$AH$40)*1.05)-((((D51/100)*$AJ$40)*$AN$40)*$AH$40)+((((D51/100)*$AJ$41)*$AH$41)),IF(Calculator!$O$6="SINGLEHOMESTEAD",SUM((((D51/100)*$AJ$40)*$AH$40))+(((((D51/100)*$AJ$40)*$AN$40)*$AH$40)*1.05)-((((D51/100)*$AJ$40)*$AN$40)*$AH$40)+((((D51/100)*$AJ$41)*$AH$41)),IF(Calculator!$O$6="SINGLEBAND A",SUM((((D51/100)*$AJ$40)*$AH$40))+(((((D51/100)*$AJ$40)*$AN$40)*$AH$40)*1.1)-((((D51/100)*$AJ$40)*$AN$40)*$AH$40)+((((D51/100)*$AJ$41)*$AH$41)),IF(Calculator!$O$6="SINGLEBAND B",SUM((((D51/100)*$AJ$40)*$AH$40))+(((((D51/100)*$AJ$40)*$AN$40)*$AH$40)*1.15)-((((D51/100)*$AJ$40)*$AN$40)*$AH$40)+((((D51/100)*$AJ$41)*$AH$41)),IF(Calculator!$O$6="SINGLEBAND C",SUM((((D51/100)*$AJ$40)*$AH$40))+(((((D51/100)*$AJ$40)*$AN$40)*$AH$40)*1.2)-((((D51/100)*$AJ$40)*$AN$40)*$AH$40)+((((D51/100)*$AJ$41)*$AH$41)),IF(Calculator!$O$6="SINGLEBAND D",SUM((((D51/100)*$AJ$40)*$AH$40))+(((((D51/100)*$AJ$40)*$AN$40)*$AH$40)*1.25)-((((D51/100)*$AJ$40)*$AN$40)*$AH$40)+((((D51/100)*$AJ$41)*$AH$41)),IF(Calculator!$O$6="SINGLEURBANE",SUM((((D51/100)*$AJ$40)*$AH$40))+(((((D51/100)*$AJ$40)*$AN$40)*$AH$40)*1.25)-((((D51/100)*$AJ$40)*$AN$40)*$AH$40)+((((D51/100)*$AJ$41)*$AH$41)),IF(Calculator!$O$6="SINGLESILVERANOD",SUM((((D51/100)*$AJ$40)*$AH$40))+(((((D51/100)*$AJ$40)*$AN$40)*$AH$40)*1.4)-((((D51/100)*$AJ$40)*$AN$40)*$AH$40)+((((D51/100)*$AJ$41)*$AH$41)),IF(Calculator!$O$6="SINGLEANOD",SUM((((D51/100)*$AJ$40)*$AH$40))+(((((D51/100)*$AJ$40)*$AN$40)*$AH$40)*1.65)-((((D51/100)*$AJ$40)*$AN$40)*$AH$40)+((((D51/100)*$AJ$41)*$AH$41)),IF(Calculator!$O$6="DUALBASE",SUM((((D51/100)*$AJ$40)*$AH$40))+(((((D51/100)*$AJ$40)*$AN$40)*$AH$40)*1.030011)-((((D51/100)*$AJ$40)*$AN$40)*$AH$40)+((((D51/100)*$AJ$41)*$AH$41)),IF(Calculator!$O$6="DUALELEMENTS",SUM((((D51/100)*$AJ$40)*$AH$40))+(((((D51/100)*$AJ$40)*$AN$40)*$AH$40)*1.438569)-((((D51/100)*$AJ$40)*$AN$40)*$AH$40)+((((D51/100)*$AJ$41)*$AH$41)),IF(Calculator!$O$6="DUALSPECTRUM",SUM((((D51/100)*$AJ$40)*$AH$40))+(((((D51/100)*$AJ$40)*$AN$40)*$AH$40)*1.438569)-((((D51/100)*$AJ$40)*$AN$40)*$AH$40)+((((D51/100)*$AJ$41)*$AH$41)),IF(Calculator!$O$6="DUALHOMESTEAD",SUM((((D51/100)*$AJ$40)*$AH$40))+(((((D51/100)*$AJ$40)*$AN$40)*$AH$40)*1.438569)-((((D51/100)*$AJ$40)*$AN$40)*$AH$40)+((((D51/100)*$AJ$41)*$AH$41)),IF(Calculator!$O$6="DUALBAND A",SUM((((D51/100)*$AJ$40)*$AH$40))+(((((D51/100)*$AJ$40)*$AN$40)*$AH$40)*1.507051)-((((D51/100)*$AJ$40)*$AN$40)*$AH$40)+((((D51/100)*$AJ$41)*$AH$41)),IF(Calculator!$O$6="DUALBAND B",SUM((((D51/100)*$AJ$40)*$AH$40))+(((((D51/100)*$AJ$40)*$AN$40)*$AH$40)*1.57551)-((((D51/100)*$AJ$40)*$AN$40)*$AH$40)+((((D51/100)*$AJ$41)*$AH$41)),IF(Calculator!$O$6="DUALBAND C",SUM((((D51/100)*$AJ$40)*$AH$40))+(((((D51/100)*$AJ$40)*$AN$40)*$AH$40)*1.644088)-((((D51/100)*$AJ$40)*$AN$40)*$AH$40)+((((D51/100)*$AJ$41)*$AH$41)),IF(Calculator!$O$6="DUALBAND D",SUM((((D51/100)*$AJ$40)*$AH$40))+(((((D51/100)*$AJ$40)*$AN$40)*$AH$40)*1.712549)-((((D51/100)*$AJ$40)*$AN$40)*$AH$40)+((((D51/100)*$AJ$41)*$AH$41)),IF(Calculator!$O$6="DUALURBANE",SUM((((D51/100)*$AJ$40)*$AH$40))+(((((D51/100)*$AJ$40)*$AN$40)*$AH$40)*1.712549)-((((D51/100)*$AJ$40)*$AN$40)*$AH$40)+((((D51/100)*$AJ$41)*$AH$41)),IF(Calculator!$O$6="DUALSILVERANOD",SUM((((D51/100)*$AJ$40)*$AH$40))+(((((D51/100)*$AJ$40)*$AN$40)*$AH$40)*1.918079)-((((D51/100)*$AJ$40)*$AN$40)*$AH$40)+((((D51/100)*$AJ$41)*$AH$41)),IF(Calculator!$O$6="DUALANOD",SUM((((D51/100)*$AJ$40)*$AH$40))+(((((D51/100)*$AJ$40)*$AN$40)*$AH$40)*2.260509)-((((D51/100)*$AJ$40)*$AN$40)*$AH$40)+((((D51/100)*$AJ$41)*$AH$41))))))))))))))))))))))))</f>
        <v>0</v>
      </c>
      <c r="T51" s="2">
        <f>IF(Calculator!$O$6="SINGLEBASE",SUM((((E51/100)*$AJ$40)*$AH$40))+((((E51/100)*$AJ$41)*$AH$41)),IF(Calculator!$O$6="SINGLEELEMENTS",SUM((((E51/100)*$AJ$40)*$AH$40))+(((((E51/100)*$AJ$40)*$AN$40)*$AH$40)*1.05)-((((E51/100)*$AJ$40)*$AN$40)*$AH$40)+((((E51/100)*$AJ$41)*$AH$41)),IF(Calculator!$O$6="SINGLESPECTRUM",SUM((((E51/100)*$AJ$40)*$AH$40))+(((((E51/100)*$AJ$40)*$AN$40)*$AH$40)*1.05)-((((E51/100)*$AJ$40)*$AN$40)*$AH$40)+((((E51/100)*$AJ$41)*$AH$41)),IF(Calculator!$O$6="SINGLEHOMESTEAD",SUM((((E51/100)*$AJ$40)*$AH$40))+(((((E51/100)*$AJ$40)*$AN$40)*$AH$40)*1.05)-((((E51/100)*$AJ$40)*$AN$40)*$AH$40)+((((E51/100)*$AJ$41)*$AH$41)),IF(Calculator!$O$6="SINGLEBAND A",SUM((((E51/100)*$AJ$40)*$AH$40))+(((((E51/100)*$AJ$40)*$AN$40)*$AH$40)*1.1)-((((E51/100)*$AJ$40)*$AN$40)*$AH$40)+((((E51/100)*$AJ$41)*$AH$41)),IF(Calculator!$O$6="SINGLEBAND B",SUM((((E51/100)*$AJ$40)*$AH$40))+(((((E51/100)*$AJ$40)*$AN$40)*$AH$40)*1.15)-((((E51/100)*$AJ$40)*$AN$40)*$AH$40)+((((E51/100)*$AJ$41)*$AH$41)),IF(Calculator!$O$6="SINGLEBAND C",SUM((((E51/100)*$AJ$40)*$AH$40))+(((((E51/100)*$AJ$40)*$AN$40)*$AH$40)*1.2)-((((E51/100)*$AJ$40)*$AN$40)*$AH$40)+((((E51/100)*$AJ$41)*$AH$41)),IF(Calculator!$O$6="SINGLEBAND D",SUM((((E51/100)*$AJ$40)*$AH$40))+(((((E51/100)*$AJ$40)*$AN$40)*$AH$40)*1.25)-((((E51/100)*$AJ$40)*$AN$40)*$AH$40)+((((E51/100)*$AJ$41)*$AH$41)),IF(Calculator!$O$6="SINGLEURBANE",SUM((((E51/100)*$AJ$40)*$AH$40))+(((((E51/100)*$AJ$40)*$AN$40)*$AH$40)*1.25)-((((E51/100)*$AJ$40)*$AN$40)*$AH$40)+((((E51/100)*$AJ$41)*$AH$41)),IF(Calculator!$O$6="SINGLESILVERANOD",SUM((((E51/100)*$AJ$40)*$AH$40))+(((((E51/100)*$AJ$40)*$AN$40)*$AH$40)*1.4)-((((E51/100)*$AJ$40)*$AN$40)*$AH$40)+((((E51/100)*$AJ$41)*$AH$41)),IF(Calculator!$O$6="SINGLEANOD",SUM((((E51/100)*$AJ$40)*$AH$40))+(((((E51/100)*$AJ$40)*$AN$40)*$AH$40)*1.65)-((((E51/100)*$AJ$40)*$AN$40)*$AH$40)+((((E51/100)*$AJ$41)*$AH$41)),IF(Calculator!$O$6="DUALBASE",SUM((((E51/100)*$AJ$40)*$AH$40))+(((((E51/100)*$AJ$40)*$AN$40)*$AH$40)*1.030011)-((((E51/100)*$AJ$40)*$AN$40)*$AH$40)+((((E51/100)*$AJ$41)*$AH$41)),IF(Calculator!$O$6="DUALELEMENTS",SUM((((E51/100)*$AJ$40)*$AH$40))+(((((E51/100)*$AJ$40)*$AN$40)*$AH$40)*1.438569)-((((E51/100)*$AJ$40)*$AN$40)*$AH$40)+((((E51/100)*$AJ$41)*$AH$41)),IF(Calculator!$O$6="DUALSPECTRUM",SUM((((E51/100)*$AJ$40)*$AH$40))+(((((E51/100)*$AJ$40)*$AN$40)*$AH$40)*1.438569)-((((E51/100)*$AJ$40)*$AN$40)*$AH$40)+((((E51/100)*$AJ$41)*$AH$41)),IF(Calculator!$O$6="DUALHOMESTEAD",SUM((((E51/100)*$AJ$40)*$AH$40))+(((((E51/100)*$AJ$40)*$AN$40)*$AH$40)*1.438569)-((((E51/100)*$AJ$40)*$AN$40)*$AH$40)+((((E51/100)*$AJ$41)*$AH$41)),IF(Calculator!$O$6="DUALBAND A",SUM((((E51/100)*$AJ$40)*$AH$40))+(((((E51/100)*$AJ$40)*$AN$40)*$AH$40)*1.507051)-((((E51/100)*$AJ$40)*$AN$40)*$AH$40)+((((E51/100)*$AJ$41)*$AH$41)),IF(Calculator!$O$6="DUALBAND B",SUM((((E51/100)*$AJ$40)*$AH$40))+(((((E51/100)*$AJ$40)*$AN$40)*$AH$40)*1.57551)-((((E51/100)*$AJ$40)*$AN$40)*$AH$40)+((((E51/100)*$AJ$41)*$AH$41)),IF(Calculator!$O$6="DUALBAND C",SUM((((E51/100)*$AJ$40)*$AH$40))+(((((E51/100)*$AJ$40)*$AN$40)*$AH$40)*1.644088)-((((E51/100)*$AJ$40)*$AN$40)*$AH$40)+((((E51/100)*$AJ$41)*$AH$41)),IF(Calculator!$O$6="DUALBAND D",SUM((((E51/100)*$AJ$40)*$AH$40))+(((((E51/100)*$AJ$40)*$AN$40)*$AH$40)*1.712549)-((((E51/100)*$AJ$40)*$AN$40)*$AH$40)+((((E51/100)*$AJ$41)*$AH$41)),IF(Calculator!$O$6="DUALURBANE",SUM((((E51/100)*$AJ$40)*$AH$40))+(((((E51/100)*$AJ$40)*$AN$40)*$AH$40)*1.712549)-((((E51/100)*$AJ$40)*$AN$40)*$AH$40)+((((E51/100)*$AJ$41)*$AH$41)),IF(Calculator!$O$6="DUALSILVERANOD",SUM((((E51/100)*$AJ$40)*$AH$40))+(((((E51/100)*$AJ$40)*$AN$40)*$AH$40)*1.918079)-((((E51/100)*$AJ$40)*$AN$40)*$AH$40)+((((E51/100)*$AJ$41)*$AH$41)),IF(Calculator!$O$6="DUALANOD",SUM((((E51/100)*$AJ$40)*$AH$40))+(((((E51/100)*$AJ$40)*$AN$40)*$AH$40)*2.260509)-((((E51/100)*$AJ$40)*$AN$40)*$AH$40)+((((E51/100)*$AJ$41)*$AH$41))))))))))))))))))))))))</f>
        <v>0</v>
      </c>
      <c r="U51" s="2">
        <f>IF(Calculator!$O$6="SINGLEBASE",SUM((((F51/100)*$AJ$40)*$AH$40))+((((F51/100)*$AJ$41)*$AH$41)),IF(Calculator!$O$6="SINGLEELEMENTS",SUM((((F51/100)*$AJ$40)*$AH$40))+(((((F51/100)*$AJ$40)*$AN$40)*$AH$40)*1.05)-((((F51/100)*$AJ$40)*$AN$40)*$AH$40)+((((F51/100)*$AJ$41)*$AH$41)),IF(Calculator!$O$6="SINGLESPECTRUM",SUM((((F51/100)*$AJ$40)*$AH$40))+(((((F51/100)*$AJ$40)*$AN$40)*$AH$40)*1.05)-((((F51/100)*$AJ$40)*$AN$40)*$AH$40)+((((F51/100)*$AJ$41)*$AH$41)),IF(Calculator!$O$6="SINGLEHOMESTEAD",SUM((((F51/100)*$AJ$40)*$AH$40))+(((((F51/100)*$AJ$40)*$AN$40)*$AH$40)*1.05)-((((F51/100)*$AJ$40)*$AN$40)*$AH$40)+((((F51/100)*$AJ$41)*$AH$41)),IF(Calculator!$O$6="SINGLEBAND A",SUM((((F51/100)*$AJ$40)*$AH$40))+(((((F51/100)*$AJ$40)*$AN$40)*$AH$40)*1.1)-((((F51/100)*$AJ$40)*$AN$40)*$AH$40)+((((F51/100)*$AJ$41)*$AH$41)),IF(Calculator!$O$6="SINGLEBAND B",SUM((((F51/100)*$AJ$40)*$AH$40))+(((((F51/100)*$AJ$40)*$AN$40)*$AH$40)*1.15)-((((F51/100)*$AJ$40)*$AN$40)*$AH$40)+((((F51/100)*$AJ$41)*$AH$41)),IF(Calculator!$O$6="SINGLEBAND C",SUM((((F51/100)*$AJ$40)*$AH$40))+(((((F51/100)*$AJ$40)*$AN$40)*$AH$40)*1.2)-((((F51/100)*$AJ$40)*$AN$40)*$AH$40)+((((F51/100)*$AJ$41)*$AH$41)),IF(Calculator!$O$6="SINGLEBAND D",SUM((((F51/100)*$AJ$40)*$AH$40))+(((((F51/100)*$AJ$40)*$AN$40)*$AH$40)*1.25)-((((F51/100)*$AJ$40)*$AN$40)*$AH$40)+((((F51/100)*$AJ$41)*$AH$41)),IF(Calculator!$O$6="SINGLEURBANE",SUM((((F51/100)*$AJ$40)*$AH$40))+(((((F51/100)*$AJ$40)*$AN$40)*$AH$40)*1.25)-((((F51/100)*$AJ$40)*$AN$40)*$AH$40)+((((F51/100)*$AJ$41)*$AH$41)),IF(Calculator!$O$6="SINGLESILVERANOD",SUM((((F51/100)*$AJ$40)*$AH$40))+(((((F51/100)*$AJ$40)*$AN$40)*$AH$40)*1.4)-((((F51/100)*$AJ$40)*$AN$40)*$AH$40)+((((F51/100)*$AJ$41)*$AH$41)),IF(Calculator!$O$6="SINGLEANOD",SUM((((F51/100)*$AJ$40)*$AH$40))+(((((F51/100)*$AJ$40)*$AN$40)*$AH$40)*1.65)-((((F51/100)*$AJ$40)*$AN$40)*$AH$40)+((((F51/100)*$AJ$41)*$AH$41)),IF(Calculator!$O$6="DUALBASE",SUM((((F51/100)*$AJ$40)*$AH$40))+(((((F51/100)*$AJ$40)*$AN$40)*$AH$40)*1.030011)-((((F51/100)*$AJ$40)*$AN$40)*$AH$40)+((((F51/100)*$AJ$41)*$AH$41)),IF(Calculator!$O$6="DUALELEMENTS",SUM((((F51/100)*$AJ$40)*$AH$40))+(((((F51/100)*$AJ$40)*$AN$40)*$AH$40)*1.438569)-((((F51/100)*$AJ$40)*$AN$40)*$AH$40)+((((F51/100)*$AJ$41)*$AH$41)),IF(Calculator!$O$6="DUALSPECTRUM",SUM((((F51/100)*$AJ$40)*$AH$40))+(((((F51/100)*$AJ$40)*$AN$40)*$AH$40)*1.438569)-((((F51/100)*$AJ$40)*$AN$40)*$AH$40)+((((F51/100)*$AJ$41)*$AH$41)),IF(Calculator!$O$6="DUALHOMESTEAD",SUM((((F51/100)*$AJ$40)*$AH$40))+(((((F51/100)*$AJ$40)*$AN$40)*$AH$40)*1.438569)-((((F51/100)*$AJ$40)*$AN$40)*$AH$40)+((((F51/100)*$AJ$41)*$AH$41)),IF(Calculator!$O$6="DUALBAND A",SUM((((F51/100)*$AJ$40)*$AH$40))+(((((F51/100)*$AJ$40)*$AN$40)*$AH$40)*1.507051)-((((F51/100)*$AJ$40)*$AN$40)*$AH$40)+((((F51/100)*$AJ$41)*$AH$41)),IF(Calculator!$O$6="DUALBAND B",SUM((((F51/100)*$AJ$40)*$AH$40))+(((((F51/100)*$AJ$40)*$AN$40)*$AH$40)*1.57551)-((((F51/100)*$AJ$40)*$AN$40)*$AH$40)+((((F51/100)*$AJ$41)*$AH$41)),IF(Calculator!$O$6="DUALBAND C",SUM((((F51/100)*$AJ$40)*$AH$40))+(((((F51/100)*$AJ$40)*$AN$40)*$AH$40)*1.644088)-((((F51/100)*$AJ$40)*$AN$40)*$AH$40)+((((F51/100)*$AJ$41)*$AH$41)),IF(Calculator!$O$6="DUALBAND D",SUM((((F51/100)*$AJ$40)*$AH$40))+(((((F51/100)*$AJ$40)*$AN$40)*$AH$40)*1.712549)-((((F51/100)*$AJ$40)*$AN$40)*$AH$40)+((((F51/100)*$AJ$41)*$AH$41)),IF(Calculator!$O$6="DUALURBANE",SUM((((F51/100)*$AJ$40)*$AH$40))+(((((F51/100)*$AJ$40)*$AN$40)*$AH$40)*1.712549)-((((F51/100)*$AJ$40)*$AN$40)*$AH$40)+((((F51/100)*$AJ$41)*$AH$41)),IF(Calculator!$O$6="DUALSILVERANOD",SUM((((F51/100)*$AJ$40)*$AH$40))+(((((F51/100)*$AJ$40)*$AN$40)*$AH$40)*1.918079)-((((F51/100)*$AJ$40)*$AN$40)*$AH$40)+((((F51/100)*$AJ$41)*$AH$41)),IF(Calculator!$O$6="DUALANOD",SUM((((F51/100)*$AJ$40)*$AH$40))+(((((F51/100)*$AJ$40)*$AN$40)*$AH$40)*2.260509)-((((F51/100)*$AJ$40)*$AN$40)*$AH$40)+((((F51/100)*$AJ$41)*$AH$41))))))))))))))))))))))))</f>
        <v>0</v>
      </c>
      <c r="V51" s="2">
        <f>IF(Calculator!$O$6="SINGLEBASE",SUM((((G51/100)*$AJ$40)*$AH$40))+((((G51/100)*$AJ$41)*$AH$41)),IF(Calculator!$O$6="SINGLEELEMENTS",SUM((((G51/100)*$AJ$40)*$AH$40))+(((((G51/100)*$AJ$40)*$AN$40)*$AH$40)*1.05)-((((G51/100)*$AJ$40)*$AN$40)*$AH$40)+((((G51/100)*$AJ$41)*$AH$41)),IF(Calculator!$O$6="SINGLESPECTRUM",SUM((((G51/100)*$AJ$40)*$AH$40))+(((((G51/100)*$AJ$40)*$AN$40)*$AH$40)*1.05)-((((G51/100)*$AJ$40)*$AN$40)*$AH$40)+((((G51/100)*$AJ$41)*$AH$41)),IF(Calculator!$O$6="SINGLEHOMESTEAD",SUM((((G51/100)*$AJ$40)*$AH$40))+(((((G51/100)*$AJ$40)*$AN$40)*$AH$40)*1.05)-((((G51/100)*$AJ$40)*$AN$40)*$AH$40)+((((G51/100)*$AJ$41)*$AH$41)),IF(Calculator!$O$6="SINGLEBAND A",SUM((((G51/100)*$AJ$40)*$AH$40))+(((((G51/100)*$AJ$40)*$AN$40)*$AH$40)*1.1)-((((G51/100)*$AJ$40)*$AN$40)*$AH$40)+((((G51/100)*$AJ$41)*$AH$41)),IF(Calculator!$O$6="SINGLEBAND B",SUM((((G51/100)*$AJ$40)*$AH$40))+(((((G51/100)*$AJ$40)*$AN$40)*$AH$40)*1.15)-((((G51/100)*$AJ$40)*$AN$40)*$AH$40)+((((G51/100)*$AJ$41)*$AH$41)),IF(Calculator!$O$6="SINGLEBAND C",SUM((((G51/100)*$AJ$40)*$AH$40))+(((((G51/100)*$AJ$40)*$AN$40)*$AH$40)*1.2)-((((G51/100)*$AJ$40)*$AN$40)*$AH$40)+((((G51/100)*$AJ$41)*$AH$41)),IF(Calculator!$O$6="SINGLEBAND D",SUM((((G51/100)*$AJ$40)*$AH$40))+(((((G51/100)*$AJ$40)*$AN$40)*$AH$40)*1.25)-((((G51/100)*$AJ$40)*$AN$40)*$AH$40)+((((G51/100)*$AJ$41)*$AH$41)),IF(Calculator!$O$6="SINGLEURBANE",SUM((((G51/100)*$AJ$40)*$AH$40))+(((((G51/100)*$AJ$40)*$AN$40)*$AH$40)*1.25)-((((G51/100)*$AJ$40)*$AN$40)*$AH$40)+((((G51/100)*$AJ$41)*$AH$41)),IF(Calculator!$O$6="SINGLESILVERANOD",SUM((((G51/100)*$AJ$40)*$AH$40))+(((((G51/100)*$AJ$40)*$AN$40)*$AH$40)*1.4)-((((G51/100)*$AJ$40)*$AN$40)*$AH$40)+((((G51/100)*$AJ$41)*$AH$41)),IF(Calculator!$O$6="SINGLEANOD",SUM((((G51/100)*$AJ$40)*$AH$40))+(((((G51/100)*$AJ$40)*$AN$40)*$AH$40)*1.65)-((((G51/100)*$AJ$40)*$AN$40)*$AH$40)+((((G51/100)*$AJ$41)*$AH$41)),IF(Calculator!$O$6="DUALBASE",SUM((((G51/100)*$AJ$40)*$AH$40))+(((((G51/100)*$AJ$40)*$AN$40)*$AH$40)*1.030011)-((((G51/100)*$AJ$40)*$AN$40)*$AH$40)+((((G51/100)*$AJ$41)*$AH$41)),IF(Calculator!$O$6="DUALELEMENTS",SUM((((G51/100)*$AJ$40)*$AH$40))+(((((G51/100)*$AJ$40)*$AN$40)*$AH$40)*1.438569)-((((G51/100)*$AJ$40)*$AN$40)*$AH$40)+((((G51/100)*$AJ$41)*$AH$41)),IF(Calculator!$O$6="DUALSPECTRUM",SUM((((G51/100)*$AJ$40)*$AH$40))+(((((G51/100)*$AJ$40)*$AN$40)*$AH$40)*1.438569)-((((G51/100)*$AJ$40)*$AN$40)*$AH$40)+((((G51/100)*$AJ$41)*$AH$41)),IF(Calculator!$O$6="DUALHOMESTEAD",SUM((((G51/100)*$AJ$40)*$AH$40))+(((((G51/100)*$AJ$40)*$AN$40)*$AH$40)*1.438569)-((((G51/100)*$AJ$40)*$AN$40)*$AH$40)+((((G51/100)*$AJ$41)*$AH$41)),IF(Calculator!$O$6="DUALBAND A",SUM((((G51/100)*$AJ$40)*$AH$40))+(((((G51/100)*$AJ$40)*$AN$40)*$AH$40)*1.507051)-((((G51/100)*$AJ$40)*$AN$40)*$AH$40)+((((G51/100)*$AJ$41)*$AH$41)),IF(Calculator!$O$6="DUALBAND B",SUM((((G51/100)*$AJ$40)*$AH$40))+(((((G51/100)*$AJ$40)*$AN$40)*$AH$40)*1.57551)-((((G51/100)*$AJ$40)*$AN$40)*$AH$40)+((((G51/100)*$AJ$41)*$AH$41)),IF(Calculator!$O$6="DUALBAND C",SUM((((G51/100)*$AJ$40)*$AH$40))+(((((G51/100)*$AJ$40)*$AN$40)*$AH$40)*1.644088)-((((G51/100)*$AJ$40)*$AN$40)*$AH$40)+((((G51/100)*$AJ$41)*$AH$41)),IF(Calculator!$O$6="DUALBAND D",SUM((((G51/100)*$AJ$40)*$AH$40))+(((((G51/100)*$AJ$40)*$AN$40)*$AH$40)*1.712549)-((((G51/100)*$AJ$40)*$AN$40)*$AH$40)+((((G51/100)*$AJ$41)*$AH$41)),IF(Calculator!$O$6="DUALURBANE",SUM((((G51/100)*$AJ$40)*$AH$40))+(((((G51/100)*$AJ$40)*$AN$40)*$AH$40)*1.712549)-((((G51/100)*$AJ$40)*$AN$40)*$AH$40)+((((G51/100)*$AJ$41)*$AH$41)),IF(Calculator!$O$6="DUALSILVERANOD",SUM((((G51/100)*$AJ$40)*$AH$40))+(((((G51/100)*$AJ$40)*$AN$40)*$AH$40)*1.918079)-((((G51/100)*$AJ$40)*$AN$40)*$AH$40)+((((G51/100)*$AJ$41)*$AH$41)),IF(Calculator!$O$6="DUALANOD",SUM((((G51/100)*$AJ$40)*$AH$40))+(((((G51/100)*$AJ$40)*$AN$40)*$AH$40)*2.260509)-((((G51/100)*$AJ$40)*$AN$40)*$AH$40)+((((G51/100)*$AJ$41)*$AH$41))))))))))))))))))))))))</f>
        <v>0</v>
      </c>
      <c r="W51" s="2">
        <f>IF(Calculator!$O$6="SINGLEBASE",SUM((((H51/100)*$AJ$40)*$AH$40))+((((H51/100)*$AJ$41)*$AH$41)),IF(Calculator!$O$6="SINGLEELEMENTS",SUM((((H51/100)*$AJ$40)*$AH$40))+(((((H51/100)*$AJ$40)*$AN$40)*$AH$40)*1.05)-((((H51/100)*$AJ$40)*$AN$40)*$AH$40)+((((H51/100)*$AJ$41)*$AH$41)),IF(Calculator!$O$6="SINGLESPECTRUM",SUM((((H51/100)*$AJ$40)*$AH$40))+(((((H51/100)*$AJ$40)*$AN$40)*$AH$40)*1.05)-((((H51/100)*$AJ$40)*$AN$40)*$AH$40)+((((H51/100)*$AJ$41)*$AH$41)),IF(Calculator!$O$6="SINGLEHOMESTEAD",SUM((((H51/100)*$AJ$40)*$AH$40))+(((((H51/100)*$AJ$40)*$AN$40)*$AH$40)*1.05)-((((H51/100)*$AJ$40)*$AN$40)*$AH$40)+((((H51/100)*$AJ$41)*$AH$41)),IF(Calculator!$O$6="SINGLEBAND A",SUM((((H51/100)*$AJ$40)*$AH$40))+(((((H51/100)*$AJ$40)*$AN$40)*$AH$40)*1.1)-((((H51/100)*$AJ$40)*$AN$40)*$AH$40)+((((H51/100)*$AJ$41)*$AH$41)),IF(Calculator!$O$6="SINGLEBAND B",SUM((((H51/100)*$AJ$40)*$AH$40))+(((((H51/100)*$AJ$40)*$AN$40)*$AH$40)*1.15)-((((H51/100)*$AJ$40)*$AN$40)*$AH$40)+((((H51/100)*$AJ$41)*$AH$41)),IF(Calculator!$O$6="SINGLEBAND C",SUM((((H51/100)*$AJ$40)*$AH$40))+(((((H51/100)*$AJ$40)*$AN$40)*$AH$40)*1.2)-((((H51/100)*$AJ$40)*$AN$40)*$AH$40)+((((H51/100)*$AJ$41)*$AH$41)),IF(Calculator!$O$6="SINGLEBAND D",SUM((((H51/100)*$AJ$40)*$AH$40))+(((((H51/100)*$AJ$40)*$AN$40)*$AH$40)*1.25)-((((H51/100)*$AJ$40)*$AN$40)*$AH$40)+((((H51/100)*$AJ$41)*$AH$41)),IF(Calculator!$O$6="SINGLEURBANE",SUM((((H51/100)*$AJ$40)*$AH$40))+(((((H51/100)*$AJ$40)*$AN$40)*$AH$40)*1.25)-((((H51/100)*$AJ$40)*$AN$40)*$AH$40)+((((H51/100)*$AJ$41)*$AH$41)),IF(Calculator!$O$6="SINGLESILVERANOD",SUM((((H51/100)*$AJ$40)*$AH$40))+(((((H51/100)*$AJ$40)*$AN$40)*$AH$40)*1.4)-((((H51/100)*$AJ$40)*$AN$40)*$AH$40)+((((H51/100)*$AJ$41)*$AH$41)),IF(Calculator!$O$6="SINGLEANOD",SUM((((H51/100)*$AJ$40)*$AH$40))+(((((H51/100)*$AJ$40)*$AN$40)*$AH$40)*1.65)-((((H51/100)*$AJ$40)*$AN$40)*$AH$40)+((((H51/100)*$AJ$41)*$AH$41)),IF(Calculator!$O$6="DUALBASE",SUM((((H51/100)*$AJ$40)*$AH$40))+(((((H51/100)*$AJ$40)*$AN$40)*$AH$40)*1.030011)-((((H51/100)*$AJ$40)*$AN$40)*$AH$40)+((((H51/100)*$AJ$41)*$AH$41)),IF(Calculator!$O$6="DUALELEMENTS",SUM((((H51/100)*$AJ$40)*$AH$40))+(((((H51/100)*$AJ$40)*$AN$40)*$AH$40)*1.438569)-((((H51/100)*$AJ$40)*$AN$40)*$AH$40)+((((H51/100)*$AJ$41)*$AH$41)),IF(Calculator!$O$6="DUALSPECTRUM",SUM((((H51/100)*$AJ$40)*$AH$40))+(((((H51/100)*$AJ$40)*$AN$40)*$AH$40)*1.438569)-((((H51/100)*$AJ$40)*$AN$40)*$AH$40)+((((H51/100)*$AJ$41)*$AH$41)),IF(Calculator!$O$6="DUALHOMESTEAD",SUM((((H51/100)*$AJ$40)*$AH$40))+(((((H51/100)*$AJ$40)*$AN$40)*$AH$40)*1.438569)-((((H51/100)*$AJ$40)*$AN$40)*$AH$40)+((((H51/100)*$AJ$41)*$AH$41)),IF(Calculator!$O$6="DUALBAND A",SUM((((H51/100)*$AJ$40)*$AH$40))+(((((H51/100)*$AJ$40)*$AN$40)*$AH$40)*1.507051)-((((H51/100)*$AJ$40)*$AN$40)*$AH$40)+((((H51/100)*$AJ$41)*$AH$41)),IF(Calculator!$O$6="DUALBAND B",SUM((((H51/100)*$AJ$40)*$AH$40))+(((((H51/100)*$AJ$40)*$AN$40)*$AH$40)*1.57551)-((((H51/100)*$AJ$40)*$AN$40)*$AH$40)+((((H51/100)*$AJ$41)*$AH$41)),IF(Calculator!$O$6="DUALBAND C",SUM((((H51/100)*$AJ$40)*$AH$40))+(((((H51/100)*$AJ$40)*$AN$40)*$AH$40)*1.644088)-((((H51/100)*$AJ$40)*$AN$40)*$AH$40)+((((H51/100)*$AJ$41)*$AH$41)),IF(Calculator!$O$6="DUALBAND D",SUM((((H51/100)*$AJ$40)*$AH$40))+(((((H51/100)*$AJ$40)*$AN$40)*$AH$40)*1.712549)-((((H51/100)*$AJ$40)*$AN$40)*$AH$40)+((((H51/100)*$AJ$41)*$AH$41)),IF(Calculator!$O$6="DUALURBANE",SUM((((H51/100)*$AJ$40)*$AH$40))+(((((H51/100)*$AJ$40)*$AN$40)*$AH$40)*1.712549)-((((H51/100)*$AJ$40)*$AN$40)*$AH$40)+((((H51/100)*$AJ$41)*$AH$41)),IF(Calculator!$O$6="DUALSILVERANOD",SUM((((H51/100)*$AJ$40)*$AH$40))+(((((H51/100)*$AJ$40)*$AN$40)*$AH$40)*1.918079)-((((H51/100)*$AJ$40)*$AN$40)*$AH$40)+((((H51/100)*$AJ$41)*$AH$41)),IF(Calculator!$O$6="DUALANOD",SUM((((H51/100)*$AJ$40)*$AH$40))+(((((H51/100)*$AJ$40)*$AN$40)*$AH$40)*2.260509)-((((H51/100)*$AJ$40)*$AN$40)*$AH$40)+((((H51/100)*$AJ$41)*$AH$41))))))))))))))))))))))))</f>
        <v>0</v>
      </c>
      <c r="X51" s="2">
        <f>IF(Calculator!$O$6="SINGLEBASE",SUM((((I51/100)*$AJ$40)*$AH$40))+((((I51/100)*$AJ$41)*$AH$41)),IF(Calculator!$O$6="SINGLEELEMENTS",SUM((((I51/100)*$AJ$40)*$AH$40))+(((((I51/100)*$AJ$40)*$AN$40)*$AH$40)*1.05)-((((I51/100)*$AJ$40)*$AN$40)*$AH$40)+((((I51/100)*$AJ$41)*$AH$41)),IF(Calculator!$O$6="SINGLESPECTRUM",SUM((((I51/100)*$AJ$40)*$AH$40))+(((((I51/100)*$AJ$40)*$AN$40)*$AH$40)*1.05)-((((I51/100)*$AJ$40)*$AN$40)*$AH$40)+((((I51/100)*$AJ$41)*$AH$41)),IF(Calculator!$O$6="SINGLEHOMESTEAD",SUM((((I51/100)*$AJ$40)*$AH$40))+(((((I51/100)*$AJ$40)*$AN$40)*$AH$40)*1.05)-((((I51/100)*$AJ$40)*$AN$40)*$AH$40)+((((I51/100)*$AJ$41)*$AH$41)),IF(Calculator!$O$6="SINGLEBAND A",SUM((((I51/100)*$AJ$40)*$AH$40))+(((((I51/100)*$AJ$40)*$AN$40)*$AH$40)*1.1)-((((I51/100)*$AJ$40)*$AN$40)*$AH$40)+((((I51/100)*$AJ$41)*$AH$41)),IF(Calculator!$O$6="SINGLEBAND B",SUM((((I51/100)*$AJ$40)*$AH$40))+(((((I51/100)*$AJ$40)*$AN$40)*$AH$40)*1.15)-((((I51/100)*$AJ$40)*$AN$40)*$AH$40)+((((I51/100)*$AJ$41)*$AH$41)),IF(Calculator!$O$6="SINGLEBAND C",SUM((((I51/100)*$AJ$40)*$AH$40))+(((((I51/100)*$AJ$40)*$AN$40)*$AH$40)*1.2)-((((I51/100)*$AJ$40)*$AN$40)*$AH$40)+((((I51/100)*$AJ$41)*$AH$41)),IF(Calculator!$O$6="SINGLEBAND D",SUM((((I51/100)*$AJ$40)*$AH$40))+(((((I51/100)*$AJ$40)*$AN$40)*$AH$40)*1.25)-((((I51/100)*$AJ$40)*$AN$40)*$AH$40)+((((I51/100)*$AJ$41)*$AH$41)),IF(Calculator!$O$6="SINGLEURBANE",SUM((((I51/100)*$AJ$40)*$AH$40))+(((((I51/100)*$AJ$40)*$AN$40)*$AH$40)*1.25)-((((I51/100)*$AJ$40)*$AN$40)*$AH$40)+((((I51/100)*$AJ$41)*$AH$41)),IF(Calculator!$O$6="SINGLESILVERANOD",SUM((((I51/100)*$AJ$40)*$AH$40))+(((((I51/100)*$AJ$40)*$AN$40)*$AH$40)*1.4)-((((I51/100)*$AJ$40)*$AN$40)*$AH$40)+((((I51/100)*$AJ$41)*$AH$41)),IF(Calculator!$O$6="SINGLEANOD",SUM((((I51/100)*$AJ$40)*$AH$40))+(((((I51/100)*$AJ$40)*$AN$40)*$AH$40)*1.65)-((((I51/100)*$AJ$40)*$AN$40)*$AH$40)+((((I51/100)*$AJ$41)*$AH$41)),IF(Calculator!$O$6="DUALBASE",SUM((((I51/100)*$AJ$40)*$AH$40))+(((((I51/100)*$AJ$40)*$AN$40)*$AH$40)*1.030011)-((((I51/100)*$AJ$40)*$AN$40)*$AH$40)+((((I51/100)*$AJ$41)*$AH$41)),IF(Calculator!$O$6="DUALELEMENTS",SUM((((I51/100)*$AJ$40)*$AH$40))+(((((I51/100)*$AJ$40)*$AN$40)*$AH$40)*1.438569)-((((I51/100)*$AJ$40)*$AN$40)*$AH$40)+((((I51/100)*$AJ$41)*$AH$41)),IF(Calculator!$O$6="DUALSPECTRUM",SUM((((I51/100)*$AJ$40)*$AH$40))+(((((I51/100)*$AJ$40)*$AN$40)*$AH$40)*1.438569)-((((I51/100)*$AJ$40)*$AN$40)*$AH$40)+((((I51/100)*$AJ$41)*$AH$41)),IF(Calculator!$O$6="DUALHOMESTEAD",SUM((((I51/100)*$AJ$40)*$AH$40))+(((((I51/100)*$AJ$40)*$AN$40)*$AH$40)*1.438569)-((((I51/100)*$AJ$40)*$AN$40)*$AH$40)+((((I51/100)*$AJ$41)*$AH$41)),IF(Calculator!$O$6="DUALBAND A",SUM((((I51/100)*$AJ$40)*$AH$40))+(((((I51/100)*$AJ$40)*$AN$40)*$AH$40)*1.507051)-((((I51/100)*$AJ$40)*$AN$40)*$AH$40)+((((I51/100)*$AJ$41)*$AH$41)),IF(Calculator!$O$6="DUALBAND B",SUM((((I51/100)*$AJ$40)*$AH$40))+(((((I51/100)*$AJ$40)*$AN$40)*$AH$40)*1.57551)-((((I51/100)*$AJ$40)*$AN$40)*$AH$40)+((((I51/100)*$AJ$41)*$AH$41)),IF(Calculator!$O$6="DUALBAND C",SUM((((I51/100)*$AJ$40)*$AH$40))+(((((I51/100)*$AJ$40)*$AN$40)*$AH$40)*1.644088)-((((I51/100)*$AJ$40)*$AN$40)*$AH$40)+((((I51/100)*$AJ$41)*$AH$41)),IF(Calculator!$O$6="DUALBAND D",SUM((((I51/100)*$AJ$40)*$AH$40))+(((((I51/100)*$AJ$40)*$AN$40)*$AH$40)*1.712549)-((((I51/100)*$AJ$40)*$AN$40)*$AH$40)+((((I51/100)*$AJ$41)*$AH$41)),IF(Calculator!$O$6="DUALURBANE",SUM((((I51/100)*$AJ$40)*$AH$40))+(((((I51/100)*$AJ$40)*$AN$40)*$AH$40)*1.712549)-((((I51/100)*$AJ$40)*$AN$40)*$AH$40)+((((I51/100)*$AJ$41)*$AH$41)),IF(Calculator!$O$6="DUALSILVERANOD",SUM((((I51/100)*$AJ$40)*$AH$40))+(((((I51/100)*$AJ$40)*$AN$40)*$AH$40)*1.918079)-((((I51/100)*$AJ$40)*$AN$40)*$AH$40)+((((I51/100)*$AJ$41)*$AH$41)),IF(Calculator!$O$6="DUALANOD",SUM((((I51/100)*$AJ$40)*$AH$40))+(((((I51/100)*$AJ$40)*$AN$40)*$AH$40)*2.260509)-((((I51/100)*$AJ$40)*$AN$40)*$AH$40)+((((I51/100)*$AJ$41)*$AH$41))))))))))))))))))))))))</f>
        <v>0</v>
      </c>
      <c r="Y51" s="2">
        <f>IF(Calculator!$O$6="SINGLEBASE",SUM((((J51/100)*$AJ$40)*$AH$40))+((((J51/100)*$AJ$41)*$AH$41)),IF(Calculator!$O$6="SINGLEELEMENTS",SUM((((J51/100)*$AJ$40)*$AH$40))+(((((J51/100)*$AJ$40)*$AN$40)*$AH$40)*1.05)-((((J51/100)*$AJ$40)*$AN$40)*$AH$40)+((((J51/100)*$AJ$41)*$AH$41)),IF(Calculator!$O$6="SINGLESPECTRUM",SUM((((J51/100)*$AJ$40)*$AH$40))+(((((J51/100)*$AJ$40)*$AN$40)*$AH$40)*1.05)-((((J51/100)*$AJ$40)*$AN$40)*$AH$40)+((((J51/100)*$AJ$41)*$AH$41)),IF(Calculator!$O$6="SINGLEHOMESTEAD",SUM((((J51/100)*$AJ$40)*$AH$40))+(((((J51/100)*$AJ$40)*$AN$40)*$AH$40)*1.05)-((((J51/100)*$AJ$40)*$AN$40)*$AH$40)+((((J51/100)*$AJ$41)*$AH$41)),IF(Calculator!$O$6="SINGLEBAND A",SUM((((J51/100)*$AJ$40)*$AH$40))+(((((J51/100)*$AJ$40)*$AN$40)*$AH$40)*1.1)-((((J51/100)*$AJ$40)*$AN$40)*$AH$40)+((((J51/100)*$AJ$41)*$AH$41)),IF(Calculator!$O$6="SINGLEBAND B",SUM((((J51/100)*$AJ$40)*$AH$40))+(((((J51/100)*$AJ$40)*$AN$40)*$AH$40)*1.15)-((((J51/100)*$AJ$40)*$AN$40)*$AH$40)+((((J51/100)*$AJ$41)*$AH$41)),IF(Calculator!$O$6="SINGLEBAND C",SUM((((J51/100)*$AJ$40)*$AH$40))+(((((J51/100)*$AJ$40)*$AN$40)*$AH$40)*1.2)-((((J51/100)*$AJ$40)*$AN$40)*$AH$40)+((((J51/100)*$AJ$41)*$AH$41)),IF(Calculator!$O$6="SINGLEBAND D",SUM((((J51/100)*$AJ$40)*$AH$40))+(((((J51/100)*$AJ$40)*$AN$40)*$AH$40)*1.25)-((((J51/100)*$AJ$40)*$AN$40)*$AH$40)+((((J51/100)*$AJ$41)*$AH$41)),IF(Calculator!$O$6="SINGLEURBANE",SUM((((J51/100)*$AJ$40)*$AH$40))+(((((J51/100)*$AJ$40)*$AN$40)*$AH$40)*1.25)-((((J51/100)*$AJ$40)*$AN$40)*$AH$40)+((((J51/100)*$AJ$41)*$AH$41)),IF(Calculator!$O$6="SINGLESILVERANOD",SUM((((J51/100)*$AJ$40)*$AH$40))+(((((J51/100)*$AJ$40)*$AN$40)*$AH$40)*1.4)-((((J51/100)*$AJ$40)*$AN$40)*$AH$40)+((((J51/100)*$AJ$41)*$AH$41)),IF(Calculator!$O$6="SINGLEANOD",SUM((((J51/100)*$AJ$40)*$AH$40))+(((((J51/100)*$AJ$40)*$AN$40)*$AH$40)*1.65)-((((J51/100)*$AJ$40)*$AN$40)*$AH$40)+((((J51/100)*$AJ$41)*$AH$41)),IF(Calculator!$O$6="DUALBASE",SUM((((J51/100)*$AJ$40)*$AH$40))+(((((J51/100)*$AJ$40)*$AN$40)*$AH$40)*1.030011)-((((J51/100)*$AJ$40)*$AN$40)*$AH$40)+((((J51/100)*$AJ$41)*$AH$41)),IF(Calculator!$O$6="DUALELEMENTS",SUM((((J51/100)*$AJ$40)*$AH$40))+(((((J51/100)*$AJ$40)*$AN$40)*$AH$40)*1.438569)-((((J51/100)*$AJ$40)*$AN$40)*$AH$40)+((((J51/100)*$AJ$41)*$AH$41)),IF(Calculator!$O$6="DUALSPECTRUM",SUM((((J51/100)*$AJ$40)*$AH$40))+(((((J51/100)*$AJ$40)*$AN$40)*$AH$40)*1.438569)-((((J51/100)*$AJ$40)*$AN$40)*$AH$40)+((((J51/100)*$AJ$41)*$AH$41)),IF(Calculator!$O$6="DUALHOMESTEAD",SUM((((J51/100)*$AJ$40)*$AH$40))+(((((J51/100)*$AJ$40)*$AN$40)*$AH$40)*1.438569)-((((J51/100)*$AJ$40)*$AN$40)*$AH$40)+((((J51/100)*$AJ$41)*$AH$41)),IF(Calculator!$O$6="DUALBAND A",SUM((((J51/100)*$AJ$40)*$AH$40))+(((((J51/100)*$AJ$40)*$AN$40)*$AH$40)*1.507051)-((((J51/100)*$AJ$40)*$AN$40)*$AH$40)+((((J51/100)*$AJ$41)*$AH$41)),IF(Calculator!$O$6="DUALBAND B",SUM((((J51/100)*$AJ$40)*$AH$40))+(((((J51/100)*$AJ$40)*$AN$40)*$AH$40)*1.57551)-((((J51/100)*$AJ$40)*$AN$40)*$AH$40)+((((J51/100)*$AJ$41)*$AH$41)),IF(Calculator!$O$6="DUALBAND C",SUM((((J51/100)*$AJ$40)*$AH$40))+(((((J51/100)*$AJ$40)*$AN$40)*$AH$40)*1.644088)-((((J51/100)*$AJ$40)*$AN$40)*$AH$40)+((((J51/100)*$AJ$41)*$AH$41)),IF(Calculator!$O$6="DUALBAND D",SUM((((J51/100)*$AJ$40)*$AH$40))+(((((J51/100)*$AJ$40)*$AN$40)*$AH$40)*1.712549)-((((J51/100)*$AJ$40)*$AN$40)*$AH$40)+((((J51/100)*$AJ$41)*$AH$41)),IF(Calculator!$O$6="DUALURBANE",SUM((((J51/100)*$AJ$40)*$AH$40))+(((((J51/100)*$AJ$40)*$AN$40)*$AH$40)*1.712549)-((((J51/100)*$AJ$40)*$AN$40)*$AH$40)+((((J51/100)*$AJ$41)*$AH$41)),IF(Calculator!$O$6="DUALSILVERANOD",SUM((((J51/100)*$AJ$40)*$AH$40))+(((((J51/100)*$AJ$40)*$AN$40)*$AH$40)*1.918079)-((((J51/100)*$AJ$40)*$AN$40)*$AH$40)+((((J51/100)*$AJ$41)*$AH$41)),IF(Calculator!$O$6="DUALANOD",SUM((((J51/100)*$AJ$40)*$AH$40))+(((((J51/100)*$AJ$40)*$AN$40)*$AH$40)*2.260509)-((((J51/100)*$AJ$40)*$AN$40)*$AH$40)+((((J51/100)*$AJ$41)*$AH$41))))))))))))))))))))))))</f>
        <v>0</v>
      </c>
      <c r="Z51" s="2">
        <f>IF(Calculator!$O$6="SINGLEBASE",SUM((((K51/100)*$AJ$40)*$AH$40))+((((K51/100)*$AJ$41)*$AH$41)),IF(Calculator!$O$6="SINGLEELEMENTS",SUM((((K51/100)*$AJ$40)*$AH$40))+(((((K51/100)*$AJ$40)*$AN$40)*$AH$40)*1.05)-((((K51/100)*$AJ$40)*$AN$40)*$AH$40)+((((K51/100)*$AJ$41)*$AH$41)),IF(Calculator!$O$6="SINGLESPECTRUM",SUM((((K51/100)*$AJ$40)*$AH$40))+(((((K51/100)*$AJ$40)*$AN$40)*$AH$40)*1.05)-((((K51/100)*$AJ$40)*$AN$40)*$AH$40)+((((K51/100)*$AJ$41)*$AH$41)),IF(Calculator!$O$6="SINGLEHOMESTEAD",SUM((((K51/100)*$AJ$40)*$AH$40))+(((((K51/100)*$AJ$40)*$AN$40)*$AH$40)*1.05)-((((K51/100)*$AJ$40)*$AN$40)*$AH$40)+((((K51/100)*$AJ$41)*$AH$41)),IF(Calculator!$O$6="SINGLEBAND A",SUM((((K51/100)*$AJ$40)*$AH$40))+(((((K51/100)*$AJ$40)*$AN$40)*$AH$40)*1.1)-((((K51/100)*$AJ$40)*$AN$40)*$AH$40)+((((K51/100)*$AJ$41)*$AH$41)),IF(Calculator!$O$6="SINGLEBAND B",SUM((((K51/100)*$AJ$40)*$AH$40))+(((((K51/100)*$AJ$40)*$AN$40)*$AH$40)*1.15)-((((K51/100)*$AJ$40)*$AN$40)*$AH$40)+((((K51/100)*$AJ$41)*$AH$41)),IF(Calculator!$O$6="SINGLEBAND C",SUM((((K51/100)*$AJ$40)*$AH$40))+(((((K51/100)*$AJ$40)*$AN$40)*$AH$40)*1.2)-((((K51/100)*$AJ$40)*$AN$40)*$AH$40)+((((K51/100)*$AJ$41)*$AH$41)),IF(Calculator!$O$6="SINGLEBAND D",SUM((((K51/100)*$AJ$40)*$AH$40))+(((((K51/100)*$AJ$40)*$AN$40)*$AH$40)*1.25)-((((K51/100)*$AJ$40)*$AN$40)*$AH$40)+((((K51/100)*$AJ$41)*$AH$41)),IF(Calculator!$O$6="SINGLEURBANE",SUM((((K51/100)*$AJ$40)*$AH$40))+(((((K51/100)*$AJ$40)*$AN$40)*$AH$40)*1.25)-((((K51/100)*$AJ$40)*$AN$40)*$AH$40)+((((K51/100)*$AJ$41)*$AH$41)),IF(Calculator!$O$6="SINGLESILVERANOD",SUM((((K51/100)*$AJ$40)*$AH$40))+(((((K51/100)*$AJ$40)*$AN$40)*$AH$40)*1.4)-((((K51/100)*$AJ$40)*$AN$40)*$AH$40)+((((K51/100)*$AJ$41)*$AH$41)),IF(Calculator!$O$6="SINGLEANOD",SUM((((K51/100)*$AJ$40)*$AH$40))+(((((K51/100)*$AJ$40)*$AN$40)*$AH$40)*1.65)-((((K51/100)*$AJ$40)*$AN$40)*$AH$40)+((((K51/100)*$AJ$41)*$AH$41)),IF(Calculator!$O$6="DUALBASE",SUM((((K51/100)*$AJ$40)*$AH$40))+(((((K51/100)*$AJ$40)*$AN$40)*$AH$40)*1.030011)-((((K51/100)*$AJ$40)*$AN$40)*$AH$40)+((((K51/100)*$AJ$41)*$AH$41)),IF(Calculator!$O$6="DUALELEMENTS",SUM((((K51/100)*$AJ$40)*$AH$40))+(((((K51/100)*$AJ$40)*$AN$40)*$AH$40)*1.438569)-((((K51/100)*$AJ$40)*$AN$40)*$AH$40)+((((K51/100)*$AJ$41)*$AH$41)),IF(Calculator!$O$6="DUALSPECTRUM",SUM((((K51/100)*$AJ$40)*$AH$40))+(((((K51/100)*$AJ$40)*$AN$40)*$AH$40)*1.438569)-((((K51/100)*$AJ$40)*$AN$40)*$AH$40)+((((K51/100)*$AJ$41)*$AH$41)),IF(Calculator!$O$6="DUALHOMESTEAD",SUM((((K51/100)*$AJ$40)*$AH$40))+(((((K51/100)*$AJ$40)*$AN$40)*$AH$40)*1.438569)-((((K51/100)*$AJ$40)*$AN$40)*$AH$40)+((((K51/100)*$AJ$41)*$AH$41)),IF(Calculator!$O$6="DUALBAND A",SUM((((K51/100)*$AJ$40)*$AH$40))+(((((K51/100)*$AJ$40)*$AN$40)*$AH$40)*1.507051)-((((K51/100)*$AJ$40)*$AN$40)*$AH$40)+((((K51/100)*$AJ$41)*$AH$41)),IF(Calculator!$O$6="DUALBAND B",SUM((((K51/100)*$AJ$40)*$AH$40))+(((((K51/100)*$AJ$40)*$AN$40)*$AH$40)*1.57551)-((((K51/100)*$AJ$40)*$AN$40)*$AH$40)+((((K51/100)*$AJ$41)*$AH$41)),IF(Calculator!$O$6="DUALBAND C",SUM((((K51/100)*$AJ$40)*$AH$40))+(((((K51/100)*$AJ$40)*$AN$40)*$AH$40)*1.644088)-((((K51/100)*$AJ$40)*$AN$40)*$AH$40)+((((K51/100)*$AJ$41)*$AH$41)),IF(Calculator!$O$6="DUALBAND D",SUM((((K51/100)*$AJ$40)*$AH$40))+(((((K51/100)*$AJ$40)*$AN$40)*$AH$40)*1.712549)-((((K51/100)*$AJ$40)*$AN$40)*$AH$40)+((((K51/100)*$AJ$41)*$AH$41)),IF(Calculator!$O$6="DUALURBANE",SUM((((K51/100)*$AJ$40)*$AH$40))+(((((K51/100)*$AJ$40)*$AN$40)*$AH$40)*1.712549)-((((K51/100)*$AJ$40)*$AN$40)*$AH$40)+((((K51/100)*$AJ$41)*$AH$41)),IF(Calculator!$O$6="DUALSILVERANOD",SUM((((K51/100)*$AJ$40)*$AH$40))+(((((K51/100)*$AJ$40)*$AN$40)*$AH$40)*1.918079)-((((K51/100)*$AJ$40)*$AN$40)*$AH$40)+((((K51/100)*$AJ$41)*$AH$41)),IF(Calculator!$O$6="DUALANOD",SUM((((K51/100)*$AJ$40)*$AH$40))+(((((K51/100)*$AJ$40)*$AN$40)*$AH$40)*2.260509)-((((K51/100)*$AJ$40)*$AN$40)*$AH$40)+((((K51/100)*$AJ$41)*$AH$41))))))))))))))))))))))))</f>
        <v>0</v>
      </c>
      <c r="AA51" s="2">
        <f>IF(Calculator!$O$6="SINGLEBASE",SUM((((L51/100)*$AJ$40)*$AH$40))+((((L51/100)*$AJ$41)*$AH$41)),IF(Calculator!$O$6="SINGLEELEMENTS",SUM((((L51/100)*$AJ$40)*$AH$40))+(((((L51/100)*$AJ$40)*$AN$40)*$AH$40)*1.05)-((((L51/100)*$AJ$40)*$AN$40)*$AH$40)+((((L51/100)*$AJ$41)*$AH$41)),IF(Calculator!$O$6="SINGLESPECTRUM",SUM((((L51/100)*$AJ$40)*$AH$40))+(((((L51/100)*$AJ$40)*$AN$40)*$AH$40)*1.05)-((((L51/100)*$AJ$40)*$AN$40)*$AH$40)+((((L51/100)*$AJ$41)*$AH$41)),IF(Calculator!$O$6="SINGLEHOMESTEAD",SUM((((L51/100)*$AJ$40)*$AH$40))+(((((L51/100)*$AJ$40)*$AN$40)*$AH$40)*1.05)-((((L51/100)*$AJ$40)*$AN$40)*$AH$40)+((((L51/100)*$AJ$41)*$AH$41)),IF(Calculator!$O$6="SINGLEBAND A",SUM((((L51/100)*$AJ$40)*$AH$40))+(((((L51/100)*$AJ$40)*$AN$40)*$AH$40)*1.1)-((((L51/100)*$AJ$40)*$AN$40)*$AH$40)+((((L51/100)*$AJ$41)*$AH$41)),IF(Calculator!$O$6="SINGLEBAND B",SUM((((L51/100)*$AJ$40)*$AH$40))+(((((L51/100)*$AJ$40)*$AN$40)*$AH$40)*1.15)-((((L51/100)*$AJ$40)*$AN$40)*$AH$40)+((((L51/100)*$AJ$41)*$AH$41)),IF(Calculator!$O$6="SINGLEBAND C",SUM((((L51/100)*$AJ$40)*$AH$40))+(((((L51/100)*$AJ$40)*$AN$40)*$AH$40)*1.2)-((((L51/100)*$AJ$40)*$AN$40)*$AH$40)+((((L51/100)*$AJ$41)*$AH$41)),IF(Calculator!$O$6="SINGLEBAND D",SUM((((L51/100)*$AJ$40)*$AH$40))+(((((L51/100)*$AJ$40)*$AN$40)*$AH$40)*1.25)-((((L51/100)*$AJ$40)*$AN$40)*$AH$40)+((((L51/100)*$AJ$41)*$AH$41)),IF(Calculator!$O$6="SINGLEURBANE",SUM((((L51/100)*$AJ$40)*$AH$40))+(((((L51/100)*$AJ$40)*$AN$40)*$AH$40)*1.25)-((((L51/100)*$AJ$40)*$AN$40)*$AH$40)+((((L51/100)*$AJ$41)*$AH$41)),IF(Calculator!$O$6="SINGLESILVERANOD",SUM((((L51/100)*$AJ$40)*$AH$40))+(((((L51/100)*$AJ$40)*$AN$40)*$AH$40)*1.4)-((((L51/100)*$AJ$40)*$AN$40)*$AH$40)+((((L51/100)*$AJ$41)*$AH$41)),IF(Calculator!$O$6="SINGLEANOD",SUM((((L51/100)*$AJ$40)*$AH$40))+(((((L51/100)*$AJ$40)*$AN$40)*$AH$40)*1.65)-((((L51/100)*$AJ$40)*$AN$40)*$AH$40)+((((L51/100)*$AJ$41)*$AH$41)),IF(Calculator!$O$6="DUALBASE",SUM((((L51/100)*$AJ$40)*$AH$40))+(((((L51/100)*$AJ$40)*$AN$40)*$AH$40)*1.030011)-((((L51/100)*$AJ$40)*$AN$40)*$AH$40)+((((L51/100)*$AJ$41)*$AH$41)),IF(Calculator!$O$6="DUALELEMENTS",SUM((((L51/100)*$AJ$40)*$AH$40))+(((((L51/100)*$AJ$40)*$AN$40)*$AH$40)*1.438569)-((((L51/100)*$AJ$40)*$AN$40)*$AH$40)+((((L51/100)*$AJ$41)*$AH$41)),IF(Calculator!$O$6="DUALSPECTRUM",SUM((((L51/100)*$AJ$40)*$AH$40))+(((((L51/100)*$AJ$40)*$AN$40)*$AH$40)*1.438569)-((((L51/100)*$AJ$40)*$AN$40)*$AH$40)+((((L51/100)*$AJ$41)*$AH$41)),IF(Calculator!$O$6="DUALHOMESTEAD",SUM((((L51/100)*$AJ$40)*$AH$40))+(((((L51/100)*$AJ$40)*$AN$40)*$AH$40)*1.438569)-((((L51/100)*$AJ$40)*$AN$40)*$AH$40)+((((L51/100)*$AJ$41)*$AH$41)),IF(Calculator!$O$6="DUALBAND A",SUM((((L51/100)*$AJ$40)*$AH$40))+(((((L51/100)*$AJ$40)*$AN$40)*$AH$40)*1.507051)-((((L51/100)*$AJ$40)*$AN$40)*$AH$40)+((((L51/100)*$AJ$41)*$AH$41)),IF(Calculator!$O$6="DUALBAND B",SUM((((L51/100)*$AJ$40)*$AH$40))+(((((L51/100)*$AJ$40)*$AN$40)*$AH$40)*1.57551)-((((L51/100)*$AJ$40)*$AN$40)*$AH$40)+((((L51/100)*$AJ$41)*$AH$41)),IF(Calculator!$O$6="DUALBAND C",SUM((((L51/100)*$AJ$40)*$AH$40))+(((((L51/100)*$AJ$40)*$AN$40)*$AH$40)*1.644088)-((((L51/100)*$AJ$40)*$AN$40)*$AH$40)+((((L51/100)*$AJ$41)*$AH$41)),IF(Calculator!$O$6="DUALBAND D",SUM((((L51/100)*$AJ$40)*$AH$40))+(((((L51/100)*$AJ$40)*$AN$40)*$AH$40)*1.712549)-((((L51/100)*$AJ$40)*$AN$40)*$AH$40)+((((L51/100)*$AJ$41)*$AH$41)),IF(Calculator!$O$6="DUALURBANE",SUM((((L51/100)*$AJ$40)*$AH$40))+(((((L51/100)*$AJ$40)*$AN$40)*$AH$40)*1.712549)-((((L51/100)*$AJ$40)*$AN$40)*$AH$40)+((((L51/100)*$AJ$41)*$AH$41)),IF(Calculator!$O$6="DUALSILVERANOD",SUM((((L51/100)*$AJ$40)*$AH$40))+(((((L51/100)*$AJ$40)*$AN$40)*$AH$40)*1.918079)-((((L51/100)*$AJ$40)*$AN$40)*$AH$40)+((((L51/100)*$AJ$41)*$AH$41)),IF(Calculator!$O$6="DUALANOD",SUM((((L51/100)*$AJ$40)*$AH$40))+(((((L51/100)*$AJ$40)*$AN$40)*$AH$40)*2.260509)-((((L51/100)*$AJ$40)*$AN$40)*$AH$40)+((((L51/100)*$AJ$41)*$AH$41))))))))))))))))))))))))</f>
        <v>0</v>
      </c>
      <c r="AB51" s="2">
        <f>IF(Calculator!$O$6="SINGLEBASE",SUM((((M51/100)*$AJ$40)*$AH$40))+((((M51/100)*$AJ$41)*$AH$41)),IF(Calculator!$O$6="SINGLEELEMENTS",SUM((((M51/100)*$AJ$40)*$AH$40))+(((((M51/100)*$AJ$40)*$AN$40)*$AH$40)*1.05)-((((M51/100)*$AJ$40)*$AN$40)*$AH$40)+((((M51/100)*$AJ$41)*$AH$41)),IF(Calculator!$O$6="SINGLESPECTRUM",SUM((((M51/100)*$AJ$40)*$AH$40))+(((((M51/100)*$AJ$40)*$AN$40)*$AH$40)*1.05)-((((M51/100)*$AJ$40)*$AN$40)*$AH$40)+((((M51/100)*$AJ$41)*$AH$41)),IF(Calculator!$O$6="SINGLEHOMESTEAD",SUM((((M51/100)*$AJ$40)*$AH$40))+(((((M51/100)*$AJ$40)*$AN$40)*$AH$40)*1.05)-((((M51/100)*$AJ$40)*$AN$40)*$AH$40)+((((M51/100)*$AJ$41)*$AH$41)),IF(Calculator!$O$6="SINGLEBAND A",SUM((((M51/100)*$AJ$40)*$AH$40))+(((((M51/100)*$AJ$40)*$AN$40)*$AH$40)*1.1)-((((M51/100)*$AJ$40)*$AN$40)*$AH$40)+((((M51/100)*$AJ$41)*$AH$41)),IF(Calculator!$O$6="SINGLEBAND B",SUM((((M51/100)*$AJ$40)*$AH$40))+(((((M51/100)*$AJ$40)*$AN$40)*$AH$40)*1.15)-((((M51/100)*$AJ$40)*$AN$40)*$AH$40)+((((M51/100)*$AJ$41)*$AH$41)),IF(Calculator!$O$6="SINGLEBAND C",SUM((((M51/100)*$AJ$40)*$AH$40))+(((((M51/100)*$AJ$40)*$AN$40)*$AH$40)*1.2)-((((M51/100)*$AJ$40)*$AN$40)*$AH$40)+((((M51/100)*$AJ$41)*$AH$41)),IF(Calculator!$O$6="SINGLEBAND D",SUM((((M51/100)*$AJ$40)*$AH$40))+(((((M51/100)*$AJ$40)*$AN$40)*$AH$40)*1.25)-((((M51/100)*$AJ$40)*$AN$40)*$AH$40)+((((M51/100)*$AJ$41)*$AH$41)),IF(Calculator!$O$6="SINGLEURBANE",SUM((((M51/100)*$AJ$40)*$AH$40))+(((((M51/100)*$AJ$40)*$AN$40)*$AH$40)*1.25)-((((M51/100)*$AJ$40)*$AN$40)*$AH$40)+((((M51/100)*$AJ$41)*$AH$41)),IF(Calculator!$O$6="SINGLESILVERANOD",SUM((((M51/100)*$AJ$40)*$AH$40))+(((((M51/100)*$AJ$40)*$AN$40)*$AH$40)*1.4)-((((M51/100)*$AJ$40)*$AN$40)*$AH$40)+((((M51/100)*$AJ$41)*$AH$41)),IF(Calculator!$O$6="SINGLEANOD",SUM((((M51/100)*$AJ$40)*$AH$40))+(((((M51/100)*$AJ$40)*$AN$40)*$AH$40)*1.65)-((((M51/100)*$AJ$40)*$AN$40)*$AH$40)+((((M51/100)*$AJ$41)*$AH$41)),IF(Calculator!$O$6="DUALBASE",SUM((((M51/100)*$AJ$40)*$AH$40))+(((((M51/100)*$AJ$40)*$AN$40)*$AH$40)*1.030011)-((((M51/100)*$AJ$40)*$AN$40)*$AH$40)+((((M51/100)*$AJ$41)*$AH$41)),IF(Calculator!$O$6="DUALELEMENTS",SUM((((M51/100)*$AJ$40)*$AH$40))+(((((M51/100)*$AJ$40)*$AN$40)*$AH$40)*1.438569)-((((M51/100)*$AJ$40)*$AN$40)*$AH$40)+((((M51/100)*$AJ$41)*$AH$41)),IF(Calculator!$O$6="DUALSPECTRUM",SUM((((M51/100)*$AJ$40)*$AH$40))+(((((M51/100)*$AJ$40)*$AN$40)*$AH$40)*1.438569)-((((M51/100)*$AJ$40)*$AN$40)*$AH$40)+((((M51/100)*$AJ$41)*$AH$41)),IF(Calculator!$O$6="DUALHOMESTEAD",SUM((((M51/100)*$AJ$40)*$AH$40))+(((((M51/100)*$AJ$40)*$AN$40)*$AH$40)*1.438569)-((((M51/100)*$AJ$40)*$AN$40)*$AH$40)+((((M51/100)*$AJ$41)*$AH$41)),IF(Calculator!$O$6="DUALBAND A",SUM((((M51/100)*$AJ$40)*$AH$40))+(((((M51/100)*$AJ$40)*$AN$40)*$AH$40)*1.507051)-((((M51/100)*$AJ$40)*$AN$40)*$AH$40)+((((M51/100)*$AJ$41)*$AH$41)),IF(Calculator!$O$6="DUALBAND B",SUM((((M51/100)*$AJ$40)*$AH$40))+(((((M51/100)*$AJ$40)*$AN$40)*$AH$40)*1.57551)-((((M51/100)*$AJ$40)*$AN$40)*$AH$40)+((((M51/100)*$AJ$41)*$AH$41)),IF(Calculator!$O$6="DUALBAND C",SUM((((M51/100)*$AJ$40)*$AH$40))+(((((M51/100)*$AJ$40)*$AN$40)*$AH$40)*1.644088)-((((M51/100)*$AJ$40)*$AN$40)*$AH$40)+((((M51/100)*$AJ$41)*$AH$41)),IF(Calculator!$O$6="DUALBAND D",SUM((((M51/100)*$AJ$40)*$AH$40))+(((((M51/100)*$AJ$40)*$AN$40)*$AH$40)*1.712549)-((((M51/100)*$AJ$40)*$AN$40)*$AH$40)+((((M51/100)*$AJ$41)*$AH$41)),IF(Calculator!$O$6="DUALURBANE",SUM((((M51/100)*$AJ$40)*$AH$40))+(((((M51/100)*$AJ$40)*$AN$40)*$AH$40)*1.712549)-((((M51/100)*$AJ$40)*$AN$40)*$AH$40)+((((M51/100)*$AJ$41)*$AH$41)),IF(Calculator!$O$6="DUALSILVERANOD",SUM((((M51/100)*$AJ$40)*$AH$40))+(((((M51/100)*$AJ$40)*$AN$40)*$AH$40)*1.918079)-((((M51/100)*$AJ$40)*$AN$40)*$AH$40)+((((M51/100)*$AJ$41)*$AH$41)),IF(Calculator!$O$6="DUALANOD",SUM((((M51/100)*$AJ$40)*$AH$40))+(((((M51/100)*$AJ$40)*$AN$40)*$AH$40)*2.260509)-((((M51/100)*$AJ$40)*$AN$40)*$AH$40)+((((M51/100)*$AJ$41)*$AH$41))))))))))))))))))))))))</f>
        <v>0</v>
      </c>
      <c r="AC51" s="2">
        <f>IF(Calculator!$O$6="SINGLEBASE",SUM((((N51/100)*$AJ$40)*$AH$40))+((((N51/100)*$AJ$41)*$AH$41)),IF(Calculator!$O$6="SINGLEELEMENTS",SUM((((N51/100)*$AJ$40)*$AH$40))+(((((N51/100)*$AJ$40)*$AN$40)*$AH$40)*1.05)-((((N51/100)*$AJ$40)*$AN$40)*$AH$40)+((((N51/100)*$AJ$41)*$AH$41)),IF(Calculator!$O$6="SINGLESPECTRUM",SUM((((N51/100)*$AJ$40)*$AH$40))+(((((N51/100)*$AJ$40)*$AN$40)*$AH$40)*1.05)-((((N51/100)*$AJ$40)*$AN$40)*$AH$40)+((((N51/100)*$AJ$41)*$AH$41)),IF(Calculator!$O$6="SINGLEHOMESTEAD",SUM((((N51/100)*$AJ$40)*$AH$40))+(((((N51/100)*$AJ$40)*$AN$40)*$AH$40)*1.05)-((((N51/100)*$AJ$40)*$AN$40)*$AH$40)+((((N51/100)*$AJ$41)*$AH$41)),IF(Calculator!$O$6="SINGLEBAND A",SUM((((N51/100)*$AJ$40)*$AH$40))+(((((N51/100)*$AJ$40)*$AN$40)*$AH$40)*1.1)-((((N51/100)*$AJ$40)*$AN$40)*$AH$40)+((((N51/100)*$AJ$41)*$AH$41)),IF(Calculator!$O$6="SINGLEBAND B",SUM((((N51/100)*$AJ$40)*$AH$40))+(((((N51/100)*$AJ$40)*$AN$40)*$AH$40)*1.15)-((((N51/100)*$AJ$40)*$AN$40)*$AH$40)+((((N51/100)*$AJ$41)*$AH$41)),IF(Calculator!$O$6="SINGLEBAND C",SUM((((N51/100)*$AJ$40)*$AH$40))+(((((N51/100)*$AJ$40)*$AN$40)*$AH$40)*1.2)-((((N51/100)*$AJ$40)*$AN$40)*$AH$40)+((((N51/100)*$AJ$41)*$AH$41)),IF(Calculator!$O$6="SINGLEBAND D",SUM((((N51/100)*$AJ$40)*$AH$40))+(((((N51/100)*$AJ$40)*$AN$40)*$AH$40)*1.25)-((((N51/100)*$AJ$40)*$AN$40)*$AH$40)+((((N51/100)*$AJ$41)*$AH$41)),IF(Calculator!$O$6="SINGLEURBANE",SUM((((N51/100)*$AJ$40)*$AH$40))+(((((N51/100)*$AJ$40)*$AN$40)*$AH$40)*1.25)-((((N51/100)*$AJ$40)*$AN$40)*$AH$40)+((((N51/100)*$AJ$41)*$AH$41)),IF(Calculator!$O$6="SINGLESILVERANOD",SUM((((N51/100)*$AJ$40)*$AH$40))+(((((N51/100)*$AJ$40)*$AN$40)*$AH$40)*1.4)-((((N51/100)*$AJ$40)*$AN$40)*$AH$40)+((((N51/100)*$AJ$41)*$AH$41)),IF(Calculator!$O$6="SINGLEANOD",SUM((((N51/100)*$AJ$40)*$AH$40))+(((((N51/100)*$AJ$40)*$AN$40)*$AH$40)*1.65)-((((N51/100)*$AJ$40)*$AN$40)*$AH$40)+((((N51/100)*$AJ$41)*$AH$41)),IF(Calculator!$O$6="DUALBASE",SUM((((N51/100)*$AJ$40)*$AH$40))+(((((N51/100)*$AJ$40)*$AN$40)*$AH$40)*1.030011)-((((N51/100)*$AJ$40)*$AN$40)*$AH$40)+((((N51/100)*$AJ$41)*$AH$41)),IF(Calculator!$O$6="DUALELEMENTS",SUM((((N51/100)*$AJ$40)*$AH$40))+(((((N51/100)*$AJ$40)*$AN$40)*$AH$40)*1.438569)-((((N51/100)*$AJ$40)*$AN$40)*$AH$40)+((((N51/100)*$AJ$41)*$AH$41)),IF(Calculator!$O$6="DUALSPECTRUM",SUM((((N51/100)*$AJ$40)*$AH$40))+(((((N51/100)*$AJ$40)*$AN$40)*$AH$40)*1.438569)-((((N51/100)*$AJ$40)*$AN$40)*$AH$40)+((((N51/100)*$AJ$41)*$AH$41)),IF(Calculator!$O$6="DUALHOMESTEAD",SUM((((N51/100)*$AJ$40)*$AH$40))+(((((N51/100)*$AJ$40)*$AN$40)*$AH$40)*1.438569)-((((N51/100)*$AJ$40)*$AN$40)*$AH$40)+((((N51/100)*$AJ$41)*$AH$41)),IF(Calculator!$O$6="DUALBAND A",SUM((((N51/100)*$AJ$40)*$AH$40))+(((((N51/100)*$AJ$40)*$AN$40)*$AH$40)*1.507051)-((((N51/100)*$AJ$40)*$AN$40)*$AH$40)+((((N51/100)*$AJ$41)*$AH$41)),IF(Calculator!$O$6="DUALBAND B",SUM((((N51/100)*$AJ$40)*$AH$40))+(((((N51/100)*$AJ$40)*$AN$40)*$AH$40)*1.57551)-((((N51/100)*$AJ$40)*$AN$40)*$AH$40)+((((N51/100)*$AJ$41)*$AH$41)),IF(Calculator!$O$6="DUALBAND C",SUM((((N51/100)*$AJ$40)*$AH$40))+(((((N51/100)*$AJ$40)*$AN$40)*$AH$40)*1.644088)-((((N51/100)*$AJ$40)*$AN$40)*$AH$40)+((((N51/100)*$AJ$41)*$AH$41)),IF(Calculator!$O$6="DUALBAND D",SUM((((N51/100)*$AJ$40)*$AH$40))+(((((N51/100)*$AJ$40)*$AN$40)*$AH$40)*1.712549)-((((N51/100)*$AJ$40)*$AN$40)*$AH$40)+((((N51/100)*$AJ$41)*$AH$41)),IF(Calculator!$O$6="DUALURBANE",SUM((((N51/100)*$AJ$40)*$AH$40))+(((((N51/100)*$AJ$40)*$AN$40)*$AH$40)*1.712549)-((((N51/100)*$AJ$40)*$AN$40)*$AH$40)+((((N51/100)*$AJ$41)*$AH$41)),IF(Calculator!$O$6="DUALSILVERANOD",SUM((((N51/100)*$AJ$40)*$AH$40))+(((((N51/100)*$AJ$40)*$AN$40)*$AH$40)*1.918079)-((((N51/100)*$AJ$40)*$AN$40)*$AH$40)+((((N51/100)*$AJ$41)*$AH$41)),IF(Calculator!$O$6="DUALANOD",SUM((((N51/100)*$AJ$40)*$AH$40))+(((((N51/100)*$AJ$40)*$AN$40)*$AH$40)*2.260509)-((((N51/100)*$AJ$40)*$AN$40)*$AH$40)+((((N51/100)*$AJ$41)*$AH$41))))))))))))))))))))))))</f>
        <v>0</v>
      </c>
    </row>
    <row r="52" spans="1:29">
      <c r="A52" s="8" t="s">
        <v>1402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P52" s="8">
        <v>2550</v>
      </c>
      <c r="Q52" s="2">
        <f>IF(Calculator!$O$6="SINGLEBASE",SUM((((B52/100)*$AJ$40)*$AH$40))+((((B52/100)*$AJ$41)*$AH$41)),IF(Calculator!$O$6="SINGLEELEMENTS",SUM((((B52/100)*$AJ$40)*$AH$40))+(((((B52/100)*$AJ$40)*$AN$40)*$AH$40)*1.05)-((((B52/100)*$AJ$40)*$AN$40)*$AH$40)+((((B52/100)*$AJ$41)*$AH$41)),IF(Calculator!$O$6="SINGLESPECTRUM",SUM((((B52/100)*$AJ$40)*$AH$40))+(((((B52/100)*$AJ$40)*$AN$40)*$AH$40)*1.05)-((((B52/100)*$AJ$40)*$AN$40)*$AH$40)+((((B52/100)*$AJ$41)*$AH$41)),IF(Calculator!$O$6="SINGLEHOMESTEAD",SUM((((B52/100)*$AJ$40)*$AH$40))+(((((B52/100)*$AJ$40)*$AN$40)*$AH$40)*1.05)-((((B52/100)*$AJ$40)*$AN$40)*$AH$40)+((((B52/100)*$AJ$41)*$AH$41)),IF(Calculator!$O$6="SINGLEBAND A",SUM((((B52/100)*$AJ$40)*$AH$40))+(((((B52/100)*$AJ$40)*$AN$40)*$AH$40)*1.1)-((((B52/100)*$AJ$40)*$AN$40)*$AH$40)+((((B52/100)*$AJ$41)*$AH$41)),IF(Calculator!$O$6="SINGLEBAND B",SUM((((B52/100)*$AJ$40)*$AH$40))+(((((B52/100)*$AJ$40)*$AN$40)*$AH$40)*1.15)-((((B52/100)*$AJ$40)*$AN$40)*$AH$40)+((((B52/100)*$AJ$41)*$AH$41)),IF(Calculator!$O$6="SINGLEBAND C",SUM((((B52/100)*$AJ$40)*$AH$40))+(((((B52/100)*$AJ$40)*$AN$40)*$AH$40)*1.2)-((((B52/100)*$AJ$40)*$AN$40)*$AH$40)+((((B52/100)*$AJ$41)*$AH$41)),IF(Calculator!$O$6="SINGLEBAND D",SUM((((B52/100)*$AJ$40)*$AH$40))+(((((B52/100)*$AJ$40)*$AN$40)*$AH$40)*1.25)-((((B52/100)*$AJ$40)*$AN$40)*$AH$40)+((((B52/100)*$AJ$41)*$AH$41)),IF(Calculator!$O$6="SINGLEURBANE",SUM((((B52/100)*$AJ$40)*$AH$40))+(((((B52/100)*$AJ$40)*$AN$40)*$AH$40)*1.25)-((((B52/100)*$AJ$40)*$AN$40)*$AH$40)+((((B52/100)*$AJ$41)*$AH$41)),IF(Calculator!$O$6="SINGLESILVERANOD",SUM((((B52/100)*$AJ$40)*$AH$40))+(((((B52/100)*$AJ$40)*$AN$40)*$AH$40)*1.4)-((((B52/100)*$AJ$40)*$AN$40)*$AH$40)+((((B52/100)*$AJ$41)*$AH$41)),IF(Calculator!$O$6="SINGLEANOD",SUM((((B52/100)*$AJ$40)*$AH$40))+(((((B52/100)*$AJ$40)*$AN$40)*$AH$40)*1.65)-((((B52/100)*$AJ$40)*$AN$40)*$AH$40)+((((B52/100)*$AJ$41)*$AH$41)),IF(Calculator!$O$6="DUALBASE",SUM((((B52/100)*$AJ$40)*$AH$40))+(((((B52/100)*$AJ$40)*$AN$40)*$AH$40)*1.030011)-((((B52/100)*$AJ$40)*$AN$40)*$AH$40)+((((B52/100)*$AJ$41)*$AH$41)),IF(Calculator!$O$6="DUALELEMENTS",SUM((((B52/100)*$AJ$40)*$AH$40))+(((((B52/100)*$AJ$40)*$AN$40)*$AH$40)*1.438569)-((((B52/100)*$AJ$40)*$AN$40)*$AH$40)+((((B52/100)*$AJ$41)*$AH$41)),IF(Calculator!$O$6="DUALSPECTRUM",SUM((((B52/100)*$AJ$40)*$AH$40))+(((((B52/100)*$AJ$40)*$AN$40)*$AH$40)*1.438569)-((((B52/100)*$AJ$40)*$AN$40)*$AH$40)+((((B52/100)*$AJ$41)*$AH$41)),IF(Calculator!$O$6="DUALHOMESTEAD",SUM((((B52/100)*$AJ$40)*$AH$40))+(((((B52/100)*$AJ$40)*$AN$40)*$AH$40)*1.438569)-((((B52/100)*$AJ$40)*$AN$40)*$AH$40)+((((B52/100)*$AJ$41)*$AH$41)),IF(Calculator!$O$6="DUALBAND A",SUM((((B52/100)*$AJ$40)*$AH$40))+(((((B52/100)*$AJ$40)*$AN$40)*$AH$40)*1.507051)-((((B52/100)*$AJ$40)*$AN$40)*$AH$40)+((((B52/100)*$AJ$41)*$AH$41)),IF(Calculator!$O$6="DUALBAND B",SUM((((B52/100)*$AJ$40)*$AH$40))+(((((B52/100)*$AJ$40)*$AN$40)*$AH$40)*1.57551)-((((B52/100)*$AJ$40)*$AN$40)*$AH$40)+((((B52/100)*$AJ$41)*$AH$41)),IF(Calculator!$O$6="DUALBAND C",SUM((((B52/100)*$AJ$40)*$AH$40))+(((((B52/100)*$AJ$40)*$AN$40)*$AH$40)*1.644088)-((((B52/100)*$AJ$40)*$AN$40)*$AH$40)+((((B52/100)*$AJ$41)*$AH$41)),IF(Calculator!$O$6="DUALBAND D",SUM((((B52/100)*$AJ$40)*$AH$40))+(((((B52/100)*$AJ$40)*$AN$40)*$AH$40)*1.712549)-((((B52/100)*$AJ$40)*$AN$40)*$AH$40)+((((B52/100)*$AJ$41)*$AH$41)),IF(Calculator!$O$6="DUALURBANE",SUM((((B52/100)*$AJ$40)*$AH$40))+(((((B52/100)*$AJ$40)*$AN$40)*$AH$40)*1.712549)-((((B52/100)*$AJ$40)*$AN$40)*$AH$40)+((((B52/100)*$AJ$41)*$AH$41)),IF(Calculator!$O$6="DUALSILVERANOD",SUM((((B52/100)*$AJ$40)*$AH$40))+(((((B52/100)*$AJ$40)*$AN$40)*$AH$40)*1.918079)-((((B52/100)*$AJ$40)*$AN$40)*$AH$40)+((((B52/100)*$AJ$41)*$AH$41)),IF(Calculator!$O$6="DUALANOD",SUM((((B52/100)*$AJ$40)*$AH$40))+(((((B52/100)*$AJ$40)*$AN$40)*$AH$40)*2.260509)-((((B52/100)*$AJ$40)*$AN$40)*$AH$40)+((((B52/100)*$AJ$41)*$AH$41))))))))))))))))))))))))</f>
        <v>0</v>
      </c>
      <c r="R52" s="2">
        <f>IF(Calculator!$O$6="SINGLEBASE",SUM((((C52/100)*$AJ$40)*$AH$40))+((((C52/100)*$AJ$41)*$AH$41)),IF(Calculator!$O$6="SINGLEELEMENTS",SUM((((C52/100)*$AJ$40)*$AH$40))+(((((C52/100)*$AJ$40)*$AN$40)*$AH$40)*1.05)-((((C52/100)*$AJ$40)*$AN$40)*$AH$40)+((((C52/100)*$AJ$41)*$AH$41)),IF(Calculator!$O$6="SINGLESPECTRUM",SUM((((C52/100)*$AJ$40)*$AH$40))+(((((C52/100)*$AJ$40)*$AN$40)*$AH$40)*1.05)-((((C52/100)*$AJ$40)*$AN$40)*$AH$40)+((((C52/100)*$AJ$41)*$AH$41)),IF(Calculator!$O$6="SINGLEHOMESTEAD",SUM((((C52/100)*$AJ$40)*$AH$40))+(((((C52/100)*$AJ$40)*$AN$40)*$AH$40)*1.05)-((((C52/100)*$AJ$40)*$AN$40)*$AH$40)+((((C52/100)*$AJ$41)*$AH$41)),IF(Calculator!$O$6="SINGLEBAND A",SUM((((C52/100)*$AJ$40)*$AH$40))+(((((C52/100)*$AJ$40)*$AN$40)*$AH$40)*1.1)-((((C52/100)*$AJ$40)*$AN$40)*$AH$40)+((((C52/100)*$AJ$41)*$AH$41)),IF(Calculator!$O$6="SINGLEBAND B",SUM((((C52/100)*$AJ$40)*$AH$40))+(((((C52/100)*$AJ$40)*$AN$40)*$AH$40)*1.15)-((((C52/100)*$AJ$40)*$AN$40)*$AH$40)+((((C52/100)*$AJ$41)*$AH$41)),IF(Calculator!$O$6="SINGLEBAND C",SUM((((C52/100)*$AJ$40)*$AH$40))+(((((C52/100)*$AJ$40)*$AN$40)*$AH$40)*1.2)-((((C52/100)*$AJ$40)*$AN$40)*$AH$40)+((((C52/100)*$AJ$41)*$AH$41)),IF(Calculator!$O$6="SINGLEBAND D",SUM((((C52/100)*$AJ$40)*$AH$40))+(((((C52/100)*$AJ$40)*$AN$40)*$AH$40)*1.25)-((((C52/100)*$AJ$40)*$AN$40)*$AH$40)+((((C52/100)*$AJ$41)*$AH$41)),IF(Calculator!$O$6="SINGLEURBANE",SUM((((C52/100)*$AJ$40)*$AH$40))+(((((C52/100)*$AJ$40)*$AN$40)*$AH$40)*1.25)-((((C52/100)*$AJ$40)*$AN$40)*$AH$40)+((((C52/100)*$AJ$41)*$AH$41)),IF(Calculator!$O$6="SINGLESILVERANOD",SUM((((C52/100)*$AJ$40)*$AH$40))+(((((C52/100)*$AJ$40)*$AN$40)*$AH$40)*1.4)-((((C52/100)*$AJ$40)*$AN$40)*$AH$40)+((((C52/100)*$AJ$41)*$AH$41)),IF(Calculator!$O$6="SINGLEANOD",SUM((((C52/100)*$AJ$40)*$AH$40))+(((((C52/100)*$AJ$40)*$AN$40)*$AH$40)*1.65)-((((C52/100)*$AJ$40)*$AN$40)*$AH$40)+((((C52/100)*$AJ$41)*$AH$41)),IF(Calculator!$O$6="DUALBASE",SUM((((C52/100)*$AJ$40)*$AH$40))+(((((C52/100)*$AJ$40)*$AN$40)*$AH$40)*1.030011)-((((C52/100)*$AJ$40)*$AN$40)*$AH$40)+((((C52/100)*$AJ$41)*$AH$41)),IF(Calculator!$O$6="DUALELEMENTS",SUM((((C52/100)*$AJ$40)*$AH$40))+(((((C52/100)*$AJ$40)*$AN$40)*$AH$40)*1.438569)-((((C52/100)*$AJ$40)*$AN$40)*$AH$40)+((((C52/100)*$AJ$41)*$AH$41)),IF(Calculator!$O$6="DUALSPECTRUM",SUM((((C52/100)*$AJ$40)*$AH$40))+(((((C52/100)*$AJ$40)*$AN$40)*$AH$40)*1.438569)-((((C52/100)*$AJ$40)*$AN$40)*$AH$40)+((((C52/100)*$AJ$41)*$AH$41)),IF(Calculator!$O$6="DUALHOMESTEAD",SUM((((C52/100)*$AJ$40)*$AH$40))+(((((C52/100)*$AJ$40)*$AN$40)*$AH$40)*1.438569)-((((C52/100)*$AJ$40)*$AN$40)*$AH$40)+((((C52/100)*$AJ$41)*$AH$41)),IF(Calculator!$O$6="DUALBAND A",SUM((((C52/100)*$AJ$40)*$AH$40))+(((((C52/100)*$AJ$40)*$AN$40)*$AH$40)*1.507051)-((((C52/100)*$AJ$40)*$AN$40)*$AH$40)+((((C52/100)*$AJ$41)*$AH$41)),IF(Calculator!$O$6="DUALBAND B",SUM((((C52/100)*$AJ$40)*$AH$40))+(((((C52/100)*$AJ$40)*$AN$40)*$AH$40)*1.57551)-((((C52/100)*$AJ$40)*$AN$40)*$AH$40)+((((C52/100)*$AJ$41)*$AH$41)),IF(Calculator!$O$6="DUALBAND C",SUM((((C52/100)*$AJ$40)*$AH$40))+(((((C52/100)*$AJ$40)*$AN$40)*$AH$40)*1.644088)-((((C52/100)*$AJ$40)*$AN$40)*$AH$40)+((((C52/100)*$AJ$41)*$AH$41)),IF(Calculator!$O$6="DUALBAND D",SUM((((C52/100)*$AJ$40)*$AH$40))+(((((C52/100)*$AJ$40)*$AN$40)*$AH$40)*1.712549)-((((C52/100)*$AJ$40)*$AN$40)*$AH$40)+((((C52/100)*$AJ$41)*$AH$41)),IF(Calculator!$O$6="DUALURBANE",SUM((((C52/100)*$AJ$40)*$AH$40))+(((((C52/100)*$AJ$40)*$AN$40)*$AH$40)*1.712549)-((((C52/100)*$AJ$40)*$AN$40)*$AH$40)+((((C52/100)*$AJ$41)*$AH$41)),IF(Calculator!$O$6="DUALSILVERANOD",SUM((((C52/100)*$AJ$40)*$AH$40))+(((((C52/100)*$AJ$40)*$AN$40)*$AH$40)*1.918079)-((((C52/100)*$AJ$40)*$AN$40)*$AH$40)+((((C52/100)*$AJ$41)*$AH$41)),IF(Calculator!$O$6="DUALANOD",SUM((((C52/100)*$AJ$40)*$AH$40))+(((((C52/100)*$AJ$40)*$AN$40)*$AH$40)*2.260509)-((((C52/100)*$AJ$40)*$AN$40)*$AH$40)+((((C52/100)*$AJ$41)*$AH$41))))))))))))))))))))))))</f>
        <v>0</v>
      </c>
      <c r="S52" s="2">
        <f>IF(Calculator!$O$6="SINGLEBASE",SUM((((D52/100)*$AJ$40)*$AH$40))+((((D52/100)*$AJ$41)*$AH$41)),IF(Calculator!$O$6="SINGLEELEMENTS",SUM((((D52/100)*$AJ$40)*$AH$40))+(((((D52/100)*$AJ$40)*$AN$40)*$AH$40)*1.05)-((((D52/100)*$AJ$40)*$AN$40)*$AH$40)+((((D52/100)*$AJ$41)*$AH$41)),IF(Calculator!$O$6="SINGLESPECTRUM",SUM((((D52/100)*$AJ$40)*$AH$40))+(((((D52/100)*$AJ$40)*$AN$40)*$AH$40)*1.05)-((((D52/100)*$AJ$40)*$AN$40)*$AH$40)+((((D52/100)*$AJ$41)*$AH$41)),IF(Calculator!$O$6="SINGLEHOMESTEAD",SUM((((D52/100)*$AJ$40)*$AH$40))+(((((D52/100)*$AJ$40)*$AN$40)*$AH$40)*1.05)-((((D52/100)*$AJ$40)*$AN$40)*$AH$40)+((((D52/100)*$AJ$41)*$AH$41)),IF(Calculator!$O$6="SINGLEBAND A",SUM((((D52/100)*$AJ$40)*$AH$40))+(((((D52/100)*$AJ$40)*$AN$40)*$AH$40)*1.1)-((((D52/100)*$AJ$40)*$AN$40)*$AH$40)+((((D52/100)*$AJ$41)*$AH$41)),IF(Calculator!$O$6="SINGLEBAND B",SUM((((D52/100)*$AJ$40)*$AH$40))+(((((D52/100)*$AJ$40)*$AN$40)*$AH$40)*1.15)-((((D52/100)*$AJ$40)*$AN$40)*$AH$40)+((((D52/100)*$AJ$41)*$AH$41)),IF(Calculator!$O$6="SINGLEBAND C",SUM((((D52/100)*$AJ$40)*$AH$40))+(((((D52/100)*$AJ$40)*$AN$40)*$AH$40)*1.2)-((((D52/100)*$AJ$40)*$AN$40)*$AH$40)+((((D52/100)*$AJ$41)*$AH$41)),IF(Calculator!$O$6="SINGLEBAND D",SUM((((D52/100)*$AJ$40)*$AH$40))+(((((D52/100)*$AJ$40)*$AN$40)*$AH$40)*1.25)-((((D52/100)*$AJ$40)*$AN$40)*$AH$40)+((((D52/100)*$AJ$41)*$AH$41)),IF(Calculator!$O$6="SINGLEURBANE",SUM((((D52/100)*$AJ$40)*$AH$40))+(((((D52/100)*$AJ$40)*$AN$40)*$AH$40)*1.25)-((((D52/100)*$AJ$40)*$AN$40)*$AH$40)+((((D52/100)*$AJ$41)*$AH$41)),IF(Calculator!$O$6="SINGLESILVERANOD",SUM((((D52/100)*$AJ$40)*$AH$40))+(((((D52/100)*$AJ$40)*$AN$40)*$AH$40)*1.4)-((((D52/100)*$AJ$40)*$AN$40)*$AH$40)+((((D52/100)*$AJ$41)*$AH$41)),IF(Calculator!$O$6="SINGLEANOD",SUM((((D52/100)*$AJ$40)*$AH$40))+(((((D52/100)*$AJ$40)*$AN$40)*$AH$40)*1.65)-((((D52/100)*$AJ$40)*$AN$40)*$AH$40)+((((D52/100)*$AJ$41)*$AH$41)),IF(Calculator!$O$6="DUALBASE",SUM((((D52/100)*$AJ$40)*$AH$40))+(((((D52/100)*$AJ$40)*$AN$40)*$AH$40)*1.030011)-((((D52/100)*$AJ$40)*$AN$40)*$AH$40)+((((D52/100)*$AJ$41)*$AH$41)),IF(Calculator!$O$6="DUALELEMENTS",SUM((((D52/100)*$AJ$40)*$AH$40))+(((((D52/100)*$AJ$40)*$AN$40)*$AH$40)*1.438569)-((((D52/100)*$AJ$40)*$AN$40)*$AH$40)+((((D52/100)*$AJ$41)*$AH$41)),IF(Calculator!$O$6="DUALSPECTRUM",SUM((((D52/100)*$AJ$40)*$AH$40))+(((((D52/100)*$AJ$40)*$AN$40)*$AH$40)*1.438569)-((((D52/100)*$AJ$40)*$AN$40)*$AH$40)+((((D52/100)*$AJ$41)*$AH$41)),IF(Calculator!$O$6="DUALHOMESTEAD",SUM((((D52/100)*$AJ$40)*$AH$40))+(((((D52/100)*$AJ$40)*$AN$40)*$AH$40)*1.438569)-((((D52/100)*$AJ$40)*$AN$40)*$AH$40)+((((D52/100)*$AJ$41)*$AH$41)),IF(Calculator!$O$6="DUALBAND A",SUM((((D52/100)*$AJ$40)*$AH$40))+(((((D52/100)*$AJ$40)*$AN$40)*$AH$40)*1.507051)-((((D52/100)*$AJ$40)*$AN$40)*$AH$40)+((((D52/100)*$AJ$41)*$AH$41)),IF(Calculator!$O$6="DUALBAND B",SUM((((D52/100)*$AJ$40)*$AH$40))+(((((D52/100)*$AJ$40)*$AN$40)*$AH$40)*1.57551)-((((D52/100)*$AJ$40)*$AN$40)*$AH$40)+((((D52/100)*$AJ$41)*$AH$41)),IF(Calculator!$O$6="DUALBAND C",SUM((((D52/100)*$AJ$40)*$AH$40))+(((((D52/100)*$AJ$40)*$AN$40)*$AH$40)*1.644088)-((((D52/100)*$AJ$40)*$AN$40)*$AH$40)+((((D52/100)*$AJ$41)*$AH$41)),IF(Calculator!$O$6="DUALBAND D",SUM((((D52/100)*$AJ$40)*$AH$40))+(((((D52/100)*$AJ$40)*$AN$40)*$AH$40)*1.712549)-((((D52/100)*$AJ$40)*$AN$40)*$AH$40)+((((D52/100)*$AJ$41)*$AH$41)),IF(Calculator!$O$6="DUALURBANE",SUM((((D52/100)*$AJ$40)*$AH$40))+(((((D52/100)*$AJ$40)*$AN$40)*$AH$40)*1.712549)-((((D52/100)*$AJ$40)*$AN$40)*$AH$40)+((((D52/100)*$AJ$41)*$AH$41)),IF(Calculator!$O$6="DUALSILVERANOD",SUM((((D52/100)*$AJ$40)*$AH$40))+(((((D52/100)*$AJ$40)*$AN$40)*$AH$40)*1.918079)-((((D52/100)*$AJ$40)*$AN$40)*$AH$40)+((((D52/100)*$AJ$41)*$AH$41)),IF(Calculator!$O$6="DUALANOD",SUM((((D52/100)*$AJ$40)*$AH$40))+(((((D52/100)*$AJ$40)*$AN$40)*$AH$40)*2.260509)-((((D52/100)*$AJ$40)*$AN$40)*$AH$40)+((((D52/100)*$AJ$41)*$AH$41))))))))))))))))))))))))</f>
        <v>0</v>
      </c>
      <c r="T52" s="2">
        <f>IF(Calculator!$O$6="SINGLEBASE",SUM((((E52/100)*$AJ$40)*$AH$40))+((((E52/100)*$AJ$41)*$AH$41)),IF(Calculator!$O$6="SINGLEELEMENTS",SUM((((E52/100)*$AJ$40)*$AH$40))+(((((E52/100)*$AJ$40)*$AN$40)*$AH$40)*1.05)-((((E52/100)*$AJ$40)*$AN$40)*$AH$40)+((((E52/100)*$AJ$41)*$AH$41)),IF(Calculator!$O$6="SINGLESPECTRUM",SUM((((E52/100)*$AJ$40)*$AH$40))+(((((E52/100)*$AJ$40)*$AN$40)*$AH$40)*1.05)-((((E52/100)*$AJ$40)*$AN$40)*$AH$40)+((((E52/100)*$AJ$41)*$AH$41)),IF(Calculator!$O$6="SINGLEHOMESTEAD",SUM((((E52/100)*$AJ$40)*$AH$40))+(((((E52/100)*$AJ$40)*$AN$40)*$AH$40)*1.05)-((((E52/100)*$AJ$40)*$AN$40)*$AH$40)+((((E52/100)*$AJ$41)*$AH$41)),IF(Calculator!$O$6="SINGLEBAND A",SUM((((E52/100)*$AJ$40)*$AH$40))+(((((E52/100)*$AJ$40)*$AN$40)*$AH$40)*1.1)-((((E52/100)*$AJ$40)*$AN$40)*$AH$40)+((((E52/100)*$AJ$41)*$AH$41)),IF(Calculator!$O$6="SINGLEBAND B",SUM((((E52/100)*$AJ$40)*$AH$40))+(((((E52/100)*$AJ$40)*$AN$40)*$AH$40)*1.15)-((((E52/100)*$AJ$40)*$AN$40)*$AH$40)+((((E52/100)*$AJ$41)*$AH$41)),IF(Calculator!$O$6="SINGLEBAND C",SUM((((E52/100)*$AJ$40)*$AH$40))+(((((E52/100)*$AJ$40)*$AN$40)*$AH$40)*1.2)-((((E52/100)*$AJ$40)*$AN$40)*$AH$40)+((((E52/100)*$AJ$41)*$AH$41)),IF(Calculator!$O$6="SINGLEBAND D",SUM((((E52/100)*$AJ$40)*$AH$40))+(((((E52/100)*$AJ$40)*$AN$40)*$AH$40)*1.25)-((((E52/100)*$AJ$40)*$AN$40)*$AH$40)+((((E52/100)*$AJ$41)*$AH$41)),IF(Calculator!$O$6="SINGLEURBANE",SUM((((E52/100)*$AJ$40)*$AH$40))+(((((E52/100)*$AJ$40)*$AN$40)*$AH$40)*1.25)-((((E52/100)*$AJ$40)*$AN$40)*$AH$40)+((((E52/100)*$AJ$41)*$AH$41)),IF(Calculator!$O$6="SINGLESILVERANOD",SUM((((E52/100)*$AJ$40)*$AH$40))+(((((E52/100)*$AJ$40)*$AN$40)*$AH$40)*1.4)-((((E52/100)*$AJ$40)*$AN$40)*$AH$40)+((((E52/100)*$AJ$41)*$AH$41)),IF(Calculator!$O$6="SINGLEANOD",SUM((((E52/100)*$AJ$40)*$AH$40))+(((((E52/100)*$AJ$40)*$AN$40)*$AH$40)*1.65)-((((E52/100)*$AJ$40)*$AN$40)*$AH$40)+((((E52/100)*$AJ$41)*$AH$41)),IF(Calculator!$O$6="DUALBASE",SUM((((E52/100)*$AJ$40)*$AH$40))+(((((E52/100)*$AJ$40)*$AN$40)*$AH$40)*1.030011)-((((E52/100)*$AJ$40)*$AN$40)*$AH$40)+((((E52/100)*$AJ$41)*$AH$41)),IF(Calculator!$O$6="DUALELEMENTS",SUM((((E52/100)*$AJ$40)*$AH$40))+(((((E52/100)*$AJ$40)*$AN$40)*$AH$40)*1.438569)-((((E52/100)*$AJ$40)*$AN$40)*$AH$40)+((((E52/100)*$AJ$41)*$AH$41)),IF(Calculator!$O$6="DUALSPECTRUM",SUM((((E52/100)*$AJ$40)*$AH$40))+(((((E52/100)*$AJ$40)*$AN$40)*$AH$40)*1.438569)-((((E52/100)*$AJ$40)*$AN$40)*$AH$40)+((((E52/100)*$AJ$41)*$AH$41)),IF(Calculator!$O$6="DUALHOMESTEAD",SUM((((E52/100)*$AJ$40)*$AH$40))+(((((E52/100)*$AJ$40)*$AN$40)*$AH$40)*1.438569)-((((E52/100)*$AJ$40)*$AN$40)*$AH$40)+((((E52/100)*$AJ$41)*$AH$41)),IF(Calculator!$O$6="DUALBAND A",SUM((((E52/100)*$AJ$40)*$AH$40))+(((((E52/100)*$AJ$40)*$AN$40)*$AH$40)*1.507051)-((((E52/100)*$AJ$40)*$AN$40)*$AH$40)+((((E52/100)*$AJ$41)*$AH$41)),IF(Calculator!$O$6="DUALBAND B",SUM((((E52/100)*$AJ$40)*$AH$40))+(((((E52/100)*$AJ$40)*$AN$40)*$AH$40)*1.57551)-((((E52/100)*$AJ$40)*$AN$40)*$AH$40)+((((E52/100)*$AJ$41)*$AH$41)),IF(Calculator!$O$6="DUALBAND C",SUM((((E52/100)*$AJ$40)*$AH$40))+(((((E52/100)*$AJ$40)*$AN$40)*$AH$40)*1.644088)-((((E52/100)*$AJ$40)*$AN$40)*$AH$40)+((((E52/100)*$AJ$41)*$AH$41)),IF(Calculator!$O$6="DUALBAND D",SUM((((E52/100)*$AJ$40)*$AH$40))+(((((E52/100)*$AJ$40)*$AN$40)*$AH$40)*1.712549)-((((E52/100)*$AJ$40)*$AN$40)*$AH$40)+((((E52/100)*$AJ$41)*$AH$41)),IF(Calculator!$O$6="DUALURBANE",SUM((((E52/100)*$AJ$40)*$AH$40))+(((((E52/100)*$AJ$40)*$AN$40)*$AH$40)*1.712549)-((((E52/100)*$AJ$40)*$AN$40)*$AH$40)+((((E52/100)*$AJ$41)*$AH$41)),IF(Calculator!$O$6="DUALSILVERANOD",SUM((((E52/100)*$AJ$40)*$AH$40))+(((((E52/100)*$AJ$40)*$AN$40)*$AH$40)*1.918079)-((((E52/100)*$AJ$40)*$AN$40)*$AH$40)+((((E52/100)*$AJ$41)*$AH$41)),IF(Calculator!$O$6="DUALANOD",SUM((((E52/100)*$AJ$40)*$AH$40))+(((((E52/100)*$AJ$40)*$AN$40)*$AH$40)*2.260509)-((((E52/100)*$AJ$40)*$AN$40)*$AH$40)+((((E52/100)*$AJ$41)*$AH$41))))))))))))))))))))))))</f>
        <v>0</v>
      </c>
      <c r="U52" s="2">
        <f>IF(Calculator!$O$6="SINGLEBASE",SUM((((F52/100)*$AJ$40)*$AH$40))+((((F52/100)*$AJ$41)*$AH$41)),IF(Calculator!$O$6="SINGLEELEMENTS",SUM((((F52/100)*$AJ$40)*$AH$40))+(((((F52/100)*$AJ$40)*$AN$40)*$AH$40)*1.05)-((((F52/100)*$AJ$40)*$AN$40)*$AH$40)+((((F52/100)*$AJ$41)*$AH$41)),IF(Calculator!$O$6="SINGLESPECTRUM",SUM((((F52/100)*$AJ$40)*$AH$40))+(((((F52/100)*$AJ$40)*$AN$40)*$AH$40)*1.05)-((((F52/100)*$AJ$40)*$AN$40)*$AH$40)+((((F52/100)*$AJ$41)*$AH$41)),IF(Calculator!$O$6="SINGLEHOMESTEAD",SUM((((F52/100)*$AJ$40)*$AH$40))+(((((F52/100)*$AJ$40)*$AN$40)*$AH$40)*1.05)-((((F52/100)*$AJ$40)*$AN$40)*$AH$40)+((((F52/100)*$AJ$41)*$AH$41)),IF(Calculator!$O$6="SINGLEBAND A",SUM((((F52/100)*$AJ$40)*$AH$40))+(((((F52/100)*$AJ$40)*$AN$40)*$AH$40)*1.1)-((((F52/100)*$AJ$40)*$AN$40)*$AH$40)+((((F52/100)*$AJ$41)*$AH$41)),IF(Calculator!$O$6="SINGLEBAND B",SUM((((F52/100)*$AJ$40)*$AH$40))+(((((F52/100)*$AJ$40)*$AN$40)*$AH$40)*1.15)-((((F52/100)*$AJ$40)*$AN$40)*$AH$40)+((((F52/100)*$AJ$41)*$AH$41)),IF(Calculator!$O$6="SINGLEBAND C",SUM((((F52/100)*$AJ$40)*$AH$40))+(((((F52/100)*$AJ$40)*$AN$40)*$AH$40)*1.2)-((((F52/100)*$AJ$40)*$AN$40)*$AH$40)+((((F52/100)*$AJ$41)*$AH$41)),IF(Calculator!$O$6="SINGLEBAND D",SUM((((F52/100)*$AJ$40)*$AH$40))+(((((F52/100)*$AJ$40)*$AN$40)*$AH$40)*1.25)-((((F52/100)*$AJ$40)*$AN$40)*$AH$40)+((((F52/100)*$AJ$41)*$AH$41)),IF(Calculator!$O$6="SINGLEURBANE",SUM((((F52/100)*$AJ$40)*$AH$40))+(((((F52/100)*$AJ$40)*$AN$40)*$AH$40)*1.25)-((((F52/100)*$AJ$40)*$AN$40)*$AH$40)+((((F52/100)*$AJ$41)*$AH$41)),IF(Calculator!$O$6="SINGLESILVERANOD",SUM((((F52/100)*$AJ$40)*$AH$40))+(((((F52/100)*$AJ$40)*$AN$40)*$AH$40)*1.4)-((((F52/100)*$AJ$40)*$AN$40)*$AH$40)+((((F52/100)*$AJ$41)*$AH$41)),IF(Calculator!$O$6="SINGLEANOD",SUM((((F52/100)*$AJ$40)*$AH$40))+(((((F52/100)*$AJ$40)*$AN$40)*$AH$40)*1.65)-((((F52/100)*$AJ$40)*$AN$40)*$AH$40)+((((F52/100)*$AJ$41)*$AH$41)),IF(Calculator!$O$6="DUALBASE",SUM((((F52/100)*$AJ$40)*$AH$40))+(((((F52/100)*$AJ$40)*$AN$40)*$AH$40)*1.030011)-((((F52/100)*$AJ$40)*$AN$40)*$AH$40)+((((F52/100)*$AJ$41)*$AH$41)),IF(Calculator!$O$6="DUALELEMENTS",SUM((((F52/100)*$AJ$40)*$AH$40))+(((((F52/100)*$AJ$40)*$AN$40)*$AH$40)*1.438569)-((((F52/100)*$AJ$40)*$AN$40)*$AH$40)+((((F52/100)*$AJ$41)*$AH$41)),IF(Calculator!$O$6="DUALSPECTRUM",SUM((((F52/100)*$AJ$40)*$AH$40))+(((((F52/100)*$AJ$40)*$AN$40)*$AH$40)*1.438569)-((((F52/100)*$AJ$40)*$AN$40)*$AH$40)+((((F52/100)*$AJ$41)*$AH$41)),IF(Calculator!$O$6="DUALHOMESTEAD",SUM((((F52/100)*$AJ$40)*$AH$40))+(((((F52/100)*$AJ$40)*$AN$40)*$AH$40)*1.438569)-((((F52/100)*$AJ$40)*$AN$40)*$AH$40)+((((F52/100)*$AJ$41)*$AH$41)),IF(Calculator!$O$6="DUALBAND A",SUM((((F52/100)*$AJ$40)*$AH$40))+(((((F52/100)*$AJ$40)*$AN$40)*$AH$40)*1.507051)-((((F52/100)*$AJ$40)*$AN$40)*$AH$40)+((((F52/100)*$AJ$41)*$AH$41)),IF(Calculator!$O$6="DUALBAND B",SUM((((F52/100)*$AJ$40)*$AH$40))+(((((F52/100)*$AJ$40)*$AN$40)*$AH$40)*1.57551)-((((F52/100)*$AJ$40)*$AN$40)*$AH$40)+((((F52/100)*$AJ$41)*$AH$41)),IF(Calculator!$O$6="DUALBAND C",SUM((((F52/100)*$AJ$40)*$AH$40))+(((((F52/100)*$AJ$40)*$AN$40)*$AH$40)*1.644088)-((((F52/100)*$AJ$40)*$AN$40)*$AH$40)+((((F52/100)*$AJ$41)*$AH$41)),IF(Calculator!$O$6="DUALBAND D",SUM((((F52/100)*$AJ$40)*$AH$40))+(((((F52/100)*$AJ$40)*$AN$40)*$AH$40)*1.712549)-((((F52/100)*$AJ$40)*$AN$40)*$AH$40)+((((F52/100)*$AJ$41)*$AH$41)),IF(Calculator!$O$6="DUALURBANE",SUM((((F52/100)*$AJ$40)*$AH$40))+(((((F52/100)*$AJ$40)*$AN$40)*$AH$40)*1.712549)-((((F52/100)*$AJ$40)*$AN$40)*$AH$40)+((((F52/100)*$AJ$41)*$AH$41)),IF(Calculator!$O$6="DUALSILVERANOD",SUM((((F52/100)*$AJ$40)*$AH$40))+(((((F52/100)*$AJ$40)*$AN$40)*$AH$40)*1.918079)-((((F52/100)*$AJ$40)*$AN$40)*$AH$40)+((((F52/100)*$AJ$41)*$AH$41)),IF(Calculator!$O$6="DUALANOD",SUM((((F52/100)*$AJ$40)*$AH$40))+(((((F52/100)*$AJ$40)*$AN$40)*$AH$40)*2.260509)-((((F52/100)*$AJ$40)*$AN$40)*$AH$40)+((((F52/100)*$AJ$41)*$AH$41))))))))))))))))))))))))</f>
        <v>0</v>
      </c>
      <c r="V52" s="2">
        <f>IF(Calculator!$O$6="SINGLEBASE",SUM((((G52/100)*$AJ$40)*$AH$40))+((((G52/100)*$AJ$41)*$AH$41)),IF(Calculator!$O$6="SINGLEELEMENTS",SUM((((G52/100)*$AJ$40)*$AH$40))+(((((G52/100)*$AJ$40)*$AN$40)*$AH$40)*1.05)-((((G52/100)*$AJ$40)*$AN$40)*$AH$40)+((((G52/100)*$AJ$41)*$AH$41)),IF(Calculator!$O$6="SINGLESPECTRUM",SUM((((G52/100)*$AJ$40)*$AH$40))+(((((G52/100)*$AJ$40)*$AN$40)*$AH$40)*1.05)-((((G52/100)*$AJ$40)*$AN$40)*$AH$40)+((((G52/100)*$AJ$41)*$AH$41)),IF(Calculator!$O$6="SINGLEHOMESTEAD",SUM((((G52/100)*$AJ$40)*$AH$40))+(((((G52/100)*$AJ$40)*$AN$40)*$AH$40)*1.05)-((((G52/100)*$AJ$40)*$AN$40)*$AH$40)+((((G52/100)*$AJ$41)*$AH$41)),IF(Calculator!$O$6="SINGLEBAND A",SUM((((G52/100)*$AJ$40)*$AH$40))+(((((G52/100)*$AJ$40)*$AN$40)*$AH$40)*1.1)-((((G52/100)*$AJ$40)*$AN$40)*$AH$40)+((((G52/100)*$AJ$41)*$AH$41)),IF(Calculator!$O$6="SINGLEBAND B",SUM((((G52/100)*$AJ$40)*$AH$40))+(((((G52/100)*$AJ$40)*$AN$40)*$AH$40)*1.15)-((((G52/100)*$AJ$40)*$AN$40)*$AH$40)+((((G52/100)*$AJ$41)*$AH$41)),IF(Calculator!$O$6="SINGLEBAND C",SUM((((G52/100)*$AJ$40)*$AH$40))+(((((G52/100)*$AJ$40)*$AN$40)*$AH$40)*1.2)-((((G52/100)*$AJ$40)*$AN$40)*$AH$40)+((((G52/100)*$AJ$41)*$AH$41)),IF(Calculator!$O$6="SINGLEBAND D",SUM((((G52/100)*$AJ$40)*$AH$40))+(((((G52/100)*$AJ$40)*$AN$40)*$AH$40)*1.25)-((((G52/100)*$AJ$40)*$AN$40)*$AH$40)+((((G52/100)*$AJ$41)*$AH$41)),IF(Calculator!$O$6="SINGLEURBANE",SUM((((G52/100)*$AJ$40)*$AH$40))+(((((G52/100)*$AJ$40)*$AN$40)*$AH$40)*1.25)-((((G52/100)*$AJ$40)*$AN$40)*$AH$40)+((((G52/100)*$AJ$41)*$AH$41)),IF(Calculator!$O$6="SINGLESILVERANOD",SUM((((G52/100)*$AJ$40)*$AH$40))+(((((G52/100)*$AJ$40)*$AN$40)*$AH$40)*1.4)-((((G52/100)*$AJ$40)*$AN$40)*$AH$40)+((((G52/100)*$AJ$41)*$AH$41)),IF(Calculator!$O$6="SINGLEANOD",SUM((((G52/100)*$AJ$40)*$AH$40))+(((((G52/100)*$AJ$40)*$AN$40)*$AH$40)*1.65)-((((G52/100)*$AJ$40)*$AN$40)*$AH$40)+((((G52/100)*$AJ$41)*$AH$41)),IF(Calculator!$O$6="DUALBASE",SUM((((G52/100)*$AJ$40)*$AH$40))+(((((G52/100)*$AJ$40)*$AN$40)*$AH$40)*1.030011)-((((G52/100)*$AJ$40)*$AN$40)*$AH$40)+((((G52/100)*$AJ$41)*$AH$41)),IF(Calculator!$O$6="DUALELEMENTS",SUM((((G52/100)*$AJ$40)*$AH$40))+(((((G52/100)*$AJ$40)*$AN$40)*$AH$40)*1.438569)-((((G52/100)*$AJ$40)*$AN$40)*$AH$40)+((((G52/100)*$AJ$41)*$AH$41)),IF(Calculator!$O$6="DUALSPECTRUM",SUM((((G52/100)*$AJ$40)*$AH$40))+(((((G52/100)*$AJ$40)*$AN$40)*$AH$40)*1.438569)-((((G52/100)*$AJ$40)*$AN$40)*$AH$40)+((((G52/100)*$AJ$41)*$AH$41)),IF(Calculator!$O$6="DUALHOMESTEAD",SUM((((G52/100)*$AJ$40)*$AH$40))+(((((G52/100)*$AJ$40)*$AN$40)*$AH$40)*1.438569)-((((G52/100)*$AJ$40)*$AN$40)*$AH$40)+((((G52/100)*$AJ$41)*$AH$41)),IF(Calculator!$O$6="DUALBAND A",SUM((((G52/100)*$AJ$40)*$AH$40))+(((((G52/100)*$AJ$40)*$AN$40)*$AH$40)*1.507051)-((((G52/100)*$AJ$40)*$AN$40)*$AH$40)+((((G52/100)*$AJ$41)*$AH$41)),IF(Calculator!$O$6="DUALBAND B",SUM((((G52/100)*$AJ$40)*$AH$40))+(((((G52/100)*$AJ$40)*$AN$40)*$AH$40)*1.57551)-((((G52/100)*$AJ$40)*$AN$40)*$AH$40)+((((G52/100)*$AJ$41)*$AH$41)),IF(Calculator!$O$6="DUALBAND C",SUM((((G52/100)*$AJ$40)*$AH$40))+(((((G52/100)*$AJ$40)*$AN$40)*$AH$40)*1.644088)-((((G52/100)*$AJ$40)*$AN$40)*$AH$40)+((((G52/100)*$AJ$41)*$AH$41)),IF(Calculator!$O$6="DUALBAND D",SUM((((G52/100)*$AJ$40)*$AH$40))+(((((G52/100)*$AJ$40)*$AN$40)*$AH$40)*1.712549)-((((G52/100)*$AJ$40)*$AN$40)*$AH$40)+((((G52/100)*$AJ$41)*$AH$41)),IF(Calculator!$O$6="DUALURBANE",SUM((((G52/100)*$AJ$40)*$AH$40))+(((((G52/100)*$AJ$40)*$AN$40)*$AH$40)*1.712549)-((((G52/100)*$AJ$40)*$AN$40)*$AH$40)+((((G52/100)*$AJ$41)*$AH$41)),IF(Calculator!$O$6="DUALSILVERANOD",SUM((((G52/100)*$AJ$40)*$AH$40))+(((((G52/100)*$AJ$40)*$AN$40)*$AH$40)*1.918079)-((((G52/100)*$AJ$40)*$AN$40)*$AH$40)+((((G52/100)*$AJ$41)*$AH$41)),IF(Calculator!$O$6="DUALANOD",SUM((((G52/100)*$AJ$40)*$AH$40))+(((((G52/100)*$AJ$40)*$AN$40)*$AH$40)*2.260509)-((((G52/100)*$AJ$40)*$AN$40)*$AH$40)+((((G52/100)*$AJ$41)*$AH$41))))))))))))))))))))))))</f>
        <v>0</v>
      </c>
      <c r="W52" s="2">
        <f>IF(Calculator!$O$6="SINGLEBASE",SUM((((H52/100)*$AJ$40)*$AH$40))+((((H52/100)*$AJ$41)*$AH$41)),IF(Calculator!$O$6="SINGLEELEMENTS",SUM((((H52/100)*$AJ$40)*$AH$40))+(((((H52/100)*$AJ$40)*$AN$40)*$AH$40)*1.05)-((((H52/100)*$AJ$40)*$AN$40)*$AH$40)+((((H52/100)*$AJ$41)*$AH$41)),IF(Calculator!$O$6="SINGLESPECTRUM",SUM((((H52/100)*$AJ$40)*$AH$40))+(((((H52/100)*$AJ$40)*$AN$40)*$AH$40)*1.05)-((((H52/100)*$AJ$40)*$AN$40)*$AH$40)+((((H52/100)*$AJ$41)*$AH$41)),IF(Calculator!$O$6="SINGLEHOMESTEAD",SUM((((H52/100)*$AJ$40)*$AH$40))+(((((H52/100)*$AJ$40)*$AN$40)*$AH$40)*1.05)-((((H52/100)*$AJ$40)*$AN$40)*$AH$40)+((((H52/100)*$AJ$41)*$AH$41)),IF(Calculator!$O$6="SINGLEBAND A",SUM((((H52/100)*$AJ$40)*$AH$40))+(((((H52/100)*$AJ$40)*$AN$40)*$AH$40)*1.1)-((((H52/100)*$AJ$40)*$AN$40)*$AH$40)+((((H52/100)*$AJ$41)*$AH$41)),IF(Calculator!$O$6="SINGLEBAND B",SUM((((H52/100)*$AJ$40)*$AH$40))+(((((H52/100)*$AJ$40)*$AN$40)*$AH$40)*1.15)-((((H52/100)*$AJ$40)*$AN$40)*$AH$40)+((((H52/100)*$AJ$41)*$AH$41)),IF(Calculator!$O$6="SINGLEBAND C",SUM((((H52/100)*$AJ$40)*$AH$40))+(((((H52/100)*$AJ$40)*$AN$40)*$AH$40)*1.2)-((((H52/100)*$AJ$40)*$AN$40)*$AH$40)+((((H52/100)*$AJ$41)*$AH$41)),IF(Calculator!$O$6="SINGLEBAND D",SUM((((H52/100)*$AJ$40)*$AH$40))+(((((H52/100)*$AJ$40)*$AN$40)*$AH$40)*1.25)-((((H52/100)*$AJ$40)*$AN$40)*$AH$40)+((((H52/100)*$AJ$41)*$AH$41)),IF(Calculator!$O$6="SINGLEURBANE",SUM((((H52/100)*$AJ$40)*$AH$40))+(((((H52/100)*$AJ$40)*$AN$40)*$AH$40)*1.25)-((((H52/100)*$AJ$40)*$AN$40)*$AH$40)+((((H52/100)*$AJ$41)*$AH$41)),IF(Calculator!$O$6="SINGLESILVERANOD",SUM((((H52/100)*$AJ$40)*$AH$40))+(((((H52/100)*$AJ$40)*$AN$40)*$AH$40)*1.4)-((((H52/100)*$AJ$40)*$AN$40)*$AH$40)+((((H52/100)*$AJ$41)*$AH$41)),IF(Calculator!$O$6="SINGLEANOD",SUM((((H52/100)*$AJ$40)*$AH$40))+(((((H52/100)*$AJ$40)*$AN$40)*$AH$40)*1.65)-((((H52/100)*$AJ$40)*$AN$40)*$AH$40)+((((H52/100)*$AJ$41)*$AH$41)),IF(Calculator!$O$6="DUALBASE",SUM((((H52/100)*$AJ$40)*$AH$40))+(((((H52/100)*$AJ$40)*$AN$40)*$AH$40)*1.030011)-((((H52/100)*$AJ$40)*$AN$40)*$AH$40)+((((H52/100)*$AJ$41)*$AH$41)),IF(Calculator!$O$6="DUALELEMENTS",SUM((((H52/100)*$AJ$40)*$AH$40))+(((((H52/100)*$AJ$40)*$AN$40)*$AH$40)*1.438569)-((((H52/100)*$AJ$40)*$AN$40)*$AH$40)+((((H52/100)*$AJ$41)*$AH$41)),IF(Calculator!$O$6="DUALSPECTRUM",SUM((((H52/100)*$AJ$40)*$AH$40))+(((((H52/100)*$AJ$40)*$AN$40)*$AH$40)*1.438569)-((((H52/100)*$AJ$40)*$AN$40)*$AH$40)+((((H52/100)*$AJ$41)*$AH$41)),IF(Calculator!$O$6="DUALHOMESTEAD",SUM((((H52/100)*$AJ$40)*$AH$40))+(((((H52/100)*$AJ$40)*$AN$40)*$AH$40)*1.438569)-((((H52/100)*$AJ$40)*$AN$40)*$AH$40)+((((H52/100)*$AJ$41)*$AH$41)),IF(Calculator!$O$6="DUALBAND A",SUM((((H52/100)*$AJ$40)*$AH$40))+(((((H52/100)*$AJ$40)*$AN$40)*$AH$40)*1.507051)-((((H52/100)*$AJ$40)*$AN$40)*$AH$40)+((((H52/100)*$AJ$41)*$AH$41)),IF(Calculator!$O$6="DUALBAND B",SUM((((H52/100)*$AJ$40)*$AH$40))+(((((H52/100)*$AJ$40)*$AN$40)*$AH$40)*1.57551)-((((H52/100)*$AJ$40)*$AN$40)*$AH$40)+((((H52/100)*$AJ$41)*$AH$41)),IF(Calculator!$O$6="DUALBAND C",SUM((((H52/100)*$AJ$40)*$AH$40))+(((((H52/100)*$AJ$40)*$AN$40)*$AH$40)*1.644088)-((((H52/100)*$AJ$40)*$AN$40)*$AH$40)+((((H52/100)*$AJ$41)*$AH$41)),IF(Calculator!$O$6="DUALBAND D",SUM((((H52/100)*$AJ$40)*$AH$40))+(((((H52/100)*$AJ$40)*$AN$40)*$AH$40)*1.712549)-((((H52/100)*$AJ$40)*$AN$40)*$AH$40)+((((H52/100)*$AJ$41)*$AH$41)),IF(Calculator!$O$6="DUALURBANE",SUM((((H52/100)*$AJ$40)*$AH$40))+(((((H52/100)*$AJ$40)*$AN$40)*$AH$40)*1.712549)-((((H52/100)*$AJ$40)*$AN$40)*$AH$40)+((((H52/100)*$AJ$41)*$AH$41)),IF(Calculator!$O$6="DUALSILVERANOD",SUM((((H52/100)*$AJ$40)*$AH$40))+(((((H52/100)*$AJ$40)*$AN$40)*$AH$40)*1.918079)-((((H52/100)*$AJ$40)*$AN$40)*$AH$40)+((((H52/100)*$AJ$41)*$AH$41)),IF(Calculator!$O$6="DUALANOD",SUM((((H52/100)*$AJ$40)*$AH$40))+(((((H52/100)*$AJ$40)*$AN$40)*$AH$40)*2.260509)-((((H52/100)*$AJ$40)*$AN$40)*$AH$40)+((((H52/100)*$AJ$41)*$AH$41))))))))))))))))))))))))</f>
        <v>0</v>
      </c>
      <c r="X52" s="2">
        <f>IF(Calculator!$O$6="SINGLEBASE",SUM((((I52/100)*$AJ$40)*$AH$40))+((((I52/100)*$AJ$41)*$AH$41)),IF(Calculator!$O$6="SINGLEELEMENTS",SUM((((I52/100)*$AJ$40)*$AH$40))+(((((I52/100)*$AJ$40)*$AN$40)*$AH$40)*1.05)-((((I52/100)*$AJ$40)*$AN$40)*$AH$40)+((((I52/100)*$AJ$41)*$AH$41)),IF(Calculator!$O$6="SINGLESPECTRUM",SUM((((I52/100)*$AJ$40)*$AH$40))+(((((I52/100)*$AJ$40)*$AN$40)*$AH$40)*1.05)-((((I52/100)*$AJ$40)*$AN$40)*$AH$40)+((((I52/100)*$AJ$41)*$AH$41)),IF(Calculator!$O$6="SINGLEHOMESTEAD",SUM((((I52/100)*$AJ$40)*$AH$40))+(((((I52/100)*$AJ$40)*$AN$40)*$AH$40)*1.05)-((((I52/100)*$AJ$40)*$AN$40)*$AH$40)+((((I52/100)*$AJ$41)*$AH$41)),IF(Calculator!$O$6="SINGLEBAND A",SUM((((I52/100)*$AJ$40)*$AH$40))+(((((I52/100)*$AJ$40)*$AN$40)*$AH$40)*1.1)-((((I52/100)*$AJ$40)*$AN$40)*$AH$40)+((((I52/100)*$AJ$41)*$AH$41)),IF(Calculator!$O$6="SINGLEBAND B",SUM((((I52/100)*$AJ$40)*$AH$40))+(((((I52/100)*$AJ$40)*$AN$40)*$AH$40)*1.15)-((((I52/100)*$AJ$40)*$AN$40)*$AH$40)+((((I52/100)*$AJ$41)*$AH$41)),IF(Calculator!$O$6="SINGLEBAND C",SUM((((I52/100)*$AJ$40)*$AH$40))+(((((I52/100)*$AJ$40)*$AN$40)*$AH$40)*1.2)-((((I52/100)*$AJ$40)*$AN$40)*$AH$40)+((((I52/100)*$AJ$41)*$AH$41)),IF(Calculator!$O$6="SINGLEBAND D",SUM((((I52/100)*$AJ$40)*$AH$40))+(((((I52/100)*$AJ$40)*$AN$40)*$AH$40)*1.25)-((((I52/100)*$AJ$40)*$AN$40)*$AH$40)+((((I52/100)*$AJ$41)*$AH$41)),IF(Calculator!$O$6="SINGLEURBANE",SUM((((I52/100)*$AJ$40)*$AH$40))+(((((I52/100)*$AJ$40)*$AN$40)*$AH$40)*1.25)-((((I52/100)*$AJ$40)*$AN$40)*$AH$40)+((((I52/100)*$AJ$41)*$AH$41)),IF(Calculator!$O$6="SINGLESILVERANOD",SUM((((I52/100)*$AJ$40)*$AH$40))+(((((I52/100)*$AJ$40)*$AN$40)*$AH$40)*1.4)-((((I52/100)*$AJ$40)*$AN$40)*$AH$40)+((((I52/100)*$AJ$41)*$AH$41)),IF(Calculator!$O$6="SINGLEANOD",SUM((((I52/100)*$AJ$40)*$AH$40))+(((((I52/100)*$AJ$40)*$AN$40)*$AH$40)*1.65)-((((I52/100)*$AJ$40)*$AN$40)*$AH$40)+((((I52/100)*$AJ$41)*$AH$41)),IF(Calculator!$O$6="DUALBASE",SUM((((I52/100)*$AJ$40)*$AH$40))+(((((I52/100)*$AJ$40)*$AN$40)*$AH$40)*1.030011)-((((I52/100)*$AJ$40)*$AN$40)*$AH$40)+((((I52/100)*$AJ$41)*$AH$41)),IF(Calculator!$O$6="DUALELEMENTS",SUM((((I52/100)*$AJ$40)*$AH$40))+(((((I52/100)*$AJ$40)*$AN$40)*$AH$40)*1.438569)-((((I52/100)*$AJ$40)*$AN$40)*$AH$40)+((((I52/100)*$AJ$41)*$AH$41)),IF(Calculator!$O$6="DUALSPECTRUM",SUM((((I52/100)*$AJ$40)*$AH$40))+(((((I52/100)*$AJ$40)*$AN$40)*$AH$40)*1.438569)-((((I52/100)*$AJ$40)*$AN$40)*$AH$40)+((((I52/100)*$AJ$41)*$AH$41)),IF(Calculator!$O$6="DUALHOMESTEAD",SUM((((I52/100)*$AJ$40)*$AH$40))+(((((I52/100)*$AJ$40)*$AN$40)*$AH$40)*1.438569)-((((I52/100)*$AJ$40)*$AN$40)*$AH$40)+((((I52/100)*$AJ$41)*$AH$41)),IF(Calculator!$O$6="DUALBAND A",SUM((((I52/100)*$AJ$40)*$AH$40))+(((((I52/100)*$AJ$40)*$AN$40)*$AH$40)*1.507051)-((((I52/100)*$AJ$40)*$AN$40)*$AH$40)+((((I52/100)*$AJ$41)*$AH$41)),IF(Calculator!$O$6="DUALBAND B",SUM((((I52/100)*$AJ$40)*$AH$40))+(((((I52/100)*$AJ$40)*$AN$40)*$AH$40)*1.57551)-((((I52/100)*$AJ$40)*$AN$40)*$AH$40)+((((I52/100)*$AJ$41)*$AH$41)),IF(Calculator!$O$6="DUALBAND C",SUM((((I52/100)*$AJ$40)*$AH$40))+(((((I52/100)*$AJ$40)*$AN$40)*$AH$40)*1.644088)-((((I52/100)*$AJ$40)*$AN$40)*$AH$40)+((((I52/100)*$AJ$41)*$AH$41)),IF(Calculator!$O$6="DUALBAND D",SUM((((I52/100)*$AJ$40)*$AH$40))+(((((I52/100)*$AJ$40)*$AN$40)*$AH$40)*1.712549)-((((I52/100)*$AJ$40)*$AN$40)*$AH$40)+((((I52/100)*$AJ$41)*$AH$41)),IF(Calculator!$O$6="DUALURBANE",SUM((((I52/100)*$AJ$40)*$AH$40))+(((((I52/100)*$AJ$40)*$AN$40)*$AH$40)*1.712549)-((((I52/100)*$AJ$40)*$AN$40)*$AH$40)+((((I52/100)*$AJ$41)*$AH$41)),IF(Calculator!$O$6="DUALSILVERANOD",SUM((((I52/100)*$AJ$40)*$AH$40))+(((((I52/100)*$AJ$40)*$AN$40)*$AH$40)*1.918079)-((((I52/100)*$AJ$40)*$AN$40)*$AH$40)+((((I52/100)*$AJ$41)*$AH$41)),IF(Calculator!$O$6="DUALANOD",SUM((((I52/100)*$AJ$40)*$AH$40))+(((((I52/100)*$AJ$40)*$AN$40)*$AH$40)*2.260509)-((((I52/100)*$AJ$40)*$AN$40)*$AH$40)+((((I52/100)*$AJ$41)*$AH$41))))))))))))))))))))))))</f>
        <v>0</v>
      </c>
      <c r="Y52" s="2">
        <f>IF(Calculator!$O$6="SINGLEBASE",SUM((((J52/100)*$AJ$40)*$AH$40))+((((J52/100)*$AJ$41)*$AH$41)),IF(Calculator!$O$6="SINGLEELEMENTS",SUM((((J52/100)*$AJ$40)*$AH$40))+(((((J52/100)*$AJ$40)*$AN$40)*$AH$40)*1.05)-((((J52/100)*$AJ$40)*$AN$40)*$AH$40)+((((J52/100)*$AJ$41)*$AH$41)),IF(Calculator!$O$6="SINGLESPECTRUM",SUM((((J52/100)*$AJ$40)*$AH$40))+(((((J52/100)*$AJ$40)*$AN$40)*$AH$40)*1.05)-((((J52/100)*$AJ$40)*$AN$40)*$AH$40)+((((J52/100)*$AJ$41)*$AH$41)),IF(Calculator!$O$6="SINGLEHOMESTEAD",SUM((((J52/100)*$AJ$40)*$AH$40))+(((((J52/100)*$AJ$40)*$AN$40)*$AH$40)*1.05)-((((J52/100)*$AJ$40)*$AN$40)*$AH$40)+((((J52/100)*$AJ$41)*$AH$41)),IF(Calculator!$O$6="SINGLEBAND A",SUM((((J52/100)*$AJ$40)*$AH$40))+(((((J52/100)*$AJ$40)*$AN$40)*$AH$40)*1.1)-((((J52/100)*$AJ$40)*$AN$40)*$AH$40)+((((J52/100)*$AJ$41)*$AH$41)),IF(Calculator!$O$6="SINGLEBAND B",SUM((((J52/100)*$AJ$40)*$AH$40))+(((((J52/100)*$AJ$40)*$AN$40)*$AH$40)*1.15)-((((J52/100)*$AJ$40)*$AN$40)*$AH$40)+((((J52/100)*$AJ$41)*$AH$41)),IF(Calculator!$O$6="SINGLEBAND C",SUM((((J52/100)*$AJ$40)*$AH$40))+(((((J52/100)*$AJ$40)*$AN$40)*$AH$40)*1.2)-((((J52/100)*$AJ$40)*$AN$40)*$AH$40)+((((J52/100)*$AJ$41)*$AH$41)),IF(Calculator!$O$6="SINGLEBAND D",SUM((((J52/100)*$AJ$40)*$AH$40))+(((((J52/100)*$AJ$40)*$AN$40)*$AH$40)*1.25)-((((J52/100)*$AJ$40)*$AN$40)*$AH$40)+((((J52/100)*$AJ$41)*$AH$41)),IF(Calculator!$O$6="SINGLEURBANE",SUM((((J52/100)*$AJ$40)*$AH$40))+(((((J52/100)*$AJ$40)*$AN$40)*$AH$40)*1.25)-((((J52/100)*$AJ$40)*$AN$40)*$AH$40)+((((J52/100)*$AJ$41)*$AH$41)),IF(Calculator!$O$6="SINGLESILVERANOD",SUM((((J52/100)*$AJ$40)*$AH$40))+(((((J52/100)*$AJ$40)*$AN$40)*$AH$40)*1.4)-((((J52/100)*$AJ$40)*$AN$40)*$AH$40)+((((J52/100)*$AJ$41)*$AH$41)),IF(Calculator!$O$6="SINGLEANOD",SUM((((J52/100)*$AJ$40)*$AH$40))+(((((J52/100)*$AJ$40)*$AN$40)*$AH$40)*1.65)-((((J52/100)*$AJ$40)*$AN$40)*$AH$40)+((((J52/100)*$AJ$41)*$AH$41)),IF(Calculator!$O$6="DUALBASE",SUM((((J52/100)*$AJ$40)*$AH$40))+(((((J52/100)*$AJ$40)*$AN$40)*$AH$40)*1.030011)-((((J52/100)*$AJ$40)*$AN$40)*$AH$40)+((((J52/100)*$AJ$41)*$AH$41)),IF(Calculator!$O$6="DUALELEMENTS",SUM((((J52/100)*$AJ$40)*$AH$40))+(((((J52/100)*$AJ$40)*$AN$40)*$AH$40)*1.438569)-((((J52/100)*$AJ$40)*$AN$40)*$AH$40)+((((J52/100)*$AJ$41)*$AH$41)),IF(Calculator!$O$6="DUALSPECTRUM",SUM((((J52/100)*$AJ$40)*$AH$40))+(((((J52/100)*$AJ$40)*$AN$40)*$AH$40)*1.438569)-((((J52/100)*$AJ$40)*$AN$40)*$AH$40)+((((J52/100)*$AJ$41)*$AH$41)),IF(Calculator!$O$6="DUALHOMESTEAD",SUM((((J52/100)*$AJ$40)*$AH$40))+(((((J52/100)*$AJ$40)*$AN$40)*$AH$40)*1.438569)-((((J52/100)*$AJ$40)*$AN$40)*$AH$40)+((((J52/100)*$AJ$41)*$AH$41)),IF(Calculator!$O$6="DUALBAND A",SUM((((J52/100)*$AJ$40)*$AH$40))+(((((J52/100)*$AJ$40)*$AN$40)*$AH$40)*1.507051)-((((J52/100)*$AJ$40)*$AN$40)*$AH$40)+((((J52/100)*$AJ$41)*$AH$41)),IF(Calculator!$O$6="DUALBAND B",SUM((((J52/100)*$AJ$40)*$AH$40))+(((((J52/100)*$AJ$40)*$AN$40)*$AH$40)*1.57551)-((((J52/100)*$AJ$40)*$AN$40)*$AH$40)+((((J52/100)*$AJ$41)*$AH$41)),IF(Calculator!$O$6="DUALBAND C",SUM((((J52/100)*$AJ$40)*$AH$40))+(((((J52/100)*$AJ$40)*$AN$40)*$AH$40)*1.644088)-((((J52/100)*$AJ$40)*$AN$40)*$AH$40)+((((J52/100)*$AJ$41)*$AH$41)),IF(Calculator!$O$6="DUALBAND D",SUM((((J52/100)*$AJ$40)*$AH$40))+(((((J52/100)*$AJ$40)*$AN$40)*$AH$40)*1.712549)-((((J52/100)*$AJ$40)*$AN$40)*$AH$40)+((((J52/100)*$AJ$41)*$AH$41)),IF(Calculator!$O$6="DUALURBANE",SUM((((J52/100)*$AJ$40)*$AH$40))+(((((J52/100)*$AJ$40)*$AN$40)*$AH$40)*1.712549)-((((J52/100)*$AJ$40)*$AN$40)*$AH$40)+((((J52/100)*$AJ$41)*$AH$41)),IF(Calculator!$O$6="DUALSILVERANOD",SUM((((J52/100)*$AJ$40)*$AH$40))+(((((J52/100)*$AJ$40)*$AN$40)*$AH$40)*1.918079)-((((J52/100)*$AJ$40)*$AN$40)*$AH$40)+((((J52/100)*$AJ$41)*$AH$41)),IF(Calculator!$O$6="DUALANOD",SUM((((J52/100)*$AJ$40)*$AH$40))+(((((J52/100)*$AJ$40)*$AN$40)*$AH$40)*2.260509)-((((J52/100)*$AJ$40)*$AN$40)*$AH$40)+((((J52/100)*$AJ$41)*$AH$41))))))))))))))))))))))))</f>
        <v>0</v>
      </c>
      <c r="Z52" s="2">
        <f>IF(Calculator!$O$6="SINGLEBASE",SUM((((K52/100)*$AJ$40)*$AH$40))+((((K52/100)*$AJ$41)*$AH$41)),IF(Calculator!$O$6="SINGLEELEMENTS",SUM((((K52/100)*$AJ$40)*$AH$40))+(((((K52/100)*$AJ$40)*$AN$40)*$AH$40)*1.05)-((((K52/100)*$AJ$40)*$AN$40)*$AH$40)+((((K52/100)*$AJ$41)*$AH$41)),IF(Calculator!$O$6="SINGLESPECTRUM",SUM((((K52/100)*$AJ$40)*$AH$40))+(((((K52/100)*$AJ$40)*$AN$40)*$AH$40)*1.05)-((((K52/100)*$AJ$40)*$AN$40)*$AH$40)+((((K52/100)*$AJ$41)*$AH$41)),IF(Calculator!$O$6="SINGLEHOMESTEAD",SUM((((K52/100)*$AJ$40)*$AH$40))+(((((K52/100)*$AJ$40)*$AN$40)*$AH$40)*1.05)-((((K52/100)*$AJ$40)*$AN$40)*$AH$40)+((((K52/100)*$AJ$41)*$AH$41)),IF(Calculator!$O$6="SINGLEBAND A",SUM((((K52/100)*$AJ$40)*$AH$40))+(((((K52/100)*$AJ$40)*$AN$40)*$AH$40)*1.1)-((((K52/100)*$AJ$40)*$AN$40)*$AH$40)+((((K52/100)*$AJ$41)*$AH$41)),IF(Calculator!$O$6="SINGLEBAND B",SUM((((K52/100)*$AJ$40)*$AH$40))+(((((K52/100)*$AJ$40)*$AN$40)*$AH$40)*1.15)-((((K52/100)*$AJ$40)*$AN$40)*$AH$40)+((((K52/100)*$AJ$41)*$AH$41)),IF(Calculator!$O$6="SINGLEBAND C",SUM((((K52/100)*$AJ$40)*$AH$40))+(((((K52/100)*$AJ$40)*$AN$40)*$AH$40)*1.2)-((((K52/100)*$AJ$40)*$AN$40)*$AH$40)+((((K52/100)*$AJ$41)*$AH$41)),IF(Calculator!$O$6="SINGLEBAND D",SUM((((K52/100)*$AJ$40)*$AH$40))+(((((K52/100)*$AJ$40)*$AN$40)*$AH$40)*1.25)-((((K52/100)*$AJ$40)*$AN$40)*$AH$40)+((((K52/100)*$AJ$41)*$AH$41)),IF(Calculator!$O$6="SINGLEURBANE",SUM((((K52/100)*$AJ$40)*$AH$40))+(((((K52/100)*$AJ$40)*$AN$40)*$AH$40)*1.25)-((((K52/100)*$AJ$40)*$AN$40)*$AH$40)+((((K52/100)*$AJ$41)*$AH$41)),IF(Calculator!$O$6="SINGLESILVERANOD",SUM((((K52/100)*$AJ$40)*$AH$40))+(((((K52/100)*$AJ$40)*$AN$40)*$AH$40)*1.4)-((((K52/100)*$AJ$40)*$AN$40)*$AH$40)+((((K52/100)*$AJ$41)*$AH$41)),IF(Calculator!$O$6="SINGLEANOD",SUM((((K52/100)*$AJ$40)*$AH$40))+(((((K52/100)*$AJ$40)*$AN$40)*$AH$40)*1.65)-((((K52/100)*$AJ$40)*$AN$40)*$AH$40)+((((K52/100)*$AJ$41)*$AH$41)),IF(Calculator!$O$6="DUALBASE",SUM((((K52/100)*$AJ$40)*$AH$40))+(((((K52/100)*$AJ$40)*$AN$40)*$AH$40)*1.030011)-((((K52/100)*$AJ$40)*$AN$40)*$AH$40)+((((K52/100)*$AJ$41)*$AH$41)),IF(Calculator!$O$6="DUALELEMENTS",SUM((((K52/100)*$AJ$40)*$AH$40))+(((((K52/100)*$AJ$40)*$AN$40)*$AH$40)*1.438569)-((((K52/100)*$AJ$40)*$AN$40)*$AH$40)+((((K52/100)*$AJ$41)*$AH$41)),IF(Calculator!$O$6="DUALSPECTRUM",SUM((((K52/100)*$AJ$40)*$AH$40))+(((((K52/100)*$AJ$40)*$AN$40)*$AH$40)*1.438569)-((((K52/100)*$AJ$40)*$AN$40)*$AH$40)+((((K52/100)*$AJ$41)*$AH$41)),IF(Calculator!$O$6="DUALHOMESTEAD",SUM((((K52/100)*$AJ$40)*$AH$40))+(((((K52/100)*$AJ$40)*$AN$40)*$AH$40)*1.438569)-((((K52/100)*$AJ$40)*$AN$40)*$AH$40)+((((K52/100)*$AJ$41)*$AH$41)),IF(Calculator!$O$6="DUALBAND A",SUM((((K52/100)*$AJ$40)*$AH$40))+(((((K52/100)*$AJ$40)*$AN$40)*$AH$40)*1.507051)-((((K52/100)*$AJ$40)*$AN$40)*$AH$40)+((((K52/100)*$AJ$41)*$AH$41)),IF(Calculator!$O$6="DUALBAND B",SUM((((K52/100)*$AJ$40)*$AH$40))+(((((K52/100)*$AJ$40)*$AN$40)*$AH$40)*1.57551)-((((K52/100)*$AJ$40)*$AN$40)*$AH$40)+((((K52/100)*$AJ$41)*$AH$41)),IF(Calculator!$O$6="DUALBAND C",SUM((((K52/100)*$AJ$40)*$AH$40))+(((((K52/100)*$AJ$40)*$AN$40)*$AH$40)*1.644088)-((((K52/100)*$AJ$40)*$AN$40)*$AH$40)+((((K52/100)*$AJ$41)*$AH$41)),IF(Calculator!$O$6="DUALBAND D",SUM((((K52/100)*$AJ$40)*$AH$40))+(((((K52/100)*$AJ$40)*$AN$40)*$AH$40)*1.712549)-((((K52/100)*$AJ$40)*$AN$40)*$AH$40)+((((K52/100)*$AJ$41)*$AH$41)),IF(Calculator!$O$6="DUALURBANE",SUM((((K52/100)*$AJ$40)*$AH$40))+(((((K52/100)*$AJ$40)*$AN$40)*$AH$40)*1.712549)-((((K52/100)*$AJ$40)*$AN$40)*$AH$40)+((((K52/100)*$AJ$41)*$AH$41)),IF(Calculator!$O$6="DUALSILVERANOD",SUM((((K52/100)*$AJ$40)*$AH$40))+(((((K52/100)*$AJ$40)*$AN$40)*$AH$40)*1.918079)-((((K52/100)*$AJ$40)*$AN$40)*$AH$40)+((((K52/100)*$AJ$41)*$AH$41)),IF(Calculator!$O$6="DUALANOD",SUM((((K52/100)*$AJ$40)*$AH$40))+(((((K52/100)*$AJ$40)*$AN$40)*$AH$40)*2.260509)-((((K52/100)*$AJ$40)*$AN$40)*$AH$40)+((((K52/100)*$AJ$41)*$AH$41))))))))))))))))))))))))</f>
        <v>0</v>
      </c>
      <c r="AA52" s="2">
        <f>IF(Calculator!$O$6="SINGLEBASE",SUM((((L52/100)*$AJ$40)*$AH$40))+((((L52/100)*$AJ$41)*$AH$41)),IF(Calculator!$O$6="SINGLEELEMENTS",SUM((((L52/100)*$AJ$40)*$AH$40))+(((((L52/100)*$AJ$40)*$AN$40)*$AH$40)*1.05)-((((L52/100)*$AJ$40)*$AN$40)*$AH$40)+((((L52/100)*$AJ$41)*$AH$41)),IF(Calculator!$O$6="SINGLESPECTRUM",SUM((((L52/100)*$AJ$40)*$AH$40))+(((((L52/100)*$AJ$40)*$AN$40)*$AH$40)*1.05)-((((L52/100)*$AJ$40)*$AN$40)*$AH$40)+((((L52/100)*$AJ$41)*$AH$41)),IF(Calculator!$O$6="SINGLEHOMESTEAD",SUM((((L52/100)*$AJ$40)*$AH$40))+(((((L52/100)*$AJ$40)*$AN$40)*$AH$40)*1.05)-((((L52/100)*$AJ$40)*$AN$40)*$AH$40)+((((L52/100)*$AJ$41)*$AH$41)),IF(Calculator!$O$6="SINGLEBAND A",SUM((((L52/100)*$AJ$40)*$AH$40))+(((((L52/100)*$AJ$40)*$AN$40)*$AH$40)*1.1)-((((L52/100)*$AJ$40)*$AN$40)*$AH$40)+((((L52/100)*$AJ$41)*$AH$41)),IF(Calculator!$O$6="SINGLEBAND B",SUM((((L52/100)*$AJ$40)*$AH$40))+(((((L52/100)*$AJ$40)*$AN$40)*$AH$40)*1.15)-((((L52/100)*$AJ$40)*$AN$40)*$AH$40)+((((L52/100)*$AJ$41)*$AH$41)),IF(Calculator!$O$6="SINGLEBAND C",SUM((((L52/100)*$AJ$40)*$AH$40))+(((((L52/100)*$AJ$40)*$AN$40)*$AH$40)*1.2)-((((L52/100)*$AJ$40)*$AN$40)*$AH$40)+((((L52/100)*$AJ$41)*$AH$41)),IF(Calculator!$O$6="SINGLEBAND D",SUM((((L52/100)*$AJ$40)*$AH$40))+(((((L52/100)*$AJ$40)*$AN$40)*$AH$40)*1.25)-((((L52/100)*$AJ$40)*$AN$40)*$AH$40)+((((L52/100)*$AJ$41)*$AH$41)),IF(Calculator!$O$6="SINGLEURBANE",SUM((((L52/100)*$AJ$40)*$AH$40))+(((((L52/100)*$AJ$40)*$AN$40)*$AH$40)*1.25)-((((L52/100)*$AJ$40)*$AN$40)*$AH$40)+((((L52/100)*$AJ$41)*$AH$41)),IF(Calculator!$O$6="SINGLESILVERANOD",SUM((((L52/100)*$AJ$40)*$AH$40))+(((((L52/100)*$AJ$40)*$AN$40)*$AH$40)*1.4)-((((L52/100)*$AJ$40)*$AN$40)*$AH$40)+((((L52/100)*$AJ$41)*$AH$41)),IF(Calculator!$O$6="SINGLEANOD",SUM((((L52/100)*$AJ$40)*$AH$40))+(((((L52/100)*$AJ$40)*$AN$40)*$AH$40)*1.65)-((((L52/100)*$AJ$40)*$AN$40)*$AH$40)+((((L52/100)*$AJ$41)*$AH$41)),IF(Calculator!$O$6="DUALBASE",SUM((((L52/100)*$AJ$40)*$AH$40))+(((((L52/100)*$AJ$40)*$AN$40)*$AH$40)*1.030011)-((((L52/100)*$AJ$40)*$AN$40)*$AH$40)+((((L52/100)*$AJ$41)*$AH$41)),IF(Calculator!$O$6="DUALELEMENTS",SUM((((L52/100)*$AJ$40)*$AH$40))+(((((L52/100)*$AJ$40)*$AN$40)*$AH$40)*1.438569)-((((L52/100)*$AJ$40)*$AN$40)*$AH$40)+((((L52/100)*$AJ$41)*$AH$41)),IF(Calculator!$O$6="DUALSPECTRUM",SUM((((L52/100)*$AJ$40)*$AH$40))+(((((L52/100)*$AJ$40)*$AN$40)*$AH$40)*1.438569)-((((L52/100)*$AJ$40)*$AN$40)*$AH$40)+((((L52/100)*$AJ$41)*$AH$41)),IF(Calculator!$O$6="DUALHOMESTEAD",SUM((((L52/100)*$AJ$40)*$AH$40))+(((((L52/100)*$AJ$40)*$AN$40)*$AH$40)*1.438569)-((((L52/100)*$AJ$40)*$AN$40)*$AH$40)+((((L52/100)*$AJ$41)*$AH$41)),IF(Calculator!$O$6="DUALBAND A",SUM((((L52/100)*$AJ$40)*$AH$40))+(((((L52/100)*$AJ$40)*$AN$40)*$AH$40)*1.507051)-((((L52/100)*$AJ$40)*$AN$40)*$AH$40)+((((L52/100)*$AJ$41)*$AH$41)),IF(Calculator!$O$6="DUALBAND B",SUM((((L52/100)*$AJ$40)*$AH$40))+(((((L52/100)*$AJ$40)*$AN$40)*$AH$40)*1.57551)-((((L52/100)*$AJ$40)*$AN$40)*$AH$40)+((((L52/100)*$AJ$41)*$AH$41)),IF(Calculator!$O$6="DUALBAND C",SUM((((L52/100)*$AJ$40)*$AH$40))+(((((L52/100)*$AJ$40)*$AN$40)*$AH$40)*1.644088)-((((L52/100)*$AJ$40)*$AN$40)*$AH$40)+((((L52/100)*$AJ$41)*$AH$41)),IF(Calculator!$O$6="DUALBAND D",SUM((((L52/100)*$AJ$40)*$AH$40))+(((((L52/100)*$AJ$40)*$AN$40)*$AH$40)*1.712549)-((((L52/100)*$AJ$40)*$AN$40)*$AH$40)+((((L52/100)*$AJ$41)*$AH$41)),IF(Calculator!$O$6="DUALURBANE",SUM((((L52/100)*$AJ$40)*$AH$40))+(((((L52/100)*$AJ$40)*$AN$40)*$AH$40)*1.712549)-((((L52/100)*$AJ$40)*$AN$40)*$AH$40)+((((L52/100)*$AJ$41)*$AH$41)),IF(Calculator!$O$6="DUALSILVERANOD",SUM((((L52/100)*$AJ$40)*$AH$40))+(((((L52/100)*$AJ$40)*$AN$40)*$AH$40)*1.918079)-((((L52/100)*$AJ$40)*$AN$40)*$AH$40)+((((L52/100)*$AJ$41)*$AH$41)),IF(Calculator!$O$6="DUALANOD",SUM((((L52/100)*$AJ$40)*$AH$40))+(((((L52/100)*$AJ$40)*$AN$40)*$AH$40)*2.260509)-((((L52/100)*$AJ$40)*$AN$40)*$AH$40)+((((L52/100)*$AJ$41)*$AH$41))))))))))))))))))))))))</f>
        <v>0</v>
      </c>
      <c r="AB52" s="2">
        <f>IF(Calculator!$O$6="SINGLEBASE",SUM((((M52/100)*$AJ$40)*$AH$40))+((((M52/100)*$AJ$41)*$AH$41)),IF(Calculator!$O$6="SINGLEELEMENTS",SUM((((M52/100)*$AJ$40)*$AH$40))+(((((M52/100)*$AJ$40)*$AN$40)*$AH$40)*1.05)-((((M52/100)*$AJ$40)*$AN$40)*$AH$40)+((((M52/100)*$AJ$41)*$AH$41)),IF(Calculator!$O$6="SINGLESPECTRUM",SUM((((M52/100)*$AJ$40)*$AH$40))+(((((M52/100)*$AJ$40)*$AN$40)*$AH$40)*1.05)-((((M52/100)*$AJ$40)*$AN$40)*$AH$40)+((((M52/100)*$AJ$41)*$AH$41)),IF(Calculator!$O$6="SINGLEHOMESTEAD",SUM((((M52/100)*$AJ$40)*$AH$40))+(((((M52/100)*$AJ$40)*$AN$40)*$AH$40)*1.05)-((((M52/100)*$AJ$40)*$AN$40)*$AH$40)+((((M52/100)*$AJ$41)*$AH$41)),IF(Calculator!$O$6="SINGLEBAND A",SUM((((M52/100)*$AJ$40)*$AH$40))+(((((M52/100)*$AJ$40)*$AN$40)*$AH$40)*1.1)-((((M52/100)*$AJ$40)*$AN$40)*$AH$40)+((((M52/100)*$AJ$41)*$AH$41)),IF(Calculator!$O$6="SINGLEBAND B",SUM((((M52/100)*$AJ$40)*$AH$40))+(((((M52/100)*$AJ$40)*$AN$40)*$AH$40)*1.15)-((((M52/100)*$AJ$40)*$AN$40)*$AH$40)+((((M52/100)*$AJ$41)*$AH$41)),IF(Calculator!$O$6="SINGLEBAND C",SUM((((M52/100)*$AJ$40)*$AH$40))+(((((M52/100)*$AJ$40)*$AN$40)*$AH$40)*1.2)-((((M52/100)*$AJ$40)*$AN$40)*$AH$40)+((((M52/100)*$AJ$41)*$AH$41)),IF(Calculator!$O$6="SINGLEBAND D",SUM((((M52/100)*$AJ$40)*$AH$40))+(((((M52/100)*$AJ$40)*$AN$40)*$AH$40)*1.25)-((((M52/100)*$AJ$40)*$AN$40)*$AH$40)+((((M52/100)*$AJ$41)*$AH$41)),IF(Calculator!$O$6="SINGLEURBANE",SUM((((M52/100)*$AJ$40)*$AH$40))+(((((M52/100)*$AJ$40)*$AN$40)*$AH$40)*1.25)-((((M52/100)*$AJ$40)*$AN$40)*$AH$40)+((((M52/100)*$AJ$41)*$AH$41)),IF(Calculator!$O$6="SINGLESILVERANOD",SUM((((M52/100)*$AJ$40)*$AH$40))+(((((M52/100)*$AJ$40)*$AN$40)*$AH$40)*1.4)-((((M52/100)*$AJ$40)*$AN$40)*$AH$40)+((((M52/100)*$AJ$41)*$AH$41)),IF(Calculator!$O$6="SINGLEANOD",SUM((((M52/100)*$AJ$40)*$AH$40))+(((((M52/100)*$AJ$40)*$AN$40)*$AH$40)*1.65)-((((M52/100)*$AJ$40)*$AN$40)*$AH$40)+((((M52/100)*$AJ$41)*$AH$41)),IF(Calculator!$O$6="DUALBASE",SUM((((M52/100)*$AJ$40)*$AH$40))+(((((M52/100)*$AJ$40)*$AN$40)*$AH$40)*1.030011)-((((M52/100)*$AJ$40)*$AN$40)*$AH$40)+((((M52/100)*$AJ$41)*$AH$41)),IF(Calculator!$O$6="DUALELEMENTS",SUM((((M52/100)*$AJ$40)*$AH$40))+(((((M52/100)*$AJ$40)*$AN$40)*$AH$40)*1.438569)-((((M52/100)*$AJ$40)*$AN$40)*$AH$40)+((((M52/100)*$AJ$41)*$AH$41)),IF(Calculator!$O$6="DUALSPECTRUM",SUM((((M52/100)*$AJ$40)*$AH$40))+(((((M52/100)*$AJ$40)*$AN$40)*$AH$40)*1.438569)-((((M52/100)*$AJ$40)*$AN$40)*$AH$40)+((((M52/100)*$AJ$41)*$AH$41)),IF(Calculator!$O$6="DUALHOMESTEAD",SUM((((M52/100)*$AJ$40)*$AH$40))+(((((M52/100)*$AJ$40)*$AN$40)*$AH$40)*1.438569)-((((M52/100)*$AJ$40)*$AN$40)*$AH$40)+((((M52/100)*$AJ$41)*$AH$41)),IF(Calculator!$O$6="DUALBAND A",SUM((((M52/100)*$AJ$40)*$AH$40))+(((((M52/100)*$AJ$40)*$AN$40)*$AH$40)*1.507051)-((((M52/100)*$AJ$40)*$AN$40)*$AH$40)+((((M52/100)*$AJ$41)*$AH$41)),IF(Calculator!$O$6="DUALBAND B",SUM((((M52/100)*$AJ$40)*$AH$40))+(((((M52/100)*$AJ$40)*$AN$40)*$AH$40)*1.57551)-((((M52/100)*$AJ$40)*$AN$40)*$AH$40)+((((M52/100)*$AJ$41)*$AH$41)),IF(Calculator!$O$6="DUALBAND C",SUM((((M52/100)*$AJ$40)*$AH$40))+(((((M52/100)*$AJ$40)*$AN$40)*$AH$40)*1.644088)-((((M52/100)*$AJ$40)*$AN$40)*$AH$40)+((((M52/100)*$AJ$41)*$AH$41)),IF(Calculator!$O$6="DUALBAND D",SUM((((M52/100)*$AJ$40)*$AH$40))+(((((M52/100)*$AJ$40)*$AN$40)*$AH$40)*1.712549)-((((M52/100)*$AJ$40)*$AN$40)*$AH$40)+((((M52/100)*$AJ$41)*$AH$41)),IF(Calculator!$O$6="DUALURBANE",SUM((((M52/100)*$AJ$40)*$AH$40))+(((((M52/100)*$AJ$40)*$AN$40)*$AH$40)*1.712549)-((((M52/100)*$AJ$40)*$AN$40)*$AH$40)+((((M52/100)*$AJ$41)*$AH$41)),IF(Calculator!$O$6="DUALSILVERANOD",SUM((((M52/100)*$AJ$40)*$AH$40))+(((((M52/100)*$AJ$40)*$AN$40)*$AH$40)*1.918079)-((((M52/100)*$AJ$40)*$AN$40)*$AH$40)+((((M52/100)*$AJ$41)*$AH$41)),IF(Calculator!$O$6="DUALANOD",SUM((((M52/100)*$AJ$40)*$AH$40))+(((((M52/100)*$AJ$40)*$AN$40)*$AH$40)*2.260509)-((((M52/100)*$AJ$40)*$AN$40)*$AH$40)+((((M52/100)*$AJ$41)*$AH$41))))))))))))))))))))))))</f>
        <v>0</v>
      </c>
      <c r="AC52" s="2">
        <f>IF(Calculator!$O$6="SINGLEBASE",SUM((((N52/100)*$AJ$40)*$AH$40))+((((N52/100)*$AJ$41)*$AH$41)),IF(Calculator!$O$6="SINGLEELEMENTS",SUM((((N52/100)*$AJ$40)*$AH$40))+(((((N52/100)*$AJ$40)*$AN$40)*$AH$40)*1.05)-((((N52/100)*$AJ$40)*$AN$40)*$AH$40)+((((N52/100)*$AJ$41)*$AH$41)),IF(Calculator!$O$6="SINGLESPECTRUM",SUM((((N52/100)*$AJ$40)*$AH$40))+(((((N52/100)*$AJ$40)*$AN$40)*$AH$40)*1.05)-((((N52/100)*$AJ$40)*$AN$40)*$AH$40)+((((N52/100)*$AJ$41)*$AH$41)),IF(Calculator!$O$6="SINGLEHOMESTEAD",SUM((((N52/100)*$AJ$40)*$AH$40))+(((((N52/100)*$AJ$40)*$AN$40)*$AH$40)*1.05)-((((N52/100)*$AJ$40)*$AN$40)*$AH$40)+((((N52/100)*$AJ$41)*$AH$41)),IF(Calculator!$O$6="SINGLEBAND A",SUM((((N52/100)*$AJ$40)*$AH$40))+(((((N52/100)*$AJ$40)*$AN$40)*$AH$40)*1.1)-((((N52/100)*$AJ$40)*$AN$40)*$AH$40)+((((N52/100)*$AJ$41)*$AH$41)),IF(Calculator!$O$6="SINGLEBAND B",SUM((((N52/100)*$AJ$40)*$AH$40))+(((((N52/100)*$AJ$40)*$AN$40)*$AH$40)*1.15)-((((N52/100)*$AJ$40)*$AN$40)*$AH$40)+((((N52/100)*$AJ$41)*$AH$41)),IF(Calculator!$O$6="SINGLEBAND C",SUM((((N52/100)*$AJ$40)*$AH$40))+(((((N52/100)*$AJ$40)*$AN$40)*$AH$40)*1.2)-((((N52/100)*$AJ$40)*$AN$40)*$AH$40)+((((N52/100)*$AJ$41)*$AH$41)),IF(Calculator!$O$6="SINGLEBAND D",SUM((((N52/100)*$AJ$40)*$AH$40))+(((((N52/100)*$AJ$40)*$AN$40)*$AH$40)*1.25)-((((N52/100)*$AJ$40)*$AN$40)*$AH$40)+((((N52/100)*$AJ$41)*$AH$41)),IF(Calculator!$O$6="SINGLEURBANE",SUM((((N52/100)*$AJ$40)*$AH$40))+(((((N52/100)*$AJ$40)*$AN$40)*$AH$40)*1.25)-((((N52/100)*$AJ$40)*$AN$40)*$AH$40)+((((N52/100)*$AJ$41)*$AH$41)),IF(Calculator!$O$6="SINGLESILVERANOD",SUM((((N52/100)*$AJ$40)*$AH$40))+(((((N52/100)*$AJ$40)*$AN$40)*$AH$40)*1.4)-((((N52/100)*$AJ$40)*$AN$40)*$AH$40)+((((N52/100)*$AJ$41)*$AH$41)),IF(Calculator!$O$6="SINGLEANOD",SUM((((N52/100)*$AJ$40)*$AH$40))+(((((N52/100)*$AJ$40)*$AN$40)*$AH$40)*1.65)-((((N52/100)*$AJ$40)*$AN$40)*$AH$40)+((((N52/100)*$AJ$41)*$AH$41)),IF(Calculator!$O$6="DUALBASE",SUM((((N52/100)*$AJ$40)*$AH$40))+(((((N52/100)*$AJ$40)*$AN$40)*$AH$40)*1.030011)-((((N52/100)*$AJ$40)*$AN$40)*$AH$40)+((((N52/100)*$AJ$41)*$AH$41)),IF(Calculator!$O$6="DUALELEMENTS",SUM((((N52/100)*$AJ$40)*$AH$40))+(((((N52/100)*$AJ$40)*$AN$40)*$AH$40)*1.438569)-((((N52/100)*$AJ$40)*$AN$40)*$AH$40)+((((N52/100)*$AJ$41)*$AH$41)),IF(Calculator!$O$6="DUALSPECTRUM",SUM((((N52/100)*$AJ$40)*$AH$40))+(((((N52/100)*$AJ$40)*$AN$40)*$AH$40)*1.438569)-((((N52/100)*$AJ$40)*$AN$40)*$AH$40)+((((N52/100)*$AJ$41)*$AH$41)),IF(Calculator!$O$6="DUALHOMESTEAD",SUM((((N52/100)*$AJ$40)*$AH$40))+(((((N52/100)*$AJ$40)*$AN$40)*$AH$40)*1.438569)-((((N52/100)*$AJ$40)*$AN$40)*$AH$40)+((((N52/100)*$AJ$41)*$AH$41)),IF(Calculator!$O$6="DUALBAND A",SUM((((N52/100)*$AJ$40)*$AH$40))+(((((N52/100)*$AJ$40)*$AN$40)*$AH$40)*1.507051)-((((N52/100)*$AJ$40)*$AN$40)*$AH$40)+((((N52/100)*$AJ$41)*$AH$41)),IF(Calculator!$O$6="DUALBAND B",SUM((((N52/100)*$AJ$40)*$AH$40))+(((((N52/100)*$AJ$40)*$AN$40)*$AH$40)*1.57551)-((((N52/100)*$AJ$40)*$AN$40)*$AH$40)+((((N52/100)*$AJ$41)*$AH$41)),IF(Calculator!$O$6="DUALBAND C",SUM((((N52/100)*$AJ$40)*$AH$40))+(((((N52/100)*$AJ$40)*$AN$40)*$AH$40)*1.644088)-((((N52/100)*$AJ$40)*$AN$40)*$AH$40)+((((N52/100)*$AJ$41)*$AH$41)),IF(Calculator!$O$6="DUALBAND D",SUM((((N52/100)*$AJ$40)*$AH$40))+(((((N52/100)*$AJ$40)*$AN$40)*$AH$40)*1.712549)-((((N52/100)*$AJ$40)*$AN$40)*$AH$40)+((((N52/100)*$AJ$41)*$AH$41)),IF(Calculator!$O$6="DUALURBANE",SUM((((N52/100)*$AJ$40)*$AH$40))+(((((N52/100)*$AJ$40)*$AN$40)*$AH$40)*1.712549)-((((N52/100)*$AJ$40)*$AN$40)*$AH$40)+((((N52/100)*$AJ$41)*$AH$41)),IF(Calculator!$O$6="DUALSILVERANOD",SUM((((N52/100)*$AJ$40)*$AH$40))+(((((N52/100)*$AJ$40)*$AN$40)*$AH$40)*1.918079)-((((N52/100)*$AJ$40)*$AN$40)*$AH$40)+((((N52/100)*$AJ$41)*$AH$41)),IF(Calculator!$O$6="DUALANOD",SUM((((N52/100)*$AJ$40)*$AH$40))+(((((N52/100)*$AJ$40)*$AN$40)*$AH$40)*2.260509)-((((N52/100)*$AJ$40)*$AN$40)*$AH$40)+((((N52/100)*$AJ$41)*$AH$41))))))))))))))))))))))))</f>
        <v>0</v>
      </c>
    </row>
    <row r="53" spans="1:29">
      <c r="A53" s="8" t="s">
        <v>1403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P53" s="8">
        <v>2600</v>
      </c>
      <c r="Q53" s="2">
        <f>IF(Calculator!$O$6="SINGLEBASE",SUM((((B53/100)*$AJ$40)*$AH$40))+((((B53/100)*$AJ$41)*$AH$41)),IF(Calculator!$O$6="SINGLEELEMENTS",SUM((((B53/100)*$AJ$40)*$AH$40))+(((((B53/100)*$AJ$40)*$AN$40)*$AH$40)*1.05)-((((B53/100)*$AJ$40)*$AN$40)*$AH$40)+((((B53/100)*$AJ$41)*$AH$41)),IF(Calculator!$O$6="SINGLESPECTRUM",SUM((((B53/100)*$AJ$40)*$AH$40))+(((((B53/100)*$AJ$40)*$AN$40)*$AH$40)*1.05)-((((B53/100)*$AJ$40)*$AN$40)*$AH$40)+((((B53/100)*$AJ$41)*$AH$41)),IF(Calculator!$O$6="SINGLEHOMESTEAD",SUM((((B53/100)*$AJ$40)*$AH$40))+(((((B53/100)*$AJ$40)*$AN$40)*$AH$40)*1.05)-((((B53/100)*$AJ$40)*$AN$40)*$AH$40)+((((B53/100)*$AJ$41)*$AH$41)),IF(Calculator!$O$6="SINGLEBAND A",SUM((((B53/100)*$AJ$40)*$AH$40))+(((((B53/100)*$AJ$40)*$AN$40)*$AH$40)*1.1)-((((B53/100)*$AJ$40)*$AN$40)*$AH$40)+((((B53/100)*$AJ$41)*$AH$41)),IF(Calculator!$O$6="SINGLEBAND B",SUM((((B53/100)*$AJ$40)*$AH$40))+(((((B53/100)*$AJ$40)*$AN$40)*$AH$40)*1.15)-((((B53/100)*$AJ$40)*$AN$40)*$AH$40)+((((B53/100)*$AJ$41)*$AH$41)),IF(Calculator!$O$6="SINGLEBAND C",SUM((((B53/100)*$AJ$40)*$AH$40))+(((((B53/100)*$AJ$40)*$AN$40)*$AH$40)*1.2)-((((B53/100)*$AJ$40)*$AN$40)*$AH$40)+((((B53/100)*$AJ$41)*$AH$41)),IF(Calculator!$O$6="SINGLEBAND D",SUM((((B53/100)*$AJ$40)*$AH$40))+(((((B53/100)*$AJ$40)*$AN$40)*$AH$40)*1.25)-((((B53/100)*$AJ$40)*$AN$40)*$AH$40)+((((B53/100)*$AJ$41)*$AH$41)),IF(Calculator!$O$6="SINGLEURBANE",SUM((((B53/100)*$AJ$40)*$AH$40))+(((((B53/100)*$AJ$40)*$AN$40)*$AH$40)*1.25)-((((B53/100)*$AJ$40)*$AN$40)*$AH$40)+((((B53/100)*$AJ$41)*$AH$41)),IF(Calculator!$O$6="SINGLESILVERANOD",SUM((((B53/100)*$AJ$40)*$AH$40))+(((((B53/100)*$AJ$40)*$AN$40)*$AH$40)*1.4)-((((B53/100)*$AJ$40)*$AN$40)*$AH$40)+((((B53/100)*$AJ$41)*$AH$41)),IF(Calculator!$O$6="SINGLEANOD",SUM((((B53/100)*$AJ$40)*$AH$40))+(((((B53/100)*$AJ$40)*$AN$40)*$AH$40)*1.65)-((((B53/100)*$AJ$40)*$AN$40)*$AH$40)+((((B53/100)*$AJ$41)*$AH$41)),IF(Calculator!$O$6="DUALBASE",SUM((((B53/100)*$AJ$40)*$AH$40))+(((((B53/100)*$AJ$40)*$AN$40)*$AH$40)*1.030011)-((((B53/100)*$AJ$40)*$AN$40)*$AH$40)+((((B53/100)*$AJ$41)*$AH$41)),IF(Calculator!$O$6="DUALELEMENTS",SUM((((B53/100)*$AJ$40)*$AH$40))+(((((B53/100)*$AJ$40)*$AN$40)*$AH$40)*1.438569)-((((B53/100)*$AJ$40)*$AN$40)*$AH$40)+((((B53/100)*$AJ$41)*$AH$41)),IF(Calculator!$O$6="DUALSPECTRUM",SUM((((B53/100)*$AJ$40)*$AH$40))+(((((B53/100)*$AJ$40)*$AN$40)*$AH$40)*1.438569)-((((B53/100)*$AJ$40)*$AN$40)*$AH$40)+((((B53/100)*$AJ$41)*$AH$41)),IF(Calculator!$O$6="DUALHOMESTEAD",SUM((((B53/100)*$AJ$40)*$AH$40))+(((((B53/100)*$AJ$40)*$AN$40)*$AH$40)*1.438569)-((((B53/100)*$AJ$40)*$AN$40)*$AH$40)+((((B53/100)*$AJ$41)*$AH$41)),IF(Calculator!$O$6="DUALBAND A",SUM((((B53/100)*$AJ$40)*$AH$40))+(((((B53/100)*$AJ$40)*$AN$40)*$AH$40)*1.507051)-((((B53/100)*$AJ$40)*$AN$40)*$AH$40)+((((B53/100)*$AJ$41)*$AH$41)),IF(Calculator!$O$6="DUALBAND B",SUM((((B53/100)*$AJ$40)*$AH$40))+(((((B53/100)*$AJ$40)*$AN$40)*$AH$40)*1.57551)-((((B53/100)*$AJ$40)*$AN$40)*$AH$40)+((((B53/100)*$AJ$41)*$AH$41)),IF(Calculator!$O$6="DUALBAND C",SUM((((B53/100)*$AJ$40)*$AH$40))+(((((B53/100)*$AJ$40)*$AN$40)*$AH$40)*1.644088)-((((B53/100)*$AJ$40)*$AN$40)*$AH$40)+((((B53/100)*$AJ$41)*$AH$41)),IF(Calculator!$O$6="DUALBAND D",SUM((((B53/100)*$AJ$40)*$AH$40))+(((((B53/100)*$AJ$40)*$AN$40)*$AH$40)*1.712549)-((((B53/100)*$AJ$40)*$AN$40)*$AH$40)+((((B53/100)*$AJ$41)*$AH$41)),IF(Calculator!$O$6="DUALURBANE",SUM((((B53/100)*$AJ$40)*$AH$40))+(((((B53/100)*$AJ$40)*$AN$40)*$AH$40)*1.712549)-((((B53/100)*$AJ$40)*$AN$40)*$AH$40)+((((B53/100)*$AJ$41)*$AH$41)),IF(Calculator!$O$6="DUALSILVERANOD",SUM((((B53/100)*$AJ$40)*$AH$40))+(((((B53/100)*$AJ$40)*$AN$40)*$AH$40)*1.918079)-((((B53/100)*$AJ$40)*$AN$40)*$AH$40)+((((B53/100)*$AJ$41)*$AH$41)),IF(Calculator!$O$6="DUALANOD",SUM((((B53/100)*$AJ$40)*$AH$40))+(((((B53/100)*$AJ$40)*$AN$40)*$AH$40)*2.260509)-((((B53/100)*$AJ$40)*$AN$40)*$AH$40)+((((B53/100)*$AJ$41)*$AH$41))))))))))))))))))))))))</f>
        <v>0</v>
      </c>
      <c r="R53" s="2">
        <f>IF(Calculator!$O$6="SINGLEBASE",SUM((((C53/100)*$AJ$40)*$AH$40))+((((C53/100)*$AJ$41)*$AH$41)),IF(Calculator!$O$6="SINGLEELEMENTS",SUM((((C53/100)*$AJ$40)*$AH$40))+(((((C53/100)*$AJ$40)*$AN$40)*$AH$40)*1.05)-((((C53/100)*$AJ$40)*$AN$40)*$AH$40)+((((C53/100)*$AJ$41)*$AH$41)),IF(Calculator!$O$6="SINGLESPECTRUM",SUM((((C53/100)*$AJ$40)*$AH$40))+(((((C53/100)*$AJ$40)*$AN$40)*$AH$40)*1.05)-((((C53/100)*$AJ$40)*$AN$40)*$AH$40)+((((C53/100)*$AJ$41)*$AH$41)),IF(Calculator!$O$6="SINGLEHOMESTEAD",SUM((((C53/100)*$AJ$40)*$AH$40))+(((((C53/100)*$AJ$40)*$AN$40)*$AH$40)*1.05)-((((C53/100)*$AJ$40)*$AN$40)*$AH$40)+((((C53/100)*$AJ$41)*$AH$41)),IF(Calculator!$O$6="SINGLEBAND A",SUM((((C53/100)*$AJ$40)*$AH$40))+(((((C53/100)*$AJ$40)*$AN$40)*$AH$40)*1.1)-((((C53/100)*$AJ$40)*$AN$40)*$AH$40)+((((C53/100)*$AJ$41)*$AH$41)),IF(Calculator!$O$6="SINGLEBAND B",SUM((((C53/100)*$AJ$40)*$AH$40))+(((((C53/100)*$AJ$40)*$AN$40)*$AH$40)*1.15)-((((C53/100)*$AJ$40)*$AN$40)*$AH$40)+((((C53/100)*$AJ$41)*$AH$41)),IF(Calculator!$O$6="SINGLEBAND C",SUM((((C53/100)*$AJ$40)*$AH$40))+(((((C53/100)*$AJ$40)*$AN$40)*$AH$40)*1.2)-((((C53/100)*$AJ$40)*$AN$40)*$AH$40)+((((C53/100)*$AJ$41)*$AH$41)),IF(Calculator!$O$6="SINGLEBAND D",SUM((((C53/100)*$AJ$40)*$AH$40))+(((((C53/100)*$AJ$40)*$AN$40)*$AH$40)*1.25)-((((C53/100)*$AJ$40)*$AN$40)*$AH$40)+((((C53/100)*$AJ$41)*$AH$41)),IF(Calculator!$O$6="SINGLEURBANE",SUM((((C53/100)*$AJ$40)*$AH$40))+(((((C53/100)*$AJ$40)*$AN$40)*$AH$40)*1.25)-((((C53/100)*$AJ$40)*$AN$40)*$AH$40)+((((C53/100)*$AJ$41)*$AH$41)),IF(Calculator!$O$6="SINGLESILVERANOD",SUM((((C53/100)*$AJ$40)*$AH$40))+(((((C53/100)*$AJ$40)*$AN$40)*$AH$40)*1.4)-((((C53/100)*$AJ$40)*$AN$40)*$AH$40)+((((C53/100)*$AJ$41)*$AH$41)),IF(Calculator!$O$6="SINGLEANOD",SUM((((C53/100)*$AJ$40)*$AH$40))+(((((C53/100)*$AJ$40)*$AN$40)*$AH$40)*1.65)-((((C53/100)*$AJ$40)*$AN$40)*$AH$40)+((((C53/100)*$AJ$41)*$AH$41)),IF(Calculator!$O$6="DUALBASE",SUM((((C53/100)*$AJ$40)*$AH$40))+(((((C53/100)*$AJ$40)*$AN$40)*$AH$40)*1.030011)-((((C53/100)*$AJ$40)*$AN$40)*$AH$40)+((((C53/100)*$AJ$41)*$AH$41)),IF(Calculator!$O$6="DUALELEMENTS",SUM((((C53/100)*$AJ$40)*$AH$40))+(((((C53/100)*$AJ$40)*$AN$40)*$AH$40)*1.438569)-((((C53/100)*$AJ$40)*$AN$40)*$AH$40)+((((C53/100)*$AJ$41)*$AH$41)),IF(Calculator!$O$6="DUALSPECTRUM",SUM((((C53/100)*$AJ$40)*$AH$40))+(((((C53/100)*$AJ$40)*$AN$40)*$AH$40)*1.438569)-((((C53/100)*$AJ$40)*$AN$40)*$AH$40)+((((C53/100)*$AJ$41)*$AH$41)),IF(Calculator!$O$6="DUALHOMESTEAD",SUM((((C53/100)*$AJ$40)*$AH$40))+(((((C53/100)*$AJ$40)*$AN$40)*$AH$40)*1.438569)-((((C53/100)*$AJ$40)*$AN$40)*$AH$40)+((((C53/100)*$AJ$41)*$AH$41)),IF(Calculator!$O$6="DUALBAND A",SUM((((C53/100)*$AJ$40)*$AH$40))+(((((C53/100)*$AJ$40)*$AN$40)*$AH$40)*1.507051)-((((C53/100)*$AJ$40)*$AN$40)*$AH$40)+((((C53/100)*$AJ$41)*$AH$41)),IF(Calculator!$O$6="DUALBAND B",SUM((((C53/100)*$AJ$40)*$AH$40))+(((((C53/100)*$AJ$40)*$AN$40)*$AH$40)*1.57551)-((((C53/100)*$AJ$40)*$AN$40)*$AH$40)+((((C53/100)*$AJ$41)*$AH$41)),IF(Calculator!$O$6="DUALBAND C",SUM((((C53/100)*$AJ$40)*$AH$40))+(((((C53/100)*$AJ$40)*$AN$40)*$AH$40)*1.644088)-((((C53/100)*$AJ$40)*$AN$40)*$AH$40)+((((C53/100)*$AJ$41)*$AH$41)),IF(Calculator!$O$6="DUALBAND D",SUM((((C53/100)*$AJ$40)*$AH$40))+(((((C53/100)*$AJ$40)*$AN$40)*$AH$40)*1.712549)-((((C53/100)*$AJ$40)*$AN$40)*$AH$40)+((((C53/100)*$AJ$41)*$AH$41)),IF(Calculator!$O$6="DUALURBANE",SUM((((C53/100)*$AJ$40)*$AH$40))+(((((C53/100)*$AJ$40)*$AN$40)*$AH$40)*1.712549)-((((C53/100)*$AJ$40)*$AN$40)*$AH$40)+((((C53/100)*$AJ$41)*$AH$41)),IF(Calculator!$O$6="DUALSILVERANOD",SUM((((C53/100)*$AJ$40)*$AH$40))+(((((C53/100)*$AJ$40)*$AN$40)*$AH$40)*1.918079)-((((C53/100)*$AJ$40)*$AN$40)*$AH$40)+((((C53/100)*$AJ$41)*$AH$41)),IF(Calculator!$O$6="DUALANOD",SUM((((C53/100)*$AJ$40)*$AH$40))+(((((C53/100)*$AJ$40)*$AN$40)*$AH$40)*2.260509)-((((C53/100)*$AJ$40)*$AN$40)*$AH$40)+((((C53/100)*$AJ$41)*$AH$41))))))))))))))))))))))))</f>
        <v>0</v>
      </c>
      <c r="S53" s="2">
        <f>IF(Calculator!$O$6="SINGLEBASE",SUM((((D53/100)*$AJ$40)*$AH$40))+((((D53/100)*$AJ$41)*$AH$41)),IF(Calculator!$O$6="SINGLEELEMENTS",SUM((((D53/100)*$AJ$40)*$AH$40))+(((((D53/100)*$AJ$40)*$AN$40)*$AH$40)*1.05)-((((D53/100)*$AJ$40)*$AN$40)*$AH$40)+((((D53/100)*$AJ$41)*$AH$41)),IF(Calculator!$O$6="SINGLESPECTRUM",SUM((((D53/100)*$AJ$40)*$AH$40))+(((((D53/100)*$AJ$40)*$AN$40)*$AH$40)*1.05)-((((D53/100)*$AJ$40)*$AN$40)*$AH$40)+((((D53/100)*$AJ$41)*$AH$41)),IF(Calculator!$O$6="SINGLEHOMESTEAD",SUM((((D53/100)*$AJ$40)*$AH$40))+(((((D53/100)*$AJ$40)*$AN$40)*$AH$40)*1.05)-((((D53/100)*$AJ$40)*$AN$40)*$AH$40)+((((D53/100)*$AJ$41)*$AH$41)),IF(Calculator!$O$6="SINGLEBAND A",SUM((((D53/100)*$AJ$40)*$AH$40))+(((((D53/100)*$AJ$40)*$AN$40)*$AH$40)*1.1)-((((D53/100)*$AJ$40)*$AN$40)*$AH$40)+((((D53/100)*$AJ$41)*$AH$41)),IF(Calculator!$O$6="SINGLEBAND B",SUM((((D53/100)*$AJ$40)*$AH$40))+(((((D53/100)*$AJ$40)*$AN$40)*$AH$40)*1.15)-((((D53/100)*$AJ$40)*$AN$40)*$AH$40)+((((D53/100)*$AJ$41)*$AH$41)),IF(Calculator!$O$6="SINGLEBAND C",SUM((((D53/100)*$AJ$40)*$AH$40))+(((((D53/100)*$AJ$40)*$AN$40)*$AH$40)*1.2)-((((D53/100)*$AJ$40)*$AN$40)*$AH$40)+((((D53/100)*$AJ$41)*$AH$41)),IF(Calculator!$O$6="SINGLEBAND D",SUM((((D53/100)*$AJ$40)*$AH$40))+(((((D53/100)*$AJ$40)*$AN$40)*$AH$40)*1.25)-((((D53/100)*$AJ$40)*$AN$40)*$AH$40)+((((D53/100)*$AJ$41)*$AH$41)),IF(Calculator!$O$6="SINGLEURBANE",SUM((((D53/100)*$AJ$40)*$AH$40))+(((((D53/100)*$AJ$40)*$AN$40)*$AH$40)*1.25)-((((D53/100)*$AJ$40)*$AN$40)*$AH$40)+((((D53/100)*$AJ$41)*$AH$41)),IF(Calculator!$O$6="SINGLESILVERANOD",SUM((((D53/100)*$AJ$40)*$AH$40))+(((((D53/100)*$AJ$40)*$AN$40)*$AH$40)*1.4)-((((D53/100)*$AJ$40)*$AN$40)*$AH$40)+((((D53/100)*$AJ$41)*$AH$41)),IF(Calculator!$O$6="SINGLEANOD",SUM((((D53/100)*$AJ$40)*$AH$40))+(((((D53/100)*$AJ$40)*$AN$40)*$AH$40)*1.65)-((((D53/100)*$AJ$40)*$AN$40)*$AH$40)+((((D53/100)*$AJ$41)*$AH$41)),IF(Calculator!$O$6="DUALBASE",SUM((((D53/100)*$AJ$40)*$AH$40))+(((((D53/100)*$AJ$40)*$AN$40)*$AH$40)*1.030011)-((((D53/100)*$AJ$40)*$AN$40)*$AH$40)+((((D53/100)*$AJ$41)*$AH$41)),IF(Calculator!$O$6="DUALELEMENTS",SUM((((D53/100)*$AJ$40)*$AH$40))+(((((D53/100)*$AJ$40)*$AN$40)*$AH$40)*1.438569)-((((D53/100)*$AJ$40)*$AN$40)*$AH$40)+((((D53/100)*$AJ$41)*$AH$41)),IF(Calculator!$O$6="DUALSPECTRUM",SUM((((D53/100)*$AJ$40)*$AH$40))+(((((D53/100)*$AJ$40)*$AN$40)*$AH$40)*1.438569)-((((D53/100)*$AJ$40)*$AN$40)*$AH$40)+((((D53/100)*$AJ$41)*$AH$41)),IF(Calculator!$O$6="DUALHOMESTEAD",SUM((((D53/100)*$AJ$40)*$AH$40))+(((((D53/100)*$AJ$40)*$AN$40)*$AH$40)*1.438569)-((((D53/100)*$AJ$40)*$AN$40)*$AH$40)+((((D53/100)*$AJ$41)*$AH$41)),IF(Calculator!$O$6="DUALBAND A",SUM((((D53/100)*$AJ$40)*$AH$40))+(((((D53/100)*$AJ$40)*$AN$40)*$AH$40)*1.507051)-((((D53/100)*$AJ$40)*$AN$40)*$AH$40)+((((D53/100)*$AJ$41)*$AH$41)),IF(Calculator!$O$6="DUALBAND B",SUM((((D53/100)*$AJ$40)*$AH$40))+(((((D53/100)*$AJ$40)*$AN$40)*$AH$40)*1.57551)-((((D53/100)*$AJ$40)*$AN$40)*$AH$40)+((((D53/100)*$AJ$41)*$AH$41)),IF(Calculator!$O$6="DUALBAND C",SUM((((D53/100)*$AJ$40)*$AH$40))+(((((D53/100)*$AJ$40)*$AN$40)*$AH$40)*1.644088)-((((D53/100)*$AJ$40)*$AN$40)*$AH$40)+((((D53/100)*$AJ$41)*$AH$41)),IF(Calculator!$O$6="DUALBAND D",SUM((((D53/100)*$AJ$40)*$AH$40))+(((((D53/100)*$AJ$40)*$AN$40)*$AH$40)*1.712549)-((((D53/100)*$AJ$40)*$AN$40)*$AH$40)+((((D53/100)*$AJ$41)*$AH$41)),IF(Calculator!$O$6="DUALURBANE",SUM((((D53/100)*$AJ$40)*$AH$40))+(((((D53/100)*$AJ$40)*$AN$40)*$AH$40)*1.712549)-((((D53/100)*$AJ$40)*$AN$40)*$AH$40)+((((D53/100)*$AJ$41)*$AH$41)),IF(Calculator!$O$6="DUALSILVERANOD",SUM((((D53/100)*$AJ$40)*$AH$40))+(((((D53/100)*$AJ$40)*$AN$40)*$AH$40)*1.918079)-((((D53/100)*$AJ$40)*$AN$40)*$AH$40)+((((D53/100)*$AJ$41)*$AH$41)),IF(Calculator!$O$6="DUALANOD",SUM((((D53/100)*$AJ$40)*$AH$40))+(((((D53/100)*$AJ$40)*$AN$40)*$AH$40)*2.260509)-((((D53/100)*$AJ$40)*$AN$40)*$AH$40)+((((D53/100)*$AJ$41)*$AH$41))))))))))))))))))))))))</f>
        <v>0</v>
      </c>
      <c r="T53" s="2">
        <f>IF(Calculator!$O$6="SINGLEBASE",SUM((((E53/100)*$AJ$40)*$AH$40))+((((E53/100)*$AJ$41)*$AH$41)),IF(Calculator!$O$6="SINGLEELEMENTS",SUM((((E53/100)*$AJ$40)*$AH$40))+(((((E53/100)*$AJ$40)*$AN$40)*$AH$40)*1.05)-((((E53/100)*$AJ$40)*$AN$40)*$AH$40)+((((E53/100)*$AJ$41)*$AH$41)),IF(Calculator!$O$6="SINGLESPECTRUM",SUM((((E53/100)*$AJ$40)*$AH$40))+(((((E53/100)*$AJ$40)*$AN$40)*$AH$40)*1.05)-((((E53/100)*$AJ$40)*$AN$40)*$AH$40)+((((E53/100)*$AJ$41)*$AH$41)),IF(Calculator!$O$6="SINGLEHOMESTEAD",SUM((((E53/100)*$AJ$40)*$AH$40))+(((((E53/100)*$AJ$40)*$AN$40)*$AH$40)*1.05)-((((E53/100)*$AJ$40)*$AN$40)*$AH$40)+((((E53/100)*$AJ$41)*$AH$41)),IF(Calculator!$O$6="SINGLEBAND A",SUM((((E53/100)*$AJ$40)*$AH$40))+(((((E53/100)*$AJ$40)*$AN$40)*$AH$40)*1.1)-((((E53/100)*$AJ$40)*$AN$40)*$AH$40)+((((E53/100)*$AJ$41)*$AH$41)),IF(Calculator!$O$6="SINGLEBAND B",SUM((((E53/100)*$AJ$40)*$AH$40))+(((((E53/100)*$AJ$40)*$AN$40)*$AH$40)*1.15)-((((E53/100)*$AJ$40)*$AN$40)*$AH$40)+((((E53/100)*$AJ$41)*$AH$41)),IF(Calculator!$O$6="SINGLEBAND C",SUM((((E53/100)*$AJ$40)*$AH$40))+(((((E53/100)*$AJ$40)*$AN$40)*$AH$40)*1.2)-((((E53/100)*$AJ$40)*$AN$40)*$AH$40)+((((E53/100)*$AJ$41)*$AH$41)),IF(Calculator!$O$6="SINGLEBAND D",SUM((((E53/100)*$AJ$40)*$AH$40))+(((((E53/100)*$AJ$40)*$AN$40)*$AH$40)*1.25)-((((E53/100)*$AJ$40)*$AN$40)*$AH$40)+((((E53/100)*$AJ$41)*$AH$41)),IF(Calculator!$O$6="SINGLEURBANE",SUM((((E53/100)*$AJ$40)*$AH$40))+(((((E53/100)*$AJ$40)*$AN$40)*$AH$40)*1.25)-((((E53/100)*$AJ$40)*$AN$40)*$AH$40)+((((E53/100)*$AJ$41)*$AH$41)),IF(Calculator!$O$6="SINGLESILVERANOD",SUM((((E53/100)*$AJ$40)*$AH$40))+(((((E53/100)*$AJ$40)*$AN$40)*$AH$40)*1.4)-((((E53/100)*$AJ$40)*$AN$40)*$AH$40)+((((E53/100)*$AJ$41)*$AH$41)),IF(Calculator!$O$6="SINGLEANOD",SUM((((E53/100)*$AJ$40)*$AH$40))+(((((E53/100)*$AJ$40)*$AN$40)*$AH$40)*1.65)-((((E53/100)*$AJ$40)*$AN$40)*$AH$40)+((((E53/100)*$AJ$41)*$AH$41)),IF(Calculator!$O$6="DUALBASE",SUM((((E53/100)*$AJ$40)*$AH$40))+(((((E53/100)*$AJ$40)*$AN$40)*$AH$40)*1.030011)-((((E53/100)*$AJ$40)*$AN$40)*$AH$40)+((((E53/100)*$AJ$41)*$AH$41)),IF(Calculator!$O$6="DUALELEMENTS",SUM((((E53/100)*$AJ$40)*$AH$40))+(((((E53/100)*$AJ$40)*$AN$40)*$AH$40)*1.438569)-((((E53/100)*$AJ$40)*$AN$40)*$AH$40)+((((E53/100)*$AJ$41)*$AH$41)),IF(Calculator!$O$6="DUALSPECTRUM",SUM((((E53/100)*$AJ$40)*$AH$40))+(((((E53/100)*$AJ$40)*$AN$40)*$AH$40)*1.438569)-((((E53/100)*$AJ$40)*$AN$40)*$AH$40)+((((E53/100)*$AJ$41)*$AH$41)),IF(Calculator!$O$6="DUALHOMESTEAD",SUM((((E53/100)*$AJ$40)*$AH$40))+(((((E53/100)*$AJ$40)*$AN$40)*$AH$40)*1.438569)-((((E53/100)*$AJ$40)*$AN$40)*$AH$40)+((((E53/100)*$AJ$41)*$AH$41)),IF(Calculator!$O$6="DUALBAND A",SUM((((E53/100)*$AJ$40)*$AH$40))+(((((E53/100)*$AJ$40)*$AN$40)*$AH$40)*1.507051)-((((E53/100)*$AJ$40)*$AN$40)*$AH$40)+((((E53/100)*$AJ$41)*$AH$41)),IF(Calculator!$O$6="DUALBAND B",SUM((((E53/100)*$AJ$40)*$AH$40))+(((((E53/100)*$AJ$40)*$AN$40)*$AH$40)*1.57551)-((((E53/100)*$AJ$40)*$AN$40)*$AH$40)+((((E53/100)*$AJ$41)*$AH$41)),IF(Calculator!$O$6="DUALBAND C",SUM((((E53/100)*$AJ$40)*$AH$40))+(((((E53/100)*$AJ$40)*$AN$40)*$AH$40)*1.644088)-((((E53/100)*$AJ$40)*$AN$40)*$AH$40)+((((E53/100)*$AJ$41)*$AH$41)),IF(Calculator!$O$6="DUALBAND D",SUM((((E53/100)*$AJ$40)*$AH$40))+(((((E53/100)*$AJ$40)*$AN$40)*$AH$40)*1.712549)-((((E53/100)*$AJ$40)*$AN$40)*$AH$40)+((((E53/100)*$AJ$41)*$AH$41)),IF(Calculator!$O$6="DUALURBANE",SUM((((E53/100)*$AJ$40)*$AH$40))+(((((E53/100)*$AJ$40)*$AN$40)*$AH$40)*1.712549)-((((E53/100)*$AJ$40)*$AN$40)*$AH$40)+((((E53/100)*$AJ$41)*$AH$41)),IF(Calculator!$O$6="DUALSILVERANOD",SUM((((E53/100)*$AJ$40)*$AH$40))+(((((E53/100)*$AJ$40)*$AN$40)*$AH$40)*1.918079)-((((E53/100)*$AJ$40)*$AN$40)*$AH$40)+((((E53/100)*$AJ$41)*$AH$41)),IF(Calculator!$O$6="DUALANOD",SUM((((E53/100)*$AJ$40)*$AH$40))+(((((E53/100)*$AJ$40)*$AN$40)*$AH$40)*2.260509)-((((E53/100)*$AJ$40)*$AN$40)*$AH$40)+((((E53/100)*$AJ$41)*$AH$41))))))))))))))))))))))))</f>
        <v>0</v>
      </c>
      <c r="U53" s="2">
        <f>IF(Calculator!$O$6="SINGLEBASE",SUM((((F53/100)*$AJ$40)*$AH$40))+((((F53/100)*$AJ$41)*$AH$41)),IF(Calculator!$O$6="SINGLEELEMENTS",SUM((((F53/100)*$AJ$40)*$AH$40))+(((((F53/100)*$AJ$40)*$AN$40)*$AH$40)*1.05)-((((F53/100)*$AJ$40)*$AN$40)*$AH$40)+((((F53/100)*$AJ$41)*$AH$41)),IF(Calculator!$O$6="SINGLESPECTRUM",SUM((((F53/100)*$AJ$40)*$AH$40))+(((((F53/100)*$AJ$40)*$AN$40)*$AH$40)*1.05)-((((F53/100)*$AJ$40)*$AN$40)*$AH$40)+((((F53/100)*$AJ$41)*$AH$41)),IF(Calculator!$O$6="SINGLEHOMESTEAD",SUM((((F53/100)*$AJ$40)*$AH$40))+(((((F53/100)*$AJ$40)*$AN$40)*$AH$40)*1.05)-((((F53/100)*$AJ$40)*$AN$40)*$AH$40)+((((F53/100)*$AJ$41)*$AH$41)),IF(Calculator!$O$6="SINGLEBAND A",SUM((((F53/100)*$AJ$40)*$AH$40))+(((((F53/100)*$AJ$40)*$AN$40)*$AH$40)*1.1)-((((F53/100)*$AJ$40)*$AN$40)*$AH$40)+((((F53/100)*$AJ$41)*$AH$41)),IF(Calculator!$O$6="SINGLEBAND B",SUM((((F53/100)*$AJ$40)*$AH$40))+(((((F53/100)*$AJ$40)*$AN$40)*$AH$40)*1.15)-((((F53/100)*$AJ$40)*$AN$40)*$AH$40)+((((F53/100)*$AJ$41)*$AH$41)),IF(Calculator!$O$6="SINGLEBAND C",SUM((((F53/100)*$AJ$40)*$AH$40))+(((((F53/100)*$AJ$40)*$AN$40)*$AH$40)*1.2)-((((F53/100)*$AJ$40)*$AN$40)*$AH$40)+((((F53/100)*$AJ$41)*$AH$41)),IF(Calculator!$O$6="SINGLEBAND D",SUM((((F53/100)*$AJ$40)*$AH$40))+(((((F53/100)*$AJ$40)*$AN$40)*$AH$40)*1.25)-((((F53/100)*$AJ$40)*$AN$40)*$AH$40)+((((F53/100)*$AJ$41)*$AH$41)),IF(Calculator!$O$6="SINGLEURBANE",SUM((((F53/100)*$AJ$40)*$AH$40))+(((((F53/100)*$AJ$40)*$AN$40)*$AH$40)*1.25)-((((F53/100)*$AJ$40)*$AN$40)*$AH$40)+((((F53/100)*$AJ$41)*$AH$41)),IF(Calculator!$O$6="SINGLESILVERANOD",SUM((((F53/100)*$AJ$40)*$AH$40))+(((((F53/100)*$AJ$40)*$AN$40)*$AH$40)*1.4)-((((F53/100)*$AJ$40)*$AN$40)*$AH$40)+((((F53/100)*$AJ$41)*$AH$41)),IF(Calculator!$O$6="SINGLEANOD",SUM((((F53/100)*$AJ$40)*$AH$40))+(((((F53/100)*$AJ$40)*$AN$40)*$AH$40)*1.65)-((((F53/100)*$AJ$40)*$AN$40)*$AH$40)+((((F53/100)*$AJ$41)*$AH$41)),IF(Calculator!$O$6="DUALBASE",SUM((((F53/100)*$AJ$40)*$AH$40))+(((((F53/100)*$AJ$40)*$AN$40)*$AH$40)*1.030011)-((((F53/100)*$AJ$40)*$AN$40)*$AH$40)+((((F53/100)*$AJ$41)*$AH$41)),IF(Calculator!$O$6="DUALELEMENTS",SUM((((F53/100)*$AJ$40)*$AH$40))+(((((F53/100)*$AJ$40)*$AN$40)*$AH$40)*1.438569)-((((F53/100)*$AJ$40)*$AN$40)*$AH$40)+((((F53/100)*$AJ$41)*$AH$41)),IF(Calculator!$O$6="DUALSPECTRUM",SUM((((F53/100)*$AJ$40)*$AH$40))+(((((F53/100)*$AJ$40)*$AN$40)*$AH$40)*1.438569)-((((F53/100)*$AJ$40)*$AN$40)*$AH$40)+((((F53/100)*$AJ$41)*$AH$41)),IF(Calculator!$O$6="DUALHOMESTEAD",SUM((((F53/100)*$AJ$40)*$AH$40))+(((((F53/100)*$AJ$40)*$AN$40)*$AH$40)*1.438569)-((((F53/100)*$AJ$40)*$AN$40)*$AH$40)+((((F53/100)*$AJ$41)*$AH$41)),IF(Calculator!$O$6="DUALBAND A",SUM((((F53/100)*$AJ$40)*$AH$40))+(((((F53/100)*$AJ$40)*$AN$40)*$AH$40)*1.507051)-((((F53/100)*$AJ$40)*$AN$40)*$AH$40)+((((F53/100)*$AJ$41)*$AH$41)),IF(Calculator!$O$6="DUALBAND B",SUM((((F53/100)*$AJ$40)*$AH$40))+(((((F53/100)*$AJ$40)*$AN$40)*$AH$40)*1.57551)-((((F53/100)*$AJ$40)*$AN$40)*$AH$40)+((((F53/100)*$AJ$41)*$AH$41)),IF(Calculator!$O$6="DUALBAND C",SUM((((F53/100)*$AJ$40)*$AH$40))+(((((F53/100)*$AJ$40)*$AN$40)*$AH$40)*1.644088)-((((F53/100)*$AJ$40)*$AN$40)*$AH$40)+((((F53/100)*$AJ$41)*$AH$41)),IF(Calculator!$O$6="DUALBAND D",SUM((((F53/100)*$AJ$40)*$AH$40))+(((((F53/100)*$AJ$40)*$AN$40)*$AH$40)*1.712549)-((((F53/100)*$AJ$40)*$AN$40)*$AH$40)+((((F53/100)*$AJ$41)*$AH$41)),IF(Calculator!$O$6="DUALURBANE",SUM((((F53/100)*$AJ$40)*$AH$40))+(((((F53/100)*$AJ$40)*$AN$40)*$AH$40)*1.712549)-((((F53/100)*$AJ$40)*$AN$40)*$AH$40)+((((F53/100)*$AJ$41)*$AH$41)),IF(Calculator!$O$6="DUALSILVERANOD",SUM((((F53/100)*$AJ$40)*$AH$40))+(((((F53/100)*$AJ$40)*$AN$40)*$AH$40)*1.918079)-((((F53/100)*$AJ$40)*$AN$40)*$AH$40)+((((F53/100)*$AJ$41)*$AH$41)),IF(Calculator!$O$6="DUALANOD",SUM((((F53/100)*$AJ$40)*$AH$40))+(((((F53/100)*$AJ$40)*$AN$40)*$AH$40)*2.260509)-((((F53/100)*$AJ$40)*$AN$40)*$AH$40)+((((F53/100)*$AJ$41)*$AH$41))))))))))))))))))))))))</f>
        <v>0</v>
      </c>
      <c r="V53" s="2">
        <f>IF(Calculator!$O$6="SINGLEBASE",SUM((((G53/100)*$AJ$40)*$AH$40))+((((G53/100)*$AJ$41)*$AH$41)),IF(Calculator!$O$6="SINGLEELEMENTS",SUM((((G53/100)*$AJ$40)*$AH$40))+(((((G53/100)*$AJ$40)*$AN$40)*$AH$40)*1.05)-((((G53/100)*$AJ$40)*$AN$40)*$AH$40)+((((G53/100)*$AJ$41)*$AH$41)),IF(Calculator!$O$6="SINGLESPECTRUM",SUM((((G53/100)*$AJ$40)*$AH$40))+(((((G53/100)*$AJ$40)*$AN$40)*$AH$40)*1.05)-((((G53/100)*$AJ$40)*$AN$40)*$AH$40)+((((G53/100)*$AJ$41)*$AH$41)),IF(Calculator!$O$6="SINGLEHOMESTEAD",SUM((((G53/100)*$AJ$40)*$AH$40))+(((((G53/100)*$AJ$40)*$AN$40)*$AH$40)*1.05)-((((G53/100)*$AJ$40)*$AN$40)*$AH$40)+((((G53/100)*$AJ$41)*$AH$41)),IF(Calculator!$O$6="SINGLEBAND A",SUM((((G53/100)*$AJ$40)*$AH$40))+(((((G53/100)*$AJ$40)*$AN$40)*$AH$40)*1.1)-((((G53/100)*$AJ$40)*$AN$40)*$AH$40)+((((G53/100)*$AJ$41)*$AH$41)),IF(Calculator!$O$6="SINGLEBAND B",SUM((((G53/100)*$AJ$40)*$AH$40))+(((((G53/100)*$AJ$40)*$AN$40)*$AH$40)*1.15)-((((G53/100)*$AJ$40)*$AN$40)*$AH$40)+((((G53/100)*$AJ$41)*$AH$41)),IF(Calculator!$O$6="SINGLEBAND C",SUM((((G53/100)*$AJ$40)*$AH$40))+(((((G53/100)*$AJ$40)*$AN$40)*$AH$40)*1.2)-((((G53/100)*$AJ$40)*$AN$40)*$AH$40)+((((G53/100)*$AJ$41)*$AH$41)),IF(Calculator!$O$6="SINGLEBAND D",SUM((((G53/100)*$AJ$40)*$AH$40))+(((((G53/100)*$AJ$40)*$AN$40)*$AH$40)*1.25)-((((G53/100)*$AJ$40)*$AN$40)*$AH$40)+((((G53/100)*$AJ$41)*$AH$41)),IF(Calculator!$O$6="SINGLEURBANE",SUM((((G53/100)*$AJ$40)*$AH$40))+(((((G53/100)*$AJ$40)*$AN$40)*$AH$40)*1.25)-((((G53/100)*$AJ$40)*$AN$40)*$AH$40)+((((G53/100)*$AJ$41)*$AH$41)),IF(Calculator!$O$6="SINGLESILVERANOD",SUM((((G53/100)*$AJ$40)*$AH$40))+(((((G53/100)*$AJ$40)*$AN$40)*$AH$40)*1.4)-((((G53/100)*$AJ$40)*$AN$40)*$AH$40)+((((G53/100)*$AJ$41)*$AH$41)),IF(Calculator!$O$6="SINGLEANOD",SUM((((G53/100)*$AJ$40)*$AH$40))+(((((G53/100)*$AJ$40)*$AN$40)*$AH$40)*1.65)-((((G53/100)*$AJ$40)*$AN$40)*$AH$40)+((((G53/100)*$AJ$41)*$AH$41)),IF(Calculator!$O$6="DUALBASE",SUM((((G53/100)*$AJ$40)*$AH$40))+(((((G53/100)*$AJ$40)*$AN$40)*$AH$40)*1.030011)-((((G53/100)*$AJ$40)*$AN$40)*$AH$40)+((((G53/100)*$AJ$41)*$AH$41)),IF(Calculator!$O$6="DUALELEMENTS",SUM((((G53/100)*$AJ$40)*$AH$40))+(((((G53/100)*$AJ$40)*$AN$40)*$AH$40)*1.438569)-((((G53/100)*$AJ$40)*$AN$40)*$AH$40)+((((G53/100)*$AJ$41)*$AH$41)),IF(Calculator!$O$6="DUALSPECTRUM",SUM((((G53/100)*$AJ$40)*$AH$40))+(((((G53/100)*$AJ$40)*$AN$40)*$AH$40)*1.438569)-((((G53/100)*$AJ$40)*$AN$40)*$AH$40)+((((G53/100)*$AJ$41)*$AH$41)),IF(Calculator!$O$6="DUALHOMESTEAD",SUM((((G53/100)*$AJ$40)*$AH$40))+(((((G53/100)*$AJ$40)*$AN$40)*$AH$40)*1.438569)-((((G53/100)*$AJ$40)*$AN$40)*$AH$40)+((((G53/100)*$AJ$41)*$AH$41)),IF(Calculator!$O$6="DUALBAND A",SUM((((G53/100)*$AJ$40)*$AH$40))+(((((G53/100)*$AJ$40)*$AN$40)*$AH$40)*1.507051)-((((G53/100)*$AJ$40)*$AN$40)*$AH$40)+((((G53/100)*$AJ$41)*$AH$41)),IF(Calculator!$O$6="DUALBAND B",SUM((((G53/100)*$AJ$40)*$AH$40))+(((((G53/100)*$AJ$40)*$AN$40)*$AH$40)*1.57551)-((((G53/100)*$AJ$40)*$AN$40)*$AH$40)+((((G53/100)*$AJ$41)*$AH$41)),IF(Calculator!$O$6="DUALBAND C",SUM((((G53/100)*$AJ$40)*$AH$40))+(((((G53/100)*$AJ$40)*$AN$40)*$AH$40)*1.644088)-((((G53/100)*$AJ$40)*$AN$40)*$AH$40)+((((G53/100)*$AJ$41)*$AH$41)),IF(Calculator!$O$6="DUALBAND D",SUM((((G53/100)*$AJ$40)*$AH$40))+(((((G53/100)*$AJ$40)*$AN$40)*$AH$40)*1.712549)-((((G53/100)*$AJ$40)*$AN$40)*$AH$40)+((((G53/100)*$AJ$41)*$AH$41)),IF(Calculator!$O$6="DUALURBANE",SUM((((G53/100)*$AJ$40)*$AH$40))+(((((G53/100)*$AJ$40)*$AN$40)*$AH$40)*1.712549)-((((G53/100)*$AJ$40)*$AN$40)*$AH$40)+((((G53/100)*$AJ$41)*$AH$41)),IF(Calculator!$O$6="DUALSILVERANOD",SUM((((G53/100)*$AJ$40)*$AH$40))+(((((G53/100)*$AJ$40)*$AN$40)*$AH$40)*1.918079)-((((G53/100)*$AJ$40)*$AN$40)*$AH$40)+((((G53/100)*$AJ$41)*$AH$41)),IF(Calculator!$O$6="DUALANOD",SUM((((G53/100)*$AJ$40)*$AH$40))+(((((G53/100)*$AJ$40)*$AN$40)*$AH$40)*2.260509)-((((G53/100)*$AJ$40)*$AN$40)*$AH$40)+((((G53/100)*$AJ$41)*$AH$41))))))))))))))))))))))))</f>
        <v>0</v>
      </c>
      <c r="W53" s="2">
        <f>IF(Calculator!$O$6="SINGLEBASE",SUM((((H53/100)*$AJ$40)*$AH$40))+((((H53/100)*$AJ$41)*$AH$41)),IF(Calculator!$O$6="SINGLEELEMENTS",SUM((((H53/100)*$AJ$40)*$AH$40))+(((((H53/100)*$AJ$40)*$AN$40)*$AH$40)*1.05)-((((H53/100)*$AJ$40)*$AN$40)*$AH$40)+((((H53/100)*$AJ$41)*$AH$41)),IF(Calculator!$O$6="SINGLESPECTRUM",SUM((((H53/100)*$AJ$40)*$AH$40))+(((((H53/100)*$AJ$40)*$AN$40)*$AH$40)*1.05)-((((H53/100)*$AJ$40)*$AN$40)*$AH$40)+((((H53/100)*$AJ$41)*$AH$41)),IF(Calculator!$O$6="SINGLEHOMESTEAD",SUM((((H53/100)*$AJ$40)*$AH$40))+(((((H53/100)*$AJ$40)*$AN$40)*$AH$40)*1.05)-((((H53/100)*$AJ$40)*$AN$40)*$AH$40)+((((H53/100)*$AJ$41)*$AH$41)),IF(Calculator!$O$6="SINGLEBAND A",SUM((((H53/100)*$AJ$40)*$AH$40))+(((((H53/100)*$AJ$40)*$AN$40)*$AH$40)*1.1)-((((H53/100)*$AJ$40)*$AN$40)*$AH$40)+((((H53/100)*$AJ$41)*$AH$41)),IF(Calculator!$O$6="SINGLEBAND B",SUM((((H53/100)*$AJ$40)*$AH$40))+(((((H53/100)*$AJ$40)*$AN$40)*$AH$40)*1.15)-((((H53/100)*$AJ$40)*$AN$40)*$AH$40)+((((H53/100)*$AJ$41)*$AH$41)),IF(Calculator!$O$6="SINGLEBAND C",SUM((((H53/100)*$AJ$40)*$AH$40))+(((((H53/100)*$AJ$40)*$AN$40)*$AH$40)*1.2)-((((H53/100)*$AJ$40)*$AN$40)*$AH$40)+((((H53/100)*$AJ$41)*$AH$41)),IF(Calculator!$O$6="SINGLEBAND D",SUM((((H53/100)*$AJ$40)*$AH$40))+(((((H53/100)*$AJ$40)*$AN$40)*$AH$40)*1.25)-((((H53/100)*$AJ$40)*$AN$40)*$AH$40)+((((H53/100)*$AJ$41)*$AH$41)),IF(Calculator!$O$6="SINGLEURBANE",SUM((((H53/100)*$AJ$40)*$AH$40))+(((((H53/100)*$AJ$40)*$AN$40)*$AH$40)*1.25)-((((H53/100)*$AJ$40)*$AN$40)*$AH$40)+((((H53/100)*$AJ$41)*$AH$41)),IF(Calculator!$O$6="SINGLESILVERANOD",SUM((((H53/100)*$AJ$40)*$AH$40))+(((((H53/100)*$AJ$40)*$AN$40)*$AH$40)*1.4)-((((H53/100)*$AJ$40)*$AN$40)*$AH$40)+((((H53/100)*$AJ$41)*$AH$41)),IF(Calculator!$O$6="SINGLEANOD",SUM((((H53/100)*$AJ$40)*$AH$40))+(((((H53/100)*$AJ$40)*$AN$40)*$AH$40)*1.65)-((((H53/100)*$AJ$40)*$AN$40)*$AH$40)+((((H53/100)*$AJ$41)*$AH$41)),IF(Calculator!$O$6="DUALBASE",SUM((((H53/100)*$AJ$40)*$AH$40))+(((((H53/100)*$AJ$40)*$AN$40)*$AH$40)*1.030011)-((((H53/100)*$AJ$40)*$AN$40)*$AH$40)+((((H53/100)*$AJ$41)*$AH$41)),IF(Calculator!$O$6="DUALELEMENTS",SUM((((H53/100)*$AJ$40)*$AH$40))+(((((H53/100)*$AJ$40)*$AN$40)*$AH$40)*1.438569)-((((H53/100)*$AJ$40)*$AN$40)*$AH$40)+((((H53/100)*$AJ$41)*$AH$41)),IF(Calculator!$O$6="DUALSPECTRUM",SUM((((H53/100)*$AJ$40)*$AH$40))+(((((H53/100)*$AJ$40)*$AN$40)*$AH$40)*1.438569)-((((H53/100)*$AJ$40)*$AN$40)*$AH$40)+((((H53/100)*$AJ$41)*$AH$41)),IF(Calculator!$O$6="DUALHOMESTEAD",SUM((((H53/100)*$AJ$40)*$AH$40))+(((((H53/100)*$AJ$40)*$AN$40)*$AH$40)*1.438569)-((((H53/100)*$AJ$40)*$AN$40)*$AH$40)+((((H53/100)*$AJ$41)*$AH$41)),IF(Calculator!$O$6="DUALBAND A",SUM((((H53/100)*$AJ$40)*$AH$40))+(((((H53/100)*$AJ$40)*$AN$40)*$AH$40)*1.507051)-((((H53/100)*$AJ$40)*$AN$40)*$AH$40)+((((H53/100)*$AJ$41)*$AH$41)),IF(Calculator!$O$6="DUALBAND B",SUM((((H53/100)*$AJ$40)*$AH$40))+(((((H53/100)*$AJ$40)*$AN$40)*$AH$40)*1.57551)-((((H53/100)*$AJ$40)*$AN$40)*$AH$40)+((((H53/100)*$AJ$41)*$AH$41)),IF(Calculator!$O$6="DUALBAND C",SUM((((H53/100)*$AJ$40)*$AH$40))+(((((H53/100)*$AJ$40)*$AN$40)*$AH$40)*1.644088)-((((H53/100)*$AJ$40)*$AN$40)*$AH$40)+((((H53/100)*$AJ$41)*$AH$41)),IF(Calculator!$O$6="DUALBAND D",SUM((((H53/100)*$AJ$40)*$AH$40))+(((((H53/100)*$AJ$40)*$AN$40)*$AH$40)*1.712549)-((((H53/100)*$AJ$40)*$AN$40)*$AH$40)+((((H53/100)*$AJ$41)*$AH$41)),IF(Calculator!$O$6="DUALURBANE",SUM((((H53/100)*$AJ$40)*$AH$40))+(((((H53/100)*$AJ$40)*$AN$40)*$AH$40)*1.712549)-((((H53/100)*$AJ$40)*$AN$40)*$AH$40)+((((H53/100)*$AJ$41)*$AH$41)),IF(Calculator!$O$6="DUALSILVERANOD",SUM((((H53/100)*$AJ$40)*$AH$40))+(((((H53/100)*$AJ$40)*$AN$40)*$AH$40)*1.918079)-((((H53/100)*$AJ$40)*$AN$40)*$AH$40)+((((H53/100)*$AJ$41)*$AH$41)),IF(Calculator!$O$6="DUALANOD",SUM((((H53/100)*$AJ$40)*$AH$40))+(((((H53/100)*$AJ$40)*$AN$40)*$AH$40)*2.260509)-((((H53/100)*$AJ$40)*$AN$40)*$AH$40)+((((H53/100)*$AJ$41)*$AH$41))))))))))))))))))))))))</f>
        <v>0</v>
      </c>
      <c r="X53" s="2">
        <f>IF(Calculator!$O$6="SINGLEBASE",SUM((((I53/100)*$AJ$40)*$AH$40))+((((I53/100)*$AJ$41)*$AH$41)),IF(Calculator!$O$6="SINGLEELEMENTS",SUM((((I53/100)*$AJ$40)*$AH$40))+(((((I53/100)*$AJ$40)*$AN$40)*$AH$40)*1.05)-((((I53/100)*$AJ$40)*$AN$40)*$AH$40)+((((I53/100)*$AJ$41)*$AH$41)),IF(Calculator!$O$6="SINGLESPECTRUM",SUM((((I53/100)*$AJ$40)*$AH$40))+(((((I53/100)*$AJ$40)*$AN$40)*$AH$40)*1.05)-((((I53/100)*$AJ$40)*$AN$40)*$AH$40)+((((I53/100)*$AJ$41)*$AH$41)),IF(Calculator!$O$6="SINGLEHOMESTEAD",SUM((((I53/100)*$AJ$40)*$AH$40))+(((((I53/100)*$AJ$40)*$AN$40)*$AH$40)*1.05)-((((I53/100)*$AJ$40)*$AN$40)*$AH$40)+((((I53/100)*$AJ$41)*$AH$41)),IF(Calculator!$O$6="SINGLEBAND A",SUM((((I53/100)*$AJ$40)*$AH$40))+(((((I53/100)*$AJ$40)*$AN$40)*$AH$40)*1.1)-((((I53/100)*$AJ$40)*$AN$40)*$AH$40)+((((I53/100)*$AJ$41)*$AH$41)),IF(Calculator!$O$6="SINGLEBAND B",SUM((((I53/100)*$AJ$40)*$AH$40))+(((((I53/100)*$AJ$40)*$AN$40)*$AH$40)*1.15)-((((I53/100)*$AJ$40)*$AN$40)*$AH$40)+((((I53/100)*$AJ$41)*$AH$41)),IF(Calculator!$O$6="SINGLEBAND C",SUM((((I53/100)*$AJ$40)*$AH$40))+(((((I53/100)*$AJ$40)*$AN$40)*$AH$40)*1.2)-((((I53/100)*$AJ$40)*$AN$40)*$AH$40)+((((I53/100)*$AJ$41)*$AH$41)),IF(Calculator!$O$6="SINGLEBAND D",SUM((((I53/100)*$AJ$40)*$AH$40))+(((((I53/100)*$AJ$40)*$AN$40)*$AH$40)*1.25)-((((I53/100)*$AJ$40)*$AN$40)*$AH$40)+((((I53/100)*$AJ$41)*$AH$41)),IF(Calculator!$O$6="SINGLEURBANE",SUM((((I53/100)*$AJ$40)*$AH$40))+(((((I53/100)*$AJ$40)*$AN$40)*$AH$40)*1.25)-((((I53/100)*$AJ$40)*$AN$40)*$AH$40)+((((I53/100)*$AJ$41)*$AH$41)),IF(Calculator!$O$6="SINGLESILVERANOD",SUM((((I53/100)*$AJ$40)*$AH$40))+(((((I53/100)*$AJ$40)*$AN$40)*$AH$40)*1.4)-((((I53/100)*$AJ$40)*$AN$40)*$AH$40)+((((I53/100)*$AJ$41)*$AH$41)),IF(Calculator!$O$6="SINGLEANOD",SUM((((I53/100)*$AJ$40)*$AH$40))+(((((I53/100)*$AJ$40)*$AN$40)*$AH$40)*1.65)-((((I53/100)*$AJ$40)*$AN$40)*$AH$40)+((((I53/100)*$AJ$41)*$AH$41)),IF(Calculator!$O$6="DUALBASE",SUM((((I53/100)*$AJ$40)*$AH$40))+(((((I53/100)*$AJ$40)*$AN$40)*$AH$40)*1.030011)-((((I53/100)*$AJ$40)*$AN$40)*$AH$40)+((((I53/100)*$AJ$41)*$AH$41)),IF(Calculator!$O$6="DUALELEMENTS",SUM((((I53/100)*$AJ$40)*$AH$40))+(((((I53/100)*$AJ$40)*$AN$40)*$AH$40)*1.438569)-((((I53/100)*$AJ$40)*$AN$40)*$AH$40)+((((I53/100)*$AJ$41)*$AH$41)),IF(Calculator!$O$6="DUALSPECTRUM",SUM((((I53/100)*$AJ$40)*$AH$40))+(((((I53/100)*$AJ$40)*$AN$40)*$AH$40)*1.438569)-((((I53/100)*$AJ$40)*$AN$40)*$AH$40)+((((I53/100)*$AJ$41)*$AH$41)),IF(Calculator!$O$6="DUALHOMESTEAD",SUM((((I53/100)*$AJ$40)*$AH$40))+(((((I53/100)*$AJ$40)*$AN$40)*$AH$40)*1.438569)-((((I53/100)*$AJ$40)*$AN$40)*$AH$40)+((((I53/100)*$AJ$41)*$AH$41)),IF(Calculator!$O$6="DUALBAND A",SUM((((I53/100)*$AJ$40)*$AH$40))+(((((I53/100)*$AJ$40)*$AN$40)*$AH$40)*1.507051)-((((I53/100)*$AJ$40)*$AN$40)*$AH$40)+((((I53/100)*$AJ$41)*$AH$41)),IF(Calculator!$O$6="DUALBAND B",SUM((((I53/100)*$AJ$40)*$AH$40))+(((((I53/100)*$AJ$40)*$AN$40)*$AH$40)*1.57551)-((((I53/100)*$AJ$40)*$AN$40)*$AH$40)+((((I53/100)*$AJ$41)*$AH$41)),IF(Calculator!$O$6="DUALBAND C",SUM((((I53/100)*$AJ$40)*$AH$40))+(((((I53/100)*$AJ$40)*$AN$40)*$AH$40)*1.644088)-((((I53/100)*$AJ$40)*$AN$40)*$AH$40)+((((I53/100)*$AJ$41)*$AH$41)),IF(Calculator!$O$6="DUALBAND D",SUM((((I53/100)*$AJ$40)*$AH$40))+(((((I53/100)*$AJ$40)*$AN$40)*$AH$40)*1.712549)-((((I53/100)*$AJ$40)*$AN$40)*$AH$40)+((((I53/100)*$AJ$41)*$AH$41)),IF(Calculator!$O$6="DUALURBANE",SUM((((I53/100)*$AJ$40)*$AH$40))+(((((I53/100)*$AJ$40)*$AN$40)*$AH$40)*1.712549)-((((I53/100)*$AJ$40)*$AN$40)*$AH$40)+((((I53/100)*$AJ$41)*$AH$41)),IF(Calculator!$O$6="DUALSILVERANOD",SUM((((I53/100)*$AJ$40)*$AH$40))+(((((I53/100)*$AJ$40)*$AN$40)*$AH$40)*1.918079)-((((I53/100)*$AJ$40)*$AN$40)*$AH$40)+((((I53/100)*$AJ$41)*$AH$41)),IF(Calculator!$O$6="DUALANOD",SUM((((I53/100)*$AJ$40)*$AH$40))+(((((I53/100)*$AJ$40)*$AN$40)*$AH$40)*2.260509)-((((I53/100)*$AJ$40)*$AN$40)*$AH$40)+((((I53/100)*$AJ$41)*$AH$41))))))))))))))))))))))))</f>
        <v>0</v>
      </c>
      <c r="Y53" s="2">
        <f>IF(Calculator!$O$6="SINGLEBASE",SUM((((J53/100)*$AJ$40)*$AH$40))+((((J53/100)*$AJ$41)*$AH$41)),IF(Calculator!$O$6="SINGLEELEMENTS",SUM((((J53/100)*$AJ$40)*$AH$40))+(((((J53/100)*$AJ$40)*$AN$40)*$AH$40)*1.05)-((((J53/100)*$AJ$40)*$AN$40)*$AH$40)+((((J53/100)*$AJ$41)*$AH$41)),IF(Calculator!$O$6="SINGLESPECTRUM",SUM((((J53/100)*$AJ$40)*$AH$40))+(((((J53/100)*$AJ$40)*$AN$40)*$AH$40)*1.05)-((((J53/100)*$AJ$40)*$AN$40)*$AH$40)+((((J53/100)*$AJ$41)*$AH$41)),IF(Calculator!$O$6="SINGLEHOMESTEAD",SUM((((J53/100)*$AJ$40)*$AH$40))+(((((J53/100)*$AJ$40)*$AN$40)*$AH$40)*1.05)-((((J53/100)*$AJ$40)*$AN$40)*$AH$40)+((((J53/100)*$AJ$41)*$AH$41)),IF(Calculator!$O$6="SINGLEBAND A",SUM((((J53/100)*$AJ$40)*$AH$40))+(((((J53/100)*$AJ$40)*$AN$40)*$AH$40)*1.1)-((((J53/100)*$AJ$40)*$AN$40)*$AH$40)+((((J53/100)*$AJ$41)*$AH$41)),IF(Calculator!$O$6="SINGLEBAND B",SUM((((J53/100)*$AJ$40)*$AH$40))+(((((J53/100)*$AJ$40)*$AN$40)*$AH$40)*1.15)-((((J53/100)*$AJ$40)*$AN$40)*$AH$40)+((((J53/100)*$AJ$41)*$AH$41)),IF(Calculator!$O$6="SINGLEBAND C",SUM((((J53/100)*$AJ$40)*$AH$40))+(((((J53/100)*$AJ$40)*$AN$40)*$AH$40)*1.2)-((((J53/100)*$AJ$40)*$AN$40)*$AH$40)+((((J53/100)*$AJ$41)*$AH$41)),IF(Calculator!$O$6="SINGLEBAND D",SUM((((J53/100)*$AJ$40)*$AH$40))+(((((J53/100)*$AJ$40)*$AN$40)*$AH$40)*1.25)-((((J53/100)*$AJ$40)*$AN$40)*$AH$40)+((((J53/100)*$AJ$41)*$AH$41)),IF(Calculator!$O$6="SINGLEURBANE",SUM((((J53/100)*$AJ$40)*$AH$40))+(((((J53/100)*$AJ$40)*$AN$40)*$AH$40)*1.25)-((((J53/100)*$AJ$40)*$AN$40)*$AH$40)+((((J53/100)*$AJ$41)*$AH$41)),IF(Calculator!$O$6="SINGLESILVERANOD",SUM((((J53/100)*$AJ$40)*$AH$40))+(((((J53/100)*$AJ$40)*$AN$40)*$AH$40)*1.4)-((((J53/100)*$AJ$40)*$AN$40)*$AH$40)+((((J53/100)*$AJ$41)*$AH$41)),IF(Calculator!$O$6="SINGLEANOD",SUM((((J53/100)*$AJ$40)*$AH$40))+(((((J53/100)*$AJ$40)*$AN$40)*$AH$40)*1.65)-((((J53/100)*$AJ$40)*$AN$40)*$AH$40)+((((J53/100)*$AJ$41)*$AH$41)),IF(Calculator!$O$6="DUALBASE",SUM((((J53/100)*$AJ$40)*$AH$40))+(((((J53/100)*$AJ$40)*$AN$40)*$AH$40)*1.030011)-((((J53/100)*$AJ$40)*$AN$40)*$AH$40)+((((J53/100)*$AJ$41)*$AH$41)),IF(Calculator!$O$6="DUALELEMENTS",SUM((((J53/100)*$AJ$40)*$AH$40))+(((((J53/100)*$AJ$40)*$AN$40)*$AH$40)*1.438569)-((((J53/100)*$AJ$40)*$AN$40)*$AH$40)+((((J53/100)*$AJ$41)*$AH$41)),IF(Calculator!$O$6="DUALSPECTRUM",SUM((((J53/100)*$AJ$40)*$AH$40))+(((((J53/100)*$AJ$40)*$AN$40)*$AH$40)*1.438569)-((((J53/100)*$AJ$40)*$AN$40)*$AH$40)+((((J53/100)*$AJ$41)*$AH$41)),IF(Calculator!$O$6="DUALHOMESTEAD",SUM((((J53/100)*$AJ$40)*$AH$40))+(((((J53/100)*$AJ$40)*$AN$40)*$AH$40)*1.438569)-((((J53/100)*$AJ$40)*$AN$40)*$AH$40)+((((J53/100)*$AJ$41)*$AH$41)),IF(Calculator!$O$6="DUALBAND A",SUM((((J53/100)*$AJ$40)*$AH$40))+(((((J53/100)*$AJ$40)*$AN$40)*$AH$40)*1.507051)-((((J53/100)*$AJ$40)*$AN$40)*$AH$40)+((((J53/100)*$AJ$41)*$AH$41)),IF(Calculator!$O$6="DUALBAND B",SUM((((J53/100)*$AJ$40)*$AH$40))+(((((J53/100)*$AJ$40)*$AN$40)*$AH$40)*1.57551)-((((J53/100)*$AJ$40)*$AN$40)*$AH$40)+((((J53/100)*$AJ$41)*$AH$41)),IF(Calculator!$O$6="DUALBAND C",SUM((((J53/100)*$AJ$40)*$AH$40))+(((((J53/100)*$AJ$40)*$AN$40)*$AH$40)*1.644088)-((((J53/100)*$AJ$40)*$AN$40)*$AH$40)+((((J53/100)*$AJ$41)*$AH$41)),IF(Calculator!$O$6="DUALBAND D",SUM((((J53/100)*$AJ$40)*$AH$40))+(((((J53/100)*$AJ$40)*$AN$40)*$AH$40)*1.712549)-((((J53/100)*$AJ$40)*$AN$40)*$AH$40)+((((J53/100)*$AJ$41)*$AH$41)),IF(Calculator!$O$6="DUALURBANE",SUM((((J53/100)*$AJ$40)*$AH$40))+(((((J53/100)*$AJ$40)*$AN$40)*$AH$40)*1.712549)-((((J53/100)*$AJ$40)*$AN$40)*$AH$40)+((((J53/100)*$AJ$41)*$AH$41)),IF(Calculator!$O$6="DUALSILVERANOD",SUM((((J53/100)*$AJ$40)*$AH$40))+(((((J53/100)*$AJ$40)*$AN$40)*$AH$40)*1.918079)-((((J53/100)*$AJ$40)*$AN$40)*$AH$40)+((((J53/100)*$AJ$41)*$AH$41)),IF(Calculator!$O$6="DUALANOD",SUM((((J53/100)*$AJ$40)*$AH$40))+(((((J53/100)*$AJ$40)*$AN$40)*$AH$40)*2.260509)-((((J53/100)*$AJ$40)*$AN$40)*$AH$40)+((((J53/100)*$AJ$41)*$AH$41))))))))))))))))))))))))</f>
        <v>0</v>
      </c>
      <c r="Z53" s="2">
        <f>IF(Calculator!$O$6="SINGLEBASE",SUM((((K53/100)*$AJ$40)*$AH$40))+((((K53/100)*$AJ$41)*$AH$41)),IF(Calculator!$O$6="SINGLEELEMENTS",SUM((((K53/100)*$AJ$40)*$AH$40))+(((((K53/100)*$AJ$40)*$AN$40)*$AH$40)*1.05)-((((K53/100)*$AJ$40)*$AN$40)*$AH$40)+((((K53/100)*$AJ$41)*$AH$41)),IF(Calculator!$O$6="SINGLESPECTRUM",SUM((((K53/100)*$AJ$40)*$AH$40))+(((((K53/100)*$AJ$40)*$AN$40)*$AH$40)*1.05)-((((K53/100)*$AJ$40)*$AN$40)*$AH$40)+((((K53/100)*$AJ$41)*$AH$41)),IF(Calculator!$O$6="SINGLEHOMESTEAD",SUM((((K53/100)*$AJ$40)*$AH$40))+(((((K53/100)*$AJ$40)*$AN$40)*$AH$40)*1.05)-((((K53/100)*$AJ$40)*$AN$40)*$AH$40)+((((K53/100)*$AJ$41)*$AH$41)),IF(Calculator!$O$6="SINGLEBAND A",SUM((((K53/100)*$AJ$40)*$AH$40))+(((((K53/100)*$AJ$40)*$AN$40)*$AH$40)*1.1)-((((K53/100)*$AJ$40)*$AN$40)*$AH$40)+((((K53/100)*$AJ$41)*$AH$41)),IF(Calculator!$O$6="SINGLEBAND B",SUM((((K53/100)*$AJ$40)*$AH$40))+(((((K53/100)*$AJ$40)*$AN$40)*$AH$40)*1.15)-((((K53/100)*$AJ$40)*$AN$40)*$AH$40)+((((K53/100)*$AJ$41)*$AH$41)),IF(Calculator!$O$6="SINGLEBAND C",SUM((((K53/100)*$AJ$40)*$AH$40))+(((((K53/100)*$AJ$40)*$AN$40)*$AH$40)*1.2)-((((K53/100)*$AJ$40)*$AN$40)*$AH$40)+((((K53/100)*$AJ$41)*$AH$41)),IF(Calculator!$O$6="SINGLEBAND D",SUM((((K53/100)*$AJ$40)*$AH$40))+(((((K53/100)*$AJ$40)*$AN$40)*$AH$40)*1.25)-((((K53/100)*$AJ$40)*$AN$40)*$AH$40)+((((K53/100)*$AJ$41)*$AH$41)),IF(Calculator!$O$6="SINGLEURBANE",SUM((((K53/100)*$AJ$40)*$AH$40))+(((((K53/100)*$AJ$40)*$AN$40)*$AH$40)*1.25)-((((K53/100)*$AJ$40)*$AN$40)*$AH$40)+((((K53/100)*$AJ$41)*$AH$41)),IF(Calculator!$O$6="SINGLESILVERANOD",SUM((((K53/100)*$AJ$40)*$AH$40))+(((((K53/100)*$AJ$40)*$AN$40)*$AH$40)*1.4)-((((K53/100)*$AJ$40)*$AN$40)*$AH$40)+((((K53/100)*$AJ$41)*$AH$41)),IF(Calculator!$O$6="SINGLEANOD",SUM((((K53/100)*$AJ$40)*$AH$40))+(((((K53/100)*$AJ$40)*$AN$40)*$AH$40)*1.65)-((((K53/100)*$AJ$40)*$AN$40)*$AH$40)+((((K53/100)*$AJ$41)*$AH$41)),IF(Calculator!$O$6="DUALBASE",SUM((((K53/100)*$AJ$40)*$AH$40))+(((((K53/100)*$AJ$40)*$AN$40)*$AH$40)*1.030011)-((((K53/100)*$AJ$40)*$AN$40)*$AH$40)+((((K53/100)*$AJ$41)*$AH$41)),IF(Calculator!$O$6="DUALELEMENTS",SUM((((K53/100)*$AJ$40)*$AH$40))+(((((K53/100)*$AJ$40)*$AN$40)*$AH$40)*1.438569)-((((K53/100)*$AJ$40)*$AN$40)*$AH$40)+((((K53/100)*$AJ$41)*$AH$41)),IF(Calculator!$O$6="DUALSPECTRUM",SUM((((K53/100)*$AJ$40)*$AH$40))+(((((K53/100)*$AJ$40)*$AN$40)*$AH$40)*1.438569)-((((K53/100)*$AJ$40)*$AN$40)*$AH$40)+((((K53/100)*$AJ$41)*$AH$41)),IF(Calculator!$O$6="DUALHOMESTEAD",SUM((((K53/100)*$AJ$40)*$AH$40))+(((((K53/100)*$AJ$40)*$AN$40)*$AH$40)*1.438569)-((((K53/100)*$AJ$40)*$AN$40)*$AH$40)+((((K53/100)*$AJ$41)*$AH$41)),IF(Calculator!$O$6="DUALBAND A",SUM((((K53/100)*$AJ$40)*$AH$40))+(((((K53/100)*$AJ$40)*$AN$40)*$AH$40)*1.507051)-((((K53/100)*$AJ$40)*$AN$40)*$AH$40)+((((K53/100)*$AJ$41)*$AH$41)),IF(Calculator!$O$6="DUALBAND B",SUM((((K53/100)*$AJ$40)*$AH$40))+(((((K53/100)*$AJ$40)*$AN$40)*$AH$40)*1.57551)-((((K53/100)*$AJ$40)*$AN$40)*$AH$40)+((((K53/100)*$AJ$41)*$AH$41)),IF(Calculator!$O$6="DUALBAND C",SUM((((K53/100)*$AJ$40)*$AH$40))+(((((K53/100)*$AJ$40)*$AN$40)*$AH$40)*1.644088)-((((K53/100)*$AJ$40)*$AN$40)*$AH$40)+((((K53/100)*$AJ$41)*$AH$41)),IF(Calculator!$O$6="DUALBAND D",SUM((((K53/100)*$AJ$40)*$AH$40))+(((((K53/100)*$AJ$40)*$AN$40)*$AH$40)*1.712549)-((((K53/100)*$AJ$40)*$AN$40)*$AH$40)+((((K53/100)*$AJ$41)*$AH$41)),IF(Calculator!$O$6="DUALURBANE",SUM((((K53/100)*$AJ$40)*$AH$40))+(((((K53/100)*$AJ$40)*$AN$40)*$AH$40)*1.712549)-((((K53/100)*$AJ$40)*$AN$40)*$AH$40)+((((K53/100)*$AJ$41)*$AH$41)),IF(Calculator!$O$6="DUALSILVERANOD",SUM((((K53/100)*$AJ$40)*$AH$40))+(((((K53/100)*$AJ$40)*$AN$40)*$AH$40)*1.918079)-((((K53/100)*$AJ$40)*$AN$40)*$AH$40)+((((K53/100)*$AJ$41)*$AH$41)),IF(Calculator!$O$6="DUALANOD",SUM((((K53/100)*$AJ$40)*$AH$40))+(((((K53/100)*$AJ$40)*$AN$40)*$AH$40)*2.260509)-((((K53/100)*$AJ$40)*$AN$40)*$AH$40)+((((K53/100)*$AJ$41)*$AH$41))))))))))))))))))))))))</f>
        <v>0</v>
      </c>
      <c r="AA53" s="2">
        <f>IF(Calculator!$O$6="SINGLEBASE",SUM((((L53/100)*$AJ$40)*$AH$40))+((((L53/100)*$AJ$41)*$AH$41)),IF(Calculator!$O$6="SINGLEELEMENTS",SUM((((L53/100)*$AJ$40)*$AH$40))+(((((L53/100)*$AJ$40)*$AN$40)*$AH$40)*1.05)-((((L53/100)*$AJ$40)*$AN$40)*$AH$40)+((((L53/100)*$AJ$41)*$AH$41)),IF(Calculator!$O$6="SINGLESPECTRUM",SUM((((L53/100)*$AJ$40)*$AH$40))+(((((L53/100)*$AJ$40)*$AN$40)*$AH$40)*1.05)-((((L53/100)*$AJ$40)*$AN$40)*$AH$40)+((((L53/100)*$AJ$41)*$AH$41)),IF(Calculator!$O$6="SINGLEHOMESTEAD",SUM((((L53/100)*$AJ$40)*$AH$40))+(((((L53/100)*$AJ$40)*$AN$40)*$AH$40)*1.05)-((((L53/100)*$AJ$40)*$AN$40)*$AH$40)+((((L53/100)*$AJ$41)*$AH$41)),IF(Calculator!$O$6="SINGLEBAND A",SUM((((L53/100)*$AJ$40)*$AH$40))+(((((L53/100)*$AJ$40)*$AN$40)*$AH$40)*1.1)-((((L53/100)*$AJ$40)*$AN$40)*$AH$40)+((((L53/100)*$AJ$41)*$AH$41)),IF(Calculator!$O$6="SINGLEBAND B",SUM((((L53/100)*$AJ$40)*$AH$40))+(((((L53/100)*$AJ$40)*$AN$40)*$AH$40)*1.15)-((((L53/100)*$AJ$40)*$AN$40)*$AH$40)+((((L53/100)*$AJ$41)*$AH$41)),IF(Calculator!$O$6="SINGLEBAND C",SUM((((L53/100)*$AJ$40)*$AH$40))+(((((L53/100)*$AJ$40)*$AN$40)*$AH$40)*1.2)-((((L53/100)*$AJ$40)*$AN$40)*$AH$40)+((((L53/100)*$AJ$41)*$AH$41)),IF(Calculator!$O$6="SINGLEBAND D",SUM((((L53/100)*$AJ$40)*$AH$40))+(((((L53/100)*$AJ$40)*$AN$40)*$AH$40)*1.25)-((((L53/100)*$AJ$40)*$AN$40)*$AH$40)+((((L53/100)*$AJ$41)*$AH$41)),IF(Calculator!$O$6="SINGLEURBANE",SUM((((L53/100)*$AJ$40)*$AH$40))+(((((L53/100)*$AJ$40)*$AN$40)*$AH$40)*1.25)-((((L53/100)*$AJ$40)*$AN$40)*$AH$40)+((((L53/100)*$AJ$41)*$AH$41)),IF(Calculator!$O$6="SINGLESILVERANOD",SUM((((L53/100)*$AJ$40)*$AH$40))+(((((L53/100)*$AJ$40)*$AN$40)*$AH$40)*1.4)-((((L53/100)*$AJ$40)*$AN$40)*$AH$40)+((((L53/100)*$AJ$41)*$AH$41)),IF(Calculator!$O$6="SINGLEANOD",SUM((((L53/100)*$AJ$40)*$AH$40))+(((((L53/100)*$AJ$40)*$AN$40)*$AH$40)*1.65)-((((L53/100)*$AJ$40)*$AN$40)*$AH$40)+((((L53/100)*$AJ$41)*$AH$41)),IF(Calculator!$O$6="DUALBASE",SUM((((L53/100)*$AJ$40)*$AH$40))+(((((L53/100)*$AJ$40)*$AN$40)*$AH$40)*1.030011)-((((L53/100)*$AJ$40)*$AN$40)*$AH$40)+((((L53/100)*$AJ$41)*$AH$41)),IF(Calculator!$O$6="DUALELEMENTS",SUM((((L53/100)*$AJ$40)*$AH$40))+(((((L53/100)*$AJ$40)*$AN$40)*$AH$40)*1.438569)-((((L53/100)*$AJ$40)*$AN$40)*$AH$40)+((((L53/100)*$AJ$41)*$AH$41)),IF(Calculator!$O$6="DUALSPECTRUM",SUM((((L53/100)*$AJ$40)*$AH$40))+(((((L53/100)*$AJ$40)*$AN$40)*$AH$40)*1.438569)-((((L53/100)*$AJ$40)*$AN$40)*$AH$40)+((((L53/100)*$AJ$41)*$AH$41)),IF(Calculator!$O$6="DUALHOMESTEAD",SUM((((L53/100)*$AJ$40)*$AH$40))+(((((L53/100)*$AJ$40)*$AN$40)*$AH$40)*1.438569)-((((L53/100)*$AJ$40)*$AN$40)*$AH$40)+((((L53/100)*$AJ$41)*$AH$41)),IF(Calculator!$O$6="DUALBAND A",SUM((((L53/100)*$AJ$40)*$AH$40))+(((((L53/100)*$AJ$40)*$AN$40)*$AH$40)*1.507051)-((((L53/100)*$AJ$40)*$AN$40)*$AH$40)+((((L53/100)*$AJ$41)*$AH$41)),IF(Calculator!$O$6="DUALBAND B",SUM((((L53/100)*$AJ$40)*$AH$40))+(((((L53/100)*$AJ$40)*$AN$40)*$AH$40)*1.57551)-((((L53/100)*$AJ$40)*$AN$40)*$AH$40)+((((L53/100)*$AJ$41)*$AH$41)),IF(Calculator!$O$6="DUALBAND C",SUM((((L53/100)*$AJ$40)*$AH$40))+(((((L53/100)*$AJ$40)*$AN$40)*$AH$40)*1.644088)-((((L53/100)*$AJ$40)*$AN$40)*$AH$40)+((((L53/100)*$AJ$41)*$AH$41)),IF(Calculator!$O$6="DUALBAND D",SUM((((L53/100)*$AJ$40)*$AH$40))+(((((L53/100)*$AJ$40)*$AN$40)*$AH$40)*1.712549)-((((L53/100)*$AJ$40)*$AN$40)*$AH$40)+((((L53/100)*$AJ$41)*$AH$41)),IF(Calculator!$O$6="DUALURBANE",SUM((((L53/100)*$AJ$40)*$AH$40))+(((((L53/100)*$AJ$40)*$AN$40)*$AH$40)*1.712549)-((((L53/100)*$AJ$40)*$AN$40)*$AH$40)+((((L53/100)*$AJ$41)*$AH$41)),IF(Calculator!$O$6="DUALSILVERANOD",SUM((((L53/100)*$AJ$40)*$AH$40))+(((((L53/100)*$AJ$40)*$AN$40)*$AH$40)*1.918079)-((((L53/100)*$AJ$40)*$AN$40)*$AH$40)+((((L53/100)*$AJ$41)*$AH$41)),IF(Calculator!$O$6="DUALANOD",SUM((((L53/100)*$AJ$40)*$AH$40))+(((((L53/100)*$AJ$40)*$AN$40)*$AH$40)*2.260509)-((((L53/100)*$AJ$40)*$AN$40)*$AH$40)+((((L53/100)*$AJ$41)*$AH$41))))))))))))))))))))))))</f>
        <v>0</v>
      </c>
      <c r="AB53" s="2">
        <f>IF(Calculator!$O$6="SINGLEBASE",SUM((((M53/100)*$AJ$40)*$AH$40))+((((M53/100)*$AJ$41)*$AH$41)),IF(Calculator!$O$6="SINGLEELEMENTS",SUM((((M53/100)*$AJ$40)*$AH$40))+(((((M53/100)*$AJ$40)*$AN$40)*$AH$40)*1.05)-((((M53/100)*$AJ$40)*$AN$40)*$AH$40)+((((M53/100)*$AJ$41)*$AH$41)),IF(Calculator!$O$6="SINGLESPECTRUM",SUM((((M53/100)*$AJ$40)*$AH$40))+(((((M53/100)*$AJ$40)*$AN$40)*$AH$40)*1.05)-((((M53/100)*$AJ$40)*$AN$40)*$AH$40)+((((M53/100)*$AJ$41)*$AH$41)),IF(Calculator!$O$6="SINGLEHOMESTEAD",SUM((((M53/100)*$AJ$40)*$AH$40))+(((((M53/100)*$AJ$40)*$AN$40)*$AH$40)*1.05)-((((M53/100)*$AJ$40)*$AN$40)*$AH$40)+((((M53/100)*$AJ$41)*$AH$41)),IF(Calculator!$O$6="SINGLEBAND A",SUM((((M53/100)*$AJ$40)*$AH$40))+(((((M53/100)*$AJ$40)*$AN$40)*$AH$40)*1.1)-((((M53/100)*$AJ$40)*$AN$40)*$AH$40)+((((M53/100)*$AJ$41)*$AH$41)),IF(Calculator!$O$6="SINGLEBAND B",SUM((((M53/100)*$AJ$40)*$AH$40))+(((((M53/100)*$AJ$40)*$AN$40)*$AH$40)*1.15)-((((M53/100)*$AJ$40)*$AN$40)*$AH$40)+((((M53/100)*$AJ$41)*$AH$41)),IF(Calculator!$O$6="SINGLEBAND C",SUM((((M53/100)*$AJ$40)*$AH$40))+(((((M53/100)*$AJ$40)*$AN$40)*$AH$40)*1.2)-((((M53/100)*$AJ$40)*$AN$40)*$AH$40)+((((M53/100)*$AJ$41)*$AH$41)),IF(Calculator!$O$6="SINGLEBAND D",SUM((((M53/100)*$AJ$40)*$AH$40))+(((((M53/100)*$AJ$40)*$AN$40)*$AH$40)*1.25)-((((M53/100)*$AJ$40)*$AN$40)*$AH$40)+((((M53/100)*$AJ$41)*$AH$41)),IF(Calculator!$O$6="SINGLEURBANE",SUM((((M53/100)*$AJ$40)*$AH$40))+(((((M53/100)*$AJ$40)*$AN$40)*$AH$40)*1.25)-((((M53/100)*$AJ$40)*$AN$40)*$AH$40)+((((M53/100)*$AJ$41)*$AH$41)),IF(Calculator!$O$6="SINGLESILVERANOD",SUM((((M53/100)*$AJ$40)*$AH$40))+(((((M53/100)*$AJ$40)*$AN$40)*$AH$40)*1.4)-((((M53/100)*$AJ$40)*$AN$40)*$AH$40)+((((M53/100)*$AJ$41)*$AH$41)),IF(Calculator!$O$6="SINGLEANOD",SUM((((M53/100)*$AJ$40)*$AH$40))+(((((M53/100)*$AJ$40)*$AN$40)*$AH$40)*1.65)-((((M53/100)*$AJ$40)*$AN$40)*$AH$40)+((((M53/100)*$AJ$41)*$AH$41)),IF(Calculator!$O$6="DUALBASE",SUM((((M53/100)*$AJ$40)*$AH$40))+(((((M53/100)*$AJ$40)*$AN$40)*$AH$40)*1.030011)-((((M53/100)*$AJ$40)*$AN$40)*$AH$40)+((((M53/100)*$AJ$41)*$AH$41)),IF(Calculator!$O$6="DUALELEMENTS",SUM((((M53/100)*$AJ$40)*$AH$40))+(((((M53/100)*$AJ$40)*$AN$40)*$AH$40)*1.438569)-((((M53/100)*$AJ$40)*$AN$40)*$AH$40)+((((M53/100)*$AJ$41)*$AH$41)),IF(Calculator!$O$6="DUALSPECTRUM",SUM((((M53/100)*$AJ$40)*$AH$40))+(((((M53/100)*$AJ$40)*$AN$40)*$AH$40)*1.438569)-((((M53/100)*$AJ$40)*$AN$40)*$AH$40)+((((M53/100)*$AJ$41)*$AH$41)),IF(Calculator!$O$6="DUALHOMESTEAD",SUM((((M53/100)*$AJ$40)*$AH$40))+(((((M53/100)*$AJ$40)*$AN$40)*$AH$40)*1.438569)-((((M53/100)*$AJ$40)*$AN$40)*$AH$40)+((((M53/100)*$AJ$41)*$AH$41)),IF(Calculator!$O$6="DUALBAND A",SUM((((M53/100)*$AJ$40)*$AH$40))+(((((M53/100)*$AJ$40)*$AN$40)*$AH$40)*1.507051)-((((M53/100)*$AJ$40)*$AN$40)*$AH$40)+((((M53/100)*$AJ$41)*$AH$41)),IF(Calculator!$O$6="DUALBAND B",SUM((((M53/100)*$AJ$40)*$AH$40))+(((((M53/100)*$AJ$40)*$AN$40)*$AH$40)*1.57551)-((((M53/100)*$AJ$40)*$AN$40)*$AH$40)+((((M53/100)*$AJ$41)*$AH$41)),IF(Calculator!$O$6="DUALBAND C",SUM((((M53/100)*$AJ$40)*$AH$40))+(((((M53/100)*$AJ$40)*$AN$40)*$AH$40)*1.644088)-((((M53/100)*$AJ$40)*$AN$40)*$AH$40)+((((M53/100)*$AJ$41)*$AH$41)),IF(Calculator!$O$6="DUALBAND D",SUM((((M53/100)*$AJ$40)*$AH$40))+(((((M53/100)*$AJ$40)*$AN$40)*$AH$40)*1.712549)-((((M53/100)*$AJ$40)*$AN$40)*$AH$40)+((((M53/100)*$AJ$41)*$AH$41)),IF(Calculator!$O$6="DUALURBANE",SUM((((M53/100)*$AJ$40)*$AH$40))+(((((M53/100)*$AJ$40)*$AN$40)*$AH$40)*1.712549)-((((M53/100)*$AJ$40)*$AN$40)*$AH$40)+((((M53/100)*$AJ$41)*$AH$41)),IF(Calculator!$O$6="DUALSILVERANOD",SUM((((M53/100)*$AJ$40)*$AH$40))+(((((M53/100)*$AJ$40)*$AN$40)*$AH$40)*1.918079)-((((M53/100)*$AJ$40)*$AN$40)*$AH$40)+((((M53/100)*$AJ$41)*$AH$41)),IF(Calculator!$O$6="DUALANOD",SUM((((M53/100)*$AJ$40)*$AH$40))+(((((M53/100)*$AJ$40)*$AN$40)*$AH$40)*2.260509)-((((M53/100)*$AJ$40)*$AN$40)*$AH$40)+((((M53/100)*$AJ$41)*$AH$41))))))))))))))))))))))))</f>
        <v>0</v>
      </c>
      <c r="AC53" s="2">
        <f>IF(Calculator!$O$6="SINGLEBASE",SUM((((N53/100)*$AJ$40)*$AH$40))+((((N53/100)*$AJ$41)*$AH$41)),IF(Calculator!$O$6="SINGLEELEMENTS",SUM((((N53/100)*$AJ$40)*$AH$40))+(((((N53/100)*$AJ$40)*$AN$40)*$AH$40)*1.05)-((((N53/100)*$AJ$40)*$AN$40)*$AH$40)+((((N53/100)*$AJ$41)*$AH$41)),IF(Calculator!$O$6="SINGLESPECTRUM",SUM((((N53/100)*$AJ$40)*$AH$40))+(((((N53/100)*$AJ$40)*$AN$40)*$AH$40)*1.05)-((((N53/100)*$AJ$40)*$AN$40)*$AH$40)+((((N53/100)*$AJ$41)*$AH$41)),IF(Calculator!$O$6="SINGLEHOMESTEAD",SUM((((N53/100)*$AJ$40)*$AH$40))+(((((N53/100)*$AJ$40)*$AN$40)*$AH$40)*1.05)-((((N53/100)*$AJ$40)*$AN$40)*$AH$40)+((((N53/100)*$AJ$41)*$AH$41)),IF(Calculator!$O$6="SINGLEBAND A",SUM((((N53/100)*$AJ$40)*$AH$40))+(((((N53/100)*$AJ$40)*$AN$40)*$AH$40)*1.1)-((((N53/100)*$AJ$40)*$AN$40)*$AH$40)+((((N53/100)*$AJ$41)*$AH$41)),IF(Calculator!$O$6="SINGLEBAND B",SUM((((N53/100)*$AJ$40)*$AH$40))+(((((N53/100)*$AJ$40)*$AN$40)*$AH$40)*1.15)-((((N53/100)*$AJ$40)*$AN$40)*$AH$40)+((((N53/100)*$AJ$41)*$AH$41)),IF(Calculator!$O$6="SINGLEBAND C",SUM((((N53/100)*$AJ$40)*$AH$40))+(((((N53/100)*$AJ$40)*$AN$40)*$AH$40)*1.2)-((((N53/100)*$AJ$40)*$AN$40)*$AH$40)+((((N53/100)*$AJ$41)*$AH$41)),IF(Calculator!$O$6="SINGLEBAND D",SUM((((N53/100)*$AJ$40)*$AH$40))+(((((N53/100)*$AJ$40)*$AN$40)*$AH$40)*1.25)-((((N53/100)*$AJ$40)*$AN$40)*$AH$40)+((((N53/100)*$AJ$41)*$AH$41)),IF(Calculator!$O$6="SINGLEURBANE",SUM((((N53/100)*$AJ$40)*$AH$40))+(((((N53/100)*$AJ$40)*$AN$40)*$AH$40)*1.25)-((((N53/100)*$AJ$40)*$AN$40)*$AH$40)+((((N53/100)*$AJ$41)*$AH$41)),IF(Calculator!$O$6="SINGLESILVERANOD",SUM((((N53/100)*$AJ$40)*$AH$40))+(((((N53/100)*$AJ$40)*$AN$40)*$AH$40)*1.4)-((((N53/100)*$AJ$40)*$AN$40)*$AH$40)+((((N53/100)*$AJ$41)*$AH$41)),IF(Calculator!$O$6="SINGLEANOD",SUM((((N53/100)*$AJ$40)*$AH$40))+(((((N53/100)*$AJ$40)*$AN$40)*$AH$40)*1.65)-((((N53/100)*$AJ$40)*$AN$40)*$AH$40)+((((N53/100)*$AJ$41)*$AH$41)),IF(Calculator!$O$6="DUALBASE",SUM((((N53/100)*$AJ$40)*$AH$40))+(((((N53/100)*$AJ$40)*$AN$40)*$AH$40)*1.030011)-((((N53/100)*$AJ$40)*$AN$40)*$AH$40)+((((N53/100)*$AJ$41)*$AH$41)),IF(Calculator!$O$6="DUALELEMENTS",SUM((((N53/100)*$AJ$40)*$AH$40))+(((((N53/100)*$AJ$40)*$AN$40)*$AH$40)*1.438569)-((((N53/100)*$AJ$40)*$AN$40)*$AH$40)+((((N53/100)*$AJ$41)*$AH$41)),IF(Calculator!$O$6="DUALSPECTRUM",SUM((((N53/100)*$AJ$40)*$AH$40))+(((((N53/100)*$AJ$40)*$AN$40)*$AH$40)*1.438569)-((((N53/100)*$AJ$40)*$AN$40)*$AH$40)+((((N53/100)*$AJ$41)*$AH$41)),IF(Calculator!$O$6="DUALHOMESTEAD",SUM((((N53/100)*$AJ$40)*$AH$40))+(((((N53/100)*$AJ$40)*$AN$40)*$AH$40)*1.438569)-((((N53/100)*$AJ$40)*$AN$40)*$AH$40)+((((N53/100)*$AJ$41)*$AH$41)),IF(Calculator!$O$6="DUALBAND A",SUM((((N53/100)*$AJ$40)*$AH$40))+(((((N53/100)*$AJ$40)*$AN$40)*$AH$40)*1.507051)-((((N53/100)*$AJ$40)*$AN$40)*$AH$40)+((((N53/100)*$AJ$41)*$AH$41)),IF(Calculator!$O$6="DUALBAND B",SUM((((N53/100)*$AJ$40)*$AH$40))+(((((N53/100)*$AJ$40)*$AN$40)*$AH$40)*1.57551)-((((N53/100)*$AJ$40)*$AN$40)*$AH$40)+((((N53/100)*$AJ$41)*$AH$41)),IF(Calculator!$O$6="DUALBAND C",SUM((((N53/100)*$AJ$40)*$AH$40))+(((((N53/100)*$AJ$40)*$AN$40)*$AH$40)*1.644088)-((((N53/100)*$AJ$40)*$AN$40)*$AH$40)+((((N53/100)*$AJ$41)*$AH$41)),IF(Calculator!$O$6="DUALBAND D",SUM((((N53/100)*$AJ$40)*$AH$40))+(((((N53/100)*$AJ$40)*$AN$40)*$AH$40)*1.712549)-((((N53/100)*$AJ$40)*$AN$40)*$AH$40)+((((N53/100)*$AJ$41)*$AH$41)),IF(Calculator!$O$6="DUALURBANE",SUM((((N53/100)*$AJ$40)*$AH$40))+(((((N53/100)*$AJ$40)*$AN$40)*$AH$40)*1.712549)-((((N53/100)*$AJ$40)*$AN$40)*$AH$40)+((((N53/100)*$AJ$41)*$AH$41)),IF(Calculator!$O$6="DUALSILVERANOD",SUM((((N53/100)*$AJ$40)*$AH$40))+(((((N53/100)*$AJ$40)*$AN$40)*$AH$40)*1.918079)-((((N53/100)*$AJ$40)*$AN$40)*$AH$40)+((((N53/100)*$AJ$41)*$AH$41)),IF(Calculator!$O$6="DUALANOD",SUM((((N53/100)*$AJ$40)*$AH$40))+(((((N53/100)*$AJ$40)*$AN$40)*$AH$40)*2.260509)-((((N53/100)*$AJ$40)*$AN$40)*$AH$40)+((((N53/100)*$AJ$41)*$AH$41))))))))))))))))))))))))</f>
        <v>0</v>
      </c>
    </row>
  </sheetData>
  <mergeCells count="2">
    <mergeCell ref="F1:H1"/>
    <mergeCell ref="U1:W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B4CBE-1ED3-4FD0-A678-925EDD6685C2}">
  <dimension ref="A1:AN53"/>
  <sheetViews>
    <sheetView workbookViewId="0">
      <selection activeCell="L104" sqref="L104"/>
    </sheetView>
  </sheetViews>
  <sheetFormatPr defaultRowHeight="15"/>
  <cols>
    <col min="2" max="14" width="12.7109375" customWidth="1"/>
    <col min="17" max="29" width="12.7109375" customWidth="1"/>
    <col min="31" max="31" width="12.140625" bestFit="1" customWidth="1"/>
    <col min="32" max="32" width="10.5703125" bestFit="1" customWidth="1"/>
    <col min="33" max="33" width="12.140625" bestFit="1" customWidth="1"/>
    <col min="34" max="34" width="8" bestFit="1" customWidth="1"/>
    <col min="35" max="35" width="13.7109375" bestFit="1" customWidth="1"/>
    <col min="38" max="38" width="9.85546875" bestFit="1" customWidth="1"/>
    <col min="42" max="42" width="14" bestFit="1" customWidth="1"/>
  </cols>
  <sheetData>
    <row r="1" spans="1:40">
      <c r="A1" s="1" t="s">
        <v>1363</v>
      </c>
      <c r="F1" s="101" t="s">
        <v>1364</v>
      </c>
      <c r="G1" s="101"/>
      <c r="H1" s="101"/>
      <c r="M1" t="s">
        <v>1365</v>
      </c>
      <c r="U1" s="101" t="s">
        <v>1366</v>
      </c>
      <c r="V1" s="101"/>
      <c r="W1" s="101"/>
    </row>
    <row r="2" spans="1:40">
      <c r="A2" s="1" t="s">
        <v>1367</v>
      </c>
      <c r="G2" s="3" t="s">
        <v>1416</v>
      </c>
      <c r="M2" t="s">
        <v>1369</v>
      </c>
      <c r="V2" s="3" t="s">
        <v>1416</v>
      </c>
      <c r="AG2" s="3" t="s">
        <v>1416</v>
      </c>
    </row>
    <row r="3" spans="1:40">
      <c r="AE3" t="s">
        <v>1370</v>
      </c>
      <c r="AG3" t="s">
        <v>53</v>
      </c>
      <c r="AI3" t="s">
        <v>1371</v>
      </c>
      <c r="AL3" t="s">
        <v>1372</v>
      </c>
    </row>
    <row r="4" spans="1:40">
      <c r="A4" s="7" t="s">
        <v>1373</v>
      </c>
      <c r="B4" s="9" t="s">
        <v>1374</v>
      </c>
      <c r="C4" s="9" t="s">
        <v>1375</v>
      </c>
      <c r="D4" s="9" t="s">
        <v>1376</v>
      </c>
      <c r="E4" s="9" t="s">
        <v>1377</v>
      </c>
      <c r="F4" s="9" t="s">
        <v>1378</v>
      </c>
      <c r="G4" s="9" t="s">
        <v>1379</v>
      </c>
      <c r="H4" s="9" t="s">
        <v>1380</v>
      </c>
      <c r="I4" s="9" t="s">
        <v>1381</v>
      </c>
      <c r="J4" s="9" t="s">
        <v>1382</v>
      </c>
      <c r="K4" s="9" t="s">
        <v>1383</v>
      </c>
      <c r="L4" s="9" t="s">
        <v>1384</v>
      </c>
      <c r="M4" s="9" t="s">
        <v>1385</v>
      </c>
      <c r="N4" s="9" t="s">
        <v>1386</v>
      </c>
      <c r="P4" s="7" t="s">
        <v>1373</v>
      </c>
      <c r="Q4" s="9" t="s">
        <v>1374</v>
      </c>
      <c r="R4" s="9" t="s">
        <v>1375</v>
      </c>
      <c r="S4" s="9" t="s">
        <v>1376</v>
      </c>
      <c r="T4" s="9" t="s">
        <v>1377</v>
      </c>
      <c r="U4" s="9" t="s">
        <v>1378</v>
      </c>
      <c r="V4" s="9" t="s">
        <v>1379</v>
      </c>
      <c r="W4" s="9" t="s">
        <v>1380</v>
      </c>
      <c r="X4" s="9" t="s">
        <v>1381</v>
      </c>
      <c r="Y4" s="9" t="s">
        <v>1382</v>
      </c>
      <c r="Z4" s="9" t="s">
        <v>1383</v>
      </c>
      <c r="AA4" s="9" t="s">
        <v>1384</v>
      </c>
      <c r="AB4" s="9" t="s">
        <v>1385</v>
      </c>
      <c r="AC4" s="9" t="s">
        <v>1386</v>
      </c>
      <c r="AE4" s="1" t="s">
        <v>31</v>
      </c>
      <c r="AF4" s="6">
        <f>SUM('Front Sheet'!$C$15*100)</f>
        <v>59</v>
      </c>
      <c r="AG4" s="1" t="s">
        <v>31</v>
      </c>
      <c r="AH4">
        <f>SUM(100-AF4)/100</f>
        <v>0.41</v>
      </c>
      <c r="AI4" s="1" t="s">
        <v>31</v>
      </c>
      <c r="AJ4">
        <v>58.904204904321809</v>
      </c>
      <c r="AL4" t="s">
        <v>1387</v>
      </c>
      <c r="AM4">
        <v>97.639537742807974</v>
      </c>
      <c r="AN4">
        <f>AM4/100</f>
        <v>0.97639537742807969</v>
      </c>
    </row>
    <row r="5" spans="1:40">
      <c r="A5" s="8" t="s">
        <v>1388</v>
      </c>
      <c r="B5" s="2">
        <v>2120.0855908203125</v>
      </c>
      <c r="C5" s="2">
        <v>2143.4934887695313</v>
      </c>
      <c r="D5" s="2">
        <v>2166.8911816406248</v>
      </c>
      <c r="E5" s="2">
        <v>2190.2990795898436</v>
      </c>
      <c r="F5" s="2">
        <v>2213.7069775390623</v>
      </c>
      <c r="G5" s="2">
        <v>2237.1151306152342</v>
      </c>
      <c r="H5" s="2">
        <v>2260.5230285644529</v>
      </c>
      <c r="I5" s="2">
        <v>2283.9207214355465</v>
      </c>
      <c r="J5" s="2">
        <v>2307.3286193847653</v>
      </c>
      <c r="K5" s="2">
        <v>2330.7367724609371</v>
      </c>
      <c r="L5" s="2">
        <v>2354.1446704101559</v>
      </c>
      <c r="M5" s="2">
        <v>2377.5525683593746</v>
      </c>
      <c r="N5" s="2">
        <v>2400.9502612304686</v>
      </c>
      <c r="P5" s="8">
        <v>2000</v>
      </c>
      <c r="Q5" s="2">
        <f>IF(Calculator!$O$6="SINGLEBASE",SUM((((B5/100)*$AJ$22)*$AH$22))+((((B5/100)*$AJ$23)*$AH$23)),IF(Calculator!$O$6="SINGLEELEMENTS",SUM((((B5/100)*$AJ$22)*$AH$22))+(((((B5/100)*$AJ$22)*$AN$22)*$AH$22)*Calculator!$G$2)-((((B5/100)*$AJ$22)*$AN$22)*$AH$22)+((((B5/100)*$AJ$23)*$AH$23)),IF(Calculator!$O$6="SINGLESPECTRUM",SUM((((B5/100)*$AJ$22)*$AH$22))+(((((B5/100)*$AJ$22)*$AN$22)*$AH$22)*Calculator!$G$4)-((((B5/100)*$AJ$22)*$AN$22)*$AH$22)+((((B5/100)*$AJ$23)*$AH$23)),IF(Calculator!$O$6="SINGLEHOMESTEAD",SUM((((B5/100)*$AJ$22)*$AH$22))+(((((B5/100)*$AJ$22)*$AN$22)*$AH$22)*Calculator!$G$3)-((((B5/100)*$AJ$22)*$AN$22)*$AH$22)+((((B5/100)*$AJ$23)*$AH$23)),IF(Calculator!$O$6="SINGLEBAND A",SUM((((B5/100)*$AJ$22)*$AH$22))+(((((B5/100)*$AJ$22)*$AN$22)*$AH$22)*Calculator!$G$5)-((((B5/100)*$AJ$22)*$AN$22)*$AH$22)+((((B5/100)*$AJ$23)*$AH$23)),IF(Calculator!$O$6="SINGLEBAND B",SUM((((B5/100)*$AJ$22)*$AH$22))+(((((B5/100)*$AJ$22)*$AN$22)*$AH$22)*Calculator!$G$6)-((((B5/100)*$AJ$22)*$AN$22)*$AH$22)+((((B5/100)*$AJ$23)*$AH$23)),IF(Calculator!$O$6="SINGLEBAND C",SUM((((B5/100)*$AJ$22)*$AH$22))+(((((B5/100)*$AJ$22)*$AN$22)*$AH$22)*Calculator!$G$7)-((((B5/100)*$AJ$22)*$AN$22)*$AH$22)+((((B5/100)*$AJ$23)*$AH$23)),IF(Calculator!$O$6="SINGLEBAND D",SUM((((B5/100)*$AJ$22)*$AH$22))+(((((B5/100)*$AJ$22)*$AN$22)*$AH$22)*Calculator!$G$8)-((((B5/100)*$AJ$22)*$AN$22)*$AH$22)+((((B5/100)*$AJ$23)*$AH$23)),IF(Calculator!$O$6="SINGLEURBANE",SUM((((B5/100)*$AJ$22)*$AH$22))+(((((B5/100)*$AJ$22)*$AN$22)*$AH$22)*Calculator!$G$9)-((((B5/100)*$AJ$22)*$AN$22)*$AH$22)+((((B5/100)*$AJ$23)*$AH$23)),IF(Calculator!$O$6="SINGLESILVERANOD",SUM((((B5/100)*$AJ$22)*$AH$22))+(((((B5/100)*$AJ$22)*$AN$22)*$AH$22)*Calculator!$G$10)-((((B5/100)*$AJ$22)*$AN$22)*$AH$22)+((((B5/100)*$AJ$23)*$AH$23)),IF(Calculator!$O$6="SINGLEANOD",SUM((((B5/100)*$AJ$22)*$AH$22))+(((((B5/100)*$AJ$22)*$AN$22)*$AH$22)*Calculator!$G$11)-((((B5/100)*$AJ$22)*$AN$22)*$AH$22)+((((B5/100)*$AJ$23)*$AH$23)),IF(Calculator!$O$6="DUALBASE",SUM((((B5/100)*$AJ$22)*$AH$22))+(((((B5/100)*$AJ$22)*$AN$22)*$AH$22)*Calculator!$G$12)-((((B5/100)*$AJ$22)*$AN$22)*$AH$22)+((((B5/100)*$AJ$23)*$AH$23)),IF(Calculator!$O$6="DUALELEMENTS",SUM((((B5/100)*$AJ$22)*$AH$22))+(((((B5/100)*$AJ$22)*$AN$22)*$AH$22)*Calculator!$G$13)-((((B5/100)*$AJ$22)*$AN$22)*$AH$22)+((((B5/100)*$AJ$23)*$AH$23)),IF(Calculator!$O$6="DUALSPECTRUM",SUM((((B5/100)*$AJ$22)*$AH$22))+(((((B5/100)*$AJ$22)*$AN$22)*$AH$22)*Calculator!$G$15)-((((B5/100)*$AJ$22)*$AN$22)*$AH$22)+((((B5/100)*$AJ$23)*$AH$23)),IF(Calculator!$O$6="DUALHOMESTEAD",SUM((((B5/100)*$AJ$22)*$AH$22))+(((((B5/100)*$AJ$22)*$AN$22)*$AH$22)*Calculator!$G$14)-((((B5/100)*$AJ$22)*$AN$22)*$AH$22)+((((B5/100)*$AJ$23)*$AH$23)),IF(Calculator!$O$6="DUALBAND A",SUM((((B5/100)*$AJ$22)*$AH$22))+(((((B5/100)*$AJ$22)*$AN$22)*$AH$22)*Calculator!$G$16)-((((B5/100)*$AJ$22)*$AN$22)*$AH$22)+((((B5/100)*$AJ$23)*$AH$23)),IF(Calculator!$O$6="DUALBAND B",SUM((((B5/100)*$AJ$22)*$AH$22))+(((((B5/100)*$AJ$22)*$AN$22)*$AH$22)*Calculator!$G$17)-((((B5/100)*$AJ$22)*$AN$22)*$AH$22)+((((B5/100)*$AJ$23)*$AH$23)),IF(Calculator!$O$6="DUALBAND C",SUM((((B5/100)*$AJ$22)*$AH$22))+(((((B5/100)*$AJ$22)*$AN$22)*$AH$22)*Calculator!$G$18)-((((B5/100)*$AJ$22)*$AN$22)*$AH$22)+((((B5/100)*$AJ$23)*$AH$23)),IF(Calculator!$O$6="DUALBAND D",SUM((((B5/100)*$AJ$22)*$AH$22))+(((((B5/100)*$AJ$22)*$AN$22)*$AH$22)*Calculator!$G$19)-((((B5/100)*$AJ$22)*$AN$22)*$AH$22)+((((B5/100)*$AJ$23)*$AH$23)),IF(Calculator!$O$6="DUALURBANE",SUM((((B5/100)*$AJ$22)*$AH$22))+(((((B5/100)*$AJ$22)*$AN$22)*$AH$22)*Calculator!$G$20)-((((B5/100)*$AJ$22)*$AN$22)*$AH$22)+((((B5/100)*$AJ$23)*$AH$23)),IF(Calculator!$O$6="DUALSILVERANOD",SUM((((B5/100)*$AJ$22)*$AH$22))+(((((B5/100)*$AJ$22)*$AN$22)*$AH$22)*Calculator!$G$21)-((((B5/100)*$AJ$22)*$AN$22)*$AH$22)+((((B5/100)*$AJ$23)*$AH$23)),IF(Calculator!$O$6="DUALANOD",SUM((((B5/100)*$AJ$22)*$AH$22))+(((((B5/100)*$AJ$22)*$AN$22)*$AH$22)*Calculator!$G$22)-((((B5/100)*$AJ$22)*$AN$22)*$AH$22)+((((B5/100)*$AJ$23)*$AH$23))))))))))))))))))))))))</f>
        <v>869.23509223632823</v>
      </c>
      <c r="R5" s="2">
        <f>IF(Calculator!$O$6="SINGLEBASE",SUM((((C5/100)*$AJ$22)*$AH$22))+((((C5/100)*$AJ$23)*$AH$23)),IF(Calculator!$O$6="SINGLEELEMENTS",SUM((((C5/100)*$AJ$22)*$AH$22))+(((((C5/100)*$AJ$22)*$AN$22)*$AH$22)*Calculator!$G$2)-((((C5/100)*$AJ$22)*$AN$22)*$AH$22)+((((C5/100)*$AJ$23)*$AH$23)),IF(Calculator!$O$6="SINGLESPECTRUM",SUM((((C5/100)*$AJ$22)*$AH$22))+(((((C5/100)*$AJ$22)*$AN$22)*$AH$22)*Calculator!$G$4)-((((C5/100)*$AJ$22)*$AN$22)*$AH$22)+((((C5/100)*$AJ$23)*$AH$23)),IF(Calculator!$O$6="SINGLEHOMESTEAD",SUM((((C5/100)*$AJ$22)*$AH$22))+(((((C5/100)*$AJ$22)*$AN$22)*$AH$22)*Calculator!$G$3)-((((C5/100)*$AJ$22)*$AN$22)*$AH$22)+((((C5/100)*$AJ$23)*$AH$23)),IF(Calculator!$O$6="SINGLEBAND A",SUM((((C5/100)*$AJ$22)*$AH$22))+(((((C5/100)*$AJ$22)*$AN$22)*$AH$22)*Calculator!$G$5)-((((C5/100)*$AJ$22)*$AN$22)*$AH$22)+((((C5/100)*$AJ$23)*$AH$23)),IF(Calculator!$O$6="SINGLEBAND B",SUM((((C5/100)*$AJ$22)*$AH$22))+(((((C5/100)*$AJ$22)*$AN$22)*$AH$22)*Calculator!$G$6)-((((C5/100)*$AJ$22)*$AN$22)*$AH$22)+((((C5/100)*$AJ$23)*$AH$23)),IF(Calculator!$O$6="SINGLEBAND C",SUM((((C5/100)*$AJ$22)*$AH$22))+(((((C5/100)*$AJ$22)*$AN$22)*$AH$22)*Calculator!$G$7)-((((C5/100)*$AJ$22)*$AN$22)*$AH$22)+((((C5/100)*$AJ$23)*$AH$23)),IF(Calculator!$O$6="SINGLEBAND D",SUM((((C5/100)*$AJ$22)*$AH$22))+(((((C5/100)*$AJ$22)*$AN$22)*$AH$22)*Calculator!$G$8)-((((C5/100)*$AJ$22)*$AN$22)*$AH$22)+((((C5/100)*$AJ$23)*$AH$23)),IF(Calculator!$O$6="SINGLEURBANE",SUM((((C5/100)*$AJ$22)*$AH$22))+(((((C5/100)*$AJ$22)*$AN$22)*$AH$22)*Calculator!$G$9)-((((C5/100)*$AJ$22)*$AN$22)*$AH$22)+((((C5/100)*$AJ$23)*$AH$23)),IF(Calculator!$O$6="SINGLESILVERANOD",SUM((((C5/100)*$AJ$22)*$AH$22))+(((((C5/100)*$AJ$22)*$AN$22)*$AH$22)*Calculator!$G$10)-((((C5/100)*$AJ$22)*$AN$22)*$AH$22)+((((C5/100)*$AJ$23)*$AH$23)),IF(Calculator!$O$6="SINGLEANOD",SUM((((C5/100)*$AJ$22)*$AH$22))+(((((C5/100)*$AJ$22)*$AN$22)*$AH$22)*Calculator!$G$11)-((((C5/100)*$AJ$22)*$AN$22)*$AH$22)+((((C5/100)*$AJ$23)*$AH$23)),IF(Calculator!$O$6="DUALBASE",SUM((((C5/100)*$AJ$22)*$AH$22))+(((((C5/100)*$AJ$22)*$AN$22)*$AH$22)*Calculator!$G$12)-((((C5/100)*$AJ$22)*$AN$22)*$AH$22)+((((C5/100)*$AJ$23)*$AH$23)),IF(Calculator!$O$6="DUALELEMENTS",SUM((((C5/100)*$AJ$22)*$AH$22))+(((((C5/100)*$AJ$22)*$AN$22)*$AH$22)*Calculator!$G$13)-((((C5/100)*$AJ$22)*$AN$22)*$AH$22)+((((C5/100)*$AJ$23)*$AH$23)),IF(Calculator!$O$6="DUALSPECTRUM",SUM((((C5/100)*$AJ$22)*$AH$22))+(((((C5/100)*$AJ$22)*$AN$22)*$AH$22)*Calculator!$G$15)-((((C5/100)*$AJ$22)*$AN$22)*$AH$22)+((((C5/100)*$AJ$23)*$AH$23)),IF(Calculator!$O$6="DUALHOMESTEAD",SUM((((C5/100)*$AJ$22)*$AH$22))+(((((C5/100)*$AJ$22)*$AN$22)*$AH$22)*Calculator!$G$14)-((((C5/100)*$AJ$22)*$AN$22)*$AH$22)+((((C5/100)*$AJ$23)*$AH$23)),IF(Calculator!$O$6="DUALBAND A",SUM((((C5/100)*$AJ$22)*$AH$22))+(((((C5/100)*$AJ$22)*$AN$22)*$AH$22)*Calculator!$G$16)-((((C5/100)*$AJ$22)*$AN$22)*$AH$22)+((((C5/100)*$AJ$23)*$AH$23)),IF(Calculator!$O$6="DUALBAND B",SUM((((C5/100)*$AJ$22)*$AH$22))+(((((C5/100)*$AJ$22)*$AN$22)*$AH$22)*Calculator!$G$17)-((((C5/100)*$AJ$22)*$AN$22)*$AH$22)+((((C5/100)*$AJ$23)*$AH$23)),IF(Calculator!$O$6="DUALBAND C",SUM((((C5/100)*$AJ$22)*$AH$22))+(((((C5/100)*$AJ$22)*$AN$22)*$AH$22)*Calculator!$G$18)-((((C5/100)*$AJ$22)*$AN$22)*$AH$22)+((((C5/100)*$AJ$23)*$AH$23)),IF(Calculator!$O$6="DUALBAND D",SUM((((C5/100)*$AJ$22)*$AH$22))+(((((C5/100)*$AJ$22)*$AN$22)*$AH$22)*Calculator!$G$19)-((((C5/100)*$AJ$22)*$AN$22)*$AH$22)+((((C5/100)*$AJ$23)*$AH$23)),IF(Calculator!$O$6="DUALURBANE",SUM((((C5/100)*$AJ$22)*$AH$22))+(((((C5/100)*$AJ$22)*$AN$22)*$AH$22)*Calculator!$G$20)-((((C5/100)*$AJ$22)*$AN$22)*$AH$22)+((((C5/100)*$AJ$23)*$AH$23)),IF(Calculator!$O$6="DUALSILVERANOD",SUM((((C5/100)*$AJ$22)*$AH$22))+(((((C5/100)*$AJ$22)*$AN$22)*$AH$22)*Calculator!$G$21)-((((C5/100)*$AJ$22)*$AN$22)*$AH$22)+((((C5/100)*$AJ$23)*$AH$23)),IF(Calculator!$O$6="DUALANOD",SUM((((C5/100)*$AJ$22)*$AH$22))+(((((C5/100)*$AJ$22)*$AN$22)*$AH$22)*Calculator!$G$22)-((((C5/100)*$AJ$22)*$AN$22)*$AH$22)+((((C5/100)*$AJ$23)*$AH$23))))))))))))))))))))))))</f>
        <v>878.83233039550782</v>
      </c>
      <c r="S5" s="2">
        <f>IF(Calculator!$O$6="SINGLEBASE",SUM((((D5/100)*$AJ$22)*$AH$22))+((((D5/100)*$AJ$23)*$AH$23)),IF(Calculator!$O$6="SINGLEELEMENTS",SUM((((D5/100)*$AJ$22)*$AH$22))+(((((D5/100)*$AJ$22)*$AN$22)*$AH$22)*Calculator!$G$2)-((((D5/100)*$AJ$22)*$AN$22)*$AH$22)+((((D5/100)*$AJ$23)*$AH$23)),IF(Calculator!$O$6="SINGLESPECTRUM",SUM((((D5/100)*$AJ$22)*$AH$22))+(((((D5/100)*$AJ$22)*$AN$22)*$AH$22)*Calculator!$G$4)-((((D5/100)*$AJ$22)*$AN$22)*$AH$22)+((((D5/100)*$AJ$23)*$AH$23)),IF(Calculator!$O$6="SINGLEHOMESTEAD",SUM((((D5/100)*$AJ$22)*$AH$22))+(((((D5/100)*$AJ$22)*$AN$22)*$AH$22)*Calculator!$G$3)-((((D5/100)*$AJ$22)*$AN$22)*$AH$22)+((((D5/100)*$AJ$23)*$AH$23)),IF(Calculator!$O$6="SINGLEBAND A",SUM((((D5/100)*$AJ$22)*$AH$22))+(((((D5/100)*$AJ$22)*$AN$22)*$AH$22)*Calculator!$G$5)-((((D5/100)*$AJ$22)*$AN$22)*$AH$22)+((((D5/100)*$AJ$23)*$AH$23)),IF(Calculator!$O$6="SINGLEBAND B",SUM((((D5/100)*$AJ$22)*$AH$22))+(((((D5/100)*$AJ$22)*$AN$22)*$AH$22)*Calculator!$G$6)-((((D5/100)*$AJ$22)*$AN$22)*$AH$22)+((((D5/100)*$AJ$23)*$AH$23)),IF(Calculator!$O$6="SINGLEBAND C",SUM((((D5/100)*$AJ$22)*$AH$22))+(((((D5/100)*$AJ$22)*$AN$22)*$AH$22)*Calculator!$G$7)-((((D5/100)*$AJ$22)*$AN$22)*$AH$22)+((((D5/100)*$AJ$23)*$AH$23)),IF(Calculator!$O$6="SINGLEBAND D",SUM((((D5/100)*$AJ$22)*$AH$22))+(((((D5/100)*$AJ$22)*$AN$22)*$AH$22)*Calculator!$G$8)-((((D5/100)*$AJ$22)*$AN$22)*$AH$22)+((((D5/100)*$AJ$23)*$AH$23)),IF(Calculator!$O$6="SINGLEURBANE",SUM((((D5/100)*$AJ$22)*$AH$22))+(((((D5/100)*$AJ$22)*$AN$22)*$AH$22)*Calculator!$G$9)-((((D5/100)*$AJ$22)*$AN$22)*$AH$22)+((((D5/100)*$AJ$23)*$AH$23)),IF(Calculator!$O$6="SINGLESILVERANOD",SUM((((D5/100)*$AJ$22)*$AH$22))+(((((D5/100)*$AJ$22)*$AN$22)*$AH$22)*Calculator!$G$10)-((((D5/100)*$AJ$22)*$AN$22)*$AH$22)+((((D5/100)*$AJ$23)*$AH$23)),IF(Calculator!$O$6="SINGLEANOD",SUM((((D5/100)*$AJ$22)*$AH$22))+(((((D5/100)*$AJ$22)*$AN$22)*$AH$22)*Calculator!$G$11)-((((D5/100)*$AJ$22)*$AN$22)*$AH$22)+((((D5/100)*$AJ$23)*$AH$23)),IF(Calculator!$O$6="DUALBASE",SUM((((D5/100)*$AJ$22)*$AH$22))+(((((D5/100)*$AJ$22)*$AN$22)*$AH$22)*Calculator!$G$12)-((((D5/100)*$AJ$22)*$AN$22)*$AH$22)+((((D5/100)*$AJ$23)*$AH$23)),IF(Calculator!$O$6="DUALELEMENTS",SUM((((D5/100)*$AJ$22)*$AH$22))+(((((D5/100)*$AJ$22)*$AN$22)*$AH$22)*Calculator!$G$13)-((((D5/100)*$AJ$22)*$AN$22)*$AH$22)+((((D5/100)*$AJ$23)*$AH$23)),IF(Calculator!$O$6="DUALSPECTRUM",SUM((((D5/100)*$AJ$22)*$AH$22))+(((((D5/100)*$AJ$22)*$AN$22)*$AH$22)*Calculator!$G$15)-((((D5/100)*$AJ$22)*$AN$22)*$AH$22)+((((D5/100)*$AJ$23)*$AH$23)),IF(Calculator!$O$6="DUALHOMESTEAD",SUM((((D5/100)*$AJ$22)*$AH$22))+(((((D5/100)*$AJ$22)*$AN$22)*$AH$22)*Calculator!$G$14)-((((D5/100)*$AJ$22)*$AN$22)*$AH$22)+((((D5/100)*$AJ$23)*$AH$23)),IF(Calculator!$O$6="DUALBAND A",SUM((((D5/100)*$AJ$22)*$AH$22))+(((((D5/100)*$AJ$22)*$AN$22)*$AH$22)*Calculator!$G$16)-((((D5/100)*$AJ$22)*$AN$22)*$AH$22)+((((D5/100)*$AJ$23)*$AH$23)),IF(Calculator!$O$6="DUALBAND B",SUM((((D5/100)*$AJ$22)*$AH$22))+(((((D5/100)*$AJ$22)*$AN$22)*$AH$22)*Calculator!$G$17)-((((D5/100)*$AJ$22)*$AN$22)*$AH$22)+((((D5/100)*$AJ$23)*$AH$23)),IF(Calculator!$O$6="DUALBAND C",SUM((((D5/100)*$AJ$22)*$AH$22))+(((((D5/100)*$AJ$22)*$AN$22)*$AH$22)*Calculator!$G$18)-((((D5/100)*$AJ$22)*$AN$22)*$AH$22)+((((D5/100)*$AJ$23)*$AH$23)),IF(Calculator!$O$6="DUALBAND D",SUM((((D5/100)*$AJ$22)*$AH$22))+(((((D5/100)*$AJ$22)*$AN$22)*$AH$22)*Calculator!$G$19)-((((D5/100)*$AJ$22)*$AN$22)*$AH$22)+((((D5/100)*$AJ$23)*$AH$23)),IF(Calculator!$O$6="DUALURBANE",SUM((((D5/100)*$AJ$22)*$AH$22))+(((((D5/100)*$AJ$22)*$AN$22)*$AH$22)*Calculator!$G$20)-((((D5/100)*$AJ$22)*$AN$22)*$AH$22)+((((D5/100)*$AJ$23)*$AH$23)),IF(Calculator!$O$6="DUALSILVERANOD",SUM((((D5/100)*$AJ$22)*$AH$22))+(((((D5/100)*$AJ$22)*$AN$22)*$AH$22)*Calculator!$G$21)-((((D5/100)*$AJ$22)*$AN$22)*$AH$22)+((((D5/100)*$AJ$23)*$AH$23)),IF(Calculator!$O$6="DUALANOD",SUM((((D5/100)*$AJ$22)*$AH$22))+(((((D5/100)*$AJ$22)*$AN$22)*$AH$22)*Calculator!$G$22)-((((D5/100)*$AJ$22)*$AN$22)*$AH$22)+((((D5/100)*$AJ$23)*$AH$23))))))))))))))))))))))))</f>
        <v>888.42538447265611</v>
      </c>
      <c r="T5" s="2">
        <f>IF(Calculator!$O$6="SINGLEBASE",SUM((((E5/100)*$AJ$22)*$AH$22))+((((E5/100)*$AJ$23)*$AH$23)),IF(Calculator!$O$6="SINGLEELEMENTS",SUM((((E5/100)*$AJ$22)*$AH$22))+(((((E5/100)*$AJ$22)*$AN$22)*$AH$22)*Calculator!$G$2)-((((E5/100)*$AJ$22)*$AN$22)*$AH$22)+((((E5/100)*$AJ$23)*$AH$23)),IF(Calculator!$O$6="SINGLESPECTRUM",SUM((((E5/100)*$AJ$22)*$AH$22))+(((((E5/100)*$AJ$22)*$AN$22)*$AH$22)*Calculator!$G$4)-((((E5/100)*$AJ$22)*$AN$22)*$AH$22)+((((E5/100)*$AJ$23)*$AH$23)),IF(Calculator!$O$6="SINGLEHOMESTEAD",SUM((((E5/100)*$AJ$22)*$AH$22))+(((((E5/100)*$AJ$22)*$AN$22)*$AH$22)*Calculator!$G$3)-((((E5/100)*$AJ$22)*$AN$22)*$AH$22)+((((E5/100)*$AJ$23)*$AH$23)),IF(Calculator!$O$6="SINGLEBAND A",SUM((((E5/100)*$AJ$22)*$AH$22))+(((((E5/100)*$AJ$22)*$AN$22)*$AH$22)*Calculator!$G$5)-((((E5/100)*$AJ$22)*$AN$22)*$AH$22)+((((E5/100)*$AJ$23)*$AH$23)),IF(Calculator!$O$6="SINGLEBAND B",SUM((((E5/100)*$AJ$22)*$AH$22))+(((((E5/100)*$AJ$22)*$AN$22)*$AH$22)*Calculator!$G$6)-((((E5/100)*$AJ$22)*$AN$22)*$AH$22)+((((E5/100)*$AJ$23)*$AH$23)),IF(Calculator!$O$6="SINGLEBAND C",SUM((((E5/100)*$AJ$22)*$AH$22))+(((((E5/100)*$AJ$22)*$AN$22)*$AH$22)*Calculator!$G$7)-((((E5/100)*$AJ$22)*$AN$22)*$AH$22)+((((E5/100)*$AJ$23)*$AH$23)),IF(Calculator!$O$6="SINGLEBAND D",SUM((((E5/100)*$AJ$22)*$AH$22))+(((((E5/100)*$AJ$22)*$AN$22)*$AH$22)*Calculator!$G$8)-((((E5/100)*$AJ$22)*$AN$22)*$AH$22)+((((E5/100)*$AJ$23)*$AH$23)),IF(Calculator!$O$6="SINGLEURBANE",SUM((((E5/100)*$AJ$22)*$AH$22))+(((((E5/100)*$AJ$22)*$AN$22)*$AH$22)*Calculator!$G$9)-((((E5/100)*$AJ$22)*$AN$22)*$AH$22)+((((E5/100)*$AJ$23)*$AH$23)),IF(Calculator!$O$6="SINGLESILVERANOD",SUM((((E5/100)*$AJ$22)*$AH$22))+(((((E5/100)*$AJ$22)*$AN$22)*$AH$22)*Calculator!$G$10)-((((E5/100)*$AJ$22)*$AN$22)*$AH$22)+((((E5/100)*$AJ$23)*$AH$23)),IF(Calculator!$O$6="SINGLEANOD",SUM((((E5/100)*$AJ$22)*$AH$22))+(((((E5/100)*$AJ$22)*$AN$22)*$AH$22)*Calculator!$G$11)-((((E5/100)*$AJ$22)*$AN$22)*$AH$22)+((((E5/100)*$AJ$23)*$AH$23)),IF(Calculator!$O$6="DUALBASE",SUM((((E5/100)*$AJ$22)*$AH$22))+(((((E5/100)*$AJ$22)*$AN$22)*$AH$22)*Calculator!$G$12)-((((E5/100)*$AJ$22)*$AN$22)*$AH$22)+((((E5/100)*$AJ$23)*$AH$23)),IF(Calculator!$O$6="DUALELEMENTS",SUM((((E5/100)*$AJ$22)*$AH$22))+(((((E5/100)*$AJ$22)*$AN$22)*$AH$22)*Calculator!$G$13)-((((E5/100)*$AJ$22)*$AN$22)*$AH$22)+((((E5/100)*$AJ$23)*$AH$23)),IF(Calculator!$O$6="DUALSPECTRUM",SUM((((E5/100)*$AJ$22)*$AH$22))+(((((E5/100)*$AJ$22)*$AN$22)*$AH$22)*Calculator!$G$15)-((((E5/100)*$AJ$22)*$AN$22)*$AH$22)+((((E5/100)*$AJ$23)*$AH$23)),IF(Calculator!$O$6="DUALHOMESTEAD",SUM((((E5/100)*$AJ$22)*$AH$22))+(((((E5/100)*$AJ$22)*$AN$22)*$AH$22)*Calculator!$G$14)-((((E5/100)*$AJ$22)*$AN$22)*$AH$22)+((((E5/100)*$AJ$23)*$AH$23)),IF(Calculator!$O$6="DUALBAND A",SUM((((E5/100)*$AJ$22)*$AH$22))+(((((E5/100)*$AJ$22)*$AN$22)*$AH$22)*Calculator!$G$16)-((((E5/100)*$AJ$22)*$AN$22)*$AH$22)+((((E5/100)*$AJ$23)*$AH$23)),IF(Calculator!$O$6="DUALBAND B",SUM((((E5/100)*$AJ$22)*$AH$22))+(((((E5/100)*$AJ$22)*$AN$22)*$AH$22)*Calculator!$G$17)-((((E5/100)*$AJ$22)*$AN$22)*$AH$22)+((((E5/100)*$AJ$23)*$AH$23)),IF(Calculator!$O$6="DUALBAND C",SUM((((E5/100)*$AJ$22)*$AH$22))+(((((E5/100)*$AJ$22)*$AN$22)*$AH$22)*Calculator!$G$18)-((((E5/100)*$AJ$22)*$AN$22)*$AH$22)+((((E5/100)*$AJ$23)*$AH$23)),IF(Calculator!$O$6="DUALBAND D",SUM((((E5/100)*$AJ$22)*$AH$22))+(((((E5/100)*$AJ$22)*$AN$22)*$AH$22)*Calculator!$G$19)-((((E5/100)*$AJ$22)*$AN$22)*$AH$22)+((((E5/100)*$AJ$23)*$AH$23)),IF(Calculator!$O$6="DUALURBANE",SUM((((E5/100)*$AJ$22)*$AH$22))+(((((E5/100)*$AJ$22)*$AN$22)*$AH$22)*Calculator!$G$20)-((((E5/100)*$AJ$22)*$AN$22)*$AH$22)+((((E5/100)*$AJ$23)*$AH$23)),IF(Calculator!$O$6="DUALSILVERANOD",SUM((((E5/100)*$AJ$22)*$AH$22))+(((((E5/100)*$AJ$22)*$AN$22)*$AH$22)*Calculator!$G$21)-((((E5/100)*$AJ$22)*$AN$22)*$AH$22)+((((E5/100)*$AJ$23)*$AH$23)),IF(Calculator!$O$6="DUALANOD",SUM((((E5/100)*$AJ$22)*$AH$22))+(((((E5/100)*$AJ$22)*$AN$22)*$AH$22)*Calculator!$G$22)-((((E5/100)*$AJ$22)*$AN$22)*$AH$22)+((((E5/100)*$AJ$23)*$AH$23))))))))))))))))))))))))</f>
        <v>898.02262263183593</v>
      </c>
      <c r="U5" s="2">
        <f>IF(Calculator!$O$6="SINGLEBASE",SUM((((F5/100)*$AJ$22)*$AH$22))+((((F5/100)*$AJ$23)*$AH$23)),IF(Calculator!$O$6="SINGLEELEMENTS",SUM((((F5/100)*$AJ$22)*$AH$22))+(((((F5/100)*$AJ$22)*$AN$22)*$AH$22)*Calculator!$G$2)-((((F5/100)*$AJ$22)*$AN$22)*$AH$22)+((((F5/100)*$AJ$23)*$AH$23)),IF(Calculator!$O$6="SINGLESPECTRUM",SUM((((F5/100)*$AJ$22)*$AH$22))+(((((F5/100)*$AJ$22)*$AN$22)*$AH$22)*Calculator!$G$4)-((((F5/100)*$AJ$22)*$AN$22)*$AH$22)+((((F5/100)*$AJ$23)*$AH$23)),IF(Calculator!$O$6="SINGLEHOMESTEAD",SUM((((F5/100)*$AJ$22)*$AH$22))+(((((F5/100)*$AJ$22)*$AN$22)*$AH$22)*Calculator!$G$3)-((((F5/100)*$AJ$22)*$AN$22)*$AH$22)+((((F5/100)*$AJ$23)*$AH$23)),IF(Calculator!$O$6="SINGLEBAND A",SUM((((F5/100)*$AJ$22)*$AH$22))+(((((F5/100)*$AJ$22)*$AN$22)*$AH$22)*Calculator!$G$5)-((((F5/100)*$AJ$22)*$AN$22)*$AH$22)+((((F5/100)*$AJ$23)*$AH$23)),IF(Calculator!$O$6="SINGLEBAND B",SUM((((F5/100)*$AJ$22)*$AH$22))+(((((F5/100)*$AJ$22)*$AN$22)*$AH$22)*Calculator!$G$6)-((((F5/100)*$AJ$22)*$AN$22)*$AH$22)+((((F5/100)*$AJ$23)*$AH$23)),IF(Calculator!$O$6="SINGLEBAND C",SUM((((F5/100)*$AJ$22)*$AH$22))+(((((F5/100)*$AJ$22)*$AN$22)*$AH$22)*Calculator!$G$7)-((((F5/100)*$AJ$22)*$AN$22)*$AH$22)+((((F5/100)*$AJ$23)*$AH$23)),IF(Calculator!$O$6="SINGLEBAND D",SUM((((F5/100)*$AJ$22)*$AH$22))+(((((F5/100)*$AJ$22)*$AN$22)*$AH$22)*Calculator!$G$8)-((((F5/100)*$AJ$22)*$AN$22)*$AH$22)+((((F5/100)*$AJ$23)*$AH$23)),IF(Calculator!$O$6="SINGLEURBANE",SUM((((F5/100)*$AJ$22)*$AH$22))+(((((F5/100)*$AJ$22)*$AN$22)*$AH$22)*Calculator!$G$9)-((((F5/100)*$AJ$22)*$AN$22)*$AH$22)+((((F5/100)*$AJ$23)*$AH$23)),IF(Calculator!$O$6="SINGLESILVERANOD",SUM((((F5/100)*$AJ$22)*$AH$22))+(((((F5/100)*$AJ$22)*$AN$22)*$AH$22)*Calculator!$G$10)-((((F5/100)*$AJ$22)*$AN$22)*$AH$22)+((((F5/100)*$AJ$23)*$AH$23)),IF(Calculator!$O$6="SINGLEANOD",SUM((((F5/100)*$AJ$22)*$AH$22))+(((((F5/100)*$AJ$22)*$AN$22)*$AH$22)*Calculator!$G$11)-((((F5/100)*$AJ$22)*$AN$22)*$AH$22)+((((F5/100)*$AJ$23)*$AH$23)),IF(Calculator!$O$6="DUALBASE",SUM((((F5/100)*$AJ$22)*$AH$22))+(((((F5/100)*$AJ$22)*$AN$22)*$AH$22)*Calculator!$G$12)-((((F5/100)*$AJ$22)*$AN$22)*$AH$22)+((((F5/100)*$AJ$23)*$AH$23)),IF(Calculator!$O$6="DUALELEMENTS",SUM((((F5/100)*$AJ$22)*$AH$22))+(((((F5/100)*$AJ$22)*$AN$22)*$AH$22)*Calculator!$G$13)-((((F5/100)*$AJ$22)*$AN$22)*$AH$22)+((((F5/100)*$AJ$23)*$AH$23)),IF(Calculator!$O$6="DUALSPECTRUM",SUM((((F5/100)*$AJ$22)*$AH$22))+(((((F5/100)*$AJ$22)*$AN$22)*$AH$22)*Calculator!$G$15)-((((F5/100)*$AJ$22)*$AN$22)*$AH$22)+((((F5/100)*$AJ$23)*$AH$23)),IF(Calculator!$O$6="DUALHOMESTEAD",SUM((((F5/100)*$AJ$22)*$AH$22))+(((((F5/100)*$AJ$22)*$AN$22)*$AH$22)*Calculator!$G$14)-((((F5/100)*$AJ$22)*$AN$22)*$AH$22)+((((F5/100)*$AJ$23)*$AH$23)),IF(Calculator!$O$6="DUALBAND A",SUM((((F5/100)*$AJ$22)*$AH$22))+(((((F5/100)*$AJ$22)*$AN$22)*$AH$22)*Calculator!$G$16)-((((F5/100)*$AJ$22)*$AN$22)*$AH$22)+((((F5/100)*$AJ$23)*$AH$23)),IF(Calculator!$O$6="DUALBAND B",SUM((((F5/100)*$AJ$22)*$AH$22))+(((((F5/100)*$AJ$22)*$AN$22)*$AH$22)*Calculator!$G$17)-((((F5/100)*$AJ$22)*$AN$22)*$AH$22)+((((F5/100)*$AJ$23)*$AH$23)),IF(Calculator!$O$6="DUALBAND C",SUM((((F5/100)*$AJ$22)*$AH$22))+(((((F5/100)*$AJ$22)*$AN$22)*$AH$22)*Calculator!$G$18)-((((F5/100)*$AJ$22)*$AN$22)*$AH$22)+((((F5/100)*$AJ$23)*$AH$23)),IF(Calculator!$O$6="DUALBAND D",SUM((((F5/100)*$AJ$22)*$AH$22))+(((((F5/100)*$AJ$22)*$AN$22)*$AH$22)*Calculator!$G$19)-((((F5/100)*$AJ$22)*$AN$22)*$AH$22)+((((F5/100)*$AJ$23)*$AH$23)),IF(Calculator!$O$6="DUALURBANE",SUM((((F5/100)*$AJ$22)*$AH$22))+(((((F5/100)*$AJ$22)*$AN$22)*$AH$22)*Calculator!$G$20)-((((F5/100)*$AJ$22)*$AN$22)*$AH$22)+((((F5/100)*$AJ$23)*$AH$23)),IF(Calculator!$O$6="DUALSILVERANOD",SUM((((F5/100)*$AJ$22)*$AH$22))+(((((F5/100)*$AJ$22)*$AN$22)*$AH$22)*Calculator!$G$21)-((((F5/100)*$AJ$22)*$AN$22)*$AH$22)+((((F5/100)*$AJ$23)*$AH$23)),IF(Calculator!$O$6="DUALANOD",SUM((((F5/100)*$AJ$22)*$AH$22))+(((((F5/100)*$AJ$22)*$AN$22)*$AH$22)*Calculator!$G$22)-((((F5/100)*$AJ$22)*$AN$22)*$AH$22)+((((F5/100)*$AJ$23)*$AH$23))))))))))))))))))))))))</f>
        <v>907.61986079101564</v>
      </c>
      <c r="V5" s="2">
        <f>IF(Calculator!$O$6="SINGLEBASE",SUM((((G5/100)*$AJ$22)*$AH$22))+((((G5/100)*$AJ$23)*$AH$23)),IF(Calculator!$O$6="SINGLEELEMENTS",SUM((((G5/100)*$AJ$22)*$AH$22))+(((((G5/100)*$AJ$22)*$AN$22)*$AH$22)*Calculator!$G$2)-((((G5/100)*$AJ$22)*$AN$22)*$AH$22)+((((G5/100)*$AJ$23)*$AH$23)),IF(Calculator!$O$6="SINGLESPECTRUM",SUM((((G5/100)*$AJ$22)*$AH$22))+(((((G5/100)*$AJ$22)*$AN$22)*$AH$22)*Calculator!$G$4)-((((G5/100)*$AJ$22)*$AN$22)*$AH$22)+((((G5/100)*$AJ$23)*$AH$23)),IF(Calculator!$O$6="SINGLEHOMESTEAD",SUM((((G5/100)*$AJ$22)*$AH$22))+(((((G5/100)*$AJ$22)*$AN$22)*$AH$22)*Calculator!$G$3)-((((G5/100)*$AJ$22)*$AN$22)*$AH$22)+((((G5/100)*$AJ$23)*$AH$23)),IF(Calculator!$O$6="SINGLEBAND A",SUM((((G5/100)*$AJ$22)*$AH$22))+(((((G5/100)*$AJ$22)*$AN$22)*$AH$22)*Calculator!$G$5)-((((G5/100)*$AJ$22)*$AN$22)*$AH$22)+((((G5/100)*$AJ$23)*$AH$23)),IF(Calculator!$O$6="SINGLEBAND B",SUM((((G5/100)*$AJ$22)*$AH$22))+(((((G5/100)*$AJ$22)*$AN$22)*$AH$22)*Calculator!$G$6)-((((G5/100)*$AJ$22)*$AN$22)*$AH$22)+((((G5/100)*$AJ$23)*$AH$23)),IF(Calculator!$O$6="SINGLEBAND C",SUM((((G5/100)*$AJ$22)*$AH$22))+(((((G5/100)*$AJ$22)*$AN$22)*$AH$22)*Calculator!$G$7)-((((G5/100)*$AJ$22)*$AN$22)*$AH$22)+((((G5/100)*$AJ$23)*$AH$23)),IF(Calculator!$O$6="SINGLEBAND D",SUM((((G5/100)*$AJ$22)*$AH$22))+(((((G5/100)*$AJ$22)*$AN$22)*$AH$22)*Calculator!$G$8)-((((G5/100)*$AJ$22)*$AN$22)*$AH$22)+((((G5/100)*$AJ$23)*$AH$23)),IF(Calculator!$O$6="SINGLEURBANE",SUM((((G5/100)*$AJ$22)*$AH$22))+(((((G5/100)*$AJ$22)*$AN$22)*$AH$22)*Calculator!$G$9)-((((G5/100)*$AJ$22)*$AN$22)*$AH$22)+((((G5/100)*$AJ$23)*$AH$23)),IF(Calculator!$O$6="SINGLESILVERANOD",SUM((((G5/100)*$AJ$22)*$AH$22))+(((((G5/100)*$AJ$22)*$AN$22)*$AH$22)*Calculator!$G$10)-((((G5/100)*$AJ$22)*$AN$22)*$AH$22)+((((G5/100)*$AJ$23)*$AH$23)),IF(Calculator!$O$6="SINGLEANOD",SUM((((G5/100)*$AJ$22)*$AH$22))+(((((G5/100)*$AJ$22)*$AN$22)*$AH$22)*Calculator!$G$11)-((((G5/100)*$AJ$22)*$AN$22)*$AH$22)+((((G5/100)*$AJ$23)*$AH$23)),IF(Calculator!$O$6="DUALBASE",SUM((((G5/100)*$AJ$22)*$AH$22))+(((((G5/100)*$AJ$22)*$AN$22)*$AH$22)*Calculator!$G$12)-((((G5/100)*$AJ$22)*$AN$22)*$AH$22)+((((G5/100)*$AJ$23)*$AH$23)),IF(Calculator!$O$6="DUALELEMENTS",SUM((((G5/100)*$AJ$22)*$AH$22))+(((((G5/100)*$AJ$22)*$AN$22)*$AH$22)*Calculator!$G$13)-((((G5/100)*$AJ$22)*$AN$22)*$AH$22)+((((G5/100)*$AJ$23)*$AH$23)),IF(Calculator!$O$6="DUALSPECTRUM",SUM((((G5/100)*$AJ$22)*$AH$22))+(((((G5/100)*$AJ$22)*$AN$22)*$AH$22)*Calculator!$G$15)-((((G5/100)*$AJ$22)*$AN$22)*$AH$22)+((((G5/100)*$AJ$23)*$AH$23)),IF(Calculator!$O$6="DUALHOMESTEAD",SUM((((G5/100)*$AJ$22)*$AH$22))+(((((G5/100)*$AJ$22)*$AN$22)*$AH$22)*Calculator!$G$14)-((((G5/100)*$AJ$22)*$AN$22)*$AH$22)+((((G5/100)*$AJ$23)*$AH$23)),IF(Calculator!$O$6="DUALBAND A",SUM((((G5/100)*$AJ$22)*$AH$22))+(((((G5/100)*$AJ$22)*$AN$22)*$AH$22)*Calculator!$G$16)-((((G5/100)*$AJ$22)*$AN$22)*$AH$22)+((((G5/100)*$AJ$23)*$AH$23)),IF(Calculator!$O$6="DUALBAND B",SUM((((G5/100)*$AJ$22)*$AH$22))+(((((G5/100)*$AJ$22)*$AN$22)*$AH$22)*Calculator!$G$17)-((((G5/100)*$AJ$22)*$AN$22)*$AH$22)+((((G5/100)*$AJ$23)*$AH$23)),IF(Calculator!$O$6="DUALBAND C",SUM((((G5/100)*$AJ$22)*$AH$22))+(((((G5/100)*$AJ$22)*$AN$22)*$AH$22)*Calculator!$G$18)-((((G5/100)*$AJ$22)*$AN$22)*$AH$22)+((((G5/100)*$AJ$23)*$AH$23)),IF(Calculator!$O$6="DUALBAND D",SUM((((G5/100)*$AJ$22)*$AH$22))+(((((G5/100)*$AJ$22)*$AN$22)*$AH$22)*Calculator!$G$19)-((((G5/100)*$AJ$22)*$AN$22)*$AH$22)+((((G5/100)*$AJ$23)*$AH$23)),IF(Calculator!$O$6="DUALURBANE",SUM((((G5/100)*$AJ$22)*$AH$22))+(((((G5/100)*$AJ$22)*$AN$22)*$AH$22)*Calculator!$G$20)-((((G5/100)*$AJ$22)*$AN$22)*$AH$22)+((((G5/100)*$AJ$23)*$AH$23)),IF(Calculator!$O$6="DUALSILVERANOD",SUM((((G5/100)*$AJ$22)*$AH$22))+(((((G5/100)*$AJ$22)*$AN$22)*$AH$22)*Calculator!$G$21)-((((G5/100)*$AJ$22)*$AN$22)*$AH$22)+((((G5/100)*$AJ$23)*$AH$23)),IF(Calculator!$O$6="DUALANOD",SUM((((G5/100)*$AJ$22)*$AH$22))+(((((G5/100)*$AJ$22)*$AN$22)*$AH$22)*Calculator!$G$22)-((((G5/100)*$AJ$22)*$AN$22)*$AH$22)+((((G5/100)*$AJ$23)*$AH$23))))))))))))))))))))))))</f>
        <v>917.21720355224602</v>
      </c>
      <c r="W5" s="2">
        <f>IF(Calculator!$O$6="SINGLEBASE",SUM((((H5/100)*$AJ$22)*$AH$22))+((((H5/100)*$AJ$23)*$AH$23)),IF(Calculator!$O$6="SINGLEELEMENTS",SUM((((H5/100)*$AJ$22)*$AH$22))+(((((H5/100)*$AJ$22)*$AN$22)*$AH$22)*Calculator!$G$2)-((((H5/100)*$AJ$22)*$AN$22)*$AH$22)+((((H5/100)*$AJ$23)*$AH$23)),IF(Calculator!$O$6="SINGLESPECTRUM",SUM((((H5/100)*$AJ$22)*$AH$22))+(((((H5/100)*$AJ$22)*$AN$22)*$AH$22)*Calculator!$G$4)-((((H5/100)*$AJ$22)*$AN$22)*$AH$22)+((((H5/100)*$AJ$23)*$AH$23)),IF(Calculator!$O$6="SINGLEHOMESTEAD",SUM((((H5/100)*$AJ$22)*$AH$22))+(((((H5/100)*$AJ$22)*$AN$22)*$AH$22)*Calculator!$G$3)-((((H5/100)*$AJ$22)*$AN$22)*$AH$22)+((((H5/100)*$AJ$23)*$AH$23)),IF(Calculator!$O$6="SINGLEBAND A",SUM((((H5/100)*$AJ$22)*$AH$22))+(((((H5/100)*$AJ$22)*$AN$22)*$AH$22)*Calculator!$G$5)-((((H5/100)*$AJ$22)*$AN$22)*$AH$22)+((((H5/100)*$AJ$23)*$AH$23)),IF(Calculator!$O$6="SINGLEBAND B",SUM((((H5/100)*$AJ$22)*$AH$22))+(((((H5/100)*$AJ$22)*$AN$22)*$AH$22)*Calculator!$G$6)-((((H5/100)*$AJ$22)*$AN$22)*$AH$22)+((((H5/100)*$AJ$23)*$AH$23)),IF(Calculator!$O$6="SINGLEBAND C",SUM((((H5/100)*$AJ$22)*$AH$22))+(((((H5/100)*$AJ$22)*$AN$22)*$AH$22)*Calculator!$G$7)-((((H5/100)*$AJ$22)*$AN$22)*$AH$22)+((((H5/100)*$AJ$23)*$AH$23)),IF(Calculator!$O$6="SINGLEBAND D",SUM((((H5/100)*$AJ$22)*$AH$22))+(((((H5/100)*$AJ$22)*$AN$22)*$AH$22)*Calculator!$G$8)-((((H5/100)*$AJ$22)*$AN$22)*$AH$22)+((((H5/100)*$AJ$23)*$AH$23)),IF(Calculator!$O$6="SINGLEURBANE",SUM((((H5/100)*$AJ$22)*$AH$22))+(((((H5/100)*$AJ$22)*$AN$22)*$AH$22)*Calculator!$G$9)-((((H5/100)*$AJ$22)*$AN$22)*$AH$22)+((((H5/100)*$AJ$23)*$AH$23)),IF(Calculator!$O$6="SINGLESILVERANOD",SUM((((H5/100)*$AJ$22)*$AH$22))+(((((H5/100)*$AJ$22)*$AN$22)*$AH$22)*Calculator!$G$10)-((((H5/100)*$AJ$22)*$AN$22)*$AH$22)+((((H5/100)*$AJ$23)*$AH$23)),IF(Calculator!$O$6="SINGLEANOD",SUM((((H5/100)*$AJ$22)*$AH$22))+(((((H5/100)*$AJ$22)*$AN$22)*$AH$22)*Calculator!$G$11)-((((H5/100)*$AJ$22)*$AN$22)*$AH$22)+((((H5/100)*$AJ$23)*$AH$23)),IF(Calculator!$O$6="DUALBASE",SUM((((H5/100)*$AJ$22)*$AH$22))+(((((H5/100)*$AJ$22)*$AN$22)*$AH$22)*Calculator!$G$12)-((((H5/100)*$AJ$22)*$AN$22)*$AH$22)+((((H5/100)*$AJ$23)*$AH$23)),IF(Calculator!$O$6="DUALELEMENTS",SUM((((H5/100)*$AJ$22)*$AH$22))+(((((H5/100)*$AJ$22)*$AN$22)*$AH$22)*Calculator!$G$13)-((((H5/100)*$AJ$22)*$AN$22)*$AH$22)+((((H5/100)*$AJ$23)*$AH$23)),IF(Calculator!$O$6="DUALSPECTRUM",SUM((((H5/100)*$AJ$22)*$AH$22))+(((((H5/100)*$AJ$22)*$AN$22)*$AH$22)*Calculator!$G$15)-((((H5/100)*$AJ$22)*$AN$22)*$AH$22)+((((H5/100)*$AJ$23)*$AH$23)),IF(Calculator!$O$6="DUALHOMESTEAD",SUM((((H5/100)*$AJ$22)*$AH$22))+(((((H5/100)*$AJ$22)*$AN$22)*$AH$22)*Calculator!$G$14)-((((H5/100)*$AJ$22)*$AN$22)*$AH$22)+((((H5/100)*$AJ$23)*$AH$23)),IF(Calculator!$O$6="DUALBAND A",SUM((((H5/100)*$AJ$22)*$AH$22))+(((((H5/100)*$AJ$22)*$AN$22)*$AH$22)*Calculator!$G$16)-((((H5/100)*$AJ$22)*$AN$22)*$AH$22)+((((H5/100)*$AJ$23)*$AH$23)),IF(Calculator!$O$6="DUALBAND B",SUM((((H5/100)*$AJ$22)*$AH$22))+(((((H5/100)*$AJ$22)*$AN$22)*$AH$22)*Calculator!$G$17)-((((H5/100)*$AJ$22)*$AN$22)*$AH$22)+((((H5/100)*$AJ$23)*$AH$23)),IF(Calculator!$O$6="DUALBAND C",SUM((((H5/100)*$AJ$22)*$AH$22))+(((((H5/100)*$AJ$22)*$AN$22)*$AH$22)*Calculator!$G$18)-((((H5/100)*$AJ$22)*$AN$22)*$AH$22)+((((H5/100)*$AJ$23)*$AH$23)),IF(Calculator!$O$6="DUALBAND D",SUM((((H5/100)*$AJ$22)*$AH$22))+(((((H5/100)*$AJ$22)*$AN$22)*$AH$22)*Calculator!$G$19)-((((H5/100)*$AJ$22)*$AN$22)*$AH$22)+((((H5/100)*$AJ$23)*$AH$23)),IF(Calculator!$O$6="DUALURBANE",SUM((((H5/100)*$AJ$22)*$AH$22))+(((((H5/100)*$AJ$22)*$AN$22)*$AH$22)*Calculator!$G$20)-((((H5/100)*$AJ$22)*$AN$22)*$AH$22)+((((H5/100)*$AJ$23)*$AH$23)),IF(Calculator!$O$6="DUALSILVERANOD",SUM((((H5/100)*$AJ$22)*$AH$22))+(((((H5/100)*$AJ$22)*$AN$22)*$AH$22)*Calculator!$G$21)-((((H5/100)*$AJ$22)*$AN$22)*$AH$22)+((((H5/100)*$AJ$23)*$AH$23)),IF(Calculator!$O$6="DUALANOD",SUM((((H5/100)*$AJ$22)*$AH$22))+(((((H5/100)*$AJ$22)*$AN$22)*$AH$22)*Calculator!$G$22)-((((H5/100)*$AJ$22)*$AN$22)*$AH$22)+((((H5/100)*$AJ$23)*$AH$23))))))))))))))))))))))))</f>
        <v>926.81444171142584</v>
      </c>
      <c r="X5" s="2">
        <f>IF(Calculator!$O$6="SINGLEBASE",SUM((((I5/100)*$AJ$22)*$AH$22))+((((I5/100)*$AJ$23)*$AH$23)),IF(Calculator!$O$6="SINGLEELEMENTS",SUM((((I5/100)*$AJ$22)*$AH$22))+(((((I5/100)*$AJ$22)*$AN$22)*$AH$22)*Calculator!$G$2)-((((I5/100)*$AJ$22)*$AN$22)*$AH$22)+((((I5/100)*$AJ$23)*$AH$23)),IF(Calculator!$O$6="SINGLESPECTRUM",SUM((((I5/100)*$AJ$22)*$AH$22))+(((((I5/100)*$AJ$22)*$AN$22)*$AH$22)*Calculator!$G$4)-((((I5/100)*$AJ$22)*$AN$22)*$AH$22)+((((I5/100)*$AJ$23)*$AH$23)),IF(Calculator!$O$6="SINGLEHOMESTEAD",SUM((((I5/100)*$AJ$22)*$AH$22))+(((((I5/100)*$AJ$22)*$AN$22)*$AH$22)*Calculator!$G$3)-((((I5/100)*$AJ$22)*$AN$22)*$AH$22)+((((I5/100)*$AJ$23)*$AH$23)),IF(Calculator!$O$6="SINGLEBAND A",SUM((((I5/100)*$AJ$22)*$AH$22))+(((((I5/100)*$AJ$22)*$AN$22)*$AH$22)*Calculator!$G$5)-((((I5/100)*$AJ$22)*$AN$22)*$AH$22)+((((I5/100)*$AJ$23)*$AH$23)),IF(Calculator!$O$6="SINGLEBAND B",SUM((((I5/100)*$AJ$22)*$AH$22))+(((((I5/100)*$AJ$22)*$AN$22)*$AH$22)*Calculator!$G$6)-((((I5/100)*$AJ$22)*$AN$22)*$AH$22)+((((I5/100)*$AJ$23)*$AH$23)),IF(Calculator!$O$6="SINGLEBAND C",SUM((((I5/100)*$AJ$22)*$AH$22))+(((((I5/100)*$AJ$22)*$AN$22)*$AH$22)*Calculator!$G$7)-((((I5/100)*$AJ$22)*$AN$22)*$AH$22)+((((I5/100)*$AJ$23)*$AH$23)),IF(Calculator!$O$6="SINGLEBAND D",SUM((((I5/100)*$AJ$22)*$AH$22))+(((((I5/100)*$AJ$22)*$AN$22)*$AH$22)*Calculator!$G$8)-((((I5/100)*$AJ$22)*$AN$22)*$AH$22)+((((I5/100)*$AJ$23)*$AH$23)),IF(Calculator!$O$6="SINGLEURBANE",SUM((((I5/100)*$AJ$22)*$AH$22))+(((((I5/100)*$AJ$22)*$AN$22)*$AH$22)*Calculator!$G$9)-((((I5/100)*$AJ$22)*$AN$22)*$AH$22)+((((I5/100)*$AJ$23)*$AH$23)),IF(Calculator!$O$6="SINGLESILVERANOD",SUM((((I5/100)*$AJ$22)*$AH$22))+(((((I5/100)*$AJ$22)*$AN$22)*$AH$22)*Calculator!$G$10)-((((I5/100)*$AJ$22)*$AN$22)*$AH$22)+((((I5/100)*$AJ$23)*$AH$23)),IF(Calculator!$O$6="SINGLEANOD",SUM((((I5/100)*$AJ$22)*$AH$22))+(((((I5/100)*$AJ$22)*$AN$22)*$AH$22)*Calculator!$G$11)-((((I5/100)*$AJ$22)*$AN$22)*$AH$22)+((((I5/100)*$AJ$23)*$AH$23)),IF(Calculator!$O$6="DUALBASE",SUM((((I5/100)*$AJ$22)*$AH$22))+(((((I5/100)*$AJ$22)*$AN$22)*$AH$22)*Calculator!$G$12)-((((I5/100)*$AJ$22)*$AN$22)*$AH$22)+((((I5/100)*$AJ$23)*$AH$23)),IF(Calculator!$O$6="DUALELEMENTS",SUM((((I5/100)*$AJ$22)*$AH$22))+(((((I5/100)*$AJ$22)*$AN$22)*$AH$22)*Calculator!$G$13)-((((I5/100)*$AJ$22)*$AN$22)*$AH$22)+((((I5/100)*$AJ$23)*$AH$23)),IF(Calculator!$O$6="DUALSPECTRUM",SUM((((I5/100)*$AJ$22)*$AH$22))+(((((I5/100)*$AJ$22)*$AN$22)*$AH$22)*Calculator!$G$15)-((((I5/100)*$AJ$22)*$AN$22)*$AH$22)+((((I5/100)*$AJ$23)*$AH$23)),IF(Calculator!$O$6="DUALHOMESTEAD",SUM((((I5/100)*$AJ$22)*$AH$22))+(((((I5/100)*$AJ$22)*$AN$22)*$AH$22)*Calculator!$G$14)-((((I5/100)*$AJ$22)*$AN$22)*$AH$22)+((((I5/100)*$AJ$23)*$AH$23)),IF(Calculator!$O$6="DUALBAND A",SUM((((I5/100)*$AJ$22)*$AH$22))+(((((I5/100)*$AJ$22)*$AN$22)*$AH$22)*Calculator!$G$16)-((((I5/100)*$AJ$22)*$AN$22)*$AH$22)+((((I5/100)*$AJ$23)*$AH$23)),IF(Calculator!$O$6="DUALBAND B",SUM((((I5/100)*$AJ$22)*$AH$22))+(((((I5/100)*$AJ$22)*$AN$22)*$AH$22)*Calculator!$G$17)-((((I5/100)*$AJ$22)*$AN$22)*$AH$22)+((((I5/100)*$AJ$23)*$AH$23)),IF(Calculator!$O$6="DUALBAND C",SUM((((I5/100)*$AJ$22)*$AH$22))+(((((I5/100)*$AJ$22)*$AN$22)*$AH$22)*Calculator!$G$18)-((((I5/100)*$AJ$22)*$AN$22)*$AH$22)+((((I5/100)*$AJ$23)*$AH$23)),IF(Calculator!$O$6="DUALBAND D",SUM((((I5/100)*$AJ$22)*$AH$22))+(((((I5/100)*$AJ$22)*$AN$22)*$AH$22)*Calculator!$G$19)-((((I5/100)*$AJ$22)*$AN$22)*$AH$22)+((((I5/100)*$AJ$23)*$AH$23)),IF(Calculator!$O$6="DUALURBANE",SUM((((I5/100)*$AJ$22)*$AH$22))+(((((I5/100)*$AJ$22)*$AN$22)*$AH$22)*Calculator!$G$20)-((((I5/100)*$AJ$22)*$AN$22)*$AH$22)+((((I5/100)*$AJ$23)*$AH$23)),IF(Calculator!$O$6="DUALSILVERANOD",SUM((((I5/100)*$AJ$22)*$AH$22))+(((((I5/100)*$AJ$22)*$AN$22)*$AH$22)*Calculator!$G$21)-((((I5/100)*$AJ$22)*$AN$22)*$AH$22)+((((I5/100)*$AJ$23)*$AH$23)),IF(Calculator!$O$6="DUALANOD",SUM((((I5/100)*$AJ$22)*$AH$22))+(((((I5/100)*$AJ$22)*$AN$22)*$AH$22)*Calculator!$G$22)-((((I5/100)*$AJ$22)*$AN$22)*$AH$22)+((((I5/100)*$AJ$23)*$AH$23))))))))))))))))))))))))</f>
        <v>936.40749578857401</v>
      </c>
      <c r="Y5" s="2">
        <f>IF(Calculator!$O$6="SINGLEBASE",SUM((((J5/100)*$AJ$22)*$AH$22))+((((J5/100)*$AJ$23)*$AH$23)),IF(Calculator!$O$6="SINGLEELEMENTS",SUM((((J5/100)*$AJ$22)*$AH$22))+(((((J5/100)*$AJ$22)*$AN$22)*$AH$22)*Calculator!$G$2)-((((J5/100)*$AJ$22)*$AN$22)*$AH$22)+((((J5/100)*$AJ$23)*$AH$23)),IF(Calculator!$O$6="SINGLESPECTRUM",SUM((((J5/100)*$AJ$22)*$AH$22))+(((((J5/100)*$AJ$22)*$AN$22)*$AH$22)*Calculator!$G$4)-((((J5/100)*$AJ$22)*$AN$22)*$AH$22)+((((J5/100)*$AJ$23)*$AH$23)),IF(Calculator!$O$6="SINGLEHOMESTEAD",SUM((((J5/100)*$AJ$22)*$AH$22))+(((((J5/100)*$AJ$22)*$AN$22)*$AH$22)*Calculator!$G$3)-((((J5/100)*$AJ$22)*$AN$22)*$AH$22)+((((J5/100)*$AJ$23)*$AH$23)),IF(Calculator!$O$6="SINGLEBAND A",SUM((((J5/100)*$AJ$22)*$AH$22))+(((((J5/100)*$AJ$22)*$AN$22)*$AH$22)*Calculator!$G$5)-((((J5/100)*$AJ$22)*$AN$22)*$AH$22)+((((J5/100)*$AJ$23)*$AH$23)),IF(Calculator!$O$6="SINGLEBAND B",SUM((((J5/100)*$AJ$22)*$AH$22))+(((((J5/100)*$AJ$22)*$AN$22)*$AH$22)*Calculator!$G$6)-((((J5/100)*$AJ$22)*$AN$22)*$AH$22)+((((J5/100)*$AJ$23)*$AH$23)),IF(Calculator!$O$6="SINGLEBAND C",SUM((((J5/100)*$AJ$22)*$AH$22))+(((((J5/100)*$AJ$22)*$AN$22)*$AH$22)*Calculator!$G$7)-((((J5/100)*$AJ$22)*$AN$22)*$AH$22)+((((J5/100)*$AJ$23)*$AH$23)),IF(Calculator!$O$6="SINGLEBAND D",SUM((((J5/100)*$AJ$22)*$AH$22))+(((((J5/100)*$AJ$22)*$AN$22)*$AH$22)*Calculator!$G$8)-((((J5/100)*$AJ$22)*$AN$22)*$AH$22)+((((J5/100)*$AJ$23)*$AH$23)),IF(Calculator!$O$6="SINGLEURBANE",SUM((((J5/100)*$AJ$22)*$AH$22))+(((((J5/100)*$AJ$22)*$AN$22)*$AH$22)*Calculator!$G$9)-((((J5/100)*$AJ$22)*$AN$22)*$AH$22)+((((J5/100)*$AJ$23)*$AH$23)),IF(Calculator!$O$6="SINGLESILVERANOD",SUM((((J5/100)*$AJ$22)*$AH$22))+(((((J5/100)*$AJ$22)*$AN$22)*$AH$22)*Calculator!$G$10)-((((J5/100)*$AJ$22)*$AN$22)*$AH$22)+((((J5/100)*$AJ$23)*$AH$23)),IF(Calculator!$O$6="SINGLEANOD",SUM((((J5/100)*$AJ$22)*$AH$22))+(((((J5/100)*$AJ$22)*$AN$22)*$AH$22)*Calculator!$G$11)-((((J5/100)*$AJ$22)*$AN$22)*$AH$22)+((((J5/100)*$AJ$23)*$AH$23)),IF(Calculator!$O$6="DUALBASE",SUM((((J5/100)*$AJ$22)*$AH$22))+(((((J5/100)*$AJ$22)*$AN$22)*$AH$22)*Calculator!$G$12)-((((J5/100)*$AJ$22)*$AN$22)*$AH$22)+((((J5/100)*$AJ$23)*$AH$23)),IF(Calculator!$O$6="DUALELEMENTS",SUM((((J5/100)*$AJ$22)*$AH$22))+(((((J5/100)*$AJ$22)*$AN$22)*$AH$22)*Calculator!$G$13)-((((J5/100)*$AJ$22)*$AN$22)*$AH$22)+((((J5/100)*$AJ$23)*$AH$23)),IF(Calculator!$O$6="DUALSPECTRUM",SUM((((J5/100)*$AJ$22)*$AH$22))+(((((J5/100)*$AJ$22)*$AN$22)*$AH$22)*Calculator!$G$15)-((((J5/100)*$AJ$22)*$AN$22)*$AH$22)+((((J5/100)*$AJ$23)*$AH$23)),IF(Calculator!$O$6="DUALHOMESTEAD",SUM((((J5/100)*$AJ$22)*$AH$22))+(((((J5/100)*$AJ$22)*$AN$22)*$AH$22)*Calculator!$G$14)-((((J5/100)*$AJ$22)*$AN$22)*$AH$22)+((((J5/100)*$AJ$23)*$AH$23)),IF(Calculator!$O$6="DUALBAND A",SUM((((J5/100)*$AJ$22)*$AH$22))+(((((J5/100)*$AJ$22)*$AN$22)*$AH$22)*Calculator!$G$16)-((((J5/100)*$AJ$22)*$AN$22)*$AH$22)+((((J5/100)*$AJ$23)*$AH$23)),IF(Calculator!$O$6="DUALBAND B",SUM((((J5/100)*$AJ$22)*$AH$22))+(((((J5/100)*$AJ$22)*$AN$22)*$AH$22)*Calculator!$G$17)-((((J5/100)*$AJ$22)*$AN$22)*$AH$22)+((((J5/100)*$AJ$23)*$AH$23)),IF(Calculator!$O$6="DUALBAND C",SUM((((J5/100)*$AJ$22)*$AH$22))+(((((J5/100)*$AJ$22)*$AN$22)*$AH$22)*Calculator!$G$18)-((((J5/100)*$AJ$22)*$AN$22)*$AH$22)+((((J5/100)*$AJ$23)*$AH$23)),IF(Calculator!$O$6="DUALBAND D",SUM((((J5/100)*$AJ$22)*$AH$22))+(((((J5/100)*$AJ$22)*$AN$22)*$AH$22)*Calculator!$G$19)-((((J5/100)*$AJ$22)*$AN$22)*$AH$22)+((((J5/100)*$AJ$23)*$AH$23)),IF(Calculator!$O$6="DUALURBANE",SUM((((J5/100)*$AJ$22)*$AH$22))+(((((J5/100)*$AJ$22)*$AN$22)*$AH$22)*Calculator!$G$20)-((((J5/100)*$AJ$22)*$AN$22)*$AH$22)+((((J5/100)*$AJ$23)*$AH$23)),IF(Calculator!$O$6="DUALSILVERANOD",SUM((((J5/100)*$AJ$22)*$AH$22))+(((((J5/100)*$AJ$22)*$AN$22)*$AH$22)*Calculator!$G$21)-((((J5/100)*$AJ$22)*$AN$22)*$AH$22)+((((J5/100)*$AJ$23)*$AH$23)),IF(Calculator!$O$6="DUALANOD",SUM((((J5/100)*$AJ$22)*$AH$22))+(((((J5/100)*$AJ$22)*$AN$22)*$AH$22)*Calculator!$G$22)-((((J5/100)*$AJ$22)*$AN$22)*$AH$22)+((((J5/100)*$AJ$23)*$AH$23))))))))))))))))))))))))</f>
        <v>946.00473394775383</v>
      </c>
      <c r="Z5" s="2">
        <f>IF(Calculator!$O$6="SINGLEBASE",SUM((((K5/100)*$AJ$22)*$AH$22))+((((K5/100)*$AJ$23)*$AH$23)),IF(Calculator!$O$6="SINGLEELEMENTS",SUM((((K5/100)*$AJ$22)*$AH$22))+(((((K5/100)*$AJ$22)*$AN$22)*$AH$22)*Calculator!$G$2)-((((K5/100)*$AJ$22)*$AN$22)*$AH$22)+((((K5/100)*$AJ$23)*$AH$23)),IF(Calculator!$O$6="SINGLESPECTRUM",SUM((((K5/100)*$AJ$22)*$AH$22))+(((((K5/100)*$AJ$22)*$AN$22)*$AH$22)*Calculator!$G$4)-((((K5/100)*$AJ$22)*$AN$22)*$AH$22)+((((K5/100)*$AJ$23)*$AH$23)),IF(Calculator!$O$6="SINGLEHOMESTEAD",SUM((((K5/100)*$AJ$22)*$AH$22))+(((((K5/100)*$AJ$22)*$AN$22)*$AH$22)*Calculator!$G$3)-((((K5/100)*$AJ$22)*$AN$22)*$AH$22)+((((K5/100)*$AJ$23)*$AH$23)),IF(Calculator!$O$6="SINGLEBAND A",SUM((((K5/100)*$AJ$22)*$AH$22))+(((((K5/100)*$AJ$22)*$AN$22)*$AH$22)*Calculator!$G$5)-((((K5/100)*$AJ$22)*$AN$22)*$AH$22)+((((K5/100)*$AJ$23)*$AH$23)),IF(Calculator!$O$6="SINGLEBAND B",SUM((((K5/100)*$AJ$22)*$AH$22))+(((((K5/100)*$AJ$22)*$AN$22)*$AH$22)*Calculator!$G$6)-((((K5/100)*$AJ$22)*$AN$22)*$AH$22)+((((K5/100)*$AJ$23)*$AH$23)),IF(Calculator!$O$6="SINGLEBAND C",SUM((((K5/100)*$AJ$22)*$AH$22))+(((((K5/100)*$AJ$22)*$AN$22)*$AH$22)*Calculator!$G$7)-((((K5/100)*$AJ$22)*$AN$22)*$AH$22)+((((K5/100)*$AJ$23)*$AH$23)),IF(Calculator!$O$6="SINGLEBAND D",SUM((((K5/100)*$AJ$22)*$AH$22))+(((((K5/100)*$AJ$22)*$AN$22)*$AH$22)*Calculator!$G$8)-((((K5/100)*$AJ$22)*$AN$22)*$AH$22)+((((K5/100)*$AJ$23)*$AH$23)),IF(Calculator!$O$6="SINGLEURBANE",SUM((((K5/100)*$AJ$22)*$AH$22))+(((((K5/100)*$AJ$22)*$AN$22)*$AH$22)*Calculator!$G$9)-((((K5/100)*$AJ$22)*$AN$22)*$AH$22)+((((K5/100)*$AJ$23)*$AH$23)),IF(Calculator!$O$6="SINGLESILVERANOD",SUM((((K5/100)*$AJ$22)*$AH$22))+(((((K5/100)*$AJ$22)*$AN$22)*$AH$22)*Calculator!$G$10)-((((K5/100)*$AJ$22)*$AN$22)*$AH$22)+((((K5/100)*$AJ$23)*$AH$23)),IF(Calculator!$O$6="SINGLEANOD",SUM((((K5/100)*$AJ$22)*$AH$22))+(((((K5/100)*$AJ$22)*$AN$22)*$AH$22)*Calculator!$G$11)-((((K5/100)*$AJ$22)*$AN$22)*$AH$22)+((((K5/100)*$AJ$23)*$AH$23)),IF(Calculator!$O$6="DUALBASE",SUM((((K5/100)*$AJ$22)*$AH$22))+(((((K5/100)*$AJ$22)*$AN$22)*$AH$22)*Calculator!$G$12)-((((K5/100)*$AJ$22)*$AN$22)*$AH$22)+((((K5/100)*$AJ$23)*$AH$23)),IF(Calculator!$O$6="DUALELEMENTS",SUM((((K5/100)*$AJ$22)*$AH$22))+(((((K5/100)*$AJ$22)*$AN$22)*$AH$22)*Calculator!$G$13)-((((K5/100)*$AJ$22)*$AN$22)*$AH$22)+((((K5/100)*$AJ$23)*$AH$23)),IF(Calculator!$O$6="DUALSPECTRUM",SUM((((K5/100)*$AJ$22)*$AH$22))+(((((K5/100)*$AJ$22)*$AN$22)*$AH$22)*Calculator!$G$15)-((((K5/100)*$AJ$22)*$AN$22)*$AH$22)+((((K5/100)*$AJ$23)*$AH$23)),IF(Calculator!$O$6="DUALHOMESTEAD",SUM((((K5/100)*$AJ$22)*$AH$22))+(((((K5/100)*$AJ$22)*$AN$22)*$AH$22)*Calculator!$G$14)-((((K5/100)*$AJ$22)*$AN$22)*$AH$22)+((((K5/100)*$AJ$23)*$AH$23)),IF(Calculator!$O$6="DUALBAND A",SUM((((K5/100)*$AJ$22)*$AH$22))+(((((K5/100)*$AJ$22)*$AN$22)*$AH$22)*Calculator!$G$16)-((((K5/100)*$AJ$22)*$AN$22)*$AH$22)+((((K5/100)*$AJ$23)*$AH$23)),IF(Calculator!$O$6="DUALBAND B",SUM((((K5/100)*$AJ$22)*$AH$22))+(((((K5/100)*$AJ$22)*$AN$22)*$AH$22)*Calculator!$G$17)-((((K5/100)*$AJ$22)*$AN$22)*$AH$22)+((((K5/100)*$AJ$23)*$AH$23)),IF(Calculator!$O$6="DUALBAND C",SUM((((K5/100)*$AJ$22)*$AH$22))+(((((K5/100)*$AJ$22)*$AN$22)*$AH$22)*Calculator!$G$18)-((((K5/100)*$AJ$22)*$AN$22)*$AH$22)+((((K5/100)*$AJ$23)*$AH$23)),IF(Calculator!$O$6="DUALBAND D",SUM((((K5/100)*$AJ$22)*$AH$22))+(((((K5/100)*$AJ$22)*$AN$22)*$AH$22)*Calculator!$G$19)-((((K5/100)*$AJ$22)*$AN$22)*$AH$22)+((((K5/100)*$AJ$23)*$AH$23)),IF(Calculator!$O$6="DUALURBANE",SUM((((K5/100)*$AJ$22)*$AH$22))+(((((K5/100)*$AJ$22)*$AN$22)*$AH$22)*Calculator!$G$20)-((((K5/100)*$AJ$22)*$AN$22)*$AH$22)+((((K5/100)*$AJ$23)*$AH$23)),IF(Calculator!$O$6="DUALSILVERANOD",SUM((((K5/100)*$AJ$22)*$AH$22))+(((((K5/100)*$AJ$22)*$AN$22)*$AH$22)*Calculator!$G$21)-((((K5/100)*$AJ$22)*$AN$22)*$AH$22)+((((K5/100)*$AJ$23)*$AH$23)),IF(Calculator!$O$6="DUALANOD",SUM((((K5/100)*$AJ$22)*$AH$22))+(((((K5/100)*$AJ$22)*$AN$22)*$AH$22)*Calculator!$G$22)-((((K5/100)*$AJ$22)*$AN$22)*$AH$22)+((((K5/100)*$AJ$23)*$AH$23))))))))))))))))))))))))</f>
        <v>955.60207670898421</v>
      </c>
      <c r="AA5" s="2">
        <f>IF(Calculator!$O$6="SINGLEBASE",SUM((((L5/100)*$AJ$22)*$AH$22))+((((L5/100)*$AJ$23)*$AH$23)),IF(Calculator!$O$6="SINGLEELEMENTS",SUM((((L5/100)*$AJ$22)*$AH$22))+(((((L5/100)*$AJ$22)*$AN$22)*$AH$22)*Calculator!$G$2)-((((L5/100)*$AJ$22)*$AN$22)*$AH$22)+((((L5/100)*$AJ$23)*$AH$23)),IF(Calculator!$O$6="SINGLESPECTRUM",SUM((((L5/100)*$AJ$22)*$AH$22))+(((((L5/100)*$AJ$22)*$AN$22)*$AH$22)*Calculator!$G$4)-((((L5/100)*$AJ$22)*$AN$22)*$AH$22)+((((L5/100)*$AJ$23)*$AH$23)),IF(Calculator!$O$6="SINGLEHOMESTEAD",SUM((((L5/100)*$AJ$22)*$AH$22))+(((((L5/100)*$AJ$22)*$AN$22)*$AH$22)*Calculator!$G$3)-((((L5/100)*$AJ$22)*$AN$22)*$AH$22)+((((L5/100)*$AJ$23)*$AH$23)),IF(Calculator!$O$6="SINGLEBAND A",SUM((((L5/100)*$AJ$22)*$AH$22))+(((((L5/100)*$AJ$22)*$AN$22)*$AH$22)*Calculator!$G$5)-((((L5/100)*$AJ$22)*$AN$22)*$AH$22)+((((L5/100)*$AJ$23)*$AH$23)),IF(Calculator!$O$6="SINGLEBAND B",SUM((((L5/100)*$AJ$22)*$AH$22))+(((((L5/100)*$AJ$22)*$AN$22)*$AH$22)*Calculator!$G$6)-((((L5/100)*$AJ$22)*$AN$22)*$AH$22)+((((L5/100)*$AJ$23)*$AH$23)),IF(Calculator!$O$6="SINGLEBAND C",SUM((((L5/100)*$AJ$22)*$AH$22))+(((((L5/100)*$AJ$22)*$AN$22)*$AH$22)*Calculator!$G$7)-((((L5/100)*$AJ$22)*$AN$22)*$AH$22)+((((L5/100)*$AJ$23)*$AH$23)),IF(Calculator!$O$6="SINGLEBAND D",SUM((((L5/100)*$AJ$22)*$AH$22))+(((((L5/100)*$AJ$22)*$AN$22)*$AH$22)*Calculator!$G$8)-((((L5/100)*$AJ$22)*$AN$22)*$AH$22)+((((L5/100)*$AJ$23)*$AH$23)),IF(Calculator!$O$6="SINGLEURBANE",SUM((((L5/100)*$AJ$22)*$AH$22))+(((((L5/100)*$AJ$22)*$AN$22)*$AH$22)*Calculator!$G$9)-((((L5/100)*$AJ$22)*$AN$22)*$AH$22)+((((L5/100)*$AJ$23)*$AH$23)),IF(Calculator!$O$6="SINGLESILVERANOD",SUM((((L5/100)*$AJ$22)*$AH$22))+(((((L5/100)*$AJ$22)*$AN$22)*$AH$22)*Calculator!$G$10)-((((L5/100)*$AJ$22)*$AN$22)*$AH$22)+((((L5/100)*$AJ$23)*$AH$23)),IF(Calculator!$O$6="SINGLEANOD",SUM((((L5/100)*$AJ$22)*$AH$22))+(((((L5/100)*$AJ$22)*$AN$22)*$AH$22)*Calculator!$G$11)-((((L5/100)*$AJ$22)*$AN$22)*$AH$22)+((((L5/100)*$AJ$23)*$AH$23)),IF(Calculator!$O$6="DUALBASE",SUM((((L5/100)*$AJ$22)*$AH$22))+(((((L5/100)*$AJ$22)*$AN$22)*$AH$22)*Calculator!$G$12)-((((L5/100)*$AJ$22)*$AN$22)*$AH$22)+((((L5/100)*$AJ$23)*$AH$23)),IF(Calculator!$O$6="DUALELEMENTS",SUM((((L5/100)*$AJ$22)*$AH$22))+(((((L5/100)*$AJ$22)*$AN$22)*$AH$22)*Calculator!$G$13)-((((L5/100)*$AJ$22)*$AN$22)*$AH$22)+((((L5/100)*$AJ$23)*$AH$23)),IF(Calculator!$O$6="DUALSPECTRUM",SUM((((L5/100)*$AJ$22)*$AH$22))+(((((L5/100)*$AJ$22)*$AN$22)*$AH$22)*Calculator!$G$15)-((((L5/100)*$AJ$22)*$AN$22)*$AH$22)+((((L5/100)*$AJ$23)*$AH$23)),IF(Calculator!$O$6="DUALHOMESTEAD",SUM((((L5/100)*$AJ$22)*$AH$22))+(((((L5/100)*$AJ$22)*$AN$22)*$AH$22)*Calculator!$G$14)-((((L5/100)*$AJ$22)*$AN$22)*$AH$22)+((((L5/100)*$AJ$23)*$AH$23)),IF(Calculator!$O$6="DUALBAND A",SUM((((L5/100)*$AJ$22)*$AH$22))+(((((L5/100)*$AJ$22)*$AN$22)*$AH$22)*Calculator!$G$16)-((((L5/100)*$AJ$22)*$AN$22)*$AH$22)+((((L5/100)*$AJ$23)*$AH$23)),IF(Calculator!$O$6="DUALBAND B",SUM((((L5/100)*$AJ$22)*$AH$22))+(((((L5/100)*$AJ$22)*$AN$22)*$AH$22)*Calculator!$G$17)-((((L5/100)*$AJ$22)*$AN$22)*$AH$22)+((((L5/100)*$AJ$23)*$AH$23)),IF(Calculator!$O$6="DUALBAND C",SUM((((L5/100)*$AJ$22)*$AH$22))+(((((L5/100)*$AJ$22)*$AN$22)*$AH$22)*Calculator!$G$18)-((((L5/100)*$AJ$22)*$AN$22)*$AH$22)+((((L5/100)*$AJ$23)*$AH$23)),IF(Calculator!$O$6="DUALBAND D",SUM((((L5/100)*$AJ$22)*$AH$22))+(((((L5/100)*$AJ$22)*$AN$22)*$AH$22)*Calculator!$G$19)-((((L5/100)*$AJ$22)*$AN$22)*$AH$22)+((((L5/100)*$AJ$23)*$AH$23)),IF(Calculator!$O$6="DUALURBANE",SUM((((L5/100)*$AJ$22)*$AH$22))+(((((L5/100)*$AJ$22)*$AN$22)*$AH$22)*Calculator!$G$20)-((((L5/100)*$AJ$22)*$AN$22)*$AH$22)+((((L5/100)*$AJ$23)*$AH$23)),IF(Calculator!$O$6="DUALSILVERANOD",SUM((((L5/100)*$AJ$22)*$AH$22))+(((((L5/100)*$AJ$22)*$AN$22)*$AH$22)*Calculator!$G$21)-((((L5/100)*$AJ$22)*$AN$22)*$AH$22)+((((L5/100)*$AJ$23)*$AH$23)),IF(Calculator!$O$6="DUALANOD",SUM((((L5/100)*$AJ$22)*$AH$22))+(((((L5/100)*$AJ$22)*$AN$22)*$AH$22)*Calculator!$G$22)-((((L5/100)*$AJ$22)*$AN$22)*$AH$22)+((((L5/100)*$AJ$23)*$AH$23))))))))))))))))))))))))</f>
        <v>965.19931486816392</v>
      </c>
      <c r="AB5" s="2">
        <f>IF(Calculator!$O$6="SINGLEBASE",SUM((((M5/100)*$AJ$22)*$AH$22))+((((M5/100)*$AJ$23)*$AH$23)),IF(Calculator!$O$6="SINGLEELEMENTS",SUM((((M5/100)*$AJ$22)*$AH$22))+(((((M5/100)*$AJ$22)*$AN$22)*$AH$22)*Calculator!$G$2)-((((M5/100)*$AJ$22)*$AN$22)*$AH$22)+((((M5/100)*$AJ$23)*$AH$23)),IF(Calculator!$O$6="SINGLESPECTRUM",SUM((((M5/100)*$AJ$22)*$AH$22))+(((((M5/100)*$AJ$22)*$AN$22)*$AH$22)*Calculator!$G$4)-((((M5/100)*$AJ$22)*$AN$22)*$AH$22)+((((M5/100)*$AJ$23)*$AH$23)),IF(Calculator!$O$6="SINGLEHOMESTEAD",SUM((((M5/100)*$AJ$22)*$AH$22))+(((((M5/100)*$AJ$22)*$AN$22)*$AH$22)*Calculator!$G$3)-((((M5/100)*$AJ$22)*$AN$22)*$AH$22)+((((M5/100)*$AJ$23)*$AH$23)),IF(Calculator!$O$6="SINGLEBAND A",SUM((((M5/100)*$AJ$22)*$AH$22))+(((((M5/100)*$AJ$22)*$AN$22)*$AH$22)*Calculator!$G$5)-((((M5/100)*$AJ$22)*$AN$22)*$AH$22)+((((M5/100)*$AJ$23)*$AH$23)),IF(Calculator!$O$6="SINGLEBAND B",SUM((((M5/100)*$AJ$22)*$AH$22))+(((((M5/100)*$AJ$22)*$AN$22)*$AH$22)*Calculator!$G$6)-((((M5/100)*$AJ$22)*$AN$22)*$AH$22)+((((M5/100)*$AJ$23)*$AH$23)),IF(Calculator!$O$6="SINGLEBAND C",SUM((((M5/100)*$AJ$22)*$AH$22))+(((((M5/100)*$AJ$22)*$AN$22)*$AH$22)*Calculator!$G$7)-((((M5/100)*$AJ$22)*$AN$22)*$AH$22)+((((M5/100)*$AJ$23)*$AH$23)),IF(Calculator!$O$6="SINGLEBAND D",SUM((((M5/100)*$AJ$22)*$AH$22))+(((((M5/100)*$AJ$22)*$AN$22)*$AH$22)*Calculator!$G$8)-((((M5/100)*$AJ$22)*$AN$22)*$AH$22)+((((M5/100)*$AJ$23)*$AH$23)),IF(Calculator!$O$6="SINGLEURBANE",SUM((((M5/100)*$AJ$22)*$AH$22))+(((((M5/100)*$AJ$22)*$AN$22)*$AH$22)*Calculator!$G$9)-((((M5/100)*$AJ$22)*$AN$22)*$AH$22)+((((M5/100)*$AJ$23)*$AH$23)),IF(Calculator!$O$6="SINGLESILVERANOD",SUM((((M5/100)*$AJ$22)*$AH$22))+(((((M5/100)*$AJ$22)*$AN$22)*$AH$22)*Calculator!$G$10)-((((M5/100)*$AJ$22)*$AN$22)*$AH$22)+((((M5/100)*$AJ$23)*$AH$23)),IF(Calculator!$O$6="SINGLEANOD",SUM((((M5/100)*$AJ$22)*$AH$22))+(((((M5/100)*$AJ$22)*$AN$22)*$AH$22)*Calculator!$G$11)-((((M5/100)*$AJ$22)*$AN$22)*$AH$22)+((((M5/100)*$AJ$23)*$AH$23)),IF(Calculator!$O$6="DUALBASE",SUM((((M5/100)*$AJ$22)*$AH$22))+(((((M5/100)*$AJ$22)*$AN$22)*$AH$22)*Calculator!$G$12)-((((M5/100)*$AJ$22)*$AN$22)*$AH$22)+((((M5/100)*$AJ$23)*$AH$23)),IF(Calculator!$O$6="DUALELEMENTS",SUM((((M5/100)*$AJ$22)*$AH$22))+(((((M5/100)*$AJ$22)*$AN$22)*$AH$22)*Calculator!$G$13)-((((M5/100)*$AJ$22)*$AN$22)*$AH$22)+((((M5/100)*$AJ$23)*$AH$23)),IF(Calculator!$O$6="DUALSPECTRUM",SUM((((M5/100)*$AJ$22)*$AH$22))+(((((M5/100)*$AJ$22)*$AN$22)*$AH$22)*Calculator!$G$15)-((((M5/100)*$AJ$22)*$AN$22)*$AH$22)+((((M5/100)*$AJ$23)*$AH$23)),IF(Calculator!$O$6="DUALHOMESTEAD",SUM((((M5/100)*$AJ$22)*$AH$22))+(((((M5/100)*$AJ$22)*$AN$22)*$AH$22)*Calculator!$G$14)-((((M5/100)*$AJ$22)*$AN$22)*$AH$22)+((((M5/100)*$AJ$23)*$AH$23)),IF(Calculator!$O$6="DUALBAND A",SUM((((M5/100)*$AJ$22)*$AH$22))+(((((M5/100)*$AJ$22)*$AN$22)*$AH$22)*Calculator!$G$16)-((((M5/100)*$AJ$22)*$AN$22)*$AH$22)+((((M5/100)*$AJ$23)*$AH$23)),IF(Calculator!$O$6="DUALBAND B",SUM((((M5/100)*$AJ$22)*$AH$22))+(((((M5/100)*$AJ$22)*$AN$22)*$AH$22)*Calculator!$G$17)-((((M5/100)*$AJ$22)*$AN$22)*$AH$22)+((((M5/100)*$AJ$23)*$AH$23)),IF(Calculator!$O$6="DUALBAND C",SUM((((M5/100)*$AJ$22)*$AH$22))+(((((M5/100)*$AJ$22)*$AN$22)*$AH$22)*Calculator!$G$18)-((((M5/100)*$AJ$22)*$AN$22)*$AH$22)+((((M5/100)*$AJ$23)*$AH$23)),IF(Calculator!$O$6="DUALBAND D",SUM((((M5/100)*$AJ$22)*$AH$22))+(((((M5/100)*$AJ$22)*$AN$22)*$AH$22)*Calculator!$G$19)-((((M5/100)*$AJ$22)*$AN$22)*$AH$22)+((((M5/100)*$AJ$23)*$AH$23)),IF(Calculator!$O$6="DUALURBANE",SUM((((M5/100)*$AJ$22)*$AH$22))+(((((M5/100)*$AJ$22)*$AN$22)*$AH$22)*Calculator!$G$20)-((((M5/100)*$AJ$22)*$AN$22)*$AH$22)+((((M5/100)*$AJ$23)*$AH$23)),IF(Calculator!$O$6="DUALSILVERANOD",SUM((((M5/100)*$AJ$22)*$AH$22))+(((((M5/100)*$AJ$22)*$AN$22)*$AH$22)*Calculator!$G$21)-((((M5/100)*$AJ$22)*$AN$22)*$AH$22)+((((M5/100)*$AJ$23)*$AH$23)),IF(Calculator!$O$6="DUALANOD",SUM((((M5/100)*$AJ$22)*$AH$22))+(((((M5/100)*$AJ$22)*$AN$22)*$AH$22)*Calculator!$G$22)-((((M5/100)*$AJ$22)*$AN$22)*$AH$22)+((((M5/100)*$AJ$23)*$AH$23))))))))))))))))))))))))</f>
        <v>974.79655302734352</v>
      </c>
      <c r="AC5" s="2">
        <f>IF(Calculator!$O$6="SINGLEBASE",SUM((((N5/100)*$AJ$22)*$AH$22))+((((N5/100)*$AJ$23)*$AH$23)),IF(Calculator!$O$6="SINGLEELEMENTS",SUM((((N5/100)*$AJ$22)*$AH$22))+(((((N5/100)*$AJ$22)*$AN$22)*$AH$22)*Calculator!$G$2)-((((N5/100)*$AJ$22)*$AN$22)*$AH$22)+((((N5/100)*$AJ$23)*$AH$23)),IF(Calculator!$O$6="SINGLESPECTRUM",SUM((((N5/100)*$AJ$22)*$AH$22))+(((((N5/100)*$AJ$22)*$AN$22)*$AH$22)*Calculator!$G$4)-((((N5/100)*$AJ$22)*$AN$22)*$AH$22)+((((N5/100)*$AJ$23)*$AH$23)),IF(Calculator!$O$6="SINGLEHOMESTEAD",SUM((((N5/100)*$AJ$22)*$AH$22))+(((((N5/100)*$AJ$22)*$AN$22)*$AH$22)*Calculator!$G$3)-((((N5/100)*$AJ$22)*$AN$22)*$AH$22)+((((N5/100)*$AJ$23)*$AH$23)),IF(Calculator!$O$6="SINGLEBAND A",SUM((((N5/100)*$AJ$22)*$AH$22))+(((((N5/100)*$AJ$22)*$AN$22)*$AH$22)*Calculator!$G$5)-((((N5/100)*$AJ$22)*$AN$22)*$AH$22)+((((N5/100)*$AJ$23)*$AH$23)),IF(Calculator!$O$6="SINGLEBAND B",SUM((((N5/100)*$AJ$22)*$AH$22))+(((((N5/100)*$AJ$22)*$AN$22)*$AH$22)*Calculator!$G$6)-((((N5/100)*$AJ$22)*$AN$22)*$AH$22)+((((N5/100)*$AJ$23)*$AH$23)),IF(Calculator!$O$6="SINGLEBAND C",SUM((((N5/100)*$AJ$22)*$AH$22))+(((((N5/100)*$AJ$22)*$AN$22)*$AH$22)*Calculator!$G$7)-((((N5/100)*$AJ$22)*$AN$22)*$AH$22)+((((N5/100)*$AJ$23)*$AH$23)),IF(Calculator!$O$6="SINGLEBAND D",SUM((((N5/100)*$AJ$22)*$AH$22))+(((((N5/100)*$AJ$22)*$AN$22)*$AH$22)*Calculator!$G$8)-((((N5/100)*$AJ$22)*$AN$22)*$AH$22)+((((N5/100)*$AJ$23)*$AH$23)),IF(Calculator!$O$6="SINGLEURBANE",SUM((((N5/100)*$AJ$22)*$AH$22))+(((((N5/100)*$AJ$22)*$AN$22)*$AH$22)*Calculator!$G$9)-((((N5/100)*$AJ$22)*$AN$22)*$AH$22)+((((N5/100)*$AJ$23)*$AH$23)),IF(Calculator!$O$6="SINGLESILVERANOD",SUM((((N5/100)*$AJ$22)*$AH$22))+(((((N5/100)*$AJ$22)*$AN$22)*$AH$22)*Calculator!$G$10)-((((N5/100)*$AJ$22)*$AN$22)*$AH$22)+((((N5/100)*$AJ$23)*$AH$23)),IF(Calculator!$O$6="SINGLEANOD",SUM((((N5/100)*$AJ$22)*$AH$22))+(((((N5/100)*$AJ$22)*$AN$22)*$AH$22)*Calculator!$G$11)-((((N5/100)*$AJ$22)*$AN$22)*$AH$22)+((((N5/100)*$AJ$23)*$AH$23)),IF(Calculator!$O$6="DUALBASE",SUM((((N5/100)*$AJ$22)*$AH$22))+(((((N5/100)*$AJ$22)*$AN$22)*$AH$22)*Calculator!$G$12)-((((N5/100)*$AJ$22)*$AN$22)*$AH$22)+((((N5/100)*$AJ$23)*$AH$23)),IF(Calculator!$O$6="DUALELEMENTS",SUM((((N5/100)*$AJ$22)*$AH$22))+(((((N5/100)*$AJ$22)*$AN$22)*$AH$22)*Calculator!$G$13)-((((N5/100)*$AJ$22)*$AN$22)*$AH$22)+((((N5/100)*$AJ$23)*$AH$23)),IF(Calculator!$O$6="DUALSPECTRUM",SUM((((N5/100)*$AJ$22)*$AH$22))+(((((N5/100)*$AJ$22)*$AN$22)*$AH$22)*Calculator!$G$15)-((((N5/100)*$AJ$22)*$AN$22)*$AH$22)+((((N5/100)*$AJ$23)*$AH$23)),IF(Calculator!$O$6="DUALHOMESTEAD",SUM((((N5/100)*$AJ$22)*$AH$22))+(((((N5/100)*$AJ$22)*$AN$22)*$AH$22)*Calculator!$G$14)-((((N5/100)*$AJ$22)*$AN$22)*$AH$22)+((((N5/100)*$AJ$23)*$AH$23)),IF(Calculator!$O$6="DUALBAND A",SUM((((N5/100)*$AJ$22)*$AH$22))+(((((N5/100)*$AJ$22)*$AN$22)*$AH$22)*Calculator!$G$16)-((((N5/100)*$AJ$22)*$AN$22)*$AH$22)+((((N5/100)*$AJ$23)*$AH$23)),IF(Calculator!$O$6="DUALBAND B",SUM((((N5/100)*$AJ$22)*$AH$22))+(((((N5/100)*$AJ$22)*$AN$22)*$AH$22)*Calculator!$G$17)-((((N5/100)*$AJ$22)*$AN$22)*$AH$22)+((((N5/100)*$AJ$23)*$AH$23)),IF(Calculator!$O$6="DUALBAND C",SUM((((N5/100)*$AJ$22)*$AH$22))+(((((N5/100)*$AJ$22)*$AN$22)*$AH$22)*Calculator!$G$18)-((((N5/100)*$AJ$22)*$AN$22)*$AH$22)+((((N5/100)*$AJ$23)*$AH$23)),IF(Calculator!$O$6="DUALBAND D",SUM((((N5/100)*$AJ$22)*$AH$22))+(((((N5/100)*$AJ$22)*$AN$22)*$AH$22)*Calculator!$G$19)-((((N5/100)*$AJ$22)*$AN$22)*$AH$22)+((((N5/100)*$AJ$23)*$AH$23)),IF(Calculator!$O$6="DUALURBANE",SUM((((N5/100)*$AJ$22)*$AH$22))+(((((N5/100)*$AJ$22)*$AN$22)*$AH$22)*Calculator!$G$20)-((((N5/100)*$AJ$22)*$AN$22)*$AH$22)+((((N5/100)*$AJ$23)*$AH$23)),IF(Calculator!$O$6="DUALSILVERANOD",SUM((((N5/100)*$AJ$22)*$AH$22))+(((((N5/100)*$AJ$22)*$AN$22)*$AH$22)*Calculator!$G$21)-((((N5/100)*$AJ$22)*$AN$22)*$AH$22)+((((N5/100)*$AJ$23)*$AH$23)),IF(Calculator!$O$6="DUALANOD",SUM((((N5/100)*$AJ$22)*$AH$22))+(((((N5/100)*$AJ$22)*$AN$22)*$AH$22)*Calculator!$G$22)-((((N5/100)*$AJ$22)*$AN$22)*$AH$22)+((((N5/100)*$AJ$23)*$AH$23))))))))))))))))))))))))</f>
        <v>984.38960710449214</v>
      </c>
      <c r="AE5" t="s">
        <v>33</v>
      </c>
      <c r="AF5" s="6">
        <f>SUM('Front Sheet'!$C$16*100)</f>
        <v>59</v>
      </c>
      <c r="AG5" t="s">
        <v>33</v>
      </c>
      <c r="AH5">
        <f>SUM(100-AF5)/100</f>
        <v>0.41</v>
      </c>
      <c r="AI5" t="s">
        <v>33</v>
      </c>
      <c r="AJ5">
        <v>41.095795095678191</v>
      </c>
      <c r="AL5" t="s">
        <v>1389</v>
      </c>
      <c r="AM5">
        <v>2.3604622571920335</v>
      </c>
      <c r="AN5">
        <f>AM5/100</f>
        <v>2.3604622571920336E-2</v>
      </c>
    </row>
    <row r="6" spans="1:40">
      <c r="A6" s="8" t="s">
        <v>1390</v>
      </c>
      <c r="B6" s="2">
        <v>2141.3407275390623</v>
      </c>
      <c r="C6" s="2">
        <v>2164.7384204101563</v>
      </c>
      <c r="D6" s="2">
        <v>2188.1463183593751</v>
      </c>
      <c r="E6" s="2">
        <v>2211.5544714355469</v>
      </c>
      <c r="F6" s="2">
        <v>2234.9623693847657</v>
      </c>
      <c r="G6" s="2">
        <v>2258.3600622558592</v>
      </c>
      <c r="H6" s="2">
        <v>2281.767960205078</v>
      </c>
      <c r="I6" s="2">
        <v>2305.1758581542967</v>
      </c>
      <c r="J6" s="2">
        <v>2328.5840112304686</v>
      </c>
      <c r="K6" s="2">
        <v>2351.9919091796874</v>
      </c>
      <c r="L6" s="2">
        <v>2375.3896020507809</v>
      </c>
      <c r="M6" s="2">
        <v>2398.7974999999997</v>
      </c>
      <c r="N6" s="2">
        <v>2422.2053979492184</v>
      </c>
      <c r="P6" s="8">
        <v>2050</v>
      </c>
      <c r="Q6" s="2">
        <f>IF(Calculator!$O$6="SINGLEBASE",SUM((((B6/100)*$AJ$22)*$AH$22))+((((B6/100)*$AJ$23)*$AH$23)),IF(Calculator!$O$6="SINGLEELEMENTS",SUM((((B6/100)*$AJ$22)*$AH$22))+(((((B6/100)*$AJ$22)*$AN$22)*$AH$22)*Calculator!$G$2)-((((B6/100)*$AJ$22)*$AN$22)*$AH$22)+((((B6/100)*$AJ$23)*$AH$23)),IF(Calculator!$O$6="SINGLESPECTRUM",SUM((((B6/100)*$AJ$22)*$AH$22))+(((((B6/100)*$AJ$22)*$AN$22)*$AH$22)*Calculator!$G$4)-((((B6/100)*$AJ$22)*$AN$22)*$AH$22)+((((B6/100)*$AJ$23)*$AH$23)),IF(Calculator!$O$6="SINGLEHOMESTEAD",SUM((((B6/100)*$AJ$22)*$AH$22))+(((((B6/100)*$AJ$22)*$AN$22)*$AH$22)*Calculator!$G$3)-((((B6/100)*$AJ$22)*$AN$22)*$AH$22)+((((B6/100)*$AJ$23)*$AH$23)),IF(Calculator!$O$6="SINGLEBAND A",SUM((((B6/100)*$AJ$22)*$AH$22))+(((((B6/100)*$AJ$22)*$AN$22)*$AH$22)*Calculator!$G$5)-((((B6/100)*$AJ$22)*$AN$22)*$AH$22)+((((B6/100)*$AJ$23)*$AH$23)),IF(Calculator!$O$6="SINGLEBAND B",SUM((((B6/100)*$AJ$22)*$AH$22))+(((((B6/100)*$AJ$22)*$AN$22)*$AH$22)*Calculator!$G$6)-((((B6/100)*$AJ$22)*$AN$22)*$AH$22)+((((B6/100)*$AJ$23)*$AH$23)),IF(Calculator!$O$6="SINGLEBAND C",SUM((((B6/100)*$AJ$22)*$AH$22))+(((((B6/100)*$AJ$22)*$AN$22)*$AH$22)*Calculator!$G$7)-((((B6/100)*$AJ$22)*$AN$22)*$AH$22)+((((B6/100)*$AJ$23)*$AH$23)),IF(Calculator!$O$6="SINGLEBAND D",SUM((((B6/100)*$AJ$22)*$AH$22))+(((((B6/100)*$AJ$22)*$AN$22)*$AH$22)*Calculator!$G$8)-((((B6/100)*$AJ$22)*$AN$22)*$AH$22)+((((B6/100)*$AJ$23)*$AH$23)),IF(Calculator!$O$6="SINGLEURBANE",SUM((((B6/100)*$AJ$22)*$AH$22))+(((((B6/100)*$AJ$22)*$AN$22)*$AH$22)*Calculator!$G$9)-((((B6/100)*$AJ$22)*$AN$22)*$AH$22)+((((B6/100)*$AJ$23)*$AH$23)),IF(Calculator!$O$6="SINGLESILVERANOD",SUM((((B6/100)*$AJ$22)*$AH$22))+(((((B6/100)*$AJ$22)*$AN$22)*$AH$22)*Calculator!$G$10)-((((B6/100)*$AJ$22)*$AN$22)*$AH$22)+((((B6/100)*$AJ$23)*$AH$23)),IF(Calculator!$O$6="SINGLEANOD",SUM((((B6/100)*$AJ$22)*$AH$22))+(((((B6/100)*$AJ$22)*$AN$22)*$AH$22)*Calculator!$G$11)-((((B6/100)*$AJ$22)*$AN$22)*$AH$22)+((((B6/100)*$AJ$23)*$AH$23)),IF(Calculator!$O$6="DUALBASE",SUM((((B6/100)*$AJ$22)*$AH$22))+(((((B6/100)*$AJ$22)*$AN$22)*$AH$22)*Calculator!$G$12)-((((B6/100)*$AJ$22)*$AN$22)*$AH$22)+((((B6/100)*$AJ$23)*$AH$23)),IF(Calculator!$O$6="DUALELEMENTS",SUM((((B6/100)*$AJ$22)*$AH$22))+(((((B6/100)*$AJ$22)*$AN$22)*$AH$22)*Calculator!$G$13)-((((B6/100)*$AJ$22)*$AN$22)*$AH$22)+((((B6/100)*$AJ$23)*$AH$23)),IF(Calculator!$O$6="DUALSPECTRUM",SUM((((B6/100)*$AJ$22)*$AH$22))+(((((B6/100)*$AJ$22)*$AN$22)*$AH$22)*Calculator!$G$15)-((((B6/100)*$AJ$22)*$AN$22)*$AH$22)+((((B6/100)*$AJ$23)*$AH$23)),IF(Calculator!$O$6="DUALHOMESTEAD",SUM((((B6/100)*$AJ$22)*$AH$22))+(((((B6/100)*$AJ$22)*$AN$22)*$AH$22)*Calculator!$G$14)-((((B6/100)*$AJ$22)*$AN$22)*$AH$22)+((((B6/100)*$AJ$23)*$AH$23)),IF(Calculator!$O$6="DUALBAND A",SUM((((B6/100)*$AJ$22)*$AH$22))+(((((B6/100)*$AJ$22)*$AN$22)*$AH$22)*Calculator!$G$16)-((((B6/100)*$AJ$22)*$AN$22)*$AH$22)+((((B6/100)*$AJ$23)*$AH$23)),IF(Calculator!$O$6="DUALBAND B",SUM((((B6/100)*$AJ$22)*$AH$22))+(((((B6/100)*$AJ$22)*$AN$22)*$AH$22)*Calculator!$G$17)-((((B6/100)*$AJ$22)*$AN$22)*$AH$22)+((((B6/100)*$AJ$23)*$AH$23)),IF(Calculator!$O$6="DUALBAND C",SUM((((B6/100)*$AJ$22)*$AH$22))+(((((B6/100)*$AJ$22)*$AN$22)*$AH$22)*Calculator!$G$18)-((((B6/100)*$AJ$22)*$AN$22)*$AH$22)+((((B6/100)*$AJ$23)*$AH$23)),IF(Calculator!$O$6="DUALBAND D",SUM((((B6/100)*$AJ$22)*$AH$22))+(((((B6/100)*$AJ$22)*$AN$22)*$AH$22)*Calculator!$G$19)-((((B6/100)*$AJ$22)*$AN$22)*$AH$22)+((((B6/100)*$AJ$23)*$AH$23)),IF(Calculator!$O$6="DUALURBANE",SUM((((B6/100)*$AJ$22)*$AH$22))+(((((B6/100)*$AJ$22)*$AN$22)*$AH$22)*Calculator!$G$20)-((((B6/100)*$AJ$22)*$AN$22)*$AH$22)+((((B6/100)*$AJ$23)*$AH$23)),IF(Calculator!$O$6="DUALSILVERANOD",SUM((((B6/100)*$AJ$22)*$AH$22))+(((((B6/100)*$AJ$22)*$AN$22)*$AH$22)*Calculator!$G$21)-((((B6/100)*$AJ$22)*$AN$22)*$AH$22)+((((B6/100)*$AJ$23)*$AH$23)),IF(Calculator!$O$6="DUALANOD",SUM((((B6/100)*$AJ$22)*$AH$22))+(((((B6/100)*$AJ$22)*$AN$22)*$AH$22)*Calculator!$G$22)-((((B6/100)*$AJ$22)*$AN$22)*$AH$22)+((((B6/100)*$AJ$23)*$AH$23))))))))))))))))))))))))</f>
        <v>877.94969829101547</v>
      </c>
      <c r="R6" s="2">
        <f>IF(Calculator!$O$6="SINGLEBASE",SUM((((C6/100)*$AJ$22)*$AH$22))+((((C6/100)*$AJ$23)*$AH$23)),IF(Calculator!$O$6="SINGLEELEMENTS",SUM((((C6/100)*$AJ$22)*$AH$22))+(((((C6/100)*$AJ$22)*$AN$22)*$AH$22)*Calculator!$G$2)-((((C6/100)*$AJ$22)*$AN$22)*$AH$22)+((((C6/100)*$AJ$23)*$AH$23)),IF(Calculator!$O$6="SINGLESPECTRUM",SUM((((C6/100)*$AJ$22)*$AH$22))+(((((C6/100)*$AJ$22)*$AN$22)*$AH$22)*Calculator!$G$4)-((((C6/100)*$AJ$22)*$AN$22)*$AH$22)+((((C6/100)*$AJ$23)*$AH$23)),IF(Calculator!$O$6="SINGLEHOMESTEAD",SUM((((C6/100)*$AJ$22)*$AH$22))+(((((C6/100)*$AJ$22)*$AN$22)*$AH$22)*Calculator!$G$3)-((((C6/100)*$AJ$22)*$AN$22)*$AH$22)+((((C6/100)*$AJ$23)*$AH$23)),IF(Calculator!$O$6="SINGLEBAND A",SUM((((C6/100)*$AJ$22)*$AH$22))+(((((C6/100)*$AJ$22)*$AN$22)*$AH$22)*Calculator!$G$5)-((((C6/100)*$AJ$22)*$AN$22)*$AH$22)+((((C6/100)*$AJ$23)*$AH$23)),IF(Calculator!$O$6="SINGLEBAND B",SUM((((C6/100)*$AJ$22)*$AH$22))+(((((C6/100)*$AJ$22)*$AN$22)*$AH$22)*Calculator!$G$6)-((((C6/100)*$AJ$22)*$AN$22)*$AH$22)+((((C6/100)*$AJ$23)*$AH$23)),IF(Calculator!$O$6="SINGLEBAND C",SUM((((C6/100)*$AJ$22)*$AH$22))+(((((C6/100)*$AJ$22)*$AN$22)*$AH$22)*Calculator!$G$7)-((((C6/100)*$AJ$22)*$AN$22)*$AH$22)+((((C6/100)*$AJ$23)*$AH$23)),IF(Calculator!$O$6="SINGLEBAND D",SUM((((C6/100)*$AJ$22)*$AH$22))+(((((C6/100)*$AJ$22)*$AN$22)*$AH$22)*Calculator!$G$8)-((((C6/100)*$AJ$22)*$AN$22)*$AH$22)+((((C6/100)*$AJ$23)*$AH$23)),IF(Calculator!$O$6="SINGLEURBANE",SUM((((C6/100)*$AJ$22)*$AH$22))+(((((C6/100)*$AJ$22)*$AN$22)*$AH$22)*Calculator!$G$9)-((((C6/100)*$AJ$22)*$AN$22)*$AH$22)+((((C6/100)*$AJ$23)*$AH$23)),IF(Calculator!$O$6="SINGLESILVERANOD",SUM((((C6/100)*$AJ$22)*$AH$22))+(((((C6/100)*$AJ$22)*$AN$22)*$AH$22)*Calculator!$G$10)-((((C6/100)*$AJ$22)*$AN$22)*$AH$22)+((((C6/100)*$AJ$23)*$AH$23)),IF(Calculator!$O$6="SINGLEANOD",SUM((((C6/100)*$AJ$22)*$AH$22))+(((((C6/100)*$AJ$22)*$AN$22)*$AH$22)*Calculator!$G$11)-((((C6/100)*$AJ$22)*$AN$22)*$AH$22)+((((C6/100)*$AJ$23)*$AH$23)),IF(Calculator!$O$6="DUALBASE",SUM((((C6/100)*$AJ$22)*$AH$22))+(((((C6/100)*$AJ$22)*$AN$22)*$AH$22)*Calculator!$G$12)-((((C6/100)*$AJ$22)*$AN$22)*$AH$22)+((((C6/100)*$AJ$23)*$AH$23)),IF(Calculator!$O$6="DUALELEMENTS",SUM((((C6/100)*$AJ$22)*$AH$22))+(((((C6/100)*$AJ$22)*$AN$22)*$AH$22)*Calculator!$G$13)-((((C6/100)*$AJ$22)*$AN$22)*$AH$22)+((((C6/100)*$AJ$23)*$AH$23)),IF(Calculator!$O$6="DUALSPECTRUM",SUM((((C6/100)*$AJ$22)*$AH$22))+(((((C6/100)*$AJ$22)*$AN$22)*$AH$22)*Calculator!$G$15)-((((C6/100)*$AJ$22)*$AN$22)*$AH$22)+((((C6/100)*$AJ$23)*$AH$23)),IF(Calculator!$O$6="DUALHOMESTEAD",SUM((((C6/100)*$AJ$22)*$AH$22))+(((((C6/100)*$AJ$22)*$AN$22)*$AH$22)*Calculator!$G$14)-((((C6/100)*$AJ$22)*$AN$22)*$AH$22)+((((C6/100)*$AJ$23)*$AH$23)),IF(Calculator!$O$6="DUALBAND A",SUM((((C6/100)*$AJ$22)*$AH$22))+(((((C6/100)*$AJ$22)*$AN$22)*$AH$22)*Calculator!$G$16)-((((C6/100)*$AJ$22)*$AN$22)*$AH$22)+((((C6/100)*$AJ$23)*$AH$23)),IF(Calculator!$O$6="DUALBAND B",SUM((((C6/100)*$AJ$22)*$AH$22))+(((((C6/100)*$AJ$22)*$AN$22)*$AH$22)*Calculator!$G$17)-((((C6/100)*$AJ$22)*$AN$22)*$AH$22)+((((C6/100)*$AJ$23)*$AH$23)),IF(Calculator!$O$6="DUALBAND C",SUM((((C6/100)*$AJ$22)*$AH$22))+(((((C6/100)*$AJ$22)*$AN$22)*$AH$22)*Calculator!$G$18)-((((C6/100)*$AJ$22)*$AN$22)*$AH$22)+((((C6/100)*$AJ$23)*$AH$23)),IF(Calculator!$O$6="DUALBAND D",SUM((((C6/100)*$AJ$22)*$AH$22))+(((((C6/100)*$AJ$22)*$AN$22)*$AH$22)*Calculator!$G$19)-((((C6/100)*$AJ$22)*$AN$22)*$AH$22)+((((C6/100)*$AJ$23)*$AH$23)),IF(Calculator!$O$6="DUALURBANE",SUM((((C6/100)*$AJ$22)*$AH$22))+(((((C6/100)*$AJ$22)*$AN$22)*$AH$22)*Calculator!$G$20)-((((C6/100)*$AJ$22)*$AN$22)*$AH$22)+((((C6/100)*$AJ$23)*$AH$23)),IF(Calculator!$O$6="DUALSILVERANOD",SUM((((C6/100)*$AJ$22)*$AH$22))+(((((C6/100)*$AJ$22)*$AN$22)*$AH$22)*Calculator!$G$21)-((((C6/100)*$AJ$22)*$AN$22)*$AH$22)+((((C6/100)*$AJ$23)*$AH$23)),IF(Calculator!$O$6="DUALANOD",SUM((((C6/100)*$AJ$22)*$AH$22))+(((((C6/100)*$AJ$22)*$AN$22)*$AH$22)*Calculator!$G$22)-((((C6/100)*$AJ$22)*$AN$22)*$AH$22)+((((C6/100)*$AJ$23)*$AH$23))))))))))))))))))))))))</f>
        <v>887.54275236816397</v>
      </c>
      <c r="S6" s="2">
        <f>IF(Calculator!$O$6="SINGLEBASE",SUM((((D6/100)*$AJ$22)*$AH$22))+((((D6/100)*$AJ$23)*$AH$23)),IF(Calculator!$O$6="SINGLEELEMENTS",SUM((((D6/100)*$AJ$22)*$AH$22))+(((((D6/100)*$AJ$22)*$AN$22)*$AH$22)*Calculator!$G$2)-((((D6/100)*$AJ$22)*$AN$22)*$AH$22)+((((D6/100)*$AJ$23)*$AH$23)),IF(Calculator!$O$6="SINGLESPECTRUM",SUM((((D6/100)*$AJ$22)*$AH$22))+(((((D6/100)*$AJ$22)*$AN$22)*$AH$22)*Calculator!$G$4)-((((D6/100)*$AJ$22)*$AN$22)*$AH$22)+((((D6/100)*$AJ$23)*$AH$23)),IF(Calculator!$O$6="SINGLEHOMESTEAD",SUM((((D6/100)*$AJ$22)*$AH$22))+(((((D6/100)*$AJ$22)*$AN$22)*$AH$22)*Calculator!$G$3)-((((D6/100)*$AJ$22)*$AN$22)*$AH$22)+((((D6/100)*$AJ$23)*$AH$23)),IF(Calculator!$O$6="SINGLEBAND A",SUM((((D6/100)*$AJ$22)*$AH$22))+(((((D6/100)*$AJ$22)*$AN$22)*$AH$22)*Calculator!$G$5)-((((D6/100)*$AJ$22)*$AN$22)*$AH$22)+((((D6/100)*$AJ$23)*$AH$23)),IF(Calculator!$O$6="SINGLEBAND B",SUM((((D6/100)*$AJ$22)*$AH$22))+(((((D6/100)*$AJ$22)*$AN$22)*$AH$22)*Calculator!$G$6)-((((D6/100)*$AJ$22)*$AN$22)*$AH$22)+((((D6/100)*$AJ$23)*$AH$23)),IF(Calculator!$O$6="SINGLEBAND C",SUM((((D6/100)*$AJ$22)*$AH$22))+(((((D6/100)*$AJ$22)*$AN$22)*$AH$22)*Calculator!$G$7)-((((D6/100)*$AJ$22)*$AN$22)*$AH$22)+((((D6/100)*$AJ$23)*$AH$23)),IF(Calculator!$O$6="SINGLEBAND D",SUM((((D6/100)*$AJ$22)*$AH$22))+(((((D6/100)*$AJ$22)*$AN$22)*$AH$22)*Calculator!$G$8)-((((D6/100)*$AJ$22)*$AN$22)*$AH$22)+((((D6/100)*$AJ$23)*$AH$23)),IF(Calculator!$O$6="SINGLEURBANE",SUM((((D6/100)*$AJ$22)*$AH$22))+(((((D6/100)*$AJ$22)*$AN$22)*$AH$22)*Calculator!$G$9)-((((D6/100)*$AJ$22)*$AN$22)*$AH$22)+((((D6/100)*$AJ$23)*$AH$23)),IF(Calculator!$O$6="SINGLESILVERANOD",SUM((((D6/100)*$AJ$22)*$AH$22))+(((((D6/100)*$AJ$22)*$AN$22)*$AH$22)*Calculator!$G$10)-((((D6/100)*$AJ$22)*$AN$22)*$AH$22)+((((D6/100)*$AJ$23)*$AH$23)),IF(Calculator!$O$6="SINGLEANOD",SUM((((D6/100)*$AJ$22)*$AH$22))+(((((D6/100)*$AJ$22)*$AN$22)*$AH$22)*Calculator!$G$11)-((((D6/100)*$AJ$22)*$AN$22)*$AH$22)+((((D6/100)*$AJ$23)*$AH$23)),IF(Calculator!$O$6="DUALBASE",SUM((((D6/100)*$AJ$22)*$AH$22))+(((((D6/100)*$AJ$22)*$AN$22)*$AH$22)*Calculator!$G$12)-((((D6/100)*$AJ$22)*$AN$22)*$AH$22)+((((D6/100)*$AJ$23)*$AH$23)),IF(Calculator!$O$6="DUALELEMENTS",SUM((((D6/100)*$AJ$22)*$AH$22))+(((((D6/100)*$AJ$22)*$AN$22)*$AH$22)*Calculator!$G$13)-((((D6/100)*$AJ$22)*$AN$22)*$AH$22)+((((D6/100)*$AJ$23)*$AH$23)),IF(Calculator!$O$6="DUALSPECTRUM",SUM((((D6/100)*$AJ$22)*$AH$22))+(((((D6/100)*$AJ$22)*$AN$22)*$AH$22)*Calculator!$G$15)-((((D6/100)*$AJ$22)*$AN$22)*$AH$22)+((((D6/100)*$AJ$23)*$AH$23)),IF(Calculator!$O$6="DUALHOMESTEAD",SUM((((D6/100)*$AJ$22)*$AH$22))+(((((D6/100)*$AJ$22)*$AN$22)*$AH$22)*Calculator!$G$14)-((((D6/100)*$AJ$22)*$AN$22)*$AH$22)+((((D6/100)*$AJ$23)*$AH$23)),IF(Calculator!$O$6="DUALBAND A",SUM((((D6/100)*$AJ$22)*$AH$22))+(((((D6/100)*$AJ$22)*$AN$22)*$AH$22)*Calculator!$G$16)-((((D6/100)*$AJ$22)*$AN$22)*$AH$22)+((((D6/100)*$AJ$23)*$AH$23)),IF(Calculator!$O$6="DUALBAND B",SUM((((D6/100)*$AJ$22)*$AH$22))+(((((D6/100)*$AJ$22)*$AN$22)*$AH$22)*Calculator!$G$17)-((((D6/100)*$AJ$22)*$AN$22)*$AH$22)+((((D6/100)*$AJ$23)*$AH$23)),IF(Calculator!$O$6="DUALBAND C",SUM((((D6/100)*$AJ$22)*$AH$22))+(((((D6/100)*$AJ$22)*$AN$22)*$AH$22)*Calculator!$G$18)-((((D6/100)*$AJ$22)*$AN$22)*$AH$22)+((((D6/100)*$AJ$23)*$AH$23)),IF(Calculator!$O$6="DUALBAND D",SUM((((D6/100)*$AJ$22)*$AH$22))+(((((D6/100)*$AJ$22)*$AN$22)*$AH$22)*Calculator!$G$19)-((((D6/100)*$AJ$22)*$AN$22)*$AH$22)+((((D6/100)*$AJ$23)*$AH$23)),IF(Calculator!$O$6="DUALURBANE",SUM((((D6/100)*$AJ$22)*$AH$22))+(((((D6/100)*$AJ$22)*$AN$22)*$AH$22)*Calculator!$G$20)-((((D6/100)*$AJ$22)*$AN$22)*$AH$22)+((((D6/100)*$AJ$23)*$AH$23)),IF(Calculator!$O$6="DUALSILVERANOD",SUM((((D6/100)*$AJ$22)*$AH$22))+(((((D6/100)*$AJ$22)*$AN$22)*$AH$22)*Calculator!$G$21)-((((D6/100)*$AJ$22)*$AN$22)*$AH$22)+((((D6/100)*$AJ$23)*$AH$23)),IF(Calculator!$O$6="DUALANOD",SUM((((D6/100)*$AJ$22)*$AH$22))+(((((D6/100)*$AJ$22)*$AN$22)*$AH$22)*Calculator!$G$22)-((((D6/100)*$AJ$22)*$AN$22)*$AH$22)+((((D6/100)*$AJ$23)*$AH$23))))))))))))))))))))))))</f>
        <v>897.13999052734391</v>
      </c>
      <c r="T6" s="2">
        <f>IF(Calculator!$O$6="SINGLEBASE",SUM((((E6/100)*$AJ$22)*$AH$22))+((((E6/100)*$AJ$23)*$AH$23)),IF(Calculator!$O$6="SINGLEELEMENTS",SUM((((E6/100)*$AJ$22)*$AH$22))+(((((E6/100)*$AJ$22)*$AN$22)*$AH$22)*Calculator!$G$2)-((((E6/100)*$AJ$22)*$AN$22)*$AH$22)+((((E6/100)*$AJ$23)*$AH$23)),IF(Calculator!$O$6="SINGLESPECTRUM",SUM((((E6/100)*$AJ$22)*$AH$22))+(((((E6/100)*$AJ$22)*$AN$22)*$AH$22)*Calculator!$G$4)-((((E6/100)*$AJ$22)*$AN$22)*$AH$22)+((((E6/100)*$AJ$23)*$AH$23)),IF(Calculator!$O$6="SINGLEHOMESTEAD",SUM((((E6/100)*$AJ$22)*$AH$22))+(((((E6/100)*$AJ$22)*$AN$22)*$AH$22)*Calculator!$G$3)-((((E6/100)*$AJ$22)*$AN$22)*$AH$22)+((((E6/100)*$AJ$23)*$AH$23)),IF(Calculator!$O$6="SINGLEBAND A",SUM((((E6/100)*$AJ$22)*$AH$22))+(((((E6/100)*$AJ$22)*$AN$22)*$AH$22)*Calculator!$G$5)-((((E6/100)*$AJ$22)*$AN$22)*$AH$22)+((((E6/100)*$AJ$23)*$AH$23)),IF(Calculator!$O$6="SINGLEBAND B",SUM((((E6/100)*$AJ$22)*$AH$22))+(((((E6/100)*$AJ$22)*$AN$22)*$AH$22)*Calculator!$G$6)-((((E6/100)*$AJ$22)*$AN$22)*$AH$22)+((((E6/100)*$AJ$23)*$AH$23)),IF(Calculator!$O$6="SINGLEBAND C",SUM((((E6/100)*$AJ$22)*$AH$22))+(((((E6/100)*$AJ$22)*$AN$22)*$AH$22)*Calculator!$G$7)-((((E6/100)*$AJ$22)*$AN$22)*$AH$22)+((((E6/100)*$AJ$23)*$AH$23)),IF(Calculator!$O$6="SINGLEBAND D",SUM((((E6/100)*$AJ$22)*$AH$22))+(((((E6/100)*$AJ$22)*$AN$22)*$AH$22)*Calculator!$G$8)-((((E6/100)*$AJ$22)*$AN$22)*$AH$22)+((((E6/100)*$AJ$23)*$AH$23)),IF(Calculator!$O$6="SINGLEURBANE",SUM((((E6/100)*$AJ$22)*$AH$22))+(((((E6/100)*$AJ$22)*$AN$22)*$AH$22)*Calculator!$G$9)-((((E6/100)*$AJ$22)*$AN$22)*$AH$22)+((((E6/100)*$AJ$23)*$AH$23)),IF(Calculator!$O$6="SINGLESILVERANOD",SUM((((E6/100)*$AJ$22)*$AH$22))+(((((E6/100)*$AJ$22)*$AN$22)*$AH$22)*Calculator!$G$10)-((((E6/100)*$AJ$22)*$AN$22)*$AH$22)+((((E6/100)*$AJ$23)*$AH$23)),IF(Calculator!$O$6="SINGLEANOD",SUM((((E6/100)*$AJ$22)*$AH$22))+(((((E6/100)*$AJ$22)*$AN$22)*$AH$22)*Calculator!$G$11)-((((E6/100)*$AJ$22)*$AN$22)*$AH$22)+((((E6/100)*$AJ$23)*$AH$23)),IF(Calculator!$O$6="DUALBASE",SUM((((E6/100)*$AJ$22)*$AH$22))+(((((E6/100)*$AJ$22)*$AN$22)*$AH$22)*Calculator!$G$12)-((((E6/100)*$AJ$22)*$AN$22)*$AH$22)+((((E6/100)*$AJ$23)*$AH$23)),IF(Calculator!$O$6="DUALELEMENTS",SUM((((E6/100)*$AJ$22)*$AH$22))+(((((E6/100)*$AJ$22)*$AN$22)*$AH$22)*Calculator!$G$13)-((((E6/100)*$AJ$22)*$AN$22)*$AH$22)+((((E6/100)*$AJ$23)*$AH$23)),IF(Calculator!$O$6="DUALSPECTRUM",SUM((((E6/100)*$AJ$22)*$AH$22))+(((((E6/100)*$AJ$22)*$AN$22)*$AH$22)*Calculator!$G$15)-((((E6/100)*$AJ$22)*$AN$22)*$AH$22)+((((E6/100)*$AJ$23)*$AH$23)),IF(Calculator!$O$6="DUALHOMESTEAD",SUM((((E6/100)*$AJ$22)*$AH$22))+(((((E6/100)*$AJ$22)*$AN$22)*$AH$22)*Calculator!$G$14)-((((E6/100)*$AJ$22)*$AN$22)*$AH$22)+((((E6/100)*$AJ$23)*$AH$23)),IF(Calculator!$O$6="DUALBAND A",SUM((((E6/100)*$AJ$22)*$AH$22))+(((((E6/100)*$AJ$22)*$AN$22)*$AH$22)*Calculator!$G$16)-((((E6/100)*$AJ$22)*$AN$22)*$AH$22)+((((E6/100)*$AJ$23)*$AH$23)),IF(Calculator!$O$6="DUALBAND B",SUM((((E6/100)*$AJ$22)*$AH$22))+(((((E6/100)*$AJ$22)*$AN$22)*$AH$22)*Calculator!$G$17)-((((E6/100)*$AJ$22)*$AN$22)*$AH$22)+((((E6/100)*$AJ$23)*$AH$23)),IF(Calculator!$O$6="DUALBAND C",SUM((((E6/100)*$AJ$22)*$AH$22))+(((((E6/100)*$AJ$22)*$AN$22)*$AH$22)*Calculator!$G$18)-((((E6/100)*$AJ$22)*$AN$22)*$AH$22)+((((E6/100)*$AJ$23)*$AH$23)),IF(Calculator!$O$6="DUALBAND D",SUM((((E6/100)*$AJ$22)*$AH$22))+(((((E6/100)*$AJ$22)*$AN$22)*$AH$22)*Calculator!$G$19)-((((E6/100)*$AJ$22)*$AN$22)*$AH$22)+((((E6/100)*$AJ$23)*$AH$23)),IF(Calculator!$O$6="DUALURBANE",SUM((((E6/100)*$AJ$22)*$AH$22))+(((((E6/100)*$AJ$22)*$AN$22)*$AH$22)*Calculator!$G$20)-((((E6/100)*$AJ$22)*$AN$22)*$AH$22)+((((E6/100)*$AJ$23)*$AH$23)),IF(Calculator!$O$6="DUALSILVERANOD",SUM((((E6/100)*$AJ$22)*$AH$22))+(((((E6/100)*$AJ$22)*$AN$22)*$AH$22)*Calculator!$G$21)-((((E6/100)*$AJ$22)*$AN$22)*$AH$22)+((((E6/100)*$AJ$23)*$AH$23)),IF(Calculator!$O$6="DUALANOD",SUM((((E6/100)*$AJ$22)*$AH$22))+(((((E6/100)*$AJ$22)*$AN$22)*$AH$22)*Calculator!$G$22)-((((E6/100)*$AJ$22)*$AN$22)*$AH$22)+((((E6/100)*$AJ$23)*$AH$23))))))))))))))))))))))))</f>
        <v>906.73733328857429</v>
      </c>
      <c r="U6" s="2">
        <f>IF(Calculator!$O$6="SINGLEBASE",SUM((((F6/100)*$AJ$22)*$AH$22))+((((F6/100)*$AJ$23)*$AH$23)),IF(Calculator!$O$6="SINGLEELEMENTS",SUM((((F6/100)*$AJ$22)*$AH$22))+(((((F6/100)*$AJ$22)*$AN$22)*$AH$22)*Calculator!$G$2)-((((F6/100)*$AJ$22)*$AN$22)*$AH$22)+((((F6/100)*$AJ$23)*$AH$23)),IF(Calculator!$O$6="SINGLESPECTRUM",SUM((((F6/100)*$AJ$22)*$AH$22))+(((((F6/100)*$AJ$22)*$AN$22)*$AH$22)*Calculator!$G$4)-((((F6/100)*$AJ$22)*$AN$22)*$AH$22)+((((F6/100)*$AJ$23)*$AH$23)),IF(Calculator!$O$6="SINGLEHOMESTEAD",SUM((((F6/100)*$AJ$22)*$AH$22))+(((((F6/100)*$AJ$22)*$AN$22)*$AH$22)*Calculator!$G$3)-((((F6/100)*$AJ$22)*$AN$22)*$AH$22)+((((F6/100)*$AJ$23)*$AH$23)),IF(Calculator!$O$6="SINGLEBAND A",SUM((((F6/100)*$AJ$22)*$AH$22))+(((((F6/100)*$AJ$22)*$AN$22)*$AH$22)*Calculator!$G$5)-((((F6/100)*$AJ$22)*$AN$22)*$AH$22)+((((F6/100)*$AJ$23)*$AH$23)),IF(Calculator!$O$6="SINGLEBAND B",SUM((((F6/100)*$AJ$22)*$AH$22))+(((((F6/100)*$AJ$22)*$AN$22)*$AH$22)*Calculator!$G$6)-((((F6/100)*$AJ$22)*$AN$22)*$AH$22)+((((F6/100)*$AJ$23)*$AH$23)),IF(Calculator!$O$6="SINGLEBAND C",SUM((((F6/100)*$AJ$22)*$AH$22))+(((((F6/100)*$AJ$22)*$AN$22)*$AH$22)*Calculator!$G$7)-((((F6/100)*$AJ$22)*$AN$22)*$AH$22)+((((F6/100)*$AJ$23)*$AH$23)),IF(Calculator!$O$6="SINGLEBAND D",SUM((((F6/100)*$AJ$22)*$AH$22))+(((((F6/100)*$AJ$22)*$AN$22)*$AH$22)*Calculator!$G$8)-((((F6/100)*$AJ$22)*$AN$22)*$AH$22)+((((F6/100)*$AJ$23)*$AH$23)),IF(Calculator!$O$6="SINGLEURBANE",SUM((((F6/100)*$AJ$22)*$AH$22))+(((((F6/100)*$AJ$22)*$AN$22)*$AH$22)*Calculator!$G$9)-((((F6/100)*$AJ$22)*$AN$22)*$AH$22)+((((F6/100)*$AJ$23)*$AH$23)),IF(Calculator!$O$6="SINGLESILVERANOD",SUM((((F6/100)*$AJ$22)*$AH$22))+(((((F6/100)*$AJ$22)*$AN$22)*$AH$22)*Calculator!$G$10)-((((F6/100)*$AJ$22)*$AN$22)*$AH$22)+((((F6/100)*$AJ$23)*$AH$23)),IF(Calculator!$O$6="SINGLEANOD",SUM((((F6/100)*$AJ$22)*$AH$22))+(((((F6/100)*$AJ$22)*$AN$22)*$AH$22)*Calculator!$G$11)-((((F6/100)*$AJ$22)*$AN$22)*$AH$22)+((((F6/100)*$AJ$23)*$AH$23)),IF(Calculator!$O$6="DUALBASE",SUM((((F6/100)*$AJ$22)*$AH$22))+(((((F6/100)*$AJ$22)*$AN$22)*$AH$22)*Calculator!$G$12)-((((F6/100)*$AJ$22)*$AN$22)*$AH$22)+((((F6/100)*$AJ$23)*$AH$23)),IF(Calculator!$O$6="DUALELEMENTS",SUM((((F6/100)*$AJ$22)*$AH$22))+(((((F6/100)*$AJ$22)*$AN$22)*$AH$22)*Calculator!$G$13)-((((F6/100)*$AJ$22)*$AN$22)*$AH$22)+((((F6/100)*$AJ$23)*$AH$23)),IF(Calculator!$O$6="DUALSPECTRUM",SUM((((F6/100)*$AJ$22)*$AH$22))+(((((F6/100)*$AJ$22)*$AN$22)*$AH$22)*Calculator!$G$15)-((((F6/100)*$AJ$22)*$AN$22)*$AH$22)+((((F6/100)*$AJ$23)*$AH$23)),IF(Calculator!$O$6="DUALHOMESTEAD",SUM((((F6/100)*$AJ$22)*$AH$22))+(((((F6/100)*$AJ$22)*$AN$22)*$AH$22)*Calculator!$G$14)-((((F6/100)*$AJ$22)*$AN$22)*$AH$22)+((((F6/100)*$AJ$23)*$AH$23)),IF(Calculator!$O$6="DUALBAND A",SUM((((F6/100)*$AJ$22)*$AH$22))+(((((F6/100)*$AJ$22)*$AN$22)*$AH$22)*Calculator!$G$16)-((((F6/100)*$AJ$22)*$AN$22)*$AH$22)+((((F6/100)*$AJ$23)*$AH$23)),IF(Calculator!$O$6="DUALBAND B",SUM((((F6/100)*$AJ$22)*$AH$22))+(((((F6/100)*$AJ$22)*$AN$22)*$AH$22)*Calculator!$G$17)-((((F6/100)*$AJ$22)*$AN$22)*$AH$22)+((((F6/100)*$AJ$23)*$AH$23)),IF(Calculator!$O$6="DUALBAND C",SUM((((F6/100)*$AJ$22)*$AH$22))+(((((F6/100)*$AJ$22)*$AN$22)*$AH$22)*Calculator!$G$18)-((((F6/100)*$AJ$22)*$AN$22)*$AH$22)+((((F6/100)*$AJ$23)*$AH$23)),IF(Calculator!$O$6="DUALBAND D",SUM((((F6/100)*$AJ$22)*$AH$22))+(((((F6/100)*$AJ$22)*$AN$22)*$AH$22)*Calculator!$G$19)-((((F6/100)*$AJ$22)*$AN$22)*$AH$22)+((((F6/100)*$AJ$23)*$AH$23)),IF(Calculator!$O$6="DUALURBANE",SUM((((F6/100)*$AJ$22)*$AH$22))+(((((F6/100)*$AJ$22)*$AN$22)*$AH$22)*Calculator!$G$20)-((((F6/100)*$AJ$22)*$AN$22)*$AH$22)+((((F6/100)*$AJ$23)*$AH$23)),IF(Calculator!$O$6="DUALSILVERANOD",SUM((((F6/100)*$AJ$22)*$AH$22))+(((((F6/100)*$AJ$22)*$AN$22)*$AH$22)*Calculator!$G$21)-((((F6/100)*$AJ$22)*$AN$22)*$AH$22)+((((F6/100)*$AJ$23)*$AH$23)),IF(Calculator!$O$6="DUALANOD",SUM((((F6/100)*$AJ$22)*$AH$22))+(((((F6/100)*$AJ$22)*$AN$22)*$AH$22)*Calculator!$G$22)-((((F6/100)*$AJ$22)*$AN$22)*$AH$22)+((((F6/100)*$AJ$23)*$AH$23))))))))))))))))))))))))</f>
        <v>916.33457144775412</v>
      </c>
      <c r="V6" s="2">
        <f>IF(Calculator!$O$6="SINGLEBASE",SUM((((G6/100)*$AJ$22)*$AH$22))+((((G6/100)*$AJ$23)*$AH$23)),IF(Calculator!$O$6="SINGLEELEMENTS",SUM((((G6/100)*$AJ$22)*$AH$22))+(((((G6/100)*$AJ$22)*$AN$22)*$AH$22)*Calculator!$G$2)-((((G6/100)*$AJ$22)*$AN$22)*$AH$22)+((((G6/100)*$AJ$23)*$AH$23)),IF(Calculator!$O$6="SINGLESPECTRUM",SUM((((G6/100)*$AJ$22)*$AH$22))+(((((G6/100)*$AJ$22)*$AN$22)*$AH$22)*Calculator!$G$4)-((((G6/100)*$AJ$22)*$AN$22)*$AH$22)+((((G6/100)*$AJ$23)*$AH$23)),IF(Calculator!$O$6="SINGLEHOMESTEAD",SUM((((G6/100)*$AJ$22)*$AH$22))+(((((G6/100)*$AJ$22)*$AN$22)*$AH$22)*Calculator!$G$3)-((((G6/100)*$AJ$22)*$AN$22)*$AH$22)+((((G6/100)*$AJ$23)*$AH$23)),IF(Calculator!$O$6="SINGLEBAND A",SUM((((G6/100)*$AJ$22)*$AH$22))+(((((G6/100)*$AJ$22)*$AN$22)*$AH$22)*Calculator!$G$5)-((((G6/100)*$AJ$22)*$AN$22)*$AH$22)+((((G6/100)*$AJ$23)*$AH$23)),IF(Calculator!$O$6="SINGLEBAND B",SUM((((G6/100)*$AJ$22)*$AH$22))+(((((G6/100)*$AJ$22)*$AN$22)*$AH$22)*Calculator!$G$6)-((((G6/100)*$AJ$22)*$AN$22)*$AH$22)+((((G6/100)*$AJ$23)*$AH$23)),IF(Calculator!$O$6="SINGLEBAND C",SUM((((G6/100)*$AJ$22)*$AH$22))+(((((G6/100)*$AJ$22)*$AN$22)*$AH$22)*Calculator!$G$7)-((((G6/100)*$AJ$22)*$AN$22)*$AH$22)+((((G6/100)*$AJ$23)*$AH$23)),IF(Calculator!$O$6="SINGLEBAND D",SUM((((G6/100)*$AJ$22)*$AH$22))+(((((G6/100)*$AJ$22)*$AN$22)*$AH$22)*Calculator!$G$8)-((((G6/100)*$AJ$22)*$AN$22)*$AH$22)+((((G6/100)*$AJ$23)*$AH$23)),IF(Calculator!$O$6="SINGLEURBANE",SUM((((G6/100)*$AJ$22)*$AH$22))+(((((G6/100)*$AJ$22)*$AN$22)*$AH$22)*Calculator!$G$9)-((((G6/100)*$AJ$22)*$AN$22)*$AH$22)+((((G6/100)*$AJ$23)*$AH$23)),IF(Calculator!$O$6="SINGLESILVERANOD",SUM((((G6/100)*$AJ$22)*$AH$22))+(((((G6/100)*$AJ$22)*$AN$22)*$AH$22)*Calculator!$G$10)-((((G6/100)*$AJ$22)*$AN$22)*$AH$22)+((((G6/100)*$AJ$23)*$AH$23)),IF(Calculator!$O$6="SINGLEANOD",SUM((((G6/100)*$AJ$22)*$AH$22))+(((((G6/100)*$AJ$22)*$AN$22)*$AH$22)*Calculator!$G$11)-((((G6/100)*$AJ$22)*$AN$22)*$AH$22)+((((G6/100)*$AJ$23)*$AH$23)),IF(Calculator!$O$6="DUALBASE",SUM((((G6/100)*$AJ$22)*$AH$22))+(((((G6/100)*$AJ$22)*$AN$22)*$AH$22)*Calculator!$G$12)-((((G6/100)*$AJ$22)*$AN$22)*$AH$22)+((((G6/100)*$AJ$23)*$AH$23)),IF(Calculator!$O$6="DUALELEMENTS",SUM((((G6/100)*$AJ$22)*$AH$22))+(((((G6/100)*$AJ$22)*$AN$22)*$AH$22)*Calculator!$G$13)-((((G6/100)*$AJ$22)*$AN$22)*$AH$22)+((((G6/100)*$AJ$23)*$AH$23)),IF(Calculator!$O$6="DUALSPECTRUM",SUM((((G6/100)*$AJ$22)*$AH$22))+(((((G6/100)*$AJ$22)*$AN$22)*$AH$22)*Calculator!$G$15)-((((G6/100)*$AJ$22)*$AN$22)*$AH$22)+((((G6/100)*$AJ$23)*$AH$23)),IF(Calculator!$O$6="DUALHOMESTEAD",SUM((((G6/100)*$AJ$22)*$AH$22))+(((((G6/100)*$AJ$22)*$AN$22)*$AH$22)*Calculator!$G$14)-((((G6/100)*$AJ$22)*$AN$22)*$AH$22)+((((G6/100)*$AJ$23)*$AH$23)),IF(Calculator!$O$6="DUALBAND A",SUM((((G6/100)*$AJ$22)*$AH$22))+(((((G6/100)*$AJ$22)*$AN$22)*$AH$22)*Calculator!$G$16)-((((G6/100)*$AJ$22)*$AN$22)*$AH$22)+((((G6/100)*$AJ$23)*$AH$23)),IF(Calculator!$O$6="DUALBAND B",SUM((((G6/100)*$AJ$22)*$AH$22))+(((((G6/100)*$AJ$22)*$AN$22)*$AH$22)*Calculator!$G$17)-((((G6/100)*$AJ$22)*$AN$22)*$AH$22)+((((G6/100)*$AJ$23)*$AH$23)),IF(Calculator!$O$6="DUALBAND C",SUM((((G6/100)*$AJ$22)*$AH$22))+(((((G6/100)*$AJ$22)*$AN$22)*$AH$22)*Calculator!$G$18)-((((G6/100)*$AJ$22)*$AN$22)*$AH$22)+((((G6/100)*$AJ$23)*$AH$23)),IF(Calculator!$O$6="DUALBAND D",SUM((((G6/100)*$AJ$22)*$AH$22))+(((((G6/100)*$AJ$22)*$AN$22)*$AH$22)*Calculator!$G$19)-((((G6/100)*$AJ$22)*$AN$22)*$AH$22)+((((G6/100)*$AJ$23)*$AH$23)),IF(Calculator!$O$6="DUALURBANE",SUM((((G6/100)*$AJ$22)*$AH$22))+(((((G6/100)*$AJ$22)*$AN$22)*$AH$22)*Calculator!$G$20)-((((G6/100)*$AJ$22)*$AN$22)*$AH$22)+((((G6/100)*$AJ$23)*$AH$23)),IF(Calculator!$O$6="DUALSILVERANOD",SUM((((G6/100)*$AJ$22)*$AH$22))+(((((G6/100)*$AJ$22)*$AN$22)*$AH$22)*Calculator!$G$21)-((((G6/100)*$AJ$22)*$AN$22)*$AH$22)+((((G6/100)*$AJ$23)*$AH$23)),IF(Calculator!$O$6="DUALANOD",SUM((((G6/100)*$AJ$22)*$AH$22))+(((((G6/100)*$AJ$22)*$AN$22)*$AH$22)*Calculator!$G$22)-((((G6/100)*$AJ$22)*$AN$22)*$AH$22)+((((G6/100)*$AJ$23)*$AH$23))))))))))))))))))))))))</f>
        <v>925.92762552490228</v>
      </c>
      <c r="W6" s="2">
        <f>IF(Calculator!$O$6="SINGLEBASE",SUM((((H6/100)*$AJ$22)*$AH$22))+((((H6/100)*$AJ$23)*$AH$23)),IF(Calculator!$O$6="SINGLEELEMENTS",SUM((((H6/100)*$AJ$22)*$AH$22))+(((((H6/100)*$AJ$22)*$AN$22)*$AH$22)*Calculator!$G$2)-((((H6/100)*$AJ$22)*$AN$22)*$AH$22)+((((H6/100)*$AJ$23)*$AH$23)),IF(Calculator!$O$6="SINGLESPECTRUM",SUM((((H6/100)*$AJ$22)*$AH$22))+(((((H6/100)*$AJ$22)*$AN$22)*$AH$22)*Calculator!$G$4)-((((H6/100)*$AJ$22)*$AN$22)*$AH$22)+((((H6/100)*$AJ$23)*$AH$23)),IF(Calculator!$O$6="SINGLEHOMESTEAD",SUM((((H6/100)*$AJ$22)*$AH$22))+(((((H6/100)*$AJ$22)*$AN$22)*$AH$22)*Calculator!$G$3)-((((H6/100)*$AJ$22)*$AN$22)*$AH$22)+((((H6/100)*$AJ$23)*$AH$23)),IF(Calculator!$O$6="SINGLEBAND A",SUM((((H6/100)*$AJ$22)*$AH$22))+(((((H6/100)*$AJ$22)*$AN$22)*$AH$22)*Calculator!$G$5)-((((H6/100)*$AJ$22)*$AN$22)*$AH$22)+((((H6/100)*$AJ$23)*$AH$23)),IF(Calculator!$O$6="SINGLEBAND B",SUM((((H6/100)*$AJ$22)*$AH$22))+(((((H6/100)*$AJ$22)*$AN$22)*$AH$22)*Calculator!$G$6)-((((H6/100)*$AJ$22)*$AN$22)*$AH$22)+((((H6/100)*$AJ$23)*$AH$23)),IF(Calculator!$O$6="SINGLEBAND C",SUM((((H6/100)*$AJ$22)*$AH$22))+(((((H6/100)*$AJ$22)*$AN$22)*$AH$22)*Calculator!$G$7)-((((H6/100)*$AJ$22)*$AN$22)*$AH$22)+((((H6/100)*$AJ$23)*$AH$23)),IF(Calculator!$O$6="SINGLEBAND D",SUM((((H6/100)*$AJ$22)*$AH$22))+(((((H6/100)*$AJ$22)*$AN$22)*$AH$22)*Calculator!$G$8)-((((H6/100)*$AJ$22)*$AN$22)*$AH$22)+((((H6/100)*$AJ$23)*$AH$23)),IF(Calculator!$O$6="SINGLEURBANE",SUM((((H6/100)*$AJ$22)*$AH$22))+(((((H6/100)*$AJ$22)*$AN$22)*$AH$22)*Calculator!$G$9)-((((H6/100)*$AJ$22)*$AN$22)*$AH$22)+((((H6/100)*$AJ$23)*$AH$23)),IF(Calculator!$O$6="SINGLESILVERANOD",SUM((((H6/100)*$AJ$22)*$AH$22))+(((((H6/100)*$AJ$22)*$AN$22)*$AH$22)*Calculator!$G$10)-((((H6/100)*$AJ$22)*$AN$22)*$AH$22)+((((H6/100)*$AJ$23)*$AH$23)),IF(Calculator!$O$6="SINGLEANOD",SUM((((H6/100)*$AJ$22)*$AH$22))+(((((H6/100)*$AJ$22)*$AN$22)*$AH$22)*Calculator!$G$11)-((((H6/100)*$AJ$22)*$AN$22)*$AH$22)+((((H6/100)*$AJ$23)*$AH$23)),IF(Calculator!$O$6="DUALBASE",SUM((((H6/100)*$AJ$22)*$AH$22))+(((((H6/100)*$AJ$22)*$AN$22)*$AH$22)*Calculator!$G$12)-((((H6/100)*$AJ$22)*$AN$22)*$AH$22)+((((H6/100)*$AJ$23)*$AH$23)),IF(Calculator!$O$6="DUALELEMENTS",SUM((((H6/100)*$AJ$22)*$AH$22))+(((((H6/100)*$AJ$22)*$AN$22)*$AH$22)*Calculator!$G$13)-((((H6/100)*$AJ$22)*$AN$22)*$AH$22)+((((H6/100)*$AJ$23)*$AH$23)),IF(Calculator!$O$6="DUALSPECTRUM",SUM((((H6/100)*$AJ$22)*$AH$22))+(((((H6/100)*$AJ$22)*$AN$22)*$AH$22)*Calculator!$G$15)-((((H6/100)*$AJ$22)*$AN$22)*$AH$22)+((((H6/100)*$AJ$23)*$AH$23)),IF(Calculator!$O$6="DUALHOMESTEAD",SUM((((H6/100)*$AJ$22)*$AH$22))+(((((H6/100)*$AJ$22)*$AN$22)*$AH$22)*Calculator!$G$14)-((((H6/100)*$AJ$22)*$AN$22)*$AH$22)+((((H6/100)*$AJ$23)*$AH$23)),IF(Calculator!$O$6="DUALBAND A",SUM((((H6/100)*$AJ$22)*$AH$22))+(((((H6/100)*$AJ$22)*$AN$22)*$AH$22)*Calculator!$G$16)-((((H6/100)*$AJ$22)*$AN$22)*$AH$22)+((((H6/100)*$AJ$23)*$AH$23)),IF(Calculator!$O$6="DUALBAND B",SUM((((H6/100)*$AJ$22)*$AH$22))+(((((H6/100)*$AJ$22)*$AN$22)*$AH$22)*Calculator!$G$17)-((((H6/100)*$AJ$22)*$AN$22)*$AH$22)+((((H6/100)*$AJ$23)*$AH$23)),IF(Calculator!$O$6="DUALBAND C",SUM((((H6/100)*$AJ$22)*$AH$22))+(((((H6/100)*$AJ$22)*$AN$22)*$AH$22)*Calculator!$G$18)-((((H6/100)*$AJ$22)*$AN$22)*$AH$22)+((((H6/100)*$AJ$23)*$AH$23)),IF(Calculator!$O$6="DUALBAND D",SUM((((H6/100)*$AJ$22)*$AH$22))+(((((H6/100)*$AJ$22)*$AN$22)*$AH$22)*Calculator!$G$19)-((((H6/100)*$AJ$22)*$AN$22)*$AH$22)+((((H6/100)*$AJ$23)*$AH$23)),IF(Calculator!$O$6="DUALURBANE",SUM((((H6/100)*$AJ$22)*$AH$22))+(((((H6/100)*$AJ$22)*$AN$22)*$AH$22)*Calculator!$G$20)-((((H6/100)*$AJ$22)*$AN$22)*$AH$22)+((((H6/100)*$AJ$23)*$AH$23)),IF(Calculator!$O$6="DUALSILVERANOD",SUM((((H6/100)*$AJ$22)*$AH$22))+(((((H6/100)*$AJ$22)*$AN$22)*$AH$22)*Calculator!$G$21)-((((H6/100)*$AJ$22)*$AN$22)*$AH$22)+((((H6/100)*$AJ$23)*$AH$23)),IF(Calculator!$O$6="DUALANOD",SUM((((H6/100)*$AJ$22)*$AH$22))+(((((H6/100)*$AJ$22)*$AN$22)*$AH$22)*Calculator!$G$22)-((((H6/100)*$AJ$22)*$AN$22)*$AH$22)+((((H6/100)*$AJ$23)*$AH$23))))))))))))))))))))))))</f>
        <v>935.52486368408199</v>
      </c>
      <c r="X6" s="2">
        <f>IF(Calculator!$O$6="SINGLEBASE",SUM((((I6/100)*$AJ$22)*$AH$22))+((((I6/100)*$AJ$23)*$AH$23)),IF(Calculator!$O$6="SINGLEELEMENTS",SUM((((I6/100)*$AJ$22)*$AH$22))+(((((I6/100)*$AJ$22)*$AN$22)*$AH$22)*Calculator!$G$2)-((((I6/100)*$AJ$22)*$AN$22)*$AH$22)+((((I6/100)*$AJ$23)*$AH$23)),IF(Calculator!$O$6="SINGLESPECTRUM",SUM((((I6/100)*$AJ$22)*$AH$22))+(((((I6/100)*$AJ$22)*$AN$22)*$AH$22)*Calculator!$G$4)-((((I6/100)*$AJ$22)*$AN$22)*$AH$22)+((((I6/100)*$AJ$23)*$AH$23)),IF(Calculator!$O$6="SINGLEHOMESTEAD",SUM((((I6/100)*$AJ$22)*$AH$22))+(((((I6/100)*$AJ$22)*$AN$22)*$AH$22)*Calculator!$G$3)-((((I6/100)*$AJ$22)*$AN$22)*$AH$22)+((((I6/100)*$AJ$23)*$AH$23)),IF(Calculator!$O$6="SINGLEBAND A",SUM((((I6/100)*$AJ$22)*$AH$22))+(((((I6/100)*$AJ$22)*$AN$22)*$AH$22)*Calculator!$G$5)-((((I6/100)*$AJ$22)*$AN$22)*$AH$22)+((((I6/100)*$AJ$23)*$AH$23)),IF(Calculator!$O$6="SINGLEBAND B",SUM((((I6/100)*$AJ$22)*$AH$22))+(((((I6/100)*$AJ$22)*$AN$22)*$AH$22)*Calculator!$G$6)-((((I6/100)*$AJ$22)*$AN$22)*$AH$22)+((((I6/100)*$AJ$23)*$AH$23)),IF(Calculator!$O$6="SINGLEBAND C",SUM((((I6/100)*$AJ$22)*$AH$22))+(((((I6/100)*$AJ$22)*$AN$22)*$AH$22)*Calculator!$G$7)-((((I6/100)*$AJ$22)*$AN$22)*$AH$22)+((((I6/100)*$AJ$23)*$AH$23)),IF(Calculator!$O$6="SINGLEBAND D",SUM((((I6/100)*$AJ$22)*$AH$22))+(((((I6/100)*$AJ$22)*$AN$22)*$AH$22)*Calculator!$G$8)-((((I6/100)*$AJ$22)*$AN$22)*$AH$22)+((((I6/100)*$AJ$23)*$AH$23)),IF(Calculator!$O$6="SINGLEURBANE",SUM((((I6/100)*$AJ$22)*$AH$22))+(((((I6/100)*$AJ$22)*$AN$22)*$AH$22)*Calculator!$G$9)-((((I6/100)*$AJ$22)*$AN$22)*$AH$22)+((((I6/100)*$AJ$23)*$AH$23)),IF(Calculator!$O$6="SINGLESILVERANOD",SUM((((I6/100)*$AJ$22)*$AH$22))+(((((I6/100)*$AJ$22)*$AN$22)*$AH$22)*Calculator!$G$10)-((((I6/100)*$AJ$22)*$AN$22)*$AH$22)+((((I6/100)*$AJ$23)*$AH$23)),IF(Calculator!$O$6="SINGLEANOD",SUM((((I6/100)*$AJ$22)*$AH$22))+(((((I6/100)*$AJ$22)*$AN$22)*$AH$22)*Calculator!$G$11)-((((I6/100)*$AJ$22)*$AN$22)*$AH$22)+((((I6/100)*$AJ$23)*$AH$23)),IF(Calculator!$O$6="DUALBASE",SUM((((I6/100)*$AJ$22)*$AH$22))+(((((I6/100)*$AJ$22)*$AN$22)*$AH$22)*Calculator!$G$12)-((((I6/100)*$AJ$22)*$AN$22)*$AH$22)+((((I6/100)*$AJ$23)*$AH$23)),IF(Calculator!$O$6="DUALELEMENTS",SUM((((I6/100)*$AJ$22)*$AH$22))+(((((I6/100)*$AJ$22)*$AN$22)*$AH$22)*Calculator!$G$13)-((((I6/100)*$AJ$22)*$AN$22)*$AH$22)+((((I6/100)*$AJ$23)*$AH$23)),IF(Calculator!$O$6="DUALSPECTRUM",SUM((((I6/100)*$AJ$22)*$AH$22))+(((((I6/100)*$AJ$22)*$AN$22)*$AH$22)*Calculator!$G$15)-((((I6/100)*$AJ$22)*$AN$22)*$AH$22)+((((I6/100)*$AJ$23)*$AH$23)),IF(Calculator!$O$6="DUALHOMESTEAD",SUM((((I6/100)*$AJ$22)*$AH$22))+(((((I6/100)*$AJ$22)*$AN$22)*$AH$22)*Calculator!$G$14)-((((I6/100)*$AJ$22)*$AN$22)*$AH$22)+((((I6/100)*$AJ$23)*$AH$23)),IF(Calculator!$O$6="DUALBAND A",SUM((((I6/100)*$AJ$22)*$AH$22))+(((((I6/100)*$AJ$22)*$AN$22)*$AH$22)*Calculator!$G$16)-((((I6/100)*$AJ$22)*$AN$22)*$AH$22)+((((I6/100)*$AJ$23)*$AH$23)),IF(Calculator!$O$6="DUALBAND B",SUM((((I6/100)*$AJ$22)*$AH$22))+(((((I6/100)*$AJ$22)*$AN$22)*$AH$22)*Calculator!$G$17)-((((I6/100)*$AJ$22)*$AN$22)*$AH$22)+((((I6/100)*$AJ$23)*$AH$23)),IF(Calculator!$O$6="DUALBAND C",SUM((((I6/100)*$AJ$22)*$AH$22))+(((((I6/100)*$AJ$22)*$AN$22)*$AH$22)*Calculator!$G$18)-((((I6/100)*$AJ$22)*$AN$22)*$AH$22)+((((I6/100)*$AJ$23)*$AH$23)),IF(Calculator!$O$6="DUALBAND D",SUM((((I6/100)*$AJ$22)*$AH$22))+(((((I6/100)*$AJ$22)*$AN$22)*$AH$22)*Calculator!$G$19)-((((I6/100)*$AJ$22)*$AN$22)*$AH$22)+((((I6/100)*$AJ$23)*$AH$23)),IF(Calculator!$O$6="DUALURBANE",SUM((((I6/100)*$AJ$22)*$AH$22))+(((((I6/100)*$AJ$22)*$AN$22)*$AH$22)*Calculator!$G$20)-((((I6/100)*$AJ$22)*$AN$22)*$AH$22)+((((I6/100)*$AJ$23)*$AH$23)),IF(Calculator!$O$6="DUALSILVERANOD",SUM((((I6/100)*$AJ$22)*$AH$22))+(((((I6/100)*$AJ$22)*$AN$22)*$AH$22)*Calculator!$G$21)-((((I6/100)*$AJ$22)*$AN$22)*$AH$22)+((((I6/100)*$AJ$23)*$AH$23)),IF(Calculator!$O$6="DUALANOD",SUM((((I6/100)*$AJ$22)*$AH$22))+(((((I6/100)*$AJ$22)*$AN$22)*$AH$22)*Calculator!$G$22)-((((I6/100)*$AJ$22)*$AN$22)*$AH$22)+((((I6/100)*$AJ$23)*$AH$23))))))))))))))))))))))))</f>
        <v>945.12210184326159</v>
      </c>
      <c r="Y6" s="2">
        <f>IF(Calculator!$O$6="SINGLEBASE",SUM((((J6/100)*$AJ$22)*$AH$22))+((((J6/100)*$AJ$23)*$AH$23)),IF(Calculator!$O$6="SINGLEELEMENTS",SUM((((J6/100)*$AJ$22)*$AH$22))+(((((J6/100)*$AJ$22)*$AN$22)*$AH$22)*Calculator!$G$2)-((((J6/100)*$AJ$22)*$AN$22)*$AH$22)+((((J6/100)*$AJ$23)*$AH$23)),IF(Calculator!$O$6="SINGLESPECTRUM",SUM((((J6/100)*$AJ$22)*$AH$22))+(((((J6/100)*$AJ$22)*$AN$22)*$AH$22)*Calculator!$G$4)-((((J6/100)*$AJ$22)*$AN$22)*$AH$22)+((((J6/100)*$AJ$23)*$AH$23)),IF(Calculator!$O$6="SINGLEHOMESTEAD",SUM((((J6/100)*$AJ$22)*$AH$22))+(((((J6/100)*$AJ$22)*$AN$22)*$AH$22)*Calculator!$G$3)-((((J6/100)*$AJ$22)*$AN$22)*$AH$22)+((((J6/100)*$AJ$23)*$AH$23)),IF(Calculator!$O$6="SINGLEBAND A",SUM((((J6/100)*$AJ$22)*$AH$22))+(((((J6/100)*$AJ$22)*$AN$22)*$AH$22)*Calculator!$G$5)-((((J6/100)*$AJ$22)*$AN$22)*$AH$22)+((((J6/100)*$AJ$23)*$AH$23)),IF(Calculator!$O$6="SINGLEBAND B",SUM((((J6/100)*$AJ$22)*$AH$22))+(((((J6/100)*$AJ$22)*$AN$22)*$AH$22)*Calculator!$G$6)-((((J6/100)*$AJ$22)*$AN$22)*$AH$22)+((((J6/100)*$AJ$23)*$AH$23)),IF(Calculator!$O$6="SINGLEBAND C",SUM((((J6/100)*$AJ$22)*$AH$22))+(((((J6/100)*$AJ$22)*$AN$22)*$AH$22)*Calculator!$G$7)-((((J6/100)*$AJ$22)*$AN$22)*$AH$22)+((((J6/100)*$AJ$23)*$AH$23)),IF(Calculator!$O$6="SINGLEBAND D",SUM((((J6/100)*$AJ$22)*$AH$22))+(((((J6/100)*$AJ$22)*$AN$22)*$AH$22)*Calculator!$G$8)-((((J6/100)*$AJ$22)*$AN$22)*$AH$22)+((((J6/100)*$AJ$23)*$AH$23)),IF(Calculator!$O$6="SINGLEURBANE",SUM((((J6/100)*$AJ$22)*$AH$22))+(((((J6/100)*$AJ$22)*$AN$22)*$AH$22)*Calculator!$G$9)-((((J6/100)*$AJ$22)*$AN$22)*$AH$22)+((((J6/100)*$AJ$23)*$AH$23)),IF(Calculator!$O$6="SINGLESILVERANOD",SUM((((J6/100)*$AJ$22)*$AH$22))+(((((J6/100)*$AJ$22)*$AN$22)*$AH$22)*Calculator!$G$10)-((((J6/100)*$AJ$22)*$AN$22)*$AH$22)+((((J6/100)*$AJ$23)*$AH$23)),IF(Calculator!$O$6="SINGLEANOD",SUM((((J6/100)*$AJ$22)*$AH$22))+(((((J6/100)*$AJ$22)*$AN$22)*$AH$22)*Calculator!$G$11)-((((J6/100)*$AJ$22)*$AN$22)*$AH$22)+((((J6/100)*$AJ$23)*$AH$23)),IF(Calculator!$O$6="DUALBASE",SUM((((J6/100)*$AJ$22)*$AH$22))+(((((J6/100)*$AJ$22)*$AN$22)*$AH$22)*Calculator!$G$12)-((((J6/100)*$AJ$22)*$AN$22)*$AH$22)+((((J6/100)*$AJ$23)*$AH$23)),IF(Calculator!$O$6="DUALELEMENTS",SUM((((J6/100)*$AJ$22)*$AH$22))+(((((J6/100)*$AJ$22)*$AN$22)*$AH$22)*Calculator!$G$13)-((((J6/100)*$AJ$22)*$AN$22)*$AH$22)+((((J6/100)*$AJ$23)*$AH$23)),IF(Calculator!$O$6="DUALSPECTRUM",SUM((((J6/100)*$AJ$22)*$AH$22))+(((((J6/100)*$AJ$22)*$AN$22)*$AH$22)*Calculator!$G$15)-((((J6/100)*$AJ$22)*$AN$22)*$AH$22)+((((J6/100)*$AJ$23)*$AH$23)),IF(Calculator!$O$6="DUALHOMESTEAD",SUM((((J6/100)*$AJ$22)*$AH$22))+(((((J6/100)*$AJ$22)*$AN$22)*$AH$22)*Calculator!$G$14)-((((J6/100)*$AJ$22)*$AN$22)*$AH$22)+((((J6/100)*$AJ$23)*$AH$23)),IF(Calculator!$O$6="DUALBAND A",SUM((((J6/100)*$AJ$22)*$AH$22))+(((((J6/100)*$AJ$22)*$AN$22)*$AH$22)*Calculator!$G$16)-((((J6/100)*$AJ$22)*$AN$22)*$AH$22)+((((J6/100)*$AJ$23)*$AH$23)),IF(Calculator!$O$6="DUALBAND B",SUM((((J6/100)*$AJ$22)*$AH$22))+(((((J6/100)*$AJ$22)*$AN$22)*$AH$22)*Calculator!$G$17)-((((J6/100)*$AJ$22)*$AN$22)*$AH$22)+((((J6/100)*$AJ$23)*$AH$23)),IF(Calculator!$O$6="DUALBAND C",SUM((((J6/100)*$AJ$22)*$AH$22))+(((((J6/100)*$AJ$22)*$AN$22)*$AH$22)*Calculator!$G$18)-((((J6/100)*$AJ$22)*$AN$22)*$AH$22)+((((J6/100)*$AJ$23)*$AH$23)),IF(Calculator!$O$6="DUALBAND D",SUM((((J6/100)*$AJ$22)*$AH$22))+(((((J6/100)*$AJ$22)*$AN$22)*$AH$22)*Calculator!$G$19)-((((J6/100)*$AJ$22)*$AN$22)*$AH$22)+((((J6/100)*$AJ$23)*$AH$23)),IF(Calculator!$O$6="DUALURBANE",SUM((((J6/100)*$AJ$22)*$AH$22))+(((((J6/100)*$AJ$22)*$AN$22)*$AH$22)*Calculator!$G$20)-((((J6/100)*$AJ$22)*$AN$22)*$AH$22)+((((J6/100)*$AJ$23)*$AH$23)),IF(Calculator!$O$6="DUALSILVERANOD",SUM((((J6/100)*$AJ$22)*$AH$22))+(((((J6/100)*$AJ$22)*$AN$22)*$AH$22)*Calculator!$G$21)-((((J6/100)*$AJ$22)*$AN$22)*$AH$22)+((((J6/100)*$AJ$23)*$AH$23)),IF(Calculator!$O$6="DUALANOD",SUM((((J6/100)*$AJ$22)*$AH$22))+(((((J6/100)*$AJ$22)*$AN$22)*$AH$22)*Calculator!$G$22)-((((J6/100)*$AJ$22)*$AN$22)*$AH$22)+((((J6/100)*$AJ$23)*$AH$23))))))))))))))))))))))))</f>
        <v>954.71944460449208</v>
      </c>
      <c r="Z6" s="2">
        <f>IF(Calculator!$O$6="SINGLEBASE",SUM((((K6/100)*$AJ$22)*$AH$22))+((((K6/100)*$AJ$23)*$AH$23)),IF(Calculator!$O$6="SINGLEELEMENTS",SUM((((K6/100)*$AJ$22)*$AH$22))+(((((K6/100)*$AJ$22)*$AN$22)*$AH$22)*Calculator!$G$2)-((((K6/100)*$AJ$22)*$AN$22)*$AH$22)+((((K6/100)*$AJ$23)*$AH$23)),IF(Calculator!$O$6="SINGLESPECTRUM",SUM((((K6/100)*$AJ$22)*$AH$22))+(((((K6/100)*$AJ$22)*$AN$22)*$AH$22)*Calculator!$G$4)-((((K6/100)*$AJ$22)*$AN$22)*$AH$22)+((((K6/100)*$AJ$23)*$AH$23)),IF(Calculator!$O$6="SINGLEHOMESTEAD",SUM((((K6/100)*$AJ$22)*$AH$22))+(((((K6/100)*$AJ$22)*$AN$22)*$AH$22)*Calculator!$G$3)-((((K6/100)*$AJ$22)*$AN$22)*$AH$22)+((((K6/100)*$AJ$23)*$AH$23)),IF(Calculator!$O$6="SINGLEBAND A",SUM((((K6/100)*$AJ$22)*$AH$22))+(((((K6/100)*$AJ$22)*$AN$22)*$AH$22)*Calculator!$G$5)-((((K6/100)*$AJ$22)*$AN$22)*$AH$22)+((((K6/100)*$AJ$23)*$AH$23)),IF(Calculator!$O$6="SINGLEBAND B",SUM((((K6/100)*$AJ$22)*$AH$22))+(((((K6/100)*$AJ$22)*$AN$22)*$AH$22)*Calculator!$G$6)-((((K6/100)*$AJ$22)*$AN$22)*$AH$22)+((((K6/100)*$AJ$23)*$AH$23)),IF(Calculator!$O$6="SINGLEBAND C",SUM((((K6/100)*$AJ$22)*$AH$22))+(((((K6/100)*$AJ$22)*$AN$22)*$AH$22)*Calculator!$G$7)-((((K6/100)*$AJ$22)*$AN$22)*$AH$22)+((((K6/100)*$AJ$23)*$AH$23)),IF(Calculator!$O$6="SINGLEBAND D",SUM((((K6/100)*$AJ$22)*$AH$22))+(((((K6/100)*$AJ$22)*$AN$22)*$AH$22)*Calculator!$G$8)-((((K6/100)*$AJ$22)*$AN$22)*$AH$22)+((((K6/100)*$AJ$23)*$AH$23)),IF(Calculator!$O$6="SINGLEURBANE",SUM((((K6/100)*$AJ$22)*$AH$22))+(((((K6/100)*$AJ$22)*$AN$22)*$AH$22)*Calculator!$G$9)-((((K6/100)*$AJ$22)*$AN$22)*$AH$22)+((((K6/100)*$AJ$23)*$AH$23)),IF(Calculator!$O$6="SINGLESILVERANOD",SUM((((K6/100)*$AJ$22)*$AH$22))+(((((K6/100)*$AJ$22)*$AN$22)*$AH$22)*Calculator!$G$10)-((((K6/100)*$AJ$22)*$AN$22)*$AH$22)+((((K6/100)*$AJ$23)*$AH$23)),IF(Calculator!$O$6="SINGLEANOD",SUM((((K6/100)*$AJ$22)*$AH$22))+(((((K6/100)*$AJ$22)*$AN$22)*$AH$22)*Calculator!$G$11)-((((K6/100)*$AJ$22)*$AN$22)*$AH$22)+((((K6/100)*$AJ$23)*$AH$23)),IF(Calculator!$O$6="DUALBASE",SUM((((K6/100)*$AJ$22)*$AH$22))+(((((K6/100)*$AJ$22)*$AN$22)*$AH$22)*Calculator!$G$12)-((((K6/100)*$AJ$22)*$AN$22)*$AH$22)+((((K6/100)*$AJ$23)*$AH$23)),IF(Calculator!$O$6="DUALELEMENTS",SUM((((K6/100)*$AJ$22)*$AH$22))+(((((K6/100)*$AJ$22)*$AN$22)*$AH$22)*Calculator!$G$13)-((((K6/100)*$AJ$22)*$AN$22)*$AH$22)+((((K6/100)*$AJ$23)*$AH$23)),IF(Calculator!$O$6="DUALSPECTRUM",SUM((((K6/100)*$AJ$22)*$AH$22))+(((((K6/100)*$AJ$22)*$AN$22)*$AH$22)*Calculator!$G$15)-((((K6/100)*$AJ$22)*$AN$22)*$AH$22)+((((K6/100)*$AJ$23)*$AH$23)),IF(Calculator!$O$6="DUALHOMESTEAD",SUM((((K6/100)*$AJ$22)*$AH$22))+(((((K6/100)*$AJ$22)*$AN$22)*$AH$22)*Calculator!$G$14)-((((K6/100)*$AJ$22)*$AN$22)*$AH$22)+((((K6/100)*$AJ$23)*$AH$23)),IF(Calculator!$O$6="DUALBAND A",SUM((((K6/100)*$AJ$22)*$AH$22))+(((((K6/100)*$AJ$22)*$AN$22)*$AH$22)*Calculator!$G$16)-((((K6/100)*$AJ$22)*$AN$22)*$AH$22)+((((K6/100)*$AJ$23)*$AH$23)),IF(Calculator!$O$6="DUALBAND B",SUM((((K6/100)*$AJ$22)*$AH$22))+(((((K6/100)*$AJ$22)*$AN$22)*$AH$22)*Calculator!$G$17)-((((K6/100)*$AJ$22)*$AN$22)*$AH$22)+((((K6/100)*$AJ$23)*$AH$23)),IF(Calculator!$O$6="DUALBAND C",SUM((((K6/100)*$AJ$22)*$AH$22))+(((((K6/100)*$AJ$22)*$AN$22)*$AH$22)*Calculator!$G$18)-((((K6/100)*$AJ$22)*$AN$22)*$AH$22)+((((K6/100)*$AJ$23)*$AH$23)),IF(Calculator!$O$6="DUALBAND D",SUM((((K6/100)*$AJ$22)*$AH$22))+(((((K6/100)*$AJ$22)*$AN$22)*$AH$22)*Calculator!$G$19)-((((K6/100)*$AJ$22)*$AN$22)*$AH$22)+((((K6/100)*$AJ$23)*$AH$23)),IF(Calculator!$O$6="DUALURBANE",SUM((((K6/100)*$AJ$22)*$AH$22))+(((((K6/100)*$AJ$22)*$AN$22)*$AH$22)*Calculator!$G$20)-((((K6/100)*$AJ$22)*$AN$22)*$AH$22)+((((K6/100)*$AJ$23)*$AH$23)),IF(Calculator!$O$6="DUALSILVERANOD",SUM((((K6/100)*$AJ$22)*$AH$22))+(((((K6/100)*$AJ$22)*$AN$22)*$AH$22)*Calculator!$G$21)-((((K6/100)*$AJ$22)*$AN$22)*$AH$22)+((((K6/100)*$AJ$23)*$AH$23)),IF(Calculator!$O$6="DUALANOD",SUM((((K6/100)*$AJ$22)*$AH$22))+(((((K6/100)*$AJ$22)*$AN$22)*$AH$22)*Calculator!$G$22)-((((K6/100)*$AJ$22)*$AN$22)*$AH$22)+((((K6/100)*$AJ$23)*$AH$23))))))))))))))))))))))))</f>
        <v>964.31668276367179</v>
      </c>
      <c r="AA6" s="2">
        <f>IF(Calculator!$O$6="SINGLEBASE",SUM((((L6/100)*$AJ$22)*$AH$22))+((((L6/100)*$AJ$23)*$AH$23)),IF(Calculator!$O$6="SINGLEELEMENTS",SUM((((L6/100)*$AJ$22)*$AH$22))+(((((L6/100)*$AJ$22)*$AN$22)*$AH$22)*Calculator!$G$2)-((((L6/100)*$AJ$22)*$AN$22)*$AH$22)+((((L6/100)*$AJ$23)*$AH$23)),IF(Calculator!$O$6="SINGLESPECTRUM",SUM((((L6/100)*$AJ$22)*$AH$22))+(((((L6/100)*$AJ$22)*$AN$22)*$AH$22)*Calculator!$G$4)-((((L6/100)*$AJ$22)*$AN$22)*$AH$22)+((((L6/100)*$AJ$23)*$AH$23)),IF(Calculator!$O$6="SINGLEHOMESTEAD",SUM((((L6/100)*$AJ$22)*$AH$22))+(((((L6/100)*$AJ$22)*$AN$22)*$AH$22)*Calculator!$G$3)-((((L6/100)*$AJ$22)*$AN$22)*$AH$22)+((((L6/100)*$AJ$23)*$AH$23)),IF(Calculator!$O$6="SINGLEBAND A",SUM((((L6/100)*$AJ$22)*$AH$22))+(((((L6/100)*$AJ$22)*$AN$22)*$AH$22)*Calculator!$G$5)-((((L6/100)*$AJ$22)*$AN$22)*$AH$22)+((((L6/100)*$AJ$23)*$AH$23)),IF(Calculator!$O$6="SINGLEBAND B",SUM((((L6/100)*$AJ$22)*$AH$22))+(((((L6/100)*$AJ$22)*$AN$22)*$AH$22)*Calculator!$G$6)-((((L6/100)*$AJ$22)*$AN$22)*$AH$22)+((((L6/100)*$AJ$23)*$AH$23)),IF(Calculator!$O$6="SINGLEBAND C",SUM((((L6/100)*$AJ$22)*$AH$22))+(((((L6/100)*$AJ$22)*$AN$22)*$AH$22)*Calculator!$G$7)-((((L6/100)*$AJ$22)*$AN$22)*$AH$22)+((((L6/100)*$AJ$23)*$AH$23)),IF(Calculator!$O$6="SINGLEBAND D",SUM((((L6/100)*$AJ$22)*$AH$22))+(((((L6/100)*$AJ$22)*$AN$22)*$AH$22)*Calculator!$G$8)-((((L6/100)*$AJ$22)*$AN$22)*$AH$22)+((((L6/100)*$AJ$23)*$AH$23)),IF(Calculator!$O$6="SINGLEURBANE",SUM((((L6/100)*$AJ$22)*$AH$22))+(((((L6/100)*$AJ$22)*$AN$22)*$AH$22)*Calculator!$G$9)-((((L6/100)*$AJ$22)*$AN$22)*$AH$22)+((((L6/100)*$AJ$23)*$AH$23)),IF(Calculator!$O$6="SINGLESILVERANOD",SUM((((L6/100)*$AJ$22)*$AH$22))+(((((L6/100)*$AJ$22)*$AN$22)*$AH$22)*Calculator!$G$10)-((((L6/100)*$AJ$22)*$AN$22)*$AH$22)+((((L6/100)*$AJ$23)*$AH$23)),IF(Calculator!$O$6="SINGLEANOD",SUM((((L6/100)*$AJ$22)*$AH$22))+(((((L6/100)*$AJ$22)*$AN$22)*$AH$22)*Calculator!$G$11)-((((L6/100)*$AJ$22)*$AN$22)*$AH$22)+((((L6/100)*$AJ$23)*$AH$23)),IF(Calculator!$O$6="DUALBASE",SUM((((L6/100)*$AJ$22)*$AH$22))+(((((L6/100)*$AJ$22)*$AN$22)*$AH$22)*Calculator!$G$12)-((((L6/100)*$AJ$22)*$AN$22)*$AH$22)+((((L6/100)*$AJ$23)*$AH$23)),IF(Calculator!$O$6="DUALELEMENTS",SUM((((L6/100)*$AJ$22)*$AH$22))+(((((L6/100)*$AJ$22)*$AN$22)*$AH$22)*Calculator!$G$13)-((((L6/100)*$AJ$22)*$AN$22)*$AH$22)+((((L6/100)*$AJ$23)*$AH$23)),IF(Calculator!$O$6="DUALSPECTRUM",SUM((((L6/100)*$AJ$22)*$AH$22))+(((((L6/100)*$AJ$22)*$AN$22)*$AH$22)*Calculator!$G$15)-((((L6/100)*$AJ$22)*$AN$22)*$AH$22)+((((L6/100)*$AJ$23)*$AH$23)),IF(Calculator!$O$6="DUALHOMESTEAD",SUM((((L6/100)*$AJ$22)*$AH$22))+(((((L6/100)*$AJ$22)*$AN$22)*$AH$22)*Calculator!$G$14)-((((L6/100)*$AJ$22)*$AN$22)*$AH$22)+((((L6/100)*$AJ$23)*$AH$23)),IF(Calculator!$O$6="DUALBAND A",SUM((((L6/100)*$AJ$22)*$AH$22))+(((((L6/100)*$AJ$22)*$AN$22)*$AH$22)*Calculator!$G$16)-((((L6/100)*$AJ$22)*$AN$22)*$AH$22)+((((L6/100)*$AJ$23)*$AH$23)),IF(Calculator!$O$6="DUALBAND B",SUM((((L6/100)*$AJ$22)*$AH$22))+(((((L6/100)*$AJ$22)*$AN$22)*$AH$22)*Calculator!$G$17)-((((L6/100)*$AJ$22)*$AN$22)*$AH$22)+((((L6/100)*$AJ$23)*$AH$23)),IF(Calculator!$O$6="DUALBAND C",SUM((((L6/100)*$AJ$22)*$AH$22))+(((((L6/100)*$AJ$22)*$AN$22)*$AH$22)*Calculator!$G$18)-((((L6/100)*$AJ$22)*$AN$22)*$AH$22)+((((L6/100)*$AJ$23)*$AH$23)),IF(Calculator!$O$6="DUALBAND D",SUM((((L6/100)*$AJ$22)*$AH$22))+(((((L6/100)*$AJ$22)*$AN$22)*$AH$22)*Calculator!$G$19)-((((L6/100)*$AJ$22)*$AN$22)*$AH$22)+((((L6/100)*$AJ$23)*$AH$23)),IF(Calculator!$O$6="DUALURBANE",SUM((((L6/100)*$AJ$22)*$AH$22))+(((((L6/100)*$AJ$22)*$AN$22)*$AH$22)*Calculator!$G$20)-((((L6/100)*$AJ$22)*$AN$22)*$AH$22)+((((L6/100)*$AJ$23)*$AH$23)),IF(Calculator!$O$6="DUALSILVERANOD",SUM((((L6/100)*$AJ$22)*$AH$22))+(((((L6/100)*$AJ$22)*$AN$22)*$AH$22)*Calculator!$G$21)-((((L6/100)*$AJ$22)*$AN$22)*$AH$22)+((((L6/100)*$AJ$23)*$AH$23)),IF(Calculator!$O$6="DUALANOD",SUM((((L6/100)*$AJ$22)*$AH$22))+(((((L6/100)*$AJ$22)*$AN$22)*$AH$22)*Calculator!$G$22)-((((L6/100)*$AJ$22)*$AN$22)*$AH$22)+((((L6/100)*$AJ$23)*$AH$23))))))))))))))))))))))))</f>
        <v>973.90973684082019</v>
      </c>
      <c r="AB6" s="2">
        <f>IF(Calculator!$O$6="SINGLEBASE",SUM((((M6/100)*$AJ$22)*$AH$22))+((((M6/100)*$AJ$23)*$AH$23)),IF(Calculator!$O$6="SINGLEELEMENTS",SUM((((M6/100)*$AJ$22)*$AH$22))+(((((M6/100)*$AJ$22)*$AN$22)*$AH$22)*Calculator!$G$2)-((((M6/100)*$AJ$22)*$AN$22)*$AH$22)+((((M6/100)*$AJ$23)*$AH$23)),IF(Calculator!$O$6="SINGLESPECTRUM",SUM((((M6/100)*$AJ$22)*$AH$22))+(((((M6/100)*$AJ$22)*$AN$22)*$AH$22)*Calculator!$G$4)-((((M6/100)*$AJ$22)*$AN$22)*$AH$22)+((((M6/100)*$AJ$23)*$AH$23)),IF(Calculator!$O$6="SINGLEHOMESTEAD",SUM((((M6/100)*$AJ$22)*$AH$22))+(((((M6/100)*$AJ$22)*$AN$22)*$AH$22)*Calculator!$G$3)-((((M6/100)*$AJ$22)*$AN$22)*$AH$22)+((((M6/100)*$AJ$23)*$AH$23)),IF(Calculator!$O$6="SINGLEBAND A",SUM((((M6/100)*$AJ$22)*$AH$22))+(((((M6/100)*$AJ$22)*$AN$22)*$AH$22)*Calculator!$G$5)-((((M6/100)*$AJ$22)*$AN$22)*$AH$22)+((((M6/100)*$AJ$23)*$AH$23)),IF(Calculator!$O$6="SINGLEBAND B",SUM((((M6/100)*$AJ$22)*$AH$22))+(((((M6/100)*$AJ$22)*$AN$22)*$AH$22)*Calculator!$G$6)-((((M6/100)*$AJ$22)*$AN$22)*$AH$22)+((((M6/100)*$AJ$23)*$AH$23)),IF(Calculator!$O$6="SINGLEBAND C",SUM((((M6/100)*$AJ$22)*$AH$22))+(((((M6/100)*$AJ$22)*$AN$22)*$AH$22)*Calculator!$G$7)-((((M6/100)*$AJ$22)*$AN$22)*$AH$22)+((((M6/100)*$AJ$23)*$AH$23)),IF(Calculator!$O$6="SINGLEBAND D",SUM((((M6/100)*$AJ$22)*$AH$22))+(((((M6/100)*$AJ$22)*$AN$22)*$AH$22)*Calculator!$G$8)-((((M6/100)*$AJ$22)*$AN$22)*$AH$22)+((((M6/100)*$AJ$23)*$AH$23)),IF(Calculator!$O$6="SINGLEURBANE",SUM((((M6/100)*$AJ$22)*$AH$22))+(((((M6/100)*$AJ$22)*$AN$22)*$AH$22)*Calculator!$G$9)-((((M6/100)*$AJ$22)*$AN$22)*$AH$22)+((((M6/100)*$AJ$23)*$AH$23)),IF(Calculator!$O$6="SINGLESILVERANOD",SUM((((M6/100)*$AJ$22)*$AH$22))+(((((M6/100)*$AJ$22)*$AN$22)*$AH$22)*Calculator!$G$10)-((((M6/100)*$AJ$22)*$AN$22)*$AH$22)+((((M6/100)*$AJ$23)*$AH$23)),IF(Calculator!$O$6="SINGLEANOD",SUM((((M6/100)*$AJ$22)*$AH$22))+(((((M6/100)*$AJ$22)*$AN$22)*$AH$22)*Calculator!$G$11)-((((M6/100)*$AJ$22)*$AN$22)*$AH$22)+((((M6/100)*$AJ$23)*$AH$23)),IF(Calculator!$O$6="DUALBASE",SUM((((M6/100)*$AJ$22)*$AH$22))+(((((M6/100)*$AJ$22)*$AN$22)*$AH$22)*Calculator!$G$12)-((((M6/100)*$AJ$22)*$AN$22)*$AH$22)+((((M6/100)*$AJ$23)*$AH$23)),IF(Calculator!$O$6="DUALELEMENTS",SUM((((M6/100)*$AJ$22)*$AH$22))+(((((M6/100)*$AJ$22)*$AN$22)*$AH$22)*Calculator!$G$13)-((((M6/100)*$AJ$22)*$AN$22)*$AH$22)+((((M6/100)*$AJ$23)*$AH$23)),IF(Calculator!$O$6="DUALSPECTRUM",SUM((((M6/100)*$AJ$22)*$AH$22))+(((((M6/100)*$AJ$22)*$AN$22)*$AH$22)*Calculator!$G$15)-((((M6/100)*$AJ$22)*$AN$22)*$AH$22)+((((M6/100)*$AJ$23)*$AH$23)),IF(Calculator!$O$6="DUALHOMESTEAD",SUM((((M6/100)*$AJ$22)*$AH$22))+(((((M6/100)*$AJ$22)*$AN$22)*$AH$22)*Calculator!$G$14)-((((M6/100)*$AJ$22)*$AN$22)*$AH$22)+((((M6/100)*$AJ$23)*$AH$23)),IF(Calculator!$O$6="DUALBAND A",SUM((((M6/100)*$AJ$22)*$AH$22))+(((((M6/100)*$AJ$22)*$AN$22)*$AH$22)*Calculator!$G$16)-((((M6/100)*$AJ$22)*$AN$22)*$AH$22)+((((M6/100)*$AJ$23)*$AH$23)),IF(Calculator!$O$6="DUALBAND B",SUM((((M6/100)*$AJ$22)*$AH$22))+(((((M6/100)*$AJ$22)*$AN$22)*$AH$22)*Calculator!$G$17)-((((M6/100)*$AJ$22)*$AN$22)*$AH$22)+((((M6/100)*$AJ$23)*$AH$23)),IF(Calculator!$O$6="DUALBAND C",SUM((((M6/100)*$AJ$22)*$AH$22))+(((((M6/100)*$AJ$22)*$AN$22)*$AH$22)*Calculator!$G$18)-((((M6/100)*$AJ$22)*$AN$22)*$AH$22)+((((M6/100)*$AJ$23)*$AH$23)),IF(Calculator!$O$6="DUALBAND D",SUM((((M6/100)*$AJ$22)*$AH$22))+(((((M6/100)*$AJ$22)*$AN$22)*$AH$22)*Calculator!$G$19)-((((M6/100)*$AJ$22)*$AN$22)*$AH$22)+((((M6/100)*$AJ$23)*$AH$23)),IF(Calculator!$O$6="DUALURBANE",SUM((((M6/100)*$AJ$22)*$AH$22))+(((((M6/100)*$AJ$22)*$AN$22)*$AH$22)*Calculator!$G$20)-((((M6/100)*$AJ$22)*$AN$22)*$AH$22)+((((M6/100)*$AJ$23)*$AH$23)),IF(Calculator!$O$6="DUALSILVERANOD",SUM((((M6/100)*$AJ$22)*$AH$22))+(((((M6/100)*$AJ$22)*$AN$22)*$AH$22)*Calculator!$G$21)-((((M6/100)*$AJ$22)*$AN$22)*$AH$22)+((((M6/100)*$AJ$23)*$AH$23)),IF(Calculator!$O$6="DUALANOD",SUM((((M6/100)*$AJ$22)*$AH$22))+(((((M6/100)*$AJ$22)*$AN$22)*$AH$22)*Calculator!$G$22)-((((M6/100)*$AJ$22)*$AN$22)*$AH$22)+((((M6/100)*$AJ$23)*$AH$23))))))))))))))))))))))))</f>
        <v>983.50697499999978</v>
      </c>
      <c r="AC6" s="2">
        <f>IF(Calculator!$O$6="SINGLEBASE",SUM((((N6/100)*$AJ$22)*$AH$22))+((((N6/100)*$AJ$23)*$AH$23)),IF(Calculator!$O$6="SINGLEELEMENTS",SUM((((N6/100)*$AJ$22)*$AH$22))+(((((N6/100)*$AJ$22)*$AN$22)*$AH$22)*Calculator!$G$2)-((((N6/100)*$AJ$22)*$AN$22)*$AH$22)+((((N6/100)*$AJ$23)*$AH$23)),IF(Calculator!$O$6="SINGLESPECTRUM",SUM((((N6/100)*$AJ$22)*$AH$22))+(((((N6/100)*$AJ$22)*$AN$22)*$AH$22)*Calculator!$G$4)-((((N6/100)*$AJ$22)*$AN$22)*$AH$22)+((((N6/100)*$AJ$23)*$AH$23)),IF(Calculator!$O$6="SINGLEHOMESTEAD",SUM((((N6/100)*$AJ$22)*$AH$22))+(((((N6/100)*$AJ$22)*$AN$22)*$AH$22)*Calculator!$G$3)-((((N6/100)*$AJ$22)*$AN$22)*$AH$22)+((((N6/100)*$AJ$23)*$AH$23)),IF(Calculator!$O$6="SINGLEBAND A",SUM((((N6/100)*$AJ$22)*$AH$22))+(((((N6/100)*$AJ$22)*$AN$22)*$AH$22)*Calculator!$G$5)-((((N6/100)*$AJ$22)*$AN$22)*$AH$22)+((((N6/100)*$AJ$23)*$AH$23)),IF(Calculator!$O$6="SINGLEBAND B",SUM((((N6/100)*$AJ$22)*$AH$22))+(((((N6/100)*$AJ$22)*$AN$22)*$AH$22)*Calculator!$G$6)-((((N6/100)*$AJ$22)*$AN$22)*$AH$22)+((((N6/100)*$AJ$23)*$AH$23)),IF(Calculator!$O$6="SINGLEBAND C",SUM((((N6/100)*$AJ$22)*$AH$22))+(((((N6/100)*$AJ$22)*$AN$22)*$AH$22)*Calculator!$G$7)-((((N6/100)*$AJ$22)*$AN$22)*$AH$22)+((((N6/100)*$AJ$23)*$AH$23)),IF(Calculator!$O$6="SINGLEBAND D",SUM((((N6/100)*$AJ$22)*$AH$22))+(((((N6/100)*$AJ$22)*$AN$22)*$AH$22)*Calculator!$G$8)-((((N6/100)*$AJ$22)*$AN$22)*$AH$22)+((((N6/100)*$AJ$23)*$AH$23)),IF(Calculator!$O$6="SINGLEURBANE",SUM((((N6/100)*$AJ$22)*$AH$22))+(((((N6/100)*$AJ$22)*$AN$22)*$AH$22)*Calculator!$G$9)-((((N6/100)*$AJ$22)*$AN$22)*$AH$22)+((((N6/100)*$AJ$23)*$AH$23)),IF(Calculator!$O$6="SINGLESILVERANOD",SUM((((N6/100)*$AJ$22)*$AH$22))+(((((N6/100)*$AJ$22)*$AN$22)*$AH$22)*Calculator!$G$10)-((((N6/100)*$AJ$22)*$AN$22)*$AH$22)+((((N6/100)*$AJ$23)*$AH$23)),IF(Calculator!$O$6="SINGLEANOD",SUM((((N6/100)*$AJ$22)*$AH$22))+(((((N6/100)*$AJ$22)*$AN$22)*$AH$22)*Calculator!$G$11)-((((N6/100)*$AJ$22)*$AN$22)*$AH$22)+((((N6/100)*$AJ$23)*$AH$23)),IF(Calculator!$O$6="DUALBASE",SUM((((N6/100)*$AJ$22)*$AH$22))+(((((N6/100)*$AJ$22)*$AN$22)*$AH$22)*Calculator!$G$12)-((((N6/100)*$AJ$22)*$AN$22)*$AH$22)+((((N6/100)*$AJ$23)*$AH$23)),IF(Calculator!$O$6="DUALELEMENTS",SUM((((N6/100)*$AJ$22)*$AH$22))+(((((N6/100)*$AJ$22)*$AN$22)*$AH$22)*Calculator!$G$13)-((((N6/100)*$AJ$22)*$AN$22)*$AH$22)+((((N6/100)*$AJ$23)*$AH$23)),IF(Calculator!$O$6="DUALSPECTRUM",SUM((((N6/100)*$AJ$22)*$AH$22))+(((((N6/100)*$AJ$22)*$AN$22)*$AH$22)*Calculator!$G$15)-((((N6/100)*$AJ$22)*$AN$22)*$AH$22)+((((N6/100)*$AJ$23)*$AH$23)),IF(Calculator!$O$6="DUALHOMESTEAD",SUM((((N6/100)*$AJ$22)*$AH$22))+(((((N6/100)*$AJ$22)*$AN$22)*$AH$22)*Calculator!$G$14)-((((N6/100)*$AJ$22)*$AN$22)*$AH$22)+((((N6/100)*$AJ$23)*$AH$23)),IF(Calculator!$O$6="DUALBAND A",SUM((((N6/100)*$AJ$22)*$AH$22))+(((((N6/100)*$AJ$22)*$AN$22)*$AH$22)*Calculator!$G$16)-((((N6/100)*$AJ$22)*$AN$22)*$AH$22)+((((N6/100)*$AJ$23)*$AH$23)),IF(Calculator!$O$6="DUALBAND B",SUM((((N6/100)*$AJ$22)*$AH$22))+(((((N6/100)*$AJ$22)*$AN$22)*$AH$22)*Calculator!$G$17)-((((N6/100)*$AJ$22)*$AN$22)*$AH$22)+((((N6/100)*$AJ$23)*$AH$23)),IF(Calculator!$O$6="DUALBAND C",SUM((((N6/100)*$AJ$22)*$AH$22))+(((((N6/100)*$AJ$22)*$AN$22)*$AH$22)*Calculator!$G$18)-((((N6/100)*$AJ$22)*$AN$22)*$AH$22)+((((N6/100)*$AJ$23)*$AH$23)),IF(Calculator!$O$6="DUALBAND D",SUM((((N6/100)*$AJ$22)*$AH$22))+(((((N6/100)*$AJ$22)*$AN$22)*$AH$22)*Calculator!$G$19)-((((N6/100)*$AJ$22)*$AN$22)*$AH$22)+((((N6/100)*$AJ$23)*$AH$23)),IF(Calculator!$O$6="DUALURBANE",SUM((((N6/100)*$AJ$22)*$AH$22))+(((((N6/100)*$AJ$22)*$AN$22)*$AH$22)*Calculator!$G$20)-((((N6/100)*$AJ$22)*$AN$22)*$AH$22)+((((N6/100)*$AJ$23)*$AH$23)),IF(Calculator!$O$6="DUALSILVERANOD",SUM((((N6/100)*$AJ$22)*$AH$22))+(((((N6/100)*$AJ$22)*$AN$22)*$AH$22)*Calculator!$G$21)-((((N6/100)*$AJ$22)*$AN$22)*$AH$22)+((((N6/100)*$AJ$23)*$AH$23)),IF(Calculator!$O$6="DUALANOD",SUM((((N6/100)*$AJ$22)*$AH$22))+(((((N6/100)*$AJ$22)*$AN$22)*$AH$22)*Calculator!$G$22)-((((N6/100)*$AJ$22)*$AN$22)*$AH$22)+((((N6/100)*$AJ$23)*$AH$23))))))))))))))))))))))))</f>
        <v>993.10421315917949</v>
      </c>
    </row>
    <row r="7" spans="1:40">
      <c r="A7" s="8" t="s">
        <v>1391</v>
      </c>
      <c r="B7" s="2">
        <v>2162.5856591796874</v>
      </c>
      <c r="C7" s="2">
        <v>2185.9938122558592</v>
      </c>
      <c r="D7" s="2">
        <v>2209.401710205078</v>
      </c>
      <c r="E7" s="2">
        <v>2232.8096081542967</v>
      </c>
      <c r="F7" s="2">
        <v>2256.2073010253903</v>
      </c>
      <c r="G7" s="2">
        <v>2279.615198974609</v>
      </c>
      <c r="H7" s="2">
        <v>2303.0233520507809</v>
      </c>
      <c r="I7" s="2">
        <v>2326.4312499999996</v>
      </c>
      <c r="J7" s="2">
        <v>2349.8391479492184</v>
      </c>
      <c r="K7" s="2">
        <v>2373.2368408203124</v>
      </c>
      <c r="L7" s="2">
        <v>2396.6447387695312</v>
      </c>
      <c r="M7" s="2">
        <v>2420.052891845703</v>
      </c>
      <c r="N7" s="2">
        <v>2443.4607897949218</v>
      </c>
      <c r="P7" s="8">
        <v>2100</v>
      </c>
      <c r="Q7" s="2">
        <f>IF(Calculator!$O$6="SINGLEBASE",SUM((((B7/100)*$AJ$22)*$AH$22))+((((B7/100)*$AJ$23)*$AH$23)),IF(Calculator!$O$6="SINGLEELEMENTS",SUM((((B7/100)*$AJ$22)*$AH$22))+(((((B7/100)*$AJ$22)*$AN$22)*$AH$22)*Calculator!$G$2)-((((B7/100)*$AJ$22)*$AN$22)*$AH$22)+((((B7/100)*$AJ$23)*$AH$23)),IF(Calculator!$O$6="SINGLESPECTRUM",SUM((((B7/100)*$AJ$22)*$AH$22))+(((((B7/100)*$AJ$22)*$AN$22)*$AH$22)*Calculator!$G$4)-((((B7/100)*$AJ$22)*$AN$22)*$AH$22)+((((B7/100)*$AJ$23)*$AH$23)),IF(Calculator!$O$6="SINGLEHOMESTEAD",SUM((((B7/100)*$AJ$22)*$AH$22))+(((((B7/100)*$AJ$22)*$AN$22)*$AH$22)*Calculator!$G$3)-((((B7/100)*$AJ$22)*$AN$22)*$AH$22)+((((B7/100)*$AJ$23)*$AH$23)),IF(Calculator!$O$6="SINGLEBAND A",SUM((((B7/100)*$AJ$22)*$AH$22))+(((((B7/100)*$AJ$22)*$AN$22)*$AH$22)*Calculator!$G$5)-((((B7/100)*$AJ$22)*$AN$22)*$AH$22)+((((B7/100)*$AJ$23)*$AH$23)),IF(Calculator!$O$6="SINGLEBAND B",SUM((((B7/100)*$AJ$22)*$AH$22))+(((((B7/100)*$AJ$22)*$AN$22)*$AH$22)*Calculator!$G$6)-((((B7/100)*$AJ$22)*$AN$22)*$AH$22)+((((B7/100)*$AJ$23)*$AH$23)),IF(Calculator!$O$6="SINGLEBAND C",SUM((((B7/100)*$AJ$22)*$AH$22))+(((((B7/100)*$AJ$22)*$AN$22)*$AH$22)*Calculator!$G$7)-((((B7/100)*$AJ$22)*$AN$22)*$AH$22)+((((B7/100)*$AJ$23)*$AH$23)),IF(Calculator!$O$6="SINGLEBAND D",SUM((((B7/100)*$AJ$22)*$AH$22))+(((((B7/100)*$AJ$22)*$AN$22)*$AH$22)*Calculator!$G$8)-((((B7/100)*$AJ$22)*$AN$22)*$AH$22)+((((B7/100)*$AJ$23)*$AH$23)),IF(Calculator!$O$6="SINGLEURBANE",SUM((((B7/100)*$AJ$22)*$AH$22))+(((((B7/100)*$AJ$22)*$AN$22)*$AH$22)*Calculator!$G$9)-((((B7/100)*$AJ$22)*$AN$22)*$AH$22)+((((B7/100)*$AJ$23)*$AH$23)),IF(Calculator!$O$6="SINGLESILVERANOD",SUM((((B7/100)*$AJ$22)*$AH$22))+(((((B7/100)*$AJ$22)*$AN$22)*$AH$22)*Calculator!$G$10)-((((B7/100)*$AJ$22)*$AN$22)*$AH$22)+((((B7/100)*$AJ$23)*$AH$23)),IF(Calculator!$O$6="SINGLEANOD",SUM((((B7/100)*$AJ$22)*$AH$22))+(((((B7/100)*$AJ$22)*$AN$22)*$AH$22)*Calculator!$G$11)-((((B7/100)*$AJ$22)*$AN$22)*$AH$22)+((((B7/100)*$AJ$23)*$AH$23)),IF(Calculator!$O$6="DUALBASE",SUM((((B7/100)*$AJ$22)*$AH$22))+(((((B7/100)*$AJ$22)*$AN$22)*$AH$22)*Calculator!$G$12)-((((B7/100)*$AJ$22)*$AN$22)*$AH$22)+((((B7/100)*$AJ$23)*$AH$23)),IF(Calculator!$O$6="DUALELEMENTS",SUM((((B7/100)*$AJ$22)*$AH$22))+(((((B7/100)*$AJ$22)*$AN$22)*$AH$22)*Calculator!$G$13)-((((B7/100)*$AJ$22)*$AN$22)*$AH$22)+((((B7/100)*$AJ$23)*$AH$23)),IF(Calculator!$O$6="DUALSPECTRUM",SUM((((B7/100)*$AJ$22)*$AH$22))+(((((B7/100)*$AJ$22)*$AN$22)*$AH$22)*Calculator!$G$15)-((((B7/100)*$AJ$22)*$AN$22)*$AH$22)+((((B7/100)*$AJ$23)*$AH$23)),IF(Calculator!$O$6="DUALHOMESTEAD",SUM((((B7/100)*$AJ$22)*$AH$22))+(((((B7/100)*$AJ$22)*$AN$22)*$AH$22)*Calculator!$G$14)-((((B7/100)*$AJ$22)*$AN$22)*$AH$22)+((((B7/100)*$AJ$23)*$AH$23)),IF(Calculator!$O$6="DUALBAND A",SUM((((B7/100)*$AJ$22)*$AH$22))+(((((B7/100)*$AJ$22)*$AN$22)*$AH$22)*Calculator!$G$16)-((((B7/100)*$AJ$22)*$AN$22)*$AH$22)+((((B7/100)*$AJ$23)*$AH$23)),IF(Calculator!$O$6="DUALBAND B",SUM((((B7/100)*$AJ$22)*$AH$22))+(((((B7/100)*$AJ$22)*$AN$22)*$AH$22)*Calculator!$G$17)-((((B7/100)*$AJ$22)*$AN$22)*$AH$22)+((((B7/100)*$AJ$23)*$AH$23)),IF(Calculator!$O$6="DUALBAND C",SUM((((B7/100)*$AJ$22)*$AH$22))+(((((B7/100)*$AJ$22)*$AN$22)*$AH$22)*Calculator!$G$18)-((((B7/100)*$AJ$22)*$AN$22)*$AH$22)+((((B7/100)*$AJ$23)*$AH$23)),IF(Calculator!$O$6="DUALBAND D",SUM((((B7/100)*$AJ$22)*$AH$22))+(((((B7/100)*$AJ$22)*$AN$22)*$AH$22)*Calculator!$G$19)-((((B7/100)*$AJ$22)*$AN$22)*$AH$22)+((((B7/100)*$AJ$23)*$AH$23)),IF(Calculator!$O$6="DUALURBANE",SUM((((B7/100)*$AJ$22)*$AH$22))+(((((B7/100)*$AJ$22)*$AN$22)*$AH$22)*Calculator!$G$20)-((((B7/100)*$AJ$22)*$AN$22)*$AH$22)+((((B7/100)*$AJ$23)*$AH$23)),IF(Calculator!$O$6="DUALSILVERANOD",SUM((((B7/100)*$AJ$22)*$AH$22))+(((((B7/100)*$AJ$22)*$AN$22)*$AH$22)*Calculator!$G$21)-((((B7/100)*$AJ$22)*$AN$22)*$AH$22)+((((B7/100)*$AJ$23)*$AH$23)),IF(Calculator!$O$6="DUALANOD",SUM((((B7/100)*$AJ$22)*$AH$22))+(((((B7/100)*$AJ$22)*$AN$22)*$AH$22)*Calculator!$G$22)-((((B7/100)*$AJ$22)*$AN$22)*$AH$22)+((((B7/100)*$AJ$23)*$AH$23))))))))))))))))))))))))</f>
        <v>886.66012026367184</v>
      </c>
      <c r="R7" s="2">
        <f>IF(Calculator!$O$6="SINGLEBASE",SUM((((C7/100)*$AJ$22)*$AH$22))+((((C7/100)*$AJ$23)*$AH$23)),IF(Calculator!$O$6="SINGLEELEMENTS",SUM((((C7/100)*$AJ$22)*$AH$22))+(((((C7/100)*$AJ$22)*$AN$22)*$AH$22)*Calculator!$G$2)-((((C7/100)*$AJ$22)*$AN$22)*$AH$22)+((((C7/100)*$AJ$23)*$AH$23)),IF(Calculator!$O$6="SINGLESPECTRUM",SUM((((C7/100)*$AJ$22)*$AH$22))+(((((C7/100)*$AJ$22)*$AN$22)*$AH$22)*Calculator!$G$4)-((((C7/100)*$AJ$22)*$AN$22)*$AH$22)+((((C7/100)*$AJ$23)*$AH$23)),IF(Calculator!$O$6="SINGLEHOMESTEAD",SUM((((C7/100)*$AJ$22)*$AH$22))+(((((C7/100)*$AJ$22)*$AN$22)*$AH$22)*Calculator!$G$3)-((((C7/100)*$AJ$22)*$AN$22)*$AH$22)+((((C7/100)*$AJ$23)*$AH$23)),IF(Calculator!$O$6="SINGLEBAND A",SUM((((C7/100)*$AJ$22)*$AH$22))+(((((C7/100)*$AJ$22)*$AN$22)*$AH$22)*Calculator!$G$5)-((((C7/100)*$AJ$22)*$AN$22)*$AH$22)+((((C7/100)*$AJ$23)*$AH$23)),IF(Calculator!$O$6="SINGLEBAND B",SUM((((C7/100)*$AJ$22)*$AH$22))+(((((C7/100)*$AJ$22)*$AN$22)*$AH$22)*Calculator!$G$6)-((((C7/100)*$AJ$22)*$AN$22)*$AH$22)+((((C7/100)*$AJ$23)*$AH$23)),IF(Calculator!$O$6="SINGLEBAND C",SUM((((C7/100)*$AJ$22)*$AH$22))+(((((C7/100)*$AJ$22)*$AN$22)*$AH$22)*Calculator!$G$7)-((((C7/100)*$AJ$22)*$AN$22)*$AH$22)+((((C7/100)*$AJ$23)*$AH$23)),IF(Calculator!$O$6="SINGLEBAND D",SUM((((C7/100)*$AJ$22)*$AH$22))+(((((C7/100)*$AJ$22)*$AN$22)*$AH$22)*Calculator!$G$8)-((((C7/100)*$AJ$22)*$AN$22)*$AH$22)+((((C7/100)*$AJ$23)*$AH$23)),IF(Calculator!$O$6="SINGLEURBANE",SUM((((C7/100)*$AJ$22)*$AH$22))+(((((C7/100)*$AJ$22)*$AN$22)*$AH$22)*Calculator!$G$9)-((((C7/100)*$AJ$22)*$AN$22)*$AH$22)+((((C7/100)*$AJ$23)*$AH$23)),IF(Calculator!$O$6="SINGLESILVERANOD",SUM((((C7/100)*$AJ$22)*$AH$22))+(((((C7/100)*$AJ$22)*$AN$22)*$AH$22)*Calculator!$G$10)-((((C7/100)*$AJ$22)*$AN$22)*$AH$22)+((((C7/100)*$AJ$23)*$AH$23)),IF(Calculator!$O$6="SINGLEANOD",SUM((((C7/100)*$AJ$22)*$AH$22))+(((((C7/100)*$AJ$22)*$AN$22)*$AH$22)*Calculator!$G$11)-((((C7/100)*$AJ$22)*$AN$22)*$AH$22)+((((C7/100)*$AJ$23)*$AH$23)),IF(Calculator!$O$6="DUALBASE",SUM((((C7/100)*$AJ$22)*$AH$22))+(((((C7/100)*$AJ$22)*$AN$22)*$AH$22)*Calculator!$G$12)-((((C7/100)*$AJ$22)*$AN$22)*$AH$22)+((((C7/100)*$AJ$23)*$AH$23)),IF(Calculator!$O$6="DUALELEMENTS",SUM((((C7/100)*$AJ$22)*$AH$22))+(((((C7/100)*$AJ$22)*$AN$22)*$AH$22)*Calculator!$G$13)-((((C7/100)*$AJ$22)*$AN$22)*$AH$22)+((((C7/100)*$AJ$23)*$AH$23)),IF(Calculator!$O$6="DUALSPECTRUM",SUM((((C7/100)*$AJ$22)*$AH$22))+(((((C7/100)*$AJ$22)*$AN$22)*$AH$22)*Calculator!$G$15)-((((C7/100)*$AJ$22)*$AN$22)*$AH$22)+((((C7/100)*$AJ$23)*$AH$23)),IF(Calculator!$O$6="DUALHOMESTEAD",SUM((((C7/100)*$AJ$22)*$AH$22))+(((((C7/100)*$AJ$22)*$AN$22)*$AH$22)*Calculator!$G$14)-((((C7/100)*$AJ$22)*$AN$22)*$AH$22)+((((C7/100)*$AJ$23)*$AH$23)),IF(Calculator!$O$6="DUALBAND A",SUM((((C7/100)*$AJ$22)*$AH$22))+(((((C7/100)*$AJ$22)*$AN$22)*$AH$22)*Calculator!$G$16)-((((C7/100)*$AJ$22)*$AN$22)*$AH$22)+((((C7/100)*$AJ$23)*$AH$23)),IF(Calculator!$O$6="DUALBAND B",SUM((((C7/100)*$AJ$22)*$AH$22))+(((((C7/100)*$AJ$22)*$AN$22)*$AH$22)*Calculator!$G$17)-((((C7/100)*$AJ$22)*$AN$22)*$AH$22)+((((C7/100)*$AJ$23)*$AH$23)),IF(Calculator!$O$6="DUALBAND C",SUM((((C7/100)*$AJ$22)*$AH$22))+(((((C7/100)*$AJ$22)*$AN$22)*$AH$22)*Calculator!$G$18)-((((C7/100)*$AJ$22)*$AN$22)*$AH$22)+((((C7/100)*$AJ$23)*$AH$23)),IF(Calculator!$O$6="DUALBAND D",SUM((((C7/100)*$AJ$22)*$AH$22))+(((((C7/100)*$AJ$22)*$AN$22)*$AH$22)*Calculator!$G$19)-((((C7/100)*$AJ$22)*$AN$22)*$AH$22)+((((C7/100)*$AJ$23)*$AH$23)),IF(Calculator!$O$6="DUALURBANE",SUM((((C7/100)*$AJ$22)*$AH$22))+(((((C7/100)*$AJ$22)*$AN$22)*$AH$22)*Calculator!$G$20)-((((C7/100)*$AJ$22)*$AN$22)*$AH$22)+((((C7/100)*$AJ$23)*$AH$23)),IF(Calculator!$O$6="DUALSILVERANOD",SUM((((C7/100)*$AJ$22)*$AH$22))+(((((C7/100)*$AJ$22)*$AN$22)*$AH$22)*Calculator!$G$21)-((((C7/100)*$AJ$22)*$AN$22)*$AH$22)+((((C7/100)*$AJ$23)*$AH$23)),IF(Calculator!$O$6="DUALANOD",SUM((((C7/100)*$AJ$22)*$AH$22))+(((((C7/100)*$AJ$22)*$AN$22)*$AH$22)*Calculator!$G$22)-((((C7/100)*$AJ$22)*$AN$22)*$AH$22)+((((C7/100)*$AJ$23)*$AH$23))))))))))))))))))))))))</f>
        <v>896.25746302490234</v>
      </c>
      <c r="S7" s="2">
        <f>IF(Calculator!$O$6="SINGLEBASE",SUM((((D7/100)*$AJ$22)*$AH$22))+((((D7/100)*$AJ$23)*$AH$23)),IF(Calculator!$O$6="SINGLEELEMENTS",SUM((((D7/100)*$AJ$22)*$AH$22))+(((((D7/100)*$AJ$22)*$AN$22)*$AH$22)*Calculator!$G$2)-((((D7/100)*$AJ$22)*$AN$22)*$AH$22)+((((D7/100)*$AJ$23)*$AH$23)),IF(Calculator!$O$6="SINGLESPECTRUM",SUM((((D7/100)*$AJ$22)*$AH$22))+(((((D7/100)*$AJ$22)*$AN$22)*$AH$22)*Calculator!$G$4)-((((D7/100)*$AJ$22)*$AN$22)*$AH$22)+((((D7/100)*$AJ$23)*$AH$23)),IF(Calculator!$O$6="SINGLEHOMESTEAD",SUM((((D7/100)*$AJ$22)*$AH$22))+(((((D7/100)*$AJ$22)*$AN$22)*$AH$22)*Calculator!$G$3)-((((D7/100)*$AJ$22)*$AN$22)*$AH$22)+((((D7/100)*$AJ$23)*$AH$23)),IF(Calculator!$O$6="SINGLEBAND A",SUM((((D7/100)*$AJ$22)*$AH$22))+(((((D7/100)*$AJ$22)*$AN$22)*$AH$22)*Calculator!$G$5)-((((D7/100)*$AJ$22)*$AN$22)*$AH$22)+((((D7/100)*$AJ$23)*$AH$23)),IF(Calculator!$O$6="SINGLEBAND B",SUM((((D7/100)*$AJ$22)*$AH$22))+(((((D7/100)*$AJ$22)*$AN$22)*$AH$22)*Calculator!$G$6)-((((D7/100)*$AJ$22)*$AN$22)*$AH$22)+((((D7/100)*$AJ$23)*$AH$23)),IF(Calculator!$O$6="SINGLEBAND C",SUM((((D7/100)*$AJ$22)*$AH$22))+(((((D7/100)*$AJ$22)*$AN$22)*$AH$22)*Calculator!$G$7)-((((D7/100)*$AJ$22)*$AN$22)*$AH$22)+((((D7/100)*$AJ$23)*$AH$23)),IF(Calculator!$O$6="SINGLEBAND D",SUM((((D7/100)*$AJ$22)*$AH$22))+(((((D7/100)*$AJ$22)*$AN$22)*$AH$22)*Calculator!$G$8)-((((D7/100)*$AJ$22)*$AN$22)*$AH$22)+((((D7/100)*$AJ$23)*$AH$23)),IF(Calculator!$O$6="SINGLEURBANE",SUM((((D7/100)*$AJ$22)*$AH$22))+(((((D7/100)*$AJ$22)*$AN$22)*$AH$22)*Calculator!$G$9)-((((D7/100)*$AJ$22)*$AN$22)*$AH$22)+((((D7/100)*$AJ$23)*$AH$23)),IF(Calculator!$O$6="SINGLESILVERANOD",SUM((((D7/100)*$AJ$22)*$AH$22))+(((((D7/100)*$AJ$22)*$AN$22)*$AH$22)*Calculator!$G$10)-((((D7/100)*$AJ$22)*$AN$22)*$AH$22)+((((D7/100)*$AJ$23)*$AH$23)),IF(Calculator!$O$6="SINGLEANOD",SUM((((D7/100)*$AJ$22)*$AH$22))+(((((D7/100)*$AJ$22)*$AN$22)*$AH$22)*Calculator!$G$11)-((((D7/100)*$AJ$22)*$AN$22)*$AH$22)+((((D7/100)*$AJ$23)*$AH$23)),IF(Calculator!$O$6="DUALBASE",SUM((((D7/100)*$AJ$22)*$AH$22))+(((((D7/100)*$AJ$22)*$AN$22)*$AH$22)*Calculator!$G$12)-((((D7/100)*$AJ$22)*$AN$22)*$AH$22)+((((D7/100)*$AJ$23)*$AH$23)),IF(Calculator!$O$6="DUALELEMENTS",SUM((((D7/100)*$AJ$22)*$AH$22))+(((((D7/100)*$AJ$22)*$AN$22)*$AH$22)*Calculator!$G$13)-((((D7/100)*$AJ$22)*$AN$22)*$AH$22)+((((D7/100)*$AJ$23)*$AH$23)),IF(Calculator!$O$6="DUALSPECTRUM",SUM((((D7/100)*$AJ$22)*$AH$22))+(((((D7/100)*$AJ$22)*$AN$22)*$AH$22)*Calculator!$G$15)-((((D7/100)*$AJ$22)*$AN$22)*$AH$22)+((((D7/100)*$AJ$23)*$AH$23)),IF(Calculator!$O$6="DUALHOMESTEAD",SUM((((D7/100)*$AJ$22)*$AH$22))+(((((D7/100)*$AJ$22)*$AN$22)*$AH$22)*Calculator!$G$14)-((((D7/100)*$AJ$22)*$AN$22)*$AH$22)+((((D7/100)*$AJ$23)*$AH$23)),IF(Calculator!$O$6="DUALBAND A",SUM((((D7/100)*$AJ$22)*$AH$22))+(((((D7/100)*$AJ$22)*$AN$22)*$AH$22)*Calculator!$G$16)-((((D7/100)*$AJ$22)*$AN$22)*$AH$22)+((((D7/100)*$AJ$23)*$AH$23)),IF(Calculator!$O$6="DUALBAND B",SUM((((D7/100)*$AJ$22)*$AH$22))+(((((D7/100)*$AJ$22)*$AN$22)*$AH$22)*Calculator!$G$17)-((((D7/100)*$AJ$22)*$AN$22)*$AH$22)+((((D7/100)*$AJ$23)*$AH$23)),IF(Calculator!$O$6="DUALBAND C",SUM((((D7/100)*$AJ$22)*$AH$22))+(((((D7/100)*$AJ$22)*$AN$22)*$AH$22)*Calculator!$G$18)-((((D7/100)*$AJ$22)*$AN$22)*$AH$22)+((((D7/100)*$AJ$23)*$AH$23)),IF(Calculator!$O$6="DUALBAND D",SUM((((D7/100)*$AJ$22)*$AH$22))+(((((D7/100)*$AJ$22)*$AN$22)*$AH$22)*Calculator!$G$19)-((((D7/100)*$AJ$22)*$AN$22)*$AH$22)+((((D7/100)*$AJ$23)*$AH$23)),IF(Calculator!$O$6="DUALURBANE",SUM((((D7/100)*$AJ$22)*$AH$22))+(((((D7/100)*$AJ$22)*$AN$22)*$AH$22)*Calculator!$G$20)-((((D7/100)*$AJ$22)*$AN$22)*$AH$22)+((((D7/100)*$AJ$23)*$AH$23)),IF(Calculator!$O$6="DUALSILVERANOD",SUM((((D7/100)*$AJ$22)*$AH$22))+(((((D7/100)*$AJ$22)*$AN$22)*$AH$22)*Calculator!$G$21)-((((D7/100)*$AJ$22)*$AN$22)*$AH$22)+((((D7/100)*$AJ$23)*$AH$23)),IF(Calculator!$O$6="DUALANOD",SUM((((D7/100)*$AJ$22)*$AH$22))+(((((D7/100)*$AJ$22)*$AN$22)*$AH$22)*Calculator!$G$22)-((((D7/100)*$AJ$22)*$AN$22)*$AH$22)+((((D7/100)*$AJ$23)*$AH$23))))))))))))))))))))))))</f>
        <v>905.85470118408193</v>
      </c>
      <c r="T7" s="2">
        <f>IF(Calculator!$O$6="SINGLEBASE",SUM((((E7/100)*$AJ$22)*$AH$22))+((((E7/100)*$AJ$23)*$AH$23)),IF(Calculator!$O$6="SINGLEELEMENTS",SUM((((E7/100)*$AJ$22)*$AH$22))+(((((E7/100)*$AJ$22)*$AN$22)*$AH$22)*Calculator!$G$2)-((((E7/100)*$AJ$22)*$AN$22)*$AH$22)+((((E7/100)*$AJ$23)*$AH$23)),IF(Calculator!$O$6="SINGLESPECTRUM",SUM((((E7/100)*$AJ$22)*$AH$22))+(((((E7/100)*$AJ$22)*$AN$22)*$AH$22)*Calculator!$G$4)-((((E7/100)*$AJ$22)*$AN$22)*$AH$22)+((((E7/100)*$AJ$23)*$AH$23)),IF(Calculator!$O$6="SINGLEHOMESTEAD",SUM((((E7/100)*$AJ$22)*$AH$22))+(((((E7/100)*$AJ$22)*$AN$22)*$AH$22)*Calculator!$G$3)-((((E7/100)*$AJ$22)*$AN$22)*$AH$22)+((((E7/100)*$AJ$23)*$AH$23)),IF(Calculator!$O$6="SINGLEBAND A",SUM((((E7/100)*$AJ$22)*$AH$22))+(((((E7/100)*$AJ$22)*$AN$22)*$AH$22)*Calculator!$G$5)-((((E7/100)*$AJ$22)*$AN$22)*$AH$22)+((((E7/100)*$AJ$23)*$AH$23)),IF(Calculator!$O$6="SINGLEBAND B",SUM((((E7/100)*$AJ$22)*$AH$22))+(((((E7/100)*$AJ$22)*$AN$22)*$AH$22)*Calculator!$G$6)-((((E7/100)*$AJ$22)*$AN$22)*$AH$22)+((((E7/100)*$AJ$23)*$AH$23)),IF(Calculator!$O$6="SINGLEBAND C",SUM((((E7/100)*$AJ$22)*$AH$22))+(((((E7/100)*$AJ$22)*$AN$22)*$AH$22)*Calculator!$G$7)-((((E7/100)*$AJ$22)*$AN$22)*$AH$22)+((((E7/100)*$AJ$23)*$AH$23)),IF(Calculator!$O$6="SINGLEBAND D",SUM((((E7/100)*$AJ$22)*$AH$22))+(((((E7/100)*$AJ$22)*$AN$22)*$AH$22)*Calculator!$G$8)-((((E7/100)*$AJ$22)*$AN$22)*$AH$22)+((((E7/100)*$AJ$23)*$AH$23)),IF(Calculator!$O$6="SINGLEURBANE",SUM((((E7/100)*$AJ$22)*$AH$22))+(((((E7/100)*$AJ$22)*$AN$22)*$AH$22)*Calculator!$G$9)-((((E7/100)*$AJ$22)*$AN$22)*$AH$22)+((((E7/100)*$AJ$23)*$AH$23)),IF(Calculator!$O$6="SINGLESILVERANOD",SUM((((E7/100)*$AJ$22)*$AH$22))+(((((E7/100)*$AJ$22)*$AN$22)*$AH$22)*Calculator!$G$10)-((((E7/100)*$AJ$22)*$AN$22)*$AH$22)+((((E7/100)*$AJ$23)*$AH$23)),IF(Calculator!$O$6="SINGLEANOD",SUM((((E7/100)*$AJ$22)*$AH$22))+(((((E7/100)*$AJ$22)*$AN$22)*$AH$22)*Calculator!$G$11)-((((E7/100)*$AJ$22)*$AN$22)*$AH$22)+((((E7/100)*$AJ$23)*$AH$23)),IF(Calculator!$O$6="DUALBASE",SUM((((E7/100)*$AJ$22)*$AH$22))+(((((E7/100)*$AJ$22)*$AN$22)*$AH$22)*Calculator!$G$12)-((((E7/100)*$AJ$22)*$AN$22)*$AH$22)+((((E7/100)*$AJ$23)*$AH$23)),IF(Calculator!$O$6="DUALELEMENTS",SUM((((E7/100)*$AJ$22)*$AH$22))+(((((E7/100)*$AJ$22)*$AN$22)*$AH$22)*Calculator!$G$13)-((((E7/100)*$AJ$22)*$AN$22)*$AH$22)+((((E7/100)*$AJ$23)*$AH$23)),IF(Calculator!$O$6="DUALSPECTRUM",SUM((((E7/100)*$AJ$22)*$AH$22))+(((((E7/100)*$AJ$22)*$AN$22)*$AH$22)*Calculator!$G$15)-((((E7/100)*$AJ$22)*$AN$22)*$AH$22)+((((E7/100)*$AJ$23)*$AH$23)),IF(Calculator!$O$6="DUALHOMESTEAD",SUM((((E7/100)*$AJ$22)*$AH$22))+(((((E7/100)*$AJ$22)*$AN$22)*$AH$22)*Calculator!$G$14)-((((E7/100)*$AJ$22)*$AN$22)*$AH$22)+((((E7/100)*$AJ$23)*$AH$23)),IF(Calculator!$O$6="DUALBAND A",SUM((((E7/100)*$AJ$22)*$AH$22))+(((((E7/100)*$AJ$22)*$AN$22)*$AH$22)*Calculator!$G$16)-((((E7/100)*$AJ$22)*$AN$22)*$AH$22)+((((E7/100)*$AJ$23)*$AH$23)),IF(Calculator!$O$6="DUALBAND B",SUM((((E7/100)*$AJ$22)*$AH$22))+(((((E7/100)*$AJ$22)*$AN$22)*$AH$22)*Calculator!$G$17)-((((E7/100)*$AJ$22)*$AN$22)*$AH$22)+((((E7/100)*$AJ$23)*$AH$23)),IF(Calculator!$O$6="DUALBAND C",SUM((((E7/100)*$AJ$22)*$AH$22))+(((((E7/100)*$AJ$22)*$AN$22)*$AH$22)*Calculator!$G$18)-((((E7/100)*$AJ$22)*$AN$22)*$AH$22)+((((E7/100)*$AJ$23)*$AH$23)),IF(Calculator!$O$6="DUALBAND D",SUM((((E7/100)*$AJ$22)*$AH$22))+(((((E7/100)*$AJ$22)*$AN$22)*$AH$22)*Calculator!$G$19)-((((E7/100)*$AJ$22)*$AN$22)*$AH$22)+((((E7/100)*$AJ$23)*$AH$23)),IF(Calculator!$O$6="DUALURBANE",SUM((((E7/100)*$AJ$22)*$AH$22))+(((((E7/100)*$AJ$22)*$AN$22)*$AH$22)*Calculator!$G$20)-((((E7/100)*$AJ$22)*$AN$22)*$AH$22)+((((E7/100)*$AJ$23)*$AH$23)),IF(Calculator!$O$6="DUALSILVERANOD",SUM((((E7/100)*$AJ$22)*$AH$22))+(((((E7/100)*$AJ$22)*$AN$22)*$AH$22)*Calculator!$G$21)-((((E7/100)*$AJ$22)*$AN$22)*$AH$22)+((((E7/100)*$AJ$23)*$AH$23)),IF(Calculator!$O$6="DUALANOD",SUM((((E7/100)*$AJ$22)*$AH$22))+(((((E7/100)*$AJ$22)*$AN$22)*$AH$22)*Calculator!$G$22)-((((E7/100)*$AJ$22)*$AN$22)*$AH$22)+((((E7/100)*$AJ$23)*$AH$23))))))))))))))))))))))))</f>
        <v>915.45193934326153</v>
      </c>
      <c r="U7" s="2">
        <f>IF(Calculator!$O$6="SINGLEBASE",SUM((((F7/100)*$AJ$22)*$AH$22))+((((F7/100)*$AJ$23)*$AH$23)),IF(Calculator!$O$6="SINGLEELEMENTS",SUM((((F7/100)*$AJ$22)*$AH$22))+(((((F7/100)*$AJ$22)*$AN$22)*$AH$22)*Calculator!$G$2)-((((F7/100)*$AJ$22)*$AN$22)*$AH$22)+((((F7/100)*$AJ$23)*$AH$23)),IF(Calculator!$O$6="SINGLESPECTRUM",SUM((((F7/100)*$AJ$22)*$AH$22))+(((((F7/100)*$AJ$22)*$AN$22)*$AH$22)*Calculator!$G$4)-((((F7/100)*$AJ$22)*$AN$22)*$AH$22)+((((F7/100)*$AJ$23)*$AH$23)),IF(Calculator!$O$6="SINGLEHOMESTEAD",SUM((((F7/100)*$AJ$22)*$AH$22))+(((((F7/100)*$AJ$22)*$AN$22)*$AH$22)*Calculator!$G$3)-((((F7/100)*$AJ$22)*$AN$22)*$AH$22)+((((F7/100)*$AJ$23)*$AH$23)),IF(Calculator!$O$6="SINGLEBAND A",SUM((((F7/100)*$AJ$22)*$AH$22))+(((((F7/100)*$AJ$22)*$AN$22)*$AH$22)*Calculator!$G$5)-((((F7/100)*$AJ$22)*$AN$22)*$AH$22)+((((F7/100)*$AJ$23)*$AH$23)),IF(Calculator!$O$6="SINGLEBAND B",SUM((((F7/100)*$AJ$22)*$AH$22))+(((((F7/100)*$AJ$22)*$AN$22)*$AH$22)*Calculator!$G$6)-((((F7/100)*$AJ$22)*$AN$22)*$AH$22)+((((F7/100)*$AJ$23)*$AH$23)),IF(Calculator!$O$6="SINGLEBAND C",SUM((((F7/100)*$AJ$22)*$AH$22))+(((((F7/100)*$AJ$22)*$AN$22)*$AH$22)*Calculator!$G$7)-((((F7/100)*$AJ$22)*$AN$22)*$AH$22)+((((F7/100)*$AJ$23)*$AH$23)),IF(Calculator!$O$6="SINGLEBAND D",SUM((((F7/100)*$AJ$22)*$AH$22))+(((((F7/100)*$AJ$22)*$AN$22)*$AH$22)*Calculator!$G$8)-((((F7/100)*$AJ$22)*$AN$22)*$AH$22)+((((F7/100)*$AJ$23)*$AH$23)),IF(Calculator!$O$6="SINGLEURBANE",SUM((((F7/100)*$AJ$22)*$AH$22))+(((((F7/100)*$AJ$22)*$AN$22)*$AH$22)*Calculator!$G$9)-((((F7/100)*$AJ$22)*$AN$22)*$AH$22)+((((F7/100)*$AJ$23)*$AH$23)),IF(Calculator!$O$6="SINGLESILVERANOD",SUM((((F7/100)*$AJ$22)*$AH$22))+(((((F7/100)*$AJ$22)*$AN$22)*$AH$22)*Calculator!$G$10)-((((F7/100)*$AJ$22)*$AN$22)*$AH$22)+((((F7/100)*$AJ$23)*$AH$23)),IF(Calculator!$O$6="SINGLEANOD",SUM((((F7/100)*$AJ$22)*$AH$22))+(((((F7/100)*$AJ$22)*$AN$22)*$AH$22)*Calculator!$G$11)-((((F7/100)*$AJ$22)*$AN$22)*$AH$22)+((((F7/100)*$AJ$23)*$AH$23)),IF(Calculator!$O$6="DUALBASE",SUM((((F7/100)*$AJ$22)*$AH$22))+(((((F7/100)*$AJ$22)*$AN$22)*$AH$22)*Calculator!$G$12)-((((F7/100)*$AJ$22)*$AN$22)*$AH$22)+((((F7/100)*$AJ$23)*$AH$23)),IF(Calculator!$O$6="DUALELEMENTS",SUM((((F7/100)*$AJ$22)*$AH$22))+(((((F7/100)*$AJ$22)*$AN$22)*$AH$22)*Calculator!$G$13)-((((F7/100)*$AJ$22)*$AN$22)*$AH$22)+((((F7/100)*$AJ$23)*$AH$23)),IF(Calculator!$O$6="DUALSPECTRUM",SUM((((F7/100)*$AJ$22)*$AH$22))+(((((F7/100)*$AJ$22)*$AN$22)*$AH$22)*Calculator!$G$15)-((((F7/100)*$AJ$22)*$AN$22)*$AH$22)+((((F7/100)*$AJ$23)*$AH$23)),IF(Calculator!$O$6="DUALHOMESTEAD",SUM((((F7/100)*$AJ$22)*$AH$22))+(((((F7/100)*$AJ$22)*$AN$22)*$AH$22)*Calculator!$G$14)-((((F7/100)*$AJ$22)*$AN$22)*$AH$22)+((((F7/100)*$AJ$23)*$AH$23)),IF(Calculator!$O$6="DUALBAND A",SUM((((F7/100)*$AJ$22)*$AH$22))+(((((F7/100)*$AJ$22)*$AN$22)*$AH$22)*Calculator!$G$16)-((((F7/100)*$AJ$22)*$AN$22)*$AH$22)+((((F7/100)*$AJ$23)*$AH$23)),IF(Calculator!$O$6="DUALBAND B",SUM((((F7/100)*$AJ$22)*$AH$22))+(((((F7/100)*$AJ$22)*$AN$22)*$AH$22)*Calculator!$G$17)-((((F7/100)*$AJ$22)*$AN$22)*$AH$22)+((((F7/100)*$AJ$23)*$AH$23)),IF(Calculator!$O$6="DUALBAND C",SUM((((F7/100)*$AJ$22)*$AH$22))+(((((F7/100)*$AJ$22)*$AN$22)*$AH$22)*Calculator!$G$18)-((((F7/100)*$AJ$22)*$AN$22)*$AH$22)+((((F7/100)*$AJ$23)*$AH$23)),IF(Calculator!$O$6="DUALBAND D",SUM((((F7/100)*$AJ$22)*$AH$22))+(((((F7/100)*$AJ$22)*$AN$22)*$AH$22)*Calculator!$G$19)-((((F7/100)*$AJ$22)*$AN$22)*$AH$22)+((((F7/100)*$AJ$23)*$AH$23)),IF(Calculator!$O$6="DUALURBANE",SUM((((F7/100)*$AJ$22)*$AH$22))+(((((F7/100)*$AJ$22)*$AN$22)*$AH$22)*Calculator!$G$20)-((((F7/100)*$AJ$22)*$AN$22)*$AH$22)+((((F7/100)*$AJ$23)*$AH$23)),IF(Calculator!$O$6="DUALSILVERANOD",SUM((((F7/100)*$AJ$22)*$AH$22))+(((((F7/100)*$AJ$22)*$AN$22)*$AH$22)*Calculator!$G$21)-((((F7/100)*$AJ$22)*$AN$22)*$AH$22)+((((F7/100)*$AJ$23)*$AH$23)),IF(Calculator!$O$6="DUALANOD",SUM((((F7/100)*$AJ$22)*$AH$22))+(((((F7/100)*$AJ$22)*$AN$22)*$AH$22)*Calculator!$G$22)-((((F7/100)*$AJ$22)*$AN$22)*$AH$22)+((((F7/100)*$AJ$23)*$AH$23))))))))))))))))))))))))</f>
        <v>925.04499342041004</v>
      </c>
      <c r="V7" s="2">
        <f>IF(Calculator!$O$6="SINGLEBASE",SUM((((G7/100)*$AJ$22)*$AH$22))+((((G7/100)*$AJ$23)*$AH$23)),IF(Calculator!$O$6="SINGLEELEMENTS",SUM((((G7/100)*$AJ$22)*$AH$22))+(((((G7/100)*$AJ$22)*$AN$22)*$AH$22)*Calculator!$G$2)-((((G7/100)*$AJ$22)*$AN$22)*$AH$22)+((((G7/100)*$AJ$23)*$AH$23)),IF(Calculator!$O$6="SINGLESPECTRUM",SUM((((G7/100)*$AJ$22)*$AH$22))+(((((G7/100)*$AJ$22)*$AN$22)*$AH$22)*Calculator!$G$4)-((((G7/100)*$AJ$22)*$AN$22)*$AH$22)+((((G7/100)*$AJ$23)*$AH$23)),IF(Calculator!$O$6="SINGLEHOMESTEAD",SUM((((G7/100)*$AJ$22)*$AH$22))+(((((G7/100)*$AJ$22)*$AN$22)*$AH$22)*Calculator!$G$3)-((((G7/100)*$AJ$22)*$AN$22)*$AH$22)+((((G7/100)*$AJ$23)*$AH$23)),IF(Calculator!$O$6="SINGLEBAND A",SUM((((G7/100)*$AJ$22)*$AH$22))+(((((G7/100)*$AJ$22)*$AN$22)*$AH$22)*Calculator!$G$5)-((((G7/100)*$AJ$22)*$AN$22)*$AH$22)+((((G7/100)*$AJ$23)*$AH$23)),IF(Calculator!$O$6="SINGLEBAND B",SUM((((G7/100)*$AJ$22)*$AH$22))+(((((G7/100)*$AJ$22)*$AN$22)*$AH$22)*Calculator!$G$6)-((((G7/100)*$AJ$22)*$AN$22)*$AH$22)+((((G7/100)*$AJ$23)*$AH$23)),IF(Calculator!$O$6="SINGLEBAND C",SUM((((G7/100)*$AJ$22)*$AH$22))+(((((G7/100)*$AJ$22)*$AN$22)*$AH$22)*Calculator!$G$7)-((((G7/100)*$AJ$22)*$AN$22)*$AH$22)+((((G7/100)*$AJ$23)*$AH$23)),IF(Calculator!$O$6="SINGLEBAND D",SUM((((G7/100)*$AJ$22)*$AH$22))+(((((G7/100)*$AJ$22)*$AN$22)*$AH$22)*Calculator!$G$8)-((((G7/100)*$AJ$22)*$AN$22)*$AH$22)+((((G7/100)*$AJ$23)*$AH$23)),IF(Calculator!$O$6="SINGLEURBANE",SUM((((G7/100)*$AJ$22)*$AH$22))+(((((G7/100)*$AJ$22)*$AN$22)*$AH$22)*Calculator!$G$9)-((((G7/100)*$AJ$22)*$AN$22)*$AH$22)+((((G7/100)*$AJ$23)*$AH$23)),IF(Calculator!$O$6="SINGLESILVERANOD",SUM((((G7/100)*$AJ$22)*$AH$22))+(((((G7/100)*$AJ$22)*$AN$22)*$AH$22)*Calculator!$G$10)-((((G7/100)*$AJ$22)*$AN$22)*$AH$22)+((((G7/100)*$AJ$23)*$AH$23)),IF(Calculator!$O$6="SINGLEANOD",SUM((((G7/100)*$AJ$22)*$AH$22))+(((((G7/100)*$AJ$22)*$AN$22)*$AH$22)*Calculator!$G$11)-((((G7/100)*$AJ$22)*$AN$22)*$AH$22)+((((G7/100)*$AJ$23)*$AH$23)),IF(Calculator!$O$6="DUALBASE",SUM((((G7/100)*$AJ$22)*$AH$22))+(((((G7/100)*$AJ$22)*$AN$22)*$AH$22)*Calculator!$G$12)-((((G7/100)*$AJ$22)*$AN$22)*$AH$22)+((((G7/100)*$AJ$23)*$AH$23)),IF(Calculator!$O$6="DUALELEMENTS",SUM((((G7/100)*$AJ$22)*$AH$22))+(((((G7/100)*$AJ$22)*$AN$22)*$AH$22)*Calculator!$G$13)-((((G7/100)*$AJ$22)*$AN$22)*$AH$22)+((((G7/100)*$AJ$23)*$AH$23)),IF(Calculator!$O$6="DUALSPECTRUM",SUM((((G7/100)*$AJ$22)*$AH$22))+(((((G7/100)*$AJ$22)*$AN$22)*$AH$22)*Calculator!$G$15)-((((G7/100)*$AJ$22)*$AN$22)*$AH$22)+((((G7/100)*$AJ$23)*$AH$23)),IF(Calculator!$O$6="DUALHOMESTEAD",SUM((((G7/100)*$AJ$22)*$AH$22))+(((((G7/100)*$AJ$22)*$AN$22)*$AH$22)*Calculator!$G$14)-((((G7/100)*$AJ$22)*$AN$22)*$AH$22)+((((G7/100)*$AJ$23)*$AH$23)),IF(Calculator!$O$6="DUALBAND A",SUM((((G7/100)*$AJ$22)*$AH$22))+(((((G7/100)*$AJ$22)*$AN$22)*$AH$22)*Calculator!$G$16)-((((G7/100)*$AJ$22)*$AN$22)*$AH$22)+((((G7/100)*$AJ$23)*$AH$23)),IF(Calculator!$O$6="DUALBAND B",SUM((((G7/100)*$AJ$22)*$AH$22))+(((((G7/100)*$AJ$22)*$AN$22)*$AH$22)*Calculator!$G$17)-((((G7/100)*$AJ$22)*$AN$22)*$AH$22)+((((G7/100)*$AJ$23)*$AH$23)),IF(Calculator!$O$6="DUALBAND C",SUM((((G7/100)*$AJ$22)*$AH$22))+(((((G7/100)*$AJ$22)*$AN$22)*$AH$22)*Calculator!$G$18)-((((G7/100)*$AJ$22)*$AN$22)*$AH$22)+((((G7/100)*$AJ$23)*$AH$23)),IF(Calculator!$O$6="DUALBAND D",SUM((((G7/100)*$AJ$22)*$AH$22))+(((((G7/100)*$AJ$22)*$AN$22)*$AH$22)*Calculator!$G$19)-((((G7/100)*$AJ$22)*$AN$22)*$AH$22)+((((G7/100)*$AJ$23)*$AH$23)),IF(Calculator!$O$6="DUALURBANE",SUM((((G7/100)*$AJ$22)*$AH$22))+(((((G7/100)*$AJ$22)*$AN$22)*$AH$22)*Calculator!$G$20)-((((G7/100)*$AJ$22)*$AN$22)*$AH$22)+((((G7/100)*$AJ$23)*$AH$23)),IF(Calculator!$O$6="DUALSILVERANOD",SUM((((G7/100)*$AJ$22)*$AH$22))+(((((G7/100)*$AJ$22)*$AN$22)*$AH$22)*Calculator!$G$21)-((((G7/100)*$AJ$22)*$AN$22)*$AH$22)+((((G7/100)*$AJ$23)*$AH$23)),IF(Calculator!$O$6="DUALANOD",SUM((((G7/100)*$AJ$22)*$AH$22))+(((((G7/100)*$AJ$22)*$AN$22)*$AH$22)*Calculator!$G$22)-((((G7/100)*$AJ$22)*$AN$22)*$AH$22)+((((G7/100)*$AJ$23)*$AH$23))))))))))))))))))))))))</f>
        <v>934.64223157958963</v>
      </c>
      <c r="W7" s="2">
        <f>IF(Calculator!$O$6="SINGLEBASE",SUM((((H7/100)*$AJ$22)*$AH$22))+((((H7/100)*$AJ$23)*$AH$23)),IF(Calculator!$O$6="SINGLEELEMENTS",SUM((((H7/100)*$AJ$22)*$AH$22))+(((((H7/100)*$AJ$22)*$AN$22)*$AH$22)*Calculator!$G$2)-((((H7/100)*$AJ$22)*$AN$22)*$AH$22)+((((H7/100)*$AJ$23)*$AH$23)),IF(Calculator!$O$6="SINGLESPECTRUM",SUM((((H7/100)*$AJ$22)*$AH$22))+(((((H7/100)*$AJ$22)*$AN$22)*$AH$22)*Calculator!$G$4)-((((H7/100)*$AJ$22)*$AN$22)*$AH$22)+((((H7/100)*$AJ$23)*$AH$23)),IF(Calculator!$O$6="SINGLEHOMESTEAD",SUM((((H7/100)*$AJ$22)*$AH$22))+(((((H7/100)*$AJ$22)*$AN$22)*$AH$22)*Calculator!$G$3)-((((H7/100)*$AJ$22)*$AN$22)*$AH$22)+((((H7/100)*$AJ$23)*$AH$23)),IF(Calculator!$O$6="SINGLEBAND A",SUM((((H7/100)*$AJ$22)*$AH$22))+(((((H7/100)*$AJ$22)*$AN$22)*$AH$22)*Calculator!$G$5)-((((H7/100)*$AJ$22)*$AN$22)*$AH$22)+((((H7/100)*$AJ$23)*$AH$23)),IF(Calculator!$O$6="SINGLEBAND B",SUM((((H7/100)*$AJ$22)*$AH$22))+(((((H7/100)*$AJ$22)*$AN$22)*$AH$22)*Calculator!$G$6)-((((H7/100)*$AJ$22)*$AN$22)*$AH$22)+((((H7/100)*$AJ$23)*$AH$23)),IF(Calculator!$O$6="SINGLEBAND C",SUM((((H7/100)*$AJ$22)*$AH$22))+(((((H7/100)*$AJ$22)*$AN$22)*$AH$22)*Calculator!$G$7)-((((H7/100)*$AJ$22)*$AN$22)*$AH$22)+((((H7/100)*$AJ$23)*$AH$23)),IF(Calculator!$O$6="SINGLEBAND D",SUM((((H7/100)*$AJ$22)*$AH$22))+(((((H7/100)*$AJ$22)*$AN$22)*$AH$22)*Calculator!$G$8)-((((H7/100)*$AJ$22)*$AN$22)*$AH$22)+((((H7/100)*$AJ$23)*$AH$23)),IF(Calculator!$O$6="SINGLEURBANE",SUM((((H7/100)*$AJ$22)*$AH$22))+(((((H7/100)*$AJ$22)*$AN$22)*$AH$22)*Calculator!$G$9)-((((H7/100)*$AJ$22)*$AN$22)*$AH$22)+((((H7/100)*$AJ$23)*$AH$23)),IF(Calculator!$O$6="SINGLESILVERANOD",SUM((((H7/100)*$AJ$22)*$AH$22))+(((((H7/100)*$AJ$22)*$AN$22)*$AH$22)*Calculator!$G$10)-((((H7/100)*$AJ$22)*$AN$22)*$AH$22)+((((H7/100)*$AJ$23)*$AH$23)),IF(Calculator!$O$6="SINGLEANOD",SUM((((H7/100)*$AJ$22)*$AH$22))+(((((H7/100)*$AJ$22)*$AN$22)*$AH$22)*Calculator!$G$11)-((((H7/100)*$AJ$22)*$AN$22)*$AH$22)+((((H7/100)*$AJ$23)*$AH$23)),IF(Calculator!$O$6="DUALBASE",SUM((((H7/100)*$AJ$22)*$AH$22))+(((((H7/100)*$AJ$22)*$AN$22)*$AH$22)*Calculator!$G$12)-((((H7/100)*$AJ$22)*$AN$22)*$AH$22)+((((H7/100)*$AJ$23)*$AH$23)),IF(Calculator!$O$6="DUALELEMENTS",SUM((((H7/100)*$AJ$22)*$AH$22))+(((((H7/100)*$AJ$22)*$AN$22)*$AH$22)*Calculator!$G$13)-((((H7/100)*$AJ$22)*$AN$22)*$AH$22)+((((H7/100)*$AJ$23)*$AH$23)),IF(Calculator!$O$6="DUALSPECTRUM",SUM((((H7/100)*$AJ$22)*$AH$22))+(((((H7/100)*$AJ$22)*$AN$22)*$AH$22)*Calculator!$G$15)-((((H7/100)*$AJ$22)*$AN$22)*$AH$22)+((((H7/100)*$AJ$23)*$AH$23)),IF(Calculator!$O$6="DUALHOMESTEAD",SUM((((H7/100)*$AJ$22)*$AH$22))+(((((H7/100)*$AJ$22)*$AN$22)*$AH$22)*Calculator!$G$14)-((((H7/100)*$AJ$22)*$AN$22)*$AH$22)+((((H7/100)*$AJ$23)*$AH$23)),IF(Calculator!$O$6="DUALBAND A",SUM((((H7/100)*$AJ$22)*$AH$22))+(((((H7/100)*$AJ$22)*$AN$22)*$AH$22)*Calculator!$G$16)-((((H7/100)*$AJ$22)*$AN$22)*$AH$22)+((((H7/100)*$AJ$23)*$AH$23)),IF(Calculator!$O$6="DUALBAND B",SUM((((H7/100)*$AJ$22)*$AH$22))+(((((H7/100)*$AJ$22)*$AN$22)*$AH$22)*Calculator!$G$17)-((((H7/100)*$AJ$22)*$AN$22)*$AH$22)+((((H7/100)*$AJ$23)*$AH$23)),IF(Calculator!$O$6="DUALBAND C",SUM((((H7/100)*$AJ$22)*$AH$22))+(((((H7/100)*$AJ$22)*$AN$22)*$AH$22)*Calculator!$G$18)-((((H7/100)*$AJ$22)*$AN$22)*$AH$22)+((((H7/100)*$AJ$23)*$AH$23)),IF(Calculator!$O$6="DUALBAND D",SUM((((H7/100)*$AJ$22)*$AH$22))+(((((H7/100)*$AJ$22)*$AN$22)*$AH$22)*Calculator!$G$19)-((((H7/100)*$AJ$22)*$AN$22)*$AH$22)+((((H7/100)*$AJ$23)*$AH$23)),IF(Calculator!$O$6="DUALURBANE",SUM((((H7/100)*$AJ$22)*$AH$22))+(((((H7/100)*$AJ$22)*$AN$22)*$AH$22)*Calculator!$G$20)-((((H7/100)*$AJ$22)*$AN$22)*$AH$22)+((((H7/100)*$AJ$23)*$AH$23)),IF(Calculator!$O$6="DUALSILVERANOD",SUM((((H7/100)*$AJ$22)*$AH$22))+(((((H7/100)*$AJ$22)*$AN$22)*$AH$22)*Calculator!$G$21)-((((H7/100)*$AJ$22)*$AN$22)*$AH$22)+((((H7/100)*$AJ$23)*$AH$23)),IF(Calculator!$O$6="DUALANOD",SUM((((H7/100)*$AJ$22)*$AH$22))+(((((H7/100)*$AJ$22)*$AN$22)*$AH$22)*Calculator!$G$22)-((((H7/100)*$AJ$22)*$AN$22)*$AH$22)+((((H7/100)*$AJ$23)*$AH$23))))))))))))))))))))))))</f>
        <v>944.23957434082013</v>
      </c>
      <c r="X7" s="2">
        <f>IF(Calculator!$O$6="SINGLEBASE",SUM((((I7/100)*$AJ$22)*$AH$22))+((((I7/100)*$AJ$23)*$AH$23)),IF(Calculator!$O$6="SINGLEELEMENTS",SUM((((I7/100)*$AJ$22)*$AH$22))+(((((I7/100)*$AJ$22)*$AN$22)*$AH$22)*Calculator!$G$2)-((((I7/100)*$AJ$22)*$AN$22)*$AH$22)+((((I7/100)*$AJ$23)*$AH$23)),IF(Calculator!$O$6="SINGLESPECTRUM",SUM((((I7/100)*$AJ$22)*$AH$22))+(((((I7/100)*$AJ$22)*$AN$22)*$AH$22)*Calculator!$G$4)-((((I7/100)*$AJ$22)*$AN$22)*$AH$22)+((((I7/100)*$AJ$23)*$AH$23)),IF(Calculator!$O$6="SINGLEHOMESTEAD",SUM((((I7/100)*$AJ$22)*$AH$22))+(((((I7/100)*$AJ$22)*$AN$22)*$AH$22)*Calculator!$G$3)-((((I7/100)*$AJ$22)*$AN$22)*$AH$22)+((((I7/100)*$AJ$23)*$AH$23)),IF(Calculator!$O$6="SINGLEBAND A",SUM((((I7/100)*$AJ$22)*$AH$22))+(((((I7/100)*$AJ$22)*$AN$22)*$AH$22)*Calculator!$G$5)-((((I7/100)*$AJ$22)*$AN$22)*$AH$22)+((((I7/100)*$AJ$23)*$AH$23)),IF(Calculator!$O$6="SINGLEBAND B",SUM((((I7/100)*$AJ$22)*$AH$22))+(((((I7/100)*$AJ$22)*$AN$22)*$AH$22)*Calculator!$G$6)-((((I7/100)*$AJ$22)*$AN$22)*$AH$22)+((((I7/100)*$AJ$23)*$AH$23)),IF(Calculator!$O$6="SINGLEBAND C",SUM((((I7/100)*$AJ$22)*$AH$22))+(((((I7/100)*$AJ$22)*$AN$22)*$AH$22)*Calculator!$G$7)-((((I7/100)*$AJ$22)*$AN$22)*$AH$22)+((((I7/100)*$AJ$23)*$AH$23)),IF(Calculator!$O$6="SINGLEBAND D",SUM((((I7/100)*$AJ$22)*$AH$22))+(((((I7/100)*$AJ$22)*$AN$22)*$AH$22)*Calculator!$G$8)-((((I7/100)*$AJ$22)*$AN$22)*$AH$22)+((((I7/100)*$AJ$23)*$AH$23)),IF(Calculator!$O$6="SINGLEURBANE",SUM((((I7/100)*$AJ$22)*$AH$22))+(((((I7/100)*$AJ$22)*$AN$22)*$AH$22)*Calculator!$G$9)-((((I7/100)*$AJ$22)*$AN$22)*$AH$22)+((((I7/100)*$AJ$23)*$AH$23)),IF(Calculator!$O$6="SINGLESILVERANOD",SUM((((I7/100)*$AJ$22)*$AH$22))+(((((I7/100)*$AJ$22)*$AN$22)*$AH$22)*Calculator!$G$10)-((((I7/100)*$AJ$22)*$AN$22)*$AH$22)+((((I7/100)*$AJ$23)*$AH$23)),IF(Calculator!$O$6="SINGLEANOD",SUM((((I7/100)*$AJ$22)*$AH$22))+(((((I7/100)*$AJ$22)*$AN$22)*$AH$22)*Calculator!$G$11)-((((I7/100)*$AJ$22)*$AN$22)*$AH$22)+((((I7/100)*$AJ$23)*$AH$23)),IF(Calculator!$O$6="DUALBASE",SUM((((I7/100)*$AJ$22)*$AH$22))+(((((I7/100)*$AJ$22)*$AN$22)*$AH$22)*Calculator!$G$12)-((((I7/100)*$AJ$22)*$AN$22)*$AH$22)+((((I7/100)*$AJ$23)*$AH$23)),IF(Calculator!$O$6="DUALELEMENTS",SUM((((I7/100)*$AJ$22)*$AH$22))+(((((I7/100)*$AJ$22)*$AN$22)*$AH$22)*Calculator!$G$13)-((((I7/100)*$AJ$22)*$AN$22)*$AH$22)+((((I7/100)*$AJ$23)*$AH$23)),IF(Calculator!$O$6="DUALSPECTRUM",SUM((((I7/100)*$AJ$22)*$AH$22))+(((((I7/100)*$AJ$22)*$AN$22)*$AH$22)*Calculator!$G$15)-((((I7/100)*$AJ$22)*$AN$22)*$AH$22)+((((I7/100)*$AJ$23)*$AH$23)),IF(Calculator!$O$6="DUALHOMESTEAD",SUM((((I7/100)*$AJ$22)*$AH$22))+(((((I7/100)*$AJ$22)*$AN$22)*$AH$22)*Calculator!$G$14)-((((I7/100)*$AJ$22)*$AN$22)*$AH$22)+((((I7/100)*$AJ$23)*$AH$23)),IF(Calculator!$O$6="DUALBAND A",SUM((((I7/100)*$AJ$22)*$AH$22))+(((((I7/100)*$AJ$22)*$AN$22)*$AH$22)*Calculator!$G$16)-((((I7/100)*$AJ$22)*$AN$22)*$AH$22)+((((I7/100)*$AJ$23)*$AH$23)),IF(Calculator!$O$6="DUALBAND B",SUM((((I7/100)*$AJ$22)*$AH$22))+(((((I7/100)*$AJ$22)*$AN$22)*$AH$22)*Calculator!$G$17)-((((I7/100)*$AJ$22)*$AN$22)*$AH$22)+((((I7/100)*$AJ$23)*$AH$23)),IF(Calculator!$O$6="DUALBAND C",SUM((((I7/100)*$AJ$22)*$AH$22))+(((((I7/100)*$AJ$22)*$AN$22)*$AH$22)*Calculator!$G$18)-((((I7/100)*$AJ$22)*$AN$22)*$AH$22)+((((I7/100)*$AJ$23)*$AH$23)),IF(Calculator!$O$6="DUALBAND D",SUM((((I7/100)*$AJ$22)*$AH$22))+(((((I7/100)*$AJ$22)*$AN$22)*$AH$22)*Calculator!$G$19)-((((I7/100)*$AJ$22)*$AN$22)*$AH$22)+((((I7/100)*$AJ$23)*$AH$23)),IF(Calculator!$O$6="DUALURBANE",SUM((((I7/100)*$AJ$22)*$AH$22))+(((((I7/100)*$AJ$22)*$AN$22)*$AH$22)*Calculator!$G$20)-((((I7/100)*$AJ$22)*$AN$22)*$AH$22)+((((I7/100)*$AJ$23)*$AH$23)),IF(Calculator!$O$6="DUALSILVERANOD",SUM((((I7/100)*$AJ$22)*$AH$22))+(((((I7/100)*$AJ$22)*$AN$22)*$AH$22)*Calculator!$G$21)-((((I7/100)*$AJ$22)*$AN$22)*$AH$22)+((((I7/100)*$AJ$23)*$AH$23)),IF(Calculator!$O$6="DUALANOD",SUM((((I7/100)*$AJ$22)*$AH$22))+(((((I7/100)*$AJ$22)*$AN$22)*$AH$22)*Calculator!$G$22)-((((I7/100)*$AJ$22)*$AN$22)*$AH$22)+((((I7/100)*$AJ$23)*$AH$23))))))))))))))))))))))))</f>
        <v>953.83681249999972</v>
      </c>
      <c r="Y7" s="2">
        <f>IF(Calculator!$O$6="SINGLEBASE",SUM((((J7/100)*$AJ$22)*$AH$22))+((((J7/100)*$AJ$23)*$AH$23)),IF(Calculator!$O$6="SINGLEELEMENTS",SUM((((J7/100)*$AJ$22)*$AH$22))+(((((J7/100)*$AJ$22)*$AN$22)*$AH$22)*Calculator!$G$2)-((((J7/100)*$AJ$22)*$AN$22)*$AH$22)+((((J7/100)*$AJ$23)*$AH$23)),IF(Calculator!$O$6="SINGLESPECTRUM",SUM((((J7/100)*$AJ$22)*$AH$22))+(((((J7/100)*$AJ$22)*$AN$22)*$AH$22)*Calculator!$G$4)-((((J7/100)*$AJ$22)*$AN$22)*$AH$22)+((((J7/100)*$AJ$23)*$AH$23)),IF(Calculator!$O$6="SINGLEHOMESTEAD",SUM((((J7/100)*$AJ$22)*$AH$22))+(((((J7/100)*$AJ$22)*$AN$22)*$AH$22)*Calculator!$G$3)-((((J7/100)*$AJ$22)*$AN$22)*$AH$22)+((((J7/100)*$AJ$23)*$AH$23)),IF(Calculator!$O$6="SINGLEBAND A",SUM((((J7/100)*$AJ$22)*$AH$22))+(((((J7/100)*$AJ$22)*$AN$22)*$AH$22)*Calculator!$G$5)-((((J7/100)*$AJ$22)*$AN$22)*$AH$22)+((((J7/100)*$AJ$23)*$AH$23)),IF(Calculator!$O$6="SINGLEBAND B",SUM((((J7/100)*$AJ$22)*$AH$22))+(((((J7/100)*$AJ$22)*$AN$22)*$AH$22)*Calculator!$G$6)-((((J7/100)*$AJ$22)*$AN$22)*$AH$22)+((((J7/100)*$AJ$23)*$AH$23)),IF(Calculator!$O$6="SINGLEBAND C",SUM((((J7/100)*$AJ$22)*$AH$22))+(((((J7/100)*$AJ$22)*$AN$22)*$AH$22)*Calculator!$G$7)-((((J7/100)*$AJ$22)*$AN$22)*$AH$22)+((((J7/100)*$AJ$23)*$AH$23)),IF(Calculator!$O$6="SINGLEBAND D",SUM((((J7/100)*$AJ$22)*$AH$22))+(((((J7/100)*$AJ$22)*$AN$22)*$AH$22)*Calculator!$G$8)-((((J7/100)*$AJ$22)*$AN$22)*$AH$22)+((((J7/100)*$AJ$23)*$AH$23)),IF(Calculator!$O$6="SINGLEURBANE",SUM((((J7/100)*$AJ$22)*$AH$22))+(((((J7/100)*$AJ$22)*$AN$22)*$AH$22)*Calculator!$G$9)-((((J7/100)*$AJ$22)*$AN$22)*$AH$22)+((((J7/100)*$AJ$23)*$AH$23)),IF(Calculator!$O$6="SINGLESILVERANOD",SUM((((J7/100)*$AJ$22)*$AH$22))+(((((J7/100)*$AJ$22)*$AN$22)*$AH$22)*Calculator!$G$10)-((((J7/100)*$AJ$22)*$AN$22)*$AH$22)+((((J7/100)*$AJ$23)*$AH$23)),IF(Calculator!$O$6="SINGLEANOD",SUM((((J7/100)*$AJ$22)*$AH$22))+(((((J7/100)*$AJ$22)*$AN$22)*$AH$22)*Calculator!$G$11)-((((J7/100)*$AJ$22)*$AN$22)*$AH$22)+((((J7/100)*$AJ$23)*$AH$23)),IF(Calculator!$O$6="DUALBASE",SUM((((J7/100)*$AJ$22)*$AH$22))+(((((J7/100)*$AJ$22)*$AN$22)*$AH$22)*Calculator!$G$12)-((((J7/100)*$AJ$22)*$AN$22)*$AH$22)+((((J7/100)*$AJ$23)*$AH$23)),IF(Calculator!$O$6="DUALELEMENTS",SUM((((J7/100)*$AJ$22)*$AH$22))+(((((J7/100)*$AJ$22)*$AN$22)*$AH$22)*Calculator!$G$13)-((((J7/100)*$AJ$22)*$AN$22)*$AH$22)+((((J7/100)*$AJ$23)*$AH$23)),IF(Calculator!$O$6="DUALSPECTRUM",SUM((((J7/100)*$AJ$22)*$AH$22))+(((((J7/100)*$AJ$22)*$AN$22)*$AH$22)*Calculator!$G$15)-((((J7/100)*$AJ$22)*$AN$22)*$AH$22)+((((J7/100)*$AJ$23)*$AH$23)),IF(Calculator!$O$6="DUALHOMESTEAD",SUM((((J7/100)*$AJ$22)*$AH$22))+(((((J7/100)*$AJ$22)*$AN$22)*$AH$22)*Calculator!$G$14)-((((J7/100)*$AJ$22)*$AN$22)*$AH$22)+((((J7/100)*$AJ$23)*$AH$23)),IF(Calculator!$O$6="DUALBAND A",SUM((((J7/100)*$AJ$22)*$AH$22))+(((((J7/100)*$AJ$22)*$AN$22)*$AH$22)*Calculator!$G$16)-((((J7/100)*$AJ$22)*$AN$22)*$AH$22)+((((J7/100)*$AJ$23)*$AH$23)),IF(Calculator!$O$6="DUALBAND B",SUM((((J7/100)*$AJ$22)*$AH$22))+(((((J7/100)*$AJ$22)*$AN$22)*$AH$22)*Calculator!$G$17)-((((J7/100)*$AJ$22)*$AN$22)*$AH$22)+((((J7/100)*$AJ$23)*$AH$23)),IF(Calculator!$O$6="DUALBAND C",SUM((((J7/100)*$AJ$22)*$AH$22))+(((((J7/100)*$AJ$22)*$AN$22)*$AH$22)*Calculator!$G$18)-((((J7/100)*$AJ$22)*$AN$22)*$AH$22)+((((J7/100)*$AJ$23)*$AH$23)),IF(Calculator!$O$6="DUALBAND D",SUM((((J7/100)*$AJ$22)*$AH$22))+(((((J7/100)*$AJ$22)*$AN$22)*$AH$22)*Calculator!$G$19)-((((J7/100)*$AJ$22)*$AN$22)*$AH$22)+((((J7/100)*$AJ$23)*$AH$23)),IF(Calculator!$O$6="DUALURBANE",SUM((((J7/100)*$AJ$22)*$AH$22))+(((((J7/100)*$AJ$22)*$AN$22)*$AH$22)*Calculator!$G$20)-((((J7/100)*$AJ$22)*$AN$22)*$AH$22)+((((J7/100)*$AJ$23)*$AH$23)),IF(Calculator!$O$6="DUALSILVERANOD",SUM((((J7/100)*$AJ$22)*$AH$22))+(((((J7/100)*$AJ$22)*$AN$22)*$AH$22)*Calculator!$G$21)-((((J7/100)*$AJ$22)*$AN$22)*$AH$22)+((((J7/100)*$AJ$23)*$AH$23)),IF(Calculator!$O$6="DUALANOD",SUM((((J7/100)*$AJ$22)*$AH$22))+(((((J7/100)*$AJ$22)*$AN$22)*$AH$22)*Calculator!$G$22)-((((J7/100)*$AJ$22)*$AN$22)*$AH$22)+((((J7/100)*$AJ$23)*$AH$23))))))))))))))))))))))))</f>
        <v>963.43405065917955</v>
      </c>
      <c r="Z7" s="2">
        <f>IF(Calculator!$O$6="SINGLEBASE",SUM((((K7/100)*$AJ$22)*$AH$22))+((((K7/100)*$AJ$23)*$AH$23)),IF(Calculator!$O$6="SINGLEELEMENTS",SUM((((K7/100)*$AJ$22)*$AH$22))+(((((K7/100)*$AJ$22)*$AN$22)*$AH$22)*Calculator!$G$2)-((((K7/100)*$AJ$22)*$AN$22)*$AH$22)+((((K7/100)*$AJ$23)*$AH$23)),IF(Calculator!$O$6="SINGLESPECTRUM",SUM((((K7/100)*$AJ$22)*$AH$22))+(((((K7/100)*$AJ$22)*$AN$22)*$AH$22)*Calculator!$G$4)-((((K7/100)*$AJ$22)*$AN$22)*$AH$22)+((((K7/100)*$AJ$23)*$AH$23)),IF(Calculator!$O$6="SINGLEHOMESTEAD",SUM((((K7/100)*$AJ$22)*$AH$22))+(((((K7/100)*$AJ$22)*$AN$22)*$AH$22)*Calculator!$G$3)-((((K7/100)*$AJ$22)*$AN$22)*$AH$22)+((((K7/100)*$AJ$23)*$AH$23)),IF(Calculator!$O$6="SINGLEBAND A",SUM((((K7/100)*$AJ$22)*$AH$22))+(((((K7/100)*$AJ$22)*$AN$22)*$AH$22)*Calculator!$G$5)-((((K7/100)*$AJ$22)*$AN$22)*$AH$22)+((((K7/100)*$AJ$23)*$AH$23)),IF(Calculator!$O$6="SINGLEBAND B",SUM((((K7/100)*$AJ$22)*$AH$22))+(((((K7/100)*$AJ$22)*$AN$22)*$AH$22)*Calculator!$G$6)-((((K7/100)*$AJ$22)*$AN$22)*$AH$22)+((((K7/100)*$AJ$23)*$AH$23)),IF(Calculator!$O$6="SINGLEBAND C",SUM((((K7/100)*$AJ$22)*$AH$22))+(((((K7/100)*$AJ$22)*$AN$22)*$AH$22)*Calculator!$G$7)-((((K7/100)*$AJ$22)*$AN$22)*$AH$22)+((((K7/100)*$AJ$23)*$AH$23)),IF(Calculator!$O$6="SINGLEBAND D",SUM((((K7/100)*$AJ$22)*$AH$22))+(((((K7/100)*$AJ$22)*$AN$22)*$AH$22)*Calculator!$G$8)-((((K7/100)*$AJ$22)*$AN$22)*$AH$22)+((((K7/100)*$AJ$23)*$AH$23)),IF(Calculator!$O$6="SINGLEURBANE",SUM((((K7/100)*$AJ$22)*$AH$22))+(((((K7/100)*$AJ$22)*$AN$22)*$AH$22)*Calculator!$G$9)-((((K7/100)*$AJ$22)*$AN$22)*$AH$22)+((((K7/100)*$AJ$23)*$AH$23)),IF(Calculator!$O$6="SINGLESILVERANOD",SUM((((K7/100)*$AJ$22)*$AH$22))+(((((K7/100)*$AJ$22)*$AN$22)*$AH$22)*Calculator!$G$10)-((((K7/100)*$AJ$22)*$AN$22)*$AH$22)+((((K7/100)*$AJ$23)*$AH$23)),IF(Calculator!$O$6="SINGLEANOD",SUM((((K7/100)*$AJ$22)*$AH$22))+(((((K7/100)*$AJ$22)*$AN$22)*$AH$22)*Calculator!$G$11)-((((K7/100)*$AJ$22)*$AN$22)*$AH$22)+((((K7/100)*$AJ$23)*$AH$23)),IF(Calculator!$O$6="DUALBASE",SUM((((K7/100)*$AJ$22)*$AH$22))+(((((K7/100)*$AJ$22)*$AN$22)*$AH$22)*Calculator!$G$12)-((((K7/100)*$AJ$22)*$AN$22)*$AH$22)+((((K7/100)*$AJ$23)*$AH$23)),IF(Calculator!$O$6="DUALELEMENTS",SUM((((K7/100)*$AJ$22)*$AH$22))+(((((K7/100)*$AJ$22)*$AN$22)*$AH$22)*Calculator!$G$13)-((((K7/100)*$AJ$22)*$AN$22)*$AH$22)+((((K7/100)*$AJ$23)*$AH$23)),IF(Calculator!$O$6="DUALSPECTRUM",SUM((((K7/100)*$AJ$22)*$AH$22))+(((((K7/100)*$AJ$22)*$AN$22)*$AH$22)*Calculator!$G$15)-((((K7/100)*$AJ$22)*$AN$22)*$AH$22)+((((K7/100)*$AJ$23)*$AH$23)),IF(Calculator!$O$6="DUALHOMESTEAD",SUM((((K7/100)*$AJ$22)*$AH$22))+(((((K7/100)*$AJ$22)*$AN$22)*$AH$22)*Calculator!$G$14)-((((K7/100)*$AJ$22)*$AN$22)*$AH$22)+((((K7/100)*$AJ$23)*$AH$23)),IF(Calculator!$O$6="DUALBAND A",SUM((((K7/100)*$AJ$22)*$AH$22))+(((((K7/100)*$AJ$22)*$AN$22)*$AH$22)*Calculator!$G$16)-((((K7/100)*$AJ$22)*$AN$22)*$AH$22)+((((K7/100)*$AJ$23)*$AH$23)),IF(Calculator!$O$6="DUALBAND B",SUM((((K7/100)*$AJ$22)*$AH$22))+(((((K7/100)*$AJ$22)*$AN$22)*$AH$22)*Calculator!$G$17)-((((K7/100)*$AJ$22)*$AN$22)*$AH$22)+((((K7/100)*$AJ$23)*$AH$23)),IF(Calculator!$O$6="DUALBAND C",SUM((((K7/100)*$AJ$22)*$AH$22))+(((((K7/100)*$AJ$22)*$AN$22)*$AH$22)*Calculator!$G$18)-((((K7/100)*$AJ$22)*$AN$22)*$AH$22)+((((K7/100)*$AJ$23)*$AH$23)),IF(Calculator!$O$6="DUALBAND D",SUM((((K7/100)*$AJ$22)*$AH$22))+(((((K7/100)*$AJ$22)*$AN$22)*$AH$22)*Calculator!$G$19)-((((K7/100)*$AJ$22)*$AN$22)*$AH$22)+((((K7/100)*$AJ$23)*$AH$23)),IF(Calculator!$O$6="DUALURBANE",SUM((((K7/100)*$AJ$22)*$AH$22))+(((((K7/100)*$AJ$22)*$AN$22)*$AH$22)*Calculator!$G$20)-((((K7/100)*$AJ$22)*$AN$22)*$AH$22)+((((K7/100)*$AJ$23)*$AH$23)),IF(Calculator!$O$6="DUALSILVERANOD",SUM((((K7/100)*$AJ$22)*$AH$22))+(((((K7/100)*$AJ$22)*$AN$22)*$AH$22)*Calculator!$G$21)-((((K7/100)*$AJ$22)*$AN$22)*$AH$22)+((((K7/100)*$AJ$23)*$AH$23)),IF(Calculator!$O$6="DUALANOD",SUM((((K7/100)*$AJ$22)*$AH$22))+(((((K7/100)*$AJ$22)*$AN$22)*$AH$22)*Calculator!$G$22)-((((K7/100)*$AJ$22)*$AN$22)*$AH$22)+((((K7/100)*$AJ$23)*$AH$23))))))))))))))))))))))))</f>
        <v>973.02710473632817</v>
      </c>
      <c r="AA7" s="2">
        <f>IF(Calculator!$O$6="SINGLEBASE",SUM((((L7/100)*$AJ$22)*$AH$22))+((((L7/100)*$AJ$23)*$AH$23)),IF(Calculator!$O$6="SINGLEELEMENTS",SUM((((L7/100)*$AJ$22)*$AH$22))+(((((L7/100)*$AJ$22)*$AN$22)*$AH$22)*Calculator!$G$2)-((((L7/100)*$AJ$22)*$AN$22)*$AH$22)+((((L7/100)*$AJ$23)*$AH$23)),IF(Calculator!$O$6="SINGLESPECTRUM",SUM((((L7/100)*$AJ$22)*$AH$22))+(((((L7/100)*$AJ$22)*$AN$22)*$AH$22)*Calculator!$G$4)-((((L7/100)*$AJ$22)*$AN$22)*$AH$22)+((((L7/100)*$AJ$23)*$AH$23)),IF(Calculator!$O$6="SINGLEHOMESTEAD",SUM((((L7/100)*$AJ$22)*$AH$22))+(((((L7/100)*$AJ$22)*$AN$22)*$AH$22)*Calculator!$G$3)-((((L7/100)*$AJ$22)*$AN$22)*$AH$22)+((((L7/100)*$AJ$23)*$AH$23)),IF(Calculator!$O$6="SINGLEBAND A",SUM((((L7/100)*$AJ$22)*$AH$22))+(((((L7/100)*$AJ$22)*$AN$22)*$AH$22)*Calculator!$G$5)-((((L7/100)*$AJ$22)*$AN$22)*$AH$22)+((((L7/100)*$AJ$23)*$AH$23)),IF(Calculator!$O$6="SINGLEBAND B",SUM((((L7/100)*$AJ$22)*$AH$22))+(((((L7/100)*$AJ$22)*$AN$22)*$AH$22)*Calculator!$G$6)-((((L7/100)*$AJ$22)*$AN$22)*$AH$22)+((((L7/100)*$AJ$23)*$AH$23)),IF(Calculator!$O$6="SINGLEBAND C",SUM((((L7/100)*$AJ$22)*$AH$22))+(((((L7/100)*$AJ$22)*$AN$22)*$AH$22)*Calculator!$G$7)-((((L7/100)*$AJ$22)*$AN$22)*$AH$22)+((((L7/100)*$AJ$23)*$AH$23)),IF(Calculator!$O$6="SINGLEBAND D",SUM((((L7/100)*$AJ$22)*$AH$22))+(((((L7/100)*$AJ$22)*$AN$22)*$AH$22)*Calculator!$G$8)-((((L7/100)*$AJ$22)*$AN$22)*$AH$22)+((((L7/100)*$AJ$23)*$AH$23)),IF(Calculator!$O$6="SINGLEURBANE",SUM((((L7/100)*$AJ$22)*$AH$22))+(((((L7/100)*$AJ$22)*$AN$22)*$AH$22)*Calculator!$G$9)-((((L7/100)*$AJ$22)*$AN$22)*$AH$22)+((((L7/100)*$AJ$23)*$AH$23)),IF(Calculator!$O$6="SINGLESILVERANOD",SUM((((L7/100)*$AJ$22)*$AH$22))+(((((L7/100)*$AJ$22)*$AN$22)*$AH$22)*Calculator!$G$10)-((((L7/100)*$AJ$22)*$AN$22)*$AH$22)+((((L7/100)*$AJ$23)*$AH$23)),IF(Calculator!$O$6="SINGLEANOD",SUM((((L7/100)*$AJ$22)*$AH$22))+(((((L7/100)*$AJ$22)*$AN$22)*$AH$22)*Calculator!$G$11)-((((L7/100)*$AJ$22)*$AN$22)*$AH$22)+((((L7/100)*$AJ$23)*$AH$23)),IF(Calculator!$O$6="DUALBASE",SUM((((L7/100)*$AJ$22)*$AH$22))+(((((L7/100)*$AJ$22)*$AN$22)*$AH$22)*Calculator!$G$12)-((((L7/100)*$AJ$22)*$AN$22)*$AH$22)+((((L7/100)*$AJ$23)*$AH$23)),IF(Calculator!$O$6="DUALELEMENTS",SUM((((L7/100)*$AJ$22)*$AH$22))+(((((L7/100)*$AJ$22)*$AN$22)*$AH$22)*Calculator!$G$13)-((((L7/100)*$AJ$22)*$AN$22)*$AH$22)+((((L7/100)*$AJ$23)*$AH$23)),IF(Calculator!$O$6="DUALSPECTRUM",SUM((((L7/100)*$AJ$22)*$AH$22))+(((((L7/100)*$AJ$22)*$AN$22)*$AH$22)*Calculator!$G$15)-((((L7/100)*$AJ$22)*$AN$22)*$AH$22)+((((L7/100)*$AJ$23)*$AH$23)),IF(Calculator!$O$6="DUALHOMESTEAD",SUM((((L7/100)*$AJ$22)*$AH$22))+(((((L7/100)*$AJ$22)*$AN$22)*$AH$22)*Calculator!$G$14)-((((L7/100)*$AJ$22)*$AN$22)*$AH$22)+((((L7/100)*$AJ$23)*$AH$23)),IF(Calculator!$O$6="DUALBAND A",SUM((((L7/100)*$AJ$22)*$AH$22))+(((((L7/100)*$AJ$22)*$AN$22)*$AH$22)*Calculator!$G$16)-((((L7/100)*$AJ$22)*$AN$22)*$AH$22)+((((L7/100)*$AJ$23)*$AH$23)),IF(Calculator!$O$6="DUALBAND B",SUM((((L7/100)*$AJ$22)*$AH$22))+(((((L7/100)*$AJ$22)*$AN$22)*$AH$22)*Calculator!$G$17)-((((L7/100)*$AJ$22)*$AN$22)*$AH$22)+((((L7/100)*$AJ$23)*$AH$23)),IF(Calculator!$O$6="DUALBAND C",SUM((((L7/100)*$AJ$22)*$AH$22))+(((((L7/100)*$AJ$22)*$AN$22)*$AH$22)*Calculator!$G$18)-((((L7/100)*$AJ$22)*$AN$22)*$AH$22)+((((L7/100)*$AJ$23)*$AH$23)),IF(Calculator!$O$6="DUALBAND D",SUM((((L7/100)*$AJ$22)*$AH$22))+(((((L7/100)*$AJ$22)*$AN$22)*$AH$22)*Calculator!$G$19)-((((L7/100)*$AJ$22)*$AN$22)*$AH$22)+((((L7/100)*$AJ$23)*$AH$23)),IF(Calculator!$O$6="DUALURBANE",SUM((((L7/100)*$AJ$22)*$AH$22))+(((((L7/100)*$AJ$22)*$AN$22)*$AH$22)*Calculator!$G$20)-((((L7/100)*$AJ$22)*$AN$22)*$AH$22)+((((L7/100)*$AJ$23)*$AH$23)),IF(Calculator!$O$6="DUALSILVERANOD",SUM((((L7/100)*$AJ$22)*$AH$22))+(((((L7/100)*$AJ$22)*$AN$22)*$AH$22)*Calculator!$G$21)-((((L7/100)*$AJ$22)*$AN$22)*$AH$22)+((((L7/100)*$AJ$23)*$AH$23)),IF(Calculator!$O$6="DUALANOD",SUM((((L7/100)*$AJ$22)*$AH$22))+(((((L7/100)*$AJ$22)*$AN$22)*$AH$22)*Calculator!$G$22)-((((L7/100)*$AJ$22)*$AN$22)*$AH$22)+((((L7/100)*$AJ$23)*$AH$23))))))))))))))))))))))))</f>
        <v>982.62434289550765</v>
      </c>
      <c r="AB7" s="2">
        <f>IF(Calculator!$O$6="SINGLEBASE",SUM((((M7/100)*$AJ$22)*$AH$22))+((((M7/100)*$AJ$23)*$AH$23)),IF(Calculator!$O$6="SINGLEELEMENTS",SUM((((M7/100)*$AJ$22)*$AH$22))+(((((M7/100)*$AJ$22)*$AN$22)*$AH$22)*Calculator!$G$2)-((((M7/100)*$AJ$22)*$AN$22)*$AH$22)+((((M7/100)*$AJ$23)*$AH$23)),IF(Calculator!$O$6="SINGLESPECTRUM",SUM((((M7/100)*$AJ$22)*$AH$22))+(((((M7/100)*$AJ$22)*$AN$22)*$AH$22)*Calculator!$G$4)-((((M7/100)*$AJ$22)*$AN$22)*$AH$22)+((((M7/100)*$AJ$23)*$AH$23)),IF(Calculator!$O$6="SINGLEHOMESTEAD",SUM((((M7/100)*$AJ$22)*$AH$22))+(((((M7/100)*$AJ$22)*$AN$22)*$AH$22)*Calculator!$G$3)-((((M7/100)*$AJ$22)*$AN$22)*$AH$22)+((((M7/100)*$AJ$23)*$AH$23)),IF(Calculator!$O$6="SINGLEBAND A",SUM((((M7/100)*$AJ$22)*$AH$22))+(((((M7/100)*$AJ$22)*$AN$22)*$AH$22)*Calculator!$G$5)-((((M7/100)*$AJ$22)*$AN$22)*$AH$22)+((((M7/100)*$AJ$23)*$AH$23)),IF(Calculator!$O$6="SINGLEBAND B",SUM((((M7/100)*$AJ$22)*$AH$22))+(((((M7/100)*$AJ$22)*$AN$22)*$AH$22)*Calculator!$G$6)-((((M7/100)*$AJ$22)*$AN$22)*$AH$22)+((((M7/100)*$AJ$23)*$AH$23)),IF(Calculator!$O$6="SINGLEBAND C",SUM((((M7/100)*$AJ$22)*$AH$22))+(((((M7/100)*$AJ$22)*$AN$22)*$AH$22)*Calculator!$G$7)-((((M7/100)*$AJ$22)*$AN$22)*$AH$22)+((((M7/100)*$AJ$23)*$AH$23)),IF(Calculator!$O$6="SINGLEBAND D",SUM((((M7/100)*$AJ$22)*$AH$22))+(((((M7/100)*$AJ$22)*$AN$22)*$AH$22)*Calculator!$G$8)-((((M7/100)*$AJ$22)*$AN$22)*$AH$22)+((((M7/100)*$AJ$23)*$AH$23)),IF(Calculator!$O$6="SINGLEURBANE",SUM((((M7/100)*$AJ$22)*$AH$22))+(((((M7/100)*$AJ$22)*$AN$22)*$AH$22)*Calculator!$G$9)-((((M7/100)*$AJ$22)*$AN$22)*$AH$22)+((((M7/100)*$AJ$23)*$AH$23)),IF(Calculator!$O$6="SINGLESILVERANOD",SUM((((M7/100)*$AJ$22)*$AH$22))+(((((M7/100)*$AJ$22)*$AN$22)*$AH$22)*Calculator!$G$10)-((((M7/100)*$AJ$22)*$AN$22)*$AH$22)+((((M7/100)*$AJ$23)*$AH$23)),IF(Calculator!$O$6="SINGLEANOD",SUM((((M7/100)*$AJ$22)*$AH$22))+(((((M7/100)*$AJ$22)*$AN$22)*$AH$22)*Calculator!$G$11)-((((M7/100)*$AJ$22)*$AN$22)*$AH$22)+((((M7/100)*$AJ$23)*$AH$23)),IF(Calculator!$O$6="DUALBASE",SUM((((M7/100)*$AJ$22)*$AH$22))+(((((M7/100)*$AJ$22)*$AN$22)*$AH$22)*Calculator!$G$12)-((((M7/100)*$AJ$22)*$AN$22)*$AH$22)+((((M7/100)*$AJ$23)*$AH$23)),IF(Calculator!$O$6="DUALELEMENTS",SUM((((M7/100)*$AJ$22)*$AH$22))+(((((M7/100)*$AJ$22)*$AN$22)*$AH$22)*Calculator!$G$13)-((((M7/100)*$AJ$22)*$AN$22)*$AH$22)+((((M7/100)*$AJ$23)*$AH$23)),IF(Calculator!$O$6="DUALSPECTRUM",SUM((((M7/100)*$AJ$22)*$AH$22))+(((((M7/100)*$AJ$22)*$AN$22)*$AH$22)*Calculator!$G$15)-((((M7/100)*$AJ$22)*$AN$22)*$AH$22)+((((M7/100)*$AJ$23)*$AH$23)),IF(Calculator!$O$6="DUALHOMESTEAD",SUM((((M7/100)*$AJ$22)*$AH$22))+(((((M7/100)*$AJ$22)*$AN$22)*$AH$22)*Calculator!$G$14)-((((M7/100)*$AJ$22)*$AN$22)*$AH$22)+((((M7/100)*$AJ$23)*$AH$23)),IF(Calculator!$O$6="DUALBAND A",SUM((((M7/100)*$AJ$22)*$AH$22))+(((((M7/100)*$AJ$22)*$AN$22)*$AH$22)*Calculator!$G$16)-((((M7/100)*$AJ$22)*$AN$22)*$AH$22)+((((M7/100)*$AJ$23)*$AH$23)),IF(Calculator!$O$6="DUALBAND B",SUM((((M7/100)*$AJ$22)*$AH$22))+(((((M7/100)*$AJ$22)*$AN$22)*$AH$22)*Calculator!$G$17)-((((M7/100)*$AJ$22)*$AN$22)*$AH$22)+((((M7/100)*$AJ$23)*$AH$23)),IF(Calculator!$O$6="DUALBAND C",SUM((((M7/100)*$AJ$22)*$AH$22))+(((((M7/100)*$AJ$22)*$AN$22)*$AH$22)*Calculator!$G$18)-((((M7/100)*$AJ$22)*$AN$22)*$AH$22)+((((M7/100)*$AJ$23)*$AH$23)),IF(Calculator!$O$6="DUALBAND D",SUM((((M7/100)*$AJ$22)*$AH$22))+(((((M7/100)*$AJ$22)*$AN$22)*$AH$22)*Calculator!$G$19)-((((M7/100)*$AJ$22)*$AN$22)*$AH$22)+((((M7/100)*$AJ$23)*$AH$23)),IF(Calculator!$O$6="DUALURBANE",SUM((((M7/100)*$AJ$22)*$AH$22))+(((((M7/100)*$AJ$22)*$AN$22)*$AH$22)*Calculator!$G$20)-((((M7/100)*$AJ$22)*$AN$22)*$AH$22)+((((M7/100)*$AJ$23)*$AH$23)),IF(Calculator!$O$6="DUALSILVERANOD",SUM((((M7/100)*$AJ$22)*$AH$22))+(((((M7/100)*$AJ$22)*$AN$22)*$AH$22)*Calculator!$G$21)-((((M7/100)*$AJ$22)*$AN$22)*$AH$22)+((((M7/100)*$AJ$23)*$AH$23)),IF(Calculator!$O$6="DUALANOD",SUM((((M7/100)*$AJ$22)*$AH$22))+(((((M7/100)*$AJ$22)*$AN$22)*$AH$22)*Calculator!$G$22)-((((M7/100)*$AJ$22)*$AN$22)*$AH$22)+((((M7/100)*$AJ$23)*$AH$23))))))))))))))))))))))))</f>
        <v>992.22168565673837</v>
      </c>
      <c r="AC7" s="2">
        <f>IF(Calculator!$O$6="SINGLEBASE",SUM((((N7/100)*$AJ$22)*$AH$22))+((((N7/100)*$AJ$23)*$AH$23)),IF(Calculator!$O$6="SINGLEELEMENTS",SUM((((N7/100)*$AJ$22)*$AH$22))+(((((N7/100)*$AJ$22)*$AN$22)*$AH$22)*Calculator!$G$2)-((((N7/100)*$AJ$22)*$AN$22)*$AH$22)+((((N7/100)*$AJ$23)*$AH$23)),IF(Calculator!$O$6="SINGLESPECTRUM",SUM((((N7/100)*$AJ$22)*$AH$22))+(((((N7/100)*$AJ$22)*$AN$22)*$AH$22)*Calculator!$G$4)-((((N7/100)*$AJ$22)*$AN$22)*$AH$22)+((((N7/100)*$AJ$23)*$AH$23)),IF(Calculator!$O$6="SINGLEHOMESTEAD",SUM((((N7/100)*$AJ$22)*$AH$22))+(((((N7/100)*$AJ$22)*$AN$22)*$AH$22)*Calculator!$G$3)-((((N7/100)*$AJ$22)*$AN$22)*$AH$22)+((((N7/100)*$AJ$23)*$AH$23)),IF(Calculator!$O$6="SINGLEBAND A",SUM((((N7/100)*$AJ$22)*$AH$22))+(((((N7/100)*$AJ$22)*$AN$22)*$AH$22)*Calculator!$G$5)-((((N7/100)*$AJ$22)*$AN$22)*$AH$22)+((((N7/100)*$AJ$23)*$AH$23)),IF(Calculator!$O$6="SINGLEBAND B",SUM((((N7/100)*$AJ$22)*$AH$22))+(((((N7/100)*$AJ$22)*$AN$22)*$AH$22)*Calculator!$G$6)-((((N7/100)*$AJ$22)*$AN$22)*$AH$22)+((((N7/100)*$AJ$23)*$AH$23)),IF(Calculator!$O$6="SINGLEBAND C",SUM((((N7/100)*$AJ$22)*$AH$22))+(((((N7/100)*$AJ$22)*$AN$22)*$AH$22)*Calculator!$G$7)-((((N7/100)*$AJ$22)*$AN$22)*$AH$22)+((((N7/100)*$AJ$23)*$AH$23)),IF(Calculator!$O$6="SINGLEBAND D",SUM((((N7/100)*$AJ$22)*$AH$22))+(((((N7/100)*$AJ$22)*$AN$22)*$AH$22)*Calculator!$G$8)-((((N7/100)*$AJ$22)*$AN$22)*$AH$22)+((((N7/100)*$AJ$23)*$AH$23)),IF(Calculator!$O$6="SINGLEURBANE",SUM((((N7/100)*$AJ$22)*$AH$22))+(((((N7/100)*$AJ$22)*$AN$22)*$AH$22)*Calculator!$G$9)-((((N7/100)*$AJ$22)*$AN$22)*$AH$22)+((((N7/100)*$AJ$23)*$AH$23)),IF(Calculator!$O$6="SINGLESILVERANOD",SUM((((N7/100)*$AJ$22)*$AH$22))+(((((N7/100)*$AJ$22)*$AN$22)*$AH$22)*Calculator!$G$10)-((((N7/100)*$AJ$22)*$AN$22)*$AH$22)+((((N7/100)*$AJ$23)*$AH$23)),IF(Calculator!$O$6="SINGLEANOD",SUM((((N7/100)*$AJ$22)*$AH$22))+(((((N7/100)*$AJ$22)*$AN$22)*$AH$22)*Calculator!$G$11)-((((N7/100)*$AJ$22)*$AN$22)*$AH$22)+((((N7/100)*$AJ$23)*$AH$23)),IF(Calculator!$O$6="DUALBASE",SUM((((N7/100)*$AJ$22)*$AH$22))+(((((N7/100)*$AJ$22)*$AN$22)*$AH$22)*Calculator!$G$12)-((((N7/100)*$AJ$22)*$AN$22)*$AH$22)+((((N7/100)*$AJ$23)*$AH$23)),IF(Calculator!$O$6="DUALELEMENTS",SUM((((N7/100)*$AJ$22)*$AH$22))+(((((N7/100)*$AJ$22)*$AN$22)*$AH$22)*Calculator!$G$13)-((((N7/100)*$AJ$22)*$AN$22)*$AH$22)+((((N7/100)*$AJ$23)*$AH$23)),IF(Calculator!$O$6="DUALSPECTRUM",SUM((((N7/100)*$AJ$22)*$AH$22))+(((((N7/100)*$AJ$22)*$AN$22)*$AH$22)*Calculator!$G$15)-((((N7/100)*$AJ$22)*$AN$22)*$AH$22)+((((N7/100)*$AJ$23)*$AH$23)),IF(Calculator!$O$6="DUALHOMESTEAD",SUM((((N7/100)*$AJ$22)*$AH$22))+(((((N7/100)*$AJ$22)*$AN$22)*$AH$22)*Calculator!$G$14)-((((N7/100)*$AJ$22)*$AN$22)*$AH$22)+((((N7/100)*$AJ$23)*$AH$23)),IF(Calculator!$O$6="DUALBAND A",SUM((((N7/100)*$AJ$22)*$AH$22))+(((((N7/100)*$AJ$22)*$AN$22)*$AH$22)*Calculator!$G$16)-((((N7/100)*$AJ$22)*$AN$22)*$AH$22)+((((N7/100)*$AJ$23)*$AH$23)),IF(Calculator!$O$6="DUALBAND B",SUM((((N7/100)*$AJ$22)*$AH$22))+(((((N7/100)*$AJ$22)*$AN$22)*$AH$22)*Calculator!$G$17)-((((N7/100)*$AJ$22)*$AN$22)*$AH$22)+((((N7/100)*$AJ$23)*$AH$23)),IF(Calculator!$O$6="DUALBAND C",SUM((((N7/100)*$AJ$22)*$AH$22))+(((((N7/100)*$AJ$22)*$AN$22)*$AH$22)*Calculator!$G$18)-((((N7/100)*$AJ$22)*$AN$22)*$AH$22)+((((N7/100)*$AJ$23)*$AH$23)),IF(Calculator!$O$6="DUALBAND D",SUM((((N7/100)*$AJ$22)*$AH$22))+(((((N7/100)*$AJ$22)*$AN$22)*$AH$22)*Calculator!$G$19)-((((N7/100)*$AJ$22)*$AN$22)*$AH$22)+((((N7/100)*$AJ$23)*$AH$23)),IF(Calculator!$O$6="DUALURBANE",SUM((((N7/100)*$AJ$22)*$AH$22))+(((((N7/100)*$AJ$22)*$AN$22)*$AH$22)*Calculator!$G$20)-((((N7/100)*$AJ$22)*$AN$22)*$AH$22)+((((N7/100)*$AJ$23)*$AH$23)),IF(Calculator!$O$6="DUALSILVERANOD",SUM((((N7/100)*$AJ$22)*$AH$22))+(((((N7/100)*$AJ$22)*$AN$22)*$AH$22)*Calculator!$G$21)-((((N7/100)*$AJ$22)*$AN$22)*$AH$22)+((((N7/100)*$AJ$23)*$AH$23)),IF(Calculator!$O$6="DUALANOD",SUM((((N7/100)*$AJ$22)*$AH$22))+(((((N7/100)*$AJ$22)*$AN$22)*$AH$22)*Calculator!$G$22)-((((N7/100)*$AJ$22)*$AN$22)*$AH$22)+((((N7/100)*$AJ$23)*$AH$23))))))))))))))))))))))))</f>
        <v>1001.8189238159177</v>
      </c>
      <c r="AE7" t="s">
        <v>1392</v>
      </c>
      <c r="AF7">
        <f>IF('Front Sheet'!$C$6=2000,2,IF('Front Sheet'!$C$6=2100,3,IF('Front Sheet'!$C$6=2200,4,IF('Front Sheet'!$C$6=2300,5,IF('Front Sheet'!$C$6=2400,6,IF('Front Sheet'!$C$6=2500,7,IF('Front Sheet'!$C$6=2600,8,IF('Front Sheet'!$C$6=2700,9,IF('Front Sheet'!$C$6=2800,10,IF('Front Sheet'!$C$6=2900,11,IF('Front Sheet'!$C$6=3000,12,IF('Front Sheet'!$C$6=3100,13,IF('Front Sheet'!$C$6=3200,14,"")))))))))))))</f>
        <v>3</v>
      </c>
    </row>
    <row r="8" spans="1:40">
      <c r="A8" s="8" t="s">
        <v>1393</v>
      </c>
      <c r="B8" s="2">
        <v>2183.8410510253907</v>
      </c>
      <c r="C8" s="2">
        <v>2207.2489489746094</v>
      </c>
      <c r="D8" s="2">
        <v>2230.646641845703</v>
      </c>
      <c r="E8" s="2">
        <v>2254.0545397949218</v>
      </c>
      <c r="F8" s="2">
        <v>2277.4624377441405</v>
      </c>
      <c r="G8" s="2">
        <v>2300.8705908203124</v>
      </c>
      <c r="H8" s="2">
        <v>2324.2784887695311</v>
      </c>
      <c r="I8" s="2">
        <v>2347.6761816406247</v>
      </c>
      <c r="J8" s="2">
        <v>2371.0840795898434</v>
      </c>
      <c r="K8" s="2">
        <v>2394.4919775390622</v>
      </c>
      <c r="L8" s="2">
        <v>2417.900130615234</v>
      </c>
      <c r="M8" s="2">
        <v>2441.3080285644528</v>
      </c>
      <c r="N8" s="2">
        <v>2464.7057214355468</v>
      </c>
      <c r="P8" s="8">
        <v>2150</v>
      </c>
      <c r="Q8" s="2">
        <f>IF(Calculator!$O$6="SINGLEBASE",SUM((((B8/100)*$AJ$22)*$AH$22))+((((B8/100)*$AJ$23)*$AH$23)),IF(Calculator!$O$6="SINGLEELEMENTS",SUM((((B8/100)*$AJ$22)*$AH$22))+(((((B8/100)*$AJ$22)*$AN$22)*$AH$22)*Calculator!$G$2)-((((B8/100)*$AJ$22)*$AN$22)*$AH$22)+((((B8/100)*$AJ$23)*$AH$23)),IF(Calculator!$O$6="SINGLESPECTRUM",SUM((((B8/100)*$AJ$22)*$AH$22))+(((((B8/100)*$AJ$22)*$AN$22)*$AH$22)*Calculator!$G$4)-((((B8/100)*$AJ$22)*$AN$22)*$AH$22)+((((B8/100)*$AJ$23)*$AH$23)),IF(Calculator!$O$6="SINGLEHOMESTEAD",SUM((((B8/100)*$AJ$22)*$AH$22))+(((((B8/100)*$AJ$22)*$AN$22)*$AH$22)*Calculator!$G$3)-((((B8/100)*$AJ$22)*$AN$22)*$AH$22)+((((B8/100)*$AJ$23)*$AH$23)),IF(Calculator!$O$6="SINGLEBAND A",SUM((((B8/100)*$AJ$22)*$AH$22))+(((((B8/100)*$AJ$22)*$AN$22)*$AH$22)*Calculator!$G$5)-((((B8/100)*$AJ$22)*$AN$22)*$AH$22)+((((B8/100)*$AJ$23)*$AH$23)),IF(Calculator!$O$6="SINGLEBAND B",SUM((((B8/100)*$AJ$22)*$AH$22))+(((((B8/100)*$AJ$22)*$AN$22)*$AH$22)*Calculator!$G$6)-((((B8/100)*$AJ$22)*$AN$22)*$AH$22)+((((B8/100)*$AJ$23)*$AH$23)),IF(Calculator!$O$6="SINGLEBAND C",SUM((((B8/100)*$AJ$22)*$AH$22))+(((((B8/100)*$AJ$22)*$AN$22)*$AH$22)*Calculator!$G$7)-((((B8/100)*$AJ$22)*$AN$22)*$AH$22)+((((B8/100)*$AJ$23)*$AH$23)),IF(Calculator!$O$6="SINGLEBAND D",SUM((((B8/100)*$AJ$22)*$AH$22))+(((((B8/100)*$AJ$22)*$AN$22)*$AH$22)*Calculator!$G$8)-((((B8/100)*$AJ$22)*$AN$22)*$AH$22)+((((B8/100)*$AJ$23)*$AH$23)),IF(Calculator!$O$6="SINGLEURBANE",SUM((((B8/100)*$AJ$22)*$AH$22))+(((((B8/100)*$AJ$22)*$AN$22)*$AH$22)*Calculator!$G$9)-((((B8/100)*$AJ$22)*$AN$22)*$AH$22)+((((B8/100)*$AJ$23)*$AH$23)),IF(Calculator!$O$6="SINGLESILVERANOD",SUM((((B8/100)*$AJ$22)*$AH$22))+(((((B8/100)*$AJ$22)*$AN$22)*$AH$22)*Calculator!$G$10)-((((B8/100)*$AJ$22)*$AN$22)*$AH$22)+((((B8/100)*$AJ$23)*$AH$23)),IF(Calculator!$O$6="SINGLEANOD",SUM((((B8/100)*$AJ$22)*$AH$22))+(((((B8/100)*$AJ$22)*$AN$22)*$AH$22)*Calculator!$G$11)-((((B8/100)*$AJ$22)*$AN$22)*$AH$22)+((((B8/100)*$AJ$23)*$AH$23)),IF(Calculator!$O$6="DUALBASE",SUM((((B8/100)*$AJ$22)*$AH$22))+(((((B8/100)*$AJ$22)*$AN$22)*$AH$22)*Calculator!$G$12)-((((B8/100)*$AJ$22)*$AN$22)*$AH$22)+((((B8/100)*$AJ$23)*$AH$23)),IF(Calculator!$O$6="DUALELEMENTS",SUM((((B8/100)*$AJ$22)*$AH$22))+(((((B8/100)*$AJ$22)*$AN$22)*$AH$22)*Calculator!$G$13)-((((B8/100)*$AJ$22)*$AN$22)*$AH$22)+((((B8/100)*$AJ$23)*$AH$23)),IF(Calculator!$O$6="DUALSPECTRUM",SUM((((B8/100)*$AJ$22)*$AH$22))+(((((B8/100)*$AJ$22)*$AN$22)*$AH$22)*Calculator!$G$15)-((((B8/100)*$AJ$22)*$AN$22)*$AH$22)+((((B8/100)*$AJ$23)*$AH$23)),IF(Calculator!$O$6="DUALHOMESTEAD",SUM((((B8/100)*$AJ$22)*$AH$22))+(((((B8/100)*$AJ$22)*$AN$22)*$AH$22)*Calculator!$G$14)-((((B8/100)*$AJ$22)*$AN$22)*$AH$22)+((((B8/100)*$AJ$23)*$AH$23)),IF(Calculator!$O$6="DUALBAND A",SUM((((B8/100)*$AJ$22)*$AH$22))+(((((B8/100)*$AJ$22)*$AN$22)*$AH$22)*Calculator!$G$16)-((((B8/100)*$AJ$22)*$AN$22)*$AH$22)+((((B8/100)*$AJ$23)*$AH$23)),IF(Calculator!$O$6="DUALBAND B",SUM((((B8/100)*$AJ$22)*$AH$22))+(((((B8/100)*$AJ$22)*$AN$22)*$AH$22)*Calculator!$G$17)-((((B8/100)*$AJ$22)*$AN$22)*$AH$22)+((((B8/100)*$AJ$23)*$AH$23)),IF(Calculator!$O$6="DUALBAND C",SUM((((B8/100)*$AJ$22)*$AH$22))+(((((B8/100)*$AJ$22)*$AN$22)*$AH$22)*Calculator!$G$18)-((((B8/100)*$AJ$22)*$AN$22)*$AH$22)+((((B8/100)*$AJ$23)*$AH$23)),IF(Calculator!$O$6="DUALBAND D",SUM((((B8/100)*$AJ$22)*$AH$22))+(((((B8/100)*$AJ$22)*$AN$22)*$AH$22)*Calculator!$G$19)-((((B8/100)*$AJ$22)*$AN$22)*$AH$22)+((((B8/100)*$AJ$23)*$AH$23)),IF(Calculator!$O$6="DUALURBANE",SUM((((B8/100)*$AJ$22)*$AH$22))+(((((B8/100)*$AJ$22)*$AN$22)*$AH$22)*Calculator!$G$20)-((((B8/100)*$AJ$22)*$AN$22)*$AH$22)+((((B8/100)*$AJ$23)*$AH$23)),IF(Calculator!$O$6="DUALSILVERANOD",SUM((((B8/100)*$AJ$22)*$AH$22))+(((((B8/100)*$AJ$22)*$AN$22)*$AH$22)*Calculator!$G$21)-((((B8/100)*$AJ$22)*$AN$22)*$AH$22)+((((B8/100)*$AJ$23)*$AH$23)),IF(Calculator!$O$6="DUALANOD",SUM((((B8/100)*$AJ$22)*$AH$22))+(((((B8/100)*$AJ$22)*$AN$22)*$AH$22)*Calculator!$G$22)-((((B8/100)*$AJ$22)*$AN$22)*$AH$22)+((((B8/100)*$AJ$23)*$AH$23))))))))))))))))))))))))</f>
        <v>895.3748309204102</v>
      </c>
      <c r="R8" s="2">
        <f>IF(Calculator!$O$6="SINGLEBASE",SUM((((C8/100)*$AJ$22)*$AH$22))+((((C8/100)*$AJ$23)*$AH$23)),IF(Calculator!$O$6="SINGLEELEMENTS",SUM((((C8/100)*$AJ$22)*$AH$22))+(((((C8/100)*$AJ$22)*$AN$22)*$AH$22)*Calculator!$G$2)-((((C8/100)*$AJ$22)*$AN$22)*$AH$22)+((((C8/100)*$AJ$23)*$AH$23)),IF(Calculator!$O$6="SINGLESPECTRUM",SUM((((C8/100)*$AJ$22)*$AH$22))+(((((C8/100)*$AJ$22)*$AN$22)*$AH$22)*Calculator!$G$4)-((((C8/100)*$AJ$22)*$AN$22)*$AH$22)+((((C8/100)*$AJ$23)*$AH$23)),IF(Calculator!$O$6="SINGLEHOMESTEAD",SUM((((C8/100)*$AJ$22)*$AH$22))+(((((C8/100)*$AJ$22)*$AN$22)*$AH$22)*Calculator!$G$3)-((((C8/100)*$AJ$22)*$AN$22)*$AH$22)+((((C8/100)*$AJ$23)*$AH$23)),IF(Calculator!$O$6="SINGLEBAND A",SUM((((C8/100)*$AJ$22)*$AH$22))+(((((C8/100)*$AJ$22)*$AN$22)*$AH$22)*Calculator!$G$5)-((((C8/100)*$AJ$22)*$AN$22)*$AH$22)+((((C8/100)*$AJ$23)*$AH$23)),IF(Calculator!$O$6="SINGLEBAND B",SUM((((C8/100)*$AJ$22)*$AH$22))+(((((C8/100)*$AJ$22)*$AN$22)*$AH$22)*Calculator!$G$6)-((((C8/100)*$AJ$22)*$AN$22)*$AH$22)+((((C8/100)*$AJ$23)*$AH$23)),IF(Calculator!$O$6="SINGLEBAND C",SUM((((C8/100)*$AJ$22)*$AH$22))+(((((C8/100)*$AJ$22)*$AN$22)*$AH$22)*Calculator!$G$7)-((((C8/100)*$AJ$22)*$AN$22)*$AH$22)+((((C8/100)*$AJ$23)*$AH$23)),IF(Calculator!$O$6="SINGLEBAND D",SUM((((C8/100)*$AJ$22)*$AH$22))+(((((C8/100)*$AJ$22)*$AN$22)*$AH$22)*Calculator!$G$8)-((((C8/100)*$AJ$22)*$AN$22)*$AH$22)+((((C8/100)*$AJ$23)*$AH$23)),IF(Calculator!$O$6="SINGLEURBANE",SUM((((C8/100)*$AJ$22)*$AH$22))+(((((C8/100)*$AJ$22)*$AN$22)*$AH$22)*Calculator!$G$9)-((((C8/100)*$AJ$22)*$AN$22)*$AH$22)+((((C8/100)*$AJ$23)*$AH$23)),IF(Calculator!$O$6="SINGLESILVERANOD",SUM((((C8/100)*$AJ$22)*$AH$22))+(((((C8/100)*$AJ$22)*$AN$22)*$AH$22)*Calculator!$G$10)-((((C8/100)*$AJ$22)*$AN$22)*$AH$22)+((((C8/100)*$AJ$23)*$AH$23)),IF(Calculator!$O$6="SINGLEANOD",SUM((((C8/100)*$AJ$22)*$AH$22))+(((((C8/100)*$AJ$22)*$AN$22)*$AH$22)*Calculator!$G$11)-((((C8/100)*$AJ$22)*$AN$22)*$AH$22)+((((C8/100)*$AJ$23)*$AH$23)),IF(Calculator!$O$6="DUALBASE",SUM((((C8/100)*$AJ$22)*$AH$22))+(((((C8/100)*$AJ$22)*$AN$22)*$AH$22)*Calculator!$G$12)-((((C8/100)*$AJ$22)*$AN$22)*$AH$22)+((((C8/100)*$AJ$23)*$AH$23)),IF(Calculator!$O$6="DUALELEMENTS",SUM((((C8/100)*$AJ$22)*$AH$22))+(((((C8/100)*$AJ$22)*$AN$22)*$AH$22)*Calculator!$G$13)-((((C8/100)*$AJ$22)*$AN$22)*$AH$22)+((((C8/100)*$AJ$23)*$AH$23)),IF(Calculator!$O$6="DUALSPECTRUM",SUM((((C8/100)*$AJ$22)*$AH$22))+(((((C8/100)*$AJ$22)*$AN$22)*$AH$22)*Calculator!$G$15)-((((C8/100)*$AJ$22)*$AN$22)*$AH$22)+((((C8/100)*$AJ$23)*$AH$23)),IF(Calculator!$O$6="DUALHOMESTEAD",SUM((((C8/100)*$AJ$22)*$AH$22))+(((((C8/100)*$AJ$22)*$AN$22)*$AH$22)*Calculator!$G$14)-((((C8/100)*$AJ$22)*$AN$22)*$AH$22)+((((C8/100)*$AJ$23)*$AH$23)),IF(Calculator!$O$6="DUALBAND A",SUM((((C8/100)*$AJ$22)*$AH$22))+(((((C8/100)*$AJ$22)*$AN$22)*$AH$22)*Calculator!$G$16)-((((C8/100)*$AJ$22)*$AN$22)*$AH$22)+((((C8/100)*$AJ$23)*$AH$23)),IF(Calculator!$O$6="DUALBAND B",SUM((((C8/100)*$AJ$22)*$AH$22))+(((((C8/100)*$AJ$22)*$AN$22)*$AH$22)*Calculator!$G$17)-((((C8/100)*$AJ$22)*$AN$22)*$AH$22)+((((C8/100)*$AJ$23)*$AH$23)),IF(Calculator!$O$6="DUALBAND C",SUM((((C8/100)*$AJ$22)*$AH$22))+(((((C8/100)*$AJ$22)*$AN$22)*$AH$22)*Calculator!$G$18)-((((C8/100)*$AJ$22)*$AN$22)*$AH$22)+((((C8/100)*$AJ$23)*$AH$23)),IF(Calculator!$O$6="DUALBAND D",SUM((((C8/100)*$AJ$22)*$AH$22))+(((((C8/100)*$AJ$22)*$AN$22)*$AH$22)*Calculator!$G$19)-((((C8/100)*$AJ$22)*$AN$22)*$AH$22)+((((C8/100)*$AJ$23)*$AH$23)),IF(Calculator!$O$6="DUALURBANE",SUM((((C8/100)*$AJ$22)*$AH$22))+(((((C8/100)*$AJ$22)*$AN$22)*$AH$22)*Calculator!$G$20)-((((C8/100)*$AJ$22)*$AN$22)*$AH$22)+((((C8/100)*$AJ$23)*$AH$23)),IF(Calculator!$O$6="DUALSILVERANOD",SUM((((C8/100)*$AJ$22)*$AH$22))+(((((C8/100)*$AJ$22)*$AN$22)*$AH$22)*Calculator!$G$21)-((((C8/100)*$AJ$22)*$AN$22)*$AH$22)+((((C8/100)*$AJ$23)*$AH$23)),IF(Calculator!$O$6="DUALANOD",SUM((((C8/100)*$AJ$22)*$AH$22))+(((((C8/100)*$AJ$22)*$AN$22)*$AH$22)*Calculator!$G$22)-((((C8/100)*$AJ$22)*$AN$22)*$AH$22)+((((C8/100)*$AJ$23)*$AH$23))))))))))))))))))))))))</f>
        <v>904.9720690795898</v>
      </c>
      <c r="S8" s="2">
        <f>IF(Calculator!$O$6="SINGLEBASE",SUM((((D8/100)*$AJ$22)*$AH$22))+((((D8/100)*$AJ$23)*$AH$23)),IF(Calculator!$O$6="SINGLEELEMENTS",SUM((((D8/100)*$AJ$22)*$AH$22))+(((((D8/100)*$AJ$22)*$AN$22)*$AH$22)*Calculator!$G$2)-((((D8/100)*$AJ$22)*$AN$22)*$AH$22)+((((D8/100)*$AJ$23)*$AH$23)),IF(Calculator!$O$6="SINGLESPECTRUM",SUM((((D8/100)*$AJ$22)*$AH$22))+(((((D8/100)*$AJ$22)*$AN$22)*$AH$22)*Calculator!$G$4)-((((D8/100)*$AJ$22)*$AN$22)*$AH$22)+((((D8/100)*$AJ$23)*$AH$23)),IF(Calculator!$O$6="SINGLEHOMESTEAD",SUM((((D8/100)*$AJ$22)*$AH$22))+(((((D8/100)*$AJ$22)*$AN$22)*$AH$22)*Calculator!$G$3)-((((D8/100)*$AJ$22)*$AN$22)*$AH$22)+((((D8/100)*$AJ$23)*$AH$23)),IF(Calculator!$O$6="SINGLEBAND A",SUM((((D8/100)*$AJ$22)*$AH$22))+(((((D8/100)*$AJ$22)*$AN$22)*$AH$22)*Calculator!$G$5)-((((D8/100)*$AJ$22)*$AN$22)*$AH$22)+((((D8/100)*$AJ$23)*$AH$23)),IF(Calculator!$O$6="SINGLEBAND B",SUM((((D8/100)*$AJ$22)*$AH$22))+(((((D8/100)*$AJ$22)*$AN$22)*$AH$22)*Calculator!$G$6)-((((D8/100)*$AJ$22)*$AN$22)*$AH$22)+((((D8/100)*$AJ$23)*$AH$23)),IF(Calculator!$O$6="SINGLEBAND C",SUM((((D8/100)*$AJ$22)*$AH$22))+(((((D8/100)*$AJ$22)*$AN$22)*$AH$22)*Calculator!$G$7)-((((D8/100)*$AJ$22)*$AN$22)*$AH$22)+((((D8/100)*$AJ$23)*$AH$23)),IF(Calculator!$O$6="SINGLEBAND D",SUM((((D8/100)*$AJ$22)*$AH$22))+(((((D8/100)*$AJ$22)*$AN$22)*$AH$22)*Calculator!$G$8)-((((D8/100)*$AJ$22)*$AN$22)*$AH$22)+((((D8/100)*$AJ$23)*$AH$23)),IF(Calculator!$O$6="SINGLEURBANE",SUM((((D8/100)*$AJ$22)*$AH$22))+(((((D8/100)*$AJ$22)*$AN$22)*$AH$22)*Calculator!$G$9)-((((D8/100)*$AJ$22)*$AN$22)*$AH$22)+((((D8/100)*$AJ$23)*$AH$23)),IF(Calculator!$O$6="SINGLESILVERANOD",SUM((((D8/100)*$AJ$22)*$AH$22))+(((((D8/100)*$AJ$22)*$AN$22)*$AH$22)*Calculator!$G$10)-((((D8/100)*$AJ$22)*$AN$22)*$AH$22)+((((D8/100)*$AJ$23)*$AH$23)),IF(Calculator!$O$6="SINGLEANOD",SUM((((D8/100)*$AJ$22)*$AH$22))+(((((D8/100)*$AJ$22)*$AN$22)*$AH$22)*Calculator!$G$11)-((((D8/100)*$AJ$22)*$AN$22)*$AH$22)+((((D8/100)*$AJ$23)*$AH$23)),IF(Calculator!$O$6="DUALBASE",SUM((((D8/100)*$AJ$22)*$AH$22))+(((((D8/100)*$AJ$22)*$AN$22)*$AH$22)*Calculator!$G$12)-((((D8/100)*$AJ$22)*$AN$22)*$AH$22)+((((D8/100)*$AJ$23)*$AH$23)),IF(Calculator!$O$6="DUALELEMENTS",SUM((((D8/100)*$AJ$22)*$AH$22))+(((((D8/100)*$AJ$22)*$AN$22)*$AH$22)*Calculator!$G$13)-((((D8/100)*$AJ$22)*$AN$22)*$AH$22)+((((D8/100)*$AJ$23)*$AH$23)),IF(Calculator!$O$6="DUALSPECTRUM",SUM((((D8/100)*$AJ$22)*$AH$22))+(((((D8/100)*$AJ$22)*$AN$22)*$AH$22)*Calculator!$G$15)-((((D8/100)*$AJ$22)*$AN$22)*$AH$22)+((((D8/100)*$AJ$23)*$AH$23)),IF(Calculator!$O$6="DUALHOMESTEAD",SUM((((D8/100)*$AJ$22)*$AH$22))+(((((D8/100)*$AJ$22)*$AN$22)*$AH$22)*Calculator!$G$14)-((((D8/100)*$AJ$22)*$AN$22)*$AH$22)+((((D8/100)*$AJ$23)*$AH$23)),IF(Calculator!$O$6="DUALBAND A",SUM((((D8/100)*$AJ$22)*$AH$22))+(((((D8/100)*$AJ$22)*$AN$22)*$AH$22)*Calculator!$G$16)-((((D8/100)*$AJ$22)*$AN$22)*$AH$22)+((((D8/100)*$AJ$23)*$AH$23)),IF(Calculator!$O$6="DUALBAND B",SUM((((D8/100)*$AJ$22)*$AH$22))+(((((D8/100)*$AJ$22)*$AN$22)*$AH$22)*Calculator!$G$17)-((((D8/100)*$AJ$22)*$AN$22)*$AH$22)+((((D8/100)*$AJ$23)*$AH$23)),IF(Calculator!$O$6="DUALBAND C",SUM((((D8/100)*$AJ$22)*$AH$22))+(((((D8/100)*$AJ$22)*$AN$22)*$AH$22)*Calculator!$G$18)-((((D8/100)*$AJ$22)*$AN$22)*$AH$22)+((((D8/100)*$AJ$23)*$AH$23)),IF(Calculator!$O$6="DUALBAND D",SUM((((D8/100)*$AJ$22)*$AH$22))+(((((D8/100)*$AJ$22)*$AN$22)*$AH$22)*Calculator!$G$19)-((((D8/100)*$AJ$22)*$AN$22)*$AH$22)+((((D8/100)*$AJ$23)*$AH$23)),IF(Calculator!$O$6="DUALURBANE",SUM((((D8/100)*$AJ$22)*$AH$22))+(((((D8/100)*$AJ$22)*$AN$22)*$AH$22)*Calculator!$G$20)-((((D8/100)*$AJ$22)*$AN$22)*$AH$22)+((((D8/100)*$AJ$23)*$AH$23)),IF(Calculator!$O$6="DUALSILVERANOD",SUM((((D8/100)*$AJ$22)*$AH$22))+(((((D8/100)*$AJ$22)*$AN$22)*$AH$22)*Calculator!$G$21)-((((D8/100)*$AJ$22)*$AN$22)*$AH$22)+((((D8/100)*$AJ$23)*$AH$23)),IF(Calculator!$O$6="DUALANOD",SUM((((D8/100)*$AJ$22)*$AH$22))+(((((D8/100)*$AJ$22)*$AN$22)*$AH$22)*Calculator!$G$22)-((((D8/100)*$AJ$22)*$AN$22)*$AH$22)+((((D8/100)*$AJ$23)*$AH$23))))))))))))))))))))))))</f>
        <v>914.56512315673831</v>
      </c>
      <c r="T8" s="2">
        <f>IF(Calculator!$O$6="SINGLEBASE",SUM((((E8/100)*$AJ$22)*$AH$22))+((((E8/100)*$AJ$23)*$AH$23)),IF(Calculator!$O$6="SINGLEELEMENTS",SUM((((E8/100)*$AJ$22)*$AH$22))+(((((E8/100)*$AJ$22)*$AN$22)*$AH$22)*Calculator!$G$2)-((((E8/100)*$AJ$22)*$AN$22)*$AH$22)+((((E8/100)*$AJ$23)*$AH$23)),IF(Calculator!$O$6="SINGLESPECTRUM",SUM((((E8/100)*$AJ$22)*$AH$22))+(((((E8/100)*$AJ$22)*$AN$22)*$AH$22)*Calculator!$G$4)-((((E8/100)*$AJ$22)*$AN$22)*$AH$22)+((((E8/100)*$AJ$23)*$AH$23)),IF(Calculator!$O$6="SINGLEHOMESTEAD",SUM((((E8/100)*$AJ$22)*$AH$22))+(((((E8/100)*$AJ$22)*$AN$22)*$AH$22)*Calculator!$G$3)-((((E8/100)*$AJ$22)*$AN$22)*$AH$22)+((((E8/100)*$AJ$23)*$AH$23)),IF(Calculator!$O$6="SINGLEBAND A",SUM((((E8/100)*$AJ$22)*$AH$22))+(((((E8/100)*$AJ$22)*$AN$22)*$AH$22)*Calculator!$G$5)-((((E8/100)*$AJ$22)*$AN$22)*$AH$22)+((((E8/100)*$AJ$23)*$AH$23)),IF(Calculator!$O$6="SINGLEBAND B",SUM((((E8/100)*$AJ$22)*$AH$22))+(((((E8/100)*$AJ$22)*$AN$22)*$AH$22)*Calculator!$G$6)-((((E8/100)*$AJ$22)*$AN$22)*$AH$22)+((((E8/100)*$AJ$23)*$AH$23)),IF(Calculator!$O$6="SINGLEBAND C",SUM((((E8/100)*$AJ$22)*$AH$22))+(((((E8/100)*$AJ$22)*$AN$22)*$AH$22)*Calculator!$G$7)-((((E8/100)*$AJ$22)*$AN$22)*$AH$22)+((((E8/100)*$AJ$23)*$AH$23)),IF(Calculator!$O$6="SINGLEBAND D",SUM((((E8/100)*$AJ$22)*$AH$22))+(((((E8/100)*$AJ$22)*$AN$22)*$AH$22)*Calculator!$G$8)-((((E8/100)*$AJ$22)*$AN$22)*$AH$22)+((((E8/100)*$AJ$23)*$AH$23)),IF(Calculator!$O$6="SINGLEURBANE",SUM((((E8/100)*$AJ$22)*$AH$22))+(((((E8/100)*$AJ$22)*$AN$22)*$AH$22)*Calculator!$G$9)-((((E8/100)*$AJ$22)*$AN$22)*$AH$22)+((((E8/100)*$AJ$23)*$AH$23)),IF(Calculator!$O$6="SINGLESILVERANOD",SUM((((E8/100)*$AJ$22)*$AH$22))+(((((E8/100)*$AJ$22)*$AN$22)*$AH$22)*Calculator!$G$10)-((((E8/100)*$AJ$22)*$AN$22)*$AH$22)+((((E8/100)*$AJ$23)*$AH$23)),IF(Calculator!$O$6="SINGLEANOD",SUM((((E8/100)*$AJ$22)*$AH$22))+(((((E8/100)*$AJ$22)*$AN$22)*$AH$22)*Calculator!$G$11)-((((E8/100)*$AJ$22)*$AN$22)*$AH$22)+((((E8/100)*$AJ$23)*$AH$23)),IF(Calculator!$O$6="DUALBASE",SUM((((E8/100)*$AJ$22)*$AH$22))+(((((E8/100)*$AJ$22)*$AN$22)*$AH$22)*Calculator!$G$12)-((((E8/100)*$AJ$22)*$AN$22)*$AH$22)+((((E8/100)*$AJ$23)*$AH$23)),IF(Calculator!$O$6="DUALELEMENTS",SUM((((E8/100)*$AJ$22)*$AH$22))+(((((E8/100)*$AJ$22)*$AN$22)*$AH$22)*Calculator!$G$13)-((((E8/100)*$AJ$22)*$AN$22)*$AH$22)+((((E8/100)*$AJ$23)*$AH$23)),IF(Calculator!$O$6="DUALSPECTRUM",SUM((((E8/100)*$AJ$22)*$AH$22))+(((((E8/100)*$AJ$22)*$AN$22)*$AH$22)*Calculator!$G$15)-((((E8/100)*$AJ$22)*$AN$22)*$AH$22)+((((E8/100)*$AJ$23)*$AH$23)),IF(Calculator!$O$6="DUALHOMESTEAD",SUM((((E8/100)*$AJ$22)*$AH$22))+(((((E8/100)*$AJ$22)*$AN$22)*$AH$22)*Calculator!$G$14)-((((E8/100)*$AJ$22)*$AN$22)*$AH$22)+((((E8/100)*$AJ$23)*$AH$23)),IF(Calculator!$O$6="DUALBAND A",SUM((((E8/100)*$AJ$22)*$AH$22))+(((((E8/100)*$AJ$22)*$AN$22)*$AH$22)*Calculator!$G$16)-((((E8/100)*$AJ$22)*$AN$22)*$AH$22)+((((E8/100)*$AJ$23)*$AH$23)),IF(Calculator!$O$6="DUALBAND B",SUM((((E8/100)*$AJ$22)*$AH$22))+(((((E8/100)*$AJ$22)*$AN$22)*$AH$22)*Calculator!$G$17)-((((E8/100)*$AJ$22)*$AN$22)*$AH$22)+((((E8/100)*$AJ$23)*$AH$23)),IF(Calculator!$O$6="DUALBAND C",SUM((((E8/100)*$AJ$22)*$AH$22))+(((((E8/100)*$AJ$22)*$AN$22)*$AH$22)*Calculator!$G$18)-((((E8/100)*$AJ$22)*$AN$22)*$AH$22)+((((E8/100)*$AJ$23)*$AH$23)),IF(Calculator!$O$6="DUALBAND D",SUM((((E8/100)*$AJ$22)*$AH$22))+(((((E8/100)*$AJ$22)*$AN$22)*$AH$22)*Calculator!$G$19)-((((E8/100)*$AJ$22)*$AN$22)*$AH$22)+((((E8/100)*$AJ$23)*$AH$23)),IF(Calculator!$O$6="DUALURBANE",SUM((((E8/100)*$AJ$22)*$AH$22))+(((((E8/100)*$AJ$22)*$AN$22)*$AH$22)*Calculator!$G$20)-((((E8/100)*$AJ$22)*$AN$22)*$AH$22)+((((E8/100)*$AJ$23)*$AH$23)),IF(Calculator!$O$6="DUALSILVERANOD",SUM((((E8/100)*$AJ$22)*$AH$22))+(((((E8/100)*$AJ$22)*$AN$22)*$AH$22)*Calculator!$G$21)-((((E8/100)*$AJ$22)*$AN$22)*$AH$22)+((((E8/100)*$AJ$23)*$AH$23)),IF(Calculator!$O$6="DUALANOD",SUM((((E8/100)*$AJ$22)*$AH$22))+(((((E8/100)*$AJ$22)*$AN$22)*$AH$22)*Calculator!$G$22)-((((E8/100)*$AJ$22)*$AN$22)*$AH$22)+((((E8/100)*$AJ$23)*$AH$23))))))))))))))))))))))))</f>
        <v>924.16236131591791</v>
      </c>
      <c r="U8" s="2">
        <f>IF(Calculator!$O$6="SINGLEBASE",SUM((((F8/100)*$AJ$22)*$AH$22))+((((F8/100)*$AJ$23)*$AH$23)),IF(Calculator!$O$6="SINGLEELEMENTS",SUM((((F8/100)*$AJ$22)*$AH$22))+(((((F8/100)*$AJ$22)*$AN$22)*$AH$22)*Calculator!$G$2)-((((F8/100)*$AJ$22)*$AN$22)*$AH$22)+((((F8/100)*$AJ$23)*$AH$23)),IF(Calculator!$O$6="SINGLESPECTRUM",SUM((((F8/100)*$AJ$22)*$AH$22))+(((((F8/100)*$AJ$22)*$AN$22)*$AH$22)*Calculator!$G$4)-((((F8/100)*$AJ$22)*$AN$22)*$AH$22)+((((F8/100)*$AJ$23)*$AH$23)),IF(Calculator!$O$6="SINGLEHOMESTEAD",SUM((((F8/100)*$AJ$22)*$AH$22))+(((((F8/100)*$AJ$22)*$AN$22)*$AH$22)*Calculator!$G$3)-((((F8/100)*$AJ$22)*$AN$22)*$AH$22)+((((F8/100)*$AJ$23)*$AH$23)),IF(Calculator!$O$6="SINGLEBAND A",SUM((((F8/100)*$AJ$22)*$AH$22))+(((((F8/100)*$AJ$22)*$AN$22)*$AH$22)*Calculator!$G$5)-((((F8/100)*$AJ$22)*$AN$22)*$AH$22)+((((F8/100)*$AJ$23)*$AH$23)),IF(Calculator!$O$6="SINGLEBAND B",SUM((((F8/100)*$AJ$22)*$AH$22))+(((((F8/100)*$AJ$22)*$AN$22)*$AH$22)*Calculator!$G$6)-((((F8/100)*$AJ$22)*$AN$22)*$AH$22)+((((F8/100)*$AJ$23)*$AH$23)),IF(Calculator!$O$6="SINGLEBAND C",SUM((((F8/100)*$AJ$22)*$AH$22))+(((((F8/100)*$AJ$22)*$AN$22)*$AH$22)*Calculator!$G$7)-((((F8/100)*$AJ$22)*$AN$22)*$AH$22)+((((F8/100)*$AJ$23)*$AH$23)),IF(Calculator!$O$6="SINGLEBAND D",SUM((((F8/100)*$AJ$22)*$AH$22))+(((((F8/100)*$AJ$22)*$AN$22)*$AH$22)*Calculator!$G$8)-((((F8/100)*$AJ$22)*$AN$22)*$AH$22)+((((F8/100)*$AJ$23)*$AH$23)),IF(Calculator!$O$6="SINGLEURBANE",SUM((((F8/100)*$AJ$22)*$AH$22))+(((((F8/100)*$AJ$22)*$AN$22)*$AH$22)*Calculator!$G$9)-((((F8/100)*$AJ$22)*$AN$22)*$AH$22)+((((F8/100)*$AJ$23)*$AH$23)),IF(Calculator!$O$6="SINGLESILVERANOD",SUM((((F8/100)*$AJ$22)*$AH$22))+(((((F8/100)*$AJ$22)*$AN$22)*$AH$22)*Calculator!$G$10)-((((F8/100)*$AJ$22)*$AN$22)*$AH$22)+((((F8/100)*$AJ$23)*$AH$23)),IF(Calculator!$O$6="SINGLEANOD",SUM((((F8/100)*$AJ$22)*$AH$22))+(((((F8/100)*$AJ$22)*$AN$22)*$AH$22)*Calculator!$G$11)-((((F8/100)*$AJ$22)*$AN$22)*$AH$22)+((((F8/100)*$AJ$23)*$AH$23)),IF(Calculator!$O$6="DUALBASE",SUM((((F8/100)*$AJ$22)*$AH$22))+(((((F8/100)*$AJ$22)*$AN$22)*$AH$22)*Calculator!$G$12)-((((F8/100)*$AJ$22)*$AN$22)*$AH$22)+((((F8/100)*$AJ$23)*$AH$23)),IF(Calculator!$O$6="DUALELEMENTS",SUM((((F8/100)*$AJ$22)*$AH$22))+(((((F8/100)*$AJ$22)*$AN$22)*$AH$22)*Calculator!$G$13)-((((F8/100)*$AJ$22)*$AN$22)*$AH$22)+((((F8/100)*$AJ$23)*$AH$23)),IF(Calculator!$O$6="DUALSPECTRUM",SUM((((F8/100)*$AJ$22)*$AH$22))+(((((F8/100)*$AJ$22)*$AN$22)*$AH$22)*Calculator!$G$15)-((((F8/100)*$AJ$22)*$AN$22)*$AH$22)+((((F8/100)*$AJ$23)*$AH$23)),IF(Calculator!$O$6="DUALHOMESTEAD",SUM((((F8/100)*$AJ$22)*$AH$22))+(((((F8/100)*$AJ$22)*$AN$22)*$AH$22)*Calculator!$G$14)-((((F8/100)*$AJ$22)*$AN$22)*$AH$22)+((((F8/100)*$AJ$23)*$AH$23)),IF(Calculator!$O$6="DUALBAND A",SUM((((F8/100)*$AJ$22)*$AH$22))+(((((F8/100)*$AJ$22)*$AN$22)*$AH$22)*Calculator!$G$16)-((((F8/100)*$AJ$22)*$AN$22)*$AH$22)+((((F8/100)*$AJ$23)*$AH$23)),IF(Calculator!$O$6="DUALBAND B",SUM((((F8/100)*$AJ$22)*$AH$22))+(((((F8/100)*$AJ$22)*$AN$22)*$AH$22)*Calculator!$G$17)-((((F8/100)*$AJ$22)*$AN$22)*$AH$22)+((((F8/100)*$AJ$23)*$AH$23)),IF(Calculator!$O$6="DUALBAND C",SUM((((F8/100)*$AJ$22)*$AH$22))+(((((F8/100)*$AJ$22)*$AN$22)*$AH$22)*Calculator!$G$18)-((((F8/100)*$AJ$22)*$AN$22)*$AH$22)+((((F8/100)*$AJ$23)*$AH$23)),IF(Calculator!$O$6="DUALBAND D",SUM((((F8/100)*$AJ$22)*$AH$22))+(((((F8/100)*$AJ$22)*$AN$22)*$AH$22)*Calculator!$G$19)-((((F8/100)*$AJ$22)*$AN$22)*$AH$22)+((((F8/100)*$AJ$23)*$AH$23)),IF(Calculator!$O$6="DUALURBANE",SUM((((F8/100)*$AJ$22)*$AH$22))+(((((F8/100)*$AJ$22)*$AN$22)*$AH$22)*Calculator!$G$20)-((((F8/100)*$AJ$22)*$AN$22)*$AH$22)+((((F8/100)*$AJ$23)*$AH$23)),IF(Calculator!$O$6="DUALSILVERANOD",SUM((((F8/100)*$AJ$22)*$AH$22))+(((((F8/100)*$AJ$22)*$AN$22)*$AH$22)*Calculator!$G$21)-((((F8/100)*$AJ$22)*$AN$22)*$AH$22)+((((F8/100)*$AJ$23)*$AH$23)),IF(Calculator!$O$6="DUALANOD",SUM((((F8/100)*$AJ$22)*$AH$22))+(((((F8/100)*$AJ$22)*$AN$22)*$AH$22)*Calculator!$G$22)-((((F8/100)*$AJ$22)*$AN$22)*$AH$22)+((((F8/100)*$AJ$23)*$AH$23))))))))))))))))))))))))</f>
        <v>933.75959947509762</v>
      </c>
      <c r="V8" s="2">
        <f>IF(Calculator!$O$6="SINGLEBASE",SUM((((G8/100)*$AJ$22)*$AH$22))+((((G8/100)*$AJ$23)*$AH$23)),IF(Calculator!$O$6="SINGLEELEMENTS",SUM((((G8/100)*$AJ$22)*$AH$22))+(((((G8/100)*$AJ$22)*$AN$22)*$AH$22)*Calculator!$G$2)-((((G8/100)*$AJ$22)*$AN$22)*$AH$22)+((((G8/100)*$AJ$23)*$AH$23)),IF(Calculator!$O$6="SINGLESPECTRUM",SUM((((G8/100)*$AJ$22)*$AH$22))+(((((G8/100)*$AJ$22)*$AN$22)*$AH$22)*Calculator!$G$4)-((((G8/100)*$AJ$22)*$AN$22)*$AH$22)+((((G8/100)*$AJ$23)*$AH$23)),IF(Calculator!$O$6="SINGLEHOMESTEAD",SUM((((G8/100)*$AJ$22)*$AH$22))+(((((G8/100)*$AJ$22)*$AN$22)*$AH$22)*Calculator!$G$3)-((((G8/100)*$AJ$22)*$AN$22)*$AH$22)+((((G8/100)*$AJ$23)*$AH$23)),IF(Calculator!$O$6="SINGLEBAND A",SUM((((G8/100)*$AJ$22)*$AH$22))+(((((G8/100)*$AJ$22)*$AN$22)*$AH$22)*Calculator!$G$5)-((((G8/100)*$AJ$22)*$AN$22)*$AH$22)+((((G8/100)*$AJ$23)*$AH$23)),IF(Calculator!$O$6="SINGLEBAND B",SUM((((G8/100)*$AJ$22)*$AH$22))+(((((G8/100)*$AJ$22)*$AN$22)*$AH$22)*Calculator!$G$6)-((((G8/100)*$AJ$22)*$AN$22)*$AH$22)+((((G8/100)*$AJ$23)*$AH$23)),IF(Calculator!$O$6="SINGLEBAND C",SUM((((G8/100)*$AJ$22)*$AH$22))+(((((G8/100)*$AJ$22)*$AN$22)*$AH$22)*Calculator!$G$7)-((((G8/100)*$AJ$22)*$AN$22)*$AH$22)+((((G8/100)*$AJ$23)*$AH$23)),IF(Calculator!$O$6="SINGLEBAND D",SUM((((G8/100)*$AJ$22)*$AH$22))+(((((G8/100)*$AJ$22)*$AN$22)*$AH$22)*Calculator!$G$8)-((((G8/100)*$AJ$22)*$AN$22)*$AH$22)+((((G8/100)*$AJ$23)*$AH$23)),IF(Calculator!$O$6="SINGLEURBANE",SUM((((G8/100)*$AJ$22)*$AH$22))+(((((G8/100)*$AJ$22)*$AN$22)*$AH$22)*Calculator!$G$9)-((((G8/100)*$AJ$22)*$AN$22)*$AH$22)+((((G8/100)*$AJ$23)*$AH$23)),IF(Calculator!$O$6="SINGLESILVERANOD",SUM((((G8/100)*$AJ$22)*$AH$22))+(((((G8/100)*$AJ$22)*$AN$22)*$AH$22)*Calculator!$G$10)-((((G8/100)*$AJ$22)*$AN$22)*$AH$22)+((((G8/100)*$AJ$23)*$AH$23)),IF(Calculator!$O$6="SINGLEANOD",SUM((((G8/100)*$AJ$22)*$AH$22))+(((((G8/100)*$AJ$22)*$AN$22)*$AH$22)*Calculator!$G$11)-((((G8/100)*$AJ$22)*$AN$22)*$AH$22)+((((G8/100)*$AJ$23)*$AH$23)),IF(Calculator!$O$6="DUALBASE",SUM((((G8/100)*$AJ$22)*$AH$22))+(((((G8/100)*$AJ$22)*$AN$22)*$AH$22)*Calculator!$G$12)-((((G8/100)*$AJ$22)*$AN$22)*$AH$22)+((((G8/100)*$AJ$23)*$AH$23)),IF(Calculator!$O$6="DUALELEMENTS",SUM((((G8/100)*$AJ$22)*$AH$22))+(((((G8/100)*$AJ$22)*$AN$22)*$AH$22)*Calculator!$G$13)-((((G8/100)*$AJ$22)*$AN$22)*$AH$22)+((((G8/100)*$AJ$23)*$AH$23)),IF(Calculator!$O$6="DUALSPECTRUM",SUM((((G8/100)*$AJ$22)*$AH$22))+(((((G8/100)*$AJ$22)*$AN$22)*$AH$22)*Calculator!$G$15)-((((G8/100)*$AJ$22)*$AN$22)*$AH$22)+((((G8/100)*$AJ$23)*$AH$23)),IF(Calculator!$O$6="DUALHOMESTEAD",SUM((((G8/100)*$AJ$22)*$AH$22))+(((((G8/100)*$AJ$22)*$AN$22)*$AH$22)*Calculator!$G$14)-((((G8/100)*$AJ$22)*$AN$22)*$AH$22)+((((G8/100)*$AJ$23)*$AH$23)),IF(Calculator!$O$6="DUALBAND A",SUM((((G8/100)*$AJ$22)*$AH$22))+(((((G8/100)*$AJ$22)*$AN$22)*$AH$22)*Calculator!$G$16)-((((G8/100)*$AJ$22)*$AN$22)*$AH$22)+((((G8/100)*$AJ$23)*$AH$23)),IF(Calculator!$O$6="DUALBAND B",SUM((((G8/100)*$AJ$22)*$AH$22))+(((((G8/100)*$AJ$22)*$AN$22)*$AH$22)*Calculator!$G$17)-((((G8/100)*$AJ$22)*$AN$22)*$AH$22)+((((G8/100)*$AJ$23)*$AH$23)),IF(Calculator!$O$6="DUALBAND C",SUM((((G8/100)*$AJ$22)*$AH$22))+(((((G8/100)*$AJ$22)*$AN$22)*$AH$22)*Calculator!$G$18)-((((G8/100)*$AJ$22)*$AN$22)*$AH$22)+((((G8/100)*$AJ$23)*$AH$23)),IF(Calculator!$O$6="DUALBAND D",SUM((((G8/100)*$AJ$22)*$AH$22))+(((((G8/100)*$AJ$22)*$AN$22)*$AH$22)*Calculator!$G$19)-((((G8/100)*$AJ$22)*$AN$22)*$AH$22)+((((G8/100)*$AJ$23)*$AH$23)),IF(Calculator!$O$6="DUALURBANE",SUM((((G8/100)*$AJ$22)*$AH$22))+(((((G8/100)*$AJ$22)*$AN$22)*$AH$22)*Calculator!$G$20)-((((G8/100)*$AJ$22)*$AN$22)*$AH$22)+((((G8/100)*$AJ$23)*$AH$23)),IF(Calculator!$O$6="DUALSILVERANOD",SUM((((G8/100)*$AJ$22)*$AH$22))+(((((G8/100)*$AJ$22)*$AN$22)*$AH$22)*Calculator!$G$21)-((((G8/100)*$AJ$22)*$AN$22)*$AH$22)+((((G8/100)*$AJ$23)*$AH$23)),IF(Calculator!$O$6="DUALANOD",SUM((((G8/100)*$AJ$22)*$AH$22))+(((((G8/100)*$AJ$22)*$AN$22)*$AH$22)*Calculator!$G$22)-((((G8/100)*$AJ$22)*$AN$22)*$AH$22)+((((G8/100)*$AJ$23)*$AH$23))))))))))))))))))))))))</f>
        <v>943.356942236328</v>
      </c>
      <c r="W8" s="2">
        <f>IF(Calculator!$O$6="SINGLEBASE",SUM((((H8/100)*$AJ$22)*$AH$22))+((((H8/100)*$AJ$23)*$AH$23)),IF(Calculator!$O$6="SINGLEELEMENTS",SUM((((H8/100)*$AJ$22)*$AH$22))+(((((H8/100)*$AJ$22)*$AN$22)*$AH$22)*Calculator!$G$2)-((((H8/100)*$AJ$22)*$AN$22)*$AH$22)+((((H8/100)*$AJ$23)*$AH$23)),IF(Calculator!$O$6="SINGLESPECTRUM",SUM((((H8/100)*$AJ$22)*$AH$22))+(((((H8/100)*$AJ$22)*$AN$22)*$AH$22)*Calculator!$G$4)-((((H8/100)*$AJ$22)*$AN$22)*$AH$22)+((((H8/100)*$AJ$23)*$AH$23)),IF(Calculator!$O$6="SINGLEHOMESTEAD",SUM((((H8/100)*$AJ$22)*$AH$22))+(((((H8/100)*$AJ$22)*$AN$22)*$AH$22)*Calculator!$G$3)-((((H8/100)*$AJ$22)*$AN$22)*$AH$22)+((((H8/100)*$AJ$23)*$AH$23)),IF(Calculator!$O$6="SINGLEBAND A",SUM((((H8/100)*$AJ$22)*$AH$22))+(((((H8/100)*$AJ$22)*$AN$22)*$AH$22)*Calculator!$G$5)-((((H8/100)*$AJ$22)*$AN$22)*$AH$22)+((((H8/100)*$AJ$23)*$AH$23)),IF(Calculator!$O$6="SINGLEBAND B",SUM((((H8/100)*$AJ$22)*$AH$22))+(((((H8/100)*$AJ$22)*$AN$22)*$AH$22)*Calculator!$G$6)-((((H8/100)*$AJ$22)*$AN$22)*$AH$22)+((((H8/100)*$AJ$23)*$AH$23)),IF(Calculator!$O$6="SINGLEBAND C",SUM((((H8/100)*$AJ$22)*$AH$22))+(((((H8/100)*$AJ$22)*$AN$22)*$AH$22)*Calculator!$G$7)-((((H8/100)*$AJ$22)*$AN$22)*$AH$22)+((((H8/100)*$AJ$23)*$AH$23)),IF(Calculator!$O$6="SINGLEBAND D",SUM((((H8/100)*$AJ$22)*$AH$22))+(((((H8/100)*$AJ$22)*$AN$22)*$AH$22)*Calculator!$G$8)-((((H8/100)*$AJ$22)*$AN$22)*$AH$22)+((((H8/100)*$AJ$23)*$AH$23)),IF(Calculator!$O$6="SINGLEURBANE",SUM((((H8/100)*$AJ$22)*$AH$22))+(((((H8/100)*$AJ$22)*$AN$22)*$AH$22)*Calculator!$G$9)-((((H8/100)*$AJ$22)*$AN$22)*$AH$22)+((((H8/100)*$AJ$23)*$AH$23)),IF(Calculator!$O$6="SINGLESILVERANOD",SUM((((H8/100)*$AJ$22)*$AH$22))+(((((H8/100)*$AJ$22)*$AN$22)*$AH$22)*Calculator!$G$10)-((((H8/100)*$AJ$22)*$AN$22)*$AH$22)+((((H8/100)*$AJ$23)*$AH$23)),IF(Calculator!$O$6="SINGLEANOD",SUM((((H8/100)*$AJ$22)*$AH$22))+(((((H8/100)*$AJ$22)*$AN$22)*$AH$22)*Calculator!$G$11)-((((H8/100)*$AJ$22)*$AN$22)*$AH$22)+((((H8/100)*$AJ$23)*$AH$23)),IF(Calculator!$O$6="DUALBASE",SUM((((H8/100)*$AJ$22)*$AH$22))+(((((H8/100)*$AJ$22)*$AN$22)*$AH$22)*Calculator!$G$12)-((((H8/100)*$AJ$22)*$AN$22)*$AH$22)+((((H8/100)*$AJ$23)*$AH$23)),IF(Calculator!$O$6="DUALELEMENTS",SUM((((H8/100)*$AJ$22)*$AH$22))+(((((H8/100)*$AJ$22)*$AN$22)*$AH$22)*Calculator!$G$13)-((((H8/100)*$AJ$22)*$AN$22)*$AH$22)+((((H8/100)*$AJ$23)*$AH$23)),IF(Calculator!$O$6="DUALSPECTRUM",SUM((((H8/100)*$AJ$22)*$AH$22))+(((((H8/100)*$AJ$22)*$AN$22)*$AH$22)*Calculator!$G$15)-((((H8/100)*$AJ$22)*$AN$22)*$AH$22)+((((H8/100)*$AJ$23)*$AH$23)),IF(Calculator!$O$6="DUALHOMESTEAD",SUM((((H8/100)*$AJ$22)*$AH$22))+(((((H8/100)*$AJ$22)*$AN$22)*$AH$22)*Calculator!$G$14)-((((H8/100)*$AJ$22)*$AN$22)*$AH$22)+((((H8/100)*$AJ$23)*$AH$23)),IF(Calculator!$O$6="DUALBAND A",SUM((((H8/100)*$AJ$22)*$AH$22))+(((((H8/100)*$AJ$22)*$AN$22)*$AH$22)*Calculator!$G$16)-((((H8/100)*$AJ$22)*$AN$22)*$AH$22)+((((H8/100)*$AJ$23)*$AH$23)),IF(Calculator!$O$6="DUALBAND B",SUM((((H8/100)*$AJ$22)*$AH$22))+(((((H8/100)*$AJ$22)*$AN$22)*$AH$22)*Calculator!$G$17)-((((H8/100)*$AJ$22)*$AN$22)*$AH$22)+((((H8/100)*$AJ$23)*$AH$23)),IF(Calculator!$O$6="DUALBAND C",SUM((((H8/100)*$AJ$22)*$AH$22))+(((((H8/100)*$AJ$22)*$AN$22)*$AH$22)*Calculator!$G$18)-((((H8/100)*$AJ$22)*$AN$22)*$AH$22)+((((H8/100)*$AJ$23)*$AH$23)),IF(Calculator!$O$6="DUALBAND D",SUM((((H8/100)*$AJ$22)*$AH$22))+(((((H8/100)*$AJ$22)*$AN$22)*$AH$22)*Calculator!$G$19)-((((H8/100)*$AJ$22)*$AN$22)*$AH$22)+((((H8/100)*$AJ$23)*$AH$23)),IF(Calculator!$O$6="DUALURBANE",SUM((((H8/100)*$AJ$22)*$AH$22))+(((((H8/100)*$AJ$22)*$AN$22)*$AH$22)*Calculator!$G$20)-((((H8/100)*$AJ$22)*$AN$22)*$AH$22)+((((H8/100)*$AJ$23)*$AH$23)),IF(Calculator!$O$6="DUALSILVERANOD",SUM((((H8/100)*$AJ$22)*$AH$22))+(((((H8/100)*$AJ$22)*$AN$22)*$AH$22)*Calculator!$G$21)-((((H8/100)*$AJ$22)*$AN$22)*$AH$22)+((((H8/100)*$AJ$23)*$AH$23)),IF(Calculator!$O$6="DUALANOD",SUM((((H8/100)*$AJ$22)*$AH$22))+(((((H8/100)*$AJ$22)*$AN$22)*$AH$22)*Calculator!$G$22)-((((H8/100)*$AJ$22)*$AN$22)*$AH$22)+((((H8/100)*$AJ$23)*$AH$23))))))))))))))))))))))))</f>
        <v>952.95418039550771</v>
      </c>
      <c r="X8" s="2">
        <f>IF(Calculator!$O$6="SINGLEBASE",SUM((((I8/100)*$AJ$22)*$AH$22))+((((I8/100)*$AJ$23)*$AH$23)),IF(Calculator!$O$6="SINGLEELEMENTS",SUM((((I8/100)*$AJ$22)*$AH$22))+(((((I8/100)*$AJ$22)*$AN$22)*$AH$22)*Calculator!$G$2)-((((I8/100)*$AJ$22)*$AN$22)*$AH$22)+((((I8/100)*$AJ$23)*$AH$23)),IF(Calculator!$O$6="SINGLESPECTRUM",SUM((((I8/100)*$AJ$22)*$AH$22))+(((((I8/100)*$AJ$22)*$AN$22)*$AH$22)*Calculator!$G$4)-((((I8/100)*$AJ$22)*$AN$22)*$AH$22)+((((I8/100)*$AJ$23)*$AH$23)),IF(Calculator!$O$6="SINGLEHOMESTEAD",SUM((((I8/100)*$AJ$22)*$AH$22))+(((((I8/100)*$AJ$22)*$AN$22)*$AH$22)*Calculator!$G$3)-((((I8/100)*$AJ$22)*$AN$22)*$AH$22)+((((I8/100)*$AJ$23)*$AH$23)),IF(Calculator!$O$6="SINGLEBAND A",SUM((((I8/100)*$AJ$22)*$AH$22))+(((((I8/100)*$AJ$22)*$AN$22)*$AH$22)*Calculator!$G$5)-((((I8/100)*$AJ$22)*$AN$22)*$AH$22)+((((I8/100)*$AJ$23)*$AH$23)),IF(Calculator!$O$6="SINGLEBAND B",SUM((((I8/100)*$AJ$22)*$AH$22))+(((((I8/100)*$AJ$22)*$AN$22)*$AH$22)*Calculator!$G$6)-((((I8/100)*$AJ$22)*$AN$22)*$AH$22)+((((I8/100)*$AJ$23)*$AH$23)),IF(Calculator!$O$6="SINGLEBAND C",SUM((((I8/100)*$AJ$22)*$AH$22))+(((((I8/100)*$AJ$22)*$AN$22)*$AH$22)*Calculator!$G$7)-((((I8/100)*$AJ$22)*$AN$22)*$AH$22)+((((I8/100)*$AJ$23)*$AH$23)),IF(Calculator!$O$6="SINGLEBAND D",SUM((((I8/100)*$AJ$22)*$AH$22))+(((((I8/100)*$AJ$22)*$AN$22)*$AH$22)*Calculator!$G$8)-((((I8/100)*$AJ$22)*$AN$22)*$AH$22)+((((I8/100)*$AJ$23)*$AH$23)),IF(Calculator!$O$6="SINGLEURBANE",SUM((((I8/100)*$AJ$22)*$AH$22))+(((((I8/100)*$AJ$22)*$AN$22)*$AH$22)*Calculator!$G$9)-((((I8/100)*$AJ$22)*$AN$22)*$AH$22)+((((I8/100)*$AJ$23)*$AH$23)),IF(Calculator!$O$6="SINGLESILVERANOD",SUM((((I8/100)*$AJ$22)*$AH$22))+(((((I8/100)*$AJ$22)*$AN$22)*$AH$22)*Calculator!$G$10)-((((I8/100)*$AJ$22)*$AN$22)*$AH$22)+((((I8/100)*$AJ$23)*$AH$23)),IF(Calculator!$O$6="SINGLEANOD",SUM((((I8/100)*$AJ$22)*$AH$22))+(((((I8/100)*$AJ$22)*$AN$22)*$AH$22)*Calculator!$G$11)-((((I8/100)*$AJ$22)*$AN$22)*$AH$22)+((((I8/100)*$AJ$23)*$AH$23)),IF(Calculator!$O$6="DUALBASE",SUM((((I8/100)*$AJ$22)*$AH$22))+(((((I8/100)*$AJ$22)*$AN$22)*$AH$22)*Calculator!$G$12)-((((I8/100)*$AJ$22)*$AN$22)*$AH$22)+((((I8/100)*$AJ$23)*$AH$23)),IF(Calculator!$O$6="DUALELEMENTS",SUM((((I8/100)*$AJ$22)*$AH$22))+(((((I8/100)*$AJ$22)*$AN$22)*$AH$22)*Calculator!$G$13)-((((I8/100)*$AJ$22)*$AN$22)*$AH$22)+((((I8/100)*$AJ$23)*$AH$23)),IF(Calculator!$O$6="DUALSPECTRUM",SUM((((I8/100)*$AJ$22)*$AH$22))+(((((I8/100)*$AJ$22)*$AN$22)*$AH$22)*Calculator!$G$15)-((((I8/100)*$AJ$22)*$AN$22)*$AH$22)+((((I8/100)*$AJ$23)*$AH$23)),IF(Calculator!$O$6="DUALHOMESTEAD",SUM((((I8/100)*$AJ$22)*$AH$22))+(((((I8/100)*$AJ$22)*$AN$22)*$AH$22)*Calculator!$G$14)-((((I8/100)*$AJ$22)*$AN$22)*$AH$22)+((((I8/100)*$AJ$23)*$AH$23)),IF(Calculator!$O$6="DUALBAND A",SUM((((I8/100)*$AJ$22)*$AH$22))+(((((I8/100)*$AJ$22)*$AN$22)*$AH$22)*Calculator!$G$16)-((((I8/100)*$AJ$22)*$AN$22)*$AH$22)+((((I8/100)*$AJ$23)*$AH$23)),IF(Calculator!$O$6="DUALBAND B",SUM((((I8/100)*$AJ$22)*$AH$22))+(((((I8/100)*$AJ$22)*$AN$22)*$AH$22)*Calculator!$G$17)-((((I8/100)*$AJ$22)*$AN$22)*$AH$22)+((((I8/100)*$AJ$23)*$AH$23)),IF(Calculator!$O$6="DUALBAND C",SUM((((I8/100)*$AJ$22)*$AH$22))+(((((I8/100)*$AJ$22)*$AN$22)*$AH$22)*Calculator!$G$18)-((((I8/100)*$AJ$22)*$AN$22)*$AH$22)+((((I8/100)*$AJ$23)*$AH$23)),IF(Calculator!$O$6="DUALBAND D",SUM((((I8/100)*$AJ$22)*$AH$22))+(((((I8/100)*$AJ$22)*$AN$22)*$AH$22)*Calculator!$G$19)-((((I8/100)*$AJ$22)*$AN$22)*$AH$22)+((((I8/100)*$AJ$23)*$AH$23)),IF(Calculator!$O$6="DUALURBANE",SUM((((I8/100)*$AJ$22)*$AH$22))+(((((I8/100)*$AJ$22)*$AN$22)*$AH$22)*Calculator!$G$20)-((((I8/100)*$AJ$22)*$AN$22)*$AH$22)+((((I8/100)*$AJ$23)*$AH$23)),IF(Calculator!$O$6="DUALSILVERANOD",SUM((((I8/100)*$AJ$22)*$AH$22))+(((((I8/100)*$AJ$22)*$AN$22)*$AH$22)*Calculator!$G$21)-((((I8/100)*$AJ$22)*$AN$22)*$AH$22)+((((I8/100)*$AJ$23)*$AH$23)),IF(Calculator!$O$6="DUALANOD",SUM((((I8/100)*$AJ$22)*$AH$22))+(((((I8/100)*$AJ$22)*$AN$22)*$AH$22)*Calculator!$G$22)-((((I8/100)*$AJ$22)*$AN$22)*$AH$22)+((((I8/100)*$AJ$23)*$AH$23))))))))))))))))))))))))</f>
        <v>962.5472344726561</v>
      </c>
      <c r="Y8" s="2">
        <f>IF(Calculator!$O$6="SINGLEBASE",SUM((((J8/100)*$AJ$22)*$AH$22))+((((J8/100)*$AJ$23)*$AH$23)),IF(Calculator!$O$6="SINGLEELEMENTS",SUM((((J8/100)*$AJ$22)*$AH$22))+(((((J8/100)*$AJ$22)*$AN$22)*$AH$22)*Calculator!$G$2)-((((J8/100)*$AJ$22)*$AN$22)*$AH$22)+((((J8/100)*$AJ$23)*$AH$23)),IF(Calculator!$O$6="SINGLESPECTRUM",SUM((((J8/100)*$AJ$22)*$AH$22))+(((((J8/100)*$AJ$22)*$AN$22)*$AH$22)*Calculator!$G$4)-((((J8/100)*$AJ$22)*$AN$22)*$AH$22)+((((J8/100)*$AJ$23)*$AH$23)),IF(Calculator!$O$6="SINGLEHOMESTEAD",SUM((((J8/100)*$AJ$22)*$AH$22))+(((((J8/100)*$AJ$22)*$AN$22)*$AH$22)*Calculator!$G$3)-((((J8/100)*$AJ$22)*$AN$22)*$AH$22)+((((J8/100)*$AJ$23)*$AH$23)),IF(Calculator!$O$6="SINGLEBAND A",SUM((((J8/100)*$AJ$22)*$AH$22))+(((((J8/100)*$AJ$22)*$AN$22)*$AH$22)*Calculator!$G$5)-((((J8/100)*$AJ$22)*$AN$22)*$AH$22)+((((J8/100)*$AJ$23)*$AH$23)),IF(Calculator!$O$6="SINGLEBAND B",SUM((((J8/100)*$AJ$22)*$AH$22))+(((((J8/100)*$AJ$22)*$AN$22)*$AH$22)*Calculator!$G$6)-((((J8/100)*$AJ$22)*$AN$22)*$AH$22)+((((J8/100)*$AJ$23)*$AH$23)),IF(Calculator!$O$6="SINGLEBAND C",SUM((((J8/100)*$AJ$22)*$AH$22))+(((((J8/100)*$AJ$22)*$AN$22)*$AH$22)*Calculator!$G$7)-((((J8/100)*$AJ$22)*$AN$22)*$AH$22)+((((J8/100)*$AJ$23)*$AH$23)),IF(Calculator!$O$6="SINGLEBAND D",SUM((((J8/100)*$AJ$22)*$AH$22))+(((((J8/100)*$AJ$22)*$AN$22)*$AH$22)*Calculator!$G$8)-((((J8/100)*$AJ$22)*$AN$22)*$AH$22)+((((J8/100)*$AJ$23)*$AH$23)),IF(Calculator!$O$6="SINGLEURBANE",SUM((((J8/100)*$AJ$22)*$AH$22))+(((((J8/100)*$AJ$22)*$AN$22)*$AH$22)*Calculator!$G$9)-((((J8/100)*$AJ$22)*$AN$22)*$AH$22)+((((J8/100)*$AJ$23)*$AH$23)),IF(Calculator!$O$6="SINGLESILVERANOD",SUM((((J8/100)*$AJ$22)*$AH$22))+(((((J8/100)*$AJ$22)*$AN$22)*$AH$22)*Calculator!$G$10)-((((J8/100)*$AJ$22)*$AN$22)*$AH$22)+((((J8/100)*$AJ$23)*$AH$23)),IF(Calculator!$O$6="SINGLEANOD",SUM((((J8/100)*$AJ$22)*$AH$22))+(((((J8/100)*$AJ$22)*$AN$22)*$AH$22)*Calculator!$G$11)-((((J8/100)*$AJ$22)*$AN$22)*$AH$22)+((((J8/100)*$AJ$23)*$AH$23)),IF(Calculator!$O$6="DUALBASE",SUM((((J8/100)*$AJ$22)*$AH$22))+(((((J8/100)*$AJ$22)*$AN$22)*$AH$22)*Calculator!$G$12)-((((J8/100)*$AJ$22)*$AN$22)*$AH$22)+((((J8/100)*$AJ$23)*$AH$23)),IF(Calculator!$O$6="DUALELEMENTS",SUM((((J8/100)*$AJ$22)*$AH$22))+(((((J8/100)*$AJ$22)*$AN$22)*$AH$22)*Calculator!$G$13)-((((J8/100)*$AJ$22)*$AN$22)*$AH$22)+((((J8/100)*$AJ$23)*$AH$23)),IF(Calculator!$O$6="DUALSPECTRUM",SUM((((J8/100)*$AJ$22)*$AH$22))+(((((J8/100)*$AJ$22)*$AN$22)*$AH$22)*Calculator!$G$15)-((((J8/100)*$AJ$22)*$AN$22)*$AH$22)+((((J8/100)*$AJ$23)*$AH$23)),IF(Calculator!$O$6="DUALHOMESTEAD",SUM((((J8/100)*$AJ$22)*$AH$22))+(((((J8/100)*$AJ$22)*$AN$22)*$AH$22)*Calculator!$G$14)-((((J8/100)*$AJ$22)*$AN$22)*$AH$22)+((((J8/100)*$AJ$23)*$AH$23)),IF(Calculator!$O$6="DUALBAND A",SUM((((J8/100)*$AJ$22)*$AH$22))+(((((J8/100)*$AJ$22)*$AN$22)*$AH$22)*Calculator!$G$16)-((((J8/100)*$AJ$22)*$AN$22)*$AH$22)+((((J8/100)*$AJ$23)*$AH$23)),IF(Calculator!$O$6="DUALBAND B",SUM((((J8/100)*$AJ$22)*$AH$22))+(((((J8/100)*$AJ$22)*$AN$22)*$AH$22)*Calculator!$G$17)-((((J8/100)*$AJ$22)*$AN$22)*$AH$22)+((((J8/100)*$AJ$23)*$AH$23)),IF(Calculator!$O$6="DUALBAND C",SUM((((J8/100)*$AJ$22)*$AH$22))+(((((J8/100)*$AJ$22)*$AN$22)*$AH$22)*Calculator!$G$18)-((((J8/100)*$AJ$22)*$AN$22)*$AH$22)+((((J8/100)*$AJ$23)*$AH$23)),IF(Calculator!$O$6="DUALBAND D",SUM((((J8/100)*$AJ$22)*$AH$22))+(((((J8/100)*$AJ$22)*$AN$22)*$AH$22)*Calculator!$G$19)-((((J8/100)*$AJ$22)*$AN$22)*$AH$22)+((((J8/100)*$AJ$23)*$AH$23)),IF(Calculator!$O$6="DUALURBANE",SUM((((J8/100)*$AJ$22)*$AH$22))+(((((J8/100)*$AJ$22)*$AN$22)*$AH$22)*Calculator!$G$20)-((((J8/100)*$AJ$22)*$AN$22)*$AH$22)+((((J8/100)*$AJ$23)*$AH$23)),IF(Calculator!$O$6="DUALSILVERANOD",SUM((((J8/100)*$AJ$22)*$AH$22))+(((((J8/100)*$AJ$22)*$AN$22)*$AH$22)*Calculator!$G$21)-((((J8/100)*$AJ$22)*$AN$22)*$AH$22)+((((J8/100)*$AJ$23)*$AH$23)),IF(Calculator!$O$6="DUALANOD",SUM((((J8/100)*$AJ$22)*$AH$22))+(((((J8/100)*$AJ$22)*$AN$22)*$AH$22)*Calculator!$G$22)-((((J8/100)*$AJ$22)*$AN$22)*$AH$22)+((((J8/100)*$AJ$23)*$AH$23))))))))))))))))))))))))</f>
        <v>972.14447263183592</v>
      </c>
      <c r="Z8" s="2">
        <f>IF(Calculator!$O$6="SINGLEBASE",SUM((((K8/100)*$AJ$22)*$AH$22))+((((K8/100)*$AJ$23)*$AH$23)),IF(Calculator!$O$6="SINGLEELEMENTS",SUM((((K8/100)*$AJ$22)*$AH$22))+(((((K8/100)*$AJ$22)*$AN$22)*$AH$22)*Calculator!$G$2)-((((K8/100)*$AJ$22)*$AN$22)*$AH$22)+((((K8/100)*$AJ$23)*$AH$23)),IF(Calculator!$O$6="SINGLESPECTRUM",SUM((((K8/100)*$AJ$22)*$AH$22))+(((((K8/100)*$AJ$22)*$AN$22)*$AH$22)*Calculator!$G$4)-((((K8/100)*$AJ$22)*$AN$22)*$AH$22)+((((K8/100)*$AJ$23)*$AH$23)),IF(Calculator!$O$6="SINGLEHOMESTEAD",SUM((((K8/100)*$AJ$22)*$AH$22))+(((((K8/100)*$AJ$22)*$AN$22)*$AH$22)*Calculator!$G$3)-((((K8/100)*$AJ$22)*$AN$22)*$AH$22)+((((K8/100)*$AJ$23)*$AH$23)),IF(Calculator!$O$6="SINGLEBAND A",SUM((((K8/100)*$AJ$22)*$AH$22))+(((((K8/100)*$AJ$22)*$AN$22)*$AH$22)*Calculator!$G$5)-((((K8/100)*$AJ$22)*$AN$22)*$AH$22)+((((K8/100)*$AJ$23)*$AH$23)),IF(Calculator!$O$6="SINGLEBAND B",SUM((((K8/100)*$AJ$22)*$AH$22))+(((((K8/100)*$AJ$22)*$AN$22)*$AH$22)*Calculator!$G$6)-((((K8/100)*$AJ$22)*$AN$22)*$AH$22)+((((K8/100)*$AJ$23)*$AH$23)),IF(Calculator!$O$6="SINGLEBAND C",SUM((((K8/100)*$AJ$22)*$AH$22))+(((((K8/100)*$AJ$22)*$AN$22)*$AH$22)*Calculator!$G$7)-((((K8/100)*$AJ$22)*$AN$22)*$AH$22)+((((K8/100)*$AJ$23)*$AH$23)),IF(Calculator!$O$6="SINGLEBAND D",SUM((((K8/100)*$AJ$22)*$AH$22))+(((((K8/100)*$AJ$22)*$AN$22)*$AH$22)*Calculator!$G$8)-((((K8/100)*$AJ$22)*$AN$22)*$AH$22)+((((K8/100)*$AJ$23)*$AH$23)),IF(Calculator!$O$6="SINGLEURBANE",SUM((((K8/100)*$AJ$22)*$AH$22))+(((((K8/100)*$AJ$22)*$AN$22)*$AH$22)*Calculator!$G$9)-((((K8/100)*$AJ$22)*$AN$22)*$AH$22)+((((K8/100)*$AJ$23)*$AH$23)),IF(Calculator!$O$6="SINGLESILVERANOD",SUM((((K8/100)*$AJ$22)*$AH$22))+(((((K8/100)*$AJ$22)*$AN$22)*$AH$22)*Calculator!$G$10)-((((K8/100)*$AJ$22)*$AN$22)*$AH$22)+((((K8/100)*$AJ$23)*$AH$23)),IF(Calculator!$O$6="SINGLEANOD",SUM((((K8/100)*$AJ$22)*$AH$22))+(((((K8/100)*$AJ$22)*$AN$22)*$AH$22)*Calculator!$G$11)-((((K8/100)*$AJ$22)*$AN$22)*$AH$22)+((((K8/100)*$AJ$23)*$AH$23)),IF(Calculator!$O$6="DUALBASE",SUM((((K8/100)*$AJ$22)*$AH$22))+(((((K8/100)*$AJ$22)*$AN$22)*$AH$22)*Calculator!$G$12)-((((K8/100)*$AJ$22)*$AN$22)*$AH$22)+((((K8/100)*$AJ$23)*$AH$23)),IF(Calculator!$O$6="DUALELEMENTS",SUM((((K8/100)*$AJ$22)*$AH$22))+(((((K8/100)*$AJ$22)*$AN$22)*$AH$22)*Calculator!$G$13)-((((K8/100)*$AJ$22)*$AN$22)*$AH$22)+((((K8/100)*$AJ$23)*$AH$23)),IF(Calculator!$O$6="DUALSPECTRUM",SUM((((K8/100)*$AJ$22)*$AH$22))+(((((K8/100)*$AJ$22)*$AN$22)*$AH$22)*Calculator!$G$15)-((((K8/100)*$AJ$22)*$AN$22)*$AH$22)+((((K8/100)*$AJ$23)*$AH$23)),IF(Calculator!$O$6="DUALHOMESTEAD",SUM((((K8/100)*$AJ$22)*$AH$22))+(((((K8/100)*$AJ$22)*$AN$22)*$AH$22)*Calculator!$G$14)-((((K8/100)*$AJ$22)*$AN$22)*$AH$22)+((((K8/100)*$AJ$23)*$AH$23)),IF(Calculator!$O$6="DUALBAND A",SUM((((K8/100)*$AJ$22)*$AH$22))+(((((K8/100)*$AJ$22)*$AN$22)*$AH$22)*Calculator!$G$16)-((((K8/100)*$AJ$22)*$AN$22)*$AH$22)+((((K8/100)*$AJ$23)*$AH$23)),IF(Calculator!$O$6="DUALBAND B",SUM((((K8/100)*$AJ$22)*$AH$22))+(((((K8/100)*$AJ$22)*$AN$22)*$AH$22)*Calculator!$G$17)-((((K8/100)*$AJ$22)*$AN$22)*$AH$22)+((((K8/100)*$AJ$23)*$AH$23)),IF(Calculator!$O$6="DUALBAND C",SUM((((K8/100)*$AJ$22)*$AH$22))+(((((K8/100)*$AJ$22)*$AN$22)*$AH$22)*Calculator!$G$18)-((((K8/100)*$AJ$22)*$AN$22)*$AH$22)+((((K8/100)*$AJ$23)*$AH$23)),IF(Calculator!$O$6="DUALBAND D",SUM((((K8/100)*$AJ$22)*$AH$22))+(((((K8/100)*$AJ$22)*$AN$22)*$AH$22)*Calculator!$G$19)-((((K8/100)*$AJ$22)*$AN$22)*$AH$22)+((((K8/100)*$AJ$23)*$AH$23)),IF(Calculator!$O$6="DUALURBANE",SUM((((K8/100)*$AJ$22)*$AH$22))+(((((K8/100)*$AJ$22)*$AN$22)*$AH$22)*Calculator!$G$20)-((((K8/100)*$AJ$22)*$AN$22)*$AH$22)+((((K8/100)*$AJ$23)*$AH$23)),IF(Calculator!$O$6="DUALSILVERANOD",SUM((((K8/100)*$AJ$22)*$AH$22))+(((((K8/100)*$AJ$22)*$AN$22)*$AH$22)*Calculator!$G$21)-((((K8/100)*$AJ$22)*$AN$22)*$AH$22)+((((K8/100)*$AJ$23)*$AH$23)),IF(Calculator!$O$6="DUALANOD",SUM((((K8/100)*$AJ$22)*$AH$22))+(((((K8/100)*$AJ$22)*$AN$22)*$AH$22)*Calculator!$G$22)-((((K8/100)*$AJ$22)*$AN$22)*$AH$22)+((((K8/100)*$AJ$23)*$AH$23))))))))))))))))))))))))</f>
        <v>981.74171079101552</v>
      </c>
      <c r="AA8" s="2">
        <f>IF(Calculator!$O$6="SINGLEBASE",SUM((((L8/100)*$AJ$22)*$AH$22))+((((L8/100)*$AJ$23)*$AH$23)),IF(Calculator!$O$6="SINGLEELEMENTS",SUM((((L8/100)*$AJ$22)*$AH$22))+(((((L8/100)*$AJ$22)*$AN$22)*$AH$22)*Calculator!$G$2)-((((L8/100)*$AJ$22)*$AN$22)*$AH$22)+((((L8/100)*$AJ$23)*$AH$23)),IF(Calculator!$O$6="SINGLESPECTRUM",SUM((((L8/100)*$AJ$22)*$AH$22))+(((((L8/100)*$AJ$22)*$AN$22)*$AH$22)*Calculator!$G$4)-((((L8/100)*$AJ$22)*$AN$22)*$AH$22)+((((L8/100)*$AJ$23)*$AH$23)),IF(Calculator!$O$6="SINGLEHOMESTEAD",SUM((((L8/100)*$AJ$22)*$AH$22))+(((((L8/100)*$AJ$22)*$AN$22)*$AH$22)*Calculator!$G$3)-((((L8/100)*$AJ$22)*$AN$22)*$AH$22)+((((L8/100)*$AJ$23)*$AH$23)),IF(Calculator!$O$6="SINGLEBAND A",SUM((((L8/100)*$AJ$22)*$AH$22))+(((((L8/100)*$AJ$22)*$AN$22)*$AH$22)*Calculator!$G$5)-((((L8/100)*$AJ$22)*$AN$22)*$AH$22)+((((L8/100)*$AJ$23)*$AH$23)),IF(Calculator!$O$6="SINGLEBAND B",SUM((((L8/100)*$AJ$22)*$AH$22))+(((((L8/100)*$AJ$22)*$AN$22)*$AH$22)*Calculator!$G$6)-((((L8/100)*$AJ$22)*$AN$22)*$AH$22)+((((L8/100)*$AJ$23)*$AH$23)),IF(Calculator!$O$6="SINGLEBAND C",SUM((((L8/100)*$AJ$22)*$AH$22))+(((((L8/100)*$AJ$22)*$AN$22)*$AH$22)*Calculator!$G$7)-((((L8/100)*$AJ$22)*$AN$22)*$AH$22)+((((L8/100)*$AJ$23)*$AH$23)),IF(Calculator!$O$6="SINGLEBAND D",SUM((((L8/100)*$AJ$22)*$AH$22))+(((((L8/100)*$AJ$22)*$AN$22)*$AH$22)*Calculator!$G$8)-((((L8/100)*$AJ$22)*$AN$22)*$AH$22)+((((L8/100)*$AJ$23)*$AH$23)),IF(Calculator!$O$6="SINGLEURBANE",SUM((((L8/100)*$AJ$22)*$AH$22))+(((((L8/100)*$AJ$22)*$AN$22)*$AH$22)*Calculator!$G$9)-((((L8/100)*$AJ$22)*$AN$22)*$AH$22)+((((L8/100)*$AJ$23)*$AH$23)),IF(Calculator!$O$6="SINGLESILVERANOD",SUM((((L8/100)*$AJ$22)*$AH$22))+(((((L8/100)*$AJ$22)*$AN$22)*$AH$22)*Calculator!$G$10)-((((L8/100)*$AJ$22)*$AN$22)*$AH$22)+((((L8/100)*$AJ$23)*$AH$23)),IF(Calculator!$O$6="SINGLEANOD",SUM((((L8/100)*$AJ$22)*$AH$22))+(((((L8/100)*$AJ$22)*$AN$22)*$AH$22)*Calculator!$G$11)-((((L8/100)*$AJ$22)*$AN$22)*$AH$22)+((((L8/100)*$AJ$23)*$AH$23)),IF(Calculator!$O$6="DUALBASE",SUM((((L8/100)*$AJ$22)*$AH$22))+(((((L8/100)*$AJ$22)*$AN$22)*$AH$22)*Calculator!$G$12)-((((L8/100)*$AJ$22)*$AN$22)*$AH$22)+((((L8/100)*$AJ$23)*$AH$23)),IF(Calculator!$O$6="DUALELEMENTS",SUM((((L8/100)*$AJ$22)*$AH$22))+(((((L8/100)*$AJ$22)*$AN$22)*$AH$22)*Calculator!$G$13)-((((L8/100)*$AJ$22)*$AN$22)*$AH$22)+((((L8/100)*$AJ$23)*$AH$23)),IF(Calculator!$O$6="DUALSPECTRUM",SUM((((L8/100)*$AJ$22)*$AH$22))+(((((L8/100)*$AJ$22)*$AN$22)*$AH$22)*Calculator!$G$15)-((((L8/100)*$AJ$22)*$AN$22)*$AH$22)+((((L8/100)*$AJ$23)*$AH$23)),IF(Calculator!$O$6="DUALHOMESTEAD",SUM((((L8/100)*$AJ$22)*$AH$22))+(((((L8/100)*$AJ$22)*$AN$22)*$AH$22)*Calculator!$G$14)-((((L8/100)*$AJ$22)*$AN$22)*$AH$22)+((((L8/100)*$AJ$23)*$AH$23)),IF(Calculator!$O$6="DUALBAND A",SUM((((L8/100)*$AJ$22)*$AH$22))+(((((L8/100)*$AJ$22)*$AN$22)*$AH$22)*Calculator!$G$16)-((((L8/100)*$AJ$22)*$AN$22)*$AH$22)+((((L8/100)*$AJ$23)*$AH$23)),IF(Calculator!$O$6="DUALBAND B",SUM((((L8/100)*$AJ$22)*$AH$22))+(((((L8/100)*$AJ$22)*$AN$22)*$AH$22)*Calculator!$G$17)-((((L8/100)*$AJ$22)*$AN$22)*$AH$22)+((((L8/100)*$AJ$23)*$AH$23)),IF(Calculator!$O$6="DUALBAND C",SUM((((L8/100)*$AJ$22)*$AH$22))+(((((L8/100)*$AJ$22)*$AN$22)*$AH$22)*Calculator!$G$18)-((((L8/100)*$AJ$22)*$AN$22)*$AH$22)+((((L8/100)*$AJ$23)*$AH$23)),IF(Calculator!$O$6="DUALBAND D",SUM((((L8/100)*$AJ$22)*$AH$22))+(((((L8/100)*$AJ$22)*$AN$22)*$AH$22)*Calculator!$G$19)-((((L8/100)*$AJ$22)*$AN$22)*$AH$22)+((((L8/100)*$AJ$23)*$AH$23)),IF(Calculator!$O$6="DUALURBANE",SUM((((L8/100)*$AJ$22)*$AH$22))+(((((L8/100)*$AJ$22)*$AN$22)*$AH$22)*Calculator!$G$20)-((((L8/100)*$AJ$22)*$AN$22)*$AH$22)+((((L8/100)*$AJ$23)*$AH$23)),IF(Calculator!$O$6="DUALSILVERANOD",SUM((((L8/100)*$AJ$22)*$AH$22))+(((((L8/100)*$AJ$22)*$AN$22)*$AH$22)*Calculator!$G$21)-((((L8/100)*$AJ$22)*$AN$22)*$AH$22)+((((L8/100)*$AJ$23)*$AH$23)),IF(Calculator!$O$6="DUALANOD",SUM((((L8/100)*$AJ$22)*$AH$22))+(((((L8/100)*$AJ$22)*$AN$22)*$AH$22)*Calculator!$G$22)-((((L8/100)*$AJ$22)*$AN$22)*$AH$22)+((((L8/100)*$AJ$23)*$AH$23))))))))))))))))))))))))</f>
        <v>991.33905355224601</v>
      </c>
      <c r="AB8" s="2">
        <f>IF(Calculator!$O$6="SINGLEBASE",SUM((((M8/100)*$AJ$22)*$AH$22))+((((M8/100)*$AJ$23)*$AH$23)),IF(Calculator!$O$6="SINGLEELEMENTS",SUM((((M8/100)*$AJ$22)*$AH$22))+(((((M8/100)*$AJ$22)*$AN$22)*$AH$22)*Calculator!$G$2)-((((M8/100)*$AJ$22)*$AN$22)*$AH$22)+((((M8/100)*$AJ$23)*$AH$23)),IF(Calculator!$O$6="SINGLESPECTRUM",SUM((((M8/100)*$AJ$22)*$AH$22))+(((((M8/100)*$AJ$22)*$AN$22)*$AH$22)*Calculator!$G$4)-((((M8/100)*$AJ$22)*$AN$22)*$AH$22)+((((M8/100)*$AJ$23)*$AH$23)),IF(Calculator!$O$6="SINGLEHOMESTEAD",SUM((((M8/100)*$AJ$22)*$AH$22))+(((((M8/100)*$AJ$22)*$AN$22)*$AH$22)*Calculator!$G$3)-((((M8/100)*$AJ$22)*$AN$22)*$AH$22)+((((M8/100)*$AJ$23)*$AH$23)),IF(Calculator!$O$6="SINGLEBAND A",SUM((((M8/100)*$AJ$22)*$AH$22))+(((((M8/100)*$AJ$22)*$AN$22)*$AH$22)*Calculator!$G$5)-((((M8/100)*$AJ$22)*$AN$22)*$AH$22)+((((M8/100)*$AJ$23)*$AH$23)),IF(Calculator!$O$6="SINGLEBAND B",SUM((((M8/100)*$AJ$22)*$AH$22))+(((((M8/100)*$AJ$22)*$AN$22)*$AH$22)*Calculator!$G$6)-((((M8/100)*$AJ$22)*$AN$22)*$AH$22)+((((M8/100)*$AJ$23)*$AH$23)),IF(Calculator!$O$6="SINGLEBAND C",SUM((((M8/100)*$AJ$22)*$AH$22))+(((((M8/100)*$AJ$22)*$AN$22)*$AH$22)*Calculator!$G$7)-((((M8/100)*$AJ$22)*$AN$22)*$AH$22)+((((M8/100)*$AJ$23)*$AH$23)),IF(Calculator!$O$6="SINGLEBAND D",SUM((((M8/100)*$AJ$22)*$AH$22))+(((((M8/100)*$AJ$22)*$AN$22)*$AH$22)*Calculator!$G$8)-((((M8/100)*$AJ$22)*$AN$22)*$AH$22)+((((M8/100)*$AJ$23)*$AH$23)),IF(Calculator!$O$6="SINGLEURBANE",SUM((((M8/100)*$AJ$22)*$AH$22))+(((((M8/100)*$AJ$22)*$AN$22)*$AH$22)*Calculator!$G$9)-((((M8/100)*$AJ$22)*$AN$22)*$AH$22)+((((M8/100)*$AJ$23)*$AH$23)),IF(Calculator!$O$6="SINGLESILVERANOD",SUM((((M8/100)*$AJ$22)*$AH$22))+(((((M8/100)*$AJ$22)*$AN$22)*$AH$22)*Calculator!$G$10)-((((M8/100)*$AJ$22)*$AN$22)*$AH$22)+((((M8/100)*$AJ$23)*$AH$23)),IF(Calculator!$O$6="SINGLEANOD",SUM((((M8/100)*$AJ$22)*$AH$22))+(((((M8/100)*$AJ$22)*$AN$22)*$AH$22)*Calculator!$G$11)-((((M8/100)*$AJ$22)*$AN$22)*$AH$22)+((((M8/100)*$AJ$23)*$AH$23)),IF(Calculator!$O$6="DUALBASE",SUM((((M8/100)*$AJ$22)*$AH$22))+(((((M8/100)*$AJ$22)*$AN$22)*$AH$22)*Calculator!$G$12)-((((M8/100)*$AJ$22)*$AN$22)*$AH$22)+((((M8/100)*$AJ$23)*$AH$23)),IF(Calculator!$O$6="DUALELEMENTS",SUM((((M8/100)*$AJ$22)*$AH$22))+(((((M8/100)*$AJ$22)*$AN$22)*$AH$22)*Calculator!$G$13)-((((M8/100)*$AJ$22)*$AN$22)*$AH$22)+((((M8/100)*$AJ$23)*$AH$23)),IF(Calculator!$O$6="DUALSPECTRUM",SUM((((M8/100)*$AJ$22)*$AH$22))+(((((M8/100)*$AJ$22)*$AN$22)*$AH$22)*Calculator!$G$15)-((((M8/100)*$AJ$22)*$AN$22)*$AH$22)+((((M8/100)*$AJ$23)*$AH$23)),IF(Calculator!$O$6="DUALHOMESTEAD",SUM((((M8/100)*$AJ$22)*$AH$22))+(((((M8/100)*$AJ$22)*$AN$22)*$AH$22)*Calculator!$G$14)-((((M8/100)*$AJ$22)*$AN$22)*$AH$22)+((((M8/100)*$AJ$23)*$AH$23)),IF(Calculator!$O$6="DUALBAND A",SUM((((M8/100)*$AJ$22)*$AH$22))+(((((M8/100)*$AJ$22)*$AN$22)*$AH$22)*Calculator!$G$16)-((((M8/100)*$AJ$22)*$AN$22)*$AH$22)+((((M8/100)*$AJ$23)*$AH$23)),IF(Calculator!$O$6="DUALBAND B",SUM((((M8/100)*$AJ$22)*$AH$22))+(((((M8/100)*$AJ$22)*$AN$22)*$AH$22)*Calculator!$G$17)-((((M8/100)*$AJ$22)*$AN$22)*$AH$22)+((((M8/100)*$AJ$23)*$AH$23)),IF(Calculator!$O$6="DUALBAND C",SUM((((M8/100)*$AJ$22)*$AH$22))+(((((M8/100)*$AJ$22)*$AN$22)*$AH$22)*Calculator!$G$18)-((((M8/100)*$AJ$22)*$AN$22)*$AH$22)+((((M8/100)*$AJ$23)*$AH$23)),IF(Calculator!$O$6="DUALBAND D",SUM((((M8/100)*$AJ$22)*$AH$22))+(((((M8/100)*$AJ$22)*$AN$22)*$AH$22)*Calculator!$G$19)-((((M8/100)*$AJ$22)*$AN$22)*$AH$22)+((((M8/100)*$AJ$23)*$AH$23)),IF(Calculator!$O$6="DUALURBANE",SUM((((M8/100)*$AJ$22)*$AH$22))+(((((M8/100)*$AJ$22)*$AN$22)*$AH$22)*Calculator!$G$20)-((((M8/100)*$AJ$22)*$AN$22)*$AH$22)+((((M8/100)*$AJ$23)*$AH$23)),IF(Calculator!$O$6="DUALSILVERANOD",SUM((((M8/100)*$AJ$22)*$AH$22))+(((((M8/100)*$AJ$22)*$AN$22)*$AH$22)*Calculator!$G$21)-((((M8/100)*$AJ$22)*$AN$22)*$AH$22)+((((M8/100)*$AJ$23)*$AH$23)),IF(Calculator!$O$6="DUALANOD",SUM((((M8/100)*$AJ$22)*$AH$22))+(((((M8/100)*$AJ$22)*$AN$22)*$AH$22)*Calculator!$G$22)-((((M8/100)*$AJ$22)*$AN$22)*$AH$22)+((((M8/100)*$AJ$23)*$AH$23))))))))))))))))))))))))</f>
        <v>1000.9362917114256</v>
      </c>
      <c r="AC8" s="2">
        <f>IF(Calculator!$O$6="SINGLEBASE",SUM((((N8/100)*$AJ$22)*$AH$22))+((((N8/100)*$AJ$23)*$AH$23)),IF(Calculator!$O$6="SINGLEELEMENTS",SUM((((N8/100)*$AJ$22)*$AH$22))+(((((N8/100)*$AJ$22)*$AN$22)*$AH$22)*Calculator!$G$2)-((((N8/100)*$AJ$22)*$AN$22)*$AH$22)+((((N8/100)*$AJ$23)*$AH$23)),IF(Calculator!$O$6="SINGLESPECTRUM",SUM((((N8/100)*$AJ$22)*$AH$22))+(((((N8/100)*$AJ$22)*$AN$22)*$AH$22)*Calculator!$G$4)-((((N8/100)*$AJ$22)*$AN$22)*$AH$22)+((((N8/100)*$AJ$23)*$AH$23)),IF(Calculator!$O$6="SINGLEHOMESTEAD",SUM((((N8/100)*$AJ$22)*$AH$22))+(((((N8/100)*$AJ$22)*$AN$22)*$AH$22)*Calculator!$G$3)-((((N8/100)*$AJ$22)*$AN$22)*$AH$22)+((((N8/100)*$AJ$23)*$AH$23)),IF(Calculator!$O$6="SINGLEBAND A",SUM((((N8/100)*$AJ$22)*$AH$22))+(((((N8/100)*$AJ$22)*$AN$22)*$AH$22)*Calculator!$G$5)-((((N8/100)*$AJ$22)*$AN$22)*$AH$22)+((((N8/100)*$AJ$23)*$AH$23)),IF(Calculator!$O$6="SINGLEBAND B",SUM((((N8/100)*$AJ$22)*$AH$22))+(((((N8/100)*$AJ$22)*$AN$22)*$AH$22)*Calculator!$G$6)-((((N8/100)*$AJ$22)*$AN$22)*$AH$22)+((((N8/100)*$AJ$23)*$AH$23)),IF(Calculator!$O$6="SINGLEBAND C",SUM((((N8/100)*$AJ$22)*$AH$22))+(((((N8/100)*$AJ$22)*$AN$22)*$AH$22)*Calculator!$G$7)-((((N8/100)*$AJ$22)*$AN$22)*$AH$22)+((((N8/100)*$AJ$23)*$AH$23)),IF(Calculator!$O$6="SINGLEBAND D",SUM((((N8/100)*$AJ$22)*$AH$22))+(((((N8/100)*$AJ$22)*$AN$22)*$AH$22)*Calculator!$G$8)-((((N8/100)*$AJ$22)*$AN$22)*$AH$22)+((((N8/100)*$AJ$23)*$AH$23)),IF(Calculator!$O$6="SINGLEURBANE",SUM((((N8/100)*$AJ$22)*$AH$22))+(((((N8/100)*$AJ$22)*$AN$22)*$AH$22)*Calculator!$G$9)-((((N8/100)*$AJ$22)*$AN$22)*$AH$22)+((((N8/100)*$AJ$23)*$AH$23)),IF(Calculator!$O$6="SINGLESILVERANOD",SUM((((N8/100)*$AJ$22)*$AH$22))+(((((N8/100)*$AJ$22)*$AN$22)*$AH$22)*Calculator!$G$10)-((((N8/100)*$AJ$22)*$AN$22)*$AH$22)+((((N8/100)*$AJ$23)*$AH$23)),IF(Calculator!$O$6="SINGLEANOD",SUM((((N8/100)*$AJ$22)*$AH$22))+(((((N8/100)*$AJ$22)*$AN$22)*$AH$22)*Calculator!$G$11)-((((N8/100)*$AJ$22)*$AN$22)*$AH$22)+((((N8/100)*$AJ$23)*$AH$23)),IF(Calculator!$O$6="DUALBASE",SUM((((N8/100)*$AJ$22)*$AH$22))+(((((N8/100)*$AJ$22)*$AN$22)*$AH$22)*Calculator!$G$12)-((((N8/100)*$AJ$22)*$AN$22)*$AH$22)+((((N8/100)*$AJ$23)*$AH$23)),IF(Calculator!$O$6="DUALELEMENTS",SUM((((N8/100)*$AJ$22)*$AH$22))+(((((N8/100)*$AJ$22)*$AN$22)*$AH$22)*Calculator!$G$13)-((((N8/100)*$AJ$22)*$AN$22)*$AH$22)+((((N8/100)*$AJ$23)*$AH$23)),IF(Calculator!$O$6="DUALSPECTRUM",SUM((((N8/100)*$AJ$22)*$AH$22))+(((((N8/100)*$AJ$22)*$AN$22)*$AH$22)*Calculator!$G$15)-((((N8/100)*$AJ$22)*$AN$22)*$AH$22)+((((N8/100)*$AJ$23)*$AH$23)),IF(Calculator!$O$6="DUALHOMESTEAD",SUM((((N8/100)*$AJ$22)*$AH$22))+(((((N8/100)*$AJ$22)*$AN$22)*$AH$22)*Calculator!$G$14)-((((N8/100)*$AJ$22)*$AN$22)*$AH$22)+((((N8/100)*$AJ$23)*$AH$23)),IF(Calculator!$O$6="DUALBAND A",SUM((((N8/100)*$AJ$22)*$AH$22))+(((((N8/100)*$AJ$22)*$AN$22)*$AH$22)*Calculator!$G$16)-((((N8/100)*$AJ$22)*$AN$22)*$AH$22)+((((N8/100)*$AJ$23)*$AH$23)),IF(Calculator!$O$6="DUALBAND B",SUM((((N8/100)*$AJ$22)*$AH$22))+(((((N8/100)*$AJ$22)*$AN$22)*$AH$22)*Calculator!$G$17)-((((N8/100)*$AJ$22)*$AN$22)*$AH$22)+((((N8/100)*$AJ$23)*$AH$23)),IF(Calculator!$O$6="DUALBAND C",SUM((((N8/100)*$AJ$22)*$AH$22))+(((((N8/100)*$AJ$22)*$AN$22)*$AH$22)*Calculator!$G$18)-((((N8/100)*$AJ$22)*$AN$22)*$AH$22)+((((N8/100)*$AJ$23)*$AH$23)),IF(Calculator!$O$6="DUALBAND D",SUM((((N8/100)*$AJ$22)*$AH$22))+(((((N8/100)*$AJ$22)*$AN$22)*$AH$22)*Calculator!$G$19)-((((N8/100)*$AJ$22)*$AN$22)*$AH$22)+((((N8/100)*$AJ$23)*$AH$23)),IF(Calculator!$O$6="DUALURBANE",SUM((((N8/100)*$AJ$22)*$AH$22))+(((((N8/100)*$AJ$22)*$AN$22)*$AH$22)*Calculator!$G$20)-((((N8/100)*$AJ$22)*$AN$22)*$AH$22)+((((N8/100)*$AJ$23)*$AH$23)),IF(Calculator!$O$6="DUALSILVERANOD",SUM((((N8/100)*$AJ$22)*$AH$22))+(((((N8/100)*$AJ$22)*$AN$22)*$AH$22)*Calculator!$G$21)-((((N8/100)*$AJ$22)*$AN$22)*$AH$22)+((((N8/100)*$AJ$23)*$AH$23)),IF(Calculator!$O$6="DUALANOD",SUM((((N8/100)*$AJ$22)*$AH$22))+(((((N8/100)*$AJ$22)*$AN$22)*$AH$22)*Calculator!$G$22)-((((N8/100)*$AJ$22)*$AN$22)*$AH$22)+((((N8/100)*$AJ$23)*$AH$23))))))))))))))))))))))))</f>
        <v>1010.5293457885741</v>
      </c>
      <c r="AE8" t="s">
        <v>1394</v>
      </c>
      <c r="AF8">
        <f>IF(Calculator!$U$5="GBP",VLOOKUP('Front Sheet'!$C$7,'Bifold 330 Data'!P4:AC17,(AF7),FALSE),SUM(VLOOKUP('Front Sheet'!$C$7,'Bifold 330 Data'!P4:AC17,(AF7),FALSE))*Currency!$B$2)</f>
        <v>896.25746302490234</v>
      </c>
      <c r="AG8" t="str">
        <f>FIXED(AF8)</f>
        <v>896.26</v>
      </c>
      <c r="AH8" t="str">
        <f>_xlfn.CONCAT(Calculator!$U$6,AG8)</f>
        <v>£896.26</v>
      </c>
    </row>
    <row r="9" spans="1:40">
      <c r="A9" s="8" t="s">
        <v>1395</v>
      </c>
      <c r="B9" s="2">
        <v>2205.0857275390622</v>
      </c>
      <c r="C9" s="2">
        <v>2228.493880615234</v>
      </c>
      <c r="D9" s="2">
        <v>2251.9017785644528</v>
      </c>
      <c r="E9" s="2">
        <v>2275.3099316406247</v>
      </c>
      <c r="F9" s="2">
        <v>2298.7178295898434</v>
      </c>
      <c r="G9" s="2">
        <v>2322.1155224609374</v>
      </c>
      <c r="H9" s="2">
        <v>2345.5234204101562</v>
      </c>
      <c r="I9" s="2">
        <v>2368.9313183593749</v>
      </c>
      <c r="J9" s="2">
        <v>2392.3394714355468</v>
      </c>
      <c r="K9" s="2">
        <v>2415.7473693847655</v>
      </c>
      <c r="L9" s="2">
        <v>2439.1450622558591</v>
      </c>
      <c r="M9" s="2">
        <v>2462.5529602050779</v>
      </c>
      <c r="N9" s="2">
        <v>2485.9608581542966</v>
      </c>
      <c r="P9" s="8">
        <v>2200</v>
      </c>
      <c r="Q9" s="2">
        <f>IF(Calculator!$O$6="SINGLEBASE",SUM((((B9/100)*$AJ$22)*$AH$22))+((((B9/100)*$AJ$23)*$AH$23)),IF(Calculator!$O$6="SINGLEELEMENTS",SUM((((B9/100)*$AJ$22)*$AH$22))+(((((B9/100)*$AJ$22)*$AN$22)*$AH$22)*Calculator!$G$2)-((((B9/100)*$AJ$22)*$AN$22)*$AH$22)+((((B9/100)*$AJ$23)*$AH$23)),IF(Calculator!$O$6="SINGLESPECTRUM",SUM((((B9/100)*$AJ$22)*$AH$22))+(((((B9/100)*$AJ$22)*$AN$22)*$AH$22)*Calculator!$G$4)-((((B9/100)*$AJ$22)*$AN$22)*$AH$22)+((((B9/100)*$AJ$23)*$AH$23)),IF(Calculator!$O$6="SINGLEHOMESTEAD",SUM((((B9/100)*$AJ$22)*$AH$22))+(((((B9/100)*$AJ$22)*$AN$22)*$AH$22)*Calculator!$G$3)-((((B9/100)*$AJ$22)*$AN$22)*$AH$22)+((((B9/100)*$AJ$23)*$AH$23)),IF(Calculator!$O$6="SINGLEBAND A",SUM((((B9/100)*$AJ$22)*$AH$22))+(((((B9/100)*$AJ$22)*$AN$22)*$AH$22)*Calculator!$G$5)-((((B9/100)*$AJ$22)*$AN$22)*$AH$22)+((((B9/100)*$AJ$23)*$AH$23)),IF(Calculator!$O$6="SINGLEBAND B",SUM((((B9/100)*$AJ$22)*$AH$22))+(((((B9/100)*$AJ$22)*$AN$22)*$AH$22)*Calculator!$G$6)-((((B9/100)*$AJ$22)*$AN$22)*$AH$22)+((((B9/100)*$AJ$23)*$AH$23)),IF(Calculator!$O$6="SINGLEBAND C",SUM((((B9/100)*$AJ$22)*$AH$22))+(((((B9/100)*$AJ$22)*$AN$22)*$AH$22)*Calculator!$G$7)-((((B9/100)*$AJ$22)*$AN$22)*$AH$22)+((((B9/100)*$AJ$23)*$AH$23)),IF(Calculator!$O$6="SINGLEBAND D",SUM((((B9/100)*$AJ$22)*$AH$22))+(((((B9/100)*$AJ$22)*$AN$22)*$AH$22)*Calculator!$G$8)-((((B9/100)*$AJ$22)*$AN$22)*$AH$22)+((((B9/100)*$AJ$23)*$AH$23)),IF(Calculator!$O$6="SINGLEURBANE",SUM((((B9/100)*$AJ$22)*$AH$22))+(((((B9/100)*$AJ$22)*$AN$22)*$AH$22)*Calculator!$G$9)-((((B9/100)*$AJ$22)*$AN$22)*$AH$22)+((((B9/100)*$AJ$23)*$AH$23)),IF(Calculator!$O$6="SINGLESILVERANOD",SUM((((B9/100)*$AJ$22)*$AH$22))+(((((B9/100)*$AJ$22)*$AN$22)*$AH$22)*Calculator!$G$10)-((((B9/100)*$AJ$22)*$AN$22)*$AH$22)+((((B9/100)*$AJ$23)*$AH$23)),IF(Calculator!$O$6="SINGLEANOD",SUM((((B9/100)*$AJ$22)*$AH$22))+(((((B9/100)*$AJ$22)*$AN$22)*$AH$22)*Calculator!$G$11)-((((B9/100)*$AJ$22)*$AN$22)*$AH$22)+((((B9/100)*$AJ$23)*$AH$23)),IF(Calculator!$O$6="DUALBASE",SUM((((B9/100)*$AJ$22)*$AH$22))+(((((B9/100)*$AJ$22)*$AN$22)*$AH$22)*Calculator!$G$12)-((((B9/100)*$AJ$22)*$AN$22)*$AH$22)+((((B9/100)*$AJ$23)*$AH$23)),IF(Calculator!$O$6="DUALELEMENTS",SUM((((B9/100)*$AJ$22)*$AH$22))+(((((B9/100)*$AJ$22)*$AN$22)*$AH$22)*Calculator!$G$13)-((((B9/100)*$AJ$22)*$AN$22)*$AH$22)+((((B9/100)*$AJ$23)*$AH$23)),IF(Calculator!$O$6="DUALSPECTRUM",SUM((((B9/100)*$AJ$22)*$AH$22))+(((((B9/100)*$AJ$22)*$AN$22)*$AH$22)*Calculator!$G$15)-((((B9/100)*$AJ$22)*$AN$22)*$AH$22)+((((B9/100)*$AJ$23)*$AH$23)),IF(Calculator!$O$6="DUALHOMESTEAD",SUM((((B9/100)*$AJ$22)*$AH$22))+(((((B9/100)*$AJ$22)*$AN$22)*$AH$22)*Calculator!$G$14)-((((B9/100)*$AJ$22)*$AN$22)*$AH$22)+((((B9/100)*$AJ$23)*$AH$23)),IF(Calculator!$O$6="DUALBAND A",SUM((((B9/100)*$AJ$22)*$AH$22))+(((((B9/100)*$AJ$22)*$AN$22)*$AH$22)*Calculator!$G$16)-((((B9/100)*$AJ$22)*$AN$22)*$AH$22)+((((B9/100)*$AJ$23)*$AH$23)),IF(Calculator!$O$6="DUALBAND B",SUM((((B9/100)*$AJ$22)*$AH$22))+(((((B9/100)*$AJ$22)*$AN$22)*$AH$22)*Calculator!$G$17)-((((B9/100)*$AJ$22)*$AN$22)*$AH$22)+((((B9/100)*$AJ$23)*$AH$23)),IF(Calculator!$O$6="DUALBAND C",SUM((((B9/100)*$AJ$22)*$AH$22))+(((((B9/100)*$AJ$22)*$AN$22)*$AH$22)*Calculator!$G$18)-((((B9/100)*$AJ$22)*$AN$22)*$AH$22)+((((B9/100)*$AJ$23)*$AH$23)),IF(Calculator!$O$6="DUALBAND D",SUM((((B9/100)*$AJ$22)*$AH$22))+(((((B9/100)*$AJ$22)*$AN$22)*$AH$22)*Calculator!$G$19)-((((B9/100)*$AJ$22)*$AN$22)*$AH$22)+((((B9/100)*$AJ$23)*$AH$23)),IF(Calculator!$O$6="DUALURBANE",SUM((((B9/100)*$AJ$22)*$AH$22))+(((((B9/100)*$AJ$22)*$AN$22)*$AH$22)*Calculator!$G$20)-((((B9/100)*$AJ$22)*$AN$22)*$AH$22)+((((B9/100)*$AJ$23)*$AH$23)),IF(Calculator!$O$6="DUALSILVERANOD",SUM((((B9/100)*$AJ$22)*$AH$22))+(((((B9/100)*$AJ$22)*$AN$22)*$AH$22)*Calculator!$G$21)-((((B9/100)*$AJ$22)*$AN$22)*$AH$22)+((((B9/100)*$AJ$23)*$AH$23)),IF(Calculator!$O$6="DUALANOD",SUM((((B9/100)*$AJ$22)*$AH$22))+(((((B9/100)*$AJ$22)*$AN$22)*$AH$22)*Calculator!$G$22)-((((B9/100)*$AJ$22)*$AN$22)*$AH$22)+((((B9/100)*$AJ$23)*$AH$23))))))))))))))))))))))))</f>
        <v>904.08514829101546</v>
      </c>
      <c r="R9" s="2">
        <f>IF(Calculator!$O$6="SINGLEBASE",SUM((((C9/100)*$AJ$22)*$AH$22))+((((C9/100)*$AJ$23)*$AH$23)),IF(Calculator!$O$6="SINGLEELEMENTS",SUM((((C9/100)*$AJ$22)*$AH$22))+(((((C9/100)*$AJ$22)*$AN$22)*$AH$22)*Calculator!$G$2)-((((C9/100)*$AJ$22)*$AN$22)*$AH$22)+((((C9/100)*$AJ$23)*$AH$23)),IF(Calculator!$O$6="SINGLESPECTRUM",SUM((((C9/100)*$AJ$22)*$AH$22))+(((((C9/100)*$AJ$22)*$AN$22)*$AH$22)*Calculator!$G$4)-((((C9/100)*$AJ$22)*$AN$22)*$AH$22)+((((C9/100)*$AJ$23)*$AH$23)),IF(Calculator!$O$6="SINGLEHOMESTEAD",SUM((((C9/100)*$AJ$22)*$AH$22))+(((((C9/100)*$AJ$22)*$AN$22)*$AH$22)*Calculator!$G$3)-((((C9/100)*$AJ$22)*$AN$22)*$AH$22)+((((C9/100)*$AJ$23)*$AH$23)),IF(Calculator!$O$6="SINGLEBAND A",SUM((((C9/100)*$AJ$22)*$AH$22))+(((((C9/100)*$AJ$22)*$AN$22)*$AH$22)*Calculator!$G$5)-((((C9/100)*$AJ$22)*$AN$22)*$AH$22)+((((C9/100)*$AJ$23)*$AH$23)),IF(Calculator!$O$6="SINGLEBAND B",SUM((((C9/100)*$AJ$22)*$AH$22))+(((((C9/100)*$AJ$22)*$AN$22)*$AH$22)*Calculator!$G$6)-((((C9/100)*$AJ$22)*$AN$22)*$AH$22)+((((C9/100)*$AJ$23)*$AH$23)),IF(Calculator!$O$6="SINGLEBAND C",SUM((((C9/100)*$AJ$22)*$AH$22))+(((((C9/100)*$AJ$22)*$AN$22)*$AH$22)*Calculator!$G$7)-((((C9/100)*$AJ$22)*$AN$22)*$AH$22)+((((C9/100)*$AJ$23)*$AH$23)),IF(Calculator!$O$6="SINGLEBAND D",SUM((((C9/100)*$AJ$22)*$AH$22))+(((((C9/100)*$AJ$22)*$AN$22)*$AH$22)*Calculator!$G$8)-((((C9/100)*$AJ$22)*$AN$22)*$AH$22)+((((C9/100)*$AJ$23)*$AH$23)),IF(Calculator!$O$6="SINGLEURBANE",SUM((((C9/100)*$AJ$22)*$AH$22))+(((((C9/100)*$AJ$22)*$AN$22)*$AH$22)*Calculator!$G$9)-((((C9/100)*$AJ$22)*$AN$22)*$AH$22)+((((C9/100)*$AJ$23)*$AH$23)),IF(Calculator!$O$6="SINGLESILVERANOD",SUM((((C9/100)*$AJ$22)*$AH$22))+(((((C9/100)*$AJ$22)*$AN$22)*$AH$22)*Calculator!$G$10)-((((C9/100)*$AJ$22)*$AN$22)*$AH$22)+((((C9/100)*$AJ$23)*$AH$23)),IF(Calculator!$O$6="SINGLEANOD",SUM((((C9/100)*$AJ$22)*$AH$22))+(((((C9/100)*$AJ$22)*$AN$22)*$AH$22)*Calculator!$G$11)-((((C9/100)*$AJ$22)*$AN$22)*$AH$22)+((((C9/100)*$AJ$23)*$AH$23)),IF(Calculator!$O$6="DUALBASE",SUM((((C9/100)*$AJ$22)*$AH$22))+(((((C9/100)*$AJ$22)*$AN$22)*$AH$22)*Calculator!$G$12)-((((C9/100)*$AJ$22)*$AN$22)*$AH$22)+((((C9/100)*$AJ$23)*$AH$23)),IF(Calculator!$O$6="DUALELEMENTS",SUM((((C9/100)*$AJ$22)*$AH$22))+(((((C9/100)*$AJ$22)*$AN$22)*$AH$22)*Calculator!$G$13)-((((C9/100)*$AJ$22)*$AN$22)*$AH$22)+((((C9/100)*$AJ$23)*$AH$23)),IF(Calculator!$O$6="DUALSPECTRUM",SUM((((C9/100)*$AJ$22)*$AH$22))+(((((C9/100)*$AJ$22)*$AN$22)*$AH$22)*Calculator!$G$15)-((((C9/100)*$AJ$22)*$AN$22)*$AH$22)+((((C9/100)*$AJ$23)*$AH$23)),IF(Calculator!$O$6="DUALHOMESTEAD",SUM((((C9/100)*$AJ$22)*$AH$22))+(((((C9/100)*$AJ$22)*$AN$22)*$AH$22)*Calculator!$G$14)-((((C9/100)*$AJ$22)*$AN$22)*$AH$22)+((((C9/100)*$AJ$23)*$AH$23)),IF(Calculator!$O$6="DUALBAND A",SUM((((C9/100)*$AJ$22)*$AH$22))+(((((C9/100)*$AJ$22)*$AN$22)*$AH$22)*Calculator!$G$16)-((((C9/100)*$AJ$22)*$AN$22)*$AH$22)+((((C9/100)*$AJ$23)*$AH$23)),IF(Calculator!$O$6="DUALBAND B",SUM((((C9/100)*$AJ$22)*$AH$22))+(((((C9/100)*$AJ$22)*$AN$22)*$AH$22)*Calculator!$G$17)-((((C9/100)*$AJ$22)*$AN$22)*$AH$22)+((((C9/100)*$AJ$23)*$AH$23)),IF(Calculator!$O$6="DUALBAND C",SUM((((C9/100)*$AJ$22)*$AH$22))+(((((C9/100)*$AJ$22)*$AN$22)*$AH$22)*Calculator!$G$18)-((((C9/100)*$AJ$22)*$AN$22)*$AH$22)+((((C9/100)*$AJ$23)*$AH$23)),IF(Calculator!$O$6="DUALBAND D",SUM((((C9/100)*$AJ$22)*$AH$22))+(((((C9/100)*$AJ$22)*$AN$22)*$AH$22)*Calculator!$G$19)-((((C9/100)*$AJ$22)*$AN$22)*$AH$22)+((((C9/100)*$AJ$23)*$AH$23)),IF(Calculator!$O$6="DUALURBANE",SUM((((C9/100)*$AJ$22)*$AH$22))+(((((C9/100)*$AJ$22)*$AN$22)*$AH$22)*Calculator!$G$20)-((((C9/100)*$AJ$22)*$AN$22)*$AH$22)+((((C9/100)*$AJ$23)*$AH$23)),IF(Calculator!$O$6="DUALSILVERANOD",SUM((((C9/100)*$AJ$22)*$AH$22))+(((((C9/100)*$AJ$22)*$AN$22)*$AH$22)*Calculator!$G$21)-((((C9/100)*$AJ$22)*$AN$22)*$AH$22)+((((C9/100)*$AJ$23)*$AH$23)),IF(Calculator!$O$6="DUALANOD",SUM((((C9/100)*$AJ$22)*$AH$22))+(((((C9/100)*$AJ$22)*$AN$22)*$AH$22)*Calculator!$G$22)-((((C9/100)*$AJ$22)*$AN$22)*$AH$22)+((((C9/100)*$AJ$23)*$AH$23))))))))))))))))))))))))</f>
        <v>913.68249105224595</v>
      </c>
      <c r="S9" s="2">
        <f>IF(Calculator!$O$6="SINGLEBASE",SUM((((D9/100)*$AJ$22)*$AH$22))+((((D9/100)*$AJ$23)*$AH$23)),IF(Calculator!$O$6="SINGLEELEMENTS",SUM((((D9/100)*$AJ$22)*$AH$22))+(((((D9/100)*$AJ$22)*$AN$22)*$AH$22)*Calculator!$G$2)-((((D9/100)*$AJ$22)*$AN$22)*$AH$22)+((((D9/100)*$AJ$23)*$AH$23)),IF(Calculator!$O$6="SINGLESPECTRUM",SUM((((D9/100)*$AJ$22)*$AH$22))+(((((D9/100)*$AJ$22)*$AN$22)*$AH$22)*Calculator!$G$4)-((((D9/100)*$AJ$22)*$AN$22)*$AH$22)+((((D9/100)*$AJ$23)*$AH$23)),IF(Calculator!$O$6="SINGLEHOMESTEAD",SUM((((D9/100)*$AJ$22)*$AH$22))+(((((D9/100)*$AJ$22)*$AN$22)*$AH$22)*Calculator!$G$3)-((((D9/100)*$AJ$22)*$AN$22)*$AH$22)+((((D9/100)*$AJ$23)*$AH$23)),IF(Calculator!$O$6="SINGLEBAND A",SUM((((D9/100)*$AJ$22)*$AH$22))+(((((D9/100)*$AJ$22)*$AN$22)*$AH$22)*Calculator!$G$5)-((((D9/100)*$AJ$22)*$AN$22)*$AH$22)+((((D9/100)*$AJ$23)*$AH$23)),IF(Calculator!$O$6="SINGLEBAND B",SUM((((D9/100)*$AJ$22)*$AH$22))+(((((D9/100)*$AJ$22)*$AN$22)*$AH$22)*Calculator!$G$6)-((((D9/100)*$AJ$22)*$AN$22)*$AH$22)+((((D9/100)*$AJ$23)*$AH$23)),IF(Calculator!$O$6="SINGLEBAND C",SUM((((D9/100)*$AJ$22)*$AH$22))+(((((D9/100)*$AJ$22)*$AN$22)*$AH$22)*Calculator!$G$7)-((((D9/100)*$AJ$22)*$AN$22)*$AH$22)+((((D9/100)*$AJ$23)*$AH$23)),IF(Calculator!$O$6="SINGLEBAND D",SUM((((D9/100)*$AJ$22)*$AH$22))+(((((D9/100)*$AJ$22)*$AN$22)*$AH$22)*Calculator!$G$8)-((((D9/100)*$AJ$22)*$AN$22)*$AH$22)+((((D9/100)*$AJ$23)*$AH$23)),IF(Calculator!$O$6="SINGLEURBANE",SUM((((D9/100)*$AJ$22)*$AH$22))+(((((D9/100)*$AJ$22)*$AN$22)*$AH$22)*Calculator!$G$9)-((((D9/100)*$AJ$22)*$AN$22)*$AH$22)+((((D9/100)*$AJ$23)*$AH$23)),IF(Calculator!$O$6="SINGLESILVERANOD",SUM((((D9/100)*$AJ$22)*$AH$22))+(((((D9/100)*$AJ$22)*$AN$22)*$AH$22)*Calculator!$G$10)-((((D9/100)*$AJ$22)*$AN$22)*$AH$22)+((((D9/100)*$AJ$23)*$AH$23)),IF(Calculator!$O$6="SINGLEANOD",SUM((((D9/100)*$AJ$22)*$AH$22))+(((((D9/100)*$AJ$22)*$AN$22)*$AH$22)*Calculator!$G$11)-((((D9/100)*$AJ$22)*$AN$22)*$AH$22)+((((D9/100)*$AJ$23)*$AH$23)),IF(Calculator!$O$6="DUALBASE",SUM((((D9/100)*$AJ$22)*$AH$22))+(((((D9/100)*$AJ$22)*$AN$22)*$AH$22)*Calculator!$G$12)-((((D9/100)*$AJ$22)*$AN$22)*$AH$22)+((((D9/100)*$AJ$23)*$AH$23)),IF(Calculator!$O$6="DUALELEMENTS",SUM((((D9/100)*$AJ$22)*$AH$22))+(((((D9/100)*$AJ$22)*$AN$22)*$AH$22)*Calculator!$G$13)-((((D9/100)*$AJ$22)*$AN$22)*$AH$22)+((((D9/100)*$AJ$23)*$AH$23)),IF(Calculator!$O$6="DUALSPECTRUM",SUM((((D9/100)*$AJ$22)*$AH$22))+(((((D9/100)*$AJ$22)*$AN$22)*$AH$22)*Calculator!$G$15)-((((D9/100)*$AJ$22)*$AN$22)*$AH$22)+((((D9/100)*$AJ$23)*$AH$23)),IF(Calculator!$O$6="DUALHOMESTEAD",SUM((((D9/100)*$AJ$22)*$AH$22))+(((((D9/100)*$AJ$22)*$AN$22)*$AH$22)*Calculator!$G$14)-((((D9/100)*$AJ$22)*$AN$22)*$AH$22)+((((D9/100)*$AJ$23)*$AH$23)),IF(Calculator!$O$6="DUALBAND A",SUM((((D9/100)*$AJ$22)*$AH$22))+(((((D9/100)*$AJ$22)*$AN$22)*$AH$22)*Calculator!$G$16)-((((D9/100)*$AJ$22)*$AN$22)*$AH$22)+((((D9/100)*$AJ$23)*$AH$23)),IF(Calculator!$O$6="DUALBAND B",SUM((((D9/100)*$AJ$22)*$AH$22))+(((((D9/100)*$AJ$22)*$AN$22)*$AH$22)*Calculator!$G$17)-((((D9/100)*$AJ$22)*$AN$22)*$AH$22)+((((D9/100)*$AJ$23)*$AH$23)),IF(Calculator!$O$6="DUALBAND C",SUM((((D9/100)*$AJ$22)*$AH$22))+(((((D9/100)*$AJ$22)*$AN$22)*$AH$22)*Calculator!$G$18)-((((D9/100)*$AJ$22)*$AN$22)*$AH$22)+((((D9/100)*$AJ$23)*$AH$23)),IF(Calculator!$O$6="DUALBAND D",SUM((((D9/100)*$AJ$22)*$AH$22))+(((((D9/100)*$AJ$22)*$AN$22)*$AH$22)*Calculator!$G$19)-((((D9/100)*$AJ$22)*$AN$22)*$AH$22)+((((D9/100)*$AJ$23)*$AH$23)),IF(Calculator!$O$6="DUALURBANE",SUM((((D9/100)*$AJ$22)*$AH$22))+(((((D9/100)*$AJ$22)*$AN$22)*$AH$22)*Calculator!$G$20)-((((D9/100)*$AJ$22)*$AN$22)*$AH$22)+((((D9/100)*$AJ$23)*$AH$23)),IF(Calculator!$O$6="DUALSILVERANOD",SUM((((D9/100)*$AJ$22)*$AH$22))+(((((D9/100)*$AJ$22)*$AN$22)*$AH$22)*Calculator!$G$21)-((((D9/100)*$AJ$22)*$AN$22)*$AH$22)+((((D9/100)*$AJ$23)*$AH$23)),IF(Calculator!$O$6="DUALANOD",SUM((((D9/100)*$AJ$22)*$AH$22))+(((((D9/100)*$AJ$22)*$AN$22)*$AH$22)*Calculator!$G$22)-((((D9/100)*$AJ$22)*$AN$22)*$AH$22)+((((D9/100)*$AJ$23)*$AH$23))))))))))))))))))))))))</f>
        <v>923.27972921142577</v>
      </c>
      <c r="T9" s="2">
        <f>IF(Calculator!$O$6="SINGLEBASE",SUM((((E9/100)*$AJ$22)*$AH$22))+((((E9/100)*$AJ$23)*$AH$23)),IF(Calculator!$O$6="SINGLEELEMENTS",SUM((((E9/100)*$AJ$22)*$AH$22))+(((((E9/100)*$AJ$22)*$AN$22)*$AH$22)*Calculator!$G$2)-((((E9/100)*$AJ$22)*$AN$22)*$AH$22)+((((E9/100)*$AJ$23)*$AH$23)),IF(Calculator!$O$6="SINGLESPECTRUM",SUM((((E9/100)*$AJ$22)*$AH$22))+(((((E9/100)*$AJ$22)*$AN$22)*$AH$22)*Calculator!$G$4)-((((E9/100)*$AJ$22)*$AN$22)*$AH$22)+((((E9/100)*$AJ$23)*$AH$23)),IF(Calculator!$O$6="SINGLEHOMESTEAD",SUM((((E9/100)*$AJ$22)*$AH$22))+(((((E9/100)*$AJ$22)*$AN$22)*$AH$22)*Calculator!$G$3)-((((E9/100)*$AJ$22)*$AN$22)*$AH$22)+((((E9/100)*$AJ$23)*$AH$23)),IF(Calculator!$O$6="SINGLEBAND A",SUM((((E9/100)*$AJ$22)*$AH$22))+(((((E9/100)*$AJ$22)*$AN$22)*$AH$22)*Calculator!$G$5)-((((E9/100)*$AJ$22)*$AN$22)*$AH$22)+((((E9/100)*$AJ$23)*$AH$23)),IF(Calculator!$O$6="SINGLEBAND B",SUM((((E9/100)*$AJ$22)*$AH$22))+(((((E9/100)*$AJ$22)*$AN$22)*$AH$22)*Calculator!$G$6)-((((E9/100)*$AJ$22)*$AN$22)*$AH$22)+((((E9/100)*$AJ$23)*$AH$23)),IF(Calculator!$O$6="SINGLEBAND C",SUM((((E9/100)*$AJ$22)*$AH$22))+(((((E9/100)*$AJ$22)*$AN$22)*$AH$22)*Calculator!$G$7)-((((E9/100)*$AJ$22)*$AN$22)*$AH$22)+((((E9/100)*$AJ$23)*$AH$23)),IF(Calculator!$O$6="SINGLEBAND D",SUM((((E9/100)*$AJ$22)*$AH$22))+(((((E9/100)*$AJ$22)*$AN$22)*$AH$22)*Calculator!$G$8)-((((E9/100)*$AJ$22)*$AN$22)*$AH$22)+((((E9/100)*$AJ$23)*$AH$23)),IF(Calculator!$O$6="SINGLEURBANE",SUM((((E9/100)*$AJ$22)*$AH$22))+(((((E9/100)*$AJ$22)*$AN$22)*$AH$22)*Calculator!$G$9)-((((E9/100)*$AJ$22)*$AN$22)*$AH$22)+((((E9/100)*$AJ$23)*$AH$23)),IF(Calculator!$O$6="SINGLESILVERANOD",SUM((((E9/100)*$AJ$22)*$AH$22))+(((((E9/100)*$AJ$22)*$AN$22)*$AH$22)*Calculator!$G$10)-((((E9/100)*$AJ$22)*$AN$22)*$AH$22)+((((E9/100)*$AJ$23)*$AH$23)),IF(Calculator!$O$6="SINGLEANOD",SUM((((E9/100)*$AJ$22)*$AH$22))+(((((E9/100)*$AJ$22)*$AN$22)*$AH$22)*Calculator!$G$11)-((((E9/100)*$AJ$22)*$AN$22)*$AH$22)+((((E9/100)*$AJ$23)*$AH$23)),IF(Calculator!$O$6="DUALBASE",SUM((((E9/100)*$AJ$22)*$AH$22))+(((((E9/100)*$AJ$22)*$AN$22)*$AH$22)*Calculator!$G$12)-((((E9/100)*$AJ$22)*$AN$22)*$AH$22)+((((E9/100)*$AJ$23)*$AH$23)),IF(Calculator!$O$6="DUALELEMENTS",SUM((((E9/100)*$AJ$22)*$AH$22))+(((((E9/100)*$AJ$22)*$AN$22)*$AH$22)*Calculator!$G$13)-((((E9/100)*$AJ$22)*$AN$22)*$AH$22)+((((E9/100)*$AJ$23)*$AH$23)),IF(Calculator!$O$6="DUALSPECTRUM",SUM((((E9/100)*$AJ$22)*$AH$22))+(((((E9/100)*$AJ$22)*$AN$22)*$AH$22)*Calculator!$G$15)-((((E9/100)*$AJ$22)*$AN$22)*$AH$22)+((((E9/100)*$AJ$23)*$AH$23)),IF(Calculator!$O$6="DUALHOMESTEAD",SUM((((E9/100)*$AJ$22)*$AH$22))+(((((E9/100)*$AJ$22)*$AN$22)*$AH$22)*Calculator!$G$14)-((((E9/100)*$AJ$22)*$AN$22)*$AH$22)+((((E9/100)*$AJ$23)*$AH$23)),IF(Calculator!$O$6="DUALBAND A",SUM((((E9/100)*$AJ$22)*$AH$22))+(((((E9/100)*$AJ$22)*$AN$22)*$AH$22)*Calculator!$G$16)-((((E9/100)*$AJ$22)*$AN$22)*$AH$22)+((((E9/100)*$AJ$23)*$AH$23)),IF(Calculator!$O$6="DUALBAND B",SUM((((E9/100)*$AJ$22)*$AH$22))+(((((E9/100)*$AJ$22)*$AN$22)*$AH$22)*Calculator!$G$17)-((((E9/100)*$AJ$22)*$AN$22)*$AH$22)+((((E9/100)*$AJ$23)*$AH$23)),IF(Calculator!$O$6="DUALBAND C",SUM((((E9/100)*$AJ$22)*$AH$22))+(((((E9/100)*$AJ$22)*$AN$22)*$AH$22)*Calculator!$G$18)-((((E9/100)*$AJ$22)*$AN$22)*$AH$22)+((((E9/100)*$AJ$23)*$AH$23)),IF(Calculator!$O$6="DUALBAND D",SUM((((E9/100)*$AJ$22)*$AH$22))+(((((E9/100)*$AJ$22)*$AN$22)*$AH$22)*Calculator!$G$19)-((((E9/100)*$AJ$22)*$AN$22)*$AH$22)+((((E9/100)*$AJ$23)*$AH$23)),IF(Calculator!$O$6="DUALURBANE",SUM((((E9/100)*$AJ$22)*$AH$22))+(((((E9/100)*$AJ$22)*$AN$22)*$AH$22)*Calculator!$G$20)-((((E9/100)*$AJ$22)*$AN$22)*$AH$22)+((((E9/100)*$AJ$23)*$AH$23)),IF(Calculator!$O$6="DUALSILVERANOD",SUM((((E9/100)*$AJ$22)*$AH$22))+(((((E9/100)*$AJ$22)*$AN$22)*$AH$22)*Calculator!$G$21)-((((E9/100)*$AJ$22)*$AN$22)*$AH$22)+((((E9/100)*$AJ$23)*$AH$23)),IF(Calculator!$O$6="DUALANOD",SUM((((E9/100)*$AJ$22)*$AH$22))+(((((E9/100)*$AJ$22)*$AN$22)*$AH$22)*Calculator!$G$22)-((((E9/100)*$AJ$22)*$AN$22)*$AH$22)+((((E9/100)*$AJ$23)*$AH$23))))))))))))))))))))))))</f>
        <v>932.87707197265604</v>
      </c>
      <c r="U9" s="2">
        <f>IF(Calculator!$O$6="SINGLEBASE",SUM((((F9/100)*$AJ$22)*$AH$22))+((((F9/100)*$AJ$23)*$AH$23)),IF(Calculator!$O$6="SINGLEELEMENTS",SUM((((F9/100)*$AJ$22)*$AH$22))+(((((F9/100)*$AJ$22)*$AN$22)*$AH$22)*Calculator!$G$2)-((((F9/100)*$AJ$22)*$AN$22)*$AH$22)+((((F9/100)*$AJ$23)*$AH$23)),IF(Calculator!$O$6="SINGLESPECTRUM",SUM((((F9/100)*$AJ$22)*$AH$22))+(((((F9/100)*$AJ$22)*$AN$22)*$AH$22)*Calculator!$G$4)-((((F9/100)*$AJ$22)*$AN$22)*$AH$22)+((((F9/100)*$AJ$23)*$AH$23)),IF(Calculator!$O$6="SINGLEHOMESTEAD",SUM((((F9/100)*$AJ$22)*$AH$22))+(((((F9/100)*$AJ$22)*$AN$22)*$AH$22)*Calculator!$G$3)-((((F9/100)*$AJ$22)*$AN$22)*$AH$22)+((((F9/100)*$AJ$23)*$AH$23)),IF(Calculator!$O$6="SINGLEBAND A",SUM((((F9/100)*$AJ$22)*$AH$22))+(((((F9/100)*$AJ$22)*$AN$22)*$AH$22)*Calculator!$G$5)-((((F9/100)*$AJ$22)*$AN$22)*$AH$22)+((((F9/100)*$AJ$23)*$AH$23)),IF(Calculator!$O$6="SINGLEBAND B",SUM((((F9/100)*$AJ$22)*$AH$22))+(((((F9/100)*$AJ$22)*$AN$22)*$AH$22)*Calculator!$G$6)-((((F9/100)*$AJ$22)*$AN$22)*$AH$22)+((((F9/100)*$AJ$23)*$AH$23)),IF(Calculator!$O$6="SINGLEBAND C",SUM((((F9/100)*$AJ$22)*$AH$22))+(((((F9/100)*$AJ$22)*$AN$22)*$AH$22)*Calculator!$G$7)-((((F9/100)*$AJ$22)*$AN$22)*$AH$22)+((((F9/100)*$AJ$23)*$AH$23)),IF(Calculator!$O$6="SINGLEBAND D",SUM((((F9/100)*$AJ$22)*$AH$22))+(((((F9/100)*$AJ$22)*$AN$22)*$AH$22)*Calculator!$G$8)-((((F9/100)*$AJ$22)*$AN$22)*$AH$22)+((((F9/100)*$AJ$23)*$AH$23)),IF(Calculator!$O$6="SINGLEURBANE",SUM((((F9/100)*$AJ$22)*$AH$22))+(((((F9/100)*$AJ$22)*$AN$22)*$AH$22)*Calculator!$G$9)-((((F9/100)*$AJ$22)*$AN$22)*$AH$22)+((((F9/100)*$AJ$23)*$AH$23)),IF(Calculator!$O$6="SINGLESILVERANOD",SUM((((F9/100)*$AJ$22)*$AH$22))+(((((F9/100)*$AJ$22)*$AN$22)*$AH$22)*Calculator!$G$10)-((((F9/100)*$AJ$22)*$AN$22)*$AH$22)+((((F9/100)*$AJ$23)*$AH$23)),IF(Calculator!$O$6="SINGLEANOD",SUM((((F9/100)*$AJ$22)*$AH$22))+(((((F9/100)*$AJ$22)*$AN$22)*$AH$22)*Calculator!$G$11)-((((F9/100)*$AJ$22)*$AN$22)*$AH$22)+((((F9/100)*$AJ$23)*$AH$23)),IF(Calculator!$O$6="DUALBASE",SUM((((F9/100)*$AJ$22)*$AH$22))+(((((F9/100)*$AJ$22)*$AN$22)*$AH$22)*Calculator!$G$12)-((((F9/100)*$AJ$22)*$AN$22)*$AH$22)+((((F9/100)*$AJ$23)*$AH$23)),IF(Calculator!$O$6="DUALELEMENTS",SUM((((F9/100)*$AJ$22)*$AH$22))+(((((F9/100)*$AJ$22)*$AN$22)*$AH$22)*Calculator!$G$13)-((((F9/100)*$AJ$22)*$AN$22)*$AH$22)+((((F9/100)*$AJ$23)*$AH$23)),IF(Calculator!$O$6="DUALSPECTRUM",SUM((((F9/100)*$AJ$22)*$AH$22))+(((((F9/100)*$AJ$22)*$AN$22)*$AH$22)*Calculator!$G$15)-((((F9/100)*$AJ$22)*$AN$22)*$AH$22)+((((F9/100)*$AJ$23)*$AH$23)),IF(Calculator!$O$6="DUALHOMESTEAD",SUM((((F9/100)*$AJ$22)*$AH$22))+(((((F9/100)*$AJ$22)*$AN$22)*$AH$22)*Calculator!$G$14)-((((F9/100)*$AJ$22)*$AN$22)*$AH$22)+((((F9/100)*$AJ$23)*$AH$23)),IF(Calculator!$O$6="DUALBAND A",SUM((((F9/100)*$AJ$22)*$AH$22))+(((((F9/100)*$AJ$22)*$AN$22)*$AH$22)*Calculator!$G$16)-((((F9/100)*$AJ$22)*$AN$22)*$AH$22)+((((F9/100)*$AJ$23)*$AH$23)),IF(Calculator!$O$6="DUALBAND B",SUM((((F9/100)*$AJ$22)*$AH$22))+(((((F9/100)*$AJ$22)*$AN$22)*$AH$22)*Calculator!$G$17)-((((F9/100)*$AJ$22)*$AN$22)*$AH$22)+((((F9/100)*$AJ$23)*$AH$23)),IF(Calculator!$O$6="DUALBAND C",SUM((((F9/100)*$AJ$22)*$AH$22))+(((((F9/100)*$AJ$22)*$AN$22)*$AH$22)*Calculator!$G$18)-((((F9/100)*$AJ$22)*$AN$22)*$AH$22)+((((F9/100)*$AJ$23)*$AH$23)),IF(Calculator!$O$6="DUALBAND D",SUM((((F9/100)*$AJ$22)*$AH$22))+(((((F9/100)*$AJ$22)*$AN$22)*$AH$22)*Calculator!$G$19)-((((F9/100)*$AJ$22)*$AN$22)*$AH$22)+((((F9/100)*$AJ$23)*$AH$23)),IF(Calculator!$O$6="DUALURBANE",SUM((((F9/100)*$AJ$22)*$AH$22))+(((((F9/100)*$AJ$22)*$AN$22)*$AH$22)*Calculator!$G$20)-((((F9/100)*$AJ$22)*$AN$22)*$AH$22)+((((F9/100)*$AJ$23)*$AH$23)),IF(Calculator!$O$6="DUALSILVERANOD",SUM((((F9/100)*$AJ$22)*$AH$22))+(((((F9/100)*$AJ$22)*$AN$22)*$AH$22)*Calculator!$G$21)-((((F9/100)*$AJ$22)*$AN$22)*$AH$22)+((((F9/100)*$AJ$23)*$AH$23)),IF(Calculator!$O$6="DUALANOD",SUM((((F9/100)*$AJ$22)*$AH$22))+(((((F9/100)*$AJ$22)*$AN$22)*$AH$22)*Calculator!$G$22)-((((F9/100)*$AJ$22)*$AN$22)*$AH$22)+((((F9/100)*$AJ$23)*$AH$23))))))))))))))))))))))))</f>
        <v>942.47431013183586</v>
      </c>
      <c r="V9" s="2">
        <f>IF(Calculator!$O$6="SINGLEBASE",SUM((((G9/100)*$AJ$22)*$AH$22))+((((G9/100)*$AJ$23)*$AH$23)),IF(Calculator!$O$6="SINGLEELEMENTS",SUM((((G9/100)*$AJ$22)*$AH$22))+(((((G9/100)*$AJ$22)*$AN$22)*$AH$22)*Calculator!$G$2)-((((G9/100)*$AJ$22)*$AN$22)*$AH$22)+((((G9/100)*$AJ$23)*$AH$23)),IF(Calculator!$O$6="SINGLESPECTRUM",SUM((((G9/100)*$AJ$22)*$AH$22))+(((((G9/100)*$AJ$22)*$AN$22)*$AH$22)*Calculator!$G$4)-((((G9/100)*$AJ$22)*$AN$22)*$AH$22)+((((G9/100)*$AJ$23)*$AH$23)),IF(Calculator!$O$6="SINGLEHOMESTEAD",SUM((((G9/100)*$AJ$22)*$AH$22))+(((((G9/100)*$AJ$22)*$AN$22)*$AH$22)*Calculator!$G$3)-((((G9/100)*$AJ$22)*$AN$22)*$AH$22)+((((G9/100)*$AJ$23)*$AH$23)),IF(Calculator!$O$6="SINGLEBAND A",SUM((((G9/100)*$AJ$22)*$AH$22))+(((((G9/100)*$AJ$22)*$AN$22)*$AH$22)*Calculator!$G$5)-((((G9/100)*$AJ$22)*$AN$22)*$AH$22)+((((G9/100)*$AJ$23)*$AH$23)),IF(Calculator!$O$6="SINGLEBAND B",SUM((((G9/100)*$AJ$22)*$AH$22))+(((((G9/100)*$AJ$22)*$AN$22)*$AH$22)*Calculator!$G$6)-((((G9/100)*$AJ$22)*$AN$22)*$AH$22)+((((G9/100)*$AJ$23)*$AH$23)),IF(Calculator!$O$6="SINGLEBAND C",SUM((((G9/100)*$AJ$22)*$AH$22))+(((((G9/100)*$AJ$22)*$AN$22)*$AH$22)*Calculator!$G$7)-((((G9/100)*$AJ$22)*$AN$22)*$AH$22)+((((G9/100)*$AJ$23)*$AH$23)),IF(Calculator!$O$6="SINGLEBAND D",SUM((((G9/100)*$AJ$22)*$AH$22))+(((((G9/100)*$AJ$22)*$AN$22)*$AH$22)*Calculator!$G$8)-((((G9/100)*$AJ$22)*$AN$22)*$AH$22)+((((G9/100)*$AJ$23)*$AH$23)),IF(Calculator!$O$6="SINGLEURBANE",SUM((((G9/100)*$AJ$22)*$AH$22))+(((((G9/100)*$AJ$22)*$AN$22)*$AH$22)*Calculator!$G$9)-((((G9/100)*$AJ$22)*$AN$22)*$AH$22)+((((G9/100)*$AJ$23)*$AH$23)),IF(Calculator!$O$6="SINGLESILVERANOD",SUM((((G9/100)*$AJ$22)*$AH$22))+(((((G9/100)*$AJ$22)*$AN$22)*$AH$22)*Calculator!$G$10)-((((G9/100)*$AJ$22)*$AN$22)*$AH$22)+((((G9/100)*$AJ$23)*$AH$23)),IF(Calculator!$O$6="SINGLEANOD",SUM((((G9/100)*$AJ$22)*$AH$22))+(((((G9/100)*$AJ$22)*$AN$22)*$AH$22)*Calculator!$G$11)-((((G9/100)*$AJ$22)*$AN$22)*$AH$22)+((((G9/100)*$AJ$23)*$AH$23)),IF(Calculator!$O$6="DUALBASE",SUM((((G9/100)*$AJ$22)*$AH$22))+(((((G9/100)*$AJ$22)*$AN$22)*$AH$22)*Calculator!$G$12)-((((G9/100)*$AJ$22)*$AN$22)*$AH$22)+((((G9/100)*$AJ$23)*$AH$23)),IF(Calculator!$O$6="DUALELEMENTS",SUM((((G9/100)*$AJ$22)*$AH$22))+(((((G9/100)*$AJ$22)*$AN$22)*$AH$22)*Calculator!$G$13)-((((G9/100)*$AJ$22)*$AN$22)*$AH$22)+((((G9/100)*$AJ$23)*$AH$23)),IF(Calculator!$O$6="DUALSPECTRUM",SUM((((G9/100)*$AJ$22)*$AH$22))+(((((G9/100)*$AJ$22)*$AN$22)*$AH$22)*Calculator!$G$15)-((((G9/100)*$AJ$22)*$AN$22)*$AH$22)+((((G9/100)*$AJ$23)*$AH$23)),IF(Calculator!$O$6="DUALHOMESTEAD",SUM((((G9/100)*$AJ$22)*$AH$22))+(((((G9/100)*$AJ$22)*$AN$22)*$AH$22)*Calculator!$G$14)-((((G9/100)*$AJ$22)*$AN$22)*$AH$22)+((((G9/100)*$AJ$23)*$AH$23)),IF(Calculator!$O$6="DUALBAND A",SUM((((G9/100)*$AJ$22)*$AH$22))+(((((G9/100)*$AJ$22)*$AN$22)*$AH$22)*Calculator!$G$16)-((((G9/100)*$AJ$22)*$AN$22)*$AH$22)+((((G9/100)*$AJ$23)*$AH$23)),IF(Calculator!$O$6="DUALBAND B",SUM((((G9/100)*$AJ$22)*$AH$22))+(((((G9/100)*$AJ$22)*$AN$22)*$AH$22)*Calculator!$G$17)-((((G9/100)*$AJ$22)*$AN$22)*$AH$22)+((((G9/100)*$AJ$23)*$AH$23)),IF(Calculator!$O$6="DUALBAND C",SUM((((G9/100)*$AJ$22)*$AH$22))+(((((G9/100)*$AJ$22)*$AN$22)*$AH$22)*Calculator!$G$18)-((((G9/100)*$AJ$22)*$AN$22)*$AH$22)+((((G9/100)*$AJ$23)*$AH$23)),IF(Calculator!$O$6="DUALBAND D",SUM((((G9/100)*$AJ$22)*$AH$22))+(((((G9/100)*$AJ$22)*$AN$22)*$AH$22)*Calculator!$G$19)-((((G9/100)*$AJ$22)*$AN$22)*$AH$22)+((((G9/100)*$AJ$23)*$AH$23)),IF(Calculator!$O$6="DUALURBANE",SUM((((G9/100)*$AJ$22)*$AH$22))+(((((G9/100)*$AJ$22)*$AN$22)*$AH$22)*Calculator!$G$20)-((((G9/100)*$AJ$22)*$AN$22)*$AH$22)+((((G9/100)*$AJ$23)*$AH$23)),IF(Calculator!$O$6="DUALSILVERANOD",SUM((((G9/100)*$AJ$22)*$AH$22))+(((((G9/100)*$AJ$22)*$AN$22)*$AH$22)*Calculator!$G$21)-((((G9/100)*$AJ$22)*$AN$22)*$AH$22)+((((G9/100)*$AJ$23)*$AH$23)),IF(Calculator!$O$6="DUALANOD",SUM((((G9/100)*$AJ$22)*$AH$22))+(((((G9/100)*$AJ$22)*$AN$22)*$AH$22)*Calculator!$G$22)-((((G9/100)*$AJ$22)*$AN$22)*$AH$22)+((((G9/100)*$AJ$23)*$AH$23))))))))))))))))))))))))</f>
        <v>952.06736420898437</v>
      </c>
      <c r="W9" s="2">
        <f>IF(Calculator!$O$6="SINGLEBASE",SUM((((H9/100)*$AJ$22)*$AH$22))+((((H9/100)*$AJ$23)*$AH$23)),IF(Calculator!$O$6="SINGLEELEMENTS",SUM((((H9/100)*$AJ$22)*$AH$22))+(((((H9/100)*$AJ$22)*$AN$22)*$AH$22)*Calculator!$G$2)-((((H9/100)*$AJ$22)*$AN$22)*$AH$22)+((((H9/100)*$AJ$23)*$AH$23)),IF(Calculator!$O$6="SINGLESPECTRUM",SUM((((H9/100)*$AJ$22)*$AH$22))+(((((H9/100)*$AJ$22)*$AN$22)*$AH$22)*Calculator!$G$4)-((((H9/100)*$AJ$22)*$AN$22)*$AH$22)+((((H9/100)*$AJ$23)*$AH$23)),IF(Calculator!$O$6="SINGLEHOMESTEAD",SUM((((H9/100)*$AJ$22)*$AH$22))+(((((H9/100)*$AJ$22)*$AN$22)*$AH$22)*Calculator!$G$3)-((((H9/100)*$AJ$22)*$AN$22)*$AH$22)+((((H9/100)*$AJ$23)*$AH$23)),IF(Calculator!$O$6="SINGLEBAND A",SUM((((H9/100)*$AJ$22)*$AH$22))+(((((H9/100)*$AJ$22)*$AN$22)*$AH$22)*Calculator!$G$5)-((((H9/100)*$AJ$22)*$AN$22)*$AH$22)+((((H9/100)*$AJ$23)*$AH$23)),IF(Calculator!$O$6="SINGLEBAND B",SUM((((H9/100)*$AJ$22)*$AH$22))+(((((H9/100)*$AJ$22)*$AN$22)*$AH$22)*Calculator!$G$6)-((((H9/100)*$AJ$22)*$AN$22)*$AH$22)+((((H9/100)*$AJ$23)*$AH$23)),IF(Calculator!$O$6="SINGLEBAND C",SUM((((H9/100)*$AJ$22)*$AH$22))+(((((H9/100)*$AJ$22)*$AN$22)*$AH$22)*Calculator!$G$7)-((((H9/100)*$AJ$22)*$AN$22)*$AH$22)+((((H9/100)*$AJ$23)*$AH$23)),IF(Calculator!$O$6="SINGLEBAND D",SUM((((H9/100)*$AJ$22)*$AH$22))+(((((H9/100)*$AJ$22)*$AN$22)*$AH$22)*Calculator!$G$8)-((((H9/100)*$AJ$22)*$AN$22)*$AH$22)+((((H9/100)*$AJ$23)*$AH$23)),IF(Calculator!$O$6="SINGLEURBANE",SUM((((H9/100)*$AJ$22)*$AH$22))+(((((H9/100)*$AJ$22)*$AN$22)*$AH$22)*Calculator!$G$9)-((((H9/100)*$AJ$22)*$AN$22)*$AH$22)+((((H9/100)*$AJ$23)*$AH$23)),IF(Calculator!$O$6="SINGLESILVERANOD",SUM((((H9/100)*$AJ$22)*$AH$22))+(((((H9/100)*$AJ$22)*$AN$22)*$AH$22)*Calculator!$G$10)-((((H9/100)*$AJ$22)*$AN$22)*$AH$22)+((((H9/100)*$AJ$23)*$AH$23)),IF(Calculator!$O$6="SINGLEANOD",SUM((((H9/100)*$AJ$22)*$AH$22))+(((((H9/100)*$AJ$22)*$AN$22)*$AH$22)*Calculator!$G$11)-((((H9/100)*$AJ$22)*$AN$22)*$AH$22)+((((H9/100)*$AJ$23)*$AH$23)),IF(Calculator!$O$6="DUALBASE",SUM((((H9/100)*$AJ$22)*$AH$22))+(((((H9/100)*$AJ$22)*$AN$22)*$AH$22)*Calculator!$G$12)-((((H9/100)*$AJ$22)*$AN$22)*$AH$22)+((((H9/100)*$AJ$23)*$AH$23)),IF(Calculator!$O$6="DUALELEMENTS",SUM((((H9/100)*$AJ$22)*$AH$22))+(((((H9/100)*$AJ$22)*$AN$22)*$AH$22)*Calculator!$G$13)-((((H9/100)*$AJ$22)*$AN$22)*$AH$22)+((((H9/100)*$AJ$23)*$AH$23)),IF(Calculator!$O$6="DUALSPECTRUM",SUM((((H9/100)*$AJ$22)*$AH$22))+(((((H9/100)*$AJ$22)*$AN$22)*$AH$22)*Calculator!$G$15)-((((H9/100)*$AJ$22)*$AN$22)*$AH$22)+((((H9/100)*$AJ$23)*$AH$23)),IF(Calculator!$O$6="DUALHOMESTEAD",SUM((((H9/100)*$AJ$22)*$AH$22))+(((((H9/100)*$AJ$22)*$AN$22)*$AH$22)*Calculator!$G$14)-((((H9/100)*$AJ$22)*$AN$22)*$AH$22)+((((H9/100)*$AJ$23)*$AH$23)),IF(Calculator!$O$6="DUALBAND A",SUM((((H9/100)*$AJ$22)*$AH$22))+(((((H9/100)*$AJ$22)*$AN$22)*$AH$22)*Calculator!$G$16)-((((H9/100)*$AJ$22)*$AN$22)*$AH$22)+((((H9/100)*$AJ$23)*$AH$23)),IF(Calculator!$O$6="DUALBAND B",SUM((((H9/100)*$AJ$22)*$AH$22))+(((((H9/100)*$AJ$22)*$AN$22)*$AH$22)*Calculator!$G$17)-((((H9/100)*$AJ$22)*$AN$22)*$AH$22)+((((H9/100)*$AJ$23)*$AH$23)),IF(Calculator!$O$6="DUALBAND C",SUM((((H9/100)*$AJ$22)*$AH$22))+(((((H9/100)*$AJ$22)*$AN$22)*$AH$22)*Calculator!$G$18)-((((H9/100)*$AJ$22)*$AN$22)*$AH$22)+((((H9/100)*$AJ$23)*$AH$23)),IF(Calculator!$O$6="DUALBAND D",SUM((((H9/100)*$AJ$22)*$AH$22))+(((((H9/100)*$AJ$22)*$AN$22)*$AH$22)*Calculator!$G$19)-((((H9/100)*$AJ$22)*$AN$22)*$AH$22)+((((H9/100)*$AJ$23)*$AH$23)),IF(Calculator!$O$6="DUALURBANE",SUM((((H9/100)*$AJ$22)*$AH$22))+(((((H9/100)*$AJ$22)*$AN$22)*$AH$22)*Calculator!$G$20)-((((H9/100)*$AJ$22)*$AN$22)*$AH$22)+((((H9/100)*$AJ$23)*$AH$23)),IF(Calculator!$O$6="DUALSILVERANOD",SUM((((H9/100)*$AJ$22)*$AH$22))+(((((H9/100)*$AJ$22)*$AN$22)*$AH$22)*Calculator!$G$21)-((((H9/100)*$AJ$22)*$AN$22)*$AH$22)+((((H9/100)*$AJ$23)*$AH$23)),IF(Calculator!$O$6="DUALANOD",SUM((((H9/100)*$AJ$22)*$AH$22))+(((((H9/100)*$AJ$22)*$AN$22)*$AH$22)*Calculator!$G$22)-((((H9/100)*$AJ$22)*$AN$22)*$AH$22)+((((H9/100)*$AJ$23)*$AH$23))))))))))))))))))))))))</f>
        <v>961.66460236816397</v>
      </c>
      <c r="X9" s="2">
        <f>IF(Calculator!$O$6="SINGLEBASE",SUM((((I9/100)*$AJ$22)*$AH$22))+((((I9/100)*$AJ$23)*$AH$23)),IF(Calculator!$O$6="SINGLEELEMENTS",SUM((((I9/100)*$AJ$22)*$AH$22))+(((((I9/100)*$AJ$22)*$AN$22)*$AH$22)*Calculator!$G$2)-((((I9/100)*$AJ$22)*$AN$22)*$AH$22)+((((I9/100)*$AJ$23)*$AH$23)),IF(Calculator!$O$6="SINGLESPECTRUM",SUM((((I9/100)*$AJ$22)*$AH$22))+(((((I9/100)*$AJ$22)*$AN$22)*$AH$22)*Calculator!$G$4)-((((I9/100)*$AJ$22)*$AN$22)*$AH$22)+((((I9/100)*$AJ$23)*$AH$23)),IF(Calculator!$O$6="SINGLEHOMESTEAD",SUM((((I9/100)*$AJ$22)*$AH$22))+(((((I9/100)*$AJ$22)*$AN$22)*$AH$22)*Calculator!$G$3)-((((I9/100)*$AJ$22)*$AN$22)*$AH$22)+((((I9/100)*$AJ$23)*$AH$23)),IF(Calculator!$O$6="SINGLEBAND A",SUM((((I9/100)*$AJ$22)*$AH$22))+(((((I9/100)*$AJ$22)*$AN$22)*$AH$22)*Calculator!$G$5)-((((I9/100)*$AJ$22)*$AN$22)*$AH$22)+((((I9/100)*$AJ$23)*$AH$23)),IF(Calculator!$O$6="SINGLEBAND B",SUM((((I9/100)*$AJ$22)*$AH$22))+(((((I9/100)*$AJ$22)*$AN$22)*$AH$22)*Calculator!$G$6)-((((I9/100)*$AJ$22)*$AN$22)*$AH$22)+((((I9/100)*$AJ$23)*$AH$23)),IF(Calculator!$O$6="SINGLEBAND C",SUM((((I9/100)*$AJ$22)*$AH$22))+(((((I9/100)*$AJ$22)*$AN$22)*$AH$22)*Calculator!$G$7)-((((I9/100)*$AJ$22)*$AN$22)*$AH$22)+((((I9/100)*$AJ$23)*$AH$23)),IF(Calculator!$O$6="SINGLEBAND D",SUM((((I9/100)*$AJ$22)*$AH$22))+(((((I9/100)*$AJ$22)*$AN$22)*$AH$22)*Calculator!$G$8)-((((I9/100)*$AJ$22)*$AN$22)*$AH$22)+((((I9/100)*$AJ$23)*$AH$23)),IF(Calculator!$O$6="SINGLEURBANE",SUM((((I9/100)*$AJ$22)*$AH$22))+(((((I9/100)*$AJ$22)*$AN$22)*$AH$22)*Calculator!$G$9)-((((I9/100)*$AJ$22)*$AN$22)*$AH$22)+((((I9/100)*$AJ$23)*$AH$23)),IF(Calculator!$O$6="SINGLESILVERANOD",SUM((((I9/100)*$AJ$22)*$AH$22))+(((((I9/100)*$AJ$22)*$AN$22)*$AH$22)*Calculator!$G$10)-((((I9/100)*$AJ$22)*$AN$22)*$AH$22)+((((I9/100)*$AJ$23)*$AH$23)),IF(Calculator!$O$6="SINGLEANOD",SUM((((I9/100)*$AJ$22)*$AH$22))+(((((I9/100)*$AJ$22)*$AN$22)*$AH$22)*Calculator!$G$11)-((((I9/100)*$AJ$22)*$AN$22)*$AH$22)+((((I9/100)*$AJ$23)*$AH$23)),IF(Calculator!$O$6="DUALBASE",SUM((((I9/100)*$AJ$22)*$AH$22))+(((((I9/100)*$AJ$22)*$AN$22)*$AH$22)*Calculator!$G$12)-((((I9/100)*$AJ$22)*$AN$22)*$AH$22)+((((I9/100)*$AJ$23)*$AH$23)),IF(Calculator!$O$6="DUALELEMENTS",SUM((((I9/100)*$AJ$22)*$AH$22))+(((((I9/100)*$AJ$22)*$AN$22)*$AH$22)*Calculator!$G$13)-((((I9/100)*$AJ$22)*$AN$22)*$AH$22)+((((I9/100)*$AJ$23)*$AH$23)),IF(Calculator!$O$6="DUALSPECTRUM",SUM((((I9/100)*$AJ$22)*$AH$22))+(((((I9/100)*$AJ$22)*$AN$22)*$AH$22)*Calculator!$G$15)-((((I9/100)*$AJ$22)*$AN$22)*$AH$22)+((((I9/100)*$AJ$23)*$AH$23)),IF(Calculator!$O$6="DUALHOMESTEAD",SUM((((I9/100)*$AJ$22)*$AH$22))+(((((I9/100)*$AJ$22)*$AN$22)*$AH$22)*Calculator!$G$14)-((((I9/100)*$AJ$22)*$AN$22)*$AH$22)+((((I9/100)*$AJ$23)*$AH$23)),IF(Calculator!$O$6="DUALBAND A",SUM((((I9/100)*$AJ$22)*$AH$22))+(((((I9/100)*$AJ$22)*$AN$22)*$AH$22)*Calculator!$G$16)-((((I9/100)*$AJ$22)*$AN$22)*$AH$22)+((((I9/100)*$AJ$23)*$AH$23)),IF(Calculator!$O$6="DUALBAND B",SUM((((I9/100)*$AJ$22)*$AH$22))+(((((I9/100)*$AJ$22)*$AN$22)*$AH$22)*Calculator!$G$17)-((((I9/100)*$AJ$22)*$AN$22)*$AH$22)+((((I9/100)*$AJ$23)*$AH$23)),IF(Calculator!$O$6="DUALBAND C",SUM((((I9/100)*$AJ$22)*$AH$22))+(((((I9/100)*$AJ$22)*$AN$22)*$AH$22)*Calculator!$G$18)-((((I9/100)*$AJ$22)*$AN$22)*$AH$22)+((((I9/100)*$AJ$23)*$AH$23)),IF(Calculator!$O$6="DUALBAND D",SUM((((I9/100)*$AJ$22)*$AH$22))+(((((I9/100)*$AJ$22)*$AN$22)*$AH$22)*Calculator!$G$19)-((((I9/100)*$AJ$22)*$AN$22)*$AH$22)+((((I9/100)*$AJ$23)*$AH$23)),IF(Calculator!$O$6="DUALURBANE",SUM((((I9/100)*$AJ$22)*$AH$22))+(((((I9/100)*$AJ$22)*$AN$22)*$AH$22)*Calculator!$G$20)-((((I9/100)*$AJ$22)*$AN$22)*$AH$22)+((((I9/100)*$AJ$23)*$AH$23)),IF(Calculator!$O$6="DUALSILVERANOD",SUM((((I9/100)*$AJ$22)*$AH$22))+(((((I9/100)*$AJ$22)*$AN$22)*$AH$22)*Calculator!$G$21)-((((I9/100)*$AJ$22)*$AN$22)*$AH$22)+((((I9/100)*$AJ$23)*$AH$23)),IF(Calculator!$O$6="DUALANOD",SUM((((I9/100)*$AJ$22)*$AH$22))+(((((I9/100)*$AJ$22)*$AN$22)*$AH$22)*Calculator!$G$22)-((((I9/100)*$AJ$22)*$AN$22)*$AH$22)+((((I9/100)*$AJ$23)*$AH$23))))))))))))))))))))))))</f>
        <v>971.26184052734379</v>
      </c>
      <c r="Y9" s="2">
        <f>IF(Calculator!$O$6="SINGLEBASE",SUM((((J9/100)*$AJ$22)*$AH$22))+((((J9/100)*$AJ$23)*$AH$23)),IF(Calculator!$O$6="SINGLEELEMENTS",SUM((((J9/100)*$AJ$22)*$AH$22))+(((((J9/100)*$AJ$22)*$AN$22)*$AH$22)*Calculator!$G$2)-((((J9/100)*$AJ$22)*$AN$22)*$AH$22)+((((J9/100)*$AJ$23)*$AH$23)),IF(Calculator!$O$6="SINGLESPECTRUM",SUM((((J9/100)*$AJ$22)*$AH$22))+(((((J9/100)*$AJ$22)*$AN$22)*$AH$22)*Calculator!$G$4)-((((J9/100)*$AJ$22)*$AN$22)*$AH$22)+((((J9/100)*$AJ$23)*$AH$23)),IF(Calculator!$O$6="SINGLEHOMESTEAD",SUM((((J9/100)*$AJ$22)*$AH$22))+(((((J9/100)*$AJ$22)*$AN$22)*$AH$22)*Calculator!$G$3)-((((J9/100)*$AJ$22)*$AN$22)*$AH$22)+((((J9/100)*$AJ$23)*$AH$23)),IF(Calculator!$O$6="SINGLEBAND A",SUM((((J9/100)*$AJ$22)*$AH$22))+(((((J9/100)*$AJ$22)*$AN$22)*$AH$22)*Calculator!$G$5)-((((J9/100)*$AJ$22)*$AN$22)*$AH$22)+((((J9/100)*$AJ$23)*$AH$23)),IF(Calculator!$O$6="SINGLEBAND B",SUM((((J9/100)*$AJ$22)*$AH$22))+(((((J9/100)*$AJ$22)*$AN$22)*$AH$22)*Calculator!$G$6)-((((J9/100)*$AJ$22)*$AN$22)*$AH$22)+((((J9/100)*$AJ$23)*$AH$23)),IF(Calculator!$O$6="SINGLEBAND C",SUM((((J9/100)*$AJ$22)*$AH$22))+(((((J9/100)*$AJ$22)*$AN$22)*$AH$22)*Calculator!$G$7)-((((J9/100)*$AJ$22)*$AN$22)*$AH$22)+((((J9/100)*$AJ$23)*$AH$23)),IF(Calculator!$O$6="SINGLEBAND D",SUM((((J9/100)*$AJ$22)*$AH$22))+(((((J9/100)*$AJ$22)*$AN$22)*$AH$22)*Calculator!$G$8)-((((J9/100)*$AJ$22)*$AN$22)*$AH$22)+((((J9/100)*$AJ$23)*$AH$23)),IF(Calculator!$O$6="SINGLEURBANE",SUM((((J9/100)*$AJ$22)*$AH$22))+(((((J9/100)*$AJ$22)*$AN$22)*$AH$22)*Calculator!$G$9)-((((J9/100)*$AJ$22)*$AN$22)*$AH$22)+((((J9/100)*$AJ$23)*$AH$23)),IF(Calculator!$O$6="SINGLESILVERANOD",SUM((((J9/100)*$AJ$22)*$AH$22))+(((((J9/100)*$AJ$22)*$AN$22)*$AH$22)*Calculator!$G$10)-((((J9/100)*$AJ$22)*$AN$22)*$AH$22)+((((J9/100)*$AJ$23)*$AH$23)),IF(Calculator!$O$6="SINGLEANOD",SUM((((J9/100)*$AJ$22)*$AH$22))+(((((J9/100)*$AJ$22)*$AN$22)*$AH$22)*Calculator!$G$11)-((((J9/100)*$AJ$22)*$AN$22)*$AH$22)+((((J9/100)*$AJ$23)*$AH$23)),IF(Calculator!$O$6="DUALBASE",SUM((((J9/100)*$AJ$22)*$AH$22))+(((((J9/100)*$AJ$22)*$AN$22)*$AH$22)*Calculator!$G$12)-((((J9/100)*$AJ$22)*$AN$22)*$AH$22)+((((J9/100)*$AJ$23)*$AH$23)),IF(Calculator!$O$6="DUALELEMENTS",SUM((((J9/100)*$AJ$22)*$AH$22))+(((((J9/100)*$AJ$22)*$AN$22)*$AH$22)*Calculator!$G$13)-((((J9/100)*$AJ$22)*$AN$22)*$AH$22)+((((J9/100)*$AJ$23)*$AH$23)),IF(Calculator!$O$6="DUALSPECTRUM",SUM((((J9/100)*$AJ$22)*$AH$22))+(((((J9/100)*$AJ$22)*$AN$22)*$AH$22)*Calculator!$G$15)-((((J9/100)*$AJ$22)*$AN$22)*$AH$22)+((((J9/100)*$AJ$23)*$AH$23)),IF(Calculator!$O$6="DUALHOMESTEAD",SUM((((J9/100)*$AJ$22)*$AH$22))+(((((J9/100)*$AJ$22)*$AN$22)*$AH$22)*Calculator!$G$14)-((((J9/100)*$AJ$22)*$AN$22)*$AH$22)+((((J9/100)*$AJ$23)*$AH$23)),IF(Calculator!$O$6="DUALBAND A",SUM((((J9/100)*$AJ$22)*$AH$22))+(((((J9/100)*$AJ$22)*$AN$22)*$AH$22)*Calculator!$G$16)-((((J9/100)*$AJ$22)*$AN$22)*$AH$22)+((((J9/100)*$AJ$23)*$AH$23)),IF(Calculator!$O$6="DUALBAND B",SUM((((J9/100)*$AJ$22)*$AH$22))+(((((J9/100)*$AJ$22)*$AN$22)*$AH$22)*Calculator!$G$17)-((((J9/100)*$AJ$22)*$AN$22)*$AH$22)+((((J9/100)*$AJ$23)*$AH$23)),IF(Calculator!$O$6="DUALBAND C",SUM((((J9/100)*$AJ$22)*$AH$22))+(((((J9/100)*$AJ$22)*$AN$22)*$AH$22)*Calculator!$G$18)-((((J9/100)*$AJ$22)*$AN$22)*$AH$22)+((((J9/100)*$AJ$23)*$AH$23)),IF(Calculator!$O$6="DUALBAND D",SUM((((J9/100)*$AJ$22)*$AH$22))+(((((J9/100)*$AJ$22)*$AN$22)*$AH$22)*Calculator!$G$19)-((((J9/100)*$AJ$22)*$AN$22)*$AH$22)+((((J9/100)*$AJ$23)*$AH$23)),IF(Calculator!$O$6="DUALURBANE",SUM((((J9/100)*$AJ$22)*$AH$22))+(((((J9/100)*$AJ$22)*$AN$22)*$AH$22)*Calculator!$G$20)-((((J9/100)*$AJ$22)*$AN$22)*$AH$22)+((((J9/100)*$AJ$23)*$AH$23)),IF(Calculator!$O$6="DUALSILVERANOD",SUM((((J9/100)*$AJ$22)*$AH$22))+(((((J9/100)*$AJ$22)*$AN$22)*$AH$22)*Calculator!$G$21)-((((J9/100)*$AJ$22)*$AN$22)*$AH$22)+((((J9/100)*$AJ$23)*$AH$23)),IF(Calculator!$O$6="DUALANOD",SUM((((J9/100)*$AJ$22)*$AH$22))+(((((J9/100)*$AJ$22)*$AN$22)*$AH$22)*Calculator!$G$22)-((((J9/100)*$AJ$22)*$AN$22)*$AH$22)+((((J9/100)*$AJ$23)*$AH$23))))))))))))))))))))))))</f>
        <v>980.85918328857417</v>
      </c>
      <c r="Z9" s="2">
        <f>IF(Calculator!$O$6="SINGLEBASE",SUM((((K9/100)*$AJ$22)*$AH$22))+((((K9/100)*$AJ$23)*$AH$23)),IF(Calculator!$O$6="SINGLEELEMENTS",SUM((((K9/100)*$AJ$22)*$AH$22))+(((((K9/100)*$AJ$22)*$AN$22)*$AH$22)*Calculator!$G$2)-((((K9/100)*$AJ$22)*$AN$22)*$AH$22)+((((K9/100)*$AJ$23)*$AH$23)),IF(Calculator!$O$6="SINGLESPECTRUM",SUM((((K9/100)*$AJ$22)*$AH$22))+(((((K9/100)*$AJ$22)*$AN$22)*$AH$22)*Calculator!$G$4)-((((K9/100)*$AJ$22)*$AN$22)*$AH$22)+((((K9/100)*$AJ$23)*$AH$23)),IF(Calculator!$O$6="SINGLEHOMESTEAD",SUM((((K9/100)*$AJ$22)*$AH$22))+(((((K9/100)*$AJ$22)*$AN$22)*$AH$22)*Calculator!$G$3)-((((K9/100)*$AJ$22)*$AN$22)*$AH$22)+((((K9/100)*$AJ$23)*$AH$23)),IF(Calculator!$O$6="SINGLEBAND A",SUM((((K9/100)*$AJ$22)*$AH$22))+(((((K9/100)*$AJ$22)*$AN$22)*$AH$22)*Calculator!$G$5)-((((K9/100)*$AJ$22)*$AN$22)*$AH$22)+((((K9/100)*$AJ$23)*$AH$23)),IF(Calculator!$O$6="SINGLEBAND B",SUM((((K9/100)*$AJ$22)*$AH$22))+(((((K9/100)*$AJ$22)*$AN$22)*$AH$22)*Calculator!$G$6)-((((K9/100)*$AJ$22)*$AN$22)*$AH$22)+((((K9/100)*$AJ$23)*$AH$23)),IF(Calculator!$O$6="SINGLEBAND C",SUM((((K9/100)*$AJ$22)*$AH$22))+(((((K9/100)*$AJ$22)*$AN$22)*$AH$22)*Calculator!$G$7)-((((K9/100)*$AJ$22)*$AN$22)*$AH$22)+((((K9/100)*$AJ$23)*$AH$23)),IF(Calculator!$O$6="SINGLEBAND D",SUM((((K9/100)*$AJ$22)*$AH$22))+(((((K9/100)*$AJ$22)*$AN$22)*$AH$22)*Calculator!$G$8)-((((K9/100)*$AJ$22)*$AN$22)*$AH$22)+((((K9/100)*$AJ$23)*$AH$23)),IF(Calculator!$O$6="SINGLEURBANE",SUM((((K9/100)*$AJ$22)*$AH$22))+(((((K9/100)*$AJ$22)*$AN$22)*$AH$22)*Calculator!$G$9)-((((K9/100)*$AJ$22)*$AN$22)*$AH$22)+((((K9/100)*$AJ$23)*$AH$23)),IF(Calculator!$O$6="SINGLESILVERANOD",SUM((((K9/100)*$AJ$22)*$AH$22))+(((((K9/100)*$AJ$22)*$AN$22)*$AH$22)*Calculator!$G$10)-((((K9/100)*$AJ$22)*$AN$22)*$AH$22)+((((K9/100)*$AJ$23)*$AH$23)),IF(Calculator!$O$6="SINGLEANOD",SUM((((K9/100)*$AJ$22)*$AH$22))+(((((K9/100)*$AJ$22)*$AN$22)*$AH$22)*Calculator!$G$11)-((((K9/100)*$AJ$22)*$AN$22)*$AH$22)+((((K9/100)*$AJ$23)*$AH$23)),IF(Calculator!$O$6="DUALBASE",SUM((((K9/100)*$AJ$22)*$AH$22))+(((((K9/100)*$AJ$22)*$AN$22)*$AH$22)*Calculator!$G$12)-((((K9/100)*$AJ$22)*$AN$22)*$AH$22)+((((K9/100)*$AJ$23)*$AH$23)),IF(Calculator!$O$6="DUALELEMENTS",SUM((((K9/100)*$AJ$22)*$AH$22))+(((((K9/100)*$AJ$22)*$AN$22)*$AH$22)*Calculator!$G$13)-((((K9/100)*$AJ$22)*$AN$22)*$AH$22)+((((K9/100)*$AJ$23)*$AH$23)),IF(Calculator!$O$6="DUALSPECTRUM",SUM((((K9/100)*$AJ$22)*$AH$22))+(((((K9/100)*$AJ$22)*$AN$22)*$AH$22)*Calculator!$G$15)-((((K9/100)*$AJ$22)*$AN$22)*$AH$22)+((((K9/100)*$AJ$23)*$AH$23)),IF(Calculator!$O$6="DUALHOMESTEAD",SUM((((K9/100)*$AJ$22)*$AH$22))+(((((K9/100)*$AJ$22)*$AN$22)*$AH$22)*Calculator!$G$14)-((((K9/100)*$AJ$22)*$AN$22)*$AH$22)+((((K9/100)*$AJ$23)*$AH$23)),IF(Calculator!$O$6="DUALBAND A",SUM((((K9/100)*$AJ$22)*$AH$22))+(((((K9/100)*$AJ$22)*$AN$22)*$AH$22)*Calculator!$G$16)-((((K9/100)*$AJ$22)*$AN$22)*$AH$22)+((((K9/100)*$AJ$23)*$AH$23)),IF(Calculator!$O$6="DUALBAND B",SUM((((K9/100)*$AJ$22)*$AH$22))+(((((K9/100)*$AJ$22)*$AN$22)*$AH$22)*Calculator!$G$17)-((((K9/100)*$AJ$22)*$AN$22)*$AH$22)+((((K9/100)*$AJ$23)*$AH$23)),IF(Calculator!$O$6="DUALBAND C",SUM((((K9/100)*$AJ$22)*$AH$22))+(((((K9/100)*$AJ$22)*$AN$22)*$AH$22)*Calculator!$G$18)-((((K9/100)*$AJ$22)*$AN$22)*$AH$22)+((((K9/100)*$AJ$23)*$AH$23)),IF(Calculator!$O$6="DUALBAND D",SUM((((K9/100)*$AJ$22)*$AH$22))+(((((K9/100)*$AJ$22)*$AN$22)*$AH$22)*Calculator!$G$19)-((((K9/100)*$AJ$22)*$AN$22)*$AH$22)+((((K9/100)*$AJ$23)*$AH$23)),IF(Calculator!$O$6="DUALURBANE",SUM((((K9/100)*$AJ$22)*$AH$22))+(((((K9/100)*$AJ$22)*$AN$22)*$AH$22)*Calculator!$G$20)-((((K9/100)*$AJ$22)*$AN$22)*$AH$22)+((((K9/100)*$AJ$23)*$AH$23)),IF(Calculator!$O$6="DUALSILVERANOD",SUM((((K9/100)*$AJ$22)*$AH$22))+(((((K9/100)*$AJ$22)*$AN$22)*$AH$22)*Calculator!$G$21)-((((K9/100)*$AJ$22)*$AN$22)*$AH$22)+((((K9/100)*$AJ$23)*$AH$23)),IF(Calculator!$O$6="DUALANOD",SUM((((K9/100)*$AJ$22)*$AH$22))+(((((K9/100)*$AJ$22)*$AN$22)*$AH$22)*Calculator!$G$22)-((((K9/100)*$AJ$22)*$AN$22)*$AH$22)+((((K9/100)*$AJ$23)*$AH$23))))))))))))))))))))))))</f>
        <v>990.45642144775388</v>
      </c>
      <c r="AA9" s="2">
        <f>IF(Calculator!$O$6="SINGLEBASE",SUM((((L9/100)*$AJ$22)*$AH$22))+((((L9/100)*$AJ$23)*$AH$23)),IF(Calculator!$O$6="SINGLEELEMENTS",SUM((((L9/100)*$AJ$22)*$AH$22))+(((((L9/100)*$AJ$22)*$AN$22)*$AH$22)*Calculator!$G$2)-((((L9/100)*$AJ$22)*$AN$22)*$AH$22)+((((L9/100)*$AJ$23)*$AH$23)),IF(Calculator!$O$6="SINGLESPECTRUM",SUM((((L9/100)*$AJ$22)*$AH$22))+(((((L9/100)*$AJ$22)*$AN$22)*$AH$22)*Calculator!$G$4)-((((L9/100)*$AJ$22)*$AN$22)*$AH$22)+((((L9/100)*$AJ$23)*$AH$23)),IF(Calculator!$O$6="SINGLEHOMESTEAD",SUM((((L9/100)*$AJ$22)*$AH$22))+(((((L9/100)*$AJ$22)*$AN$22)*$AH$22)*Calculator!$G$3)-((((L9/100)*$AJ$22)*$AN$22)*$AH$22)+((((L9/100)*$AJ$23)*$AH$23)),IF(Calculator!$O$6="SINGLEBAND A",SUM((((L9/100)*$AJ$22)*$AH$22))+(((((L9/100)*$AJ$22)*$AN$22)*$AH$22)*Calculator!$G$5)-((((L9/100)*$AJ$22)*$AN$22)*$AH$22)+((((L9/100)*$AJ$23)*$AH$23)),IF(Calculator!$O$6="SINGLEBAND B",SUM((((L9/100)*$AJ$22)*$AH$22))+(((((L9/100)*$AJ$22)*$AN$22)*$AH$22)*Calculator!$G$6)-((((L9/100)*$AJ$22)*$AN$22)*$AH$22)+((((L9/100)*$AJ$23)*$AH$23)),IF(Calculator!$O$6="SINGLEBAND C",SUM((((L9/100)*$AJ$22)*$AH$22))+(((((L9/100)*$AJ$22)*$AN$22)*$AH$22)*Calculator!$G$7)-((((L9/100)*$AJ$22)*$AN$22)*$AH$22)+((((L9/100)*$AJ$23)*$AH$23)),IF(Calculator!$O$6="SINGLEBAND D",SUM((((L9/100)*$AJ$22)*$AH$22))+(((((L9/100)*$AJ$22)*$AN$22)*$AH$22)*Calculator!$G$8)-((((L9/100)*$AJ$22)*$AN$22)*$AH$22)+((((L9/100)*$AJ$23)*$AH$23)),IF(Calculator!$O$6="SINGLEURBANE",SUM((((L9/100)*$AJ$22)*$AH$22))+(((((L9/100)*$AJ$22)*$AN$22)*$AH$22)*Calculator!$G$9)-((((L9/100)*$AJ$22)*$AN$22)*$AH$22)+((((L9/100)*$AJ$23)*$AH$23)),IF(Calculator!$O$6="SINGLESILVERANOD",SUM((((L9/100)*$AJ$22)*$AH$22))+(((((L9/100)*$AJ$22)*$AN$22)*$AH$22)*Calculator!$G$10)-((((L9/100)*$AJ$22)*$AN$22)*$AH$22)+((((L9/100)*$AJ$23)*$AH$23)),IF(Calculator!$O$6="SINGLEANOD",SUM((((L9/100)*$AJ$22)*$AH$22))+(((((L9/100)*$AJ$22)*$AN$22)*$AH$22)*Calculator!$G$11)-((((L9/100)*$AJ$22)*$AN$22)*$AH$22)+((((L9/100)*$AJ$23)*$AH$23)),IF(Calculator!$O$6="DUALBASE",SUM((((L9/100)*$AJ$22)*$AH$22))+(((((L9/100)*$AJ$22)*$AN$22)*$AH$22)*Calculator!$G$12)-((((L9/100)*$AJ$22)*$AN$22)*$AH$22)+((((L9/100)*$AJ$23)*$AH$23)),IF(Calculator!$O$6="DUALELEMENTS",SUM((((L9/100)*$AJ$22)*$AH$22))+(((((L9/100)*$AJ$22)*$AN$22)*$AH$22)*Calculator!$G$13)-((((L9/100)*$AJ$22)*$AN$22)*$AH$22)+((((L9/100)*$AJ$23)*$AH$23)),IF(Calculator!$O$6="DUALSPECTRUM",SUM((((L9/100)*$AJ$22)*$AH$22))+(((((L9/100)*$AJ$22)*$AN$22)*$AH$22)*Calculator!$G$15)-((((L9/100)*$AJ$22)*$AN$22)*$AH$22)+((((L9/100)*$AJ$23)*$AH$23)),IF(Calculator!$O$6="DUALHOMESTEAD",SUM((((L9/100)*$AJ$22)*$AH$22))+(((((L9/100)*$AJ$22)*$AN$22)*$AH$22)*Calculator!$G$14)-((((L9/100)*$AJ$22)*$AN$22)*$AH$22)+((((L9/100)*$AJ$23)*$AH$23)),IF(Calculator!$O$6="DUALBAND A",SUM((((L9/100)*$AJ$22)*$AH$22))+(((((L9/100)*$AJ$22)*$AN$22)*$AH$22)*Calculator!$G$16)-((((L9/100)*$AJ$22)*$AN$22)*$AH$22)+((((L9/100)*$AJ$23)*$AH$23)),IF(Calculator!$O$6="DUALBAND B",SUM((((L9/100)*$AJ$22)*$AH$22))+(((((L9/100)*$AJ$22)*$AN$22)*$AH$22)*Calculator!$G$17)-((((L9/100)*$AJ$22)*$AN$22)*$AH$22)+((((L9/100)*$AJ$23)*$AH$23)),IF(Calculator!$O$6="DUALBAND C",SUM((((L9/100)*$AJ$22)*$AH$22))+(((((L9/100)*$AJ$22)*$AN$22)*$AH$22)*Calculator!$G$18)-((((L9/100)*$AJ$22)*$AN$22)*$AH$22)+((((L9/100)*$AJ$23)*$AH$23)),IF(Calculator!$O$6="DUALBAND D",SUM((((L9/100)*$AJ$22)*$AH$22))+(((((L9/100)*$AJ$22)*$AN$22)*$AH$22)*Calculator!$G$19)-((((L9/100)*$AJ$22)*$AN$22)*$AH$22)+((((L9/100)*$AJ$23)*$AH$23)),IF(Calculator!$O$6="DUALURBANE",SUM((((L9/100)*$AJ$22)*$AH$22))+(((((L9/100)*$AJ$22)*$AN$22)*$AH$22)*Calculator!$G$20)-((((L9/100)*$AJ$22)*$AN$22)*$AH$22)+((((L9/100)*$AJ$23)*$AH$23)),IF(Calculator!$O$6="DUALSILVERANOD",SUM((((L9/100)*$AJ$22)*$AH$22))+(((((L9/100)*$AJ$22)*$AN$22)*$AH$22)*Calculator!$G$21)-((((L9/100)*$AJ$22)*$AN$22)*$AH$22)+((((L9/100)*$AJ$23)*$AH$23)),IF(Calculator!$O$6="DUALANOD",SUM((((L9/100)*$AJ$22)*$AH$22))+(((((L9/100)*$AJ$22)*$AN$22)*$AH$22)*Calculator!$G$22)-((((L9/100)*$AJ$22)*$AN$22)*$AH$22)+((((L9/100)*$AJ$23)*$AH$23))))))))))))))))))))))))</f>
        <v>1000.0494755249023</v>
      </c>
      <c r="AB9" s="2">
        <f>IF(Calculator!$O$6="SINGLEBASE",SUM((((M9/100)*$AJ$22)*$AH$22))+((((M9/100)*$AJ$23)*$AH$23)),IF(Calculator!$O$6="SINGLEELEMENTS",SUM((((M9/100)*$AJ$22)*$AH$22))+(((((M9/100)*$AJ$22)*$AN$22)*$AH$22)*Calculator!$G$2)-((((M9/100)*$AJ$22)*$AN$22)*$AH$22)+((((M9/100)*$AJ$23)*$AH$23)),IF(Calculator!$O$6="SINGLESPECTRUM",SUM((((M9/100)*$AJ$22)*$AH$22))+(((((M9/100)*$AJ$22)*$AN$22)*$AH$22)*Calculator!$G$4)-((((M9/100)*$AJ$22)*$AN$22)*$AH$22)+((((M9/100)*$AJ$23)*$AH$23)),IF(Calculator!$O$6="SINGLEHOMESTEAD",SUM((((M9/100)*$AJ$22)*$AH$22))+(((((M9/100)*$AJ$22)*$AN$22)*$AH$22)*Calculator!$G$3)-((((M9/100)*$AJ$22)*$AN$22)*$AH$22)+((((M9/100)*$AJ$23)*$AH$23)),IF(Calculator!$O$6="SINGLEBAND A",SUM((((M9/100)*$AJ$22)*$AH$22))+(((((M9/100)*$AJ$22)*$AN$22)*$AH$22)*Calculator!$G$5)-((((M9/100)*$AJ$22)*$AN$22)*$AH$22)+((((M9/100)*$AJ$23)*$AH$23)),IF(Calculator!$O$6="SINGLEBAND B",SUM((((M9/100)*$AJ$22)*$AH$22))+(((((M9/100)*$AJ$22)*$AN$22)*$AH$22)*Calculator!$G$6)-((((M9/100)*$AJ$22)*$AN$22)*$AH$22)+((((M9/100)*$AJ$23)*$AH$23)),IF(Calculator!$O$6="SINGLEBAND C",SUM((((M9/100)*$AJ$22)*$AH$22))+(((((M9/100)*$AJ$22)*$AN$22)*$AH$22)*Calculator!$G$7)-((((M9/100)*$AJ$22)*$AN$22)*$AH$22)+((((M9/100)*$AJ$23)*$AH$23)),IF(Calculator!$O$6="SINGLEBAND D",SUM((((M9/100)*$AJ$22)*$AH$22))+(((((M9/100)*$AJ$22)*$AN$22)*$AH$22)*Calculator!$G$8)-((((M9/100)*$AJ$22)*$AN$22)*$AH$22)+((((M9/100)*$AJ$23)*$AH$23)),IF(Calculator!$O$6="SINGLEURBANE",SUM((((M9/100)*$AJ$22)*$AH$22))+(((((M9/100)*$AJ$22)*$AN$22)*$AH$22)*Calculator!$G$9)-((((M9/100)*$AJ$22)*$AN$22)*$AH$22)+((((M9/100)*$AJ$23)*$AH$23)),IF(Calculator!$O$6="SINGLESILVERANOD",SUM((((M9/100)*$AJ$22)*$AH$22))+(((((M9/100)*$AJ$22)*$AN$22)*$AH$22)*Calculator!$G$10)-((((M9/100)*$AJ$22)*$AN$22)*$AH$22)+((((M9/100)*$AJ$23)*$AH$23)),IF(Calculator!$O$6="SINGLEANOD",SUM((((M9/100)*$AJ$22)*$AH$22))+(((((M9/100)*$AJ$22)*$AN$22)*$AH$22)*Calculator!$G$11)-((((M9/100)*$AJ$22)*$AN$22)*$AH$22)+((((M9/100)*$AJ$23)*$AH$23)),IF(Calculator!$O$6="DUALBASE",SUM((((M9/100)*$AJ$22)*$AH$22))+(((((M9/100)*$AJ$22)*$AN$22)*$AH$22)*Calculator!$G$12)-((((M9/100)*$AJ$22)*$AN$22)*$AH$22)+((((M9/100)*$AJ$23)*$AH$23)),IF(Calculator!$O$6="DUALELEMENTS",SUM((((M9/100)*$AJ$22)*$AH$22))+(((((M9/100)*$AJ$22)*$AN$22)*$AH$22)*Calculator!$G$13)-((((M9/100)*$AJ$22)*$AN$22)*$AH$22)+((((M9/100)*$AJ$23)*$AH$23)),IF(Calculator!$O$6="DUALSPECTRUM",SUM((((M9/100)*$AJ$22)*$AH$22))+(((((M9/100)*$AJ$22)*$AN$22)*$AH$22)*Calculator!$G$15)-((((M9/100)*$AJ$22)*$AN$22)*$AH$22)+((((M9/100)*$AJ$23)*$AH$23)),IF(Calculator!$O$6="DUALHOMESTEAD",SUM((((M9/100)*$AJ$22)*$AH$22))+(((((M9/100)*$AJ$22)*$AN$22)*$AH$22)*Calculator!$G$14)-((((M9/100)*$AJ$22)*$AN$22)*$AH$22)+((((M9/100)*$AJ$23)*$AH$23)),IF(Calculator!$O$6="DUALBAND A",SUM((((M9/100)*$AJ$22)*$AH$22))+(((((M9/100)*$AJ$22)*$AN$22)*$AH$22)*Calculator!$G$16)-((((M9/100)*$AJ$22)*$AN$22)*$AH$22)+((((M9/100)*$AJ$23)*$AH$23)),IF(Calculator!$O$6="DUALBAND B",SUM((((M9/100)*$AJ$22)*$AH$22))+(((((M9/100)*$AJ$22)*$AN$22)*$AH$22)*Calculator!$G$17)-((((M9/100)*$AJ$22)*$AN$22)*$AH$22)+((((M9/100)*$AJ$23)*$AH$23)),IF(Calculator!$O$6="DUALBAND C",SUM((((M9/100)*$AJ$22)*$AH$22))+(((((M9/100)*$AJ$22)*$AN$22)*$AH$22)*Calculator!$G$18)-((((M9/100)*$AJ$22)*$AN$22)*$AH$22)+((((M9/100)*$AJ$23)*$AH$23)),IF(Calculator!$O$6="DUALBAND D",SUM((((M9/100)*$AJ$22)*$AH$22))+(((((M9/100)*$AJ$22)*$AN$22)*$AH$22)*Calculator!$G$19)-((((M9/100)*$AJ$22)*$AN$22)*$AH$22)+((((M9/100)*$AJ$23)*$AH$23)),IF(Calculator!$O$6="DUALURBANE",SUM((((M9/100)*$AJ$22)*$AH$22))+(((((M9/100)*$AJ$22)*$AN$22)*$AH$22)*Calculator!$G$20)-((((M9/100)*$AJ$22)*$AN$22)*$AH$22)+((((M9/100)*$AJ$23)*$AH$23)),IF(Calculator!$O$6="DUALSILVERANOD",SUM((((M9/100)*$AJ$22)*$AH$22))+(((((M9/100)*$AJ$22)*$AN$22)*$AH$22)*Calculator!$G$21)-((((M9/100)*$AJ$22)*$AN$22)*$AH$22)+((((M9/100)*$AJ$23)*$AH$23)),IF(Calculator!$O$6="DUALANOD",SUM((((M9/100)*$AJ$22)*$AH$22))+(((((M9/100)*$AJ$22)*$AN$22)*$AH$22)*Calculator!$G$22)-((((M9/100)*$AJ$22)*$AN$22)*$AH$22)+((((M9/100)*$AJ$23)*$AH$23))))))))))))))))))))))))</f>
        <v>1009.646713684082</v>
      </c>
      <c r="AC9" s="2">
        <f>IF(Calculator!$O$6="SINGLEBASE",SUM((((N9/100)*$AJ$22)*$AH$22))+((((N9/100)*$AJ$23)*$AH$23)),IF(Calculator!$O$6="SINGLEELEMENTS",SUM((((N9/100)*$AJ$22)*$AH$22))+(((((N9/100)*$AJ$22)*$AN$22)*$AH$22)*Calculator!$G$2)-((((N9/100)*$AJ$22)*$AN$22)*$AH$22)+((((N9/100)*$AJ$23)*$AH$23)),IF(Calculator!$O$6="SINGLESPECTRUM",SUM((((N9/100)*$AJ$22)*$AH$22))+(((((N9/100)*$AJ$22)*$AN$22)*$AH$22)*Calculator!$G$4)-((((N9/100)*$AJ$22)*$AN$22)*$AH$22)+((((N9/100)*$AJ$23)*$AH$23)),IF(Calculator!$O$6="SINGLEHOMESTEAD",SUM((((N9/100)*$AJ$22)*$AH$22))+(((((N9/100)*$AJ$22)*$AN$22)*$AH$22)*Calculator!$G$3)-((((N9/100)*$AJ$22)*$AN$22)*$AH$22)+((((N9/100)*$AJ$23)*$AH$23)),IF(Calculator!$O$6="SINGLEBAND A",SUM((((N9/100)*$AJ$22)*$AH$22))+(((((N9/100)*$AJ$22)*$AN$22)*$AH$22)*Calculator!$G$5)-((((N9/100)*$AJ$22)*$AN$22)*$AH$22)+((((N9/100)*$AJ$23)*$AH$23)),IF(Calculator!$O$6="SINGLEBAND B",SUM((((N9/100)*$AJ$22)*$AH$22))+(((((N9/100)*$AJ$22)*$AN$22)*$AH$22)*Calculator!$G$6)-((((N9/100)*$AJ$22)*$AN$22)*$AH$22)+((((N9/100)*$AJ$23)*$AH$23)),IF(Calculator!$O$6="SINGLEBAND C",SUM((((N9/100)*$AJ$22)*$AH$22))+(((((N9/100)*$AJ$22)*$AN$22)*$AH$22)*Calculator!$G$7)-((((N9/100)*$AJ$22)*$AN$22)*$AH$22)+((((N9/100)*$AJ$23)*$AH$23)),IF(Calculator!$O$6="SINGLEBAND D",SUM((((N9/100)*$AJ$22)*$AH$22))+(((((N9/100)*$AJ$22)*$AN$22)*$AH$22)*Calculator!$G$8)-((((N9/100)*$AJ$22)*$AN$22)*$AH$22)+((((N9/100)*$AJ$23)*$AH$23)),IF(Calculator!$O$6="SINGLEURBANE",SUM((((N9/100)*$AJ$22)*$AH$22))+(((((N9/100)*$AJ$22)*$AN$22)*$AH$22)*Calculator!$G$9)-((((N9/100)*$AJ$22)*$AN$22)*$AH$22)+((((N9/100)*$AJ$23)*$AH$23)),IF(Calculator!$O$6="SINGLESILVERANOD",SUM((((N9/100)*$AJ$22)*$AH$22))+(((((N9/100)*$AJ$22)*$AN$22)*$AH$22)*Calculator!$G$10)-((((N9/100)*$AJ$22)*$AN$22)*$AH$22)+((((N9/100)*$AJ$23)*$AH$23)),IF(Calculator!$O$6="SINGLEANOD",SUM((((N9/100)*$AJ$22)*$AH$22))+(((((N9/100)*$AJ$22)*$AN$22)*$AH$22)*Calculator!$G$11)-((((N9/100)*$AJ$22)*$AN$22)*$AH$22)+((((N9/100)*$AJ$23)*$AH$23)),IF(Calculator!$O$6="DUALBASE",SUM((((N9/100)*$AJ$22)*$AH$22))+(((((N9/100)*$AJ$22)*$AN$22)*$AH$22)*Calculator!$G$12)-((((N9/100)*$AJ$22)*$AN$22)*$AH$22)+((((N9/100)*$AJ$23)*$AH$23)),IF(Calculator!$O$6="DUALELEMENTS",SUM((((N9/100)*$AJ$22)*$AH$22))+(((((N9/100)*$AJ$22)*$AN$22)*$AH$22)*Calculator!$G$13)-((((N9/100)*$AJ$22)*$AN$22)*$AH$22)+((((N9/100)*$AJ$23)*$AH$23)),IF(Calculator!$O$6="DUALSPECTRUM",SUM((((N9/100)*$AJ$22)*$AH$22))+(((((N9/100)*$AJ$22)*$AN$22)*$AH$22)*Calculator!$G$15)-((((N9/100)*$AJ$22)*$AN$22)*$AH$22)+((((N9/100)*$AJ$23)*$AH$23)),IF(Calculator!$O$6="DUALHOMESTEAD",SUM((((N9/100)*$AJ$22)*$AH$22))+(((((N9/100)*$AJ$22)*$AN$22)*$AH$22)*Calculator!$G$14)-((((N9/100)*$AJ$22)*$AN$22)*$AH$22)+((((N9/100)*$AJ$23)*$AH$23)),IF(Calculator!$O$6="DUALBAND A",SUM((((N9/100)*$AJ$22)*$AH$22))+(((((N9/100)*$AJ$22)*$AN$22)*$AH$22)*Calculator!$G$16)-((((N9/100)*$AJ$22)*$AN$22)*$AH$22)+((((N9/100)*$AJ$23)*$AH$23)),IF(Calculator!$O$6="DUALBAND B",SUM((((N9/100)*$AJ$22)*$AH$22))+(((((N9/100)*$AJ$22)*$AN$22)*$AH$22)*Calculator!$G$17)-((((N9/100)*$AJ$22)*$AN$22)*$AH$22)+((((N9/100)*$AJ$23)*$AH$23)),IF(Calculator!$O$6="DUALBAND C",SUM((((N9/100)*$AJ$22)*$AH$22))+(((((N9/100)*$AJ$22)*$AN$22)*$AH$22)*Calculator!$G$18)-((((N9/100)*$AJ$22)*$AN$22)*$AH$22)+((((N9/100)*$AJ$23)*$AH$23)),IF(Calculator!$O$6="DUALBAND D",SUM((((N9/100)*$AJ$22)*$AH$22))+(((((N9/100)*$AJ$22)*$AN$22)*$AH$22)*Calculator!$G$19)-((((N9/100)*$AJ$22)*$AN$22)*$AH$22)+((((N9/100)*$AJ$23)*$AH$23)),IF(Calculator!$O$6="DUALURBANE",SUM((((N9/100)*$AJ$22)*$AH$22))+(((((N9/100)*$AJ$22)*$AN$22)*$AH$22)*Calculator!$G$20)-((((N9/100)*$AJ$22)*$AN$22)*$AH$22)+((((N9/100)*$AJ$23)*$AH$23)),IF(Calculator!$O$6="DUALSILVERANOD",SUM((((N9/100)*$AJ$22)*$AH$22))+(((((N9/100)*$AJ$22)*$AN$22)*$AH$22)*Calculator!$G$21)-((((N9/100)*$AJ$22)*$AN$22)*$AH$22)+((((N9/100)*$AJ$23)*$AH$23)),IF(Calculator!$O$6="DUALANOD",SUM((((N9/100)*$AJ$22)*$AH$22))+(((((N9/100)*$AJ$22)*$AN$22)*$AH$22)*Calculator!$G$22)-((((N9/100)*$AJ$22)*$AN$22)*$AH$22)+((((N9/100)*$AJ$23)*$AH$23))))))))))))))))))))))))</f>
        <v>1019.2439518432616</v>
      </c>
    </row>
    <row r="10" spans="1:40">
      <c r="A10" s="8" t="s">
        <v>1396</v>
      </c>
      <c r="B10" s="2">
        <v>2226.3411193847655</v>
      </c>
      <c r="C10" s="2">
        <v>2249.7492724609374</v>
      </c>
      <c r="D10" s="2">
        <v>2273.1571704101561</v>
      </c>
      <c r="E10" s="2">
        <v>2296.5546081542966</v>
      </c>
      <c r="F10" s="2">
        <v>2319.9627612304685</v>
      </c>
      <c r="G10" s="2">
        <v>2343.3706591796872</v>
      </c>
      <c r="H10" s="2">
        <v>2366.7788122558591</v>
      </c>
      <c r="I10" s="2">
        <v>2390.1867102050778</v>
      </c>
      <c r="J10" s="2">
        <v>2413.5841479492187</v>
      </c>
      <c r="K10" s="2">
        <v>2436.9923010253906</v>
      </c>
      <c r="L10" s="2">
        <v>2460.4001989746093</v>
      </c>
      <c r="M10" s="2">
        <v>2483.8083520507812</v>
      </c>
      <c r="N10" s="2">
        <v>2507.2162499999999</v>
      </c>
      <c r="P10" s="8">
        <v>2250</v>
      </c>
      <c r="Q10" s="2">
        <f>IF(Calculator!$O$6="SINGLEBASE",SUM((((B10/100)*$AJ$22)*$AH$22))+((((B10/100)*$AJ$23)*$AH$23)),IF(Calculator!$O$6="SINGLEELEMENTS",SUM((((B10/100)*$AJ$22)*$AH$22))+(((((B10/100)*$AJ$22)*$AN$22)*$AH$22)*Calculator!$G$2)-((((B10/100)*$AJ$22)*$AN$22)*$AH$22)+((((B10/100)*$AJ$23)*$AH$23)),IF(Calculator!$O$6="SINGLESPECTRUM",SUM((((B10/100)*$AJ$22)*$AH$22))+(((((B10/100)*$AJ$22)*$AN$22)*$AH$22)*Calculator!$G$4)-((((B10/100)*$AJ$22)*$AN$22)*$AH$22)+((((B10/100)*$AJ$23)*$AH$23)),IF(Calculator!$O$6="SINGLEHOMESTEAD",SUM((((B10/100)*$AJ$22)*$AH$22))+(((((B10/100)*$AJ$22)*$AN$22)*$AH$22)*Calculator!$G$3)-((((B10/100)*$AJ$22)*$AN$22)*$AH$22)+((((B10/100)*$AJ$23)*$AH$23)),IF(Calculator!$O$6="SINGLEBAND A",SUM((((B10/100)*$AJ$22)*$AH$22))+(((((B10/100)*$AJ$22)*$AN$22)*$AH$22)*Calculator!$G$5)-((((B10/100)*$AJ$22)*$AN$22)*$AH$22)+((((B10/100)*$AJ$23)*$AH$23)),IF(Calculator!$O$6="SINGLEBAND B",SUM((((B10/100)*$AJ$22)*$AH$22))+(((((B10/100)*$AJ$22)*$AN$22)*$AH$22)*Calculator!$G$6)-((((B10/100)*$AJ$22)*$AN$22)*$AH$22)+((((B10/100)*$AJ$23)*$AH$23)),IF(Calculator!$O$6="SINGLEBAND C",SUM((((B10/100)*$AJ$22)*$AH$22))+(((((B10/100)*$AJ$22)*$AN$22)*$AH$22)*Calculator!$G$7)-((((B10/100)*$AJ$22)*$AN$22)*$AH$22)+((((B10/100)*$AJ$23)*$AH$23)),IF(Calculator!$O$6="SINGLEBAND D",SUM((((B10/100)*$AJ$22)*$AH$22))+(((((B10/100)*$AJ$22)*$AN$22)*$AH$22)*Calculator!$G$8)-((((B10/100)*$AJ$22)*$AN$22)*$AH$22)+((((B10/100)*$AJ$23)*$AH$23)),IF(Calculator!$O$6="SINGLEURBANE",SUM((((B10/100)*$AJ$22)*$AH$22))+(((((B10/100)*$AJ$22)*$AN$22)*$AH$22)*Calculator!$G$9)-((((B10/100)*$AJ$22)*$AN$22)*$AH$22)+((((B10/100)*$AJ$23)*$AH$23)),IF(Calculator!$O$6="SINGLESILVERANOD",SUM((((B10/100)*$AJ$22)*$AH$22))+(((((B10/100)*$AJ$22)*$AN$22)*$AH$22)*Calculator!$G$10)-((((B10/100)*$AJ$22)*$AN$22)*$AH$22)+((((B10/100)*$AJ$23)*$AH$23)),IF(Calculator!$O$6="SINGLEANOD",SUM((((B10/100)*$AJ$22)*$AH$22))+(((((B10/100)*$AJ$22)*$AN$22)*$AH$22)*Calculator!$G$11)-((((B10/100)*$AJ$22)*$AN$22)*$AH$22)+((((B10/100)*$AJ$23)*$AH$23)),IF(Calculator!$O$6="DUALBASE",SUM((((B10/100)*$AJ$22)*$AH$22))+(((((B10/100)*$AJ$22)*$AN$22)*$AH$22)*Calculator!$G$12)-((((B10/100)*$AJ$22)*$AN$22)*$AH$22)+((((B10/100)*$AJ$23)*$AH$23)),IF(Calculator!$O$6="DUALELEMENTS",SUM((((B10/100)*$AJ$22)*$AH$22))+(((((B10/100)*$AJ$22)*$AN$22)*$AH$22)*Calculator!$G$13)-((((B10/100)*$AJ$22)*$AN$22)*$AH$22)+((((B10/100)*$AJ$23)*$AH$23)),IF(Calculator!$O$6="DUALSPECTRUM",SUM((((B10/100)*$AJ$22)*$AH$22))+(((((B10/100)*$AJ$22)*$AN$22)*$AH$22)*Calculator!$G$15)-((((B10/100)*$AJ$22)*$AN$22)*$AH$22)+((((B10/100)*$AJ$23)*$AH$23)),IF(Calculator!$O$6="DUALHOMESTEAD",SUM((((B10/100)*$AJ$22)*$AH$22))+(((((B10/100)*$AJ$22)*$AN$22)*$AH$22)*Calculator!$G$14)-((((B10/100)*$AJ$22)*$AN$22)*$AH$22)+((((B10/100)*$AJ$23)*$AH$23)),IF(Calculator!$O$6="DUALBAND A",SUM((((B10/100)*$AJ$22)*$AH$22))+(((((B10/100)*$AJ$22)*$AN$22)*$AH$22)*Calculator!$G$16)-((((B10/100)*$AJ$22)*$AN$22)*$AH$22)+((((B10/100)*$AJ$23)*$AH$23)),IF(Calculator!$O$6="DUALBAND B",SUM((((B10/100)*$AJ$22)*$AH$22))+(((((B10/100)*$AJ$22)*$AN$22)*$AH$22)*Calculator!$G$17)-((((B10/100)*$AJ$22)*$AN$22)*$AH$22)+((((B10/100)*$AJ$23)*$AH$23)),IF(Calculator!$O$6="DUALBAND C",SUM((((B10/100)*$AJ$22)*$AH$22))+(((((B10/100)*$AJ$22)*$AN$22)*$AH$22)*Calculator!$G$18)-((((B10/100)*$AJ$22)*$AN$22)*$AH$22)+((((B10/100)*$AJ$23)*$AH$23)),IF(Calculator!$O$6="DUALBAND D",SUM((((B10/100)*$AJ$22)*$AH$22))+(((((B10/100)*$AJ$22)*$AN$22)*$AH$22)*Calculator!$G$19)-((((B10/100)*$AJ$22)*$AN$22)*$AH$22)+((((B10/100)*$AJ$23)*$AH$23)),IF(Calculator!$O$6="DUALURBANE",SUM((((B10/100)*$AJ$22)*$AH$22))+(((((B10/100)*$AJ$22)*$AN$22)*$AH$22)*Calculator!$G$20)-((((B10/100)*$AJ$22)*$AN$22)*$AH$22)+((((B10/100)*$AJ$23)*$AH$23)),IF(Calculator!$O$6="DUALSILVERANOD",SUM((((B10/100)*$AJ$22)*$AH$22))+(((((B10/100)*$AJ$22)*$AN$22)*$AH$22)*Calculator!$G$21)-((((B10/100)*$AJ$22)*$AN$22)*$AH$22)+((((B10/100)*$AJ$23)*$AH$23)),IF(Calculator!$O$6="DUALANOD",SUM((((B10/100)*$AJ$22)*$AH$22))+(((((B10/100)*$AJ$22)*$AN$22)*$AH$22)*Calculator!$G$22)-((((B10/100)*$AJ$22)*$AN$22)*$AH$22)+((((B10/100)*$AJ$23)*$AH$23))))))))))))))))))))))))</f>
        <v>912.79985894775382</v>
      </c>
      <c r="R10" s="2">
        <f>IF(Calculator!$O$6="SINGLEBASE",SUM((((C10/100)*$AJ$22)*$AH$22))+((((C10/100)*$AJ$23)*$AH$23)),IF(Calculator!$O$6="SINGLEELEMENTS",SUM((((C10/100)*$AJ$22)*$AH$22))+(((((C10/100)*$AJ$22)*$AN$22)*$AH$22)*Calculator!$G$2)-((((C10/100)*$AJ$22)*$AN$22)*$AH$22)+((((C10/100)*$AJ$23)*$AH$23)),IF(Calculator!$O$6="SINGLESPECTRUM",SUM((((C10/100)*$AJ$22)*$AH$22))+(((((C10/100)*$AJ$22)*$AN$22)*$AH$22)*Calculator!$G$4)-((((C10/100)*$AJ$22)*$AN$22)*$AH$22)+((((C10/100)*$AJ$23)*$AH$23)),IF(Calculator!$O$6="SINGLEHOMESTEAD",SUM((((C10/100)*$AJ$22)*$AH$22))+(((((C10/100)*$AJ$22)*$AN$22)*$AH$22)*Calculator!$G$3)-((((C10/100)*$AJ$22)*$AN$22)*$AH$22)+((((C10/100)*$AJ$23)*$AH$23)),IF(Calculator!$O$6="SINGLEBAND A",SUM((((C10/100)*$AJ$22)*$AH$22))+(((((C10/100)*$AJ$22)*$AN$22)*$AH$22)*Calculator!$G$5)-((((C10/100)*$AJ$22)*$AN$22)*$AH$22)+((((C10/100)*$AJ$23)*$AH$23)),IF(Calculator!$O$6="SINGLEBAND B",SUM((((C10/100)*$AJ$22)*$AH$22))+(((((C10/100)*$AJ$22)*$AN$22)*$AH$22)*Calculator!$G$6)-((((C10/100)*$AJ$22)*$AN$22)*$AH$22)+((((C10/100)*$AJ$23)*$AH$23)),IF(Calculator!$O$6="SINGLEBAND C",SUM((((C10/100)*$AJ$22)*$AH$22))+(((((C10/100)*$AJ$22)*$AN$22)*$AH$22)*Calculator!$G$7)-((((C10/100)*$AJ$22)*$AN$22)*$AH$22)+((((C10/100)*$AJ$23)*$AH$23)),IF(Calculator!$O$6="SINGLEBAND D",SUM((((C10/100)*$AJ$22)*$AH$22))+(((((C10/100)*$AJ$22)*$AN$22)*$AH$22)*Calculator!$G$8)-((((C10/100)*$AJ$22)*$AN$22)*$AH$22)+((((C10/100)*$AJ$23)*$AH$23)),IF(Calculator!$O$6="SINGLEURBANE",SUM((((C10/100)*$AJ$22)*$AH$22))+(((((C10/100)*$AJ$22)*$AN$22)*$AH$22)*Calculator!$G$9)-((((C10/100)*$AJ$22)*$AN$22)*$AH$22)+((((C10/100)*$AJ$23)*$AH$23)),IF(Calculator!$O$6="SINGLESILVERANOD",SUM((((C10/100)*$AJ$22)*$AH$22))+(((((C10/100)*$AJ$22)*$AN$22)*$AH$22)*Calculator!$G$10)-((((C10/100)*$AJ$22)*$AN$22)*$AH$22)+((((C10/100)*$AJ$23)*$AH$23)),IF(Calculator!$O$6="SINGLEANOD",SUM((((C10/100)*$AJ$22)*$AH$22))+(((((C10/100)*$AJ$22)*$AN$22)*$AH$22)*Calculator!$G$11)-((((C10/100)*$AJ$22)*$AN$22)*$AH$22)+((((C10/100)*$AJ$23)*$AH$23)),IF(Calculator!$O$6="DUALBASE",SUM((((C10/100)*$AJ$22)*$AH$22))+(((((C10/100)*$AJ$22)*$AN$22)*$AH$22)*Calculator!$G$12)-((((C10/100)*$AJ$22)*$AN$22)*$AH$22)+((((C10/100)*$AJ$23)*$AH$23)),IF(Calculator!$O$6="DUALELEMENTS",SUM((((C10/100)*$AJ$22)*$AH$22))+(((((C10/100)*$AJ$22)*$AN$22)*$AH$22)*Calculator!$G$13)-((((C10/100)*$AJ$22)*$AN$22)*$AH$22)+((((C10/100)*$AJ$23)*$AH$23)),IF(Calculator!$O$6="DUALSPECTRUM",SUM((((C10/100)*$AJ$22)*$AH$22))+(((((C10/100)*$AJ$22)*$AN$22)*$AH$22)*Calculator!$G$15)-((((C10/100)*$AJ$22)*$AN$22)*$AH$22)+((((C10/100)*$AJ$23)*$AH$23)),IF(Calculator!$O$6="DUALHOMESTEAD",SUM((((C10/100)*$AJ$22)*$AH$22))+(((((C10/100)*$AJ$22)*$AN$22)*$AH$22)*Calculator!$G$14)-((((C10/100)*$AJ$22)*$AN$22)*$AH$22)+((((C10/100)*$AJ$23)*$AH$23)),IF(Calculator!$O$6="DUALBAND A",SUM((((C10/100)*$AJ$22)*$AH$22))+(((((C10/100)*$AJ$22)*$AN$22)*$AH$22)*Calculator!$G$16)-((((C10/100)*$AJ$22)*$AN$22)*$AH$22)+((((C10/100)*$AJ$23)*$AH$23)),IF(Calculator!$O$6="DUALBAND B",SUM((((C10/100)*$AJ$22)*$AH$22))+(((((C10/100)*$AJ$22)*$AN$22)*$AH$22)*Calculator!$G$17)-((((C10/100)*$AJ$22)*$AN$22)*$AH$22)+((((C10/100)*$AJ$23)*$AH$23)),IF(Calculator!$O$6="DUALBAND C",SUM((((C10/100)*$AJ$22)*$AH$22))+(((((C10/100)*$AJ$22)*$AN$22)*$AH$22)*Calculator!$G$18)-((((C10/100)*$AJ$22)*$AN$22)*$AH$22)+((((C10/100)*$AJ$23)*$AH$23)),IF(Calculator!$O$6="DUALBAND D",SUM((((C10/100)*$AJ$22)*$AH$22))+(((((C10/100)*$AJ$22)*$AN$22)*$AH$22)*Calculator!$G$19)-((((C10/100)*$AJ$22)*$AN$22)*$AH$22)+((((C10/100)*$AJ$23)*$AH$23)),IF(Calculator!$O$6="DUALURBANE",SUM((((C10/100)*$AJ$22)*$AH$22))+(((((C10/100)*$AJ$22)*$AN$22)*$AH$22)*Calculator!$G$20)-((((C10/100)*$AJ$22)*$AN$22)*$AH$22)+((((C10/100)*$AJ$23)*$AH$23)),IF(Calculator!$O$6="DUALSILVERANOD",SUM((((C10/100)*$AJ$22)*$AH$22))+(((((C10/100)*$AJ$22)*$AN$22)*$AH$22)*Calculator!$G$21)-((((C10/100)*$AJ$22)*$AN$22)*$AH$22)+((((C10/100)*$AJ$23)*$AH$23)),IF(Calculator!$O$6="DUALANOD",SUM((((C10/100)*$AJ$22)*$AH$22))+(((((C10/100)*$AJ$22)*$AN$22)*$AH$22)*Calculator!$G$22)-((((C10/100)*$AJ$22)*$AN$22)*$AH$22)+((((C10/100)*$AJ$23)*$AH$23))))))))))))))))))))))))</f>
        <v>922.3972017089842</v>
      </c>
      <c r="S10" s="2">
        <f>IF(Calculator!$O$6="SINGLEBASE",SUM((((D10/100)*$AJ$22)*$AH$22))+((((D10/100)*$AJ$23)*$AH$23)),IF(Calculator!$O$6="SINGLEELEMENTS",SUM((((D10/100)*$AJ$22)*$AH$22))+(((((D10/100)*$AJ$22)*$AN$22)*$AH$22)*Calculator!$G$2)-((((D10/100)*$AJ$22)*$AN$22)*$AH$22)+((((D10/100)*$AJ$23)*$AH$23)),IF(Calculator!$O$6="SINGLESPECTRUM",SUM((((D10/100)*$AJ$22)*$AH$22))+(((((D10/100)*$AJ$22)*$AN$22)*$AH$22)*Calculator!$G$4)-((((D10/100)*$AJ$22)*$AN$22)*$AH$22)+((((D10/100)*$AJ$23)*$AH$23)),IF(Calculator!$O$6="SINGLEHOMESTEAD",SUM((((D10/100)*$AJ$22)*$AH$22))+(((((D10/100)*$AJ$22)*$AN$22)*$AH$22)*Calculator!$G$3)-((((D10/100)*$AJ$22)*$AN$22)*$AH$22)+((((D10/100)*$AJ$23)*$AH$23)),IF(Calculator!$O$6="SINGLEBAND A",SUM((((D10/100)*$AJ$22)*$AH$22))+(((((D10/100)*$AJ$22)*$AN$22)*$AH$22)*Calculator!$G$5)-((((D10/100)*$AJ$22)*$AN$22)*$AH$22)+((((D10/100)*$AJ$23)*$AH$23)),IF(Calculator!$O$6="SINGLEBAND B",SUM((((D10/100)*$AJ$22)*$AH$22))+(((((D10/100)*$AJ$22)*$AN$22)*$AH$22)*Calculator!$G$6)-((((D10/100)*$AJ$22)*$AN$22)*$AH$22)+((((D10/100)*$AJ$23)*$AH$23)),IF(Calculator!$O$6="SINGLEBAND C",SUM((((D10/100)*$AJ$22)*$AH$22))+(((((D10/100)*$AJ$22)*$AN$22)*$AH$22)*Calculator!$G$7)-((((D10/100)*$AJ$22)*$AN$22)*$AH$22)+((((D10/100)*$AJ$23)*$AH$23)),IF(Calculator!$O$6="SINGLEBAND D",SUM((((D10/100)*$AJ$22)*$AH$22))+(((((D10/100)*$AJ$22)*$AN$22)*$AH$22)*Calculator!$G$8)-((((D10/100)*$AJ$22)*$AN$22)*$AH$22)+((((D10/100)*$AJ$23)*$AH$23)),IF(Calculator!$O$6="SINGLEURBANE",SUM((((D10/100)*$AJ$22)*$AH$22))+(((((D10/100)*$AJ$22)*$AN$22)*$AH$22)*Calculator!$G$9)-((((D10/100)*$AJ$22)*$AN$22)*$AH$22)+((((D10/100)*$AJ$23)*$AH$23)),IF(Calculator!$O$6="SINGLESILVERANOD",SUM((((D10/100)*$AJ$22)*$AH$22))+(((((D10/100)*$AJ$22)*$AN$22)*$AH$22)*Calculator!$G$10)-((((D10/100)*$AJ$22)*$AN$22)*$AH$22)+((((D10/100)*$AJ$23)*$AH$23)),IF(Calculator!$O$6="SINGLEANOD",SUM((((D10/100)*$AJ$22)*$AH$22))+(((((D10/100)*$AJ$22)*$AN$22)*$AH$22)*Calculator!$G$11)-((((D10/100)*$AJ$22)*$AN$22)*$AH$22)+((((D10/100)*$AJ$23)*$AH$23)),IF(Calculator!$O$6="DUALBASE",SUM((((D10/100)*$AJ$22)*$AH$22))+(((((D10/100)*$AJ$22)*$AN$22)*$AH$22)*Calculator!$G$12)-((((D10/100)*$AJ$22)*$AN$22)*$AH$22)+((((D10/100)*$AJ$23)*$AH$23)),IF(Calculator!$O$6="DUALELEMENTS",SUM((((D10/100)*$AJ$22)*$AH$22))+(((((D10/100)*$AJ$22)*$AN$22)*$AH$22)*Calculator!$G$13)-((((D10/100)*$AJ$22)*$AN$22)*$AH$22)+((((D10/100)*$AJ$23)*$AH$23)),IF(Calculator!$O$6="DUALSPECTRUM",SUM((((D10/100)*$AJ$22)*$AH$22))+(((((D10/100)*$AJ$22)*$AN$22)*$AH$22)*Calculator!$G$15)-((((D10/100)*$AJ$22)*$AN$22)*$AH$22)+((((D10/100)*$AJ$23)*$AH$23)),IF(Calculator!$O$6="DUALHOMESTEAD",SUM((((D10/100)*$AJ$22)*$AH$22))+(((((D10/100)*$AJ$22)*$AN$22)*$AH$22)*Calculator!$G$14)-((((D10/100)*$AJ$22)*$AN$22)*$AH$22)+((((D10/100)*$AJ$23)*$AH$23)),IF(Calculator!$O$6="DUALBAND A",SUM((((D10/100)*$AJ$22)*$AH$22))+(((((D10/100)*$AJ$22)*$AN$22)*$AH$22)*Calculator!$G$16)-((((D10/100)*$AJ$22)*$AN$22)*$AH$22)+((((D10/100)*$AJ$23)*$AH$23)),IF(Calculator!$O$6="DUALBAND B",SUM((((D10/100)*$AJ$22)*$AH$22))+(((((D10/100)*$AJ$22)*$AN$22)*$AH$22)*Calculator!$G$17)-((((D10/100)*$AJ$22)*$AN$22)*$AH$22)+((((D10/100)*$AJ$23)*$AH$23)),IF(Calculator!$O$6="DUALBAND C",SUM((((D10/100)*$AJ$22)*$AH$22))+(((((D10/100)*$AJ$22)*$AN$22)*$AH$22)*Calculator!$G$18)-((((D10/100)*$AJ$22)*$AN$22)*$AH$22)+((((D10/100)*$AJ$23)*$AH$23)),IF(Calculator!$O$6="DUALBAND D",SUM((((D10/100)*$AJ$22)*$AH$22))+(((((D10/100)*$AJ$22)*$AN$22)*$AH$22)*Calculator!$G$19)-((((D10/100)*$AJ$22)*$AN$22)*$AH$22)+((((D10/100)*$AJ$23)*$AH$23)),IF(Calculator!$O$6="DUALURBANE",SUM((((D10/100)*$AJ$22)*$AH$22))+(((((D10/100)*$AJ$22)*$AN$22)*$AH$22)*Calculator!$G$20)-((((D10/100)*$AJ$22)*$AN$22)*$AH$22)+((((D10/100)*$AJ$23)*$AH$23)),IF(Calculator!$O$6="DUALSILVERANOD",SUM((((D10/100)*$AJ$22)*$AH$22))+(((((D10/100)*$AJ$22)*$AN$22)*$AH$22)*Calculator!$G$21)-((((D10/100)*$AJ$22)*$AN$22)*$AH$22)+((((D10/100)*$AJ$23)*$AH$23)),IF(Calculator!$O$6="DUALANOD",SUM((((D10/100)*$AJ$22)*$AH$22))+(((((D10/100)*$AJ$22)*$AN$22)*$AH$22)*Calculator!$G$22)-((((D10/100)*$AJ$22)*$AN$22)*$AH$22)+((((D10/100)*$AJ$23)*$AH$23))))))))))))))))))))))))</f>
        <v>931.99443986816414</v>
      </c>
      <c r="T10" s="2">
        <f>IF(Calculator!$O$6="SINGLEBASE",SUM((((E10/100)*$AJ$22)*$AH$22))+((((E10/100)*$AJ$23)*$AH$23)),IF(Calculator!$O$6="SINGLEELEMENTS",SUM((((E10/100)*$AJ$22)*$AH$22))+(((((E10/100)*$AJ$22)*$AN$22)*$AH$22)*Calculator!$G$2)-((((E10/100)*$AJ$22)*$AN$22)*$AH$22)+((((E10/100)*$AJ$23)*$AH$23)),IF(Calculator!$O$6="SINGLESPECTRUM",SUM((((E10/100)*$AJ$22)*$AH$22))+(((((E10/100)*$AJ$22)*$AN$22)*$AH$22)*Calculator!$G$4)-((((E10/100)*$AJ$22)*$AN$22)*$AH$22)+((((E10/100)*$AJ$23)*$AH$23)),IF(Calculator!$O$6="SINGLEHOMESTEAD",SUM((((E10/100)*$AJ$22)*$AH$22))+(((((E10/100)*$AJ$22)*$AN$22)*$AH$22)*Calculator!$G$3)-((((E10/100)*$AJ$22)*$AN$22)*$AH$22)+((((E10/100)*$AJ$23)*$AH$23)),IF(Calculator!$O$6="SINGLEBAND A",SUM((((E10/100)*$AJ$22)*$AH$22))+(((((E10/100)*$AJ$22)*$AN$22)*$AH$22)*Calculator!$G$5)-((((E10/100)*$AJ$22)*$AN$22)*$AH$22)+((((E10/100)*$AJ$23)*$AH$23)),IF(Calculator!$O$6="SINGLEBAND B",SUM((((E10/100)*$AJ$22)*$AH$22))+(((((E10/100)*$AJ$22)*$AN$22)*$AH$22)*Calculator!$G$6)-((((E10/100)*$AJ$22)*$AN$22)*$AH$22)+((((E10/100)*$AJ$23)*$AH$23)),IF(Calculator!$O$6="SINGLEBAND C",SUM((((E10/100)*$AJ$22)*$AH$22))+(((((E10/100)*$AJ$22)*$AN$22)*$AH$22)*Calculator!$G$7)-((((E10/100)*$AJ$22)*$AN$22)*$AH$22)+((((E10/100)*$AJ$23)*$AH$23)),IF(Calculator!$O$6="SINGLEBAND D",SUM((((E10/100)*$AJ$22)*$AH$22))+(((((E10/100)*$AJ$22)*$AN$22)*$AH$22)*Calculator!$G$8)-((((E10/100)*$AJ$22)*$AN$22)*$AH$22)+((((E10/100)*$AJ$23)*$AH$23)),IF(Calculator!$O$6="SINGLEURBANE",SUM((((E10/100)*$AJ$22)*$AH$22))+(((((E10/100)*$AJ$22)*$AN$22)*$AH$22)*Calculator!$G$9)-((((E10/100)*$AJ$22)*$AN$22)*$AH$22)+((((E10/100)*$AJ$23)*$AH$23)),IF(Calculator!$O$6="SINGLESILVERANOD",SUM((((E10/100)*$AJ$22)*$AH$22))+(((((E10/100)*$AJ$22)*$AN$22)*$AH$22)*Calculator!$G$10)-((((E10/100)*$AJ$22)*$AN$22)*$AH$22)+((((E10/100)*$AJ$23)*$AH$23)),IF(Calculator!$O$6="SINGLEANOD",SUM((((E10/100)*$AJ$22)*$AH$22))+(((((E10/100)*$AJ$22)*$AN$22)*$AH$22)*Calculator!$G$11)-((((E10/100)*$AJ$22)*$AN$22)*$AH$22)+((((E10/100)*$AJ$23)*$AH$23)),IF(Calculator!$O$6="DUALBASE",SUM((((E10/100)*$AJ$22)*$AH$22))+(((((E10/100)*$AJ$22)*$AN$22)*$AH$22)*Calculator!$G$12)-((((E10/100)*$AJ$22)*$AN$22)*$AH$22)+((((E10/100)*$AJ$23)*$AH$23)),IF(Calculator!$O$6="DUALELEMENTS",SUM((((E10/100)*$AJ$22)*$AH$22))+(((((E10/100)*$AJ$22)*$AN$22)*$AH$22)*Calculator!$G$13)-((((E10/100)*$AJ$22)*$AN$22)*$AH$22)+((((E10/100)*$AJ$23)*$AH$23)),IF(Calculator!$O$6="DUALSPECTRUM",SUM((((E10/100)*$AJ$22)*$AH$22))+(((((E10/100)*$AJ$22)*$AN$22)*$AH$22)*Calculator!$G$15)-((((E10/100)*$AJ$22)*$AN$22)*$AH$22)+((((E10/100)*$AJ$23)*$AH$23)),IF(Calculator!$O$6="DUALHOMESTEAD",SUM((((E10/100)*$AJ$22)*$AH$22))+(((((E10/100)*$AJ$22)*$AN$22)*$AH$22)*Calculator!$G$14)-((((E10/100)*$AJ$22)*$AN$22)*$AH$22)+((((E10/100)*$AJ$23)*$AH$23)),IF(Calculator!$O$6="DUALBAND A",SUM((((E10/100)*$AJ$22)*$AH$22))+(((((E10/100)*$AJ$22)*$AN$22)*$AH$22)*Calculator!$G$16)-((((E10/100)*$AJ$22)*$AN$22)*$AH$22)+((((E10/100)*$AJ$23)*$AH$23)),IF(Calculator!$O$6="DUALBAND B",SUM((((E10/100)*$AJ$22)*$AH$22))+(((((E10/100)*$AJ$22)*$AN$22)*$AH$22)*Calculator!$G$17)-((((E10/100)*$AJ$22)*$AN$22)*$AH$22)+((((E10/100)*$AJ$23)*$AH$23)),IF(Calculator!$O$6="DUALBAND C",SUM((((E10/100)*$AJ$22)*$AH$22))+(((((E10/100)*$AJ$22)*$AN$22)*$AH$22)*Calculator!$G$18)-((((E10/100)*$AJ$22)*$AN$22)*$AH$22)+((((E10/100)*$AJ$23)*$AH$23)),IF(Calculator!$O$6="DUALBAND D",SUM((((E10/100)*$AJ$22)*$AH$22))+(((((E10/100)*$AJ$22)*$AN$22)*$AH$22)*Calculator!$G$19)-((((E10/100)*$AJ$22)*$AN$22)*$AH$22)+((((E10/100)*$AJ$23)*$AH$23)),IF(Calculator!$O$6="DUALURBANE",SUM((((E10/100)*$AJ$22)*$AH$22))+(((((E10/100)*$AJ$22)*$AN$22)*$AH$22)*Calculator!$G$20)-((((E10/100)*$AJ$22)*$AN$22)*$AH$22)+((((E10/100)*$AJ$23)*$AH$23)),IF(Calculator!$O$6="DUALSILVERANOD",SUM((((E10/100)*$AJ$22)*$AH$22))+(((((E10/100)*$AJ$22)*$AN$22)*$AH$22)*Calculator!$G$21)-((((E10/100)*$AJ$22)*$AN$22)*$AH$22)+((((E10/100)*$AJ$23)*$AH$23)),IF(Calculator!$O$6="DUALANOD",SUM((((E10/100)*$AJ$22)*$AH$22))+(((((E10/100)*$AJ$22)*$AN$22)*$AH$22)*Calculator!$G$22)-((((E10/100)*$AJ$22)*$AN$22)*$AH$22)+((((E10/100)*$AJ$23)*$AH$23))))))))))))))))))))))))</f>
        <v>941.58738934326175</v>
      </c>
      <c r="U10" s="2">
        <f>IF(Calculator!$O$6="SINGLEBASE",SUM((((F10/100)*$AJ$22)*$AH$22))+((((F10/100)*$AJ$23)*$AH$23)),IF(Calculator!$O$6="SINGLEELEMENTS",SUM((((F10/100)*$AJ$22)*$AH$22))+(((((F10/100)*$AJ$22)*$AN$22)*$AH$22)*Calculator!$G$2)-((((F10/100)*$AJ$22)*$AN$22)*$AH$22)+((((F10/100)*$AJ$23)*$AH$23)),IF(Calculator!$O$6="SINGLESPECTRUM",SUM((((F10/100)*$AJ$22)*$AH$22))+(((((F10/100)*$AJ$22)*$AN$22)*$AH$22)*Calculator!$G$4)-((((F10/100)*$AJ$22)*$AN$22)*$AH$22)+((((F10/100)*$AJ$23)*$AH$23)),IF(Calculator!$O$6="SINGLEHOMESTEAD",SUM((((F10/100)*$AJ$22)*$AH$22))+(((((F10/100)*$AJ$22)*$AN$22)*$AH$22)*Calculator!$G$3)-((((F10/100)*$AJ$22)*$AN$22)*$AH$22)+((((F10/100)*$AJ$23)*$AH$23)),IF(Calculator!$O$6="SINGLEBAND A",SUM((((F10/100)*$AJ$22)*$AH$22))+(((((F10/100)*$AJ$22)*$AN$22)*$AH$22)*Calculator!$G$5)-((((F10/100)*$AJ$22)*$AN$22)*$AH$22)+((((F10/100)*$AJ$23)*$AH$23)),IF(Calculator!$O$6="SINGLEBAND B",SUM((((F10/100)*$AJ$22)*$AH$22))+(((((F10/100)*$AJ$22)*$AN$22)*$AH$22)*Calculator!$G$6)-((((F10/100)*$AJ$22)*$AN$22)*$AH$22)+((((F10/100)*$AJ$23)*$AH$23)),IF(Calculator!$O$6="SINGLEBAND C",SUM((((F10/100)*$AJ$22)*$AH$22))+(((((F10/100)*$AJ$22)*$AN$22)*$AH$22)*Calculator!$G$7)-((((F10/100)*$AJ$22)*$AN$22)*$AH$22)+((((F10/100)*$AJ$23)*$AH$23)),IF(Calculator!$O$6="SINGLEBAND D",SUM((((F10/100)*$AJ$22)*$AH$22))+(((((F10/100)*$AJ$22)*$AN$22)*$AH$22)*Calculator!$G$8)-((((F10/100)*$AJ$22)*$AN$22)*$AH$22)+((((F10/100)*$AJ$23)*$AH$23)),IF(Calculator!$O$6="SINGLEURBANE",SUM((((F10/100)*$AJ$22)*$AH$22))+(((((F10/100)*$AJ$22)*$AN$22)*$AH$22)*Calculator!$G$9)-((((F10/100)*$AJ$22)*$AN$22)*$AH$22)+((((F10/100)*$AJ$23)*$AH$23)),IF(Calculator!$O$6="SINGLESILVERANOD",SUM((((F10/100)*$AJ$22)*$AH$22))+(((((F10/100)*$AJ$22)*$AN$22)*$AH$22)*Calculator!$G$10)-((((F10/100)*$AJ$22)*$AN$22)*$AH$22)+((((F10/100)*$AJ$23)*$AH$23)),IF(Calculator!$O$6="SINGLEANOD",SUM((((F10/100)*$AJ$22)*$AH$22))+(((((F10/100)*$AJ$22)*$AN$22)*$AH$22)*Calculator!$G$11)-((((F10/100)*$AJ$22)*$AN$22)*$AH$22)+((((F10/100)*$AJ$23)*$AH$23)),IF(Calculator!$O$6="DUALBASE",SUM((((F10/100)*$AJ$22)*$AH$22))+(((((F10/100)*$AJ$22)*$AN$22)*$AH$22)*Calculator!$G$12)-((((F10/100)*$AJ$22)*$AN$22)*$AH$22)+((((F10/100)*$AJ$23)*$AH$23)),IF(Calculator!$O$6="DUALELEMENTS",SUM((((F10/100)*$AJ$22)*$AH$22))+(((((F10/100)*$AJ$22)*$AN$22)*$AH$22)*Calculator!$G$13)-((((F10/100)*$AJ$22)*$AN$22)*$AH$22)+((((F10/100)*$AJ$23)*$AH$23)),IF(Calculator!$O$6="DUALSPECTRUM",SUM((((F10/100)*$AJ$22)*$AH$22))+(((((F10/100)*$AJ$22)*$AN$22)*$AH$22)*Calculator!$G$15)-((((F10/100)*$AJ$22)*$AN$22)*$AH$22)+((((F10/100)*$AJ$23)*$AH$23)),IF(Calculator!$O$6="DUALHOMESTEAD",SUM((((F10/100)*$AJ$22)*$AH$22))+(((((F10/100)*$AJ$22)*$AN$22)*$AH$22)*Calculator!$G$14)-((((F10/100)*$AJ$22)*$AN$22)*$AH$22)+((((F10/100)*$AJ$23)*$AH$23)),IF(Calculator!$O$6="DUALBAND A",SUM((((F10/100)*$AJ$22)*$AH$22))+(((((F10/100)*$AJ$22)*$AN$22)*$AH$22)*Calculator!$G$16)-((((F10/100)*$AJ$22)*$AN$22)*$AH$22)+((((F10/100)*$AJ$23)*$AH$23)),IF(Calculator!$O$6="DUALBAND B",SUM((((F10/100)*$AJ$22)*$AH$22))+(((((F10/100)*$AJ$22)*$AN$22)*$AH$22)*Calculator!$G$17)-((((F10/100)*$AJ$22)*$AN$22)*$AH$22)+((((F10/100)*$AJ$23)*$AH$23)),IF(Calculator!$O$6="DUALBAND C",SUM((((F10/100)*$AJ$22)*$AH$22))+(((((F10/100)*$AJ$22)*$AN$22)*$AH$22)*Calculator!$G$18)-((((F10/100)*$AJ$22)*$AN$22)*$AH$22)+((((F10/100)*$AJ$23)*$AH$23)),IF(Calculator!$O$6="DUALBAND D",SUM((((F10/100)*$AJ$22)*$AH$22))+(((((F10/100)*$AJ$22)*$AN$22)*$AH$22)*Calculator!$G$19)-((((F10/100)*$AJ$22)*$AN$22)*$AH$22)+((((F10/100)*$AJ$23)*$AH$23)),IF(Calculator!$O$6="DUALURBANE",SUM((((F10/100)*$AJ$22)*$AH$22))+(((((F10/100)*$AJ$22)*$AN$22)*$AH$22)*Calculator!$G$20)-((((F10/100)*$AJ$22)*$AN$22)*$AH$22)+((((F10/100)*$AJ$23)*$AH$23)),IF(Calculator!$O$6="DUALSILVERANOD",SUM((((F10/100)*$AJ$22)*$AH$22))+(((((F10/100)*$AJ$22)*$AN$22)*$AH$22)*Calculator!$G$21)-((((F10/100)*$AJ$22)*$AN$22)*$AH$22)+((((F10/100)*$AJ$23)*$AH$23)),IF(Calculator!$O$6="DUALANOD",SUM((((F10/100)*$AJ$22)*$AH$22))+(((((F10/100)*$AJ$22)*$AN$22)*$AH$22)*Calculator!$G$22)-((((F10/100)*$AJ$22)*$AN$22)*$AH$22)+((((F10/100)*$AJ$23)*$AH$23))))))))))))))))))))))))</f>
        <v>951.18473210449201</v>
      </c>
      <c r="V10" s="2">
        <f>IF(Calculator!$O$6="SINGLEBASE",SUM((((G10/100)*$AJ$22)*$AH$22))+((((G10/100)*$AJ$23)*$AH$23)),IF(Calculator!$O$6="SINGLEELEMENTS",SUM((((G10/100)*$AJ$22)*$AH$22))+(((((G10/100)*$AJ$22)*$AN$22)*$AH$22)*Calculator!$G$2)-((((G10/100)*$AJ$22)*$AN$22)*$AH$22)+((((G10/100)*$AJ$23)*$AH$23)),IF(Calculator!$O$6="SINGLESPECTRUM",SUM((((G10/100)*$AJ$22)*$AH$22))+(((((G10/100)*$AJ$22)*$AN$22)*$AH$22)*Calculator!$G$4)-((((G10/100)*$AJ$22)*$AN$22)*$AH$22)+((((G10/100)*$AJ$23)*$AH$23)),IF(Calculator!$O$6="SINGLEHOMESTEAD",SUM((((G10/100)*$AJ$22)*$AH$22))+(((((G10/100)*$AJ$22)*$AN$22)*$AH$22)*Calculator!$G$3)-((((G10/100)*$AJ$22)*$AN$22)*$AH$22)+((((G10/100)*$AJ$23)*$AH$23)),IF(Calculator!$O$6="SINGLEBAND A",SUM((((G10/100)*$AJ$22)*$AH$22))+(((((G10/100)*$AJ$22)*$AN$22)*$AH$22)*Calculator!$G$5)-((((G10/100)*$AJ$22)*$AN$22)*$AH$22)+((((G10/100)*$AJ$23)*$AH$23)),IF(Calculator!$O$6="SINGLEBAND B",SUM((((G10/100)*$AJ$22)*$AH$22))+(((((G10/100)*$AJ$22)*$AN$22)*$AH$22)*Calculator!$G$6)-((((G10/100)*$AJ$22)*$AN$22)*$AH$22)+((((G10/100)*$AJ$23)*$AH$23)),IF(Calculator!$O$6="SINGLEBAND C",SUM((((G10/100)*$AJ$22)*$AH$22))+(((((G10/100)*$AJ$22)*$AN$22)*$AH$22)*Calculator!$G$7)-((((G10/100)*$AJ$22)*$AN$22)*$AH$22)+((((G10/100)*$AJ$23)*$AH$23)),IF(Calculator!$O$6="SINGLEBAND D",SUM((((G10/100)*$AJ$22)*$AH$22))+(((((G10/100)*$AJ$22)*$AN$22)*$AH$22)*Calculator!$G$8)-((((G10/100)*$AJ$22)*$AN$22)*$AH$22)+((((G10/100)*$AJ$23)*$AH$23)),IF(Calculator!$O$6="SINGLEURBANE",SUM((((G10/100)*$AJ$22)*$AH$22))+(((((G10/100)*$AJ$22)*$AN$22)*$AH$22)*Calculator!$G$9)-((((G10/100)*$AJ$22)*$AN$22)*$AH$22)+((((G10/100)*$AJ$23)*$AH$23)),IF(Calculator!$O$6="SINGLESILVERANOD",SUM((((G10/100)*$AJ$22)*$AH$22))+(((((G10/100)*$AJ$22)*$AN$22)*$AH$22)*Calculator!$G$10)-((((G10/100)*$AJ$22)*$AN$22)*$AH$22)+((((G10/100)*$AJ$23)*$AH$23)),IF(Calculator!$O$6="SINGLEANOD",SUM((((G10/100)*$AJ$22)*$AH$22))+(((((G10/100)*$AJ$22)*$AN$22)*$AH$22)*Calculator!$G$11)-((((G10/100)*$AJ$22)*$AN$22)*$AH$22)+((((G10/100)*$AJ$23)*$AH$23)),IF(Calculator!$O$6="DUALBASE",SUM((((G10/100)*$AJ$22)*$AH$22))+(((((G10/100)*$AJ$22)*$AN$22)*$AH$22)*Calculator!$G$12)-((((G10/100)*$AJ$22)*$AN$22)*$AH$22)+((((G10/100)*$AJ$23)*$AH$23)),IF(Calculator!$O$6="DUALELEMENTS",SUM((((G10/100)*$AJ$22)*$AH$22))+(((((G10/100)*$AJ$22)*$AN$22)*$AH$22)*Calculator!$G$13)-((((G10/100)*$AJ$22)*$AN$22)*$AH$22)+((((G10/100)*$AJ$23)*$AH$23)),IF(Calculator!$O$6="DUALSPECTRUM",SUM((((G10/100)*$AJ$22)*$AH$22))+(((((G10/100)*$AJ$22)*$AN$22)*$AH$22)*Calculator!$G$15)-((((G10/100)*$AJ$22)*$AN$22)*$AH$22)+((((G10/100)*$AJ$23)*$AH$23)),IF(Calculator!$O$6="DUALHOMESTEAD",SUM((((G10/100)*$AJ$22)*$AH$22))+(((((G10/100)*$AJ$22)*$AN$22)*$AH$22)*Calculator!$G$14)-((((G10/100)*$AJ$22)*$AN$22)*$AH$22)+((((G10/100)*$AJ$23)*$AH$23)),IF(Calculator!$O$6="DUALBAND A",SUM((((G10/100)*$AJ$22)*$AH$22))+(((((G10/100)*$AJ$22)*$AN$22)*$AH$22)*Calculator!$G$16)-((((G10/100)*$AJ$22)*$AN$22)*$AH$22)+((((G10/100)*$AJ$23)*$AH$23)),IF(Calculator!$O$6="DUALBAND B",SUM((((G10/100)*$AJ$22)*$AH$22))+(((((G10/100)*$AJ$22)*$AN$22)*$AH$22)*Calculator!$G$17)-((((G10/100)*$AJ$22)*$AN$22)*$AH$22)+((((G10/100)*$AJ$23)*$AH$23)),IF(Calculator!$O$6="DUALBAND C",SUM((((G10/100)*$AJ$22)*$AH$22))+(((((G10/100)*$AJ$22)*$AN$22)*$AH$22)*Calculator!$G$18)-((((G10/100)*$AJ$22)*$AN$22)*$AH$22)+((((G10/100)*$AJ$23)*$AH$23)),IF(Calculator!$O$6="DUALBAND D",SUM((((G10/100)*$AJ$22)*$AH$22))+(((((G10/100)*$AJ$22)*$AN$22)*$AH$22)*Calculator!$G$19)-((((G10/100)*$AJ$22)*$AN$22)*$AH$22)+((((G10/100)*$AJ$23)*$AH$23)),IF(Calculator!$O$6="DUALURBANE",SUM((((G10/100)*$AJ$22)*$AH$22))+(((((G10/100)*$AJ$22)*$AN$22)*$AH$22)*Calculator!$G$20)-((((G10/100)*$AJ$22)*$AN$22)*$AH$22)+((((G10/100)*$AJ$23)*$AH$23)),IF(Calculator!$O$6="DUALSILVERANOD",SUM((((G10/100)*$AJ$22)*$AH$22))+(((((G10/100)*$AJ$22)*$AN$22)*$AH$22)*Calculator!$G$21)-((((G10/100)*$AJ$22)*$AN$22)*$AH$22)+((((G10/100)*$AJ$23)*$AH$23)),IF(Calculator!$O$6="DUALANOD",SUM((((G10/100)*$AJ$22)*$AH$22))+(((((G10/100)*$AJ$22)*$AN$22)*$AH$22)*Calculator!$G$22)-((((G10/100)*$AJ$22)*$AN$22)*$AH$22)+((((G10/100)*$AJ$23)*$AH$23))))))))))))))))))))))))</f>
        <v>960.78197026367184</v>
      </c>
      <c r="W10" s="2">
        <f>IF(Calculator!$O$6="SINGLEBASE",SUM((((H10/100)*$AJ$22)*$AH$22))+((((H10/100)*$AJ$23)*$AH$23)),IF(Calculator!$O$6="SINGLEELEMENTS",SUM((((H10/100)*$AJ$22)*$AH$22))+(((((H10/100)*$AJ$22)*$AN$22)*$AH$22)*Calculator!$G$2)-((((H10/100)*$AJ$22)*$AN$22)*$AH$22)+((((H10/100)*$AJ$23)*$AH$23)),IF(Calculator!$O$6="SINGLESPECTRUM",SUM((((H10/100)*$AJ$22)*$AH$22))+(((((H10/100)*$AJ$22)*$AN$22)*$AH$22)*Calculator!$G$4)-((((H10/100)*$AJ$22)*$AN$22)*$AH$22)+((((H10/100)*$AJ$23)*$AH$23)),IF(Calculator!$O$6="SINGLEHOMESTEAD",SUM((((H10/100)*$AJ$22)*$AH$22))+(((((H10/100)*$AJ$22)*$AN$22)*$AH$22)*Calculator!$G$3)-((((H10/100)*$AJ$22)*$AN$22)*$AH$22)+((((H10/100)*$AJ$23)*$AH$23)),IF(Calculator!$O$6="SINGLEBAND A",SUM((((H10/100)*$AJ$22)*$AH$22))+(((((H10/100)*$AJ$22)*$AN$22)*$AH$22)*Calculator!$G$5)-((((H10/100)*$AJ$22)*$AN$22)*$AH$22)+((((H10/100)*$AJ$23)*$AH$23)),IF(Calculator!$O$6="SINGLEBAND B",SUM((((H10/100)*$AJ$22)*$AH$22))+(((((H10/100)*$AJ$22)*$AN$22)*$AH$22)*Calculator!$G$6)-((((H10/100)*$AJ$22)*$AN$22)*$AH$22)+((((H10/100)*$AJ$23)*$AH$23)),IF(Calculator!$O$6="SINGLEBAND C",SUM((((H10/100)*$AJ$22)*$AH$22))+(((((H10/100)*$AJ$22)*$AN$22)*$AH$22)*Calculator!$G$7)-((((H10/100)*$AJ$22)*$AN$22)*$AH$22)+((((H10/100)*$AJ$23)*$AH$23)),IF(Calculator!$O$6="SINGLEBAND D",SUM((((H10/100)*$AJ$22)*$AH$22))+(((((H10/100)*$AJ$22)*$AN$22)*$AH$22)*Calculator!$G$8)-((((H10/100)*$AJ$22)*$AN$22)*$AH$22)+((((H10/100)*$AJ$23)*$AH$23)),IF(Calculator!$O$6="SINGLEURBANE",SUM((((H10/100)*$AJ$22)*$AH$22))+(((((H10/100)*$AJ$22)*$AN$22)*$AH$22)*Calculator!$G$9)-((((H10/100)*$AJ$22)*$AN$22)*$AH$22)+((((H10/100)*$AJ$23)*$AH$23)),IF(Calculator!$O$6="SINGLESILVERANOD",SUM((((H10/100)*$AJ$22)*$AH$22))+(((((H10/100)*$AJ$22)*$AN$22)*$AH$22)*Calculator!$G$10)-((((H10/100)*$AJ$22)*$AN$22)*$AH$22)+((((H10/100)*$AJ$23)*$AH$23)),IF(Calculator!$O$6="SINGLEANOD",SUM((((H10/100)*$AJ$22)*$AH$22))+(((((H10/100)*$AJ$22)*$AN$22)*$AH$22)*Calculator!$G$11)-((((H10/100)*$AJ$22)*$AN$22)*$AH$22)+((((H10/100)*$AJ$23)*$AH$23)),IF(Calculator!$O$6="DUALBASE",SUM((((H10/100)*$AJ$22)*$AH$22))+(((((H10/100)*$AJ$22)*$AN$22)*$AH$22)*Calculator!$G$12)-((((H10/100)*$AJ$22)*$AN$22)*$AH$22)+((((H10/100)*$AJ$23)*$AH$23)),IF(Calculator!$O$6="DUALELEMENTS",SUM((((H10/100)*$AJ$22)*$AH$22))+(((((H10/100)*$AJ$22)*$AN$22)*$AH$22)*Calculator!$G$13)-((((H10/100)*$AJ$22)*$AN$22)*$AH$22)+((((H10/100)*$AJ$23)*$AH$23)),IF(Calculator!$O$6="DUALSPECTRUM",SUM((((H10/100)*$AJ$22)*$AH$22))+(((((H10/100)*$AJ$22)*$AN$22)*$AH$22)*Calculator!$G$15)-((((H10/100)*$AJ$22)*$AN$22)*$AH$22)+((((H10/100)*$AJ$23)*$AH$23)),IF(Calculator!$O$6="DUALHOMESTEAD",SUM((((H10/100)*$AJ$22)*$AH$22))+(((((H10/100)*$AJ$22)*$AN$22)*$AH$22)*Calculator!$G$14)-((((H10/100)*$AJ$22)*$AN$22)*$AH$22)+((((H10/100)*$AJ$23)*$AH$23)),IF(Calculator!$O$6="DUALBAND A",SUM((((H10/100)*$AJ$22)*$AH$22))+(((((H10/100)*$AJ$22)*$AN$22)*$AH$22)*Calculator!$G$16)-((((H10/100)*$AJ$22)*$AN$22)*$AH$22)+((((H10/100)*$AJ$23)*$AH$23)),IF(Calculator!$O$6="DUALBAND B",SUM((((H10/100)*$AJ$22)*$AH$22))+(((((H10/100)*$AJ$22)*$AN$22)*$AH$22)*Calculator!$G$17)-((((H10/100)*$AJ$22)*$AN$22)*$AH$22)+((((H10/100)*$AJ$23)*$AH$23)),IF(Calculator!$O$6="DUALBAND C",SUM((((H10/100)*$AJ$22)*$AH$22))+(((((H10/100)*$AJ$22)*$AN$22)*$AH$22)*Calculator!$G$18)-((((H10/100)*$AJ$22)*$AN$22)*$AH$22)+((((H10/100)*$AJ$23)*$AH$23)),IF(Calculator!$O$6="DUALBAND D",SUM((((H10/100)*$AJ$22)*$AH$22))+(((((H10/100)*$AJ$22)*$AN$22)*$AH$22)*Calculator!$G$19)-((((H10/100)*$AJ$22)*$AN$22)*$AH$22)+((((H10/100)*$AJ$23)*$AH$23)),IF(Calculator!$O$6="DUALURBANE",SUM((((H10/100)*$AJ$22)*$AH$22))+(((((H10/100)*$AJ$22)*$AN$22)*$AH$22)*Calculator!$G$20)-((((H10/100)*$AJ$22)*$AN$22)*$AH$22)+((((H10/100)*$AJ$23)*$AH$23)),IF(Calculator!$O$6="DUALSILVERANOD",SUM((((H10/100)*$AJ$22)*$AH$22))+(((((H10/100)*$AJ$22)*$AN$22)*$AH$22)*Calculator!$G$21)-((((H10/100)*$AJ$22)*$AN$22)*$AH$22)+((((H10/100)*$AJ$23)*$AH$23)),IF(Calculator!$O$6="DUALANOD",SUM((((H10/100)*$AJ$22)*$AH$22))+(((((H10/100)*$AJ$22)*$AN$22)*$AH$22)*Calculator!$G$22)-((((H10/100)*$AJ$22)*$AN$22)*$AH$22)+((((H10/100)*$AJ$23)*$AH$23))))))))))))))))))))))))</f>
        <v>970.3793130249021</v>
      </c>
      <c r="X10" s="2">
        <f>IF(Calculator!$O$6="SINGLEBASE",SUM((((I10/100)*$AJ$22)*$AH$22))+((((I10/100)*$AJ$23)*$AH$23)),IF(Calculator!$O$6="SINGLEELEMENTS",SUM((((I10/100)*$AJ$22)*$AH$22))+(((((I10/100)*$AJ$22)*$AN$22)*$AH$22)*Calculator!$G$2)-((((I10/100)*$AJ$22)*$AN$22)*$AH$22)+((((I10/100)*$AJ$23)*$AH$23)),IF(Calculator!$O$6="SINGLESPECTRUM",SUM((((I10/100)*$AJ$22)*$AH$22))+(((((I10/100)*$AJ$22)*$AN$22)*$AH$22)*Calculator!$G$4)-((((I10/100)*$AJ$22)*$AN$22)*$AH$22)+((((I10/100)*$AJ$23)*$AH$23)),IF(Calculator!$O$6="SINGLEHOMESTEAD",SUM((((I10/100)*$AJ$22)*$AH$22))+(((((I10/100)*$AJ$22)*$AN$22)*$AH$22)*Calculator!$G$3)-((((I10/100)*$AJ$22)*$AN$22)*$AH$22)+((((I10/100)*$AJ$23)*$AH$23)),IF(Calculator!$O$6="SINGLEBAND A",SUM((((I10/100)*$AJ$22)*$AH$22))+(((((I10/100)*$AJ$22)*$AN$22)*$AH$22)*Calculator!$G$5)-((((I10/100)*$AJ$22)*$AN$22)*$AH$22)+((((I10/100)*$AJ$23)*$AH$23)),IF(Calculator!$O$6="SINGLEBAND B",SUM((((I10/100)*$AJ$22)*$AH$22))+(((((I10/100)*$AJ$22)*$AN$22)*$AH$22)*Calculator!$G$6)-((((I10/100)*$AJ$22)*$AN$22)*$AH$22)+((((I10/100)*$AJ$23)*$AH$23)),IF(Calculator!$O$6="SINGLEBAND C",SUM((((I10/100)*$AJ$22)*$AH$22))+(((((I10/100)*$AJ$22)*$AN$22)*$AH$22)*Calculator!$G$7)-((((I10/100)*$AJ$22)*$AN$22)*$AH$22)+((((I10/100)*$AJ$23)*$AH$23)),IF(Calculator!$O$6="SINGLEBAND D",SUM((((I10/100)*$AJ$22)*$AH$22))+(((((I10/100)*$AJ$22)*$AN$22)*$AH$22)*Calculator!$G$8)-((((I10/100)*$AJ$22)*$AN$22)*$AH$22)+((((I10/100)*$AJ$23)*$AH$23)),IF(Calculator!$O$6="SINGLEURBANE",SUM((((I10/100)*$AJ$22)*$AH$22))+(((((I10/100)*$AJ$22)*$AN$22)*$AH$22)*Calculator!$G$9)-((((I10/100)*$AJ$22)*$AN$22)*$AH$22)+((((I10/100)*$AJ$23)*$AH$23)),IF(Calculator!$O$6="SINGLESILVERANOD",SUM((((I10/100)*$AJ$22)*$AH$22))+(((((I10/100)*$AJ$22)*$AN$22)*$AH$22)*Calculator!$G$10)-((((I10/100)*$AJ$22)*$AN$22)*$AH$22)+((((I10/100)*$AJ$23)*$AH$23)),IF(Calculator!$O$6="SINGLEANOD",SUM((((I10/100)*$AJ$22)*$AH$22))+(((((I10/100)*$AJ$22)*$AN$22)*$AH$22)*Calculator!$G$11)-((((I10/100)*$AJ$22)*$AN$22)*$AH$22)+((((I10/100)*$AJ$23)*$AH$23)),IF(Calculator!$O$6="DUALBASE",SUM((((I10/100)*$AJ$22)*$AH$22))+(((((I10/100)*$AJ$22)*$AN$22)*$AH$22)*Calculator!$G$12)-((((I10/100)*$AJ$22)*$AN$22)*$AH$22)+((((I10/100)*$AJ$23)*$AH$23)),IF(Calculator!$O$6="DUALELEMENTS",SUM((((I10/100)*$AJ$22)*$AH$22))+(((((I10/100)*$AJ$22)*$AN$22)*$AH$22)*Calculator!$G$13)-((((I10/100)*$AJ$22)*$AN$22)*$AH$22)+((((I10/100)*$AJ$23)*$AH$23)),IF(Calculator!$O$6="DUALSPECTRUM",SUM((((I10/100)*$AJ$22)*$AH$22))+(((((I10/100)*$AJ$22)*$AN$22)*$AH$22)*Calculator!$G$15)-((((I10/100)*$AJ$22)*$AN$22)*$AH$22)+((((I10/100)*$AJ$23)*$AH$23)),IF(Calculator!$O$6="DUALHOMESTEAD",SUM((((I10/100)*$AJ$22)*$AH$22))+(((((I10/100)*$AJ$22)*$AN$22)*$AH$22)*Calculator!$G$14)-((((I10/100)*$AJ$22)*$AN$22)*$AH$22)+((((I10/100)*$AJ$23)*$AH$23)),IF(Calculator!$O$6="DUALBAND A",SUM((((I10/100)*$AJ$22)*$AH$22))+(((((I10/100)*$AJ$22)*$AN$22)*$AH$22)*Calculator!$G$16)-((((I10/100)*$AJ$22)*$AN$22)*$AH$22)+((((I10/100)*$AJ$23)*$AH$23)),IF(Calculator!$O$6="DUALBAND B",SUM((((I10/100)*$AJ$22)*$AH$22))+(((((I10/100)*$AJ$22)*$AN$22)*$AH$22)*Calculator!$G$17)-((((I10/100)*$AJ$22)*$AN$22)*$AH$22)+((((I10/100)*$AJ$23)*$AH$23)),IF(Calculator!$O$6="DUALBAND C",SUM((((I10/100)*$AJ$22)*$AH$22))+(((((I10/100)*$AJ$22)*$AN$22)*$AH$22)*Calculator!$G$18)-((((I10/100)*$AJ$22)*$AN$22)*$AH$22)+((((I10/100)*$AJ$23)*$AH$23)),IF(Calculator!$O$6="DUALBAND D",SUM((((I10/100)*$AJ$22)*$AH$22))+(((((I10/100)*$AJ$22)*$AN$22)*$AH$22)*Calculator!$G$19)-((((I10/100)*$AJ$22)*$AN$22)*$AH$22)+((((I10/100)*$AJ$23)*$AH$23)),IF(Calculator!$O$6="DUALURBANE",SUM((((I10/100)*$AJ$22)*$AH$22))+(((((I10/100)*$AJ$22)*$AN$22)*$AH$22)*Calculator!$G$20)-((((I10/100)*$AJ$22)*$AN$22)*$AH$22)+((((I10/100)*$AJ$23)*$AH$23)),IF(Calculator!$O$6="DUALSILVERANOD",SUM((((I10/100)*$AJ$22)*$AH$22))+(((((I10/100)*$AJ$22)*$AN$22)*$AH$22)*Calculator!$G$21)-((((I10/100)*$AJ$22)*$AN$22)*$AH$22)+((((I10/100)*$AJ$23)*$AH$23)),IF(Calculator!$O$6="DUALANOD",SUM((((I10/100)*$AJ$22)*$AH$22))+(((((I10/100)*$AJ$22)*$AN$22)*$AH$22)*Calculator!$G$22)-((((I10/100)*$AJ$22)*$AN$22)*$AH$22)+((((I10/100)*$AJ$23)*$AH$23))))))))))))))))))))))))</f>
        <v>979.97655118408193</v>
      </c>
      <c r="Y10" s="2">
        <f>IF(Calculator!$O$6="SINGLEBASE",SUM((((J10/100)*$AJ$22)*$AH$22))+((((J10/100)*$AJ$23)*$AH$23)),IF(Calculator!$O$6="SINGLEELEMENTS",SUM((((J10/100)*$AJ$22)*$AH$22))+(((((J10/100)*$AJ$22)*$AN$22)*$AH$22)*Calculator!$G$2)-((((J10/100)*$AJ$22)*$AN$22)*$AH$22)+((((J10/100)*$AJ$23)*$AH$23)),IF(Calculator!$O$6="SINGLESPECTRUM",SUM((((J10/100)*$AJ$22)*$AH$22))+(((((J10/100)*$AJ$22)*$AN$22)*$AH$22)*Calculator!$G$4)-((((J10/100)*$AJ$22)*$AN$22)*$AH$22)+((((J10/100)*$AJ$23)*$AH$23)),IF(Calculator!$O$6="SINGLEHOMESTEAD",SUM((((J10/100)*$AJ$22)*$AH$22))+(((((J10/100)*$AJ$22)*$AN$22)*$AH$22)*Calculator!$G$3)-((((J10/100)*$AJ$22)*$AN$22)*$AH$22)+((((J10/100)*$AJ$23)*$AH$23)),IF(Calculator!$O$6="SINGLEBAND A",SUM((((J10/100)*$AJ$22)*$AH$22))+(((((J10/100)*$AJ$22)*$AN$22)*$AH$22)*Calculator!$G$5)-((((J10/100)*$AJ$22)*$AN$22)*$AH$22)+((((J10/100)*$AJ$23)*$AH$23)),IF(Calculator!$O$6="SINGLEBAND B",SUM((((J10/100)*$AJ$22)*$AH$22))+(((((J10/100)*$AJ$22)*$AN$22)*$AH$22)*Calculator!$G$6)-((((J10/100)*$AJ$22)*$AN$22)*$AH$22)+((((J10/100)*$AJ$23)*$AH$23)),IF(Calculator!$O$6="SINGLEBAND C",SUM((((J10/100)*$AJ$22)*$AH$22))+(((((J10/100)*$AJ$22)*$AN$22)*$AH$22)*Calculator!$G$7)-((((J10/100)*$AJ$22)*$AN$22)*$AH$22)+((((J10/100)*$AJ$23)*$AH$23)),IF(Calculator!$O$6="SINGLEBAND D",SUM((((J10/100)*$AJ$22)*$AH$22))+(((((J10/100)*$AJ$22)*$AN$22)*$AH$22)*Calculator!$G$8)-((((J10/100)*$AJ$22)*$AN$22)*$AH$22)+((((J10/100)*$AJ$23)*$AH$23)),IF(Calculator!$O$6="SINGLEURBANE",SUM((((J10/100)*$AJ$22)*$AH$22))+(((((J10/100)*$AJ$22)*$AN$22)*$AH$22)*Calculator!$G$9)-((((J10/100)*$AJ$22)*$AN$22)*$AH$22)+((((J10/100)*$AJ$23)*$AH$23)),IF(Calculator!$O$6="SINGLESILVERANOD",SUM((((J10/100)*$AJ$22)*$AH$22))+(((((J10/100)*$AJ$22)*$AN$22)*$AH$22)*Calculator!$G$10)-((((J10/100)*$AJ$22)*$AN$22)*$AH$22)+((((J10/100)*$AJ$23)*$AH$23)),IF(Calculator!$O$6="SINGLEANOD",SUM((((J10/100)*$AJ$22)*$AH$22))+(((((J10/100)*$AJ$22)*$AN$22)*$AH$22)*Calculator!$G$11)-((((J10/100)*$AJ$22)*$AN$22)*$AH$22)+((((J10/100)*$AJ$23)*$AH$23)),IF(Calculator!$O$6="DUALBASE",SUM((((J10/100)*$AJ$22)*$AH$22))+(((((J10/100)*$AJ$22)*$AN$22)*$AH$22)*Calculator!$G$12)-((((J10/100)*$AJ$22)*$AN$22)*$AH$22)+((((J10/100)*$AJ$23)*$AH$23)),IF(Calculator!$O$6="DUALELEMENTS",SUM((((J10/100)*$AJ$22)*$AH$22))+(((((J10/100)*$AJ$22)*$AN$22)*$AH$22)*Calculator!$G$13)-((((J10/100)*$AJ$22)*$AN$22)*$AH$22)+((((J10/100)*$AJ$23)*$AH$23)),IF(Calculator!$O$6="DUALSPECTRUM",SUM((((J10/100)*$AJ$22)*$AH$22))+(((((J10/100)*$AJ$22)*$AN$22)*$AH$22)*Calculator!$G$15)-((((J10/100)*$AJ$22)*$AN$22)*$AH$22)+((((J10/100)*$AJ$23)*$AH$23)),IF(Calculator!$O$6="DUALHOMESTEAD",SUM((((J10/100)*$AJ$22)*$AH$22))+(((((J10/100)*$AJ$22)*$AN$22)*$AH$22)*Calculator!$G$14)-((((J10/100)*$AJ$22)*$AN$22)*$AH$22)+((((J10/100)*$AJ$23)*$AH$23)),IF(Calculator!$O$6="DUALBAND A",SUM((((J10/100)*$AJ$22)*$AH$22))+(((((J10/100)*$AJ$22)*$AN$22)*$AH$22)*Calculator!$G$16)-((((J10/100)*$AJ$22)*$AN$22)*$AH$22)+((((J10/100)*$AJ$23)*$AH$23)),IF(Calculator!$O$6="DUALBAND B",SUM((((J10/100)*$AJ$22)*$AH$22))+(((((J10/100)*$AJ$22)*$AN$22)*$AH$22)*Calculator!$G$17)-((((J10/100)*$AJ$22)*$AN$22)*$AH$22)+((((J10/100)*$AJ$23)*$AH$23)),IF(Calculator!$O$6="DUALBAND C",SUM((((J10/100)*$AJ$22)*$AH$22))+(((((J10/100)*$AJ$22)*$AN$22)*$AH$22)*Calculator!$G$18)-((((J10/100)*$AJ$22)*$AN$22)*$AH$22)+((((J10/100)*$AJ$23)*$AH$23)),IF(Calculator!$O$6="DUALBAND D",SUM((((J10/100)*$AJ$22)*$AH$22))+(((((J10/100)*$AJ$22)*$AN$22)*$AH$22)*Calculator!$G$19)-((((J10/100)*$AJ$22)*$AN$22)*$AH$22)+((((J10/100)*$AJ$23)*$AH$23)),IF(Calculator!$O$6="DUALURBANE",SUM((((J10/100)*$AJ$22)*$AH$22))+(((((J10/100)*$AJ$22)*$AN$22)*$AH$22)*Calculator!$G$20)-((((J10/100)*$AJ$22)*$AN$22)*$AH$22)+((((J10/100)*$AJ$23)*$AH$23)),IF(Calculator!$O$6="DUALSILVERANOD",SUM((((J10/100)*$AJ$22)*$AH$22))+(((((J10/100)*$AJ$22)*$AN$22)*$AH$22)*Calculator!$G$21)-((((J10/100)*$AJ$22)*$AN$22)*$AH$22)+((((J10/100)*$AJ$23)*$AH$23)),IF(Calculator!$O$6="DUALANOD",SUM((((J10/100)*$AJ$22)*$AH$22))+(((((J10/100)*$AJ$22)*$AN$22)*$AH$22)*Calculator!$G$22)-((((J10/100)*$AJ$22)*$AN$22)*$AH$22)+((((J10/100)*$AJ$23)*$AH$23))))))))))))))))))))))))</f>
        <v>989.56950065917965</v>
      </c>
      <c r="Z10" s="2">
        <f>IF(Calculator!$O$6="SINGLEBASE",SUM((((K10/100)*$AJ$22)*$AH$22))+((((K10/100)*$AJ$23)*$AH$23)),IF(Calculator!$O$6="SINGLEELEMENTS",SUM((((K10/100)*$AJ$22)*$AH$22))+(((((K10/100)*$AJ$22)*$AN$22)*$AH$22)*Calculator!$G$2)-((((K10/100)*$AJ$22)*$AN$22)*$AH$22)+((((K10/100)*$AJ$23)*$AH$23)),IF(Calculator!$O$6="SINGLESPECTRUM",SUM((((K10/100)*$AJ$22)*$AH$22))+(((((K10/100)*$AJ$22)*$AN$22)*$AH$22)*Calculator!$G$4)-((((K10/100)*$AJ$22)*$AN$22)*$AH$22)+((((K10/100)*$AJ$23)*$AH$23)),IF(Calculator!$O$6="SINGLEHOMESTEAD",SUM((((K10/100)*$AJ$22)*$AH$22))+(((((K10/100)*$AJ$22)*$AN$22)*$AH$22)*Calculator!$G$3)-((((K10/100)*$AJ$22)*$AN$22)*$AH$22)+((((K10/100)*$AJ$23)*$AH$23)),IF(Calculator!$O$6="SINGLEBAND A",SUM((((K10/100)*$AJ$22)*$AH$22))+(((((K10/100)*$AJ$22)*$AN$22)*$AH$22)*Calculator!$G$5)-((((K10/100)*$AJ$22)*$AN$22)*$AH$22)+((((K10/100)*$AJ$23)*$AH$23)),IF(Calculator!$O$6="SINGLEBAND B",SUM((((K10/100)*$AJ$22)*$AH$22))+(((((K10/100)*$AJ$22)*$AN$22)*$AH$22)*Calculator!$G$6)-((((K10/100)*$AJ$22)*$AN$22)*$AH$22)+((((K10/100)*$AJ$23)*$AH$23)),IF(Calculator!$O$6="SINGLEBAND C",SUM((((K10/100)*$AJ$22)*$AH$22))+(((((K10/100)*$AJ$22)*$AN$22)*$AH$22)*Calculator!$G$7)-((((K10/100)*$AJ$22)*$AN$22)*$AH$22)+((((K10/100)*$AJ$23)*$AH$23)),IF(Calculator!$O$6="SINGLEBAND D",SUM((((K10/100)*$AJ$22)*$AH$22))+(((((K10/100)*$AJ$22)*$AN$22)*$AH$22)*Calculator!$G$8)-((((K10/100)*$AJ$22)*$AN$22)*$AH$22)+((((K10/100)*$AJ$23)*$AH$23)),IF(Calculator!$O$6="SINGLEURBANE",SUM((((K10/100)*$AJ$22)*$AH$22))+(((((K10/100)*$AJ$22)*$AN$22)*$AH$22)*Calculator!$G$9)-((((K10/100)*$AJ$22)*$AN$22)*$AH$22)+((((K10/100)*$AJ$23)*$AH$23)),IF(Calculator!$O$6="SINGLESILVERANOD",SUM((((K10/100)*$AJ$22)*$AH$22))+(((((K10/100)*$AJ$22)*$AN$22)*$AH$22)*Calculator!$G$10)-((((K10/100)*$AJ$22)*$AN$22)*$AH$22)+((((K10/100)*$AJ$23)*$AH$23)),IF(Calculator!$O$6="SINGLEANOD",SUM((((K10/100)*$AJ$22)*$AH$22))+(((((K10/100)*$AJ$22)*$AN$22)*$AH$22)*Calculator!$G$11)-((((K10/100)*$AJ$22)*$AN$22)*$AH$22)+((((K10/100)*$AJ$23)*$AH$23)),IF(Calculator!$O$6="DUALBASE",SUM((((K10/100)*$AJ$22)*$AH$22))+(((((K10/100)*$AJ$22)*$AN$22)*$AH$22)*Calculator!$G$12)-((((K10/100)*$AJ$22)*$AN$22)*$AH$22)+((((K10/100)*$AJ$23)*$AH$23)),IF(Calculator!$O$6="DUALELEMENTS",SUM((((K10/100)*$AJ$22)*$AH$22))+(((((K10/100)*$AJ$22)*$AN$22)*$AH$22)*Calculator!$G$13)-((((K10/100)*$AJ$22)*$AN$22)*$AH$22)+((((K10/100)*$AJ$23)*$AH$23)),IF(Calculator!$O$6="DUALSPECTRUM",SUM((((K10/100)*$AJ$22)*$AH$22))+(((((K10/100)*$AJ$22)*$AN$22)*$AH$22)*Calculator!$G$15)-((((K10/100)*$AJ$22)*$AN$22)*$AH$22)+((((K10/100)*$AJ$23)*$AH$23)),IF(Calculator!$O$6="DUALHOMESTEAD",SUM((((K10/100)*$AJ$22)*$AH$22))+(((((K10/100)*$AJ$22)*$AN$22)*$AH$22)*Calculator!$G$14)-((((K10/100)*$AJ$22)*$AN$22)*$AH$22)+((((K10/100)*$AJ$23)*$AH$23)),IF(Calculator!$O$6="DUALBAND A",SUM((((K10/100)*$AJ$22)*$AH$22))+(((((K10/100)*$AJ$22)*$AN$22)*$AH$22)*Calculator!$G$16)-((((K10/100)*$AJ$22)*$AN$22)*$AH$22)+((((K10/100)*$AJ$23)*$AH$23)),IF(Calculator!$O$6="DUALBAND B",SUM((((K10/100)*$AJ$22)*$AH$22))+(((((K10/100)*$AJ$22)*$AN$22)*$AH$22)*Calculator!$G$17)-((((K10/100)*$AJ$22)*$AN$22)*$AH$22)+((((K10/100)*$AJ$23)*$AH$23)),IF(Calculator!$O$6="DUALBAND C",SUM((((K10/100)*$AJ$22)*$AH$22))+(((((K10/100)*$AJ$22)*$AN$22)*$AH$22)*Calculator!$G$18)-((((K10/100)*$AJ$22)*$AN$22)*$AH$22)+((((K10/100)*$AJ$23)*$AH$23)),IF(Calculator!$O$6="DUALBAND D",SUM((((K10/100)*$AJ$22)*$AH$22))+(((((K10/100)*$AJ$22)*$AN$22)*$AH$22)*Calculator!$G$19)-((((K10/100)*$AJ$22)*$AN$22)*$AH$22)+((((K10/100)*$AJ$23)*$AH$23)),IF(Calculator!$O$6="DUALURBANE",SUM((((K10/100)*$AJ$22)*$AH$22))+(((((K10/100)*$AJ$22)*$AN$22)*$AH$22)*Calculator!$G$20)-((((K10/100)*$AJ$22)*$AN$22)*$AH$22)+((((K10/100)*$AJ$23)*$AH$23)),IF(Calculator!$O$6="DUALSILVERANOD",SUM((((K10/100)*$AJ$22)*$AH$22))+(((((K10/100)*$AJ$22)*$AN$22)*$AH$22)*Calculator!$G$21)-((((K10/100)*$AJ$22)*$AN$22)*$AH$22)+((((K10/100)*$AJ$23)*$AH$23)),IF(Calculator!$O$6="DUALANOD",SUM((((K10/100)*$AJ$22)*$AH$22))+(((((K10/100)*$AJ$22)*$AN$22)*$AH$22)*Calculator!$G$22)-((((K10/100)*$AJ$22)*$AN$22)*$AH$22)+((((K10/100)*$AJ$23)*$AH$23))))))))))))))))))))))))</f>
        <v>999.16684342041015</v>
      </c>
      <c r="AA10" s="2">
        <f>IF(Calculator!$O$6="SINGLEBASE",SUM((((L10/100)*$AJ$22)*$AH$22))+((((L10/100)*$AJ$23)*$AH$23)),IF(Calculator!$O$6="SINGLEELEMENTS",SUM((((L10/100)*$AJ$22)*$AH$22))+(((((L10/100)*$AJ$22)*$AN$22)*$AH$22)*Calculator!$G$2)-((((L10/100)*$AJ$22)*$AN$22)*$AH$22)+((((L10/100)*$AJ$23)*$AH$23)),IF(Calculator!$O$6="SINGLESPECTRUM",SUM((((L10/100)*$AJ$22)*$AH$22))+(((((L10/100)*$AJ$22)*$AN$22)*$AH$22)*Calculator!$G$4)-((((L10/100)*$AJ$22)*$AN$22)*$AH$22)+((((L10/100)*$AJ$23)*$AH$23)),IF(Calculator!$O$6="SINGLEHOMESTEAD",SUM((((L10/100)*$AJ$22)*$AH$22))+(((((L10/100)*$AJ$22)*$AN$22)*$AH$22)*Calculator!$G$3)-((((L10/100)*$AJ$22)*$AN$22)*$AH$22)+((((L10/100)*$AJ$23)*$AH$23)),IF(Calculator!$O$6="SINGLEBAND A",SUM((((L10/100)*$AJ$22)*$AH$22))+(((((L10/100)*$AJ$22)*$AN$22)*$AH$22)*Calculator!$G$5)-((((L10/100)*$AJ$22)*$AN$22)*$AH$22)+((((L10/100)*$AJ$23)*$AH$23)),IF(Calculator!$O$6="SINGLEBAND B",SUM((((L10/100)*$AJ$22)*$AH$22))+(((((L10/100)*$AJ$22)*$AN$22)*$AH$22)*Calculator!$G$6)-((((L10/100)*$AJ$22)*$AN$22)*$AH$22)+((((L10/100)*$AJ$23)*$AH$23)),IF(Calculator!$O$6="SINGLEBAND C",SUM((((L10/100)*$AJ$22)*$AH$22))+(((((L10/100)*$AJ$22)*$AN$22)*$AH$22)*Calculator!$G$7)-((((L10/100)*$AJ$22)*$AN$22)*$AH$22)+((((L10/100)*$AJ$23)*$AH$23)),IF(Calculator!$O$6="SINGLEBAND D",SUM((((L10/100)*$AJ$22)*$AH$22))+(((((L10/100)*$AJ$22)*$AN$22)*$AH$22)*Calculator!$G$8)-((((L10/100)*$AJ$22)*$AN$22)*$AH$22)+((((L10/100)*$AJ$23)*$AH$23)),IF(Calculator!$O$6="SINGLEURBANE",SUM((((L10/100)*$AJ$22)*$AH$22))+(((((L10/100)*$AJ$22)*$AN$22)*$AH$22)*Calculator!$G$9)-((((L10/100)*$AJ$22)*$AN$22)*$AH$22)+((((L10/100)*$AJ$23)*$AH$23)),IF(Calculator!$O$6="SINGLESILVERANOD",SUM((((L10/100)*$AJ$22)*$AH$22))+(((((L10/100)*$AJ$22)*$AN$22)*$AH$22)*Calculator!$G$10)-((((L10/100)*$AJ$22)*$AN$22)*$AH$22)+((((L10/100)*$AJ$23)*$AH$23)),IF(Calculator!$O$6="SINGLEANOD",SUM((((L10/100)*$AJ$22)*$AH$22))+(((((L10/100)*$AJ$22)*$AN$22)*$AH$22)*Calculator!$G$11)-((((L10/100)*$AJ$22)*$AN$22)*$AH$22)+((((L10/100)*$AJ$23)*$AH$23)),IF(Calculator!$O$6="DUALBASE",SUM((((L10/100)*$AJ$22)*$AH$22))+(((((L10/100)*$AJ$22)*$AN$22)*$AH$22)*Calculator!$G$12)-((((L10/100)*$AJ$22)*$AN$22)*$AH$22)+((((L10/100)*$AJ$23)*$AH$23)),IF(Calculator!$O$6="DUALELEMENTS",SUM((((L10/100)*$AJ$22)*$AH$22))+(((((L10/100)*$AJ$22)*$AN$22)*$AH$22)*Calculator!$G$13)-((((L10/100)*$AJ$22)*$AN$22)*$AH$22)+((((L10/100)*$AJ$23)*$AH$23)),IF(Calculator!$O$6="DUALSPECTRUM",SUM((((L10/100)*$AJ$22)*$AH$22))+(((((L10/100)*$AJ$22)*$AN$22)*$AH$22)*Calculator!$G$15)-((((L10/100)*$AJ$22)*$AN$22)*$AH$22)+((((L10/100)*$AJ$23)*$AH$23)),IF(Calculator!$O$6="DUALHOMESTEAD",SUM((((L10/100)*$AJ$22)*$AH$22))+(((((L10/100)*$AJ$22)*$AN$22)*$AH$22)*Calculator!$G$14)-((((L10/100)*$AJ$22)*$AN$22)*$AH$22)+((((L10/100)*$AJ$23)*$AH$23)),IF(Calculator!$O$6="DUALBAND A",SUM((((L10/100)*$AJ$22)*$AH$22))+(((((L10/100)*$AJ$22)*$AN$22)*$AH$22)*Calculator!$G$16)-((((L10/100)*$AJ$22)*$AN$22)*$AH$22)+((((L10/100)*$AJ$23)*$AH$23)),IF(Calculator!$O$6="DUALBAND B",SUM((((L10/100)*$AJ$22)*$AH$22))+(((((L10/100)*$AJ$22)*$AN$22)*$AH$22)*Calculator!$G$17)-((((L10/100)*$AJ$22)*$AN$22)*$AH$22)+((((L10/100)*$AJ$23)*$AH$23)),IF(Calculator!$O$6="DUALBAND C",SUM((((L10/100)*$AJ$22)*$AH$22))+(((((L10/100)*$AJ$22)*$AN$22)*$AH$22)*Calculator!$G$18)-((((L10/100)*$AJ$22)*$AN$22)*$AH$22)+((((L10/100)*$AJ$23)*$AH$23)),IF(Calculator!$O$6="DUALBAND D",SUM((((L10/100)*$AJ$22)*$AH$22))+(((((L10/100)*$AJ$22)*$AN$22)*$AH$22)*Calculator!$G$19)-((((L10/100)*$AJ$22)*$AN$22)*$AH$22)+((((L10/100)*$AJ$23)*$AH$23)),IF(Calculator!$O$6="DUALURBANE",SUM((((L10/100)*$AJ$22)*$AH$22))+(((((L10/100)*$AJ$22)*$AN$22)*$AH$22)*Calculator!$G$20)-((((L10/100)*$AJ$22)*$AN$22)*$AH$22)+((((L10/100)*$AJ$23)*$AH$23)),IF(Calculator!$O$6="DUALSILVERANOD",SUM((((L10/100)*$AJ$22)*$AH$22))+(((((L10/100)*$AJ$22)*$AN$22)*$AH$22)*Calculator!$G$21)-((((L10/100)*$AJ$22)*$AN$22)*$AH$22)+((((L10/100)*$AJ$23)*$AH$23)),IF(Calculator!$O$6="DUALANOD",SUM((((L10/100)*$AJ$22)*$AH$22))+(((((L10/100)*$AJ$22)*$AN$22)*$AH$22)*Calculator!$G$22)-((((L10/100)*$AJ$22)*$AN$22)*$AH$22)+((((L10/100)*$AJ$23)*$AH$23))))))))))))))))))))))))</f>
        <v>1008.76408157959</v>
      </c>
      <c r="AB10" s="2">
        <f>IF(Calculator!$O$6="SINGLEBASE",SUM((((M10/100)*$AJ$22)*$AH$22))+((((M10/100)*$AJ$23)*$AH$23)),IF(Calculator!$O$6="SINGLEELEMENTS",SUM((((M10/100)*$AJ$22)*$AH$22))+(((((M10/100)*$AJ$22)*$AN$22)*$AH$22)*Calculator!$G$2)-((((M10/100)*$AJ$22)*$AN$22)*$AH$22)+((((M10/100)*$AJ$23)*$AH$23)),IF(Calculator!$O$6="SINGLESPECTRUM",SUM((((M10/100)*$AJ$22)*$AH$22))+(((((M10/100)*$AJ$22)*$AN$22)*$AH$22)*Calculator!$G$4)-((((M10/100)*$AJ$22)*$AN$22)*$AH$22)+((((M10/100)*$AJ$23)*$AH$23)),IF(Calculator!$O$6="SINGLEHOMESTEAD",SUM((((M10/100)*$AJ$22)*$AH$22))+(((((M10/100)*$AJ$22)*$AN$22)*$AH$22)*Calculator!$G$3)-((((M10/100)*$AJ$22)*$AN$22)*$AH$22)+((((M10/100)*$AJ$23)*$AH$23)),IF(Calculator!$O$6="SINGLEBAND A",SUM((((M10/100)*$AJ$22)*$AH$22))+(((((M10/100)*$AJ$22)*$AN$22)*$AH$22)*Calculator!$G$5)-((((M10/100)*$AJ$22)*$AN$22)*$AH$22)+((((M10/100)*$AJ$23)*$AH$23)),IF(Calculator!$O$6="SINGLEBAND B",SUM((((M10/100)*$AJ$22)*$AH$22))+(((((M10/100)*$AJ$22)*$AN$22)*$AH$22)*Calculator!$G$6)-((((M10/100)*$AJ$22)*$AN$22)*$AH$22)+((((M10/100)*$AJ$23)*$AH$23)),IF(Calculator!$O$6="SINGLEBAND C",SUM((((M10/100)*$AJ$22)*$AH$22))+(((((M10/100)*$AJ$22)*$AN$22)*$AH$22)*Calculator!$G$7)-((((M10/100)*$AJ$22)*$AN$22)*$AH$22)+((((M10/100)*$AJ$23)*$AH$23)),IF(Calculator!$O$6="SINGLEBAND D",SUM((((M10/100)*$AJ$22)*$AH$22))+(((((M10/100)*$AJ$22)*$AN$22)*$AH$22)*Calculator!$G$8)-((((M10/100)*$AJ$22)*$AN$22)*$AH$22)+((((M10/100)*$AJ$23)*$AH$23)),IF(Calculator!$O$6="SINGLEURBANE",SUM((((M10/100)*$AJ$22)*$AH$22))+(((((M10/100)*$AJ$22)*$AN$22)*$AH$22)*Calculator!$G$9)-((((M10/100)*$AJ$22)*$AN$22)*$AH$22)+((((M10/100)*$AJ$23)*$AH$23)),IF(Calculator!$O$6="SINGLESILVERANOD",SUM((((M10/100)*$AJ$22)*$AH$22))+(((((M10/100)*$AJ$22)*$AN$22)*$AH$22)*Calculator!$G$10)-((((M10/100)*$AJ$22)*$AN$22)*$AH$22)+((((M10/100)*$AJ$23)*$AH$23)),IF(Calculator!$O$6="SINGLEANOD",SUM((((M10/100)*$AJ$22)*$AH$22))+(((((M10/100)*$AJ$22)*$AN$22)*$AH$22)*Calculator!$G$11)-((((M10/100)*$AJ$22)*$AN$22)*$AH$22)+((((M10/100)*$AJ$23)*$AH$23)),IF(Calculator!$O$6="DUALBASE",SUM((((M10/100)*$AJ$22)*$AH$22))+(((((M10/100)*$AJ$22)*$AN$22)*$AH$22)*Calculator!$G$12)-((((M10/100)*$AJ$22)*$AN$22)*$AH$22)+((((M10/100)*$AJ$23)*$AH$23)),IF(Calculator!$O$6="DUALELEMENTS",SUM((((M10/100)*$AJ$22)*$AH$22))+(((((M10/100)*$AJ$22)*$AN$22)*$AH$22)*Calculator!$G$13)-((((M10/100)*$AJ$22)*$AN$22)*$AH$22)+((((M10/100)*$AJ$23)*$AH$23)),IF(Calculator!$O$6="DUALSPECTRUM",SUM((((M10/100)*$AJ$22)*$AH$22))+(((((M10/100)*$AJ$22)*$AN$22)*$AH$22)*Calculator!$G$15)-((((M10/100)*$AJ$22)*$AN$22)*$AH$22)+((((M10/100)*$AJ$23)*$AH$23)),IF(Calculator!$O$6="DUALHOMESTEAD",SUM((((M10/100)*$AJ$22)*$AH$22))+(((((M10/100)*$AJ$22)*$AN$22)*$AH$22)*Calculator!$G$14)-((((M10/100)*$AJ$22)*$AN$22)*$AH$22)+((((M10/100)*$AJ$23)*$AH$23)),IF(Calculator!$O$6="DUALBAND A",SUM((((M10/100)*$AJ$22)*$AH$22))+(((((M10/100)*$AJ$22)*$AN$22)*$AH$22)*Calculator!$G$16)-((((M10/100)*$AJ$22)*$AN$22)*$AH$22)+((((M10/100)*$AJ$23)*$AH$23)),IF(Calculator!$O$6="DUALBAND B",SUM((((M10/100)*$AJ$22)*$AH$22))+(((((M10/100)*$AJ$22)*$AN$22)*$AH$22)*Calculator!$G$17)-((((M10/100)*$AJ$22)*$AN$22)*$AH$22)+((((M10/100)*$AJ$23)*$AH$23)),IF(Calculator!$O$6="DUALBAND C",SUM((((M10/100)*$AJ$22)*$AH$22))+(((((M10/100)*$AJ$22)*$AN$22)*$AH$22)*Calculator!$G$18)-((((M10/100)*$AJ$22)*$AN$22)*$AH$22)+((((M10/100)*$AJ$23)*$AH$23)),IF(Calculator!$O$6="DUALBAND D",SUM((((M10/100)*$AJ$22)*$AH$22))+(((((M10/100)*$AJ$22)*$AN$22)*$AH$22)*Calculator!$G$19)-((((M10/100)*$AJ$22)*$AN$22)*$AH$22)+((((M10/100)*$AJ$23)*$AH$23)),IF(Calculator!$O$6="DUALURBANE",SUM((((M10/100)*$AJ$22)*$AH$22))+(((((M10/100)*$AJ$22)*$AN$22)*$AH$22)*Calculator!$G$20)-((((M10/100)*$AJ$22)*$AN$22)*$AH$22)+((((M10/100)*$AJ$23)*$AH$23)),IF(Calculator!$O$6="DUALSILVERANOD",SUM((((M10/100)*$AJ$22)*$AH$22))+(((((M10/100)*$AJ$22)*$AN$22)*$AH$22)*Calculator!$G$21)-((((M10/100)*$AJ$22)*$AN$22)*$AH$22)+((((M10/100)*$AJ$23)*$AH$23)),IF(Calculator!$O$6="DUALANOD",SUM((((M10/100)*$AJ$22)*$AH$22))+(((((M10/100)*$AJ$22)*$AN$22)*$AH$22)*Calculator!$G$22)-((((M10/100)*$AJ$22)*$AN$22)*$AH$22)+((((M10/100)*$AJ$23)*$AH$23))))))))))))))))))))))))</f>
        <v>1018.3614243408203</v>
      </c>
      <c r="AC10" s="2">
        <f>IF(Calculator!$O$6="SINGLEBASE",SUM((((N10/100)*$AJ$22)*$AH$22))+((((N10/100)*$AJ$23)*$AH$23)),IF(Calculator!$O$6="SINGLEELEMENTS",SUM((((N10/100)*$AJ$22)*$AH$22))+(((((N10/100)*$AJ$22)*$AN$22)*$AH$22)*Calculator!$G$2)-((((N10/100)*$AJ$22)*$AN$22)*$AH$22)+((((N10/100)*$AJ$23)*$AH$23)),IF(Calculator!$O$6="SINGLESPECTRUM",SUM((((N10/100)*$AJ$22)*$AH$22))+(((((N10/100)*$AJ$22)*$AN$22)*$AH$22)*Calculator!$G$4)-((((N10/100)*$AJ$22)*$AN$22)*$AH$22)+((((N10/100)*$AJ$23)*$AH$23)),IF(Calculator!$O$6="SINGLEHOMESTEAD",SUM((((N10/100)*$AJ$22)*$AH$22))+(((((N10/100)*$AJ$22)*$AN$22)*$AH$22)*Calculator!$G$3)-((((N10/100)*$AJ$22)*$AN$22)*$AH$22)+((((N10/100)*$AJ$23)*$AH$23)),IF(Calculator!$O$6="SINGLEBAND A",SUM((((N10/100)*$AJ$22)*$AH$22))+(((((N10/100)*$AJ$22)*$AN$22)*$AH$22)*Calculator!$G$5)-((((N10/100)*$AJ$22)*$AN$22)*$AH$22)+((((N10/100)*$AJ$23)*$AH$23)),IF(Calculator!$O$6="SINGLEBAND B",SUM((((N10/100)*$AJ$22)*$AH$22))+(((((N10/100)*$AJ$22)*$AN$22)*$AH$22)*Calculator!$G$6)-((((N10/100)*$AJ$22)*$AN$22)*$AH$22)+((((N10/100)*$AJ$23)*$AH$23)),IF(Calculator!$O$6="SINGLEBAND C",SUM((((N10/100)*$AJ$22)*$AH$22))+(((((N10/100)*$AJ$22)*$AN$22)*$AH$22)*Calculator!$G$7)-((((N10/100)*$AJ$22)*$AN$22)*$AH$22)+((((N10/100)*$AJ$23)*$AH$23)),IF(Calculator!$O$6="SINGLEBAND D",SUM((((N10/100)*$AJ$22)*$AH$22))+(((((N10/100)*$AJ$22)*$AN$22)*$AH$22)*Calculator!$G$8)-((((N10/100)*$AJ$22)*$AN$22)*$AH$22)+((((N10/100)*$AJ$23)*$AH$23)),IF(Calculator!$O$6="SINGLEURBANE",SUM((((N10/100)*$AJ$22)*$AH$22))+(((((N10/100)*$AJ$22)*$AN$22)*$AH$22)*Calculator!$G$9)-((((N10/100)*$AJ$22)*$AN$22)*$AH$22)+((((N10/100)*$AJ$23)*$AH$23)),IF(Calculator!$O$6="SINGLESILVERANOD",SUM((((N10/100)*$AJ$22)*$AH$22))+(((((N10/100)*$AJ$22)*$AN$22)*$AH$22)*Calculator!$G$10)-((((N10/100)*$AJ$22)*$AN$22)*$AH$22)+((((N10/100)*$AJ$23)*$AH$23)),IF(Calculator!$O$6="SINGLEANOD",SUM((((N10/100)*$AJ$22)*$AH$22))+(((((N10/100)*$AJ$22)*$AN$22)*$AH$22)*Calculator!$G$11)-((((N10/100)*$AJ$22)*$AN$22)*$AH$22)+((((N10/100)*$AJ$23)*$AH$23)),IF(Calculator!$O$6="DUALBASE",SUM((((N10/100)*$AJ$22)*$AH$22))+(((((N10/100)*$AJ$22)*$AN$22)*$AH$22)*Calculator!$G$12)-((((N10/100)*$AJ$22)*$AN$22)*$AH$22)+((((N10/100)*$AJ$23)*$AH$23)),IF(Calculator!$O$6="DUALELEMENTS",SUM((((N10/100)*$AJ$22)*$AH$22))+(((((N10/100)*$AJ$22)*$AN$22)*$AH$22)*Calculator!$G$13)-((((N10/100)*$AJ$22)*$AN$22)*$AH$22)+((((N10/100)*$AJ$23)*$AH$23)),IF(Calculator!$O$6="DUALSPECTRUM",SUM((((N10/100)*$AJ$22)*$AH$22))+(((((N10/100)*$AJ$22)*$AN$22)*$AH$22)*Calculator!$G$15)-((((N10/100)*$AJ$22)*$AN$22)*$AH$22)+((((N10/100)*$AJ$23)*$AH$23)),IF(Calculator!$O$6="DUALHOMESTEAD",SUM((((N10/100)*$AJ$22)*$AH$22))+(((((N10/100)*$AJ$22)*$AN$22)*$AH$22)*Calculator!$G$14)-((((N10/100)*$AJ$22)*$AN$22)*$AH$22)+((((N10/100)*$AJ$23)*$AH$23)),IF(Calculator!$O$6="DUALBAND A",SUM((((N10/100)*$AJ$22)*$AH$22))+(((((N10/100)*$AJ$22)*$AN$22)*$AH$22)*Calculator!$G$16)-((((N10/100)*$AJ$22)*$AN$22)*$AH$22)+((((N10/100)*$AJ$23)*$AH$23)),IF(Calculator!$O$6="DUALBAND B",SUM((((N10/100)*$AJ$22)*$AH$22))+(((((N10/100)*$AJ$22)*$AN$22)*$AH$22)*Calculator!$G$17)-((((N10/100)*$AJ$22)*$AN$22)*$AH$22)+((((N10/100)*$AJ$23)*$AH$23)),IF(Calculator!$O$6="DUALBAND C",SUM((((N10/100)*$AJ$22)*$AH$22))+(((((N10/100)*$AJ$22)*$AN$22)*$AH$22)*Calculator!$G$18)-((((N10/100)*$AJ$22)*$AN$22)*$AH$22)+((((N10/100)*$AJ$23)*$AH$23)),IF(Calculator!$O$6="DUALBAND D",SUM((((N10/100)*$AJ$22)*$AH$22))+(((((N10/100)*$AJ$22)*$AN$22)*$AH$22)*Calculator!$G$19)-((((N10/100)*$AJ$22)*$AN$22)*$AH$22)+((((N10/100)*$AJ$23)*$AH$23)),IF(Calculator!$O$6="DUALURBANE",SUM((((N10/100)*$AJ$22)*$AH$22))+(((((N10/100)*$AJ$22)*$AN$22)*$AH$22)*Calculator!$G$20)-((((N10/100)*$AJ$22)*$AN$22)*$AH$22)+((((N10/100)*$AJ$23)*$AH$23)),IF(Calculator!$O$6="DUALSILVERANOD",SUM((((N10/100)*$AJ$22)*$AH$22))+(((((N10/100)*$AJ$22)*$AN$22)*$AH$22)*Calculator!$G$21)-((((N10/100)*$AJ$22)*$AN$22)*$AH$22)+((((N10/100)*$AJ$23)*$AH$23)),IF(Calculator!$O$6="DUALANOD",SUM((((N10/100)*$AJ$22)*$AH$22))+(((((N10/100)*$AJ$22)*$AN$22)*$AH$22)*Calculator!$G$22)-((((N10/100)*$AJ$22)*$AN$22)*$AH$22)+((((N10/100)*$AJ$23)*$AH$23))))))))))))))))))))))))</f>
        <v>1027.9586625000002</v>
      </c>
    </row>
    <row r="11" spans="1:40">
      <c r="A11" s="8" t="s">
        <v>1397</v>
      </c>
      <c r="B11" s="2">
        <v>2247.5965112304684</v>
      </c>
      <c r="C11" s="2">
        <v>2270.9939489746093</v>
      </c>
      <c r="D11" s="2">
        <v>2294.4021020507812</v>
      </c>
      <c r="E11" s="2">
        <v>2317.81</v>
      </c>
      <c r="F11" s="2">
        <v>2341.2178979492187</v>
      </c>
      <c r="G11" s="2">
        <v>2364.6260510253906</v>
      </c>
      <c r="H11" s="2">
        <v>2388.023488769531</v>
      </c>
      <c r="I11" s="2">
        <v>2411.4316418457029</v>
      </c>
      <c r="J11" s="2">
        <v>2434.8395397949216</v>
      </c>
      <c r="K11" s="2">
        <v>2458.2474377441404</v>
      </c>
      <c r="L11" s="2">
        <v>2481.6555908203122</v>
      </c>
      <c r="M11" s="2">
        <v>2505.0530285644531</v>
      </c>
      <c r="N11" s="2">
        <v>2528.461181640625</v>
      </c>
      <c r="P11" s="8">
        <v>2300</v>
      </c>
      <c r="Q11" s="2">
        <f>IF(Calculator!$O$6="SINGLEBASE",SUM((((B11/100)*$AJ$22)*$AH$22))+((((B11/100)*$AJ$23)*$AH$23)),IF(Calculator!$O$6="SINGLEELEMENTS",SUM((((B11/100)*$AJ$22)*$AH$22))+(((((B11/100)*$AJ$22)*$AN$22)*$AH$22)*Calculator!$G$2)-((((B11/100)*$AJ$22)*$AN$22)*$AH$22)+((((B11/100)*$AJ$23)*$AH$23)),IF(Calculator!$O$6="SINGLESPECTRUM",SUM((((B11/100)*$AJ$22)*$AH$22))+(((((B11/100)*$AJ$22)*$AN$22)*$AH$22)*Calculator!$G$4)-((((B11/100)*$AJ$22)*$AN$22)*$AH$22)+((((B11/100)*$AJ$23)*$AH$23)),IF(Calculator!$O$6="SINGLEHOMESTEAD",SUM((((B11/100)*$AJ$22)*$AH$22))+(((((B11/100)*$AJ$22)*$AN$22)*$AH$22)*Calculator!$G$3)-((((B11/100)*$AJ$22)*$AN$22)*$AH$22)+((((B11/100)*$AJ$23)*$AH$23)),IF(Calculator!$O$6="SINGLEBAND A",SUM((((B11/100)*$AJ$22)*$AH$22))+(((((B11/100)*$AJ$22)*$AN$22)*$AH$22)*Calculator!$G$5)-((((B11/100)*$AJ$22)*$AN$22)*$AH$22)+((((B11/100)*$AJ$23)*$AH$23)),IF(Calculator!$O$6="SINGLEBAND B",SUM((((B11/100)*$AJ$22)*$AH$22))+(((((B11/100)*$AJ$22)*$AN$22)*$AH$22)*Calculator!$G$6)-((((B11/100)*$AJ$22)*$AN$22)*$AH$22)+((((B11/100)*$AJ$23)*$AH$23)),IF(Calculator!$O$6="SINGLEBAND C",SUM((((B11/100)*$AJ$22)*$AH$22))+(((((B11/100)*$AJ$22)*$AN$22)*$AH$22)*Calculator!$G$7)-((((B11/100)*$AJ$22)*$AN$22)*$AH$22)+((((B11/100)*$AJ$23)*$AH$23)),IF(Calculator!$O$6="SINGLEBAND D",SUM((((B11/100)*$AJ$22)*$AH$22))+(((((B11/100)*$AJ$22)*$AN$22)*$AH$22)*Calculator!$G$8)-((((B11/100)*$AJ$22)*$AN$22)*$AH$22)+((((B11/100)*$AJ$23)*$AH$23)),IF(Calculator!$O$6="SINGLEURBANE",SUM((((B11/100)*$AJ$22)*$AH$22))+(((((B11/100)*$AJ$22)*$AN$22)*$AH$22)*Calculator!$G$9)-((((B11/100)*$AJ$22)*$AN$22)*$AH$22)+((((B11/100)*$AJ$23)*$AH$23)),IF(Calculator!$O$6="SINGLESILVERANOD",SUM((((B11/100)*$AJ$22)*$AH$22))+(((((B11/100)*$AJ$22)*$AN$22)*$AH$22)*Calculator!$G$10)-((((B11/100)*$AJ$22)*$AN$22)*$AH$22)+((((B11/100)*$AJ$23)*$AH$23)),IF(Calculator!$O$6="SINGLEANOD",SUM((((B11/100)*$AJ$22)*$AH$22))+(((((B11/100)*$AJ$22)*$AN$22)*$AH$22)*Calculator!$G$11)-((((B11/100)*$AJ$22)*$AN$22)*$AH$22)+((((B11/100)*$AJ$23)*$AH$23)),IF(Calculator!$O$6="DUALBASE",SUM((((B11/100)*$AJ$22)*$AH$22))+(((((B11/100)*$AJ$22)*$AN$22)*$AH$22)*Calculator!$G$12)-((((B11/100)*$AJ$22)*$AN$22)*$AH$22)+((((B11/100)*$AJ$23)*$AH$23)),IF(Calculator!$O$6="DUALELEMENTS",SUM((((B11/100)*$AJ$22)*$AH$22))+(((((B11/100)*$AJ$22)*$AN$22)*$AH$22)*Calculator!$G$13)-((((B11/100)*$AJ$22)*$AN$22)*$AH$22)+((((B11/100)*$AJ$23)*$AH$23)),IF(Calculator!$O$6="DUALSPECTRUM",SUM((((B11/100)*$AJ$22)*$AH$22))+(((((B11/100)*$AJ$22)*$AN$22)*$AH$22)*Calculator!$G$15)-((((B11/100)*$AJ$22)*$AN$22)*$AH$22)+((((B11/100)*$AJ$23)*$AH$23)),IF(Calculator!$O$6="DUALHOMESTEAD",SUM((((B11/100)*$AJ$22)*$AH$22))+(((((B11/100)*$AJ$22)*$AN$22)*$AH$22)*Calculator!$G$14)-((((B11/100)*$AJ$22)*$AN$22)*$AH$22)+((((B11/100)*$AJ$23)*$AH$23)),IF(Calculator!$O$6="DUALBAND A",SUM((((B11/100)*$AJ$22)*$AH$22))+(((((B11/100)*$AJ$22)*$AN$22)*$AH$22)*Calculator!$G$16)-((((B11/100)*$AJ$22)*$AN$22)*$AH$22)+((((B11/100)*$AJ$23)*$AH$23)),IF(Calculator!$O$6="DUALBAND B",SUM((((B11/100)*$AJ$22)*$AH$22))+(((((B11/100)*$AJ$22)*$AN$22)*$AH$22)*Calculator!$G$17)-((((B11/100)*$AJ$22)*$AN$22)*$AH$22)+((((B11/100)*$AJ$23)*$AH$23)),IF(Calculator!$O$6="DUALBAND C",SUM((((B11/100)*$AJ$22)*$AH$22))+(((((B11/100)*$AJ$22)*$AN$22)*$AH$22)*Calculator!$G$18)-((((B11/100)*$AJ$22)*$AN$22)*$AH$22)+((((B11/100)*$AJ$23)*$AH$23)),IF(Calculator!$O$6="DUALBAND D",SUM((((B11/100)*$AJ$22)*$AH$22))+(((((B11/100)*$AJ$22)*$AN$22)*$AH$22)*Calculator!$G$19)-((((B11/100)*$AJ$22)*$AN$22)*$AH$22)+((((B11/100)*$AJ$23)*$AH$23)),IF(Calculator!$O$6="DUALURBANE",SUM((((B11/100)*$AJ$22)*$AH$22))+(((((B11/100)*$AJ$22)*$AN$22)*$AH$22)*Calculator!$G$20)-((((B11/100)*$AJ$22)*$AN$22)*$AH$22)+((((B11/100)*$AJ$23)*$AH$23)),IF(Calculator!$O$6="DUALSILVERANOD",SUM((((B11/100)*$AJ$22)*$AH$22))+(((((B11/100)*$AJ$22)*$AN$22)*$AH$22)*Calculator!$G$21)-((((B11/100)*$AJ$22)*$AN$22)*$AH$22)+((((B11/100)*$AJ$23)*$AH$23)),IF(Calculator!$O$6="DUALANOD",SUM((((B11/100)*$AJ$22)*$AH$22))+(((((B11/100)*$AJ$22)*$AN$22)*$AH$22)*Calculator!$G$22)-((((B11/100)*$AJ$22)*$AN$22)*$AH$22)+((((B11/100)*$AJ$23)*$AH$23))))))))))))))))))))))))</f>
        <v>921.51456960449218</v>
      </c>
      <c r="R11" s="2">
        <f>IF(Calculator!$O$6="SINGLEBASE",SUM((((C11/100)*$AJ$22)*$AH$22))+((((C11/100)*$AJ$23)*$AH$23)),IF(Calculator!$O$6="SINGLEELEMENTS",SUM((((C11/100)*$AJ$22)*$AH$22))+(((((C11/100)*$AJ$22)*$AN$22)*$AH$22)*Calculator!$G$2)-((((C11/100)*$AJ$22)*$AN$22)*$AH$22)+((((C11/100)*$AJ$23)*$AH$23)),IF(Calculator!$O$6="SINGLESPECTRUM",SUM((((C11/100)*$AJ$22)*$AH$22))+(((((C11/100)*$AJ$22)*$AN$22)*$AH$22)*Calculator!$G$4)-((((C11/100)*$AJ$22)*$AN$22)*$AH$22)+((((C11/100)*$AJ$23)*$AH$23)),IF(Calculator!$O$6="SINGLEHOMESTEAD",SUM((((C11/100)*$AJ$22)*$AH$22))+(((((C11/100)*$AJ$22)*$AN$22)*$AH$22)*Calculator!$G$3)-((((C11/100)*$AJ$22)*$AN$22)*$AH$22)+((((C11/100)*$AJ$23)*$AH$23)),IF(Calculator!$O$6="SINGLEBAND A",SUM((((C11/100)*$AJ$22)*$AH$22))+(((((C11/100)*$AJ$22)*$AN$22)*$AH$22)*Calculator!$G$5)-((((C11/100)*$AJ$22)*$AN$22)*$AH$22)+((((C11/100)*$AJ$23)*$AH$23)),IF(Calculator!$O$6="SINGLEBAND B",SUM((((C11/100)*$AJ$22)*$AH$22))+(((((C11/100)*$AJ$22)*$AN$22)*$AH$22)*Calculator!$G$6)-((((C11/100)*$AJ$22)*$AN$22)*$AH$22)+((((C11/100)*$AJ$23)*$AH$23)),IF(Calculator!$O$6="SINGLEBAND C",SUM((((C11/100)*$AJ$22)*$AH$22))+(((((C11/100)*$AJ$22)*$AN$22)*$AH$22)*Calculator!$G$7)-((((C11/100)*$AJ$22)*$AN$22)*$AH$22)+((((C11/100)*$AJ$23)*$AH$23)),IF(Calculator!$O$6="SINGLEBAND D",SUM((((C11/100)*$AJ$22)*$AH$22))+(((((C11/100)*$AJ$22)*$AN$22)*$AH$22)*Calculator!$G$8)-((((C11/100)*$AJ$22)*$AN$22)*$AH$22)+((((C11/100)*$AJ$23)*$AH$23)),IF(Calculator!$O$6="SINGLEURBANE",SUM((((C11/100)*$AJ$22)*$AH$22))+(((((C11/100)*$AJ$22)*$AN$22)*$AH$22)*Calculator!$G$9)-((((C11/100)*$AJ$22)*$AN$22)*$AH$22)+((((C11/100)*$AJ$23)*$AH$23)),IF(Calculator!$O$6="SINGLESILVERANOD",SUM((((C11/100)*$AJ$22)*$AH$22))+(((((C11/100)*$AJ$22)*$AN$22)*$AH$22)*Calculator!$G$10)-((((C11/100)*$AJ$22)*$AN$22)*$AH$22)+((((C11/100)*$AJ$23)*$AH$23)),IF(Calculator!$O$6="SINGLEANOD",SUM((((C11/100)*$AJ$22)*$AH$22))+(((((C11/100)*$AJ$22)*$AN$22)*$AH$22)*Calculator!$G$11)-((((C11/100)*$AJ$22)*$AN$22)*$AH$22)+((((C11/100)*$AJ$23)*$AH$23)),IF(Calculator!$O$6="DUALBASE",SUM((((C11/100)*$AJ$22)*$AH$22))+(((((C11/100)*$AJ$22)*$AN$22)*$AH$22)*Calculator!$G$12)-((((C11/100)*$AJ$22)*$AN$22)*$AH$22)+((((C11/100)*$AJ$23)*$AH$23)),IF(Calculator!$O$6="DUALELEMENTS",SUM((((C11/100)*$AJ$22)*$AH$22))+(((((C11/100)*$AJ$22)*$AN$22)*$AH$22)*Calculator!$G$13)-((((C11/100)*$AJ$22)*$AN$22)*$AH$22)+((((C11/100)*$AJ$23)*$AH$23)),IF(Calculator!$O$6="DUALSPECTRUM",SUM((((C11/100)*$AJ$22)*$AH$22))+(((((C11/100)*$AJ$22)*$AN$22)*$AH$22)*Calculator!$G$15)-((((C11/100)*$AJ$22)*$AN$22)*$AH$22)+((((C11/100)*$AJ$23)*$AH$23)),IF(Calculator!$O$6="DUALHOMESTEAD",SUM((((C11/100)*$AJ$22)*$AH$22))+(((((C11/100)*$AJ$22)*$AN$22)*$AH$22)*Calculator!$G$14)-((((C11/100)*$AJ$22)*$AN$22)*$AH$22)+((((C11/100)*$AJ$23)*$AH$23)),IF(Calculator!$O$6="DUALBAND A",SUM((((C11/100)*$AJ$22)*$AH$22))+(((((C11/100)*$AJ$22)*$AN$22)*$AH$22)*Calculator!$G$16)-((((C11/100)*$AJ$22)*$AN$22)*$AH$22)+((((C11/100)*$AJ$23)*$AH$23)),IF(Calculator!$O$6="DUALBAND B",SUM((((C11/100)*$AJ$22)*$AH$22))+(((((C11/100)*$AJ$22)*$AN$22)*$AH$22)*Calculator!$G$17)-((((C11/100)*$AJ$22)*$AN$22)*$AH$22)+((((C11/100)*$AJ$23)*$AH$23)),IF(Calculator!$O$6="DUALBAND C",SUM((((C11/100)*$AJ$22)*$AH$22))+(((((C11/100)*$AJ$22)*$AN$22)*$AH$22)*Calculator!$G$18)-((((C11/100)*$AJ$22)*$AN$22)*$AH$22)+((((C11/100)*$AJ$23)*$AH$23)),IF(Calculator!$O$6="DUALBAND D",SUM((((C11/100)*$AJ$22)*$AH$22))+(((((C11/100)*$AJ$22)*$AN$22)*$AH$22)*Calculator!$G$19)-((((C11/100)*$AJ$22)*$AN$22)*$AH$22)+((((C11/100)*$AJ$23)*$AH$23)),IF(Calculator!$O$6="DUALURBANE",SUM((((C11/100)*$AJ$22)*$AH$22))+(((((C11/100)*$AJ$22)*$AN$22)*$AH$22)*Calculator!$G$20)-((((C11/100)*$AJ$22)*$AN$22)*$AH$22)+((((C11/100)*$AJ$23)*$AH$23)),IF(Calculator!$O$6="DUALSILVERANOD",SUM((((C11/100)*$AJ$22)*$AH$22))+(((((C11/100)*$AJ$22)*$AN$22)*$AH$22)*Calculator!$G$21)-((((C11/100)*$AJ$22)*$AN$22)*$AH$22)+((((C11/100)*$AJ$23)*$AH$23)),IF(Calculator!$O$6="DUALANOD",SUM((((C11/100)*$AJ$22)*$AH$22))+(((((C11/100)*$AJ$22)*$AN$22)*$AH$22)*Calculator!$G$22)-((((C11/100)*$AJ$22)*$AN$22)*$AH$22)+((((C11/100)*$AJ$23)*$AH$23))))))))))))))))))))))))</f>
        <v>931.10751907958979</v>
      </c>
      <c r="S11" s="2">
        <f>IF(Calculator!$O$6="SINGLEBASE",SUM((((D11/100)*$AJ$22)*$AH$22))+((((D11/100)*$AJ$23)*$AH$23)),IF(Calculator!$O$6="SINGLEELEMENTS",SUM((((D11/100)*$AJ$22)*$AH$22))+(((((D11/100)*$AJ$22)*$AN$22)*$AH$22)*Calculator!$G$2)-((((D11/100)*$AJ$22)*$AN$22)*$AH$22)+((((D11/100)*$AJ$23)*$AH$23)),IF(Calculator!$O$6="SINGLESPECTRUM",SUM((((D11/100)*$AJ$22)*$AH$22))+(((((D11/100)*$AJ$22)*$AN$22)*$AH$22)*Calculator!$G$4)-((((D11/100)*$AJ$22)*$AN$22)*$AH$22)+((((D11/100)*$AJ$23)*$AH$23)),IF(Calculator!$O$6="SINGLEHOMESTEAD",SUM((((D11/100)*$AJ$22)*$AH$22))+(((((D11/100)*$AJ$22)*$AN$22)*$AH$22)*Calculator!$G$3)-((((D11/100)*$AJ$22)*$AN$22)*$AH$22)+((((D11/100)*$AJ$23)*$AH$23)),IF(Calculator!$O$6="SINGLEBAND A",SUM((((D11/100)*$AJ$22)*$AH$22))+(((((D11/100)*$AJ$22)*$AN$22)*$AH$22)*Calculator!$G$5)-((((D11/100)*$AJ$22)*$AN$22)*$AH$22)+((((D11/100)*$AJ$23)*$AH$23)),IF(Calculator!$O$6="SINGLEBAND B",SUM((((D11/100)*$AJ$22)*$AH$22))+(((((D11/100)*$AJ$22)*$AN$22)*$AH$22)*Calculator!$G$6)-((((D11/100)*$AJ$22)*$AN$22)*$AH$22)+((((D11/100)*$AJ$23)*$AH$23)),IF(Calculator!$O$6="SINGLEBAND C",SUM((((D11/100)*$AJ$22)*$AH$22))+(((((D11/100)*$AJ$22)*$AN$22)*$AH$22)*Calculator!$G$7)-((((D11/100)*$AJ$22)*$AN$22)*$AH$22)+((((D11/100)*$AJ$23)*$AH$23)),IF(Calculator!$O$6="SINGLEBAND D",SUM((((D11/100)*$AJ$22)*$AH$22))+(((((D11/100)*$AJ$22)*$AN$22)*$AH$22)*Calculator!$G$8)-((((D11/100)*$AJ$22)*$AN$22)*$AH$22)+((((D11/100)*$AJ$23)*$AH$23)),IF(Calculator!$O$6="SINGLEURBANE",SUM((((D11/100)*$AJ$22)*$AH$22))+(((((D11/100)*$AJ$22)*$AN$22)*$AH$22)*Calculator!$G$9)-((((D11/100)*$AJ$22)*$AN$22)*$AH$22)+((((D11/100)*$AJ$23)*$AH$23)),IF(Calculator!$O$6="SINGLESILVERANOD",SUM((((D11/100)*$AJ$22)*$AH$22))+(((((D11/100)*$AJ$22)*$AN$22)*$AH$22)*Calculator!$G$10)-((((D11/100)*$AJ$22)*$AN$22)*$AH$22)+((((D11/100)*$AJ$23)*$AH$23)),IF(Calculator!$O$6="SINGLEANOD",SUM((((D11/100)*$AJ$22)*$AH$22))+(((((D11/100)*$AJ$22)*$AN$22)*$AH$22)*Calculator!$G$11)-((((D11/100)*$AJ$22)*$AN$22)*$AH$22)+((((D11/100)*$AJ$23)*$AH$23)),IF(Calculator!$O$6="DUALBASE",SUM((((D11/100)*$AJ$22)*$AH$22))+(((((D11/100)*$AJ$22)*$AN$22)*$AH$22)*Calculator!$G$12)-((((D11/100)*$AJ$22)*$AN$22)*$AH$22)+((((D11/100)*$AJ$23)*$AH$23)),IF(Calculator!$O$6="DUALELEMENTS",SUM((((D11/100)*$AJ$22)*$AH$22))+(((((D11/100)*$AJ$22)*$AN$22)*$AH$22)*Calculator!$G$13)-((((D11/100)*$AJ$22)*$AN$22)*$AH$22)+((((D11/100)*$AJ$23)*$AH$23)),IF(Calculator!$O$6="DUALSPECTRUM",SUM((((D11/100)*$AJ$22)*$AH$22))+(((((D11/100)*$AJ$22)*$AN$22)*$AH$22)*Calculator!$G$15)-((((D11/100)*$AJ$22)*$AN$22)*$AH$22)+((((D11/100)*$AJ$23)*$AH$23)),IF(Calculator!$O$6="DUALHOMESTEAD",SUM((((D11/100)*$AJ$22)*$AH$22))+(((((D11/100)*$AJ$22)*$AN$22)*$AH$22)*Calculator!$G$14)-((((D11/100)*$AJ$22)*$AN$22)*$AH$22)+((((D11/100)*$AJ$23)*$AH$23)),IF(Calculator!$O$6="DUALBAND A",SUM((((D11/100)*$AJ$22)*$AH$22))+(((((D11/100)*$AJ$22)*$AN$22)*$AH$22)*Calculator!$G$16)-((((D11/100)*$AJ$22)*$AN$22)*$AH$22)+((((D11/100)*$AJ$23)*$AH$23)),IF(Calculator!$O$6="DUALBAND B",SUM((((D11/100)*$AJ$22)*$AH$22))+(((((D11/100)*$AJ$22)*$AN$22)*$AH$22)*Calculator!$G$17)-((((D11/100)*$AJ$22)*$AN$22)*$AH$22)+((((D11/100)*$AJ$23)*$AH$23)),IF(Calculator!$O$6="DUALBAND C",SUM((((D11/100)*$AJ$22)*$AH$22))+(((((D11/100)*$AJ$22)*$AN$22)*$AH$22)*Calculator!$G$18)-((((D11/100)*$AJ$22)*$AN$22)*$AH$22)+((((D11/100)*$AJ$23)*$AH$23)),IF(Calculator!$O$6="DUALBAND D",SUM((((D11/100)*$AJ$22)*$AH$22))+(((((D11/100)*$AJ$22)*$AN$22)*$AH$22)*Calculator!$G$19)-((((D11/100)*$AJ$22)*$AN$22)*$AH$22)+((((D11/100)*$AJ$23)*$AH$23)),IF(Calculator!$O$6="DUALURBANE",SUM((((D11/100)*$AJ$22)*$AH$22))+(((((D11/100)*$AJ$22)*$AN$22)*$AH$22)*Calculator!$G$20)-((((D11/100)*$AJ$22)*$AN$22)*$AH$22)+((((D11/100)*$AJ$23)*$AH$23)),IF(Calculator!$O$6="DUALSILVERANOD",SUM((((D11/100)*$AJ$22)*$AH$22))+(((((D11/100)*$AJ$22)*$AN$22)*$AH$22)*Calculator!$G$21)-((((D11/100)*$AJ$22)*$AN$22)*$AH$22)+((((D11/100)*$AJ$23)*$AH$23)),IF(Calculator!$O$6="DUALANOD",SUM((((D11/100)*$AJ$22)*$AH$22))+(((((D11/100)*$AJ$22)*$AN$22)*$AH$22)*Calculator!$G$22)-((((D11/100)*$AJ$22)*$AN$22)*$AH$22)+((((D11/100)*$AJ$23)*$AH$23))))))))))))))))))))))))</f>
        <v>940.70486184082029</v>
      </c>
      <c r="T11" s="2">
        <f>IF(Calculator!$O$6="SINGLEBASE",SUM((((E11/100)*$AJ$22)*$AH$22))+((((E11/100)*$AJ$23)*$AH$23)),IF(Calculator!$O$6="SINGLEELEMENTS",SUM((((E11/100)*$AJ$22)*$AH$22))+(((((E11/100)*$AJ$22)*$AN$22)*$AH$22)*Calculator!$G$2)-((((E11/100)*$AJ$22)*$AN$22)*$AH$22)+((((E11/100)*$AJ$23)*$AH$23)),IF(Calculator!$O$6="SINGLESPECTRUM",SUM((((E11/100)*$AJ$22)*$AH$22))+(((((E11/100)*$AJ$22)*$AN$22)*$AH$22)*Calculator!$G$4)-((((E11/100)*$AJ$22)*$AN$22)*$AH$22)+((((E11/100)*$AJ$23)*$AH$23)),IF(Calculator!$O$6="SINGLEHOMESTEAD",SUM((((E11/100)*$AJ$22)*$AH$22))+(((((E11/100)*$AJ$22)*$AN$22)*$AH$22)*Calculator!$G$3)-((((E11/100)*$AJ$22)*$AN$22)*$AH$22)+((((E11/100)*$AJ$23)*$AH$23)),IF(Calculator!$O$6="SINGLEBAND A",SUM((((E11/100)*$AJ$22)*$AH$22))+(((((E11/100)*$AJ$22)*$AN$22)*$AH$22)*Calculator!$G$5)-((((E11/100)*$AJ$22)*$AN$22)*$AH$22)+((((E11/100)*$AJ$23)*$AH$23)),IF(Calculator!$O$6="SINGLEBAND B",SUM((((E11/100)*$AJ$22)*$AH$22))+(((((E11/100)*$AJ$22)*$AN$22)*$AH$22)*Calculator!$G$6)-((((E11/100)*$AJ$22)*$AN$22)*$AH$22)+((((E11/100)*$AJ$23)*$AH$23)),IF(Calculator!$O$6="SINGLEBAND C",SUM((((E11/100)*$AJ$22)*$AH$22))+(((((E11/100)*$AJ$22)*$AN$22)*$AH$22)*Calculator!$G$7)-((((E11/100)*$AJ$22)*$AN$22)*$AH$22)+((((E11/100)*$AJ$23)*$AH$23)),IF(Calculator!$O$6="SINGLEBAND D",SUM((((E11/100)*$AJ$22)*$AH$22))+(((((E11/100)*$AJ$22)*$AN$22)*$AH$22)*Calculator!$G$8)-((((E11/100)*$AJ$22)*$AN$22)*$AH$22)+((((E11/100)*$AJ$23)*$AH$23)),IF(Calculator!$O$6="SINGLEURBANE",SUM((((E11/100)*$AJ$22)*$AH$22))+(((((E11/100)*$AJ$22)*$AN$22)*$AH$22)*Calculator!$G$9)-((((E11/100)*$AJ$22)*$AN$22)*$AH$22)+((((E11/100)*$AJ$23)*$AH$23)),IF(Calculator!$O$6="SINGLESILVERANOD",SUM((((E11/100)*$AJ$22)*$AH$22))+(((((E11/100)*$AJ$22)*$AN$22)*$AH$22)*Calculator!$G$10)-((((E11/100)*$AJ$22)*$AN$22)*$AH$22)+((((E11/100)*$AJ$23)*$AH$23)),IF(Calculator!$O$6="SINGLEANOD",SUM((((E11/100)*$AJ$22)*$AH$22))+(((((E11/100)*$AJ$22)*$AN$22)*$AH$22)*Calculator!$G$11)-((((E11/100)*$AJ$22)*$AN$22)*$AH$22)+((((E11/100)*$AJ$23)*$AH$23)),IF(Calculator!$O$6="DUALBASE",SUM((((E11/100)*$AJ$22)*$AH$22))+(((((E11/100)*$AJ$22)*$AN$22)*$AH$22)*Calculator!$G$12)-((((E11/100)*$AJ$22)*$AN$22)*$AH$22)+((((E11/100)*$AJ$23)*$AH$23)),IF(Calculator!$O$6="DUALELEMENTS",SUM((((E11/100)*$AJ$22)*$AH$22))+(((((E11/100)*$AJ$22)*$AN$22)*$AH$22)*Calculator!$G$13)-((((E11/100)*$AJ$22)*$AN$22)*$AH$22)+((((E11/100)*$AJ$23)*$AH$23)),IF(Calculator!$O$6="DUALSPECTRUM",SUM((((E11/100)*$AJ$22)*$AH$22))+(((((E11/100)*$AJ$22)*$AN$22)*$AH$22)*Calculator!$G$15)-((((E11/100)*$AJ$22)*$AN$22)*$AH$22)+((((E11/100)*$AJ$23)*$AH$23)),IF(Calculator!$O$6="DUALHOMESTEAD",SUM((((E11/100)*$AJ$22)*$AH$22))+(((((E11/100)*$AJ$22)*$AN$22)*$AH$22)*Calculator!$G$14)-((((E11/100)*$AJ$22)*$AN$22)*$AH$22)+((((E11/100)*$AJ$23)*$AH$23)),IF(Calculator!$O$6="DUALBAND A",SUM((((E11/100)*$AJ$22)*$AH$22))+(((((E11/100)*$AJ$22)*$AN$22)*$AH$22)*Calculator!$G$16)-((((E11/100)*$AJ$22)*$AN$22)*$AH$22)+((((E11/100)*$AJ$23)*$AH$23)),IF(Calculator!$O$6="DUALBAND B",SUM((((E11/100)*$AJ$22)*$AH$22))+(((((E11/100)*$AJ$22)*$AN$22)*$AH$22)*Calculator!$G$17)-((((E11/100)*$AJ$22)*$AN$22)*$AH$22)+((((E11/100)*$AJ$23)*$AH$23)),IF(Calculator!$O$6="DUALBAND C",SUM((((E11/100)*$AJ$22)*$AH$22))+(((((E11/100)*$AJ$22)*$AN$22)*$AH$22)*Calculator!$G$18)-((((E11/100)*$AJ$22)*$AN$22)*$AH$22)+((((E11/100)*$AJ$23)*$AH$23)),IF(Calculator!$O$6="DUALBAND D",SUM((((E11/100)*$AJ$22)*$AH$22))+(((((E11/100)*$AJ$22)*$AN$22)*$AH$22)*Calculator!$G$19)-((((E11/100)*$AJ$22)*$AN$22)*$AH$22)+((((E11/100)*$AJ$23)*$AH$23)),IF(Calculator!$O$6="DUALURBANE",SUM((((E11/100)*$AJ$22)*$AH$22))+(((((E11/100)*$AJ$22)*$AN$22)*$AH$22)*Calculator!$G$20)-((((E11/100)*$AJ$22)*$AN$22)*$AH$22)+((((E11/100)*$AJ$23)*$AH$23)),IF(Calculator!$O$6="DUALSILVERANOD",SUM((((E11/100)*$AJ$22)*$AH$22))+(((((E11/100)*$AJ$22)*$AN$22)*$AH$22)*Calculator!$G$21)-((((E11/100)*$AJ$22)*$AN$22)*$AH$22)+((((E11/100)*$AJ$23)*$AH$23)),IF(Calculator!$O$6="DUALANOD",SUM((((E11/100)*$AJ$22)*$AH$22))+(((((E11/100)*$AJ$22)*$AN$22)*$AH$22)*Calculator!$G$22)-((((E11/100)*$AJ$22)*$AN$22)*$AH$22)+((((E11/100)*$AJ$23)*$AH$23))))))))))))))))))))))))</f>
        <v>950.3021</v>
      </c>
      <c r="U11" s="2">
        <f>IF(Calculator!$O$6="SINGLEBASE",SUM((((F11/100)*$AJ$22)*$AH$22))+((((F11/100)*$AJ$23)*$AH$23)),IF(Calculator!$O$6="SINGLEELEMENTS",SUM((((F11/100)*$AJ$22)*$AH$22))+(((((F11/100)*$AJ$22)*$AN$22)*$AH$22)*Calculator!$G$2)-((((F11/100)*$AJ$22)*$AN$22)*$AH$22)+((((F11/100)*$AJ$23)*$AH$23)),IF(Calculator!$O$6="SINGLESPECTRUM",SUM((((F11/100)*$AJ$22)*$AH$22))+(((((F11/100)*$AJ$22)*$AN$22)*$AH$22)*Calculator!$G$4)-((((F11/100)*$AJ$22)*$AN$22)*$AH$22)+((((F11/100)*$AJ$23)*$AH$23)),IF(Calculator!$O$6="SINGLEHOMESTEAD",SUM((((F11/100)*$AJ$22)*$AH$22))+(((((F11/100)*$AJ$22)*$AN$22)*$AH$22)*Calculator!$G$3)-((((F11/100)*$AJ$22)*$AN$22)*$AH$22)+((((F11/100)*$AJ$23)*$AH$23)),IF(Calculator!$O$6="SINGLEBAND A",SUM((((F11/100)*$AJ$22)*$AH$22))+(((((F11/100)*$AJ$22)*$AN$22)*$AH$22)*Calculator!$G$5)-((((F11/100)*$AJ$22)*$AN$22)*$AH$22)+((((F11/100)*$AJ$23)*$AH$23)),IF(Calculator!$O$6="SINGLEBAND B",SUM((((F11/100)*$AJ$22)*$AH$22))+(((((F11/100)*$AJ$22)*$AN$22)*$AH$22)*Calculator!$G$6)-((((F11/100)*$AJ$22)*$AN$22)*$AH$22)+((((F11/100)*$AJ$23)*$AH$23)),IF(Calculator!$O$6="SINGLEBAND C",SUM((((F11/100)*$AJ$22)*$AH$22))+(((((F11/100)*$AJ$22)*$AN$22)*$AH$22)*Calculator!$G$7)-((((F11/100)*$AJ$22)*$AN$22)*$AH$22)+((((F11/100)*$AJ$23)*$AH$23)),IF(Calculator!$O$6="SINGLEBAND D",SUM((((F11/100)*$AJ$22)*$AH$22))+(((((F11/100)*$AJ$22)*$AN$22)*$AH$22)*Calculator!$G$8)-((((F11/100)*$AJ$22)*$AN$22)*$AH$22)+((((F11/100)*$AJ$23)*$AH$23)),IF(Calculator!$O$6="SINGLEURBANE",SUM((((F11/100)*$AJ$22)*$AH$22))+(((((F11/100)*$AJ$22)*$AN$22)*$AH$22)*Calculator!$G$9)-((((F11/100)*$AJ$22)*$AN$22)*$AH$22)+((((F11/100)*$AJ$23)*$AH$23)),IF(Calculator!$O$6="SINGLESILVERANOD",SUM((((F11/100)*$AJ$22)*$AH$22))+(((((F11/100)*$AJ$22)*$AN$22)*$AH$22)*Calculator!$G$10)-((((F11/100)*$AJ$22)*$AN$22)*$AH$22)+((((F11/100)*$AJ$23)*$AH$23)),IF(Calculator!$O$6="SINGLEANOD",SUM((((F11/100)*$AJ$22)*$AH$22))+(((((F11/100)*$AJ$22)*$AN$22)*$AH$22)*Calculator!$G$11)-((((F11/100)*$AJ$22)*$AN$22)*$AH$22)+((((F11/100)*$AJ$23)*$AH$23)),IF(Calculator!$O$6="DUALBASE",SUM((((F11/100)*$AJ$22)*$AH$22))+(((((F11/100)*$AJ$22)*$AN$22)*$AH$22)*Calculator!$G$12)-((((F11/100)*$AJ$22)*$AN$22)*$AH$22)+((((F11/100)*$AJ$23)*$AH$23)),IF(Calculator!$O$6="DUALELEMENTS",SUM((((F11/100)*$AJ$22)*$AH$22))+(((((F11/100)*$AJ$22)*$AN$22)*$AH$22)*Calculator!$G$13)-((((F11/100)*$AJ$22)*$AN$22)*$AH$22)+((((F11/100)*$AJ$23)*$AH$23)),IF(Calculator!$O$6="DUALSPECTRUM",SUM((((F11/100)*$AJ$22)*$AH$22))+(((((F11/100)*$AJ$22)*$AN$22)*$AH$22)*Calculator!$G$15)-((((F11/100)*$AJ$22)*$AN$22)*$AH$22)+((((F11/100)*$AJ$23)*$AH$23)),IF(Calculator!$O$6="DUALHOMESTEAD",SUM((((F11/100)*$AJ$22)*$AH$22))+(((((F11/100)*$AJ$22)*$AN$22)*$AH$22)*Calculator!$G$14)-((((F11/100)*$AJ$22)*$AN$22)*$AH$22)+((((F11/100)*$AJ$23)*$AH$23)),IF(Calculator!$O$6="DUALBAND A",SUM((((F11/100)*$AJ$22)*$AH$22))+(((((F11/100)*$AJ$22)*$AN$22)*$AH$22)*Calculator!$G$16)-((((F11/100)*$AJ$22)*$AN$22)*$AH$22)+((((F11/100)*$AJ$23)*$AH$23)),IF(Calculator!$O$6="DUALBAND B",SUM((((F11/100)*$AJ$22)*$AH$22))+(((((F11/100)*$AJ$22)*$AN$22)*$AH$22)*Calculator!$G$17)-((((F11/100)*$AJ$22)*$AN$22)*$AH$22)+((((F11/100)*$AJ$23)*$AH$23)),IF(Calculator!$O$6="DUALBAND C",SUM((((F11/100)*$AJ$22)*$AH$22))+(((((F11/100)*$AJ$22)*$AN$22)*$AH$22)*Calculator!$G$18)-((((F11/100)*$AJ$22)*$AN$22)*$AH$22)+((((F11/100)*$AJ$23)*$AH$23)),IF(Calculator!$O$6="DUALBAND D",SUM((((F11/100)*$AJ$22)*$AH$22))+(((((F11/100)*$AJ$22)*$AN$22)*$AH$22)*Calculator!$G$19)-((((F11/100)*$AJ$22)*$AN$22)*$AH$22)+((((F11/100)*$AJ$23)*$AH$23)),IF(Calculator!$O$6="DUALURBANE",SUM((((F11/100)*$AJ$22)*$AH$22))+(((((F11/100)*$AJ$22)*$AN$22)*$AH$22)*Calculator!$G$20)-((((F11/100)*$AJ$22)*$AN$22)*$AH$22)+((((F11/100)*$AJ$23)*$AH$23)),IF(Calculator!$O$6="DUALSILVERANOD",SUM((((F11/100)*$AJ$22)*$AH$22))+(((((F11/100)*$AJ$22)*$AN$22)*$AH$22)*Calculator!$G$21)-((((F11/100)*$AJ$22)*$AN$22)*$AH$22)+((((F11/100)*$AJ$23)*$AH$23)),IF(Calculator!$O$6="DUALANOD",SUM((((F11/100)*$AJ$22)*$AH$22))+(((((F11/100)*$AJ$22)*$AN$22)*$AH$22)*Calculator!$G$22)-((((F11/100)*$AJ$22)*$AN$22)*$AH$22)+((((F11/100)*$AJ$23)*$AH$23))))))))))))))))))))))))</f>
        <v>959.89933815917971</v>
      </c>
      <c r="V11" s="2">
        <f>IF(Calculator!$O$6="SINGLEBASE",SUM((((G11/100)*$AJ$22)*$AH$22))+((((G11/100)*$AJ$23)*$AH$23)),IF(Calculator!$O$6="SINGLEELEMENTS",SUM((((G11/100)*$AJ$22)*$AH$22))+(((((G11/100)*$AJ$22)*$AN$22)*$AH$22)*Calculator!$G$2)-((((G11/100)*$AJ$22)*$AN$22)*$AH$22)+((((G11/100)*$AJ$23)*$AH$23)),IF(Calculator!$O$6="SINGLESPECTRUM",SUM((((G11/100)*$AJ$22)*$AH$22))+(((((G11/100)*$AJ$22)*$AN$22)*$AH$22)*Calculator!$G$4)-((((G11/100)*$AJ$22)*$AN$22)*$AH$22)+((((G11/100)*$AJ$23)*$AH$23)),IF(Calculator!$O$6="SINGLEHOMESTEAD",SUM((((G11/100)*$AJ$22)*$AH$22))+(((((G11/100)*$AJ$22)*$AN$22)*$AH$22)*Calculator!$G$3)-((((G11/100)*$AJ$22)*$AN$22)*$AH$22)+((((G11/100)*$AJ$23)*$AH$23)),IF(Calculator!$O$6="SINGLEBAND A",SUM((((G11/100)*$AJ$22)*$AH$22))+(((((G11/100)*$AJ$22)*$AN$22)*$AH$22)*Calculator!$G$5)-((((G11/100)*$AJ$22)*$AN$22)*$AH$22)+((((G11/100)*$AJ$23)*$AH$23)),IF(Calculator!$O$6="SINGLEBAND B",SUM((((G11/100)*$AJ$22)*$AH$22))+(((((G11/100)*$AJ$22)*$AN$22)*$AH$22)*Calculator!$G$6)-((((G11/100)*$AJ$22)*$AN$22)*$AH$22)+((((G11/100)*$AJ$23)*$AH$23)),IF(Calculator!$O$6="SINGLEBAND C",SUM((((G11/100)*$AJ$22)*$AH$22))+(((((G11/100)*$AJ$22)*$AN$22)*$AH$22)*Calculator!$G$7)-((((G11/100)*$AJ$22)*$AN$22)*$AH$22)+((((G11/100)*$AJ$23)*$AH$23)),IF(Calculator!$O$6="SINGLEBAND D",SUM((((G11/100)*$AJ$22)*$AH$22))+(((((G11/100)*$AJ$22)*$AN$22)*$AH$22)*Calculator!$G$8)-((((G11/100)*$AJ$22)*$AN$22)*$AH$22)+((((G11/100)*$AJ$23)*$AH$23)),IF(Calculator!$O$6="SINGLEURBANE",SUM((((G11/100)*$AJ$22)*$AH$22))+(((((G11/100)*$AJ$22)*$AN$22)*$AH$22)*Calculator!$G$9)-((((G11/100)*$AJ$22)*$AN$22)*$AH$22)+((((G11/100)*$AJ$23)*$AH$23)),IF(Calculator!$O$6="SINGLESILVERANOD",SUM((((G11/100)*$AJ$22)*$AH$22))+(((((G11/100)*$AJ$22)*$AN$22)*$AH$22)*Calculator!$G$10)-((((G11/100)*$AJ$22)*$AN$22)*$AH$22)+((((G11/100)*$AJ$23)*$AH$23)),IF(Calculator!$O$6="SINGLEANOD",SUM((((G11/100)*$AJ$22)*$AH$22))+(((((G11/100)*$AJ$22)*$AN$22)*$AH$22)*Calculator!$G$11)-((((G11/100)*$AJ$22)*$AN$22)*$AH$22)+((((G11/100)*$AJ$23)*$AH$23)),IF(Calculator!$O$6="DUALBASE",SUM((((G11/100)*$AJ$22)*$AH$22))+(((((G11/100)*$AJ$22)*$AN$22)*$AH$22)*Calculator!$G$12)-((((G11/100)*$AJ$22)*$AN$22)*$AH$22)+((((G11/100)*$AJ$23)*$AH$23)),IF(Calculator!$O$6="DUALELEMENTS",SUM((((G11/100)*$AJ$22)*$AH$22))+(((((G11/100)*$AJ$22)*$AN$22)*$AH$22)*Calculator!$G$13)-((((G11/100)*$AJ$22)*$AN$22)*$AH$22)+((((G11/100)*$AJ$23)*$AH$23)),IF(Calculator!$O$6="DUALSPECTRUM",SUM((((G11/100)*$AJ$22)*$AH$22))+(((((G11/100)*$AJ$22)*$AN$22)*$AH$22)*Calculator!$G$15)-((((G11/100)*$AJ$22)*$AN$22)*$AH$22)+((((G11/100)*$AJ$23)*$AH$23)),IF(Calculator!$O$6="DUALHOMESTEAD",SUM((((G11/100)*$AJ$22)*$AH$22))+(((((G11/100)*$AJ$22)*$AN$22)*$AH$22)*Calculator!$G$14)-((((G11/100)*$AJ$22)*$AN$22)*$AH$22)+((((G11/100)*$AJ$23)*$AH$23)),IF(Calculator!$O$6="DUALBAND A",SUM((((G11/100)*$AJ$22)*$AH$22))+(((((G11/100)*$AJ$22)*$AN$22)*$AH$22)*Calculator!$G$16)-((((G11/100)*$AJ$22)*$AN$22)*$AH$22)+((((G11/100)*$AJ$23)*$AH$23)),IF(Calculator!$O$6="DUALBAND B",SUM((((G11/100)*$AJ$22)*$AH$22))+(((((G11/100)*$AJ$22)*$AN$22)*$AH$22)*Calculator!$G$17)-((((G11/100)*$AJ$22)*$AN$22)*$AH$22)+((((G11/100)*$AJ$23)*$AH$23)),IF(Calculator!$O$6="DUALBAND C",SUM((((G11/100)*$AJ$22)*$AH$22))+(((((G11/100)*$AJ$22)*$AN$22)*$AH$22)*Calculator!$G$18)-((((G11/100)*$AJ$22)*$AN$22)*$AH$22)+((((G11/100)*$AJ$23)*$AH$23)),IF(Calculator!$O$6="DUALBAND D",SUM((((G11/100)*$AJ$22)*$AH$22))+(((((G11/100)*$AJ$22)*$AN$22)*$AH$22)*Calculator!$G$19)-((((G11/100)*$AJ$22)*$AN$22)*$AH$22)+((((G11/100)*$AJ$23)*$AH$23)),IF(Calculator!$O$6="DUALURBANE",SUM((((G11/100)*$AJ$22)*$AH$22))+(((((G11/100)*$AJ$22)*$AN$22)*$AH$22)*Calculator!$G$20)-((((G11/100)*$AJ$22)*$AN$22)*$AH$22)+((((G11/100)*$AJ$23)*$AH$23)),IF(Calculator!$O$6="DUALSILVERANOD",SUM((((G11/100)*$AJ$22)*$AH$22))+(((((G11/100)*$AJ$22)*$AN$22)*$AH$22)*Calculator!$G$21)-((((G11/100)*$AJ$22)*$AN$22)*$AH$22)+((((G11/100)*$AJ$23)*$AH$23)),IF(Calculator!$O$6="DUALANOD",SUM((((G11/100)*$AJ$22)*$AH$22))+(((((G11/100)*$AJ$22)*$AN$22)*$AH$22)*Calculator!$G$22)-((((G11/100)*$AJ$22)*$AN$22)*$AH$22)+((((G11/100)*$AJ$23)*$AH$23))))))))))))))))))))))))</f>
        <v>969.49668092041009</v>
      </c>
      <c r="W11" s="2">
        <f>IF(Calculator!$O$6="SINGLEBASE",SUM((((H11/100)*$AJ$22)*$AH$22))+((((H11/100)*$AJ$23)*$AH$23)),IF(Calculator!$O$6="SINGLEELEMENTS",SUM((((H11/100)*$AJ$22)*$AH$22))+(((((H11/100)*$AJ$22)*$AN$22)*$AH$22)*Calculator!$G$2)-((((H11/100)*$AJ$22)*$AN$22)*$AH$22)+((((H11/100)*$AJ$23)*$AH$23)),IF(Calculator!$O$6="SINGLESPECTRUM",SUM((((H11/100)*$AJ$22)*$AH$22))+(((((H11/100)*$AJ$22)*$AN$22)*$AH$22)*Calculator!$G$4)-((((H11/100)*$AJ$22)*$AN$22)*$AH$22)+((((H11/100)*$AJ$23)*$AH$23)),IF(Calculator!$O$6="SINGLEHOMESTEAD",SUM((((H11/100)*$AJ$22)*$AH$22))+(((((H11/100)*$AJ$22)*$AN$22)*$AH$22)*Calculator!$G$3)-((((H11/100)*$AJ$22)*$AN$22)*$AH$22)+((((H11/100)*$AJ$23)*$AH$23)),IF(Calculator!$O$6="SINGLEBAND A",SUM((((H11/100)*$AJ$22)*$AH$22))+(((((H11/100)*$AJ$22)*$AN$22)*$AH$22)*Calculator!$G$5)-((((H11/100)*$AJ$22)*$AN$22)*$AH$22)+((((H11/100)*$AJ$23)*$AH$23)),IF(Calculator!$O$6="SINGLEBAND B",SUM((((H11/100)*$AJ$22)*$AH$22))+(((((H11/100)*$AJ$22)*$AN$22)*$AH$22)*Calculator!$G$6)-((((H11/100)*$AJ$22)*$AN$22)*$AH$22)+((((H11/100)*$AJ$23)*$AH$23)),IF(Calculator!$O$6="SINGLEBAND C",SUM((((H11/100)*$AJ$22)*$AH$22))+(((((H11/100)*$AJ$22)*$AN$22)*$AH$22)*Calculator!$G$7)-((((H11/100)*$AJ$22)*$AN$22)*$AH$22)+((((H11/100)*$AJ$23)*$AH$23)),IF(Calculator!$O$6="SINGLEBAND D",SUM((((H11/100)*$AJ$22)*$AH$22))+(((((H11/100)*$AJ$22)*$AN$22)*$AH$22)*Calculator!$G$8)-((((H11/100)*$AJ$22)*$AN$22)*$AH$22)+((((H11/100)*$AJ$23)*$AH$23)),IF(Calculator!$O$6="SINGLEURBANE",SUM((((H11/100)*$AJ$22)*$AH$22))+(((((H11/100)*$AJ$22)*$AN$22)*$AH$22)*Calculator!$G$9)-((((H11/100)*$AJ$22)*$AN$22)*$AH$22)+((((H11/100)*$AJ$23)*$AH$23)),IF(Calculator!$O$6="SINGLESILVERANOD",SUM((((H11/100)*$AJ$22)*$AH$22))+(((((H11/100)*$AJ$22)*$AN$22)*$AH$22)*Calculator!$G$10)-((((H11/100)*$AJ$22)*$AN$22)*$AH$22)+((((H11/100)*$AJ$23)*$AH$23)),IF(Calculator!$O$6="SINGLEANOD",SUM((((H11/100)*$AJ$22)*$AH$22))+(((((H11/100)*$AJ$22)*$AN$22)*$AH$22)*Calculator!$G$11)-((((H11/100)*$AJ$22)*$AN$22)*$AH$22)+((((H11/100)*$AJ$23)*$AH$23)),IF(Calculator!$O$6="DUALBASE",SUM((((H11/100)*$AJ$22)*$AH$22))+(((((H11/100)*$AJ$22)*$AN$22)*$AH$22)*Calculator!$G$12)-((((H11/100)*$AJ$22)*$AN$22)*$AH$22)+((((H11/100)*$AJ$23)*$AH$23)),IF(Calculator!$O$6="DUALELEMENTS",SUM((((H11/100)*$AJ$22)*$AH$22))+(((((H11/100)*$AJ$22)*$AN$22)*$AH$22)*Calculator!$G$13)-((((H11/100)*$AJ$22)*$AN$22)*$AH$22)+((((H11/100)*$AJ$23)*$AH$23)),IF(Calculator!$O$6="DUALSPECTRUM",SUM((((H11/100)*$AJ$22)*$AH$22))+(((((H11/100)*$AJ$22)*$AN$22)*$AH$22)*Calculator!$G$15)-((((H11/100)*$AJ$22)*$AN$22)*$AH$22)+((((H11/100)*$AJ$23)*$AH$23)),IF(Calculator!$O$6="DUALHOMESTEAD",SUM((((H11/100)*$AJ$22)*$AH$22))+(((((H11/100)*$AJ$22)*$AN$22)*$AH$22)*Calculator!$G$14)-((((H11/100)*$AJ$22)*$AN$22)*$AH$22)+((((H11/100)*$AJ$23)*$AH$23)),IF(Calculator!$O$6="DUALBAND A",SUM((((H11/100)*$AJ$22)*$AH$22))+(((((H11/100)*$AJ$22)*$AN$22)*$AH$22)*Calculator!$G$16)-((((H11/100)*$AJ$22)*$AN$22)*$AH$22)+((((H11/100)*$AJ$23)*$AH$23)),IF(Calculator!$O$6="DUALBAND B",SUM((((H11/100)*$AJ$22)*$AH$22))+(((((H11/100)*$AJ$22)*$AN$22)*$AH$22)*Calculator!$G$17)-((((H11/100)*$AJ$22)*$AN$22)*$AH$22)+((((H11/100)*$AJ$23)*$AH$23)),IF(Calculator!$O$6="DUALBAND C",SUM((((H11/100)*$AJ$22)*$AH$22))+(((((H11/100)*$AJ$22)*$AN$22)*$AH$22)*Calculator!$G$18)-((((H11/100)*$AJ$22)*$AN$22)*$AH$22)+((((H11/100)*$AJ$23)*$AH$23)),IF(Calculator!$O$6="DUALBAND D",SUM((((H11/100)*$AJ$22)*$AH$22))+(((((H11/100)*$AJ$22)*$AN$22)*$AH$22)*Calculator!$G$19)-((((H11/100)*$AJ$22)*$AN$22)*$AH$22)+((((H11/100)*$AJ$23)*$AH$23)),IF(Calculator!$O$6="DUALURBANE",SUM((((H11/100)*$AJ$22)*$AH$22))+(((((H11/100)*$AJ$22)*$AN$22)*$AH$22)*Calculator!$G$20)-((((H11/100)*$AJ$22)*$AN$22)*$AH$22)+((((H11/100)*$AJ$23)*$AH$23)),IF(Calculator!$O$6="DUALSILVERANOD",SUM((((H11/100)*$AJ$22)*$AH$22))+(((((H11/100)*$AJ$22)*$AN$22)*$AH$22)*Calculator!$G$21)-((((H11/100)*$AJ$22)*$AN$22)*$AH$22)+((((H11/100)*$AJ$23)*$AH$23)),IF(Calculator!$O$6="DUALANOD",SUM((((H11/100)*$AJ$22)*$AH$22))+(((((H11/100)*$AJ$22)*$AN$22)*$AH$22)*Calculator!$G$22)-((((H11/100)*$AJ$22)*$AN$22)*$AH$22)+((((H11/100)*$AJ$23)*$AH$23))))))))))))))))))))))))</f>
        <v>979.08963039550758</v>
      </c>
      <c r="X11" s="2">
        <f>IF(Calculator!$O$6="SINGLEBASE",SUM((((I11/100)*$AJ$22)*$AH$22))+((((I11/100)*$AJ$23)*$AH$23)),IF(Calculator!$O$6="SINGLEELEMENTS",SUM((((I11/100)*$AJ$22)*$AH$22))+(((((I11/100)*$AJ$22)*$AN$22)*$AH$22)*Calculator!$G$2)-((((I11/100)*$AJ$22)*$AN$22)*$AH$22)+((((I11/100)*$AJ$23)*$AH$23)),IF(Calculator!$O$6="SINGLESPECTRUM",SUM((((I11/100)*$AJ$22)*$AH$22))+(((((I11/100)*$AJ$22)*$AN$22)*$AH$22)*Calculator!$G$4)-((((I11/100)*$AJ$22)*$AN$22)*$AH$22)+((((I11/100)*$AJ$23)*$AH$23)),IF(Calculator!$O$6="SINGLEHOMESTEAD",SUM((((I11/100)*$AJ$22)*$AH$22))+(((((I11/100)*$AJ$22)*$AN$22)*$AH$22)*Calculator!$G$3)-((((I11/100)*$AJ$22)*$AN$22)*$AH$22)+((((I11/100)*$AJ$23)*$AH$23)),IF(Calculator!$O$6="SINGLEBAND A",SUM((((I11/100)*$AJ$22)*$AH$22))+(((((I11/100)*$AJ$22)*$AN$22)*$AH$22)*Calculator!$G$5)-((((I11/100)*$AJ$22)*$AN$22)*$AH$22)+((((I11/100)*$AJ$23)*$AH$23)),IF(Calculator!$O$6="SINGLEBAND B",SUM((((I11/100)*$AJ$22)*$AH$22))+(((((I11/100)*$AJ$22)*$AN$22)*$AH$22)*Calculator!$G$6)-((((I11/100)*$AJ$22)*$AN$22)*$AH$22)+((((I11/100)*$AJ$23)*$AH$23)),IF(Calculator!$O$6="SINGLEBAND C",SUM((((I11/100)*$AJ$22)*$AH$22))+(((((I11/100)*$AJ$22)*$AN$22)*$AH$22)*Calculator!$G$7)-((((I11/100)*$AJ$22)*$AN$22)*$AH$22)+((((I11/100)*$AJ$23)*$AH$23)),IF(Calculator!$O$6="SINGLEBAND D",SUM((((I11/100)*$AJ$22)*$AH$22))+(((((I11/100)*$AJ$22)*$AN$22)*$AH$22)*Calculator!$G$8)-((((I11/100)*$AJ$22)*$AN$22)*$AH$22)+((((I11/100)*$AJ$23)*$AH$23)),IF(Calculator!$O$6="SINGLEURBANE",SUM((((I11/100)*$AJ$22)*$AH$22))+(((((I11/100)*$AJ$22)*$AN$22)*$AH$22)*Calculator!$G$9)-((((I11/100)*$AJ$22)*$AN$22)*$AH$22)+((((I11/100)*$AJ$23)*$AH$23)),IF(Calculator!$O$6="SINGLESILVERANOD",SUM((((I11/100)*$AJ$22)*$AH$22))+(((((I11/100)*$AJ$22)*$AN$22)*$AH$22)*Calculator!$G$10)-((((I11/100)*$AJ$22)*$AN$22)*$AH$22)+((((I11/100)*$AJ$23)*$AH$23)),IF(Calculator!$O$6="SINGLEANOD",SUM((((I11/100)*$AJ$22)*$AH$22))+(((((I11/100)*$AJ$22)*$AN$22)*$AH$22)*Calculator!$G$11)-((((I11/100)*$AJ$22)*$AN$22)*$AH$22)+((((I11/100)*$AJ$23)*$AH$23)),IF(Calculator!$O$6="DUALBASE",SUM((((I11/100)*$AJ$22)*$AH$22))+(((((I11/100)*$AJ$22)*$AN$22)*$AH$22)*Calculator!$G$12)-((((I11/100)*$AJ$22)*$AN$22)*$AH$22)+((((I11/100)*$AJ$23)*$AH$23)),IF(Calculator!$O$6="DUALELEMENTS",SUM((((I11/100)*$AJ$22)*$AH$22))+(((((I11/100)*$AJ$22)*$AN$22)*$AH$22)*Calculator!$G$13)-((((I11/100)*$AJ$22)*$AN$22)*$AH$22)+((((I11/100)*$AJ$23)*$AH$23)),IF(Calculator!$O$6="DUALSPECTRUM",SUM((((I11/100)*$AJ$22)*$AH$22))+(((((I11/100)*$AJ$22)*$AN$22)*$AH$22)*Calculator!$G$15)-((((I11/100)*$AJ$22)*$AN$22)*$AH$22)+((((I11/100)*$AJ$23)*$AH$23)),IF(Calculator!$O$6="DUALHOMESTEAD",SUM((((I11/100)*$AJ$22)*$AH$22))+(((((I11/100)*$AJ$22)*$AN$22)*$AH$22)*Calculator!$G$14)-((((I11/100)*$AJ$22)*$AN$22)*$AH$22)+((((I11/100)*$AJ$23)*$AH$23)),IF(Calculator!$O$6="DUALBAND A",SUM((((I11/100)*$AJ$22)*$AH$22))+(((((I11/100)*$AJ$22)*$AN$22)*$AH$22)*Calculator!$G$16)-((((I11/100)*$AJ$22)*$AN$22)*$AH$22)+((((I11/100)*$AJ$23)*$AH$23)),IF(Calculator!$O$6="DUALBAND B",SUM((((I11/100)*$AJ$22)*$AH$22))+(((((I11/100)*$AJ$22)*$AN$22)*$AH$22)*Calculator!$G$17)-((((I11/100)*$AJ$22)*$AN$22)*$AH$22)+((((I11/100)*$AJ$23)*$AH$23)),IF(Calculator!$O$6="DUALBAND C",SUM((((I11/100)*$AJ$22)*$AH$22))+(((((I11/100)*$AJ$22)*$AN$22)*$AH$22)*Calculator!$G$18)-((((I11/100)*$AJ$22)*$AN$22)*$AH$22)+((((I11/100)*$AJ$23)*$AH$23)),IF(Calculator!$O$6="DUALBAND D",SUM((((I11/100)*$AJ$22)*$AH$22))+(((((I11/100)*$AJ$22)*$AN$22)*$AH$22)*Calculator!$G$19)-((((I11/100)*$AJ$22)*$AN$22)*$AH$22)+((((I11/100)*$AJ$23)*$AH$23)),IF(Calculator!$O$6="DUALURBANE",SUM((((I11/100)*$AJ$22)*$AH$22))+(((((I11/100)*$AJ$22)*$AN$22)*$AH$22)*Calculator!$G$20)-((((I11/100)*$AJ$22)*$AN$22)*$AH$22)+((((I11/100)*$AJ$23)*$AH$23)),IF(Calculator!$O$6="DUALSILVERANOD",SUM((((I11/100)*$AJ$22)*$AH$22))+(((((I11/100)*$AJ$22)*$AN$22)*$AH$22)*Calculator!$G$21)-((((I11/100)*$AJ$22)*$AN$22)*$AH$22)+((((I11/100)*$AJ$23)*$AH$23)),IF(Calculator!$O$6="DUALANOD",SUM((((I11/100)*$AJ$22)*$AH$22))+(((((I11/100)*$AJ$22)*$AN$22)*$AH$22)*Calculator!$G$22)-((((I11/100)*$AJ$22)*$AN$22)*$AH$22)+((((I11/100)*$AJ$23)*$AH$23))))))))))))))))))))))))</f>
        <v>988.6869731567383</v>
      </c>
      <c r="Y11" s="2">
        <f>IF(Calculator!$O$6="SINGLEBASE",SUM((((J11/100)*$AJ$22)*$AH$22))+((((J11/100)*$AJ$23)*$AH$23)),IF(Calculator!$O$6="SINGLEELEMENTS",SUM((((J11/100)*$AJ$22)*$AH$22))+(((((J11/100)*$AJ$22)*$AN$22)*$AH$22)*Calculator!$G$2)-((((J11/100)*$AJ$22)*$AN$22)*$AH$22)+((((J11/100)*$AJ$23)*$AH$23)),IF(Calculator!$O$6="SINGLESPECTRUM",SUM((((J11/100)*$AJ$22)*$AH$22))+(((((J11/100)*$AJ$22)*$AN$22)*$AH$22)*Calculator!$G$4)-((((J11/100)*$AJ$22)*$AN$22)*$AH$22)+((((J11/100)*$AJ$23)*$AH$23)),IF(Calculator!$O$6="SINGLEHOMESTEAD",SUM((((J11/100)*$AJ$22)*$AH$22))+(((((J11/100)*$AJ$22)*$AN$22)*$AH$22)*Calculator!$G$3)-((((J11/100)*$AJ$22)*$AN$22)*$AH$22)+((((J11/100)*$AJ$23)*$AH$23)),IF(Calculator!$O$6="SINGLEBAND A",SUM((((J11/100)*$AJ$22)*$AH$22))+(((((J11/100)*$AJ$22)*$AN$22)*$AH$22)*Calculator!$G$5)-((((J11/100)*$AJ$22)*$AN$22)*$AH$22)+((((J11/100)*$AJ$23)*$AH$23)),IF(Calculator!$O$6="SINGLEBAND B",SUM((((J11/100)*$AJ$22)*$AH$22))+(((((J11/100)*$AJ$22)*$AN$22)*$AH$22)*Calculator!$G$6)-((((J11/100)*$AJ$22)*$AN$22)*$AH$22)+((((J11/100)*$AJ$23)*$AH$23)),IF(Calculator!$O$6="SINGLEBAND C",SUM((((J11/100)*$AJ$22)*$AH$22))+(((((J11/100)*$AJ$22)*$AN$22)*$AH$22)*Calculator!$G$7)-((((J11/100)*$AJ$22)*$AN$22)*$AH$22)+((((J11/100)*$AJ$23)*$AH$23)),IF(Calculator!$O$6="SINGLEBAND D",SUM((((J11/100)*$AJ$22)*$AH$22))+(((((J11/100)*$AJ$22)*$AN$22)*$AH$22)*Calculator!$G$8)-((((J11/100)*$AJ$22)*$AN$22)*$AH$22)+((((J11/100)*$AJ$23)*$AH$23)),IF(Calculator!$O$6="SINGLEURBANE",SUM((((J11/100)*$AJ$22)*$AH$22))+(((((J11/100)*$AJ$22)*$AN$22)*$AH$22)*Calculator!$G$9)-((((J11/100)*$AJ$22)*$AN$22)*$AH$22)+((((J11/100)*$AJ$23)*$AH$23)),IF(Calculator!$O$6="SINGLESILVERANOD",SUM((((J11/100)*$AJ$22)*$AH$22))+(((((J11/100)*$AJ$22)*$AN$22)*$AH$22)*Calculator!$G$10)-((((J11/100)*$AJ$22)*$AN$22)*$AH$22)+((((J11/100)*$AJ$23)*$AH$23)),IF(Calculator!$O$6="SINGLEANOD",SUM((((J11/100)*$AJ$22)*$AH$22))+(((((J11/100)*$AJ$22)*$AN$22)*$AH$22)*Calculator!$G$11)-((((J11/100)*$AJ$22)*$AN$22)*$AH$22)+((((J11/100)*$AJ$23)*$AH$23)),IF(Calculator!$O$6="DUALBASE",SUM((((J11/100)*$AJ$22)*$AH$22))+(((((J11/100)*$AJ$22)*$AN$22)*$AH$22)*Calculator!$G$12)-((((J11/100)*$AJ$22)*$AN$22)*$AH$22)+((((J11/100)*$AJ$23)*$AH$23)),IF(Calculator!$O$6="DUALELEMENTS",SUM((((J11/100)*$AJ$22)*$AH$22))+(((((J11/100)*$AJ$22)*$AN$22)*$AH$22)*Calculator!$G$13)-((((J11/100)*$AJ$22)*$AN$22)*$AH$22)+((((J11/100)*$AJ$23)*$AH$23)),IF(Calculator!$O$6="DUALSPECTRUM",SUM((((J11/100)*$AJ$22)*$AH$22))+(((((J11/100)*$AJ$22)*$AN$22)*$AH$22)*Calculator!$G$15)-((((J11/100)*$AJ$22)*$AN$22)*$AH$22)+((((J11/100)*$AJ$23)*$AH$23)),IF(Calculator!$O$6="DUALHOMESTEAD",SUM((((J11/100)*$AJ$22)*$AH$22))+(((((J11/100)*$AJ$22)*$AN$22)*$AH$22)*Calculator!$G$14)-((((J11/100)*$AJ$22)*$AN$22)*$AH$22)+((((J11/100)*$AJ$23)*$AH$23)),IF(Calculator!$O$6="DUALBAND A",SUM((((J11/100)*$AJ$22)*$AH$22))+(((((J11/100)*$AJ$22)*$AN$22)*$AH$22)*Calculator!$G$16)-((((J11/100)*$AJ$22)*$AN$22)*$AH$22)+((((J11/100)*$AJ$23)*$AH$23)),IF(Calculator!$O$6="DUALBAND B",SUM((((J11/100)*$AJ$22)*$AH$22))+(((((J11/100)*$AJ$22)*$AN$22)*$AH$22)*Calculator!$G$17)-((((J11/100)*$AJ$22)*$AN$22)*$AH$22)+((((J11/100)*$AJ$23)*$AH$23)),IF(Calculator!$O$6="DUALBAND C",SUM((((J11/100)*$AJ$22)*$AH$22))+(((((J11/100)*$AJ$22)*$AN$22)*$AH$22)*Calculator!$G$18)-((((J11/100)*$AJ$22)*$AN$22)*$AH$22)+((((J11/100)*$AJ$23)*$AH$23)),IF(Calculator!$O$6="DUALBAND D",SUM((((J11/100)*$AJ$22)*$AH$22))+(((((J11/100)*$AJ$22)*$AN$22)*$AH$22)*Calculator!$G$19)-((((J11/100)*$AJ$22)*$AN$22)*$AH$22)+((((J11/100)*$AJ$23)*$AH$23)),IF(Calculator!$O$6="DUALURBANE",SUM((((J11/100)*$AJ$22)*$AH$22))+(((((J11/100)*$AJ$22)*$AN$22)*$AH$22)*Calculator!$G$20)-((((J11/100)*$AJ$22)*$AN$22)*$AH$22)+((((J11/100)*$AJ$23)*$AH$23)),IF(Calculator!$O$6="DUALSILVERANOD",SUM((((J11/100)*$AJ$22)*$AH$22))+(((((J11/100)*$AJ$22)*$AN$22)*$AH$22)*Calculator!$G$21)-((((J11/100)*$AJ$22)*$AN$22)*$AH$22)+((((J11/100)*$AJ$23)*$AH$23)),IF(Calculator!$O$6="DUALANOD",SUM((((J11/100)*$AJ$22)*$AH$22))+(((((J11/100)*$AJ$22)*$AN$22)*$AH$22)*Calculator!$G$22)-((((J11/100)*$AJ$22)*$AN$22)*$AH$22)+((((J11/100)*$AJ$23)*$AH$23))))))))))))))))))))))))</f>
        <v>998.28421131591779</v>
      </c>
      <c r="Z11" s="2">
        <f>IF(Calculator!$O$6="SINGLEBASE",SUM((((K11/100)*$AJ$22)*$AH$22))+((((K11/100)*$AJ$23)*$AH$23)),IF(Calculator!$O$6="SINGLEELEMENTS",SUM((((K11/100)*$AJ$22)*$AH$22))+(((((K11/100)*$AJ$22)*$AN$22)*$AH$22)*Calculator!$G$2)-((((K11/100)*$AJ$22)*$AN$22)*$AH$22)+((((K11/100)*$AJ$23)*$AH$23)),IF(Calculator!$O$6="SINGLESPECTRUM",SUM((((K11/100)*$AJ$22)*$AH$22))+(((((K11/100)*$AJ$22)*$AN$22)*$AH$22)*Calculator!$G$4)-((((K11/100)*$AJ$22)*$AN$22)*$AH$22)+((((K11/100)*$AJ$23)*$AH$23)),IF(Calculator!$O$6="SINGLEHOMESTEAD",SUM((((K11/100)*$AJ$22)*$AH$22))+(((((K11/100)*$AJ$22)*$AN$22)*$AH$22)*Calculator!$G$3)-((((K11/100)*$AJ$22)*$AN$22)*$AH$22)+((((K11/100)*$AJ$23)*$AH$23)),IF(Calculator!$O$6="SINGLEBAND A",SUM((((K11/100)*$AJ$22)*$AH$22))+(((((K11/100)*$AJ$22)*$AN$22)*$AH$22)*Calculator!$G$5)-((((K11/100)*$AJ$22)*$AN$22)*$AH$22)+((((K11/100)*$AJ$23)*$AH$23)),IF(Calculator!$O$6="SINGLEBAND B",SUM((((K11/100)*$AJ$22)*$AH$22))+(((((K11/100)*$AJ$22)*$AN$22)*$AH$22)*Calculator!$G$6)-((((K11/100)*$AJ$22)*$AN$22)*$AH$22)+((((K11/100)*$AJ$23)*$AH$23)),IF(Calculator!$O$6="SINGLEBAND C",SUM((((K11/100)*$AJ$22)*$AH$22))+(((((K11/100)*$AJ$22)*$AN$22)*$AH$22)*Calculator!$G$7)-((((K11/100)*$AJ$22)*$AN$22)*$AH$22)+((((K11/100)*$AJ$23)*$AH$23)),IF(Calculator!$O$6="SINGLEBAND D",SUM((((K11/100)*$AJ$22)*$AH$22))+(((((K11/100)*$AJ$22)*$AN$22)*$AH$22)*Calculator!$G$8)-((((K11/100)*$AJ$22)*$AN$22)*$AH$22)+((((K11/100)*$AJ$23)*$AH$23)),IF(Calculator!$O$6="SINGLEURBANE",SUM((((K11/100)*$AJ$22)*$AH$22))+(((((K11/100)*$AJ$22)*$AN$22)*$AH$22)*Calculator!$G$9)-((((K11/100)*$AJ$22)*$AN$22)*$AH$22)+((((K11/100)*$AJ$23)*$AH$23)),IF(Calculator!$O$6="SINGLESILVERANOD",SUM((((K11/100)*$AJ$22)*$AH$22))+(((((K11/100)*$AJ$22)*$AN$22)*$AH$22)*Calculator!$G$10)-((((K11/100)*$AJ$22)*$AN$22)*$AH$22)+((((K11/100)*$AJ$23)*$AH$23)),IF(Calculator!$O$6="SINGLEANOD",SUM((((K11/100)*$AJ$22)*$AH$22))+(((((K11/100)*$AJ$22)*$AN$22)*$AH$22)*Calculator!$G$11)-((((K11/100)*$AJ$22)*$AN$22)*$AH$22)+((((K11/100)*$AJ$23)*$AH$23)),IF(Calculator!$O$6="DUALBASE",SUM((((K11/100)*$AJ$22)*$AH$22))+(((((K11/100)*$AJ$22)*$AN$22)*$AH$22)*Calculator!$G$12)-((((K11/100)*$AJ$22)*$AN$22)*$AH$22)+((((K11/100)*$AJ$23)*$AH$23)),IF(Calculator!$O$6="DUALELEMENTS",SUM((((K11/100)*$AJ$22)*$AH$22))+(((((K11/100)*$AJ$22)*$AN$22)*$AH$22)*Calculator!$G$13)-((((K11/100)*$AJ$22)*$AN$22)*$AH$22)+((((K11/100)*$AJ$23)*$AH$23)),IF(Calculator!$O$6="DUALSPECTRUM",SUM((((K11/100)*$AJ$22)*$AH$22))+(((((K11/100)*$AJ$22)*$AN$22)*$AH$22)*Calculator!$G$15)-((((K11/100)*$AJ$22)*$AN$22)*$AH$22)+((((K11/100)*$AJ$23)*$AH$23)),IF(Calculator!$O$6="DUALHOMESTEAD",SUM((((K11/100)*$AJ$22)*$AH$22))+(((((K11/100)*$AJ$22)*$AN$22)*$AH$22)*Calculator!$G$14)-((((K11/100)*$AJ$22)*$AN$22)*$AH$22)+((((K11/100)*$AJ$23)*$AH$23)),IF(Calculator!$O$6="DUALBAND A",SUM((((K11/100)*$AJ$22)*$AH$22))+(((((K11/100)*$AJ$22)*$AN$22)*$AH$22)*Calculator!$G$16)-((((K11/100)*$AJ$22)*$AN$22)*$AH$22)+((((K11/100)*$AJ$23)*$AH$23)),IF(Calculator!$O$6="DUALBAND B",SUM((((K11/100)*$AJ$22)*$AH$22))+(((((K11/100)*$AJ$22)*$AN$22)*$AH$22)*Calculator!$G$17)-((((K11/100)*$AJ$22)*$AN$22)*$AH$22)+((((K11/100)*$AJ$23)*$AH$23)),IF(Calculator!$O$6="DUALBAND C",SUM((((K11/100)*$AJ$22)*$AH$22))+(((((K11/100)*$AJ$22)*$AN$22)*$AH$22)*Calculator!$G$18)-((((K11/100)*$AJ$22)*$AN$22)*$AH$22)+((((K11/100)*$AJ$23)*$AH$23)),IF(Calculator!$O$6="DUALBAND D",SUM((((K11/100)*$AJ$22)*$AH$22))+(((((K11/100)*$AJ$22)*$AN$22)*$AH$22)*Calculator!$G$19)-((((K11/100)*$AJ$22)*$AN$22)*$AH$22)+((((K11/100)*$AJ$23)*$AH$23)),IF(Calculator!$O$6="DUALURBANE",SUM((((K11/100)*$AJ$22)*$AH$22))+(((((K11/100)*$AJ$22)*$AN$22)*$AH$22)*Calculator!$G$20)-((((K11/100)*$AJ$22)*$AN$22)*$AH$22)+((((K11/100)*$AJ$23)*$AH$23)),IF(Calculator!$O$6="DUALSILVERANOD",SUM((((K11/100)*$AJ$22)*$AH$22))+(((((K11/100)*$AJ$22)*$AN$22)*$AH$22)*Calculator!$G$21)-((((K11/100)*$AJ$22)*$AN$22)*$AH$22)+((((K11/100)*$AJ$23)*$AH$23)),IF(Calculator!$O$6="DUALANOD",SUM((((K11/100)*$AJ$22)*$AH$22))+(((((K11/100)*$AJ$22)*$AN$22)*$AH$22)*Calculator!$G$22)-((((K11/100)*$AJ$22)*$AN$22)*$AH$22)+((((K11/100)*$AJ$23)*$AH$23))))))))))))))))))))))))</f>
        <v>1007.8814494750975</v>
      </c>
      <c r="AA11" s="2">
        <f>IF(Calculator!$O$6="SINGLEBASE",SUM((((L11/100)*$AJ$22)*$AH$22))+((((L11/100)*$AJ$23)*$AH$23)),IF(Calculator!$O$6="SINGLEELEMENTS",SUM((((L11/100)*$AJ$22)*$AH$22))+(((((L11/100)*$AJ$22)*$AN$22)*$AH$22)*Calculator!$G$2)-((((L11/100)*$AJ$22)*$AN$22)*$AH$22)+((((L11/100)*$AJ$23)*$AH$23)),IF(Calculator!$O$6="SINGLESPECTRUM",SUM((((L11/100)*$AJ$22)*$AH$22))+(((((L11/100)*$AJ$22)*$AN$22)*$AH$22)*Calculator!$G$4)-((((L11/100)*$AJ$22)*$AN$22)*$AH$22)+((((L11/100)*$AJ$23)*$AH$23)),IF(Calculator!$O$6="SINGLEHOMESTEAD",SUM((((L11/100)*$AJ$22)*$AH$22))+(((((L11/100)*$AJ$22)*$AN$22)*$AH$22)*Calculator!$G$3)-((((L11/100)*$AJ$22)*$AN$22)*$AH$22)+((((L11/100)*$AJ$23)*$AH$23)),IF(Calculator!$O$6="SINGLEBAND A",SUM((((L11/100)*$AJ$22)*$AH$22))+(((((L11/100)*$AJ$22)*$AN$22)*$AH$22)*Calculator!$G$5)-((((L11/100)*$AJ$22)*$AN$22)*$AH$22)+((((L11/100)*$AJ$23)*$AH$23)),IF(Calculator!$O$6="SINGLEBAND B",SUM((((L11/100)*$AJ$22)*$AH$22))+(((((L11/100)*$AJ$22)*$AN$22)*$AH$22)*Calculator!$G$6)-((((L11/100)*$AJ$22)*$AN$22)*$AH$22)+((((L11/100)*$AJ$23)*$AH$23)),IF(Calculator!$O$6="SINGLEBAND C",SUM((((L11/100)*$AJ$22)*$AH$22))+(((((L11/100)*$AJ$22)*$AN$22)*$AH$22)*Calculator!$G$7)-((((L11/100)*$AJ$22)*$AN$22)*$AH$22)+((((L11/100)*$AJ$23)*$AH$23)),IF(Calculator!$O$6="SINGLEBAND D",SUM((((L11/100)*$AJ$22)*$AH$22))+(((((L11/100)*$AJ$22)*$AN$22)*$AH$22)*Calculator!$G$8)-((((L11/100)*$AJ$22)*$AN$22)*$AH$22)+((((L11/100)*$AJ$23)*$AH$23)),IF(Calculator!$O$6="SINGLEURBANE",SUM((((L11/100)*$AJ$22)*$AH$22))+(((((L11/100)*$AJ$22)*$AN$22)*$AH$22)*Calculator!$G$9)-((((L11/100)*$AJ$22)*$AN$22)*$AH$22)+((((L11/100)*$AJ$23)*$AH$23)),IF(Calculator!$O$6="SINGLESILVERANOD",SUM((((L11/100)*$AJ$22)*$AH$22))+(((((L11/100)*$AJ$22)*$AN$22)*$AH$22)*Calculator!$G$10)-((((L11/100)*$AJ$22)*$AN$22)*$AH$22)+((((L11/100)*$AJ$23)*$AH$23)),IF(Calculator!$O$6="SINGLEANOD",SUM((((L11/100)*$AJ$22)*$AH$22))+(((((L11/100)*$AJ$22)*$AN$22)*$AH$22)*Calculator!$G$11)-((((L11/100)*$AJ$22)*$AN$22)*$AH$22)+((((L11/100)*$AJ$23)*$AH$23)),IF(Calculator!$O$6="DUALBASE",SUM((((L11/100)*$AJ$22)*$AH$22))+(((((L11/100)*$AJ$22)*$AN$22)*$AH$22)*Calculator!$G$12)-((((L11/100)*$AJ$22)*$AN$22)*$AH$22)+((((L11/100)*$AJ$23)*$AH$23)),IF(Calculator!$O$6="DUALELEMENTS",SUM((((L11/100)*$AJ$22)*$AH$22))+(((((L11/100)*$AJ$22)*$AN$22)*$AH$22)*Calculator!$G$13)-((((L11/100)*$AJ$22)*$AN$22)*$AH$22)+((((L11/100)*$AJ$23)*$AH$23)),IF(Calculator!$O$6="DUALSPECTRUM",SUM((((L11/100)*$AJ$22)*$AH$22))+(((((L11/100)*$AJ$22)*$AN$22)*$AH$22)*Calculator!$G$15)-((((L11/100)*$AJ$22)*$AN$22)*$AH$22)+((((L11/100)*$AJ$23)*$AH$23)),IF(Calculator!$O$6="DUALHOMESTEAD",SUM((((L11/100)*$AJ$22)*$AH$22))+(((((L11/100)*$AJ$22)*$AN$22)*$AH$22)*Calculator!$G$14)-((((L11/100)*$AJ$22)*$AN$22)*$AH$22)+((((L11/100)*$AJ$23)*$AH$23)),IF(Calculator!$O$6="DUALBAND A",SUM((((L11/100)*$AJ$22)*$AH$22))+(((((L11/100)*$AJ$22)*$AN$22)*$AH$22)*Calculator!$G$16)-((((L11/100)*$AJ$22)*$AN$22)*$AH$22)+((((L11/100)*$AJ$23)*$AH$23)),IF(Calculator!$O$6="DUALBAND B",SUM((((L11/100)*$AJ$22)*$AH$22))+(((((L11/100)*$AJ$22)*$AN$22)*$AH$22)*Calculator!$G$17)-((((L11/100)*$AJ$22)*$AN$22)*$AH$22)+((((L11/100)*$AJ$23)*$AH$23)),IF(Calculator!$O$6="DUALBAND C",SUM((((L11/100)*$AJ$22)*$AH$22))+(((((L11/100)*$AJ$22)*$AN$22)*$AH$22)*Calculator!$G$18)-((((L11/100)*$AJ$22)*$AN$22)*$AH$22)+((((L11/100)*$AJ$23)*$AH$23)),IF(Calculator!$O$6="DUALBAND D",SUM((((L11/100)*$AJ$22)*$AH$22))+(((((L11/100)*$AJ$22)*$AN$22)*$AH$22)*Calculator!$G$19)-((((L11/100)*$AJ$22)*$AN$22)*$AH$22)+((((L11/100)*$AJ$23)*$AH$23)),IF(Calculator!$O$6="DUALURBANE",SUM((((L11/100)*$AJ$22)*$AH$22))+(((((L11/100)*$AJ$22)*$AN$22)*$AH$22)*Calculator!$G$20)-((((L11/100)*$AJ$22)*$AN$22)*$AH$22)+((((L11/100)*$AJ$23)*$AH$23)),IF(Calculator!$O$6="DUALSILVERANOD",SUM((((L11/100)*$AJ$22)*$AH$22))+(((((L11/100)*$AJ$22)*$AN$22)*$AH$22)*Calculator!$G$21)-((((L11/100)*$AJ$22)*$AN$22)*$AH$22)+((((L11/100)*$AJ$23)*$AH$23)),IF(Calculator!$O$6="DUALANOD",SUM((((L11/100)*$AJ$22)*$AH$22))+(((((L11/100)*$AJ$22)*$AN$22)*$AH$22)*Calculator!$G$22)-((((L11/100)*$AJ$22)*$AN$22)*$AH$22)+((((L11/100)*$AJ$23)*$AH$23))))))))))))))))))))))))</f>
        <v>1017.4787922363279</v>
      </c>
      <c r="AB11" s="2">
        <f>IF(Calculator!$O$6="SINGLEBASE",SUM((((M11/100)*$AJ$22)*$AH$22))+((((M11/100)*$AJ$23)*$AH$23)),IF(Calculator!$O$6="SINGLEELEMENTS",SUM((((M11/100)*$AJ$22)*$AH$22))+(((((M11/100)*$AJ$22)*$AN$22)*$AH$22)*Calculator!$G$2)-((((M11/100)*$AJ$22)*$AN$22)*$AH$22)+((((M11/100)*$AJ$23)*$AH$23)),IF(Calculator!$O$6="SINGLESPECTRUM",SUM((((M11/100)*$AJ$22)*$AH$22))+(((((M11/100)*$AJ$22)*$AN$22)*$AH$22)*Calculator!$G$4)-((((M11/100)*$AJ$22)*$AN$22)*$AH$22)+((((M11/100)*$AJ$23)*$AH$23)),IF(Calculator!$O$6="SINGLEHOMESTEAD",SUM((((M11/100)*$AJ$22)*$AH$22))+(((((M11/100)*$AJ$22)*$AN$22)*$AH$22)*Calculator!$G$3)-((((M11/100)*$AJ$22)*$AN$22)*$AH$22)+((((M11/100)*$AJ$23)*$AH$23)),IF(Calculator!$O$6="SINGLEBAND A",SUM((((M11/100)*$AJ$22)*$AH$22))+(((((M11/100)*$AJ$22)*$AN$22)*$AH$22)*Calculator!$G$5)-((((M11/100)*$AJ$22)*$AN$22)*$AH$22)+((((M11/100)*$AJ$23)*$AH$23)),IF(Calculator!$O$6="SINGLEBAND B",SUM((((M11/100)*$AJ$22)*$AH$22))+(((((M11/100)*$AJ$22)*$AN$22)*$AH$22)*Calculator!$G$6)-((((M11/100)*$AJ$22)*$AN$22)*$AH$22)+((((M11/100)*$AJ$23)*$AH$23)),IF(Calculator!$O$6="SINGLEBAND C",SUM((((M11/100)*$AJ$22)*$AH$22))+(((((M11/100)*$AJ$22)*$AN$22)*$AH$22)*Calculator!$G$7)-((((M11/100)*$AJ$22)*$AN$22)*$AH$22)+((((M11/100)*$AJ$23)*$AH$23)),IF(Calculator!$O$6="SINGLEBAND D",SUM((((M11/100)*$AJ$22)*$AH$22))+(((((M11/100)*$AJ$22)*$AN$22)*$AH$22)*Calculator!$G$8)-((((M11/100)*$AJ$22)*$AN$22)*$AH$22)+((((M11/100)*$AJ$23)*$AH$23)),IF(Calculator!$O$6="SINGLEURBANE",SUM((((M11/100)*$AJ$22)*$AH$22))+(((((M11/100)*$AJ$22)*$AN$22)*$AH$22)*Calculator!$G$9)-((((M11/100)*$AJ$22)*$AN$22)*$AH$22)+((((M11/100)*$AJ$23)*$AH$23)),IF(Calculator!$O$6="SINGLESILVERANOD",SUM((((M11/100)*$AJ$22)*$AH$22))+(((((M11/100)*$AJ$22)*$AN$22)*$AH$22)*Calculator!$G$10)-((((M11/100)*$AJ$22)*$AN$22)*$AH$22)+((((M11/100)*$AJ$23)*$AH$23)),IF(Calculator!$O$6="SINGLEANOD",SUM((((M11/100)*$AJ$22)*$AH$22))+(((((M11/100)*$AJ$22)*$AN$22)*$AH$22)*Calculator!$G$11)-((((M11/100)*$AJ$22)*$AN$22)*$AH$22)+((((M11/100)*$AJ$23)*$AH$23)),IF(Calculator!$O$6="DUALBASE",SUM((((M11/100)*$AJ$22)*$AH$22))+(((((M11/100)*$AJ$22)*$AN$22)*$AH$22)*Calculator!$G$12)-((((M11/100)*$AJ$22)*$AN$22)*$AH$22)+((((M11/100)*$AJ$23)*$AH$23)),IF(Calculator!$O$6="DUALELEMENTS",SUM((((M11/100)*$AJ$22)*$AH$22))+(((((M11/100)*$AJ$22)*$AN$22)*$AH$22)*Calculator!$G$13)-((((M11/100)*$AJ$22)*$AN$22)*$AH$22)+((((M11/100)*$AJ$23)*$AH$23)),IF(Calculator!$O$6="DUALSPECTRUM",SUM((((M11/100)*$AJ$22)*$AH$22))+(((((M11/100)*$AJ$22)*$AN$22)*$AH$22)*Calculator!$G$15)-((((M11/100)*$AJ$22)*$AN$22)*$AH$22)+((((M11/100)*$AJ$23)*$AH$23)),IF(Calculator!$O$6="DUALHOMESTEAD",SUM((((M11/100)*$AJ$22)*$AH$22))+(((((M11/100)*$AJ$22)*$AN$22)*$AH$22)*Calculator!$G$14)-((((M11/100)*$AJ$22)*$AN$22)*$AH$22)+((((M11/100)*$AJ$23)*$AH$23)),IF(Calculator!$O$6="DUALBAND A",SUM((((M11/100)*$AJ$22)*$AH$22))+(((((M11/100)*$AJ$22)*$AN$22)*$AH$22)*Calculator!$G$16)-((((M11/100)*$AJ$22)*$AN$22)*$AH$22)+((((M11/100)*$AJ$23)*$AH$23)),IF(Calculator!$O$6="DUALBAND B",SUM((((M11/100)*$AJ$22)*$AH$22))+(((((M11/100)*$AJ$22)*$AN$22)*$AH$22)*Calculator!$G$17)-((((M11/100)*$AJ$22)*$AN$22)*$AH$22)+((((M11/100)*$AJ$23)*$AH$23)),IF(Calculator!$O$6="DUALBAND C",SUM((((M11/100)*$AJ$22)*$AH$22))+(((((M11/100)*$AJ$22)*$AN$22)*$AH$22)*Calculator!$G$18)-((((M11/100)*$AJ$22)*$AN$22)*$AH$22)+((((M11/100)*$AJ$23)*$AH$23)),IF(Calculator!$O$6="DUALBAND D",SUM((((M11/100)*$AJ$22)*$AH$22))+(((((M11/100)*$AJ$22)*$AN$22)*$AH$22)*Calculator!$G$19)-((((M11/100)*$AJ$22)*$AN$22)*$AH$22)+((((M11/100)*$AJ$23)*$AH$23)),IF(Calculator!$O$6="DUALURBANE",SUM((((M11/100)*$AJ$22)*$AH$22))+(((((M11/100)*$AJ$22)*$AN$22)*$AH$22)*Calculator!$G$20)-((((M11/100)*$AJ$22)*$AN$22)*$AH$22)+((((M11/100)*$AJ$23)*$AH$23)),IF(Calculator!$O$6="DUALSILVERANOD",SUM((((M11/100)*$AJ$22)*$AH$22))+(((((M11/100)*$AJ$22)*$AN$22)*$AH$22)*Calculator!$G$21)-((((M11/100)*$AJ$22)*$AN$22)*$AH$22)+((((M11/100)*$AJ$23)*$AH$23)),IF(Calculator!$O$6="DUALANOD",SUM((((M11/100)*$AJ$22)*$AH$22))+(((((M11/100)*$AJ$22)*$AN$22)*$AH$22)*Calculator!$G$22)-((((M11/100)*$AJ$22)*$AN$22)*$AH$22)+((((M11/100)*$AJ$23)*$AH$23))))))))))))))))))))))))</f>
        <v>1027.0717417114258</v>
      </c>
      <c r="AC11" s="2">
        <f>IF(Calculator!$O$6="SINGLEBASE",SUM((((N11/100)*$AJ$22)*$AH$22))+((((N11/100)*$AJ$23)*$AH$23)),IF(Calculator!$O$6="SINGLEELEMENTS",SUM((((N11/100)*$AJ$22)*$AH$22))+(((((N11/100)*$AJ$22)*$AN$22)*$AH$22)*Calculator!$G$2)-((((N11/100)*$AJ$22)*$AN$22)*$AH$22)+((((N11/100)*$AJ$23)*$AH$23)),IF(Calculator!$O$6="SINGLESPECTRUM",SUM((((N11/100)*$AJ$22)*$AH$22))+(((((N11/100)*$AJ$22)*$AN$22)*$AH$22)*Calculator!$G$4)-((((N11/100)*$AJ$22)*$AN$22)*$AH$22)+((((N11/100)*$AJ$23)*$AH$23)),IF(Calculator!$O$6="SINGLEHOMESTEAD",SUM((((N11/100)*$AJ$22)*$AH$22))+(((((N11/100)*$AJ$22)*$AN$22)*$AH$22)*Calculator!$G$3)-((((N11/100)*$AJ$22)*$AN$22)*$AH$22)+((((N11/100)*$AJ$23)*$AH$23)),IF(Calculator!$O$6="SINGLEBAND A",SUM((((N11/100)*$AJ$22)*$AH$22))+(((((N11/100)*$AJ$22)*$AN$22)*$AH$22)*Calculator!$G$5)-((((N11/100)*$AJ$22)*$AN$22)*$AH$22)+((((N11/100)*$AJ$23)*$AH$23)),IF(Calculator!$O$6="SINGLEBAND B",SUM((((N11/100)*$AJ$22)*$AH$22))+(((((N11/100)*$AJ$22)*$AN$22)*$AH$22)*Calculator!$G$6)-((((N11/100)*$AJ$22)*$AN$22)*$AH$22)+((((N11/100)*$AJ$23)*$AH$23)),IF(Calculator!$O$6="SINGLEBAND C",SUM((((N11/100)*$AJ$22)*$AH$22))+(((((N11/100)*$AJ$22)*$AN$22)*$AH$22)*Calculator!$G$7)-((((N11/100)*$AJ$22)*$AN$22)*$AH$22)+((((N11/100)*$AJ$23)*$AH$23)),IF(Calculator!$O$6="SINGLEBAND D",SUM((((N11/100)*$AJ$22)*$AH$22))+(((((N11/100)*$AJ$22)*$AN$22)*$AH$22)*Calculator!$G$8)-((((N11/100)*$AJ$22)*$AN$22)*$AH$22)+((((N11/100)*$AJ$23)*$AH$23)),IF(Calculator!$O$6="SINGLEURBANE",SUM((((N11/100)*$AJ$22)*$AH$22))+(((((N11/100)*$AJ$22)*$AN$22)*$AH$22)*Calculator!$G$9)-((((N11/100)*$AJ$22)*$AN$22)*$AH$22)+((((N11/100)*$AJ$23)*$AH$23)),IF(Calculator!$O$6="SINGLESILVERANOD",SUM((((N11/100)*$AJ$22)*$AH$22))+(((((N11/100)*$AJ$22)*$AN$22)*$AH$22)*Calculator!$G$10)-((((N11/100)*$AJ$22)*$AN$22)*$AH$22)+((((N11/100)*$AJ$23)*$AH$23)),IF(Calculator!$O$6="SINGLEANOD",SUM((((N11/100)*$AJ$22)*$AH$22))+(((((N11/100)*$AJ$22)*$AN$22)*$AH$22)*Calculator!$G$11)-((((N11/100)*$AJ$22)*$AN$22)*$AH$22)+((((N11/100)*$AJ$23)*$AH$23)),IF(Calculator!$O$6="DUALBASE",SUM((((N11/100)*$AJ$22)*$AH$22))+(((((N11/100)*$AJ$22)*$AN$22)*$AH$22)*Calculator!$G$12)-((((N11/100)*$AJ$22)*$AN$22)*$AH$22)+((((N11/100)*$AJ$23)*$AH$23)),IF(Calculator!$O$6="DUALELEMENTS",SUM((((N11/100)*$AJ$22)*$AH$22))+(((((N11/100)*$AJ$22)*$AN$22)*$AH$22)*Calculator!$G$13)-((((N11/100)*$AJ$22)*$AN$22)*$AH$22)+((((N11/100)*$AJ$23)*$AH$23)),IF(Calculator!$O$6="DUALSPECTRUM",SUM((((N11/100)*$AJ$22)*$AH$22))+(((((N11/100)*$AJ$22)*$AN$22)*$AH$22)*Calculator!$G$15)-((((N11/100)*$AJ$22)*$AN$22)*$AH$22)+((((N11/100)*$AJ$23)*$AH$23)),IF(Calculator!$O$6="DUALHOMESTEAD",SUM((((N11/100)*$AJ$22)*$AH$22))+(((((N11/100)*$AJ$22)*$AN$22)*$AH$22)*Calculator!$G$14)-((((N11/100)*$AJ$22)*$AN$22)*$AH$22)+((((N11/100)*$AJ$23)*$AH$23)),IF(Calculator!$O$6="DUALBAND A",SUM((((N11/100)*$AJ$22)*$AH$22))+(((((N11/100)*$AJ$22)*$AN$22)*$AH$22)*Calculator!$G$16)-((((N11/100)*$AJ$22)*$AN$22)*$AH$22)+((((N11/100)*$AJ$23)*$AH$23)),IF(Calculator!$O$6="DUALBAND B",SUM((((N11/100)*$AJ$22)*$AH$22))+(((((N11/100)*$AJ$22)*$AN$22)*$AH$22)*Calculator!$G$17)-((((N11/100)*$AJ$22)*$AN$22)*$AH$22)+((((N11/100)*$AJ$23)*$AH$23)),IF(Calculator!$O$6="DUALBAND C",SUM((((N11/100)*$AJ$22)*$AH$22))+(((((N11/100)*$AJ$22)*$AN$22)*$AH$22)*Calculator!$G$18)-((((N11/100)*$AJ$22)*$AN$22)*$AH$22)+((((N11/100)*$AJ$23)*$AH$23)),IF(Calculator!$O$6="DUALBAND D",SUM((((N11/100)*$AJ$22)*$AH$22))+(((((N11/100)*$AJ$22)*$AN$22)*$AH$22)*Calculator!$G$19)-((((N11/100)*$AJ$22)*$AN$22)*$AH$22)+((((N11/100)*$AJ$23)*$AH$23)),IF(Calculator!$O$6="DUALURBANE",SUM((((N11/100)*$AJ$22)*$AH$22))+(((((N11/100)*$AJ$22)*$AN$22)*$AH$22)*Calculator!$G$20)-((((N11/100)*$AJ$22)*$AN$22)*$AH$22)+((((N11/100)*$AJ$23)*$AH$23)),IF(Calculator!$O$6="DUALSILVERANOD",SUM((((N11/100)*$AJ$22)*$AH$22))+(((((N11/100)*$AJ$22)*$AN$22)*$AH$22)*Calculator!$G$21)-((((N11/100)*$AJ$22)*$AN$22)*$AH$22)+((((N11/100)*$AJ$23)*$AH$23)),IF(Calculator!$O$6="DUALANOD",SUM((((N11/100)*$AJ$22)*$AH$22))+(((((N11/100)*$AJ$22)*$AN$22)*$AH$22)*Calculator!$G$22)-((((N11/100)*$AJ$22)*$AN$22)*$AH$22)+((((N11/100)*$AJ$23)*$AH$23))))))))))))))))))))))))</f>
        <v>1036.6690844726563</v>
      </c>
    </row>
    <row r="12" spans="1:40">
      <c r="A12" s="8" t="s">
        <v>1398</v>
      </c>
      <c r="B12" s="2">
        <v>2268.8411877441404</v>
      </c>
      <c r="C12" s="2">
        <v>2292.2493408203122</v>
      </c>
      <c r="D12" s="2">
        <v>2315.657238769531</v>
      </c>
      <c r="E12" s="2">
        <v>2339.0653918457028</v>
      </c>
      <c r="F12" s="2">
        <v>2362.4628295898438</v>
      </c>
      <c r="G12" s="2">
        <v>2385.8707275390625</v>
      </c>
      <c r="H12" s="2">
        <v>2409.2788806152344</v>
      </c>
      <c r="I12" s="2">
        <v>2432.6867785644531</v>
      </c>
      <c r="J12" s="2">
        <v>2456.094931640625</v>
      </c>
      <c r="K12" s="2">
        <v>2479.4923693847654</v>
      </c>
      <c r="L12" s="2">
        <v>2502.9005224609373</v>
      </c>
      <c r="M12" s="2">
        <v>2526.308420410156</v>
      </c>
      <c r="N12" s="2">
        <v>2549.7163183593748</v>
      </c>
      <c r="P12" s="8">
        <v>2350</v>
      </c>
      <c r="Q12" s="2">
        <f>IF(Calculator!$O$6="SINGLEBASE",SUM((((B12/100)*$AJ$22)*$AH$22))+((((B12/100)*$AJ$23)*$AH$23)),IF(Calculator!$O$6="SINGLEELEMENTS",SUM((((B12/100)*$AJ$22)*$AH$22))+(((((B12/100)*$AJ$22)*$AN$22)*$AH$22)*Calculator!$G$2)-((((B12/100)*$AJ$22)*$AN$22)*$AH$22)+((((B12/100)*$AJ$23)*$AH$23)),IF(Calculator!$O$6="SINGLESPECTRUM",SUM((((B12/100)*$AJ$22)*$AH$22))+(((((B12/100)*$AJ$22)*$AN$22)*$AH$22)*Calculator!$G$4)-((((B12/100)*$AJ$22)*$AN$22)*$AH$22)+((((B12/100)*$AJ$23)*$AH$23)),IF(Calculator!$O$6="SINGLEHOMESTEAD",SUM((((B12/100)*$AJ$22)*$AH$22))+(((((B12/100)*$AJ$22)*$AN$22)*$AH$22)*Calculator!$G$3)-((((B12/100)*$AJ$22)*$AN$22)*$AH$22)+((((B12/100)*$AJ$23)*$AH$23)),IF(Calculator!$O$6="SINGLEBAND A",SUM((((B12/100)*$AJ$22)*$AH$22))+(((((B12/100)*$AJ$22)*$AN$22)*$AH$22)*Calculator!$G$5)-((((B12/100)*$AJ$22)*$AN$22)*$AH$22)+((((B12/100)*$AJ$23)*$AH$23)),IF(Calculator!$O$6="SINGLEBAND B",SUM((((B12/100)*$AJ$22)*$AH$22))+(((((B12/100)*$AJ$22)*$AN$22)*$AH$22)*Calculator!$G$6)-((((B12/100)*$AJ$22)*$AN$22)*$AH$22)+((((B12/100)*$AJ$23)*$AH$23)),IF(Calculator!$O$6="SINGLEBAND C",SUM((((B12/100)*$AJ$22)*$AH$22))+(((((B12/100)*$AJ$22)*$AN$22)*$AH$22)*Calculator!$G$7)-((((B12/100)*$AJ$22)*$AN$22)*$AH$22)+((((B12/100)*$AJ$23)*$AH$23)),IF(Calculator!$O$6="SINGLEBAND D",SUM((((B12/100)*$AJ$22)*$AH$22))+(((((B12/100)*$AJ$22)*$AN$22)*$AH$22)*Calculator!$G$8)-((((B12/100)*$AJ$22)*$AN$22)*$AH$22)+((((B12/100)*$AJ$23)*$AH$23)),IF(Calculator!$O$6="SINGLEURBANE",SUM((((B12/100)*$AJ$22)*$AH$22))+(((((B12/100)*$AJ$22)*$AN$22)*$AH$22)*Calculator!$G$9)-((((B12/100)*$AJ$22)*$AN$22)*$AH$22)+((((B12/100)*$AJ$23)*$AH$23)),IF(Calculator!$O$6="SINGLESILVERANOD",SUM((((B12/100)*$AJ$22)*$AH$22))+(((((B12/100)*$AJ$22)*$AN$22)*$AH$22)*Calculator!$G$10)-((((B12/100)*$AJ$22)*$AN$22)*$AH$22)+((((B12/100)*$AJ$23)*$AH$23)),IF(Calculator!$O$6="SINGLEANOD",SUM((((B12/100)*$AJ$22)*$AH$22))+(((((B12/100)*$AJ$22)*$AN$22)*$AH$22)*Calculator!$G$11)-((((B12/100)*$AJ$22)*$AN$22)*$AH$22)+((((B12/100)*$AJ$23)*$AH$23)),IF(Calculator!$O$6="DUALBASE",SUM((((B12/100)*$AJ$22)*$AH$22))+(((((B12/100)*$AJ$22)*$AN$22)*$AH$22)*Calculator!$G$12)-((((B12/100)*$AJ$22)*$AN$22)*$AH$22)+((((B12/100)*$AJ$23)*$AH$23)),IF(Calculator!$O$6="DUALELEMENTS",SUM((((B12/100)*$AJ$22)*$AH$22))+(((((B12/100)*$AJ$22)*$AN$22)*$AH$22)*Calculator!$G$13)-((((B12/100)*$AJ$22)*$AN$22)*$AH$22)+((((B12/100)*$AJ$23)*$AH$23)),IF(Calculator!$O$6="DUALSPECTRUM",SUM((((B12/100)*$AJ$22)*$AH$22))+(((((B12/100)*$AJ$22)*$AN$22)*$AH$22)*Calculator!$G$15)-((((B12/100)*$AJ$22)*$AN$22)*$AH$22)+((((B12/100)*$AJ$23)*$AH$23)),IF(Calculator!$O$6="DUALHOMESTEAD",SUM((((B12/100)*$AJ$22)*$AH$22))+(((((B12/100)*$AJ$22)*$AN$22)*$AH$22)*Calculator!$G$14)-((((B12/100)*$AJ$22)*$AN$22)*$AH$22)+((((B12/100)*$AJ$23)*$AH$23)),IF(Calculator!$O$6="DUALBAND A",SUM((((B12/100)*$AJ$22)*$AH$22))+(((((B12/100)*$AJ$22)*$AN$22)*$AH$22)*Calculator!$G$16)-((((B12/100)*$AJ$22)*$AN$22)*$AH$22)+((((B12/100)*$AJ$23)*$AH$23)),IF(Calculator!$O$6="DUALBAND B",SUM((((B12/100)*$AJ$22)*$AH$22))+(((((B12/100)*$AJ$22)*$AN$22)*$AH$22)*Calculator!$G$17)-((((B12/100)*$AJ$22)*$AN$22)*$AH$22)+((((B12/100)*$AJ$23)*$AH$23)),IF(Calculator!$O$6="DUALBAND C",SUM((((B12/100)*$AJ$22)*$AH$22))+(((((B12/100)*$AJ$22)*$AN$22)*$AH$22)*Calculator!$G$18)-((((B12/100)*$AJ$22)*$AN$22)*$AH$22)+((((B12/100)*$AJ$23)*$AH$23)),IF(Calculator!$O$6="DUALBAND D",SUM((((B12/100)*$AJ$22)*$AH$22))+(((((B12/100)*$AJ$22)*$AN$22)*$AH$22)*Calculator!$G$19)-((((B12/100)*$AJ$22)*$AN$22)*$AH$22)+((((B12/100)*$AJ$23)*$AH$23)),IF(Calculator!$O$6="DUALURBANE",SUM((((B12/100)*$AJ$22)*$AH$22))+(((((B12/100)*$AJ$22)*$AN$22)*$AH$22)*Calculator!$G$20)-((((B12/100)*$AJ$22)*$AN$22)*$AH$22)+((((B12/100)*$AJ$23)*$AH$23)),IF(Calculator!$O$6="DUALSILVERANOD",SUM((((B12/100)*$AJ$22)*$AH$22))+(((((B12/100)*$AJ$22)*$AN$22)*$AH$22)*Calculator!$G$21)-((((B12/100)*$AJ$22)*$AN$22)*$AH$22)+((((B12/100)*$AJ$23)*$AH$23)),IF(Calculator!$O$6="DUALANOD",SUM((((B12/100)*$AJ$22)*$AH$22))+(((((B12/100)*$AJ$22)*$AN$22)*$AH$22)*Calculator!$G$22)-((((B12/100)*$AJ$22)*$AN$22)*$AH$22)+((((B12/100)*$AJ$23)*$AH$23))))))))))))))))))))))))</f>
        <v>930.22488697509755</v>
      </c>
      <c r="R12" s="2">
        <f>IF(Calculator!$O$6="SINGLEBASE",SUM((((C12/100)*$AJ$22)*$AH$22))+((((C12/100)*$AJ$23)*$AH$23)),IF(Calculator!$O$6="SINGLEELEMENTS",SUM((((C12/100)*$AJ$22)*$AH$22))+(((((C12/100)*$AJ$22)*$AN$22)*$AH$22)*Calculator!$G$2)-((((C12/100)*$AJ$22)*$AN$22)*$AH$22)+((((C12/100)*$AJ$23)*$AH$23)),IF(Calculator!$O$6="SINGLESPECTRUM",SUM((((C12/100)*$AJ$22)*$AH$22))+(((((C12/100)*$AJ$22)*$AN$22)*$AH$22)*Calculator!$G$4)-((((C12/100)*$AJ$22)*$AN$22)*$AH$22)+((((C12/100)*$AJ$23)*$AH$23)),IF(Calculator!$O$6="SINGLEHOMESTEAD",SUM((((C12/100)*$AJ$22)*$AH$22))+(((((C12/100)*$AJ$22)*$AN$22)*$AH$22)*Calculator!$G$3)-((((C12/100)*$AJ$22)*$AN$22)*$AH$22)+((((C12/100)*$AJ$23)*$AH$23)),IF(Calculator!$O$6="SINGLEBAND A",SUM((((C12/100)*$AJ$22)*$AH$22))+(((((C12/100)*$AJ$22)*$AN$22)*$AH$22)*Calculator!$G$5)-((((C12/100)*$AJ$22)*$AN$22)*$AH$22)+((((C12/100)*$AJ$23)*$AH$23)),IF(Calculator!$O$6="SINGLEBAND B",SUM((((C12/100)*$AJ$22)*$AH$22))+(((((C12/100)*$AJ$22)*$AN$22)*$AH$22)*Calculator!$G$6)-((((C12/100)*$AJ$22)*$AN$22)*$AH$22)+((((C12/100)*$AJ$23)*$AH$23)),IF(Calculator!$O$6="SINGLEBAND C",SUM((((C12/100)*$AJ$22)*$AH$22))+(((((C12/100)*$AJ$22)*$AN$22)*$AH$22)*Calculator!$G$7)-((((C12/100)*$AJ$22)*$AN$22)*$AH$22)+((((C12/100)*$AJ$23)*$AH$23)),IF(Calculator!$O$6="SINGLEBAND D",SUM((((C12/100)*$AJ$22)*$AH$22))+(((((C12/100)*$AJ$22)*$AN$22)*$AH$22)*Calculator!$G$8)-((((C12/100)*$AJ$22)*$AN$22)*$AH$22)+((((C12/100)*$AJ$23)*$AH$23)),IF(Calculator!$O$6="SINGLEURBANE",SUM((((C12/100)*$AJ$22)*$AH$22))+(((((C12/100)*$AJ$22)*$AN$22)*$AH$22)*Calculator!$G$9)-((((C12/100)*$AJ$22)*$AN$22)*$AH$22)+((((C12/100)*$AJ$23)*$AH$23)),IF(Calculator!$O$6="SINGLESILVERANOD",SUM((((C12/100)*$AJ$22)*$AH$22))+(((((C12/100)*$AJ$22)*$AN$22)*$AH$22)*Calculator!$G$10)-((((C12/100)*$AJ$22)*$AN$22)*$AH$22)+((((C12/100)*$AJ$23)*$AH$23)),IF(Calculator!$O$6="SINGLEANOD",SUM((((C12/100)*$AJ$22)*$AH$22))+(((((C12/100)*$AJ$22)*$AN$22)*$AH$22)*Calculator!$G$11)-((((C12/100)*$AJ$22)*$AN$22)*$AH$22)+((((C12/100)*$AJ$23)*$AH$23)),IF(Calculator!$O$6="DUALBASE",SUM((((C12/100)*$AJ$22)*$AH$22))+(((((C12/100)*$AJ$22)*$AN$22)*$AH$22)*Calculator!$G$12)-((((C12/100)*$AJ$22)*$AN$22)*$AH$22)+((((C12/100)*$AJ$23)*$AH$23)),IF(Calculator!$O$6="DUALELEMENTS",SUM((((C12/100)*$AJ$22)*$AH$22))+(((((C12/100)*$AJ$22)*$AN$22)*$AH$22)*Calculator!$G$13)-((((C12/100)*$AJ$22)*$AN$22)*$AH$22)+((((C12/100)*$AJ$23)*$AH$23)),IF(Calculator!$O$6="DUALSPECTRUM",SUM((((C12/100)*$AJ$22)*$AH$22))+(((((C12/100)*$AJ$22)*$AN$22)*$AH$22)*Calculator!$G$15)-((((C12/100)*$AJ$22)*$AN$22)*$AH$22)+((((C12/100)*$AJ$23)*$AH$23)),IF(Calculator!$O$6="DUALHOMESTEAD",SUM((((C12/100)*$AJ$22)*$AH$22))+(((((C12/100)*$AJ$22)*$AN$22)*$AH$22)*Calculator!$G$14)-((((C12/100)*$AJ$22)*$AN$22)*$AH$22)+((((C12/100)*$AJ$23)*$AH$23)),IF(Calculator!$O$6="DUALBAND A",SUM((((C12/100)*$AJ$22)*$AH$22))+(((((C12/100)*$AJ$22)*$AN$22)*$AH$22)*Calculator!$G$16)-((((C12/100)*$AJ$22)*$AN$22)*$AH$22)+((((C12/100)*$AJ$23)*$AH$23)),IF(Calculator!$O$6="DUALBAND B",SUM((((C12/100)*$AJ$22)*$AH$22))+(((((C12/100)*$AJ$22)*$AN$22)*$AH$22)*Calculator!$G$17)-((((C12/100)*$AJ$22)*$AN$22)*$AH$22)+((((C12/100)*$AJ$23)*$AH$23)),IF(Calculator!$O$6="DUALBAND C",SUM((((C12/100)*$AJ$22)*$AH$22))+(((((C12/100)*$AJ$22)*$AN$22)*$AH$22)*Calculator!$G$18)-((((C12/100)*$AJ$22)*$AN$22)*$AH$22)+((((C12/100)*$AJ$23)*$AH$23)),IF(Calculator!$O$6="DUALBAND D",SUM((((C12/100)*$AJ$22)*$AH$22))+(((((C12/100)*$AJ$22)*$AN$22)*$AH$22)*Calculator!$G$19)-((((C12/100)*$AJ$22)*$AN$22)*$AH$22)+((((C12/100)*$AJ$23)*$AH$23)),IF(Calculator!$O$6="DUALURBANE",SUM((((C12/100)*$AJ$22)*$AH$22))+(((((C12/100)*$AJ$22)*$AN$22)*$AH$22)*Calculator!$G$20)-((((C12/100)*$AJ$22)*$AN$22)*$AH$22)+((((C12/100)*$AJ$23)*$AH$23)),IF(Calculator!$O$6="DUALSILVERANOD",SUM((((C12/100)*$AJ$22)*$AH$22))+(((((C12/100)*$AJ$22)*$AN$22)*$AH$22)*Calculator!$G$21)-((((C12/100)*$AJ$22)*$AN$22)*$AH$22)+((((C12/100)*$AJ$23)*$AH$23)),IF(Calculator!$O$6="DUALANOD",SUM((((C12/100)*$AJ$22)*$AH$22))+(((((C12/100)*$AJ$22)*$AN$22)*$AH$22)*Calculator!$G$22)-((((C12/100)*$AJ$22)*$AN$22)*$AH$22)+((((C12/100)*$AJ$23)*$AH$23))))))))))))))))))))))))</f>
        <v>939.82222973632815</v>
      </c>
      <c r="S12" s="2">
        <f>IF(Calculator!$O$6="SINGLEBASE",SUM((((D12/100)*$AJ$22)*$AH$22))+((((D12/100)*$AJ$23)*$AH$23)),IF(Calculator!$O$6="SINGLEELEMENTS",SUM((((D12/100)*$AJ$22)*$AH$22))+(((((D12/100)*$AJ$22)*$AN$22)*$AH$22)*Calculator!$G$2)-((((D12/100)*$AJ$22)*$AN$22)*$AH$22)+((((D12/100)*$AJ$23)*$AH$23)),IF(Calculator!$O$6="SINGLESPECTRUM",SUM((((D12/100)*$AJ$22)*$AH$22))+(((((D12/100)*$AJ$22)*$AN$22)*$AH$22)*Calculator!$G$4)-((((D12/100)*$AJ$22)*$AN$22)*$AH$22)+((((D12/100)*$AJ$23)*$AH$23)),IF(Calculator!$O$6="SINGLEHOMESTEAD",SUM((((D12/100)*$AJ$22)*$AH$22))+(((((D12/100)*$AJ$22)*$AN$22)*$AH$22)*Calculator!$G$3)-((((D12/100)*$AJ$22)*$AN$22)*$AH$22)+((((D12/100)*$AJ$23)*$AH$23)),IF(Calculator!$O$6="SINGLEBAND A",SUM((((D12/100)*$AJ$22)*$AH$22))+(((((D12/100)*$AJ$22)*$AN$22)*$AH$22)*Calculator!$G$5)-((((D12/100)*$AJ$22)*$AN$22)*$AH$22)+((((D12/100)*$AJ$23)*$AH$23)),IF(Calculator!$O$6="SINGLEBAND B",SUM((((D12/100)*$AJ$22)*$AH$22))+(((((D12/100)*$AJ$22)*$AN$22)*$AH$22)*Calculator!$G$6)-((((D12/100)*$AJ$22)*$AN$22)*$AH$22)+((((D12/100)*$AJ$23)*$AH$23)),IF(Calculator!$O$6="SINGLEBAND C",SUM((((D12/100)*$AJ$22)*$AH$22))+(((((D12/100)*$AJ$22)*$AN$22)*$AH$22)*Calculator!$G$7)-((((D12/100)*$AJ$22)*$AN$22)*$AH$22)+((((D12/100)*$AJ$23)*$AH$23)),IF(Calculator!$O$6="SINGLEBAND D",SUM((((D12/100)*$AJ$22)*$AH$22))+(((((D12/100)*$AJ$22)*$AN$22)*$AH$22)*Calculator!$G$8)-((((D12/100)*$AJ$22)*$AN$22)*$AH$22)+((((D12/100)*$AJ$23)*$AH$23)),IF(Calculator!$O$6="SINGLEURBANE",SUM((((D12/100)*$AJ$22)*$AH$22))+(((((D12/100)*$AJ$22)*$AN$22)*$AH$22)*Calculator!$G$9)-((((D12/100)*$AJ$22)*$AN$22)*$AH$22)+((((D12/100)*$AJ$23)*$AH$23)),IF(Calculator!$O$6="SINGLESILVERANOD",SUM((((D12/100)*$AJ$22)*$AH$22))+(((((D12/100)*$AJ$22)*$AN$22)*$AH$22)*Calculator!$G$10)-((((D12/100)*$AJ$22)*$AN$22)*$AH$22)+((((D12/100)*$AJ$23)*$AH$23)),IF(Calculator!$O$6="SINGLEANOD",SUM((((D12/100)*$AJ$22)*$AH$22))+(((((D12/100)*$AJ$22)*$AN$22)*$AH$22)*Calculator!$G$11)-((((D12/100)*$AJ$22)*$AN$22)*$AH$22)+((((D12/100)*$AJ$23)*$AH$23)),IF(Calculator!$O$6="DUALBASE",SUM((((D12/100)*$AJ$22)*$AH$22))+(((((D12/100)*$AJ$22)*$AN$22)*$AH$22)*Calculator!$G$12)-((((D12/100)*$AJ$22)*$AN$22)*$AH$22)+((((D12/100)*$AJ$23)*$AH$23)),IF(Calculator!$O$6="DUALELEMENTS",SUM((((D12/100)*$AJ$22)*$AH$22))+(((((D12/100)*$AJ$22)*$AN$22)*$AH$22)*Calculator!$G$13)-((((D12/100)*$AJ$22)*$AN$22)*$AH$22)+((((D12/100)*$AJ$23)*$AH$23)),IF(Calculator!$O$6="DUALSPECTRUM",SUM((((D12/100)*$AJ$22)*$AH$22))+(((((D12/100)*$AJ$22)*$AN$22)*$AH$22)*Calculator!$G$15)-((((D12/100)*$AJ$22)*$AN$22)*$AH$22)+((((D12/100)*$AJ$23)*$AH$23)),IF(Calculator!$O$6="DUALHOMESTEAD",SUM((((D12/100)*$AJ$22)*$AH$22))+(((((D12/100)*$AJ$22)*$AN$22)*$AH$22)*Calculator!$G$14)-((((D12/100)*$AJ$22)*$AN$22)*$AH$22)+((((D12/100)*$AJ$23)*$AH$23)),IF(Calculator!$O$6="DUALBAND A",SUM((((D12/100)*$AJ$22)*$AH$22))+(((((D12/100)*$AJ$22)*$AN$22)*$AH$22)*Calculator!$G$16)-((((D12/100)*$AJ$22)*$AN$22)*$AH$22)+((((D12/100)*$AJ$23)*$AH$23)),IF(Calculator!$O$6="DUALBAND B",SUM((((D12/100)*$AJ$22)*$AH$22))+(((((D12/100)*$AJ$22)*$AN$22)*$AH$22)*Calculator!$G$17)-((((D12/100)*$AJ$22)*$AN$22)*$AH$22)+((((D12/100)*$AJ$23)*$AH$23)),IF(Calculator!$O$6="DUALBAND C",SUM((((D12/100)*$AJ$22)*$AH$22))+(((((D12/100)*$AJ$22)*$AN$22)*$AH$22)*Calculator!$G$18)-((((D12/100)*$AJ$22)*$AN$22)*$AH$22)+((((D12/100)*$AJ$23)*$AH$23)),IF(Calculator!$O$6="DUALBAND D",SUM((((D12/100)*$AJ$22)*$AH$22))+(((((D12/100)*$AJ$22)*$AN$22)*$AH$22)*Calculator!$G$19)-((((D12/100)*$AJ$22)*$AN$22)*$AH$22)+((((D12/100)*$AJ$23)*$AH$23)),IF(Calculator!$O$6="DUALURBANE",SUM((((D12/100)*$AJ$22)*$AH$22))+(((((D12/100)*$AJ$22)*$AN$22)*$AH$22)*Calculator!$G$20)-((((D12/100)*$AJ$22)*$AN$22)*$AH$22)+((((D12/100)*$AJ$23)*$AH$23)),IF(Calculator!$O$6="DUALSILVERANOD",SUM((((D12/100)*$AJ$22)*$AH$22))+(((((D12/100)*$AJ$22)*$AN$22)*$AH$22)*Calculator!$G$21)-((((D12/100)*$AJ$22)*$AN$22)*$AH$22)+((((D12/100)*$AJ$23)*$AH$23)),IF(Calculator!$O$6="DUALANOD",SUM((((D12/100)*$AJ$22)*$AH$22))+(((((D12/100)*$AJ$22)*$AN$22)*$AH$22)*Calculator!$G$22)-((((D12/100)*$AJ$22)*$AN$22)*$AH$22)+((((D12/100)*$AJ$23)*$AH$23))))))))))))))))))))))))</f>
        <v>949.41946789550775</v>
      </c>
      <c r="T12" s="2">
        <f>IF(Calculator!$O$6="SINGLEBASE",SUM((((E12/100)*$AJ$22)*$AH$22))+((((E12/100)*$AJ$23)*$AH$23)),IF(Calculator!$O$6="SINGLEELEMENTS",SUM((((E12/100)*$AJ$22)*$AH$22))+(((((E12/100)*$AJ$22)*$AN$22)*$AH$22)*Calculator!$G$2)-((((E12/100)*$AJ$22)*$AN$22)*$AH$22)+((((E12/100)*$AJ$23)*$AH$23)),IF(Calculator!$O$6="SINGLESPECTRUM",SUM((((E12/100)*$AJ$22)*$AH$22))+(((((E12/100)*$AJ$22)*$AN$22)*$AH$22)*Calculator!$G$4)-((((E12/100)*$AJ$22)*$AN$22)*$AH$22)+((((E12/100)*$AJ$23)*$AH$23)),IF(Calculator!$O$6="SINGLEHOMESTEAD",SUM((((E12/100)*$AJ$22)*$AH$22))+(((((E12/100)*$AJ$22)*$AN$22)*$AH$22)*Calculator!$G$3)-((((E12/100)*$AJ$22)*$AN$22)*$AH$22)+((((E12/100)*$AJ$23)*$AH$23)),IF(Calculator!$O$6="SINGLEBAND A",SUM((((E12/100)*$AJ$22)*$AH$22))+(((((E12/100)*$AJ$22)*$AN$22)*$AH$22)*Calculator!$G$5)-((((E12/100)*$AJ$22)*$AN$22)*$AH$22)+((((E12/100)*$AJ$23)*$AH$23)),IF(Calculator!$O$6="SINGLEBAND B",SUM((((E12/100)*$AJ$22)*$AH$22))+(((((E12/100)*$AJ$22)*$AN$22)*$AH$22)*Calculator!$G$6)-((((E12/100)*$AJ$22)*$AN$22)*$AH$22)+((((E12/100)*$AJ$23)*$AH$23)),IF(Calculator!$O$6="SINGLEBAND C",SUM((((E12/100)*$AJ$22)*$AH$22))+(((((E12/100)*$AJ$22)*$AN$22)*$AH$22)*Calculator!$G$7)-((((E12/100)*$AJ$22)*$AN$22)*$AH$22)+((((E12/100)*$AJ$23)*$AH$23)),IF(Calculator!$O$6="SINGLEBAND D",SUM((((E12/100)*$AJ$22)*$AH$22))+(((((E12/100)*$AJ$22)*$AN$22)*$AH$22)*Calculator!$G$8)-((((E12/100)*$AJ$22)*$AN$22)*$AH$22)+((((E12/100)*$AJ$23)*$AH$23)),IF(Calculator!$O$6="SINGLEURBANE",SUM((((E12/100)*$AJ$22)*$AH$22))+(((((E12/100)*$AJ$22)*$AN$22)*$AH$22)*Calculator!$G$9)-((((E12/100)*$AJ$22)*$AN$22)*$AH$22)+((((E12/100)*$AJ$23)*$AH$23)),IF(Calculator!$O$6="SINGLESILVERANOD",SUM((((E12/100)*$AJ$22)*$AH$22))+(((((E12/100)*$AJ$22)*$AN$22)*$AH$22)*Calculator!$G$10)-((((E12/100)*$AJ$22)*$AN$22)*$AH$22)+((((E12/100)*$AJ$23)*$AH$23)),IF(Calculator!$O$6="SINGLEANOD",SUM((((E12/100)*$AJ$22)*$AH$22))+(((((E12/100)*$AJ$22)*$AN$22)*$AH$22)*Calculator!$G$11)-((((E12/100)*$AJ$22)*$AN$22)*$AH$22)+((((E12/100)*$AJ$23)*$AH$23)),IF(Calculator!$O$6="DUALBASE",SUM((((E12/100)*$AJ$22)*$AH$22))+(((((E12/100)*$AJ$22)*$AN$22)*$AH$22)*Calculator!$G$12)-((((E12/100)*$AJ$22)*$AN$22)*$AH$22)+((((E12/100)*$AJ$23)*$AH$23)),IF(Calculator!$O$6="DUALELEMENTS",SUM((((E12/100)*$AJ$22)*$AH$22))+(((((E12/100)*$AJ$22)*$AN$22)*$AH$22)*Calculator!$G$13)-((((E12/100)*$AJ$22)*$AN$22)*$AH$22)+((((E12/100)*$AJ$23)*$AH$23)),IF(Calculator!$O$6="DUALSPECTRUM",SUM((((E12/100)*$AJ$22)*$AH$22))+(((((E12/100)*$AJ$22)*$AN$22)*$AH$22)*Calculator!$G$15)-((((E12/100)*$AJ$22)*$AN$22)*$AH$22)+((((E12/100)*$AJ$23)*$AH$23)),IF(Calculator!$O$6="DUALHOMESTEAD",SUM((((E12/100)*$AJ$22)*$AH$22))+(((((E12/100)*$AJ$22)*$AN$22)*$AH$22)*Calculator!$G$14)-((((E12/100)*$AJ$22)*$AN$22)*$AH$22)+((((E12/100)*$AJ$23)*$AH$23)),IF(Calculator!$O$6="DUALBAND A",SUM((((E12/100)*$AJ$22)*$AH$22))+(((((E12/100)*$AJ$22)*$AN$22)*$AH$22)*Calculator!$G$16)-((((E12/100)*$AJ$22)*$AN$22)*$AH$22)+((((E12/100)*$AJ$23)*$AH$23)),IF(Calculator!$O$6="DUALBAND B",SUM((((E12/100)*$AJ$22)*$AH$22))+(((((E12/100)*$AJ$22)*$AN$22)*$AH$22)*Calculator!$G$17)-((((E12/100)*$AJ$22)*$AN$22)*$AH$22)+((((E12/100)*$AJ$23)*$AH$23)),IF(Calculator!$O$6="DUALBAND C",SUM((((E12/100)*$AJ$22)*$AH$22))+(((((E12/100)*$AJ$22)*$AN$22)*$AH$22)*Calculator!$G$18)-((((E12/100)*$AJ$22)*$AN$22)*$AH$22)+((((E12/100)*$AJ$23)*$AH$23)),IF(Calculator!$O$6="DUALBAND D",SUM((((E12/100)*$AJ$22)*$AH$22))+(((((E12/100)*$AJ$22)*$AN$22)*$AH$22)*Calculator!$G$19)-((((E12/100)*$AJ$22)*$AN$22)*$AH$22)+((((E12/100)*$AJ$23)*$AH$23)),IF(Calculator!$O$6="DUALURBANE",SUM((((E12/100)*$AJ$22)*$AH$22))+(((((E12/100)*$AJ$22)*$AN$22)*$AH$22)*Calculator!$G$20)-((((E12/100)*$AJ$22)*$AN$22)*$AH$22)+((((E12/100)*$AJ$23)*$AH$23)),IF(Calculator!$O$6="DUALSILVERANOD",SUM((((E12/100)*$AJ$22)*$AH$22))+(((((E12/100)*$AJ$22)*$AN$22)*$AH$22)*Calculator!$G$21)-((((E12/100)*$AJ$22)*$AN$22)*$AH$22)+((((E12/100)*$AJ$23)*$AH$23)),IF(Calculator!$O$6="DUALANOD",SUM((((E12/100)*$AJ$22)*$AH$22))+(((((E12/100)*$AJ$22)*$AN$22)*$AH$22)*Calculator!$G$22)-((((E12/100)*$AJ$22)*$AN$22)*$AH$22)+((((E12/100)*$AJ$23)*$AH$23))))))))))))))))))))))))</f>
        <v>959.01681065673836</v>
      </c>
      <c r="U12" s="2">
        <f>IF(Calculator!$O$6="SINGLEBASE",SUM((((F12/100)*$AJ$22)*$AH$22))+((((F12/100)*$AJ$23)*$AH$23)),IF(Calculator!$O$6="SINGLEELEMENTS",SUM((((F12/100)*$AJ$22)*$AH$22))+(((((F12/100)*$AJ$22)*$AN$22)*$AH$22)*Calculator!$G$2)-((((F12/100)*$AJ$22)*$AN$22)*$AH$22)+((((F12/100)*$AJ$23)*$AH$23)),IF(Calculator!$O$6="SINGLESPECTRUM",SUM((((F12/100)*$AJ$22)*$AH$22))+(((((F12/100)*$AJ$22)*$AN$22)*$AH$22)*Calculator!$G$4)-((((F12/100)*$AJ$22)*$AN$22)*$AH$22)+((((F12/100)*$AJ$23)*$AH$23)),IF(Calculator!$O$6="SINGLEHOMESTEAD",SUM((((F12/100)*$AJ$22)*$AH$22))+(((((F12/100)*$AJ$22)*$AN$22)*$AH$22)*Calculator!$G$3)-((((F12/100)*$AJ$22)*$AN$22)*$AH$22)+((((F12/100)*$AJ$23)*$AH$23)),IF(Calculator!$O$6="SINGLEBAND A",SUM((((F12/100)*$AJ$22)*$AH$22))+(((((F12/100)*$AJ$22)*$AN$22)*$AH$22)*Calculator!$G$5)-((((F12/100)*$AJ$22)*$AN$22)*$AH$22)+((((F12/100)*$AJ$23)*$AH$23)),IF(Calculator!$O$6="SINGLEBAND B",SUM((((F12/100)*$AJ$22)*$AH$22))+(((((F12/100)*$AJ$22)*$AN$22)*$AH$22)*Calculator!$G$6)-((((F12/100)*$AJ$22)*$AN$22)*$AH$22)+((((F12/100)*$AJ$23)*$AH$23)),IF(Calculator!$O$6="SINGLEBAND C",SUM((((F12/100)*$AJ$22)*$AH$22))+(((((F12/100)*$AJ$22)*$AN$22)*$AH$22)*Calculator!$G$7)-((((F12/100)*$AJ$22)*$AN$22)*$AH$22)+((((F12/100)*$AJ$23)*$AH$23)),IF(Calculator!$O$6="SINGLEBAND D",SUM((((F12/100)*$AJ$22)*$AH$22))+(((((F12/100)*$AJ$22)*$AN$22)*$AH$22)*Calculator!$G$8)-((((F12/100)*$AJ$22)*$AN$22)*$AH$22)+((((F12/100)*$AJ$23)*$AH$23)),IF(Calculator!$O$6="SINGLEURBANE",SUM((((F12/100)*$AJ$22)*$AH$22))+(((((F12/100)*$AJ$22)*$AN$22)*$AH$22)*Calculator!$G$9)-((((F12/100)*$AJ$22)*$AN$22)*$AH$22)+((((F12/100)*$AJ$23)*$AH$23)),IF(Calculator!$O$6="SINGLESILVERANOD",SUM((((F12/100)*$AJ$22)*$AH$22))+(((((F12/100)*$AJ$22)*$AN$22)*$AH$22)*Calculator!$G$10)-((((F12/100)*$AJ$22)*$AN$22)*$AH$22)+((((F12/100)*$AJ$23)*$AH$23)),IF(Calculator!$O$6="SINGLEANOD",SUM((((F12/100)*$AJ$22)*$AH$22))+(((((F12/100)*$AJ$22)*$AN$22)*$AH$22)*Calculator!$G$11)-((((F12/100)*$AJ$22)*$AN$22)*$AH$22)+((((F12/100)*$AJ$23)*$AH$23)),IF(Calculator!$O$6="DUALBASE",SUM((((F12/100)*$AJ$22)*$AH$22))+(((((F12/100)*$AJ$22)*$AN$22)*$AH$22)*Calculator!$G$12)-((((F12/100)*$AJ$22)*$AN$22)*$AH$22)+((((F12/100)*$AJ$23)*$AH$23)),IF(Calculator!$O$6="DUALELEMENTS",SUM((((F12/100)*$AJ$22)*$AH$22))+(((((F12/100)*$AJ$22)*$AN$22)*$AH$22)*Calculator!$G$13)-((((F12/100)*$AJ$22)*$AN$22)*$AH$22)+((((F12/100)*$AJ$23)*$AH$23)),IF(Calculator!$O$6="DUALSPECTRUM",SUM((((F12/100)*$AJ$22)*$AH$22))+(((((F12/100)*$AJ$22)*$AN$22)*$AH$22)*Calculator!$G$15)-((((F12/100)*$AJ$22)*$AN$22)*$AH$22)+((((F12/100)*$AJ$23)*$AH$23)),IF(Calculator!$O$6="DUALHOMESTEAD",SUM((((F12/100)*$AJ$22)*$AH$22))+(((((F12/100)*$AJ$22)*$AN$22)*$AH$22)*Calculator!$G$14)-((((F12/100)*$AJ$22)*$AN$22)*$AH$22)+((((F12/100)*$AJ$23)*$AH$23)),IF(Calculator!$O$6="DUALBAND A",SUM((((F12/100)*$AJ$22)*$AH$22))+(((((F12/100)*$AJ$22)*$AN$22)*$AH$22)*Calculator!$G$16)-((((F12/100)*$AJ$22)*$AN$22)*$AH$22)+((((F12/100)*$AJ$23)*$AH$23)),IF(Calculator!$O$6="DUALBAND B",SUM((((F12/100)*$AJ$22)*$AH$22))+(((((F12/100)*$AJ$22)*$AN$22)*$AH$22)*Calculator!$G$17)-((((F12/100)*$AJ$22)*$AN$22)*$AH$22)+((((F12/100)*$AJ$23)*$AH$23)),IF(Calculator!$O$6="DUALBAND C",SUM((((F12/100)*$AJ$22)*$AH$22))+(((((F12/100)*$AJ$22)*$AN$22)*$AH$22)*Calculator!$G$18)-((((F12/100)*$AJ$22)*$AN$22)*$AH$22)+((((F12/100)*$AJ$23)*$AH$23)),IF(Calculator!$O$6="DUALBAND D",SUM((((F12/100)*$AJ$22)*$AH$22))+(((((F12/100)*$AJ$22)*$AN$22)*$AH$22)*Calculator!$G$19)-((((F12/100)*$AJ$22)*$AN$22)*$AH$22)+((((F12/100)*$AJ$23)*$AH$23)),IF(Calculator!$O$6="DUALURBANE",SUM((((F12/100)*$AJ$22)*$AH$22))+(((((F12/100)*$AJ$22)*$AN$22)*$AH$22)*Calculator!$G$20)-((((F12/100)*$AJ$22)*$AN$22)*$AH$22)+((((F12/100)*$AJ$23)*$AH$23)),IF(Calculator!$O$6="DUALSILVERANOD",SUM((((F12/100)*$AJ$22)*$AH$22))+(((((F12/100)*$AJ$22)*$AN$22)*$AH$22)*Calculator!$G$21)-((((F12/100)*$AJ$22)*$AN$22)*$AH$22)+((((F12/100)*$AJ$23)*$AH$23)),IF(Calculator!$O$6="DUALANOD",SUM((((F12/100)*$AJ$22)*$AH$22))+(((((F12/100)*$AJ$22)*$AN$22)*$AH$22)*Calculator!$G$22)-((((F12/100)*$AJ$22)*$AN$22)*$AH$22)+((((F12/100)*$AJ$23)*$AH$23))))))))))))))))))))))))</f>
        <v>968.60976013183586</v>
      </c>
      <c r="V12" s="2">
        <f>IF(Calculator!$O$6="SINGLEBASE",SUM((((G12/100)*$AJ$22)*$AH$22))+((((G12/100)*$AJ$23)*$AH$23)),IF(Calculator!$O$6="SINGLEELEMENTS",SUM((((G12/100)*$AJ$22)*$AH$22))+(((((G12/100)*$AJ$22)*$AN$22)*$AH$22)*Calculator!$G$2)-((((G12/100)*$AJ$22)*$AN$22)*$AH$22)+((((G12/100)*$AJ$23)*$AH$23)),IF(Calculator!$O$6="SINGLESPECTRUM",SUM((((G12/100)*$AJ$22)*$AH$22))+(((((G12/100)*$AJ$22)*$AN$22)*$AH$22)*Calculator!$G$4)-((((G12/100)*$AJ$22)*$AN$22)*$AH$22)+((((G12/100)*$AJ$23)*$AH$23)),IF(Calculator!$O$6="SINGLEHOMESTEAD",SUM((((G12/100)*$AJ$22)*$AH$22))+(((((G12/100)*$AJ$22)*$AN$22)*$AH$22)*Calculator!$G$3)-((((G12/100)*$AJ$22)*$AN$22)*$AH$22)+((((G12/100)*$AJ$23)*$AH$23)),IF(Calculator!$O$6="SINGLEBAND A",SUM((((G12/100)*$AJ$22)*$AH$22))+(((((G12/100)*$AJ$22)*$AN$22)*$AH$22)*Calculator!$G$5)-((((G12/100)*$AJ$22)*$AN$22)*$AH$22)+((((G12/100)*$AJ$23)*$AH$23)),IF(Calculator!$O$6="SINGLEBAND B",SUM((((G12/100)*$AJ$22)*$AH$22))+(((((G12/100)*$AJ$22)*$AN$22)*$AH$22)*Calculator!$G$6)-((((G12/100)*$AJ$22)*$AN$22)*$AH$22)+((((G12/100)*$AJ$23)*$AH$23)),IF(Calculator!$O$6="SINGLEBAND C",SUM((((G12/100)*$AJ$22)*$AH$22))+(((((G12/100)*$AJ$22)*$AN$22)*$AH$22)*Calculator!$G$7)-((((G12/100)*$AJ$22)*$AN$22)*$AH$22)+((((G12/100)*$AJ$23)*$AH$23)),IF(Calculator!$O$6="SINGLEBAND D",SUM((((G12/100)*$AJ$22)*$AH$22))+(((((G12/100)*$AJ$22)*$AN$22)*$AH$22)*Calculator!$G$8)-((((G12/100)*$AJ$22)*$AN$22)*$AH$22)+((((G12/100)*$AJ$23)*$AH$23)),IF(Calculator!$O$6="SINGLEURBANE",SUM((((G12/100)*$AJ$22)*$AH$22))+(((((G12/100)*$AJ$22)*$AN$22)*$AH$22)*Calculator!$G$9)-((((G12/100)*$AJ$22)*$AN$22)*$AH$22)+((((G12/100)*$AJ$23)*$AH$23)),IF(Calculator!$O$6="SINGLESILVERANOD",SUM((((G12/100)*$AJ$22)*$AH$22))+(((((G12/100)*$AJ$22)*$AN$22)*$AH$22)*Calculator!$G$10)-((((G12/100)*$AJ$22)*$AN$22)*$AH$22)+((((G12/100)*$AJ$23)*$AH$23)),IF(Calculator!$O$6="SINGLEANOD",SUM((((G12/100)*$AJ$22)*$AH$22))+(((((G12/100)*$AJ$22)*$AN$22)*$AH$22)*Calculator!$G$11)-((((G12/100)*$AJ$22)*$AN$22)*$AH$22)+((((G12/100)*$AJ$23)*$AH$23)),IF(Calculator!$O$6="DUALBASE",SUM((((G12/100)*$AJ$22)*$AH$22))+(((((G12/100)*$AJ$22)*$AN$22)*$AH$22)*Calculator!$G$12)-((((G12/100)*$AJ$22)*$AN$22)*$AH$22)+((((G12/100)*$AJ$23)*$AH$23)),IF(Calculator!$O$6="DUALELEMENTS",SUM((((G12/100)*$AJ$22)*$AH$22))+(((((G12/100)*$AJ$22)*$AN$22)*$AH$22)*Calculator!$G$13)-((((G12/100)*$AJ$22)*$AN$22)*$AH$22)+((((G12/100)*$AJ$23)*$AH$23)),IF(Calculator!$O$6="DUALSPECTRUM",SUM((((G12/100)*$AJ$22)*$AH$22))+(((((G12/100)*$AJ$22)*$AN$22)*$AH$22)*Calculator!$G$15)-((((G12/100)*$AJ$22)*$AN$22)*$AH$22)+((((G12/100)*$AJ$23)*$AH$23)),IF(Calculator!$O$6="DUALHOMESTEAD",SUM((((G12/100)*$AJ$22)*$AH$22))+(((((G12/100)*$AJ$22)*$AN$22)*$AH$22)*Calculator!$G$14)-((((G12/100)*$AJ$22)*$AN$22)*$AH$22)+((((G12/100)*$AJ$23)*$AH$23)),IF(Calculator!$O$6="DUALBAND A",SUM((((G12/100)*$AJ$22)*$AH$22))+(((((G12/100)*$AJ$22)*$AN$22)*$AH$22)*Calculator!$G$16)-((((G12/100)*$AJ$22)*$AN$22)*$AH$22)+((((G12/100)*$AJ$23)*$AH$23)),IF(Calculator!$O$6="DUALBAND B",SUM((((G12/100)*$AJ$22)*$AH$22))+(((((G12/100)*$AJ$22)*$AN$22)*$AH$22)*Calculator!$G$17)-((((G12/100)*$AJ$22)*$AN$22)*$AH$22)+((((G12/100)*$AJ$23)*$AH$23)),IF(Calculator!$O$6="DUALBAND C",SUM((((G12/100)*$AJ$22)*$AH$22))+(((((G12/100)*$AJ$22)*$AN$22)*$AH$22)*Calculator!$G$18)-((((G12/100)*$AJ$22)*$AN$22)*$AH$22)+((((G12/100)*$AJ$23)*$AH$23)),IF(Calculator!$O$6="DUALBAND D",SUM((((G12/100)*$AJ$22)*$AH$22))+(((((G12/100)*$AJ$22)*$AN$22)*$AH$22)*Calculator!$G$19)-((((G12/100)*$AJ$22)*$AN$22)*$AH$22)+((((G12/100)*$AJ$23)*$AH$23)),IF(Calculator!$O$6="DUALURBANE",SUM((((G12/100)*$AJ$22)*$AH$22))+(((((G12/100)*$AJ$22)*$AN$22)*$AH$22)*Calculator!$G$20)-((((G12/100)*$AJ$22)*$AN$22)*$AH$22)+((((G12/100)*$AJ$23)*$AH$23)),IF(Calculator!$O$6="DUALSILVERANOD",SUM((((G12/100)*$AJ$22)*$AH$22))+(((((G12/100)*$AJ$22)*$AN$22)*$AH$22)*Calculator!$G$21)-((((G12/100)*$AJ$22)*$AN$22)*$AH$22)+((((G12/100)*$AJ$23)*$AH$23)),IF(Calculator!$O$6="DUALANOD",SUM((((G12/100)*$AJ$22)*$AH$22))+(((((G12/100)*$AJ$22)*$AN$22)*$AH$22)*Calculator!$G$22)-((((G12/100)*$AJ$22)*$AN$22)*$AH$22)+((((G12/100)*$AJ$23)*$AH$23))))))))))))))))))))))))</f>
        <v>978.20699829101557</v>
      </c>
      <c r="W12" s="2">
        <f>IF(Calculator!$O$6="SINGLEBASE",SUM((((H12/100)*$AJ$22)*$AH$22))+((((H12/100)*$AJ$23)*$AH$23)),IF(Calculator!$O$6="SINGLEELEMENTS",SUM((((H12/100)*$AJ$22)*$AH$22))+(((((H12/100)*$AJ$22)*$AN$22)*$AH$22)*Calculator!$G$2)-((((H12/100)*$AJ$22)*$AN$22)*$AH$22)+((((H12/100)*$AJ$23)*$AH$23)),IF(Calculator!$O$6="SINGLESPECTRUM",SUM((((H12/100)*$AJ$22)*$AH$22))+(((((H12/100)*$AJ$22)*$AN$22)*$AH$22)*Calculator!$G$4)-((((H12/100)*$AJ$22)*$AN$22)*$AH$22)+((((H12/100)*$AJ$23)*$AH$23)),IF(Calculator!$O$6="SINGLEHOMESTEAD",SUM((((H12/100)*$AJ$22)*$AH$22))+(((((H12/100)*$AJ$22)*$AN$22)*$AH$22)*Calculator!$G$3)-((((H12/100)*$AJ$22)*$AN$22)*$AH$22)+((((H12/100)*$AJ$23)*$AH$23)),IF(Calculator!$O$6="SINGLEBAND A",SUM((((H12/100)*$AJ$22)*$AH$22))+(((((H12/100)*$AJ$22)*$AN$22)*$AH$22)*Calculator!$G$5)-((((H12/100)*$AJ$22)*$AN$22)*$AH$22)+((((H12/100)*$AJ$23)*$AH$23)),IF(Calculator!$O$6="SINGLEBAND B",SUM((((H12/100)*$AJ$22)*$AH$22))+(((((H12/100)*$AJ$22)*$AN$22)*$AH$22)*Calculator!$G$6)-((((H12/100)*$AJ$22)*$AN$22)*$AH$22)+((((H12/100)*$AJ$23)*$AH$23)),IF(Calculator!$O$6="SINGLEBAND C",SUM((((H12/100)*$AJ$22)*$AH$22))+(((((H12/100)*$AJ$22)*$AN$22)*$AH$22)*Calculator!$G$7)-((((H12/100)*$AJ$22)*$AN$22)*$AH$22)+((((H12/100)*$AJ$23)*$AH$23)),IF(Calculator!$O$6="SINGLEBAND D",SUM((((H12/100)*$AJ$22)*$AH$22))+(((((H12/100)*$AJ$22)*$AN$22)*$AH$22)*Calculator!$G$8)-((((H12/100)*$AJ$22)*$AN$22)*$AH$22)+((((H12/100)*$AJ$23)*$AH$23)),IF(Calculator!$O$6="SINGLEURBANE",SUM((((H12/100)*$AJ$22)*$AH$22))+(((((H12/100)*$AJ$22)*$AN$22)*$AH$22)*Calculator!$G$9)-((((H12/100)*$AJ$22)*$AN$22)*$AH$22)+((((H12/100)*$AJ$23)*$AH$23)),IF(Calculator!$O$6="SINGLESILVERANOD",SUM((((H12/100)*$AJ$22)*$AH$22))+(((((H12/100)*$AJ$22)*$AN$22)*$AH$22)*Calculator!$G$10)-((((H12/100)*$AJ$22)*$AN$22)*$AH$22)+((((H12/100)*$AJ$23)*$AH$23)),IF(Calculator!$O$6="SINGLEANOD",SUM((((H12/100)*$AJ$22)*$AH$22))+(((((H12/100)*$AJ$22)*$AN$22)*$AH$22)*Calculator!$G$11)-((((H12/100)*$AJ$22)*$AN$22)*$AH$22)+((((H12/100)*$AJ$23)*$AH$23)),IF(Calculator!$O$6="DUALBASE",SUM((((H12/100)*$AJ$22)*$AH$22))+(((((H12/100)*$AJ$22)*$AN$22)*$AH$22)*Calculator!$G$12)-((((H12/100)*$AJ$22)*$AN$22)*$AH$22)+((((H12/100)*$AJ$23)*$AH$23)),IF(Calculator!$O$6="DUALELEMENTS",SUM((((H12/100)*$AJ$22)*$AH$22))+(((((H12/100)*$AJ$22)*$AN$22)*$AH$22)*Calculator!$G$13)-((((H12/100)*$AJ$22)*$AN$22)*$AH$22)+((((H12/100)*$AJ$23)*$AH$23)),IF(Calculator!$O$6="DUALSPECTRUM",SUM((((H12/100)*$AJ$22)*$AH$22))+(((((H12/100)*$AJ$22)*$AN$22)*$AH$22)*Calculator!$G$15)-((((H12/100)*$AJ$22)*$AN$22)*$AH$22)+((((H12/100)*$AJ$23)*$AH$23)),IF(Calculator!$O$6="DUALHOMESTEAD",SUM((((H12/100)*$AJ$22)*$AH$22))+(((((H12/100)*$AJ$22)*$AN$22)*$AH$22)*Calculator!$G$14)-((((H12/100)*$AJ$22)*$AN$22)*$AH$22)+((((H12/100)*$AJ$23)*$AH$23)),IF(Calculator!$O$6="DUALBAND A",SUM((((H12/100)*$AJ$22)*$AH$22))+(((((H12/100)*$AJ$22)*$AN$22)*$AH$22)*Calculator!$G$16)-((((H12/100)*$AJ$22)*$AN$22)*$AH$22)+((((H12/100)*$AJ$23)*$AH$23)),IF(Calculator!$O$6="DUALBAND B",SUM((((H12/100)*$AJ$22)*$AH$22))+(((((H12/100)*$AJ$22)*$AN$22)*$AH$22)*Calculator!$G$17)-((((H12/100)*$AJ$22)*$AN$22)*$AH$22)+((((H12/100)*$AJ$23)*$AH$23)),IF(Calculator!$O$6="DUALBAND C",SUM((((H12/100)*$AJ$22)*$AH$22))+(((((H12/100)*$AJ$22)*$AN$22)*$AH$22)*Calculator!$G$18)-((((H12/100)*$AJ$22)*$AN$22)*$AH$22)+((((H12/100)*$AJ$23)*$AH$23)),IF(Calculator!$O$6="DUALBAND D",SUM((((H12/100)*$AJ$22)*$AH$22))+(((((H12/100)*$AJ$22)*$AN$22)*$AH$22)*Calculator!$G$19)-((((H12/100)*$AJ$22)*$AN$22)*$AH$22)+((((H12/100)*$AJ$23)*$AH$23)),IF(Calculator!$O$6="DUALURBANE",SUM((((H12/100)*$AJ$22)*$AH$22))+(((((H12/100)*$AJ$22)*$AN$22)*$AH$22)*Calculator!$G$20)-((((H12/100)*$AJ$22)*$AN$22)*$AH$22)+((((H12/100)*$AJ$23)*$AH$23)),IF(Calculator!$O$6="DUALSILVERANOD",SUM((((H12/100)*$AJ$22)*$AH$22))+(((((H12/100)*$AJ$22)*$AN$22)*$AH$22)*Calculator!$G$21)-((((H12/100)*$AJ$22)*$AN$22)*$AH$22)+((((H12/100)*$AJ$23)*$AH$23)),IF(Calculator!$O$6="DUALANOD",SUM((((H12/100)*$AJ$22)*$AH$22))+(((((H12/100)*$AJ$22)*$AN$22)*$AH$22)*Calculator!$G$22)-((((H12/100)*$AJ$22)*$AN$22)*$AH$22)+((((H12/100)*$AJ$23)*$AH$23))))))))))))))))))))))))</f>
        <v>987.80434105224606</v>
      </c>
      <c r="X12" s="2">
        <f>IF(Calculator!$O$6="SINGLEBASE",SUM((((I12/100)*$AJ$22)*$AH$22))+((((I12/100)*$AJ$23)*$AH$23)),IF(Calculator!$O$6="SINGLEELEMENTS",SUM((((I12/100)*$AJ$22)*$AH$22))+(((((I12/100)*$AJ$22)*$AN$22)*$AH$22)*Calculator!$G$2)-((((I12/100)*$AJ$22)*$AN$22)*$AH$22)+((((I12/100)*$AJ$23)*$AH$23)),IF(Calculator!$O$6="SINGLESPECTRUM",SUM((((I12/100)*$AJ$22)*$AH$22))+(((((I12/100)*$AJ$22)*$AN$22)*$AH$22)*Calculator!$G$4)-((((I12/100)*$AJ$22)*$AN$22)*$AH$22)+((((I12/100)*$AJ$23)*$AH$23)),IF(Calculator!$O$6="SINGLEHOMESTEAD",SUM((((I12/100)*$AJ$22)*$AH$22))+(((((I12/100)*$AJ$22)*$AN$22)*$AH$22)*Calculator!$G$3)-((((I12/100)*$AJ$22)*$AN$22)*$AH$22)+((((I12/100)*$AJ$23)*$AH$23)),IF(Calculator!$O$6="SINGLEBAND A",SUM((((I12/100)*$AJ$22)*$AH$22))+(((((I12/100)*$AJ$22)*$AN$22)*$AH$22)*Calculator!$G$5)-((((I12/100)*$AJ$22)*$AN$22)*$AH$22)+((((I12/100)*$AJ$23)*$AH$23)),IF(Calculator!$O$6="SINGLEBAND B",SUM((((I12/100)*$AJ$22)*$AH$22))+(((((I12/100)*$AJ$22)*$AN$22)*$AH$22)*Calculator!$G$6)-((((I12/100)*$AJ$22)*$AN$22)*$AH$22)+((((I12/100)*$AJ$23)*$AH$23)),IF(Calculator!$O$6="SINGLEBAND C",SUM((((I12/100)*$AJ$22)*$AH$22))+(((((I12/100)*$AJ$22)*$AN$22)*$AH$22)*Calculator!$G$7)-((((I12/100)*$AJ$22)*$AN$22)*$AH$22)+((((I12/100)*$AJ$23)*$AH$23)),IF(Calculator!$O$6="SINGLEBAND D",SUM((((I12/100)*$AJ$22)*$AH$22))+(((((I12/100)*$AJ$22)*$AN$22)*$AH$22)*Calculator!$G$8)-((((I12/100)*$AJ$22)*$AN$22)*$AH$22)+((((I12/100)*$AJ$23)*$AH$23)),IF(Calculator!$O$6="SINGLEURBANE",SUM((((I12/100)*$AJ$22)*$AH$22))+(((((I12/100)*$AJ$22)*$AN$22)*$AH$22)*Calculator!$G$9)-((((I12/100)*$AJ$22)*$AN$22)*$AH$22)+((((I12/100)*$AJ$23)*$AH$23)),IF(Calculator!$O$6="SINGLESILVERANOD",SUM((((I12/100)*$AJ$22)*$AH$22))+(((((I12/100)*$AJ$22)*$AN$22)*$AH$22)*Calculator!$G$10)-((((I12/100)*$AJ$22)*$AN$22)*$AH$22)+((((I12/100)*$AJ$23)*$AH$23)),IF(Calculator!$O$6="SINGLEANOD",SUM((((I12/100)*$AJ$22)*$AH$22))+(((((I12/100)*$AJ$22)*$AN$22)*$AH$22)*Calculator!$G$11)-((((I12/100)*$AJ$22)*$AN$22)*$AH$22)+((((I12/100)*$AJ$23)*$AH$23)),IF(Calculator!$O$6="DUALBASE",SUM((((I12/100)*$AJ$22)*$AH$22))+(((((I12/100)*$AJ$22)*$AN$22)*$AH$22)*Calculator!$G$12)-((((I12/100)*$AJ$22)*$AN$22)*$AH$22)+((((I12/100)*$AJ$23)*$AH$23)),IF(Calculator!$O$6="DUALELEMENTS",SUM((((I12/100)*$AJ$22)*$AH$22))+(((((I12/100)*$AJ$22)*$AN$22)*$AH$22)*Calculator!$G$13)-((((I12/100)*$AJ$22)*$AN$22)*$AH$22)+((((I12/100)*$AJ$23)*$AH$23)),IF(Calculator!$O$6="DUALSPECTRUM",SUM((((I12/100)*$AJ$22)*$AH$22))+(((((I12/100)*$AJ$22)*$AN$22)*$AH$22)*Calculator!$G$15)-((((I12/100)*$AJ$22)*$AN$22)*$AH$22)+((((I12/100)*$AJ$23)*$AH$23)),IF(Calculator!$O$6="DUALHOMESTEAD",SUM((((I12/100)*$AJ$22)*$AH$22))+(((((I12/100)*$AJ$22)*$AN$22)*$AH$22)*Calculator!$G$14)-((((I12/100)*$AJ$22)*$AN$22)*$AH$22)+((((I12/100)*$AJ$23)*$AH$23)),IF(Calculator!$O$6="DUALBAND A",SUM((((I12/100)*$AJ$22)*$AH$22))+(((((I12/100)*$AJ$22)*$AN$22)*$AH$22)*Calculator!$G$16)-((((I12/100)*$AJ$22)*$AN$22)*$AH$22)+((((I12/100)*$AJ$23)*$AH$23)),IF(Calculator!$O$6="DUALBAND B",SUM((((I12/100)*$AJ$22)*$AH$22))+(((((I12/100)*$AJ$22)*$AN$22)*$AH$22)*Calculator!$G$17)-((((I12/100)*$AJ$22)*$AN$22)*$AH$22)+((((I12/100)*$AJ$23)*$AH$23)),IF(Calculator!$O$6="DUALBAND C",SUM((((I12/100)*$AJ$22)*$AH$22))+(((((I12/100)*$AJ$22)*$AN$22)*$AH$22)*Calculator!$G$18)-((((I12/100)*$AJ$22)*$AN$22)*$AH$22)+((((I12/100)*$AJ$23)*$AH$23)),IF(Calculator!$O$6="DUALBAND D",SUM((((I12/100)*$AJ$22)*$AH$22))+(((((I12/100)*$AJ$22)*$AN$22)*$AH$22)*Calculator!$G$19)-((((I12/100)*$AJ$22)*$AN$22)*$AH$22)+((((I12/100)*$AJ$23)*$AH$23)),IF(Calculator!$O$6="DUALURBANE",SUM((((I12/100)*$AJ$22)*$AH$22))+(((((I12/100)*$AJ$22)*$AN$22)*$AH$22)*Calculator!$G$20)-((((I12/100)*$AJ$22)*$AN$22)*$AH$22)+((((I12/100)*$AJ$23)*$AH$23)),IF(Calculator!$O$6="DUALSILVERANOD",SUM((((I12/100)*$AJ$22)*$AH$22))+(((((I12/100)*$AJ$22)*$AN$22)*$AH$22)*Calculator!$G$21)-((((I12/100)*$AJ$22)*$AN$22)*$AH$22)+((((I12/100)*$AJ$23)*$AH$23)),IF(Calculator!$O$6="DUALANOD",SUM((((I12/100)*$AJ$22)*$AH$22))+(((((I12/100)*$AJ$22)*$AN$22)*$AH$22)*Calculator!$G$22)-((((I12/100)*$AJ$22)*$AN$22)*$AH$22)+((((I12/100)*$AJ$23)*$AH$23))))))))))))))))))))))))</f>
        <v>997.40157921142577</v>
      </c>
      <c r="Y12" s="2">
        <f>IF(Calculator!$O$6="SINGLEBASE",SUM((((J12/100)*$AJ$22)*$AH$22))+((((J12/100)*$AJ$23)*$AH$23)),IF(Calculator!$O$6="SINGLEELEMENTS",SUM((((J12/100)*$AJ$22)*$AH$22))+(((((J12/100)*$AJ$22)*$AN$22)*$AH$22)*Calculator!$G$2)-((((J12/100)*$AJ$22)*$AN$22)*$AH$22)+((((J12/100)*$AJ$23)*$AH$23)),IF(Calculator!$O$6="SINGLESPECTRUM",SUM((((J12/100)*$AJ$22)*$AH$22))+(((((J12/100)*$AJ$22)*$AN$22)*$AH$22)*Calculator!$G$4)-((((J12/100)*$AJ$22)*$AN$22)*$AH$22)+((((J12/100)*$AJ$23)*$AH$23)),IF(Calculator!$O$6="SINGLEHOMESTEAD",SUM((((J12/100)*$AJ$22)*$AH$22))+(((((J12/100)*$AJ$22)*$AN$22)*$AH$22)*Calculator!$G$3)-((((J12/100)*$AJ$22)*$AN$22)*$AH$22)+((((J12/100)*$AJ$23)*$AH$23)),IF(Calculator!$O$6="SINGLEBAND A",SUM((((J12/100)*$AJ$22)*$AH$22))+(((((J12/100)*$AJ$22)*$AN$22)*$AH$22)*Calculator!$G$5)-((((J12/100)*$AJ$22)*$AN$22)*$AH$22)+((((J12/100)*$AJ$23)*$AH$23)),IF(Calculator!$O$6="SINGLEBAND B",SUM((((J12/100)*$AJ$22)*$AH$22))+(((((J12/100)*$AJ$22)*$AN$22)*$AH$22)*Calculator!$G$6)-((((J12/100)*$AJ$22)*$AN$22)*$AH$22)+((((J12/100)*$AJ$23)*$AH$23)),IF(Calculator!$O$6="SINGLEBAND C",SUM((((J12/100)*$AJ$22)*$AH$22))+(((((J12/100)*$AJ$22)*$AN$22)*$AH$22)*Calculator!$G$7)-((((J12/100)*$AJ$22)*$AN$22)*$AH$22)+((((J12/100)*$AJ$23)*$AH$23)),IF(Calculator!$O$6="SINGLEBAND D",SUM((((J12/100)*$AJ$22)*$AH$22))+(((((J12/100)*$AJ$22)*$AN$22)*$AH$22)*Calculator!$G$8)-((((J12/100)*$AJ$22)*$AN$22)*$AH$22)+((((J12/100)*$AJ$23)*$AH$23)),IF(Calculator!$O$6="SINGLEURBANE",SUM((((J12/100)*$AJ$22)*$AH$22))+(((((J12/100)*$AJ$22)*$AN$22)*$AH$22)*Calculator!$G$9)-((((J12/100)*$AJ$22)*$AN$22)*$AH$22)+((((J12/100)*$AJ$23)*$AH$23)),IF(Calculator!$O$6="SINGLESILVERANOD",SUM((((J12/100)*$AJ$22)*$AH$22))+(((((J12/100)*$AJ$22)*$AN$22)*$AH$22)*Calculator!$G$10)-((((J12/100)*$AJ$22)*$AN$22)*$AH$22)+((((J12/100)*$AJ$23)*$AH$23)),IF(Calculator!$O$6="SINGLEANOD",SUM((((J12/100)*$AJ$22)*$AH$22))+(((((J12/100)*$AJ$22)*$AN$22)*$AH$22)*Calculator!$G$11)-((((J12/100)*$AJ$22)*$AN$22)*$AH$22)+((((J12/100)*$AJ$23)*$AH$23)),IF(Calculator!$O$6="DUALBASE",SUM((((J12/100)*$AJ$22)*$AH$22))+(((((J12/100)*$AJ$22)*$AN$22)*$AH$22)*Calculator!$G$12)-((((J12/100)*$AJ$22)*$AN$22)*$AH$22)+((((J12/100)*$AJ$23)*$AH$23)),IF(Calculator!$O$6="DUALELEMENTS",SUM((((J12/100)*$AJ$22)*$AH$22))+(((((J12/100)*$AJ$22)*$AN$22)*$AH$22)*Calculator!$G$13)-((((J12/100)*$AJ$22)*$AN$22)*$AH$22)+((((J12/100)*$AJ$23)*$AH$23)),IF(Calculator!$O$6="DUALSPECTRUM",SUM((((J12/100)*$AJ$22)*$AH$22))+(((((J12/100)*$AJ$22)*$AN$22)*$AH$22)*Calculator!$G$15)-((((J12/100)*$AJ$22)*$AN$22)*$AH$22)+((((J12/100)*$AJ$23)*$AH$23)),IF(Calculator!$O$6="DUALHOMESTEAD",SUM((((J12/100)*$AJ$22)*$AH$22))+(((((J12/100)*$AJ$22)*$AN$22)*$AH$22)*Calculator!$G$14)-((((J12/100)*$AJ$22)*$AN$22)*$AH$22)+((((J12/100)*$AJ$23)*$AH$23)),IF(Calculator!$O$6="DUALBAND A",SUM((((J12/100)*$AJ$22)*$AH$22))+(((((J12/100)*$AJ$22)*$AN$22)*$AH$22)*Calculator!$G$16)-((((J12/100)*$AJ$22)*$AN$22)*$AH$22)+((((J12/100)*$AJ$23)*$AH$23)),IF(Calculator!$O$6="DUALBAND B",SUM((((J12/100)*$AJ$22)*$AH$22))+(((((J12/100)*$AJ$22)*$AN$22)*$AH$22)*Calculator!$G$17)-((((J12/100)*$AJ$22)*$AN$22)*$AH$22)+((((J12/100)*$AJ$23)*$AH$23)),IF(Calculator!$O$6="DUALBAND C",SUM((((J12/100)*$AJ$22)*$AH$22))+(((((J12/100)*$AJ$22)*$AN$22)*$AH$22)*Calculator!$G$18)-((((J12/100)*$AJ$22)*$AN$22)*$AH$22)+((((J12/100)*$AJ$23)*$AH$23)),IF(Calculator!$O$6="DUALBAND D",SUM((((J12/100)*$AJ$22)*$AH$22))+(((((J12/100)*$AJ$22)*$AN$22)*$AH$22)*Calculator!$G$19)-((((J12/100)*$AJ$22)*$AN$22)*$AH$22)+((((J12/100)*$AJ$23)*$AH$23)),IF(Calculator!$O$6="DUALURBANE",SUM((((J12/100)*$AJ$22)*$AH$22))+(((((J12/100)*$AJ$22)*$AN$22)*$AH$22)*Calculator!$G$20)-((((J12/100)*$AJ$22)*$AN$22)*$AH$22)+((((J12/100)*$AJ$23)*$AH$23)),IF(Calculator!$O$6="DUALSILVERANOD",SUM((((J12/100)*$AJ$22)*$AH$22))+(((((J12/100)*$AJ$22)*$AN$22)*$AH$22)*Calculator!$G$21)-((((J12/100)*$AJ$22)*$AN$22)*$AH$22)+((((J12/100)*$AJ$23)*$AH$23)),IF(Calculator!$O$6="DUALANOD",SUM((((J12/100)*$AJ$22)*$AH$22))+(((((J12/100)*$AJ$22)*$AN$22)*$AH$22)*Calculator!$G$22)-((((J12/100)*$AJ$22)*$AN$22)*$AH$22)+((((J12/100)*$AJ$23)*$AH$23))))))))))))))))))))))))</f>
        <v>1006.9989219726563</v>
      </c>
      <c r="Z12" s="2">
        <f>IF(Calculator!$O$6="SINGLEBASE",SUM((((K12/100)*$AJ$22)*$AH$22))+((((K12/100)*$AJ$23)*$AH$23)),IF(Calculator!$O$6="SINGLEELEMENTS",SUM((((K12/100)*$AJ$22)*$AH$22))+(((((K12/100)*$AJ$22)*$AN$22)*$AH$22)*Calculator!$G$2)-((((K12/100)*$AJ$22)*$AN$22)*$AH$22)+((((K12/100)*$AJ$23)*$AH$23)),IF(Calculator!$O$6="SINGLESPECTRUM",SUM((((K12/100)*$AJ$22)*$AH$22))+(((((K12/100)*$AJ$22)*$AN$22)*$AH$22)*Calculator!$G$4)-((((K12/100)*$AJ$22)*$AN$22)*$AH$22)+((((K12/100)*$AJ$23)*$AH$23)),IF(Calculator!$O$6="SINGLEHOMESTEAD",SUM((((K12/100)*$AJ$22)*$AH$22))+(((((K12/100)*$AJ$22)*$AN$22)*$AH$22)*Calculator!$G$3)-((((K12/100)*$AJ$22)*$AN$22)*$AH$22)+((((K12/100)*$AJ$23)*$AH$23)),IF(Calculator!$O$6="SINGLEBAND A",SUM((((K12/100)*$AJ$22)*$AH$22))+(((((K12/100)*$AJ$22)*$AN$22)*$AH$22)*Calculator!$G$5)-((((K12/100)*$AJ$22)*$AN$22)*$AH$22)+((((K12/100)*$AJ$23)*$AH$23)),IF(Calculator!$O$6="SINGLEBAND B",SUM((((K12/100)*$AJ$22)*$AH$22))+(((((K12/100)*$AJ$22)*$AN$22)*$AH$22)*Calculator!$G$6)-((((K12/100)*$AJ$22)*$AN$22)*$AH$22)+((((K12/100)*$AJ$23)*$AH$23)),IF(Calculator!$O$6="SINGLEBAND C",SUM((((K12/100)*$AJ$22)*$AH$22))+(((((K12/100)*$AJ$22)*$AN$22)*$AH$22)*Calculator!$G$7)-((((K12/100)*$AJ$22)*$AN$22)*$AH$22)+((((K12/100)*$AJ$23)*$AH$23)),IF(Calculator!$O$6="SINGLEBAND D",SUM((((K12/100)*$AJ$22)*$AH$22))+(((((K12/100)*$AJ$22)*$AN$22)*$AH$22)*Calculator!$G$8)-((((K12/100)*$AJ$22)*$AN$22)*$AH$22)+((((K12/100)*$AJ$23)*$AH$23)),IF(Calculator!$O$6="SINGLEURBANE",SUM((((K12/100)*$AJ$22)*$AH$22))+(((((K12/100)*$AJ$22)*$AN$22)*$AH$22)*Calculator!$G$9)-((((K12/100)*$AJ$22)*$AN$22)*$AH$22)+((((K12/100)*$AJ$23)*$AH$23)),IF(Calculator!$O$6="SINGLESILVERANOD",SUM((((K12/100)*$AJ$22)*$AH$22))+(((((K12/100)*$AJ$22)*$AN$22)*$AH$22)*Calculator!$G$10)-((((K12/100)*$AJ$22)*$AN$22)*$AH$22)+((((K12/100)*$AJ$23)*$AH$23)),IF(Calculator!$O$6="SINGLEANOD",SUM((((K12/100)*$AJ$22)*$AH$22))+(((((K12/100)*$AJ$22)*$AN$22)*$AH$22)*Calculator!$G$11)-((((K12/100)*$AJ$22)*$AN$22)*$AH$22)+((((K12/100)*$AJ$23)*$AH$23)),IF(Calculator!$O$6="DUALBASE",SUM((((K12/100)*$AJ$22)*$AH$22))+(((((K12/100)*$AJ$22)*$AN$22)*$AH$22)*Calculator!$G$12)-((((K12/100)*$AJ$22)*$AN$22)*$AH$22)+((((K12/100)*$AJ$23)*$AH$23)),IF(Calculator!$O$6="DUALELEMENTS",SUM((((K12/100)*$AJ$22)*$AH$22))+(((((K12/100)*$AJ$22)*$AN$22)*$AH$22)*Calculator!$G$13)-((((K12/100)*$AJ$22)*$AN$22)*$AH$22)+((((K12/100)*$AJ$23)*$AH$23)),IF(Calculator!$O$6="DUALSPECTRUM",SUM((((K12/100)*$AJ$22)*$AH$22))+(((((K12/100)*$AJ$22)*$AN$22)*$AH$22)*Calculator!$G$15)-((((K12/100)*$AJ$22)*$AN$22)*$AH$22)+((((K12/100)*$AJ$23)*$AH$23)),IF(Calculator!$O$6="DUALHOMESTEAD",SUM((((K12/100)*$AJ$22)*$AH$22))+(((((K12/100)*$AJ$22)*$AN$22)*$AH$22)*Calculator!$G$14)-((((K12/100)*$AJ$22)*$AN$22)*$AH$22)+((((K12/100)*$AJ$23)*$AH$23)),IF(Calculator!$O$6="DUALBAND A",SUM((((K12/100)*$AJ$22)*$AH$22))+(((((K12/100)*$AJ$22)*$AN$22)*$AH$22)*Calculator!$G$16)-((((K12/100)*$AJ$22)*$AN$22)*$AH$22)+((((K12/100)*$AJ$23)*$AH$23)),IF(Calculator!$O$6="DUALBAND B",SUM((((K12/100)*$AJ$22)*$AH$22))+(((((K12/100)*$AJ$22)*$AN$22)*$AH$22)*Calculator!$G$17)-((((K12/100)*$AJ$22)*$AN$22)*$AH$22)+((((K12/100)*$AJ$23)*$AH$23)),IF(Calculator!$O$6="DUALBAND C",SUM((((K12/100)*$AJ$22)*$AH$22))+(((((K12/100)*$AJ$22)*$AN$22)*$AH$22)*Calculator!$G$18)-((((K12/100)*$AJ$22)*$AN$22)*$AH$22)+((((K12/100)*$AJ$23)*$AH$23)),IF(Calculator!$O$6="DUALBAND D",SUM((((K12/100)*$AJ$22)*$AH$22))+(((((K12/100)*$AJ$22)*$AN$22)*$AH$22)*Calculator!$G$19)-((((K12/100)*$AJ$22)*$AN$22)*$AH$22)+((((K12/100)*$AJ$23)*$AH$23)),IF(Calculator!$O$6="DUALURBANE",SUM((((K12/100)*$AJ$22)*$AH$22))+(((((K12/100)*$AJ$22)*$AN$22)*$AH$22)*Calculator!$G$20)-((((K12/100)*$AJ$22)*$AN$22)*$AH$22)+((((K12/100)*$AJ$23)*$AH$23)),IF(Calculator!$O$6="DUALSILVERANOD",SUM((((K12/100)*$AJ$22)*$AH$22))+(((((K12/100)*$AJ$22)*$AN$22)*$AH$22)*Calculator!$G$21)-((((K12/100)*$AJ$22)*$AN$22)*$AH$22)+((((K12/100)*$AJ$23)*$AH$23)),IF(Calculator!$O$6="DUALANOD",SUM((((K12/100)*$AJ$22)*$AH$22))+(((((K12/100)*$AJ$22)*$AN$22)*$AH$22)*Calculator!$G$22)-((((K12/100)*$AJ$22)*$AN$22)*$AH$22)+((((K12/100)*$AJ$23)*$AH$23))))))))))))))))))))))))</f>
        <v>1016.5918714477539</v>
      </c>
      <c r="AA12" s="2">
        <f>IF(Calculator!$O$6="SINGLEBASE",SUM((((L12/100)*$AJ$22)*$AH$22))+((((L12/100)*$AJ$23)*$AH$23)),IF(Calculator!$O$6="SINGLEELEMENTS",SUM((((L12/100)*$AJ$22)*$AH$22))+(((((L12/100)*$AJ$22)*$AN$22)*$AH$22)*Calculator!$G$2)-((((L12/100)*$AJ$22)*$AN$22)*$AH$22)+((((L12/100)*$AJ$23)*$AH$23)),IF(Calculator!$O$6="SINGLESPECTRUM",SUM((((L12/100)*$AJ$22)*$AH$22))+(((((L12/100)*$AJ$22)*$AN$22)*$AH$22)*Calculator!$G$4)-((((L12/100)*$AJ$22)*$AN$22)*$AH$22)+((((L12/100)*$AJ$23)*$AH$23)),IF(Calculator!$O$6="SINGLEHOMESTEAD",SUM((((L12/100)*$AJ$22)*$AH$22))+(((((L12/100)*$AJ$22)*$AN$22)*$AH$22)*Calculator!$G$3)-((((L12/100)*$AJ$22)*$AN$22)*$AH$22)+((((L12/100)*$AJ$23)*$AH$23)),IF(Calculator!$O$6="SINGLEBAND A",SUM((((L12/100)*$AJ$22)*$AH$22))+(((((L12/100)*$AJ$22)*$AN$22)*$AH$22)*Calculator!$G$5)-((((L12/100)*$AJ$22)*$AN$22)*$AH$22)+((((L12/100)*$AJ$23)*$AH$23)),IF(Calculator!$O$6="SINGLEBAND B",SUM((((L12/100)*$AJ$22)*$AH$22))+(((((L12/100)*$AJ$22)*$AN$22)*$AH$22)*Calculator!$G$6)-((((L12/100)*$AJ$22)*$AN$22)*$AH$22)+((((L12/100)*$AJ$23)*$AH$23)),IF(Calculator!$O$6="SINGLEBAND C",SUM((((L12/100)*$AJ$22)*$AH$22))+(((((L12/100)*$AJ$22)*$AN$22)*$AH$22)*Calculator!$G$7)-((((L12/100)*$AJ$22)*$AN$22)*$AH$22)+((((L12/100)*$AJ$23)*$AH$23)),IF(Calculator!$O$6="SINGLEBAND D",SUM((((L12/100)*$AJ$22)*$AH$22))+(((((L12/100)*$AJ$22)*$AN$22)*$AH$22)*Calculator!$G$8)-((((L12/100)*$AJ$22)*$AN$22)*$AH$22)+((((L12/100)*$AJ$23)*$AH$23)),IF(Calculator!$O$6="SINGLEURBANE",SUM((((L12/100)*$AJ$22)*$AH$22))+(((((L12/100)*$AJ$22)*$AN$22)*$AH$22)*Calculator!$G$9)-((((L12/100)*$AJ$22)*$AN$22)*$AH$22)+((((L12/100)*$AJ$23)*$AH$23)),IF(Calculator!$O$6="SINGLESILVERANOD",SUM((((L12/100)*$AJ$22)*$AH$22))+(((((L12/100)*$AJ$22)*$AN$22)*$AH$22)*Calculator!$G$10)-((((L12/100)*$AJ$22)*$AN$22)*$AH$22)+((((L12/100)*$AJ$23)*$AH$23)),IF(Calculator!$O$6="SINGLEANOD",SUM((((L12/100)*$AJ$22)*$AH$22))+(((((L12/100)*$AJ$22)*$AN$22)*$AH$22)*Calculator!$G$11)-((((L12/100)*$AJ$22)*$AN$22)*$AH$22)+((((L12/100)*$AJ$23)*$AH$23)),IF(Calculator!$O$6="DUALBASE",SUM((((L12/100)*$AJ$22)*$AH$22))+(((((L12/100)*$AJ$22)*$AN$22)*$AH$22)*Calculator!$G$12)-((((L12/100)*$AJ$22)*$AN$22)*$AH$22)+((((L12/100)*$AJ$23)*$AH$23)),IF(Calculator!$O$6="DUALELEMENTS",SUM((((L12/100)*$AJ$22)*$AH$22))+(((((L12/100)*$AJ$22)*$AN$22)*$AH$22)*Calculator!$G$13)-((((L12/100)*$AJ$22)*$AN$22)*$AH$22)+((((L12/100)*$AJ$23)*$AH$23)),IF(Calculator!$O$6="DUALSPECTRUM",SUM((((L12/100)*$AJ$22)*$AH$22))+(((((L12/100)*$AJ$22)*$AN$22)*$AH$22)*Calculator!$G$15)-((((L12/100)*$AJ$22)*$AN$22)*$AH$22)+((((L12/100)*$AJ$23)*$AH$23)),IF(Calculator!$O$6="DUALHOMESTEAD",SUM((((L12/100)*$AJ$22)*$AH$22))+(((((L12/100)*$AJ$22)*$AN$22)*$AH$22)*Calculator!$G$14)-((((L12/100)*$AJ$22)*$AN$22)*$AH$22)+((((L12/100)*$AJ$23)*$AH$23)),IF(Calculator!$O$6="DUALBAND A",SUM((((L12/100)*$AJ$22)*$AH$22))+(((((L12/100)*$AJ$22)*$AN$22)*$AH$22)*Calculator!$G$16)-((((L12/100)*$AJ$22)*$AN$22)*$AH$22)+((((L12/100)*$AJ$23)*$AH$23)),IF(Calculator!$O$6="DUALBAND B",SUM((((L12/100)*$AJ$22)*$AH$22))+(((((L12/100)*$AJ$22)*$AN$22)*$AH$22)*Calculator!$G$17)-((((L12/100)*$AJ$22)*$AN$22)*$AH$22)+((((L12/100)*$AJ$23)*$AH$23)),IF(Calculator!$O$6="DUALBAND C",SUM((((L12/100)*$AJ$22)*$AH$22))+(((((L12/100)*$AJ$22)*$AN$22)*$AH$22)*Calculator!$G$18)-((((L12/100)*$AJ$22)*$AN$22)*$AH$22)+((((L12/100)*$AJ$23)*$AH$23)),IF(Calculator!$O$6="DUALBAND D",SUM((((L12/100)*$AJ$22)*$AH$22))+(((((L12/100)*$AJ$22)*$AN$22)*$AH$22)*Calculator!$G$19)-((((L12/100)*$AJ$22)*$AN$22)*$AH$22)+((((L12/100)*$AJ$23)*$AH$23)),IF(Calculator!$O$6="DUALURBANE",SUM((((L12/100)*$AJ$22)*$AH$22))+(((((L12/100)*$AJ$22)*$AN$22)*$AH$22)*Calculator!$G$20)-((((L12/100)*$AJ$22)*$AN$22)*$AH$22)+((((L12/100)*$AJ$23)*$AH$23)),IF(Calculator!$O$6="DUALSILVERANOD",SUM((((L12/100)*$AJ$22)*$AH$22))+(((((L12/100)*$AJ$22)*$AN$22)*$AH$22)*Calculator!$G$21)-((((L12/100)*$AJ$22)*$AN$22)*$AH$22)+((((L12/100)*$AJ$23)*$AH$23)),IF(Calculator!$O$6="DUALANOD",SUM((((L12/100)*$AJ$22)*$AH$22))+(((((L12/100)*$AJ$22)*$AN$22)*$AH$22)*Calculator!$G$22)-((((L12/100)*$AJ$22)*$AN$22)*$AH$22)+((((L12/100)*$AJ$23)*$AH$23))))))))))))))))))))))))</f>
        <v>1026.1892142089844</v>
      </c>
      <c r="AB12" s="2">
        <f>IF(Calculator!$O$6="SINGLEBASE",SUM((((M12/100)*$AJ$22)*$AH$22))+((((M12/100)*$AJ$23)*$AH$23)),IF(Calculator!$O$6="SINGLEELEMENTS",SUM((((M12/100)*$AJ$22)*$AH$22))+(((((M12/100)*$AJ$22)*$AN$22)*$AH$22)*Calculator!$G$2)-((((M12/100)*$AJ$22)*$AN$22)*$AH$22)+((((M12/100)*$AJ$23)*$AH$23)),IF(Calculator!$O$6="SINGLESPECTRUM",SUM((((M12/100)*$AJ$22)*$AH$22))+(((((M12/100)*$AJ$22)*$AN$22)*$AH$22)*Calculator!$G$4)-((((M12/100)*$AJ$22)*$AN$22)*$AH$22)+((((M12/100)*$AJ$23)*$AH$23)),IF(Calculator!$O$6="SINGLEHOMESTEAD",SUM((((M12/100)*$AJ$22)*$AH$22))+(((((M12/100)*$AJ$22)*$AN$22)*$AH$22)*Calculator!$G$3)-((((M12/100)*$AJ$22)*$AN$22)*$AH$22)+((((M12/100)*$AJ$23)*$AH$23)),IF(Calculator!$O$6="SINGLEBAND A",SUM((((M12/100)*$AJ$22)*$AH$22))+(((((M12/100)*$AJ$22)*$AN$22)*$AH$22)*Calculator!$G$5)-((((M12/100)*$AJ$22)*$AN$22)*$AH$22)+((((M12/100)*$AJ$23)*$AH$23)),IF(Calculator!$O$6="SINGLEBAND B",SUM((((M12/100)*$AJ$22)*$AH$22))+(((((M12/100)*$AJ$22)*$AN$22)*$AH$22)*Calculator!$G$6)-((((M12/100)*$AJ$22)*$AN$22)*$AH$22)+((((M12/100)*$AJ$23)*$AH$23)),IF(Calculator!$O$6="SINGLEBAND C",SUM((((M12/100)*$AJ$22)*$AH$22))+(((((M12/100)*$AJ$22)*$AN$22)*$AH$22)*Calculator!$G$7)-((((M12/100)*$AJ$22)*$AN$22)*$AH$22)+((((M12/100)*$AJ$23)*$AH$23)),IF(Calculator!$O$6="SINGLEBAND D",SUM((((M12/100)*$AJ$22)*$AH$22))+(((((M12/100)*$AJ$22)*$AN$22)*$AH$22)*Calculator!$G$8)-((((M12/100)*$AJ$22)*$AN$22)*$AH$22)+((((M12/100)*$AJ$23)*$AH$23)),IF(Calculator!$O$6="SINGLEURBANE",SUM((((M12/100)*$AJ$22)*$AH$22))+(((((M12/100)*$AJ$22)*$AN$22)*$AH$22)*Calculator!$G$9)-((((M12/100)*$AJ$22)*$AN$22)*$AH$22)+((((M12/100)*$AJ$23)*$AH$23)),IF(Calculator!$O$6="SINGLESILVERANOD",SUM((((M12/100)*$AJ$22)*$AH$22))+(((((M12/100)*$AJ$22)*$AN$22)*$AH$22)*Calculator!$G$10)-((((M12/100)*$AJ$22)*$AN$22)*$AH$22)+((((M12/100)*$AJ$23)*$AH$23)),IF(Calculator!$O$6="SINGLEANOD",SUM((((M12/100)*$AJ$22)*$AH$22))+(((((M12/100)*$AJ$22)*$AN$22)*$AH$22)*Calculator!$G$11)-((((M12/100)*$AJ$22)*$AN$22)*$AH$22)+((((M12/100)*$AJ$23)*$AH$23)),IF(Calculator!$O$6="DUALBASE",SUM((((M12/100)*$AJ$22)*$AH$22))+(((((M12/100)*$AJ$22)*$AN$22)*$AH$22)*Calculator!$G$12)-((((M12/100)*$AJ$22)*$AN$22)*$AH$22)+((((M12/100)*$AJ$23)*$AH$23)),IF(Calculator!$O$6="DUALELEMENTS",SUM((((M12/100)*$AJ$22)*$AH$22))+(((((M12/100)*$AJ$22)*$AN$22)*$AH$22)*Calculator!$G$13)-((((M12/100)*$AJ$22)*$AN$22)*$AH$22)+((((M12/100)*$AJ$23)*$AH$23)),IF(Calculator!$O$6="DUALSPECTRUM",SUM((((M12/100)*$AJ$22)*$AH$22))+(((((M12/100)*$AJ$22)*$AN$22)*$AH$22)*Calculator!$G$15)-((((M12/100)*$AJ$22)*$AN$22)*$AH$22)+((((M12/100)*$AJ$23)*$AH$23)),IF(Calculator!$O$6="DUALHOMESTEAD",SUM((((M12/100)*$AJ$22)*$AH$22))+(((((M12/100)*$AJ$22)*$AN$22)*$AH$22)*Calculator!$G$14)-((((M12/100)*$AJ$22)*$AN$22)*$AH$22)+((((M12/100)*$AJ$23)*$AH$23)),IF(Calculator!$O$6="DUALBAND A",SUM((((M12/100)*$AJ$22)*$AH$22))+(((((M12/100)*$AJ$22)*$AN$22)*$AH$22)*Calculator!$G$16)-((((M12/100)*$AJ$22)*$AN$22)*$AH$22)+((((M12/100)*$AJ$23)*$AH$23)),IF(Calculator!$O$6="DUALBAND B",SUM((((M12/100)*$AJ$22)*$AH$22))+(((((M12/100)*$AJ$22)*$AN$22)*$AH$22)*Calculator!$G$17)-((((M12/100)*$AJ$22)*$AN$22)*$AH$22)+((((M12/100)*$AJ$23)*$AH$23)),IF(Calculator!$O$6="DUALBAND C",SUM((((M12/100)*$AJ$22)*$AH$22))+(((((M12/100)*$AJ$22)*$AN$22)*$AH$22)*Calculator!$G$18)-((((M12/100)*$AJ$22)*$AN$22)*$AH$22)+((((M12/100)*$AJ$23)*$AH$23)),IF(Calculator!$O$6="DUALBAND D",SUM((((M12/100)*$AJ$22)*$AH$22))+(((((M12/100)*$AJ$22)*$AN$22)*$AH$22)*Calculator!$G$19)-((((M12/100)*$AJ$22)*$AN$22)*$AH$22)+((((M12/100)*$AJ$23)*$AH$23)),IF(Calculator!$O$6="DUALURBANE",SUM((((M12/100)*$AJ$22)*$AH$22))+(((((M12/100)*$AJ$22)*$AN$22)*$AH$22)*Calculator!$G$20)-((((M12/100)*$AJ$22)*$AN$22)*$AH$22)+((((M12/100)*$AJ$23)*$AH$23)),IF(Calculator!$O$6="DUALSILVERANOD",SUM((((M12/100)*$AJ$22)*$AH$22))+(((((M12/100)*$AJ$22)*$AN$22)*$AH$22)*Calculator!$G$21)-((((M12/100)*$AJ$22)*$AN$22)*$AH$22)+((((M12/100)*$AJ$23)*$AH$23)),IF(Calculator!$O$6="DUALANOD",SUM((((M12/100)*$AJ$22)*$AH$22))+(((((M12/100)*$AJ$22)*$AN$22)*$AH$22)*Calculator!$G$22)-((((M12/100)*$AJ$22)*$AN$22)*$AH$22)+((((M12/100)*$AJ$23)*$AH$23))))))))))))))))))))))))</f>
        <v>1035.786452368164</v>
      </c>
      <c r="AC12" s="2">
        <f>IF(Calculator!$O$6="SINGLEBASE",SUM((((N12/100)*$AJ$22)*$AH$22))+((((N12/100)*$AJ$23)*$AH$23)),IF(Calculator!$O$6="SINGLEELEMENTS",SUM((((N12/100)*$AJ$22)*$AH$22))+(((((N12/100)*$AJ$22)*$AN$22)*$AH$22)*Calculator!$G$2)-((((N12/100)*$AJ$22)*$AN$22)*$AH$22)+((((N12/100)*$AJ$23)*$AH$23)),IF(Calculator!$O$6="SINGLESPECTRUM",SUM((((N12/100)*$AJ$22)*$AH$22))+(((((N12/100)*$AJ$22)*$AN$22)*$AH$22)*Calculator!$G$4)-((((N12/100)*$AJ$22)*$AN$22)*$AH$22)+((((N12/100)*$AJ$23)*$AH$23)),IF(Calculator!$O$6="SINGLEHOMESTEAD",SUM((((N12/100)*$AJ$22)*$AH$22))+(((((N12/100)*$AJ$22)*$AN$22)*$AH$22)*Calculator!$G$3)-((((N12/100)*$AJ$22)*$AN$22)*$AH$22)+((((N12/100)*$AJ$23)*$AH$23)),IF(Calculator!$O$6="SINGLEBAND A",SUM((((N12/100)*$AJ$22)*$AH$22))+(((((N12/100)*$AJ$22)*$AN$22)*$AH$22)*Calculator!$G$5)-((((N12/100)*$AJ$22)*$AN$22)*$AH$22)+((((N12/100)*$AJ$23)*$AH$23)),IF(Calculator!$O$6="SINGLEBAND B",SUM((((N12/100)*$AJ$22)*$AH$22))+(((((N12/100)*$AJ$22)*$AN$22)*$AH$22)*Calculator!$G$6)-((((N12/100)*$AJ$22)*$AN$22)*$AH$22)+((((N12/100)*$AJ$23)*$AH$23)),IF(Calculator!$O$6="SINGLEBAND C",SUM((((N12/100)*$AJ$22)*$AH$22))+(((((N12/100)*$AJ$22)*$AN$22)*$AH$22)*Calculator!$G$7)-((((N12/100)*$AJ$22)*$AN$22)*$AH$22)+((((N12/100)*$AJ$23)*$AH$23)),IF(Calculator!$O$6="SINGLEBAND D",SUM((((N12/100)*$AJ$22)*$AH$22))+(((((N12/100)*$AJ$22)*$AN$22)*$AH$22)*Calculator!$G$8)-((((N12/100)*$AJ$22)*$AN$22)*$AH$22)+((((N12/100)*$AJ$23)*$AH$23)),IF(Calculator!$O$6="SINGLEURBANE",SUM((((N12/100)*$AJ$22)*$AH$22))+(((((N12/100)*$AJ$22)*$AN$22)*$AH$22)*Calculator!$G$9)-((((N12/100)*$AJ$22)*$AN$22)*$AH$22)+((((N12/100)*$AJ$23)*$AH$23)),IF(Calculator!$O$6="SINGLESILVERANOD",SUM((((N12/100)*$AJ$22)*$AH$22))+(((((N12/100)*$AJ$22)*$AN$22)*$AH$22)*Calculator!$G$10)-((((N12/100)*$AJ$22)*$AN$22)*$AH$22)+((((N12/100)*$AJ$23)*$AH$23)),IF(Calculator!$O$6="SINGLEANOD",SUM((((N12/100)*$AJ$22)*$AH$22))+(((((N12/100)*$AJ$22)*$AN$22)*$AH$22)*Calculator!$G$11)-((((N12/100)*$AJ$22)*$AN$22)*$AH$22)+((((N12/100)*$AJ$23)*$AH$23)),IF(Calculator!$O$6="DUALBASE",SUM((((N12/100)*$AJ$22)*$AH$22))+(((((N12/100)*$AJ$22)*$AN$22)*$AH$22)*Calculator!$G$12)-((((N12/100)*$AJ$22)*$AN$22)*$AH$22)+((((N12/100)*$AJ$23)*$AH$23)),IF(Calculator!$O$6="DUALELEMENTS",SUM((((N12/100)*$AJ$22)*$AH$22))+(((((N12/100)*$AJ$22)*$AN$22)*$AH$22)*Calculator!$G$13)-((((N12/100)*$AJ$22)*$AN$22)*$AH$22)+((((N12/100)*$AJ$23)*$AH$23)),IF(Calculator!$O$6="DUALSPECTRUM",SUM((((N12/100)*$AJ$22)*$AH$22))+(((((N12/100)*$AJ$22)*$AN$22)*$AH$22)*Calculator!$G$15)-((((N12/100)*$AJ$22)*$AN$22)*$AH$22)+((((N12/100)*$AJ$23)*$AH$23)),IF(Calculator!$O$6="DUALHOMESTEAD",SUM((((N12/100)*$AJ$22)*$AH$22))+(((((N12/100)*$AJ$22)*$AN$22)*$AH$22)*Calculator!$G$14)-((((N12/100)*$AJ$22)*$AN$22)*$AH$22)+((((N12/100)*$AJ$23)*$AH$23)),IF(Calculator!$O$6="DUALBAND A",SUM((((N12/100)*$AJ$22)*$AH$22))+(((((N12/100)*$AJ$22)*$AN$22)*$AH$22)*Calculator!$G$16)-((((N12/100)*$AJ$22)*$AN$22)*$AH$22)+((((N12/100)*$AJ$23)*$AH$23)),IF(Calculator!$O$6="DUALBAND B",SUM((((N12/100)*$AJ$22)*$AH$22))+(((((N12/100)*$AJ$22)*$AN$22)*$AH$22)*Calculator!$G$17)-((((N12/100)*$AJ$22)*$AN$22)*$AH$22)+((((N12/100)*$AJ$23)*$AH$23)),IF(Calculator!$O$6="DUALBAND C",SUM((((N12/100)*$AJ$22)*$AH$22))+(((((N12/100)*$AJ$22)*$AN$22)*$AH$22)*Calculator!$G$18)-((((N12/100)*$AJ$22)*$AN$22)*$AH$22)+((((N12/100)*$AJ$23)*$AH$23)),IF(Calculator!$O$6="DUALBAND D",SUM((((N12/100)*$AJ$22)*$AH$22))+(((((N12/100)*$AJ$22)*$AN$22)*$AH$22)*Calculator!$G$19)-((((N12/100)*$AJ$22)*$AN$22)*$AH$22)+((((N12/100)*$AJ$23)*$AH$23)),IF(Calculator!$O$6="DUALURBANE",SUM((((N12/100)*$AJ$22)*$AH$22))+(((((N12/100)*$AJ$22)*$AN$22)*$AH$22)*Calculator!$G$20)-((((N12/100)*$AJ$22)*$AN$22)*$AH$22)+((((N12/100)*$AJ$23)*$AH$23)),IF(Calculator!$O$6="DUALSILVERANOD",SUM((((N12/100)*$AJ$22)*$AH$22))+(((((N12/100)*$AJ$22)*$AN$22)*$AH$22)*Calculator!$G$21)-((((N12/100)*$AJ$22)*$AN$22)*$AH$22)+((((N12/100)*$AJ$23)*$AH$23)),IF(Calculator!$O$6="DUALANOD",SUM((((N12/100)*$AJ$22)*$AH$22))+(((((N12/100)*$AJ$22)*$AN$22)*$AH$22)*Calculator!$G$22)-((((N12/100)*$AJ$22)*$AN$22)*$AH$22)+((((N12/100)*$AJ$23)*$AH$23))))))))))))))))))))))))</f>
        <v>1045.3836905273438</v>
      </c>
    </row>
    <row r="13" spans="1:40">
      <c r="A13" s="8" t="s">
        <v>1399</v>
      </c>
      <c r="B13" s="2">
        <v>2290.0965795898437</v>
      </c>
      <c r="C13" s="2">
        <v>2313.5044775390625</v>
      </c>
      <c r="D13" s="2">
        <v>2336.9126306152343</v>
      </c>
      <c r="E13" s="2">
        <v>2360.3100683593748</v>
      </c>
      <c r="F13" s="2">
        <v>2383.7182214355466</v>
      </c>
      <c r="G13" s="2">
        <v>2407.1261193847654</v>
      </c>
      <c r="H13" s="2">
        <v>2430.5342724609372</v>
      </c>
      <c r="I13" s="2">
        <v>2453.942170410156</v>
      </c>
      <c r="J13" s="2">
        <v>2477.3396081542969</v>
      </c>
      <c r="K13" s="2">
        <v>2500.7477612304688</v>
      </c>
      <c r="L13" s="2">
        <v>2524.1556591796875</v>
      </c>
      <c r="M13" s="2">
        <v>2547.5638122558594</v>
      </c>
      <c r="N13" s="2">
        <v>2570.9717102050781</v>
      </c>
      <c r="P13" s="8">
        <v>2400</v>
      </c>
      <c r="Q13" s="2">
        <f>IF(Calculator!$O$6="SINGLEBASE",SUM((((B13/100)*$AJ$22)*$AH$22))+((((B13/100)*$AJ$23)*$AH$23)),IF(Calculator!$O$6="SINGLEELEMENTS",SUM((((B13/100)*$AJ$22)*$AH$22))+(((((B13/100)*$AJ$22)*$AN$22)*$AH$22)*Calculator!$G$2)-((((B13/100)*$AJ$22)*$AN$22)*$AH$22)+((((B13/100)*$AJ$23)*$AH$23)),IF(Calculator!$O$6="SINGLESPECTRUM",SUM((((B13/100)*$AJ$22)*$AH$22))+(((((B13/100)*$AJ$22)*$AN$22)*$AH$22)*Calculator!$G$4)-((((B13/100)*$AJ$22)*$AN$22)*$AH$22)+((((B13/100)*$AJ$23)*$AH$23)),IF(Calculator!$O$6="SINGLEHOMESTEAD",SUM((((B13/100)*$AJ$22)*$AH$22))+(((((B13/100)*$AJ$22)*$AN$22)*$AH$22)*Calculator!$G$3)-((((B13/100)*$AJ$22)*$AN$22)*$AH$22)+((((B13/100)*$AJ$23)*$AH$23)),IF(Calculator!$O$6="SINGLEBAND A",SUM((((B13/100)*$AJ$22)*$AH$22))+(((((B13/100)*$AJ$22)*$AN$22)*$AH$22)*Calculator!$G$5)-((((B13/100)*$AJ$22)*$AN$22)*$AH$22)+((((B13/100)*$AJ$23)*$AH$23)),IF(Calculator!$O$6="SINGLEBAND B",SUM((((B13/100)*$AJ$22)*$AH$22))+(((((B13/100)*$AJ$22)*$AN$22)*$AH$22)*Calculator!$G$6)-((((B13/100)*$AJ$22)*$AN$22)*$AH$22)+((((B13/100)*$AJ$23)*$AH$23)),IF(Calculator!$O$6="SINGLEBAND C",SUM((((B13/100)*$AJ$22)*$AH$22))+(((((B13/100)*$AJ$22)*$AN$22)*$AH$22)*Calculator!$G$7)-((((B13/100)*$AJ$22)*$AN$22)*$AH$22)+((((B13/100)*$AJ$23)*$AH$23)),IF(Calculator!$O$6="SINGLEBAND D",SUM((((B13/100)*$AJ$22)*$AH$22))+(((((B13/100)*$AJ$22)*$AN$22)*$AH$22)*Calculator!$G$8)-((((B13/100)*$AJ$22)*$AN$22)*$AH$22)+((((B13/100)*$AJ$23)*$AH$23)),IF(Calculator!$O$6="SINGLEURBANE",SUM((((B13/100)*$AJ$22)*$AH$22))+(((((B13/100)*$AJ$22)*$AN$22)*$AH$22)*Calculator!$G$9)-((((B13/100)*$AJ$22)*$AN$22)*$AH$22)+((((B13/100)*$AJ$23)*$AH$23)),IF(Calculator!$O$6="SINGLESILVERANOD",SUM((((B13/100)*$AJ$22)*$AH$22))+(((((B13/100)*$AJ$22)*$AN$22)*$AH$22)*Calculator!$G$10)-((((B13/100)*$AJ$22)*$AN$22)*$AH$22)+((((B13/100)*$AJ$23)*$AH$23)),IF(Calculator!$O$6="SINGLEANOD",SUM((((B13/100)*$AJ$22)*$AH$22))+(((((B13/100)*$AJ$22)*$AN$22)*$AH$22)*Calculator!$G$11)-((((B13/100)*$AJ$22)*$AN$22)*$AH$22)+((((B13/100)*$AJ$23)*$AH$23)),IF(Calculator!$O$6="DUALBASE",SUM((((B13/100)*$AJ$22)*$AH$22))+(((((B13/100)*$AJ$22)*$AN$22)*$AH$22)*Calculator!$G$12)-((((B13/100)*$AJ$22)*$AN$22)*$AH$22)+((((B13/100)*$AJ$23)*$AH$23)),IF(Calculator!$O$6="DUALELEMENTS",SUM((((B13/100)*$AJ$22)*$AH$22))+(((((B13/100)*$AJ$22)*$AN$22)*$AH$22)*Calculator!$G$13)-((((B13/100)*$AJ$22)*$AN$22)*$AH$22)+((((B13/100)*$AJ$23)*$AH$23)),IF(Calculator!$O$6="DUALSPECTRUM",SUM((((B13/100)*$AJ$22)*$AH$22))+(((((B13/100)*$AJ$22)*$AN$22)*$AH$22)*Calculator!$G$15)-((((B13/100)*$AJ$22)*$AN$22)*$AH$22)+((((B13/100)*$AJ$23)*$AH$23)),IF(Calculator!$O$6="DUALHOMESTEAD",SUM((((B13/100)*$AJ$22)*$AH$22))+(((((B13/100)*$AJ$22)*$AN$22)*$AH$22)*Calculator!$G$14)-((((B13/100)*$AJ$22)*$AN$22)*$AH$22)+((((B13/100)*$AJ$23)*$AH$23)),IF(Calculator!$O$6="DUALBAND A",SUM((((B13/100)*$AJ$22)*$AH$22))+(((((B13/100)*$AJ$22)*$AN$22)*$AH$22)*Calculator!$G$16)-((((B13/100)*$AJ$22)*$AN$22)*$AH$22)+((((B13/100)*$AJ$23)*$AH$23)),IF(Calculator!$O$6="DUALBAND B",SUM((((B13/100)*$AJ$22)*$AH$22))+(((((B13/100)*$AJ$22)*$AN$22)*$AH$22)*Calculator!$G$17)-((((B13/100)*$AJ$22)*$AN$22)*$AH$22)+((((B13/100)*$AJ$23)*$AH$23)),IF(Calculator!$O$6="DUALBAND C",SUM((((B13/100)*$AJ$22)*$AH$22))+(((((B13/100)*$AJ$22)*$AN$22)*$AH$22)*Calculator!$G$18)-((((B13/100)*$AJ$22)*$AN$22)*$AH$22)+((((B13/100)*$AJ$23)*$AH$23)),IF(Calculator!$O$6="DUALBAND D",SUM((((B13/100)*$AJ$22)*$AH$22))+(((((B13/100)*$AJ$22)*$AN$22)*$AH$22)*Calculator!$G$19)-((((B13/100)*$AJ$22)*$AN$22)*$AH$22)+((((B13/100)*$AJ$23)*$AH$23)),IF(Calculator!$O$6="DUALURBANE",SUM((((B13/100)*$AJ$22)*$AH$22))+(((((B13/100)*$AJ$22)*$AN$22)*$AH$22)*Calculator!$G$20)-((((B13/100)*$AJ$22)*$AN$22)*$AH$22)+((((B13/100)*$AJ$23)*$AH$23)),IF(Calculator!$O$6="DUALSILVERANOD",SUM((((B13/100)*$AJ$22)*$AH$22))+(((((B13/100)*$AJ$22)*$AN$22)*$AH$22)*Calculator!$G$21)-((((B13/100)*$AJ$22)*$AN$22)*$AH$22)+((((B13/100)*$AJ$23)*$AH$23)),IF(Calculator!$O$6="DUALANOD",SUM((((B13/100)*$AJ$22)*$AH$22))+(((((B13/100)*$AJ$22)*$AN$22)*$AH$22)*Calculator!$G$22)-((((B13/100)*$AJ$22)*$AN$22)*$AH$22)+((((B13/100)*$AJ$23)*$AH$23))))))))))))))))))))))))</f>
        <v>938.93959763183602</v>
      </c>
      <c r="R13" s="2">
        <f>IF(Calculator!$O$6="SINGLEBASE",SUM((((C13/100)*$AJ$22)*$AH$22))+((((C13/100)*$AJ$23)*$AH$23)),IF(Calculator!$O$6="SINGLEELEMENTS",SUM((((C13/100)*$AJ$22)*$AH$22))+(((((C13/100)*$AJ$22)*$AN$22)*$AH$22)*Calculator!$G$2)-((((C13/100)*$AJ$22)*$AN$22)*$AH$22)+((((C13/100)*$AJ$23)*$AH$23)),IF(Calculator!$O$6="SINGLESPECTRUM",SUM((((C13/100)*$AJ$22)*$AH$22))+(((((C13/100)*$AJ$22)*$AN$22)*$AH$22)*Calculator!$G$4)-((((C13/100)*$AJ$22)*$AN$22)*$AH$22)+((((C13/100)*$AJ$23)*$AH$23)),IF(Calculator!$O$6="SINGLEHOMESTEAD",SUM((((C13/100)*$AJ$22)*$AH$22))+(((((C13/100)*$AJ$22)*$AN$22)*$AH$22)*Calculator!$G$3)-((((C13/100)*$AJ$22)*$AN$22)*$AH$22)+((((C13/100)*$AJ$23)*$AH$23)),IF(Calculator!$O$6="SINGLEBAND A",SUM((((C13/100)*$AJ$22)*$AH$22))+(((((C13/100)*$AJ$22)*$AN$22)*$AH$22)*Calculator!$G$5)-((((C13/100)*$AJ$22)*$AN$22)*$AH$22)+((((C13/100)*$AJ$23)*$AH$23)),IF(Calculator!$O$6="SINGLEBAND B",SUM((((C13/100)*$AJ$22)*$AH$22))+(((((C13/100)*$AJ$22)*$AN$22)*$AH$22)*Calculator!$G$6)-((((C13/100)*$AJ$22)*$AN$22)*$AH$22)+((((C13/100)*$AJ$23)*$AH$23)),IF(Calculator!$O$6="SINGLEBAND C",SUM((((C13/100)*$AJ$22)*$AH$22))+(((((C13/100)*$AJ$22)*$AN$22)*$AH$22)*Calculator!$G$7)-((((C13/100)*$AJ$22)*$AN$22)*$AH$22)+((((C13/100)*$AJ$23)*$AH$23)),IF(Calculator!$O$6="SINGLEBAND D",SUM((((C13/100)*$AJ$22)*$AH$22))+(((((C13/100)*$AJ$22)*$AN$22)*$AH$22)*Calculator!$G$8)-((((C13/100)*$AJ$22)*$AN$22)*$AH$22)+((((C13/100)*$AJ$23)*$AH$23)),IF(Calculator!$O$6="SINGLEURBANE",SUM((((C13/100)*$AJ$22)*$AH$22))+(((((C13/100)*$AJ$22)*$AN$22)*$AH$22)*Calculator!$G$9)-((((C13/100)*$AJ$22)*$AN$22)*$AH$22)+((((C13/100)*$AJ$23)*$AH$23)),IF(Calculator!$O$6="SINGLESILVERANOD",SUM((((C13/100)*$AJ$22)*$AH$22))+(((((C13/100)*$AJ$22)*$AN$22)*$AH$22)*Calculator!$G$10)-((((C13/100)*$AJ$22)*$AN$22)*$AH$22)+((((C13/100)*$AJ$23)*$AH$23)),IF(Calculator!$O$6="SINGLEANOD",SUM((((C13/100)*$AJ$22)*$AH$22))+(((((C13/100)*$AJ$22)*$AN$22)*$AH$22)*Calculator!$G$11)-((((C13/100)*$AJ$22)*$AN$22)*$AH$22)+((((C13/100)*$AJ$23)*$AH$23)),IF(Calculator!$O$6="DUALBASE",SUM((((C13/100)*$AJ$22)*$AH$22))+(((((C13/100)*$AJ$22)*$AN$22)*$AH$22)*Calculator!$G$12)-((((C13/100)*$AJ$22)*$AN$22)*$AH$22)+((((C13/100)*$AJ$23)*$AH$23)),IF(Calculator!$O$6="DUALELEMENTS",SUM((((C13/100)*$AJ$22)*$AH$22))+(((((C13/100)*$AJ$22)*$AN$22)*$AH$22)*Calculator!$G$13)-((((C13/100)*$AJ$22)*$AN$22)*$AH$22)+((((C13/100)*$AJ$23)*$AH$23)),IF(Calculator!$O$6="DUALSPECTRUM",SUM((((C13/100)*$AJ$22)*$AH$22))+(((((C13/100)*$AJ$22)*$AN$22)*$AH$22)*Calculator!$G$15)-((((C13/100)*$AJ$22)*$AN$22)*$AH$22)+((((C13/100)*$AJ$23)*$AH$23)),IF(Calculator!$O$6="DUALHOMESTEAD",SUM((((C13/100)*$AJ$22)*$AH$22))+(((((C13/100)*$AJ$22)*$AN$22)*$AH$22)*Calculator!$G$14)-((((C13/100)*$AJ$22)*$AN$22)*$AH$22)+((((C13/100)*$AJ$23)*$AH$23)),IF(Calculator!$O$6="DUALBAND A",SUM((((C13/100)*$AJ$22)*$AH$22))+(((((C13/100)*$AJ$22)*$AN$22)*$AH$22)*Calculator!$G$16)-((((C13/100)*$AJ$22)*$AN$22)*$AH$22)+((((C13/100)*$AJ$23)*$AH$23)),IF(Calculator!$O$6="DUALBAND B",SUM((((C13/100)*$AJ$22)*$AH$22))+(((((C13/100)*$AJ$22)*$AN$22)*$AH$22)*Calculator!$G$17)-((((C13/100)*$AJ$22)*$AN$22)*$AH$22)+((((C13/100)*$AJ$23)*$AH$23)),IF(Calculator!$O$6="DUALBAND C",SUM((((C13/100)*$AJ$22)*$AH$22))+(((((C13/100)*$AJ$22)*$AN$22)*$AH$22)*Calculator!$G$18)-((((C13/100)*$AJ$22)*$AN$22)*$AH$22)+((((C13/100)*$AJ$23)*$AH$23)),IF(Calculator!$O$6="DUALBAND D",SUM((((C13/100)*$AJ$22)*$AH$22))+(((((C13/100)*$AJ$22)*$AN$22)*$AH$22)*Calculator!$G$19)-((((C13/100)*$AJ$22)*$AN$22)*$AH$22)+((((C13/100)*$AJ$23)*$AH$23)),IF(Calculator!$O$6="DUALURBANE",SUM((((C13/100)*$AJ$22)*$AH$22))+(((((C13/100)*$AJ$22)*$AN$22)*$AH$22)*Calculator!$G$20)-((((C13/100)*$AJ$22)*$AN$22)*$AH$22)+((((C13/100)*$AJ$23)*$AH$23)),IF(Calculator!$O$6="DUALSILVERANOD",SUM((((C13/100)*$AJ$22)*$AH$22))+(((((C13/100)*$AJ$22)*$AN$22)*$AH$22)*Calculator!$G$21)-((((C13/100)*$AJ$22)*$AN$22)*$AH$22)+((((C13/100)*$AJ$23)*$AH$23)),IF(Calculator!$O$6="DUALANOD",SUM((((C13/100)*$AJ$22)*$AH$22))+(((((C13/100)*$AJ$22)*$AN$22)*$AH$22)*Calculator!$G$22)-((((C13/100)*$AJ$22)*$AN$22)*$AH$22)+((((C13/100)*$AJ$23)*$AH$23))))))))))))))))))))))))</f>
        <v>948.53683579101562</v>
      </c>
      <c r="S13" s="2">
        <f>IF(Calculator!$O$6="SINGLEBASE",SUM((((D13/100)*$AJ$22)*$AH$22))+((((D13/100)*$AJ$23)*$AH$23)),IF(Calculator!$O$6="SINGLEELEMENTS",SUM((((D13/100)*$AJ$22)*$AH$22))+(((((D13/100)*$AJ$22)*$AN$22)*$AH$22)*Calculator!$G$2)-((((D13/100)*$AJ$22)*$AN$22)*$AH$22)+((((D13/100)*$AJ$23)*$AH$23)),IF(Calculator!$O$6="SINGLESPECTRUM",SUM((((D13/100)*$AJ$22)*$AH$22))+(((((D13/100)*$AJ$22)*$AN$22)*$AH$22)*Calculator!$G$4)-((((D13/100)*$AJ$22)*$AN$22)*$AH$22)+((((D13/100)*$AJ$23)*$AH$23)),IF(Calculator!$O$6="SINGLEHOMESTEAD",SUM((((D13/100)*$AJ$22)*$AH$22))+(((((D13/100)*$AJ$22)*$AN$22)*$AH$22)*Calculator!$G$3)-((((D13/100)*$AJ$22)*$AN$22)*$AH$22)+((((D13/100)*$AJ$23)*$AH$23)),IF(Calculator!$O$6="SINGLEBAND A",SUM((((D13/100)*$AJ$22)*$AH$22))+(((((D13/100)*$AJ$22)*$AN$22)*$AH$22)*Calculator!$G$5)-((((D13/100)*$AJ$22)*$AN$22)*$AH$22)+((((D13/100)*$AJ$23)*$AH$23)),IF(Calculator!$O$6="SINGLEBAND B",SUM((((D13/100)*$AJ$22)*$AH$22))+(((((D13/100)*$AJ$22)*$AN$22)*$AH$22)*Calculator!$G$6)-((((D13/100)*$AJ$22)*$AN$22)*$AH$22)+((((D13/100)*$AJ$23)*$AH$23)),IF(Calculator!$O$6="SINGLEBAND C",SUM((((D13/100)*$AJ$22)*$AH$22))+(((((D13/100)*$AJ$22)*$AN$22)*$AH$22)*Calculator!$G$7)-((((D13/100)*$AJ$22)*$AN$22)*$AH$22)+((((D13/100)*$AJ$23)*$AH$23)),IF(Calculator!$O$6="SINGLEBAND D",SUM((((D13/100)*$AJ$22)*$AH$22))+(((((D13/100)*$AJ$22)*$AN$22)*$AH$22)*Calculator!$G$8)-((((D13/100)*$AJ$22)*$AN$22)*$AH$22)+((((D13/100)*$AJ$23)*$AH$23)),IF(Calculator!$O$6="SINGLEURBANE",SUM((((D13/100)*$AJ$22)*$AH$22))+(((((D13/100)*$AJ$22)*$AN$22)*$AH$22)*Calculator!$G$9)-((((D13/100)*$AJ$22)*$AN$22)*$AH$22)+((((D13/100)*$AJ$23)*$AH$23)),IF(Calculator!$O$6="SINGLESILVERANOD",SUM((((D13/100)*$AJ$22)*$AH$22))+(((((D13/100)*$AJ$22)*$AN$22)*$AH$22)*Calculator!$G$10)-((((D13/100)*$AJ$22)*$AN$22)*$AH$22)+((((D13/100)*$AJ$23)*$AH$23)),IF(Calculator!$O$6="SINGLEANOD",SUM((((D13/100)*$AJ$22)*$AH$22))+(((((D13/100)*$AJ$22)*$AN$22)*$AH$22)*Calculator!$G$11)-((((D13/100)*$AJ$22)*$AN$22)*$AH$22)+((((D13/100)*$AJ$23)*$AH$23)),IF(Calculator!$O$6="DUALBASE",SUM((((D13/100)*$AJ$22)*$AH$22))+(((((D13/100)*$AJ$22)*$AN$22)*$AH$22)*Calculator!$G$12)-((((D13/100)*$AJ$22)*$AN$22)*$AH$22)+((((D13/100)*$AJ$23)*$AH$23)),IF(Calculator!$O$6="DUALELEMENTS",SUM((((D13/100)*$AJ$22)*$AH$22))+(((((D13/100)*$AJ$22)*$AN$22)*$AH$22)*Calculator!$G$13)-((((D13/100)*$AJ$22)*$AN$22)*$AH$22)+((((D13/100)*$AJ$23)*$AH$23)),IF(Calculator!$O$6="DUALSPECTRUM",SUM((((D13/100)*$AJ$22)*$AH$22))+(((((D13/100)*$AJ$22)*$AN$22)*$AH$22)*Calculator!$G$15)-((((D13/100)*$AJ$22)*$AN$22)*$AH$22)+((((D13/100)*$AJ$23)*$AH$23)),IF(Calculator!$O$6="DUALHOMESTEAD",SUM((((D13/100)*$AJ$22)*$AH$22))+(((((D13/100)*$AJ$22)*$AN$22)*$AH$22)*Calculator!$G$14)-((((D13/100)*$AJ$22)*$AN$22)*$AH$22)+((((D13/100)*$AJ$23)*$AH$23)),IF(Calculator!$O$6="DUALBAND A",SUM((((D13/100)*$AJ$22)*$AH$22))+(((((D13/100)*$AJ$22)*$AN$22)*$AH$22)*Calculator!$G$16)-((((D13/100)*$AJ$22)*$AN$22)*$AH$22)+((((D13/100)*$AJ$23)*$AH$23)),IF(Calculator!$O$6="DUALBAND B",SUM((((D13/100)*$AJ$22)*$AH$22))+(((((D13/100)*$AJ$22)*$AN$22)*$AH$22)*Calculator!$G$17)-((((D13/100)*$AJ$22)*$AN$22)*$AH$22)+((((D13/100)*$AJ$23)*$AH$23)),IF(Calculator!$O$6="DUALBAND C",SUM((((D13/100)*$AJ$22)*$AH$22))+(((((D13/100)*$AJ$22)*$AN$22)*$AH$22)*Calculator!$G$18)-((((D13/100)*$AJ$22)*$AN$22)*$AH$22)+((((D13/100)*$AJ$23)*$AH$23)),IF(Calculator!$O$6="DUALBAND D",SUM((((D13/100)*$AJ$22)*$AH$22))+(((((D13/100)*$AJ$22)*$AN$22)*$AH$22)*Calculator!$G$19)-((((D13/100)*$AJ$22)*$AN$22)*$AH$22)+((((D13/100)*$AJ$23)*$AH$23)),IF(Calculator!$O$6="DUALURBANE",SUM((((D13/100)*$AJ$22)*$AH$22))+(((((D13/100)*$AJ$22)*$AN$22)*$AH$22)*Calculator!$G$20)-((((D13/100)*$AJ$22)*$AN$22)*$AH$22)+((((D13/100)*$AJ$23)*$AH$23)),IF(Calculator!$O$6="DUALSILVERANOD",SUM((((D13/100)*$AJ$22)*$AH$22))+(((((D13/100)*$AJ$22)*$AN$22)*$AH$22)*Calculator!$G$21)-((((D13/100)*$AJ$22)*$AN$22)*$AH$22)+((((D13/100)*$AJ$23)*$AH$23)),IF(Calculator!$O$6="DUALANOD",SUM((((D13/100)*$AJ$22)*$AH$22))+(((((D13/100)*$AJ$22)*$AN$22)*$AH$22)*Calculator!$G$22)-((((D13/100)*$AJ$22)*$AN$22)*$AH$22)+((((D13/100)*$AJ$23)*$AH$23))))))))))))))))))))))))</f>
        <v>958.13417855224611</v>
      </c>
      <c r="T13" s="2">
        <f>IF(Calculator!$O$6="SINGLEBASE",SUM((((E13/100)*$AJ$22)*$AH$22))+((((E13/100)*$AJ$23)*$AH$23)),IF(Calculator!$O$6="SINGLEELEMENTS",SUM((((E13/100)*$AJ$22)*$AH$22))+(((((E13/100)*$AJ$22)*$AN$22)*$AH$22)*Calculator!$G$2)-((((E13/100)*$AJ$22)*$AN$22)*$AH$22)+((((E13/100)*$AJ$23)*$AH$23)),IF(Calculator!$O$6="SINGLESPECTRUM",SUM((((E13/100)*$AJ$22)*$AH$22))+(((((E13/100)*$AJ$22)*$AN$22)*$AH$22)*Calculator!$G$4)-((((E13/100)*$AJ$22)*$AN$22)*$AH$22)+((((E13/100)*$AJ$23)*$AH$23)),IF(Calculator!$O$6="SINGLEHOMESTEAD",SUM((((E13/100)*$AJ$22)*$AH$22))+(((((E13/100)*$AJ$22)*$AN$22)*$AH$22)*Calculator!$G$3)-((((E13/100)*$AJ$22)*$AN$22)*$AH$22)+((((E13/100)*$AJ$23)*$AH$23)),IF(Calculator!$O$6="SINGLEBAND A",SUM((((E13/100)*$AJ$22)*$AH$22))+(((((E13/100)*$AJ$22)*$AN$22)*$AH$22)*Calculator!$G$5)-((((E13/100)*$AJ$22)*$AN$22)*$AH$22)+((((E13/100)*$AJ$23)*$AH$23)),IF(Calculator!$O$6="SINGLEBAND B",SUM((((E13/100)*$AJ$22)*$AH$22))+(((((E13/100)*$AJ$22)*$AN$22)*$AH$22)*Calculator!$G$6)-((((E13/100)*$AJ$22)*$AN$22)*$AH$22)+((((E13/100)*$AJ$23)*$AH$23)),IF(Calculator!$O$6="SINGLEBAND C",SUM((((E13/100)*$AJ$22)*$AH$22))+(((((E13/100)*$AJ$22)*$AN$22)*$AH$22)*Calculator!$G$7)-((((E13/100)*$AJ$22)*$AN$22)*$AH$22)+((((E13/100)*$AJ$23)*$AH$23)),IF(Calculator!$O$6="SINGLEBAND D",SUM((((E13/100)*$AJ$22)*$AH$22))+(((((E13/100)*$AJ$22)*$AN$22)*$AH$22)*Calculator!$G$8)-((((E13/100)*$AJ$22)*$AN$22)*$AH$22)+((((E13/100)*$AJ$23)*$AH$23)),IF(Calculator!$O$6="SINGLEURBANE",SUM((((E13/100)*$AJ$22)*$AH$22))+(((((E13/100)*$AJ$22)*$AN$22)*$AH$22)*Calculator!$G$9)-((((E13/100)*$AJ$22)*$AN$22)*$AH$22)+((((E13/100)*$AJ$23)*$AH$23)),IF(Calculator!$O$6="SINGLESILVERANOD",SUM((((E13/100)*$AJ$22)*$AH$22))+(((((E13/100)*$AJ$22)*$AN$22)*$AH$22)*Calculator!$G$10)-((((E13/100)*$AJ$22)*$AN$22)*$AH$22)+((((E13/100)*$AJ$23)*$AH$23)),IF(Calculator!$O$6="SINGLEANOD",SUM((((E13/100)*$AJ$22)*$AH$22))+(((((E13/100)*$AJ$22)*$AN$22)*$AH$22)*Calculator!$G$11)-((((E13/100)*$AJ$22)*$AN$22)*$AH$22)+((((E13/100)*$AJ$23)*$AH$23)),IF(Calculator!$O$6="DUALBASE",SUM((((E13/100)*$AJ$22)*$AH$22))+(((((E13/100)*$AJ$22)*$AN$22)*$AH$22)*Calculator!$G$12)-((((E13/100)*$AJ$22)*$AN$22)*$AH$22)+((((E13/100)*$AJ$23)*$AH$23)),IF(Calculator!$O$6="DUALELEMENTS",SUM((((E13/100)*$AJ$22)*$AH$22))+(((((E13/100)*$AJ$22)*$AN$22)*$AH$22)*Calculator!$G$13)-((((E13/100)*$AJ$22)*$AN$22)*$AH$22)+((((E13/100)*$AJ$23)*$AH$23)),IF(Calculator!$O$6="DUALSPECTRUM",SUM((((E13/100)*$AJ$22)*$AH$22))+(((((E13/100)*$AJ$22)*$AN$22)*$AH$22)*Calculator!$G$15)-((((E13/100)*$AJ$22)*$AN$22)*$AH$22)+((((E13/100)*$AJ$23)*$AH$23)),IF(Calculator!$O$6="DUALHOMESTEAD",SUM((((E13/100)*$AJ$22)*$AH$22))+(((((E13/100)*$AJ$22)*$AN$22)*$AH$22)*Calculator!$G$14)-((((E13/100)*$AJ$22)*$AN$22)*$AH$22)+((((E13/100)*$AJ$23)*$AH$23)),IF(Calculator!$O$6="DUALBAND A",SUM((((E13/100)*$AJ$22)*$AH$22))+(((((E13/100)*$AJ$22)*$AN$22)*$AH$22)*Calculator!$G$16)-((((E13/100)*$AJ$22)*$AN$22)*$AH$22)+((((E13/100)*$AJ$23)*$AH$23)),IF(Calculator!$O$6="DUALBAND B",SUM((((E13/100)*$AJ$22)*$AH$22))+(((((E13/100)*$AJ$22)*$AN$22)*$AH$22)*Calculator!$G$17)-((((E13/100)*$AJ$22)*$AN$22)*$AH$22)+((((E13/100)*$AJ$23)*$AH$23)),IF(Calculator!$O$6="DUALBAND C",SUM((((E13/100)*$AJ$22)*$AH$22))+(((((E13/100)*$AJ$22)*$AN$22)*$AH$22)*Calculator!$G$18)-((((E13/100)*$AJ$22)*$AN$22)*$AH$22)+((((E13/100)*$AJ$23)*$AH$23)),IF(Calculator!$O$6="DUALBAND D",SUM((((E13/100)*$AJ$22)*$AH$22))+(((((E13/100)*$AJ$22)*$AN$22)*$AH$22)*Calculator!$G$19)-((((E13/100)*$AJ$22)*$AN$22)*$AH$22)+((((E13/100)*$AJ$23)*$AH$23)),IF(Calculator!$O$6="DUALURBANE",SUM((((E13/100)*$AJ$22)*$AH$22))+(((((E13/100)*$AJ$22)*$AN$22)*$AH$22)*Calculator!$G$20)-((((E13/100)*$AJ$22)*$AN$22)*$AH$22)+((((E13/100)*$AJ$23)*$AH$23)),IF(Calculator!$O$6="DUALSILVERANOD",SUM((((E13/100)*$AJ$22)*$AH$22))+(((((E13/100)*$AJ$22)*$AN$22)*$AH$22)*Calculator!$G$21)-((((E13/100)*$AJ$22)*$AN$22)*$AH$22)+((((E13/100)*$AJ$23)*$AH$23)),IF(Calculator!$O$6="DUALANOD",SUM((((E13/100)*$AJ$22)*$AH$22))+(((((E13/100)*$AJ$22)*$AN$22)*$AH$22)*Calculator!$G$22)-((((E13/100)*$AJ$22)*$AN$22)*$AH$22)+((((E13/100)*$AJ$23)*$AH$23))))))))))))))))))))))))</f>
        <v>967.72712802734372</v>
      </c>
      <c r="U13" s="2">
        <f>IF(Calculator!$O$6="SINGLEBASE",SUM((((F13/100)*$AJ$22)*$AH$22))+((((F13/100)*$AJ$23)*$AH$23)),IF(Calculator!$O$6="SINGLEELEMENTS",SUM((((F13/100)*$AJ$22)*$AH$22))+(((((F13/100)*$AJ$22)*$AN$22)*$AH$22)*Calculator!$G$2)-((((F13/100)*$AJ$22)*$AN$22)*$AH$22)+((((F13/100)*$AJ$23)*$AH$23)),IF(Calculator!$O$6="SINGLESPECTRUM",SUM((((F13/100)*$AJ$22)*$AH$22))+(((((F13/100)*$AJ$22)*$AN$22)*$AH$22)*Calculator!$G$4)-((((F13/100)*$AJ$22)*$AN$22)*$AH$22)+((((F13/100)*$AJ$23)*$AH$23)),IF(Calculator!$O$6="SINGLEHOMESTEAD",SUM((((F13/100)*$AJ$22)*$AH$22))+(((((F13/100)*$AJ$22)*$AN$22)*$AH$22)*Calculator!$G$3)-((((F13/100)*$AJ$22)*$AN$22)*$AH$22)+((((F13/100)*$AJ$23)*$AH$23)),IF(Calculator!$O$6="SINGLEBAND A",SUM((((F13/100)*$AJ$22)*$AH$22))+(((((F13/100)*$AJ$22)*$AN$22)*$AH$22)*Calculator!$G$5)-((((F13/100)*$AJ$22)*$AN$22)*$AH$22)+((((F13/100)*$AJ$23)*$AH$23)),IF(Calculator!$O$6="SINGLEBAND B",SUM((((F13/100)*$AJ$22)*$AH$22))+(((((F13/100)*$AJ$22)*$AN$22)*$AH$22)*Calculator!$G$6)-((((F13/100)*$AJ$22)*$AN$22)*$AH$22)+((((F13/100)*$AJ$23)*$AH$23)),IF(Calculator!$O$6="SINGLEBAND C",SUM((((F13/100)*$AJ$22)*$AH$22))+(((((F13/100)*$AJ$22)*$AN$22)*$AH$22)*Calculator!$G$7)-((((F13/100)*$AJ$22)*$AN$22)*$AH$22)+((((F13/100)*$AJ$23)*$AH$23)),IF(Calculator!$O$6="SINGLEBAND D",SUM((((F13/100)*$AJ$22)*$AH$22))+(((((F13/100)*$AJ$22)*$AN$22)*$AH$22)*Calculator!$G$8)-((((F13/100)*$AJ$22)*$AN$22)*$AH$22)+((((F13/100)*$AJ$23)*$AH$23)),IF(Calculator!$O$6="SINGLEURBANE",SUM((((F13/100)*$AJ$22)*$AH$22))+(((((F13/100)*$AJ$22)*$AN$22)*$AH$22)*Calculator!$G$9)-((((F13/100)*$AJ$22)*$AN$22)*$AH$22)+((((F13/100)*$AJ$23)*$AH$23)),IF(Calculator!$O$6="SINGLESILVERANOD",SUM((((F13/100)*$AJ$22)*$AH$22))+(((((F13/100)*$AJ$22)*$AN$22)*$AH$22)*Calculator!$G$10)-((((F13/100)*$AJ$22)*$AN$22)*$AH$22)+((((F13/100)*$AJ$23)*$AH$23)),IF(Calculator!$O$6="SINGLEANOD",SUM((((F13/100)*$AJ$22)*$AH$22))+(((((F13/100)*$AJ$22)*$AN$22)*$AH$22)*Calculator!$G$11)-((((F13/100)*$AJ$22)*$AN$22)*$AH$22)+((((F13/100)*$AJ$23)*$AH$23)),IF(Calculator!$O$6="DUALBASE",SUM((((F13/100)*$AJ$22)*$AH$22))+(((((F13/100)*$AJ$22)*$AN$22)*$AH$22)*Calculator!$G$12)-((((F13/100)*$AJ$22)*$AN$22)*$AH$22)+((((F13/100)*$AJ$23)*$AH$23)),IF(Calculator!$O$6="DUALELEMENTS",SUM((((F13/100)*$AJ$22)*$AH$22))+(((((F13/100)*$AJ$22)*$AN$22)*$AH$22)*Calculator!$G$13)-((((F13/100)*$AJ$22)*$AN$22)*$AH$22)+((((F13/100)*$AJ$23)*$AH$23)),IF(Calculator!$O$6="DUALSPECTRUM",SUM((((F13/100)*$AJ$22)*$AH$22))+(((((F13/100)*$AJ$22)*$AN$22)*$AH$22)*Calculator!$G$15)-((((F13/100)*$AJ$22)*$AN$22)*$AH$22)+((((F13/100)*$AJ$23)*$AH$23)),IF(Calculator!$O$6="DUALHOMESTEAD",SUM((((F13/100)*$AJ$22)*$AH$22))+(((((F13/100)*$AJ$22)*$AN$22)*$AH$22)*Calculator!$G$14)-((((F13/100)*$AJ$22)*$AN$22)*$AH$22)+((((F13/100)*$AJ$23)*$AH$23)),IF(Calculator!$O$6="DUALBAND A",SUM((((F13/100)*$AJ$22)*$AH$22))+(((((F13/100)*$AJ$22)*$AN$22)*$AH$22)*Calculator!$G$16)-((((F13/100)*$AJ$22)*$AN$22)*$AH$22)+((((F13/100)*$AJ$23)*$AH$23)),IF(Calculator!$O$6="DUALBAND B",SUM((((F13/100)*$AJ$22)*$AH$22))+(((((F13/100)*$AJ$22)*$AN$22)*$AH$22)*Calculator!$G$17)-((((F13/100)*$AJ$22)*$AN$22)*$AH$22)+((((F13/100)*$AJ$23)*$AH$23)),IF(Calculator!$O$6="DUALBAND C",SUM((((F13/100)*$AJ$22)*$AH$22))+(((((F13/100)*$AJ$22)*$AN$22)*$AH$22)*Calculator!$G$18)-((((F13/100)*$AJ$22)*$AN$22)*$AH$22)+((((F13/100)*$AJ$23)*$AH$23)),IF(Calculator!$O$6="DUALBAND D",SUM((((F13/100)*$AJ$22)*$AH$22))+(((((F13/100)*$AJ$22)*$AN$22)*$AH$22)*Calculator!$G$19)-((((F13/100)*$AJ$22)*$AN$22)*$AH$22)+((((F13/100)*$AJ$23)*$AH$23)),IF(Calculator!$O$6="DUALURBANE",SUM((((F13/100)*$AJ$22)*$AH$22))+(((((F13/100)*$AJ$22)*$AN$22)*$AH$22)*Calculator!$G$20)-((((F13/100)*$AJ$22)*$AN$22)*$AH$22)+((((F13/100)*$AJ$23)*$AH$23)),IF(Calculator!$O$6="DUALSILVERANOD",SUM((((F13/100)*$AJ$22)*$AH$22))+(((((F13/100)*$AJ$22)*$AN$22)*$AH$22)*Calculator!$G$21)-((((F13/100)*$AJ$22)*$AN$22)*$AH$22)+((((F13/100)*$AJ$23)*$AH$23)),IF(Calculator!$O$6="DUALANOD",SUM((((F13/100)*$AJ$22)*$AH$22))+(((((F13/100)*$AJ$22)*$AN$22)*$AH$22)*Calculator!$G$22)-((((F13/100)*$AJ$22)*$AN$22)*$AH$22)+((((F13/100)*$AJ$23)*$AH$23))))))))))))))))))))))))</f>
        <v>977.3244707885741</v>
      </c>
      <c r="V13" s="2">
        <f>IF(Calculator!$O$6="SINGLEBASE",SUM((((G13/100)*$AJ$22)*$AH$22))+((((G13/100)*$AJ$23)*$AH$23)),IF(Calculator!$O$6="SINGLEELEMENTS",SUM((((G13/100)*$AJ$22)*$AH$22))+(((((G13/100)*$AJ$22)*$AN$22)*$AH$22)*Calculator!$G$2)-((((G13/100)*$AJ$22)*$AN$22)*$AH$22)+((((G13/100)*$AJ$23)*$AH$23)),IF(Calculator!$O$6="SINGLESPECTRUM",SUM((((G13/100)*$AJ$22)*$AH$22))+(((((G13/100)*$AJ$22)*$AN$22)*$AH$22)*Calculator!$G$4)-((((G13/100)*$AJ$22)*$AN$22)*$AH$22)+((((G13/100)*$AJ$23)*$AH$23)),IF(Calculator!$O$6="SINGLEHOMESTEAD",SUM((((G13/100)*$AJ$22)*$AH$22))+(((((G13/100)*$AJ$22)*$AN$22)*$AH$22)*Calculator!$G$3)-((((G13/100)*$AJ$22)*$AN$22)*$AH$22)+((((G13/100)*$AJ$23)*$AH$23)),IF(Calculator!$O$6="SINGLEBAND A",SUM((((G13/100)*$AJ$22)*$AH$22))+(((((G13/100)*$AJ$22)*$AN$22)*$AH$22)*Calculator!$G$5)-((((G13/100)*$AJ$22)*$AN$22)*$AH$22)+((((G13/100)*$AJ$23)*$AH$23)),IF(Calculator!$O$6="SINGLEBAND B",SUM((((G13/100)*$AJ$22)*$AH$22))+(((((G13/100)*$AJ$22)*$AN$22)*$AH$22)*Calculator!$G$6)-((((G13/100)*$AJ$22)*$AN$22)*$AH$22)+((((G13/100)*$AJ$23)*$AH$23)),IF(Calculator!$O$6="SINGLEBAND C",SUM((((G13/100)*$AJ$22)*$AH$22))+(((((G13/100)*$AJ$22)*$AN$22)*$AH$22)*Calculator!$G$7)-((((G13/100)*$AJ$22)*$AN$22)*$AH$22)+((((G13/100)*$AJ$23)*$AH$23)),IF(Calculator!$O$6="SINGLEBAND D",SUM((((G13/100)*$AJ$22)*$AH$22))+(((((G13/100)*$AJ$22)*$AN$22)*$AH$22)*Calculator!$G$8)-((((G13/100)*$AJ$22)*$AN$22)*$AH$22)+((((G13/100)*$AJ$23)*$AH$23)),IF(Calculator!$O$6="SINGLEURBANE",SUM((((G13/100)*$AJ$22)*$AH$22))+(((((G13/100)*$AJ$22)*$AN$22)*$AH$22)*Calculator!$G$9)-((((G13/100)*$AJ$22)*$AN$22)*$AH$22)+((((G13/100)*$AJ$23)*$AH$23)),IF(Calculator!$O$6="SINGLESILVERANOD",SUM((((G13/100)*$AJ$22)*$AH$22))+(((((G13/100)*$AJ$22)*$AN$22)*$AH$22)*Calculator!$G$10)-((((G13/100)*$AJ$22)*$AN$22)*$AH$22)+((((G13/100)*$AJ$23)*$AH$23)),IF(Calculator!$O$6="SINGLEANOD",SUM((((G13/100)*$AJ$22)*$AH$22))+(((((G13/100)*$AJ$22)*$AN$22)*$AH$22)*Calculator!$G$11)-((((G13/100)*$AJ$22)*$AN$22)*$AH$22)+((((G13/100)*$AJ$23)*$AH$23)),IF(Calculator!$O$6="DUALBASE",SUM((((G13/100)*$AJ$22)*$AH$22))+(((((G13/100)*$AJ$22)*$AN$22)*$AH$22)*Calculator!$G$12)-((((G13/100)*$AJ$22)*$AN$22)*$AH$22)+((((G13/100)*$AJ$23)*$AH$23)),IF(Calculator!$O$6="DUALELEMENTS",SUM((((G13/100)*$AJ$22)*$AH$22))+(((((G13/100)*$AJ$22)*$AN$22)*$AH$22)*Calculator!$G$13)-((((G13/100)*$AJ$22)*$AN$22)*$AH$22)+((((G13/100)*$AJ$23)*$AH$23)),IF(Calculator!$O$6="DUALSPECTRUM",SUM((((G13/100)*$AJ$22)*$AH$22))+(((((G13/100)*$AJ$22)*$AN$22)*$AH$22)*Calculator!$G$15)-((((G13/100)*$AJ$22)*$AN$22)*$AH$22)+((((G13/100)*$AJ$23)*$AH$23)),IF(Calculator!$O$6="DUALHOMESTEAD",SUM((((G13/100)*$AJ$22)*$AH$22))+(((((G13/100)*$AJ$22)*$AN$22)*$AH$22)*Calculator!$G$14)-((((G13/100)*$AJ$22)*$AN$22)*$AH$22)+((((G13/100)*$AJ$23)*$AH$23)),IF(Calculator!$O$6="DUALBAND A",SUM((((G13/100)*$AJ$22)*$AH$22))+(((((G13/100)*$AJ$22)*$AN$22)*$AH$22)*Calculator!$G$16)-((((G13/100)*$AJ$22)*$AN$22)*$AH$22)+((((G13/100)*$AJ$23)*$AH$23)),IF(Calculator!$O$6="DUALBAND B",SUM((((G13/100)*$AJ$22)*$AH$22))+(((((G13/100)*$AJ$22)*$AN$22)*$AH$22)*Calculator!$G$17)-((((G13/100)*$AJ$22)*$AN$22)*$AH$22)+((((G13/100)*$AJ$23)*$AH$23)),IF(Calculator!$O$6="DUALBAND C",SUM((((G13/100)*$AJ$22)*$AH$22))+(((((G13/100)*$AJ$22)*$AN$22)*$AH$22)*Calculator!$G$18)-((((G13/100)*$AJ$22)*$AN$22)*$AH$22)+((((G13/100)*$AJ$23)*$AH$23)),IF(Calculator!$O$6="DUALBAND D",SUM((((G13/100)*$AJ$22)*$AH$22))+(((((G13/100)*$AJ$22)*$AN$22)*$AH$22)*Calculator!$G$19)-((((G13/100)*$AJ$22)*$AN$22)*$AH$22)+((((G13/100)*$AJ$23)*$AH$23)),IF(Calculator!$O$6="DUALURBANE",SUM((((G13/100)*$AJ$22)*$AH$22))+(((((G13/100)*$AJ$22)*$AN$22)*$AH$22)*Calculator!$G$20)-((((G13/100)*$AJ$22)*$AN$22)*$AH$22)+((((G13/100)*$AJ$23)*$AH$23)),IF(Calculator!$O$6="DUALSILVERANOD",SUM((((G13/100)*$AJ$22)*$AH$22))+(((((G13/100)*$AJ$22)*$AN$22)*$AH$22)*Calculator!$G$21)-((((G13/100)*$AJ$22)*$AN$22)*$AH$22)+((((G13/100)*$AJ$23)*$AH$23)),IF(Calculator!$O$6="DUALANOD",SUM((((G13/100)*$AJ$22)*$AH$22))+(((((G13/100)*$AJ$22)*$AN$22)*$AH$22)*Calculator!$G$22)-((((G13/100)*$AJ$22)*$AN$22)*$AH$22)+((((G13/100)*$AJ$23)*$AH$23))))))))))))))))))))))))</f>
        <v>986.92170894775381</v>
      </c>
      <c r="W13" s="2">
        <f>IF(Calculator!$O$6="SINGLEBASE",SUM((((H13/100)*$AJ$22)*$AH$22))+((((H13/100)*$AJ$23)*$AH$23)),IF(Calculator!$O$6="SINGLEELEMENTS",SUM((((H13/100)*$AJ$22)*$AH$22))+(((((H13/100)*$AJ$22)*$AN$22)*$AH$22)*Calculator!$G$2)-((((H13/100)*$AJ$22)*$AN$22)*$AH$22)+((((H13/100)*$AJ$23)*$AH$23)),IF(Calculator!$O$6="SINGLESPECTRUM",SUM((((H13/100)*$AJ$22)*$AH$22))+(((((H13/100)*$AJ$22)*$AN$22)*$AH$22)*Calculator!$G$4)-((((H13/100)*$AJ$22)*$AN$22)*$AH$22)+((((H13/100)*$AJ$23)*$AH$23)),IF(Calculator!$O$6="SINGLEHOMESTEAD",SUM((((H13/100)*$AJ$22)*$AH$22))+(((((H13/100)*$AJ$22)*$AN$22)*$AH$22)*Calculator!$G$3)-((((H13/100)*$AJ$22)*$AN$22)*$AH$22)+((((H13/100)*$AJ$23)*$AH$23)),IF(Calculator!$O$6="SINGLEBAND A",SUM((((H13/100)*$AJ$22)*$AH$22))+(((((H13/100)*$AJ$22)*$AN$22)*$AH$22)*Calculator!$G$5)-((((H13/100)*$AJ$22)*$AN$22)*$AH$22)+((((H13/100)*$AJ$23)*$AH$23)),IF(Calculator!$O$6="SINGLEBAND B",SUM((((H13/100)*$AJ$22)*$AH$22))+(((((H13/100)*$AJ$22)*$AN$22)*$AH$22)*Calculator!$G$6)-((((H13/100)*$AJ$22)*$AN$22)*$AH$22)+((((H13/100)*$AJ$23)*$AH$23)),IF(Calculator!$O$6="SINGLEBAND C",SUM((((H13/100)*$AJ$22)*$AH$22))+(((((H13/100)*$AJ$22)*$AN$22)*$AH$22)*Calculator!$G$7)-((((H13/100)*$AJ$22)*$AN$22)*$AH$22)+((((H13/100)*$AJ$23)*$AH$23)),IF(Calculator!$O$6="SINGLEBAND D",SUM((((H13/100)*$AJ$22)*$AH$22))+(((((H13/100)*$AJ$22)*$AN$22)*$AH$22)*Calculator!$G$8)-((((H13/100)*$AJ$22)*$AN$22)*$AH$22)+((((H13/100)*$AJ$23)*$AH$23)),IF(Calculator!$O$6="SINGLEURBANE",SUM((((H13/100)*$AJ$22)*$AH$22))+(((((H13/100)*$AJ$22)*$AN$22)*$AH$22)*Calculator!$G$9)-((((H13/100)*$AJ$22)*$AN$22)*$AH$22)+((((H13/100)*$AJ$23)*$AH$23)),IF(Calculator!$O$6="SINGLESILVERANOD",SUM((((H13/100)*$AJ$22)*$AH$22))+(((((H13/100)*$AJ$22)*$AN$22)*$AH$22)*Calculator!$G$10)-((((H13/100)*$AJ$22)*$AN$22)*$AH$22)+((((H13/100)*$AJ$23)*$AH$23)),IF(Calculator!$O$6="SINGLEANOD",SUM((((H13/100)*$AJ$22)*$AH$22))+(((((H13/100)*$AJ$22)*$AN$22)*$AH$22)*Calculator!$G$11)-((((H13/100)*$AJ$22)*$AN$22)*$AH$22)+((((H13/100)*$AJ$23)*$AH$23)),IF(Calculator!$O$6="DUALBASE",SUM((((H13/100)*$AJ$22)*$AH$22))+(((((H13/100)*$AJ$22)*$AN$22)*$AH$22)*Calculator!$G$12)-((((H13/100)*$AJ$22)*$AN$22)*$AH$22)+((((H13/100)*$AJ$23)*$AH$23)),IF(Calculator!$O$6="DUALELEMENTS",SUM((((H13/100)*$AJ$22)*$AH$22))+(((((H13/100)*$AJ$22)*$AN$22)*$AH$22)*Calculator!$G$13)-((((H13/100)*$AJ$22)*$AN$22)*$AH$22)+((((H13/100)*$AJ$23)*$AH$23)),IF(Calculator!$O$6="DUALSPECTRUM",SUM((((H13/100)*$AJ$22)*$AH$22))+(((((H13/100)*$AJ$22)*$AN$22)*$AH$22)*Calculator!$G$15)-((((H13/100)*$AJ$22)*$AN$22)*$AH$22)+((((H13/100)*$AJ$23)*$AH$23)),IF(Calculator!$O$6="DUALHOMESTEAD",SUM((((H13/100)*$AJ$22)*$AH$22))+(((((H13/100)*$AJ$22)*$AN$22)*$AH$22)*Calculator!$G$14)-((((H13/100)*$AJ$22)*$AN$22)*$AH$22)+((((H13/100)*$AJ$23)*$AH$23)),IF(Calculator!$O$6="DUALBAND A",SUM((((H13/100)*$AJ$22)*$AH$22))+(((((H13/100)*$AJ$22)*$AN$22)*$AH$22)*Calculator!$G$16)-((((H13/100)*$AJ$22)*$AN$22)*$AH$22)+((((H13/100)*$AJ$23)*$AH$23)),IF(Calculator!$O$6="DUALBAND B",SUM((((H13/100)*$AJ$22)*$AH$22))+(((((H13/100)*$AJ$22)*$AN$22)*$AH$22)*Calculator!$G$17)-((((H13/100)*$AJ$22)*$AN$22)*$AH$22)+((((H13/100)*$AJ$23)*$AH$23)),IF(Calculator!$O$6="DUALBAND C",SUM((((H13/100)*$AJ$22)*$AH$22))+(((((H13/100)*$AJ$22)*$AN$22)*$AH$22)*Calculator!$G$18)-((((H13/100)*$AJ$22)*$AN$22)*$AH$22)+((((H13/100)*$AJ$23)*$AH$23)),IF(Calculator!$O$6="DUALBAND D",SUM((((H13/100)*$AJ$22)*$AH$22))+(((((H13/100)*$AJ$22)*$AN$22)*$AH$22)*Calculator!$G$19)-((((H13/100)*$AJ$22)*$AN$22)*$AH$22)+((((H13/100)*$AJ$23)*$AH$23)),IF(Calculator!$O$6="DUALURBANE",SUM((((H13/100)*$AJ$22)*$AH$22))+(((((H13/100)*$AJ$22)*$AN$22)*$AH$22)*Calculator!$G$20)-((((H13/100)*$AJ$22)*$AN$22)*$AH$22)+((((H13/100)*$AJ$23)*$AH$23)),IF(Calculator!$O$6="DUALSILVERANOD",SUM((((H13/100)*$AJ$22)*$AH$22))+(((((H13/100)*$AJ$22)*$AN$22)*$AH$22)*Calculator!$G$21)-((((H13/100)*$AJ$22)*$AN$22)*$AH$22)+((((H13/100)*$AJ$23)*$AH$23)),IF(Calculator!$O$6="DUALANOD",SUM((((H13/100)*$AJ$22)*$AH$22))+(((((H13/100)*$AJ$22)*$AN$22)*$AH$22)*Calculator!$G$22)-((((H13/100)*$AJ$22)*$AN$22)*$AH$22)+((((H13/100)*$AJ$23)*$AH$23))))))))))))))))))))))))</f>
        <v>996.51905170898431</v>
      </c>
      <c r="X13" s="2">
        <f>IF(Calculator!$O$6="SINGLEBASE",SUM((((I13/100)*$AJ$22)*$AH$22))+((((I13/100)*$AJ$23)*$AH$23)),IF(Calculator!$O$6="SINGLEELEMENTS",SUM((((I13/100)*$AJ$22)*$AH$22))+(((((I13/100)*$AJ$22)*$AN$22)*$AH$22)*Calculator!$G$2)-((((I13/100)*$AJ$22)*$AN$22)*$AH$22)+((((I13/100)*$AJ$23)*$AH$23)),IF(Calculator!$O$6="SINGLESPECTRUM",SUM((((I13/100)*$AJ$22)*$AH$22))+(((((I13/100)*$AJ$22)*$AN$22)*$AH$22)*Calculator!$G$4)-((((I13/100)*$AJ$22)*$AN$22)*$AH$22)+((((I13/100)*$AJ$23)*$AH$23)),IF(Calculator!$O$6="SINGLEHOMESTEAD",SUM((((I13/100)*$AJ$22)*$AH$22))+(((((I13/100)*$AJ$22)*$AN$22)*$AH$22)*Calculator!$G$3)-((((I13/100)*$AJ$22)*$AN$22)*$AH$22)+((((I13/100)*$AJ$23)*$AH$23)),IF(Calculator!$O$6="SINGLEBAND A",SUM((((I13/100)*$AJ$22)*$AH$22))+(((((I13/100)*$AJ$22)*$AN$22)*$AH$22)*Calculator!$G$5)-((((I13/100)*$AJ$22)*$AN$22)*$AH$22)+((((I13/100)*$AJ$23)*$AH$23)),IF(Calculator!$O$6="SINGLEBAND B",SUM((((I13/100)*$AJ$22)*$AH$22))+(((((I13/100)*$AJ$22)*$AN$22)*$AH$22)*Calculator!$G$6)-((((I13/100)*$AJ$22)*$AN$22)*$AH$22)+((((I13/100)*$AJ$23)*$AH$23)),IF(Calculator!$O$6="SINGLEBAND C",SUM((((I13/100)*$AJ$22)*$AH$22))+(((((I13/100)*$AJ$22)*$AN$22)*$AH$22)*Calculator!$G$7)-((((I13/100)*$AJ$22)*$AN$22)*$AH$22)+((((I13/100)*$AJ$23)*$AH$23)),IF(Calculator!$O$6="SINGLEBAND D",SUM((((I13/100)*$AJ$22)*$AH$22))+(((((I13/100)*$AJ$22)*$AN$22)*$AH$22)*Calculator!$G$8)-((((I13/100)*$AJ$22)*$AN$22)*$AH$22)+((((I13/100)*$AJ$23)*$AH$23)),IF(Calculator!$O$6="SINGLEURBANE",SUM((((I13/100)*$AJ$22)*$AH$22))+(((((I13/100)*$AJ$22)*$AN$22)*$AH$22)*Calculator!$G$9)-((((I13/100)*$AJ$22)*$AN$22)*$AH$22)+((((I13/100)*$AJ$23)*$AH$23)),IF(Calculator!$O$6="SINGLESILVERANOD",SUM((((I13/100)*$AJ$22)*$AH$22))+(((((I13/100)*$AJ$22)*$AN$22)*$AH$22)*Calculator!$G$10)-((((I13/100)*$AJ$22)*$AN$22)*$AH$22)+((((I13/100)*$AJ$23)*$AH$23)),IF(Calculator!$O$6="SINGLEANOD",SUM((((I13/100)*$AJ$22)*$AH$22))+(((((I13/100)*$AJ$22)*$AN$22)*$AH$22)*Calculator!$G$11)-((((I13/100)*$AJ$22)*$AN$22)*$AH$22)+((((I13/100)*$AJ$23)*$AH$23)),IF(Calculator!$O$6="DUALBASE",SUM((((I13/100)*$AJ$22)*$AH$22))+(((((I13/100)*$AJ$22)*$AN$22)*$AH$22)*Calculator!$G$12)-((((I13/100)*$AJ$22)*$AN$22)*$AH$22)+((((I13/100)*$AJ$23)*$AH$23)),IF(Calculator!$O$6="DUALELEMENTS",SUM((((I13/100)*$AJ$22)*$AH$22))+(((((I13/100)*$AJ$22)*$AN$22)*$AH$22)*Calculator!$G$13)-((((I13/100)*$AJ$22)*$AN$22)*$AH$22)+((((I13/100)*$AJ$23)*$AH$23)),IF(Calculator!$O$6="DUALSPECTRUM",SUM((((I13/100)*$AJ$22)*$AH$22))+(((((I13/100)*$AJ$22)*$AN$22)*$AH$22)*Calculator!$G$15)-((((I13/100)*$AJ$22)*$AN$22)*$AH$22)+((((I13/100)*$AJ$23)*$AH$23)),IF(Calculator!$O$6="DUALHOMESTEAD",SUM((((I13/100)*$AJ$22)*$AH$22))+(((((I13/100)*$AJ$22)*$AN$22)*$AH$22)*Calculator!$G$14)-((((I13/100)*$AJ$22)*$AN$22)*$AH$22)+((((I13/100)*$AJ$23)*$AH$23)),IF(Calculator!$O$6="DUALBAND A",SUM((((I13/100)*$AJ$22)*$AH$22))+(((((I13/100)*$AJ$22)*$AN$22)*$AH$22)*Calculator!$G$16)-((((I13/100)*$AJ$22)*$AN$22)*$AH$22)+((((I13/100)*$AJ$23)*$AH$23)),IF(Calculator!$O$6="DUALBAND B",SUM((((I13/100)*$AJ$22)*$AH$22))+(((((I13/100)*$AJ$22)*$AN$22)*$AH$22)*Calculator!$G$17)-((((I13/100)*$AJ$22)*$AN$22)*$AH$22)+((((I13/100)*$AJ$23)*$AH$23)),IF(Calculator!$O$6="DUALBAND C",SUM((((I13/100)*$AJ$22)*$AH$22))+(((((I13/100)*$AJ$22)*$AN$22)*$AH$22)*Calculator!$G$18)-((((I13/100)*$AJ$22)*$AN$22)*$AH$22)+((((I13/100)*$AJ$23)*$AH$23)),IF(Calculator!$O$6="DUALBAND D",SUM((((I13/100)*$AJ$22)*$AH$22))+(((((I13/100)*$AJ$22)*$AN$22)*$AH$22)*Calculator!$G$19)-((((I13/100)*$AJ$22)*$AN$22)*$AH$22)+((((I13/100)*$AJ$23)*$AH$23)),IF(Calculator!$O$6="DUALURBANE",SUM((((I13/100)*$AJ$22)*$AH$22))+(((((I13/100)*$AJ$22)*$AN$22)*$AH$22)*Calculator!$G$20)-((((I13/100)*$AJ$22)*$AN$22)*$AH$22)+((((I13/100)*$AJ$23)*$AH$23)),IF(Calculator!$O$6="DUALSILVERANOD",SUM((((I13/100)*$AJ$22)*$AH$22))+(((((I13/100)*$AJ$22)*$AN$22)*$AH$22)*Calculator!$G$21)-((((I13/100)*$AJ$22)*$AN$22)*$AH$22)+((((I13/100)*$AJ$23)*$AH$23)),IF(Calculator!$O$6="DUALANOD",SUM((((I13/100)*$AJ$22)*$AH$22))+(((((I13/100)*$AJ$22)*$AN$22)*$AH$22)*Calculator!$G$22)-((((I13/100)*$AJ$22)*$AN$22)*$AH$22)+((((I13/100)*$AJ$23)*$AH$23))))))))))))))))))))))))</f>
        <v>1006.116289868164</v>
      </c>
      <c r="Y13" s="2">
        <f>IF(Calculator!$O$6="SINGLEBASE",SUM((((J13/100)*$AJ$22)*$AH$22))+((((J13/100)*$AJ$23)*$AH$23)),IF(Calculator!$O$6="SINGLEELEMENTS",SUM((((J13/100)*$AJ$22)*$AH$22))+(((((J13/100)*$AJ$22)*$AN$22)*$AH$22)*Calculator!$G$2)-((((J13/100)*$AJ$22)*$AN$22)*$AH$22)+((((J13/100)*$AJ$23)*$AH$23)),IF(Calculator!$O$6="SINGLESPECTRUM",SUM((((J13/100)*$AJ$22)*$AH$22))+(((((J13/100)*$AJ$22)*$AN$22)*$AH$22)*Calculator!$G$4)-((((J13/100)*$AJ$22)*$AN$22)*$AH$22)+((((J13/100)*$AJ$23)*$AH$23)),IF(Calculator!$O$6="SINGLEHOMESTEAD",SUM((((J13/100)*$AJ$22)*$AH$22))+(((((J13/100)*$AJ$22)*$AN$22)*$AH$22)*Calculator!$G$3)-((((J13/100)*$AJ$22)*$AN$22)*$AH$22)+((((J13/100)*$AJ$23)*$AH$23)),IF(Calculator!$O$6="SINGLEBAND A",SUM((((J13/100)*$AJ$22)*$AH$22))+(((((J13/100)*$AJ$22)*$AN$22)*$AH$22)*Calculator!$G$5)-((((J13/100)*$AJ$22)*$AN$22)*$AH$22)+((((J13/100)*$AJ$23)*$AH$23)),IF(Calculator!$O$6="SINGLEBAND B",SUM((((J13/100)*$AJ$22)*$AH$22))+(((((J13/100)*$AJ$22)*$AN$22)*$AH$22)*Calculator!$G$6)-((((J13/100)*$AJ$22)*$AN$22)*$AH$22)+((((J13/100)*$AJ$23)*$AH$23)),IF(Calculator!$O$6="SINGLEBAND C",SUM((((J13/100)*$AJ$22)*$AH$22))+(((((J13/100)*$AJ$22)*$AN$22)*$AH$22)*Calculator!$G$7)-((((J13/100)*$AJ$22)*$AN$22)*$AH$22)+((((J13/100)*$AJ$23)*$AH$23)),IF(Calculator!$O$6="SINGLEBAND D",SUM((((J13/100)*$AJ$22)*$AH$22))+(((((J13/100)*$AJ$22)*$AN$22)*$AH$22)*Calculator!$G$8)-((((J13/100)*$AJ$22)*$AN$22)*$AH$22)+((((J13/100)*$AJ$23)*$AH$23)),IF(Calculator!$O$6="SINGLEURBANE",SUM((((J13/100)*$AJ$22)*$AH$22))+(((((J13/100)*$AJ$22)*$AN$22)*$AH$22)*Calculator!$G$9)-((((J13/100)*$AJ$22)*$AN$22)*$AH$22)+((((J13/100)*$AJ$23)*$AH$23)),IF(Calculator!$O$6="SINGLESILVERANOD",SUM((((J13/100)*$AJ$22)*$AH$22))+(((((J13/100)*$AJ$22)*$AN$22)*$AH$22)*Calculator!$G$10)-((((J13/100)*$AJ$22)*$AN$22)*$AH$22)+((((J13/100)*$AJ$23)*$AH$23)),IF(Calculator!$O$6="SINGLEANOD",SUM((((J13/100)*$AJ$22)*$AH$22))+(((((J13/100)*$AJ$22)*$AN$22)*$AH$22)*Calculator!$G$11)-((((J13/100)*$AJ$22)*$AN$22)*$AH$22)+((((J13/100)*$AJ$23)*$AH$23)),IF(Calculator!$O$6="DUALBASE",SUM((((J13/100)*$AJ$22)*$AH$22))+(((((J13/100)*$AJ$22)*$AN$22)*$AH$22)*Calculator!$G$12)-((((J13/100)*$AJ$22)*$AN$22)*$AH$22)+((((J13/100)*$AJ$23)*$AH$23)),IF(Calculator!$O$6="DUALELEMENTS",SUM((((J13/100)*$AJ$22)*$AH$22))+(((((J13/100)*$AJ$22)*$AN$22)*$AH$22)*Calculator!$G$13)-((((J13/100)*$AJ$22)*$AN$22)*$AH$22)+((((J13/100)*$AJ$23)*$AH$23)),IF(Calculator!$O$6="DUALSPECTRUM",SUM((((J13/100)*$AJ$22)*$AH$22))+(((((J13/100)*$AJ$22)*$AN$22)*$AH$22)*Calculator!$G$15)-((((J13/100)*$AJ$22)*$AN$22)*$AH$22)+((((J13/100)*$AJ$23)*$AH$23)),IF(Calculator!$O$6="DUALHOMESTEAD",SUM((((J13/100)*$AJ$22)*$AH$22))+(((((J13/100)*$AJ$22)*$AN$22)*$AH$22)*Calculator!$G$14)-((((J13/100)*$AJ$22)*$AN$22)*$AH$22)+((((J13/100)*$AJ$23)*$AH$23)),IF(Calculator!$O$6="DUALBAND A",SUM((((J13/100)*$AJ$22)*$AH$22))+(((((J13/100)*$AJ$22)*$AN$22)*$AH$22)*Calculator!$G$16)-((((J13/100)*$AJ$22)*$AN$22)*$AH$22)+((((J13/100)*$AJ$23)*$AH$23)),IF(Calculator!$O$6="DUALBAND B",SUM((((J13/100)*$AJ$22)*$AH$22))+(((((J13/100)*$AJ$22)*$AN$22)*$AH$22)*Calculator!$G$17)-((((J13/100)*$AJ$22)*$AN$22)*$AH$22)+((((J13/100)*$AJ$23)*$AH$23)),IF(Calculator!$O$6="DUALBAND C",SUM((((J13/100)*$AJ$22)*$AH$22))+(((((J13/100)*$AJ$22)*$AN$22)*$AH$22)*Calculator!$G$18)-((((J13/100)*$AJ$22)*$AN$22)*$AH$22)+((((J13/100)*$AJ$23)*$AH$23)),IF(Calculator!$O$6="DUALBAND D",SUM((((J13/100)*$AJ$22)*$AH$22))+(((((J13/100)*$AJ$22)*$AN$22)*$AH$22)*Calculator!$G$19)-((((J13/100)*$AJ$22)*$AN$22)*$AH$22)+((((J13/100)*$AJ$23)*$AH$23)),IF(Calculator!$O$6="DUALURBANE",SUM((((J13/100)*$AJ$22)*$AH$22))+(((((J13/100)*$AJ$22)*$AN$22)*$AH$22)*Calculator!$G$20)-((((J13/100)*$AJ$22)*$AN$22)*$AH$22)+((((J13/100)*$AJ$23)*$AH$23)),IF(Calculator!$O$6="DUALSILVERANOD",SUM((((J13/100)*$AJ$22)*$AH$22))+(((((J13/100)*$AJ$22)*$AN$22)*$AH$22)*Calculator!$G$21)-((((J13/100)*$AJ$22)*$AN$22)*$AH$22)+((((J13/100)*$AJ$23)*$AH$23)),IF(Calculator!$O$6="DUALANOD",SUM((((J13/100)*$AJ$22)*$AH$22))+(((((J13/100)*$AJ$22)*$AN$22)*$AH$22)*Calculator!$G$22)-((((J13/100)*$AJ$22)*$AN$22)*$AH$22)+((((J13/100)*$AJ$23)*$AH$23))))))))))))))))))))))))</f>
        <v>1015.7092393432617</v>
      </c>
      <c r="Z13" s="2">
        <f>IF(Calculator!$O$6="SINGLEBASE",SUM((((K13/100)*$AJ$22)*$AH$22))+((((K13/100)*$AJ$23)*$AH$23)),IF(Calculator!$O$6="SINGLEELEMENTS",SUM((((K13/100)*$AJ$22)*$AH$22))+(((((K13/100)*$AJ$22)*$AN$22)*$AH$22)*Calculator!$G$2)-((((K13/100)*$AJ$22)*$AN$22)*$AH$22)+((((K13/100)*$AJ$23)*$AH$23)),IF(Calculator!$O$6="SINGLESPECTRUM",SUM((((K13/100)*$AJ$22)*$AH$22))+(((((K13/100)*$AJ$22)*$AN$22)*$AH$22)*Calculator!$G$4)-((((K13/100)*$AJ$22)*$AN$22)*$AH$22)+((((K13/100)*$AJ$23)*$AH$23)),IF(Calculator!$O$6="SINGLEHOMESTEAD",SUM((((K13/100)*$AJ$22)*$AH$22))+(((((K13/100)*$AJ$22)*$AN$22)*$AH$22)*Calculator!$G$3)-((((K13/100)*$AJ$22)*$AN$22)*$AH$22)+((((K13/100)*$AJ$23)*$AH$23)),IF(Calculator!$O$6="SINGLEBAND A",SUM((((K13/100)*$AJ$22)*$AH$22))+(((((K13/100)*$AJ$22)*$AN$22)*$AH$22)*Calculator!$G$5)-((((K13/100)*$AJ$22)*$AN$22)*$AH$22)+((((K13/100)*$AJ$23)*$AH$23)),IF(Calculator!$O$6="SINGLEBAND B",SUM((((K13/100)*$AJ$22)*$AH$22))+(((((K13/100)*$AJ$22)*$AN$22)*$AH$22)*Calculator!$G$6)-((((K13/100)*$AJ$22)*$AN$22)*$AH$22)+((((K13/100)*$AJ$23)*$AH$23)),IF(Calculator!$O$6="SINGLEBAND C",SUM((((K13/100)*$AJ$22)*$AH$22))+(((((K13/100)*$AJ$22)*$AN$22)*$AH$22)*Calculator!$G$7)-((((K13/100)*$AJ$22)*$AN$22)*$AH$22)+((((K13/100)*$AJ$23)*$AH$23)),IF(Calculator!$O$6="SINGLEBAND D",SUM((((K13/100)*$AJ$22)*$AH$22))+(((((K13/100)*$AJ$22)*$AN$22)*$AH$22)*Calculator!$G$8)-((((K13/100)*$AJ$22)*$AN$22)*$AH$22)+((((K13/100)*$AJ$23)*$AH$23)),IF(Calculator!$O$6="SINGLEURBANE",SUM((((K13/100)*$AJ$22)*$AH$22))+(((((K13/100)*$AJ$22)*$AN$22)*$AH$22)*Calculator!$G$9)-((((K13/100)*$AJ$22)*$AN$22)*$AH$22)+((((K13/100)*$AJ$23)*$AH$23)),IF(Calculator!$O$6="SINGLESILVERANOD",SUM((((K13/100)*$AJ$22)*$AH$22))+(((((K13/100)*$AJ$22)*$AN$22)*$AH$22)*Calculator!$G$10)-((((K13/100)*$AJ$22)*$AN$22)*$AH$22)+((((K13/100)*$AJ$23)*$AH$23)),IF(Calculator!$O$6="SINGLEANOD",SUM((((K13/100)*$AJ$22)*$AH$22))+(((((K13/100)*$AJ$22)*$AN$22)*$AH$22)*Calculator!$G$11)-((((K13/100)*$AJ$22)*$AN$22)*$AH$22)+((((K13/100)*$AJ$23)*$AH$23)),IF(Calculator!$O$6="DUALBASE",SUM((((K13/100)*$AJ$22)*$AH$22))+(((((K13/100)*$AJ$22)*$AN$22)*$AH$22)*Calculator!$G$12)-((((K13/100)*$AJ$22)*$AN$22)*$AH$22)+((((K13/100)*$AJ$23)*$AH$23)),IF(Calculator!$O$6="DUALELEMENTS",SUM((((K13/100)*$AJ$22)*$AH$22))+(((((K13/100)*$AJ$22)*$AN$22)*$AH$22)*Calculator!$G$13)-((((K13/100)*$AJ$22)*$AN$22)*$AH$22)+((((K13/100)*$AJ$23)*$AH$23)),IF(Calculator!$O$6="DUALSPECTRUM",SUM((((K13/100)*$AJ$22)*$AH$22))+(((((K13/100)*$AJ$22)*$AN$22)*$AH$22)*Calculator!$G$15)-((((K13/100)*$AJ$22)*$AN$22)*$AH$22)+((((K13/100)*$AJ$23)*$AH$23)),IF(Calculator!$O$6="DUALHOMESTEAD",SUM((((K13/100)*$AJ$22)*$AH$22))+(((((K13/100)*$AJ$22)*$AN$22)*$AH$22)*Calculator!$G$14)-((((K13/100)*$AJ$22)*$AN$22)*$AH$22)+((((K13/100)*$AJ$23)*$AH$23)),IF(Calculator!$O$6="DUALBAND A",SUM((((K13/100)*$AJ$22)*$AH$22))+(((((K13/100)*$AJ$22)*$AN$22)*$AH$22)*Calculator!$G$16)-((((K13/100)*$AJ$22)*$AN$22)*$AH$22)+((((K13/100)*$AJ$23)*$AH$23)),IF(Calculator!$O$6="DUALBAND B",SUM((((K13/100)*$AJ$22)*$AH$22))+(((((K13/100)*$AJ$22)*$AN$22)*$AH$22)*Calculator!$G$17)-((((K13/100)*$AJ$22)*$AN$22)*$AH$22)+((((K13/100)*$AJ$23)*$AH$23)),IF(Calculator!$O$6="DUALBAND C",SUM((((K13/100)*$AJ$22)*$AH$22))+(((((K13/100)*$AJ$22)*$AN$22)*$AH$22)*Calculator!$G$18)-((((K13/100)*$AJ$22)*$AN$22)*$AH$22)+((((K13/100)*$AJ$23)*$AH$23)),IF(Calculator!$O$6="DUALBAND D",SUM((((K13/100)*$AJ$22)*$AH$22))+(((((K13/100)*$AJ$22)*$AN$22)*$AH$22)*Calculator!$G$19)-((((K13/100)*$AJ$22)*$AN$22)*$AH$22)+((((K13/100)*$AJ$23)*$AH$23)),IF(Calculator!$O$6="DUALURBANE",SUM((((K13/100)*$AJ$22)*$AH$22))+(((((K13/100)*$AJ$22)*$AN$22)*$AH$22)*Calculator!$G$20)-((((K13/100)*$AJ$22)*$AN$22)*$AH$22)+((((K13/100)*$AJ$23)*$AH$23)),IF(Calculator!$O$6="DUALSILVERANOD",SUM((((K13/100)*$AJ$22)*$AH$22))+(((((K13/100)*$AJ$22)*$AN$22)*$AH$22)*Calculator!$G$21)-((((K13/100)*$AJ$22)*$AN$22)*$AH$22)+((((K13/100)*$AJ$23)*$AH$23)),IF(Calculator!$O$6="DUALANOD",SUM((((K13/100)*$AJ$22)*$AH$22))+(((((K13/100)*$AJ$22)*$AN$22)*$AH$22)*Calculator!$G$22)-((((K13/100)*$AJ$22)*$AN$22)*$AH$22)+((((K13/100)*$AJ$23)*$AH$23))))))))))))))))))))))))</f>
        <v>1025.306582104492</v>
      </c>
      <c r="AA13" s="2">
        <f>IF(Calculator!$O$6="SINGLEBASE",SUM((((L13/100)*$AJ$22)*$AH$22))+((((L13/100)*$AJ$23)*$AH$23)),IF(Calculator!$O$6="SINGLEELEMENTS",SUM((((L13/100)*$AJ$22)*$AH$22))+(((((L13/100)*$AJ$22)*$AN$22)*$AH$22)*Calculator!$G$2)-((((L13/100)*$AJ$22)*$AN$22)*$AH$22)+((((L13/100)*$AJ$23)*$AH$23)),IF(Calculator!$O$6="SINGLESPECTRUM",SUM((((L13/100)*$AJ$22)*$AH$22))+(((((L13/100)*$AJ$22)*$AN$22)*$AH$22)*Calculator!$G$4)-((((L13/100)*$AJ$22)*$AN$22)*$AH$22)+((((L13/100)*$AJ$23)*$AH$23)),IF(Calculator!$O$6="SINGLEHOMESTEAD",SUM((((L13/100)*$AJ$22)*$AH$22))+(((((L13/100)*$AJ$22)*$AN$22)*$AH$22)*Calculator!$G$3)-((((L13/100)*$AJ$22)*$AN$22)*$AH$22)+((((L13/100)*$AJ$23)*$AH$23)),IF(Calculator!$O$6="SINGLEBAND A",SUM((((L13/100)*$AJ$22)*$AH$22))+(((((L13/100)*$AJ$22)*$AN$22)*$AH$22)*Calculator!$G$5)-((((L13/100)*$AJ$22)*$AN$22)*$AH$22)+((((L13/100)*$AJ$23)*$AH$23)),IF(Calculator!$O$6="SINGLEBAND B",SUM((((L13/100)*$AJ$22)*$AH$22))+(((((L13/100)*$AJ$22)*$AN$22)*$AH$22)*Calculator!$G$6)-((((L13/100)*$AJ$22)*$AN$22)*$AH$22)+((((L13/100)*$AJ$23)*$AH$23)),IF(Calculator!$O$6="SINGLEBAND C",SUM((((L13/100)*$AJ$22)*$AH$22))+(((((L13/100)*$AJ$22)*$AN$22)*$AH$22)*Calculator!$G$7)-((((L13/100)*$AJ$22)*$AN$22)*$AH$22)+((((L13/100)*$AJ$23)*$AH$23)),IF(Calculator!$O$6="SINGLEBAND D",SUM((((L13/100)*$AJ$22)*$AH$22))+(((((L13/100)*$AJ$22)*$AN$22)*$AH$22)*Calculator!$G$8)-((((L13/100)*$AJ$22)*$AN$22)*$AH$22)+((((L13/100)*$AJ$23)*$AH$23)),IF(Calculator!$O$6="SINGLEURBANE",SUM((((L13/100)*$AJ$22)*$AH$22))+(((((L13/100)*$AJ$22)*$AN$22)*$AH$22)*Calculator!$G$9)-((((L13/100)*$AJ$22)*$AN$22)*$AH$22)+((((L13/100)*$AJ$23)*$AH$23)),IF(Calculator!$O$6="SINGLESILVERANOD",SUM((((L13/100)*$AJ$22)*$AH$22))+(((((L13/100)*$AJ$22)*$AN$22)*$AH$22)*Calculator!$G$10)-((((L13/100)*$AJ$22)*$AN$22)*$AH$22)+((((L13/100)*$AJ$23)*$AH$23)),IF(Calculator!$O$6="SINGLEANOD",SUM((((L13/100)*$AJ$22)*$AH$22))+(((((L13/100)*$AJ$22)*$AN$22)*$AH$22)*Calculator!$G$11)-((((L13/100)*$AJ$22)*$AN$22)*$AH$22)+((((L13/100)*$AJ$23)*$AH$23)),IF(Calculator!$O$6="DUALBASE",SUM((((L13/100)*$AJ$22)*$AH$22))+(((((L13/100)*$AJ$22)*$AN$22)*$AH$22)*Calculator!$G$12)-((((L13/100)*$AJ$22)*$AN$22)*$AH$22)+((((L13/100)*$AJ$23)*$AH$23)),IF(Calculator!$O$6="DUALELEMENTS",SUM((((L13/100)*$AJ$22)*$AH$22))+(((((L13/100)*$AJ$22)*$AN$22)*$AH$22)*Calculator!$G$13)-((((L13/100)*$AJ$22)*$AN$22)*$AH$22)+((((L13/100)*$AJ$23)*$AH$23)),IF(Calculator!$O$6="DUALSPECTRUM",SUM((((L13/100)*$AJ$22)*$AH$22))+(((((L13/100)*$AJ$22)*$AN$22)*$AH$22)*Calculator!$G$15)-((((L13/100)*$AJ$22)*$AN$22)*$AH$22)+((((L13/100)*$AJ$23)*$AH$23)),IF(Calculator!$O$6="DUALHOMESTEAD",SUM((((L13/100)*$AJ$22)*$AH$22))+(((((L13/100)*$AJ$22)*$AN$22)*$AH$22)*Calculator!$G$14)-((((L13/100)*$AJ$22)*$AN$22)*$AH$22)+((((L13/100)*$AJ$23)*$AH$23)),IF(Calculator!$O$6="DUALBAND A",SUM((((L13/100)*$AJ$22)*$AH$22))+(((((L13/100)*$AJ$22)*$AN$22)*$AH$22)*Calculator!$G$16)-((((L13/100)*$AJ$22)*$AN$22)*$AH$22)+((((L13/100)*$AJ$23)*$AH$23)),IF(Calculator!$O$6="DUALBAND B",SUM((((L13/100)*$AJ$22)*$AH$22))+(((((L13/100)*$AJ$22)*$AN$22)*$AH$22)*Calculator!$G$17)-((((L13/100)*$AJ$22)*$AN$22)*$AH$22)+((((L13/100)*$AJ$23)*$AH$23)),IF(Calculator!$O$6="DUALBAND C",SUM((((L13/100)*$AJ$22)*$AH$22))+(((((L13/100)*$AJ$22)*$AN$22)*$AH$22)*Calculator!$G$18)-((((L13/100)*$AJ$22)*$AN$22)*$AH$22)+((((L13/100)*$AJ$23)*$AH$23)),IF(Calculator!$O$6="DUALBAND D",SUM((((L13/100)*$AJ$22)*$AH$22))+(((((L13/100)*$AJ$22)*$AN$22)*$AH$22)*Calculator!$G$19)-((((L13/100)*$AJ$22)*$AN$22)*$AH$22)+((((L13/100)*$AJ$23)*$AH$23)),IF(Calculator!$O$6="DUALURBANE",SUM((((L13/100)*$AJ$22)*$AH$22))+(((((L13/100)*$AJ$22)*$AN$22)*$AH$22)*Calculator!$G$20)-((((L13/100)*$AJ$22)*$AN$22)*$AH$22)+((((L13/100)*$AJ$23)*$AH$23)),IF(Calculator!$O$6="DUALSILVERANOD",SUM((((L13/100)*$AJ$22)*$AH$22))+(((((L13/100)*$AJ$22)*$AN$22)*$AH$22)*Calculator!$G$21)-((((L13/100)*$AJ$22)*$AN$22)*$AH$22)+((((L13/100)*$AJ$23)*$AH$23)),IF(Calculator!$O$6="DUALANOD",SUM((((L13/100)*$AJ$22)*$AH$22))+(((((L13/100)*$AJ$22)*$AN$22)*$AH$22)*Calculator!$G$22)-((((L13/100)*$AJ$22)*$AN$22)*$AH$22)+((((L13/100)*$AJ$23)*$AH$23))))))))))))))))))))))))</f>
        <v>1034.9038202636721</v>
      </c>
      <c r="AB13" s="2">
        <f>IF(Calculator!$O$6="SINGLEBASE",SUM((((M13/100)*$AJ$22)*$AH$22))+((((M13/100)*$AJ$23)*$AH$23)),IF(Calculator!$O$6="SINGLEELEMENTS",SUM((((M13/100)*$AJ$22)*$AH$22))+(((((M13/100)*$AJ$22)*$AN$22)*$AH$22)*Calculator!$G$2)-((((M13/100)*$AJ$22)*$AN$22)*$AH$22)+((((M13/100)*$AJ$23)*$AH$23)),IF(Calculator!$O$6="SINGLESPECTRUM",SUM((((M13/100)*$AJ$22)*$AH$22))+(((((M13/100)*$AJ$22)*$AN$22)*$AH$22)*Calculator!$G$4)-((((M13/100)*$AJ$22)*$AN$22)*$AH$22)+((((M13/100)*$AJ$23)*$AH$23)),IF(Calculator!$O$6="SINGLEHOMESTEAD",SUM((((M13/100)*$AJ$22)*$AH$22))+(((((M13/100)*$AJ$22)*$AN$22)*$AH$22)*Calculator!$G$3)-((((M13/100)*$AJ$22)*$AN$22)*$AH$22)+((((M13/100)*$AJ$23)*$AH$23)),IF(Calculator!$O$6="SINGLEBAND A",SUM((((M13/100)*$AJ$22)*$AH$22))+(((((M13/100)*$AJ$22)*$AN$22)*$AH$22)*Calculator!$G$5)-((((M13/100)*$AJ$22)*$AN$22)*$AH$22)+((((M13/100)*$AJ$23)*$AH$23)),IF(Calculator!$O$6="SINGLEBAND B",SUM((((M13/100)*$AJ$22)*$AH$22))+(((((M13/100)*$AJ$22)*$AN$22)*$AH$22)*Calculator!$G$6)-((((M13/100)*$AJ$22)*$AN$22)*$AH$22)+((((M13/100)*$AJ$23)*$AH$23)),IF(Calculator!$O$6="SINGLEBAND C",SUM((((M13/100)*$AJ$22)*$AH$22))+(((((M13/100)*$AJ$22)*$AN$22)*$AH$22)*Calculator!$G$7)-((((M13/100)*$AJ$22)*$AN$22)*$AH$22)+((((M13/100)*$AJ$23)*$AH$23)),IF(Calculator!$O$6="SINGLEBAND D",SUM((((M13/100)*$AJ$22)*$AH$22))+(((((M13/100)*$AJ$22)*$AN$22)*$AH$22)*Calculator!$G$8)-((((M13/100)*$AJ$22)*$AN$22)*$AH$22)+((((M13/100)*$AJ$23)*$AH$23)),IF(Calculator!$O$6="SINGLEURBANE",SUM((((M13/100)*$AJ$22)*$AH$22))+(((((M13/100)*$AJ$22)*$AN$22)*$AH$22)*Calculator!$G$9)-((((M13/100)*$AJ$22)*$AN$22)*$AH$22)+((((M13/100)*$AJ$23)*$AH$23)),IF(Calculator!$O$6="SINGLESILVERANOD",SUM((((M13/100)*$AJ$22)*$AH$22))+(((((M13/100)*$AJ$22)*$AN$22)*$AH$22)*Calculator!$G$10)-((((M13/100)*$AJ$22)*$AN$22)*$AH$22)+((((M13/100)*$AJ$23)*$AH$23)),IF(Calculator!$O$6="SINGLEANOD",SUM((((M13/100)*$AJ$22)*$AH$22))+(((((M13/100)*$AJ$22)*$AN$22)*$AH$22)*Calculator!$G$11)-((((M13/100)*$AJ$22)*$AN$22)*$AH$22)+((((M13/100)*$AJ$23)*$AH$23)),IF(Calculator!$O$6="DUALBASE",SUM((((M13/100)*$AJ$22)*$AH$22))+(((((M13/100)*$AJ$22)*$AN$22)*$AH$22)*Calculator!$G$12)-((((M13/100)*$AJ$22)*$AN$22)*$AH$22)+((((M13/100)*$AJ$23)*$AH$23)),IF(Calculator!$O$6="DUALELEMENTS",SUM((((M13/100)*$AJ$22)*$AH$22))+(((((M13/100)*$AJ$22)*$AN$22)*$AH$22)*Calculator!$G$13)-((((M13/100)*$AJ$22)*$AN$22)*$AH$22)+((((M13/100)*$AJ$23)*$AH$23)),IF(Calculator!$O$6="DUALSPECTRUM",SUM((((M13/100)*$AJ$22)*$AH$22))+(((((M13/100)*$AJ$22)*$AN$22)*$AH$22)*Calculator!$G$15)-((((M13/100)*$AJ$22)*$AN$22)*$AH$22)+((((M13/100)*$AJ$23)*$AH$23)),IF(Calculator!$O$6="DUALHOMESTEAD",SUM((((M13/100)*$AJ$22)*$AH$22))+(((((M13/100)*$AJ$22)*$AN$22)*$AH$22)*Calculator!$G$14)-((((M13/100)*$AJ$22)*$AN$22)*$AH$22)+((((M13/100)*$AJ$23)*$AH$23)),IF(Calculator!$O$6="DUALBAND A",SUM((((M13/100)*$AJ$22)*$AH$22))+(((((M13/100)*$AJ$22)*$AN$22)*$AH$22)*Calculator!$G$16)-((((M13/100)*$AJ$22)*$AN$22)*$AH$22)+((((M13/100)*$AJ$23)*$AH$23)),IF(Calculator!$O$6="DUALBAND B",SUM((((M13/100)*$AJ$22)*$AH$22))+(((((M13/100)*$AJ$22)*$AN$22)*$AH$22)*Calculator!$G$17)-((((M13/100)*$AJ$22)*$AN$22)*$AH$22)+((((M13/100)*$AJ$23)*$AH$23)),IF(Calculator!$O$6="DUALBAND C",SUM((((M13/100)*$AJ$22)*$AH$22))+(((((M13/100)*$AJ$22)*$AN$22)*$AH$22)*Calculator!$G$18)-((((M13/100)*$AJ$22)*$AN$22)*$AH$22)+((((M13/100)*$AJ$23)*$AH$23)),IF(Calculator!$O$6="DUALBAND D",SUM((((M13/100)*$AJ$22)*$AH$22))+(((((M13/100)*$AJ$22)*$AN$22)*$AH$22)*Calculator!$G$19)-((((M13/100)*$AJ$22)*$AN$22)*$AH$22)+((((M13/100)*$AJ$23)*$AH$23)),IF(Calculator!$O$6="DUALURBANE",SUM((((M13/100)*$AJ$22)*$AH$22))+(((((M13/100)*$AJ$22)*$AN$22)*$AH$22)*Calculator!$G$20)-((((M13/100)*$AJ$22)*$AN$22)*$AH$22)+((((M13/100)*$AJ$23)*$AH$23)),IF(Calculator!$O$6="DUALSILVERANOD",SUM((((M13/100)*$AJ$22)*$AH$22))+(((((M13/100)*$AJ$22)*$AN$22)*$AH$22)*Calculator!$G$21)-((((M13/100)*$AJ$22)*$AN$22)*$AH$22)+((((M13/100)*$AJ$23)*$AH$23)),IF(Calculator!$O$6="DUALANOD",SUM((((M13/100)*$AJ$22)*$AH$22))+(((((M13/100)*$AJ$22)*$AN$22)*$AH$22)*Calculator!$G$22)-((((M13/100)*$AJ$22)*$AN$22)*$AH$22)+((((M13/100)*$AJ$23)*$AH$23))))))))))))))))))))))))</f>
        <v>1044.5011630249023</v>
      </c>
      <c r="AC13" s="2">
        <f>IF(Calculator!$O$6="SINGLEBASE",SUM((((N13/100)*$AJ$22)*$AH$22))+((((N13/100)*$AJ$23)*$AH$23)),IF(Calculator!$O$6="SINGLEELEMENTS",SUM((((N13/100)*$AJ$22)*$AH$22))+(((((N13/100)*$AJ$22)*$AN$22)*$AH$22)*Calculator!$G$2)-((((N13/100)*$AJ$22)*$AN$22)*$AH$22)+((((N13/100)*$AJ$23)*$AH$23)),IF(Calculator!$O$6="SINGLESPECTRUM",SUM((((N13/100)*$AJ$22)*$AH$22))+(((((N13/100)*$AJ$22)*$AN$22)*$AH$22)*Calculator!$G$4)-((((N13/100)*$AJ$22)*$AN$22)*$AH$22)+((((N13/100)*$AJ$23)*$AH$23)),IF(Calculator!$O$6="SINGLEHOMESTEAD",SUM((((N13/100)*$AJ$22)*$AH$22))+(((((N13/100)*$AJ$22)*$AN$22)*$AH$22)*Calculator!$G$3)-((((N13/100)*$AJ$22)*$AN$22)*$AH$22)+((((N13/100)*$AJ$23)*$AH$23)),IF(Calculator!$O$6="SINGLEBAND A",SUM((((N13/100)*$AJ$22)*$AH$22))+(((((N13/100)*$AJ$22)*$AN$22)*$AH$22)*Calculator!$G$5)-((((N13/100)*$AJ$22)*$AN$22)*$AH$22)+((((N13/100)*$AJ$23)*$AH$23)),IF(Calculator!$O$6="SINGLEBAND B",SUM((((N13/100)*$AJ$22)*$AH$22))+(((((N13/100)*$AJ$22)*$AN$22)*$AH$22)*Calculator!$G$6)-((((N13/100)*$AJ$22)*$AN$22)*$AH$22)+((((N13/100)*$AJ$23)*$AH$23)),IF(Calculator!$O$6="SINGLEBAND C",SUM((((N13/100)*$AJ$22)*$AH$22))+(((((N13/100)*$AJ$22)*$AN$22)*$AH$22)*Calculator!$G$7)-((((N13/100)*$AJ$22)*$AN$22)*$AH$22)+((((N13/100)*$AJ$23)*$AH$23)),IF(Calculator!$O$6="SINGLEBAND D",SUM((((N13/100)*$AJ$22)*$AH$22))+(((((N13/100)*$AJ$22)*$AN$22)*$AH$22)*Calculator!$G$8)-((((N13/100)*$AJ$22)*$AN$22)*$AH$22)+((((N13/100)*$AJ$23)*$AH$23)),IF(Calculator!$O$6="SINGLEURBANE",SUM((((N13/100)*$AJ$22)*$AH$22))+(((((N13/100)*$AJ$22)*$AN$22)*$AH$22)*Calculator!$G$9)-((((N13/100)*$AJ$22)*$AN$22)*$AH$22)+((((N13/100)*$AJ$23)*$AH$23)),IF(Calculator!$O$6="SINGLESILVERANOD",SUM((((N13/100)*$AJ$22)*$AH$22))+(((((N13/100)*$AJ$22)*$AN$22)*$AH$22)*Calculator!$G$10)-((((N13/100)*$AJ$22)*$AN$22)*$AH$22)+((((N13/100)*$AJ$23)*$AH$23)),IF(Calculator!$O$6="SINGLEANOD",SUM((((N13/100)*$AJ$22)*$AH$22))+(((((N13/100)*$AJ$22)*$AN$22)*$AH$22)*Calculator!$G$11)-((((N13/100)*$AJ$22)*$AN$22)*$AH$22)+((((N13/100)*$AJ$23)*$AH$23)),IF(Calculator!$O$6="DUALBASE",SUM((((N13/100)*$AJ$22)*$AH$22))+(((((N13/100)*$AJ$22)*$AN$22)*$AH$22)*Calculator!$G$12)-((((N13/100)*$AJ$22)*$AN$22)*$AH$22)+((((N13/100)*$AJ$23)*$AH$23)),IF(Calculator!$O$6="DUALELEMENTS",SUM((((N13/100)*$AJ$22)*$AH$22))+(((((N13/100)*$AJ$22)*$AN$22)*$AH$22)*Calculator!$G$13)-((((N13/100)*$AJ$22)*$AN$22)*$AH$22)+((((N13/100)*$AJ$23)*$AH$23)),IF(Calculator!$O$6="DUALSPECTRUM",SUM((((N13/100)*$AJ$22)*$AH$22))+(((((N13/100)*$AJ$22)*$AN$22)*$AH$22)*Calculator!$G$15)-((((N13/100)*$AJ$22)*$AN$22)*$AH$22)+((((N13/100)*$AJ$23)*$AH$23)),IF(Calculator!$O$6="DUALHOMESTEAD",SUM((((N13/100)*$AJ$22)*$AH$22))+(((((N13/100)*$AJ$22)*$AN$22)*$AH$22)*Calculator!$G$14)-((((N13/100)*$AJ$22)*$AN$22)*$AH$22)+((((N13/100)*$AJ$23)*$AH$23)),IF(Calculator!$O$6="DUALBAND A",SUM((((N13/100)*$AJ$22)*$AH$22))+(((((N13/100)*$AJ$22)*$AN$22)*$AH$22)*Calculator!$G$16)-((((N13/100)*$AJ$22)*$AN$22)*$AH$22)+((((N13/100)*$AJ$23)*$AH$23)),IF(Calculator!$O$6="DUALBAND B",SUM((((N13/100)*$AJ$22)*$AH$22))+(((((N13/100)*$AJ$22)*$AN$22)*$AH$22)*Calculator!$G$17)-((((N13/100)*$AJ$22)*$AN$22)*$AH$22)+((((N13/100)*$AJ$23)*$AH$23)),IF(Calculator!$O$6="DUALBAND C",SUM((((N13/100)*$AJ$22)*$AH$22))+(((((N13/100)*$AJ$22)*$AN$22)*$AH$22)*Calculator!$G$18)-((((N13/100)*$AJ$22)*$AN$22)*$AH$22)+((((N13/100)*$AJ$23)*$AH$23)),IF(Calculator!$O$6="DUALBAND D",SUM((((N13/100)*$AJ$22)*$AH$22))+(((((N13/100)*$AJ$22)*$AN$22)*$AH$22)*Calculator!$G$19)-((((N13/100)*$AJ$22)*$AN$22)*$AH$22)+((((N13/100)*$AJ$23)*$AH$23)),IF(Calculator!$O$6="DUALURBANE",SUM((((N13/100)*$AJ$22)*$AH$22))+(((((N13/100)*$AJ$22)*$AN$22)*$AH$22)*Calculator!$G$20)-((((N13/100)*$AJ$22)*$AN$22)*$AH$22)+((((N13/100)*$AJ$23)*$AH$23)),IF(Calculator!$O$6="DUALSILVERANOD",SUM((((N13/100)*$AJ$22)*$AH$22))+(((((N13/100)*$AJ$22)*$AN$22)*$AH$22)*Calculator!$G$21)-((((N13/100)*$AJ$22)*$AN$22)*$AH$22)+((((N13/100)*$AJ$23)*$AH$23)),IF(Calculator!$O$6="DUALANOD",SUM((((N13/100)*$AJ$22)*$AH$22))+(((((N13/100)*$AJ$22)*$AN$22)*$AH$22)*Calculator!$G$22)-((((N13/100)*$AJ$22)*$AN$22)*$AH$22)+((((N13/100)*$AJ$23)*$AH$23))))))))))))))))))))))))</f>
        <v>1054.0984011840819</v>
      </c>
    </row>
    <row r="14" spans="1:40">
      <c r="A14" s="8" t="s">
        <v>1400</v>
      </c>
      <c r="B14" s="2">
        <v>2311.3519714355466</v>
      </c>
      <c r="C14" s="2">
        <v>2334.7494091796875</v>
      </c>
      <c r="D14" s="2">
        <v>2358.1575622558594</v>
      </c>
      <c r="E14" s="2">
        <v>2381.5654602050781</v>
      </c>
      <c r="F14" s="2">
        <v>2404.9733581542969</v>
      </c>
      <c r="G14" s="2">
        <v>2428.3815112304687</v>
      </c>
      <c r="H14" s="2">
        <v>2451.7789489746092</v>
      </c>
      <c r="I14" s="2">
        <v>2475.187102050781</v>
      </c>
      <c r="J14" s="2">
        <v>2498.5949999999998</v>
      </c>
      <c r="K14" s="2">
        <v>2522.0028979492185</v>
      </c>
      <c r="L14" s="2">
        <v>2545.4110510253904</v>
      </c>
      <c r="M14" s="2">
        <v>2568.8084887695309</v>
      </c>
      <c r="N14" s="2">
        <v>2592.2166418457027</v>
      </c>
      <c r="P14" s="8">
        <v>2450</v>
      </c>
      <c r="Q14" s="2">
        <f>IF(Calculator!$O$6="SINGLEBASE",SUM((((B14/100)*$AJ$22)*$AH$22))+((((B14/100)*$AJ$23)*$AH$23)),IF(Calculator!$O$6="SINGLEELEMENTS",SUM((((B14/100)*$AJ$22)*$AH$22))+(((((B14/100)*$AJ$22)*$AN$22)*$AH$22)*Calculator!$G$2)-((((B14/100)*$AJ$22)*$AN$22)*$AH$22)+((((B14/100)*$AJ$23)*$AH$23)),IF(Calculator!$O$6="SINGLESPECTRUM",SUM((((B14/100)*$AJ$22)*$AH$22))+(((((B14/100)*$AJ$22)*$AN$22)*$AH$22)*Calculator!$G$4)-((((B14/100)*$AJ$22)*$AN$22)*$AH$22)+((((B14/100)*$AJ$23)*$AH$23)),IF(Calculator!$O$6="SINGLEHOMESTEAD",SUM((((B14/100)*$AJ$22)*$AH$22))+(((((B14/100)*$AJ$22)*$AN$22)*$AH$22)*Calculator!$G$3)-((((B14/100)*$AJ$22)*$AN$22)*$AH$22)+((((B14/100)*$AJ$23)*$AH$23)),IF(Calculator!$O$6="SINGLEBAND A",SUM((((B14/100)*$AJ$22)*$AH$22))+(((((B14/100)*$AJ$22)*$AN$22)*$AH$22)*Calculator!$G$5)-((((B14/100)*$AJ$22)*$AN$22)*$AH$22)+((((B14/100)*$AJ$23)*$AH$23)),IF(Calculator!$O$6="SINGLEBAND B",SUM((((B14/100)*$AJ$22)*$AH$22))+(((((B14/100)*$AJ$22)*$AN$22)*$AH$22)*Calculator!$G$6)-((((B14/100)*$AJ$22)*$AN$22)*$AH$22)+((((B14/100)*$AJ$23)*$AH$23)),IF(Calculator!$O$6="SINGLEBAND C",SUM((((B14/100)*$AJ$22)*$AH$22))+(((((B14/100)*$AJ$22)*$AN$22)*$AH$22)*Calculator!$G$7)-((((B14/100)*$AJ$22)*$AN$22)*$AH$22)+((((B14/100)*$AJ$23)*$AH$23)),IF(Calculator!$O$6="SINGLEBAND D",SUM((((B14/100)*$AJ$22)*$AH$22))+(((((B14/100)*$AJ$22)*$AN$22)*$AH$22)*Calculator!$G$8)-((((B14/100)*$AJ$22)*$AN$22)*$AH$22)+((((B14/100)*$AJ$23)*$AH$23)),IF(Calculator!$O$6="SINGLEURBANE",SUM((((B14/100)*$AJ$22)*$AH$22))+(((((B14/100)*$AJ$22)*$AN$22)*$AH$22)*Calculator!$G$9)-((((B14/100)*$AJ$22)*$AN$22)*$AH$22)+((((B14/100)*$AJ$23)*$AH$23)),IF(Calculator!$O$6="SINGLESILVERANOD",SUM((((B14/100)*$AJ$22)*$AH$22))+(((((B14/100)*$AJ$22)*$AN$22)*$AH$22)*Calculator!$G$10)-((((B14/100)*$AJ$22)*$AN$22)*$AH$22)+((((B14/100)*$AJ$23)*$AH$23)),IF(Calculator!$O$6="SINGLEANOD",SUM((((B14/100)*$AJ$22)*$AH$22))+(((((B14/100)*$AJ$22)*$AN$22)*$AH$22)*Calculator!$G$11)-((((B14/100)*$AJ$22)*$AN$22)*$AH$22)+((((B14/100)*$AJ$23)*$AH$23)),IF(Calculator!$O$6="DUALBASE",SUM((((B14/100)*$AJ$22)*$AH$22))+(((((B14/100)*$AJ$22)*$AN$22)*$AH$22)*Calculator!$G$12)-((((B14/100)*$AJ$22)*$AN$22)*$AH$22)+((((B14/100)*$AJ$23)*$AH$23)),IF(Calculator!$O$6="DUALELEMENTS",SUM((((B14/100)*$AJ$22)*$AH$22))+(((((B14/100)*$AJ$22)*$AN$22)*$AH$22)*Calculator!$G$13)-((((B14/100)*$AJ$22)*$AN$22)*$AH$22)+((((B14/100)*$AJ$23)*$AH$23)),IF(Calculator!$O$6="DUALSPECTRUM",SUM((((B14/100)*$AJ$22)*$AH$22))+(((((B14/100)*$AJ$22)*$AN$22)*$AH$22)*Calculator!$G$15)-((((B14/100)*$AJ$22)*$AN$22)*$AH$22)+((((B14/100)*$AJ$23)*$AH$23)),IF(Calculator!$O$6="DUALHOMESTEAD",SUM((((B14/100)*$AJ$22)*$AH$22))+(((((B14/100)*$AJ$22)*$AN$22)*$AH$22)*Calculator!$G$14)-((((B14/100)*$AJ$22)*$AN$22)*$AH$22)+((((B14/100)*$AJ$23)*$AH$23)),IF(Calculator!$O$6="DUALBAND A",SUM((((B14/100)*$AJ$22)*$AH$22))+(((((B14/100)*$AJ$22)*$AN$22)*$AH$22)*Calculator!$G$16)-((((B14/100)*$AJ$22)*$AN$22)*$AH$22)+((((B14/100)*$AJ$23)*$AH$23)),IF(Calculator!$O$6="DUALBAND B",SUM((((B14/100)*$AJ$22)*$AH$22))+(((((B14/100)*$AJ$22)*$AN$22)*$AH$22)*Calculator!$G$17)-((((B14/100)*$AJ$22)*$AN$22)*$AH$22)+((((B14/100)*$AJ$23)*$AH$23)),IF(Calculator!$O$6="DUALBAND C",SUM((((B14/100)*$AJ$22)*$AH$22))+(((((B14/100)*$AJ$22)*$AN$22)*$AH$22)*Calculator!$G$18)-((((B14/100)*$AJ$22)*$AN$22)*$AH$22)+((((B14/100)*$AJ$23)*$AH$23)),IF(Calculator!$O$6="DUALBAND D",SUM((((B14/100)*$AJ$22)*$AH$22))+(((((B14/100)*$AJ$22)*$AN$22)*$AH$22)*Calculator!$G$19)-((((B14/100)*$AJ$22)*$AN$22)*$AH$22)+((((B14/100)*$AJ$23)*$AH$23)),IF(Calculator!$O$6="DUALURBANE",SUM((((B14/100)*$AJ$22)*$AH$22))+(((((B14/100)*$AJ$22)*$AN$22)*$AH$22)*Calculator!$G$20)-((((B14/100)*$AJ$22)*$AN$22)*$AH$22)+((((B14/100)*$AJ$23)*$AH$23)),IF(Calculator!$O$6="DUALSILVERANOD",SUM((((B14/100)*$AJ$22)*$AH$22))+(((((B14/100)*$AJ$22)*$AN$22)*$AH$22)*Calculator!$G$21)-((((B14/100)*$AJ$22)*$AN$22)*$AH$22)+((((B14/100)*$AJ$23)*$AH$23)),IF(Calculator!$O$6="DUALANOD",SUM((((B14/100)*$AJ$22)*$AH$22))+(((((B14/100)*$AJ$22)*$AN$22)*$AH$22)*Calculator!$G$22)-((((B14/100)*$AJ$22)*$AN$22)*$AH$22)+((((B14/100)*$AJ$23)*$AH$23))))))))))))))))))))))))</f>
        <v>947.65430828857404</v>
      </c>
      <c r="R14" s="2">
        <f>IF(Calculator!$O$6="SINGLEBASE",SUM((((C14/100)*$AJ$22)*$AH$22))+((((C14/100)*$AJ$23)*$AH$23)),IF(Calculator!$O$6="SINGLEELEMENTS",SUM((((C14/100)*$AJ$22)*$AH$22))+(((((C14/100)*$AJ$22)*$AN$22)*$AH$22)*Calculator!$G$2)-((((C14/100)*$AJ$22)*$AN$22)*$AH$22)+((((C14/100)*$AJ$23)*$AH$23)),IF(Calculator!$O$6="SINGLESPECTRUM",SUM((((C14/100)*$AJ$22)*$AH$22))+(((((C14/100)*$AJ$22)*$AN$22)*$AH$22)*Calculator!$G$4)-((((C14/100)*$AJ$22)*$AN$22)*$AH$22)+((((C14/100)*$AJ$23)*$AH$23)),IF(Calculator!$O$6="SINGLEHOMESTEAD",SUM((((C14/100)*$AJ$22)*$AH$22))+(((((C14/100)*$AJ$22)*$AN$22)*$AH$22)*Calculator!$G$3)-((((C14/100)*$AJ$22)*$AN$22)*$AH$22)+((((C14/100)*$AJ$23)*$AH$23)),IF(Calculator!$O$6="SINGLEBAND A",SUM((((C14/100)*$AJ$22)*$AH$22))+(((((C14/100)*$AJ$22)*$AN$22)*$AH$22)*Calculator!$G$5)-((((C14/100)*$AJ$22)*$AN$22)*$AH$22)+((((C14/100)*$AJ$23)*$AH$23)),IF(Calculator!$O$6="SINGLEBAND B",SUM((((C14/100)*$AJ$22)*$AH$22))+(((((C14/100)*$AJ$22)*$AN$22)*$AH$22)*Calculator!$G$6)-((((C14/100)*$AJ$22)*$AN$22)*$AH$22)+((((C14/100)*$AJ$23)*$AH$23)),IF(Calculator!$O$6="SINGLEBAND C",SUM((((C14/100)*$AJ$22)*$AH$22))+(((((C14/100)*$AJ$22)*$AN$22)*$AH$22)*Calculator!$G$7)-((((C14/100)*$AJ$22)*$AN$22)*$AH$22)+((((C14/100)*$AJ$23)*$AH$23)),IF(Calculator!$O$6="SINGLEBAND D",SUM((((C14/100)*$AJ$22)*$AH$22))+(((((C14/100)*$AJ$22)*$AN$22)*$AH$22)*Calculator!$G$8)-((((C14/100)*$AJ$22)*$AN$22)*$AH$22)+((((C14/100)*$AJ$23)*$AH$23)),IF(Calculator!$O$6="SINGLEURBANE",SUM((((C14/100)*$AJ$22)*$AH$22))+(((((C14/100)*$AJ$22)*$AN$22)*$AH$22)*Calculator!$G$9)-((((C14/100)*$AJ$22)*$AN$22)*$AH$22)+((((C14/100)*$AJ$23)*$AH$23)),IF(Calculator!$O$6="SINGLESILVERANOD",SUM((((C14/100)*$AJ$22)*$AH$22))+(((((C14/100)*$AJ$22)*$AN$22)*$AH$22)*Calculator!$G$10)-((((C14/100)*$AJ$22)*$AN$22)*$AH$22)+((((C14/100)*$AJ$23)*$AH$23)),IF(Calculator!$O$6="SINGLEANOD",SUM((((C14/100)*$AJ$22)*$AH$22))+(((((C14/100)*$AJ$22)*$AN$22)*$AH$22)*Calculator!$G$11)-((((C14/100)*$AJ$22)*$AN$22)*$AH$22)+((((C14/100)*$AJ$23)*$AH$23)),IF(Calculator!$O$6="DUALBASE",SUM((((C14/100)*$AJ$22)*$AH$22))+(((((C14/100)*$AJ$22)*$AN$22)*$AH$22)*Calculator!$G$12)-((((C14/100)*$AJ$22)*$AN$22)*$AH$22)+((((C14/100)*$AJ$23)*$AH$23)),IF(Calculator!$O$6="DUALELEMENTS",SUM((((C14/100)*$AJ$22)*$AH$22))+(((((C14/100)*$AJ$22)*$AN$22)*$AH$22)*Calculator!$G$13)-((((C14/100)*$AJ$22)*$AN$22)*$AH$22)+((((C14/100)*$AJ$23)*$AH$23)),IF(Calculator!$O$6="DUALSPECTRUM",SUM((((C14/100)*$AJ$22)*$AH$22))+(((((C14/100)*$AJ$22)*$AN$22)*$AH$22)*Calculator!$G$15)-((((C14/100)*$AJ$22)*$AN$22)*$AH$22)+((((C14/100)*$AJ$23)*$AH$23)),IF(Calculator!$O$6="DUALHOMESTEAD",SUM((((C14/100)*$AJ$22)*$AH$22))+(((((C14/100)*$AJ$22)*$AN$22)*$AH$22)*Calculator!$G$14)-((((C14/100)*$AJ$22)*$AN$22)*$AH$22)+((((C14/100)*$AJ$23)*$AH$23)),IF(Calculator!$O$6="DUALBAND A",SUM((((C14/100)*$AJ$22)*$AH$22))+(((((C14/100)*$AJ$22)*$AN$22)*$AH$22)*Calculator!$G$16)-((((C14/100)*$AJ$22)*$AN$22)*$AH$22)+((((C14/100)*$AJ$23)*$AH$23)),IF(Calculator!$O$6="DUALBAND B",SUM((((C14/100)*$AJ$22)*$AH$22))+(((((C14/100)*$AJ$22)*$AN$22)*$AH$22)*Calculator!$G$17)-((((C14/100)*$AJ$22)*$AN$22)*$AH$22)+((((C14/100)*$AJ$23)*$AH$23)),IF(Calculator!$O$6="DUALBAND C",SUM((((C14/100)*$AJ$22)*$AH$22))+(((((C14/100)*$AJ$22)*$AN$22)*$AH$22)*Calculator!$G$18)-((((C14/100)*$AJ$22)*$AN$22)*$AH$22)+((((C14/100)*$AJ$23)*$AH$23)),IF(Calculator!$O$6="DUALBAND D",SUM((((C14/100)*$AJ$22)*$AH$22))+(((((C14/100)*$AJ$22)*$AN$22)*$AH$22)*Calculator!$G$19)-((((C14/100)*$AJ$22)*$AN$22)*$AH$22)+((((C14/100)*$AJ$23)*$AH$23)),IF(Calculator!$O$6="DUALURBANE",SUM((((C14/100)*$AJ$22)*$AH$22))+(((((C14/100)*$AJ$22)*$AN$22)*$AH$22)*Calculator!$G$20)-((((C14/100)*$AJ$22)*$AN$22)*$AH$22)+((((C14/100)*$AJ$23)*$AH$23)),IF(Calculator!$O$6="DUALSILVERANOD",SUM((((C14/100)*$AJ$22)*$AH$22))+(((((C14/100)*$AJ$22)*$AN$22)*$AH$22)*Calculator!$G$21)-((((C14/100)*$AJ$22)*$AN$22)*$AH$22)+((((C14/100)*$AJ$23)*$AH$23)),IF(Calculator!$O$6="DUALANOD",SUM((((C14/100)*$AJ$22)*$AH$22))+(((((C14/100)*$AJ$22)*$AN$22)*$AH$22)*Calculator!$G$22)-((((C14/100)*$AJ$22)*$AN$22)*$AH$22)+((((C14/100)*$AJ$23)*$AH$23))))))))))))))))))))))))</f>
        <v>957.247257763672</v>
      </c>
      <c r="S14" s="2">
        <f>IF(Calculator!$O$6="SINGLEBASE",SUM((((D14/100)*$AJ$22)*$AH$22))+((((D14/100)*$AJ$23)*$AH$23)),IF(Calculator!$O$6="SINGLEELEMENTS",SUM((((D14/100)*$AJ$22)*$AH$22))+(((((D14/100)*$AJ$22)*$AN$22)*$AH$22)*Calculator!$G$2)-((((D14/100)*$AJ$22)*$AN$22)*$AH$22)+((((D14/100)*$AJ$23)*$AH$23)),IF(Calculator!$O$6="SINGLESPECTRUM",SUM((((D14/100)*$AJ$22)*$AH$22))+(((((D14/100)*$AJ$22)*$AN$22)*$AH$22)*Calculator!$G$4)-((((D14/100)*$AJ$22)*$AN$22)*$AH$22)+((((D14/100)*$AJ$23)*$AH$23)),IF(Calculator!$O$6="SINGLEHOMESTEAD",SUM((((D14/100)*$AJ$22)*$AH$22))+(((((D14/100)*$AJ$22)*$AN$22)*$AH$22)*Calculator!$G$3)-((((D14/100)*$AJ$22)*$AN$22)*$AH$22)+((((D14/100)*$AJ$23)*$AH$23)),IF(Calculator!$O$6="SINGLEBAND A",SUM((((D14/100)*$AJ$22)*$AH$22))+(((((D14/100)*$AJ$22)*$AN$22)*$AH$22)*Calculator!$G$5)-((((D14/100)*$AJ$22)*$AN$22)*$AH$22)+((((D14/100)*$AJ$23)*$AH$23)),IF(Calculator!$O$6="SINGLEBAND B",SUM((((D14/100)*$AJ$22)*$AH$22))+(((((D14/100)*$AJ$22)*$AN$22)*$AH$22)*Calculator!$G$6)-((((D14/100)*$AJ$22)*$AN$22)*$AH$22)+((((D14/100)*$AJ$23)*$AH$23)),IF(Calculator!$O$6="SINGLEBAND C",SUM((((D14/100)*$AJ$22)*$AH$22))+(((((D14/100)*$AJ$22)*$AN$22)*$AH$22)*Calculator!$G$7)-((((D14/100)*$AJ$22)*$AN$22)*$AH$22)+((((D14/100)*$AJ$23)*$AH$23)),IF(Calculator!$O$6="SINGLEBAND D",SUM((((D14/100)*$AJ$22)*$AH$22))+(((((D14/100)*$AJ$22)*$AN$22)*$AH$22)*Calculator!$G$8)-((((D14/100)*$AJ$22)*$AN$22)*$AH$22)+((((D14/100)*$AJ$23)*$AH$23)),IF(Calculator!$O$6="SINGLEURBANE",SUM((((D14/100)*$AJ$22)*$AH$22))+(((((D14/100)*$AJ$22)*$AN$22)*$AH$22)*Calculator!$G$9)-((((D14/100)*$AJ$22)*$AN$22)*$AH$22)+((((D14/100)*$AJ$23)*$AH$23)),IF(Calculator!$O$6="SINGLESILVERANOD",SUM((((D14/100)*$AJ$22)*$AH$22))+(((((D14/100)*$AJ$22)*$AN$22)*$AH$22)*Calculator!$G$10)-((((D14/100)*$AJ$22)*$AN$22)*$AH$22)+((((D14/100)*$AJ$23)*$AH$23)),IF(Calculator!$O$6="SINGLEANOD",SUM((((D14/100)*$AJ$22)*$AH$22))+(((((D14/100)*$AJ$22)*$AN$22)*$AH$22)*Calculator!$G$11)-((((D14/100)*$AJ$22)*$AN$22)*$AH$22)+((((D14/100)*$AJ$23)*$AH$23)),IF(Calculator!$O$6="DUALBASE",SUM((((D14/100)*$AJ$22)*$AH$22))+(((((D14/100)*$AJ$22)*$AN$22)*$AH$22)*Calculator!$G$12)-((((D14/100)*$AJ$22)*$AN$22)*$AH$22)+((((D14/100)*$AJ$23)*$AH$23)),IF(Calculator!$O$6="DUALELEMENTS",SUM((((D14/100)*$AJ$22)*$AH$22))+(((((D14/100)*$AJ$22)*$AN$22)*$AH$22)*Calculator!$G$13)-((((D14/100)*$AJ$22)*$AN$22)*$AH$22)+((((D14/100)*$AJ$23)*$AH$23)),IF(Calculator!$O$6="DUALSPECTRUM",SUM((((D14/100)*$AJ$22)*$AH$22))+(((((D14/100)*$AJ$22)*$AN$22)*$AH$22)*Calculator!$G$15)-((((D14/100)*$AJ$22)*$AN$22)*$AH$22)+((((D14/100)*$AJ$23)*$AH$23)),IF(Calculator!$O$6="DUALHOMESTEAD",SUM((((D14/100)*$AJ$22)*$AH$22))+(((((D14/100)*$AJ$22)*$AN$22)*$AH$22)*Calculator!$G$14)-((((D14/100)*$AJ$22)*$AN$22)*$AH$22)+((((D14/100)*$AJ$23)*$AH$23)),IF(Calculator!$O$6="DUALBAND A",SUM((((D14/100)*$AJ$22)*$AH$22))+(((((D14/100)*$AJ$22)*$AN$22)*$AH$22)*Calculator!$G$16)-((((D14/100)*$AJ$22)*$AN$22)*$AH$22)+((((D14/100)*$AJ$23)*$AH$23)),IF(Calculator!$O$6="DUALBAND B",SUM((((D14/100)*$AJ$22)*$AH$22))+(((((D14/100)*$AJ$22)*$AN$22)*$AH$22)*Calculator!$G$17)-((((D14/100)*$AJ$22)*$AN$22)*$AH$22)+((((D14/100)*$AJ$23)*$AH$23)),IF(Calculator!$O$6="DUALBAND C",SUM((((D14/100)*$AJ$22)*$AH$22))+(((((D14/100)*$AJ$22)*$AN$22)*$AH$22)*Calculator!$G$18)-((((D14/100)*$AJ$22)*$AN$22)*$AH$22)+((((D14/100)*$AJ$23)*$AH$23)),IF(Calculator!$O$6="DUALBAND D",SUM((((D14/100)*$AJ$22)*$AH$22))+(((((D14/100)*$AJ$22)*$AN$22)*$AH$22)*Calculator!$G$19)-((((D14/100)*$AJ$22)*$AN$22)*$AH$22)+((((D14/100)*$AJ$23)*$AH$23)),IF(Calculator!$O$6="DUALURBANE",SUM((((D14/100)*$AJ$22)*$AH$22))+(((((D14/100)*$AJ$22)*$AN$22)*$AH$22)*Calculator!$G$20)-((((D14/100)*$AJ$22)*$AN$22)*$AH$22)+((((D14/100)*$AJ$23)*$AH$23)),IF(Calculator!$O$6="DUALSILVERANOD",SUM((((D14/100)*$AJ$22)*$AH$22))+(((((D14/100)*$AJ$22)*$AN$22)*$AH$22)*Calculator!$G$21)-((((D14/100)*$AJ$22)*$AN$22)*$AH$22)+((((D14/100)*$AJ$23)*$AH$23)),IF(Calculator!$O$6="DUALANOD",SUM((((D14/100)*$AJ$22)*$AH$22))+(((((D14/100)*$AJ$22)*$AN$22)*$AH$22)*Calculator!$G$22)-((((D14/100)*$AJ$22)*$AN$22)*$AH$22)+((((D14/100)*$AJ$23)*$AH$23))))))))))))))))))))))))</f>
        <v>966.84460052490226</v>
      </c>
      <c r="T14" s="2">
        <f>IF(Calculator!$O$6="SINGLEBASE",SUM((((E14/100)*$AJ$22)*$AH$22))+((((E14/100)*$AJ$23)*$AH$23)),IF(Calculator!$O$6="SINGLEELEMENTS",SUM((((E14/100)*$AJ$22)*$AH$22))+(((((E14/100)*$AJ$22)*$AN$22)*$AH$22)*Calculator!$G$2)-((((E14/100)*$AJ$22)*$AN$22)*$AH$22)+((((E14/100)*$AJ$23)*$AH$23)),IF(Calculator!$O$6="SINGLESPECTRUM",SUM((((E14/100)*$AJ$22)*$AH$22))+(((((E14/100)*$AJ$22)*$AN$22)*$AH$22)*Calculator!$G$4)-((((E14/100)*$AJ$22)*$AN$22)*$AH$22)+((((E14/100)*$AJ$23)*$AH$23)),IF(Calculator!$O$6="SINGLEHOMESTEAD",SUM((((E14/100)*$AJ$22)*$AH$22))+(((((E14/100)*$AJ$22)*$AN$22)*$AH$22)*Calculator!$G$3)-((((E14/100)*$AJ$22)*$AN$22)*$AH$22)+((((E14/100)*$AJ$23)*$AH$23)),IF(Calculator!$O$6="SINGLEBAND A",SUM((((E14/100)*$AJ$22)*$AH$22))+(((((E14/100)*$AJ$22)*$AN$22)*$AH$22)*Calculator!$G$5)-((((E14/100)*$AJ$22)*$AN$22)*$AH$22)+((((E14/100)*$AJ$23)*$AH$23)),IF(Calculator!$O$6="SINGLEBAND B",SUM((((E14/100)*$AJ$22)*$AH$22))+(((((E14/100)*$AJ$22)*$AN$22)*$AH$22)*Calculator!$G$6)-((((E14/100)*$AJ$22)*$AN$22)*$AH$22)+((((E14/100)*$AJ$23)*$AH$23)),IF(Calculator!$O$6="SINGLEBAND C",SUM((((E14/100)*$AJ$22)*$AH$22))+(((((E14/100)*$AJ$22)*$AN$22)*$AH$22)*Calculator!$G$7)-((((E14/100)*$AJ$22)*$AN$22)*$AH$22)+((((E14/100)*$AJ$23)*$AH$23)),IF(Calculator!$O$6="SINGLEBAND D",SUM((((E14/100)*$AJ$22)*$AH$22))+(((((E14/100)*$AJ$22)*$AN$22)*$AH$22)*Calculator!$G$8)-((((E14/100)*$AJ$22)*$AN$22)*$AH$22)+((((E14/100)*$AJ$23)*$AH$23)),IF(Calculator!$O$6="SINGLEURBANE",SUM((((E14/100)*$AJ$22)*$AH$22))+(((((E14/100)*$AJ$22)*$AN$22)*$AH$22)*Calculator!$G$9)-((((E14/100)*$AJ$22)*$AN$22)*$AH$22)+((((E14/100)*$AJ$23)*$AH$23)),IF(Calculator!$O$6="SINGLESILVERANOD",SUM((((E14/100)*$AJ$22)*$AH$22))+(((((E14/100)*$AJ$22)*$AN$22)*$AH$22)*Calculator!$G$10)-((((E14/100)*$AJ$22)*$AN$22)*$AH$22)+((((E14/100)*$AJ$23)*$AH$23)),IF(Calculator!$O$6="SINGLEANOD",SUM((((E14/100)*$AJ$22)*$AH$22))+(((((E14/100)*$AJ$22)*$AN$22)*$AH$22)*Calculator!$G$11)-((((E14/100)*$AJ$22)*$AN$22)*$AH$22)+((((E14/100)*$AJ$23)*$AH$23)),IF(Calculator!$O$6="DUALBASE",SUM((((E14/100)*$AJ$22)*$AH$22))+(((((E14/100)*$AJ$22)*$AN$22)*$AH$22)*Calculator!$G$12)-((((E14/100)*$AJ$22)*$AN$22)*$AH$22)+((((E14/100)*$AJ$23)*$AH$23)),IF(Calculator!$O$6="DUALELEMENTS",SUM((((E14/100)*$AJ$22)*$AH$22))+(((((E14/100)*$AJ$22)*$AN$22)*$AH$22)*Calculator!$G$13)-((((E14/100)*$AJ$22)*$AN$22)*$AH$22)+((((E14/100)*$AJ$23)*$AH$23)),IF(Calculator!$O$6="DUALSPECTRUM",SUM((((E14/100)*$AJ$22)*$AH$22))+(((((E14/100)*$AJ$22)*$AN$22)*$AH$22)*Calculator!$G$15)-((((E14/100)*$AJ$22)*$AN$22)*$AH$22)+((((E14/100)*$AJ$23)*$AH$23)),IF(Calculator!$O$6="DUALHOMESTEAD",SUM((((E14/100)*$AJ$22)*$AH$22))+(((((E14/100)*$AJ$22)*$AN$22)*$AH$22)*Calculator!$G$14)-((((E14/100)*$AJ$22)*$AN$22)*$AH$22)+((((E14/100)*$AJ$23)*$AH$23)),IF(Calculator!$O$6="DUALBAND A",SUM((((E14/100)*$AJ$22)*$AH$22))+(((((E14/100)*$AJ$22)*$AN$22)*$AH$22)*Calculator!$G$16)-((((E14/100)*$AJ$22)*$AN$22)*$AH$22)+((((E14/100)*$AJ$23)*$AH$23)),IF(Calculator!$O$6="DUALBAND B",SUM((((E14/100)*$AJ$22)*$AH$22))+(((((E14/100)*$AJ$22)*$AN$22)*$AH$22)*Calculator!$G$17)-((((E14/100)*$AJ$22)*$AN$22)*$AH$22)+((((E14/100)*$AJ$23)*$AH$23)),IF(Calculator!$O$6="DUALBAND C",SUM((((E14/100)*$AJ$22)*$AH$22))+(((((E14/100)*$AJ$22)*$AN$22)*$AH$22)*Calculator!$G$18)-((((E14/100)*$AJ$22)*$AN$22)*$AH$22)+((((E14/100)*$AJ$23)*$AH$23)),IF(Calculator!$O$6="DUALBAND D",SUM((((E14/100)*$AJ$22)*$AH$22))+(((((E14/100)*$AJ$22)*$AN$22)*$AH$22)*Calculator!$G$19)-((((E14/100)*$AJ$22)*$AN$22)*$AH$22)+((((E14/100)*$AJ$23)*$AH$23)),IF(Calculator!$O$6="DUALURBANE",SUM((((E14/100)*$AJ$22)*$AH$22))+(((((E14/100)*$AJ$22)*$AN$22)*$AH$22)*Calculator!$G$20)-((((E14/100)*$AJ$22)*$AN$22)*$AH$22)+((((E14/100)*$AJ$23)*$AH$23)),IF(Calculator!$O$6="DUALSILVERANOD",SUM((((E14/100)*$AJ$22)*$AH$22))+(((((E14/100)*$AJ$22)*$AN$22)*$AH$22)*Calculator!$G$21)-((((E14/100)*$AJ$22)*$AN$22)*$AH$22)+((((E14/100)*$AJ$23)*$AH$23)),IF(Calculator!$O$6="DUALANOD",SUM((((E14/100)*$AJ$22)*$AH$22))+(((((E14/100)*$AJ$22)*$AN$22)*$AH$22)*Calculator!$G$22)-((((E14/100)*$AJ$22)*$AN$22)*$AH$22)+((((E14/100)*$AJ$23)*$AH$23))))))))))))))))))))))))</f>
        <v>976.44183868408209</v>
      </c>
      <c r="U14" s="2">
        <f>IF(Calculator!$O$6="SINGLEBASE",SUM((((F14/100)*$AJ$22)*$AH$22))+((((F14/100)*$AJ$23)*$AH$23)),IF(Calculator!$O$6="SINGLEELEMENTS",SUM((((F14/100)*$AJ$22)*$AH$22))+(((((F14/100)*$AJ$22)*$AN$22)*$AH$22)*Calculator!$G$2)-((((F14/100)*$AJ$22)*$AN$22)*$AH$22)+((((F14/100)*$AJ$23)*$AH$23)),IF(Calculator!$O$6="SINGLESPECTRUM",SUM((((F14/100)*$AJ$22)*$AH$22))+(((((F14/100)*$AJ$22)*$AN$22)*$AH$22)*Calculator!$G$4)-((((F14/100)*$AJ$22)*$AN$22)*$AH$22)+((((F14/100)*$AJ$23)*$AH$23)),IF(Calculator!$O$6="SINGLEHOMESTEAD",SUM((((F14/100)*$AJ$22)*$AH$22))+(((((F14/100)*$AJ$22)*$AN$22)*$AH$22)*Calculator!$G$3)-((((F14/100)*$AJ$22)*$AN$22)*$AH$22)+((((F14/100)*$AJ$23)*$AH$23)),IF(Calculator!$O$6="SINGLEBAND A",SUM((((F14/100)*$AJ$22)*$AH$22))+(((((F14/100)*$AJ$22)*$AN$22)*$AH$22)*Calculator!$G$5)-((((F14/100)*$AJ$22)*$AN$22)*$AH$22)+((((F14/100)*$AJ$23)*$AH$23)),IF(Calculator!$O$6="SINGLEBAND B",SUM((((F14/100)*$AJ$22)*$AH$22))+(((((F14/100)*$AJ$22)*$AN$22)*$AH$22)*Calculator!$G$6)-((((F14/100)*$AJ$22)*$AN$22)*$AH$22)+((((F14/100)*$AJ$23)*$AH$23)),IF(Calculator!$O$6="SINGLEBAND C",SUM((((F14/100)*$AJ$22)*$AH$22))+(((((F14/100)*$AJ$22)*$AN$22)*$AH$22)*Calculator!$G$7)-((((F14/100)*$AJ$22)*$AN$22)*$AH$22)+((((F14/100)*$AJ$23)*$AH$23)),IF(Calculator!$O$6="SINGLEBAND D",SUM((((F14/100)*$AJ$22)*$AH$22))+(((((F14/100)*$AJ$22)*$AN$22)*$AH$22)*Calculator!$G$8)-((((F14/100)*$AJ$22)*$AN$22)*$AH$22)+((((F14/100)*$AJ$23)*$AH$23)),IF(Calculator!$O$6="SINGLEURBANE",SUM((((F14/100)*$AJ$22)*$AH$22))+(((((F14/100)*$AJ$22)*$AN$22)*$AH$22)*Calculator!$G$9)-((((F14/100)*$AJ$22)*$AN$22)*$AH$22)+((((F14/100)*$AJ$23)*$AH$23)),IF(Calculator!$O$6="SINGLESILVERANOD",SUM((((F14/100)*$AJ$22)*$AH$22))+(((((F14/100)*$AJ$22)*$AN$22)*$AH$22)*Calculator!$G$10)-((((F14/100)*$AJ$22)*$AN$22)*$AH$22)+((((F14/100)*$AJ$23)*$AH$23)),IF(Calculator!$O$6="SINGLEANOD",SUM((((F14/100)*$AJ$22)*$AH$22))+(((((F14/100)*$AJ$22)*$AN$22)*$AH$22)*Calculator!$G$11)-((((F14/100)*$AJ$22)*$AN$22)*$AH$22)+((((F14/100)*$AJ$23)*$AH$23)),IF(Calculator!$O$6="DUALBASE",SUM((((F14/100)*$AJ$22)*$AH$22))+(((((F14/100)*$AJ$22)*$AN$22)*$AH$22)*Calculator!$G$12)-((((F14/100)*$AJ$22)*$AN$22)*$AH$22)+((((F14/100)*$AJ$23)*$AH$23)),IF(Calculator!$O$6="DUALELEMENTS",SUM((((F14/100)*$AJ$22)*$AH$22))+(((((F14/100)*$AJ$22)*$AN$22)*$AH$22)*Calculator!$G$13)-((((F14/100)*$AJ$22)*$AN$22)*$AH$22)+((((F14/100)*$AJ$23)*$AH$23)),IF(Calculator!$O$6="DUALSPECTRUM",SUM((((F14/100)*$AJ$22)*$AH$22))+(((((F14/100)*$AJ$22)*$AN$22)*$AH$22)*Calculator!$G$15)-((((F14/100)*$AJ$22)*$AN$22)*$AH$22)+((((F14/100)*$AJ$23)*$AH$23)),IF(Calculator!$O$6="DUALHOMESTEAD",SUM((((F14/100)*$AJ$22)*$AH$22))+(((((F14/100)*$AJ$22)*$AN$22)*$AH$22)*Calculator!$G$14)-((((F14/100)*$AJ$22)*$AN$22)*$AH$22)+((((F14/100)*$AJ$23)*$AH$23)),IF(Calculator!$O$6="DUALBAND A",SUM((((F14/100)*$AJ$22)*$AH$22))+(((((F14/100)*$AJ$22)*$AN$22)*$AH$22)*Calculator!$G$16)-((((F14/100)*$AJ$22)*$AN$22)*$AH$22)+((((F14/100)*$AJ$23)*$AH$23)),IF(Calculator!$O$6="DUALBAND B",SUM((((F14/100)*$AJ$22)*$AH$22))+(((((F14/100)*$AJ$22)*$AN$22)*$AH$22)*Calculator!$G$17)-((((F14/100)*$AJ$22)*$AN$22)*$AH$22)+((((F14/100)*$AJ$23)*$AH$23)),IF(Calculator!$O$6="DUALBAND C",SUM((((F14/100)*$AJ$22)*$AH$22))+(((((F14/100)*$AJ$22)*$AN$22)*$AH$22)*Calculator!$G$18)-((((F14/100)*$AJ$22)*$AN$22)*$AH$22)+((((F14/100)*$AJ$23)*$AH$23)),IF(Calculator!$O$6="DUALBAND D",SUM((((F14/100)*$AJ$22)*$AH$22))+(((((F14/100)*$AJ$22)*$AN$22)*$AH$22)*Calculator!$G$19)-((((F14/100)*$AJ$22)*$AN$22)*$AH$22)+((((F14/100)*$AJ$23)*$AH$23)),IF(Calculator!$O$6="DUALURBANE",SUM((((F14/100)*$AJ$22)*$AH$22))+(((((F14/100)*$AJ$22)*$AN$22)*$AH$22)*Calculator!$G$20)-((((F14/100)*$AJ$22)*$AN$22)*$AH$22)+((((F14/100)*$AJ$23)*$AH$23)),IF(Calculator!$O$6="DUALSILVERANOD",SUM((((F14/100)*$AJ$22)*$AH$22))+(((((F14/100)*$AJ$22)*$AN$22)*$AH$22)*Calculator!$G$21)-((((F14/100)*$AJ$22)*$AN$22)*$AH$22)+((((F14/100)*$AJ$23)*$AH$23)),IF(Calculator!$O$6="DUALANOD",SUM((((F14/100)*$AJ$22)*$AH$22))+(((((F14/100)*$AJ$22)*$AN$22)*$AH$22)*Calculator!$G$22)-((((F14/100)*$AJ$22)*$AN$22)*$AH$22)+((((F14/100)*$AJ$23)*$AH$23))))))))))))))))))))))))</f>
        <v>986.03907684326168</v>
      </c>
      <c r="V14" s="2">
        <f>IF(Calculator!$O$6="SINGLEBASE",SUM((((G14/100)*$AJ$22)*$AH$22))+((((G14/100)*$AJ$23)*$AH$23)),IF(Calculator!$O$6="SINGLEELEMENTS",SUM((((G14/100)*$AJ$22)*$AH$22))+(((((G14/100)*$AJ$22)*$AN$22)*$AH$22)*Calculator!$G$2)-((((G14/100)*$AJ$22)*$AN$22)*$AH$22)+((((G14/100)*$AJ$23)*$AH$23)),IF(Calculator!$O$6="SINGLESPECTRUM",SUM((((G14/100)*$AJ$22)*$AH$22))+(((((G14/100)*$AJ$22)*$AN$22)*$AH$22)*Calculator!$G$4)-((((G14/100)*$AJ$22)*$AN$22)*$AH$22)+((((G14/100)*$AJ$23)*$AH$23)),IF(Calculator!$O$6="SINGLEHOMESTEAD",SUM((((G14/100)*$AJ$22)*$AH$22))+(((((G14/100)*$AJ$22)*$AN$22)*$AH$22)*Calculator!$G$3)-((((G14/100)*$AJ$22)*$AN$22)*$AH$22)+((((G14/100)*$AJ$23)*$AH$23)),IF(Calculator!$O$6="SINGLEBAND A",SUM((((G14/100)*$AJ$22)*$AH$22))+(((((G14/100)*$AJ$22)*$AN$22)*$AH$22)*Calculator!$G$5)-((((G14/100)*$AJ$22)*$AN$22)*$AH$22)+((((G14/100)*$AJ$23)*$AH$23)),IF(Calculator!$O$6="SINGLEBAND B",SUM((((G14/100)*$AJ$22)*$AH$22))+(((((G14/100)*$AJ$22)*$AN$22)*$AH$22)*Calculator!$G$6)-((((G14/100)*$AJ$22)*$AN$22)*$AH$22)+((((G14/100)*$AJ$23)*$AH$23)),IF(Calculator!$O$6="SINGLEBAND C",SUM((((G14/100)*$AJ$22)*$AH$22))+(((((G14/100)*$AJ$22)*$AN$22)*$AH$22)*Calculator!$G$7)-((((G14/100)*$AJ$22)*$AN$22)*$AH$22)+((((G14/100)*$AJ$23)*$AH$23)),IF(Calculator!$O$6="SINGLEBAND D",SUM((((G14/100)*$AJ$22)*$AH$22))+(((((G14/100)*$AJ$22)*$AN$22)*$AH$22)*Calculator!$G$8)-((((G14/100)*$AJ$22)*$AN$22)*$AH$22)+((((G14/100)*$AJ$23)*$AH$23)),IF(Calculator!$O$6="SINGLEURBANE",SUM((((G14/100)*$AJ$22)*$AH$22))+(((((G14/100)*$AJ$22)*$AN$22)*$AH$22)*Calculator!$G$9)-((((G14/100)*$AJ$22)*$AN$22)*$AH$22)+((((G14/100)*$AJ$23)*$AH$23)),IF(Calculator!$O$6="SINGLESILVERANOD",SUM((((G14/100)*$AJ$22)*$AH$22))+(((((G14/100)*$AJ$22)*$AN$22)*$AH$22)*Calculator!$G$10)-((((G14/100)*$AJ$22)*$AN$22)*$AH$22)+((((G14/100)*$AJ$23)*$AH$23)),IF(Calculator!$O$6="SINGLEANOD",SUM((((G14/100)*$AJ$22)*$AH$22))+(((((G14/100)*$AJ$22)*$AN$22)*$AH$22)*Calculator!$G$11)-((((G14/100)*$AJ$22)*$AN$22)*$AH$22)+((((G14/100)*$AJ$23)*$AH$23)),IF(Calculator!$O$6="DUALBASE",SUM((((G14/100)*$AJ$22)*$AH$22))+(((((G14/100)*$AJ$22)*$AN$22)*$AH$22)*Calculator!$G$12)-((((G14/100)*$AJ$22)*$AN$22)*$AH$22)+((((G14/100)*$AJ$23)*$AH$23)),IF(Calculator!$O$6="DUALELEMENTS",SUM((((G14/100)*$AJ$22)*$AH$22))+(((((G14/100)*$AJ$22)*$AN$22)*$AH$22)*Calculator!$G$13)-((((G14/100)*$AJ$22)*$AN$22)*$AH$22)+((((G14/100)*$AJ$23)*$AH$23)),IF(Calculator!$O$6="DUALSPECTRUM",SUM((((G14/100)*$AJ$22)*$AH$22))+(((((G14/100)*$AJ$22)*$AN$22)*$AH$22)*Calculator!$G$15)-((((G14/100)*$AJ$22)*$AN$22)*$AH$22)+((((G14/100)*$AJ$23)*$AH$23)),IF(Calculator!$O$6="DUALHOMESTEAD",SUM((((G14/100)*$AJ$22)*$AH$22))+(((((G14/100)*$AJ$22)*$AN$22)*$AH$22)*Calculator!$G$14)-((((G14/100)*$AJ$22)*$AN$22)*$AH$22)+((((G14/100)*$AJ$23)*$AH$23)),IF(Calculator!$O$6="DUALBAND A",SUM((((G14/100)*$AJ$22)*$AH$22))+(((((G14/100)*$AJ$22)*$AN$22)*$AH$22)*Calculator!$G$16)-((((G14/100)*$AJ$22)*$AN$22)*$AH$22)+((((G14/100)*$AJ$23)*$AH$23)),IF(Calculator!$O$6="DUALBAND B",SUM((((G14/100)*$AJ$22)*$AH$22))+(((((G14/100)*$AJ$22)*$AN$22)*$AH$22)*Calculator!$G$17)-((((G14/100)*$AJ$22)*$AN$22)*$AH$22)+((((G14/100)*$AJ$23)*$AH$23)),IF(Calculator!$O$6="DUALBAND C",SUM((((G14/100)*$AJ$22)*$AH$22))+(((((G14/100)*$AJ$22)*$AN$22)*$AH$22)*Calculator!$G$18)-((((G14/100)*$AJ$22)*$AN$22)*$AH$22)+((((G14/100)*$AJ$23)*$AH$23)),IF(Calculator!$O$6="DUALBAND D",SUM((((G14/100)*$AJ$22)*$AH$22))+(((((G14/100)*$AJ$22)*$AN$22)*$AH$22)*Calculator!$G$19)-((((G14/100)*$AJ$22)*$AN$22)*$AH$22)+((((G14/100)*$AJ$23)*$AH$23)),IF(Calculator!$O$6="DUALURBANE",SUM((((G14/100)*$AJ$22)*$AH$22))+(((((G14/100)*$AJ$22)*$AN$22)*$AH$22)*Calculator!$G$20)-((((G14/100)*$AJ$22)*$AN$22)*$AH$22)+((((G14/100)*$AJ$23)*$AH$23)),IF(Calculator!$O$6="DUALSILVERANOD",SUM((((G14/100)*$AJ$22)*$AH$22))+(((((G14/100)*$AJ$22)*$AN$22)*$AH$22)*Calculator!$G$21)-((((G14/100)*$AJ$22)*$AN$22)*$AH$22)+((((G14/100)*$AJ$23)*$AH$23)),IF(Calculator!$O$6="DUALANOD",SUM((((G14/100)*$AJ$22)*$AH$22))+(((((G14/100)*$AJ$22)*$AN$22)*$AH$22)*Calculator!$G$22)-((((G14/100)*$AJ$22)*$AN$22)*$AH$22)+((((G14/100)*$AJ$23)*$AH$23))))))))))))))))))))))))</f>
        <v>995.63641960449218</v>
      </c>
      <c r="W14" s="2">
        <f>IF(Calculator!$O$6="SINGLEBASE",SUM((((H14/100)*$AJ$22)*$AH$22))+((((H14/100)*$AJ$23)*$AH$23)),IF(Calculator!$O$6="SINGLEELEMENTS",SUM((((H14/100)*$AJ$22)*$AH$22))+(((((H14/100)*$AJ$22)*$AN$22)*$AH$22)*Calculator!$G$2)-((((H14/100)*$AJ$22)*$AN$22)*$AH$22)+((((H14/100)*$AJ$23)*$AH$23)),IF(Calculator!$O$6="SINGLESPECTRUM",SUM((((H14/100)*$AJ$22)*$AH$22))+(((((H14/100)*$AJ$22)*$AN$22)*$AH$22)*Calculator!$G$4)-((((H14/100)*$AJ$22)*$AN$22)*$AH$22)+((((H14/100)*$AJ$23)*$AH$23)),IF(Calculator!$O$6="SINGLEHOMESTEAD",SUM((((H14/100)*$AJ$22)*$AH$22))+(((((H14/100)*$AJ$22)*$AN$22)*$AH$22)*Calculator!$G$3)-((((H14/100)*$AJ$22)*$AN$22)*$AH$22)+((((H14/100)*$AJ$23)*$AH$23)),IF(Calculator!$O$6="SINGLEBAND A",SUM((((H14/100)*$AJ$22)*$AH$22))+(((((H14/100)*$AJ$22)*$AN$22)*$AH$22)*Calculator!$G$5)-((((H14/100)*$AJ$22)*$AN$22)*$AH$22)+((((H14/100)*$AJ$23)*$AH$23)),IF(Calculator!$O$6="SINGLEBAND B",SUM((((H14/100)*$AJ$22)*$AH$22))+(((((H14/100)*$AJ$22)*$AN$22)*$AH$22)*Calculator!$G$6)-((((H14/100)*$AJ$22)*$AN$22)*$AH$22)+((((H14/100)*$AJ$23)*$AH$23)),IF(Calculator!$O$6="SINGLEBAND C",SUM((((H14/100)*$AJ$22)*$AH$22))+(((((H14/100)*$AJ$22)*$AN$22)*$AH$22)*Calculator!$G$7)-((((H14/100)*$AJ$22)*$AN$22)*$AH$22)+((((H14/100)*$AJ$23)*$AH$23)),IF(Calculator!$O$6="SINGLEBAND D",SUM((((H14/100)*$AJ$22)*$AH$22))+(((((H14/100)*$AJ$22)*$AN$22)*$AH$22)*Calculator!$G$8)-((((H14/100)*$AJ$22)*$AN$22)*$AH$22)+((((H14/100)*$AJ$23)*$AH$23)),IF(Calculator!$O$6="SINGLEURBANE",SUM((((H14/100)*$AJ$22)*$AH$22))+(((((H14/100)*$AJ$22)*$AN$22)*$AH$22)*Calculator!$G$9)-((((H14/100)*$AJ$22)*$AN$22)*$AH$22)+((((H14/100)*$AJ$23)*$AH$23)),IF(Calculator!$O$6="SINGLESILVERANOD",SUM((((H14/100)*$AJ$22)*$AH$22))+(((((H14/100)*$AJ$22)*$AN$22)*$AH$22)*Calculator!$G$10)-((((H14/100)*$AJ$22)*$AN$22)*$AH$22)+((((H14/100)*$AJ$23)*$AH$23)),IF(Calculator!$O$6="SINGLEANOD",SUM((((H14/100)*$AJ$22)*$AH$22))+(((((H14/100)*$AJ$22)*$AN$22)*$AH$22)*Calculator!$G$11)-((((H14/100)*$AJ$22)*$AN$22)*$AH$22)+((((H14/100)*$AJ$23)*$AH$23)),IF(Calculator!$O$6="DUALBASE",SUM((((H14/100)*$AJ$22)*$AH$22))+(((((H14/100)*$AJ$22)*$AN$22)*$AH$22)*Calculator!$G$12)-((((H14/100)*$AJ$22)*$AN$22)*$AH$22)+((((H14/100)*$AJ$23)*$AH$23)),IF(Calculator!$O$6="DUALELEMENTS",SUM((((H14/100)*$AJ$22)*$AH$22))+(((((H14/100)*$AJ$22)*$AN$22)*$AH$22)*Calculator!$G$13)-((((H14/100)*$AJ$22)*$AN$22)*$AH$22)+((((H14/100)*$AJ$23)*$AH$23)),IF(Calculator!$O$6="DUALSPECTRUM",SUM((((H14/100)*$AJ$22)*$AH$22))+(((((H14/100)*$AJ$22)*$AN$22)*$AH$22)*Calculator!$G$15)-((((H14/100)*$AJ$22)*$AN$22)*$AH$22)+((((H14/100)*$AJ$23)*$AH$23)),IF(Calculator!$O$6="DUALHOMESTEAD",SUM((((H14/100)*$AJ$22)*$AH$22))+(((((H14/100)*$AJ$22)*$AN$22)*$AH$22)*Calculator!$G$14)-((((H14/100)*$AJ$22)*$AN$22)*$AH$22)+((((H14/100)*$AJ$23)*$AH$23)),IF(Calculator!$O$6="DUALBAND A",SUM((((H14/100)*$AJ$22)*$AH$22))+(((((H14/100)*$AJ$22)*$AN$22)*$AH$22)*Calculator!$G$16)-((((H14/100)*$AJ$22)*$AN$22)*$AH$22)+((((H14/100)*$AJ$23)*$AH$23)),IF(Calculator!$O$6="DUALBAND B",SUM((((H14/100)*$AJ$22)*$AH$22))+(((((H14/100)*$AJ$22)*$AN$22)*$AH$22)*Calculator!$G$17)-((((H14/100)*$AJ$22)*$AN$22)*$AH$22)+((((H14/100)*$AJ$23)*$AH$23)),IF(Calculator!$O$6="DUALBAND C",SUM((((H14/100)*$AJ$22)*$AH$22))+(((((H14/100)*$AJ$22)*$AN$22)*$AH$22)*Calculator!$G$18)-((((H14/100)*$AJ$22)*$AN$22)*$AH$22)+((((H14/100)*$AJ$23)*$AH$23)),IF(Calculator!$O$6="DUALBAND D",SUM((((H14/100)*$AJ$22)*$AH$22))+(((((H14/100)*$AJ$22)*$AN$22)*$AH$22)*Calculator!$G$19)-((((H14/100)*$AJ$22)*$AN$22)*$AH$22)+((((H14/100)*$AJ$23)*$AH$23)),IF(Calculator!$O$6="DUALURBANE",SUM((((H14/100)*$AJ$22)*$AH$22))+(((((H14/100)*$AJ$22)*$AN$22)*$AH$22)*Calculator!$G$20)-((((H14/100)*$AJ$22)*$AN$22)*$AH$22)+((((H14/100)*$AJ$23)*$AH$23)),IF(Calculator!$O$6="DUALSILVERANOD",SUM((((H14/100)*$AJ$22)*$AH$22))+(((((H14/100)*$AJ$22)*$AN$22)*$AH$22)*Calculator!$G$21)-((((H14/100)*$AJ$22)*$AN$22)*$AH$22)+((((H14/100)*$AJ$23)*$AH$23)),IF(Calculator!$O$6="DUALANOD",SUM((((H14/100)*$AJ$22)*$AH$22))+(((((H14/100)*$AJ$22)*$AN$22)*$AH$22)*Calculator!$G$22)-((((H14/100)*$AJ$22)*$AN$22)*$AH$22)+((((H14/100)*$AJ$23)*$AH$23))))))))))))))))))))))))</f>
        <v>1005.2293690795898</v>
      </c>
      <c r="X14" s="2">
        <f>IF(Calculator!$O$6="SINGLEBASE",SUM((((I14/100)*$AJ$22)*$AH$22))+((((I14/100)*$AJ$23)*$AH$23)),IF(Calculator!$O$6="SINGLEELEMENTS",SUM((((I14/100)*$AJ$22)*$AH$22))+(((((I14/100)*$AJ$22)*$AN$22)*$AH$22)*Calculator!$G$2)-((((I14/100)*$AJ$22)*$AN$22)*$AH$22)+((((I14/100)*$AJ$23)*$AH$23)),IF(Calculator!$O$6="SINGLESPECTRUM",SUM((((I14/100)*$AJ$22)*$AH$22))+(((((I14/100)*$AJ$22)*$AN$22)*$AH$22)*Calculator!$G$4)-((((I14/100)*$AJ$22)*$AN$22)*$AH$22)+((((I14/100)*$AJ$23)*$AH$23)),IF(Calculator!$O$6="SINGLEHOMESTEAD",SUM((((I14/100)*$AJ$22)*$AH$22))+(((((I14/100)*$AJ$22)*$AN$22)*$AH$22)*Calculator!$G$3)-((((I14/100)*$AJ$22)*$AN$22)*$AH$22)+((((I14/100)*$AJ$23)*$AH$23)),IF(Calculator!$O$6="SINGLEBAND A",SUM((((I14/100)*$AJ$22)*$AH$22))+(((((I14/100)*$AJ$22)*$AN$22)*$AH$22)*Calculator!$G$5)-((((I14/100)*$AJ$22)*$AN$22)*$AH$22)+((((I14/100)*$AJ$23)*$AH$23)),IF(Calculator!$O$6="SINGLEBAND B",SUM((((I14/100)*$AJ$22)*$AH$22))+(((((I14/100)*$AJ$22)*$AN$22)*$AH$22)*Calculator!$G$6)-((((I14/100)*$AJ$22)*$AN$22)*$AH$22)+((((I14/100)*$AJ$23)*$AH$23)),IF(Calculator!$O$6="SINGLEBAND C",SUM((((I14/100)*$AJ$22)*$AH$22))+(((((I14/100)*$AJ$22)*$AN$22)*$AH$22)*Calculator!$G$7)-((((I14/100)*$AJ$22)*$AN$22)*$AH$22)+((((I14/100)*$AJ$23)*$AH$23)),IF(Calculator!$O$6="SINGLEBAND D",SUM((((I14/100)*$AJ$22)*$AH$22))+(((((I14/100)*$AJ$22)*$AN$22)*$AH$22)*Calculator!$G$8)-((((I14/100)*$AJ$22)*$AN$22)*$AH$22)+((((I14/100)*$AJ$23)*$AH$23)),IF(Calculator!$O$6="SINGLEURBANE",SUM((((I14/100)*$AJ$22)*$AH$22))+(((((I14/100)*$AJ$22)*$AN$22)*$AH$22)*Calculator!$G$9)-((((I14/100)*$AJ$22)*$AN$22)*$AH$22)+((((I14/100)*$AJ$23)*$AH$23)),IF(Calculator!$O$6="SINGLESILVERANOD",SUM((((I14/100)*$AJ$22)*$AH$22))+(((((I14/100)*$AJ$22)*$AN$22)*$AH$22)*Calculator!$G$10)-((((I14/100)*$AJ$22)*$AN$22)*$AH$22)+((((I14/100)*$AJ$23)*$AH$23)),IF(Calculator!$O$6="SINGLEANOD",SUM((((I14/100)*$AJ$22)*$AH$22))+(((((I14/100)*$AJ$22)*$AN$22)*$AH$22)*Calculator!$G$11)-((((I14/100)*$AJ$22)*$AN$22)*$AH$22)+((((I14/100)*$AJ$23)*$AH$23)),IF(Calculator!$O$6="DUALBASE",SUM((((I14/100)*$AJ$22)*$AH$22))+(((((I14/100)*$AJ$22)*$AN$22)*$AH$22)*Calculator!$G$12)-((((I14/100)*$AJ$22)*$AN$22)*$AH$22)+((((I14/100)*$AJ$23)*$AH$23)),IF(Calculator!$O$6="DUALELEMENTS",SUM((((I14/100)*$AJ$22)*$AH$22))+(((((I14/100)*$AJ$22)*$AN$22)*$AH$22)*Calculator!$G$13)-((((I14/100)*$AJ$22)*$AN$22)*$AH$22)+((((I14/100)*$AJ$23)*$AH$23)),IF(Calculator!$O$6="DUALSPECTRUM",SUM((((I14/100)*$AJ$22)*$AH$22))+(((((I14/100)*$AJ$22)*$AN$22)*$AH$22)*Calculator!$G$15)-((((I14/100)*$AJ$22)*$AN$22)*$AH$22)+((((I14/100)*$AJ$23)*$AH$23)),IF(Calculator!$O$6="DUALHOMESTEAD",SUM((((I14/100)*$AJ$22)*$AH$22))+(((((I14/100)*$AJ$22)*$AN$22)*$AH$22)*Calculator!$G$14)-((((I14/100)*$AJ$22)*$AN$22)*$AH$22)+((((I14/100)*$AJ$23)*$AH$23)),IF(Calculator!$O$6="DUALBAND A",SUM((((I14/100)*$AJ$22)*$AH$22))+(((((I14/100)*$AJ$22)*$AN$22)*$AH$22)*Calculator!$G$16)-((((I14/100)*$AJ$22)*$AN$22)*$AH$22)+((((I14/100)*$AJ$23)*$AH$23)),IF(Calculator!$O$6="DUALBAND B",SUM((((I14/100)*$AJ$22)*$AH$22))+(((((I14/100)*$AJ$22)*$AN$22)*$AH$22)*Calculator!$G$17)-((((I14/100)*$AJ$22)*$AN$22)*$AH$22)+((((I14/100)*$AJ$23)*$AH$23)),IF(Calculator!$O$6="DUALBAND C",SUM((((I14/100)*$AJ$22)*$AH$22))+(((((I14/100)*$AJ$22)*$AN$22)*$AH$22)*Calculator!$G$18)-((((I14/100)*$AJ$22)*$AN$22)*$AH$22)+((((I14/100)*$AJ$23)*$AH$23)),IF(Calculator!$O$6="DUALBAND D",SUM((((I14/100)*$AJ$22)*$AH$22))+(((((I14/100)*$AJ$22)*$AN$22)*$AH$22)*Calculator!$G$19)-((((I14/100)*$AJ$22)*$AN$22)*$AH$22)+((((I14/100)*$AJ$23)*$AH$23)),IF(Calculator!$O$6="DUALURBANE",SUM((((I14/100)*$AJ$22)*$AH$22))+(((((I14/100)*$AJ$22)*$AN$22)*$AH$22)*Calculator!$G$20)-((((I14/100)*$AJ$22)*$AN$22)*$AH$22)+((((I14/100)*$AJ$23)*$AH$23)),IF(Calculator!$O$6="DUALSILVERANOD",SUM((((I14/100)*$AJ$22)*$AH$22))+(((((I14/100)*$AJ$22)*$AN$22)*$AH$22)*Calculator!$G$21)-((((I14/100)*$AJ$22)*$AN$22)*$AH$22)+((((I14/100)*$AJ$23)*$AH$23)),IF(Calculator!$O$6="DUALANOD",SUM((((I14/100)*$AJ$22)*$AH$22))+(((((I14/100)*$AJ$22)*$AN$22)*$AH$22)*Calculator!$G$22)-((((I14/100)*$AJ$22)*$AN$22)*$AH$22)+((((I14/100)*$AJ$23)*$AH$23))))))))))))))))))))))))</f>
        <v>1014.8267118408203</v>
      </c>
      <c r="Y14" s="2">
        <f>IF(Calculator!$O$6="SINGLEBASE",SUM((((J14/100)*$AJ$22)*$AH$22))+((((J14/100)*$AJ$23)*$AH$23)),IF(Calculator!$O$6="SINGLEELEMENTS",SUM((((J14/100)*$AJ$22)*$AH$22))+(((((J14/100)*$AJ$22)*$AN$22)*$AH$22)*Calculator!$G$2)-((((J14/100)*$AJ$22)*$AN$22)*$AH$22)+((((J14/100)*$AJ$23)*$AH$23)),IF(Calculator!$O$6="SINGLESPECTRUM",SUM((((J14/100)*$AJ$22)*$AH$22))+(((((J14/100)*$AJ$22)*$AN$22)*$AH$22)*Calculator!$G$4)-((((J14/100)*$AJ$22)*$AN$22)*$AH$22)+((((J14/100)*$AJ$23)*$AH$23)),IF(Calculator!$O$6="SINGLEHOMESTEAD",SUM((((J14/100)*$AJ$22)*$AH$22))+(((((J14/100)*$AJ$22)*$AN$22)*$AH$22)*Calculator!$G$3)-((((J14/100)*$AJ$22)*$AN$22)*$AH$22)+((((J14/100)*$AJ$23)*$AH$23)),IF(Calculator!$O$6="SINGLEBAND A",SUM((((J14/100)*$AJ$22)*$AH$22))+(((((J14/100)*$AJ$22)*$AN$22)*$AH$22)*Calculator!$G$5)-((((J14/100)*$AJ$22)*$AN$22)*$AH$22)+((((J14/100)*$AJ$23)*$AH$23)),IF(Calculator!$O$6="SINGLEBAND B",SUM((((J14/100)*$AJ$22)*$AH$22))+(((((J14/100)*$AJ$22)*$AN$22)*$AH$22)*Calculator!$G$6)-((((J14/100)*$AJ$22)*$AN$22)*$AH$22)+((((J14/100)*$AJ$23)*$AH$23)),IF(Calculator!$O$6="SINGLEBAND C",SUM((((J14/100)*$AJ$22)*$AH$22))+(((((J14/100)*$AJ$22)*$AN$22)*$AH$22)*Calculator!$G$7)-((((J14/100)*$AJ$22)*$AN$22)*$AH$22)+((((J14/100)*$AJ$23)*$AH$23)),IF(Calculator!$O$6="SINGLEBAND D",SUM((((J14/100)*$AJ$22)*$AH$22))+(((((J14/100)*$AJ$22)*$AN$22)*$AH$22)*Calculator!$G$8)-((((J14/100)*$AJ$22)*$AN$22)*$AH$22)+((((J14/100)*$AJ$23)*$AH$23)),IF(Calculator!$O$6="SINGLEURBANE",SUM((((J14/100)*$AJ$22)*$AH$22))+(((((J14/100)*$AJ$22)*$AN$22)*$AH$22)*Calculator!$G$9)-((((J14/100)*$AJ$22)*$AN$22)*$AH$22)+((((J14/100)*$AJ$23)*$AH$23)),IF(Calculator!$O$6="SINGLESILVERANOD",SUM((((J14/100)*$AJ$22)*$AH$22))+(((((J14/100)*$AJ$22)*$AN$22)*$AH$22)*Calculator!$G$10)-((((J14/100)*$AJ$22)*$AN$22)*$AH$22)+((((J14/100)*$AJ$23)*$AH$23)),IF(Calculator!$O$6="SINGLEANOD",SUM((((J14/100)*$AJ$22)*$AH$22))+(((((J14/100)*$AJ$22)*$AN$22)*$AH$22)*Calculator!$G$11)-((((J14/100)*$AJ$22)*$AN$22)*$AH$22)+((((J14/100)*$AJ$23)*$AH$23)),IF(Calculator!$O$6="DUALBASE",SUM((((J14/100)*$AJ$22)*$AH$22))+(((((J14/100)*$AJ$22)*$AN$22)*$AH$22)*Calculator!$G$12)-((((J14/100)*$AJ$22)*$AN$22)*$AH$22)+((((J14/100)*$AJ$23)*$AH$23)),IF(Calculator!$O$6="DUALELEMENTS",SUM((((J14/100)*$AJ$22)*$AH$22))+(((((J14/100)*$AJ$22)*$AN$22)*$AH$22)*Calculator!$G$13)-((((J14/100)*$AJ$22)*$AN$22)*$AH$22)+((((J14/100)*$AJ$23)*$AH$23)),IF(Calculator!$O$6="DUALSPECTRUM",SUM((((J14/100)*$AJ$22)*$AH$22))+(((((J14/100)*$AJ$22)*$AN$22)*$AH$22)*Calculator!$G$15)-((((J14/100)*$AJ$22)*$AN$22)*$AH$22)+((((J14/100)*$AJ$23)*$AH$23)),IF(Calculator!$O$6="DUALHOMESTEAD",SUM((((J14/100)*$AJ$22)*$AH$22))+(((((J14/100)*$AJ$22)*$AN$22)*$AH$22)*Calculator!$G$14)-((((J14/100)*$AJ$22)*$AN$22)*$AH$22)+((((J14/100)*$AJ$23)*$AH$23)),IF(Calculator!$O$6="DUALBAND A",SUM((((J14/100)*$AJ$22)*$AH$22))+(((((J14/100)*$AJ$22)*$AN$22)*$AH$22)*Calculator!$G$16)-((((J14/100)*$AJ$22)*$AN$22)*$AH$22)+((((J14/100)*$AJ$23)*$AH$23)),IF(Calculator!$O$6="DUALBAND B",SUM((((J14/100)*$AJ$22)*$AH$22))+(((((J14/100)*$AJ$22)*$AN$22)*$AH$22)*Calculator!$G$17)-((((J14/100)*$AJ$22)*$AN$22)*$AH$22)+((((J14/100)*$AJ$23)*$AH$23)),IF(Calculator!$O$6="DUALBAND C",SUM((((J14/100)*$AJ$22)*$AH$22))+(((((J14/100)*$AJ$22)*$AN$22)*$AH$22)*Calculator!$G$18)-((((J14/100)*$AJ$22)*$AN$22)*$AH$22)+((((J14/100)*$AJ$23)*$AH$23)),IF(Calculator!$O$6="DUALBAND D",SUM((((J14/100)*$AJ$22)*$AH$22))+(((((J14/100)*$AJ$22)*$AN$22)*$AH$22)*Calculator!$G$19)-((((J14/100)*$AJ$22)*$AN$22)*$AH$22)+((((J14/100)*$AJ$23)*$AH$23)),IF(Calculator!$O$6="DUALURBANE",SUM((((J14/100)*$AJ$22)*$AH$22))+(((((J14/100)*$AJ$22)*$AN$22)*$AH$22)*Calculator!$G$20)-((((J14/100)*$AJ$22)*$AN$22)*$AH$22)+((((J14/100)*$AJ$23)*$AH$23)),IF(Calculator!$O$6="DUALSILVERANOD",SUM((((J14/100)*$AJ$22)*$AH$22))+(((((J14/100)*$AJ$22)*$AN$22)*$AH$22)*Calculator!$G$21)-((((J14/100)*$AJ$22)*$AN$22)*$AH$22)+((((J14/100)*$AJ$23)*$AH$23)),IF(Calculator!$O$6="DUALANOD",SUM((((J14/100)*$AJ$22)*$AH$22))+(((((J14/100)*$AJ$22)*$AN$22)*$AH$22)*Calculator!$G$22)-((((J14/100)*$AJ$22)*$AN$22)*$AH$22)+((((J14/100)*$AJ$23)*$AH$23))))))))))))))))))))))))</f>
        <v>1024.4239499999999</v>
      </c>
      <c r="Z14" s="2">
        <f>IF(Calculator!$O$6="SINGLEBASE",SUM((((K14/100)*$AJ$22)*$AH$22))+((((K14/100)*$AJ$23)*$AH$23)),IF(Calculator!$O$6="SINGLEELEMENTS",SUM((((K14/100)*$AJ$22)*$AH$22))+(((((K14/100)*$AJ$22)*$AN$22)*$AH$22)*Calculator!$G$2)-((((K14/100)*$AJ$22)*$AN$22)*$AH$22)+((((K14/100)*$AJ$23)*$AH$23)),IF(Calculator!$O$6="SINGLESPECTRUM",SUM((((K14/100)*$AJ$22)*$AH$22))+(((((K14/100)*$AJ$22)*$AN$22)*$AH$22)*Calculator!$G$4)-((((K14/100)*$AJ$22)*$AN$22)*$AH$22)+((((K14/100)*$AJ$23)*$AH$23)),IF(Calculator!$O$6="SINGLEHOMESTEAD",SUM((((K14/100)*$AJ$22)*$AH$22))+(((((K14/100)*$AJ$22)*$AN$22)*$AH$22)*Calculator!$G$3)-((((K14/100)*$AJ$22)*$AN$22)*$AH$22)+((((K14/100)*$AJ$23)*$AH$23)),IF(Calculator!$O$6="SINGLEBAND A",SUM((((K14/100)*$AJ$22)*$AH$22))+(((((K14/100)*$AJ$22)*$AN$22)*$AH$22)*Calculator!$G$5)-((((K14/100)*$AJ$22)*$AN$22)*$AH$22)+((((K14/100)*$AJ$23)*$AH$23)),IF(Calculator!$O$6="SINGLEBAND B",SUM((((K14/100)*$AJ$22)*$AH$22))+(((((K14/100)*$AJ$22)*$AN$22)*$AH$22)*Calculator!$G$6)-((((K14/100)*$AJ$22)*$AN$22)*$AH$22)+((((K14/100)*$AJ$23)*$AH$23)),IF(Calculator!$O$6="SINGLEBAND C",SUM((((K14/100)*$AJ$22)*$AH$22))+(((((K14/100)*$AJ$22)*$AN$22)*$AH$22)*Calculator!$G$7)-((((K14/100)*$AJ$22)*$AN$22)*$AH$22)+((((K14/100)*$AJ$23)*$AH$23)),IF(Calculator!$O$6="SINGLEBAND D",SUM((((K14/100)*$AJ$22)*$AH$22))+(((((K14/100)*$AJ$22)*$AN$22)*$AH$22)*Calculator!$G$8)-((((K14/100)*$AJ$22)*$AN$22)*$AH$22)+((((K14/100)*$AJ$23)*$AH$23)),IF(Calculator!$O$6="SINGLEURBANE",SUM((((K14/100)*$AJ$22)*$AH$22))+(((((K14/100)*$AJ$22)*$AN$22)*$AH$22)*Calculator!$G$9)-((((K14/100)*$AJ$22)*$AN$22)*$AH$22)+((((K14/100)*$AJ$23)*$AH$23)),IF(Calculator!$O$6="SINGLESILVERANOD",SUM((((K14/100)*$AJ$22)*$AH$22))+(((((K14/100)*$AJ$22)*$AN$22)*$AH$22)*Calculator!$G$10)-((((K14/100)*$AJ$22)*$AN$22)*$AH$22)+((((K14/100)*$AJ$23)*$AH$23)),IF(Calculator!$O$6="SINGLEANOD",SUM((((K14/100)*$AJ$22)*$AH$22))+(((((K14/100)*$AJ$22)*$AN$22)*$AH$22)*Calculator!$G$11)-((((K14/100)*$AJ$22)*$AN$22)*$AH$22)+((((K14/100)*$AJ$23)*$AH$23)),IF(Calculator!$O$6="DUALBASE",SUM((((K14/100)*$AJ$22)*$AH$22))+(((((K14/100)*$AJ$22)*$AN$22)*$AH$22)*Calculator!$G$12)-((((K14/100)*$AJ$22)*$AN$22)*$AH$22)+((((K14/100)*$AJ$23)*$AH$23)),IF(Calculator!$O$6="DUALELEMENTS",SUM((((K14/100)*$AJ$22)*$AH$22))+(((((K14/100)*$AJ$22)*$AN$22)*$AH$22)*Calculator!$G$13)-((((K14/100)*$AJ$22)*$AN$22)*$AH$22)+((((K14/100)*$AJ$23)*$AH$23)),IF(Calculator!$O$6="DUALSPECTRUM",SUM((((K14/100)*$AJ$22)*$AH$22))+(((((K14/100)*$AJ$22)*$AN$22)*$AH$22)*Calculator!$G$15)-((((K14/100)*$AJ$22)*$AN$22)*$AH$22)+((((K14/100)*$AJ$23)*$AH$23)),IF(Calculator!$O$6="DUALHOMESTEAD",SUM((((K14/100)*$AJ$22)*$AH$22))+(((((K14/100)*$AJ$22)*$AN$22)*$AH$22)*Calculator!$G$14)-((((K14/100)*$AJ$22)*$AN$22)*$AH$22)+((((K14/100)*$AJ$23)*$AH$23)),IF(Calculator!$O$6="DUALBAND A",SUM((((K14/100)*$AJ$22)*$AH$22))+(((((K14/100)*$AJ$22)*$AN$22)*$AH$22)*Calculator!$G$16)-((((K14/100)*$AJ$22)*$AN$22)*$AH$22)+((((K14/100)*$AJ$23)*$AH$23)),IF(Calculator!$O$6="DUALBAND B",SUM((((K14/100)*$AJ$22)*$AH$22))+(((((K14/100)*$AJ$22)*$AN$22)*$AH$22)*Calculator!$G$17)-((((K14/100)*$AJ$22)*$AN$22)*$AH$22)+((((K14/100)*$AJ$23)*$AH$23)),IF(Calculator!$O$6="DUALBAND C",SUM((((K14/100)*$AJ$22)*$AH$22))+(((((K14/100)*$AJ$22)*$AN$22)*$AH$22)*Calculator!$G$18)-((((K14/100)*$AJ$22)*$AN$22)*$AH$22)+((((K14/100)*$AJ$23)*$AH$23)),IF(Calculator!$O$6="DUALBAND D",SUM((((K14/100)*$AJ$22)*$AH$22))+(((((K14/100)*$AJ$22)*$AN$22)*$AH$22)*Calculator!$G$19)-((((K14/100)*$AJ$22)*$AN$22)*$AH$22)+((((K14/100)*$AJ$23)*$AH$23)),IF(Calculator!$O$6="DUALURBANE",SUM((((K14/100)*$AJ$22)*$AH$22))+(((((K14/100)*$AJ$22)*$AN$22)*$AH$22)*Calculator!$G$20)-((((K14/100)*$AJ$22)*$AN$22)*$AH$22)+((((K14/100)*$AJ$23)*$AH$23)),IF(Calculator!$O$6="DUALSILVERANOD",SUM((((K14/100)*$AJ$22)*$AH$22))+(((((K14/100)*$AJ$22)*$AN$22)*$AH$22)*Calculator!$G$21)-((((K14/100)*$AJ$22)*$AN$22)*$AH$22)+((((K14/100)*$AJ$23)*$AH$23)),IF(Calculator!$O$6="DUALANOD",SUM((((K14/100)*$AJ$22)*$AH$22))+(((((K14/100)*$AJ$22)*$AN$22)*$AH$22)*Calculator!$G$22)-((((K14/100)*$AJ$22)*$AN$22)*$AH$22)+((((K14/100)*$AJ$23)*$AH$23))))))))))))))))))))))))</f>
        <v>1034.0211881591795</v>
      </c>
      <c r="AA14" s="2">
        <f>IF(Calculator!$O$6="SINGLEBASE",SUM((((L14/100)*$AJ$22)*$AH$22))+((((L14/100)*$AJ$23)*$AH$23)),IF(Calculator!$O$6="SINGLEELEMENTS",SUM((((L14/100)*$AJ$22)*$AH$22))+(((((L14/100)*$AJ$22)*$AN$22)*$AH$22)*Calculator!$G$2)-((((L14/100)*$AJ$22)*$AN$22)*$AH$22)+((((L14/100)*$AJ$23)*$AH$23)),IF(Calculator!$O$6="SINGLESPECTRUM",SUM((((L14/100)*$AJ$22)*$AH$22))+(((((L14/100)*$AJ$22)*$AN$22)*$AH$22)*Calculator!$G$4)-((((L14/100)*$AJ$22)*$AN$22)*$AH$22)+((((L14/100)*$AJ$23)*$AH$23)),IF(Calculator!$O$6="SINGLEHOMESTEAD",SUM((((L14/100)*$AJ$22)*$AH$22))+(((((L14/100)*$AJ$22)*$AN$22)*$AH$22)*Calculator!$G$3)-((((L14/100)*$AJ$22)*$AN$22)*$AH$22)+((((L14/100)*$AJ$23)*$AH$23)),IF(Calculator!$O$6="SINGLEBAND A",SUM((((L14/100)*$AJ$22)*$AH$22))+(((((L14/100)*$AJ$22)*$AN$22)*$AH$22)*Calculator!$G$5)-((((L14/100)*$AJ$22)*$AN$22)*$AH$22)+((((L14/100)*$AJ$23)*$AH$23)),IF(Calculator!$O$6="SINGLEBAND B",SUM((((L14/100)*$AJ$22)*$AH$22))+(((((L14/100)*$AJ$22)*$AN$22)*$AH$22)*Calculator!$G$6)-((((L14/100)*$AJ$22)*$AN$22)*$AH$22)+((((L14/100)*$AJ$23)*$AH$23)),IF(Calculator!$O$6="SINGLEBAND C",SUM((((L14/100)*$AJ$22)*$AH$22))+(((((L14/100)*$AJ$22)*$AN$22)*$AH$22)*Calculator!$G$7)-((((L14/100)*$AJ$22)*$AN$22)*$AH$22)+((((L14/100)*$AJ$23)*$AH$23)),IF(Calculator!$O$6="SINGLEBAND D",SUM((((L14/100)*$AJ$22)*$AH$22))+(((((L14/100)*$AJ$22)*$AN$22)*$AH$22)*Calculator!$G$8)-((((L14/100)*$AJ$22)*$AN$22)*$AH$22)+((((L14/100)*$AJ$23)*$AH$23)),IF(Calculator!$O$6="SINGLEURBANE",SUM((((L14/100)*$AJ$22)*$AH$22))+(((((L14/100)*$AJ$22)*$AN$22)*$AH$22)*Calculator!$G$9)-((((L14/100)*$AJ$22)*$AN$22)*$AH$22)+((((L14/100)*$AJ$23)*$AH$23)),IF(Calculator!$O$6="SINGLESILVERANOD",SUM((((L14/100)*$AJ$22)*$AH$22))+(((((L14/100)*$AJ$22)*$AN$22)*$AH$22)*Calculator!$G$10)-((((L14/100)*$AJ$22)*$AN$22)*$AH$22)+((((L14/100)*$AJ$23)*$AH$23)),IF(Calculator!$O$6="SINGLEANOD",SUM((((L14/100)*$AJ$22)*$AH$22))+(((((L14/100)*$AJ$22)*$AN$22)*$AH$22)*Calculator!$G$11)-((((L14/100)*$AJ$22)*$AN$22)*$AH$22)+((((L14/100)*$AJ$23)*$AH$23)),IF(Calculator!$O$6="DUALBASE",SUM((((L14/100)*$AJ$22)*$AH$22))+(((((L14/100)*$AJ$22)*$AN$22)*$AH$22)*Calculator!$G$12)-((((L14/100)*$AJ$22)*$AN$22)*$AH$22)+((((L14/100)*$AJ$23)*$AH$23)),IF(Calculator!$O$6="DUALELEMENTS",SUM((((L14/100)*$AJ$22)*$AH$22))+(((((L14/100)*$AJ$22)*$AN$22)*$AH$22)*Calculator!$G$13)-((((L14/100)*$AJ$22)*$AN$22)*$AH$22)+((((L14/100)*$AJ$23)*$AH$23)),IF(Calculator!$O$6="DUALSPECTRUM",SUM((((L14/100)*$AJ$22)*$AH$22))+(((((L14/100)*$AJ$22)*$AN$22)*$AH$22)*Calculator!$G$15)-((((L14/100)*$AJ$22)*$AN$22)*$AH$22)+((((L14/100)*$AJ$23)*$AH$23)),IF(Calculator!$O$6="DUALHOMESTEAD",SUM((((L14/100)*$AJ$22)*$AH$22))+(((((L14/100)*$AJ$22)*$AN$22)*$AH$22)*Calculator!$G$14)-((((L14/100)*$AJ$22)*$AN$22)*$AH$22)+((((L14/100)*$AJ$23)*$AH$23)),IF(Calculator!$O$6="DUALBAND A",SUM((((L14/100)*$AJ$22)*$AH$22))+(((((L14/100)*$AJ$22)*$AN$22)*$AH$22)*Calculator!$G$16)-((((L14/100)*$AJ$22)*$AN$22)*$AH$22)+((((L14/100)*$AJ$23)*$AH$23)),IF(Calculator!$O$6="DUALBAND B",SUM((((L14/100)*$AJ$22)*$AH$22))+(((((L14/100)*$AJ$22)*$AN$22)*$AH$22)*Calculator!$G$17)-((((L14/100)*$AJ$22)*$AN$22)*$AH$22)+((((L14/100)*$AJ$23)*$AH$23)),IF(Calculator!$O$6="DUALBAND C",SUM((((L14/100)*$AJ$22)*$AH$22))+(((((L14/100)*$AJ$22)*$AN$22)*$AH$22)*Calculator!$G$18)-((((L14/100)*$AJ$22)*$AN$22)*$AH$22)+((((L14/100)*$AJ$23)*$AH$23)),IF(Calculator!$O$6="DUALBAND D",SUM((((L14/100)*$AJ$22)*$AH$22))+(((((L14/100)*$AJ$22)*$AN$22)*$AH$22)*Calculator!$G$19)-((((L14/100)*$AJ$22)*$AN$22)*$AH$22)+((((L14/100)*$AJ$23)*$AH$23)),IF(Calculator!$O$6="DUALURBANE",SUM((((L14/100)*$AJ$22)*$AH$22))+(((((L14/100)*$AJ$22)*$AN$22)*$AH$22)*Calculator!$G$20)-((((L14/100)*$AJ$22)*$AN$22)*$AH$22)+((((L14/100)*$AJ$23)*$AH$23)),IF(Calculator!$O$6="DUALSILVERANOD",SUM((((L14/100)*$AJ$22)*$AH$22))+(((((L14/100)*$AJ$22)*$AN$22)*$AH$22)*Calculator!$G$21)-((((L14/100)*$AJ$22)*$AN$22)*$AH$22)+((((L14/100)*$AJ$23)*$AH$23)),IF(Calculator!$O$6="DUALANOD",SUM((((L14/100)*$AJ$22)*$AH$22))+(((((L14/100)*$AJ$22)*$AN$22)*$AH$22)*Calculator!$G$22)-((((L14/100)*$AJ$22)*$AN$22)*$AH$22)+((((L14/100)*$AJ$23)*$AH$23))))))))))))))))))))))))</f>
        <v>1043.6185309204102</v>
      </c>
      <c r="AB14" s="2">
        <f>IF(Calculator!$O$6="SINGLEBASE",SUM((((M14/100)*$AJ$22)*$AH$22))+((((M14/100)*$AJ$23)*$AH$23)),IF(Calculator!$O$6="SINGLEELEMENTS",SUM((((M14/100)*$AJ$22)*$AH$22))+(((((M14/100)*$AJ$22)*$AN$22)*$AH$22)*Calculator!$G$2)-((((M14/100)*$AJ$22)*$AN$22)*$AH$22)+((((M14/100)*$AJ$23)*$AH$23)),IF(Calculator!$O$6="SINGLESPECTRUM",SUM((((M14/100)*$AJ$22)*$AH$22))+(((((M14/100)*$AJ$22)*$AN$22)*$AH$22)*Calculator!$G$4)-((((M14/100)*$AJ$22)*$AN$22)*$AH$22)+((((M14/100)*$AJ$23)*$AH$23)),IF(Calculator!$O$6="SINGLEHOMESTEAD",SUM((((M14/100)*$AJ$22)*$AH$22))+(((((M14/100)*$AJ$22)*$AN$22)*$AH$22)*Calculator!$G$3)-((((M14/100)*$AJ$22)*$AN$22)*$AH$22)+((((M14/100)*$AJ$23)*$AH$23)),IF(Calculator!$O$6="SINGLEBAND A",SUM((((M14/100)*$AJ$22)*$AH$22))+(((((M14/100)*$AJ$22)*$AN$22)*$AH$22)*Calculator!$G$5)-((((M14/100)*$AJ$22)*$AN$22)*$AH$22)+((((M14/100)*$AJ$23)*$AH$23)),IF(Calculator!$O$6="SINGLEBAND B",SUM((((M14/100)*$AJ$22)*$AH$22))+(((((M14/100)*$AJ$22)*$AN$22)*$AH$22)*Calculator!$G$6)-((((M14/100)*$AJ$22)*$AN$22)*$AH$22)+((((M14/100)*$AJ$23)*$AH$23)),IF(Calculator!$O$6="SINGLEBAND C",SUM((((M14/100)*$AJ$22)*$AH$22))+(((((M14/100)*$AJ$22)*$AN$22)*$AH$22)*Calculator!$G$7)-((((M14/100)*$AJ$22)*$AN$22)*$AH$22)+((((M14/100)*$AJ$23)*$AH$23)),IF(Calculator!$O$6="SINGLEBAND D",SUM((((M14/100)*$AJ$22)*$AH$22))+(((((M14/100)*$AJ$22)*$AN$22)*$AH$22)*Calculator!$G$8)-((((M14/100)*$AJ$22)*$AN$22)*$AH$22)+((((M14/100)*$AJ$23)*$AH$23)),IF(Calculator!$O$6="SINGLEURBANE",SUM((((M14/100)*$AJ$22)*$AH$22))+(((((M14/100)*$AJ$22)*$AN$22)*$AH$22)*Calculator!$G$9)-((((M14/100)*$AJ$22)*$AN$22)*$AH$22)+((((M14/100)*$AJ$23)*$AH$23)),IF(Calculator!$O$6="SINGLESILVERANOD",SUM((((M14/100)*$AJ$22)*$AH$22))+(((((M14/100)*$AJ$22)*$AN$22)*$AH$22)*Calculator!$G$10)-((((M14/100)*$AJ$22)*$AN$22)*$AH$22)+((((M14/100)*$AJ$23)*$AH$23)),IF(Calculator!$O$6="SINGLEANOD",SUM((((M14/100)*$AJ$22)*$AH$22))+(((((M14/100)*$AJ$22)*$AN$22)*$AH$22)*Calculator!$G$11)-((((M14/100)*$AJ$22)*$AN$22)*$AH$22)+((((M14/100)*$AJ$23)*$AH$23)),IF(Calculator!$O$6="DUALBASE",SUM((((M14/100)*$AJ$22)*$AH$22))+(((((M14/100)*$AJ$22)*$AN$22)*$AH$22)*Calculator!$G$12)-((((M14/100)*$AJ$22)*$AN$22)*$AH$22)+((((M14/100)*$AJ$23)*$AH$23)),IF(Calculator!$O$6="DUALELEMENTS",SUM((((M14/100)*$AJ$22)*$AH$22))+(((((M14/100)*$AJ$22)*$AN$22)*$AH$22)*Calculator!$G$13)-((((M14/100)*$AJ$22)*$AN$22)*$AH$22)+((((M14/100)*$AJ$23)*$AH$23)),IF(Calculator!$O$6="DUALSPECTRUM",SUM((((M14/100)*$AJ$22)*$AH$22))+(((((M14/100)*$AJ$22)*$AN$22)*$AH$22)*Calculator!$G$15)-((((M14/100)*$AJ$22)*$AN$22)*$AH$22)+((((M14/100)*$AJ$23)*$AH$23)),IF(Calculator!$O$6="DUALHOMESTEAD",SUM((((M14/100)*$AJ$22)*$AH$22))+(((((M14/100)*$AJ$22)*$AN$22)*$AH$22)*Calculator!$G$14)-((((M14/100)*$AJ$22)*$AN$22)*$AH$22)+((((M14/100)*$AJ$23)*$AH$23)),IF(Calculator!$O$6="DUALBAND A",SUM((((M14/100)*$AJ$22)*$AH$22))+(((((M14/100)*$AJ$22)*$AN$22)*$AH$22)*Calculator!$G$16)-((((M14/100)*$AJ$22)*$AN$22)*$AH$22)+((((M14/100)*$AJ$23)*$AH$23)),IF(Calculator!$O$6="DUALBAND B",SUM((((M14/100)*$AJ$22)*$AH$22))+(((((M14/100)*$AJ$22)*$AN$22)*$AH$22)*Calculator!$G$17)-((((M14/100)*$AJ$22)*$AN$22)*$AH$22)+((((M14/100)*$AJ$23)*$AH$23)),IF(Calculator!$O$6="DUALBAND C",SUM((((M14/100)*$AJ$22)*$AH$22))+(((((M14/100)*$AJ$22)*$AN$22)*$AH$22)*Calculator!$G$18)-((((M14/100)*$AJ$22)*$AN$22)*$AH$22)+((((M14/100)*$AJ$23)*$AH$23)),IF(Calculator!$O$6="DUALBAND D",SUM((((M14/100)*$AJ$22)*$AH$22))+(((((M14/100)*$AJ$22)*$AN$22)*$AH$22)*Calculator!$G$19)-((((M14/100)*$AJ$22)*$AN$22)*$AH$22)+((((M14/100)*$AJ$23)*$AH$23)),IF(Calculator!$O$6="DUALURBANE",SUM((((M14/100)*$AJ$22)*$AH$22))+(((((M14/100)*$AJ$22)*$AN$22)*$AH$22)*Calculator!$G$20)-((((M14/100)*$AJ$22)*$AN$22)*$AH$22)+((((M14/100)*$AJ$23)*$AH$23)),IF(Calculator!$O$6="DUALSILVERANOD",SUM((((M14/100)*$AJ$22)*$AH$22))+(((((M14/100)*$AJ$22)*$AN$22)*$AH$22)*Calculator!$G$21)-((((M14/100)*$AJ$22)*$AN$22)*$AH$22)+((((M14/100)*$AJ$23)*$AH$23)),IF(Calculator!$O$6="DUALANOD",SUM((((M14/100)*$AJ$22)*$AH$22))+(((((M14/100)*$AJ$22)*$AN$22)*$AH$22)*Calculator!$G$22)-((((M14/100)*$AJ$22)*$AN$22)*$AH$22)+((((M14/100)*$AJ$23)*$AH$23))))))))))))))))))))))))</f>
        <v>1053.2114803955076</v>
      </c>
      <c r="AC14" s="2">
        <f>IF(Calculator!$O$6="SINGLEBASE",SUM((((N14/100)*$AJ$22)*$AH$22))+((((N14/100)*$AJ$23)*$AH$23)),IF(Calculator!$O$6="SINGLEELEMENTS",SUM((((N14/100)*$AJ$22)*$AH$22))+(((((N14/100)*$AJ$22)*$AN$22)*$AH$22)*Calculator!$G$2)-((((N14/100)*$AJ$22)*$AN$22)*$AH$22)+((((N14/100)*$AJ$23)*$AH$23)),IF(Calculator!$O$6="SINGLESPECTRUM",SUM((((N14/100)*$AJ$22)*$AH$22))+(((((N14/100)*$AJ$22)*$AN$22)*$AH$22)*Calculator!$G$4)-((((N14/100)*$AJ$22)*$AN$22)*$AH$22)+((((N14/100)*$AJ$23)*$AH$23)),IF(Calculator!$O$6="SINGLEHOMESTEAD",SUM((((N14/100)*$AJ$22)*$AH$22))+(((((N14/100)*$AJ$22)*$AN$22)*$AH$22)*Calculator!$G$3)-((((N14/100)*$AJ$22)*$AN$22)*$AH$22)+((((N14/100)*$AJ$23)*$AH$23)),IF(Calculator!$O$6="SINGLEBAND A",SUM((((N14/100)*$AJ$22)*$AH$22))+(((((N14/100)*$AJ$22)*$AN$22)*$AH$22)*Calculator!$G$5)-((((N14/100)*$AJ$22)*$AN$22)*$AH$22)+((((N14/100)*$AJ$23)*$AH$23)),IF(Calculator!$O$6="SINGLEBAND B",SUM((((N14/100)*$AJ$22)*$AH$22))+(((((N14/100)*$AJ$22)*$AN$22)*$AH$22)*Calculator!$G$6)-((((N14/100)*$AJ$22)*$AN$22)*$AH$22)+((((N14/100)*$AJ$23)*$AH$23)),IF(Calculator!$O$6="SINGLEBAND C",SUM((((N14/100)*$AJ$22)*$AH$22))+(((((N14/100)*$AJ$22)*$AN$22)*$AH$22)*Calculator!$G$7)-((((N14/100)*$AJ$22)*$AN$22)*$AH$22)+((((N14/100)*$AJ$23)*$AH$23)),IF(Calculator!$O$6="SINGLEBAND D",SUM((((N14/100)*$AJ$22)*$AH$22))+(((((N14/100)*$AJ$22)*$AN$22)*$AH$22)*Calculator!$G$8)-((((N14/100)*$AJ$22)*$AN$22)*$AH$22)+((((N14/100)*$AJ$23)*$AH$23)),IF(Calculator!$O$6="SINGLEURBANE",SUM((((N14/100)*$AJ$22)*$AH$22))+(((((N14/100)*$AJ$22)*$AN$22)*$AH$22)*Calculator!$G$9)-((((N14/100)*$AJ$22)*$AN$22)*$AH$22)+((((N14/100)*$AJ$23)*$AH$23)),IF(Calculator!$O$6="SINGLESILVERANOD",SUM((((N14/100)*$AJ$22)*$AH$22))+(((((N14/100)*$AJ$22)*$AN$22)*$AH$22)*Calculator!$G$10)-((((N14/100)*$AJ$22)*$AN$22)*$AH$22)+((((N14/100)*$AJ$23)*$AH$23)),IF(Calculator!$O$6="SINGLEANOD",SUM((((N14/100)*$AJ$22)*$AH$22))+(((((N14/100)*$AJ$22)*$AN$22)*$AH$22)*Calculator!$G$11)-((((N14/100)*$AJ$22)*$AN$22)*$AH$22)+((((N14/100)*$AJ$23)*$AH$23)),IF(Calculator!$O$6="DUALBASE",SUM((((N14/100)*$AJ$22)*$AH$22))+(((((N14/100)*$AJ$22)*$AN$22)*$AH$22)*Calculator!$G$12)-((((N14/100)*$AJ$22)*$AN$22)*$AH$22)+((((N14/100)*$AJ$23)*$AH$23)),IF(Calculator!$O$6="DUALELEMENTS",SUM((((N14/100)*$AJ$22)*$AH$22))+(((((N14/100)*$AJ$22)*$AN$22)*$AH$22)*Calculator!$G$13)-((((N14/100)*$AJ$22)*$AN$22)*$AH$22)+((((N14/100)*$AJ$23)*$AH$23)),IF(Calculator!$O$6="DUALSPECTRUM",SUM((((N14/100)*$AJ$22)*$AH$22))+(((((N14/100)*$AJ$22)*$AN$22)*$AH$22)*Calculator!$G$15)-((((N14/100)*$AJ$22)*$AN$22)*$AH$22)+((((N14/100)*$AJ$23)*$AH$23)),IF(Calculator!$O$6="DUALHOMESTEAD",SUM((((N14/100)*$AJ$22)*$AH$22))+(((((N14/100)*$AJ$22)*$AN$22)*$AH$22)*Calculator!$G$14)-((((N14/100)*$AJ$22)*$AN$22)*$AH$22)+((((N14/100)*$AJ$23)*$AH$23)),IF(Calculator!$O$6="DUALBAND A",SUM((((N14/100)*$AJ$22)*$AH$22))+(((((N14/100)*$AJ$22)*$AN$22)*$AH$22)*Calculator!$G$16)-((((N14/100)*$AJ$22)*$AN$22)*$AH$22)+((((N14/100)*$AJ$23)*$AH$23)),IF(Calculator!$O$6="DUALBAND B",SUM((((N14/100)*$AJ$22)*$AH$22))+(((((N14/100)*$AJ$22)*$AN$22)*$AH$22)*Calculator!$G$17)-((((N14/100)*$AJ$22)*$AN$22)*$AH$22)+((((N14/100)*$AJ$23)*$AH$23)),IF(Calculator!$O$6="DUALBAND C",SUM((((N14/100)*$AJ$22)*$AH$22))+(((((N14/100)*$AJ$22)*$AN$22)*$AH$22)*Calculator!$G$18)-((((N14/100)*$AJ$22)*$AN$22)*$AH$22)+((((N14/100)*$AJ$23)*$AH$23)),IF(Calculator!$O$6="DUALBAND D",SUM((((N14/100)*$AJ$22)*$AH$22))+(((((N14/100)*$AJ$22)*$AN$22)*$AH$22)*Calculator!$G$19)-((((N14/100)*$AJ$22)*$AN$22)*$AH$22)+((((N14/100)*$AJ$23)*$AH$23)),IF(Calculator!$O$6="DUALURBANE",SUM((((N14/100)*$AJ$22)*$AH$22))+(((((N14/100)*$AJ$22)*$AN$22)*$AH$22)*Calculator!$G$20)-((((N14/100)*$AJ$22)*$AN$22)*$AH$22)+((((N14/100)*$AJ$23)*$AH$23)),IF(Calculator!$O$6="DUALSILVERANOD",SUM((((N14/100)*$AJ$22)*$AH$22))+(((((N14/100)*$AJ$22)*$AN$22)*$AH$22)*Calculator!$G$21)-((((N14/100)*$AJ$22)*$AN$22)*$AH$22)+((((N14/100)*$AJ$23)*$AH$23)),IF(Calculator!$O$6="DUALANOD",SUM((((N14/100)*$AJ$22)*$AH$22))+(((((N14/100)*$AJ$22)*$AN$22)*$AH$22)*Calculator!$G$22)-((((N14/100)*$AJ$22)*$AN$22)*$AH$22)+((((N14/100)*$AJ$23)*$AH$23))))))))))))))))))))))))</f>
        <v>1062.8088231567381</v>
      </c>
    </row>
    <row r="15" spans="1:40">
      <c r="A15" s="8" t="s">
        <v>1401</v>
      </c>
      <c r="B15" s="2">
        <v>2332.5966479492185</v>
      </c>
      <c r="C15" s="2">
        <v>2356.0048010253904</v>
      </c>
      <c r="D15" s="2">
        <v>2379.4126989746092</v>
      </c>
      <c r="E15" s="2">
        <v>2402.820852050781</v>
      </c>
      <c r="F15" s="2">
        <v>2426.2182897949219</v>
      </c>
      <c r="G15" s="2">
        <v>2449.6261877441407</v>
      </c>
      <c r="H15" s="2">
        <v>2473.0343408203125</v>
      </c>
      <c r="I15" s="2">
        <v>2496.4422387695313</v>
      </c>
      <c r="J15" s="2">
        <v>2519.8503918457031</v>
      </c>
      <c r="K15" s="2">
        <v>2543.2478295898436</v>
      </c>
      <c r="L15" s="2">
        <v>2566.6557275390624</v>
      </c>
      <c r="M15" s="2">
        <v>2590.0638806152342</v>
      </c>
      <c r="N15" s="2">
        <v>2613.471778564453</v>
      </c>
      <c r="P15" s="8">
        <v>2500</v>
      </c>
      <c r="Q15" s="2">
        <f>IF(Calculator!$O$6="SINGLEBASE",SUM((((B15/100)*$AJ$22)*$AH$22))+((((B15/100)*$AJ$23)*$AH$23)),IF(Calculator!$O$6="SINGLEELEMENTS",SUM((((B15/100)*$AJ$22)*$AH$22))+(((((B15/100)*$AJ$22)*$AN$22)*$AH$22)*Calculator!$G$2)-((((B15/100)*$AJ$22)*$AN$22)*$AH$22)+((((B15/100)*$AJ$23)*$AH$23)),IF(Calculator!$O$6="SINGLESPECTRUM",SUM((((B15/100)*$AJ$22)*$AH$22))+(((((B15/100)*$AJ$22)*$AN$22)*$AH$22)*Calculator!$G$4)-((((B15/100)*$AJ$22)*$AN$22)*$AH$22)+((((B15/100)*$AJ$23)*$AH$23)),IF(Calculator!$O$6="SINGLEHOMESTEAD",SUM((((B15/100)*$AJ$22)*$AH$22))+(((((B15/100)*$AJ$22)*$AN$22)*$AH$22)*Calculator!$G$3)-((((B15/100)*$AJ$22)*$AN$22)*$AH$22)+((((B15/100)*$AJ$23)*$AH$23)),IF(Calculator!$O$6="SINGLEBAND A",SUM((((B15/100)*$AJ$22)*$AH$22))+(((((B15/100)*$AJ$22)*$AN$22)*$AH$22)*Calculator!$G$5)-((((B15/100)*$AJ$22)*$AN$22)*$AH$22)+((((B15/100)*$AJ$23)*$AH$23)),IF(Calculator!$O$6="SINGLEBAND B",SUM((((B15/100)*$AJ$22)*$AH$22))+(((((B15/100)*$AJ$22)*$AN$22)*$AH$22)*Calculator!$G$6)-((((B15/100)*$AJ$22)*$AN$22)*$AH$22)+((((B15/100)*$AJ$23)*$AH$23)),IF(Calculator!$O$6="SINGLEBAND C",SUM((((B15/100)*$AJ$22)*$AH$22))+(((((B15/100)*$AJ$22)*$AN$22)*$AH$22)*Calculator!$G$7)-((((B15/100)*$AJ$22)*$AN$22)*$AH$22)+((((B15/100)*$AJ$23)*$AH$23)),IF(Calculator!$O$6="SINGLEBAND D",SUM((((B15/100)*$AJ$22)*$AH$22))+(((((B15/100)*$AJ$22)*$AN$22)*$AH$22)*Calculator!$G$8)-((((B15/100)*$AJ$22)*$AN$22)*$AH$22)+((((B15/100)*$AJ$23)*$AH$23)),IF(Calculator!$O$6="SINGLEURBANE",SUM((((B15/100)*$AJ$22)*$AH$22))+(((((B15/100)*$AJ$22)*$AN$22)*$AH$22)*Calculator!$G$9)-((((B15/100)*$AJ$22)*$AN$22)*$AH$22)+((((B15/100)*$AJ$23)*$AH$23)),IF(Calculator!$O$6="SINGLESILVERANOD",SUM((((B15/100)*$AJ$22)*$AH$22))+(((((B15/100)*$AJ$22)*$AN$22)*$AH$22)*Calculator!$G$10)-((((B15/100)*$AJ$22)*$AN$22)*$AH$22)+((((B15/100)*$AJ$23)*$AH$23)),IF(Calculator!$O$6="SINGLEANOD",SUM((((B15/100)*$AJ$22)*$AH$22))+(((((B15/100)*$AJ$22)*$AN$22)*$AH$22)*Calculator!$G$11)-((((B15/100)*$AJ$22)*$AN$22)*$AH$22)+((((B15/100)*$AJ$23)*$AH$23)),IF(Calculator!$O$6="DUALBASE",SUM((((B15/100)*$AJ$22)*$AH$22))+(((((B15/100)*$AJ$22)*$AN$22)*$AH$22)*Calculator!$G$12)-((((B15/100)*$AJ$22)*$AN$22)*$AH$22)+((((B15/100)*$AJ$23)*$AH$23)),IF(Calculator!$O$6="DUALELEMENTS",SUM((((B15/100)*$AJ$22)*$AH$22))+(((((B15/100)*$AJ$22)*$AN$22)*$AH$22)*Calculator!$G$13)-((((B15/100)*$AJ$22)*$AN$22)*$AH$22)+((((B15/100)*$AJ$23)*$AH$23)),IF(Calculator!$O$6="DUALSPECTRUM",SUM((((B15/100)*$AJ$22)*$AH$22))+(((((B15/100)*$AJ$22)*$AN$22)*$AH$22)*Calculator!$G$15)-((((B15/100)*$AJ$22)*$AN$22)*$AH$22)+((((B15/100)*$AJ$23)*$AH$23)),IF(Calculator!$O$6="DUALHOMESTEAD",SUM((((B15/100)*$AJ$22)*$AH$22))+(((((B15/100)*$AJ$22)*$AN$22)*$AH$22)*Calculator!$G$14)-((((B15/100)*$AJ$22)*$AN$22)*$AH$22)+((((B15/100)*$AJ$23)*$AH$23)),IF(Calculator!$O$6="DUALBAND A",SUM((((B15/100)*$AJ$22)*$AH$22))+(((((B15/100)*$AJ$22)*$AN$22)*$AH$22)*Calculator!$G$16)-((((B15/100)*$AJ$22)*$AN$22)*$AH$22)+((((B15/100)*$AJ$23)*$AH$23)),IF(Calculator!$O$6="DUALBAND B",SUM((((B15/100)*$AJ$22)*$AH$22))+(((((B15/100)*$AJ$22)*$AN$22)*$AH$22)*Calculator!$G$17)-((((B15/100)*$AJ$22)*$AN$22)*$AH$22)+((((B15/100)*$AJ$23)*$AH$23)),IF(Calculator!$O$6="DUALBAND C",SUM((((B15/100)*$AJ$22)*$AH$22))+(((((B15/100)*$AJ$22)*$AN$22)*$AH$22)*Calculator!$G$18)-((((B15/100)*$AJ$22)*$AN$22)*$AH$22)+((((B15/100)*$AJ$23)*$AH$23)),IF(Calculator!$O$6="DUALBAND D",SUM((((B15/100)*$AJ$22)*$AH$22))+(((((B15/100)*$AJ$22)*$AN$22)*$AH$22)*Calculator!$G$19)-((((B15/100)*$AJ$22)*$AN$22)*$AH$22)+((((B15/100)*$AJ$23)*$AH$23)),IF(Calculator!$O$6="DUALURBANE",SUM((((B15/100)*$AJ$22)*$AH$22))+(((((B15/100)*$AJ$22)*$AN$22)*$AH$22)*Calculator!$G$20)-((((B15/100)*$AJ$22)*$AN$22)*$AH$22)+((((B15/100)*$AJ$23)*$AH$23)),IF(Calculator!$O$6="DUALSILVERANOD",SUM((((B15/100)*$AJ$22)*$AH$22))+(((((B15/100)*$AJ$22)*$AN$22)*$AH$22)*Calculator!$G$21)-((((B15/100)*$AJ$22)*$AN$22)*$AH$22)+((((B15/100)*$AJ$23)*$AH$23)),IF(Calculator!$O$6="DUALANOD",SUM((((B15/100)*$AJ$22)*$AH$22))+(((((B15/100)*$AJ$22)*$AN$22)*$AH$22)*Calculator!$G$22)-((((B15/100)*$AJ$22)*$AN$22)*$AH$22)+((((B15/100)*$AJ$23)*$AH$23))))))))))))))))))))))))</f>
        <v>956.36462565917952</v>
      </c>
      <c r="R15" s="2">
        <f>IF(Calculator!$O$6="SINGLEBASE",SUM((((C15/100)*$AJ$22)*$AH$22))+((((C15/100)*$AJ$23)*$AH$23)),IF(Calculator!$O$6="SINGLEELEMENTS",SUM((((C15/100)*$AJ$22)*$AH$22))+(((((C15/100)*$AJ$22)*$AN$22)*$AH$22)*Calculator!$G$2)-((((C15/100)*$AJ$22)*$AN$22)*$AH$22)+((((C15/100)*$AJ$23)*$AH$23)),IF(Calculator!$O$6="SINGLESPECTRUM",SUM((((C15/100)*$AJ$22)*$AH$22))+(((((C15/100)*$AJ$22)*$AN$22)*$AH$22)*Calculator!$G$4)-((((C15/100)*$AJ$22)*$AN$22)*$AH$22)+((((C15/100)*$AJ$23)*$AH$23)),IF(Calculator!$O$6="SINGLEHOMESTEAD",SUM((((C15/100)*$AJ$22)*$AH$22))+(((((C15/100)*$AJ$22)*$AN$22)*$AH$22)*Calculator!$G$3)-((((C15/100)*$AJ$22)*$AN$22)*$AH$22)+((((C15/100)*$AJ$23)*$AH$23)),IF(Calculator!$O$6="SINGLEBAND A",SUM((((C15/100)*$AJ$22)*$AH$22))+(((((C15/100)*$AJ$22)*$AN$22)*$AH$22)*Calculator!$G$5)-((((C15/100)*$AJ$22)*$AN$22)*$AH$22)+((((C15/100)*$AJ$23)*$AH$23)),IF(Calculator!$O$6="SINGLEBAND B",SUM((((C15/100)*$AJ$22)*$AH$22))+(((((C15/100)*$AJ$22)*$AN$22)*$AH$22)*Calculator!$G$6)-((((C15/100)*$AJ$22)*$AN$22)*$AH$22)+((((C15/100)*$AJ$23)*$AH$23)),IF(Calculator!$O$6="SINGLEBAND C",SUM((((C15/100)*$AJ$22)*$AH$22))+(((((C15/100)*$AJ$22)*$AN$22)*$AH$22)*Calculator!$G$7)-((((C15/100)*$AJ$22)*$AN$22)*$AH$22)+((((C15/100)*$AJ$23)*$AH$23)),IF(Calculator!$O$6="SINGLEBAND D",SUM((((C15/100)*$AJ$22)*$AH$22))+(((((C15/100)*$AJ$22)*$AN$22)*$AH$22)*Calculator!$G$8)-((((C15/100)*$AJ$22)*$AN$22)*$AH$22)+((((C15/100)*$AJ$23)*$AH$23)),IF(Calculator!$O$6="SINGLEURBANE",SUM((((C15/100)*$AJ$22)*$AH$22))+(((((C15/100)*$AJ$22)*$AN$22)*$AH$22)*Calculator!$G$9)-((((C15/100)*$AJ$22)*$AN$22)*$AH$22)+((((C15/100)*$AJ$23)*$AH$23)),IF(Calculator!$O$6="SINGLESILVERANOD",SUM((((C15/100)*$AJ$22)*$AH$22))+(((((C15/100)*$AJ$22)*$AN$22)*$AH$22)*Calculator!$G$10)-((((C15/100)*$AJ$22)*$AN$22)*$AH$22)+((((C15/100)*$AJ$23)*$AH$23)),IF(Calculator!$O$6="SINGLEANOD",SUM((((C15/100)*$AJ$22)*$AH$22))+(((((C15/100)*$AJ$22)*$AN$22)*$AH$22)*Calculator!$G$11)-((((C15/100)*$AJ$22)*$AN$22)*$AH$22)+((((C15/100)*$AJ$23)*$AH$23)),IF(Calculator!$O$6="DUALBASE",SUM((((C15/100)*$AJ$22)*$AH$22))+(((((C15/100)*$AJ$22)*$AN$22)*$AH$22)*Calculator!$G$12)-((((C15/100)*$AJ$22)*$AN$22)*$AH$22)+((((C15/100)*$AJ$23)*$AH$23)),IF(Calculator!$O$6="DUALELEMENTS",SUM((((C15/100)*$AJ$22)*$AH$22))+(((((C15/100)*$AJ$22)*$AN$22)*$AH$22)*Calculator!$G$13)-((((C15/100)*$AJ$22)*$AN$22)*$AH$22)+((((C15/100)*$AJ$23)*$AH$23)),IF(Calculator!$O$6="DUALSPECTRUM",SUM((((C15/100)*$AJ$22)*$AH$22))+(((((C15/100)*$AJ$22)*$AN$22)*$AH$22)*Calculator!$G$15)-((((C15/100)*$AJ$22)*$AN$22)*$AH$22)+((((C15/100)*$AJ$23)*$AH$23)),IF(Calculator!$O$6="DUALHOMESTEAD",SUM((((C15/100)*$AJ$22)*$AH$22))+(((((C15/100)*$AJ$22)*$AN$22)*$AH$22)*Calculator!$G$14)-((((C15/100)*$AJ$22)*$AN$22)*$AH$22)+((((C15/100)*$AJ$23)*$AH$23)),IF(Calculator!$O$6="DUALBAND A",SUM((((C15/100)*$AJ$22)*$AH$22))+(((((C15/100)*$AJ$22)*$AN$22)*$AH$22)*Calculator!$G$16)-((((C15/100)*$AJ$22)*$AN$22)*$AH$22)+((((C15/100)*$AJ$23)*$AH$23)),IF(Calculator!$O$6="DUALBAND B",SUM((((C15/100)*$AJ$22)*$AH$22))+(((((C15/100)*$AJ$22)*$AN$22)*$AH$22)*Calculator!$G$17)-((((C15/100)*$AJ$22)*$AN$22)*$AH$22)+((((C15/100)*$AJ$23)*$AH$23)),IF(Calculator!$O$6="DUALBAND C",SUM((((C15/100)*$AJ$22)*$AH$22))+(((((C15/100)*$AJ$22)*$AN$22)*$AH$22)*Calculator!$G$18)-((((C15/100)*$AJ$22)*$AN$22)*$AH$22)+((((C15/100)*$AJ$23)*$AH$23)),IF(Calculator!$O$6="DUALBAND D",SUM((((C15/100)*$AJ$22)*$AH$22))+(((((C15/100)*$AJ$22)*$AN$22)*$AH$22)*Calculator!$G$19)-((((C15/100)*$AJ$22)*$AN$22)*$AH$22)+((((C15/100)*$AJ$23)*$AH$23)),IF(Calculator!$O$6="DUALURBANE",SUM((((C15/100)*$AJ$22)*$AH$22))+(((((C15/100)*$AJ$22)*$AN$22)*$AH$22)*Calculator!$G$20)-((((C15/100)*$AJ$22)*$AN$22)*$AH$22)+((((C15/100)*$AJ$23)*$AH$23)),IF(Calculator!$O$6="DUALSILVERANOD",SUM((((C15/100)*$AJ$22)*$AH$22))+(((((C15/100)*$AJ$22)*$AN$22)*$AH$22)*Calculator!$G$21)-((((C15/100)*$AJ$22)*$AN$22)*$AH$22)+((((C15/100)*$AJ$23)*$AH$23)),IF(Calculator!$O$6="DUALANOD",SUM((((C15/100)*$AJ$22)*$AH$22))+(((((C15/100)*$AJ$22)*$AN$22)*$AH$22)*Calculator!$G$22)-((((C15/100)*$AJ$22)*$AN$22)*$AH$22)+((((C15/100)*$AJ$23)*$AH$23))))))))))))))))))))))))</f>
        <v>965.96196842041002</v>
      </c>
      <c r="S15" s="2">
        <f>IF(Calculator!$O$6="SINGLEBASE",SUM((((D15/100)*$AJ$22)*$AH$22))+((((D15/100)*$AJ$23)*$AH$23)),IF(Calculator!$O$6="SINGLEELEMENTS",SUM((((D15/100)*$AJ$22)*$AH$22))+(((((D15/100)*$AJ$22)*$AN$22)*$AH$22)*Calculator!$G$2)-((((D15/100)*$AJ$22)*$AN$22)*$AH$22)+((((D15/100)*$AJ$23)*$AH$23)),IF(Calculator!$O$6="SINGLESPECTRUM",SUM((((D15/100)*$AJ$22)*$AH$22))+(((((D15/100)*$AJ$22)*$AN$22)*$AH$22)*Calculator!$G$4)-((((D15/100)*$AJ$22)*$AN$22)*$AH$22)+((((D15/100)*$AJ$23)*$AH$23)),IF(Calculator!$O$6="SINGLEHOMESTEAD",SUM((((D15/100)*$AJ$22)*$AH$22))+(((((D15/100)*$AJ$22)*$AN$22)*$AH$22)*Calculator!$G$3)-((((D15/100)*$AJ$22)*$AN$22)*$AH$22)+((((D15/100)*$AJ$23)*$AH$23)),IF(Calculator!$O$6="SINGLEBAND A",SUM((((D15/100)*$AJ$22)*$AH$22))+(((((D15/100)*$AJ$22)*$AN$22)*$AH$22)*Calculator!$G$5)-((((D15/100)*$AJ$22)*$AN$22)*$AH$22)+((((D15/100)*$AJ$23)*$AH$23)),IF(Calculator!$O$6="SINGLEBAND B",SUM((((D15/100)*$AJ$22)*$AH$22))+(((((D15/100)*$AJ$22)*$AN$22)*$AH$22)*Calculator!$G$6)-((((D15/100)*$AJ$22)*$AN$22)*$AH$22)+((((D15/100)*$AJ$23)*$AH$23)),IF(Calculator!$O$6="SINGLEBAND C",SUM((((D15/100)*$AJ$22)*$AH$22))+(((((D15/100)*$AJ$22)*$AN$22)*$AH$22)*Calculator!$G$7)-((((D15/100)*$AJ$22)*$AN$22)*$AH$22)+((((D15/100)*$AJ$23)*$AH$23)),IF(Calculator!$O$6="SINGLEBAND D",SUM((((D15/100)*$AJ$22)*$AH$22))+(((((D15/100)*$AJ$22)*$AN$22)*$AH$22)*Calculator!$G$8)-((((D15/100)*$AJ$22)*$AN$22)*$AH$22)+((((D15/100)*$AJ$23)*$AH$23)),IF(Calculator!$O$6="SINGLEURBANE",SUM((((D15/100)*$AJ$22)*$AH$22))+(((((D15/100)*$AJ$22)*$AN$22)*$AH$22)*Calculator!$G$9)-((((D15/100)*$AJ$22)*$AN$22)*$AH$22)+((((D15/100)*$AJ$23)*$AH$23)),IF(Calculator!$O$6="SINGLESILVERANOD",SUM((((D15/100)*$AJ$22)*$AH$22))+(((((D15/100)*$AJ$22)*$AN$22)*$AH$22)*Calculator!$G$10)-((((D15/100)*$AJ$22)*$AN$22)*$AH$22)+((((D15/100)*$AJ$23)*$AH$23)),IF(Calculator!$O$6="SINGLEANOD",SUM((((D15/100)*$AJ$22)*$AH$22))+(((((D15/100)*$AJ$22)*$AN$22)*$AH$22)*Calculator!$G$11)-((((D15/100)*$AJ$22)*$AN$22)*$AH$22)+((((D15/100)*$AJ$23)*$AH$23)),IF(Calculator!$O$6="DUALBASE",SUM((((D15/100)*$AJ$22)*$AH$22))+(((((D15/100)*$AJ$22)*$AN$22)*$AH$22)*Calculator!$G$12)-((((D15/100)*$AJ$22)*$AN$22)*$AH$22)+((((D15/100)*$AJ$23)*$AH$23)),IF(Calculator!$O$6="DUALELEMENTS",SUM((((D15/100)*$AJ$22)*$AH$22))+(((((D15/100)*$AJ$22)*$AN$22)*$AH$22)*Calculator!$G$13)-((((D15/100)*$AJ$22)*$AN$22)*$AH$22)+((((D15/100)*$AJ$23)*$AH$23)),IF(Calculator!$O$6="DUALSPECTRUM",SUM((((D15/100)*$AJ$22)*$AH$22))+(((((D15/100)*$AJ$22)*$AN$22)*$AH$22)*Calculator!$G$15)-((((D15/100)*$AJ$22)*$AN$22)*$AH$22)+((((D15/100)*$AJ$23)*$AH$23)),IF(Calculator!$O$6="DUALHOMESTEAD",SUM((((D15/100)*$AJ$22)*$AH$22))+(((((D15/100)*$AJ$22)*$AN$22)*$AH$22)*Calculator!$G$14)-((((D15/100)*$AJ$22)*$AN$22)*$AH$22)+((((D15/100)*$AJ$23)*$AH$23)),IF(Calculator!$O$6="DUALBAND A",SUM((((D15/100)*$AJ$22)*$AH$22))+(((((D15/100)*$AJ$22)*$AN$22)*$AH$22)*Calculator!$G$16)-((((D15/100)*$AJ$22)*$AN$22)*$AH$22)+((((D15/100)*$AJ$23)*$AH$23)),IF(Calculator!$O$6="DUALBAND B",SUM((((D15/100)*$AJ$22)*$AH$22))+(((((D15/100)*$AJ$22)*$AN$22)*$AH$22)*Calculator!$G$17)-((((D15/100)*$AJ$22)*$AN$22)*$AH$22)+((((D15/100)*$AJ$23)*$AH$23)),IF(Calculator!$O$6="DUALBAND C",SUM((((D15/100)*$AJ$22)*$AH$22))+(((((D15/100)*$AJ$22)*$AN$22)*$AH$22)*Calculator!$G$18)-((((D15/100)*$AJ$22)*$AN$22)*$AH$22)+((((D15/100)*$AJ$23)*$AH$23)),IF(Calculator!$O$6="DUALBAND D",SUM((((D15/100)*$AJ$22)*$AH$22))+(((((D15/100)*$AJ$22)*$AN$22)*$AH$22)*Calculator!$G$19)-((((D15/100)*$AJ$22)*$AN$22)*$AH$22)+((((D15/100)*$AJ$23)*$AH$23)),IF(Calculator!$O$6="DUALURBANE",SUM((((D15/100)*$AJ$22)*$AH$22))+(((((D15/100)*$AJ$22)*$AN$22)*$AH$22)*Calculator!$G$20)-((((D15/100)*$AJ$22)*$AN$22)*$AH$22)+((((D15/100)*$AJ$23)*$AH$23)),IF(Calculator!$O$6="DUALSILVERANOD",SUM((((D15/100)*$AJ$22)*$AH$22))+(((((D15/100)*$AJ$22)*$AN$22)*$AH$22)*Calculator!$G$21)-((((D15/100)*$AJ$22)*$AN$22)*$AH$22)+((((D15/100)*$AJ$23)*$AH$23)),IF(Calculator!$O$6="DUALANOD",SUM((((D15/100)*$AJ$22)*$AH$22))+(((((D15/100)*$AJ$22)*$AN$22)*$AH$22)*Calculator!$G$22)-((((D15/100)*$AJ$22)*$AN$22)*$AH$22)+((((D15/100)*$AJ$23)*$AH$23))))))))))))))))))))))))</f>
        <v>975.55920657958973</v>
      </c>
      <c r="T15" s="2">
        <f>IF(Calculator!$O$6="SINGLEBASE",SUM((((E15/100)*$AJ$22)*$AH$22))+((((E15/100)*$AJ$23)*$AH$23)),IF(Calculator!$O$6="SINGLEELEMENTS",SUM((((E15/100)*$AJ$22)*$AH$22))+(((((E15/100)*$AJ$22)*$AN$22)*$AH$22)*Calculator!$G$2)-((((E15/100)*$AJ$22)*$AN$22)*$AH$22)+((((E15/100)*$AJ$23)*$AH$23)),IF(Calculator!$O$6="SINGLESPECTRUM",SUM((((E15/100)*$AJ$22)*$AH$22))+(((((E15/100)*$AJ$22)*$AN$22)*$AH$22)*Calculator!$G$4)-((((E15/100)*$AJ$22)*$AN$22)*$AH$22)+((((E15/100)*$AJ$23)*$AH$23)),IF(Calculator!$O$6="SINGLEHOMESTEAD",SUM((((E15/100)*$AJ$22)*$AH$22))+(((((E15/100)*$AJ$22)*$AN$22)*$AH$22)*Calculator!$G$3)-((((E15/100)*$AJ$22)*$AN$22)*$AH$22)+((((E15/100)*$AJ$23)*$AH$23)),IF(Calculator!$O$6="SINGLEBAND A",SUM((((E15/100)*$AJ$22)*$AH$22))+(((((E15/100)*$AJ$22)*$AN$22)*$AH$22)*Calculator!$G$5)-((((E15/100)*$AJ$22)*$AN$22)*$AH$22)+((((E15/100)*$AJ$23)*$AH$23)),IF(Calculator!$O$6="SINGLEBAND B",SUM((((E15/100)*$AJ$22)*$AH$22))+(((((E15/100)*$AJ$22)*$AN$22)*$AH$22)*Calculator!$G$6)-((((E15/100)*$AJ$22)*$AN$22)*$AH$22)+((((E15/100)*$AJ$23)*$AH$23)),IF(Calculator!$O$6="SINGLEBAND C",SUM((((E15/100)*$AJ$22)*$AH$22))+(((((E15/100)*$AJ$22)*$AN$22)*$AH$22)*Calculator!$G$7)-((((E15/100)*$AJ$22)*$AN$22)*$AH$22)+((((E15/100)*$AJ$23)*$AH$23)),IF(Calculator!$O$6="SINGLEBAND D",SUM((((E15/100)*$AJ$22)*$AH$22))+(((((E15/100)*$AJ$22)*$AN$22)*$AH$22)*Calculator!$G$8)-((((E15/100)*$AJ$22)*$AN$22)*$AH$22)+((((E15/100)*$AJ$23)*$AH$23)),IF(Calculator!$O$6="SINGLEURBANE",SUM((((E15/100)*$AJ$22)*$AH$22))+(((((E15/100)*$AJ$22)*$AN$22)*$AH$22)*Calculator!$G$9)-((((E15/100)*$AJ$22)*$AN$22)*$AH$22)+((((E15/100)*$AJ$23)*$AH$23)),IF(Calculator!$O$6="SINGLESILVERANOD",SUM((((E15/100)*$AJ$22)*$AH$22))+(((((E15/100)*$AJ$22)*$AN$22)*$AH$22)*Calculator!$G$10)-((((E15/100)*$AJ$22)*$AN$22)*$AH$22)+((((E15/100)*$AJ$23)*$AH$23)),IF(Calculator!$O$6="SINGLEANOD",SUM((((E15/100)*$AJ$22)*$AH$22))+(((((E15/100)*$AJ$22)*$AN$22)*$AH$22)*Calculator!$G$11)-((((E15/100)*$AJ$22)*$AN$22)*$AH$22)+((((E15/100)*$AJ$23)*$AH$23)),IF(Calculator!$O$6="DUALBASE",SUM((((E15/100)*$AJ$22)*$AH$22))+(((((E15/100)*$AJ$22)*$AN$22)*$AH$22)*Calculator!$G$12)-((((E15/100)*$AJ$22)*$AN$22)*$AH$22)+((((E15/100)*$AJ$23)*$AH$23)),IF(Calculator!$O$6="DUALELEMENTS",SUM((((E15/100)*$AJ$22)*$AH$22))+(((((E15/100)*$AJ$22)*$AN$22)*$AH$22)*Calculator!$G$13)-((((E15/100)*$AJ$22)*$AN$22)*$AH$22)+((((E15/100)*$AJ$23)*$AH$23)),IF(Calculator!$O$6="DUALSPECTRUM",SUM((((E15/100)*$AJ$22)*$AH$22))+(((((E15/100)*$AJ$22)*$AN$22)*$AH$22)*Calculator!$G$15)-((((E15/100)*$AJ$22)*$AN$22)*$AH$22)+((((E15/100)*$AJ$23)*$AH$23)),IF(Calculator!$O$6="DUALHOMESTEAD",SUM((((E15/100)*$AJ$22)*$AH$22))+(((((E15/100)*$AJ$22)*$AN$22)*$AH$22)*Calculator!$G$14)-((((E15/100)*$AJ$22)*$AN$22)*$AH$22)+((((E15/100)*$AJ$23)*$AH$23)),IF(Calculator!$O$6="DUALBAND A",SUM((((E15/100)*$AJ$22)*$AH$22))+(((((E15/100)*$AJ$22)*$AN$22)*$AH$22)*Calculator!$G$16)-((((E15/100)*$AJ$22)*$AN$22)*$AH$22)+((((E15/100)*$AJ$23)*$AH$23)),IF(Calculator!$O$6="DUALBAND B",SUM((((E15/100)*$AJ$22)*$AH$22))+(((((E15/100)*$AJ$22)*$AN$22)*$AH$22)*Calculator!$G$17)-((((E15/100)*$AJ$22)*$AN$22)*$AH$22)+((((E15/100)*$AJ$23)*$AH$23)),IF(Calculator!$O$6="DUALBAND C",SUM((((E15/100)*$AJ$22)*$AH$22))+(((((E15/100)*$AJ$22)*$AN$22)*$AH$22)*Calculator!$G$18)-((((E15/100)*$AJ$22)*$AN$22)*$AH$22)+((((E15/100)*$AJ$23)*$AH$23)),IF(Calculator!$O$6="DUALBAND D",SUM((((E15/100)*$AJ$22)*$AH$22))+(((((E15/100)*$AJ$22)*$AN$22)*$AH$22)*Calculator!$G$19)-((((E15/100)*$AJ$22)*$AN$22)*$AH$22)+((((E15/100)*$AJ$23)*$AH$23)),IF(Calculator!$O$6="DUALURBANE",SUM((((E15/100)*$AJ$22)*$AH$22))+(((((E15/100)*$AJ$22)*$AN$22)*$AH$22)*Calculator!$G$20)-((((E15/100)*$AJ$22)*$AN$22)*$AH$22)+((((E15/100)*$AJ$23)*$AH$23)),IF(Calculator!$O$6="DUALSILVERANOD",SUM((((E15/100)*$AJ$22)*$AH$22))+(((((E15/100)*$AJ$22)*$AN$22)*$AH$22)*Calculator!$G$21)-((((E15/100)*$AJ$22)*$AN$22)*$AH$22)+((((E15/100)*$AJ$23)*$AH$23)),IF(Calculator!$O$6="DUALANOD",SUM((((E15/100)*$AJ$22)*$AH$22))+(((((E15/100)*$AJ$22)*$AN$22)*$AH$22)*Calculator!$G$22)-((((E15/100)*$AJ$22)*$AN$22)*$AH$22)+((((E15/100)*$AJ$23)*$AH$23))))))))))))))))))))))))</f>
        <v>985.15654934082022</v>
      </c>
      <c r="U15" s="2">
        <f>IF(Calculator!$O$6="SINGLEBASE",SUM((((F15/100)*$AJ$22)*$AH$22))+((((F15/100)*$AJ$23)*$AH$23)),IF(Calculator!$O$6="SINGLEELEMENTS",SUM((((F15/100)*$AJ$22)*$AH$22))+(((((F15/100)*$AJ$22)*$AN$22)*$AH$22)*Calculator!$G$2)-((((F15/100)*$AJ$22)*$AN$22)*$AH$22)+((((F15/100)*$AJ$23)*$AH$23)),IF(Calculator!$O$6="SINGLESPECTRUM",SUM((((F15/100)*$AJ$22)*$AH$22))+(((((F15/100)*$AJ$22)*$AN$22)*$AH$22)*Calculator!$G$4)-((((F15/100)*$AJ$22)*$AN$22)*$AH$22)+((((F15/100)*$AJ$23)*$AH$23)),IF(Calculator!$O$6="SINGLEHOMESTEAD",SUM((((F15/100)*$AJ$22)*$AH$22))+(((((F15/100)*$AJ$22)*$AN$22)*$AH$22)*Calculator!$G$3)-((((F15/100)*$AJ$22)*$AN$22)*$AH$22)+((((F15/100)*$AJ$23)*$AH$23)),IF(Calculator!$O$6="SINGLEBAND A",SUM((((F15/100)*$AJ$22)*$AH$22))+(((((F15/100)*$AJ$22)*$AN$22)*$AH$22)*Calculator!$G$5)-((((F15/100)*$AJ$22)*$AN$22)*$AH$22)+((((F15/100)*$AJ$23)*$AH$23)),IF(Calculator!$O$6="SINGLEBAND B",SUM((((F15/100)*$AJ$22)*$AH$22))+(((((F15/100)*$AJ$22)*$AN$22)*$AH$22)*Calculator!$G$6)-((((F15/100)*$AJ$22)*$AN$22)*$AH$22)+((((F15/100)*$AJ$23)*$AH$23)),IF(Calculator!$O$6="SINGLEBAND C",SUM((((F15/100)*$AJ$22)*$AH$22))+(((((F15/100)*$AJ$22)*$AN$22)*$AH$22)*Calculator!$G$7)-((((F15/100)*$AJ$22)*$AN$22)*$AH$22)+((((F15/100)*$AJ$23)*$AH$23)),IF(Calculator!$O$6="SINGLEBAND D",SUM((((F15/100)*$AJ$22)*$AH$22))+(((((F15/100)*$AJ$22)*$AN$22)*$AH$22)*Calculator!$G$8)-((((F15/100)*$AJ$22)*$AN$22)*$AH$22)+((((F15/100)*$AJ$23)*$AH$23)),IF(Calculator!$O$6="SINGLEURBANE",SUM((((F15/100)*$AJ$22)*$AH$22))+(((((F15/100)*$AJ$22)*$AN$22)*$AH$22)*Calculator!$G$9)-((((F15/100)*$AJ$22)*$AN$22)*$AH$22)+((((F15/100)*$AJ$23)*$AH$23)),IF(Calculator!$O$6="SINGLESILVERANOD",SUM((((F15/100)*$AJ$22)*$AH$22))+(((((F15/100)*$AJ$22)*$AN$22)*$AH$22)*Calculator!$G$10)-((((F15/100)*$AJ$22)*$AN$22)*$AH$22)+((((F15/100)*$AJ$23)*$AH$23)),IF(Calculator!$O$6="SINGLEANOD",SUM((((F15/100)*$AJ$22)*$AH$22))+(((((F15/100)*$AJ$22)*$AN$22)*$AH$22)*Calculator!$G$11)-((((F15/100)*$AJ$22)*$AN$22)*$AH$22)+((((F15/100)*$AJ$23)*$AH$23)),IF(Calculator!$O$6="DUALBASE",SUM((((F15/100)*$AJ$22)*$AH$22))+(((((F15/100)*$AJ$22)*$AN$22)*$AH$22)*Calculator!$G$12)-((((F15/100)*$AJ$22)*$AN$22)*$AH$22)+((((F15/100)*$AJ$23)*$AH$23)),IF(Calculator!$O$6="DUALELEMENTS",SUM((((F15/100)*$AJ$22)*$AH$22))+(((((F15/100)*$AJ$22)*$AN$22)*$AH$22)*Calculator!$G$13)-((((F15/100)*$AJ$22)*$AN$22)*$AH$22)+((((F15/100)*$AJ$23)*$AH$23)),IF(Calculator!$O$6="DUALSPECTRUM",SUM((((F15/100)*$AJ$22)*$AH$22))+(((((F15/100)*$AJ$22)*$AN$22)*$AH$22)*Calculator!$G$15)-((((F15/100)*$AJ$22)*$AN$22)*$AH$22)+((((F15/100)*$AJ$23)*$AH$23)),IF(Calculator!$O$6="DUALHOMESTEAD",SUM((((F15/100)*$AJ$22)*$AH$22))+(((((F15/100)*$AJ$22)*$AN$22)*$AH$22)*Calculator!$G$14)-((((F15/100)*$AJ$22)*$AN$22)*$AH$22)+((((F15/100)*$AJ$23)*$AH$23)),IF(Calculator!$O$6="DUALBAND A",SUM((((F15/100)*$AJ$22)*$AH$22))+(((((F15/100)*$AJ$22)*$AN$22)*$AH$22)*Calculator!$G$16)-((((F15/100)*$AJ$22)*$AN$22)*$AH$22)+((((F15/100)*$AJ$23)*$AH$23)),IF(Calculator!$O$6="DUALBAND B",SUM((((F15/100)*$AJ$22)*$AH$22))+(((((F15/100)*$AJ$22)*$AN$22)*$AH$22)*Calculator!$G$17)-((((F15/100)*$AJ$22)*$AN$22)*$AH$22)+((((F15/100)*$AJ$23)*$AH$23)),IF(Calculator!$O$6="DUALBAND C",SUM((((F15/100)*$AJ$22)*$AH$22))+(((((F15/100)*$AJ$22)*$AN$22)*$AH$22)*Calculator!$G$18)-((((F15/100)*$AJ$22)*$AN$22)*$AH$22)+((((F15/100)*$AJ$23)*$AH$23)),IF(Calculator!$O$6="DUALBAND D",SUM((((F15/100)*$AJ$22)*$AH$22))+(((((F15/100)*$AJ$22)*$AN$22)*$AH$22)*Calculator!$G$19)-((((F15/100)*$AJ$22)*$AN$22)*$AH$22)+((((F15/100)*$AJ$23)*$AH$23)),IF(Calculator!$O$6="DUALURBANE",SUM((((F15/100)*$AJ$22)*$AH$22))+(((((F15/100)*$AJ$22)*$AN$22)*$AH$22)*Calculator!$G$20)-((((F15/100)*$AJ$22)*$AN$22)*$AH$22)+((((F15/100)*$AJ$23)*$AH$23)),IF(Calculator!$O$6="DUALSILVERANOD",SUM((((F15/100)*$AJ$22)*$AH$22))+(((((F15/100)*$AJ$22)*$AN$22)*$AH$22)*Calculator!$G$21)-((((F15/100)*$AJ$22)*$AN$22)*$AH$22)+((((F15/100)*$AJ$23)*$AH$23)),IF(Calculator!$O$6="DUALANOD",SUM((((F15/100)*$AJ$22)*$AH$22))+(((((F15/100)*$AJ$22)*$AN$22)*$AH$22)*Calculator!$G$22)-((((F15/100)*$AJ$22)*$AN$22)*$AH$22)+((((F15/100)*$AJ$23)*$AH$23))))))))))))))))))))))))</f>
        <v>994.74949881591806</v>
      </c>
      <c r="V15" s="2">
        <f>IF(Calculator!$O$6="SINGLEBASE",SUM((((G15/100)*$AJ$22)*$AH$22))+((((G15/100)*$AJ$23)*$AH$23)),IF(Calculator!$O$6="SINGLEELEMENTS",SUM((((G15/100)*$AJ$22)*$AH$22))+(((((G15/100)*$AJ$22)*$AN$22)*$AH$22)*Calculator!$G$2)-((((G15/100)*$AJ$22)*$AN$22)*$AH$22)+((((G15/100)*$AJ$23)*$AH$23)),IF(Calculator!$O$6="SINGLESPECTRUM",SUM((((G15/100)*$AJ$22)*$AH$22))+(((((G15/100)*$AJ$22)*$AN$22)*$AH$22)*Calculator!$G$4)-((((G15/100)*$AJ$22)*$AN$22)*$AH$22)+((((G15/100)*$AJ$23)*$AH$23)),IF(Calculator!$O$6="SINGLEHOMESTEAD",SUM((((G15/100)*$AJ$22)*$AH$22))+(((((G15/100)*$AJ$22)*$AN$22)*$AH$22)*Calculator!$G$3)-((((G15/100)*$AJ$22)*$AN$22)*$AH$22)+((((G15/100)*$AJ$23)*$AH$23)),IF(Calculator!$O$6="SINGLEBAND A",SUM((((G15/100)*$AJ$22)*$AH$22))+(((((G15/100)*$AJ$22)*$AN$22)*$AH$22)*Calculator!$G$5)-((((G15/100)*$AJ$22)*$AN$22)*$AH$22)+((((G15/100)*$AJ$23)*$AH$23)),IF(Calculator!$O$6="SINGLEBAND B",SUM((((G15/100)*$AJ$22)*$AH$22))+(((((G15/100)*$AJ$22)*$AN$22)*$AH$22)*Calculator!$G$6)-((((G15/100)*$AJ$22)*$AN$22)*$AH$22)+((((G15/100)*$AJ$23)*$AH$23)),IF(Calculator!$O$6="SINGLEBAND C",SUM((((G15/100)*$AJ$22)*$AH$22))+(((((G15/100)*$AJ$22)*$AN$22)*$AH$22)*Calculator!$G$7)-((((G15/100)*$AJ$22)*$AN$22)*$AH$22)+((((G15/100)*$AJ$23)*$AH$23)),IF(Calculator!$O$6="SINGLEBAND D",SUM((((G15/100)*$AJ$22)*$AH$22))+(((((G15/100)*$AJ$22)*$AN$22)*$AH$22)*Calculator!$G$8)-((((G15/100)*$AJ$22)*$AN$22)*$AH$22)+((((G15/100)*$AJ$23)*$AH$23)),IF(Calculator!$O$6="SINGLEURBANE",SUM((((G15/100)*$AJ$22)*$AH$22))+(((((G15/100)*$AJ$22)*$AN$22)*$AH$22)*Calculator!$G$9)-((((G15/100)*$AJ$22)*$AN$22)*$AH$22)+((((G15/100)*$AJ$23)*$AH$23)),IF(Calculator!$O$6="SINGLESILVERANOD",SUM((((G15/100)*$AJ$22)*$AH$22))+(((((G15/100)*$AJ$22)*$AN$22)*$AH$22)*Calculator!$G$10)-((((G15/100)*$AJ$22)*$AN$22)*$AH$22)+((((G15/100)*$AJ$23)*$AH$23)),IF(Calculator!$O$6="SINGLEANOD",SUM((((G15/100)*$AJ$22)*$AH$22))+(((((G15/100)*$AJ$22)*$AN$22)*$AH$22)*Calculator!$G$11)-((((G15/100)*$AJ$22)*$AN$22)*$AH$22)+((((G15/100)*$AJ$23)*$AH$23)),IF(Calculator!$O$6="DUALBASE",SUM((((G15/100)*$AJ$22)*$AH$22))+(((((G15/100)*$AJ$22)*$AN$22)*$AH$22)*Calculator!$G$12)-((((G15/100)*$AJ$22)*$AN$22)*$AH$22)+((((G15/100)*$AJ$23)*$AH$23)),IF(Calculator!$O$6="DUALELEMENTS",SUM((((G15/100)*$AJ$22)*$AH$22))+(((((G15/100)*$AJ$22)*$AN$22)*$AH$22)*Calculator!$G$13)-((((G15/100)*$AJ$22)*$AN$22)*$AH$22)+((((G15/100)*$AJ$23)*$AH$23)),IF(Calculator!$O$6="DUALSPECTRUM",SUM((((G15/100)*$AJ$22)*$AH$22))+(((((G15/100)*$AJ$22)*$AN$22)*$AH$22)*Calculator!$G$15)-((((G15/100)*$AJ$22)*$AN$22)*$AH$22)+((((G15/100)*$AJ$23)*$AH$23)),IF(Calculator!$O$6="DUALHOMESTEAD",SUM((((G15/100)*$AJ$22)*$AH$22))+(((((G15/100)*$AJ$22)*$AN$22)*$AH$22)*Calculator!$G$14)-((((G15/100)*$AJ$22)*$AN$22)*$AH$22)+((((G15/100)*$AJ$23)*$AH$23)),IF(Calculator!$O$6="DUALBAND A",SUM((((G15/100)*$AJ$22)*$AH$22))+(((((G15/100)*$AJ$22)*$AN$22)*$AH$22)*Calculator!$G$16)-((((G15/100)*$AJ$22)*$AN$22)*$AH$22)+((((G15/100)*$AJ$23)*$AH$23)),IF(Calculator!$O$6="DUALBAND B",SUM((((G15/100)*$AJ$22)*$AH$22))+(((((G15/100)*$AJ$22)*$AN$22)*$AH$22)*Calculator!$G$17)-((((G15/100)*$AJ$22)*$AN$22)*$AH$22)+((((G15/100)*$AJ$23)*$AH$23)),IF(Calculator!$O$6="DUALBAND C",SUM((((G15/100)*$AJ$22)*$AH$22))+(((((G15/100)*$AJ$22)*$AN$22)*$AH$22)*Calculator!$G$18)-((((G15/100)*$AJ$22)*$AN$22)*$AH$22)+((((G15/100)*$AJ$23)*$AH$23)),IF(Calculator!$O$6="DUALBAND D",SUM((((G15/100)*$AJ$22)*$AH$22))+(((((G15/100)*$AJ$22)*$AN$22)*$AH$22)*Calculator!$G$19)-((((G15/100)*$AJ$22)*$AN$22)*$AH$22)+((((G15/100)*$AJ$23)*$AH$23)),IF(Calculator!$O$6="DUALURBANE",SUM((((G15/100)*$AJ$22)*$AH$22))+(((((G15/100)*$AJ$22)*$AN$22)*$AH$22)*Calculator!$G$20)-((((G15/100)*$AJ$22)*$AN$22)*$AH$22)+((((G15/100)*$AJ$23)*$AH$23)),IF(Calculator!$O$6="DUALSILVERANOD",SUM((((G15/100)*$AJ$22)*$AH$22))+(((((G15/100)*$AJ$22)*$AN$22)*$AH$22)*Calculator!$G$21)-((((G15/100)*$AJ$22)*$AN$22)*$AH$22)+((((G15/100)*$AJ$23)*$AH$23)),IF(Calculator!$O$6="DUALANOD",SUM((((G15/100)*$AJ$22)*$AH$22))+(((((G15/100)*$AJ$22)*$AN$22)*$AH$22)*Calculator!$G$22)-((((G15/100)*$AJ$22)*$AN$22)*$AH$22)+((((G15/100)*$AJ$23)*$AH$23))))))))))))))))))))))))</f>
        <v>1004.3467369750977</v>
      </c>
      <c r="W15" s="2">
        <f>IF(Calculator!$O$6="SINGLEBASE",SUM((((H15/100)*$AJ$22)*$AH$22))+((((H15/100)*$AJ$23)*$AH$23)),IF(Calculator!$O$6="SINGLEELEMENTS",SUM((((H15/100)*$AJ$22)*$AH$22))+(((((H15/100)*$AJ$22)*$AN$22)*$AH$22)*Calculator!$G$2)-((((H15/100)*$AJ$22)*$AN$22)*$AH$22)+((((H15/100)*$AJ$23)*$AH$23)),IF(Calculator!$O$6="SINGLESPECTRUM",SUM((((H15/100)*$AJ$22)*$AH$22))+(((((H15/100)*$AJ$22)*$AN$22)*$AH$22)*Calculator!$G$4)-((((H15/100)*$AJ$22)*$AN$22)*$AH$22)+((((H15/100)*$AJ$23)*$AH$23)),IF(Calculator!$O$6="SINGLEHOMESTEAD",SUM((((H15/100)*$AJ$22)*$AH$22))+(((((H15/100)*$AJ$22)*$AN$22)*$AH$22)*Calculator!$G$3)-((((H15/100)*$AJ$22)*$AN$22)*$AH$22)+((((H15/100)*$AJ$23)*$AH$23)),IF(Calculator!$O$6="SINGLEBAND A",SUM((((H15/100)*$AJ$22)*$AH$22))+(((((H15/100)*$AJ$22)*$AN$22)*$AH$22)*Calculator!$G$5)-((((H15/100)*$AJ$22)*$AN$22)*$AH$22)+((((H15/100)*$AJ$23)*$AH$23)),IF(Calculator!$O$6="SINGLEBAND B",SUM((((H15/100)*$AJ$22)*$AH$22))+(((((H15/100)*$AJ$22)*$AN$22)*$AH$22)*Calculator!$G$6)-((((H15/100)*$AJ$22)*$AN$22)*$AH$22)+((((H15/100)*$AJ$23)*$AH$23)),IF(Calculator!$O$6="SINGLEBAND C",SUM((((H15/100)*$AJ$22)*$AH$22))+(((((H15/100)*$AJ$22)*$AN$22)*$AH$22)*Calculator!$G$7)-((((H15/100)*$AJ$22)*$AN$22)*$AH$22)+((((H15/100)*$AJ$23)*$AH$23)),IF(Calculator!$O$6="SINGLEBAND D",SUM((((H15/100)*$AJ$22)*$AH$22))+(((((H15/100)*$AJ$22)*$AN$22)*$AH$22)*Calculator!$G$8)-((((H15/100)*$AJ$22)*$AN$22)*$AH$22)+((((H15/100)*$AJ$23)*$AH$23)),IF(Calculator!$O$6="SINGLEURBANE",SUM((((H15/100)*$AJ$22)*$AH$22))+(((((H15/100)*$AJ$22)*$AN$22)*$AH$22)*Calculator!$G$9)-((((H15/100)*$AJ$22)*$AN$22)*$AH$22)+((((H15/100)*$AJ$23)*$AH$23)),IF(Calculator!$O$6="SINGLESILVERANOD",SUM((((H15/100)*$AJ$22)*$AH$22))+(((((H15/100)*$AJ$22)*$AN$22)*$AH$22)*Calculator!$G$10)-((((H15/100)*$AJ$22)*$AN$22)*$AH$22)+((((H15/100)*$AJ$23)*$AH$23)),IF(Calculator!$O$6="SINGLEANOD",SUM((((H15/100)*$AJ$22)*$AH$22))+(((((H15/100)*$AJ$22)*$AN$22)*$AH$22)*Calculator!$G$11)-((((H15/100)*$AJ$22)*$AN$22)*$AH$22)+((((H15/100)*$AJ$23)*$AH$23)),IF(Calculator!$O$6="DUALBASE",SUM((((H15/100)*$AJ$22)*$AH$22))+(((((H15/100)*$AJ$22)*$AN$22)*$AH$22)*Calculator!$G$12)-((((H15/100)*$AJ$22)*$AN$22)*$AH$22)+((((H15/100)*$AJ$23)*$AH$23)),IF(Calculator!$O$6="DUALELEMENTS",SUM((((H15/100)*$AJ$22)*$AH$22))+(((((H15/100)*$AJ$22)*$AN$22)*$AH$22)*Calculator!$G$13)-((((H15/100)*$AJ$22)*$AN$22)*$AH$22)+((((H15/100)*$AJ$23)*$AH$23)),IF(Calculator!$O$6="DUALSPECTRUM",SUM((((H15/100)*$AJ$22)*$AH$22))+(((((H15/100)*$AJ$22)*$AN$22)*$AH$22)*Calculator!$G$15)-((((H15/100)*$AJ$22)*$AN$22)*$AH$22)+((((H15/100)*$AJ$23)*$AH$23)),IF(Calculator!$O$6="DUALHOMESTEAD",SUM((((H15/100)*$AJ$22)*$AH$22))+(((((H15/100)*$AJ$22)*$AN$22)*$AH$22)*Calculator!$G$14)-((((H15/100)*$AJ$22)*$AN$22)*$AH$22)+((((H15/100)*$AJ$23)*$AH$23)),IF(Calculator!$O$6="DUALBAND A",SUM((((H15/100)*$AJ$22)*$AH$22))+(((((H15/100)*$AJ$22)*$AN$22)*$AH$22)*Calculator!$G$16)-((((H15/100)*$AJ$22)*$AN$22)*$AH$22)+((((H15/100)*$AJ$23)*$AH$23)),IF(Calculator!$O$6="DUALBAND B",SUM((((H15/100)*$AJ$22)*$AH$22))+(((((H15/100)*$AJ$22)*$AN$22)*$AH$22)*Calculator!$G$17)-((((H15/100)*$AJ$22)*$AN$22)*$AH$22)+((((H15/100)*$AJ$23)*$AH$23)),IF(Calculator!$O$6="DUALBAND C",SUM((((H15/100)*$AJ$22)*$AH$22))+(((((H15/100)*$AJ$22)*$AN$22)*$AH$22)*Calculator!$G$18)-((((H15/100)*$AJ$22)*$AN$22)*$AH$22)+((((H15/100)*$AJ$23)*$AH$23)),IF(Calculator!$O$6="DUALBAND D",SUM((((H15/100)*$AJ$22)*$AH$22))+(((((H15/100)*$AJ$22)*$AN$22)*$AH$22)*Calculator!$G$19)-((((H15/100)*$AJ$22)*$AN$22)*$AH$22)+((((H15/100)*$AJ$23)*$AH$23)),IF(Calculator!$O$6="DUALURBANE",SUM((((H15/100)*$AJ$22)*$AH$22))+(((((H15/100)*$AJ$22)*$AN$22)*$AH$22)*Calculator!$G$20)-((((H15/100)*$AJ$22)*$AN$22)*$AH$22)+((((H15/100)*$AJ$23)*$AH$23)),IF(Calculator!$O$6="DUALSILVERANOD",SUM((((H15/100)*$AJ$22)*$AH$22))+(((((H15/100)*$AJ$22)*$AN$22)*$AH$22)*Calculator!$G$21)-((((H15/100)*$AJ$22)*$AN$22)*$AH$22)+((((H15/100)*$AJ$23)*$AH$23)),IF(Calculator!$O$6="DUALANOD",SUM((((H15/100)*$AJ$22)*$AH$22))+(((((H15/100)*$AJ$22)*$AN$22)*$AH$22)*Calculator!$G$22)-((((H15/100)*$AJ$22)*$AN$22)*$AH$22)+((((H15/100)*$AJ$23)*$AH$23))))))))))))))))))))))))</f>
        <v>1013.9440797363281</v>
      </c>
      <c r="X15" s="2">
        <f>IF(Calculator!$O$6="SINGLEBASE",SUM((((I15/100)*$AJ$22)*$AH$22))+((((I15/100)*$AJ$23)*$AH$23)),IF(Calculator!$O$6="SINGLEELEMENTS",SUM((((I15/100)*$AJ$22)*$AH$22))+(((((I15/100)*$AJ$22)*$AN$22)*$AH$22)*Calculator!$G$2)-((((I15/100)*$AJ$22)*$AN$22)*$AH$22)+((((I15/100)*$AJ$23)*$AH$23)),IF(Calculator!$O$6="SINGLESPECTRUM",SUM((((I15/100)*$AJ$22)*$AH$22))+(((((I15/100)*$AJ$22)*$AN$22)*$AH$22)*Calculator!$G$4)-((((I15/100)*$AJ$22)*$AN$22)*$AH$22)+((((I15/100)*$AJ$23)*$AH$23)),IF(Calculator!$O$6="SINGLEHOMESTEAD",SUM((((I15/100)*$AJ$22)*$AH$22))+(((((I15/100)*$AJ$22)*$AN$22)*$AH$22)*Calculator!$G$3)-((((I15/100)*$AJ$22)*$AN$22)*$AH$22)+((((I15/100)*$AJ$23)*$AH$23)),IF(Calculator!$O$6="SINGLEBAND A",SUM((((I15/100)*$AJ$22)*$AH$22))+(((((I15/100)*$AJ$22)*$AN$22)*$AH$22)*Calculator!$G$5)-((((I15/100)*$AJ$22)*$AN$22)*$AH$22)+((((I15/100)*$AJ$23)*$AH$23)),IF(Calculator!$O$6="SINGLEBAND B",SUM((((I15/100)*$AJ$22)*$AH$22))+(((((I15/100)*$AJ$22)*$AN$22)*$AH$22)*Calculator!$G$6)-((((I15/100)*$AJ$22)*$AN$22)*$AH$22)+((((I15/100)*$AJ$23)*$AH$23)),IF(Calculator!$O$6="SINGLEBAND C",SUM((((I15/100)*$AJ$22)*$AH$22))+(((((I15/100)*$AJ$22)*$AN$22)*$AH$22)*Calculator!$G$7)-((((I15/100)*$AJ$22)*$AN$22)*$AH$22)+((((I15/100)*$AJ$23)*$AH$23)),IF(Calculator!$O$6="SINGLEBAND D",SUM((((I15/100)*$AJ$22)*$AH$22))+(((((I15/100)*$AJ$22)*$AN$22)*$AH$22)*Calculator!$G$8)-((((I15/100)*$AJ$22)*$AN$22)*$AH$22)+((((I15/100)*$AJ$23)*$AH$23)),IF(Calculator!$O$6="SINGLEURBANE",SUM((((I15/100)*$AJ$22)*$AH$22))+(((((I15/100)*$AJ$22)*$AN$22)*$AH$22)*Calculator!$G$9)-((((I15/100)*$AJ$22)*$AN$22)*$AH$22)+((((I15/100)*$AJ$23)*$AH$23)),IF(Calculator!$O$6="SINGLESILVERANOD",SUM((((I15/100)*$AJ$22)*$AH$22))+(((((I15/100)*$AJ$22)*$AN$22)*$AH$22)*Calculator!$G$10)-((((I15/100)*$AJ$22)*$AN$22)*$AH$22)+((((I15/100)*$AJ$23)*$AH$23)),IF(Calculator!$O$6="SINGLEANOD",SUM((((I15/100)*$AJ$22)*$AH$22))+(((((I15/100)*$AJ$22)*$AN$22)*$AH$22)*Calculator!$G$11)-((((I15/100)*$AJ$22)*$AN$22)*$AH$22)+((((I15/100)*$AJ$23)*$AH$23)),IF(Calculator!$O$6="DUALBASE",SUM((((I15/100)*$AJ$22)*$AH$22))+(((((I15/100)*$AJ$22)*$AN$22)*$AH$22)*Calculator!$G$12)-((((I15/100)*$AJ$22)*$AN$22)*$AH$22)+((((I15/100)*$AJ$23)*$AH$23)),IF(Calculator!$O$6="DUALELEMENTS",SUM((((I15/100)*$AJ$22)*$AH$22))+(((((I15/100)*$AJ$22)*$AN$22)*$AH$22)*Calculator!$G$13)-((((I15/100)*$AJ$22)*$AN$22)*$AH$22)+((((I15/100)*$AJ$23)*$AH$23)),IF(Calculator!$O$6="DUALSPECTRUM",SUM((((I15/100)*$AJ$22)*$AH$22))+(((((I15/100)*$AJ$22)*$AN$22)*$AH$22)*Calculator!$G$15)-((((I15/100)*$AJ$22)*$AN$22)*$AH$22)+((((I15/100)*$AJ$23)*$AH$23)),IF(Calculator!$O$6="DUALHOMESTEAD",SUM((((I15/100)*$AJ$22)*$AH$22))+(((((I15/100)*$AJ$22)*$AN$22)*$AH$22)*Calculator!$G$14)-((((I15/100)*$AJ$22)*$AN$22)*$AH$22)+((((I15/100)*$AJ$23)*$AH$23)),IF(Calculator!$O$6="DUALBAND A",SUM((((I15/100)*$AJ$22)*$AH$22))+(((((I15/100)*$AJ$22)*$AN$22)*$AH$22)*Calculator!$G$16)-((((I15/100)*$AJ$22)*$AN$22)*$AH$22)+((((I15/100)*$AJ$23)*$AH$23)),IF(Calculator!$O$6="DUALBAND B",SUM((((I15/100)*$AJ$22)*$AH$22))+(((((I15/100)*$AJ$22)*$AN$22)*$AH$22)*Calculator!$G$17)-((((I15/100)*$AJ$22)*$AN$22)*$AH$22)+((((I15/100)*$AJ$23)*$AH$23)),IF(Calculator!$O$6="DUALBAND C",SUM((((I15/100)*$AJ$22)*$AH$22))+(((((I15/100)*$AJ$22)*$AN$22)*$AH$22)*Calculator!$G$18)-((((I15/100)*$AJ$22)*$AN$22)*$AH$22)+((((I15/100)*$AJ$23)*$AH$23)),IF(Calculator!$O$6="DUALBAND D",SUM((((I15/100)*$AJ$22)*$AH$22))+(((((I15/100)*$AJ$22)*$AN$22)*$AH$22)*Calculator!$G$19)-((((I15/100)*$AJ$22)*$AN$22)*$AH$22)+((((I15/100)*$AJ$23)*$AH$23)),IF(Calculator!$O$6="DUALURBANE",SUM((((I15/100)*$AJ$22)*$AH$22))+(((((I15/100)*$AJ$22)*$AN$22)*$AH$22)*Calculator!$G$20)-((((I15/100)*$AJ$22)*$AN$22)*$AH$22)+((((I15/100)*$AJ$23)*$AH$23)),IF(Calculator!$O$6="DUALSILVERANOD",SUM((((I15/100)*$AJ$22)*$AH$22))+(((((I15/100)*$AJ$22)*$AN$22)*$AH$22)*Calculator!$G$21)-((((I15/100)*$AJ$22)*$AN$22)*$AH$22)+((((I15/100)*$AJ$23)*$AH$23)),IF(Calculator!$O$6="DUALANOD",SUM((((I15/100)*$AJ$22)*$AH$22))+(((((I15/100)*$AJ$22)*$AN$22)*$AH$22)*Calculator!$G$22)-((((I15/100)*$AJ$22)*$AN$22)*$AH$22)+((((I15/100)*$AJ$23)*$AH$23))))))))))))))))))))))))</f>
        <v>1023.5413178955077</v>
      </c>
      <c r="Y15" s="2">
        <f>IF(Calculator!$O$6="SINGLEBASE",SUM((((J15/100)*$AJ$22)*$AH$22))+((((J15/100)*$AJ$23)*$AH$23)),IF(Calculator!$O$6="SINGLEELEMENTS",SUM((((J15/100)*$AJ$22)*$AH$22))+(((((J15/100)*$AJ$22)*$AN$22)*$AH$22)*Calculator!$G$2)-((((J15/100)*$AJ$22)*$AN$22)*$AH$22)+((((J15/100)*$AJ$23)*$AH$23)),IF(Calculator!$O$6="SINGLESPECTRUM",SUM((((J15/100)*$AJ$22)*$AH$22))+(((((J15/100)*$AJ$22)*$AN$22)*$AH$22)*Calculator!$G$4)-((((J15/100)*$AJ$22)*$AN$22)*$AH$22)+((((J15/100)*$AJ$23)*$AH$23)),IF(Calculator!$O$6="SINGLEHOMESTEAD",SUM((((J15/100)*$AJ$22)*$AH$22))+(((((J15/100)*$AJ$22)*$AN$22)*$AH$22)*Calculator!$G$3)-((((J15/100)*$AJ$22)*$AN$22)*$AH$22)+((((J15/100)*$AJ$23)*$AH$23)),IF(Calculator!$O$6="SINGLEBAND A",SUM((((J15/100)*$AJ$22)*$AH$22))+(((((J15/100)*$AJ$22)*$AN$22)*$AH$22)*Calculator!$G$5)-((((J15/100)*$AJ$22)*$AN$22)*$AH$22)+((((J15/100)*$AJ$23)*$AH$23)),IF(Calculator!$O$6="SINGLEBAND B",SUM((((J15/100)*$AJ$22)*$AH$22))+(((((J15/100)*$AJ$22)*$AN$22)*$AH$22)*Calculator!$G$6)-((((J15/100)*$AJ$22)*$AN$22)*$AH$22)+((((J15/100)*$AJ$23)*$AH$23)),IF(Calculator!$O$6="SINGLEBAND C",SUM((((J15/100)*$AJ$22)*$AH$22))+(((((J15/100)*$AJ$22)*$AN$22)*$AH$22)*Calculator!$G$7)-((((J15/100)*$AJ$22)*$AN$22)*$AH$22)+((((J15/100)*$AJ$23)*$AH$23)),IF(Calculator!$O$6="SINGLEBAND D",SUM((((J15/100)*$AJ$22)*$AH$22))+(((((J15/100)*$AJ$22)*$AN$22)*$AH$22)*Calculator!$G$8)-((((J15/100)*$AJ$22)*$AN$22)*$AH$22)+((((J15/100)*$AJ$23)*$AH$23)),IF(Calculator!$O$6="SINGLEURBANE",SUM((((J15/100)*$AJ$22)*$AH$22))+(((((J15/100)*$AJ$22)*$AN$22)*$AH$22)*Calculator!$G$9)-((((J15/100)*$AJ$22)*$AN$22)*$AH$22)+((((J15/100)*$AJ$23)*$AH$23)),IF(Calculator!$O$6="SINGLESILVERANOD",SUM((((J15/100)*$AJ$22)*$AH$22))+(((((J15/100)*$AJ$22)*$AN$22)*$AH$22)*Calculator!$G$10)-((((J15/100)*$AJ$22)*$AN$22)*$AH$22)+((((J15/100)*$AJ$23)*$AH$23)),IF(Calculator!$O$6="SINGLEANOD",SUM((((J15/100)*$AJ$22)*$AH$22))+(((((J15/100)*$AJ$22)*$AN$22)*$AH$22)*Calculator!$G$11)-((((J15/100)*$AJ$22)*$AN$22)*$AH$22)+((((J15/100)*$AJ$23)*$AH$23)),IF(Calculator!$O$6="DUALBASE",SUM((((J15/100)*$AJ$22)*$AH$22))+(((((J15/100)*$AJ$22)*$AN$22)*$AH$22)*Calculator!$G$12)-((((J15/100)*$AJ$22)*$AN$22)*$AH$22)+((((J15/100)*$AJ$23)*$AH$23)),IF(Calculator!$O$6="DUALELEMENTS",SUM((((J15/100)*$AJ$22)*$AH$22))+(((((J15/100)*$AJ$22)*$AN$22)*$AH$22)*Calculator!$G$13)-((((J15/100)*$AJ$22)*$AN$22)*$AH$22)+((((J15/100)*$AJ$23)*$AH$23)),IF(Calculator!$O$6="DUALSPECTRUM",SUM((((J15/100)*$AJ$22)*$AH$22))+(((((J15/100)*$AJ$22)*$AN$22)*$AH$22)*Calculator!$G$15)-((((J15/100)*$AJ$22)*$AN$22)*$AH$22)+((((J15/100)*$AJ$23)*$AH$23)),IF(Calculator!$O$6="DUALHOMESTEAD",SUM((((J15/100)*$AJ$22)*$AH$22))+(((((J15/100)*$AJ$22)*$AN$22)*$AH$22)*Calculator!$G$14)-((((J15/100)*$AJ$22)*$AN$22)*$AH$22)+((((J15/100)*$AJ$23)*$AH$23)),IF(Calculator!$O$6="DUALBAND A",SUM((((J15/100)*$AJ$22)*$AH$22))+(((((J15/100)*$AJ$22)*$AN$22)*$AH$22)*Calculator!$G$16)-((((J15/100)*$AJ$22)*$AN$22)*$AH$22)+((((J15/100)*$AJ$23)*$AH$23)),IF(Calculator!$O$6="DUALBAND B",SUM((((J15/100)*$AJ$22)*$AH$22))+(((((J15/100)*$AJ$22)*$AN$22)*$AH$22)*Calculator!$G$17)-((((J15/100)*$AJ$22)*$AN$22)*$AH$22)+((((J15/100)*$AJ$23)*$AH$23)),IF(Calculator!$O$6="DUALBAND C",SUM((((J15/100)*$AJ$22)*$AH$22))+(((((J15/100)*$AJ$22)*$AN$22)*$AH$22)*Calculator!$G$18)-((((J15/100)*$AJ$22)*$AN$22)*$AH$22)+((((J15/100)*$AJ$23)*$AH$23)),IF(Calculator!$O$6="DUALBAND D",SUM((((J15/100)*$AJ$22)*$AH$22))+(((((J15/100)*$AJ$22)*$AN$22)*$AH$22)*Calculator!$G$19)-((((J15/100)*$AJ$22)*$AN$22)*$AH$22)+((((J15/100)*$AJ$23)*$AH$23)),IF(Calculator!$O$6="DUALURBANE",SUM((((J15/100)*$AJ$22)*$AH$22))+(((((J15/100)*$AJ$22)*$AN$22)*$AH$22)*Calculator!$G$20)-((((J15/100)*$AJ$22)*$AN$22)*$AH$22)+((((J15/100)*$AJ$23)*$AH$23)),IF(Calculator!$O$6="DUALSILVERANOD",SUM((((J15/100)*$AJ$22)*$AH$22))+(((((J15/100)*$AJ$22)*$AN$22)*$AH$22)*Calculator!$G$21)-((((J15/100)*$AJ$22)*$AN$22)*$AH$22)+((((J15/100)*$AJ$23)*$AH$23)),IF(Calculator!$O$6="DUALANOD",SUM((((J15/100)*$AJ$22)*$AH$22))+(((((J15/100)*$AJ$22)*$AN$22)*$AH$22)*Calculator!$G$22)-((((J15/100)*$AJ$22)*$AN$22)*$AH$22)+((((J15/100)*$AJ$23)*$AH$23))))))))))))))))))))))))</f>
        <v>1033.1386606567382</v>
      </c>
      <c r="Z15" s="2">
        <f>IF(Calculator!$O$6="SINGLEBASE",SUM((((K15/100)*$AJ$22)*$AH$22))+((((K15/100)*$AJ$23)*$AH$23)),IF(Calculator!$O$6="SINGLEELEMENTS",SUM((((K15/100)*$AJ$22)*$AH$22))+(((((K15/100)*$AJ$22)*$AN$22)*$AH$22)*Calculator!$G$2)-((((K15/100)*$AJ$22)*$AN$22)*$AH$22)+((((K15/100)*$AJ$23)*$AH$23)),IF(Calculator!$O$6="SINGLESPECTRUM",SUM((((K15/100)*$AJ$22)*$AH$22))+(((((K15/100)*$AJ$22)*$AN$22)*$AH$22)*Calculator!$G$4)-((((K15/100)*$AJ$22)*$AN$22)*$AH$22)+((((K15/100)*$AJ$23)*$AH$23)),IF(Calculator!$O$6="SINGLEHOMESTEAD",SUM((((K15/100)*$AJ$22)*$AH$22))+(((((K15/100)*$AJ$22)*$AN$22)*$AH$22)*Calculator!$G$3)-((((K15/100)*$AJ$22)*$AN$22)*$AH$22)+((((K15/100)*$AJ$23)*$AH$23)),IF(Calculator!$O$6="SINGLEBAND A",SUM((((K15/100)*$AJ$22)*$AH$22))+(((((K15/100)*$AJ$22)*$AN$22)*$AH$22)*Calculator!$G$5)-((((K15/100)*$AJ$22)*$AN$22)*$AH$22)+((((K15/100)*$AJ$23)*$AH$23)),IF(Calculator!$O$6="SINGLEBAND B",SUM((((K15/100)*$AJ$22)*$AH$22))+(((((K15/100)*$AJ$22)*$AN$22)*$AH$22)*Calculator!$G$6)-((((K15/100)*$AJ$22)*$AN$22)*$AH$22)+((((K15/100)*$AJ$23)*$AH$23)),IF(Calculator!$O$6="SINGLEBAND C",SUM((((K15/100)*$AJ$22)*$AH$22))+(((((K15/100)*$AJ$22)*$AN$22)*$AH$22)*Calculator!$G$7)-((((K15/100)*$AJ$22)*$AN$22)*$AH$22)+((((K15/100)*$AJ$23)*$AH$23)),IF(Calculator!$O$6="SINGLEBAND D",SUM((((K15/100)*$AJ$22)*$AH$22))+(((((K15/100)*$AJ$22)*$AN$22)*$AH$22)*Calculator!$G$8)-((((K15/100)*$AJ$22)*$AN$22)*$AH$22)+((((K15/100)*$AJ$23)*$AH$23)),IF(Calculator!$O$6="SINGLEURBANE",SUM((((K15/100)*$AJ$22)*$AH$22))+(((((K15/100)*$AJ$22)*$AN$22)*$AH$22)*Calculator!$G$9)-((((K15/100)*$AJ$22)*$AN$22)*$AH$22)+((((K15/100)*$AJ$23)*$AH$23)),IF(Calculator!$O$6="SINGLESILVERANOD",SUM((((K15/100)*$AJ$22)*$AH$22))+(((((K15/100)*$AJ$22)*$AN$22)*$AH$22)*Calculator!$G$10)-((((K15/100)*$AJ$22)*$AN$22)*$AH$22)+((((K15/100)*$AJ$23)*$AH$23)),IF(Calculator!$O$6="SINGLEANOD",SUM((((K15/100)*$AJ$22)*$AH$22))+(((((K15/100)*$AJ$22)*$AN$22)*$AH$22)*Calculator!$G$11)-((((K15/100)*$AJ$22)*$AN$22)*$AH$22)+((((K15/100)*$AJ$23)*$AH$23)),IF(Calculator!$O$6="DUALBASE",SUM((((K15/100)*$AJ$22)*$AH$22))+(((((K15/100)*$AJ$22)*$AN$22)*$AH$22)*Calculator!$G$12)-((((K15/100)*$AJ$22)*$AN$22)*$AH$22)+((((K15/100)*$AJ$23)*$AH$23)),IF(Calculator!$O$6="DUALELEMENTS",SUM((((K15/100)*$AJ$22)*$AH$22))+(((((K15/100)*$AJ$22)*$AN$22)*$AH$22)*Calculator!$G$13)-((((K15/100)*$AJ$22)*$AN$22)*$AH$22)+((((K15/100)*$AJ$23)*$AH$23)),IF(Calculator!$O$6="DUALSPECTRUM",SUM((((K15/100)*$AJ$22)*$AH$22))+(((((K15/100)*$AJ$22)*$AN$22)*$AH$22)*Calculator!$G$15)-((((K15/100)*$AJ$22)*$AN$22)*$AH$22)+((((K15/100)*$AJ$23)*$AH$23)),IF(Calculator!$O$6="DUALHOMESTEAD",SUM((((K15/100)*$AJ$22)*$AH$22))+(((((K15/100)*$AJ$22)*$AN$22)*$AH$22)*Calculator!$G$14)-((((K15/100)*$AJ$22)*$AN$22)*$AH$22)+((((K15/100)*$AJ$23)*$AH$23)),IF(Calculator!$O$6="DUALBAND A",SUM((((K15/100)*$AJ$22)*$AH$22))+(((((K15/100)*$AJ$22)*$AN$22)*$AH$22)*Calculator!$G$16)-((((K15/100)*$AJ$22)*$AN$22)*$AH$22)+((((K15/100)*$AJ$23)*$AH$23)),IF(Calculator!$O$6="DUALBAND B",SUM((((K15/100)*$AJ$22)*$AH$22))+(((((K15/100)*$AJ$22)*$AN$22)*$AH$22)*Calculator!$G$17)-((((K15/100)*$AJ$22)*$AN$22)*$AH$22)+((((K15/100)*$AJ$23)*$AH$23)),IF(Calculator!$O$6="DUALBAND C",SUM((((K15/100)*$AJ$22)*$AH$22))+(((((K15/100)*$AJ$22)*$AN$22)*$AH$22)*Calculator!$G$18)-((((K15/100)*$AJ$22)*$AN$22)*$AH$22)+((((K15/100)*$AJ$23)*$AH$23)),IF(Calculator!$O$6="DUALBAND D",SUM((((K15/100)*$AJ$22)*$AH$22))+(((((K15/100)*$AJ$22)*$AN$22)*$AH$22)*Calculator!$G$19)-((((K15/100)*$AJ$22)*$AN$22)*$AH$22)+((((K15/100)*$AJ$23)*$AH$23)),IF(Calculator!$O$6="DUALURBANE",SUM((((K15/100)*$AJ$22)*$AH$22))+(((((K15/100)*$AJ$22)*$AN$22)*$AH$22)*Calculator!$G$20)-((((K15/100)*$AJ$22)*$AN$22)*$AH$22)+((((K15/100)*$AJ$23)*$AH$23)),IF(Calculator!$O$6="DUALSILVERANOD",SUM((((K15/100)*$AJ$22)*$AH$22))+(((((K15/100)*$AJ$22)*$AN$22)*$AH$22)*Calculator!$G$21)-((((K15/100)*$AJ$22)*$AN$22)*$AH$22)+((((K15/100)*$AJ$23)*$AH$23)),IF(Calculator!$O$6="DUALANOD",SUM((((K15/100)*$AJ$22)*$AH$22))+(((((K15/100)*$AJ$22)*$AN$22)*$AH$22)*Calculator!$G$22)-((((K15/100)*$AJ$22)*$AN$22)*$AH$22)+((((K15/100)*$AJ$23)*$AH$23))))))))))))))))))))))))</f>
        <v>1042.7316101318359</v>
      </c>
      <c r="AA15" s="2">
        <f>IF(Calculator!$O$6="SINGLEBASE",SUM((((L15/100)*$AJ$22)*$AH$22))+((((L15/100)*$AJ$23)*$AH$23)),IF(Calculator!$O$6="SINGLEELEMENTS",SUM((((L15/100)*$AJ$22)*$AH$22))+(((((L15/100)*$AJ$22)*$AN$22)*$AH$22)*Calculator!$G$2)-((((L15/100)*$AJ$22)*$AN$22)*$AH$22)+((((L15/100)*$AJ$23)*$AH$23)),IF(Calculator!$O$6="SINGLESPECTRUM",SUM((((L15/100)*$AJ$22)*$AH$22))+(((((L15/100)*$AJ$22)*$AN$22)*$AH$22)*Calculator!$G$4)-((((L15/100)*$AJ$22)*$AN$22)*$AH$22)+((((L15/100)*$AJ$23)*$AH$23)),IF(Calculator!$O$6="SINGLEHOMESTEAD",SUM((((L15/100)*$AJ$22)*$AH$22))+(((((L15/100)*$AJ$22)*$AN$22)*$AH$22)*Calculator!$G$3)-((((L15/100)*$AJ$22)*$AN$22)*$AH$22)+((((L15/100)*$AJ$23)*$AH$23)),IF(Calculator!$O$6="SINGLEBAND A",SUM((((L15/100)*$AJ$22)*$AH$22))+(((((L15/100)*$AJ$22)*$AN$22)*$AH$22)*Calculator!$G$5)-((((L15/100)*$AJ$22)*$AN$22)*$AH$22)+((((L15/100)*$AJ$23)*$AH$23)),IF(Calculator!$O$6="SINGLEBAND B",SUM((((L15/100)*$AJ$22)*$AH$22))+(((((L15/100)*$AJ$22)*$AN$22)*$AH$22)*Calculator!$G$6)-((((L15/100)*$AJ$22)*$AN$22)*$AH$22)+((((L15/100)*$AJ$23)*$AH$23)),IF(Calculator!$O$6="SINGLEBAND C",SUM((((L15/100)*$AJ$22)*$AH$22))+(((((L15/100)*$AJ$22)*$AN$22)*$AH$22)*Calculator!$G$7)-((((L15/100)*$AJ$22)*$AN$22)*$AH$22)+((((L15/100)*$AJ$23)*$AH$23)),IF(Calculator!$O$6="SINGLEBAND D",SUM((((L15/100)*$AJ$22)*$AH$22))+(((((L15/100)*$AJ$22)*$AN$22)*$AH$22)*Calculator!$G$8)-((((L15/100)*$AJ$22)*$AN$22)*$AH$22)+((((L15/100)*$AJ$23)*$AH$23)),IF(Calculator!$O$6="SINGLEURBANE",SUM((((L15/100)*$AJ$22)*$AH$22))+(((((L15/100)*$AJ$22)*$AN$22)*$AH$22)*Calculator!$G$9)-((((L15/100)*$AJ$22)*$AN$22)*$AH$22)+((((L15/100)*$AJ$23)*$AH$23)),IF(Calculator!$O$6="SINGLESILVERANOD",SUM((((L15/100)*$AJ$22)*$AH$22))+(((((L15/100)*$AJ$22)*$AN$22)*$AH$22)*Calculator!$G$10)-((((L15/100)*$AJ$22)*$AN$22)*$AH$22)+((((L15/100)*$AJ$23)*$AH$23)),IF(Calculator!$O$6="SINGLEANOD",SUM((((L15/100)*$AJ$22)*$AH$22))+(((((L15/100)*$AJ$22)*$AN$22)*$AH$22)*Calculator!$G$11)-((((L15/100)*$AJ$22)*$AN$22)*$AH$22)+((((L15/100)*$AJ$23)*$AH$23)),IF(Calculator!$O$6="DUALBASE",SUM((((L15/100)*$AJ$22)*$AH$22))+(((((L15/100)*$AJ$22)*$AN$22)*$AH$22)*Calculator!$G$12)-((((L15/100)*$AJ$22)*$AN$22)*$AH$22)+((((L15/100)*$AJ$23)*$AH$23)),IF(Calculator!$O$6="DUALELEMENTS",SUM((((L15/100)*$AJ$22)*$AH$22))+(((((L15/100)*$AJ$22)*$AN$22)*$AH$22)*Calculator!$G$13)-((((L15/100)*$AJ$22)*$AN$22)*$AH$22)+((((L15/100)*$AJ$23)*$AH$23)),IF(Calculator!$O$6="DUALSPECTRUM",SUM((((L15/100)*$AJ$22)*$AH$22))+(((((L15/100)*$AJ$22)*$AN$22)*$AH$22)*Calculator!$G$15)-((((L15/100)*$AJ$22)*$AN$22)*$AH$22)+((((L15/100)*$AJ$23)*$AH$23)),IF(Calculator!$O$6="DUALHOMESTEAD",SUM((((L15/100)*$AJ$22)*$AH$22))+(((((L15/100)*$AJ$22)*$AN$22)*$AH$22)*Calculator!$G$14)-((((L15/100)*$AJ$22)*$AN$22)*$AH$22)+((((L15/100)*$AJ$23)*$AH$23)),IF(Calculator!$O$6="DUALBAND A",SUM((((L15/100)*$AJ$22)*$AH$22))+(((((L15/100)*$AJ$22)*$AN$22)*$AH$22)*Calculator!$G$16)-((((L15/100)*$AJ$22)*$AN$22)*$AH$22)+((((L15/100)*$AJ$23)*$AH$23)),IF(Calculator!$O$6="DUALBAND B",SUM((((L15/100)*$AJ$22)*$AH$22))+(((((L15/100)*$AJ$22)*$AN$22)*$AH$22)*Calculator!$G$17)-((((L15/100)*$AJ$22)*$AN$22)*$AH$22)+((((L15/100)*$AJ$23)*$AH$23)),IF(Calculator!$O$6="DUALBAND C",SUM((((L15/100)*$AJ$22)*$AH$22))+(((((L15/100)*$AJ$22)*$AN$22)*$AH$22)*Calculator!$G$18)-((((L15/100)*$AJ$22)*$AN$22)*$AH$22)+((((L15/100)*$AJ$23)*$AH$23)),IF(Calculator!$O$6="DUALBAND D",SUM((((L15/100)*$AJ$22)*$AH$22))+(((((L15/100)*$AJ$22)*$AN$22)*$AH$22)*Calculator!$G$19)-((((L15/100)*$AJ$22)*$AN$22)*$AH$22)+((((L15/100)*$AJ$23)*$AH$23)),IF(Calculator!$O$6="DUALURBANE",SUM((((L15/100)*$AJ$22)*$AH$22))+(((((L15/100)*$AJ$22)*$AN$22)*$AH$22)*Calculator!$G$20)-((((L15/100)*$AJ$22)*$AN$22)*$AH$22)+((((L15/100)*$AJ$23)*$AH$23)),IF(Calculator!$O$6="DUALSILVERANOD",SUM((((L15/100)*$AJ$22)*$AH$22))+(((((L15/100)*$AJ$22)*$AN$22)*$AH$22)*Calculator!$G$21)-((((L15/100)*$AJ$22)*$AN$22)*$AH$22)+((((L15/100)*$AJ$23)*$AH$23)),IF(Calculator!$O$6="DUALANOD",SUM((((L15/100)*$AJ$22)*$AH$22))+(((((L15/100)*$AJ$22)*$AN$22)*$AH$22)*Calculator!$G$22)-((((L15/100)*$AJ$22)*$AN$22)*$AH$22)+((((L15/100)*$AJ$23)*$AH$23))))))))))))))))))))))))</f>
        <v>1052.3288482910157</v>
      </c>
      <c r="AB15" s="2">
        <f>IF(Calculator!$O$6="SINGLEBASE",SUM((((M15/100)*$AJ$22)*$AH$22))+((((M15/100)*$AJ$23)*$AH$23)),IF(Calculator!$O$6="SINGLEELEMENTS",SUM((((M15/100)*$AJ$22)*$AH$22))+(((((M15/100)*$AJ$22)*$AN$22)*$AH$22)*Calculator!$G$2)-((((M15/100)*$AJ$22)*$AN$22)*$AH$22)+((((M15/100)*$AJ$23)*$AH$23)),IF(Calculator!$O$6="SINGLESPECTRUM",SUM((((M15/100)*$AJ$22)*$AH$22))+(((((M15/100)*$AJ$22)*$AN$22)*$AH$22)*Calculator!$G$4)-((((M15/100)*$AJ$22)*$AN$22)*$AH$22)+((((M15/100)*$AJ$23)*$AH$23)),IF(Calculator!$O$6="SINGLEHOMESTEAD",SUM((((M15/100)*$AJ$22)*$AH$22))+(((((M15/100)*$AJ$22)*$AN$22)*$AH$22)*Calculator!$G$3)-((((M15/100)*$AJ$22)*$AN$22)*$AH$22)+((((M15/100)*$AJ$23)*$AH$23)),IF(Calculator!$O$6="SINGLEBAND A",SUM((((M15/100)*$AJ$22)*$AH$22))+(((((M15/100)*$AJ$22)*$AN$22)*$AH$22)*Calculator!$G$5)-((((M15/100)*$AJ$22)*$AN$22)*$AH$22)+((((M15/100)*$AJ$23)*$AH$23)),IF(Calculator!$O$6="SINGLEBAND B",SUM((((M15/100)*$AJ$22)*$AH$22))+(((((M15/100)*$AJ$22)*$AN$22)*$AH$22)*Calculator!$G$6)-((((M15/100)*$AJ$22)*$AN$22)*$AH$22)+((((M15/100)*$AJ$23)*$AH$23)),IF(Calculator!$O$6="SINGLEBAND C",SUM((((M15/100)*$AJ$22)*$AH$22))+(((((M15/100)*$AJ$22)*$AN$22)*$AH$22)*Calculator!$G$7)-((((M15/100)*$AJ$22)*$AN$22)*$AH$22)+((((M15/100)*$AJ$23)*$AH$23)),IF(Calculator!$O$6="SINGLEBAND D",SUM((((M15/100)*$AJ$22)*$AH$22))+(((((M15/100)*$AJ$22)*$AN$22)*$AH$22)*Calculator!$G$8)-((((M15/100)*$AJ$22)*$AN$22)*$AH$22)+((((M15/100)*$AJ$23)*$AH$23)),IF(Calculator!$O$6="SINGLEURBANE",SUM((((M15/100)*$AJ$22)*$AH$22))+(((((M15/100)*$AJ$22)*$AN$22)*$AH$22)*Calculator!$G$9)-((((M15/100)*$AJ$22)*$AN$22)*$AH$22)+((((M15/100)*$AJ$23)*$AH$23)),IF(Calculator!$O$6="SINGLESILVERANOD",SUM((((M15/100)*$AJ$22)*$AH$22))+(((((M15/100)*$AJ$22)*$AN$22)*$AH$22)*Calculator!$G$10)-((((M15/100)*$AJ$22)*$AN$22)*$AH$22)+((((M15/100)*$AJ$23)*$AH$23)),IF(Calculator!$O$6="SINGLEANOD",SUM((((M15/100)*$AJ$22)*$AH$22))+(((((M15/100)*$AJ$22)*$AN$22)*$AH$22)*Calculator!$G$11)-((((M15/100)*$AJ$22)*$AN$22)*$AH$22)+((((M15/100)*$AJ$23)*$AH$23)),IF(Calculator!$O$6="DUALBASE",SUM((((M15/100)*$AJ$22)*$AH$22))+(((((M15/100)*$AJ$22)*$AN$22)*$AH$22)*Calculator!$G$12)-((((M15/100)*$AJ$22)*$AN$22)*$AH$22)+((((M15/100)*$AJ$23)*$AH$23)),IF(Calculator!$O$6="DUALELEMENTS",SUM((((M15/100)*$AJ$22)*$AH$22))+(((((M15/100)*$AJ$22)*$AN$22)*$AH$22)*Calculator!$G$13)-((((M15/100)*$AJ$22)*$AN$22)*$AH$22)+((((M15/100)*$AJ$23)*$AH$23)),IF(Calculator!$O$6="DUALSPECTRUM",SUM((((M15/100)*$AJ$22)*$AH$22))+(((((M15/100)*$AJ$22)*$AN$22)*$AH$22)*Calculator!$G$15)-((((M15/100)*$AJ$22)*$AN$22)*$AH$22)+((((M15/100)*$AJ$23)*$AH$23)),IF(Calculator!$O$6="DUALHOMESTEAD",SUM((((M15/100)*$AJ$22)*$AH$22))+(((((M15/100)*$AJ$22)*$AN$22)*$AH$22)*Calculator!$G$14)-((((M15/100)*$AJ$22)*$AN$22)*$AH$22)+((((M15/100)*$AJ$23)*$AH$23)),IF(Calculator!$O$6="DUALBAND A",SUM((((M15/100)*$AJ$22)*$AH$22))+(((((M15/100)*$AJ$22)*$AN$22)*$AH$22)*Calculator!$G$16)-((((M15/100)*$AJ$22)*$AN$22)*$AH$22)+((((M15/100)*$AJ$23)*$AH$23)),IF(Calculator!$O$6="DUALBAND B",SUM((((M15/100)*$AJ$22)*$AH$22))+(((((M15/100)*$AJ$22)*$AN$22)*$AH$22)*Calculator!$G$17)-((((M15/100)*$AJ$22)*$AN$22)*$AH$22)+((((M15/100)*$AJ$23)*$AH$23)),IF(Calculator!$O$6="DUALBAND C",SUM((((M15/100)*$AJ$22)*$AH$22))+(((((M15/100)*$AJ$22)*$AN$22)*$AH$22)*Calculator!$G$18)-((((M15/100)*$AJ$22)*$AN$22)*$AH$22)+((((M15/100)*$AJ$23)*$AH$23)),IF(Calculator!$O$6="DUALBAND D",SUM((((M15/100)*$AJ$22)*$AH$22))+(((((M15/100)*$AJ$22)*$AN$22)*$AH$22)*Calculator!$G$19)-((((M15/100)*$AJ$22)*$AN$22)*$AH$22)+((((M15/100)*$AJ$23)*$AH$23)),IF(Calculator!$O$6="DUALURBANE",SUM((((M15/100)*$AJ$22)*$AH$22))+(((((M15/100)*$AJ$22)*$AN$22)*$AH$22)*Calculator!$G$20)-((((M15/100)*$AJ$22)*$AN$22)*$AH$22)+((((M15/100)*$AJ$23)*$AH$23)),IF(Calculator!$O$6="DUALSILVERANOD",SUM((((M15/100)*$AJ$22)*$AH$22))+(((((M15/100)*$AJ$22)*$AN$22)*$AH$22)*Calculator!$G$21)-((((M15/100)*$AJ$22)*$AN$22)*$AH$22)+((((M15/100)*$AJ$23)*$AH$23)),IF(Calculator!$O$6="DUALANOD",SUM((((M15/100)*$AJ$22)*$AH$22))+(((((M15/100)*$AJ$22)*$AN$22)*$AH$22)*Calculator!$G$22)-((((M15/100)*$AJ$22)*$AN$22)*$AH$22)+((((M15/100)*$AJ$23)*$AH$23))))))))))))))))))))))))</f>
        <v>1061.9261910522459</v>
      </c>
      <c r="AC15" s="2">
        <f>IF(Calculator!$O$6="SINGLEBASE",SUM((((N15/100)*$AJ$22)*$AH$22))+((((N15/100)*$AJ$23)*$AH$23)),IF(Calculator!$O$6="SINGLEELEMENTS",SUM((((N15/100)*$AJ$22)*$AH$22))+(((((N15/100)*$AJ$22)*$AN$22)*$AH$22)*Calculator!$G$2)-((((N15/100)*$AJ$22)*$AN$22)*$AH$22)+((((N15/100)*$AJ$23)*$AH$23)),IF(Calculator!$O$6="SINGLESPECTRUM",SUM((((N15/100)*$AJ$22)*$AH$22))+(((((N15/100)*$AJ$22)*$AN$22)*$AH$22)*Calculator!$G$4)-((((N15/100)*$AJ$22)*$AN$22)*$AH$22)+((((N15/100)*$AJ$23)*$AH$23)),IF(Calculator!$O$6="SINGLEHOMESTEAD",SUM((((N15/100)*$AJ$22)*$AH$22))+(((((N15/100)*$AJ$22)*$AN$22)*$AH$22)*Calculator!$G$3)-((((N15/100)*$AJ$22)*$AN$22)*$AH$22)+((((N15/100)*$AJ$23)*$AH$23)),IF(Calculator!$O$6="SINGLEBAND A",SUM((((N15/100)*$AJ$22)*$AH$22))+(((((N15/100)*$AJ$22)*$AN$22)*$AH$22)*Calculator!$G$5)-((((N15/100)*$AJ$22)*$AN$22)*$AH$22)+((((N15/100)*$AJ$23)*$AH$23)),IF(Calculator!$O$6="SINGLEBAND B",SUM((((N15/100)*$AJ$22)*$AH$22))+(((((N15/100)*$AJ$22)*$AN$22)*$AH$22)*Calculator!$G$6)-((((N15/100)*$AJ$22)*$AN$22)*$AH$22)+((((N15/100)*$AJ$23)*$AH$23)),IF(Calculator!$O$6="SINGLEBAND C",SUM((((N15/100)*$AJ$22)*$AH$22))+(((((N15/100)*$AJ$22)*$AN$22)*$AH$22)*Calculator!$G$7)-((((N15/100)*$AJ$22)*$AN$22)*$AH$22)+((((N15/100)*$AJ$23)*$AH$23)),IF(Calculator!$O$6="SINGLEBAND D",SUM((((N15/100)*$AJ$22)*$AH$22))+(((((N15/100)*$AJ$22)*$AN$22)*$AH$22)*Calculator!$G$8)-((((N15/100)*$AJ$22)*$AN$22)*$AH$22)+((((N15/100)*$AJ$23)*$AH$23)),IF(Calculator!$O$6="SINGLEURBANE",SUM((((N15/100)*$AJ$22)*$AH$22))+(((((N15/100)*$AJ$22)*$AN$22)*$AH$22)*Calculator!$G$9)-((((N15/100)*$AJ$22)*$AN$22)*$AH$22)+((((N15/100)*$AJ$23)*$AH$23)),IF(Calculator!$O$6="SINGLESILVERANOD",SUM((((N15/100)*$AJ$22)*$AH$22))+(((((N15/100)*$AJ$22)*$AN$22)*$AH$22)*Calculator!$G$10)-((((N15/100)*$AJ$22)*$AN$22)*$AH$22)+((((N15/100)*$AJ$23)*$AH$23)),IF(Calculator!$O$6="SINGLEANOD",SUM((((N15/100)*$AJ$22)*$AH$22))+(((((N15/100)*$AJ$22)*$AN$22)*$AH$22)*Calculator!$G$11)-((((N15/100)*$AJ$22)*$AN$22)*$AH$22)+((((N15/100)*$AJ$23)*$AH$23)),IF(Calculator!$O$6="DUALBASE",SUM((((N15/100)*$AJ$22)*$AH$22))+(((((N15/100)*$AJ$22)*$AN$22)*$AH$22)*Calculator!$G$12)-((((N15/100)*$AJ$22)*$AN$22)*$AH$22)+((((N15/100)*$AJ$23)*$AH$23)),IF(Calculator!$O$6="DUALELEMENTS",SUM((((N15/100)*$AJ$22)*$AH$22))+(((((N15/100)*$AJ$22)*$AN$22)*$AH$22)*Calculator!$G$13)-((((N15/100)*$AJ$22)*$AN$22)*$AH$22)+((((N15/100)*$AJ$23)*$AH$23)),IF(Calculator!$O$6="DUALSPECTRUM",SUM((((N15/100)*$AJ$22)*$AH$22))+(((((N15/100)*$AJ$22)*$AN$22)*$AH$22)*Calculator!$G$15)-((((N15/100)*$AJ$22)*$AN$22)*$AH$22)+((((N15/100)*$AJ$23)*$AH$23)),IF(Calculator!$O$6="DUALHOMESTEAD",SUM((((N15/100)*$AJ$22)*$AH$22))+(((((N15/100)*$AJ$22)*$AN$22)*$AH$22)*Calculator!$G$14)-((((N15/100)*$AJ$22)*$AN$22)*$AH$22)+((((N15/100)*$AJ$23)*$AH$23)),IF(Calculator!$O$6="DUALBAND A",SUM((((N15/100)*$AJ$22)*$AH$22))+(((((N15/100)*$AJ$22)*$AN$22)*$AH$22)*Calculator!$G$16)-((((N15/100)*$AJ$22)*$AN$22)*$AH$22)+((((N15/100)*$AJ$23)*$AH$23)),IF(Calculator!$O$6="DUALBAND B",SUM((((N15/100)*$AJ$22)*$AH$22))+(((((N15/100)*$AJ$22)*$AN$22)*$AH$22)*Calculator!$G$17)-((((N15/100)*$AJ$22)*$AN$22)*$AH$22)+((((N15/100)*$AJ$23)*$AH$23)),IF(Calculator!$O$6="DUALBAND C",SUM((((N15/100)*$AJ$22)*$AH$22))+(((((N15/100)*$AJ$22)*$AN$22)*$AH$22)*Calculator!$G$18)-((((N15/100)*$AJ$22)*$AN$22)*$AH$22)+((((N15/100)*$AJ$23)*$AH$23)),IF(Calculator!$O$6="DUALBAND D",SUM((((N15/100)*$AJ$22)*$AH$22))+(((((N15/100)*$AJ$22)*$AN$22)*$AH$22)*Calculator!$G$19)-((((N15/100)*$AJ$22)*$AN$22)*$AH$22)+((((N15/100)*$AJ$23)*$AH$23)),IF(Calculator!$O$6="DUALURBANE",SUM((((N15/100)*$AJ$22)*$AH$22))+(((((N15/100)*$AJ$22)*$AN$22)*$AH$22)*Calculator!$G$20)-((((N15/100)*$AJ$22)*$AN$22)*$AH$22)+((((N15/100)*$AJ$23)*$AH$23)),IF(Calculator!$O$6="DUALSILVERANOD",SUM((((N15/100)*$AJ$22)*$AH$22))+(((((N15/100)*$AJ$22)*$AN$22)*$AH$22)*Calculator!$G$21)-((((N15/100)*$AJ$22)*$AN$22)*$AH$22)+((((N15/100)*$AJ$23)*$AH$23)),IF(Calculator!$O$6="DUALANOD",SUM((((N15/100)*$AJ$22)*$AH$22))+(((((N15/100)*$AJ$22)*$AN$22)*$AH$22)*Calculator!$G$22)-((((N15/100)*$AJ$22)*$AN$22)*$AH$22)+((((N15/100)*$AJ$23)*$AH$23))))))))))))))))))))))))</f>
        <v>1071.5234292114258</v>
      </c>
    </row>
    <row r="16" spans="1:40">
      <c r="A16" s="8" t="s">
        <v>1402</v>
      </c>
      <c r="B16" s="2">
        <v>2353.8520397949219</v>
      </c>
      <c r="C16" s="2">
        <v>2377.2599377441406</v>
      </c>
      <c r="D16" s="2">
        <v>2400.6576306152342</v>
      </c>
      <c r="E16" s="2">
        <v>2424.065528564453</v>
      </c>
      <c r="F16" s="2">
        <v>2447.4736816406248</v>
      </c>
      <c r="G16" s="2">
        <v>2470.8815795898436</v>
      </c>
      <c r="H16" s="2">
        <v>2494.2894775390623</v>
      </c>
      <c r="I16" s="2">
        <v>2517.6871704101559</v>
      </c>
      <c r="J16" s="2">
        <v>2541.0950683593746</v>
      </c>
      <c r="K16" s="2">
        <v>2564.5032214355465</v>
      </c>
      <c r="L16" s="2">
        <v>2587.9111193847652</v>
      </c>
      <c r="M16" s="2">
        <v>2611.3192724609371</v>
      </c>
      <c r="N16" s="2">
        <v>2634.716710205078</v>
      </c>
      <c r="P16" s="8">
        <v>2550</v>
      </c>
      <c r="Q16" s="2">
        <f>IF(Calculator!$O$6="SINGLEBASE",SUM((((B16/100)*$AJ$22)*$AH$22))+((((B16/100)*$AJ$23)*$AH$23)),IF(Calculator!$O$6="SINGLEELEMENTS",SUM((((B16/100)*$AJ$22)*$AH$22))+(((((B16/100)*$AJ$22)*$AN$22)*$AH$22)*Calculator!$G$2)-((((B16/100)*$AJ$22)*$AN$22)*$AH$22)+((((B16/100)*$AJ$23)*$AH$23)),IF(Calculator!$O$6="SINGLESPECTRUM",SUM((((B16/100)*$AJ$22)*$AH$22))+(((((B16/100)*$AJ$22)*$AN$22)*$AH$22)*Calculator!$G$4)-((((B16/100)*$AJ$22)*$AN$22)*$AH$22)+((((B16/100)*$AJ$23)*$AH$23)),IF(Calculator!$O$6="SINGLEHOMESTEAD",SUM((((B16/100)*$AJ$22)*$AH$22))+(((((B16/100)*$AJ$22)*$AN$22)*$AH$22)*Calculator!$G$3)-((((B16/100)*$AJ$22)*$AN$22)*$AH$22)+((((B16/100)*$AJ$23)*$AH$23)),IF(Calculator!$O$6="SINGLEBAND A",SUM((((B16/100)*$AJ$22)*$AH$22))+(((((B16/100)*$AJ$22)*$AN$22)*$AH$22)*Calculator!$G$5)-((((B16/100)*$AJ$22)*$AN$22)*$AH$22)+((((B16/100)*$AJ$23)*$AH$23)),IF(Calculator!$O$6="SINGLEBAND B",SUM((((B16/100)*$AJ$22)*$AH$22))+(((((B16/100)*$AJ$22)*$AN$22)*$AH$22)*Calculator!$G$6)-((((B16/100)*$AJ$22)*$AN$22)*$AH$22)+((((B16/100)*$AJ$23)*$AH$23)),IF(Calculator!$O$6="SINGLEBAND C",SUM((((B16/100)*$AJ$22)*$AH$22))+(((((B16/100)*$AJ$22)*$AN$22)*$AH$22)*Calculator!$G$7)-((((B16/100)*$AJ$22)*$AN$22)*$AH$22)+((((B16/100)*$AJ$23)*$AH$23)),IF(Calculator!$O$6="SINGLEBAND D",SUM((((B16/100)*$AJ$22)*$AH$22))+(((((B16/100)*$AJ$22)*$AN$22)*$AH$22)*Calculator!$G$8)-((((B16/100)*$AJ$22)*$AN$22)*$AH$22)+((((B16/100)*$AJ$23)*$AH$23)),IF(Calculator!$O$6="SINGLEURBANE",SUM((((B16/100)*$AJ$22)*$AH$22))+(((((B16/100)*$AJ$22)*$AN$22)*$AH$22)*Calculator!$G$9)-((((B16/100)*$AJ$22)*$AN$22)*$AH$22)+((((B16/100)*$AJ$23)*$AH$23)),IF(Calculator!$O$6="SINGLESILVERANOD",SUM((((B16/100)*$AJ$22)*$AH$22))+(((((B16/100)*$AJ$22)*$AN$22)*$AH$22)*Calculator!$G$10)-((((B16/100)*$AJ$22)*$AN$22)*$AH$22)+((((B16/100)*$AJ$23)*$AH$23)),IF(Calculator!$O$6="SINGLEANOD",SUM((((B16/100)*$AJ$22)*$AH$22))+(((((B16/100)*$AJ$22)*$AN$22)*$AH$22)*Calculator!$G$11)-((((B16/100)*$AJ$22)*$AN$22)*$AH$22)+((((B16/100)*$AJ$23)*$AH$23)),IF(Calculator!$O$6="DUALBASE",SUM((((B16/100)*$AJ$22)*$AH$22))+(((((B16/100)*$AJ$22)*$AN$22)*$AH$22)*Calculator!$G$12)-((((B16/100)*$AJ$22)*$AN$22)*$AH$22)+((((B16/100)*$AJ$23)*$AH$23)),IF(Calculator!$O$6="DUALELEMENTS",SUM((((B16/100)*$AJ$22)*$AH$22))+(((((B16/100)*$AJ$22)*$AN$22)*$AH$22)*Calculator!$G$13)-((((B16/100)*$AJ$22)*$AN$22)*$AH$22)+((((B16/100)*$AJ$23)*$AH$23)),IF(Calculator!$O$6="DUALSPECTRUM",SUM((((B16/100)*$AJ$22)*$AH$22))+(((((B16/100)*$AJ$22)*$AN$22)*$AH$22)*Calculator!$G$15)-((((B16/100)*$AJ$22)*$AN$22)*$AH$22)+((((B16/100)*$AJ$23)*$AH$23)),IF(Calculator!$O$6="DUALHOMESTEAD",SUM((((B16/100)*$AJ$22)*$AH$22))+(((((B16/100)*$AJ$22)*$AN$22)*$AH$22)*Calculator!$G$14)-((((B16/100)*$AJ$22)*$AN$22)*$AH$22)+((((B16/100)*$AJ$23)*$AH$23)),IF(Calculator!$O$6="DUALBAND A",SUM((((B16/100)*$AJ$22)*$AH$22))+(((((B16/100)*$AJ$22)*$AN$22)*$AH$22)*Calculator!$G$16)-((((B16/100)*$AJ$22)*$AN$22)*$AH$22)+((((B16/100)*$AJ$23)*$AH$23)),IF(Calculator!$O$6="DUALBAND B",SUM((((B16/100)*$AJ$22)*$AH$22))+(((((B16/100)*$AJ$22)*$AN$22)*$AH$22)*Calculator!$G$17)-((((B16/100)*$AJ$22)*$AN$22)*$AH$22)+((((B16/100)*$AJ$23)*$AH$23)),IF(Calculator!$O$6="DUALBAND C",SUM((((B16/100)*$AJ$22)*$AH$22))+(((((B16/100)*$AJ$22)*$AN$22)*$AH$22)*Calculator!$G$18)-((((B16/100)*$AJ$22)*$AN$22)*$AH$22)+((((B16/100)*$AJ$23)*$AH$23)),IF(Calculator!$O$6="DUALBAND D",SUM((((B16/100)*$AJ$22)*$AH$22))+(((((B16/100)*$AJ$22)*$AN$22)*$AH$22)*Calculator!$G$19)-((((B16/100)*$AJ$22)*$AN$22)*$AH$22)+((((B16/100)*$AJ$23)*$AH$23)),IF(Calculator!$O$6="DUALURBANE",SUM((((B16/100)*$AJ$22)*$AH$22))+(((((B16/100)*$AJ$22)*$AN$22)*$AH$22)*Calculator!$G$20)-((((B16/100)*$AJ$22)*$AN$22)*$AH$22)+((((B16/100)*$AJ$23)*$AH$23)),IF(Calculator!$O$6="DUALSILVERANOD",SUM((((B16/100)*$AJ$22)*$AH$22))+(((((B16/100)*$AJ$22)*$AN$22)*$AH$22)*Calculator!$G$21)-((((B16/100)*$AJ$22)*$AN$22)*$AH$22)+((((B16/100)*$AJ$23)*$AH$23)),IF(Calculator!$O$6="DUALANOD",SUM((((B16/100)*$AJ$22)*$AH$22))+(((((B16/100)*$AJ$22)*$AN$22)*$AH$22)*Calculator!$G$22)-((((B16/100)*$AJ$22)*$AN$22)*$AH$22)+((((B16/100)*$AJ$23)*$AH$23))))))))))))))))))))))))</f>
        <v>965.079336315918</v>
      </c>
      <c r="R16" s="2">
        <f>IF(Calculator!$O$6="SINGLEBASE",SUM((((C16/100)*$AJ$22)*$AH$22))+((((C16/100)*$AJ$23)*$AH$23)),IF(Calculator!$O$6="SINGLEELEMENTS",SUM((((C16/100)*$AJ$22)*$AH$22))+(((((C16/100)*$AJ$22)*$AN$22)*$AH$22)*Calculator!$G$2)-((((C16/100)*$AJ$22)*$AN$22)*$AH$22)+((((C16/100)*$AJ$23)*$AH$23)),IF(Calculator!$O$6="SINGLESPECTRUM",SUM((((C16/100)*$AJ$22)*$AH$22))+(((((C16/100)*$AJ$22)*$AN$22)*$AH$22)*Calculator!$G$4)-((((C16/100)*$AJ$22)*$AN$22)*$AH$22)+((((C16/100)*$AJ$23)*$AH$23)),IF(Calculator!$O$6="SINGLEHOMESTEAD",SUM((((C16/100)*$AJ$22)*$AH$22))+(((((C16/100)*$AJ$22)*$AN$22)*$AH$22)*Calculator!$G$3)-((((C16/100)*$AJ$22)*$AN$22)*$AH$22)+((((C16/100)*$AJ$23)*$AH$23)),IF(Calculator!$O$6="SINGLEBAND A",SUM((((C16/100)*$AJ$22)*$AH$22))+(((((C16/100)*$AJ$22)*$AN$22)*$AH$22)*Calculator!$G$5)-((((C16/100)*$AJ$22)*$AN$22)*$AH$22)+((((C16/100)*$AJ$23)*$AH$23)),IF(Calculator!$O$6="SINGLEBAND B",SUM((((C16/100)*$AJ$22)*$AH$22))+(((((C16/100)*$AJ$22)*$AN$22)*$AH$22)*Calculator!$G$6)-((((C16/100)*$AJ$22)*$AN$22)*$AH$22)+((((C16/100)*$AJ$23)*$AH$23)),IF(Calculator!$O$6="SINGLEBAND C",SUM((((C16/100)*$AJ$22)*$AH$22))+(((((C16/100)*$AJ$22)*$AN$22)*$AH$22)*Calculator!$G$7)-((((C16/100)*$AJ$22)*$AN$22)*$AH$22)+((((C16/100)*$AJ$23)*$AH$23)),IF(Calculator!$O$6="SINGLEBAND D",SUM((((C16/100)*$AJ$22)*$AH$22))+(((((C16/100)*$AJ$22)*$AN$22)*$AH$22)*Calculator!$G$8)-((((C16/100)*$AJ$22)*$AN$22)*$AH$22)+((((C16/100)*$AJ$23)*$AH$23)),IF(Calculator!$O$6="SINGLEURBANE",SUM((((C16/100)*$AJ$22)*$AH$22))+(((((C16/100)*$AJ$22)*$AN$22)*$AH$22)*Calculator!$G$9)-((((C16/100)*$AJ$22)*$AN$22)*$AH$22)+((((C16/100)*$AJ$23)*$AH$23)),IF(Calculator!$O$6="SINGLESILVERANOD",SUM((((C16/100)*$AJ$22)*$AH$22))+(((((C16/100)*$AJ$22)*$AN$22)*$AH$22)*Calculator!$G$10)-((((C16/100)*$AJ$22)*$AN$22)*$AH$22)+((((C16/100)*$AJ$23)*$AH$23)),IF(Calculator!$O$6="SINGLEANOD",SUM((((C16/100)*$AJ$22)*$AH$22))+(((((C16/100)*$AJ$22)*$AN$22)*$AH$22)*Calculator!$G$11)-((((C16/100)*$AJ$22)*$AN$22)*$AH$22)+((((C16/100)*$AJ$23)*$AH$23)),IF(Calculator!$O$6="DUALBASE",SUM((((C16/100)*$AJ$22)*$AH$22))+(((((C16/100)*$AJ$22)*$AN$22)*$AH$22)*Calculator!$G$12)-((((C16/100)*$AJ$22)*$AN$22)*$AH$22)+((((C16/100)*$AJ$23)*$AH$23)),IF(Calculator!$O$6="DUALELEMENTS",SUM((((C16/100)*$AJ$22)*$AH$22))+(((((C16/100)*$AJ$22)*$AN$22)*$AH$22)*Calculator!$G$13)-((((C16/100)*$AJ$22)*$AN$22)*$AH$22)+((((C16/100)*$AJ$23)*$AH$23)),IF(Calculator!$O$6="DUALSPECTRUM",SUM((((C16/100)*$AJ$22)*$AH$22))+(((((C16/100)*$AJ$22)*$AN$22)*$AH$22)*Calculator!$G$15)-((((C16/100)*$AJ$22)*$AN$22)*$AH$22)+((((C16/100)*$AJ$23)*$AH$23)),IF(Calculator!$O$6="DUALHOMESTEAD",SUM((((C16/100)*$AJ$22)*$AH$22))+(((((C16/100)*$AJ$22)*$AN$22)*$AH$22)*Calculator!$G$14)-((((C16/100)*$AJ$22)*$AN$22)*$AH$22)+((((C16/100)*$AJ$23)*$AH$23)),IF(Calculator!$O$6="DUALBAND A",SUM((((C16/100)*$AJ$22)*$AH$22))+(((((C16/100)*$AJ$22)*$AN$22)*$AH$22)*Calculator!$G$16)-((((C16/100)*$AJ$22)*$AN$22)*$AH$22)+((((C16/100)*$AJ$23)*$AH$23)),IF(Calculator!$O$6="DUALBAND B",SUM((((C16/100)*$AJ$22)*$AH$22))+(((((C16/100)*$AJ$22)*$AN$22)*$AH$22)*Calculator!$G$17)-((((C16/100)*$AJ$22)*$AN$22)*$AH$22)+((((C16/100)*$AJ$23)*$AH$23)),IF(Calculator!$O$6="DUALBAND C",SUM((((C16/100)*$AJ$22)*$AH$22))+(((((C16/100)*$AJ$22)*$AN$22)*$AH$22)*Calculator!$G$18)-((((C16/100)*$AJ$22)*$AN$22)*$AH$22)+((((C16/100)*$AJ$23)*$AH$23)),IF(Calculator!$O$6="DUALBAND D",SUM((((C16/100)*$AJ$22)*$AH$22))+(((((C16/100)*$AJ$22)*$AN$22)*$AH$22)*Calculator!$G$19)-((((C16/100)*$AJ$22)*$AN$22)*$AH$22)+((((C16/100)*$AJ$23)*$AH$23)),IF(Calculator!$O$6="DUALURBANE",SUM((((C16/100)*$AJ$22)*$AH$22))+(((((C16/100)*$AJ$22)*$AN$22)*$AH$22)*Calculator!$G$20)-((((C16/100)*$AJ$22)*$AN$22)*$AH$22)+((((C16/100)*$AJ$23)*$AH$23)),IF(Calculator!$O$6="DUALSILVERANOD",SUM((((C16/100)*$AJ$22)*$AH$22))+(((((C16/100)*$AJ$22)*$AN$22)*$AH$22)*Calculator!$G$21)-((((C16/100)*$AJ$22)*$AN$22)*$AH$22)+((((C16/100)*$AJ$23)*$AH$23)),IF(Calculator!$O$6="DUALANOD",SUM((((C16/100)*$AJ$22)*$AH$22))+(((((C16/100)*$AJ$22)*$AN$22)*$AH$22)*Calculator!$G$22)-((((C16/100)*$AJ$22)*$AN$22)*$AH$22)+((((C16/100)*$AJ$23)*$AH$23))))))))))))))))))))))))</f>
        <v>974.6765744750976</v>
      </c>
      <c r="S16" s="2">
        <f>IF(Calculator!$O$6="SINGLEBASE",SUM((((D16/100)*$AJ$22)*$AH$22))+((((D16/100)*$AJ$23)*$AH$23)),IF(Calculator!$O$6="SINGLEELEMENTS",SUM((((D16/100)*$AJ$22)*$AH$22))+(((((D16/100)*$AJ$22)*$AN$22)*$AH$22)*Calculator!$G$2)-((((D16/100)*$AJ$22)*$AN$22)*$AH$22)+((((D16/100)*$AJ$23)*$AH$23)),IF(Calculator!$O$6="SINGLESPECTRUM",SUM((((D16/100)*$AJ$22)*$AH$22))+(((((D16/100)*$AJ$22)*$AN$22)*$AH$22)*Calculator!$G$4)-((((D16/100)*$AJ$22)*$AN$22)*$AH$22)+((((D16/100)*$AJ$23)*$AH$23)),IF(Calculator!$O$6="SINGLEHOMESTEAD",SUM((((D16/100)*$AJ$22)*$AH$22))+(((((D16/100)*$AJ$22)*$AN$22)*$AH$22)*Calculator!$G$3)-((((D16/100)*$AJ$22)*$AN$22)*$AH$22)+((((D16/100)*$AJ$23)*$AH$23)),IF(Calculator!$O$6="SINGLEBAND A",SUM((((D16/100)*$AJ$22)*$AH$22))+(((((D16/100)*$AJ$22)*$AN$22)*$AH$22)*Calculator!$G$5)-((((D16/100)*$AJ$22)*$AN$22)*$AH$22)+((((D16/100)*$AJ$23)*$AH$23)),IF(Calculator!$O$6="SINGLEBAND B",SUM((((D16/100)*$AJ$22)*$AH$22))+(((((D16/100)*$AJ$22)*$AN$22)*$AH$22)*Calculator!$G$6)-((((D16/100)*$AJ$22)*$AN$22)*$AH$22)+((((D16/100)*$AJ$23)*$AH$23)),IF(Calculator!$O$6="SINGLEBAND C",SUM((((D16/100)*$AJ$22)*$AH$22))+(((((D16/100)*$AJ$22)*$AN$22)*$AH$22)*Calculator!$G$7)-((((D16/100)*$AJ$22)*$AN$22)*$AH$22)+((((D16/100)*$AJ$23)*$AH$23)),IF(Calculator!$O$6="SINGLEBAND D",SUM((((D16/100)*$AJ$22)*$AH$22))+(((((D16/100)*$AJ$22)*$AN$22)*$AH$22)*Calculator!$G$8)-((((D16/100)*$AJ$22)*$AN$22)*$AH$22)+((((D16/100)*$AJ$23)*$AH$23)),IF(Calculator!$O$6="SINGLEURBANE",SUM((((D16/100)*$AJ$22)*$AH$22))+(((((D16/100)*$AJ$22)*$AN$22)*$AH$22)*Calculator!$G$9)-((((D16/100)*$AJ$22)*$AN$22)*$AH$22)+((((D16/100)*$AJ$23)*$AH$23)),IF(Calculator!$O$6="SINGLESILVERANOD",SUM((((D16/100)*$AJ$22)*$AH$22))+(((((D16/100)*$AJ$22)*$AN$22)*$AH$22)*Calculator!$G$10)-((((D16/100)*$AJ$22)*$AN$22)*$AH$22)+((((D16/100)*$AJ$23)*$AH$23)),IF(Calculator!$O$6="SINGLEANOD",SUM((((D16/100)*$AJ$22)*$AH$22))+(((((D16/100)*$AJ$22)*$AN$22)*$AH$22)*Calculator!$G$11)-((((D16/100)*$AJ$22)*$AN$22)*$AH$22)+((((D16/100)*$AJ$23)*$AH$23)),IF(Calculator!$O$6="DUALBASE",SUM((((D16/100)*$AJ$22)*$AH$22))+(((((D16/100)*$AJ$22)*$AN$22)*$AH$22)*Calculator!$G$12)-((((D16/100)*$AJ$22)*$AN$22)*$AH$22)+((((D16/100)*$AJ$23)*$AH$23)),IF(Calculator!$O$6="DUALELEMENTS",SUM((((D16/100)*$AJ$22)*$AH$22))+(((((D16/100)*$AJ$22)*$AN$22)*$AH$22)*Calculator!$G$13)-((((D16/100)*$AJ$22)*$AN$22)*$AH$22)+((((D16/100)*$AJ$23)*$AH$23)),IF(Calculator!$O$6="DUALSPECTRUM",SUM((((D16/100)*$AJ$22)*$AH$22))+(((((D16/100)*$AJ$22)*$AN$22)*$AH$22)*Calculator!$G$15)-((((D16/100)*$AJ$22)*$AN$22)*$AH$22)+((((D16/100)*$AJ$23)*$AH$23)),IF(Calculator!$O$6="DUALHOMESTEAD",SUM((((D16/100)*$AJ$22)*$AH$22))+(((((D16/100)*$AJ$22)*$AN$22)*$AH$22)*Calculator!$G$14)-((((D16/100)*$AJ$22)*$AN$22)*$AH$22)+((((D16/100)*$AJ$23)*$AH$23)),IF(Calculator!$O$6="DUALBAND A",SUM((((D16/100)*$AJ$22)*$AH$22))+(((((D16/100)*$AJ$22)*$AN$22)*$AH$22)*Calculator!$G$16)-((((D16/100)*$AJ$22)*$AN$22)*$AH$22)+((((D16/100)*$AJ$23)*$AH$23)),IF(Calculator!$O$6="DUALBAND B",SUM((((D16/100)*$AJ$22)*$AH$22))+(((((D16/100)*$AJ$22)*$AN$22)*$AH$22)*Calculator!$G$17)-((((D16/100)*$AJ$22)*$AN$22)*$AH$22)+((((D16/100)*$AJ$23)*$AH$23)),IF(Calculator!$O$6="DUALBAND C",SUM((((D16/100)*$AJ$22)*$AH$22))+(((((D16/100)*$AJ$22)*$AN$22)*$AH$22)*Calculator!$G$18)-((((D16/100)*$AJ$22)*$AN$22)*$AH$22)+((((D16/100)*$AJ$23)*$AH$23)),IF(Calculator!$O$6="DUALBAND D",SUM((((D16/100)*$AJ$22)*$AH$22))+(((((D16/100)*$AJ$22)*$AN$22)*$AH$22)*Calculator!$G$19)-((((D16/100)*$AJ$22)*$AN$22)*$AH$22)+((((D16/100)*$AJ$23)*$AH$23)),IF(Calculator!$O$6="DUALURBANE",SUM((((D16/100)*$AJ$22)*$AH$22))+(((((D16/100)*$AJ$22)*$AN$22)*$AH$22)*Calculator!$G$20)-((((D16/100)*$AJ$22)*$AN$22)*$AH$22)+((((D16/100)*$AJ$23)*$AH$23)),IF(Calculator!$O$6="DUALSILVERANOD",SUM((((D16/100)*$AJ$22)*$AH$22))+(((((D16/100)*$AJ$22)*$AN$22)*$AH$22)*Calculator!$G$21)-((((D16/100)*$AJ$22)*$AN$22)*$AH$22)+((((D16/100)*$AJ$23)*$AH$23)),IF(Calculator!$O$6="DUALANOD",SUM((((D16/100)*$AJ$22)*$AH$22))+(((((D16/100)*$AJ$22)*$AN$22)*$AH$22)*Calculator!$G$22)-((((D16/100)*$AJ$22)*$AN$22)*$AH$22)+((((D16/100)*$AJ$23)*$AH$23))))))))))))))))))))))))</f>
        <v>984.2696285522461</v>
      </c>
      <c r="T16" s="2">
        <f>IF(Calculator!$O$6="SINGLEBASE",SUM((((E16/100)*$AJ$22)*$AH$22))+((((E16/100)*$AJ$23)*$AH$23)),IF(Calculator!$O$6="SINGLEELEMENTS",SUM((((E16/100)*$AJ$22)*$AH$22))+(((((E16/100)*$AJ$22)*$AN$22)*$AH$22)*Calculator!$G$2)-((((E16/100)*$AJ$22)*$AN$22)*$AH$22)+((((E16/100)*$AJ$23)*$AH$23)),IF(Calculator!$O$6="SINGLESPECTRUM",SUM((((E16/100)*$AJ$22)*$AH$22))+(((((E16/100)*$AJ$22)*$AN$22)*$AH$22)*Calculator!$G$4)-((((E16/100)*$AJ$22)*$AN$22)*$AH$22)+((((E16/100)*$AJ$23)*$AH$23)),IF(Calculator!$O$6="SINGLEHOMESTEAD",SUM((((E16/100)*$AJ$22)*$AH$22))+(((((E16/100)*$AJ$22)*$AN$22)*$AH$22)*Calculator!$G$3)-((((E16/100)*$AJ$22)*$AN$22)*$AH$22)+((((E16/100)*$AJ$23)*$AH$23)),IF(Calculator!$O$6="SINGLEBAND A",SUM((((E16/100)*$AJ$22)*$AH$22))+(((((E16/100)*$AJ$22)*$AN$22)*$AH$22)*Calculator!$G$5)-((((E16/100)*$AJ$22)*$AN$22)*$AH$22)+((((E16/100)*$AJ$23)*$AH$23)),IF(Calculator!$O$6="SINGLEBAND B",SUM((((E16/100)*$AJ$22)*$AH$22))+(((((E16/100)*$AJ$22)*$AN$22)*$AH$22)*Calculator!$G$6)-((((E16/100)*$AJ$22)*$AN$22)*$AH$22)+((((E16/100)*$AJ$23)*$AH$23)),IF(Calculator!$O$6="SINGLEBAND C",SUM((((E16/100)*$AJ$22)*$AH$22))+(((((E16/100)*$AJ$22)*$AN$22)*$AH$22)*Calculator!$G$7)-((((E16/100)*$AJ$22)*$AN$22)*$AH$22)+((((E16/100)*$AJ$23)*$AH$23)),IF(Calculator!$O$6="SINGLEBAND D",SUM((((E16/100)*$AJ$22)*$AH$22))+(((((E16/100)*$AJ$22)*$AN$22)*$AH$22)*Calculator!$G$8)-((((E16/100)*$AJ$22)*$AN$22)*$AH$22)+((((E16/100)*$AJ$23)*$AH$23)),IF(Calculator!$O$6="SINGLEURBANE",SUM((((E16/100)*$AJ$22)*$AH$22))+(((((E16/100)*$AJ$22)*$AN$22)*$AH$22)*Calculator!$G$9)-((((E16/100)*$AJ$22)*$AN$22)*$AH$22)+((((E16/100)*$AJ$23)*$AH$23)),IF(Calculator!$O$6="SINGLESILVERANOD",SUM((((E16/100)*$AJ$22)*$AH$22))+(((((E16/100)*$AJ$22)*$AN$22)*$AH$22)*Calculator!$G$10)-((((E16/100)*$AJ$22)*$AN$22)*$AH$22)+((((E16/100)*$AJ$23)*$AH$23)),IF(Calculator!$O$6="SINGLEANOD",SUM((((E16/100)*$AJ$22)*$AH$22))+(((((E16/100)*$AJ$22)*$AN$22)*$AH$22)*Calculator!$G$11)-((((E16/100)*$AJ$22)*$AN$22)*$AH$22)+((((E16/100)*$AJ$23)*$AH$23)),IF(Calculator!$O$6="DUALBASE",SUM((((E16/100)*$AJ$22)*$AH$22))+(((((E16/100)*$AJ$22)*$AN$22)*$AH$22)*Calculator!$G$12)-((((E16/100)*$AJ$22)*$AN$22)*$AH$22)+((((E16/100)*$AJ$23)*$AH$23)),IF(Calculator!$O$6="DUALELEMENTS",SUM((((E16/100)*$AJ$22)*$AH$22))+(((((E16/100)*$AJ$22)*$AN$22)*$AH$22)*Calculator!$G$13)-((((E16/100)*$AJ$22)*$AN$22)*$AH$22)+((((E16/100)*$AJ$23)*$AH$23)),IF(Calculator!$O$6="DUALSPECTRUM",SUM((((E16/100)*$AJ$22)*$AH$22))+(((((E16/100)*$AJ$22)*$AN$22)*$AH$22)*Calculator!$G$15)-((((E16/100)*$AJ$22)*$AN$22)*$AH$22)+((((E16/100)*$AJ$23)*$AH$23)),IF(Calculator!$O$6="DUALHOMESTEAD",SUM((((E16/100)*$AJ$22)*$AH$22))+(((((E16/100)*$AJ$22)*$AN$22)*$AH$22)*Calculator!$G$14)-((((E16/100)*$AJ$22)*$AN$22)*$AH$22)+((((E16/100)*$AJ$23)*$AH$23)),IF(Calculator!$O$6="DUALBAND A",SUM((((E16/100)*$AJ$22)*$AH$22))+(((((E16/100)*$AJ$22)*$AN$22)*$AH$22)*Calculator!$G$16)-((((E16/100)*$AJ$22)*$AN$22)*$AH$22)+((((E16/100)*$AJ$23)*$AH$23)),IF(Calculator!$O$6="DUALBAND B",SUM((((E16/100)*$AJ$22)*$AH$22))+(((((E16/100)*$AJ$22)*$AN$22)*$AH$22)*Calculator!$G$17)-((((E16/100)*$AJ$22)*$AN$22)*$AH$22)+((((E16/100)*$AJ$23)*$AH$23)),IF(Calculator!$O$6="DUALBAND C",SUM((((E16/100)*$AJ$22)*$AH$22))+(((((E16/100)*$AJ$22)*$AN$22)*$AH$22)*Calculator!$G$18)-((((E16/100)*$AJ$22)*$AN$22)*$AH$22)+((((E16/100)*$AJ$23)*$AH$23)),IF(Calculator!$O$6="DUALBAND D",SUM((((E16/100)*$AJ$22)*$AH$22))+(((((E16/100)*$AJ$22)*$AN$22)*$AH$22)*Calculator!$G$19)-((((E16/100)*$AJ$22)*$AN$22)*$AH$22)+((((E16/100)*$AJ$23)*$AH$23)),IF(Calculator!$O$6="DUALURBANE",SUM((((E16/100)*$AJ$22)*$AH$22))+(((((E16/100)*$AJ$22)*$AN$22)*$AH$22)*Calculator!$G$20)-((((E16/100)*$AJ$22)*$AN$22)*$AH$22)+((((E16/100)*$AJ$23)*$AH$23)),IF(Calculator!$O$6="DUALSILVERANOD",SUM((((E16/100)*$AJ$22)*$AH$22))+(((((E16/100)*$AJ$22)*$AN$22)*$AH$22)*Calculator!$G$21)-((((E16/100)*$AJ$22)*$AN$22)*$AH$22)+((((E16/100)*$AJ$23)*$AH$23)),IF(Calculator!$O$6="DUALANOD",SUM((((E16/100)*$AJ$22)*$AH$22))+(((((E16/100)*$AJ$22)*$AN$22)*$AH$22)*Calculator!$G$22)-((((E16/100)*$AJ$22)*$AN$22)*$AH$22)+((((E16/100)*$AJ$23)*$AH$23))))))))))))))))))))))))</f>
        <v>993.8668667114257</v>
      </c>
      <c r="U16" s="2">
        <f>IF(Calculator!$O$6="SINGLEBASE",SUM((((F16/100)*$AJ$22)*$AH$22))+((((F16/100)*$AJ$23)*$AH$23)),IF(Calculator!$O$6="SINGLEELEMENTS",SUM((((F16/100)*$AJ$22)*$AH$22))+(((((F16/100)*$AJ$22)*$AN$22)*$AH$22)*Calculator!$G$2)-((((F16/100)*$AJ$22)*$AN$22)*$AH$22)+((((F16/100)*$AJ$23)*$AH$23)),IF(Calculator!$O$6="SINGLESPECTRUM",SUM((((F16/100)*$AJ$22)*$AH$22))+(((((F16/100)*$AJ$22)*$AN$22)*$AH$22)*Calculator!$G$4)-((((F16/100)*$AJ$22)*$AN$22)*$AH$22)+((((F16/100)*$AJ$23)*$AH$23)),IF(Calculator!$O$6="SINGLEHOMESTEAD",SUM((((F16/100)*$AJ$22)*$AH$22))+(((((F16/100)*$AJ$22)*$AN$22)*$AH$22)*Calculator!$G$3)-((((F16/100)*$AJ$22)*$AN$22)*$AH$22)+((((F16/100)*$AJ$23)*$AH$23)),IF(Calculator!$O$6="SINGLEBAND A",SUM((((F16/100)*$AJ$22)*$AH$22))+(((((F16/100)*$AJ$22)*$AN$22)*$AH$22)*Calculator!$G$5)-((((F16/100)*$AJ$22)*$AN$22)*$AH$22)+((((F16/100)*$AJ$23)*$AH$23)),IF(Calculator!$O$6="SINGLEBAND B",SUM((((F16/100)*$AJ$22)*$AH$22))+(((((F16/100)*$AJ$22)*$AN$22)*$AH$22)*Calculator!$G$6)-((((F16/100)*$AJ$22)*$AN$22)*$AH$22)+((((F16/100)*$AJ$23)*$AH$23)),IF(Calculator!$O$6="SINGLEBAND C",SUM((((F16/100)*$AJ$22)*$AH$22))+(((((F16/100)*$AJ$22)*$AN$22)*$AH$22)*Calculator!$G$7)-((((F16/100)*$AJ$22)*$AN$22)*$AH$22)+((((F16/100)*$AJ$23)*$AH$23)),IF(Calculator!$O$6="SINGLEBAND D",SUM((((F16/100)*$AJ$22)*$AH$22))+(((((F16/100)*$AJ$22)*$AN$22)*$AH$22)*Calculator!$G$8)-((((F16/100)*$AJ$22)*$AN$22)*$AH$22)+((((F16/100)*$AJ$23)*$AH$23)),IF(Calculator!$O$6="SINGLEURBANE",SUM((((F16/100)*$AJ$22)*$AH$22))+(((((F16/100)*$AJ$22)*$AN$22)*$AH$22)*Calculator!$G$9)-((((F16/100)*$AJ$22)*$AN$22)*$AH$22)+((((F16/100)*$AJ$23)*$AH$23)),IF(Calculator!$O$6="SINGLESILVERANOD",SUM((((F16/100)*$AJ$22)*$AH$22))+(((((F16/100)*$AJ$22)*$AN$22)*$AH$22)*Calculator!$G$10)-((((F16/100)*$AJ$22)*$AN$22)*$AH$22)+((((F16/100)*$AJ$23)*$AH$23)),IF(Calculator!$O$6="SINGLEANOD",SUM((((F16/100)*$AJ$22)*$AH$22))+(((((F16/100)*$AJ$22)*$AN$22)*$AH$22)*Calculator!$G$11)-((((F16/100)*$AJ$22)*$AN$22)*$AH$22)+((((F16/100)*$AJ$23)*$AH$23)),IF(Calculator!$O$6="DUALBASE",SUM((((F16/100)*$AJ$22)*$AH$22))+(((((F16/100)*$AJ$22)*$AN$22)*$AH$22)*Calculator!$G$12)-((((F16/100)*$AJ$22)*$AN$22)*$AH$22)+((((F16/100)*$AJ$23)*$AH$23)),IF(Calculator!$O$6="DUALELEMENTS",SUM((((F16/100)*$AJ$22)*$AH$22))+(((((F16/100)*$AJ$22)*$AN$22)*$AH$22)*Calculator!$G$13)-((((F16/100)*$AJ$22)*$AN$22)*$AH$22)+((((F16/100)*$AJ$23)*$AH$23)),IF(Calculator!$O$6="DUALSPECTRUM",SUM((((F16/100)*$AJ$22)*$AH$22))+(((((F16/100)*$AJ$22)*$AN$22)*$AH$22)*Calculator!$G$15)-((((F16/100)*$AJ$22)*$AN$22)*$AH$22)+((((F16/100)*$AJ$23)*$AH$23)),IF(Calculator!$O$6="DUALHOMESTEAD",SUM((((F16/100)*$AJ$22)*$AH$22))+(((((F16/100)*$AJ$22)*$AN$22)*$AH$22)*Calculator!$G$14)-((((F16/100)*$AJ$22)*$AN$22)*$AH$22)+((((F16/100)*$AJ$23)*$AH$23)),IF(Calculator!$O$6="DUALBAND A",SUM((((F16/100)*$AJ$22)*$AH$22))+(((((F16/100)*$AJ$22)*$AN$22)*$AH$22)*Calculator!$G$16)-((((F16/100)*$AJ$22)*$AN$22)*$AH$22)+((((F16/100)*$AJ$23)*$AH$23)),IF(Calculator!$O$6="DUALBAND B",SUM((((F16/100)*$AJ$22)*$AH$22))+(((((F16/100)*$AJ$22)*$AN$22)*$AH$22)*Calculator!$G$17)-((((F16/100)*$AJ$22)*$AN$22)*$AH$22)+((((F16/100)*$AJ$23)*$AH$23)),IF(Calculator!$O$6="DUALBAND C",SUM((((F16/100)*$AJ$22)*$AH$22))+(((((F16/100)*$AJ$22)*$AN$22)*$AH$22)*Calculator!$G$18)-((((F16/100)*$AJ$22)*$AN$22)*$AH$22)+((((F16/100)*$AJ$23)*$AH$23)),IF(Calculator!$O$6="DUALBAND D",SUM((((F16/100)*$AJ$22)*$AH$22))+(((((F16/100)*$AJ$22)*$AN$22)*$AH$22)*Calculator!$G$19)-((((F16/100)*$AJ$22)*$AN$22)*$AH$22)+((((F16/100)*$AJ$23)*$AH$23)),IF(Calculator!$O$6="DUALURBANE",SUM((((F16/100)*$AJ$22)*$AH$22))+(((((F16/100)*$AJ$22)*$AN$22)*$AH$22)*Calculator!$G$20)-((((F16/100)*$AJ$22)*$AN$22)*$AH$22)+((((F16/100)*$AJ$23)*$AH$23)),IF(Calculator!$O$6="DUALSILVERANOD",SUM((((F16/100)*$AJ$22)*$AH$22))+(((((F16/100)*$AJ$22)*$AN$22)*$AH$22)*Calculator!$G$21)-((((F16/100)*$AJ$22)*$AN$22)*$AH$22)+((((F16/100)*$AJ$23)*$AH$23)),IF(Calculator!$O$6="DUALANOD",SUM((((F16/100)*$AJ$22)*$AH$22))+(((((F16/100)*$AJ$22)*$AN$22)*$AH$22)*Calculator!$G$22)-((((F16/100)*$AJ$22)*$AN$22)*$AH$22)+((((F16/100)*$AJ$23)*$AH$23))))))))))))))))))))))))</f>
        <v>1003.4642094726562</v>
      </c>
      <c r="V16" s="2">
        <f>IF(Calculator!$O$6="SINGLEBASE",SUM((((G16/100)*$AJ$22)*$AH$22))+((((G16/100)*$AJ$23)*$AH$23)),IF(Calculator!$O$6="SINGLEELEMENTS",SUM((((G16/100)*$AJ$22)*$AH$22))+(((((G16/100)*$AJ$22)*$AN$22)*$AH$22)*Calculator!$G$2)-((((G16/100)*$AJ$22)*$AN$22)*$AH$22)+((((G16/100)*$AJ$23)*$AH$23)),IF(Calculator!$O$6="SINGLESPECTRUM",SUM((((G16/100)*$AJ$22)*$AH$22))+(((((G16/100)*$AJ$22)*$AN$22)*$AH$22)*Calculator!$G$4)-((((G16/100)*$AJ$22)*$AN$22)*$AH$22)+((((G16/100)*$AJ$23)*$AH$23)),IF(Calculator!$O$6="SINGLEHOMESTEAD",SUM((((G16/100)*$AJ$22)*$AH$22))+(((((G16/100)*$AJ$22)*$AN$22)*$AH$22)*Calculator!$G$3)-((((G16/100)*$AJ$22)*$AN$22)*$AH$22)+((((G16/100)*$AJ$23)*$AH$23)),IF(Calculator!$O$6="SINGLEBAND A",SUM((((G16/100)*$AJ$22)*$AH$22))+(((((G16/100)*$AJ$22)*$AN$22)*$AH$22)*Calculator!$G$5)-((((G16/100)*$AJ$22)*$AN$22)*$AH$22)+((((G16/100)*$AJ$23)*$AH$23)),IF(Calculator!$O$6="SINGLEBAND B",SUM((((G16/100)*$AJ$22)*$AH$22))+(((((G16/100)*$AJ$22)*$AN$22)*$AH$22)*Calculator!$G$6)-((((G16/100)*$AJ$22)*$AN$22)*$AH$22)+((((G16/100)*$AJ$23)*$AH$23)),IF(Calculator!$O$6="SINGLEBAND C",SUM((((G16/100)*$AJ$22)*$AH$22))+(((((G16/100)*$AJ$22)*$AN$22)*$AH$22)*Calculator!$G$7)-((((G16/100)*$AJ$22)*$AN$22)*$AH$22)+((((G16/100)*$AJ$23)*$AH$23)),IF(Calculator!$O$6="SINGLEBAND D",SUM((((G16/100)*$AJ$22)*$AH$22))+(((((G16/100)*$AJ$22)*$AN$22)*$AH$22)*Calculator!$G$8)-((((G16/100)*$AJ$22)*$AN$22)*$AH$22)+((((G16/100)*$AJ$23)*$AH$23)),IF(Calculator!$O$6="SINGLEURBANE",SUM((((G16/100)*$AJ$22)*$AH$22))+(((((G16/100)*$AJ$22)*$AN$22)*$AH$22)*Calculator!$G$9)-((((G16/100)*$AJ$22)*$AN$22)*$AH$22)+((((G16/100)*$AJ$23)*$AH$23)),IF(Calculator!$O$6="SINGLESILVERANOD",SUM((((G16/100)*$AJ$22)*$AH$22))+(((((G16/100)*$AJ$22)*$AN$22)*$AH$22)*Calculator!$G$10)-((((G16/100)*$AJ$22)*$AN$22)*$AH$22)+((((G16/100)*$AJ$23)*$AH$23)),IF(Calculator!$O$6="SINGLEANOD",SUM((((G16/100)*$AJ$22)*$AH$22))+(((((G16/100)*$AJ$22)*$AN$22)*$AH$22)*Calculator!$G$11)-((((G16/100)*$AJ$22)*$AN$22)*$AH$22)+((((G16/100)*$AJ$23)*$AH$23)),IF(Calculator!$O$6="DUALBASE",SUM((((G16/100)*$AJ$22)*$AH$22))+(((((G16/100)*$AJ$22)*$AN$22)*$AH$22)*Calculator!$G$12)-((((G16/100)*$AJ$22)*$AN$22)*$AH$22)+((((G16/100)*$AJ$23)*$AH$23)),IF(Calculator!$O$6="DUALELEMENTS",SUM((((G16/100)*$AJ$22)*$AH$22))+(((((G16/100)*$AJ$22)*$AN$22)*$AH$22)*Calculator!$G$13)-((((G16/100)*$AJ$22)*$AN$22)*$AH$22)+((((G16/100)*$AJ$23)*$AH$23)),IF(Calculator!$O$6="DUALSPECTRUM",SUM((((G16/100)*$AJ$22)*$AH$22))+(((((G16/100)*$AJ$22)*$AN$22)*$AH$22)*Calculator!$G$15)-((((G16/100)*$AJ$22)*$AN$22)*$AH$22)+((((G16/100)*$AJ$23)*$AH$23)),IF(Calculator!$O$6="DUALHOMESTEAD",SUM((((G16/100)*$AJ$22)*$AH$22))+(((((G16/100)*$AJ$22)*$AN$22)*$AH$22)*Calculator!$G$14)-((((G16/100)*$AJ$22)*$AN$22)*$AH$22)+((((G16/100)*$AJ$23)*$AH$23)),IF(Calculator!$O$6="DUALBAND A",SUM((((G16/100)*$AJ$22)*$AH$22))+(((((G16/100)*$AJ$22)*$AN$22)*$AH$22)*Calculator!$G$16)-((((G16/100)*$AJ$22)*$AN$22)*$AH$22)+((((G16/100)*$AJ$23)*$AH$23)),IF(Calculator!$O$6="DUALBAND B",SUM((((G16/100)*$AJ$22)*$AH$22))+(((((G16/100)*$AJ$22)*$AN$22)*$AH$22)*Calculator!$G$17)-((((G16/100)*$AJ$22)*$AN$22)*$AH$22)+((((G16/100)*$AJ$23)*$AH$23)),IF(Calculator!$O$6="DUALBAND C",SUM((((G16/100)*$AJ$22)*$AH$22))+(((((G16/100)*$AJ$22)*$AN$22)*$AH$22)*Calculator!$G$18)-((((G16/100)*$AJ$22)*$AN$22)*$AH$22)+((((G16/100)*$AJ$23)*$AH$23)),IF(Calculator!$O$6="DUALBAND D",SUM((((G16/100)*$AJ$22)*$AH$22))+(((((G16/100)*$AJ$22)*$AN$22)*$AH$22)*Calculator!$G$19)-((((G16/100)*$AJ$22)*$AN$22)*$AH$22)+((((G16/100)*$AJ$23)*$AH$23)),IF(Calculator!$O$6="DUALURBANE",SUM((((G16/100)*$AJ$22)*$AH$22))+(((((G16/100)*$AJ$22)*$AN$22)*$AH$22)*Calculator!$G$20)-((((G16/100)*$AJ$22)*$AN$22)*$AH$22)+((((G16/100)*$AJ$23)*$AH$23)),IF(Calculator!$O$6="DUALSILVERANOD",SUM((((G16/100)*$AJ$22)*$AH$22))+(((((G16/100)*$AJ$22)*$AN$22)*$AH$22)*Calculator!$G$21)-((((G16/100)*$AJ$22)*$AN$22)*$AH$22)+((((G16/100)*$AJ$23)*$AH$23)),IF(Calculator!$O$6="DUALANOD",SUM((((G16/100)*$AJ$22)*$AH$22))+(((((G16/100)*$AJ$22)*$AN$22)*$AH$22)*Calculator!$G$22)-((((G16/100)*$AJ$22)*$AN$22)*$AH$22)+((((G16/100)*$AJ$23)*$AH$23))))))))))))))))))))))))</f>
        <v>1013.0614476318358</v>
      </c>
      <c r="W16" s="2">
        <f>IF(Calculator!$O$6="SINGLEBASE",SUM((((H16/100)*$AJ$22)*$AH$22))+((((H16/100)*$AJ$23)*$AH$23)),IF(Calculator!$O$6="SINGLEELEMENTS",SUM((((H16/100)*$AJ$22)*$AH$22))+(((((H16/100)*$AJ$22)*$AN$22)*$AH$22)*Calculator!$G$2)-((((H16/100)*$AJ$22)*$AN$22)*$AH$22)+((((H16/100)*$AJ$23)*$AH$23)),IF(Calculator!$O$6="SINGLESPECTRUM",SUM((((H16/100)*$AJ$22)*$AH$22))+(((((H16/100)*$AJ$22)*$AN$22)*$AH$22)*Calculator!$G$4)-((((H16/100)*$AJ$22)*$AN$22)*$AH$22)+((((H16/100)*$AJ$23)*$AH$23)),IF(Calculator!$O$6="SINGLEHOMESTEAD",SUM((((H16/100)*$AJ$22)*$AH$22))+(((((H16/100)*$AJ$22)*$AN$22)*$AH$22)*Calculator!$G$3)-((((H16/100)*$AJ$22)*$AN$22)*$AH$22)+((((H16/100)*$AJ$23)*$AH$23)),IF(Calculator!$O$6="SINGLEBAND A",SUM((((H16/100)*$AJ$22)*$AH$22))+(((((H16/100)*$AJ$22)*$AN$22)*$AH$22)*Calculator!$G$5)-((((H16/100)*$AJ$22)*$AN$22)*$AH$22)+((((H16/100)*$AJ$23)*$AH$23)),IF(Calculator!$O$6="SINGLEBAND B",SUM((((H16/100)*$AJ$22)*$AH$22))+(((((H16/100)*$AJ$22)*$AN$22)*$AH$22)*Calculator!$G$6)-((((H16/100)*$AJ$22)*$AN$22)*$AH$22)+((((H16/100)*$AJ$23)*$AH$23)),IF(Calculator!$O$6="SINGLEBAND C",SUM((((H16/100)*$AJ$22)*$AH$22))+(((((H16/100)*$AJ$22)*$AN$22)*$AH$22)*Calculator!$G$7)-((((H16/100)*$AJ$22)*$AN$22)*$AH$22)+((((H16/100)*$AJ$23)*$AH$23)),IF(Calculator!$O$6="SINGLEBAND D",SUM((((H16/100)*$AJ$22)*$AH$22))+(((((H16/100)*$AJ$22)*$AN$22)*$AH$22)*Calculator!$G$8)-((((H16/100)*$AJ$22)*$AN$22)*$AH$22)+((((H16/100)*$AJ$23)*$AH$23)),IF(Calculator!$O$6="SINGLEURBANE",SUM((((H16/100)*$AJ$22)*$AH$22))+(((((H16/100)*$AJ$22)*$AN$22)*$AH$22)*Calculator!$G$9)-((((H16/100)*$AJ$22)*$AN$22)*$AH$22)+((((H16/100)*$AJ$23)*$AH$23)),IF(Calculator!$O$6="SINGLESILVERANOD",SUM((((H16/100)*$AJ$22)*$AH$22))+(((((H16/100)*$AJ$22)*$AN$22)*$AH$22)*Calculator!$G$10)-((((H16/100)*$AJ$22)*$AN$22)*$AH$22)+((((H16/100)*$AJ$23)*$AH$23)),IF(Calculator!$O$6="SINGLEANOD",SUM((((H16/100)*$AJ$22)*$AH$22))+(((((H16/100)*$AJ$22)*$AN$22)*$AH$22)*Calculator!$G$11)-((((H16/100)*$AJ$22)*$AN$22)*$AH$22)+((((H16/100)*$AJ$23)*$AH$23)),IF(Calculator!$O$6="DUALBASE",SUM((((H16/100)*$AJ$22)*$AH$22))+(((((H16/100)*$AJ$22)*$AN$22)*$AH$22)*Calculator!$G$12)-((((H16/100)*$AJ$22)*$AN$22)*$AH$22)+((((H16/100)*$AJ$23)*$AH$23)),IF(Calculator!$O$6="DUALELEMENTS",SUM((((H16/100)*$AJ$22)*$AH$22))+(((((H16/100)*$AJ$22)*$AN$22)*$AH$22)*Calculator!$G$13)-((((H16/100)*$AJ$22)*$AN$22)*$AH$22)+((((H16/100)*$AJ$23)*$AH$23)),IF(Calculator!$O$6="DUALSPECTRUM",SUM((((H16/100)*$AJ$22)*$AH$22))+(((((H16/100)*$AJ$22)*$AN$22)*$AH$22)*Calculator!$G$15)-((((H16/100)*$AJ$22)*$AN$22)*$AH$22)+((((H16/100)*$AJ$23)*$AH$23)),IF(Calculator!$O$6="DUALHOMESTEAD",SUM((((H16/100)*$AJ$22)*$AH$22))+(((((H16/100)*$AJ$22)*$AN$22)*$AH$22)*Calculator!$G$14)-((((H16/100)*$AJ$22)*$AN$22)*$AH$22)+((((H16/100)*$AJ$23)*$AH$23)),IF(Calculator!$O$6="DUALBAND A",SUM((((H16/100)*$AJ$22)*$AH$22))+(((((H16/100)*$AJ$22)*$AN$22)*$AH$22)*Calculator!$G$16)-((((H16/100)*$AJ$22)*$AN$22)*$AH$22)+((((H16/100)*$AJ$23)*$AH$23)),IF(Calculator!$O$6="DUALBAND B",SUM((((H16/100)*$AJ$22)*$AH$22))+(((((H16/100)*$AJ$22)*$AN$22)*$AH$22)*Calculator!$G$17)-((((H16/100)*$AJ$22)*$AN$22)*$AH$22)+((((H16/100)*$AJ$23)*$AH$23)),IF(Calculator!$O$6="DUALBAND C",SUM((((H16/100)*$AJ$22)*$AH$22))+(((((H16/100)*$AJ$22)*$AN$22)*$AH$22)*Calculator!$G$18)-((((H16/100)*$AJ$22)*$AN$22)*$AH$22)+((((H16/100)*$AJ$23)*$AH$23)),IF(Calculator!$O$6="DUALBAND D",SUM((((H16/100)*$AJ$22)*$AH$22))+(((((H16/100)*$AJ$22)*$AN$22)*$AH$22)*Calculator!$G$19)-((((H16/100)*$AJ$22)*$AN$22)*$AH$22)+((((H16/100)*$AJ$23)*$AH$23)),IF(Calculator!$O$6="DUALURBANE",SUM((((H16/100)*$AJ$22)*$AH$22))+(((((H16/100)*$AJ$22)*$AN$22)*$AH$22)*Calculator!$G$20)-((((H16/100)*$AJ$22)*$AN$22)*$AH$22)+((((H16/100)*$AJ$23)*$AH$23)),IF(Calculator!$O$6="DUALSILVERANOD",SUM((((H16/100)*$AJ$22)*$AH$22))+(((((H16/100)*$AJ$22)*$AN$22)*$AH$22)*Calculator!$G$21)-((((H16/100)*$AJ$22)*$AN$22)*$AH$22)+((((H16/100)*$AJ$23)*$AH$23)),IF(Calculator!$O$6="DUALANOD",SUM((((H16/100)*$AJ$22)*$AH$22))+(((((H16/100)*$AJ$22)*$AN$22)*$AH$22)*Calculator!$G$22)-((((H16/100)*$AJ$22)*$AN$22)*$AH$22)+((((H16/100)*$AJ$23)*$AH$23))))))))))))))))))))))))</f>
        <v>1022.6586857910156</v>
      </c>
      <c r="X16" s="2">
        <f>IF(Calculator!$O$6="SINGLEBASE",SUM((((I16/100)*$AJ$22)*$AH$22))+((((I16/100)*$AJ$23)*$AH$23)),IF(Calculator!$O$6="SINGLEELEMENTS",SUM((((I16/100)*$AJ$22)*$AH$22))+(((((I16/100)*$AJ$22)*$AN$22)*$AH$22)*Calculator!$G$2)-((((I16/100)*$AJ$22)*$AN$22)*$AH$22)+((((I16/100)*$AJ$23)*$AH$23)),IF(Calculator!$O$6="SINGLESPECTRUM",SUM((((I16/100)*$AJ$22)*$AH$22))+(((((I16/100)*$AJ$22)*$AN$22)*$AH$22)*Calculator!$G$4)-((((I16/100)*$AJ$22)*$AN$22)*$AH$22)+((((I16/100)*$AJ$23)*$AH$23)),IF(Calculator!$O$6="SINGLEHOMESTEAD",SUM((((I16/100)*$AJ$22)*$AH$22))+(((((I16/100)*$AJ$22)*$AN$22)*$AH$22)*Calculator!$G$3)-((((I16/100)*$AJ$22)*$AN$22)*$AH$22)+((((I16/100)*$AJ$23)*$AH$23)),IF(Calculator!$O$6="SINGLEBAND A",SUM((((I16/100)*$AJ$22)*$AH$22))+(((((I16/100)*$AJ$22)*$AN$22)*$AH$22)*Calculator!$G$5)-((((I16/100)*$AJ$22)*$AN$22)*$AH$22)+((((I16/100)*$AJ$23)*$AH$23)),IF(Calculator!$O$6="SINGLEBAND B",SUM((((I16/100)*$AJ$22)*$AH$22))+(((((I16/100)*$AJ$22)*$AN$22)*$AH$22)*Calculator!$G$6)-((((I16/100)*$AJ$22)*$AN$22)*$AH$22)+((((I16/100)*$AJ$23)*$AH$23)),IF(Calculator!$O$6="SINGLEBAND C",SUM((((I16/100)*$AJ$22)*$AH$22))+(((((I16/100)*$AJ$22)*$AN$22)*$AH$22)*Calculator!$G$7)-((((I16/100)*$AJ$22)*$AN$22)*$AH$22)+((((I16/100)*$AJ$23)*$AH$23)),IF(Calculator!$O$6="SINGLEBAND D",SUM((((I16/100)*$AJ$22)*$AH$22))+(((((I16/100)*$AJ$22)*$AN$22)*$AH$22)*Calculator!$G$8)-((((I16/100)*$AJ$22)*$AN$22)*$AH$22)+((((I16/100)*$AJ$23)*$AH$23)),IF(Calculator!$O$6="SINGLEURBANE",SUM((((I16/100)*$AJ$22)*$AH$22))+(((((I16/100)*$AJ$22)*$AN$22)*$AH$22)*Calculator!$G$9)-((((I16/100)*$AJ$22)*$AN$22)*$AH$22)+((((I16/100)*$AJ$23)*$AH$23)),IF(Calculator!$O$6="SINGLESILVERANOD",SUM((((I16/100)*$AJ$22)*$AH$22))+(((((I16/100)*$AJ$22)*$AN$22)*$AH$22)*Calculator!$G$10)-((((I16/100)*$AJ$22)*$AN$22)*$AH$22)+((((I16/100)*$AJ$23)*$AH$23)),IF(Calculator!$O$6="SINGLEANOD",SUM((((I16/100)*$AJ$22)*$AH$22))+(((((I16/100)*$AJ$22)*$AN$22)*$AH$22)*Calculator!$G$11)-((((I16/100)*$AJ$22)*$AN$22)*$AH$22)+((((I16/100)*$AJ$23)*$AH$23)),IF(Calculator!$O$6="DUALBASE",SUM((((I16/100)*$AJ$22)*$AH$22))+(((((I16/100)*$AJ$22)*$AN$22)*$AH$22)*Calculator!$G$12)-((((I16/100)*$AJ$22)*$AN$22)*$AH$22)+((((I16/100)*$AJ$23)*$AH$23)),IF(Calculator!$O$6="DUALELEMENTS",SUM((((I16/100)*$AJ$22)*$AH$22))+(((((I16/100)*$AJ$22)*$AN$22)*$AH$22)*Calculator!$G$13)-((((I16/100)*$AJ$22)*$AN$22)*$AH$22)+((((I16/100)*$AJ$23)*$AH$23)),IF(Calculator!$O$6="DUALSPECTRUM",SUM((((I16/100)*$AJ$22)*$AH$22))+(((((I16/100)*$AJ$22)*$AN$22)*$AH$22)*Calculator!$G$15)-((((I16/100)*$AJ$22)*$AN$22)*$AH$22)+((((I16/100)*$AJ$23)*$AH$23)),IF(Calculator!$O$6="DUALHOMESTEAD",SUM((((I16/100)*$AJ$22)*$AH$22))+(((((I16/100)*$AJ$22)*$AN$22)*$AH$22)*Calculator!$G$14)-((((I16/100)*$AJ$22)*$AN$22)*$AH$22)+((((I16/100)*$AJ$23)*$AH$23)),IF(Calculator!$O$6="DUALBAND A",SUM((((I16/100)*$AJ$22)*$AH$22))+(((((I16/100)*$AJ$22)*$AN$22)*$AH$22)*Calculator!$G$16)-((((I16/100)*$AJ$22)*$AN$22)*$AH$22)+((((I16/100)*$AJ$23)*$AH$23)),IF(Calculator!$O$6="DUALBAND B",SUM((((I16/100)*$AJ$22)*$AH$22))+(((((I16/100)*$AJ$22)*$AN$22)*$AH$22)*Calculator!$G$17)-((((I16/100)*$AJ$22)*$AN$22)*$AH$22)+((((I16/100)*$AJ$23)*$AH$23)),IF(Calculator!$O$6="DUALBAND C",SUM((((I16/100)*$AJ$22)*$AH$22))+(((((I16/100)*$AJ$22)*$AN$22)*$AH$22)*Calculator!$G$18)-((((I16/100)*$AJ$22)*$AN$22)*$AH$22)+((((I16/100)*$AJ$23)*$AH$23)),IF(Calculator!$O$6="DUALBAND D",SUM((((I16/100)*$AJ$22)*$AH$22))+(((((I16/100)*$AJ$22)*$AN$22)*$AH$22)*Calculator!$G$19)-((((I16/100)*$AJ$22)*$AN$22)*$AH$22)+((((I16/100)*$AJ$23)*$AH$23)),IF(Calculator!$O$6="DUALURBANE",SUM((((I16/100)*$AJ$22)*$AH$22))+(((((I16/100)*$AJ$22)*$AN$22)*$AH$22)*Calculator!$G$20)-((((I16/100)*$AJ$22)*$AN$22)*$AH$22)+((((I16/100)*$AJ$23)*$AH$23)),IF(Calculator!$O$6="DUALSILVERANOD",SUM((((I16/100)*$AJ$22)*$AH$22))+(((((I16/100)*$AJ$22)*$AN$22)*$AH$22)*Calculator!$G$21)-((((I16/100)*$AJ$22)*$AN$22)*$AH$22)+((((I16/100)*$AJ$23)*$AH$23)),IF(Calculator!$O$6="DUALANOD",SUM((((I16/100)*$AJ$22)*$AH$22))+(((((I16/100)*$AJ$22)*$AN$22)*$AH$22)*Calculator!$G$22)-((((I16/100)*$AJ$22)*$AN$22)*$AH$22)+((((I16/100)*$AJ$23)*$AH$23))))))))))))))))))))))))</f>
        <v>1032.2517398681639</v>
      </c>
      <c r="Y16" s="2">
        <f>IF(Calculator!$O$6="SINGLEBASE",SUM((((J16/100)*$AJ$22)*$AH$22))+((((J16/100)*$AJ$23)*$AH$23)),IF(Calculator!$O$6="SINGLEELEMENTS",SUM((((J16/100)*$AJ$22)*$AH$22))+(((((J16/100)*$AJ$22)*$AN$22)*$AH$22)*Calculator!$G$2)-((((J16/100)*$AJ$22)*$AN$22)*$AH$22)+((((J16/100)*$AJ$23)*$AH$23)),IF(Calculator!$O$6="SINGLESPECTRUM",SUM((((J16/100)*$AJ$22)*$AH$22))+(((((J16/100)*$AJ$22)*$AN$22)*$AH$22)*Calculator!$G$4)-((((J16/100)*$AJ$22)*$AN$22)*$AH$22)+((((J16/100)*$AJ$23)*$AH$23)),IF(Calculator!$O$6="SINGLEHOMESTEAD",SUM((((J16/100)*$AJ$22)*$AH$22))+(((((J16/100)*$AJ$22)*$AN$22)*$AH$22)*Calculator!$G$3)-((((J16/100)*$AJ$22)*$AN$22)*$AH$22)+((((J16/100)*$AJ$23)*$AH$23)),IF(Calculator!$O$6="SINGLEBAND A",SUM((((J16/100)*$AJ$22)*$AH$22))+(((((J16/100)*$AJ$22)*$AN$22)*$AH$22)*Calculator!$G$5)-((((J16/100)*$AJ$22)*$AN$22)*$AH$22)+((((J16/100)*$AJ$23)*$AH$23)),IF(Calculator!$O$6="SINGLEBAND B",SUM((((J16/100)*$AJ$22)*$AH$22))+(((((J16/100)*$AJ$22)*$AN$22)*$AH$22)*Calculator!$G$6)-((((J16/100)*$AJ$22)*$AN$22)*$AH$22)+((((J16/100)*$AJ$23)*$AH$23)),IF(Calculator!$O$6="SINGLEBAND C",SUM((((J16/100)*$AJ$22)*$AH$22))+(((((J16/100)*$AJ$22)*$AN$22)*$AH$22)*Calculator!$G$7)-((((J16/100)*$AJ$22)*$AN$22)*$AH$22)+((((J16/100)*$AJ$23)*$AH$23)),IF(Calculator!$O$6="SINGLEBAND D",SUM((((J16/100)*$AJ$22)*$AH$22))+(((((J16/100)*$AJ$22)*$AN$22)*$AH$22)*Calculator!$G$8)-((((J16/100)*$AJ$22)*$AN$22)*$AH$22)+((((J16/100)*$AJ$23)*$AH$23)),IF(Calculator!$O$6="SINGLEURBANE",SUM((((J16/100)*$AJ$22)*$AH$22))+(((((J16/100)*$AJ$22)*$AN$22)*$AH$22)*Calculator!$G$9)-((((J16/100)*$AJ$22)*$AN$22)*$AH$22)+((((J16/100)*$AJ$23)*$AH$23)),IF(Calculator!$O$6="SINGLESILVERANOD",SUM((((J16/100)*$AJ$22)*$AH$22))+(((((J16/100)*$AJ$22)*$AN$22)*$AH$22)*Calculator!$G$10)-((((J16/100)*$AJ$22)*$AN$22)*$AH$22)+((((J16/100)*$AJ$23)*$AH$23)),IF(Calculator!$O$6="SINGLEANOD",SUM((((J16/100)*$AJ$22)*$AH$22))+(((((J16/100)*$AJ$22)*$AN$22)*$AH$22)*Calculator!$G$11)-((((J16/100)*$AJ$22)*$AN$22)*$AH$22)+((((J16/100)*$AJ$23)*$AH$23)),IF(Calculator!$O$6="DUALBASE",SUM((((J16/100)*$AJ$22)*$AH$22))+(((((J16/100)*$AJ$22)*$AN$22)*$AH$22)*Calculator!$G$12)-((((J16/100)*$AJ$22)*$AN$22)*$AH$22)+((((J16/100)*$AJ$23)*$AH$23)),IF(Calculator!$O$6="DUALELEMENTS",SUM((((J16/100)*$AJ$22)*$AH$22))+(((((J16/100)*$AJ$22)*$AN$22)*$AH$22)*Calculator!$G$13)-((((J16/100)*$AJ$22)*$AN$22)*$AH$22)+((((J16/100)*$AJ$23)*$AH$23)),IF(Calculator!$O$6="DUALSPECTRUM",SUM((((J16/100)*$AJ$22)*$AH$22))+(((((J16/100)*$AJ$22)*$AN$22)*$AH$22)*Calculator!$G$15)-((((J16/100)*$AJ$22)*$AN$22)*$AH$22)+((((J16/100)*$AJ$23)*$AH$23)),IF(Calculator!$O$6="DUALHOMESTEAD",SUM((((J16/100)*$AJ$22)*$AH$22))+(((((J16/100)*$AJ$22)*$AN$22)*$AH$22)*Calculator!$G$14)-((((J16/100)*$AJ$22)*$AN$22)*$AH$22)+((((J16/100)*$AJ$23)*$AH$23)),IF(Calculator!$O$6="DUALBAND A",SUM((((J16/100)*$AJ$22)*$AH$22))+(((((J16/100)*$AJ$22)*$AN$22)*$AH$22)*Calculator!$G$16)-((((J16/100)*$AJ$22)*$AN$22)*$AH$22)+((((J16/100)*$AJ$23)*$AH$23)),IF(Calculator!$O$6="DUALBAND B",SUM((((J16/100)*$AJ$22)*$AH$22))+(((((J16/100)*$AJ$22)*$AN$22)*$AH$22)*Calculator!$G$17)-((((J16/100)*$AJ$22)*$AN$22)*$AH$22)+((((J16/100)*$AJ$23)*$AH$23)),IF(Calculator!$O$6="DUALBAND C",SUM((((J16/100)*$AJ$22)*$AH$22))+(((((J16/100)*$AJ$22)*$AN$22)*$AH$22)*Calculator!$G$18)-((((J16/100)*$AJ$22)*$AN$22)*$AH$22)+((((J16/100)*$AJ$23)*$AH$23)),IF(Calculator!$O$6="DUALBAND D",SUM((((J16/100)*$AJ$22)*$AH$22))+(((((J16/100)*$AJ$22)*$AN$22)*$AH$22)*Calculator!$G$19)-((((J16/100)*$AJ$22)*$AN$22)*$AH$22)+((((J16/100)*$AJ$23)*$AH$23)),IF(Calculator!$O$6="DUALURBANE",SUM((((J16/100)*$AJ$22)*$AH$22))+(((((J16/100)*$AJ$22)*$AN$22)*$AH$22)*Calculator!$G$20)-((((J16/100)*$AJ$22)*$AN$22)*$AH$22)+((((J16/100)*$AJ$23)*$AH$23)),IF(Calculator!$O$6="DUALSILVERANOD",SUM((((J16/100)*$AJ$22)*$AH$22))+(((((J16/100)*$AJ$22)*$AN$22)*$AH$22)*Calculator!$G$21)-((((J16/100)*$AJ$22)*$AN$22)*$AH$22)+((((J16/100)*$AJ$23)*$AH$23)),IF(Calculator!$O$6="DUALANOD",SUM((((J16/100)*$AJ$22)*$AH$22))+(((((J16/100)*$AJ$22)*$AN$22)*$AH$22)*Calculator!$G$22)-((((J16/100)*$AJ$22)*$AN$22)*$AH$22)+((((J16/100)*$AJ$23)*$AH$23))))))))))))))))))))))))</f>
        <v>1041.8489780273435</v>
      </c>
      <c r="Z16" s="2">
        <f>IF(Calculator!$O$6="SINGLEBASE",SUM((((K16/100)*$AJ$22)*$AH$22))+((((K16/100)*$AJ$23)*$AH$23)),IF(Calculator!$O$6="SINGLEELEMENTS",SUM((((K16/100)*$AJ$22)*$AH$22))+(((((K16/100)*$AJ$22)*$AN$22)*$AH$22)*Calculator!$G$2)-((((K16/100)*$AJ$22)*$AN$22)*$AH$22)+((((K16/100)*$AJ$23)*$AH$23)),IF(Calculator!$O$6="SINGLESPECTRUM",SUM((((K16/100)*$AJ$22)*$AH$22))+(((((K16/100)*$AJ$22)*$AN$22)*$AH$22)*Calculator!$G$4)-((((K16/100)*$AJ$22)*$AN$22)*$AH$22)+((((K16/100)*$AJ$23)*$AH$23)),IF(Calculator!$O$6="SINGLEHOMESTEAD",SUM((((K16/100)*$AJ$22)*$AH$22))+(((((K16/100)*$AJ$22)*$AN$22)*$AH$22)*Calculator!$G$3)-((((K16/100)*$AJ$22)*$AN$22)*$AH$22)+((((K16/100)*$AJ$23)*$AH$23)),IF(Calculator!$O$6="SINGLEBAND A",SUM((((K16/100)*$AJ$22)*$AH$22))+(((((K16/100)*$AJ$22)*$AN$22)*$AH$22)*Calculator!$G$5)-((((K16/100)*$AJ$22)*$AN$22)*$AH$22)+((((K16/100)*$AJ$23)*$AH$23)),IF(Calculator!$O$6="SINGLEBAND B",SUM((((K16/100)*$AJ$22)*$AH$22))+(((((K16/100)*$AJ$22)*$AN$22)*$AH$22)*Calculator!$G$6)-((((K16/100)*$AJ$22)*$AN$22)*$AH$22)+((((K16/100)*$AJ$23)*$AH$23)),IF(Calculator!$O$6="SINGLEBAND C",SUM((((K16/100)*$AJ$22)*$AH$22))+(((((K16/100)*$AJ$22)*$AN$22)*$AH$22)*Calculator!$G$7)-((((K16/100)*$AJ$22)*$AN$22)*$AH$22)+((((K16/100)*$AJ$23)*$AH$23)),IF(Calculator!$O$6="SINGLEBAND D",SUM((((K16/100)*$AJ$22)*$AH$22))+(((((K16/100)*$AJ$22)*$AN$22)*$AH$22)*Calculator!$G$8)-((((K16/100)*$AJ$22)*$AN$22)*$AH$22)+((((K16/100)*$AJ$23)*$AH$23)),IF(Calculator!$O$6="SINGLEURBANE",SUM((((K16/100)*$AJ$22)*$AH$22))+(((((K16/100)*$AJ$22)*$AN$22)*$AH$22)*Calculator!$G$9)-((((K16/100)*$AJ$22)*$AN$22)*$AH$22)+((((K16/100)*$AJ$23)*$AH$23)),IF(Calculator!$O$6="SINGLESILVERANOD",SUM((((K16/100)*$AJ$22)*$AH$22))+(((((K16/100)*$AJ$22)*$AN$22)*$AH$22)*Calculator!$G$10)-((((K16/100)*$AJ$22)*$AN$22)*$AH$22)+((((K16/100)*$AJ$23)*$AH$23)),IF(Calculator!$O$6="SINGLEANOD",SUM((((K16/100)*$AJ$22)*$AH$22))+(((((K16/100)*$AJ$22)*$AN$22)*$AH$22)*Calculator!$G$11)-((((K16/100)*$AJ$22)*$AN$22)*$AH$22)+((((K16/100)*$AJ$23)*$AH$23)),IF(Calculator!$O$6="DUALBASE",SUM((((K16/100)*$AJ$22)*$AH$22))+(((((K16/100)*$AJ$22)*$AN$22)*$AH$22)*Calculator!$G$12)-((((K16/100)*$AJ$22)*$AN$22)*$AH$22)+((((K16/100)*$AJ$23)*$AH$23)),IF(Calculator!$O$6="DUALELEMENTS",SUM((((K16/100)*$AJ$22)*$AH$22))+(((((K16/100)*$AJ$22)*$AN$22)*$AH$22)*Calculator!$G$13)-((((K16/100)*$AJ$22)*$AN$22)*$AH$22)+((((K16/100)*$AJ$23)*$AH$23)),IF(Calculator!$O$6="DUALSPECTRUM",SUM((((K16/100)*$AJ$22)*$AH$22))+(((((K16/100)*$AJ$22)*$AN$22)*$AH$22)*Calculator!$G$15)-((((K16/100)*$AJ$22)*$AN$22)*$AH$22)+((((K16/100)*$AJ$23)*$AH$23)),IF(Calculator!$O$6="DUALHOMESTEAD",SUM((((K16/100)*$AJ$22)*$AH$22))+(((((K16/100)*$AJ$22)*$AN$22)*$AH$22)*Calculator!$G$14)-((((K16/100)*$AJ$22)*$AN$22)*$AH$22)+((((K16/100)*$AJ$23)*$AH$23)),IF(Calculator!$O$6="DUALBAND A",SUM((((K16/100)*$AJ$22)*$AH$22))+(((((K16/100)*$AJ$22)*$AN$22)*$AH$22)*Calculator!$G$16)-((((K16/100)*$AJ$22)*$AN$22)*$AH$22)+((((K16/100)*$AJ$23)*$AH$23)),IF(Calculator!$O$6="DUALBAND B",SUM((((K16/100)*$AJ$22)*$AH$22))+(((((K16/100)*$AJ$22)*$AN$22)*$AH$22)*Calculator!$G$17)-((((K16/100)*$AJ$22)*$AN$22)*$AH$22)+((((K16/100)*$AJ$23)*$AH$23)),IF(Calculator!$O$6="DUALBAND C",SUM((((K16/100)*$AJ$22)*$AH$22))+(((((K16/100)*$AJ$22)*$AN$22)*$AH$22)*Calculator!$G$18)-((((K16/100)*$AJ$22)*$AN$22)*$AH$22)+((((K16/100)*$AJ$23)*$AH$23)),IF(Calculator!$O$6="DUALBAND D",SUM((((K16/100)*$AJ$22)*$AH$22))+(((((K16/100)*$AJ$22)*$AN$22)*$AH$22)*Calculator!$G$19)-((((K16/100)*$AJ$22)*$AN$22)*$AH$22)+((((K16/100)*$AJ$23)*$AH$23)),IF(Calculator!$O$6="DUALURBANE",SUM((((K16/100)*$AJ$22)*$AH$22))+(((((K16/100)*$AJ$22)*$AN$22)*$AH$22)*Calculator!$G$20)-((((K16/100)*$AJ$22)*$AN$22)*$AH$22)+((((K16/100)*$AJ$23)*$AH$23)),IF(Calculator!$O$6="DUALSILVERANOD",SUM((((K16/100)*$AJ$22)*$AH$22))+(((((K16/100)*$AJ$22)*$AN$22)*$AH$22)*Calculator!$G$21)-((((K16/100)*$AJ$22)*$AN$22)*$AH$22)+((((K16/100)*$AJ$23)*$AH$23)),IF(Calculator!$O$6="DUALANOD",SUM((((K16/100)*$AJ$22)*$AH$22))+(((((K16/100)*$AJ$22)*$AN$22)*$AH$22)*Calculator!$G$22)-((((K16/100)*$AJ$22)*$AN$22)*$AH$22)+((((K16/100)*$AJ$23)*$AH$23))))))))))))))))))))))))</f>
        <v>1051.446320788574</v>
      </c>
      <c r="AA16" s="2">
        <f>IF(Calculator!$O$6="SINGLEBASE",SUM((((L16/100)*$AJ$22)*$AH$22))+((((L16/100)*$AJ$23)*$AH$23)),IF(Calculator!$O$6="SINGLEELEMENTS",SUM((((L16/100)*$AJ$22)*$AH$22))+(((((L16/100)*$AJ$22)*$AN$22)*$AH$22)*Calculator!$G$2)-((((L16/100)*$AJ$22)*$AN$22)*$AH$22)+((((L16/100)*$AJ$23)*$AH$23)),IF(Calculator!$O$6="SINGLESPECTRUM",SUM((((L16/100)*$AJ$22)*$AH$22))+(((((L16/100)*$AJ$22)*$AN$22)*$AH$22)*Calculator!$G$4)-((((L16/100)*$AJ$22)*$AN$22)*$AH$22)+((((L16/100)*$AJ$23)*$AH$23)),IF(Calculator!$O$6="SINGLEHOMESTEAD",SUM((((L16/100)*$AJ$22)*$AH$22))+(((((L16/100)*$AJ$22)*$AN$22)*$AH$22)*Calculator!$G$3)-((((L16/100)*$AJ$22)*$AN$22)*$AH$22)+((((L16/100)*$AJ$23)*$AH$23)),IF(Calculator!$O$6="SINGLEBAND A",SUM((((L16/100)*$AJ$22)*$AH$22))+(((((L16/100)*$AJ$22)*$AN$22)*$AH$22)*Calculator!$G$5)-((((L16/100)*$AJ$22)*$AN$22)*$AH$22)+((((L16/100)*$AJ$23)*$AH$23)),IF(Calculator!$O$6="SINGLEBAND B",SUM((((L16/100)*$AJ$22)*$AH$22))+(((((L16/100)*$AJ$22)*$AN$22)*$AH$22)*Calculator!$G$6)-((((L16/100)*$AJ$22)*$AN$22)*$AH$22)+((((L16/100)*$AJ$23)*$AH$23)),IF(Calculator!$O$6="SINGLEBAND C",SUM((((L16/100)*$AJ$22)*$AH$22))+(((((L16/100)*$AJ$22)*$AN$22)*$AH$22)*Calculator!$G$7)-((((L16/100)*$AJ$22)*$AN$22)*$AH$22)+((((L16/100)*$AJ$23)*$AH$23)),IF(Calculator!$O$6="SINGLEBAND D",SUM((((L16/100)*$AJ$22)*$AH$22))+(((((L16/100)*$AJ$22)*$AN$22)*$AH$22)*Calculator!$G$8)-((((L16/100)*$AJ$22)*$AN$22)*$AH$22)+((((L16/100)*$AJ$23)*$AH$23)),IF(Calculator!$O$6="SINGLEURBANE",SUM((((L16/100)*$AJ$22)*$AH$22))+(((((L16/100)*$AJ$22)*$AN$22)*$AH$22)*Calculator!$G$9)-((((L16/100)*$AJ$22)*$AN$22)*$AH$22)+((((L16/100)*$AJ$23)*$AH$23)),IF(Calculator!$O$6="SINGLESILVERANOD",SUM((((L16/100)*$AJ$22)*$AH$22))+(((((L16/100)*$AJ$22)*$AN$22)*$AH$22)*Calculator!$G$10)-((((L16/100)*$AJ$22)*$AN$22)*$AH$22)+((((L16/100)*$AJ$23)*$AH$23)),IF(Calculator!$O$6="SINGLEANOD",SUM((((L16/100)*$AJ$22)*$AH$22))+(((((L16/100)*$AJ$22)*$AN$22)*$AH$22)*Calculator!$G$11)-((((L16/100)*$AJ$22)*$AN$22)*$AH$22)+((((L16/100)*$AJ$23)*$AH$23)),IF(Calculator!$O$6="DUALBASE",SUM((((L16/100)*$AJ$22)*$AH$22))+(((((L16/100)*$AJ$22)*$AN$22)*$AH$22)*Calculator!$G$12)-((((L16/100)*$AJ$22)*$AN$22)*$AH$22)+((((L16/100)*$AJ$23)*$AH$23)),IF(Calculator!$O$6="DUALELEMENTS",SUM((((L16/100)*$AJ$22)*$AH$22))+(((((L16/100)*$AJ$22)*$AN$22)*$AH$22)*Calculator!$G$13)-((((L16/100)*$AJ$22)*$AN$22)*$AH$22)+((((L16/100)*$AJ$23)*$AH$23)),IF(Calculator!$O$6="DUALSPECTRUM",SUM((((L16/100)*$AJ$22)*$AH$22))+(((((L16/100)*$AJ$22)*$AN$22)*$AH$22)*Calculator!$G$15)-((((L16/100)*$AJ$22)*$AN$22)*$AH$22)+((((L16/100)*$AJ$23)*$AH$23)),IF(Calculator!$O$6="DUALHOMESTEAD",SUM((((L16/100)*$AJ$22)*$AH$22))+(((((L16/100)*$AJ$22)*$AN$22)*$AH$22)*Calculator!$G$14)-((((L16/100)*$AJ$22)*$AN$22)*$AH$22)+((((L16/100)*$AJ$23)*$AH$23)),IF(Calculator!$O$6="DUALBAND A",SUM((((L16/100)*$AJ$22)*$AH$22))+(((((L16/100)*$AJ$22)*$AN$22)*$AH$22)*Calculator!$G$16)-((((L16/100)*$AJ$22)*$AN$22)*$AH$22)+((((L16/100)*$AJ$23)*$AH$23)),IF(Calculator!$O$6="DUALBAND B",SUM((((L16/100)*$AJ$22)*$AH$22))+(((((L16/100)*$AJ$22)*$AN$22)*$AH$22)*Calculator!$G$17)-((((L16/100)*$AJ$22)*$AN$22)*$AH$22)+((((L16/100)*$AJ$23)*$AH$23)),IF(Calculator!$O$6="DUALBAND C",SUM((((L16/100)*$AJ$22)*$AH$22))+(((((L16/100)*$AJ$22)*$AN$22)*$AH$22)*Calculator!$G$18)-((((L16/100)*$AJ$22)*$AN$22)*$AH$22)+((((L16/100)*$AJ$23)*$AH$23)),IF(Calculator!$O$6="DUALBAND D",SUM((((L16/100)*$AJ$22)*$AH$22))+(((((L16/100)*$AJ$22)*$AN$22)*$AH$22)*Calculator!$G$19)-((((L16/100)*$AJ$22)*$AN$22)*$AH$22)+((((L16/100)*$AJ$23)*$AH$23)),IF(Calculator!$O$6="DUALURBANE",SUM((((L16/100)*$AJ$22)*$AH$22))+(((((L16/100)*$AJ$22)*$AN$22)*$AH$22)*Calculator!$G$20)-((((L16/100)*$AJ$22)*$AN$22)*$AH$22)+((((L16/100)*$AJ$23)*$AH$23)),IF(Calculator!$O$6="DUALSILVERANOD",SUM((((L16/100)*$AJ$22)*$AH$22))+(((((L16/100)*$AJ$22)*$AN$22)*$AH$22)*Calculator!$G$21)-((((L16/100)*$AJ$22)*$AN$22)*$AH$22)+((((L16/100)*$AJ$23)*$AH$23)),IF(Calculator!$O$6="DUALANOD",SUM((((L16/100)*$AJ$22)*$AH$22))+(((((L16/100)*$AJ$22)*$AN$22)*$AH$22)*Calculator!$G$22)-((((L16/100)*$AJ$22)*$AN$22)*$AH$22)+((((L16/100)*$AJ$23)*$AH$23))))))))))))))))))))))))</f>
        <v>1061.0435589477538</v>
      </c>
      <c r="AB16" s="2">
        <f>IF(Calculator!$O$6="SINGLEBASE",SUM((((M16/100)*$AJ$22)*$AH$22))+((((M16/100)*$AJ$23)*$AH$23)),IF(Calculator!$O$6="SINGLEELEMENTS",SUM((((M16/100)*$AJ$22)*$AH$22))+(((((M16/100)*$AJ$22)*$AN$22)*$AH$22)*Calculator!$G$2)-((((M16/100)*$AJ$22)*$AN$22)*$AH$22)+((((M16/100)*$AJ$23)*$AH$23)),IF(Calculator!$O$6="SINGLESPECTRUM",SUM((((M16/100)*$AJ$22)*$AH$22))+(((((M16/100)*$AJ$22)*$AN$22)*$AH$22)*Calculator!$G$4)-((((M16/100)*$AJ$22)*$AN$22)*$AH$22)+((((M16/100)*$AJ$23)*$AH$23)),IF(Calculator!$O$6="SINGLEHOMESTEAD",SUM((((M16/100)*$AJ$22)*$AH$22))+(((((M16/100)*$AJ$22)*$AN$22)*$AH$22)*Calculator!$G$3)-((((M16/100)*$AJ$22)*$AN$22)*$AH$22)+((((M16/100)*$AJ$23)*$AH$23)),IF(Calculator!$O$6="SINGLEBAND A",SUM((((M16/100)*$AJ$22)*$AH$22))+(((((M16/100)*$AJ$22)*$AN$22)*$AH$22)*Calculator!$G$5)-((((M16/100)*$AJ$22)*$AN$22)*$AH$22)+((((M16/100)*$AJ$23)*$AH$23)),IF(Calculator!$O$6="SINGLEBAND B",SUM((((M16/100)*$AJ$22)*$AH$22))+(((((M16/100)*$AJ$22)*$AN$22)*$AH$22)*Calculator!$G$6)-((((M16/100)*$AJ$22)*$AN$22)*$AH$22)+((((M16/100)*$AJ$23)*$AH$23)),IF(Calculator!$O$6="SINGLEBAND C",SUM((((M16/100)*$AJ$22)*$AH$22))+(((((M16/100)*$AJ$22)*$AN$22)*$AH$22)*Calculator!$G$7)-((((M16/100)*$AJ$22)*$AN$22)*$AH$22)+((((M16/100)*$AJ$23)*$AH$23)),IF(Calculator!$O$6="SINGLEBAND D",SUM((((M16/100)*$AJ$22)*$AH$22))+(((((M16/100)*$AJ$22)*$AN$22)*$AH$22)*Calculator!$G$8)-((((M16/100)*$AJ$22)*$AN$22)*$AH$22)+((((M16/100)*$AJ$23)*$AH$23)),IF(Calculator!$O$6="SINGLEURBANE",SUM((((M16/100)*$AJ$22)*$AH$22))+(((((M16/100)*$AJ$22)*$AN$22)*$AH$22)*Calculator!$G$9)-((((M16/100)*$AJ$22)*$AN$22)*$AH$22)+((((M16/100)*$AJ$23)*$AH$23)),IF(Calculator!$O$6="SINGLESILVERANOD",SUM((((M16/100)*$AJ$22)*$AH$22))+(((((M16/100)*$AJ$22)*$AN$22)*$AH$22)*Calculator!$G$10)-((((M16/100)*$AJ$22)*$AN$22)*$AH$22)+((((M16/100)*$AJ$23)*$AH$23)),IF(Calculator!$O$6="SINGLEANOD",SUM((((M16/100)*$AJ$22)*$AH$22))+(((((M16/100)*$AJ$22)*$AN$22)*$AH$22)*Calculator!$G$11)-((((M16/100)*$AJ$22)*$AN$22)*$AH$22)+((((M16/100)*$AJ$23)*$AH$23)),IF(Calculator!$O$6="DUALBASE",SUM((((M16/100)*$AJ$22)*$AH$22))+(((((M16/100)*$AJ$22)*$AN$22)*$AH$22)*Calculator!$G$12)-((((M16/100)*$AJ$22)*$AN$22)*$AH$22)+((((M16/100)*$AJ$23)*$AH$23)),IF(Calculator!$O$6="DUALELEMENTS",SUM((((M16/100)*$AJ$22)*$AH$22))+(((((M16/100)*$AJ$22)*$AN$22)*$AH$22)*Calculator!$G$13)-((((M16/100)*$AJ$22)*$AN$22)*$AH$22)+((((M16/100)*$AJ$23)*$AH$23)),IF(Calculator!$O$6="DUALSPECTRUM",SUM((((M16/100)*$AJ$22)*$AH$22))+(((((M16/100)*$AJ$22)*$AN$22)*$AH$22)*Calculator!$G$15)-((((M16/100)*$AJ$22)*$AN$22)*$AH$22)+((((M16/100)*$AJ$23)*$AH$23)),IF(Calculator!$O$6="DUALHOMESTEAD",SUM((((M16/100)*$AJ$22)*$AH$22))+(((((M16/100)*$AJ$22)*$AN$22)*$AH$22)*Calculator!$G$14)-((((M16/100)*$AJ$22)*$AN$22)*$AH$22)+((((M16/100)*$AJ$23)*$AH$23)),IF(Calculator!$O$6="DUALBAND A",SUM((((M16/100)*$AJ$22)*$AH$22))+(((((M16/100)*$AJ$22)*$AN$22)*$AH$22)*Calculator!$G$16)-((((M16/100)*$AJ$22)*$AN$22)*$AH$22)+((((M16/100)*$AJ$23)*$AH$23)),IF(Calculator!$O$6="DUALBAND B",SUM((((M16/100)*$AJ$22)*$AH$22))+(((((M16/100)*$AJ$22)*$AN$22)*$AH$22)*Calculator!$G$17)-((((M16/100)*$AJ$22)*$AN$22)*$AH$22)+((((M16/100)*$AJ$23)*$AH$23)),IF(Calculator!$O$6="DUALBAND C",SUM((((M16/100)*$AJ$22)*$AH$22))+(((((M16/100)*$AJ$22)*$AN$22)*$AH$22)*Calculator!$G$18)-((((M16/100)*$AJ$22)*$AN$22)*$AH$22)+((((M16/100)*$AJ$23)*$AH$23)),IF(Calculator!$O$6="DUALBAND D",SUM((((M16/100)*$AJ$22)*$AH$22))+(((((M16/100)*$AJ$22)*$AN$22)*$AH$22)*Calculator!$G$19)-((((M16/100)*$AJ$22)*$AN$22)*$AH$22)+((((M16/100)*$AJ$23)*$AH$23)),IF(Calculator!$O$6="DUALURBANE",SUM((((M16/100)*$AJ$22)*$AH$22))+(((((M16/100)*$AJ$22)*$AN$22)*$AH$22)*Calculator!$G$20)-((((M16/100)*$AJ$22)*$AN$22)*$AH$22)+((((M16/100)*$AJ$23)*$AH$23)),IF(Calculator!$O$6="DUALSILVERANOD",SUM((((M16/100)*$AJ$22)*$AH$22))+(((((M16/100)*$AJ$22)*$AN$22)*$AH$22)*Calculator!$G$21)-((((M16/100)*$AJ$22)*$AN$22)*$AH$22)+((((M16/100)*$AJ$23)*$AH$23)),IF(Calculator!$O$6="DUALANOD",SUM((((M16/100)*$AJ$22)*$AH$22))+(((((M16/100)*$AJ$22)*$AN$22)*$AH$22)*Calculator!$G$22)-((((M16/100)*$AJ$22)*$AN$22)*$AH$22)+((((M16/100)*$AJ$23)*$AH$23))))))))))))))))))))))))</f>
        <v>1070.6409017089841</v>
      </c>
      <c r="AC16" s="2">
        <f>IF(Calculator!$O$6="SINGLEBASE",SUM((((N16/100)*$AJ$22)*$AH$22))+((((N16/100)*$AJ$23)*$AH$23)),IF(Calculator!$O$6="SINGLEELEMENTS",SUM((((N16/100)*$AJ$22)*$AH$22))+(((((N16/100)*$AJ$22)*$AN$22)*$AH$22)*Calculator!$G$2)-((((N16/100)*$AJ$22)*$AN$22)*$AH$22)+((((N16/100)*$AJ$23)*$AH$23)),IF(Calculator!$O$6="SINGLESPECTRUM",SUM((((N16/100)*$AJ$22)*$AH$22))+(((((N16/100)*$AJ$22)*$AN$22)*$AH$22)*Calculator!$G$4)-((((N16/100)*$AJ$22)*$AN$22)*$AH$22)+((((N16/100)*$AJ$23)*$AH$23)),IF(Calculator!$O$6="SINGLEHOMESTEAD",SUM((((N16/100)*$AJ$22)*$AH$22))+(((((N16/100)*$AJ$22)*$AN$22)*$AH$22)*Calculator!$G$3)-((((N16/100)*$AJ$22)*$AN$22)*$AH$22)+((((N16/100)*$AJ$23)*$AH$23)),IF(Calculator!$O$6="SINGLEBAND A",SUM((((N16/100)*$AJ$22)*$AH$22))+(((((N16/100)*$AJ$22)*$AN$22)*$AH$22)*Calculator!$G$5)-((((N16/100)*$AJ$22)*$AN$22)*$AH$22)+((((N16/100)*$AJ$23)*$AH$23)),IF(Calculator!$O$6="SINGLEBAND B",SUM((((N16/100)*$AJ$22)*$AH$22))+(((((N16/100)*$AJ$22)*$AN$22)*$AH$22)*Calculator!$G$6)-((((N16/100)*$AJ$22)*$AN$22)*$AH$22)+((((N16/100)*$AJ$23)*$AH$23)),IF(Calculator!$O$6="SINGLEBAND C",SUM((((N16/100)*$AJ$22)*$AH$22))+(((((N16/100)*$AJ$22)*$AN$22)*$AH$22)*Calculator!$G$7)-((((N16/100)*$AJ$22)*$AN$22)*$AH$22)+((((N16/100)*$AJ$23)*$AH$23)),IF(Calculator!$O$6="SINGLEBAND D",SUM((((N16/100)*$AJ$22)*$AH$22))+(((((N16/100)*$AJ$22)*$AN$22)*$AH$22)*Calculator!$G$8)-((((N16/100)*$AJ$22)*$AN$22)*$AH$22)+((((N16/100)*$AJ$23)*$AH$23)),IF(Calculator!$O$6="SINGLEURBANE",SUM((((N16/100)*$AJ$22)*$AH$22))+(((((N16/100)*$AJ$22)*$AN$22)*$AH$22)*Calculator!$G$9)-((((N16/100)*$AJ$22)*$AN$22)*$AH$22)+((((N16/100)*$AJ$23)*$AH$23)),IF(Calculator!$O$6="SINGLESILVERANOD",SUM((((N16/100)*$AJ$22)*$AH$22))+(((((N16/100)*$AJ$22)*$AN$22)*$AH$22)*Calculator!$G$10)-((((N16/100)*$AJ$22)*$AN$22)*$AH$22)+((((N16/100)*$AJ$23)*$AH$23)),IF(Calculator!$O$6="SINGLEANOD",SUM((((N16/100)*$AJ$22)*$AH$22))+(((((N16/100)*$AJ$22)*$AN$22)*$AH$22)*Calculator!$G$11)-((((N16/100)*$AJ$22)*$AN$22)*$AH$22)+((((N16/100)*$AJ$23)*$AH$23)),IF(Calculator!$O$6="DUALBASE",SUM((((N16/100)*$AJ$22)*$AH$22))+(((((N16/100)*$AJ$22)*$AN$22)*$AH$22)*Calculator!$G$12)-((((N16/100)*$AJ$22)*$AN$22)*$AH$22)+((((N16/100)*$AJ$23)*$AH$23)),IF(Calculator!$O$6="DUALELEMENTS",SUM((((N16/100)*$AJ$22)*$AH$22))+(((((N16/100)*$AJ$22)*$AN$22)*$AH$22)*Calculator!$G$13)-((((N16/100)*$AJ$22)*$AN$22)*$AH$22)+((((N16/100)*$AJ$23)*$AH$23)),IF(Calculator!$O$6="DUALSPECTRUM",SUM((((N16/100)*$AJ$22)*$AH$22))+(((((N16/100)*$AJ$22)*$AN$22)*$AH$22)*Calculator!$G$15)-((((N16/100)*$AJ$22)*$AN$22)*$AH$22)+((((N16/100)*$AJ$23)*$AH$23)),IF(Calculator!$O$6="DUALHOMESTEAD",SUM((((N16/100)*$AJ$22)*$AH$22))+(((((N16/100)*$AJ$22)*$AN$22)*$AH$22)*Calculator!$G$14)-((((N16/100)*$AJ$22)*$AN$22)*$AH$22)+((((N16/100)*$AJ$23)*$AH$23)),IF(Calculator!$O$6="DUALBAND A",SUM((((N16/100)*$AJ$22)*$AH$22))+(((((N16/100)*$AJ$22)*$AN$22)*$AH$22)*Calculator!$G$16)-((((N16/100)*$AJ$22)*$AN$22)*$AH$22)+((((N16/100)*$AJ$23)*$AH$23)),IF(Calculator!$O$6="DUALBAND B",SUM((((N16/100)*$AJ$22)*$AH$22))+(((((N16/100)*$AJ$22)*$AN$22)*$AH$22)*Calculator!$G$17)-((((N16/100)*$AJ$22)*$AN$22)*$AH$22)+((((N16/100)*$AJ$23)*$AH$23)),IF(Calculator!$O$6="DUALBAND C",SUM((((N16/100)*$AJ$22)*$AH$22))+(((((N16/100)*$AJ$22)*$AN$22)*$AH$22)*Calculator!$G$18)-((((N16/100)*$AJ$22)*$AN$22)*$AH$22)+((((N16/100)*$AJ$23)*$AH$23)),IF(Calculator!$O$6="DUALBAND D",SUM((((N16/100)*$AJ$22)*$AH$22))+(((((N16/100)*$AJ$22)*$AN$22)*$AH$22)*Calculator!$G$19)-((((N16/100)*$AJ$22)*$AN$22)*$AH$22)+((((N16/100)*$AJ$23)*$AH$23)),IF(Calculator!$O$6="DUALURBANE",SUM((((N16/100)*$AJ$22)*$AH$22))+(((((N16/100)*$AJ$22)*$AN$22)*$AH$22)*Calculator!$G$20)-((((N16/100)*$AJ$22)*$AN$22)*$AH$22)+((((N16/100)*$AJ$23)*$AH$23)),IF(Calculator!$O$6="DUALSILVERANOD",SUM((((N16/100)*$AJ$22)*$AH$22))+(((((N16/100)*$AJ$22)*$AN$22)*$AH$22)*Calculator!$G$21)-((((N16/100)*$AJ$22)*$AN$22)*$AH$22)+((((N16/100)*$AJ$23)*$AH$23)),IF(Calculator!$O$6="DUALANOD",SUM((((N16/100)*$AJ$22)*$AH$22))+(((((N16/100)*$AJ$22)*$AN$22)*$AH$22)*Calculator!$G$22)-((((N16/100)*$AJ$22)*$AN$22)*$AH$22)+((((N16/100)*$AJ$23)*$AH$23))))))))))))))))))))))))</f>
        <v>1080.2338511840819</v>
      </c>
    </row>
    <row r="17" spans="1:40">
      <c r="A17" s="8" t="s">
        <v>1403</v>
      </c>
      <c r="B17" s="2">
        <v>2375.0969714355465</v>
      </c>
      <c r="C17" s="2">
        <v>2398.5048693847652</v>
      </c>
      <c r="D17" s="2">
        <v>2421.9130224609376</v>
      </c>
      <c r="E17" s="2">
        <v>2445.3209204101563</v>
      </c>
      <c r="F17" s="2">
        <v>2468.7288183593751</v>
      </c>
      <c r="G17" s="2">
        <v>2492.1265112304686</v>
      </c>
      <c r="H17" s="2">
        <v>2515.5344091796874</v>
      </c>
      <c r="I17" s="2">
        <v>2538.9425622558592</v>
      </c>
      <c r="J17" s="2">
        <v>2562.350460205078</v>
      </c>
      <c r="K17" s="2">
        <v>2585.7583581542967</v>
      </c>
      <c r="L17" s="2">
        <v>2609.1560510253903</v>
      </c>
      <c r="M17" s="2">
        <v>2632.563948974609</v>
      </c>
      <c r="N17" s="2">
        <v>2655.9721020507809</v>
      </c>
      <c r="P17" s="8">
        <v>2600</v>
      </c>
      <c r="Q17" s="2">
        <f>IF(Calculator!$O$6="SINGLEBASE",SUM((((B17/100)*$AJ$22)*$AH$22))+((((B17/100)*$AJ$23)*$AH$23)),IF(Calculator!$O$6="SINGLEELEMENTS",SUM((((B17/100)*$AJ$22)*$AH$22))+(((((B17/100)*$AJ$22)*$AN$22)*$AH$22)*Calculator!$G$2)-((((B17/100)*$AJ$22)*$AN$22)*$AH$22)+((((B17/100)*$AJ$23)*$AH$23)),IF(Calculator!$O$6="SINGLESPECTRUM",SUM((((B17/100)*$AJ$22)*$AH$22))+(((((B17/100)*$AJ$22)*$AN$22)*$AH$22)*Calculator!$G$4)-((((B17/100)*$AJ$22)*$AN$22)*$AH$22)+((((B17/100)*$AJ$23)*$AH$23)),IF(Calculator!$O$6="SINGLEHOMESTEAD",SUM((((B17/100)*$AJ$22)*$AH$22))+(((((B17/100)*$AJ$22)*$AN$22)*$AH$22)*Calculator!$G$3)-((((B17/100)*$AJ$22)*$AN$22)*$AH$22)+((((B17/100)*$AJ$23)*$AH$23)),IF(Calculator!$O$6="SINGLEBAND A",SUM((((B17/100)*$AJ$22)*$AH$22))+(((((B17/100)*$AJ$22)*$AN$22)*$AH$22)*Calculator!$G$5)-((((B17/100)*$AJ$22)*$AN$22)*$AH$22)+((((B17/100)*$AJ$23)*$AH$23)),IF(Calculator!$O$6="SINGLEBAND B",SUM((((B17/100)*$AJ$22)*$AH$22))+(((((B17/100)*$AJ$22)*$AN$22)*$AH$22)*Calculator!$G$6)-((((B17/100)*$AJ$22)*$AN$22)*$AH$22)+((((B17/100)*$AJ$23)*$AH$23)),IF(Calculator!$O$6="SINGLEBAND C",SUM((((B17/100)*$AJ$22)*$AH$22))+(((((B17/100)*$AJ$22)*$AN$22)*$AH$22)*Calculator!$G$7)-((((B17/100)*$AJ$22)*$AN$22)*$AH$22)+((((B17/100)*$AJ$23)*$AH$23)),IF(Calculator!$O$6="SINGLEBAND D",SUM((((B17/100)*$AJ$22)*$AH$22))+(((((B17/100)*$AJ$22)*$AN$22)*$AH$22)*Calculator!$G$8)-((((B17/100)*$AJ$22)*$AN$22)*$AH$22)+((((B17/100)*$AJ$23)*$AH$23)),IF(Calculator!$O$6="SINGLEURBANE",SUM((((B17/100)*$AJ$22)*$AH$22))+(((((B17/100)*$AJ$22)*$AN$22)*$AH$22)*Calculator!$G$9)-((((B17/100)*$AJ$22)*$AN$22)*$AH$22)+((((B17/100)*$AJ$23)*$AH$23)),IF(Calculator!$O$6="SINGLESILVERANOD",SUM((((B17/100)*$AJ$22)*$AH$22))+(((((B17/100)*$AJ$22)*$AN$22)*$AH$22)*Calculator!$G$10)-((((B17/100)*$AJ$22)*$AN$22)*$AH$22)+((((B17/100)*$AJ$23)*$AH$23)),IF(Calculator!$O$6="SINGLEANOD",SUM((((B17/100)*$AJ$22)*$AH$22))+(((((B17/100)*$AJ$22)*$AN$22)*$AH$22)*Calculator!$G$11)-((((B17/100)*$AJ$22)*$AN$22)*$AH$22)+((((B17/100)*$AJ$23)*$AH$23)),IF(Calculator!$O$6="DUALBASE",SUM((((B17/100)*$AJ$22)*$AH$22))+(((((B17/100)*$AJ$22)*$AN$22)*$AH$22)*Calculator!$G$12)-((((B17/100)*$AJ$22)*$AN$22)*$AH$22)+((((B17/100)*$AJ$23)*$AH$23)),IF(Calculator!$O$6="DUALELEMENTS",SUM((((B17/100)*$AJ$22)*$AH$22))+(((((B17/100)*$AJ$22)*$AN$22)*$AH$22)*Calculator!$G$13)-((((B17/100)*$AJ$22)*$AN$22)*$AH$22)+((((B17/100)*$AJ$23)*$AH$23)),IF(Calculator!$O$6="DUALSPECTRUM",SUM((((B17/100)*$AJ$22)*$AH$22))+(((((B17/100)*$AJ$22)*$AN$22)*$AH$22)*Calculator!$G$15)-((((B17/100)*$AJ$22)*$AN$22)*$AH$22)+((((B17/100)*$AJ$23)*$AH$23)),IF(Calculator!$O$6="DUALHOMESTEAD",SUM((((B17/100)*$AJ$22)*$AH$22))+(((((B17/100)*$AJ$22)*$AN$22)*$AH$22)*Calculator!$G$14)-((((B17/100)*$AJ$22)*$AN$22)*$AH$22)+((((B17/100)*$AJ$23)*$AH$23)),IF(Calculator!$O$6="DUALBAND A",SUM((((B17/100)*$AJ$22)*$AH$22))+(((((B17/100)*$AJ$22)*$AN$22)*$AH$22)*Calculator!$G$16)-((((B17/100)*$AJ$22)*$AN$22)*$AH$22)+((((B17/100)*$AJ$23)*$AH$23)),IF(Calculator!$O$6="DUALBAND B",SUM((((B17/100)*$AJ$22)*$AH$22))+(((((B17/100)*$AJ$22)*$AN$22)*$AH$22)*Calculator!$G$17)-((((B17/100)*$AJ$22)*$AN$22)*$AH$22)+((((B17/100)*$AJ$23)*$AH$23)),IF(Calculator!$O$6="DUALBAND C",SUM((((B17/100)*$AJ$22)*$AH$22))+(((((B17/100)*$AJ$22)*$AN$22)*$AH$22)*Calculator!$G$18)-((((B17/100)*$AJ$22)*$AN$22)*$AH$22)+((((B17/100)*$AJ$23)*$AH$23)),IF(Calculator!$O$6="DUALBAND D",SUM((((B17/100)*$AJ$22)*$AH$22))+(((((B17/100)*$AJ$22)*$AN$22)*$AH$22)*Calculator!$G$19)-((((B17/100)*$AJ$22)*$AN$22)*$AH$22)+((((B17/100)*$AJ$23)*$AH$23)),IF(Calculator!$O$6="DUALURBANE",SUM((((B17/100)*$AJ$22)*$AH$22))+(((((B17/100)*$AJ$22)*$AN$22)*$AH$22)*Calculator!$G$20)-((((B17/100)*$AJ$22)*$AN$22)*$AH$22)+((((B17/100)*$AJ$23)*$AH$23)),IF(Calculator!$O$6="DUALSILVERANOD",SUM((((B17/100)*$AJ$22)*$AH$22))+(((((B17/100)*$AJ$22)*$AN$22)*$AH$22)*Calculator!$G$21)-((((B17/100)*$AJ$22)*$AN$22)*$AH$22)+((((B17/100)*$AJ$23)*$AH$23)),IF(Calculator!$O$6="DUALANOD",SUM((((B17/100)*$AJ$22)*$AH$22))+(((((B17/100)*$AJ$22)*$AN$22)*$AH$22)*Calculator!$G$22)-((((B17/100)*$AJ$22)*$AN$22)*$AH$22)+((((B17/100)*$AJ$23)*$AH$23))))))))))))))))))))))))</f>
        <v>973.78975828857392</v>
      </c>
      <c r="R17" s="2">
        <f>IF(Calculator!$O$6="SINGLEBASE",SUM((((C17/100)*$AJ$22)*$AH$22))+((((C17/100)*$AJ$23)*$AH$23)),IF(Calculator!$O$6="SINGLEELEMENTS",SUM((((C17/100)*$AJ$22)*$AH$22))+(((((C17/100)*$AJ$22)*$AN$22)*$AH$22)*Calculator!$G$2)-((((C17/100)*$AJ$22)*$AN$22)*$AH$22)+((((C17/100)*$AJ$23)*$AH$23)),IF(Calculator!$O$6="SINGLESPECTRUM",SUM((((C17/100)*$AJ$22)*$AH$22))+(((((C17/100)*$AJ$22)*$AN$22)*$AH$22)*Calculator!$G$4)-((((C17/100)*$AJ$22)*$AN$22)*$AH$22)+((((C17/100)*$AJ$23)*$AH$23)),IF(Calculator!$O$6="SINGLEHOMESTEAD",SUM((((C17/100)*$AJ$22)*$AH$22))+(((((C17/100)*$AJ$22)*$AN$22)*$AH$22)*Calculator!$G$3)-((((C17/100)*$AJ$22)*$AN$22)*$AH$22)+((((C17/100)*$AJ$23)*$AH$23)),IF(Calculator!$O$6="SINGLEBAND A",SUM((((C17/100)*$AJ$22)*$AH$22))+(((((C17/100)*$AJ$22)*$AN$22)*$AH$22)*Calculator!$G$5)-((((C17/100)*$AJ$22)*$AN$22)*$AH$22)+((((C17/100)*$AJ$23)*$AH$23)),IF(Calculator!$O$6="SINGLEBAND B",SUM((((C17/100)*$AJ$22)*$AH$22))+(((((C17/100)*$AJ$22)*$AN$22)*$AH$22)*Calculator!$G$6)-((((C17/100)*$AJ$22)*$AN$22)*$AH$22)+((((C17/100)*$AJ$23)*$AH$23)),IF(Calculator!$O$6="SINGLEBAND C",SUM((((C17/100)*$AJ$22)*$AH$22))+(((((C17/100)*$AJ$22)*$AN$22)*$AH$22)*Calculator!$G$7)-((((C17/100)*$AJ$22)*$AN$22)*$AH$22)+((((C17/100)*$AJ$23)*$AH$23)),IF(Calculator!$O$6="SINGLEBAND D",SUM((((C17/100)*$AJ$22)*$AH$22))+(((((C17/100)*$AJ$22)*$AN$22)*$AH$22)*Calculator!$G$8)-((((C17/100)*$AJ$22)*$AN$22)*$AH$22)+((((C17/100)*$AJ$23)*$AH$23)),IF(Calculator!$O$6="SINGLEURBANE",SUM((((C17/100)*$AJ$22)*$AH$22))+(((((C17/100)*$AJ$22)*$AN$22)*$AH$22)*Calculator!$G$9)-((((C17/100)*$AJ$22)*$AN$22)*$AH$22)+((((C17/100)*$AJ$23)*$AH$23)),IF(Calculator!$O$6="SINGLESILVERANOD",SUM((((C17/100)*$AJ$22)*$AH$22))+(((((C17/100)*$AJ$22)*$AN$22)*$AH$22)*Calculator!$G$10)-((((C17/100)*$AJ$22)*$AN$22)*$AH$22)+((((C17/100)*$AJ$23)*$AH$23)),IF(Calculator!$O$6="SINGLEANOD",SUM((((C17/100)*$AJ$22)*$AH$22))+(((((C17/100)*$AJ$22)*$AN$22)*$AH$22)*Calculator!$G$11)-((((C17/100)*$AJ$22)*$AN$22)*$AH$22)+((((C17/100)*$AJ$23)*$AH$23)),IF(Calculator!$O$6="DUALBASE",SUM((((C17/100)*$AJ$22)*$AH$22))+(((((C17/100)*$AJ$22)*$AN$22)*$AH$22)*Calculator!$G$12)-((((C17/100)*$AJ$22)*$AN$22)*$AH$22)+((((C17/100)*$AJ$23)*$AH$23)),IF(Calculator!$O$6="DUALELEMENTS",SUM((((C17/100)*$AJ$22)*$AH$22))+(((((C17/100)*$AJ$22)*$AN$22)*$AH$22)*Calculator!$G$13)-((((C17/100)*$AJ$22)*$AN$22)*$AH$22)+((((C17/100)*$AJ$23)*$AH$23)),IF(Calculator!$O$6="DUALSPECTRUM",SUM((((C17/100)*$AJ$22)*$AH$22))+(((((C17/100)*$AJ$22)*$AN$22)*$AH$22)*Calculator!$G$15)-((((C17/100)*$AJ$22)*$AN$22)*$AH$22)+((((C17/100)*$AJ$23)*$AH$23)),IF(Calculator!$O$6="DUALHOMESTEAD",SUM((((C17/100)*$AJ$22)*$AH$22))+(((((C17/100)*$AJ$22)*$AN$22)*$AH$22)*Calculator!$G$14)-((((C17/100)*$AJ$22)*$AN$22)*$AH$22)+((((C17/100)*$AJ$23)*$AH$23)),IF(Calculator!$O$6="DUALBAND A",SUM((((C17/100)*$AJ$22)*$AH$22))+(((((C17/100)*$AJ$22)*$AN$22)*$AH$22)*Calculator!$G$16)-((((C17/100)*$AJ$22)*$AN$22)*$AH$22)+((((C17/100)*$AJ$23)*$AH$23)),IF(Calculator!$O$6="DUALBAND B",SUM((((C17/100)*$AJ$22)*$AH$22))+(((((C17/100)*$AJ$22)*$AN$22)*$AH$22)*Calculator!$G$17)-((((C17/100)*$AJ$22)*$AN$22)*$AH$22)+((((C17/100)*$AJ$23)*$AH$23)),IF(Calculator!$O$6="DUALBAND C",SUM((((C17/100)*$AJ$22)*$AH$22))+(((((C17/100)*$AJ$22)*$AN$22)*$AH$22)*Calculator!$G$18)-((((C17/100)*$AJ$22)*$AN$22)*$AH$22)+((((C17/100)*$AJ$23)*$AH$23)),IF(Calculator!$O$6="DUALBAND D",SUM((((C17/100)*$AJ$22)*$AH$22))+(((((C17/100)*$AJ$22)*$AN$22)*$AH$22)*Calculator!$G$19)-((((C17/100)*$AJ$22)*$AN$22)*$AH$22)+((((C17/100)*$AJ$23)*$AH$23)),IF(Calculator!$O$6="DUALURBANE",SUM((((C17/100)*$AJ$22)*$AH$22))+(((((C17/100)*$AJ$22)*$AN$22)*$AH$22)*Calculator!$G$20)-((((C17/100)*$AJ$22)*$AN$22)*$AH$22)+((((C17/100)*$AJ$23)*$AH$23)),IF(Calculator!$O$6="DUALSILVERANOD",SUM((((C17/100)*$AJ$22)*$AH$22))+(((((C17/100)*$AJ$22)*$AN$22)*$AH$22)*Calculator!$G$21)-((((C17/100)*$AJ$22)*$AN$22)*$AH$22)+((((C17/100)*$AJ$23)*$AH$23)),IF(Calculator!$O$6="DUALANOD",SUM((((C17/100)*$AJ$22)*$AH$22))+(((((C17/100)*$AJ$22)*$AN$22)*$AH$22)*Calculator!$G$22)-((((C17/100)*$AJ$22)*$AN$22)*$AH$22)+((((C17/100)*$AJ$23)*$AH$23))))))))))))))))))))))))</f>
        <v>983.38699644775386</v>
      </c>
      <c r="S17" s="2">
        <f>IF(Calculator!$O$6="SINGLEBASE",SUM((((D17/100)*$AJ$22)*$AH$22))+((((D17/100)*$AJ$23)*$AH$23)),IF(Calculator!$O$6="SINGLEELEMENTS",SUM((((D17/100)*$AJ$22)*$AH$22))+(((((D17/100)*$AJ$22)*$AN$22)*$AH$22)*Calculator!$G$2)-((((D17/100)*$AJ$22)*$AN$22)*$AH$22)+((((D17/100)*$AJ$23)*$AH$23)),IF(Calculator!$O$6="SINGLESPECTRUM",SUM((((D17/100)*$AJ$22)*$AH$22))+(((((D17/100)*$AJ$22)*$AN$22)*$AH$22)*Calculator!$G$4)-((((D17/100)*$AJ$22)*$AN$22)*$AH$22)+((((D17/100)*$AJ$23)*$AH$23)),IF(Calculator!$O$6="SINGLEHOMESTEAD",SUM((((D17/100)*$AJ$22)*$AH$22))+(((((D17/100)*$AJ$22)*$AN$22)*$AH$22)*Calculator!$G$3)-((((D17/100)*$AJ$22)*$AN$22)*$AH$22)+((((D17/100)*$AJ$23)*$AH$23)),IF(Calculator!$O$6="SINGLEBAND A",SUM((((D17/100)*$AJ$22)*$AH$22))+(((((D17/100)*$AJ$22)*$AN$22)*$AH$22)*Calculator!$G$5)-((((D17/100)*$AJ$22)*$AN$22)*$AH$22)+((((D17/100)*$AJ$23)*$AH$23)),IF(Calculator!$O$6="SINGLEBAND B",SUM((((D17/100)*$AJ$22)*$AH$22))+(((((D17/100)*$AJ$22)*$AN$22)*$AH$22)*Calculator!$G$6)-((((D17/100)*$AJ$22)*$AN$22)*$AH$22)+((((D17/100)*$AJ$23)*$AH$23)),IF(Calculator!$O$6="SINGLEBAND C",SUM((((D17/100)*$AJ$22)*$AH$22))+(((((D17/100)*$AJ$22)*$AN$22)*$AH$22)*Calculator!$G$7)-((((D17/100)*$AJ$22)*$AN$22)*$AH$22)+((((D17/100)*$AJ$23)*$AH$23)),IF(Calculator!$O$6="SINGLEBAND D",SUM((((D17/100)*$AJ$22)*$AH$22))+(((((D17/100)*$AJ$22)*$AN$22)*$AH$22)*Calculator!$G$8)-((((D17/100)*$AJ$22)*$AN$22)*$AH$22)+((((D17/100)*$AJ$23)*$AH$23)),IF(Calculator!$O$6="SINGLEURBANE",SUM((((D17/100)*$AJ$22)*$AH$22))+(((((D17/100)*$AJ$22)*$AN$22)*$AH$22)*Calculator!$G$9)-((((D17/100)*$AJ$22)*$AN$22)*$AH$22)+((((D17/100)*$AJ$23)*$AH$23)),IF(Calculator!$O$6="SINGLESILVERANOD",SUM((((D17/100)*$AJ$22)*$AH$22))+(((((D17/100)*$AJ$22)*$AN$22)*$AH$22)*Calculator!$G$10)-((((D17/100)*$AJ$22)*$AN$22)*$AH$22)+((((D17/100)*$AJ$23)*$AH$23)),IF(Calculator!$O$6="SINGLEANOD",SUM((((D17/100)*$AJ$22)*$AH$22))+(((((D17/100)*$AJ$22)*$AN$22)*$AH$22)*Calculator!$G$11)-((((D17/100)*$AJ$22)*$AN$22)*$AH$22)+((((D17/100)*$AJ$23)*$AH$23)),IF(Calculator!$O$6="DUALBASE",SUM((((D17/100)*$AJ$22)*$AH$22))+(((((D17/100)*$AJ$22)*$AN$22)*$AH$22)*Calculator!$G$12)-((((D17/100)*$AJ$22)*$AN$22)*$AH$22)+((((D17/100)*$AJ$23)*$AH$23)),IF(Calculator!$O$6="DUALELEMENTS",SUM((((D17/100)*$AJ$22)*$AH$22))+(((((D17/100)*$AJ$22)*$AN$22)*$AH$22)*Calculator!$G$13)-((((D17/100)*$AJ$22)*$AN$22)*$AH$22)+((((D17/100)*$AJ$23)*$AH$23)),IF(Calculator!$O$6="DUALSPECTRUM",SUM((((D17/100)*$AJ$22)*$AH$22))+(((((D17/100)*$AJ$22)*$AN$22)*$AH$22)*Calculator!$G$15)-((((D17/100)*$AJ$22)*$AN$22)*$AH$22)+((((D17/100)*$AJ$23)*$AH$23)),IF(Calculator!$O$6="DUALHOMESTEAD",SUM((((D17/100)*$AJ$22)*$AH$22))+(((((D17/100)*$AJ$22)*$AN$22)*$AH$22)*Calculator!$G$14)-((((D17/100)*$AJ$22)*$AN$22)*$AH$22)+((((D17/100)*$AJ$23)*$AH$23)),IF(Calculator!$O$6="DUALBAND A",SUM((((D17/100)*$AJ$22)*$AH$22))+(((((D17/100)*$AJ$22)*$AN$22)*$AH$22)*Calculator!$G$16)-((((D17/100)*$AJ$22)*$AN$22)*$AH$22)+((((D17/100)*$AJ$23)*$AH$23)),IF(Calculator!$O$6="DUALBAND B",SUM((((D17/100)*$AJ$22)*$AH$22))+(((((D17/100)*$AJ$22)*$AN$22)*$AH$22)*Calculator!$G$17)-((((D17/100)*$AJ$22)*$AN$22)*$AH$22)+((((D17/100)*$AJ$23)*$AH$23)),IF(Calculator!$O$6="DUALBAND C",SUM((((D17/100)*$AJ$22)*$AH$22))+(((((D17/100)*$AJ$22)*$AN$22)*$AH$22)*Calculator!$G$18)-((((D17/100)*$AJ$22)*$AN$22)*$AH$22)+((((D17/100)*$AJ$23)*$AH$23)),IF(Calculator!$O$6="DUALBAND D",SUM((((D17/100)*$AJ$22)*$AH$22))+(((((D17/100)*$AJ$22)*$AN$22)*$AH$22)*Calculator!$G$19)-((((D17/100)*$AJ$22)*$AN$22)*$AH$22)+((((D17/100)*$AJ$23)*$AH$23)),IF(Calculator!$O$6="DUALURBANE",SUM((((D17/100)*$AJ$22)*$AH$22))+(((((D17/100)*$AJ$22)*$AN$22)*$AH$22)*Calculator!$G$20)-((((D17/100)*$AJ$22)*$AN$22)*$AH$22)+((((D17/100)*$AJ$23)*$AH$23)),IF(Calculator!$O$6="DUALSILVERANOD",SUM((((D17/100)*$AJ$22)*$AH$22))+(((((D17/100)*$AJ$22)*$AN$22)*$AH$22)*Calculator!$G$21)-((((D17/100)*$AJ$22)*$AN$22)*$AH$22)+((((D17/100)*$AJ$23)*$AH$23)),IF(Calculator!$O$6="DUALANOD",SUM((((D17/100)*$AJ$22)*$AH$22))+(((((D17/100)*$AJ$22)*$AN$22)*$AH$22)*Calculator!$G$22)-((((D17/100)*$AJ$22)*$AN$22)*$AH$22)+((((D17/100)*$AJ$23)*$AH$23))))))))))))))))))))))))</f>
        <v>992.98433920898447</v>
      </c>
      <c r="T17" s="2">
        <f>IF(Calculator!$O$6="SINGLEBASE",SUM((((E17/100)*$AJ$22)*$AH$22))+((((E17/100)*$AJ$23)*$AH$23)),IF(Calculator!$O$6="SINGLEELEMENTS",SUM((((E17/100)*$AJ$22)*$AH$22))+(((((E17/100)*$AJ$22)*$AN$22)*$AH$22)*Calculator!$G$2)-((((E17/100)*$AJ$22)*$AN$22)*$AH$22)+((((E17/100)*$AJ$23)*$AH$23)),IF(Calculator!$O$6="SINGLESPECTRUM",SUM((((E17/100)*$AJ$22)*$AH$22))+(((((E17/100)*$AJ$22)*$AN$22)*$AH$22)*Calculator!$G$4)-((((E17/100)*$AJ$22)*$AN$22)*$AH$22)+((((E17/100)*$AJ$23)*$AH$23)),IF(Calculator!$O$6="SINGLEHOMESTEAD",SUM((((E17/100)*$AJ$22)*$AH$22))+(((((E17/100)*$AJ$22)*$AN$22)*$AH$22)*Calculator!$G$3)-((((E17/100)*$AJ$22)*$AN$22)*$AH$22)+((((E17/100)*$AJ$23)*$AH$23)),IF(Calculator!$O$6="SINGLEBAND A",SUM((((E17/100)*$AJ$22)*$AH$22))+(((((E17/100)*$AJ$22)*$AN$22)*$AH$22)*Calculator!$G$5)-((((E17/100)*$AJ$22)*$AN$22)*$AH$22)+((((E17/100)*$AJ$23)*$AH$23)),IF(Calculator!$O$6="SINGLEBAND B",SUM((((E17/100)*$AJ$22)*$AH$22))+(((((E17/100)*$AJ$22)*$AN$22)*$AH$22)*Calculator!$G$6)-((((E17/100)*$AJ$22)*$AN$22)*$AH$22)+((((E17/100)*$AJ$23)*$AH$23)),IF(Calculator!$O$6="SINGLEBAND C",SUM((((E17/100)*$AJ$22)*$AH$22))+(((((E17/100)*$AJ$22)*$AN$22)*$AH$22)*Calculator!$G$7)-((((E17/100)*$AJ$22)*$AN$22)*$AH$22)+((((E17/100)*$AJ$23)*$AH$23)),IF(Calculator!$O$6="SINGLEBAND D",SUM((((E17/100)*$AJ$22)*$AH$22))+(((((E17/100)*$AJ$22)*$AN$22)*$AH$22)*Calculator!$G$8)-((((E17/100)*$AJ$22)*$AN$22)*$AH$22)+((((E17/100)*$AJ$23)*$AH$23)),IF(Calculator!$O$6="SINGLEURBANE",SUM((((E17/100)*$AJ$22)*$AH$22))+(((((E17/100)*$AJ$22)*$AN$22)*$AH$22)*Calculator!$G$9)-((((E17/100)*$AJ$22)*$AN$22)*$AH$22)+((((E17/100)*$AJ$23)*$AH$23)),IF(Calculator!$O$6="SINGLESILVERANOD",SUM((((E17/100)*$AJ$22)*$AH$22))+(((((E17/100)*$AJ$22)*$AN$22)*$AH$22)*Calculator!$G$10)-((((E17/100)*$AJ$22)*$AN$22)*$AH$22)+((((E17/100)*$AJ$23)*$AH$23)),IF(Calculator!$O$6="SINGLEANOD",SUM((((E17/100)*$AJ$22)*$AH$22))+(((((E17/100)*$AJ$22)*$AN$22)*$AH$22)*Calculator!$G$11)-((((E17/100)*$AJ$22)*$AN$22)*$AH$22)+((((E17/100)*$AJ$23)*$AH$23)),IF(Calculator!$O$6="DUALBASE",SUM((((E17/100)*$AJ$22)*$AH$22))+(((((E17/100)*$AJ$22)*$AN$22)*$AH$22)*Calculator!$G$12)-((((E17/100)*$AJ$22)*$AN$22)*$AH$22)+((((E17/100)*$AJ$23)*$AH$23)),IF(Calculator!$O$6="DUALELEMENTS",SUM((((E17/100)*$AJ$22)*$AH$22))+(((((E17/100)*$AJ$22)*$AN$22)*$AH$22)*Calculator!$G$13)-((((E17/100)*$AJ$22)*$AN$22)*$AH$22)+((((E17/100)*$AJ$23)*$AH$23)),IF(Calculator!$O$6="DUALSPECTRUM",SUM((((E17/100)*$AJ$22)*$AH$22))+(((((E17/100)*$AJ$22)*$AN$22)*$AH$22)*Calculator!$G$15)-((((E17/100)*$AJ$22)*$AN$22)*$AH$22)+((((E17/100)*$AJ$23)*$AH$23)),IF(Calculator!$O$6="DUALHOMESTEAD",SUM((((E17/100)*$AJ$22)*$AH$22))+(((((E17/100)*$AJ$22)*$AN$22)*$AH$22)*Calculator!$G$14)-((((E17/100)*$AJ$22)*$AN$22)*$AH$22)+((((E17/100)*$AJ$23)*$AH$23)),IF(Calculator!$O$6="DUALBAND A",SUM((((E17/100)*$AJ$22)*$AH$22))+(((((E17/100)*$AJ$22)*$AN$22)*$AH$22)*Calculator!$G$16)-((((E17/100)*$AJ$22)*$AN$22)*$AH$22)+((((E17/100)*$AJ$23)*$AH$23)),IF(Calculator!$O$6="DUALBAND B",SUM((((E17/100)*$AJ$22)*$AH$22))+(((((E17/100)*$AJ$22)*$AN$22)*$AH$22)*Calculator!$G$17)-((((E17/100)*$AJ$22)*$AN$22)*$AH$22)+((((E17/100)*$AJ$23)*$AH$23)),IF(Calculator!$O$6="DUALBAND C",SUM((((E17/100)*$AJ$22)*$AH$22))+(((((E17/100)*$AJ$22)*$AN$22)*$AH$22)*Calculator!$G$18)-((((E17/100)*$AJ$22)*$AN$22)*$AH$22)+((((E17/100)*$AJ$23)*$AH$23)),IF(Calculator!$O$6="DUALBAND D",SUM((((E17/100)*$AJ$22)*$AH$22))+(((((E17/100)*$AJ$22)*$AN$22)*$AH$22)*Calculator!$G$19)-((((E17/100)*$AJ$22)*$AN$22)*$AH$22)+((((E17/100)*$AJ$23)*$AH$23)),IF(Calculator!$O$6="DUALURBANE",SUM((((E17/100)*$AJ$22)*$AH$22))+(((((E17/100)*$AJ$22)*$AN$22)*$AH$22)*Calculator!$G$20)-((((E17/100)*$AJ$22)*$AN$22)*$AH$22)+((((E17/100)*$AJ$23)*$AH$23)),IF(Calculator!$O$6="DUALSILVERANOD",SUM((((E17/100)*$AJ$22)*$AH$22))+(((((E17/100)*$AJ$22)*$AN$22)*$AH$22)*Calculator!$G$21)-((((E17/100)*$AJ$22)*$AN$22)*$AH$22)+((((E17/100)*$AJ$23)*$AH$23)),IF(Calculator!$O$6="DUALANOD",SUM((((E17/100)*$AJ$22)*$AH$22))+(((((E17/100)*$AJ$22)*$AN$22)*$AH$22)*Calculator!$G$22)-((((E17/100)*$AJ$22)*$AN$22)*$AH$22)+((((E17/100)*$AJ$23)*$AH$23))))))))))))))))))))))))</f>
        <v>1002.5815773681641</v>
      </c>
      <c r="U17" s="2">
        <f>IF(Calculator!$O$6="SINGLEBASE",SUM((((F17/100)*$AJ$22)*$AH$22))+((((F17/100)*$AJ$23)*$AH$23)),IF(Calculator!$O$6="SINGLEELEMENTS",SUM((((F17/100)*$AJ$22)*$AH$22))+(((((F17/100)*$AJ$22)*$AN$22)*$AH$22)*Calculator!$G$2)-((((F17/100)*$AJ$22)*$AN$22)*$AH$22)+((((F17/100)*$AJ$23)*$AH$23)),IF(Calculator!$O$6="SINGLESPECTRUM",SUM((((F17/100)*$AJ$22)*$AH$22))+(((((F17/100)*$AJ$22)*$AN$22)*$AH$22)*Calculator!$G$4)-((((F17/100)*$AJ$22)*$AN$22)*$AH$22)+((((F17/100)*$AJ$23)*$AH$23)),IF(Calculator!$O$6="SINGLEHOMESTEAD",SUM((((F17/100)*$AJ$22)*$AH$22))+(((((F17/100)*$AJ$22)*$AN$22)*$AH$22)*Calculator!$G$3)-((((F17/100)*$AJ$22)*$AN$22)*$AH$22)+((((F17/100)*$AJ$23)*$AH$23)),IF(Calculator!$O$6="SINGLEBAND A",SUM((((F17/100)*$AJ$22)*$AH$22))+(((((F17/100)*$AJ$22)*$AN$22)*$AH$22)*Calculator!$G$5)-((((F17/100)*$AJ$22)*$AN$22)*$AH$22)+((((F17/100)*$AJ$23)*$AH$23)),IF(Calculator!$O$6="SINGLEBAND B",SUM((((F17/100)*$AJ$22)*$AH$22))+(((((F17/100)*$AJ$22)*$AN$22)*$AH$22)*Calculator!$G$6)-((((F17/100)*$AJ$22)*$AN$22)*$AH$22)+((((F17/100)*$AJ$23)*$AH$23)),IF(Calculator!$O$6="SINGLEBAND C",SUM((((F17/100)*$AJ$22)*$AH$22))+(((((F17/100)*$AJ$22)*$AN$22)*$AH$22)*Calculator!$G$7)-((((F17/100)*$AJ$22)*$AN$22)*$AH$22)+((((F17/100)*$AJ$23)*$AH$23)),IF(Calculator!$O$6="SINGLEBAND D",SUM((((F17/100)*$AJ$22)*$AH$22))+(((((F17/100)*$AJ$22)*$AN$22)*$AH$22)*Calculator!$G$8)-((((F17/100)*$AJ$22)*$AN$22)*$AH$22)+((((F17/100)*$AJ$23)*$AH$23)),IF(Calculator!$O$6="SINGLEURBANE",SUM((((F17/100)*$AJ$22)*$AH$22))+(((((F17/100)*$AJ$22)*$AN$22)*$AH$22)*Calculator!$G$9)-((((F17/100)*$AJ$22)*$AN$22)*$AH$22)+((((F17/100)*$AJ$23)*$AH$23)),IF(Calculator!$O$6="SINGLESILVERANOD",SUM((((F17/100)*$AJ$22)*$AH$22))+(((((F17/100)*$AJ$22)*$AN$22)*$AH$22)*Calculator!$G$10)-((((F17/100)*$AJ$22)*$AN$22)*$AH$22)+((((F17/100)*$AJ$23)*$AH$23)),IF(Calculator!$O$6="SINGLEANOD",SUM((((F17/100)*$AJ$22)*$AH$22))+(((((F17/100)*$AJ$22)*$AN$22)*$AH$22)*Calculator!$G$11)-((((F17/100)*$AJ$22)*$AN$22)*$AH$22)+((((F17/100)*$AJ$23)*$AH$23)),IF(Calculator!$O$6="DUALBASE",SUM((((F17/100)*$AJ$22)*$AH$22))+(((((F17/100)*$AJ$22)*$AN$22)*$AH$22)*Calculator!$G$12)-((((F17/100)*$AJ$22)*$AN$22)*$AH$22)+((((F17/100)*$AJ$23)*$AH$23)),IF(Calculator!$O$6="DUALELEMENTS",SUM((((F17/100)*$AJ$22)*$AH$22))+(((((F17/100)*$AJ$22)*$AN$22)*$AH$22)*Calculator!$G$13)-((((F17/100)*$AJ$22)*$AN$22)*$AH$22)+((((F17/100)*$AJ$23)*$AH$23)),IF(Calculator!$O$6="DUALSPECTRUM",SUM((((F17/100)*$AJ$22)*$AH$22))+(((((F17/100)*$AJ$22)*$AN$22)*$AH$22)*Calculator!$G$15)-((((F17/100)*$AJ$22)*$AN$22)*$AH$22)+((((F17/100)*$AJ$23)*$AH$23)),IF(Calculator!$O$6="DUALHOMESTEAD",SUM((((F17/100)*$AJ$22)*$AH$22))+(((((F17/100)*$AJ$22)*$AN$22)*$AH$22)*Calculator!$G$14)-((((F17/100)*$AJ$22)*$AN$22)*$AH$22)+((((F17/100)*$AJ$23)*$AH$23)),IF(Calculator!$O$6="DUALBAND A",SUM((((F17/100)*$AJ$22)*$AH$22))+(((((F17/100)*$AJ$22)*$AN$22)*$AH$22)*Calculator!$G$16)-((((F17/100)*$AJ$22)*$AN$22)*$AH$22)+((((F17/100)*$AJ$23)*$AH$23)),IF(Calculator!$O$6="DUALBAND B",SUM((((F17/100)*$AJ$22)*$AH$22))+(((((F17/100)*$AJ$22)*$AN$22)*$AH$22)*Calculator!$G$17)-((((F17/100)*$AJ$22)*$AN$22)*$AH$22)+((((F17/100)*$AJ$23)*$AH$23)),IF(Calculator!$O$6="DUALBAND C",SUM((((F17/100)*$AJ$22)*$AH$22))+(((((F17/100)*$AJ$22)*$AN$22)*$AH$22)*Calculator!$G$18)-((((F17/100)*$AJ$22)*$AN$22)*$AH$22)+((((F17/100)*$AJ$23)*$AH$23)),IF(Calculator!$O$6="DUALBAND D",SUM((((F17/100)*$AJ$22)*$AH$22))+(((((F17/100)*$AJ$22)*$AN$22)*$AH$22)*Calculator!$G$19)-((((F17/100)*$AJ$22)*$AN$22)*$AH$22)+((((F17/100)*$AJ$23)*$AH$23)),IF(Calculator!$O$6="DUALURBANE",SUM((((F17/100)*$AJ$22)*$AH$22))+(((((F17/100)*$AJ$22)*$AN$22)*$AH$22)*Calculator!$G$20)-((((F17/100)*$AJ$22)*$AN$22)*$AH$22)+((((F17/100)*$AJ$23)*$AH$23)),IF(Calculator!$O$6="DUALSILVERANOD",SUM((((F17/100)*$AJ$22)*$AH$22))+(((((F17/100)*$AJ$22)*$AN$22)*$AH$22)*Calculator!$G$21)-((((F17/100)*$AJ$22)*$AN$22)*$AH$22)+((((F17/100)*$AJ$23)*$AH$23)),IF(Calculator!$O$6="DUALANOD",SUM((((F17/100)*$AJ$22)*$AH$22))+(((((F17/100)*$AJ$22)*$AN$22)*$AH$22)*Calculator!$G$22)-((((F17/100)*$AJ$22)*$AN$22)*$AH$22)+((((F17/100)*$AJ$23)*$AH$23))))))))))))))))))))))))</f>
        <v>1012.1788155273438</v>
      </c>
      <c r="V17" s="2">
        <f>IF(Calculator!$O$6="SINGLEBASE",SUM((((G17/100)*$AJ$22)*$AH$22))+((((G17/100)*$AJ$23)*$AH$23)),IF(Calculator!$O$6="SINGLEELEMENTS",SUM((((G17/100)*$AJ$22)*$AH$22))+(((((G17/100)*$AJ$22)*$AN$22)*$AH$22)*Calculator!$G$2)-((((G17/100)*$AJ$22)*$AN$22)*$AH$22)+((((G17/100)*$AJ$23)*$AH$23)),IF(Calculator!$O$6="SINGLESPECTRUM",SUM((((G17/100)*$AJ$22)*$AH$22))+(((((G17/100)*$AJ$22)*$AN$22)*$AH$22)*Calculator!$G$4)-((((G17/100)*$AJ$22)*$AN$22)*$AH$22)+((((G17/100)*$AJ$23)*$AH$23)),IF(Calculator!$O$6="SINGLEHOMESTEAD",SUM((((G17/100)*$AJ$22)*$AH$22))+(((((G17/100)*$AJ$22)*$AN$22)*$AH$22)*Calculator!$G$3)-((((G17/100)*$AJ$22)*$AN$22)*$AH$22)+((((G17/100)*$AJ$23)*$AH$23)),IF(Calculator!$O$6="SINGLEBAND A",SUM((((G17/100)*$AJ$22)*$AH$22))+(((((G17/100)*$AJ$22)*$AN$22)*$AH$22)*Calculator!$G$5)-((((G17/100)*$AJ$22)*$AN$22)*$AH$22)+((((G17/100)*$AJ$23)*$AH$23)),IF(Calculator!$O$6="SINGLEBAND B",SUM((((G17/100)*$AJ$22)*$AH$22))+(((((G17/100)*$AJ$22)*$AN$22)*$AH$22)*Calculator!$G$6)-((((G17/100)*$AJ$22)*$AN$22)*$AH$22)+((((G17/100)*$AJ$23)*$AH$23)),IF(Calculator!$O$6="SINGLEBAND C",SUM((((G17/100)*$AJ$22)*$AH$22))+(((((G17/100)*$AJ$22)*$AN$22)*$AH$22)*Calculator!$G$7)-((((G17/100)*$AJ$22)*$AN$22)*$AH$22)+((((G17/100)*$AJ$23)*$AH$23)),IF(Calculator!$O$6="SINGLEBAND D",SUM((((G17/100)*$AJ$22)*$AH$22))+(((((G17/100)*$AJ$22)*$AN$22)*$AH$22)*Calculator!$G$8)-((((G17/100)*$AJ$22)*$AN$22)*$AH$22)+((((G17/100)*$AJ$23)*$AH$23)),IF(Calculator!$O$6="SINGLEURBANE",SUM((((G17/100)*$AJ$22)*$AH$22))+(((((G17/100)*$AJ$22)*$AN$22)*$AH$22)*Calculator!$G$9)-((((G17/100)*$AJ$22)*$AN$22)*$AH$22)+((((G17/100)*$AJ$23)*$AH$23)),IF(Calculator!$O$6="SINGLESILVERANOD",SUM((((G17/100)*$AJ$22)*$AH$22))+(((((G17/100)*$AJ$22)*$AN$22)*$AH$22)*Calculator!$G$10)-((((G17/100)*$AJ$22)*$AN$22)*$AH$22)+((((G17/100)*$AJ$23)*$AH$23)),IF(Calculator!$O$6="SINGLEANOD",SUM((((G17/100)*$AJ$22)*$AH$22))+(((((G17/100)*$AJ$22)*$AN$22)*$AH$22)*Calculator!$G$11)-((((G17/100)*$AJ$22)*$AN$22)*$AH$22)+((((G17/100)*$AJ$23)*$AH$23)),IF(Calculator!$O$6="DUALBASE",SUM((((G17/100)*$AJ$22)*$AH$22))+(((((G17/100)*$AJ$22)*$AN$22)*$AH$22)*Calculator!$G$12)-((((G17/100)*$AJ$22)*$AN$22)*$AH$22)+((((G17/100)*$AJ$23)*$AH$23)),IF(Calculator!$O$6="DUALELEMENTS",SUM((((G17/100)*$AJ$22)*$AH$22))+(((((G17/100)*$AJ$22)*$AN$22)*$AH$22)*Calculator!$G$13)-((((G17/100)*$AJ$22)*$AN$22)*$AH$22)+((((G17/100)*$AJ$23)*$AH$23)),IF(Calculator!$O$6="DUALSPECTRUM",SUM((((G17/100)*$AJ$22)*$AH$22))+(((((G17/100)*$AJ$22)*$AN$22)*$AH$22)*Calculator!$G$15)-((((G17/100)*$AJ$22)*$AN$22)*$AH$22)+((((G17/100)*$AJ$23)*$AH$23)),IF(Calculator!$O$6="DUALHOMESTEAD",SUM((((G17/100)*$AJ$22)*$AH$22))+(((((G17/100)*$AJ$22)*$AN$22)*$AH$22)*Calculator!$G$14)-((((G17/100)*$AJ$22)*$AN$22)*$AH$22)+((((G17/100)*$AJ$23)*$AH$23)),IF(Calculator!$O$6="DUALBAND A",SUM((((G17/100)*$AJ$22)*$AH$22))+(((((G17/100)*$AJ$22)*$AN$22)*$AH$22)*Calculator!$G$16)-((((G17/100)*$AJ$22)*$AN$22)*$AH$22)+((((G17/100)*$AJ$23)*$AH$23)),IF(Calculator!$O$6="DUALBAND B",SUM((((G17/100)*$AJ$22)*$AH$22))+(((((G17/100)*$AJ$22)*$AN$22)*$AH$22)*Calculator!$G$17)-((((G17/100)*$AJ$22)*$AN$22)*$AH$22)+((((G17/100)*$AJ$23)*$AH$23)),IF(Calculator!$O$6="DUALBAND C",SUM((((G17/100)*$AJ$22)*$AH$22))+(((((G17/100)*$AJ$22)*$AN$22)*$AH$22)*Calculator!$G$18)-((((G17/100)*$AJ$22)*$AN$22)*$AH$22)+((((G17/100)*$AJ$23)*$AH$23)),IF(Calculator!$O$6="DUALBAND D",SUM((((G17/100)*$AJ$22)*$AH$22))+(((((G17/100)*$AJ$22)*$AN$22)*$AH$22)*Calculator!$G$19)-((((G17/100)*$AJ$22)*$AN$22)*$AH$22)+((((G17/100)*$AJ$23)*$AH$23)),IF(Calculator!$O$6="DUALURBANE",SUM((((G17/100)*$AJ$22)*$AH$22))+(((((G17/100)*$AJ$22)*$AN$22)*$AH$22)*Calculator!$G$20)-((((G17/100)*$AJ$22)*$AN$22)*$AH$22)+((((G17/100)*$AJ$23)*$AH$23)),IF(Calculator!$O$6="DUALSILVERANOD",SUM((((G17/100)*$AJ$22)*$AH$22))+(((((G17/100)*$AJ$22)*$AN$22)*$AH$22)*Calculator!$G$21)-((((G17/100)*$AJ$22)*$AN$22)*$AH$22)+((((G17/100)*$AJ$23)*$AH$23)),IF(Calculator!$O$6="DUALANOD",SUM((((G17/100)*$AJ$22)*$AH$22))+(((((G17/100)*$AJ$22)*$AN$22)*$AH$22)*Calculator!$G$22)-((((G17/100)*$AJ$22)*$AN$22)*$AH$22)+((((G17/100)*$AJ$23)*$AH$23))))))))))))))))))))))))</f>
        <v>1021.7718696044921</v>
      </c>
      <c r="W17" s="2">
        <f>IF(Calculator!$O$6="SINGLEBASE",SUM((((H17/100)*$AJ$22)*$AH$22))+((((H17/100)*$AJ$23)*$AH$23)),IF(Calculator!$O$6="SINGLEELEMENTS",SUM((((H17/100)*$AJ$22)*$AH$22))+(((((H17/100)*$AJ$22)*$AN$22)*$AH$22)*Calculator!$G$2)-((((H17/100)*$AJ$22)*$AN$22)*$AH$22)+((((H17/100)*$AJ$23)*$AH$23)),IF(Calculator!$O$6="SINGLESPECTRUM",SUM((((H17/100)*$AJ$22)*$AH$22))+(((((H17/100)*$AJ$22)*$AN$22)*$AH$22)*Calculator!$G$4)-((((H17/100)*$AJ$22)*$AN$22)*$AH$22)+((((H17/100)*$AJ$23)*$AH$23)),IF(Calculator!$O$6="SINGLEHOMESTEAD",SUM((((H17/100)*$AJ$22)*$AH$22))+(((((H17/100)*$AJ$22)*$AN$22)*$AH$22)*Calculator!$G$3)-((((H17/100)*$AJ$22)*$AN$22)*$AH$22)+((((H17/100)*$AJ$23)*$AH$23)),IF(Calculator!$O$6="SINGLEBAND A",SUM((((H17/100)*$AJ$22)*$AH$22))+(((((H17/100)*$AJ$22)*$AN$22)*$AH$22)*Calculator!$G$5)-((((H17/100)*$AJ$22)*$AN$22)*$AH$22)+((((H17/100)*$AJ$23)*$AH$23)),IF(Calculator!$O$6="SINGLEBAND B",SUM((((H17/100)*$AJ$22)*$AH$22))+(((((H17/100)*$AJ$22)*$AN$22)*$AH$22)*Calculator!$G$6)-((((H17/100)*$AJ$22)*$AN$22)*$AH$22)+((((H17/100)*$AJ$23)*$AH$23)),IF(Calculator!$O$6="SINGLEBAND C",SUM((((H17/100)*$AJ$22)*$AH$22))+(((((H17/100)*$AJ$22)*$AN$22)*$AH$22)*Calculator!$G$7)-((((H17/100)*$AJ$22)*$AN$22)*$AH$22)+((((H17/100)*$AJ$23)*$AH$23)),IF(Calculator!$O$6="SINGLEBAND D",SUM((((H17/100)*$AJ$22)*$AH$22))+(((((H17/100)*$AJ$22)*$AN$22)*$AH$22)*Calculator!$G$8)-((((H17/100)*$AJ$22)*$AN$22)*$AH$22)+((((H17/100)*$AJ$23)*$AH$23)),IF(Calculator!$O$6="SINGLEURBANE",SUM((((H17/100)*$AJ$22)*$AH$22))+(((((H17/100)*$AJ$22)*$AN$22)*$AH$22)*Calculator!$G$9)-((((H17/100)*$AJ$22)*$AN$22)*$AH$22)+((((H17/100)*$AJ$23)*$AH$23)),IF(Calculator!$O$6="SINGLESILVERANOD",SUM((((H17/100)*$AJ$22)*$AH$22))+(((((H17/100)*$AJ$22)*$AN$22)*$AH$22)*Calculator!$G$10)-((((H17/100)*$AJ$22)*$AN$22)*$AH$22)+((((H17/100)*$AJ$23)*$AH$23)),IF(Calculator!$O$6="SINGLEANOD",SUM((((H17/100)*$AJ$22)*$AH$22))+(((((H17/100)*$AJ$22)*$AN$22)*$AH$22)*Calculator!$G$11)-((((H17/100)*$AJ$22)*$AN$22)*$AH$22)+((((H17/100)*$AJ$23)*$AH$23)),IF(Calculator!$O$6="DUALBASE",SUM((((H17/100)*$AJ$22)*$AH$22))+(((((H17/100)*$AJ$22)*$AN$22)*$AH$22)*Calculator!$G$12)-((((H17/100)*$AJ$22)*$AN$22)*$AH$22)+((((H17/100)*$AJ$23)*$AH$23)),IF(Calculator!$O$6="DUALELEMENTS",SUM((((H17/100)*$AJ$22)*$AH$22))+(((((H17/100)*$AJ$22)*$AN$22)*$AH$22)*Calculator!$G$13)-((((H17/100)*$AJ$22)*$AN$22)*$AH$22)+((((H17/100)*$AJ$23)*$AH$23)),IF(Calculator!$O$6="DUALSPECTRUM",SUM((((H17/100)*$AJ$22)*$AH$22))+(((((H17/100)*$AJ$22)*$AN$22)*$AH$22)*Calculator!$G$15)-((((H17/100)*$AJ$22)*$AN$22)*$AH$22)+((((H17/100)*$AJ$23)*$AH$23)),IF(Calculator!$O$6="DUALHOMESTEAD",SUM((((H17/100)*$AJ$22)*$AH$22))+(((((H17/100)*$AJ$22)*$AN$22)*$AH$22)*Calculator!$G$14)-((((H17/100)*$AJ$22)*$AN$22)*$AH$22)+((((H17/100)*$AJ$23)*$AH$23)),IF(Calculator!$O$6="DUALBAND A",SUM((((H17/100)*$AJ$22)*$AH$22))+(((((H17/100)*$AJ$22)*$AN$22)*$AH$22)*Calculator!$G$16)-((((H17/100)*$AJ$22)*$AN$22)*$AH$22)+((((H17/100)*$AJ$23)*$AH$23)),IF(Calculator!$O$6="DUALBAND B",SUM((((H17/100)*$AJ$22)*$AH$22))+(((((H17/100)*$AJ$22)*$AN$22)*$AH$22)*Calculator!$G$17)-((((H17/100)*$AJ$22)*$AN$22)*$AH$22)+((((H17/100)*$AJ$23)*$AH$23)),IF(Calculator!$O$6="DUALBAND C",SUM((((H17/100)*$AJ$22)*$AH$22))+(((((H17/100)*$AJ$22)*$AN$22)*$AH$22)*Calculator!$G$18)-((((H17/100)*$AJ$22)*$AN$22)*$AH$22)+((((H17/100)*$AJ$23)*$AH$23)),IF(Calculator!$O$6="DUALBAND D",SUM((((H17/100)*$AJ$22)*$AH$22))+(((((H17/100)*$AJ$22)*$AN$22)*$AH$22)*Calculator!$G$19)-((((H17/100)*$AJ$22)*$AN$22)*$AH$22)+((((H17/100)*$AJ$23)*$AH$23)),IF(Calculator!$O$6="DUALURBANE",SUM((((H17/100)*$AJ$22)*$AH$22))+(((((H17/100)*$AJ$22)*$AN$22)*$AH$22)*Calculator!$G$20)-((((H17/100)*$AJ$22)*$AN$22)*$AH$22)+((((H17/100)*$AJ$23)*$AH$23)),IF(Calculator!$O$6="DUALSILVERANOD",SUM((((H17/100)*$AJ$22)*$AH$22))+(((((H17/100)*$AJ$22)*$AN$22)*$AH$22)*Calculator!$G$21)-((((H17/100)*$AJ$22)*$AN$22)*$AH$22)+((((H17/100)*$AJ$23)*$AH$23)),IF(Calculator!$O$6="DUALANOD",SUM((((H17/100)*$AJ$22)*$AH$22))+(((((H17/100)*$AJ$22)*$AN$22)*$AH$22)*Calculator!$G$22)-((((H17/100)*$AJ$22)*$AN$22)*$AH$22)+((((H17/100)*$AJ$23)*$AH$23))))))))))))))))))))))))</f>
        <v>1031.3691077636718</v>
      </c>
      <c r="X17" s="2">
        <f>IF(Calculator!$O$6="SINGLEBASE",SUM((((I17/100)*$AJ$22)*$AH$22))+((((I17/100)*$AJ$23)*$AH$23)),IF(Calculator!$O$6="SINGLEELEMENTS",SUM((((I17/100)*$AJ$22)*$AH$22))+(((((I17/100)*$AJ$22)*$AN$22)*$AH$22)*Calculator!$G$2)-((((I17/100)*$AJ$22)*$AN$22)*$AH$22)+((((I17/100)*$AJ$23)*$AH$23)),IF(Calculator!$O$6="SINGLESPECTRUM",SUM((((I17/100)*$AJ$22)*$AH$22))+(((((I17/100)*$AJ$22)*$AN$22)*$AH$22)*Calculator!$G$4)-((((I17/100)*$AJ$22)*$AN$22)*$AH$22)+((((I17/100)*$AJ$23)*$AH$23)),IF(Calculator!$O$6="SINGLEHOMESTEAD",SUM((((I17/100)*$AJ$22)*$AH$22))+(((((I17/100)*$AJ$22)*$AN$22)*$AH$22)*Calculator!$G$3)-((((I17/100)*$AJ$22)*$AN$22)*$AH$22)+((((I17/100)*$AJ$23)*$AH$23)),IF(Calculator!$O$6="SINGLEBAND A",SUM((((I17/100)*$AJ$22)*$AH$22))+(((((I17/100)*$AJ$22)*$AN$22)*$AH$22)*Calculator!$G$5)-((((I17/100)*$AJ$22)*$AN$22)*$AH$22)+((((I17/100)*$AJ$23)*$AH$23)),IF(Calculator!$O$6="SINGLEBAND B",SUM((((I17/100)*$AJ$22)*$AH$22))+(((((I17/100)*$AJ$22)*$AN$22)*$AH$22)*Calculator!$G$6)-((((I17/100)*$AJ$22)*$AN$22)*$AH$22)+((((I17/100)*$AJ$23)*$AH$23)),IF(Calculator!$O$6="SINGLEBAND C",SUM((((I17/100)*$AJ$22)*$AH$22))+(((((I17/100)*$AJ$22)*$AN$22)*$AH$22)*Calculator!$G$7)-((((I17/100)*$AJ$22)*$AN$22)*$AH$22)+((((I17/100)*$AJ$23)*$AH$23)),IF(Calculator!$O$6="SINGLEBAND D",SUM((((I17/100)*$AJ$22)*$AH$22))+(((((I17/100)*$AJ$22)*$AN$22)*$AH$22)*Calculator!$G$8)-((((I17/100)*$AJ$22)*$AN$22)*$AH$22)+((((I17/100)*$AJ$23)*$AH$23)),IF(Calculator!$O$6="SINGLEURBANE",SUM((((I17/100)*$AJ$22)*$AH$22))+(((((I17/100)*$AJ$22)*$AN$22)*$AH$22)*Calculator!$G$9)-((((I17/100)*$AJ$22)*$AN$22)*$AH$22)+((((I17/100)*$AJ$23)*$AH$23)),IF(Calculator!$O$6="SINGLESILVERANOD",SUM((((I17/100)*$AJ$22)*$AH$22))+(((((I17/100)*$AJ$22)*$AN$22)*$AH$22)*Calculator!$G$10)-((((I17/100)*$AJ$22)*$AN$22)*$AH$22)+((((I17/100)*$AJ$23)*$AH$23)),IF(Calculator!$O$6="SINGLEANOD",SUM((((I17/100)*$AJ$22)*$AH$22))+(((((I17/100)*$AJ$22)*$AN$22)*$AH$22)*Calculator!$G$11)-((((I17/100)*$AJ$22)*$AN$22)*$AH$22)+((((I17/100)*$AJ$23)*$AH$23)),IF(Calculator!$O$6="DUALBASE",SUM((((I17/100)*$AJ$22)*$AH$22))+(((((I17/100)*$AJ$22)*$AN$22)*$AH$22)*Calculator!$G$12)-((((I17/100)*$AJ$22)*$AN$22)*$AH$22)+((((I17/100)*$AJ$23)*$AH$23)),IF(Calculator!$O$6="DUALELEMENTS",SUM((((I17/100)*$AJ$22)*$AH$22))+(((((I17/100)*$AJ$22)*$AN$22)*$AH$22)*Calculator!$G$13)-((((I17/100)*$AJ$22)*$AN$22)*$AH$22)+((((I17/100)*$AJ$23)*$AH$23)),IF(Calculator!$O$6="DUALSPECTRUM",SUM((((I17/100)*$AJ$22)*$AH$22))+(((((I17/100)*$AJ$22)*$AN$22)*$AH$22)*Calculator!$G$15)-((((I17/100)*$AJ$22)*$AN$22)*$AH$22)+((((I17/100)*$AJ$23)*$AH$23)),IF(Calculator!$O$6="DUALHOMESTEAD",SUM((((I17/100)*$AJ$22)*$AH$22))+(((((I17/100)*$AJ$22)*$AN$22)*$AH$22)*Calculator!$G$14)-((((I17/100)*$AJ$22)*$AN$22)*$AH$22)+((((I17/100)*$AJ$23)*$AH$23)),IF(Calculator!$O$6="DUALBAND A",SUM((((I17/100)*$AJ$22)*$AH$22))+(((((I17/100)*$AJ$22)*$AN$22)*$AH$22)*Calculator!$G$16)-((((I17/100)*$AJ$22)*$AN$22)*$AH$22)+((((I17/100)*$AJ$23)*$AH$23)),IF(Calculator!$O$6="DUALBAND B",SUM((((I17/100)*$AJ$22)*$AH$22))+(((((I17/100)*$AJ$22)*$AN$22)*$AH$22)*Calculator!$G$17)-((((I17/100)*$AJ$22)*$AN$22)*$AH$22)+((((I17/100)*$AJ$23)*$AH$23)),IF(Calculator!$O$6="DUALBAND C",SUM((((I17/100)*$AJ$22)*$AH$22))+(((((I17/100)*$AJ$22)*$AN$22)*$AH$22)*Calculator!$G$18)-((((I17/100)*$AJ$22)*$AN$22)*$AH$22)+((((I17/100)*$AJ$23)*$AH$23)),IF(Calculator!$O$6="DUALBAND D",SUM((((I17/100)*$AJ$22)*$AH$22))+(((((I17/100)*$AJ$22)*$AN$22)*$AH$22)*Calculator!$G$19)-((((I17/100)*$AJ$22)*$AN$22)*$AH$22)+((((I17/100)*$AJ$23)*$AH$23)),IF(Calculator!$O$6="DUALURBANE",SUM((((I17/100)*$AJ$22)*$AH$22))+(((((I17/100)*$AJ$22)*$AN$22)*$AH$22)*Calculator!$G$20)-((((I17/100)*$AJ$22)*$AN$22)*$AH$22)+((((I17/100)*$AJ$23)*$AH$23)),IF(Calculator!$O$6="DUALSILVERANOD",SUM((((I17/100)*$AJ$22)*$AH$22))+(((((I17/100)*$AJ$22)*$AN$22)*$AH$22)*Calculator!$G$21)-((((I17/100)*$AJ$22)*$AN$22)*$AH$22)+((((I17/100)*$AJ$23)*$AH$23)),IF(Calculator!$O$6="DUALANOD",SUM((((I17/100)*$AJ$22)*$AH$22))+(((((I17/100)*$AJ$22)*$AN$22)*$AH$22)*Calculator!$G$22)-((((I17/100)*$AJ$22)*$AN$22)*$AH$22)+((((I17/100)*$AJ$23)*$AH$23))))))))))))))))))))))))</f>
        <v>1040.9664505249023</v>
      </c>
      <c r="Y17" s="2">
        <f>IF(Calculator!$O$6="SINGLEBASE",SUM((((J17/100)*$AJ$22)*$AH$22))+((((J17/100)*$AJ$23)*$AH$23)),IF(Calculator!$O$6="SINGLEELEMENTS",SUM((((J17/100)*$AJ$22)*$AH$22))+(((((J17/100)*$AJ$22)*$AN$22)*$AH$22)*Calculator!$G$2)-((((J17/100)*$AJ$22)*$AN$22)*$AH$22)+((((J17/100)*$AJ$23)*$AH$23)),IF(Calculator!$O$6="SINGLESPECTRUM",SUM((((J17/100)*$AJ$22)*$AH$22))+(((((J17/100)*$AJ$22)*$AN$22)*$AH$22)*Calculator!$G$4)-((((J17/100)*$AJ$22)*$AN$22)*$AH$22)+((((J17/100)*$AJ$23)*$AH$23)),IF(Calculator!$O$6="SINGLEHOMESTEAD",SUM((((J17/100)*$AJ$22)*$AH$22))+(((((J17/100)*$AJ$22)*$AN$22)*$AH$22)*Calculator!$G$3)-((((J17/100)*$AJ$22)*$AN$22)*$AH$22)+((((J17/100)*$AJ$23)*$AH$23)),IF(Calculator!$O$6="SINGLEBAND A",SUM((((J17/100)*$AJ$22)*$AH$22))+(((((J17/100)*$AJ$22)*$AN$22)*$AH$22)*Calculator!$G$5)-((((J17/100)*$AJ$22)*$AN$22)*$AH$22)+((((J17/100)*$AJ$23)*$AH$23)),IF(Calculator!$O$6="SINGLEBAND B",SUM((((J17/100)*$AJ$22)*$AH$22))+(((((J17/100)*$AJ$22)*$AN$22)*$AH$22)*Calculator!$G$6)-((((J17/100)*$AJ$22)*$AN$22)*$AH$22)+((((J17/100)*$AJ$23)*$AH$23)),IF(Calculator!$O$6="SINGLEBAND C",SUM((((J17/100)*$AJ$22)*$AH$22))+(((((J17/100)*$AJ$22)*$AN$22)*$AH$22)*Calculator!$G$7)-((((J17/100)*$AJ$22)*$AN$22)*$AH$22)+((((J17/100)*$AJ$23)*$AH$23)),IF(Calculator!$O$6="SINGLEBAND D",SUM((((J17/100)*$AJ$22)*$AH$22))+(((((J17/100)*$AJ$22)*$AN$22)*$AH$22)*Calculator!$G$8)-((((J17/100)*$AJ$22)*$AN$22)*$AH$22)+((((J17/100)*$AJ$23)*$AH$23)),IF(Calculator!$O$6="SINGLEURBANE",SUM((((J17/100)*$AJ$22)*$AH$22))+(((((J17/100)*$AJ$22)*$AN$22)*$AH$22)*Calculator!$G$9)-((((J17/100)*$AJ$22)*$AN$22)*$AH$22)+((((J17/100)*$AJ$23)*$AH$23)),IF(Calculator!$O$6="SINGLESILVERANOD",SUM((((J17/100)*$AJ$22)*$AH$22))+(((((J17/100)*$AJ$22)*$AN$22)*$AH$22)*Calculator!$G$10)-((((J17/100)*$AJ$22)*$AN$22)*$AH$22)+((((J17/100)*$AJ$23)*$AH$23)),IF(Calculator!$O$6="SINGLEANOD",SUM((((J17/100)*$AJ$22)*$AH$22))+(((((J17/100)*$AJ$22)*$AN$22)*$AH$22)*Calculator!$G$11)-((((J17/100)*$AJ$22)*$AN$22)*$AH$22)+((((J17/100)*$AJ$23)*$AH$23)),IF(Calculator!$O$6="DUALBASE",SUM((((J17/100)*$AJ$22)*$AH$22))+(((((J17/100)*$AJ$22)*$AN$22)*$AH$22)*Calculator!$G$12)-((((J17/100)*$AJ$22)*$AN$22)*$AH$22)+((((J17/100)*$AJ$23)*$AH$23)),IF(Calculator!$O$6="DUALELEMENTS",SUM((((J17/100)*$AJ$22)*$AH$22))+(((((J17/100)*$AJ$22)*$AN$22)*$AH$22)*Calculator!$G$13)-((((J17/100)*$AJ$22)*$AN$22)*$AH$22)+((((J17/100)*$AJ$23)*$AH$23)),IF(Calculator!$O$6="DUALSPECTRUM",SUM((((J17/100)*$AJ$22)*$AH$22))+(((((J17/100)*$AJ$22)*$AN$22)*$AH$22)*Calculator!$G$15)-((((J17/100)*$AJ$22)*$AN$22)*$AH$22)+((((J17/100)*$AJ$23)*$AH$23)),IF(Calculator!$O$6="DUALHOMESTEAD",SUM((((J17/100)*$AJ$22)*$AH$22))+(((((J17/100)*$AJ$22)*$AN$22)*$AH$22)*Calculator!$G$14)-((((J17/100)*$AJ$22)*$AN$22)*$AH$22)+((((J17/100)*$AJ$23)*$AH$23)),IF(Calculator!$O$6="DUALBAND A",SUM((((J17/100)*$AJ$22)*$AH$22))+(((((J17/100)*$AJ$22)*$AN$22)*$AH$22)*Calculator!$G$16)-((((J17/100)*$AJ$22)*$AN$22)*$AH$22)+((((J17/100)*$AJ$23)*$AH$23)),IF(Calculator!$O$6="DUALBAND B",SUM((((J17/100)*$AJ$22)*$AH$22))+(((((J17/100)*$AJ$22)*$AN$22)*$AH$22)*Calculator!$G$17)-((((J17/100)*$AJ$22)*$AN$22)*$AH$22)+((((J17/100)*$AJ$23)*$AH$23)),IF(Calculator!$O$6="DUALBAND C",SUM((((J17/100)*$AJ$22)*$AH$22))+(((((J17/100)*$AJ$22)*$AN$22)*$AH$22)*Calculator!$G$18)-((((J17/100)*$AJ$22)*$AN$22)*$AH$22)+((((J17/100)*$AJ$23)*$AH$23)),IF(Calculator!$O$6="DUALBAND D",SUM((((J17/100)*$AJ$22)*$AH$22))+(((((J17/100)*$AJ$22)*$AN$22)*$AH$22)*Calculator!$G$19)-((((J17/100)*$AJ$22)*$AN$22)*$AH$22)+((((J17/100)*$AJ$23)*$AH$23)),IF(Calculator!$O$6="DUALURBANE",SUM((((J17/100)*$AJ$22)*$AH$22))+(((((J17/100)*$AJ$22)*$AN$22)*$AH$22)*Calculator!$G$20)-((((J17/100)*$AJ$22)*$AN$22)*$AH$22)+((((J17/100)*$AJ$23)*$AH$23)),IF(Calculator!$O$6="DUALSILVERANOD",SUM((((J17/100)*$AJ$22)*$AH$22))+(((((J17/100)*$AJ$22)*$AN$22)*$AH$22)*Calculator!$G$21)-((((J17/100)*$AJ$22)*$AN$22)*$AH$22)+((((J17/100)*$AJ$23)*$AH$23)),IF(Calculator!$O$6="DUALANOD",SUM((((J17/100)*$AJ$22)*$AH$22))+(((((J17/100)*$AJ$22)*$AN$22)*$AH$22)*Calculator!$G$22)-((((J17/100)*$AJ$22)*$AN$22)*$AH$22)+((((J17/100)*$AJ$23)*$AH$23))))))))))))))))))))))))</f>
        <v>1050.5636886840821</v>
      </c>
      <c r="Z17" s="2">
        <f>IF(Calculator!$O$6="SINGLEBASE",SUM((((K17/100)*$AJ$22)*$AH$22))+((((K17/100)*$AJ$23)*$AH$23)),IF(Calculator!$O$6="SINGLEELEMENTS",SUM((((K17/100)*$AJ$22)*$AH$22))+(((((K17/100)*$AJ$22)*$AN$22)*$AH$22)*Calculator!$G$2)-((((K17/100)*$AJ$22)*$AN$22)*$AH$22)+((((K17/100)*$AJ$23)*$AH$23)),IF(Calculator!$O$6="SINGLESPECTRUM",SUM((((K17/100)*$AJ$22)*$AH$22))+(((((K17/100)*$AJ$22)*$AN$22)*$AH$22)*Calculator!$G$4)-((((K17/100)*$AJ$22)*$AN$22)*$AH$22)+((((K17/100)*$AJ$23)*$AH$23)),IF(Calculator!$O$6="SINGLEHOMESTEAD",SUM((((K17/100)*$AJ$22)*$AH$22))+(((((K17/100)*$AJ$22)*$AN$22)*$AH$22)*Calculator!$G$3)-((((K17/100)*$AJ$22)*$AN$22)*$AH$22)+((((K17/100)*$AJ$23)*$AH$23)),IF(Calculator!$O$6="SINGLEBAND A",SUM((((K17/100)*$AJ$22)*$AH$22))+(((((K17/100)*$AJ$22)*$AN$22)*$AH$22)*Calculator!$G$5)-((((K17/100)*$AJ$22)*$AN$22)*$AH$22)+((((K17/100)*$AJ$23)*$AH$23)),IF(Calculator!$O$6="SINGLEBAND B",SUM((((K17/100)*$AJ$22)*$AH$22))+(((((K17/100)*$AJ$22)*$AN$22)*$AH$22)*Calculator!$G$6)-((((K17/100)*$AJ$22)*$AN$22)*$AH$22)+((((K17/100)*$AJ$23)*$AH$23)),IF(Calculator!$O$6="SINGLEBAND C",SUM((((K17/100)*$AJ$22)*$AH$22))+(((((K17/100)*$AJ$22)*$AN$22)*$AH$22)*Calculator!$G$7)-((((K17/100)*$AJ$22)*$AN$22)*$AH$22)+((((K17/100)*$AJ$23)*$AH$23)),IF(Calculator!$O$6="SINGLEBAND D",SUM((((K17/100)*$AJ$22)*$AH$22))+(((((K17/100)*$AJ$22)*$AN$22)*$AH$22)*Calculator!$G$8)-((((K17/100)*$AJ$22)*$AN$22)*$AH$22)+((((K17/100)*$AJ$23)*$AH$23)),IF(Calculator!$O$6="SINGLEURBANE",SUM((((K17/100)*$AJ$22)*$AH$22))+(((((K17/100)*$AJ$22)*$AN$22)*$AH$22)*Calculator!$G$9)-((((K17/100)*$AJ$22)*$AN$22)*$AH$22)+((((K17/100)*$AJ$23)*$AH$23)),IF(Calculator!$O$6="SINGLESILVERANOD",SUM((((K17/100)*$AJ$22)*$AH$22))+(((((K17/100)*$AJ$22)*$AN$22)*$AH$22)*Calculator!$G$10)-((((K17/100)*$AJ$22)*$AN$22)*$AH$22)+((((K17/100)*$AJ$23)*$AH$23)),IF(Calculator!$O$6="SINGLEANOD",SUM((((K17/100)*$AJ$22)*$AH$22))+(((((K17/100)*$AJ$22)*$AN$22)*$AH$22)*Calculator!$G$11)-((((K17/100)*$AJ$22)*$AN$22)*$AH$22)+((((K17/100)*$AJ$23)*$AH$23)),IF(Calculator!$O$6="DUALBASE",SUM((((K17/100)*$AJ$22)*$AH$22))+(((((K17/100)*$AJ$22)*$AN$22)*$AH$22)*Calculator!$G$12)-((((K17/100)*$AJ$22)*$AN$22)*$AH$22)+((((K17/100)*$AJ$23)*$AH$23)),IF(Calculator!$O$6="DUALELEMENTS",SUM((((K17/100)*$AJ$22)*$AH$22))+(((((K17/100)*$AJ$22)*$AN$22)*$AH$22)*Calculator!$G$13)-((((K17/100)*$AJ$22)*$AN$22)*$AH$22)+((((K17/100)*$AJ$23)*$AH$23)),IF(Calculator!$O$6="DUALSPECTRUM",SUM((((K17/100)*$AJ$22)*$AH$22))+(((((K17/100)*$AJ$22)*$AN$22)*$AH$22)*Calculator!$G$15)-((((K17/100)*$AJ$22)*$AN$22)*$AH$22)+((((K17/100)*$AJ$23)*$AH$23)),IF(Calculator!$O$6="DUALHOMESTEAD",SUM((((K17/100)*$AJ$22)*$AH$22))+(((((K17/100)*$AJ$22)*$AN$22)*$AH$22)*Calculator!$G$14)-((((K17/100)*$AJ$22)*$AN$22)*$AH$22)+((((K17/100)*$AJ$23)*$AH$23)),IF(Calculator!$O$6="DUALBAND A",SUM((((K17/100)*$AJ$22)*$AH$22))+(((((K17/100)*$AJ$22)*$AN$22)*$AH$22)*Calculator!$G$16)-((((K17/100)*$AJ$22)*$AN$22)*$AH$22)+((((K17/100)*$AJ$23)*$AH$23)),IF(Calculator!$O$6="DUALBAND B",SUM((((K17/100)*$AJ$22)*$AH$22))+(((((K17/100)*$AJ$22)*$AN$22)*$AH$22)*Calculator!$G$17)-((((K17/100)*$AJ$22)*$AN$22)*$AH$22)+((((K17/100)*$AJ$23)*$AH$23)),IF(Calculator!$O$6="DUALBAND C",SUM((((K17/100)*$AJ$22)*$AH$22))+(((((K17/100)*$AJ$22)*$AN$22)*$AH$22)*Calculator!$G$18)-((((K17/100)*$AJ$22)*$AN$22)*$AH$22)+((((K17/100)*$AJ$23)*$AH$23)),IF(Calculator!$O$6="DUALBAND D",SUM((((K17/100)*$AJ$22)*$AH$22))+(((((K17/100)*$AJ$22)*$AN$22)*$AH$22)*Calculator!$G$19)-((((K17/100)*$AJ$22)*$AN$22)*$AH$22)+((((K17/100)*$AJ$23)*$AH$23)),IF(Calculator!$O$6="DUALURBANE",SUM((((K17/100)*$AJ$22)*$AH$22))+(((((K17/100)*$AJ$22)*$AN$22)*$AH$22)*Calculator!$G$20)-((((K17/100)*$AJ$22)*$AN$22)*$AH$22)+((((K17/100)*$AJ$23)*$AH$23)),IF(Calculator!$O$6="DUALSILVERANOD",SUM((((K17/100)*$AJ$22)*$AH$22))+(((((K17/100)*$AJ$22)*$AN$22)*$AH$22)*Calculator!$G$21)-((((K17/100)*$AJ$22)*$AN$22)*$AH$22)+((((K17/100)*$AJ$23)*$AH$23)),IF(Calculator!$O$6="DUALANOD",SUM((((K17/100)*$AJ$22)*$AH$22))+(((((K17/100)*$AJ$22)*$AN$22)*$AH$22)*Calculator!$G$22)-((((K17/100)*$AJ$22)*$AN$22)*$AH$22)+((((K17/100)*$AJ$23)*$AH$23))))))))))))))))))))))))</f>
        <v>1060.1609268432617</v>
      </c>
      <c r="AA17" s="2">
        <f>IF(Calculator!$O$6="SINGLEBASE",SUM((((L17/100)*$AJ$22)*$AH$22))+((((L17/100)*$AJ$23)*$AH$23)),IF(Calculator!$O$6="SINGLEELEMENTS",SUM((((L17/100)*$AJ$22)*$AH$22))+(((((L17/100)*$AJ$22)*$AN$22)*$AH$22)*Calculator!$G$2)-((((L17/100)*$AJ$22)*$AN$22)*$AH$22)+((((L17/100)*$AJ$23)*$AH$23)),IF(Calculator!$O$6="SINGLESPECTRUM",SUM((((L17/100)*$AJ$22)*$AH$22))+(((((L17/100)*$AJ$22)*$AN$22)*$AH$22)*Calculator!$G$4)-((((L17/100)*$AJ$22)*$AN$22)*$AH$22)+((((L17/100)*$AJ$23)*$AH$23)),IF(Calculator!$O$6="SINGLEHOMESTEAD",SUM((((L17/100)*$AJ$22)*$AH$22))+(((((L17/100)*$AJ$22)*$AN$22)*$AH$22)*Calculator!$G$3)-((((L17/100)*$AJ$22)*$AN$22)*$AH$22)+((((L17/100)*$AJ$23)*$AH$23)),IF(Calculator!$O$6="SINGLEBAND A",SUM((((L17/100)*$AJ$22)*$AH$22))+(((((L17/100)*$AJ$22)*$AN$22)*$AH$22)*Calculator!$G$5)-((((L17/100)*$AJ$22)*$AN$22)*$AH$22)+((((L17/100)*$AJ$23)*$AH$23)),IF(Calculator!$O$6="SINGLEBAND B",SUM((((L17/100)*$AJ$22)*$AH$22))+(((((L17/100)*$AJ$22)*$AN$22)*$AH$22)*Calculator!$G$6)-((((L17/100)*$AJ$22)*$AN$22)*$AH$22)+((((L17/100)*$AJ$23)*$AH$23)),IF(Calculator!$O$6="SINGLEBAND C",SUM((((L17/100)*$AJ$22)*$AH$22))+(((((L17/100)*$AJ$22)*$AN$22)*$AH$22)*Calculator!$G$7)-((((L17/100)*$AJ$22)*$AN$22)*$AH$22)+((((L17/100)*$AJ$23)*$AH$23)),IF(Calculator!$O$6="SINGLEBAND D",SUM((((L17/100)*$AJ$22)*$AH$22))+(((((L17/100)*$AJ$22)*$AN$22)*$AH$22)*Calculator!$G$8)-((((L17/100)*$AJ$22)*$AN$22)*$AH$22)+((((L17/100)*$AJ$23)*$AH$23)),IF(Calculator!$O$6="SINGLEURBANE",SUM((((L17/100)*$AJ$22)*$AH$22))+(((((L17/100)*$AJ$22)*$AN$22)*$AH$22)*Calculator!$G$9)-((((L17/100)*$AJ$22)*$AN$22)*$AH$22)+((((L17/100)*$AJ$23)*$AH$23)),IF(Calculator!$O$6="SINGLESILVERANOD",SUM((((L17/100)*$AJ$22)*$AH$22))+(((((L17/100)*$AJ$22)*$AN$22)*$AH$22)*Calculator!$G$10)-((((L17/100)*$AJ$22)*$AN$22)*$AH$22)+((((L17/100)*$AJ$23)*$AH$23)),IF(Calculator!$O$6="SINGLEANOD",SUM((((L17/100)*$AJ$22)*$AH$22))+(((((L17/100)*$AJ$22)*$AN$22)*$AH$22)*Calculator!$G$11)-((((L17/100)*$AJ$22)*$AN$22)*$AH$22)+((((L17/100)*$AJ$23)*$AH$23)),IF(Calculator!$O$6="DUALBASE",SUM((((L17/100)*$AJ$22)*$AH$22))+(((((L17/100)*$AJ$22)*$AN$22)*$AH$22)*Calculator!$G$12)-((((L17/100)*$AJ$22)*$AN$22)*$AH$22)+((((L17/100)*$AJ$23)*$AH$23)),IF(Calculator!$O$6="DUALELEMENTS",SUM((((L17/100)*$AJ$22)*$AH$22))+(((((L17/100)*$AJ$22)*$AN$22)*$AH$22)*Calculator!$G$13)-((((L17/100)*$AJ$22)*$AN$22)*$AH$22)+((((L17/100)*$AJ$23)*$AH$23)),IF(Calculator!$O$6="DUALSPECTRUM",SUM((((L17/100)*$AJ$22)*$AH$22))+(((((L17/100)*$AJ$22)*$AN$22)*$AH$22)*Calculator!$G$15)-((((L17/100)*$AJ$22)*$AN$22)*$AH$22)+((((L17/100)*$AJ$23)*$AH$23)),IF(Calculator!$O$6="DUALHOMESTEAD",SUM((((L17/100)*$AJ$22)*$AH$22))+(((((L17/100)*$AJ$22)*$AN$22)*$AH$22)*Calculator!$G$14)-((((L17/100)*$AJ$22)*$AN$22)*$AH$22)+((((L17/100)*$AJ$23)*$AH$23)),IF(Calculator!$O$6="DUALBAND A",SUM((((L17/100)*$AJ$22)*$AH$22))+(((((L17/100)*$AJ$22)*$AN$22)*$AH$22)*Calculator!$G$16)-((((L17/100)*$AJ$22)*$AN$22)*$AH$22)+((((L17/100)*$AJ$23)*$AH$23)),IF(Calculator!$O$6="DUALBAND B",SUM((((L17/100)*$AJ$22)*$AH$22))+(((((L17/100)*$AJ$22)*$AN$22)*$AH$22)*Calculator!$G$17)-((((L17/100)*$AJ$22)*$AN$22)*$AH$22)+((((L17/100)*$AJ$23)*$AH$23)),IF(Calculator!$O$6="DUALBAND C",SUM((((L17/100)*$AJ$22)*$AH$22))+(((((L17/100)*$AJ$22)*$AN$22)*$AH$22)*Calculator!$G$18)-((((L17/100)*$AJ$22)*$AN$22)*$AH$22)+((((L17/100)*$AJ$23)*$AH$23)),IF(Calculator!$O$6="DUALBAND D",SUM((((L17/100)*$AJ$22)*$AH$22))+(((((L17/100)*$AJ$22)*$AN$22)*$AH$22)*Calculator!$G$19)-((((L17/100)*$AJ$22)*$AN$22)*$AH$22)+((((L17/100)*$AJ$23)*$AH$23)),IF(Calculator!$O$6="DUALURBANE",SUM((((L17/100)*$AJ$22)*$AH$22))+(((((L17/100)*$AJ$22)*$AN$22)*$AH$22)*Calculator!$G$20)-((((L17/100)*$AJ$22)*$AN$22)*$AH$22)+((((L17/100)*$AJ$23)*$AH$23)),IF(Calculator!$O$6="DUALSILVERANOD",SUM((((L17/100)*$AJ$22)*$AH$22))+(((((L17/100)*$AJ$22)*$AN$22)*$AH$22)*Calculator!$G$21)-((((L17/100)*$AJ$22)*$AN$22)*$AH$22)+((((L17/100)*$AJ$23)*$AH$23)),IF(Calculator!$O$6="DUALANOD",SUM((((L17/100)*$AJ$22)*$AH$22))+(((((L17/100)*$AJ$22)*$AN$22)*$AH$22)*Calculator!$G$22)-((((L17/100)*$AJ$22)*$AN$22)*$AH$22)+((((L17/100)*$AJ$23)*$AH$23))))))))))))))))))))))))</f>
        <v>1069.75398092041</v>
      </c>
      <c r="AB17" s="2">
        <f>IF(Calculator!$O$6="SINGLEBASE",SUM((((M17/100)*$AJ$22)*$AH$22))+((((M17/100)*$AJ$23)*$AH$23)),IF(Calculator!$O$6="SINGLEELEMENTS",SUM((((M17/100)*$AJ$22)*$AH$22))+(((((M17/100)*$AJ$22)*$AN$22)*$AH$22)*Calculator!$G$2)-((((M17/100)*$AJ$22)*$AN$22)*$AH$22)+((((M17/100)*$AJ$23)*$AH$23)),IF(Calculator!$O$6="SINGLESPECTRUM",SUM((((M17/100)*$AJ$22)*$AH$22))+(((((M17/100)*$AJ$22)*$AN$22)*$AH$22)*Calculator!$G$4)-((((M17/100)*$AJ$22)*$AN$22)*$AH$22)+((((M17/100)*$AJ$23)*$AH$23)),IF(Calculator!$O$6="SINGLEHOMESTEAD",SUM((((M17/100)*$AJ$22)*$AH$22))+(((((M17/100)*$AJ$22)*$AN$22)*$AH$22)*Calculator!$G$3)-((((M17/100)*$AJ$22)*$AN$22)*$AH$22)+((((M17/100)*$AJ$23)*$AH$23)),IF(Calculator!$O$6="SINGLEBAND A",SUM((((M17/100)*$AJ$22)*$AH$22))+(((((M17/100)*$AJ$22)*$AN$22)*$AH$22)*Calculator!$G$5)-((((M17/100)*$AJ$22)*$AN$22)*$AH$22)+((((M17/100)*$AJ$23)*$AH$23)),IF(Calculator!$O$6="SINGLEBAND B",SUM((((M17/100)*$AJ$22)*$AH$22))+(((((M17/100)*$AJ$22)*$AN$22)*$AH$22)*Calculator!$G$6)-((((M17/100)*$AJ$22)*$AN$22)*$AH$22)+((((M17/100)*$AJ$23)*$AH$23)),IF(Calculator!$O$6="SINGLEBAND C",SUM((((M17/100)*$AJ$22)*$AH$22))+(((((M17/100)*$AJ$22)*$AN$22)*$AH$22)*Calculator!$G$7)-((((M17/100)*$AJ$22)*$AN$22)*$AH$22)+((((M17/100)*$AJ$23)*$AH$23)),IF(Calculator!$O$6="SINGLEBAND D",SUM((((M17/100)*$AJ$22)*$AH$22))+(((((M17/100)*$AJ$22)*$AN$22)*$AH$22)*Calculator!$G$8)-((((M17/100)*$AJ$22)*$AN$22)*$AH$22)+((((M17/100)*$AJ$23)*$AH$23)),IF(Calculator!$O$6="SINGLEURBANE",SUM((((M17/100)*$AJ$22)*$AH$22))+(((((M17/100)*$AJ$22)*$AN$22)*$AH$22)*Calculator!$G$9)-((((M17/100)*$AJ$22)*$AN$22)*$AH$22)+((((M17/100)*$AJ$23)*$AH$23)),IF(Calculator!$O$6="SINGLESILVERANOD",SUM((((M17/100)*$AJ$22)*$AH$22))+(((((M17/100)*$AJ$22)*$AN$22)*$AH$22)*Calculator!$G$10)-((((M17/100)*$AJ$22)*$AN$22)*$AH$22)+((((M17/100)*$AJ$23)*$AH$23)),IF(Calculator!$O$6="SINGLEANOD",SUM((((M17/100)*$AJ$22)*$AH$22))+(((((M17/100)*$AJ$22)*$AN$22)*$AH$22)*Calculator!$G$11)-((((M17/100)*$AJ$22)*$AN$22)*$AH$22)+((((M17/100)*$AJ$23)*$AH$23)),IF(Calculator!$O$6="DUALBASE",SUM((((M17/100)*$AJ$22)*$AH$22))+(((((M17/100)*$AJ$22)*$AN$22)*$AH$22)*Calculator!$G$12)-((((M17/100)*$AJ$22)*$AN$22)*$AH$22)+((((M17/100)*$AJ$23)*$AH$23)),IF(Calculator!$O$6="DUALELEMENTS",SUM((((M17/100)*$AJ$22)*$AH$22))+(((((M17/100)*$AJ$22)*$AN$22)*$AH$22)*Calculator!$G$13)-((((M17/100)*$AJ$22)*$AN$22)*$AH$22)+((((M17/100)*$AJ$23)*$AH$23)),IF(Calculator!$O$6="DUALSPECTRUM",SUM((((M17/100)*$AJ$22)*$AH$22))+(((((M17/100)*$AJ$22)*$AN$22)*$AH$22)*Calculator!$G$15)-((((M17/100)*$AJ$22)*$AN$22)*$AH$22)+((((M17/100)*$AJ$23)*$AH$23)),IF(Calculator!$O$6="DUALHOMESTEAD",SUM((((M17/100)*$AJ$22)*$AH$22))+(((((M17/100)*$AJ$22)*$AN$22)*$AH$22)*Calculator!$G$14)-((((M17/100)*$AJ$22)*$AN$22)*$AH$22)+((((M17/100)*$AJ$23)*$AH$23)),IF(Calculator!$O$6="DUALBAND A",SUM((((M17/100)*$AJ$22)*$AH$22))+(((((M17/100)*$AJ$22)*$AN$22)*$AH$22)*Calculator!$G$16)-((((M17/100)*$AJ$22)*$AN$22)*$AH$22)+((((M17/100)*$AJ$23)*$AH$23)),IF(Calculator!$O$6="DUALBAND B",SUM((((M17/100)*$AJ$22)*$AH$22))+(((((M17/100)*$AJ$22)*$AN$22)*$AH$22)*Calculator!$G$17)-((((M17/100)*$AJ$22)*$AN$22)*$AH$22)+((((M17/100)*$AJ$23)*$AH$23)),IF(Calculator!$O$6="DUALBAND C",SUM((((M17/100)*$AJ$22)*$AH$22))+(((((M17/100)*$AJ$22)*$AN$22)*$AH$22)*Calculator!$G$18)-((((M17/100)*$AJ$22)*$AN$22)*$AH$22)+((((M17/100)*$AJ$23)*$AH$23)),IF(Calculator!$O$6="DUALBAND D",SUM((((M17/100)*$AJ$22)*$AH$22))+(((((M17/100)*$AJ$22)*$AN$22)*$AH$22)*Calculator!$G$19)-((((M17/100)*$AJ$22)*$AN$22)*$AH$22)+((((M17/100)*$AJ$23)*$AH$23)),IF(Calculator!$O$6="DUALURBANE",SUM((((M17/100)*$AJ$22)*$AH$22))+(((((M17/100)*$AJ$22)*$AN$22)*$AH$22)*Calculator!$G$20)-((((M17/100)*$AJ$22)*$AN$22)*$AH$22)+((((M17/100)*$AJ$23)*$AH$23)),IF(Calculator!$O$6="DUALSILVERANOD",SUM((((M17/100)*$AJ$22)*$AH$22))+(((((M17/100)*$AJ$22)*$AN$22)*$AH$22)*Calculator!$G$21)-((((M17/100)*$AJ$22)*$AN$22)*$AH$22)+((((M17/100)*$AJ$23)*$AH$23)),IF(Calculator!$O$6="DUALANOD",SUM((((M17/100)*$AJ$22)*$AH$22))+(((((M17/100)*$AJ$22)*$AN$22)*$AH$22)*Calculator!$G$22)-((((M17/100)*$AJ$22)*$AN$22)*$AH$22)+((((M17/100)*$AJ$23)*$AH$23))))))))))))))))))))))))</f>
        <v>1079.3512190795898</v>
      </c>
      <c r="AC17" s="2">
        <f>IF(Calculator!$O$6="SINGLEBASE",SUM((((N17/100)*$AJ$22)*$AH$22))+((((N17/100)*$AJ$23)*$AH$23)),IF(Calculator!$O$6="SINGLEELEMENTS",SUM((((N17/100)*$AJ$22)*$AH$22))+(((((N17/100)*$AJ$22)*$AN$22)*$AH$22)*Calculator!$G$2)-((((N17/100)*$AJ$22)*$AN$22)*$AH$22)+((((N17/100)*$AJ$23)*$AH$23)),IF(Calculator!$O$6="SINGLESPECTRUM",SUM((((N17/100)*$AJ$22)*$AH$22))+(((((N17/100)*$AJ$22)*$AN$22)*$AH$22)*Calculator!$G$4)-((((N17/100)*$AJ$22)*$AN$22)*$AH$22)+((((N17/100)*$AJ$23)*$AH$23)),IF(Calculator!$O$6="SINGLEHOMESTEAD",SUM((((N17/100)*$AJ$22)*$AH$22))+(((((N17/100)*$AJ$22)*$AN$22)*$AH$22)*Calculator!$G$3)-((((N17/100)*$AJ$22)*$AN$22)*$AH$22)+((((N17/100)*$AJ$23)*$AH$23)),IF(Calculator!$O$6="SINGLEBAND A",SUM((((N17/100)*$AJ$22)*$AH$22))+(((((N17/100)*$AJ$22)*$AN$22)*$AH$22)*Calculator!$G$5)-((((N17/100)*$AJ$22)*$AN$22)*$AH$22)+((((N17/100)*$AJ$23)*$AH$23)),IF(Calculator!$O$6="SINGLEBAND B",SUM((((N17/100)*$AJ$22)*$AH$22))+(((((N17/100)*$AJ$22)*$AN$22)*$AH$22)*Calculator!$G$6)-((((N17/100)*$AJ$22)*$AN$22)*$AH$22)+((((N17/100)*$AJ$23)*$AH$23)),IF(Calculator!$O$6="SINGLEBAND C",SUM((((N17/100)*$AJ$22)*$AH$22))+(((((N17/100)*$AJ$22)*$AN$22)*$AH$22)*Calculator!$G$7)-((((N17/100)*$AJ$22)*$AN$22)*$AH$22)+((((N17/100)*$AJ$23)*$AH$23)),IF(Calculator!$O$6="SINGLEBAND D",SUM((((N17/100)*$AJ$22)*$AH$22))+(((((N17/100)*$AJ$22)*$AN$22)*$AH$22)*Calculator!$G$8)-((((N17/100)*$AJ$22)*$AN$22)*$AH$22)+((((N17/100)*$AJ$23)*$AH$23)),IF(Calculator!$O$6="SINGLEURBANE",SUM((((N17/100)*$AJ$22)*$AH$22))+(((((N17/100)*$AJ$22)*$AN$22)*$AH$22)*Calculator!$G$9)-((((N17/100)*$AJ$22)*$AN$22)*$AH$22)+((((N17/100)*$AJ$23)*$AH$23)),IF(Calculator!$O$6="SINGLESILVERANOD",SUM((((N17/100)*$AJ$22)*$AH$22))+(((((N17/100)*$AJ$22)*$AN$22)*$AH$22)*Calculator!$G$10)-((((N17/100)*$AJ$22)*$AN$22)*$AH$22)+((((N17/100)*$AJ$23)*$AH$23)),IF(Calculator!$O$6="SINGLEANOD",SUM((((N17/100)*$AJ$22)*$AH$22))+(((((N17/100)*$AJ$22)*$AN$22)*$AH$22)*Calculator!$G$11)-((((N17/100)*$AJ$22)*$AN$22)*$AH$22)+((((N17/100)*$AJ$23)*$AH$23)),IF(Calculator!$O$6="DUALBASE",SUM((((N17/100)*$AJ$22)*$AH$22))+(((((N17/100)*$AJ$22)*$AN$22)*$AH$22)*Calculator!$G$12)-((((N17/100)*$AJ$22)*$AN$22)*$AH$22)+((((N17/100)*$AJ$23)*$AH$23)),IF(Calculator!$O$6="DUALELEMENTS",SUM((((N17/100)*$AJ$22)*$AH$22))+(((((N17/100)*$AJ$22)*$AN$22)*$AH$22)*Calculator!$G$13)-((((N17/100)*$AJ$22)*$AN$22)*$AH$22)+((((N17/100)*$AJ$23)*$AH$23)),IF(Calculator!$O$6="DUALSPECTRUM",SUM((((N17/100)*$AJ$22)*$AH$22))+(((((N17/100)*$AJ$22)*$AN$22)*$AH$22)*Calculator!$G$15)-((((N17/100)*$AJ$22)*$AN$22)*$AH$22)+((((N17/100)*$AJ$23)*$AH$23)),IF(Calculator!$O$6="DUALHOMESTEAD",SUM((((N17/100)*$AJ$22)*$AH$22))+(((((N17/100)*$AJ$22)*$AN$22)*$AH$22)*Calculator!$G$14)-((((N17/100)*$AJ$22)*$AN$22)*$AH$22)+((((N17/100)*$AJ$23)*$AH$23)),IF(Calculator!$O$6="DUALBAND A",SUM((((N17/100)*$AJ$22)*$AH$22))+(((((N17/100)*$AJ$22)*$AN$22)*$AH$22)*Calculator!$G$16)-((((N17/100)*$AJ$22)*$AN$22)*$AH$22)+((((N17/100)*$AJ$23)*$AH$23)),IF(Calculator!$O$6="DUALBAND B",SUM((((N17/100)*$AJ$22)*$AH$22))+(((((N17/100)*$AJ$22)*$AN$22)*$AH$22)*Calculator!$G$17)-((((N17/100)*$AJ$22)*$AN$22)*$AH$22)+((((N17/100)*$AJ$23)*$AH$23)),IF(Calculator!$O$6="DUALBAND C",SUM((((N17/100)*$AJ$22)*$AH$22))+(((((N17/100)*$AJ$22)*$AN$22)*$AH$22)*Calculator!$G$18)-((((N17/100)*$AJ$22)*$AN$22)*$AH$22)+((((N17/100)*$AJ$23)*$AH$23)),IF(Calculator!$O$6="DUALBAND D",SUM((((N17/100)*$AJ$22)*$AH$22))+(((((N17/100)*$AJ$22)*$AN$22)*$AH$22)*Calculator!$G$19)-((((N17/100)*$AJ$22)*$AN$22)*$AH$22)+((((N17/100)*$AJ$23)*$AH$23)),IF(Calculator!$O$6="DUALURBANE",SUM((((N17/100)*$AJ$22)*$AH$22))+(((((N17/100)*$AJ$22)*$AN$22)*$AH$22)*Calculator!$G$20)-((((N17/100)*$AJ$22)*$AN$22)*$AH$22)+((((N17/100)*$AJ$23)*$AH$23)),IF(Calculator!$O$6="DUALSILVERANOD",SUM((((N17/100)*$AJ$22)*$AH$22))+(((((N17/100)*$AJ$22)*$AN$22)*$AH$22)*Calculator!$G$21)-((((N17/100)*$AJ$22)*$AN$22)*$AH$22)+((((N17/100)*$AJ$23)*$AH$23)),IF(Calculator!$O$6="DUALANOD",SUM((((N17/100)*$AJ$22)*$AH$22))+(((((N17/100)*$AJ$22)*$AN$22)*$AH$22)*Calculator!$G$22)-((((N17/100)*$AJ$22)*$AN$22)*$AH$22)+((((N17/100)*$AJ$23)*$AH$23))))))))))))))))))))))))</f>
        <v>1088.9485618408203</v>
      </c>
    </row>
    <row r="20" spans="1:40">
      <c r="G20" s="3" t="s">
        <v>1417</v>
      </c>
      <c r="V20" s="3" t="s">
        <v>1417</v>
      </c>
      <c r="AG20" s="3" t="s">
        <v>1417</v>
      </c>
    </row>
    <row r="21" spans="1:40">
      <c r="AE21" t="s">
        <v>1370</v>
      </c>
      <c r="AG21" t="s">
        <v>53</v>
      </c>
      <c r="AI21" t="s">
        <v>1371</v>
      </c>
      <c r="AL21" t="s">
        <v>1372</v>
      </c>
    </row>
    <row r="22" spans="1:40">
      <c r="A22" s="7" t="s">
        <v>1373</v>
      </c>
      <c r="B22" s="9" t="s">
        <v>1374</v>
      </c>
      <c r="C22" s="9" t="s">
        <v>1375</v>
      </c>
      <c r="D22" s="9" t="s">
        <v>1376</v>
      </c>
      <c r="E22" s="9" t="s">
        <v>1377</v>
      </c>
      <c r="F22" s="9" t="s">
        <v>1378</v>
      </c>
      <c r="G22" s="9" t="s">
        <v>1379</v>
      </c>
      <c r="H22" s="9" t="s">
        <v>1380</v>
      </c>
      <c r="I22" s="9" t="s">
        <v>1381</v>
      </c>
      <c r="J22" s="9" t="s">
        <v>1382</v>
      </c>
      <c r="K22" s="9" t="s">
        <v>1383</v>
      </c>
      <c r="L22" s="9" t="s">
        <v>1384</v>
      </c>
      <c r="M22" s="9" t="s">
        <v>1385</v>
      </c>
      <c r="N22" s="9" t="s">
        <v>1386</v>
      </c>
      <c r="P22" s="7" t="s">
        <v>1373</v>
      </c>
      <c r="Q22" s="9" t="s">
        <v>1374</v>
      </c>
      <c r="R22" s="9" t="s">
        <v>1375</v>
      </c>
      <c r="S22" s="9" t="s">
        <v>1376</v>
      </c>
      <c r="T22" s="9" t="s">
        <v>1377</v>
      </c>
      <c r="U22" s="9" t="s">
        <v>1378</v>
      </c>
      <c r="V22" s="9" t="s">
        <v>1379</v>
      </c>
      <c r="W22" s="9" t="s">
        <v>1380</v>
      </c>
      <c r="X22" s="9" t="s">
        <v>1381</v>
      </c>
      <c r="Y22" s="9" t="s">
        <v>1382</v>
      </c>
      <c r="Z22" s="9" t="s">
        <v>1383</v>
      </c>
      <c r="AA22" s="9" t="s">
        <v>1384</v>
      </c>
      <c r="AB22" s="9" t="s">
        <v>1385</v>
      </c>
      <c r="AC22" s="9" t="s">
        <v>1386</v>
      </c>
      <c r="AE22" s="1" t="s">
        <v>31</v>
      </c>
      <c r="AF22" s="6">
        <f>SUM('Front Sheet'!$C$15*100)</f>
        <v>59</v>
      </c>
      <c r="AG22" s="1" t="s">
        <v>31</v>
      </c>
      <c r="AH22">
        <f>SUM(100-AF22)/100</f>
        <v>0.41</v>
      </c>
      <c r="AI22" s="1" t="s">
        <v>31</v>
      </c>
      <c r="AJ22">
        <v>59.976879416582776</v>
      </c>
      <c r="AL22" t="s">
        <v>1387</v>
      </c>
      <c r="AM22">
        <v>97.639537742807974</v>
      </c>
      <c r="AN22">
        <f>AM22/100</f>
        <v>0.97639537742807969</v>
      </c>
    </row>
    <row r="23" spans="1:40">
      <c r="A23" s="8" t="s">
        <v>1388</v>
      </c>
      <c r="B23" s="2">
        <v>2032.5459204101562</v>
      </c>
      <c r="C23" s="2">
        <v>2055.9539459228513</v>
      </c>
      <c r="D23" s="2">
        <v>2079.36184387207</v>
      </c>
      <c r="E23" s="2">
        <v>2102.7698693847656</v>
      </c>
      <c r="F23" s="2">
        <v>2126.1778948974606</v>
      </c>
      <c r="G23" s="2">
        <v>2149.5754602050779</v>
      </c>
      <c r="H23" s="2">
        <v>2172.9833581542966</v>
      </c>
      <c r="I23" s="2">
        <v>2196.3915112304685</v>
      </c>
      <c r="J23" s="2">
        <v>2219.7994091796872</v>
      </c>
      <c r="K23" s="2">
        <v>2243.2075622558591</v>
      </c>
      <c r="L23" s="2">
        <v>2266.605</v>
      </c>
      <c r="M23" s="2">
        <v>2290.0128979492188</v>
      </c>
      <c r="N23" s="2">
        <v>2313.4210510253906</v>
      </c>
      <c r="P23" s="8">
        <v>2000</v>
      </c>
      <c r="Q23" s="2">
        <f>IF(Calculator!$O$6="SINGLEBASE",SUM((((B23/100)*$AJ$22)*$AH$22))+((((B23/100)*$AJ$23)*$AH$23)),IF(Calculator!$O$6="SINGLEELEMENTS",SUM((((B23/100)*$AJ$22)*$AH$22))+(((((B23/100)*$AJ$22)*$AN$22)*$AH$22)*Calculator!$G$2)-((((B23/100)*$AJ$22)*$AN$22)*$AH$22)+((((B23/100)*$AJ$23)*$AH$23)),IF(Calculator!$O$6="SINGLESPECTRUM",SUM((((B23/100)*$AJ$22)*$AH$22))+(((((B23/100)*$AJ$22)*$AN$22)*$AH$22)*Calculator!$G$4)-((((B23/100)*$AJ$22)*$AN$22)*$AH$22)+((((B23/100)*$AJ$23)*$AH$23)),IF(Calculator!$O$6="SINGLEHOMESTEAD",SUM((((B23/100)*$AJ$22)*$AH$22))+(((((B23/100)*$AJ$22)*$AN$22)*$AH$22)*Calculator!$G$3)-((((B23/100)*$AJ$22)*$AN$22)*$AH$22)+((((B23/100)*$AJ$23)*$AH$23)),IF(Calculator!$O$6="SINGLEBAND A",SUM((((B23/100)*$AJ$22)*$AH$22))+(((((B23/100)*$AJ$22)*$AN$22)*$AH$22)*Calculator!$G$5)-((((B23/100)*$AJ$22)*$AN$22)*$AH$22)+((((B23/100)*$AJ$23)*$AH$23)),IF(Calculator!$O$6="SINGLEBAND B",SUM((((B23/100)*$AJ$22)*$AH$22))+(((((B23/100)*$AJ$22)*$AN$22)*$AH$22)*Calculator!$G$6)-((((B23/100)*$AJ$22)*$AN$22)*$AH$22)+((((B23/100)*$AJ$23)*$AH$23)),IF(Calculator!$O$6="SINGLEBAND C",SUM((((B23/100)*$AJ$22)*$AH$22))+(((((B23/100)*$AJ$22)*$AN$22)*$AH$22)*Calculator!$G$7)-((((B23/100)*$AJ$22)*$AN$22)*$AH$22)+((((B23/100)*$AJ$23)*$AH$23)),IF(Calculator!$O$6="SINGLEBAND D",SUM((((B23/100)*$AJ$22)*$AH$22))+(((((B23/100)*$AJ$22)*$AN$22)*$AH$22)*Calculator!$G$8)-((((B23/100)*$AJ$22)*$AN$22)*$AH$22)+((((B23/100)*$AJ$23)*$AH$23)),IF(Calculator!$O$6="SINGLEURBANE",SUM((((B23/100)*$AJ$22)*$AH$22))+(((((B23/100)*$AJ$22)*$AN$22)*$AH$22)*Calculator!$G$9)-((((B23/100)*$AJ$22)*$AN$22)*$AH$22)+((((B23/100)*$AJ$23)*$AH$23)),IF(Calculator!$O$6="SINGLESILVERANOD",SUM((((B23/100)*$AJ$22)*$AH$22))+(((((B23/100)*$AJ$22)*$AN$22)*$AH$22)*Calculator!$G$10)-((((B23/100)*$AJ$22)*$AN$22)*$AH$22)+((((B23/100)*$AJ$23)*$AH$23)),IF(Calculator!$O$6="SINGLEANOD",SUM((((B23/100)*$AJ$22)*$AH$22))+(((((B23/100)*$AJ$22)*$AN$22)*$AH$22)*Calculator!$G$11)-((((B23/100)*$AJ$22)*$AN$22)*$AH$22)+((((B23/100)*$AJ$23)*$AH$23)),IF(Calculator!$O$6="DUALBASE",SUM((((B23/100)*$AJ$22)*$AH$22))+(((((B23/100)*$AJ$22)*$AN$22)*$AH$22)*Calculator!$G$12)-((((B23/100)*$AJ$22)*$AN$22)*$AH$22)+((((B23/100)*$AJ$23)*$AH$23)),IF(Calculator!$O$6="DUALELEMENTS",SUM((((B23/100)*$AJ$22)*$AH$22))+(((((B23/100)*$AJ$22)*$AN$22)*$AH$22)*Calculator!$G$13)-((((B23/100)*$AJ$22)*$AN$22)*$AH$22)+((((B23/100)*$AJ$23)*$AH$23)),IF(Calculator!$O$6="DUALSPECTRUM",SUM((((B23/100)*$AJ$22)*$AH$22))+(((((B23/100)*$AJ$22)*$AN$22)*$AH$22)*Calculator!$G$15)-((((B23/100)*$AJ$22)*$AN$22)*$AH$22)+((((B23/100)*$AJ$23)*$AH$23)),IF(Calculator!$O$6="DUALHOMESTEAD",SUM((((B23/100)*$AJ$22)*$AH$22))+(((((B23/100)*$AJ$22)*$AN$22)*$AH$22)*Calculator!$G$14)-((((B23/100)*$AJ$22)*$AN$22)*$AH$22)+((((B23/100)*$AJ$23)*$AH$23)),IF(Calculator!$O$6="DUALBAND A",SUM((((B23/100)*$AJ$22)*$AH$22))+(((((B23/100)*$AJ$22)*$AN$22)*$AH$22)*Calculator!$G$16)-((((B23/100)*$AJ$22)*$AN$22)*$AH$22)+((((B23/100)*$AJ$23)*$AH$23)),IF(Calculator!$O$6="DUALBAND B",SUM((((B23/100)*$AJ$22)*$AH$22))+(((((B23/100)*$AJ$22)*$AN$22)*$AH$22)*Calculator!$G$17)-((((B23/100)*$AJ$22)*$AN$22)*$AH$22)+((((B23/100)*$AJ$23)*$AH$23)),IF(Calculator!$O$6="DUALBAND C",SUM((((B23/100)*$AJ$22)*$AH$22))+(((((B23/100)*$AJ$22)*$AN$22)*$AH$22)*Calculator!$G$18)-((((B23/100)*$AJ$22)*$AN$22)*$AH$22)+((((B23/100)*$AJ$23)*$AH$23)),IF(Calculator!$O$6="DUALBAND D",SUM((((B23/100)*$AJ$22)*$AH$22))+(((((B23/100)*$AJ$22)*$AN$22)*$AH$22)*Calculator!$G$19)-((((B23/100)*$AJ$22)*$AN$22)*$AH$22)+((((B23/100)*$AJ$23)*$AH$23)),IF(Calculator!$O$6="DUALURBANE",SUM((((B23/100)*$AJ$22)*$AH$22))+(((((B23/100)*$AJ$22)*$AN$22)*$AH$22)*Calculator!$G$20)-((((B23/100)*$AJ$22)*$AN$22)*$AH$22)+((((B23/100)*$AJ$23)*$AH$23)),IF(Calculator!$O$6="DUALSILVERANOD",SUM((((B23/100)*$AJ$22)*$AH$22))+(((((B23/100)*$AJ$22)*$AN$22)*$AH$22)*Calculator!$G$21)-((((B23/100)*$AJ$22)*$AN$22)*$AH$22)+((((B23/100)*$AJ$23)*$AH$23)),IF(Calculator!$O$6="DUALANOD",SUM((((B23/100)*$AJ$22)*$AH$22))+(((((B23/100)*$AJ$22)*$AN$22)*$AH$22)*Calculator!$G$22)-((((B23/100)*$AJ$22)*$AN$22)*$AH$22)+((((B23/100)*$AJ$23)*$AH$23))))))))))))))))))))))))</f>
        <v>833.34382736816417</v>
      </c>
      <c r="R23" s="2">
        <f>IF(Calculator!$O$6="SINGLEBASE",SUM((((C23/100)*$AJ$22)*$AH$22))+((((C23/100)*$AJ$23)*$AH$23)),IF(Calculator!$O$6="SINGLEELEMENTS",SUM((((C23/100)*$AJ$22)*$AH$22))+(((((C23/100)*$AJ$22)*$AN$22)*$AH$22)*Calculator!$G$2)-((((C23/100)*$AJ$22)*$AN$22)*$AH$22)+((((C23/100)*$AJ$23)*$AH$23)),IF(Calculator!$O$6="SINGLESPECTRUM",SUM((((C23/100)*$AJ$22)*$AH$22))+(((((C23/100)*$AJ$22)*$AN$22)*$AH$22)*Calculator!$G$4)-((((C23/100)*$AJ$22)*$AN$22)*$AH$22)+((((C23/100)*$AJ$23)*$AH$23)),IF(Calculator!$O$6="SINGLEHOMESTEAD",SUM((((C23/100)*$AJ$22)*$AH$22))+(((((C23/100)*$AJ$22)*$AN$22)*$AH$22)*Calculator!$G$3)-((((C23/100)*$AJ$22)*$AN$22)*$AH$22)+((((C23/100)*$AJ$23)*$AH$23)),IF(Calculator!$O$6="SINGLEBAND A",SUM((((C23/100)*$AJ$22)*$AH$22))+(((((C23/100)*$AJ$22)*$AN$22)*$AH$22)*Calculator!$G$5)-((((C23/100)*$AJ$22)*$AN$22)*$AH$22)+((((C23/100)*$AJ$23)*$AH$23)),IF(Calculator!$O$6="SINGLEBAND B",SUM((((C23/100)*$AJ$22)*$AH$22))+(((((C23/100)*$AJ$22)*$AN$22)*$AH$22)*Calculator!$G$6)-((((C23/100)*$AJ$22)*$AN$22)*$AH$22)+((((C23/100)*$AJ$23)*$AH$23)),IF(Calculator!$O$6="SINGLEBAND C",SUM((((C23/100)*$AJ$22)*$AH$22))+(((((C23/100)*$AJ$22)*$AN$22)*$AH$22)*Calculator!$G$7)-((((C23/100)*$AJ$22)*$AN$22)*$AH$22)+((((C23/100)*$AJ$23)*$AH$23)),IF(Calculator!$O$6="SINGLEBAND D",SUM((((C23/100)*$AJ$22)*$AH$22))+(((((C23/100)*$AJ$22)*$AN$22)*$AH$22)*Calculator!$G$8)-((((C23/100)*$AJ$22)*$AN$22)*$AH$22)+((((C23/100)*$AJ$23)*$AH$23)),IF(Calculator!$O$6="SINGLEURBANE",SUM((((C23/100)*$AJ$22)*$AH$22))+(((((C23/100)*$AJ$22)*$AN$22)*$AH$22)*Calculator!$G$9)-((((C23/100)*$AJ$22)*$AN$22)*$AH$22)+((((C23/100)*$AJ$23)*$AH$23)),IF(Calculator!$O$6="SINGLESILVERANOD",SUM((((C23/100)*$AJ$22)*$AH$22))+(((((C23/100)*$AJ$22)*$AN$22)*$AH$22)*Calculator!$G$10)-((((C23/100)*$AJ$22)*$AN$22)*$AH$22)+((((C23/100)*$AJ$23)*$AH$23)),IF(Calculator!$O$6="SINGLEANOD",SUM((((C23/100)*$AJ$22)*$AH$22))+(((((C23/100)*$AJ$22)*$AN$22)*$AH$22)*Calculator!$G$11)-((((C23/100)*$AJ$22)*$AN$22)*$AH$22)+((((C23/100)*$AJ$23)*$AH$23)),IF(Calculator!$O$6="DUALBASE",SUM((((C23/100)*$AJ$22)*$AH$22))+(((((C23/100)*$AJ$22)*$AN$22)*$AH$22)*Calculator!$G$12)-((((C23/100)*$AJ$22)*$AN$22)*$AH$22)+((((C23/100)*$AJ$23)*$AH$23)),IF(Calculator!$O$6="DUALELEMENTS",SUM((((C23/100)*$AJ$22)*$AH$22))+(((((C23/100)*$AJ$22)*$AN$22)*$AH$22)*Calculator!$G$13)-((((C23/100)*$AJ$22)*$AN$22)*$AH$22)+((((C23/100)*$AJ$23)*$AH$23)),IF(Calculator!$O$6="DUALSPECTRUM",SUM((((C23/100)*$AJ$22)*$AH$22))+(((((C23/100)*$AJ$22)*$AN$22)*$AH$22)*Calculator!$G$15)-((((C23/100)*$AJ$22)*$AN$22)*$AH$22)+((((C23/100)*$AJ$23)*$AH$23)),IF(Calculator!$O$6="DUALHOMESTEAD",SUM((((C23/100)*$AJ$22)*$AH$22))+(((((C23/100)*$AJ$22)*$AN$22)*$AH$22)*Calculator!$G$14)-((((C23/100)*$AJ$22)*$AN$22)*$AH$22)+((((C23/100)*$AJ$23)*$AH$23)),IF(Calculator!$O$6="DUALBAND A",SUM((((C23/100)*$AJ$22)*$AH$22))+(((((C23/100)*$AJ$22)*$AN$22)*$AH$22)*Calculator!$G$16)-((((C23/100)*$AJ$22)*$AN$22)*$AH$22)+((((C23/100)*$AJ$23)*$AH$23)),IF(Calculator!$O$6="DUALBAND B",SUM((((C23/100)*$AJ$22)*$AH$22))+(((((C23/100)*$AJ$22)*$AN$22)*$AH$22)*Calculator!$G$17)-((((C23/100)*$AJ$22)*$AN$22)*$AH$22)+((((C23/100)*$AJ$23)*$AH$23)),IF(Calculator!$O$6="DUALBAND C",SUM((((C23/100)*$AJ$22)*$AH$22))+(((((C23/100)*$AJ$22)*$AN$22)*$AH$22)*Calculator!$G$18)-((((C23/100)*$AJ$22)*$AN$22)*$AH$22)+((((C23/100)*$AJ$23)*$AH$23)),IF(Calculator!$O$6="DUALBAND D",SUM((((C23/100)*$AJ$22)*$AH$22))+(((((C23/100)*$AJ$22)*$AN$22)*$AH$22)*Calculator!$G$19)-((((C23/100)*$AJ$22)*$AN$22)*$AH$22)+((((C23/100)*$AJ$23)*$AH$23)),IF(Calculator!$O$6="DUALURBANE",SUM((((C23/100)*$AJ$22)*$AH$22))+(((((C23/100)*$AJ$22)*$AN$22)*$AH$22)*Calculator!$G$20)-((((C23/100)*$AJ$22)*$AN$22)*$AH$22)+((((C23/100)*$AJ$23)*$AH$23)),IF(Calculator!$O$6="DUALSILVERANOD",SUM((((C23/100)*$AJ$22)*$AH$22))+(((((C23/100)*$AJ$22)*$AN$22)*$AH$22)*Calculator!$G$21)-((((C23/100)*$AJ$22)*$AN$22)*$AH$22)+((((C23/100)*$AJ$23)*$AH$23)),IF(Calculator!$O$6="DUALANOD",SUM((((C23/100)*$AJ$22)*$AH$22))+(((((C23/100)*$AJ$22)*$AN$22)*$AH$22)*Calculator!$G$22)-((((C23/100)*$AJ$22)*$AN$22)*$AH$22)+((((C23/100)*$AJ$23)*$AH$23))))))))))))))))))))))))</f>
        <v>842.9411178283691</v>
      </c>
      <c r="S23" s="2">
        <f>IF(Calculator!$O$6="SINGLEBASE",SUM((((D23/100)*$AJ$22)*$AH$22))+((((D23/100)*$AJ$23)*$AH$23)),IF(Calculator!$O$6="SINGLEELEMENTS",SUM((((D23/100)*$AJ$22)*$AH$22))+(((((D23/100)*$AJ$22)*$AN$22)*$AH$22)*Calculator!$G$2)-((((D23/100)*$AJ$22)*$AN$22)*$AH$22)+((((D23/100)*$AJ$23)*$AH$23)),IF(Calculator!$O$6="SINGLESPECTRUM",SUM((((D23/100)*$AJ$22)*$AH$22))+(((((D23/100)*$AJ$22)*$AN$22)*$AH$22)*Calculator!$G$4)-((((D23/100)*$AJ$22)*$AN$22)*$AH$22)+((((D23/100)*$AJ$23)*$AH$23)),IF(Calculator!$O$6="SINGLEHOMESTEAD",SUM((((D23/100)*$AJ$22)*$AH$22))+(((((D23/100)*$AJ$22)*$AN$22)*$AH$22)*Calculator!$G$3)-((((D23/100)*$AJ$22)*$AN$22)*$AH$22)+((((D23/100)*$AJ$23)*$AH$23)),IF(Calculator!$O$6="SINGLEBAND A",SUM((((D23/100)*$AJ$22)*$AH$22))+(((((D23/100)*$AJ$22)*$AN$22)*$AH$22)*Calculator!$G$5)-((((D23/100)*$AJ$22)*$AN$22)*$AH$22)+((((D23/100)*$AJ$23)*$AH$23)),IF(Calculator!$O$6="SINGLEBAND B",SUM((((D23/100)*$AJ$22)*$AH$22))+(((((D23/100)*$AJ$22)*$AN$22)*$AH$22)*Calculator!$G$6)-((((D23/100)*$AJ$22)*$AN$22)*$AH$22)+((((D23/100)*$AJ$23)*$AH$23)),IF(Calculator!$O$6="SINGLEBAND C",SUM((((D23/100)*$AJ$22)*$AH$22))+(((((D23/100)*$AJ$22)*$AN$22)*$AH$22)*Calculator!$G$7)-((((D23/100)*$AJ$22)*$AN$22)*$AH$22)+((((D23/100)*$AJ$23)*$AH$23)),IF(Calculator!$O$6="SINGLEBAND D",SUM((((D23/100)*$AJ$22)*$AH$22))+(((((D23/100)*$AJ$22)*$AN$22)*$AH$22)*Calculator!$G$8)-((((D23/100)*$AJ$22)*$AN$22)*$AH$22)+((((D23/100)*$AJ$23)*$AH$23)),IF(Calculator!$O$6="SINGLEURBANE",SUM((((D23/100)*$AJ$22)*$AH$22))+(((((D23/100)*$AJ$22)*$AN$22)*$AH$22)*Calculator!$G$9)-((((D23/100)*$AJ$22)*$AN$22)*$AH$22)+((((D23/100)*$AJ$23)*$AH$23)),IF(Calculator!$O$6="SINGLESILVERANOD",SUM((((D23/100)*$AJ$22)*$AH$22))+(((((D23/100)*$AJ$22)*$AN$22)*$AH$22)*Calculator!$G$10)-((((D23/100)*$AJ$22)*$AN$22)*$AH$22)+((((D23/100)*$AJ$23)*$AH$23)),IF(Calculator!$O$6="SINGLEANOD",SUM((((D23/100)*$AJ$22)*$AH$22))+(((((D23/100)*$AJ$22)*$AN$22)*$AH$22)*Calculator!$G$11)-((((D23/100)*$AJ$22)*$AN$22)*$AH$22)+((((D23/100)*$AJ$23)*$AH$23)),IF(Calculator!$O$6="DUALBASE",SUM((((D23/100)*$AJ$22)*$AH$22))+(((((D23/100)*$AJ$22)*$AN$22)*$AH$22)*Calculator!$G$12)-((((D23/100)*$AJ$22)*$AN$22)*$AH$22)+((((D23/100)*$AJ$23)*$AH$23)),IF(Calculator!$O$6="DUALELEMENTS",SUM((((D23/100)*$AJ$22)*$AH$22))+(((((D23/100)*$AJ$22)*$AN$22)*$AH$22)*Calculator!$G$13)-((((D23/100)*$AJ$22)*$AN$22)*$AH$22)+((((D23/100)*$AJ$23)*$AH$23)),IF(Calculator!$O$6="DUALSPECTRUM",SUM((((D23/100)*$AJ$22)*$AH$22))+(((((D23/100)*$AJ$22)*$AN$22)*$AH$22)*Calculator!$G$15)-((((D23/100)*$AJ$22)*$AN$22)*$AH$22)+((((D23/100)*$AJ$23)*$AH$23)),IF(Calculator!$O$6="DUALHOMESTEAD",SUM((((D23/100)*$AJ$22)*$AH$22))+(((((D23/100)*$AJ$22)*$AN$22)*$AH$22)*Calculator!$G$14)-((((D23/100)*$AJ$22)*$AN$22)*$AH$22)+((((D23/100)*$AJ$23)*$AH$23)),IF(Calculator!$O$6="DUALBAND A",SUM((((D23/100)*$AJ$22)*$AH$22))+(((((D23/100)*$AJ$22)*$AN$22)*$AH$22)*Calculator!$G$16)-((((D23/100)*$AJ$22)*$AN$22)*$AH$22)+((((D23/100)*$AJ$23)*$AH$23)),IF(Calculator!$O$6="DUALBAND B",SUM((((D23/100)*$AJ$22)*$AH$22))+(((((D23/100)*$AJ$22)*$AN$22)*$AH$22)*Calculator!$G$17)-((((D23/100)*$AJ$22)*$AN$22)*$AH$22)+((((D23/100)*$AJ$23)*$AH$23)),IF(Calculator!$O$6="DUALBAND C",SUM((((D23/100)*$AJ$22)*$AH$22))+(((((D23/100)*$AJ$22)*$AN$22)*$AH$22)*Calculator!$G$18)-((((D23/100)*$AJ$22)*$AN$22)*$AH$22)+((((D23/100)*$AJ$23)*$AH$23)),IF(Calculator!$O$6="DUALBAND D",SUM((((D23/100)*$AJ$22)*$AH$22))+(((((D23/100)*$AJ$22)*$AN$22)*$AH$22)*Calculator!$G$19)-((((D23/100)*$AJ$22)*$AN$22)*$AH$22)+((((D23/100)*$AJ$23)*$AH$23)),IF(Calculator!$O$6="DUALURBANE",SUM((((D23/100)*$AJ$22)*$AH$22))+(((((D23/100)*$AJ$22)*$AN$22)*$AH$22)*Calculator!$G$20)-((((D23/100)*$AJ$22)*$AN$22)*$AH$22)+((((D23/100)*$AJ$23)*$AH$23)),IF(Calculator!$O$6="DUALSILVERANOD",SUM((((D23/100)*$AJ$22)*$AH$22))+(((((D23/100)*$AJ$22)*$AN$22)*$AH$22)*Calculator!$G$21)-((((D23/100)*$AJ$22)*$AN$22)*$AH$22)+((((D23/100)*$AJ$23)*$AH$23)),IF(Calculator!$O$6="DUALANOD",SUM((((D23/100)*$AJ$22)*$AH$22))+(((((D23/100)*$AJ$22)*$AN$22)*$AH$22)*Calculator!$G$22)-((((D23/100)*$AJ$22)*$AN$22)*$AH$22)+((((D23/100)*$AJ$23)*$AH$23))))))))))))))))))))))))</f>
        <v>852.53835598754858</v>
      </c>
      <c r="T23" s="2">
        <f>IF(Calculator!$O$6="SINGLEBASE",SUM((((E23/100)*$AJ$22)*$AH$22))+((((E23/100)*$AJ$23)*$AH$23)),IF(Calculator!$O$6="SINGLEELEMENTS",SUM((((E23/100)*$AJ$22)*$AH$22))+(((((E23/100)*$AJ$22)*$AN$22)*$AH$22)*Calculator!$G$2)-((((E23/100)*$AJ$22)*$AN$22)*$AH$22)+((((E23/100)*$AJ$23)*$AH$23)),IF(Calculator!$O$6="SINGLESPECTRUM",SUM((((E23/100)*$AJ$22)*$AH$22))+(((((E23/100)*$AJ$22)*$AN$22)*$AH$22)*Calculator!$G$4)-((((E23/100)*$AJ$22)*$AN$22)*$AH$22)+((((E23/100)*$AJ$23)*$AH$23)),IF(Calculator!$O$6="SINGLEHOMESTEAD",SUM((((E23/100)*$AJ$22)*$AH$22))+(((((E23/100)*$AJ$22)*$AN$22)*$AH$22)*Calculator!$G$3)-((((E23/100)*$AJ$22)*$AN$22)*$AH$22)+((((E23/100)*$AJ$23)*$AH$23)),IF(Calculator!$O$6="SINGLEBAND A",SUM((((E23/100)*$AJ$22)*$AH$22))+(((((E23/100)*$AJ$22)*$AN$22)*$AH$22)*Calculator!$G$5)-((((E23/100)*$AJ$22)*$AN$22)*$AH$22)+((((E23/100)*$AJ$23)*$AH$23)),IF(Calculator!$O$6="SINGLEBAND B",SUM((((E23/100)*$AJ$22)*$AH$22))+(((((E23/100)*$AJ$22)*$AN$22)*$AH$22)*Calculator!$G$6)-((((E23/100)*$AJ$22)*$AN$22)*$AH$22)+((((E23/100)*$AJ$23)*$AH$23)),IF(Calculator!$O$6="SINGLEBAND C",SUM((((E23/100)*$AJ$22)*$AH$22))+(((((E23/100)*$AJ$22)*$AN$22)*$AH$22)*Calculator!$G$7)-((((E23/100)*$AJ$22)*$AN$22)*$AH$22)+((((E23/100)*$AJ$23)*$AH$23)),IF(Calculator!$O$6="SINGLEBAND D",SUM((((E23/100)*$AJ$22)*$AH$22))+(((((E23/100)*$AJ$22)*$AN$22)*$AH$22)*Calculator!$G$8)-((((E23/100)*$AJ$22)*$AN$22)*$AH$22)+((((E23/100)*$AJ$23)*$AH$23)),IF(Calculator!$O$6="SINGLEURBANE",SUM((((E23/100)*$AJ$22)*$AH$22))+(((((E23/100)*$AJ$22)*$AN$22)*$AH$22)*Calculator!$G$9)-((((E23/100)*$AJ$22)*$AN$22)*$AH$22)+((((E23/100)*$AJ$23)*$AH$23)),IF(Calculator!$O$6="SINGLESILVERANOD",SUM((((E23/100)*$AJ$22)*$AH$22))+(((((E23/100)*$AJ$22)*$AN$22)*$AH$22)*Calculator!$G$10)-((((E23/100)*$AJ$22)*$AN$22)*$AH$22)+((((E23/100)*$AJ$23)*$AH$23)),IF(Calculator!$O$6="SINGLEANOD",SUM((((E23/100)*$AJ$22)*$AH$22))+(((((E23/100)*$AJ$22)*$AN$22)*$AH$22)*Calculator!$G$11)-((((E23/100)*$AJ$22)*$AN$22)*$AH$22)+((((E23/100)*$AJ$23)*$AH$23)),IF(Calculator!$O$6="DUALBASE",SUM((((E23/100)*$AJ$22)*$AH$22))+(((((E23/100)*$AJ$22)*$AN$22)*$AH$22)*Calculator!$G$12)-((((E23/100)*$AJ$22)*$AN$22)*$AH$22)+((((E23/100)*$AJ$23)*$AH$23)),IF(Calculator!$O$6="DUALELEMENTS",SUM((((E23/100)*$AJ$22)*$AH$22))+(((((E23/100)*$AJ$22)*$AN$22)*$AH$22)*Calculator!$G$13)-((((E23/100)*$AJ$22)*$AN$22)*$AH$22)+((((E23/100)*$AJ$23)*$AH$23)),IF(Calculator!$O$6="DUALSPECTRUM",SUM((((E23/100)*$AJ$22)*$AH$22))+(((((E23/100)*$AJ$22)*$AN$22)*$AH$22)*Calculator!$G$15)-((((E23/100)*$AJ$22)*$AN$22)*$AH$22)+((((E23/100)*$AJ$23)*$AH$23)),IF(Calculator!$O$6="DUALHOMESTEAD",SUM((((E23/100)*$AJ$22)*$AH$22))+(((((E23/100)*$AJ$22)*$AN$22)*$AH$22)*Calculator!$G$14)-((((E23/100)*$AJ$22)*$AN$22)*$AH$22)+((((E23/100)*$AJ$23)*$AH$23)),IF(Calculator!$O$6="DUALBAND A",SUM((((E23/100)*$AJ$22)*$AH$22))+(((((E23/100)*$AJ$22)*$AN$22)*$AH$22)*Calculator!$G$16)-((((E23/100)*$AJ$22)*$AN$22)*$AH$22)+((((E23/100)*$AJ$23)*$AH$23)),IF(Calculator!$O$6="DUALBAND B",SUM((((E23/100)*$AJ$22)*$AH$22))+(((((E23/100)*$AJ$22)*$AN$22)*$AH$22)*Calculator!$G$17)-((((E23/100)*$AJ$22)*$AN$22)*$AH$22)+((((E23/100)*$AJ$23)*$AH$23)),IF(Calculator!$O$6="DUALBAND C",SUM((((E23/100)*$AJ$22)*$AH$22))+(((((E23/100)*$AJ$22)*$AN$22)*$AH$22)*Calculator!$G$18)-((((E23/100)*$AJ$22)*$AN$22)*$AH$22)+((((E23/100)*$AJ$23)*$AH$23)),IF(Calculator!$O$6="DUALBAND D",SUM((((E23/100)*$AJ$22)*$AH$22))+(((((E23/100)*$AJ$22)*$AN$22)*$AH$22)*Calculator!$G$19)-((((E23/100)*$AJ$22)*$AN$22)*$AH$22)+((((E23/100)*$AJ$23)*$AH$23)),IF(Calculator!$O$6="DUALURBANE",SUM((((E23/100)*$AJ$22)*$AH$22))+(((((E23/100)*$AJ$22)*$AN$22)*$AH$22)*Calculator!$G$20)-((((E23/100)*$AJ$22)*$AN$22)*$AH$22)+((((E23/100)*$AJ$23)*$AH$23)),IF(Calculator!$O$6="DUALSILVERANOD",SUM((((E23/100)*$AJ$22)*$AH$22))+(((((E23/100)*$AJ$22)*$AN$22)*$AH$22)*Calculator!$G$21)-((((E23/100)*$AJ$22)*$AN$22)*$AH$22)+((((E23/100)*$AJ$23)*$AH$23)),IF(Calculator!$O$6="DUALANOD",SUM((((E23/100)*$AJ$22)*$AH$22))+(((((E23/100)*$AJ$22)*$AN$22)*$AH$22)*Calculator!$G$22)-((((E23/100)*$AJ$22)*$AN$22)*$AH$22)+((((E23/100)*$AJ$23)*$AH$23))))))))))))))))))))))))</f>
        <v>862.13564644775374</v>
      </c>
      <c r="U23" s="2">
        <f>IF(Calculator!$O$6="SINGLEBASE",SUM((((F23/100)*$AJ$22)*$AH$22))+((((F23/100)*$AJ$23)*$AH$23)),IF(Calculator!$O$6="SINGLEELEMENTS",SUM((((F23/100)*$AJ$22)*$AH$22))+(((((F23/100)*$AJ$22)*$AN$22)*$AH$22)*Calculator!$G$2)-((((F23/100)*$AJ$22)*$AN$22)*$AH$22)+((((F23/100)*$AJ$23)*$AH$23)),IF(Calculator!$O$6="SINGLESPECTRUM",SUM((((F23/100)*$AJ$22)*$AH$22))+(((((F23/100)*$AJ$22)*$AN$22)*$AH$22)*Calculator!$G$4)-((((F23/100)*$AJ$22)*$AN$22)*$AH$22)+((((F23/100)*$AJ$23)*$AH$23)),IF(Calculator!$O$6="SINGLEHOMESTEAD",SUM((((F23/100)*$AJ$22)*$AH$22))+(((((F23/100)*$AJ$22)*$AN$22)*$AH$22)*Calculator!$G$3)-((((F23/100)*$AJ$22)*$AN$22)*$AH$22)+((((F23/100)*$AJ$23)*$AH$23)),IF(Calculator!$O$6="SINGLEBAND A",SUM((((F23/100)*$AJ$22)*$AH$22))+(((((F23/100)*$AJ$22)*$AN$22)*$AH$22)*Calculator!$G$5)-((((F23/100)*$AJ$22)*$AN$22)*$AH$22)+((((F23/100)*$AJ$23)*$AH$23)),IF(Calculator!$O$6="SINGLEBAND B",SUM((((F23/100)*$AJ$22)*$AH$22))+(((((F23/100)*$AJ$22)*$AN$22)*$AH$22)*Calculator!$G$6)-((((F23/100)*$AJ$22)*$AN$22)*$AH$22)+((((F23/100)*$AJ$23)*$AH$23)),IF(Calculator!$O$6="SINGLEBAND C",SUM((((F23/100)*$AJ$22)*$AH$22))+(((((F23/100)*$AJ$22)*$AN$22)*$AH$22)*Calculator!$G$7)-((((F23/100)*$AJ$22)*$AN$22)*$AH$22)+((((F23/100)*$AJ$23)*$AH$23)),IF(Calculator!$O$6="SINGLEBAND D",SUM((((F23/100)*$AJ$22)*$AH$22))+(((((F23/100)*$AJ$22)*$AN$22)*$AH$22)*Calculator!$G$8)-((((F23/100)*$AJ$22)*$AN$22)*$AH$22)+((((F23/100)*$AJ$23)*$AH$23)),IF(Calculator!$O$6="SINGLEURBANE",SUM((((F23/100)*$AJ$22)*$AH$22))+(((((F23/100)*$AJ$22)*$AN$22)*$AH$22)*Calculator!$G$9)-((((F23/100)*$AJ$22)*$AN$22)*$AH$22)+((((F23/100)*$AJ$23)*$AH$23)),IF(Calculator!$O$6="SINGLESILVERANOD",SUM((((F23/100)*$AJ$22)*$AH$22))+(((((F23/100)*$AJ$22)*$AN$22)*$AH$22)*Calculator!$G$10)-((((F23/100)*$AJ$22)*$AN$22)*$AH$22)+((((F23/100)*$AJ$23)*$AH$23)),IF(Calculator!$O$6="SINGLEANOD",SUM((((F23/100)*$AJ$22)*$AH$22))+(((((F23/100)*$AJ$22)*$AN$22)*$AH$22)*Calculator!$G$11)-((((F23/100)*$AJ$22)*$AN$22)*$AH$22)+((((F23/100)*$AJ$23)*$AH$23)),IF(Calculator!$O$6="DUALBASE",SUM((((F23/100)*$AJ$22)*$AH$22))+(((((F23/100)*$AJ$22)*$AN$22)*$AH$22)*Calculator!$G$12)-((((F23/100)*$AJ$22)*$AN$22)*$AH$22)+((((F23/100)*$AJ$23)*$AH$23)),IF(Calculator!$O$6="DUALELEMENTS",SUM((((F23/100)*$AJ$22)*$AH$22))+(((((F23/100)*$AJ$22)*$AN$22)*$AH$22)*Calculator!$G$13)-((((F23/100)*$AJ$22)*$AN$22)*$AH$22)+((((F23/100)*$AJ$23)*$AH$23)),IF(Calculator!$O$6="DUALSPECTRUM",SUM((((F23/100)*$AJ$22)*$AH$22))+(((((F23/100)*$AJ$22)*$AN$22)*$AH$22)*Calculator!$G$15)-((((F23/100)*$AJ$22)*$AN$22)*$AH$22)+((((F23/100)*$AJ$23)*$AH$23)),IF(Calculator!$O$6="DUALHOMESTEAD",SUM((((F23/100)*$AJ$22)*$AH$22))+(((((F23/100)*$AJ$22)*$AN$22)*$AH$22)*Calculator!$G$14)-((((F23/100)*$AJ$22)*$AN$22)*$AH$22)+((((F23/100)*$AJ$23)*$AH$23)),IF(Calculator!$O$6="DUALBAND A",SUM((((F23/100)*$AJ$22)*$AH$22))+(((((F23/100)*$AJ$22)*$AN$22)*$AH$22)*Calculator!$G$16)-((((F23/100)*$AJ$22)*$AN$22)*$AH$22)+((((F23/100)*$AJ$23)*$AH$23)),IF(Calculator!$O$6="DUALBAND B",SUM((((F23/100)*$AJ$22)*$AH$22))+(((((F23/100)*$AJ$22)*$AN$22)*$AH$22)*Calculator!$G$17)-((((F23/100)*$AJ$22)*$AN$22)*$AH$22)+((((F23/100)*$AJ$23)*$AH$23)),IF(Calculator!$O$6="DUALBAND C",SUM((((F23/100)*$AJ$22)*$AH$22))+(((((F23/100)*$AJ$22)*$AN$22)*$AH$22)*Calculator!$G$18)-((((F23/100)*$AJ$22)*$AN$22)*$AH$22)+((((F23/100)*$AJ$23)*$AH$23)),IF(Calculator!$O$6="DUALBAND D",SUM((((F23/100)*$AJ$22)*$AH$22))+(((((F23/100)*$AJ$22)*$AN$22)*$AH$22)*Calculator!$G$19)-((((F23/100)*$AJ$22)*$AN$22)*$AH$22)+((((F23/100)*$AJ$23)*$AH$23)),IF(Calculator!$O$6="DUALURBANE",SUM((((F23/100)*$AJ$22)*$AH$22))+(((((F23/100)*$AJ$22)*$AN$22)*$AH$22)*Calculator!$G$20)-((((F23/100)*$AJ$22)*$AN$22)*$AH$22)+((((F23/100)*$AJ$23)*$AH$23)),IF(Calculator!$O$6="DUALSILVERANOD",SUM((((F23/100)*$AJ$22)*$AH$22))+(((((F23/100)*$AJ$22)*$AN$22)*$AH$22)*Calculator!$G$21)-((((F23/100)*$AJ$22)*$AN$22)*$AH$22)+((((F23/100)*$AJ$23)*$AH$23)),IF(Calculator!$O$6="DUALANOD",SUM((((F23/100)*$AJ$22)*$AH$22))+(((((F23/100)*$AJ$22)*$AN$22)*$AH$22)*Calculator!$G$22)-((((F23/100)*$AJ$22)*$AN$22)*$AH$22)+((((F23/100)*$AJ$23)*$AH$23))))))))))))))))))))))))</f>
        <v>871.7329369079589</v>
      </c>
      <c r="V23" s="2">
        <f>IF(Calculator!$O$6="SINGLEBASE",SUM((((G23/100)*$AJ$22)*$AH$22))+((((G23/100)*$AJ$23)*$AH$23)),IF(Calculator!$O$6="SINGLEELEMENTS",SUM((((G23/100)*$AJ$22)*$AH$22))+(((((G23/100)*$AJ$22)*$AN$22)*$AH$22)*Calculator!$G$2)-((((G23/100)*$AJ$22)*$AN$22)*$AH$22)+((((G23/100)*$AJ$23)*$AH$23)),IF(Calculator!$O$6="SINGLESPECTRUM",SUM((((G23/100)*$AJ$22)*$AH$22))+(((((G23/100)*$AJ$22)*$AN$22)*$AH$22)*Calculator!$G$4)-((((G23/100)*$AJ$22)*$AN$22)*$AH$22)+((((G23/100)*$AJ$23)*$AH$23)),IF(Calculator!$O$6="SINGLEHOMESTEAD",SUM((((G23/100)*$AJ$22)*$AH$22))+(((((G23/100)*$AJ$22)*$AN$22)*$AH$22)*Calculator!$G$3)-((((G23/100)*$AJ$22)*$AN$22)*$AH$22)+((((G23/100)*$AJ$23)*$AH$23)),IF(Calculator!$O$6="SINGLEBAND A",SUM((((G23/100)*$AJ$22)*$AH$22))+(((((G23/100)*$AJ$22)*$AN$22)*$AH$22)*Calculator!$G$5)-((((G23/100)*$AJ$22)*$AN$22)*$AH$22)+((((G23/100)*$AJ$23)*$AH$23)),IF(Calculator!$O$6="SINGLEBAND B",SUM((((G23/100)*$AJ$22)*$AH$22))+(((((G23/100)*$AJ$22)*$AN$22)*$AH$22)*Calculator!$G$6)-((((G23/100)*$AJ$22)*$AN$22)*$AH$22)+((((G23/100)*$AJ$23)*$AH$23)),IF(Calculator!$O$6="SINGLEBAND C",SUM((((G23/100)*$AJ$22)*$AH$22))+(((((G23/100)*$AJ$22)*$AN$22)*$AH$22)*Calculator!$G$7)-((((G23/100)*$AJ$22)*$AN$22)*$AH$22)+((((G23/100)*$AJ$23)*$AH$23)),IF(Calculator!$O$6="SINGLEBAND D",SUM((((G23/100)*$AJ$22)*$AH$22))+(((((G23/100)*$AJ$22)*$AN$22)*$AH$22)*Calculator!$G$8)-((((G23/100)*$AJ$22)*$AN$22)*$AH$22)+((((G23/100)*$AJ$23)*$AH$23)),IF(Calculator!$O$6="SINGLEURBANE",SUM((((G23/100)*$AJ$22)*$AH$22))+(((((G23/100)*$AJ$22)*$AN$22)*$AH$22)*Calculator!$G$9)-((((G23/100)*$AJ$22)*$AN$22)*$AH$22)+((((G23/100)*$AJ$23)*$AH$23)),IF(Calculator!$O$6="SINGLESILVERANOD",SUM((((G23/100)*$AJ$22)*$AH$22))+(((((G23/100)*$AJ$22)*$AN$22)*$AH$22)*Calculator!$G$10)-((((G23/100)*$AJ$22)*$AN$22)*$AH$22)+((((G23/100)*$AJ$23)*$AH$23)),IF(Calculator!$O$6="SINGLEANOD",SUM((((G23/100)*$AJ$22)*$AH$22))+(((((G23/100)*$AJ$22)*$AN$22)*$AH$22)*Calculator!$G$11)-((((G23/100)*$AJ$22)*$AN$22)*$AH$22)+((((G23/100)*$AJ$23)*$AH$23)),IF(Calculator!$O$6="DUALBASE",SUM((((G23/100)*$AJ$22)*$AH$22))+(((((G23/100)*$AJ$22)*$AN$22)*$AH$22)*Calculator!$G$12)-((((G23/100)*$AJ$22)*$AN$22)*$AH$22)+((((G23/100)*$AJ$23)*$AH$23)),IF(Calculator!$O$6="DUALELEMENTS",SUM((((G23/100)*$AJ$22)*$AH$22))+(((((G23/100)*$AJ$22)*$AN$22)*$AH$22)*Calculator!$G$13)-((((G23/100)*$AJ$22)*$AN$22)*$AH$22)+((((G23/100)*$AJ$23)*$AH$23)),IF(Calculator!$O$6="DUALSPECTRUM",SUM((((G23/100)*$AJ$22)*$AH$22))+(((((G23/100)*$AJ$22)*$AN$22)*$AH$22)*Calculator!$G$15)-((((G23/100)*$AJ$22)*$AN$22)*$AH$22)+((((G23/100)*$AJ$23)*$AH$23)),IF(Calculator!$O$6="DUALHOMESTEAD",SUM((((G23/100)*$AJ$22)*$AH$22))+(((((G23/100)*$AJ$22)*$AN$22)*$AH$22)*Calculator!$G$14)-((((G23/100)*$AJ$22)*$AN$22)*$AH$22)+((((G23/100)*$AJ$23)*$AH$23)),IF(Calculator!$O$6="DUALBAND A",SUM((((G23/100)*$AJ$22)*$AH$22))+(((((G23/100)*$AJ$22)*$AN$22)*$AH$22)*Calculator!$G$16)-((((G23/100)*$AJ$22)*$AN$22)*$AH$22)+((((G23/100)*$AJ$23)*$AH$23)),IF(Calculator!$O$6="DUALBAND B",SUM((((G23/100)*$AJ$22)*$AH$22))+(((((G23/100)*$AJ$22)*$AN$22)*$AH$22)*Calculator!$G$17)-((((G23/100)*$AJ$22)*$AN$22)*$AH$22)+((((G23/100)*$AJ$23)*$AH$23)),IF(Calculator!$O$6="DUALBAND C",SUM((((G23/100)*$AJ$22)*$AH$22))+(((((G23/100)*$AJ$22)*$AN$22)*$AH$22)*Calculator!$G$18)-((((G23/100)*$AJ$22)*$AN$22)*$AH$22)+((((G23/100)*$AJ$23)*$AH$23)),IF(Calculator!$O$6="DUALBAND D",SUM((((G23/100)*$AJ$22)*$AH$22))+(((((G23/100)*$AJ$22)*$AN$22)*$AH$22)*Calculator!$G$19)-((((G23/100)*$AJ$22)*$AN$22)*$AH$22)+((((G23/100)*$AJ$23)*$AH$23)),IF(Calculator!$O$6="DUALURBANE",SUM((((G23/100)*$AJ$22)*$AH$22))+(((((G23/100)*$AJ$22)*$AN$22)*$AH$22)*Calculator!$G$20)-((((G23/100)*$AJ$22)*$AN$22)*$AH$22)+((((G23/100)*$AJ$23)*$AH$23)),IF(Calculator!$O$6="DUALSILVERANOD",SUM((((G23/100)*$AJ$22)*$AH$22))+(((((G23/100)*$AJ$22)*$AN$22)*$AH$22)*Calculator!$G$21)-((((G23/100)*$AJ$22)*$AN$22)*$AH$22)+((((G23/100)*$AJ$23)*$AH$23)),IF(Calculator!$O$6="DUALANOD",SUM((((G23/100)*$AJ$22)*$AH$22))+(((((G23/100)*$AJ$22)*$AN$22)*$AH$22)*Calculator!$G$22)-((((G23/100)*$AJ$22)*$AN$22)*$AH$22)+((((G23/100)*$AJ$23)*$AH$23))))))))))))))))))))))))</f>
        <v>881.32593868408208</v>
      </c>
      <c r="W23" s="2">
        <f>IF(Calculator!$O$6="SINGLEBASE",SUM((((H23/100)*$AJ$22)*$AH$22))+((((H23/100)*$AJ$23)*$AH$23)),IF(Calculator!$O$6="SINGLEELEMENTS",SUM((((H23/100)*$AJ$22)*$AH$22))+(((((H23/100)*$AJ$22)*$AN$22)*$AH$22)*Calculator!$G$2)-((((H23/100)*$AJ$22)*$AN$22)*$AH$22)+((((H23/100)*$AJ$23)*$AH$23)),IF(Calculator!$O$6="SINGLESPECTRUM",SUM((((H23/100)*$AJ$22)*$AH$22))+(((((H23/100)*$AJ$22)*$AN$22)*$AH$22)*Calculator!$G$4)-((((H23/100)*$AJ$22)*$AN$22)*$AH$22)+((((H23/100)*$AJ$23)*$AH$23)),IF(Calculator!$O$6="SINGLEHOMESTEAD",SUM((((H23/100)*$AJ$22)*$AH$22))+(((((H23/100)*$AJ$22)*$AN$22)*$AH$22)*Calculator!$G$3)-((((H23/100)*$AJ$22)*$AN$22)*$AH$22)+((((H23/100)*$AJ$23)*$AH$23)),IF(Calculator!$O$6="SINGLEBAND A",SUM((((H23/100)*$AJ$22)*$AH$22))+(((((H23/100)*$AJ$22)*$AN$22)*$AH$22)*Calculator!$G$5)-((((H23/100)*$AJ$22)*$AN$22)*$AH$22)+((((H23/100)*$AJ$23)*$AH$23)),IF(Calculator!$O$6="SINGLEBAND B",SUM((((H23/100)*$AJ$22)*$AH$22))+(((((H23/100)*$AJ$22)*$AN$22)*$AH$22)*Calculator!$G$6)-((((H23/100)*$AJ$22)*$AN$22)*$AH$22)+((((H23/100)*$AJ$23)*$AH$23)),IF(Calculator!$O$6="SINGLEBAND C",SUM((((H23/100)*$AJ$22)*$AH$22))+(((((H23/100)*$AJ$22)*$AN$22)*$AH$22)*Calculator!$G$7)-((((H23/100)*$AJ$22)*$AN$22)*$AH$22)+((((H23/100)*$AJ$23)*$AH$23)),IF(Calculator!$O$6="SINGLEBAND D",SUM((((H23/100)*$AJ$22)*$AH$22))+(((((H23/100)*$AJ$22)*$AN$22)*$AH$22)*Calculator!$G$8)-((((H23/100)*$AJ$22)*$AN$22)*$AH$22)+((((H23/100)*$AJ$23)*$AH$23)),IF(Calculator!$O$6="SINGLEURBANE",SUM((((H23/100)*$AJ$22)*$AH$22))+(((((H23/100)*$AJ$22)*$AN$22)*$AH$22)*Calculator!$G$9)-((((H23/100)*$AJ$22)*$AN$22)*$AH$22)+((((H23/100)*$AJ$23)*$AH$23)),IF(Calculator!$O$6="SINGLESILVERANOD",SUM((((H23/100)*$AJ$22)*$AH$22))+(((((H23/100)*$AJ$22)*$AN$22)*$AH$22)*Calculator!$G$10)-((((H23/100)*$AJ$22)*$AN$22)*$AH$22)+((((H23/100)*$AJ$23)*$AH$23)),IF(Calculator!$O$6="SINGLEANOD",SUM((((H23/100)*$AJ$22)*$AH$22))+(((((H23/100)*$AJ$22)*$AN$22)*$AH$22)*Calculator!$G$11)-((((H23/100)*$AJ$22)*$AN$22)*$AH$22)+((((H23/100)*$AJ$23)*$AH$23)),IF(Calculator!$O$6="DUALBASE",SUM((((H23/100)*$AJ$22)*$AH$22))+(((((H23/100)*$AJ$22)*$AN$22)*$AH$22)*Calculator!$G$12)-((((H23/100)*$AJ$22)*$AN$22)*$AH$22)+((((H23/100)*$AJ$23)*$AH$23)),IF(Calculator!$O$6="DUALELEMENTS",SUM((((H23/100)*$AJ$22)*$AH$22))+(((((H23/100)*$AJ$22)*$AN$22)*$AH$22)*Calculator!$G$13)-((((H23/100)*$AJ$22)*$AN$22)*$AH$22)+((((H23/100)*$AJ$23)*$AH$23)),IF(Calculator!$O$6="DUALSPECTRUM",SUM((((H23/100)*$AJ$22)*$AH$22))+(((((H23/100)*$AJ$22)*$AN$22)*$AH$22)*Calculator!$G$15)-((((H23/100)*$AJ$22)*$AN$22)*$AH$22)+((((H23/100)*$AJ$23)*$AH$23)),IF(Calculator!$O$6="DUALHOMESTEAD",SUM((((H23/100)*$AJ$22)*$AH$22))+(((((H23/100)*$AJ$22)*$AN$22)*$AH$22)*Calculator!$G$14)-((((H23/100)*$AJ$22)*$AN$22)*$AH$22)+((((H23/100)*$AJ$23)*$AH$23)),IF(Calculator!$O$6="DUALBAND A",SUM((((H23/100)*$AJ$22)*$AH$22))+(((((H23/100)*$AJ$22)*$AN$22)*$AH$22)*Calculator!$G$16)-((((H23/100)*$AJ$22)*$AN$22)*$AH$22)+((((H23/100)*$AJ$23)*$AH$23)),IF(Calculator!$O$6="DUALBAND B",SUM((((H23/100)*$AJ$22)*$AH$22))+(((((H23/100)*$AJ$22)*$AN$22)*$AH$22)*Calculator!$G$17)-((((H23/100)*$AJ$22)*$AN$22)*$AH$22)+((((H23/100)*$AJ$23)*$AH$23)),IF(Calculator!$O$6="DUALBAND C",SUM((((H23/100)*$AJ$22)*$AH$22))+(((((H23/100)*$AJ$22)*$AN$22)*$AH$22)*Calculator!$G$18)-((((H23/100)*$AJ$22)*$AN$22)*$AH$22)+((((H23/100)*$AJ$23)*$AH$23)),IF(Calculator!$O$6="DUALBAND D",SUM((((H23/100)*$AJ$22)*$AH$22))+(((((H23/100)*$AJ$22)*$AN$22)*$AH$22)*Calculator!$G$19)-((((H23/100)*$AJ$22)*$AN$22)*$AH$22)+((((H23/100)*$AJ$23)*$AH$23)),IF(Calculator!$O$6="DUALURBANE",SUM((((H23/100)*$AJ$22)*$AH$22))+(((((H23/100)*$AJ$22)*$AN$22)*$AH$22)*Calculator!$G$20)-((((H23/100)*$AJ$22)*$AN$22)*$AH$22)+((((H23/100)*$AJ$23)*$AH$23)),IF(Calculator!$O$6="DUALSILVERANOD",SUM((((H23/100)*$AJ$22)*$AH$22))+(((((H23/100)*$AJ$22)*$AN$22)*$AH$22)*Calculator!$G$21)-((((H23/100)*$AJ$22)*$AN$22)*$AH$22)+((((H23/100)*$AJ$23)*$AH$23)),IF(Calculator!$O$6="DUALANOD",SUM((((H23/100)*$AJ$22)*$AH$22))+(((((H23/100)*$AJ$22)*$AN$22)*$AH$22)*Calculator!$G$22)-((((H23/100)*$AJ$22)*$AN$22)*$AH$22)+((((H23/100)*$AJ$23)*$AH$23))))))))))))))))))))))))</f>
        <v>890.92317684326167</v>
      </c>
      <c r="X23" s="2">
        <f>IF(Calculator!$O$6="SINGLEBASE",SUM((((I23/100)*$AJ$22)*$AH$22))+((((I23/100)*$AJ$23)*$AH$23)),IF(Calculator!$O$6="SINGLEELEMENTS",SUM((((I23/100)*$AJ$22)*$AH$22))+(((((I23/100)*$AJ$22)*$AN$22)*$AH$22)*Calculator!$G$2)-((((I23/100)*$AJ$22)*$AN$22)*$AH$22)+((((I23/100)*$AJ$23)*$AH$23)),IF(Calculator!$O$6="SINGLESPECTRUM",SUM((((I23/100)*$AJ$22)*$AH$22))+(((((I23/100)*$AJ$22)*$AN$22)*$AH$22)*Calculator!$G$4)-((((I23/100)*$AJ$22)*$AN$22)*$AH$22)+((((I23/100)*$AJ$23)*$AH$23)),IF(Calculator!$O$6="SINGLEHOMESTEAD",SUM((((I23/100)*$AJ$22)*$AH$22))+(((((I23/100)*$AJ$22)*$AN$22)*$AH$22)*Calculator!$G$3)-((((I23/100)*$AJ$22)*$AN$22)*$AH$22)+((((I23/100)*$AJ$23)*$AH$23)),IF(Calculator!$O$6="SINGLEBAND A",SUM((((I23/100)*$AJ$22)*$AH$22))+(((((I23/100)*$AJ$22)*$AN$22)*$AH$22)*Calculator!$G$5)-((((I23/100)*$AJ$22)*$AN$22)*$AH$22)+((((I23/100)*$AJ$23)*$AH$23)),IF(Calculator!$O$6="SINGLEBAND B",SUM((((I23/100)*$AJ$22)*$AH$22))+(((((I23/100)*$AJ$22)*$AN$22)*$AH$22)*Calculator!$G$6)-((((I23/100)*$AJ$22)*$AN$22)*$AH$22)+((((I23/100)*$AJ$23)*$AH$23)),IF(Calculator!$O$6="SINGLEBAND C",SUM((((I23/100)*$AJ$22)*$AH$22))+(((((I23/100)*$AJ$22)*$AN$22)*$AH$22)*Calculator!$G$7)-((((I23/100)*$AJ$22)*$AN$22)*$AH$22)+((((I23/100)*$AJ$23)*$AH$23)),IF(Calculator!$O$6="SINGLEBAND D",SUM((((I23/100)*$AJ$22)*$AH$22))+(((((I23/100)*$AJ$22)*$AN$22)*$AH$22)*Calculator!$G$8)-((((I23/100)*$AJ$22)*$AN$22)*$AH$22)+((((I23/100)*$AJ$23)*$AH$23)),IF(Calculator!$O$6="SINGLEURBANE",SUM((((I23/100)*$AJ$22)*$AH$22))+(((((I23/100)*$AJ$22)*$AN$22)*$AH$22)*Calculator!$G$9)-((((I23/100)*$AJ$22)*$AN$22)*$AH$22)+((((I23/100)*$AJ$23)*$AH$23)),IF(Calculator!$O$6="SINGLESILVERANOD",SUM((((I23/100)*$AJ$22)*$AH$22))+(((((I23/100)*$AJ$22)*$AN$22)*$AH$22)*Calculator!$G$10)-((((I23/100)*$AJ$22)*$AN$22)*$AH$22)+((((I23/100)*$AJ$23)*$AH$23)),IF(Calculator!$O$6="SINGLEANOD",SUM((((I23/100)*$AJ$22)*$AH$22))+(((((I23/100)*$AJ$22)*$AN$22)*$AH$22)*Calculator!$G$11)-((((I23/100)*$AJ$22)*$AN$22)*$AH$22)+((((I23/100)*$AJ$23)*$AH$23)),IF(Calculator!$O$6="DUALBASE",SUM((((I23/100)*$AJ$22)*$AH$22))+(((((I23/100)*$AJ$22)*$AN$22)*$AH$22)*Calculator!$G$12)-((((I23/100)*$AJ$22)*$AN$22)*$AH$22)+((((I23/100)*$AJ$23)*$AH$23)),IF(Calculator!$O$6="DUALELEMENTS",SUM((((I23/100)*$AJ$22)*$AH$22))+(((((I23/100)*$AJ$22)*$AN$22)*$AH$22)*Calculator!$G$13)-((((I23/100)*$AJ$22)*$AN$22)*$AH$22)+((((I23/100)*$AJ$23)*$AH$23)),IF(Calculator!$O$6="DUALSPECTRUM",SUM((((I23/100)*$AJ$22)*$AH$22))+(((((I23/100)*$AJ$22)*$AN$22)*$AH$22)*Calculator!$G$15)-((((I23/100)*$AJ$22)*$AN$22)*$AH$22)+((((I23/100)*$AJ$23)*$AH$23)),IF(Calculator!$O$6="DUALHOMESTEAD",SUM((((I23/100)*$AJ$22)*$AH$22))+(((((I23/100)*$AJ$22)*$AN$22)*$AH$22)*Calculator!$G$14)-((((I23/100)*$AJ$22)*$AN$22)*$AH$22)+((((I23/100)*$AJ$23)*$AH$23)),IF(Calculator!$O$6="DUALBAND A",SUM((((I23/100)*$AJ$22)*$AH$22))+(((((I23/100)*$AJ$22)*$AN$22)*$AH$22)*Calculator!$G$16)-((((I23/100)*$AJ$22)*$AN$22)*$AH$22)+((((I23/100)*$AJ$23)*$AH$23)),IF(Calculator!$O$6="DUALBAND B",SUM((((I23/100)*$AJ$22)*$AH$22))+(((((I23/100)*$AJ$22)*$AN$22)*$AH$22)*Calculator!$G$17)-((((I23/100)*$AJ$22)*$AN$22)*$AH$22)+((((I23/100)*$AJ$23)*$AH$23)),IF(Calculator!$O$6="DUALBAND C",SUM((((I23/100)*$AJ$22)*$AH$22))+(((((I23/100)*$AJ$22)*$AN$22)*$AH$22)*Calculator!$G$18)-((((I23/100)*$AJ$22)*$AN$22)*$AH$22)+((((I23/100)*$AJ$23)*$AH$23)),IF(Calculator!$O$6="DUALBAND D",SUM((((I23/100)*$AJ$22)*$AH$22))+(((((I23/100)*$AJ$22)*$AN$22)*$AH$22)*Calculator!$G$19)-((((I23/100)*$AJ$22)*$AN$22)*$AH$22)+((((I23/100)*$AJ$23)*$AH$23)),IF(Calculator!$O$6="DUALURBANE",SUM((((I23/100)*$AJ$22)*$AH$22))+(((((I23/100)*$AJ$22)*$AN$22)*$AH$22)*Calculator!$G$20)-((((I23/100)*$AJ$22)*$AN$22)*$AH$22)+((((I23/100)*$AJ$23)*$AH$23)),IF(Calculator!$O$6="DUALSILVERANOD",SUM((((I23/100)*$AJ$22)*$AH$22))+(((((I23/100)*$AJ$22)*$AN$22)*$AH$22)*Calculator!$G$21)-((((I23/100)*$AJ$22)*$AN$22)*$AH$22)+((((I23/100)*$AJ$23)*$AH$23)),IF(Calculator!$O$6="DUALANOD",SUM((((I23/100)*$AJ$22)*$AH$22))+(((((I23/100)*$AJ$22)*$AN$22)*$AH$22)*Calculator!$G$22)-((((I23/100)*$AJ$22)*$AN$22)*$AH$22)+((((I23/100)*$AJ$23)*$AH$23))))))))))))))))))))))))</f>
        <v>900.52051960449216</v>
      </c>
      <c r="Y23" s="2">
        <f>IF(Calculator!$O$6="SINGLEBASE",SUM((((J23/100)*$AJ$22)*$AH$22))+((((J23/100)*$AJ$23)*$AH$23)),IF(Calculator!$O$6="SINGLEELEMENTS",SUM((((J23/100)*$AJ$22)*$AH$22))+(((((J23/100)*$AJ$22)*$AN$22)*$AH$22)*Calculator!$G$2)-((((J23/100)*$AJ$22)*$AN$22)*$AH$22)+((((J23/100)*$AJ$23)*$AH$23)),IF(Calculator!$O$6="SINGLESPECTRUM",SUM((((J23/100)*$AJ$22)*$AH$22))+(((((J23/100)*$AJ$22)*$AN$22)*$AH$22)*Calculator!$G$4)-((((J23/100)*$AJ$22)*$AN$22)*$AH$22)+((((J23/100)*$AJ$23)*$AH$23)),IF(Calculator!$O$6="SINGLEHOMESTEAD",SUM((((J23/100)*$AJ$22)*$AH$22))+(((((J23/100)*$AJ$22)*$AN$22)*$AH$22)*Calculator!$G$3)-((((J23/100)*$AJ$22)*$AN$22)*$AH$22)+((((J23/100)*$AJ$23)*$AH$23)),IF(Calculator!$O$6="SINGLEBAND A",SUM((((J23/100)*$AJ$22)*$AH$22))+(((((J23/100)*$AJ$22)*$AN$22)*$AH$22)*Calculator!$G$5)-((((J23/100)*$AJ$22)*$AN$22)*$AH$22)+((((J23/100)*$AJ$23)*$AH$23)),IF(Calculator!$O$6="SINGLEBAND B",SUM((((J23/100)*$AJ$22)*$AH$22))+(((((J23/100)*$AJ$22)*$AN$22)*$AH$22)*Calculator!$G$6)-((((J23/100)*$AJ$22)*$AN$22)*$AH$22)+((((J23/100)*$AJ$23)*$AH$23)),IF(Calculator!$O$6="SINGLEBAND C",SUM((((J23/100)*$AJ$22)*$AH$22))+(((((J23/100)*$AJ$22)*$AN$22)*$AH$22)*Calculator!$G$7)-((((J23/100)*$AJ$22)*$AN$22)*$AH$22)+((((J23/100)*$AJ$23)*$AH$23)),IF(Calculator!$O$6="SINGLEBAND D",SUM((((J23/100)*$AJ$22)*$AH$22))+(((((J23/100)*$AJ$22)*$AN$22)*$AH$22)*Calculator!$G$8)-((((J23/100)*$AJ$22)*$AN$22)*$AH$22)+((((J23/100)*$AJ$23)*$AH$23)),IF(Calculator!$O$6="SINGLEURBANE",SUM((((J23/100)*$AJ$22)*$AH$22))+(((((J23/100)*$AJ$22)*$AN$22)*$AH$22)*Calculator!$G$9)-((((J23/100)*$AJ$22)*$AN$22)*$AH$22)+((((J23/100)*$AJ$23)*$AH$23)),IF(Calculator!$O$6="SINGLESILVERANOD",SUM((((J23/100)*$AJ$22)*$AH$22))+(((((J23/100)*$AJ$22)*$AN$22)*$AH$22)*Calculator!$G$10)-((((J23/100)*$AJ$22)*$AN$22)*$AH$22)+((((J23/100)*$AJ$23)*$AH$23)),IF(Calculator!$O$6="SINGLEANOD",SUM((((J23/100)*$AJ$22)*$AH$22))+(((((J23/100)*$AJ$22)*$AN$22)*$AH$22)*Calculator!$G$11)-((((J23/100)*$AJ$22)*$AN$22)*$AH$22)+((((J23/100)*$AJ$23)*$AH$23)),IF(Calculator!$O$6="DUALBASE",SUM((((J23/100)*$AJ$22)*$AH$22))+(((((J23/100)*$AJ$22)*$AN$22)*$AH$22)*Calculator!$G$12)-((((J23/100)*$AJ$22)*$AN$22)*$AH$22)+((((J23/100)*$AJ$23)*$AH$23)),IF(Calculator!$O$6="DUALELEMENTS",SUM((((J23/100)*$AJ$22)*$AH$22))+(((((J23/100)*$AJ$22)*$AN$22)*$AH$22)*Calculator!$G$13)-((((J23/100)*$AJ$22)*$AN$22)*$AH$22)+((((J23/100)*$AJ$23)*$AH$23)),IF(Calculator!$O$6="DUALSPECTRUM",SUM((((J23/100)*$AJ$22)*$AH$22))+(((((J23/100)*$AJ$22)*$AN$22)*$AH$22)*Calculator!$G$15)-((((J23/100)*$AJ$22)*$AN$22)*$AH$22)+((((J23/100)*$AJ$23)*$AH$23)),IF(Calculator!$O$6="DUALHOMESTEAD",SUM((((J23/100)*$AJ$22)*$AH$22))+(((((J23/100)*$AJ$22)*$AN$22)*$AH$22)*Calculator!$G$14)-((((J23/100)*$AJ$22)*$AN$22)*$AH$22)+((((J23/100)*$AJ$23)*$AH$23)),IF(Calculator!$O$6="DUALBAND A",SUM((((J23/100)*$AJ$22)*$AH$22))+(((((J23/100)*$AJ$22)*$AN$22)*$AH$22)*Calculator!$G$16)-((((J23/100)*$AJ$22)*$AN$22)*$AH$22)+((((J23/100)*$AJ$23)*$AH$23)),IF(Calculator!$O$6="DUALBAND B",SUM((((J23/100)*$AJ$22)*$AH$22))+(((((J23/100)*$AJ$22)*$AN$22)*$AH$22)*Calculator!$G$17)-((((J23/100)*$AJ$22)*$AN$22)*$AH$22)+((((J23/100)*$AJ$23)*$AH$23)),IF(Calculator!$O$6="DUALBAND C",SUM((((J23/100)*$AJ$22)*$AH$22))+(((((J23/100)*$AJ$22)*$AN$22)*$AH$22)*Calculator!$G$18)-((((J23/100)*$AJ$22)*$AN$22)*$AH$22)+((((J23/100)*$AJ$23)*$AH$23)),IF(Calculator!$O$6="DUALBAND D",SUM((((J23/100)*$AJ$22)*$AH$22))+(((((J23/100)*$AJ$22)*$AN$22)*$AH$22)*Calculator!$G$19)-((((J23/100)*$AJ$22)*$AN$22)*$AH$22)+((((J23/100)*$AJ$23)*$AH$23)),IF(Calculator!$O$6="DUALURBANE",SUM((((J23/100)*$AJ$22)*$AH$22))+(((((J23/100)*$AJ$22)*$AN$22)*$AH$22)*Calculator!$G$20)-((((J23/100)*$AJ$22)*$AN$22)*$AH$22)+((((J23/100)*$AJ$23)*$AH$23)),IF(Calculator!$O$6="DUALSILVERANOD",SUM((((J23/100)*$AJ$22)*$AH$22))+(((((J23/100)*$AJ$22)*$AN$22)*$AH$22)*Calculator!$G$21)-((((J23/100)*$AJ$22)*$AN$22)*$AH$22)+((((J23/100)*$AJ$23)*$AH$23)),IF(Calculator!$O$6="DUALANOD",SUM((((J23/100)*$AJ$22)*$AH$22))+(((((J23/100)*$AJ$22)*$AN$22)*$AH$22)*Calculator!$G$22)-((((J23/100)*$AJ$22)*$AN$22)*$AH$22)+((((J23/100)*$AJ$23)*$AH$23))))))))))))))))))))))))</f>
        <v>910.11775776367176</v>
      </c>
      <c r="Z23" s="2">
        <f>IF(Calculator!$O$6="SINGLEBASE",SUM((((K23/100)*$AJ$22)*$AH$22))+((((K23/100)*$AJ$23)*$AH$23)),IF(Calculator!$O$6="SINGLEELEMENTS",SUM((((K23/100)*$AJ$22)*$AH$22))+(((((K23/100)*$AJ$22)*$AN$22)*$AH$22)*Calculator!$G$2)-((((K23/100)*$AJ$22)*$AN$22)*$AH$22)+((((K23/100)*$AJ$23)*$AH$23)),IF(Calculator!$O$6="SINGLESPECTRUM",SUM((((K23/100)*$AJ$22)*$AH$22))+(((((K23/100)*$AJ$22)*$AN$22)*$AH$22)*Calculator!$G$4)-((((K23/100)*$AJ$22)*$AN$22)*$AH$22)+((((K23/100)*$AJ$23)*$AH$23)),IF(Calculator!$O$6="SINGLEHOMESTEAD",SUM((((K23/100)*$AJ$22)*$AH$22))+(((((K23/100)*$AJ$22)*$AN$22)*$AH$22)*Calculator!$G$3)-((((K23/100)*$AJ$22)*$AN$22)*$AH$22)+((((K23/100)*$AJ$23)*$AH$23)),IF(Calculator!$O$6="SINGLEBAND A",SUM((((K23/100)*$AJ$22)*$AH$22))+(((((K23/100)*$AJ$22)*$AN$22)*$AH$22)*Calculator!$G$5)-((((K23/100)*$AJ$22)*$AN$22)*$AH$22)+((((K23/100)*$AJ$23)*$AH$23)),IF(Calculator!$O$6="SINGLEBAND B",SUM((((K23/100)*$AJ$22)*$AH$22))+(((((K23/100)*$AJ$22)*$AN$22)*$AH$22)*Calculator!$G$6)-((((K23/100)*$AJ$22)*$AN$22)*$AH$22)+((((K23/100)*$AJ$23)*$AH$23)),IF(Calculator!$O$6="SINGLEBAND C",SUM((((K23/100)*$AJ$22)*$AH$22))+(((((K23/100)*$AJ$22)*$AN$22)*$AH$22)*Calculator!$G$7)-((((K23/100)*$AJ$22)*$AN$22)*$AH$22)+((((K23/100)*$AJ$23)*$AH$23)),IF(Calculator!$O$6="SINGLEBAND D",SUM((((K23/100)*$AJ$22)*$AH$22))+(((((K23/100)*$AJ$22)*$AN$22)*$AH$22)*Calculator!$G$8)-((((K23/100)*$AJ$22)*$AN$22)*$AH$22)+((((K23/100)*$AJ$23)*$AH$23)),IF(Calculator!$O$6="SINGLEURBANE",SUM((((K23/100)*$AJ$22)*$AH$22))+(((((K23/100)*$AJ$22)*$AN$22)*$AH$22)*Calculator!$G$9)-((((K23/100)*$AJ$22)*$AN$22)*$AH$22)+((((K23/100)*$AJ$23)*$AH$23)),IF(Calculator!$O$6="SINGLESILVERANOD",SUM((((K23/100)*$AJ$22)*$AH$22))+(((((K23/100)*$AJ$22)*$AN$22)*$AH$22)*Calculator!$G$10)-((((K23/100)*$AJ$22)*$AN$22)*$AH$22)+((((K23/100)*$AJ$23)*$AH$23)),IF(Calculator!$O$6="SINGLEANOD",SUM((((K23/100)*$AJ$22)*$AH$22))+(((((K23/100)*$AJ$22)*$AN$22)*$AH$22)*Calculator!$G$11)-((((K23/100)*$AJ$22)*$AN$22)*$AH$22)+((((K23/100)*$AJ$23)*$AH$23)),IF(Calculator!$O$6="DUALBASE",SUM((((K23/100)*$AJ$22)*$AH$22))+(((((K23/100)*$AJ$22)*$AN$22)*$AH$22)*Calculator!$G$12)-((((K23/100)*$AJ$22)*$AN$22)*$AH$22)+((((K23/100)*$AJ$23)*$AH$23)),IF(Calculator!$O$6="DUALELEMENTS",SUM((((K23/100)*$AJ$22)*$AH$22))+(((((K23/100)*$AJ$22)*$AN$22)*$AH$22)*Calculator!$G$13)-((((K23/100)*$AJ$22)*$AN$22)*$AH$22)+((((K23/100)*$AJ$23)*$AH$23)),IF(Calculator!$O$6="DUALSPECTRUM",SUM((((K23/100)*$AJ$22)*$AH$22))+(((((K23/100)*$AJ$22)*$AN$22)*$AH$22)*Calculator!$G$15)-((((K23/100)*$AJ$22)*$AN$22)*$AH$22)+((((K23/100)*$AJ$23)*$AH$23)),IF(Calculator!$O$6="DUALHOMESTEAD",SUM((((K23/100)*$AJ$22)*$AH$22))+(((((K23/100)*$AJ$22)*$AN$22)*$AH$22)*Calculator!$G$14)-((((K23/100)*$AJ$22)*$AN$22)*$AH$22)+((((K23/100)*$AJ$23)*$AH$23)),IF(Calculator!$O$6="DUALBAND A",SUM((((K23/100)*$AJ$22)*$AH$22))+(((((K23/100)*$AJ$22)*$AN$22)*$AH$22)*Calculator!$G$16)-((((K23/100)*$AJ$22)*$AN$22)*$AH$22)+((((K23/100)*$AJ$23)*$AH$23)),IF(Calculator!$O$6="DUALBAND B",SUM((((K23/100)*$AJ$22)*$AH$22))+(((((K23/100)*$AJ$22)*$AN$22)*$AH$22)*Calculator!$G$17)-((((K23/100)*$AJ$22)*$AN$22)*$AH$22)+((((K23/100)*$AJ$23)*$AH$23)),IF(Calculator!$O$6="DUALBAND C",SUM((((K23/100)*$AJ$22)*$AH$22))+(((((K23/100)*$AJ$22)*$AN$22)*$AH$22)*Calculator!$G$18)-((((K23/100)*$AJ$22)*$AN$22)*$AH$22)+((((K23/100)*$AJ$23)*$AH$23)),IF(Calculator!$O$6="DUALBAND D",SUM((((K23/100)*$AJ$22)*$AH$22))+(((((K23/100)*$AJ$22)*$AN$22)*$AH$22)*Calculator!$G$19)-((((K23/100)*$AJ$22)*$AN$22)*$AH$22)+((((K23/100)*$AJ$23)*$AH$23)),IF(Calculator!$O$6="DUALURBANE",SUM((((K23/100)*$AJ$22)*$AH$22))+(((((K23/100)*$AJ$22)*$AN$22)*$AH$22)*Calculator!$G$20)-((((K23/100)*$AJ$22)*$AN$22)*$AH$22)+((((K23/100)*$AJ$23)*$AH$23)),IF(Calculator!$O$6="DUALSILVERANOD",SUM((((K23/100)*$AJ$22)*$AH$22))+(((((K23/100)*$AJ$22)*$AN$22)*$AH$22)*Calculator!$G$21)-((((K23/100)*$AJ$22)*$AN$22)*$AH$22)+((((K23/100)*$AJ$23)*$AH$23)),IF(Calculator!$O$6="DUALANOD",SUM((((K23/100)*$AJ$22)*$AH$22))+(((((K23/100)*$AJ$22)*$AN$22)*$AH$22)*Calculator!$G$22)-((((K23/100)*$AJ$22)*$AN$22)*$AH$22)+((((K23/100)*$AJ$23)*$AH$23))))))))))))))))))))))))</f>
        <v>919.71510052490225</v>
      </c>
      <c r="AA23" s="2">
        <f>IF(Calculator!$O$6="SINGLEBASE",SUM((((L23/100)*$AJ$22)*$AH$22))+((((L23/100)*$AJ$23)*$AH$23)),IF(Calculator!$O$6="SINGLEELEMENTS",SUM((((L23/100)*$AJ$22)*$AH$22))+(((((L23/100)*$AJ$22)*$AN$22)*$AH$22)*Calculator!$G$2)-((((L23/100)*$AJ$22)*$AN$22)*$AH$22)+((((L23/100)*$AJ$23)*$AH$23)),IF(Calculator!$O$6="SINGLESPECTRUM",SUM((((L23/100)*$AJ$22)*$AH$22))+(((((L23/100)*$AJ$22)*$AN$22)*$AH$22)*Calculator!$G$4)-((((L23/100)*$AJ$22)*$AN$22)*$AH$22)+((((L23/100)*$AJ$23)*$AH$23)),IF(Calculator!$O$6="SINGLEHOMESTEAD",SUM((((L23/100)*$AJ$22)*$AH$22))+(((((L23/100)*$AJ$22)*$AN$22)*$AH$22)*Calculator!$G$3)-((((L23/100)*$AJ$22)*$AN$22)*$AH$22)+((((L23/100)*$AJ$23)*$AH$23)),IF(Calculator!$O$6="SINGLEBAND A",SUM((((L23/100)*$AJ$22)*$AH$22))+(((((L23/100)*$AJ$22)*$AN$22)*$AH$22)*Calculator!$G$5)-((((L23/100)*$AJ$22)*$AN$22)*$AH$22)+((((L23/100)*$AJ$23)*$AH$23)),IF(Calculator!$O$6="SINGLEBAND B",SUM((((L23/100)*$AJ$22)*$AH$22))+(((((L23/100)*$AJ$22)*$AN$22)*$AH$22)*Calculator!$G$6)-((((L23/100)*$AJ$22)*$AN$22)*$AH$22)+((((L23/100)*$AJ$23)*$AH$23)),IF(Calculator!$O$6="SINGLEBAND C",SUM((((L23/100)*$AJ$22)*$AH$22))+(((((L23/100)*$AJ$22)*$AN$22)*$AH$22)*Calculator!$G$7)-((((L23/100)*$AJ$22)*$AN$22)*$AH$22)+((((L23/100)*$AJ$23)*$AH$23)),IF(Calculator!$O$6="SINGLEBAND D",SUM((((L23/100)*$AJ$22)*$AH$22))+(((((L23/100)*$AJ$22)*$AN$22)*$AH$22)*Calculator!$G$8)-((((L23/100)*$AJ$22)*$AN$22)*$AH$22)+((((L23/100)*$AJ$23)*$AH$23)),IF(Calculator!$O$6="SINGLEURBANE",SUM((((L23/100)*$AJ$22)*$AH$22))+(((((L23/100)*$AJ$22)*$AN$22)*$AH$22)*Calculator!$G$9)-((((L23/100)*$AJ$22)*$AN$22)*$AH$22)+((((L23/100)*$AJ$23)*$AH$23)),IF(Calculator!$O$6="SINGLESILVERANOD",SUM((((L23/100)*$AJ$22)*$AH$22))+(((((L23/100)*$AJ$22)*$AN$22)*$AH$22)*Calculator!$G$10)-((((L23/100)*$AJ$22)*$AN$22)*$AH$22)+((((L23/100)*$AJ$23)*$AH$23)),IF(Calculator!$O$6="SINGLEANOD",SUM((((L23/100)*$AJ$22)*$AH$22))+(((((L23/100)*$AJ$22)*$AN$22)*$AH$22)*Calculator!$G$11)-((((L23/100)*$AJ$22)*$AN$22)*$AH$22)+((((L23/100)*$AJ$23)*$AH$23)),IF(Calculator!$O$6="DUALBASE",SUM((((L23/100)*$AJ$22)*$AH$22))+(((((L23/100)*$AJ$22)*$AN$22)*$AH$22)*Calculator!$G$12)-((((L23/100)*$AJ$22)*$AN$22)*$AH$22)+((((L23/100)*$AJ$23)*$AH$23)),IF(Calculator!$O$6="DUALELEMENTS",SUM((((L23/100)*$AJ$22)*$AH$22))+(((((L23/100)*$AJ$22)*$AN$22)*$AH$22)*Calculator!$G$13)-((((L23/100)*$AJ$22)*$AN$22)*$AH$22)+((((L23/100)*$AJ$23)*$AH$23)),IF(Calculator!$O$6="DUALSPECTRUM",SUM((((L23/100)*$AJ$22)*$AH$22))+(((((L23/100)*$AJ$22)*$AN$22)*$AH$22)*Calculator!$G$15)-((((L23/100)*$AJ$22)*$AN$22)*$AH$22)+((((L23/100)*$AJ$23)*$AH$23)),IF(Calculator!$O$6="DUALHOMESTEAD",SUM((((L23/100)*$AJ$22)*$AH$22))+(((((L23/100)*$AJ$22)*$AN$22)*$AH$22)*Calculator!$G$14)-((((L23/100)*$AJ$22)*$AN$22)*$AH$22)+((((L23/100)*$AJ$23)*$AH$23)),IF(Calculator!$O$6="DUALBAND A",SUM((((L23/100)*$AJ$22)*$AH$22))+(((((L23/100)*$AJ$22)*$AN$22)*$AH$22)*Calculator!$G$16)-((((L23/100)*$AJ$22)*$AN$22)*$AH$22)+((((L23/100)*$AJ$23)*$AH$23)),IF(Calculator!$O$6="DUALBAND B",SUM((((L23/100)*$AJ$22)*$AH$22))+(((((L23/100)*$AJ$22)*$AN$22)*$AH$22)*Calculator!$G$17)-((((L23/100)*$AJ$22)*$AN$22)*$AH$22)+((((L23/100)*$AJ$23)*$AH$23)),IF(Calculator!$O$6="DUALBAND C",SUM((((L23/100)*$AJ$22)*$AH$22))+(((((L23/100)*$AJ$22)*$AN$22)*$AH$22)*Calculator!$G$18)-((((L23/100)*$AJ$22)*$AN$22)*$AH$22)+((((L23/100)*$AJ$23)*$AH$23)),IF(Calculator!$O$6="DUALBAND D",SUM((((L23/100)*$AJ$22)*$AH$22))+(((((L23/100)*$AJ$22)*$AN$22)*$AH$22)*Calculator!$G$19)-((((L23/100)*$AJ$22)*$AN$22)*$AH$22)+((((L23/100)*$AJ$23)*$AH$23)),IF(Calculator!$O$6="DUALURBANE",SUM((((L23/100)*$AJ$22)*$AH$22))+(((((L23/100)*$AJ$22)*$AN$22)*$AH$22)*Calculator!$G$20)-((((L23/100)*$AJ$22)*$AN$22)*$AH$22)+((((L23/100)*$AJ$23)*$AH$23)),IF(Calculator!$O$6="DUALSILVERANOD",SUM((((L23/100)*$AJ$22)*$AH$22))+(((((L23/100)*$AJ$22)*$AN$22)*$AH$22)*Calculator!$G$21)-((((L23/100)*$AJ$22)*$AN$22)*$AH$22)+((((L23/100)*$AJ$23)*$AH$23)),IF(Calculator!$O$6="DUALANOD",SUM((((L23/100)*$AJ$22)*$AH$22))+(((((L23/100)*$AJ$22)*$AN$22)*$AH$22)*Calculator!$G$22)-((((L23/100)*$AJ$22)*$AN$22)*$AH$22)+((((L23/100)*$AJ$23)*$AH$23))))))))))))))))))))))))</f>
        <v>929.30804999999998</v>
      </c>
      <c r="AB23" s="2">
        <f>IF(Calculator!$O$6="SINGLEBASE",SUM((((M23/100)*$AJ$22)*$AH$22))+((((M23/100)*$AJ$23)*$AH$23)),IF(Calculator!$O$6="SINGLEELEMENTS",SUM((((M23/100)*$AJ$22)*$AH$22))+(((((M23/100)*$AJ$22)*$AN$22)*$AH$22)*Calculator!$G$2)-((((M23/100)*$AJ$22)*$AN$22)*$AH$22)+((((M23/100)*$AJ$23)*$AH$23)),IF(Calculator!$O$6="SINGLESPECTRUM",SUM((((M23/100)*$AJ$22)*$AH$22))+(((((M23/100)*$AJ$22)*$AN$22)*$AH$22)*Calculator!$G$4)-((((M23/100)*$AJ$22)*$AN$22)*$AH$22)+((((M23/100)*$AJ$23)*$AH$23)),IF(Calculator!$O$6="SINGLEHOMESTEAD",SUM((((M23/100)*$AJ$22)*$AH$22))+(((((M23/100)*$AJ$22)*$AN$22)*$AH$22)*Calculator!$G$3)-((((M23/100)*$AJ$22)*$AN$22)*$AH$22)+((((M23/100)*$AJ$23)*$AH$23)),IF(Calculator!$O$6="SINGLEBAND A",SUM((((M23/100)*$AJ$22)*$AH$22))+(((((M23/100)*$AJ$22)*$AN$22)*$AH$22)*Calculator!$G$5)-((((M23/100)*$AJ$22)*$AN$22)*$AH$22)+((((M23/100)*$AJ$23)*$AH$23)),IF(Calculator!$O$6="SINGLEBAND B",SUM((((M23/100)*$AJ$22)*$AH$22))+(((((M23/100)*$AJ$22)*$AN$22)*$AH$22)*Calculator!$G$6)-((((M23/100)*$AJ$22)*$AN$22)*$AH$22)+((((M23/100)*$AJ$23)*$AH$23)),IF(Calculator!$O$6="SINGLEBAND C",SUM((((M23/100)*$AJ$22)*$AH$22))+(((((M23/100)*$AJ$22)*$AN$22)*$AH$22)*Calculator!$G$7)-((((M23/100)*$AJ$22)*$AN$22)*$AH$22)+((((M23/100)*$AJ$23)*$AH$23)),IF(Calculator!$O$6="SINGLEBAND D",SUM((((M23/100)*$AJ$22)*$AH$22))+(((((M23/100)*$AJ$22)*$AN$22)*$AH$22)*Calculator!$G$8)-((((M23/100)*$AJ$22)*$AN$22)*$AH$22)+((((M23/100)*$AJ$23)*$AH$23)),IF(Calculator!$O$6="SINGLEURBANE",SUM((((M23/100)*$AJ$22)*$AH$22))+(((((M23/100)*$AJ$22)*$AN$22)*$AH$22)*Calculator!$G$9)-((((M23/100)*$AJ$22)*$AN$22)*$AH$22)+((((M23/100)*$AJ$23)*$AH$23)),IF(Calculator!$O$6="SINGLESILVERANOD",SUM((((M23/100)*$AJ$22)*$AH$22))+(((((M23/100)*$AJ$22)*$AN$22)*$AH$22)*Calculator!$G$10)-((((M23/100)*$AJ$22)*$AN$22)*$AH$22)+((((M23/100)*$AJ$23)*$AH$23)),IF(Calculator!$O$6="SINGLEANOD",SUM((((M23/100)*$AJ$22)*$AH$22))+(((((M23/100)*$AJ$22)*$AN$22)*$AH$22)*Calculator!$G$11)-((((M23/100)*$AJ$22)*$AN$22)*$AH$22)+((((M23/100)*$AJ$23)*$AH$23)),IF(Calculator!$O$6="DUALBASE",SUM((((M23/100)*$AJ$22)*$AH$22))+(((((M23/100)*$AJ$22)*$AN$22)*$AH$22)*Calculator!$G$12)-((((M23/100)*$AJ$22)*$AN$22)*$AH$22)+((((M23/100)*$AJ$23)*$AH$23)),IF(Calculator!$O$6="DUALELEMENTS",SUM((((M23/100)*$AJ$22)*$AH$22))+(((((M23/100)*$AJ$22)*$AN$22)*$AH$22)*Calculator!$G$13)-((((M23/100)*$AJ$22)*$AN$22)*$AH$22)+((((M23/100)*$AJ$23)*$AH$23)),IF(Calculator!$O$6="DUALSPECTRUM",SUM((((M23/100)*$AJ$22)*$AH$22))+(((((M23/100)*$AJ$22)*$AN$22)*$AH$22)*Calculator!$G$15)-((((M23/100)*$AJ$22)*$AN$22)*$AH$22)+((((M23/100)*$AJ$23)*$AH$23)),IF(Calculator!$O$6="DUALHOMESTEAD",SUM((((M23/100)*$AJ$22)*$AH$22))+(((((M23/100)*$AJ$22)*$AN$22)*$AH$22)*Calculator!$G$14)-((((M23/100)*$AJ$22)*$AN$22)*$AH$22)+((((M23/100)*$AJ$23)*$AH$23)),IF(Calculator!$O$6="DUALBAND A",SUM((((M23/100)*$AJ$22)*$AH$22))+(((((M23/100)*$AJ$22)*$AN$22)*$AH$22)*Calculator!$G$16)-((((M23/100)*$AJ$22)*$AN$22)*$AH$22)+((((M23/100)*$AJ$23)*$AH$23)),IF(Calculator!$O$6="DUALBAND B",SUM((((M23/100)*$AJ$22)*$AH$22))+(((((M23/100)*$AJ$22)*$AN$22)*$AH$22)*Calculator!$G$17)-((((M23/100)*$AJ$22)*$AN$22)*$AH$22)+((((M23/100)*$AJ$23)*$AH$23)),IF(Calculator!$O$6="DUALBAND C",SUM((((M23/100)*$AJ$22)*$AH$22))+(((((M23/100)*$AJ$22)*$AN$22)*$AH$22)*Calculator!$G$18)-((((M23/100)*$AJ$22)*$AN$22)*$AH$22)+((((M23/100)*$AJ$23)*$AH$23)),IF(Calculator!$O$6="DUALBAND D",SUM((((M23/100)*$AJ$22)*$AH$22))+(((((M23/100)*$AJ$22)*$AN$22)*$AH$22)*Calculator!$G$19)-((((M23/100)*$AJ$22)*$AN$22)*$AH$22)+((((M23/100)*$AJ$23)*$AH$23)),IF(Calculator!$O$6="DUALURBANE",SUM((((M23/100)*$AJ$22)*$AH$22))+(((((M23/100)*$AJ$22)*$AN$22)*$AH$22)*Calculator!$G$20)-((((M23/100)*$AJ$22)*$AN$22)*$AH$22)+((((M23/100)*$AJ$23)*$AH$23)),IF(Calculator!$O$6="DUALSILVERANOD",SUM((((M23/100)*$AJ$22)*$AH$22))+(((((M23/100)*$AJ$22)*$AN$22)*$AH$22)*Calculator!$G$21)-((((M23/100)*$AJ$22)*$AN$22)*$AH$22)+((((M23/100)*$AJ$23)*$AH$23)),IF(Calculator!$O$6="DUALANOD",SUM((((M23/100)*$AJ$22)*$AH$22))+(((((M23/100)*$AJ$22)*$AN$22)*$AH$22)*Calculator!$G$22)-((((M23/100)*$AJ$22)*$AN$22)*$AH$22)+((((M23/100)*$AJ$23)*$AH$23))))))))))))))))))))))))</f>
        <v>938.90528815917969</v>
      </c>
      <c r="AC23" s="2">
        <f>IF(Calculator!$O$6="SINGLEBASE",SUM((((N23/100)*$AJ$22)*$AH$22))+((((N23/100)*$AJ$23)*$AH$23)),IF(Calculator!$O$6="SINGLEELEMENTS",SUM((((N23/100)*$AJ$22)*$AH$22))+(((((N23/100)*$AJ$22)*$AN$22)*$AH$22)*Calculator!$G$2)-((((N23/100)*$AJ$22)*$AN$22)*$AH$22)+((((N23/100)*$AJ$23)*$AH$23)),IF(Calculator!$O$6="SINGLESPECTRUM",SUM((((N23/100)*$AJ$22)*$AH$22))+(((((N23/100)*$AJ$22)*$AN$22)*$AH$22)*Calculator!$G$4)-((((N23/100)*$AJ$22)*$AN$22)*$AH$22)+((((N23/100)*$AJ$23)*$AH$23)),IF(Calculator!$O$6="SINGLEHOMESTEAD",SUM((((N23/100)*$AJ$22)*$AH$22))+(((((N23/100)*$AJ$22)*$AN$22)*$AH$22)*Calculator!$G$3)-((((N23/100)*$AJ$22)*$AN$22)*$AH$22)+((((N23/100)*$AJ$23)*$AH$23)),IF(Calculator!$O$6="SINGLEBAND A",SUM((((N23/100)*$AJ$22)*$AH$22))+(((((N23/100)*$AJ$22)*$AN$22)*$AH$22)*Calculator!$G$5)-((((N23/100)*$AJ$22)*$AN$22)*$AH$22)+((((N23/100)*$AJ$23)*$AH$23)),IF(Calculator!$O$6="SINGLEBAND B",SUM((((N23/100)*$AJ$22)*$AH$22))+(((((N23/100)*$AJ$22)*$AN$22)*$AH$22)*Calculator!$G$6)-((((N23/100)*$AJ$22)*$AN$22)*$AH$22)+((((N23/100)*$AJ$23)*$AH$23)),IF(Calculator!$O$6="SINGLEBAND C",SUM((((N23/100)*$AJ$22)*$AH$22))+(((((N23/100)*$AJ$22)*$AN$22)*$AH$22)*Calculator!$G$7)-((((N23/100)*$AJ$22)*$AN$22)*$AH$22)+((((N23/100)*$AJ$23)*$AH$23)),IF(Calculator!$O$6="SINGLEBAND D",SUM((((N23/100)*$AJ$22)*$AH$22))+(((((N23/100)*$AJ$22)*$AN$22)*$AH$22)*Calculator!$G$8)-((((N23/100)*$AJ$22)*$AN$22)*$AH$22)+((((N23/100)*$AJ$23)*$AH$23)),IF(Calculator!$O$6="SINGLEURBANE",SUM((((N23/100)*$AJ$22)*$AH$22))+(((((N23/100)*$AJ$22)*$AN$22)*$AH$22)*Calculator!$G$9)-((((N23/100)*$AJ$22)*$AN$22)*$AH$22)+((((N23/100)*$AJ$23)*$AH$23)),IF(Calculator!$O$6="SINGLESILVERANOD",SUM((((N23/100)*$AJ$22)*$AH$22))+(((((N23/100)*$AJ$22)*$AN$22)*$AH$22)*Calculator!$G$10)-((((N23/100)*$AJ$22)*$AN$22)*$AH$22)+((((N23/100)*$AJ$23)*$AH$23)),IF(Calculator!$O$6="SINGLEANOD",SUM((((N23/100)*$AJ$22)*$AH$22))+(((((N23/100)*$AJ$22)*$AN$22)*$AH$22)*Calculator!$G$11)-((((N23/100)*$AJ$22)*$AN$22)*$AH$22)+((((N23/100)*$AJ$23)*$AH$23)),IF(Calculator!$O$6="DUALBASE",SUM((((N23/100)*$AJ$22)*$AH$22))+(((((N23/100)*$AJ$22)*$AN$22)*$AH$22)*Calculator!$G$12)-((((N23/100)*$AJ$22)*$AN$22)*$AH$22)+((((N23/100)*$AJ$23)*$AH$23)),IF(Calculator!$O$6="DUALELEMENTS",SUM((((N23/100)*$AJ$22)*$AH$22))+(((((N23/100)*$AJ$22)*$AN$22)*$AH$22)*Calculator!$G$13)-((((N23/100)*$AJ$22)*$AN$22)*$AH$22)+((((N23/100)*$AJ$23)*$AH$23)),IF(Calculator!$O$6="DUALSPECTRUM",SUM((((N23/100)*$AJ$22)*$AH$22))+(((((N23/100)*$AJ$22)*$AN$22)*$AH$22)*Calculator!$G$15)-((((N23/100)*$AJ$22)*$AN$22)*$AH$22)+((((N23/100)*$AJ$23)*$AH$23)),IF(Calculator!$O$6="DUALHOMESTEAD",SUM((((N23/100)*$AJ$22)*$AH$22))+(((((N23/100)*$AJ$22)*$AN$22)*$AH$22)*Calculator!$G$14)-((((N23/100)*$AJ$22)*$AN$22)*$AH$22)+((((N23/100)*$AJ$23)*$AH$23)),IF(Calculator!$O$6="DUALBAND A",SUM((((N23/100)*$AJ$22)*$AH$22))+(((((N23/100)*$AJ$22)*$AN$22)*$AH$22)*Calculator!$G$16)-((((N23/100)*$AJ$22)*$AN$22)*$AH$22)+((((N23/100)*$AJ$23)*$AH$23)),IF(Calculator!$O$6="DUALBAND B",SUM((((N23/100)*$AJ$22)*$AH$22))+(((((N23/100)*$AJ$22)*$AN$22)*$AH$22)*Calculator!$G$17)-((((N23/100)*$AJ$22)*$AN$22)*$AH$22)+((((N23/100)*$AJ$23)*$AH$23)),IF(Calculator!$O$6="DUALBAND C",SUM((((N23/100)*$AJ$22)*$AH$22))+(((((N23/100)*$AJ$22)*$AN$22)*$AH$22)*Calculator!$G$18)-((((N23/100)*$AJ$22)*$AN$22)*$AH$22)+((((N23/100)*$AJ$23)*$AH$23)),IF(Calculator!$O$6="DUALBAND D",SUM((((N23/100)*$AJ$22)*$AH$22))+(((((N23/100)*$AJ$22)*$AN$22)*$AH$22)*Calculator!$G$19)-((((N23/100)*$AJ$22)*$AN$22)*$AH$22)+((((N23/100)*$AJ$23)*$AH$23)),IF(Calculator!$O$6="DUALURBANE",SUM((((N23/100)*$AJ$22)*$AH$22))+(((((N23/100)*$AJ$22)*$AN$22)*$AH$22)*Calculator!$G$20)-((((N23/100)*$AJ$22)*$AN$22)*$AH$22)+((((N23/100)*$AJ$23)*$AH$23)),IF(Calculator!$O$6="DUALSILVERANOD",SUM((((N23/100)*$AJ$22)*$AH$22))+(((((N23/100)*$AJ$22)*$AN$22)*$AH$22)*Calculator!$G$21)-((((N23/100)*$AJ$22)*$AN$22)*$AH$22)+((((N23/100)*$AJ$23)*$AH$23)),IF(Calculator!$O$6="DUALANOD",SUM((((N23/100)*$AJ$22)*$AH$22))+(((((N23/100)*$AJ$22)*$AN$22)*$AH$22)*Calculator!$G$22)-((((N23/100)*$AJ$22)*$AN$22)*$AH$22)+((((N23/100)*$AJ$23)*$AH$23))))))))))))))))))))))))</f>
        <v>948.5026309204103</v>
      </c>
      <c r="AE23" t="s">
        <v>33</v>
      </c>
      <c r="AF23" s="6">
        <f>SUM('Front Sheet'!$C$16*100)</f>
        <v>59</v>
      </c>
      <c r="AG23" t="s">
        <v>33</v>
      </c>
      <c r="AH23">
        <f>SUM(100-AF23)/100</f>
        <v>0.41</v>
      </c>
      <c r="AI23" t="s">
        <v>33</v>
      </c>
      <c r="AJ23">
        <v>40.023120583417231</v>
      </c>
      <c r="AL23" t="s">
        <v>1389</v>
      </c>
      <c r="AM23">
        <v>2.3604622571920335</v>
      </c>
      <c r="AN23">
        <f>AM23/100</f>
        <v>2.3604622571920336E-2</v>
      </c>
    </row>
    <row r="24" spans="1:40">
      <c r="A24" s="8" t="s">
        <v>1390</v>
      </c>
      <c r="B24" s="2">
        <v>2053.8011846923828</v>
      </c>
      <c r="C24" s="2">
        <v>2077.2092102050779</v>
      </c>
      <c r="D24" s="2">
        <v>2100.6172357177734</v>
      </c>
      <c r="E24" s="2">
        <v>2124.0148010253906</v>
      </c>
      <c r="F24" s="2">
        <v>2147.4226989746094</v>
      </c>
      <c r="G24" s="2">
        <v>2170.8308520507812</v>
      </c>
      <c r="H24" s="2">
        <v>2194.23875</v>
      </c>
      <c r="I24" s="2">
        <v>2217.6466479492187</v>
      </c>
      <c r="J24" s="2">
        <v>2241.0443408203123</v>
      </c>
      <c r="K24" s="2">
        <v>2264.452238769531</v>
      </c>
      <c r="L24" s="2">
        <v>2287.8603918457029</v>
      </c>
      <c r="M24" s="2">
        <v>2311.2682897949217</v>
      </c>
      <c r="N24" s="2">
        <v>2334.6761877441404</v>
      </c>
      <c r="P24" s="8">
        <v>2050</v>
      </c>
      <c r="Q24" s="2">
        <f>IF(Calculator!$O$6="SINGLEBASE",SUM((((B24/100)*$AJ$22)*$AH$22))+((((B24/100)*$AJ$23)*$AH$23)),IF(Calculator!$O$6="SINGLEELEMENTS",SUM((((B24/100)*$AJ$22)*$AH$22))+(((((B24/100)*$AJ$22)*$AN$22)*$AH$22)*Calculator!$G$2)-((((B24/100)*$AJ$22)*$AN$22)*$AH$22)+((((B24/100)*$AJ$23)*$AH$23)),IF(Calculator!$O$6="SINGLESPECTRUM",SUM((((B24/100)*$AJ$22)*$AH$22))+(((((B24/100)*$AJ$22)*$AN$22)*$AH$22)*Calculator!$G$4)-((((B24/100)*$AJ$22)*$AN$22)*$AH$22)+((((B24/100)*$AJ$23)*$AH$23)),IF(Calculator!$O$6="SINGLEHOMESTEAD",SUM((((B24/100)*$AJ$22)*$AH$22))+(((((B24/100)*$AJ$22)*$AN$22)*$AH$22)*Calculator!$G$3)-((((B24/100)*$AJ$22)*$AN$22)*$AH$22)+((((B24/100)*$AJ$23)*$AH$23)),IF(Calculator!$O$6="SINGLEBAND A",SUM((((B24/100)*$AJ$22)*$AH$22))+(((((B24/100)*$AJ$22)*$AN$22)*$AH$22)*Calculator!$G$5)-((((B24/100)*$AJ$22)*$AN$22)*$AH$22)+((((B24/100)*$AJ$23)*$AH$23)),IF(Calculator!$O$6="SINGLEBAND B",SUM((((B24/100)*$AJ$22)*$AH$22))+(((((B24/100)*$AJ$22)*$AN$22)*$AH$22)*Calculator!$G$6)-((((B24/100)*$AJ$22)*$AN$22)*$AH$22)+((((B24/100)*$AJ$23)*$AH$23)),IF(Calculator!$O$6="SINGLEBAND C",SUM((((B24/100)*$AJ$22)*$AH$22))+(((((B24/100)*$AJ$22)*$AN$22)*$AH$22)*Calculator!$G$7)-((((B24/100)*$AJ$22)*$AN$22)*$AH$22)+((((B24/100)*$AJ$23)*$AH$23)),IF(Calculator!$O$6="SINGLEBAND D",SUM((((B24/100)*$AJ$22)*$AH$22))+(((((B24/100)*$AJ$22)*$AN$22)*$AH$22)*Calculator!$G$8)-((((B24/100)*$AJ$22)*$AN$22)*$AH$22)+((((B24/100)*$AJ$23)*$AH$23)),IF(Calculator!$O$6="SINGLEURBANE",SUM((((B24/100)*$AJ$22)*$AH$22))+(((((B24/100)*$AJ$22)*$AN$22)*$AH$22)*Calculator!$G$9)-((((B24/100)*$AJ$22)*$AN$22)*$AH$22)+((((B24/100)*$AJ$23)*$AH$23)),IF(Calculator!$O$6="SINGLESILVERANOD",SUM((((B24/100)*$AJ$22)*$AH$22))+(((((B24/100)*$AJ$22)*$AN$22)*$AH$22)*Calculator!$G$10)-((((B24/100)*$AJ$22)*$AN$22)*$AH$22)+((((B24/100)*$AJ$23)*$AH$23)),IF(Calculator!$O$6="SINGLEANOD",SUM((((B24/100)*$AJ$22)*$AH$22))+(((((B24/100)*$AJ$22)*$AN$22)*$AH$22)*Calculator!$G$11)-((((B24/100)*$AJ$22)*$AN$22)*$AH$22)+((((B24/100)*$AJ$23)*$AH$23)),IF(Calculator!$O$6="DUALBASE",SUM((((B24/100)*$AJ$22)*$AH$22))+(((((B24/100)*$AJ$22)*$AN$22)*$AH$22)*Calculator!$G$12)-((((B24/100)*$AJ$22)*$AN$22)*$AH$22)+((((B24/100)*$AJ$23)*$AH$23)),IF(Calculator!$O$6="DUALELEMENTS",SUM((((B24/100)*$AJ$22)*$AH$22))+(((((B24/100)*$AJ$22)*$AN$22)*$AH$22)*Calculator!$G$13)-((((B24/100)*$AJ$22)*$AN$22)*$AH$22)+((((B24/100)*$AJ$23)*$AH$23)),IF(Calculator!$O$6="DUALSPECTRUM",SUM((((B24/100)*$AJ$22)*$AH$22))+(((((B24/100)*$AJ$22)*$AN$22)*$AH$22)*Calculator!$G$15)-((((B24/100)*$AJ$22)*$AN$22)*$AH$22)+((((B24/100)*$AJ$23)*$AH$23)),IF(Calculator!$O$6="DUALHOMESTEAD",SUM((((B24/100)*$AJ$22)*$AH$22))+(((((B24/100)*$AJ$22)*$AN$22)*$AH$22)*Calculator!$G$14)-((((B24/100)*$AJ$22)*$AN$22)*$AH$22)+((((B24/100)*$AJ$23)*$AH$23)),IF(Calculator!$O$6="DUALBAND A",SUM((((B24/100)*$AJ$22)*$AH$22))+(((((B24/100)*$AJ$22)*$AN$22)*$AH$22)*Calculator!$G$16)-((((B24/100)*$AJ$22)*$AN$22)*$AH$22)+((((B24/100)*$AJ$23)*$AH$23)),IF(Calculator!$O$6="DUALBAND B",SUM((((B24/100)*$AJ$22)*$AH$22))+(((((B24/100)*$AJ$22)*$AN$22)*$AH$22)*Calculator!$G$17)-((((B24/100)*$AJ$22)*$AN$22)*$AH$22)+((((B24/100)*$AJ$23)*$AH$23)),IF(Calculator!$O$6="DUALBAND C",SUM((((B24/100)*$AJ$22)*$AH$22))+(((((B24/100)*$AJ$22)*$AN$22)*$AH$22)*Calculator!$G$18)-((((B24/100)*$AJ$22)*$AN$22)*$AH$22)+((((B24/100)*$AJ$23)*$AH$23)),IF(Calculator!$O$6="DUALBAND D",SUM((((B24/100)*$AJ$22)*$AH$22))+(((((B24/100)*$AJ$22)*$AN$22)*$AH$22)*Calculator!$G$19)-((((B24/100)*$AJ$22)*$AN$22)*$AH$22)+((((B24/100)*$AJ$23)*$AH$23)),IF(Calculator!$O$6="DUALURBANE",SUM((((B24/100)*$AJ$22)*$AH$22))+(((((B24/100)*$AJ$22)*$AN$22)*$AH$22)*Calculator!$G$20)-((((B24/100)*$AJ$22)*$AN$22)*$AH$22)+((((B24/100)*$AJ$23)*$AH$23)),IF(Calculator!$O$6="DUALSILVERANOD",SUM((((B24/100)*$AJ$22)*$AH$22))+(((((B24/100)*$AJ$22)*$AN$22)*$AH$22)*Calculator!$G$21)-((((B24/100)*$AJ$22)*$AN$22)*$AH$22)+((((B24/100)*$AJ$23)*$AH$23)),IF(Calculator!$O$6="DUALANOD",SUM((((B24/100)*$AJ$22)*$AH$22))+(((((B24/100)*$AJ$22)*$AN$22)*$AH$22)*Calculator!$G$22)-((((B24/100)*$AJ$22)*$AN$22)*$AH$22)+((((B24/100)*$AJ$23)*$AH$23))))))))))))))))))))))))</f>
        <v>842.05848572387686</v>
      </c>
      <c r="R24" s="2">
        <f>IF(Calculator!$O$6="SINGLEBASE",SUM((((C24/100)*$AJ$22)*$AH$22))+((((C24/100)*$AJ$23)*$AH$23)),IF(Calculator!$O$6="SINGLEELEMENTS",SUM((((C24/100)*$AJ$22)*$AH$22))+(((((C24/100)*$AJ$22)*$AN$22)*$AH$22)*Calculator!$G$2)-((((C24/100)*$AJ$22)*$AN$22)*$AH$22)+((((C24/100)*$AJ$23)*$AH$23)),IF(Calculator!$O$6="SINGLESPECTRUM",SUM((((C24/100)*$AJ$22)*$AH$22))+(((((C24/100)*$AJ$22)*$AN$22)*$AH$22)*Calculator!$G$4)-((((C24/100)*$AJ$22)*$AN$22)*$AH$22)+((((C24/100)*$AJ$23)*$AH$23)),IF(Calculator!$O$6="SINGLEHOMESTEAD",SUM((((C24/100)*$AJ$22)*$AH$22))+(((((C24/100)*$AJ$22)*$AN$22)*$AH$22)*Calculator!$G$3)-((((C24/100)*$AJ$22)*$AN$22)*$AH$22)+((((C24/100)*$AJ$23)*$AH$23)),IF(Calculator!$O$6="SINGLEBAND A",SUM((((C24/100)*$AJ$22)*$AH$22))+(((((C24/100)*$AJ$22)*$AN$22)*$AH$22)*Calculator!$G$5)-((((C24/100)*$AJ$22)*$AN$22)*$AH$22)+((((C24/100)*$AJ$23)*$AH$23)),IF(Calculator!$O$6="SINGLEBAND B",SUM((((C24/100)*$AJ$22)*$AH$22))+(((((C24/100)*$AJ$22)*$AN$22)*$AH$22)*Calculator!$G$6)-((((C24/100)*$AJ$22)*$AN$22)*$AH$22)+((((C24/100)*$AJ$23)*$AH$23)),IF(Calculator!$O$6="SINGLEBAND C",SUM((((C24/100)*$AJ$22)*$AH$22))+(((((C24/100)*$AJ$22)*$AN$22)*$AH$22)*Calculator!$G$7)-((((C24/100)*$AJ$22)*$AN$22)*$AH$22)+((((C24/100)*$AJ$23)*$AH$23)),IF(Calculator!$O$6="SINGLEBAND D",SUM((((C24/100)*$AJ$22)*$AH$22))+(((((C24/100)*$AJ$22)*$AN$22)*$AH$22)*Calculator!$G$8)-((((C24/100)*$AJ$22)*$AN$22)*$AH$22)+((((C24/100)*$AJ$23)*$AH$23)),IF(Calculator!$O$6="SINGLEURBANE",SUM((((C24/100)*$AJ$22)*$AH$22))+(((((C24/100)*$AJ$22)*$AN$22)*$AH$22)*Calculator!$G$9)-((((C24/100)*$AJ$22)*$AN$22)*$AH$22)+((((C24/100)*$AJ$23)*$AH$23)),IF(Calculator!$O$6="SINGLESILVERANOD",SUM((((C24/100)*$AJ$22)*$AH$22))+(((((C24/100)*$AJ$22)*$AN$22)*$AH$22)*Calculator!$G$10)-((((C24/100)*$AJ$22)*$AN$22)*$AH$22)+((((C24/100)*$AJ$23)*$AH$23)),IF(Calculator!$O$6="SINGLEANOD",SUM((((C24/100)*$AJ$22)*$AH$22))+(((((C24/100)*$AJ$22)*$AN$22)*$AH$22)*Calculator!$G$11)-((((C24/100)*$AJ$22)*$AN$22)*$AH$22)+((((C24/100)*$AJ$23)*$AH$23)),IF(Calculator!$O$6="DUALBASE",SUM((((C24/100)*$AJ$22)*$AH$22))+(((((C24/100)*$AJ$22)*$AN$22)*$AH$22)*Calculator!$G$12)-((((C24/100)*$AJ$22)*$AN$22)*$AH$22)+((((C24/100)*$AJ$23)*$AH$23)),IF(Calculator!$O$6="DUALELEMENTS",SUM((((C24/100)*$AJ$22)*$AH$22))+(((((C24/100)*$AJ$22)*$AN$22)*$AH$22)*Calculator!$G$13)-((((C24/100)*$AJ$22)*$AN$22)*$AH$22)+((((C24/100)*$AJ$23)*$AH$23)),IF(Calculator!$O$6="DUALSPECTRUM",SUM((((C24/100)*$AJ$22)*$AH$22))+(((((C24/100)*$AJ$22)*$AN$22)*$AH$22)*Calculator!$G$15)-((((C24/100)*$AJ$22)*$AN$22)*$AH$22)+((((C24/100)*$AJ$23)*$AH$23)),IF(Calculator!$O$6="DUALHOMESTEAD",SUM((((C24/100)*$AJ$22)*$AH$22))+(((((C24/100)*$AJ$22)*$AN$22)*$AH$22)*Calculator!$G$14)-((((C24/100)*$AJ$22)*$AN$22)*$AH$22)+((((C24/100)*$AJ$23)*$AH$23)),IF(Calculator!$O$6="DUALBAND A",SUM((((C24/100)*$AJ$22)*$AH$22))+(((((C24/100)*$AJ$22)*$AN$22)*$AH$22)*Calculator!$G$16)-((((C24/100)*$AJ$22)*$AN$22)*$AH$22)+((((C24/100)*$AJ$23)*$AH$23)),IF(Calculator!$O$6="DUALBAND B",SUM((((C24/100)*$AJ$22)*$AH$22))+(((((C24/100)*$AJ$22)*$AN$22)*$AH$22)*Calculator!$G$17)-((((C24/100)*$AJ$22)*$AN$22)*$AH$22)+((((C24/100)*$AJ$23)*$AH$23)),IF(Calculator!$O$6="DUALBAND C",SUM((((C24/100)*$AJ$22)*$AH$22))+(((((C24/100)*$AJ$22)*$AN$22)*$AH$22)*Calculator!$G$18)-((((C24/100)*$AJ$22)*$AN$22)*$AH$22)+((((C24/100)*$AJ$23)*$AH$23)),IF(Calculator!$O$6="DUALBAND D",SUM((((C24/100)*$AJ$22)*$AH$22))+(((((C24/100)*$AJ$22)*$AN$22)*$AH$22)*Calculator!$G$19)-((((C24/100)*$AJ$22)*$AN$22)*$AH$22)+((((C24/100)*$AJ$23)*$AH$23)),IF(Calculator!$O$6="DUALURBANE",SUM((((C24/100)*$AJ$22)*$AH$22))+(((((C24/100)*$AJ$22)*$AN$22)*$AH$22)*Calculator!$G$20)-((((C24/100)*$AJ$22)*$AN$22)*$AH$22)+((((C24/100)*$AJ$23)*$AH$23)),IF(Calculator!$O$6="DUALSILVERANOD",SUM((((C24/100)*$AJ$22)*$AH$22))+(((((C24/100)*$AJ$22)*$AN$22)*$AH$22)*Calculator!$G$21)-((((C24/100)*$AJ$22)*$AN$22)*$AH$22)+((((C24/100)*$AJ$23)*$AH$23)),IF(Calculator!$O$6="DUALANOD",SUM((((C24/100)*$AJ$22)*$AH$22))+(((((C24/100)*$AJ$22)*$AN$22)*$AH$22)*Calculator!$G$22)-((((C24/100)*$AJ$22)*$AN$22)*$AH$22)+((((C24/100)*$AJ$23)*$AH$23))))))))))))))))))))))))</f>
        <v>851.6557761840819</v>
      </c>
      <c r="S24" s="2">
        <f>IF(Calculator!$O$6="SINGLEBASE",SUM((((D24/100)*$AJ$22)*$AH$22))+((((D24/100)*$AJ$23)*$AH$23)),IF(Calculator!$O$6="SINGLEELEMENTS",SUM((((D24/100)*$AJ$22)*$AH$22))+(((((D24/100)*$AJ$22)*$AN$22)*$AH$22)*Calculator!$G$2)-((((D24/100)*$AJ$22)*$AN$22)*$AH$22)+((((D24/100)*$AJ$23)*$AH$23)),IF(Calculator!$O$6="SINGLESPECTRUM",SUM((((D24/100)*$AJ$22)*$AH$22))+(((((D24/100)*$AJ$22)*$AN$22)*$AH$22)*Calculator!$G$4)-((((D24/100)*$AJ$22)*$AN$22)*$AH$22)+((((D24/100)*$AJ$23)*$AH$23)),IF(Calculator!$O$6="SINGLEHOMESTEAD",SUM((((D24/100)*$AJ$22)*$AH$22))+(((((D24/100)*$AJ$22)*$AN$22)*$AH$22)*Calculator!$G$3)-((((D24/100)*$AJ$22)*$AN$22)*$AH$22)+((((D24/100)*$AJ$23)*$AH$23)),IF(Calculator!$O$6="SINGLEBAND A",SUM((((D24/100)*$AJ$22)*$AH$22))+(((((D24/100)*$AJ$22)*$AN$22)*$AH$22)*Calculator!$G$5)-((((D24/100)*$AJ$22)*$AN$22)*$AH$22)+((((D24/100)*$AJ$23)*$AH$23)),IF(Calculator!$O$6="SINGLEBAND B",SUM((((D24/100)*$AJ$22)*$AH$22))+(((((D24/100)*$AJ$22)*$AN$22)*$AH$22)*Calculator!$G$6)-((((D24/100)*$AJ$22)*$AN$22)*$AH$22)+((((D24/100)*$AJ$23)*$AH$23)),IF(Calculator!$O$6="SINGLEBAND C",SUM((((D24/100)*$AJ$22)*$AH$22))+(((((D24/100)*$AJ$22)*$AN$22)*$AH$22)*Calculator!$G$7)-((((D24/100)*$AJ$22)*$AN$22)*$AH$22)+((((D24/100)*$AJ$23)*$AH$23)),IF(Calculator!$O$6="SINGLEBAND D",SUM((((D24/100)*$AJ$22)*$AH$22))+(((((D24/100)*$AJ$22)*$AN$22)*$AH$22)*Calculator!$G$8)-((((D24/100)*$AJ$22)*$AN$22)*$AH$22)+((((D24/100)*$AJ$23)*$AH$23)),IF(Calculator!$O$6="SINGLEURBANE",SUM((((D24/100)*$AJ$22)*$AH$22))+(((((D24/100)*$AJ$22)*$AN$22)*$AH$22)*Calculator!$G$9)-((((D24/100)*$AJ$22)*$AN$22)*$AH$22)+((((D24/100)*$AJ$23)*$AH$23)),IF(Calculator!$O$6="SINGLESILVERANOD",SUM((((D24/100)*$AJ$22)*$AH$22))+(((((D24/100)*$AJ$22)*$AN$22)*$AH$22)*Calculator!$G$10)-((((D24/100)*$AJ$22)*$AN$22)*$AH$22)+((((D24/100)*$AJ$23)*$AH$23)),IF(Calculator!$O$6="SINGLEANOD",SUM((((D24/100)*$AJ$22)*$AH$22))+(((((D24/100)*$AJ$22)*$AN$22)*$AH$22)*Calculator!$G$11)-((((D24/100)*$AJ$22)*$AN$22)*$AH$22)+((((D24/100)*$AJ$23)*$AH$23)),IF(Calculator!$O$6="DUALBASE",SUM((((D24/100)*$AJ$22)*$AH$22))+(((((D24/100)*$AJ$22)*$AN$22)*$AH$22)*Calculator!$G$12)-((((D24/100)*$AJ$22)*$AN$22)*$AH$22)+((((D24/100)*$AJ$23)*$AH$23)),IF(Calculator!$O$6="DUALELEMENTS",SUM((((D24/100)*$AJ$22)*$AH$22))+(((((D24/100)*$AJ$22)*$AN$22)*$AH$22)*Calculator!$G$13)-((((D24/100)*$AJ$22)*$AN$22)*$AH$22)+((((D24/100)*$AJ$23)*$AH$23)),IF(Calculator!$O$6="DUALSPECTRUM",SUM((((D24/100)*$AJ$22)*$AH$22))+(((((D24/100)*$AJ$22)*$AN$22)*$AH$22)*Calculator!$G$15)-((((D24/100)*$AJ$22)*$AN$22)*$AH$22)+((((D24/100)*$AJ$23)*$AH$23)),IF(Calculator!$O$6="DUALHOMESTEAD",SUM((((D24/100)*$AJ$22)*$AH$22))+(((((D24/100)*$AJ$22)*$AN$22)*$AH$22)*Calculator!$G$14)-((((D24/100)*$AJ$22)*$AN$22)*$AH$22)+((((D24/100)*$AJ$23)*$AH$23)),IF(Calculator!$O$6="DUALBAND A",SUM((((D24/100)*$AJ$22)*$AH$22))+(((((D24/100)*$AJ$22)*$AN$22)*$AH$22)*Calculator!$G$16)-((((D24/100)*$AJ$22)*$AN$22)*$AH$22)+((((D24/100)*$AJ$23)*$AH$23)),IF(Calculator!$O$6="DUALBAND B",SUM((((D24/100)*$AJ$22)*$AH$22))+(((((D24/100)*$AJ$22)*$AN$22)*$AH$22)*Calculator!$G$17)-((((D24/100)*$AJ$22)*$AN$22)*$AH$22)+((((D24/100)*$AJ$23)*$AH$23)),IF(Calculator!$O$6="DUALBAND C",SUM((((D24/100)*$AJ$22)*$AH$22))+(((((D24/100)*$AJ$22)*$AN$22)*$AH$22)*Calculator!$G$18)-((((D24/100)*$AJ$22)*$AN$22)*$AH$22)+((((D24/100)*$AJ$23)*$AH$23)),IF(Calculator!$O$6="DUALBAND D",SUM((((D24/100)*$AJ$22)*$AH$22))+(((((D24/100)*$AJ$22)*$AN$22)*$AH$22)*Calculator!$G$19)-((((D24/100)*$AJ$22)*$AN$22)*$AH$22)+((((D24/100)*$AJ$23)*$AH$23)),IF(Calculator!$O$6="DUALURBANE",SUM((((D24/100)*$AJ$22)*$AH$22))+(((((D24/100)*$AJ$22)*$AN$22)*$AH$22)*Calculator!$G$20)-((((D24/100)*$AJ$22)*$AN$22)*$AH$22)+((((D24/100)*$AJ$23)*$AH$23)),IF(Calculator!$O$6="DUALSILVERANOD",SUM((((D24/100)*$AJ$22)*$AH$22))+(((((D24/100)*$AJ$22)*$AN$22)*$AH$22)*Calculator!$G$21)-((((D24/100)*$AJ$22)*$AN$22)*$AH$22)+((((D24/100)*$AJ$23)*$AH$23)),IF(Calculator!$O$6="DUALANOD",SUM((((D24/100)*$AJ$22)*$AH$22))+(((((D24/100)*$AJ$22)*$AN$22)*$AH$22)*Calculator!$G$22)-((((D24/100)*$AJ$22)*$AN$22)*$AH$22)+((((D24/100)*$AJ$23)*$AH$23))))))))))))))))))))))))</f>
        <v>861.25306664428717</v>
      </c>
      <c r="T24" s="2">
        <f>IF(Calculator!$O$6="SINGLEBASE",SUM((((E24/100)*$AJ$22)*$AH$22))+((((E24/100)*$AJ$23)*$AH$23)),IF(Calculator!$O$6="SINGLEELEMENTS",SUM((((E24/100)*$AJ$22)*$AH$22))+(((((E24/100)*$AJ$22)*$AN$22)*$AH$22)*Calculator!$G$2)-((((E24/100)*$AJ$22)*$AN$22)*$AH$22)+((((E24/100)*$AJ$23)*$AH$23)),IF(Calculator!$O$6="SINGLESPECTRUM",SUM((((E24/100)*$AJ$22)*$AH$22))+(((((E24/100)*$AJ$22)*$AN$22)*$AH$22)*Calculator!$G$4)-((((E24/100)*$AJ$22)*$AN$22)*$AH$22)+((((E24/100)*$AJ$23)*$AH$23)),IF(Calculator!$O$6="SINGLEHOMESTEAD",SUM((((E24/100)*$AJ$22)*$AH$22))+(((((E24/100)*$AJ$22)*$AN$22)*$AH$22)*Calculator!$G$3)-((((E24/100)*$AJ$22)*$AN$22)*$AH$22)+((((E24/100)*$AJ$23)*$AH$23)),IF(Calculator!$O$6="SINGLEBAND A",SUM((((E24/100)*$AJ$22)*$AH$22))+(((((E24/100)*$AJ$22)*$AN$22)*$AH$22)*Calculator!$G$5)-((((E24/100)*$AJ$22)*$AN$22)*$AH$22)+((((E24/100)*$AJ$23)*$AH$23)),IF(Calculator!$O$6="SINGLEBAND B",SUM((((E24/100)*$AJ$22)*$AH$22))+(((((E24/100)*$AJ$22)*$AN$22)*$AH$22)*Calculator!$G$6)-((((E24/100)*$AJ$22)*$AN$22)*$AH$22)+((((E24/100)*$AJ$23)*$AH$23)),IF(Calculator!$O$6="SINGLEBAND C",SUM((((E24/100)*$AJ$22)*$AH$22))+(((((E24/100)*$AJ$22)*$AN$22)*$AH$22)*Calculator!$G$7)-((((E24/100)*$AJ$22)*$AN$22)*$AH$22)+((((E24/100)*$AJ$23)*$AH$23)),IF(Calculator!$O$6="SINGLEBAND D",SUM((((E24/100)*$AJ$22)*$AH$22))+(((((E24/100)*$AJ$22)*$AN$22)*$AH$22)*Calculator!$G$8)-((((E24/100)*$AJ$22)*$AN$22)*$AH$22)+((((E24/100)*$AJ$23)*$AH$23)),IF(Calculator!$O$6="SINGLEURBANE",SUM((((E24/100)*$AJ$22)*$AH$22))+(((((E24/100)*$AJ$22)*$AN$22)*$AH$22)*Calculator!$G$9)-((((E24/100)*$AJ$22)*$AN$22)*$AH$22)+((((E24/100)*$AJ$23)*$AH$23)),IF(Calculator!$O$6="SINGLESILVERANOD",SUM((((E24/100)*$AJ$22)*$AH$22))+(((((E24/100)*$AJ$22)*$AN$22)*$AH$22)*Calculator!$G$10)-((((E24/100)*$AJ$22)*$AN$22)*$AH$22)+((((E24/100)*$AJ$23)*$AH$23)),IF(Calculator!$O$6="SINGLEANOD",SUM((((E24/100)*$AJ$22)*$AH$22))+(((((E24/100)*$AJ$22)*$AN$22)*$AH$22)*Calculator!$G$11)-((((E24/100)*$AJ$22)*$AN$22)*$AH$22)+((((E24/100)*$AJ$23)*$AH$23)),IF(Calculator!$O$6="DUALBASE",SUM((((E24/100)*$AJ$22)*$AH$22))+(((((E24/100)*$AJ$22)*$AN$22)*$AH$22)*Calculator!$G$12)-((((E24/100)*$AJ$22)*$AN$22)*$AH$22)+((((E24/100)*$AJ$23)*$AH$23)),IF(Calculator!$O$6="DUALELEMENTS",SUM((((E24/100)*$AJ$22)*$AH$22))+(((((E24/100)*$AJ$22)*$AN$22)*$AH$22)*Calculator!$G$13)-((((E24/100)*$AJ$22)*$AN$22)*$AH$22)+((((E24/100)*$AJ$23)*$AH$23)),IF(Calculator!$O$6="DUALSPECTRUM",SUM((((E24/100)*$AJ$22)*$AH$22))+(((((E24/100)*$AJ$22)*$AN$22)*$AH$22)*Calculator!$G$15)-((((E24/100)*$AJ$22)*$AN$22)*$AH$22)+((((E24/100)*$AJ$23)*$AH$23)),IF(Calculator!$O$6="DUALHOMESTEAD",SUM((((E24/100)*$AJ$22)*$AH$22))+(((((E24/100)*$AJ$22)*$AN$22)*$AH$22)*Calculator!$G$14)-((((E24/100)*$AJ$22)*$AN$22)*$AH$22)+((((E24/100)*$AJ$23)*$AH$23)),IF(Calculator!$O$6="DUALBAND A",SUM((((E24/100)*$AJ$22)*$AH$22))+(((((E24/100)*$AJ$22)*$AN$22)*$AH$22)*Calculator!$G$16)-((((E24/100)*$AJ$22)*$AN$22)*$AH$22)+((((E24/100)*$AJ$23)*$AH$23)),IF(Calculator!$O$6="DUALBAND B",SUM((((E24/100)*$AJ$22)*$AH$22))+(((((E24/100)*$AJ$22)*$AN$22)*$AH$22)*Calculator!$G$17)-((((E24/100)*$AJ$22)*$AN$22)*$AH$22)+((((E24/100)*$AJ$23)*$AH$23)),IF(Calculator!$O$6="DUALBAND C",SUM((((E24/100)*$AJ$22)*$AH$22))+(((((E24/100)*$AJ$22)*$AN$22)*$AH$22)*Calculator!$G$18)-((((E24/100)*$AJ$22)*$AN$22)*$AH$22)+((((E24/100)*$AJ$23)*$AH$23)),IF(Calculator!$O$6="DUALBAND D",SUM((((E24/100)*$AJ$22)*$AH$22))+(((((E24/100)*$AJ$22)*$AN$22)*$AH$22)*Calculator!$G$19)-((((E24/100)*$AJ$22)*$AN$22)*$AH$22)+((((E24/100)*$AJ$23)*$AH$23)),IF(Calculator!$O$6="DUALURBANE",SUM((((E24/100)*$AJ$22)*$AH$22))+(((((E24/100)*$AJ$22)*$AN$22)*$AH$22)*Calculator!$G$20)-((((E24/100)*$AJ$22)*$AN$22)*$AH$22)+((((E24/100)*$AJ$23)*$AH$23)),IF(Calculator!$O$6="DUALSILVERANOD",SUM((((E24/100)*$AJ$22)*$AH$22))+(((((E24/100)*$AJ$22)*$AN$22)*$AH$22)*Calculator!$G$21)-((((E24/100)*$AJ$22)*$AN$22)*$AH$22)+((((E24/100)*$AJ$23)*$AH$23)),IF(Calculator!$O$6="DUALANOD",SUM((((E24/100)*$AJ$22)*$AH$22))+(((((E24/100)*$AJ$22)*$AN$22)*$AH$22)*Calculator!$G$22)-((((E24/100)*$AJ$22)*$AN$22)*$AH$22)+((((E24/100)*$AJ$23)*$AH$23))))))))))))))))))))))))</f>
        <v>870.84606842041023</v>
      </c>
      <c r="U24" s="2">
        <f>IF(Calculator!$O$6="SINGLEBASE",SUM((((F24/100)*$AJ$22)*$AH$22))+((((F24/100)*$AJ$23)*$AH$23)),IF(Calculator!$O$6="SINGLEELEMENTS",SUM((((F24/100)*$AJ$22)*$AH$22))+(((((F24/100)*$AJ$22)*$AN$22)*$AH$22)*Calculator!$G$2)-((((F24/100)*$AJ$22)*$AN$22)*$AH$22)+((((F24/100)*$AJ$23)*$AH$23)),IF(Calculator!$O$6="SINGLESPECTRUM",SUM((((F24/100)*$AJ$22)*$AH$22))+(((((F24/100)*$AJ$22)*$AN$22)*$AH$22)*Calculator!$G$4)-((((F24/100)*$AJ$22)*$AN$22)*$AH$22)+((((F24/100)*$AJ$23)*$AH$23)),IF(Calculator!$O$6="SINGLEHOMESTEAD",SUM((((F24/100)*$AJ$22)*$AH$22))+(((((F24/100)*$AJ$22)*$AN$22)*$AH$22)*Calculator!$G$3)-((((F24/100)*$AJ$22)*$AN$22)*$AH$22)+((((F24/100)*$AJ$23)*$AH$23)),IF(Calculator!$O$6="SINGLEBAND A",SUM((((F24/100)*$AJ$22)*$AH$22))+(((((F24/100)*$AJ$22)*$AN$22)*$AH$22)*Calculator!$G$5)-((((F24/100)*$AJ$22)*$AN$22)*$AH$22)+((((F24/100)*$AJ$23)*$AH$23)),IF(Calculator!$O$6="SINGLEBAND B",SUM((((F24/100)*$AJ$22)*$AH$22))+(((((F24/100)*$AJ$22)*$AN$22)*$AH$22)*Calculator!$G$6)-((((F24/100)*$AJ$22)*$AN$22)*$AH$22)+((((F24/100)*$AJ$23)*$AH$23)),IF(Calculator!$O$6="SINGLEBAND C",SUM((((F24/100)*$AJ$22)*$AH$22))+(((((F24/100)*$AJ$22)*$AN$22)*$AH$22)*Calculator!$G$7)-((((F24/100)*$AJ$22)*$AN$22)*$AH$22)+((((F24/100)*$AJ$23)*$AH$23)),IF(Calculator!$O$6="SINGLEBAND D",SUM((((F24/100)*$AJ$22)*$AH$22))+(((((F24/100)*$AJ$22)*$AN$22)*$AH$22)*Calculator!$G$8)-((((F24/100)*$AJ$22)*$AN$22)*$AH$22)+((((F24/100)*$AJ$23)*$AH$23)),IF(Calculator!$O$6="SINGLEURBANE",SUM((((F24/100)*$AJ$22)*$AH$22))+(((((F24/100)*$AJ$22)*$AN$22)*$AH$22)*Calculator!$G$9)-((((F24/100)*$AJ$22)*$AN$22)*$AH$22)+((((F24/100)*$AJ$23)*$AH$23)),IF(Calculator!$O$6="SINGLESILVERANOD",SUM((((F24/100)*$AJ$22)*$AH$22))+(((((F24/100)*$AJ$22)*$AN$22)*$AH$22)*Calculator!$G$10)-((((F24/100)*$AJ$22)*$AN$22)*$AH$22)+((((F24/100)*$AJ$23)*$AH$23)),IF(Calculator!$O$6="SINGLEANOD",SUM((((F24/100)*$AJ$22)*$AH$22))+(((((F24/100)*$AJ$22)*$AN$22)*$AH$22)*Calculator!$G$11)-((((F24/100)*$AJ$22)*$AN$22)*$AH$22)+((((F24/100)*$AJ$23)*$AH$23)),IF(Calculator!$O$6="DUALBASE",SUM((((F24/100)*$AJ$22)*$AH$22))+(((((F24/100)*$AJ$22)*$AN$22)*$AH$22)*Calculator!$G$12)-((((F24/100)*$AJ$22)*$AN$22)*$AH$22)+((((F24/100)*$AJ$23)*$AH$23)),IF(Calculator!$O$6="DUALELEMENTS",SUM((((F24/100)*$AJ$22)*$AH$22))+(((((F24/100)*$AJ$22)*$AN$22)*$AH$22)*Calculator!$G$13)-((((F24/100)*$AJ$22)*$AN$22)*$AH$22)+((((F24/100)*$AJ$23)*$AH$23)),IF(Calculator!$O$6="DUALSPECTRUM",SUM((((F24/100)*$AJ$22)*$AH$22))+(((((F24/100)*$AJ$22)*$AN$22)*$AH$22)*Calculator!$G$15)-((((F24/100)*$AJ$22)*$AN$22)*$AH$22)+((((F24/100)*$AJ$23)*$AH$23)),IF(Calculator!$O$6="DUALHOMESTEAD",SUM((((F24/100)*$AJ$22)*$AH$22))+(((((F24/100)*$AJ$22)*$AN$22)*$AH$22)*Calculator!$G$14)-((((F24/100)*$AJ$22)*$AN$22)*$AH$22)+((((F24/100)*$AJ$23)*$AH$23)),IF(Calculator!$O$6="DUALBAND A",SUM((((F24/100)*$AJ$22)*$AH$22))+(((((F24/100)*$AJ$22)*$AN$22)*$AH$22)*Calculator!$G$16)-((((F24/100)*$AJ$22)*$AN$22)*$AH$22)+((((F24/100)*$AJ$23)*$AH$23)),IF(Calculator!$O$6="DUALBAND B",SUM((((F24/100)*$AJ$22)*$AH$22))+(((((F24/100)*$AJ$22)*$AN$22)*$AH$22)*Calculator!$G$17)-((((F24/100)*$AJ$22)*$AN$22)*$AH$22)+((((F24/100)*$AJ$23)*$AH$23)),IF(Calculator!$O$6="DUALBAND C",SUM((((F24/100)*$AJ$22)*$AH$22))+(((((F24/100)*$AJ$22)*$AN$22)*$AH$22)*Calculator!$G$18)-((((F24/100)*$AJ$22)*$AN$22)*$AH$22)+((((F24/100)*$AJ$23)*$AH$23)),IF(Calculator!$O$6="DUALBAND D",SUM((((F24/100)*$AJ$22)*$AH$22))+(((((F24/100)*$AJ$22)*$AN$22)*$AH$22)*Calculator!$G$19)-((((F24/100)*$AJ$22)*$AN$22)*$AH$22)+((((F24/100)*$AJ$23)*$AH$23)),IF(Calculator!$O$6="DUALURBANE",SUM((((F24/100)*$AJ$22)*$AH$22))+(((((F24/100)*$AJ$22)*$AN$22)*$AH$22)*Calculator!$G$20)-((((F24/100)*$AJ$22)*$AN$22)*$AH$22)+((((F24/100)*$AJ$23)*$AH$23)),IF(Calculator!$O$6="DUALSILVERANOD",SUM((((F24/100)*$AJ$22)*$AH$22))+(((((F24/100)*$AJ$22)*$AN$22)*$AH$22)*Calculator!$G$21)-((((F24/100)*$AJ$22)*$AN$22)*$AH$22)+((((F24/100)*$AJ$23)*$AH$23)),IF(Calculator!$O$6="DUALANOD",SUM((((F24/100)*$AJ$22)*$AH$22))+(((((F24/100)*$AJ$22)*$AN$22)*$AH$22)*Calculator!$G$22)-((((F24/100)*$AJ$22)*$AN$22)*$AH$22)+((((F24/100)*$AJ$23)*$AH$23))))))))))))))))))))))))</f>
        <v>880.44330657958994</v>
      </c>
      <c r="V24" s="2">
        <f>IF(Calculator!$O$6="SINGLEBASE",SUM((((G24/100)*$AJ$22)*$AH$22))+((((G24/100)*$AJ$23)*$AH$23)),IF(Calculator!$O$6="SINGLEELEMENTS",SUM((((G24/100)*$AJ$22)*$AH$22))+(((((G24/100)*$AJ$22)*$AN$22)*$AH$22)*Calculator!$G$2)-((((G24/100)*$AJ$22)*$AN$22)*$AH$22)+((((G24/100)*$AJ$23)*$AH$23)),IF(Calculator!$O$6="SINGLESPECTRUM",SUM((((G24/100)*$AJ$22)*$AH$22))+(((((G24/100)*$AJ$22)*$AN$22)*$AH$22)*Calculator!$G$4)-((((G24/100)*$AJ$22)*$AN$22)*$AH$22)+((((G24/100)*$AJ$23)*$AH$23)),IF(Calculator!$O$6="SINGLEHOMESTEAD",SUM((((G24/100)*$AJ$22)*$AH$22))+(((((G24/100)*$AJ$22)*$AN$22)*$AH$22)*Calculator!$G$3)-((((G24/100)*$AJ$22)*$AN$22)*$AH$22)+((((G24/100)*$AJ$23)*$AH$23)),IF(Calculator!$O$6="SINGLEBAND A",SUM((((G24/100)*$AJ$22)*$AH$22))+(((((G24/100)*$AJ$22)*$AN$22)*$AH$22)*Calculator!$G$5)-((((G24/100)*$AJ$22)*$AN$22)*$AH$22)+((((G24/100)*$AJ$23)*$AH$23)),IF(Calculator!$O$6="SINGLEBAND B",SUM((((G24/100)*$AJ$22)*$AH$22))+(((((G24/100)*$AJ$22)*$AN$22)*$AH$22)*Calculator!$G$6)-((((G24/100)*$AJ$22)*$AN$22)*$AH$22)+((((G24/100)*$AJ$23)*$AH$23)),IF(Calculator!$O$6="SINGLEBAND C",SUM((((G24/100)*$AJ$22)*$AH$22))+(((((G24/100)*$AJ$22)*$AN$22)*$AH$22)*Calculator!$G$7)-((((G24/100)*$AJ$22)*$AN$22)*$AH$22)+((((G24/100)*$AJ$23)*$AH$23)),IF(Calculator!$O$6="SINGLEBAND D",SUM((((G24/100)*$AJ$22)*$AH$22))+(((((G24/100)*$AJ$22)*$AN$22)*$AH$22)*Calculator!$G$8)-((((G24/100)*$AJ$22)*$AN$22)*$AH$22)+((((G24/100)*$AJ$23)*$AH$23)),IF(Calculator!$O$6="SINGLEURBANE",SUM((((G24/100)*$AJ$22)*$AH$22))+(((((G24/100)*$AJ$22)*$AN$22)*$AH$22)*Calculator!$G$9)-((((G24/100)*$AJ$22)*$AN$22)*$AH$22)+((((G24/100)*$AJ$23)*$AH$23)),IF(Calculator!$O$6="SINGLESILVERANOD",SUM((((G24/100)*$AJ$22)*$AH$22))+(((((G24/100)*$AJ$22)*$AN$22)*$AH$22)*Calculator!$G$10)-((((G24/100)*$AJ$22)*$AN$22)*$AH$22)+((((G24/100)*$AJ$23)*$AH$23)),IF(Calculator!$O$6="SINGLEANOD",SUM((((G24/100)*$AJ$22)*$AH$22))+(((((G24/100)*$AJ$22)*$AN$22)*$AH$22)*Calculator!$G$11)-((((G24/100)*$AJ$22)*$AN$22)*$AH$22)+((((G24/100)*$AJ$23)*$AH$23)),IF(Calculator!$O$6="DUALBASE",SUM((((G24/100)*$AJ$22)*$AH$22))+(((((G24/100)*$AJ$22)*$AN$22)*$AH$22)*Calculator!$G$12)-((((G24/100)*$AJ$22)*$AN$22)*$AH$22)+((((G24/100)*$AJ$23)*$AH$23)),IF(Calculator!$O$6="DUALELEMENTS",SUM((((G24/100)*$AJ$22)*$AH$22))+(((((G24/100)*$AJ$22)*$AN$22)*$AH$22)*Calculator!$G$13)-((((G24/100)*$AJ$22)*$AN$22)*$AH$22)+((((G24/100)*$AJ$23)*$AH$23)),IF(Calculator!$O$6="DUALSPECTRUM",SUM((((G24/100)*$AJ$22)*$AH$22))+(((((G24/100)*$AJ$22)*$AN$22)*$AH$22)*Calculator!$G$15)-((((G24/100)*$AJ$22)*$AN$22)*$AH$22)+((((G24/100)*$AJ$23)*$AH$23)),IF(Calculator!$O$6="DUALHOMESTEAD",SUM((((G24/100)*$AJ$22)*$AH$22))+(((((G24/100)*$AJ$22)*$AN$22)*$AH$22)*Calculator!$G$14)-((((G24/100)*$AJ$22)*$AN$22)*$AH$22)+((((G24/100)*$AJ$23)*$AH$23)),IF(Calculator!$O$6="DUALBAND A",SUM((((G24/100)*$AJ$22)*$AH$22))+(((((G24/100)*$AJ$22)*$AN$22)*$AH$22)*Calculator!$G$16)-((((G24/100)*$AJ$22)*$AN$22)*$AH$22)+((((G24/100)*$AJ$23)*$AH$23)),IF(Calculator!$O$6="DUALBAND B",SUM((((G24/100)*$AJ$22)*$AH$22))+(((((G24/100)*$AJ$22)*$AN$22)*$AH$22)*Calculator!$G$17)-((((G24/100)*$AJ$22)*$AN$22)*$AH$22)+((((G24/100)*$AJ$23)*$AH$23)),IF(Calculator!$O$6="DUALBAND C",SUM((((G24/100)*$AJ$22)*$AH$22))+(((((G24/100)*$AJ$22)*$AN$22)*$AH$22)*Calculator!$G$18)-((((G24/100)*$AJ$22)*$AN$22)*$AH$22)+((((G24/100)*$AJ$23)*$AH$23)),IF(Calculator!$O$6="DUALBAND D",SUM((((G24/100)*$AJ$22)*$AH$22))+(((((G24/100)*$AJ$22)*$AN$22)*$AH$22)*Calculator!$G$19)-((((G24/100)*$AJ$22)*$AN$22)*$AH$22)+((((G24/100)*$AJ$23)*$AH$23)),IF(Calculator!$O$6="DUALURBANE",SUM((((G24/100)*$AJ$22)*$AH$22))+(((((G24/100)*$AJ$22)*$AN$22)*$AH$22)*Calculator!$G$20)-((((G24/100)*$AJ$22)*$AN$22)*$AH$22)+((((G24/100)*$AJ$23)*$AH$23)),IF(Calculator!$O$6="DUALSILVERANOD",SUM((((G24/100)*$AJ$22)*$AH$22))+(((((G24/100)*$AJ$22)*$AN$22)*$AH$22)*Calculator!$G$21)-((((G24/100)*$AJ$22)*$AN$22)*$AH$22)+((((G24/100)*$AJ$23)*$AH$23)),IF(Calculator!$O$6="DUALANOD",SUM((((G24/100)*$AJ$22)*$AH$22))+(((((G24/100)*$AJ$22)*$AN$22)*$AH$22)*Calculator!$G$22)-((((G24/100)*$AJ$22)*$AN$22)*$AH$22)+((((G24/100)*$AJ$23)*$AH$23))))))))))))))))))))))))</f>
        <v>890.04064934082032</v>
      </c>
      <c r="W24" s="2">
        <f>IF(Calculator!$O$6="SINGLEBASE",SUM((((H24/100)*$AJ$22)*$AH$22))+((((H24/100)*$AJ$23)*$AH$23)),IF(Calculator!$O$6="SINGLEELEMENTS",SUM((((H24/100)*$AJ$22)*$AH$22))+(((((H24/100)*$AJ$22)*$AN$22)*$AH$22)*Calculator!$G$2)-((((H24/100)*$AJ$22)*$AN$22)*$AH$22)+((((H24/100)*$AJ$23)*$AH$23)),IF(Calculator!$O$6="SINGLESPECTRUM",SUM((((H24/100)*$AJ$22)*$AH$22))+(((((H24/100)*$AJ$22)*$AN$22)*$AH$22)*Calculator!$G$4)-((((H24/100)*$AJ$22)*$AN$22)*$AH$22)+((((H24/100)*$AJ$23)*$AH$23)),IF(Calculator!$O$6="SINGLEHOMESTEAD",SUM((((H24/100)*$AJ$22)*$AH$22))+(((((H24/100)*$AJ$22)*$AN$22)*$AH$22)*Calculator!$G$3)-((((H24/100)*$AJ$22)*$AN$22)*$AH$22)+((((H24/100)*$AJ$23)*$AH$23)),IF(Calculator!$O$6="SINGLEBAND A",SUM((((H24/100)*$AJ$22)*$AH$22))+(((((H24/100)*$AJ$22)*$AN$22)*$AH$22)*Calculator!$G$5)-((((H24/100)*$AJ$22)*$AN$22)*$AH$22)+((((H24/100)*$AJ$23)*$AH$23)),IF(Calculator!$O$6="SINGLEBAND B",SUM((((H24/100)*$AJ$22)*$AH$22))+(((((H24/100)*$AJ$22)*$AN$22)*$AH$22)*Calculator!$G$6)-((((H24/100)*$AJ$22)*$AN$22)*$AH$22)+((((H24/100)*$AJ$23)*$AH$23)),IF(Calculator!$O$6="SINGLEBAND C",SUM((((H24/100)*$AJ$22)*$AH$22))+(((((H24/100)*$AJ$22)*$AN$22)*$AH$22)*Calculator!$G$7)-((((H24/100)*$AJ$22)*$AN$22)*$AH$22)+((((H24/100)*$AJ$23)*$AH$23)),IF(Calculator!$O$6="SINGLEBAND D",SUM((((H24/100)*$AJ$22)*$AH$22))+(((((H24/100)*$AJ$22)*$AN$22)*$AH$22)*Calculator!$G$8)-((((H24/100)*$AJ$22)*$AN$22)*$AH$22)+((((H24/100)*$AJ$23)*$AH$23)),IF(Calculator!$O$6="SINGLEURBANE",SUM((((H24/100)*$AJ$22)*$AH$22))+(((((H24/100)*$AJ$22)*$AN$22)*$AH$22)*Calculator!$G$9)-((((H24/100)*$AJ$22)*$AN$22)*$AH$22)+((((H24/100)*$AJ$23)*$AH$23)),IF(Calculator!$O$6="SINGLESILVERANOD",SUM((((H24/100)*$AJ$22)*$AH$22))+(((((H24/100)*$AJ$22)*$AN$22)*$AH$22)*Calculator!$G$10)-((((H24/100)*$AJ$22)*$AN$22)*$AH$22)+((((H24/100)*$AJ$23)*$AH$23)),IF(Calculator!$O$6="SINGLEANOD",SUM((((H24/100)*$AJ$22)*$AH$22))+(((((H24/100)*$AJ$22)*$AN$22)*$AH$22)*Calculator!$G$11)-((((H24/100)*$AJ$22)*$AN$22)*$AH$22)+((((H24/100)*$AJ$23)*$AH$23)),IF(Calculator!$O$6="DUALBASE",SUM((((H24/100)*$AJ$22)*$AH$22))+(((((H24/100)*$AJ$22)*$AN$22)*$AH$22)*Calculator!$G$12)-((((H24/100)*$AJ$22)*$AN$22)*$AH$22)+((((H24/100)*$AJ$23)*$AH$23)),IF(Calculator!$O$6="DUALELEMENTS",SUM((((H24/100)*$AJ$22)*$AH$22))+(((((H24/100)*$AJ$22)*$AN$22)*$AH$22)*Calculator!$G$13)-((((H24/100)*$AJ$22)*$AN$22)*$AH$22)+((((H24/100)*$AJ$23)*$AH$23)),IF(Calculator!$O$6="DUALSPECTRUM",SUM((((H24/100)*$AJ$22)*$AH$22))+(((((H24/100)*$AJ$22)*$AN$22)*$AH$22)*Calculator!$G$15)-((((H24/100)*$AJ$22)*$AN$22)*$AH$22)+((((H24/100)*$AJ$23)*$AH$23)),IF(Calculator!$O$6="DUALHOMESTEAD",SUM((((H24/100)*$AJ$22)*$AH$22))+(((((H24/100)*$AJ$22)*$AN$22)*$AH$22)*Calculator!$G$14)-((((H24/100)*$AJ$22)*$AN$22)*$AH$22)+((((H24/100)*$AJ$23)*$AH$23)),IF(Calculator!$O$6="DUALBAND A",SUM((((H24/100)*$AJ$22)*$AH$22))+(((((H24/100)*$AJ$22)*$AN$22)*$AH$22)*Calculator!$G$16)-((((H24/100)*$AJ$22)*$AN$22)*$AH$22)+((((H24/100)*$AJ$23)*$AH$23)),IF(Calculator!$O$6="DUALBAND B",SUM((((H24/100)*$AJ$22)*$AH$22))+(((((H24/100)*$AJ$22)*$AN$22)*$AH$22)*Calculator!$G$17)-((((H24/100)*$AJ$22)*$AN$22)*$AH$22)+((((H24/100)*$AJ$23)*$AH$23)),IF(Calculator!$O$6="DUALBAND C",SUM((((H24/100)*$AJ$22)*$AH$22))+(((((H24/100)*$AJ$22)*$AN$22)*$AH$22)*Calculator!$G$18)-((((H24/100)*$AJ$22)*$AN$22)*$AH$22)+((((H24/100)*$AJ$23)*$AH$23)),IF(Calculator!$O$6="DUALBAND D",SUM((((H24/100)*$AJ$22)*$AH$22))+(((((H24/100)*$AJ$22)*$AN$22)*$AH$22)*Calculator!$G$19)-((((H24/100)*$AJ$22)*$AN$22)*$AH$22)+((((H24/100)*$AJ$23)*$AH$23)),IF(Calculator!$O$6="DUALURBANE",SUM((((H24/100)*$AJ$22)*$AH$22))+(((((H24/100)*$AJ$22)*$AN$22)*$AH$22)*Calculator!$G$20)-((((H24/100)*$AJ$22)*$AN$22)*$AH$22)+((((H24/100)*$AJ$23)*$AH$23)),IF(Calculator!$O$6="DUALSILVERANOD",SUM((((H24/100)*$AJ$22)*$AH$22))+(((((H24/100)*$AJ$22)*$AN$22)*$AH$22)*Calculator!$G$21)-((((H24/100)*$AJ$22)*$AN$22)*$AH$22)+((((H24/100)*$AJ$23)*$AH$23)),IF(Calculator!$O$6="DUALANOD",SUM((((H24/100)*$AJ$22)*$AH$22))+(((((H24/100)*$AJ$22)*$AN$22)*$AH$22)*Calculator!$G$22)-((((H24/100)*$AJ$22)*$AN$22)*$AH$22)+((((H24/100)*$AJ$23)*$AH$23))))))))))))))))))))))))</f>
        <v>899.63788750000003</v>
      </c>
      <c r="X24" s="2">
        <f>IF(Calculator!$O$6="SINGLEBASE",SUM((((I24/100)*$AJ$22)*$AH$22))+((((I24/100)*$AJ$23)*$AH$23)),IF(Calculator!$O$6="SINGLEELEMENTS",SUM((((I24/100)*$AJ$22)*$AH$22))+(((((I24/100)*$AJ$22)*$AN$22)*$AH$22)*Calculator!$G$2)-((((I24/100)*$AJ$22)*$AN$22)*$AH$22)+((((I24/100)*$AJ$23)*$AH$23)),IF(Calculator!$O$6="SINGLESPECTRUM",SUM((((I24/100)*$AJ$22)*$AH$22))+(((((I24/100)*$AJ$22)*$AN$22)*$AH$22)*Calculator!$G$4)-((((I24/100)*$AJ$22)*$AN$22)*$AH$22)+((((I24/100)*$AJ$23)*$AH$23)),IF(Calculator!$O$6="SINGLEHOMESTEAD",SUM((((I24/100)*$AJ$22)*$AH$22))+(((((I24/100)*$AJ$22)*$AN$22)*$AH$22)*Calculator!$G$3)-((((I24/100)*$AJ$22)*$AN$22)*$AH$22)+((((I24/100)*$AJ$23)*$AH$23)),IF(Calculator!$O$6="SINGLEBAND A",SUM((((I24/100)*$AJ$22)*$AH$22))+(((((I24/100)*$AJ$22)*$AN$22)*$AH$22)*Calculator!$G$5)-((((I24/100)*$AJ$22)*$AN$22)*$AH$22)+((((I24/100)*$AJ$23)*$AH$23)),IF(Calculator!$O$6="SINGLEBAND B",SUM((((I24/100)*$AJ$22)*$AH$22))+(((((I24/100)*$AJ$22)*$AN$22)*$AH$22)*Calculator!$G$6)-((((I24/100)*$AJ$22)*$AN$22)*$AH$22)+((((I24/100)*$AJ$23)*$AH$23)),IF(Calculator!$O$6="SINGLEBAND C",SUM((((I24/100)*$AJ$22)*$AH$22))+(((((I24/100)*$AJ$22)*$AN$22)*$AH$22)*Calculator!$G$7)-((((I24/100)*$AJ$22)*$AN$22)*$AH$22)+((((I24/100)*$AJ$23)*$AH$23)),IF(Calculator!$O$6="SINGLEBAND D",SUM((((I24/100)*$AJ$22)*$AH$22))+(((((I24/100)*$AJ$22)*$AN$22)*$AH$22)*Calculator!$G$8)-((((I24/100)*$AJ$22)*$AN$22)*$AH$22)+((((I24/100)*$AJ$23)*$AH$23)),IF(Calculator!$O$6="SINGLEURBANE",SUM((((I24/100)*$AJ$22)*$AH$22))+(((((I24/100)*$AJ$22)*$AN$22)*$AH$22)*Calculator!$G$9)-((((I24/100)*$AJ$22)*$AN$22)*$AH$22)+((((I24/100)*$AJ$23)*$AH$23)),IF(Calculator!$O$6="SINGLESILVERANOD",SUM((((I24/100)*$AJ$22)*$AH$22))+(((((I24/100)*$AJ$22)*$AN$22)*$AH$22)*Calculator!$G$10)-((((I24/100)*$AJ$22)*$AN$22)*$AH$22)+((((I24/100)*$AJ$23)*$AH$23)),IF(Calculator!$O$6="SINGLEANOD",SUM((((I24/100)*$AJ$22)*$AH$22))+(((((I24/100)*$AJ$22)*$AN$22)*$AH$22)*Calculator!$G$11)-((((I24/100)*$AJ$22)*$AN$22)*$AH$22)+((((I24/100)*$AJ$23)*$AH$23)),IF(Calculator!$O$6="DUALBASE",SUM((((I24/100)*$AJ$22)*$AH$22))+(((((I24/100)*$AJ$22)*$AN$22)*$AH$22)*Calculator!$G$12)-((((I24/100)*$AJ$22)*$AN$22)*$AH$22)+((((I24/100)*$AJ$23)*$AH$23)),IF(Calculator!$O$6="DUALELEMENTS",SUM((((I24/100)*$AJ$22)*$AH$22))+(((((I24/100)*$AJ$22)*$AN$22)*$AH$22)*Calculator!$G$13)-((((I24/100)*$AJ$22)*$AN$22)*$AH$22)+((((I24/100)*$AJ$23)*$AH$23)),IF(Calculator!$O$6="DUALSPECTRUM",SUM((((I24/100)*$AJ$22)*$AH$22))+(((((I24/100)*$AJ$22)*$AN$22)*$AH$22)*Calculator!$G$15)-((((I24/100)*$AJ$22)*$AN$22)*$AH$22)+((((I24/100)*$AJ$23)*$AH$23)),IF(Calculator!$O$6="DUALHOMESTEAD",SUM((((I24/100)*$AJ$22)*$AH$22))+(((((I24/100)*$AJ$22)*$AN$22)*$AH$22)*Calculator!$G$14)-((((I24/100)*$AJ$22)*$AN$22)*$AH$22)+((((I24/100)*$AJ$23)*$AH$23)),IF(Calculator!$O$6="DUALBAND A",SUM((((I24/100)*$AJ$22)*$AH$22))+(((((I24/100)*$AJ$22)*$AN$22)*$AH$22)*Calculator!$G$16)-((((I24/100)*$AJ$22)*$AN$22)*$AH$22)+((((I24/100)*$AJ$23)*$AH$23)),IF(Calculator!$O$6="DUALBAND B",SUM((((I24/100)*$AJ$22)*$AH$22))+(((((I24/100)*$AJ$22)*$AN$22)*$AH$22)*Calculator!$G$17)-((((I24/100)*$AJ$22)*$AN$22)*$AH$22)+((((I24/100)*$AJ$23)*$AH$23)),IF(Calculator!$O$6="DUALBAND C",SUM((((I24/100)*$AJ$22)*$AH$22))+(((((I24/100)*$AJ$22)*$AN$22)*$AH$22)*Calculator!$G$18)-((((I24/100)*$AJ$22)*$AN$22)*$AH$22)+((((I24/100)*$AJ$23)*$AH$23)),IF(Calculator!$O$6="DUALBAND D",SUM((((I24/100)*$AJ$22)*$AH$22))+(((((I24/100)*$AJ$22)*$AN$22)*$AH$22)*Calculator!$G$19)-((((I24/100)*$AJ$22)*$AN$22)*$AH$22)+((((I24/100)*$AJ$23)*$AH$23)),IF(Calculator!$O$6="DUALURBANE",SUM((((I24/100)*$AJ$22)*$AH$22))+(((((I24/100)*$AJ$22)*$AN$22)*$AH$22)*Calculator!$G$20)-((((I24/100)*$AJ$22)*$AN$22)*$AH$22)+((((I24/100)*$AJ$23)*$AH$23)),IF(Calculator!$O$6="DUALSILVERANOD",SUM((((I24/100)*$AJ$22)*$AH$22))+(((((I24/100)*$AJ$22)*$AN$22)*$AH$22)*Calculator!$G$21)-((((I24/100)*$AJ$22)*$AN$22)*$AH$22)+((((I24/100)*$AJ$23)*$AH$23)),IF(Calculator!$O$6="DUALANOD",SUM((((I24/100)*$AJ$22)*$AH$22))+(((((I24/100)*$AJ$22)*$AN$22)*$AH$22)*Calculator!$G$22)-((((I24/100)*$AJ$22)*$AN$22)*$AH$22)+((((I24/100)*$AJ$23)*$AH$23))))))))))))))))))))))))</f>
        <v>909.23512565917963</v>
      </c>
      <c r="Y24" s="2">
        <f>IF(Calculator!$O$6="SINGLEBASE",SUM((((J24/100)*$AJ$22)*$AH$22))+((((J24/100)*$AJ$23)*$AH$23)),IF(Calculator!$O$6="SINGLEELEMENTS",SUM((((J24/100)*$AJ$22)*$AH$22))+(((((J24/100)*$AJ$22)*$AN$22)*$AH$22)*Calculator!$G$2)-((((J24/100)*$AJ$22)*$AN$22)*$AH$22)+((((J24/100)*$AJ$23)*$AH$23)),IF(Calculator!$O$6="SINGLESPECTRUM",SUM((((J24/100)*$AJ$22)*$AH$22))+(((((J24/100)*$AJ$22)*$AN$22)*$AH$22)*Calculator!$G$4)-((((J24/100)*$AJ$22)*$AN$22)*$AH$22)+((((J24/100)*$AJ$23)*$AH$23)),IF(Calculator!$O$6="SINGLEHOMESTEAD",SUM((((J24/100)*$AJ$22)*$AH$22))+(((((J24/100)*$AJ$22)*$AN$22)*$AH$22)*Calculator!$G$3)-((((J24/100)*$AJ$22)*$AN$22)*$AH$22)+((((J24/100)*$AJ$23)*$AH$23)),IF(Calculator!$O$6="SINGLEBAND A",SUM((((J24/100)*$AJ$22)*$AH$22))+(((((J24/100)*$AJ$22)*$AN$22)*$AH$22)*Calculator!$G$5)-((((J24/100)*$AJ$22)*$AN$22)*$AH$22)+((((J24/100)*$AJ$23)*$AH$23)),IF(Calculator!$O$6="SINGLEBAND B",SUM((((J24/100)*$AJ$22)*$AH$22))+(((((J24/100)*$AJ$22)*$AN$22)*$AH$22)*Calculator!$G$6)-((((J24/100)*$AJ$22)*$AN$22)*$AH$22)+((((J24/100)*$AJ$23)*$AH$23)),IF(Calculator!$O$6="SINGLEBAND C",SUM((((J24/100)*$AJ$22)*$AH$22))+(((((J24/100)*$AJ$22)*$AN$22)*$AH$22)*Calculator!$G$7)-((((J24/100)*$AJ$22)*$AN$22)*$AH$22)+((((J24/100)*$AJ$23)*$AH$23)),IF(Calculator!$O$6="SINGLEBAND D",SUM((((J24/100)*$AJ$22)*$AH$22))+(((((J24/100)*$AJ$22)*$AN$22)*$AH$22)*Calculator!$G$8)-((((J24/100)*$AJ$22)*$AN$22)*$AH$22)+((((J24/100)*$AJ$23)*$AH$23)),IF(Calculator!$O$6="SINGLEURBANE",SUM((((J24/100)*$AJ$22)*$AH$22))+(((((J24/100)*$AJ$22)*$AN$22)*$AH$22)*Calculator!$G$9)-((((J24/100)*$AJ$22)*$AN$22)*$AH$22)+((((J24/100)*$AJ$23)*$AH$23)),IF(Calculator!$O$6="SINGLESILVERANOD",SUM((((J24/100)*$AJ$22)*$AH$22))+(((((J24/100)*$AJ$22)*$AN$22)*$AH$22)*Calculator!$G$10)-((((J24/100)*$AJ$22)*$AN$22)*$AH$22)+((((J24/100)*$AJ$23)*$AH$23)),IF(Calculator!$O$6="SINGLEANOD",SUM((((J24/100)*$AJ$22)*$AH$22))+(((((J24/100)*$AJ$22)*$AN$22)*$AH$22)*Calculator!$G$11)-((((J24/100)*$AJ$22)*$AN$22)*$AH$22)+((((J24/100)*$AJ$23)*$AH$23)),IF(Calculator!$O$6="DUALBASE",SUM((((J24/100)*$AJ$22)*$AH$22))+(((((J24/100)*$AJ$22)*$AN$22)*$AH$22)*Calculator!$G$12)-((((J24/100)*$AJ$22)*$AN$22)*$AH$22)+((((J24/100)*$AJ$23)*$AH$23)),IF(Calculator!$O$6="DUALELEMENTS",SUM((((J24/100)*$AJ$22)*$AH$22))+(((((J24/100)*$AJ$22)*$AN$22)*$AH$22)*Calculator!$G$13)-((((J24/100)*$AJ$22)*$AN$22)*$AH$22)+((((J24/100)*$AJ$23)*$AH$23)),IF(Calculator!$O$6="DUALSPECTRUM",SUM((((J24/100)*$AJ$22)*$AH$22))+(((((J24/100)*$AJ$22)*$AN$22)*$AH$22)*Calculator!$G$15)-((((J24/100)*$AJ$22)*$AN$22)*$AH$22)+((((J24/100)*$AJ$23)*$AH$23)),IF(Calculator!$O$6="DUALHOMESTEAD",SUM((((J24/100)*$AJ$22)*$AH$22))+(((((J24/100)*$AJ$22)*$AN$22)*$AH$22)*Calculator!$G$14)-((((J24/100)*$AJ$22)*$AN$22)*$AH$22)+((((J24/100)*$AJ$23)*$AH$23)),IF(Calculator!$O$6="DUALBAND A",SUM((((J24/100)*$AJ$22)*$AH$22))+(((((J24/100)*$AJ$22)*$AN$22)*$AH$22)*Calculator!$G$16)-((((J24/100)*$AJ$22)*$AN$22)*$AH$22)+((((J24/100)*$AJ$23)*$AH$23)),IF(Calculator!$O$6="DUALBAND B",SUM((((J24/100)*$AJ$22)*$AH$22))+(((((J24/100)*$AJ$22)*$AN$22)*$AH$22)*Calculator!$G$17)-((((J24/100)*$AJ$22)*$AN$22)*$AH$22)+((((J24/100)*$AJ$23)*$AH$23)),IF(Calculator!$O$6="DUALBAND C",SUM((((J24/100)*$AJ$22)*$AH$22))+(((((J24/100)*$AJ$22)*$AN$22)*$AH$22)*Calculator!$G$18)-((((J24/100)*$AJ$22)*$AN$22)*$AH$22)+((((J24/100)*$AJ$23)*$AH$23)),IF(Calculator!$O$6="DUALBAND D",SUM((((J24/100)*$AJ$22)*$AH$22))+(((((J24/100)*$AJ$22)*$AN$22)*$AH$22)*Calculator!$G$19)-((((J24/100)*$AJ$22)*$AN$22)*$AH$22)+((((J24/100)*$AJ$23)*$AH$23)),IF(Calculator!$O$6="DUALURBANE",SUM((((J24/100)*$AJ$22)*$AH$22))+(((((J24/100)*$AJ$22)*$AN$22)*$AH$22)*Calculator!$G$20)-((((J24/100)*$AJ$22)*$AN$22)*$AH$22)+((((J24/100)*$AJ$23)*$AH$23)),IF(Calculator!$O$6="DUALSILVERANOD",SUM((((J24/100)*$AJ$22)*$AH$22))+(((((J24/100)*$AJ$22)*$AN$22)*$AH$22)*Calculator!$G$21)-((((J24/100)*$AJ$22)*$AN$22)*$AH$22)+((((J24/100)*$AJ$23)*$AH$23)),IF(Calculator!$O$6="DUALANOD",SUM((((J24/100)*$AJ$22)*$AH$22))+(((((J24/100)*$AJ$22)*$AN$22)*$AH$22)*Calculator!$G$22)-((((J24/100)*$AJ$22)*$AN$22)*$AH$22)+((((J24/100)*$AJ$23)*$AH$23))))))))))))))))))))))))</f>
        <v>918.82817973632791</v>
      </c>
      <c r="Z24" s="2">
        <f>IF(Calculator!$O$6="SINGLEBASE",SUM((((K24/100)*$AJ$22)*$AH$22))+((((K24/100)*$AJ$23)*$AH$23)),IF(Calculator!$O$6="SINGLEELEMENTS",SUM((((K24/100)*$AJ$22)*$AH$22))+(((((K24/100)*$AJ$22)*$AN$22)*$AH$22)*Calculator!$G$2)-((((K24/100)*$AJ$22)*$AN$22)*$AH$22)+((((K24/100)*$AJ$23)*$AH$23)),IF(Calculator!$O$6="SINGLESPECTRUM",SUM((((K24/100)*$AJ$22)*$AH$22))+(((((K24/100)*$AJ$22)*$AN$22)*$AH$22)*Calculator!$G$4)-((((K24/100)*$AJ$22)*$AN$22)*$AH$22)+((((K24/100)*$AJ$23)*$AH$23)),IF(Calculator!$O$6="SINGLEHOMESTEAD",SUM((((K24/100)*$AJ$22)*$AH$22))+(((((K24/100)*$AJ$22)*$AN$22)*$AH$22)*Calculator!$G$3)-((((K24/100)*$AJ$22)*$AN$22)*$AH$22)+((((K24/100)*$AJ$23)*$AH$23)),IF(Calculator!$O$6="SINGLEBAND A",SUM((((K24/100)*$AJ$22)*$AH$22))+(((((K24/100)*$AJ$22)*$AN$22)*$AH$22)*Calculator!$G$5)-((((K24/100)*$AJ$22)*$AN$22)*$AH$22)+((((K24/100)*$AJ$23)*$AH$23)),IF(Calculator!$O$6="SINGLEBAND B",SUM((((K24/100)*$AJ$22)*$AH$22))+(((((K24/100)*$AJ$22)*$AN$22)*$AH$22)*Calculator!$G$6)-((((K24/100)*$AJ$22)*$AN$22)*$AH$22)+((((K24/100)*$AJ$23)*$AH$23)),IF(Calculator!$O$6="SINGLEBAND C",SUM((((K24/100)*$AJ$22)*$AH$22))+(((((K24/100)*$AJ$22)*$AN$22)*$AH$22)*Calculator!$G$7)-((((K24/100)*$AJ$22)*$AN$22)*$AH$22)+((((K24/100)*$AJ$23)*$AH$23)),IF(Calculator!$O$6="SINGLEBAND D",SUM((((K24/100)*$AJ$22)*$AH$22))+(((((K24/100)*$AJ$22)*$AN$22)*$AH$22)*Calculator!$G$8)-((((K24/100)*$AJ$22)*$AN$22)*$AH$22)+((((K24/100)*$AJ$23)*$AH$23)),IF(Calculator!$O$6="SINGLEURBANE",SUM((((K24/100)*$AJ$22)*$AH$22))+(((((K24/100)*$AJ$22)*$AN$22)*$AH$22)*Calculator!$G$9)-((((K24/100)*$AJ$22)*$AN$22)*$AH$22)+((((K24/100)*$AJ$23)*$AH$23)),IF(Calculator!$O$6="SINGLESILVERANOD",SUM((((K24/100)*$AJ$22)*$AH$22))+(((((K24/100)*$AJ$22)*$AN$22)*$AH$22)*Calculator!$G$10)-((((K24/100)*$AJ$22)*$AN$22)*$AH$22)+((((K24/100)*$AJ$23)*$AH$23)),IF(Calculator!$O$6="SINGLEANOD",SUM((((K24/100)*$AJ$22)*$AH$22))+(((((K24/100)*$AJ$22)*$AN$22)*$AH$22)*Calculator!$G$11)-((((K24/100)*$AJ$22)*$AN$22)*$AH$22)+((((K24/100)*$AJ$23)*$AH$23)),IF(Calculator!$O$6="DUALBASE",SUM((((K24/100)*$AJ$22)*$AH$22))+(((((K24/100)*$AJ$22)*$AN$22)*$AH$22)*Calculator!$G$12)-((((K24/100)*$AJ$22)*$AN$22)*$AH$22)+((((K24/100)*$AJ$23)*$AH$23)),IF(Calculator!$O$6="DUALELEMENTS",SUM((((K24/100)*$AJ$22)*$AH$22))+(((((K24/100)*$AJ$22)*$AN$22)*$AH$22)*Calculator!$G$13)-((((K24/100)*$AJ$22)*$AN$22)*$AH$22)+((((K24/100)*$AJ$23)*$AH$23)),IF(Calculator!$O$6="DUALSPECTRUM",SUM((((K24/100)*$AJ$22)*$AH$22))+(((((K24/100)*$AJ$22)*$AN$22)*$AH$22)*Calculator!$G$15)-((((K24/100)*$AJ$22)*$AN$22)*$AH$22)+((((K24/100)*$AJ$23)*$AH$23)),IF(Calculator!$O$6="DUALHOMESTEAD",SUM((((K24/100)*$AJ$22)*$AH$22))+(((((K24/100)*$AJ$22)*$AN$22)*$AH$22)*Calculator!$G$14)-((((K24/100)*$AJ$22)*$AN$22)*$AH$22)+((((K24/100)*$AJ$23)*$AH$23)),IF(Calculator!$O$6="DUALBAND A",SUM((((K24/100)*$AJ$22)*$AH$22))+(((((K24/100)*$AJ$22)*$AN$22)*$AH$22)*Calculator!$G$16)-((((K24/100)*$AJ$22)*$AN$22)*$AH$22)+((((K24/100)*$AJ$23)*$AH$23)),IF(Calculator!$O$6="DUALBAND B",SUM((((K24/100)*$AJ$22)*$AH$22))+(((((K24/100)*$AJ$22)*$AN$22)*$AH$22)*Calculator!$G$17)-((((K24/100)*$AJ$22)*$AN$22)*$AH$22)+((((K24/100)*$AJ$23)*$AH$23)),IF(Calculator!$O$6="DUALBAND C",SUM((((K24/100)*$AJ$22)*$AH$22))+(((((K24/100)*$AJ$22)*$AN$22)*$AH$22)*Calculator!$G$18)-((((K24/100)*$AJ$22)*$AN$22)*$AH$22)+((((K24/100)*$AJ$23)*$AH$23)),IF(Calculator!$O$6="DUALBAND D",SUM((((K24/100)*$AJ$22)*$AH$22))+(((((K24/100)*$AJ$22)*$AN$22)*$AH$22)*Calculator!$G$19)-((((K24/100)*$AJ$22)*$AN$22)*$AH$22)+((((K24/100)*$AJ$23)*$AH$23)),IF(Calculator!$O$6="DUALURBANE",SUM((((K24/100)*$AJ$22)*$AH$22))+(((((K24/100)*$AJ$22)*$AN$22)*$AH$22)*Calculator!$G$20)-((((K24/100)*$AJ$22)*$AN$22)*$AH$22)+((((K24/100)*$AJ$23)*$AH$23)),IF(Calculator!$O$6="DUALSILVERANOD",SUM((((K24/100)*$AJ$22)*$AH$22))+(((((K24/100)*$AJ$22)*$AN$22)*$AH$22)*Calculator!$G$21)-((((K24/100)*$AJ$22)*$AN$22)*$AH$22)+((((K24/100)*$AJ$23)*$AH$23)),IF(Calculator!$O$6="DUALANOD",SUM((((K24/100)*$AJ$22)*$AH$22))+(((((K24/100)*$AJ$22)*$AN$22)*$AH$22)*Calculator!$G$22)-((((K24/100)*$AJ$22)*$AN$22)*$AH$22)+((((K24/100)*$AJ$23)*$AH$23))))))))))))))))))))))))</f>
        <v>928.42541789550774</v>
      </c>
      <c r="AA24" s="2">
        <f>IF(Calculator!$O$6="SINGLEBASE",SUM((((L24/100)*$AJ$22)*$AH$22))+((((L24/100)*$AJ$23)*$AH$23)),IF(Calculator!$O$6="SINGLEELEMENTS",SUM((((L24/100)*$AJ$22)*$AH$22))+(((((L24/100)*$AJ$22)*$AN$22)*$AH$22)*Calculator!$G$2)-((((L24/100)*$AJ$22)*$AN$22)*$AH$22)+((((L24/100)*$AJ$23)*$AH$23)),IF(Calculator!$O$6="SINGLESPECTRUM",SUM((((L24/100)*$AJ$22)*$AH$22))+(((((L24/100)*$AJ$22)*$AN$22)*$AH$22)*Calculator!$G$4)-((((L24/100)*$AJ$22)*$AN$22)*$AH$22)+((((L24/100)*$AJ$23)*$AH$23)),IF(Calculator!$O$6="SINGLEHOMESTEAD",SUM((((L24/100)*$AJ$22)*$AH$22))+(((((L24/100)*$AJ$22)*$AN$22)*$AH$22)*Calculator!$G$3)-((((L24/100)*$AJ$22)*$AN$22)*$AH$22)+((((L24/100)*$AJ$23)*$AH$23)),IF(Calculator!$O$6="SINGLEBAND A",SUM((((L24/100)*$AJ$22)*$AH$22))+(((((L24/100)*$AJ$22)*$AN$22)*$AH$22)*Calculator!$G$5)-((((L24/100)*$AJ$22)*$AN$22)*$AH$22)+((((L24/100)*$AJ$23)*$AH$23)),IF(Calculator!$O$6="SINGLEBAND B",SUM((((L24/100)*$AJ$22)*$AH$22))+(((((L24/100)*$AJ$22)*$AN$22)*$AH$22)*Calculator!$G$6)-((((L24/100)*$AJ$22)*$AN$22)*$AH$22)+((((L24/100)*$AJ$23)*$AH$23)),IF(Calculator!$O$6="SINGLEBAND C",SUM((((L24/100)*$AJ$22)*$AH$22))+(((((L24/100)*$AJ$22)*$AN$22)*$AH$22)*Calculator!$G$7)-((((L24/100)*$AJ$22)*$AN$22)*$AH$22)+((((L24/100)*$AJ$23)*$AH$23)),IF(Calculator!$O$6="SINGLEBAND D",SUM((((L24/100)*$AJ$22)*$AH$22))+(((((L24/100)*$AJ$22)*$AN$22)*$AH$22)*Calculator!$G$8)-((((L24/100)*$AJ$22)*$AN$22)*$AH$22)+((((L24/100)*$AJ$23)*$AH$23)),IF(Calculator!$O$6="SINGLEURBANE",SUM((((L24/100)*$AJ$22)*$AH$22))+(((((L24/100)*$AJ$22)*$AN$22)*$AH$22)*Calculator!$G$9)-((((L24/100)*$AJ$22)*$AN$22)*$AH$22)+((((L24/100)*$AJ$23)*$AH$23)),IF(Calculator!$O$6="SINGLESILVERANOD",SUM((((L24/100)*$AJ$22)*$AH$22))+(((((L24/100)*$AJ$22)*$AN$22)*$AH$22)*Calculator!$G$10)-((((L24/100)*$AJ$22)*$AN$22)*$AH$22)+((((L24/100)*$AJ$23)*$AH$23)),IF(Calculator!$O$6="SINGLEANOD",SUM((((L24/100)*$AJ$22)*$AH$22))+(((((L24/100)*$AJ$22)*$AN$22)*$AH$22)*Calculator!$G$11)-((((L24/100)*$AJ$22)*$AN$22)*$AH$22)+((((L24/100)*$AJ$23)*$AH$23)),IF(Calculator!$O$6="DUALBASE",SUM((((L24/100)*$AJ$22)*$AH$22))+(((((L24/100)*$AJ$22)*$AN$22)*$AH$22)*Calculator!$G$12)-((((L24/100)*$AJ$22)*$AN$22)*$AH$22)+((((L24/100)*$AJ$23)*$AH$23)),IF(Calculator!$O$6="DUALELEMENTS",SUM((((L24/100)*$AJ$22)*$AH$22))+(((((L24/100)*$AJ$22)*$AN$22)*$AH$22)*Calculator!$G$13)-((((L24/100)*$AJ$22)*$AN$22)*$AH$22)+((((L24/100)*$AJ$23)*$AH$23)),IF(Calculator!$O$6="DUALSPECTRUM",SUM((((L24/100)*$AJ$22)*$AH$22))+(((((L24/100)*$AJ$22)*$AN$22)*$AH$22)*Calculator!$G$15)-((((L24/100)*$AJ$22)*$AN$22)*$AH$22)+((((L24/100)*$AJ$23)*$AH$23)),IF(Calculator!$O$6="DUALHOMESTEAD",SUM((((L24/100)*$AJ$22)*$AH$22))+(((((L24/100)*$AJ$22)*$AN$22)*$AH$22)*Calculator!$G$14)-((((L24/100)*$AJ$22)*$AN$22)*$AH$22)+((((L24/100)*$AJ$23)*$AH$23)),IF(Calculator!$O$6="DUALBAND A",SUM((((L24/100)*$AJ$22)*$AH$22))+(((((L24/100)*$AJ$22)*$AN$22)*$AH$22)*Calculator!$G$16)-((((L24/100)*$AJ$22)*$AN$22)*$AH$22)+((((L24/100)*$AJ$23)*$AH$23)),IF(Calculator!$O$6="DUALBAND B",SUM((((L24/100)*$AJ$22)*$AH$22))+(((((L24/100)*$AJ$22)*$AN$22)*$AH$22)*Calculator!$G$17)-((((L24/100)*$AJ$22)*$AN$22)*$AH$22)+((((L24/100)*$AJ$23)*$AH$23)),IF(Calculator!$O$6="DUALBAND C",SUM((((L24/100)*$AJ$22)*$AH$22))+(((((L24/100)*$AJ$22)*$AN$22)*$AH$22)*Calculator!$G$18)-((((L24/100)*$AJ$22)*$AN$22)*$AH$22)+((((L24/100)*$AJ$23)*$AH$23)),IF(Calculator!$O$6="DUALBAND D",SUM((((L24/100)*$AJ$22)*$AH$22))+(((((L24/100)*$AJ$22)*$AN$22)*$AH$22)*Calculator!$G$19)-((((L24/100)*$AJ$22)*$AN$22)*$AH$22)+((((L24/100)*$AJ$23)*$AH$23)),IF(Calculator!$O$6="DUALURBANE",SUM((((L24/100)*$AJ$22)*$AH$22))+(((((L24/100)*$AJ$22)*$AN$22)*$AH$22)*Calculator!$G$20)-((((L24/100)*$AJ$22)*$AN$22)*$AH$22)+((((L24/100)*$AJ$23)*$AH$23)),IF(Calculator!$O$6="DUALSILVERANOD",SUM((((L24/100)*$AJ$22)*$AH$22))+(((((L24/100)*$AJ$22)*$AN$22)*$AH$22)*Calculator!$G$21)-((((L24/100)*$AJ$22)*$AN$22)*$AH$22)+((((L24/100)*$AJ$23)*$AH$23)),IF(Calculator!$O$6="DUALANOD",SUM((((L24/100)*$AJ$22)*$AH$22))+(((((L24/100)*$AJ$22)*$AN$22)*$AH$22)*Calculator!$G$22)-((((L24/100)*$AJ$22)*$AN$22)*$AH$22)+((((L24/100)*$AJ$23)*$AH$23))))))))))))))))))))))))</f>
        <v>938.02276065673811</v>
      </c>
      <c r="AB24" s="2">
        <f>IF(Calculator!$O$6="SINGLEBASE",SUM((((M24/100)*$AJ$22)*$AH$22))+((((M24/100)*$AJ$23)*$AH$23)),IF(Calculator!$O$6="SINGLEELEMENTS",SUM((((M24/100)*$AJ$22)*$AH$22))+(((((M24/100)*$AJ$22)*$AN$22)*$AH$22)*Calculator!$G$2)-((((M24/100)*$AJ$22)*$AN$22)*$AH$22)+((((M24/100)*$AJ$23)*$AH$23)),IF(Calculator!$O$6="SINGLESPECTRUM",SUM((((M24/100)*$AJ$22)*$AH$22))+(((((M24/100)*$AJ$22)*$AN$22)*$AH$22)*Calculator!$G$4)-((((M24/100)*$AJ$22)*$AN$22)*$AH$22)+((((M24/100)*$AJ$23)*$AH$23)),IF(Calculator!$O$6="SINGLEHOMESTEAD",SUM((((M24/100)*$AJ$22)*$AH$22))+(((((M24/100)*$AJ$22)*$AN$22)*$AH$22)*Calculator!$G$3)-((((M24/100)*$AJ$22)*$AN$22)*$AH$22)+((((M24/100)*$AJ$23)*$AH$23)),IF(Calculator!$O$6="SINGLEBAND A",SUM((((M24/100)*$AJ$22)*$AH$22))+(((((M24/100)*$AJ$22)*$AN$22)*$AH$22)*Calculator!$G$5)-((((M24/100)*$AJ$22)*$AN$22)*$AH$22)+((((M24/100)*$AJ$23)*$AH$23)),IF(Calculator!$O$6="SINGLEBAND B",SUM((((M24/100)*$AJ$22)*$AH$22))+(((((M24/100)*$AJ$22)*$AN$22)*$AH$22)*Calculator!$G$6)-((((M24/100)*$AJ$22)*$AN$22)*$AH$22)+((((M24/100)*$AJ$23)*$AH$23)),IF(Calculator!$O$6="SINGLEBAND C",SUM((((M24/100)*$AJ$22)*$AH$22))+(((((M24/100)*$AJ$22)*$AN$22)*$AH$22)*Calculator!$G$7)-((((M24/100)*$AJ$22)*$AN$22)*$AH$22)+((((M24/100)*$AJ$23)*$AH$23)),IF(Calculator!$O$6="SINGLEBAND D",SUM((((M24/100)*$AJ$22)*$AH$22))+(((((M24/100)*$AJ$22)*$AN$22)*$AH$22)*Calculator!$G$8)-((((M24/100)*$AJ$22)*$AN$22)*$AH$22)+((((M24/100)*$AJ$23)*$AH$23)),IF(Calculator!$O$6="SINGLEURBANE",SUM((((M24/100)*$AJ$22)*$AH$22))+(((((M24/100)*$AJ$22)*$AN$22)*$AH$22)*Calculator!$G$9)-((((M24/100)*$AJ$22)*$AN$22)*$AH$22)+((((M24/100)*$AJ$23)*$AH$23)),IF(Calculator!$O$6="SINGLESILVERANOD",SUM((((M24/100)*$AJ$22)*$AH$22))+(((((M24/100)*$AJ$22)*$AN$22)*$AH$22)*Calculator!$G$10)-((((M24/100)*$AJ$22)*$AN$22)*$AH$22)+((((M24/100)*$AJ$23)*$AH$23)),IF(Calculator!$O$6="SINGLEANOD",SUM((((M24/100)*$AJ$22)*$AH$22))+(((((M24/100)*$AJ$22)*$AN$22)*$AH$22)*Calculator!$G$11)-((((M24/100)*$AJ$22)*$AN$22)*$AH$22)+((((M24/100)*$AJ$23)*$AH$23)),IF(Calculator!$O$6="DUALBASE",SUM((((M24/100)*$AJ$22)*$AH$22))+(((((M24/100)*$AJ$22)*$AN$22)*$AH$22)*Calculator!$G$12)-((((M24/100)*$AJ$22)*$AN$22)*$AH$22)+((((M24/100)*$AJ$23)*$AH$23)),IF(Calculator!$O$6="DUALELEMENTS",SUM((((M24/100)*$AJ$22)*$AH$22))+(((((M24/100)*$AJ$22)*$AN$22)*$AH$22)*Calculator!$G$13)-((((M24/100)*$AJ$22)*$AN$22)*$AH$22)+((((M24/100)*$AJ$23)*$AH$23)),IF(Calculator!$O$6="DUALSPECTRUM",SUM((((M24/100)*$AJ$22)*$AH$22))+(((((M24/100)*$AJ$22)*$AN$22)*$AH$22)*Calculator!$G$15)-((((M24/100)*$AJ$22)*$AN$22)*$AH$22)+((((M24/100)*$AJ$23)*$AH$23)),IF(Calculator!$O$6="DUALHOMESTEAD",SUM((((M24/100)*$AJ$22)*$AH$22))+(((((M24/100)*$AJ$22)*$AN$22)*$AH$22)*Calculator!$G$14)-((((M24/100)*$AJ$22)*$AN$22)*$AH$22)+((((M24/100)*$AJ$23)*$AH$23)),IF(Calculator!$O$6="DUALBAND A",SUM((((M24/100)*$AJ$22)*$AH$22))+(((((M24/100)*$AJ$22)*$AN$22)*$AH$22)*Calculator!$G$16)-((((M24/100)*$AJ$22)*$AN$22)*$AH$22)+((((M24/100)*$AJ$23)*$AH$23)),IF(Calculator!$O$6="DUALBAND B",SUM((((M24/100)*$AJ$22)*$AH$22))+(((((M24/100)*$AJ$22)*$AN$22)*$AH$22)*Calculator!$G$17)-((((M24/100)*$AJ$22)*$AN$22)*$AH$22)+((((M24/100)*$AJ$23)*$AH$23)),IF(Calculator!$O$6="DUALBAND C",SUM((((M24/100)*$AJ$22)*$AH$22))+(((((M24/100)*$AJ$22)*$AN$22)*$AH$22)*Calculator!$G$18)-((((M24/100)*$AJ$22)*$AN$22)*$AH$22)+((((M24/100)*$AJ$23)*$AH$23)),IF(Calculator!$O$6="DUALBAND D",SUM((((M24/100)*$AJ$22)*$AH$22))+(((((M24/100)*$AJ$22)*$AN$22)*$AH$22)*Calculator!$G$19)-((((M24/100)*$AJ$22)*$AN$22)*$AH$22)+((((M24/100)*$AJ$23)*$AH$23)),IF(Calculator!$O$6="DUALURBANE",SUM((((M24/100)*$AJ$22)*$AH$22))+(((((M24/100)*$AJ$22)*$AN$22)*$AH$22)*Calculator!$G$20)-((((M24/100)*$AJ$22)*$AN$22)*$AH$22)+((((M24/100)*$AJ$23)*$AH$23)),IF(Calculator!$O$6="DUALSILVERANOD",SUM((((M24/100)*$AJ$22)*$AH$22))+(((((M24/100)*$AJ$22)*$AN$22)*$AH$22)*Calculator!$G$21)-((((M24/100)*$AJ$22)*$AN$22)*$AH$22)+((((M24/100)*$AJ$23)*$AH$23)),IF(Calculator!$O$6="DUALANOD",SUM((((M24/100)*$AJ$22)*$AH$22))+(((((M24/100)*$AJ$22)*$AN$22)*$AH$22)*Calculator!$G$22)-((((M24/100)*$AJ$22)*$AN$22)*$AH$22)+((((M24/100)*$AJ$23)*$AH$23))))))))))))))))))))))))</f>
        <v>947.61999881591782</v>
      </c>
      <c r="AC24" s="2">
        <f>IF(Calculator!$O$6="SINGLEBASE",SUM((((N24/100)*$AJ$22)*$AH$22))+((((N24/100)*$AJ$23)*$AH$23)),IF(Calculator!$O$6="SINGLEELEMENTS",SUM((((N24/100)*$AJ$22)*$AH$22))+(((((N24/100)*$AJ$22)*$AN$22)*$AH$22)*Calculator!$G$2)-((((N24/100)*$AJ$22)*$AN$22)*$AH$22)+((((N24/100)*$AJ$23)*$AH$23)),IF(Calculator!$O$6="SINGLESPECTRUM",SUM((((N24/100)*$AJ$22)*$AH$22))+(((((N24/100)*$AJ$22)*$AN$22)*$AH$22)*Calculator!$G$4)-((((N24/100)*$AJ$22)*$AN$22)*$AH$22)+((((N24/100)*$AJ$23)*$AH$23)),IF(Calculator!$O$6="SINGLEHOMESTEAD",SUM((((N24/100)*$AJ$22)*$AH$22))+(((((N24/100)*$AJ$22)*$AN$22)*$AH$22)*Calculator!$G$3)-((((N24/100)*$AJ$22)*$AN$22)*$AH$22)+((((N24/100)*$AJ$23)*$AH$23)),IF(Calculator!$O$6="SINGLEBAND A",SUM((((N24/100)*$AJ$22)*$AH$22))+(((((N24/100)*$AJ$22)*$AN$22)*$AH$22)*Calculator!$G$5)-((((N24/100)*$AJ$22)*$AN$22)*$AH$22)+((((N24/100)*$AJ$23)*$AH$23)),IF(Calculator!$O$6="SINGLEBAND B",SUM((((N24/100)*$AJ$22)*$AH$22))+(((((N24/100)*$AJ$22)*$AN$22)*$AH$22)*Calculator!$G$6)-((((N24/100)*$AJ$22)*$AN$22)*$AH$22)+((((N24/100)*$AJ$23)*$AH$23)),IF(Calculator!$O$6="SINGLEBAND C",SUM((((N24/100)*$AJ$22)*$AH$22))+(((((N24/100)*$AJ$22)*$AN$22)*$AH$22)*Calculator!$G$7)-((((N24/100)*$AJ$22)*$AN$22)*$AH$22)+((((N24/100)*$AJ$23)*$AH$23)),IF(Calculator!$O$6="SINGLEBAND D",SUM((((N24/100)*$AJ$22)*$AH$22))+(((((N24/100)*$AJ$22)*$AN$22)*$AH$22)*Calculator!$G$8)-((((N24/100)*$AJ$22)*$AN$22)*$AH$22)+((((N24/100)*$AJ$23)*$AH$23)),IF(Calculator!$O$6="SINGLEURBANE",SUM((((N24/100)*$AJ$22)*$AH$22))+(((((N24/100)*$AJ$22)*$AN$22)*$AH$22)*Calculator!$G$9)-((((N24/100)*$AJ$22)*$AN$22)*$AH$22)+((((N24/100)*$AJ$23)*$AH$23)),IF(Calculator!$O$6="SINGLESILVERANOD",SUM((((N24/100)*$AJ$22)*$AH$22))+(((((N24/100)*$AJ$22)*$AN$22)*$AH$22)*Calculator!$G$10)-((((N24/100)*$AJ$22)*$AN$22)*$AH$22)+((((N24/100)*$AJ$23)*$AH$23)),IF(Calculator!$O$6="SINGLEANOD",SUM((((N24/100)*$AJ$22)*$AH$22))+(((((N24/100)*$AJ$22)*$AN$22)*$AH$22)*Calculator!$G$11)-((((N24/100)*$AJ$22)*$AN$22)*$AH$22)+((((N24/100)*$AJ$23)*$AH$23)),IF(Calculator!$O$6="DUALBASE",SUM((((N24/100)*$AJ$22)*$AH$22))+(((((N24/100)*$AJ$22)*$AN$22)*$AH$22)*Calculator!$G$12)-((((N24/100)*$AJ$22)*$AN$22)*$AH$22)+((((N24/100)*$AJ$23)*$AH$23)),IF(Calculator!$O$6="DUALELEMENTS",SUM((((N24/100)*$AJ$22)*$AH$22))+(((((N24/100)*$AJ$22)*$AN$22)*$AH$22)*Calculator!$G$13)-((((N24/100)*$AJ$22)*$AN$22)*$AH$22)+((((N24/100)*$AJ$23)*$AH$23)),IF(Calculator!$O$6="DUALSPECTRUM",SUM((((N24/100)*$AJ$22)*$AH$22))+(((((N24/100)*$AJ$22)*$AN$22)*$AH$22)*Calculator!$G$15)-((((N24/100)*$AJ$22)*$AN$22)*$AH$22)+((((N24/100)*$AJ$23)*$AH$23)),IF(Calculator!$O$6="DUALHOMESTEAD",SUM((((N24/100)*$AJ$22)*$AH$22))+(((((N24/100)*$AJ$22)*$AN$22)*$AH$22)*Calculator!$G$14)-((((N24/100)*$AJ$22)*$AN$22)*$AH$22)+((((N24/100)*$AJ$23)*$AH$23)),IF(Calculator!$O$6="DUALBAND A",SUM((((N24/100)*$AJ$22)*$AH$22))+(((((N24/100)*$AJ$22)*$AN$22)*$AH$22)*Calculator!$G$16)-((((N24/100)*$AJ$22)*$AN$22)*$AH$22)+((((N24/100)*$AJ$23)*$AH$23)),IF(Calculator!$O$6="DUALBAND B",SUM((((N24/100)*$AJ$22)*$AH$22))+(((((N24/100)*$AJ$22)*$AN$22)*$AH$22)*Calculator!$G$17)-((((N24/100)*$AJ$22)*$AN$22)*$AH$22)+((((N24/100)*$AJ$23)*$AH$23)),IF(Calculator!$O$6="DUALBAND C",SUM((((N24/100)*$AJ$22)*$AH$22))+(((((N24/100)*$AJ$22)*$AN$22)*$AH$22)*Calculator!$G$18)-((((N24/100)*$AJ$22)*$AN$22)*$AH$22)+((((N24/100)*$AJ$23)*$AH$23)),IF(Calculator!$O$6="DUALBAND D",SUM((((N24/100)*$AJ$22)*$AH$22))+(((((N24/100)*$AJ$22)*$AN$22)*$AH$22)*Calculator!$G$19)-((((N24/100)*$AJ$22)*$AN$22)*$AH$22)+((((N24/100)*$AJ$23)*$AH$23)),IF(Calculator!$O$6="DUALURBANE",SUM((((N24/100)*$AJ$22)*$AH$22))+(((((N24/100)*$AJ$22)*$AN$22)*$AH$22)*Calculator!$G$20)-((((N24/100)*$AJ$22)*$AN$22)*$AH$22)+((((N24/100)*$AJ$23)*$AH$23)),IF(Calculator!$O$6="DUALSILVERANOD",SUM((((N24/100)*$AJ$22)*$AH$22))+(((((N24/100)*$AJ$22)*$AN$22)*$AH$22)*Calculator!$G$21)-((((N24/100)*$AJ$22)*$AN$22)*$AH$22)+((((N24/100)*$AJ$23)*$AH$23)),IF(Calculator!$O$6="DUALANOD",SUM((((N24/100)*$AJ$22)*$AH$22))+(((((N24/100)*$AJ$22)*$AN$22)*$AH$22)*Calculator!$G$22)-((((N24/100)*$AJ$22)*$AN$22)*$AH$22)+((((N24/100)*$AJ$23)*$AH$23))))))))))))))))))))))))</f>
        <v>957.21723697509765</v>
      </c>
    </row>
    <row r="25" spans="1:40">
      <c r="A25" s="8" t="s">
        <v>1391</v>
      </c>
      <c r="B25" s="2">
        <v>2049.2345397949216</v>
      </c>
      <c r="C25" s="2">
        <v>2072.6425653076171</v>
      </c>
      <c r="D25" s="2">
        <v>2096.0505908203122</v>
      </c>
      <c r="E25" s="2">
        <v>2119.458488769531</v>
      </c>
      <c r="F25" s="2">
        <v>2142.856181640625</v>
      </c>
      <c r="G25" s="2">
        <v>2166.2640795898437</v>
      </c>
      <c r="H25" s="2">
        <v>2189.6719775390625</v>
      </c>
      <c r="I25" s="2">
        <v>2213.0801306152343</v>
      </c>
      <c r="J25" s="2">
        <v>2236.4880285644531</v>
      </c>
      <c r="K25" s="2">
        <v>2259.8857214355467</v>
      </c>
      <c r="L25" s="2">
        <v>2283.2936193847654</v>
      </c>
      <c r="M25" s="2">
        <v>2306.7017724609373</v>
      </c>
      <c r="N25" s="2">
        <v>2330.109670410156</v>
      </c>
      <c r="P25" s="8">
        <v>2100</v>
      </c>
      <c r="Q25" s="2">
        <f>IF(Calculator!$O$6="SINGLEBASE",SUM((((B25/100)*$AJ$22)*$AH$22))+((((B25/100)*$AJ$23)*$AH$23)),IF(Calculator!$O$6="SINGLEELEMENTS",SUM((((B25/100)*$AJ$22)*$AH$22))+(((((B25/100)*$AJ$22)*$AN$22)*$AH$22)*Calculator!$G$2)-((((B25/100)*$AJ$22)*$AN$22)*$AH$22)+((((B25/100)*$AJ$23)*$AH$23)),IF(Calculator!$O$6="SINGLESPECTRUM",SUM((((B25/100)*$AJ$22)*$AH$22))+(((((B25/100)*$AJ$22)*$AN$22)*$AH$22)*Calculator!$G$4)-((((B25/100)*$AJ$22)*$AN$22)*$AH$22)+((((B25/100)*$AJ$23)*$AH$23)),IF(Calculator!$O$6="SINGLEHOMESTEAD",SUM((((B25/100)*$AJ$22)*$AH$22))+(((((B25/100)*$AJ$22)*$AN$22)*$AH$22)*Calculator!$G$3)-((((B25/100)*$AJ$22)*$AN$22)*$AH$22)+((((B25/100)*$AJ$23)*$AH$23)),IF(Calculator!$O$6="SINGLEBAND A",SUM((((B25/100)*$AJ$22)*$AH$22))+(((((B25/100)*$AJ$22)*$AN$22)*$AH$22)*Calculator!$G$5)-((((B25/100)*$AJ$22)*$AN$22)*$AH$22)+((((B25/100)*$AJ$23)*$AH$23)),IF(Calculator!$O$6="SINGLEBAND B",SUM((((B25/100)*$AJ$22)*$AH$22))+(((((B25/100)*$AJ$22)*$AN$22)*$AH$22)*Calculator!$G$6)-((((B25/100)*$AJ$22)*$AN$22)*$AH$22)+((((B25/100)*$AJ$23)*$AH$23)),IF(Calculator!$O$6="SINGLEBAND C",SUM((((B25/100)*$AJ$22)*$AH$22))+(((((B25/100)*$AJ$22)*$AN$22)*$AH$22)*Calculator!$G$7)-((((B25/100)*$AJ$22)*$AN$22)*$AH$22)+((((B25/100)*$AJ$23)*$AH$23)),IF(Calculator!$O$6="SINGLEBAND D",SUM((((B25/100)*$AJ$22)*$AH$22))+(((((B25/100)*$AJ$22)*$AN$22)*$AH$22)*Calculator!$G$8)-((((B25/100)*$AJ$22)*$AN$22)*$AH$22)+((((B25/100)*$AJ$23)*$AH$23)),IF(Calculator!$O$6="SINGLEURBANE",SUM((((B25/100)*$AJ$22)*$AH$22))+(((((B25/100)*$AJ$22)*$AN$22)*$AH$22)*Calculator!$G$9)-((((B25/100)*$AJ$22)*$AN$22)*$AH$22)+((((B25/100)*$AJ$23)*$AH$23)),IF(Calculator!$O$6="SINGLESILVERANOD",SUM((((B25/100)*$AJ$22)*$AH$22))+(((((B25/100)*$AJ$22)*$AN$22)*$AH$22)*Calculator!$G$10)-((((B25/100)*$AJ$22)*$AN$22)*$AH$22)+((((B25/100)*$AJ$23)*$AH$23)),IF(Calculator!$O$6="SINGLEANOD",SUM((((B25/100)*$AJ$22)*$AH$22))+(((((B25/100)*$AJ$22)*$AN$22)*$AH$22)*Calculator!$G$11)-((((B25/100)*$AJ$22)*$AN$22)*$AH$22)+((((B25/100)*$AJ$23)*$AH$23)),IF(Calculator!$O$6="DUALBASE",SUM((((B25/100)*$AJ$22)*$AH$22))+(((((B25/100)*$AJ$22)*$AN$22)*$AH$22)*Calculator!$G$12)-((((B25/100)*$AJ$22)*$AN$22)*$AH$22)+((((B25/100)*$AJ$23)*$AH$23)),IF(Calculator!$O$6="DUALELEMENTS",SUM((((B25/100)*$AJ$22)*$AH$22))+(((((B25/100)*$AJ$22)*$AN$22)*$AH$22)*Calculator!$G$13)-((((B25/100)*$AJ$22)*$AN$22)*$AH$22)+((((B25/100)*$AJ$23)*$AH$23)),IF(Calculator!$O$6="DUALSPECTRUM",SUM((((B25/100)*$AJ$22)*$AH$22))+(((((B25/100)*$AJ$22)*$AN$22)*$AH$22)*Calculator!$G$15)-((((B25/100)*$AJ$22)*$AN$22)*$AH$22)+((((B25/100)*$AJ$23)*$AH$23)),IF(Calculator!$O$6="DUALHOMESTEAD",SUM((((B25/100)*$AJ$22)*$AH$22))+(((((B25/100)*$AJ$22)*$AN$22)*$AH$22)*Calculator!$G$14)-((((B25/100)*$AJ$22)*$AN$22)*$AH$22)+((((B25/100)*$AJ$23)*$AH$23)),IF(Calculator!$O$6="DUALBAND A",SUM((((B25/100)*$AJ$22)*$AH$22))+(((((B25/100)*$AJ$22)*$AN$22)*$AH$22)*Calculator!$G$16)-((((B25/100)*$AJ$22)*$AN$22)*$AH$22)+((((B25/100)*$AJ$23)*$AH$23)),IF(Calculator!$O$6="DUALBAND B",SUM((((B25/100)*$AJ$22)*$AH$22))+(((((B25/100)*$AJ$22)*$AN$22)*$AH$22)*Calculator!$G$17)-((((B25/100)*$AJ$22)*$AN$22)*$AH$22)+((((B25/100)*$AJ$23)*$AH$23)),IF(Calculator!$O$6="DUALBAND C",SUM((((B25/100)*$AJ$22)*$AH$22))+(((((B25/100)*$AJ$22)*$AN$22)*$AH$22)*Calculator!$G$18)-((((B25/100)*$AJ$22)*$AN$22)*$AH$22)+((((B25/100)*$AJ$23)*$AH$23)),IF(Calculator!$O$6="DUALBAND D",SUM((((B25/100)*$AJ$22)*$AH$22))+(((((B25/100)*$AJ$22)*$AN$22)*$AH$22)*Calculator!$G$19)-((((B25/100)*$AJ$22)*$AN$22)*$AH$22)+((((B25/100)*$AJ$23)*$AH$23)),IF(Calculator!$O$6="DUALURBANE",SUM((((B25/100)*$AJ$22)*$AH$22))+(((((B25/100)*$AJ$22)*$AN$22)*$AH$22)*Calculator!$G$20)-((((B25/100)*$AJ$22)*$AN$22)*$AH$22)+((((B25/100)*$AJ$23)*$AH$23)),IF(Calculator!$O$6="DUALSILVERANOD",SUM((((B25/100)*$AJ$22)*$AH$22))+(((((B25/100)*$AJ$22)*$AN$22)*$AH$22)*Calculator!$G$21)-((((B25/100)*$AJ$22)*$AN$22)*$AH$22)+((((B25/100)*$AJ$23)*$AH$23)),IF(Calculator!$O$6="DUALANOD",SUM((((B25/100)*$AJ$22)*$AH$22))+(((((B25/100)*$AJ$22)*$AN$22)*$AH$22)*Calculator!$G$22)-((((B25/100)*$AJ$22)*$AN$22)*$AH$22)+((((B25/100)*$AJ$23)*$AH$23))))))))))))))))))))))))</f>
        <v>840.18616131591784</v>
      </c>
      <c r="R25" s="2">
        <f>IF(Calculator!$O$6="SINGLEBASE",SUM((((C25/100)*$AJ$22)*$AH$22))+((((C25/100)*$AJ$23)*$AH$23)),IF(Calculator!$O$6="SINGLEELEMENTS",SUM((((C25/100)*$AJ$22)*$AH$22))+(((((C25/100)*$AJ$22)*$AN$22)*$AH$22)*Calculator!$G$2)-((((C25/100)*$AJ$22)*$AN$22)*$AH$22)+((((C25/100)*$AJ$23)*$AH$23)),IF(Calculator!$O$6="SINGLESPECTRUM",SUM((((C25/100)*$AJ$22)*$AH$22))+(((((C25/100)*$AJ$22)*$AN$22)*$AH$22)*Calculator!$G$4)-((((C25/100)*$AJ$22)*$AN$22)*$AH$22)+((((C25/100)*$AJ$23)*$AH$23)),IF(Calculator!$O$6="SINGLEHOMESTEAD",SUM((((C25/100)*$AJ$22)*$AH$22))+(((((C25/100)*$AJ$22)*$AN$22)*$AH$22)*Calculator!$G$3)-((((C25/100)*$AJ$22)*$AN$22)*$AH$22)+((((C25/100)*$AJ$23)*$AH$23)),IF(Calculator!$O$6="SINGLEBAND A",SUM((((C25/100)*$AJ$22)*$AH$22))+(((((C25/100)*$AJ$22)*$AN$22)*$AH$22)*Calculator!$G$5)-((((C25/100)*$AJ$22)*$AN$22)*$AH$22)+((((C25/100)*$AJ$23)*$AH$23)),IF(Calculator!$O$6="SINGLEBAND B",SUM((((C25/100)*$AJ$22)*$AH$22))+(((((C25/100)*$AJ$22)*$AN$22)*$AH$22)*Calculator!$G$6)-((((C25/100)*$AJ$22)*$AN$22)*$AH$22)+((((C25/100)*$AJ$23)*$AH$23)),IF(Calculator!$O$6="SINGLEBAND C",SUM((((C25/100)*$AJ$22)*$AH$22))+(((((C25/100)*$AJ$22)*$AN$22)*$AH$22)*Calculator!$G$7)-((((C25/100)*$AJ$22)*$AN$22)*$AH$22)+((((C25/100)*$AJ$23)*$AH$23)),IF(Calculator!$O$6="SINGLEBAND D",SUM((((C25/100)*$AJ$22)*$AH$22))+(((((C25/100)*$AJ$22)*$AN$22)*$AH$22)*Calculator!$G$8)-((((C25/100)*$AJ$22)*$AN$22)*$AH$22)+((((C25/100)*$AJ$23)*$AH$23)),IF(Calculator!$O$6="SINGLEURBANE",SUM((((C25/100)*$AJ$22)*$AH$22))+(((((C25/100)*$AJ$22)*$AN$22)*$AH$22)*Calculator!$G$9)-((((C25/100)*$AJ$22)*$AN$22)*$AH$22)+((((C25/100)*$AJ$23)*$AH$23)),IF(Calculator!$O$6="SINGLESILVERANOD",SUM((((C25/100)*$AJ$22)*$AH$22))+(((((C25/100)*$AJ$22)*$AN$22)*$AH$22)*Calculator!$G$10)-((((C25/100)*$AJ$22)*$AN$22)*$AH$22)+((((C25/100)*$AJ$23)*$AH$23)),IF(Calculator!$O$6="SINGLEANOD",SUM((((C25/100)*$AJ$22)*$AH$22))+(((((C25/100)*$AJ$22)*$AN$22)*$AH$22)*Calculator!$G$11)-((((C25/100)*$AJ$22)*$AN$22)*$AH$22)+((((C25/100)*$AJ$23)*$AH$23)),IF(Calculator!$O$6="DUALBASE",SUM((((C25/100)*$AJ$22)*$AH$22))+(((((C25/100)*$AJ$22)*$AN$22)*$AH$22)*Calculator!$G$12)-((((C25/100)*$AJ$22)*$AN$22)*$AH$22)+((((C25/100)*$AJ$23)*$AH$23)),IF(Calculator!$O$6="DUALELEMENTS",SUM((((C25/100)*$AJ$22)*$AH$22))+(((((C25/100)*$AJ$22)*$AN$22)*$AH$22)*Calculator!$G$13)-((((C25/100)*$AJ$22)*$AN$22)*$AH$22)+((((C25/100)*$AJ$23)*$AH$23)),IF(Calculator!$O$6="DUALSPECTRUM",SUM((((C25/100)*$AJ$22)*$AH$22))+(((((C25/100)*$AJ$22)*$AN$22)*$AH$22)*Calculator!$G$15)-((((C25/100)*$AJ$22)*$AN$22)*$AH$22)+((((C25/100)*$AJ$23)*$AH$23)),IF(Calculator!$O$6="DUALHOMESTEAD",SUM((((C25/100)*$AJ$22)*$AH$22))+(((((C25/100)*$AJ$22)*$AN$22)*$AH$22)*Calculator!$G$14)-((((C25/100)*$AJ$22)*$AN$22)*$AH$22)+((((C25/100)*$AJ$23)*$AH$23)),IF(Calculator!$O$6="DUALBAND A",SUM((((C25/100)*$AJ$22)*$AH$22))+(((((C25/100)*$AJ$22)*$AN$22)*$AH$22)*Calculator!$G$16)-((((C25/100)*$AJ$22)*$AN$22)*$AH$22)+((((C25/100)*$AJ$23)*$AH$23)),IF(Calculator!$O$6="DUALBAND B",SUM((((C25/100)*$AJ$22)*$AH$22))+(((((C25/100)*$AJ$22)*$AN$22)*$AH$22)*Calculator!$G$17)-((((C25/100)*$AJ$22)*$AN$22)*$AH$22)+((((C25/100)*$AJ$23)*$AH$23)),IF(Calculator!$O$6="DUALBAND C",SUM((((C25/100)*$AJ$22)*$AH$22))+(((((C25/100)*$AJ$22)*$AN$22)*$AH$22)*Calculator!$G$18)-((((C25/100)*$AJ$22)*$AN$22)*$AH$22)+((((C25/100)*$AJ$23)*$AH$23)),IF(Calculator!$O$6="DUALBAND D",SUM((((C25/100)*$AJ$22)*$AH$22))+(((((C25/100)*$AJ$22)*$AN$22)*$AH$22)*Calculator!$G$19)-((((C25/100)*$AJ$22)*$AN$22)*$AH$22)+((((C25/100)*$AJ$23)*$AH$23)),IF(Calculator!$O$6="DUALURBANE",SUM((((C25/100)*$AJ$22)*$AH$22))+(((((C25/100)*$AJ$22)*$AN$22)*$AH$22)*Calculator!$G$20)-((((C25/100)*$AJ$22)*$AN$22)*$AH$22)+((((C25/100)*$AJ$23)*$AH$23)),IF(Calculator!$O$6="DUALSILVERANOD",SUM((((C25/100)*$AJ$22)*$AH$22))+(((((C25/100)*$AJ$22)*$AN$22)*$AH$22)*Calculator!$G$21)-((((C25/100)*$AJ$22)*$AN$22)*$AH$22)+((((C25/100)*$AJ$23)*$AH$23)),IF(Calculator!$O$6="DUALANOD",SUM((((C25/100)*$AJ$22)*$AH$22))+(((((C25/100)*$AJ$22)*$AN$22)*$AH$22)*Calculator!$G$22)-((((C25/100)*$AJ$22)*$AN$22)*$AH$22)+((((C25/100)*$AJ$23)*$AH$23))))))))))))))))))))))))</f>
        <v>849.783451776123</v>
      </c>
      <c r="S25" s="2">
        <f>IF(Calculator!$O$6="SINGLEBASE",SUM((((D25/100)*$AJ$22)*$AH$22))+((((D25/100)*$AJ$23)*$AH$23)),IF(Calculator!$O$6="SINGLEELEMENTS",SUM((((D25/100)*$AJ$22)*$AH$22))+(((((D25/100)*$AJ$22)*$AN$22)*$AH$22)*Calculator!$G$2)-((((D25/100)*$AJ$22)*$AN$22)*$AH$22)+((((D25/100)*$AJ$23)*$AH$23)),IF(Calculator!$O$6="SINGLESPECTRUM",SUM((((D25/100)*$AJ$22)*$AH$22))+(((((D25/100)*$AJ$22)*$AN$22)*$AH$22)*Calculator!$G$4)-((((D25/100)*$AJ$22)*$AN$22)*$AH$22)+((((D25/100)*$AJ$23)*$AH$23)),IF(Calculator!$O$6="SINGLEHOMESTEAD",SUM((((D25/100)*$AJ$22)*$AH$22))+(((((D25/100)*$AJ$22)*$AN$22)*$AH$22)*Calculator!$G$3)-((((D25/100)*$AJ$22)*$AN$22)*$AH$22)+((((D25/100)*$AJ$23)*$AH$23)),IF(Calculator!$O$6="SINGLEBAND A",SUM((((D25/100)*$AJ$22)*$AH$22))+(((((D25/100)*$AJ$22)*$AN$22)*$AH$22)*Calculator!$G$5)-((((D25/100)*$AJ$22)*$AN$22)*$AH$22)+((((D25/100)*$AJ$23)*$AH$23)),IF(Calculator!$O$6="SINGLEBAND B",SUM((((D25/100)*$AJ$22)*$AH$22))+(((((D25/100)*$AJ$22)*$AN$22)*$AH$22)*Calculator!$G$6)-((((D25/100)*$AJ$22)*$AN$22)*$AH$22)+((((D25/100)*$AJ$23)*$AH$23)),IF(Calculator!$O$6="SINGLEBAND C",SUM((((D25/100)*$AJ$22)*$AH$22))+(((((D25/100)*$AJ$22)*$AN$22)*$AH$22)*Calculator!$G$7)-((((D25/100)*$AJ$22)*$AN$22)*$AH$22)+((((D25/100)*$AJ$23)*$AH$23)),IF(Calculator!$O$6="SINGLEBAND D",SUM((((D25/100)*$AJ$22)*$AH$22))+(((((D25/100)*$AJ$22)*$AN$22)*$AH$22)*Calculator!$G$8)-((((D25/100)*$AJ$22)*$AN$22)*$AH$22)+((((D25/100)*$AJ$23)*$AH$23)),IF(Calculator!$O$6="SINGLEURBANE",SUM((((D25/100)*$AJ$22)*$AH$22))+(((((D25/100)*$AJ$22)*$AN$22)*$AH$22)*Calculator!$G$9)-((((D25/100)*$AJ$22)*$AN$22)*$AH$22)+((((D25/100)*$AJ$23)*$AH$23)),IF(Calculator!$O$6="SINGLESILVERANOD",SUM((((D25/100)*$AJ$22)*$AH$22))+(((((D25/100)*$AJ$22)*$AN$22)*$AH$22)*Calculator!$G$10)-((((D25/100)*$AJ$22)*$AN$22)*$AH$22)+((((D25/100)*$AJ$23)*$AH$23)),IF(Calculator!$O$6="SINGLEANOD",SUM((((D25/100)*$AJ$22)*$AH$22))+(((((D25/100)*$AJ$22)*$AN$22)*$AH$22)*Calculator!$G$11)-((((D25/100)*$AJ$22)*$AN$22)*$AH$22)+((((D25/100)*$AJ$23)*$AH$23)),IF(Calculator!$O$6="DUALBASE",SUM((((D25/100)*$AJ$22)*$AH$22))+(((((D25/100)*$AJ$22)*$AN$22)*$AH$22)*Calculator!$G$12)-((((D25/100)*$AJ$22)*$AN$22)*$AH$22)+((((D25/100)*$AJ$23)*$AH$23)),IF(Calculator!$O$6="DUALELEMENTS",SUM((((D25/100)*$AJ$22)*$AH$22))+(((((D25/100)*$AJ$22)*$AN$22)*$AH$22)*Calculator!$G$13)-((((D25/100)*$AJ$22)*$AN$22)*$AH$22)+((((D25/100)*$AJ$23)*$AH$23)),IF(Calculator!$O$6="DUALSPECTRUM",SUM((((D25/100)*$AJ$22)*$AH$22))+(((((D25/100)*$AJ$22)*$AN$22)*$AH$22)*Calculator!$G$15)-((((D25/100)*$AJ$22)*$AN$22)*$AH$22)+((((D25/100)*$AJ$23)*$AH$23)),IF(Calculator!$O$6="DUALHOMESTEAD",SUM((((D25/100)*$AJ$22)*$AH$22))+(((((D25/100)*$AJ$22)*$AN$22)*$AH$22)*Calculator!$G$14)-((((D25/100)*$AJ$22)*$AN$22)*$AH$22)+((((D25/100)*$AJ$23)*$AH$23)),IF(Calculator!$O$6="DUALBAND A",SUM((((D25/100)*$AJ$22)*$AH$22))+(((((D25/100)*$AJ$22)*$AN$22)*$AH$22)*Calculator!$G$16)-((((D25/100)*$AJ$22)*$AN$22)*$AH$22)+((((D25/100)*$AJ$23)*$AH$23)),IF(Calculator!$O$6="DUALBAND B",SUM((((D25/100)*$AJ$22)*$AH$22))+(((((D25/100)*$AJ$22)*$AN$22)*$AH$22)*Calculator!$G$17)-((((D25/100)*$AJ$22)*$AN$22)*$AH$22)+((((D25/100)*$AJ$23)*$AH$23)),IF(Calculator!$O$6="DUALBAND C",SUM((((D25/100)*$AJ$22)*$AH$22))+(((((D25/100)*$AJ$22)*$AN$22)*$AH$22)*Calculator!$G$18)-((((D25/100)*$AJ$22)*$AN$22)*$AH$22)+((((D25/100)*$AJ$23)*$AH$23)),IF(Calculator!$O$6="DUALBAND D",SUM((((D25/100)*$AJ$22)*$AH$22))+(((((D25/100)*$AJ$22)*$AN$22)*$AH$22)*Calculator!$G$19)-((((D25/100)*$AJ$22)*$AN$22)*$AH$22)+((((D25/100)*$AJ$23)*$AH$23)),IF(Calculator!$O$6="DUALURBANE",SUM((((D25/100)*$AJ$22)*$AH$22))+(((((D25/100)*$AJ$22)*$AN$22)*$AH$22)*Calculator!$G$20)-((((D25/100)*$AJ$22)*$AN$22)*$AH$22)+((((D25/100)*$AJ$23)*$AH$23)),IF(Calculator!$O$6="DUALSILVERANOD",SUM((((D25/100)*$AJ$22)*$AH$22))+(((((D25/100)*$AJ$22)*$AN$22)*$AH$22)*Calculator!$G$21)-((((D25/100)*$AJ$22)*$AN$22)*$AH$22)+((((D25/100)*$AJ$23)*$AH$23)),IF(Calculator!$O$6="DUALANOD",SUM((((D25/100)*$AJ$22)*$AH$22))+(((((D25/100)*$AJ$22)*$AN$22)*$AH$22)*Calculator!$G$22)-((((D25/100)*$AJ$22)*$AN$22)*$AH$22)+((((D25/100)*$AJ$23)*$AH$23))))))))))))))))))))))))</f>
        <v>859.38074223632805</v>
      </c>
      <c r="T25" s="2">
        <f>IF(Calculator!$O$6="SINGLEBASE",SUM((((E25/100)*$AJ$22)*$AH$22))+((((E25/100)*$AJ$23)*$AH$23)),IF(Calculator!$O$6="SINGLEELEMENTS",SUM((((E25/100)*$AJ$22)*$AH$22))+(((((E25/100)*$AJ$22)*$AN$22)*$AH$22)*Calculator!$G$2)-((((E25/100)*$AJ$22)*$AN$22)*$AH$22)+((((E25/100)*$AJ$23)*$AH$23)),IF(Calculator!$O$6="SINGLESPECTRUM",SUM((((E25/100)*$AJ$22)*$AH$22))+(((((E25/100)*$AJ$22)*$AN$22)*$AH$22)*Calculator!$G$4)-((((E25/100)*$AJ$22)*$AN$22)*$AH$22)+((((E25/100)*$AJ$23)*$AH$23)),IF(Calculator!$O$6="SINGLEHOMESTEAD",SUM((((E25/100)*$AJ$22)*$AH$22))+(((((E25/100)*$AJ$22)*$AN$22)*$AH$22)*Calculator!$G$3)-((((E25/100)*$AJ$22)*$AN$22)*$AH$22)+((((E25/100)*$AJ$23)*$AH$23)),IF(Calculator!$O$6="SINGLEBAND A",SUM((((E25/100)*$AJ$22)*$AH$22))+(((((E25/100)*$AJ$22)*$AN$22)*$AH$22)*Calculator!$G$5)-((((E25/100)*$AJ$22)*$AN$22)*$AH$22)+((((E25/100)*$AJ$23)*$AH$23)),IF(Calculator!$O$6="SINGLEBAND B",SUM((((E25/100)*$AJ$22)*$AH$22))+(((((E25/100)*$AJ$22)*$AN$22)*$AH$22)*Calculator!$G$6)-((((E25/100)*$AJ$22)*$AN$22)*$AH$22)+((((E25/100)*$AJ$23)*$AH$23)),IF(Calculator!$O$6="SINGLEBAND C",SUM((((E25/100)*$AJ$22)*$AH$22))+(((((E25/100)*$AJ$22)*$AN$22)*$AH$22)*Calculator!$G$7)-((((E25/100)*$AJ$22)*$AN$22)*$AH$22)+((((E25/100)*$AJ$23)*$AH$23)),IF(Calculator!$O$6="SINGLEBAND D",SUM((((E25/100)*$AJ$22)*$AH$22))+(((((E25/100)*$AJ$22)*$AN$22)*$AH$22)*Calculator!$G$8)-((((E25/100)*$AJ$22)*$AN$22)*$AH$22)+((((E25/100)*$AJ$23)*$AH$23)),IF(Calculator!$O$6="SINGLEURBANE",SUM((((E25/100)*$AJ$22)*$AH$22))+(((((E25/100)*$AJ$22)*$AN$22)*$AH$22)*Calculator!$G$9)-((((E25/100)*$AJ$22)*$AN$22)*$AH$22)+((((E25/100)*$AJ$23)*$AH$23)),IF(Calculator!$O$6="SINGLESILVERANOD",SUM((((E25/100)*$AJ$22)*$AH$22))+(((((E25/100)*$AJ$22)*$AN$22)*$AH$22)*Calculator!$G$10)-((((E25/100)*$AJ$22)*$AN$22)*$AH$22)+((((E25/100)*$AJ$23)*$AH$23)),IF(Calculator!$O$6="SINGLEANOD",SUM((((E25/100)*$AJ$22)*$AH$22))+(((((E25/100)*$AJ$22)*$AN$22)*$AH$22)*Calculator!$G$11)-((((E25/100)*$AJ$22)*$AN$22)*$AH$22)+((((E25/100)*$AJ$23)*$AH$23)),IF(Calculator!$O$6="DUALBASE",SUM((((E25/100)*$AJ$22)*$AH$22))+(((((E25/100)*$AJ$22)*$AN$22)*$AH$22)*Calculator!$G$12)-((((E25/100)*$AJ$22)*$AN$22)*$AH$22)+((((E25/100)*$AJ$23)*$AH$23)),IF(Calculator!$O$6="DUALELEMENTS",SUM((((E25/100)*$AJ$22)*$AH$22))+(((((E25/100)*$AJ$22)*$AN$22)*$AH$22)*Calculator!$G$13)-((((E25/100)*$AJ$22)*$AN$22)*$AH$22)+((((E25/100)*$AJ$23)*$AH$23)),IF(Calculator!$O$6="DUALSPECTRUM",SUM((((E25/100)*$AJ$22)*$AH$22))+(((((E25/100)*$AJ$22)*$AN$22)*$AH$22)*Calculator!$G$15)-((((E25/100)*$AJ$22)*$AN$22)*$AH$22)+((((E25/100)*$AJ$23)*$AH$23)),IF(Calculator!$O$6="DUALHOMESTEAD",SUM((((E25/100)*$AJ$22)*$AH$22))+(((((E25/100)*$AJ$22)*$AN$22)*$AH$22)*Calculator!$G$14)-((((E25/100)*$AJ$22)*$AN$22)*$AH$22)+((((E25/100)*$AJ$23)*$AH$23)),IF(Calculator!$O$6="DUALBAND A",SUM((((E25/100)*$AJ$22)*$AH$22))+(((((E25/100)*$AJ$22)*$AN$22)*$AH$22)*Calculator!$G$16)-((((E25/100)*$AJ$22)*$AN$22)*$AH$22)+((((E25/100)*$AJ$23)*$AH$23)),IF(Calculator!$O$6="DUALBAND B",SUM((((E25/100)*$AJ$22)*$AH$22))+(((((E25/100)*$AJ$22)*$AN$22)*$AH$22)*Calculator!$G$17)-((((E25/100)*$AJ$22)*$AN$22)*$AH$22)+((((E25/100)*$AJ$23)*$AH$23)),IF(Calculator!$O$6="DUALBAND C",SUM((((E25/100)*$AJ$22)*$AH$22))+(((((E25/100)*$AJ$22)*$AN$22)*$AH$22)*Calculator!$G$18)-((((E25/100)*$AJ$22)*$AN$22)*$AH$22)+((((E25/100)*$AJ$23)*$AH$23)),IF(Calculator!$O$6="DUALBAND D",SUM((((E25/100)*$AJ$22)*$AH$22))+(((((E25/100)*$AJ$22)*$AN$22)*$AH$22)*Calculator!$G$19)-((((E25/100)*$AJ$22)*$AN$22)*$AH$22)+((((E25/100)*$AJ$23)*$AH$23)),IF(Calculator!$O$6="DUALURBANE",SUM((((E25/100)*$AJ$22)*$AH$22))+(((((E25/100)*$AJ$22)*$AN$22)*$AH$22)*Calculator!$G$20)-((((E25/100)*$AJ$22)*$AN$22)*$AH$22)+((((E25/100)*$AJ$23)*$AH$23)),IF(Calculator!$O$6="DUALSILVERANOD",SUM((((E25/100)*$AJ$22)*$AH$22))+(((((E25/100)*$AJ$22)*$AN$22)*$AH$22)*Calculator!$G$21)-((((E25/100)*$AJ$22)*$AN$22)*$AH$22)+((((E25/100)*$AJ$23)*$AH$23)),IF(Calculator!$O$6="DUALANOD",SUM((((E25/100)*$AJ$22)*$AH$22))+(((((E25/100)*$AJ$22)*$AN$22)*$AH$22)*Calculator!$G$22)-((((E25/100)*$AJ$22)*$AN$22)*$AH$22)+((((E25/100)*$AJ$23)*$AH$23))))))))))))))))))))))))</f>
        <v>868.97798039550776</v>
      </c>
      <c r="U25" s="2">
        <f>IF(Calculator!$O$6="SINGLEBASE",SUM((((F25/100)*$AJ$22)*$AH$22))+((((F25/100)*$AJ$23)*$AH$23)),IF(Calculator!$O$6="SINGLEELEMENTS",SUM((((F25/100)*$AJ$22)*$AH$22))+(((((F25/100)*$AJ$22)*$AN$22)*$AH$22)*Calculator!$G$2)-((((F25/100)*$AJ$22)*$AN$22)*$AH$22)+((((F25/100)*$AJ$23)*$AH$23)),IF(Calculator!$O$6="SINGLESPECTRUM",SUM((((F25/100)*$AJ$22)*$AH$22))+(((((F25/100)*$AJ$22)*$AN$22)*$AH$22)*Calculator!$G$4)-((((F25/100)*$AJ$22)*$AN$22)*$AH$22)+((((F25/100)*$AJ$23)*$AH$23)),IF(Calculator!$O$6="SINGLEHOMESTEAD",SUM((((F25/100)*$AJ$22)*$AH$22))+(((((F25/100)*$AJ$22)*$AN$22)*$AH$22)*Calculator!$G$3)-((((F25/100)*$AJ$22)*$AN$22)*$AH$22)+((((F25/100)*$AJ$23)*$AH$23)),IF(Calculator!$O$6="SINGLEBAND A",SUM((((F25/100)*$AJ$22)*$AH$22))+(((((F25/100)*$AJ$22)*$AN$22)*$AH$22)*Calculator!$G$5)-((((F25/100)*$AJ$22)*$AN$22)*$AH$22)+((((F25/100)*$AJ$23)*$AH$23)),IF(Calculator!$O$6="SINGLEBAND B",SUM((((F25/100)*$AJ$22)*$AH$22))+(((((F25/100)*$AJ$22)*$AN$22)*$AH$22)*Calculator!$G$6)-((((F25/100)*$AJ$22)*$AN$22)*$AH$22)+((((F25/100)*$AJ$23)*$AH$23)),IF(Calculator!$O$6="SINGLEBAND C",SUM((((F25/100)*$AJ$22)*$AH$22))+(((((F25/100)*$AJ$22)*$AN$22)*$AH$22)*Calculator!$G$7)-((((F25/100)*$AJ$22)*$AN$22)*$AH$22)+((((F25/100)*$AJ$23)*$AH$23)),IF(Calculator!$O$6="SINGLEBAND D",SUM((((F25/100)*$AJ$22)*$AH$22))+(((((F25/100)*$AJ$22)*$AN$22)*$AH$22)*Calculator!$G$8)-((((F25/100)*$AJ$22)*$AN$22)*$AH$22)+((((F25/100)*$AJ$23)*$AH$23)),IF(Calculator!$O$6="SINGLEURBANE",SUM((((F25/100)*$AJ$22)*$AH$22))+(((((F25/100)*$AJ$22)*$AN$22)*$AH$22)*Calculator!$G$9)-((((F25/100)*$AJ$22)*$AN$22)*$AH$22)+((((F25/100)*$AJ$23)*$AH$23)),IF(Calculator!$O$6="SINGLESILVERANOD",SUM((((F25/100)*$AJ$22)*$AH$22))+(((((F25/100)*$AJ$22)*$AN$22)*$AH$22)*Calculator!$G$10)-((((F25/100)*$AJ$22)*$AN$22)*$AH$22)+((((F25/100)*$AJ$23)*$AH$23)),IF(Calculator!$O$6="SINGLEANOD",SUM((((F25/100)*$AJ$22)*$AH$22))+(((((F25/100)*$AJ$22)*$AN$22)*$AH$22)*Calculator!$G$11)-((((F25/100)*$AJ$22)*$AN$22)*$AH$22)+((((F25/100)*$AJ$23)*$AH$23)),IF(Calculator!$O$6="DUALBASE",SUM((((F25/100)*$AJ$22)*$AH$22))+(((((F25/100)*$AJ$22)*$AN$22)*$AH$22)*Calculator!$G$12)-((((F25/100)*$AJ$22)*$AN$22)*$AH$22)+((((F25/100)*$AJ$23)*$AH$23)),IF(Calculator!$O$6="DUALELEMENTS",SUM((((F25/100)*$AJ$22)*$AH$22))+(((((F25/100)*$AJ$22)*$AN$22)*$AH$22)*Calculator!$G$13)-((((F25/100)*$AJ$22)*$AN$22)*$AH$22)+((((F25/100)*$AJ$23)*$AH$23)),IF(Calculator!$O$6="DUALSPECTRUM",SUM((((F25/100)*$AJ$22)*$AH$22))+(((((F25/100)*$AJ$22)*$AN$22)*$AH$22)*Calculator!$G$15)-((((F25/100)*$AJ$22)*$AN$22)*$AH$22)+((((F25/100)*$AJ$23)*$AH$23)),IF(Calculator!$O$6="DUALHOMESTEAD",SUM((((F25/100)*$AJ$22)*$AH$22))+(((((F25/100)*$AJ$22)*$AN$22)*$AH$22)*Calculator!$G$14)-((((F25/100)*$AJ$22)*$AN$22)*$AH$22)+((((F25/100)*$AJ$23)*$AH$23)),IF(Calculator!$O$6="DUALBAND A",SUM((((F25/100)*$AJ$22)*$AH$22))+(((((F25/100)*$AJ$22)*$AN$22)*$AH$22)*Calculator!$G$16)-((((F25/100)*$AJ$22)*$AN$22)*$AH$22)+((((F25/100)*$AJ$23)*$AH$23)),IF(Calculator!$O$6="DUALBAND B",SUM((((F25/100)*$AJ$22)*$AH$22))+(((((F25/100)*$AJ$22)*$AN$22)*$AH$22)*Calculator!$G$17)-((((F25/100)*$AJ$22)*$AN$22)*$AH$22)+((((F25/100)*$AJ$23)*$AH$23)),IF(Calculator!$O$6="DUALBAND C",SUM((((F25/100)*$AJ$22)*$AH$22))+(((((F25/100)*$AJ$22)*$AN$22)*$AH$22)*Calculator!$G$18)-((((F25/100)*$AJ$22)*$AN$22)*$AH$22)+((((F25/100)*$AJ$23)*$AH$23)),IF(Calculator!$O$6="DUALBAND D",SUM((((F25/100)*$AJ$22)*$AH$22))+(((((F25/100)*$AJ$22)*$AN$22)*$AH$22)*Calculator!$G$19)-((((F25/100)*$AJ$22)*$AN$22)*$AH$22)+((((F25/100)*$AJ$23)*$AH$23)),IF(Calculator!$O$6="DUALURBANE",SUM((((F25/100)*$AJ$22)*$AH$22))+(((((F25/100)*$AJ$22)*$AN$22)*$AH$22)*Calculator!$G$20)-((((F25/100)*$AJ$22)*$AN$22)*$AH$22)+((((F25/100)*$AJ$23)*$AH$23)),IF(Calculator!$O$6="DUALSILVERANOD",SUM((((F25/100)*$AJ$22)*$AH$22))+(((((F25/100)*$AJ$22)*$AN$22)*$AH$22)*Calculator!$G$21)-((((F25/100)*$AJ$22)*$AN$22)*$AH$22)+((((F25/100)*$AJ$23)*$AH$23)),IF(Calculator!$O$6="DUALANOD",SUM((((F25/100)*$AJ$22)*$AH$22))+(((((F25/100)*$AJ$22)*$AN$22)*$AH$22)*Calculator!$G$22)-((((F25/100)*$AJ$22)*$AN$22)*$AH$22)+((((F25/100)*$AJ$23)*$AH$23))))))))))))))))))))))))</f>
        <v>878.57103447265627</v>
      </c>
      <c r="V25" s="2">
        <f>IF(Calculator!$O$6="SINGLEBASE",SUM((((G25/100)*$AJ$22)*$AH$22))+((((G25/100)*$AJ$23)*$AH$23)),IF(Calculator!$O$6="SINGLEELEMENTS",SUM((((G25/100)*$AJ$22)*$AH$22))+(((((G25/100)*$AJ$22)*$AN$22)*$AH$22)*Calculator!$G$2)-((((G25/100)*$AJ$22)*$AN$22)*$AH$22)+((((G25/100)*$AJ$23)*$AH$23)),IF(Calculator!$O$6="SINGLESPECTRUM",SUM((((G25/100)*$AJ$22)*$AH$22))+(((((G25/100)*$AJ$22)*$AN$22)*$AH$22)*Calculator!$G$4)-((((G25/100)*$AJ$22)*$AN$22)*$AH$22)+((((G25/100)*$AJ$23)*$AH$23)),IF(Calculator!$O$6="SINGLEHOMESTEAD",SUM((((G25/100)*$AJ$22)*$AH$22))+(((((G25/100)*$AJ$22)*$AN$22)*$AH$22)*Calculator!$G$3)-((((G25/100)*$AJ$22)*$AN$22)*$AH$22)+((((G25/100)*$AJ$23)*$AH$23)),IF(Calculator!$O$6="SINGLEBAND A",SUM((((G25/100)*$AJ$22)*$AH$22))+(((((G25/100)*$AJ$22)*$AN$22)*$AH$22)*Calculator!$G$5)-((((G25/100)*$AJ$22)*$AN$22)*$AH$22)+((((G25/100)*$AJ$23)*$AH$23)),IF(Calculator!$O$6="SINGLEBAND B",SUM((((G25/100)*$AJ$22)*$AH$22))+(((((G25/100)*$AJ$22)*$AN$22)*$AH$22)*Calculator!$G$6)-((((G25/100)*$AJ$22)*$AN$22)*$AH$22)+((((G25/100)*$AJ$23)*$AH$23)),IF(Calculator!$O$6="SINGLEBAND C",SUM((((G25/100)*$AJ$22)*$AH$22))+(((((G25/100)*$AJ$22)*$AN$22)*$AH$22)*Calculator!$G$7)-((((G25/100)*$AJ$22)*$AN$22)*$AH$22)+((((G25/100)*$AJ$23)*$AH$23)),IF(Calculator!$O$6="SINGLEBAND D",SUM((((G25/100)*$AJ$22)*$AH$22))+(((((G25/100)*$AJ$22)*$AN$22)*$AH$22)*Calculator!$G$8)-((((G25/100)*$AJ$22)*$AN$22)*$AH$22)+((((G25/100)*$AJ$23)*$AH$23)),IF(Calculator!$O$6="SINGLEURBANE",SUM((((G25/100)*$AJ$22)*$AH$22))+(((((G25/100)*$AJ$22)*$AN$22)*$AH$22)*Calculator!$G$9)-((((G25/100)*$AJ$22)*$AN$22)*$AH$22)+((((G25/100)*$AJ$23)*$AH$23)),IF(Calculator!$O$6="SINGLESILVERANOD",SUM((((G25/100)*$AJ$22)*$AH$22))+(((((G25/100)*$AJ$22)*$AN$22)*$AH$22)*Calculator!$G$10)-((((G25/100)*$AJ$22)*$AN$22)*$AH$22)+((((G25/100)*$AJ$23)*$AH$23)),IF(Calculator!$O$6="SINGLEANOD",SUM((((G25/100)*$AJ$22)*$AH$22))+(((((G25/100)*$AJ$22)*$AN$22)*$AH$22)*Calculator!$G$11)-((((G25/100)*$AJ$22)*$AN$22)*$AH$22)+((((G25/100)*$AJ$23)*$AH$23)),IF(Calculator!$O$6="DUALBASE",SUM((((G25/100)*$AJ$22)*$AH$22))+(((((G25/100)*$AJ$22)*$AN$22)*$AH$22)*Calculator!$G$12)-((((G25/100)*$AJ$22)*$AN$22)*$AH$22)+((((G25/100)*$AJ$23)*$AH$23)),IF(Calculator!$O$6="DUALELEMENTS",SUM((((G25/100)*$AJ$22)*$AH$22))+(((((G25/100)*$AJ$22)*$AN$22)*$AH$22)*Calculator!$G$13)-((((G25/100)*$AJ$22)*$AN$22)*$AH$22)+((((G25/100)*$AJ$23)*$AH$23)),IF(Calculator!$O$6="DUALSPECTRUM",SUM((((G25/100)*$AJ$22)*$AH$22))+(((((G25/100)*$AJ$22)*$AN$22)*$AH$22)*Calculator!$G$15)-((((G25/100)*$AJ$22)*$AN$22)*$AH$22)+((((G25/100)*$AJ$23)*$AH$23)),IF(Calculator!$O$6="DUALHOMESTEAD",SUM((((G25/100)*$AJ$22)*$AH$22))+(((((G25/100)*$AJ$22)*$AN$22)*$AH$22)*Calculator!$G$14)-((((G25/100)*$AJ$22)*$AN$22)*$AH$22)+((((G25/100)*$AJ$23)*$AH$23)),IF(Calculator!$O$6="DUALBAND A",SUM((((G25/100)*$AJ$22)*$AH$22))+(((((G25/100)*$AJ$22)*$AN$22)*$AH$22)*Calculator!$G$16)-((((G25/100)*$AJ$22)*$AN$22)*$AH$22)+((((G25/100)*$AJ$23)*$AH$23)),IF(Calculator!$O$6="DUALBAND B",SUM((((G25/100)*$AJ$22)*$AH$22))+(((((G25/100)*$AJ$22)*$AN$22)*$AH$22)*Calculator!$G$17)-((((G25/100)*$AJ$22)*$AN$22)*$AH$22)+((((G25/100)*$AJ$23)*$AH$23)),IF(Calculator!$O$6="DUALBAND C",SUM((((G25/100)*$AJ$22)*$AH$22))+(((((G25/100)*$AJ$22)*$AN$22)*$AH$22)*Calculator!$G$18)-((((G25/100)*$AJ$22)*$AN$22)*$AH$22)+((((G25/100)*$AJ$23)*$AH$23)),IF(Calculator!$O$6="DUALBAND D",SUM((((G25/100)*$AJ$22)*$AH$22))+(((((G25/100)*$AJ$22)*$AN$22)*$AH$22)*Calculator!$G$19)-((((G25/100)*$AJ$22)*$AN$22)*$AH$22)+((((G25/100)*$AJ$23)*$AH$23)),IF(Calculator!$O$6="DUALURBANE",SUM((((G25/100)*$AJ$22)*$AH$22))+(((((G25/100)*$AJ$22)*$AN$22)*$AH$22)*Calculator!$G$20)-((((G25/100)*$AJ$22)*$AN$22)*$AH$22)+((((G25/100)*$AJ$23)*$AH$23)),IF(Calculator!$O$6="DUALSILVERANOD",SUM((((G25/100)*$AJ$22)*$AH$22))+(((((G25/100)*$AJ$22)*$AN$22)*$AH$22)*Calculator!$G$21)-((((G25/100)*$AJ$22)*$AN$22)*$AH$22)+((((G25/100)*$AJ$23)*$AH$23)),IF(Calculator!$O$6="DUALANOD",SUM((((G25/100)*$AJ$22)*$AH$22))+(((((G25/100)*$AJ$22)*$AN$22)*$AH$22)*Calculator!$G$22)-((((G25/100)*$AJ$22)*$AN$22)*$AH$22)+((((G25/100)*$AJ$23)*$AH$23))))))))))))))))))))))))</f>
        <v>888.16827263183586</v>
      </c>
      <c r="W25" s="2">
        <f>IF(Calculator!$O$6="SINGLEBASE",SUM((((H25/100)*$AJ$22)*$AH$22))+((((H25/100)*$AJ$23)*$AH$23)),IF(Calculator!$O$6="SINGLEELEMENTS",SUM((((H25/100)*$AJ$22)*$AH$22))+(((((H25/100)*$AJ$22)*$AN$22)*$AH$22)*Calculator!$G$2)-((((H25/100)*$AJ$22)*$AN$22)*$AH$22)+((((H25/100)*$AJ$23)*$AH$23)),IF(Calculator!$O$6="SINGLESPECTRUM",SUM((((H25/100)*$AJ$22)*$AH$22))+(((((H25/100)*$AJ$22)*$AN$22)*$AH$22)*Calculator!$G$4)-((((H25/100)*$AJ$22)*$AN$22)*$AH$22)+((((H25/100)*$AJ$23)*$AH$23)),IF(Calculator!$O$6="SINGLEHOMESTEAD",SUM((((H25/100)*$AJ$22)*$AH$22))+(((((H25/100)*$AJ$22)*$AN$22)*$AH$22)*Calculator!$G$3)-((((H25/100)*$AJ$22)*$AN$22)*$AH$22)+((((H25/100)*$AJ$23)*$AH$23)),IF(Calculator!$O$6="SINGLEBAND A",SUM((((H25/100)*$AJ$22)*$AH$22))+(((((H25/100)*$AJ$22)*$AN$22)*$AH$22)*Calculator!$G$5)-((((H25/100)*$AJ$22)*$AN$22)*$AH$22)+((((H25/100)*$AJ$23)*$AH$23)),IF(Calculator!$O$6="SINGLEBAND B",SUM((((H25/100)*$AJ$22)*$AH$22))+(((((H25/100)*$AJ$22)*$AN$22)*$AH$22)*Calculator!$G$6)-((((H25/100)*$AJ$22)*$AN$22)*$AH$22)+((((H25/100)*$AJ$23)*$AH$23)),IF(Calculator!$O$6="SINGLEBAND C",SUM((((H25/100)*$AJ$22)*$AH$22))+(((((H25/100)*$AJ$22)*$AN$22)*$AH$22)*Calculator!$G$7)-((((H25/100)*$AJ$22)*$AN$22)*$AH$22)+((((H25/100)*$AJ$23)*$AH$23)),IF(Calculator!$O$6="SINGLEBAND D",SUM((((H25/100)*$AJ$22)*$AH$22))+(((((H25/100)*$AJ$22)*$AN$22)*$AH$22)*Calculator!$G$8)-((((H25/100)*$AJ$22)*$AN$22)*$AH$22)+((((H25/100)*$AJ$23)*$AH$23)),IF(Calculator!$O$6="SINGLEURBANE",SUM((((H25/100)*$AJ$22)*$AH$22))+(((((H25/100)*$AJ$22)*$AN$22)*$AH$22)*Calculator!$G$9)-((((H25/100)*$AJ$22)*$AN$22)*$AH$22)+((((H25/100)*$AJ$23)*$AH$23)),IF(Calculator!$O$6="SINGLESILVERANOD",SUM((((H25/100)*$AJ$22)*$AH$22))+(((((H25/100)*$AJ$22)*$AN$22)*$AH$22)*Calculator!$G$10)-((((H25/100)*$AJ$22)*$AN$22)*$AH$22)+((((H25/100)*$AJ$23)*$AH$23)),IF(Calculator!$O$6="SINGLEANOD",SUM((((H25/100)*$AJ$22)*$AH$22))+(((((H25/100)*$AJ$22)*$AN$22)*$AH$22)*Calculator!$G$11)-((((H25/100)*$AJ$22)*$AN$22)*$AH$22)+((((H25/100)*$AJ$23)*$AH$23)),IF(Calculator!$O$6="DUALBASE",SUM((((H25/100)*$AJ$22)*$AH$22))+(((((H25/100)*$AJ$22)*$AN$22)*$AH$22)*Calculator!$G$12)-((((H25/100)*$AJ$22)*$AN$22)*$AH$22)+((((H25/100)*$AJ$23)*$AH$23)),IF(Calculator!$O$6="DUALELEMENTS",SUM((((H25/100)*$AJ$22)*$AH$22))+(((((H25/100)*$AJ$22)*$AN$22)*$AH$22)*Calculator!$G$13)-((((H25/100)*$AJ$22)*$AN$22)*$AH$22)+((((H25/100)*$AJ$23)*$AH$23)),IF(Calculator!$O$6="DUALSPECTRUM",SUM((((H25/100)*$AJ$22)*$AH$22))+(((((H25/100)*$AJ$22)*$AN$22)*$AH$22)*Calculator!$G$15)-((((H25/100)*$AJ$22)*$AN$22)*$AH$22)+((((H25/100)*$AJ$23)*$AH$23)),IF(Calculator!$O$6="DUALHOMESTEAD",SUM((((H25/100)*$AJ$22)*$AH$22))+(((((H25/100)*$AJ$22)*$AN$22)*$AH$22)*Calculator!$G$14)-((((H25/100)*$AJ$22)*$AN$22)*$AH$22)+((((H25/100)*$AJ$23)*$AH$23)),IF(Calculator!$O$6="DUALBAND A",SUM((((H25/100)*$AJ$22)*$AH$22))+(((((H25/100)*$AJ$22)*$AN$22)*$AH$22)*Calculator!$G$16)-((((H25/100)*$AJ$22)*$AN$22)*$AH$22)+((((H25/100)*$AJ$23)*$AH$23)),IF(Calculator!$O$6="DUALBAND B",SUM((((H25/100)*$AJ$22)*$AH$22))+(((((H25/100)*$AJ$22)*$AN$22)*$AH$22)*Calculator!$G$17)-((((H25/100)*$AJ$22)*$AN$22)*$AH$22)+((((H25/100)*$AJ$23)*$AH$23)),IF(Calculator!$O$6="DUALBAND C",SUM((((H25/100)*$AJ$22)*$AH$22))+(((((H25/100)*$AJ$22)*$AN$22)*$AH$22)*Calculator!$G$18)-((((H25/100)*$AJ$22)*$AN$22)*$AH$22)+((((H25/100)*$AJ$23)*$AH$23)),IF(Calculator!$O$6="DUALBAND D",SUM((((H25/100)*$AJ$22)*$AH$22))+(((((H25/100)*$AJ$22)*$AN$22)*$AH$22)*Calculator!$G$19)-((((H25/100)*$AJ$22)*$AN$22)*$AH$22)+((((H25/100)*$AJ$23)*$AH$23)),IF(Calculator!$O$6="DUALURBANE",SUM((((H25/100)*$AJ$22)*$AH$22))+(((((H25/100)*$AJ$22)*$AN$22)*$AH$22)*Calculator!$G$20)-((((H25/100)*$AJ$22)*$AN$22)*$AH$22)+((((H25/100)*$AJ$23)*$AH$23)),IF(Calculator!$O$6="DUALSILVERANOD",SUM((((H25/100)*$AJ$22)*$AH$22))+(((((H25/100)*$AJ$22)*$AN$22)*$AH$22)*Calculator!$G$21)-((((H25/100)*$AJ$22)*$AN$22)*$AH$22)+((((H25/100)*$AJ$23)*$AH$23)),IF(Calculator!$O$6="DUALANOD",SUM((((H25/100)*$AJ$22)*$AH$22))+(((((H25/100)*$AJ$22)*$AN$22)*$AH$22)*Calculator!$G$22)-((((H25/100)*$AJ$22)*$AN$22)*$AH$22)+((((H25/100)*$AJ$23)*$AH$23))))))))))))))))))))))))</f>
        <v>897.76551079101569</v>
      </c>
      <c r="X25" s="2">
        <f>IF(Calculator!$O$6="SINGLEBASE",SUM((((I25/100)*$AJ$22)*$AH$22))+((((I25/100)*$AJ$23)*$AH$23)),IF(Calculator!$O$6="SINGLEELEMENTS",SUM((((I25/100)*$AJ$22)*$AH$22))+(((((I25/100)*$AJ$22)*$AN$22)*$AH$22)*Calculator!$G$2)-((((I25/100)*$AJ$22)*$AN$22)*$AH$22)+((((I25/100)*$AJ$23)*$AH$23)),IF(Calculator!$O$6="SINGLESPECTRUM",SUM((((I25/100)*$AJ$22)*$AH$22))+(((((I25/100)*$AJ$22)*$AN$22)*$AH$22)*Calculator!$G$4)-((((I25/100)*$AJ$22)*$AN$22)*$AH$22)+((((I25/100)*$AJ$23)*$AH$23)),IF(Calculator!$O$6="SINGLEHOMESTEAD",SUM((((I25/100)*$AJ$22)*$AH$22))+(((((I25/100)*$AJ$22)*$AN$22)*$AH$22)*Calculator!$G$3)-((((I25/100)*$AJ$22)*$AN$22)*$AH$22)+((((I25/100)*$AJ$23)*$AH$23)),IF(Calculator!$O$6="SINGLEBAND A",SUM((((I25/100)*$AJ$22)*$AH$22))+(((((I25/100)*$AJ$22)*$AN$22)*$AH$22)*Calculator!$G$5)-((((I25/100)*$AJ$22)*$AN$22)*$AH$22)+((((I25/100)*$AJ$23)*$AH$23)),IF(Calculator!$O$6="SINGLEBAND B",SUM((((I25/100)*$AJ$22)*$AH$22))+(((((I25/100)*$AJ$22)*$AN$22)*$AH$22)*Calculator!$G$6)-((((I25/100)*$AJ$22)*$AN$22)*$AH$22)+((((I25/100)*$AJ$23)*$AH$23)),IF(Calculator!$O$6="SINGLEBAND C",SUM((((I25/100)*$AJ$22)*$AH$22))+(((((I25/100)*$AJ$22)*$AN$22)*$AH$22)*Calculator!$G$7)-((((I25/100)*$AJ$22)*$AN$22)*$AH$22)+((((I25/100)*$AJ$23)*$AH$23)),IF(Calculator!$O$6="SINGLEBAND D",SUM((((I25/100)*$AJ$22)*$AH$22))+(((((I25/100)*$AJ$22)*$AN$22)*$AH$22)*Calculator!$G$8)-((((I25/100)*$AJ$22)*$AN$22)*$AH$22)+((((I25/100)*$AJ$23)*$AH$23)),IF(Calculator!$O$6="SINGLEURBANE",SUM((((I25/100)*$AJ$22)*$AH$22))+(((((I25/100)*$AJ$22)*$AN$22)*$AH$22)*Calculator!$G$9)-((((I25/100)*$AJ$22)*$AN$22)*$AH$22)+((((I25/100)*$AJ$23)*$AH$23)),IF(Calculator!$O$6="SINGLESILVERANOD",SUM((((I25/100)*$AJ$22)*$AH$22))+(((((I25/100)*$AJ$22)*$AN$22)*$AH$22)*Calculator!$G$10)-((((I25/100)*$AJ$22)*$AN$22)*$AH$22)+((((I25/100)*$AJ$23)*$AH$23)),IF(Calculator!$O$6="SINGLEANOD",SUM((((I25/100)*$AJ$22)*$AH$22))+(((((I25/100)*$AJ$22)*$AN$22)*$AH$22)*Calculator!$G$11)-((((I25/100)*$AJ$22)*$AN$22)*$AH$22)+((((I25/100)*$AJ$23)*$AH$23)),IF(Calculator!$O$6="DUALBASE",SUM((((I25/100)*$AJ$22)*$AH$22))+(((((I25/100)*$AJ$22)*$AN$22)*$AH$22)*Calculator!$G$12)-((((I25/100)*$AJ$22)*$AN$22)*$AH$22)+((((I25/100)*$AJ$23)*$AH$23)),IF(Calculator!$O$6="DUALELEMENTS",SUM((((I25/100)*$AJ$22)*$AH$22))+(((((I25/100)*$AJ$22)*$AN$22)*$AH$22)*Calculator!$G$13)-((((I25/100)*$AJ$22)*$AN$22)*$AH$22)+((((I25/100)*$AJ$23)*$AH$23)),IF(Calculator!$O$6="DUALSPECTRUM",SUM((((I25/100)*$AJ$22)*$AH$22))+(((((I25/100)*$AJ$22)*$AN$22)*$AH$22)*Calculator!$G$15)-((((I25/100)*$AJ$22)*$AN$22)*$AH$22)+((((I25/100)*$AJ$23)*$AH$23)),IF(Calculator!$O$6="DUALHOMESTEAD",SUM((((I25/100)*$AJ$22)*$AH$22))+(((((I25/100)*$AJ$22)*$AN$22)*$AH$22)*Calculator!$G$14)-((((I25/100)*$AJ$22)*$AN$22)*$AH$22)+((((I25/100)*$AJ$23)*$AH$23)),IF(Calculator!$O$6="DUALBAND A",SUM((((I25/100)*$AJ$22)*$AH$22))+(((((I25/100)*$AJ$22)*$AN$22)*$AH$22)*Calculator!$G$16)-((((I25/100)*$AJ$22)*$AN$22)*$AH$22)+((((I25/100)*$AJ$23)*$AH$23)),IF(Calculator!$O$6="DUALBAND B",SUM((((I25/100)*$AJ$22)*$AH$22))+(((((I25/100)*$AJ$22)*$AN$22)*$AH$22)*Calculator!$G$17)-((((I25/100)*$AJ$22)*$AN$22)*$AH$22)+((((I25/100)*$AJ$23)*$AH$23)),IF(Calculator!$O$6="DUALBAND C",SUM((((I25/100)*$AJ$22)*$AH$22))+(((((I25/100)*$AJ$22)*$AN$22)*$AH$22)*Calculator!$G$18)-((((I25/100)*$AJ$22)*$AN$22)*$AH$22)+((((I25/100)*$AJ$23)*$AH$23)),IF(Calculator!$O$6="DUALBAND D",SUM((((I25/100)*$AJ$22)*$AH$22))+(((((I25/100)*$AJ$22)*$AN$22)*$AH$22)*Calculator!$G$19)-((((I25/100)*$AJ$22)*$AN$22)*$AH$22)+((((I25/100)*$AJ$23)*$AH$23)),IF(Calculator!$O$6="DUALURBANE",SUM((((I25/100)*$AJ$22)*$AH$22))+(((((I25/100)*$AJ$22)*$AN$22)*$AH$22)*Calculator!$G$20)-((((I25/100)*$AJ$22)*$AN$22)*$AH$22)+((((I25/100)*$AJ$23)*$AH$23)),IF(Calculator!$O$6="DUALSILVERANOD",SUM((((I25/100)*$AJ$22)*$AH$22))+(((((I25/100)*$AJ$22)*$AN$22)*$AH$22)*Calculator!$G$21)-((((I25/100)*$AJ$22)*$AN$22)*$AH$22)+((((I25/100)*$AJ$23)*$AH$23)),IF(Calculator!$O$6="DUALANOD",SUM((((I25/100)*$AJ$22)*$AH$22))+(((((I25/100)*$AJ$22)*$AN$22)*$AH$22)*Calculator!$G$22)-((((I25/100)*$AJ$22)*$AN$22)*$AH$22)+((((I25/100)*$AJ$23)*$AH$23))))))))))))))))))))))))</f>
        <v>907.36285355224595</v>
      </c>
      <c r="Y25" s="2">
        <f>IF(Calculator!$O$6="SINGLEBASE",SUM((((J25/100)*$AJ$22)*$AH$22))+((((J25/100)*$AJ$23)*$AH$23)),IF(Calculator!$O$6="SINGLEELEMENTS",SUM((((J25/100)*$AJ$22)*$AH$22))+(((((J25/100)*$AJ$22)*$AN$22)*$AH$22)*Calculator!$G$2)-((((J25/100)*$AJ$22)*$AN$22)*$AH$22)+((((J25/100)*$AJ$23)*$AH$23)),IF(Calculator!$O$6="SINGLESPECTRUM",SUM((((J25/100)*$AJ$22)*$AH$22))+(((((J25/100)*$AJ$22)*$AN$22)*$AH$22)*Calculator!$G$4)-((((J25/100)*$AJ$22)*$AN$22)*$AH$22)+((((J25/100)*$AJ$23)*$AH$23)),IF(Calculator!$O$6="SINGLEHOMESTEAD",SUM((((J25/100)*$AJ$22)*$AH$22))+(((((J25/100)*$AJ$22)*$AN$22)*$AH$22)*Calculator!$G$3)-((((J25/100)*$AJ$22)*$AN$22)*$AH$22)+((((J25/100)*$AJ$23)*$AH$23)),IF(Calculator!$O$6="SINGLEBAND A",SUM((((J25/100)*$AJ$22)*$AH$22))+(((((J25/100)*$AJ$22)*$AN$22)*$AH$22)*Calculator!$G$5)-((((J25/100)*$AJ$22)*$AN$22)*$AH$22)+((((J25/100)*$AJ$23)*$AH$23)),IF(Calculator!$O$6="SINGLEBAND B",SUM((((J25/100)*$AJ$22)*$AH$22))+(((((J25/100)*$AJ$22)*$AN$22)*$AH$22)*Calculator!$G$6)-((((J25/100)*$AJ$22)*$AN$22)*$AH$22)+((((J25/100)*$AJ$23)*$AH$23)),IF(Calculator!$O$6="SINGLEBAND C",SUM((((J25/100)*$AJ$22)*$AH$22))+(((((J25/100)*$AJ$22)*$AN$22)*$AH$22)*Calculator!$G$7)-((((J25/100)*$AJ$22)*$AN$22)*$AH$22)+((((J25/100)*$AJ$23)*$AH$23)),IF(Calculator!$O$6="SINGLEBAND D",SUM((((J25/100)*$AJ$22)*$AH$22))+(((((J25/100)*$AJ$22)*$AN$22)*$AH$22)*Calculator!$G$8)-((((J25/100)*$AJ$22)*$AN$22)*$AH$22)+((((J25/100)*$AJ$23)*$AH$23)),IF(Calculator!$O$6="SINGLEURBANE",SUM((((J25/100)*$AJ$22)*$AH$22))+(((((J25/100)*$AJ$22)*$AN$22)*$AH$22)*Calculator!$G$9)-((((J25/100)*$AJ$22)*$AN$22)*$AH$22)+((((J25/100)*$AJ$23)*$AH$23)),IF(Calculator!$O$6="SINGLESILVERANOD",SUM((((J25/100)*$AJ$22)*$AH$22))+(((((J25/100)*$AJ$22)*$AN$22)*$AH$22)*Calculator!$G$10)-((((J25/100)*$AJ$22)*$AN$22)*$AH$22)+((((J25/100)*$AJ$23)*$AH$23)),IF(Calculator!$O$6="SINGLEANOD",SUM((((J25/100)*$AJ$22)*$AH$22))+(((((J25/100)*$AJ$22)*$AN$22)*$AH$22)*Calculator!$G$11)-((((J25/100)*$AJ$22)*$AN$22)*$AH$22)+((((J25/100)*$AJ$23)*$AH$23)),IF(Calculator!$O$6="DUALBASE",SUM((((J25/100)*$AJ$22)*$AH$22))+(((((J25/100)*$AJ$22)*$AN$22)*$AH$22)*Calculator!$G$12)-((((J25/100)*$AJ$22)*$AN$22)*$AH$22)+((((J25/100)*$AJ$23)*$AH$23)),IF(Calculator!$O$6="DUALELEMENTS",SUM((((J25/100)*$AJ$22)*$AH$22))+(((((J25/100)*$AJ$22)*$AN$22)*$AH$22)*Calculator!$G$13)-((((J25/100)*$AJ$22)*$AN$22)*$AH$22)+((((J25/100)*$AJ$23)*$AH$23)),IF(Calculator!$O$6="DUALSPECTRUM",SUM((((J25/100)*$AJ$22)*$AH$22))+(((((J25/100)*$AJ$22)*$AN$22)*$AH$22)*Calculator!$G$15)-((((J25/100)*$AJ$22)*$AN$22)*$AH$22)+((((J25/100)*$AJ$23)*$AH$23)),IF(Calculator!$O$6="DUALHOMESTEAD",SUM((((J25/100)*$AJ$22)*$AH$22))+(((((J25/100)*$AJ$22)*$AN$22)*$AH$22)*Calculator!$G$14)-((((J25/100)*$AJ$22)*$AN$22)*$AH$22)+((((J25/100)*$AJ$23)*$AH$23)),IF(Calculator!$O$6="DUALBAND A",SUM((((J25/100)*$AJ$22)*$AH$22))+(((((J25/100)*$AJ$22)*$AN$22)*$AH$22)*Calculator!$G$16)-((((J25/100)*$AJ$22)*$AN$22)*$AH$22)+((((J25/100)*$AJ$23)*$AH$23)),IF(Calculator!$O$6="DUALBAND B",SUM((((J25/100)*$AJ$22)*$AH$22))+(((((J25/100)*$AJ$22)*$AN$22)*$AH$22)*Calculator!$G$17)-((((J25/100)*$AJ$22)*$AN$22)*$AH$22)+((((J25/100)*$AJ$23)*$AH$23)),IF(Calculator!$O$6="DUALBAND C",SUM((((J25/100)*$AJ$22)*$AH$22))+(((((J25/100)*$AJ$22)*$AN$22)*$AH$22)*Calculator!$G$18)-((((J25/100)*$AJ$22)*$AN$22)*$AH$22)+((((J25/100)*$AJ$23)*$AH$23)),IF(Calculator!$O$6="DUALBAND D",SUM((((J25/100)*$AJ$22)*$AH$22))+(((((J25/100)*$AJ$22)*$AN$22)*$AH$22)*Calculator!$G$19)-((((J25/100)*$AJ$22)*$AN$22)*$AH$22)+((((J25/100)*$AJ$23)*$AH$23)),IF(Calculator!$O$6="DUALURBANE",SUM((((J25/100)*$AJ$22)*$AH$22))+(((((J25/100)*$AJ$22)*$AN$22)*$AH$22)*Calculator!$G$20)-((((J25/100)*$AJ$22)*$AN$22)*$AH$22)+((((J25/100)*$AJ$23)*$AH$23)),IF(Calculator!$O$6="DUALSILVERANOD",SUM((((J25/100)*$AJ$22)*$AH$22))+(((((J25/100)*$AJ$22)*$AN$22)*$AH$22)*Calculator!$G$21)-((((J25/100)*$AJ$22)*$AN$22)*$AH$22)+((((J25/100)*$AJ$23)*$AH$23)),IF(Calculator!$O$6="DUALANOD",SUM((((J25/100)*$AJ$22)*$AH$22))+(((((J25/100)*$AJ$22)*$AN$22)*$AH$22)*Calculator!$G$22)-((((J25/100)*$AJ$22)*$AN$22)*$AH$22)+((((J25/100)*$AJ$23)*$AH$23))))))))))))))))))))))))</f>
        <v>916.96009171142578</v>
      </c>
      <c r="Z25" s="2">
        <f>IF(Calculator!$O$6="SINGLEBASE",SUM((((K25/100)*$AJ$22)*$AH$22))+((((K25/100)*$AJ$23)*$AH$23)),IF(Calculator!$O$6="SINGLEELEMENTS",SUM((((K25/100)*$AJ$22)*$AH$22))+(((((K25/100)*$AJ$22)*$AN$22)*$AH$22)*Calculator!$G$2)-((((K25/100)*$AJ$22)*$AN$22)*$AH$22)+((((K25/100)*$AJ$23)*$AH$23)),IF(Calculator!$O$6="SINGLESPECTRUM",SUM((((K25/100)*$AJ$22)*$AH$22))+(((((K25/100)*$AJ$22)*$AN$22)*$AH$22)*Calculator!$G$4)-((((K25/100)*$AJ$22)*$AN$22)*$AH$22)+((((K25/100)*$AJ$23)*$AH$23)),IF(Calculator!$O$6="SINGLEHOMESTEAD",SUM((((K25/100)*$AJ$22)*$AH$22))+(((((K25/100)*$AJ$22)*$AN$22)*$AH$22)*Calculator!$G$3)-((((K25/100)*$AJ$22)*$AN$22)*$AH$22)+((((K25/100)*$AJ$23)*$AH$23)),IF(Calculator!$O$6="SINGLEBAND A",SUM((((K25/100)*$AJ$22)*$AH$22))+(((((K25/100)*$AJ$22)*$AN$22)*$AH$22)*Calculator!$G$5)-((((K25/100)*$AJ$22)*$AN$22)*$AH$22)+((((K25/100)*$AJ$23)*$AH$23)),IF(Calculator!$O$6="SINGLEBAND B",SUM((((K25/100)*$AJ$22)*$AH$22))+(((((K25/100)*$AJ$22)*$AN$22)*$AH$22)*Calculator!$G$6)-((((K25/100)*$AJ$22)*$AN$22)*$AH$22)+((((K25/100)*$AJ$23)*$AH$23)),IF(Calculator!$O$6="SINGLEBAND C",SUM((((K25/100)*$AJ$22)*$AH$22))+(((((K25/100)*$AJ$22)*$AN$22)*$AH$22)*Calculator!$G$7)-((((K25/100)*$AJ$22)*$AN$22)*$AH$22)+((((K25/100)*$AJ$23)*$AH$23)),IF(Calculator!$O$6="SINGLEBAND D",SUM((((K25/100)*$AJ$22)*$AH$22))+(((((K25/100)*$AJ$22)*$AN$22)*$AH$22)*Calculator!$G$8)-((((K25/100)*$AJ$22)*$AN$22)*$AH$22)+((((K25/100)*$AJ$23)*$AH$23)),IF(Calculator!$O$6="SINGLEURBANE",SUM((((K25/100)*$AJ$22)*$AH$22))+(((((K25/100)*$AJ$22)*$AN$22)*$AH$22)*Calculator!$G$9)-((((K25/100)*$AJ$22)*$AN$22)*$AH$22)+((((K25/100)*$AJ$23)*$AH$23)),IF(Calculator!$O$6="SINGLESILVERANOD",SUM((((K25/100)*$AJ$22)*$AH$22))+(((((K25/100)*$AJ$22)*$AN$22)*$AH$22)*Calculator!$G$10)-((((K25/100)*$AJ$22)*$AN$22)*$AH$22)+((((K25/100)*$AJ$23)*$AH$23)),IF(Calculator!$O$6="SINGLEANOD",SUM((((K25/100)*$AJ$22)*$AH$22))+(((((K25/100)*$AJ$22)*$AN$22)*$AH$22)*Calculator!$G$11)-((((K25/100)*$AJ$22)*$AN$22)*$AH$22)+((((K25/100)*$AJ$23)*$AH$23)),IF(Calculator!$O$6="DUALBASE",SUM((((K25/100)*$AJ$22)*$AH$22))+(((((K25/100)*$AJ$22)*$AN$22)*$AH$22)*Calculator!$G$12)-((((K25/100)*$AJ$22)*$AN$22)*$AH$22)+((((K25/100)*$AJ$23)*$AH$23)),IF(Calculator!$O$6="DUALELEMENTS",SUM((((K25/100)*$AJ$22)*$AH$22))+(((((K25/100)*$AJ$22)*$AN$22)*$AH$22)*Calculator!$G$13)-((((K25/100)*$AJ$22)*$AN$22)*$AH$22)+((((K25/100)*$AJ$23)*$AH$23)),IF(Calculator!$O$6="DUALSPECTRUM",SUM((((K25/100)*$AJ$22)*$AH$22))+(((((K25/100)*$AJ$22)*$AN$22)*$AH$22)*Calculator!$G$15)-((((K25/100)*$AJ$22)*$AN$22)*$AH$22)+((((K25/100)*$AJ$23)*$AH$23)),IF(Calculator!$O$6="DUALHOMESTEAD",SUM((((K25/100)*$AJ$22)*$AH$22))+(((((K25/100)*$AJ$22)*$AN$22)*$AH$22)*Calculator!$G$14)-((((K25/100)*$AJ$22)*$AN$22)*$AH$22)+((((K25/100)*$AJ$23)*$AH$23)),IF(Calculator!$O$6="DUALBAND A",SUM((((K25/100)*$AJ$22)*$AH$22))+(((((K25/100)*$AJ$22)*$AN$22)*$AH$22)*Calculator!$G$16)-((((K25/100)*$AJ$22)*$AN$22)*$AH$22)+((((K25/100)*$AJ$23)*$AH$23)),IF(Calculator!$O$6="DUALBAND B",SUM((((K25/100)*$AJ$22)*$AH$22))+(((((K25/100)*$AJ$22)*$AN$22)*$AH$22)*Calculator!$G$17)-((((K25/100)*$AJ$22)*$AN$22)*$AH$22)+((((K25/100)*$AJ$23)*$AH$23)),IF(Calculator!$O$6="DUALBAND C",SUM((((K25/100)*$AJ$22)*$AH$22))+(((((K25/100)*$AJ$22)*$AN$22)*$AH$22)*Calculator!$G$18)-((((K25/100)*$AJ$22)*$AN$22)*$AH$22)+((((K25/100)*$AJ$23)*$AH$23)),IF(Calculator!$O$6="DUALBAND D",SUM((((K25/100)*$AJ$22)*$AH$22))+(((((K25/100)*$AJ$22)*$AN$22)*$AH$22)*Calculator!$G$19)-((((K25/100)*$AJ$22)*$AN$22)*$AH$22)+((((K25/100)*$AJ$23)*$AH$23)),IF(Calculator!$O$6="DUALURBANE",SUM((((K25/100)*$AJ$22)*$AH$22))+(((((K25/100)*$AJ$22)*$AN$22)*$AH$22)*Calculator!$G$20)-((((K25/100)*$AJ$22)*$AN$22)*$AH$22)+((((K25/100)*$AJ$23)*$AH$23)),IF(Calculator!$O$6="DUALSILVERANOD",SUM((((K25/100)*$AJ$22)*$AH$22))+(((((K25/100)*$AJ$22)*$AN$22)*$AH$22)*Calculator!$G$21)-((((K25/100)*$AJ$22)*$AN$22)*$AH$22)+((((K25/100)*$AJ$23)*$AH$23)),IF(Calculator!$O$6="DUALANOD",SUM((((K25/100)*$AJ$22)*$AH$22))+(((((K25/100)*$AJ$22)*$AN$22)*$AH$22)*Calculator!$G$22)-((((K25/100)*$AJ$22)*$AN$22)*$AH$22)+((((K25/100)*$AJ$23)*$AH$23))))))))))))))))))))))))</f>
        <v>926.55314578857406</v>
      </c>
      <c r="AA25" s="2">
        <f>IF(Calculator!$O$6="SINGLEBASE",SUM((((L25/100)*$AJ$22)*$AH$22))+((((L25/100)*$AJ$23)*$AH$23)),IF(Calculator!$O$6="SINGLEELEMENTS",SUM((((L25/100)*$AJ$22)*$AH$22))+(((((L25/100)*$AJ$22)*$AN$22)*$AH$22)*Calculator!$G$2)-((((L25/100)*$AJ$22)*$AN$22)*$AH$22)+((((L25/100)*$AJ$23)*$AH$23)),IF(Calculator!$O$6="SINGLESPECTRUM",SUM((((L25/100)*$AJ$22)*$AH$22))+(((((L25/100)*$AJ$22)*$AN$22)*$AH$22)*Calculator!$G$4)-((((L25/100)*$AJ$22)*$AN$22)*$AH$22)+((((L25/100)*$AJ$23)*$AH$23)),IF(Calculator!$O$6="SINGLEHOMESTEAD",SUM((((L25/100)*$AJ$22)*$AH$22))+(((((L25/100)*$AJ$22)*$AN$22)*$AH$22)*Calculator!$G$3)-((((L25/100)*$AJ$22)*$AN$22)*$AH$22)+((((L25/100)*$AJ$23)*$AH$23)),IF(Calculator!$O$6="SINGLEBAND A",SUM((((L25/100)*$AJ$22)*$AH$22))+(((((L25/100)*$AJ$22)*$AN$22)*$AH$22)*Calculator!$G$5)-((((L25/100)*$AJ$22)*$AN$22)*$AH$22)+((((L25/100)*$AJ$23)*$AH$23)),IF(Calculator!$O$6="SINGLEBAND B",SUM((((L25/100)*$AJ$22)*$AH$22))+(((((L25/100)*$AJ$22)*$AN$22)*$AH$22)*Calculator!$G$6)-((((L25/100)*$AJ$22)*$AN$22)*$AH$22)+((((L25/100)*$AJ$23)*$AH$23)),IF(Calculator!$O$6="SINGLEBAND C",SUM((((L25/100)*$AJ$22)*$AH$22))+(((((L25/100)*$AJ$22)*$AN$22)*$AH$22)*Calculator!$G$7)-((((L25/100)*$AJ$22)*$AN$22)*$AH$22)+((((L25/100)*$AJ$23)*$AH$23)),IF(Calculator!$O$6="SINGLEBAND D",SUM((((L25/100)*$AJ$22)*$AH$22))+(((((L25/100)*$AJ$22)*$AN$22)*$AH$22)*Calculator!$G$8)-((((L25/100)*$AJ$22)*$AN$22)*$AH$22)+((((L25/100)*$AJ$23)*$AH$23)),IF(Calculator!$O$6="SINGLEURBANE",SUM((((L25/100)*$AJ$22)*$AH$22))+(((((L25/100)*$AJ$22)*$AN$22)*$AH$22)*Calculator!$G$9)-((((L25/100)*$AJ$22)*$AN$22)*$AH$22)+((((L25/100)*$AJ$23)*$AH$23)),IF(Calculator!$O$6="SINGLESILVERANOD",SUM((((L25/100)*$AJ$22)*$AH$22))+(((((L25/100)*$AJ$22)*$AN$22)*$AH$22)*Calculator!$G$10)-((((L25/100)*$AJ$22)*$AN$22)*$AH$22)+((((L25/100)*$AJ$23)*$AH$23)),IF(Calculator!$O$6="SINGLEANOD",SUM((((L25/100)*$AJ$22)*$AH$22))+(((((L25/100)*$AJ$22)*$AN$22)*$AH$22)*Calculator!$G$11)-((((L25/100)*$AJ$22)*$AN$22)*$AH$22)+((((L25/100)*$AJ$23)*$AH$23)),IF(Calculator!$O$6="DUALBASE",SUM((((L25/100)*$AJ$22)*$AH$22))+(((((L25/100)*$AJ$22)*$AN$22)*$AH$22)*Calculator!$G$12)-((((L25/100)*$AJ$22)*$AN$22)*$AH$22)+((((L25/100)*$AJ$23)*$AH$23)),IF(Calculator!$O$6="DUALELEMENTS",SUM((((L25/100)*$AJ$22)*$AH$22))+(((((L25/100)*$AJ$22)*$AN$22)*$AH$22)*Calculator!$G$13)-((((L25/100)*$AJ$22)*$AN$22)*$AH$22)+((((L25/100)*$AJ$23)*$AH$23)),IF(Calculator!$O$6="DUALSPECTRUM",SUM((((L25/100)*$AJ$22)*$AH$22))+(((((L25/100)*$AJ$22)*$AN$22)*$AH$22)*Calculator!$G$15)-((((L25/100)*$AJ$22)*$AN$22)*$AH$22)+((((L25/100)*$AJ$23)*$AH$23)),IF(Calculator!$O$6="DUALHOMESTEAD",SUM((((L25/100)*$AJ$22)*$AH$22))+(((((L25/100)*$AJ$22)*$AN$22)*$AH$22)*Calculator!$G$14)-((((L25/100)*$AJ$22)*$AN$22)*$AH$22)+((((L25/100)*$AJ$23)*$AH$23)),IF(Calculator!$O$6="DUALBAND A",SUM((((L25/100)*$AJ$22)*$AH$22))+(((((L25/100)*$AJ$22)*$AN$22)*$AH$22)*Calculator!$G$16)-((((L25/100)*$AJ$22)*$AN$22)*$AH$22)+((((L25/100)*$AJ$23)*$AH$23)),IF(Calculator!$O$6="DUALBAND B",SUM((((L25/100)*$AJ$22)*$AH$22))+(((((L25/100)*$AJ$22)*$AN$22)*$AH$22)*Calculator!$G$17)-((((L25/100)*$AJ$22)*$AN$22)*$AH$22)+((((L25/100)*$AJ$23)*$AH$23)),IF(Calculator!$O$6="DUALBAND C",SUM((((L25/100)*$AJ$22)*$AH$22))+(((((L25/100)*$AJ$22)*$AN$22)*$AH$22)*Calculator!$G$18)-((((L25/100)*$AJ$22)*$AN$22)*$AH$22)+((((L25/100)*$AJ$23)*$AH$23)),IF(Calculator!$O$6="DUALBAND D",SUM((((L25/100)*$AJ$22)*$AH$22))+(((((L25/100)*$AJ$22)*$AN$22)*$AH$22)*Calculator!$G$19)-((((L25/100)*$AJ$22)*$AN$22)*$AH$22)+((((L25/100)*$AJ$23)*$AH$23)),IF(Calculator!$O$6="DUALURBANE",SUM((((L25/100)*$AJ$22)*$AH$22))+(((((L25/100)*$AJ$22)*$AN$22)*$AH$22)*Calculator!$G$20)-((((L25/100)*$AJ$22)*$AN$22)*$AH$22)+((((L25/100)*$AJ$23)*$AH$23)),IF(Calculator!$O$6="DUALSILVERANOD",SUM((((L25/100)*$AJ$22)*$AH$22))+(((((L25/100)*$AJ$22)*$AN$22)*$AH$22)*Calculator!$G$21)-((((L25/100)*$AJ$22)*$AN$22)*$AH$22)+((((L25/100)*$AJ$23)*$AH$23)),IF(Calculator!$O$6="DUALANOD",SUM((((L25/100)*$AJ$22)*$AH$22))+(((((L25/100)*$AJ$22)*$AN$22)*$AH$22)*Calculator!$G$22)-((((L25/100)*$AJ$22)*$AN$22)*$AH$22)+((((L25/100)*$AJ$23)*$AH$23))))))))))))))))))))))))</f>
        <v>936.15038394775388</v>
      </c>
      <c r="AB25" s="2">
        <f>IF(Calculator!$O$6="SINGLEBASE",SUM((((M25/100)*$AJ$22)*$AH$22))+((((M25/100)*$AJ$23)*$AH$23)),IF(Calculator!$O$6="SINGLEELEMENTS",SUM((((M25/100)*$AJ$22)*$AH$22))+(((((M25/100)*$AJ$22)*$AN$22)*$AH$22)*Calculator!$G$2)-((((M25/100)*$AJ$22)*$AN$22)*$AH$22)+((((M25/100)*$AJ$23)*$AH$23)),IF(Calculator!$O$6="SINGLESPECTRUM",SUM((((M25/100)*$AJ$22)*$AH$22))+(((((M25/100)*$AJ$22)*$AN$22)*$AH$22)*Calculator!$G$4)-((((M25/100)*$AJ$22)*$AN$22)*$AH$22)+((((M25/100)*$AJ$23)*$AH$23)),IF(Calculator!$O$6="SINGLEHOMESTEAD",SUM((((M25/100)*$AJ$22)*$AH$22))+(((((M25/100)*$AJ$22)*$AN$22)*$AH$22)*Calculator!$G$3)-((((M25/100)*$AJ$22)*$AN$22)*$AH$22)+((((M25/100)*$AJ$23)*$AH$23)),IF(Calculator!$O$6="SINGLEBAND A",SUM((((M25/100)*$AJ$22)*$AH$22))+(((((M25/100)*$AJ$22)*$AN$22)*$AH$22)*Calculator!$G$5)-((((M25/100)*$AJ$22)*$AN$22)*$AH$22)+((((M25/100)*$AJ$23)*$AH$23)),IF(Calculator!$O$6="SINGLEBAND B",SUM((((M25/100)*$AJ$22)*$AH$22))+(((((M25/100)*$AJ$22)*$AN$22)*$AH$22)*Calculator!$G$6)-((((M25/100)*$AJ$22)*$AN$22)*$AH$22)+((((M25/100)*$AJ$23)*$AH$23)),IF(Calculator!$O$6="SINGLEBAND C",SUM((((M25/100)*$AJ$22)*$AH$22))+(((((M25/100)*$AJ$22)*$AN$22)*$AH$22)*Calculator!$G$7)-((((M25/100)*$AJ$22)*$AN$22)*$AH$22)+((((M25/100)*$AJ$23)*$AH$23)),IF(Calculator!$O$6="SINGLEBAND D",SUM((((M25/100)*$AJ$22)*$AH$22))+(((((M25/100)*$AJ$22)*$AN$22)*$AH$22)*Calculator!$G$8)-((((M25/100)*$AJ$22)*$AN$22)*$AH$22)+((((M25/100)*$AJ$23)*$AH$23)),IF(Calculator!$O$6="SINGLEURBANE",SUM((((M25/100)*$AJ$22)*$AH$22))+(((((M25/100)*$AJ$22)*$AN$22)*$AH$22)*Calculator!$G$9)-((((M25/100)*$AJ$22)*$AN$22)*$AH$22)+((((M25/100)*$AJ$23)*$AH$23)),IF(Calculator!$O$6="SINGLESILVERANOD",SUM((((M25/100)*$AJ$22)*$AH$22))+(((((M25/100)*$AJ$22)*$AN$22)*$AH$22)*Calculator!$G$10)-((((M25/100)*$AJ$22)*$AN$22)*$AH$22)+((((M25/100)*$AJ$23)*$AH$23)),IF(Calculator!$O$6="SINGLEANOD",SUM((((M25/100)*$AJ$22)*$AH$22))+(((((M25/100)*$AJ$22)*$AN$22)*$AH$22)*Calculator!$G$11)-((((M25/100)*$AJ$22)*$AN$22)*$AH$22)+((((M25/100)*$AJ$23)*$AH$23)),IF(Calculator!$O$6="DUALBASE",SUM((((M25/100)*$AJ$22)*$AH$22))+(((((M25/100)*$AJ$22)*$AN$22)*$AH$22)*Calculator!$G$12)-((((M25/100)*$AJ$22)*$AN$22)*$AH$22)+((((M25/100)*$AJ$23)*$AH$23)),IF(Calculator!$O$6="DUALELEMENTS",SUM((((M25/100)*$AJ$22)*$AH$22))+(((((M25/100)*$AJ$22)*$AN$22)*$AH$22)*Calculator!$G$13)-((((M25/100)*$AJ$22)*$AN$22)*$AH$22)+((((M25/100)*$AJ$23)*$AH$23)),IF(Calculator!$O$6="DUALSPECTRUM",SUM((((M25/100)*$AJ$22)*$AH$22))+(((((M25/100)*$AJ$22)*$AN$22)*$AH$22)*Calculator!$G$15)-((((M25/100)*$AJ$22)*$AN$22)*$AH$22)+((((M25/100)*$AJ$23)*$AH$23)),IF(Calculator!$O$6="DUALHOMESTEAD",SUM((((M25/100)*$AJ$22)*$AH$22))+(((((M25/100)*$AJ$22)*$AN$22)*$AH$22)*Calculator!$G$14)-((((M25/100)*$AJ$22)*$AN$22)*$AH$22)+((((M25/100)*$AJ$23)*$AH$23)),IF(Calculator!$O$6="DUALBAND A",SUM((((M25/100)*$AJ$22)*$AH$22))+(((((M25/100)*$AJ$22)*$AN$22)*$AH$22)*Calculator!$G$16)-((((M25/100)*$AJ$22)*$AN$22)*$AH$22)+((((M25/100)*$AJ$23)*$AH$23)),IF(Calculator!$O$6="DUALBAND B",SUM((((M25/100)*$AJ$22)*$AH$22))+(((((M25/100)*$AJ$22)*$AN$22)*$AH$22)*Calculator!$G$17)-((((M25/100)*$AJ$22)*$AN$22)*$AH$22)+((((M25/100)*$AJ$23)*$AH$23)),IF(Calculator!$O$6="DUALBAND C",SUM((((M25/100)*$AJ$22)*$AH$22))+(((((M25/100)*$AJ$22)*$AN$22)*$AH$22)*Calculator!$G$18)-((((M25/100)*$AJ$22)*$AN$22)*$AH$22)+((((M25/100)*$AJ$23)*$AH$23)),IF(Calculator!$O$6="DUALBAND D",SUM((((M25/100)*$AJ$22)*$AH$22))+(((((M25/100)*$AJ$22)*$AN$22)*$AH$22)*Calculator!$G$19)-((((M25/100)*$AJ$22)*$AN$22)*$AH$22)+((((M25/100)*$AJ$23)*$AH$23)),IF(Calculator!$O$6="DUALURBANE",SUM((((M25/100)*$AJ$22)*$AH$22))+(((((M25/100)*$AJ$22)*$AN$22)*$AH$22)*Calculator!$G$20)-((((M25/100)*$AJ$22)*$AN$22)*$AH$22)+((((M25/100)*$AJ$23)*$AH$23)),IF(Calculator!$O$6="DUALSILVERANOD",SUM((((M25/100)*$AJ$22)*$AH$22))+(((((M25/100)*$AJ$22)*$AN$22)*$AH$22)*Calculator!$G$21)-((((M25/100)*$AJ$22)*$AN$22)*$AH$22)+((((M25/100)*$AJ$23)*$AH$23)),IF(Calculator!$O$6="DUALANOD",SUM((((M25/100)*$AJ$22)*$AH$22))+(((((M25/100)*$AJ$22)*$AN$22)*$AH$22)*Calculator!$G$22)-((((M25/100)*$AJ$22)*$AN$22)*$AH$22)+((((M25/100)*$AJ$23)*$AH$23))))))))))))))))))))))))</f>
        <v>945.74772670898415</v>
      </c>
      <c r="AC25" s="2">
        <f>IF(Calculator!$O$6="SINGLEBASE",SUM((((N25/100)*$AJ$22)*$AH$22))+((((N25/100)*$AJ$23)*$AH$23)),IF(Calculator!$O$6="SINGLEELEMENTS",SUM((((N25/100)*$AJ$22)*$AH$22))+(((((N25/100)*$AJ$22)*$AN$22)*$AH$22)*Calculator!$G$2)-((((N25/100)*$AJ$22)*$AN$22)*$AH$22)+((((N25/100)*$AJ$23)*$AH$23)),IF(Calculator!$O$6="SINGLESPECTRUM",SUM((((N25/100)*$AJ$22)*$AH$22))+(((((N25/100)*$AJ$22)*$AN$22)*$AH$22)*Calculator!$G$4)-((((N25/100)*$AJ$22)*$AN$22)*$AH$22)+((((N25/100)*$AJ$23)*$AH$23)),IF(Calculator!$O$6="SINGLEHOMESTEAD",SUM((((N25/100)*$AJ$22)*$AH$22))+(((((N25/100)*$AJ$22)*$AN$22)*$AH$22)*Calculator!$G$3)-((((N25/100)*$AJ$22)*$AN$22)*$AH$22)+((((N25/100)*$AJ$23)*$AH$23)),IF(Calculator!$O$6="SINGLEBAND A",SUM((((N25/100)*$AJ$22)*$AH$22))+(((((N25/100)*$AJ$22)*$AN$22)*$AH$22)*Calculator!$G$5)-((((N25/100)*$AJ$22)*$AN$22)*$AH$22)+((((N25/100)*$AJ$23)*$AH$23)),IF(Calculator!$O$6="SINGLEBAND B",SUM((((N25/100)*$AJ$22)*$AH$22))+(((((N25/100)*$AJ$22)*$AN$22)*$AH$22)*Calculator!$G$6)-((((N25/100)*$AJ$22)*$AN$22)*$AH$22)+((((N25/100)*$AJ$23)*$AH$23)),IF(Calculator!$O$6="SINGLEBAND C",SUM((((N25/100)*$AJ$22)*$AH$22))+(((((N25/100)*$AJ$22)*$AN$22)*$AH$22)*Calculator!$G$7)-((((N25/100)*$AJ$22)*$AN$22)*$AH$22)+((((N25/100)*$AJ$23)*$AH$23)),IF(Calculator!$O$6="SINGLEBAND D",SUM((((N25/100)*$AJ$22)*$AH$22))+(((((N25/100)*$AJ$22)*$AN$22)*$AH$22)*Calculator!$G$8)-((((N25/100)*$AJ$22)*$AN$22)*$AH$22)+((((N25/100)*$AJ$23)*$AH$23)),IF(Calculator!$O$6="SINGLEURBANE",SUM((((N25/100)*$AJ$22)*$AH$22))+(((((N25/100)*$AJ$22)*$AN$22)*$AH$22)*Calculator!$G$9)-((((N25/100)*$AJ$22)*$AN$22)*$AH$22)+((((N25/100)*$AJ$23)*$AH$23)),IF(Calculator!$O$6="SINGLESILVERANOD",SUM((((N25/100)*$AJ$22)*$AH$22))+(((((N25/100)*$AJ$22)*$AN$22)*$AH$22)*Calculator!$G$10)-((((N25/100)*$AJ$22)*$AN$22)*$AH$22)+((((N25/100)*$AJ$23)*$AH$23)),IF(Calculator!$O$6="SINGLEANOD",SUM((((N25/100)*$AJ$22)*$AH$22))+(((((N25/100)*$AJ$22)*$AN$22)*$AH$22)*Calculator!$G$11)-((((N25/100)*$AJ$22)*$AN$22)*$AH$22)+((((N25/100)*$AJ$23)*$AH$23)),IF(Calculator!$O$6="DUALBASE",SUM((((N25/100)*$AJ$22)*$AH$22))+(((((N25/100)*$AJ$22)*$AN$22)*$AH$22)*Calculator!$G$12)-((((N25/100)*$AJ$22)*$AN$22)*$AH$22)+((((N25/100)*$AJ$23)*$AH$23)),IF(Calculator!$O$6="DUALELEMENTS",SUM((((N25/100)*$AJ$22)*$AH$22))+(((((N25/100)*$AJ$22)*$AN$22)*$AH$22)*Calculator!$G$13)-((((N25/100)*$AJ$22)*$AN$22)*$AH$22)+((((N25/100)*$AJ$23)*$AH$23)),IF(Calculator!$O$6="DUALSPECTRUM",SUM((((N25/100)*$AJ$22)*$AH$22))+(((((N25/100)*$AJ$22)*$AN$22)*$AH$22)*Calculator!$G$15)-((((N25/100)*$AJ$22)*$AN$22)*$AH$22)+((((N25/100)*$AJ$23)*$AH$23)),IF(Calculator!$O$6="DUALHOMESTEAD",SUM((((N25/100)*$AJ$22)*$AH$22))+(((((N25/100)*$AJ$22)*$AN$22)*$AH$22)*Calculator!$G$14)-((((N25/100)*$AJ$22)*$AN$22)*$AH$22)+((((N25/100)*$AJ$23)*$AH$23)),IF(Calculator!$O$6="DUALBAND A",SUM((((N25/100)*$AJ$22)*$AH$22))+(((((N25/100)*$AJ$22)*$AN$22)*$AH$22)*Calculator!$G$16)-((((N25/100)*$AJ$22)*$AN$22)*$AH$22)+((((N25/100)*$AJ$23)*$AH$23)),IF(Calculator!$O$6="DUALBAND B",SUM((((N25/100)*$AJ$22)*$AH$22))+(((((N25/100)*$AJ$22)*$AN$22)*$AH$22)*Calculator!$G$17)-((((N25/100)*$AJ$22)*$AN$22)*$AH$22)+((((N25/100)*$AJ$23)*$AH$23)),IF(Calculator!$O$6="DUALBAND C",SUM((((N25/100)*$AJ$22)*$AH$22))+(((((N25/100)*$AJ$22)*$AN$22)*$AH$22)*Calculator!$G$18)-((((N25/100)*$AJ$22)*$AN$22)*$AH$22)+((((N25/100)*$AJ$23)*$AH$23)),IF(Calculator!$O$6="DUALBAND D",SUM((((N25/100)*$AJ$22)*$AH$22))+(((((N25/100)*$AJ$22)*$AN$22)*$AH$22)*Calculator!$G$19)-((((N25/100)*$AJ$22)*$AN$22)*$AH$22)+((((N25/100)*$AJ$23)*$AH$23)),IF(Calculator!$O$6="DUALURBANE",SUM((((N25/100)*$AJ$22)*$AH$22))+(((((N25/100)*$AJ$22)*$AN$22)*$AH$22)*Calculator!$G$20)-((((N25/100)*$AJ$22)*$AN$22)*$AH$22)+((((N25/100)*$AJ$23)*$AH$23)),IF(Calculator!$O$6="DUALSILVERANOD",SUM((((N25/100)*$AJ$22)*$AH$22))+(((((N25/100)*$AJ$22)*$AN$22)*$AH$22)*Calculator!$G$21)-((((N25/100)*$AJ$22)*$AN$22)*$AH$22)+((((N25/100)*$AJ$23)*$AH$23)),IF(Calculator!$O$6="DUALANOD",SUM((((N25/100)*$AJ$22)*$AH$22))+(((((N25/100)*$AJ$22)*$AN$22)*$AH$22)*Calculator!$G$22)-((((N25/100)*$AJ$22)*$AN$22)*$AH$22)+((((N25/100)*$AJ$23)*$AH$23))))))))))))))))))))))))</f>
        <v>955.34496486816397</v>
      </c>
      <c r="AE25" t="s">
        <v>1392</v>
      </c>
      <c r="AF25">
        <f>IF('Front Sheet'!$C$6=2000,2,IF('Front Sheet'!$C$6=2100,3,IF('Front Sheet'!$C$6=2200,4,IF('Front Sheet'!$C$6=2300,5,IF('Front Sheet'!$C$6=2400,6,IF('Front Sheet'!$C$6=2500,7,IF('Front Sheet'!$C$6=2600,8,IF('Front Sheet'!$C$6=2700,9,IF('Front Sheet'!$C$6=2800,10,IF('Front Sheet'!$C$6=2900,11,IF('Front Sheet'!$C$6=3000,12,IF('Front Sheet'!$C$6=3100,13,IF('Front Sheet'!$C$6=3200,14,"")))))))))))))</f>
        <v>3</v>
      </c>
    </row>
    <row r="26" spans="1:40">
      <c r="A26" s="8" t="s">
        <v>1393</v>
      </c>
      <c r="B26" s="2">
        <v>2070.4898040771482</v>
      </c>
      <c r="C26" s="2">
        <v>2093.8978295898437</v>
      </c>
      <c r="D26" s="2">
        <v>2117.3058551025388</v>
      </c>
      <c r="E26" s="2">
        <v>2140.703420410156</v>
      </c>
      <c r="F26" s="2">
        <v>2164.1113183593748</v>
      </c>
      <c r="G26" s="2">
        <v>2187.5194714355466</v>
      </c>
      <c r="H26" s="2">
        <v>2210.9273693847654</v>
      </c>
      <c r="I26" s="2">
        <v>2234.3355224609372</v>
      </c>
      <c r="J26" s="2">
        <v>2257.7329602050781</v>
      </c>
      <c r="K26" s="2">
        <v>2281.1408581542969</v>
      </c>
      <c r="L26" s="2">
        <v>2304.5490112304688</v>
      </c>
      <c r="M26" s="2">
        <v>2327.9569091796875</v>
      </c>
      <c r="N26" s="2">
        <v>2351.3546020507811</v>
      </c>
      <c r="P26" s="8">
        <v>2150</v>
      </c>
      <c r="Q26" s="2">
        <f>IF(Calculator!$O$6="SINGLEBASE",SUM((((B26/100)*$AJ$22)*$AH$22))+((((B26/100)*$AJ$23)*$AH$23)),IF(Calculator!$O$6="SINGLEELEMENTS",SUM((((B26/100)*$AJ$22)*$AH$22))+(((((B26/100)*$AJ$22)*$AN$22)*$AH$22)*Calculator!$G$2)-((((B26/100)*$AJ$22)*$AN$22)*$AH$22)+((((B26/100)*$AJ$23)*$AH$23)),IF(Calculator!$O$6="SINGLESPECTRUM",SUM((((B26/100)*$AJ$22)*$AH$22))+(((((B26/100)*$AJ$22)*$AN$22)*$AH$22)*Calculator!$G$4)-((((B26/100)*$AJ$22)*$AN$22)*$AH$22)+((((B26/100)*$AJ$23)*$AH$23)),IF(Calculator!$O$6="SINGLEHOMESTEAD",SUM((((B26/100)*$AJ$22)*$AH$22))+(((((B26/100)*$AJ$22)*$AN$22)*$AH$22)*Calculator!$G$3)-((((B26/100)*$AJ$22)*$AN$22)*$AH$22)+((((B26/100)*$AJ$23)*$AH$23)),IF(Calculator!$O$6="SINGLEBAND A",SUM((((B26/100)*$AJ$22)*$AH$22))+(((((B26/100)*$AJ$22)*$AN$22)*$AH$22)*Calculator!$G$5)-((((B26/100)*$AJ$22)*$AN$22)*$AH$22)+((((B26/100)*$AJ$23)*$AH$23)),IF(Calculator!$O$6="SINGLEBAND B",SUM((((B26/100)*$AJ$22)*$AH$22))+(((((B26/100)*$AJ$22)*$AN$22)*$AH$22)*Calculator!$G$6)-((((B26/100)*$AJ$22)*$AN$22)*$AH$22)+((((B26/100)*$AJ$23)*$AH$23)),IF(Calculator!$O$6="SINGLEBAND C",SUM((((B26/100)*$AJ$22)*$AH$22))+(((((B26/100)*$AJ$22)*$AN$22)*$AH$22)*Calculator!$G$7)-((((B26/100)*$AJ$22)*$AN$22)*$AH$22)+((((B26/100)*$AJ$23)*$AH$23)),IF(Calculator!$O$6="SINGLEBAND D",SUM((((B26/100)*$AJ$22)*$AH$22))+(((((B26/100)*$AJ$22)*$AN$22)*$AH$22)*Calculator!$G$8)-((((B26/100)*$AJ$22)*$AN$22)*$AH$22)+((((B26/100)*$AJ$23)*$AH$23)),IF(Calculator!$O$6="SINGLEURBANE",SUM((((B26/100)*$AJ$22)*$AH$22))+(((((B26/100)*$AJ$22)*$AN$22)*$AH$22)*Calculator!$G$9)-((((B26/100)*$AJ$22)*$AN$22)*$AH$22)+((((B26/100)*$AJ$23)*$AH$23)),IF(Calculator!$O$6="SINGLESILVERANOD",SUM((((B26/100)*$AJ$22)*$AH$22))+(((((B26/100)*$AJ$22)*$AN$22)*$AH$22)*Calculator!$G$10)-((((B26/100)*$AJ$22)*$AN$22)*$AH$22)+((((B26/100)*$AJ$23)*$AH$23)),IF(Calculator!$O$6="SINGLEANOD",SUM((((B26/100)*$AJ$22)*$AH$22))+(((((B26/100)*$AJ$22)*$AN$22)*$AH$22)*Calculator!$G$11)-((((B26/100)*$AJ$22)*$AN$22)*$AH$22)+((((B26/100)*$AJ$23)*$AH$23)),IF(Calculator!$O$6="DUALBASE",SUM((((B26/100)*$AJ$22)*$AH$22))+(((((B26/100)*$AJ$22)*$AN$22)*$AH$22)*Calculator!$G$12)-((((B26/100)*$AJ$22)*$AN$22)*$AH$22)+((((B26/100)*$AJ$23)*$AH$23)),IF(Calculator!$O$6="DUALELEMENTS",SUM((((B26/100)*$AJ$22)*$AH$22))+(((((B26/100)*$AJ$22)*$AN$22)*$AH$22)*Calculator!$G$13)-((((B26/100)*$AJ$22)*$AN$22)*$AH$22)+((((B26/100)*$AJ$23)*$AH$23)),IF(Calculator!$O$6="DUALSPECTRUM",SUM((((B26/100)*$AJ$22)*$AH$22))+(((((B26/100)*$AJ$22)*$AN$22)*$AH$22)*Calculator!$G$15)-((((B26/100)*$AJ$22)*$AN$22)*$AH$22)+((((B26/100)*$AJ$23)*$AH$23)),IF(Calculator!$O$6="DUALHOMESTEAD",SUM((((B26/100)*$AJ$22)*$AH$22))+(((((B26/100)*$AJ$22)*$AN$22)*$AH$22)*Calculator!$G$14)-((((B26/100)*$AJ$22)*$AN$22)*$AH$22)+((((B26/100)*$AJ$23)*$AH$23)),IF(Calculator!$O$6="DUALBAND A",SUM((((B26/100)*$AJ$22)*$AH$22))+(((((B26/100)*$AJ$22)*$AN$22)*$AH$22)*Calculator!$G$16)-((((B26/100)*$AJ$22)*$AN$22)*$AH$22)+((((B26/100)*$AJ$23)*$AH$23)),IF(Calculator!$O$6="DUALBAND B",SUM((((B26/100)*$AJ$22)*$AH$22))+(((((B26/100)*$AJ$22)*$AN$22)*$AH$22)*Calculator!$G$17)-((((B26/100)*$AJ$22)*$AN$22)*$AH$22)+((((B26/100)*$AJ$23)*$AH$23)),IF(Calculator!$O$6="DUALBAND C",SUM((((B26/100)*$AJ$22)*$AH$22))+(((((B26/100)*$AJ$22)*$AN$22)*$AH$22)*Calculator!$G$18)-((((B26/100)*$AJ$22)*$AN$22)*$AH$22)+((((B26/100)*$AJ$23)*$AH$23)),IF(Calculator!$O$6="DUALBAND D",SUM((((B26/100)*$AJ$22)*$AH$22))+(((((B26/100)*$AJ$22)*$AN$22)*$AH$22)*Calculator!$G$19)-((((B26/100)*$AJ$22)*$AN$22)*$AH$22)+((((B26/100)*$AJ$23)*$AH$23)),IF(Calculator!$O$6="DUALURBANE",SUM((((B26/100)*$AJ$22)*$AH$22))+(((((B26/100)*$AJ$22)*$AN$22)*$AH$22)*Calculator!$G$20)-((((B26/100)*$AJ$22)*$AN$22)*$AH$22)+((((B26/100)*$AJ$23)*$AH$23)),IF(Calculator!$O$6="DUALSILVERANOD",SUM((((B26/100)*$AJ$22)*$AH$22))+(((((B26/100)*$AJ$22)*$AN$22)*$AH$22)*Calculator!$G$21)-((((B26/100)*$AJ$22)*$AN$22)*$AH$22)+((((B26/100)*$AJ$23)*$AH$23)),IF(Calculator!$O$6="DUALANOD",SUM((((B26/100)*$AJ$22)*$AH$22))+(((((B26/100)*$AJ$22)*$AN$22)*$AH$22)*Calculator!$G$22)-((((B26/100)*$AJ$22)*$AN$22)*$AH$22)+((((B26/100)*$AJ$23)*$AH$23))))))))))))))))))))))))</f>
        <v>848.90081967163076</v>
      </c>
      <c r="R26" s="2">
        <f>IF(Calculator!$O$6="SINGLEBASE",SUM((((C26/100)*$AJ$22)*$AH$22))+((((C26/100)*$AJ$23)*$AH$23)),IF(Calculator!$O$6="SINGLEELEMENTS",SUM((((C26/100)*$AJ$22)*$AH$22))+(((((C26/100)*$AJ$22)*$AN$22)*$AH$22)*Calculator!$G$2)-((((C26/100)*$AJ$22)*$AN$22)*$AH$22)+((((C26/100)*$AJ$23)*$AH$23)),IF(Calculator!$O$6="SINGLESPECTRUM",SUM((((C26/100)*$AJ$22)*$AH$22))+(((((C26/100)*$AJ$22)*$AN$22)*$AH$22)*Calculator!$G$4)-((((C26/100)*$AJ$22)*$AN$22)*$AH$22)+((((C26/100)*$AJ$23)*$AH$23)),IF(Calculator!$O$6="SINGLEHOMESTEAD",SUM((((C26/100)*$AJ$22)*$AH$22))+(((((C26/100)*$AJ$22)*$AN$22)*$AH$22)*Calculator!$G$3)-((((C26/100)*$AJ$22)*$AN$22)*$AH$22)+((((C26/100)*$AJ$23)*$AH$23)),IF(Calculator!$O$6="SINGLEBAND A",SUM((((C26/100)*$AJ$22)*$AH$22))+(((((C26/100)*$AJ$22)*$AN$22)*$AH$22)*Calculator!$G$5)-((((C26/100)*$AJ$22)*$AN$22)*$AH$22)+((((C26/100)*$AJ$23)*$AH$23)),IF(Calculator!$O$6="SINGLEBAND B",SUM((((C26/100)*$AJ$22)*$AH$22))+(((((C26/100)*$AJ$22)*$AN$22)*$AH$22)*Calculator!$G$6)-((((C26/100)*$AJ$22)*$AN$22)*$AH$22)+((((C26/100)*$AJ$23)*$AH$23)),IF(Calculator!$O$6="SINGLEBAND C",SUM((((C26/100)*$AJ$22)*$AH$22))+(((((C26/100)*$AJ$22)*$AN$22)*$AH$22)*Calculator!$G$7)-((((C26/100)*$AJ$22)*$AN$22)*$AH$22)+((((C26/100)*$AJ$23)*$AH$23)),IF(Calculator!$O$6="SINGLEBAND D",SUM((((C26/100)*$AJ$22)*$AH$22))+(((((C26/100)*$AJ$22)*$AN$22)*$AH$22)*Calculator!$G$8)-((((C26/100)*$AJ$22)*$AN$22)*$AH$22)+((((C26/100)*$AJ$23)*$AH$23)),IF(Calculator!$O$6="SINGLEURBANE",SUM((((C26/100)*$AJ$22)*$AH$22))+(((((C26/100)*$AJ$22)*$AN$22)*$AH$22)*Calculator!$G$9)-((((C26/100)*$AJ$22)*$AN$22)*$AH$22)+((((C26/100)*$AJ$23)*$AH$23)),IF(Calculator!$O$6="SINGLESILVERANOD",SUM((((C26/100)*$AJ$22)*$AH$22))+(((((C26/100)*$AJ$22)*$AN$22)*$AH$22)*Calculator!$G$10)-((((C26/100)*$AJ$22)*$AN$22)*$AH$22)+((((C26/100)*$AJ$23)*$AH$23)),IF(Calculator!$O$6="SINGLEANOD",SUM((((C26/100)*$AJ$22)*$AH$22))+(((((C26/100)*$AJ$22)*$AN$22)*$AH$22)*Calculator!$G$11)-((((C26/100)*$AJ$22)*$AN$22)*$AH$22)+((((C26/100)*$AJ$23)*$AH$23)),IF(Calculator!$O$6="DUALBASE",SUM((((C26/100)*$AJ$22)*$AH$22))+(((((C26/100)*$AJ$22)*$AN$22)*$AH$22)*Calculator!$G$12)-((((C26/100)*$AJ$22)*$AN$22)*$AH$22)+((((C26/100)*$AJ$23)*$AH$23)),IF(Calculator!$O$6="DUALELEMENTS",SUM((((C26/100)*$AJ$22)*$AH$22))+(((((C26/100)*$AJ$22)*$AN$22)*$AH$22)*Calculator!$G$13)-((((C26/100)*$AJ$22)*$AN$22)*$AH$22)+((((C26/100)*$AJ$23)*$AH$23)),IF(Calculator!$O$6="DUALSPECTRUM",SUM((((C26/100)*$AJ$22)*$AH$22))+(((((C26/100)*$AJ$22)*$AN$22)*$AH$22)*Calculator!$G$15)-((((C26/100)*$AJ$22)*$AN$22)*$AH$22)+((((C26/100)*$AJ$23)*$AH$23)),IF(Calculator!$O$6="DUALHOMESTEAD",SUM((((C26/100)*$AJ$22)*$AH$22))+(((((C26/100)*$AJ$22)*$AN$22)*$AH$22)*Calculator!$G$14)-((((C26/100)*$AJ$22)*$AN$22)*$AH$22)+((((C26/100)*$AJ$23)*$AH$23)),IF(Calculator!$O$6="DUALBAND A",SUM((((C26/100)*$AJ$22)*$AH$22))+(((((C26/100)*$AJ$22)*$AN$22)*$AH$22)*Calculator!$G$16)-((((C26/100)*$AJ$22)*$AN$22)*$AH$22)+((((C26/100)*$AJ$23)*$AH$23)),IF(Calculator!$O$6="DUALBAND B",SUM((((C26/100)*$AJ$22)*$AH$22))+(((((C26/100)*$AJ$22)*$AN$22)*$AH$22)*Calculator!$G$17)-((((C26/100)*$AJ$22)*$AN$22)*$AH$22)+((((C26/100)*$AJ$23)*$AH$23)),IF(Calculator!$O$6="DUALBAND C",SUM((((C26/100)*$AJ$22)*$AH$22))+(((((C26/100)*$AJ$22)*$AN$22)*$AH$22)*Calculator!$G$18)-((((C26/100)*$AJ$22)*$AN$22)*$AH$22)+((((C26/100)*$AJ$23)*$AH$23)),IF(Calculator!$O$6="DUALBAND D",SUM((((C26/100)*$AJ$22)*$AH$22))+(((((C26/100)*$AJ$22)*$AN$22)*$AH$22)*Calculator!$G$19)-((((C26/100)*$AJ$22)*$AN$22)*$AH$22)+((((C26/100)*$AJ$23)*$AH$23)),IF(Calculator!$O$6="DUALURBANE",SUM((((C26/100)*$AJ$22)*$AH$22))+(((((C26/100)*$AJ$22)*$AN$22)*$AH$22)*Calculator!$G$20)-((((C26/100)*$AJ$22)*$AN$22)*$AH$22)+((((C26/100)*$AJ$23)*$AH$23)),IF(Calculator!$O$6="DUALSILVERANOD",SUM((((C26/100)*$AJ$22)*$AH$22))+(((((C26/100)*$AJ$22)*$AN$22)*$AH$22)*Calculator!$G$21)-((((C26/100)*$AJ$22)*$AN$22)*$AH$22)+((((C26/100)*$AJ$23)*$AH$23)),IF(Calculator!$O$6="DUALANOD",SUM((((C26/100)*$AJ$22)*$AH$22))+(((((C26/100)*$AJ$22)*$AN$22)*$AH$22)*Calculator!$G$22)-((((C26/100)*$AJ$22)*$AN$22)*$AH$22)+((((C26/100)*$AJ$23)*$AH$23))))))))))))))))))))))))</f>
        <v>858.4981101318358</v>
      </c>
      <c r="S26" s="2">
        <f>IF(Calculator!$O$6="SINGLEBASE",SUM((((D26/100)*$AJ$22)*$AH$22))+((((D26/100)*$AJ$23)*$AH$23)),IF(Calculator!$O$6="SINGLEELEMENTS",SUM((((D26/100)*$AJ$22)*$AH$22))+(((((D26/100)*$AJ$22)*$AN$22)*$AH$22)*Calculator!$G$2)-((((D26/100)*$AJ$22)*$AN$22)*$AH$22)+((((D26/100)*$AJ$23)*$AH$23)),IF(Calculator!$O$6="SINGLESPECTRUM",SUM((((D26/100)*$AJ$22)*$AH$22))+(((((D26/100)*$AJ$22)*$AN$22)*$AH$22)*Calculator!$G$4)-((((D26/100)*$AJ$22)*$AN$22)*$AH$22)+((((D26/100)*$AJ$23)*$AH$23)),IF(Calculator!$O$6="SINGLEHOMESTEAD",SUM((((D26/100)*$AJ$22)*$AH$22))+(((((D26/100)*$AJ$22)*$AN$22)*$AH$22)*Calculator!$G$3)-((((D26/100)*$AJ$22)*$AN$22)*$AH$22)+((((D26/100)*$AJ$23)*$AH$23)),IF(Calculator!$O$6="SINGLEBAND A",SUM((((D26/100)*$AJ$22)*$AH$22))+(((((D26/100)*$AJ$22)*$AN$22)*$AH$22)*Calculator!$G$5)-((((D26/100)*$AJ$22)*$AN$22)*$AH$22)+((((D26/100)*$AJ$23)*$AH$23)),IF(Calculator!$O$6="SINGLEBAND B",SUM((((D26/100)*$AJ$22)*$AH$22))+(((((D26/100)*$AJ$22)*$AN$22)*$AH$22)*Calculator!$G$6)-((((D26/100)*$AJ$22)*$AN$22)*$AH$22)+((((D26/100)*$AJ$23)*$AH$23)),IF(Calculator!$O$6="SINGLEBAND C",SUM((((D26/100)*$AJ$22)*$AH$22))+(((((D26/100)*$AJ$22)*$AN$22)*$AH$22)*Calculator!$G$7)-((((D26/100)*$AJ$22)*$AN$22)*$AH$22)+((((D26/100)*$AJ$23)*$AH$23)),IF(Calculator!$O$6="SINGLEBAND D",SUM((((D26/100)*$AJ$22)*$AH$22))+(((((D26/100)*$AJ$22)*$AN$22)*$AH$22)*Calculator!$G$8)-((((D26/100)*$AJ$22)*$AN$22)*$AH$22)+((((D26/100)*$AJ$23)*$AH$23)),IF(Calculator!$O$6="SINGLEURBANE",SUM((((D26/100)*$AJ$22)*$AH$22))+(((((D26/100)*$AJ$22)*$AN$22)*$AH$22)*Calculator!$G$9)-((((D26/100)*$AJ$22)*$AN$22)*$AH$22)+((((D26/100)*$AJ$23)*$AH$23)),IF(Calculator!$O$6="SINGLESILVERANOD",SUM((((D26/100)*$AJ$22)*$AH$22))+(((((D26/100)*$AJ$22)*$AN$22)*$AH$22)*Calculator!$G$10)-((((D26/100)*$AJ$22)*$AN$22)*$AH$22)+((((D26/100)*$AJ$23)*$AH$23)),IF(Calculator!$O$6="SINGLEANOD",SUM((((D26/100)*$AJ$22)*$AH$22))+(((((D26/100)*$AJ$22)*$AN$22)*$AH$22)*Calculator!$G$11)-((((D26/100)*$AJ$22)*$AN$22)*$AH$22)+((((D26/100)*$AJ$23)*$AH$23)),IF(Calculator!$O$6="DUALBASE",SUM((((D26/100)*$AJ$22)*$AH$22))+(((((D26/100)*$AJ$22)*$AN$22)*$AH$22)*Calculator!$G$12)-((((D26/100)*$AJ$22)*$AN$22)*$AH$22)+((((D26/100)*$AJ$23)*$AH$23)),IF(Calculator!$O$6="DUALELEMENTS",SUM((((D26/100)*$AJ$22)*$AH$22))+(((((D26/100)*$AJ$22)*$AN$22)*$AH$22)*Calculator!$G$13)-((((D26/100)*$AJ$22)*$AN$22)*$AH$22)+((((D26/100)*$AJ$23)*$AH$23)),IF(Calculator!$O$6="DUALSPECTRUM",SUM((((D26/100)*$AJ$22)*$AH$22))+(((((D26/100)*$AJ$22)*$AN$22)*$AH$22)*Calculator!$G$15)-((((D26/100)*$AJ$22)*$AN$22)*$AH$22)+((((D26/100)*$AJ$23)*$AH$23)),IF(Calculator!$O$6="DUALHOMESTEAD",SUM((((D26/100)*$AJ$22)*$AH$22))+(((((D26/100)*$AJ$22)*$AN$22)*$AH$22)*Calculator!$G$14)-((((D26/100)*$AJ$22)*$AN$22)*$AH$22)+((((D26/100)*$AJ$23)*$AH$23)),IF(Calculator!$O$6="DUALBAND A",SUM((((D26/100)*$AJ$22)*$AH$22))+(((((D26/100)*$AJ$22)*$AN$22)*$AH$22)*Calculator!$G$16)-((((D26/100)*$AJ$22)*$AN$22)*$AH$22)+((((D26/100)*$AJ$23)*$AH$23)),IF(Calculator!$O$6="DUALBAND B",SUM((((D26/100)*$AJ$22)*$AH$22))+(((((D26/100)*$AJ$22)*$AN$22)*$AH$22)*Calculator!$G$17)-((((D26/100)*$AJ$22)*$AN$22)*$AH$22)+((((D26/100)*$AJ$23)*$AH$23)),IF(Calculator!$O$6="DUALBAND C",SUM((((D26/100)*$AJ$22)*$AH$22))+(((((D26/100)*$AJ$22)*$AN$22)*$AH$22)*Calculator!$G$18)-((((D26/100)*$AJ$22)*$AN$22)*$AH$22)+((((D26/100)*$AJ$23)*$AH$23)),IF(Calculator!$O$6="DUALBAND D",SUM((((D26/100)*$AJ$22)*$AH$22))+(((((D26/100)*$AJ$22)*$AN$22)*$AH$22)*Calculator!$G$19)-((((D26/100)*$AJ$22)*$AN$22)*$AH$22)+((((D26/100)*$AJ$23)*$AH$23)),IF(Calculator!$O$6="DUALURBANE",SUM((((D26/100)*$AJ$22)*$AH$22))+(((((D26/100)*$AJ$22)*$AN$22)*$AH$22)*Calculator!$G$20)-((((D26/100)*$AJ$22)*$AN$22)*$AH$22)+((((D26/100)*$AJ$23)*$AH$23)),IF(Calculator!$O$6="DUALSILVERANOD",SUM((((D26/100)*$AJ$22)*$AH$22))+(((((D26/100)*$AJ$22)*$AN$22)*$AH$22)*Calculator!$G$21)-((((D26/100)*$AJ$22)*$AN$22)*$AH$22)+((((D26/100)*$AJ$23)*$AH$23)),IF(Calculator!$O$6="DUALANOD",SUM((((D26/100)*$AJ$22)*$AH$22))+(((((D26/100)*$AJ$22)*$AN$22)*$AH$22)*Calculator!$G$22)-((((D26/100)*$AJ$22)*$AN$22)*$AH$22)+((((D26/100)*$AJ$23)*$AH$23))))))))))))))))))))))))</f>
        <v>868.09540059204096</v>
      </c>
      <c r="T26" s="2">
        <f>IF(Calculator!$O$6="SINGLEBASE",SUM((((E26/100)*$AJ$22)*$AH$22))+((((E26/100)*$AJ$23)*$AH$23)),IF(Calculator!$O$6="SINGLEELEMENTS",SUM((((E26/100)*$AJ$22)*$AH$22))+(((((E26/100)*$AJ$22)*$AN$22)*$AH$22)*Calculator!$G$2)-((((E26/100)*$AJ$22)*$AN$22)*$AH$22)+((((E26/100)*$AJ$23)*$AH$23)),IF(Calculator!$O$6="SINGLESPECTRUM",SUM((((E26/100)*$AJ$22)*$AH$22))+(((((E26/100)*$AJ$22)*$AN$22)*$AH$22)*Calculator!$G$4)-((((E26/100)*$AJ$22)*$AN$22)*$AH$22)+((((E26/100)*$AJ$23)*$AH$23)),IF(Calculator!$O$6="SINGLEHOMESTEAD",SUM((((E26/100)*$AJ$22)*$AH$22))+(((((E26/100)*$AJ$22)*$AN$22)*$AH$22)*Calculator!$G$3)-((((E26/100)*$AJ$22)*$AN$22)*$AH$22)+((((E26/100)*$AJ$23)*$AH$23)),IF(Calculator!$O$6="SINGLEBAND A",SUM((((E26/100)*$AJ$22)*$AH$22))+(((((E26/100)*$AJ$22)*$AN$22)*$AH$22)*Calculator!$G$5)-((((E26/100)*$AJ$22)*$AN$22)*$AH$22)+((((E26/100)*$AJ$23)*$AH$23)),IF(Calculator!$O$6="SINGLEBAND B",SUM((((E26/100)*$AJ$22)*$AH$22))+(((((E26/100)*$AJ$22)*$AN$22)*$AH$22)*Calculator!$G$6)-((((E26/100)*$AJ$22)*$AN$22)*$AH$22)+((((E26/100)*$AJ$23)*$AH$23)),IF(Calculator!$O$6="SINGLEBAND C",SUM((((E26/100)*$AJ$22)*$AH$22))+(((((E26/100)*$AJ$22)*$AN$22)*$AH$22)*Calculator!$G$7)-((((E26/100)*$AJ$22)*$AN$22)*$AH$22)+((((E26/100)*$AJ$23)*$AH$23)),IF(Calculator!$O$6="SINGLEBAND D",SUM((((E26/100)*$AJ$22)*$AH$22))+(((((E26/100)*$AJ$22)*$AN$22)*$AH$22)*Calculator!$G$8)-((((E26/100)*$AJ$22)*$AN$22)*$AH$22)+((((E26/100)*$AJ$23)*$AH$23)),IF(Calculator!$O$6="SINGLEURBANE",SUM((((E26/100)*$AJ$22)*$AH$22))+(((((E26/100)*$AJ$22)*$AN$22)*$AH$22)*Calculator!$G$9)-((((E26/100)*$AJ$22)*$AN$22)*$AH$22)+((((E26/100)*$AJ$23)*$AH$23)),IF(Calculator!$O$6="SINGLESILVERANOD",SUM((((E26/100)*$AJ$22)*$AH$22))+(((((E26/100)*$AJ$22)*$AN$22)*$AH$22)*Calculator!$G$10)-((((E26/100)*$AJ$22)*$AN$22)*$AH$22)+((((E26/100)*$AJ$23)*$AH$23)),IF(Calculator!$O$6="SINGLEANOD",SUM((((E26/100)*$AJ$22)*$AH$22))+(((((E26/100)*$AJ$22)*$AN$22)*$AH$22)*Calculator!$G$11)-((((E26/100)*$AJ$22)*$AN$22)*$AH$22)+((((E26/100)*$AJ$23)*$AH$23)),IF(Calculator!$O$6="DUALBASE",SUM((((E26/100)*$AJ$22)*$AH$22))+(((((E26/100)*$AJ$22)*$AN$22)*$AH$22)*Calculator!$G$12)-((((E26/100)*$AJ$22)*$AN$22)*$AH$22)+((((E26/100)*$AJ$23)*$AH$23)),IF(Calculator!$O$6="DUALELEMENTS",SUM((((E26/100)*$AJ$22)*$AH$22))+(((((E26/100)*$AJ$22)*$AN$22)*$AH$22)*Calculator!$G$13)-((((E26/100)*$AJ$22)*$AN$22)*$AH$22)+((((E26/100)*$AJ$23)*$AH$23)),IF(Calculator!$O$6="DUALSPECTRUM",SUM((((E26/100)*$AJ$22)*$AH$22))+(((((E26/100)*$AJ$22)*$AN$22)*$AH$22)*Calculator!$G$15)-((((E26/100)*$AJ$22)*$AN$22)*$AH$22)+((((E26/100)*$AJ$23)*$AH$23)),IF(Calculator!$O$6="DUALHOMESTEAD",SUM((((E26/100)*$AJ$22)*$AH$22))+(((((E26/100)*$AJ$22)*$AN$22)*$AH$22)*Calculator!$G$14)-((((E26/100)*$AJ$22)*$AN$22)*$AH$22)+((((E26/100)*$AJ$23)*$AH$23)),IF(Calculator!$O$6="DUALBAND A",SUM((((E26/100)*$AJ$22)*$AH$22))+(((((E26/100)*$AJ$22)*$AN$22)*$AH$22)*Calculator!$G$16)-((((E26/100)*$AJ$22)*$AN$22)*$AH$22)+((((E26/100)*$AJ$23)*$AH$23)),IF(Calculator!$O$6="DUALBAND B",SUM((((E26/100)*$AJ$22)*$AH$22))+(((((E26/100)*$AJ$22)*$AN$22)*$AH$22)*Calculator!$G$17)-((((E26/100)*$AJ$22)*$AN$22)*$AH$22)+((((E26/100)*$AJ$23)*$AH$23)),IF(Calculator!$O$6="DUALBAND C",SUM((((E26/100)*$AJ$22)*$AH$22))+(((((E26/100)*$AJ$22)*$AN$22)*$AH$22)*Calculator!$G$18)-((((E26/100)*$AJ$22)*$AN$22)*$AH$22)+((((E26/100)*$AJ$23)*$AH$23)),IF(Calculator!$O$6="DUALBAND D",SUM((((E26/100)*$AJ$22)*$AH$22))+(((((E26/100)*$AJ$22)*$AN$22)*$AH$22)*Calculator!$G$19)-((((E26/100)*$AJ$22)*$AN$22)*$AH$22)+((((E26/100)*$AJ$23)*$AH$23)),IF(Calculator!$O$6="DUALURBANE",SUM((((E26/100)*$AJ$22)*$AH$22))+(((((E26/100)*$AJ$22)*$AN$22)*$AH$22)*Calculator!$G$20)-((((E26/100)*$AJ$22)*$AN$22)*$AH$22)+((((E26/100)*$AJ$23)*$AH$23)),IF(Calculator!$O$6="DUALSILVERANOD",SUM((((E26/100)*$AJ$22)*$AH$22))+(((((E26/100)*$AJ$22)*$AN$22)*$AH$22)*Calculator!$G$21)-((((E26/100)*$AJ$22)*$AN$22)*$AH$22)+((((E26/100)*$AJ$23)*$AH$23)),IF(Calculator!$O$6="DUALANOD",SUM((((E26/100)*$AJ$22)*$AH$22))+(((((E26/100)*$AJ$22)*$AN$22)*$AH$22)*Calculator!$G$22)-((((E26/100)*$AJ$22)*$AN$22)*$AH$22)+((((E26/100)*$AJ$23)*$AH$23))))))))))))))))))))))))</f>
        <v>877.68840236816402</v>
      </c>
      <c r="U26" s="2">
        <f>IF(Calculator!$O$6="SINGLEBASE",SUM((((F26/100)*$AJ$22)*$AH$22))+((((F26/100)*$AJ$23)*$AH$23)),IF(Calculator!$O$6="SINGLEELEMENTS",SUM((((F26/100)*$AJ$22)*$AH$22))+(((((F26/100)*$AJ$22)*$AN$22)*$AH$22)*Calculator!$G$2)-((((F26/100)*$AJ$22)*$AN$22)*$AH$22)+((((F26/100)*$AJ$23)*$AH$23)),IF(Calculator!$O$6="SINGLESPECTRUM",SUM((((F26/100)*$AJ$22)*$AH$22))+(((((F26/100)*$AJ$22)*$AN$22)*$AH$22)*Calculator!$G$4)-((((F26/100)*$AJ$22)*$AN$22)*$AH$22)+((((F26/100)*$AJ$23)*$AH$23)),IF(Calculator!$O$6="SINGLEHOMESTEAD",SUM((((F26/100)*$AJ$22)*$AH$22))+(((((F26/100)*$AJ$22)*$AN$22)*$AH$22)*Calculator!$G$3)-((((F26/100)*$AJ$22)*$AN$22)*$AH$22)+((((F26/100)*$AJ$23)*$AH$23)),IF(Calculator!$O$6="SINGLEBAND A",SUM((((F26/100)*$AJ$22)*$AH$22))+(((((F26/100)*$AJ$22)*$AN$22)*$AH$22)*Calculator!$G$5)-((((F26/100)*$AJ$22)*$AN$22)*$AH$22)+((((F26/100)*$AJ$23)*$AH$23)),IF(Calculator!$O$6="SINGLEBAND B",SUM((((F26/100)*$AJ$22)*$AH$22))+(((((F26/100)*$AJ$22)*$AN$22)*$AH$22)*Calculator!$G$6)-((((F26/100)*$AJ$22)*$AN$22)*$AH$22)+((((F26/100)*$AJ$23)*$AH$23)),IF(Calculator!$O$6="SINGLEBAND C",SUM((((F26/100)*$AJ$22)*$AH$22))+(((((F26/100)*$AJ$22)*$AN$22)*$AH$22)*Calculator!$G$7)-((((F26/100)*$AJ$22)*$AN$22)*$AH$22)+((((F26/100)*$AJ$23)*$AH$23)),IF(Calculator!$O$6="SINGLEBAND D",SUM((((F26/100)*$AJ$22)*$AH$22))+(((((F26/100)*$AJ$22)*$AN$22)*$AH$22)*Calculator!$G$8)-((((F26/100)*$AJ$22)*$AN$22)*$AH$22)+((((F26/100)*$AJ$23)*$AH$23)),IF(Calculator!$O$6="SINGLEURBANE",SUM((((F26/100)*$AJ$22)*$AH$22))+(((((F26/100)*$AJ$22)*$AN$22)*$AH$22)*Calculator!$G$9)-((((F26/100)*$AJ$22)*$AN$22)*$AH$22)+((((F26/100)*$AJ$23)*$AH$23)),IF(Calculator!$O$6="SINGLESILVERANOD",SUM((((F26/100)*$AJ$22)*$AH$22))+(((((F26/100)*$AJ$22)*$AN$22)*$AH$22)*Calculator!$G$10)-((((F26/100)*$AJ$22)*$AN$22)*$AH$22)+((((F26/100)*$AJ$23)*$AH$23)),IF(Calculator!$O$6="SINGLEANOD",SUM((((F26/100)*$AJ$22)*$AH$22))+(((((F26/100)*$AJ$22)*$AN$22)*$AH$22)*Calculator!$G$11)-((((F26/100)*$AJ$22)*$AN$22)*$AH$22)+((((F26/100)*$AJ$23)*$AH$23)),IF(Calculator!$O$6="DUALBASE",SUM((((F26/100)*$AJ$22)*$AH$22))+(((((F26/100)*$AJ$22)*$AN$22)*$AH$22)*Calculator!$G$12)-((((F26/100)*$AJ$22)*$AN$22)*$AH$22)+((((F26/100)*$AJ$23)*$AH$23)),IF(Calculator!$O$6="DUALELEMENTS",SUM((((F26/100)*$AJ$22)*$AH$22))+(((((F26/100)*$AJ$22)*$AN$22)*$AH$22)*Calculator!$G$13)-((((F26/100)*$AJ$22)*$AN$22)*$AH$22)+((((F26/100)*$AJ$23)*$AH$23)),IF(Calculator!$O$6="DUALSPECTRUM",SUM((((F26/100)*$AJ$22)*$AH$22))+(((((F26/100)*$AJ$22)*$AN$22)*$AH$22)*Calculator!$G$15)-((((F26/100)*$AJ$22)*$AN$22)*$AH$22)+((((F26/100)*$AJ$23)*$AH$23)),IF(Calculator!$O$6="DUALHOMESTEAD",SUM((((F26/100)*$AJ$22)*$AH$22))+(((((F26/100)*$AJ$22)*$AN$22)*$AH$22)*Calculator!$G$14)-((((F26/100)*$AJ$22)*$AN$22)*$AH$22)+((((F26/100)*$AJ$23)*$AH$23)),IF(Calculator!$O$6="DUALBAND A",SUM((((F26/100)*$AJ$22)*$AH$22))+(((((F26/100)*$AJ$22)*$AN$22)*$AH$22)*Calculator!$G$16)-((((F26/100)*$AJ$22)*$AN$22)*$AH$22)+((((F26/100)*$AJ$23)*$AH$23)),IF(Calculator!$O$6="DUALBAND B",SUM((((F26/100)*$AJ$22)*$AH$22))+(((((F26/100)*$AJ$22)*$AN$22)*$AH$22)*Calculator!$G$17)-((((F26/100)*$AJ$22)*$AN$22)*$AH$22)+((((F26/100)*$AJ$23)*$AH$23)),IF(Calculator!$O$6="DUALBAND C",SUM((((F26/100)*$AJ$22)*$AH$22))+(((((F26/100)*$AJ$22)*$AN$22)*$AH$22)*Calculator!$G$18)-((((F26/100)*$AJ$22)*$AN$22)*$AH$22)+((((F26/100)*$AJ$23)*$AH$23)),IF(Calculator!$O$6="DUALBAND D",SUM((((F26/100)*$AJ$22)*$AH$22))+(((((F26/100)*$AJ$22)*$AN$22)*$AH$22)*Calculator!$G$19)-((((F26/100)*$AJ$22)*$AN$22)*$AH$22)+((((F26/100)*$AJ$23)*$AH$23)),IF(Calculator!$O$6="DUALURBANE",SUM((((F26/100)*$AJ$22)*$AH$22))+(((((F26/100)*$AJ$22)*$AN$22)*$AH$22)*Calculator!$G$20)-((((F26/100)*$AJ$22)*$AN$22)*$AH$22)+((((F26/100)*$AJ$23)*$AH$23)),IF(Calculator!$O$6="DUALSILVERANOD",SUM((((F26/100)*$AJ$22)*$AH$22))+(((((F26/100)*$AJ$22)*$AN$22)*$AH$22)*Calculator!$G$21)-((((F26/100)*$AJ$22)*$AN$22)*$AH$22)+((((F26/100)*$AJ$23)*$AH$23)),IF(Calculator!$O$6="DUALANOD",SUM((((F26/100)*$AJ$22)*$AH$22))+(((((F26/100)*$AJ$22)*$AN$22)*$AH$22)*Calculator!$G$22)-((((F26/100)*$AJ$22)*$AN$22)*$AH$22)+((((F26/100)*$AJ$23)*$AH$23))))))))))))))))))))))))</f>
        <v>887.28564052734373</v>
      </c>
      <c r="V26" s="2">
        <f>IF(Calculator!$O$6="SINGLEBASE",SUM((((G26/100)*$AJ$22)*$AH$22))+((((G26/100)*$AJ$23)*$AH$23)),IF(Calculator!$O$6="SINGLEELEMENTS",SUM((((G26/100)*$AJ$22)*$AH$22))+(((((G26/100)*$AJ$22)*$AN$22)*$AH$22)*Calculator!$G$2)-((((G26/100)*$AJ$22)*$AN$22)*$AH$22)+((((G26/100)*$AJ$23)*$AH$23)),IF(Calculator!$O$6="SINGLESPECTRUM",SUM((((G26/100)*$AJ$22)*$AH$22))+(((((G26/100)*$AJ$22)*$AN$22)*$AH$22)*Calculator!$G$4)-((((G26/100)*$AJ$22)*$AN$22)*$AH$22)+((((G26/100)*$AJ$23)*$AH$23)),IF(Calculator!$O$6="SINGLEHOMESTEAD",SUM((((G26/100)*$AJ$22)*$AH$22))+(((((G26/100)*$AJ$22)*$AN$22)*$AH$22)*Calculator!$G$3)-((((G26/100)*$AJ$22)*$AN$22)*$AH$22)+((((G26/100)*$AJ$23)*$AH$23)),IF(Calculator!$O$6="SINGLEBAND A",SUM((((G26/100)*$AJ$22)*$AH$22))+(((((G26/100)*$AJ$22)*$AN$22)*$AH$22)*Calculator!$G$5)-((((G26/100)*$AJ$22)*$AN$22)*$AH$22)+((((G26/100)*$AJ$23)*$AH$23)),IF(Calculator!$O$6="SINGLEBAND B",SUM((((G26/100)*$AJ$22)*$AH$22))+(((((G26/100)*$AJ$22)*$AN$22)*$AH$22)*Calculator!$G$6)-((((G26/100)*$AJ$22)*$AN$22)*$AH$22)+((((G26/100)*$AJ$23)*$AH$23)),IF(Calculator!$O$6="SINGLEBAND C",SUM((((G26/100)*$AJ$22)*$AH$22))+(((((G26/100)*$AJ$22)*$AN$22)*$AH$22)*Calculator!$G$7)-((((G26/100)*$AJ$22)*$AN$22)*$AH$22)+((((G26/100)*$AJ$23)*$AH$23)),IF(Calculator!$O$6="SINGLEBAND D",SUM((((G26/100)*$AJ$22)*$AH$22))+(((((G26/100)*$AJ$22)*$AN$22)*$AH$22)*Calculator!$G$8)-((((G26/100)*$AJ$22)*$AN$22)*$AH$22)+((((G26/100)*$AJ$23)*$AH$23)),IF(Calculator!$O$6="SINGLEURBANE",SUM((((G26/100)*$AJ$22)*$AH$22))+(((((G26/100)*$AJ$22)*$AN$22)*$AH$22)*Calculator!$G$9)-((((G26/100)*$AJ$22)*$AN$22)*$AH$22)+((((G26/100)*$AJ$23)*$AH$23)),IF(Calculator!$O$6="SINGLESILVERANOD",SUM((((G26/100)*$AJ$22)*$AH$22))+(((((G26/100)*$AJ$22)*$AN$22)*$AH$22)*Calculator!$G$10)-((((G26/100)*$AJ$22)*$AN$22)*$AH$22)+((((G26/100)*$AJ$23)*$AH$23)),IF(Calculator!$O$6="SINGLEANOD",SUM((((G26/100)*$AJ$22)*$AH$22))+(((((G26/100)*$AJ$22)*$AN$22)*$AH$22)*Calculator!$G$11)-((((G26/100)*$AJ$22)*$AN$22)*$AH$22)+((((G26/100)*$AJ$23)*$AH$23)),IF(Calculator!$O$6="DUALBASE",SUM((((G26/100)*$AJ$22)*$AH$22))+(((((G26/100)*$AJ$22)*$AN$22)*$AH$22)*Calculator!$G$12)-((((G26/100)*$AJ$22)*$AN$22)*$AH$22)+((((G26/100)*$AJ$23)*$AH$23)),IF(Calculator!$O$6="DUALELEMENTS",SUM((((G26/100)*$AJ$22)*$AH$22))+(((((G26/100)*$AJ$22)*$AN$22)*$AH$22)*Calculator!$G$13)-((((G26/100)*$AJ$22)*$AN$22)*$AH$22)+((((G26/100)*$AJ$23)*$AH$23)),IF(Calculator!$O$6="DUALSPECTRUM",SUM((((G26/100)*$AJ$22)*$AH$22))+(((((G26/100)*$AJ$22)*$AN$22)*$AH$22)*Calculator!$G$15)-((((G26/100)*$AJ$22)*$AN$22)*$AH$22)+((((G26/100)*$AJ$23)*$AH$23)),IF(Calculator!$O$6="DUALHOMESTEAD",SUM((((G26/100)*$AJ$22)*$AH$22))+(((((G26/100)*$AJ$22)*$AN$22)*$AH$22)*Calculator!$G$14)-((((G26/100)*$AJ$22)*$AN$22)*$AH$22)+((((G26/100)*$AJ$23)*$AH$23)),IF(Calculator!$O$6="DUALBAND A",SUM((((G26/100)*$AJ$22)*$AH$22))+(((((G26/100)*$AJ$22)*$AN$22)*$AH$22)*Calculator!$G$16)-((((G26/100)*$AJ$22)*$AN$22)*$AH$22)+((((G26/100)*$AJ$23)*$AH$23)),IF(Calculator!$O$6="DUALBAND B",SUM((((G26/100)*$AJ$22)*$AH$22))+(((((G26/100)*$AJ$22)*$AN$22)*$AH$22)*Calculator!$G$17)-((((G26/100)*$AJ$22)*$AN$22)*$AH$22)+((((G26/100)*$AJ$23)*$AH$23)),IF(Calculator!$O$6="DUALBAND C",SUM((((G26/100)*$AJ$22)*$AH$22))+(((((G26/100)*$AJ$22)*$AN$22)*$AH$22)*Calculator!$G$18)-((((G26/100)*$AJ$22)*$AN$22)*$AH$22)+((((G26/100)*$AJ$23)*$AH$23)),IF(Calculator!$O$6="DUALBAND D",SUM((((G26/100)*$AJ$22)*$AH$22))+(((((G26/100)*$AJ$22)*$AN$22)*$AH$22)*Calculator!$G$19)-((((G26/100)*$AJ$22)*$AN$22)*$AH$22)+((((G26/100)*$AJ$23)*$AH$23)),IF(Calculator!$O$6="DUALURBANE",SUM((((G26/100)*$AJ$22)*$AH$22))+(((((G26/100)*$AJ$22)*$AN$22)*$AH$22)*Calculator!$G$20)-((((G26/100)*$AJ$22)*$AN$22)*$AH$22)+((((G26/100)*$AJ$23)*$AH$23)),IF(Calculator!$O$6="DUALSILVERANOD",SUM((((G26/100)*$AJ$22)*$AH$22))+(((((G26/100)*$AJ$22)*$AN$22)*$AH$22)*Calculator!$G$21)-((((G26/100)*$AJ$22)*$AN$22)*$AH$22)+((((G26/100)*$AJ$23)*$AH$23)),IF(Calculator!$O$6="DUALANOD",SUM((((G26/100)*$AJ$22)*$AH$22))+(((((G26/100)*$AJ$22)*$AN$22)*$AH$22)*Calculator!$G$22)-((((G26/100)*$AJ$22)*$AN$22)*$AH$22)+((((G26/100)*$AJ$23)*$AH$23))))))))))))))))))))))))</f>
        <v>896.88298328857422</v>
      </c>
      <c r="W26" s="2">
        <f>IF(Calculator!$O$6="SINGLEBASE",SUM((((H26/100)*$AJ$22)*$AH$22))+((((H26/100)*$AJ$23)*$AH$23)),IF(Calculator!$O$6="SINGLEELEMENTS",SUM((((H26/100)*$AJ$22)*$AH$22))+(((((H26/100)*$AJ$22)*$AN$22)*$AH$22)*Calculator!$G$2)-((((H26/100)*$AJ$22)*$AN$22)*$AH$22)+((((H26/100)*$AJ$23)*$AH$23)),IF(Calculator!$O$6="SINGLESPECTRUM",SUM((((H26/100)*$AJ$22)*$AH$22))+(((((H26/100)*$AJ$22)*$AN$22)*$AH$22)*Calculator!$G$4)-((((H26/100)*$AJ$22)*$AN$22)*$AH$22)+((((H26/100)*$AJ$23)*$AH$23)),IF(Calculator!$O$6="SINGLEHOMESTEAD",SUM((((H26/100)*$AJ$22)*$AH$22))+(((((H26/100)*$AJ$22)*$AN$22)*$AH$22)*Calculator!$G$3)-((((H26/100)*$AJ$22)*$AN$22)*$AH$22)+((((H26/100)*$AJ$23)*$AH$23)),IF(Calculator!$O$6="SINGLEBAND A",SUM((((H26/100)*$AJ$22)*$AH$22))+(((((H26/100)*$AJ$22)*$AN$22)*$AH$22)*Calculator!$G$5)-((((H26/100)*$AJ$22)*$AN$22)*$AH$22)+((((H26/100)*$AJ$23)*$AH$23)),IF(Calculator!$O$6="SINGLEBAND B",SUM((((H26/100)*$AJ$22)*$AH$22))+(((((H26/100)*$AJ$22)*$AN$22)*$AH$22)*Calculator!$G$6)-((((H26/100)*$AJ$22)*$AN$22)*$AH$22)+((((H26/100)*$AJ$23)*$AH$23)),IF(Calculator!$O$6="SINGLEBAND C",SUM((((H26/100)*$AJ$22)*$AH$22))+(((((H26/100)*$AJ$22)*$AN$22)*$AH$22)*Calculator!$G$7)-((((H26/100)*$AJ$22)*$AN$22)*$AH$22)+((((H26/100)*$AJ$23)*$AH$23)),IF(Calculator!$O$6="SINGLEBAND D",SUM((((H26/100)*$AJ$22)*$AH$22))+(((((H26/100)*$AJ$22)*$AN$22)*$AH$22)*Calculator!$G$8)-((((H26/100)*$AJ$22)*$AN$22)*$AH$22)+((((H26/100)*$AJ$23)*$AH$23)),IF(Calculator!$O$6="SINGLEURBANE",SUM((((H26/100)*$AJ$22)*$AH$22))+(((((H26/100)*$AJ$22)*$AN$22)*$AH$22)*Calculator!$G$9)-((((H26/100)*$AJ$22)*$AN$22)*$AH$22)+((((H26/100)*$AJ$23)*$AH$23)),IF(Calculator!$O$6="SINGLESILVERANOD",SUM((((H26/100)*$AJ$22)*$AH$22))+(((((H26/100)*$AJ$22)*$AN$22)*$AH$22)*Calculator!$G$10)-((((H26/100)*$AJ$22)*$AN$22)*$AH$22)+((((H26/100)*$AJ$23)*$AH$23)),IF(Calculator!$O$6="SINGLEANOD",SUM((((H26/100)*$AJ$22)*$AH$22))+(((((H26/100)*$AJ$22)*$AN$22)*$AH$22)*Calculator!$G$11)-((((H26/100)*$AJ$22)*$AN$22)*$AH$22)+((((H26/100)*$AJ$23)*$AH$23)),IF(Calculator!$O$6="DUALBASE",SUM((((H26/100)*$AJ$22)*$AH$22))+(((((H26/100)*$AJ$22)*$AN$22)*$AH$22)*Calculator!$G$12)-((((H26/100)*$AJ$22)*$AN$22)*$AH$22)+((((H26/100)*$AJ$23)*$AH$23)),IF(Calculator!$O$6="DUALELEMENTS",SUM((((H26/100)*$AJ$22)*$AH$22))+(((((H26/100)*$AJ$22)*$AN$22)*$AH$22)*Calculator!$G$13)-((((H26/100)*$AJ$22)*$AN$22)*$AH$22)+((((H26/100)*$AJ$23)*$AH$23)),IF(Calculator!$O$6="DUALSPECTRUM",SUM((((H26/100)*$AJ$22)*$AH$22))+(((((H26/100)*$AJ$22)*$AN$22)*$AH$22)*Calculator!$G$15)-((((H26/100)*$AJ$22)*$AN$22)*$AH$22)+((((H26/100)*$AJ$23)*$AH$23)),IF(Calculator!$O$6="DUALHOMESTEAD",SUM((((H26/100)*$AJ$22)*$AH$22))+(((((H26/100)*$AJ$22)*$AN$22)*$AH$22)*Calculator!$G$14)-((((H26/100)*$AJ$22)*$AN$22)*$AH$22)+((((H26/100)*$AJ$23)*$AH$23)),IF(Calculator!$O$6="DUALBAND A",SUM((((H26/100)*$AJ$22)*$AH$22))+(((((H26/100)*$AJ$22)*$AN$22)*$AH$22)*Calculator!$G$16)-((((H26/100)*$AJ$22)*$AN$22)*$AH$22)+((((H26/100)*$AJ$23)*$AH$23)),IF(Calculator!$O$6="DUALBAND B",SUM((((H26/100)*$AJ$22)*$AH$22))+(((((H26/100)*$AJ$22)*$AN$22)*$AH$22)*Calculator!$G$17)-((((H26/100)*$AJ$22)*$AN$22)*$AH$22)+((((H26/100)*$AJ$23)*$AH$23)),IF(Calculator!$O$6="DUALBAND C",SUM((((H26/100)*$AJ$22)*$AH$22))+(((((H26/100)*$AJ$22)*$AN$22)*$AH$22)*Calculator!$G$18)-((((H26/100)*$AJ$22)*$AN$22)*$AH$22)+((((H26/100)*$AJ$23)*$AH$23)),IF(Calculator!$O$6="DUALBAND D",SUM((((H26/100)*$AJ$22)*$AH$22))+(((((H26/100)*$AJ$22)*$AN$22)*$AH$22)*Calculator!$G$19)-((((H26/100)*$AJ$22)*$AN$22)*$AH$22)+((((H26/100)*$AJ$23)*$AH$23)),IF(Calculator!$O$6="DUALURBANE",SUM((((H26/100)*$AJ$22)*$AH$22))+(((((H26/100)*$AJ$22)*$AN$22)*$AH$22)*Calculator!$G$20)-((((H26/100)*$AJ$22)*$AN$22)*$AH$22)+((((H26/100)*$AJ$23)*$AH$23)),IF(Calculator!$O$6="DUALSILVERANOD",SUM((((H26/100)*$AJ$22)*$AH$22))+(((((H26/100)*$AJ$22)*$AN$22)*$AH$22)*Calculator!$G$21)-((((H26/100)*$AJ$22)*$AN$22)*$AH$22)+((((H26/100)*$AJ$23)*$AH$23)),IF(Calculator!$O$6="DUALANOD",SUM((((H26/100)*$AJ$22)*$AH$22))+(((((H26/100)*$AJ$22)*$AN$22)*$AH$22)*Calculator!$G$22)-((((H26/100)*$AJ$22)*$AN$22)*$AH$22)+((((H26/100)*$AJ$23)*$AH$23))))))))))))))))))))))))</f>
        <v>906.48022144775393</v>
      </c>
      <c r="X26" s="2">
        <f>IF(Calculator!$O$6="SINGLEBASE",SUM((((I26/100)*$AJ$22)*$AH$22))+((((I26/100)*$AJ$23)*$AH$23)),IF(Calculator!$O$6="SINGLEELEMENTS",SUM((((I26/100)*$AJ$22)*$AH$22))+(((((I26/100)*$AJ$22)*$AN$22)*$AH$22)*Calculator!$G$2)-((((I26/100)*$AJ$22)*$AN$22)*$AH$22)+((((I26/100)*$AJ$23)*$AH$23)),IF(Calculator!$O$6="SINGLESPECTRUM",SUM((((I26/100)*$AJ$22)*$AH$22))+(((((I26/100)*$AJ$22)*$AN$22)*$AH$22)*Calculator!$G$4)-((((I26/100)*$AJ$22)*$AN$22)*$AH$22)+((((I26/100)*$AJ$23)*$AH$23)),IF(Calculator!$O$6="SINGLEHOMESTEAD",SUM((((I26/100)*$AJ$22)*$AH$22))+(((((I26/100)*$AJ$22)*$AN$22)*$AH$22)*Calculator!$G$3)-((((I26/100)*$AJ$22)*$AN$22)*$AH$22)+((((I26/100)*$AJ$23)*$AH$23)),IF(Calculator!$O$6="SINGLEBAND A",SUM((((I26/100)*$AJ$22)*$AH$22))+(((((I26/100)*$AJ$22)*$AN$22)*$AH$22)*Calculator!$G$5)-((((I26/100)*$AJ$22)*$AN$22)*$AH$22)+((((I26/100)*$AJ$23)*$AH$23)),IF(Calculator!$O$6="SINGLEBAND B",SUM((((I26/100)*$AJ$22)*$AH$22))+(((((I26/100)*$AJ$22)*$AN$22)*$AH$22)*Calculator!$G$6)-((((I26/100)*$AJ$22)*$AN$22)*$AH$22)+((((I26/100)*$AJ$23)*$AH$23)),IF(Calculator!$O$6="SINGLEBAND C",SUM((((I26/100)*$AJ$22)*$AH$22))+(((((I26/100)*$AJ$22)*$AN$22)*$AH$22)*Calculator!$G$7)-((((I26/100)*$AJ$22)*$AN$22)*$AH$22)+((((I26/100)*$AJ$23)*$AH$23)),IF(Calculator!$O$6="SINGLEBAND D",SUM((((I26/100)*$AJ$22)*$AH$22))+(((((I26/100)*$AJ$22)*$AN$22)*$AH$22)*Calculator!$G$8)-((((I26/100)*$AJ$22)*$AN$22)*$AH$22)+((((I26/100)*$AJ$23)*$AH$23)),IF(Calculator!$O$6="SINGLEURBANE",SUM((((I26/100)*$AJ$22)*$AH$22))+(((((I26/100)*$AJ$22)*$AN$22)*$AH$22)*Calculator!$G$9)-((((I26/100)*$AJ$22)*$AN$22)*$AH$22)+((((I26/100)*$AJ$23)*$AH$23)),IF(Calculator!$O$6="SINGLESILVERANOD",SUM((((I26/100)*$AJ$22)*$AH$22))+(((((I26/100)*$AJ$22)*$AN$22)*$AH$22)*Calculator!$G$10)-((((I26/100)*$AJ$22)*$AN$22)*$AH$22)+((((I26/100)*$AJ$23)*$AH$23)),IF(Calculator!$O$6="SINGLEANOD",SUM((((I26/100)*$AJ$22)*$AH$22))+(((((I26/100)*$AJ$22)*$AN$22)*$AH$22)*Calculator!$G$11)-((((I26/100)*$AJ$22)*$AN$22)*$AH$22)+((((I26/100)*$AJ$23)*$AH$23)),IF(Calculator!$O$6="DUALBASE",SUM((((I26/100)*$AJ$22)*$AH$22))+(((((I26/100)*$AJ$22)*$AN$22)*$AH$22)*Calculator!$G$12)-((((I26/100)*$AJ$22)*$AN$22)*$AH$22)+((((I26/100)*$AJ$23)*$AH$23)),IF(Calculator!$O$6="DUALELEMENTS",SUM((((I26/100)*$AJ$22)*$AH$22))+(((((I26/100)*$AJ$22)*$AN$22)*$AH$22)*Calculator!$G$13)-((((I26/100)*$AJ$22)*$AN$22)*$AH$22)+((((I26/100)*$AJ$23)*$AH$23)),IF(Calculator!$O$6="DUALSPECTRUM",SUM((((I26/100)*$AJ$22)*$AH$22))+(((((I26/100)*$AJ$22)*$AN$22)*$AH$22)*Calculator!$G$15)-((((I26/100)*$AJ$22)*$AN$22)*$AH$22)+((((I26/100)*$AJ$23)*$AH$23)),IF(Calculator!$O$6="DUALHOMESTEAD",SUM((((I26/100)*$AJ$22)*$AH$22))+(((((I26/100)*$AJ$22)*$AN$22)*$AH$22)*Calculator!$G$14)-((((I26/100)*$AJ$22)*$AN$22)*$AH$22)+((((I26/100)*$AJ$23)*$AH$23)),IF(Calculator!$O$6="DUALBAND A",SUM((((I26/100)*$AJ$22)*$AH$22))+(((((I26/100)*$AJ$22)*$AN$22)*$AH$22)*Calculator!$G$16)-((((I26/100)*$AJ$22)*$AN$22)*$AH$22)+((((I26/100)*$AJ$23)*$AH$23)),IF(Calculator!$O$6="DUALBAND B",SUM((((I26/100)*$AJ$22)*$AH$22))+(((((I26/100)*$AJ$22)*$AN$22)*$AH$22)*Calculator!$G$17)-((((I26/100)*$AJ$22)*$AN$22)*$AH$22)+((((I26/100)*$AJ$23)*$AH$23)),IF(Calculator!$O$6="DUALBAND C",SUM((((I26/100)*$AJ$22)*$AH$22))+(((((I26/100)*$AJ$22)*$AN$22)*$AH$22)*Calculator!$G$18)-((((I26/100)*$AJ$22)*$AN$22)*$AH$22)+((((I26/100)*$AJ$23)*$AH$23)),IF(Calculator!$O$6="DUALBAND D",SUM((((I26/100)*$AJ$22)*$AH$22))+(((((I26/100)*$AJ$22)*$AN$22)*$AH$22)*Calculator!$G$19)-((((I26/100)*$AJ$22)*$AN$22)*$AH$22)+((((I26/100)*$AJ$23)*$AH$23)),IF(Calculator!$O$6="DUALURBANE",SUM((((I26/100)*$AJ$22)*$AH$22))+(((((I26/100)*$AJ$22)*$AN$22)*$AH$22)*Calculator!$G$20)-((((I26/100)*$AJ$22)*$AN$22)*$AH$22)+((((I26/100)*$AJ$23)*$AH$23)),IF(Calculator!$O$6="DUALSILVERANOD",SUM((((I26/100)*$AJ$22)*$AH$22))+(((((I26/100)*$AJ$22)*$AN$22)*$AH$22)*Calculator!$G$21)-((((I26/100)*$AJ$22)*$AN$22)*$AH$22)+((((I26/100)*$AJ$23)*$AH$23)),IF(Calculator!$O$6="DUALANOD",SUM((((I26/100)*$AJ$22)*$AH$22))+(((((I26/100)*$AJ$22)*$AN$22)*$AH$22)*Calculator!$G$22)-((((I26/100)*$AJ$22)*$AN$22)*$AH$22)+((((I26/100)*$AJ$23)*$AH$23))))))))))))))))))))))))</f>
        <v>916.07756420898431</v>
      </c>
      <c r="Y26" s="2">
        <f>IF(Calculator!$O$6="SINGLEBASE",SUM((((J26/100)*$AJ$22)*$AH$22))+((((J26/100)*$AJ$23)*$AH$23)),IF(Calculator!$O$6="SINGLEELEMENTS",SUM((((J26/100)*$AJ$22)*$AH$22))+(((((J26/100)*$AJ$22)*$AN$22)*$AH$22)*Calculator!$G$2)-((((J26/100)*$AJ$22)*$AN$22)*$AH$22)+((((J26/100)*$AJ$23)*$AH$23)),IF(Calculator!$O$6="SINGLESPECTRUM",SUM((((J26/100)*$AJ$22)*$AH$22))+(((((J26/100)*$AJ$22)*$AN$22)*$AH$22)*Calculator!$G$4)-((((J26/100)*$AJ$22)*$AN$22)*$AH$22)+((((J26/100)*$AJ$23)*$AH$23)),IF(Calculator!$O$6="SINGLEHOMESTEAD",SUM((((J26/100)*$AJ$22)*$AH$22))+(((((J26/100)*$AJ$22)*$AN$22)*$AH$22)*Calculator!$G$3)-((((J26/100)*$AJ$22)*$AN$22)*$AH$22)+((((J26/100)*$AJ$23)*$AH$23)),IF(Calculator!$O$6="SINGLEBAND A",SUM((((J26/100)*$AJ$22)*$AH$22))+(((((J26/100)*$AJ$22)*$AN$22)*$AH$22)*Calculator!$G$5)-((((J26/100)*$AJ$22)*$AN$22)*$AH$22)+((((J26/100)*$AJ$23)*$AH$23)),IF(Calculator!$O$6="SINGLEBAND B",SUM((((J26/100)*$AJ$22)*$AH$22))+(((((J26/100)*$AJ$22)*$AN$22)*$AH$22)*Calculator!$G$6)-((((J26/100)*$AJ$22)*$AN$22)*$AH$22)+((((J26/100)*$AJ$23)*$AH$23)),IF(Calculator!$O$6="SINGLEBAND C",SUM((((J26/100)*$AJ$22)*$AH$22))+(((((J26/100)*$AJ$22)*$AN$22)*$AH$22)*Calculator!$G$7)-((((J26/100)*$AJ$22)*$AN$22)*$AH$22)+((((J26/100)*$AJ$23)*$AH$23)),IF(Calculator!$O$6="SINGLEBAND D",SUM((((J26/100)*$AJ$22)*$AH$22))+(((((J26/100)*$AJ$22)*$AN$22)*$AH$22)*Calculator!$G$8)-((((J26/100)*$AJ$22)*$AN$22)*$AH$22)+((((J26/100)*$AJ$23)*$AH$23)),IF(Calculator!$O$6="SINGLEURBANE",SUM((((J26/100)*$AJ$22)*$AH$22))+(((((J26/100)*$AJ$22)*$AN$22)*$AH$22)*Calculator!$G$9)-((((J26/100)*$AJ$22)*$AN$22)*$AH$22)+((((J26/100)*$AJ$23)*$AH$23)),IF(Calculator!$O$6="SINGLESILVERANOD",SUM((((J26/100)*$AJ$22)*$AH$22))+(((((J26/100)*$AJ$22)*$AN$22)*$AH$22)*Calculator!$G$10)-((((J26/100)*$AJ$22)*$AN$22)*$AH$22)+((((J26/100)*$AJ$23)*$AH$23)),IF(Calculator!$O$6="SINGLEANOD",SUM((((J26/100)*$AJ$22)*$AH$22))+(((((J26/100)*$AJ$22)*$AN$22)*$AH$22)*Calculator!$G$11)-((((J26/100)*$AJ$22)*$AN$22)*$AH$22)+((((J26/100)*$AJ$23)*$AH$23)),IF(Calculator!$O$6="DUALBASE",SUM((((J26/100)*$AJ$22)*$AH$22))+(((((J26/100)*$AJ$22)*$AN$22)*$AH$22)*Calculator!$G$12)-((((J26/100)*$AJ$22)*$AN$22)*$AH$22)+((((J26/100)*$AJ$23)*$AH$23)),IF(Calculator!$O$6="DUALELEMENTS",SUM((((J26/100)*$AJ$22)*$AH$22))+(((((J26/100)*$AJ$22)*$AN$22)*$AH$22)*Calculator!$G$13)-((((J26/100)*$AJ$22)*$AN$22)*$AH$22)+((((J26/100)*$AJ$23)*$AH$23)),IF(Calculator!$O$6="DUALSPECTRUM",SUM((((J26/100)*$AJ$22)*$AH$22))+(((((J26/100)*$AJ$22)*$AN$22)*$AH$22)*Calculator!$G$15)-((((J26/100)*$AJ$22)*$AN$22)*$AH$22)+((((J26/100)*$AJ$23)*$AH$23)),IF(Calculator!$O$6="DUALHOMESTEAD",SUM((((J26/100)*$AJ$22)*$AH$22))+(((((J26/100)*$AJ$22)*$AN$22)*$AH$22)*Calculator!$G$14)-((((J26/100)*$AJ$22)*$AN$22)*$AH$22)+((((J26/100)*$AJ$23)*$AH$23)),IF(Calculator!$O$6="DUALBAND A",SUM((((J26/100)*$AJ$22)*$AH$22))+(((((J26/100)*$AJ$22)*$AN$22)*$AH$22)*Calculator!$G$16)-((((J26/100)*$AJ$22)*$AN$22)*$AH$22)+((((J26/100)*$AJ$23)*$AH$23)),IF(Calculator!$O$6="DUALBAND B",SUM((((J26/100)*$AJ$22)*$AH$22))+(((((J26/100)*$AJ$22)*$AN$22)*$AH$22)*Calculator!$G$17)-((((J26/100)*$AJ$22)*$AN$22)*$AH$22)+((((J26/100)*$AJ$23)*$AH$23)),IF(Calculator!$O$6="DUALBAND C",SUM((((J26/100)*$AJ$22)*$AH$22))+(((((J26/100)*$AJ$22)*$AN$22)*$AH$22)*Calculator!$G$18)-((((J26/100)*$AJ$22)*$AN$22)*$AH$22)+((((J26/100)*$AJ$23)*$AH$23)),IF(Calculator!$O$6="DUALBAND D",SUM((((J26/100)*$AJ$22)*$AH$22))+(((((J26/100)*$AJ$22)*$AN$22)*$AH$22)*Calculator!$G$19)-((((J26/100)*$AJ$22)*$AN$22)*$AH$22)+((((J26/100)*$AJ$23)*$AH$23)),IF(Calculator!$O$6="DUALURBANE",SUM((((J26/100)*$AJ$22)*$AH$22))+(((((J26/100)*$AJ$22)*$AN$22)*$AH$22)*Calculator!$G$20)-((((J26/100)*$AJ$22)*$AN$22)*$AH$22)+((((J26/100)*$AJ$23)*$AH$23)),IF(Calculator!$O$6="DUALSILVERANOD",SUM((((J26/100)*$AJ$22)*$AH$22))+(((((J26/100)*$AJ$22)*$AN$22)*$AH$22)*Calculator!$G$21)-((((J26/100)*$AJ$22)*$AN$22)*$AH$22)+((((J26/100)*$AJ$23)*$AH$23)),IF(Calculator!$O$6="DUALANOD",SUM((((J26/100)*$AJ$22)*$AH$22))+(((((J26/100)*$AJ$22)*$AN$22)*$AH$22)*Calculator!$G$22)-((((J26/100)*$AJ$22)*$AN$22)*$AH$22)+((((J26/100)*$AJ$23)*$AH$23))))))))))))))))))))))))</f>
        <v>925.67051368408204</v>
      </c>
      <c r="Z26" s="2">
        <f>IF(Calculator!$O$6="SINGLEBASE",SUM((((K26/100)*$AJ$22)*$AH$22))+((((K26/100)*$AJ$23)*$AH$23)),IF(Calculator!$O$6="SINGLEELEMENTS",SUM((((K26/100)*$AJ$22)*$AH$22))+(((((K26/100)*$AJ$22)*$AN$22)*$AH$22)*Calculator!$G$2)-((((K26/100)*$AJ$22)*$AN$22)*$AH$22)+((((K26/100)*$AJ$23)*$AH$23)),IF(Calculator!$O$6="SINGLESPECTRUM",SUM((((K26/100)*$AJ$22)*$AH$22))+(((((K26/100)*$AJ$22)*$AN$22)*$AH$22)*Calculator!$G$4)-((((K26/100)*$AJ$22)*$AN$22)*$AH$22)+((((K26/100)*$AJ$23)*$AH$23)),IF(Calculator!$O$6="SINGLEHOMESTEAD",SUM((((K26/100)*$AJ$22)*$AH$22))+(((((K26/100)*$AJ$22)*$AN$22)*$AH$22)*Calculator!$G$3)-((((K26/100)*$AJ$22)*$AN$22)*$AH$22)+((((K26/100)*$AJ$23)*$AH$23)),IF(Calculator!$O$6="SINGLEBAND A",SUM((((K26/100)*$AJ$22)*$AH$22))+(((((K26/100)*$AJ$22)*$AN$22)*$AH$22)*Calculator!$G$5)-((((K26/100)*$AJ$22)*$AN$22)*$AH$22)+((((K26/100)*$AJ$23)*$AH$23)),IF(Calculator!$O$6="SINGLEBAND B",SUM((((K26/100)*$AJ$22)*$AH$22))+(((((K26/100)*$AJ$22)*$AN$22)*$AH$22)*Calculator!$G$6)-((((K26/100)*$AJ$22)*$AN$22)*$AH$22)+((((K26/100)*$AJ$23)*$AH$23)),IF(Calculator!$O$6="SINGLEBAND C",SUM((((K26/100)*$AJ$22)*$AH$22))+(((((K26/100)*$AJ$22)*$AN$22)*$AH$22)*Calculator!$G$7)-((((K26/100)*$AJ$22)*$AN$22)*$AH$22)+((((K26/100)*$AJ$23)*$AH$23)),IF(Calculator!$O$6="SINGLEBAND D",SUM((((K26/100)*$AJ$22)*$AH$22))+(((((K26/100)*$AJ$22)*$AN$22)*$AH$22)*Calculator!$G$8)-((((K26/100)*$AJ$22)*$AN$22)*$AH$22)+((((K26/100)*$AJ$23)*$AH$23)),IF(Calculator!$O$6="SINGLEURBANE",SUM((((K26/100)*$AJ$22)*$AH$22))+(((((K26/100)*$AJ$22)*$AN$22)*$AH$22)*Calculator!$G$9)-((((K26/100)*$AJ$22)*$AN$22)*$AH$22)+((((K26/100)*$AJ$23)*$AH$23)),IF(Calculator!$O$6="SINGLESILVERANOD",SUM((((K26/100)*$AJ$22)*$AH$22))+(((((K26/100)*$AJ$22)*$AN$22)*$AH$22)*Calculator!$G$10)-((((K26/100)*$AJ$22)*$AN$22)*$AH$22)+((((K26/100)*$AJ$23)*$AH$23)),IF(Calculator!$O$6="SINGLEANOD",SUM((((K26/100)*$AJ$22)*$AH$22))+(((((K26/100)*$AJ$22)*$AN$22)*$AH$22)*Calculator!$G$11)-((((K26/100)*$AJ$22)*$AN$22)*$AH$22)+((((K26/100)*$AJ$23)*$AH$23)),IF(Calculator!$O$6="DUALBASE",SUM((((K26/100)*$AJ$22)*$AH$22))+(((((K26/100)*$AJ$22)*$AN$22)*$AH$22)*Calculator!$G$12)-((((K26/100)*$AJ$22)*$AN$22)*$AH$22)+((((K26/100)*$AJ$23)*$AH$23)),IF(Calculator!$O$6="DUALELEMENTS",SUM((((K26/100)*$AJ$22)*$AH$22))+(((((K26/100)*$AJ$22)*$AN$22)*$AH$22)*Calculator!$G$13)-((((K26/100)*$AJ$22)*$AN$22)*$AH$22)+((((K26/100)*$AJ$23)*$AH$23)),IF(Calculator!$O$6="DUALSPECTRUM",SUM((((K26/100)*$AJ$22)*$AH$22))+(((((K26/100)*$AJ$22)*$AN$22)*$AH$22)*Calculator!$G$15)-((((K26/100)*$AJ$22)*$AN$22)*$AH$22)+((((K26/100)*$AJ$23)*$AH$23)),IF(Calculator!$O$6="DUALHOMESTEAD",SUM((((K26/100)*$AJ$22)*$AH$22))+(((((K26/100)*$AJ$22)*$AN$22)*$AH$22)*Calculator!$G$14)-((((K26/100)*$AJ$22)*$AN$22)*$AH$22)+((((K26/100)*$AJ$23)*$AH$23)),IF(Calculator!$O$6="DUALBAND A",SUM((((K26/100)*$AJ$22)*$AH$22))+(((((K26/100)*$AJ$22)*$AN$22)*$AH$22)*Calculator!$G$16)-((((K26/100)*$AJ$22)*$AN$22)*$AH$22)+((((K26/100)*$AJ$23)*$AH$23)),IF(Calculator!$O$6="DUALBAND B",SUM((((K26/100)*$AJ$22)*$AH$22))+(((((K26/100)*$AJ$22)*$AN$22)*$AH$22)*Calculator!$G$17)-((((K26/100)*$AJ$22)*$AN$22)*$AH$22)+((((K26/100)*$AJ$23)*$AH$23)),IF(Calculator!$O$6="DUALBAND C",SUM((((K26/100)*$AJ$22)*$AH$22))+(((((K26/100)*$AJ$22)*$AN$22)*$AH$22)*Calculator!$G$18)-((((K26/100)*$AJ$22)*$AN$22)*$AH$22)+((((K26/100)*$AJ$23)*$AH$23)),IF(Calculator!$O$6="DUALBAND D",SUM((((K26/100)*$AJ$22)*$AH$22))+(((((K26/100)*$AJ$22)*$AN$22)*$AH$22)*Calculator!$G$19)-((((K26/100)*$AJ$22)*$AN$22)*$AH$22)+((((K26/100)*$AJ$23)*$AH$23)),IF(Calculator!$O$6="DUALURBANE",SUM((((K26/100)*$AJ$22)*$AH$22))+(((((K26/100)*$AJ$22)*$AN$22)*$AH$22)*Calculator!$G$20)-((((K26/100)*$AJ$22)*$AN$22)*$AH$22)+((((K26/100)*$AJ$23)*$AH$23)),IF(Calculator!$O$6="DUALSILVERANOD",SUM((((K26/100)*$AJ$22)*$AH$22))+(((((K26/100)*$AJ$22)*$AN$22)*$AH$22)*Calculator!$G$21)-((((K26/100)*$AJ$22)*$AN$22)*$AH$22)+((((K26/100)*$AJ$23)*$AH$23)),IF(Calculator!$O$6="DUALANOD",SUM((((K26/100)*$AJ$22)*$AH$22))+(((((K26/100)*$AJ$22)*$AN$22)*$AH$22)*Calculator!$G$22)-((((K26/100)*$AJ$22)*$AN$22)*$AH$22)+((((K26/100)*$AJ$23)*$AH$23))))))))))))))))))))))))</f>
        <v>935.26775184326175</v>
      </c>
      <c r="AA26" s="2">
        <f>IF(Calculator!$O$6="SINGLEBASE",SUM((((L26/100)*$AJ$22)*$AH$22))+((((L26/100)*$AJ$23)*$AH$23)),IF(Calculator!$O$6="SINGLEELEMENTS",SUM((((L26/100)*$AJ$22)*$AH$22))+(((((L26/100)*$AJ$22)*$AN$22)*$AH$22)*Calculator!$G$2)-((((L26/100)*$AJ$22)*$AN$22)*$AH$22)+((((L26/100)*$AJ$23)*$AH$23)),IF(Calculator!$O$6="SINGLESPECTRUM",SUM((((L26/100)*$AJ$22)*$AH$22))+(((((L26/100)*$AJ$22)*$AN$22)*$AH$22)*Calculator!$G$4)-((((L26/100)*$AJ$22)*$AN$22)*$AH$22)+((((L26/100)*$AJ$23)*$AH$23)),IF(Calculator!$O$6="SINGLEHOMESTEAD",SUM((((L26/100)*$AJ$22)*$AH$22))+(((((L26/100)*$AJ$22)*$AN$22)*$AH$22)*Calculator!$G$3)-((((L26/100)*$AJ$22)*$AN$22)*$AH$22)+((((L26/100)*$AJ$23)*$AH$23)),IF(Calculator!$O$6="SINGLEBAND A",SUM((((L26/100)*$AJ$22)*$AH$22))+(((((L26/100)*$AJ$22)*$AN$22)*$AH$22)*Calculator!$G$5)-((((L26/100)*$AJ$22)*$AN$22)*$AH$22)+((((L26/100)*$AJ$23)*$AH$23)),IF(Calculator!$O$6="SINGLEBAND B",SUM((((L26/100)*$AJ$22)*$AH$22))+(((((L26/100)*$AJ$22)*$AN$22)*$AH$22)*Calculator!$G$6)-((((L26/100)*$AJ$22)*$AN$22)*$AH$22)+((((L26/100)*$AJ$23)*$AH$23)),IF(Calculator!$O$6="SINGLEBAND C",SUM((((L26/100)*$AJ$22)*$AH$22))+(((((L26/100)*$AJ$22)*$AN$22)*$AH$22)*Calculator!$G$7)-((((L26/100)*$AJ$22)*$AN$22)*$AH$22)+((((L26/100)*$AJ$23)*$AH$23)),IF(Calculator!$O$6="SINGLEBAND D",SUM((((L26/100)*$AJ$22)*$AH$22))+(((((L26/100)*$AJ$22)*$AN$22)*$AH$22)*Calculator!$G$8)-((((L26/100)*$AJ$22)*$AN$22)*$AH$22)+((((L26/100)*$AJ$23)*$AH$23)),IF(Calculator!$O$6="SINGLEURBANE",SUM((((L26/100)*$AJ$22)*$AH$22))+(((((L26/100)*$AJ$22)*$AN$22)*$AH$22)*Calculator!$G$9)-((((L26/100)*$AJ$22)*$AN$22)*$AH$22)+((((L26/100)*$AJ$23)*$AH$23)),IF(Calculator!$O$6="SINGLESILVERANOD",SUM((((L26/100)*$AJ$22)*$AH$22))+(((((L26/100)*$AJ$22)*$AN$22)*$AH$22)*Calculator!$G$10)-((((L26/100)*$AJ$22)*$AN$22)*$AH$22)+((((L26/100)*$AJ$23)*$AH$23)),IF(Calculator!$O$6="SINGLEANOD",SUM((((L26/100)*$AJ$22)*$AH$22))+(((((L26/100)*$AJ$22)*$AN$22)*$AH$22)*Calculator!$G$11)-((((L26/100)*$AJ$22)*$AN$22)*$AH$22)+((((L26/100)*$AJ$23)*$AH$23)),IF(Calculator!$O$6="DUALBASE",SUM((((L26/100)*$AJ$22)*$AH$22))+(((((L26/100)*$AJ$22)*$AN$22)*$AH$22)*Calculator!$G$12)-((((L26/100)*$AJ$22)*$AN$22)*$AH$22)+((((L26/100)*$AJ$23)*$AH$23)),IF(Calculator!$O$6="DUALELEMENTS",SUM((((L26/100)*$AJ$22)*$AH$22))+(((((L26/100)*$AJ$22)*$AN$22)*$AH$22)*Calculator!$G$13)-((((L26/100)*$AJ$22)*$AN$22)*$AH$22)+((((L26/100)*$AJ$23)*$AH$23)),IF(Calculator!$O$6="DUALSPECTRUM",SUM((((L26/100)*$AJ$22)*$AH$22))+(((((L26/100)*$AJ$22)*$AN$22)*$AH$22)*Calculator!$G$15)-((((L26/100)*$AJ$22)*$AN$22)*$AH$22)+((((L26/100)*$AJ$23)*$AH$23)),IF(Calculator!$O$6="DUALHOMESTEAD",SUM((((L26/100)*$AJ$22)*$AH$22))+(((((L26/100)*$AJ$22)*$AN$22)*$AH$22)*Calculator!$G$14)-((((L26/100)*$AJ$22)*$AN$22)*$AH$22)+((((L26/100)*$AJ$23)*$AH$23)),IF(Calculator!$O$6="DUALBAND A",SUM((((L26/100)*$AJ$22)*$AH$22))+(((((L26/100)*$AJ$22)*$AN$22)*$AH$22)*Calculator!$G$16)-((((L26/100)*$AJ$22)*$AN$22)*$AH$22)+((((L26/100)*$AJ$23)*$AH$23)),IF(Calculator!$O$6="DUALBAND B",SUM((((L26/100)*$AJ$22)*$AH$22))+(((((L26/100)*$AJ$22)*$AN$22)*$AH$22)*Calculator!$G$17)-((((L26/100)*$AJ$22)*$AN$22)*$AH$22)+((((L26/100)*$AJ$23)*$AH$23)),IF(Calculator!$O$6="DUALBAND C",SUM((((L26/100)*$AJ$22)*$AH$22))+(((((L26/100)*$AJ$22)*$AN$22)*$AH$22)*Calculator!$G$18)-((((L26/100)*$AJ$22)*$AN$22)*$AH$22)+((((L26/100)*$AJ$23)*$AH$23)),IF(Calculator!$O$6="DUALBAND D",SUM((((L26/100)*$AJ$22)*$AH$22))+(((((L26/100)*$AJ$22)*$AN$22)*$AH$22)*Calculator!$G$19)-((((L26/100)*$AJ$22)*$AN$22)*$AH$22)+((((L26/100)*$AJ$23)*$AH$23)),IF(Calculator!$O$6="DUALURBANE",SUM((((L26/100)*$AJ$22)*$AH$22))+(((((L26/100)*$AJ$22)*$AN$22)*$AH$22)*Calculator!$G$20)-((((L26/100)*$AJ$22)*$AN$22)*$AH$22)+((((L26/100)*$AJ$23)*$AH$23)),IF(Calculator!$O$6="DUALSILVERANOD",SUM((((L26/100)*$AJ$22)*$AH$22))+(((((L26/100)*$AJ$22)*$AN$22)*$AH$22)*Calculator!$G$21)-((((L26/100)*$AJ$22)*$AN$22)*$AH$22)+((((L26/100)*$AJ$23)*$AH$23)),IF(Calculator!$O$6="DUALANOD",SUM((((L26/100)*$AJ$22)*$AH$22))+(((((L26/100)*$AJ$22)*$AN$22)*$AH$22)*Calculator!$G$22)-((((L26/100)*$AJ$22)*$AN$22)*$AH$22)+((((L26/100)*$AJ$23)*$AH$23))))))))))))))))))))))))</f>
        <v>944.86509460449213</v>
      </c>
      <c r="AB26" s="2">
        <f>IF(Calculator!$O$6="SINGLEBASE",SUM((((M26/100)*$AJ$22)*$AH$22))+((((M26/100)*$AJ$23)*$AH$23)),IF(Calculator!$O$6="SINGLEELEMENTS",SUM((((M26/100)*$AJ$22)*$AH$22))+(((((M26/100)*$AJ$22)*$AN$22)*$AH$22)*Calculator!$G$2)-((((M26/100)*$AJ$22)*$AN$22)*$AH$22)+((((M26/100)*$AJ$23)*$AH$23)),IF(Calculator!$O$6="SINGLESPECTRUM",SUM((((M26/100)*$AJ$22)*$AH$22))+(((((M26/100)*$AJ$22)*$AN$22)*$AH$22)*Calculator!$G$4)-((((M26/100)*$AJ$22)*$AN$22)*$AH$22)+((((M26/100)*$AJ$23)*$AH$23)),IF(Calculator!$O$6="SINGLEHOMESTEAD",SUM((((M26/100)*$AJ$22)*$AH$22))+(((((M26/100)*$AJ$22)*$AN$22)*$AH$22)*Calculator!$G$3)-((((M26/100)*$AJ$22)*$AN$22)*$AH$22)+((((M26/100)*$AJ$23)*$AH$23)),IF(Calculator!$O$6="SINGLEBAND A",SUM((((M26/100)*$AJ$22)*$AH$22))+(((((M26/100)*$AJ$22)*$AN$22)*$AH$22)*Calculator!$G$5)-((((M26/100)*$AJ$22)*$AN$22)*$AH$22)+((((M26/100)*$AJ$23)*$AH$23)),IF(Calculator!$O$6="SINGLEBAND B",SUM((((M26/100)*$AJ$22)*$AH$22))+(((((M26/100)*$AJ$22)*$AN$22)*$AH$22)*Calculator!$G$6)-((((M26/100)*$AJ$22)*$AN$22)*$AH$22)+((((M26/100)*$AJ$23)*$AH$23)),IF(Calculator!$O$6="SINGLEBAND C",SUM((((M26/100)*$AJ$22)*$AH$22))+(((((M26/100)*$AJ$22)*$AN$22)*$AH$22)*Calculator!$G$7)-((((M26/100)*$AJ$22)*$AN$22)*$AH$22)+((((M26/100)*$AJ$23)*$AH$23)),IF(Calculator!$O$6="SINGLEBAND D",SUM((((M26/100)*$AJ$22)*$AH$22))+(((((M26/100)*$AJ$22)*$AN$22)*$AH$22)*Calculator!$G$8)-((((M26/100)*$AJ$22)*$AN$22)*$AH$22)+((((M26/100)*$AJ$23)*$AH$23)),IF(Calculator!$O$6="SINGLEURBANE",SUM((((M26/100)*$AJ$22)*$AH$22))+(((((M26/100)*$AJ$22)*$AN$22)*$AH$22)*Calculator!$G$9)-((((M26/100)*$AJ$22)*$AN$22)*$AH$22)+((((M26/100)*$AJ$23)*$AH$23)),IF(Calculator!$O$6="SINGLESILVERANOD",SUM((((M26/100)*$AJ$22)*$AH$22))+(((((M26/100)*$AJ$22)*$AN$22)*$AH$22)*Calculator!$G$10)-((((M26/100)*$AJ$22)*$AN$22)*$AH$22)+((((M26/100)*$AJ$23)*$AH$23)),IF(Calculator!$O$6="SINGLEANOD",SUM((((M26/100)*$AJ$22)*$AH$22))+(((((M26/100)*$AJ$22)*$AN$22)*$AH$22)*Calculator!$G$11)-((((M26/100)*$AJ$22)*$AN$22)*$AH$22)+((((M26/100)*$AJ$23)*$AH$23)),IF(Calculator!$O$6="DUALBASE",SUM((((M26/100)*$AJ$22)*$AH$22))+(((((M26/100)*$AJ$22)*$AN$22)*$AH$22)*Calculator!$G$12)-((((M26/100)*$AJ$22)*$AN$22)*$AH$22)+((((M26/100)*$AJ$23)*$AH$23)),IF(Calculator!$O$6="DUALELEMENTS",SUM((((M26/100)*$AJ$22)*$AH$22))+(((((M26/100)*$AJ$22)*$AN$22)*$AH$22)*Calculator!$G$13)-((((M26/100)*$AJ$22)*$AN$22)*$AH$22)+((((M26/100)*$AJ$23)*$AH$23)),IF(Calculator!$O$6="DUALSPECTRUM",SUM((((M26/100)*$AJ$22)*$AH$22))+(((((M26/100)*$AJ$22)*$AN$22)*$AH$22)*Calculator!$G$15)-((((M26/100)*$AJ$22)*$AN$22)*$AH$22)+((((M26/100)*$AJ$23)*$AH$23)),IF(Calculator!$O$6="DUALHOMESTEAD",SUM((((M26/100)*$AJ$22)*$AH$22))+(((((M26/100)*$AJ$22)*$AN$22)*$AH$22)*Calculator!$G$14)-((((M26/100)*$AJ$22)*$AN$22)*$AH$22)+((((M26/100)*$AJ$23)*$AH$23)),IF(Calculator!$O$6="DUALBAND A",SUM((((M26/100)*$AJ$22)*$AH$22))+(((((M26/100)*$AJ$22)*$AN$22)*$AH$22)*Calculator!$G$16)-((((M26/100)*$AJ$22)*$AN$22)*$AH$22)+((((M26/100)*$AJ$23)*$AH$23)),IF(Calculator!$O$6="DUALBAND B",SUM((((M26/100)*$AJ$22)*$AH$22))+(((((M26/100)*$AJ$22)*$AN$22)*$AH$22)*Calculator!$G$17)-((((M26/100)*$AJ$22)*$AN$22)*$AH$22)+((((M26/100)*$AJ$23)*$AH$23)),IF(Calculator!$O$6="DUALBAND C",SUM((((M26/100)*$AJ$22)*$AH$22))+(((((M26/100)*$AJ$22)*$AN$22)*$AH$22)*Calculator!$G$18)-((((M26/100)*$AJ$22)*$AN$22)*$AH$22)+((((M26/100)*$AJ$23)*$AH$23)),IF(Calculator!$O$6="DUALBAND D",SUM((((M26/100)*$AJ$22)*$AH$22))+(((((M26/100)*$AJ$22)*$AN$22)*$AH$22)*Calculator!$G$19)-((((M26/100)*$AJ$22)*$AN$22)*$AH$22)+((((M26/100)*$AJ$23)*$AH$23)),IF(Calculator!$O$6="DUALURBANE",SUM((((M26/100)*$AJ$22)*$AH$22))+(((((M26/100)*$AJ$22)*$AN$22)*$AH$22)*Calculator!$G$20)-((((M26/100)*$AJ$22)*$AN$22)*$AH$22)+((((M26/100)*$AJ$23)*$AH$23)),IF(Calculator!$O$6="DUALSILVERANOD",SUM((((M26/100)*$AJ$22)*$AH$22))+(((((M26/100)*$AJ$22)*$AN$22)*$AH$22)*Calculator!$G$21)-((((M26/100)*$AJ$22)*$AN$22)*$AH$22)+((((M26/100)*$AJ$23)*$AH$23)),IF(Calculator!$O$6="DUALANOD",SUM((((M26/100)*$AJ$22)*$AH$22))+(((((M26/100)*$AJ$22)*$AN$22)*$AH$22)*Calculator!$G$22)-((((M26/100)*$AJ$22)*$AN$22)*$AH$22)+((((M26/100)*$AJ$23)*$AH$23))))))))))))))))))))))))</f>
        <v>954.46233276367184</v>
      </c>
      <c r="AC26" s="2">
        <f>IF(Calculator!$O$6="SINGLEBASE",SUM((((N26/100)*$AJ$22)*$AH$22))+((((N26/100)*$AJ$23)*$AH$23)),IF(Calculator!$O$6="SINGLEELEMENTS",SUM((((N26/100)*$AJ$22)*$AH$22))+(((((N26/100)*$AJ$22)*$AN$22)*$AH$22)*Calculator!$G$2)-((((N26/100)*$AJ$22)*$AN$22)*$AH$22)+((((N26/100)*$AJ$23)*$AH$23)),IF(Calculator!$O$6="SINGLESPECTRUM",SUM((((N26/100)*$AJ$22)*$AH$22))+(((((N26/100)*$AJ$22)*$AN$22)*$AH$22)*Calculator!$G$4)-((((N26/100)*$AJ$22)*$AN$22)*$AH$22)+((((N26/100)*$AJ$23)*$AH$23)),IF(Calculator!$O$6="SINGLEHOMESTEAD",SUM((((N26/100)*$AJ$22)*$AH$22))+(((((N26/100)*$AJ$22)*$AN$22)*$AH$22)*Calculator!$G$3)-((((N26/100)*$AJ$22)*$AN$22)*$AH$22)+((((N26/100)*$AJ$23)*$AH$23)),IF(Calculator!$O$6="SINGLEBAND A",SUM((((N26/100)*$AJ$22)*$AH$22))+(((((N26/100)*$AJ$22)*$AN$22)*$AH$22)*Calculator!$G$5)-((((N26/100)*$AJ$22)*$AN$22)*$AH$22)+((((N26/100)*$AJ$23)*$AH$23)),IF(Calculator!$O$6="SINGLEBAND B",SUM((((N26/100)*$AJ$22)*$AH$22))+(((((N26/100)*$AJ$22)*$AN$22)*$AH$22)*Calculator!$G$6)-((((N26/100)*$AJ$22)*$AN$22)*$AH$22)+((((N26/100)*$AJ$23)*$AH$23)),IF(Calculator!$O$6="SINGLEBAND C",SUM((((N26/100)*$AJ$22)*$AH$22))+(((((N26/100)*$AJ$22)*$AN$22)*$AH$22)*Calculator!$G$7)-((((N26/100)*$AJ$22)*$AN$22)*$AH$22)+((((N26/100)*$AJ$23)*$AH$23)),IF(Calculator!$O$6="SINGLEBAND D",SUM((((N26/100)*$AJ$22)*$AH$22))+(((((N26/100)*$AJ$22)*$AN$22)*$AH$22)*Calculator!$G$8)-((((N26/100)*$AJ$22)*$AN$22)*$AH$22)+((((N26/100)*$AJ$23)*$AH$23)),IF(Calculator!$O$6="SINGLEURBANE",SUM((((N26/100)*$AJ$22)*$AH$22))+(((((N26/100)*$AJ$22)*$AN$22)*$AH$22)*Calculator!$G$9)-((((N26/100)*$AJ$22)*$AN$22)*$AH$22)+((((N26/100)*$AJ$23)*$AH$23)),IF(Calculator!$O$6="SINGLESILVERANOD",SUM((((N26/100)*$AJ$22)*$AH$22))+(((((N26/100)*$AJ$22)*$AN$22)*$AH$22)*Calculator!$G$10)-((((N26/100)*$AJ$22)*$AN$22)*$AH$22)+((((N26/100)*$AJ$23)*$AH$23)),IF(Calculator!$O$6="SINGLEANOD",SUM((((N26/100)*$AJ$22)*$AH$22))+(((((N26/100)*$AJ$22)*$AN$22)*$AH$22)*Calculator!$G$11)-((((N26/100)*$AJ$22)*$AN$22)*$AH$22)+((((N26/100)*$AJ$23)*$AH$23)),IF(Calculator!$O$6="DUALBASE",SUM((((N26/100)*$AJ$22)*$AH$22))+(((((N26/100)*$AJ$22)*$AN$22)*$AH$22)*Calculator!$G$12)-((((N26/100)*$AJ$22)*$AN$22)*$AH$22)+((((N26/100)*$AJ$23)*$AH$23)),IF(Calculator!$O$6="DUALELEMENTS",SUM((((N26/100)*$AJ$22)*$AH$22))+(((((N26/100)*$AJ$22)*$AN$22)*$AH$22)*Calculator!$G$13)-((((N26/100)*$AJ$22)*$AN$22)*$AH$22)+((((N26/100)*$AJ$23)*$AH$23)),IF(Calculator!$O$6="DUALSPECTRUM",SUM((((N26/100)*$AJ$22)*$AH$22))+(((((N26/100)*$AJ$22)*$AN$22)*$AH$22)*Calculator!$G$15)-((((N26/100)*$AJ$22)*$AN$22)*$AH$22)+((((N26/100)*$AJ$23)*$AH$23)),IF(Calculator!$O$6="DUALHOMESTEAD",SUM((((N26/100)*$AJ$22)*$AH$22))+(((((N26/100)*$AJ$22)*$AN$22)*$AH$22)*Calculator!$G$14)-((((N26/100)*$AJ$22)*$AN$22)*$AH$22)+((((N26/100)*$AJ$23)*$AH$23)),IF(Calculator!$O$6="DUALBAND A",SUM((((N26/100)*$AJ$22)*$AH$22))+(((((N26/100)*$AJ$22)*$AN$22)*$AH$22)*Calculator!$G$16)-((((N26/100)*$AJ$22)*$AN$22)*$AH$22)+((((N26/100)*$AJ$23)*$AH$23)),IF(Calculator!$O$6="DUALBAND B",SUM((((N26/100)*$AJ$22)*$AH$22))+(((((N26/100)*$AJ$22)*$AN$22)*$AH$22)*Calculator!$G$17)-((((N26/100)*$AJ$22)*$AN$22)*$AH$22)+((((N26/100)*$AJ$23)*$AH$23)),IF(Calculator!$O$6="DUALBAND C",SUM((((N26/100)*$AJ$22)*$AH$22))+(((((N26/100)*$AJ$22)*$AN$22)*$AH$22)*Calculator!$G$18)-((((N26/100)*$AJ$22)*$AN$22)*$AH$22)+((((N26/100)*$AJ$23)*$AH$23)),IF(Calculator!$O$6="DUALBAND D",SUM((((N26/100)*$AJ$22)*$AH$22))+(((((N26/100)*$AJ$22)*$AN$22)*$AH$22)*Calculator!$G$19)-((((N26/100)*$AJ$22)*$AN$22)*$AH$22)+((((N26/100)*$AJ$23)*$AH$23)),IF(Calculator!$O$6="DUALURBANE",SUM((((N26/100)*$AJ$22)*$AH$22))+(((((N26/100)*$AJ$22)*$AN$22)*$AH$22)*Calculator!$G$20)-((((N26/100)*$AJ$22)*$AN$22)*$AH$22)+((((N26/100)*$AJ$23)*$AH$23)),IF(Calculator!$O$6="DUALSILVERANOD",SUM((((N26/100)*$AJ$22)*$AH$22))+(((((N26/100)*$AJ$22)*$AN$22)*$AH$22)*Calculator!$G$21)-((((N26/100)*$AJ$22)*$AN$22)*$AH$22)+((((N26/100)*$AJ$23)*$AH$23)),IF(Calculator!$O$6="DUALANOD",SUM((((N26/100)*$AJ$22)*$AH$22))+(((((N26/100)*$AJ$22)*$AN$22)*$AH$22)*Calculator!$G$22)-((((N26/100)*$AJ$22)*$AN$22)*$AH$22)+((((N26/100)*$AJ$23)*$AH$23))))))))))))))))))))))))</f>
        <v>964.05538684082035</v>
      </c>
      <c r="AE26" t="s">
        <v>1394</v>
      </c>
      <c r="AF26">
        <f>IF(Calculator!$U$5="GBP",VLOOKUP('Front Sheet'!$C$7,'Bifold 330 Data'!P22:AC35,(AF25),FALSE),SUM(VLOOKUP('Front Sheet'!$C$7,'Bifold 330 Data'!P22:AC35,(AF25),FALSE))*Currency!$B$2)</f>
        <v>849.783451776123</v>
      </c>
      <c r="AG26" t="str">
        <f>FIXED(AF26)</f>
        <v>849.78</v>
      </c>
      <c r="AH26" t="str">
        <f>_xlfn.CONCAT(Calculator!$U$6,AG26)</f>
        <v>£849.78</v>
      </c>
    </row>
    <row r="27" spans="1:40">
      <c r="A27" s="8" t="s">
        <v>1395</v>
      </c>
      <c r="B27" s="2">
        <v>2091.7451959228515</v>
      </c>
      <c r="C27" s="2">
        <v>2115.1427612304688</v>
      </c>
      <c r="D27" s="2">
        <v>2138.5506591796875</v>
      </c>
      <c r="E27" s="2">
        <v>2161.9588122558594</v>
      </c>
      <c r="F27" s="2">
        <v>2185.3667102050781</v>
      </c>
      <c r="G27" s="2">
        <v>2208.7746081542969</v>
      </c>
      <c r="H27" s="2">
        <v>2232.1723010253904</v>
      </c>
      <c r="I27" s="2">
        <v>2255.5801989746092</v>
      </c>
      <c r="J27" s="2">
        <v>2278.988352050781</v>
      </c>
      <c r="K27" s="2">
        <v>2302.3962499999998</v>
      </c>
      <c r="L27" s="2">
        <v>2325.8041479492185</v>
      </c>
      <c r="M27" s="2">
        <v>2349.2018408203126</v>
      </c>
      <c r="N27" s="2">
        <v>2372.6097387695313</v>
      </c>
      <c r="P27" s="8">
        <v>2200</v>
      </c>
      <c r="Q27" s="2">
        <f>IF(Calculator!$O$6="SINGLEBASE",SUM((((B27/100)*$AJ$22)*$AH$22))+((((B27/100)*$AJ$23)*$AH$23)),IF(Calculator!$O$6="SINGLEELEMENTS",SUM((((B27/100)*$AJ$22)*$AH$22))+(((((B27/100)*$AJ$22)*$AN$22)*$AH$22)*Calculator!$G$2)-((((B27/100)*$AJ$22)*$AN$22)*$AH$22)+((((B27/100)*$AJ$23)*$AH$23)),IF(Calculator!$O$6="SINGLESPECTRUM",SUM((((B27/100)*$AJ$22)*$AH$22))+(((((B27/100)*$AJ$22)*$AN$22)*$AH$22)*Calculator!$G$4)-((((B27/100)*$AJ$22)*$AN$22)*$AH$22)+((((B27/100)*$AJ$23)*$AH$23)),IF(Calculator!$O$6="SINGLEHOMESTEAD",SUM((((B27/100)*$AJ$22)*$AH$22))+(((((B27/100)*$AJ$22)*$AN$22)*$AH$22)*Calculator!$G$3)-((((B27/100)*$AJ$22)*$AN$22)*$AH$22)+((((B27/100)*$AJ$23)*$AH$23)),IF(Calculator!$O$6="SINGLEBAND A",SUM((((B27/100)*$AJ$22)*$AH$22))+(((((B27/100)*$AJ$22)*$AN$22)*$AH$22)*Calculator!$G$5)-((((B27/100)*$AJ$22)*$AN$22)*$AH$22)+((((B27/100)*$AJ$23)*$AH$23)),IF(Calculator!$O$6="SINGLEBAND B",SUM((((B27/100)*$AJ$22)*$AH$22))+(((((B27/100)*$AJ$22)*$AN$22)*$AH$22)*Calculator!$G$6)-((((B27/100)*$AJ$22)*$AN$22)*$AH$22)+((((B27/100)*$AJ$23)*$AH$23)),IF(Calculator!$O$6="SINGLEBAND C",SUM((((B27/100)*$AJ$22)*$AH$22))+(((((B27/100)*$AJ$22)*$AN$22)*$AH$22)*Calculator!$G$7)-((((B27/100)*$AJ$22)*$AN$22)*$AH$22)+((((B27/100)*$AJ$23)*$AH$23)),IF(Calculator!$O$6="SINGLEBAND D",SUM((((B27/100)*$AJ$22)*$AH$22))+(((((B27/100)*$AJ$22)*$AN$22)*$AH$22)*Calculator!$G$8)-((((B27/100)*$AJ$22)*$AN$22)*$AH$22)+((((B27/100)*$AJ$23)*$AH$23)),IF(Calculator!$O$6="SINGLEURBANE",SUM((((B27/100)*$AJ$22)*$AH$22))+(((((B27/100)*$AJ$22)*$AN$22)*$AH$22)*Calculator!$G$9)-((((B27/100)*$AJ$22)*$AN$22)*$AH$22)+((((B27/100)*$AJ$23)*$AH$23)),IF(Calculator!$O$6="SINGLESILVERANOD",SUM((((B27/100)*$AJ$22)*$AH$22))+(((((B27/100)*$AJ$22)*$AN$22)*$AH$22)*Calculator!$G$10)-((((B27/100)*$AJ$22)*$AN$22)*$AH$22)+((((B27/100)*$AJ$23)*$AH$23)),IF(Calculator!$O$6="SINGLEANOD",SUM((((B27/100)*$AJ$22)*$AH$22))+(((((B27/100)*$AJ$22)*$AN$22)*$AH$22)*Calculator!$G$11)-((((B27/100)*$AJ$22)*$AN$22)*$AH$22)+((((B27/100)*$AJ$23)*$AH$23)),IF(Calculator!$O$6="DUALBASE",SUM((((B27/100)*$AJ$22)*$AH$22))+(((((B27/100)*$AJ$22)*$AN$22)*$AH$22)*Calculator!$G$12)-((((B27/100)*$AJ$22)*$AN$22)*$AH$22)+((((B27/100)*$AJ$23)*$AH$23)),IF(Calculator!$O$6="DUALELEMENTS",SUM((((B27/100)*$AJ$22)*$AH$22))+(((((B27/100)*$AJ$22)*$AN$22)*$AH$22)*Calculator!$G$13)-((((B27/100)*$AJ$22)*$AN$22)*$AH$22)+((((B27/100)*$AJ$23)*$AH$23)),IF(Calculator!$O$6="DUALSPECTRUM",SUM((((B27/100)*$AJ$22)*$AH$22))+(((((B27/100)*$AJ$22)*$AN$22)*$AH$22)*Calculator!$G$15)-((((B27/100)*$AJ$22)*$AN$22)*$AH$22)+((((B27/100)*$AJ$23)*$AH$23)),IF(Calculator!$O$6="DUALHOMESTEAD",SUM((((B27/100)*$AJ$22)*$AH$22))+(((((B27/100)*$AJ$22)*$AN$22)*$AH$22)*Calculator!$G$14)-((((B27/100)*$AJ$22)*$AN$22)*$AH$22)+((((B27/100)*$AJ$23)*$AH$23)),IF(Calculator!$O$6="DUALBAND A",SUM((((B27/100)*$AJ$22)*$AH$22))+(((((B27/100)*$AJ$22)*$AN$22)*$AH$22)*Calculator!$G$16)-((((B27/100)*$AJ$22)*$AN$22)*$AH$22)+((((B27/100)*$AJ$23)*$AH$23)),IF(Calculator!$O$6="DUALBAND B",SUM((((B27/100)*$AJ$22)*$AH$22))+(((((B27/100)*$AJ$22)*$AN$22)*$AH$22)*Calculator!$G$17)-((((B27/100)*$AJ$22)*$AN$22)*$AH$22)+((((B27/100)*$AJ$23)*$AH$23)),IF(Calculator!$O$6="DUALBAND C",SUM((((B27/100)*$AJ$22)*$AH$22))+(((((B27/100)*$AJ$22)*$AN$22)*$AH$22)*Calculator!$G$18)-((((B27/100)*$AJ$22)*$AN$22)*$AH$22)+((((B27/100)*$AJ$23)*$AH$23)),IF(Calculator!$O$6="DUALBAND D",SUM((((B27/100)*$AJ$22)*$AH$22))+(((((B27/100)*$AJ$22)*$AN$22)*$AH$22)*Calculator!$G$19)-((((B27/100)*$AJ$22)*$AN$22)*$AH$22)+((((B27/100)*$AJ$23)*$AH$23)),IF(Calculator!$O$6="DUALURBANE",SUM((((B27/100)*$AJ$22)*$AH$22))+(((((B27/100)*$AJ$22)*$AN$22)*$AH$22)*Calculator!$G$20)-((((B27/100)*$AJ$22)*$AN$22)*$AH$22)+((((B27/100)*$AJ$23)*$AH$23)),IF(Calculator!$O$6="DUALSILVERANOD",SUM((((B27/100)*$AJ$22)*$AH$22))+(((((B27/100)*$AJ$22)*$AN$22)*$AH$22)*Calculator!$G$21)-((((B27/100)*$AJ$22)*$AN$22)*$AH$22)+((((B27/100)*$AJ$23)*$AH$23)),IF(Calculator!$O$6="DUALANOD",SUM((((B27/100)*$AJ$22)*$AH$22))+(((((B27/100)*$AJ$22)*$AN$22)*$AH$22)*Calculator!$G$22)-((((B27/100)*$AJ$22)*$AN$22)*$AH$22)+((((B27/100)*$AJ$23)*$AH$23))))))))))))))))))))))))</f>
        <v>857.61553032836923</v>
      </c>
      <c r="R27" s="2">
        <f>IF(Calculator!$O$6="SINGLEBASE",SUM((((C27/100)*$AJ$22)*$AH$22))+((((C27/100)*$AJ$23)*$AH$23)),IF(Calculator!$O$6="SINGLEELEMENTS",SUM((((C27/100)*$AJ$22)*$AH$22))+(((((C27/100)*$AJ$22)*$AN$22)*$AH$22)*Calculator!$G$2)-((((C27/100)*$AJ$22)*$AN$22)*$AH$22)+((((C27/100)*$AJ$23)*$AH$23)),IF(Calculator!$O$6="SINGLESPECTRUM",SUM((((C27/100)*$AJ$22)*$AH$22))+(((((C27/100)*$AJ$22)*$AN$22)*$AH$22)*Calculator!$G$4)-((((C27/100)*$AJ$22)*$AN$22)*$AH$22)+((((C27/100)*$AJ$23)*$AH$23)),IF(Calculator!$O$6="SINGLEHOMESTEAD",SUM((((C27/100)*$AJ$22)*$AH$22))+(((((C27/100)*$AJ$22)*$AN$22)*$AH$22)*Calculator!$G$3)-((((C27/100)*$AJ$22)*$AN$22)*$AH$22)+((((C27/100)*$AJ$23)*$AH$23)),IF(Calculator!$O$6="SINGLEBAND A",SUM((((C27/100)*$AJ$22)*$AH$22))+(((((C27/100)*$AJ$22)*$AN$22)*$AH$22)*Calculator!$G$5)-((((C27/100)*$AJ$22)*$AN$22)*$AH$22)+((((C27/100)*$AJ$23)*$AH$23)),IF(Calculator!$O$6="SINGLEBAND B",SUM((((C27/100)*$AJ$22)*$AH$22))+(((((C27/100)*$AJ$22)*$AN$22)*$AH$22)*Calculator!$G$6)-((((C27/100)*$AJ$22)*$AN$22)*$AH$22)+((((C27/100)*$AJ$23)*$AH$23)),IF(Calculator!$O$6="SINGLEBAND C",SUM((((C27/100)*$AJ$22)*$AH$22))+(((((C27/100)*$AJ$22)*$AN$22)*$AH$22)*Calculator!$G$7)-((((C27/100)*$AJ$22)*$AN$22)*$AH$22)+((((C27/100)*$AJ$23)*$AH$23)),IF(Calculator!$O$6="SINGLEBAND D",SUM((((C27/100)*$AJ$22)*$AH$22))+(((((C27/100)*$AJ$22)*$AN$22)*$AH$22)*Calculator!$G$8)-((((C27/100)*$AJ$22)*$AN$22)*$AH$22)+((((C27/100)*$AJ$23)*$AH$23)),IF(Calculator!$O$6="SINGLEURBANE",SUM((((C27/100)*$AJ$22)*$AH$22))+(((((C27/100)*$AJ$22)*$AN$22)*$AH$22)*Calculator!$G$9)-((((C27/100)*$AJ$22)*$AN$22)*$AH$22)+((((C27/100)*$AJ$23)*$AH$23)),IF(Calculator!$O$6="SINGLESILVERANOD",SUM((((C27/100)*$AJ$22)*$AH$22))+(((((C27/100)*$AJ$22)*$AN$22)*$AH$22)*Calculator!$G$10)-((((C27/100)*$AJ$22)*$AN$22)*$AH$22)+((((C27/100)*$AJ$23)*$AH$23)),IF(Calculator!$O$6="SINGLEANOD",SUM((((C27/100)*$AJ$22)*$AH$22))+(((((C27/100)*$AJ$22)*$AN$22)*$AH$22)*Calculator!$G$11)-((((C27/100)*$AJ$22)*$AN$22)*$AH$22)+((((C27/100)*$AJ$23)*$AH$23)),IF(Calculator!$O$6="DUALBASE",SUM((((C27/100)*$AJ$22)*$AH$22))+(((((C27/100)*$AJ$22)*$AN$22)*$AH$22)*Calculator!$G$12)-((((C27/100)*$AJ$22)*$AN$22)*$AH$22)+((((C27/100)*$AJ$23)*$AH$23)),IF(Calculator!$O$6="DUALELEMENTS",SUM((((C27/100)*$AJ$22)*$AH$22))+(((((C27/100)*$AJ$22)*$AN$22)*$AH$22)*Calculator!$G$13)-((((C27/100)*$AJ$22)*$AN$22)*$AH$22)+((((C27/100)*$AJ$23)*$AH$23)),IF(Calculator!$O$6="DUALSPECTRUM",SUM((((C27/100)*$AJ$22)*$AH$22))+(((((C27/100)*$AJ$22)*$AN$22)*$AH$22)*Calculator!$G$15)-((((C27/100)*$AJ$22)*$AN$22)*$AH$22)+((((C27/100)*$AJ$23)*$AH$23)),IF(Calculator!$O$6="DUALHOMESTEAD",SUM((((C27/100)*$AJ$22)*$AH$22))+(((((C27/100)*$AJ$22)*$AN$22)*$AH$22)*Calculator!$G$14)-((((C27/100)*$AJ$22)*$AN$22)*$AH$22)+((((C27/100)*$AJ$23)*$AH$23)),IF(Calculator!$O$6="DUALBAND A",SUM((((C27/100)*$AJ$22)*$AH$22))+(((((C27/100)*$AJ$22)*$AN$22)*$AH$22)*Calculator!$G$16)-((((C27/100)*$AJ$22)*$AN$22)*$AH$22)+((((C27/100)*$AJ$23)*$AH$23)),IF(Calculator!$O$6="DUALBAND B",SUM((((C27/100)*$AJ$22)*$AH$22))+(((((C27/100)*$AJ$22)*$AN$22)*$AH$22)*Calculator!$G$17)-((((C27/100)*$AJ$22)*$AN$22)*$AH$22)+((((C27/100)*$AJ$23)*$AH$23)),IF(Calculator!$O$6="DUALBAND C",SUM((((C27/100)*$AJ$22)*$AH$22))+(((((C27/100)*$AJ$22)*$AN$22)*$AH$22)*Calculator!$G$18)-((((C27/100)*$AJ$22)*$AN$22)*$AH$22)+((((C27/100)*$AJ$23)*$AH$23)),IF(Calculator!$O$6="DUALBAND D",SUM((((C27/100)*$AJ$22)*$AH$22))+(((((C27/100)*$AJ$22)*$AN$22)*$AH$22)*Calculator!$G$19)-((((C27/100)*$AJ$22)*$AN$22)*$AH$22)+((((C27/100)*$AJ$23)*$AH$23)),IF(Calculator!$O$6="DUALURBANE",SUM((((C27/100)*$AJ$22)*$AH$22))+(((((C27/100)*$AJ$22)*$AN$22)*$AH$22)*Calculator!$G$20)-((((C27/100)*$AJ$22)*$AN$22)*$AH$22)+((((C27/100)*$AJ$23)*$AH$23)),IF(Calculator!$O$6="DUALSILVERANOD",SUM((((C27/100)*$AJ$22)*$AH$22))+(((((C27/100)*$AJ$22)*$AN$22)*$AH$22)*Calculator!$G$21)-((((C27/100)*$AJ$22)*$AN$22)*$AH$22)+((((C27/100)*$AJ$23)*$AH$23)),IF(Calculator!$O$6="DUALANOD",SUM((((C27/100)*$AJ$22)*$AH$22))+(((((C27/100)*$AJ$22)*$AN$22)*$AH$22)*Calculator!$G$22)-((((C27/100)*$AJ$22)*$AN$22)*$AH$22)+((((C27/100)*$AJ$23)*$AH$23))))))))))))))))))))))))</f>
        <v>867.20853210449218</v>
      </c>
      <c r="S27" s="2">
        <f>IF(Calculator!$O$6="SINGLEBASE",SUM((((D27/100)*$AJ$22)*$AH$22))+((((D27/100)*$AJ$23)*$AH$23)),IF(Calculator!$O$6="SINGLEELEMENTS",SUM((((D27/100)*$AJ$22)*$AH$22))+(((((D27/100)*$AJ$22)*$AN$22)*$AH$22)*Calculator!$G$2)-((((D27/100)*$AJ$22)*$AN$22)*$AH$22)+((((D27/100)*$AJ$23)*$AH$23)),IF(Calculator!$O$6="SINGLESPECTRUM",SUM((((D27/100)*$AJ$22)*$AH$22))+(((((D27/100)*$AJ$22)*$AN$22)*$AH$22)*Calculator!$G$4)-((((D27/100)*$AJ$22)*$AN$22)*$AH$22)+((((D27/100)*$AJ$23)*$AH$23)),IF(Calculator!$O$6="SINGLEHOMESTEAD",SUM((((D27/100)*$AJ$22)*$AH$22))+(((((D27/100)*$AJ$22)*$AN$22)*$AH$22)*Calculator!$G$3)-((((D27/100)*$AJ$22)*$AN$22)*$AH$22)+((((D27/100)*$AJ$23)*$AH$23)),IF(Calculator!$O$6="SINGLEBAND A",SUM((((D27/100)*$AJ$22)*$AH$22))+(((((D27/100)*$AJ$22)*$AN$22)*$AH$22)*Calculator!$G$5)-((((D27/100)*$AJ$22)*$AN$22)*$AH$22)+((((D27/100)*$AJ$23)*$AH$23)),IF(Calculator!$O$6="SINGLEBAND B",SUM((((D27/100)*$AJ$22)*$AH$22))+(((((D27/100)*$AJ$22)*$AN$22)*$AH$22)*Calculator!$G$6)-((((D27/100)*$AJ$22)*$AN$22)*$AH$22)+((((D27/100)*$AJ$23)*$AH$23)),IF(Calculator!$O$6="SINGLEBAND C",SUM((((D27/100)*$AJ$22)*$AH$22))+(((((D27/100)*$AJ$22)*$AN$22)*$AH$22)*Calculator!$G$7)-((((D27/100)*$AJ$22)*$AN$22)*$AH$22)+((((D27/100)*$AJ$23)*$AH$23)),IF(Calculator!$O$6="SINGLEBAND D",SUM((((D27/100)*$AJ$22)*$AH$22))+(((((D27/100)*$AJ$22)*$AN$22)*$AH$22)*Calculator!$G$8)-((((D27/100)*$AJ$22)*$AN$22)*$AH$22)+((((D27/100)*$AJ$23)*$AH$23)),IF(Calculator!$O$6="SINGLEURBANE",SUM((((D27/100)*$AJ$22)*$AH$22))+(((((D27/100)*$AJ$22)*$AN$22)*$AH$22)*Calculator!$G$9)-((((D27/100)*$AJ$22)*$AN$22)*$AH$22)+((((D27/100)*$AJ$23)*$AH$23)),IF(Calculator!$O$6="SINGLESILVERANOD",SUM((((D27/100)*$AJ$22)*$AH$22))+(((((D27/100)*$AJ$22)*$AN$22)*$AH$22)*Calculator!$G$10)-((((D27/100)*$AJ$22)*$AN$22)*$AH$22)+((((D27/100)*$AJ$23)*$AH$23)),IF(Calculator!$O$6="SINGLEANOD",SUM((((D27/100)*$AJ$22)*$AH$22))+(((((D27/100)*$AJ$22)*$AN$22)*$AH$22)*Calculator!$G$11)-((((D27/100)*$AJ$22)*$AN$22)*$AH$22)+((((D27/100)*$AJ$23)*$AH$23)),IF(Calculator!$O$6="DUALBASE",SUM((((D27/100)*$AJ$22)*$AH$22))+(((((D27/100)*$AJ$22)*$AN$22)*$AH$22)*Calculator!$G$12)-((((D27/100)*$AJ$22)*$AN$22)*$AH$22)+((((D27/100)*$AJ$23)*$AH$23)),IF(Calculator!$O$6="DUALELEMENTS",SUM((((D27/100)*$AJ$22)*$AH$22))+(((((D27/100)*$AJ$22)*$AN$22)*$AH$22)*Calculator!$G$13)-((((D27/100)*$AJ$22)*$AN$22)*$AH$22)+((((D27/100)*$AJ$23)*$AH$23)),IF(Calculator!$O$6="DUALSPECTRUM",SUM((((D27/100)*$AJ$22)*$AH$22))+(((((D27/100)*$AJ$22)*$AN$22)*$AH$22)*Calculator!$G$15)-((((D27/100)*$AJ$22)*$AN$22)*$AH$22)+((((D27/100)*$AJ$23)*$AH$23)),IF(Calculator!$O$6="DUALHOMESTEAD",SUM((((D27/100)*$AJ$22)*$AH$22))+(((((D27/100)*$AJ$22)*$AN$22)*$AH$22)*Calculator!$G$14)-((((D27/100)*$AJ$22)*$AN$22)*$AH$22)+((((D27/100)*$AJ$23)*$AH$23)),IF(Calculator!$O$6="DUALBAND A",SUM((((D27/100)*$AJ$22)*$AH$22))+(((((D27/100)*$AJ$22)*$AN$22)*$AH$22)*Calculator!$G$16)-((((D27/100)*$AJ$22)*$AN$22)*$AH$22)+((((D27/100)*$AJ$23)*$AH$23)),IF(Calculator!$O$6="DUALBAND B",SUM((((D27/100)*$AJ$22)*$AH$22))+(((((D27/100)*$AJ$22)*$AN$22)*$AH$22)*Calculator!$G$17)-((((D27/100)*$AJ$22)*$AN$22)*$AH$22)+((((D27/100)*$AJ$23)*$AH$23)),IF(Calculator!$O$6="DUALBAND C",SUM((((D27/100)*$AJ$22)*$AH$22))+(((((D27/100)*$AJ$22)*$AN$22)*$AH$22)*Calculator!$G$18)-((((D27/100)*$AJ$22)*$AN$22)*$AH$22)+((((D27/100)*$AJ$23)*$AH$23)),IF(Calculator!$O$6="DUALBAND D",SUM((((D27/100)*$AJ$22)*$AH$22))+(((((D27/100)*$AJ$22)*$AN$22)*$AH$22)*Calculator!$G$19)-((((D27/100)*$AJ$22)*$AN$22)*$AH$22)+((((D27/100)*$AJ$23)*$AH$23)),IF(Calculator!$O$6="DUALURBANE",SUM((((D27/100)*$AJ$22)*$AH$22))+(((((D27/100)*$AJ$22)*$AN$22)*$AH$22)*Calculator!$G$20)-((((D27/100)*$AJ$22)*$AN$22)*$AH$22)+((((D27/100)*$AJ$23)*$AH$23)),IF(Calculator!$O$6="DUALSILVERANOD",SUM((((D27/100)*$AJ$22)*$AH$22))+(((((D27/100)*$AJ$22)*$AN$22)*$AH$22)*Calculator!$G$21)-((((D27/100)*$AJ$22)*$AN$22)*$AH$22)+((((D27/100)*$AJ$23)*$AH$23)),IF(Calculator!$O$6="DUALANOD",SUM((((D27/100)*$AJ$22)*$AH$22))+(((((D27/100)*$AJ$22)*$AN$22)*$AH$22)*Calculator!$G$22)-((((D27/100)*$AJ$22)*$AN$22)*$AH$22)+((((D27/100)*$AJ$23)*$AH$23))))))))))))))))))))))))</f>
        <v>876.805770263672</v>
      </c>
      <c r="T27" s="2">
        <f>IF(Calculator!$O$6="SINGLEBASE",SUM((((E27/100)*$AJ$22)*$AH$22))+((((E27/100)*$AJ$23)*$AH$23)),IF(Calculator!$O$6="SINGLEELEMENTS",SUM((((E27/100)*$AJ$22)*$AH$22))+(((((E27/100)*$AJ$22)*$AN$22)*$AH$22)*Calculator!$G$2)-((((E27/100)*$AJ$22)*$AN$22)*$AH$22)+((((E27/100)*$AJ$23)*$AH$23)),IF(Calculator!$O$6="SINGLESPECTRUM",SUM((((E27/100)*$AJ$22)*$AH$22))+(((((E27/100)*$AJ$22)*$AN$22)*$AH$22)*Calculator!$G$4)-((((E27/100)*$AJ$22)*$AN$22)*$AH$22)+((((E27/100)*$AJ$23)*$AH$23)),IF(Calculator!$O$6="SINGLEHOMESTEAD",SUM((((E27/100)*$AJ$22)*$AH$22))+(((((E27/100)*$AJ$22)*$AN$22)*$AH$22)*Calculator!$G$3)-((((E27/100)*$AJ$22)*$AN$22)*$AH$22)+((((E27/100)*$AJ$23)*$AH$23)),IF(Calculator!$O$6="SINGLEBAND A",SUM((((E27/100)*$AJ$22)*$AH$22))+(((((E27/100)*$AJ$22)*$AN$22)*$AH$22)*Calculator!$G$5)-((((E27/100)*$AJ$22)*$AN$22)*$AH$22)+((((E27/100)*$AJ$23)*$AH$23)),IF(Calculator!$O$6="SINGLEBAND B",SUM((((E27/100)*$AJ$22)*$AH$22))+(((((E27/100)*$AJ$22)*$AN$22)*$AH$22)*Calculator!$G$6)-((((E27/100)*$AJ$22)*$AN$22)*$AH$22)+((((E27/100)*$AJ$23)*$AH$23)),IF(Calculator!$O$6="SINGLEBAND C",SUM((((E27/100)*$AJ$22)*$AH$22))+(((((E27/100)*$AJ$22)*$AN$22)*$AH$22)*Calculator!$G$7)-((((E27/100)*$AJ$22)*$AN$22)*$AH$22)+((((E27/100)*$AJ$23)*$AH$23)),IF(Calculator!$O$6="SINGLEBAND D",SUM((((E27/100)*$AJ$22)*$AH$22))+(((((E27/100)*$AJ$22)*$AN$22)*$AH$22)*Calculator!$G$8)-((((E27/100)*$AJ$22)*$AN$22)*$AH$22)+((((E27/100)*$AJ$23)*$AH$23)),IF(Calculator!$O$6="SINGLEURBANE",SUM((((E27/100)*$AJ$22)*$AH$22))+(((((E27/100)*$AJ$22)*$AN$22)*$AH$22)*Calculator!$G$9)-((((E27/100)*$AJ$22)*$AN$22)*$AH$22)+((((E27/100)*$AJ$23)*$AH$23)),IF(Calculator!$O$6="SINGLESILVERANOD",SUM((((E27/100)*$AJ$22)*$AH$22))+(((((E27/100)*$AJ$22)*$AN$22)*$AH$22)*Calculator!$G$10)-((((E27/100)*$AJ$22)*$AN$22)*$AH$22)+((((E27/100)*$AJ$23)*$AH$23)),IF(Calculator!$O$6="SINGLEANOD",SUM((((E27/100)*$AJ$22)*$AH$22))+(((((E27/100)*$AJ$22)*$AN$22)*$AH$22)*Calculator!$G$11)-((((E27/100)*$AJ$22)*$AN$22)*$AH$22)+((((E27/100)*$AJ$23)*$AH$23)),IF(Calculator!$O$6="DUALBASE",SUM((((E27/100)*$AJ$22)*$AH$22))+(((((E27/100)*$AJ$22)*$AN$22)*$AH$22)*Calculator!$G$12)-((((E27/100)*$AJ$22)*$AN$22)*$AH$22)+((((E27/100)*$AJ$23)*$AH$23)),IF(Calculator!$O$6="DUALELEMENTS",SUM((((E27/100)*$AJ$22)*$AH$22))+(((((E27/100)*$AJ$22)*$AN$22)*$AH$22)*Calculator!$G$13)-((((E27/100)*$AJ$22)*$AN$22)*$AH$22)+((((E27/100)*$AJ$23)*$AH$23)),IF(Calculator!$O$6="DUALSPECTRUM",SUM((((E27/100)*$AJ$22)*$AH$22))+(((((E27/100)*$AJ$22)*$AN$22)*$AH$22)*Calculator!$G$15)-((((E27/100)*$AJ$22)*$AN$22)*$AH$22)+((((E27/100)*$AJ$23)*$AH$23)),IF(Calculator!$O$6="DUALHOMESTEAD",SUM((((E27/100)*$AJ$22)*$AH$22))+(((((E27/100)*$AJ$22)*$AN$22)*$AH$22)*Calculator!$G$14)-((((E27/100)*$AJ$22)*$AN$22)*$AH$22)+((((E27/100)*$AJ$23)*$AH$23)),IF(Calculator!$O$6="DUALBAND A",SUM((((E27/100)*$AJ$22)*$AH$22))+(((((E27/100)*$AJ$22)*$AN$22)*$AH$22)*Calculator!$G$16)-((((E27/100)*$AJ$22)*$AN$22)*$AH$22)+((((E27/100)*$AJ$23)*$AH$23)),IF(Calculator!$O$6="DUALBAND B",SUM((((E27/100)*$AJ$22)*$AH$22))+(((((E27/100)*$AJ$22)*$AN$22)*$AH$22)*Calculator!$G$17)-((((E27/100)*$AJ$22)*$AN$22)*$AH$22)+((((E27/100)*$AJ$23)*$AH$23)),IF(Calculator!$O$6="DUALBAND C",SUM((((E27/100)*$AJ$22)*$AH$22))+(((((E27/100)*$AJ$22)*$AN$22)*$AH$22)*Calculator!$G$18)-((((E27/100)*$AJ$22)*$AN$22)*$AH$22)+((((E27/100)*$AJ$23)*$AH$23)),IF(Calculator!$O$6="DUALBAND D",SUM((((E27/100)*$AJ$22)*$AH$22))+(((((E27/100)*$AJ$22)*$AN$22)*$AH$22)*Calculator!$G$19)-((((E27/100)*$AJ$22)*$AN$22)*$AH$22)+((((E27/100)*$AJ$23)*$AH$23)),IF(Calculator!$O$6="DUALURBANE",SUM((((E27/100)*$AJ$22)*$AH$22))+(((((E27/100)*$AJ$22)*$AN$22)*$AH$22)*Calculator!$G$20)-((((E27/100)*$AJ$22)*$AN$22)*$AH$22)+((((E27/100)*$AJ$23)*$AH$23)),IF(Calculator!$O$6="DUALSILVERANOD",SUM((((E27/100)*$AJ$22)*$AH$22))+(((((E27/100)*$AJ$22)*$AN$22)*$AH$22)*Calculator!$G$21)-((((E27/100)*$AJ$22)*$AN$22)*$AH$22)+((((E27/100)*$AJ$23)*$AH$23)),IF(Calculator!$O$6="DUALANOD",SUM((((E27/100)*$AJ$22)*$AH$22))+(((((E27/100)*$AJ$22)*$AN$22)*$AH$22)*Calculator!$G$22)-((((E27/100)*$AJ$22)*$AN$22)*$AH$22)+((((E27/100)*$AJ$23)*$AH$23))))))))))))))))))))))))</f>
        <v>886.40311302490227</v>
      </c>
      <c r="U27" s="2">
        <f>IF(Calculator!$O$6="SINGLEBASE",SUM((((F27/100)*$AJ$22)*$AH$22))+((((F27/100)*$AJ$23)*$AH$23)),IF(Calculator!$O$6="SINGLEELEMENTS",SUM((((F27/100)*$AJ$22)*$AH$22))+(((((F27/100)*$AJ$22)*$AN$22)*$AH$22)*Calculator!$G$2)-((((F27/100)*$AJ$22)*$AN$22)*$AH$22)+((((F27/100)*$AJ$23)*$AH$23)),IF(Calculator!$O$6="SINGLESPECTRUM",SUM((((F27/100)*$AJ$22)*$AH$22))+(((((F27/100)*$AJ$22)*$AN$22)*$AH$22)*Calculator!$G$4)-((((F27/100)*$AJ$22)*$AN$22)*$AH$22)+((((F27/100)*$AJ$23)*$AH$23)),IF(Calculator!$O$6="SINGLEHOMESTEAD",SUM((((F27/100)*$AJ$22)*$AH$22))+(((((F27/100)*$AJ$22)*$AN$22)*$AH$22)*Calculator!$G$3)-((((F27/100)*$AJ$22)*$AN$22)*$AH$22)+((((F27/100)*$AJ$23)*$AH$23)),IF(Calculator!$O$6="SINGLEBAND A",SUM((((F27/100)*$AJ$22)*$AH$22))+(((((F27/100)*$AJ$22)*$AN$22)*$AH$22)*Calculator!$G$5)-((((F27/100)*$AJ$22)*$AN$22)*$AH$22)+((((F27/100)*$AJ$23)*$AH$23)),IF(Calculator!$O$6="SINGLEBAND B",SUM((((F27/100)*$AJ$22)*$AH$22))+(((((F27/100)*$AJ$22)*$AN$22)*$AH$22)*Calculator!$G$6)-((((F27/100)*$AJ$22)*$AN$22)*$AH$22)+((((F27/100)*$AJ$23)*$AH$23)),IF(Calculator!$O$6="SINGLEBAND C",SUM((((F27/100)*$AJ$22)*$AH$22))+(((((F27/100)*$AJ$22)*$AN$22)*$AH$22)*Calculator!$G$7)-((((F27/100)*$AJ$22)*$AN$22)*$AH$22)+((((F27/100)*$AJ$23)*$AH$23)),IF(Calculator!$O$6="SINGLEBAND D",SUM((((F27/100)*$AJ$22)*$AH$22))+(((((F27/100)*$AJ$22)*$AN$22)*$AH$22)*Calculator!$G$8)-((((F27/100)*$AJ$22)*$AN$22)*$AH$22)+((((F27/100)*$AJ$23)*$AH$23)),IF(Calculator!$O$6="SINGLEURBANE",SUM((((F27/100)*$AJ$22)*$AH$22))+(((((F27/100)*$AJ$22)*$AN$22)*$AH$22)*Calculator!$G$9)-((((F27/100)*$AJ$22)*$AN$22)*$AH$22)+((((F27/100)*$AJ$23)*$AH$23)),IF(Calculator!$O$6="SINGLESILVERANOD",SUM((((F27/100)*$AJ$22)*$AH$22))+(((((F27/100)*$AJ$22)*$AN$22)*$AH$22)*Calculator!$G$10)-((((F27/100)*$AJ$22)*$AN$22)*$AH$22)+((((F27/100)*$AJ$23)*$AH$23)),IF(Calculator!$O$6="SINGLEANOD",SUM((((F27/100)*$AJ$22)*$AH$22))+(((((F27/100)*$AJ$22)*$AN$22)*$AH$22)*Calculator!$G$11)-((((F27/100)*$AJ$22)*$AN$22)*$AH$22)+((((F27/100)*$AJ$23)*$AH$23)),IF(Calculator!$O$6="DUALBASE",SUM((((F27/100)*$AJ$22)*$AH$22))+(((((F27/100)*$AJ$22)*$AN$22)*$AH$22)*Calculator!$G$12)-((((F27/100)*$AJ$22)*$AN$22)*$AH$22)+((((F27/100)*$AJ$23)*$AH$23)),IF(Calculator!$O$6="DUALELEMENTS",SUM((((F27/100)*$AJ$22)*$AH$22))+(((((F27/100)*$AJ$22)*$AN$22)*$AH$22)*Calculator!$G$13)-((((F27/100)*$AJ$22)*$AN$22)*$AH$22)+((((F27/100)*$AJ$23)*$AH$23)),IF(Calculator!$O$6="DUALSPECTRUM",SUM((((F27/100)*$AJ$22)*$AH$22))+(((((F27/100)*$AJ$22)*$AN$22)*$AH$22)*Calculator!$G$15)-((((F27/100)*$AJ$22)*$AN$22)*$AH$22)+((((F27/100)*$AJ$23)*$AH$23)),IF(Calculator!$O$6="DUALHOMESTEAD",SUM((((F27/100)*$AJ$22)*$AH$22))+(((((F27/100)*$AJ$22)*$AN$22)*$AH$22)*Calculator!$G$14)-((((F27/100)*$AJ$22)*$AN$22)*$AH$22)+((((F27/100)*$AJ$23)*$AH$23)),IF(Calculator!$O$6="DUALBAND A",SUM((((F27/100)*$AJ$22)*$AH$22))+(((((F27/100)*$AJ$22)*$AN$22)*$AH$22)*Calculator!$G$16)-((((F27/100)*$AJ$22)*$AN$22)*$AH$22)+((((F27/100)*$AJ$23)*$AH$23)),IF(Calculator!$O$6="DUALBAND B",SUM((((F27/100)*$AJ$22)*$AH$22))+(((((F27/100)*$AJ$22)*$AN$22)*$AH$22)*Calculator!$G$17)-((((F27/100)*$AJ$22)*$AN$22)*$AH$22)+((((F27/100)*$AJ$23)*$AH$23)),IF(Calculator!$O$6="DUALBAND C",SUM((((F27/100)*$AJ$22)*$AH$22))+(((((F27/100)*$AJ$22)*$AN$22)*$AH$22)*Calculator!$G$18)-((((F27/100)*$AJ$22)*$AN$22)*$AH$22)+((((F27/100)*$AJ$23)*$AH$23)),IF(Calculator!$O$6="DUALBAND D",SUM((((F27/100)*$AJ$22)*$AH$22))+(((((F27/100)*$AJ$22)*$AN$22)*$AH$22)*Calculator!$G$19)-((((F27/100)*$AJ$22)*$AN$22)*$AH$22)+((((F27/100)*$AJ$23)*$AH$23)),IF(Calculator!$O$6="DUALURBANE",SUM((((F27/100)*$AJ$22)*$AH$22))+(((((F27/100)*$AJ$22)*$AN$22)*$AH$22)*Calculator!$G$20)-((((F27/100)*$AJ$22)*$AN$22)*$AH$22)+((((F27/100)*$AJ$23)*$AH$23)),IF(Calculator!$O$6="DUALSILVERANOD",SUM((((F27/100)*$AJ$22)*$AH$22))+(((((F27/100)*$AJ$22)*$AN$22)*$AH$22)*Calculator!$G$21)-((((F27/100)*$AJ$22)*$AN$22)*$AH$22)+((((F27/100)*$AJ$23)*$AH$23)),IF(Calculator!$O$6="DUALANOD",SUM((((F27/100)*$AJ$22)*$AH$22))+(((((F27/100)*$AJ$22)*$AN$22)*$AH$22)*Calculator!$G$22)-((((F27/100)*$AJ$22)*$AN$22)*$AH$22)+((((F27/100)*$AJ$23)*$AH$23))))))))))))))))))))))))</f>
        <v>896.00035118408209</v>
      </c>
      <c r="V27" s="2">
        <f>IF(Calculator!$O$6="SINGLEBASE",SUM((((G27/100)*$AJ$22)*$AH$22))+((((G27/100)*$AJ$23)*$AH$23)),IF(Calculator!$O$6="SINGLEELEMENTS",SUM((((G27/100)*$AJ$22)*$AH$22))+(((((G27/100)*$AJ$22)*$AN$22)*$AH$22)*Calculator!$G$2)-((((G27/100)*$AJ$22)*$AN$22)*$AH$22)+((((G27/100)*$AJ$23)*$AH$23)),IF(Calculator!$O$6="SINGLESPECTRUM",SUM((((G27/100)*$AJ$22)*$AH$22))+(((((G27/100)*$AJ$22)*$AN$22)*$AH$22)*Calculator!$G$4)-((((G27/100)*$AJ$22)*$AN$22)*$AH$22)+((((G27/100)*$AJ$23)*$AH$23)),IF(Calculator!$O$6="SINGLEHOMESTEAD",SUM((((G27/100)*$AJ$22)*$AH$22))+(((((G27/100)*$AJ$22)*$AN$22)*$AH$22)*Calculator!$G$3)-((((G27/100)*$AJ$22)*$AN$22)*$AH$22)+((((G27/100)*$AJ$23)*$AH$23)),IF(Calculator!$O$6="SINGLEBAND A",SUM((((G27/100)*$AJ$22)*$AH$22))+(((((G27/100)*$AJ$22)*$AN$22)*$AH$22)*Calculator!$G$5)-((((G27/100)*$AJ$22)*$AN$22)*$AH$22)+((((G27/100)*$AJ$23)*$AH$23)),IF(Calculator!$O$6="SINGLEBAND B",SUM((((G27/100)*$AJ$22)*$AH$22))+(((((G27/100)*$AJ$22)*$AN$22)*$AH$22)*Calculator!$G$6)-((((G27/100)*$AJ$22)*$AN$22)*$AH$22)+((((G27/100)*$AJ$23)*$AH$23)),IF(Calculator!$O$6="SINGLEBAND C",SUM((((G27/100)*$AJ$22)*$AH$22))+(((((G27/100)*$AJ$22)*$AN$22)*$AH$22)*Calculator!$G$7)-((((G27/100)*$AJ$22)*$AN$22)*$AH$22)+((((G27/100)*$AJ$23)*$AH$23)),IF(Calculator!$O$6="SINGLEBAND D",SUM((((G27/100)*$AJ$22)*$AH$22))+(((((G27/100)*$AJ$22)*$AN$22)*$AH$22)*Calculator!$G$8)-((((G27/100)*$AJ$22)*$AN$22)*$AH$22)+((((G27/100)*$AJ$23)*$AH$23)),IF(Calculator!$O$6="SINGLEURBANE",SUM((((G27/100)*$AJ$22)*$AH$22))+(((((G27/100)*$AJ$22)*$AN$22)*$AH$22)*Calculator!$G$9)-((((G27/100)*$AJ$22)*$AN$22)*$AH$22)+((((G27/100)*$AJ$23)*$AH$23)),IF(Calculator!$O$6="SINGLESILVERANOD",SUM((((G27/100)*$AJ$22)*$AH$22))+(((((G27/100)*$AJ$22)*$AN$22)*$AH$22)*Calculator!$G$10)-((((G27/100)*$AJ$22)*$AN$22)*$AH$22)+((((G27/100)*$AJ$23)*$AH$23)),IF(Calculator!$O$6="SINGLEANOD",SUM((((G27/100)*$AJ$22)*$AH$22))+(((((G27/100)*$AJ$22)*$AN$22)*$AH$22)*Calculator!$G$11)-((((G27/100)*$AJ$22)*$AN$22)*$AH$22)+((((G27/100)*$AJ$23)*$AH$23)),IF(Calculator!$O$6="DUALBASE",SUM((((G27/100)*$AJ$22)*$AH$22))+(((((G27/100)*$AJ$22)*$AN$22)*$AH$22)*Calculator!$G$12)-((((G27/100)*$AJ$22)*$AN$22)*$AH$22)+((((G27/100)*$AJ$23)*$AH$23)),IF(Calculator!$O$6="DUALELEMENTS",SUM((((G27/100)*$AJ$22)*$AH$22))+(((((G27/100)*$AJ$22)*$AN$22)*$AH$22)*Calculator!$G$13)-((((G27/100)*$AJ$22)*$AN$22)*$AH$22)+((((G27/100)*$AJ$23)*$AH$23)),IF(Calculator!$O$6="DUALSPECTRUM",SUM((((G27/100)*$AJ$22)*$AH$22))+(((((G27/100)*$AJ$22)*$AN$22)*$AH$22)*Calculator!$G$15)-((((G27/100)*$AJ$22)*$AN$22)*$AH$22)+((((G27/100)*$AJ$23)*$AH$23)),IF(Calculator!$O$6="DUALHOMESTEAD",SUM((((G27/100)*$AJ$22)*$AH$22))+(((((G27/100)*$AJ$22)*$AN$22)*$AH$22)*Calculator!$G$14)-((((G27/100)*$AJ$22)*$AN$22)*$AH$22)+((((G27/100)*$AJ$23)*$AH$23)),IF(Calculator!$O$6="DUALBAND A",SUM((((G27/100)*$AJ$22)*$AH$22))+(((((G27/100)*$AJ$22)*$AN$22)*$AH$22)*Calculator!$G$16)-((((G27/100)*$AJ$22)*$AN$22)*$AH$22)+((((G27/100)*$AJ$23)*$AH$23)),IF(Calculator!$O$6="DUALBAND B",SUM((((G27/100)*$AJ$22)*$AH$22))+(((((G27/100)*$AJ$22)*$AN$22)*$AH$22)*Calculator!$G$17)-((((G27/100)*$AJ$22)*$AN$22)*$AH$22)+((((G27/100)*$AJ$23)*$AH$23)),IF(Calculator!$O$6="DUALBAND C",SUM((((G27/100)*$AJ$22)*$AH$22))+(((((G27/100)*$AJ$22)*$AN$22)*$AH$22)*Calculator!$G$18)-((((G27/100)*$AJ$22)*$AN$22)*$AH$22)+((((G27/100)*$AJ$23)*$AH$23)),IF(Calculator!$O$6="DUALBAND D",SUM((((G27/100)*$AJ$22)*$AH$22))+(((((G27/100)*$AJ$22)*$AN$22)*$AH$22)*Calculator!$G$19)-((((G27/100)*$AJ$22)*$AN$22)*$AH$22)+((((G27/100)*$AJ$23)*$AH$23)),IF(Calculator!$O$6="DUALURBANE",SUM((((G27/100)*$AJ$22)*$AH$22))+(((((G27/100)*$AJ$22)*$AN$22)*$AH$22)*Calculator!$G$20)-((((G27/100)*$AJ$22)*$AN$22)*$AH$22)+((((G27/100)*$AJ$23)*$AH$23)),IF(Calculator!$O$6="DUALSILVERANOD",SUM((((G27/100)*$AJ$22)*$AH$22))+(((((G27/100)*$AJ$22)*$AN$22)*$AH$22)*Calculator!$G$21)-((((G27/100)*$AJ$22)*$AN$22)*$AH$22)+((((G27/100)*$AJ$23)*$AH$23)),IF(Calculator!$O$6="DUALANOD",SUM((((G27/100)*$AJ$22)*$AH$22))+(((((G27/100)*$AJ$22)*$AN$22)*$AH$22)*Calculator!$G$22)-((((G27/100)*$AJ$22)*$AN$22)*$AH$22)+((((G27/100)*$AJ$23)*$AH$23))))))))))))))))))))))))</f>
        <v>905.59758934326157</v>
      </c>
      <c r="W27" s="2">
        <f>IF(Calculator!$O$6="SINGLEBASE",SUM((((H27/100)*$AJ$22)*$AH$22))+((((H27/100)*$AJ$23)*$AH$23)),IF(Calculator!$O$6="SINGLEELEMENTS",SUM((((H27/100)*$AJ$22)*$AH$22))+(((((H27/100)*$AJ$22)*$AN$22)*$AH$22)*Calculator!$G$2)-((((H27/100)*$AJ$22)*$AN$22)*$AH$22)+((((H27/100)*$AJ$23)*$AH$23)),IF(Calculator!$O$6="SINGLESPECTRUM",SUM((((H27/100)*$AJ$22)*$AH$22))+(((((H27/100)*$AJ$22)*$AN$22)*$AH$22)*Calculator!$G$4)-((((H27/100)*$AJ$22)*$AN$22)*$AH$22)+((((H27/100)*$AJ$23)*$AH$23)),IF(Calculator!$O$6="SINGLEHOMESTEAD",SUM((((H27/100)*$AJ$22)*$AH$22))+(((((H27/100)*$AJ$22)*$AN$22)*$AH$22)*Calculator!$G$3)-((((H27/100)*$AJ$22)*$AN$22)*$AH$22)+((((H27/100)*$AJ$23)*$AH$23)),IF(Calculator!$O$6="SINGLEBAND A",SUM((((H27/100)*$AJ$22)*$AH$22))+(((((H27/100)*$AJ$22)*$AN$22)*$AH$22)*Calculator!$G$5)-((((H27/100)*$AJ$22)*$AN$22)*$AH$22)+((((H27/100)*$AJ$23)*$AH$23)),IF(Calculator!$O$6="SINGLEBAND B",SUM((((H27/100)*$AJ$22)*$AH$22))+(((((H27/100)*$AJ$22)*$AN$22)*$AH$22)*Calculator!$G$6)-((((H27/100)*$AJ$22)*$AN$22)*$AH$22)+((((H27/100)*$AJ$23)*$AH$23)),IF(Calculator!$O$6="SINGLEBAND C",SUM((((H27/100)*$AJ$22)*$AH$22))+(((((H27/100)*$AJ$22)*$AN$22)*$AH$22)*Calculator!$G$7)-((((H27/100)*$AJ$22)*$AN$22)*$AH$22)+((((H27/100)*$AJ$23)*$AH$23)),IF(Calculator!$O$6="SINGLEBAND D",SUM((((H27/100)*$AJ$22)*$AH$22))+(((((H27/100)*$AJ$22)*$AN$22)*$AH$22)*Calculator!$G$8)-((((H27/100)*$AJ$22)*$AN$22)*$AH$22)+((((H27/100)*$AJ$23)*$AH$23)),IF(Calculator!$O$6="SINGLEURBANE",SUM((((H27/100)*$AJ$22)*$AH$22))+(((((H27/100)*$AJ$22)*$AN$22)*$AH$22)*Calculator!$G$9)-((((H27/100)*$AJ$22)*$AN$22)*$AH$22)+((((H27/100)*$AJ$23)*$AH$23)),IF(Calculator!$O$6="SINGLESILVERANOD",SUM((((H27/100)*$AJ$22)*$AH$22))+(((((H27/100)*$AJ$22)*$AN$22)*$AH$22)*Calculator!$G$10)-((((H27/100)*$AJ$22)*$AN$22)*$AH$22)+((((H27/100)*$AJ$23)*$AH$23)),IF(Calculator!$O$6="SINGLEANOD",SUM((((H27/100)*$AJ$22)*$AH$22))+(((((H27/100)*$AJ$22)*$AN$22)*$AH$22)*Calculator!$G$11)-((((H27/100)*$AJ$22)*$AN$22)*$AH$22)+((((H27/100)*$AJ$23)*$AH$23)),IF(Calculator!$O$6="DUALBASE",SUM((((H27/100)*$AJ$22)*$AH$22))+(((((H27/100)*$AJ$22)*$AN$22)*$AH$22)*Calculator!$G$12)-((((H27/100)*$AJ$22)*$AN$22)*$AH$22)+((((H27/100)*$AJ$23)*$AH$23)),IF(Calculator!$O$6="DUALELEMENTS",SUM((((H27/100)*$AJ$22)*$AH$22))+(((((H27/100)*$AJ$22)*$AN$22)*$AH$22)*Calculator!$G$13)-((((H27/100)*$AJ$22)*$AN$22)*$AH$22)+((((H27/100)*$AJ$23)*$AH$23)),IF(Calculator!$O$6="DUALSPECTRUM",SUM((((H27/100)*$AJ$22)*$AH$22))+(((((H27/100)*$AJ$22)*$AN$22)*$AH$22)*Calculator!$G$15)-((((H27/100)*$AJ$22)*$AN$22)*$AH$22)+((((H27/100)*$AJ$23)*$AH$23)),IF(Calculator!$O$6="DUALHOMESTEAD",SUM((((H27/100)*$AJ$22)*$AH$22))+(((((H27/100)*$AJ$22)*$AN$22)*$AH$22)*Calculator!$G$14)-((((H27/100)*$AJ$22)*$AN$22)*$AH$22)+((((H27/100)*$AJ$23)*$AH$23)),IF(Calculator!$O$6="DUALBAND A",SUM((((H27/100)*$AJ$22)*$AH$22))+(((((H27/100)*$AJ$22)*$AN$22)*$AH$22)*Calculator!$G$16)-((((H27/100)*$AJ$22)*$AN$22)*$AH$22)+((((H27/100)*$AJ$23)*$AH$23)),IF(Calculator!$O$6="DUALBAND B",SUM((((H27/100)*$AJ$22)*$AH$22))+(((((H27/100)*$AJ$22)*$AN$22)*$AH$22)*Calculator!$G$17)-((((H27/100)*$AJ$22)*$AN$22)*$AH$22)+((((H27/100)*$AJ$23)*$AH$23)),IF(Calculator!$O$6="DUALBAND C",SUM((((H27/100)*$AJ$22)*$AH$22))+(((((H27/100)*$AJ$22)*$AN$22)*$AH$22)*Calculator!$G$18)-((((H27/100)*$AJ$22)*$AN$22)*$AH$22)+((((H27/100)*$AJ$23)*$AH$23)),IF(Calculator!$O$6="DUALBAND D",SUM((((H27/100)*$AJ$22)*$AH$22))+(((((H27/100)*$AJ$22)*$AN$22)*$AH$22)*Calculator!$G$19)-((((H27/100)*$AJ$22)*$AN$22)*$AH$22)+((((H27/100)*$AJ$23)*$AH$23)),IF(Calculator!$O$6="DUALURBANE",SUM((((H27/100)*$AJ$22)*$AH$22))+(((((H27/100)*$AJ$22)*$AN$22)*$AH$22)*Calculator!$G$20)-((((H27/100)*$AJ$22)*$AN$22)*$AH$22)+((((H27/100)*$AJ$23)*$AH$23)),IF(Calculator!$O$6="DUALSILVERANOD",SUM((((H27/100)*$AJ$22)*$AH$22))+(((((H27/100)*$AJ$22)*$AN$22)*$AH$22)*Calculator!$G$21)-((((H27/100)*$AJ$22)*$AN$22)*$AH$22)+((((H27/100)*$AJ$23)*$AH$23)),IF(Calculator!$O$6="DUALANOD",SUM((((H27/100)*$AJ$22)*$AH$22))+(((((H27/100)*$AJ$22)*$AN$22)*$AH$22)*Calculator!$G$22)-((((H27/100)*$AJ$22)*$AN$22)*$AH$22)+((((H27/100)*$AJ$23)*$AH$23))))))))))))))))))))))))</f>
        <v>915.19064342040997</v>
      </c>
      <c r="X27" s="2">
        <f>IF(Calculator!$O$6="SINGLEBASE",SUM((((I27/100)*$AJ$22)*$AH$22))+((((I27/100)*$AJ$23)*$AH$23)),IF(Calculator!$O$6="SINGLEELEMENTS",SUM((((I27/100)*$AJ$22)*$AH$22))+(((((I27/100)*$AJ$22)*$AN$22)*$AH$22)*Calculator!$G$2)-((((I27/100)*$AJ$22)*$AN$22)*$AH$22)+((((I27/100)*$AJ$23)*$AH$23)),IF(Calculator!$O$6="SINGLESPECTRUM",SUM((((I27/100)*$AJ$22)*$AH$22))+(((((I27/100)*$AJ$22)*$AN$22)*$AH$22)*Calculator!$G$4)-((((I27/100)*$AJ$22)*$AN$22)*$AH$22)+((((I27/100)*$AJ$23)*$AH$23)),IF(Calculator!$O$6="SINGLEHOMESTEAD",SUM((((I27/100)*$AJ$22)*$AH$22))+(((((I27/100)*$AJ$22)*$AN$22)*$AH$22)*Calculator!$G$3)-((((I27/100)*$AJ$22)*$AN$22)*$AH$22)+((((I27/100)*$AJ$23)*$AH$23)),IF(Calculator!$O$6="SINGLEBAND A",SUM((((I27/100)*$AJ$22)*$AH$22))+(((((I27/100)*$AJ$22)*$AN$22)*$AH$22)*Calculator!$G$5)-((((I27/100)*$AJ$22)*$AN$22)*$AH$22)+((((I27/100)*$AJ$23)*$AH$23)),IF(Calculator!$O$6="SINGLEBAND B",SUM((((I27/100)*$AJ$22)*$AH$22))+(((((I27/100)*$AJ$22)*$AN$22)*$AH$22)*Calculator!$G$6)-((((I27/100)*$AJ$22)*$AN$22)*$AH$22)+((((I27/100)*$AJ$23)*$AH$23)),IF(Calculator!$O$6="SINGLEBAND C",SUM((((I27/100)*$AJ$22)*$AH$22))+(((((I27/100)*$AJ$22)*$AN$22)*$AH$22)*Calculator!$G$7)-((((I27/100)*$AJ$22)*$AN$22)*$AH$22)+((((I27/100)*$AJ$23)*$AH$23)),IF(Calculator!$O$6="SINGLEBAND D",SUM((((I27/100)*$AJ$22)*$AH$22))+(((((I27/100)*$AJ$22)*$AN$22)*$AH$22)*Calculator!$G$8)-((((I27/100)*$AJ$22)*$AN$22)*$AH$22)+((((I27/100)*$AJ$23)*$AH$23)),IF(Calculator!$O$6="SINGLEURBANE",SUM((((I27/100)*$AJ$22)*$AH$22))+(((((I27/100)*$AJ$22)*$AN$22)*$AH$22)*Calculator!$G$9)-((((I27/100)*$AJ$22)*$AN$22)*$AH$22)+((((I27/100)*$AJ$23)*$AH$23)),IF(Calculator!$O$6="SINGLESILVERANOD",SUM((((I27/100)*$AJ$22)*$AH$22))+(((((I27/100)*$AJ$22)*$AN$22)*$AH$22)*Calculator!$G$10)-((((I27/100)*$AJ$22)*$AN$22)*$AH$22)+((((I27/100)*$AJ$23)*$AH$23)),IF(Calculator!$O$6="SINGLEANOD",SUM((((I27/100)*$AJ$22)*$AH$22))+(((((I27/100)*$AJ$22)*$AN$22)*$AH$22)*Calculator!$G$11)-((((I27/100)*$AJ$22)*$AN$22)*$AH$22)+((((I27/100)*$AJ$23)*$AH$23)),IF(Calculator!$O$6="DUALBASE",SUM((((I27/100)*$AJ$22)*$AH$22))+(((((I27/100)*$AJ$22)*$AN$22)*$AH$22)*Calculator!$G$12)-((((I27/100)*$AJ$22)*$AN$22)*$AH$22)+((((I27/100)*$AJ$23)*$AH$23)),IF(Calculator!$O$6="DUALELEMENTS",SUM((((I27/100)*$AJ$22)*$AH$22))+(((((I27/100)*$AJ$22)*$AN$22)*$AH$22)*Calculator!$G$13)-((((I27/100)*$AJ$22)*$AN$22)*$AH$22)+((((I27/100)*$AJ$23)*$AH$23)),IF(Calculator!$O$6="DUALSPECTRUM",SUM((((I27/100)*$AJ$22)*$AH$22))+(((((I27/100)*$AJ$22)*$AN$22)*$AH$22)*Calculator!$G$15)-((((I27/100)*$AJ$22)*$AN$22)*$AH$22)+((((I27/100)*$AJ$23)*$AH$23)),IF(Calculator!$O$6="DUALHOMESTEAD",SUM((((I27/100)*$AJ$22)*$AH$22))+(((((I27/100)*$AJ$22)*$AN$22)*$AH$22)*Calculator!$G$14)-((((I27/100)*$AJ$22)*$AN$22)*$AH$22)+((((I27/100)*$AJ$23)*$AH$23)),IF(Calculator!$O$6="DUALBAND A",SUM((((I27/100)*$AJ$22)*$AH$22))+(((((I27/100)*$AJ$22)*$AN$22)*$AH$22)*Calculator!$G$16)-((((I27/100)*$AJ$22)*$AN$22)*$AH$22)+((((I27/100)*$AJ$23)*$AH$23)),IF(Calculator!$O$6="DUALBAND B",SUM((((I27/100)*$AJ$22)*$AH$22))+(((((I27/100)*$AJ$22)*$AN$22)*$AH$22)*Calculator!$G$17)-((((I27/100)*$AJ$22)*$AN$22)*$AH$22)+((((I27/100)*$AJ$23)*$AH$23)),IF(Calculator!$O$6="DUALBAND C",SUM((((I27/100)*$AJ$22)*$AH$22))+(((((I27/100)*$AJ$22)*$AN$22)*$AH$22)*Calculator!$G$18)-((((I27/100)*$AJ$22)*$AN$22)*$AH$22)+((((I27/100)*$AJ$23)*$AH$23)),IF(Calculator!$O$6="DUALBAND D",SUM((((I27/100)*$AJ$22)*$AH$22))+(((((I27/100)*$AJ$22)*$AN$22)*$AH$22)*Calculator!$G$19)-((((I27/100)*$AJ$22)*$AN$22)*$AH$22)+((((I27/100)*$AJ$23)*$AH$23)),IF(Calculator!$O$6="DUALURBANE",SUM((((I27/100)*$AJ$22)*$AH$22))+(((((I27/100)*$AJ$22)*$AN$22)*$AH$22)*Calculator!$G$20)-((((I27/100)*$AJ$22)*$AN$22)*$AH$22)+((((I27/100)*$AJ$23)*$AH$23)),IF(Calculator!$O$6="DUALSILVERANOD",SUM((((I27/100)*$AJ$22)*$AH$22))+(((((I27/100)*$AJ$22)*$AN$22)*$AH$22)*Calculator!$G$21)-((((I27/100)*$AJ$22)*$AN$22)*$AH$22)+((((I27/100)*$AJ$23)*$AH$23)),IF(Calculator!$O$6="DUALANOD",SUM((((I27/100)*$AJ$22)*$AH$22))+(((((I27/100)*$AJ$22)*$AN$22)*$AH$22)*Calculator!$G$22)-((((I27/100)*$AJ$22)*$AN$22)*$AH$22)+((((I27/100)*$AJ$23)*$AH$23))))))))))))))))))))))))</f>
        <v>924.78788157958979</v>
      </c>
      <c r="Y27" s="2">
        <f>IF(Calculator!$O$6="SINGLEBASE",SUM((((J27/100)*$AJ$22)*$AH$22))+((((J27/100)*$AJ$23)*$AH$23)),IF(Calculator!$O$6="SINGLEELEMENTS",SUM((((J27/100)*$AJ$22)*$AH$22))+(((((J27/100)*$AJ$22)*$AN$22)*$AH$22)*Calculator!$G$2)-((((J27/100)*$AJ$22)*$AN$22)*$AH$22)+((((J27/100)*$AJ$23)*$AH$23)),IF(Calculator!$O$6="SINGLESPECTRUM",SUM((((J27/100)*$AJ$22)*$AH$22))+(((((J27/100)*$AJ$22)*$AN$22)*$AH$22)*Calculator!$G$4)-((((J27/100)*$AJ$22)*$AN$22)*$AH$22)+((((J27/100)*$AJ$23)*$AH$23)),IF(Calculator!$O$6="SINGLEHOMESTEAD",SUM((((J27/100)*$AJ$22)*$AH$22))+(((((J27/100)*$AJ$22)*$AN$22)*$AH$22)*Calculator!$G$3)-((((J27/100)*$AJ$22)*$AN$22)*$AH$22)+((((J27/100)*$AJ$23)*$AH$23)),IF(Calculator!$O$6="SINGLEBAND A",SUM((((J27/100)*$AJ$22)*$AH$22))+(((((J27/100)*$AJ$22)*$AN$22)*$AH$22)*Calculator!$G$5)-((((J27/100)*$AJ$22)*$AN$22)*$AH$22)+((((J27/100)*$AJ$23)*$AH$23)),IF(Calculator!$O$6="SINGLEBAND B",SUM((((J27/100)*$AJ$22)*$AH$22))+(((((J27/100)*$AJ$22)*$AN$22)*$AH$22)*Calculator!$G$6)-((((J27/100)*$AJ$22)*$AN$22)*$AH$22)+((((J27/100)*$AJ$23)*$AH$23)),IF(Calculator!$O$6="SINGLEBAND C",SUM((((J27/100)*$AJ$22)*$AH$22))+(((((J27/100)*$AJ$22)*$AN$22)*$AH$22)*Calculator!$G$7)-((((J27/100)*$AJ$22)*$AN$22)*$AH$22)+((((J27/100)*$AJ$23)*$AH$23)),IF(Calculator!$O$6="SINGLEBAND D",SUM((((J27/100)*$AJ$22)*$AH$22))+(((((J27/100)*$AJ$22)*$AN$22)*$AH$22)*Calculator!$G$8)-((((J27/100)*$AJ$22)*$AN$22)*$AH$22)+((((J27/100)*$AJ$23)*$AH$23)),IF(Calculator!$O$6="SINGLEURBANE",SUM((((J27/100)*$AJ$22)*$AH$22))+(((((J27/100)*$AJ$22)*$AN$22)*$AH$22)*Calculator!$G$9)-((((J27/100)*$AJ$22)*$AN$22)*$AH$22)+((((J27/100)*$AJ$23)*$AH$23)),IF(Calculator!$O$6="SINGLESILVERANOD",SUM((((J27/100)*$AJ$22)*$AH$22))+(((((J27/100)*$AJ$22)*$AN$22)*$AH$22)*Calculator!$G$10)-((((J27/100)*$AJ$22)*$AN$22)*$AH$22)+((((J27/100)*$AJ$23)*$AH$23)),IF(Calculator!$O$6="SINGLEANOD",SUM((((J27/100)*$AJ$22)*$AH$22))+(((((J27/100)*$AJ$22)*$AN$22)*$AH$22)*Calculator!$G$11)-((((J27/100)*$AJ$22)*$AN$22)*$AH$22)+((((J27/100)*$AJ$23)*$AH$23)),IF(Calculator!$O$6="DUALBASE",SUM((((J27/100)*$AJ$22)*$AH$22))+(((((J27/100)*$AJ$22)*$AN$22)*$AH$22)*Calculator!$G$12)-((((J27/100)*$AJ$22)*$AN$22)*$AH$22)+((((J27/100)*$AJ$23)*$AH$23)),IF(Calculator!$O$6="DUALELEMENTS",SUM((((J27/100)*$AJ$22)*$AH$22))+(((((J27/100)*$AJ$22)*$AN$22)*$AH$22)*Calculator!$G$13)-((((J27/100)*$AJ$22)*$AN$22)*$AH$22)+((((J27/100)*$AJ$23)*$AH$23)),IF(Calculator!$O$6="DUALSPECTRUM",SUM((((J27/100)*$AJ$22)*$AH$22))+(((((J27/100)*$AJ$22)*$AN$22)*$AH$22)*Calculator!$G$15)-((((J27/100)*$AJ$22)*$AN$22)*$AH$22)+((((J27/100)*$AJ$23)*$AH$23)),IF(Calculator!$O$6="DUALHOMESTEAD",SUM((((J27/100)*$AJ$22)*$AH$22))+(((((J27/100)*$AJ$22)*$AN$22)*$AH$22)*Calculator!$G$14)-((((J27/100)*$AJ$22)*$AN$22)*$AH$22)+((((J27/100)*$AJ$23)*$AH$23)),IF(Calculator!$O$6="DUALBAND A",SUM((((J27/100)*$AJ$22)*$AH$22))+(((((J27/100)*$AJ$22)*$AN$22)*$AH$22)*Calculator!$G$16)-((((J27/100)*$AJ$22)*$AN$22)*$AH$22)+((((J27/100)*$AJ$23)*$AH$23)),IF(Calculator!$O$6="DUALBAND B",SUM((((J27/100)*$AJ$22)*$AH$22))+(((((J27/100)*$AJ$22)*$AN$22)*$AH$22)*Calculator!$G$17)-((((J27/100)*$AJ$22)*$AN$22)*$AH$22)+((((J27/100)*$AJ$23)*$AH$23)),IF(Calculator!$O$6="DUALBAND C",SUM((((J27/100)*$AJ$22)*$AH$22))+(((((J27/100)*$AJ$22)*$AN$22)*$AH$22)*Calculator!$G$18)-((((J27/100)*$AJ$22)*$AN$22)*$AH$22)+((((J27/100)*$AJ$23)*$AH$23)),IF(Calculator!$O$6="DUALBAND D",SUM((((J27/100)*$AJ$22)*$AH$22))+(((((J27/100)*$AJ$22)*$AN$22)*$AH$22)*Calculator!$G$19)-((((J27/100)*$AJ$22)*$AN$22)*$AH$22)+((((J27/100)*$AJ$23)*$AH$23)),IF(Calculator!$O$6="DUALURBANE",SUM((((J27/100)*$AJ$22)*$AH$22))+(((((J27/100)*$AJ$22)*$AN$22)*$AH$22)*Calculator!$G$20)-((((J27/100)*$AJ$22)*$AN$22)*$AH$22)+((((J27/100)*$AJ$23)*$AH$23)),IF(Calculator!$O$6="DUALSILVERANOD",SUM((((J27/100)*$AJ$22)*$AH$22))+(((((J27/100)*$AJ$22)*$AN$22)*$AH$22)*Calculator!$G$21)-((((J27/100)*$AJ$22)*$AN$22)*$AH$22)+((((J27/100)*$AJ$23)*$AH$23)),IF(Calculator!$O$6="DUALANOD",SUM((((J27/100)*$AJ$22)*$AH$22))+(((((J27/100)*$AJ$22)*$AN$22)*$AH$22)*Calculator!$G$22)-((((J27/100)*$AJ$22)*$AN$22)*$AH$22)+((((J27/100)*$AJ$23)*$AH$23))))))))))))))))))))))))</f>
        <v>934.38522434082029</v>
      </c>
      <c r="Z27" s="2">
        <f>IF(Calculator!$O$6="SINGLEBASE",SUM((((K27/100)*$AJ$22)*$AH$22))+((((K27/100)*$AJ$23)*$AH$23)),IF(Calculator!$O$6="SINGLEELEMENTS",SUM((((K27/100)*$AJ$22)*$AH$22))+(((((K27/100)*$AJ$22)*$AN$22)*$AH$22)*Calculator!$G$2)-((((K27/100)*$AJ$22)*$AN$22)*$AH$22)+((((K27/100)*$AJ$23)*$AH$23)),IF(Calculator!$O$6="SINGLESPECTRUM",SUM((((K27/100)*$AJ$22)*$AH$22))+(((((K27/100)*$AJ$22)*$AN$22)*$AH$22)*Calculator!$G$4)-((((K27/100)*$AJ$22)*$AN$22)*$AH$22)+((((K27/100)*$AJ$23)*$AH$23)),IF(Calculator!$O$6="SINGLEHOMESTEAD",SUM((((K27/100)*$AJ$22)*$AH$22))+(((((K27/100)*$AJ$22)*$AN$22)*$AH$22)*Calculator!$G$3)-((((K27/100)*$AJ$22)*$AN$22)*$AH$22)+((((K27/100)*$AJ$23)*$AH$23)),IF(Calculator!$O$6="SINGLEBAND A",SUM((((K27/100)*$AJ$22)*$AH$22))+(((((K27/100)*$AJ$22)*$AN$22)*$AH$22)*Calculator!$G$5)-((((K27/100)*$AJ$22)*$AN$22)*$AH$22)+((((K27/100)*$AJ$23)*$AH$23)),IF(Calculator!$O$6="SINGLEBAND B",SUM((((K27/100)*$AJ$22)*$AH$22))+(((((K27/100)*$AJ$22)*$AN$22)*$AH$22)*Calculator!$G$6)-((((K27/100)*$AJ$22)*$AN$22)*$AH$22)+((((K27/100)*$AJ$23)*$AH$23)),IF(Calculator!$O$6="SINGLEBAND C",SUM((((K27/100)*$AJ$22)*$AH$22))+(((((K27/100)*$AJ$22)*$AN$22)*$AH$22)*Calculator!$G$7)-((((K27/100)*$AJ$22)*$AN$22)*$AH$22)+((((K27/100)*$AJ$23)*$AH$23)),IF(Calculator!$O$6="SINGLEBAND D",SUM((((K27/100)*$AJ$22)*$AH$22))+(((((K27/100)*$AJ$22)*$AN$22)*$AH$22)*Calculator!$G$8)-((((K27/100)*$AJ$22)*$AN$22)*$AH$22)+((((K27/100)*$AJ$23)*$AH$23)),IF(Calculator!$O$6="SINGLEURBANE",SUM((((K27/100)*$AJ$22)*$AH$22))+(((((K27/100)*$AJ$22)*$AN$22)*$AH$22)*Calculator!$G$9)-((((K27/100)*$AJ$22)*$AN$22)*$AH$22)+((((K27/100)*$AJ$23)*$AH$23)),IF(Calculator!$O$6="SINGLESILVERANOD",SUM((((K27/100)*$AJ$22)*$AH$22))+(((((K27/100)*$AJ$22)*$AN$22)*$AH$22)*Calculator!$G$10)-((((K27/100)*$AJ$22)*$AN$22)*$AH$22)+((((K27/100)*$AJ$23)*$AH$23)),IF(Calculator!$O$6="SINGLEANOD",SUM((((K27/100)*$AJ$22)*$AH$22))+(((((K27/100)*$AJ$22)*$AN$22)*$AH$22)*Calculator!$G$11)-((((K27/100)*$AJ$22)*$AN$22)*$AH$22)+((((K27/100)*$AJ$23)*$AH$23)),IF(Calculator!$O$6="DUALBASE",SUM((((K27/100)*$AJ$22)*$AH$22))+(((((K27/100)*$AJ$22)*$AN$22)*$AH$22)*Calculator!$G$12)-((((K27/100)*$AJ$22)*$AN$22)*$AH$22)+((((K27/100)*$AJ$23)*$AH$23)),IF(Calculator!$O$6="DUALELEMENTS",SUM((((K27/100)*$AJ$22)*$AH$22))+(((((K27/100)*$AJ$22)*$AN$22)*$AH$22)*Calculator!$G$13)-((((K27/100)*$AJ$22)*$AN$22)*$AH$22)+((((K27/100)*$AJ$23)*$AH$23)),IF(Calculator!$O$6="DUALSPECTRUM",SUM((((K27/100)*$AJ$22)*$AH$22))+(((((K27/100)*$AJ$22)*$AN$22)*$AH$22)*Calculator!$G$15)-((((K27/100)*$AJ$22)*$AN$22)*$AH$22)+((((K27/100)*$AJ$23)*$AH$23)),IF(Calculator!$O$6="DUALHOMESTEAD",SUM((((K27/100)*$AJ$22)*$AH$22))+(((((K27/100)*$AJ$22)*$AN$22)*$AH$22)*Calculator!$G$14)-((((K27/100)*$AJ$22)*$AN$22)*$AH$22)+((((K27/100)*$AJ$23)*$AH$23)),IF(Calculator!$O$6="DUALBAND A",SUM((((K27/100)*$AJ$22)*$AH$22))+(((((K27/100)*$AJ$22)*$AN$22)*$AH$22)*Calculator!$G$16)-((((K27/100)*$AJ$22)*$AN$22)*$AH$22)+((((K27/100)*$AJ$23)*$AH$23)),IF(Calculator!$O$6="DUALBAND B",SUM((((K27/100)*$AJ$22)*$AH$22))+(((((K27/100)*$AJ$22)*$AN$22)*$AH$22)*Calculator!$G$17)-((((K27/100)*$AJ$22)*$AN$22)*$AH$22)+((((K27/100)*$AJ$23)*$AH$23)),IF(Calculator!$O$6="DUALBAND C",SUM((((K27/100)*$AJ$22)*$AH$22))+(((((K27/100)*$AJ$22)*$AN$22)*$AH$22)*Calculator!$G$18)-((((K27/100)*$AJ$22)*$AN$22)*$AH$22)+((((K27/100)*$AJ$23)*$AH$23)),IF(Calculator!$O$6="DUALBAND D",SUM((((K27/100)*$AJ$22)*$AH$22))+(((((K27/100)*$AJ$22)*$AN$22)*$AH$22)*Calculator!$G$19)-((((K27/100)*$AJ$22)*$AN$22)*$AH$22)+((((K27/100)*$AJ$23)*$AH$23)),IF(Calculator!$O$6="DUALURBANE",SUM((((K27/100)*$AJ$22)*$AH$22))+(((((K27/100)*$AJ$22)*$AN$22)*$AH$22)*Calculator!$G$20)-((((K27/100)*$AJ$22)*$AN$22)*$AH$22)+((((K27/100)*$AJ$23)*$AH$23)),IF(Calculator!$O$6="DUALSILVERANOD",SUM((((K27/100)*$AJ$22)*$AH$22))+(((((K27/100)*$AJ$22)*$AN$22)*$AH$22)*Calculator!$G$21)-((((K27/100)*$AJ$22)*$AN$22)*$AH$22)+((((K27/100)*$AJ$23)*$AH$23)),IF(Calculator!$O$6="DUALANOD",SUM((((K27/100)*$AJ$22)*$AH$22))+(((((K27/100)*$AJ$22)*$AN$22)*$AH$22)*Calculator!$G$22)-((((K27/100)*$AJ$22)*$AN$22)*$AH$22)+((((K27/100)*$AJ$23)*$AH$23))))))))))))))))))))))))</f>
        <v>943.98246249999988</v>
      </c>
      <c r="AA27" s="2">
        <f>IF(Calculator!$O$6="SINGLEBASE",SUM((((L27/100)*$AJ$22)*$AH$22))+((((L27/100)*$AJ$23)*$AH$23)),IF(Calculator!$O$6="SINGLEELEMENTS",SUM((((L27/100)*$AJ$22)*$AH$22))+(((((L27/100)*$AJ$22)*$AN$22)*$AH$22)*Calculator!$G$2)-((((L27/100)*$AJ$22)*$AN$22)*$AH$22)+((((L27/100)*$AJ$23)*$AH$23)),IF(Calculator!$O$6="SINGLESPECTRUM",SUM((((L27/100)*$AJ$22)*$AH$22))+(((((L27/100)*$AJ$22)*$AN$22)*$AH$22)*Calculator!$G$4)-((((L27/100)*$AJ$22)*$AN$22)*$AH$22)+((((L27/100)*$AJ$23)*$AH$23)),IF(Calculator!$O$6="SINGLEHOMESTEAD",SUM((((L27/100)*$AJ$22)*$AH$22))+(((((L27/100)*$AJ$22)*$AN$22)*$AH$22)*Calculator!$G$3)-((((L27/100)*$AJ$22)*$AN$22)*$AH$22)+((((L27/100)*$AJ$23)*$AH$23)),IF(Calculator!$O$6="SINGLEBAND A",SUM((((L27/100)*$AJ$22)*$AH$22))+(((((L27/100)*$AJ$22)*$AN$22)*$AH$22)*Calculator!$G$5)-((((L27/100)*$AJ$22)*$AN$22)*$AH$22)+((((L27/100)*$AJ$23)*$AH$23)),IF(Calculator!$O$6="SINGLEBAND B",SUM((((L27/100)*$AJ$22)*$AH$22))+(((((L27/100)*$AJ$22)*$AN$22)*$AH$22)*Calculator!$G$6)-((((L27/100)*$AJ$22)*$AN$22)*$AH$22)+((((L27/100)*$AJ$23)*$AH$23)),IF(Calculator!$O$6="SINGLEBAND C",SUM((((L27/100)*$AJ$22)*$AH$22))+(((((L27/100)*$AJ$22)*$AN$22)*$AH$22)*Calculator!$G$7)-((((L27/100)*$AJ$22)*$AN$22)*$AH$22)+((((L27/100)*$AJ$23)*$AH$23)),IF(Calculator!$O$6="SINGLEBAND D",SUM((((L27/100)*$AJ$22)*$AH$22))+(((((L27/100)*$AJ$22)*$AN$22)*$AH$22)*Calculator!$G$8)-((((L27/100)*$AJ$22)*$AN$22)*$AH$22)+((((L27/100)*$AJ$23)*$AH$23)),IF(Calculator!$O$6="SINGLEURBANE",SUM((((L27/100)*$AJ$22)*$AH$22))+(((((L27/100)*$AJ$22)*$AN$22)*$AH$22)*Calculator!$G$9)-((((L27/100)*$AJ$22)*$AN$22)*$AH$22)+((((L27/100)*$AJ$23)*$AH$23)),IF(Calculator!$O$6="SINGLESILVERANOD",SUM((((L27/100)*$AJ$22)*$AH$22))+(((((L27/100)*$AJ$22)*$AN$22)*$AH$22)*Calculator!$G$10)-((((L27/100)*$AJ$22)*$AN$22)*$AH$22)+((((L27/100)*$AJ$23)*$AH$23)),IF(Calculator!$O$6="SINGLEANOD",SUM((((L27/100)*$AJ$22)*$AH$22))+(((((L27/100)*$AJ$22)*$AN$22)*$AH$22)*Calculator!$G$11)-((((L27/100)*$AJ$22)*$AN$22)*$AH$22)+((((L27/100)*$AJ$23)*$AH$23)),IF(Calculator!$O$6="DUALBASE",SUM((((L27/100)*$AJ$22)*$AH$22))+(((((L27/100)*$AJ$22)*$AN$22)*$AH$22)*Calculator!$G$12)-((((L27/100)*$AJ$22)*$AN$22)*$AH$22)+((((L27/100)*$AJ$23)*$AH$23)),IF(Calculator!$O$6="DUALELEMENTS",SUM((((L27/100)*$AJ$22)*$AH$22))+(((((L27/100)*$AJ$22)*$AN$22)*$AH$22)*Calculator!$G$13)-((((L27/100)*$AJ$22)*$AN$22)*$AH$22)+((((L27/100)*$AJ$23)*$AH$23)),IF(Calculator!$O$6="DUALSPECTRUM",SUM((((L27/100)*$AJ$22)*$AH$22))+(((((L27/100)*$AJ$22)*$AN$22)*$AH$22)*Calculator!$G$15)-((((L27/100)*$AJ$22)*$AN$22)*$AH$22)+((((L27/100)*$AJ$23)*$AH$23)),IF(Calculator!$O$6="DUALHOMESTEAD",SUM((((L27/100)*$AJ$22)*$AH$22))+(((((L27/100)*$AJ$22)*$AN$22)*$AH$22)*Calculator!$G$14)-((((L27/100)*$AJ$22)*$AN$22)*$AH$22)+((((L27/100)*$AJ$23)*$AH$23)),IF(Calculator!$O$6="DUALBAND A",SUM((((L27/100)*$AJ$22)*$AH$22))+(((((L27/100)*$AJ$22)*$AN$22)*$AH$22)*Calculator!$G$16)-((((L27/100)*$AJ$22)*$AN$22)*$AH$22)+((((L27/100)*$AJ$23)*$AH$23)),IF(Calculator!$O$6="DUALBAND B",SUM((((L27/100)*$AJ$22)*$AH$22))+(((((L27/100)*$AJ$22)*$AN$22)*$AH$22)*Calculator!$G$17)-((((L27/100)*$AJ$22)*$AN$22)*$AH$22)+((((L27/100)*$AJ$23)*$AH$23)),IF(Calculator!$O$6="DUALBAND C",SUM((((L27/100)*$AJ$22)*$AH$22))+(((((L27/100)*$AJ$22)*$AN$22)*$AH$22)*Calculator!$G$18)-((((L27/100)*$AJ$22)*$AN$22)*$AH$22)+((((L27/100)*$AJ$23)*$AH$23)),IF(Calculator!$O$6="DUALBAND D",SUM((((L27/100)*$AJ$22)*$AH$22))+(((((L27/100)*$AJ$22)*$AN$22)*$AH$22)*Calculator!$G$19)-((((L27/100)*$AJ$22)*$AN$22)*$AH$22)+((((L27/100)*$AJ$23)*$AH$23)),IF(Calculator!$O$6="DUALURBANE",SUM((((L27/100)*$AJ$22)*$AH$22))+(((((L27/100)*$AJ$22)*$AN$22)*$AH$22)*Calculator!$G$20)-((((L27/100)*$AJ$22)*$AN$22)*$AH$22)+((((L27/100)*$AJ$23)*$AH$23)),IF(Calculator!$O$6="DUALSILVERANOD",SUM((((L27/100)*$AJ$22)*$AH$22))+(((((L27/100)*$AJ$22)*$AN$22)*$AH$22)*Calculator!$G$21)-((((L27/100)*$AJ$22)*$AN$22)*$AH$22)+((((L27/100)*$AJ$23)*$AH$23)),IF(Calculator!$O$6="DUALANOD",SUM((((L27/100)*$AJ$22)*$AH$22))+(((((L27/100)*$AJ$22)*$AN$22)*$AH$22)*Calculator!$G$22)-((((L27/100)*$AJ$22)*$AN$22)*$AH$22)+((((L27/100)*$AJ$23)*$AH$23))))))))))))))))))))))))</f>
        <v>953.57970065917971</v>
      </c>
      <c r="AB27" s="2">
        <f>IF(Calculator!$O$6="SINGLEBASE",SUM((((M27/100)*$AJ$22)*$AH$22))+((((M27/100)*$AJ$23)*$AH$23)),IF(Calculator!$O$6="SINGLEELEMENTS",SUM((((M27/100)*$AJ$22)*$AH$22))+(((((M27/100)*$AJ$22)*$AN$22)*$AH$22)*Calculator!$G$2)-((((M27/100)*$AJ$22)*$AN$22)*$AH$22)+((((M27/100)*$AJ$23)*$AH$23)),IF(Calculator!$O$6="SINGLESPECTRUM",SUM((((M27/100)*$AJ$22)*$AH$22))+(((((M27/100)*$AJ$22)*$AN$22)*$AH$22)*Calculator!$G$4)-((((M27/100)*$AJ$22)*$AN$22)*$AH$22)+((((M27/100)*$AJ$23)*$AH$23)),IF(Calculator!$O$6="SINGLEHOMESTEAD",SUM((((M27/100)*$AJ$22)*$AH$22))+(((((M27/100)*$AJ$22)*$AN$22)*$AH$22)*Calculator!$G$3)-((((M27/100)*$AJ$22)*$AN$22)*$AH$22)+((((M27/100)*$AJ$23)*$AH$23)),IF(Calculator!$O$6="SINGLEBAND A",SUM((((M27/100)*$AJ$22)*$AH$22))+(((((M27/100)*$AJ$22)*$AN$22)*$AH$22)*Calculator!$G$5)-((((M27/100)*$AJ$22)*$AN$22)*$AH$22)+((((M27/100)*$AJ$23)*$AH$23)),IF(Calculator!$O$6="SINGLEBAND B",SUM((((M27/100)*$AJ$22)*$AH$22))+(((((M27/100)*$AJ$22)*$AN$22)*$AH$22)*Calculator!$G$6)-((((M27/100)*$AJ$22)*$AN$22)*$AH$22)+((((M27/100)*$AJ$23)*$AH$23)),IF(Calculator!$O$6="SINGLEBAND C",SUM((((M27/100)*$AJ$22)*$AH$22))+(((((M27/100)*$AJ$22)*$AN$22)*$AH$22)*Calculator!$G$7)-((((M27/100)*$AJ$22)*$AN$22)*$AH$22)+((((M27/100)*$AJ$23)*$AH$23)),IF(Calculator!$O$6="SINGLEBAND D",SUM((((M27/100)*$AJ$22)*$AH$22))+(((((M27/100)*$AJ$22)*$AN$22)*$AH$22)*Calculator!$G$8)-((((M27/100)*$AJ$22)*$AN$22)*$AH$22)+((((M27/100)*$AJ$23)*$AH$23)),IF(Calculator!$O$6="SINGLEURBANE",SUM((((M27/100)*$AJ$22)*$AH$22))+(((((M27/100)*$AJ$22)*$AN$22)*$AH$22)*Calculator!$G$9)-((((M27/100)*$AJ$22)*$AN$22)*$AH$22)+((((M27/100)*$AJ$23)*$AH$23)),IF(Calculator!$O$6="SINGLESILVERANOD",SUM((((M27/100)*$AJ$22)*$AH$22))+(((((M27/100)*$AJ$22)*$AN$22)*$AH$22)*Calculator!$G$10)-((((M27/100)*$AJ$22)*$AN$22)*$AH$22)+((((M27/100)*$AJ$23)*$AH$23)),IF(Calculator!$O$6="SINGLEANOD",SUM((((M27/100)*$AJ$22)*$AH$22))+(((((M27/100)*$AJ$22)*$AN$22)*$AH$22)*Calculator!$G$11)-((((M27/100)*$AJ$22)*$AN$22)*$AH$22)+((((M27/100)*$AJ$23)*$AH$23)),IF(Calculator!$O$6="DUALBASE",SUM((((M27/100)*$AJ$22)*$AH$22))+(((((M27/100)*$AJ$22)*$AN$22)*$AH$22)*Calculator!$G$12)-((((M27/100)*$AJ$22)*$AN$22)*$AH$22)+((((M27/100)*$AJ$23)*$AH$23)),IF(Calculator!$O$6="DUALELEMENTS",SUM((((M27/100)*$AJ$22)*$AH$22))+(((((M27/100)*$AJ$22)*$AN$22)*$AH$22)*Calculator!$G$13)-((((M27/100)*$AJ$22)*$AN$22)*$AH$22)+((((M27/100)*$AJ$23)*$AH$23)),IF(Calculator!$O$6="DUALSPECTRUM",SUM((((M27/100)*$AJ$22)*$AH$22))+(((((M27/100)*$AJ$22)*$AN$22)*$AH$22)*Calculator!$G$15)-((((M27/100)*$AJ$22)*$AN$22)*$AH$22)+((((M27/100)*$AJ$23)*$AH$23)),IF(Calculator!$O$6="DUALHOMESTEAD",SUM((((M27/100)*$AJ$22)*$AH$22))+(((((M27/100)*$AJ$22)*$AN$22)*$AH$22)*Calculator!$G$14)-((((M27/100)*$AJ$22)*$AN$22)*$AH$22)+((((M27/100)*$AJ$23)*$AH$23)),IF(Calculator!$O$6="DUALBAND A",SUM((((M27/100)*$AJ$22)*$AH$22))+(((((M27/100)*$AJ$22)*$AN$22)*$AH$22)*Calculator!$G$16)-((((M27/100)*$AJ$22)*$AN$22)*$AH$22)+((((M27/100)*$AJ$23)*$AH$23)),IF(Calculator!$O$6="DUALBAND B",SUM((((M27/100)*$AJ$22)*$AH$22))+(((((M27/100)*$AJ$22)*$AN$22)*$AH$22)*Calculator!$G$17)-((((M27/100)*$AJ$22)*$AN$22)*$AH$22)+((((M27/100)*$AJ$23)*$AH$23)),IF(Calculator!$O$6="DUALBAND C",SUM((((M27/100)*$AJ$22)*$AH$22))+(((((M27/100)*$AJ$22)*$AN$22)*$AH$22)*Calculator!$G$18)-((((M27/100)*$AJ$22)*$AN$22)*$AH$22)+((((M27/100)*$AJ$23)*$AH$23)),IF(Calculator!$O$6="DUALBAND D",SUM((((M27/100)*$AJ$22)*$AH$22))+(((((M27/100)*$AJ$22)*$AN$22)*$AH$22)*Calculator!$G$19)-((((M27/100)*$AJ$22)*$AN$22)*$AH$22)+((((M27/100)*$AJ$23)*$AH$23)),IF(Calculator!$O$6="DUALURBANE",SUM((((M27/100)*$AJ$22)*$AH$22))+(((((M27/100)*$AJ$22)*$AN$22)*$AH$22)*Calculator!$G$20)-((((M27/100)*$AJ$22)*$AN$22)*$AH$22)+((((M27/100)*$AJ$23)*$AH$23)),IF(Calculator!$O$6="DUALSILVERANOD",SUM((((M27/100)*$AJ$22)*$AH$22))+(((((M27/100)*$AJ$22)*$AN$22)*$AH$22)*Calculator!$G$21)-((((M27/100)*$AJ$22)*$AN$22)*$AH$22)+((((M27/100)*$AJ$23)*$AH$23)),IF(Calculator!$O$6="DUALANOD",SUM((((M27/100)*$AJ$22)*$AH$22))+(((((M27/100)*$AJ$22)*$AN$22)*$AH$22)*Calculator!$G$22)-((((M27/100)*$AJ$22)*$AN$22)*$AH$22)+((((M27/100)*$AJ$23)*$AH$23))))))))))))))))))))))))</f>
        <v>963.17275473632822</v>
      </c>
      <c r="AC27" s="2">
        <f>IF(Calculator!$O$6="SINGLEBASE",SUM((((N27/100)*$AJ$22)*$AH$22))+((((N27/100)*$AJ$23)*$AH$23)),IF(Calculator!$O$6="SINGLEELEMENTS",SUM((((N27/100)*$AJ$22)*$AH$22))+(((((N27/100)*$AJ$22)*$AN$22)*$AH$22)*Calculator!$G$2)-((((N27/100)*$AJ$22)*$AN$22)*$AH$22)+((((N27/100)*$AJ$23)*$AH$23)),IF(Calculator!$O$6="SINGLESPECTRUM",SUM((((N27/100)*$AJ$22)*$AH$22))+(((((N27/100)*$AJ$22)*$AN$22)*$AH$22)*Calculator!$G$4)-((((N27/100)*$AJ$22)*$AN$22)*$AH$22)+((((N27/100)*$AJ$23)*$AH$23)),IF(Calculator!$O$6="SINGLEHOMESTEAD",SUM((((N27/100)*$AJ$22)*$AH$22))+(((((N27/100)*$AJ$22)*$AN$22)*$AH$22)*Calculator!$G$3)-((((N27/100)*$AJ$22)*$AN$22)*$AH$22)+((((N27/100)*$AJ$23)*$AH$23)),IF(Calculator!$O$6="SINGLEBAND A",SUM((((N27/100)*$AJ$22)*$AH$22))+(((((N27/100)*$AJ$22)*$AN$22)*$AH$22)*Calculator!$G$5)-((((N27/100)*$AJ$22)*$AN$22)*$AH$22)+((((N27/100)*$AJ$23)*$AH$23)),IF(Calculator!$O$6="SINGLEBAND B",SUM((((N27/100)*$AJ$22)*$AH$22))+(((((N27/100)*$AJ$22)*$AN$22)*$AH$22)*Calculator!$G$6)-((((N27/100)*$AJ$22)*$AN$22)*$AH$22)+((((N27/100)*$AJ$23)*$AH$23)),IF(Calculator!$O$6="SINGLEBAND C",SUM((((N27/100)*$AJ$22)*$AH$22))+(((((N27/100)*$AJ$22)*$AN$22)*$AH$22)*Calculator!$G$7)-((((N27/100)*$AJ$22)*$AN$22)*$AH$22)+((((N27/100)*$AJ$23)*$AH$23)),IF(Calculator!$O$6="SINGLEBAND D",SUM((((N27/100)*$AJ$22)*$AH$22))+(((((N27/100)*$AJ$22)*$AN$22)*$AH$22)*Calculator!$G$8)-((((N27/100)*$AJ$22)*$AN$22)*$AH$22)+((((N27/100)*$AJ$23)*$AH$23)),IF(Calculator!$O$6="SINGLEURBANE",SUM((((N27/100)*$AJ$22)*$AH$22))+(((((N27/100)*$AJ$22)*$AN$22)*$AH$22)*Calculator!$G$9)-((((N27/100)*$AJ$22)*$AN$22)*$AH$22)+((((N27/100)*$AJ$23)*$AH$23)),IF(Calculator!$O$6="SINGLESILVERANOD",SUM((((N27/100)*$AJ$22)*$AH$22))+(((((N27/100)*$AJ$22)*$AN$22)*$AH$22)*Calculator!$G$10)-((((N27/100)*$AJ$22)*$AN$22)*$AH$22)+((((N27/100)*$AJ$23)*$AH$23)),IF(Calculator!$O$6="SINGLEANOD",SUM((((N27/100)*$AJ$22)*$AH$22))+(((((N27/100)*$AJ$22)*$AN$22)*$AH$22)*Calculator!$G$11)-((((N27/100)*$AJ$22)*$AN$22)*$AH$22)+((((N27/100)*$AJ$23)*$AH$23)),IF(Calculator!$O$6="DUALBASE",SUM((((N27/100)*$AJ$22)*$AH$22))+(((((N27/100)*$AJ$22)*$AN$22)*$AH$22)*Calculator!$G$12)-((((N27/100)*$AJ$22)*$AN$22)*$AH$22)+((((N27/100)*$AJ$23)*$AH$23)),IF(Calculator!$O$6="DUALELEMENTS",SUM((((N27/100)*$AJ$22)*$AH$22))+(((((N27/100)*$AJ$22)*$AN$22)*$AH$22)*Calculator!$G$13)-((((N27/100)*$AJ$22)*$AN$22)*$AH$22)+((((N27/100)*$AJ$23)*$AH$23)),IF(Calculator!$O$6="DUALSPECTRUM",SUM((((N27/100)*$AJ$22)*$AH$22))+(((((N27/100)*$AJ$22)*$AN$22)*$AH$22)*Calculator!$G$15)-((((N27/100)*$AJ$22)*$AN$22)*$AH$22)+((((N27/100)*$AJ$23)*$AH$23)),IF(Calculator!$O$6="DUALHOMESTEAD",SUM((((N27/100)*$AJ$22)*$AH$22))+(((((N27/100)*$AJ$22)*$AN$22)*$AH$22)*Calculator!$G$14)-((((N27/100)*$AJ$22)*$AN$22)*$AH$22)+((((N27/100)*$AJ$23)*$AH$23)),IF(Calculator!$O$6="DUALBAND A",SUM((((N27/100)*$AJ$22)*$AH$22))+(((((N27/100)*$AJ$22)*$AN$22)*$AH$22)*Calculator!$G$16)-((((N27/100)*$AJ$22)*$AN$22)*$AH$22)+((((N27/100)*$AJ$23)*$AH$23)),IF(Calculator!$O$6="DUALBAND B",SUM((((N27/100)*$AJ$22)*$AH$22))+(((((N27/100)*$AJ$22)*$AN$22)*$AH$22)*Calculator!$G$17)-((((N27/100)*$AJ$22)*$AN$22)*$AH$22)+((((N27/100)*$AJ$23)*$AH$23)),IF(Calculator!$O$6="DUALBAND C",SUM((((N27/100)*$AJ$22)*$AH$22))+(((((N27/100)*$AJ$22)*$AN$22)*$AH$22)*Calculator!$G$18)-((((N27/100)*$AJ$22)*$AN$22)*$AH$22)+((((N27/100)*$AJ$23)*$AH$23)),IF(Calculator!$O$6="DUALBAND D",SUM((((N27/100)*$AJ$22)*$AH$22))+(((((N27/100)*$AJ$22)*$AN$22)*$AH$22)*Calculator!$G$19)-((((N27/100)*$AJ$22)*$AN$22)*$AH$22)+((((N27/100)*$AJ$23)*$AH$23)),IF(Calculator!$O$6="DUALURBANE",SUM((((N27/100)*$AJ$22)*$AH$22))+(((((N27/100)*$AJ$22)*$AN$22)*$AH$22)*Calculator!$G$20)-((((N27/100)*$AJ$22)*$AN$22)*$AH$22)+((((N27/100)*$AJ$23)*$AH$23)),IF(Calculator!$O$6="DUALSILVERANOD",SUM((((N27/100)*$AJ$22)*$AH$22))+(((((N27/100)*$AJ$22)*$AN$22)*$AH$22)*Calculator!$G$21)-((((N27/100)*$AJ$22)*$AN$22)*$AH$22)+((((N27/100)*$AJ$23)*$AH$23)),IF(Calculator!$O$6="DUALANOD",SUM((((N27/100)*$AJ$22)*$AH$22))+(((((N27/100)*$AJ$22)*$AN$22)*$AH$22)*Calculator!$G$22)-((((N27/100)*$AJ$22)*$AN$22)*$AH$22)+((((N27/100)*$AJ$23)*$AH$23))))))))))))))))))))))))</f>
        <v>972.76999289550781</v>
      </c>
    </row>
    <row r="28" spans="1:40">
      <c r="A28" s="8" t="s">
        <v>1396</v>
      </c>
      <c r="B28" s="2">
        <v>2112.9899999999998</v>
      </c>
      <c r="C28" s="2">
        <v>2136.3980255126953</v>
      </c>
      <c r="D28" s="2">
        <v>2159.8060510253904</v>
      </c>
      <c r="E28" s="2">
        <v>2183.2139489746091</v>
      </c>
      <c r="F28" s="2">
        <v>2206.6116418457032</v>
      </c>
      <c r="G28" s="2">
        <v>2230.0195397949219</v>
      </c>
      <c r="H28" s="2">
        <v>2253.4274377441407</v>
      </c>
      <c r="I28" s="2">
        <v>2276.8355908203125</v>
      </c>
      <c r="J28" s="2">
        <v>2300.2434887695313</v>
      </c>
      <c r="K28" s="2">
        <v>2323.6411816406248</v>
      </c>
      <c r="L28" s="2">
        <v>2347.0490795898436</v>
      </c>
      <c r="M28" s="2">
        <v>2370.4569775390623</v>
      </c>
      <c r="N28" s="2">
        <v>2393.8651306152342</v>
      </c>
      <c r="P28" s="8">
        <v>2250</v>
      </c>
      <c r="Q28" s="2">
        <f>IF(Calculator!$O$6="SINGLEBASE",SUM((((B28/100)*$AJ$22)*$AH$22))+((((B28/100)*$AJ$23)*$AH$23)),IF(Calculator!$O$6="SINGLEELEMENTS",SUM((((B28/100)*$AJ$22)*$AH$22))+(((((B28/100)*$AJ$22)*$AN$22)*$AH$22)*Calculator!$G$2)-((((B28/100)*$AJ$22)*$AN$22)*$AH$22)+((((B28/100)*$AJ$23)*$AH$23)),IF(Calculator!$O$6="SINGLESPECTRUM",SUM((((B28/100)*$AJ$22)*$AH$22))+(((((B28/100)*$AJ$22)*$AN$22)*$AH$22)*Calculator!$G$4)-((((B28/100)*$AJ$22)*$AN$22)*$AH$22)+((((B28/100)*$AJ$23)*$AH$23)),IF(Calculator!$O$6="SINGLEHOMESTEAD",SUM((((B28/100)*$AJ$22)*$AH$22))+(((((B28/100)*$AJ$22)*$AN$22)*$AH$22)*Calculator!$G$3)-((((B28/100)*$AJ$22)*$AN$22)*$AH$22)+((((B28/100)*$AJ$23)*$AH$23)),IF(Calculator!$O$6="SINGLEBAND A",SUM((((B28/100)*$AJ$22)*$AH$22))+(((((B28/100)*$AJ$22)*$AN$22)*$AH$22)*Calculator!$G$5)-((((B28/100)*$AJ$22)*$AN$22)*$AH$22)+((((B28/100)*$AJ$23)*$AH$23)),IF(Calculator!$O$6="SINGLEBAND B",SUM((((B28/100)*$AJ$22)*$AH$22))+(((((B28/100)*$AJ$22)*$AN$22)*$AH$22)*Calculator!$G$6)-((((B28/100)*$AJ$22)*$AN$22)*$AH$22)+((((B28/100)*$AJ$23)*$AH$23)),IF(Calculator!$O$6="SINGLEBAND C",SUM((((B28/100)*$AJ$22)*$AH$22))+(((((B28/100)*$AJ$22)*$AN$22)*$AH$22)*Calculator!$G$7)-((((B28/100)*$AJ$22)*$AN$22)*$AH$22)+((((B28/100)*$AJ$23)*$AH$23)),IF(Calculator!$O$6="SINGLEBAND D",SUM((((B28/100)*$AJ$22)*$AH$22))+(((((B28/100)*$AJ$22)*$AN$22)*$AH$22)*Calculator!$G$8)-((((B28/100)*$AJ$22)*$AN$22)*$AH$22)+((((B28/100)*$AJ$23)*$AH$23)),IF(Calculator!$O$6="SINGLEURBANE",SUM((((B28/100)*$AJ$22)*$AH$22))+(((((B28/100)*$AJ$22)*$AN$22)*$AH$22)*Calculator!$G$9)-((((B28/100)*$AJ$22)*$AN$22)*$AH$22)+((((B28/100)*$AJ$23)*$AH$23)),IF(Calculator!$O$6="SINGLESILVERANOD",SUM((((B28/100)*$AJ$22)*$AH$22))+(((((B28/100)*$AJ$22)*$AN$22)*$AH$22)*Calculator!$G$10)-((((B28/100)*$AJ$22)*$AN$22)*$AH$22)+((((B28/100)*$AJ$23)*$AH$23)),IF(Calculator!$O$6="SINGLEANOD",SUM((((B28/100)*$AJ$22)*$AH$22))+(((((B28/100)*$AJ$22)*$AN$22)*$AH$22)*Calculator!$G$11)-((((B28/100)*$AJ$22)*$AN$22)*$AH$22)+((((B28/100)*$AJ$23)*$AH$23)),IF(Calculator!$O$6="DUALBASE",SUM((((B28/100)*$AJ$22)*$AH$22))+(((((B28/100)*$AJ$22)*$AN$22)*$AH$22)*Calculator!$G$12)-((((B28/100)*$AJ$22)*$AN$22)*$AH$22)+((((B28/100)*$AJ$23)*$AH$23)),IF(Calculator!$O$6="DUALELEMENTS",SUM((((B28/100)*$AJ$22)*$AH$22))+(((((B28/100)*$AJ$22)*$AN$22)*$AH$22)*Calculator!$G$13)-((((B28/100)*$AJ$22)*$AN$22)*$AH$22)+((((B28/100)*$AJ$23)*$AH$23)),IF(Calculator!$O$6="DUALSPECTRUM",SUM((((B28/100)*$AJ$22)*$AH$22))+(((((B28/100)*$AJ$22)*$AN$22)*$AH$22)*Calculator!$G$15)-((((B28/100)*$AJ$22)*$AN$22)*$AH$22)+((((B28/100)*$AJ$23)*$AH$23)),IF(Calculator!$O$6="DUALHOMESTEAD",SUM((((B28/100)*$AJ$22)*$AH$22))+(((((B28/100)*$AJ$22)*$AN$22)*$AH$22)*Calculator!$G$14)-((((B28/100)*$AJ$22)*$AN$22)*$AH$22)+((((B28/100)*$AJ$23)*$AH$23)),IF(Calculator!$O$6="DUALBAND A",SUM((((B28/100)*$AJ$22)*$AH$22))+(((((B28/100)*$AJ$22)*$AN$22)*$AH$22)*Calculator!$G$16)-((((B28/100)*$AJ$22)*$AN$22)*$AH$22)+((((B28/100)*$AJ$23)*$AH$23)),IF(Calculator!$O$6="DUALBAND B",SUM((((B28/100)*$AJ$22)*$AH$22))+(((((B28/100)*$AJ$22)*$AN$22)*$AH$22)*Calculator!$G$17)-((((B28/100)*$AJ$22)*$AN$22)*$AH$22)+((((B28/100)*$AJ$23)*$AH$23)),IF(Calculator!$O$6="DUALBAND C",SUM((((B28/100)*$AJ$22)*$AH$22))+(((((B28/100)*$AJ$22)*$AN$22)*$AH$22)*Calculator!$G$18)-((((B28/100)*$AJ$22)*$AN$22)*$AH$22)+((((B28/100)*$AJ$23)*$AH$23)),IF(Calculator!$O$6="DUALBAND D",SUM((((B28/100)*$AJ$22)*$AH$22))+(((((B28/100)*$AJ$22)*$AN$22)*$AH$22)*Calculator!$G$19)-((((B28/100)*$AJ$22)*$AN$22)*$AH$22)+((((B28/100)*$AJ$23)*$AH$23)),IF(Calculator!$O$6="DUALURBANE",SUM((((B28/100)*$AJ$22)*$AH$22))+(((((B28/100)*$AJ$22)*$AN$22)*$AH$22)*Calculator!$G$20)-((((B28/100)*$AJ$22)*$AN$22)*$AH$22)+((((B28/100)*$AJ$23)*$AH$23)),IF(Calculator!$O$6="DUALSILVERANOD",SUM((((B28/100)*$AJ$22)*$AH$22))+(((((B28/100)*$AJ$22)*$AN$22)*$AH$22)*Calculator!$G$21)-((((B28/100)*$AJ$22)*$AN$22)*$AH$22)+((((B28/100)*$AJ$23)*$AH$23)),IF(Calculator!$O$6="DUALANOD",SUM((((B28/100)*$AJ$22)*$AH$22))+(((((B28/100)*$AJ$22)*$AN$22)*$AH$22)*Calculator!$G$22)-((((B28/100)*$AJ$22)*$AN$22)*$AH$22)+((((B28/100)*$AJ$23)*$AH$23))))))))))))))))))))))))</f>
        <v>866.32589999999993</v>
      </c>
      <c r="R28" s="2">
        <f>IF(Calculator!$O$6="SINGLEBASE",SUM((((C28/100)*$AJ$22)*$AH$22))+((((C28/100)*$AJ$23)*$AH$23)),IF(Calculator!$O$6="SINGLEELEMENTS",SUM((((C28/100)*$AJ$22)*$AH$22))+(((((C28/100)*$AJ$22)*$AN$22)*$AH$22)*Calculator!$G$2)-((((C28/100)*$AJ$22)*$AN$22)*$AH$22)+((((C28/100)*$AJ$23)*$AH$23)),IF(Calculator!$O$6="SINGLESPECTRUM",SUM((((C28/100)*$AJ$22)*$AH$22))+(((((C28/100)*$AJ$22)*$AN$22)*$AH$22)*Calculator!$G$4)-((((C28/100)*$AJ$22)*$AN$22)*$AH$22)+((((C28/100)*$AJ$23)*$AH$23)),IF(Calculator!$O$6="SINGLEHOMESTEAD",SUM((((C28/100)*$AJ$22)*$AH$22))+(((((C28/100)*$AJ$22)*$AN$22)*$AH$22)*Calculator!$G$3)-((((C28/100)*$AJ$22)*$AN$22)*$AH$22)+((((C28/100)*$AJ$23)*$AH$23)),IF(Calculator!$O$6="SINGLEBAND A",SUM((((C28/100)*$AJ$22)*$AH$22))+(((((C28/100)*$AJ$22)*$AN$22)*$AH$22)*Calculator!$G$5)-((((C28/100)*$AJ$22)*$AN$22)*$AH$22)+((((C28/100)*$AJ$23)*$AH$23)),IF(Calculator!$O$6="SINGLEBAND B",SUM((((C28/100)*$AJ$22)*$AH$22))+(((((C28/100)*$AJ$22)*$AN$22)*$AH$22)*Calculator!$G$6)-((((C28/100)*$AJ$22)*$AN$22)*$AH$22)+((((C28/100)*$AJ$23)*$AH$23)),IF(Calculator!$O$6="SINGLEBAND C",SUM((((C28/100)*$AJ$22)*$AH$22))+(((((C28/100)*$AJ$22)*$AN$22)*$AH$22)*Calculator!$G$7)-((((C28/100)*$AJ$22)*$AN$22)*$AH$22)+((((C28/100)*$AJ$23)*$AH$23)),IF(Calculator!$O$6="SINGLEBAND D",SUM((((C28/100)*$AJ$22)*$AH$22))+(((((C28/100)*$AJ$22)*$AN$22)*$AH$22)*Calculator!$G$8)-((((C28/100)*$AJ$22)*$AN$22)*$AH$22)+((((C28/100)*$AJ$23)*$AH$23)),IF(Calculator!$O$6="SINGLEURBANE",SUM((((C28/100)*$AJ$22)*$AH$22))+(((((C28/100)*$AJ$22)*$AN$22)*$AH$22)*Calculator!$G$9)-((((C28/100)*$AJ$22)*$AN$22)*$AH$22)+((((C28/100)*$AJ$23)*$AH$23)),IF(Calculator!$O$6="SINGLESILVERANOD",SUM((((C28/100)*$AJ$22)*$AH$22))+(((((C28/100)*$AJ$22)*$AN$22)*$AH$22)*Calculator!$G$10)-((((C28/100)*$AJ$22)*$AN$22)*$AH$22)+((((C28/100)*$AJ$23)*$AH$23)),IF(Calculator!$O$6="SINGLEANOD",SUM((((C28/100)*$AJ$22)*$AH$22))+(((((C28/100)*$AJ$22)*$AN$22)*$AH$22)*Calculator!$G$11)-((((C28/100)*$AJ$22)*$AN$22)*$AH$22)+((((C28/100)*$AJ$23)*$AH$23)),IF(Calculator!$O$6="DUALBASE",SUM((((C28/100)*$AJ$22)*$AH$22))+(((((C28/100)*$AJ$22)*$AN$22)*$AH$22)*Calculator!$G$12)-((((C28/100)*$AJ$22)*$AN$22)*$AH$22)+((((C28/100)*$AJ$23)*$AH$23)),IF(Calculator!$O$6="DUALELEMENTS",SUM((((C28/100)*$AJ$22)*$AH$22))+(((((C28/100)*$AJ$22)*$AN$22)*$AH$22)*Calculator!$G$13)-((((C28/100)*$AJ$22)*$AN$22)*$AH$22)+((((C28/100)*$AJ$23)*$AH$23)),IF(Calculator!$O$6="DUALSPECTRUM",SUM((((C28/100)*$AJ$22)*$AH$22))+(((((C28/100)*$AJ$22)*$AN$22)*$AH$22)*Calculator!$G$15)-((((C28/100)*$AJ$22)*$AN$22)*$AH$22)+((((C28/100)*$AJ$23)*$AH$23)),IF(Calculator!$O$6="DUALHOMESTEAD",SUM((((C28/100)*$AJ$22)*$AH$22))+(((((C28/100)*$AJ$22)*$AN$22)*$AH$22)*Calculator!$G$14)-((((C28/100)*$AJ$22)*$AN$22)*$AH$22)+((((C28/100)*$AJ$23)*$AH$23)),IF(Calculator!$O$6="DUALBAND A",SUM((((C28/100)*$AJ$22)*$AH$22))+(((((C28/100)*$AJ$22)*$AN$22)*$AH$22)*Calculator!$G$16)-((((C28/100)*$AJ$22)*$AN$22)*$AH$22)+((((C28/100)*$AJ$23)*$AH$23)),IF(Calculator!$O$6="DUALBAND B",SUM((((C28/100)*$AJ$22)*$AH$22))+(((((C28/100)*$AJ$22)*$AN$22)*$AH$22)*Calculator!$G$17)-((((C28/100)*$AJ$22)*$AN$22)*$AH$22)+((((C28/100)*$AJ$23)*$AH$23)),IF(Calculator!$O$6="DUALBAND C",SUM((((C28/100)*$AJ$22)*$AH$22))+(((((C28/100)*$AJ$22)*$AN$22)*$AH$22)*Calculator!$G$18)-((((C28/100)*$AJ$22)*$AN$22)*$AH$22)+((((C28/100)*$AJ$23)*$AH$23)),IF(Calculator!$O$6="DUALBAND D",SUM((((C28/100)*$AJ$22)*$AH$22))+(((((C28/100)*$AJ$22)*$AN$22)*$AH$22)*Calculator!$G$19)-((((C28/100)*$AJ$22)*$AN$22)*$AH$22)+((((C28/100)*$AJ$23)*$AH$23)),IF(Calculator!$O$6="DUALURBANE",SUM((((C28/100)*$AJ$22)*$AH$22))+(((((C28/100)*$AJ$22)*$AN$22)*$AH$22)*Calculator!$G$20)-((((C28/100)*$AJ$22)*$AN$22)*$AH$22)+((((C28/100)*$AJ$23)*$AH$23)),IF(Calculator!$O$6="DUALSILVERANOD",SUM((((C28/100)*$AJ$22)*$AH$22))+(((((C28/100)*$AJ$22)*$AN$22)*$AH$22)*Calculator!$G$21)-((((C28/100)*$AJ$22)*$AN$22)*$AH$22)+((((C28/100)*$AJ$23)*$AH$23)),IF(Calculator!$O$6="DUALANOD",SUM((((C28/100)*$AJ$22)*$AH$22))+(((((C28/100)*$AJ$22)*$AN$22)*$AH$22)*Calculator!$G$22)-((((C28/100)*$AJ$22)*$AN$22)*$AH$22)+((((C28/100)*$AJ$23)*$AH$23))))))))))))))))))))))))</f>
        <v>875.92319046020521</v>
      </c>
      <c r="S28" s="2">
        <f>IF(Calculator!$O$6="SINGLEBASE",SUM((((D28/100)*$AJ$22)*$AH$22))+((((D28/100)*$AJ$23)*$AH$23)),IF(Calculator!$O$6="SINGLEELEMENTS",SUM((((D28/100)*$AJ$22)*$AH$22))+(((((D28/100)*$AJ$22)*$AN$22)*$AH$22)*Calculator!$G$2)-((((D28/100)*$AJ$22)*$AN$22)*$AH$22)+((((D28/100)*$AJ$23)*$AH$23)),IF(Calculator!$O$6="SINGLESPECTRUM",SUM((((D28/100)*$AJ$22)*$AH$22))+(((((D28/100)*$AJ$22)*$AN$22)*$AH$22)*Calculator!$G$4)-((((D28/100)*$AJ$22)*$AN$22)*$AH$22)+((((D28/100)*$AJ$23)*$AH$23)),IF(Calculator!$O$6="SINGLEHOMESTEAD",SUM((((D28/100)*$AJ$22)*$AH$22))+(((((D28/100)*$AJ$22)*$AN$22)*$AH$22)*Calculator!$G$3)-((((D28/100)*$AJ$22)*$AN$22)*$AH$22)+((((D28/100)*$AJ$23)*$AH$23)),IF(Calculator!$O$6="SINGLEBAND A",SUM((((D28/100)*$AJ$22)*$AH$22))+(((((D28/100)*$AJ$22)*$AN$22)*$AH$22)*Calculator!$G$5)-((((D28/100)*$AJ$22)*$AN$22)*$AH$22)+((((D28/100)*$AJ$23)*$AH$23)),IF(Calculator!$O$6="SINGLEBAND B",SUM((((D28/100)*$AJ$22)*$AH$22))+(((((D28/100)*$AJ$22)*$AN$22)*$AH$22)*Calculator!$G$6)-((((D28/100)*$AJ$22)*$AN$22)*$AH$22)+((((D28/100)*$AJ$23)*$AH$23)),IF(Calculator!$O$6="SINGLEBAND C",SUM((((D28/100)*$AJ$22)*$AH$22))+(((((D28/100)*$AJ$22)*$AN$22)*$AH$22)*Calculator!$G$7)-((((D28/100)*$AJ$22)*$AN$22)*$AH$22)+((((D28/100)*$AJ$23)*$AH$23)),IF(Calculator!$O$6="SINGLEBAND D",SUM((((D28/100)*$AJ$22)*$AH$22))+(((((D28/100)*$AJ$22)*$AN$22)*$AH$22)*Calculator!$G$8)-((((D28/100)*$AJ$22)*$AN$22)*$AH$22)+((((D28/100)*$AJ$23)*$AH$23)),IF(Calculator!$O$6="SINGLEURBANE",SUM((((D28/100)*$AJ$22)*$AH$22))+(((((D28/100)*$AJ$22)*$AN$22)*$AH$22)*Calculator!$G$9)-((((D28/100)*$AJ$22)*$AN$22)*$AH$22)+((((D28/100)*$AJ$23)*$AH$23)),IF(Calculator!$O$6="SINGLESILVERANOD",SUM((((D28/100)*$AJ$22)*$AH$22))+(((((D28/100)*$AJ$22)*$AN$22)*$AH$22)*Calculator!$G$10)-((((D28/100)*$AJ$22)*$AN$22)*$AH$22)+((((D28/100)*$AJ$23)*$AH$23)),IF(Calculator!$O$6="SINGLEANOD",SUM((((D28/100)*$AJ$22)*$AH$22))+(((((D28/100)*$AJ$22)*$AN$22)*$AH$22)*Calculator!$G$11)-((((D28/100)*$AJ$22)*$AN$22)*$AH$22)+((((D28/100)*$AJ$23)*$AH$23)),IF(Calculator!$O$6="DUALBASE",SUM((((D28/100)*$AJ$22)*$AH$22))+(((((D28/100)*$AJ$22)*$AN$22)*$AH$22)*Calculator!$G$12)-((((D28/100)*$AJ$22)*$AN$22)*$AH$22)+((((D28/100)*$AJ$23)*$AH$23)),IF(Calculator!$O$6="DUALELEMENTS",SUM((((D28/100)*$AJ$22)*$AH$22))+(((((D28/100)*$AJ$22)*$AN$22)*$AH$22)*Calculator!$G$13)-((((D28/100)*$AJ$22)*$AN$22)*$AH$22)+((((D28/100)*$AJ$23)*$AH$23)),IF(Calculator!$O$6="DUALSPECTRUM",SUM((((D28/100)*$AJ$22)*$AH$22))+(((((D28/100)*$AJ$22)*$AN$22)*$AH$22)*Calculator!$G$15)-((((D28/100)*$AJ$22)*$AN$22)*$AH$22)+((((D28/100)*$AJ$23)*$AH$23)),IF(Calculator!$O$6="DUALHOMESTEAD",SUM((((D28/100)*$AJ$22)*$AH$22))+(((((D28/100)*$AJ$22)*$AN$22)*$AH$22)*Calculator!$G$14)-((((D28/100)*$AJ$22)*$AN$22)*$AH$22)+((((D28/100)*$AJ$23)*$AH$23)),IF(Calculator!$O$6="DUALBAND A",SUM((((D28/100)*$AJ$22)*$AH$22))+(((((D28/100)*$AJ$22)*$AN$22)*$AH$22)*Calculator!$G$16)-((((D28/100)*$AJ$22)*$AN$22)*$AH$22)+((((D28/100)*$AJ$23)*$AH$23)),IF(Calculator!$O$6="DUALBAND B",SUM((((D28/100)*$AJ$22)*$AH$22))+(((((D28/100)*$AJ$22)*$AN$22)*$AH$22)*Calculator!$G$17)-((((D28/100)*$AJ$22)*$AN$22)*$AH$22)+((((D28/100)*$AJ$23)*$AH$23)),IF(Calculator!$O$6="DUALBAND C",SUM((((D28/100)*$AJ$22)*$AH$22))+(((((D28/100)*$AJ$22)*$AN$22)*$AH$22)*Calculator!$G$18)-((((D28/100)*$AJ$22)*$AN$22)*$AH$22)+((((D28/100)*$AJ$23)*$AH$23)),IF(Calculator!$O$6="DUALBAND D",SUM((((D28/100)*$AJ$22)*$AH$22))+(((((D28/100)*$AJ$22)*$AN$22)*$AH$22)*Calculator!$G$19)-((((D28/100)*$AJ$22)*$AN$22)*$AH$22)+((((D28/100)*$AJ$23)*$AH$23)),IF(Calculator!$O$6="DUALURBANE",SUM((((D28/100)*$AJ$22)*$AH$22))+(((((D28/100)*$AJ$22)*$AN$22)*$AH$22)*Calculator!$G$20)-((((D28/100)*$AJ$22)*$AN$22)*$AH$22)+((((D28/100)*$AJ$23)*$AH$23)),IF(Calculator!$O$6="DUALSILVERANOD",SUM((((D28/100)*$AJ$22)*$AH$22))+(((((D28/100)*$AJ$22)*$AN$22)*$AH$22)*Calculator!$G$21)-((((D28/100)*$AJ$22)*$AN$22)*$AH$22)+((((D28/100)*$AJ$23)*$AH$23)),IF(Calculator!$O$6="DUALANOD",SUM((((D28/100)*$AJ$22)*$AH$22))+(((((D28/100)*$AJ$22)*$AN$22)*$AH$22)*Calculator!$G$22)-((((D28/100)*$AJ$22)*$AN$22)*$AH$22)+((((D28/100)*$AJ$23)*$AH$23))))))))))))))))))))))))</f>
        <v>885.52048092041014</v>
      </c>
      <c r="T28" s="2">
        <f>IF(Calculator!$O$6="SINGLEBASE",SUM((((E28/100)*$AJ$22)*$AH$22))+((((E28/100)*$AJ$23)*$AH$23)),IF(Calculator!$O$6="SINGLEELEMENTS",SUM((((E28/100)*$AJ$22)*$AH$22))+(((((E28/100)*$AJ$22)*$AN$22)*$AH$22)*Calculator!$G$2)-((((E28/100)*$AJ$22)*$AN$22)*$AH$22)+((((E28/100)*$AJ$23)*$AH$23)),IF(Calculator!$O$6="SINGLESPECTRUM",SUM((((E28/100)*$AJ$22)*$AH$22))+(((((E28/100)*$AJ$22)*$AN$22)*$AH$22)*Calculator!$G$4)-((((E28/100)*$AJ$22)*$AN$22)*$AH$22)+((((E28/100)*$AJ$23)*$AH$23)),IF(Calculator!$O$6="SINGLEHOMESTEAD",SUM((((E28/100)*$AJ$22)*$AH$22))+(((((E28/100)*$AJ$22)*$AN$22)*$AH$22)*Calculator!$G$3)-((((E28/100)*$AJ$22)*$AN$22)*$AH$22)+((((E28/100)*$AJ$23)*$AH$23)),IF(Calculator!$O$6="SINGLEBAND A",SUM((((E28/100)*$AJ$22)*$AH$22))+(((((E28/100)*$AJ$22)*$AN$22)*$AH$22)*Calculator!$G$5)-((((E28/100)*$AJ$22)*$AN$22)*$AH$22)+((((E28/100)*$AJ$23)*$AH$23)),IF(Calculator!$O$6="SINGLEBAND B",SUM((((E28/100)*$AJ$22)*$AH$22))+(((((E28/100)*$AJ$22)*$AN$22)*$AH$22)*Calculator!$G$6)-((((E28/100)*$AJ$22)*$AN$22)*$AH$22)+((((E28/100)*$AJ$23)*$AH$23)),IF(Calculator!$O$6="SINGLEBAND C",SUM((((E28/100)*$AJ$22)*$AH$22))+(((((E28/100)*$AJ$22)*$AN$22)*$AH$22)*Calculator!$G$7)-((((E28/100)*$AJ$22)*$AN$22)*$AH$22)+((((E28/100)*$AJ$23)*$AH$23)),IF(Calculator!$O$6="SINGLEBAND D",SUM((((E28/100)*$AJ$22)*$AH$22))+(((((E28/100)*$AJ$22)*$AN$22)*$AH$22)*Calculator!$G$8)-((((E28/100)*$AJ$22)*$AN$22)*$AH$22)+((((E28/100)*$AJ$23)*$AH$23)),IF(Calculator!$O$6="SINGLEURBANE",SUM((((E28/100)*$AJ$22)*$AH$22))+(((((E28/100)*$AJ$22)*$AN$22)*$AH$22)*Calculator!$G$9)-((((E28/100)*$AJ$22)*$AN$22)*$AH$22)+((((E28/100)*$AJ$23)*$AH$23)),IF(Calculator!$O$6="SINGLESILVERANOD",SUM((((E28/100)*$AJ$22)*$AH$22))+(((((E28/100)*$AJ$22)*$AN$22)*$AH$22)*Calculator!$G$10)-((((E28/100)*$AJ$22)*$AN$22)*$AH$22)+((((E28/100)*$AJ$23)*$AH$23)),IF(Calculator!$O$6="SINGLEANOD",SUM((((E28/100)*$AJ$22)*$AH$22))+(((((E28/100)*$AJ$22)*$AN$22)*$AH$22)*Calculator!$G$11)-((((E28/100)*$AJ$22)*$AN$22)*$AH$22)+((((E28/100)*$AJ$23)*$AH$23)),IF(Calculator!$O$6="DUALBASE",SUM((((E28/100)*$AJ$22)*$AH$22))+(((((E28/100)*$AJ$22)*$AN$22)*$AH$22)*Calculator!$G$12)-((((E28/100)*$AJ$22)*$AN$22)*$AH$22)+((((E28/100)*$AJ$23)*$AH$23)),IF(Calculator!$O$6="DUALELEMENTS",SUM((((E28/100)*$AJ$22)*$AH$22))+(((((E28/100)*$AJ$22)*$AN$22)*$AH$22)*Calculator!$G$13)-((((E28/100)*$AJ$22)*$AN$22)*$AH$22)+((((E28/100)*$AJ$23)*$AH$23)),IF(Calculator!$O$6="DUALSPECTRUM",SUM((((E28/100)*$AJ$22)*$AH$22))+(((((E28/100)*$AJ$22)*$AN$22)*$AH$22)*Calculator!$G$15)-((((E28/100)*$AJ$22)*$AN$22)*$AH$22)+((((E28/100)*$AJ$23)*$AH$23)),IF(Calculator!$O$6="DUALHOMESTEAD",SUM((((E28/100)*$AJ$22)*$AH$22))+(((((E28/100)*$AJ$22)*$AN$22)*$AH$22)*Calculator!$G$14)-((((E28/100)*$AJ$22)*$AN$22)*$AH$22)+((((E28/100)*$AJ$23)*$AH$23)),IF(Calculator!$O$6="DUALBAND A",SUM((((E28/100)*$AJ$22)*$AH$22))+(((((E28/100)*$AJ$22)*$AN$22)*$AH$22)*Calculator!$G$16)-((((E28/100)*$AJ$22)*$AN$22)*$AH$22)+((((E28/100)*$AJ$23)*$AH$23)),IF(Calculator!$O$6="DUALBAND B",SUM((((E28/100)*$AJ$22)*$AH$22))+(((((E28/100)*$AJ$22)*$AN$22)*$AH$22)*Calculator!$G$17)-((((E28/100)*$AJ$22)*$AN$22)*$AH$22)+((((E28/100)*$AJ$23)*$AH$23)),IF(Calculator!$O$6="DUALBAND C",SUM((((E28/100)*$AJ$22)*$AH$22))+(((((E28/100)*$AJ$22)*$AN$22)*$AH$22)*Calculator!$G$18)-((((E28/100)*$AJ$22)*$AN$22)*$AH$22)+((((E28/100)*$AJ$23)*$AH$23)),IF(Calculator!$O$6="DUALBAND D",SUM((((E28/100)*$AJ$22)*$AH$22))+(((((E28/100)*$AJ$22)*$AN$22)*$AH$22)*Calculator!$G$19)-((((E28/100)*$AJ$22)*$AN$22)*$AH$22)+((((E28/100)*$AJ$23)*$AH$23)),IF(Calculator!$O$6="DUALURBANE",SUM((((E28/100)*$AJ$22)*$AH$22))+(((((E28/100)*$AJ$22)*$AN$22)*$AH$22)*Calculator!$G$20)-((((E28/100)*$AJ$22)*$AN$22)*$AH$22)+((((E28/100)*$AJ$23)*$AH$23)),IF(Calculator!$O$6="DUALSILVERANOD",SUM((((E28/100)*$AJ$22)*$AH$22))+(((((E28/100)*$AJ$22)*$AN$22)*$AH$22)*Calculator!$G$21)-((((E28/100)*$AJ$22)*$AN$22)*$AH$22)+((((E28/100)*$AJ$23)*$AH$23)),IF(Calculator!$O$6="DUALANOD",SUM((((E28/100)*$AJ$22)*$AH$22))+(((((E28/100)*$AJ$22)*$AN$22)*$AH$22)*Calculator!$G$22)-((((E28/100)*$AJ$22)*$AN$22)*$AH$22)+((((E28/100)*$AJ$23)*$AH$23))))))))))))))))))))))))</f>
        <v>895.11771907958973</v>
      </c>
      <c r="U28" s="2">
        <f>IF(Calculator!$O$6="SINGLEBASE",SUM((((F28/100)*$AJ$22)*$AH$22))+((((F28/100)*$AJ$23)*$AH$23)),IF(Calculator!$O$6="SINGLEELEMENTS",SUM((((F28/100)*$AJ$22)*$AH$22))+(((((F28/100)*$AJ$22)*$AN$22)*$AH$22)*Calculator!$G$2)-((((F28/100)*$AJ$22)*$AN$22)*$AH$22)+((((F28/100)*$AJ$23)*$AH$23)),IF(Calculator!$O$6="SINGLESPECTRUM",SUM((((F28/100)*$AJ$22)*$AH$22))+(((((F28/100)*$AJ$22)*$AN$22)*$AH$22)*Calculator!$G$4)-((((F28/100)*$AJ$22)*$AN$22)*$AH$22)+((((F28/100)*$AJ$23)*$AH$23)),IF(Calculator!$O$6="SINGLEHOMESTEAD",SUM((((F28/100)*$AJ$22)*$AH$22))+(((((F28/100)*$AJ$22)*$AN$22)*$AH$22)*Calculator!$G$3)-((((F28/100)*$AJ$22)*$AN$22)*$AH$22)+((((F28/100)*$AJ$23)*$AH$23)),IF(Calculator!$O$6="SINGLEBAND A",SUM((((F28/100)*$AJ$22)*$AH$22))+(((((F28/100)*$AJ$22)*$AN$22)*$AH$22)*Calculator!$G$5)-((((F28/100)*$AJ$22)*$AN$22)*$AH$22)+((((F28/100)*$AJ$23)*$AH$23)),IF(Calculator!$O$6="SINGLEBAND B",SUM((((F28/100)*$AJ$22)*$AH$22))+(((((F28/100)*$AJ$22)*$AN$22)*$AH$22)*Calculator!$G$6)-((((F28/100)*$AJ$22)*$AN$22)*$AH$22)+((((F28/100)*$AJ$23)*$AH$23)),IF(Calculator!$O$6="SINGLEBAND C",SUM((((F28/100)*$AJ$22)*$AH$22))+(((((F28/100)*$AJ$22)*$AN$22)*$AH$22)*Calculator!$G$7)-((((F28/100)*$AJ$22)*$AN$22)*$AH$22)+((((F28/100)*$AJ$23)*$AH$23)),IF(Calculator!$O$6="SINGLEBAND D",SUM((((F28/100)*$AJ$22)*$AH$22))+(((((F28/100)*$AJ$22)*$AN$22)*$AH$22)*Calculator!$G$8)-((((F28/100)*$AJ$22)*$AN$22)*$AH$22)+((((F28/100)*$AJ$23)*$AH$23)),IF(Calculator!$O$6="SINGLEURBANE",SUM((((F28/100)*$AJ$22)*$AH$22))+(((((F28/100)*$AJ$22)*$AN$22)*$AH$22)*Calculator!$G$9)-((((F28/100)*$AJ$22)*$AN$22)*$AH$22)+((((F28/100)*$AJ$23)*$AH$23)),IF(Calculator!$O$6="SINGLESILVERANOD",SUM((((F28/100)*$AJ$22)*$AH$22))+(((((F28/100)*$AJ$22)*$AN$22)*$AH$22)*Calculator!$G$10)-((((F28/100)*$AJ$22)*$AN$22)*$AH$22)+((((F28/100)*$AJ$23)*$AH$23)),IF(Calculator!$O$6="SINGLEANOD",SUM((((F28/100)*$AJ$22)*$AH$22))+(((((F28/100)*$AJ$22)*$AN$22)*$AH$22)*Calculator!$G$11)-((((F28/100)*$AJ$22)*$AN$22)*$AH$22)+((((F28/100)*$AJ$23)*$AH$23)),IF(Calculator!$O$6="DUALBASE",SUM((((F28/100)*$AJ$22)*$AH$22))+(((((F28/100)*$AJ$22)*$AN$22)*$AH$22)*Calculator!$G$12)-((((F28/100)*$AJ$22)*$AN$22)*$AH$22)+((((F28/100)*$AJ$23)*$AH$23)),IF(Calculator!$O$6="DUALELEMENTS",SUM((((F28/100)*$AJ$22)*$AH$22))+(((((F28/100)*$AJ$22)*$AN$22)*$AH$22)*Calculator!$G$13)-((((F28/100)*$AJ$22)*$AN$22)*$AH$22)+((((F28/100)*$AJ$23)*$AH$23)),IF(Calculator!$O$6="DUALSPECTRUM",SUM((((F28/100)*$AJ$22)*$AH$22))+(((((F28/100)*$AJ$22)*$AN$22)*$AH$22)*Calculator!$G$15)-((((F28/100)*$AJ$22)*$AN$22)*$AH$22)+((((F28/100)*$AJ$23)*$AH$23)),IF(Calculator!$O$6="DUALHOMESTEAD",SUM((((F28/100)*$AJ$22)*$AH$22))+(((((F28/100)*$AJ$22)*$AN$22)*$AH$22)*Calculator!$G$14)-((((F28/100)*$AJ$22)*$AN$22)*$AH$22)+((((F28/100)*$AJ$23)*$AH$23)),IF(Calculator!$O$6="DUALBAND A",SUM((((F28/100)*$AJ$22)*$AH$22))+(((((F28/100)*$AJ$22)*$AN$22)*$AH$22)*Calculator!$G$16)-((((F28/100)*$AJ$22)*$AN$22)*$AH$22)+((((F28/100)*$AJ$23)*$AH$23)),IF(Calculator!$O$6="DUALBAND B",SUM((((F28/100)*$AJ$22)*$AH$22))+(((((F28/100)*$AJ$22)*$AN$22)*$AH$22)*Calculator!$G$17)-((((F28/100)*$AJ$22)*$AN$22)*$AH$22)+((((F28/100)*$AJ$23)*$AH$23)),IF(Calculator!$O$6="DUALBAND C",SUM((((F28/100)*$AJ$22)*$AH$22))+(((((F28/100)*$AJ$22)*$AN$22)*$AH$22)*Calculator!$G$18)-((((F28/100)*$AJ$22)*$AN$22)*$AH$22)+((((F28/100)*$AJ$23)*$AH$23)),IF(Calculator!$O$6="DUALBAND D",SUM((((F28/100)*$AJ$22)*$AH$22))+(((((F28/100)*$AJ$22)*$AN$22)*$AH$22)*Calculator!$G$19)-((((F28/100)*$AJ$22)*$AN$22)*$AH$22)+((((F28/100)*$AJ$23)*$AH$23)),IF(Calculator!$O$6="DUALURBANE",SUM((((F28/100)*$AJ$22)*$AH$22))+(((((F28/100)*$AJ$22)*$AN$22)*$AH$22)*Calculator!$G$20)-((((F28/100)*$AJ$22)*$AN$22)*$AH$22)+((((F28/100)*$AJ$23)*$AH$23)),IF(Calculator!$O$6="DUALSILVERANOD",SUM((((F28/100)*$AJ$22)*$AH$22))+(((((F28/100)*$AJ$22)*$AN$22)*$AH$22)*Calculator!$G$21)-((((F28/100)*$AJ$22)*$AN$22)*$AH$22)+((((F28/100)*$AJ$23)*$AH$23)),IF(Calculator!$O$6="DUALANOD",SUM((((F28/100)*$AJ$22)*$AH$22))+(((((F28/100)*$AJ$22)*$AN$22)*$AH$22)*Calculator!$G$22)-((((F28/100)*$AJ$22)*$AN$22)*$AH$22)+((((F28/100)*$AJ$23)*$AH$23))))))))))))))))))))))))</f>
        <v>904.71077315673824</v>
      </c>
      <c r="V28" s="2">
        <f>IF(Calculator!$O$6="SINGLEBASE",SUM((((G28/100)*$AJ$22)*$AH$22))+((((G28/100)*$AJ$23)*$AH$23)),IF(Calculator!$O$6="SINGLEELEMENTS",SUM((((G28/100)*$AJ$22)*$AH$22))+(((((G28/100)*$AJ$22)*$AN$22)*$AH$22)*Calculator!$G$2)-((((G28/100)*$AJ$22)*$AN$22)*$AH$22)+((((G28/100)*$AJ$23)*$AH$23)),IF(Calculator!$O$6="SINGLESPECTRUM",SUM((((G28/100)*$AJ$22)*$AH$22))+(((((G28/100)*$AJ$22)*$AN$22)*$AH$22)*Calculator!$G$4)-((((G28/100)*$AJ$22)*$AN$22)*$AH$22)+((((G28/100)*$AJ$23)*$AH$23)),IF(Calculator!$O$6="SINGLEHOMESTEAD",SUM((((G28/100)*$AJ$22)*$AH$22))+(((((G28/100)*$AJ$22)*$AN$22)*$AH$22)*Calculator!$G$3)-((((G28/100)*$AJ$22)*$AN$22)*$AH$22)+((((G28/100)*$AJ$23)*$AH$23)),IF(Calculator!$O$6="SINGLEBAND A",SUM((((G28/100)*$AJ$22)*$AH$22))+(((((G28/100)*$AJ$22)*$AN$22)*$AH$22)*Calculator!$G$5)-((((G28/100)*$AJ$22)*$AN$22)*$AH$22)+((((G28/100)*$AJ$23)*$AH$23)),IF(Calculator!$O$6="SINGLEBAND B",SUM((((G28/100)*$AJ$22)*$AH$22))+(((((G28/100)*$AJ$22)*$AN$22)*$AH$22)*Calculator!$G$6)-((((G28/100)*$AJ$22)*$AN$22)*$AH$22)+((((G28/100)*$AJ$23)*$AH$23)),IF(Calculator!$O$6="SINGLEBAND C",SUM((((G28/100)*$AJ$22)*$AH$22))+(((((G28/100)*$AJ$22)*$AN$22)*$AH$22)*Calculator!$G$7)-((((G28/100)*$AJ$22)*$AN$22)*$AH$22)+((((G28/100)*$AJ$23)*$AH$23)),IF(Calculator!$O$6="SINGLEBAND D",SUM((((G28/100)*$AJ$22)*$AH$22))+(((((G28/100)*$AJ$22)*$AN$22)*$AH$22)*Calculator!$G$8)-((((G28/100)*$AJ$22)*$AN$22)*$AH$22)+((((G28/100)*$AJ$23)*$AH$23)),IF(Calculator!$O$6="SINGLEURBANE",SUM((((G28/100)*$AJ$22)*$AH$22))+(((((G28/100)*$AJ$22)*$AN$22)*$AH$22)*Calculator!$G$9)-((((G28/100)*$AJ$22)*$AN$22)*$AH$22)+((((G28/100)*$AJ$23)*$AH$23)),IF(Calculator!$O$6="SINGLESILVERANOD",SUM((((G28/100)*$AJ$22)*$AH$22))+(((((G28/100)*$AJ$22)*$AN$22)*$AH$22)*Calculator!$G$10)-((((G28/100)*$AJ$22)*$AN$22)*$AH$22)+((((G28/100)*$AJ$23)*$AH$23)),IF(Calculator!$O$6="SINGLEANOD",SUM((((G28/100)*$AJ$22)*$AH$22))+(((((G28/100)*$AJ$22)*$AN$22)*$AH$22)*Calculator!$G$11)-((((G28/100)*$AJ$22)*$AN$22)*$AH$22)+((((G28/100)*$AJ$23)*$AH$23)),IF(Calculator!$O$6="DUALBASE",SUM((((G28/100)*$AJ$22)*$AH$22))+(((((G28/100)*$AJ$22)*$AN$22)*$AH$22)*Calculator!$G$12)-((((G28/100)*$AJ$22)*$AN$22)*$AH$22)+((((G28/100)*$AJ$23)*$AH$23)),IF(Calculator!$O$6="DUALELEMENTS",SUM((((G28/100)*$AJ$22)*$AH$22))+(((((G28/100)*$AJ$22)*$AN$22)*$AH$22)*Calculator!$G$13)-((((G28/100)*$AJ$22)*$AN$22)*$AH$22)+((((G28/100)*$AJ$23)*$AH$23)),IF(Calculator!$O$6="DUALSPECTRUM",SUM((((G28/100)*$AJ$22)*$AH$22))+(((((G28/100)*$AJ$22)*$AN$22)*$AH$22)*Calculator!$G$15)-((((G28/100)*$AJ$22)*$AN$22)*$AH$22)+((((G28/100)*$AJ$23)*$AH$23)),IF(Calculator!$O$6="DUALHOMESTEAD",SUM((((G28/100)*$AJ$22)*$AH$22))+(((((G28/100)*$AJ$22)*$AN$22)*$AH$22)*Calculator!$G$14)-((((G28/100)*$AJ$22)*$AN$22)*$AH$22)+((((G28/100)*$AJ$23)*$AH$23)),IF(Calculator!$O$6="DUALBAND A",SUM((((G28/100)*$AJ$22)*$AH$22))+(((((G28/100)*$AJ$22)*$AN$22)*$AH$22)*Calculator!$G$16)-((((G28/100)*$AJ$22)*$AN$22)*$AH$22)+((((G28/100)*$AJ$23)*$AH$23)),IF(Calculator!$O$6="DUALBAND B",SUM((((G28/100)*$AJ$22)*$AH$22))+(((((G28/100)*$AJ$22)*$AN$22)*$AH$22)*Calculator!$G$17)-((((G28/100)*$AJ$22)*$AN$22)*$AH$22)+((((G28/100)*$AJ$23)*$AH$23)),IF(Calculator!$O$6="DUALBAND C",SUM((((G28/100)*$AJ$22)*$AH$22))+(((((G28/100)*$AJ$22)*$AN$22)*$AH$22)*Calculator!$G$18)-((((G28/100)*$AJ$22)*$AN$22)*$AH$22)+((((G28/100)*$AJ$23)*$AH$23)),IF(Calculator!$O$6="DUALBAND D",SUM((((G28/100)*$AJ$22)*$AH$22))+(((((G28/100)*$AJ$22)*$AN$22)*$AH$22)*Calculator!$G$19)-((((G28/100)*$AJ$22)*$AN$22)*$AH$22)+((((G28/100)*$AJ$23)*$AH$23)),IF(Calculator!$O$6="DUALURBANE",SUM((((G28/100)*$AJ$22)*$AH$22))+(((((G28/100)*$AJ$22)*$AN$22)*$AH$22)*Calculator!$G$20)-((((G28/100)*$AJ$22)*$AN$22)*$AH$22)+((((G28/100)*$AJ$23)*$AH$23)),IF(Calculator!$O$6="DUALSILVERANOD",SUM((((G28/100)*$AJ$22)*$AH$22))+(((((G28/100)*$AJ$22)*$AN$22)*$AH$22)*Calculator!$G$21)-((((G28/100)*$AJ$22)*$AN$22)*$AH$22)+((((G28/100)*$AJ$23)*$AH$23)),IF(Calculator!$O$6="DUALANOD",SUM((((G28/100)*$AJ$22)*$AH$22))+(((((G28/100)*$AJ$22)*$AN$22)*$AH$22)*Calculator!$G$22)-((((G28/100)*$AJ$22)*$AN$22)*$AH$22)+((((G28/100)*$AJ$23)*$AH$23))))))))))))))))))))))))</f>
        <v>914.30801131591807</v>
      </c>
      <c r="W28" s="2">
        <f>IF(Calculator!$O$6="SINGLEBASE",SUM((((H28/100)*$AJ$22)*$AH$22))+((((H28/100)*$AJ$23)*$AH$23)),IF(Calculator!$O$6="SINGLEELEMENTS",SUM((((H28/100)*$AJ$22)*$AH$22))+(((((H28/100)*$AJ$22)*$AN$22)*$AH$22)*Calculator!$G$2)-((((H28/100)*$AJ$22)*$AN$22)*$AH$22)+((((H28/100)*$AJ$23)*$AH$23)),IF(Calculator!$O$6="SINGLESPECTRUM",SUM((((H28/100)*$AJ$22)*$AH$22))+(((((H28/100)*$AJ$22)*$AN$22)*$AH$22)*Calculator!$G$4)-((((H28/100)*$AJ$22)*$AN$22)*$AH$22)+((((H28/100)*$AJ$23)*$AH$23)),IF(Calculator!$O$6="SINGLEHOMESTEAD",SUM((((H28/100)*$AJ$22)*$AH$22))+(((((H28/100)*$AJ$22)*$AN$22)*$AH$22)*Calculator!$G$3)-((((H28/100)*$AJ$22)*$AN$22)*$AH$22)+((((H28/100)*$AJ$23)*$AH$23)),IF(Calculator!$O$6="SINGLEBAND A",SUM((((H28/100)*$AJ$22)*$AH$22))+(((((H28/100)*$AJ$22)*$AN$22)*$AH$22)*Calculator!$G$5)-((((H28/100)*$AJ$22)*$AN$22)*$AH$22)+((((H28/100)*$AJ$23)*$AH$23)),IF(Calculator!$O$6="SINGLEBAND B",SUM((((H28/100)*$AJ$22)*$AH$22))+(((((H28/100)*$AJ$22)*$AN$22)*$AH$22)*Calculator!$G$6)-((((H28/100)*$AJ$22)*$AN$22)*$AH$22)+((((H28/100)*$AJ$23)*$AH$23)),IF(Calculator!$O$6="SINGLEBAND C",SUM((((H28/100)*$AJ$22)*$AH$22))+(((((H28/100)*$AJ$22)*$AN$22)*$AH$22)*Calculator!$G$7)-((((H28/100)*$AJ$22)*$AN$22)*$AH$22)+((((H28/100)*$AJ$23)*$AH$23)),IF(Calculator!$O$6="SINGLEBAND D",SUM((((H28/100)*$AJ$22)*$AH$22))+(((((H28/100)*$AJ$22)*$AN$22)*$AH$22)*Calculator!$G$8)-((((H28/100)*$AJ$22)*$AN$22)*$AH$22)+((((H28/100)*$AJ$23)*$AH$23)),IF(Calculator!$O$6="SINGLEURBANE",SUM((((H28/100)*$AJ$22)*$AH$22))+(((((H28/100)*$AJ$22)*$AN$22)*$AH$22)*Calculator!$G$9)-((((H28/100)*$AJ$22)*$AN$22)*$AH$22)+((((H28/100)*$AJ$23)*$AH$23)),IF(Calculator!$O$6="SINGLESILVERANOD",SUM((((H28/100)*$AJ$22)*$AH$22))+(((((H28/100)*$AJ$22)*$AN$22)*$AH$22)*Calculator!$G$10)-((((H28/100)*$AJ$22)*$AN$22)*$AH$22)+((((H28/100)*$AJ$23)*$AH$23)),IF(Calculator!$O$6="SINGLEANOD",SUM((((H28/100)*$AJ$22)*$AH$22))+(((((H28/100)*$AJ$22)*$AN$22)*$AH$22)*Calculator!$G$11)-((((H28/100)*$AJ$22)*$AN$22)*$AH$22)+((((H28/100)*$AJ$23)*$AH$23)),IF(Calculator!$O$6="DUALBASE",SUM((((H28/100)*$AJ$22)*$AH$22))+(((((H28/100)*$AJ$22)*$AN$22)*$AH$22)*Calculator!$G$12)-((((H28/100)*$AJ$22)*$AN$22)*$AH$22)+((((H28/100)*$AJ$23)*$AH$23)),IF(Calculator!$O$6="DUALELEMENTS",SUM((((H28/100)*$AJ$22)*$AH$22))+(((((H28/100)*$AJ$22)*$AN$22)*$AH$22)*Calculator!$G$13)-((((H28/100)*$AJ$22)*$AN$22)*$AH$22)+((((H28/100)*$AJ$23)*$AH$23)),IF(Calculator!$O$6="DUALSPECTRUM",SUM((((H28/100)*$AJ$22)*$AH$22))+(((((H28/100)*$AJ$22)*$AN$22)*$AH$22)*Calculator!$G$15)-((((H28/100)*$AJ$22)*$AN$22)*$AH$22)+((((H28/100)*$AJ$23)*$AH$23)),IF(Calculator!$O$6="DUALHOMESTEAD",SUM((((H28/100)*$AJ$22)*$AH$22))+(((((H28/100)*$AJ$22)*$AN$22)*$AH$22)*Calculator!$G$14)-((((H28/100)*$AJ$22)*$AN$22)*$AH$22)+((((H28/100)*$AJ$23)*$AH$23)),IF(Calculator!$O$6="DUALBAND A",SUM((((H28/100)*$AJ$22)*$AH$22))+(((((H28/100)*$AJ$22)*$AN$22)*$AH$22)*Calculator!$G$16)-((((H28/100)*$AJ$22)*$AN$22)*$AH$22)+((((H28/100)*$AJ$23)*$AH$23)),IF(Calculator!$O$6="DUALBAND B",SUM((((H28/100)*$AJ$22)*$AH$22))+(((((H28/100)*$AJ$22)*$AN$22)*$AH$22)*Calculator!$G$17)-((((H28/100)*$AJ$22)*$AN$22)*$AH$22)+((((H28/100)*$AJ$23)*$AH$23)),IF(Calculator!$O$6="DUALBAND C",SUM((((H28/100)*$AJ$22)*$AH$22))+(((((H28/100)*$AJ$22)*$AN$22)*$AH$22)*Calculator!$G$18)-((((H28/100)*$AJ$22)*$AN$22)*$AH$22)+((((H28/100)*$AJ$23)*$AH$23)),IF(Calculator!$O$6="DUALBAND D",SUM((((H28/100)*$AJ$22)*$AH$22))+(((((H28/100)*$AJ$22)*$AN$22)*$AH$22)*Calculator!$G$19)-((((H28/100)*$AJ$22)*$AN$22)*$AH$22)+((((H28/100)*$AJ$23)*$AH$23)),IF(Calculator!$O$6="DUALURBANE",SUM((((H28/100)*$AJ$22)*$AH$22))+(((((H28/100)*$AJ$22)*$AN$22)*$AH$22)*Calculator!$G$20)-((((H28/100)*$AJ$22)*$AN$22)*$AH$22)+((((H28/100)*$AJ$23)*$AH$23)),IF(Calculator!$O$6="DUALSILVERANOD",SUM((((H28/100)*$AJ$22)*$AH$22))+(((((H28/100)*$AJ$22)*$AN$22)*$AH$22)*Calculator!$G$21)-((((H28/100)*$AJ$22)*$AN$22)*$AH$22)+((((H28/100)*$AJ$23)*$AH$23)),IF(Calculator!$O$6="DUALANOD",SUM((((H28/100)*$AJ$22)*$AH$22))+(((((H28/100)*$AJ$22)*$AN$22)*$AH$22)*Calculator!$G$22)-((((H28/100)*$AJ$22)*$AN$22)*$AH$22)+((((H28/100)*$AJ$23)*$AH$23))))))))))))))))))))))))</f>
        <v>923.90524947509766</v>
      </c>
      <c r="X28" s="2">
        <f>IF(Calculator!$O$6="SINGLEBASE",SUM((((I28/100)*$AJ$22)*$AH$22))+((((I28/100)*$AJ$23)*$AH$23)),IF(Calculator!$O$6="SINGLEELEMENTS",SUM((((I28/100)*$AJ$22)*$AH$22))+(((((I28/100)*$AJ$22)*$AN$22)*$AH$22)*Calculator!$G$2)-((((I28/100)*$AJ$22)*$AN$22)*$AH$22)+((((I28/100)*$AJ$23)*$AH$23)),IF(Calculator!$O$6="SINGLESPECTRUM",SUM((((I28/100)*$AJ$22)*$AH$22))+(((((I28/100)*$AJ$22)*$AN$22)*$AH$22)*Calculator!$G$4)-((((I28/100)*$AJ$22)*$AN$22)*$AH$22)+((((I28/100)*$AJ$23)*$AH$23)),IF(Calculator!$O$6="SINGLEHOMESTEAD",SUM((((I28/100)*$AJ$22)*$AH$22))+(((((I28/100)*$AJ$22)*$AN$22)*$AH$22)*Calculator!$G$3)-((((I28/100)*$AJ$22)*$AN$22)*$AH$22)+((((I28/100)*$AJ$23)*$AH$23)),IF(Calculator!$O$6="SINGLEBAND A",SUM((((I28/100)*$AJ$22)*$AH$22))+(((((I28/100)*$AJ$22)*$AN$22)*$AH$22)*Calculator!$G$5)-((((I28/100)*$AJ$22)*$AN$22)*$AH$22)+((((I28/100)*$AJ$23)*$AH$23)),IF(Calculator!$O$6="SINGLEBAND B",SUM((((I28/100)*$AJ$22)*$AH$22))+(((((I28/100)*$AJ$22)*$AN$22)*$AH$22)*Calculator!$G$6)-((((I28/100)*$AJ$22)*$AN$22)*$AH$22)+((((I28/100)*$AJ$23)*$AH$23)),IF(Calculator!$O$6="SINGLEBAND C",SUM((((I28/100)*$AJ$22)*$AH$22))+(((((I28/100)*$AJ$22)*$AN$22)*$AH$22)*Calculator!$G$7)-((((I28/100)*$AJ$22)*$AN$22)*$AH$22)+((((I28/100)*$AJ$23)*$AH$23)),IF(Calculator!$O$6="SINGLEBAND D",SUM((((I28/100)*$AJ$22)*$AH$22))+(((((I28/100)*$AJ$22)*$AN$22)*$AH$22)*Calculator!$G$8)-((((I28/100)*$AJ$22)*$AN$22)*$AH$22)+((((I28/100)*$AJ$23)*$AH$23)),IF(Calculator!$O$6="SINGLEURBANE",SUM((((I28/100)*$AJ$22)*$AH$22))+(((((I28/100)*$AJ$22)*$AN$22)*$AH$22)*Calculator!$G$9)-((((I28/100)*$AJ$22)*$AN$22)*$AH$22)+((((I28/100)*$AJ$23)*$AH$23)),IF(Calculator!$O$6="SINGLESILVERANOD",SUM((((I28/100)*$AJ$22)*$AH$22))+(((((I28/100)*$AJ$22)*$AN$22)*$AH$22)*Calculator!$G$10)-((((I28/100)*$AJ$22)*$AN$22)*$AH$22)+((((I28/100)*$AJ$23)*$AH$23)),IF(Calculator!$O$6="SINGLEANOD",SUM((((I28/100)*$AJ$22)*$AH$22))+(((((I28/100)*$AJ$22)*$AN$22)*$AH$22)*Calculator!$G$11)-((((I28/100)*$AJ$22)*$AN$22)*$AH$22)+((((I28/100)*$AJ$23)*$AH$23)),IF(Calculator!$O$6="DUALBASE",SUM((((I28/100)*$AJ$22)*$AH$22))+(((((I28/100)*$AJ$22)*$AN$22)*$AH$22)*Calculator!$G$12)-((((I28/100)*$AJ$22)*$AN$22)*$AH$22)+((((I28/100)*$AJ$23)*$AH$23)),IF(Calculator!$O$6="DUALELEMENTS",SUM((((I28/100)*$AJ$22)*$AH$22))+(((((I28/100)*$AJ$22)*$AN$22)*$AH$22)*Calculator!$G$13)-((((I28/100)*$AJ$22)*$AN$22)*$AH$22)+((((I28/100)*$AJ$23)*$AH$23)),IF(Calculator!$O$6="DUALSPECTRUM",SUM((((I28/100)*$AJ$22)*$AH$22))+(((((I28/100)*$AJ$22)*$AN$22)*$AH$22)*Calculator!$G$15)-((((I28/100)*$AJ$22)*$AN$22)*$AH$22)+((((I28/100)*$AJ$23)*$AH$23)),IF(Calculator!$O$6="DUALHOMESTEAD",SUM((((I28/100)*$AJ$22)*$AH$22))+(((((I28/100)*$AJ$22)*$AN$22)*$AH$22)*Calculator!$G$14)-((((I28/100)*$AJ$22)*$AN$22)*$AH$22)+((((I28/100)*$AJ$23)*$AH$23)),IF(Calculator!$O$6="DUALBAND A",SUM((((I28/100)*$AJ$22)*$AH$22))+(((((I28/100)*$AJ$22)*$AN$22)*$AH$22)*Calculator!$G$16)-((((I28/100)*$AJ$22)*$AN$22)*$AH$22)+((((I28/100)*$AJ$23)*$AH$23)),IF(Calculator!$O$6="DUALBAND B",SUM((((I28/100)*$AJ$22)*$AH$22))+(((((I28/100)*$AJ$22)*$AN$22)*$AH$22)*Calculator!$G$17)-((((I28/100)*$AJ$22)*$AN$22)*$AH$22)+((((I28/100)*$AJ$23)*$AH$23)),IF(Calculator!$O$6="DUALBAND C",SUM((((I28/100)*$AJ$22)*$AH$22))+(((((I28/100)*$AJ$22)*$AN$22)*$AH$22)*Calculator!$G$18)-((((I28/100)*$AJ$22)*$AN$22)*$AH$22)+((((I28/100)*$AJ$23)*$AH$23)),IF(Calculator!$O$6="DUALBAND D",SUM((((I28/100)*$AJ$22)*$AH$22))+(((((I28/100)*$AJ$22)*$AN$22)*$AH$22)*Calculator!$G$19)-((((I28/100)*$AJ$22)*$AN$22)*$AH$22)+((((I28/100)*$AJ$23)*$AH$23)),IF(Calculator!$O$6="DUALURBANE",SUM((((I28/100)*$AJ$22)*$AH$22))+(((((I28/100)*$AJ$22)*$AN$22)*$AH$22)*Calculator!$G$20)-((((I28/100)*$AJ$22)*$AN$22)*$AH$22)+((((I28/100)*$AJ$23)*$AH$23)),IF(Calculator!$O$6="DUALSILVERANOD",SUM((((I28/100)*$AJ$22)*$AH$22))+(((((I28/100)*$AJ$22)*$AN$22)*$AH$22)*Calculator!$G$21)-((((I28/100)*$AJ$22)*$AN$22)*$AH$22)+((((I28/100)*$AJ$23)*$AH$23)),IF(Calculator!$O$6="DUALANOD",SUM((((I28/100)*$AJ$22)*$AH$22))+(((((I28/100)*$AJ$22)*$AN$22)*$AH$22)*Calculator!$G$22)-((((I28/100)*$AJ$22)*$AN$22)*$AH$22)+((((I28/100)*$AJ$23)*$AH$23))))))))))))))))))))))))</f>
        <v>933.50259223632816</v>
      </c>
      <c r="Y28" s="2">
        <f>IF(Calculator!$O$6="SINGLEBASE",SUM((((J28/100)*$AJ$22)*$AH$22))+((((J28/100)*$AJ$23)*$AH$23)),IF(Calculator!$O$6="SINGLEELEMENTS",SUM((((J28/100)*$AJ$22)*$AH$22))+(((((J28/100)*$AJ$22)*$AN$22)*$AH$22)*Calculator!$G$2)-((((J28/100)*$AJ$22)*$AN$22)*$AH$22)+((((J28/100)*$AJ$23)*$AH$23)),IF(Calculator!$O$6="SINGLESPECTRUM",SUM((((J28/100)*$AJ$22)*$AH$22))+(((((J28/100)*$AJ$22)*$AN$22)*$AH$22)*Calculator!$G$4)-((((J28/100)*$AJ$22)*$AN$22)*$AH$22)+((((J28/100)*$AJ$23)*$AH$23)),IF(Calculator!$O$6="SINGLEHOMESTEAD",SUM((((J28/100)*$AJ$22)*$AH$22))+(((((J28/100)*$AJ$22)*$AN$22)*$AH$22)*Calculator!$G$3)-((((J28/100)*$AJ$22)*$AN$22)*$AH$22)+((((J28/100)*$AJ$23)*$AH$23)),IF(Calculator!$O$6="SINGLEBAND A",SUM((((J28/100)*$AJ$22)*$AH$22))+(((((J28/100)*$AJ$22)*$AN$22)*$AH$22)*Calculator!$G$5)-((((J28/100)*$AJ$22)*$AN$22)*$AH$22)+((((J28/100)*$AJ$23)*$AH$23)),IF(Calculator!$O$6="SINGLEBAND B",SUM((((J28/100)*$AJ$22)*$AH$22))+(((((J28/100)*$AJ$22)*$AN$22)*$AH$22)*Calculator!$G$6)-((((J28/100)*$AJ$22)*$AN$22)*$AH$22)+((((J28/100)*$AJ$23)*$AH$23)),IF(Calculator!$O$6="SINGLEBAND C",SUM((((J28/100)*$AJ$22)*$AH$22))+(((((J28/100)*$AJ$22)*$AN$22)*$AH$22)*Calculator!$G$7)-((((J28/100)*$AJ$22)*$AN$22)*$AH$22)+((((J28/100)*$AJ$23)*$AH$23)),IF(Calculator!$O$6="SINGLEBAND D",SUM((((J28/100)*$AJ$22)*$AH$22))+(((((J28/100)*$AJ$22)*$AN$22)*$AH$22)*Calculator!$G$8)-((((J28/100)*$AJ$22)*$AN$22)*$AH$22)+((((J28/100)*$AJ$23)*$AH$23)),IF(Calculator!$O$6="SINGLEURBANE",SUM((((J28/100)*$AJ$22)*$AH$22))+(((((J28/100)*$AJ$22)*$AN$22)*$AH$22)*Calculator!$G$9)-((((J28/100)*$AJ$22)*$AN$22)*$AH$22)+((((J28/100)*$AJ$23)*$AH$23)),IF(Calculator!$O$6="SINGLESILVERANOD",SUM((((J28/100)*$AJ$22)*$AH$22))+(((((J28/100)*$AJ$22)*$AN$22)*$AH$22)*Calculator!$G$10)-((((J28/100)*$AJ$22)*$AN$22)*$AH$22)+((((J28/100)*$AJ$23)*$AH$23)),IF(Calculator!$O$6="SINGLEANOD",SUM((((J28/100)*$AJ$22)*$AH$22))+(((((J28/100)*$AJ$22)*$AN$22)*$AH$22)*Calculator!$G$11)-((((J28/100)*$AJ$22)*$AN$22)*$AH$22)+((((J28/100)*$AJ$23)*$AH$23)),IF(Calculator!$O$6="DUALBASE",SUM((((J28/100)*$AJ$22)*$AH$22))+(((((J28/100)*$AJ$22)*$AN$22)*$AH$22)*Calculator!$G$12)-((((J28/100)*$AJ$22)*$AN$22)*$AH$22)+((((J28/100)*$AJ$23)*$AH$23)),IF(Calculator!$O$6="DUALELEMENTS",SUM((((J28/100)*$AJ$22)*$AH$22))+(((((J28/100)*$AJ$22)*$AN$22)*$AH$22)*Calculator!$G$13)-((((J28/100)*$AJ$22)*$AN$22)*$AH$22)+((((J28/100)*$AJ$23)*$AH$23)),IF(Calculator!$O$6="DUALSPECTRUM",SUM((((J28/100)*$AJ$22)*$AH$22))+(((((J28/100)*$AJ$22)*$AN$22)*$AH$22)*Calculator!$G$15)-((((J28/100)*$AJ$22)*$AN$22)*$AH$22)+((((J28/100)*$AJ$23)*$AH$23)),IF(Calculator!$O$6="DUALHOMESTEAD",SUM((((J28/100)*$AJ$22)*$AH$22))+(((((J28/100)*$AJ$22)*$AN$22)*$AH$22)*Calculator!$G$14)-((((J28/100)*$AJ$22)*$AN$22)*$AH$22)+((((J28/100)*$AJ$23)*$AH$23)),IF(Calculator!$O$6="DUALBAND A",SUM((((J28/100)*$AJ$22)*$AH$22))+(((((J28/100)*$AJ$22)*$AN$22)*$AH$22)*Calculator!$G$16)-((((J28/100)*$AJ$22)*$AN$22)*$AH$22)+((((J28/100)*$AJ$23)*$AH$23)),IF(Calculator!$O$6="DUALBAND B",SUM((((J28/100)*$AJ$22)*$AH$22))+(((((J28/100)*$AJ$22)*$AN$22)*$AH$22)*Calculator!$G$17)-((((J28/100)*$AJ$22)*$AN$22)*$AH$22)+((((J28/100)*$AJ$23)*$AH$23)),IF(Calculator!$O$6="DUALBAND C",SUM((((J28/100)*$AJ$22)*$AH$22))+(((((J28/100)*$AJ$22)*$AN$22)*$AH$22)*Calculator!$G$18)-((((J28/100)*$AJ$22)*$AN$22)*$AH$22)+((((J28/100)*$AJ$23)*$AH$23)),IF(Calculator!$O$6="DUALBAND D",SUM((((J28/100)*$AJ$22)*$AH$22))+(((((J28/100)*$AJ$22)*$AN$22)*$AH$22)*Calculator!$G$19)-((((J28/100)*$AJ$22)*$AN$22)*$AH$22)+((((J28/100)*$AJ$23)*$AH$23)),IF(Calculator!$O$6="DUALURBANE",SUM((((J28/100)*$AJ$22)*$AH$22))+(((((J28/100)*$AJ$22)*$AN$22)*$AH$22)*Calculator!$G$20)-((((J28/100)*$AJ$22)*$AN$22)*$AH$22)+((((J28/100)*$AJ$23)*$AH$23)),IF(Calculator!$O$6="DUALSILVERANOD",SUM((((J28/100)*$AJ$22)*$AH$22))+(((((J28/100)*$AJ$22)*$AN$22)*$AH$22)*Calculator!$G$21)-((((J28/100)*$AJ$22)*$AN$22)*$AH$22)+((((J28/100)*$AJ$23)*$AH$23)),IF(Calculator!$O$6="DUALANOD",SUM((((J28/100)*$AJ$22)*$AH$22))+(((((J28/100)*$AJ$22)*$AN$22)*$AH$22)*Calculator!$G$22)-((((J28/100)*$AJ$22)*$AN$22)*$AH$22)+((((J28/100)*$AJ$23)*$AH$23))))))))))))))))))))))))</f>
        <v>943.09983039550775</v>
      </c>
      <c r="Z28" s="2">
        <f>IF(Calculator!$O$6="SINGLEBASE",SUM((((K28/100)*$AJ$22)*$AH$22))+((((K28/100)*$AJ$23)*$AH$23)),IF(Calculator!$O$6="SINGLEELEMENTS",SUM((((K28/100)*$AJ$22)*$AH$22))+(((((K28/100)*$AJ$22)*$AN$22)*$AH$22)*Calculator!$G$2)-((((K28/100)*$AJ$22)*$AN$22)*$AH$22)+((((K28/100)*$AJ$23)*$AH$23)),IF(Calculator!$O$6="SINGLESPECTRUM",SUM((((K28/100)*$AJ$22)*$AH$22))+(((((K28/100)*$AJ$22)*$AN$22)*$AH$22)*Calculator!$G$4)-((((K28/100)*$AJ$22)*$AN$22)*$AH$22)+((((K28/100)*$AJ$23)*$AH$23)),IF(Calculator!$O$6="SINGLEHOMESTEAD",SUM((((K28/100)*$AJ$22)*$AH$22))+(((((K28/100)*$AJ$22)*$AN$22)*$AH$22)*Calculator!$G$3)-((((K28/100)*$AJ$22)*$AN$22)*$AH$22)+((((K28/100)*$AJ$23)*$AH$23)),IF(Calculator!$O$6="SINGLEBAND A",SUM((((K28/100)*$AJ$22)*$AH$22))+(((((K28/100)*$AJ$22)*$AN$22)*$AH$22)*Calculator!$G$5)-((((K28/100)*$AJ$22)*$AN$22)*$AH$22)+((((K28/100)*$AJ$23)*$AH$23)),IF(Calculator!$O$6="SINGLEBAND B",SUM((((K28/100)*$AJ$22)*$AH$22))+(((((K28/100)*$AJ$22)*$AN$22)*$AH$22)*Calculator!$G$6)-((((K28/100)*$AJ$22)*$AN$22)*$AH$22)+((((K28/100)*$AJ$23)*$AH$23)),IF(Calculator!$O$6="SINGLEBAND C",SUM((((K28/100)*$AJ$22)*$AH$22))+(((((K28/100)*$AJ$22)*$AN$22)*$AH$22)*Calculator!$G$7)-((((K28/100)*$AJ$22)*$AN$22)*$AH$22)+((((K28/100)*$AJ$23)*$AH$23)),IF(Calculator!$O$6="SINGLEBAND D",SUM((((K28/100)*$AJ$22)*$AH$22))+(((((K28/100)*$AJ$22)*$AN$22)*$AH$22)*Calculator!$G$8)-((((K28/100)*$AJ$22)*$AN$22)*$AH$22)+((((K28/100)*$AJ$23)*$AH$23)),IF(Calculator!$O$6="SINGLEURBANE",SUM((((K28/100)*$AJ$22)*$AH$22))+(((((K28/100)*$AJ$22)*$AN$22)*$AH$22)*Calculator!$G$9)-((((K28/100)*$AJ$22)*$AN$22)*$AH$22)+((((K28/100)*$AJ$23)*$AH$23)),IF(Calculator!$O$6="SINGLESILVERANOD",SUM((((K28/100)*$AJ$22)*$AH$22))+(((((K28/100)*$AJ$22)*$AN$22)*$AH$22)*Calculator!$G$10)-((((K28/100)*$AJ$22)*$AN$22)*$AH$22)+((((K28/100)*$AJ$23)*$AH$23)),IF(Calculator!$O$6="SINGLEANOD",SUM((((K28/100)*$AJ$22)*$AH$22))+(((((K28/100)*$AJ$22)*$AN$22)*$AH$22)*Calculator!$G$11)-((((K28/100)*$AJ$22)*$AN$22)*$AH$22)+((((K28/100)*$AJ$23)*$AH$23)),IF(Calculator!$O$6="DUALBASE",SUM((((K28/100)*$AJ$22)*$AH$22))+(((((K28/100)*$AJ$22)*$AN$22)*$AH$22)*Calculator!$G$12)-((((K28/100)*$AJ$22)*$AN$22)*$AH$22)+((((K28/100)*$AJ$23)*$AH$23)),IF(Calculator!$O$6="DUALELEMENTS",SUM((((K28/100)*$AJ$22)*$AH$22))+(((((K28/100)*$AJ$22)*$AN$22)*$AH$22)*Calculator!$G$13)-((((K28/100)*$AJ$22)*$AN$22)*$AH$22)+((((K28/100)*$AJ$23)*$AH$23)),IF(Calculator!$O$6="DUALSPECTRUM",SUM((((K28/100)*$AJ$22)*$AH$22))+(((((K28/100)*$AJ$22)*$AN$22)*$AH$22)*Calculator!$G$15)-((((K28/100)*$AJ$22)*$AN$22)*$AH$22)+((((K28/100)*$AJ$23)*$AH$23)),IF(Calculator!$O$6="DUALHOMESTEAD",SUM((((K28/100)*$AJ$22)*$AH$22))+(((((K28/100)*$AJ$22)*$AN$22)*$AH$22)*Calculator!$G$14)-((((K28/100)*$AJ$22)*$AN$22)*$AH$22)+((((K28/100)*$AJ$23)*$AH$23)),IF(Calculator!$O$6="DUALBAND A",SUM((((K28/100)*$AJ$22)*$AH$22))+(((((K28/100)*$AJ$22)*$AN$22)*$AH$22)*Calculator!$G$16)-((((K28/100)*$AJ$22)*$AN$22)*$AH$22)+((((K28/100)*$AJ$23)*$AH$23)),IF(Calculator!$O$6="DUALBAND B",SUM((((K28/100)*$AJ$22)*$AH$22))+(((((K28/100)*$AJ$22)*$AN$22)*$AH$22)*Calculator!$G$17)-((((K28/100)*$AJ$22)*$AN$22)*$AH$22)+((((K28/100)*$AJ$23)*$AH$23)),IF(Calculator!$O$6="DUALBAND C",SUM((((K28/100)*$AJ$22)*$AH$22))+(((((K28/100)*$AJ$22)*$AN$22)*$AH$22)*Calculator!$G$18)-((((K28/100)*$AJ$22)*$AN$22)*$AH$22)+((((K28/100)*$AJ$23)*$AH$23)),IF(Calculator!$O$6="DUALBAND D",SUM((((K28/100)*$AJ$22)*$AH$22))+(((((K28/100)*$AJ$22)*$AN$22)*$AH$22)*Calculator!$G$19)-((((K28/100)*$AJ$22)*$AN$22)*$AH$22)+((((K28/100)*$AJ$23)*$AH$23)),IF(Calculator!$O$6="DUALURBANE",SUM((((K28/100)*$AJ$22)*$AH$22))+(((((K28/100)*$AJ$22)*$AN$22)*$AH$22)*Calculator!$G$20)-((((K28/100)*$AJ$22)*$AN$22)*$AH$22)+((((K28/100)*$AJ$23)*$AH$23)),IF(Calculator!$O$6="DUALSILVERANOD",SUM((((K28/100)*$AJ$22)*$AH$22))+(((((K28/100)*$AJ$22)*$AN$22)*$AH$22)*Calculator!$G$21)-((((K28/100)*$AJ$22)*$AN$22)*$AH$22)+((((K28/100)*$AJ$23)*$AH$23)),IF(Calculator!$O$6="DUALANOD",SUM((((K28/100)*$AJ$22)*$AH$22))+(((((K28/100)*$AJ$22)*$AN$22)*$AH$22)*Calculator!$G$22)-((((K28/100)*$AJ$22)*$AN$22)*$AH$22)+((((K28/100)*$AJ$23)*$AH$23))))))))))))))))))))))))</f>
        <v>952.69288447265626</v>
      </c>
      <c r="AA28" s="2">
        <f>IF(Calculator!$O$6="SINGLEBASE",SUM((((L28/100)*$AJ$22)*$AH$22))+((((L28/100)*$AJ$23)*$AH$23)),IF(Calculator!$O$6="SINGLEELEMENTS",SUM((((L28/100)*$AJ$22)*$AH$22))+(((((L28/100)*$AJ$22)*$AN$22)*$AH$22)*Calculator!$G$2)-((((L28/100)*$AJ$22)*$AN$22)*$AH$22)+((((L28/100)*$AJ$23)*$AH$23)),IF(Calculator!$O$6="SINGLESPECTRUM",SUM((((L28/100)*$AJ$22)*$AH$22))+(((((L28/100)*$AJ$22)*$AN$22)*$AH$22)*Calculator!$G$4)-((((L28/100)*$AJ$22)*$AN$22)*$AH$22)+((((L28/100)*$AJ$23)*$AH$23)),IF(Calculator!$O$6="SINGLEHOMESTEAD",SUM((((L28/100)*$AJ$22)*$AH$22))+(((((L28/100)*$AJ$22)*$AN$22)*$AH$22)*Calculator!$G$3)-((((L28/100)*$AJ$22)*$AN$22)*$AH$22)+((((L28/100)*$AJ$23)*$AH$23)),IF(Calculator!$O$6="SINGLEBAND A",SUM((((L28/100)*$AJ$22)*$AH$22))+(((((L28/100)*$AJ$22)*$AN$22)*$AH$22)*Calculator!$G$5)-((((L28/100)*$AJ$22)*$AN$22)*$AH$22)+((((L28/100)*$AJ$23)*$AH$23)),IF(Calculator!$O$6="SINGLEBAND B",SUM((((L28/100)*$AJ$22)*$AH$22))+(((((L28/100)*$AJ$22)*$AN$22)*$AH$22)*Calculator!$G$6)-((((L28/100)*$AJ$22)*$AN$22)*$AH$22)+((((L28/100)*$AJ$23)*$AH$23)),IF(Calculator!$O$6="SINGLEBAND C",SUM((((L28/100)*$AJ$22)*$AH$22))+(((((L28/100)*$AJ$22)*$AN$22)*$AH$22)*Calculator!$G$7)-((((L28/100)*$AJ$22)*$AN$22)*$AH$22)+((((L28/100)*$AJ$23)*$AH$23)),IF(Calculator!$O$6="SINGLEBAND D",SUM((((L28/100)*$AJ$22)*$AH$22))+(((((L28/100)*$AJ$22)*$AN$22)*$AH$22)*Calculator!$G$8)-((((L28/100)*$AJ$22)*$AN$22)*$AH$22)+((((L28/100)*$AJ$23)*$AH$23)),IF(Calculator!$O$6="SINGLEURBANE",SUM((((L28/100)*$AJ$22)*$AH$22))+(((((L28/100)*$AJ$22)*$AN$22)*$AH$22)*Calculator!$G$9)-((((L28/100)*$AJ$22)*$AN$22)*$AH$22)+((((L28/100)*$AJ$23)*$AH$23)),IF(Calculator!$O$6="SINGLESILVERANOD",SUM((((L28/100)*$AJ$22)*$AH$22))+(((((L28/100)*$AJ$22)*$AN$22)*$AH$22)*Calculator!$G$10)-((((L28/100)*$AJ$22)*$AN$22)*$AH$22)+((((L28/100)*$AJ$23)*$AH$23)),IF(Calculator!$O$6="SINGLEANOD",SUM((((L28/100)*$AJ$22)*$AH$22))+(((((L28/100)*$AJ$22)*$AN$22)*$AH$22)*Calculator!$G$11)-((((L28/100)*$AJ$22)*$AN$22)*$AH$22)+((((L28/100)*$AJ$23)*$AH$23)),IF(Calculator!$O$6="DUALBASE",SUM((((L28/100)*$AJ$22)*$AH$22))+(((((L28/100)*$AJ$22)*$AN$22)*$AH$22)*Calculator!$G$12)-((((L28/100)*$AJ$22)*$AN$22)*$AH$22)+((((L28/100)*$AJ$23)*$AH$23)),IF(Calculator!$O$6="DUALELEMENTS",SUM((((L28/100)*$AJ$22)*$AH$22))+(((((L28/100)*$AJ$22)*$AN$22)*$AH$22)*Calculator!$G$13)-((((L28/100)*$AJ$22)*$AN$22)*$AH$22)+((((L28/100)*$AJ$23)*$AH$23)),IF(Calculator!$O$6="DUALSPECTRUM",SUM((((L28/100)*$AJ$22)*$AH$22))+(((((L28/100)*$AJ$22)*$AN$22)*$AH$22)*Calculator!$G$15)-((((L28/100)*$AJ$22)*$AN$22)*$AH$22)+((((L28/100)*$AJ$23)*$AH$23)),IF(Calculator!$O$6="DUALHOMESTEAD",SUM((((L28/100)*$AJ$22)*$AH$22))+(((((L28/100)*$AJ$22)*$AN$22)*$AH$22)*Calculator!$G$14)-((((L28/100)*$AJ$22)*$AN$22)*$AH$22)+((((L28/100)*$AJ$23)*$AH$23)),IF(Calculator!$O$6="DUALBAND A",SUM((((L28/100)*$AJ$22)*$AH$22))+(((((L28/100)*$AJ$22)*$AN$22)*$AH$22)*Calculator!$G$16)-((((L28/100)*$AJ$22)*$AN$22)*$AH$22)+((((L28/100)*$AJ$23)*$AH$23)),IF(Calculator!$O$6="DUALBAND B",SUM((((L28/100)*$AJ$22)*$AH$22))+(((((L28/100)*$AJ$22)*$AN$22)*$AH$22)*Calculator!$G$17)-((((L28/100)*$AJ$22)*$AN$22)*$AH$22)+((((L28/100)*$AJ$23)*$AH$23)),IF(Calculator!$O$6="DUALBAND C",SUM((((L28/100)*$AJ$22)*$AH$22))+(((((L28/100)*$AJ$22)*$AN$22)*$AH$22)*Calculator!$G$18)-((((L28/100)*$AJ$22)*$AN$22)*$AH$22)+((((L28/100)*$AJ$23)*$AH$23)),IF(Calculator!$O$6="DUALBAND D",SUM((((L28/100)*$AJ$22)*$AH$22))+(((((L28/100)*$AJ$22)*$AN$22)*$AH$22)*Calculator!$G$19)-((((L28/100)*$AJ$22)*$AN$22)*$AH$22)+((((L28/100)*$AJ$23)*$AH$23)),IF(Calculator!$O$6="DUALURBANE",SUM((((L28/100)*$AJ$22)*$AH$22))+(((((L28/100)*$AJ$22)*$AN$22)*$AH$22)*Calculator!$G$20)-((((L28/100)*$AJ$22)*$AN$22)*$AH$22)+((((L28/100)*$AJ$23)*$AH$23)),IF(Calculator!$O$6="DUALSILVERANOD",SUM((((L28/100)*$AJ$22)*$AH$22))+(((((L28/100)*$AJ$22)*$AN$22)*$AH$22)*Calculator!$G$21)-((((L28/100)*$AJ$22)*$AN$22)*$AH$22)+((((L28/100)*$AJ$23)*$AH$23)),IF(Calculator!$O$6="DUALANOD",SUM((((L28/100)*$AJ$22)*$AH$22))+(((((L28/100)*$AJ$22)*$AN$22)*$AH$22)*Calculator!$G$22)-((((L28/100)*$AJ$22)*$AN$22)*$AH$22)+((((L28/100)*$AJ$23)*$AH$23))))))))))))))))))))))))</f>
        <v>962.29012263183586</v>
      </c>
      <c r="AB28" s="2">
        <f>IF(Calculator!$O$6="SINGLEBASE",SUM((((M28/100)*$AJ$22)*$AH$22))+((((M28/100)*$AJ$23)*$AH$23)),IF(Calculator!$O$6="SINGLEELEMENTS",SUM((((M28/100)*$AJ$22)*$AH$22))+(((((M28/100)*$AJ$22)*$AN$22)*$AH$22)*Calculator!$G$2)-((((M28/100)*$AJ$22)*$AN$22)*$AH$22)+((((M28/100)*$AJ$23)*$AH$23)),IF(Calculator!$O$6="SINGLESPECTRUM",SUM((((M28/100)*$AJ$22)*$AH$22))+(((((M28/100)*$AJ$22)*$AN$22)*$AH$22)*Calculator!$G$4)-((((M28/100)*$AJ$22)*$AN$22)*$AH$22)+((((M28/100)*$AJ$23)*$AH$23)),IF(Calculator!$O$6="SINGLEHOMESTEAD",SUM((((M28/100)*$AJ$22)*$AH$22))+(((((M28/100)*$AJ$22)*$AN$22)*$AH$22)*Calculator!$G$3)-((((M28/100)*$AJ$22)*$AN$22)*$AH$22)+((((M28/100)*$AJ$23)*$AH$23)),IF(Calculator!$O$6="SINGLEBAND A",SUM((((M28/100)*$AJ$22)*$AH$22))+(((((M28/100)*$AJ$22)*$AN$22)*$AH$22)*Calculator!$G$5)-((((M28/100)*$AJ$22)*$AN$22)*$AH$22)+((((M28/100)*$AJ$23)*$AH$23)),IF(Calculator!$O$6="SINGLEBAND B",SUM((((M28/100)*$AJ$22)*$AH$22))+(((((M28/100)*$AJ$22)*$AN$22)*$AH$22)*Calculator!$G$6)-((((M28/100)*$AJ$22)*$AN$22)*$AH$22)+((((M28/100)*$AJ$23)*$AH$23)),IF(Calculator!$O$6="SINGLEBAND C",SUM((((M28/100)*$AJ$22)*$AH$22))+(((((M28/100)*$AJ$22)*$AN$22)*$AH$22)*Calculator!$G$7)-((((M28/100)*$AJ$22)*$AN$22)*$AH$22)+((((M28/100)*$AJ$23)*$AH$23)),IF(Calculator!$O$6="SINGLEBAND D",SUM((((M28/100)*$AJ$22)*$AH$22))+(((((M28/100)*$AJ$22)*$AN$22)*$AH$22)*Calculator!$G$8)-((((M28/100)*$AJ$22)*$AN$22)*$AH$22)+((((M28/100)*$AJ$23)*$AH$23)),IF(Calculator!$O$6="SINGLEURBANE",SUM((((M28/100)*$AJ$22)*$AH$22))+(((((M28/100)*$AJ$22)*$AN$22)*$AH$22)*Calculator!$G$9)-((((M28/100)*$AJ$22)*$AN$22)*$AH$22)+((((M28/100)*$AJ$23)*$AH$23)),IF(Calculator!$O$6="SINGLESILVERANOD",SUM((((M28/100)*$AJ$22)*$AH$22))+(((((M28/100)*$AJ$22)*$AN$22)*$AH$22)*Calculator!$G$10)-((((M28/100)*$AJ$22)*$AN$22)*$AH$22)+((((M28/100)*$AJ$23)*$AH$23)),IF(Calculator!$O$6="SINGLEANOD",SUM((((M28/100)*$AJ$22)*$AH$22))+(((((M28/100)*$AJ$22)*$AN$22)*$AH$22)*Calculator!$G$11)-((((M28/100)*$AJ$22)*$AN$22)*$AH$22)+((((M28/100)*$AJ$23)*$AH$23)),IF(Calculator!$O$6="DUALBASE",SUM((((M28/100)*$AJ$22)*$AH$22))+(((((M28/100)*$AJ$22)*$AN$22)*$AH$22)*Calculator!$G$12)-((((M28/100)*$AJ$22)*$AN$22)*$AH$22)+((((M28/100)*$AJ$23)*$AH$23)),IF(Calculator!$O$6="DUALELEMENTS",SUM((((M28/100)*$AJ$22)*$AH$22))+(((((M28/100)*$AJ$22)*$AN$22)*$AH$22)*Calculator!$G$13)-((((M28/100)*$AJ$22)*$AN$22)*$AH$22)+((((M28/100)*$AJ$23)*$AH$23)),IF(Calculator!$O$6="DUALSPECTRUM",SUM((((M28/100)*$AJ$22)*$AH$22))+(((((M28/100)*$AJ$22)*$AN$22)*$AH$22)*Calculator!$G$15)-((((M28/100)*$AJ$22)*$AN$22)*$AH$22)+((((M28/100)*$AJ$23)*$AH$23)),IF(Calculator!$O$6="DUALHOMESTEAD",SUM((((M28/100)*$AJ$22)*$AH$22))+(((((M28/100)*$AJ$22)*$AN$22)*$AH$22)*Calculator!$G$14)-((((M28/100)*$AJ$22)*$AN$22)*$AH$22)+((((M28/100)*$AJ$23)*$AH$23)),IF(Calculator!$O$6="DUALBAND A",SUM((((M28/100)*$AJ$22)*$AH$22))+(((((M28/100)*$AJ$22)*$AN$22)*$AH$22)*Calculator!$G$16)-((((M28/100)*$AJ$22)*$AN$22)*$AH$22)+((((M28/100)*$AJ$23)*$AH$23)),IF(Calculator!$O$6="DUALBAND B",SUM((((M28/100)*$AJ$22)*$AH$22))+(((((M28/100)*$AJ$22)*$AN$22)*$AH$22)*Calculator!$G$17)-((((M28/100)*$AJ$22)*$AN$22)*$AH$22)+((((M28/100)*$AJ$23)*$AH$23)),IF(Calculator!$O$6="DUALBAND C",SUM((((M28/100)*$AJ$22)*$AH$22))+(((((M28/100)*$AJ$22)*$AN$22)*$AH$22)*Calculator!$G$18)-((((M28/100)*$AJ$22)*$AN$22)*$AH$22)+((((M28/100)*$AJ$23)*$AH$23)),IF(Calculator!$O$6="DUALBAND D",SUM((((M28/100)*$AJ$22)*$AH$22))+(((((M28/100)*$AJ$22)*$AN$22)*$AH$22)*Calculator!$G$19)-((((M28/100)*$AJ$22)*$AN$22)*$AH$22)+((((M28/100)*$AJ$23)*$AH$23)),IF(Calculator!$O$6="DUALURBANE",SUM((((M28/100)*$AJ$22)*$AH$22))+(((((M28/100)*$AJ$22)*$AN$22)*$AH$22)*Calculator!$G$20)-((((M28/100)*$AJ$22)*$AN$22)*$AH$22)+((((M28/100)*$AJ$23)*$AH$23)),IF(Calculator!$O$6="DUALSILVERANOD",SUM((((M28/100)*$AJ$22)*$AH$22))+(((((M28/100)*$AJ$22)*$AN$22)*$AH$22)*Calculator!$G$21)-((((M28/100)*$AJ$22)*$AN$22)*$AH$22)+((((M28/100)*$AJ$23)*$AH$23)),IF(Calculator!$O$6="DUALANOD",SUM((((M28/100)*$AJ$22)*$AH$22))+(((((M28/100)*$AJ$22)*$AN$22)*$AH$22)*Calculator!$G$22)-((((M28/100)*$AJ$22)*$AN$22)*$AH$22)+((((M28/100)*$AJ$23)*$AH$23))))))))))))))))))))))))</f>
        <v>971.88736079101568</v>
      </c>
      <c r="AC28" s="2">
        <f>IF(Calculator!$O$6="SINGLEBASE",SUM((((N28/100)*$AJ$22)*$AH$22))+((((N28/100)*$AJ$23)*$AH$23)),IF(Calculator!$O$6="SINGLEELEMENTS",SUM((((N28/100)*$AJ$22)*$AH$22))+(((((N28/100)*$AJ$22)*$AN$22)*$AH$22)*Calculator!$G$2)-((((N28/100)*$AJ$22)*$AN$22)*$AH$22)+((((N28/100)*$AJ$23)*$AH$23)),IF(Calculator!$O$6="SINGLESPECTRUM",SUM((((N28/100)*$AJ$22)*$AH$22))+(((((N28/100)*$AJ$22)*$AN$22)*$AH$22)*Calculator!$G$4)-((((N28/100)*$AJ$22)*$AN$22)*$AH$22)+((((N28/100)*$AJ$23)*$AH$23)),IF(Calculator!$O$6="SINGLEHOMESTEAD",SUM((((N28/100)*$AJ$22)*$AH$22))+(((((N28/100)*$AJ$22)*$AN$22)*$AH$22)*Calculator!$G$3)-((((N28/100)*$AJ$22)*$AN$22)*$AH$22)+((((N28/100)*$AJ$23)*$AH$23)),IF(Calculator!$O$6="SINGLEBAND A",SUM((((N28/100)*$AJ$22)*$AH$22))+(((((N28/100)*$AJ$22)*$AN$22)*$AH$22)*Calculator!$G$5)-((((N28/100)*$AJ$22)*$AN$22)*$AH$22)+((((N28/100)*$AJ$23)*$AH$23)),IF(Calculator!$O$6="SINGLEBAND B",SUM((((N28/100)*$AJ$22)*$AH$22))+(((((N28/100)*$AJ$22)*$AN$22)*$AH$22)*Calculator!$G$6)-((((N28/100)*$AJ$22)*$AN$22)*$AH$22)+((((N28/100)*$AJ$23)*$AH$23)),IF(Calculator!$O$6="SINGLEBAND C",SUM((((N28/100)*$AJ$22)*$AH$22))+(((((N28/100)*$AJ$22)*$AN$22)*$AH$22)*Calculator!$G$7)-((((N28/100)*$AJ$22)*$AN$22)*$AH$22)+((((N28/100)*$AJ$23)*$AH$23)),IF(Calculator!$O$6="SINGLEBAND D",SUM((((N28/100)*$AJ$22)*$AH$22))+(((((N28/100)*$AJ$22)*$AN$22)*$AH$22)*Calculator!$G$8)-((((N28/100)*$AJ$22)*$AN$22)*$AH$22)+((((N28/100)*$AJ$23)*$AH$23)),IF(Calculator!$O$6="SINGLEURBANE",SUM((((N28/100)*$AJ$22)*$AH$22))+(((((N28/100)*$AJ$22)*$AN$22)*$AH$22)*Calculator!$G$9)-((((N28/100)*$AJ$22)*$AN$22)*$AH$22)+((((N28/100)*$AJ$23)*$AH$23)),IF(Calculator!$O$6="SINGLESILVERANOD",SUM((((N28/100)*$AJ$22)*$AH$22))+(((((N28/100)*$AJ$22)*$AN$22)*$AH$22)*Calculator!$G$10)-((((N28/100)*$AJ$22)*$AN$22)*$AH$22)+((((N28/100)*$AJ$23)*$AH$23)),IF(Calculator!$O$6="SINGLEANOD",SUM((((N28/100)*$AJ$22)*$AH$22))+(((((N28/100)*$AJ$22)*$AN$22)*$AH$22)*Calculator!$G$11)-((((N28/100)*$AJ$22)*$AN$22)*$AH$22)+((((N28/100)*$AJ$23)*$AH$23)),IF(Calculator!$O$6="DUALBASE",SUM((((N28/100)*$AJ$22)*$AH$22))+(((((N28/100)*$AJ$22)*$AN$22)*$AH$22)*Calculator!$G$12)-((((N28/100)*$AJ$22)*$AN$22)*$AH$22)+((((N28/100)*$AJ$23)*$AH$23)),IF(Calculator!$O$6="DUALELEMENTS",SUM((((N28/100)*$AJ$22)*$AH$22))+(((((N28/100)*$AJ$22)*$AN$22)*$AH$22)*Calculator!$G$13)-((((N28/100)*$AJ$22)*$AN$22)*$AH$22)+((((N28/100)*$AJ$23)*$AH$23)),IF(Calculator!$O$6="DUALSPECTRUM",SUM((((N28/100)*$AJ$22)*$AH$22))+(((((N28/100)*$AJ$22)*$AN$22)*$AH$22)*Calculator!$G$15)-((((N28/100)*$AJ$22)*$AN$22)*$AH$22)+((((N28/100)*$AJ$23)*$AH$23)),IF(Calculator!$O$6="DUALHOMESTEAD",SUM((((N28/100)*$AJ$22)*$AH$22))+(((((N28/100)*$AJ$22)*$AN$22)*$AH$22)*Calculator!$G$14)-((((N28/100)*$AJ$22)*$AN$22)*$AH$22)+((((N28/100)*$AJ$23)*$AH$23)),IF(Calculator!$O$6="DUALBAND A",SUM((((N28/100)*$AJ$22)*$AH$22))+(((((N28/100)*$AJ$22)*$AN$22)*$AH$22)*Calculator!$G$16)-((((N28/100)*$AJ$22)*$AN$22)*$AH$22)+((((N28/100)*$AJ$23)*$AH$23)),IF(Calculator!$O$6="DUALBAND B",SUM((((N28/100)*$AJ$22)*$AH$22))+(((((N28/100)*$AJ$22)*$AN$22)*$AH$22)*Calculator!$G$17)-((((N28/100)*$AJ$22)*$AN$22)*$AH$22)+((((N28/100)*$AJ$23)*$AH$23)),IF(Calculator!$O$6="DUALBAND C",SUM((((N28/100)*$AJ$22)*$AH$22))+(((((N28/100)*$AJ$22)*$AN$22)*$AH$22)*Calculator!$G$18)-((((N28/100)*$AJ$22)*$AN$22)*$AH$22)+((((N28/100)*$AJ$23)*$AH$23)),IF(Calculator!$O$6="DUALBAND D",SUM((((N28/100)*$AJ$22)*$AH$22))+(((((N28/100)*$AJ$22)*$AN$22)*$AH$22)*Calculator!$G$19)-((((N28/100)*$AJ$22)*$AN$22)*$AH$22)+((((N28/100)*$AJ$23)*$AH$23)),IF(Calculator!$O$6="DUALURBANE",SUM((((N28/100)*$AJ$22)*$AH$22))+(((((N28/100)*$AJ$22)*$AN$22)*$AH$22)*Calculator!$G$20)-((((N28/100)*$AJ$22)*$AN$22)*$AH$22)+((((N28/100)*$AJ$23)*$AH$23)),IF(Calculator!$O$6="DUALSILVERANOD",SUM((((N28/100)*$AJ$22)*$AH$22))+(((((N28/100)*$AJ$22)*$AN$22)*$AH$22)*Calculator!$G$21)-((((N28/100)*$AJ$22)*$AN$22)*$AH$22)+((((N28/100)*$AJ$23)*$AH$23)),IF(Calculator!$O$6="DUALANOD",SUM((((N28/100)*$AJ$22)*$AH$22))+(((((N28/100)*$AJ$22)*$AN$22)*$AH$22)*Calculator!$G$22)-((((N28/100)*$AJ$22)*$AN$22)*$AH$22)+((((N28/100)*$AJ$23)*$AH$23))))))))))))))))))))))))</f>
        <v>981.48470355224595</v>
      </c>
    </row>
    <row r="29" spans="1:40">
      <c r="A29" s="8" t="s">
        <v>1397</v>
      </c>
      <c r="B29" s="2">
        <v>2134.2452642822263</v>
      </c>
      <c r="C29" s="2">
        <v>2157.6532897949219</v>
      </c>
      <c r="D29" s="2">
        <v>2181.0507275390623</v>
      </c>
      <c r="E29" s="2">
        <v>2204.4588806152342</v>
      </c>
      <c r="F29" s="2">
        <v>2227.8667785644529</v>
      </c>
      <c r="G29" s="2">
        <v>2251.2749316406248</v>
      </c>
      <c r="H29" s="2">
        <v>2274.6828295898435</v>
      </c>
      <c r="I29" s="2">
        <v>2298.0805224609371</v>
      </c>
      <c r="J29" s="2">
        <v>2321.4884204101559</v>
      </c>
      <c r="K29" s="2">
        <v>2344.8963183593746</v>
      </c>
      <c r="L29" s="2">
        <v>2368.3044714355469</v>
      </c>
      <c r="M29" s="2">
        <v>2391.7123693847657</v>
      </c>
      <c r="N29" s="2">
        <v>2415.1100622558592</v>
      </c>
      <c r="P29" s="8">
        <v>2300</v>
      </c>
      <c r="Q29" s="2">
        <f>IF(Calculator!$O$6="SINGLEBASE",SUM((((B29/100)*$AJ$22)*$AH$22))+((((B29/100)*$AJ$23)*$AH$23)),IF(Calculator!$O$6="SINGLEELEMENTS",SUM((((B29/100)*$AJ$22)*$AH$22))+(((((B29/100)*$AJ$22)*$AN$22)*$AH$22)*Calculator!$G$2)-((((B29/100)*$AJ$22)*$AN$22)*$AH$22)+((((B29/100)*$AJ$23)*$AH$23)),IF(Calculator!$O$6="SINGLESPECTRUM",SUM((((B29/100)*$AJ$22)*$AH$22))+(((((B29/100)*$AJ$22)*$AN$22)*$AH$22)*Calculator!$G$4)-((((B29/100)*$AJ$22)*$AN$22)*$AH$22)+((((B29/100)*$AJ$23)*$AH$23)),IF(Calculator!$O$6="SINGLEHOMESTEAD",SUM((((B29/100)*$AJ$22)*$AH$22))+(((((B29/100)*$AJ$22)*$AN$22)*$AH$22)*Calculator!$G$3)-((((B29/100)*$AJ$22)*$AN$22)*$AH$22)+((((B29/100)*$AJ$23)*$AH$23)),IF(Calculator!$O$6="SINGLEBAND A",SUM((((B29/100)*$AJ$22)*$AH$22))+(((((B29/100)*$AJ$22)*$AN$22)*$AH$22)*Calculator!$G$5)-((((B29/100)*$AJ$22)*$AN$22)*$AH$22)+((((B29/100)*$AJ$23)*$AH$23)),IF(Calculator!$O$6="SINGLEBAND B",SUM((((B29/100)*$AJ$22)*$AH$22))+(((((B29/100)*$AJ$22)*$AN$22)*$AH$22)*Calculator!$G$6)-((((B29/100)*$AJ$22)*$AN$22)*$AH$22)+((((B29/100)*$AJ$23)*$AH$23)),IF(Calculator!$O$6="SINGLEBAND C",SUM((((B29/100)*$AJ$22)*$AH$22))+(((((B29/100)*$AJ$22)*$AN$22)*$AH$22)*Calculator!$G$7)-((((B29/100)*$AJ$22)*$AN$22)*$AH$22)+((((B29/100)*$AJ$23)*$AH$23)),IF(Calculator!$O$6="SINGLEBAND D",SUM((((B29/100)*$AJ$22)*$AH$22))+(((((B29/100)*$AJ$22)*$AN$22)*$AH$22)*Calculator!$G$8)-((((B29/100)*$AJ$22)*$AN$22)*$AH$22)+((((B29/100)*$AJ$23)*$AH$23)),IF(Calculator!$O$6="SINGLEURBANE",SUM((((B29/100)*$AJ$22)*$AH$22))+(((((B29/100)*$AJ$22)*$AN$22)*$AH$22)*Calculator!$G$9)-((((B29/100)*$AJ$22)*$AN$22)*$AH$22)+((((B29/100)*$AJ$23)*$AH$23)),IF(Calculator!$O$6="SINGLESILVERANOD",SUM((((B29/100)*$AJ$22)*$AH$22))+(((((B29/100)*$AJ$22)*$AN$22)*$AH$22)*Calculator!$G$10)-((((B29/100)*$AJ$22)*$AN$22)*$AH$22)+((((B29/100)*$AJ$23)*$AH$23)),IF(Calculator!$O$6="SINGLEANOD",SUM((((B29/100)*$AJ$22)*$AH$22))+(((((B29/100)*$AJ$22)*$AN$22)*$AH$22)*Calculator!$G$11)-((((B29/100)*$AJ$22)*$AN$22)*$AH$22)+((((B29/100)*$AJ$23)*$AH$23)),IF(Calculator!$O$6="DUALBASE",SUM((((B29/100)*$AJ$22)*$AH$22))+(((((B29/100)*$AJ$22)*$AN$22)*$AH$22)*Calculator!$G$12)-((((B29/100)*$AJ$22)*$AN$22)*$AH$22)+((((B29/100)*$AJ$23)*$AH$23)),IF(Calculator!$O$6="DUALELEMENTS",SUM((((B29/100)*$AJ$22)*$AH$22))+(((((B29/100)*$AJ$22)*$AN$22)*$AH$22)*Calculator!$G$13)-((((B29/100)*$AJ$22)*$AN$22)*$AH$22)+((((B29/100)*$AJ$23)*$AH$23)),IF(Calculator!$O$6="DUALSPECTRUM",SUM((((B29/100)*$AJ$22)*$AH$22))+(((((B29/100)*$AJ$22)*$AN$22)*$AH$22)*Calculator!$G$15)-((((B29/100)*$AJ$22)*$AN$22)*$AH$22)+((((B29/100)*$AJ$23)*$AH$23)),IF(Calculator!$O$6="DUALHOMESTEAD",SUM((((B29/100)*$AJ$22)*$AH$22))+(((((B29/100)*$AJ$22)*$AN$22)*$AH$22)*Calculator!$G$14)-((((B29/100)*$AJ$22)*$AN$22)*$AH$22)+((((B29/100)*$AJ$23)*$AH$23)),IF(Calculator!$O$6="DUALBAND A",SUM((((B29/100)*$AJ$22)*$AH$22))+(((((B29/100)*$AJ$22)*$AN$22)*$AH$22)*Calculator!$G$16)-((((B29/100)*$AJ$22)*$AN$22)*$AH$22)+((((B29/100)*$AJ$23)*$AH$23)),IF(Calculator!$O$6="DUALBAND B",SUM((((B29/100)*$AJ$22)*$AH$22))+(((((B29/100)*$AJ$22)*$AN$22)*$AH$22)*Calculator!$G$17)-((((B29/100)*$AJ$22)*$AN$22)*$AH$22)+((((B29/100)*$AJ$23)*$AH$23)),IF(Calculator!$O$6="DUALBAND C",SUM((((B29/100)*$AJ$22)*$AH$22))+(((((B29/100)*$AJ$22)*$AN$22)*$AH$22)*Calculator!$G$18)-((((B29/100)*$AJ$22)*$AN$22)*$AH$22)+((((B29/100)*$AJ$23)*$AH$23)),IF(Calculator!$O$6="DUALBAND D",SUM((((B29/100)*$AJ$22)*$AH$22))+(((((B29/100)*$AJ$22)*$AN$22)*$AH$22)*Calculator!$G$19)-((((B29/100)*$AJ$22)*$AN$22)*$AH$22)+((((B29/100)*$AJ$23)*$AH$23)),IF(Calculator!$O$6="DUALURBANE",SUM((((B29/100)*$AJ$22)*$AH$22))+(((((B29/100)*$AJ$22)*$AN$22)*$AH$22)*Calculator!$G$20)-((((B29/100)*$AJ$22)*$AN$22)*$AH$22)+((((B29/100)*$AJ$23)*$AH$23)),IF(Calculator!$O$6="DUALSILVERANOD",SUM((((B29/100)*$AJ$22)*$AH$22))+(((((B29/100)*$AJ$22)*$AN$22)*$AH$22)*Calculator!$G$21)-((((B29/100)*$AJ$22)*$AN$22)*$AH$22)+((((B29/100)*$AJ$23)*$AH$23)),IF(Calculator!$O$6="DUALANOD",SUM((((B29/100)*$AJ$22)*$AH$22))+(((((B29/100)*$AJ$22)*$AN$22)*$AH$22)*Calculator!$G$22)-((((B29/100)*$AJ$22)*$AN$22)*$AH$22)+((((B29/100)*$AJ$23)*$AH$23))))))))))))))))))))))))</f>
        <v>875.04055835571273</v>
      </c>
      <c r="R29" s="2">
        <f>IF(Calculator!$O$6="SINGLEBASE",SUM((((C29/100)*$AJ$22)*$AH$22))+((((C29/100)*$AJ$23)*$AH$23)),IF(Calculator!$O$6="SINGLEELEMENTS",SUM((((C29/100)*$AJ$22)*$AH$22))+(((((C29/100)*$AJ$22)*$AN$22)*$AH$22)*Calculator!$G$2)-((((C29/100)*$AJ$22)*$AN$22)*$AH$22)+((((C29/100)*$AJ$23)*$AH$23)),IF(Calculator!$O$6="SINGLESPECTRUM",SUM((((C29/100)*$AJ$22)*$AH$22))+(((((C29/100)*$AJ$22)*$AN$22)*$AH$22)*Calculator!$G$4)-((((C29/100)*$AJ$22)*$AN$22)*$AH$22)+((((C29/100)*$AJ$23)*$AH$23)),IF(Calculator!$O$6="SINGLEHOMESTEAD",SUM((((C29/100)*$AJ$22)*$AH$22))+(((((C29/100)*$AJ$22)*$AN$22)*$AH$22)*Calculator!$G$3)-((((C29/100)*$AJ$22)*$AN$22)*$AH$22)+((((C29/100)*$AJ$23)*$AH$23)),IF(Calculator!$O$6="SINGLEBAND A",SUM((((C29/100)*$AJ$22)*$AH$22))+(((((C29/100)*$AJ$22)*$AN$22)*$AH$22)*Calculator!$G$5)-((((C29/100)*$AJ$22)*$AN$22)*$AH$22)+((((C29/100)*$AJ$23)*$AH$23)),IF(Calculator!$O$6="SINGLEBAND B",SUM((((C29/100)*$AJ$22)*$AH$22))+(((((C29/100)*$AJ$22)*$AN$22)*$AH$22)*Calculator!$G$6)-((((C29/100)*$AJ$22)*$AN$22)*$AH$22)+((((C29/100)*$AJ$23)*$AH$23)),IF(Calculator!$O$6="SINGLEBAND C",SUM((((C29/100)*$AJ$22)*$AH$22))+(((((C29/100)*$AJ$22)*$AN$22)*$AH$22)*Calculator!$G$7)-((((C29/100)*$AJ$22)*$AN$22)*$AH$22)+((((C29/100)*$AJ$23)*$AH$23)),IF(Calculator!$O$6="SINGLEBAND D",SUM((((C29/100)*$AJ$22)*$AH$22))+(((((C29/100)*$AJ$22)*$AN$22)*$AH$22)*Calculator!$G$8)-((((C29/100)*$AJ$22)*$AN$22)*$AH$22)+((((C29/100)*$AJ$23)*$AH$23)),IF(Calculator!$O$6="SINGLEURBANE",SUM((((C29/100)*$AJ$22)*$AH$22))+(((((C29/100)*$AJ$22)*$AN$22)*$AH$22)*Calculator!$G$9)-((((C29/100)*$AJ$22)*$AN$22)*$AH$22)+((((C29/100)*$AJ$23)*$AH$23)),IF(Calculator!$O$6="SINGLESILVERANOD",SUM((((C29/100)*$AJ$22)*$AH$22))+(((((C29/100)*$AJ$22)*$AN$22)*$AH$22)*Calculator!$G$10)-((((C29/100)*$AJ$22)*$AN$22)*$AH$22)+((((C29/100)*$AJ$23)*$AH$23)),IF(Calculator!$O$6="SINGLEANOD",SUM((((C29/100)*$AJ$22)*$AH$22))+(((((C29/100)*$AJ$22)*$AN$22)*$AH$22)*Calculator!$G$11)-((((C29/100)*$AJ$22)*$AN$22)*$AH$22)+((((C29/100)*$AJ$23)*$AH$23)),IF(Calculator!$O$6="DUALBASE",SUM((((C29/100)*$AJ$22)*$AH$22))+(((((C29/100)*$AJ$22)*$AN$22)*$AH$22)*Calculator!$G$12)-((((C29/100)*$AJ$22)*$AN$22)*$AH$22)+((((C29/100)*$AJ$23)*$AH$23)),IF(Calculator!$O$6="DUALELEMENTS",SUM((((C29/100)*$AJ$22)*$AH$22))+(((((C29/100)*$AJ$22)*$AN$22)*$AH$22)*Calculator!$G$13)-((((C29/100)*$AJ$22)*$AN$22)*$AH$22)+((((C29/100)*$AJ$23)*$AH$23)),IF(Calculator!$O$6="DUALSPECTRUM",SUM((((C29/100)*$AJ$22)*$AH$22))+(((((C29/100)*$AJ$22)*$AN$22)*$AH$22)*Calculator!$G$15)-((((C29/100)*$AJ$22)*$AN$22)*$AH$22)+((((C29/100)*$AJ$23)*$AH$23)),IF(Calculator!$O$6="DUALHOMESTEAD",SUM((((C29/100)*$AJ$22)*$AH$22))+(((((C29/100)*$AJ$22)*$AN$22)*$AH$22)*Calculator!$G$14)-((((C29/100)*$AJ$22)*$AN$22)*$AH$22)+((((C29/100)*$AJ$23)*$AH$23)),IF(Calculator!$O$6="DUALBAND A",SUM((((C29/100)*$AJ$22)*$AH$22))+(((((C29/100)*$AJ$22)*$AN$22)*$AH$22)*Calculator!$G$16)-((((C29/100)*$AJ$22)*$AN$22)*$AH$22)+((((C29/100)*$AJ$23)*$AH$23)),IF(Calculator!$O$6="DUALBAND B",SUM((((C29/100)*$AJ$22)*$AH$22))+(((((C29/100)*$AJ$22)*$AN$22)*$AH$22)*Calculator!$G$17)-((((C29/100)*$AJ$22)*$AN$22)*$AH$22)+((((C29/100)*$AJ$23)*$AH$23)),IF(Calculator!$O$6="DUALBAND C",SUM((((C29/100)*$AJ$22)*$AH$22))+(((((C29/100)*$AJ$22)*$AN$22)*$AH$22)*Calculator!$G$18)-((((C29/100)*$AJ$22)*$AN$22)*$AH$22)+((((C29/100)*$AJ$23)*$AH$23)),IF(Calculator!$O$6="DUALBAND D",SUM((((C29/100)*$AJ$22)*$AH$22))+(((((C29/100)*$AJ$22)*$AN$22)*$AH$22)*Calculator!$G$19)-((((C29/100)*$AJ$22)*$AN$22)*$AH$22)+((((C29/100)*$AJ$23)*$AH$23)),IF(Calculator!$O$6="DUALURBANE",SUM((((C29/100)*$AJ$22)*$AH$22))+(((((C29/100)*$AJ$22)*$AN$22)*$AH$22)*Calculator!$G$20)-((((C29/100)*$AJ$22)*$AN$22)*$AH$22)+((((C29/100)*$AJ$23)*$AH$23)),IF(Calculator!$O$6="DUALSILVERANOD",SUM((((C29/100)*$AJ$22)*$AH$22))+(((((C29/100)*$AJ$22)*$AN$22)*$AH$22)*Calculator!$G$21)-((((C29/100)*$AJ$22)*$AN$22)*$AH$22)+((((C29/100)*$AJ$23)*$AH$23)),IF(Calculator!$O$6="DUALANOD",SUM((((C29/100)*$AJ$22)*$AH$22))+(((((C29/100)*$AJ$22)*$AN$22)*$AH$22)*Calculator!$G$22)-((((C29/100)*$AJ$22)*$AN$22)*$AH$22)+((((C29/100)*$AJ$23)*$AH$23))))))))))))))))))))))))</f>
        <v>884.63784881591801</v>
      </c>
      <c r="S29" s="2">
        <f>IF(Calculator!$O$6="SINGLEBASE",SUM((((D29/100)*$AJ$22)*$AH$22))+((((D29/100)*$AJ$23)*$AH$23)),IF(Calculator!$O$6="SINGLEELEMENTS",SUM((((D29/100)*$AJ$22)*$AH$22))+(((((D29/100)*$AJ$22)*$AN$22)*$AH$22)*Calculator!$G$2)-((((D29/100)*$AJ$22)*$AN$22)*$AH$22)+((((D29/100)*$AJ$23)*$AH$23)),IF(Calculator!$O$6="SINGLESPECTRUM",SUM((((D29/100)*$AJ$22)*$AH$22))+(((((D29/100)*$AJ$22)*$AN$22)*$AH$22)*Calculator!$G$4)-((((D29/100)*$AJ$22)*$AN$22)*$AH$22)+((((D29/100)*$AJ$23)*$AH$23)),IF(Calculator!$O$6="SINGLEHOMESTEAD",SUM((((D29/100)*$AJ$22)*$AH$22))+(((((D29/100)*$AJ$22)*$AN$22)*$AH$22)*Calculator!$G$3)-((((D29/100)*$AJ$22)*$AN$22)*$AH$22)+((((D29/100)*$AJ$23)*$AH$23)),IF(Calculator!$O$6="SINGLEBAND A",SUM((((D29/100)*$AJ$22)*$AH$22))+(((((D29/100)*$AJ$22)*$AN$22)*$AH$22)*Calculator!$G$5)-((((D29/100)*$AJ$22)*$AN$22)*$AH$22)+((((D29/100)*$AJ$23)*$AH$23)),IF(Calculator!$O$6="SINGLEBAND B",SUM((((D29/100)*$AJ$22)*$AH$22))+(((((D29/100)*$AJ$22)*$AN$22)*$AH$22)*Calculator!$G$6)-((((D29/100)*$AJ$22)*$AN$22)*$AH$22)+((((D29/100)*$AJ$23)*$AH$23)),IF(Calculator!$O$6="SINGLEBAND C",SUM((((D29/100)*$AJ$22)*$AH$22))+(((((D29/100)*$AJ$22)*$AN$22)*$AH$22)*Calculator!$G$7)-((((D29/100)*$AJ$22)*$AN$22)*$AH$22)+((((D29/100)*$AJ$23)*$AH$23)),IF(Calculator!$O$6="SINGLEBAND D",SUM((((D29/100)*$AJ$22)*$AH$22))+(((((D29/100)*$AJ$22)*$AN$22)*$AH$22)*Calculator!$G$8)-((((D29/100)*$AJ$22)*$AN$22)*$AH$22)+((((D29/100)*$AJ$23)*$AH$23)),IF(Calculator!$O$6="SINGLEURBANE",SUM((((D29/100)*$AJ$22)*$AH$22))+(((((D29/100)*$AJ$22)*$AN$22)*$AH$22)*Calculator!$G$9)-((((D29/100)*$AJ$22)*$AN$22)*$AH$22)+((((D29/100)*$AJ$23)*$AH$23)),IF(Calculator!$O$6="SINGLESILVERANOD",SUM((((D29/100)*$AJ$22)*$AH$22))+(((((D29/100)*$AJ$22)*$AN$22)*$AH$22)*Calculator!$G$10)-((((D29/100)*$AJ$22)*$AN$22)*$AH$22)+((((D29/100)*$AJ$23)*$AH$23)),IF(Calculator!$O$6="SINGLEANOD",SUM((((D29/100)*$AJ$22)*$AH$22))+(((((D29/100)*$AJ$22)*$AN$22)*$AH$22)*Calculator!$G$11)-((((D29/100)*$AJ$22)*$AN$22)*$AH$22)+((((D29/100)*$AJ$23)*$AH$23)),IF(Calculator!$O$6="DUALBASE",SUM((((D29/100)*$AJ$22)*$AH$22))+(((((D29/100)*$AJ$22)*$AN$22)*$AH$22)*Calculator!$G$12)-((((D29/100)*$AJ$22)*$AN$22)*$AH$22)+((((D29/100)*$AJ$23)*$AH$23)),IF(Calculator!$O$6="DUALELEMENTS",SUM((((D29/100)*$AJ$22)*$AH$22))+(((((D29/100)*$AJ$22)*$AN$22)*$AH$22)*Calculator!$G$13)-((((D29/100)*$AJ$22)*$AN$22)*$AH$22)+((((D29/100)*$AJ$23)*$AH$23)),IF(Calculator!$O$6="DUALSPECTRUM",SUM((((D29/100)*$AJ$22)*$AH$22))+(((((D29/100)*$AJ$22)*$AN$22)*$AH$22)*Calculator!$G$15)-((((D29/100)*$AJ$22)*$AN$22)*$AH$22)+((((D29/100)*$AJ$23)*$AH$23)),IF(Calculator!$O$6="DUALHOMESTEAD",SUM((((D29/100)*$AJ$22)*$AH$22))+(((((D29/100)*$AJ$22)*$AN$22)*$AH$22)*Calculator!$G$14)-((((D29/100)*$AJ$22)*$AN$22)*$AH$22)+((((D29/100)*$AJ$23)*$AH$23)),IF(Calculator!$O$6="DUALBAND A",SUM((((D29/100)*$AJ$22)*$AH$22))+(((((D29/100)*$AJ$22)*$AN$22)*$AH$22)*Calculator!$G$16)-((((D29/100)*$AJ$22)*$AN$22)*$AH$22)+((((D29/100)*$AJ$23)*$AH$23)),IF(Calculator!$O$6="DUALBAND B",SUM((((D29/100)*$AJ$22)*$AH$22))+(((((D29/100)*$AJ$22)*$AN$22)*$AH$22)*Calculator!$G$17)-((((D29/100)*$AJ$22)*$AN$22)*$AH$22)+((((D29/100)*$AJ$23)*$AH$23)),IF(Calculator!$O$6="DUALBAND C",SUM((((D29/100)*$AJ$22)*$AH$22))+(((((D29/100)*$AJ$22)*$AN$22)*$AH$22)*Calculator!$G$18)-((((D29/100)*$AJ$22)*$AN$22)*$AH$22)+((((D29/100)*$AJ$23)*$AH$23)),IF(Calculator!$O$6="DUALBAND D",SUM((((D29/100)*$AJ$22)*$AH$22))+(((((D29/100)*$AJ$22)*$AN$22)*$AH$22)*Calculator!$G$19)-((((D29/100)*$AJ$22)*$AN$22)*$AH$22)+((((D29/100)*$AJ$23)*$AH$23)),IF(Calculator!$O$6="DUALURBANE",SUM((((D29/100)*$AJ$22)*$AH$22))+(((((D29/100)*$AJ$22)*$AN$22)*$AH$22)*Calculator!$G$20)-((((D29/100)*$AJ$22)*$AN$22)*$AH$22)+((((D29/100)*$AJ$23)*$AH$23)),IF(Calculator!$O$6="DUALSILVERANOD",SUM((((D29/100)*$AJ$22)*$AH$22))+(((((D29/100)*$AJ$22)*$AN$22)*$AH$22)*Calculator!$G$21)-((((D29/100)*$AJ$22)*$AN$22)*$AH$22)+((((D29/100)*$AJ$23)*$AH$23)),IF(Calculator!$O$6="DUALANOD",SUM((((D29/100)*$AJ$22)*$AH$22))+(((((D29/100)*$AJ$22)*$AN$22)*$AH$22)*Calculator!$G$22)-((((D29/100)*$AJ$22)*$AN$22)*$AH$22)+((((D29/100)*$AJ$23)*$AH$23))))))))))))))))))))))))</f>
        <v>894.2307982910155</v>
      </c>
      <c r="T29" s="2">
        <f>IF(Calculator!$O$6="SINGLEBASE",SUM((((E29/100)*$AJ$22)*$AH$22))+((((E29/100)*$AJ$23)*$AH$23)),IF(Calculator!$O$6="SINGLEELEMENTS",SUM((((E29/100)*$AJ$22)*$AH$22))+(((((E29/100)*$AJ$22)*$AN$22)*$AH$22)*Calculator!$G$2)-((((E29/100)*$AJ$22)*$AN$22)*$AH$22)+((((E29/100)*$AJ$23)*$AH$23)),IF(Calculator!$O$6="SINGLESPECTRUM",SUM((((E29/100)*$AJ$22)*$AH$22))+(((((E29/100)*$AJ$22)*$AN$22)*$AH$22)*Calculator!$G$4)-((((E29/100)*$AJ$22)*$AN$22)*$AH$22)+((((E29/100)*$AJ$23)*$AH$23)),IF(Calculator!$O$6="SINGLEHOMESTEAD",SUM((((E29/100)*$AJ$22)*$AH$22))+(((((E29/100)*$AJ$22)*$AN$22)*$AH$22)*Calculator!$G$3)-((((E29/100)*$AJ$22)*$AN$22)*$AH$22)+((((E29/100)*$AJ$23)*$AH$23)),IF(Calculator!$O$6="SINGLEBAND A",SUM((((E29/100)*$AJ$22)*$AH$22))+(((((E29/100)*$AJ$22)*$AN$22)*$AH$22)*Calculator!$G$5)-((((E29/100)*$AJ$22)*$AN$22)*$AH$22)+((((E29/100)*$AJ$23)*$AH$23)),IF(Calculator!$O$6="SINGLEBAND B",SUM((((E29/100)*$AJ$22)*$AH$22))+(((((E29/100)*$AJ$22)*$AN$22)*$AH$22)*Calculator!$G$6)-((((E29/100)*$AJ$22)*$AN$22)*$AH$22)+((((E29/100)*$AJ$23)*$AH$23)),IF(Calculator!$O$6="SINGLEBAND C",SUM((((E29/100)*$AJ$22)*$AH$22))+(((((E29/100)*$AJ$22)*$AN$22)*$AH$22)*Calculator!$G$7)-((((E29/100)*$AJ$22)*$AN$22)*$AH$22)+((((E29/100)*$AJ$23)*$AH$23)),IF(Calculator!$O$6="SINGLEBAND D",SUM((((E29/100)*$AJ$22)*$AH$22))+(((((E29/100)*$AJ$22)*$AN$22)*$AH$22)*Calculator!$G$8)-((((E29/100)*$AJ$22)*$AN$22)*$AH$22)+((((E29/100)*$AJ$23)*$AH$23)),IF(Calculator!$O$6="SINGLEURBANE",SUM((((E29/100)*$AJ$22)*$AH$22))+(((((E29/100)*$AJ$22)*$AN$22)*$AH$22)*Calculator!$G$9)-((((E29/100)*$AJ$22)*$AN$22)*$AH$22)+((((E29/100)*$AJ$23)*$AH$23)),IF(Calculator!$O$6="SINGLESILVERANOD",SUM((((E29/100)*$AJ$22)*$AH$22))+(((((E29/100)*$AJ$22)*$AN$22)*$AH$22)*Calculator!$G$10)-((((E29/100)*$AJ$22)*$AN$22)*$AH$22)+((((E29/100)*$AJ$23)*$AH$23)),IF(Calculator!$O$6="SINGLEANOD",SUM((((E29/100)*$AJ$22)*$AH$22))+(((((E29/100)*$AJ$22)*$AN$22)*$AH$22)*Calculator!$G$11)-((((E29/100)*$AJ$22)*$AN$22)*$AH$22)+((((E29/100)*$AJ$23)*$AH$23)),IF(Calculator!$O$6="DUALBASE",SUM((((E29/100)*$AJ$22)*$AH$22))+(((((E29/100)*$AJ$22)*$AN$22)*$AH$22)*Calculator!$G$12)-((((E29/100)*$AJ$22)*$AN$22)*$AH$22)+((((E29/100)*$AJ$23)*$AH$23)),IF(Calculator!$O$6="DUALELEMENTS",SUM((((E29/100)*$AJ$22)*$AH$22))+(((((E29/100)*$AJ$22)*$AN$22)*$AH$22)*Calculator!$G$13)-((((E29/100)*$AJ$22)*$AN$22)*$AH$22)+((((E29/100)*$AJ$23)*$AH$23)),IF(Calculator!$O$6="DUALSPECTRUM",SUM((((E29/100)*$AJ$22)*$AH$22))+(((((E29/100)*$AJ$22)*$AN$22)*$AH$22)*Calculator!$G$15)-((((E29/100)*$AJ$22)*$AN$22)*$AH$22)+((((E29/100)*$AJ$23)*$AH$23)),IF(Calculator!$O$6="DUALHOMESTEAD",SUM((((E29/100)*$AJ$22)*$AH$22))+(((((E29/100)*$AJ$22)*$AN$22)*$AH$22)*Calculator!$G$14)-((((E29/100)*$AJ$22)*$AN$22)*$AH$22)+((((E29/100)*$AJ$23)*$AH$23)),IF(Calculator!$O$6="DUALBAND A",SUM((((E29/100)*$AJ$22)*$AH$22))+(((((E29/100)*$AJ$22)*$AN$22)*$AH$22)*Calculator!$G$16)-((((E29/100)*$AJ$22)*$AN$22)*$AH$22)+((((E29/100)*$AJ$23)*$AH$23)),IF(Calculator!$O$6="DUALBAND B",SUM((((E29/100)*$AJ$22)*$AH$22))+(((((E29/100)*$AJ$22)*$AN$22)*$AH$22)*Calculator!$G$17)-((((E29/100)*$AJ$22)*$AN$22)*$AH$22)+((((E29/100)*$AJ$23)*$AH$23)),IF(Calculator!$O$6="DUALBAND C",SUM((((E29/100)*$AJ$22)*$AH$22))+(((((E29/100)*$AJ$22)*$AN$22)*$AH$22)*Calculator!$G$18)-((((E29/100)*$AJ$22)*$AN$22)*$AH$22)+((((E29/100)*$AJ$23)*$AH$23)),IF(Calculator!$O$6="DUALBAND D",SUM((((E29/100)*$AJ$22)*$AH$22))+(((((E29/100)*$AJ$22)*$AN$22)*$AH$22)*Calculator!$G$19)-((((E29/100)*$AJ$22)*$AN$22)*$AH$22)+((((E29/100)*$AJ$23)*$AH$23)),IF(Calculator!$O$6="DUALURBANE",SUM((((E29/100)*$AJ$22)*$AH$22))+(((((E29/100)*$AJ$22)*$AN$22)*$AH$22)*Calculator!$G$20)-((((E29/100)*$AJ$22)*$AN$22)*$AH$22)+((((E29/100)*$AJ$23)*$AH$23)),IF(Calculator!$O$6="DUALSILVERANOD",SUM((((E29/100)*$AJ$22)*$AH$22))+(((((E29/100)*$AJ$22)*$AN$22)*$AH$22)*Calculator!$G$21)-((((E29/100)*$AJ$22)*$AN$22)*$AH$22)+((((E29/100)*$AJ$23)*$AH$23)),IF(Calculator!$O$6="DUALANOD",SUM((((E29/100)*$AJ$22)*$AH$22))+(((((E29/100)*$AJ$22)*$AN$22)*$AH$22)*Calculator!$G$22)-((((E29/100)*$AJ$22)*$AN$22)*$AH$22)+((((E29/100)*$AJ$23)*$AH$23))))))))))))))))))))))))</f>
        <v>903.828141052246</v>
      </c>
      <c r="U29" s="2">
        <f>IF(Calculator!$O$6="SINGLEBASE",SUM((((F29/100)*$AJ$22)*$AH$22))+((((F29/100)*$AJ$23)*$AH$23)),IF(Calculator!$O$6="SINGLEELEMENTS",SUM((((F29/100)*$AJ$22)*$AH$22))+(((((F29/100)*$AJ$22)*$AN$22)*$AH$22)*Calculator!$G$2)-((((F29/100)*$AJ$22)*$AN$22)*$AH$22)+((((F29/100)*$AJ$23)*$AH$23)),IF(Calculator!$O$6="SINGLESPECTRUM",SUM((((F29/100)*$AJ$22)*$AH$22))+(((((F29/100)*$AJ$22)*$AN$22)*$AH$22)*Calculator!$G$4)-((((F29/100)*$AJ$22)*$AN$22)*$AH$22)+((((F29/100)*$AJ$23)*$AH$23)),IF(Calculator!$O$6="SINGLEHOMESTEAD",SUM((((F29/100)*$AJ$22)*$AH$22))+(((((F29/100)*$AJ$22)*$AN$22)*$AH$22)*Calculator!$G$3)-((((F29/100)*$AJ$22)*$AN$22)*$AH$22)+((((F29/100)*$AJ$23)*$AH$23)),IF(Calculator!$O$6="SINGLEBAND A",SUM((((F29/100)*$AJ$22)*$AH$22))+(((((F29/100)*$AJ$22)*$AN$22)*$AH$22)*Calculator!$G$5)-((((F29/100)*$AJ$22)*$AN$22)*$AH$22)+((((F29/100)*$AJ$23)*$AH$23)),IF(Calculator!$O$6="SINGLEBAND B",SUM((((F29/100)*$AJ$22)*$AH$22))+(((((F29/100)*$AJ$22)*$AN$22)*$AH$22)*Calculator!$G$6)-((((F29/100)*$AJ$22)*$AN$22)*$AH$22)+((((F29/100)*$AJ$23)*$AH$23)),IF(Calculator!$O$6="SINGLEBAND C",SUM((((F29/100)*$AJ$22)*$AH$22))+(((((F29/100)*$AJ$22)*$AN$22)*$AH$22)*Calculator!$G$7)-((((F29/100)*$AJ$22)*$AN$22)*$AH$22)+((((F29/100)*$AJ$23)*$AH$23)),IF(Calculator!$O$6="SINGLEBAND D",SUM((((F29/100)*$AJ$22)*$AH$22))+(((((F29/100)*$AJ$22)*$AN$22)*$AH$22)*Calculator!$G$8)-((((F29/100)*$AJ$22)*$AN$22)*$AH$22)+((((F29/100)*$AJ$23)*$AH$23)),IF(Calculator!$O$6="SINGLEURBANE",SUM((((F29/100)*$AJ$22)*$AH$22))+(((((F29/100)*$AJ$22)*$AN$22)*$AH$22)*Calculator!$G$9)-((((F29/100)*$AJ$22)*$AN$22)*$AH$22)+((((F29/100)*$AJ$23)*$AH$23)),IF(Calculator!$O$6="SINGLESILVERANOD",SUM((((F29/100)*$AJ$22)*$AH$22))+(((((F29/100)*$AJ$22)*$AN$22)*$AH$22)*Calculator!$G$10)-((((F29/100)*$AJ$22)*$AN$22)*$AH$22)+((((F29/100)*$AJ$23)*$AH$23)),IF(Calculator!$O$6="SINGLEANOD",SUM((((F29/100)*$AJ$22)*$AH$22))+(((((F29/100)*$AJ$22)*$AN$22)*$AH$22)*Calculator!$G$11)-((((F29/100)*$AJ$22)*$AN$22)*$AH$22)+((((F29/100)*$AJ$23)*$AH$23)),IF(Calculator!$O$6="DUALBASE",SUM((((F29/100)*$AJ$22)*$AH$22))+(((((F29/100)*$AJ$22)*$AN$22)*$AH$22)*Calculator!$G$12)-((((F29/100)*$AJ$22)*$AN$22)*$AH$22)+((((F29/100)*$AJ$23)*$AH$23)),IF(Calculator!$O$6="DUALELEMENTS",SUM((((F29/100)*$AJ$22)*$AH$22))+(((((F29/100)*$AJ$22)*$AN$22)*$AH$22)*Calculator!$G$13)-((((F29/100)*$AJ$22)*$AN$22)*$AH$22)+((((F29/100)*$AJ$23)*$AH$23)),IF(Calculator!$O$6="DUALSPECTRUM",SUM((((F29/100)*$AJ$22)*$AH$22))+(((((F29/100)*$AJ$22)*$AN$22)*$AH$22)*Calculator!$G$15)-((((F29/100)*$AJ$22)*$AN$22)*$AH$22)+((((F29/100)*$AJ$23)*$AH$23)),IF(Calculator!$O$6="DUALHOMESTEAD",SUM((((F29/100)*$AJ$22)*$AH$22))+(((((F29/100)*$AJ$22)*$AN$22)*$AH$22)*Calculator!$G$14)-((((F29/100)*$AJ$22)*$AN$22)*$AH$22)+((((F29/100)*$AJ$23)*$AH$23)),IF(Calculator!$O$6="DUALBAND A",SUM((((F29/100)*$AJ$22)*$AH$22))+(((((F29/100)*$AJ$22)*$AN$22)*$AH$22)*Calculator!$G$16)-((((F29/100)*$AJ$22)*$AN$22)*$AH$22)+((((F29/100)*$AJ$23)*$AH$23)),IF(Calculator!$O$6="DUALBAND B",SUM((((F29/100)*$AJ$22)*$AH$22))+(((((F29/100)*$AJ$22)*$AN$22)*$AH$22)*Calculator!$G$17)-((((F29/100)*$AJ$22)*$AN$22)*$AH$22)+((((F29/100)*$AJ$23)*$AH$23)),IF(Calculator!$O$6="DUALBAND C",SUM((((F29/100)*$AJ$22)*$AH$22))+(((((F29/100)*$AJ$22)*$AN$22)*$AH$22)*Calculator!$G$18)-((((F29/100)*$AJ$22)*$AN$22)*$AH$22)+((((F29/100)*$AJ$23)*$AH$23)),IF(Calculator!$O$6="DUALBAND D",SUM((((F29/100)*$AJ$22)*$AH$22))+(((((F29/100)*$AJ$22)*$AN$22)*$AH$22)*Calculator!$G$19)-((((F29/100)*$AJ$22)*$AN$22)*$AH$22)+((((F29/100)*$AJ$23)*$AH$23)),IF(Calculator!$O$6="DUALURBANE",SUM((((F29/100)*$AJ$22)*$AH$22))+(((((F29/100)*$AJ$22)*$AN$22)*$AH$22)*Calculator!$G$20)-((((F29/100)*$AJ$22)*$AN$22)*$AH$22)+((((F29/100)*$AJ$23)*$AH$23)),IF(Calculator!$O$6="DUALSILVERANOD",SUM((((F29/100)*$AJ$22)*$AH$22))+(((((F29/100)*$AJ$22)*$AN$22)*$AH$22)*Calculator!$G$21)-((((F29/100)*$AJ$22)*$AN$22)*$AH$22)+((((F29/100)*$AJ$23)*$AH$23)),IF(Calculator!$O$6="DUALANOD",SUM((((F29/100)*$AJ$22)*$AH$22))+(((((F29/100)*$AJ$22)*$AN$22)*$AH$22)*Calculator!$G$22)-((((F29/100)*$AJ$22)*$AN$22)*$AH$22)+((((F29/100)*$AJ$23)*$AH$23))))))))))))))))))))))))</f>
        <v>913.42537921142571</v>
      </c>
      <c r="V29" s="2">
        <f>IF(Calculator!$O$6="SINGLEBASE",SUM((((G29/100)*$AJ$22)*$AH$22))+((((G29/100)*$AJ$23)*$AH$23)),IF(Calculator!$O$6="SINGLEELEMENTS",SUM((((G29/100)*$AJ$22)*$AH$22))+(((((G29/100)*$AJ$22)*$AN$22)*$AH$22)*Calculator!$G$2)-((((G29/100)*$AJ$22)*$AN$22)*$AH$22)+((((G29/100)*$AJ$23)*$AH$23)),IF(Calculator!$O$6="SINGLESPECTRUM",SUM((((G29/100)*$AJ$22)*$AH$22))+(((((G29/100)*$AJ$22)*$AN$22)*$AH$22)*Calculator!$G$4)-((((G29/100)*$AJ$22)*$AN$22)*$AH$22)+((((G29/100)*$AJ$23)*$AH$23)),IF(Calculator!$O$6="SINGLEHOMESTEAD",SUM((((G29/100)*$AJ$22)*$AH$22))+(((((G29/100)*$AJ$22)*$AN$22)*$AH$22)*Calculator!$G$3)-((((G29/100)*$AJ$22)*$AN$22)*$AH$22)+((((G29/100)*$AJ$23)*$AH$23)),IF(Calculator!$O$6="SINGLEBAND A",SUM((((G29/100)*$AJ$22)*$AH$22))+(((((G29/100)*$AJ$22)*$AN$22)*$AH$22)*Calculator!$G$5)-((((G29/100)*$AJ$22)*$AN$22)*$AH$22)+((((G29/100)*$AJ$23)*$AH$23)),IF(Calculator!$O$6="SINGLEBAND B",SUM((((G29/100)*$AJ$22)*$AH$22))+(((((G29/100)*$AJ$22)*$AN$22)*$AH$22)*Calculator!$G$6)-((((G29/100)*$AJ$22)*$AN$22)*$AH$22)+((((G29/100)*$AJ$23)*$AH$23)),IF(Calculator!$O$6="SINGLEBAND C",SUM((((G29/100)*$AJ$22)*$AH$22))+(((((G29/100)*$AJ$22)*$AN$22)*$AH$22)*Calculator!$G$7)-((((G29/100)*$AJ$22)*$AN$22)*$AH$22)+((((G29/100)*$AJ$23)*$AH$23)),IF(Calculator!$O$6="SINGLEBAND D",SUM((((G29/100)*$AJ$22)*$AH$22))+(((((G29/100)*$AJ$22)*$AN$22)*$AH$22)*Calculator!$G$8)-((((G29/100)*$AJ$22)*$AN$22)*$AH$22)+((((G29/100)*$AJ$23)*$AH$23)),IF(Calculator!$O$6="SINGLEURBANE",SUM((((G29/100)*$AJ$22)*$AH$22))+(((((G29/100)*$AJ$22)*$AN$22)*$AH$22)*Calculator!$G$9)-((((G29/100)*$AJ$22)*$AN$22)*$AH$22)+((((G29/100)*$AJ$23)*$AH$23)),IF(Calculator!$O$6="SINGLESILVERANOD",SUM((((G29/100)*$AJ$22)*$AH$22))+(((((G29/100)*$AJ$22)*$AN$22)*$AH$22)*Calculator!$G$10)-((((G29/100)*$AJ$22)*$AN$22)*$AH$22)+((((G29/100)*$AJ$23)*$AH$23)),IF(Calculator!$O$6="SINGLEANOD",SUM((((G29/100)*$AJ$22)*$AH$22))+(((((G29/100)*$AJ$22)*$AN$22)*$AH$22)*Calculator!$G$11)-((((G29/100)*$AJ$22)*$AN$22)*$AH$22)+((((G29/100)*$AJ$23)*$AH$23)),IF(Calculator!$O$6="DUALBASE",SUM((((G29/100)*$AJ$22)*$AH$22))+(((((G29/100)*$AJ$22)*$AN$22)*$AH$22)*Calculator!$G$12)-((((G29/100)*$AJ$22)*$AN$22)*$AH$22)+((((G29/100)*$AJ$23)*$AH$23)),IF(Calculator!$O$6="DUALELEMENTS",SUM((((G29/100)*$AJ$22)*$AH$22))+(((((G29/100)*$AJ$22)*$AN$22)*$AH$22)*Calculator!$G$13)-((((G29/100)*$AJ$22)*$AN$22)*$AH$22)+((((G29/100)*$AJ$23)*$AH$23)),IF(Calculator!$O$6="DUALSPECTRUM",SUM((((G29/100)*$AJ$22)*$AH$22))+(((((G29/100)*$AJ$22)*$AN$22)*$AH$22)*Calculator!$G$15)-((((G29/100)*$AJ$22)*$AN$22)*$AH$22)+((((G29/100)*$AJ$23)*$AH$23)),IF(Calculator!$O$6="DUALHOMESTEAD",SUM((((G29/100)*$AJ$22)*$AH$22))+(((((G29/100)*$AJ$22)*$AN$22)*$AH$22)*Calculator!$G$14)-((((G29/100)*$AJ$22)*$AN$22)*$AH$22)+((((G29/100)*$AJ$23)*$AH$23)),IF(Calculator!$O$6="DUALBAND A",SUM((((G29/100)*$AJ$22)*$AH$22))+(((((G29/100)*$AJ$22)*$AN$22)*$AH$22)*Calculator!$G$16)-((((G29/100)*$AJ$22)*$AN$22)*$AH$22)+((((G29/100)*$AJ$23)*$AH$23)),IF(Calculator!$O$6="DUALBAND B",SUM((((G29/100)*$AJ$22)*$AH$22))+(((((G29/100)*$AJ$22)*$AN$22)*$AH$22)*Calculator!$G$17)-((((G29/100)*$AJ$22)*$AN$22)*$AH$22)+((((G29/100)*$AJ$23)*$AH$23)),IF(Calculator!$O$6="DUALBAND C",SUM((((G29/100)*$AJ$22)*$AH$22))+(((((G29/100)*$AJ$22)*$AN$22)*$AH$22)*Calculator!$G$18)-((((G29/100)*$AJ$22)*$AN$22)*$AH$22)+((((G29/100)*$AJ$23)*$AH$23)),IF(Calculator!$O$6="DUALBAND D",SUM((((G29/100)*$AJ$22)*$AH$22))+(((((G29/100)*$AJ$22)*$AN$22)*$AH$22)*Calculator!$G$19)-((((G29/100)*$AJ$22)*$AN$22)*$AH$22)+((((G29/100)*$AJ$23)*$AH$23)),IF(Calculator!$O$6="DUALURBANE",SUM((((G29/100)*$AJ$22)*$AH$22))+(((((G29/100)*$AJ$22)*$AN$22)*$AH$22)*Calculator!$G$20)-((((G29/100)*$AJ$22)*$AN$22)*$AH$22)+((((G29/100)*$AJ$23)*$AH$23)),IF(Calculator!$O$6="DUALSILVERANOD",SUM((((G29/100)*$AJ$22)*$AH$22))+(((((G29/100)*$AJ$22)*$AN$22)*$AH$22)*Calculator!$G$21)-((((G29/100)*$AJ$22)*$AN$22)*$AH$22)+((((G29/100)*$AJ$23)*$AH$23)),IF(Calculator!$O$6="DUALANOD",SUM((((G29/100)*$AJ$22)*$AH$22))+(((((G29/100)*$AJ$22)*$AN$22)*$AH$22)*Calculator!$G$22)-((((G29/100)*$AJ$22)*$AN$22)*$AH$22)+((((G29/100)*$AJ$23)*$AH$23))))))))))))))))))))))))</f>
        <v>923.0227219726562</v>
      </c>
      <c r="W29" s="2">
        <f>IF(Calculator!$O$6="SINGLEBASE",SUM((((H29/100)*$AJ$22)*$AH$22))+((((H29/100)*$AJ$23)*$AH$23)),IF(Calculator!$O$6="SINGLEELEMENTS",SUM((((H29/100)*$AJ$22)*$AH$22))+(((((H29/100)*$AJ$22)*$AN$22)*$AH$22)*Calculator!$G$2)-((((H29/100)*$AJ$22)*$AN$22)*$AH$22)+((((H29/100)*$AJ$23)*$AH$23)),IF(Calculator!$O$6="SINGLESPECTRUM",SUM((((H29/100)*$AJ$22)*$AH$22))+(((((H29/100)*$AJ$22)*$AN$22)*$AH$22)*Calculator!$G$4)-((((H29/100)*$AJ$22)*$AN$22)*$AH$22)+((((H29/100)*$AJ$23)*$AH$23)),IF(Calculator!$O$6="SINGLEHOMESTEAD",SUM((((H29/100)*$AJ$22)*$AH$22))+(((((H29/100)*$AJ$22)*$AN$22)*$AH$22)*Calculator!$G$3)-((((H29/100)*$AJ$22)*$AN$22)*$AH$22)+((((H29/100)*$AJ$23)*$AH$23)),IF(Calculator!$O$6="SINGLEBAND A",SUM((((H29/100)*$AJ$22)*$AH$22))+(((((H29/100)*$AJ$22)*$AN$22)*$AH$22)*Calculator!$G$5)-((((H29/100)*$AJ$22)*$AN$22)*$AH$22)+((((H29/100)*$AJ$23)*$AH$23)),IF(Calculator!$O$6="SINGLEBAND B",SUM((((H29/100)*$AJ$22)*$AH$22))+(((((H29/100)*$AJ$22)*$AN$22)*$AH$22)*Calculator!$G$6)-((((H29/100)*$AJ$22)*$AN$22)*$AH$22)+((((H29/100)*$AJ$23)*$AH$23)),IF(Calculator!$O$6="SINGLEBAND C",SUM((((H29/100)*$AJ$22)*$AH$22))+(((((H29/100)*$AJ$22)*$AN$22)*$AH$22)*Calculator!$G$7)-((((H29/100)*$AJ$22)*$AN$22)*$AH$22)+((((H29/100)*$AJ$23)*$AH$23)),IF(Calculator!$O$6="SINGLEBAND D",SUM((((H29/100)*$AJ$22)*$AH$22))+(((((H29/100)*$AJ$22)*$AN$22)*$AH$22)*Calculator!$G$8)-((((H29/100)*$AJ$22)*$AN$22)*$AH$22)+((((H29/100)*$AJ$23)*$AH$23)),IF(Calculator!$O$6="SINGLEURBANE",SUM((((H29/100)*$AJ$22)*$AH$22))+(((((H29/100)*$AJ$22)*$AN$22)*$AH$22)*Calculator!$G$9)-((((H29/100)*$AJ$22)*$AN$22)*$AH$22)+((((H29/100)*$AJ$23)*$AH$23)),IF(Calculator!$O$6="SINGLESILVERANOD",SUM((((H29/100)*$AJ$22)*$AH$22))+(((((H29/100)*$AJ$22)*$AN$22)*$AH$22)*Calculator!$G$10)-((((H29/100)*$AJ$22)*$AN$22)*$AH$22)+((((H29/100)*$AJ$23)*$AH$23)),IF(Calculator!$O$6="SINGLEANOD",SUM((((H29/100)*$AJ$22)*$AH$22))+(((((H29/100)*$AJ$22)*$AN$22)*$AH$22)*Calculator!$G$11)-((((H29/100)*$AJ$22)*$AN$22)*$AH$22)+((((H29/100)*$AJ$23)*$AH$23)),IF(Calculator!$O$6="DUALBASE",SUM((((H29/100)*$AJ$22)*$AH$22))+(((((H29/100)*$AJ$22)*$AN$22)*$AH$22)*Calculator!$G$12)-((((H29/100)*$AJ$22)*$AN$22)*$AH$22)+((((H29/100)*$AJ$23)*$AH$23)),IF(Calculator!$O$6="DUALELEMENTS",SUM((((H29/100)*$AJ$22)*$AH$22))+(((((H29/100)*$AJ$22)*$AN$22)*$AH$22)*Calculator!$G$13)-((((H29/100)*$AJ$22)*$AN$22)*$AH$22)+((((H29/100)*$AJ$23)*$AH$23)),IF(Calculator!$O$6="DUALSPECTRUM",SUM((((H29/100)*$AJ$22)*$AH$22))+(((((H29/100)*$AJ$22)*$AN$22)*$AH$22)*Calculator!$G$15)-((((H29/100)*$AJ$22)*$AN$22)*$AH$22)+((((H29/100)*$AJ$23)*$AH$23)),IF(Calculator!$O$6="DUALHOMESTEAD",SUM((((H29/100)*$AJ$22)*$AH$22))+(((((H29/100)*$AJ$22)*$AN$22)*$AH$22)*Calculator!$G$14)-((((H29/100)*$AJ$22)*$AN$22)*$AH$22)+((((H29/100)*$AJ$23)*$AH$23)),IF(Calculator!$O$6="DUALBAND A",SUM((((H29/100)*$AJ$22)*$AH$22))+(((((H29/100)*$AJ$22)*$AN$22)*$AH$22)*Calculator!$G$16)-((((H29/100)*$AJ$22)*$AN$22)*$AH$22)+((((H29/100)*$AJ$23)*$AH$23)),IF(Calculator!$O$6="DUALBAND B",SUM((((H29/100)*$AJ$22)*$AH$22))+(((((H29/100)*$AJ$22)*$AN$22)*$AH$22)*Calculator!$G$17)-((((H29/100)*$AJ$22)*$AN$22)*$AH$22)+((((H29/100)*$AJ$23)*$AH$23)),IF(Calculator!$O$6="DUALBAND C",SUM((((H29/100)*$AJ$22)*$AH$22))+(((((H29/100)*$AJ$22)*$AN$22)*$AH$22)*Calculator!$G$18)-((((H29/100)*$AJ$22)*$AN$22)*$AH$22)+((((H29/100)*$AJ$23)*$AH$23)),IF(Calculator!$O$6="DUALBAND D",SUM((((H29/100)*$AJ$22)*$AH$22))+(((((H29/100)*$AJ$22)*$AN$22)*$AH$22)*Calculator!$G$19)-((((H29/100)*$AJ$22)*$AN$22)*$AH$22)+((((H29/100)*$AJ$23)*$AH$23)),IF(Calculator!$O$6="DUALURBANE",SUM((((H29/100)*$AJ$22)*$AH$22))+(((((H29/100)*$AJ$22)*$AN$22)*$AH$22)*Calculator!$G$20)-((((H29/100)*$AJ$22)*$AN$22)*$AH$22)+((((H29/100)*$AJ$23)*$AH$23)),IF(Calculator!$O$6="DUALSILVERANOD",SUM((((H29/100)*$AJ$22)*$AH$22))+(((((H29/100)*$AJ$22)*$AN$22)*$AH$22)*Calculator!$G$21)-((((H29/100)*$AJ$22)*$AN$22)*$AH$22)+((((H29/100)*$AJ$23)*$AH$23)),IF(Calculator!$O$6="DUALANOD",SUM((((H29/100)*$AJ$22)*$AH$22))+(((((H29/100)*$AJ$22)*$AN$22)*$AH$22)*Calculator!$G$22)-((((H29/100)*$AJ$22)*$AN$22)*$AH$22)+((((H29/100)*$AJ$23)*$AH$23))))))))))))))))))))))))</f>
        <v>932.6199601318358</v>
      </c>
      <c r="X29" s="2">
        <f>IF(Calculator!$O$6="SINGLEBASE",SUM((((I29/100)*$AJ$22)*$AH$22))+((((I29/100)*$AJ$23)*$AH$23)),IF(Calculator!$O$6="SINGLEELEMENTS",SUM((((I29/100)*$AJ$22)*$AH$22))+(((((I29/100)*$AJ$22)*$AN$22)*$AH$22)*Calculator!$G$2)-((((I29/100)*$AJ$22)*$AN$22)*$AH$22)+((((I29/100)*$AJ$23)*$AH$23)),IF(Calculator!$O$6="SINGLESPECTRUM",SUM((((I29/100)*$AJ$22)*$AH$22))+(((((I29/100)*$AJ$22)*$AN$22)*$AH$22)*Calculator!$G$4)-((((I29/100)*$AJ$22)*$AN$22)*$AH$22)+((((I29/100)*$AJ$23)*$AH$23)),IF(Calculator!$O$6="SINGLEHOMESTEAD",SUM((((I29/100)*$AJ$22)*$AH$22))+(((((I29/100)*$AJ$22)*$AN$22)*$AH$22)*Calculator!$G$3)-((((I29/100)*$AJ$22)*$AN$22)*$AH$22)+((((I29/100)*$AJ$23)*$AH$23)),IF(Calculator!$O$6="SINGLEBAND A",SUM((((I29/100)*$AJ$22)*$AH$22))+(((((I29/100)*$AJ$22)*$AN$22)*$AH$22)*Calculator!$G$5)-((((I29/100)*$AJ$22)*$AN$22)*$AH$22)+((((I29/100)*$AJ$23)*$AH$23)),IF(Calculator!$O$6="SINGLEBAND B",SUM((((I29/100)*$AJ$22)*$AH$22))+(((((I29/100)*$AJ$22)*$AN$22)*$AH$22)*Calculator!$G$6)-((((I29/100)*$AJ$22)*$AN$22)*$AH$22)+((((I29/100)*$AJ$23)*$AH$23)),IF(Calculator!$O$6="SINGLEBAND C",SUM((((I29/100)*$AJ$22)*$AH$22))+(((((I29/100)*$AJ$22)*$AN$22)*$AH$22)*Calculator!$G$7)-((((I29/100)*$AJ$22)*$AN$22)*$AH$22)+((((I29/100)*$AJ$23)*$AH$23)),IF(Calculator!$O$6="SINGLEBAND D",SUM((((I29/100)*$AJ$22)*$AH$22))+(((((I29/100)*$AJ$22)*$AN$22)*$AH$22)*Calculator!$G$8)-((((I29/100)*$AJ$22)*$AN$22)*$AH$22)+((((I29/100)*$AJ$23)*$AH$23)),IF(Calculator!$O$6="SINGLEURBANE",SUM((((I29/100)*$AJ$22)*$AH$22))+(((((I29/100)*$AJ$22)*$AN$22)*$AH$22)*Calculator!$G$9)-((((I29/100)*$AJ$22)*$AN$22)*$AH$22)+((((I29/100)*$AJ$23)*$AH$23)),IF(Calculator!$O$6="SINGLESILVERANOD",SUM((((I29/100)*$AJ$22)*$AH$22))+(((((I29/100)*$AJ$22)*$AN$22)*$AH$22)*Calculator!$G$10)-((((I29/100)*$AJ$22)*$AN$22)*$AH$22)+((((I29/100)*$AJ$23)*$AH$23)),IF(Calculator!$O$6="SINGLEANOD",SUM((((I29/100)*$AJ$22)*$AH$22))+(((((I29/100)*$AJ$22)*$AN$22)*$AH$22)*Calculator!$G$11)-((((I29/100)*$AJ$22)*$AN$22)*$AH$22)+((((I29/100)*$AJ$23)*$AH$23)),IF(Calculator!$O$6="DUALBASE",SUM((((I29/100)*$AJ$22)*$AH$22))+(((((I29/100)*$AJ$22)*$AN$22)*$AH$22)*Calculator!$G$12)-((((I29/100)*$AJ$22)*$AN$22)*$AH$22)+((((I29/100)*$AJ$23)*$AH$23)),IF(Calculator!$O$6="DUALELEMENTS",SUM((((I29/100)*$AJ$22)*$AH$22))+(((((I29/100)*$AJ$22)*$AN$22)*$AH$22)*Calculator!$G$13)-((((I29/100)*$AJ$22)*$AN$22)*$AH$22)+((((I29/100)*$AJ$23)*$AH$23)),IF(Calculator!$O$6="DUALSPECTRUM",SUM((((I29/100)*$AJ$22)*$AH$22))+(((((I29/100)*$AJ$22)*$AN$22)*$AH$22)*Calculator!$G$15)-((((I29/100)*$AJ$22)*$AN$22)*$AH$22)+((((I29/100)*$AJ$23)*$AH$23)),IF(Calculator!$O$6="DUALHOMESTEAD",SUM((((I29/100)*$AJ$22)*$AH$22))+(((((I29/100)*$AJ$22)*$AN$22)*$AH$22)*Calculator!$G$14)-((((I29/100)*$AJ$22)*$AN$22)*$AH$22)+((((I29/100)*$AJ$23)*$AH$23)),IF(Calculator!$O$6="DUALBAND A",SUM((((I29/100)*$AJ$22)*$AH$22))+(((((I29/100)*$AJ$22)*$AN$22)*$AH$22)*Calculator!$G$16)-((((I29/100)*$AJ$22)*$AN$22)*$AH$22)+((((I29/100)*$AJ$23)*$AH$23)),IF(Calculator!$O$6="DUALBAND B",SUM((((I29/100)*$AJ$22)*$AH$22))+(((((I29/100)*$AJ$22)*$AN$22)*$AH$22)*Calculator!$G$17)-((((I29/100)*$AJ$22)*$AN$22)*$AH$22)+((((I29/100)*$AJ$23)*$AH$23)),IF(Calculator!$O$6="DUALBAND C",SUM((((I29/100)*$AJ$22)*$AH$22))+(((((I29/100)*$AJ$22)*$AN$22)*$AH$22)*Calculator!$G$18)-((((I29/100)*$AJ$22)*$AN$22)*$AH$22)+((((I29/100)*$AJ$23)*$AH$23)),IF(Calculator!$O$6="DUALBAND D",SUM((((I29/100)*$AJ$22)*$AH$22))+(((((I29/100)*$AJ$22)*$AN$22)*$AH$22)*Calculator!$G$19)-((((I29/100)*$AJ$22)*$AN$22)*$AH$22)+((((I29/100)*$AJ$23)*$AH$23)),IF(Calculator!$O$6="DUALURBANE",SUM((((I29/100)*$AJ$22)*$AH$22))+(((((I29/100)*$AJ$22)*$AN$22)*$AH$22)*Calculator!$G$20)-((((I29/100)*$AJ$22)*$AN$22)*$AH$22)+((((I29/100)*$AJ$23)*$AH$23)),IF(Calculator!$O$6="DUALSILVERANOD",SUM((((I29/100)*$AJ$22)*$AH$22))+(((((I29/100)*$AJ$22)*$AN$22)*$AH$22)*Calculator!$G$21)-((((I29/100)*$AJ$22)*$AN$22)*$AH$22)+((((I29/100)*$AJ$23)*$AH$23)),IF(Calculator!$O$6="DUALANOD",SUM((((I29/100)*$AJ$22)*$AH$22))+(((((I29/100)*$AJ$22)*$AN$22)*$AH$22)*Calculator!$G$22)-((((I29/100)*$AJ$22)*$AN$22)*$AH$22)+((((I29/100)*$AJ$23)*$AH$23))))))))))))))))))))))))</f>
        <v>942.21301420898408</v>
      </c>
      <c r="Y29" s="2">
        <f>IF(Calculator!$O$6="SINGLEBASE",SUM((((J29/100)*$AJ$22)*$AH$22))+((((J29/100)*$AJ$23)*$AH$23)),IF(Calculator!$O$6="SINGLEELEMENTS",SUM((((J29/100)*$AJ$22)*$AH$22))+(((((J29/100)*$AJ$22)*$AN$22)*$AH$22)*Calculator!$G$2)-((((J29/100)*$AJ$22)*$AN$22)*$AH$22)+((((J29/100)*$AJ$23)*$AH$23)),IF(Calculator!$O$6="SINGLESPECTRUM",SUM((((J29/100)*$AJ$22)*$AH$22))+(((((J29/100)*$AJ$22)*$AN$22)*$AH$22)*Calculator!$G$4)-((((J29/100)*$AJ$22)*$AN$22)*$AH$22)+((((J29/100)*$AJ$23)*$AH$23)),IF(Calculator!$O$6="SINGLEHOMESTEAD",SUM((((J29/100)*$AJ$22)*$AH$22))+(((((J29/100)*$AJ$22)*$AN$22)*$AH$22)*Calculator!$G$3)-((((J29/100)*$AJ$22)*$AN$22)*$AH$22)+((((J29/100)*$AJ$23)*$AH$23)),IF(Calculator!$O$6="SINGLEBAND A",SUM((((J29/100)*$AJ$22)*$AH$22))+(((((J29/100)*$AJ$22)*$AN$22)*$AH$22)*Calculator!$G$5)-((((J29/100)*$AJ$22)*$AN$22)*$AH$22)+((((J29/100)*$AJ$23)*$AH$23)),IF(Calculator!$O$6="SINGLEBAND B",SUM((((J29/100)*$AJ$22)*$AH$22))+(((((J29/100)*$AJ$22)*$AN$22)*$AH$22)*Calculator!$G$6)-((((J29/100)*$AJ$22)*$AN$22)*$AH$22)+((((J29/100)*$AJ$23)*$AH$23)),IF(Calculator!$O$6="SINGLEBAND C",SUM((((J29/100)*$AJ$22)*$AH$22))+(((((J29/100)*$AJ$22)*$AN$22)*$AH$22)*Calculator!$G$7)-((((J29/100)*$AJ$22)*$AN$22)*$AH$22)+((((J29/100)*$AJ$23)*$AH$23)),IF(Calculator!$O$6="SINGLEBAND D",SUM((((J29/100)*$AJ$22)*$AH$22))+(((((J29/100)*$AJ$22)*$AN$22)*$AH$22)*Calculator!$G$8)-((((J29/100)*$AJ$22)*$AN$22)*$AH$22)+((((J29/100)*$AJ$23)*$AH$23)),IF(Calculator!$O$6="SINGLEURBANE",SUM((((J29/100)*$AJ$22)*$AH$22))+(((((J29/100)*$AJ$22)*$AN$22)*$AH$22)*Calculator!$G$9)-((((J29/100)*$AJ$22)*$AN$22)*$AH$22)+((((J29/100)*$AJ$23)*$AH$23)),IF(Calculator!$O$6="SINGLESILVERANOD",SUM((((J29/100)*$AJ$22)*$AH$22))+(((((J29/100)*$AJ$22)*$AN$22)*$AH$22)*Calculator!$G$10)-((((J29/100)*$AJ$22)*$AN$22)*$AH$22)+((((J29/100)*$AJ$23)*$AH$23)),IF(Calculator!$O$6="SINGLEANOD",SUM((((J29/100)*$AJ$22)*$AH$22))+(((((J29/100)*$AJ$22)*$AN$22)*$AH$22)*Calculator!$G$11)-((((J29/100)*$AJ$22)*$AN$22)*$AH$22)+((((J29/100)*$AJ$23)*$AH$23)),IF(Calculator!$O$6="DUALBASE",SUM((((J29/100)*$AJ$22)*$AH$22))+(((((J29/100)*$AJ$22)*$AN$22)*$AH$22)*Calculator!$G$12)-((((J29/100)*$AJ$22)*$AN$22)*$AH$22)+((((J29/100)*$AJ$23)*$AH$23)),IF(Calculator!$O$6="DUALELEMENTS",SUM((((J29/100)*$AJ$22)*$AH$22))+(((((J29/100)*$AJ$22)*$AN$22)*$AH$22)*Calculator!$G$13)-((((J29/100)*$AJ$22)*$AN$22)*$AH$22)+((((J29/100)*$AJ$23)*$AH$23)),IF(Calculator!$O$6="DUALSPECTRUM",SUM((((J29/100)*$AJ$22)*$AH$22))+(((((J29/100)*$AJ$22)*$AN$22)*$AH$22)*Calculator!$G$15)-((((J29/100)*$AJ$22)*$AN$22)*$AH$22)+((((J29/100)*$AJ$23)*$AH$23)),IF(Calculator!$O$6="DUALHOMESTEAD",SUM((((J29/100)*$AJ$22)*$AH$22))+(((((J29/100)*$AJ$22)*$AN$22)*$AH$22)*Calculator!$G$14)-((((J29/100)*$AJ$22)*$AN$22)*$AH$22)+((((J29/100)*$AJ$23)*$AH$23)),IF(Calculator!$O$6="DUALBAND A",SUM((((J29/100)*$AJ$22)*$AH$22))+(((((J29/100)*$AJ$22)*$AN$22)*$AH$22)*Calculator!$G$16)-((((J29/100)*$AJ$22)*$AN$22)*$AH$22)+((((J29/100)*$AJ$23)*$AH$23)),IF(Calculator!$O$6="DUALBAND B",SUM((((J29/100)*$AJ$22)*$AH$22))+(((((J29/100)*$AJ$22)*$AN$22)*$AH$22)*Calculator!$G$17)-((((J29/100)*$AJ$22)*$AN$22)*$AH$22)+((((J29/100)*$AJ$23)*$AH$23)),IF(Calculator!$O$6="DUALBAND C",SUM((((J29/100)*$AJ$22)*$AH$22))+(((((J29/100)*$AJ$22)*$AN$22)*$AH$22)*Calculator!$G$18)-((((J29/100)*$AJ$22)*$AN$22)*$AH$22)+((((J29/100)*$AJ$23)*$AH$23)),IF(Calculator!$O$6="DUALBAND D",SUM((((J29/100)*$AJ$22)*$AH$22))+(((((J29/100)*$AJ$22)*$AN$22)*$AH$22)*Calculator!$G$19)-((((J29/100)*$AJ$22)*$AN$22)*$AH$22)+((((J29/100)*$AJ$23)*$AH$23)),IF(Calculator!$O$6="DUALURBANE",SUM((((J29/100)*$AJ$22)*$AH$22))+(((((J29/100)*$AJ$22)*$AN$22)*$AH$22)*Calculator!$G$20)-((((J29/100)*$AJ$22)*$AN$22)*$AH$22)+((((J29/100)*$AJ$23)*$AH$23)),IF(Calculator!$O$6="DUALSILVERANOD",SUM((((J29/100)*$AJ$22)*$AH$22))+(((((J29/100)*$AJ$22)*$AN$22)*$AH$22)*Calculator!$G$21)-((((J29/100)*$AJ$22)*$AN$22)*$AH$22)+((((J29/100)*$AJ$23)*$AH$23)),IF(Calculator!$O$6="DUALANOD",SUM((((J29/100)*$AJ$22)*$AH$22))+(((((J29/100)*$AJ$22)*$AN$22)*$AH$22)*Calculator!$G$22)-((((J29/100)*$AJ$22)*$AN$22)*$AH$22)+((((J29/100)*$AJ$23)*$AH$23))))))))))))))))))))))))</f>
        <v>951.8102523681639</v>
      </c>
      <c r="Z29" s="2">
        <f>IF(Calculator!$O$6="SINGLEBASE",SUM((((K29/100)*$AJ$22)*$AH$22))+((((K29/100)*$AJ$23)*$AH$23)),IF(Calculator!$O$6="SINGLEELEMENTS",SUM((((K29/100)*$AJ$22)*$AH$22))+(((((K29/100)*$AJ$22)*$AN$22)*$AH$22)*Calculator!$G$2)-((((K29/100)*$AJ$22)*$AN$22)*$AH$22)+((((K29/100)*$AJ$23)*$AH$23)),IF(Calculator!$O$6="SINGLESPECTRUM",SUM((((K29/100)*$AJ$22)*$AH$22))+(((((K29/100)*$AJ$22)*$AN$22)*$AH$22)*Calculator!$G$4)-((((K29/100)*$AJ$22)*$AN$22)*$AH$22)+((((K29/100)*$AJ$23)*$AH$23)),IF(Calculator!$O$6="SINGLEHOMESTEAD",SUM((((K29/100)*$AJ$22)*$AH$22))+(((((K29/100)*$AJ$22)*$AN$22)*$AH$22)*Calculator!$G$3)-((((K29/100)*$AJ$22)*$AN$22)*$AH$22)+((((K29/100)*$AJ$23)*$AH$23)),IF(Calculator!$O$6="SINGLEBAND A",SUM((((K29/100)*$AJ$22)*$AH$22))+(((((K29/100)*$AJ$22)*$AN$22)*$AH$22)*Calculator!$G$5)-((((K29/100)*$AJ$22)*$AN$22)*$AH$22)+((((K29/100)*$AJ$23)*$AH$23)),IF(Calculator!$O$6="SINGLEBAND B",SUM((((K29/100)*$AJ$22)*$AH$22))+(((((K29/100)*$AJ$22)*$AN$22)*$AH$22)*Calculator!$G$6)-((((K29/100)*$AJ$22)*$AN$22)*$AH$22)+((((K29/100)*$AJ$23)*$AH$23)),IF(Calculator!$O$6="SINGLEBAND C",SUM((((K29/100)*$AJ$22)*$AH$22))+(((((K29/100)*$AJ$22)*$AN$22)*$AH$22)*Calculator!$G$7)-((((K29/100)*$AJ$22)*$AN$22)*$AH$22)+((((K29/100)*$AJ$23)*$AH$23)),IF(Calculator!$O$6="SINGLEBAND D",SUM((((K29/100)*$AJ$22)*$AH$22))+(((((K29/100)*$AJ$22)*$AN$22)*$AH$22)*Calculator!$G$8)-((((K29/100)*$AJ$22)*$AN$22)*$AH$22)+((((K29/100)*$AJ$23)*$AH$23)),IF(Calculator!$O$6="SINGLEURBANE",SUM((((K29/100)*$AJ$22)*$AH$22))+(((((K29/100)*$AJ$22)*$AN$22)*$AH$22)*Calculator!$G$9)-((((K29/100)*$AJ$22)*$AN$22)*$AH$22)+((((K29/100)*$AJ$23)*$AH$23)),IF(Calculator!$O$6="SINGLESILVERANOD",SUM((((K29/100)*$AJ$22)*$AH$22))+(((((K29/100)*$AJ$22)*$AN$22)*$AH$22)*Calculator!$G$10)-((((K29/100)*$AJ$22)*$AN$22)*$AH$22)+((((K29/100)*$AJ$23)*$AH$23)),IF(Calculator!$O$6="SINGLEANOD",SUM((((K29/100)*$AJ$22)*$AH$22))+(((((K29/100)*$AJ$22)*$AN$22)*$AH$22)*Calculator!$G$11)-((((K29/100)*$AJ$22)*$AN$22)*$AH$22)+((((K29/100)*$AJ$23)*$AH$23)),IF(Calculator!$O$6="DUALBASE",SUM((((K29/100)*$AJ$22)*$AH$22))+(((((K29/100)*$AJ$22)*$AN$22)*$AH$22)*Calculator!$G$12)-((((K29/100)*$AJ$22)*$AN$22)*$AH$22)+((((K29/100)*$AJ$23)*$AH$23)),IF(Calculator!$O$6="DUALELEMENTS",SUM((((K29/100)*$AJ$22)*$AH$22))+(((((K29/100)*$AJ$22)*$AN$22)*$AH$22)*Calculator!$G$13)-((((K29/100)*$AJ$22)*$AN$22)*$AH$22)+((((K29/100)*$AJ$23)*$AH$23)),IF(Calculator!$O$6="DUALSPECTRUM",SUM((((K29/100)*$AJ$22)*$AH$22))+(((((K29/100)*$AJ$22)*$AN$22)*$AH$22)*Calculator!$G$15)-((((K29/100)*$AJ$22)*$AN$22)*$AH$22)+((((K29/100)*$AJ$23)*$AH$23)),IF(Calculator!$O$6="DUALHOMESTEAD",SUM((((K29/100)*$AJ$22)*$AH$22))+(((((K29/100)*$AJ$22)*$AN$22)*$AH$22)*Calculator!$G$14)-((((K29/100)*$AJ$22)*$AN$22)*$AH$22)+((((K29/100)*$AJ$23)*$AH$23)),IF(Calculator!$O$6="DUALBAND A",SUM((((K29/100)*$AJ$22)*$AH$22))+(((((K29/100)*$AJ$22)*$AN$22)*$AH$22)*Calculator!$G$16)-((((K29/100)*$AJ$22)*$AN$22)*$AH$22)+((((K29/100)*$AJ$23)*$AH$23)),IF(Calculator!$O$6="DUALBAND B",SUM((((K29/100)*$AJ$22)*$AH$22))+(((((K29/100)*$AJ$22)*$AN$22)*$AH$22)*Calculator!$G$17)-((((K29/100)*$AJ$22)*$AN$22)*$AH$22)+((((K29/100)*$AJ$23)*$AH$23)),IF(Calculator!$O$6="DUALBAND C",SUM((((K29/100)*$AJ$22)*$AH$22))+(((((K29/100)*$AJ$22)*$AN$22)*$AH$22)*Calculator!$G$18)-((((K29/100)*$AJ$22)*$AN$22)*$AH$22)+((((K29/100)*$AJ$23)*$AH$23)),IF(Calculator!$O$6="DUALBAND D",SUM((((K29/100)*$AJ$22)*$AH$22))+(((((K29/100)*$AJ$22)*$AN$22)*$AH$22)*Calculator!$G$19)-((((K29/100)*$AJ$22)*$AN$22)*$AH$22)+((((K29/100)*$AJ$23)*$AH$23)),IF(Calculator!$O$6="DUALURBANE",SUM((((K29/100)*$AJ$22)*$AH$22))+(((((K29/100)*$AJ$22)*$AN$22)*$AH$22)*Calculator!$G$20)-((((K29/100)*$AJ$22)*$AN$22)*$AH$22)+((((K29/100)*$AJ$23)*$AH$23)),IF(Calculator!$O$6="DUALSILVERANOD",SUM((((K29/100)*$AJ$22)*$AH$22))+(((((K29/100)*$AJ$22)*$AN$22)*$AH$22)*Calculator!$G$21)-((((K29/100)*$AJ$22)*$AN$22)*$AH$22)+((((K29/100)*$AJ$23)*$AH$23)),IF(Calculator!$O$6="DUALANOD",SUM((((K29/100)*$AJ$22)*$AH$22))+(((((K29/100)*$AJ$22)*$AN$22)*$AH$22)*Calculator!$G$22)-((((K29/100)*$AJ$22)*$AN$22)*$AH$22)+((((K29/100)*$AJ$23)*$AH$23))))))))))))))))))))))))</f>
        <v>961.40749052734361</v>
      </c>
      <c r="AA29" s="2">
        <f>IF(Calculator!$O$6="SINGLEBASE",SUM((((L29/100)*$AJ$22)*$AH$22))+((((L29/100)*$AJ$23)*$AH$23)),IF(Calculator!$O$6="SINGLEELEMENTS",SUM((((L29/100)*$AJ$22)*$AH$22))+(((((L29/100)*$AJ$22)*$AN$22)*$AH$22)*Calculator!$G$2)-((((L29/100)*$AJ$22)*$AN$22)*$AH$22)+((((L29/100)*$AJ$23)*$AH$23)),IF(Calculator!$O$6="SINGLESPECTRUM",SUM((((L29/100)*$AJ$22)*$AH$22))+(((((L29/100)*$AJ$22)*$AN$22)*$AH$22)*Calculator!$G$4)-((((L29/100)*$AJ$22)*$AN$22)*$AH$22)+((((L29/100)*$AJ$23)*$AH$23)),IF(Calculator!$O$6="SINGLEHOMESTEAD",SUM((((L29/100)*$AJ$22)*$AH$22))+(((((L29/100)*$AJ$22)*$AN$22)*$AH$22)*Calculator!$G$3)-((((L29/100)*$AJ$22)*$AN$22)*$AH$22)+((((L29/100)*$AJ$23)*$AH$23)),IF(Calculator!$O$6="SINGLEBAND A",SUM((((L29/100)*$AJ$22)*$AH$22))+(((((L29/100)*$AJ$22)*$AN$22)*$AH$22)*Calculator!$G$5)-((((L29/100)*$AJ$22)*$AN$22)*$AH$22)+((((L29/100)*$AJ$23)*$AH$23)),IF(Calculator!$O$6="SINGLEBAND B",SUM((((L29/100)*$AJ$22)*$AH$22))+(((((L29/100)*$AJ$22)*$AN$22)*$AH$22)*Calculator!$G$6)-((((L29/100)*$AJ$22)*$AN$22)*$AH$22)+((((L29/100)*$AJ$23)*$AH$23)),IF(Calculator!$O$6="SINGLEBAND C",SUM((((L29/100)*$AJ$22)*$AH$22))+(((((L29/100)*$AJ$22)*$AN$22)*$AH$22)*Calculator!$G$7)-((((L29/100)*$AJ$22)*$AN$22)*$AH$22)+((((L29/100)*$AJ$23)*$AH$23)),IF(Calculator!$O$6="SINGLEBAND D",SUM((((L29/100)*$AJ$22)*$AH$22))+(((((L29/100)*$AJ$22)*$AN$22)*$AH$22)*Calculator!$G$8)-((((L29/100)*$AJ$22)*$AN$22)*$AH$22)+((((L29/100)*$AJ$23)*$AH$23)),IF(Calculator!$O$6="SINGLEURBANE",SUM((((L29/100)*$AJ$22)*$AH$22))+(((((L29/100)*$AJ$22)*$AN$22)*$AH$22)*Calculator!$G$9)-((((L29/100)*$AJ$22)*$AN$22)*$AH$22)+((((L29/100)*$AJ$23)*$AH$23)),IF(Calculator!$O$6="SINGLESILVERANOD",SUM((((L29/100)*$AJ$22)*$AH$22))+(((((L29/100)*$AJ$22)*$AN$22)*$AH$22)*Calculator!$G$10)-((((L29/100)*$AJ$22)*$AN$22)*$AH$22)+((((L29/100)*$AJ$23)*$AH$23)),IF(Calculator!$O$6="SINGLEANOD",SUM((((L29/100)*$AJ$22)*$AH$22))+(((((L29/100)*$AJ$22)*$AN$22)*$AH$22)*Calculator!$G$11)-((((L29/100)*$AJ$22)*$AN$22)*$AH$22)+((((L29/100)*$AJ$23)*$AH$23)),IF(Calculator!$O$6="DUALBASE",SUM((((L29/100)*$AJ$22)*$AH$22))+(((((L29/100)*$AJ$22)*$AN$22)*$AH$22)*Calculator!$G$12)-((((L29/100)*$AJ$22)*$AN$22)*$AH$22)+((((L29/100)*$AJ$23)*$AH$23)),IF(Calculator!$O$6="DUALELEMENTS",SUM((((L29/100)*$AJ$22)*$AH$22))+(((((L29/100)*$AJ$22)*$AN$22)*$AH$22)*Calculator!$G$13)-((((L29/100)*$AJ$22)*$AN$22)*$AH$22)+((((L29/100)*$AJ$23)*$AH$23)),IF(Calculator!$O$6="DUALSPECTRUM",SUM((((L29/100)*$AJ$22)*$AH$22))+(((((L29/100)*$AJ$22)*$AN$22)*$AH$22)*Calculator!$G$15)-((((L29/100)*$AJ$22)*$AN$22)*$AH$22)+((((L29/100)*$AJ$23)*$AH$23)),IF(Calculator!$O$6="DUALHOMESTEAD",SUM((((L29/100)*$AJ$22)*$AH$22))+(((((L29/100)*$AJ$22)*$AN$22)*$AH$22)*Calculator!$G$14)-((((L29/100)*$AJ$22)*$AN$22)*$AH$22)+((((L29/100)*$AJ$23)*$AH$23)),IF(Calculator!$O$6="DUALBAND A",SUM((((L29/100)*$AJ$22)*$AH$22))+(((((L29/100)*$AJ$22)*$AN$22)*$AH$22)*Calculator!$G$16)-((((L29/100)*$AJ$22)*$AN$22)*$AH$22)+((((L29/100)*$AJ$23)*$AH$23)),IF(Calculator!$O$6="DUALBAND B",SUM((((L29/100)*$AJ$22)*$AH$22))+(((((L29/100)*$AJ$22)*$AN$22)*$AH$22)*Calculator!$G$17)-((((L29/100)*$AJ$22)*$AN$22)*$AH$22)+((((L29/100)*$AJ$23)*$AH$23)),IF(Calculator!$O$6="DUALBAND C",SUM((((L29/100)*$AJ$22)*$AH$22))+(((((L29/100)*$AJ$22)*$AN$22)*$AH$22)*Calculator!$G$18)-((((L29/100)*$AJ$22)*$AN$22)*$AH$22)+((((L29/100)*$AJ$23)*$AH$23)),IF(Calculator!$O$6="DUALBAND D",SUM((((L29/100)*$AJ$22)*$AH$22))+(((((L29/100)*$AJ$22)*$AN$22)*$AH$22)*Calculator!$G$19)-((((L29/100)*$AJ$22)*$AN$22)*$AH$22)+((((L29/100)*$AJ$23)*$AH$23)),IF(Calculator!$O$6="DUALURBANE",SUM((((L29/100)*$AJ$22)*$AH$22))+(((((L29/100)*$AJ$22)*$AN$22)*$AH$22)*Calculator!$G$20)-((((L29/100)*$AJ$22)*$AN$22)*$AH$22)+((((L29/100)*$AJ$23)*$AH$23)),IF(Calculator!$O$6="DUALSILVERANOD",SUM((((L29/100)*$AJ$22)*$AH$22))+(((((L29/100)*$AJ$22)*$AN$22)*$AH$22)*Calculator!$G$21)-((((L29/100)*$AJ$22)*$AN$22)*$AH$22)+((((L29/100)*$AJ$23)*$AH$23)),IF(Calculator!$O$6="DUALANOD",SUM((((L29/100)*$AJ$22)*$AH$22))+(((((L29/100)*$AJ$22)*$AN$22)*$AH$22)*Calculator!$G$22)-((((L29/100)*$AJ$22)*$AN$22)*$AH$22)+((((L29/100)*$AJ$23)*$AH$23))))))))))))))))))))))))</f>
        <v>971.00483328857422</v>
      </c>
      <c r="AB29" s="2">
        <f>IF(Calculator!$O$6="SINGLEBASE",SUM((((M29/100)*$AJ$22)*$AH$22))+((((M29/100)*$AJ$23)*$AH$23)),IF(Calculator!$O$6="SINGLEELEMENTS",SUM((((M29/100)*$AJ$22)*$AH$22))+(((((M29/100)*$AJ$22)*$AN$22)*$AH$22)*Calculator!$G$2)-((((M29/100)*$AJ$22)*$AN$22)*$AH$22)+((((M29/100)*$AJ$23)*$AH$23)),IF(Calculator!$O$6="SINGLESPECTRUM",SUM((((M29/100)*$AJ$22)*$AH$22))+(((((M29/100)*$AJ$22)*$AN$22)*$AH$22)*Calculator!$G$4)-((((M29/100)*$AJ$22)*$AN$22)*$AH$22)+((((M29/100)*$AJ$23)*$AH$23)),IF(Calculator!$O$6="SINGLEHOMESTEAD",SUM((((M29/100)*$AJ$22)*$AH$22))+(((((M29/100)*$AJ$22)*$AN$22)*$AH$22)*Calculator!$G$3)-((((M29/100)*$AJ$22)*$AN$22)*$AH$22)+((((M29/100)*$AJ$23)*$AH$23)),IF(Calculator!$O$6="SINGLEBAND A",SUM((((M29/100)*$AJ$22)*$AH$22))+(((((M29/100)*$AJ$22)*$AN$22)*$AH$22)*Calculator!$G$5)-((((M29/100)*$AJ$22)*$AN$22)*$AH$22)+((((M29/100)*$AJ$23)*$AH$23)),IF(Calculator!$O$6="SINGLEBAND B",SUM((((M29/100)*$AJ$22)*$AH$22))+(((((M29/100)*$AJ$22)*$AN$22)*$AH$22)*Calculator!$G$6)-((((M29/100)*$AJ$22)*$AN$22)*$AH$22)+((((M29/100)*$AJ$23)*$AH$23)),IF(Calculator!$O$6="SINGLEBAND C",SUM((((M29/100)*$AJ$22)*$AH$22))+(((((M29/100)*$AJ$22)*$AN$22)*$AH$22)*Calculator!$G$7)-((((M29/100)*$AJ$22)*$AN$22)*$AH$22)+((((M29/100)*$AJ$23)*$AH$23)),IF(Calculator!$O$6="SINGLEBAND D",SUM((((M29/100)*$AJ$22)*$AH$22))+(((((M29/100)*$AJ$22)*$AN$22)*$AH$22)*Calculator!$G$8)-((((M29/100)*$AJ$22)*$AN$22)*$AH$22)+((((M29/100)*$AJ$23)*$AH$23)),IF(Calculator!$O$6="SINGLEURBANE",SUM((((M29/100)*$AJ$22)*$AH$22))+(((((M29/100)*$AJ$22)*$AN$22)*$AH$22)*Calculator!$G$9)-((((M29/100)*$AJ$22)*$AN$22)*$AH$22)+((((M29/100)*$AJ$23)*$AH$23)),IF(Calculator!$O$6="SINGLESILVERANOD",SUM((((M29/100)*$AJ$22)*$AH$22))+(((((M29/100)*$AJ$22)*$AN$22)*$AH$22)*Calculator!$G$10)-((((M29/100)*$AJ$22)*$AN$22)*$AH$22)+((((M29/100)*$AJ$23)*$AH$23)),IF(Calculator!$O$6="SINGLEANOD",SUM((((M29/100)*$AJ$22)*$AH$22))+(((((M29/100)*$AJ$22)*$AN$22)*$AH$22)*Calculator!$G$11)-((((M29/100)*$AJ$22)*$AN$22)*$AH$22)+((((M29/100)*$AJ$23)*$AH$23)),IF(Calculator!$O$6="DUALBASE",SUM((((M29/100)*$AJ$22)*$AH$22))+(((((M29/100)*$AJ$22)*$AN$22)*$AH$22)*Calculator!$G$12)-((((M29/100)*$AJ$22)*$AN$22)*$AH$22)+((((M29/100)*$AJ$23)*$AH$23)),IF(Calculator!$O$6="DUALELEMENTS",SUM((((M29/100)*$AJ$22)*$AH$22))+(((((M29/100)*$AJ$22)*$AN$22)*$AH$22)*Calculator!$G$13)-((((M29/100)*$AJ$22)*$AN$22)*$AH$22)+((((M29/100)*$AJ$23)*$AH$23)),IF(Calculator!$O$6="DUALSPECTRUM",SUM((((M29/100)*$AJ$22)*$AH$22))+(((((M29/100)*$AJ$22)*$AN$22)*$AH$22)*Calculator!$G$15)-((((M29/100)*$AJ$22)*$AN$22)*$AH$22)+((((M29/100)*$AJ$23)*$AH$23)),IF(Calculator!$O$6="DUALHOMESTEAD",SUM((((M29/100)*$AJ$22)*$AH$22))+(((((M29/100)*$AJ$22)*$AN$22)*$AH$22)*Calculator!$G$14)-((((M29/100)*$AJ$22)*$AN$22)*$AH$22)+((((M29/100)*$AJ$23)*$AH$23)),IF(Calculator!$O$6="DUALBAND A",SUM((((M29/100)*$AJ$22)*$AH$22))+(((((M29/100)*$AJ$22)*$AN$22)*$AH$22)*Calculator!$G$16)-((((M29/100)*$AJ$22)*$AN$22)*$AH$22)+((((M29/100)*$AJ$23)*$AH$23)),IF(Calculator!$O$6="DUALBAND B",SUM((((M29/100)*$AJ$22)*$AH$22))+(((((M29/100)*$AJ$22)*$AN$22)*$AH$22)*Calculator!$G$17)-((((M29/100)*$AJ$22)*$AN$22)*$AH$22)+((((M29/100)*$AJ$23)*$AH$23)),IF(Calculator!$O$6="DUALBAND C",SUM((((M29/100)*$AJ$22)*$AH$22))+(((((M29/100)*$AJ$22)*$AN$22)*$AH$22)*Calculator!$G$18)-((((M29/100)*$AJ$22)*$AN$22)*$AH$22)+((((M29/100)*$AJ$23)*$AH$23)),IF(Calculator!$O$6="DUALBAND D",SUM((((M29/100)*$AJ$22)*$AH$22))+(((((M29/100)*$AJ$22)*$AN$22)*$AH$22)*Calculator!$G$19)-((((M29/100)*$AJ$22)*$AN$22)*$AH$22)+((((M29/100)*$AJ$23)*$AH$23)),IF(Calculator!$O$6="DUALURBANE",SUM((((M29/100)*$AJ$22)*$AH$22))+(((((M29/100)*$AJ$22)*$AN$22)*$AH$22)*Calculator!$G$20)-((((M29/100)*$AJ$22)*$AN$22)*$AH$22)+((((M29/100)*$AJ$23)*$AH$23)),IF(Calculator!$O$6="DUALSILVERANOD",SUM((((M29/100)*$AJ$22)*$AH$22))+(((((M29/100)*$AJ$22)*$AN$22)*$AH$22)*Calculator!$G$21)-((((M29/100)*$AJ$22)*$AN$22)*$AH$22)+((((M29/100)*$AJ$23)*$AH$23)),IF(Calculator!$O$6="DUALANOD",SUM((((M29/100)*$AJ$22)*$AH$22))+(((((M29/100)*$AJ$22)*$AN$22)*$AH$22)*Calculator!$G$22)-((((M29/100)*$AJ$22)*$AN$22)*$AH$22)+((((M29/100)*$AJ$23)*$AH$23))))))))))))))))))))))))</f>
        <v>980.60207144775393</v>
      </c>
      <c r="AC29" s="2">
        <f>IF(Calculator!$O$6="SINGLEBASE",SUM((((N29/100)*$AJ$22)*$AH$22))+((((N29/100)*$AJ$23)*$AH$23)),IF(Calculator!$O$6="SINGLEELEMENTS",SUM((((N29/100)*$AJ$22)*$AH$22))+(((((N29/100)*$AJ$22)*$AN$22)*$AH$22)*Calculator!$G$2)-((((N29/100)*$AJ$22)*$AN$22)*$AH$22)+((((N29/100)*$AJ$23)*$AH$23)),IF(Calculator!$O$6="SINGLESPECTRUM",SUM((((N29/100)*$AJ$22)*$AH$22))+(((((N29/100)*$AJ$22)*$AN$22)*$AH$22)*Calculator!$G$4)-((((N29/100)*$AJ$22)*$AN$22)*$AH$22)+((((N29/100)*$AJ$23)*$AH$23)),IF(Calculator!$O$6="SINGLEHOMESTEAD",SUM((((N29/100)*$AJ$22)*$AH$22))+(((((N29/100)*$AJ$22)*$AN$22)*$AH$22)*Calculator!$G$3)-((((N29/100)*$AJ$22)*$AN$22)*$AH$22)+((((N29/100)*$AJ$23)*$AH$23)),IF(Calculator!$O$6="SINGLEBAND A",SUM((((N29/100)*$AJ$22)*$AH$22))+(((((N29/100)*$AJ$22)*$AN$22)*$AH$22)*Calculator!$G$5)-((((N29/100)*$AJ$22)*$AN$22)*$AH$22)+((((N29/100)*$AJ$23)*$AH$23)),IF(Calculator!$O$6="SINGLEBAND B",SUM((((N29/100)*$AJ$22)*$AH$22))+(((((N29/100)*$AJ$22)*$AN$22)*$AH$22)*Calculator!$G$6)-((((N29/100)*$AJ$22)*$AN$22)*$AH$22)+((((N29/100)*$AJ$23)*$AH$23)),IF(Calculator!$O$6="SINGLEBAND C",SUM((((N29/100)*$AJ$22)*$AH$22))+(((((N29/100)*$AJ$22)*$AN$22)*$AH$22)*Calculator!$G$7)-((((N29/100)*$AJ$22)*$AN$22)*$AH$22)+((((N29/100)*$AJ$23)*$AH$23)),IF(Calculator!$O$6="SINGLEBAND D",SUM((((N29/100)*$AJ$22)*$AH$22))+(((((N29/100)*$AJ$22)*$AN$22)*$AH$22)*Calculator!$G$8)-((((N29/100)*$AJ$22)*$AN$22)*$AH$22)+((((N29/100)*$AJ$23)*$AH$23)),IF(Calculator!$O$6="SINGLEURBANE",SUM((((N29/100)*$AJ$22)*$AH$22))+(((((N29/100)*$AJ$22)*$AN$22)*$AH$22)*Calculator!$G$9)-((((N29/100)*$AJ$22)*$AN$22)*$AH$22)+((((N29/100)*$AJ$23)*$AH$23)),IF(Calculator!$O$6="SINGLESILVERANOD",SUM((((N29/100)*$AJ$22)*$AH$22))+(((((N29/100)*$AJ$22)*$AN$22)*$AH$22)*Calculator!$G$10)-((((N29/100)*$AJ$22)*$AN$22)*$AH$22)+((((N29/100)*$AJ$23)*$AH$23)),IF(Calculator!$O$6="SINGLEANOD",SUM((((N29/100)*$AJ$22)*$AH$22))+(((((N29/100)*$AJ$22)*$AN$22)*$AH$22)*Calculator!$G$11)-((((N29/100)*$AJ$22)*$AN$22)*$AH$22)+((((N29/100)*$AJ$23)*$AH$23)),IF(Calculator!$O$6="DUALBASE",SUM((((N29/100)*$AJ$22)*$AH$22))+(((((N29/100)*$AJ$22)*$AN$22)*$AH$22)*Calculator!$G$12)-((((N29/100)*$AJ$22)*$AN$22)*$AH$22)+((((N29/100)*$AJ$23)*$AH$23)),IF(Calculator!$O$6="DUALELEMENTS",SUM((((N29/100)*$AJ$22)*$AH$22))+(((((N29/100)*$AJ$22)*$AN$22)*$AH$22)*Calculator!$G$13)-((((N29/100)*$AJ$22)*$AN$22)*$AH$22)+((((N29/100)*$AJ$23)*$AH$23)),IF(Calculator!$O$6="DUALSPECTRUM",SUM((((N29/100)*$AJ$22)*$AH$22))+(((((N29/100)*$AJ$22)*$AN$22)*$AH$22)*Calculator!$G$15)-((((N29/100)*$AJ$22)*$AN$22)*$AH$22)+((((N29/100)*$AJ$23)*$AH$23)),IF(Calculator!$O$6="DUALHOMESTEAD",SUM((((N29/100)*$AJ$22)*$AH$22))+(((((N29/100)*$AJ$22)*$AN$22)*$AH$22)*Calculator!$G$14)-((((N29/100)*$AJ$22)*$AN$22)*$AH$22)+((((N29/100)*$AJ$23)*$AH$23)),IF(Calculator!$O$6="DUALBAND A",SUM((((N29/100)*$AJ$22)*$AH$22))+(((((N29/100)*$AJ$22)*$AN$22)*$AH$22)*Calculator!$G$16)-((((N29/100)*$AJ$22)*$AN$22)*$AH$22)+((((N29/100)*$AJ$23)*$AH$23)),IF(Calculator!$O$6="DUALBAND B",SUM((((N29/100)*$AJ$22)*$AH$22))+(((((N29/100)*$AJ$22)*$AN$22)*$AH$22)*Calculator!$G$17)-((((N29/100)*$AJ$22)*$AN$22)*$AH$22)+((((N29/100)*$AJ$23)*$AH$23)),IF(Calculator!$O$6="DUALBAND C",SUM((((N29/100)*$AJ$22)*$AH$22))+(((((N29/100)*$AJ$22)*$AN$22)*$AH$22)*Calculator!$G$18)-((((N29/100)*$AJ$22)*$AN$22)*$AH$22)+((((N29/100)*$AJ$23)*$AH$23)),IF(Calculator!$O$6="DUALBAND D",SUM((((N29/100)*$AJ$22)*$AH$22))+(((((N29/100)*$AJ$22)*$AN$22)*$AH$22)*Calculator!$G$19)-((((N29/100)*$AJ$22)*$AN$22)*$AH$22)+((((N29/100)*$AJ$23)*$AH$23)),IF(Calculator!$O$6="DUALURBANE",SUM((((N29/100)*$AJ$22)*$AH$22))+(((((N29/100)*$AJ$22)*$AN$22)*$AH$22)*Calculator!$G$20)-((((N29/100)*$AJ$22)*$AN$22)*$AH$22)+((((N29/100)*$AJ$23)*$AH$23)),IF(Calculator!$O$6="DUALSILVERANOD",SUM((((N29/100)*$AJ$22)*$AH$22))+(((((N29/100)*$AJ$22)*$AN$22)*$AH$22)*Calculator!$G$21)-((((N29/100)*$AJ$22)*$AN$22)*$AH$22)+((((N29/100)*$AJ$23)*$AH$23)),IF(Calculator!$O$6="DUALANOD",SUM((((N29/100)*$AJ$22)*$AH$22))+(((((N29/100)*$AJ$22)*$AN$22)*$AH$22)*Calculator!$G$22)-((((N29/100)*$AJ$22)*$AN$22)*$AH$22)+((((N29/100)*$AJ$23)*$AH$23))))))))))))))))))))))))</f>
        <v>990.19512552490221</v>
      </c>
    </row>
    <row r="30" spans="1:40">
      <c r="A30" s="8" t="s">
        <v>1398</v>
      </c>
      <c r="B30" s="2">
        <v>2155.4900683593751</v>
      </c>
      <c r="C30" s="2">
        <v>2178.8982214355469</v>
      </c>
      <c r="D30" s="2">
        <v>2202.3061193847657</v>
      </c>
      <c r="E30" s="2">
        <v>2225.7142724609375</v>
      </c>
      <c r="F30" s="2">
        <v>2249.1221704101563</v>
      </c>
      <c r="G30" s="2">
        <v>2272.5196081542967</v>
      </c>
      <c r="H30" s="2">
        <v>2295.9277612304686</v>
      </c>
      <c r="I30" s="2">
        <v>2319.3356591796874</v>
      </c>
      <c r="J30" s="2">
        <v>2342.7438122558592</v>
      </c>
      <c r="K30" s="2">
        <v>2366.151710205078</v>
      </c>
      <c r="L30" s="2">
        <v>2389.5491479492184</v>
      </c>
      <c r="M30" s="2">
        <v>2412.9573010253903</v>
      </c>
      <c r="N30" s="2">
        <v>2436.365198974609</v>
      </c>
      <c r="P30" s="8">
        <v>2350</v>
      </c>
      <c r="Q30" s="2">
        <f>IF(Calculator!$O$6="SINGLEBASE",SUM((((B30/100)*$AJ$22)*$AH$22))+((((B30/100)*$AJ$23)*$AH$23)),IF(Calculator!$O$6="SINGLEELEMENTS",SUM((((B30/100)*$AJ$22)*$AH$22))+(((((B30/100)*$AJ$22)*$AN$22)*$AH$22)*Calculator!$G$2)-((((B30/100)*$AJ$22)*$AN$22)*$AH$22)+((((B30/100)*$AJ$23)*$AH$23)),IF(Calculator!$O$6="SINGLESPECTRUM",SUM((((B30/100)*$AJ$22)*$AH$22))+(((((B30/100)*$AJ$22)*$AN$22)*$AH$22)*Calculator!$G$4)-((((B30/100)*$AJ$22)*$AN$22)*$AH$22)+((((B30/100)*$AJ$23)*$AH$23)),IF(Calculator!$O$6="SINGLEHOMESTEAD",SUM((((B30/100)*$AJ$22)*$AH$22))+(((((B30/100)*$AJ$22)*$AN$22)*$AH$22)*Calculator!$G$3)-((((B30/100)*$AJ$22)*$AN$22)*$AH$22)+((((B30/100)*$AJ$23)*$AH$23)),IF(Calculator!$O$6="SINGLEBAND A",SUM((((B30/100)*$AJ$22)*$AH$22))+(((((B30/100)*$AJ$22)*$AN$22)*$AH$22)*Calculator!$G$5)-((((B30/100)*$AJ$22)*$AN$22)*$AH$22)+((((B30/100)*$AJ$23)*$AH$23)),IF(Calculator!$O$6="SINGLEBAND B",SUM((((B30/100)*$AJ$22)*$AH$22))+(((((B30/100)*$AJ$22)*$AN$22)*$AH$22)*Calculator!$G$6)-((((B30/100)*$AJ$22)*$AN$22)*$AH$22)+((((B30/100)*$AJ$23)*$AH$23)),IF(Calculator!$O$6="SINGLEBAND C",SUM((((B30/100)*$AJ$22)*$AH$22))+(((((B30/100)*$AJ$22)*$AN$22)*$AH$22)*Calculator!$G$7)-((((B30/100)*$AJ$22)*$AN$22)*$AH$22)+((((B30/100)*$AJ$23)*$AH$23)),IF(Calculator!$O$6="SINGLEBAND D",SUM((((B30/100)*$AJ$22)*$AH$22))+(((((B30/100)*$AJ$22)*$AN$22)*$AH$22)*Calculator!$G$8)-((((B30/100)*$AJ$22)*$AN$22)*$AH$22)+((((B30/100)*$AJ$23)*$AH$23)),IF(Calculator!$O$6="SINGLEURBANE",SUM((((B30/100)*$AJ$22)*$AH$22))+(((((B30/100)*$AJ$22)*$AN$22)*$AH$22)*Calculator!$G$9)-((((B30/100)*$AJ$22)*$AN$22)*$AH$22)+((((B30/100)*$AJ$23)*$AH$23)),IF(Calculator!$O$6="SINGLESILVERANOD",SUM((((B30/100)*$AJ$22)*$AH$22))+(((((B30/100)*$AJ$22)*$AN$22)*$AH$22)*Calculator!$G$10)-((((B30/100)*$AJ$22)*$AN$22)*$AH$22)+((((B30/100)*$AJ$23)*$AH$23)),IF(Calculator!$O$6="SINGLEANOD",SUM((((B30/100)*$AJ$22)*$AH$22))+(((((B30/100)*$AJ$22)*$AN$22)*$AH$22)*Calculator!$G$11)-((((B30/100)*$AJ$22)*$AN$22)*$AH$22)+((((B30/100)*$AJ$23)*$AH$23)),IF(Calculator!$O$6="DUALBASE",SUM((((B30/100)*$AJ$22)*$AH$22))+(((((B30/100)*$AJ$22)*$AN$22)*$AH$22)*Calculator!$G$12)-((((B30/100)*$AJ$22)*$AN$22)*$AH$22)+((((B30/100)*$AJ$23)*$AH$23)),IF(Calculator!$O$6="DUALELEMENTS",SUM((((B30/100)*$AJ$22)*$AH$22))+(((((B30/100)*$AJ$22)*$AN$22)*$AH$22)*Calculator!$G$13)-((((B30/100)*$AJ$22)*$AN$22)*$AH$22)+((((B30/100)*$AJ$23)*$AH$23)),IF(Calculator!$O$6="DUALSPECTRUM",SUM((((B30/100)*$AJ$22)*$AH$22))+(((((B30/100)*$AJ$22)*$AN$22)*$AH$22)*Calculator!$G$15)-((((B30/100)*$AJ$22)*$AN$22)*$AH$22)+((((B30/100)*$AJ$23)*$AH$23)),IF(Calculator!$O$6="DUALHOMESTEAD",SUM((((B30/100)*$AJ$22)*$AH$22))+(((((B30/100)*$AJ$22)*$AN$22)*$AH$22)*Calculator!$G$14)-((((B30/100)*$AJ$22)*$AN$22)*$AH$22)+((((B30/100)*$AJ$23)*$AH$23)),IF(Calculator!$O$6="DUALBAND A",SUM((((B30/100)*$AJ$22)*$AH$22))+(((((B30/100)*$AJ$22)*$AN$22)*$AH$22)*Calculator!$G$16)-((((B30/100)*$AJ$22)*$AN$22)*$AH$22)+((((B30/100)*$AJ$23)*$AH$23)),IF(Calculator!$O$6="DUALBAND B",SUM((((B30/100)*$AJ$22)*$AH$22))+(((((B30/100)*$AJ$22)*$AN$22)*$AH$22)*Calculator!$G$17)-((((B30/100)*$AJ$22)*$AN$22)*$AH$22)+((((B30/100)*$AJ$23)*$AH$23)),IF(Calculator!$O$6="DUALBAND C",SUM((((B30/100)*$AJ$22)*$AH$22))+(((((B30/100)*$AJ$22)*$AN$22)*$AH$22)*Calculator!$G$18)-((((B30/100)*$AJ$22)*$AN$22)*$AH$22)+((((B30/100)*$AJ$23)*$AH$23)),IF(Calculator!$O$6="DUALBAND D",SUM((((B30/100)*$AJ$22)*$AH$22))+(((((B30/100)*$AJ$22)*$AN$22)*$AH$22)*Calculator!$G$19)-((((B30/100)*$AJ$22)*$AN$22)*$AH$22)+((((B30/100)*$AJ$23)*$AH$23)),IF(Calculator!$O$6="DUALURBANE",SUM((((B30/100)*$AJ$22)*$AH$22))+(((((B30/100)*$AJ$22)*$AN$22)*$AH$22)*Calculator!$G$20)-((((B30/100)*$AJ$22)*$AN$22)*$AH$22)+((((B30/100)*$AJ$23)*$AH$23)),IF(Calculator!$O$6="DUALSILVERANOD",SUM((((B30/100)*$AJ$22)*$AH$22))+(((((B30/100)*$AJ$22)*$AN$22)*$AH$22)*Calculator!$G$21)-((((B30/100)*$AJ$22)*$AN$22)*$AH$22)+((((B30/100)*$AJ$23)*$AH$23)),IF(Calculator!$O$6="DUALANOD",SUM((((B30/100)*$AJ$22)*$AH$22))+(((((B30/100)*$AJ$22)*$AN$22)*$AH$22)*Calculator!$G$22)-((((B30/100)*$AJ$22)*$AN$22)*$AH$22)+((((B30/100)*$AJ$23)*$AH$23))))))))))))))))))))))))</f>
        <v>883.75092802734366</v>
      </c>
      <c r="R30" s="2">
        <f>IF(Calculator!$O$6="SINGLEBASE",SUM((((C30/100)*$AJ$22)*$AH$22))+((((C30/100)*$AJ$23)*$AH$23)),IF(Calculator!$O$6="SINGLEELEMENTS",SUM((((C30/100)*$AJ$22)*$AH$22))+(((((C30/100)*$AJ$22)*$AN$22)*$AH$22)*Calculator!$G$2)-((((C30/100)*$AJ$22)*$AN$22)*$AH$22)+((((C30/100)*$AJ$23)*$AH$23)),IF(Calculator!$O$6="SINGLESPECTRUM",SUM((((C30/100)*$AJ$22)*$AH$22))+(((((C30/100)*$AJ$22)*$AN$22)*$AH$22)*Calculator!$G$4)-((((C30/100)*$AJ$22)*$AN$22)*$AH$22)+((((C30/100)*$AJ$23)*$AH$23)),IF(Calculator!$O$6="SINGLEHOMESTEAD",SUM((((C30/100)*$AJ$22)*$AH$22))+(((((C30/100)*$AJ$22)*$AN$22)*$AH$22)*Calculator!$G$3)-((((C30/100)*$AJ$22)*$AN$22)*$AH$22)+((((C30/100)*$AJ$23)*$AH$23)),IF(Calculator!$O$6="SINGLEBAND A",SUM((((C30/100)*$AJ$22)*$AH$22))+(((((C30/100)*$AJ$22)*$AN$22)*$AH$22)*Calculator!$G$5)-((((C30/100)*$AJ$22)*$AN$22)*$AH$22)+((((C30/100)*$AJ$23)*$AH$23)),IF(Calculator!$O$6="SINGLEBAND B",SUM((((C30/100)*$AJ$22)*$AH$22))+(((((C30/100)*$AJ$22)*$AN$22)*$AH$22)*Calculator!$G$6)-((((C30/100)*$AJ$22)*$AN$22)*$AH$22)+((((C30/100)*$AJ$23)*$AH$23)),IF(Calculator!$O$6="SINGLEBAND C",SUM((((C30/100)*$AJ$22)*$AH$22))+(((((C30/100)*$AJ$22)*$AN$22)*$AH$22)*Calculator!$G$7)-((((C30/100)*$AJ$22)*$AN$22)*$AH$22)+((((C30/100)*$AJ$23)*$AH$23)),IF(Calculator!$O$6="SINGLEBAND D",SUM((((C30/100)*$AJ$22)*$AH$22))+(((((C30/100)*$AJ$22)*$AN$22)*$AH$22)*Calculator!$G$8)-((((C30/100)*$AJ$22)*$AN$22)*$AH$22)+((((C30/100)*$AJ$23)*$AH$23)),IF(Calculator!$O$6="SINGLEURBANE",SUM((((C30/100)*$AJ$22)*$AH$22))+(((((C30/100)*$AJ$22)*$AN$22)*$AH$22)*Calculator!$G$9)-((((C30/100)*$AJ$22)*$AN$22)*$AH$22)+((((C30/100)*$AJ$23)*$AH$23)),IF(Calculator!$O$6="SINGLESILVERANOD",SUM((((C30/100)*$AJ$22)*$AH$22))+(((((C30/100)*$AJ$22)*$AN$22)*$AH$22)*Calculator!$G$10)-((((C30/100)*$AJ$22)*$AN$22)*$AH$22)+((((C30/100)*$AJ$23)*$AH$23)),IF(Calculator!$O$6="SINGLEANOD",SUM((((C30/100)*$AJ$22)*$AH$22))+(((((C30/100)*$AJ$22)*$AN$22)*$AH$22)*Calculator!$G$11)-((((C30/100)*$AJ$22)*$AN$22)*$AH$22)+((((C30/100)*$AJ$23)*$AH$23)),IF(Calculator!$O$6="DUALBASE",SUM((((C30/100)*$AJ$22)*$AH$22))+(((((C30/100)*$AJ$22)*$AN$22)*$AH$22)*Calculator!$G$12)-((((C30/100)*$AJ$22)*$AN$22)*$AH$22)+((((C30/100)*$AJ$23)*$AH$23)),IF(Calculator!$O$6="DUALELEMENTS",SUM((((C30/100)*$AJ$22)*$AH$22))+(((((C30/100)*$AJ$22)*$AN$22)*$AH$22)*Calculator!$G$13)-((((C30/100)*$AJ$22)*$AN$22)*$AH$22)+((((C30/100)*$AJ$23)*$AH$23)),IF(Calculator!$O$6="DUALSPECTRUM",SUM((((C30/100)*$AJ$22)*$AH$22))+(((((C30/100)*$AJ$22)*$AN$22)*$AH$22)*Calculator!$G$15)-((((C30/100)*$AJ$22)*$AN$22)*$AH$22)+((((C30/100)*$AJ$23)*$AH$23)),IF(Calculator!$O$6="DUALHOMESTEAD",SUM((((C30/100)*$AJ$22)*$AH$22))+(((((C30/100)*$AJ$22)*$AN$22)*$AH$22)*Calculator!$G$14)-((((C30/100)*$AJ$22)*$AN$22)*$AH$22)+((((C30/100)*$AJ$23)*$AH$23)),IF(Calculator!$O$6="DUALBAND A",SUM((((C30/100)*$AJ$22)*$AH$22))+(((((C30/100)*$AJ$22)*$AN$22)*$AH$22)*Calculator!$G$16)-((((C30/100)*$AJ$22)*$AN$22)*$AH$22)+((((C30/100)*$AJ$23)*$AH$23)),IF(Calculator!$O$6="DUALBAND B",SUM((((C30/100)*$AJ$22)*$AH$22))+(((((C30/100)*$AJ$22)*$AN$22)*$AH$22)*Calculator!$G$17)-((((C30/100)*$AJ$22)*$AN$22)*$AH$22)+((((C30/100)*$AJ$23)*$AH$23)),IF(Calculator!$O$6="DUALBAND C",SUM((((C30/100)*$AJ$22)*$AH$22))+(((((C30/100)*$AJ$22)*$AN$22)*$AH$22)*Calculator!$G$18)-((((C30/100)*$AJ$22)*$AN$22)*$AH$22)+((((C30/100)*$AJ$23)*$AH$23)),IF(Calculator!$O$6="DUALBAND D",SUM((((C30/100)*$AJ$22)*$AH$22))+(((((C30/100)*$AJ$22)*$AN$22)*$AH$22)*Calculator!$G$19)-((((C30/100)*$AJ$22)*$AN$22)*$AH$22)+((((C30/100)*$AJ$23)*$AH$23)),IF(Calculator!$O$6="DUALURBANE",SUM((((C30/100)*$AJ$22)*$AH$22))+(((((C30/100)*$AJ$22)*$AN$22)*$AH$22)*Calculator!$G$20)-((((C30/100)*$AJ$22)*$AN$22)*$AH$22)+((((C30/100)*$AJ$23)*$AH$23)),IF(Calculator!$O$6="DUALSILVERANOD",SUM((((C30/100)*$AJ$22)*$AH$22))+(((((C30/100)*$AJ$22)*$AN$22)*$AH$22)*Calculator!$G$21)-((((C30/100)*$AJ$22)*$AN$22)*$AH$22)+((((C30/100)*$AJ$23)*$AH$23)),IF(Calculator!$O$6="DUALANOD",SUM((((C30/100)*$AJ$22)*$AH$22))+(((((C30/100)*$AJ$22)*$AN$22)*$AH$22)*Calculator!$G$22)-((((C30/100)*$AJ$22)*$AN$22)*$AH$22)+((((C30/100)*$AJ$23)*$AH$23))))))))))))))))))))))))</f>
        <v>893.34827078857438</v>
      </c>
      <c r="S30" s="2">
        <f>IF(Calculator!$O$6="SINGLEBASE",SUM((((D30/100)*$AJ$22)*$AH$22))+((((D30/100)*$AJ$23)*$AH$23)),IF(Calculator!$O$6="SINGLEELEMENTS",SUM((((D30/100)*$AJ$22)*$AH$22))+(((((D30/100)*$AJ$22)*$AN$22)*$AH$22)*Calculator!$G$2)-((((D30/100)*$AJ$22)*$AN$22)*$AH$22)+((((D30/100)*$AJ$23)*$AH$23)),IF(Calculator!$O$6="SINGLESPECTRUM",SUM((((D30/100)*$AJ$22)*$AH$22))+(((((D30/100)*$AJ$22)*$AN$22)*$AH$22)*Calculator!$G$4)-((((D30/100)*$AJ$22)*$AN$22)*$AH$22)+((((D30/100)*$AJ$23)*$AH$23)),IF(Calculator!$O$6="SINGLEHOMESTEAD",SUM((((D30/100)*$AJ$22)*$AH$22))+(((((D30/100)*$AJ$22)*$AN$22)*$AH$22)*Calculator!$G$3)-((((D30/100)*$AJ$22)*$AN$22)*$AH$22)+((((D30/100)*$AJ$23)*$AH$23)),IF(Calculator!$O$6="SINGLEBAND A",SUM((((D30/100)*$AJ$22)*$AH$22))+(((((D30/100)*$AJ$22)*$AN$22)*$AH$22)*Calculator!$G$5)-((((D30/100)*$AJ$22)*$AN$22)*$AH$22)+((((D30/100)*$AJ$23)*$AH$23)),IF(Calculator!$O$6="SINGLEBAND B",SUM((((D30/100)*$AJ$22)*$AH$22))+(((((D30/100)*$AJ$22)*$AN$22)*$AH$22)*Calculator!$G$6)-((((D30/100)*$AJ$22)*$AN$22)*$AH$22)+((((D30/100)*$AJ$23)*$AH$23)),IF(Calculator!$O$6="SINGLEBAND C",SUM((((D30/100)*$AJ$22)*$AH$22))+(((((D30/100)*$AJ$22)*$AN$22)*$AH$22)*Calculator!$G$7)-((((D30/100)*$AJ$22)*$AN$22)*$AH$22)+((((D30/100)*$AJ$23)*$AH$23)),IF(Calculator!$O$6="SINGLEBAND D",SUM((((D30/100)*$AJ$22)*$AH$22))+(((((D30/100)*$AJ$22)*$AN$22)*$AH$22)*Calculator!$G$8)-((((D30/100)*$AJ$22)*$AN$22)*$AH$22)+((((D30/100)*$AJ$23)*$AH$23)),IF(Calculator!$O$6="SINGLEURBANE",SUM((((D30/100)*$AJ$22)*$AH$22))+(((((D30/100)*$AJ$22)*$AN$22)*$AH$22)*Calculator!$G$9)-((((D30/100)*$AJ$22)*$AN$22)*$AH$22)+((((D30/100)*$AJ$23)*$AH$23)),IF(Calculator!$O$6="SINGLESILVERANOD",SUM((((D30/100)*$AJ$22)*$AH$22))+(((((D30/100)*$AJ$22)*$AN$22)*$AH$22)*Calculator!$G$10)-((((D30/100)*$AJ$22)*$AN$22)*$AH$22)+((((D30/100)*$AJ$23)*$AH$23)),IF(Calculator!$O$6="SINGLEANOD",SUM((((D30/100)*$AJ$22)*$AH$22))+(((((D30/100)*$AJ$22)*$AN$22)*$AH$22)*Calculator!$G$11)-((((D30/100)*$AJ$22)*$AN$22)*$AH$22)+((((D30/100)*$AJ$23)*$AH$23)),IF(Calculator!$O$6="DUALBASE",SUM((((D30/100)*$AJ$22)*$AH$22))+(((((D30/100)*$AJ$22)*$AN$22)*$AH$22)*Calculator!$G$12)-((((D30/100)*$AJ$22)*$AN$22)*$AH$22)+((((D30/100)*$AJ$23)*$AH$23)),IF(Calculator!$O$6="DUALELEMENTS",SUM((((D30/100)*$AJ$22)*$AH$22))+(((((D30/100)*$AJ$22)*$AN$22)*$AH$22)*Calculator!$G$13)-((((D30/100)*$AJ$22)*$AN$22)*$AH$22)+((((D30/100)*$AJ$23)*$AH$23)),IF(Calculator!$O$6="DUALSPECTRUM",SUM((((D30/100)*$AJ$22)*$AH$22))+(((((D30/100)*$AJ$22)*$AN$22)*$AH$22)*Calculator!$G$15)-((((D30/100)*$AJ$22)*$AN$22)*$AH$22)+((((D30/100)*$AJ$23)*$AH$23)),IF(Calculator!$O$6="DUALHOMESTEAD",SUM((((D30/100)*$AJ$22)*$AH$22))+(((((D30/100)*$AJ$22)*$AN$22)*$AH$22)*Calculator!$G$14)-((((D30/100)*$AJ$22)*$AN$22)*$AH$22)+((((D30/100)*$AJ$23)*$AH$23)),IF(Calculator!$O$6="DUALBAND A",SUM((((D30/100)*$AJ$22)*$AH$22))+(((((D30/100)*$AJ$22)*$AN$22)*$AH$22)*Calculator!$G$16)-((((D30/100)*$AJ$22)*$AN$22)*$AH$22)+((((D30/100)*$AJ$23)*$AH$23)),IF(Calculator!$O$6="DUALBAND B",SUM((((D30/100)*$AJ$22)*$AH$22))+(((((D30/100)*$AJ$22)*$AN$22)*$AH$22)*Calculator!$G$17)-((((D30/100)*$AJ$22)*$AN$22)*$AH$22)+((((D30/100)*$AJ$23)*$AH$23)),IF(Calculator!$O$6="DUALBAND C",SUM((((D30/100)*$AJ$22)*$AH$22))+(((((D30/100)*$AJ$22)*$AN$22)*$AH$22)*Calculator!$G$18)-((((D30/100)*$AJ$22)*$AN$22)*$AH$22)+((((D30/100)*$AJ$23)*$AH$23)),IF(Calculator!$O$6="DUALBAND D",SUM((((D30/100)*$AJ$22)*$AH$22))+(((((D30/100)*$AJ$22)*$AN$22)*$AH$22)*Calculator!$G$19)-((((D30/100)*$AJ$22)*$AN$22)*$AH$22)+((((D30/100)*$AJ$23)*$AH$23)),IF(Calculator!$O$6="DUALURBANE",SUM((((D30/100)*$AJ$22)*$AH$22))+(((((D30/100)*$AJ$22)*$AN$22)*$AH$22)*Calculator!$G$20)-((((D30/100)*$AJ$22)*$AN$22)*$AH$22)+((((D30/100)*$AJ$23)*$AH$23)),IF(Calculator!$O$6="DUALSILVERANOD",SUM((((D30/100)*$AJ$22)*$AH$22))+(((((D30/100)*$AJ$22)*$AN$22)*$AH$22)*Calculator!$G$21)-((((D30/100)*$AJ$22)*$AN$22)*$AH$22)+((((D30/100)*$AJ$23)*$AH$23)),IF(Calculator!$O$6="DUALANOD",SUM((((D30/100)*$AJ$22)*$AH$22))+(((((D30/100)*$AJ$22)*$AN$22)*$AH$22)*Calculator!$G$22)-((((D30/100)*$AJ$22)*$AN$22)*$AH$22)+((((D30/100)*$AJ$23)*$AH$23))))))))))))))))))))))))</f>
        <v>902.94550894775398</v>
      </c>
      <c r="T30" s="2">
        <f>IF(Calculator!$O$6="SINGLEBASE",SUM((((E30/100)*$AJ$22)*$AH$22))+((((E30/100)*$AJ$23)*$AH$23)),IF(Calculator!$O$6="SINGLEELEMENTS",SUM((((E30/100)*$AJ$22)*$AH$22))+(((((E30/100)*$AJ$22)*$AN$22)*$AH$22)*Calculator!$G$2)-((((E30/100)*$AJ$22)*$AN$22)*$AH$22)+((((E30/100)*$AJ$23)*$AH$23)),IF(Calculator!$O$6="SINGLESPECTRUM",SUM((((E30/100)*$AJ$22)*$AH$22))+(((((E30/100)*$AJ$22)*$AN$22)*$AH$22)*Calculator!$G$4)-((((E30/100)*$AJ$22)*$AN$22)*$AH$22)+((((E30/100)*$AJ$23)*$AH$23)),IF(Calculator!$O$6="SINGLEHOMESTEAD",SUM((((E30/100)*$AJ$22)*$AH$22))+(((((E30/100)*$AJ$22)*$AN$22)*$AH$22)*Calculator!$G$3)-((((E30/100)*$AJ$22)*$AN$22)*$AH$22)+((((E30/100)*$AJ$23)*$AH$23)),IF(Calculator!$O$6="SINGLEBAND A",SUM((((E30/100)*$AJ$22)*$AH$22))+(((((E30/100)*$AJ$22)*$AN$22)*$AH$22)*Calculator!$G$5)-((((E30/100)*$AJ$22)*$AN$22)*$AH$22)+((((E30/100)*$AJ$23)*$AH$23)),IF(Calculator!$O$6="SINGLEBAND B",SUM((((E30/100)*$AJ$22)*$AH$22))+(((((E30/100)*$AJ$22)*$AN$22)*$AH$22)*Calculator!$G$6)-((((E30/100)*$AJ$22)*$AN$22)*$AH$22)+((((E30/100)*$AJ$23)*$AH$23)),IF(Calculator!$O$6="SINGLEBAND C",SUM((((E30/100)*$AJ$22)*$AH$22))+(((((E30/100)*$AJ$22)*$AN$22)*$AH$22)*Calculator!$G$7)-((((E30/100)*$AJ$22)*$AN$22)*$AH$22)+((((E30/100)*$AJ$23)*$AH$23)),IF(Calculator!$O$6="SINGLEBAND D",SUM((((E30/100)*$AJ$22)*$AH$22))+(((((E30/100)*$AJ$22)*$AN$22)*$AH$22)*Calculator!$G$8)-((((E30/100)*$AJ$22)*$AN$22)*$AH$22)+((((E30/100)*$AJ$23)*$AH$23)),IF(Calculator!$O$6="SINGLEURBANE",SUM((((E30/100)*$AJ$22)*$AH$22))+(((((E30/100)*$AJ$22)*$AN$22)*$AH$22)*Calculator!$G$9)-((((E30/100)*$AJ$22)*$AN$22)*$AH$22)+((((E30/100)*$AJ$23)*$AH$23)),IF(Calculator!$O$6="SINGLESILVERANOD",SUM((((E30/100)*$AJ$22)*$AH$22))+(((((E30/100)*$AJ$22)*$AN$22)*$AH$22)*Calculator!$G$10)-((((E30/100)*$AJ$22)*$AN$22)*$AH$22)+((((E30/100)*$AJ$23)*$AH$23)),IF(Calculator!$O$6="SINGLEANOD",SUM((((E30/100)*$AJ$22)*$AH$22))+(((((E30/100)*$AJ$22)*$AN$22)*$AH$22)*Calculator!$G$11)-((((E30/100)*$AJ$22)*$AN$22)*$AH$22)+((((E30/100)*$AJ$23)*$AH$23)),IF(Calculator!$O$6="DUALBASE",SUM((((E30/100)*$AJ$22)*$AH$22))+(((((E30/100)*$AJ$22)*$AN$22)*$AH$22)*Calculator!$G$12)-((((E30/100)*$AJ$22)*$AN$22)*$AH$22)+((((E30/100)*$AJ$23)*$AH$23)),IF(Calculator!$O$6="DUALELEMENTS",SUM((((E30/100)*$AJ$22)*$AH$22))+(((((E30/100)*$AJ$22)*$AN$22)*$AH$22)*Calculator!$G$13)-((((E30/100)*$AJ$22)*$AN$22)*$AH$22)+((((E30/100)*$AJ$23)*$AH$23)),IF(Calculator!$O$6="DUALSPECTRUM",SUM((((E30/100)*$AJ$22)*$AH$22))+(((((E30/100)*$AJ$22)*$AN$22)*$AH$22)*Calculator!$G$15)-((((E30/100)*$AJ$22)*$AN$22)*$AH$22)+((((E30/100)*$AJ$23)*$AH$23)),IF(Calculator!$O$6="DUALHOMESTEAD",SUM((((E30/100)*$AJ$22)*$AH$22))+(((((E30/100)*$AJ$22)*$AN$22)*$AH$22)*Calculator!$G$14)-((((E30/100)*$AJ$22)*$AN$22)*$AH$22)+((((E30/100)*$AJ$23)*$AH$23)),IF(Calculator!$O$6="DUALBAND A",SUM((((E30/100)*$AJ$22)*$AH$22))+(((((E30/100)*$AJ$22)*$AN$22)*$AH$22)*Calculator!$G$16)-((((E30/100)*$AJ$22)*$AN$22)*$AH$22)+((((E30/100)*$AJ$23)*$AH$23)),IF(Calculator!$O$6="DUALBAND B",SUM((((E30/100)*$AJ$22)*$AH$22))+(((((E30/100)*$AJ$22)*$AN$22)*$AH$22)*Calculator!$G$17)-((((E30/100)*$AJ$22)*$AN$22)*$AH$22)+((((E30/100)*$AJ$23)*$AH$23)),IF(Calculator!$O$6="DUALBAND C",SUM((((E30/100)*$AJ$22)*$AH$22))+(((((E30/100)*$AJ$22)*$AN$22)*$AH$22)*Calculator!$G$18)-((((E30/100)*$AJ$22)*$AN$22)*$AH$22)+((((E30/100)*$AJ$23)*$AH$23)),IF(Calculator!$O$6="DUALBAND D",SUM((((E30/100)*$AJ$22)*$AH$22))+(((((E30/100)*$AJ$22)*$AN$22)*$AH$22)*Calculator!$G$19)-((((E30/100)*$AJ$22)*$AN$22)*$AH$22)+((((E30/100)*$AJ$23)*$AH$23)),IF(Calculator!$O$6="DUALURBANE",SUM((((E30/100)*$AJ$22)*$AH$22))+(((((E30/100)*$AJ$22)*$AN$22)*$AH$22)*Calculator!$G$20)-((((E30/100)*$AJ$22)*$AN$22)*$AH$22)+((((E30/100)*$AJ$23)*$AH$23)),IF(Calculator!$O$6="DUALSILVERANOD",SUM((((E30/100)*$AJ$22)*$AH$22))+(((((E30/100)*$AJ$22)*$AN$22)*$AH$22)*Calculator!$G$21)-((((E30/100)*$AJ$22)*$AN$22)*$AH$22)+((((E30/100)*$AJ$23)*$AH$23)),IF(Calculator!$O$6="DUALANOD",SUM((((E30/100)*$AJ$22)*$AH$22))+(((((E30/100)*$AJ$22)*$AN$22)*$AH$22)*Calculator!$G$22)-((((E30/100)*$AJ$22)*$AN$22)*$AH$22)+((((E30/100)*$AJ$23)*$AH$23))))))))))))))))))))))))</f>
        <v>912.54285170898447</v>
      </c>
      <c r="U30" s="2">
        <f>IF(Calculator!$O$6="SINGLEBASE",SUM((((F30/100)*$AJ$22)*$AH$22))+((((F30/100)*$AJ$23)*$AH$23)),IF(Calculator!$O$6="SINGLEELEMENTS",SUM((((F30/100)*$AJ$22)*$AH$22))+(((((F30/100)*$AJ$22)*$AN$22)*$AH$22)*Calculator!$G$2)-((((F30/100)*$AJ$22)*$AN$22)*$AH$22)+((((F30/100)*$AJ$23)*$AH$23)),IF(Calculator!$O$6="SINGLESPECTRUM",SUM((((F30/100)*$AJ$22)*$AH$22))+(((((F30/100)*$AJ$22)*$AN$22)*$AH$22)*Calculator!$G$4)-((((F30/100)*$AJ$22)*$AN$22)*$AH$22)+((((F30/100)*$AJ$23)*$AH$23)),IF(Calculator!$O$6="SINGLEHOMESTEAD",SUM((((F30/100)*$AJ$22)*$AH$22))+(((((F30/100)*$AJ$22)*$AN$22)*$AH$22)*Calculator!$G$3)-((((F30/100)*$AJ$22)*$AN$22)*$AH$22)+((((F30/100)*$AJ$23)*$AH$23)),IF(Calculator!$O$6="SINGLEBAND A",SUM((((F30/100)*$AJ$22)*$AH$22))+(((((F30/100)*$AJ$22)*$AN$22)*$AH$22)*Calculator!$G$5)-((((F30/100)*$AJ$22)*$AN$22)*$AH$22)+((((F30/100)*$AJ$23)*$AH$23)),IF(Calculator!$O$6="SINGLEBAND B",SUM((((F30/100)*$AJ$22)*$AH$22))+(((((F30/100)*$AJ$22)*$AN$22)*$AH$22)*Calculator!$G$6)-((((F30/100)*$AJ$22)*$AN$22)*$AH$22)+((((F30/100)*$AJ$23)*$AH$23)),IF(Calculator!$O$6="SINGLEBAND C",SUM((((F30/100)*$AJ$22)*$AH$22))+(((((F30/100)*$AJ$22)*$AN$22)*$AH$22)*Calculator!$G$7)-((((F30/100)*$AJ$22)*$AN$22)*$AH$22)+((((F30/100)*$AJ$23)*$AH$23)),IF(Calculator!$O$6="SINGLEBAND D",SUM((((F30/100)*$AJ$22)*$AH$22))+(((((F30/100)*$AJ$22)*$AN$22)*$AH$22)*Calculator!$G$8)-((((F30/100)*$AJ$22)*$AN$22)*$AH$22)+((((F30/100)*$AJ$23)*$AH$23)),IF(Calculator!$O$6="SINGLEURBANE",SUM((((F30/100)*$AJ$22)*$AH$22))+(((((F30/100)*$AJ$22)*$AN$22)*$AH$22)*Calculator!$G$9)-((((F30/100)*$AJ$22)*$AN$22)*$AH$22)+((((F30/100)*$AJ$23)*$AH$23)),IF(Calculator!$O$6="SINGLESILVERANOD",SUM((((F30/100)*$AJ$22)*$AH$22))+(((((F30/100)*$AJ$22)*$AN$22)*$AH$22)*Calculator!$G$10)-((((F30/100)*$AJ$22)*$AN$22)*$AH$22)+((((F30/100)*$AJ$23)*$AH$23)),IF(Calculator!$O$6="SINGLEANOD",SUM((((F30/100)*$AJ$22)*$AH$22))+(((((F30/100)*$AJ$22)*$AN$22)*$AH$22)*Calculator!$G$11)-((((F30/100)*$AJ$22)*$AN$22)*$AH$22)+((((F30/100)*$AJ$23)*$AH$23)),IF(Calculator!$O$6="DUALBASE",SUM((((F30/100)*$AJ$22)*$AH$22))+(((((F30/100)*$AJ$22)*$AN$22)*$AH$22)*Calculator!$G$12)-((((F30/100)*$AJ$22)*$AN$22)*$AH$22)+((((F30/100)*$AJ$23)*$AH$23)),IF(Calculator!$O$6="DUALELEMENTS",SUM((((F30/100)*$AJ$22)*$AH$22))+(((((F30/100)*$AJ$22)*$AN$22)*$AH$22)*Calculator!$G$13)-((((F30/100)*$AJ$22)*$AN$22)*$AH$22)+((((F30/100)*$AJ$23)*$AH$23)),IF(Calculator!$O$6="DUALSPECTRUM",SUM((((F30/100)*$AJ$22)*$AH$22))+(((((F30/100)*$AJ$22)*$AN$22)*$AH$22)*Calculator!$G$15)-((((F30/100)*$AJ$22)*$AN$22)*$AH$22)+((((F30/100)*$AJ$23)*$AH$23)),IF(Calculator!$O$6="DUALHOMESTEAD",SUM((((F30/100)*$AJ$22)*$AH$22))+(((((F30/100)*$AJ$22)*$AN$22)*$AH$22)*Calculator!$G$14)-((((F30/100)*$AJ$22)*$AN$22)*$AH$22)+((((F30/100)*$AJ$23)*$AH$23)),IF(Calculator!$O$6="DUALBAND A",SUM((((F30/100)*$AJ$22)*$AH$22))+(((((F30/100)*$AJ$22)*$AN$22)*$AH$22)*Calculator!$G$16)-((((F30/100)*$AJ$22)*$AN$22)*$AH$22)+((((F30/100)*$AJ$23)*$AH$23)),IF(Calculator!$O$6="DUALBAND B",SUM((((F30/100)*$AJ$22)*$AH$22))+(((((F30/100)*$AJ$22)*$AN$22)*$AH$22)*Calculator!$G$17)-((((F30/100)*$AJ$22)*$AN$22)*$AH$22)+((((F30/100)*$AJ$23)*$AH$23)),IF(Calculator!$O$6="DUALBAND C",SUM((((F30/100)*$AJ$22)*$AH$22))+(((((F30/100)*$AJ$22)*$AN$22)*$AH$22)*Calculator!$G$18)-((((F30/100)*$AJ$22)*$AN$22)*$AH$22)+((((F30/100)*$AJ$23)*$AH$23)),IF(Calculator!$O$6="DUALBAND D",SUM((((F30/100)*$AJ$22)*$AH$22))+(((((F30/100)*$AJ$22)*$AN$22)*$AH$22)*Calculator!$G$19)-((((F30/100)*$AJ$22)*$AN$22)*$AH$22)+((((F30/100)*$AJ$23)*$AH$23)),IF(Calculator!$O$6="DUALURBANE",SUM((((F30/100)*$AJ$22)*$AH$22))+(((((F30/100)*$AJ$22)*$AN$22)*$AH$22)*Calculator!$G$20)-((((F30/100)*$AJ$22)*$AN$22)*$AH$22)+((((F30/100)*$AJ$23)*$AH$23)),IF(Calculator!$O$6="DUALSILVERANOD",SUM((((F30/100)*$AJ$22)*$AH$22))+(((((F30/100)*$AJ$22)*$AN$22)*$AH$22)*Calculator!$G$21)-((((F30/100)*$AJ$22)*$AN$22)*$AH$22)+((((F30/100)*$AJ$23)*$AH$23)),IF(Calculator!$O$6="DUALANOD",SUM((((F30/100)*$AJ$22)*$AH$22))+(((((F30/100)*$AJ$22)*$AN$22)*$AH$22)*Calculator!$G$22)-((((F30/100)*$AJ$22)*$AN$22)*$AH$22)+((((F30/100)*$AJ$23)*$AH$23))))))))))))))))))))))))</f>
        <v>922.14008986816407</v>
      </c>
      <c r="V30" s="2">
        <f>IF(Calculator!$O$6="SINGLEBASE",SUM((((G30/100)*$AJ$22)*$AH$22))+((((G30/100)*$AJ$23)*$AH$23)),IF(Calculator!$O$6="SINGLEELEMENTS",SUM((((G30/100)*$AJ$22)*$AH$22))+(((((G30/100)*$AJ$22)*$AN$22)*$AH$22)*Calculator!$G$2)-((((G30/100)*$AJ$22)*$AN$22)*$AH$22)+((((G30/100)*$AJ$23)*$AH$23)),IF(Calculator!$O$6="SINGLESPECTRUM",SUM((((G30/100)*$AJ$22)*$AH$22))+(((((G30/100)*$AJ$22)*$AN$22)*$AH$22)*Calculator!$G$4)-((((G30/100)*$AJ$22)*$AN$22)*$AH$22)+((((G30/100)*$AJ$23)*$AH$23)),IF(Calculator!$O$6="SINGLEHOMESTEAD",SUM((((G30/100)*$AJ$22)*$AH$22))+(((((G30/100)*$AJ$22)*$AN$22)*$AH$22)*Calculator!$G$3)-((((G30/100)*$AJ$22)*$AN$22)*$AH$22)+((((G30/100)*$AJ$23)*$AH$23)),IF(Calculator!$O$6="SINGLEBAND A",SUM((((G30/100)*$AJ$22)*$AH$22))+(((((G30/100)*$AJ$22)*$AN$22)*$AH$22)*Calculator!$G$5)-((((G30/100)*$AJ$22)*$AN$22)*$AH$22)+((((G30/100)*$AJ$23)*$AH$23)),IF(Calculator!$O$6="SINGLEBAND B",SUM((((G30/100)*$AJ$22)*$AH$22))+(((((G30/100)*$AJ$22)*$AN$22)*$AH$22)*Calculator!$G$6)-((((G30/100)*$AJ$22)*$AN$22)*$AH$22)+((((G30/100)*$AJ$23)*$AH$23)),IF(Calculator!$O$6="SINGLEBAND C",SUM((((G30/100)*$AJ$22)*$AH$22))+(((((G30/100)*$AJ$22)*$AN$22)*$AH$22)*Calculator!$G$7)-((((G30/100)*$AJ$22)*$AN$22)*$AH$22)+((((G30/100)*$AJ$23)*$AH$23)),IF(Calculator!$O$6="SINGLEBAND D",SUM((((G30/100)*$AJ$22)*$AH$22))+(((((G30/100)*$AJ$22)*$AN$22)*$AH$22)*Calculator!$G$8)-((((G30/100)*$AJ$22)*$AN$22)*$AH$22)+((((G30/100)*$AJ$23)*$AH$23)),IF(Calculator!$O$6="SINGLEURBANE",SUM((((G30/100)*$AJ$22)*$AH$22))+(((((G30/100)*$AJ$22)*$AN$22)*$AH$22)*Calculator!$G$9)-((((G30/100)*$AJ$22)*$AN$22)*$AH$22)+((((G30/100)*$AJ$23)*$AH$23)),IF(Calculator!$O$6="SINGLESILVERANOD",SUM((((G30/100)*$AJ$22)*$AH$22))+(((((G30/100)*$AJ$22)*$AN$22)*$AH$22)*Calculator!$G$10)-((((G30/100)*$AJ$22)*$AN$22)*$AH$22)+((((G30/100)*$AJ$23)*$AH$23)),IF(Calculator!$O$6="SINGLEANOD",SUM((((G30/100)*$AJ$22)*$AH$22))+(((((G30/100)*$AJ$22)*$AN$22)*$AH$22)*Calculator!$G$11)-((((G30/100)*$AJ$22)*$AN$22)*$AH$22)+((((G30/100)*$AJ$23)*$AH$23)),IF(Calculator!$O$6="DUALBASE",SUM((((G30/100)*$AJ$22)*$AH$22))+(((((G30/100)*$AJ$22)*$AN$22)*$AH$22)*Calculator!$G$12)-((((G30/100)*$AJ$22)*$AN$22)*$AH$22)+((((G30/100)*$AJ$23)*$AH$23)),IF(Calculator!$O$6="DUALELEMENTS",SUM((((G30/100)*$AJ$22)*$AH$22))+(((((G30/100)*$AJ$22)*$AN$22)*$AH$22)*Calculator!$G$13)-((((G30/100)*$AJ$22)*$AN$22)*$AH$22)+((((G30/100)*$AJ$23)*$AH$23)),IF(Calculator!$O$6="DUALSPECTRUM",SUM((((G30/100)*$AJ$22)*$AH$22))+(((((G30/100)*$AJ$22)*$AN$22)*$AH$22)*Calculator!$G$15)-((((G30/100)*$AJ$22)*$AN$22)*$AH$22)+((((G30/100)*$AJ$23)*$AH$23)),IF(Calculator!$O$6="DUALHOMESTEAD",SUM((((G30/100)*$AJ$22)*$AH$22))+(((((G30/100)*$AJ$22)*$AN$22)*$AH$22)*Calculator!$G$14)-((((G30/100)*$AJ$22)*$AN$22)*$AH$22)+((((G30/100)*$AJ$23)*$AH$23)),IF(Calculator!$O$6="DUALBAND A",SUM((((G30/100)*$AJ$22)*$AH$22))+(((((G30/100)*$AJ$22)*$AN$22)*$AH$22)*Calculator!$G$16)-((((G30/100)*$AJ$22)*$AN$22)*$AH$22)+((((G30/100)*$AJ$23)*$AH$23)),IF(Calculator!$O$6="DUALBAND B",SUM((((G30/100)*$AJ$22)*$AH$22))+(((((G30/100)*$AJ$22)*$AN$22)*$AH$22)*Calculator!$G$17)-((((G30/100)*$AJ$22)*$AN$22)*$AH$22)+((((G30/100)*$AJ$23)*$AH$23)),IF(Calculator!$O$6="DUALBAND C",SUM((((G30/100)*$AJ$22)*$AH$22))+(((((G30/100)*$AJ$22)*$AN$22)*$AH$22)*Calculator!$G$18)-((((G30/100)*$AJ$22)*$AN$22)*$AH$22)+((((G30/100)*$AJ$23)*$AH$23)),IF(Calculator!$O$6="DUALBAND D",SUM((((G30/100)*$AJ$22)*$AH$22))+(((((G30/100)*$AJ$22)*$AN$22)*$AH$22)*Calculator!$G$19)-((((G30/100)*$AJ$22)*$AN$22)*$AH$22)+((((G30/100)*$AJ$23)*$AH$23)),IF(Calculator!$O$6="DUALURBANE",SUM((((G30/100)*$AJ$22)*$AH$22))+(((((G30/100)*$AJ$22)*$AN$22)*$AH$22)*Calculator!$G$20)-((((G30/100)*$AJ$22)*$AN$22)*$AH$22)+((((G30/100)*$AJ$23)*$AH$23)),IF(Calculator!$O$6="DUALSILVERANOD",SUM((((G30/100)*$AJ$22)*$AH$22))+(((((G30/100)*$AJ$22)*$AN$22)*$AH$22)*Calculator!$G$21)-((((G30/100)*$AJ$22)*$AN$22)*$AH$22)+((((G30/100)*$AJ$23)*$AH$23)),IF(Calculator!$O$6="DUALANOD",SUM((((G30/100)*$AJ$22)*$AH$22))+(((((G30/100)*$AJ$22)*$AN$22)*$AH$22)*Calculator!$G$22)-((((G30/100)*$AJ$22)*$AN$22)*$AH$22)+((((G30/100)*$AJ$23)*$AH$23))))))))))))))))))))))))</f>
        <v>931.73303934326168</v>
      </c>
      <c r="W30" s="2">
        <f>IF(Calculator!$O$6="SINGLEBASE",SUM((((H30/100)*$AJ$22)*$AH$22))+((((H30/100)*$AJ$23)*$AH$23)),IF(Calculator!$O$6="SINGLEELEMENTS",SUM((((H30/100)*$AJ$22)*$AH$22))+(((((H30/100)*$AJ$22)*$AN$22)*$AH$22)*Calculator!$G$2)-((((H30/100)*$AJ$22)*$AN$22)*$AH$22)+((((H30/100)*$AJ$23)*$AH$23)),IF(Calculator!$O$6="SINGLESPECTRUM",SUM((((H30/100)*$AJ$22)*$AH$22))+(((((H30/100)*$AJ$22)*$AN$22)*$AH$22)*Calculator!$G$4)-((((H30/100)*$AJ$22)*$AN$22)*$AH$22)+((((H30/100)*$AJ$23)*$AH$23)),IF(Calculator!$O$6="SINGLEHOMESTEAD",SUM((((H30/100)*$AJ$22)*$AH$22))+(((((H30/100)*$AJ$22)*$AN$22)*$AH$22)*Calculator!$G$3)-((((H30/100)*$AJ$22)*$AN$22)*$AH$22)+((((H30/100)*$AJ$23)*$AH$23)),IF(Calculator!$O$6="SINGLEBAND A",SUM((((H30/100)*$AJ$22)*$AH$22))+(((((H30/100)*$AJ$22)*$AN$22)*$AH$22)*Calculator!$G$5)-((((H30/100)*$AJ$22)*$AN$22)*$AH$22)+((((H30/100)*$AJ$23)*$AH$23)),IF(Calculator!$O$6="SINGLEBAND B",SUM((((H30/100)*$AJ$22)*$AH$22))+(((((H30/100)*$AJ$22)*$AN$22)*$AH$22)*Calculator!$G$6)-((((H30/100)*$AJ$22)*$AN$22)*$AH$22)+((((H30/100)*$AJ$23)*$AH$23)),IF(Calculator!$O$6="SINGLEBAND C",SUM((((H30/100)*$AJ$22)*$AH$22))+(((((H30/100)*$AJ$22)*$AN$22)*$AH$22)*Calculator!$G$7)-((((H30/100)*$AJ$22)*$AN$22)*$AH$22)+((((H30/100)*$AJ$23)*$AH$23)),IF(Calculator!$O$6="SINGLEBAND D",SUM((((H30/100)*$AJ$22)*$AH$22))+(((((H30/100)*$AJ$22)*$AN$22)*$AH$22)*Calculator!$G$8)-((((H30/100)*$AJ$22)*$AN$22)*$AH$22)+((((H30/100)*$AJ$23)*$AH$23)),IF(Calculator!$O$6="SINGLEURBANE",SUM((((H30/100)*$AJ$22)*$AH$22))+(((((H30/100)*$AJ$22)*$AN$22)*$AH$22)*Calculator!$G$9)-((((H30/100)*$AJ$22)*$AN$22)*$AH$22)+((((H30/100)*$AJ$23)*$AH$23)),IF(Calculator!$O$6="SINGLESILVERANOD",SUM((((H30/100)*$AJ$22)*$AH$22))+(((((H30/100)*$AJ$22)*$AN$22)*$AH$22)*Calculator!$G$10)-((((H30/100)*$AJ$22)*$AN$22)*$AH$22)+((((H30/100)*$AJ$23)*$AH$23)),IF(Calculator!$O$6="SINGLEANOD",SUM((((H30/100)*$AJ$22)*$AH$22))+(((((H30/100)*$AJ$22)*$AN$22)*$AH$22)*Calculator!$G$11)-((((H30/100)*$AJ$22)*$AN$22)*$AH$22)+((((H30/100)*$AJ$23)*$AH$23)),IF(Calculator!$O$6="DUALBASE",SUM((((H30/100)*$AJ$22)*$AH$22))+(((((H30/100)*$AJ$22)*$AN$22)*$AH$22)*Calculator!$G$12)-((((H30/100)*$AJ$22)*$AN$22)*$AH$22)+((((H30/100)*$AJ$23)*$AH$23)),IF(Calculator!$O$6="DUALELEMENTS",SUM((((H30/100)*$AJ$22)*$AH$22))+(((((H30/100)*$AJ$22)*$AN$22)*$AH$22)*Calculator!$G$13)-((((H30/100)*$AJ$22)*$AN$22)*$AH$22)+((((H30/100)*$AJ$23)*$AH$23)),IF(Calculator!$O$6="DUALSPECTRUM",SUM((((H30/100)*$AJ$22)*$AH$22))+(((((H30/100)*$AJ$22)*$AN$22)*$AH$22)*Calculator!$G$15)-((((H30/100)*$AJ$22)*$AN$22)*$AH$22)+((((H30/100)*$AJ$23)*$AH$23)),IF(Calculator!$O$6="DUALHOMESTEAD",SUM((((H30/100)*$AJ$22)*$AH$22))+(((((H30/100)*$AJ$22)*$AN$22)*$AH$22)*Calculator!$G$14)-((((H30/100)*$AJ$22)*$AN$22)*$AH$22)+((((H30/100)*$AJ$23)*$AH$23)),IF(Calculator!$O$6="DUALBAND A",SUM((((H30/100)*$AJ$22)*$AH$22))+(((((H30/100)*$AJ$22)*$AN$22)*$AH$22)*Calculator!$G$16)-((((H30/100)*$AJ$22)*$AN$22)*$AH$22)+((((H30/100)*$AJ$23)*$AH$23)),IF(Calculator!$O$6="DUALBAND B",SUM((((H30/100)*$AJ$22)*$AH$22))+(((((H30/100)*$AJ$22)*$AN$22)*$AH$22)*Calculator!$G$17)-((((H30/100)*$AJ$22)*$AN$22)*$AH$22)+((((H30/100)*$AJ$23)*$AH$23)),IF(Calculator!$O$6="DUALBAND C",SUM((((H30/100)*$AJ$22)*$AH$22))+(((((H30/100)*$AJ$22)*$AN$22)*$AH$22)*Calculator!$G$18)-((((H30/100)*$AJ$22)*$AN$22)*$AH$22)+((((H30/100)*$AJ$23)*$AH$23)),IF(Calculator!$O$6="DUALBAND D",SUM((((H30/100)*$AJ$22)*$AH$22))+(((((H30/100)*$AJ$22)*$AN$22)*$AH$22)*Calculator!$G$19)-((((H30/100)*$AJ$22)*$AN$22)*$AH$22)+((((H30/100)*$AJ$23)*$AH$23)),IF(Calculator!$O$6="DUALURBANE",SUM((((H30/100)*$AJ$22)*$AH$22))+(((((H30/100)*$AJ$22)*$AN$22)*$AH$22)*Calculator!$G$20)-((((H30/100)*$AJ$22)*$AN$22)*$AH$22)+((((H30/100)*$AJ$23)*$AH$23)),IF(Calculator!$O$6="DUALSILVERANOD",SUM((((H30/100)*$AJ$22)*$AH$22))+(((((H30/100)*$AJ$22)*$AN$22)*$AH$22)*Calculator!$G$21)-((((H30/100)*$AJ$22)*$AN$22)*$AH$22)+((((H30/100)*$AJ$23)*$AH$23)),IF(Calculator!$O$6="DUALANOD",SUM((((H30/100)*$AJ$22)*$AH$22))+(((((H30/100)*$AJ$22)*$AN$22)*$AH$22)*Calculator!$G$22)-((((H30/100)*$AJ$22)*$AN$22)*$AH$22)+((((H30/100)*$AJ$23)*$AH$23))))))))))))))))))))))))</f>
        <v>941.33038210449217</v>
      </c>
      <c r="X30" s="2">
        <f>IF(Calculator!$O$6="SINGLEBASE",SUM((((I30/100)*$AJ$22)*$AH$22))+((((I30/100)*$AJ$23)*$AH$23)),IF(Calculator!$O$6="SINGLEELEMENTS",SUM((((I30/100)*$AJ$22)*$AH$22))+(((((I30/100)*$AJ$22)*$AN$22)*$AH$22)*Calculator!$G$2)-((((I30/100)*$AJ$22)*$AN$22)*$AH$22)+((((I30/100)*$AJ$23)*$AH$23)),IF(Calculator!$O$6="SINGLESPECTRUM",SUM((((I30/100)*$AJ$22)*$AH$22))+(((((I30/100)*$AJ$22)*$AN$22)*$AH$22)*Calculator!$G$4)-((((I30/100)*$AJ$22)*$AN$22)*$AH$22)+((((I30/100)*$AJ$23)*$AH$23)),IF(Calculator!$O$6="SINGLEHOMESTEAD",SUM((((I30/100)*$AJ$22)*$AH$22))+(((((I30/100)*$AJ$22)*$AN$22)*$AH$22)*Calculator!$G$3)-((((I30/100)*$AJ$22)*$AN$22)*$AH$22)+((((I30/100)*$AJ$23)*$AH$23)),IF(Calculator!$O$6="SINGLEBAND A",SUM((((I30/100)*$AJ$22)*$AH$22))+(((((I30/100)*$AJ$22)*$AN$22)*$AH$22)*Calculator!$G$5)-((((I30/100)*$AJ$22)*$AN$22)*$AH$22)+((((I30/100)*$AJ$23)*$AH$23)),IF(Calculator!$O$6="SINGLEBAND B",SUM((((I30/100)*$AJ$22)*$AH$22))+(((((I30/100)*$AJ$22)*$AN$22)*$AH$22)*Calculator!$G$6)-((((I30/100)*$AJ$22)*$AN$22)*$AH$22)+((((I30/100)*$AJ$23)*$AH$23)),IF(Calculator!$O$6="SINGLEBAND C",SUM((((I30/100)*$AJ$22)*$AH$22))+(((((I30/100)*$AJ$22)*$AN$22)*$AH$22)*Calculator!$G$7)-((((I30/100)*$AJ$22)*$AN$22)*$AH$22)+((((I30/100)*$AJ$23)*$AH$23)),IF(Calculator!$O$6="SINGLEBAND D",SUM((((I30/100)*$AJ$22)*$AH$22))+(((((I30/100)*$AJ$22)*$AN$22)*$AH$22)*Calculator!$G$8)-((((I30/100)*$AJ$22)*$AN$22)*$AH$22)+((((I30/100)*$AJ$23)*$AH$23)),IF(Calculator!$O$6="SINGLEURBANE",SUM((((I30/100)*$AJ$22)*$AH$22))+(((((I30/100)*$AJ$22)*$AN$22)*$AH$22)*Calculator!$G$9)-((((I30/100)*$AJ$22)*$AN$22)*$AH$22)+((((I30/100)*$AJ$23)*$AH$23)),IF(Calculator!$O$6="SINGLESILVERANOD",SUM((((I30/100)*$AJ$22)*$AH$22))+(((((I30/100)*$AJ$22)*$AN$22)*$AH$22)*Calculator!$G$10)-((((I30/100)*$AJ$22)*$AN$22)*$AH$22)+((((I30/100)*$AJ$23)*$AH$23)),IF(Calculator!$O$6="SINGLEANOD",SUM((((I30/100)*$AJ$22)*$AH$22))+(((((I30/100)*$AJ$22)*$AN$22)*$AH$22)*Calculator!$G$11)-((((I30/100)*$AJ$22)*$AN$22)*$AH$22)+((((I30/100)*$AJ$23)*$AH$23)),IF(Calculator!$O$6="DUALBASE",SUM((((I30/100)*$AJ$22)*$AH$22))+(((((I30/100)*$AJ$22)*$AN$22)*$AH$22)*Calculator!$G$12)-((((I30/100)*$AJ$22)*$AN$22)*$AH$22)+((((I30/100)*$AJ$23)*$AH$23)),IF(Calculator!$O$6="DUALELEMENTS",SUM((((I30/100)*$AJ$22)*$AH$22))+(((((I30/100)*$AJ$22)*$AN$22)*$AH$22)*Calculator!$G$13)-((((I30/100)*$AJ$22)*$AN$22)*$AH$22)+((((I30/100)*$AJ$23)*$AH$23)),IF(Calculator!$O$6="DUALSPECTRUM",SUM((((I30/100)*$AJ$22)*$AH$22))+(((((I30/100)*$AJ$22)*$AN$22)*$AH$22)*Calculator!$G$15)-((((I30/100)*$AJ$22)*$AN$22)*$AH$22)+((((I30/100)*$AJ$23)*$AH$23)),IF(Calculator!$O$6="DUALHOMESTEAD",SUM((((I30/100)*$AJ$22)*$AH$22))+(((((I30/100)*$AJ$22)*$AN$22)*$AH$22)*Calculator!$G$14)-((((I30/100)*$AJ$22)*$AN$22)*$AH$22)+((((I30/100)*$AJ$23)*$AH$23)),IF(Calculator!$O$6="DUALBAND A",SUM((((I30/100)*$AJ$22)*$AH$22))+(((((I30/100)*$AJ$22)*$AN$22)*$AH$22)*Calculator!$G$16)-((((I30/100)*$AJ$22)*$AN$22)*$AH$22)+((((I30/100)*$AJ$23)*$AH$23)),IF(Calculator!$O$6="DUALBAND B",SUM((((I30/100)*$AJ$22)*$AH$22))+(((((I30/100)*$AJ$22)*$AN$22)*$AH$22)*Calculator!$G$17)-((((I30/100)*$AJ$22)*$AN$22)*$AH$22)+((((I30/100)*$AJ$23)*$AH$23)),IF(Calculator!$O$6="DUALBAND C",SUM((((I30/100)*$AJ$22)*$AH$22))+(((((I30/100)*$AJ$22)*$AN$22)*$AH$22)*Calculator!$G$18)-((((I30/100)*$AJ$22)*$AN$22)*$AH$22)+((((I30/100)*$AJ$23)*$AH$23)),IF(Calculator!$O$6="DUALBAND D",SUM((((I30/100)*$AJ$22)*$AH$22))+(((((I30/100)*$AJ$22)*$AN$22)*$AH$22)*Calculator!$G$19)-((((I30/100)*$AJ$22)*$AN$22)*$AH$22)+((((I30/100)*$AJ$23)*$AH$23)),IF(Calculator!$O$6="DUALURBANE",SUM((((I30/100)*$AJ$22)*$AH$22))+(((((I30/100)*$AJ$22)*$AN$22)*$AH$22)*Calculator!$G$20)-((((I30/100)*$AJ$22)*$AN$22)*$AH$22)+((((I30/100)*$AJ$23)*$AH$23)),IF(Calculator!$O$6="DUALSILVERANOD",SUM((((I30/100)*$AJ$22)*$AH$22))+(((((I30/100)*$AJ$22)*$AN$22)*$AH$22)*Calculator!$G$21)-((((I30/100)*$AJ$22)*$AN$22)*$AH$22)+((((I30/100)*$AJ$23)*$AH$23)),IF(Calculator!$O$6="DUALANOD",SUM((((I30/100)*$AJ$22)*$AH$22))+(((((I30/100)*$AJ$22)*$AN$22)*$AH$22)*Calculator!$G$22)-((((I30/100)*$AJ$22)*$AN$22)*$AH$22)+((((I30/100)*$AJ$23)*$AH$23))))))))))))))))))))))))</f>
        <v>950.92762026367188</v>
      </c>
      <c r="Y30" s="2">
        <f>IF(Calculator!$O$6="SINGLEBASE",SUM((((J30/100)*$AJ$22)*$AH$22))+((((J30/100)*$AJ$23)*$AH$23)),IF(Calculator!$O$6="SINGLEELEMENTS",SUM((((J30/100)*$AJ$22)*$AH$22))+(((((J30/100)*$AJ$22)*$AN$22)*$AH$22)*Calculator!$G$2)-((((J30/100)*$AJ$22)*$AN$22)*$AH$22)+((((J30/100)*$AJ$23)*$AH$23)),IF(Calculator!$O$6="SINGLESPECTRUM",SUM((((J30/100)*$AJ$22)*$AH$22))+(((((J30/100)*$AJ$22)*$AN$22)*$AH$22)*Calculator!$G$4)-((((J30/100)*$AJ$22)*$AN$22)*$AH$22)+((((J30/100)*$AJ$23)*$AH$23)),IF(Calculator!$O$6="SINGLEHOMESTEAD",SUM((((J30/100)*$AJ$22)*$AH$22))+(((((J30/100)*$AJ$22)*$AN$22)*$AH$22)*Calculator!$G$3)-((((J30/100)*$AJ$22)*$AN$22)*$AH$22)+((((J30/100)*$AJ$23)*$AH$23)),IF(Calculator!$O$6="SINGLEBAND A",SUM((((J30/100)*$AJ$22)*$AH$22))+(((((J30/100)*$AJ$22)*$AN$22)*$AH$22)*Calculator!$G$5)-((((J30/100)*$AJ$22)*$AN$22)*$AH$22)+((((J30/100)*$AJ$23)*$AH$23)),IF(Calculator!$O$6="SINGLEBAND B",SUM((((J30/100)*$AJ$22)*$AH$22))+(((((J30/100)*$AJ$22)*$AN$22)*$AH$22)*Calculator!$G$6)-((((J30/100)*$AJ$22)*$AN$22)*$AH$22)+((((J30/100)*$AJ$23)*$AH$23)),IF(Calculator!$O$6="SINGLEBAND C",SUM((((J30/100)*$AJ$22)*$AH$22))+(((((J30/100)*$AJ$22)*$AN$22)*$AH$22)*Calculator!$G$7)-((((J30/100)*$AJ$22)*$AN$22)*$AH$22)+((((J30/100)*$AJ$23)*$AH$23)),IF(Calculator!$O$6="SINGLEBAND D",SUM((((J30/100)*$AJ$22)*$AH$22))+(((((J30/100)*$AJ$22)*$AN$22)*$AH$22)*Calculator!$G$8)-((((J30/100)*$AJ$22)*$AN$22)*$AH$22)+((((J30/100)*$AJ$23)*$AH$23)),IF(Calculator!$O$6="SINGLEURBANE",SUM((((J30/100)*$AJ$22)*$AH$22))+(((((J30/100)*$AJ$22)*$AN$22)*$AH$22)*Calculator!$G$9)-((((J30/100)*$AJ$22)*$AN$22)*$AH$22)+((((J30/100)*$AJ$23)*$AH$23)),IF(Calculator!$O$6="SINGLESILVERANOD",SUM((((J30/100)*$AJ$22)*$AH$22))+(((((J30/100)*$AJ$22)*$AN$22)*$AH$22)*Calculator!$G$10)-((((J30/100)*$AJ$22)*$AN$22)*$AH$22)+((((J30/100)*$AJ$23)*$AH$23)),IF(Calculator!$O$6="SINGLEANOD",SUM((((J30/100)*$AJ$22)*$AH$22))+(((((J30/100)*$AJ$22)*$AN$22)*$AH$22)*Calculator!$G$11)-((((J30/100)*$AJ$22)*$AN$22)*$AH$22)+((((J30/100)*$AJ$23)*$AH$23)),IF(Calculator!$O$6="DUALBASE",SUM((((J30/100)*$AJ$22)*$AH$22))+(((((J30/100)*$AJ$22)*$AN$22)*$AH$22)*Calculator!$G$12)-((((J30/100)*$AJ$22)*$AN$22)*$AH$22)+((((J30/100)*$AJ$23)*$AH$23)),IF(Calculator!$O$6="DUALELEMENTS",SUM((((J30/100)*$AJ$22)*$AH$22))+(((((J30/100)*$AJ$22)*$AN$22)*$AH$22)*Calculator!$G$13)-((((J30/100)*$AJ$22)*$AN$22)*$AH$22)+((((J30/100)*$AJ$23)*$AH$23)),IF(Calculator!$O$6="DUALSPECTRUM",SUM((((J30/100)*$AJ$22)*$AH$22))+(((((J30/100)*$AJ$22)*$AN$22)*$AH$22)*Calculator!$G$15)-((((J30/100)*$AJ$22)*$AN$22)*$AH$22)+((((J30/100)*$AJ$23)*$AH$23)),IF(Calculator!$O$6="DUALHOMESTEAD",SUM((((J30/100)*$AJ$22)*$AH$22))+(((((J30/100)*$AJ$22)*$AN$22)*$AH$22)*Calculator!$G$14)-((((J30/100)*$AJ$22)*$AN$22)*$AH$22)+((((J30/100)*$AJ$23)*$AH$23)),IF(Calculator!$O$6="DUALBAND A",SUM((((J30/100)*$AJ$22)*$AH$22))+(((((J30/100)*$AJ$22)*$AN$22)*$AH$22)*Calculator!$G$16)-((((J30/100)*$AJ$22)*$AN$22)*$AH$22)+((((J30/100)*$AJ$23)*$AH$23)),IF(Calculator!$O$6="DUALBAND B",SUM((((J30/100)*$AJ$22)*$AH$22))+(((((J30/100)*$AJ$22)*$AN$22)*$AH$22)*Calculator!$G$17)-((((J30/100)*$AJ$22)*$AN$22)*$AH$22)+((((J30/100)*$AJ$23)*$AH$23)),IF(Calculator!$O$6="DUALBAND C",SUM((((J30/100)*$AJ$22)*$AH$22))+(((((J30/100)*$AJ$22)*$AN$22)*$AH$22)*Calculator!$G$18)-((((J30/100)*$AJ$22)*$AN$22)*$AH$22)+((((J30/100)*$AJ$23)*$AH$23)),IF(Calculator!$O$6="DUALBAND D",SUM((((J30/100)*$AJ$22)*$AH$22))+(((((J30/100)*$AJ$22)*$AN$22)*$AH$22)*Calculator!$G$19)-((((J30/100)*$AJ$22)*$AN$22)*$AH$22)+((((J30/100)*$AJ$23)*$AH$23)),IF(Calculator!$O$6="DUALURBANE",SUM((((J30/100)*$AJ$22)*$AH$22))+(((((J30/100)*$AJ$22)*$AN$22)*$AH$22)*Calculator!$G$20)-((((J30/100)*$AJ$22)*$AN$22)*$AH$22)+((((J30/100)*$AJ$23)*$AH$23)),IF(Calculator!$O$6="DUALSILVERANOD",SUM((((J30/100)*$AJ$22)*$AH$22))+(((((J30/100)*$AJ$22)*$AN$22)*$AH$22)*Calculator!$G$21)-((((J30/100)*$AJ$22)*$AN$22)*$AH$22)+((((J30/100)*$AJ$23)*$AH$23)),IF(Calculator!$O$6="DUALANOD",SUM((((J30/100)*$AJ$22)*$AH$22))+(((((J30/100)*$AJ$22)*$AN$22)*$AH$22)*Calculator!$G$22)-((((J30/100)*$AJ$22)*$AN$22)*$AH$22)+((((J30/100)*$AJ$23)*$AH$23))))))))))))))))))))))))</f>
        <v>960.52496302490226</v>
      </c>
      <c r="Z30" s="2">
        <f>IF(Calculator!$O$6="SINGLEBASE",SUM((((K30/100)*$AJ$22)*$AH$22))+((((K30/100)*$AJ$23)*$AH$23)),IF(Calculator!$O$6="SINGLEELEMENTS",SUM((((K30/100)*$AJ$22)*$AH$22))+(((((K30/100)*$AJ$22)*$AN$22)*$AH$22)*Calculator!$G$2)-((((K30/100)*$AJ$22)*$AN$22)*$AH$22)+((((K30/100)*$AJ$23)*$AH$23)),IF(Calculator!$O$6="SINGLESPECTRUM",SUM((((K30/100)*$AJ$22)*$AH$22))+(((((K30/100)*$AJ$22)*$AN$22)*$AH$22)*Calculator!$G$4)-((((K30/100)*$AJ$22)*$AN$22)*$AH$22)+((((K30/100)*$AJ$23)*$AH$23)),IF(Calculator!$O$6="SINGLEHOMESTEAD",SUM((((K30/100)*$AJ$22)*$AH$22))+(((((K30/100)*$AJ$22)*$AN$22)*$AH$22)*Calculator!$G$3)-((((K30/100)*$AJ$22)*$AN$22)*$AH$22)+((((K30/100)*$AJ$23)*$AH$23)),IF(Calculator!$O$6="SINGLEBAND A",SUM((((K30/100)*$AJ$22)*$AH$22))+(((((K30/100)*$AJ$22)*$AN$22)*$AH$22)*Calculator!$G$5)-((((K30/100)*$AJ$22)*$AN$22)*$AH$22)+((((K30/100)*$AJ$23)*$AH$23)),IF(Calculator!$O$6="SINGLEBAND B",SUM((((K30/100)*$AJ$22)*$AH$22))+(((((K30/100)*$AJ$22)*$AN$22)*$AH$22)*Calculator!$G$6)-((((K30/100)*$AJ$22)*$AN$22)*$AH$22)+((((K30/100)*$AJ$23)*$AH$23)),IF(Calculator!$O$6="SINGLEBAND C",SUM((((K30/100)*$AJ$22)*$AH$22))+(((((K30/100)*$AJ$22)*$AN$22)*$AH$22)*Calculator!$G$7)-((((K30/100)*$AJ$22)*$AN$22)*$AH$22)+((((K30/100)*$AJ$23)*$AH$23)),IF(Calculator!$O$6="SINGLEBAND D",SUM((((K30/100)*$AJ$22)*$AH$22))+(((((K30/100)*$AJ$22)*$AN$22)*$AH$22)*Calculator!$G$8)-((((K30/100)*$AJ$22)*$AN$22)*$AH$22)+((((K30/100)*$AJ$23)*$AH$23)),IF(Calculator!$O$6="SINGLEURBANE",SUM((((K30/100)*$AJ$22)*$AH$22))+(((((K30/100)*$AJ$22)*$AN$22)*$AH$22)*Calculator!$G$9)-((((K30/100)*$AJ$22)*$AN$22)*$AH$22)+((((K30/100)*$AJ$23)*$AH$23)),IF(Calculator!$O$6="SINGLESILVERANOD",SUM((((K30/100)*$AJ$22)*$AH$22))+(((((K30/100)*$AJ$22)*$AN$22)*$AH$22)*Calculator!$G$10)-((((K30/100)*$AJ$22)*$AN$22)*$AH$22)+((((K30/100)*$AJ$23)*$AH$23)),IF(Calculator!$O$6="SINGLEANOD",SUM((((K30/100)*$AJ$22)*$AH$22))+(((((K30/100)*$AJ$22)*$AN$22)*$AH$22)*Calculator!$G$11)-((((K30/100)*$AJ$22)*$AN$22)*$AH$22)+((((K30/100)*$AJ$23)*$AH$23)),IF(Calculator!$O$6="DUALBASE",SUM((((K30/100)*$AJ$22)*$AH$22))+(((((K30/100)*$AJ$22)*$AN$22)*$AH$22)*Calculator!$G$12)-((((K30/100)*$AJ$22)*$AN$22)*$AH$22)+((((K30/100)*$AJ$23)*$AH$23)),IF(Calculator!$O$6="DUALELEMENTS",SUM((((K30/100)*$AJ$22)*$AH$22))+(((((K30/100)*$AJ$22)*$AN$22)*$AH$22)*Calculator!$G$13)-((((K30/100)*$AJ$22)*$AN$22)*$AH$22)+((((K30/100)*$AJ$23)*$AH$23)),IF(Calculator!$O$6="DUALSPECTRUM",SUM((((K30/100)*$AJ$22)*$AH$22))+(((((K30/100)*$AJ$22)*$AN$22)*$AH$22)*Calculator!$G$15)-((((K30/100)*$AJ$22)*$AN$22)*$AH$22)+((((K30/100)*$AJ$23)*$AH$23)),IF(Calculator!$O$6="DUALHOMESTEAD",SUM((((K30/100)*$AJ$22)*$AH$22))+(((((K30/100)*$AJ$22)*$AN$22)*$AH$22)*Calculator!$G$14)-((((K30/100)*$AJ$22)*$AN$22)*$AH$22)+((((K30/100)*$AJ$23)*$AH$23)),IF(Calculator!$O$6="DUALBAND A",SUM((((K30/100)*$AJ$22)*$AH$22))+(((((K30/100)*$AJ$22)*$AN$22)*$AH$22)*Calculator!$G$16)-((((K30/100)*$AJ$22)*$AN$22)*$AH$22)+((((K30/100)*$AJ$23)*$AH$23)),IF(Calculator!$O$6="DUALBAND B",SUM((((K30/100)*$AJ$22)*$AH$22))+(((((K30/100)*$AJ$22)*$AN$22)*$AH$22)*Calculator!$G$17)-((((K30/100)*$AJ$22)*$AN$22)*$AH$22)+((((K30/100)*$AJ$23)*$AH$23)),IF(Calculator!$O$6="DUALBAND C",SUM((((K30/100)*$AJ$22)*$AH$22))+(((((K30/100)*$AJ$22)*$AN$22)*$AH$22)*Calculator!$G$18)-((((K30/100)*$AJ$22)*$AN$22)*$AH$22)+((((K30/100)*$AJ$23)*$AH$23)),IF(Calculator!$O$6="DUALBAND D",SUM((((K30/100)*$AJ$22)*$AH$22))+(((((K30/100)*$AJ$22)*$AN$22)*$AH$22)*Calculator!$G$19)-((((K30/100)*$AJ$22)*$AN$22)*$AH$22)+((((K30/100)*$AJ$23)*$AH$23)),IF(Calculator!$O$6="DUALURBANE",SUM((((K30/100)*$AJ$22)*$AH$22))+(((((K30/100)*$AJ$22)*$AN$22)*$AH$22)*Calculator!$G$20)-((((K30/100)*$AJ$22)*$AN$22)*$AH$22)+((((K30/100)*$AJ$23)*$AH$23)),IF(Calculator!$O$6="DUALSILVERANOD",SUM((((K30/100)*$AJ$22)*$AH$22))+(((((K30/100)*$AJ$22)*$AN$22)*$AH$22)*Calculator!$G$21)-((((K30/100)*$AJ$22)*$AN$22)*$AH$22)+((((K30/100)*$AJ$23)*$AH$23)),IF(Calculator!$O$6="DUALANOD",SUM((((K30/100)*$AJ$22)*$AH$22))+(((((K30/100)*$AJ$22)*$AN$22)*$AH$22)*Calculator!$G$22)-((((K30/100)*$AJ$22)*$AN$22)*$AH$22)+((((K30/100)*$AJ$23)*$AH$23))))))))))))))))))))))))</f>
        <v>970.12220118408209</v>
      </c>
      <c r="AA30" s="2">
        <f>IF(Calculator!$O$6="SINGLEBASE",SUM((((L30/100)*$AJ$22)*$AH$22))+((((L30/100)*$AJ$23)*$AH$23)),IF(Calculator!$O$6="SINGLEELEMENTS",SUM((((L30/100)*$AJ$22)*$AH$22))+(((((L30/100)*$AJ$22)*$AN$22)*$AH$22)*Calculator!$G$2)-((((L30/100)*$AJ$22)*$AN$22)*$AH$22)+((((L30/100)*$AJ$23)*$AH$23)),IF(Calculator!$O$6="SINGLESPECTRUM",SUM((((L30/100)*$AJ$22)*$AH$22))+(((((L30/100)*$AJ$22)*$AN$22)*$AH$22)*Calculator!$G$4)-((((L30/100)*$AJ$22)*$AN$22)*$AH$22)+((((L30/100)*$AJ$23)*$AH$23)),IF(Calculator!$O$6="SINGLEHOMESTEAD",SUM((((L30/100)*$AJ$22)*$AH$22))+(((((L30/100)*$AJ$22)*$AN$22)*$AH$22)*Calculator!$G$3)-((((L30/100)*$AJ$22)*$AN$22)*$AH$22)+((((L30/100)*$AJ$23)*$AH$23)),IF(Calculator!$O$6="SINGLEBAND A",SUM((((L30/100)*$AJ$22)*$AH$22))+(((((L30/100)*$AJ$22)*$AN$22)*$AH$22)*Calculator!$G$5)-((((L30/100)*$AJ$22)*$AN$22)*$AH$22)+((((L30/100)*$AJ$23)*$AH$23)),IF(Calculator!$O$6="SINGLEBAND B",SUM((((L30/100)*$AJ$22)*$AH$22))+(((((L30/100)*$AJ$22)*$AN$22)*$AH$22)*Calculator!$G$6)-((((L30/100)*$AJ$22)*$AN$22)*$AH$22)+((((L30/100)*$AJ$23)*$AH$23)),IF(Calculator!$O$6="SINGLEBAND C",SUM((((L30/100)*$AJ$22)*$AH$22))+(((((L30/100)*$AJ$22)*$AN$22)*$AH$22)*Calculator!$G$7)-((((L30/100)*$AJ$22)*$AN$22)*$AH$22)+((((L30/100)*$AJ$23)*$AH$23)),IF(Calculator!$O$6="SINGLEBAND D",SUM((((L30/100)*$AJ$22)*$AH$22))+(((((L30/100)*$AJ$22)*$AN$22)*$AH$22)*Calculator!$G$8)-((((L30/100)*$AJ$22)*$AN$22)*$AH$22)+((((L30/100)*$AJ$23)*$AH$23)),IF(Calculator!$O$6="SINGLEURBANE",SUM((((L30/100)*$AJ$22)*$AH$22))+(((((L30/100)*$AJ$22)*$AN$22)*$AH$22)*Calculator!$G$9)-((((L30/100)*$AJ$22)*$AN$22)*$AH$22)+((((L30/100)*$AJ$23)*$AH$23)),IF(Calculator!$O$6="SINGLESILVERANOD",SUM((((L30/100)*$AJ$22)*$AH$22))+(((((L30/100)*$AJ$22)*$AN$22)*$AH$22)*Calculator!$G$10)-((((L30/100)*$AJ$22)*$AN$22)*$AH$22)+((((L30/100)*$AJ$23)*$AH$23)),IF(Calculator!$O$6="SINGLEANOD",SUM((((L30/100)*$AJ$22)*$AH$22))+(((((L30/100)*$AJ$22)*$AN$22)*$AH$22)*Calculator!$G$11)-((((L30/100)*$AJ$22)*$AN$22)*$AH$22)+((((L30/100)*$AJ$23)*$AH$23)),IF(Calculator!$O$6="DUALBASE",SUM((((L30/100)*$AJ$22)*$AH$22))+(((((L30/100)*$AJ$22)*$AN$22)*$AH$22)*Calculator!$G$12)-((((L30/100)*$AJ$22)*$AN$22)*$AH$22)+((((L30/100)*$AJ$23)*$AH$23)),IF(Calculator!$O$6="DUALELEMENTS",SUM((((L30/100)*$AJ$22)*$AH$22))+(((((L30/100)*$AJ$22)*$AN$22)*$AH$22)*Calculator!$G$13)-((((L30/100)*$AJ$22)*$AN$22)*$AH$22)+((((L30/100)*$AJ$23)*$AH$23)),IF(Calculator!$O$6="DUALSPECTRUM",SUM((((L30/100)*$AJ$22)*$AH$22))+(((((L30/100)*$AJ$22)*$AN$22)*$AH$22)*Calculator!$G$15)-((((L30/100)*$AJ$22)*$AN$22)*$AH$22)+((((L30/100)*$AJ$23)*$AH$23)),IF(Calculator!$O$6="DUALHOMESTEAD",SUM((((L30/100)*$AJ$22)*$AH$22))+(((((L30/100)*$AJ$22)*$AN$22)*$AH$22)*Calculator!$G$14)-((((L30/100)*$AJ$22)*$AN$22)*$AH$22)+((((L30/100)*$AJ$23)*$AH$23)),IF(Calculator!$O$6="DUALBAND A",SUM((((L30/100)*$AJ$22)*$AH$22))+(((((L30/100)*$AJ$22)*$AN$22)*$AH$22)*Calculator!$G$16)-((((L30/100)*$AJ$22)*$AN$22)*$AH$22)+((((L30/100)*$AJ$23)*$AH$23)),IF(Calculator!$O$6="DUALBAND B",SUM((((L30/100)*$AJ$22)*$AH$22))+(((((L30/100)*$AJ$22)*$AN$22)*$AH$22)*Calculator!$G$17)-((((L30/100)*$AJ$22)*$AN$22)*$AH$22)+((((L30/100)*$AJ$23)*$AH$23)),IF(Calculator!$O$6="DUALBAND C",SUM((((L30/100)*$AJ$22)*$AH$22))+(((((L30/100)*$AJ$22)*$AN$22)*$AH$22)*Calculator!$G$18)-((((L30/100)*$AJ$22)*$AN$22)*$AH$22)+((((L30/100)*$AJ$23)*$AH$23)),IF(Calculator!$O$6="DUALBAND D",SUM((((L30/100)*$AJ$22)*$AH$22))+(((((L30/100)*$AJ$22)*$AN$22)*$AH$22)*Calculator!$G$19)-((((L30/100)*$AJ$22)*$AN$22)*$AH$22)+((((L30/100)*$AJ$23)*$AH$23)),IF(Calculator!$O$6="DUALURBANE",SUM((((L30/100)*$AJ$22)*$AH$22))+(((((L30/100)*$AJ$22)*$AN$22)*$AH$22)*Calculator!$G$20)-((((L30/100)*$AJ$22)*$AN$22)*$AH$22)+((((L30/100)*$AJ$23)*$AH$23)),IF(Calculator!$O$6="DUALSILVERANOD",SUM((((L30/100)*$AJ$22)*$AH$22))+(((((L30/100)*$AJ$22)*$AN$22)*$AH$22)*Calculator!$G$21)-((((L30/100)*$AJ$22)*$AN$22)*$AH$22)+((((L30/100)*$AJ$23)*$AH$23)),IF(Calculator!$O$6="DUALANOD",SUM((((L30/100)*$AJ$22)*$AH$22))+(((((L30/100)*$AJ$22)*$AN$22)*$AH$22)*Calculator!$G$22)-((((L30/100)*$AJ$22)*$AN$22)*$AH$22)+((((L30/100)*$AJ$23)*$AH$23))))))))))))))))))))))))</f>
        <v>979.71515065917947</v>
      </c>
      <c r="AB30" s="2">
        <f>IF(Calculator!$O$6="SINGLEBASE",SUM((((M30/100)*$AJ$22)*$AH$22))+((((M30/100)*$AJ$23)*$AH$23)),IF(Calculator!$O$6="SINGLEELEMENTS",SUM((((M30/100)*$AJ$22)*$AH$22))+(((((M30/100)*$AJ$22)*$AN$22)*$AH$22)*Calculator!$G$2)-((((M30/100)*$AJ$22)*$AN$22)*$AH$22)+((((M30/100)*$AJ$23)*$AH$23)),IF(Calculator!$O$6="SINGLESPECTRUM",SUM((((M30/100)*$AJ$22)*$AH$22))+(((((M30/100)*$AJ$22)*$AN$22)*$AH$22)*Calculator!$G$4)-((((M30/100)*$AJ$22)*$AN$22)*$AH$22)+((((M30/100)*$AJ$23)*$AH$23)),IF(Calculator!$O$6="SINGLEHOMESTEAD",SUM((((M30/100)*$AJ$22)*$AH$22))+(((((M30/100)*$AJ$22)*$AN$22)*$AH$22)*Calculator!$G$3)-((((M30/100)*$AJ$22)*$AN$22)*$AH$22)+((((M30/100)*$AJ$23)*$AH$23)),IF(Calculator!$O$6="SINGLEBAND A",SUM((((M30/100)*$AJ$22)*$AH$22))+(((((M30/100)*$AJ$22)*$AN$22)*$AH$22)*Calculator!$G$5)-((((M30/100)*$AJ$22)*$AN$22)*$AH$22)+((((M30/100)*$AJ$23)*$AH$23)),IF(Calculator!$O$6="SINGLEBAND B",SUM((((M30/100)*$AJ$22)*$AH$22))+(((((M30/100)*$AJ$22)*$AN$22)*$AH$22)*Calculator!$G$6)-((((M30/100)*$AJ$22)*$AN$22)*$AH$22)+((((M30/100)*$AJ$23)*$AH$23)),IF(Calculator!$O$6="SINGLEBAND C",SUM((((M30/100)*$AJ$22)*$AH$22))+(((((M30/100)*$AJ$22)*$AN$22)*$AH$22)*Calculator!$G$7)-((((M30/100)*$AJ$22)*$AN$22)*$AH$22)+((((M30/100)*$AJ$23)*$AH$23)),IF(Calculator!$O$6="SINGLEBAND D",SUM((((M30/100)*$AJ$22)*$AH$22))+(((((M30/100)*$AJ$22)*$AN$22)*$AH$22)*Calculator!$G$8)-((((M30/100)*$AJ$22)*$AN$22)*$AH$22)+((((M30/100)*$AJ$23)*$AH$23)),IF(Calculator!$O$6="SINGLEURBANE",SUM((((M30/100)*$AJ$22)*$AH$22))+(((((M30/100)*$AJ$22)*$AN$22)*$AH$22)*Calculator!$G$9)-((((M30/100)*$AJ$22)*$AN$22)*$AH$22)+((((M30/100)*$AJ$23)*$AH$23)),IF(Calculator!$O$6="SINGLESILVERANOD",SUM((((M30/100)*$AJ$22)*$AH$22))+(((((M30/100)*$AJ$22)*$AN$22)*$AH$22)*Calculator!$G$10)-((((M30/100)*$AJ$22)*$AN$22)*$AH$22)+((((M30/100)*$AJ$23)*$AH$23)),IF(Calculator!$O$6="SINGLEANOD",SUM((((M30/100)*$AJ$22)*$AH$22))+(((((M30/100)*$AJ$22)*$AN$22)*$AH$22)*Calculator!$G$11)-((((M30/100)*$AJ$22)*$AN$22)*$AH$22)+((((M30/100)*$AJ$23)*$AH$23)),IF(Calculator!$O$6="DUALBASE",SUM((((M30/100)*$AJ$22)*$AH$22))+(((((M30/100)*$AJ$22)*$AN$22)*$AH$22)*Calculator!$G$12)-((((M30/100)*$AJ$22)*$AN$22)*$AH$22)+((((M30/100)*$AJ$23)*$AH$23)),IF(Calculator!$O$6="DUALELEMENTS",SUM((((M30/100)*$AJ$22)*$AH$22))+(((((M30/100)*$AJ$22)*$AN$22)*$AH$22)*Calculator!$G$13)-((((M30/100)*$AJ$22)*$AN$22)*$AH$22)+((((M30/100)*$AJ$23)*$AH$23)),IF(Calculator!$O$6="DUALSPECTRUM",SUM((((M30/100)*$AJ$22)*$AH$22))+(((((M30/100)*$AJ$22)*$AN$22)*$AH$22)*Calculator!$G$15)-((((M30/100)*$AJ$22)*$AN$22)*$AH$22)+((((M30/100)*$AJ$23)*$AH$23)),IF(Calculator!$O$6="DUALHOMESTEAD",SUM((((M30/100)*$AJ$22)*$AH$22))+(((((M30/100)*$AJ$22)*$AN$22)*$AH$22)*Calculator!$G$14)-((((M30/100)*$AJ$22)*$AN$22)*$AH$22)+((((M30/100)*$AJ$23)*$AH$23)),IF(Calculator!$O$6="DUALBAND A",SUM((((M30/100)*$AJ$22)*$AH$22))+(((((M30/100)*$AJ$22)*$AN$22)*$AH$22)*Calculator!$G$16)-((((M30/100)*$AJ$22)*$AN$22)*$AH$22)+((((M30/100)*$AJ$23)*$AH$23)),IF(Calculator!$O$6="DUALBAND B",SUM((((M30/100)*$AJ$22)*$AH$22))+(((((M30/100)*$AJ$22)*$AN$22)*$AH$22)*Calculator!$G$17)-((((M30/100)*$AJ$22)*$AN$22)*$AH$22)+((((M30/100)*$AJ$23)*$AH$23)),IF(Calculator!$O$6="DUALBAND C",SUM((((M30/100)*$AJ$22)*$AH$22))+(((((M30/100)*$AJ$22)*$AN$22)*$AH$22)*Calculator!$G$18)-((((M30/100)*$AJ$22)*$AN$22)*$AH$22)+((((M30/100)*$AJ$23)*$AH$23)),IF(Calculator!$O$6="DUALBAND D",SUM((((M30/100)*$AJ$22)*$AH$22))+(((((M30/100)*$AJ$22)*$AN$22)*$AH$22)*Calculator!$G$19)-((((M30/100)*$AJ$22)*$AN$22)*$AH$22)+((((M30/100)*$AJ$23)*$AH$23)),IF(Calculator!$O$6="DUALURBANE",SUM((((M30/100)*$AJ$22)*$AH$22))+(((((M30/100)*$AJ$22)*$AN$22)*$AH$22)*Calculator!$G$20)-((((M30/100)*$AJ$22)*$AN$22)*$AH$22)+((((M30/100)*$AJ$23)*$AH$23)),IF(Calculator!$O$6="DUALSILVERANOD",SUM((((M30/100)*$AJ$22)*$AH$22))+(((((M30/100)*$AJ$22)*$AN$22)*$AH$22)*Calculator!$G$21)-((((M30/100)*$AJ$22)*$AN$22)*$AH$22)+((((M30/100)*$AJ$23)*$AH$23)),IF(Calculator!$O$6="DUALANOD",SUM((((M30/100)*$AJ$22)*$AH$22))+(((((M30/100)*$AJ$22)*$AN$22)*$AH$22)*Calculator!$G$22)-((((M30/100)*$AJ$22)*$AN$22)*$AH$22)+((((M30/100)*$AJ$23)*$AH$23))))))))))))))))))))))))</f>
        <v>989.31249342040996</v>
      </c>
      <c r="AC30" s="2">
        <f>IF(Calculator!$O$6="SINGLEBASE",SUM((((N30/100)*$AJ$22)*$AH$22))+((((N30/100)*$AJ$23)*$AH$23)),IF(Calculator!$O$6="SINGLEELEMENTS",SUM((((N30/100)*$AJ$22)*$AH$22))+(((((N30/100)*$AJ$22)*$AN$22)*$AH$22)*Calculator!$G$2)-((((N30/100)*$AJ$22)*$AN$22)*$AH$22)+((((N30/100)*$AJ$23)*$AH$23)),IF(Calculator!$O$6="SINGLESPECTRUM",SUM((((N30/100)*$AJ$22)*$AH$22))+(((((N30/100)*$AJ$22)*$AN$22)*$AH$22)*Calculator!$G$4)-((((N30/100)*$AJ$22)*$AN$22)*$AH$22)+((((N30/100)*$AJ$23)*$AH$23)),IF(Calculator!$O$6="SINGLEHOMESTEAD",SUM((((N30/100)*$AJ$22)*$AH$22))+(((((N30/100)*$AJ$22)*$AN$22)*$AH$22)*Calculator!$G$3)-((((N30/100)*$AJ$22)*$AN$22)*$AH$22)+((((N30/100)*$AJ$23)*$AH$23)),IF(Calculator!$O$6="SINGLEBAND A",SUM((((N30/100)*$AJ$22)*$AH$22))+(((((N30/100)*$AJ$22)*$AN$22)*$AH$22)*Calculator!$G$5)-((((N30/100)*$AJ$22)*$AN$22)*$AH$22)+((((N30/100)*$AJ$23)*$AH$23)),IF(Calculator!$O$6="SINGLEBAND B",SUM((((N30/100)*$AJ$22)*$AH$22))+(((((N30/100)*$AJ$22)*$AN$22)*$AH$22)*Calculator!$G$6)-((((N30/100)*$AJ$22)*$AN$22)*$AH$22)+((((N30/100)*$AJ$23)*$AH$23)),IF(Calculator!$O$6="SINGLEBAND C",SUM((((N30/100)*$AJ$22)*$AH$22))+(((((N30/100)*$AJ$22)*$AN$22)*$AH$22)*Calculator!$G$7)-((((N30/100)*$AJ$22)*$AN$22)*$AH$22)+((((N30/100)*$AJ$23)*$AH$23)),IF(Calculator!$O$6="SINGLEBAND D",SUM((((N30/100)*$AJ$22)*$AH$22))+(((((N30/100)*$AJ$22)*$AN$22)*$AH$22)*Calculator!$G$8)-((((N30/100)*$AJ$22)*$AN$22)*$AH$22)+((((N30/100)*$AJ$23)*$AH$23)),IF(Calculator!$O$6="SINGLEURBANE",SUM((((N30/100)*$AJ$22)*$AH$22))+(((((N30/100)*$AJ$22)*$AN$22)*$AH$22)*Calculator!$G$9)-((((N30/100)*$AJ$22)*$AN$22)*$AH$22)+((((N30/100)*$AJ$23)*$AH$23)),IF(Calculator!$O$6="SINGLESILVERANOD",SUM((((N30/100)*$AJ$22)*$AH$22))+(((((N30/100)*$AJ$22)*$AN$22)*$AH$22)*Calculator!$G$10)-((((N30/100)*$AJ$22)*$AN$22)*$AH$22)+((((N30/100)*$AJ$23)*$AH$23)),IF(Calculator!$O$6="SINGLEANOD",SUM((((N30/100)*$AJ$22)*$AH$22))+(((((N30/100)*$AJ$22)*$AN$22)*$AH$22)*Calculator!$G$11)-((((N30/100)*$AJ$22)*$AN$22)*$AH$22)+((((N30/100)*$AJ$23)*$AH$23)),IF(Calculator!$O$6="DUALBASE",SUM((((N30/100)*$AJ$22)*$AH$22))+(((((N30/100)*$AJ$22)*$AN$22)*$AH$22)*Calculator!$G$12)-((((N30/100)*$AJ$22)*$AN$22)*$AH$22)+((((N30/100)*$AJ$23)*$AH$23)),IF(Calculator!$O$6="DUALELEMENTS",SUM((((N30/100)*$AJ$22)*$AH$22))+(((((N30/100)*$AJ$22)*$AN$22)*$AH$22)*Calculator!$G$13)-((((N30/100)*$AJ$22)*$AN$22)*$AH$22)+((((N30/100)*$AJ$23)*$AH$23)),IF(Calculator!$O$6="DUALSPECTRUM",SUM((((N30/100)*$AJ$22)*$AH$22))+(((((N30/100)*$AJ$22)*$AN$22)*$AH$22)*Calculator!$G$15)-((((N30/100)*$AJ$22)*$AN$22)*$AH$22)+((((N30/100)*$AJ$23)*$AH$23)),IF(Calculator!$O$6="DUALHOMESTEAD",SUM((((N30/100)*$AJ$22)*$AH$22))+(((((N30/100)*$AJ$22)*$AN$22)*$AH$22)*Calculator!$G$14)-((((N30/100)*$AJ$22)*$AN$22)*$AH$22)+((((N30/100)*$AJ$23)*$AH$23)),IF(Calculator!$O$6="DUALBAND A",SUM((((N30/100)*$AJ$22)*$AH$22))+(((((N30/100)*$AJ$22)*$AN$22)*$AH$22)*Calculator!$G$16)-((((N30/100)*$AJ$22)*$AN$22)*$AH$22)+((((N30/100)*$AJ$23)*$AH$23)),IF(Calculator!$O$6="DUALBAND B",SUM((((N30/100)*$AJ$22)*$AH$22))+(((((N30/100)*$AJ$22)*$AN$22)*$AH$22)*Calculator!$G$17)-((((N30/100)*$AJ$22)*$AN$22)*$AH$22)+((((N30/100)*$AJ$23)*$AH$23)),IF(Calculator!$O$6="DUALBAND C",SUM((((N30/100)*$AJ$22)*$AH$22))+(((((N30/100)*$AJ$22)*$AN$22)*$AH$22)*Calculator!$G$18)-((((N30/100)*$AJ$22)*$AN$22)*$AH$22)+((((N30/100)*$AJ$23)*$AH$23)),IF(Calculator!$O$6="DUALBAND D",SUM((((N30/100)*$AJ$22)*$AH$22))+(((((N30/100)*$AJ$22)*$AN$22)*$AH$22)*Calculator!$G$19)-((((N30/100)*$AJ$22)*$AN$22)*$AH$22)+((((N30/100)*$AJ$23)*$AH$23)),IF(Calculator!$O$6="DUALURBANE",SUM((((N30/100)*$AJ$22)*$AH$22))+(((((N30/100)*$AJ$22)*$AN$22)*$AH$22)*Calculator!$G$20)-((((N30/100)*$AJ$22)*$AN$22)*$AH$22)+((((N30/100)*$AJ$23)*$AH$23)),IF(Calculator!$O$6="DUALSILVERANOD",SUM((((N30/100)*$AJ$22)*$AH$22))+(((((N30/100)*$AJ$22)*$AN$22)*$AH$22)*Calculator!$G$21)-((((N30/100)*$AJ$22)*$AN$22)*$AH$22)+((((N30/100)*$AJ$23)*$AH$23)),IF(Calculator!$O$6="DUALANOD",SUM((((N30/100)*$AJ$22)*$AH$22))+(((((N30/100)*$AJ$22)*$AN$22)*$AH$22)*Calculator!$G$22)-((((N30/100)*$AJ$22)*$AN$22)*$AH$22)+((((N30/100)*$AJ$23)*$AH$23))))))))))))))))))))))))</f>
        <v>998.90973157958956</v>
      </c>
    </row>
    <row r="31" spans="1:40">
      <c r="A31" s="8" t="s">
        <v>1399</v>
      </c>
      <c r="B31" s="2">
        <v>2176.745460205078</v>
      </c>
      <c r="C31" s="2">
        <v>2200.1533581542967</v>
      </c>
      <c r="D31" s="2">
        <v>2223.5615112304686</v>
      </c>
      <c r="E31" s="2">
        <v>2246.9694091796873</v>
      </c>
      <c r="F31" s="2">
        <v>2270.3671020507809</v>
      </c>
      <c r="G31" s="2">
        <v>2293.7749999999996</v>
      </c>
      <c r="H31" s="2">
        <v>2317.1828979492184</v>
      </c>
      <c r="I31" s="2">
        <v>2340.5910510253902</v>
      </c>
      <c r="J31" s="2">
        <v>2363.9884887695312</v>
      </c>
      <c r="K31" s="2">
        <v>2387.396641845703</v>
      </c>
      <c r="L31" s="2">
        <v>2410.8045397949218</v>
      </c>
      <c r="M31" s="2">
        <v>2434.2124377441405</v>
      </c>
      <c r="N31" s="2">
        <v>2457.6205908203124</v>
      </c>
      <c r="P31" s="8">
        <v>2400</v>
      </c>
      <c r="Q31" s="2">
        <f>IF(Calculator!$O$6="SINGLEBASE",SUM((((B31/100)*$AJ$22)*$AH$22))+((((B31/100)*$AJ$23)*$AH$23)),IF(Calculator!$O$6="SINGLEELEMENTS",SUM((((B31/100)*$AJ$22)*$AH$22))+(((((B31/100)*$AJ$22)*$AN$22)*$AH$22)*Calculator!$G$2)-((((B31/100)*$AJ$22)*$AN$22)*$AH$22)+((((B31/100)*$AJ$23)*$AH$23)),IF(Calculator!$O$6="SINGLESPECTRUM",SUM((((B31/100)*$AJ$22)*$AH$22))+(((((B31/100)*$AJ$22)*$AN$22)*$AH$22)*Calculator!$G$4)-((((B31/100)*$AJ$22)*$AN$22)*$AH$22)+((((B31/100)*$AJ$23)*$AH$23)),IF(Calculator!$O$6="SINGLEHOMESTEAD",SUM((((B31/100)*$AJ$22)*$AH$22))+(((((B31/100)*$AJ$22)*$AN$22)*$AH$22)*Calculator!$G$3)-((((B31/100)*$AJ$22)*$AN$22)*$AH$22)+((((B31/100)*$AJ$23)*$AH$23)),IF(Calculator!$O$6="SINGLEBAND A",SUM((((B31/100)*$AJ$22)*$AH$22))+(((((B31/100)*$AJ$22)*$AN$22)*$AH$22)*Calculator!$G$5)-((((B31/100)*$AJ$22)*$AN$22)*$AH$22)+((((B31/100)*$AJ$23)*$AH$23)),IF(Calculator!$O$6="SINGLEBAND B",SUM((((B31/100)*$AJ$22)*$AH$22))+(((((B31/100)*$AJ$22)*$AN$22)*$AH$22)*Calculator!$G$6)-((((B31/100)*$AJ$22)*$AN$22)*$AH$22)+((((B31/100)*$AJ$23)*$AH$23)),IF(Calculator!$O$6="SINGLEBAND C",SUM((((B31/100)*$AJ$22)*$AH$22))+(((((B31/100)*$AJ$22)*$AN$22)*$AH$22)*Calculator!$G$7)-((((B31/100)*$AJ$22)*$AN$22)*$AH$22)+((((B31/100)*$AJ$23)*$AH$23)),IF(Calculator!$O$6="SINGLEBAND D",SUM((((B31/100)*$AJ$22)*$AH$22))+(((((B31/100)*$AJ$22)*$AN$22)*$AH$22)*Calculator!$G$8)-((((B31/100)*$AJ$22)*$AN$22)*$AH$22)+((((B31/100)*$AJ$23)*$AH$23)),IF(Calculator!$O$6="SINGLEURBANE",SUM((((B31/100)*$AJ$22)*$AH$22))+(((((B31/100)*$AJ$22)*$AN$22)*$AH$22)*Calculator!$G$9)-((((B31/100)*$AJ$22)*$AN$22)*$AH$22)+((((B31/100)*$AJ$23)*$AH$23)),IF(Calculator!$O$6="SINGLESILVERANOD",SUM((((B31/100)*$AJ$22)*$AH$22))+(((((B31/100)*$AJ$22)*$AN$22)*$AH$22)*Calculator!$G$10)-((((B31/100)*$AJ$22)*$AN$22)*$AH$22)+((((B31/100)*$AJ$23)*$AH$23)),IF(Calculator!$O$6="SINGLEANOD",SUM((((B31/100)*$AJ$22)*$AH$22))+(((((B31/100)*$AJ$22)*$AN$22)*$AH$22)*Calculator!$G$11)-((((B31/100)*$AJ$22)*$AN$22)*$AH$22)+((((B31/100)*$AJ$23)*$AH$23)),IF(Calculator!$O$6="DUALBASE",SUM((((B31/100)*$AJ$22)*$AH$22))+(((((B31/100)*$AJ$22)*$AN$22)*$AH$22)*Calculator!$G$12)-((((B31/100)*$AJ$22)*$AN$22)*$AH$22)+((((B31/100)*$AJ$23)*$AH$23)),IF(Calculator!$O$6="DUALELEMENTS",SUM((((B31/100)*$AJ$22)*$AH$22))+(((((B31/100)*$AJ$22)*$AN$22)*$AH$22)*Calculator!$G$13)-((((B31/100)*$AJ$22)*$AN$22)*$AH$22)+((((B31/100)*$AJ$23)*$AH$23)),IF(Calculator!$O$6="DUALSPECTRUM",SUM((((B31/100)*$AJ$22)*$AH$22))+(((((B31/100)*$AJ$22)*$AN$22)*$AH$22)*Calculator!$G$15)-((((B31/100)*$AJ$22)*$AN$22)*$AH$22)+((((B31/100)*$AJ$23)*$AH$23)),IF(Calculator!$O$6="DUALHOMESTEAD",SUM((((B31/100)*$AJ$22)*$AH$22))+(((((B31/100)*$AJ$22)*$AN$22)*$AH$22)*Calculator!$G$14)-((((B31/100)*$AJ$22)*$AN$22)*$AH$22)+((((B31/100)*$AJ$23)*$AH$23)),IF(Calculator!$O$6="DUALBAND A",SUM((((B31/100)*$AJ$22)*$AH$22))+(((((B31/100)*$AJ$22)*$AN$22)*$AH$22)*Calculator!$G$16)-((((B31/100)*$AJ$22)*$AN$22)*$AH$22)+((((B31/100)*$AJ$23)*$AH$23)),IF(Calculator!$O$6="DUALBAND B",SUM((((B31/100)*$AJ$22)*$AH$22))+(((((B31/100)*$AJ$22)*$AN$22)*$AH$22)*Calculator!$G$17)-((((B31/100)*$AJ$22)*$AN$22)*$AH$22)+((((B31/100)*$AJ$23)*$AH$23)),IF(Calculator!$O$6="DUALBAND C",SUM((((B31/100)*$AJ$22)*$AH$22))+(((((B31/100)*$AJ$22)*$AN$22)*$AH$22)*Calculator!$G$18)-((((B31/100)*$AJ$22)*$AN$22)*$AH$22)+((((B31/100)*$AJ$23)*$AH$23)),IF(Calculator!$O$6="DUALBAND D",SUM((((B31/100)*$AJ$22)*$AH$22))+(((((B31/100)*$AJ$22)*$AN$22)*$AH$22)*Calculator!$G$19)-((((B31/100)*$AJ$22)*$AN$22)*$AH$22)+((((B31/100)*$AJ$23)*$AH$23)),IF(Calculator!$O$6="DUALURBANE",SUM((((B31/100)*$AJ$22)*$AH$22))+(((((B31/100)*$AJ$22)*$AN$22)*$AH$22)*Calculator!$G$20)-((((B31/100)*$AJ$22)*$AN$22)*$AH$22)+((((B31/100)*$AJ$23)*$AH$23)),IF(Calculator!$O$6="DUALSILVERANOD",SUM((((B31/100)*$AJ$22)*$AH$22))+(((((B31/100)*$AJ$22)*$AN$22)*$AH$22)*Calculator!$G$21)-((((B31/100)*$AJ$22)*$AN$22)*$AH$22)+((((B31/100)*$AJ$23)*$AH$23)),IF(Calculator!$O$6="DUALANOD",SUM((((B31/100)*$AJ$22)*$AH$22))+(((((B31/100)*$AJ$22)*$AN$22)*$AH$22)*Calculator!$G$22)-((((B31/100)*$AJ$22)*$AN$22)*$AH$22)+((((B31/100)*$AJ$23)*$AH$23))))))))))))))))))))))))</f>
        <v>892.46563868408202</v>
      </c>
      <c r="R31" s="2">
        <f>IF(Calculator!$O$6="SINGLEBASE",SUM((((C31/100)*$AJ$22)*$AH$22))+((((C31/100)*$AJ$23)*$AH$23)),IF(Calculator!$O$6="SINGLEELEMENTS",SUM((((C31/100)*$AJ$22)*$AH$22))+(((((C31/100)*$AJ$22)*$AN$22)*$AH$22)*Calculator!$G$2)-((((C31/100)*$AJ$22)*$AN$22)*$AH$22)+((((C31/100)*$AJ$23)*$AH$23)),IF(Calculator!$O$6="SINGLESPECTRUM",SUM((((C31/100)*$AJ$22)*$AH$22))+(((((C31/100)*$AJ$22)*$AN$22)*$AH$22)*Calculator!$G$4)-((((C31/100)*$AJ$22)*$AN$22)*$AH$22)+((((C31/100)*$AJ$23)*$AH$23)),IF(Calculator!$O$6="SINGLEHOMESTEAD",SUM((((C31/100)*$AJ$22)*$AH$22))+(((((C31/100)*$AJ$22)*$AN$22)*$AH$22)*Calculator!$G$3)-((((C31/100)*$AJ$22)*$AN$22)*$AH$22)+((((C31/100)*$AJ$23)*$AH$23)),IF(Calculator!$O$6="SINGLEBAND A",SUM((((C31/100)*$AJ$22)*$AH$22))+(((((C31/100)*$AJ$22)*$AN$22)*$AH$22)*Calculator!$G$5)-((((C31/100)*$AJ$22)*$AN$22)*$AH$22)+((((C31/100)*$AJ$23)*$AH$23)),IF(Calculator!$O$6="SINGLEBAND B",SUM((((C31/100)*$AJ$22)*$AH$22))+(((((C31/100)*$AJ$22)*$AN$22)*$AH$22)*Calculator!$G$6)-((((C31/100)*$AJ$22)*$AN$22)*$AH$22)+((((C31/100)*$AJ$23)*$AH$23)),IF(Calculator!$O$6="SINGLEBAND C",SUM((((C31/100)*$AJ$22)*$AH$22))+(((((C31/100)*$AJ$22)*$AN$22)*$AH$22)*Calculator!$G$7)-((((C31/100)*$AJ$22)*$AN$22)*$AH$22)+((((C31/100)*$AJ$23)*$AH$23)),IF(Calculator!$O$6="SINGLEBAND D",SUM((((C31/100)*$AJ$22)*$AH$22))+(((((C31/100)*$AJ$22)*$AN$22)*$AH$22)*Calculator!$G$8)-((((C31/100)*$AJ$22)*$AN$22)*$AH$22)+((((C31/100)*$AJ$23)*$AH$23)),IF(Calculator!$O$6="SINGLEURBANE",SUM((((C31/100)*$AJ$22)*$AH$22))+(((((C31/100)*$AJ$22)*$AN$22)*$AH$22)*Calculator!$G$9)-((((C31/100)*$AJ$22)*$AN$22)*$AH$22)+((((C31/100)*$AJ$23)*$AH$23)),IF(Calculator!$O$6="SINGLESILVERANOD",SUM((((C31/100)*$AJ$22)*$AH$22))+(((((C31/100)*$AJ$22)*$AN$22)*$AH$22)*Calculator!$G$10)-((((C31/100)*$AJ$22)*$AN$22)*$AH$22)+((((C31/100)*$AJ$23)*$AH$23)),IF(Calculator!$O$6="SINGLEANOD",SUM((((C31/100)*$AJ$22)*$AH$22))+(((((C31/100)*$AJ$22)*$AN$22)*$AH$22)*Calculator!$G$11)-((((C31/100)*$AJ$22)*$AN$22)*$AH$22)+((((C31/100)*$AJ$23)*$AH$23)),IF(Calculator!$O$6="DUALBASE",SUM((((C31/100)*$AJ$22)*$AH$22))+(((((C31/100)*$AJ$22)*$AN$22)*$AH$22)*Calculator!$G$12)-((((C31/100)*$AJ$22)*$AN$22)*$AH$22)+((((C31/100)*$AJ$23)*$AH$23)),IF(Calculator!$O$6="DUALELEMENTS",SUM((((C31/100)*$AJ$22)*$AH$22))+(((((C31/100)*$AJ$22)*$AN$22)*$AH$22)*Calculator!$G$13)-((((C31/100)*$AJ$22)*$AN$22)*$AH$22)+((((C31/100)*$AJ$23)*$AH$23)),IF(Calculator!$O$6="DUALSPECTRUM",SUM((((C31/100)*$AJ$22)*$AH$22))+(((((C31/100)*$AJ$22)*$AN$22)*$AH$22)*Calculator!$G$15)-((((C31/100)*$AJ$22)*$AN$22)*$AH$22)+((((C31/100)*$AJ$23)*$AH$23)),IF(Calculator!$O$6="DUALHOMESTEAD",SUM((((C31/100)*$AJ$22)*$AH$22))+(((((C31/100)*$AJ$22)*$AN$22)*$AH$22)*Calculator!$G$14)-((((C31/100)*$AJ$22)*$AN$22)*$AH$22)+((((C31/100)*$AJ$23)*$AH$23)),IF(Calculator!$O$6="DUALBAND A",SUM((((C31/100)*$AJ$22)*$AH$22))+(((((C31/100)*$AJ$22)*$AN$22)*$AH$22)*Calculator!$G$16)-((((C31/100)*$AJ$22)*$AN$22)*$AH$22)+((((C31/100)*$AJ$23)*$AH$23)),IF(Calculator!$O$6="DUALBAND B",SUM((((C31/100)*$AJ$22)*$AH$22))+(((((C31/100)*$AJ$22)*$AN$22)*$AH$22)*Calculator!$G$17)-((((C31/100)*$AJ$22)*$AN$22)*$AH$22)+((((C31/100)*$AJ$23)*$AH$23)),IF(Calculator!$O$6="DUALBAND C",SUM((((C31/100)*$AJ$22)*$AH$22))+(((((C31/100)*$AJ$22)*$AN$22)*$AH$22)*Calculator!$G$18)-((((C31/100)*$AJ$22)*$AN$22)*$AH$22)+((((C31/100)*$AJ$23)*$AH$23)),IF(Calculator!$O$6="DUALBAND D",SUM((((C31/100)*$AJ$22)*$AH$22))+(((((C31/100)*$AJ$22)*$AN$22)*$AH$22)*Calculator!$G$19)-((((C31/100)*$AJ$22)*$AN$22)*$AH$22)+((((C31/100)*$AJ$23)*$AH$23)),IF(Calculator!$O$6="DUALURBANE",SUM((((C31/100)*$AJ$22)*$AH$22))+(((((C31/100)*$AJ$22)*$AN$22)*$AH$22)*Calculator!$G$20)-((((C31/100)*$AJ$22)*$AN$22)*$AH$22)+((((C31/100)*$AJ$23)*$AH$23)),IF(Calculator!$O$6="DUALSILVERANOD",SUM((((C31/100)*$AJ$22)*$AH$22))+(((((C31/100)*$AJ$22)*$AN$22)*$AH$22)*Calculator!$G$21)-((((C31/100)*$AJ$22)*$AN$22)*$AH$22)+((((C31/100)*$AJ$23)*$AH$23)),IF(Calculator!$O$6="DUALANOD",SUM((((C31/100)*$AJ$22)*$AH$22))+(((((C31/100)*$AJ$22)*$AN$22)*$AH$22)*Calculator!$G$22)-((((C31/100)*$AJ$22)*$AN$22)*$AH$22)+((((C31/100)*$AJ$23)*$AH$23))))))))))))))))))))))))</f>
        <v>902.06287684326162</v>
      </c>
      <c r="S31" s="2">
        <f>IF(Calculator!$O$6="SINGLEBASE",SUM((((D31/100)*$AJ$22)*$AH$22))+((((D31/100)*$AJ$23)*$AH$23)),IF(Calculator!$O$6="SINGLEELEMENTS",SUM((((D31/100)*$AJ$22)*$AH$22))+(((((D31/100)*$AJ$22)*$AN$22)*$AH$22)*Calculator!$G$2)-((((D31/100)*$AJ$22)*$AN$22)*$AH$22)+((((D31/100)*$AJ$23)*$AH$23)),IF(Calculator!$O$6="SINGLESPECTRUM",SUM((((D31/100)*$AJ$22)*$AH$22))+(((((D31/100)*$AJ$22)*$AN$22)*$AH$22)*Calculator!$G$4)-((((D31/100)*$AJ$22)*$AN$22)*$AH$22)+((((D31/100)*$AJ$23)*$AH$23)),IF(Calculator!$O$6="SINGLEHOMESTEAD",SUM((((D31/100)*$AJ$22)*$AH$22))+(((((D31/100)*$AJ$22)*$AN$22)*$AH$22)*Calculator!$G$3)-((((D31/100)*$AJ$22)*$AN$22)*$AH$22)+((((D31/100)*$AJ$23)*$AH$23)),IF(Calculator!$O$6="SINGLEBAND A",SUM((((D31/100)*$AJ$22)*$AH$22))+(((((D31/100)*$AJ$22)*$AN$22)*$AH$22)*Calculator!$G$5)-((((D31/100)*$AJ$22)*$AN$22)*$AH$22)+((((D31/100)*$AJ$23)*$AH$23)),IF(Calculator!$O$6="SINGLEBAND B",SUM((((D31/100)*$AJ$22)*$AH$22))+(((((D31/100)*$AJ$22)*$AN$22)*$AH$22)*Calculator!$G$6)-((((D31/100)*$AJ$22)*$AN$22)*$AH$22)+((((D31/100)*$AJ$23)*$AH$23)),IF(Calculator!$O$6="SINGLEBAND C",SUM((((D31/100)*$AJ$22)*$AH$22))+(((((D31/100)*$AJ$22)*$AN$22)*$AH$22)*Calculator!$G$7)-((((D31/100)*$AJ$22)*$AN$22)*$AH$22)+((((D31/100)*$AJ$23)*$AH$23)),IF(Calculator!$O$6="SINGLEBAND D",SUM((((D31/100)*$AJ$22)*$AH$22))+(((((D31/100)*$AJ$22)*$AN$22)*$AH$22)*Calculator!$G$8)-((((D31/100)*$AJ$22)*$AN$22)*$AH$22)+((((D31/100)*$AJ$23)*$AH$23)),IF(Calculator!$O$6="SINGLEURBANE",SUM((((D31/100)*$AJ$22)*$AH$22))+(((((D31/100)*$AJ$22)*$AN$22)*$AH$22)*Calculator!$G$9)-((((D31/100)*$AJ$22)*$AN$22)*$AH$22)+((((D31/100)*$AJ$23)*$AH$23)),IF(Calculator!$O$6="SINGLESILVERANOD",SUM((((D31/100)*$AJ$22)*$AH$22))+(((((D31/100)*$AJ$22)*$AN$22)*$AH$22)*Calculator!$G$10)-((((D31/100)*$AJ$22)*$AN$22)*$AH$22)+((((D31/100)*$AJ$23)*$AH$23)),IF(Calculator!$O$6="SINGLEANOD",SUM((((D31/100)*$AJ$22)*$AH$22))+(((((D31/100)*$AJ$22)*$AN$22)*$AH$22)*Calculator!$G$11)-((((D31/100)*$AJ$22)*$AN$22)*$AH$22)+((((D31/100)*$AJ$23)*$AH$23)),IF(Calculator!$O$6="DUALBASE",SUM((((D31/100)*$AJ$22)*$AH$22))+(((((D31/100)*$AJ$22)*$AN$22)*$AH$22)*Calculator!$G$12)-((((D31/100)*$AJ$22)*$AN$22)*$AH$22)+((((D31/100)*$AJ$23)*$AH$23)),IF(Calculator!$O$6="DUALELEMENTS",SUM((((D31/100)*$AJ$22)*$AH$22))+(((((D31/100)*$AJ$22)*$AN$22)*$AH$22)*Calculator!$G$13)-((((D31/100)*$AJ$22)*$AN$22)*$AH$22)+((((D31/100)*$AJ$23)*$AH$23)),IF(Calculator!$O$6="DUALSPECTRUM",SUM((((D31/100)*$AJ$22)*$AH$22))+(((((D31/100)*$AJ$22)*$AN$22)*$AH$22)*Calculator!$G$15)-((((D31/100)*$AJ$22)*$AN$22)*$AH$22)+((((D31/100)*$AJ$23)*$AH$23)),IF(Calculator!$O$6="DUALHOMESTEAD",SUM((((D31/100)*$AJ$22)*$AH$22))+(((((D31/100)*$AJ$22)*$AN$22)*$AH$22)*Calculator!$G$14)-((((D31/100)*$AJ$22)*$AN$22)*$AH$22)+((((D31/100)*$AJ$23)*$AH$23)),IF(Calculator!$O$6="DUALBAND A",SUM((((D31/100)*$AJ$22)*$AH$22))+(((((D31/100)*$AJ$22)*$AN$22)*$AH$22)*Calculator!$G$16)-((((D31/100)*$AJ$22)*$AN$22)*$AH$22)+((((D31/100)*$AJ$23)*$AH$23)),IF(Calculator!$O$6="DUALBAND B",SUM((((D31/100)*$AJ$22)*$AH$22))+(((((D31/100)*$AJ$22)*$AN$22)*$AH$22)*Calculator!$G$17)-((((D31/100)*$AJ$22)*$AN$22)*$AH$22)+((((D31/100)*$AJ$23)*$AH$23)),IF(Calculator!$O$6="DUALBAND C",SUM((((D31/100)*$AJ$22)*$AH$22))+(((((D31/100)*$AJ$22)*$AN$22)*$AH$22)*Calculator!$G$18)-((((D31/100)*$AJ$22)*$AN$22)*$AH$22)+((((D31/100)*$AJ$23)*$AH$23)),IF(Calculator!$O$6="DUALBAND D",SUM((((D31/100)*$AJ$22)*$AH$22))+(((((D31/100)*$AJ$22)*$AN$22)*$AH$22)*Calculator!$G$19)-((((D31/100)*$AJ$22)*$AN$22)*$AH$22)+((((D31/100)*$AJ$23)*$AH$23)),IF(Calculator!$O$6="DUALURBANE",SUM((((D31/100)*$AJ$22)*$AH$22))+(((((D31/100)*$AJ$22)*$AN$22)*$AH$22)*Calculator!$G$20)-((((D31/100)*$AJ$22)*$AN$22)*$AH$22)+((((D31/100)*$AJ$23)*$AH$23)),IF(Calculator!$O$6="DUALSILVERANOD",SUM((((D31/100)*$AJ$22)*$AH$22))+(((((D31/100)*$AJ$22)*$AN$22)*$AH$22)*Calculator!$G$21)-((((D31/100)*$AJ$22)*$AN$22)*$AH$22)+((((D31/100)*$AJ$23)*$AH$23)),IF(Calculator!$O$6="DUALANOD",SUM((((D31/100)*$AJ$22)*$AH$22))+(((((D31/100)*$AJ$22)*$AN$22)*$AH$22)*Calculator!$G$22)-((((D31/100)*$AJ$22)*$AN$22)*$AH$22)+((((D31/100)*$AJ$23)*$AH$23))))))))))))))))))))))))</f>
        <v>911.66021960449211</v>
      </c>
      <c r="T31" s="2">
        <f>IF(Calculator!$O$6="SINGLEBASE",SUM((((E31/100)*$AJ$22)*$AH$22))+((((E31/100)*$AJ$23)*$AH$23)),IF(Calculator!$O$6="SINGLEELEMENTS",SUM((((E31/100)*$AJ$22)*$AH$22))+(((((E31/100)*$AJ$22)*$AN$22)*$AH$22)*Calculator!$G$2)-((((E31/100)*$AJ$22)*$AN$22)*$AH$22)+((((E31/100)*$AJ$23)*$AH$23)),IF(Calculator!$O$6="SINGLESPECTRUM",SUM((((E31/100)*$AJ$22)*$AH$22))+(((((E31/100)*$AJ$22)*$AN$22)*$AH$22)*Calculator!$G$4)-((((E31/100)*$AJ$22)*$AN$22)*$AH$22)+((((E31/100)*$AJ$23)*$AH$23)),IF(Calculator!$O$6="SINGLEHOMESTEAD",SUM((((E31/100)*$AJ$22)*$AH$22))+(((((E31/100)*$AJ$22)*$AN$22)*$AH$22)*Calculator!$G$3)-((((E31/100)*$AJ$22)*$AN$22)*$AH$22)+((((E31/100)*$AJ$23)*$AH$23)),IF(Calculator!$O$6="SINGLEBAND A",SUM((((E31/100)*$AJ$22)*$AH$22))+(((((E31/100)*$AJ$22)*$AN$22)*$AH$22)*Calculator!$G$5)-((((E31/100)*$AJ$22)*$AN$22)*$AH$22)+((((E31/100)*$AJ$23)*$AH$23)),IF(Calculator!$O$6="SINGLEBAND B",SUM((((E31/100)*$AJ$22)*$AH$22))+(((((E31/100)*$AJ$22)*$AN$22)*$AH$22)*Calculator!$G$6)-((((E31/100)*$AJ$22)*$AN$22)*$AH$22)+((((E31/100)*$AJ$23)*$AH$23)),IF(Calculator!$O$6="SINGLEBAND C",SUM((((E31/100)*$AJ$22)*$AH$22))+(((((E31/100)*$AJ$22)*$AN$22)*$AH$22)*Calculator!$G$7)-((((E31/100)*$AJ$22)*$AN$22)*$AH$22)+((((E31/100)*$AJ$23)*$AH$23)),IF(Calculator!$O$6="SINGLEBAND D",SUM((((E31/100)*$AJ$22)*$AH$22))+(((((E31/100)*$AJ$22)*$AN$22)*$AH$22)*Calculator!$G$8)-((((E31/100)*$AJ$22)*$AN$22)*$AH$22)+((((E31/100)*$AJ$23)*$AH$23)),IF(Calculator!$O$6="SINGLEURBANE",SUM((((E31/100)*$AJ$22)*$AH$22))+(((((E31/100)*$AJ$22)*$AN$22)*$AH$22)*Calculator!$G$9)-((((E31/100)*$AJ$22)*$AN$22)*$AH$22)+((((E31/100)*$AJ$23)*$AH$23)),IF(Calculator!$O$6="SINGLESILVERANOD",SUM((((E31/100)*$AJ$22)*$AH$22))+(((((E31/100)*$AJ$22)*$AN$22)*$AH$22)*Calculator!$G$10)-((((E31/100)*$AJ$22)*$AN$22)*$AH$22)+((((E31/100)*$AJ$23)*$AH$23)),IF(Calculator!$O$6="SINGLEANOD",SUM((((E31/100)*$AJ$22)*$AH$22))+(((((E31/100)*$AJ$22)*$AN$22)*$AH$22)*Calculator!$G$11)-((((E31/100)*$AJ$22)*$AN$22)*$AH$22)+((((E31/100)*$AJ$23)*$AH$23)),IF(Calculator!$O$6="DUALBASE",SUM((((E31/100)*$AJ$22)*$AH$22))+(((((E31/100)*$AJ$22)*$AN$22)*$AH$22)*Calculator!$G$12)-((((E31/100)*$AJ$22)*$AN$22)*$AH$22)+((((E31/100)*$AJ$23)*$AH$23)),IF(Calculator!$O$6="DUALELEMENTS",SUM((((E31/100)*$AJ$22)*$AH$22))+(((((E31/100)*$AJ$22)*$AN$22)*$AH$22)*Calculator!$G$13)-((((E31/100)*$AJ$22)*$AN$22)*$AH$22)+((((E31/100)*$AJ$23)*$AH$23)),IF(Calculator!$O$6="DUALSPECTRUM",SUM((((E31/100)*$AJ$22)*$AH$22))+(((((E31/100)*$AJ$22)*$AN$22)*$AH$22)*Calculator!$G$15)-((((E31/100)*$AJ$22)*$AN$22)*$AH$22)+((((E31/100)*$AJ$23)*$AH$23)),IF(Calculator!$O$6="DUALHOMESTEAD",SUM((((E31/100)*$AJ$22)*$AH$22))+(((((E31/100)*$AJ$22)*$AN$22)*$AH$22)*Calculator!$G$14)-((((E31/100)*$AJ$22)*$AN$22)*$AH$22)+((((E31/100)*$AJ$23)*$AH$23)),IF(Calculator!$O$6="DUALBAND A",SUM((((E31/100)*$AJ$22)*$AH$22))+(((((E31/100)*$AJ$22)*$AN$22)*$AH$22)*Calculator!$G$16)-((((E31/100)*$AJ$22)*$AN$22)*$AH$22)+((((E31/100)*$AJ$23)*$AH$23)),IF(Calculator!$O$6="DUALBAND B",SUM((((E31/100)*$AJ$22)*$AH$22))+(((((E31/100)*$AJ$22)*$AN$22)*$AH$22)*Calculator!$G$17)-((((E31/100)*$AJ$22)*$AN$22)*$AH$22)+((((E31/100)*$AJ$23)*$AH$23)),IF(Calculator!$O$6="DUALBAND C",SUM((((E31/100)*$AJ$22)*$AH$22))+(((((E31/100)*$AJ$22)*$AN$22)*$AH$22)*Calculator!$G$18)-((((E31/100)*$AJ$22)*$AN$22)*$AH$22)+((((E31/100)*$AJ$23)*$AH$23)),IF(Calculator!$O$6="DUALBAND D",SUM((((E31/100)*$AJ$22)*$AH$22))+(((((E31/100)*$AJ$22)*$AN$22)*$AH$22)*Calculator!$G$19)-((((E31/100)*$AJ$22)*$AN$22)*$AH$22)+((((E31/100)*$AJ$23)*$AH$23)),IF(Calculator!$O$6="DUALURBANE",SUM((((E31/100)*$AJ$22)*$AH$22))+(((((E31/100)*$AJ$22)*$AN$22)*$AH$22)*Calculator!$G$20)-((((E31/100)*$AJ$22)*$AN$22)*$AH$22)+((((E31/100)*$AJ$23)*$AH$23)),IF(Calculator!$O$6="DUALSILVERANOD",SUM((((E31/100)*$AJ$22)*$AH$22))+(((((E31/100)*$AJ$22)*$AN$22)*$AH$22)*Calculator!$G$21)-((((E31/100)*$AJ$22)*$AN$22)*$AH$22)+((((E31/100)*$AJ$23)*$AH$23)),IF(Calculator!$O$6="DUALANOD",SUM((((E31/100)*$AJ$22)*$AH$22))+(((((E31/100)*$AJ$22)*$AN$22)*$AH$22)*Calculator!$G$22)-((((E31/100)*$AJ$22)*$AN$22)*$AH$22)+((((E31/100)*$AJ$23)*$AH$23))))))))))))))))))))))))</f>
        <v>921.25745776367182</v>
      </c>
      <c r="U31" s="2">
        <f>IF(Calculator!$O$6="SINGLEBASE",SUM((((F31/100)*$AJ$22)*$AH$22))+((((F31/100)*$AJ$23)*$AH$23)),IF(Calculator!$O$6="SINGLEELEMENTS",SUM((((F31/100)*$AJ$22)*$AH$22))+(((((F31/100)*$AJ$22)*$AN$22)*$AH$22)*Calculator!$G$2)-((((F31/100)*$AJ$22)*$AN$22)*$AH$22)+((((F31/100)*$AJ$23)*$AH$23)),IF(Calculator!$O$6="SINGLESPECTRUM",SUM((((F31/100)*$AJ$22)*$AH$22))+(((((F31/100)*$AJ$22)*$AN$22)*$AH$22)*Calculator!$G$4)-((((F31/100)*$AJ$22)*$AN$22)*$AH$22)+((((F31/100)*$AJ$23)*$AH$23)),IF(Calculator!$O$6="SINGLEHOMESTEAD",SUM((((F31/100)*$AJ$22)*$AH$22))+(((((F31/100)*$AJ$22)*$AN$22)*$AH$22)*Calculator!$G$3)-((((F31/100)*$AJ$22)*$AN$22)*$AH$22)+((((F31/100)*$AJ$23)*$AH$23)),IF(Calculator!$O$6="SINGLEBAND A",SUM((((F31/100)*$AJ$22)*$AH$22))+(((((F31/100)*$AJ$22)*$AN$22)*$AH$22)*Calculator!$G$5)-((((F31/100)*$AJ$22)*$AN$22)*$AH$22)+((((F31/100)*$AJ$23)*$AH$23)),IF(Calculator!$O$6="SINGLEBAND B",SUM((((F31/100)*$AJ$22)*$AH$22))+(((((F31/100)*$AJ$22)*$AN$22)*$AH$22)*Calculator!$G$6)-((((F31/100)*$AJ$22)*$AN$22)*$AH$22)+((((F31/100)*$AJ$23)*$AH$23)),IF(Calculator!$O$6="SINGLEBAND C",SUM((((F31/100)*$AJ$22)*$AH$22))+(((((F31/100)*$AJ$22)*$AN$22)*$AH$22)*Calculator!$G$7)-((((F31/100)*$AJ$22)*$AN$22)*$AH$22)+((((F31/100)*$AJ$23)*$AH$23)),IF(Calculator!$O$6="SINGLEBAND D",SUM((((F31/100)*$AJ$22)*$AH$22))+(((((F31/100)*$AJ$22)*$AN$22)*$AH$22)*Calculator!$G$8)-((((F31/100)*$AJ$22)*$AN$22)*$AH$22)+((((F31/100)*$AJ$23)*$AH$23)),IF(Calculator!$O$6="SINGLEURBANE",SUM((((F31/100)*$AJ$22)*$AH$22))+(((((F31/100)*$AJ$22)*$AN$22)*$AH$22)*Calculator!$G$9)-((((F31/100)*$AJ$22)*$AN$22)*$AH$22)+((((F31/100)*$AJ$23)*$AH$23)),IF(Calculator!$O$6="SINGLESILVERANOD",SUM((((F31/100)*$AJ$22)*$AH$22))+(((((F31/100)*$AJ$22)*$AN$22)*$AH$22)*Calculator!$G$10)-((((F31/100)*$AJ$22)*$AN$22)*$AH$22)+((((F31/100)*$AJ$23)*$AH$23)),IF(Calculator!$O$6="SINGLEANOD",SUM((((F31/100)*$AJ$22)*$AH$22))+(((((F31/100)*$AJ$22)*$AN$22)*$AH$22)*Calculator!$G$11)-((((F31/100)*$AJ$22)*$AN$22)*$AH$22)+((((F31/100)*$AJ$23)*$AH$23)),IF(Calculator!$O$6="DUALBASE",SUM((((F31/100)*$AJ$22)*$AH$22))+(((((F31/100)*$AJ$22)*$AN$22)*$AH$22)*Calculator!$G$12)-((((F31/100)*$AJ$22)*$AN$22)*$AH$22)+((((F31/100)*$AJ$23)*$AH$23)),IF(Calculator!$O$6="DUALELEMENTS",SUM((((F31/100)*$AJ$22)*$AH$22))+(((((F31/100)*$AJ$22)*$AN$22)*$AH$22)*Calculator!$G$13)-((((F31/100)*$AJ$22)*$AN$22)*$AH$22)+((((F31/100)*$AJ$23)*$AH$23)),IF(Calculator!$O$6="DUALSPECTRUM",SUM((((F31/100)*$AJ$22)*$AH$22))+(((((F31/100)*$AJ$22)*$AN$22)*$AH$22)*Calculator!$G$15)-((((F31/100)*$AJ$22)*$AN$22)*$AH$22)+((((F31/100)*$AJ$23)*$AH$23)),IF(Calculator!$O$6="DUALHOMESTEAD",SUM((((F31/100)*$AJ$22)*$AH$22))+(((((F31/100)*$AJ$22)*$AN$22)*$AH$22)*Calculator!$G$14)-((((F31/100)*$AJ$22)*$AN$22)*$AH$22)+((((F31/100)*$AJ$23)*$AH$23)),IF(Calculator!$O$6="DUALBAND A",SUM((((F31/100)*$AJ$22)*$AH$22))+(((((F31/100)*$AJ$22)*$AN$22)*$AH$22)*Calculator!$G$16)-((((F31/100)*$AJ$22)*$AN$22)*$AH$22)+((((F31/100)*$AJ$23)*$AH$23)),IF(Calculator!$O$6="DUALBAND B",SUM((((F31/100)*$AJ$22)*$AH$22))+(((((F31/100)*$AJ$22)*$AN$22)*$AH$22)*Calculator!$G$17)-((((F31/100)*$AJ$22)*$AN$22)*$AH$22)+((((F31/100)*$AJ$23)*$AH$23)),IF(Calculator!$O$6="DUALBAND C",SUM((((F31/100)*$AJ$22)*$AH$22))+(((((F31/100)*$AJ$22)*$AN$22)*$AH$22)*Calculator!$G$18)-((((F31/100)*$AJ$22)*$AN$22)*$AH$22)+((((F31/100)*$AJ$23)*$AH$23)),IF(Calculator!$O$6="DUALBAND D",SUM((((F31/100)*$AJ$22)*$AH$22))+(((((F31/100)*$AJ$22)*$AN$22)*$AH$22)*Calculator!$G$19)-((((F31/100)*$AJ$22)*$AN$22)*$AH$22)+((((F31/100)*$AJ$23)*$AH$23)),IF(Calculator!$O$6="DUALURBANE",SUM((((F31/100)*$AJ$22)*$AH$22))+(((((F31/100)*$AJ$22)*$AN$22)*$AH$22)*Calculator!$G$20)-((((F31/100)*$AJ$22)*$AN$22)*$AH$22)+((((F31/100)*$AJ$23)*$AH$23)),IF(Calculator!$O$6="DUALSILVERANOD",SUM((((F31/100)*$AJ$22)*$AH$22))+(((((F31/100)*$AJ$22)*$AN$22)*$AH$22)*Calculator!$G$21)-((((F31/100)*$AJ$22)*$AN$22)*$AH$22)+((((F31/100)*$AJ$23)*$AH$23)),IF(Calculator!$O$6="DUALANOD",SUM((((F31/100)*$AJ$22)*$AH$22))+(((((F31/100)*$AJ$22)*$AN$22)*$AH$22)*Calculator!$G$22)-((((F31/100)*$AJ$22)*$AN$22)*$AH$22)+((((F31/100)*$AJ$23)*$AH$23))))))))))))))))))))))))</f>
        <v>930.85051184081999</v>
      </c>
      <c r="V31" s="2">
        <f>IF(Calculator!$O$6="SINGLEBASE",SUM((((G31/100)*$AJ$22)*$AH$22))+((((G31/100)*$AJ$23)*$AH$23)),IF(Calculator!$O$6="SINGLEELEMENTS",SUM((((G31/100)*$AJ$22)*$AH$22))+(((((G31/100)*$AJ$22)*$AN$22)*$AH$22)*Calculator!$G$2)-((((G31/100)*$AJ$22)*$AN$22)*$AH$22)+((((G31/100)*$AJ$23)*$AH$23)),IF(Calculator!$O$6="SINGLESPECTRUM",SUM((((G31/100)*$AJ$22)*$AH$22))+(((((G31/100)*$AJ$22)*$AN$22)*$AH$22)*Calculator!$G$4)-((((G31/100)*$AJ$22)*$AN$22)*$AH$22)+((((G31/100)*$AJ$23)*$AH$23)),IF(Calculator!$O$6="SINGLEHOMESTEAD",SUM((((G31/100)*$AJ$22)*$AH$22))+(((((G31/100)*$AJ$22)*$AN$22)*$AH$22)*Calculator!$G$3)-((((G31/100)*$AJ$22)*$AN$22)*$AH$22)+((((G31/100)*$AJ$23)*$AH$23)),IF(Calculator!$O$6="SINGLEBAND A",SUM((((G31/100)*$AJ$22)*$AH$22))+(((((G31/100)*$AJ$22)*$AN$22)*$AH$22)*Calculator!$G$5)-((((G31/100)*$AJ$22)*$AN$22)*$AH$22)+((((G31/100)*$AJ$23)*$AH$23)),IF(Calculator!$O$6="SINGLEBAND B",SUM((((G31/100)*$AJ$22)*$AH$22))+(((((G31/100)*$AJ$22)*$AN$22)*$AH$22)*Calculator!$G$6)-((((G31/100)*$AJ$22)*$AN$22)*$AH$22)+((((G31/100)*$AJ$23)*$AH$23)),IF(Calculator!$O$6="SINGLEBAND C",SUM((((G31/100)*$AJ$22)*$AH$22))+(((((G31/100)*$AJ$22)*$AN$22)*$AH$22)*Calculator!$G$7)-((((G31/100)*$AJ$22)*$AN$22)*$AH$22)+((((G31/100)*$AJ$23)*$AH$23)),IF(Calculator!$O$6="SINGLEBAND D",SUM((((G31/100)*$AJ$22)*$AH$22))+(((((G31/100)*$AJ$22)*$AN$22)*$AH$22)*Calculator!$G$8)-((((G31/100)*$AJ$22)*$AN$22)*$AH$22)+((((G31/100)*$AJ$23)*$AH$23)),IF(Calculator!$O$6="SINGLEURBANE",SUM((((G31/100)*$AJ$22)*$AH$22))+(((((G31/100)*$AJ$22)*$AN$22)*$AH$22)*Calculator!$G$9)-((((G31/100)*$AJ$22)*$AN$22)*$AH$22)+((((G31/100)*$AJ$23)*$AH$23)),IF(Calculator!$O$6="SINGLESILVERANOD",SUM((((G31/100)*$AJ$22)*$AH$22))+(((((G31/100)*$AJ$22)*$AN$22)*$AH$22)*Calculator!$G$10)-((((G31/100)*$AJ$22)*$AN$22)*$AH$22)+((((G31/100)*$AJ$23)*$AH$23)),IF(Calculator!$O$6="SINGLEANOD",SUM((((G31/100)*$AJ$22)*$AH$22))+(((((G31/100)*$AJ$22)*$AN$22)*$AH$22)*Calculator!$G$11)-((((G31/100)*$AJ$22)*$AN$22)*$AH$22)+((((G31/100)*$AJ$23)*$AH$23)),IF(Calculator!$O$6="DUALBASE",SUM((((G31/100)*$AJ$22)*$AH$22))+(((((G31/100)*$AJ$22)*$AN$22)*$AH$22)*Calculator!$G$12)-((((G31/100)*$AJ$22)*$AN$22)*$AH$22)+((((G31/100)*$AJ$23)*$AH$23)),IF(Calculator!$O$6="DUALELEMENTS",SUM((((G31/100)*$AJ$22)*$AH$22))+(((((G31/100)*$AJ$22)*$AN$22)*$AH$22)*Calculator!$G$13)-((((G31/100)*$AJ$22)*$AN$22)*$AH$22)+((((G31/100)*$AJ$23)*$AH$23)),IF(Calculator!$O$6="DUALSPECTRUM",SUM((((G31/100)*$AJ$22)*$AH$22))+(((((G31/100)*$AJ$22)*$AN$22)*$AH$22)*Calculator!$G$15)-((((G31/100)*$AJ$22)*$AN$22)*$AH$22)+((((G31/100)*$AJ$23)*$AH$23)),IF(Calculator!$O$6="DUALHOMESTEAD",SUM((((G31/100)*$AJ$22)*$AH$22))+(((((G31/100)*$AJ$22)*$AN$22)*$AH$22)*Calculator!$G$14)-((((G31/100)*$AJ$22)*$AN$22)*$AH$22)+((((G31/100)*$AJ$23)*$AH$23)),IF(Calculator!$O$6="DUALBAND A",SUM((((G31/100)*$AJ$22)*$AH$22))+(((((G31/100)*$AJ$22)*$AN$22)*$AH$22)*Calculator!$G$16)-((((G31/100)*$AJ$22)*$AN$22)*$AH$22)+((((G31/100)*$AJ$23)*$AH$23)),IF(Calculator!$O$6="DUALBAND B",SUM((((G31/100)*$AJ$22)*$AH$22))+(((((G31/100)*$AJ$22)*$AN$22)*$AH$22)*Calculator!$G$17)-((((G31/100)*$AJ$22)*$AN$22)*$AH$22)+((((G31/100)*$AJ$23)*$AH$23)),IF(Calculator!$O$6="DUALBAND C",SUM((((G31/100)*$AJ$22)*$AH$22))+(((((G31/100)*$AJ$22)*$AN$22)*$AH$22)*Calculator!$G$18)-((((G31/100)*$AJ$22)*$AN$22)*$AH$22)+((((G31/100)*$AJ$23)*$AH$23)),IF(Calculator!$O$6="DUALBAND D",SUM((((G31/100)*$AJ$22)*$AH$22))+(((((G31/100)*$AJ$22)*$AN$22)*$AH$22)*Calculator!$G$19)-((((G31/100)*$AJ$22)*$AN$22)*$AH$22)+((((G31/100)*$AJ$23)*$AH$23)),IF(Calculator!$O$6="DUALURBANE",SUM((((G31/100)*$AJ$22)*$AH$22))+(((((G31/100)*$AJ$22)*$AN$22)*$AH$22)*Calculator!$G$20)-((((G31/100)*$AJ$22)*$AN$22)*$AH$22)+((((G31/100)*$AJ$23)*$AH$23)),IF(Calculator!$O$6="DUALSILVERANOD",SUM((((G31/100)*$AJ$22)*$AH$22))+(((((G31/100)*$AJ$22)*$AN$22)*$AH$22)*Calculator!$G$21)-((((G31/100)*$AJ$22)*$AN$22)*$AH$22)+((((G31/100)*$AJ$23)*$AH$23)),IF(Calculator!$O$6="DUALANOD",SUM((((G31/100)*$AJ$22)*$AH$22))+(((((G31/100)*$AJ$22)*$AN$22)*$AH$22)*Calculator!$G$22)-((((G31/100)*$AJ$22)*$AN$22)*$AH$22)+((((G31/100)*$AJ$23)*$AH$23))))))))))))))))))))))))</f>
        <v>940.44774999999981</v>
      </c>
      <c r="W31" s="2">
        <f>IF(Calculator!$O$6="SINGLEBASE",SUM((((H31/100)*$AJ$22)*$AH$22))+((((H31/100)*$AJ$23)*$AH$23)),IF(Calculator!$O$6="SINGLEELEMENTS",SUM((((H31/100)*$AJ$22)*$AH$22))+(((((H31/100)*$AJ$22)*$AN$22)*$AH$22)*Calculator!$G$2)-((((H31/100)*$AJ$22)*$AN$22)*$AH$22)+((((H31/100)*$AJ$23)*$AH$23)),IF(Calculator!$O$6="SINGLESPECTRUM",SUM((((H31/100)*$AJ$22)*$AH$22))+(((((H31/100)*$AJ$22)*$AN$22)*$AH$22)*Calculator!$G$4)-((((H31/100)*$AJ$22)*$AN$22)*$AH$22)+((((H31/100)*$AJ$23)*$AH$23)),IF(Calculator!$O$6="SINGLEHOMESTEAD",SUM((((H31/100)*$AJ$22)*$AH$22))+(((((H31/100)*$AJ$22)*$AN$22)*$AH$22)*Calculator!$G$3)-((((H31/100)*$AJ$22)*$AN$22)*$AH$22)+((((H31/100)*$AJ$23)*$AH$23)),IF(Calculator!$O$6="SINGLEBAND A",SUM((((H31/100)*$AJ$22)*$AH$22))+(((((H31/100)*$AJ$22)*$AN$22)*$AH$22)*Calculator!$G$5)-((((H31/100)*$AJ$22)*$AN$22)*$AH$22)+((((H31/100)*$AJ$23)*$AH$23)),IF(Calculator!$O$6="SINGLEBAND B",SUM((((H31/100)*$AJ$22)*$AH$22))+(((((H31/100)*$AJ$22)*$AN$22)*$AH$22)*Calculator!$G$6)-((((H31/100)*$AJ$22)*$AN$22)*$AH$22)+((((H31/100)*$AJ$23)*$AH$23)),IF(Calculator!$O$6="SINGLEBAND C",SUM((((H31/100)*$AJ$22)*$AH$22))+(((((H31/100)*$AJ$22)*$AN$22)*$AH$22)*Calculator!$G$7)-((((H31/100)*$AJ$22)*$AN$22)*$AH$22)+((((H31/100)*$AJ$23)*$AH$23)),IF(Calculator!$O$6="SINGLEBAND D",SUM((((H31/100)*$AJ$22)*$AH$22))+(((((H31/100)*$AJ$22)*$AN$22)*$AH$22)*Calculator!$G$8)-((((H31/100)*$AJ$22)*$AN$22)*$AH$22)+((((H31/100)*$AJ$23)*$AH$23)),IF(Calculator!$O$6="SINGLEURBANE",SUM((((H31/100)*$AJ$22)*$AH$22))+(((((H31/100)*$AJ$22)*$AN$22)*$AH$22)*Calculator!$G$9)-((((H31/100)*$AJ$22)*$AN$22)*$AH$22)+((((H31/100)*$AJ$23)*$AH$23)),IF(Calculator!$O$6="SINGLESILVERANOD",SUM((((H31/100)*$AJ$22)*$AH$22))+(((((H31/100)*$AJ$22)*$AN$22)*$AH$22)*Calculator!$G$10)-((((H31/100)*$AJ$22)*$AN$22)*$AH$22)+((((H31/100)*$AJ$23)*$AH$23)),IF(Calculator!$O$6="SINGLEANOD",SUM((((H31/100)*$AJ$22)*$AH$22))+(((((H31/100)*$AJ$22)*$AN$22)*$AH$22)*Calculator!$G$11)-((((H31/100)*$AJ$22)*$AN$22)*$AH$22)+((((H31/100)*$AJ$23)*$AH$23)),IF(Calculator!$O$6="DUALBASE",SUM((((H31/100)*$AJ$22)*$AH$22))+(((((H31/100)*$AJ$22)*$AN$22)*$AH$22)*Calculator!$G$12)-((((H31/100)*$AJ$22)*$AN$22)*$AH$22)+((((H31/100)*$AJ$23)*$AH$23)),IF(Calculator!$O$6="DUALELEMENTS",SUM((((H31/100)*$AJ$22)*$AH$22))+(((((H31/100)*$AJ$22)*$AN$22)*$AH$22)*Calculator!$G$13)-((((H31/100)*$AJ$22)*$AN$22)*$AH$22)+((((H31/100)*$AJ$23)*$AH$23)),IF(Calculator!$O$6="DUALSPECTRUM",SUM((((H31/100)*$AJ$22)*$AH$22))+(((((H31/100)*$AJ$22)*$AN$22)*$AH$22)*Calculator!$G$15)-((((H31/100)*$AJ$22)*$AN$22)*$AH$22)+((((H31/100)*$AJ$23)*$AH$23)),IF(Calculator!$O$6="DUALHOMESTEAD",SUM((((H31/100)*$AJ$22)*$AH$22))+(((((H31/100)*$AJ$22)*$AN$22)*$AH$22)*Calculator!$G$14)-((((H31/100)*$AJ$22)*$AN$22)*$AH$22)+((((H31/100)*$AJ$23)*$AH$23)),IF(Calculator!$O$6="DUALBAND A",SUM((((H31/100)*$AJ$22)*$AH$22))+(((((H31/100)*$AJ$22)*$AN$22)*$AH$22)*Calculator!$G$16)-((((H31/100)*$AJ$22)*$AN$22)*$AH$22)+((((H31/100)*$AJ$23)*$AH$23)),IF(Calculator!$O$6="DUALBAND B",SUM((((H31/100)*$AJ$22)*$AH$22))+(((((H31/100)*$AJ$22)*$AN$22)*$AH$22)*Calculator!$G$17)-((((H31/100)*$AJ$22)*$AN$22)*$AH$22)+((((H31/100)*$AJ$23)*$AH$23)),IF(Calculator!$O$6="DUALBAND C",SUM((((H31/100)*$AJ$22)*$AH$22))+(((((H31/100)*$AJ$22)*$AN$22)*$AH$22)*Calculator!$G$18)-((((H31/100)*$AJ$22)*$AN$22)*$AH$22)+((((H31/100)*$AJ$23)*$AH$23)),IF(Calculator!$O$6="DUALBAND D",SUM((((H31/100)*$AJ$22)*$AH$22))+(((((H31/100)*$AJ$22)*$AN$22)*$AH$22)*Calculator!$G$19)-((((H31/100)*$AJ$22)*$AN$22)*$AH$22)+((((H31/100)*$AJ$23)*$AH$23)),IF(Calculator!$O$6="DUALURBANE",SUM((((H31/100)*$AJ$22)*$AH$22))+(((((H31/100)*$AJ$22)*$AN$22)*$AH$22)*Calculator!$G$20)-((((H31/100)*$AJ$22)*$AN$22)*$AH$22)+((((H31/100)*$AJ$23)*$AH$23)),IF(Calculator!$O$6="DUALSILVERANOD",SUM((((H31/100)*$AJ$22)*$AH$22))+(((((H31/100)*$AJ$22)*$AN$22)*$AH$22)*Calculator!$G$21)-((((H31/100)*$AJ$22)*$AN$22)*$AH$22)+((((H31/100)*$AJ$23)*$AH$23)),IF(Calculator!$O$6="DUALANOD",SUM((((H31/100)*$AJ$22)*$AH$22))+(((((H31/100)*$AJ$22)*$AN$22)*$AH$22)*Calculator!$G$22)-((((H31/100)*$AJ$22)*$AN$22)*$AH$22)+((((H31/100)*$AJ$23)*$AH$23))))))))))))))))))))))))</f>
        <v>950.04498815917964</v>
      </c>
      <c r="X31" s="2">
        <f>IF(Calculator!$O$6="SINGLEBASE",SUM((((I31/100)*$AJ$22)*$AH$22))+((((I31/100)*$AJ$23)*$AH$23)),IF(Calculator!$O$6="SINGLEELEMENTS",SUM((((I31/100)*$AJ$22)*$AH$22))+(((((I31/100)*$AJ$22)*$AN$22)*$AH$22)*Calculator!$G$2)-((((I31/100)*$AJ$22)*$AN$22)*$AH$22)+((((I31/100)*$AJ$23)*$AH$23)),IF(Calculator!$O$6="SINGLESPECTRUM",SUM((((I31/100)*$AJ$22)*$AH$22))+(((((I31/100)*$AJ$22)*$AN$22)*$AH$22)*Calculator!$G$4)-((((I31/100)*$AJ$22)*$AN$22)*$AH$22)+((((I31/100)*$AJ$23)*$AH$23)),IF(Calculator!$O$6="SINGLEHOMESTEAD",SUM((((I31/100)*$AJ$22)*$AH$22))+(((((I31/100)*$AJ$22)*$AN$22)*$AH$22)*Calculator!$G$3)-((((I31/100)*$AJ$22)*$AN$22)*$AH$22)+((((I31/100)*$AJ$23)*$AH$23)),IF(Calculator!$O$6="SINGLEBAND A",SUM((((I31/100)*$AJ$22)*$AH$22))+(((((I31/100)*$AJ$22)*$AN$22)*$AH$22)*Calculator!$G$5)-((((I31/100)*$AJ$22)*$AN$22)*$AH$22)+((((I31/100)*$AJ$23)*$AH$23)),IF(Calculator!$O$6="SINGLEBAND B",SUM((((I31/100)*$AJ$22)*$AH$22))+(((((I31/100)*$AJ$22)*$AN$22)*$AH$22)*Calculator!$G$6)-((((I31/100)*$AJ$22)*$AN$22)*$AH$22)+((((I31/100)*$AJ$23)*$AH$23)),IF(Calculator!$O$6="SINGLEBAND C",SUM((((I31/100)*$AJ$22)*$AH$22))+(((((I31/100)*$AJ$22)*$AN$22)*$AH$22)*Calculator!$G$7)-((((I31/100)*$AJ$22)*$AN$22)*$AH$22)+((((I31/100)*$AJ$23)*$AH$23)),IF(Calculator!$O$6="SINGLEBAND D",SUM((((I31/100)*$AJ$22)*$AH$22))+(((((I31/100)*$AJ$22)*$AN$22)*$AH$22)*Calculator!$G$8)-((((I31/100)*$AJ$22)*$AN$22)*$AH$22)+((((I31/100)*$AJ$23)*$AH$23)),IF(Calculator!$O$6="SINGLEURBANE",SUM((((I31/100)*$AJ$22)*$AH$22))+(((((I31/100)*$AJ$22)*$AN$22)*$AH$22)*Calculator!$G$9)-((((I31/100)*$AJ$22)*$AN$22)*$AH$22)+((((I31/100)*$AJ$23)*$AH$23)),IF(Calculator!$O$6="SINGLESILVERANOD",SUM((((I31/100)*$AJ$22)*$AH$22))+(((((I31/100)*$AJ$22)*$AN$22)*$AH$22)*Calculator!$G$10)-((((I31/100)*$AJ$22)*$AN$22)*$AH$22)+((((I31/100)*$AJ$23)*$AH$23)),IF(Calculator!$O$6="SINGLEANOD",SUM((((I31/100)*$AJ$22)*$AH$22))+(((((I31/100)*$AJ$22)*$AN$22)*$AH$22)*Calculator!$G$11)-((((I31/100)*$AJ$22)*$AN$22)*$AH$22)+((((I31/100)*$AJ$23)*$AH$23)),IF(Calculator!$O$6="DUALBASE",SUM((((I31/100)*$AJ$22)*$AH$22))+(((((I31/100)*$AJ$22)*$AN$22)*$AH$22)*Calculator!$G$12)-((((I31/100)*$AJ$22)*$AN$22)*$AH$22)+((((I31/100)*$AJ$23)*$AH$23)),IF(Calculator!$O$6="DUALELEMENTS",SUM((((I31/100)*$AJ$22)*$AH$22))+(((((I31/100)*$AJ$22)*$AN$22)*$AH$22)*Calculator!$G$13)-((((I31/100)*$AJ$22)*$AN$22)*$AH$22)+((((I31/100)*$AJ$23)*$AH$23)),IF(Calculator!$O$6="DUALSPECTRUM",SUM((((I31/100)*$AJ$22)*$AH$22))+(((((I31/100)*$AJ$22)*$AN$22)*$AH$22)*Calculator!$G$15)-((((I31/100)*$AJ$22)*$AN$22)*$AH$22)+((((I31/100)*$AJ$23)*$AH$23)),IF(Calculator!$O$6="DUALHOMESTEAD",SUM((((I31/100)*$AJ$22)*$AH$22))+(((((I31/100)*$AJ$22)*$AN$22)*$AH$22)*Calculator!$G$14)-((((I31/100)*$AJ$22)*$AN$22)*$AH$22)+((((I31/100)*$AJ$23)*$AH$23)),IF(Calculator!$O$6="DUALBAND A",SUM((((I31/100)*$AJ$22)*$AH$22))+(((((I31/100)*$AJ$22)*$AN$22)*$AH$22)*Calculator!$G$16)-((((I31/100)*$AJ$22)*$AN$22)*$AH$22)+((((I31/100)*$AJ$23)*$AH$23)),IF(Calculator!$O$6="DUALBAND B",SUM((((I31/100)*$AJ$22)*$AH$22))+(((((I31/100)*$AJ$22)*$AN$22)*$AH$22)*Calculator!$G$17)-((((I31/100)*$AJ$22)*$AN$22)*$AH$22)+((((I31/100)*$AJ$23)*$AH$23)),IF(Calculator!$O$6="DUALBAND C",SUM((((I31/100)*$AJ$22)*$AH$22))+(((((I31/100)*$AJ$22)*$AN$22)*$AH$22)*Calculator!$G$18)-((((I31/100)*$AJ$22)*$AN$22)*$AH$22)+((((I31/100)*$AJ$23)*$AH$23)),IF(Calculator!$O$6="DUALBAND D",SUM((((I31/100)*$AJ$22)*$AH$22))+(((((I31/100)*$AJ$22)*$AN$22)*$AH$22)*Calculator!$G$19)-((((I31/100)*$AJ$22)*$AN$22)*$AH$22)+((((I31/100)*$AJ$23)*$AH$23)),IF(Calculator!$O$6="DUALURBANE",SUM((((I31/100)*$AJ$22)*$AH$22))+(((((I31/100)*$AJ$22)*$AN$22)*$AH$22)*Calculator!$G$20)-((((I31/100)*$AJ$22)*$AN$22)*$AH$22)+((((I31/100)*$AJ$23)*$AH$23)),IF(Calculator!$O$6="DUALSILVERANOD",SUM((((I31/100)*$AJ$22)*$AH$22))+(((((I31/100)*$AJ$22)*$AN$22)*$AH$22)*Calculator!$G$21)-((((I31/100)*$AJ$22)*$AN$22)*$AH$22)+((((I31/100)*$AJ$23)*$AH$23)),IF(Calculator!$O$6="DUALANOD",SUM((((I31/100)*$AJ$22)*$AH$22))+(((((I31/100)*$AJ$22)*$AN$22)*$AH$22)*Calculator!$G$22)-((((I31/100)*$AJ$22)*$AN$22)*$AH$22)+((((I31/100)*$AJ$23)*$AH$23))))))))))))))))))))))))</f>
        <v>959.64233092041013</v>
      </c>
      <c r="Y31" s="2">
        <f>IF(Calculator!$O$6="SINGLEBASE",SUM((((J31/100)*$AJ$22)*$AH$22))+((((J31/100)*$AJ$23)*$AH$23)),IF(Calculator!$O$6="SINGLEELEMENTS",SUM((((J31/100)*$AJ$22)*$AH$22))+(((((J31/100)*$AJ$22)*$AN$22)*$AH$22)*Calculator!$G$2)-((((J31/100)*$AJ$22)*$AN$22)*$AH$22)+((((J31/100)*$AJ$23)*$AH$23)),IF(Calculator!$O$6="SINGLESPECTRUM",SUM((((J31/100)*$AJ$22)*$AH$22))+(((((J31/100)*$AJ$22)*$AN$22)*$AH$22)*Calculator!$G$4)-((((J31/100)*$AJ$22)*$AN$22)*$AH$22)+((((J31/100)*$AJ$23)*$AH$23)),IF(Calculator!$O$6="SINGLEHOMESTEAD",SUM((((J31/100)*$AJ$22)*$AH$22))+(((((J31/100)*$AJ$22)*$AN$22)*$AH$22)*Calculator!$G$3)-((((J31/100)*$AJ$22)*$AN$22)*$AH$22)+((((J31/100)*$AJ$23)*$AH$23)),IF(Calculator!$O$6="SINGLEBAND A",SUM((((J31/100)*$AJ$22)*$AH$22))+(((((J31/100)*$AJ$22)*$AN$22)*$AH$22)*Calculator!$G$5)-((((J31/100)*$AJ$22)*$AN$22)*$AH$22)+((((J31/100)*$AJ$23)*$AH$23)),IF(Calculator!$O$6="SINGLEBAND B",SUM((((J31/100)*$AJ$22)*$AH$22))+(((((J31/100)*$AJ$22)*$AN$22)*$AH$22)*Calculator!$G$6)-((((J31/100)*$AJ$22)*$AN$22)*$AH$22)+((((J31/100)*$AJ$23)*$AH$23)),IF(Calculator!$O$6="SINGLEBAND C",SUM((((J31/100)*$AJ$22)*$AH$22))+(((((J31/100)*$AJ$22)*$AN$22)*$AH$22)*Calculator!$G$7)-((((J31/100)*$AJ$22)*$AN$22)*$AH$22)+((((J31/100)*$AJ$23)*$AH$23)),IF(Calculator!$O$6="SINGLEBAND D",SUM((((J31/100)*$AJ$22)*$AH$22))+(((((J31/100)*$AJ$22)*$AN$22)*$AH$22)*Calculator!$G$8)-((((J31/100)*$AJ$22)*$AN$22)*$AH$22)+((((J31/100)*$AJ$23)*$AH$23)),IF(Calculator!$O$6="SINGLEURBANE",SUM((((J31/100)*$AJ$22)*$AH$22))+(((((J31/100)*$AJ$22)*$AN$22)*$AH$22)*Calculator!$G$9)-((((J31/100)*$AJ$22)*$AN$22)*$AH$22)+((((J31/100)*$AJ$23)*$AH$23)),IF(Calculator!$O$6="SINGLESILVERANOD",SUM((((J31/100)*$AJ$22)*$AH$22))+(((((J31/100)*$AJ$22)*$AN$22)*$AH$22)*Calculator!$G$10)-((((J31/100)*$AJ$22)*$AN$22)*$AH$22)+((((J31/100)*$AJ$23)*$AH$23)),IF(Calculator!$O$6="SINGLEANOD",SUM((((J31/100)*$AJ$22)*$AH$22))+(((((J31/100)*$AJ$22)*$AN$22)*$AH$22)*Calculator!$G$11)-((((J31/100)*$AJ$22)*$AN$22)*$AH$22)+((((J31/100)*$AJ$23)*$AH$23)),IF(Calculator!$O$6="DUALBASE",SUM((((J31/100)*$AJ$22)*$AH$22))+(((((J31/100)*$AJ$22)*$AN$22)*$AH$22)*Calculator!$G$12)-((((J31/100)*$AJ$22)*$AN$22)*$AH$22)+((((J31/100)*$AJ$23)*$AH$23)),IF(Calculator!$O$6="DUALELEMENTS",SUM((((J31/100)*$AJ$22)*$AH$22))+(((((J31/100)*$AJ$22)*$AN$22)*$AH$22)*Calculator!$G$13)-((((J31/100)*$AJ$22)*$AN$22)*$AH$22)+((((J31/100)*$AJ$23)*$AH$23)),IF(Calculator!$O$6="DUALSPECTRUM",SUM((((J31/100)*$AJ$22)*$AH$22))+(((((J31/100)*$AJ$22)*$AN$22)*$AH$22)*Calculator!$G$15)-((((J31/100)*$AJ$22)*$AN$22)*$AH$22)+((((J31/100)*$AJ$23)*$AH$23)),IF(Calculator!$O$6="DUALHOMESTEAD",SUM((((J31/100)*$AJ$22)*$AH$22))+(((((J31/100)*$AJ$22)*$AN$22)*$AH$22)*Calculator!$G$14)-((((J31/100)*$AJ$22)*$AN$22)*$AH$22)+((((J31/100)*$AJ$23)*$AH$23)),IF(Calculator!$O$6="DUALBAND A",SUM((((J31/100)*$AJ$22)*$AH$22))+(((((J31/100)*$AJ$22)*$AN$22)*$AH$22)*Calculator!$G$16)-((((J31/100)*$AJ$22)*$AN$22)*$AH$22)+((((J31/100)*$AJ$23)*$AH$23)),IF(Calculator!$O$6="DUALBAND B",SUM((((J31/100)*$AJ$22)*$AH$22))+(((((J31/100)*$AJ$22)*$AN$22)*$AH$22)*Calculator!$G$17)-((((J31/100)*$AJ$22)*$AN$22)*$AH$22)+((((J31/100)*$AJ$23)*$AH$23)),IF(Calculator!$O$6="DUALBAND C",SUM((((J31/100)*$AJ$22)*$AH$22))+(((((J31/100)*$AJ$22)*$AN$22)*$AH$22)*Calculator!$G$18)-((((J31/100)*$AJ$22)*$AN$22)*$AH$22)+((((J31/100)*$AJ$23)*$AH$23)),IF(Calculator!$O$6="DUALBAND D",SUM((((J31/100)*$AJ$22)*$AH$22))+(((((J31/100)*$AJ$22)*$AN$22)*$AH$22)*Calculator!$G$19)-((((J31/100)*$AJ$22)*$AN$22)*$AH$22)+((((J31/100)*$AJ$23)*$AH$23)),IF(Calculator!$O$6="DUALURBANE",SUM((((J31/100)*$AJ$22)*$AH$22))+(((((J31/100)*$AJ$22)*$AN$22)*$AH$22)*Calculator!$G$20)-((((J31/100)*$AJ$22)*$AN$22)*$AH$22)+((((J31/100)*$AJ$23)*$AH$23)),IF(Calculator!$O$6="DUALSILVERANOD",SUM((((J31/100)*$AJ$22)*$AH$22))+(((((J31/100)*$AJ$22)*$AN$22)*$AH$22)*Calculator!$G$21)-((((J31/100)*$AJ$22)*$AN$22)*$AH$22)+((((J31/100)*$AJ$23)*$AH$23)),IF(Calculator!$O$6="DUALANOD",SUM((((J31/100)*$AJ$22)*$AH$22))+(((((J31/100)*$AJ$22)*$AN$22)*$AH$22)*Calculator!$G$22)-((((J31/100)*$AJ$22)*$AN$22)*$AH$22)+((((J31/100)*$AJ$23)*$AH$23))))))))))))))))))))))))</f>
        <v>969.23528039550786</v>
      </c>
      <c r="Z31" s="2">
        <f>IF(Calculator!$O$6="SINGLEBASE",SUM((((K31/100)*$AJ$22)*$AH$22))+((((K31/100)*$AJ$23)*$AH$23)),IF(Calculator!$O$6="SINGLEELEMENTS",SUM((((K31/100)*$AJ$22)*$AH$22))+(((((K31/100)*$AJ$22)*$AN$22)*$AH$22)*Calculator!$G$2)-((((K31/100)*$AJ$22)*$AN$22)*$AH$22)+((((K31/100)*$AJ$23)*$AH$23)),IF(Calculator!$O$6="SINGLESPECTRUM",SUM((((K31/100)*$AJ$22)*$AH$22))+(((((K31/100)*$AJ$22)*$AN$22)*$AH$22)*Calculator!$G$4)-((((K31/100)*$AJ$22)*$AN$22)*$AH$22)+((((K31/100)*$AJ$23)*$AH$23)),IF(Calculator!$O$6="SINGLEHOMESTEAD",SUM((((K31/100)*$AJ$22)*$AH$22))+(((((K31/100)*$AJ$22)*$AN$22)*$AH$22)*Calculator!$G$3)-((((K31/100)*$AJ$22)*$AN$22)*$AH$22)+((((K31/100)*$AJ$23)*$AH$23)),IF(Calculator!$O$6="SINGLEBAND A",SUM((((K31/100)*$AJ$22)*$AH$22))+(((((K31/100)*$AJ$22)*$AN$22)*$AH$22)*Calculator!$G$5)-((((K31/100)*$AJ$22)*$AN$22)*$AH$22)+((((K31/100)*$AJ$23)*$AH$23)),IF(Calculator!$O$6="SINGLEBAND B",SUM((((K31/100)*$AJ$22)*$AH$22))+(((((K31/100)*$AJ$22)*$AN$22)*$AH$22)*Calculator!$G$6)-((((K31/100)*$AJ$22)*$AN$22)*$AH$22)+((((K31/100)*$AJ$23)*$AH$23)),IF(Calculator!$O$6="SINGLEBAND C",SUM((((K31/100)*$AJ$22)*$AH$22))+(((((K31/100)*$AJ$22)*$AN$22)*$AH$22)*Calculator!$G$7)-((((K31/100)*$AJ$22)*$AN$22)*$AH$22)+((((K31/100)*$AJ$23)*$AH$23)),IF(Calculator!$O$6="SINGLEBAND D",SUM((((K31/100)*$AJ$22)*$AH$22))+(((((K31/100)*$AJ$22)*$AN$22)*$AH$22)*Calculator!$G$8)-((((K31/100)*$AJ$22)*$AN$22)*$AH$22)+((((K31/100)*$AJ$23)*$AH$23)),IF(Calculator!$O$6="SINGLEURBANE",SUM((((K31/100)*$AJ$22)*$AH$22))+(((((K31/100)*$AJ$22)*$AN$22)*$AH$22)*Calculator!$G$9)-((((K31/100)*$AJ$22)*$AN$22)*$AH$22)+((((K31/100)*$AJ$23)*$AH$23)),IF(Calculator!$O$6="SINGLESILVERANOD",SUM((((K31/100)*$AJ$22)*$AH$22))+(((((K31/100)*$AJ$22)*$AN$22)*$AH$22)*Calculator!$G$10)-((((K31/100)*$AJ$22)*$AN$22)*$AH$22)+((((K31/100)*$AJ$23)*$AH$23)),IF(Calculator!$O$6="SINGLEANOD",SUM((((K31/100)*$AJ$22)*$AH$22))+(((((K31/100)*$AJ$22)*$AN$22)*$AH$22)*Calculator!$G$11)-((((K31/100)*$AJ$22)*$AN$22)*$AH$22)+((((K31/100)*$AJ$23)*$AH$23)),IF(Calculator!$O$6="DUALBASE",SUM((((K31/100)*$AJ$22)*$AH$22))+(((((K31/100)*$AJ$22)*$AN$22)*$AH$22)*Calculator!$G$12)-((((K31/100)*$AJ$22)*$AN$22)*$AH$22)+((((K31/100)*$AJ$23)*$AH$23)),IF(Calculator!$O$6="DUALELEMENTS",SUM((((K31/100)*$AJ$22)*$AH$22))+(((((K31/100)*$AJ$22)*$AN$22)*$AH$22)*Calculator!$G$13)-((((K31/100)*$AJ$22)*$AN$22)*$AH$22)+((((K31/100)*$AJ$23)*$AH$23)),IF(Calculator!$O$6="DUALSPECTRUM",SUM((((K31/100)*$AJ$22)*$AH$22))+(((((K31/100)*$AJ$22)*$AN$22)*$AH$22)*Calculator!$G$15)-((((K31/100)*$AJ$22)*$AN$22)*$AH$22)+((((K31/100)*$AJ$23)*$AH$23)),IF(Calculator!$O$6="DUALHOMESTEAD",SUM((((K31/100)*$AJ$22)*$AH$22))+(((((K31/100)*$AJ$22)*$AN$22)*$AH$22)*Calculator!$G$14)-((((K31/100)*$AJ$22)*$AN$22)*$AH$22)+((((K31/100)*$AJ$23)*$AH$23)),IF(Calculator!$O$6="DUALBAND A",SUM((((K31/100)*$AJ$22)*$AH$22))+(((((K31/100)*$AJ$22)*$AN$22)*$AH$22)*Calculator!$G$16)-((((K31/100)*$AJ$22)*$AN$22)*$AH$22)+((((K31/100)*$AJ$23)*$AH$23)),IF(Calculator!$O$6="DUALBAND B",SUM((((K31/100)*$AJ$22)*$AH$22))+(((((K31/100)*$AJ$22)*$AN$22)*$AH$22)*Calculator!$G$17)-((((K31/100)*$AJ$22)*$AN$22)*$AH$22)+((((K31/100)*$AJ$23)*$AH$23)),IF(Calculator!$O$6="DUALBAND C",SUM((((K31/100)*$AJ$22)*$AH$22))+(((((K31/100)*$AJ$22)*$AN$22)*$AH$22)*Calculator!$G$18)-((((K31/100)*$AJ$22)*$AN$22)*$AH$22)+((((K31/100)*$AJ$23)*$AH$23)),IF(Calculator!$O$6="DUALBAND D",SUM((((K31/100)*$AJ$22)*$AH$22))+(((((K31/100)*$AJ$22)*$AN$22)*$AH$22)*Calculator!$G$19)-((((K31/100)*$AJ$22)*$AN$22)*$AH$22)+((((K31/100)*$AJ$23)*$AH$23)),IF(Calculator!$O$6="DUALURBANE",SUM((((K31/100)*$AJ$22)*$AH$22))+(((((K31/100)*$AJ$22)*$AN$22)*$AH$22)*Calculator!$G$20)-((((K31/100)*$AJ$22)*$AN$22)*$AH$22)+((((K31/100)*$AJ$23)*$AH$23)),IF(Calculator!$O$6="DUALSILVERANOD",SUM((((K31/100)*$AJ$22)*$AH$22))+(((((K31/100)*$AJ$22)*$AN$22)*$AH$22)*Calculator!$G$21)-((((K31/100)*$AJ$22)*$AN$22)*$AH$22)+((((K31/100)*$AJ$23)*$AH$23)),IF(Calculator!$O$6="DUALANOD",SUM((((K31/100)*$AJ$22)*$AH$22))+(((((K31/100)*$AJ$22)*$AN$22)*$AH$22)*Calculator!$G$22)-((((K31/100)*$AJ$22)*$AN$22)*$AH$22)+((((K31/100)*$AJ$23)*$AH$23))))))))))))))))))))))))</f>
        <v>978.83262315673824</v>
      </c>
      <c r="AA31" s="2">
        <f>IF(Calculator!$O$6="SINGLEBASE",SUM((((L31/100)*$AJ$22)*$AH$22))+((((L31/100)*$AJ$23)*$AH$23)),IF(Calculator!$O$6="SINGLEELEMENTS",SUM((((L31/100)*$AJ$22)*$AH$22))+(((((L31/100)*$AJ$22)*$AN$22)*$AH$22)*Calculator!$G$2)-((((L31/100)*$AJ$22)*$AN$22)*$AH$22)+((((L31/100)*$AJ$23)*$AH$23)),IF(Calculator!$O$6="SINGLESPECTRUM",SUM((((L31/100)*$AJ$22)*$AH$22))+(((((L31/100)*$AJ$22)*$AN$22)*$AH$22)*Calculator!$G$4)-((((L31/100)*$AJ$22)*$AN$22)*$AH$22)+((((L31/100)*$AJ$23)*$AH$23)),IF(Calculator!$O$6="SINGLEHOMESTEAD",SUM((((L31/100)*$AJ$22)*$AH$22))+(((((L31/100)*$AJ$22)*$AN$22)*$AH$22)*Calculator!$G$3)-((((L31/100)*$AJ$22)*$AN$22)*$AH$22)+((((L31/100)*$AJ$23)*$AH$23)),IF(Calculator!$O$6="SINGLEBAND A",SUM((((L31/100)*$AJ$22)*$AH$22))+(((((L31/100)*$AJ$22)*$AN$22)*$AH$22)*Calculator!$G$5)-((((L31/100)*$AJ$22)*$AN$22)*$AH$22)+((((L31/100)*$AJ$23)*$AH$23)),IF(Calculator!$O$6="SINGLEBAND B",SUM((((L31/100)*$AJ$22)*$AH$22))+(((((L31/100)*$AJ$22)*$AN$22)*$AH$22)*Calculator!$G$6)-((((L31/100)*$AJ$22)*$AN$22)*$AH$22)+((((L31/100)*$AJ$23)*$AH$23)),IF(Calculator!$O$6="SINGLEBAND C",SUM((((L31/100)*$AJ$22)*$AH$22))+(((((L31/100)*$AJ$22)*$AN$22)*$AH$22)*Calculator!$G$7)-((((L31/100)*$AJ$22)*$AN$22)*$AH$22)+((((L31/100)*$AJ$23)*$AH$23)),IF(Calculator!$O$6="SINGLEBAND D",SUM((((L31/100)*$AJ$22)*$AH$22))+(((((L31/100)*$AJ$22)*$AN$22)*$AH$22)*Calculator!$G$8)-((((L31/100)*$AJ$22)*$AN$22)*$AH$22)+((((L31/100)*$AJ$23)*$AH$23)),IF(Calculator!$O$6="SINGLEURBANE",SUM((((L31/100)*$AJ$22)*$AH$22))+(((((L31/100)*$AJ$22)*$AN$22)*$AH$22)*Calculator!$G$9)-((((L31/100)*$AJ$22)*$AN$22)*$AH$22)+((((L31/100)*$AJ$23)*$AH$23)),IF(Calculator!$O$6="SINGLESILVERANOD",SUM((((L31/100)*$AJ$22)*$AH$22))+(((((L31/100)*$AJ$22)*$AN$22)*$AH$22)*Calculator!$G$10)-((((L31/100)*$AJ$22)*$AN$22)*$AH$22)+((((L31/100)*$AJ$23)*$AH$23)),IF(Calculator!$O$6="SINGLEANOD",SUM((((L31/100)*$AJ$22)*$AH$22))+(((((L31/100)*$AJ$22)*$AN$22)*$AH$22)*Calculator!$G$11)-((((L31/100)*$AJ$22)*$AN$22)*$AH$22)+((((L31/100)*$AJ$23)*$AH$23)),IF(Calculator!$O$6="DUALBASE",SUM((((L31/100)*$AJ$22)*$AH$22))+(((((L31/100)*$AJ$22)*$AN$22)*$AH$22)*Calculator!$G$12)-((((L31/100)*$AJ$22)*$AN$22)*$AH$22)+((((L31/100)*$AJ$23)*$AH$23)),IF(Calculator!$O$6="DUALELEMENTS",SUM((((L31/100)*$AJ$22)*$AH$22))+(((((L31/100)*$AJ$22)*$AN$22)*$AH$22)*Calculator!$G$13)-((((L31/100)*$AJ$22)*$AN$22)*$AH$22)+((((L31/100)*$AJ$23)*$AH$23)),IF(Calculator!$O$6="DUALSPECTRUM",SUM((((L31/100)*$AJ$22)*$AH$22))+(((((L31/100)*$AJ$22)*$AN$22)*$AH$22)*Calculator!$G$15)-((((L31/100)*$AJ$22)*$AN$22)*$AH$22)+((((L31/100)*$AJ$23)*$AH$23)),IF(Calculator!$O$6="DUALHOMESTEAD",SUM((((L31/100)*$AJ$22)*$AH$22))+(((((L31/100)*$AJ$22)*$AN$22)*$AH$22)*Calculator!$G$14)-((((L31/100)*$AJ$22)*$AN$22)*$AH$22)+((((L31/100)*$AJ$23)*$AH$23)),IF(Calculator!$O$6="DUALBAND A",SUM((((L31/100)*$AJ$22)*$AH$22))+(((((L31/100)*$AJ$22)*$AN$22)*$AH$22)*Calculator!$G$16)-((((L31/100)*$AJ$22)*$AN$22)*$AH$22)+((((L31/100)*$AJ$23)*$AH$23)),IF(Calculator!$O$6="DUALBAND B",SUM((((L31/100)*$AJ$22)*$AH$22))+(((((L31/100)*$AJ$22)*$AN$22)*$AH$22)*Calculator!$G$17)-((((L31/100)*$AJ$22)*$AN$22)*$AH$22)+((((L31/100)*$AJ$23)*$AH$23)),IF(Calculator!$O$6="DUALBAND C",SUM((((L31/100)*$AJ$22)*$AH$22))+(((((L31/100)*$AJ$22)*$AN$22)*$AH$22)*Calculator!$G$18)-((((L31/100)*$AJ$22)*$AN$22)*$AH$22)+((((L31/100)*$AJ$23)*$AH$23)),IF(Calculator!$O$6="DUALBAND D",SUM((((L31/100)*$AJ$22)*$AH$22))+(((((L31/100)*$AJ$22)*$AN$22)*$AH$22)*Calculator!$G$19)-((((L31/100)*$AJ$22)*$AN$22)*$AH$22)+((((L31/100)*$AJ$23)*$AH$23)),IF(Calculator!$O$6="DUALURBANE",SUM((((L31/100)*$AJ$22)*$AH$22))+(((((L31/100)*$AJ$22)*$AN$22)*$AH$22)*Calculator!$G$20)-((((L31/100)*$AJ$22)*$AN$22)*$AH$22)+((((L31/100)*$AJ$23)*$AH$23)),IF(Calculator!$O$6="DUALSILVERANOD",SUM((((L31/100)*$AJ$22)*$AH$22))+(((((L31/100)*$AJ$22)*$AN$22)*$AH$22)*Calculator!$G$21)-((((L31/100)*$AJ$22)*$AN$22)*$AH$22)+((((L31/100)*$AJ$23)*$AH$23)),IF(Calculator!$O$6="DUALANOD",SUM((((L31/100)*$AJ$22)*$AH$22))+(((((L31/100)*$AJ$22)*$AN$22)*$AH$22)*Calculator!$G$22)-((((L31/100)*$AJ$22)*$AN$22)*$AH$22)+((((L31/100)*$AJ$23)*$AH$23))))))))))))))))))))))))</f>
        <v>988.42986131591806</v>
      </c>
      <c r="AB31" s="2">
        <f>IF(Calculator!$O$6="SINGLEBASE",SUM((((M31/100)*$AJ$22)*$AH$22))+((((M31/100)*$AJ$23)*$AH$23)),IF(Calculator!$O$6="SINGLEELEMENTS",SUM((((M31/100)*$AJ$22)*$AH$22))+(((((M31/100)*$AJ$22)*$AN$22)*$AH$22)*Calculator!$G$2)-((((M31/100)*$AJ$22)*$AN$22)*$AH$22)+((((M31/100)*$AJ$23)*$AH$23)),IF(Calculator!$O$6="SINGLESPECTRUM",SUM((((M31/100)*$AJ$22)*$AH$22))+(((((M31/100)*$AJ$22)*$AN$22)*$AH$22)*Calculator!$G$4)-((((M31/100)*$AJ$22)*$AN$22)*$AH$22)+((((M31/100)*$AJ$23)*$AH$23)),IF(Calculator!$O$6="SINGLEHOMESTEAD",SUM((((M31/100)*$AJ$22)*$AH$22))+(((((M31/100)*$AJ$22)*$AN$22)*$AH$22)*Calculator!$G$3)-((((M31/100)*$AJ$22)*$AN$22)*$AH$22)+((((M31/100)*$AJ$23)*$AH$23)),IF(Calculator!$O$6="SINGLEBAND A",SUM((((M31/100)*$AJ$22)*$AH$22))+(((((M31/100)*$AJ$22)*$AN$22)*$AH$22)*Calculator!$G$5)-((((M31/100)*$AJ$22)*$AN$22)*$AH$22)+((((M31/100)*$AJ$23)*$AH$23)),IF(Calculator!$O$6="SINGLEBAND B",SUM((((M31/100)*$AJ$22)*$AH$22))+(((((M31/100)*$AJ$22)*$AN$22)*$AH$22)*Calculator!$G$6)-((((M31/100)*$AJ$22)*$AN$22)*$AH$22)+((((M31/100)*$AJ$23)*$AH$23)),IF(Calculator!$O$6="SINGLEBAND C",SUM((((M31/100)*$AJ$22)*$AH$22))+(((((M31/100)*$AJ$22)*$AN$22)*$AH$22)*Calculator!$G$7)-((((M31/100)*$AJ$22)*$AN$22)*$AH$22)+((((M31/100)*$AJ$23)*$AH$23)),IF(Calculator!$O$6="SINGLEBAND D",SUM((((M31/100)*$AJ$22)*$AH$22))+(((((M31/100)*$AJ$22)*$AN$22)*$AH$22)*Calculator!$G$8)-((((M31/100)*$AJ$22)*$AN$22)*$AH$22)+((((M31/100)*$AJ$23)*$AH$23)),IF(Calculator!$O$6="SINGLEURBANE",SUM((((M31/100)*$AJ$22)*$AH$22))+(((((M31/100)*$AJ$22)*$AN$22)*$AH$22)*Calculator!$G$9)-((((M31/100)*$AJ$22)*$AN$22)*$AH$22)+((((M31/100)*$AJ$23)*$AH$23)),IF(Calculator!$O$6="SINGLESILVERANOD",SUM((((M31/100)*$AJ$22)*$AH$22))+(((((M31/100)*$AJ$22)*$AN$22)*$AH$22)*Calculator!$G$10)-((((M31/100)*$AJ$22)*$AN$22)*$AH$22)+((((M31/100)*$AJ$23)*$AH$23)),IF(Calculator!$O$6="SINGLEANOD",SUM((((M31/100)*$AJ$22)*$AH$22))+(((((M31/100)*$AJ$22)*$AN$22)*$AH$22)*Calculator!$G$11)-((((M31/100)*$AJ$22)*$AN$22)*$AH$22)+((((M31/100)*$AJ$23)*$AH$23)),IF(Calculator!$O$6="DUALBASE",SUM((((M31/100)*$AJ$22)*$AH$22))+(((((M31/100)*$AJ$22)*$AN$22)*$AH$22)*Calculator!$G$12)-((((M31/100)*$AJ$22)*$AN$22)*$AH$22)+((((M31/100)*$AJ$23)*$AH$23)),IF(Calculator!$O$6="DUALELEMENTS",SUM((((M31/100)*$AJ$22)*$AH$22))+(((((M31/100)*$AJ$22)*$AN$22)*$AH$22)*Calculator!$G$13)-((((M31/100)*$AJ$22)*$AN$22)*$AH$22)+((((M31/100)*$AJ$23)*$AH$23)),IF(Calculator!$O$6="DUALSPECTRUM",SUM((((M31/100)*$AJ$22)*$AH$22))+(((((M31/100)*$AJ$22)*$AN$22)*$AH$22)*Calculator!$G$15)-((((M31/100)*$AJ$22)*$AN$22)*$AH$22)+((((M31/100)*$AJ$23)*$AH$23)),IF(Calculator!$O$6="DUALHOMESTEAD",SUM((((M31/100)*$AJ$22)*$AH$22))+(((((M31/100)*$AJ$22)*$AN$22)*$AH$22)*Calculator!$G$14)-((((M31/100)*$AJ$22)*$AN$22)*$AH$22)+((((M31/100)*$AJ$23)*$AH$23)),IF(Calculator!$O$6="DUALBAND A",SUM((((M31/100)*$AJ$22)*$AH$22))+(((((M31/100)*$AJ$22)*$AN$22)*$AH$22)*Calculator!$G$16)-((((M31/100)*$AJ$22)*$AN$22)*$AH$22)+((((M31/100)*$AJ$23)*$AH$23)),IF(Calculator!$O$6="DUALBAND B",SUM((((M31/100)*$AJ$22)*$AH$22))+(((((M31/100)*$AJ$22)*$AN$22)*$AH$22)*Calculator!$G$17)-((((M31/100)*$AJ$22)*$AN$22)*$AH$22)+((((M31/100)*$AJ$23)*$AH$23)),IF(Calculator!$O$6="DUALBAND C",SUM((((M31/100)*$AJ$22)*$AH$22))+(((((M31/100)*$AJ$22)*$AN$22)*$AH$22)*Calculator!$G$18)-((((M31/100)*$AJ$22)*$AN$22)*$AH$22)+((((M31/100)*$AJ$23)*$AH$23)),IF(Calculator!$O$6="DUALBAND D",SUM((((M31/100)*$AJ$22)*$AH$22))+(((((M31/100)*$AJ$22)*$AN$22)*$AH$22)*Calculator!$G$19)-((((M31/100)*$AJ$22)*$AN$22)*$AH$22)+((((M31/100)*$AJ$23)*$AH$23)),IF(Calculator!$O$6="DUALURBANE",SUM((((M31/100)*$AJ$22)*$AH$22))+(((((M31/100)*$AJ$22)*$AN$22)*$AH$22)*Calculator!$G$20)-((((M31/100)*$AJ$22)*$AN$22)*$AH$22)+((((M31/100)*$AJ$23)*$AH$23)),IF(Calculator!$O$6="DUALSILVERANOD",SUM((((M31/100)*$AJ$22)*$AH$22))+(((((M31/100)*$AJ$22)*$AN$22)*$AH$22)*Calculator!$G$21)-((((M31/100)*$AJ$22)*$AN$22)*$AH$22)+((((M31/100)*$AJ$23)*$AH$23)),IF(Calculator!$O$6="DUALANOD",SUM((((M31/100)*$AJ$22)*$AH$22))+(((((M31/100)*$AJ$22)*$AN$22)*$AH$22)*Calculator!$G$22)-((((M31/100)*$AJ$22)*$AN$22)*$AH$22)+((((M31/100)*$AJ$23)*$AH$23))))))))))))))))))))))))</f>
        <v>998.02709947509766</v>
      </c>
      <c r="AC31" s="2">
        <f>IF(Calculator!$O$6="SINGLEBASE",SUM((((N31/100)*$AJ$22)*$AH$22))+((((N31/100)*$AJ$23)*$AH$23)),IF(Calculator!$O$6="SINGLEELEMENTS",SUM((((N31/100)*$AJ$22)*$AH$22))+(((((N31/100)*$AJ$22)*$AN$22)*$AH$22)*Calculator!$G$2)-((((N31/100)*$AJ$22)*$AN$22)*$AH$22)+((((N31/100)*$AJ$23)*$AH$23)),IF(Calculator!$O$6="SINGLESPECTRUM",SUM((((N31/100)*$AJ$22)*$AH$22))+(((((N31/100)*$AJ$22)*$AN$22)*$AH$22)*Calculator!$G$4)-((((N31/100)*$AJ$22)*$AN$22)*$AH$22)+((((N31/100)*$AJ$23)*$AH$23)),IF(Calculator!$O$6="SINGLEHOMESTEAD",SUM((((N31/100)*$AJ$22)*$AH$22))+(((((N31/100)*$AJ$22)*$AN$22)*$AH$22)*Calculator!$G$3)-((((N31/100)*$AJ$22)*$AN$22)*$AH$22)+((((N31/100)*$AJ$23)*$AH$23)),IF(Calculator!$O$6="SINGLEBAND A",SUM((((N31/100)*$AJ$22)*$AH$22))+(((((N31/100)*$AJ$22)*$AN$22)*$AH$22)*Calculator!$G$5)-((((N31/100)*$AJ$22)*$AN$22)*$AH$22)+((((N31/100)*$AJ$23)*$AH$23)),IF(Calculator!$O$6="SINGLEBAND B",SUM((((N31/100)*$AJ$22)*$AH$22))+(((((N31/100)*$AJ$22)*$AN$22)*$AH$22)*Calculator!$G$6)-((((N31/100)*$AJ$22)*$AN$22)*$AH$22)+((((N31/100)*$AJ$23)*$AH$23)),IF(Calculator!$O$6="SINGLEBAND C",SUM((((N31/100)*$AJ$22)*$AH$22))+(((((N31/100)*$AJ$22)*$AN$22)*$AH$22)*Calculator!$G$7)-((((N31/100)*$AJ$22)*$AN$22)*$AH$22)+((((N31/100)*$AJ$23)*$AH$23)),IF(Calculator!$O$6="SINGLEBAND D",SUM((((N31/100)*$AJ$22)*$AH$22))+(((((N31/100)*$AJ$22)*$AN$22)*$AH$22)*Calculator!$G$8)-((((N31/100)*$AJ$22)*$AN$22)*$AH$22)+((((N31/100)*$AJ$23)*$AH$23)),IF(Calculator!$O$6="SINGLEURBANE",SUM((((N31/100)*$AJ$22)*$AH$22))+(((((N31/100)*$AJ$22)*$AN$22)*$AH$22)*Calculator!$G$9)-((((N31/100)*$AJ$22)*$AN$22)*$AH$22)+((((N31/100)*$AJ$23)*$AH$23)),IF(Calculator!$O$6="SINGLESILVERANOD",SUM((((N31/100)*$AJ$22)*$AH$22))+(((((N31/100)*$AJ$22)*$AN$22)*$AH$22)*Calculator!$G$10)-((((N31/100)*$AJ$22)*$AN$22)*$AH$22)+((((N31/100)*$AJ$23)*$AH$23)),IF(Calculator!$O$6="SINGLEANOD",SUM((((N31/100)*$AJ$22)*$AH$22))+(((((N31/100)*$AJ$22)*$AN$22)*$AH$22)*Calculator!$G$11)-((((N31/100)*$AJ$22)*$AN$22)*$AH$22)+((((N31/100)*$AJ$23)*$AH$23)),IF(Calculator!$O$6="DUALBASE",SUM((((N31/100)*$AJ$22)*$AH$22))+(((((N31/100)*$AJ$22)*$AN$22)*$AH$22)*Calculator!$G$12)-((((N31/100)*$AJ$22)*$AN$22)*$AH$22)+((((N31/100)*$AJ$23)*$AH$23)),IF(Calculator!$O$6="DUALELEMENTS",SUM((((N31/100)*$AJ$22)*$AH$22))+(((((N31/100)*$AJ$22)*$AN$22)*$AH$22)*Calculator!$G$13)-((((N31/100)*$AJ$22)*$AN$22)*$AH$22)+((((N31/100)*$AJ$23)*$AH$23)),IF(Calculator!$O$6="DUALSPECTRUM",SUM((((N31/100)*$AJ$22)*$AH$22))+(((((N31/100)*$AJ$22)*$AN$22)*$AH$22)*Calculator!$G$15)-((((N31/100)*$AJ$22)*$AN$22)*$AH$22)+((((N31/100)*$AJ$23)*$AH$23)),IF(Calculator!$O$6="DUALHOMESTEAD",SUM((((N31/100)*$AJ$22)*$AH$22))+(((((N31/100)*$AJ$22)*$AN$22)*$AH$22)*Calculator!$G$14)-((((N31/100)*$AJ$22)*$AN$22)*$AH$22)+((((N31/100)*$AJ$23)*$AH$23)),IF(Calculator!$O$6="DUALBAND A",SUM((((N31/100)*$AJ$22)*$AH$22))+(((((N31/100)*$AJ$22)*$AN$22)*$AH$22)*Calculator!$G$16)-((((N31/100)*$AJ$22)*$AN$22)*$AH$22)+((((N31/100)*$AJ$23)*$AH$23)),IF(Calculator!$O$6="DUALBAND B",SUM((((N31/100)*$AJ$22)*$AH$22))+(((((N31/100)*$AJ$22)*$AN$22)*$AH$22)*Calculator!$G$17)-((((N31/100)*$AJ$22)*$AN$22)*$AH$22)+((((N31/100)*$AJ$23)*$AH$23)),IF(Calculator!$O$6="DUALBAND C",SUM((((N31/100)*$AJ$22)*$AH$22))+(((((N31/100)*$AJ$22)*$AN$22)*$AH$22)*Calculator!$G$18)-((((N31/100)*$AJ$22)*$AN$22)*$AH$22)+((((N31/100)*$AJ$23)*$AH$23)),IF(Calculator!$O$6="DUALBAND D",SUM((((N31/100)*$AJ$22)*$AH$22))+(((((N31/100)*$AJ$22)*$AN$22)*$AH$22)*Calculator!$G$19)-((((N31/100)*$AJ$22)*$AN$22)*$AH$22)+((((N31/100)*$AJ$23)*$AH$23)),IF(Calculator!$O$6="DUALURBANE",SUM((((N31/100)*$AJ$22)*$AH$22))+(((((N31/100)*$AJ$22)*$AN$22)*$AH$22)*Calculator!$G$20)-((((N31/100)*$AJ$22)*$AN$22)*$AH$22)+((((N31/100)*$AJ$23)*$AH$23)),IF(Calculator!$O$6="DUALSILVERANOD",SUM((((N31/100)*$AJ$22)*$AH$22))+(((((N31/100)*$AJ$22)*$AN$22)*$AH$22)*Calculator!$G$21)-((((N31/100)*$AJ$22)*$AN$22)*$AH$22)+((((N31/100)*$AJ$23)*$AH$23)),IF(Calculator!$O$6="DUALANOD",SUM((((N31/100)*$AJ$22)*$AH$22))+(((((N31/100)*$AJ$22)*$AN$22)*$AH$22)*Calculator!$G$22)-((((N31/100)*$AJ$22)*$AN$22)*$AH$22)+((((N31/100)*$AJ$23)*$AH$23))))))))))))))))))))))))</f>
        <v>1007.6244422363282</v>
      </c>
    </row>
    <row r="32" spans="1:40">
      <c r="A32" s="8" t="s">
        <v>1400</v>
      </c>
      <c r="B32" s="2">
        <v>2198.0008520507813</v>
      </c>
      <c r="C32" s="2">
        <v>2221.4087500000001</v>
      </c>
      <c r="D32" s="2">
        <v>2244.8061877441405</v>
      </c>
      <c r="E32" s="2">
        <v>2268.2143408203124</v>
      </c>
      <c r="F32" s="2">
        <v>2291.6222387695311</v>
      </c>
      <c r="G32" s="2">
        <v>2315.030391845703</v>
      </c>
      <c r="H32" s="2">
        <v>2338.4382897949217</v>
      </c>
      <c r="I32" s="2">
        <v>2361.8357275390622</v>
      </c>
      <c r="J32" s="2">
        <v>2385.243880615234</v>
      </c>
      <c r="K32" s="2">
        <v>2408.6517785644528</v>
      </c>
      <c r="L32" s="2">
        <v>2432.0599316406247</v>
      </c>
      <c r="M32" s="2">
        <v>2455.4678295898434</v>
      </c>
      <c r="N32" s="2">
        <v>2478.8655224609374</v>
      </c>
      <c r="P32" s="8">
        <v>2450</v>
      </c>
      <c r="Q32" s="2">
        <f>IF(Calculator!$O$6="SINGLEBASE",SUM((((B32/100)*$AJ$22)*$AH$22))+((((B32/100)*$AJ$23)*$AH$23)),IF(Calculator!$O$6="SINGLEELEMENTS",SUM((((B32/100)*$AJ$22)*$AH$22))+(((((B32/100)*$AJ$22)*$AN$22)*$AH$22)*Calculator!$G$2)-((((B32/100)*$AJ$22)*$AN$22)*$AH$22)+((((B32/100)*$AJ$23)*$AH$23)),IF(Calculator!$O$6="SINGLESPECTRUM",SUM((((B32/100)*$AJ$22)*$AH$22))+(((((B32/100)*$AJ$22)*$AN$22)*$AH$22)*Calculator!$G$4)-((((B32/100)*$AJ$22)*$AN$22)*$AH$22)+((((B32/100)*$AJ$23)*$AH$23)),IF(Calculator!$O$6="SINGLEHOMESTEAD",SUM((((B32/100)*$AJ$22)*$AH$22))+(((((B32/100)*$AJ$22)*$AN$22)*$AH$22)*Calculator!$G$3)-((((B32/100)*$AJ$22)*$AN$22)*$AH$22)+((((B32/100)*$AJ$23)*$AH$23)),IF(Calculator!$O$6="SINGLEBAND A",SUM((((B32/100)*$AJ$22)*$AH$22))+(((((B32/100)*$AJ$22)*$AN$22)*$AH$22)*Calculator!$G$5)-((((B32/100)*$AJ$22)*$AN$22)*$AH$22)+((((B32/100)*$AJ$23)*$AH$23)),IF(Calculator!$O$6="SINGLEBAND B",SUM((((B32/100)*$AJ$22)*$AH$22))+(((((B32/100)*$AJ$22)*$AN$22)*$AH$22)*Calculator!$G$6)-((((B32/100)*$AJ$22)*$AN$22)*$AH$22)+((((B32/100)*$AJ$23)*$AH$23)),IF(Calculator!$O$6="SINGLEBAND C",SUM((((B32/100)*$AJ$22)*$AH$22))+(((((B32/100)*$AJ$22)*$AN$22)*$AH$22)*Calculator!$G$7)-((((B32/100)*$AJ$22)*$AN$22)*$AH$22)+((((B32/100)*$AJ$23)*$AH$23)),IF(Calculator!$O$6="SINGLEBAND D",SUM((((B32/100)*$AJ$22)*$AH$22))+(((((B32/100)*$AJ$22)*$AN$22)*$AH$22)*Calculator!$G$8)-((((B32/100)*$AJ$22)*$AN$22)*$AH$22)+((((B32/100)*$AJ$23)*$AH$23)),IF(Calculator!$O$6="SINGLEURBANE",SUM((((B32/100)*$AJ$22)*$AH$22))+(((((B32/100)*$AJ$22)*$AN$22)*$AH$22)*Calculator!$G$9)-((((B32/100)*$AJ$22)*$AN$22)*$AH$22)+((((B32/100)*$AJ$23)*$AH$23)),IF(Calculator!$O$6="SINGLESILVERANOD",SUM((((B32/100)*$AJ$22)*$AH$22))+(((((B32/100)*$AJ$22)*$AN$22)*$AH$22)*Calculator!$G$10)-((((B32/100)*$AJ$22)*$AN$22)*$AH$22)+((((B32/100)*$AJ$23)*$AH$23)),IF(Calculator!$O$6="SINGLEANOD",SUM((((B32/100)*$AJ$22)*$AH$22))+(((((B32/100)*$AJ$22)*$AN$22)*$AH$22)*Calculator!$G$11)-((((B32/100)*$AJ$22)*$AN$22)*$AH$22)+((((B32/100)*$AJ$23)*$AH$23)),IF(Calculator!$O$6="DUALBASE",SUM((((B32/100)*$AJ$22)*$AH$22))+(((((B32/100)*$AJ$22)*$AN$22)*$AH$22)*Calculator!$G$12)-((((B32/100)*$AJ$22)*$AN$22)*$AH$22)+((((B32/100)*$AJ$23)*$AH$23)),IF(Calculator!$O$6="DUALELEMENTS",SUM((((B32/100)*$AJ$22)*$AH$22))+(((((B32/100)*$AJ$22)*$AN$22)*$AH$22)*Calculator!$G$13)-((((B32/100)*$AJ$22)*$AN$22)*$AH$22)+((((B32/100)*$AJ$23)*$AH$23)),IF(Calculator!$O$6="DUALSPECTRUM",SUM((((B32/100)*$AJ$22)*$AH$22))+(((((B32/100)*$AJ$22)*$AN$22)*$AH$22)*Calculator!$G$15)-((((B32/100)*$AJ$22)*$AN$22)*$AH$22)+((((B32/100)*$AJ$23)*$AH$23)),IF(Calculator!$O$6="DUALHOMESTEAD",SUM((((B32/100)*$AJ$22)*$AH$22))+(((((B32/100)*$AJ$22)*$AN$22)*$AH$22)*Calculator!$G$14)-((((B32/100)*$AJ$22)*$AN$22)*$AH$22)+((((B32/100)*$AJ$23)*$AH$23)),IF(Calculator!$O$6="DUALBAND A",SUM((((B32/100)*$AJ$22)*$AH$22))+(((((B32/100)*$AJ$22)*$AN$22)*$AH$22)*Calculator!$G$16)-((((B32/100)*$AJ$22)*$AN$22)*$AH$22)+((((B32/100)*$AJ$23)*$AH$23)),IF(Calculator!$O$6="DUALBAND B",SUM((((B32/100)*$AJ$22)*$AH$22))+(((((B32/100)*$AJ$22)*$AN$22)*$AH$22)*Calculator!$G$17)-((((B32/100)*$AJ$22)*$AN$22)*$AH$22)+((((B32/100)*$AJ$23)*$AH$23)),IF(Calculator!$O$6="DUALBAND C",SUM((((B32/100)*$AJ$22)*$AH$22))+(((((B32/100)*$AJ$22)*$AN$22)*$AH$22)*Calculator!$G$18)-((((B32/100)*$AJ$22)*$AN$22)*$AH$22)+((((B32/100)*$AJ$23)*$AH$23)),IF(Calculator!$O$6="DUALBAND D",SUM((((B32/100)*$AJ$22)*$AH$22))+(((((B32/100)*$AJ$22)*$AN$22)*$AH$22)*Calculator!$G$19)-((((B32/100)*$AJ$22)*$AN$22)*$AH$22)+((((B32/100)*$AJ$23)*$AH$23)),IF(Calculator!$O$6="DUALURBANE",SUM((((B32/100)*$AJ$22)*$AH$22))+(((((B32/100)*$AJ$22)*$AN$22)*$AH$22)*Calculator!$G$20)-((((B32/100)*$AJ$22)*$AN$22)*$AH$22)+((((B32/100)*$AJ$23)*$AH$23)),IF(Calculator!$O$6="DUALSILVERANOD",SUM((((B32/100)*$AJ$22)*$AH$22))+(((((B32/100)*$AJ$22)*$AN$22)*$AH$22)*Calculator!$G$21)-((((B32/100)*$AJ$22)*$AN$22)*$AH$22)+((((B32/100)*$AJ$23)*$AH$23)),IF(Calculator!$O$6="DUALANOD",SUM((((B32/100)*$AJ$22)*$AH$22))+(((((B32/100)*$AJ$22)*$AN$22)*$AH$22)*Calculator!$G$22)-((((B32/100)*$AJ$22)*$AN$22)*$AH$22)+((((B32/100)*$AJ$23)*$AH$23))))))))))))))))))))))))</f>
        <v>901.18034934082038</v>
      </c>
      <c r="R32" s="2">
        <f>IF(Calculator!$O$6="SINGLEBASE",SUM((((C32/100)*$AJ$22)*$AH$22))+((((C32/100)*$AJ$23)*$AH$23)),IF(Calculator!$O$6="SINGLEELEMENTS",SUM((((C32/100)*$AJ$22)*$AH$22))+(((((C32/100)*$AJ$22)*$AN$22)*$AH$22)*Calculator!$G$2)-((((C32/100)*$AJ$22)*$AN$22)*$AH$22)+((((C32/100)*$AJ$23)*$AH$23)),IF(Calculator!$O$6="SINGLESPECTRUM",SUM((((C32/100)*$AJ$22)*$AH$22))+(((((C32/100)*$AJ$22)*$AN$22)*$AH$22)*Calculator!$G$4)-((((C32/100)*$AJ$22)*$AN$22)*$AH$22)+((((C32/100)*$AJ$23)*$AH$23)),IF(Calculator!$O$6="SINGLEHOMESTEAD",SUM((((C32/100)*$AJ$22)*$AH$22))+(((((C32/100)*$AJ$22)*$AN$22)*$AH$22)*Calculator!$G$3)-((((C32/100)*$AJ$22)*$AN$22)*$AH$22)+((((C32/100)*$AJ$23)*$AH$23)),IF(Calculator!$O$6="SINGLEBAND A",SUM((((C32/100)*$AJ$22)*$AH$22))+(((((C32/100)*$AJ$22)*$AN$22)*$AH$22)*Calculator!$G$5)-((((C32/100)*$AJ$22)*$AN$22)*$AH$22)+((((C32/100)*$AJ$23)*$AH$23)),IF(Calculator!$O$6="SINGLEBAND B",SUM((((C32/100)*$AJ$22)*$AH$22))+(((((C32/100)*$AJ$22)*$AN$22)*$AH$22)*Calculator!$G$6)-((((C32/100)*$AJ$22)*$AN$22)*$AH$22)+((((C32/100)*$AJ$23)*$AH$23)),IF(Calculator!$O$6="SINGLEBAND C",SUM((((C32/100)*$AJ$22)*$AH$22))+(((((C32/100)*$AJ$22)*$AN$22)*$AH$22)*Calculator!$G$7)-((((C32/100)*$AJ$22)*$AN$22)*$AH$22)+((((C32/100)*$AJ$23)*$AH$23)),IF(Calculator!$O$6="SINGLEBAND D",SUM((((C32/100)*$AJ$22)*$AH$22))+(((((C32/100)*$AJ$22)*$AN$22)*$AH$22)*Calculator!$G$8)-((((C32/100)*$AJ$22)*$AN$22)*$AH$22)+((((C32/100)*$AJ$23)*$AH$23)),IF(Calculator!$O$6="SINGLEURBANE",SUM((((C32/100)*$AJ$22)*$AH$22))+(((((C32/100)*$AJ$22)*$AN$22)*$AH$22)*Calculator!$G$9)-((((C32/100)*$AJ$22)*$AN$22)*$AH$22)+((((C32/100)*$AJ$23)*$AH$23)),IF(Calculator!$O$6="SINGLESILVERANOD",SUM((((C32/100)*$AJ$22)*$AH$22))+(((((C32/100)*$AJ$22)*$AN$22)*$AH$22)*Calculator!$G$10)-((((C32/100)*$AJ$22)*$AN$22)*$AH$22)+((((C32/100)*$AJ$23)*$AH$23)),IF(Calculator!$O$6="SINGLEANOD",SUM((((C32/100)*$AJ$22)*$AH$22))+(((((C32/100)*$AJ$22)*$AN$22)*$AH$22)*Calculator!$G$11)-((((C32/100)*$AJ$22)*$AN$22)*$AH$22)+((((C32/100)*$AJ$23)*$AH$23)),IF(Calculator!$O$6="DUALBASE",SUM((((C32/100)*$AJ$22)*$AH$22))+(((((C32/100)*$AJ$22)*$AN$22)*$AH$22)*Calculator!$G$12)-((((C32/100)*$AJ$22)*$AN$22)*$AH$22)+((((C32/100)*$AJ$23)*$AH$23)),IF(Calculator!$O$6="DUALELEMENTS",SUM((((C32/100)*$AJ$22)*$AH$22))+(((((C32/100)*$AJ$22)*$AN$22)*$AH$22)*Calculator!$G$13)-((((C32/100)*$AJ$22)*$AN$22)*$AH$22)+((((C32/100)*$AJ$23)*$AH$23)),IF(Calculator!$O$6="DUALSPECTRUM",SUM((((C32/100)*$AJ$22)*$AH$22))+(((((C32/100)*$AJ$22)*$AN$22)*$AH$22)*Calculator!$G$15)-((((C32/100)*$AJ$22)*$AN$22)*$AH$22)+((((C32/100)*$AJ$23)*$AH$23)),IF(Calculator!$O$6="DUALHOMESTEAD",SUM((((C32/100)*$AJ$22)*$AH$22))+(((((C32/100)*$AJ$22)*$AN$22)*$AH$22)*Calculator!$G$14)-((((C32/100)*$AJ$22)*$AN$22)*$AH$22)+((((C32/100)*$AJ$23)*$AH$23)),IF(Calculator!$O$6="DUALBAND A",SUM((((C32/100)*$AJ$22)*$AH$22))+(((((C32/100)*$AJ$22)*$AN$22)*$AH$22)*Calculator!$G$16)-((((C32/100)*$AJ$22)*$AN$22)*$AH$22)+((((C32/100)*$AJ$23)*$AH$23)),IF(Calculator!$O$6="DUALBAND B",SUM((((C32/100)*$AJ$22)*$AH$22))+(((((C32/100)*$AJ$22)*$AN$22)*$AH$22)*Calculator!$G$17)-((((C32/100)*$AJ$22)*$AN$22)*$AH$22)+((((C32/100)*$AJ$23)*$AH$23)),IF(Calculator!$O$6="DUALBAND C",SUM((((C32/100)*$AJ$22)*$AH$22))+(((((C32/100)*$AJ$22)*$AN$22)*$AH$22)*Calculator!$G$18)-((((C32/100)*$AJ$22)*$AN$22)*$AH$22)+((((C32/100)*$AJ$23)*$AH$23)),IF(Calculator!$O$6="DUALBAND D",SUM((((C32/100)*$AJ$22)*$AH$22))+(((((C32/100)*$AJ$22)*$AN$22)*$AH$22)*Calculator!$G$19)-((((C32/100)*$AJ$22)*$AN$22)*$AH$22)+((((C32/100)*$AJ$23)*$AH$23)),IF(Calculator!$O$6="DUALURBANE",SUM((((C32/100)*$AJ$22)*$AH$22))+(((((C32/100)*$AJ$22)*$AN$22)*$AH$22)*Calculator!$G$20)-((((C32/100)*$AJ$22)*$AN$22)*$AH$22)+((((C32/100)*$AJ$23)*$AH$23)),IF(Calculator!$O$6="DUALSILVERANOD",SUM((((C32/100)*$AJ$22)*$AH$22))+(((((C32/100)*$AJ$22)*$AN$22)*$AH$22)*Calculator!$G$21)-((((C32/100)*$AJ$22)*$AN$22)*$AH$22)+((((C32/100)*$AJ$23)*$AH$23)),IF(Calculator!$O$6="DUALANOD",SUM((((C32/100)*$AJ$22)*$AH$22))+(((((C32/100)*$AJ$22)*$AN$22)*$AH$22)*Calculator!$G$22)-((((C32/100)*$AJ$22)*$AN$22)*$AH$22)+((((C32/100)*$AJ$23)*$AH$23))))))))))))))))))))))))</f>
        <v>910.7775875000001</v>
      </c>
      <c r="S32" s="2">
        <f>IF(Calculator!$O$6="SINGLEBASE",SUM((((D32/100)*$AJ$22)*$AH$22))+((((D32/100)*$AJ$23)*$AH$23)),IF(Calculator!$O$6="SINGLEELEMENTS",SUM((((D32/100)*$AJ$22)*$AH$22))+(((((D32/100)*$AJ$22)*$AN$22)*$AH$22)*Calculator!$G$2)-((((D32/100)*$AJ$22)*$AN$22)*$AH$22)+((((D32/100)*$AJ$23)*$AH$23)),IF(Calculator!$O$6="SINGLESPECTRUM",SUM((((D32/100)*$AJ$22)*$AH$22))+(((((D32/100)*$AJ$22)*$AN$22)*$AH$22)*Calculator!$G$4)-((((D32/100)*$AJ$22)*$AN$22)*$AH$22)+((((D32/100)*$AJ$23)*$AH$23)),IF(Calculator!$O$6="SINGLEHOMESTEAD",SUM((((D32/100)*$AJ$22)*$AH$22))+(((((D32/100)*$AJ$22)*$AN$22)*$AH$22)*Calculator!$G$3)-((((D32/100)*$AJ$22)*$AN$22)*$AH$22)+((((D32/100)*$AJ$23)*$AH$23)),IF(Calculator!$O$6="SINGLEBAND A",SUM((((D32/100)*$AJ$22)*$AH$22))+(((((D32/100)*$AJ$22)*$AN$22)*$AH$22)*Calculator!$G$5)-((((D32/100)*$AJ$22)*$AN$22)*$AH$22)+((((D32/100)*$AJ$23)*$AH$23)),IF(Calculator!$O$6="SINGLEBAND B",SUM((((D32/100)*$AJ$22)*$AH$22))+(((((D32/100)*$AJ$22)*$AN$22)*$AH$22)*Calculator!$G$6)-((((D32/100)*$AJ$22)*$AN$22)*$AH$22)+((((D32/100)*$AJ$23)*$AH$23)),IF(Calculator!$O$6="SINGLEBAND C",SUM((((D32/100)*$AJ$22)*$AH$22))+(((((D32/100)*$AJ$22)*$AN$22)*$AH$22)*Calculator!$G$7)-((((D32/100)*$AJ$22)*$AN$22)*$AH$22)+((((D32/100)*$AJ$23)*$AH$23)),IF(Calculator!$O$6="SINGLEBAND D",SUM((((D32/100)*$AJ$22)*$AH$22))+(((((D32/100)*$AJ$22)*$AN$22)*$AH$22)*Calculator!$G$8)-((((D32/100)*$AJ$22)*$AN$22)*$AH$22)+((((D32/100)*$AJ$23)*$AH$23)),IF(Calculator!$O$6="SINGLEURBANE",SUM((((D32/100)*$AJ$22)*$AH$22))+(((((D32/100)*$AJ$22)*$AN$22)*$AH$22)*Calculator!$G$9)-((((D32/100)*$AJ$22)*$AN$22)*$AH$22)+((((D32/100)*$AJ$23)*$AH$23)),IF(Calculator!$O$6="SINGLESILVERANOD",SUM((((D32/100)*$AJ$22)*$AH$22))+(((((D32/100)*$AJ$22)*$AN$22)*$AH$22)*Calculator!$G$10)-((((D32/100)*$AJ$22)*$AN$22)*$AH$22)+((((D32/100)*$AJ$23)*$AH$23)),IF(Calculator!$O$6="SINGLEANOD",SUM((((D32/100)*$AJ$22)*$AH$22))+(((((D32/100)*$AJ$22)*$AN$22)*$AH$22)*Calculator!$G$11)-((((D32/100)*$AJ$22)*$AN$22)*$AH$22)+((((D32/100)*$AJ$23)*$AH$23)),IF(Calculator!$O$6="DUALBASE",SUM((((D32/100)*$AJ$22)*$AH$22))+(((((D32/100)*$AJ$22)*$AN$22)*$AH$22)*Calculator!$G$12)-((((D32/100)*$AJ$22)*$AN$22)*$AH$22)+((((D32/100)*$AJ$23)*$AH$23)),IF(Calculator!$O$6="DUALELEMENTS",SUM((((D32/100)*$AJ$22)*$AH$22))+(((((D32/100)*$AJ$22)*$AN$22)*$AH$22)*Calculator!$G$13)-((((D32/100)*$AJ$22)*$AN$22)*$AH$22)+((((D32/100)*$AJ$23)*$AH$23)),IF(Calculator!$O$6="DUALSPECTRUM",SUM((((D32/100)*$AJ$22)*$AH$22))+(((((D32/100)*$AJ$22)*$AN$22)*$AH$22)*Calculator!$G$15)-((((D32/100)*$AJ$22)*$AN$22)*$AH$22)+((((D32/100)*$AJ$23)*$AH$23)),IF(Calculator!$O$6="DUALHOMESTEAD",SUM((((D32/100)*$AJ$22)*$AH$22))+(((((D32/100)*$AJ$22)*$AN$22)*$AH$22)*Calculator!$G$14)-((((D32/100)*$AJ$22)*$AN$22)*$AH$22)+((((D32/100)*$AJ$23)*$AH$23)),IF(Calculator!$O$6="DUALBAND A",SUM((((D32/100)*$AJ$22)*$AH$22))+(((((D32/100)*$AJ$22)*$AN$22)*$AH$22)*Calculator!$G$16)-((((D32/100)*$AJ$22)*$AN$22)*$AH$22)+((((D32/100)*$AJ$23)*$AH$23)),IF(Calculator!$O$6="DUALBAND B",SUM((((D32/100)*$AJ$22)*$AH$22))+(((((D32/100)*$AJ$22)*$AN$22)*$AH$22)*Calculator!$G$17)-((((D32/100)*$AJ$22)*$AN$22)*$AH$22)+((((D32/100)*$AJ$23)*$AH$23)),IF(Calculator!$O$6="DUALBAND C",SUM((((D32/100)*$AJ$22)*$AH$22))+(((((D32/100)*$AJ$22)*$AN$22)*$AH$22)*Calculator!$G$18)-((((D32/100)*$AJ$22)*$AN$22)*$AH$22)+((((D32/100)*$AJ$23)*$AH$23)),IF(Calculator!$O$6="DUALBAND D",SUM((((D32/100)*$AJ$22)*$AH$22))+(((((D32/100)*$AJ$22)*$AN$22)*$AH$22)*Calculator!$G$19)-((((D32/100)*$AJ$22)*$AN$22)*$AH$22)+((((D32/100)*$AJ$23)*$AH$23)),IF(Calculator!$O$6="DUALURBANE",SUM((((D32/100)*$AJ$22)*$AH$22))+(((((D32/100)*$AJ$22)*$AN$22)*$AH$22)*Calculator!$G$20)-((((D32/100)*$AJ$22)*$AN$22)*$AH$22)+((((D32/100)*$AJ$23)*$AH$23)),IF(Calculator!$O$6="DUALSILVERANOD",SUM((((D32/100)*$AJ$22)*$AH$22))+(((((D32/100)*$AJ$22)*$AN$22)*$AH$22)*Calculator!$G$21)-((((D32/100)*$AJ$22)*$AN$22)*$AH$22)+((((D32/100)*$AJ$23)*$AH$23)),IF(Calculator!$O$6="DUALANOD",SUM((((D32/100)*$AJ$22)*$AH$22))+(((((D32/100)*$AJ$22)*$AN$22)*$AH$22)*Calculator!$G$22)-((((D32/100)*$AJ$22)*$AN$22)*$AH$22)+((((D32/100)*$AJ$23)*$AH$23))))))))))))))))))))))))</f>
        <v>920.37053697509759</v>
      </c>
      <c r="T32" s="2">
        <f>IF(Calculator!$O$6="SINGLEBASE",SUM((((E32/100)*$AJ$22)*$AH$22))+((((E32/100)*$AJ$23)*$AH$23)),IF(Calculator!$O$6="SINGLEELEMENTS",SUM((((E32/100)*$AJ$22)*$AH$22))+(((((E32/100)*$AJ$22)*$AN$22)*$AH$22)*Calculator!$G$2)-((((E32/100)*$AJ$22)*$AN$22)*$AH$22)+((((E32/100)*$AJ$23)*$AH$23)),IF(Calculator!$O$6="SINGLESPECTRUM",SUM((((E32/100)*$AJ$22)*$AH$22))+(((((E32/100)*$AJ$22)*$AN$22)*$AH$22)*Calculator!$G$4)-((((E32/100)*$AJ$22)*$AN$22)*$AH$22)+((((E32/100)*$AJ$23)*$AH$23)),IF(Calculator!$O$6="SINGLEHOMESTEAD",SUM((((E32/100)*$AJ$22)*$AH$22))+(((((E32/100)*$AJ$22)*$AN$22)*$AH$22)*Calculator!$G$3)-((((E32/100)*$AJ$22)*$AN$22)*$AH$22)+((((E32/100)*$AJ$23)*$AH$23)),IF(Calculator!$O$6="SINGLEBAND A",SUM((((E32/100)*$AJ$22)*$AH$22))+(((((E32/100)*$AJ$22)*$AN$22)*$AH$22)*Calculator!$G$5)-((((E32/100)*$AJ$22)*$AN$22)*$AH$22)+((((E32/100)*$AJ$23)*$AH$23)),IF(Calculator!$O$6="SINGLEBAND B",SUM((((E32/100)*$AJ$22)*$AH$22))+(((((E32/100)*$AJ$22)*$AN$22)*$AH$22)*Calculator!$G$6)-((((E32/100)*$AJ$22)*$AN$22)*$AH$22)+((((E32/100)*$AJ$23)*$AH$23)),IF(Calculator!$O$6="SINGLEBAND C",SUM((((E32/100)*$AJ$22)*$AH$22))+(((((E32/100)*$AJ$22)*$AN$22)*$AH$22)*Calculator!$G$7)-((((E32/100)*$AJ$22)*$AN$22)*$AH$22)+((((E32/100)*$AJ$23)*$AH$23)),IF(Calculator!$O$6="SINGLEBAND D",SUM((((E32/100)*$AJ$22)*$AH$22))+(((((E32/100)*$AJ$22)*$AN$22)*$AH$22)*Calculator!$G$8)-((((E32/100)*$AJ$22)*$AN$22)*$AH$22)+((((E32/100)*$AJ$23)*$AH$23)),IF(Calculator!$O$6="SINGLEURBANE",SUM((((E32/100)*$AJ$22)*$AH$22))+(((((E32/100)*$AJ$22)*$AN$22)*$AH$22)*Calculator!$G$9)-((((E32/100)*$AJ$22)*$AN$22)*$AH$22)+((((E32/100)*$AJ$23)*$AH$23)),IF(Calculator!$O$6="SINGLESILVERANOD",SUM((((E32/100)*$AJ$22)*$AH$22))+(((((E32/100)*$AJ$22)*$AN$22)*$AH$22)*Calculator!$G$10)-((((E32/100)*$AJ$22)*$AN$22)*$AH$22)+((((E32/100)*$AJ$23)*$AH$23)),IF(Calculator!$O$6="SINGLEANOD",SUM((((E32/100)*$AJ$22)*$AH$22))+(((((E32/100)*$AJ$22)*$AN$22)*$AH$22)*Calculator!$G$11)-((((E32/100)*$AJ$22)*$AN$22)*$AH$22)+((((E32/100)*$AJ$23)*$AH$23)),IF(Calculator!$O$6="DUALBASE",SUM((((E32/100)*$AJ$22)*$AH$22))+(((((E32/100)*$AJ$22)*$AN$22)*$AH$22)*Calculator!$G$12)-((((E32/100)*$AJ$22)*$AN$22)*$AH$22)+((((E32/100)*$AJ$23)*$AH$23)),IF(Calculator!$O$6="DUALELEMENTS",SUM((((E32/100)*$AJ$22)*$AH$22))+(((((E32/100)*$AJ$22)*$AN$22)*$AH$22)*Calculator!$G$13)-((((E32/100)*$AJ$22)*$AN$22)*$AH$22)+((((E32/100)*$AJ$23)*$AH$23)),IF(Calculator!$O$6="DUALSPECTRUM",SUM((((E32/100)*$AJ$22)*$AH$22))+(((((E32/100)*$AJ$22)*$AN$22)*$AH$22)*Calculator!$G$15)-((((E32/100)*$AJ$22)*$AN$22)*$AH$22)+((((E32/100)*$AJ$23)*$AH$23)),IF(Calculator!$O$6="DUALHOMESTEAD",SUM((((E32/100)*$AJ$22)*$AH$22))+(((((E32/100)*$AJ$22)*$AN$22)*$AH$22)*Calculator!$G$14)-((((E32/100)*$AJ$22)*$AN$22)*$AH$22)+((((E32/100)*$AJ$23)*$AH$23)),IF(Calculator!$O$6="DUALBAND A",SUM((((E32/100)*$AJ$22)*$AH$22))+(((((E32/100)*$AJ$22)*$AN$22)*$AH$22)*Calculator!$G$16)-((((E32/100)*$AJ$22)*$AN$22)*$AH$22)+((((E32/100)*$AJ$23)*$AH$23)),IF(Calculator!$O$6="DUALBAND B",SUM((((E32/100)*$AJ$22)*$AH$22))+(((((E32/100)*$AJ$22)*$AN$22)*$AH$22)*Calculator!$G$17)-((((E32/100)*$AJ$22)*$AN$22)*$AH$22)+((((E32/100)*$AJ$23)*$AH$23)),IF(Calculator!$O$6="DUALBAND C",SUM((((E32/100)*$AJ$22)*$AH$22))+(((((E32/100)*$AJ$22)*$AN$22)*$AH$22)*Calculator!$G$18)-((((E32/100)*$AJ$22)*$AN$22)*$AH$22)+((((E32/100)*$AJ$23)*$AH$23)),IF(Calculator!$O$6="DUALBAND D",SUM((((E32/100)*$AJ$22)*$AH$22))+(((((E32/100)*$AJ$22)*$AN$22)*$AH$22)*Calculator!$G$19)-((((E32/100)*$AJ$22)*$AN$22)*$AH$22)+((((E32/100)*$AJ$23)*$AH$23)),IF(Calculator!$O$6="DUALURBANE",SUM((((E32/100)*$AJ$22)*$AH$22))+(((((E32/100)*$AJ$22)*$AN$22)*$AH$22)*Calculator!$G$20)-((((E32/100)*$AJ$22)*$AN$22)*$AH$22)+((((E32/100)*$AJ$23)*$AH$23)),IF(Calculator!$O$6="DUALSILVERANOD",SUM((((E32/100)*$AJ$22)*$AH$22))+(((((E32/100)*$AJ$22)*$AN$22)*$AH$22)*Calculator!$G$21)-((((E32/100)*$AJ$22)*$AN$22)*$AH$22)+((((E32/100)*$AJ$23)*$AH$23)),IF(Calculator!$O$6="DUALANOD",SUM((((E32/100)*$AJ$22)*$AH$22))+(((((E32/100)*$AJ$22)*$AN$22)*$AH$22)*Calculator!$G$22)-((((E32/100)*$AJ$22)*$AN$22)*$AH$22)+((((E32/100)*$AJ$23)*$AH$23))))))))))))))))))))))))</f>
        <v>929.96787973632809</v>
      </c>
      <c r="U32" s="2">
        <f>IF(Calculator!$O$6="SINGLEBASE",SUM((((F32/100)*$AJ$22)*$AH$22))+((((F32/100)*$AJ$23)*$AH$23)),IF(Calculator!$O$6="SINGLEELEMENTS",SUM((((F32/100)*$AJ$22)*$AH$22))+(((((F32/100)*$AJ$22)*$AN$22)*$AH$22)*Calculator!$G$2)-((((F32/100)*$AJ$22)*$AN$22)*$AH$22)+((((F32/100)*$AJ$23)*$AH$23)),IF(Calculator!$O$6="SINGLESPECTRUM",SUM((((F32/100)*$AJ$22)*$AH$22))+(((((F32/100)*$AJ$22)*$AN$22)*$AH$22)*Calculator!$G$4)-((((F32/100)*$AJ$22)*$AN$22)*$AH$22)+((((F32/100)*$AJ$23)*$AH$23)),IF(Calculator!$O$6="SINGLEHOMESTEAD",SUM((((F32/100)*$AJ$22)*$AH$22))+(((((F32/100)*$AJ$22)*$AN$22)*$AH$22)*Calculator!$G$3)-((((F32/100)*$AJ$22)*$AN$22)*$AH$22)+((((F32/100)*$AJ$23)*$AH$23)),IF(Calculator!$O$6="SINGLEBAND A",SUM((((F32/100)*$AJ$22)*$AH$22))+(((((F32/100)*$AJ$22)*$AN$22)*$AH$22)*Calculator!$G$5)-((((F32/100)*$AJ$22)*$AN$22)*$AH$22)+((((F32/100)*$AJ$23)*$AH$23)),IF(Calculator!$O$6="SINGLEBAND B",SUM((((F32/100)*$AJ$22)*$AH$22))+(((((F32/100)*$AJ$22)*$AN$22)*$AH$22)*Calculator!$G$6)-((((F32/100)*$AJ$22)*$AN$22)*$AH$22)+((((F32/100)*$AJ$23)*$AH$23)),IF(Calculator!$O$6="SINGLEBAND C",SUM((((F32/100)*$AJ$22)*$AH$22))+(((((F32/100)*$AJ$22)*$AN$22)*$AH$22)*Calculator!$G$7)-((((F32/100)*$AJ$22)*$AN$22)*$AH$22)+((((F32/100)*$AJ$23)*$AH$23)),IF(Calculator!$O$6="SINGLEBAND D",SUM((((F32/100)*$AJ$22)*$AH$22))+(((((F32/100)*$AJ$22)*$AN$22)*$AH$22)*Calculator!$G$8)-((((F32/100)*$AJ$22)*$AN$22)*$AH$22)+((((F32/100)*$AJ$23)*$AH$23)),IF(Calculator!$O$6="SINGLEURBANE",SUM((((F32/100)*$AJ$22)*$AH$22))+(((((F32/100)*$AJ$22)*$AN$22)*$AH$22)*Calculator!$G$9)-((((F32/100)*$AJ$22)*$AN$22)*$AH$22)+((((F32/100)*$AJ$23)*$AH$23)),IF(Calculator!$O$6="SINGLESILVERANOD",SUM((((F32/100)*$AJ$22)*$AH$22))+(((((F32/100)*$AJ$22)*$AN$22)*$AH$22)*Calculator!$G$10)-((((F32/100)*$AJ$22)*$AN$22)*$AH$22)+((((F32/100)*$AJ$23)*$AH$23)),IF(Calculator!$O$6="SINGLEANOD",SUM((((F32/100)*$AJ$22)*$AH$22))+(((((F32/100)*$AJ$22)*$AN$22)*$AH$22)*Calculator!$G$11)-((((F32/100)*$AJ$22)*$AN$22)*$AH$22)+((((F32/100)*$AJ$23)*$AH$23)),IF(Calculator!$O$6="DUALBASE",SUM((((F32/100)*$AJ$22)*$AH$22))+(((((F32/100)*$AJ$22)*$AN$22)*$AH$22)*Calculator!$G$12)-((((F32/100)*$AJ$22)*$AN$22)*$AH$22)+((((F32/100)*$AJ$23)*$AH$23)),IF(Calculator!$O$6="DUALELEMENTS",SUM((((F32/100)*$AJ$22)*$AH$22))+(((((F32/100)*$AJ$22)*$AN$22)*$AH$22)*Calculator!$G$13)-((((F32/100)*$AJ$22)*$AN$22)*$AH$22)+((((F32/100)*$AJ$23)*$AH$23)),IF(Calculator!$O$6="DUALSPECTRUM",SUM((((F32/100)*$AJ$22)*$AH$22))+(((((F32/100)*$AJ$22)*$AN$22)*$AH$22)*Calculator!$G$15)-((((F32/100)*$AJ$22)*$AN$22)*$AH$22)+((((F32/100)*$AJ$23)*$AH$23)),IF(Calculator!$O$6="DUALHOMESTEAD",SUM((((F32/100)*$AJ$22)*$AH$22))+(((((F32/100)*$AJ$22)*$AN$22)*$AH$22)*Calculator!$G$14)-((((F32/100)*$AJ$22)*$AN$22)*$AH$22)+((((F32/100)*$AJ$23)*$AH$23)),IF(Calculator!$O$6="DUALBAND A",SUM((((F32/100)*$AJ$22)*$AH$22))+(((((F32/100)*$AJ$22)*$AN$22)*$AH$22)*Calculator!$G$16)-((((F32/100)*$AJ$22)*$AN$22)*$AH$22)+((((F32/100)*$AJ$23)*$AH$23)),IF(Calculator!$O$6="DUALBAND B",SUM((((F32/100)*$AJ$22)*$AH$22))+(((((F32/100)*$AJ$22)*$AN$22)*$AH$22)*Calculator!$G$17)-((((F32/100)*$AJ$22)*$AN$22)*$AH$22)+((((F32/100)*$AJ$23)*$AH$23)),IF(Calculator!$O$6="DUALBAND C",SUM((((F32/100)*$AJ$22)*$AH$22))+(((((F32/100)*$AJ$22)*$AN$22)*$AH$22)*Calculator!$G$18)-((((F32/100)*$AJ$22)*$AN$22)*$AH$22)+((((F32/100)*$AJ$23)*$AH$23)),IF(Calculator!$O$6="DUALBAND D",SUM((((F32/100)*$AJ$22)*$AH$22))+(((((F32/100)*$AJ$22)*$AN$22)*$AH$22)*Calculator!$G$19)-((((F32/100)*$AJ$22)*$AN$22)*$AH$22)+((((F32/100)*$AJ$23)*$AH$23)),IF(Calculator!$O$6="DUALURBANE",SUM((((F32/100)*$AJ$22)*$AH$22))+(((((F32/100)*$AJ$22)*$AN$22)*$AH$22)*Calculator!$G$20)-((((F32/100)*$AJ$22)*$AN$22)*$AH$22)+((((F32/100)*$AJ$23)*$AH$23)),IF(Calculator!$O$6="DUALSILVERANOD",SUM((((F32/100)*$AJ$22)*$AH$22))+(((((F32/100)*$AJ$22)*$AN$22)*$AH$22)*Calculator!$G$21)-((((F32/100)*$AJ$22)*$AN$22)*$AH$22)+((((F32/100)*$AJ$23)*$AH$23)),IF(Calculator!$O$6="DUALANOD",SUM((((F32/100)*$AJ$22)*$AH$22))+(((((F32/100)*$AJ$22)*$AN$22)*$AH$22)*Calculator!$G$22)-((((F32/100)*$AJ$22)*$AN$22)*$AH$22)+((((F32/100)*$AJ$23)*$AH$23))))))))))))))))))))))))</f>
        <v>939.56511789550768</v>
      </c>
      <c r="V32" s="2">
        <f>IF(Calculator!$O$6="SINGLEBASE",SUM((((G32/100)*$AJ$22)*$AH$22))+((((G32/100)*$AJ$23)*$AH$23)),IF(Calculator!$O$6="SINGLEELEMENTS",SUM((((G32/100)*$AJ$22)*$AH$22))+(((((G32/100)*$AJ$22)*$AN$22)*$AH$22)*Calculator!$G$2)-((((G32/100)*$AJ$22)*$AN$22)*$AH$22)+((((G32/100)*$AJ$23)*$AH$23)),IF(Calculator!$O$6="SINGLESPECTRUM",SUM((((G32/100)*$AJ$22)*$AH$22))+(((((G32/100)*$AJ$22)*$AN$22)*$AH$22)*Calculator!$G$4)-((((G32/100)*$AJ$22)*$AN$22)*$AH$22)+((((G32/100)*$AJ$23)*$AH$23)),IF(Calculator!$O$6="SINGLEHOMESTEAD",SUM((((G32/100)*$AJ$22)*$AH$22))+(((((G32/100)*$AJ$22)*$AN$22)*$AH$22)*Calculator!$G$3)-((((G32/100)*$AJ$22)*$AN$22)*$AH$22)+((((G32/100)*$AJ$23)*$AH$23)),IF(Calculator!$O$6="SINGLEBAND A",SUM((((G32/100)*$AJ$22)*$AH$22))+(((((G32/100)*$AJ$22)*$AN$22)*$AH$22)*Calculator!$G$5)-((((G32/100)*$AJ$22)*$AN$22)*$AH$22)+((((G32/100)*$AJ$23)*$AH$23)),IF(Calculator!$O$6="SINGLEBAND B",SUM((((G32/100)*$AJ$22)*$AH$22))+(((((G32/100)*$AJ$22)*$AN$22)*$AH$22)*Calculator!$G$6)-((((G32/100)*$AJ$22)*$AN$22)*$AH$22)+((((G32/100)*$AJ$23)*$AH$23)),IF(Calculator!$O$6="SINGLEBAND C",SUM((((G32/100)*$AJ$22)*$AH$22))+(((((G32/100)*$AJ$22)*$AN$22)*$AH$22)*Calculator!$G$7)-((((G32/100)*$AJ$22)*$AN$22)*$AH$22)+((((G32/100)*$AJ$23)*$AH$23)),IF(Calculator!$O$6="SINGLEBAND D",SUM((((G32/100)*$AJ$22)*$AH$22))+(((((G32/100)*$AJ$22)*$AN$22)*$AH$22)*Calculator!$G$8)-((((G32/100)*$AJ$22)*$AN$22)*$AH$22)+((((G32/100)*$AJ$23)*$AH$23)),IF(Calculator!$O$6="SINGLEURBANE",SUM((((G32/100)*$AJ$22)*$AH$22))+(((((G32/100)*$AJ$22)*$AN$22)*$AH$22)*Calculator!$G$9)-((((G32/100)*$AJ$22)*$AN$22)*$AH$22)+((((G32/100)*$AJ$23)*$AH$23)),IF(Calculator!$O$6="SINGLESILVERANOD",SUM((((G32/100)*$AJ$22)*$AH$22))+(((((G32/100)*$AJ$22)*$AN$22)*$AH$22)*Calculator!$G$10)-((((G32/100)*$AJ$22)*$AN$22)*$AH$22)+((((G32/100)*$AJ$23)*$AH$23)),IF(Calculator!$O$6="SINGLEANOD",SUM((((G32/100)*$AJ$22)*$AH$22))+(((((G32/100)*$AJ$22)*$AN$22)*$AH$22)*Calculator!$G$11)-((((G32/100)*$AJ$22)*$AN$22)*$AH$22)+((((G32/100)*$AJ$23)*$AH$23)),IF(Calculator!$O$6="DUALBASE",SUM((((G32/100)*$AJ$22)*$AH$22))+(((((G32/100)*$AJ$22)*$AN$22)*$AH$22)*Calculator!$G$12)-((((G32/100)*$AJ$22)*$AN$22)*$AH$22)+((((G32/100)*$AJ$23)*$AH$23)),IF(Calculator!$O$6="DUALELEMENTS",SUM((((G32/100)*$AJ$22)*$AH$22))+(((((G32/100)*$AJ$22)*$AN$22)*$AH$22)*Calculator!$G$13)-((((G32/100)*$AJ$22)*$AN$22)*$AH$22)+((((G32/100)*$AJ$23)*$AH$23)),IF(Calculator!$O$6="DUALSPECTRUM",SUM((((G32/100)*$AJ$22)*$AH$22))+(((((G32/100)*$AJ$22)*$AN$22)*$AH$22)*Calculator!$G$15)-((((G32/100)*$AJ$22)*$AN$22)*$AH$22)+((((G32/100)*$AJ$23)*$AH$23)),IF(Calculator!$O$6="DUALHOMESTEAD",SUM((((G32/100)*$AJ$22)*$AH$22))+(((((G32/100)*$AJ$22)*$AN$22)*$AH$22)*Calculator!$G$14)-((((G32/100)*$AJ$22)*$AN$22)*$AH$22)+((((G32/100)*$AJ$23)*$AH$23)),IF(Calculator!$O$6="DUALBAND A",SUM((((G32/100)*$AJ$22)*$AH$22))+(((((G32/100)*$AJ$22)*$AN$22)*$AH$22)*Calculator!$G$16)-((((G32/100)*$AJ$22)*$AN$22)*$AH$22)+((((G32/100)*$AJ$23)*$AH$23)),IF(Calculator!$O$6="DUALBAND B",SUM((((G32/100)*$AJ$22)*$AH$22))+(((((G32/100)*$AJ$22)*$AN$22)*$AH$22)*Calculator!$G$17)-((((G32/100)*$AJ$22)*$AN$22)*$AH$22)+((((G32/100)*$AJ$23)*$AH$23)),IF(Calculator!$O$6="DUALBAND C",SUM((((G32/100)*$AJ$22)*$AH$22))+(((((G32/100)*$AJ$22)*$AN$22)*$AH$22)*Calculator!$G$18)-((((G32/100)*$AJ$22)*$AN$22)*$AH$22)+((((G32/100)*$AJ$23)*$AH$23)),IF(Calculator!$O$6="DUALBAND D",SUM((((G32/100)*$AJ$22)*$AH$22))+(((((G32/100)*$AJ$22)*$AN$22)*$AH$22)*Calculator!$G$19)-((((G32/100)*$AJ$22)*$AN$22)*$AH$22)+((((G32/100)*$AJ$23)*$AH$23)),IF(Calculator!$O$6="DUALURBANE",SUM((((G32/100)*$AJ$22)*$AH$22))+(((((G32/100)*$AJ$22)*$AN$22)*$AH$22)*Calculator!$G$20)-((((G32/100)*$AJ$22)*$AN$22)*$AH$22)+((((G32/100)*$AJ$23)*$AH$23)),IF(Calculator!$O$6="DUALSILVERANOD",SUM((((G32/100)*$AJ$22)*$AH$22))+(((((G32/100)*$AJ$22)*$AN$22)*$AH$22)*Calculator!$G$21)-((((G32/100)*$AJ$22)*$AN$22)*$AH$22)+((((G32/100)*$AJ$23)*$AH$23)),IF(Calculator!$O$6="DUALANOD",SUM((((G32/100)*$AJ$22)*$AH$22))+(((((G32/100)*$AJ$22)*$AN$22)*$AH$22)*Calculator!$G$22)-((((G32/100)*$AJ$22)*$AN$22)*$AH$22)+((((G32/100)*$AJ$23)*$AH$23))))))))))))))))))))))))</f>
        <v>949.16246065673818</v>
      </c>
      <c r="W32" s="2">
        <f>IF(Calculator!$O$6="SINGLEBASE",SUM((((H32/100)*$AJ$22)*$AH$22))+((((H32/100)*$AJ$23)*$AH$23)),IF(Calculator!$O$6="SINGLEELEMENTS",SUM((((H32/100)*$AJ$22)*$AH$22))+(((((H32/100)*$AJ$22)*$AN$22)*$AH$22)*Calculator!$G$2)-((((H32/100)*$AJ$22)*$AN$22)*$AH$22)+((((H32/100)*$AJ$23)*$AH$23)),IF(Calculator!$O$6="SINGLESPECTRUM",SUM((((H32/100)*$AJ$22)*$AH$22))+(((((H32/100)*$AJ$22)*$AN$22)*$AH$22)*Calculator!$G$4)-((((H32/100)*$AJ$22)*$AN$22)*$AH$22)+((((H32/100)*$AJ$23)*$AH$23)),IF(Calculator!$O$6="SINGLEHOMESTEAD",SUM((((H32/100)*$AJ$22)*$AH$22))+(((((H32/100)*$AJ$22)*$AN$22)*$AH$22)*Calculator!$G$3)-((((H32/100)*$AJ$22)*$AN$22)*$AH$22)+((((H32/100)*$AJ$23)*$AH$23)),IF(Calculator!$O$6="SINGLEBAND A",SUM((((H32/100)*$AJ$22)*$AH$22))+(((((H32/100)*$AJ$22)*$AN$22)*$AH$22)*Calculator!$G$5)-((((H32/100)*$AJ$22)*$AN$22)*$AH$22)+((((H32/100)*$AJ$23)*$AH$23)),IF(Calculator!$O$6="SINGLEBAND B",SUM((((H32/100)*$AJ$22)*$AH$22))+(((((H32/100)*$AJ$22)*$AN$22)*$AH$22)*Calculator!$G$6)-((((H32/100)*$AJ$22)*$AN$22)*$AH$22)+((((H32/100)*$AJ$23)*$AH$23)),IF(Calculator!$O$6="SINGLEBAND C",SUM((((H32/100)*$AJ$22)*$AH$22))+(((((H32/100)*$AJ$22)*$AN$22)*$AH$22)*Calculator!$G$7)-((((H32/100)*$AJ$22)*$AN$22)*$AH$22)+((((H32/100)*$AJ$23)*$AH$23)),IF(Calculator!$O$6="SINGLEBAND D",SUM((((H32/100)*$AJ$22)*$AH$22))+(((((H32/100)*$AJ$22)*$AN$22)*$AH$22)*Calculator!$G$8)-((((H32/100)*$AJ$22)*$AN$22)*$AH$22)+((((H32/100)*$AJ$23)*$AH$23)),IF(Calculator!$O$6="SINGLEURBANE",SUM((((H32/100)*$AJ$22)*$AH$22))+(((((H32/100)*$AJ$22)*$AN$22)*$AH$22)*Calculator!$G$9)-((((H32/100)*$AJ$22)*$AN$22)*$AH$22)+((((H32/100)*$AJ$23)*$AH$23)),IF(Calculator!$O$6="SINGLESILVERANOD",SUM((((H32/100)*$AJ$22)*$AH$22))+(((((H32/100)*$AJ$22)*$AN$22)*$AH$22)*Calculator!$G$10)-((((H32/100)*$AJ$22)*$AN$22)*$AH$22)+((((H32/100)*$AJ$23)*$AH$23)),IF(Calculator!$O$6="SINGLEANOD",SUM((((H32/100)*$AJ$22)*$AH$22))+(((((H32/100)*$AJ$22)*$AN$22)*$AH$22)*Calculator!$G$11)-((((H32/100)*$AJ$22)*$AN$22)*$AH$22)+((((H32/100)*$AJ$23)*$AH$23)),IF(Calculator!$O$6="DUALBASE",SUM((((H32/100)*$AJ$22)*$AH$22))+(((((H32/100)*$AJ$22)*$AN$22)*$AH$22)*Calculator!$G$12)-((((H32/100)*$AJ$22)*$AN$22)*$AH$22)+((((H32/100)*$AJ$23)*$AH$23)),IF(Calculator!$O$6="DUALELEMENTS",SUM((((H32/100)*$AJ$22)*$AH$22))+(((((H32/100)*$AJ$22)*$AN$22)*$AH$22)*Calculator!$G$13)-((((H32/100)*$AJ$22)*$AN$22)*$AH$22)+((((H32/100)*$AJ$23)*$AH$23)),IF(Calculator!$O$6="DUALSPECTRUM",SUM((((H32/100)*$AJ$22)*$AH$22))+(((((H32/100)*$AJ$22)*$AN$22)*$AH$22)*Calculator!$G$15)-((((H32/100)*$AJ$22)*$AN$22)*$AH$22)+((((H32/100)*$AJ$23)*$AH$23)),IF(Calculator!$O$6="DUALHOMESTEAD",SUM((((H32/100)*$AJ$22)*$AH$22))+(((((H32/100)*$AJ$22)*$AN$22)*$AH$22)*Calculator!$G$14)-((((H32/100)*$AJ$22)*$AN$22)*$AH$22)+((((H32/100)*$AJ$23)*$AH$23)),IF(Calculator!$O$6="DUALBAND A",SUM((((H32/100)*$AJ$22)*$AH$22))+(((((H32/100)*$AJ$22)*$AN$22)*$AH$22)*Calculator!$G$16)-((((H32/100)*$AJ$22)*$AN$22)*$AH$22)+((((H32/100)*$AJ$23)*$AH$23)),IF(Calculator!$O$6="DUALBAND B",SUM((((H32/100)*$AJ$22)*$AH$22))+(((((H32/100)*$AJ$22)*$AN$22)*$AH$22)*Calculator!$G$17)-((((H32/100)*$AJ$22)*$AN$22)*$AH$22)+((((H32/100)*$AJ$23)*$AH$23)),IF(Calculator!$O$6="DUALBAND C",SUM((((H32/100)*$AJ$22)*$AH$22))+(((((H32/100)*$AJ$22)*$AN$22)*$AH$22)*Calculator!$G$18)-((((H32/100)*$AJ$22)*$AN$22)*$AH$22)+((((H32/100)*$AJ$23)*$AH$23)),IF(Calculator!$O$6="DUALBAND D",SUM((((H32/100)*$AJ$22)*$AH$22))+(((((H32/100)*$AJ$22)*$AN$22)*$AH$22)*Calculator!$G$19)-((((H32/100)*$AJ$22)*$AN$22)*$AH$22)+((((H32/100)*$AJ$23)*$AH$23)),IF(Calculator!$O$6="DUALURBANE",SUM((((H32/100)*$AJ$22)*$AH$22))+(((((H32/100)*$AJ$22)*$AN$22)*$AH$22)*Calculator!$G$20)-((((H32/100)*$AJ$22)*$AN$22)*$AH$22)+((((H32/100)*$AJ$23)*$AH$23)),IF(Calculator!$O$6="DUALSILVERANOD",SUM((((H32/100)*$AJ$22)*$AH$22))+(((((H32/100)*$AJ$22)*$AN$22)*$AH$22)*Calculator!$G$21)-((((H32/100)*$AJ$22)*$AN$22)*$AH$22)+((((H32/100)*$AJ$23)*$AH$23)),IF(Calculator!$O$6="DUALANOD",SUM((((H32/100)*$AJ$22)*$AH$22))+(((((H32/100)*$AJ$22)*$AN$22)*$AH$22)*Calculator!$G$22)-((((H32/100)*$AJ$22)*$AN$22)*$AH$22)+((((H32/100)*$AJ$23)*$AH$23))))))))))))))))))))))))</f>
        <v>958.75969881591777</v>
      </c>
      <c r="X32" s="2">
        <f>IF(Calculator!$O$6="SINGLEBASE",SUM((((I32/100)*$AJ$22)*$AH$22))+((((I32/100)*$AJ$23)*$AH$23)),IF(Calculator!$O$6="SINGLEELEMENTS",SUM((((I32/100)*$AJ$22)*$AH$22))+(((((I32/100)*$AJ$22)*$AN$22)*$AH$22)*Calculator!$G$2)-((((I32/100)*$AJ$22)*$AN$22)*$AH$22)+((((I32/100)*$AJ$23)*$AH$23)),IF(Calculator!$O$6="SINGLESPECTRUM",SUM((((I32/100)*$AJ$22)*$AH$22))+(((((I32/100)*$AJ$22)*$AN$22)*$AH$22)*Calculator!$G$4)-((((I32/100)*$AJ$22)*$AN$22)*$AH$22)+((((I32/100)*$AJ$23)*$AH$23)),IF(Calculator!$O$6="SINGLEHOMESTEAD",SUM((((I32/100)*$AJ$22)*$AH$22))+(((((I32/100)*$AJ$22)*$AN$22)*$AH$22)*Calculator!$G$3)-((((I32/100)*$AJ$22)*$AN$22)*$AH$22)+((((I32/100)*$AJ$23)*$AH$23)),IF(Calculator!$O$6="SINGLEBAND A",SUM((((I32/100)*$AJ$22)*$AH$22))+(((((I32/100)*$AJ$22)*$AN$22)*$AH$22)*Calculator!$G$5)-((((I32/100)*$AJ$22)*$AN$22)*$AH$22)+((((I32/100)*$AJ$23)*$AH$23)),IF(Calculator!$O$6="SINGLEBAND B",SUM((((I32/100)*$AJ$22)*$AH$22))+(((((I32/100)*$AJ$22)*$AN$22)*$AH$22)*Calculator!$G$6)-((((I32/100)*$AJ$22)*$AN$22)*$AH$22)+((((I32/100)*$AJ$23)*$AH$23)),IF(Calculator!$O$6="SINGLEBAND C",SUM((((I32/100)*$AJ$22)*$AH$22))+(((((I32/100)*$AJ$22)*$AN$22)*$AH$22)*Calculator!$G$7)-((((I32/100)*$AJ$22)*$AN$22)*$AH$22)+((((I32/100)*$AJ$23)*$AH$23)),IF(Calculator!$O$6="SINGLEBAND D",SUM((((I32/100)*$AJ$22)*$AH$22))+(((((I32/100)*$AJ$22)*$AN$22)*$AH$22)*Calculator!$G$8)-((((I32/100)*$AJ$22)*$AN$22)*$AH$22)+((((I32/100)*$AJ$23)*$AH$23)),IF(Calculator!$O$6="SINGLEURBANE",SUM((((I32/100)*$AJ$22)*$AH$22))+(((((I32/100)*$AJ$22)*$AN$22)*$AH$22)*Calculator!$G$9)-((((I32/100)*$AJ$22)*$AN$22)*$AH$22)+((((I32/100)*$AJ$23)*$AH$23)),IF(Calculator!$O$6="SINGLESILVERANOD",SUM((((I32/100)*$AJ$22)*$AH$22))+(((((I32/100)*$AJ$22)*$AN$22)*$AH$22)*Calculator!$G$10)-((((I32/100)*$AJ$22)*$AN$22)*$AH$22)+((((I32/100)*$AJ$23)*$AH$23)),IF(Calculator!$O$6="SINGLEANOD",SUM((((I32/100)*$AJ$22)*$AH$22))+(((((I32/100)*$AJ$22)*$AN$22)*$AH$22)*Calculator!$G$11)-((((I32/100)*$AJ$22)*$AN$22)*$AH$22)+((((I32/100)*$AJ$23)*$AH$23)),IF(Calculator!$O$6="DUALBASE",SUM((((I32/100)*$AJ$22)*$AH$22))+(((((I32/100)*$AJ$22)*$AN$22)*$AH$22)*Calculator!$G$12)-((((I32/100)*$AJ$22)*$AN$22)*$AH$22)+((((I32/100)*$AJ$23)*$AH$23)),IF(Calculator!$O$6="DUALELEMENTS",SUM((((I32/100)*$AJ$22)*$AH$22))+(((((I32/100)*$AJ$22)*$AN$22)*$AH$22)*Calculator!$G$13)-((((I32/100)*$AJ$22)*$AN$22)*$AH$22)+((((I32/100)*$AJ$23)*$AH$23)),IF(Calculator!$O$6="DUALSPECTRUM",SUM((((I32/100)*$AJ$22)*$AH$22))+(((((I32/100)*$AJ$22)*$AN$22)*$AH$22)*Calculator!$G$15)-((((I32/100)*$AJ$22)*$AN$22)*$AH$22)+((((I32/100)*$AJ$23)*$AH$23)),IF(Calculator!$O$6="DUALHOMESTEAD",SUM((((I32/100)*$AJ$22)*$AH$22))+(((((I32/100)*$AJ$22)*$AN$22)*$AH$22)*Calculator!$G$14)-((((I32/100)*$AJ$22)*$AN$22)*$AH$22)+((((I32/100)*$AJ$23)*$AH$23)),IF(Calculator!$O$6="DUALBAND A",SUM((((I32/100)*$AJ$22)*$AH$22))+(((((I32/100)*$AJ$22)*$AN$22)*$AH$22)*Calculator!$G$16)-((((I32/100)*$AJ$22)*$AN$22)*$AH$22)+((((I32/100)*$AJ$23)*$AH$23)),IF(Calculator!$O$6="DUALBAND B",SUM((((I32/100)*$AJ$22)*$AH$22))+(((((I32/100)*$AJ$22)*$AN$22)*$AH$22)*Calculator!$G$17)-((((I32/100)*$AJ$22)*$AN$22)*$AH$22)+((((I32/100)*$AJ$23)*$AH$23)),IF(Calculator!$O$6="DUALBAND C",SUM((((I32/100)*$AJ$22)*$AH$22))+(((((I32/100)*$AJ$22)*$AN$22)*$AH$22)*Calculator!$G$18)-((((I32/100)*$AJ$22)*$AN$22)*$AH$22)+((((I32/100)*$AJ$23)*$AH$23)),IF(Calculator!$O$6="DUALBAND D",SUM((((I32/100)*$AJ$22)*$AH$22))+(((((I32/100)*$AJ$22)*$AN$22)*$AH$22)*Calculator!$G$19)-((((I32/100)*$AJ$22)*$AN$22)*$AH$22)+((((I32/100)*$AJ$23)*$AH$23)),IF(Calculator!$O$6="DUALURBANE",SUM((((I32/100)*$AJ$22)*$AH$22))+(((((I32/100)*$AJ$22)*$AN$22)*$AH$22)*Calculator!$G$20)-((((I32/100)*$AJ$22)*$AN$22)*$AH$22)+((((I32/100)*$AJ$23)*$AH$23)),IF(Calculator!$O$6="DUALSILVERANOD",SUM((((I32/100)*$AJ$22)*$AH$22))+(((((I32/100)*$AJ$22)*$AN$22)*$AH$22)*Calculator!$G$21)-((((I32/100)*$AJ$22)*$AN$22)*$AH$22)+((((I32/100)*$AJ$23)*$AH$23)),IF(Calculator!$O$6="DUALANOD",SUM((((I32/100)*$AJ$22)*$AH$22))+(((((I32/100)*$AJ$22)*$AN$22)*$AH$22)*Calculator!$G$22)-((((I32/100)*$AJ$22)*$AN$22)*$AH$22)+((((I32/100)*$AJ$23)*$AH$23))))))))))))))))))))))))</f>
        <v>968.35264829101561</v>
      </c>
      <c r="Y32" s="2">
        <f>IF(Calculator!$O$6="SINGLEBASE",SUM((((J32/100)*$AJ$22)*$AH$22))+((((J32/100)*$AJ$23)*$AH$23)),IF(Calculator!$O$6="SINGLEELEMENTS",SUM((((J32/100)*$AJ$22)*$AH$22))+(((((J32/100)*$AJ$22)*$AN$22)*$AH$22)*Calculator!$G$2)-((((J32/100)*$AJ$22)*$AN$22)*$AH$22)+((((J32/100)*$AJ$23)*$AH$23)),IF(Calculator!$O$6="SINGLESPECTRUM",SUM((((J32/100)*$AJ$22)*$AH$22))+(((((J32/100)*$AJ$22)*$AN$22)*$AH$22)*Calculator!$G$4)-((((J32/100)*$AJ$22)*$AN$22)*$AH$22)+((((J32/100)*$AJ$23)*$AH$23)),IF(Calculator!$O$6="SINGLEHOMESTEAD",SUM((((J32/100)*$AJ$22)*$AH$22))+(((((J32/100)*$AJ$22)*$AN$22)*$AH$22)*Calculator!$G$3)-((((J32/100)*$AJ$22)*$AN$22)*$AH$22)+((((J32/100)*$AJ$23)*$AH$23)),IF(Calculator!$O$6="SINGLEBAND A",SUM((((J32/100)*$AJ$22)*$AH$22))+(((((J32/100)*$AJ$22)*$AN$22)*$AH$22)*Calculator!$G$5)-((((J32/100)*$AJ$22)*$AN$22)*$AH$22)+((((J32/100)*$AJ$23)*$AH$23)),IF(Calculator!$O$6="SINGLEBAND B",SUM((((J32/100)*$AJ$22)*$AH$22))+(((((J32/100)*$AJ$22)*$AN$22)*$AH$22)*Calculator!$G$6)-((((J32/100)*$AJ$22)*$AN$22)*$AH$22)+((((J32/100)*$AJ$23)*$AH$23)),IF(Calculator!$O$6="SINGLEBAND C",SUM((((J32/100)*$AJ$22)*$AH$22))+(((((J32/100)*$AJ$22)*$AN$22)*$AH$22)*Calculator!$G$7)-((((J32/100)*$AJ$22)*$AN$22)*$AH$22)+((((J32/100)*$AJ$23)*$AH$23)),IF(Calculator!$O$6="SINGLEBAND D",SUM((((J32/100)*$AJ$22)*$AH$22))+(((((J32/100)*$AJ$22)*$AN$22)*$AH$22)*Calculator!$G$8)-((((J32/100)*$AJ$22)*$AN$22)*$AH$22)+((((J32/100)*$AJ$23)*$AH$23)),IF(Calculator!$O$6="SINGLEURBANE",SUM((((J32/100)*$AJ$22)*$AH$22))+(((((J32/100)*$AJ$22)*$AN$22)*$AH$22)*Calculator!$G$9)-((((J32/100)*$AJ$22)*$AN$22)*$AH$22)+((((J32/100)*$AJ$23)*$AH$23)),IF(Calculator!$O$6="SINGLESILVERANOD",SUM((((J32/100)*$AJ$22)*$AH$22))+(((((J32/100)*$AJ$22)*$AN$22)*$AH$22)*Calculator!$G$10)-((((J32/100)*$AJ$22)*$AN$22)*$AH$22)+((((J32/100)*$AJ$23)*$AH$23)),IF(Calculator!$O$6="SINGLEANOD",SUM((((J32/100)*$AJ$22)*$AH$22))+(((((J32/100)*$AJ$22)*$AN$22)*$AH$22)*Calculator!$G$11)-((((J32/100)*$AJ$22)*$AN$22)*$AH$22)+((((J32/100)*$AJ$23)*$AH$23)),IF(Calculator!$O$6="DUALBASE",SUM((((J32/100)*$AJ$22)*$AH$22))+(((((J32/100)*$AJ$22)*$AN$22)*$AH$22)*Calculator!$G$12)-((((J32/100)*$AJ$22)*$AN$22)*$AH$22)+((((J32/100)*$AJ$23)*$AH$23)),IF(Calculator!$O$6="DUALELEMENTS",SUM((((J32/100)*$AJ$22)*$AH$22))+(((((J32/100)*$AJ$22)*$AN$22)*$AH$22)*Calculator!$G$13)-((((J32/100)*$AJ$22)*$AN$22)*$AH$22)+((((J32/100)*$AJ$23)*$AH$23)),IF(Calculator!$O$6="DUALSPECTRUM",SUM((((J32/100)*$AJ$22)*$AH$22))+(((((J32/100)*$AJ$22)*$AN$22)*$AH$22)*Calculator!$G$15)-((((J32/100)*$AJ$22)*$AN$22)*$AH$22)+((((J32/100)*$AJ$23)*$AH$23)),IF(Calculator!$O$6="DUALHOMESTEAD",SUM((((J32/100)*$AJ$22)*$AH$22))+(((((J32/100)*$AJ$22)*$AN$22)*$AH$22)*Calculator!$G$14)-((((J32/100)*$AJ$22)*$AN$22)*$AH$22)+((((J32/100)*$AJ$23)*$AH$23)),IF(Calculator!$O$6="DUALBAND A",SUM((((J32/100)*$AJ$22)*$AH$22))+(((((J32/100)*$AJ$22)*$AN$22)*$AH$22)*Calculator!$G$16)-((((J32/100)*$AJ$22)*$AN$22)*$AH$22)+((((J32/100)*$AJ$23)*$AH$23)),IF(Calculator!$O$6="DUALBAND B",SUM((((J32/100)*$AJ$22)*$AH$22))+(((((J32/100)*$AJ$22)*$AN$22)*$AH$22)*Calculator!$G$17)-((((J32/100)*$AJ$22)*$AN$22)*$AH$22)+((((J32/100)*$AJ$23)*$AH$23)),IF(Calculator!$O$6="DUALBAND C",SUM((((J32/100)*$AJ$22)*$AH$22))+(((((J32/100)*$AJ$22)*$AN$22)*$AH$22)*Calculator!$G$18)-((((J32/100)*$AJ$22)*$AN$22)*$AH$22)+((((J32/100)*$AJ$23)*$AH$23)),IF(Calculator!$O$6="DUALBAND D",SUM((((J32/100)*$AJ$22)*$AH$22))+(((((J32/100)*$AJ$22)*$AN$22)*$AH$22)*Calculator!$G$19)-((((J32/100)*$AJ$22)*$AN$22)*$AH$22)+((((J32/100)*$AJ$23)*$AH$23)),IF(Calculator!$O$6="DUALURBANE",SUM((((J32/100)*$AJ$22)*$AH$22))+(((((J32/100)*$AJ$22)*$AN$22)*$AH$22)*Calculator!$G$20)-((((J32/100)*$AJ$22)*$AN$22)*$AH$22)+((((J32/100)*$AJ$23)*$AH$23)),IF(Calculator!$O$6="DUALSILVERANOD",SUM((((J32/100)*$AJ$22)*$AH$22))+(((((J32/100)*$AJ$22)*$AN$22)*$AH$22)*Calculator!$G$21)-((((J32/100)*$AJ$22)*$AN$22)*$AH$22)+((((J32/100)*$AJ$23)*$AH$23)),IF(Calculator!$O$6="DUALANOD",SUM((((J32/100)*$AJ$22)*$AH$22))+(((((J32/100)*$AJ$22)*$AN$22)*$AH$22)*Calculator!$G$22)-((((J32/100)*$AJ$22)*$AN$22)*$AH$22)+((((J32/100)*$AJ$23)*$AH$23))))))))))))))))))))))))</f>
        <v>977.94999105224588</v>
      </c>
      <c r="Z32" s="2">
        <f>IF(Calculator!$O$6="SINGLEBASE",SUM((((K32/100)*$AJ$22)*$AH$22))+((((K32/100)*$AJ$23)*$AH$23)),IF(Calculator!$O$6="SINGLEELEMENTS",SUM((((K32/100)*$AJ$22)*$AH$22))+(((((K32/100)*$AJ$22)*$AN$22)*$AH$22)*Calculator!$G$2)-((((K32/100)*$AJ$22)*$AN$22)*$AH$22)+((((K32/100)*$AJ$23)*$AH$23)),IF(Calculator!$O$6="SINGLESPECTRUM",SUM((((K32/100)*$AJ$22)*$AH$22))+(((((K32/100)*$AJ$22)*$AN$22)*$AH$22)*Calculator!$G$4)-((((K32/100)*$AJ$22)*$AN$22)*$AH$22)+((((K32/100)*$AJ$23)*$AH$23)),IF(Calculator!$O$6="SINGLEHOMESTEAD",SUM((((K32/100)*$AJ$22)*$AH$22))+(((((K32/100)*$AJ$22)*$AN$22)*$AH$22)*Calculator!$G$3)-((((K32/100)*$AJ$22)*$AN$22)*$AH$22)+((((K32/100)*$AJ$23)*$AH$23)),IF(Calculator!$O$6="SINGLEBAND A",SUM((((K32/100)*$AJ$22)*$AH$22))+(((((K32/100)*$AJ$22)*$AN$22)*$AH$22)*Calculator!$G$5)-((((K32/100)*$AJ$22)*$AN$22)*$AH$22)+((((K32/100)*$AJ$23)*$AH$23)),IF(Calculator!$O$6="SINGLEBAND B",SUM((((K32/100)*$AJ$22)*$AH$22))+(((((K32/100)*$AJ$22)*$AN$22)*$AH$22)*Calculator!$G$6)-((((K32/100)*$AJ$22)*$AN$22)*$AH$22)+((((K32/100)*$AJ$23)*$AH$23)),IF(Calculator!$O$6="SINGLEBAND C",SUM((((K32/100)*$AJ$22)*$AH$22))+(((((K32/100)*$AJ$22)*$AN$22)*$AH$22)*Calculator!$G$7)-((((K32/100)*$AJ$22)*$AN$22)*$AH$22)+((((K32/100)*$AJ$23)*$AH$23)),IF(Calculator!$O$6="SINGLEBAND D",SUM((((K32/100)*$AJ$22)*$AH$22))+(((((K32/100)*$AJ$22)*$AN$22)*$AH$22)*Calculator!$G$8)-((((K32/100)*$AJ$22)*$AN$22)*$AH$22)+((((K32/100)*$AJ$23)*$AH$23)),IF(Calculator!$O$6="SINGLEURBANE",SUM((((K32/100)*$AJ$22)*$AH$22))+(((((K32/100)*$AJ$22)*$AN$22)*$AH$22)*Calculator!$G$9)-((((K32/100)*$AJ$22)*$AN$22)*$AH$22)+((((K32/100)*$AJ$23)*$AH$23)),IF(Calculator!$O$6="SINGLESILVERANOD",SUM((((K32/100)*$AJ$22)*$AH$22))+(((((K32/100)*$AJ$22)*$AN$22)*$AH$22)*Calculator!$G$10)-((((K32/100)*$AJ$22)*$AN$22)*$AH$22)+((((K32/100)*$AJ$23)*$AH$23)),IF(Calculator!$O$6="SINGLEANOD",SUM((((K32/100)*$AJ$22)*$AH$22))+(((((K32/100)*$AJ$22)*$AN$22)*$AH$22)*Calculator!$G$11)-((((K32/100)*$AJ$22)*$AN$22)*$AH$22)+((((K32/100)*$AJ$23)*$AH$23)),IF(Calculator!$O$6="DUALBASE",SUM((((K32/100)*$AJ$22)*$AH$22))+(((((K32/100)*$AJ$22)*$AN$22)*$AH$22)*Calculator!$G$12)-((((K32/100)*$AJ$22)*$AN$22)*$AH$22)+((((K32/100)*$AJ$23)*$AH$23)),IF(Calculator!$O$6="DUALELEMENTS",SUM((((K32/100)*$AJ$22)*$AH$22))+(((((K32/100)*$AJ$22)*$AN$22)*$AH$22)*Calculator!$G$13)-((((K32/100)*$AJ$22)*$AN$22)*$AH$22)+((((K32/100)*$AJ$23)*$AH$23)),IF(Calculator!$O$6="DUALSPECTRUM",SUM((((K32/100)*$AJ$22)*$AH$22))+(((((K32/100)*$AJ$22)*$AN$22)*$AH$22)*Calculator!$G$15)-((((K32/100)*$AJ$22)*$AN$22)*$AH$22)+((((K32/100)*$AJ$23)*$AH$23)),IF(Calculator!$O$6="DUALHOMESTEAD",SUM((((K32/100)*$AJ$22)*$AH$22))+(((((K32/100)*$AJ$22)*$AN$22)*$AH$22)*Calculator!$G$14)-((((K32/100)*$AJ$22)*$AN$22)*$AH$22)+((((K32/100)*$AJ$23)*$AH$23)),IF(Calculator!$O$6="DUALBAND A",SUM((((K32/100)*$AJ$22)*$AH$22))+(((((K32/100)*$AJ$22)*$AN$22)*$AH$22)*Calculator!$G$16)-((((K32/100)*$AJ$22)*$AN$22)*$AH$22)+((((K32/100)*$AJ$23)*$AH$23)),IF(Calculator!$O$6="DUALBAND B",SUM((((K32/100)*$AJ$22)*$AH$22))+(((((K32/100)*$AJ$22)*$AN$22)*$AH$22)*Calculator!$G$17)-((((K32/100)*$AJ$22)*$AN$22)*$AH$22)+((((K32/100)*$AJ$23)*$AH$23)),IF(Calculator!$O$6="DUALBAND C",SUM((((K32/100)*$AJ$22)*$AH$22))+(((((K32/100)*$AJ$22)*$AN$22)*$AH$22)*Calculator!$G$18)-((((K32/100)*$AJ$22)*$AN$22)*$AH$22)+((((K32/100)*$AJ$23)*$AH$23)),IF(Calculator!$O$6="DUALBAND D",SUM((((K32/100)*$AJ$22)*$AH$22))+(((((K32/100)*$AJ$22)*$AN$22)*$AH$22)*Calculator!$G$19)-((((K32/100)*$AJ$22)*$AN$22)*$AH$22)+((((K32/100)*$AJ$23)*$AH$23)),IF(Calculator!$O$6="DUALURBANE",SUM((((K32/100)*$AJ$22)*$AH$22))+(((((K32/100)*$AJ$22)*$AN$22)*$AH$22)*Calculator!$G$20)-((((K32/100)*$AJ$22)*$AN$22)*$AH$22)+((((K32/100)*$AJ$23)*$AH$23)),IF(Calculator!$O$6="DUALSILVERANOD",SUM((((K32/100)*$AJ$22)*$AH$22))+(((((K32/100)*$AJ$22)*$AN$22)*$AH$22)*Calculator!$G$21)-((((K32/100)*$AJ$22)*$AN$22)*$AH$22)+((((K32/100)*$AJ$23)*$AH$23)),IF(Calculator!$O$6="DUALANOD",SUM((((K32/100)*$AJ$22)*$AH$22))+(((((K32/100)*$AJ$22)*$AN$22)*$AH$22)*Calculator!$G$22)-((((K32/100)*$AJ$22)*$AN$22)*$AH$22)+((((K32/100)*$AJ$23)*$AH$23))))))))))))))))))))))))</f>
        <v>987.5472292114257</v>
      </c>
      <c r="AA32" s="2">
        <f>IF(Calculator!$O$6="SINGLEBASE",SUM((((L32/100)*$AJ$22)*$AH$22))+((((L32/100)*$AJ$23)*$AH$23)),IF(Calculator!$O$6="SINGLEELEMENTS",SUM((((L32/100)*$AJ$22)*$AH$22))+(((((L32/100)*$AJ$22)*$AN$22)*$AH$22)*Calculator!$G$2)-((((L32/100)*$AJ$22)*$AN$22)*$AH$22)+((((L32/100)*$AJ$23)*$AH$23)),IF(Calculator!$O$6="SINGLESPECTRUM",SUM((((L32/100)*$AJ$22)*$AH$22))+(((((L32/100)*$AJ$22)*$AN$22)*$AH$22)*Calculator!$G$4)-((((L32/100)*$AJ$22)*$AN$22)*$AH$22)+((((L32/100)*$AJ$23)*$AH$23)),IF(Calculator!$O$6="SINGLEHOMESTEAD",SUM((((L32/100)*$AJ$22)*$AH$22))+(((((L32/100)*$AJ$22)*$AN$22)*$AH$22)*Calculator!$G$3)-((((L32/100)*$AJ$22)*$AN$22)*$AH$22)+((((L32/100)*$AJ$23)*$AH$23)),IF(Calculator!$O$6="SINGLEBAND A",SUM((((L32/100)*$AJ$22)*$AH$22))+(((((L32/100)*$AJ$22)*$AN$22)*$AH$22)*Calculator!$G$5)-((((L32/100)*$AJ$22)*$AN$22)*$AH$22)+((((L32/100)*$AJ$23)*$AH$23)),IF(Calculator!$O$6="SINGLEBAND B",SUM((((L32/100)*$AJ$22)*$AH$22))+(((((L32/100)*$AJ$22)*$AN$22)*$AH$22)*Calculator!$G$6)-((((L32/100)*$AJ$22)*$AN$22)*$AH$22)+((((L32/100)*$AJ$23)*$AH$23)),IF(Calculator!$O$6="SINGLEBAND C",SUM((((L32/100)*$AJ$22)*$AH$22))+(((((L32/100)*$AJ$22)*$AN$22)*$AH$22)*Calculator!$G$7)-((((L32/100)*$AJ$22)*$AN$22)*$AH$22)+((((L32/100)*$AJ$23)*$AH$23)),IF(Calculator!$O$6="SINGLEBAND D",SUM((((L32/100)*$AJ$22)*$AH$22))+(((((L32/100)*$AJ$22)*$AN$22)*$AH$22)*Calculator!$G$8)-((((L32/100)*$AJ$22)*$AN$22)*$AH$22)+((((L32/100)*$AJ$23)*$AH$23)),IF(Calculator!$O$6="SINGLEURBANE",SUM((((L32/100)*$AJ$22)*$AH$22))+(((((L32/100)*$AJ$22)*$AN$22)*$AH$22)*Calculator!$G$9)-((((L32/100)*$AJ$22)*$AN$22)*$AH$22)+((((L32/100)*$AJ$23)*$AH$23)),IF(Calculator!$O$6="SINGLESILVERANOD",SUM((((L32/100)*$AJ$22)*$AH$22))+(((((L32/100)*$AJ$22)*$AN$22)*$AH$22)*Calculator!$G$10)-((((L32/100)*$AJ$22)*$AN$22)*$AH$22)+((((L32/100)*$AJ$23)*$AH$23)),IF(Calculator!$O$6="SINGLEANOD",SUM((((L32/100)*$AJ$22)*$AH$22))+(((((L32/100)*$AJ$22)*$AN$22)*$AH$22)*Calculator!$G$11)-((((L32/100)*$AJ$22)*$AN$22)*$AH$22)+((((L32/100)*$AJ$23)*$AH$23)),IF(Calculator!$O$6="DUALBASE",SUM((((L32/100)*$AJ$22)*$AH$22))+(((((L32/100)*$AJ$22)*$AN$22)*$AH$22)*Calculator!$G$12)-((((L32/100)*$AJ$22)*$AN$22)*$AH$22)+((((L32/100)*$AJ$23)*$AH$23)),IF(Calculator!$O$6="DUALELEMENTS",SUM((((L32/100)*$AJ$22)*$AH$22))+(((((L32/100)*$AJ$22)*$AN$22)*$AH$22)*Calculator!$G$13)-((((L32/100)*$AJ$22)*$AN$22)*$AH$22)+((((L32/100)*$AJ$23)*$AH$23)),IF(Calculator!$O$6="DUALSPECTRUM",SUM((((L32/100)*$AJ$22)*$AH$22))+(((((L32/100)*$AJ$22)*$AN$22)*$AH$22)*Calculator!$G$15)-((((L32/100)*$AJ$22)*$AN$22)*$AH$22)+((((L32/100)*$AJ$23)*$AH$23)),IF(Calculator!$O$6="DUALHOMESTEAD",SUM((((L32/100)*$AJ$22)*$AH$22))+(((((L32/100)*$AJ$22)*$AN$22)*$AH$22)*Calculator!$G$14)-((((L32/100)*$AJ$22)*$AN$22)*$AH$22)+((((L32/100)*$AJ$23)*$AH$23)),IF(Calculator!$O$6="DUALBAND A",SUM((((L32/100)*$AJ$22)*$AH$22))+(((((L32/100)*$AJ$22)*$AN$22)*$AH$22)*Calculator!$G$16)-((((L32/100)*$AJ$22)*$AN$22)*$AH$22)+((((L32/100)*$AJ$23)*$AH$23)),IF(Calculator!$O$6="DUALBAND B",SUM((((L32/100)*$AJ$22)*$AH$22))+(((((L32/100)*$AJ$22)*$AN$22)*$AH$22)*Calculator!$G$17)-((((L32/100)*$AJ$22)*$AN$22)*$AH$22)+((((L32/100)*$AJ$23)*$AH$23)),IF(Calculator!$O$6="DUALBAND C",SUM((((L32/100)*$AJ$22)*$AH$22))+(((((L32/100)*$AJ$22)*$AN$22)*$AH$22)*Calculator!$G$18)-((((L32/100)*$AJ$22)*$AN$22)*$AH$22)+((((L32/100)*$AJ$23)*$AH$23)),IF(Calculator!$O$6="DUALBAND D",SUM((((L32/100)*$AJ$22)*$AH$22))+(((((L32/100)*$AJ$22)*$AN$22)*$AH$22)*Calculator!$G$19)-((((L32/100)*$AJ$22)*$AN$22)*$AH$22)+((((L32/100)*$AJ$23)*$AH$23)),IF(Calculator!$O$6="DUALURBANE",SUM((((L32/100)*$AJ$22)*$AH$22))+(((((L32/100)*$AJ$22)*$AN$22)*$AH$22)*Calculator!$G$20)-((((L32/100)*$AJ$22)*$AN$22)*$AH$22)+((((L32/100)*$AJ$23)*$AH$23)),IF(Calculator!$O$6="DUALSILVERANOD",SUM((((L32/100)*$AJ$22)*$AH$22))+(((((L32/100)*$AJ$22)*$AN$22)*$AH$22)*Calculator!$G$21)-((((L32/100)*$AJ$22)*$AN$22)*$AH$22)+((((L32/100)*$AJ$23)*$AH$23)),IF(Calculator!$O$6="DUALANOD",SUM((((L32/100)*$AJ$22)*$AH$22))+(((((L32/100)*$AJ$22)*$AN$22)*$AH$22)*Calculator!$G$22)-((((L32/100)*$AJ$22)*$AN$22)*$AH$22)+((((L32/100)*$AJ$23)*$AH$23))))))))))))))))))))))))</f>
        <v>997.14457197265597</v>
      </c>
      <c r="AB32" s="2">
        <f>IF(Calculator!$O$6="SINGLEBASE",SUM((((M32/100)*$AJ$22)*$AH$22))+((((M32/100)*$AJ$23)*$AH$23)),IF(Calculator!$O$6="SINGLEELEMENTS",SUM((((M32/100)*$AJ$22)*$AH$22))+(((((M32/100)*$AJ$22)*$AN$22)*$AH$22)*Calculator!$G$2)-((((M32/100)*$AJ$22)*$AN$22)*$AH$22)+((((M32/100)*$AJ$23)*$AH$23)),IF(Calculator!$O$6="SINGLESPECTRUM",SUM((((M32/100)*$AJ$22)*$AH$22))+(((((M32/100)*$AJ$22)*$AN$22)*$AH$22)*Calculator!$G$4)-((((M32/100)*$AJ$22)*$AN$22)*$AH$22)+((((M32/100)*$AJ$23)*$AH$23)),IF(Calculator!$O$6="SINGLEHOMESTEAD",SUM((((M32/100)*$AJ$22)*$AH$22))+(((((M32/100)*$AJ$22)*$AN$22)*$AH$22)*Calculator!$G$3)-((((M32/100)*$AJ$22)*$AN$22)*$AH$22)+((((M32/100)*$AJ$23)*$AH$23)),IF(Calculator!$O$6="SINGLEBAND A",SUM((((M32/100)*$AJ$22)*$AH$22))+(((((M32/100)*$AJ$22)*$AN$22)*$AH$22)*Calculator!$G$5)-((((M32/100)*$AJ$22)*$AN$22)*$AH$22)+((((M32/100)*$AJ$23)*$AH$23)),IF(Calculator!$O$6="SINGLEBAND B",SUM((((M32/100)*$AJ$22)*$AH$22))+(((((M32/100)*$AJ$22)*$AN$22)*$AH$22)*Calculator!$G$6)-((((M32/100)*$AJ$22)*$AN$22)*$AH$22)+((((M32/100)*$AJ$23)*$AH$23)),IF(Calculator!$O$6="SINGLEBAND C",SUM((((M32/100)*$AJ$22)*$AH$22))+(((((M32/100)*$AJ$22)*$AN$22)*$AH$22)*Calculator!$G$7)-((((M32/100)*$AJ$22)*$AN$22)*$AH$22)+((((M32/100)*$AJ$23)*$AH$23)),IF(Calculator!$O$6="SINGLEBAND D",SUM((((M32/100)*$AJ$22)*$AH$22))+(((((M32/100)*$AJ$22)*$AN$22)*$AH$22)*Calculator!$G$8)-((((M32/100)*$AJ$22)*$AN$22)*$AH$22)+((((M32/100)*$AJ$23)*$AH$23)),IF(Calculator!$O$6="SINGLEURBANE",SUM((((M32/100)*$AJ$22)*$AH$22))+(((((M32/100)*$AJ$22)*$AN$22)*$AH$22)*Calculator!$G$9)-((((M32/100)*$AJ$22)*$AN$22)*$AH$22)+((((M32/100)*$AJ$23)*$AH$23)),IF(Calculator!$O$6="SINGLESILVERANOD",SUM((((M32/100)*$AJ$22)*$AH$22))+(((((M32/100)*$AJ$22)*$AN$22)*$AH$22)*Calculator!$G$10)-((((M32/100)*$AJ$22)*$AN$22)*$AH$22)+((((M32/100)*$AJ$23)*$AH$23)),IF(Calculator!$O$6="SINGLEANOD",SUM((((M32/100)*$AJ$22)*$AH$22))+(((((M32/100)*$AJ$22)*$AN$22)*$AH$22)*Calculator!$G$11)-((((M32/100)*$AJ$22)*$AN$22)*$AH$22)+((((M32/100)*$AJ$23)*$AH$23)),IF(Calculator!$O$6="DUALBASE",SUM((((M32/100)*$AJ$22)*$AH$22))+(((((M32/100)*$AJ$22)*$AN$22)*$AH$22)*Calculator!$G$12)-((((M32/100)*$AJ$22)*$AN$22)*$AH$22)+((((M32/100)*$AJ$23)*$AH$23)),IF(Calculator!$O$6="DUALELEMENTS",SUM((((M32/100)*$AJ$22)*$AH$22))+(((((M32/100)*$AJ$22)*$AN$22)*$AH$22)*Calculator!$G$13)-((((M32/100)*$AJ$22)*$AN$22)*$AH$22)+((((M32/100)*$AJ$23)*$AH$23)),IF(Calculator!$O$6="DUALSPECTRUM",SUM((((M32/100)*$AJ$22)*$AH$22))+(((((M32/100)*$AJ$22)*$AN$22)*$AH$22)*Calculator!$G$15)-((((M32/100)*$AJ$22)*$AN$22)*$AH$22)+((((M32/100)*$AJ$23)*$AH$23)),IF(Calculator!$O$6="DUALHOMESTEAD",SUM((((M32/100)*$AJ$22)*$AH$22))+(((((M32/100)*$AJ$22)*$AN$22)*$AH$22)*Calculator!$G$14)-((((M32/100)*$AJ$22)*$AN$22)*$AH$22)+((((M32/100)*$AJ$23)*$AH$23)),IF(Calculator!$O$6="DUALBAND A",SUM((((M32/100)*$AJ$22)*$AH$22))+(((((M32/100)*$AJ$22)*$AN$22)*$AH$22)*Calculator!$G$16)-((((M32/100)*$AJ$22)*$AN$22)*$AH$22)+((((M32/100)*$AJ$23)*$AH$23)),IF(Calculator!$O$6="DUALBAND B",SUM((((M32/100)*$AJ$22)*$AH$22))+(((((M32/100)*$AJ$22)*$AN$22)*$AH$22)*Calculator!$G$17)-((((M32/100)*$AJ$22)*$AN$22)*$AH$22)+((((M32/100)*$AJ$23)*$AH$23)),IF(Calculator!$O$6="DUALBAND C",SUM((((M32/100)*$AJ$22)*$AH$22))+(((((M32/100)*$AJ$22)*$AN$22)*$AH$22)*Calculator!$G$18)-((((M32/100)*$AJ$22)*$AN$22)*$AH$22)+((((M32/100)*$AJ$23)*$AH$23)),IF(Calculator!$O$6="DUALBAND D",SUM((((M32/100)*$AJ$22)*$AH$22))+(((((M32/100)*$AJ$22)*$AN$22)*$AH$22)*Calculator!$G$19)-((((M32/100)*$AJ$22)*$AN$22)*$AH$22)+((((M32/100)*$AJ$23)*$AH$23)),IF(Calculator!$O$6="DUALURBANE",SUM((((M32/100)*$AJ$22)*$AH$22))+(((((M32/100)*$AJ$22)*$AN$22)*$AH$22)*Calculator!$G$20)-((((M32/100)*$AJ$22)*$AN$22)*$AH$22)+((((M32/100)*$AJ$23)*$AH$23)),IF(Calculator!$O$6="DUALSILVERANOD",SUM((((M32/100)*$AJ$22)*$AH$22))+(((((M32/100)*$AJ$22)*$AN$22)*$AH$22)*Calculator!$G$21)-((((M32/100)*$AJ$22)*$AN$22)*$AH$22)+((((M32/100)*$AJ$23)*$AH$23)),IF(Calculator!$O$6="DUALANOD",SUM((((M32/100)*$AJ$22)*$AH$22))+(((((M32/100)*$AJ$22)*$AN$22)*$AH$22)*Calculator!$G$22)-((((M32/100)*$AJ$22)*$AN$22)*$AH$22)+((((M32/100)*$AJ$23)*$AH$23))))))))))))))))))))))))</f>
        <v>1006.7418101318358</v>
      </c>
      <c r="AC32" s="2">
        <f>IF(Calculator!$O$6="SINGLEBASE",SUM((((N32/100)*$AJ$22)*$AH$22))+((((N32/100)*$AJ$23)*$AH$23)),IF(Calculator!$O$6="SINGLEELEMENTS",SUM((((N32/100)*$AJ$22)*$AH$22))+(((((N32/100)*$AJ$22)*$AN$22)*$AH$22)*Calculator!$G$2)-((((N32/100)*$AJ$22)*$AN$22)*$AH$22)+((((N32/100)*$AJ$23)*$AH$23)),IF(Calculator!$O$6="SINGLESPECTRUM",SUM((((N32/100)*$AJ$22)*$AH$22))+(((((N32/100)*$AJ$22)*$AN$22)*$AH$22)*Calculator!$G$4)-((((N32/100)*$AJ$22)*$AN$22)*$AH$22)+((((N32/100)*$AJ$23)*$AH$23)),IF(Calculator!$O$6="SINGLEHOMESTEAD",SUM((((N32/100)*$AJ$22)*$AH$22))+(((((N32/100)*$AJ$22)*$AN$22)*$AH$22)*Calculator!$G$3)-((((N32/100)*$AJ$22)*$AN$22)*$AH$22)+((((N32/100)*$AJ$23)*$AH$23)),IF(Calculator!$O$6="SINGLEBAND A",SUM((((N32/100)*$AJ$22)*$AH$22))+(((((N32/100)*$AJ$22)*$AN$22)*$AH$22)*Calculator!$G$5)-((((N32/100)*$AJ$22)*$AN$22)*$AH$22)+((((N32/100)*$AJ$23)*$AH$23)),IF(Calculator!$O$6="SINGLEBAND B",SUM((((N32/100)*$AJ$22)*$AH$22))+(((((N32/100)*$AJ$22)*$AN$22)*$AH$22)*Calculator!$G$6)-((((N32/100)*$AJ$22)*$AN$22)*$AH$22)+((((N32/100)*$AJ$23)*$AH$23)),IF(Calculator!$O$6="SINGLEBAND C",SUM((((N32/100)*$AJ$22)*$AH$22))+(((((N32/100)*$AJ$22)*$AN$22)*$AH$22)*Calculator!$G$7)-((((N32/100)*$AJ$22)*$AN$22)*$AH$22)+((((N32/100)*$AJ$23)*$AH$23)),IF(Calculator!$O$6="SINGLEBAND D",SUM((((N32/100)*$AJ$22)*$AH$22))+(((((N32/100)*$AJ$22)*$AN$22)*$AH$22)*Calculator!$G$8)-((((N32/100)*$AJ$22)*$AN$22)*$AH$22)+((((N32/100)*$AJ$23)*$AH$23)),IF(Calculator!$O$6="SINGLEURBANE",SUM((((N32/100)*$AJ$22)*$AH$22))+(((((N32/100)*$AJ$22)*$AN$22)*$AH$22)*Calculator!$G$9)-((((N32/100)*$AJ$22)*$AN$22)*$AH$22)+((((N32/100)*$AJ$23)*$AH$23)),IF(Calculator!$O$6="SINGLESILVERANOD",SUM((((N32/100)*$AJ$22)*$AH$22))+(((((N32/100)*$AJ$22)*$AN$22)*$AH$22)*Calculator!$G$10)-((((N32/100)*$AJ$22)*$AN$22)*$AH$22)+((((N32/100)*$AJ$23)*$AH$23)),IF(Calculator!$O$6="SINGLEANOD",SUM((((N32/100)*$AJ$22)*$AH$22))+(((((N32/100)*$AJ$22)*$AN$22)*$AH$22)*Calculator!$G$11)-((((N32/100)*$AJ$22)*$AN$22)*$AH$22)+((((N32/100)*$AJ$23)*$AH$23)),IF(Calculator!$O$6="DUALBASE",SUM((((N32/100)*$AJ$22)*$AH$22))+(((((N32/100)*$AJ$22)*$AN$22)*$AH$22)*Calculator!$G$12)-((((N32/100)*$AJ$22)*$AN$22)*$AH$22)+((((N32/100)*$AJ$23)*$AH$23)),IF(Calculator!$O$6="DUALELEMENTS",SUM((((N32/100)*$AJ$22)*$AH$22))+(((((N32/100)*$AJ$22)*$AN$22)*$AH$22)*Calculator!$G$13)-((((N32/100)*$AJ$22)*$AN$22)*$AH$22)+((((N32/100)*$AJ$23)*$AH$23)),IF(Calculator!$O$6="DUALSPECTRUM",SUM((((N32/100)*$AJ$22)*$AH$22))+(((((N32/100)*$AJ$22)*$AN$22)*$AH$22)*Calculator!$G$15)-((((N32/100)*$AJ$22)*$AN$22)*$AH$22)+((((N32/100)*$AJ$23)*$AH$23)),IF(Calculator!$O$6="DUALHOMESTEAD",SUM((((N32/100)*$AJ$22)*$AH$22))+(((((N32/100)*$AJ$22)*$AN$22)*$AH$22)*Calculator!$G$14)-((((N32/100)*$AJ$22)*$AN$22)*$AH$22)+((((N32/100)*$AJ$23)*$AH$23)),IF(Calculator!$O$6="DUALBAND A",SUM((((N32/100)*$AJ$22)*$AH$22))+(((((N32/100)*$AJ$22)*$AN$22)*$AH$22)*Calculator!$G$16)-((((N32/100)*$AJ$22)*$AN$22)*$AH$22)+((((N32/100)*$AJ$23)*$AH$23)),IF(Calculator!$O$6="DUALBAND B",SUM((((N32/100)*$AJ$22)*$AH$22))+(((((N32/100)*$AJ$22)*$AN$22)*$AH$22)*Calculator!$G$17)-((((N32/100)*$AJ$22)*$AN$22)*$AH$22)+((((N32/100)*$AJ$23)*$AH$23)),IF(Calculator!$O$6="DUALBAND C",SUM((((N32/100)*$AJ$22)*$AH$22))+(((((N32/100)*$AJ$22)*$AN$22)*$AH$22)*Calculator!$G$18)-((((N32/100)*$AJ$22)*$AN$22)*$AH$22)+((((N32/100)*$AJ$23)*$AH$23)),IF(Calculator!$O$6="DUALBAND D",SUM((((N32/100)*$AJ$22)*$AH$22))+(((((N32/100)*$AJ$22)*$AN$22)*$AH$22)*Calculator!$G$19)-((((N32/100)*$AJ$22)*$AN$22)*$AH$22)+((((N32/100)*$AJ$23)*$AH$23)),IF(Calculator!$O$6="DUALURBANE",SUM((((N32/100)*$AJ$22)*$AH$22))+(((((N32/100)*$AJ$22)*$AN$22)*$AH$22)*Calculator!$G$20)-((((N32/100)*$AJ$22)*$AN$22)*$AH$22)+((((N32/100)*$AJ$23)*$AH$23)),IF(Calculator!$O$6="DUALSILVERANOD",SUM((((N32/100)*$AJ$22)*$AH$22))+(((((N32/100)*$AJ$22)*$AN$22)*$AH$22)*Calculator!$G$21)-((((N32/100)*$AJ$22)*$AN$22)*$AH$22)+((((N32/100)*$AJ$23)*$AH$23)),IF(Calculator!$O$6="DUALANOD",SUM((((N32/100)*$AJ$22)*$AH$22))+(((((N32/100)*$AJ$22)*$AN$22)*$AH$22)*Calculator!$G$22)-((((N32/100)*$AJ$22)*$AN$22)*$AH$22)+((((N32/100)*$AJ$23)*$AH$23))))))))))))))))))))))))</f>
        <v>1016.3348642089844</v>
      </c>
    </row>
    <row r="33" spans="1:40">
      <c r="A33" s="8" t="s">
        <v>1401</v>
      </c>
      <c r="B33" s="2">
        <v>2219.2455285644528</v>
      </c>
      <c r="C33" s="2">
        <v>2242.6536816406247</v>
      </c>
      <c r="D33" s="2">
        <v>2266.0615795898434</v>
      </c>
      <c r="E33" s="2">
        <v>2289.4694775390622</v>
      </c>
      <c r="F33" s="2">
        <v>2312.877630615234</v>
      </c>
      <c r="G33" s="2">
        <v>2336.2750683593749</v>
      </c>
      <c r="H33" s="2">
        <v>2359.6832214355468</v>
      </c>
      <c r="I33" s="2">
        <v>2383.0911193847655</v>
      </c>
      <c r="J33" s="2">
        <v>2406.4992724609374</v>
      </c>
      <c r="K33" s="2">
        <v>2429.9071704101561</v>
      </c>
      <c r="L33" s="2">
        <v>2453.3046081542966</v>
      </c>
      <c r="M33" s="2">
        <v>2476.7127612304685</v>
      </c>
      <c r="N33" s="2">
        <v>2500.1206591796872</v>
      </c>
      <c r="P33" s="8">
        <v>2500</v>
      </c>
      <c r="Q33" s="2">
        <f>IF(Calculator!$O$6="SINGLEBASE",SUM((((B33/100)*$AJ$22)*$AH$22))+((((B33/100)*$AJ$23)*$AH$23)),IF(Calculator!$O$6="SINGLEELEMENTS",SUM((((B33/100)*$AJ$22)*$AH$22))+(((((B33/100)*$AJ$22)*$AN$22)*$AH$22)*Calculator!$G$2)-((((B33/100)*$AJ$22)*$AN$22)*$AH$22)+((((B33/100)*$AJ$23)*$AH$23)),IF(Calculator!$O$6="SINGLESPECTRUM",SUM((((B33/100)*$AJ$22)*$AH$22))+(((((B33/100)*$AJ$22)*$AN$22)*$AH$22)*Calculator!$G$4)-((((B33/100)*$AJ$22)*$AN$22)*$AH$22)+((((B33/100)*$AJ$23)*$AH$23)),IF(Calculator!$O$6="SINGLEHOMESTEAD",SUM((((B33/100)*$AJ$22)*$AH$22))+(((((B33/100)*$AJ$22)*$AN$22)*$AH$22)*Calculator!$G$3)-((((B33/100)*$AJ$22)*$AN$22)*$AH$22)+((((B33/100)*$AJ$23)*$AH$23)),IF(Calculator!$O$6="SINGLEBAND A",SUM((((B33/100)*$AJ$22)*$AH$22))+(((((B33/100)*$AJ$22)*$AN$22)*$AH$22)*Calculator!$G$5)-((((B33/100)*$AJ$22)*$AN$22)*$AH$22)+((((B33/100)*$AJ$23)*$AH$23)),IF(Calculator!$O$6="SINGLEBAND B",SUM((((B33/100)*$AJ$22)*$AH$22))+(((((B33/100)*$AJ$22)*$AN$22)*$AH$22)*Calculator!$G$6)-((((B33/100)*$AJ$22)*$AN$22)*$AH$22)+((((B33/100)*$AJ$23)*$AH$23)),IF(Calculator!$O$6="SINGLEBAND C",SUM((((B33/100)*$AJ$22)*$AH$22))+(((((B33/100)*$AJ$22)*$AN$22)*$AH$22)*Calculator!$G$7)-((((B33/100)*$AJ$22)*$AN$22)*$AH$22)+((((B33/100)*$AJ$23)*$AH$23)),IF(Calculator!$O$6="SINGLEBAND D",SUM((((B33/100)*$AJ$22)*$AH$22))+(((((B33/100)*$AJ$22)*$AN$22)*$AH$22)*Calculator!$G$8)-((((B33/100)*$AJ$22)*$AN$22)*$AH$22)+((((B33/100)*$AJ$23)*$AH$23)),IF(Calculator!$O$6="SINGLEURBANE",SUM((((B33/100)*$AJ$22)*$AH$22))+(((((B33/100)*$AJ$22)*$AN$22)*$AH$22)*Calculator!$G$9)-((((B33/100)*$AJ$22)*$AN$22)*$AH$22)+((((B33/100)*$AJ$23)*$AH$23)),IF(Calculator!$O$6="SINGLESILVERANOD",SUM((((B33/100)*$AJ$22)*$AH$22))+(((((B33/100)*$AJ$22)*$AN$22)*$AH$22)*Calculator!$G$10)-((((B33/100)*$AJ$22)*$AN$22)*$AH$22)+((((B33/100)*$AJ$23)*$AH$23)),IF(Calculator!$O$6="SINGLEANOD",SUM((((B33/100)*$AJ$22)*$AH$22))+(((((B33/100)*$AJ$22)*$AN$22)*$AH$22)*Calculator!$G$11)-((((B33/100)*$AJ$22)*$AN$22)*$AH$22)+((((B33/100)*$AJ$23)*$AH$23)),IF(Calculator!$O$6="DUALBASE",SUM((((B33/100)*$AJ$22)*$AH$22))+(((((B33/100)*$AJ$22)*$AN$22)*$AH$22)*Calculator!$G$12)-((((B33/100)*$AJ$22)*$AN$22)*$AH$22)+((((B33/100)*$AJ$23)*$AH$23)),IF(Calculator!$O$6="DUALELEMENTS",SUM((((B33/100)*$AJ$22)*$AH$22))+(((((B33/100)*$AJ$22)*$AN$22)*$AH$22)*Calculator!$G$13)-((((B33/100)*$AJ$22)*$AN$22)*$AH$22)+((((B33/100)*$AJ$23)*$AH$23)),IF(Calculator!$O$6="DUALSPECTRUM",SUM((((B33/100)*$AJ$22)*$AH$22))+(((((B33/100)*$AJ$22)*$AN$22)*$AH$22)*Calculator!$G$15)-((((B33/100)*$AJ$22)*$AN$22)*$AH$22)+((((B33/100)*$AJ$23)*$AH$23)),IF(Calculator!$O$6="DUALHOMESTEAD",SUM((((B33/100)*$AJ$22)*$AH$22))+(((((B33/100)*$AJ$22)*$AN$22)*$AH$22)*Calculator!$G$14)-((((B33/100)*$AJ$22)*$AN$22)*$AH$22)+((((B33/100)*$AJ$23)*$AH$23)),IF(Calculator!$O$6="DUALBAND A",SUM((((B33/100)*$AJ$22)*$AH$22))+(((((B33/100)*$AJ$22)*$AN$22)*$AH$22)*Calculator!$G$16)-((((B33/100)*$AJ$22)*$AN$22)*$AH$22)+((((B33/100)*$AJ$23)*$AH$23)),IF(Calculator!$O$6="DUALBAND B",SUM((((B33/100)*$AJ$22)*$AH$22))+(((((B33/100)*$AJ$22)*$AN$22)*$AH$22)*Calculator!$G$17)-((((B33/100)*$AJ$22)*$AN$22)*$AH$22)+((((B33/100)*$AJ$23)*$AH$23)),IF(Calculator!$O$6="DUALBAND C",SUM((((B33/100)*$AJ$22)*$AH$22))+(((((B33/100)*$AJ$22)*$AN$22)*$AH$22)*Calculator!$G$18)-((((B33/100)*$AJ$22)*$AN$22)*$AH$22)+((((B33/100)*$AJ$23)*$AH$23)),IF(Calculator!$O$6="DUALBAND D",SUM((((B33/100)*$AJ$22)*$AH$22))+(((((B33/100)*$AJ$22)*$AN$22)*$AH$22)*Calculator!$G$19)-((((B33/100)*$AJ$22)*$AN$22)*$AH$22)+((((B33/100)*$AJ$23)*$AH$23)),IF(Calculator!$O$6="DUALURBANE",SUM((((B33/100)*$AJ$22)*$AH$22))+(((((B33/100)*$AJ$22)*$AN$22)*$AH$22)*Calculator!$G$20)-((((B33/100)*$AJ$22)*$AN$22)*$AH$22)+((((B33/100)*$AJ$23)*$AH$23)),IF(Calculator!$O$6="DUALSILVERANOD",SUM((((B33/100)*$AJ$22)*$AH$22))+(((((B33/100)*$AJ$22)*$AN$22)*$AH$22)*Calculator!$G$21)-((((B33/100)*$AJ$22)*$AN$22)*$AH$22)+((((B33/100)*$AJ$23)*$AH$23)),IF(Calculator!$O$6="DUALANOD",SUM((((B33/100)*$AJ$22)*$AH$22))+(((((B33/100)*$AJ$22)*$AN$22)*$AH$22)*Calculator!$G$22)-((((B33/100)*$AJ$22)*$AN$22)*$AH$22)+((((B33/100)*$AJ$23)*$AH$23))))))))))))))))))))))))</f>
        <v>909.89066671142564</v>
      </c>
      <c r="R33" s="2">
        <f>IF(Calculator!$O$6="SINGLEBASE",SUM((((C33/100)*$AJ$22)*$AH$22))+((((C33/100)*$AJ$23)*$AH$23)),IF(Calculator!$O$6="SINGLEELEMENTS",SUM((((C33/100)*$AJ$22)*$AH$22))+(((((C33/100)*$AJ$22)*$AN$22)*$AH$22)*Calculator!$G$2)-((((C33/100)*$AJ$22)*$AN$22)*$AH$22)+((((C33/100)*$AJ$23)*$AH$23)),IF(Calculator!$O$6="SINGLESPECTRUM",SUM((((C33/100)*$AJ$22)*$AH$22))+(((((C33/100)*$AJ$22)*$AN$22)*$AH$22)*Calculator!$G$4)-((((C33/100)*$AJ$22)*$AN$22)*$AH$22)+((((C33/100)*$AJ$23)*$AH$23)),IF(Calculator!$O$6="SINGLEHOMESTEAD",SUM((((C33/100)*$AJ$22)*$AH$22))+(((((C33/100)*$AJ$22)*$AN$22)*$AH$22)*Calculator!$G$3)-((((C33/100)*$AJ$22)*$AN$22)*$AH$22)+((((C33/100)*$AJ$23)*$AH$23)),IF(Calculator!$O$6="SINGLEBAND A",SUM((((C33/100)*$AJ$22)*$AH$22))+(((((C33/100)*$AJ$22)*$AN$22)*$AH$22)*Calculator!$G$5)-((((C33/100)*$AJ$22)*$AN$22)*$AH$22)+((((C33/100)*$AJ$23)*$AH$23)),IF(Calculator!$O$6="SINGLEBAND B",SUM((((C33/100)*$AJ$22)*$AH$22))+(((((C33/100)*$AJ$22)*$AN$22)*$AH$22)*Calculator!$G$6)-((((C33/100)*$AJ$22)*$AN$22)*$AH$22)+((((C33/100)*$AJ$23)*$AH$23)),IF(Calculator!$O$6="SINGLEBAND C",SUM((((C33/100)*$AJ$22)*$AH$22))+(((((C33/100)*$AJ$22)*$AN$22)*$AH$22)*Calculator!$G$7)-((((C33/100)*$AJ$22)*$AN$22)*$AH$22)+((((C33/100)*$AJ$23)*$AH$23)),IF(Calculator!$O$6="SINGLEBAND D",SUM((((C33/100)*$AJ$22)*$AH$22))+(((((C33/100)*$AJ$22)*$AN$22)*$AH$22)*Calculator!$G$8)-((((C33/100)*$AJ$22)*$AN$22)*$AH$22)+((((C33/100)*$AJ$23)*$AH$23)),IF(Calculator!$O$6="SINGLEURBANE",SUM((((C33/100)*$AJ$22)*$AH$22))+(((((C33/100)*$AJ$22)*$AN$22)*$AH$22)*Calculator!$G$9)-((((C33/100)*$AJ$22)*$AN$22)*$AH$22)+((((C33/100)*$AJ$23)*$AH$23)),IF(Calculator!$O$6="SINGLESILVERANOD",SUM((((C33/100)*$AJ$22)*$AH$22))+(((((C33/100)*$AJ$22)*$AN$22)*$AH$22)*Calculator!$G$10)-((((C33/100)*$AJ$22)*$AN$22)*$AH$22)+((((C33/100)*$AJ$23)*$AH$23)),IF(Calculator!$O$6="SINGLEANOD",SUM((((C33/100)*$AJ$22)*$AH$22))+(((((C33/100)*$AJ$22)*$AN$22)*$AH$22)*Calculator!$G$11)-((((C33/100)*$AJ$22)*$AN$22)*$AH$22)+((((C33/100)*$AJ$23)*$AH$23)),IF(Calculator!$O$6="DUALBASE",SUM((((C33/100)*$AJ$22)*$AH$22))+(((((C33/100)*$AJ$22)*$AN$22)*$AH$22)*Calculator!$G$12)-((((C33/100)*$AJ$22)*$AN$22)*$AH$22)+((((C33/100)*$AJ$23)*$AH$23)),IF(Calculator!$O$6="DUALELEMENTS",SUM((((C33/100)*$AJ$22)*$AH$22))+(((((C33/100)*$AJ$22)*$AN$22)*$AH$22)*Calculator!$G$13)-((((C33/100)*$AJ$22)*$AN$22)*$AH$22)+((((C33/100)*$AJ$23)*$AH$23)),IF(Calculator!$O$6="DUALSPECTRUM",SUM((((C33/100)*$AJ$22)*$AH$22))+(((((C33/100)*$AJ$22)*$AN$22)*$AH$22)*Calculator!$G$15)-((((C33/100)*$AJ$22)*$AN$22)*$AH$22)+((((C33/100)*$AJ$23)*$AH$23)),IF(Calculator!$O$6="DUALHOMESTEAD",SUM((((C33/100)*$AJ$22)*$AH$22))+(((((C33/100)*$AJ$22)*$AN$22)*$AH$22)*Calculator!$G$14)-((((C33/100)*$AJ$22)*$AN$22)*$AH$22)+((((C33/100)*$AJ$23)*$AH$23)),IF(Calculator!$O$6="DUALBAND A",SUM((((C33/100)*$AJ$22)*$AH$22))+(((((C33/100)*$AJ$22)*$AN$22)*$AH$22)*Calculator!$G$16)-((((C33/100)*$AJ$22)*$AN$22)*$AH$22)+((((C33/100)*$AJ$23)*$AH$23)),IF(Calculator!$O$6="DUALBAND B",SUM((((C33/100)*$AJ$22)*$AH$22))+(((((C33/100)*$AJ$22)*$AN$22)*$AH$22)*Calculator!$G$17)-((((C33/100)*$AJ$22)*$AN$22)*$AH$22)+((((C33/100)*$AJ$23)*$AH$23)),IF(Calculator!$O$6="DUALBAND C",SUM((((C33/100)*$AJ$22)*$AH$22))+(((((C33/100)*$AJ$22)*$AN$22)*$AH$22)*Calculator!$G$18)-((((C33/100)*$AJ$22)*$AN$22)*$AH$22)+((((C33/100)*$AJ$23)*$AH$23)),IF(Calculator!$O$6="DUALBAND D",SUM((((C33/100)*$AJ$22)*$AH$22))+(((((C33/100)*$AJ$22)*$AN$22)*$AH$22)*Calculator!$G$19)-((((C33/100)*$AJ$22)*$AN$22)*$AH$22)+((((C33/100)*$AJ$23)*$AH$23)),IF(Calculator!$O$6="DUALURBANE",SUM((((C33/100)*$AJ$22)*$AH$22))+(((((C33/100)*$AJ$22)*$AN$22)*$AH$22)*Calculator!$G$20)-((((C33/100)*$AJ$22)*$AN$22)*$AH$22)+((((C33/100)*$AJ$23)*$AH$23)),IF(Calculator!$O$6="DUALSILVERANOD",SUM((((C33/100)*$AJ$22)*$AH$22))+(((((C33/100)*$AJ$22)*$AN$22)*$AH$22)*Calculator!$G$21)-((((C33/100)*$AJ$22)*$AN$22)*$AH$22)+((((C33/100)*$AJ$23)*$AH$23)),IF(Calculator!$O$6="DUALANOD",SUM((((C33/100)*$AJ$22)*$AH$22))+(((((C33/100)*$AJ$22)*$AN$22)*$AH$22)*Calculator!$G$22)-((((C33/100)*$AJ$22)*$AN$22)*$AH$22)+((((C33/100)*$AJ$23)*$AH$23))))))))))))))))))))))))</f>
        <v>919.48800947265613</v>
      </c>
      <c r="S33" s="2">
        <f>IF(Calculator!$O$6="SINGLEBASE",SUM((((D33/100)*$AJ$22)*$AH$22))+((((D33/100)*$AJ$23)*$AH$23)),IF(Calculator!$O$6="SINGLEELEMENTS",SUM((((D33/100)*$AJ$22)*$AH$22))+(((((D33/100)*$AJ$22)*$AN$22)*$AH$22)*Calculator!$G$2)-((((D33/100)*$AJ$22)*$AN$22)*$AH$22)+((((D33/100)*$AJ$23)*$AH$23)),IF(Calculator!$O$6="SINGLESPECTRUM",SUM((((D33/100)*$AJ$22)*$AH$22))+(((((D33/100)*$AJ$22)*$AN$22)*$AH$22)*Calculator!$G$4)-((((D33/100)*$AJ$22)*$AN$22)*$AH$22)+((((D33/100)*$AJ$23)*$AH$23)),IF(Calculator!$O$6="SINGLEHOMESTEAD",SUM((((D33/100)*$AJ$22)*$AH$22))+(((((D33/100)*$AJ$22)*$AN$22)*$AH$22)*Calculator!$G$3)-((((D33/100)*$AJ$22)*$AN$22)*$AH$22)+((((D33/100)*$AJ$23)*$AH$23)),IF(Calculator!$O$6="SINGLEBAND A",SUM((((D33/100)*$AJ$22)*$AH$22))+(((((D33/100)*$AJ$22)*$AN$22)*$AH$22)*Calculator!$G$5)-((((D33/100)*$AJ$22)*$AN$22)*$AH$22)+((((D33/100)*$AJ$23)*$AH$23)),IF(Calculator!$O$6="SINGLEBAND B",SUM((((D33/100)*$AJ$22)*$AH$22))+(((((D33/100)*$AJ$22)*$AN$22)*$AH$22)*Calculator!$G$6)-((((D33/100)*$AJ$22)*$AN$22)*$AH$22)+((((D33/100)*$AJ$23)*$AH$23)),IF(Calculator!$O$6="SINGLEBAND C",SUM((((D33/100)*$AJ$22)*$AH$22))+(((((D33/100)*$AJ$22)*$AN$22)*$AH$22)*Calculator!$G$7)-((((D33/100)*$AJ$22)*$AN$22)*$AH$22)+((((D33/100)*$AJ$23)*$AH$23)),IF(Calculator!$O$6="SINGLEBAND D",SUM((((D33/100)*$AJ$22)*$AH$22))+(((((D33/100)*$AJ$22)*$AN$22)*$AH$22)*Calculator!$G$8)-((((D33/100)*$AJ$22)*$AN$22)*$AH$22)+((((D33/100)*$AJ$23)*$AH$23)),IF(Calculator!$O$6="SINGLEURBANE",SUM((((D33/100)*$AJ$22)*$AH$22))+(((((D33/100)*$AJ$22)*$AN$22)*$AH$22)*Calculator!$G$9)-((((D33/100)*$AJ$22)*$AN$22)*$AH$22)+((((D33/100)*$AJ$23)*$AH$23)),IF(Calculator!$O$6="SINGLESILVERANOD",SUM((((D33/100)*$AJ$22)*$AH$22))+(((((D33/100)*$AJ$22)*$AN$22)*$AH$22)*Calculator!$G$10)-((((D33/100)*$AJ$22)*$AN$22)*$AH$22)+((((D33/100)*$AJ$23)*$AH$23)),IF(Calculator!$O$6="SINGLEANOD",SUM((((D33/100)*$AJ$22)*$AH$22))+(((((D33/100)*$AJ$22)*$AN$22)*$AH$22)*Calculator!$G$11)-((((D33/100)*$AJ$22)*$AN$22)*$AH$22)+((((D33/100)*$AJ$23)*$AH$23)),IF(Calculator!$O$6="DUALBASE",SUM((((D33/100)*$AJ$22)*$AH$22))+(((((D33/100)*$AJ$22)*$AN$22)*$AH$22)*Calculator!$G$12)-((((D33/100)*$AJ$22)*$AN$22)*$AH$22)+((((D33/100)*$AJ$23)*$AH$23)),IF(Calculator!$O$6="DUALELEMENTS",SUM((((D33/100)*$AJ$22)*$AH$22))+(((((D33/100)*$AJ$22)*$AN$22)*$AH$22)*Calculator!$G$13)-((((D33/100)*$AJ$22)*$AN$22)*$AH$22)+((((D33/100)*$AJ$23)*$AH$23)),IF(Calculator!$O$6="DUALSPECTRUM",SUM((((D33/100)*$AJ$22)*$AH$22))+(((((D33/100)*$AJ$22)*$AN$22)*$AH$22)*Calculator!$G$15)-((((D33/100)*$AJ$22)*$AN$22)*$AH$22)+((((D33/100)*$AJ$23)*$AH$23)),IF(Calculator!$O$6="DUALHOMESTEAD",SUM((((D33/100)*$AJ$22)*$AH$22))+(((((D33/100)*$AJ$22)*$AN$22)*$AH$22)*Calculator!$G$14)-((((D33/100)*$AJ$22)*$AN$22)*$AH$22)+((((D33/100)*$AJ$23)*$AH$23)),IF(Calculator!$O$6="DUALBAND A",SUM((((D33/100)*$AJ$22)*$AH$22))+(((((D33/100)*$AJ$22)*$AN$22)*$AH$22)*Calculator!$G$16)-((((D33/100)*$AJ$22)*$AN$22)*$AH$22)+((((D33/100)*$AJ$23)*$AH$23)),IF(Calculator!$O$6="DUALBAND B",SUM((((D33/100)*$AJ$22)*$AH$22))+(((((D33/100)*$AJ$22)*$AN$22)*$AH$22)*Calculator!$G$17)-((((D33/100)*$AJ$22)*$AN$22)*$AH$22)+((((D33/100)*$AJ$23)*$AH$23)),IF(Calculator!$O$6="DUALBAND C",SUM((((D33/100)*$AJ$22)*$AH$22))+(((((D33/100)*$AJ$22)*$AN$22)*$AH$22)*Calculator!$G$18)-((((D33/100)*$AJ$22)*$AN$22)*$AH$22)+((((D33/100)*$AJ$23)*$AH$23)),IF(Calculator!$O$6="DUALBAND D",SUM((((D33/100)*$AJ$22)*$AH$22))+(((((D33/100)*$AJ$22)*$AN$22)*$AH$22)*Calculator!$G$19)-((((D33/100)*$AJ$22)*$AN$22)*$AH$22)+((((D33/100)*$AJ$23)*$AH$23)),IF(Calculator!$O$6="DUALURBANE",SUM((((D33/100)*$AJ$22)*$AH$22))+(((((D33/100)*$AJ$22)*$AN$22)*$AH$22)*Calculator!$G$20)-((((D33/100)*$AJ$22)*$AN$22)*$AH$22)+((((D33/100)*$AJ$23)*$AH$23)),IF(Calculator!$O$6="DUALSILVERANOD",SUM((((D33/100)*$AJ$22)*$AH$22))+(((((D33/100)*$AJ$22)*$AN$22)*$AH$22)*Calculator!$G$21)-((((D33/100)*$AJ$22)*$AN$22)*$AH$22)+((((D33/100)*$AJ$23)*$AH$23)),IF(Calculator!$O$6="DUALANOD",SUM((((D33/100)*$AJ$22)*$AH$22))+(((((D33/100)*$AJ$22)*$AN$22)*$AH$22)*Calculator!$G$22)-((((D33/100)*$AJ$22)*$AN$22)*$AH$22)+((((D33/100)*$AJ$23)*$AH$23))))))))))))))))))))))))</f>
        <v>929.08524763183573</v>
      </c>
      <c r="T33" s="2">
        <f>IF(Calculator!$O$6="SINGLEBASE",SUM((((E33/100)*$AJ$22)*$AH$22))+((((E33/100)*$AJ$23)*$AH$23)),IF(Calculator!$O$6="SINGLEELEMENTS",SUM((((E33/100)*$AJ$22)*$AH$22))+(((((E33/100)*$AJ$22)*$AN$22)*$AH$22)*Calculator!$G$2)-((((E33/100)*$AJ$22)*$AN$22)*$AH$22)+((((E33/100)*$AJ$23)*$AH$23)),IF(Calculator!$O$6="SINGLESPECTRUM",SUM((((E33/100)*$AJ$22)*$AH$22))+(((((E33/100)*$AJ$22)*$AN$22)*$AH$22)*Calculator!$G$4)-((((E33/100)*$AJ$22)*$AN$22)*$AH$22)+((((E33/100)*$AJ$23)*$AH$23)),IF(Calculator!$O$6="SINGLEHOMESTEAD",SUM((((E33/100)*$AJ$22)*$AH$22))+(((((E33/100)*$AJ$22)*$AN$22)*$AH$22)*Calculator!$G$3)-((((E33/100)*$AJ$22)*$AN$22)*$AH$22)+((((E33/100)*$AJ$23)*$AH$23)),IF(Calculator!$O$6="SINGLEBAND A",SUM((((E33/100)*$AJ$22)*$AH$22))+(((((E33/100)*$AJ$22)*$AN$22)*$AH$22)*Calculator!$G$5)-((((E33/100)*$AJ$22)*$AN$22)*$AH$22)+((((E33/100)*$AJ$23)*$AH$23)),IF(Calculator!$O$6="SINGLEBAND B",SUM((((E33/100)*$AJ$22)*$AH$22))+(((((E33/100)*$AJ$22)*$AN$22)*$AH$22)*Calculator!$G$6)-((((E33/100)*$AJ$22)*$AN$22)*$AH$22)+((((E33/100)*$AJ$23)*$AH$23)),IF(Calculator!$O$6="SINGLEBAND C",SUM((((E33/100)*$AJ$22)*$AH$22))+(((((E33/100)*$AJ$22)*$AN$22)*$AH$22)*Calculator!$G$7)-((((E33/100)*$AJ$22)*$AN$22)*$AH$22)+((((E33/100)*$AJ$23)*$AH$23)),IF(Calculator!$O$6="SINGLEBAND D",SUM((((E33/100)*$AJ$22)*$AH$22))+(((((E33/100)*$AJ$22)*$AN$22)*$AH$22)*Calculator!$G$8)-((((E33/100)*$AJ$22)*$AN$22)*$AH$22)+((((E33/100)*$AJ$23)*$AH$23)),IF(Calculator!$O$6="SINGLEURBANE",SUM((((E33/100)*$AJ$22)*$AH$22))+(((((E33/100)*$AJ$22)*$AN$22)*$AH$22)*Calculator!$G$9)-((((E33/100)*$AJ$22)*$AN$22)*$AH$22)+((((E33/100)*$AJ$23)*$AH$23)),IF(Calculator!$O$6="SINGLESILVERANOD",SUM((((E33/100)*$AJ$22)*$AH$22))+(((((E33/100)*$AJ$22)*$AN$22)*$AH$22)*Calculator!$G$10)-((((E33/100)*$AJ$22)*$AN$22)*$AH$22)+((((E33/100)*$AJ$23)*$AH$23)),IF(Calculator!$O$6="SINGLEANOD",SUM((((E33/100)*$AJ$22)*$AH$22))+(((((E33/100)*$AJ$22)*$AN$22)*$AH$22)*Calculator!$G$11)-((((E33/100)*$AJ$22)*$AN$22)*$AH$22)+((((E33/100)*$AJ$23)*$AH$23)),IF(Calculator!$O$6="DUALBASE",SUM((((E33/100)*$AJ$22)*$AH$22))+(((((E33/100)*$AJ$22)*$AN$22)*$AH$22)*Calculator!$G$12)-((((E33/100)*$AJ$22)*$AN$22)*$AH$22)+((((E33/100)*$AJ$23)*$AH$23)),IF(Calculator!$O$6="DUALELEMENTS",SUM((((E33/100)*$AJ$22)*$AH$22))+(((((E33/100)*$AJ$22)*$AN$22)*$AH$22)*Calculator!$G$13)-((((E33/100)*$AJ$22)*$AN$22)*$AH$22)+((((E33/100)*$AJ$23)*$AH$23)),IF(Calculator!$O$6="DUALSPECTRUM",SUM((((E33/100)*$AJ$22)*$AH$22))+(((((E33/100)*$AJ$22)*$AN$22)*$AH$22)*Calculator!$G$15)-((((E33/100)*$AJ$22)*$AN$22)*$AH$22)+((((E33/100)*$AJ$23)*$AH$23)),IF(Calculator!$O$6="DUALHOMESTEAD",SUM((((E33/100)*$AJ$22)*$AH$22))+(((((E33/100)*$AJ$22)*$AN$22)*$AH$22)*Calculator!$G$14)-((((E33/100)*$AJ$22)*$AN$22)*$AH$22)+((((E33/100)*$AJ$23)*$AH$23)),IF(Calculator!$O$6="DUALBAND A",SUM((((E33/100)*$AJ$22)*$AH$22))+(((((E33/100)*$AJ$22)*$AN$22)*$AH$22)*Calculator!$G$16)-((((E33/100)*$AJ$22)*$AN$22)*$AH$22)+((((E33/100)*$AJ$23)*$AH$23)),IF(Calculator!$O$6="DUALBAND B",SUM((((E33/100)*$AJ$22)*$AH$22))+(((((E33/100)*$AJ$22)*$AN$22)*$AH$22)*Calculator!$G$17)-((((E33/100)*$AJ$22)*$AN$22)*$AH$22)+((((E33/100)*$AJ$23)*$AH$23)),IF(Calculator!$O$6="DUALBAND C",SUM((((E33/100)*$AJ$22)*$AH$22))+(((((E33/100)*$AJ$22)*$AN$22)*$AH$22)*Calculator!$G$18)-((((E33/100)*$AJ$22)*$AN$22)*$AH$22)+((((E33/100)*$AJ$23)*$AH$23)),IF(Calculator!$O$6="DUALBAND D",SUM((((E33/100)*$AJ$22)*$AH$22))+(((((E33/100)*$AJ$22)*$AN$22)*$AH$22)*Calculator!$G$19)-((((E33/100)*$AJ$22)*$AN$22)*$AH$22)+((((E33/100)*$AJ$23)*$AH$23)),IF(Calculator!$O$6="DUALURBANE",SUM((((E33/100)*$AJ$22)*$AH$22))+(((((E33/100)*$AJ$22)*$AN$22)*$AH$22)*Calculator!$G$20)-((((E33/100)*$AJ$22)*$AN$22)*$AH$22)+((((E33/100)*$AJ$23)*$AH$23)),IF(Calculator!$O$6="DUALSILVERANOD",SUM((((E33/100)*$AJ$22)*$AH$22))+(((((E33/100)*$AJ$22)*$AN$22)*$AH$22)*Calculator!$G$21)-((((E33/100)*$AJ$22)*$AN$22)*$AH$22)+((((E33/100)*$AJ$23)*$AH$23)),IF(Calculator!$O$6="DUALANOD",SUM((((E33/100)*$AJ$22)*$AH$22))+(((((E33/100)*$AJ$22)*$AN$22)*$AH$22)*Calculator!$G$22)-((((E33/100)*$AJ$22)*$AN$22)*$AH$22)+((((E33/100)*$AJ$23)*$AH$23))))))))))))))))))))))))</f>
        <v>938.68248579101555</v>
      </c>
      <c r="U33" s="2">
        <f>IF(Calculator!$O$6="SINGLEBASE",SUM((((F33/100)*$AJ$22)*$AH$22))+((((F33/100)*$AJ$23)*$AH$23)),IF(Calculator!$O$6="SINGLEELEMENTS",SUM((((F33/100)*$AJ$22)*$AH$22))+(((((F33/100)*$AJ$22)*$AN$22)*$AH$22)*Calculator!$G$2)-((((F33/100)*$AJ$22)*$AN$22)*$AH$22)+((((F33/100)*$AJ$23)*$AH$23)),IF(Calculator!$O$6="SINGLESPECTRUM",SUM((((F33/100)*$AJ$22)*$AH$22))+(((((F33/100)*$AJ$22)*$AN$22)*$AH$22)*Calculator!$G$4)-((((F33/100)*$AJ$22)*$AN$22)*$AH$22)+((((F33/100)*$AJ$23)*$AH$23)),IF(Calculator!$O$6="SINGLEHOMESTEAD",SUM((((F33/100)*$AJ$22)*$AH$22))+(((((F33/100)*$AJ$22)*$AN$22)*$AH$22)*Calculator!$G$3)-((((F33/100)*$AJ$22)*$AN$22)*$AH$22)+((((F33/100)*$AJ$23)*$AH$23)),IF(Calculator!$O$6="SINGLEBAND A",SUM((((F33/100)*$AJ$22)*$AH$22))+(((((F33/100)*$AJ$22)*$AN$22)*$AH$22)*Calculator!$G$5)-((((F33/100)*$AJ$22)*$AN$22)*$AH$22)+((((F33/100)*$AJ$23)*$AH$23)),IF(Calculator!$O$6="SINGLEBAND B",SUM((((F33/100)*$AJ$22)*$AH$22))+(((((F33/100)*$AJ$22)*$AN$22)*$AH$22)*Calculator!$G$6)-((((F33/100)*$AJ$22)*$AN$22)*$AH$22)+((((F33/100)*$AJ$23)*$AH$23)),IF(Calculator!$O$6="SINGLEBAND C",SUM((((F33/100)*$AJ$22)*$AH$22))+(((((F33/100)*$AJ$22)*$AN$22)*$AH$22)*Calculator!$G$7)-((((F33/100)*$AJ$22)*$AN$22)*$AH$22)+((((F33/100)*$AJ$23)*$AH$23)),IF(Calculator!$O$6="SINGLEBAND D",SUM((((F33/100)*$AJ$22)*$AH$22))+(((((F33/100)*$AJ$22)*$AN$22)*$AH$22)*Calculator!$G$8)-((((F33/100)*$AJ$22)*$AN$22)*$AH$22)+((((F33/100)*$AJ$23)*$AH$23)),IF(Calculator!$O$6="SINGLEURBANE",SUM((((F33/100)*$AJ$22)*$AH$22))+(((((F33/100)*$AJ$22)*$AN$22)*$AH$22)*Calculator!$G$9)-((((F33/100)*$AJ$22)*$AN$22)*$AH$22)+((((F33/100)*$AJ$23)*$AH$23)),IF(Calculator!$O$6="SINGLESILVERANOD",SUM((((F33/100)*$AJ$22)*$AH$22))+(((((F33/100)*$AJ$22)*$AN$22)*$AH$22)*Calculator!$G$10)-((((F33/100)*$AJ$22)*$AN$22)*$AH$22)+((((F33/100)*$AJ$23)*$AH$23)),IF(Calculator!$O$6="SINGLEANOD",SUM((((F33/100)*$AJ$22)*$AH$22))+(((((F33/100)*$AJ$22)*$AN$22)*$AH$22)*Calculator!$G$11)-((((F33/100)*$AJ$22)*$AN$22)*$AH$22)+((((F33/100)*$AJ$23)*$AH$23)),IF(Calculator!$O$6="DUALBASE",SUM((((F33/100)*$AJ$22)*$AH$22))+(((((F33/100)*$AJ$22)*$AN$22)*$AH$22)*Calculator!$G$12)-((((F33/100)*$AJ$22)*$AN$22)*$AH$22)+((((F33/100)*$AJ$23)*$AH$23)),IF(Calculator!$O$6="DUALELEMENTS",SUM((((F33/100)*$AJ$22)*$AH$22))+(((((F33/100)*$AJ$22)*$AN$22)*$AH$22)*Calculator!$G$13)-((((F33/100)*$AJ$22)*$AN$22)*$AH$22)+((((F33/100)*$AJ$23)*$AH$23)),IF(Calculator!$O$6="DUALSPECTRUM",SUM((((F33/100)*$AJ$22)*$AH$22))+(((((F33/100)*$AJ$22)*$AN$22)*$AH$22)*Calculator!$G$15)-((((F33/100)*$AJ$22)*$AN$22)*$AH$22)+((((F33/100)*$AJ$23)*$AH$23)),IF(Calculator!$O$6="DUALHOMESTEAD",SUM((((F33/100)*$AJ$22)*$AH$22))+(((((F33/100)*$AJ$22)*$AN$22)*$AH$22)*Calculator!$G$14)-((((F33/100)*$AJ$22)*$AN$22)*$AH$22)+((((F33/100)*$AJ$23)*$AH$23)),IF(Calculator!$O$6="DUALBAND A",SUM((((F33/100)*$AJ$22)*$AH$22))+(((((F33/100)*$AJ$22)*$AN$22)*$AH$22)*Calculator!$G$16)-((((F33/100)*$AJ$22)*$AN$22)*$AH$22)+((((F33/100)*$AJ$23)*$AH$23)),IF(Calculator!$O$6="DUALBAND B",SUM((((F33/100)*$AJ$22)*$AH$22))+(((((F33/100)*$AJ$22)*$AN$22)*$AH$22)*Calculator!$G$17)-((((F33/100)*$AJ$22)*$AN$22)*$AH$22)+((((F33/100)*$AJ$23)*$AH$23)),IF(Calculator!$O$6="DUALBAND C",SUM((((F33/100)*$AJ$22)*$AH$22))+(((((F33/100)*$AJ$22)*$AN$22)*$AH$22)*Calculator!$G$18)-((((F33/100)*$AJ$22)*$AN$22)*$AH$22)+((((F33/100)*$AJ$23)*$AH$23)),IF(Calculator!$O$6="DUALBAND D",SUM((((F33/100)*$AJ$22)*$AH$22))+(((((F33/100)*$AJ$22)*$AN$22)*$AH$22)*Calculator!$G$19)-((((F33/100)*$AJ$22)*$AN$22)*$AH$22)+((((F33/100)*$AJ$23)*$AH$23)),IF(Calculator!$O$6="DUALURBANE",SUM((((F33/100)*$AJ$22)*$AH$22))+(((((F33/100)*$AJ$22)*$AN$22)*$AH$22)*Calculator!$G$20)-((((F33/100)*$AJ$22)*$AN$22)*$AH$22)+((((F33/100)*$AJ$23)*$AH$23)),IF(Calculator!$O$6="DUALSILVERANOD",SUM((((F33/100)*$AJ$22)*$AH$22))+(((((F33/100)*$AJ$22)*$AN$22)*$AH$22)*Calculator!$G$21)-((((F33/100)*$AJ$22)*$AN$22)*$AH$22)+((((F33/100)*$AJ$23)*$AH$23)),IF(Calculator!$O$6="DUALANOD",SUM((((F33/100)*$AJ$22)*$AH$22))+(((((F33/100)*$AJ$22)*$AN$22)*$AH$22)*Calculator!$G$22)-((((F33/100)*$AJ$22)*$AN$22)*$AH$22)+((((F33/100)*$AJ$23)*$AH$23))))))))))))))))))))))))</f>
        <v>948.27982855224582</v>
      </c>
      <c r="V33" s="2">
        <f>IF(Calculator!$O$6="SINGLEBASE",SUM((((G33/100)*$AJ$22)*$AH$22))+((((G33/100)*$AJ$23)*$AH$23)),IF(Calculator!$O$6="SINGLEELEMENTS",SUM((((G33/100)*$AJ$22)*$AH$22))+(((((G33/100)*$AJ$22)*$AN$22)*$AH$22)*Calculator!$G$2)-((((G33/100)*$AJ$22)*$AN$22)*$AH$22)+((((G33/100)*$AJ$23)*$AH$23)),IF(Calculator!$O$6="SINGLESPECTRUM",SUM((((G33/100)*$AJ$22)*$AH$22))+(((((G33/100)*$AJ$22)*$AN$22)*$AH$22)*Calculator!$G$4)-((((G33/100)*$AJ$22)*$AN$22)*$AH$22)+((((G33/100)*$AJ$23)*$AH$23)),IF(Calculator!$O$6="SINGLEHOMESTEAD",SUM((((G33/100)*$AJ$22)*$AH$22))+(((((G33/100)*$AJ$22)*$AN$22)*$AH$22)*Calculator!$G$3)-((((G33/100)*$AJ$22)*$AN$22)*$AH$22)+((((G33/100)*$AJ$23)*$AH$23)),IF(Calculator!$O$6="SINGLEBAND A",SUM((((G33/100)*$AJ$22)*$AH$22))+(((((G33/100)*$AJ$22)*$AN$22)*$AH$22)*Calculator!$G$5)-((((G33/100)*$AJ$22)*$AN$22)*$AH$22)+((((G33/100)*$AJ$23)*$AH$23)),IF(Calculator!$O$6="SINGLEBAND B",SUM((((G33/100)*$AJ$22)*$AH$22))+(((((G33/100)*$AJ$22)*$AN$22)*$AH$22)*Calculator!$G$6)-((((G33/100)*$AJ$22)*$AN$22)*$AH$22)+((((G33/100)*$AJ$23)*$AH$23)),IF(Calculator!$O$6="SINGLEBAND C",SUM((((G33/100)*$AJ$22)*$AH$22))+(((((G33/100)*$AJ$22)*$AN$22)*$AH$22)*Calculator!$G$7)-((((G33/100)*$AJ$22)*$AN$22)*$AH$22)+((((G33/100)*$AJ$23)*$AH$23)),IF(Calculator!$O$6="SINGLEBAND D",SUM((((G33/100)*$AJ$22)*$AH$22))+(((((G33/100)*$AJ$22)*$AN$22)*$AH$22)*Calculator!$G$8)-((((G33/100)*$AJ$22)*$AN$22)*$AH$22)+((((G33/100)*$AJ$23)*$AH$23)),IF(Calculator!$O$6="SINGLEURBANE",SUM((((G33/100)*$AJ$22)*$AH$22))+(((((G33/100)*$AJ$22)*$AN$22)*$AH$22)*Calculator!$G$9)-((((G33/100)*$AJ$22)*$AN$22)*$AH$22)+((((G33/100)*$AJ$23)*$AH$23)),IF(Calculator!$O$6="SINGLESILVERANOD",SUM((((G33/100)*$AJ$22)*$AH$22))+(((((G33/100)*$AJ$22)*$AN$22)*$AH$22)*Calculator!$G$10)-((((G33/100)*$AJ$22)*$AN$22)*$AH$22)+((((G33/100)*$AJ$23)*$AH$23)),IF(Calculator!$O$6="SINGLEANOD",SUM((((G33/100)*$AJ$22)*$AH$22))+(((((G33/100)*$AJ$22)*$AN$22)*$AH$22)*Calculator!$G$11)-((((G33/100)*$AJ$22)*$AN$22)*$AH$22)+((((G33/100)*$AJ$23)*$AH$23)),IF(Calculator!$O$6="DUALBASE",SUM((((G33/100)*$AJ$22)*$AH$22))+(((((G33/100)*$AJ$22)*$AN$22)*$AH$22)*Calculator!$G$12)-((((G33/100)*$AJ$22)*$AN$22)*$AH$22)+((((G33/100)*$AJ$23)*$AH$23)),IF(Calculator!$O$6="DUALELEMENTS",SUM((((G33/100)*$AJ$22)*$AH$22))+(((((G33/100)*$AJ$22)*$AN$22)*$AH$22)*Calculator!$G$13)-((((G33/100)*$AJ$22)*$AN$22)*$AH$22)+((((G33/100)*$AJ$23)*$AH$23)),IF(Calculator!$O$6="DUALSPECTRUM",SUM((((G33/100)*$AJ$22)*$AH$22))+(((((G33/100)*$AJ$22)*$AN$22)*$AH$22)*Calculator!$G$15)-((((G33/100)*$AJ$22)*$AN$22)*$AH$22)+((((G33/100)*$AJ$23)*$AH$23)),IF(Calculator!$O$6="DUALHOMESTEAD",SUM((((G33/100)*$AJ$22)*$AH$22))+(((((G33/100)*$AJ$22)*$AN$22)*$AH$22)*Calculator!$G$14)-((((G33/100)*$AJ$22)*$AN$22)*$AH$22)+((((G33/100)*$AJ$23)*$AH$23)),IF(Calculator!$O$6="DUALBAND A",SUM((((G33/100)*$AJ$22)*$AH$22))+(((((G33/100)*$AJ$22)*$AN$22)*$AH$22)*Calculator!$G$16)-((((G33/100)*$AJ$22)*$AN$22)*$AH$22)+((((G33/100)*$AJ$23)*$AH$23)),IF(Calculator!$O$6="DUALBAND B",SUM((((G33/100)*$AJ$22)*$AH$22))+(((((G33/100)*$AJ$22)*$AN$22)*$AH$22)*Calculator!$G$17)-((((G33/100)*$AJ$22)*$AN$22)*$AH$22)+((((G33/100)*$AJ$23)*$AH$23)),IF(Calculator!$O$6="DUALBAND C",SUM((((G33/100)*$AJ$22)*$AH$22))+(((((G33/100)*$AJ$22)*$AN$22)*$AH$22)*Calculator!$G$18)-((((G33/100)*$AJ$22)*$AN$22)*$AH$22)+((((G33/100)*$AJ$23)*$AH$23)),IF(Calculator!$O$6="DUALBAND D",SUM((((G33/100)*$AJ$22)*$AH$22))+(((((G33/100)*$AJ$22)*$AN$22)*$AH$22)*Calculator!$G$19)-((((G33/100)*$AJ$22)*$AN$22)*$AH$22)+((((G33/100)*$AJ$23)*$AH$23)),IF(Calculator!$O$6="DUALURBANE",SUM((((G33/100)*$AJ$22)*$AH$22))+(((((G33/100)*$AJ$22)*$AN$22)*$AH$22)*Calculator!$G$20)-((((G33/100)*$AJ$22)*$AN$22)*$AH$22)+((((G33/100)*$AJ$23)*$AH$23)),IF(Calculator!$O$6="DUALSILVERANOD",SUM((((G33/100)*$AJ$22)*$AH$22))+(((((G33/100)*$AJ$22)*$AN$22)*$AH$22)*Calculator!$G$21)-((((G33/100)*$AJ$22)*$AN$22)*$AH$22)+((((G33/100)*$AJ$23)*$AH$23)),IF(Calculator!$O$6="DUALANOD",SUM((((G33/100)*$AJ$22)*$AH$22))+(((((G33/100)*$AJ$22)*$AN$22)*$AH$22)*Calculator!$G$22)-((((G33/100)*$AJ$22)*$AN$22)*$AH$22)+((((G33/100)*$AJ$23)*$AH$23))))))))))))))))))))))))</f>
        <v>957.87277802734366</v>
      </c>
      <c r="W33" s="2">
        <f>IF(Calculator!$O$6="SINGLEBASE",SUM((((H33/100)*$AJ$22)*$AH$22))+((((H33/100)*$AJ$23)*$AH$23)),IF(Calculator!$O$6="SINGLEELEMENTS",SUM((((H33/100)*$AJ$22)*$AH$22))+(((((H33/100)*$AJ$22)*$AN$22)*$AH$22)*Calculator!$G$2)-((((H33/100)*$AJ$22)*$AN$22)*$AH$22)+((((H33/100)*$AJ$23)*$AH$23)),IF(Calculator!$O$6="SINGLESPECTRUM",SUM((((H33/100)*$AJ$22)*$AH$22))+(((((H33/100)*$AJ$22)*$AN$22)*$AH$22)*Calculator!$G$4)-((((H33/100)*$AJ$22)*$AN$22)*$AH$22)+((((H33/100)*$AJ$23)*$AH$23)),IF(Calculator!$O$6="SINGLEHOMESTEAD",SUM((((H33/100)*$AJ$22)*$AH$22))+(((((H33/100)*$AJ$22)*$AN$22)*$AH$22)*Calculator!$G$3)-((((H33/100)*$AJ$22)*$AN$22)*$AH$22)+((((H33/100)*$AJ$23)*$AH$23)),IF(Calculator!$O$6="SINGLEBAND A",SUM((((H33/100)*$AJ$22)*$AH$22))+(((((H33/100)*$AJ$22)*$AN$22)*$AH$22)*Calculator!$G$5)-((((H33/100)*$AJ$22)*$AN$22)*$AH$22)+((((H33/100)*$AJ$23)*$AH$23)),IF(Calculator!$O$6="SINGLEBAND B",SUM((((H33/100)*$AJ$22)*$AH$22))+(((((H33/100)*$AJ$22)*$AN$22)*$AH$22)*Calculator!$G$6)-((((H33/100)*$AJ$22)*$AN$22)*$AH$22)+((((H33/100)*$AJ$23)*$AH$23)),IF(Calculator!$O$6="SINGLEBAND C",SUM((((H33/100)*$AJ$22)*$AH$22))+(((((H33/100)*$AJ$22)*$AN$22)*$AH$22)*Calculator!$G$7)-((((H33/100)*$AJ$22)*$AN$22)*$AH$22)+((((H33/100)*$AJ$23)*$AH$23)),IF(Calculator!$O$6="SINGLEBAND D",SUM((((H33/100)*$AJ$22)*$AH$22))+(((((H33/100)*$AJ$22)*$AN$22)*$AH$22)*Calculator!$G$8)-((((H33/100)*$AJ$22)*$AN$22)*$AH$22)+((((H33/100)*$AJ$23)*$AH$23)),IF(Calculator!$O$6="SINGLEURBANE",SUM((((H33/100)*$AJ$22)*$AH$22))+(((((H33/100)*$AJ$22)*$AN$22)*$AH$22)*Calculator!$G$9)-((((H33/100)*$AJ$22)*$AN$22)*$AH$22)+((((H33/100)*$AJ$23)*$AH$23)),IF(Calculator!$O$6="SINGLESILVERANOD",SUM((((H33/100)*$AJ$22)*$AH$22))+(((((H33/100)*$AJ$22)*$AN$22)*$AH$22)*Calculator!$G$10)-((((H33/100)*$AJ$22)*$AN$22)*$AH$22)+((((H33/100)*$AJ$23)*$AH$23)),IF(Calculator!$O$6="SINGLEANOD",SUM((((H33/100)*$AJ$22)*$AH$22))+(((((H33/100)*$AJ$22)*$AN$22)*$AH$22)*Calculator!$G$11)-((((H33/100)*$AJ$22)*$AN$22)*$AH$22)+((((H33/100)*$AJ$23)*$AH$23)),IF(Calculator!$O$6="DUALBASE",SUM((((H33/100)*$AJ$22)*$AH$22))+(((((H33/100)*$AJ$22)*$AN$22)*$AH$22)*Calculator!$G$12)-((((H33/100)*$AJ$22)*$AN$22)*$AH$22)+((((H33/100)*$AJ$23)*$AH$23)),IF(Calculator!$O$6="DUALELEMENTS",SUM((((H33/100)*$AJ$22)*$AH$22))+(((((H33/100)*$AJ$22)*$AN$22)*$AH$22)*Calculator!$G$13)-((((H33/100)*$AJ$22)*$AN$22)*$AH$22)+((((H33/100)*$AJ$23)*$AH$23)),IF(Calculator!$O$6="DUALSPECTRUM",SUM((((H33/100)*$AJ$22)*$AH$22))+(((((H33/100)*$AJ$22)*$AN$22)*$AH$22)*Calculator!$G$15)-((((H33/100)*$AJ$22)*$AN$22)*$AH$22)+((((H33/100)*$AJ$23)*$AH$23)),IF(Calculator!$O$6="DUALHOMESTEAD",SUM((((H33/100)*$AJ$22)*$AH$22))+(((((H33/100)*$AJ$22)*$AN$22)*$AH$22)*Calculator!$G$14)-((((H33/100)*$AJ$22)*$AN$22)*$AH$22)+((((H33/100)*$AJ$23)*$AH$23)),IF(Calculator!$O$6="DUALBAND A",SUM((((H33/100)*$AJ$22)*$AH$22))+(((((H33/100)*$AJ$22)*$AN$22)*$AH$22)*Calculator!$G$16)-((((H33/100)*$AJ$22)*$AN$22)*$AH$22)+((((H33/100)*$AJ$23)*$AH$23)),IF(Calculator!$O$6="DUALBAND B",SUM((((H33/100)*$AJ$22)*$AH$22))+(((((H33/100)*$AJ$22)*$AN$22)*$AH$22)*Calculator!$G$17)-((((H33/100)*$AJ$22)*$AN$22)*$AH$22)+((((H33/100)*$AJ$23)*$AH$23)),IF(Calculator!$O$6="DUALBAND C",SUM((((H33/100)*$AJ$22)*$AH$22))+(((((H33/100)*$AJ$22)*$AN$22)*$AH$22)*Calculator!$G$18)-((((H33/100)*$AJ$22)*$AN$22)*$AH$22)+((((H33/100)*$AJ$23)*$AH$23)),IF(Calculator!$O$6="DUALBAND D",SUM((((H33/100)*$AJ$22)*$AH$22))+(((((H33/100)*$AJ$22)*$AN$22)*$AH$22)*Calculator!$G$19)-((((H33/100)*$AJ$22)*$AN$22)*$AH$22)+((((H33/100)*$AJ$23)*$AH$23)),IF(Calculator!$O$6="DUALURBANE",SUM((((H33/100)*$AJ$22)*$AH$22))+(((((H33/100)*$AJ$22)*$AN$22)*$AH$22)*Calculator!$G$20)-((((H33/100)*$AJ$22)*$AN$22)*$AH$22)+((((H33/100)*$AJ$23)*$AH$23)),IF(Calculator!$O$6="DUALSILVERANOD",SUM((((H33/100)*$AJ$22)*$AH$22))+(((((H33/100)*$AJ$22)*$AN$22)*$AH$22)*Calculator!$G$21)-((((H33/100)*$AJ$22)*$AN$22)*$AH$22)+((((H33/100)*$AJ$23)*$AH$23)),IF(Calculator!$O$6="DUALANOD",SUM((((H33/100)*$AJ$22)*$AH$22))+(((((H33/100)*$AJ$22)*$AN$22)*$AH$22)*Calculator!$G$22)-((((H33/100)*$AJ$22)*$AN$22)*$AH$22)+((((H33/100)*$AJ$23)*$AH$23))))))))))))))))))))))))</f>
        <v>967.47012078857415</v>
      </c>
      <c r="X33" s="2">
        <f>IF(Calculator!$O$6="SINGLEBASE",SUM((((I33/100)*$AJ$22)*$AH$22))+((((I33/100)*$AJ$23)*$AH$23)),IF(Calculator!$O$6="SINGLEELEMENTS",SUM((((I33/100)*$AJ$22)*$AH$22))+(((((I33/100)*$AJ$22)*$AN$22)*$AH$22)*Calculator!$G$2)-((((I33/100)*$AJ$22)*$AN$22)*$AH$22)+((((I33/100)*$AJ$23)*$AH$23)),IF(Calculator!$O$6="SINGLESPECTRUM",SUM((((I33/100)*$AJ$22)*$AH$22))+(((((I33/100)*$AJ$22)*$AN$22)*$AH$22)*Calculator!$G$4)-((((I33/100)*$AJ$22)*$AN$22)*$AH$22)+((((I33/100)*$AJ$23)*$AH$23)),IF(Calculator!$O$6="SINGLEHOMESTEAD",SUM((((I33/100)*$AJ$22)*$AH$22))+(((((I33/100)*$AJ$22)*$AN$22)*$AH$22)*Calculator!$G$3)-((((I33/100)*$AJ$22)*$AN$22)*$AH$22)+((((I33/100)*$AJ$23)*$AH$23)),IF(Calculator!$O$6="SINGLEBAND A",SUM((((I33/100)*$AJ$22)*$AH$22))+(((((I33/100)*$AJ$22)*$AN$22)*$AH$22)*Calculator!$G$5)-((((I33/100)*$AJ$22)*$AN$22)*$AH$22)+((((I33/100)*$AJ$23)*$AH$23)),IF(Calculator!$O$6="SINGLEBAND B",SUM((((I33/100)*$AJ$22)*$AH$22))+(((((I33/100)*$AJ$22)*$AN$22)*$AH$22)*Calculator!$G$6)-((((I33/100)*$AJ$22)*$AN$22)*$AH$22)+((((I33/100)*$AJ$23)*$AH$23)),IF(Calculator!$O$6="SINGLEBAND C",SUM((((I33/100)*$AJ$22)*$AH$22))+(((((I33/100)*$AJ$22)*$AN$22)*$AH$22)*Calculator!$G$7)-((((I33/100)*$AJ$22)*$AN$22)*$AH$22)+((((I33/100)*$AJ$23)*$AH$23)),IF(Calculator!$O$6="SINGLEBAND D",SUM((((I33/100)*$AJ$22)*$AH$22))+(((((I33/100)*$AJ$22)*$AN$22)*$AH$22)*Calculator!$G$8)-((((I33/100)*$AJ$22)*$AN$22)*$AH$22)+((((I33/100)*$AJ$23)*$AH$23)),IF(Calculator!$O$6="SINGLEURBANE",SUM((((I33/100)*$AJ$22)*$AH$22))+(((((I33/100)*$AJ$22)*$AN$22)*$AH$22)*Calculator!$G$9)-((((I33/100)*$AJ$22)*$AN$22)*$AH$22)+((((I33/100)*$AJ$23)*$AH$23)),IF(Calculator!$O$6="SINGLESILVERANOD",SUM((((I33/100)*$AJ$22)*$AH$22))+(((((I33/100)*$AJ$22)*$AN$22)*$AH$22)*Calculator!$G$10)-((((I33/100)*$AJ$22)*$AN$22)*$AH$22)+((((I33/100)*$AJ$23)*$AH$23)),IF(Calculator!$O$6="SINGLEANOD",SUM((((I33/100)*$AJ$22)*$AH$22))+(((((I33/100)*$AJ$22)*$AN$22)*$AH$22)*Calculator!$G$11)-((((I33/100)*$AJ$22)*$AN$22)*$AH$22)+((((I33/100)*$AJ$23)*$AH$23)),IF(Calculator!$O$6="DUALBASE",SUM((((I33/100)*$AJ$22)*$AH$22))+(((((I33/100)*$AJ$22)*$AN$22)*$AH$22)*Calculator!$G$12)-((((I33/100)*$AJ$22)*$AN$22)*$AH$22)+((((I33/100)*$AJ$23)*$AH$23)),IF(Calculator!$O$6="DUALELEMENTS",SUM((((I33/100)*$AJ$22)*$AH$22))+(((((I33/100)*$AJ$22)*$AN$22)*$AH$22)*Calculator!$G$13)-((((I33/100)*$AJ$22)*$AN$22)*$AH$22)+((((I33/100)*$AJ$23)*$AH$23)),IF(Calculator!$O$6="DUALSPECTRUM",SUM((((I33/100)*$AJ$22)*$AH$22))+(((((I33/100)*$AJ$22)*$AN$22)*$AH$22)*Calculator!$G$15)-((((I33/100)*$AJ$22)*$AN$22)*$AH$22)+((((I33/100)*$AJ$23)*$AH$23)),IF(Calculator!$O$6="DUALHOMESTEAD",SUM((((I33/100)*$AJ$22)*$AH$22))+(((((I33/100)*$AJ$22)*$AN$22)*$AH$22)*Calculator!$G$14)-((((I33/100)*$AJ$22)*$AN$22)*$AH$22)+((((I33/100)*$AJ$23)*$AH$23)),IF(Calculator!$O$6="DUALBAND A",SUM((((I33/100)*$AJ$22)*$AH$22))+(((((I33/100)*$AJ$22)*$AN$22)*$AH$22)*Calculator!$G$16)-((((I33/100)*$AJ$22)*$AN$22)*$AH$22)+((((I33/100)*$AJ$23)*$AH$23)),IF(Calculator!$O$6="DUALBAND B",SUM((((I33/100)*$AJ$22)*$AH$22))+(((((I33/100)*$AJ$22)*$AN$22)*$AH$22)*Calculator!$G$17)-((((I33/100)*$AJ$22)*$AN$22)*$AH$22)+((((I33/100)*$AJ$23)*$AH$23)),IF(Calculator!$O$6="DUALBAND C",SUM((((I33/100)*$AJ$22)*$AH$22))+(((((I33/100)*$AJ$22)*$AN$22)*$AH$22)*Calculator!$G$18)-((((I33/100)*$AJ$22)*$AN$22)*$AH$22)+((((I33/100)*$AJ$23)*$AH$23)),IF(Calculator!$O$6="DUALBAND D",SUM((((I33/100)*$AJ$22)*$AH$22))+(((((I33/100)*$AJ$22)*$AN$22)*$AH$22)*Calculator!$G$19)-((((I33/100)*$AJ$22)*$AN$22)*$AH$22)+((((I33/100)*$AJ$23)*$AH$23)),IF(Calculator!$O$6="DUALURBANE",SUM((((I33/100)*$AJ$22)*$AH$22))+(((((I33/100)*$AJ$22)*$AN$22)*$AH$22)*Calculator!$G$20)-((((I33/100)*$AJ$22)*$AN$22)*$AH$22)+((((I33/100)*$AJ$23)*$AH$23)),IF(Calculator!$O$6="DUALSILVERANOD",SUM((((I33/100)*$AJ$22)*$AH$22))+(((((I33/100)*$AJ$22)*$AN$22)*$AH$22)*Calculator!$G$21)-((((I33/100)*$AJ$22)*$AN$22)*$AH$22)+((((I33/100)*$AJ$23)*$AH$23)),IF(Calculator!$O$6="DUALANOD",SUM((((I33/100)*$AJ$22)*$AH$22))+(((((I33/100)*$AJ$22)*$AN$22)*$AH$22)*Calculator!$G$22)-((((I33/100)*$AJ$22)*$AN$22)*$AH$22)+((((I33/100)*$AJ$23)*$AH$23))))))))))))))))))))))))</f>
        <v>977.06735894775386</v>
      </c>
      <c r="Y33" s="2">
        <f>IF(Calculator!$O$6="SINGLEBASE",SUM((((J33/100)*$AJ$22)*$AH$22))+((((J33/100)*$AJ$23)*$AH$23)),IF(Calculator!$O$6="SINGLEELEMENTS",SUM((((J33/100)*$AJ$22)*$AH$22))+(((((J33/100)*$AJ$22)*$AN$22)*$AH$22)*Calculator!$G$2)-((((J33/100)*$AJ$22)*$AN$22)*$AH$22)+((((J33/100)*$AJ$23)*$AH$23)),IF(Calculator!$O$6="SINGLESPECTRUM",SUM((((J33/100)*$AJ$22)*$AH$22))+(((((J33/100)*$AJ$22)*$AN$22)*$AH$22)*Calculator!$G$4)-((((J33/100)*$AJ$22)*$AN$22)*$AH$22)+((((J33/100)*$AJ$23)*$AH$23)),IF(Calculator!$O$6="SINGLEHOMESTEAD",SUM((((J33/100)*$AJ$22)*$AH$22))+(((((J33/100)*$AJ$22)*$AN$22)*$AH$22)*Calculator!$G$3)-((((J33/100)*$AJ$22)*$AN$22)*$AH$22)+((((J33/100)*$AJ$23)*$AH$23)),IF(Calculator!$O$6="SINGLEBAND A",SUM((((J33/100)*$AJ$22)*$AH$22))+(((((J33/100)*$AJ$22)*$AN$22)*$AH$22)*Calculator!$G$5)-((((J33/100)*$AJ$22)*$AN$22)*$AH$22)+((((J33/100)*$AJ$23)*$AH$23)),IF(Calculator!$O$6="SINGLEBAND B",SUM((((J33/100)*$AJ$22)*$AH$22))+(((((J33/100)*$AJ$22)*$AN$22)*$AH$22)*Calculator!$G$6)-((((J33/100)*$AJ$22)*$AN$22)*$AH$22)+((((J33/100)*$AJ$23)*$AH$23)),IF(Calculator!$O$6="SINGLEBAND C",SUM((((J33/100)*$AJ$22)*$AH$22))+(((((J33/100)*$AJ$22)*$AN$22)*$AH$22)*Calculator!$G$7)-((((J33/100)*$AJ$22)*$AN$22)*$AH$22)+((((J33/100)*$AJ$23)*$AH$23)),IF(Calculator!$O$6="SINGLEBAND D",SUM((((J33/100)*$AJ$22)*$AH$22))+(((((J33/100)*$AJ$22)*$AN$22)*$AH$22)*Calculator!$G$8)-((((J33/100)*$AJ$22)*$AN$22)*$AH$22)+((((J33/100)*$AJ$23)*$AH$23)),IF(Calculator!$O$6="SINGLEURBANE",SUM((((J33/100)*$AJ$22)*$AH$22))+(((((J33/100)*$AJ$22)*$AN$22)*$AH$22)*Calculator!$G$9)-((((J33/100)*$AJ$22)*$AN$22)*$AH$22)+((((J33/100)*$AJ$23)*$AH$23)),IF(Calculator!$O$6="SINGLESILVERANOD",SUM((((J33/100)*$AJ$22)*$AH$22))+(((((J33/100)*$AJ$22)*$AN$22)*$AH$22)*Calculator!$G$10)-((((J33/100)*$AJ$22)*$AN$22)*$AH$22)+((((J33/100)*$AJ$23)*$AH$23)),IF(Calculator!$O$6="SINGLEANOD",SUM((((J33/100)*$AJ$22)*$AH$22))+(((((J33/100)*$AJ$22)*$AN$22)*$AH$22)*Calculator!$G$11)-((((J33/100)*$AJ$22)*$AN$22)*$AH$22)+((((J33/100)*$AJ$23)*$AH$23)),IF(Calculator!$O$6="DUALBASE",SUM((((J33/100)*$AJ$22)*$AH$22))+(((((J33/100)*$AJ$22)*$AN$22)*$AH$22)*Calculator!$G$12)-((((J33/100)*$AJ$22)*$AN$22)*$AH$22)+((((J33/100)*$AJ$23)*$AH$23)),IF(Calculator!$O$6="DUALELEMENTS",SUM((((J33/100)*$AJ$22)*$AH$22))+(((((J33/100)*$AJ$22)*$AN$22)*$AH$22)*Calculator!$G$13)-((((J33/100)*$AJ$22)*$AN$22)*$AH$22)+((((J33/100)*$AJ$23)*$AH$23)),IF(Calculator!$O$6="DUALSPECTRUM",SUM((((J33/100)*$AJ$22)*$AH$22))+(((((J33/100)*$AJ$22)*$AN$22)*$AH$22)*Calculator!$G$15)-((((J33/100)*$AJ$22)*$AN$22)*$AH$22)+((((J33/100)*$AJ$23)*$AH$23)),IF(Calculator!$O$6="DUALHOMESTEAD",SUM((((J33/100)*$AJ$22)*$AH$22))+(((((J33/100)*$AJ$22)*$AN$22)*$AH$22)*Calculator!$G$14)-((((J33/100)*$AJ$22)*$AN$22)*$AH$22)+((((J33/100)*$AJ$23)*$AH$23)),IF(Calculator!$O$6="DUALBAND A",SUM((((J33/100)*$AJ$22)*$AH$22))+(((((J33/100)*$AJ$22)*$AN$22)*$AH$22)*Calculator!$G$16)-((((J33/100)*$AJ$22)*$AN$22)*$AH$22)+((((J33/100)*$AJ$23)*$AH$23)),IF(Calculator!$O$6="DUALBAND B",SUM((((J33/100)*$AJ$22)*$AH$22))+(((((J33/100)*$AJ$22)*$AN$22)*$AH$22)*Calculator!$G$17)-((((J33/100)*$AJ$22)*$AN$22)*$AH$22)+((((J33/100)*$AJ$23)*$AH$23)),IF(Calculator!$O$6="DUALBAND C",SUM((((J33/100)*$AJ$22)*$AH$22))+(((((J33/100)*$AJ$22)*$AN$22)*$AH$22)*Calculator!$G$18)-((((J33/100)*$AJ$22)*$AN$22)*$AH$22)+((((J33/100)*$AJ$23)*$AH$23)),IF(Calculator!$O$6="DUALBAND D",SUM((((J33/100)*$AJ$22)*$AH$22))+(((((J33/100)*$AJ$22)*$AN$22)*$AH$22)*Calculator!$G$19)-((((J33/100)*$AJ$22)*$AN$22)*$AH$22)+((((J33/100)*$AJ$23)*$AH$23)),IF(Calculator!$O$6="DUALURBANE",SUM((((J33/100)*$AJ$22)*$AH$22))+(((((J33/100)*$AJ$22)*$AN$22)*$AH$22)*Calculator!$G$20)-((((J33/100)*$AJ$22)*$AN$22)*$AH$22)+((((J33/100)*$AJ$23)*$AH$23)),IF(Calculator!$O$6="DUALSILVERANOD",SUM((((J33/100)*$AJ$22)*$AH$22))+(((((J33/100)*$AJ$22)*$AN$22)*$AH$22)*Calculator!$G$21)-((((J33/100)*$AJ$22)*$AN$22)*$AH$22)+((((J33/100)*$AJ$23)*$AH$23)),IF(Calculator!$O$6="DUALANOD",SUM((((J33/100)*$AJ$22)*$AH$22))+(((((J33/100)*$AJ$22)*$AN$22)*$AH$22)*Calculator!$G$22)-((((J33/100)*$AJ$22)*$AN$22)*$AH$22)+((((J33/100)*$AJ$23)*$AH$23))))))))))))))))))))))))</f>
        <v>986.66470170898435</v>
      </c>
      <c r="Z33" s="2">
        <f>IF(Calculator!$O$6="SINGLEBASE",SUM((((K33/100)*$AJ$22)*$AH$22))+((((K33/100)*$AJ$23)*$AH$23)),IF(Calculator!$O$6="SINGLEELEMENTS",SUM((((K33/100)*$AJ$22)*$AH$22))+(((((K33/100)*$AJ$22)*$AN$22)*$AH$22)*Calculator!$G$2)-((((K33/100)*$AJ$22)*$AN$22)*$AH$22)+((((K33/100)*$AJ$23)*$AH$23)),IF(Calculator!$O$6="SINGLESPECTRUM",SUM((((K33/100)*$AJ$22)*$AH$22))+(((((K33/100)*$AJ$22)*$AN$22)*$AH$22)*Calculator!$G$4)-((((K33/100)*$AJ$22)*$AN$22)*$AH$22)+((((K33/100)*$AJ$23)*$AH$23)),IF(Calculator!$O$6="SINGLEHOMESTEAD",SUM((((K33/100)*$AJ$22)*$AH$22))+(((((K33/100)*$AJ$22)*$AN$22)*$AH$22)*Calculator!$G$3)-((((K33/100)*$AJ$22)*$AN$22)*$AH$22)+((((K33/100)*$AJ$23)*$AH$23)),IF(Calculator!$O$6="SINGLEBAND A",SUM((((K33/100)*$AJ$22)*$AH$22))+(((((K33/100)*$AJ$22)*$AN$22)*$AH$22)*Calculator!$G$5)-((((K33/100)*$AJ$22)*$AN$22)*$AH$22)+((((K33/100)*$AJ$23)*$AH$23)),IF(Calculator!$O$6="SINGLEBAND B",SUM((((K33/100)*$AJ$22)*$AH$22))+(((((K33/100)*$AJ$22)*$AN$22)*$AH$22)*Calculator!$G$6)-((((K33/100)*$AJ$22)*$AN$22)*$AH$22)+((((K33/100)*$AJ$23)*$AH$23)),IF(Calculator!$O$6="SINGLEBAND C",SUM((((K33/100)*$AJ$22)*$AH$22))+(((((K33/100)*$AJ$22)*$AN$22)*$AH$22)*Calculator!$G$7)-((((K33/100)*$AJ$22)*$AN$22)*$AH$22)+((((K33/100)*$AJ$23)*$AH$23)),IF(Calculator!$O$6="SINGLEBAND D",SUM((((K33/100)*$AJ$22)*$AH$22))+(((((K33/100)*$AJ$22)*$AN$22)*$AH$22)*Calculator!$G$8)-((((K33/100)*$AJ$22)*$AN$22)*$AH$22)+((((K33/100)*$AJ$23)*$AH$23)),IF(Calculator!$O$6="SINGLEURBANE",SUM((((K33/100)*$AJ$22)*$AH$22))+(((((K33/100)*$AJ$22)*$AN$22)*$AH$22)*Calculator!$G$9)-((((K33/100)*$AJ$22)*$AN$22)*$AH$22)+((((K33/100)*$AJ$23)*$AH$23)),IF(Calculator!$O$6="SINGLESILVERANOD",SUM((((K33/100)*$AJ$22)*$AH$22))+(((((K33/100)*$AJ$22)*$AN$22)*$AH$22)*Calculator!$G$10)-((((K33/100)*$AJ$22)*$AN$22)*$AH$22)+((((K33/100)*$AJ$23)*$AH$23)),IF(Calculator!$O$6="SINGLEANOD",SUM((((K33/100)*$AJ$22)*$AH$22))+(((((K33/100)*$AJ$22)*$AN$22)*$AH$22)*Calculator!$G$11)-((((K33/100)*$AJ$22)*$AN$22)*$AH$22)+((((K33/100)*$AJ$23)*$AH$23)),IF(Calculator!$O$6="DUALBASE",SUM((((K33/100)*$AJ$22)*$AH$22))+(((((K33/100)*$AJ$22)*$AN$22)*$AH$22)*Calculator!$G$12)-((((K33/100)*$AJ$22)*$AN$22)*$AH$22)+((((K33/100)*$AJ$23)*$AH$23)),IF(Calculator!$O$6="DUALELEMENTS",SUM((((K33/100)*$AJ$22)*$AH$22))+(((((K33/100)*$AJ$22)*$AN$22)*$AH$22)*Calculator!$G$13)-((((K33/100)*$AJ$22)*$AN$22)*$AH$22)+((((K33/100)*$AJ$23)*$AH$23)),IF(Calculator!$O$6="DUALSPECTRUM",SUM((((K33/100)*$AJ$22)*$AH$22))+(((((K33/100)*$AJ$22)*$AN$22)*$AH$22)*Calculator!$G$15)-((((K33/100)*$AJ$22)*$AN$22)*$AH$22)+((((K33/100)*$AJ$23)*$AH$23)),IF(Calculator!$O$6="DUALHOMESTEAD",SUM((((K33/100)*$AJ$22)*$AH$22))+(((((K33/100)*$AJ$22)*$AN$22)*$AH$22)*Calculator!$G$14)-((((K33/100)*$AJ$22)*$AN$22)*$AH$22)+((((K33/100)*$AJ$23)*$AH$23)),IF(Calculator!$O$6="DUALBAND A",SUM((((K33/100)*$AJ$22)*$AH$22))+(((((K33/100)*$AJ$22)*$AN$22)*$AH$22)*Calculator!$G$16)-((((K33/100)*$AJ$22)*$AN$22)*$AH$22)+((((K33/100)*$AJ$23)*$AH$23)),IF(Calculator!$O$6="DUALBAND B",SUM((((K33/100)*$AJ$22)*$AH$22))+(((((K33/100)*$AJ$22)*$AN$22)*$AH$22)*Calculator!$G$17)-((((K33/100)*$AJ$22)*$AN$22)*$AH$22)+((((K33/100)*$AJ$23)*$AH$23)),IF(Calculator!$O$6="DUALBAND C",SUM((((K33/100)*$AJ$22)*$AH$22))+(((((K33/100)*$AJ$22)*$AN$22)*$AH$22)*Calculator!$G$18)-((((K33/100)*$AJ$22)*$AN$22)*$AH$22)+((((K33/100)*$AJ$23)*$AH$23)),IF(Calculator!$O$6="DUALBAND D",SUM((((K33/100)*$AJ$22)*$AH$22))+(((((K33/100)*$AJ$22)*$AN$22)*$AH$22)*Calculator!$G$19)-((((K33/100)*$AJ$22)*$AN$22)*$AH$22)+((((K33/100)*$AJ$23)*$AH$23)),IF(Calculator!$O$6="DUALURBANE",SUM((((K33/100)*$AJ$22)*$AH$22))+(((((K33/100)*$AJ$22)*$AN$22)*$AH$22)*Calculator!$G$20)-((((K33/100)*$AJ$22)*$AN$22)*$AH$22)+((((K33/100)*$AJ$23)*$AH$23)),IF(Calculator!$O$6="DUALSILVERANOD",SUM((((K33/100)*$AJ$22)*$AH$22))+(((((K33/100)*$AJ$22)*$AN$22)*$AH$22)*Calculator!$G$21)-((((K33/100)*$AJ$22)*$AN$22)*$AH$22)+((((K33/100)*$AJ$23)*$AH$23)),IF(Calculator!$O$6="DUALANOD",SUM((((K33/100)*$AJ$22)*$AH$22))+(((((K33/100)*$AJ$22)*$AN$22)*$AH$22)*Calculator!$G$22)-((((K33/100)*$AJ$22)*$AN$22)*$AH$22)+((((K33/100)*$AJ$23)*$AH$23))))))))))))))))))))))))</f>
        <v>996.26193986816395</v>
      </c>
      <c r="AA33" s="2">
        <f>IF(Calculator!$O$6="SINGLEBASE",SUM((((L33/100)*$AJ$22)*$AH$22))+((((L33/100)*$AJ$23)*$AH$23)),IF(Calculator!$O$6="SINGLEELEMENTS",SUM((((L33/100)*$AJ$22)*$AH$22))+(((((L33/100)*$AJ$22)*$AN$22)*$AH$22)*Calculator!$G$2)-((((L33/100)*$AJ$22)*$AN$22)*$AH$22)+((((L33/100)*$AJ$23)*$AH$23)),IF(Calculator!$O$6="SINGLESPECTRUM",SUM((((L33/100)*$AJ$22)*$AH$22))+(((((L33/100)*$AJ$22)*$AN$22)*$AH$22)*Calculator!$G$4)-((((L33/100)*$AJ$22)*$AN$22)*$AH$22)+((((L33/100)*$AJ$23)*$AH$23)),IF(Calculator!$O$6="SINGLEHOMESTEAD",SUM((((L33/100)*$AJ$22)*$AH$22))+(((((L33/100)*$AJ$22)*$AN$22)*$AH$22)*Calculator!$G$3)-((((L33/100)*$AJ$22)*$AN$22)*$AH$22)+((((L33/100)*$AJ$23)*$AH$23)),IF(Calculator!$O$6="SINGLEBAND A",SUM((((L33/100)*$AJ$22)*$AH$22))+(((((L33/100)*$AJ$22)*$AN$22)*$AH$22)*Calculator!$G$5)-((((L33/100)*$AJ$22)*$AN$22)*$AH$22)+((((L33/100)*$AJ$23)*$AH$23)),IF(Calculator!$O$6="SINGLEBAND B",SUM((((L33/100)*$AJ$22)*$AH$22))+(((((L33/100)*$AJ$22)*$AN$22)*$AH$22)*Calculator!$G$6)-((((L33/100)*$AJ$22)*$AN$22)*$AH$22)+((((L33/100)*$AJ$23)*$AH$23)),IF(Calculator!$O$6="SINGLEBAND C",SUM((((L33/100)*$AJ$22)*$AH$22))+(((((L33/100)*$AJ$22)*$AN$22)*$AH$22)*Calculator!$G$7)-((((L33/100)*$AJ$22)*$AN$22)*$AH$22)+((((L33/100)*$AJ$23)*$AH$23)),IF(Calculator!$O$6="SINGLEBAND D",SUM((((L33/100)*$AJ$22)*$AH$22))+(((((L33/100)*$AJ$22)*$AN$22)*$AH$22)*Calculator!$G$8)-((((L33/100)*$AJ$22)*$AN$22)*$AH$22)+((((L33/100)*$AJ$23)*$AH$23)),IF(Calculator!$O$6="SINGLEURBANE",SUM((((L33/100)*$AJ$22)*$AH$22))+(((((L33/100)*$AJ$22)*$AN$22)*$AH$22)*Calculator!$G$9)-((((L33/100)*$AJ$22)*$AN$22)*$AH$22)+((((L33/100)*$AJ$23)*$AH$23)),IF(Calculator!$O$6="SINGLESILVERANOD",SUM((((L33/100)*$AJ$22)*$AH$22))+(((((L33/100)*$AJ$22)*$AN$22)*$AH$22)*Calculator!$G$10)-((((L33/100)*$AJ$22)*$AN$22)*$AH$22)+((((L33/100)*$AJ$23)*$AH$23)),IF(Calculator!$O$6="SINGLEANOD",SUM((((L33/100)*$AJ$22)*$AH$22))+(((((L33/100)*$AJ$22)*$AN$22)*$AH$22)*Calculator!$G$11)-((((L33/100)*$AJ$22)*$AN$22)*$AH$22)+((((L33/100)*$AJ$23)*$AH$23)),IF(Calculator!$O$6="DUALBASE",SUM((((L33/100)*$AJ$22)*$AH$22))+(((((L33/100)*$AJ$22)*$AN$22)*$AH$22)*Calculator!$G$12)-((((L33/100)*$AJ$22)*$AN$22)*$AH$22)+((((L33/100)*$AJ$23)*$AH$23)),IF(Calculator!$O$6="DUALELEMENTS",SUM((((L33/100)*$AJ$22)*$AH$22))+(((((L33/100)*$AJ$22)*$AN$22)*$AH$22)*Calculator!$G$13)-((((L33/100)*$AJ$22)*$AN$22)*$AH$22)+((((L33/100)*$AJ$23)*$AH$23)),IF(Calculator!$O$6="DUALSPECTRUM",SUM((((L33/100)*$AJ$22)*$AH$22))+(((((L33/100)*$AJ$22)*$AN$22)*$AH$22)*Calculator!$G$15)-((((L33/100)*$AJ$22)*$AN$22)*$AH$22)+((((L33/100)*$AJ$23)*$AH$23)),IF(Calculator!$O$6="DUALHOMESTEAD",SUM((((L33/100)*$AJ$22)*$AH$22))+(((((L33/100)*$AJ$22)*$AN$22)*$AH$22)*Calculator!$G$14)-((((L33/100)*$AJ$22)*$AN$22)*$AH$22)+((((L33/100)*$AJ$23)*$AH$23)),IF(Calculator!$O$6="DUALBAND A",SUM((((L33/100)*$AJ$22)*$AH$22))+(((((L33/100)*$AJ$22)*$AN$22)*$AH$22)*Calculator!$G$16)-((((L33/100)*$AJ$22)*$AN$22)*$AH$22)+((((L33/100)*$AJ$23)*$AH$23)),IF(Calculator!$O$6="DUALBAND B",SUM((((L33/100)*$AJ$22)*$AH$22))+(((((L33/100)*$AJ$22)*$AN$22)*$AH$22)*Calculator!$G$17)-((((L33/100)*$AJ$22)*$AN$22)*$AH$22)+((((L33/100)*$AJ$23)*$AH$23)),IF(Calculator!$O$6="DUALBAND C",SUM((((L33/100)*$AJ$22)*$AH$22))+(((((L33/100)*$AJ$22)*$AN$22)*$AH$22)*Calculator!$G$18)-((((L33/100)*$AJ$22)*$AN$22)*$AH$22)+((((L33/100)*$AJ$23)*$AH$23)),IF(Calculator!$O$6="DUALBAND D",SUM((((L33/100)*$AJ$22)*$AH$22))+(((((L33/100)*$AJ$22)*$AN$22)*$AH$22)*Calculator!$G$19)-((((L33/100)*$AJ$22)*$AN$22)*$AH$22)+((((L33/100)*$AJ$23)*$AH$23)),IF(Calculator!$O$6="DUALURBANE",SUM((((L33/100)*$AJ$22)*$AH$22))+(((((L33/100)*$AJ$22)*$AN$22)*$AH$22)*Calculator!$G$20)-((((L33/100)*$AJ$22)*$AN$22)*$AH$22)+((((L33/100)*$AJ$23)*$AH$23)),IF(Calculator!$O$6="DUALSILVERANOD",SUM((((L33/100)*$AJ$22)*$AH$22))+(((((L33/100)*$AJ$22)*$AN$22)*$AH$22)*Calculator!$G$21)-((((L33/100)*$AJ$22)*$AN$22)*$AH$22)+((((L33/100)*$AJ$23)*$AH$23)),IF(Calculator!$O$6="DUALANOD",SUM((((L33/100)*$AJ$22)*$AH$22))+(((((L33/100)*$AJ$22)*$AN$22)*$AH$22)*Calculator!$G$22)-((((L33/100)*$AJ$22)*$AN$22)*$AH$22)+((((L33/100)*$AJ$23)*$AH$23))))))))))))))))))))))))</f>
        <v>1005.8548893432616</v>
      </c>
      <c r="AB33" s="2">
        <f>IF(Calculator!$O$6="SINGLEBASE",SUM((((M33/100)*$AJ$22)*$AH$22))+((((M33/100)*$AJ$23)*$AH$23)),IF(Calculator!$O$6="SINGLEELEMENTS",SUM((((M33/100)*$AJ$22)*$AH$22))+(((((M33/100)*$AJ$22)*$AN$22)*$AH$22)*Calculator!$G$2)-((((M33/100)*$AJ$22)*$AN$22)*$AH$22)+((((M33/100)*$AJ$23)*$AH$23)),IF(Calculator!$O$6="SINGLESPECTRUM",SUM((((M33/100)*$AJ$22)*$AH$22))+(((((M33/100)*$AJ$22)*$AN$22)*$AH$22)*Calculator!$G$4)-((((M33/100)*$AJ$22)*$AN$22)*$AH$22)+((((M33/100)*$AJ$23)*$AH$23)),IF(Calculator!$O$6="SINGLEHOMESTEAD",SUM((((M33/100)*$AJ$22)*$AH$22))+(((((M33/100)*$AJ$22)*$AN$22)*$AH$22)*Calculator!$G$3)-((((M33/100)*$AJ$22)*$AN$22)*$AH$22)+((((M33/100)*$AJ$23)*$AH$23)),IF(Calculator!$O$6="SINGLEBAND A",SUM((((M33/100)*$AJ$22)*$AH$22))+(((((M33/100)*$AJ$22)*$AN$22)*$AH$22)*Calculator!$G$5)-((((M33/100)*$AJ$22)*$AN$22)*$AH$22)+((((M33/100)*$AJ$23)*$AH$23)),IF(Calculator!$O$6="SINGLEBAND B",SUM((((M33/100)*$AJ$22)*$AH$22))+(((((M33/100)*$AJ$22)*$AN$22)*$AH$22)*Calculator!$G$6)-((((M33/100)*$AJ$22)*$AN$22)*$AH$22)+((((M33/100)*$AJ$23)*$AH$23)),IF(Calculator!$O$6="SINGLEBAND C",SUM((((M33/100)*$AJ$22)*$AH$22))+(((((M33/100)*$AJ$22)*$AN$22)*$AH$22)*Calculator!$G$7)-((((M33/100)*$AJ$22)*$AN$22)*$AH$22)+((((M33/100)*$AJ$23)*$AH$23)),IF(Calculator!$O$6="SINGLEBAND D",SUM((((M33/100)*$AJ$22)*$AH$22))+(((((M33/100)*$AJ$22)*$AN$22)*$AH$22)*Calculator!$G$8)-((((M33/100)*$AJ$22)*$AN$22)*$AH$22)+((((M33/100)*$AJ$23)*$AH$23)),IF(Calculator!$O$6="SINGLEURBANE",SUM((((M33/100)*$AJ$22)*$AH$22))+(((((M33/100)*$AJ$22)*$AN$22)*$AH$22)*Calculator!$G$9)-((((M33/100)*$AJ$22)*$AN$22)*$AH$22)+((((M33/100)*$AJ$23)*$AH$23)),IF(Calculator!$O$6="SINGLESILVERANOD",SUM((((M33/100)*$AJ$22)*$AH$22))+(((((M33/100)*$AJ$22)*$AN$22)*$AH$22)*Calculator!$G$10)-((((M33/100)*$AJ$22)*$AN$22)*$AH$22)+((((M33/100)*$AJ$23)*$AH$23)),IF(Calculator!$O$6="SINGLEANOD",SUM((((M33/100)*$AJ$22)*$AH$22))+(((((M33/100)*$AJ$22)*$AN$22)*$AH$22)*Calculator!$G$11)-((((M33/100)*$AJ$22)*$AN$22)*$AH$22)+((((M33/100)*$AJ$23)*$AH$23)),IF(Calculator!$O$6="DUALBASE",SUM((((M33/100)*$AJ$22)*$AH$22))+(((((M33/100)*$AJ$22)*$AN$22)*$AH$22)*Calculator!$G$12)-((((M33/100)*$AJ$22)*$AN$22)*$AH$22)+((((M33/100)*$AJ$23)*$AH$23)),IF(Calculator!$O$6="DUALELEMENTS",SUM((((M33/100)*$AJ$22)*$AH$22))+(((((M33/100)*$AJ$22)*$AN$22)*$AH$22)*Calculator!$G$13)-((((M33/100)*$AJ$22)*$AN$22)*$AH$22)+((((M33/100)*$AJ$23)*$AH$23)),IF(Calculator!$O$6="DUALSPECTRUM",SUM((((M33/100)*$AJ$22)*$AH$22))+(((((M33/100)*$AJ$22)*$AN$22)*$AH$22)*Calculator!$G$15)-((((M33/100)*$AJ$22)*$AN$22)*$AH$22)+((((M33/100)*$AJ$23)*$AH$23)),IF(Calculator!$O$6="DUALHOMESTEAD",SUM((((M33/100)*$AJ$22)*$AH$22))+(((((M33/100)*$AJ$22)*$AN$22)*$AH$22)*Calculator!$G$14)-((((M33/100)*$AJ$22)*$AN$22)*$AH$22)+((((M33/100)*$AJ$23)*$AH$23)),IF(Calculator!$O$6="DUALBAND A",SUM((((M33/100)*$AJ$22)*$AH$22))+(((((M33/100)*$AJ$22)*$AN$22)*$AH$22)*Calculator!$G$16)-((((M33/100)*$AJ$22)*$AN$22)*$AH$22)+((((M33/100)*$AJ$23)*$AH$23)),IF(Calculator!$O$6="DUALBAND B",SUM((((M33/100)*$AJ$22)*$AH$22))+(((((M33/100)*$AJ$22)*$AN$22)*$AH$22)*Calculator!$G$17)-((((M33/100)*$AJ$22)*$AN$22)*$AH$22)+((((M33/100)*$AJ$23)*$AH$23)),IF(Calculator!$O$6="DUALBAND C",SUM((((M33/100)*$AJ$22)*$AH$22))+(((((M33/100)*$AJ$22)*$AN$22)*$AH$22)*Calculator!$G$18)-((((M33/100)*$AJ$22)*$AN$22)*$AH$22)+((((M33/100)*$AJ$23)*$AH$23)),IF(Calculator!$O$6="DUALBAND D",SUM((((M33/100)*$AJ$22)*$AH$22))+(((((M33/100)*$AJ$22)*$AN$22)*$AH$22)*Calculator!$G$19)-((((M33/100)*$AJ$22)*$AN$22)*$AH$22)+((((M33/100)*$AJ$23)*$AH$23)),IF(Calculator!$O$6="DUALURBANE",SUM((((M33/100)*$AJ$22)*$AH$22))+(((((M33/100)*$AJ$22)*$AN$22)*$AH$22)*Calculator!$G$20)-((((M33/100)*$AJ$22)*$AN$22)*$AH$22)+((((M33/100)*$AJ$23)*$AH$23)),IF(Calculator!$O$6="DUALSILVERANOD",SUM((((M33/100)*$AJ$22)*$AH$22))+(((((M33/100)*$AJ$22)*$AN$22)*$AH$22)*Calculator!$G$21)-((((M33/100)*$AJ$22)*$AN$22)*$AH$22)+((((M33/100)*$AJ$23)*$AH$23)),IF(Calculator!$O$6="DUALANOD",SUM((((M33/100)*$AJ$22)*$AH$22))+(((((M33/100)*$AJ$22)*$AN$22)*$AH$22)*Calculator!$G$22)-((((M33/100)*$AJ$22)*$AN$22)*$AH$22)+((((M33/100)*$AJ$23)*$AH$23))))))))))))))))))))))))</f>
        <v>1015.4522321044921</v>
      </c>
      <c r="AC33" s="2">
        <f>IF(Calculator!$O$6="SINGLEBASE",SUM((((N33/100)*$AJ$22)*$AH$22))+((((N33/100)*$AJ$23)*$AH$23)),IF(Calculator!$O$6="SINGLEELEMENTS",SUM((((N33/100)*$AJ$22)*$AH$22))+(((((N33/100)*$AJ$22)*$AN$22)*$AH$22)*Calculator!$G$2)-((((N33/100)*$AJ$22)*$AN$22)*$AH$22)+((((N33/100)*$AJ$23)*$AH$23)),IF(Calculator!$O$6="SINGLESPECTRUM",SUM((((N33/100)*$AJ$22)*$AH$22))+(((((N33/100)*$AJ$22)*$AN$22)*$AH$22)*Calculator!$G$4)-((((N33/100)*$AJ$22)*$AN$22)*$AH$22)+((((N33/100)*$AJ$23)*$AH$23)),IF(Calculator!$O$6="SINGLEHOMESTEAD",SUM((((N33/100)*$AJ$22)*$AH$22))+(((((N33/100)*$AJ$22)*$AN$22)*$AH$22)*Calculator!$G$3)-((((N33/100)*$AJ$22)*$AN$22)*$AH$22)+((((N33/100)*$AJ$23)*$AH$23)),IF(Calculator!$O$6="SINGLEBAND A",SUM((((N33/100)*$AJ$22)*$AH$22))+(((((N33/100)*$AJ$22)*$AN$22)*$AH$22)*Calculator!$G$5)-((((N33/100)*$AJ$22)*$AN$22)*$AH$22)+((((N33/100)*$AJ$23)*$AH$23)),IF(Calculator!$O$6="SINGLEBAND B",SUM((((N33/100)*$AJ$22)*$AH$22))+(((((N33/100)*$AJ$22)*$AN$22)*$AH$22)*Calculator!$G$6)-((((N33/100)*$AJ$22)*$AN$22)*$AH$22)+((((N33/100)*$AJ$23)*$AH$23)),IF(Calculator!$O$6="SINGLEBAND C",SUM((((N33/100)*$AJ$22)*$AH$22))+(((((N33/100)*$AJ$22)*$AN$22)*$AH$22)*Calculator!$G$7)-((((N33/100)*$AJ$22)*$AN$22)*$AH$22)+((((N33/100)*$AJ$23)*$AH$23)),IF(Calculator!$O$6="SINGLEBAND D",SUM((((N33/100)*$AJ$22)*$AH$22))+(((((N33/100)*$AJ$22)*$AN$22)*$AH$22)*Calculator!$G$8)-((((N33/100)*$AJ$22)*$AN$22)*$AH$22)+((((N33/100)*$AJ$23)*$AH$23)),IF(Calculator!$O$6="SINGLEURBANE",SUM((((N33/100)*$AJ$22)*$AH$22))+(((((N33/100)*$AJ$22)*$AN$22)*$AH$22)*Calculator!$G$9)-((((N33/100)*$AJ$22)*$AN$22)*$AH$22)+((((N33/100)*$AJ$23)*$AH$23)),IF(Calculator!$O$6="SINGLESILVERANOD",SUM((((N33/100)*$AJ$22)*$AH$22))+(((((N33/100)*$AJ$22)*$AN$22)*$AH$22)*Calculator!$G$10)-((((N33/100)*$AJ$22)*$AN$22)*$AH$22)+((((N33/100)*$AJ$23)*$AH$23)),IF(Calculator!$O$6="SINGLEANOD",SUM((((N33/100)*$AJ$22)*$AH$22))+(((((N33/100)*$AJ$22)*$AN$22)*$AH$22)*Calculator!$G$11)-((((N33/100)*$AJ$22)*$AN$22)*$AH$22)+((((N33/100)*$AJ$23)*$AH$23)),IF(Calculator!$O$6="DUALBASE",SUM((((N33/100)*$AJ$22)*$AH$22))+(((((N33/100)*$AJ$22)*$AN$22)*$AH$22)*Calculator!$G$12)-((((N33/100)*$AJ$22)*$AN$22)*$AH$22)+((((N33/100)*$AJ$23)*$AH$23)),IF(Calculator!$O$6="DUALELEMENTS",SUM((((N33/100)*$AJ$22)*$AH$22))+(((((N33/100)*$AJ$22)*$AN$22)*$AH$22)*Calculator!$G$13)-((((N33/100)*$AJ$22)*$AN$22)*$AH$22)+((((N33/100)*$AJ$23)*$AH$23)),IF(Calculator!$O$6="DUALSPECTRUM",SUM((((N33/100)*$AJ$22)*$AH$22))+(((((N33/100)*$AJ$22)*$AN$22)*$AH$22)*Calculator!$G$15)-((((N33/100)*$AJ$22)*$AN$22)*$AH$22)+((((N33/100)*$AJ$23)*$AH$23)),IF(Calculator!$O$6="DUALHOMESTEAD",SUM((((N33/100)*$AJ$22)*$AH$22))+(((((N33/100)*$AJ$22)*$AN$22)*$AH$22)*Calculator!$G$14)-((((N33/100)*$AJ$22)*$AN$22)*$AH$22)+((((N33/100)*$AJ$23)*$AH$23)),IF(Calculator!$O$6="DUALBAND A",SUM((((N33/100)*$AJ$22)*$AH$22))+(((((N33/100)*$AJ$22)*$AN$22)*$AH$22)*Calculator!$G$16)-((((N33/100)*$AJ$22)*$AN$22)*$AH$22)+((((N33/100)*$AJ$23)*$AH$23)),IF(Calculator!$O$6="DUALBAND B",SUM((((N33/100)*$AJ$22)*$AH$22))+(((((N33/100)*$AJ$22)*$AN$22)*$AH$22)*Calculator!$G$17)-((((N33/100)*$AJ$22)*$AN$22)*$AH$22)+((((N33/100)*$AJ$23)*$AH$23)),IF(Calculator!$O$6="DUALBAND C",SUM((((N33/100)*$AJ$22)*$AH$22))+(((((N33/100)*$AJ$22)*$AN$22)*$AH$22)*Calculator!$G$18)-((((N33/100)*$AJ$22)*$AN$22)*$AH$22)+((((N33/100)*$AJ$23)*$AH$23)),IF(Calculator!$O$6="DUALBAND D",SUM((((N33/100)*$AJ$22)*$AH$22))+(((((N33/100)*$AJ$22)*$AN$22)*$AH$22)*Calculator!$G$19)-((((N33/100)*$AJ$22)*$AN$22)*$AH$22)+((((N33/100)*$AJ$23)*$AH$23)),IF(Calculator!$O$6="DUALURBANE",SUM((((N33/100)*$AJ$22)*$AH$22))+(((((N33/100)*$AJ$22)*$AN$22)*$AH$22)*Calculator!$G$20)-((((N33/100)*$AJ$22)*$AN$22)*$AH$22)+((((N33/100)*$AJ$23)*$AH$23)),IF(Calculator!$O$6="DUALSILVERANOD",SUM((((N33/100)*$AJ$22)*$AH$22))+(((((N33/100)*$AJ$22)*$AN$22)*$AH$22)*Calculator!$G$21)-((((N33/100)*$AJ$22)*$AN$22)*$AH$22)+((((N33/100)*$AJ$23)*$AH$23)),IF(Calculator!$O$6="DUALANOD",SUM((((N33/100)*$AJ$22)*$AH$22))+(((((N33/100)*$AJ$22)*$AN$22)*$AH$22)*Calculator!$G$22)-((((N33/100)*$AJ$22)*$AN$22)*$AH$22)+((((N33/100)*$AJ$23)*$AH$23))))))))))))))))))))))))</f>
        <v>1025.0494702636718</v>
      </c>
    </row>
    <row r="34" spans="1:40">
      <c r="A34" s="8" t="s">
        <v>1402</v>
      </c>
      <c r="B34" s="2">
        <v>2240.5009204101561</v>
      </c>
      <c r="C34" s="2">
        <v>2263.9088183593749</v>
      </c>
      <c r="D34" s="2">
        <v>2287.3169714355467</v>
      </c>
      <c r="E34" s="2">
        <v>2310.7144091796872</v>
      </c>
      <c r="F34" s="2">
        <v>2334.1225622558591</v>
      </c>
      <c r="G34" s="2">
        <v>2357.5304602050778</v>
      </c>
      <c r="H34" s="2">
        <v>2380.9383581542966</v>
      </c>
      <c r="I34" s="2">
        <v>2404.3465112304684</v>
      </c>
      <c r="J34" s="2">
        <v>2427.7439489746093</v>
      </c>
      <c r="K34" s="2">
        <v>2451.1521020507812</v>
      </c>
      <c r="L34" s="2">
        <v>2474.56</v>
      </c>
      <c r="M34" s="2">
        <v>2497.9678979492187</v>
      </c>
      <c r="N34" s="2">
        <v>2521.3760510253906</v>
      </c>
      <c r="P34" s="8">
        <v>2550</v>
      </c>
      <c r="Q34" s="2">
        <f>IF(Calculator!$O$6="SINGLEBASE",SUM((((B34/100)*$AJ$22)*$AH$22))+((((B34/100)*$AJ$23)*$AH$23)),IF(Calculator!$O$6="SINGLEELEMENTS",SUM((((B34/100)*$AJ$22)*$AH$22))+(((((B34/100)*$AJ$22)*$AN$22)*$AH$22)*Calculator!$G$2)-((((B34/100)*$AJ$22)*$AN$22)*$AH$22)+((((B34/100)*$AJ$23)*$AH$23)),IF(Calculator!$O$6="SINGLESPECTRUM",SUM((((B34/100)*$AJ$22)*$AH$22))+(((((B34/100)*$AJ$22)*$AN$22)*$AH$22)*Calculator!$G$4)-((((B34/100)*$AJ$22)*$AN$22)*$AH$22)+((((B34/100)*$AJ$23)*$AH$23)),IF(Calculator!$O$6="SINGLEHOMESTEAD",SUM((((B34/100)*$AJ$22)*$AH$22))+(((((B34/100)*$AJ$22)*$AN$22)*$AH$22)*Calculator!$G$3)-((((B34/100)*$AJ$22)*$AN$22)*$AH$22)+((((B34/100)*$AJ$23)*$AH$23)),IF(Calculator!$O$6="SINGLEBAND A",SUM((((B34/100)*$AJ$22)*$AH$22))+(((((B34/100)*$AJ$22)*$AN$22)*$AH$22)*Calculator!$G$5)-((((B34/100)*$AJ$22)*$AN$22)*$AH$22)+((((B34/100)*$AJ$23)*$AH$23)),IF(Calculator!$O$6="SINGLEBAND B",SUM((((B34/100)*$AJ$22)*$AH$22))+(((((B34/100)*$AJ$22)*$AN$22)*$AH$22)*Calculator!$G$6)-((((B34/100)*$AJ$22)*$AN$22)*$AH$22)+((((B34/100)*$AJ$23)*$AH$23)),IF(Calculator!$O$6="SINGLEBAND C",SUM((((B34/100)*$AJ$22)*$AH$22))+(((((B34/100)*$AJ$22)*$AN$22)*$AH$22)*Calculator!$G$7)-((((B34/100)*$AJ$22)*$AN$22)*$AH$22)+((((B34/100)*$AJ$23)*$AH$23)),IF(Calculator!$O$6="SINGLEBAND D",SUM((((B34/100)*$AJ$22)*$AH$22))+(((((B34/100)*$AJ$22)*$AN$22)*$AH$22)*Calculator!$G$8)-((((B34/100)*$AJ$22)*$AN$22)*$AH$22)+((((B34/100)*$AJ$23)*$AH$23)),IF(Calculator!$O$6="SINGLEURBANE",SUM((((B34/100)*$AJ$22)*$AH$22))+(((((B34/100)*$AJ$22)*$AN$22)*$AH$22)*Calculator!$G$9)-((((B34/100)*$AJ$22)*$AN$22)*$AH$22)+((((B34/100)*$AJ$23)*$AH$23)),IF(Calculator!$O$6="SINGLESILVERANOD",SUM((((B34/100)*$AJ$22)*$AH$22))+(((((B34/100)*$AJ$22)*$AN$22)*$AH$22)*Calculator!$G$10)-((((B34/100)*$AJ$22)*$AN$22)*$AH$22)+((((B34/100)*$AJ$23)*$AH$23)),IF(Calculator!$O$6="SINGLEANOD",SUM((((B34/100)*$AJ$22)*$AH$22))+(((((B34/100)*$AJ$22)*$AN$22)*$AH$22)*Calculator!$G$11)-((((B34/100)*$AJ$22)*$AN$22)*$AH$22)+((((B34/100)*$AJ$23)*$AH$23)),IF(Calculator!$O$6="DUALBASE",SUM((((B34/100)*$AJ$22)*$AH$22))+(((((B34/100)*$AJ$22)*$AN$22)*$AH$22)*Calculator!$G$12)-((((B34/100)*$AJ$22)*$AN$22)*$AH$22)+((((B34/100)*$AJ$23)*$AH$23)),IF(Calculator!$O$6="DUALELEMENTS",SUM((((B34/100)*$AJ$22)*$AH$22))+(((((B34/100)*$AJ$22)*$AN$22)*$AH$22)*Calculator!$G$13)-((((B34/100)*$AJ$22)*$AN$22)*$AH$22)+((((B34/100)*$AJ$23)*$AH$23)),IF(Calculator!$O$6="DUALSPECTRUM",SUM((((B34/100)*$AJ$22)*$AH$22))+(((((B34/100)*$AJ$22)*$AN$22)*$AH$22)*Calculator!$G$15)-((((B34/100)*$AJ$22)*$AN$22)*$AH$22)+((((B34/100)*$AJ$23)*$AH$23)),IF(Calculator!$O$6="DUALHOMESTEAD",SUM((((B34/100)*$AJ$22)*$AH$22))+(((((B34/100)*$AJ$22)*$AN$22)*$AH$22)*Calculator!$G$14)-((((B34/100)*$AJ$22)*$AN$22)*$AH$22)+((((B34/100)*$AJ$23)*$AH$23)),IF(Calculator!$O$6="DUALBAND A",SUM((((B34/100)*$AJ$22)*$AH$22))+(((((B34/100)*$AJ$22)*$AN$22)*$AH$22)*Calculator!$G$16)-((((B34/100)*$AJ$22)*$AN$22)*$AH$22)+((((B34/100)*$AJ$23)*$AH$23)),IF(Calculator!$O$6="DUALBAND B",SUM((((B34/100)*$AJ$22)*$AH$22))+(((((B34/100)*$AJ$22)*$AN$22)*$AH$22)*Calculator!$G$17)-((((B34/100)*$AJ$22)*$AN$22)*$AH$22)+((((B34/100)*$AJ$23)*$AH$23)),IF(Calculator!$O$6="DUALBAND C",SUM((((B34/100)*$AJ$22)*$AH$22))+(((((B34/100)*$AJ$22)*$AN$22)*$AH$22)*Calculator!$G$18)-((((B34/100)*$AJ$22)*$AN$22)*$AH$22)+((((B34/100)*$AJ$23)*$AH$23)),IF(Calculator!$O$6="DUALBAND D",SUM((((B34/100)*$AJ$22)*$AH$22))+(((((B34/100)*$AJ$22)*$AN$22)*$AH$22)*Calculator!$G$19)-((((B34/100)*$AJ$22)*$AN$22)*$AH$22)+((((B34/100)*$AJ$23)*$AH$23)),IF(Calculator!$O$6="DUALURBANE",SUM((((B34/100)*$AJ$22)*$AH$22))+(((((B34/100)*$AJ$22)*$AN$22)*$AH$22)*Calculator!$G$20)-((((B34/100)*$AJ$22)*$AN$22)*$AH$22)+((((B34/100)*$AJ$23)*$AH$23)),IF(Calculator!$O$6="DUALSILVERANOD",SUM((((B34/100)*$AJ$22)*$AH$22))+(((((B34/100)*$AJ$22)*$AN$22)*$AH$22)*Calculator!$G$21)-((((B34/100)*$AJ$22)*$AN$22)*$AH$22)+((((B34/100)*$AJ$23)*$AH$23)),IF(Calculator!$O$6="DUALANOD",SUM((((B34/100)*$AJ$22)*$AH$22))+(((((B34/100)*$AJ$22)*$AN$22)*$AH$22)*Calculator!$G$22)-((((B34/100)*$AJ$22)*$AN$22)*$AH$22)+((((B34/100)*$AJ$23)*$AH$23))))))))))))))))))))))))</f>
        <v>918.605377368164</v>
      </c>
      <c r="R34" s="2">
        <f>IF(Calculator!$O$6="SINGLEBASE",SUM((((C34/100)*$AJ$22)*$AH$22))+((((C34/100)*$AJ$23)*$AH$23)),IF(Calculator!$O$6="SINGLEELEMENTS",SUM((((C34/100)*$AJ$22)*$AH$22))+(((((C34/100)*$AJ$22)*$AN$22)*$AH$22)*Calculator!$G$2)-((((C34/100)*$AJ$22)*$AN$22)*$AH$22)+((((C34/100)*$AJ$23)*$AH$23)),IF(Calculator!$O$6="SINGLESPECTRUM",SUM((((C34/100)*$AJ$22)*$AH$22))+(((((C34/100)*$AJ$22)*$AN$22)*$AH$22)*Calculator!$G$4)-((((C34/100)*$AJ$22)*$AN$22)*$AH$22)+((((C34/100)*$AJ$23)*$AH$23)),IF(Calculator!$O$6="SINGLEHOMESTEAD",SUM((((C34/100)*$AJ$22)*$AH$22))+(((((C34/100)*$AJ$22)*$AN$22)*$AH$22)*Calculator!$G$3)-((((C34/100)*$AJ$22)*$AN$22)*$AH$22)+((((C34/100)*$AJ$23)*$AH$23)),IF(Calculator!$O$6="SINGLEBAND A",SUM((((C34/100)*$AJ$22)*$AH$22))+(((((C34/100)*$AJ$22)*$AN$22)*$AH$22)*Calculator!$G$5)-((((C34/100)*$AJ$22)*$AN$22)*$AH$22)+((((C34/100)*$AJ$23)*$AH$23)),IF(Calculator!$O$6="SINGLEBAND B",SUM((((C34/100)*$AJ$22)*$AH$22))+(((((C34/100)*$AJ$22)*$AN$22)*$AH$22)*Calculator!$G$6)-((((C34/100)*$AJ$22)*$AN$22)*$AH$22)+((((C34/100)*$AJ$23)*$AH$23)),IF(Calculator!$O$6="SINGLEBAND C",SUM((((C34/100)*$AJ$22)*$AH$22))+(((((C34/100)*$AJ$22)*$AN$22)*$AH$22)*Calculator!$G$7)-((((C34/100)*$AJ$22)*$AN$22)*$AH$22)+((((C34/100)*$AJ$23)*$AH$23)),IF(Calculator!$O$6="SINGLEBAND D",SUM((((C34/100)*$AJ$22)*$AH$22))+(((((C34/100)*$AJ$22)*$AN$22)*$AH$22)*Calculator!$G$8)-((((C34/100)*$AJ$22)*$AN$22)*$AH$22)+((((C34/100)*$AJ$23)*$AH$23)),IF(Calculator!$O$6="SINGLEURBANE",SUM((((C34/100)*$AJ$22)*$AH$22))+(((((C34/100)*$AJ$22)*$AN$22)*$AH$22)*Calculator!$G$9)-((((C34/100)*$AJ$22)*$AN$22)*$AH$22)+((((C34/100)*$AJ$23)*$AH$23)),IF(Calculator!$O$6="SINGLESILVERANOD",SUM((((C34/100)*$AJ$22)*$AH$22))+(((((C34/100)*$AJ$22)*$AN$22)*$AH$22)*Calculator!$G$10)-((((C34/100)*$AJ$22)*$AN$22)*$AH$22)+((((C34/100)*$AJ$23)*$AH$23)),IF(Calculator!$O$6="SINGLEANOD",SUM((((C34/100)*$AJ$22)*$AH$22))+(((((C34/100)*$AJ$22)*$AN$22)*$AH$22)*Calculator!$G$11)-((((C34/100)*$AJ$22)*$AN$22)*$AH$22)+((((C34/100)*$AJ$23)*$AH$23)),IF(Calculator!$O$6="DUALBASE",SUM((((C34/100)*$AJ$22)*$AH$22))+(((((C34/100)*$AJ$22)*$AN$22)*$AH$22)*Calculator!$G$12)-((((C34/100)*$AJ$22)*$AN$22)*$AH$22)+((((C34/100)*$AJ$23)*$AH$23)),IF(Calculator!$O$6="DUALELEMENTS",SUM((((C34/100)*$AJ$22)*$AH$22))+(((((C34/100)*$AJ$22)*$AN$22)*$AH$22)*Calculator!$G$13)-((((C34/100)*$AJ$22)*$AN$22)*$AH$22)+((((C34/100)*$AJ$23)*$AH$23)),IF(Calculator!$O$6="DUALSPECTRUM",SUM((((C34/100)*$AJ$22)*$AH$22))+(((((C34/100)*$AJ$22)*$AN$22)*$AH$22)*Calculator!$G$15)-((((C34/100)*$AJ$22)*$AN$22)*$AH$22)+((((C34/100)*$AJ$23)*$AH$23)),IF(Calculator!$O$6="DUALHOMESTEAD",SUM((((C34/100)*$AJ$22)*$AH$22))+(((((C34/100)*$AJ$22)*$AN$22)*$AH$22)*Calculator!$G$14)-((((C34/100)*$AJ$22)*$AN$22)*$AH$22)+((((C34/100)*$AJ$23)*$AH$23)),IF(Calculator!$O$6="DUALBAND A",SUM((((C34/100)*$AJ$22)*$AH$22))+(((((C34/100)*$AJ$22)*$AN$22)*$AH$22)*Calculator!$G$16)-((((C34/100)*$AJ$22)*$AN$22)*$AH$22)+((((C34/100)*$AJ$23)*$AH$23)),IF(Calculator!$O$6="DUALBAND B",SUM((((C34/100)*$AJ$22)*$AH$22))+(((((C34/100)*$AJ$22)*$AN$22)*$AH$22)*Calculator!$G$17)-((((C34/100)*$AJ$22)*$AN$22)*$AH$22)+((((C34/100)*$AJ$23)*$AH$23)),IF(Calculator!$O$6="DUALBAND C",SUM((((C34/100)*$AJ$22)*$AH$22))+(((((C34/100)*$AJ$22)*$AN$22)*$AH$22)*Calculator!$G$18)-((((C34/100)*$AJ$22)*$AN$22)*$AH$22)+((((C34/100)*$AJ$23)*$AH$23)),IF(Calculator!$O$6="DUALBAND D",SUM((((C34/100)*$AJ$22)*$AH$22))+(((((C34/100)*$AJ$22)*$AN$22)*$AH$22)*Calculator!$G$19)-((((C34/100)*$AJ$22)*$AN$22)*$AH$22)+((((C34/100)*$AJ$23)*$AH$23)),IF(Calculator!$O$6="DUALURBANE",SUM((((C34/100)*$AJ$22)*$AH$22))+(((((C34/100)*$AJ$22)*$AN$22)*$AH$22)*Calculator!$G$20)-((((C34/100)*$AJ$22)*$AN$22)*$AH$22)+((((C34/100)*$AJ$23)*$AH$23)),IF(Calculator!$O$6="DUALSILVERANOD",SUM((((C34/100)*$AJ$22)*$AH$22))+(((((C34/100)*$AJ$22)*$AN$22)*$AH$22)*Calculator!$G$21)-((((C34/100)*$AJ$22)*$AN$22)*$AH$22)+((((C34/100)*$AJ$23)*$AH$23)),IF(Calculator!$O$6="DUALANOD",SUM((((C34/100)*$AJ$22)*$AH$22))+(((((C34/100)*$AJ$22)*$AN$22)*$AH$22)*Calculator!$G$22)-((((C34/100)*$AJ$22)*$AN$22)*$AH$22)+((((C34/100)*$AJ$23)*$AH$23))))))))))))))))))))))))</f>
        <v>928.20261552734382</v>
      </c>
      <c r="S34" s="2">
        <f>IF(Calculator!$O$6="SINGLEBASE",SUM((((D34/100)*$AJ$22)*$AH$22))+((((D34/100)*$AJ$23)*$AH$23)),IF(Calculator!$O$6="SINGLEELEMENTS",SUM((((D34/100)*$AJ$22)*$AH$22))+(((((D34/100)*$AJ$22)*$AN$22)*$AH$22)*Calculator!$G$2)-((((D34/100)*$AJ$22)*$AN$22)*$AH$22)+((((D34/100)*$AJ$23)*$AH$23)),IF(Calculator!$O$6="SINGLESPECTRUM",SUM((((D34/100)*$AJ$22)*$AH$22))+(((((D34/100)*$AJ$22)*$AN$22)*$AH$22)*Calculator!$G$4)-((((D34/100)*$AJ$22)*$AN$22)*$AH$22)+((((D34/100)*$AJ$23)*$AH$23)),IF(Calculator!$O$6="SINGLEHOMESTEAD",SUM((((D34/100)*$AJ$22)*$AH$22))+(((((D34/100)*$AJ$22)*$AN$22)*$AH$22)*Calculator!$G$3)-((((D34/100)*$AJ$22)*$AN$22)*$AH$22)+((((D34/100)*$AJ$23)*$AH$23)),IF(Calculator!$O$6="SINGLEBAND A",SUM((((D34/100)*$AJ$22)*$AH$22))+(((((D34/100)*$AJ$22)*$AN$22)*$AH$22)*Calculator!$G$5)-((((D34/100)*$AJ$22)*$AN$22)*$AH$22)+((((D34/100)*$AJ$23)*$AH$23)),IF(Calculator!$O$6="SINGLEBAND B",SUM((((D34/100)*$AJ$22)*$AH$22))+(((((D34/100)*$AJ$22)*$AN$22)*$AH$22)*Calculator!$G$6)-((((D34/100)*$AJ$22)*$AN$22)*$AH$22)+((((D34/100)*$AJ$23)*$AH$23)),IF(Calculator!$O$6="SINGLEBAND C",SUM((((D34/100)*$AJ$22)*$AH$22))+(((((D34/100)*$AJ$22)*$AN$22)*$AH$22)*Calculator!$G$7)-((((D34/100)*$AJ$22)*$AN$22)*$AH$22)+((((D34/100)*$AJ$23)*$AH$23)),IF(Calculator!$O$6="SINGLEBAND D",SUM((((D34/100)*$AJ$22)*$AH$22))+(((((D34/100)*$AJ$22)*$AN$22)*$AH$22)*Calculator!$G$8)-((((D34/100)*$AJ$22)*$AN$22)*$AH$22)+((((D34/100)*$AJ$23)*$AH$23)),IF(Calculator!$O$6="SINGLEURBANE",SUM((((D34/100)*$AJ$22)*$AH$22))+(((((D34/100)*$AJ$22)*$AN$22)*$AH$22)*Calculator!$G$9)-((((D34/100)*$AJ$22)*$AN$22)*$AH$22)+((((D34/100)*$AJ$23)*$AH$23)),IF(Calculator!$O$6="SINGLESILVERANOD",SUM((((D34/100)*$AJ$22)*$AH$22))+(((((D34/100)*$AJ$22)*$AN$22)*$AH$22)*Calculator!$G$10)-((((D34/100)*$AJ$22)*$AN$22)*$AH$22)+((((D34/100)*$AJ$23)*$AH$23)),IF(Calculator!$O$6="SINGLEANOD",SUM((((D34/100)*$AJ$22)*$AH$22))+(((((D34/100)*$AJ$22)*$AN$22)*$AH$22)*Calculator!$G$11)-((((D34/100)*$AJ$22)*$AN$22)*$AH$22)+((((D34/100)*$AJ$23)*$AH$23)),IF(Calculator!$O$6="DUALBASE",SUM((((D34/100)*$AJ$22)*$AH$22))+(((((D34/100)*$AJ$22)*$AN$22)*$AH$22)*Calculator!$G$12)-((((D34/100)*$AJ$22)*$AN$22)*$AH$22)+((((D34/100)*$AJ$23)*$AH$23)),IF(Calculator!$O$6="DUALELEMENTS",SUM((((D34/100)*$AJ$22)*$AH$22))+(((((D34/100)*$AJ$22)*$AN$22)*$AH$22)*Calculator!$G$13)-((((D34/100)*$AJ$22)*$AN$22)*$AH$22)+((((D34/100)*$AJ$23)*$AH$23)),IF(Calculator!$O$6="DUALSPECTRUM",SUM((((D34/100)*$AJ$22)*$AH$22))+(((((D34/100)*$AJ$22)*$AN$22)*$AH$22)*Calculator!$G$15)-((((D34/100)*$AJ$22)*$AN$22)*$AH$22)+((((D34/100)*$AJ$23)*$AH$23)),IF(Calculator!$O$6="DUALHOMESTEAD",SUM((((D34/100)*$AJ$22)*$AH$22))+(((((D34/100)*$AJ$22)*$AN$22)*$AH$22)*Calculator!$G$14)-((((D34/100)*$AJ$22)*$AN$22)*$AH$22)+((((D34/100)*$AJ$23)*$AH$23)),IF(Calculator!$O$6="DUALBAND A",SUM((((D34/100)*$AJ$22)*$AH$22))+(((((D34/100)*$AJ$22)*$AN$22)*$AH$22)*Calculator!$G$16)-((((D34/100)*$AJ$22)*$AN$22)*$AH$22)+((((D34/100)*$AJ$23)*$AH$23)),IF(Calculator!$O$6="DUALBAND B",SUM((((D34/100)*$AJ$22)*$AH$22))+(((((D34/100)*$AJ$22)*$AN$22)*$AH$22)*Calculator!$G$17)-((((D34/100)*$AJ$22)*$AN$22)*$AH$22)+((((D34/100)*$AJ$23)*$AH$23)),IF(Calculator!$O$6="DUALBAND C",SUM((((D34/100)*$AJ$22)*$AH$22))+(((((D34/100)*$AJ$22)*$AN$22)*$AH$22)*Calculator!$G$18)-((((D34/100)*$AJ$22)*$AN$22)*$AH$22)+((((D34/100)*$AJ$23)*$AH$23)),IF(Calculator!$O$6="DUALBAND D",SUM((((D34/100)*$AJ$22)*$AH$22))+(((((D34/100)*$AJ$22)*$AN$22)*$AH$22)*Calculator!$G$19)-((((D34/100)*$AJ$22)*$AN$22)*$AH$22)+((((D34/100)*$AJ$23)*$AH$23)),IF(Calculator!$O$6="DUALURBANE",SUM((((D34/100)*$AJ$22)*$AH$22))+(((((D34/100)*$AJ$22)*$AN$22)*$AH$22)*Calculator!$G$20)-((((D34/100)*$AJ$22)*$AN$22)*$AH$22)+((((D34/100)*$AJ$23)*$AH$23)),IF(Calculator!$O$6="DUALSILVERANOD",SUM((((D34/100)*$AJ$22)*$AH$22))+(((((D34/100)*$AJ$22)*$AN$22)*$AH$22)*Calculator!$G$21)-((((D34/100)*$AJ$22)*$AN$22)*$AH$22)+((((D34/100)*$AJ$23)*$AH$23)),IF(Calculator!$O$6="DUALANOD",SUM((((D34/100)*$AJ$22)*$AH$22))+(((((D34/100)*$AJ$22)*$AN$22)*$AH$22)*Calculator!$G$22)-((((D34/100)*$AJ$22)*$AN$22)*$AH$22)+((((D34/100)*$AJ$23)*$AH$23))))))))))))))))))))))))</f>
        <v>937.79995828857409</v>
      </c>
      <c r="T34" s="2">
        <f>IF(Calculator!$O$6="SINGLEBASE",SUM((((E34/100)*$AJ$22)*$AH$22))+((((E34/100)*$AJ$23)*$AH$23)),IF(Calculator!$O$6="SINGLEELEMENTS",SUM((((E34/100)*$AJ$22)*$AH$22))+(((((E34/100)*$AJ$22)*$AN$22)*$AH$22)*Calculator!$G$2)-((((E34/100)*$AJ$22)*$AN$22)*$AH$22)+((((E34/100)*$AJ$23)*$AH$23)),IF(Calculator!$O$6="SINGLESPECTRUM",SUM((((E34/100)*$AJ$22)*$AH$22))+(((((E34/100)*$AJ$22)*$AN$22)*$AH$22)*Calculator!$G$4)-((((E34/100)*$AJ$22)*$AN$22)*$AH$22)+((((E34/100)*$AJ$23)*$AH$23)),IF(Calculator!$O$6="SINGLEHOMESTEAD",SUM((((E34/100)*$AJ$22)*$AH$22))+(((((E34/100)*$AJ$22)*$AN$22)*$AH$22)*Calculator!$G$3)-((((E34/100)*$AJ$22)*$AN$22)*$AH$22)+((((E34/100)*$AJ$23)*$AH$23)),IF(Calculator!$O$6="SINGLEBAND A",SUM((((E34/100)*$AJ$22)*$AH$22))+(((((E34/100)*$AJ$22)*$AN$22)*$AH$22)*Calculator!$G$5)-((((E34/100)*$AJ$22)*$AN$22)*$AH$22)+((((E34/100)*$AJ$23)*$AH$23)),IF(Calculator!$O$6="SINGLEBAND B",SUM((((E34/100)*$AJ$22)*$AH$22))+(((((E34/100)*$AJ$22)*$AN$22)*$AH$22)*Calculator!$G$6)-((((E34/100)*$AJ$22)*$AN$22)*$AH$22)+((((E34/100)*$AJ$23)*$AH$23)),IF(Calculator!$O$6="SINGLEBAND C",SUM((((E34/100)*$AJ$22)*$AH$22))+(((((E34/100)*$AJ$22)*$AN$22)*$AH$22)*Calculator!$G$7)-((((E34/100)*$AJ$22)*$AN$22)*$AH$22)+((((E34/100)*$AJ$23)*$AH$23)),IF(Calculator!$O$6="SINGLEBAND D",SUM((((E34/100)*$AJ$22)*$AH$22))+(((((E34/100)*$AJ$22)*$AN$22)*$AH$22)*Calculator!$G$8)-((((E34/100)*$AJ$22)*$AN$22)*$AH$22)+((((E34/100)*$AJ$23)*$AH$23)),IF(Calculator!$O$6="SINGLEURBANE",SUM((((E34/100)*$AJ$22)*$AH$22))+(((((E34/100)*$AJ$22)*$AN$22)*$AH$22)*Calculator!$G$9)-((((E34/100)*$AJ$22)*$AN$22)*$AH$22)+((((E34/100)*$AJ$23)*$AH$23)),IF(Calculator!$O$6="SINGLESILVERANOD",SUM((((E34/100)*$AJ$22)*$AH$22))+(((((E34/100)*$AJ$22)*$AN$22)*$AH$22)*Calculator!$G$10)-((((E34/100)*$AJ$22)*$AN$22)*$AH$22)+((((E34/100)*$AJ$23)*$AH$23)),IF(Calculator!$O$6="SINGLEANOD",SUM((((E34/100)*$AJ$22)*$AH$22))+(((((E34/100)*$AJ$22)*$AN$22)*$AH$22)*Calculator!$G$11)-((((E34/100)*$AJ$22)*$AN$22)*$AH$22)+((((E34/100)*$AJ$23)*$AH$23)),IF(Calculator!$O$6="DUALBASE",SUM((((E34/100)*$AJ$22)*$AH$22))+(((((E34/100)*$AJ$22)*$AN$22)*$AH$22)*Calculator!$G$12)-((((E34/100)*$AJ$22)*$AN$22)*$AH$22)+((((E34/100)*$AJ$23)*$AH$23)),IF(Calculator!$O$6="DUALELEMENTS",SUM((((E34/100)*$AJ$22)*$AH$22))+(((((E34/100)*$AJ$22)*$AN$22)*$AH$22)*Calculator!$G$13)-((((E34/100)*$AJ$22)*$AN$22)*$AH$22)+((((E34/100)*$AJ$23)*$AH$23)),IF(Calculator!$O$6="DUALSPECTRUM",SUM((((E34/100)*$AJ$22)*$AH$22))+(((((E34/100)*$AJ$22)*$AN$22)*$AH$22)*Calculator!$G$15)-((((E34/100)*$AJ$22)*$AN$22)*$AH$22)+((((E34/100)*$AJ$23)*$AH$23)),IF(Calculator!$O$6="DUALHOMESTEAD",SUM((((E34/100)*$AJ$22)*$AH$22))+(((((E34/100)*$AJ$22)*$AN$22)*$AH$22)*Calculator!$G$14)-((((E34/100)*$AJ$22)*$AN$22)*$AH$22)+((((E34/100)*$AJ$23)*$AH$23)),IF(Calculator!$O$6="DUALBAND A",SUM((((E34/100)*$AJ$22)*$AH$22))+(((((E34/100)*$AJ$22)*$AN$22)*$AH$22)*Calculator!$G$16)-((((E34/100)*$AJ$22)*$AN$22)*$AH$22)+((((E34/100)*$AJ$23)*$AH$23)),IF(Calculator!$O$6="DUALBAND B",SUM((((E34/100)*$AJ$22)*$AH$22))+(((((E34/100)*$AJ$22)*$AN$22)*$AH$22)*Calculator!$G$17)-((((E34/100)*$AJ$22)*$AN$22)*$AH$22)+((((E34/100)*$AJ$23)*$AH$23)),IF(Calculator!$O$6="DUALBAND C",SUM((((E34/100)*$AJ$22)*$AH$22))+(((((E34/100)*$AJ$22)*$AN$22)*$AH$22)*Calculator!$G$18)-((((E34/100)*$AJ$22)*$AN$22)*$AH$22)+((((E34/100)*$AJ$23)*$AH$23)),IF(Calculator!$O$6="DUALBAND D",SUM((((E34/100)*$AJ$22)*$AH$22))+(((((E34/100)*$AJ$22)*$AN$22)*$AH$22)*Calculator!$G$19)-((((E34/100)*$AJ$22)*$AN$22)*$AH$22)+((((E34/100)*$AJ$23)*$AH$23)),IF(Calculator!$O$6="DUALURBANE",SUM((((E34/100)*$AJ$22)*$AH$22))+(((((E34/100)*$AJ$22)*$AN$22)*$AH$22)*Calculator!$G$20)-((((E34/100)*$AJ$22)*$AN$22)*$AH$22)+((((E34/100)*$AJ$23)*$AH$23)),IF(Calculator!$O$6="DUALSILVERANOD",SUM((((E34/100)*$AJ$22)*$AH$22))+(((((E34/100)*$AJ$22)*$AN$22)*$AH$22)*Calculator!$G$21)-((((E34/100)*$AJ$22)*$AN$22)*$AH$22)+((((E34/100)*$AJ$23)*$AH$23)),IF(Calculator!$O$6="DUALANOD",SUM((((E34/100)*$AJ$22)*$AH$22))+(((((E34/100)*$AJ$22)*$AN$22)*$AH$22)*Calculator!$G$22)-((((E34/100)*$AJ$22)*$AN$22)*$AH$22)+((((E34/100)*$AJ$23)*$AH$23))))))))))))))))))))))))</f>
        <v>947.39290776367181</v>
      </c>
      <c r="U34" s="2">
        <f>IF(Calculator!$O$6="SINGLEBASE",SUM((((F34/100)*$AJ$22)*$AH$22))+((((F34/100)*$AJ$23)*$AH$23)),IF(Calculator!$O$6="SINGLEELEMENTS",SUM((((F34/100)*$AJ$22)*$AH$22))+(((((F34/100)*$AJ$22)*$AN$22)*$AH$22)*Calculator!$G$2)-((((F34/100)*$AJ$22)*$AN$22)*$AH$22)+((((F34/100)*$AJ$23)*$AH$23)),IF(Calculator!$O$6="SINGLESPECTRUM",SUM((((F34/100)*$AJ$22)*$AH$22))+(((((F34/100)*$AJ$22)*$AN$22)*$AH$22)*Calculator!$G$4)-((((F34/100)*$AJ$22)*$AN$22)*$AH$22)+((((F34/100)*$AJ$23)*$AH$23)),IF(Calculator!$O$6="SINGLEHOMESTEAD",SUM((((F34/100)*$AJ$22)*$AH$22))+(((((F34/100)*$AJ$22)*$AN$22)*$AH$22)*Calculator!$G$3)-((((F34/100)*$AJ$22)*$AN$22)*$AH$22)+((((F34/100)*$AJ$23)*$AH$23)),IF(Calculator!$O$6="SINGLEBAND A",SUM((((F34/100)*$AJ$22)*$AH$22))+(((((F34/100)*$AJ$22)*$AN$22)*$AH$22)*Calculator!$G$5)-((((F34/100)*$AJ$22)*$AN$22)*$AH$22)+((((F34/100)*$AJ$23)*$AH$23)),IF(Calculator!$O$6="SINGLEBAND B",SUM((((F34/100)*$AJ$22)*$AH$22))+(((((F34/100)*$AJ$22)*$AN$22)*$AH$22)*Calculator!$G$6)-((((F34/100)*$AJ$22)*$AN$22)*$AH$22)+((((F34/100)*$AJ$23)*$AH$23)),IF(Calculator!$O$6="SINGLEBAND C",SUM((((F34/100)*$AJ$22)*$AH$22))+(((((F34/100)*$AJ$22)*$AN$22)*$AH$22)*Calculator!$G$7)-((((F34/100)*$AJ$22)*$AN$22)*$AH$22)+((((F34/100)*$AJ$23)*$AH$23)),IF(Calculator!$O$6="SINGLEBAND D",SUM((((F34/100)*$AJ$22)*$AH$22))+(((((F34/100)*$AJ$22)*$AN$22)*$AH$22)*Calculator!$G$8)-((((F34/100)*$AJ$22)*$AN$22)*$AH$22)+((((F34/100)*$AJ$23)*$AH$23)),IF(Calculator!$O$6="SINGLEURBANE",SUM((((F34/100)*$AJ$22)*$AH$22))+(((((F34/100)*$AJ$22)*$AN$22)*$AH$22)*Calculator!$G$9)-((((F34/100)*$AJ$22)*$AN$22)*$AH$22)+((((F34/100)*$AJ$23)*$AH$23)),IF(Calculator!$O$6="SINGLESILVERANOD",SUM((((F34/100)*$AJ$22)*$AH$22))+(((((F34/100)*$AJ$22)*$AN$22)*$AH$22)*Calculator!$G$10)-((((F34/100)*$AJ$22)*$AN$22)*$AH$22)+((((F34/100)*$AJ$23)*$AH$23)),IF(Calculator!$O$6="SINGLEANOD",SUM((((F34/100)*$AJ$22)*$AH$22))+(((((F34/100)*$AJ$22)*$AN$22)*$AH$22)*Calculator!$G$11)-((((F34/100)*$AJ$22)*$AN$22)*$AH$22)+((((F34/100)*$AJ$23)*$AH$23)),IF(Calculator!$O$6="DUALBASE",SUM((((F34/100)*$AJ$22)*$AH$22))+(((((F34/100)*$AJ$22)*$AN$22)*$AH$22)*Calculator!$G$12)-((((F34/100)*$AJ$22)*$AN$22)*$AH$22)+((((F34/100)*$AJ$23)*$AH$23)),IF(Calculator!$O$6="DUALELEMENTS",SUM((((F34/100)*$AJ$22)*$AH$22))+(((((F34/100)*$AJ$22)*$AN$22)*$AH$22)*Calculator!$G$13)-((((F34/100)*$AJ$22)*$AN$22)*$AH$22)+((((F34/100)*$AJ$23)*$AH$23)),IF(Calculator!$O$6="DUALSPECTRUM",SUM((((F34/100)*$AJ$22)*$AH$22))+(((((F34/100)*$AJ$22)*$AN$22)*$AH$22)*Calculator!$G$15)-((((F34/100)*$AJ$22)*$AN$22)*$AH$22)+((((F34/100)*$AJ$23)*$AH$23)),IF(Calculator!$O$6="DUALHOMESTEAD",SUM((((F34/100)*$AJ$22)*$AH$22))+(((((F34/100)*$AJ$22)*$AN$22)*$AH$22)*Calculator!$G$14)-((((F34/100)*$AJ$22)*$AN$22)*$AH$22)+((((F34/100)*$AJ$23)*$AH$23)),IF(Calculator!$O$6="DUALBAND A",SUM((((F34/100)*$AJ$22)*$AH$22))+(((((F34/100)*$AJ$22)*$AN$22)*$AH$22)*Calculator!$G$16)-((((F34/100)*$AJ$22)*$AN$22)*$AH$22)+((((F34/100)*$AJ$23)*$AH$23)),IF(Calculator!$O$6="DUALBAND B",SUM((((F34/100)*$AJ$22)*$AH$22))+(((((F34/100)*$AJ$22)*$AN$22)*$AH$22)*Calculator!$G$17)-((((F34/100)*$AJ$22)*$AN$22)*$AH$22)+((((F34/100)*$AJ$23)*$AH$23)),IF(Calculator!$O$6="DUALBAND C",SUM((((F34/100)*$AJ$22)*$AH$22))+(((((F34/100)*$AJ$22)*$AN$22)*$AH$22)*Calculator!$G$18)-((((F34/100)*$AJ$22)*$AN$22)*$AH$22)+((((F34/100)*$AJ$23)*$AH$23)),IF(Calculator!$O$6="DUALBAND D",SUM((((F34/100)*$AJ$22)*$AH$22))+(((((F34/100)*$AJ$22)*$AN$22)*$AH$22)*Calculator!$G$19)-((((F34/100)*$AJ$22)*$AN$22)*$AH$22)+((((F34/100)*$AJ$23)*$AH$23)),IF(Calculator!$O$6="DUALURBANE",SUM((((F34/100)*$AJ$22)*$AH$22))+(((((F34/100)*$AJ$22)*$AN$22)*$AH$22)*Calculator!$G$20)-((((F34/100)*$AJ$22)*$AN$22)*$AH$22)+((((F34/100)*$AJ$23)*$AH$23)),IF(Calculator!$O$6="DUALSILVERANOD",SUM((((F34/100)*$AJ$22)*$AH$22))+(((((F34/100)*$AJ$22)*$AN$22)*$AH$22)*Calculator!$G$21)-((((F34/100)*$AJ$22)*$AN$22)*$AH$22)+((((F34/100)*$AJ$23)*$AH$23)),IF(Calculator!$O$6="DUALANOD",SUM((((F34/100)*$AJ$22)*$AH$22))+(((((F34/100)*$AJ$22)*$AN$22)*$AH$22)*Calculator!$G$22)-((((F34/100)*$AJ$22)*$AN$22)*$AH$22)+((((F34/100)*$AJ$23)*$AH$23))))))))))))))))))))))))</f>
        <v>956.99025052490219</v>
      </c>
      <c r="V34" s="2">
        <f>IF(Calculator!$O$6="SINGLEBASE",SUM((((G34/100)*$AJ$22)*$AH$22))+((((G34/100)*$AJ$23)*$AH$23)),IF(Calculator!$O$6="SINGLEELEMENTS",SUM((((G34/100)*$AJ$22)*$AH$22))+(((((G34/100)*$AJ$22)*$AN$22)*$AH$22)*Calculator!$G$2)-((((G34/100)*$AJ$22)*$AN$22)*$AH$22)+((((G34/100)*$AJ$23)*$AH$23)),IF(Calculator!$O$6="SINGLESPECTRUM",SUM((((G34/100)*$AJ$22)*$AH$22))+(((((G34/100)*$AJ$22)*$AN$22)*$AH$22)*Calculator!$G$4)-((((G34/100)*$AJ$22)*$AN$22)*$AH$22)+((((G34/100)*$AJ$23)*$AH$23)),IF(Calculator!$O$6="SINGLEHOMESTEAD",SUM((((G34/100)*$AJ$22)*$AH$22))+(((((G34/100)*$AJ$22)*$AN$22)*$AH$22)*Calculator!$G$3)-((((G34/100)*$AJ$22)*$AN$22)*$AH$22)+((((G34/100)*$AJ$23)*$AH$23)),IF(Calculator!$O$6="SINGLEBAND A",SUM((((G34/100)*$AJ$22)*$AH$22))+(((((G34/100)*$AJ$22)*$AN$22)*$AH$22)*Calculator!$G$5)-((((G34/100)*$AJ$22)*$AN$22)*$AH$22)+((((G34/100)*$AJ$23)*$AH$23)),IF(Calculator!$O$6="SINGLEBAND B",SUM((((G34/100)*$AJ$22)*$AH$22))+(((((G34/100)*$AJ$22)*$AN$22)*$AH$22)*Calculator!$G$6)-((((G34/100)*$AJ$22)*$AN$22)*$AH$22)+((((G34/100)*$AJ$23)*$AH$23)),IF(Calculator!$O$6="SINGLEBAND C",SUM((((G34/100)*$AJ$22)*$AH$22))+(((((G34/100)*$AJ$22)*$AN$22)*$AH$22)*Calculator!$G$7)-((((G34/100)*$AJ$22)*$AN$22)*$AH$22)+((((G34/100)*$AJ$23)*$AH$23)),IF(Calculator!$O$6="SINGLEBAND D",SUM((((G34/100)*$AJ$22)*$AH$22))+(((((G34/100)*$AJ$22)*$AN$22)*$AH$22)*Calculator!$G$8)-((((G34/100)*$AJ$22)*$AN$22)*$AH$22)+((((G34/100)*$AJ$23)*$AH$23)),IF(Calculator!$O$6="SINGLEURBANE",SUM((((G34/100)*$AJ$22)*$AH$22))+(((((G34/100)*$AJ$22)*$AN$22)*$AH$22)*Calculator!$G$9)-((((G34/100)*$AJ$22)*$AN$22)*$AH$22)+((((G34/100)*$AJ$23)*$AH$23)),IF(Calculator!$O$6="SINGLESILVERANOD",SUM((((G34/100)*$AJ$22)*$AH$22))+(((((G34/100)*$AJ$22)*$AN$22)*$AH$22)*Calculator!$G$10)-((((G34/100)*$AJ$22)*$AN$22)*$AH$22)+((((G34/100)*$AJ$23)*$AH$23)),IF(Calculator!$O$6="SINGLEANOD",SUM((((G34/100)*$AJ$22)*$AH$22))+(((((G34/100)*$AJ$22)*$AN$22)*$AH$22)*Calculator!$G$11)-((((G34/100)*$AJ$22)*$AN$22)*$AH$22)+((((G34/100)*$AJ$23)*$AH$23)),IF(Calculator!$O$6="DUALBASE",SUM((((G34/100)*$AJ$22)*$AH$22))+(((((G34/100)*$AJ$22)*$AN$22)*$AH$22)*Calculator!$G$12)-((((G34/100)*$AJ$22)*$AN$22)*$AH$22)+((((G34/100)*$AJ$23)*$AH$23)),IF(Calculator!$O$6="DUALELEMENTS",SUM((((G34/100)*$AJ$22)*$AH$22))+(((((G34/100)*$AJ$22)*$AN$22)*$AH$22)*Calculator!$G$13)-((((G34/100)*$AJ$22)*$AN$22)*$AH$22)+((((G34/100)*$AJ$23)*$AH$23)),IF(Calculator!$O$6="DUALSPECTRUM",SUM((((G34/100)*$AJ$22)*$AH$22))+(((((G34/100)*$AJ$22)*$AN$22)*$AH$22)*Calculator!$G$15)-((((G34/100)*$AJ$22)*$AN$22)*$AH$22)+((((G34/100)*$AJ$23)*$AH$23)),IF(Calculator!$O$6="DUALHOMESTEAD",SUM((((G34/100)*$AJ$22)*$AH$22))+(((((G34/100)*$AJ$22)*$AN$22)*$AH$22)*Calculator!$G$14)-((((G34/100)*$AJ$22)*$AN$22)*$AH$22)+((((G34/100)*$AJ$23)*$AH$23)),IF(Calculator!$O$6="DUALBAND A",SUM((((G34/100)*$AJ$22)*$AH$22))+(((((G34/100)*$AJ$22)*$AN$22)*$AH$22)*Calculator!$G$16)-((((G34/100)*$AJ$22)*$AN$22)*$AH$22)+((((G34/100)*$AJ$23)*$AH$23)),IF(Calculator!$O$6="DUALBAND B",SUM((((G34/100)*$AJ$22)*$AH$22))+(((((G34/100)*$AJ$22)*$AN$22)*$AH$22)*Calculator!$G$17)-((((G34/100)*$AJ$22)*$AN$22)*$AH$22)+((((G34/100)*$AJ$23)*$AH$23)),IF(Calculator!$O$6="DUALBAND C",SUM((((G34/100)*$AJ$22)*$AH$22))+(((((G34/100)*$AJ$22)*$AN$22)*$AH$22)*Calculator!$G$18)-((((G34/100)*$AJ$22)*$AN$22)*$AH$22)+((((G34/100)*$AJ$23)*$AH$23)),IF(Calculator!$O$6="DUALBAND D",SUM((((G34/100)*$AJ$22)*$AH$22))+(((((G34/100)*$AJ$22)*$AN$22)*$AH$22)*Calculator!$G$19)-((((G34/100)*$AJ$22)*$AN$22)*$AH$22)+((((G34/100)*$AJ$23)*$AH$23)),IF(Calculator!$O$6="DUALURBANE",SUM((((G34/100)*$AJ$22)*$AH$22))+(((((G34/100)*$AJ$22)*$AN$22)*$AH$22)*Calculator!$G$20)-((((G34/100)*$AJ$22)*$AN$22)*$AH$22)+((((G34/100)*$AJ$23)*$AH$23)),IF(Calculator!$O$6="DUALSILVERANOD",SUM((((G34/100)*$AJ$22)*$AH$22))+(((((G34/100)*$AJ$22)*$AN$22)*$AH$22)*Calculator!$G$21)-((((G34/100)*$AJ$22)*$AN$22)*$AH$22)+((((G34/100)*$AJ$23)*$AH$23)),IF(Calculator!$O$6="DUALANOD",SUM((((G34/100)*$AJ$22)*$AH$22))+(((((G34/100)*$AJ$22)*$AN$22)*$AH$22)*Calculator!$G$22)-((((G34/100)*$AJ$22)*$AN$22)*$AH$22)+((((G34/100)*$AJ$23)*$AH$23))))))))))))))))))))))))</f>
        <v>966.58748868408202</v>
      </c>
      <c r="W34" s="2">
        <f>IF(Calculator!$O$6="SINGLEBASE",SUM((((H34/100)*$AJ$22)*$AH$22))+((((H34/100)*$AJ$23)*$AH$23)),IF(Calculator!$O$6="SINGLEELEMENTS",SUM((((H34/100)*$AJ$22)*$AH$22))+(((((H34/100)*$AJ$22)*$AN$22)*$AH$22)*Calculator!$G$2)-((((H34/100)*$AJ$22)*$AN$22)*$AH$22)+((((H34/100)*$AJ$23)*$AH$23)),IF(Calculator!$O$6="SINGLESPECTRUM",SUM((((H34/100)*$AJ$22)*$AH$22))+(((((H34/100)*$AJ$22)*$AN$22)*$AH$22)*Calculator!$G$4)-((((H34/100)*$AJ$22)*$AN$22)*$AH$22)+((((H34/100)*$AJ$23)*$AH$23)),IF(Calculator!$O$6="SINGLEHOMESTEAD",SUM((((H34/100)*$AJ$22)*$AH$22))+(((((H34/100)*$AJ$22)*$AN$22)*$AH$22)*Calculator!$G$3)-((((H34/100)*$AJ$22)*$AN$22)*$AH$22)+((((H34/100)*$AJ$23)*$AH$23)),IF(Calculator!$O$6="SINGLEBAND A",SUM((((H34/100)*$AJ$22)*$AH$22))+(((((H34/100)*$AJ$22)*$AN$22)*$AH$22)*Calculator!$G$5)-((((H34/100)*$AJ$22)*$AN$22)*$AH$22)+((((H34/100)*$AJ$23)*$AH$23)),IF(Calculator!$O$6="SINGLEBAND B",SUM((((H34/100)*$AJ$22)*$AH$22))+(((((H34/100)*$AJ$22)*$AN$22)*$AH$22)*Calculator!$G$6)-((((H34/100)*$AJ$22)*$AN$22)*$AH$22)+((((H34/100)*$AJ$23)*$AH$23)),IF(Calculator!$O$6="SINGLEBAND C",SUM((((H34/100)*$AJ$22)*$AH$22))+(((((H34/100)*$AJ$22)*$AN$22)*$AH$22)*Calculator!$G$7)-((((H34/100)*$AJ$22)*$AN$22)*$AH$22)+((((H34/100)*$AJ$23)*$AH$23)),IF(Calculator!$O$6="SINGLEBAND D",SUM((((H34/100)*$AJ$22)*$AH$22))+(((((H34/100)*$AJ$22)*$AN$22)*$AH$22)*Calculator!$G$8)-((((H34/100)*$AJ$22)*$AN$22)*$AH$22)+((((H34/100)*$AJ$23)*$AH$23)),IF(Calculator!$O$6="SINGLEURBANE",SUM((((H34/100)*$AJ$22)*$AH$22))+(((((H34/100)*$AJ$22)*$AN$22)*$AH$22)*Calculator!$G$9)-((((H34/100)*$AJ$22)*$AN$22)*$AH$22)+((((H34/100)*$AJ$23)*$AH$23)),IF(Calculator!$O$6="SINGLESILVERANOD",SUM((((H34/100)*$AJ$22)*$AH$22))+(((((H34/100)*$AJ$22)*$AN$22)*$AH$22)*Calculator!$G$10)-((((H34/100)*$AJ$22)*$AN$22)*$AH$22)+((((H34/100)*$AJ$23)*$AH$23)),IF(Calculator!$O$6="SINGLEANOD",SUM((((H34/100)*$AJ$22)*$AH$22))+(((((H34/100)*$AJ$22)*$AN$22)*$AH$22)*Calculator!$G$11)-((((H34/100)*$AJ$22)*$AN$22)*$AH$22)+((((H34/100)*$AJ$23)*$AH$23)),IF(Calculator!$O$6="DUALBASE",SUM((((H34/100)*$AJ$22)*$AH$22))+(((((H34/100)*$AJ$22)*$AN$22)*$AH$22)*Calculator!$G$12)-((((H34/100)*$AJ$22)*$AN$22)*$AH$22)+((((H34/100)*$AJ$23)*$AH$23)),IF(Calculator!$O$6="DUALELEMENTS",SUM((((H34/100)*$AJ$22)*$AH$22))+(((((H34/100)*$AJ$22)*$AN$22)*$AH$22)*Calculator!$G$13)-((((H34/100)*$AJ$22)*$AN$22)*$AH$22)+((((H34/100)*$AJ$23)*$AH$23)),IF(Calculator!$O$6="DUALSPECTRUM",SUM((((H34/100)*$AJ$22)*$AH$22))+(((((H34/100)*$AJ$22)*$AN$22)*$AH$22)*Calculator!$G$15)-((((H34/100)*$AJ$22)*$AN$22)*$AH$22)+((((H34/100)*$AJ$23)*$AH$23)),IF(Calculator!$O$6="DUALHOMESTEAD",SUM((((H34/100)*$AJ$22)*$AH$22))+(((((H34/100)*$AJ$22)*$AN$22)*$AH$22)*Calculator!$G$14)-((((H34/100)*$AJ$22)*$AN$22)*$AH$22)+((((H34/100)*$AJ$23)*$AH$23)),IF(Calculator!$O$6="DUALBAND A",SUM((((H34/100)*$AJ$22)*$AH$22))+(((((H34/100)*$AJ$22)*$AN$22)*$AH$22)*Calculator!$G$16)-((((H34/100)*$AJ$22)*$AN$22)*$AH$22)+((((H34/100)*$AJ$23)*$AH$23)),IF(Calculator!$O$6="DUALBAND B",SUM((((H34/100)*$AJ$22)*$AH$22))+(((((H34/100)*$AJ$22)*$AN$22)*$AH$22)*Calculator!$G$17)-((((H34/100)*$AJ$22)*$AN$22)*$AH$22)+((((H34/100)*$AJ$23)*$AH$23)),IF(Calculator!$O$6="DUALBAND C",SUM((((H34/100)*$AJ$22)*$AH$22))+(((((H34/100)*$AJ$22)*$AN$22)*$AH$22)*Calculator!$G$18)-((((H34/100)*$AJ$22)*$AN$22)*$AH$22)+((((H34/100)*$AJ$23)*$AH$23)),IF(Calculator!$O$6="DUALBAND D",SUM((((H34/100)*$AJ$22)*$AH$22))+(((((H34/100)*$AJ$22)*$AN$22)*$AH$22)*Calculator!$G$19)-((((H34/100)*$AJ$22)*$AN$22)*$AH$22)+((((H34/100)*$AJ$23)*$AH$23)),IF(Calculator!$O$6="DUALURBANE",SUM((((H34/100)*$AJ$22)*$AH$22))+(((((H34/100)*$AJ$22)*$AN$22)*$AH$22)*Calculator!$G$20)-((((H34/100)*$AJ$22)*$AN$22)*$AH$22)+((((H34/100)*$AJ$23)*$AH$23)),IF(Calculator!$O$6="DUALSILVERANOD",SUM((((H34/100)*$AJ$22)*$AH$22))+(((((H34/100)*$AJ$22)*$AN$22)*$AH$22)*Calculator!$G$21)-((((H34/100)*$AJ$22)*$AN$22)*$AH$22)+((((H34/100)*$AJ$23)*$AH$23)),IF(Calculator!$O$6="DUALANOD",SUM((((H34/100)*$AJ$22)*$AH$22))+(((((H34/100)*$AJ$22)*$AN$22)*$AH$22)*Calculator!$G$22)-((((H34/100)*$AJ$22)*$AN$22)*$AH$22)+((((H34/100)*$AJ$23)*$AH$23))))))))))))))))))))))))</f>
        <v>976.18472684326161</v>
      </c>
      <c r="X34" s="2">
        <f>IF(Calculator!$O$6="SINGLEBASE",SUM((((I34/100)*$AJ$22)*$AH$22))+((((I34/100)*$AJ$23)*$AH$23)),IF(Calculator!$O$6="SINGLEELEMENTS",SUM((((I34/100)*$AJ$22)*$AH$22))+(((((I34/100)*$AJ$22)*$AN$22)*$AH$22)*Calculator!$G$2)-((((I34/100)*$AJ$22)*$AN$22)*$AH$22)+((((I34/100)*$AJ$23)*$AH$23)),IF(Calculator!$O$6="SINGLESPECTRUM",SUM((((I34/100)*$AJ$22)*$AH$22))+(((((I34/100)*$AJ$22)*$AN$22)*$AH$22)*Calculator!$G$4)-((((I34/100)*$AJ$22)*$AN$22)*$AH$22)+((((I34/100)*$AJ$23)*$AH$23)),IF(Calculator!$O$6="SINGLEHOMESTEAD",SUM((((I34/100)*$AJ$22)*$AH$22))+(((((I34/100)*$AJ$22)*$AN$22)*$AH$22)*Calculator!$G$3)-((((I34/100)*$AJ$22)*$AN$22)*$AH$22)+((((I34/100)*$AJ$23)*$AH$23)),IF(Calculator!$O$6="SINGLEBAND A",SUM((((I34/100)*$AJ$22)*$AH$22))+(((((I34/100)*$AJ$22)*$AN$22)*$AH$22)*Calculator!$G$5)-((((I34/100)*$AJ$22)*$AN$22)*$AH$22)+((((I34/100)*$AJ$23)*$AH$23)),IF(Calculator!$O$6="SINGLEBAND B",SUM((((I34/100)*$AJ$22)*$AH$22))+(((((I34/100)*$AJ$22)*$AN$22)*$AH$22)*Calculator!$G$6)-((((I34/100)*$AJ$22)*$AN$22)*$AH$22)+((((I34/100)*$AJ$23)*$AH$23)),IF(Calculator!$O$6="SINGLEBAND C",SUM((((I34/100)*$AJ$22)*$AH$22))+(((((I34/100)*$AJ$22)*$AN$22)*$AH$22)*Calculator!$G$7)-((((I34/100)*$AJ$22)*$AN$22)*$AH$22)+((((I34/100)*$AJ$23)*$AH$23)),IF(Calculator!$O$6="SINGLEBAND D",SUM((((I34/100)*$AJ$22)*$AH$22))+(((((I34/100)*$AJ$22)*$AN$22)*$AH$22)*Calculator!$G$8)-((((I34/100)*$AJ$22)*$AN$22)*$AH$22)+((((I34/100)*$AJ$23)*$AH$23)),IF(Calculator!$O$6="SINGLEURBANE",SUM((((I34/100)*$AJ$22)*$AH$22))+(((((I34/100)*$AJ$22)*$AN$22)*$AH$22)*Calculator!$G$9)-((((I34/100)*$AJ$22)*$AN$22)*$AH$22)+((((I34/100)*$AJ$23)*$AH$23)),IF(Calculator!$O$6="SINGLESILVERANOD",SUM((((I34/100)*$AJ$22)*$AH$22))+(((((I34/100)*$AJ$22)*$AN$22)*$AH$22)*Calculator!$G$10)-((((I34/100)*$AJ$22)*$AN$22)*$AH$22)+((((I34/100)*$AJ$23)*$AH$23)),IF(Calculator!$O$6="SINGLEANOD",SUM((((I34/100)*$AJ$22)*$AH$22))+(((((I34/100)*$AJ$22)*$AN$22)*$AH$22)*Calculator!$G$11)-((((I34/100)*$AJ$22)*$AN$22)*$AH$22)+((((I34/100)*$AJ$23)*$AH$23)),IF(Calculator!$O$6="DUALBASE",SUM((((I34/100)*$AJ$22)*$AH$22))+(((((I34/100)*$AJ$22)*$AN$22)*$AH$22)*Calculator!$G$12)-((((I34/100)*$AJ$22)*$AN$22)*$AH$22)+((((I34/100)*$AJ$23)*$AH$23)),IF(Calculator!$O$6="DUALELEMENTS",SUM((((I34/100)*$AJ$22)*$AH$22))+(((((I34/100)*$AJ$22)*$AN$22)*$AH$22)*Calculator!$G$13)-((((I34/100)*$AJ$22)*$AN$22)*$AH$22)+((((I34/100)*$AJ$23)*$AH$23)),IF(Calculator!$O$6="DUALSPECTRUM",SUM((((I34/100)*$AJ$22)*$AH$22))+(((((I34/100)*$AJ$22)*$AN$22)*$AH$22)*Calculator!$G$15)-((((I34/100)*$AJ$22)*$AN$22)*$AH$22)+((((I34/100)*$AJ$23)*$AH$23)),IF(Calculator!$O$6="DUALHOMESTEAD",SUM((((I34/100)*$AJ$22)*$AH$22))+(((((I34/100)*$AJ$22)*$AN$22)*$AH$22)*Calculator!$G$14)-((((I34/100)*$AJ$22)*$AN$22)*$AH$22)+((((I34/100)*$AJ$23)*$AH$23)),IF(Calculator!$O$6="DUALBAND A",SUM((((I34/100)*$AJ$22)*$AH$22))+(((((I34/100)*$AJ$22)*$AN$22)*$AH$22)*Calculator!$G$16)-((((I34/100)*$AJ$22)*$AN$22)*$AH$22)+((((I34/100)*$AJ$23)*$AH$23)),IF(Calculator!$O$6="DUALBAND B",SUM((((I34/100)*$AJ$22)*$AH$22))+(((((I34/100)*$AJ$22)*$AN$22)*$AH$22)*Calculator!$G$17)-((((I34/100)*$AJ$22)*$AN$22)*$AH$22)+((((I34/100)*$AJ$23)*$AH$23)),IF(Calculator!$O$6="DUALBAND C",SUM((((I34/100)*$AJ$22)*$AH$22))+(((((I34/100)*$AJ$22)*$AN$22)*$AH$22)*Calculator!$G$18)-((((I34/100)*$AJ$22)*$AN$22)*$AH$22)+((((I34/100)*$AJ$23)*$AH$23)),IF(Calculator!$O$6="DUALBAND D",SUM((((I34/100)*$AJ$22)*$AH$22))+(((((I34/100)*$AJ$22)*$AN$22)*$AH$22)*Calculator!$G$19)-((((I34/100)*$AJ$22)*$AN$22)*$AH$22)+((((I34/100)*$AJ$23)*$AH$23)),IF(Calculator!$O$6="DUALURBANE",SUM((((I34/100)*$AJ$22)*$AH$22))+(((((I34/100)*$AJ$22)*$AN$22)*$AH$22)*Calculator!$G$20)-((((I34/100)*$AJ$22)*$AN$22)*$AH$22)+((((I34/100)*$AJ$23)*$AH$23)),IF(Calculator!$O$6="DUALSILVERANOD",SUM((((I34/100)*$AJ$22)*$AH$22))+(((((I34/100)*$AJ$22)*$AN$22)*$AH$22)*Calculator!$G$21)-((((I34/100)*$AJ$22)*$AN$22)*$AH$22)+((((I34/100)*$AJ$23)*$AH$23)),IF(Calculator!$O$6="DUALANOD",SUM((((I34/100)*$AJ$22)*$AH$22))+(((((I34/100)*$AJ$22)*$AN$22)*$AH$22)*Calculator!$G$22)-((((I34/100)*$AJ$22)*$AN$22)*$AH$22)+((((I34/100)*$AJ$23)*$AH$23))))))))))))))))))))))))</f>
        <v>985.78206960449211</v>
      </c>
      <c r="Y34" s="2">
        <f>IF(Calculator!$O$6="SINGLEBASE",SUM((((J34/100)*$AJ$22)*$AH$22))+((((J34/100)*$AJ$23)*$AH$23)),IF(Calculator!$O$6="SINGLEELEMENTS",SUM((((J34/100)*$AJ$22)*$AH$22))+(((((J34/100)*$AJ$22)*$AN$22)*$AH$22)*Calculator!$G$2)-((((J34/100)*$AJ$22)*$AN$22)*$AH$22)+((((J34/100)*$AJ$23)*$AH$23)),IF(Calculator!$O$6="SINGLESPECTRUM",SUM((((J34/100)*$AJ$22)*$AH$22))+(((((J34/100)*$AJ$22)*$AN$22)*$AH$22)*Calculator!$G$4)-((((J34/100)*$AJ$22)*$AN$22)*$AH$22)+((((J34/100)*$AJ$23)*$AH$23)),IF(Calculator!$O$6="SINGLEHOMESTEAD",SUM((((J34/100)*$AJ$22)*$AH$22))+(((((J34/100)*$AJ$22)*$AN$22)*$AH$22)*Calculator!$G$3)-((((J34/100)*$AJ$22)*$AN$22)*$AH$22)+((((J34/100)*$AJ$23)*$AH$23)),IF(Calculator!$O$6="SINGLEBAND A",SUM((((J34/100)*$AJ$22)*$AH$22))+(((((J34/100)*$AJ$22)*$AN$22)*$AH$22)*Calculator!$G$5)-((((J34/100)*$AJ$22)*$AN$22)*$AH$22)+((((J34/100)*$AJ$23)*$AH$23)),IF(Calculator!$O$6="SINGLEBAND B",SUM((((J34/100)*$AJ$22)*$AH$22))+(((((J34/100)*$AJ$22)*$AN$22)*$AH$22)*Calculator!$G$6)-((((J34/100)*$AJ$22)*$AN$22)*$AH$22)+((((J34/100)*$AJ$23)*$AH$23)),IF(Calculator!$O$6="SINGLEBAND C",SUM((((J34/100)*$AJ$22)*$AH$22))+(((((J34/100)*$AJ$22)*$AN$22)*$AH$22)*Calculator!$G$7)-((((J34/100)*$AJ$22)*$AN$22)*$AH$22)+((((J34/100)*$AJ$23)*$AH$23)),IF(Calculator!$O$6="SINGLEBAND D",SUM((((J34/100)*$AJ$22)*$AH$22))+(((((J34/100)*$AJ$22)*$AN$22)*$AH$22)*Calculator!$G$8)-((((J34/100)*$AJ$22)*$AN$22)*$AH$22)+((((J34/100)*$AJ$23)*$AH$23)),IF(Calculator!$O$6="SINGLEURBANE",SUM((((J34/100)*$AJ$22)*$AH$22))+(((((J34/100)*$AJ$22)*$AN$22)*$AH$22)*Calculator!$G$9)-((((J34/100)*$AJ$22)*$AN$22)*$AH$22)+((((J34/100)*$AJ$23)*$AH$23)),IF(Calculator!$O$6="SINGLESILVERANOD",SUM((((J34/100)*$AJ$22)*$AH$22))+(((((J34/100)*$AJ$22)*$AN$22)*$AH$22)*Calculator!$G$10)-((((J34/100)*$AJ$22)*$AN$22)*$AH$22)+((((J34/100)*$AJ$23)*$AH$23)),IF(Calculator!$O$6="SINGLEANOD",SUM((((J34/100)*$AJ$22)*$AH$22))+(((((J34/100)*$AJ$22)*$AN$22)*$AH$22)*Calculator!$G$11)-((((J34/100)*$AJ$22)*$AN$22)*$AH$22)+((((J34/100)*$AJ$23)*$AH$23)),IF(Calculator!$O$6="DUALBASE",SUM((((J34/100)*$AJ$22)*$AH$22))+(((((J34/100)*$AJ$22)*$AN$22)*$AH$22)*Calculator!$G$12)-((((J34/100)*$AJ$22)*$AN$22)*$AH$22)+((((J34/100)*$AJ$23)*$AH$23)),IF(Calculator!$O$6="DUALELEMENTS",SUM((((J34/100)*$AJ$22)*$AH$22))+(((((J34/100)*$AJ$22)*$AN$22)*$AH$22)*Calculator!$G$13)-((((J34/100)*$AJ$22)*$AN$22)*$AH$22)+((((J34/100)*$AJ$23)*$AH$23)),IF(Calculator!$O$6="DUALSPECTRUM",SUM((((J34/100)*$AJ$22)*$AH$22))+(((((J34/100)*$AJ$22)*$AN$22)*$AH$22)*Calculator!$G$15)-((((J34/100)*$AJ$22)*$AN$22)*$AH$22)+((((J34/100)*$AJ$23)*$AH$23)),IF(Calculator!$O$6="DUALHOMESTEAD",SUM((((J34/100)*$AJ$22)*$AH$22))+(((((J34/100)*$AJ$22)*$AN$22)*$AH$22)*Calculator!$G$14)-((((J34/100)*$AJ$22)*$AN$22)*$AH$22)+((((J34/100)*$AJ$23)*$AH$23)),IF(Calculator!$O$6="DUALBAND A",SUM((((J34/100)*$AJ$22)*$AH$22))+(((((J34/100)*$AJ$22)*$AN$22)*$AH$22)*Calculator!$G$16)-((((J34/100)*$AJ$22)*$AN$22)*$AH$22)+((((J34/100)*$AJ$23)*$AH$23)),IF(Calculator!$O$6="DUALBAND B",SUM((((J34/100)*$AJ$22)*$AH$22))+(((((J34/100)*$AJ$22)*$AN$22)*$AH$22)*Calculator!$G$17)-((((J34/100)*$AJ$22)*$AN$22)*$AH$22)+((((J34/100)*$AJ$23)*$AH$23)),IF(Calculator!$O$6="DUALBAND C",SUM((((J34/100)*$AJ$22)*$AH$22))+(((((J34/100)*$AJ$22)*$AN$22)*$AH$22)*Calculator!$G$18)-((((J34/100)*$AJ$22)*$AN$22)*$AH$22)+((((J34/100)*$AJ$23)*$AH$23)),IF(Calculator!$O$6="DUALBAND D",SUM((((J34/100)*$AJ$22)*$AH$22))+(((((J34/100)*$AJ$22)*$AN$22)*$AH$22)*Calculator!$G$19)-((((J34/100)*$AJ$22)*$AN$22)*$AH$22)+((((J34/100)*$AJ$23)*$AH$23)),IF(Calculator!$O$6="DUALURBANE",SUM((((J34/100)*$AJ$22)*$AH$22))+(((((J34/100)*$AJ$22)*$AN$22)*$AH$22)*Calculator!$G$20)-((((J34/100)*$AJ$22)*$AN$22)*$AH$22)+((((J34/100)*$AJ$23)*$AH$23)),IF(Calculator!$O$6="DUALSILVERANOD",SUM((((J34/100)*$AJ$22)*$AH$22))+(((((J34/100)*$AJ$22)*$AN$22)*$AH$22)*Calculator!$G$21)-((((J34/100)*$AJ$22)*$AN$22)*$AH$22)+((((J34/100)*$AJ$23)*$AH$23)),IF(Calculator!$O$6="DUALANOD",SUM((((J34/100)*$AJ$22)*$AH$22))+(((((J34/100)*$AJ$22)*$AN$22)*$AH$22)*Calculator!$G$22)-((((J34/100)*$AJ$22)*$AN$22)*$AH$22)+((((J34/100)*$AJ$23)*$AH$23))))))))))))))))))))))))</f>
        <v>995.37501907958983</v>
      </c>
      <c r="Z34" s="2">
        <f>IF(Calculator!$O$6="SINGLEBASE",SUM((((K34/100)*$AJ$22)*$AH$22))+((((K34/100)*$AJ$23)*$AH$23)),IF(Calculator!$O$6="SINGLEELEMENTS",SUM((((K34/100)*$AJ$22)*$AH$22))+(((((K34/100)*$AJ$22)*$AN$22)*$AH$22)*Calculator!$G$2)-((((K34/100)*$AJ$22)*$AN$22)*$AH$22)+((((K34/100)*$AJ$23)*$AH$23)),IF(Calculator!$O$6="SINGLESPECTRUM",SUM((((K34/100)*$AJ$22)*$AH$22))+(((((K34/100)*$AJ$22)*$AN$22)*$AH$22)*Calculator!$G$4)-((((K34/100)*$AJ$22)*$AN$22)*$AH$22)+((((K34/100)*$AJ$23)*$AH$23)),IF(Calculator!$O$6="SINGLEHOMESTEAD",SUM((((K34/100)*$AJ$22)*$AH$22))+(((((K34/100)*$AJ$22)*$AN$22)*$AH$22)*Calculator!$G$3)-((((K34/100)*$AJ$22)*$AN$22)*$AH$22)+((((K34/100)*$AJ$23)*$AH$23)),IF(Calculator!$O$6="SINGLEBAND A",SUM((((K34/100)*$AJ$22)*$AH$22))+(((((K34/100)*$AJ$22)*$AN$22)*$AH$22)*Calculator!$G$5)-((((K34/100)*$AJ$22)*$AN$22)*$AH$22)+((((K34/100)*$AJ$23)*$AH$23)),IF(Calculator!$O$6="SINGLEBAND B",SUM((((K34/100)*$AJ$22)*$AH$22))+(((((K34/100)*$AJ$22)*$AN$22)*$AH$22)*Calculator!$G$6)-((((K34/100)*$AJ$22)*$AN$22)*$AH$22)+((((K34/100)*$AJ$23)*$AH$23)),IF(Calculator!$O$6="SINGLEBAND C",SUM((((K34/100)*$AJ$22)*$AH$22))+(((((K34/100)*$AJ$22)*$AN$22)*$AH$22)*Calculator!$G$7)-((((K34/100)*$AJ$22)*$AN$22)*$AH$22)+((((K34/100)*$AJ$23)*$AH$23)),IF(Calculator!$O$6="SINGLEBAND D",SUM((((K34/100)*$AJ$22)*$AH$22))+(((((K34/100)*$AJ$22)*$AN$22)*$AH$22)*Calculator!$G$8)-((((K34/100)*$AJ$22)*$AN$22)*$AH$22)+((((K34/100)*$AJ$23)*$AH$23)),IF(Calculator!$O$6="SINGLEURBANE",SUM((((K34/100)*$AJ$22)*$AH$22))+(((((K34/100)*$AJ$22)*$AN$22)*$AH$22)*Calculator!$G$9)-((((K34/100)*$AJ$22)*$AN$22)*$AH$22)+((((K34/100)*$AJ$23)*$AH$23)),IF(Calculator!$O$6="SINGLESILVERANOD",SUM((((K34/100)*$AJ$22)*$AH$22))+(((((K34/100)*$AJ$22)*$AN$22)*$AH$22)*Calculator!$G$10)-((((K34/100)*$AJ$22)*$AN$22)*$AH$22)+((((K34/100)*$AJ$23)*$AH$23)),IF(Calculator!$O$6="SINGLEANOD",SUM((((K34/100)*$AJ$22)*$AH$22))+(((((K34/100)*$AJ$22)*$AN$22)*$AH$22)*Calculator!$G$11)-((((K34/100)*$AJ$22)*$AN$22)*$AH$22)+((((K34/100)*$AJ$23)*$AH$23)),IF(Calculator!$O$6="DUALBASE",SUM((((K34/100)*$AJ$22)*$AH$22))+(((((K34/100)*$AJ$22)*$AN$22)*$AH$22)*Calculator!$G$12)-((((K34/100)*$AJ$22)*$AN$22)*$AH$22)+((((K34/100)*$AJ$23)*$AH$23)),IF(Calculator!$O$6="DUALELEMENTS",SUM((((K34/100)*$AJ$22)*$AH$22))+(((((K34/100)*$AJ$22)*$AN$22)*$AH$22)*Calculator!$G$13)-((((K34/100)*$AJ$22)*$AN$22)*$AH$22)+((((K34/100)*$AJ$23)*$AH$23)),IF(Calculator!$O$6="DUALSPECTRUM",SUM((((K34/100)*$AJ$22)*$AH$22))+(((((K34/100)*$AJ$22)*$AN$22)*$AH$22)*Calculator!$G$15)-((((K34/100)*$AJ$22)*$AN$22)*$AH$22)+((((K34/100)*$AJ$23)*$AH$23)),IF(Calculator!$O$6="DUALHOMESTEAD",SUM((((K34/100)*$AJ$22)*$AH$22))+(((((K34/100)*$AJ$22)*$AN$22)*$AH$22)*Calculator!$G$14)-((((K34/100)*$AJ$22)*$AN$22)*$AH$22)+((((K34/100)*$AJ$23)*$AH$23)),IF(Calculator!$O$6="DUALBAND A",SUM((((K34/100)*$AJ$22)*$AH$22))+(((((K34/100)*$AJ$22)*$AN$22)*$AH$22)*Calculator!$G$16)-((((K34/100)*$AJ$22)*$AN$22)*$AH$22)+((((K34/100)*$AJ$23)*$AH$23)),IF(Calculator!$O$6="DUALBAND B",SUM((((K34/100)*$AJ$22)*$AH$22))+(((((K34/100)*$AJ$22)*$AN$22)*$AH$22)*Calculator!$G$17)-((((K34/100)*$AJ$22)*$AN$22)*$AH$22)+((((K34/100)*$AJ$23)*$AH$23)),IF(Calculator!$O$6="DUALBAND C",SUM((((K34/100)*$AJ$22)*$AH$22))+(((((K34/100)*$AJ$22)*$AN$22)*$AH$22)*Calculator!$G$18)-((((K34/100)*$AJ$22)*$AN$22)*$AH$22)+((((K34/100)*$AJ$23)*$AH$23)),IF(Calculator!$O$6="DUALBAND D",SUM((((K34/100)*$AJ$22)*$AH$22))+(((((K34/100)*$AJ$22)*$AN$22)*$AH$22)*Calculator!$G$19)-((((K34/100)*$AJ$22)*$AN$22)*$AH$22)+((((K34/100)*$AJ$23)*$AH$23)),IF(Calculator!$O$6="DUALURBANE",SUM((((K34/100)*$AJ$22)*$AH$22))+(((((K34/100)*$AJ$22)*$AN$22)*$AH$22)*Calculator!$G$20)-((((K34/100)*$AJ$22)*$AN$22)*$AH$22)+((((K34/100)*$AJ$23)*$AH$23)),IF(Calculator!$O$6="DUALSILVERANOD",SUM((((K34/100)*$AJ$22)*$AH$22))+(((((K34/100)*$AJ$22)*$AN$22)*$AH$22)*Calculator!$G$21)-((((K34/100)*$AJ$22)*$AN$22)*$AH$22)+((((K34/100)*$AJ$23)*$AH$23)),IF(Calculator!$O$6="DUALANOD",SUM((((K34/100)*$AJ$22)*$AH$22))+(((((K34/100)*$AJ$22)*$AN$22)*$AH$22)*Calculator!$G$22)-((((K34/100)*$AJ$22)*$AN$22)*$AH$22)+((((K34/100)*$AJ$23)*$AH$23))))))))))))))))))))))))</f>
        <v>1004.9723618408202</v>
      </c>
      <c r="AA34" s="2">
        <f>IF(Calculator!$O$6="SINGLEBASE",SUM((((L34/100)*$AJ$22)*$AH$22))+((((L34/100)*$AJ$23)*$AH$23)),IF(Calculator!$O$6="SINGLEELEMENTS",SUM((((L34/100)*$AJ$22)*$AH$22))+(((((L34/100)*$AJ$22)*$AN$22)*$AH$22)*Calculator!$G$2)-((((L34/100)*$AJ$22)*$AN$22)*$AH$22)+((((L34/100)*$AJ$23)*$AH$23)),IF(Calculator!$O$6="SINGLESPECTRUM",SUM((((L34/100)*$AJ$22)*$AH$22))+(((((L34/100)*$AJ$22)*$AN$22)*$AH$22)*Calculator!$G$4)-((((L34/100)*$AJ$22)*$AN$22)*$AH$22)+((((L34/100)*$AJ$23)*$AH$23)),IF(Calculator!$O$6="SINGLEHOMESTEAD",SUM((((L34/100)*$AJ$22)*$AH$22))+(((((L34/100)*$AJ$22)*$AN$22)*$AH$22)*Calculator!$G$3)-((((L34/100)*$AJ$22)*$AN$22)*$AH$22)+((((L34/100)*$AJ$23)*$AH$23)),IF(Calculator!$O$6="SINGLEBAND A",SUM((((L34/100)*$AJ$22)*$AH$22))+(((((L34/100)*$AJ$22)*$AN$22)*$AH$22)*Calculator!$G$5)-((((L34/100)*$AJ$22)*$AN$22)*$AH$22)+((((L34/100)*$AJ$23)*$AH$23)),IF(Calculator!$O$6="SINGLEBAND B",SUM((((L34/100)*$AJ$22)*$AH$22))+(((((L34/100)*$AJ$22)*$AN$22)*$AH$22)*Calculator!$G$6)-((((L34/100)*$AJ$22)*$AN$22)*$AH$22)+((((L34/100)*$AJ$23)*$AH$23)),IF(Calculator!$O$6="SINGLEBAND C",SUM((((L34/100)*$AJ$22)*$AH$22))+(((((L34/100)*$AJ$22)*$AN$22)*$AH$22)*Calculator!$G$7)-((((L34/100)*$AJ$22)*$AN$22)*$AH$22)+((((L34/100)*$AJ$23)*$AH$23)),IF(Calculator!$O$6="SINGLEBAND D",SUM((((L34/100)*$AJ$22)*$AH$22))+(((((L34/100)*$AJ$22)*$AN$22)*$AH$22)*Calculator!$G$8)-((((L34/100)*$AJ$22)*$AN$22)*$AH$22)+((((L34/100)*$AJ$23)*$AH$23)),IF(Calculator!$O$6="SINGLEURBANE",SUM((((L34/100)*$AJ$22)*$AH$22))+(((((L34/100)*$AJ$22)*$AN$22)*$AH$22)*Calculator!$G$9)-((((L34/100)*$AJ$22)*$AN$22)*$AH$22)+((((L34/100)*$AJ$23)*$AH$23)),IF(Calculator!$O$6="SINGLESILVERANOD",SUM((((L34/100)*$AJ$22)*$AH$22))+(((((L34/100)*$AJ$22)*$AN$22)*$AH$22)*Calculator!$G$10)-((((L34/100)*$AJ$22)*$AN$22)*$AH$22)+((((L34/100)*$AJ$23)*$AH$23)),IF(Calculator!$O$6="SINGLEANOD",SUM((((L34/100)*$AJ$22)*$AH$22))+(((((L34/100)*$AJ$22)*$AN$22)*$AH$22)*Calculator!$G$11)-((((L34/100)*$AJ$22)*$AN$22)*$AH$22)+((((L34/100)*$AJ$23)*$AH$23)),IF(Calculator!$O$6="DUALBASE",SUM((((L34/100)*$AJ$22)*$AH$22))+(((((L34/100)*$AJ$22)*$AN$22)*$AH$22)*Calculator!$G$12)-((((L34/100)*$AJ$22)*$AN$22)*$AH$22)+((((L34/100)*$AJ$23)*$AH$23)),IF(Calculator!$O$6="DUALELEMENTS",SUM((((L34/100)*$AJ$22)*$AH$22))+(((((L34/100)*$AJ$22)*$AN$22)*$AH$22)*Calculator!$G$13)-((((L34/100)*$AJ$22)*$AN$22)*$AH$22)+((((L34/100)*$AJ$23)*$AH$23)),IF(Calculator!$O$6="DUALSPECTRUM",SUM((((L34/100)*$AJ$22)*$AH$22))+(((((L34/100)*$AJ$22)*$AN$22)*$AH$22)*Calculator!$G$15)-((((L34/100)*$AJ$22)*$AN$22)*$AH$22)+((((L34/100)*$AJ$23)*$AH$23)),IF(Calculator!$O$6="DUALHOMESTEAD",SUM((((L34/100)*$AJ$22)*$AH$22))+(((((L34/100)*$AJ$22)*$AN$22)*$AH$22)*Calculator!$G$14)-((((L34/100)*$AJ$22)*$AN$22)*$AH$22)+((((L34/100)*$AJ$23)*$AH$23)),IF(Calculator!$O$6="DUALBAND A",SUM((((L34/100)*$AJ$22)*$AH$22))+(((((L34/100)*$AJ$22)*$AN$22)*$AH$22)*Calculator!$G$16)-((((L34/100)*$AJ$22)*$AN$22)*$AH$22)+((((L34/100)*$AJ$23)*$AH$23)),IF(Calculator!$O$6="DUALBAND B",SUM((((L34/100)*$AJ$22)*$AH$22))+(((((L34/100)*$AJ$22)*$AN$22)*$AH$22)*Calculator!$G$17)-((((L34/100)*$AJ$22)*$AN$22)*$AH$22)+((((L34/100)*$AJ$23)*$AH$23)),IF(Calculator!$O$6="DUALBAND C",SUM((((L34/100)*$AJ$22)*$AH$22))+(((((L34/100)*$AJ$22)*$AN$22)*$AH$22)*Calculator!$G$18)-((((L34/100)*$AJ$22)*$AN$22)*$AH$22)+((((L34/100)*$AJ$23)*$AH$23)),IF(Calculator!$O$6="DUALBAND D",SUM((((L34/100)*$AJ$22)*$AH$22))+(((((L34/100)*$AJ$22)*$AN$22)*$AH$22)*Calculator!$G$19)-((((L34/100)*$AJ$22)*$AN$22)*$AH$22)+((((L34/100)*$AJ$23)*$AH$23)),IF(Calculator!$O$6="DUALURBANE",SUM((((L34/100)*$AJ$22)*$AH$22))+(((((L34/100)*$AJ$22)*$AN$22)*$AH$22)*Calculator!$G$20)-((((L34/100)*$AJ$22)*$AN$22)*$AH$22)+((((L34/100)*$AJ$23)*$AH$23)),IF(Calculator!$O$6="DUALSILVERANOD",SUM((((L34/100)*$AJ$22)*$AH$22))+(((((L34/100)*$AJ$22)*$AN$22)*$AH$22)*Calculator!$G$21)-((((L34/100)*$AJ$22)*$AN$22)*$AH$22)+((((L34/100)*$AJ$23)*$AH$23)),IF(Calculator!$O$6="DUALANOD",SUM((((L34/100)*$AJ$22)*$AH$22))+(((((L34/100)*$AJ$22)*$AN$22)*$AH$22)*Calculator!$G$22)-((((L34/100)*$AJ$22)*$AN$22)*$AH$22)+((((L34/100)*$AJ$23)*$AH$23))))))))))))))))))))))))</f>
        <v>1014.5696</v>
      </c>
      <c r="AB34" s="2">
        <f>IF(Calculator!$O$6="SINGLEBASE",SUM((((M34/100)*$AJ$22)*$AH$22))+((((M34/100)*$AJ$23)*$AH$23)),IF(Calculator!$O$6="SINGLEELEMENTS",SUM((((M34/100)*$AJ$22)*$AH$22))+(((((M34/100)*$AJ$22)*$AN$22)*$AH$22)*Calculator!$G$2)-((((M34/100)*$AJ$22)*$AN$22)*$AH$22)+((((M34/100)*$AJ$23)*$AH$23)),IF(Calculator!$O$6="SINGLESPECTRUM",SUM((((M34/100)*$AJ$22)*$AH$22))+(((((M34/100)*$AJ$22)*$AN$22)*$AH$22)*Calculator!$G$4)-((((M34/100)*$AJ$22)*$AN$22)*$AH$22)+((((M34/100)*$AJ$23)*$AH$23)),IF(Calculator!$O$6="SINGLEHOMESTEAD",SUM((((M34/100)*$AJ$22)*$AH$22))+(((((M34/100)*$AJ$22)*$AN$22)*$AH$22)*Calculator!$G$3)-((((M34/100)*$AJ$22)*$AN$22)*$AH$22)+((((M34/100)*$AJ$23)*$AH$23)),IF(Calculator!$O$6="SINGLEBAND A",SUM((((M34/100)*$AJ$22)*$AH$22))+(((((M34/100)*$AJ$22)*$AN$22)*$AH$22)*Calculator!$G$5)-((((M34/100)*$AJ$22)*$AN$22)*$AH$22)+((((M34/100)*$AJ$23)*$AH$23)),IF(Calculator!$O$6="SINGLEBAND B",SUM((((M34/100)*$AJ$22)*$AH$22))+(((((M34/100)*$AJ$22)*$AN$22)*$AH$22)*Calculator!$G$6)-((((M34/100)*$AJ$22)*$AN$22)*$AH$22)+((((M34/100)*$AJ$23)*$AH$23)),IF(Calculator!$O$6="SINGLEBAND C",SUM((((M34/100)*$AJ$22)*$AH$22))+(((((M34/100)*$AJ$22)*$AN$22)*$AH$22)*Calculator!$G$7)-((((M34/100)*$AJ$22)*$AN$22)*$AH$22)+((((M34/100)*$AJ$23)*$AH$23)),IF(Calculator!$O$6="SINGLEBAND D",SUM((((M34/100)*$AJ$22)*$AH$22))+(((((M34/100)*$AJ$22)*$AN$22)*$AH$22)*Calculator!$G$8)-((((M34/100)*$AJ$22)*$AN$22)*$AH$22)+((((M34/100)*$AJ$23)*$AH$23)),IF(Calculator!$O$6="SINGLEURBANE",SUM((((M34/100)*$AJ$22)*$AH$22))+(((((M34/100)*$AJ$22)*$AN$22)*$AH$22)*Calculator!$G$9)-((((M34/100)*$AJ$22)*$AN$22)*$AH$22)+((((M34/100)*$AJ$23)*$AH$23)),IF(Calculator!$O$6="SINGLESILVERANOD",SUM((((M34/100)*$AJ$22)*$AH$22))+(((((M34/100)*$AJ$22)*$AN$22)*$AH$22)*Calculator!$G$10)-((((M34/100)*$AJ$22)*$AN$22)*$AH$22)+((((M34/100)*$AJ$23)*$AH$23)),IF(Calculator!$O$6="SINGLEANOD",SUM((((M34/100)*$AJ$22)*$AH$22))+(((((M34/100)*$AJ$22)*$AN$22)*$AH$22)*Calculator!$G$11)-((((M34/100)*$AJ$22)*$AN$22)*$AH$22)+((((M34/100)*$AJ$23)*$AH$23)),IF(Calculator!$O$6="DUALBASE",SUM((((M34/100)*$AJ$22)*$AH$22))+(((((M34/100)*$AJ$22)*$AN$22)*$AH$22)*Calculator!$G$12)-((((M34/100)*$AJ$22)*$AN$22)*$AH$22)+((((M34/100)*$AJ$23)*$AH$23)),IF(Calculator!$O$6="DUALELEMENTS",SUM((((M34/100)*$AJ$22)*$AH$22))+(((((M34/100)*$AJ$22)*$AN$22)*$AH$22)*Calculator!$G$13)-((((M34/100)*$AJ$22)*$AN$22)*$AH$22)+((((M34/100)*$AJ$23)*$AH$23)),IF(Calculator!$O$6="DUALSPECTRUM",SUM((((M34/100)*$AJ$22)*$AH$22))+(((((M34/100)*$AJ$22)*$AN$22)*$AH$22)*Calculator!$G$15)-((((M34/100)*$AJ$22)*$AN$22)*$AH$22)+((((M34/100)*$AJ$23)*$AH$23)),IF(Calculator!$O$6="DUALHOMESTEAD",SUM((((M34/100)*$AJ$22)*$AH$22))+(((((M34/100)*$AJ$22)*$AN$22)*$AH$22)*Calculator!$G$14)-((((M34/100)*$AJ$22)*$AN$22)*$AH$22)+((((M34/100)*$AJ$23)*$AH$23)),IF(Calculator!$O$6="DUALBAND A",SUM((((M34/100)*$AJ$22)*$AH$22))+(((((M34/100)*$AJ$22)*$AN$22)*$AH$22)*Calculator!$G$16)-((((M34/100)*$AJ$22)*$AN$22)*$AH$22)+((((M34/100)*$AJ$23)*$AH$23)),IF(Calculator!$O$6="DUALBAND B",SUM((((M34/100)*$AJ$22)*$AH$22))+(((((M34/100)*$AJ$22)*$AN$22)*$AH$22)*Calculator!$G$17)-((((M34/100)*$AJ$22)*$AN$22)*$AH$22)+((((M34/100)*$AJ$23)*$AH$23)),IF(Calculator!$O$6="DUALBAND C",SUM((((M34/100)*$AJ$22)*$AH$22))+(((((M34/100)*$AJ$22)*$AN$22)*$AH$22)*Calculator!$G$18)-((((M34/100)*$AJ$22)*$AN$22)*$AH$22)+((((M34/100)*$AJ$23)*$AH$23)),IF(Calculator!$O$6="DUALBAND D",SUM((((M34/100)*$AJ$22)*$AH$22))+(((((M34/100)*$AJ$22)*$AN$22)*$AH$22)*Calculator!$G$19)-((((M34/100)*$AJ$22)*$AN$22)*$AH$22)+((((M34/100)*$AJ$23)*$AH$23)),IF(Calculator!$O$6="DUALURBANE",SUM((((M34/100)*$AJ$22)*$AH$22))+(((((M34/100)*$AJ$22)*$AN$22)*$AH$22)*Calculator!$G$20)-((((M34/100)*$AJ$22)*$AN$22)*$AH$22)+((((M34/100)*$AJ$23)*$AH$23)),IF(Calculator!$O$6="DUALSILVERANOD",SUM((((M34/100)*$AJ$22)*$AH$22))+(((((M34/100)*$AJ$22)*$AN$22)*$AH$22)*Calculator!$G$21)-((((M34/100)*$AJ$22)*$AN$22)*$AH$22)+((((M34/100)*$AJ$23)*$AH$23)),IF(Calculator!$O$6="DUALANOD",SUM((((M34/100)*$AJ$22)*$AH$22))+(((((M34/100)*$AJ$22)*$AN$22)*$AH$22)*Calculator!$G$22)-((((M34/100)*$AJ$22)*$AN$22)*$AH$22)+((((M34/100)*$AJ$23)*$AH$23))))))))))))))))))))))))</f>
        <v>1024.1668381591799</v>
      </c>
      <c r="AC34" s="2">
        <f>IF(Calculator!$O$6="SINGLEBASE",SUM((((N34/100)*$AJ$22)*$AH$22))+((((N34/100)*$AJ$23)*$AH$23)),IF(Calculator!$O$6="SINGLEELEMENTS",SUM((((N34/100)*$AJ$22)*$AH$22))+(((((N34/100)*$AJ$22)*$AN$22)*$AH$22)*Calculator!$G$2)-((((N34/100)*$AJ$22)*$AN$22)*$AH$22)+((((N34/100)*$AJ$23)*$AH$23)),IF(Calculator!$O$6="SINGLESPECTRUM",SUM((((N34/100)*$AJ$22)*$AH$22))+(((((N34/100)*$AJ$22)*$AN$22)*$AH$22)*Calculator!$G$4)-((((N34/100)*$AJ$22)*$AN$22)*$AH$22)+((((N34/100)*$AJ$23)*$AH$23)),IF(Calculator!$O$6="SINGLEHOMESTEAD",SUM((((N34/100)*$AJ$22)*$AH$22))+(((((N34/100)*$AJ$22)*$AN$22)*$AH$22)*Calculator!$G$3)-((((N34/100)*$AJ$22)*$AN$22)*$AH$22)+((((N34/100)*$AJ$23)*$AH$23)),IF(Calculator!$O$6="SINGLEBAND A",SUM((((N34/100)*$AJ$22)*$AH$22))+(((((N34/100)*$AJ$22)*$AN$22)*$AH$22)*Calculator!$G$5)-((((N34/100)*$AJ$22)*$AN$22)*$AH$22)+((((N34/100)*$AJ$23)*$AH$23)),IF(Calculator!$O$6="SINGLEBAND B",SUM((((N34/100)*$AJ$22)*$AH$22))+(((((N34/100)*$AJ$22)*$AN$22)*$AH$22)*Calculator!$G$6)-((((N34/100)*$AJ$22)*$AN$22)*$AH$22)+((((N34/100)*$AJ$23)*$AH$23)),IF(Calculator!$O$6="SINGLEBAND C",SUM((((N34/100)*$AJ$22)*$AH$22))+(((((N34/100)*$AJ$22)*$AN$22)*$AH$22)*Calculator!$G$7)-((((N34/100)*$AJ$22)*$AN$22)*$AH$22)+((((N34/100)*$AJ$23)*$AH$23)),IF(Calculator!$O$6="SINGLEBAND D",SUM((((N34/100)*$AJ$22)*$AH$22))+(((((N34/100)*$AJ$22)*$AN$22)*$AH$22)*Calculator!$G$8)-((((N34/100)*$AJ$22)*$AN$22)*$AH$22)+((((N34/100)*$AJ$23)*$AH$23)),IF(Calculator!$O$6="SINGLEURBANE",SUM((((N34/100)*$AJ$22)*$AH$22))+(((((N34/100)*$AJ$22)*$AN$22)*$AH$22)*Calculator!$G$9)-((((N34/100)*$AJ$22)*$AN$22)*$AH$22)+((((N34/100)*$AJ$23)*$AH$23)),IF(Calculator!$O$6="SINGLESILVERANOD",SUM((((N34/100)*$AJ$22)*$AH$22))+(((((N34/100)*$AJ$22)*$AN$22)*$AH$22)*Calculator!$G$10)-((((N34/100)*$AJ$22)*$AN$22)*$AH$22)+((((N34/100)*$AJ$23)*$AH$23)),IF(Calculator!$O$6="SINGLEANOD",SUM((((N34/100)*$AJ$22)*$AH$22))+(((((N34/100)*$AJ$22)*$AN$22)*$AH$22)*Calculator!$G$11)-((((N34/100)*$AJ$22)*$AN$22)*$AH$22)+((((N34/100)*$AJ$23)*$AH$23)),IF(Calculator!$O$6="DUALBASE",SUM((((N34/100)*$AJ$22)*$AH$22))+(((((N34/100)*$AJ$22)*$AN$22)*$AH$22)*Calculator!$G$12)-((((N34/100)*$AJ$22)*$AN$22)*$AH$22)+((((N34/100)*$AJ$23)*$AH$23)),IF(Calculator!$O$6="DUALELEMENTS",SUM((((N34/100)*$AJ$22)*$AH$22))+(((((N34/100)*$AJ$22)*$AN$22)*$AH$22)*Calculator!$G$13)-((((N34/100)*$AJ$22)*$AN$22)*$AH$22)+((((N34/100)*$AJ$23)*$AH$23)),IF(Calculator!$O$6="DUALSPECTRUM",SUM((((N34/100)*$AJ$22)*$AH$22))+(((((N34/100)*$AJ$22)*$AN$22)*$AH$22)*Calculator!$G$15)-((((N34/100)*$AJ$22)*$AN$22)*$AH$22)+((((N34/100)*$AJ$23)*$AH$23)),IF(Calculator!$O$6="DUALHOMESTEAD",SUM((((N34/100)*$AJ$22)*$AH$22))+(((((N34/100)*$AJ$22)*$AN$22)*$AH$22)*Calculator!$G$14)-((((N34/100)*$AJ$22)*$AN$22)*$AH$22)+((((N34/100)*$AJ$23)*$AH$23)),IF(Calculator!$O$6="DUALBAND A",SUM((((N34/100)*$AJ$22)*$AH$22))+(((((N34/100)*$AJ$22)*$AN$22)*$AH$22)*Calculator!$G$16)-((((N34/100)*$AJ$22)*$AN$22)*$AH$22)+((((N34/100)*$AJ$23)*$AH$23)),IF(Calculator!$O$6="DUALBAND B",SUM((((N34/100)*$AJ$22)*$AH$22))+(((((N34/100)*$AJ$22)*$AN$22)*$AH$22)*Calculator!$G$17)-((((N34/100)*$AJ$22)*$AN$22)*$AH$22)+((((N34/100)*$AJ$23)*$AH$23)),IF(Calculator!$O$6="DUALBAND C",SUM((((N34/100)*$AJ$22)*$AH$22))+(((((N34/100)*$AJ$22)*$AN$22)*$AH$22)*Calculator!$G$18)-((((N34/100)*$AJ$22)*$AN$22)*$AH$22)+((((N34/100)*$AJ$23)*$AH$23)),IF(Calculator!$O$6="DUALBAND D",SUM((((N34/100)*$AJ$22)*$AH$22))+(((((N34/100)*$AJ$22)*$AN$22)*$AH$22)*Calculator!$G$19)-((((N34/100)*$AJ$22)*$AN$22)*$AH$22)+((((N34/100)*$AJ$23)*$AH$23)),IF(Calculator!$O$6="DUALURBANE",SUM((((N34/100)*$AJ$22)*$AH$22))+(((((N34/100)*$AJ$22)*$AN$22)*$AH$22)*Calculator!$G$20)-((((N34/100)*$AJ$22)*$AN$22)*$AH$22)+((((N34/100)*$AJ$23)*$AH$23)),IF(Calculator!$O$6="DUALSILVERANOD",SUM((((N34/100)*$AJ$22)*$AH$22))+(((((N34/100)*$AJ$22)*$AN$22)*$AH$22)*Calculator!$G$21)-((((N34/100)*$AJ$22)*$AN$22)*$AH$22)+((((N34/100)*$AJ$23)*$AH$23)),IF(Calculator!$O$6="DUALANOD",SUM((((N34/100)*$AJ$22)*$AH$22))+(((((N34/100)*$AJ$22)*$AN$22)*$AH$22)*Calculator!$G$22)-((((N34/100)*$AJ$22)*$AN$22)*$AH$22)+((((N34/100)*$AJ$23)*$AH$23))))))))))))))))))))))))</f>
        <v>1033.7641809204101</v>
      </c>
    </row>
    <row r="35" spans="1:40">
      <c r="A35" s="8" t="s">
        <v>1403</v>
      </c>
      <c r="B35" s="2">
        <v>2261.756312255859</v>
      </c>
      <c r="C35" s="2">
        <v>2285.1537499999999</v>
      </c>
      <c r="D35" s="2">
        <v>2308.5616479492187</v>
      </c>
      <c r="E35" s="2">
        <v>2331.9698010253906</v>
      </c>
      <c r="F35" s="2">
        <v>2355.3776989746093</v>
      </c>
      <c r="G35" s="2">
        <v>2378.7858520507812</v>
      </c>
      <c r="H35" s="2">
        <v>2402.1832897949216</v>
      </c>
      <c r="I35" s="2">
        <v>2425.5911877441404</v>
      </c>
      <c r="J35" s="2">
        <v>2448.9993408203122</v>
      </c>
      <c r="K35" s="2">
        <v>2472.407238769531</v>
      </c>
      <c r="L35" s="2">
        <v>2495.8153918457028</v>
      </c>
      <c r="M35" s="2">
        <v>2519.2128295898438</v>
      </c>
      <c r="N35" s="2">
        <v>2542.6207275390625</v>
      </c>
      <c r="P35" s="8">
        <v>2600</v>
      </c>
      <c r="Q35" s="2">
        <f>IF(Calculator!$O$6="SINGLEBASE",SUM((((B35/100)*$AJ$22)*$AH$22))+((((B35/100)*$AJ$23)*$AH$23)),IF(Calculator!$O$6="SINGLEELEMENTS",SUM((((B35/100)*$AJ$22)*$AH$22))+(((((B35/100)*$AJ$22)*$AN$22)*$AH$22)*Calculator!$G$2)-((((B35/100)*$AJ$22)*$AN$22)*$AH$22)+((((B35/100)*$AJ$23)*$AH$23)),IF(Calculator!$O$6="SINGLESPECTRUM",SUM((((B35/100)*$AJ$22)*$AH$22))+(((((B35/100)*$AJ$22)*$AN$22)*$AH$22)*Calculator!$G$4)-((((B35/100)*$AJ$22)*$AN$22)*$AH$22)+((((B35/100)*$AJ$23)*$AH$23)),IF(Calculator!$O$6="SINGLEHOMESTEAD",SUM((((B35/100)*$AJ$22)*$AH$22))+(((((B35/100)*$AJ$22)*$AN$22)*$AH$22)*Calculator!$G$3)-((((B35/100)*$AJ$22)*$AN$22)*$AH$22)+((((B35/100)*$AJ$23)*$AH$23)),IF(Calculator!$O$6="SINGLEBAND A",SUM((((B35/100)*$AJ$22)*$AH$22))+(((((B35/100)*$AJ$22)*$AN$22)*$AH$22)*Calculator!$G$5)-((((B35/100)*$AJ$22)*$AN$22)*$AH$22)+((((B35/100)*$AJ$23)*$AH$23)),IF(Calculator!$O$6="SINGLEBAND B",SUM((((B35/100)*$AJ$22)*$AH$22))+(((((B35/100)*$AJ$22)*$AN$22)*$AH$22)*Calculator!$G$6)-((((B35/100)*$AJ$22)*$AN$22)*$AH$22)+((((B35/100)*$AJ$23)*$AH$23)),IF(Calculator!$O$6="SINGLEBAND C",SUM((((B35/100)*$AJ$22)*$AH$22))+(((((B35/100)*$AJ$22)*$AN$22)*$AH$22)*Calculator!$G$7)-((((B35/100)*$AJ$22)*$AN$22)*$AH$22)+((((B35/100)*$AJ$23)*$AH$23)),IF(Calculator!$O$6="SINGLEBAND D",SUM((((B35/100)*$AJ$22)*$AH$22))+(((((B35/100)*$AJ$22)*$AN$22)*$AH$22)*Calculator!$G$8)-((((B35/100)*$AJ$22)*$AN$22)*$AH$22)+((((B35/100)*$AJ$23)*$AH$23)),IF(Calculator!$O$6="SINGLEURBANE",SUM((((B35/100)*$AJ$22)*$AH$22))+(((((B35/100)*$AJ$22)*$AN$22)*$AH$22)*Calculator!$G$9)-((((B35/100)*$AJ$22)*$AN$22)*$AH$22)+((((B35/100)*$AJ$23)*$AH$23)),IF(Calculator!$O$6="SINGLESILVERANOD",SUM((((B35/100)*$AJ$22)*$AH$22))+(((((B35/100)*$AJ$22)*$AN$22)*$AH$22)*Calculator!$G$10)-((((B35/100)*$AJ$22)*$AN$22)*$AH$22)+((((B35/100)*$AJ$23)*$AH$23)),IF(Calculator!$O$6="SINGLEANOD",SUM((((B35/100)*$AJ$22)*$AH$22))+(((((B35/100)*$AJ$22)*$AN$22)*$AH$22)*Calculator!$G$11)-((((B35/100)*$AJ$22)*$AN$22)*$AH$22)+((((B35/100)*$AJ$23)*$AH$23)),IF(Calculator!$O$6="DUALBASE",SUM((((B35/100)*$AJ$22)*$AH$22))+(((((B35/100)*$AJ$22)*$AN$22)*$AH$22)*Calculator!$G$12)-((((B35/100)*$AJ$22)*$AN$22)*$AH$22)+((((B35/100)*$AJ$23)*$AH$23)),IF(Calculator!$O$6="DUALELEMENTS",SUM((((B35/100)*$AJ$22)*$AH$22))+(((((B35/100)*$AJ$22)*$AN$22)*$AH$22)*Calculator!$G$13)-((((B35/100)*$AJ$22)*$AN$22)*$AH$22)+((((B35/100)*$AJ$23)*$AH$23)),IF(Calculator!$O$6="DUALSPECTRUM",SUM((((B35/100)*$AJ$22)*$AH$22))+(((((B35/100)*$AJ$22)*$AN$22)*$AH$22)*Calculator!$G$15)-((((B35/100)*$AJ$22)*$AN$22)*$AH$22)+((((B35/100)*$AJ$23)*$AH$23)),IF(Calculator!$O$6="DUALHOMESTEAD",SUM((((B35/100)*$AJ$22)*$AH$22))+(((((B35/100)*$AJ$22)*$AN$22)*$AH$22)*Calculator!$G$14)-((((B35/100)*$AJ$22)*$AN$22)*$AH$22)+((((B35/100)*$AJ$23)*$AH$23)),IF(Calculator!$O$6="DUALBAND A",SUM((((B35/100)*$AJ$22)*$AH$22))+(((((B35/100)*$AJ$22)*$AN$22)*$AH$22)*Calculator!$G$16)-((((B35/100)*$AJ$22)*$AN$22)*$AH$22)+((((B35/100)*$AJ$23)*$AH$23)),IF(Calculator!$O$6="DUALBAND B",SUM((((B35/100)*$AJ$22)*$AH$22))+(((((B35/100)*$AJ$22)*$AN$22)*$AH$22)*Calculator!$G$17)-((((B35/100)*$AJ$22)*$AN$22)*$AH$22)+((((B35/100)*$AJ$23)*$AH$23)),IF(Calculator!$O$6="DUALBAND C",SUM((((B35/100)*$AJ$22)*$AH$22))+(((((B35/100)*$AJ$22)*$AN$22)*$AH$22)*Calculator!$G$18)-((((B35/100)*$AJ$22)*$AN$22)*$AH$22)+((((B35/100)*$AJ$23)*$AH$23)),IF(Calculator!$O$6="DUALBAND D",SUM((((B35/100)*$AJ$22)*$AH$22))+(((((B35/100)*$AJ$22)*$AN$22)*$AH$22)*Calculator!$G$19)-((((B35/100)*$AJ$22)*$AN$22)*$AH$22)+((((B35/100)*$AJ$23)*$AH$23)),IF(Calculator!$O$6="DUALURBANE",SUM((((B35/100)*$AJ$22)*$AH$22))+(((((B35/100)*$AJ$22)*$AN$22)*$AH$22)*Calculator!$G$20)-((((B35/100)*$AJ$22)*$AN$22)*$AH$22)+((((B35/100)*$AJ$23)*$AH$23)),IF(Calculator!$O$6="DUALSILVERANOD",SUM((((B35/100)*$AJ$22)*$AH$22))+(((((B35/100)*$AJ$22)*$AN$22)*$AH$22)*Calculator!$G$21)-((((B35/100)*$AJ$22)*$AN$22)*$AH$22)+((((B35/100)*$AJ$23)*$AH$23)),IF(Calculator!$O$6="DUALANOD",SUM((((B35/100)*$AJ$22)*$AH$22))+(((((B35/100)*$AJ$22)*$AN$22)*$AH$22)*Calculator!$G$22)-((((B35/100)*$AJ$22)*$AN$22)*$AH$22)+((((B35/100)*$AJ$23)*$AH$23))))))))))))))))))))))))</f>
        <v>927.32008802490225</v>
      </c>
      <c r="R35" s="2">
        <f>IF(Calculator!$O$6="SINGLEBASE",SUM((((C35/100)*$AJ$22)*$AH$22))+((((C35/100)*$AJ$23)*$AH$23)),IF(Calculator!$O$6="SINGLEELEMENTS",SUM((((C35/100)*$AJ$22)*$AH$22))+(((((C35/100)*$AJ$22)*$AN$22)*$AH$22)*Calculator!$G$2)-((((C35/100)*$AJ$22)*$AN$22)*$AH$22)+((((C35/100)*$AJ$23)*$AH$23)),IF(Calculator!$O$6="SINGLESPECTRUM",SUM((((C35/100)*$AJ$22)*$AH$22))+(((((C35/100)*$AJ$22)*$AN$22)*$AH$22)*Calculator!$G$4)-((((C35/100)*$AJ$22)*$AN$22)*$AH$22)+((((C35/100)*$AJ$23)*$AH$23)),IF(Calculator!$O$6="SINGLEHOMESTEAD",SUM((((C35/100)*$AJ$22)*$AH$22))+(((((C35/100)*$AJ$22)*$AN$22)*$AH$22)*Calculator!$G$3)-((((C35/100)*$AJ$22)*$AN$22)*$AH$22)+((((C35/100)*$AJ$23)*$AH$23)),IF(Calculator!$O$6="SINGLEBAND A",SUM((((C35/100)*$AJ$22)*$AH$22))+(((((C35/100)*$AJ$22)*$AN$22)*$AH$22)*Calculator!$G$5)-((((C35/100)*$AJ$22)*$AN$22)*$AH$22)+((((C35/100)*$AJ$23)*$AH$23)),IF(Calculator!$O$6="SINGLEBAND B",SUM((((C35/100)*$AJ$22)*$AH$22))+(((((C35/100)*$AJ$22)*$AN$22)*$AH$22)*Calculator!$G$6)-((((C35/100)*$AJ$22)*$AN$22)*$AH$22)+((((C35/100)*$AJ$23)*$AH$23)),IF(Calculator!$O$6="SINGLEBAND C",SUM((((C35/100)*$AJ$22)*$AH$22))+(((((C35/100)*$AJ$22)*$AN$22)*$AH$22)*Calculator!$G$7)-((((C35/100)*$AJ$22)*$AN$22)*$AH$22)+((((C35/100)*$AJ$23)*$AH$23)),IF(Calculator!$O$6="SINGLEBAND D",SUM((((C35/100)*$AJ$22)*$AH$22))+(((((C35/100)*$AJ$22)*$AN$22)*$AH$22)*Calculator!$G$8)-((((C35/100)*$AJ$22)*$AN$22)*$AH$22)+((((C35/100)*$AJ$23)*$AH$23)),IF(Calculator!$O$6="SINGLEURBANE",SUM((((C35/100)*$AJ$22)*$AH$22))+(((((C35/100)*$AJ$22)*$AN$22)*$AH$22)*Calculator!$G$9)-((((C35/100)*$AJ$22)*$AN$22)*$AH$22)+((((C35/100)*$AJ$23)*$AH$23)),IF(Calculator!$O$6="SINGLESILVERANOD",SUM((((C35/100)*$AJ$22)*$AH$22))+(((((C35/100)*$AJ$22)*$AN$22)*$AH$22)*Calculator!$G$10)-((((C35/100)*$AJ$22)*$AN$22)*$AH$22)+((((C35/100)*$AJ$23)*$AH$23)),IF(Calculator!$O$6="SINGLEANOD",SUM((((C35/100)*$AJ$22)*$AH$22))+(((((C35/100)*$AJ$22)*$AN$22)*$AH$22)*Calculator!$G$11)-((((C35/100)*$AJ$22)*$AN$22)*$AH$22)+((((C35/100)*$AJ$23)*$AH$23)),IF(Calculator!$O$6="DUALBASE",SUM((((C35/100)*$AJ$22)*$AH$22))+(((((C35/100)*$AJ$22)*$AN$22)*$AH$22)*Calculator!$G$12)-((((C35/100)*$AJ$22)*$AN$22)*$AH$22)+((((C35/100)*$AJ$23)*$AH$23)),IF(Calculator!$O$6="DUALELEMENTS",SUM((((C35/100)*$AJ$22)*$AH$22))+(((((C35/100)*$AJ$22)*$AN$22)*$AH$22)*Calculator!$G$13)-((((C35/100)*$AJ$22)*$AN$22)*$AH$22)+((((C35/100)*$AJ$23)*$AH$23)),IF(Calculator!$O$6="DUALSPECTRUM",SUM((((C35/100)*$AJ$22)*$AH$22))+(((((C35/100)*$AJ$22)*$AN$22)*$AH$22)*Calculator!$G$15)-((((C35/100)*$AJ$22)*$AN$22)*$AH$22)+((((C35/100)*$AJ$23)*$AH$23)),IF(Calculator!$O$6="DUALHOMESTEAD",SUM((((C35/100)*$AJ$22)*$AH$22))+(((((C35/100)*$AJ$22)*$AN$22)*$AH$22)*Calculator!$G$14)-((((C35/100)*$AJ$22)*$AN$22)*$AH$22)+((((C35/100)*$AJ$23)*$AH$23)),IF(Calculator!$O$6="DUALBAND A",SUM((((C35/100)*$AJ$22)*$AH$22))+(((((C35/100)*$AJ$22)*$AN$22)*$AH$22)*Calculator!$G$16)-((((C35/100)*$AJ$22)*$AN$22)*$AH$22)+((((C35/100)*$AJ$23)*$AH$23)),IF(Calculator!$O$6="DUALBAND B",SUM((((C35/100)*$AJ$22)*$AH$22))+(((((C35/100)*$AJ$22)*$AN$22)*$AH$22)*Calculator!$G$17)-((((C35/100)*$AJ$22)*$AN$22)*$AH$22)+((((C35/100)*$AJ$23)*$AH$23)),IF(Calculator!$O$6="DUALBAND C",SUM((((C35/100)*$AJ$22)*$AH$22))+(((((C35/100)*$AJ$22)*$AN$22)*$AH$22)*Calculator!$G$18)-((((C35/100)*$AJ$22)*$AN$22)*$AH$22)+((((C35/100)*$AJ$23)*$AH$23)),IF(Calculator!$O$6="DUALBAND D",SUM((((C35/100)*$AJ$22)*$AH$22))+(((((C35/100)*$AJ$22)*$AN$22)*$AH$22)*Calculator!$G$19)-((((C35/100)*$AJ$22)*$AN$22)*$AH$22)+((((C35/100)*$AJ$23)*$AH$23)),IF(Calculator!$O$6="DUALURBANE",SUM((((C35/100)*$AJ$22)*$AH$22))+(((((C35/100)*$AJ$22)*$AN$22)*$AH$22)*Calculator!$G$20)-((((C35/100)*$AJ$22)*$AN$22)*$AH$22)+((((C35/100)*$AJ$23)*$AH$23)),IF(Calculator!$O$6="DUALSILVERANOD",SUM((((C35/100)*$AJ$22)*$AH$22))+(((((C35/100)*$AJ$22)*$AN$22)*$AH$22)*Calculator!$G$21)-((((C35/100)*$AJ$22)*$AN$22)*$AH$22)+((((C35/100)*$AJ$23)*$AH$23)),IF(Calculator!$O$6="DUALANOD",SUM((((C35/100)*$AJ$22)*$AH$22))+(((((C35/100)*$AJ$22)*$AN$22)*$AH$22)*Calculator!$G$22)-((((C35/100)*$AJ$22)*$AN$22)*$AH$22)+((((C35/100)*$AJ$23)*$AH$23))))))))))))))))))))))))</f>
        <v>936.91303749999997</v>
      </c>
      <c r="S35" s="2">
        <f>IF(Calculator!$O$6="SINGLEBASE",SUM((((D35/100)*$AJ$22)*$AH$22))+((((D35/100)*$AJ$23)*$AH$23)),IF(Calculator!$O$6="SINGLEELEMENTS",SUM((((D35/100)*$AJ$22)*$AH$22))+(((((D35/100)*$AJ$22)*$AN$22)*$AH$22)*Calculator!$G$2)-((((D35/100)*$AJ$22)*$AN$22)*$AH$22)+((((D35/100)*$AJ$23)*$AH$23)),IF(Calculator!$O$6="SINGLESPECTRUM",SUM((((D35/100)*$AJ$22)*$AH$22))+(((((D35/100)*$AJ$22)*$AN$22)*$AH$22)*Calculator!$G$4)-((((D35/100)*$AJ$22)*$AN$22)*$AH$22)+((((D35/100)*$AJ$23)*$AH$23)),IF(Calculator!$O$6="SINGLEHOMESTEAD",SUM((((D35/100)*$AJ$22)*$AH$22))+(((((D35/100)*$AJ$22)*$AN$22)*$AH$22)*Calculator!$G$3)-((((D35/100)*$AJ$22)*$AN$22)*$AH$22)+((((D35/100)*$AJ$23)*$AH$23)),IF(Calculator!$O$6="SINGLEBAND A",SUM((((D35/100)*$AJ$22)*$AH$22))+(((((D35/100)*$AJ$22)*$AN$22)*$AH$22)*Calculator!$G$5)-((((D35/100)*$AJ$22)*$AN$22)*$AH$22)+((((D35/100)*$AJ$23)*$AH$23)),IF(Calculator!$O$6="SINGLEBAND B",SUM((((D35/100)*$AJ$22)*$AH$22))+(((((D35/100)*$AJ$22)*$AN$22)*$AH$22)*Calculator!$G$6)-((((D35/100)*$AJ$22)*$AN$22)*$AH$22)+((((D35/100)*$AJ$23)*$AH$23)),IF(Calculator!$O$6="SINGLEBAND C",SUM((((D35/100)*$AJ$22)*$AH$22))+(((((D35/100)*$AJ$22)*$AN$22)*$AH$22)*Calculator!$G$7)-((((D35/100)*$AJ$22)*$AN$22)*$AH$22)+((((D35/100)*$AJ$23)*$AH$23)),IF(Calculator!$O$6="SINGLEBAND D",SUM((((D35/100)*$AJ$22)*$AH$22))+(((((D35/100)*$AJ$22)*$AN$22)*$AH$22)*Calculator!$G$8)-((((D35/100)*$AJ$22)*$AN$22)*$AH$22)+((((D35/100)*$AJ$23)*$AH$23)),IF(Calculator!$O$6="SINGLEURBANE",SUM((((D35/100)*$AJ$22)*$AH$22))+(((((D35/100)*$AJ$22)*$AN$22)*$AH$22)*Calculator!$G$9)-((((D35/100)*$AJ$22)*$AN$22)*$AH$22)+((((D35/100)*$AJ$23)*$AH$23)),IF(Calculator!$O$6="SINGLESILVERANOD",SUM((((D35/100)*$AJ$22)*$AH$22))+(((((D35/100)*$AJ$22)*$AN$22)*$AH$22)*Calculator!$G$10)-((((D35/100)*$AJ$22)*$AN$22)*$AH$22)+((((D35/100)*$AJ$23)*$AH$23)),IF(Calculator!$O$6="SINGLEANOD",SUM((((D35/100)*$AJ$22)*$AH$22))+(((((D35/100)*$AJ$22)*$AN$22)*$AH$22)*Calculator!$G$11)-((((D35/100)*$AJ$22)*$AN$22)*$AH$22)+((((D35/100)*$AJ$23)*$AH$23)),IF(Calculator!$O$6="DUALBASE",SUM((((D35/100)*$AJ$22)*$AH$22))+(((((D35/100)*$AJ$22)*$AN$22)*$AH$22)*Calculator!$G$12)-((((D35/100)*$AJ$22)*$AN$22)*$AH$22)+((((D35/100)*$AJ$23)*$AH$23)),IF(Calculator!$O$6="DUALELEMENTS",SUM((((D35/100)*$AJ$22)*$AH$22))+(((((D35/100)*$AJ$22)*$AN$22)*$AH$22)*Calculator!$G$13)-((((D35/100)*$AJ$22)*$AN$22)*$AH$22)+((((D35/100)*$AJ$23)*$AH$23)),IF(Calculator!$O$6="DUALSPECTRUM",SUM((((D35/100)*$AJ$22)*$AH$22))+(((((D35/100)*$AJ$22)*$AN$22)*$AH$22)*Calculator!$G$15)-((((D35/100)*$AJ$22)*$AN$22)*$AH$22)+((((D35/100)*$AJ$23)*$AH$23)),IF(Calculator!$O$6="DUALHOMESTEAD",SUM((((D35/100)*$AJ$22)*$AH$22))+(((((D35/100)*$AJ$22)*$AN$22)*$AH$22)*Calculator!$G$14)-((((D35/100)*$AJ$22)*$AN$22)*$AH$22)+((((D35/100)*$AJ$23)*$AH$23)),IF(Calculator!$O$6="DUALBAND A",SUM((((D35/100)*$AJ$22)*$AH$22))+(((((D35/100)*$AJ$22)*$AN$22)*$AH$22)*Calculator!$G$16)-((((D35/100)*$AJ$22)*$AN$22)*$AH$22)+((((D35/100)*$AJ$23)*$AH$23)),IF(Calculator!$O$6="DUALBAND B",SUM((((D35/100)*$AJ$22)*$AH$22))+(((((D35/100)*$AJ$22)*$AN$22)*$AH$22)*Calculator!$G$17)-((((D35/100)*$AJ$22)*$AN$22)*$AH$22)+((((D35/100)*$AJ$23)*$AH$23)),IF(Calculator!$O$6="DUALBAND C",SUM((((D35/100)*$AJ$22)*$AH$22))+(((((D35/100)*$AJ$22)*$AN$22)*$AH$22)*Calculator!$G$18)-((((D35/100)*$AJ$22)*$AN$22)*$AH$22)+((((D35/100)*$AJ$23)*$AH$23)),IF(Calculator!$O$6="DUALBAND D",SUM((((D35/100)*$AJ$22)*$AH$22))+(((((D35/100)*$AJ$22)*$AN$22)*$AH$22)*Calculator!$G$19)-((((D35/100)*$AJ$22)*$AN$22)*$AH$22)+((((D35/100)*$AJ$23)*$AH$23)),IF(Calculator!$O$6="DUALURBANE",SUM((((D35/100)*$AJ$22)*$AH$22))+(((((D35/100)*$AJ$22)*$AN$22)*$AH$22)*Calculator!$G$20)-((((D35/100)*$AJ$22)*$AN$22)*$AH$22)+((((D35/100)*$AJ$23)*$AH$23)),IF(Calculator!$O$6="DUALSILVERANOD",SUM((((D35/100)*$AJ$22)*$AH$22))+(((((D35/100)*$AJ$22)*$AN$22)*$AH$22)*Calculator!$G$21)-((((D35/100)*$AJ$22)*$AN$22)*$AH$22)+((((D35/100)*$AJ$23)*$AH$23)),IF(Calculator!$O$6="DUALANOD",SUM((((D35/100)*$AJ$22)*$AH$22))+(((((D35/100)*$AJ$22)*$AN$22)*$AH$22)*Calculator!$G$22)-((((D35/100)*$AJ$22)*$AN$22)*$AH$22)+((((D35/100)*$AJ$23)*$AH$23))))))))))))))))))))))))</f>
        <v>946.5102756591798</v>
      </c>
      <c r="T35" s="2">
        <f>IF(Calculator!$O$6="SINGLEBASE",SUM((((E35/100)*$AJ$22)*$AH$22))+((((E35/100)*$AJ$23)*$AH$23)),IF(Calculator!$O$6="SINGLEELEMENTS",SUM((((E35/100)*$AJ$22)*$AH$22))+(((((E35/100)*$AJ$22)*$AN$22)*$AH$22)*Calculator!$G$2)-((((E35/100)*$AJ$22)*$AN$22)*$AH$22)+((((E35/100)*$AJ$23)*$AH$23)),IF(Calculator!$O$6="SINGLESPECTRUM",SUM((((E35/100)*$AJ$22)*$AH$22))+(((((E35/100)*$AJ$22)*$AN$22)*$AH$22)*Calculator!$G$4)-((((E35/100)*$AJ$22)*$AN$22)*$AH$22)+((((E35/100)*$AJ$23)*$AH$23)),IF(Calculator!$O$6="SINGLEHOMESTEAD",SUM((((E35/100)*$AJ$22)*$AH$22))+(((((E35/100)*$AJ$22)*$AN$22)*$AH$22)*Calculator!$G$3)-((((E35/100)*$AJ$22)*$AN$22)*$AH$22)+((((E35/100)*$AJ$23)*$AH$23)),IF(Calculator!$O$6="SINGLEBAND A",SUM((((E35/100)*$AJ$22)*$AH$22))+(((((E35/100)*$AJ$22)*$AN$22)*$AH$22)*Calculator!$G$5)-((((E35/100)*$AJ$22)*$AN$22)*$AH$22)+((((E35/100)*$AJ$23)*$AH$23)),IF(Calculator!$O$6="SINGLEBAND B",SUM((((E35/100)*$AJ$22)*$AH$22))+(((((E35/100)*$AJ$22)*$AN$22)*$AH$22)*Calculator!$G$6)-((((E35/100)*$AJ$22)*$AN$22)*$AH$22)+((((E35/100)*$AJ$23)*$AH$23)),IF(Calculator!$O$6="SINGLEBAND C",SUM((((E35/100)*$AJ$22)*$AH$22))+(((((E35/100)*$AJ$22)*$AN$22)*$AH$22)*Calculator!$G$7)-((((E35/100)*$AJ$22)*$AN$22)*$AH$22)+((((E35/100)*$AJ$23)*$AH$23)),IF(Calculator!$O$6="SINGLEBAND D",SUM((((E35/100)*$AJ$22)*$AH$22))+(((((E35/100)*$AJ$22)*$AN$22)*$AH$22)*Calculator!$G$8)-((((E35/100)*$AJ$22)*$AN$22)*$AH$22)+((((E35/100)*$AJ$23)*$AH$23)),IF(Calculator!$O$6="SINGLEURBANE",SUM((((E35/100)*$AJ$22)*$AH$22))+(((((E35/100)*$AJ$22)*$AN$22)*$AH$22)*Calculator!$G$9)-((((E35/100)*$AJ$22)*$AN$22)*$AH$22)+((((E35/100)*$AJ$23)*$AH$23)),IF(Calculator!$O$6="SINGLESILVERANOD",SUM((((E35/100)*$AJ$22)*$AH$22))+(((((E35/100)*$AJ$22)*$AN$22)*$AH$22)*Calculator!$G$10)-((((E35/100)*$AJ$22)*$AN$22)*$AH$22)+((((E35/100)*$AJ$23)*$AH$23)),IF(Calculator!$O$6="SINGLEANOD",SUM((((E35/100)*$AJ$22)*$AH$22))+(((((E35/100)*$AJ$22)*$AN$22)*$AH$22)*Calculator!$G$11)-((((E35/100)*$AJ$22)*$AN$22)*$AH$22)+((((E35/100)*$AJ$23)*$AH$23)),IF(Calculator!$O$6="DUALBASE",SUM((((E35/100)*$AJ$22)*$AH$22))+(((((E35/100)*$AJ$22)*$AN$22)*$AH$22)*Calculator!$G$12)-((((E35/100)*$AJ$22)*$AN$22)*$AH$22)+((((E35/100)*$AJ$23)*$AH$23)),IF(Calculator!$O$6="DUALELEMENTS",SUM((((E35/100)*$AJ$22)*$AH$22))+(((((E35/100)*$AJ$22)*$AN$22)*$AH$22)*Calculator!$G$13)-((((E35/100)*$AJ$22)*$AN$22)*$AH$22)+((((E35/100)*$AJ$23)*$AH$23)),IF(Calculator!$O$6="DUALSPECTRUM",SUM((((E35/100)*$AJ$22)*$AH$22))+(((((E35/100)*$AJ$22)*$AN$22)*$AH$22)*Calculator!$G$15)-((((E35/100)*$AJ$22)*$AN$22)*$AH$22)+((((E35/100)*$AJ$23)*$AH$23)),IF(Calculator!$O$6="DUALHOMESTEAD",SUM((((E35/100)*$AJ$22)*$AH$22))+(((((E35/100)*$AJ$22)*$AN$22)*$AH$22)*Calculator!$G$14)-((((E35/100)*$AJ$22)*$AN$22)*$AH$22)+((((E35/100)*$AJ$23)*$AH$23)),IF(Calculator!$O$6="DUALBAND A",SUM((((E35/100)*$AJ$22)*$AH$22))+(((((E35/100)*$AJ$22)*$AN$22)*$AH$22)*Calculator!$G$16)-((((E35/100)*$AJ$22)*$AN$22)*$AH$22)+((((E35/100)*$AJ$23)*$AH$23)),IF(Calculator!$O$6="DUALBAND B",SUM((((E35/100)*$AJ$22)*$AH$22))+(((((E35/100)*$AJ$22)*$AN$22)*$AH$22)*Calculator!$G$17)-((((E35/100)*$AJ$22)*$AN$22)*$AH$22)+((((E35/100)*$AJ$23)*$AH$23)),IF(Calculator!$O$6="DUALBAND C",SUM((((E35/100)*$AJ$22)*$AH$22))+(((((E35/100)*$AJ$22)*$AN$22)*$AH$22)*Calculator!$G$18)-((((E35/100)*$AJ$22)*$AN$22)*$AH$22)+((((E35/100)*$AJ$23)*$AH$23)),IF(Calculator!$O$6="DUALBAND D",SUM((((E35/100)*$AJ$22)*$AH$22))+(((((E35/100)*$AJ$22)*$AN$22)*$AH$22)*Calculator!$G$19)-((((E35/100)*$AJ$22)*$AN$22)*$AH$22)+((((E35/100)*$AJ$23)*$AH$23)),IF(Calculator!$O$6="DUALURBANE",SUM((((E35/100)*$AJ$22)*$AH$22))+(((((E35/100)*$AJ$22)*$AN$22)*$AH$22)*Calculator!$G$20)-((((E35/100)*$AJ$22)*$AN$22)*$AH$22)+((((E35/100)*$AJ$23)*$AH$23)),IF(Calculator!$O$6="DUALSILVERANOD",SUM((((E35/100)*$AJ$22)*$AH$22))+(((((E35/100)*$AJ$22)*$AN$22)*$AH$22)*Calculator!$G$21)-((((E35/100)*$AJ$22)*$AN$22)*$AH$22)+((((E35/100)*$AJ$23)*$AH$23)),IF(Calculator!$O$6="DUALANOD",SUM((((E35/100)*$AJ$22)*$AH$22))+(((((E35/100)*$AJ$22)*$AN$22)*$AH$22)*Calculator!$G$22)-((((E35/100)*$AJ$22)*$AN$22)*$AH$22)+((((E35/100)*$AJ$23)*$AH$23))))))))))))))))))))))))</f>
        <v>956.10761842041006</v>
      </c>
      <c r="U35" s="2">
        <f>IF(Calculator!$O$6="SINGLEBASE",SUM((((F35/100)*$AJ$22)*$AH$22))+((((F35/100)*$AJ$23)*$AH$23)),IF(Calculator!$O$6="SINGLEELEMENTS",SUM((((F35/100)*$AJ$22)*$AH$22))+(((((F35/100)*$AJ$22)*$AN$22)*$AH$22)*Calculator!$G$2)-((((F35/100)*$AJ$22)*$AN$22)*$AH$22)+((((F35/100)*$AJ$23)*$AH$23)),IF(Calculator!$O$6="SINGLESPECTRUM",SUM((((F35/100)*$AJ$22)*$AH$22))+(((((F35/100)*$AJ$22)*$AN$22)*$AH$22)*Calculator!$G$4)-((((F35/100)*$AJ$22)*$AN$22)*$AH$22)+((((F35/100)*$AJ$23)*$AH$23)),IF(Calculator!$O$6="SINGLEHOMESTEAD",SUM((((F35/100)*$AJ$22)*$AH$22))+(((((F35/100)*$AJ$22)*$AN$22)*$AH$22)*Calculator!$G$3)-((((F35/100)*$AJ$22)*$AN$22)*$AH$22)+((((F35/100)*$AJ$23)*$AH$23)),IF(Calculator!$O$6="SINGLEBAND A",SUM((((F35/100)*$AJ$22)*$AH$22))+(((((F35/100)*$AJ$22)*$AN$22)*$AH$22)*Calculator!$G$5)-((((F35/100)*$AJ$22)*$AN$22)*$AH$22)+((((F35/100)*$AJ$23)*$AH$23)),IF(Calculator!$O$6="SINGLEBAND B",SUM((((F35/100)*$AJ$22)*$AH$22))+(((((F35/100)*$AJ$22)*$AN$22)*$AH$22)*Calculator!$G$6)-((((F35/100)*$AJ$22)*$AN$22)*$AH$22)+((((F35/100)*$AJ$23)*$AH$23)),IF(Calculator!$O$6="SINGLEBAND C",SUM((((F35/100)*$AJ$22)*$AH$22))+(((((F35/100)*$AJ$22)*$AN$22)*$AH$22)*Calculator!$G$7)-((((F35/100)*$AJ$22)*$AN$22)*$AH$22)+((((F35/100)*$AJ$23)*$AH$23)),IF(Calculator!$O$6="SINGLEBAND D",SUM((((F35/100)*$AJ$22)*$AH$22))+(((((F35/100)*$AJ$22)*$AN$22)*$AH$22)*Calculator!$G$8)-((((F35/100)*$AJ$22)*$AN$22)*$AH$22)+((((F35/100)*$AJ$23)*$AH$23)),IF(Calculator!$O$6="SINGLEURBANE",SUM((((F35/100)*$AJ$22)*$AH$22))+(((((F35/100)*$AJ$22)*$AN$22)*$AH$22)*Calculator!$G$9)-((((F35/100)*$AJ$22)*$AN$22)*$AH$22)+((((F35/100)*$AJ$23)*$AH$23)),IF(Calculator!$O$6="SINGLESILVERANOD",SUM((((F35/100)*$AJ$22)*$AH$22))+(((((F35/100)*$AJ$22)*$AN$22)*$AH$22)*Calculator!$G$10)-((((F35/100)*$AJ$22)*$AN$22)*$AH$22)+((((F35/100)*$AJ$23)*$AH$23)),IF(Calculator!$O$6="SINGLEANOD",SUM((((F35/100)*$AJ$22)*$AH$22))+(((((F35/100)*$AJ$22)*$AN$22)*$AH$22)*Calculator!$G$11)-((((F35/100)*$AJ$22)*$AN$22)*$AH$22)+((((F35/100)*$AJ$23)*$AH$23)),IF(Calculator!$O$6="DUALBASE",SUM((((F35/100)*$AJ$22)*$AH$22))+(((((F35/100)*$AJ$22)*$AN$22)*$AH$22)*Calculator!$G$12)-((((F35/100)*$AJ$22)*$AN$22)*$AH$22)+((((F35/100)*$AJ$23)*$AH$23)),IF(Calculator!$O$6="DUALELEMENTS",SUM((((F35/100)*$AJ$22)*$AH$22))+(((((F35/100)*$AJ$22)*$AN$22)*$AH$22)*Calculator!$G$13)-((((F35/100)*$AJ$22)*$AN$22)*$AH$22)+((((F35/100)*$AJ$23)*$AH$23)),IF(Calculator!$O$6="DUALSPECTRUM",SUM((((F35/100)*$AJ$22)*$AH$22))+(((((F35/100)*$AJ$22)*$AN$22)*$AH$22)*Calculator!$G$15)-((((F35/100)*$AJ$22)*$AN$22)*$AH$22)+((((F35/100)*$AJ$23)*$AH$23)),IF(Calculator!$O$6="DUALHOMESTEAD",SUM((((F35/100)*$AJ$22)*$AH$22))+(((((F35/100)*$AJ$22)*$AN$22)*$AH$22)*Calculator!$G$14)-((((F35/100)*$AJ$22)*$AN$22)*$AH$22)+((((F35/100)*$AJ$23)*$AH$23)),IF(Calculator!$O$6="DUALBAND A",SUM((((F35/100)*$AJ$22)*$AH$22))+(((((F35/100)*$AJ$22)*$AN$22)*$AH$22)*Calculator!$G$16)-((((F35/100)*$AJ$22)*$AN$22)*$AH$22)+((((F35/100)*$AJ$23)*$AH$23)),IF(Calculator!$O$6="DUALBAND B",SUM((((F35/100)*$AJ$22)*$AH$22))+(((((F35/100)*$AJ$22)*$AN$22)*$AH$22)*Calculator!$G$17)-((((F35/100)*$AJ$22)*$AN$22)*$AH$22)+((((F35/100)*$AJ$23)*$AH$23)),IF(Calculator!$O$6="DUALBAND C",SUM((((F35/100)*$AJ$22)*$AH$22))+(((((F35/100)*$AJ$22)*$AN$22)*$AH$22)*Calculator!$G$18)-((((F35/100)*$AJ$22)*$AN$22)*$AH$22)+((((F35/100)*$AJ$23)*$AH$23)),IF(Calculator!$O$6="DUALBAND D",SUM((((F35/100)*$AJ$22)*$AH$22))+(((((F35/100)*$AJ$22)*$AN$22)*$AH$22)*Calculator!$G$19)-((((F35/100)*$AJ$22)*$AN$22)*$AH$22)+((((F35/100)*$AJ$23)*$AH$23)),IF(Calculator!$O$6="DUALURBANE",SUM((((F35/100)*$AJ$22)*$AH$22))+(((((F35/100)*$AJ$22)*$AN$22)*$AH$22)*Calculator!$G$20)-((((F35/100)*$AJ$22)*$AN$22)*$AH$22)+((((F35/100)*$AJ$23)*$AH$23)),IF(Calculator!$O$6="DUALSILVERANOD",SUM((((F35/100)*$AJ$22)*$AH$22))+(((((F35/100)*$AJ$22)*$AN$22)*$AH$22)*Calculator!$G$21)-((((F35/100)*$AJ$22)*$AN$22)*$AH$22)+((((F35/100)*$AJ$23)*$AH$23)),IF(Calculator!$O$6="DUALANOD",SUM((((F35/100)*$AJ$22)*$AH$22))+(((((F35/100)*$AJ$22)*$AN$22)*$AH$22)*Calculator!$G$22)-((((F35/100)*$AJ$22)*$AN$22)*$AH$22)+((((F35/100)*$AJ$23)*$AH$23))))))))))))))))))))))))</f>
        <v>965.70485657958989</v>
      </c>
      <c r="V35" s="2">
        <f>IF(Calculator!$O$6="SINGLEBASE",SUM((((G35/100)*$AJ$22)*$AH$22))+((((G35/100)*$AJ$23)*$AH$23)),IF(Calculator!$O$6="SINGLEELEMENTS",SUM((((G35/100)*$AJ$22)*$AH$22))+(((((G35/100)*$AJ$22)*$AN$22)*$AH$22)*Calculator!$G$2)-((((G35/100)*$AJ$22)*$AN$22)*$AH$22)+((((G35/100)*$AJ$23)*$AH$23)),IF(Calculator!$O$6="SINGLESPECTRUM",SUM((((G35/100)*$AJ$22)*$AH$22))+(((((G35/100)*$AJ$22)*$AN$22)*$AH$22)*Calculator!$G$4)-((((G35/100)*$AJ$22)*$AN$22)*$AH$22)+((((G35/100)*$AJ$23)*$AH$23)),IF(Calculator!$O$6="SINGLEHOMESTEAD",SUM((((G35/100)*$AJ$22)*$AH$22))+(((((G35/100)*$AJ$22)*$AN$22)*$AH$22)*Calculator!$G$3)-((((G35/100)*$AJ$22)*$AN$22)*$AH$22)+((((G35/100)*$AJ$23)*$AH$23)),IF(Calculator!$O$6="SINGLEBAND A",SUM((((G35/100)*$AJ$22)*$AH$22))+(((((G35/100)*$AJ$22)*$AN$22)*$AH$22)*Calculator!$G$5)-((((G35/100)*$AJ$22)*$AN$22)*$AH$22)+((((G35/100)*$AJ$23)*$AH$23)),IF(Calculator!$O$6="SINGLEBAND B",SUM((((G35/100)*$AJ$22)*$AH$22))+(((((G35/100)*$AJ$22)*$AN$22)*$AH$22)*Calculator!$G$6)-((((G35/100)*$AJ$22)*$AN$22)*$AH$22)+((((G35/100)*$AJ$23)*$AH$23)),IF(Calculator!$O$6="SINGLEBAND C",SUM((((G35/100)*$AJ$22)*$AH$22))+(((((G35/100)*$AJ$22)*$AN$22)*$AH$22)*Calculator!$G$7)-((((G35/100)*$AJ$22)*$AN$22)*$AH$22)+((((G35/100)*$AJ$23)*$AH$23)),IF(Calculator!$O$6="SINGLEBAND D",SUM((((G35/100)*$AJ$22)*$AH$22))+(((((G35/100)*$AJ$22)*$AN$22)*$AH$22)*Calculator!$G$8)-((((G35/100)*$AJ$22)*$AN$22)*$AH$22)+((((G35/100)*$AJ$23)*$AH$23)),IF(Calculator!$O$6="SINGLEURBANE",SUM((((G35/100)*$AJ$22)*$AH$22))+(((((G35/100)*$AJ$22)*$AN$22)*$AH$22)*Calculator!$G$9)-((((G35/100)*$AJ$22)*$AN$22)*$AH$22)+((((G35/100)*$AJ$23)*$AH$23)),IF(Calculator!$O$6="SINGLESILVERANOD",SUM((((G35/100)*$AJ$22)*$AH$22))+(((((G35/100)*$AJ$22)*$AN$22)*$AH$22)*Calculator!$G$10)-((((G35/100)*$AJ$22)*$AN$22)*$AH$22)+((((G35/100)*$AJ$23)*$AH$23)),IF(Calculator!$O$6="SINGLEANOD",SUM((((G35/100)*$AJ$22)*$AH$22))+(((((G35/100)*$AJ$22)*$AN$22)*$AH$22)*Calculator!$G$11)-((((G35/100)*$AJ$22)*$AN$22)*$AH$22)+((((G35/100)*$AJ$23)*$AH$23)),IF(Calculator!$O$6="DUALBASE",SUM((((G35/100)*$AJ$22)*$AH$22))+(((((G35/100)*$AJ$22)*$AN$22)*$AH$22)*Calculator!$G$12)-((((G35/100)*$AJ$22)*$AN$22)*$AH$22)+((((G35/100)*$AJ$23)*$AH$23)),IF(Calculator!$O$6="DUALELEMENTS",SUM((((G35/100)*$AJ$22)*$AH$22))+(((((G35/100)*$AJ$22)*$AN$22)*$AH$22)*Calculator!$G$13)-((((G35/100)*$AJ$22)*$AN$22)*$AH$22)+((((G35/100)*$AJ$23)*$AH$23)),IF(Calculator!$O$6="DUALSPECTRUM",SUM((((G35/100)*$AJ$22)*$AH$22))+(((((G35/100)*$AJ$22)*$AN$22)*$AH$22)*Calculator!$G$15)-((((G35/100)*$AJ$22)*$AN$22)*$AH$22)+((((G35/100)*$AJ$23)*$AH$23)),IF(Calculator!$O$6="DUALHOMESTEAD",SUM((((G35/100)*$AJ$22)*$AH$22))+(((((G35/100)*$AJ$22)*$AN$22)*$AH$22)*Calculator!$G$14)-((((G35/100)*$AJ$22)*$AN$22)*$AH$22)+((((G35/100)*$AJ$23)*$AH$23)),IF(Calculator!$O$6="DUALBAND A",SUM((((G35/100)*$AJ$22)*$AH$22))+(((((G35/100)*$AJ$22)*$AN$22)*$AH$22)*Calculator!$G$16)-((((G35/100)*$AJ$22)*$AN$22)*$AH$22)+((((G35/100)*$AJ$23)*$AH$23)),IF(Calculator!$O$6="DUALBAND B",SUM((((G35/100)*$AJ$22)*$AH$22))+(((((G35/100)*$AJ$22)*$AN$22)*$AH$22)*Calculator!$G$17)-((((G35/100)*$AJ$22)*$AN$22)*$AH$22)+((((G35/100)*$AJ$23)*$AH$23)),IF(Calculator!$O$6="DUALBAND C",SUM((((G35/100)*$AJ$22)*$AH$22))+(((((G35/100)*$AJ$22)*$AN$22)*$AH$22)*Calculator!$G$18)-((((G35/100)*$AJ$22)*$AN$22)*$AH$22)+((((G35/100)*$AJ$23)*$AH$23)),IF(Calculator!$O$6="DUALBAND D",SUM((((G35/100)*$AJ$22)*$AH$22))+(((((G35/100)*$AJ$22)*$AN$22)*$AH$22)*Calculator!$G$19)-((((G35/100)*$AJ$22)*$AN$22)*$AH$22)+((((G35/100)*$AJ$23)*$AH$23)),IF(Calculator!$O$6="DUALURBANE",SUM((((G35/100)*$AJ$22)*$AH$22))+(((((G35/100)*$AJ$22)*$AN$22)*$AH$22)*Calculator!$G$20)-((((G35/100)*$AJ$22)*$AN$22)*$AH$22)+((((G35/100)*$AJ$23)*$AH$23)),IF(Calculator!$O$6="DUALSILVERANOD",SUM((((G35/100)*$AJ$22)*$AH$22))+(((((G35/100)*$AJ$22)*$AN$22)*$AH$22)*Calculator!$G$21)-((((G35/100)*$AJ$22)*$AN$22)*$AH$22)+((((G35/100)*$AJ$23)*$AH$23)),IF(Calculator!$O$6="DUALANOD",SUM((((G35/100)*$AJ$22)*$AH$22))+(((((G35/100)*$AJ$22)*$AN$22)*$AH$22)*Calculator!$G$22)-((((G35/100)*$AJ$22)*$AN$22)*$AH$22)+((((G35/100)*$AJ$23)*$AH$23))))))))))))))))))))))))</f>
        <v>975.30219934082015</v>
      </c>
      <c r="W35" s="2">
        <f>IF(Calculator!$O$6="SINGLEBASE",SUM((((H35/100)*$AJ$22)*$AH$22))+((((H35/100)*$AJ$23)*$AH$23)),IF(Calculator!$O$6="SINGLEELEMENTS",SUM((((H35/100)*$AJ$22)*$AH$22))+(((((H35/100)*$AJ$22)*$AN$22)*$AH$22)*Calculator!$G$2)-((((H35/100)*$AJ$22)*$AN$22)*$AH$22)+((((H35/100)*$AJ$23)*$AH$23)),IF(Calculator!$O$6="SINGLESPECTRUM",SUM((((H35/100)*$AJ$22)*$AH$22))+(((((H35/100)*$AJ$22)*$AN$22)*$AH$22)*Calculator!$G$4)-((((H35/100)*$AJ$22)*$AN$22)*$AH$22)+((((H35/100)*$AJ$23)*$AH$23)),IF(Calculator!$O$6="SINGLEHOMESTEAD",SUM((((H35/100)*$AJ$22)*$AH$22))+(((((H35/100)*$AJ$22)*$AN$22)*$AH$22)*Calculator!$G$3)-((((H35/100)*$AJ$22)*$AN$22)*$AH$22)+((((H35/100)*$AJ$23)*$AH$23)),IF(Calculator!$O$6="SINGLEBAND A",SUM((((H35/100)*$AJ$22)*$AH$22))+(((((H35/100)*$AJ$22)*$AN$22)*$AH$22)*Calculator!$G$5)-((((H35/100)*$AJ$22)*$AN$22)*$AH$22)+((((H35/100)*$AJ$23)*$AH$23)),IF(Calculator!$O$6="SINGLEBAND B",SUM((((H35/100)*$AJ$22)*$AH$22))+(((((H35/100)*$AJ$22)*$AN$22)*$AH$22)*Calculator!$G$6)-((((H35/100)*$AJ$22)*$AN$22)*$AH$22)+((((H35/100)*$AJ$23)*$AH$23)),IF(Calculator!$O$6="SINGLEBAND C",SUM((((H35/100)*$AJ$22)*$AH$22))+(((((H35/100)*$AJ$22)*$AN$22)*$AH$22)*Calculator!$G$7)-((((H35/100)*$AJ$22)*$AN$22)*$AH$22)+((((H35/100)*$AJ$23)*$AH$23)),IF(Calculator!$O$6="SINGLEBAND D",SUM((((H35/100)*$AJ$22)*$AH$22))+(((((H35/100)*$AJ$22)*$AN$22)*$AH$22)*Calculator!$G$8)-((((H35/100)*$AJ$22)*$AN$22)*$AH$22)+((((H35/100)*$AJ$23)*$AH$23)),IF(Calculator!$O$6="SINGLEURBANE",SUM((((H35/100)*$AJ$22)*$AH$22))+(((((H35/100)*$AJ$22)*$AN$22)*$AH$22)*Calculator!$G$9)-((((H35/100)*$AJ$22)*$AN$22)*$AH$22)+((((H35/100)*$AJ$23)*$AH$23)),IF(Calculator!$O$6="SINGLESILVERANOD",SUM((((H35/100)*$AJ$22)*$AH$22))+(((((H35/100)*$AJ$22)*$AN$22)*$AH$22)*Calculator!$G$10)-((((H35/100)*$AJ$22)*$AN$22)*$AH$22)+((((H35/100)*$AJ$23)*$AH$23)),IF(Calculator!$O$6="SINGLEANOD",SUM((((H35/100)*$AJ$22)*$AH$22))+(((((H35/100)*$AJ$22)*$AN$22)*$AH$22)*Calculator!$G$11)-((((H35/100)*$AJ$22)*$AN$22)*$AH$22)+((((H35/100)*$AJ$23)*$AH$23)),IF(Calculator!$O$6="DUALBASE",SUM((((H35/100)*$AJ$22)*$AH$22))+(((((H35/100)*$AJ$22)*$AN$22)*$AH$22)*Calculator!$G$12)-((((H35/100)*$AJ$22)*$AN$22)*$AH$22)+((((H35/100)*$AJ$23)*$AH$23)),IF(Calculator!$O$6="DUALELEMENTS",SUM((((H35/100)*$AJ$22)*$AH$22))+(((((H35/100)*$AJ$22)*$AN$22)*$AH$22)*Calculator!$G$13)-((((H35/100)*$AJ$22)*$AN$22)*$AH$22)+((((H35/100)*$AJ$23)*$AH$23)),IF(Calculator!$O$6="DUALSPECTRUM",SUM((((H35/100)*$AJ$22)*$AH$22))+(((((H35/100)*$AJ$22)*$AN$22)*$AH$22)*Calculator!$G$15)-((((H35/100)*$AJ$22)*$AN$22)*$AH$22)+((((H35/100)*$AJ$23)*$AH$23)),IF(Calculator!$O$6="DUALHOMESTEAD",SUM((((H35/100)*$AJ$22)*$AH$22))+(((((H35/100)*$AJ$22)*$AN$22)*$AH$22)*Calculator!$G$14)-((((H35/100)*$AJ$22)*$AN$22)*$AH$22)+((((H35/100)*$AJ$23)*$AH$23)),IF(Calculator!$O$6="DUALBAND A",SUM((((H35/100)*$AJ$22)*$AH$22))+(((((H35/100)*$AJ$22)*$AN$22)*$AH$22)*Calculator!$G$16)-((((H35/100)*$AJ$22)*$AN$22)*$AH$22)+((((H35/100)*$AJ$23)*$AH$23)),IF(Calculator!$O$6="DUALBAND B",SUM((((H35/100)*$AJ$22)*$AH$22))+(((((H35/100)*$AJ$22)*$AN$22)*$AH$22)*Calculator!$G$17)-((((H35/100)*$AJ$22)*$AN$22)*$AH$22)+((((H35/100)*$AJ$23)*$AH$23)),IF(Calculator!$O$6="DUALBAND C",SUM((((H35/100)*$AJ$22)*$AH$22))+(((((H35/100)*$AJ$22)*$AN$22)*$AH$22)*Calculator!$G$18)-((((H35/100)*$AJ$22)*$AN$22)*$AH$22)+((((H35/100)*$AJ$23)*$AH$23)),IF(Calculator!$O$6="DUALBAND D",SUM((((H35/100)*$AJ$22)*$AH$22))+(((((H35/100)*$AJ$22)*$AN$22)*$AH$22)*Calculator!$G$19)-((((H35/100)*$AJ$22)*$AN$22)*$AH$22)+((((H35/100)*$AJ$23)*$AH$23)),IF(Calculator!$O$6="DUALURBANE",SUM((((H35/100)*$AJ$22)*$AH$22))+(((((H35/100)*$AJ$22)*$AN$22)*$AH$22)*Calculator!$G$20)-((((H35/100)*$AJ$22)*$AN$22)*$AH$22)+((((H35/100)*$AJ$23)*$AH$23)),IF(Calculator!$O$6="DUALSILVERANOD",SUM((((H35/100)*$AJ$22)*$AH$22))+(((((H35/100)*$AJ$22)*$AN$22)*$AH$22)*Calculator!$G$21)-((((H35/100)*$AJ$22)*$AN$22)*$AH$22)+((((H35/100)*$AJ$23)*$AH$23)),IF(Calculator!$O$6="DUALANOD",SUM((((H35/100)*$AJ$22)*$AH$22))+(((((H35/100)*$AJ$22)*$AN$22)*$AH$22)*Calculator!$G$22)-((((H35/100)*$AJ$22)*$AN$22)*$AH$22)+((((H35/100)*$AJ$23)*$AH$23))))))))))))))))))))))))</f>
        <v>984.89514881591799</v>
      </c>
      <c r="X35" s="2">
        <f>IF(Calculator!$O$6="SINGLEBASE",SUM((((I35/100)*$AJ$22)*$AH$22))+((((I35/100)*$AJ$23)*$AH$23)),IF(Calculator!$O$6="SINGLEELEMENTS",SUM((((I35/100)*$AJ$22)*$AH$22))+(((((I35/100)*$AJ$22)*$AN$22)*$AH$22)*Calculator!$G$2)-((((I35/100)*$AJ$22)*$AN$22)*$AH$22)+((((I35/100)*$AJ$23)*$AH$23)),IF(Calculator!$O$6="SINGLESPECTRUM",SUM((((I35/100)*$AJ$22)*$AH$22))+(((((I35/100)*$AJ$22)*$AN$22)*$AH$22)*Calculator!$G$4)-((((I35/100)*$AJ$22)*$AN$22)*$AH$22)+((((I35/100)*$AJ$23)*$AH$23)),IF(Calculator!$O$6="SINGLEHOMESTEAD",SUM((((I35/100)*$AJ$22)*$AH$22))+(((((I35/100)*$AJ$22)*$AN$22)*$AH$22)*Calculator!$G$3)-((((I35/100)*$AJ$22)*$AN$22)*$AH$22)+((((I35/100)*$AJ$23)*$AH$23)),IF(Calculator!$O$6="SINGLEBAND A",SUM((((I35/100)*$AJ$22)*$AH$22))+(((((I35/100)*$AJ$22)*$AN$22)*$AH$22)*Calculator!$G$5)-((((I35/100)*$AJ$22)*$AN$22)*$AH$22)+((((I35/100)*$AJ$23)*$AH$23)),IF(Calculator!$O$6="SINGLEBAND B",SUM((((I35/100)*$AJ$22)*$AH$22))+(((((I35/100)*$AJ$22)*$AN$22)*$AH$22)*Calculator!$G$6)-((((I35/100)*$AJ$22)*$AN$22)*$AH$22)+((((I35/100)*$AJ$23)*$AH$23)),IF(Calculator!$O$6="SINGLEBAND C",SUM((((I35/100)*$AJ$22)*$AH$22))+(((((I35/100)*$AJ$22)*$AN$22)*$AH$22)*Calculator!$G$7)-((((I35/100)*$AJ$22)*$AN$22)*$AH$22)+((((I35/100)*$AJ$23)*$AH$23)),IF(Calculator!$O$6="SINGLEBAND D",SUM((((I35/100)*$AJ$22)*$AH$22))+(((((I35/100)*$AJ$22)*$AN$22)*$AH$22)*Calculator!$G$8)-((((I35/100)*$AJ$22)*$AN$22)*$AH$22)+((((I35/100)*$AJ$23)*$AH$23)),IF(Calculator!$O$6="SINGLEURBANE",SUM((((I35/100)*$AJ$22)*$AH$22))+(((((I35/100)*$AJ$22)*$AN$22)*$AH$22)*Calculator!$G$9)-((((I35/100)*$AJ$22)*$AN$22)*$AH$22)+((((I35/100)*$AJ$23)*$AH$23)),IF(Calculator!$O$6="SINGLESILVERANOD",SUM((((I35/100)*$AJ$22)*$AH$22))+(((((I35/100)*$AJ$22)*$AN$22)*$AH$22)*Calculator!$G$10)-((((I35/100)*$AJ$22)*$AN$22)*$AH$22)+((((I35/100)*$AJ$23)*$AH$23)),IF(Calculator!$O$6="SINGLEANOD",SUM((((I35/100)*$AJ$22)*$AH$22))+(((((I35/100)*$AJ$22)*$AN$22)*$AH$22)*Calculator!$G$11)-((((I35/100)*$AJ$22)*$AN$22)*$AH$22)+((((I35/100)*$AJ$23)*$AH$23)),IF(Calculator!$O$6="DUALBASE",SUM((((I35/100)*$AJ$22)*$AH$22))+(((((I35/100)*$AJ$22)*$AN$22)*$AH$22)*Calculator!$G$12)-((((I35/100)*$AJ$22)*$AN$22)*$AH$22)+((((I35/100)*$AJ$23)*$AH$23)),IF(Calculator!$O$6="DUALELEMENTS",SUM((((I35/100)*$AJ$22)*$AH$22))+(((((I35/100)*$AJ$22)*$AN$22)*$AH$22)*Calculator!$G$13)-((((I35/100)*$AJ$22)*$AN$22)*$AH$22)+((((I35/100)*$AJ$23)*$AH$23)),IF(Calculator!$O$6="DUALSPECTRUM",SUM((((I35/100)*$AJ$22)*$AH$22))+(((((I35/100)*$AJ$22)*$AN$22)*$AH$22)*Calculator!$G$15)-((((I35/100)*$AJ$22)*$AN$22)*$AH$22)+((((I35/100)*$AJ$23)*$AH$23)),IF(Calculator!$O$6="DUALHOMESTEAD",SUM((((I35/100)*$AJ$22)*$AH$22))+(((((I35/100)*$AJ$22)*$AN$22)*$AH$22)*Calculator!$G$14)-((((I35/100)*$AJ$22)*$AN$22)*$AH$22)+((((I35/100)*$AJ$23)*$AH$23)),IF(Calculator!$O$6="DUALBAND A",SUM((((I35/100)*$AJ$22)*$AH$22))+(((((I35/100)*$AJ$22)*$AN$22)*$AH$22)*Calculator!$G$16)-((((I35/100)*$AJ$22)*$AN$22)*$AH$22)+((((I35/100)*$AJ$23)*$AH$23)),IF(Calculator!$O$6="DUALBAND B",SUM((((I35/100)*$AJ$22)*$AH$22))+(((((I35/100)*$AJ$22)*$AN$22)*$AH$22)*Calculator!$G$17)-((((I35/100)*$AJ$22)*$AN$22)*$AH$22)+((((I35/100)*$AJ$23)*$AH$23)),IF(Calculator!$O$6="DUALBAND C",SUM((((I35/100)*$AJ$22)*$AH$22))+(((((I35/100)*$AJ$22)*$AN$22)*$AH$22)*Calculator!$G$18)-((((I35/100)*$AJ$22)*$AN$22)*$AH$22)+((((I35/100)*$AJ$23)*$AH$23)),IF(Calculator!$O$6="DUALBAND D",SUM((((I35/100)*$AJ$22)*$AH$22))+(((((I35/100)*$AJ$22)*$AN$22)*$AH$22)*Calculator!$G$19)-((((I35/100)*$AJ$22)*$AN$22)*$AH$22)+((((I35/100)*$AJ$23)*$AH$23)),IF(Calculator!$O$6="DUALURBANE",SUM((((I35/100)*$AJ$22)*$AH$22))+(((((I35/100)*$AJ$22)*$AN$22)*$AH$22)*Calculator!$G$20)-((((I35/100)*$AJ$22)*$AN$22)*$AH$22)+((((I35/100)*$AJ$23)*$AH$23)),IF(Calculator!$O$6="DUALSILVERANOD",SUM((((I35/100)*$AJ$22)*$AH$22))+(((((I35/100)*$AJ$22)*$AN$22)*$AH$22)*Calculator!$G$21)-((((I35/100)*$AJ$22)*$AN$22)*$AH$22)+((((I35/100)*$AJ$23)*$AH$23)),IF(Calculator!$O$6="DUALANOD",SUM((((I35/100)*$AJ$22)*$AH$22))+(((((I35/100)*$AJ$22)*$AN$22)*$AH$22)*Calculator!$G$22)-((((I35/100)*$AJ$22)*$AN$22)*$AH$22)+((((I35/100)*$AJ$23)*$AH$23))))))))))))))))))))))))</f>
        <v>994.49238697509759</v>
      </c>
      <c r="Y35" s="2">
        <f>IF(Calculator!$O$6="SINGLEBASE",SUM((((J35/100)*$AJ$22)*$AH$22))+((((J35/100)*$AJ$23)*$AH$23)),IF(Calculator!$O$6="SINGLEELEMENTS",SUM((((J35/100)*$AJ$22)*$AH$22))+(((((J35/100)*$AJ$22)*$AN$22)*$AH$22)*Calculator!$G$2)-((((J35/100)*$AJ$22)*$AN$22)*$AH$22)+((((J35/100)*$AJ$23)*$AH$23)),IF(Calculator!$O$6="SINGLESPECTRUM",SUM((((J35/100)*$AJ$22)*$AH$22))+(((((J35/100)*$AJ$22)*$AN$22)*$AH$22)*Calculator!$G$4)-((((J35/100)*$AJ$22)*$AN$22)*$AH$22)+((((J35/100)*$AJ$23)*$AH$23)),IF(Calculator!$O$6="SINGLEHOMESTEAD",SUM((((J35/100)*$AJ$22)*$AH$22))+(((((J35/100)*$AJ$22)*$AN$22)*$AH$22)*Calculator!$G$3)-((((J35/100)*$AJ$22)*$AN$22)*$AH$22)+((((J35/100)*$AJ$23)*$AH$23)),IF(Calculator!$O$6="SINGLEBAND A",SUM((((J35/100)*$AJ$22)*$AH$22))+(((((J35/100)*$AJ$22)*$AN$22)*$AH$22)*Calculator!$G$5)-((((J35/100)*$AJ$22)*$AN$22)*$AH$22)+((((J35/100)*$AJ$23)*$AH$23)),IF(Calculator!$O$6="SINGLEBAND B",SUM((((J35/100)*$AJ$22)*$AH$22))+(((((J35/100)*$AJ$22)*$AN$22)*$AH$22)*Calculator!$G$6)-((((J35/100)*$AJ$22)*$AN$22)*$AH$22)+((((J35/100)*$AJ$23)*$AH$23)),IF(Calculator!$O$6="SINGLEBAND C",SUM((((J35/100)*$AJ$22)*$AH$22))+(((((J35/100)*$AJ$22)*$AN$22)*$AH$22)*Calculator!$G$7)-((((J35/100)*$AJ$22)*$AN$22)*$AH$22)+((((J35/100)*$AJ$23)*$AH$23)),IF(Calculator!$O$6="SINGLEBAND D",SUM((((J35/100)*$AJ$22)*$AH$22))+(((((J35/100)*$AJ$22)*$AN$22)*$AH$22)*Calculator!$G$8)-((((J35/100)*$AJ$22)*$AN$22)*$AH$22)+((((J35/100)*$AJ$23)*$AH$23)),IF(Calculator!$O$6="SINGLEURBANE",SUM((((J35/100)*$AJ$22)*$AH$22))+(((((J35/100)*$AJ$22)*$AN$22)*$AH$22)*Calculator!$G$9)-((((J35/100)*$AJ$22)*$AN$22)*$AH$22)+((((J35/100)*$AJ$23)*$AH$23)),IF(Calculator!$O$6="SINGLESILVERANOD",SUM((((J35/100)*$AJ$22)*$AH$22))+(((((J35/100)*$AJ$22)*$AN$22)*$AH$22)*Calculator!$G$10)-((((J35/100)*$AJ$22)*$AN$22)*$AH$22)+((((J35/100)*$AJ$23)*$AH$23)),IF(Calculator!$O$6="SINGLEANOD",SUM((((J35/100)*$AJ$22)*$AH$22))+(((((J35/100)*$AJ$22)*$AN$22)*$AH$22)*Calculator!$G$11)-((((J35/100)*$AJ$22)*$AN$22)*$AH$22)+((((J35/100)*$AJ$23)*$AH$23)),IF(Calculator!$O$6="DUALBASE",SUM((((J35/100)*$AJ$22)*$AH$22))+(((((J35/100)*$AJ$22)*$AN$22)*$AH$22)*Calculator!$G$12)-((((J35/100)*$AJ$22)*$AN$22)*$AH$22)+((((J35/100)*$AJ$23)*$AH$23)),IF(Calculator!$O$6="DUALELEMENTS",SUM((((J35/100)*$AJ$22)*$AH$22))+(((((J35/100)*$AJ$22)*$AN$22)*$AH$22)*Calculator!$G$13)-((((J35/100)*$AJ$22)*$AN$22)*$AH$22)+((((J35/100)*$AJ$23)*$AH$23)),IF(Calculator!$O$6="DUALSPECTRUM",SUM((((J35/100)*$AJ$22)*$AH$22))+(((((J35/100)*$AJ$22)*$AN$22)*$AH$22)*Calculator!$G$15)-((((J35/100)*$AJ$22)*$AN$22)*$AH$22)+((((J35/100)*$AJ$23)*$AH$23)),IF(Calculator!$O$6="DUALHOMESTEAD",SUM((((J35/100)*$AJ$22)*$AH$22))+(((((J35/100)*$AJ$22)*$AN$22)*$AH$22)*Calculator!$G$14)-((((J35/100)*$AJ$22)*$AN$22)*$AH$22)+((((J35/100)*$AJ$23)*$AH$23)),IF(Calculator!$O$6="DUALBAND A",SUM((((J35/100)*$AJ$22)*$AH$22))+(((((J35/100)*$AJ$22)*$AN$22)*$AH$22)*Calculator!$G$16)-((((J35/100)*$AJ$22)*$AN$22)*$AH$22)+((((J35/100)*$AJ$23)*$AH$23)),IF(Calculator!$O$6="DUALBAND B",SUM((((J35/100)*$AJ$22)*$AH$22))+(((((J35/100)*$AJ$22)*$AN$22)*$AH$22)*Calculator!$G$17)-((((J35/100)*$AJ$22)*$AN$22)*$AH$22)+((((J35/100)*$AJ$23)*$AH$23)),IF(Calculator!$O$6="DUALBAND C",SUM((((J35/100)*$AJ$22)*$AH$22))+(((((J35/100)*$AJ$22)*$AN$22)*$AH$22)*Calculator!$G$18)-((((J35/100)*$AJ$22)*$AN$22)*$AH$22)+((((J35/100)*$AJ$23)*$AH$23)),IF(Calculator!$O$6="DUALBAND D",SUM((((J35/100)*$AJ$22)*$AH$22))+(((((J35/100)*$AJ$22)*$AN$22)*$AH$22)*Calculator!$G$19)-((((J35/100)*$AJ$22)*$AN$22)*$AH$22)+((((J35/100)*$AJ$23)*$AH$23)),IF(Calculator!$O$6="DUALURBANE",SUM((((J35/100)*$AJ$22)*$AH$22))+(((((J35/100)*$AJ$22)*$AN$22)*$AH$22)*Calculator!$G$20)-((((J35/100)*$AJ$22)*$AN$22)*$AH$22)+((((J35/100)*$AJ$23)*$AH$23)),IF(Calculator!$O$6="DUALSILVERANOD",SUM((((J35/100)*$AJ$22)*$AH$22))+(((((J35/100)*$AJ$22)*$AN$22)*$AH$22)*Calculator!$G$21)-((((J35/100)*$AJ$22)*$AN$22)*$AH$22)+((((J35/100)*$AJ$23)*$AH$23)),IF(Calculator!$O$6="DUALANOD",SUM((((J35/100)*$AJ$22)*$AH$22))+(((((J35/100)*$AJ$22)*$AN$22)*$AH$22)*Calculator!$G$22)-((((J35/100)*$AJ$22)*$AN$22)*$AH$22)+((((J35/100)*$AJ$23)*$AH$23))))))))))))))))))))))))</f>
        <v>1004.0897297363281</v>
      </c>
      <c r="Z35" s="2">
        <f>IF(Calculator!$O$6="SINGLEBASE",SUM((((K35/100)*$AJ$22)*$AH$22))+((((K35/100)*$AJ$23)*$AH$23)),IF(Calculator!$O$6="SINGLEELEMENTS",SUM((((K35/100)*$AJ$22)*$AH$22))+(((((K35/100)*$AJ$22)*$AN$22)*$AH$22)*Calculator!$G$2)-((((K35/100)*$AJ$22)*$AN$22)*$AH$22)+((((K35/100)*$AJ$23)*$AH$23)),IF(Calculator!$O$6="SINGLESPECTRUM",SUM((((K35/100)*$AJ$22)*$AH$22))+(((((K35/100)*$AJ$22)*$AN$22)*$AH$22)*Calculator!$G$4)-((((K35/100)*$AJ$22)*$AN$22)*$AH$22)+((((K35/100)*$AJ$23)*$AH$23)),IF(Calculator!$O$6="SINGLEHOMESTEAD",SUM((((K35/100)*$AJ$22)*$AH$22))+(((((K35/100)*$AJ$22)*$AN$22)*$AH$22)*Calculator!$G$3)-((((K35/100)*$AJ$22)*$AN$22)*$AH$22)+((((K35/100)*$AJ$23)*$AH$23)),IF(Calculator!$O$6="SINGLEBAND A",SUM((((K35/100)*$AJ$22)*$AH$22))+(((((K35/100)*$AJ$22)*$AN$22)*$AH$22)*Calculator!$G$5)-((((K35/100)*$AJ$22)*$AN$22)*$AH$22)+((((K35/100)*$AJ$23)*$AH$23)),IF(Calculator!$O$6="SINGLEBAND B",SUM((((K35/100)*$AJ$22)*$AH$22))+(((((K35/100)*$AJ$22)*$AN$22)*$AH$22)*Calculator!$G$6)-((((K35/100)*$AJ$22)*$AN$22)*$AH$22)+((((K35/100)*$AJ$23)*$AH$23)),IF(Calculator!$O$6="SINGLEBAND C",SUM((((K35/100)*$AJ$22)*$AH$22))+(((((K35/100)*$AJ$22)*$AN$22)*$AH$22)*Calculator!$G$7)-((((K35/100)*$AJ$22)*$AN$22)*$AH$22)+((((K35/100)*$AJ$23)*$AH$23)),IF(Calculator!$O$6="SINGLEBAND D",SUM((((K35/100)*$AJ$22)*$AH$22))+(((((K35/100)*$AJ$22)*$AN$22)*$AH$22)*Calculator!$G$8)-((((K35/100)*$AJ$22)*$AN$22)*$AH$22)+((((K35/100)*$AJ$23)*$AH$23)),IF(Calculator!$O$6="SINGLEURBANE",SUM((((K35/100)*$AJ$22)*$AH$22))+(((((K35/100)*$AJ$22)*$AN$22)*$AH$22)*Calculator!$G$9)-((((K35/100)*$AJ$22)*$AN$22)*$AH$22)+((((K35/100)*$AJ$23)*$AH$23)),IF(Calculator!$O$6="SINGLESILVERANOD",SUM((((K35/100)*$AJ$22)*$AH$22))+(((((K35/100)*$AJ$22)*$AN$22)*$AH$22)*Calculator!$G$10)-((((K35/100)*$AJ$22)*$AN$22)*$AH$22)+((((K35/100)*$AJ$23)*$AH$23)),IF(Calculator!$O$6="SINGLEANOD",SUM((((K35/100)*$AJ$22)*$AH$22))+(((((K35/100)*$AJ$22)*$AN$22)*$AH$22)*Calculator!$G$11)-((((K35/100)*$AJ$22)*$AN$22)*$AH$22)+((((K35/100)*$AJ$23)*$AH$23)),IF(Calculator!$O$6="DUALBASE",SUM((((K35/100)*$AJ$22)*$AH$22))+(((((K35/100)*$AJ$22)*$AN$22)*$AH$22)*Calculator!$G$12)-((((K35/100)*$AJ$22)*$AN$22)*$AH$22)+((((K35/100)*$AJ$23)*$AH$23)),IF(Calculator!$O$6="DUALELEMENTS",SUM((((K35/100)*$AJ$22)*$AH$22))+(((((K35/100)*$AJ$22)*$AN$22)*$AH$22)*Calculator!$G$13)-((((K35/100)*$AJ$22)*$AN$22)*$AH$22)+((((K35/100)*$AJ$23)*$AH$23)),IF(Calculator!$O$6="DUALSPECTRUM",SUM((((K35/100)*$AJ$22)*$AH$22))+(((((K35/100)*$AJ$22)*$AN$22)*$AH$22)*Calculator!$G$15)-((((K35/100)*$AJ$22)*$AN$22)*$AH$22)+((((K35/100)*$AJ$23)*$AH$23)),IF(Calculator!$O$6="DUALHOMESTEAD",SUM((((K35/100)*$AJ$22)*$AH$22))+(((((K35/100)*$AJ$22)*$AN$22)*$AH$22)*Calculator!$G$14)-((((K35/100)*$AJ$22)*$AN$22)*$AH$22)+((((K35/100)*$AJ$23)*$AH$23)),IF(Calculator!$O$6="DUALBAND A",SUM((((K35/100)*$AJ$22)*$AH$22))+(((((K35/100)*$AJ$22)*$AN$22)*$AH$22)*Calculator!$G$16)-((((K35/100)*$AJ$22)*$AN$22)*$AH$22)+((((K35/100)*$AJ$23)*$AH$23)),IF(Calculator!$O$6="DUALBAND B",SUM((((K35/100)*$AJ$22)*$AH$22))+(((((K35/100)*$AJ$22)*$AN$22)*$AH$22)*Calculator!$G$17)-((((K35/100)*$AJ$22)*$AN$22)*$AH$22)+((((K35/100)*$AJ$23)*$AH$23)),IF(Calculator!$O$6="DUALBAND C",SUM((((K35/100)*$AJ$22)*$AH$22))+(((((K35/100)*$AJ$22)*$AN$22)*$AH$22)*Calculator!$G$18)-((((K35/100)*$AJ$22)*$AN$22)*$AH$22)+((((K35/100)*$AJ$23)*$AH$23)),IF(Calculator!$O$6="DUALBAND D",SUM((((K35/100)*$AJ$22)*$AH$22))+(((((K35/100)*$AJ$22)*$AN$22)*$AH$22)*Calculator!$G$19)-((((K35/100)*$AJ$22)*$AN$22)*$AH$22)+((((K35/100)*$AJ$23)*$AH$23)),IF(Calculator!$O$6="DUALURBANE",SUM((((K35/100)*$AJ$22)*$AH$22))+(((((K35/100)*$AJ$22)*$AN$22)*$AH$22)*Calculator!$G$20)-((((K35/100)*$AJ$22)*$AN$22)*$AH$22)+((((K35/100)*$AJ$23)*$AH$23)),IF(Calculator!$O$6="DUALSILVERANOD",SUM((((K35/100)*$AJ$22)*$AH$22))+(((((K35/100)*$AJ$22)*$AN$22)*$AH$22)*Calculator!$G$21)-((((K35/100)*$AJ$22)*$AN$22)*$AH$22)+((((K35/100)*$AJ$23)*$AH$23)),IF(Calculator!$O$6="DUALANOD",SUM((((K35/100)*$AJ$22)*$AH$22))+(((((K35/100)*$AJ$22)*$AN$22)*$AH$22)*Calculator!$G$22)-((((K35/100)*$AJ$22)*$AN$22)*$AH$22)+((((K35/100)*$AJ$23)*$AH$23))))))))))))))))))))))))</f>
        <v>1013.6869678955077</v>
      </c>
      <c r="AA35" s="2">
        <f>IF(Calculator!$O$6="SINGLEBASE",SUM((((L35/100)*$AJ$22)*$AH$22))+((((L35/100)*$AJ$23)*$AH$23)),IF(Calculator!$O$6="SINGLEELEMENTS",SUM((((L35/100)*$AJ$22)*$AH$22))+(((((L35/100)*$AJ$22)*$AN$22)*$AH$22)*Calculator!$G$2)-((((L35/100)*$AJ$22)*$AN$22)*$AH$22)+((((L35/100)*$AJ$23)*$AH$23)),IF(Calculator!$O$6="SINGLESPECTRUM",SUM((((L35/100)*$AJ$22)*$AH$22))+(((((L35/100)*$AJ$22)*$AN$22)*$AH$22)*Calculator!$G$4)-((((L35/100)*$AJ$22)*$AN$22)*$AH$22)+((((L35/100)*$AJ$23)*$AH$23)),IF(Calculator!$O$6="SINGLEHOMESTEAD",SUM((((L35/100)*$AJ$22)*$AH$22))+(((((L35/100)*$AJ$22)*$AN$22)*$AH$22)*Calculator!$G$3)-((((L35/100)*$AJ$22)*$AN$22)*$AH$22)+((((L35/100)*$AJ$23)*$AH$23)),IF(Calculator!$O$6="SINGLEBAND A",SUM((((L35/100)*$AJ$22)*$AH$22))+(((((L35/100)*$AJ$22)*$AN$22)*$AH$22)*Calculator!$G$5)-((((L35/100)*$AJ$22)*$AN$22)*$AH$22)+((((L35/100)*$AJ$23)*$AH$23)),IF(Calculator!$O$6="SINGLEBAND B",SUM((((L35/100)*$AJ$22)*$AH$22))+(((((L35/100)*$AJ$22)*$AN$22)*$AH$22)*Calculator!$G$6)-((((L35/100)*$AJ$22)*$AN$22)*$AH$22)+((((L35/100)*$AJ$23)*$AH$23)),IF(Calculator!$O$6="SINGLEBAND C",SUM((((L35/100)*$AJ$22)*$AH$22))+(((((L35/100)*$AJ$22)*$AN$22)*$AH$22)*Calculator!$G$7)-((((L35/100)*$AJ$22)*$AN$22)*$AH$22)+((((L35/100)*$AJ$23)*$AH$23)),IF(Calculator!$O$6="SINGLEBAND D",SUM((((L35/100)*$AJ$22)*$AH$22))+(((((L35/100)*$AJ$22)*$AN$22)*$AH$22)*Calculator!$G$8)-((((L35/100)*$AJ$22)*$AN$22)*$AH$22)+((((L35/100)*$AJ$23)*$AH$23)),IF(Calculator!$O$6="SINGLEURBANE",SUM((((L35/100)*$AJ$22)*$AH$22))+(((((L35/100)*$AJ$22)*$AN$22)*$AH$22)*Calculator!$G$9)-((((L35/100)*$AJ$22)*$AN$22)*$AH$22)+((((L35/100)*$AJ$23)*$AH$23)),IF(Calculator!$O$6="SINGLESILVERANOD",SUM((((L35/100)*$AJ$22)*$AH$22))+(((((L35/100)*$AJ$22)*$AN$22)*$AH$22)*Calculator!$G$10)-((((L35/100)*$AJ$22)*$AN$22)*$AH$22)+((((L35/100)*$AJ$23)*$AH$23)),IF(Calculator!$O$6="SINGLEANOD",SUM((((L35/100)*$AJ$22)*$AH$22))+(((((L35/100)*$AJ$22)*$AN$22)*$AH$22)*Calculator!$G$11)-((((L35/100)*$AJ$22)*$AN$22)*$AH$22)+((((L35/100)*$AJ$23)*$AH$23)),IF(Calculator!$O$6="DUALBASE",SUM((((L35/100)*$AJ$22)*$AH$22))+(((((L35/100)*$AJ$22)*$AN$22)*$AH$22)*Calculator!$G$12)-((((L35/100)*$AJ$22)*$AN$22)*$AH$22)+((((L35/100)*$AJ$23)*$AH$23)),IF(Calculator!$O$6="DUALELEMENTS",SUM((((L35/100)*$AJ$22)*$AH$22))+(((((L35/100)*$AJ$22)*$AN$22)*$AH$22)*Calculator!$G$13)-((((L35/100)*$AJ$22)*$AN$22)*$AH$22)+((((L35/100)*$AJ$23)*$AH$23)),IF(Calculator!$O$6="DUALSPECTRUM",SUM((((L35/100)*$AJ$22)*$AH$22))+(((((L35/100)*$AJ$22)*$AN$22)*$AH$22)*Calculator!$G$15)-((((L35/100)*$AJ$22)*$AN$22)*$AH$22)+((((L35/100)*$AJ$23)*$AH$23)),IF(Calculator!$O$6="DUALHOMESTEAD",SUM((((L35/100)*$AJ$22)*$AH$22))+(((((L35/100)*$AJ$22)*$AN$22)*$AH$22)*Calculator!$G$14)-((((L35/100)*$AJ$22)*$AN$22)*$AH$22)+((((L35/100)*$AJ$23)*$AH$23)),IF(Calculator!$O$6="DUALBAND A",SUM((((L35/100)*$AJ$22)*$AH$22))+(((((L35/100)*$AJ$22)*$AN$22)*$AH$22)*Calculator!$G$16)-((((L35/100)*$AJ$22)*$AN$22)*$AH$22)+((((L35/100)*$AJ$23)*$AH$23)),IF(Calculator!$O$6="DUALBAND B",SUM((((L35/100)*$AJ$22)*$AH$22))+(((((L35/100)*$AJ$22)*$AN$22)*$AH$22)*Calculator!$G$17)-((((L35/100)*$AJ$22)*$AN$22)*$AH$22)+((((L35/100)*$AJ$23)*$AH$23)),IF(Calculator!$O$6="DUALBAND C",SUM((((L35/100)*$AJ$22)*$AH$22))+(((((L35/100)*$AJ$22)*$AN$22)*$AH$22)*Calculator!$G$18)-((((L35/100)*$AJ$22)*$AN$22)*$AH$22)+((((L35/100)*$AJ$23)*$AH$23)),IF(Calculator!$O$6="DUALBAND D",SUM((((L35/100)*$AJ$22)*$AH$22))+(((((L35/100)*$AJ$22)*$AN$22)*$AH$22)*Calculator!$G$19)-((((L35/100)*$AJ$22)*$AN$22)*$AH$22)+((((L35/100)*$AJ$23)*$AH$23)),IF(Calculator!$O$6="DUALURBANE",SUM((((L35/100)*$AJ$22)*$AH$22))+(((((L35/100)*$AJ$22)*$AN$22)*$AH$22)*Calculator!$G$20)-((((L35/100)*$AJ$22)*$AN$22)*$AH$22)+((((L35/100)*$AJ$23)*$AH$23)),IF(Calculator!$O$6="DUALSILVERANOD",SUM((((L35/100)*$AJ$22)*$AH$22))+(((((L35/100)*$AJ$22)*$AN$22)*$AH$22)*Calculator!$G$21)-((((L35/100)*$AJ$22)*$AN$22)*$AH$22)+((((L35/100)*$AJ$23)*$AH$23)),IF(Calculator!$O$6="DUALANOD",SUM((((L35/100)*$AJ$22)*$AH$22))+(((((L35/100)*$AJ$22)*$AN$22)*$AH$22)*Calculator!$G$22)-((((L35/100)*$AJ$22)*$AN$22)*$AH$22)+((((L35/100)*$AJ$23)*$AH$23))))))))))))))))))))))))</f>
        <v>1023.2843106567382</v>
      </c>
      <c r="AB35" s="2">
        <f>IF(Calculator!$O$6="SINGLEBASE",SUM((((M35/100)*$AJ$22)*$AH$22))+((((M35/100)*$AJ$23)*$AH$23)),IF(Calculator!$O$6="SINGLEELEMENTS",SUM((((M35/100)*$AJ$22)*$AH$22))+(((((M35/100)*$AJ$22)*$AN$22)*$AH$22)*Calculator!$G$2)-((((M35/100)*$AJ$22)*$AN$22)*$AH$22)+((((M35/100)*$AJ$23)*$AH$23)),IF(Calculator!$O$6="SINGLESPECTRUM",SUM((((M35/100)*$AJ$22)*$AH$22))+(((((M35/100)*$AJ$22)*$AN$22)*$AH$22)*Calculator!$G$4)-((((M35/100)*$AJ$22)*$AN$22)*$AH$22)+((((M35/100)*$AJ$23)*$AH$23)),IF(Calculator!$O$6="SINGLEHOMESTEAD",SUM((((M35/100)*$AJ$22)*$AH$22))+(((((M35/100)*$AJ$22)*$AN$22)*$AH$22)*Calculator!$G$3)-((((M35/100)*$AJ$22)*$AN$22)*$AH$22)+((((M35/100)*$AJ$23)*$AH$23)),IF(Calculator!$O$6="SINGLEBAND A",SUM((((M35/100)*$AJ$22)*$AH$22))+(((((M35/100)*$AJ$22)*$AN$22)*$AH$22)*Calculator!$G$5)-((((M35/100)*$AJ$22)*$AN$22)*$AH$22)+((((M35/100)*$AJ$23)*$AH$23)),IF(Calculator!$O$6="SINGLEBAND B",SUM((((M35/100)*$AJ$22)*$AH$22))+(((((M35/100)*$AJ$22)*$AN$22)*$AH$22)*Calculator!$G$6)-((((M35/100)*$AJ$22)*$AN$22)*$AH$22)+((((M35/100)*$AJ$23)*$AH$23)),IF(Calculator!$O$6="SINGLEBAND C",SUM((((M35/100)*$AJ$22)*$AH$22))+(((((M35/100)*$AJ$22)*$AN$22)*$AH$22)*Calculator!$G$7)-((((M35/100)*$AJ$22)*$AN$22)*$AH$22)+((((M35/100)*$AJ$23)*$AH$23)),IF(Calculator!$O$6="SINGLEBAND D",SUM((((M35/100)*$AJ$22)*$AH$22))+(((((M35/100)*$AJ$22)*$AN$22)*$AH$22)*Calculator!$G$8)-((((M35/100)*$AJ$22)*$AN$22)*$AH$22)+((((M35/100)*$AJ$23)*$AH$23)),IF(Calculator!$O$6="SINGLEURBANE",SUM((((M35/100)*$AJ$22)*$AH$22))+(((((M35/100)*$AJ$22)*$AN$22)*$AH$22)*Calculator!$G$9)-((((M35/100)*$AJ$22)*$AN$22)*$AH$22)+((((M35/100)*$AJ$23)*$AH$23)),IF(Calculator!$O$6="SINGLESILVERANOD",SUM((((M35/100)*$AJ$22)*$AH$22))+(((((M35/100)*$AJ$22)*$AN$22)*$AH$22)*Calculator!$G$10)-((((M35/100)*$AJ$22)*$AN$22)*$AH$22)+((((M35/100)*$AJ$23)*$AH$23)),IF(Calculator!$O$6="SINGLEANOD",SUM((((M35/100)*$AJ$22)*$AH$22))+(((((M35/100)*$AJ$22)*$AN$22)*$AH$22)*Calculator!$G$11)-((((M35/100)*$AJ$22)*$AN$22)*$AH$22)+((((M35/100)*$AJ$23)*$AH$23)),IF(Calculator!$O$6="DUALBASE",SUM((((M35/100)*$AJ$22)*$AH$22))+(((((M35/100)*$AJ$22)*$AN$22)*$AH$22)*Calculator!$G$12)-((((M35/100)*$AJ$22)*$AN$22)*$AH$22)+((((M35/100)*$AJ$23)*$AH$23)),IF(Calculator!$O$6="DUALELEMENTS",SUM((((M35/100)*$AJ$22)*$AH$22))+(((((M35/100)*$AJ$22)*$AN$22)*$AH$22)*Calculator!$G$13)-((((M35/100)*$AJ$22)*$AN$22)*$AH$22)+((((M35/100)*$AJ$23)*$AH$23)),IF(Calculator!$O$6="DUALSPECTRUM",SUM((((M35/100)*$AJ$22)*$AH$22))+(((((M35/100)*$AJ$22)*$AN$22)*$AH$22)*Calculator!$G$15)-((((M35/100)*$AJ$22)*$AN$22)*$AH$22)+((((M35/100)*$AJ$23)*$AH$23)),IF(Calculator!$O$6="DUALHOMESTEAD",SUM((((M35/100)*$AJ$22)*$AH$22))+(((((M35/100)*$AJ$22)*$AN$22)*$AH$22)*Calculator!$G$14)-((((M35/100)*$AJ$22)*$AN$22)*$AH$22)+((((M35/100)*$AJ$23)*$AH$23)),IF(Calculator!$O$6="DUALBAND A",SUM((((M35/100)*$AJ$22)*$AH$22))+(((((M35/100)*$AJ$22)*$AN$22)*$AH$22)*Calculator!$G$16)-((((M35/100)*$AJ$22)*$AN$22)*$AH$22)+((((M35/100)*$AJ$23)*$AH$23)),IF(Calculator!$O$6="DUALBAND B",SUM((((M35/100)*$AJ$22)*$AH$22))+(((((M35/100)*$AJ$22)*$AN$22)*$AH$22)*Calculator!$G$17)-((((M35/100)*$AJ$22)*$AN$22)*$AH$22)+((((M35/100)*$AJ$23)*$AH$23)),IF(Calculator!$O$6="DUALBAND C",SUM((((M35/100)*$AJ$22)*$AH$22))+(((((M35/100)*$AJ$22)*$AN$22)*$AH$22)*Calculator!$G$18)-((((M35/100)*$AJ$22)*$AN$22)*$AH$22)+((((M35/100)*$AJ$23)*$AH$23)),IF(Calculator!$O$6="DUALBAND D",SUM((((M35/100)*$AJ$22)*$AH$22))+(((((M35/100)*$AJ$22)*$AN$22)*$AH$22)*Calculator!$G$19)-((((M35/100)*$AJ$22)*$AN$22)*$AH$22)+((((M35/100)*$AJ$23)*$AH$23)),IF(Calculator!$O$6="DUALURBANE",SUM((((M35/100)*$AJ$22)*$AH$22))+(((((M35/100)*$AJ$22)*$AN$22)*$AH$22)*Calculator!$G$20)-((((M35/100)*$AJ$22)*$AN$22)*$AH$22)+((((M35/100)*$AJ$23)*$AH$23)),IF(Calculator!$O$6="DUALSILVERANOD",SUM((((M35/100)*$AJ$22)*$AH$22))+(((((M35/100)*$AJ$22)*$AN$22)*$AH$22)*Calculator!$G$21)-((((M35/100)*$AJ$22)*$AN$22)*$AH$22)+((((M35/100)*$AJ$23)*$AH$23)),IF(Calculator!$O$6="DUALANOD",SUM((((M35/100)*$AJ$22)*$AH$22))+(((((M35/100)*$AJ$22)*$AN$22)*$AH$22)*Calculator!$G$22)-((((M35/100)*$AJ$22)*$AN$22)*$AH$22)+((((M35/100)*$AJ$23)*$AH$23))))))))))))))))))))))))</f>
        <v>1032.877260131836</v>
      </c>
      <c r="AC35" s="2">
        <f>IF(Calculator!$O$6="SINGLEBASE",SUM((((N35/100)*$AJ$22)*$AH$22))+((((N35/100)*$AJ$23)*$AH$23)),IF(Calculator!$O$6="SINGLEELEMENTS",SUM((((N35/100)*$AJ$22)*$AH$22))+(((((N35/100)*$AJ$22)*$AN$22)*$AH$22)*Calculator!$G$2)-((((N35/100)*$AJ$22)*$AN$22)*$AH$22)+((((N35/100)*$AJ$23)*$AH$23)),IF(Calculator!$O$6="SINGLESPECTRUM",SUM((((N35/100)*$AJ$22)*$AH$22))+(((((N35/100)*$AJ$22)*$AN$22)*$AH$22)*Calculator!$G$4)-((((N35/100)*$AJ$22)*$AN$22)*$AH$22)+((((N35/100)*$AJ$23)*$AH$23)),IF(Calculator!$O$6="SINGLEHOMESTEAD",SUM((((N35/100)*$AJ$22)*$AH$22))+(((((N35/100)*$AJ$22)*$AN$22)*$AH$22)*Calculator!$G$3)-((((N35/100)*$AJ$22)*$AN$22)*$AH$22)+((((N35/100)*$AJ$23)*$AH$23)),IF(Calculator!$O$6="SINGLEBAND A",SUM((((N35/100)*$AJ$22)*$AH$22))+(((((N35/100)*$AJ$22)*$AN$22)*$AH$22)*Calculator!$G$5)-((((N35/100)*$AJ$22)*$AN$22)*$AH$22)+((((N35/100)*$AJ$23)*$AH$23)),IF(Calculator!$O$6="SINGLEBAND B",SUM((((N35/100)*$AJ$22)*$AH$22))+(((((N35/100)*$AJ$22)*$AN$22)*$AH$22)*Calculator!$G$6)-((((N35/100)*$AJ$22)*$AN$22)*$AH$22)+((((N35/100)*$AJ$23)*$AH$23)),IF(Calculator!$O$6="SINGLEBAND C",SUM((((N35/100)*$AJ$22)*$AH$22))+(((((N35/100)*$AJ$22)*$AN$22)*$AH$22)*Calculator!$G$7)-((((N35/100)*$AJ$22)*$AN$22)*$AH$22)+((((N35/100)*$AJ$23)*$AH$23)),IF(Calculator!$O$6="SINGLEBAND D",SUM((((N35/100)*$AJ$22)*$AH$22))+(((((N35/100)*$AJ$22)*$AN$22)*$AH$22)*Calculator!$G$8)-((((N35/100)*$AJ$22)*$AN$22)*$AH$22)+((((N35/100)*$AJ$23)*$AH$23)),IF(Calculator!$O$6="SINGLEURBANE",SUM((((N35/100)*$AJ$22)*$AH$22))+(((((N35/100)*$AJ$22)*$AN$22)*$AH$22)*Calculator!$G$9)-((((N35/100)*$AJ$22)*$AN$22)*$AH$22)+((((N35/100)*$AJ$23)*$AH$23)),IF(Calculator!$O$6="SINGLESILVERANOD",SUM((((N35/100)*$AJ$22)*$AH$22))+(((((N35/100)*$AJ$22)*$AN$22)*$AH$22)*Calculator!$G$10)-((((N35/100)*$AJ$22)*$AN$22)*$AH$22)+((((N35/100)*$AJ$23)*$AH$23)),IF(Calculator!$O$6="SINGLEANOD",SUM((((N35/100)*$AJ$22)*$AH$22))+(((((N35/100)*$AJ$22)*$AN$22)*$AH$22)*Calculator!$G$11)-((((N35/100)*$AJ$22)*$AN$22)*$AH$22)+((((N35/100)*$AJ$23)*$AH$23)),IF(Calculator!$O$6="DUALBASE",SUM((((N35/100)*$AJ$22)*$AH$22))+(((((N35/100)*$AJ$22)*$AN$22)*$AH$22)*Calculator!$G$12)-((((N35/100)*$AJ$22)*$AN$22)*$AH$22)+((((N35/100)*$AJ$23)*$AH$23)),IF(Calculator!$O$6="DUALELEMENTS",SUM((((N35/100)*$AJ$22)*$AH$22))+(((((N35/100)*$AJ$22)*$AN$22)*$AH$22)*Calculator!$G$13)-((((N35/100)*$AJ$22)*$AN$22)*$AH$22)+((((N35/100)*$AJ$23)*$AH$23)),IF(Calculator!$O$6="DUALSPECTRUM",SUM((((N35/100)*$AJ$22)*$AH$22))+(((((N35/100)*$AJ$22)*$AN$22)*$AH$22)*Calculator!$G$15)-((((N35/100)*$AJ$22)*$AN$22)*$AH$22)+((((N35/100)*$AJ$23)*$AH$23)),IF(Calculator!$O$6="DUALHOMESTEAD",SUM((((N35/100)*$AJ$22)*$AH$22))+(((((N35/100)*$AJ$22)*$AN$22)*$AH$22)*Calculator!$G$14)-((((N35/100)*$AJ$22)*$AN$22)*$AH$22)+((((N35/100)*$AJ$23)*$AH$23)),IF(Calculator!$O$6="DUALBAND A",SUM((((N35/100)*$AJ$22)*$AH$22))+(((((N35/100)*$AJ$22)*$AN$22)*$AH$22)*Calculator!$G$16)-((((N35/100)*$AJ$22)*$AN$22)*$AH$22)+((((N35/100)*$AJ$23)*$AH$23)),IF(Calculator!$O$6="DUALBAND B",SUM((((N35/100)*$AJ$22)*$AH$22))+(((((N35/100)*$AJ$22)*$AN$22)*$AH$22)*Calculator!$G$17)-((((N35/100)*$AJ$22)*$AN$22)*$AH$22)+((((N35/100)*$AJ$23)*$AH$23)),IF(Calculator!$O$6="DUALBAND C",SUM((((N35/100)*$AJ$22)*$AH$22))+(((((N35/100)*$AJ$22)*$AN$22)*$AH$22)*Calculator!$G$18)-((((N35/100)*$AJ$22)*$AN$22)*$AH$22)+((((N35/100)*$AJ$23)*$AH$23)),IF(Calculator!$O$6="DUALBAND D",SUM((((N35/100)*$AJ$22)*$AH$22))+(((((N35/100)*$AJ$22)*$AN$22)*$AH$22)*Calculator!$G$19)-((((N35/100)*$AJ$22)*$AN$22)*$AH$22)+((((N35/100)*$AJ$23)*$AH$23)),IF(Calculator!$O$6="DUALURBANE",SUM((((N35/100)*$AJ$22)*$AH$22))+(((((N35/100)*$AJ$22)*$AN$22)*$AH$22)*Calculator!$G$20)-((((N35/100)*$AJ$22)*$AN$22)*$AH$22)+((((N35/100)*$AJ$23)*$AH$23)),IF(Calculator!$O$6="DUALSILVERANOD",SUM((((N35/100)*$AJ$22)*$AH$22))+(((((N35/100)*$AJ$22)*$AN$22)*$AH$22)*Calculator!$G$21)-((((N35/100)*$AJ$22)*$AN$22)*$AH$22)+((((N35/100)*$AJ$23)*$AH$23)),IF(Calculator!$O$6="DUALANOD",SUM((((N35/100)*$AJ$22)*$AH$22))+(((((N35/100)*$AJ$22)*$AN$22)*$AH$22)*Calculator!$G$22)-((((N35/100)*$AJ$22)*$AN$22)*$AH$22)+((((N35/100)*$AJ$23)*$AH$23))))))))))))))))))))))))</f>
        <v>1042.4744982910156</v>
      </c>
    </row>
    <row r="38" spans="1:40">
      <c r="G38" s="3" t="s">
        <v>1418</v>
      </c>
      <c r="V38" s="3" t="s">
        <v>1418</v>
      </c>
      <c r="AG38" s="3" t="s">
        <v>1418</v>
      </c>
    </row>
    <row r="39" spans="1:40">
      <c r="AE39" t="s">
        <v>1370</v>
      </c>
      <c r="AG39" t="s">
        <v>53</v>
      </c>
      <c r="AI39" t="s">
        <v>1371</v>
      </c>
      <c r="AL39" t="s">
        <v>1372</v>
      </c>
    </row>
    <row r="40" spans="1:40">
      <c r="A40" s="7" t="s">
        <v>1373</v>
      </c>
      <c r="B40" s="9" t="s">
        <v>1374</v>
      </c>
      <c r="C40" s="9" t="s">
        <v>1375</v>
      </c>
      <c r="D40" s="9" t="s">
        <v>1376</v>
      </c>
      <c r="E40" s="9" t="s">
        <v>1377</v>
      </c>
      <c r="F40" s="9" t="s">
        <v>1378</v>
      </c>
      <c r="G40" s="9" t="s">
        <v>1379</v>
      </c>
      <c r="H40" s="9" t="s">
        <v>1380</v>
      </c>
      <c r="I40" s="9" t="s">
        <v>1381</v>
      </c>
      <c r="J40" s="9" t="s">
        <v>1382</v>
      </c>
      <c r="K40" s="9" t="s">
        <v>1383</v>
      </c>
      <c r="L40" s="9" t="s">
        <v>1384</v>
      </c>
      <c r="M40" s="9" t="s">
        <v>1385</v>
      </c>
      <c r="N40" s="9" t="s">
        <v>1386</v>
      </c>
      <c r="P40" s="7" t="s">
        <v>1373</v>
      </c>
      <c r="Q40" s="9" t="s">
        <v>1374</v>
      </c>
      <c r="R40" s="9" t="s">
        <v>1375</v>
      </c>
      <c r="S40" s="9" t="s">
        <v>1376</v>
      </c>
      <c r="T40" s="9" t="s">
        <v>1377</v>
      </c>
      <c r="U40" s="9" t="s">
        <v>1378</v>
      </c>
      <c r="V40" s="9" t="s">
        <v>1379</v>
      </c>
      <c r="W40" s="9" t="s">
        <v>1380</v>
      </c>
      <c r="X40" s="9" t="s">
        <v>1381</v>
      </c>
      <c r="Y40" s="9" t="s">
        <v>1382</v>
      </c>
      <c r="Z40" s="9" t="s">
        <v>1383</v>
      </c>
      <c r="AA40" s="9" t="s">
        <v>1384</v>
      </c>
      <c r="AB40" s="9" t="s">
        <v>1385</v>
      </c>
      <c r="AC40" s="9" t="s">
        <v>1386</v>
      </c>
      <c r="AE40" s="1" t="s">
        <v>31</v>
      </c>
      <c r="AF40" s="6">
        <f>SUM('Front Sheet'!$C$15*100)</f>
        <v>59</v>
      </c>
      <c r="AG40" s="1" t="s">
        <v>31</v>
      </c>
      <c r="AH40">
        <f>SUM(100-AF40)/100</f>
        <v>0.41</v>
      </c>
      <c r="AI40" s="1" t="s">
        <v>31</v>
      </c>
      <c r="AJ40">
        <v>60.980021138661769</v>
      </c>
      <c r="AL40" t="s">
        <v>1387</v>
      </c>
      <c r="AM40">
        <v>97.639537742807974</v>
      </c>
      <c r="AN40">
        <f>AM40/100</f>
        <v>0.97639537742807969</v>
      </c>
    </row>
    <row r="41" spans="1:40">
      <c r="A41" s="8" t="s">
        <v>1388</v>
      </c>
      <c r="B41" s="2">
        <v>2002.878355102539</v>
      </c>
      <c r="C41" s="2">
        <v>2026.275920410156</v>
      </c>
      <c r="D41" s="2">
        <v>2049.6839459228513</v>
      </c>
      <c r="E41" s="2">
        <v>2073.0918438720701</v>
      </c>
      <c r="F41" s="2">
        <v>2096.4998693847656</v>
      </c>
      <c r="G41" s="2">
        <v>2119.9078948974607</v>
      </c>
      <c r="H41" s="2">
        <v>2143.3054602050779</v>
      </c>
      <c r="I41" s="2">
        <v>2166.7133581542967</v>
      </c>
      <c r="J41" s="2">
        <v>2190.1215112304685</v>
      </c>
      <c r="K41" s="2">
        <v>2213.5294091796873</v>
      </c>
      <c r="L41" s="2">
        <v>2236.9375622558591</v>
      </c>
      <c r="M41" s="2">
        <v>2260.335</v>
      </c>
      <c r="N41" s="2">
        <v>2283.7428979492188</v>
      </c>
      <c r="P41" s="8">
        <v>2000</v>
      </c>
      <c r="Q41" s="2">
        <f>IF(Calculator!$O$6="SINGLEBASE",SUM((((B41/100)*$AJ$22)*$AH$22))+((((B41/100)*$AJ$23)*$AH$23)),IF(Calculator!$O$6="SINGLEELEMENTS",SUM((((B41/100)*$AJ$22)*$AH$22))+(((((B41/100)*$AJ$22)*$AN$22)*$AH$22)*Calculator!$G$2)-((((B41/100)*$AJ$22)*$AN$22)*$AH$22)+((((B41/100)*$AJ$23)*$AH$23)),IF(Calculator!$O$6="SINGLESPECTRUM",SUM((((B41/100)*$AJ$22)*$AH$22))+(((((B41/100)*$AJ$22)*$AN$22)*$AH$22)*Calculator!$G$4)-((((B41/100)*$AJ$22)*$AN$22)*$AH$22)+((((B41/100)*$AJ$23)*$AH$23)),IF(Calculator!$O$6="SINGLEHOMESTEAD",SUM((((B41/100)*$AJ$22)*$AH$22))+(((((B41/100)*$AJ$22)*$AN$22)*$AH$22)*Calculator!$G$3)-((((B41/100)*$AJ$22)*$AN$22)*$AH$22)+((((B41/100)*$AJ$23)*$AH$23)),IF(Calculator!$O$6="SINGLEBAND A",SUM((((B41/100)*$AJ$22)*$AH$22))+(((((B41/100)*$AJ$22)*$AN$22)*$AH$22)*Calculator!$G$5)-((((B41/100)*$AJ$22)*$AN$22)*$AH$22)+((((B41/100)*$AJ$23)*$AH$23)),IF(Calculator!$O$6="SINGLEBAND B",SUM((((B41/100)*$AJ$22)*$AH$22))+(((((B41/100)*$AJ$22)*$AN$22)*$AH$22)*Calculator!$G$6)-((((B41/100)*$AJ$22)*$AN$22)*$AH$22)+((((B41/100)*$AJ$23)*$AH$23)),IF(Calculator!$O$6="SINGLEBAND C",SUM((((B41/100)*$AJ$22)*$AH$22))+(((((B41/100)*$AJ$22)*$AN$22)*$AH$22)*Calculator!$G$7)-((((B41/100)*$AJ$22)*$AN$22)*$AH$22)+((((B41/100)*$AJ$23)*$AH$23)),IF(Calculator!$O$6="SINGLEBAND D",SUM((((B41/100)*$AJ$22)*$AH$22))+(((((B41/100)*$AJ$22)*$AN$22)*$AH$22)*Calculator!$G$8)-((((B41/100)*$AJ$22)*$AN$22)*$AH$22)+((((B41/100)*$AJ$23)*$AH$23)),IF(Calculator!$O$6="SINGLEURBANE",SUM((((B41/100)*$AJ$22)*$AH$22))+(((((B41/100)*$AJ$22)*$AN$22)*$AH$22)*Calculator!$G$9)-((((B41/100)*$AJ$22)*$AN$22)*$AH$22)+((((B41/100)*$AJ$23)*$AH$23)),IF(Calculator!$O$6="SINGLESILVERANOD",SUM((((B41/100)*$AJ$22)*$AH$22))+(((((B41/100)*$AJ$22)*$AN$22)*$AH$22)*Calculator!$G$10)-((((B41/100)*$AJ$22)*$AN$22)*$AH$22)+((((B41/100)*$AJ$23)*$AH$23)),IF(Calculator!$O$6="SINGLEANOD",SUM((((B41/100)*$AJ$22)*$AH$22))+(((((B41/100)*$AJ$22)*$AN$22)*$AH$22)*Calculator!$G$11)-((((B41/100)*$AJ$22)*$AN$22)*$AH$22)+((((B41/100)*$AJ$23)*$AH$23)),IF(Calculator!$O$6="DUALBASE",SUM((((B41/100)*$AJ$22)*$AH$22))+(((((B41/100)*$AJ$22)*$AN$22)*$AH$22)*Calculator!$G$12)-((((B41/100)*$AJ$22)*$AN$22)*$AH$22)+((((B41/100)*$AJ$23)*$AH$23)),IF(Calculator!$O$6="DUALELEMENTS",SUM((((B41/100)*$AJ$22)*$AH$22))+(((((B41/100)*$AJ$22)*$AN$22)*$AH$22)*Calculator!$G$13)-((((B41/100)*$AJ$22)*$AN$22)*$AH$22)+((((B41/100)*$AJ$23)*$AH$23)),IF(Calculator!$O$6="DUALSPECTRUM",SUM((((B41/100)*$AJ$22)*$AH$22))+(((((B41/100)*$AJ$22)*$AN$22)*$AH$22)*Calculator!$G$15)-((((B41/100)*$AJ$22)*$AN$22)*$AH$22)+((((B41/100)*$AJ$23)*$AH$23)),IF(Calculator!$O$6="DUALHOMESTEAD",SUM((((B41/100)*$AJ$22)*$AH$22))+(((((B41/100)*$AJ$22)*$AN$22)*$AH$22)*Calculator!$G$14)-((((B41/100)*$AJ$22)*$AN$22)*$AH$22)+((((B41/100)*$AJ$23)*$AH$23)),IF(Calculator!$O$6="DUALBAND A",SUM((((B41/100)*$AJ$22)*$AH$22))+(((((B41/100)*$AJ$22)*$AN$22)*$AH$22)*Calculator!$G$16)-((((B41/100)*$AJ$22)*$AN$22)*$AH$22)+((((B41/100)*$AJ$23)*$AH$23)),IF(Calculator!$O$6="DUALBAND B",SUM((((B41/100)*$AJ$22)*$AH$22))+(((((B41/100)*$AJ$22)*$AN$22)*$AH$22)*Calculator!$G$17)-((((B41/100)*$AJ$22)*$AN$22)*$AH$22)+((((B41/100)*$AJ$23)*$AH$23)),IF(Calculator!$O$6="DUALBAND C",SUM((((B41/100)*$AJ$22)*$AH$22))+(((((B41/100)*$AJ$22)*$AN$22)*$AH$22)*Calculator!$G$18)-((((B41/100)*$AJ$22)*$AN$22)*$AH$22)+((((B41/100)*$AJ$23)*$AH$23)),IF(Calculator!$O$6="DUALBAND D",SUM((((B41/100)*$AJ$22)*$AH$22))+(((((B41/100)*$AJ$22)*$AN$22)*$AH$22)*Calculator!$G$19)-((((B41/100)*$AJ$22)*$AN$22)*$AH$22)+((((B41/100)*$AJ$23)*$AH$23)),IF(Calculator!$O$6="DUALURBANE",SUM((((B41/100)*$AJ$22)*$AH$22))+(((((B41/100)*$AJ$22)*$AN$22)*$AH$22)*Calculator!$G$20)-((((B41/100)*$AJ$22)*$AN$22)*$AH$22)+((((B41/100)*$AJ$23)*$AH$23)),IF(Calculator!$O$6="DUALSILVERANOD",SUM((((B41/100)*$AJ$22)*$AH$22))+(((((B41/100)*$AJ$22)*$AN$22)*$AH$22)*Calculator!$G$21)-((((B41/100)*$AJ$22)*$AN$22)*$AH$22)+((((B41/100)*$AJ$23)*$AH$23)),IF(Calculator!$O$6="DUALANOD",SUM((((B41/100)*$AJ$22)*$AH$22))+(((((B41/100)*$AJ$22)*$AN$22)*$AH$22)*Calculator!$G$22)-((((B41/100)*$AJ$22)*$AN$22)*$AH$22)+((((B41/100)*$AJ$23)*$AH$23))))))))))))))))))))))))</f>
        <v>821.18012559204101</v>
      </c>
      <c r="R41" s="2">
        <f>IF(Calculator!$O$6="SINGLEBASE",SUM((((C41/100)*$AJ$22)*$AH$22))+((((C41/100)*$AJ$23)*$AH$23)),IF(Calculator!$O$6="SINGLEELEMENTS",SUM((((C41/100)*$AJ$22)*$AH$22))+(((((C41/100)*$AJ$22)*$AN$22)*$AH$22)*Calculator!$G$2)-((((C41/100)*$AJ$22)*$AN$22)*$AH$22)+((((C41/100)*$AJ$23)*$AH$23)),IF(Calculator!$O$6="SINGLESPECTRUM",SUM((((C41/100)*$AJ$22)*$AH$22))+(((((C41/100)*$AJ$22)*$AN$22)*$AH$22)*Calculator!$G$4)-((((C41/100)*$AJ$22)*$AN$22)*$AH$22)+((((C41/100)*$AJ$23)*$AH$23)),IF(Calculator!$O$6="SINGLEHOMESTEAD",SUM((((C41/100)*$AJ$22)*$AH$22))+(((((C41/100)*$AJ$22)*$AN$22)*$AH$22)*Calculator!$G$3)-((((C41/100)*$AJ$22)*$AN$22)*$AH$22)+((((C41/100)*$AJ$23)*$AH$23)),IF(Calculator!$O$6="SINGLEBAND A",SUM((((C41/100)*$AJ$22)*$AH$22))+(((((C41/100)*$AJ$22)*$AN$22)*$AH$22)*Calculator!$G$5)-((((C41/100)*$AJ$22)*$AN$22)*$AH$22)+((((C41/100)*$AJ$23)*$AH$23)),IF(Calculator!$O$6="SINGLEBAND B",SUM((((C41/100)*$AJ$22)*$AH$22))+(((((C41/100)*$AJ$22)*$AN$22)*$AH$22)*Calculator!$G$6)-((((C41/100)*$AJ$22)*$AN$22)*$AH$22)+((((C41/100)*$AJ$23)*$AH$23)),IF(Calculator!$O$6="SINGLEBAND C",SUM((((C41/100)*$AJ$22)*$AH$22))+(((((C41/100)*$AJ$22)*$AN$22)*$AH$22)*Calculator!$G$7)-((((C41/100)*$AJ$22)*$AN$22)*$AH$22)+((((C41/100)*$AJ$23)*$AH$23)),IF(Calculator!$O$6="SINGLEBAND D",SUM((((C41/100)*$AJ$22)*$AH$22))+(((((C41/100)*$AJ$22)*$AN$22)*$AH$22)*Calculator!$G$8)-((((C41/100)*$AJ$22)*$AN$22)*$AH$22)+((((C41/100)*$AJ$23)*$AH$23)),IF(Calculator!$O$6="SINGLEURBANE",SUM((((C41/100)*$AJ$22)*$AH$22))+(((((C41/100)*$AJ$22)*$AN$22)*$AH$22)*Calculator!$G$9)-((((C41/100)*$AJ$22)*$AN$22)*$AH$22)+((((C41/100)*$AJ$23)*$AH$23)),IF(Calculator!$O$6="SINGLESILVERANOD",SUM((((C41/100)*$AJ$22)*$AH$22))+(((((C41/100)*$AJ$22)*$AN$22)*$AH$22)*Calculator!$G$10)-((((C41/100)*$AJ$22)*$AN$22)*$AH$22)+((((C41/100)*$AJ$23)*$AH$23)),IF(Calculator!$O$6="SINGLEANOD",SUM((((C41/100)*$AJ$22)*$AH$22))+(((((C41/100)*$AJ$22)*$AN$22)*$AH$22)*Calculator!$G$11)-((((C41/100)*$AJ$22)*$AN$22)*$AH$22)+((((C41/100)*$AJ$23)*$AH$23)),IF(Calculator!$O$6="DUALBASE",SUM((((C41/100)*$AJ$22)*$AH$22))+(((((C41/100)*$AJ$22)*$AN$22)*$AH$22)*Calculator!$G$12)-((((C41/100)*$AJ$22)*$AN$22)*$AH$22)+((((C41/100)*$AJ$23)*$AH$23)),IF(Calculator!$O$6="DUALELEMENTS",SUM((((C41/100)*$AJ$22)*$AH$22))+(((((C41/100)*$AJ$22)*$AN$22)*$AH$22)*Calculator!$G$13)-((((C41/100)*$AJ$22)*$AN$22)*$AH$22)+((((C41/100)*$AJ$23)*$AH$23)),IF(Calculator!$O$6="DUALSPECTRUM",SUM((((C41/100)*$AJ$22)*$AH$22))+(((((C41/100)*$AJ$22)*$AN$22)*$AH$22)*Calculator!$G$15)-((((C41/100)*$AJ$22)*$AN$22)*$AH$22)+((((C41/100)*$AJ$23)*$AH$23)),IF(Calculator!$O$6="DUALHOMESTEAD",SUM((((C41/100)*$AJ$22)*$AH$22))+(((((C41/100)*$AJ$22)*$AN$22)*$AH$22)*Calculator!$G$14)-((((C41/100)*$AJ$22)*$AN$22)*$AH$22)+((((C41/100)*$AJ$23)*$AH$23)),IF(Calculator!$O$6="DUALBAND A",SUM((((C41/100)*$AJ$22)*$AH$22))+(((((C41/100)*$AJ$22)*$AN$22)*$AH$22)*Calculator!$G$16)-((((C41/100)*$AJ$22)*$AN$22)*$AH$22)+((((C41/100)*$AJ$23)*$AH$23)),IF(Calculator!$O$6="DUALBAND B",SUM((((C41/100)*$AJ$22)*$AH$22))+(((((C41/100)*$AJ$22)*$AN$22)*$AH$22)*Calculator!$G$17)-((((C41/100)*$AJ$22)*$AN$22)*$AH$22)+((((C41/100)*$AJ$23)*$AH$23)),IF(Calculator!$O$6="DUALBAND C",SUM((((C41/100)*$AJ$22)*$AH$22))+(((((C41/100)*$AJ$22)*$AN$22)*$AH$22)*Calculator!$G$18)-((((C41/100)*$AJ$22)*$AN$22)*$AH$22)+((((C41/100)*$AJ$23)*$AH$23)),IF(Calculator!$O$6="DUALBAND D",SUM((((C41/100)*$AJ$22)*$AH$22))+(((((C41/100)*$AJ$22)*$AN$22)*$AH$22)*Calculator!$G$19)-((((C41/100)*$AJ$22)*$AN$22)*$AH$22)+((((C41/100)*$AJ$23)*$AH$23)),IF(Calculator!$O$6="DUALURBANE",SUM((((C41/100)*$AJ$22)*$AH$22))+(((((C41/100)*$AJ$22)*$AN$22)*$AH$22)*Calculator!$G$20)-((((C41/100)*$AJ$22)*$AN$22)*$AH$22)+((((C41/100)*$AJ$23)*$AH$23)),IF(Calculator!$O$6="DUALSILVERANOD",SUM((((C41/100)*$AJ$22)*$AH$22))+(((((C41/100)*$AJ$22)*$AN$22)*$AH$22)*Calculator!$G$21)-((((C41/100)*$AJ$22)*$AN$22)*$AH$22)+((((C41/100)*$AJ$23)*$AH$23)),IF(Calculator!$O$6="DUALANOD",SUM((((C41/100)*$AJ$22)*$AH$22))+(((((C41/100)*$AJ$22)*$AN$22)*$AH$22)*Calculator!$G$22)-((((C41/100)*$AJ$22)*$AN$22)*$AH$22)+((((C41/100)*$AJ$23)*$AH$23))))))))))))))))))))))))</f>
        <v>830.77312736816395</v>
      </c>
      <c r="S41" s="2">
        <f>IF(Calculator!$O$6="SINGLEBASE",SUM((((D41/100)*$AJ$22)*$AH$22))+((((D41/100)*$AJ$23)*$AH$23)),IF(Calculator!$O$6="SINGLEELEMENTS",SUM((((D41/100)*$AJ$22)*$AH$22))+(((((D41/100)*$AJ$22)*$AN$22)*$AH$22)*Calculator!$G$2)-((((D41/100)*$AJ$22)*$AN$22)*$AH$22)+((((D41/100)*$AJ$23)*$AH$23)),IF(Calculator!$O$6="SINGLESPECTRUM",SUM((((D41/100)*$AJ$22)*$AH$22))+(((((D41/100)*$AJ$22)*$AN$22)*$AH$22)*Calculator!$G$4)-((((D41/100)*$AJ$22)*$AN$22)*$AH$22)+((((D41/100)*$AJ$23)*$AH$23)),IF(Calculator!$O$6="SINGLEHOMESTEAD",SUM((((D41/100)*$AJ$22)*$AH$22))+(((((D41/100)*$AJ$22)*$AN$22)*$AH$22)*Calculator!$G$3)-((((D41/100)*$AJ$22)*$AN$22)*$AH$22)+((((D41/100)*$AJ$23)*$AH$23)),IF(Calculator!$O$6="SINGLEBAND A",SUM((((D41/100)*$AJ$22)*$AH$22))+(((((D41/100)*$AJ$22)*$AN$22)*$AH$22)*Calculator!$G$5)-((((D41/100)*$AJ$22)*$AN$22)*$AH$22)+((((D41/100)*$AJ$23)*$AH$23)),IF(Calculator!$O$6="SINGLEBAND B",SUM((((D41/100)*$AJ$22)*$AH$22))+(((((D41/100)*$AJ$22)*$AN$22)*$AH$22)*Calculator!$G$6)-((((D41/100)*$AJ$22)*$AN$22)*$AH$22)+((((D41/100)*$AJ$23)*$AH$23)),IF(Calculator!$O$6="SINGLEBAND C",SUM((((D41/100)*$AJ$22)*$AH$22))+(((((D41/100)*$AJ$22)*$AN$22)*$AH$22)*Calculator!$G$7)-((((D41/100)*$AJ$22)*$AN$22)*$AH$22)+((((D41/100)*$AJ$23)*$AH$23)),IF(Calculator!$O$6="SINGLEBAND D",SUM((((D41/100)*$AJ$22)*$AH$22))+(((((D41/100)*$AJ$22)*$AN$22)*$AH$22)*Calculator!$G$8)-((((D41/100)*$AJ$22)*$AN$22)*$AH$22)+((((D41/100)*$AJ$23)*$AH$23)),IF(Calculator!$O$6="SINGLEURBANE",SUM((((D41/100)*$AJ$22)*$AH$22))+(((((D41/100)*$AJ$22)*$AN$22)*$AH$22)*Calculator!$G$9)-((((D41/100)*$AJ$22)*$AN$22)*$AH$22)+((((D41/100)*$AJ$23)*$AH$23)),IF(Calculator!$O$6="SINGLESILVERANOD",SUM((((D41/100)*$AJ$22)*$AH$22))+(((((D41/100)*$AJ$22)*$AN$22)*$AH$22)*Calculator!$G$10)-((((D41/100)*$AJ$22)*$AN$22)*$AH$22)+((((D41/100)*$AJ$23)*$AH$23)),IF(Calculator!$O$6="SINGLEANOD",SUM((((D41/100)*$AJ$22)*$AH$22))+(((((D41/100)*$AJ$22)*$AN$22)*$AH$22)*Calculator!$G$11)-((((D41/100)*$AJ$22)*$AN$22)*$AH$22)+((((D41/100)*$AJ$23)*$AH$23)),IF(Calculator!$O$6="DUALBASE",SUM((((D41/100)*$AJ$22)*$AH$22))+(((((D41/100)*$AJ$22)*$AN$22)*$AH$22)*Calculator!$G$12)-((((D41/100)*$AJ$22)*$AN$22)*$AH$22)+((((D41/100)*$AJ$23)*$AH$23)),IF(Calculator!$O$6="DUALELEMENTS",SUM((((D41/100)*$AJ$22)*$AH$22))+(((((D41/100)*$AJ$22)*$AN$22)*$AH$22)*Calculator!$G$13)-((((D41/100)*$AJ$22)*$AN$22)*$AH$22)+((((D41/100)*$AJ$23)*$AH$23)),IF(Calculator!$O$6="DUALSPECTRUM",SUM((((D41/100)*$AJ$22)*$AH$22))+(((((D41/100)*$AJ$22)*$AN$22)*$AH$22)*Calculator!$G$15)-((((D41/100)*$AJ$22)*$AN$22)*$AH$22)+((((D41/100)*$AJ$23)*$AH$23)),IF(Calculator!$O$6="DUALHOMESTEAD",SUM((((D41/100)*$AJ$22)*$AH$22))+(((((D41/100)*$AJ$22)*$AN$22)*$AH$22)*Calculator!$G$14)-((((D41/100)*$AJ$22)*$AN$22)*$AH$22)+((((D41/100)*$AJ$23)*$AH$23)),IF(Calculator!$O$6="DUALBAND A",SUM((((D41/100)*$AJ$22)*$AH$22))+(((((D41/100)*$AJ$22)*$AN$22)*$AH$22)*Calculator!$G$16)-((((D41/100)*$AJ$22)*$AN$22)*$AH$22)+((((D41/100)*$AJ$23)*$AH$23)),IF(Calculator!$O$6="DUALBAND B",SUM((((D41/100)*$AJ$22)*$AH$22))+(((((D41/100)*$AJ$22)*$AN$22)*$AH$22)*Calculator!$G$17)-((((D41/100)*$AJ$22)*$AN$22)*$AH$22)+((((D41/100)*$AJ$23)*$AH$23)),IF(Calculator!$O$6="DUALBAND C",SUM((((D41/100)*$AJ$22)*$AH$22))+(((((D41/100)*$AJ$22)*$AN$22)*$AH$22)*Calculator!$G$18)-((((D41/100)*$AJ$22)*$AN$22)*$AH$22)+((((D41/100)*$AJ$23)*$AH$23)),IF(Calculator!$O$6="DUALBAND D",SUM((((D41/100)*$AJ$22)*$AH$22))+(((((D41/100)*$AJ$22)*$AN$22)*$AH$22)*Calculator!$G$19)-((((D41/100)*$AJ$22)*$AN$22)*$AH$22)+((((D41/100)*$AJ$23)*$AH$23)),IF(Calculator!$O$6="DUALURBANE",SUM((((D41/100)*$AJ$22)*$AH$22))+(((((D41/100)*$AJ$22)*$AN$22)*$AH$22)*Calculator!$G$20)-((((D41/100)*$AJ$22)*$AN$22)*$AH$22)+((((D41/100)*$AJ$23)*$AH$23)),IF(Calculator!$O$6="DUALSILVERANOD",SUM((((D41/100)*$AJ$22)*$AH$22))+(((((D41/100)*$AJ$22)*$AN$22)*$AH$22)*Calculator!$G$21)-((((D41/100)*$AJ$22)*$AN$22)*$AH$22)+((((D41/100)*$AJ$23)*$AH$23)),IF(Calculator!$O$6="DUALANOD",SUM((((D41/100)*$AJ$22)*$AH$22))+(((((D41/100)*$AJ$22)*$AN$22)*$AH$22)*Calculator!$G$22)-((((D41/100)*$AJ$22)*$AN$22)*$AH$22)+((((D41/100)*$AJ$23)*$AH$23))))))))))))))))))))))))</f>
        <v>840.37041782836911</v>
      </c>
      <c r="T41" s="2">
        <f>IF(Calculator!$O$6="SINGLEBASE",SUM((((E41/100)*$AJ$22)*$AH$22))+((((E41/100)*$AJ$23)*$AH$23)),IF(Calculator!$O$6="SINGLEELEMENTS",SUM((((E41/100)*$AJ$22)*$AH$22))+(((((E41/100)*$AJ$22)*$AN$22)*$AH$22)*Calculator!$G$2)-((((E41/100)*$AJ$22)*$AN$22)*$AH$22)+((((E41/100)*$AJ$23)*$AH$23)),IF(Calculator!$O$6="SINGLESPECTRUM",SUM((((E41/100)*$AJ$22)*$AH$22))+(((((E41/100)*$AJ$22)*$AN$22)*$AH$22)*Calculator!$G$4)-((((E41/100)*$AJ$22)*$AN$22)*$AH$22)+((((E41/100)*$AJ$23)*$AH$23)),IF(Calculator!$O$6="SINGLEHOMESTEAD",SUM((((E41/100)*$AJ$22)*$AH$22))+(((((E41/100)*$AJ$22)*$AN$22)*$AH$22)*Calculator!$G$3)-((((E41/100)*$AJ$22)*$AN$22)*$AH$22)+((((E41/100)*$AJ$23)*$AH$23)),IF(Calculator!$O$6="SINGLEBAND A",SUM((((E41/100)*$AJ$22)*$AH$22))+(((((E41/100)*$AJ$22)*$AN$22)*$AH$22)*Calculator!$G$5)-((((E41/100)*$AJ$22)*$AN$22)*$AH$22)+((((E41/100)*$AJ$23)*$AH$23)),IF(Calculator!$O$6="SINGLEBAND B",SUM((((E41/100)*$AJ$22)*$AH$22))+(((((E41/100)*$AJ$22)*$AN$22)*$AH$22)*Calculator!$G$6)-((((E41/100)*$AJ$22)*$AN$22)*$AH$22)+((((E41/100)*$AJ$23)*$AH$23)),IF(Calculator!$O$6="SINGLEBAND C",SUM((((E41/100)*$AJ$22)*$AH$22))+(((((E41/100)*$AJ$22)*$AN$22)*$AH$22)*Calculator!$G$7)-((((E41/100)*$AJ$22)*$AN$22)*$AH$22)+((((E41/100)*$AJ$23)*$AH$23)),IF(Calculator!$O$6="SINGLEBAND D",SUM((((E41/100)*$AJ$22)*$AH$22))+(((((E41/100)*$AJ$22)*$AN$22)*$AH$22)*Calculator!$G$8)-((((E41/100)*$AJ$22)*$AN$22)*$AH$22)+((((E41/100)*$AJ$23)*$AH$23)),IF(Calculator!$O$6="SINGLEURBANE",SUM((((E41/100)*$AJ$22)*$AH$22))+(((((E41/100)*$AJ$22)*$AN$22)*$AH$22)*Calculator!$G$9)-((((E41/100)*$AJ$22)*$AN$22)*$AH$22)+((((E41/100)*$AJ$23)*$AH$23)),IF(Calculator!$O$6="SINGLESILVERANOD",SUM((((E41/100)*$AJ$22)*$AH$22))+(((((E41/100)*$AJ$22)*$AN$22)*$AH$22)*Calculator!$G$10)-((((E41/100)*$AJ$22)*$AN$22)*$AH$22)+((((E41/100)*$AJ$23)*$AH$23)),IF(Calculator!$O$6="SINGLEANOD",SUM((((E41/100)*$AJ$22)*$AH$22))+(((((E41/100)*$AJ$22)*$AN$22)*$AH$22)*Calculator!$G$11)-((((E41/100)*$AJ$22)*$AN$22)*$AH$22)+((((E41/100)*$AJ$23)*$AH$23)),IF(Calculator!$O$6="DUALBASE",SUM((((E41/100)*$AJ$22)*$AH$22))+(((((E41/100)*$AJ$22)*$AN$22)*$AH$22)*Calculator!$G$12)-((((E41/100)*$AJ$22)*$AN$22)*$AH$22)+((((E41/100)*$AJ$23)*$AH$23)),IF(Calculator!$O$6="DUALELEMENTS",SUM((((E41/100)*$AJ$22)*$AH$22))+(((((E41/100)*$AJ$22)*$AN$22)*$AH$22)*Calculator!$G$13)-((((E41/100)*$AJ$22)*$AN$22)*$AH$22)+((((E41/100)*$AJ$23)*$AH$23)),IF(Calculator!$O$6="DUALSPECTRUM",SUM((((E41/100)*$AJ$22)*$AH$22))+(((((E41/100)*$AJ$22)*$AN$22)*$AH$22)*Calculator!$G$15)-((((E41/100)*$AJ$22)*$AN$22)*$AH$22)+((((E41/100)*$AJ$23)*$AH$23)),IF(Calculator!$O$6="DUALHOMESTEAD",SUM((((E41/100)*$AJ$22)*$AH$22))+(((((E41/100)*$AJ$22)*$AN$22)*$AH$22)*Calculator!$G$14)-((((E41/100)*$AJ$22)*$AN$22)*$AH$22)+((((E41/100)*$AJ$23)*$AH$23)),IF(Calculator!$O$6="DUALBAND A",SUM((((E41/100)*$AJ$22)*$AH$22))+(((((E41/100)*$AJ$22)*$AN$22)*$AH$22)*Calculator!$G$16)-((((E41/100)*$AJ$22)*$AN$22)*$AH$22)+((((E41/100)*$AJ$23)*$AH$23)),IF(Calculator!$O$6="DUALBAND B",SUM((((E41/100)*$AJ$22)*$AH$22))+(((((E41/100)*$AJ$22)*$AN$22)*$AH$22)*Calculator!$G$17)-((((E41/100)*$AJ$22)*$AN$22)*$AH$22)+((((E41/100)*$AJ$23)*$AH$23)),IF(Calculator!$O$6="DUALBAND C",SUM((((E41/100)*$AJ$22)*$AH$22))+(((((E41/100)*$AJ$22)*$AN$22)*$AH$22)*Calculator!$G$18)-((((E41/100)*$AJ$22)*$AN$22)*$AH$22)+((((E41/100)*$AJ$23)*$AH$23)),IF(Calculator!$O$6="DUALBAND D",SUM((((E41/100)*$AJ$22)*$AH$22))+(((((E41/100)*$AJ$22)*$AN$22)*$AH$22)*Calculator!$G$19)-((((E41/100)*$AJ$22)*$AN$22)*$AH$22)+((((E41/100)*$AJ$23)*$AH$23)),IF(Calculator!$O$6="DUALURBANE",SUM((((E41/100)*$AJ$22)*$AH$22))+(((((E41/100)*$AJ$22)*$AN$22)*$AH$22)*Calculator!$G$20)-((((E41/100)*$AJ$22)*$AN$22)*$AH$22)+((((E41/100)*$AJ$23)*$AH$23)),IF(Calculator!$O$6="DUALSILVERANOD",SUM((((E41/100)*$AJ$22)*$AH$22))+(((((E41/100)*$AJ$22)*$AN$22)*$AH$22)*Calculator!$G$21)-((((E41/100)*$AJ$22)*$AN$22)*$AH$22)+((((E41/100)*$AJ$23)*$AH$23)),IF(Calculator!$O$6="DUALANOD",SUM((((E41/100)*$AJ$22)*$AH$22))+(((((E41/100)*$AJ$22)*$AN$22)*$AH$22)*Calculator!$G$22)-((((E41/100)*$AJ$22)*$AN$22)*$AH$22)+((((E41/100)*$AJ$23)*$AH$23))))))))))))))))))))))))</f>
        <v>849.96765598754871</v>
      </c>
      <c r="U41" s="2">
        <f>IF(Calculator!$O$6="SINGLEBASE",SUM((((F41/100)*$AJ$22)*$AH$22))+((((F41/100)*$AJ$23)*$AH$23)),IF(Calculator!$O$6="SINGLEELEMENTS",SUM((((F41/100)*$AJ$22)*$AH$22))+(((((F41/100)*$AJ$22)*$AN$22)*$AH$22)*Calculator!$G$2)-((((F41/100)*$AJ$22)*$AN$22)*$AH$22)+((((F41/100)*$AJ$23)*$AH$23)),IF(Calculator!$O$6="SINGLESPECTRUM",SUM((((F41/100)*$AJ$22)*$AH$22))+(((((F41/100)*$AJ$22)*$AN$22)*$AH$22)*Calculator!$G$4)-((((F41/100)*$AJ$22)*$AN$22)*$AH$22)+((((F41/100)*$AJ$23)*$AH$23)),IF(Calculator!$O$6="SINGLEHOMESTEAD",SUM((((F41/100)*$AJ$22)*$AH$22))+(((((F41/100)*$AJ$22)*$AN$22)*$AH$22)*Calculator!$G$3)-((((F41/100)*$AJ$22)*$AN$22)*$AH$22)+((((F41/100)*$AJ$23)*$AH$23)),IF(Calculator!$O$6="SINGLEBAND A",SUM((((F41/100)*$AJ$22)*$AH$22))+(((((F41/100)*$AJ$22)*$AN$22)*$AH$22)*Calculator!$G$5)-((((F41/100)*$AJ$22)*$AN$22)*$AH$22)+((((F41/100)*$AJ$23)*$AH$23)),IF(Calculator!$O$6="SINGLEBAND B",SUM((((F41/100)*$AJ$22)*$AH$22))+(((((F41/100)*$AJ$22)*$AN$22)*$AH$22)*Calculator!$G$6)-((((F41/100)*$AJ$22)*$AN$22)*$AH$22)+((((F41/100)*$AJ$23)*$AH$23)),IF(Calculator!$O$6="SINGLEBAND C",SUM((((F41/100)*$AJ$22)*$AH$22))+(((((F41/100)*$AJ$22)*$AN$22)*$AH$22)*Calculator!$G$7)-((((F41/100)*$AJ$22)*$AN$22)*$AH$22)+((((F41/100)*$AJ$23)*$AH$23)),IF(Calculator!$O$6="SINGLEBAND D",SUM((((F41/100)*$AJ$22)*$AH$22))+(((((F41/100)*$AJ$22)*$AN$22)*$AH$22)*Calculator!$G$8)-((((F41/100)*$AJ$22)*$AN$22)*$AH$22)+((((F41/100)*$AJ$23)*$AH$23)),IF(Calculator!$O$6="SINGLEURBANE",SUM((((F41/100)*$AJ$22)*$AH$22))+(((((F41/100)*$AJ$22)*$AN$22)*$AH$22)*Calculator!$G$9)-((((F41/100)*$AJ$22)*$AN$22)*$AH$22)+((((F41/100)*$AJ$23)*$AH$23)),IF(Calculator!$O$6="SINGLESILVERANOD",SUM((((F41/100)*$AJ$22)*$AH$22))+(((((F41/100)*$AJ$22)*$AN$22)*$AH$22)*Calculator!$G$10)-((((F41/100)*$AJ$22)*$AN$22)*$AH$22)+((((F41/100)*$AJ$23)*$AH$23)),IF(Calculator!$O$6="SINGLEANOD",SUM((((F41/100)*$AJ$22)*$AH$22))+(((((F41/100)*$AJ$22)*$AN$22)*$AH$22)*Calculator!$G$11)-((((F41/100)*$AJ$22)*$AN$22)*$AH$22)+((((F41/100)*$AJ$23)*$AH$23)),IF(Calculator!$O$6="DUALBASE",SUM((((F41/100)*$AJ$22)*$AH$22))+(((((F41/100)*$AJ$22)*$AN$22)*$AH$22)*Calculator!$G$12)-((((F41/100)*$AJ$22)*$AN$22)*$AH$22)+((((F41/100)*$AJ$23)*$AH$23)),IF(Calculator!$O$6="DUALELEMENTS",SUM((((F41/100)*$AJ$22)*$AH$22))+(((((F41/100)*$AJ$22)*$AN$22)*$AH$22)*Calculator!$G$13)-((((F41/100)*$AJ$22)*$AN$22)*$AH$22)+((((F41/100)*$AJ$23)*$AH$23)),IF(Calculator!$O$6="DUALSPECTRUM",SUM((((F41/100)*$AJ$22)*$AH$22))+(((((F41/100)*$AJ$22)*$AN$22)*$AH$22)*Calculator!$G$15)-((((F41/100)*$AJ$22)*$AN$22)*$AH$22)+((((F41/100)*$AJ$23)*$AH$23)),IF(Calculator!$O$6="DUALHOMESTEAD",SUM((((F41/100)*$AJ$22)*$AH$22))+(((((F41/100)*$AJ$22)*$AN$22)*$AH$22)*Calculator!$G$14)-((((F41/100)*$AJ$22)*$AN$22)*$AH$22)+((((F41/100)*$AJ$23)*$AH$23)),IF(Calculator!$O$6="DUALBAND A",SUM((((F41/100)*$AJ$22)*$AH$22))+(((((F41/100)*$AJ$22)*$AN$22)*$AH$22)*Calculator!$G$16)-((((F41/100)*$AJ$22)*$AN$22)*$AH$22)+((((F41/100)*$AJ$23)*$AH$23)),IF(Calculator!$O$6="DUALBAND B",SUM((((F41/100)*$AJ$22)*$AH$22))+(((((F41/100)*$AJ$22)*$AN$22)*$AH$22)*Calculator!$G$17)-((((F41/100)*$AJ$22)*$AN$22)*$AH$22)+((((F41/100)*$AJ$23)*$AH$23)),IF(Calculator!$O$6="DUALBAND C",SUM((((F41/100)*$AJ$22)*$AH$22))+(((((F41/100)*$AJ$22)*$AN$22)*$AH$22)*Calculator!$G$18)-((((F41/100)*$AJ$22)*$AN$22)*$AH$22)+((((F41/100)*$AJ$23)*$AH$23)),IF(Calculator!$O$6="DUALBAND D",SUM((((F41/100)*$AJ$22)*$AH$22))+(((((F41/100)*$AJ$22)*$AN$22)*$AH$22)*Calculator!$G$19)-((((F41/100)*$AJ$22)*$AN$22)*$AH$22)+((((F41/100)*$AJ$23)*$AH$23)),IF(Calculator!$O$6="DUALURBANE",SUM((((F41/100)*$AJ$22)*$AH$22))+(((((F41/100)*$AJ$22)*$AN$22)*$AH$22)*Calculator!$G$20)-((((F41/100)*$AJ$22)*$AN$22)*$AH$22)+((((F41/100)*$AJ$23)*$AH$23)),IF(Calculator!$O$6="DUALSILVERANOD",SUM((((F41/100)*$AJ$22)*$AH$22))+(((((F41/100)*$AJ$22)*$AN$22)*$AH$22)*Calculator!$G$21)-((((F41/100)*$AJ$22)*$AN$22)*$AH$22)+((((F41/100)*$AJ$23)*$AH$23)),IF(Calculator!$O$6="DUALANOD",SUM((((F41/100)*$AJ$22)*$AH$22))+(((((F41/100)*$AJ$22)*$AN$22)*$AH$22)*Calculator!$G$22)-((((F41/100)*$AJ$22)*$AN$22)*$AH$22)+((((F41/100)*$AJ$23)*$AH$23))))))))))))))))))))))))</f>
        <v>859.56494644775375</v>
      </c>
      <c r="V41" s="2">
        <f>IF(Calculator!$O$6="SINGLEBASE",SUM((((G41/100)*$AJ$22)*$AH$22))+((((G41/100)*$AJ$23)*$AH$23)),IF(Calculator!$O$6="SINGLEELEMENTS",SUM((((G41/100)*$AJ$22)*$AH$22))+(((((G41/100)*$AJ$22)*$AN$22)*$AH$22)*Calculator!$G$2)-((((G41/100)*$AJ$22)*$AN$22)*$AH$22)+((((G41/100)*$AJ$23)*$AH$23)),IF(Calculator!$O$6="SINGLESPECTRUM",SUM((((G41/100)*$AJ$22)*$AH$22))+(((((G41/100)*$AJ$22)*$AN$22)*$AH$22)*Calculator!$G$4)-((((G41/100)*$AJ$22)*$AN$22)*$AH$22)+((((G41/100)*$AJ$23)*$AH$23)),IF(Calculator!$O$6="SINGLEHOMESTEAD",SUM((((G41/100)*$AJ$22)*$AH$22))+(((((G41/100)*$AJ$22)*$AN$22)*$AH$22)*Calculator!$G$3)-((((G41/100)*$AJ$22)*$AN$22)*$AH$22)+((((G41/100)*$AJ$23)*$AH$23)),IF(Calculator!$O$6="SINGLEBAND A",SUM((((G41/100)*$AJ$22)*$AH$22))+(((((G41/100)*$AJ$22)*$AN$22)*$AH$22)*Calculator!$G$5)-((((G41/100)*$AJ$22)*$AN$22)*$AH$22)+((((G41/100)*$AJ$23)*$AH$23)),IF(Calculator!$O$6="SINGLEBAND B",SUM((((G41/100)*$AJ$22)*$AH$22))+(((((G41/100)*$AJ$22)*$AN$22)*$AH$22)*Calculator!$G$6)-((((G41/100)*$AJ$22)*$AN$22)*$AH$22)+((((G41/100)*$AJ$23)*$AH$23)),IF(Calculator!$O$6="SINGLEBAND C",SUM((((G41/100)*$AJ$22)*$AH$22))+(((((G41/100)*$AJ$22)*$AN$22)*$AH$22)*Calculator!$G$7)-((((G41/100)*$AJ$22)*$AN$22)*$AH$22)+((((G41/100)*$AJ$23)*$AH$23)),IF(Calculator!$O$6="SINGLEBAND D",SUM((((G41/100)*$AJ$22)*$AH$22))+(((((G41/100)*$AJ$22)*$AN$22)*$AH$22)*Calculator!$G$8)-((((G41/100)*$AJ$22)*$AN$22)*$AH$22)+((((G41/100)*$AJ$23)*$AH$23)),IF(Calculator!$O$6="SINGLEURBANE",SUM((((G41/100)*$AJ$22)*$AH$22))+(((((G41/100)*$AJ$22)*$AN$22)*$AH$22)*Calculator!$G$9)-((((G41/100)*$AJ$22)*$AN$22)*$AH$22)+((((G41/100)*$AJ$23)*$AH$23)),IF(Calculator!$O$6="SINGLESILVERANOD",SUM((((G41/100)*$AJ$22)*$AH$22))+(((((G41/100)*$AJ$22)*$AN$22)*$AH$22)*Calculator!$G$10)-((((G41/100)*$AJ$22)*$AN$22)*$AH$22)+((((G41/100)*$AJ$23)*$AH$23)),IF(Calculator!$O$6="SINGLEANOD",SUM((((G41/100)*$AJ$22)*$AH$22))+(((((G41/100)*$AJ$22)*$AN$22)*$AH$22)*Calculator!$G$11)-((((G41/100)*$AJ$22)*$AN$22)*$AH$22)+((((G41/100)*$AJ$23)*$AH$23)),IF(Calculator!$O$6="DUALBASE",SUM((((G41/100)*$AJ$22)*$AH$22))+(((((G41/100)*$AJ$22)*$AN$22)*$AH$22)*Calculator!$G$12)-((((G41/100)*$AJ$22)*$AN$22)*$AH$22)+((((G41/100)*$AJ$23)*$AH$23)),IF(Calculator!$O$6="DUALELEMENTS",SUM((((G41/100)*$AJ$22)*$AH$22))+(((((G41/100)*$AJ$22)*$AN$22)*$AH$22)*Calculator!$G$13)-((((G41/100)*$AJ$22)*$AN$22)*$AH$22)+((((G41/100)*$AJ$23)*$AH$23)),IF(Calculator!$O$6="DUALSPECTRUM",SUM((((G41/100)*$AJ$22)*$AH$22))+(((((G41/100)*$AJ$22)*$AN$22)*$AH$22)*Calculator!$G$15)-((((G41/100)*$AJ$22)*$AN$22)*$AH$22)+((((G41/100)*$AJ$23)*$AH$23)),IF(Calculator!$O$6="DUALHOMESTEAD",SUM((((G41/100)*$AJ$22)*$AH$22))+(((((G41/100)*$AJ$22)*$AN$22)*$AH$22)*Calculator!$G$14)-((((G41/100)*$AJ$22)*$AN$22)*$AH$22)+((((G41/100)*$AJ$23)*$AH$23)),IF(Calculator!$O$6="DUALBAND A",SUM((((G41/100)*$AJ$22)*$AH$22))+(((((G41/100)*$AJ$22)*$AN$22)*$AH$22)*Calculator!$G$16)-((((G41/100)*$AJ$22)*$AN$22)*$AH$22)+((((G41/100)*$AJ$23)*$AH$23)),IF(Calculator!$O$6="DUALBAND B",SUM((((G41/100)*$AJ$22)*$AH$22))+(((((G41/100)*$AJ$22)*$AN$22)*$AH$22)*Calculator!$G$17)-((((G41/100)*$AJ$22)*$AN$22)*$AH$22)+((((G41/100)*$AJ$23)*$AH$23)),IF(Calculator!$O$6="DUALBAND C",SUM((((G41/100)*$AJ$22)*$AH$22))+(((((G41/100)*$AJ$22)*$AN$22)*$AH$22)*Calculator!$G$18)-((((G41/100)*$AJ$22)*$AN$22)*$AH$22)+((((G41/100)*$AJ$23)*$AH$23)),IF(Calculator!$O$6="DUALBAND D",SUM((((G41/100)*$AJ$22)*$AH$22))+(((((G41/100)*$AJ$22)*$AN$22)*$AH$22)*Calculator!$G$19)-((((G41/100)*$AJ$22)*$AN$22)*$AH$22)+((((G41/100)*$AJ$23)*$AH$23)),IF(Calculator!$O$6="DUALURBANE",SUM((((G41/100)*$AJ$22)*$AH$22))+(((((G41/100)*$AJ$22)*$AN$22)*$AH$22)*Calculator!$G$20)-((((G41/100)*$AJ$22)*$AN$22)*$AH$22)+((((G41/100)*$AJ$23)*$AH$23)),IF(Calculator!$O$6="DUALSILVERANOD",SUM((((G41/100)*$AJ$22)*$AH$22))+(((((G41/100)*$AJ$22)*$AN$22)*$AH$22)*Calculator!$G$21)-((((G41/100)*$AJ$22)*$AN$22)*$AH$22)+((((G41/100)*$AJ$23)*$AH$23)),IF(Calculator!$O$6="DUALANOD",SUM((((G41/100)*$AJ$22)*$AH$22))+(((((G41/100)*$AJ$22)*$AN$22)*$AH$22)*Calculator!$G$22)-((((G41/100)*$AJ$22)*$AN$22)*$AH$22)+((((G41/100)*$AJ$23)*$AH$23))))))))))))))))))))))))</f>
        <v>869.16223690795869</v>
      </c>
      <c r="W41" s="2">
        <f>IF(Calculator!$O$6="SINGLEBASE",SUM((((H41/100)*$AJ$22)*$AH$22))+((((H41/100)*$AJ$23)*$AH$23)),IF(Calculator!$O$6="SINGLEELEMENTS",SUM((((H41/100)*$AJ$22)*$AH$22))+(((((H41/100)*$AJ$22)*$AN$22)*$AH$22)*Calculator!$G$2)-((((H41/100)*$AJ$22)*$AN$22)*$AH$22)+((((H41/100)*$AJ$23)*$AH$23)),IF(Calculator!$O$6="SINGLESPECTRUM",SUM((((H41/100)*$AJ$22)*$AH$22))+(((((H41/100)*$AJ$22)*$AN$22)*$AH$22)*Calculator!$G$4)-((((H41/100)*$AJ$22)*$AN$22)*$AH$22)+((((H41/100)*$AJ$23)*$AH$23)),IF(Calculator!$O$6="SINGLEHOMESTEAD",SUM((((H41/100)*$AJ$22)*$AH$22))+(((((H41/100)*$AJ$22)*$AN$22)*$AH$22)*Calculator!$G$3)-((((H41/100)*$AJ$22)*$AN$22)*$AH$22)+((((H41/100)*$AJ$23)*$AH$23)),IF(Calculator!$O$6="SINGLEBAND A",SUM((((H41/100)*$AJ$22)*$AH$22))+(((((H41/100)*$AJ$22)*$AN$22)*$AH$22)*Calculator!$G$5)-((((H41/100)*$AJ$22)*$AN$22)*$AH$22)+((((H41/100)*$AJ$23)*$AH$23)),IF(Calculator!$O$6="SINGLEBAND B",SUM((((H41/100)*$AJ$22)*$AH$22))+(((((H41/100)*$AJ$22)*$AN$22)*$AH$22)*Calculator!$G$6)-((((H41/100)*$AJ$22)*$AN$22)*$AH$22)+((((H41/100)*$AJ$23)*$AH$23)),IF(Calculator!$O$6="SINGLEBAND C",SUM((((H41/100)*$AJ$22)*$AH$22))+(((((H41/100)*$AJ$22)*$AN$22)*$AH$22)*Calculator!$G$7)-((((H41/100)*$AJ$22)*$AN$22)*$AH$22)+((((H41/100)*$AJ$23)*$AH$23)),IF(Calculator!$O$6="SINGLEBAND D",SUM((((H41/100)*$AJ$22)*$AH$22))+(((((H41/100)*$AJ$22)*$AN$22)*$AH$22)*Calculator!$G$8)-((((H41/100)*$AJ$22)*$AN$22)*$AH$22)+((((H41/100)*$AJ$23)*$AH$23)),IF(Calculator!$O$6="SINGLEURBANE",SUM((((H41/100)*$AJ$22)*$AH$22))+(((((H41/100)*$AJ$22)*$AN$22)*$AH$22)*Calculator!$G$9)-((((H41/100)*$AJ$22)*$AN$22)*$AH$22)+((((H41/100)*$AJ$23)*$AH$23)),IF(Calculator!$O$6="SINGLESILVERANOD",SUM((((H41/100)*$AJ$22)*$AH$22))+(((((H41/100)*$AJ$22)*$AN$22)*$AH$22)*Calculator!$G$10)-((((H41/100)*$AJ$22)*$AN$22)*$AH$22)+((((H41/100)*$AJ$23)*$AH$23)),IF(Calculator!$O$6="SINGLEANOD",SUM((((H41/100)*$AJ$22)*$AH$22))+(((((H41/100)*$AJ$22)*$AN$22)*$AH$22)*Calculator!$G$11)-((((H41/100)*$AJ$22)*$AN$22)*$AH$22)+((((H41/100)*$AJ$23)*$AH$23)),IF(Calculator!$O$6="DUALBASE",SUM((((H41/100)*$AJ$22)*$AH$22))+(((((H41/100)*$AJ$22)*$AN$22)*$AH$22)*Calculator!$G$12)-((((H41/100)*$AJ$22)*$AN$22)*$AH$22)+((((H41/100)*$AJ$23)*$AH$23)),IF(Calculator!$O$6="DUALELEMENTS",SUM((((H41/100)*$AJ$22)*$AH$22))+(((((H41/100)*$AJ$22)*$AN$22)*$AH$22)*Calculator!$G$13)-((((H41/100)*$AJ$22)*$AN$22)*$AH$22)+((((H41/100)*$AJ$23)*$AH$23)),IF(Calculator!$O$6="DUALSPECTRUM",SUM((((H41/100)*$AJ$22)*$AH$22))+(((((H41/100)*$AJ$22)*$AN$22)*$AH$22)*Calculator!$G$15)-((((H41/100)*$AJ$22)*$AN$22)*$AH$22)+((((H41/100)*$AJ$23)*$AH$23)),IF(Calculator!$O$6="DUALHOMESTEAD",SUM((((H41/100)*$AJ$22)*$AH$22))+(((((H41/100)*$AJ$22)*$AN$22)*$AH$22)*Calculator!$G$14)-((((H41/100)*$AJ$22)*$AN$22)*$AH$22)+((((H41/100)*$AJ$23)*$AH$23)),IF(Calculator!$O$6="DUALBAND A",SUM((((H41/100)*$AJ$22)*$AH$22))+(((((H41/100)*$AJ$22)*$AN$22)*$AH$22)*Calculator!$G$16)-((((H41/100)*$AJ$22)*$AN$22)*$AH$22)+((((H41/100)*$AJ$23)*$AH$23)),IF(Calculator!$O$6="DUALBAND B",SUM((((H41/100)*$AJ$22)*$AH$22))+(((((H41/100)*$AJ$22)*$AN$22)*$AH$22)*Calculator!$G$17)-((((H41/100)*$AJ$22)*$AN$22)*$AH$22)+((((H41/100)*$AJ$23)*$AH$23)),IF(Calculator!$O$6="DUALBAND C",SUM((((H41/100)*$AJ$22)*$AH$22))+(((((H41/100)*$AJ$22)*$AN$22)*$AH$22)*Calculator!$G$18)-((((H41/100)*$AJ$22)*$AN$22)*$AH$22)+((((H41/100)*$AJ$23)*$AH$23)),IF(Calculator!$O$6="DUALBAND D",SUM((((H41/100)*$AJ$22)*$AH$22))+(((((H41/100)*$AJ$22)*$AN$22)*$AH$22)*Calculator!$G$19)-((((H41/100)*$AJ$22)*$AN$22)*$AH$22)+((((H41/100)*$AJ$23)*$AH$23)),IF(Calculator!$O$6="DUALURBANE",SUM((((H41/100)*$AJ$22)*$AH$22))+(((((H41/100)*$AJ$22)*$AN$22)*$AH$22)*Calculator!$G$20)-((((H41/100)*$AJ$22)*$AN$22)*$AH$22)+((((H41/100)*$AJ$23)*$AH$23)),IF(Calculator!$O$6="DUALSILVERANOD",SUM((((H41/100)*$AJ$22)*$AH$22))+(((((H41/100)*$AJ$22)*$AN$22)*$AH$22)*Calculator!$G$21)-((((H41/100)*$AJ$22)*$AN$22)*$AH$22)+((((H41/100)*$AJ$23)*$AH$23)),IF(Calculator!$O$6="DUALANOD",SUM((((H41/100)*$AJ$22)*$AH$22))+(((((H41/100)*$AJ$22)*$AN$22)*$AH$22)*Calculator!$G$22)-((((H41/100)*$AJ$22)*$AN$22)*$AH$22)+((((H41/100)*$AJ$23)*$AH$23))))))))))))))))))))))))</f>
        <v>878.75523868408186</v>
      </c>
      <c r="X41" s="2">
        <f>IF(Calculator!$O$6="SINGLEBASE",SUM((((I41/100)*$AJ$22)*$AH$22))+((((I41/100)*$AJ$23)*$AH$23)),IF(Calculator!$O$6="SINGLEELEMENTS",SUM((((I41/100)*$AJ$22)*$AH$22))+(((((I41/100)*$AJ$22)*$AN$22)*$AH$22)*Calculator!$G$2)-((((I41/100)*$AJ$22)*$AN$22)*$AH$22)+((((I41/100)*$AJ$23)*$AH$23)),IF(Calculator!$O$6="SINGLESPECTRUM",SUM((((I41/100)*$AJ$22)*$AH$22))+(((((I41/100)*$AJ$22)*$AN$22)*$AH$22)*Calculator!$G$4)-((((I41/100)*$AJ$22)*$AN$22)*$AH$22)+((((I41/100)*$AJ$23)*$AH$23)),IF(Calculator!$O$6="SINGLEHOMESTEAD",SUM((((I41/100)*$AJ$22)*$AH$22))+(((((I41/100)*$AJ$22)*$AN$22)*$AH$22)*Calculator!$G$3)-((((I41/100)*$AJ$22)*$AN$22)*$AH$22)+((((I41/100)*$AJ$23)*$AH$23)),IF(Calculator!$O$6="SINGLEBAND A",SUM((((I41/100)*$AJ$22)*$AH$22))+(((((I41/100)*$AJ$22)*$AN$22)*$AH$22)*Calculator!$G$5)-((((I41/100)*$AJ$22)*$AN$22)*$AH$22)+((((I41/100)*$AJ$23)*$AH$23)),IF(Calculator!$O$6="SINGLEBAND B",SUM((((I41/100)*$AJ$22)*$AH$22))+(((((I41/100)*$AJ$22)*$AN$22)*$AH$22)*Calculator!$G$6)-((((I41/100)*$AJ$22)*$AN$22)*$AH$22)+((((I41/100)*$AJ$23)*$AH$23)),IF(Calculator!$O$6="SINGLEBAND C",SUM((((I41/100)*$AJ$22)*$AH$22))+(((((I41/100)*$AJ$22)*$AN$22)*$AH$22)*Calculator!$G$7)-((((I41/100)*$AJ$22)*$AN$22)*$AH$22)+((((I41/100)*$AJ$23)*$AH$23)),IF(Calculator!$O$6="SINGLEBAND D",SUM((((I41/100)*$AJ$22)*$AH$22))+(((((I41/100)*$AJ$22)*$AN$22)*$AH$22)*Calculator!$G$8)-((((I41/100)*$AJ$22)*$AN$22)*$AH$22)+((((I41/100)*$AJ$23)*$AH$23)),IF(Calculator!$O$6="SINGLEURBANE",SUM((((I41/100)*$AJ$22)*$AH$22))+(((((I41/100)*$AJ$22)*$AN$22)*$AH$22)*Calculator!$G$9)-((((I41/100)*$AJ$22)*$AN$22)*$AH$22)+((((I41/100)*$AJ$23)*$AH$23)),IF(Calculator!$O$6="SINGLESILVERANOD",SUM((((I41/100)*$AJ$22)*$AH$22))+(((((I41/100)*$AJ$22)*$AN$22)*$AH$22)*Calculator!$G$10)-((((I41/100)*$AJ$22)*$AN$22)*$AH$22)+((((I41/100)*$AJ$23)*$AH$23)),IF(Calculator!$O$6="SINGLEANOD",SUM((((I41/100)*$AJ$22)*$AH$22))+(((((I41/100)*$AJ$22)*$AN$22)*$AH$22)*Calculator!$G$11)-((((I41/100)*$AJ$22)*$AN$22)*$AH$22)+((((I41/100)*$AJ$23)*$AH$23)),IF(Calculator!$O$6="DUALBASE",SUM((((I41/100)*$AJ$22)*$AH$22))+(((((I41/100)*$AJ$22)*$AN$22)*$AH$22)*Calculator!$G$12)-((((I41/100)*$AJ$22)*$AN$22)*$AH$22)+((((I41/100)*$AJ$23)*$AH$23)),IF(Calculator!$O$6="DUALELEMENTS",SUM((((I41/100)*$AJ$22)*$AH$22))+(((((I41/100)*$AJ$22)*$AN$22)*$AH$22)*Calculator!$G$13)-((((I41/100)*$AJ$22)*$AN$22)*$AH$22)+((((I41/100)*$AJ$23)*$AH$23)),IF(Calculator!$O$6="DUALSPECTRUM",SUM((((I41/100)*$AJ$22)*$AH$22))+(((((I41/100)*$AJ$22)*$AN$22)*$AH$22)*Calculator!$G$15)-((((I41/100)*$AJ$22)*$AN$22)*$AH$22)+((((I41/100)*$AJ$23)*$AH$23)),IF(Calculator!$O$6="DUALHOMESTEAD",SUM((((I41/100)*$AJ$22)*$AH$22))+(((((I41/100)*$AJ$22)*$AN$22)*$AH$22)*Calculator!$G$14)-((((I41/100)*$AJ$22)*$AN$22)*$AH$22)+((((I41/100)*$AJ$23)*$AH$23)),IF(Calculator!$O$6="DUALBAND A",SUM((((I41/100)*$AJ$22)*$AH$22))+(((((I41/100)*$AJ$22)*$AN$22)*$AH$22)*Calculator!$G$16)-((((I41/100)*$AJ$22)*$AN$22)*$AH$22)+((((I41/100)*$AJ$23)*$AH$23)),IF(Calculator!$O$6="DUALBAND B",SUM((((I41/100)*$AJ$22)*$AH$22))+(((((I41/100)*$AJ$22)*$AN$22)*$AH$22)*Calculator!$G$17)-((((I41/100)*$AJ$22)*$AN$22)*$AH$22)+((((I41/100)*$AJ$23)*$AH$23)),IF(Calculator!$O$6="DUALBAND C",SUM((((I41/100)*$AJ$22)*$AH$22))+(((((I41/100)*$AJ$22)*$AN$22)*$AH$22)*Calculator!$G$18)-((((I41/100)*$AJ$22)*$AN$22)*$AH$22)+((((I41/100)*$AJ$23)*$AH$23)),IF(Calculator!$O$6="DUALBAND D",SUM((((I41/100)*$AJ$22)*$AH$22))+(((((I41/100)*$AJ$22)*$AN$22)*$AH$22)*Calculator!$G$19)-((((I41/100)*$AJ$22)*$AN$22)*$AH$22)+((((I41/100)*$AJ$23)*$AH$23)),IF(Calculator!$O$6="DUALURBANE",SUM((((I41/100)*$AJ$22)*$AH$22))+(((((I41/100)*$AJ$22)*$AN$22)*$AH$22)*Calculator!$G$20)-((((I41/100)*$AJ$22)*$AN$22)*$AH$22)+((((I41/100)*$AJ$23)*$AH$23)),IF(Calculator!$O$6="DUALSILVERANOD",SUM((((I41/100)*$AJ$22)*$AH$22))+(((((I41/100)*$AJ$22)*$AN$22)*$AH$22)*Calculator!$G$21)-((((I41/100)*$AJ$22)*$AN$22)*$AH$22)+((((I41/100)*$AJ$23)*$AH$23)),IF(Calculator!$O$6="DUALANOD",SUM((((I41/100)*$AJ$22)*$AH$22))+(((((I41/100)*$AJ$22)*$AN$22)*$AH$22)*Calculator!$G$22)-((((I41/100)*$AJ$22)*$AN$22)*$AH$22)+((((I41/100)*$AJ$23)*$AH$23))))))))))))))))))))))))</f>
        <v>888.35247684326146</v>
      </c>
      <c r="Y41" s="2">
        <f>IF(Calculator!$O$6="SINGLEBASE",SUM((((J41/100)*$AJ$22)*$AH$22))+((((J41/100)*$AJ$23)*$AH$23)),IF(Calculator!$O$6="SINGLEELEMENTS",SUM((((J41/100)*$AJ$22)*$AH$22))+(((((J41/100)*$AJ$22)*$AN$22)*$AH$22)*Calculator!$G$2)-((((J41/100)*$AJ$22)*$AN$22)*$AH$22)+((((J41/100)*$AJ$23)*$AH$23)),IF(Calculator!$O$6="SINGLESPECTRUM",SUM((((J41/100)*$AJ$22)*$AH$22))+(((((J41/100)*$AJ$22)*$AN$22)*$AH$22)*Calculator!$G$4)-((((J41/100)*$AJ$22)*$AN$22)*$AH$22)+((((J41/100)*$AJ$23)*$AH$23)),IF(Calculator!$O$6="SINGLEHOMESTEAD",SUM((((J41/100)*$AJ$22)*$AH$22))+(((((J41/100)*$AJ$22)*$AN$22)*$AH$22)*Calculator!$G$3)-((((J41/100)*$AJ$22)*$AN$22)*$AH$22)+((((J41/100)*$AJ$23)*$AH$23)),IF(Calculator!$O$6="SINGLEBAND A",SUM((((J41/100)*$AJ$22)*$AH$22))+(((((J41/100)*$AJ$22)*$AN$22)*$AH$22)*Calculator!$G$5)-((((J41/100)*$AJ$22)*$AN$22)*$AH$22)+((((J41/100)*$AJ$23)*$AH$23)),IF(Calculator!$O$6="SINGLEBAND B",SUM((((J41/100)*$AJ$22)*$AH$22))+(((((J41/100)*$AJ$22)*$AN$22)*$AH$22)*Calculator!$G$6)-((((J41/100)*$AJ$22)*$AN$22)*$AH$22)+((((J41/100)*$AJ$23)*$AH$23)),IF(Calculator!$O$6="SINGLEBAND C",SUM((((J41/100)*$AJ$22)*$AH$22))+(((((J41/100)*$AJ$22)*$AN$22)*$AH$22)*Calculator!$G$7)-((((J41/100)*$AJ$22)*$AN$22)*$AH$22)+((((J41/100)*$AJ$23)*$AH$23)),IF(Calculator!$O$6="SINGLEBAND D",SUM((((J41/100)*$AJ$22)*$AH$22))+(((((J41/100)*$AJ$22)*$AN$22)*$AH$22)*Calculator!$G$8)-((((J41/100)*$AJ$22)*$AN$22)*$AH$22)+((((J41/100)*$AJ$23)*$AH$23)),IF(Calculator!$O$6="SINGLEURBANE",SUM((((J41/100)*$AJ$22)*$AH$22))+(((((J41/100)*$AJ$22)*$AN$22)*$AH$22)*Calculator!$G$9)-((((J41/100)*$AJ$22)*$AN$22)*$AH$22)+((((J41/100)*$AJ$23)*$AH$23)),IF(Calculator!$O$6="SINGLESILVERANOD",SUM((((J41/100)*$AJ$22)*$AH$22))+(((((J41/100)*$AJ$22)*$AN$22)*$AH$22)*Calculator!$G$10)-((((J41/100)*$AJ$22)*$AN$22)*$AH$22)+((((J41/100)*$AJ$23)*$AH$23)),IF(Calculator!$O$6="SINGLEANOD",SUM((((J41/100)*$AJ$22)*$AH$22))+(((((J41/100)*$AJ$22)*$AN$22)*$AH$22)*Calculator!$G$11)-((((J41/100)*$AJ$22)*$AN$22)*$AH$22)+((((J41/100)*$AJ$23)*$AH$23)),IF(Calculator!$O$6="DUALBASE",SUM((((J41/100)*$AJ$22)*$AH$22))+(((((J41/100)*$AJ$22)*$AN$22)*$AH$22)*Calculator!$G$12)-((((J41/100)*$AJ$22)*$AN$22)*$AH$22)+((((J41/100)*$AJ$23)*$AH$23)),IF(Calculator!$O$6="DUALELEMENTS",SUM((((J41/100)*$AJ$22)*$AH$22))+(((((J41/100)*$AJ$22)*$AN$22)*$AH$22)*Calculator!$G$13)-((((J41/100)*$AJ$22)*$AN$22)*$AH$22)+((((J41/100)*$AJ$23)*$AH$23)),IF(Calculator!$O$6="DUALSPECTRUM",SUM((((J41/100)*$AJ$22)*$AH$22))+(((((J41/100)*$AJ$22)*$AN$22)*$AH$22)*Calculator!$G$15)-((((J41/100)*$AJ$22)*$AN$22)*$AH$22)+((((J41/100)*$AJ$23)*$AH$23)),IF(Calculator!$O$6="DUALHOMESTEAD",SUM((((J41/100)*$AJ$22)*$AH$22))+(((((J41/100)*$AJ$22)*$AN$22)*$AH$22)*Calculator!$G$14)-((((J41/100)*$AJ$22)*$AN$22)*$AH$22)+((((J41/100)*$AJ$23)*$AH$23)),IF(Calculator!$O$6="DUALBAND A",SUM((((J41/100)*$AJ$22)*$AH$22))+(((((J41/100)*$AJ$22)*$AN$22)*$AH$22)*Calculator!$G$16)-((((J41/100)*$AJ$22)*$AN$22)*$AH$22)+((((J41/100)*$AJ$23)*$AH$23)),IF(Calculator!$O$6="DUALBAND B",SUM((((J41/100)*$AJ$22)*$AH$22))+(((((J41/100)*$AJ$22)*$AN$22)*$AH$22)*Calculator!$G$17)-((((J41/100)*$AJ$22)*$AN$22)*$AH$22)+((((J41/100)*$AJ$23)*$AH$23)),IF(Calculator!$O$6="DUALBAND C",SUM((((J41/100)*$AJ$22)*$AH$22))+(((((J41/100)*$AJ$22)*$AN$22)*$AH$22)*Calculator!$G$18)-((((J41/100)*$AJ$22)*$AN$22)*$AH$22)+((((J41/100)*$AJ$23)*$AH$23)),IF(Calculator!$O$6="DUALBAND D",SUM((((J41/100)*$AJ$22)*$AH$22))+(((((J41/100)*$AJ$22)*$AN$22)*$AH$22)*Calculator!$G$19)-((((J41/100)*$AJ$22)*$AN$22)*$AH$22)+((((J41/100)*$AJ$23)*$AH$23)),IF(Calculator!$O$6="DUALURBANE",SUM((((J41/100)*$AJ$22)*$AH$22))+(((((J41/100)*$AJ$22)*$AN$22)*$AH$22)*Calculator!$G$20)-((((J41/100)*$AJ$22)*$AN$22)*$AH$22)+((((J41/100)*$AJ$23)*$AH$23)),IF(Calculator!$O$6="DUALSILVERANOD",SUM((((J41/100)*$AJ$22)*$AH$22))+(((((J41/100)*$AJ$22)*$AN$22)*$AH$22)*Calculator!$G$21)-((((J41/100)*$AJ$22)*$AN$22)*$AH$22)+((((J41/100)*$AJ$23)*$AH$23)),IF(Calculator!$O$6="DUALANOD",SUM((((J41/100)*$AJ$22)*$AH$22))+(((((J41/100)*$AJ$22)*$AN$22)*$AH$22)*Calculator!$G$22)-((((J41/100)*$AJ$22)*$AN$22)*$AH$22)+((((J41/100)*$AJ$23)*$AH$23))))))))))))))))))))))))</f>
        <v>897.94981960449195</v>
      </c>
      <c r="Z41" s="2">
        <f>IF(Calculator!$O$6="SINGLEBASE",SUM((((K41/100)*$AJ$22)*$AH$22))+((((K41/100)*$AJ$23)*$AH$23)),IF(Calculator!$O$6="SINGLEELEMENTS",SUM((((K41/100)*$AJ$22)*$AH$22))+(((((K41/100)*$AJ$22)*$AN$22)*$AH$22)*Calculator!$G$2)-((((K41/100)*$AJ$22)*$AN$22)*$AH$22)+((((K41/100)*$AJ$23)*$AH$23)),IF(Calculator!$O$6="SINGLESPECTRUM",SUM((((K41/100)*$AJ$22)*$AH$22))+(((((K41/100)*$AJ$22)*$AN$22)*$AH$22)*Calculator!$G$4)-((((K41/100)*$AJ$22)*$AN$22)*$AH$22)+((((K41/100)*$AJ$23)*$AH$23)),IF(Calculator!$O$6="SINGLEHOMESTEAD",SUM((((K41/100)*$AJ$22)*$AH$22))+(((((K41/100)*$AJ$22)*$AN$22)*$AH$22)*Calculator!$G$3)-((((K41/100)*$AJ$22)*$AN$22)*$AH$22)+((((K41/100)*$AJ$23)*$AH$23)),IF(Calculator!$O$6="SINGLEBAND A",SUM((((K41/100)*$AJ$22)*$AH$22))+(((((K41/100)*$AJ$22)*$AN$22)*$AH$22)*Calculator!$G$5)-((((K41/100)*$AJ$22)*$AN$22)*$AH$22)+((((K41/100)*$AJ$23)*$AH$23)),IF(Calculator!$O$6="SINGLEBAND B",SUM((((K41/100)*$AJ$22)*$AH$22))+(((((K41/100)*$AJ$22)*$AN$22)*$AH$22)*Calculator!$G$6)-((((K41/100)*$AJ$22)*$AN$22)*$AH$22)+((((K41/100)*$AJ$23)*$AH$23)),IF(Calculator!$O$6="SINGLEBAND C",SUM((((K41/100)*$AJ$22)*$AH$22))+(((((K41/100)*$AJ$22)*$AN$22)*$AH$22)*Calculator!$G$7)-((((K41/100)*$AJ$22)*$AN$22)*$AH$22)+((((K41/100)*$AJ$23)*$AH$23)),IF(Calculator!$O$6="SINGLEBAND D",SUM((((K41/100)*$AJ$22)*$AH$22))+(((((K41/100)*$AJ$22)*$AN$22)*$AH$22)*Calculator!$G$8)-((((K41/100)*$AJ$22)*$AN$22)*$AH$22)+((((K41/100)*$AJ$23)*$AH$23)),IF(Calculator!$O$6="SINGLEURBANE",SUM((((K41/100)*$AJ$22)*$AH$22))+(((((K41/100)*$AJ$22)*$AN$22)*$AH$22)*Calculator!$G$9)-((((K41/100)*$AJ$22)*$AN$22)*$AH$22)+((((K41/100)*$AJ$23)*$AH$23)),IF(Calculator!$O$6="SINGLESILVERANOD",SUM((((K41/100)*$AJ$22)*$AH$22))+(((((K41/100)*$AJ$22)*$AN$22)*$AH$22)*Calculator!$G$10)-((((K41/100)*$AJ$22)*$AN$22)*$AH$22)+((((K41/100)*$AJ$23)*$AH$23)),IF(Calculator!$O$6="SINGLEANOD",SUM((((K41/100)*$AJ$22)*$AH$22))+(((((K41/100)*$AJ$22)*$AN$22)*$AH$22)*Calculator!$G$11)-((((K41/100)*$AJ$22)*$AN$22)*$AH$22)+((((K41/100)*$AJ$23)*$AH$23)),IF(Calculator!$O$6="DUALBASE",SUM((((K41/100)*$AJ$22)*$AH$22))+(((((K41/100)*$AJ$22)*$AN$22)*$AH$22)*Calculator!$G$12)-((((K41/100)*$AJ$22)*$AN$22)*$AH$22)+((((K41/100)*$AJ$23)*$AH$23)),IF(Calculator!$O$6="DUALELEMENTS",SUM((((K41/100)*$AJ$22)*$AH$22))+(((((K41/100)*$AJ$22)*$AN$22)*$AH$22)*Calculator!$G$13)-((((K41/100)*$AJ$22)*$AN$22)*$AH$22)+((((K41/100)*$AJ$23)*$AH$23)),IF(Calculator!$O$6="DUALSPECTRUM",SUM((((K41/100)*$AJ$22)*$AH$22))+(((((K41/100)*$AJ$22)*$AN$22)*$AH$22)*Calculator!$G$15)-((((K41/100)*$AJ$22)*$AN$22)*$AH$22)+((((K41/100)*$AJ$23)*$AH$23)),IF(Calculator!$O$6="DUALHOMESTEAD",SUM((((K41/100)*$AJ$22)*$AH$22))+(((((K41/100)*$AJ$22)*$AN$22)*$AH$22)*Calculator!$G$14)-((((K41/100)*$AJ$22)*$AN$22)*$AH$22)+((((K41/100)*$AJ$23)*$AH$23)),IF(Calculator!$O$6="DUALBAND A",SUM((((K41/100)*$AJ$22)*$AH$22))+(((((K41/100)*$AJ$22)*$AN$22)*$AH$22)*Calculator!$G$16)-((((K41/100)*$AJ$22)*$AN$22)*$AH$22)+((((K41/100)*$AJ$23)*$AH$23)),IF(Calculator!$O$6="DUALBAND B",SUM((((K41/100)*$AJ$22)*$AH$22))+(((((K41/100)*$AJ$22)*$AN$22)*$AH$22)*Calculator!$G$17)-((((K41/100)*$AJ$22)*$AN$22)*$AH$22)+((((K41/100)*$AJ$23)*$AH$23)),IF(Calculator!$O$6="DUALBAND C",SUM((((K41/100)*$AJ$22)*$AH$22))+(((((K41/100)*$AJ$22)*$AN$22)*$AH$22)*Calculator!$G$18)-((((K41/100)*$AJ$22)*$AN$22)*$AH$22)+((((K41/100)*$AJ$23)*$AH$23)),IF(Calculator!$O$6="DUALBAND D",SUM((((K41/100)*$AJ$22)*$AH$22))+(((((K41/100)*$AJ$22)*$AN$22)*$AH$22)*Calculator!$G$19)-((((K41/100)*$AJ$22)*$AN$22)*$AH$22)+((((K41/100)*$AJ$23)*$AH$23)),IF(Calculator!$O$6="DUALURBANE",SUM((((K41/100)*$AJ$22)*$AH$22))+(((((K41/100)*$AJ$22)*$AN$22)*$AH$22)*Calculator!$G$20)-((((K41/100)*$AJ$22)*$AN$22)*$AH$22)+((((K41/100)*$AJ$23)*$AH$23)),IF(Calculator!$O$6="DUALSILVERANOD",SUM((((K41/100)*$AJ$22)*$AH$22))+(((((K41/100)*$AJ$22)*$AN$22)*$AH$22)*Calculator!$G$21)-((((K41/100)*$AJ$22)*$AN$22)*$AH$22)+((((K41/100)*$AJ$23)*$AH$23)),IF(Calculator!$O$6="DUALANOD",SUM((((K41/100)*$AJ$22)*$AH$22))+(((((K41/100)*$AJ$22)*$AN$22)*$AH$22)*Calculator!$G$22)-((((K41/100)*$AJ$22)*$AN$22)*$AH$22)+((((K41/100)*$AJ$23)*$AH$23))))))))))))))))))))))))</f>
        <v>907.54705776367177</v>
      </c>
      <c r="AA41" s="2">
        <f>IF(Calculator!$O$6="SINGLEBASE",SUM((((L41/100)*$AJ$22)*$AH$22))+((((L41/100)*$AJ$23)*$AH$23)),IF(Calculator!$O$6="SINGLEELEMENTS",SUM((((L41/100)*$AJ$22)*$AH$22))+(((((L41/100)*$AJ$22)*$AN$22)*$AH$22)*Calculator!$G$2)-((((L41/100)*$AJ$22)*$AN$22)*$AH$22)+((((L41/100)*$AJ$23)*$AH$23)),IF(Calculator!$O$6="SINGLESPECTRUM",SUM((((L41/100)*$AJ$22)*$AH$22))+(((((L41/100)*$AJ$22)*$AN$22)*$AH$22)*Calculator!$G$4)-((((L41/100)*$AJ$22)*$AN$22)*$AH$22)+((((L41/100)*$AJ$23)*$AH$23)),IF(Calculator!$O$6="SINGLEHOMESTEAD",SUM((((L41/100)*$AJ$22)*$AH$22))+(((((L41/100)*$AJ$22)*$AN$22)*$AH$22)*Calculator!$G$3)-((((L41/100)*$AJ$22)*$AN$22)*$AH$22)+((((L41/100)*$AJ$23)*$AH$23)),IF(Calculator!$O$6="SINGLEBAND A",SUM((((L41/100)*$AJ$22)*$AH$22))+(((((L41/100)*$AJ$22)*$AN$22)*$AH$22)*Calculator!$G$5)-((((L41/100)*$AJ$22)*$AN$22)*$AH$22)+((((L41/100)*$AJ$23)*$AH$23)),IF(Calculator!$O$6="SINGLEBAND B",SUM((((L41/100)*$AJ$22)*$AH$22))+(((((L41/100)*$AJ$22)*$AN$22)*$AH$22)*Calculator!$G$6)-((((L41/100)*$AJ$22)*$AN$22)*$AH$22)+((((L41/100)*$AJ$23)*$AH$23)),IF(Calculator!$O$6="SINGLEBAND C",SUM((((L41/100)*$AJ$22)*$AH$22))+(((((L41/100)*$AJ$22)*$AN$22)*$AH$22)*Calculator!$G$7)-((((L41/100)*$AJ$22)*$AN$22)*$AH$22)+((((L41/100)*$AJ$23)*$AH$23)),IF(Calculator!$O$6="SINGLEBAND D",SUM((((L41/100)*$AJ$22)*$AH$22))+(((((L41/100)*$AJ$22)*$AN$22)*$AH$22)*Calculator!$G$8)-((((L41/100)*$AJ$22)*$AN$22)*$AH$22)+((((L41/100)*$AJ$23)*$AH$23)),IF(Calculator!$O$6="SINGLEURBANE",SUM((((L41/100)*$AJ$22)*$AH$22))+(((((L41/100)*$AJ$22)*$AN$22)*$AH$22)*Calculator!$G$9)-((((L41/100)*$AJ$22)*$AN$22)*$AH$22)+((((L41/100)*$AJ$23)*$AH$23)),IF(Calculator!$O$6="SINGLESILVERANOD",SUM((((L41/100)*$AJ$22)*$AH$22))+(((((L41/100)*$AJ$22)*$AN$22)*$AH$22)*Calculator!$G$10)-((((L41/100)*$AJ$22)*$AN$22)*$AH$22)+((((L41/100)*$AJ$23)*$AH$23)),IF(Calculator!$O$6="SINGLEANOD",SUM((((L41/100)*$AJ$22)*$AH$22))+(((((L41/100)*$AJ$22)*$AN$22)*$AH$22)*Calculator!$G$11)-((((L41/100)*$AJ$22)*$AN$22)*$AH$22)+((((L41/100)*$AJ$23)*$AH$23)),IF(Calculator!$O$6="DUALBASE",SUM((((L41/100)*$AJ$22)*$AH$22))+(((((L41/100)*$AJ$22)*$AN$22)*$AH$22)*Calculator!$G$12)-((((L41/100)*$AJ$22)*$AN$22)*$AH$22)+((((L41/100)*$AJ$23)*$AH$23)),IF(Calculator!$O$6="DUALELEMENTS",SUM((((L41/100)*$AJ$22)*$AH$22))+(((((L41/100)*$AJ$22)*$AN$22)*$AH$22)*Calculator!$G$13)-((((L41/100)*$AJ$22)*$AN$22)*$AH$22)+((((L41/100)*$AJ$23)*$AH$23)),IF(Calculator!$O$6="DUALSPECTRUM",SUM((((L41/100)*$AJ$22)*$AH$22))+(((((L41/100)*$AJ$22)*$AN$22)*$AH$22)*Calculator!$G$15)-((((L41/100)*$AJ$22)*$AN$22)*$AH$22)+((((L41/100)*$AJ$23)*$AH$23)),IF(Calculator!$O$6="DUALHOMESTEAD",SUM((((L41/100)*$AJ$22)*$AH$22))+(((((L41/100)*$AJ$22)*$AN$22)*$AH$22)*Calculator!$G$14)-((((L41/100)*$AJ$22)*$AN$22)*$AH$22)+((((L41/100)*$AJ$23)*$AH$23)),IF(Calculator!$O$6="DUALBAND A",SUM((((L41/100)*$AJ$22)*$AH$22))+(((((L41/100)*$AJ$22)*$AN$22)*$AH$22)*Calculator!$G$16)-((((L41/100)*$AJ$22)*$AN$22)*$AH$22)+((((L41/100)*$AJ$23)*$AH$23)),IF(Calculator!$O$6="DUALBAND B",SUM((((L41/100)*$AJ$22)*$AH$22))+(((((L41/100)*$AJ$22)*$AN$22)*$AH$22)*Calculator!$G$17)-((((L41/100)*$AJ$22)*$AN$22)*$AH$22)+((((L41/100)*$AJ$23)*$AH$23)),IF(Calculator!$O$6="DUALBAND C",SUM((((L41/100)*$AJ$22)*$AH$22))+(((((L41/100)*$AJ$22)*$AN$22)*$AH$22)*Calculator!$G$18)-((((L41/100)*$AJ$22)*$AN$22)*$AH$22)+((((L41/100)*$AJ$23)*$AH$23)),IF(Calculator!$O$6="DUALBAND D",SUM((((L41/100)*$AJ$22)*$AH$22))+(((((L41/100)*$AJ$22)*$AN$22)*$AH$22)*Calculator!$G$19)-((((L41/100)*$AJ$22)*$AN$22)*$AH$22)+((((L41/100)*$AJ$23)*$AH$23)),IF(Calculator!$O$6="DUALURBANE",SUM((((L41/100)*$AJ$22)*$AH$22))+(((((L41/100)*$AJ$22)*$AN$22)*$AH$22)*Calculator!$G$20)-((((L41/100)*$AJ$22)*$AN$22)*$AH$22)+((((L41/100)*$AJ$23)*$AH$23)),IF(Calculator!$O$6="DUALSILVERANOD",SUM((((L41/100)*$AJ$22)*$AH$22))+(((((L41/100)*$AJ$22)*$AN$22)*$AH$22)*Calculator!$G$21)-((((L41/100)*$AJ$22)*$AN$22)*$AH$22)+((((L41/100)*$AJ$23)*$AH$23)),IF(Calculator!$O$6="DUALANOD",SUM((((L41/100)*$AJ$22)*$AH$22))+(((((L41/100)*$AJ$22)*$AN$22)*$AH$22)*Calculator!$G$22)-((((L41/100)*$AJ$22)*$AN$22)*$AH$22)+((((L41/100)*$AJ$23)*$AH$23))))))))))))))))))))))))</f>
        <v>917.14440052490227</v>
      </c>
      <c r="AB41" s="2">
        <f>IF(Calculator!$O$6="SINGLEBASE",SUM((((M41/100)*$AJ$22)*$AH$22))+((((M41/100)*$AJ$23)*$AH$23)),IF(Calculator!$O$6="SINGLEELEMENTS",SUM((((M41/100)*$AJ$22)*$AH$22))+(((((M41/100)*$AJ$22)*$AN$22)*$AH$22)*Calculator!$G$2)-((((M41/100)*$AJ$22)*$AN$22)*$AH$22)+((((M41/100)*$AJ$23)*$AH$23)),IF(Calculator!$O$6="SINGLESPECTRUM",SUM((((M41/100)*$AJ$22)*$AH$22))+(((((M41/100)*$AJ$22)*$AN$22)*$AH$22)*Calculator!$G$4)-((((M41/100)*$AJ$22)*$AN$22)*$AH$22)+((((M41/100)*$AJ$23)*$AH$23)),IF(Calculator!$O$6="SINGLEHOMESTEAD",SUM((((M41/100)*$AJ$22)*$AH$22))+(((((M41/100)*$AJ$22)*$AN$22)*$AH$22)*Calculator!$G$3)-((((M41/100)*$AJ$22)*$AN$22)*$AH$22)+((((M41/100)*$AJ$23)*$AH$23)),IF(Calculator!$O$6="SINGLEBAND A",SUM((((M41/100)*$AJ$22)*$AH$22))+(((((M41/100)*$AJ$22)*$AN$22)*$AH$22)*Calculator!$G$5)-((((M41/100)*$AJ$22)*$AN$22)*$AH$22)+((((M41/100)*$AJ$23)*$AH$23)),IF(Calculator!$O$6="SINGLEBAND B",SUM((((M41/100)*$AJ$22)*$AH$22))+(((((M41/100)*$AJ$22)*$AN$22)*$AH$22)*Calculator!$G$6)-((((M41/100)*$AJ$22)*$AN$22)*$AH$22)+((((M41/100)*$AJ$23)*$AH$23)),IF(Calculator!$O$6="SINGLEBAND C",SUM((((M41/100)*$AJ$22)*$AH$22))+(((((M41/100)*$AJ$22)*$AN$22)*$AH$22)*Calculator!$G$7)-((((M41/100)*$AJ$22)*$AN$22)*$AH$22)+((((M41/100)*$AJ$23)*$AH$23)),IF(Calculator!$O$6="SINGLEBAND D",SUM((((M41/100)*$AJ$22)*$AH$22))+(((((M41/100)*$AJ$22)*$AN$22)*$AH$22)*Calculator!$G$8)-((((M41/100)*$AJ$22)*$AN$22)*$AH$22)+((((M41/100)*$AJ$23)*$AH$23)),IF(Calculator!$O$6="SINGLEURBANE",SUM((((M41/100)*$AJ$22)*$AH$22))+(((((M41/100)*$AJ$22)*$AN$22)*$AH$22)*Calculator!$G$9)-((((M41/100)*$AJ$22)*$AN$22)*$AH$22)+((((M41/100)*$AJ$23)*$AH$23)),IF(Calculator!$O$6="SINGLESILVERANOD",SUM((((M41/100)*$AJ$22)*$AH$22))+(((((M41/100)*$AJ$22)*$AN$22)*$AH$22)*Calculator!$G$10)-((((M41/100)*$AJ$22)*$AN$22)*$AH$22)+((((M41/100)*$AJ$23)*$AH$23)),IF(Calculator!$O$6="SINGLEANOD",SUM((((M41/100)*$AJ$22)*$AH$22))+(((((M41/100)*$AJ$22)*$AN$22)*$AH$22)*Calculator!$G$11)-((((M41/100)*$AJ$22)*$AN$22)*$AH$22)+((((M41/100)*$AJ$23)*$AH$23)),IF(Calculator!$O$6="DUALBASE",SUM((((M41/100)*$AJ$22)*$AH$22))+(((((M41/100)*$AJ$22)*$AN$22)*$AH$22)*Calculator!$G$12)-((((M41/100)*$AJ$22)*$AN$22)*$AH$22)+((((M41/100)*$AJ$23)*$AH$23)),IF(Calculator!$O$6="DUALELEMENTS",SUM((((M41/100)*$AJ$22)*$AH$22))+(((((M41/100)*$AJ$22)*$AN$22)*$AH$22)*Calculator!$G$13)-((((M41/100)*$AJ$22)*$AN$22)*$AH$22)+((((M41/100)*$AJ$23)*$AH$23)),IF(Calculator!$O$6="DUALSPECTRUM",SUM((((M41/100)*$AJ$22)*$AH$22))+(((((M41/100)*$AJ$22)*$AN$22)*$AH$22)*Calculator!$G$15)-((((M41/100)*$AJ$22)*$AN$22)*$AH$22)+((((M41/100)*$AJ$23)*$AH$23)),IF(Calculator!$O$6="DUALHOMESTEAD",SUM((((M41/100)*$AJ$22)*$AH$22))+(((((M41/100)*$AJ$22)*$AN$22)*$AH$22)*Calculator!$G$14)-((((M41/100)*$AJ$22)*$AN$22)*$AH$22)+((((M41/100)*$AJ$23)*$AH$23)),IF(Calculator!$O$6="DUALBAND A",SUM((((M41/100)*$AJ$22)*$AH$22))+(((((M41/100)*$AJ$22)*$AN$22)*$AH$22)*Calculator!$G$16)-((((M41/100)*$AJ$22)*$AN$22)*$AH$22)+((((M41/100)*$AJ$23)*$AH$23)),IF(Calculator!$O$6="DUALBAND B",SUM((((M41/100)*$AJ$22)*$AH$22))+(((((M41/100)*$AJ$22)*$AN$22)*$AH$22)*Calculator!$G$17)-((((M41/100)*$AJ$22)*$AN$22)*$AH$22)+((((M41/100)*$AJ$23)*$AH$23)),IF(Calculator!$O$6="DUALBAND C",SUM((((M41/100)*$AJ$22)*$AH$22))+(((((M41/100)*$AJ$22)*$AN$22)*$AH$22)*Calculator!$G$18)-((((M41/100)*$AJ$22)*$AN$22)*$AH$22)+((((M41/100)*$AJ$23)*$AH$23)),IF(Calculator!$O$6="DUALBAND D",SUM((((M41/100)*$AJ$22)*$AH$22))+(((((M41/100)*$AJ$22)*$AN$22)*$AH$22)*Calculator!$G$19)-((((M41/100)*$AJ$22)*$AN$22)*$AH$22)+((((M41/100)*$AJ$23)*$AH$23)),IF(Calculator!$O$6="DUALURBANE",SUM((((M41/100)*$AJ$22)*$AH$22))+(((((M41/100)*$AJ$22)*$AN$22)*$AH$22)*Calculator!$G$20)-((((M41/100)*$AJ$22)*$AN$22)*$AH$22)+((((M41/100)*$AJ$23)*$AH$23)),IF(Calculator!$O$6="DUALSILVERANOD",SUM((((M41/100)*$AJ$22)*$AH$22))+(((((M41/100)*$AJ$22)*$AN$22)*$AH$22)*Calculator!$G$21)-((((M41/100)*$AJ$22)*$AN$22)*$AH$22)+((((M41/100)*$AJ$23)*$AH$23)),IF(Calculator!$O$6="DUALANOD",SUM((((M41/100)*$AJ$22)*$AH$22))+(((((M41/100)*$AJ$22)*$AN$22)*$AH$22)*Calculator!$G$22)-((((M41/100)*$AJ$22)*$AN$22)*$AH$22)+((((M41/100)*$AJ$23)*$AH$23))))))))))))))))))))))))</f>
        <v>926.73734999999999</v>
      </c>
      <c r="AC41" s="2">
        <f>IF(Calculator!$O$6="SINGLEBASE",SUM((((N41/100)*$AJ$22)*$AH$22))+((((N41/100)*$AJ$23)*$AH$23)),IF(Calculator!$O$6="SINGLEELEMENTS",SUM((((N41/100)*$AJ$22)*$AH$22))+(((((N41/100)*$AJ$22)*$AN$22)*$AH$22)*Calculator!$G$2)-((((N41/100)*$AJ$22)*$AN$22)*$AH$22)+((((N41/100)*$AJ$23)*$AH$23)),IF(Calculator!$O$6="SINGLESPECTRUM",SUM((((N41/100)*$AJ$22)*$AH$22))+(((((N41/100)*$AJ$22)*$AN$22)*$AH$22)*Calculator!$G$4)-((((N41/100)*$AJ$22)*$AN$22)*$AH$22)+((((N41/100)*$AJ$23)*$AH$23)),IF(Calculator!$O$6="SINGLEHOMESTEAD",SUM((((N41/100)*$AJ$22)*$AH$22))+(((((N41/100)*$AJ$22)*$AN$22)*$AH$22)*Calculator!$G$3)-((((N41/100)*$AJ$22)*$AN$22)*$AH$22)+((((N41/100)*$AJ$23)*$AH$23)),IF(Calculator!$O$6="SINGLEBAND A",SUM((((N41/100)*$AJ$22)*$AH$22))+(((((N41/100)*$AJ$22)*$AN$22)*$AH$22)*Calculator!$G$5)-((((N41/100)*$AJ$22)*$AN$22)*$AH$22)+((((N41/100)*$AJ$23)*$AH$23)),IF(Calculator!$O$6="SINGLEBAND B",SUM((((N41/100)*$AJ$22)*$AH$22))+(((((N41/100)*$AJ$22)*$AN$22)*$AH$22)*Calculator!$G$6)-((((N41/100)*$AJ$22)*$AN$22)*$AH$22)+((((N41/100)*$AJ$23)*$AH$23)),IF(Calculator!$O$6="SINGLEBAND C",SUM((((N41/100)*$AJ$22)*$AH$22))+(((((N41/100)*$AJ$22)*$AN$22)*$AH$22)*Calculator!$G$7)-((((N41/100)*$AJ$22)*$AN$22)*$AH$22)+((((N41/100)*$AJ$23)*$AH$23)),IF(Calculator!$O$6="SINGLEBAND D",SUM((((N41/100)*$AJ$22)*$AH$22))+(((((N41/100)*$AJ$22)*$AN$22)*$AH$22)*Calculator!$G$8)-((((N41/100)*$AJ$22)*$AN$22)*$AH$22)+((((N41/100)*$AJ$23)*$AH$23)),IF(Calculator!$O$6="SINGLEURBANE",SUM((((N41/100)*$AJ$22)*$AH$22))+(((((N41/100)*$AJ$22)*$AN$22)*$AH$22)*Calculator!$G$9)-((((N41/100)*$AJ$22)*$AN$22)*$AH$22)+((((N41/100)*$AJ$23)*$AH$23)),IF(Calculator!$O$6="SINGLESILVERANOD",SUM((((N41/100)*$AJ$22)*$AH$22))+(((((N41/100)*$AJ$22)*$AN$22)*$AH$22)*Calculator!$G$10)-((((N41/100)*$AJ$22)*$AN$22)*$AH$22)+((((N41/100)*$AJ$23)*$AH$23)),IF(Calculator!$O$6="SINGLEANOD",SUM((((N41/100)*$AJ$22)*$AH$22))+(((((N41/100)*$AJ$22)*$AN$22)*$AH$22)*Calculator!$G$11)-((((N41/100)*$AJ$22)*$AN$22)*$AH$22)+((((N41/100)*$AJ$23)*$AH$23)),IF(Calculator!$O$6="DUALBASE",SUM((((N41/100)*$AJ$22)*$AH$22))+(((((N41/100)*$AJ$22)*$AN$22)*$AH$22)*Calculator!$G$12)-((((N41/100)*$AJ$22)*$AN$22)*$AH$22)+((((N41/100)*$AJ$23)*$AH$23)),IF(Calculator!$O$6="DUALELEMENTS",SUM((((N41/100)*$AJ$22)*$AH$22))+(((((N41/100)*$AJ$22)*$AN$22)*$AH$22)*Calculator!$G$13)-((((N41/100)*$AJ$22)*$AN$22)*$AH$22)+((((N41/100)*$AJ$23)*$AH$23)),IF(Calculator!$O$6="DUALSPECTRUM",SUM((((N41/100)*$AJ$22)*$AH$22))+(((((N41/100)*$AJ$22)*$AN$22)*$AH$22)*Calculator!$G$15)-((((N41/100)*$AJ$22)*$AN$22)*$AH$22)+((((N41/100)*$AJ$23)*$AH$23)),IF(Calculator!$O$6="DUALHOMESTEAD",SUM((((N41/100)*$AJ$22)*$AH$22))+(((((N41/100)*$AJ$22)*$AN$22)*$AH$22)*Calculator!$G$14)-((((N41/100)*$AJ$22)*$AN$22)*$AH$22)+((((N41/100)*$AJ$23)*$AH$23)),IF(Calculator!$O$6="DUALBAND A",SUM((((N41/100)*$AJ$22)*$AH$22))+(((((N41/100)*$AJ$22)*$AN$22)*$AH$22)*Calculator!$G$16)-((((N41/100)*$AJ$22)*$AN$22)*$AH$22)+((((N41/100)*$AJ$23)*$AH$23)),IF(Calculator!$O$6="DUALBAND B",SUM((((N41/100)*$AJ$22)*$AH$22))+(((((N41/100)*$AJ$22)*$AN$22)*$AH$22)*Calculator!$G$17)-((((N41/100)*$AJ$22)*$AN$22)*$AH$22)+((((N41/100)*$AJ$23)*$AH$23)),IF(Calculator!$O$6="DUALBAND C",SUM((((N41/100)*$AJ$22)*$AH$22))+(((((N41/100)*$AJ$22)*$AN$22)*$AH$22)*Calculator!$G$18)-((((N41/100)*$AJ$22)*$AN$22)*$AH$22)+((((N41/100)*$AJ$23)*$AH$23)),IF(Calculator!$O$6="DUALBAND D",SUM((((N41/100)*$AJ$22)*$AH$22))+(((((N41/100)*$AJ$22)*$AN$22)*$AH$22)*Calculator!$G$19)-((((N41/100)*$AJ$22)*$AN$22)*$AH$22)+((((N41/100)*$AJ$23)*$AH$23)),IF(Calculator!$O$6="DUALURBANE",SUM((((N41/100)*$AJ$22)*$AH$22))+(((((N41/100)*$AJ$22)*$AN$22)*$AH$22)*Calculator!$G$20)-((((N41/100)*$AJ$22)*$AN$22)*$AH$22)+((((N41/100)*$AJ$23)*$AH$23)),IF(Calculator!$O$6="DUALSILVERANOD",SUM((((N41/100)*$AJ$22)*$AH$22))+(((((N41/100)*$AJ$22)*$AN$22)*$AH$22)*Calculator!$G$21)-((((N41/100)*$AJ$22)*$AN$22)*$AH$22)+((((N41/100)*$AJ$23)*$AH$23)),IF(Calculator!$O$6="DUALANOD",SUM((((N41/100)*$AJ$22)*$AH$22))+(((((N41/100)*$AJ$22)*$AN$22)*$AH$22)*Calculator!$G$22)-((((N41/100)*$AJ$22)*$AN$22)*$AH$22)+((((N41/100)*$AJ$23)*$AH$23))))))))))))))))))))))))</f>
        <v>936.3345881591797</v>
      </c>
      <c r="AE41" t="s">
        <v>33</v>
      </c>
      <c r="AF41" s="6">
        <f>SUM('Front Sheet'!$C$16*100)</f>
        <v>59</v>
      </c>
      <c r="AG41" t="s">
        <v>33</v>
      </c>
      <c r="AH41">
        <f>SUM(100-AF41)/100</f>
        <v>0.41</v>
      </c>
      <c r="AI41" t="s">
        <v>33</v>
      </c>
      <c r="AJ41">
        <v>39.019978861338224</v>
      </c>
      <c r="AL41" t="s">
        <v>1389</v>
      </c>
      <c r="AM41">
        <v>2.3604622571920335</v>
      </c>
      <c r="AN41">
        <f>AM41/100</f>
        <v>2.3604622571920336E-2</v>
      </c>
    </row>
    <row r="42" spans="1:40">
      <c r="A42" s="8" t="s">
        <v>1390</v>
      </c>
      <c r="B42" s="2">
        <v>2024.1231591796873</v>
      </c>
      <c r="C42" s="2">
        <v>2047.5311846923826</v>
      </c>
      <c r="D42" s="2">
        <v>2070.9392102050779</v>
      </c>
      <c r="E42" s="2">
        <v>2094.3472357177734</v>
      </c>
      <c r="F42" s="2">
        <v>2117.7448010253906</v>
      </c>
      <c r="G42" s="2">
        <v>2141.1526989746094</v>
      </c>
      <c r="H42" s="2">
        <v>2164.5608520507813</v>
      </c>
      <c r="I42" s="2">
        <v>2187.96875</v>
      </c>
      <c r="J42" s="2">
        <v>2211.3766479492188</v>
      </c>
      <c r="K42" s="2">
        <v>2234.7743408203123</v>
      </c>
      <c r="L42" s="2">
        <v>2258.1822387695311</v>
      </c>
      <c r="M42" s="2">
        <v>2281.5903918457029</v>
      </c>
      <c r="N42" s="2">
        <v>2304.9982897949217</v>
      </c>
      <c r="P42" s="8">
        <v>2050</v>
      </c>
      <c r="Q42" s="2">
        <f>IF(Calculator!$O$6="SINGLEBASE",SUM((((B42/100)*$AJ$22)*$AH$22))+((((B42/100)*$AJ$23)*$AH$23)),IF(Calculator!$O$6="SINGLEELEMENTS",SUM((((B42/100)*$AJ$22)*$AH$22))+(((((B42/100)*$AJ$22)*$AN$22)*$AH$22)*Calculator!$G$2)-((((B42/100)*$AJ$22)*$AN$22)*$AH$22)+((((B42/100)*$AJ$23)*$AH$23)),IF(Calculator!$O$6="SINGLESPECTRUM",SUM((((B42/100)*$AJ$22)*$AH$22))+(((((B42/100)*$AJ$22)*$AN$22)*$AH$22)*Calculator!$G$4)-((((B42/100)*$AJ$22)*$AN$22)*$AH$22)+((((B42/100)*$AJ$23)*$AH$23)),IF(Calculator!$O$6="SINGLEHOMESTEAD",SUM((((B42/100)*$AJ$22)*$AH$22))+(((((B42/100)*$AJ$22)*$AN$22)*$AH$22)*Calculator!$G$3)-((((B42/100)*$AJ$22)*$AN$22)*$AH$22)+((((B42/100)*$AJ$23)*$AH$23)),IF(Calculator!$O$6="SINGLEBAND A",SUM((((B42/100)*$AJ$22)*$AH$22))+(((((B42/100)*$AJ$22)*$AN$22)*$AH$22)*Calculator!$G$5)-((((B42/100)*$AJ$22)*$AN$22)*$AH$22)+((((B42/100)*$AJ$23)*$AH$23)),IF(Calculator!$O$6="SINGLEBAND B",SUM((((B42/100)*$AJ$22)*$AH$22))+(((((B42/100)*$AJ$22)*$AN$22)*$AH$22)*Calculator!$G$6)-((((B42/100)*$AJ$22)*$AN$22)*$AH$22)+((((B42/100)*$AJ$23)*$AH$23)),IF(Calculator!$O$6="SINGLEBAND C",SUM((((B42/100)*$AJ$22)*$AH$22))+(((((B42/100)*$AJ$22)*$AN$22)*$AH$22)*Calculator!$G$7)-((((B42/100)*$AJ$22)*$AN$22)*$AH$22)+((((B42/100)*$AJ$23)*$AH$23)),IF(Calculator!$O$6="SINGLEBAND D",SUM((((B42/100)*$AJ$22)*$AH$22))+(((((B42/100)*$AJ$22)*$AN$22)*$AH$22)*Calculator!$G$8)-((((B42/100)*$AJ$22)*$AN$22)*$AH$22)+((((B42/100)*$AJ$23)*$AH$23)),IF(Calculator!$O$6="SINGLEURBANE",SUM((((B42/100)*$AJ$22)*$AH$22))+(((((B42/100)*$AJ$22)*$AN$22)*$AH$22)*Calculator!$G$9)-((((B42/100)*$AJ$22)*$AN$22)*$AH$22)+((((B42/100)*$AJ$23)*$AH$23)),IF(Calculator!$O$6="SINGLESILVERANOD",SUM((((B42/100)*$AJ$22)*$AH$22))+(((((B42/100)*$AJ$22)*$AN$22)*$AH$22)*Calculator!$G$10)-((((B42/100)*$AJ$22)*$AN$22)*$AH$22)+((((B42/100)*$AJ$23)*$AH$23)),IF(Calculator!$O$6="SINGLEANOD",SUM((((B42/100)*$AJ$22)*$AH$22))+(((((B42/100)*$AJ$22)*$AN$22)*$AH$22)*Calculator!$G$11)-((((B42/100)*$AJ$22)*$AN$22)*$AH$22)+((((B42/100)*$AJ$23)*$AH$23)),IF(Calculator!$O$6="DUALBASE",SUM((((B42/100)*$AJ$22)*$AH$22))+(((((B42/100)*$AJ$22)*$AN$22)*$AH$22)*Calculator!$G$12)-((((B42/100)*$AJ$22)*$AN$22)*$AH$22)+((((B42/100)*$AJ$23)*$AH$23)),IF(Calculator!$O$6="DUALELEMENTS",SUM((((B42/100)*$AJ$22)*$AH$22))+(((((B42/100)*$AJ$22)*$AN$22)*$AH$22)*Calculator!$G$13)-((((B42/100)*$AJ$22)*$AN$22)*$AH$22)+((((B42/100)*$AJ$23)*$AH$23)),IF(Calculator!$O$6="DUALSPECTRUM",SUM((((B42/100)*$AJ$22)*$AH$22))+(((((B42/100)*$AJ$22)*$AN$22)*$AH$22)*Calculator!$G$15)-((((B42/100)*$AJ$22)*$AN$22)*$AH$22)+((((B42/100)*$AJ$23)*$AH$23)),IF(Calculator!$O$6="DUALHOMESTEAD",SUM((((B42/100)*$AJ$22)*$AH$22))+(((((B42/100)*$AJ$22)*$AN$22)*$AH$22)*Calculator!$G$14)-((((B42/100)*$AJ$22)*$AN$22)*$AH$22)+((((B42/100)*$AJ$23)*$AH$23)),IF(Calculator!$O$6="DUALBAND A",SUM((((B42/100)*$AJ$22)*$AH$22))+(((((B42/100)*$AJ$22)*$AN$22)*$AH$22)*Calculator!$G$16)-((((B42/100)*$AJ$22)*$AN$22)*$AH$22)+((((B42/100)*$AJ$23)*$AH$23)),IF(Calculator!$O$6="DUALBAND B",SUM((((B42/100)*$AJ$22)*$AH$22))+(((((B42/100)*$AJ$22)*$AN$22)*$AH$22)*Calculator!$G$17)-((((B42/100)*$AJ$22)*$AN$22)*$AH$22)+((((B42/100)*$AJ$23)*$AH$23)),IF(Calculator!$O$6="DUALBAND C",SUM((((B42/100)*$AJ$22)*$AH$22))+(((((B42/100)*$AJ$22)*$AN$22)*$AH$22)*Calculator!$G$18)-((((B42/100)*$AJ$22)*$AN$22)*$AH$22)+((((B42/100)*$AJ$23)*$AH$23)),IF(Calculator!$O$6="DUALBAND D",SUM((((B42/100)*$AJ$22)*$AH$22))+(((((B42/100)*$AJ$22)*$AN$22)*$AH$22)*Calculator!$G$19)-((((B42/100)*$AJ$22)*$AN$22)*$AH$22)+((((B42/100)*$AJ$23)*$AH$23)),IF(Calculator!$O$6="DUALURBANE",SUM((((B42/100)*$AJ$22)*$AH$22))+(((((B42/100)*$AJ$22)*$AN$22)*$AH$22)*Calculator!$G$20)-((((B42/100)*$AJ$22)*$AN$22)*$AH$22)+((((B42/100)*$AJ$23)*$AH$23)),IF(Calculator!$O$6="DUALSILVERANOD",SUM((((B42/100)*$AJ$22)*$AH$22))+(((((B42/100)*$AJ$22)*$AN$22)*$AH$22)*Calculator!$G$21)-((((B42/100)*$AJ$22)*$AN$22)*$AH$22)+((((B42/100)*$AJ$23)*$AH$23)),IF(Calculator!$O$6="DUALANOD",SUM((((B42/100)*$AJ$22)*$AH$22))+(((((B42/100)*$AJ$22)*$AN$22)*$AH$22)*Calculator!$G$22)-((((B42/100)*$AJ$22)*$AN$22)*$AH$22)+((((B42/100)*$AJ$23)*$AH$23))))))))))))))))))))))))</f>
        <v>829.89049526367171</v>
      </c>
      <c r="R42" s="2">
        <f>IF(Calculator!$O$6="SINGLEBASE",SUM((((C42/100)*$AJ$22)*$AH$22))+((((C42/100)*$AJ$23)*$AH$23)),IF(Calculator!$O$6="SINGLEELEMENTS",SUM((((C42/100)*$AJ$22)*$AH$22))+(((((C42/100)*$AJ$22)*$AN$22)*$AH$22)*Calculator!$G$2)-((((C42/100)*$AJ$22)*$AN$22)*$AH$22)+((((C42/100)*$AJ$23)*$AH$23)),IF(Calculator!$O$6="SINGLESPECTRUM",SUM((((C42/100)*$AJ$22)*$AH$22))+(((((C42/100)*$AJ$22)*$AN$22)*$AH$22)*Calculator!$G$4)-((((C42/100)*$AJ$22)*$AN$22)*$AH$22)+((((C42/100)*$AJ$23)*$AH$23)),IF(Calculator!$O$6="SINGLEHOMESTEAD",SUM((((C42/100)*$AJ$22)*$AH$22))+(((((C42/100)*$AJ$22)*$AN$22)*$AH$22)*Calculator!$G$3)-((((C42/100)*$AJ$22)*$AN$22)*$AH$22)+((((C42/100)*$AJ$23)*$AH$23)),IF(Calculator!$O$6="SINGLEBAND A",SUM((((C42/100)*$AJ$22)*$AH$22))+(((((C42/100)*$AJ$22)*$AN$22)*$AH$22)*Calculator!$G$5)-((((C42/100)*$AJ$22)*$AN$22)*$AH$22)+((((C42/100)*$AJ$23)*$AH$23)),IF(Calculator!$O$6="SINGLEBAND B",SUM((((C42/100)*$AJ$22)*$AH$22))+(((((C42/100)*$AJ$22)*$AN$22)*$AH$22)*Calculator!$G$6)-((((C42/100)*$AJ$22)*$AN$22)*$AH$22)+((((C42/100)*$AJ$23)*$AH$23)),IF(Calculator!$O$6="SINGLEBAND C",SUM((((C42/100)*$AJ$22)*$AH$22))+(((((C42/100)*$AJ$22)*$AN$22)*$AH$22)*Calculator!$G$7)-((((C42/100)*$AJ$22)*$AN$22)*$AH$22)+((((C42/100)*$AJ$23)*$AH$23)),IF(Calculator!$O$6="SINGLEBAND D",SUM((((C42/100)*$AJ$22)*$AH$22))+(((((C42/100)*$AJ$22)*$AN$22)*$AH$22)*Calculator!$G$8)-((((C42/100)*$AJ$22)*$AN$22)*$AH$22)+((((C42/100)*$AJ$23)*$AH$23)),IF(Calculator!$O$6="SINGLEURBANE",SUM((((C42/100)*$AJ$22)*$AH$22))+(((((C42/100)*$AJ$22)*$AN$22)*$AH$22)*Calculator!$G$9)-((((C42/100)*$AJ$22)*$AN$22)*$AH$22)+((((C42/100)*$AJ$23)*$AH$23)),IF(Calculator!$O$6="SINGLESILVERANOD",SUM((((C42/100)*$AJ$22)*$AH$22))+(((((C42/100)*$AJ$22)*$AN$22)*$AH$22)*Calculator!$G$10)-((((C42/100)*$AJ$22)*$AN$22)*$AH$22)+((((C42/100)*$AJ$23)*$AH$23)),IF(Calculator!$O$6="SINGLEANOD",SUM((((C42/100)*$AJ$22)*$AH$22))+(((((C42/100)*$AJ$22)*$AN$22)*$AH$22)*Calculator!$G$11)-((((C42/100)*$AJ$22)*$AN$22)*$AH$22)+((((C42/100)*$AJ$23)*$AH$23)),IF(Calculator!$O$6="DUALBASE",SUM((((C42/100)*$AJ$22)*$AH$22))+(((((C42/100)*$AJ$22)*$AN$22)*$AH$22)*Calculator!$G$12)-((((C42/100)*$AJ$22)*$AN$22)*$AH$22)+((((C42/100)*$AJ$23)*$AH$23)),IF(Calculator!$O$6="DUALELEMENTS",SUM((((C42/100)*$AJ$22)*$AH$22))+(((((C42/100)*$AJ$22)*$AN$22)*$AH$22)*Calculator!$G$13)-((((C42/100)*$AJ$22)*$AN$22)*$AH$22)+((((C42/100)*$AJ$23)*$AH$23)),IF(Calculator!$O$6="DUALSPECTRUM",SUM((((C42/100)*$AJ$22)*$AH$22))+(((((C42/100)*$AJ$22)*$AN$22)*$AH$22)*Calculator!$G$15)-((((C42/100)*$AJ$22)*$AN$22)*$AH$22)+((((C42/100)*$AJ$23)*$AH$23)),IF(Calculator!$O$6="DUALHOMESTEAD",SUM((((C42/100)*$AJ$22)*$AH$22))+(((((C42/100)*$AJ$22)*$AN$22)*$AH$22)*Calculator!$G$14)-((((C42/100)*$AJ$22)*$AN$22)*$AH$22)+((((C42/100)*$AJ$23)*$AH$23)),IF(Calculator!$O$6="DUALBAND A",SUM((((C42/100)*$AJ$22)*$AH$22))+(((((C42/100)*$AJ$22)*$AN$22)*$AH$22)*Calculator!$G$16)-((((C42/100)*$AJ$22)*$AN$22)*$AH$22)+((((C42/100)*$AJ$23)*$AH$23)),IF(Calculator!$O$6="DUALBAND B",SUM((((C42/100)*$AJ$22)*$AH$22))+(((((C42/100)*$AJ$22)*$AN$22)*$AH$22)*Calculator!$G$17)-((((C42/100)*$AJ$22)*$AN$22)*$AH$22)+((((C42/100)*$AJ$23)*$AH$23)),IF(Calculator!$O$6="DUALBAND C",SUM((((C42/100)*$AJ$22)*$AH$22))+(((((C42/100)*$AJ$22)*$AN$22)*$AH$22)*Calculator!$G$18)-((((C42/100)*$AJ$22)*$AN$22)*$AH$22)+((((C42/100)*$AJ$23)*$AH$23)),IF(Calculator!$O$6="DUALBAND D",SUM((((C42/100)*$AJ$22)*$AH$22))+(((((C42/100)*$AJ$22)*$AN$22)*$AH$22)*Calculator!$G$19)-((((C42/100)*$AJ$22)*$AN$22)*$AH$22)+((((C42/100)*$AJ$23)*$AH$23)),IF(Calculator!$O$6="DUALURBANE",SUM((((C42/100)*$AJ$22)*$AH$22))+(((((C42/100)*$AJ$22)*$AN$22)*$AH$22)*Calculator!$G$20)-((((C42/100)*$AJ$22)*$AN$22)*$AH$22)+((((C42/100)*$AJ$23)*$AH$23)),IF(Calculator!$O$6="DUALSILVERANOD",SUM((((C42/100)*$AJ$22)*$AH$22))+(((((C42/100)*$AJ$22)*$AN$22)*$AH$22)*Calculator!$G$21)-((((C42/100)*$AJ$22)*$AN$22)*$AH$22)+((((C42/100)*$AJ$23)*$AH$23)),IF(Calculator!$O$6="DUALANOD",SUM((((C42/100)*$AJ$22)*$AH$22))+(((((C42/100)*$AJ$22)*$AN$22)*$AH$22)*Calculator!$G$22)-((((C42/100)*$AJ$22)*$AN$22)*$AH$22)+((((C42/100)*$AJ$23)*$AH$23))))))))))))))))))))))))</f>
        <v>839.48778572387698</v>
      </c>
      <c r="S42" s="2">
        <f>IF(Calculator!$O$6="SINGLEBASE",SUM((((D42/100)*$AJ$22)*$AH$22))+((((D42/100)*$AJ$23)*$AH$23)),IF(Calculator!$O$6="SINGLEELEMENTS",SUM((((D42/100)*$AJ$22)*$AH$22))+(((((D42/100)*$AJ$22)*$AN$22)*$AH$22)*Calculator!$G$2)-((((D42/100)*$AJ$22)*$AN$22)*$AH$22)+((((D42/100)*$AJ$23)*$AH$23)),IF(Calculator!$O$6="SINGLESPECTRUM",SUM((((D42/100)*$AJ$22)*$AH$22))+(((((D42/100)*$AJ$22)*$AN$22)*$AH$22)*Calculator!$G$4)-((((D42/100)*$AJ$22)*$AN$22)*$AH$22)+((((D42/100)*$AJ$23)*$AH$23)),IF(Calculator!$O$6="SINGLEHOMESTEAD",SUM((((D42/100)*$AJ$22)*$AH$22))+(((((D42/100)*$AJ$22)*$AN$22)*$AH$22)*Calculator!$G$3)-((((D42/100)*$AJ$22)*$AN$22)*$AH$22)+((((D42/100)*$AJ$23)*$AH$23)),IF(Calculator!$O$6="SINGLEBAND A",SUM((((D42/100)*$AJ$22)*$AH$22))+(((((D42/100)*$AJ$22)*$AN$22)*$AH$22)*Calculator!$G$5)-((((D42/100)*$AJ$22)*$AN$22)*$AH$22)+((((D42/100)*$AJ$23)*$AH$23)),IF(Calculator!$O$6="SINGLEBAND B",SUM((((D42/100)*$AJ$22)*$AH$22))+(((((D42/100)*$AJ$22)*$AN$22)*$AH$22)*Calculator!$G$6)-((((D42/100)*$AJ$22)*$AN$22)*$AH$22)+((((D42/100)*$AJ$23)*$AH$23)),IF(Calculator!$O$6="SINGLEBAND C",SUM((((D42/100)*$AJ$22)*$AH$22))+(((((D42/100)*$AJ$22)*$AN$22)*$AH$22)*Calculator!$G$7)-((((D42/100)*$AJ$22)*$AN$22)*$AH$22)+((((D42/100)*$AJ$23)*$AH$23)),IF(Calculator!$O$6="SINGLEBAND D",SUM((((D42/100)*$AJ$22)*$AH$22))+(((((D42/100)*$AJ$22)*$AN$22)*$AH$22)*Calculator!$G$8)-((((D42/100)*$AJ$22)*$AN$22)*$AH$22)+((((D42/100)*$AJ$23)*$AH$23)),IF(Calculator!$O$6="SINGLEURBANE",SUM((((D42/100)*$AJ$22)*$AH$22))+(((((D42/100)*$AJ$22)*$AN$22)*$AH$22)*Calculator!$G$9)-((((D42/100)*$AJ$22)*$AN$22)*$AH$22)+((((D42/100)*$AJ$23)*$AH$23)),IF(Calculator!$O$6="SINGLESILVERANOD",SUM((((D42/100)*$AJ$22)*$AH$22))+(((((D42/100)*$AJ$22)*$AN$22)*$AH$22)*Calculator!$G$10)-((((D42/100)*$AJ$22)*$AN$22)*$AH$22)+((((D42/100)*$AJ$23)*$AH$23)),IF(Calculator!$O$6="SINGLEANOD",SUM((((D42/100)*$AJ$22)*$AH$22))+(((((D42/100)*$AJ$22)*$AN$22)*$AH$22)*Calculator!$G$11)-((((D42/100)*$AJ$22)*$AN$22)*$AH$22)+((((D42/100)*$AJ$23)*$AH$23)),IF(Calculator!$O$6="DUALBASE",SUM((((D42/100)*$AJ$22)*$AH$22))+(((((D42/100)*$AJ$22)*$AN$22)*$AH$22)*Calculator!$G$12)-((((D42/100)*$AJ$22)*$AN$22)*$AH$22)+((((D42/100)*$AJ$23)*$AH$23)),IF(Calculator!$O$6="DUALELEMENTS",SUM((((D42/100)*$AJ$22)*$AH$22))+(((((D42/100)*$AJ$22)*$AN$22)*$AH$22)*Calculator!$G$13)-((((D42/100)*$AJ$22)*$AN$22)*$AH$22)+((((D42/100)*$AJ$23)*$AH$23)),IF(Calculator!$O$6="DUALSPECTRUM",SUM((((D42/100)*$AJ$22)*$AH$22))+(((((D42/100)*$AJ$22)*$AN$22)*$AH$22)*Calculator!$G$15)-((((D42/100)*$AJ$22)*$AN$22)*$AH$22)+((((D42/100)*$AJ$23)*$AH$23)),IF(Calculator!$O$6="DUALHOMESTEAD",SUM((((D42/100)*$AJ$22)*$AH$22))+(((((D42/100)*$AJ$22)*$AN$22)*$AH$22)*Calculator!$G$14)-((((D42/100)*$AJ$22)*$AN$22)*$AH$22)+((((D42/100)*$AJ$23)*$AH$23)),IF(Calculator!$O$6="DUALBAND A",SUM((((D42/100)*$AJ$22)*$AH$22))+(((((D42/100)*$AJ$22)*$AN$22)*$AH$22)*Calculator!$G$16)-((((D42/100)*$AJ$22)*$AN$22)*$AH$22)+((((D42/100)*$AJ$23)*$AH$23)),IF(Calculator!$O$6="DUALBAND B",SUM((((D42/100)*$AJ$22)*$AH$22))+(((((D42/100)*$AJ$22)*$AN$22)*$AH$22)*Calculator!$G$17)-((((D42/100)*$AJ$22)*$AN$22)*$AH$22)+((((D42/100)*$AJ$23)*$AH$23)),IF(Calculator!$O$6="DUALBAND C",SUM((((D42/100)*$AJ$22)*$AH$22))+(((((D42/100)*$AJ$22)*$AN$22)*$AH$22)*Calculator!$G$18)-((((D42/100)*$AJ$22)*$AN$22)*$AH$22)+((((D42/100)*$AJ$23)*$AH$23)),IF(Calculator!$O$6="DUALBAND D",SUM((((D42/100)*$AJ$22)*$AH$22))+(((((D42/100)*$AJ$22)*$AN$22)*$AH$22)*Calculator!$G$19)-((((D42/100)*$AJ$22)*$AN$22)*$AH$22)+((((D42/100)*$AJ$23)*$AH$23)),IF(Calculator!$O$6="DUALURBANE",SUM((((D42/100)*$AJ$22)*$AH$22))+(((((D42/100)*$AJ$22)*$AN$22)*$AH$22)*Calculator!$G$20)-((((D42/100)*$AJ$22)*$AN$22)*$AH$22)+((((D42/100)*$AJ$23)*$AH$23)),IF(Calculator!$O$6="DUALSILVERANOD",SUM((((D42/100)*$AJ$22)*$AH$22))+(((((D42/100)*$AJ$22)*$AN$22)*$AH$22)*Calculator!$G$21)-((((D42/100)*$AJ$22)*$AN$22)*$AH$22)+((((D42/100)*$AJ$23)*$AH$23)),IF(Calculator!$O$6="DUALANOD",SUM((((D42/100)*$AJ$22)*$AH$22))+(((((D42/100)*$AJ$22)*$AN$22)*$AH$22)*Calculator!$G$22)-((((D42/100)*$AJ$22)*$AN$22)*$AH$22)+((((D42/100)*$AJ$23)*$AH$23))))))))))))))))))))))))</f>
        <v>849.08507618408191</v>
      </c>
      <c r="T42" s="2">
        <f>IF(Calculator!$O$6="SINGLEBASE",SUM((((E42/100)*$AJ$22)*$AH$22))+((((E42/100)*$AJ$23)*$AH$23)),IF(Calculator!$O$6="SINGLEELEMENTS",SUM((((E42/100)*$AJ$22)*$AH$22))+(((((E42/100)*$AJ$22)*$AN$22)*$AH$22)*Calculator!$G$2)-((((E42/100)*$AJ$22)*$AN$22)*$AH$22)+((((E42/100)*$AJ$23)*$AH$23)),IF(Calculator!$O$6="SINGLESPECTRUM",SUM((((E42/100)*$AJ$22)*$AH$22))+(((((E42/100)*$AJ$22)*$AN$22)*$AH$22)*Calculator!$G$4)-((((E42/100)*$AJ$22)*$AN$22)*$AH$22)+((((E42/100)*$AJ$23)*$AH$23)),IF(Calculator!$O$6="SINGLEHOMESTEAD",SUM((((E42/100)*$AJ$22)*$AH$22))+(((((E42/100)*$AJ$22)*$AN$22)*$AH$22)*Calculator!$G$3)-((((E42/100)*$AJ$22)*$AN$22)*$AH$22)+((((E42/100)*$AJ$23)*$AH$23)),IF(Calculator!$O$6="SINGLEBAND A",SUM((((E42/100)*$AJ$22)*$AH$22))+(((((E42/100)*$AJ$22)*$AN$22)*$AH$22)*Calculator!$G$5)-((((E42/100)*$AJ$22)*$AN$22)*$AH$22)+((((E42/100)*$AJ$23)*$AH$23)),IF(Calculator!$O$6="SINGLEBAND B",SUM((((E42/100)*$AJ$22)*$AH$22))+(((((E42/100)*$AJ$22)*$AN$22)*$AH$22)*Calculator!$G$6)-((((E42/100)*$AJ$22)*$AN$22)*$AH$22)+((((E42/100)*$AJ$23)*$AH$23)),IF(Calculator!$O$6="SINGLEBAND C",SUM((((E42/100)*$AJ$22)*$AH$22))+(((((E42/100)*$AJ$22)*$AN$22)*$AH$22)*Calculator!$G$7)-((((E42/100)*$AJ$22)*$AN$22)*$AH$22)+((((E42/100)*$AJ$23)*$AH$23)),IF(Calculator!$O$6="SINGLEBAND D",SUM((((E42/100)*$AJ$22)*$AH$22))+(((((E42/100)*$AJ$22)*$AN$22)*$AH$22)*Calculator!$G$8)-((((E42/100)*$AJ$22)*$AN$22)*$AH$22)+((((E42/100)*$AJ$23)*$AH$23)),IF(Calculator!$O$6="SINGLEURBANE",SUM((((E42/100)*$AJ$22)*$AH$22))+(((((E42/100)*$AJ$22)*$AN$22)*$AH$22)*Calculator!$G$9)-((((E42/100)*$AJ$22)*$AN$22)*$AH$22)+((((E42/100)*$AJ$23)*$AH$23)),IF(Calculator!$O$6="SINGLESILVERANOD",SUM((((E42/100)*$AJ$22)*$AH$22))+(((((E42/100)*$AJ$22)*$AN$22)*$AH$22)*Calculator!$G$10)-((((E42/100)*$AJ$22)*$AN$22)*$AH$22)+((((E42/100)*$AJ$23)*$AH$23)),IF(Calculator!$O$6="SINGLEANOD",SUM((((E42/100)*$AJ$22)*$AH$22))+(((((E42/100)*$AJ$22)*$AN$22)*$AH$22)*Calculator!$G$11)-((((E42/100)*$AJ$22)*$AN$22)*$AH$22)+((((E42/100)*$AJ$23)*$AH$23)),IF(Calculator!$O$6="DUALBASE",SUM((((E42/100)*$AJ$22)*$AH$22))+(((((E42/100)*$AJ$22)*$AN$22)*$AH$22)*Calculator!$G$12)-((((E42/100)*$AJ$22)*$AN$22)*$AH$22)+((((E42/100)*$AJ$23)*$AH$23)),IF(Calculator!$O$6="DUALELEMENTS",SUM((((E42/100)*$AJ$22)*$AH$22))+(((((E42/100)*$AJ$22)*$AN$22)*$AH$22)*Calculator!$G$13)-((((E42/100)*$AJ$22)*$AN$22)*$AH$22)+((((E42/100)*$AJ$23)*$AH$23)),IF(Calculator!$O$6="DUALSPECTRUM",SUM((((E42/100)*$AJ$22)*$AH$22))+(((((E42/100)*$AJ$22)*$AN$22)*$AH$22)*Calculator!$G$15)-((((E42/100)*$AJ$22)*$AN$22)*$AH$22)+((((E42/100)*$AJ$23)*$AH$23)),IF(Calculator!$O$6="DUALHOMESTEAD",SUM((((E42/100)*$AJ$22)*$AH$22))+(((((E42/100)*$AJ$22)*$AN$22)*$AH$22)*Calculator!$G$14)-((((E42/100)*$AJ$22)*$AN$22)*$AH$22)+((((E42/100)*$AJ$23)*$AH$23)),IF(Calculator!$O$6="DUALBAND A",SUM((((E42/100)*$AJ$22)*$AH$22))+(((((E42/100)*$AJ$22)*$AN$22)*$AH$22)*Calculator!$G$16)-((((E42/100)*$AJ$22)*$AN$22)*$AH$22)+((((E42/100)*$AJ$23)*$AH$23)),IF(Calculator!$O$6="DUALBAND B",SUM((((E42/100)*$AJ$22)*$AH$22))+(((((E42/100)*$AJ$22)*$AN$22)*$AH$22)*Calculator!$G$17)-((((E42/100)*$AJ$22)*$AN$22)*$AH$22)+((((E42/100)*$AJ$23)*$AH$23)),IF(Calculator!$O$6="DUALBAND C",SUM((((E42/100)*$AJ$22)*$AH$22))+(((((E42/100)*$AJ$22)*$AN$22)*$AH$22)*Calculator!$G$18)-((((E42/100)*$AJ$22)*$AN$22)*$AH$22)+((((E42/100)*$AJ$23)*$AH$23)),IF(Calculator!$O$6="DUALBAND D",SUM((((E42/100)*$AJ$22)*$AH$22))+(((((E42/100)*$AJ$22)*$AN$22)*$AH$22)*Calculator!$G$19)-((((E42/100)*$AJ$22)*$AN$22)*$AH$22)+((((E42/100)*$AJ$23)*$AH$23)),IF(Calculator!$O$6="DUALURBANE",SUM((((E42/100)*$AJ$22)*$AH$22))+(((((E42/100)*$AJ$22)*$AN$22)*$AH$22)*Calculator!$G$20)-((((E42/100)*$AJ$22)*$AN$22)*$AH$22)+((((E42/100)*$AJ$23)*$AH$23)),IF(Calculator!$O$6="DUALSILVERANOD",SUM((((E42/100)*$AJ$22)*$AH$22))+(((((E42/100)*$AJ$22)*$AN$22)*$AH$22)*Calculator!$G$21)-((((E42/100)*$AJ$22)*$AN$22)*$AH$22)+((((E42/100)*$AJ$23)*$AH$23)),IF(Calculator!$O$6="DUALANOD",SUM((((E42/100)*$AJ$22)*$AH$22))+(((((E42/100)*$AJ$22)*$AN$22)*$AH$22)*Calculator!$G$22)-((((E42/100)*$AJ$22)*$AN$22)*$AH$22)+((((E42/100)*$AJ$23)*$AH$23))))))))))))))))))))))))</f>
        <v>858.68236664428696</v>
      </c>
      <c r="U42" s="2">
        <f>IF(Calculator!$O$6="SINGLEBASE",SUM((((F42/100)*$AJ$22)*$AH$22))+((((F42/100)*$AJ$23)*$AH$23)),IF(Calculator!$O$6="SINGLEELEMENTS",SUM((((F42/100)*$AJ$22)*$AH$22))+(((((F42/100)*$AJ$22)*$AN$22)*$AH$22)*Calculator!$G$2)-((((F42/100)*$AJ$22)*$AN$22)*$AH$22)+((((F42/100)*$AJ$23)*$AH$23)),IF(Calculator!$O$6="SINGLESPECTRUM",SUM((((F42/100)*$AJ$22)*$AH$22))+(((((F42/100)*$AJ$22)*$AN$22)*$AH$22)*Calculator!$G$4)-((((F42/100)*$AJ$22)*$AN$22)*$AH$22)+((((F42/100)*$AJ$23)*$AH$23)),IF(Calculator!$O$6="SINGLEHOMESTEAD",SUM((((F42/100)*$AJ$22)*$AH$22))+(((((F42/100)*$AJ$22)*$AN$22)*$AH$22)*Calculator!$G$3)-((((F42/100)*$AJ$22)*$AN$22)*$AH$22)+((((F42/100)*$AJ$23)*$AH$23)),IF(Calculator!$O$6="SINGLEBAND A",SUM((((F42/100)*$AJ$22)*$AH$22))+(((((F42/100)*$AJ$22)*$AN$22)*$AH$22)*Calculator!$G$5)-((((F42/100)*$AJ$22)*$AN$22)*$AH$22)+((((F42/100)*$AJ$23)*$AH$23)),IF(Calculator!$O$6="SINGLEBAND B",SUM((((F42/100)*$AJ$22)*$AH$22))+(((((F42/100)*$AJ$22)*$AN$22)*$AH$22)*Calculator!$G$6)-((((F42/100)*$AJ$22)*$AN$22)*$AH$22)+((((F42/100)*$AJ$23)*$AH$23)),IF(Calculator!$O$6="SINGLEBAND C",SUM((((F42/100)*$AJ$22)*$AH$22))+(((((F42/100)*$AJ$22)*$AN$22)*$AH$22)*Calculator!$G$7)-((((F42/100)*$AJ$22)*$AN$22)*$AH$22)+((((F42/100)*$AJ$23)*$AH$23)),IF(Calculator!$O$6="SINGLEBAND D",SUM((((F42/100)*$AJ$22)*$AH$22))+(((((F42/100)*$AJ$22)*$AN$22)*$AH$22)*Calculator!$G$8)-((((F42/100)*$AJ$22)*$AN$22)*$AH$22)+((((F42/100)*$AJ$23)*$AH$23)),IF(Calculator!$O$6="SINGLEURBANE",SUM((((F42/100)*$AJ$22)*$AH$22))+(((((F42/100)*$AJ$22)*$AN$22)*$AH$22)*Calculator!$G$9)-((((F42/100)*$AJ$22)*$AN$22)*$AH$22)+((((F42/100)*$AJ$23)*$AH$23)),IF(Calculator!$O$6="SINGLESILVERANOD",SUM((((F42/100)*$AJ$22)*$AH$22))+(((((F42/100)*$AJ$22)*$AN$22)*$AH$22)*Calculator!$G$10)-((((F42/100)*$AJ$22)*$AN$22)*$AH$22)+((((F42/100)*$AJ$23)*$AH$23)),IF(Calculator!$O$6="SINGLEANOD",SUM((((F42/100)*$AJ$22)*$AH$22))+(((((F42/100)*$AJ$22)*$AN$22)*$AH$22)*Calculator!$G$11)-((((F42/100)*$AJ$22)*$AN$22)*$AH$22)+((((F42/100)*$AJ$23)*$AH$23)),IF(Calculator!$O$6="DUALBASE",SUM((((F42/100)*$AJ$22)*$AH$22))+(((((F42/100)*$AJ$22)*$AN$22)*$AH$22)*Calculator!$G$12)-((((F42/100)*$AJ$22)*$AN$22)*$AH$22)+((((F42/100)*$AJ$23)*$AH$23)),IF(Calculator!$O$6="DUALELEMENTS",SUM((((F42/100)*$AJ$22)*$AH$22))+(((((F42/100)*$AJ$22)*$AN$22)*$AH$22)*Calculator!$G$13)-((((F42/100)*$AJ$22)*$AN$22)*$AH$22)+((((F42/100)*$AJ$23)*$AH$23)),IF(Calculator!$O$6="DUALSPECTRUM",SUM((((F42/100)*$AJ$22)*$AH$22))+(((((F42/100)*$AJ$22)*$AN$22)*$AH$22)*Calculator!$G$15)-((((F42/100)*$AJ$22)*$AN$22)*$AH$22)+((((F42/100)*$AJ$23)*$AH$23)),IF(Calculator!$O$6="DUALHOMESTEAD",SUM((((F42/100)*$AJ$22)*$AH$22))+(((((F42/100)*$AJ$22)*$AN$22)*$AH$22)*Calculator!$G$14)-((((F42/100)*$AJ$22)*$AN$22)*$AH$22)+((((F42/100)*$AJ$23)*$AH$23)),IF(Calculator!$O$6="DUALBAND A",SUM((((F42/100)*$AJ$22)*$AH$22))+(((((F42/100)*$AJ$22)*$AN$22)*$AH$22)*Calculator!$G$16)-((((F42/100)*$AJ$22)*$AN$22)*$AH$22)+((((F42/100)*$AJ$23)*$AH$23)),IF(Calculator!$O$6="DUALBAND B",SUM((((F42/100)*$AJ$22)*$AH$22))+(((((F42/100)*$AJ$22)*$AN$22)*$AH$22)*Calculator!$G$17)-((((F42/100)*$AJ$22)*$AN$22)*$AH$22)+((((F42/100)*$AJ$23)*$AH$23)),IF(Calculator!$O$6="DUALBAND C",SUM((((F42/100)*$AJ$22)*$AH$22))+(((((F42/100)*$AJ$22)*$AN$22)*$AH$22)*Calculator!$G$18)-((((F42/100)*$AJ$22)*$AN$22)*$AH$22)+((((F42/100)*$AJ$23)*$AH$23)),IF(Calculator!$O$6="DUALBAND D",SUM((((F42/100)*$AJ$22)*$AH$22))+(((((F42/100)*$AJ$22)*$AN$22)*$AH$22)*Calculator!$G$19)-((((F42/100)*$AJ$22)*$AN$22)*$AH$22)+((((F42/100)*$AJ$23)*$AH$23)),IF(Calculator!$O$6="DUALURBANE",SUM((((F42/100)*$AJ$22)*$AH$22))+(((((F42/100)*$AJ$22)*$AN$22)*$AH$22)*Calculator!$G$20)-((((F42/100)*$AJ$22)*$AN$22)*$AH$22)+((((F42/100)*$AJ$23)*$AH$23)),IF(Calculator!$O$6="DUALSILVERANOD",SUM((((F42/100)*$AJ$22)*$AH$22))+(((((F42/100)*$AJ$22)*$AN$22)*$AH$22)*Calculator!$G$21)-((((F42/100)*$AJ$22)*$AN$22)*$AH$22)+((((F42/100)*$AJ$23)*$AH$23)),IF(Calculator!$O$6="DUALANOD",SUM((((F42/100)*$AJ$22)*$AH$22))+(((((F42/100)*$AJ$22)*$AN$22)*$AH$22)*Calculator!$G$22)-((((F42/100)*$AJ$22)*$AN$22)*$AH$22)+((((F42/100)*$AJ$23)*$AH$23))))))))))))))))))))))))</f>
        <v>868.27536842041013</v>
      </c>
      <c r="V42" s="2">
        <f>IF(Calculator!$O$6="SINGLEBASE",SUM((((G42/100)*$AJ$22)*$AH$22))+((((G42/100)*$AJ$23)*$AH$23)),IF(Calculator!$O$6="SINGLEELEMENTS",SUM((((G42/100)*$AJ$22)*$AH$22))+(((((G42/100)*$AJ$22)*$AN$22)*$AH$22)*Calculator!$G$2)-((((G42/100)*$AJ$22)*$AN$22)*$AH$22)+((((G42/100)*$AJ$23)*$AH$23)),IF(Calculator!$O$6="SINGLESPECTRUM",SUM((((G42/100)*$AJ$22)*$AH$22))+(((((G42/100)*$AJ$22)*$AN$22)*$AH$22)*Calculator!$G$4)-((((G42/100)*$AJ$22)*$AN$22)*$AH$22)+((((G42/100)*$AJ$23)*$AH$23)),IF(Calculator!$O$6="SINGLEHOMESTEAD",SUM((((G42/100)*$AJ$22)*$AH$22))+(((((G42/100)*$AJ$22)*$AN$22)*$AH$22)*Calculator!$G$3)-((((G42/100)*$AJ$22)*$AN$22)*$AH$22)+((((G42/100)*$AJ$23)*$AH$23)),IF(Calculator!$O$6="SINGLEBAND A",SUM((((G42/100)*$AJ$22)*$AH$22))+(((((G42/100)*$AJ$22)*$AN$22)*$AH$22)*Calculator!$G$5)-((((G42/100)*$AJ$22)*$AN$22)*$AH$22)+((((G42/100)*$AJ$23)*$AH$23)),IF(Calculator!$O$6="SINGLEBAND B",SUM((((G42/100)*$AJ$22)*$AH$22))+(((((G42/100)*$AJ$22)*$AN$22)*$AH$22)*Calculator!$G$6)-((((G42/100)*$AJ$22)*$AN$22)*$AH$22)+((((G42/100)*$AJ$23)*$AH$23)),IF(Calculator!$O$6="SINGLEBAND C",SUM((((G42/100)*$AJ$22)*$AH$22))+(((((G42/100)*$AJ$22)*$AN$22)*$AH$22)*Calculator!$G$7)-((((G42/100)*$AJ$22)*$AN$22)*$AH$22)+((((G42/100)*$AJ$23)*$AH$23)),IF(Calculator!$O$6="SINGLEBAND D",SUM((((G42/100)*$AJ$22)*$AH$22))+(((((G42/100)*$AJ$22)*$AN$22)*$AH$22)*Calculator!$G$8)-((((G42/100)*$AJ$22)*$AN$22)*$AH$22)+((((G42/100)*$AJ$23)*$AH$23)),IF(Calculator!$O$6="SINGLEURBANE",SUM((((G42/100)*$AJ$22)*$AH$22))+(((((G42/100)*$AJ$22)*$AN$22)*$AH$22)*Calculator!$G$9)-((((G42/100)*$AJ$22)*$AN$22)*$AH$22)+((((G42/100)*$AJ$23)*$AH$23)),IF(Calculator!$O$6="SINGLESILVERANOD",SUM((((G42/100)*$AJ$22)*$AH$22))+(((((G42/100)*$AJ$22)*$AN$22)*$AH$22)*Calculator!$G$10)-((((G42/100)*$AJ$22)*$AN$22)*$AH$22)+((((G42/100)*$AJ$23)*$AH$23)),IF(Calculator!$O$6="SINGLEANOD",SUM((((G42/100)*$AJ$22)*$AH$22))+(((((G42/100)*$AJ$22)*$AN$22)*$AH$22)*Calculator!$G$11)-((((G42/100)*$AJ$22)*$AN$22)*$AH$22)+((((G42/100)*$AJ$23)*$AH$23)),IF(Calculator!$O$6="DUALBASE",SUM((((G42/100)*$AJ$22)*$AH$22))+(((((G42/100)*$AJ$22)*$AN$22)*$AH$22)*Calculator!$G$12)-((((G42/100)*$AJ$22)*$AN$22)*$AH$22)+((((G42/100)*$AJ$23)*$AH$23)),IF(Calculator!$O$6="DUALELEMENTS",SUM((((G42/100)*$AJ$22)*$AH$22))+(((((G42/100)*$AJ$22)*$AN$22)*$AH$22)*Calculator!$G$13)-((((G42/100)*$AJ$22)*$AN$22)*$AH$22)+((((G42/100)*$AJ$23)*$AH$23)),IF(Calculator!$O$6="DUALSPECTRUM",SUM((((G42/100)*$AJ$22)*$AH$22))+(((((G42/100)*$AJ$22)*$AN$22)*$AH$22)*Calculator!$G$15)-((((G42/100)*$AJ$22)*$AN$22)*$AH$22)+((((G42/100)*$AJ$23)*$AH$23)),IF(Calculator!$O$6="DUALHOMESTEAD",SUM((((G42/100)*$AJ$22)*$AH$22))+(((((G42/100)*$AJ$22)*$AN$22)*$AH$22)*Calculator!$G$14)-((((G42/100)*$AJ$22)*$AN$22)*$AH$22)+((((G42/100)*$AJ$23)*$AH$23)),IF(Calculator!$O$6="DUALBAND A",SUM((((G42/100)*$AJ$22)*$AH$22))+(((((G42/100)*$AJ$22)*$AN$22)*$AH$22)*Calculator!$G$16)-((((G42/100)*$AJ$22)*$AN$22)*$AH$22)+((((G42/100)*$AJ$23)*$AH$23)),IF(Calculator!$O$6="DUALBAND B",SUM((((G42/100)*$AJ$22)*$AH$22))+(((((G42/100)*$AJ$22)*$AN$22)*$AH$22)*Calculator!$G$17)-((((G42/100)*$AJ$22)*$AN$22)*$AH$22)+((((G42/100)*$AJ$23)*$AH$23)),IF(Calculator!$O$6="DUALBAND C",SUM((((G42/100)*$AJ$22)*$AH$22))+(((((G42/100)*$AJ$22)*$AN$22)*$AH$22)*Calculator!$G$18)-((((G42/100)*$AJ$22)*$AN$22)*$AH$22)+((((G42/100)*$AJ$23)*$AH$23)),IF(Calculator!$O$6="DUALBAND D",SUM((((G42/100)*$AJ$22)*$AH$22))+(((((G42/100)*$AJ$22)*$AN$22)*$AH$22)*Calculator!$G$19)-((((G42/100)*$AJ$22)*$AN$22)*$AH$22)+((((G42/100)*$AJ$23)*$AH$23)),IF(Calculator!$O$6="DUALURBANE",SUM((((G42/100)*$AJ$22)*$AH$22))+(((((G42/100)*$AJ$22)*$AN$22)*$AH$22)*Calculator!$G$20)-((((G42/100)*$AJ$22)*$AN$22)*$AH$22)+((((G42/100)*$AJ$23)*$AH$23)),IF(Calculator!$O$6="DUALSILVERANOD",SUM((((G42/100)*$AJ$22)*$AH$22))+(((((G42/100)*$AJ$22)*$AN$22)*$AH$22)*Calculator!$G$21)-((((G42/100)*$AJ$22)*$AN$22)*$AH$22)+((((G42/100)*$AJ$23)*$AH$23)),IF(Calculator!$O$6="DUALANOD",SUM((((G42/100)*$AJ$22)*$AH$22))+(((((G42/100)*$AJ$22)*$AN$22)*$AH$22)*Calculator!$G$22)-((((G42/100)*$AJ$22)*$AN$22)*$AH$22)+((((G42/100)*$AJ$23)*$AH$23))))))))))))))))))))))))</f>
        <v>877.87260657958973</v>
      </c>
      <c r="W42" s="2">
        <f>IF(Calculator!$O$6="SINGLEBASE",SUM((((H42/100)*$AJ$22)*$AH$22))+((((H42/100)*$AJ$23)*$AH$23)),IF(Calculator!$O$6="SINGLEELEMENTS",SUM((((H42/100)*$AJ$22)*$AH$22))+(((((H42/100)*$AJ$22)*$AN$22)*$AH$22)*Calculator!$G$2)-((((H42/100)*$AJ$22)*$AN$22)*$AH$22)+((((H42/100)*$AJ$23)*$AH$23)),IF(Calculator!$O$6="SINGLESPECTRUM",SUM((((H42/100)*$AJ$22)*$AH$22))+(((((H42/100)*$AJ$22)*$AN$22)*$AH$22)*Calculator!$G$4)-((((H42/100)*$AJ$22)*$AN$22)*$AH$22)+((((H42/100)*$AJ$23)*$AH$23)),IF(Calculator!$O$6="SINGLEHOMESTEAD",SUM((((H42/100)*$AJ$22)*$AH$22))+(((((H42/100)*$AJ$22)*$AN$22)*$AH$22)*Calculator!$G$3)-((((H42/100)*$AJ$22)*$AN$22)*$AH$22)+((((H42/100)*$AJ$23)*$AH$23)),IF(Calculator!$O$6="SINGLEBAND A",SUM((((H42/100)*$AJ$22)*$AH$22))+(((((H42/100)*$AJ$22)*$AN$22)*$AH$22)*Calculator!$G$5)-((((H42/100)*$AJ$22)*$AN$22)*$AH$22)+((((H42/100)*$AJ$23)*$AH$23)),IF(Calculator!$O$6="SINGLEBAND B",SUM((((H42/100)*$AJ$22)*$AH$22))+(((((H42/100)*$AJ$22)*$AN$22)*$AH$22)*Calculator!$G$6)-((((H42/100)*$AJ$22)*$AN$22)*$AH$22)+((((H42/100)*$AJ$23)*$AH$23)),IF(Calculator!$O$6="SINGLEBAND C",SUM((((H42/100)*$AJ$22)*$AH$22))+(((((H42/100)*$AJ$22)*$AN$22)*$AH$22)*Calculator!$G$7)-((((H42/100)*$AJ$22)*$AN$22)*$AH$22)+((((H42/100)*$AJ$23)*$AH$23)),IF(Calculator!$O$6="SINGLEBAND D",SUM((((H42/100)*$AJ$22)*$AH$22))+(((((H42/100)*$AJ$22)*$AN$22)*$AH$22)*Calculator!$G$8)-((((H42/100)*$AJ$22)*$AN$22)*$AH$22)+((((H42/100)*$AJ$23)*$AH$23)),IF(Calculator!$O$6="SINGLEURBANE",SUM((((H42/100)*$AJ$22)*$AH$22))+(((((H42/100)*$AJ$22)*$AN$22)*$AH$22)*Calculator!$G$9)-((((H42/100)*$AJ$22)*$AN$22)*$AH$22)+((((H42/100)*$AJ$23)*$AH$23)),IF(Calculator!$O$6="SINGLESILVERANOD",SUM((((H42/100)*$AJ$22)*$AH$22))+(((((H42/100)*$AJ$22)*$AN$22)*$AH$22)*Calculator!$G$10)-((((H42/100)*$AJ$22)*$AN$22)*$AH$22)+((((H42/100)*$AJ$23)*$AH$23)),IF(Calculator!$O$6="SINGLEANOD",SUM((((H42/100)*$AJ$22)*$AH$22))+(((((H42/100)*$AJ$22)*$AN$22)*$AH$22)*Calculator!$G$11)-((((H42/100)*$AJ$22)*$AN$22)*$AH$22)+((((H42/100)*$AJ$23)*$AH$23)),IF(Calculator!$O$6="DUALBASE",SUM((((H42/100)*$AJ$22)*$AH$22))+(((((H42/100)*$AJ$22)*$AN$22)*$AH$22)*Calculator!$G$12)-((((H42/100)*$AJ$22)*$AN$22)*$AH$22)+((((H42/100)*$AJ$23)*$AH$23)),IF(Calculator!$O$6="DUALELEMENTS",SUM((((H42/100)*$AJ$22)*$AH$22))+(((((H42/100)*$AJ$22)*$AN$22)*$AH$22)*Calculator!$G$13)-((((H42/100)*$AJ$22)*$AN$22)*$AH$22)+((((H42/100)*$AJ$23)*$AH$23)),IF(Calculator!$O$6="DUALSPECTRUM",SUM((((H42/100)*$AJ$22)*$AH$22))+(((((H42/100)*$AJ$22)*$AN$22)*$AH$22)*Calculator!$G$15)-((((H42/100)*$AJ$22)*$AN$22)*$AH$22)+((((H42/100)*$AJ$23)*$AH$23)),IF(Calculator!$O$6="DUALHOMESTEAD",SUM((((H42/100)*$AJ$22)*$AH$22))+(((((H42/100)*$AJ$22)*$AN$22)*$AH$22)*Calculator!$G$14)-((((H42/100)*$AJ$22)*$AN$22)*$AH$22)+((((H42/100)*$AJ$23)*$AH$23)),IF(Calculator!$O$6="DUALBAND A",SUM((((H42/100)*$AJ$22)*$AH$22))+(((((H42/100)*$AJ$22)*$AN$22)*$AH$22)*Calculator!$G$16)-((((H42/100)*$AJ$22)*$AN$22)*$AH$22)+((((H42/100)*$AJ$23)*$AH$23)),IF(Calculator!$O$6="DUALBAND B",SUM((((H42/100)*$AJ$22)*$AH$22))+(((((H42/100)*$AJ$22)*$AN$22)*$AH$22)*Calculator!$G$17)-((((H42/100)*$AJ$22)*$AN$22)*$AH$22)+((((H42/100)*$AJ$23)*$AH$23)),IF(Calculator!$O$6="DUALBAND C",SUM((((H42/100)*$AJ$22)*$AH$22))+(((((H42/100)*$AJ$22)*$AN$22)*$AH$22)*Calculator!$G$18)-((((H42/100)*$AJ$22)*$AN$22)*$AH$22)+((((H42/100)*$AJ$23)*$AH$23)),IF(Calculator!$O$6="DUALBAND D",SUM((((H42/100)*$AJ$22)*$AH$22))+(((((H42/100)*$AJ$22)*$AN$22)*$AH$22)*Calculator!$G$19)-((((H42/100)*$AJ$22)*$AN$22)*$AH$22)+((((H42/100)*$AJ$23)*$AH$23)),IF(Calculator!$O$6="DUALURBANE",SUM((((H42/100)*$AJ$22)*$AH$22))+(((((H42/100)*$AJ$22)*$AN$22)*$AH$22)*Calculator!$G$20)-((((H42/100)*$AJ$22)*$AN$22)*$AH$22)+((((H42/100)*$AJ$23)*$AH$23)),IF(Calculator!$O$6="DUALSILVERANOD",SUM((((H42/100)*$AJ$22)*$AH$22))+(((((H42/100)*$AJ$22)*$AN$22)*$AH$22)*Calculator!$G$21)-((((H42/100)*$AJ$22)*$AN$22)*$AH$22)+((((H42/100)*$AJ$23)*$AH$23)),IF(Calculator!$O$6="DUALANOD",SUM((((H42/100)*$AJ$22)*$AH$22))+(((((H42/100)*$AJ$22)*$AN$22)*$AH$22)*Calculator!$G$22)-((((H42/100)*$AJ$22)*$AN$22)*$AH$22)+((((H42/100)*$AJ$23)*$AH$23))))))))))))))))))))))))</f>
        <v>887.46994934082034</v>
      </c>
      <c r="X42" s="2">
        <f>IF(Calculator!$O$6="SINGLEBASE",SUM((((I42/100)*$AJ$22)*$AH$22))+((((I42/100)*$AJ$23)*$AH$23)),IF(Calculator!$O$6="SINGLEELEMENTS",SUM((((I42/100)*$AJ$22)*$AH$22))+(((((I42/100)*$AJ$22)*$AN$22)*$AH$22)*Calculator!$G$2)-((((I42/100)*$AJ$22)*$AN$22)*$AH$22)+((((I42/100)*$AJ$23)*$AH$23)),IF(Calculator!$O$6="SINGLESPECTRUM",SUM((((I42/100)*$AJ$22)*$AH$22))+(((((I42/100)*$AJ$22)*$AN$22)*$AH$22)*Calculator!$G$4)-((((I42/100)*$AJ$22)*$AN$22)*$AH$22)+((((I42/100)*$AJ$23)*$AH$23)),IF(Calculator!$O$6="SINGLEHOMESTEAD",SUM((((I42/100)*$AJ$22)*$AH$22))+(((((I42/100)*$AJ$22)*$AN$22)*$AH$22)*Calculator!$G$3)-((((I42/100)*$AJ$22)*$AN$22)*$AH$22)+((((I42/100)*$AJ$23)*$AH$23)),IF(Calculator!$O$6="SINGLEBAND A",SUM((((I42/100)*$AJ$22)*$AH$22))+(((((I42/100)*$AJ$22)*$AN$22)*$AH$22)*Calculator!$G$5)-((((I42/100)*$AJ$22)*$AN$22)*$AH$22)+((((I42/100)*$AJ$23)*$AH$23)),IF(Calculator!$O$6="SINGLEBAND B",SUM((((I42/100)*$AJ$22)*$AH$22))+(((((I42/100)*$AJ$22)*$AN$22)*$AH$22)*Calculator!$G$6)-((((I42/100)*$AJ$22)*$AN$22)*$AH$22)+((((I42/100)*$AJ$23)*$AH$23)),IF(Calculator!$O$6="SINGLEBAND C",SUM((((I42/100)*$AJ$22)*$AH$22))+(((((I42/100)*$AJ$22)*$AN$22)*$AH$22)*Calculator!$G$7)-((((I42/100)*$AJ$22)*$AN$22)*$AH$22)+((((I42/100)*$AJ$23)*$AH$23)),IF(Calculator!$O$6="SINGLEBAND D",SUM((((I42/100)*$AJ$22)*$AH$22))+(((((I42/100)*$AJ$22)*$AN$22)*$AH$22)*Calculator!$G$8)-((((I42/100)*$AJ$22)*$AN$22)*$AH$22)+((((I42/100)*$AJ$23)*$AH$23)),IF(Calculator!$O$6="SINGLEURBANE",SUM((((I42/100)*$AJ$22)*$AH$22))+(((((I42/100)*$AJ$22)*$AN$22)*$AH$22)*Calculator!$G$9)-((((I42/100)*$AJ$22)*$AN$22)*$AH$22)+((((I42/100)*$AJ$23)*$AH$23)),IF(Calculator!$O$6="SINGLESILVERANOD",SUM((((I42/100)*$AJ$22)*$AH$22))+(((((I42/100)*$AJ$22)*$AN$22)*$AH$22)*Calculator!$G$10)-((((I42/100)*$AJ$22)*$AN$22)*$AH$22)+((((I42/100)*$AJ$23)*$AH$23)),IF(Calculator!$O$6="SINGLEANOD",SUM((((I42/100)*$AJ$22)*$AH$22))+(((((I42/100)*$AJ$22)*$AN$22)*$AH$22)*Calculator!$G$11)-((((I42/100)*$AJ$22)*$AN$22)*$AH$22)+((((I42/100)*$AJ$23)*$AH$23)),IF(Calculator!$O$6="DUALBASE",SUM((((I42/100)*$AJ$22)*$AH$22))+(((((I42/100)*$AJ$22)*$AN$22)*$AH$22)*Calculator!$G$12)-((((I42/100)*$AJ$22)*$AN$22)*$AH$22)+((((I42/100)*$AJ$23)*$AH$23)),IF(Calculator!$O$6="DUALELEMENTS",SUM((((I42/100)*$AJ$22)*$AH$22))+(((((I42/100)*$AJ$22)*$AN$22)*$AH$22)*Calculator!$G$13)-((((I42/100)*$AJ$22)*$AN$22)*$AH$22)+((((I42/100)*$AJ$23)*$AH$23)),IF(Calculator!$O$6="DUALSPECTRUM",SUM((((I42/100)*$AJ$22)*$AH$22))+(((((I42/100)*$AJ$22)*$AN$22)*$AH$22)*Calculator!$G$15)-((((I42/100)*$AJ$22)*$AN$22)*$AH$22)+((((I42/100)*$AJ$23)*$AH$23)),IF(Calculator!$O$6="DUALHOMESTEAD",SUM((((I42/100)*$AJ$22)*$AH$22))+(((((I42/100)*$AJ$22)*$AN$22)*$AH$22)*Calculator!$G$14)-((((I42/100)*$AJ$22)*$AN$22)*$AH$22)+((((I42/100)*$AJ$23)*$AH$23)),IF(Calculator!$O$6="DUALBAND A",SUM((((I42/100)*$AJ$22)*$AH$22))+(((((I42/100)*$AJ$22)*$AN$22)*$AH$22)*Calculator!$G$16)-((((I42/100)*$AJ$22)*$AN$22)*$AH$22)+((((I42/100)*$AJ$23)*$AH$23)),IF(Calculator!$O$6="DUALBAND B",SUM((((I42/100)*$AJ$22)*$AH$22))+(((((I42/100)*$AJ$22)*$AN$22)*$AH$22)*Calculator!$G$17)-((((I42/100)*$AJ$22)*$AN$22)*$AH$22)+((((I42/100)*$AJ$23)*$AH$23)),IF(Calculator!$O$6="DUALBAND C",SUM((((I42/100)*$AJ$22)*$AH$22))+(((((I42/100)*$AJ$22)*$AN$22)*$AH$22)*Calculator!$G$18)-((((I42/100)*$AJ$22)*$AN$22)*$AH$22)+((((I42/100)*$AJ$23)*$AH$23)),IF(Calculator!$O$6="DUALBAND D",SUM((((I42/100)*$AJ$22)*$AH$22))+(((((I42/100)*$AJ$22)*$AN$22)*$AH$22)*Calculator!$G$19)-((((I42/100)*$AJ$22)*$AN$22)*$AH$22)+((((I42/100)*$AJ$23)*$AH$23)),IF(Calculator!$O$6="DUALURBANE",SUM((((I42/100)*$AJ$22)*$AH$22))+(((((I42/100)*$AJ$22)*$AN$22)*$AH$22)*Calculator!$G$20)-((((I42/100)*$AJ$22)*$AN$22)*$AH$22)+((((I42/100)*$AJ$23)*$AH$23)),IF(Calculator!$O$6="DUALSILVERANOD",SUM((((I42/100)*$AJ$22)*$AH$22))+(((((I42/100)*$AJ$22)*$AN$22)*$AH$22)*Calculator!$G$21)-((((I42/100)*$AJ$22)*$AN$22)*$AH$22)+((((I42/100)*$AJ$23)*$AH$23)),IF(Calculator!$O$6="DUALANOD",SUM((((I42/100)*$AJ$22)*$AH$22))+(((((I42/100)*$AJ$22)*$AN$22)*$AH$22)*Calculator!$G$22)-((((I42/100)*$AJ$22)*$AN$22)*$AH$22)+((((I42/100)*$AJ$23)*$AH$23))))))))))))))))))))))))</f>
        <v>897.06718750000005</v>
      </c>
      <c r="Y42" s="2">
        <f>IF(Calculator!$O$6="SINGLEBASE",SUM((((J42/100)*$AJ$22)*$AH$22))+((((J42/100)*$AJ$23)*$AH$23)),IF(Calculator!$O$6="SINGLEELEMENTS",SUM((((J42/100)*$AJ$22)*$AH$22))+(((((J42/100)*$AJ$22)*$AN$22)*$AH$22)*Calculator!$G$2)-((((J42/100)*$AJ$22)*$AN$22)*$AH$22)+((((J42/100)*$AJ$23)*$AH$23)),IF(Calculator!$O$6="SINGLESPECTRUM",SUM((((J42/100)*$AJ$22)*$AH$22))+(((((J42/100)*$AJ$22)*$AN$22)*$AH$22)*Calculator!$G$4)-((((J42/100)*$AJ$22)*$AN$22)*$AH$22)+((((J42/100)*$AJ$23)*$AH$23)),IF(Calculator!$O$6="SINGLEHOMESTEAD",SUM((((J42/100)*$AJ$22)*$AH$22))+(((((J42/100)*$AJ$22)*$AN$22)*$AH$22)*Calculator!$G$3)-((((J42/100)*$AJ$22)*$AN$22)*$AH$22)+((((J42/100)*$AJ$23)*$AH$23)),IF(Calculator!$O$6="SINGLEBAND A",SUM((((J42/100)*$AJ$22)*$AH$22))+(((((J42/100)*$AJ$22)*$AN$22)*$AH$22)*Calculator!$G$5)-((((J42/100)*$AJ$22)*$AN$22)*$AH$22)+((((J42/100)*$AJ$23)*$AH$23)),IF(Calculator!$O$6="SINGLEBAND B",SUM((((J42/100)*$AJ$22)*$AH$22))+(((((J42/100)*$AJ$22)*$AN$22)*$AH$22)*Calculator!$G$6)-((((J42/100)*$AJ$22)*$AN$22)*$AH$22)+((((J42/100)*$AJ$23)*$AH$23)),IF(Calculator!$O$6="SINGLEBAND C",SUM((((J42/100)*$AJ$22)*$AH$22))+(((((J42/100)*$AJ$22)*$AN$22)*$AH$22)*Calculator!$G$7)-((((J42/100)*$AJ$22)*$AN$22)*$AH$22)+((((J42/100)*$AJ$23)*$AH$23)),IF(Calculator!$O$6="SINGLEBAND D",SUM((((J42/100)*$AJ$22)*$AH$22))+(((((J42/100)*$AJ$22)*$AN$22)*$AH$22)*Calculator!$G$8)-((((J42/100)*$AJ$22)*$AN$22)*$AH$22)+((((J42/100)*$AJ$23)*$AH$23)),IF(Calculator!$O$6="SINGLEURBANE",SUM((((J42/100)*$AJ$22)*$AH$22))+(((((J42/100)*$AJ$22)*$AN$22)*$AH$22)*Calculator!$G$9)-((((J42/100)*$AJ$22)*$AN$22)*$AH$22)+((((J42/100)*$AJ$23)*$AH$23)),IF(Calculator!$O$6="SINGLESILVERANOD",SUM((((J42/100)*$AJ$22)*$AH$22))+(((((J42/100)*$AJ$22)*$AN$22)*$AH$22)*Calculator!$G$10)-((((J42/100)*$AJ$22)*$AN$22)*$AH$22)+((((J42/100)*$AJ$23)*$AH$23)),IF(Calculator!$O$6="SINGLEANOD",SUM((((J42/100)*$AJ$22)*$AH$22))+(((((J42/100)*$AJ$22)*$AN$22)*$AH$22)*Calculator!$G$11)-((((J42/100)*$AJ$22)*$AN$22)*$AH$22)+((((J42/100)*$AJ$23)*$AH$23)),IF(Calculator!$O$6="DUALBASE",SUM((((J42/100)*$AJ$22)*$AH$22))+(((((J42/100)*$AJ$22)*$AN$22)*$AH$22)*Calculator!$G$12)-((((J42/100)*$AJ$22)*$AN$22)*$AH$22)+((((J42/100)*$AJ$23)*$AH$23)),IF(Calculator!$O$6="DUALELEMENTS",SUM((((J42/100)*$AJ$22)*$AH$22))+(((((J42/100)*$AJ$22)*$AN$22)*$AH$22)*Calculator!$G$13)-((((J42/100)*$AJ$22)*$AN$22)*$AH$22)+((((J42/100)*$AJ$23)*$AH$23)),IF(Calculator!$O$6="DUALSPECTRUM",SUM((((J42/100)*$AJ$22)*$AH$22))+(((((J42/100)*$AJ$22)*$AN$22)*$AH$22)*Calculator!$G$15)-((((J42/100)*$AJ$22)*$AN$22)*$AH$22)+((((J42/100)*$AJ$23)*$AH$23)),IF(Calculator!$O$6="DUALHOMESTEAD",SUM((((J42/100)*$AJ$22)*$AH$22))+(((((J42/100)*$AJ$22)*$AN$22)*$AH$22)*Calculator!$G$14)-((((J42/100)*$AJ$22)*$AN$22)*$AH$22)+((((J42/100)*$AJ$23)*$AH$23)),IF(Calculator!$O$6="DUALBAND A",SUM((((J42/100)*$AJ$22)*$AH$22))+(((((J42/100)*$AJ$22)*$AN$22)*$AH$22)*Calculator!$G$16)-((((J42/100)*$AJ$22)*$AN$22)*$AH$22)+((((J42/100)*$AJ$23)*$AH$23)),IF(Calculator!$O$6="DUALBAND B",SUM((((J42/100)*$AJ$22)*$AH$22))+(((((J42/100)*$AJ$22)*$AN$22)*$AH$22)*Calculator!$G$17)-((((J42/100)*$AJ$22)*$AN$22)*$AH$22)+((((J42/100)*$AJ$23)*$AH$23)),IF(Calculator!$O$6="DUALBAND C",SUM((((J42/100)*$AJ$22)*$AH$22))+(((((J42/100)*$AJ$22)*$AN$22)*$AH$22)*Calculator!$G$18)-((((J42/100)*$AJ$22)*$AN$22)*$AH$22)+((((J42/100)*$AJ$23)*$AH$23)),IF(Calculator!$O$6="DUALBAND D",SUM((((J42/100)*$AJ$22)*$AH$22))+(((((J42/100)*$AJ$22)*$AN$22)*$AH$22)*Calculator!$G$19)-((((J42/100)*$AJ$22)*$AN$22)*$AH$22)+((((J42/100)*$AJ$23)*$AH$23)),IF(Calculator!$O$6="DUALURBANE",SUM((((J42/100)*$AJ$22)*$AH$22))+(((((J42/100)*$AJ$22)*$AN$22)*$AH$22)*Calculator!$G$20)-((((J42/100)*$AJ$22)*$AN$22)*$AH$22)+((((J42/100)*$AJ$23)*$AH$23)),IF(Calculator!$O$6="DUALSILVERANOD",SUM((((J42/100)*$AJ$22)*$AH$22))+(((((J42/100)*$AJ$22)*$AN$22)*$AH$22)*Calculator!$G$21)-((((J42/100)*$AJ$22)*$AN$22)*$AH$22)+((((J42/100)*$AJ$23)*$AH$23)),IF(Calculator!$O$6="DUALANOD",SUM((((J42/100)*$AJ$22)*$AH$22))+(((((J42/100)*$AJ$22)*$AN$22)*$AH$22)*Calculator!$G$22)-((((J42/100)*$AJ$22)*$AN$22)*$AH$22)+((((J42/100)*$AJ$23)*$AH$23))))))))))))))))))))))))</f>
        <v>906.66442565917964</v>
      </c>
      <c r="Z42" s="2">
        <f>IF(Calculator!$O$6="SINGLEBASE",SUM((((K42/100)*$AJ$22)*$AH$22))+((((K42/100)*$AJ$23)*$AH$23)),IF(Calculator!$O$6="SINGLEELEMENTS",SUM((((K42/100)*$AJ$22)*$AH$22))+(((((K42/100)*$AJ$22)*$AN$22)*$AH$22)*Calculator!$G$2)-((((K42/100)*$AJ$22)*$AN$22)*$AH$22)+((((K42/100)*$AJ$23)*$AH$23)),IF(Calculator!$O$6="SINGLESPECTRUM",SUM((((K42/100)*$AJ$22)*$AH$22))+(((((K42/100)*$AJ$22)*$AN$22)*$AH$22)*Calculator!$G$4)-((((K42/100)*$AJ$22)*$AN$22)*$AH$22)+((((K42/100)*$AJ$23)*$AH$23)),IF(Calculator!$O$6="SINGLEHOMESTEAD",SUM((((K42/100)*$AJ$22)*$AH$22))+(((((K42/100)*$AJ$22)*$AN$22)*$AH$22)*Calculator!$G$3)-((((K42/100)*$AJ$22)*$AN$22)*$AH$22)+((((K42/100)*$AJ$23)*$AH$23)),IF(Calculator!$O$6="SINGLEBAND A",SUM((((K42/100)*$AJ$22)*$AH$22))+(((((K42/100)*$AJ$22)*$AN$22)*$AH$22)*Calculator!$G$5)-((((K42/100)*$AJ$22)*$AN$22)*$AH$22)+((((K42/100)*$AJ$23)*$AH$23)),IF(Calculator!$O$6="SINGLEBAND B",SUM((((K42/100)*$AJ$22)*$AH$22))+(((((K42/100)*$AJ$22)*$AN$22)*$AH$22)*Calculator!$G$6)-((((K42/100)*$AJ$22)*$AN$22)*$AH$22)+((((K42/100)*$AJ$23)*$AH$23)),IF(Calculator!$O$6="SINGLEBAND C",SUM((((K42/100)*$AJ$22)*$AH$22))+(((((K42/100)*$AJ$22)*$AN$22)*$AH$22)*Calculator!$G$7)-((((K42/100)*$AJ$22)*$AN$22)*$AH$22)+((((K42/100)*$AJ$23)*$AH$23)),IF(Calculator!$O$6="SINGLEBAND D",SUM((((K42/100)*$AJ$22)*$AH$22))+(((((K42/100)*$AJ$22)*$AN$22)*$AH$22)*Calculator!$G$8)-((((K42/100)*$AJ$22)*$AN$22)*$AH$22)+((((K42/100)*$AJ$23)*$AH$23)),IF(Calculator!$O$6="SINGLEURBANE",SUM((((K42/100)*$AJ$22)*$AH$22))+(((((K42/100)*$AJ$22)*$AN$22)*$AH$22)*Calculator!$G$9)-((((K42/100)*$AJ$22)*$AN$22)*$AH$22)+((((K42/100)*$AJ$23)*$AH$23)),IF(Calculator!$O$6="SINGLESILVERANOD",SUM((((K42/100)*$AJ$22)*$AH$22))+(((((K42/100)*$AJ$22)*$AN$22)*$AH$22)*Calculator!$G$10)-((((K42/100)*$AJ$22)*$AN$22)*$AH$22)+((((K42/100)*$AJ$23)*$AH$23)),IF(Calculator!$O$6="SINGLEANOD",SUM((((K42/100)*$AJ$22)*$AH$22))+(((((K42/100)*$AJ$22)*$AN$22)*$AH$22)*Calculator!$G$11)-((((K42/100)*$AJ$22)*$AN$22)*$AH$22)+((((K42/100)*$AJ$23)*$AH$23)),IF(Calculator!$O$6="DUALBASE",SUM((((K42/100)*$AJ$22)*$AH$22))+(((((K42/100)*$AJ$22)*$AN$22)*$AH$22)*Calculator!$G$12)-((((K42/100)*$AJ$22)*$AN$22)*$AH$22)+((((K42/100)*$AJ$23)*$AH$23)),IF(Calculator!$O$6="DUALELEMENTS",SUM((((K42/100)*$AJ$22)*$AH$22))+(((((K42/100)*$AJ$22)*$AN$22)*$AH$22)*Calculator!$G$13)-((((K42/100)*$AJ$22)*$AN$22)*$AH$22)+((((K42/100)*$AJ$23)*$AH$23)),IF(Calculator!$O$6="DUALSPECTRUM",SUM((((K42/100)*$AJ$22)*$AH$22))+(((((K42/100)*$AJ$22)*$AN$22)*$AH$22)*Calculator!$G$15)-((((K42/100)*$AJ$22)*$AN$22)*$AH$22)+((((K42/100)*$AJ$23)*$AH$23)),IF(Calculator!$O$6="DUALHOMESTEAD",SUM((((K42/100)*$AJ$22)*$AH$22))+(((((K42/100)*$AJ$22)*$AN$22)*$AH$22)*Calculator!$G$14)-((((K42/100)*$AJ$22)*$AN$22)*$AH$22)+((((K42/100)*$AJ$23)*$AH$23)),IF(Calculator!$O$6="DUALBAND A",SUM((((K42/100)*$AJ$22)*$AH$22))+(((((K42/100)*$AJ$22)*$AN$22)*$AH$22)*Calculator!$G$16)-((((K42/100)*$AJ$22)*$AN$22)*$AH$22)+((((K42/100)*$AJ$23)*$AH$23)),IF(Calculator!$O$6="DUALBAND B",SUM((((K42/100)*$AJ$22)*$AH$22))+(((((K42/100)*$AJ$22)*$AN$22)*$AH$22)*Calculator!$G$17)-((((K42/100)*$AJ$22)*$AN$22)*$AH$22)+((((K42/100)*$AJ$23)*$AH$23)),IF(Calculator!$O$6="DUALBAND C",SUM((((K42/100)*$AJ$22)*$AH$22))+(((((K42/100)*$AJ$22)*$AN$22)*$AH$22)*Calculator!$G$18)-((((K42/100)*$AJ$22)*$AN$22)*$AH$22)+((((K42/100)*$AJ$23)*$AH$23)),IF(Calculator!$O$6="DUALBAND D",SUM((((K42/100)*$AJ$22)*$AH$22))+(((((K42/100)*$AJ$22)*$AN$22)*$AH$22)*Calculator!$G$19)-((((K42/100)*$AJ$22)*$AN$22)*$AH$22)+((((K42/100)*$AJ$23)*$AH$23)),IF(Calculator!$O$6="DUALURBANE",SUM((((K42/100)*$AJ$22)*$AH$22))+(((((K42/100)*$AJ$22)*$AN$22)*$AH$22)*Calculator!$G$20)-((((K42/100)*$AJ$22)*$AN$22)*$AH$22)+((((K42/100)*$AJ$23)*$AH$23)),IF(Calculator!$O$6="DUALSILVERANOD",SUM((((K42/100)*$AJ$22)*$AH$22))+(((((K42/100)*$AJ$22)*$AN$22)*$AH$22)*Calculator!$G$21)-((((K42/100)*$AJ$22)*$AN$22)*$AH$22)+((((K42/100)*$AJ$23)*$AH$23)),IF(Calculator!$O$6="DUALANOD",SUM((((K42/100)*$AJ$22)*$AH$22))+(((((K42/100)*$AJ$22)*$AN$22)*$AH$22)*Calculator!$G$22)-((((K42/100)*$AJ$22)*$AN$22)*$AH$22)+((((K42/100)*$AJ$23)*$AH$23))))))))))))))))))))))))</f>
        <v>916.25747973632792</v>
      </c>
      <c r="AA42" s="2">
        <f>IF(Calculator!$O$6="SINGLEBASE",SUM((((L42/100)*$AJ$22)*$AH$22))+((((L42/100)*$AJ$23)*$AH$23)),IF(Calculator!$O$6="SINGLEELEMENTS",SUM((((L42/100)*$AJ$22)*$AH$22))+(((((L42/100)*$AJ$22)*$AN$22)*$AH$22)*Calculator!$G$2)-((((L42/100)*$AJ$22)*$AN$22)*$AH$22)+((((L42/100)*$AJ$23)*$AH$23)),IF(Calculator!$O$6="SINGLESPECTRUM",SUM((((L42/100)*$AJ$22)*$AH$22))+(((((L42/100)*$AJ$22)*$AN$22)*$AH$22)*Calculator!$G$4)-((((L42/100)*$AJ$22)*$AN$22)*$AH$22)+((((L42/100)*$AJ$23)*$AH$23)),IF(Calculator!$O$6="SINGLEHOMESTEAD",SUM((((L42/100)*$AJ$22)*$AH$22))+(((((L42/100)*$AJ$22)*$AN$22)*$AH$22)*Calculator!$G$3)-((((L42/100)*$AJ$22)*$AN$22)*$AH$22)+((((L42/100)*$AJ$23)*$AH$23)),IF(Calculator!$O$6="SINGLEBAND A",SUM((((L42/100)*$AJ$22)*$AH$22))+(((((L42/100)*$AJ$22)*$AN$22)*$AH$22)*Calculator!$G$5)-((((L42/100)*$AJ$22)*$AN$22)*$AH$22)+((((L42/100)*$AJ$23)*$AH$23)),IF(Calculator!$O$6="SINGLEBAND B",SUM((((L42/100)*$AJ$22)*$AH$22))+(((((L42/100)*$AJ$22)*$AN$22)*$AH$22)*Calculator!$G$6)-((((L42/100)*$AJ$22)*$AN$22)*$AH$22)+((((L42/100)*$AJ$23)*$AH$23)),IF(Calculator!$O$6="SINGLEBAND C",SUM((((L42/100)*$AJ$22)*$AH$22))+(((((L42/100)*$AJ$22)*$AN$22)*$AH$22)*Calculator!$G$7)-((((L42/100)*$AJ$22)*$AN$22)*$AH$22)+((((L42/100)*$AJ$23)*$AH$23)),IF(Calculator!$O$6="SINGLEBAND D",SUM((((L42/100)*$AJ$22)*$AH$22))+(((((L42/100)*$AJ$22)*$AN$22)*$AH$22)*Calculator!$G$8)-((((L42/100)*$AJ$22)*$AN$22)*$AH$22)+((((L42/100)*$AJ$23)*$AH$23)),IF(Calculator!$O$6="SINGLEURBANE",SUM((((L42/100)*$AJ$22)*$AH$22))+(((((L42/100)*$AJ$22)*$AN$22)*$AH$22)*Calculator!$G$9)-((((L42/100)*$AJ$22)*$AN$22)*$AH$22)+((((L42/100)*$AJ$23)*$AH$23)),IF(Calculator!$O$6="SINGLESILVERANOD",SUM((((L42/100)*$AJ$22)*$AH$22))+(((((L42/100)*$AJ$22)*$AN$22)*$AH$22)*Calculator!$G$10)-((((L42/100)*$AJ$22)*$AN$22)*$AH$22)+((((L42/100)*$AJ$23)*$AH$23)),IF(Calculator!$O$6="SINGLEANOD",SUM((((L42/100)*$AJ$22)*$AH$22))+(((((L42/100)*$AJ$22)*$AN$22)*$AH$22)*Calculator!$G$11)-((((L42/100)*$AJ$22)*$AN$22)*$AH$22)+((((L42/100)*$AJ$23)*$AH$23)),IF(Calculator!$O$6="DUALBASE",SUM((((L42/100)*$AJ$22)*$AH$22))+(((((L42/100)*$AJ$22)*$AN$22)*$AH$22)*Calculator!$G$12)-((((L42/100)*$AJ$22)*$AN$22)*$AH$22)+((((L42/100)*$AJ$23)*$AH$23)),IF(Calculator!$O$6="DUALELEMENTS",SUM((((L42/100)*$AJ$22)*$AH$22))+(((((L42/100)*$AJ$22)*$AN$22)*$AH$22)*Calculator!$G$13)-((((L42/100)*$AJ$22)*$AN$22)*$AH$22)+((((L42/100)*$AJ$23)*$AH$23)),IF(Calculator!$O$6="DUALSPECTRUM",SUM((((L42/100)*$AJ$22)*$AH$22))+(((((L42/100)*$AJ$22)*$AN$22)*$AH$22)*Calculator!$G$15)-((((L42/100)*$AJ$22)*$AN$22)*$AH$22)+((((L42/100)*$AJ$23)*$AH$23)),IF(Calculator!$O$6="DUALHOMESTEAD",SUM((((L42/100)*$AJ$22)*$AH$22))+(((((L42/100)*$AJ$22)*$AN$22)*$AH$22)*Calculator!$G$14)-((((L42/100)*$AJ$22)*$AN$22)*$AH$22)+((((L42/100)*$AJ$23)*$AH$23)),IF(Calculator!$O$6="DUALBAND A",SUM((((L42/100)*$AJ$22)*$AH$22))+(((((L42/100)*$AJ$22)*$AN$22)*$AH$22)*Calculator!$G$16)-((((L42/100)*$AJ$22)*$AN$22)*$AH$22)+((((L42/100)*$AJ$23)*$AH$23)),IF(Calculator!$O$6="DUALBAND B",SUM((((L42/100)*$AJ$22)*$AH$22))+(((((L42/100)*$AJ$22)*$AN$22)*$AH$22)*Calculator!$G$17)-((((L42/100)*$AJ$22)*$AN$22)*$AH$22)+((((L42/100)*$AJ$23)*$AH$23)),IF(Calculator!$O$6="DUALBAND C",SUM((((L42/100)*$AJ$22)*$AH$22))+(((((L42/100)*$AJ$22)*$AN$22)*$AH$22)*Calculator!$G$18)-((((L42/100)*$AJ$22)*$AN$22)*$AH$22)+((((L42/100)*$AJ$23)*$AH$23)),IF(Calculator!$O$6="DUALBAND D",SUM((((L42/100)*$AJ$22)*$AH$22))+(((((L42/100)*$AJ$22)*$AN$22)*$AH$22)*Calculator!$G$19)-((((L42/100)*$AJ$22)*$AN$22)*$AH$22)+((((L42/100)*$AJ$23)*$AH$23)),IF(Calculator!$O$6="DUALURBANE",SUM((((L42/100)*$AJ$22)*$AH$22))+(((((L42/100)*$AJ$22)*$AN$22)*$AH$22)*Calculator!$G$20)-((((L42/100)*$AJ$22)*$AN$22)*$AH$22)+((((L42/100)*$AJ$23)*$AH$23)),IF(Calculator!$O$6="DUALSILVERANOD",SUM((((L42/100)*$AJ$22)*$AH$22))+(((((L42/100)*$AJ$22)*$AN$22)*$AH$22)*Calculator!$G$21)-((((L42/100)*$AJ$22)*$AN$22)*$AH$22)+((((L42/100)*$AJ$23)*$AH$23)),IF(Calculator!$O$6="DUALANOD",SUM((((L42/100)*$AJ$22)*$AH$22))+(((((L42/100)*$AJ$22)*$AN$22)*$AH$22)*Calculator!$G$22)-((((L42/100)*$AJ$22)*$AN$22)*$AH$22)+((((L42/100)*$AJ$23)*$AH$23))))))))))))))))))))))))</f>
        <v>925.85471789550775</v>
      </c>
      <c r="AB42" s="2">
        <f>IF(Calculator!$O$6="SINGLEBASE",SUM((((M42/100)*$AJ$22)*$AH$22))+((((M42/100)*$AJ$23)*$AH$23)),IF(Calculator!$O$6="SINGLEELEMENTS",SUM((((M42/100)*$AJ$22)*$AH$22))+(((((M42/100)*$AJ$22)*$AN$22)*$AH$22)*Calculator!$G$2)-((((M42/100)*$AJ$22)*$AN$22)*$AH$22)+((((M42/100)*$AJ$23)*$AH$23)),IF(Calculator!$O$6="SINGLESPECTRUM",SUM((((M42/100)*$AJ$22)*$AH$22))+(((((M42/100)*$AJ$22)*$AN$22)*$AH$22)*Calculator!$G$4)-((((M42/100)*$AJ$22)*$AN$22)*$AH$22)+((((M42/100)*$AJ$23)*$AH$23)),IF(Calculator!$O$6="SINGLEHOMESTEAD",SUM((((M42/100)*$AJ$22)*$AH$22))+(((((M42/100)*$AJ$22)*$AN$22)*$AH$22)*Calculator!$G$3)-((((M42/100)*$AJ$22)*$AN$22)*$AH$22)+((((M42/100)*$AJ$23)*$AH$23)),IF(Calculator!$O$6="SINGLEBAND A",SUM((((M42/100)*$AJ$22)*$AH$22))+(((((M42/100)*$AJ$22)*$AN$22)*$AH$22)*Calculator!$G$5)-((((M42/100)*$AJ$22)*$AN$22)*$AH$22)+((((M42/100)*$AJ$23)*$AH$23)),IF(Calculator!$O$6="SINGLEBAND B",SUM((((M42/100)*$AJ$22)*$AH$22))+(((((M42/100)*$AJ$22)*$AN$22)*$AH$22)*Calculator!$G$6)-((((M42/100)*$AJ$22)*$AN$22)*$AH$22)+((((M42/100)*$AJ$23)*$AH$23)),IF(Calculator!$O$6="SINGLEBAND C",SUM((((M42/100)*$AJ$22)*$AH$22))+(((((M42/100)*$AJ$22)*$AN$22)*$AH$22)*Calculator!$G$7)-((((M42/100)*$AJ$22)*$AN$22)*$AH$22)+((((M42/100)*$AJ$23)*$AH$23)),IF(Calculator!$O$6="SINGLEBAND D",SUM((((M42/100)*$AJ$22)*$AH$22))+(((((M42/100)*$AJ$22)*$AN$22)*$AH$22)*Calculator!$G$8)-((((M42/100)*$AJ$22)*$AN$22)*$AH$22)+((((M42/100)*$AJ$23)*$AH$23)),IF(Calculator!$O$6="SINGLEURBANE",SUM((((M42/100)*$AJ$22)*$AH$22))+(((((M42/100)*$AJ$22)*$AN$22)*$AH$22)*Calculator!$G$9)-((((M42/100)*$AJ$22)*$AN$22)*$AH$22)+((((M42/100)*$AJ$23)*$AH$23)),IF(Calculator!$O$6="SINGLESILVERANOD",SUM((((M42/100)*$AJ$22)*$AH$22))+(((((M42/100)*$AJ$22)*$AN$22)*$AH$22)*Calculator!$G$10)-((((M42/100)*$AJ$22)*$AN$22)*$AH$22)+((((M42/100)*$AJ$23)*$AH$23)),IF(Calculator!$O$6="SINGLEANOD",SUM((((M42/100)*$AJ$22)*$AH$22))+(((((M42/100)*$AJ$22)*$AN$22)*$AH$22)*Calculator!$G$11)-((((M42/100)*$AJ$22)*$AN$22)*$AH$22)+((((M42/100)*$AJ$23)*$AH$23)),IF(Calculator!$O$6="DUALBASE",SUM((((M42/100)*$AJ$22)*$AH$22))+(((((M42/100)*$AJ$22)*$AN$22)*$AH$22)*Calculator!$G$12)-((((M42/100)*$AJ$22)*$AN$22)*$AH$22)+((((M42/100)*$AJ$23)*$AH$23)),IF(Calculator!$O$6="DUALELEMENTS",SUM((((M42/100)*$AJ$22)*$AH$22))+(((((M42/100)*$AJ$22)*$AN$22)*$AH$22)*Calculator!$G$13)-((((M42/100)*$AJ$22)*$AN$22)*$AH$22)+((((M42/100)*$AJ$23)*$AH$23)),IF(Calculator!$O$6="DUALSPECTRUM",SUM((((M42/100)*$AJ$22)*$AH$22))+(((((M42/100)*$AJ$22)*$AN$22)*$AH$22)*Calculator!$G$15)-((((M42/100)*$AJ$22)*$AN$22)*$AH$22)+((((M42/100)*$AJ$23)*$AH$23)),IF(Calculator!$O$6="DUALHOMESTEAD",SUM((((M42/100)*$AJ$22)*$AH$22))+(((((M42/100)*$AJ$22)*$AN$22)*$AH$22)*Calculator!$G$14)-((((M42/100)*$AJ$22)*$AN$22)*$AH$22)+((((M42/100)*$AJ$23)*$AH$23)),IF(Calculator!$O$6="DUALBAND A",SUM((((M42/100)*$AJ$22)*$AH$22))+(((((M42/100)*$AJ$22)*$AN$22)*$AH$22)*Calculator!$G$16)-((((M42/100)*$AJ$22)*$AN$22)*$AH$22)+((((M42/100)*$AJ$23)*$AH$23)),IF(Calculator!$O$6="DUALBAND B",SUM((((M42/100)*$AJ$22)*$AH$22))+(((((M42/100)*$AJ$22)*$AN$22)*$AH$22)*Calculator!$G$17)-((((M42/100)*$AJ$22)*$AN$22)*$AH$22)+((((M42/100)*$AJ$23)*$AH$23)),IF(Calculator!$O$6="DUALBAND C",SUM((((M42/100)*$AJ$22)*$AH$22))+(((((M42/100)*$AJ$22)*$AN$22)*$AH$22)*Calculator!$G$18)-((((M42/100)*$AJ$22)*$AN$22)*$AH$22)+((((M42/100)*$AJ$23)*$AH$23)),IF(Calculator!$O$6="DUALBAND D",SUM((((M42/100)*$AJ$22)*$AH$22))+(((((M42/100)*$AJ$22)*$AN$22)*$AH$22)*Calculator!$G$19)-((((M42/100)*$AJ$22)*$AN$22)*$AH$22)+((((M42/100)*$AJ$23)*$AH$23)),IF(Calculator!$O$6="DUALURBANE",SUM((((M42/100)*$AJ$22)*$AH$22))+(((((M42/100)*$AJ$22)*$AN$22)*$AH$22)*Calculator!$G$20)-((((M42/100)*$AJ$22)*$AN$22)*$AH$22)+((((M42/100)*$AJ$23)*$AH$23)),IF(Calculator!$O$6="DUALSILVERANOD",SUM((((M42/100)*$AJ$22)*$AH$22))+(((((M42/100)*$AJ$22)*$AN$22)*$AH$22)*Calculator!$G$21)-((((M42/100)*$AJ$22)*$AN$22)*$AH$22)+((((M42/100)*$AJ$23)*$AH$23)),IF(Calculator!$O$6="DUALANOD",SUM((((M42/100)*$AJ$22)*$AH$22))+(((((M42/100)*$AJ$22)*$AN$22)*$AH$22)*Calculator!$G$22)-((((M42/100)*$AJ$22)*$AN$22)*$AH$22)+((((M42/100)*$AJ$23)*$AH$23))))))))))))))))))))))))</f>
        <v>935.45206065673813</v>
      </c>
      <c r="AC42" s="2">
        <f>IF(Calculator!$O$6="SINGLEBASE",SUM((((N42/100)*$AJ$22)*$AH$22))+((((N42/100)*$AJ$23)*$AH$23)),IF(Calculator!$O$6="SINGLEELEMENTS",SUM((((N42/100)*$AJ$22)*$AH$22))+(((((N42/100)*$AJ$22)*$AN$22)*$AH$22)*Calculator!$G$2)-((((N42/100)*$AJ$22)*$AN$22)*$AH$22)+((((N42/100)*$AJ$23)*$AH$23)),IF(Calculator!$O$6="SINGLESPECTRUM",SUM((((N42/100)*$AJ$22)*$AH$22))+(((((N42/100)*$AJ$22)*$AN$22)*$AH$22)*Calculator!$G$4)-((((N42/100)*$AJ$22)*$AN$22)*$AH$22)+((((N42/100)*$AJ$23)*$AH$23)),IF(Calculator!$O$6="SINGLEHOMESTEAD",SUM((((N42/100)*$AJ$22)*$AH$22))+(((((N42/100)*$AJ$22)*$AN$22)*$AH$22)*Calculator!$G$3)-((((N42/100)*$AJ$22)*$AN$22)*$AH$22)+((((N42/100)*$AJ$23)*$AH$23)),IF(Calculator!$O$6="SINGLEBAND A",SUM((((N42/100)*$AJ$22)*$AH$22))+(((((N42/100)*$AJ$22)*$AN$22)*$AH$22)*Calculator!$G$5)-((((N42/100)*$AJ$22)*$AN$22)*$AH$22)+((((N42/100)*$AJ$23)*$AH$23)),IF(Calculator!$O$6="SINGLEBAND B",SUM((((N42/100)*$AJ$22)*$AH$22))+(((((N42/100)*$AJ$22)*$AN$22)*$AH$22)*Calculator!$G$6)-((((N42/100)*$AJ$22)*$AN$22)*$AH$22)+((((N42/100)*$AJ$23)*$AH$23)),IF(Calculator!$O$6="SINGLEBAND C",SUM((((N42/100)*$AJ$22)*$AH$22))+(((((N42/100)*$AJ$22)*$AN$22)*$AH$22)*Calculator!$G$7)-((((N42/100)*$AJ$22)*$AN$22)*$AH$22)+((((N42/100)*$AJ$23)*$AH$23)),IF(Calculator!$O$6="SINGLEBAND D",SUM((((N42/100)*$AJ$22)*$AH$22))+(((((N42/100)*$AJ$22)*$AN$22)*$AH$22)*Calculator!$G$8)-((((N42/100)*$AJ$22)*$AN$22)*$AH$22)+((((N42/100)*$AJ$23)*$AH$23)),IF(Calculator!$O$6="SINGLEURBANE",SUM((((N42/100)*$AJ$22)*$AH$22))+(((((N42/100)*$AJ$22)*$AN$22)*$AH$22)*Calculator!$G$9)-((((N42/100)*$AJ$22)*$AN$22)*$AH$22)+((((N42/100)*$AJ$23)*$AH$23)),IF(Calculator!$O$6="SINGLESILVERANOD",SUM((((N42/100)*$AJ$22)*$AH$22))+(((((N42/100)*$AJ$22)*$AN$22)*$AH$22)*Calculator!$G$10)-((((N42/100)*$AJ$22)*$AN$22)*$AH$22)+((((N42/100)*$AJ$23)*$AH$23)),IF(Calculator!$O$6="SINGLEANOD",SUM((((N42/100)*$AJ$22)*$AH$22))+(((((N42/100)*$AJ$22)*$AN$22)*$AH$22)*Calculator!$G$11)-((((N42/100)*$AJ$22)*$AN$22)*$AH$22)+((((N42/100)*$AJ$23)*$AH$23)),IF(Calculator!$O$6="DUALBASE",SUM((((N42/100)*$AJ$22)*$AH$22))+(((((N42/100)*$AJ$22)*$AN$22)*$AH$22)*Calculator!$G$12)-((((N42/100)*$AJ$22)*$AN$22)*$AH$22)+((((N42/100)*$AJ$23)*$AH$23)),IF(Calculator!$O$6="DUALELEMENTS",SUM((((N42/100)*$AJ$22)*$AH$22))+(((((N42/100)*$AJ$22)*$AN$22)*$AH$22)*Calculator!$G$13)-((((N42/100)*$AJ$22)*$AN$22)*$AH$22)+((((N42/100)*$AJ$23)*$AH$23)),IF(Calculator!$O$6="DUALSPECTRUM",SUM((((N42/100)*$AJ$22)*$AH$22))+(((((N42/100)*$AJ$22)*$AN$22)*$AH$22)*Calculator!$G$15)-((((N42/100)*$AJ$22)*$AN$22)*$AH$22)+((((N42/100)*$AJ$23)*$AH$23)),IF(Calculator!$O$6="DUALHOMESTEAD",SUM((((N42/100)*$AJ$22)*$AH$22))+(((((N42/100)*$AJ$22)*$AN$22)*$AH$22)*Calculator!$G$14)-((((N42/100)*$AJ$22)*$AN$22)*$AH$22)+((((N42/100)*$AJ$23)*$AH$23)),IF(Calculator!$O$6="DUALBAND A",SUM((((N42/100)*$AJ$22)*$AH$22))+(((((N42/100)*$AJ$22)*$AN$22)*$AH$22)*Calculator!$G$16)-((((N42/100)*$AJ$22)*$AN$22)*$AH$22)+((((N42/100)*$AJ$23)*$AH$23)),IF(Calculator!$O$6="DUALBAND B",SUM((((N42/100)*$AJ$22)*$AH$22))+(((((N42/100)*$AJ$22)*$AN$22)*$AH$22)*Calculator!$G$17)-((((N42/100)*$AJ$22)*$AN$22)*$AH$22)+((((N42/100)*$AJ$23)*$AH$23)),IF(Calculator!$O$6="DUALBAND C",SUM((((N42/100)*$AJ$22)*$AH$22))+(((((N42/100)*$AJ$22)*$AN$22)*$AH$22)*Calculator!$G$18)-((((N42/100)*$AJ$22)*$AN$22)*$AH$22)+((((N42/100)*$AJ$23)*$AH$23)),IF(Calculator!$O$6="DUALBAND D",SUM((((N42/100)*$AJ$22)*$AH$22))+(((((N42/100)*$AJ$22)*$AN$22)*$AH$22)*Calculator!$G$19)-((((N42/100)*$AJ$22)*$AN$22)*$AH$22)+((((N42/100)*$AJ$23)*$AH$23)),IF(Calculator!$O$6="DUALURBANE",SUM((((N42/100)*$AJ$22)*$AH$22))+(((((N42/100)*$AJ$22)*$AN$22)*$AH$22)*Calculator!$G$20)-((((N42/100)*$AJ$22)*$AN$22)*$AH$22)+((((N42/100)*$AJ$23)*$AH$23)),IF(Calculator!$O$6="DUALSILVERANOD",SUM((((N42/100)*$AJ$22)*$AH$22))+(((((N42/100)*$AJ$22)*$AN$22)*$AH$22)*Calculator!$G$21)-((((N42/100)*$AJ$22)*$AN$22)*$AH$22)+((((N42/100)*$AJ$23)*$AH$23)),IF(Calculator!$O$6="DUALANOD",SUM((((N42/100)*$AJ$22)*$AH$22))+(((((N42/100)*$AJ$22)*$AN$22)*$AH$22)*Calculator!$G$22)-((((N42/100)*$AJ$22)*$AN$22)*$AH$22)+((((N42/100)*$AJ$23)*$AH$23))))))))))))))))))))))))</f>
        <v>945.04929881591784</v>
      </c>
    </row>
    <row r="43" spans="1:40">
      <c r="A43" s="8" t="s">
        <v>1391</v>
      </c>
      <c r="B43" s="2">
        <v>2013.1089459228515</v>
      </c>
      <c r="C43" s="2">
        <v>2036.5168438720702</v>
      </c>
      <c r="D43" s="2">
        <v>2059.9144091796875</v>
      </c>
      <c r="E43" s="2">
        <v>2083.3224346923826</v>
      </c>
      <c r="F43" s="2">
        <v>2106.7304602050781</v>
      </c>
      <c r="G43" s="2">
        <v>2130.1384857177732</v>
      </c>
      <c r="H43" s="2">
        <v>2153.5465112304687</v>
      </c>
      <c r="I43" s="2">
        <v>2176.9439489746092</v>
      </c>
      <c r="J43" s="2">
        <v>2200.352102050781</v>
      </c>
      <c r="K43" s="2">
        <v>2223.7599999999998</v>
      </c>
      <c r="L43" s="2">
        <v>2247.1678979492185</v>
      </c>
      <c r="M43" s="2">
        <v>2270.5760510253904</v>
      </c>
      <c r="N43" s="2">
        <v>2293.9734887695313</v>
      </c>
      <c r="P43" s="8">
        <v>2100</v>
      </c>
      <c r="Q43" s="2">
        <f>IF(Calculator!$O$6="SINGLEBASE",SUM((((B43/100)*$AJ$22)*$AH$22))+((((B43/100)*$AJ$23)*$AH$23)),IF(Calculator!$O$6="SINGLEELEMENTS",SUM((((B43/100)*$AJ$22)*$AH$22))+(((((B43/100)*$AJ$22)*$AN$22)*$AH$22)*Calculator!$G$2)-((((B43/100)*$AJ$22)*$AN$22)*$AH$22)+((((B43/100)*$AJ$23)*$AH$23)),IF(Calculator!$O$6="SINGLESPECTRUM",SUM((((B43/100)*$AJ$22)*$AH$22))+(((((B43/100)*$AJ$22)*$AN$22)*$AH$22)*Calculator!$G$4)-((((B43/100)*$AJ$22)*$AN$22)*$AH$22)+((((B43/100)*$AJ$23)*$AH$23)),IF(Calculator!$O$6="SINGLEHOMESTEAD",SUM((((B43/100)*$AJ$22)*$AH$22))+(((((B43/100)*$AJ$22)*$AN$22)*$AH$22)*Calculator!$G$3)-((((B43/100)*$AJ$22)*$AN$22)*$AH$22)+((((B43/100)*$AJ$23)*$AH$23)),IF(Calculator!$O$6="SINGLEBAND A",SUM((((B43/100)*$AJ$22)*$AH$22))+(((((B43/100)*$AJ$22)*$AN$22)*$AH$22)*Calculator!$G$5)-((((B43/100)*$AJ$22)*$AN$22)*$AH$22)+((((B43/100)*$AJ$23)*$AH$23)),IF(Calculator!$O$6="SINGLEBAND B",SUM((((B43/100)*$AJ$22)*$AH$22))+(((((B43/100)*$AJ$22)*$AN$22)*$AH$22)*Calculator!$G$6)-((((B43/100)*$AJ$22)*$AN$22)*$AH$22)+((((B43/100)*$AJ$23)*$AH$23)),IF(Calculator!$O$6="SINGLEBAND C",SUM((((B43/100)*$AJ$22)*$AH$22))+(((((B43/100)*$AJ$22)*$AN$22)*$AH$22)*Calculator!$G$7)-((((B43/100)*$AJ$22)*$AN$22)*$AH$22)+((((B43/100)*$AJ$23)*$AH$23)),IF(Calculator!$O$6="SINGLEBAND D",SUM((((B43/100)*$AJ$22)*$AH$22))+(((((B43/100)*$AJ$22)*$AN$22)*$AH$22)*Calculator!$G$8)-((((B43/100)*$AJ$22)*$AN$22)*$AH$22)+((((B43/100)*$AJ$23)*$AH$23)),IF(Calculator!$O$6="SINGLEURBANE",SUM((((B43/100)*$AJ$22)*$AH$22))+(((((B43/100)*$AJ$22)*$AN$22)*$AH$22)*Calculator!$G$9)-((((B43/100)*$AJ$22)*$AN$22)*$AH$22)+((((B43/100)*$AJ$23)*$AH$23)),IF(Calculator!$O$6="SINGLESILVERANOD",SUM((((B43/100)*$AJ$22)*$AH$22))+(((((B43/100)*$AJ$22)*$AN$22)*$AH$22)*Calculator!$G$10)-((((B43/100)*$AJ$22)*$AN$22)*$AH$22)+((((B43/100)*$AJ$23)*$AH$23)),IF(Calculator!$O$6="SINGLEANOD",SUM((((B43/100)*$AJ$22)*$AH$22))+(((((B43/100)*$AJ$22)*$AN$22)*$AH$22)*Calculator!$G$11)-((((B43/100)*$AJ$22)*$AN$22)*$AH$22)+((((B43/100)*$AJ$23)*$AH$23)),IF(Calculator!$O$6="DUALBASE",SUM((((B43/100)*$AJ$22)*$AH$22))+(((((B43/100)*$AJ$22)*$AN$22)*$AH$22)*Calculator!$G$12)-((((B43/100)*$AJ$22)*$AN$22)*$AH$22)+((((B43/100)*$AJ$23)*$AH$23)),IF(Calculator!$O$6="DUALELEMENTS",SUM((((B43/100)*$AJ$22)*$AH$22))+(((((B43/100)*$AJ$22)*$AN$22)*$AH$22)*Calculator!$G$13)-((((B43/100)*$AJ$22)*$AN$22)*$AH$22)+((((B43/100)*$AJ$23)*$AH$23)),IF(Calculator!$O$6="DUALSPECTRUM",SUM((((B43/100)*$AJ$22)*$AH$22))+(((((B43/100)*$AJ$22)*$AN$22)*$AH$22)*Calculator!$G$15)-((((B43/100)*$AJ$22)*$AN$22)*$AH$22)+((((B43/100)*$AJ$23)*$AH$23)),IF(Calculator!$O$6="DUALHOMESTEAD",SUM((((B43/100)*$AJ$22)*$AH$22))+(((((B43/100)*$AJ$22)*$AN$22)*$AH$22)*Calculator!$G$14)-((((B43/100)*$AJ$22)*$AN$22)*$AH$22)+((((B43/100)*$AJ$23)*$AH$23)),IF(Calculator!$O$6="DUALBAND A",SUM((((B43/100)*$AJ$22)*$AH$22))+(((((B43/100)*$AJ$22)*$AN$22)*$AH$22)*Calculator!$G$16)-((((B43/100)*$AJ$22)*$AN$22)*$AH$22)+((((B43/100)*$AJ$23)*$AH$23)),IF(Calculator!$O$6="DUALBAND B",SUM((((B43/100)*$AJ$22)*$AH$22))+(((((B43/100)*$AJ$22)*$AN$22)*$AH$22)*Calculator!$G$17)-((((B43/100)*$AJ$22)*$AN$22)*$AH$22)+((((B43/100)*$AJ$23)*$AH$23)),IF(Calculator!$O$6="DUALBAND C",SUM((((B43/100)*$AJ$22)*$AH$22))+(((((B43/100)*$AJ$22)*$AN$22)*$AH$22)*Calculator!$G$18)-((((B43/100)*$AJ$22)*$AN$22)*$AH$22)+((((B43/100)*$AJ$23)*$AH$23)),IF(Calculator!$O$6="DUALBAND D",SUM((((B43/100)*$AJ$22)*$AH$22))+(((((B43/100)*$AJ$22)*$AN$22)*$AH$22)*Calculator!$G$19)-((((B43/100)*$AJ$22)*$AN$22)*$AH$22)+((((B43/100)*$AJ$23)*$AH$23)),IF(Calculator!$O$6="DUALURBANE",SUM((((B43/100)*$AJ$22)*$AH$22))+(((((B43/100)*$AJ$22)*$AN$22)*$AH$22)*Calculator!$G$20)-((((B43/100)*$AJ$22)*$AN$22)*$AH$22)+((((B43/100)*$AJ$23)*$AH$23)),IF(Calculator!$O$6="DUALSILVERANOD",SUM((((B43/100)*$AJ$22)*$AH$22))+(((((B43/100)*$AJ$22)*$AN$22)*$AH$22)*Calculator!$G$21)-((((B43/100)*$AJ$22)*$AN$22)*$AH$22)+((((B43/100)*$AJ$23)*$AH$23)),IF(Calculator!$O$6="DUALANOD",SUM((((B43/100)*$AJ$22)*$AH$22))+(((((B43/100)*$AJ$22)*$AN$22)*$AH$22)*Calculator!$G$22)-((((B43/100)*$AJ$22)*$AN$22)*$AH$22)+((((B43/100)*$AJ$23)*$AH$23))))))))))))))))))))))))</f>
        <v>825.37466782836918</v>
      </c>
      <c r="R43" s="2">
        <f>IF(Calculator!$O$6="SINGLEBASE",SUM((((C43/100)*$AJ$22)*$AH$22))+((((C43/100)*$AJ$23)*$AH$23)),IF(Calculator!$O$6="SINGLEELEMENTS",SUM((((C43/100)*$AJ$22)*$AH$22))+(((((C43/100)*$AJ$22)*$AN$22)*$AH$22)*Calculator!$G$2)-((((C43/100)*$AJ$22)*$AN$22)*$AH$22)+((((C43/100)*$AJ$23)*$AH$23)),IF(Calculator!$O$6="SINGLESPECTRUM",SUM((((C43/100)*$AJ$22)*$AH$22))+(((((C43/100)*$AJ$22)*$AN$22)*$AH$22)*Calculator!$G$4)-((((C43/100)*$AJ$22)*$AN$22)*$AH$22)+((((C43/100)*$AJ$23)*$AH$23)),IF(Calculator!$O$6="SINGLEHOMESTEAD",SUM((((C43/100)*$AJ$22)*$AH$22))+(((((C43/100)*$AJ$22)*$AN$22)*$AH$22)*Calculator!$G$3)-((((C43/100)*$AJ$22)*$AN$22)*$AH$22)+((((C43/100)*$AJ$23)*$AH$23)),IF(Calculator!$O$6="SINGLEBAND A",SUM((((C43/100)*$AJ$22)*$AH$22))+(((((C43/100)*$AJ$22)*$AN$22)*$AH$22)*Calculator!$G$5)-((((C43/100)*$AJ$22)*$AN$22)*$AH$22)+((((C43/100)*$AJ$23)*$AH$23)),IF(Calculator!$O$6="SINGLEBAND B",SUM((((C43/100)*$AJ$22)*$AH$22))+(((((C43/100)*$AJ$22)*$AN$22)*$AH$22)*Calculator!$G$6)-((((C43/100)*$AJ$22)*$AN$22)*$AH$22)+((((C43/100)*$AJ$23)*$AH$23)),IF(Calculator!$O$6="SINGLEBAND C",SUM((((C43/100)*$AJ$22)*$AH$22))+(((((C43/100)*$AJ$22)*$AN$22)*$AH$22)*Calculator!$G$7)-((((C43/100)*$AJ$22)*$AN$22)*$AH$22)+((((C43/100)*$AJ$23)*$AH$23)),IF(Calculator!$O$6="SINGLEBAND D",SUM((((C43/100)*$AJ$22)*$AH$22))+(((((C43/100)*$AJ$22)*$AN$22)*$AH$22)*Calculator!$G$8)-((((C43/100)*$AJ$22)*$AN$22)*$AH$22)+((((C43/100)*$AJ$23)*$AH$23)),IF(Calculator!$O$6="SINGLEURBANE",SUM((((C43/100)*$AJ$22)*$AH$22))+(((((C43/100)*$AJ$22)*$AN$22)*$AH$22)*Calculator!$G$9)-((((C43/100)*$AJ$22)*$AN$22)*$AH$22)+((((C43/100)*$AJ$23)*$AH$23)),IF(Calculator!$O$6="SINGLESILVERANOD",SUM((((C43/100)*$AJ$22)*$AH$22))+(((((C43/100)*$AJ$22)*$AN$22)*$AH$22)*Calculator!$G$10)-((((C43/100)*$AJ$22)*$AN$22)*$AH$22)+((((C43/100)*$AJ$23)*$AH$23)),IF(Calculator!$O$6="SINGLEANOD",SUM((((C43/100)*$AJ$22)*$AH$22))+(((((C43/100)*$AJ$22)*$AN$22)*$AH$22)*Calculator!$G$11)-((((C43/100)*$AJ$22)*$AN$22)*$AH$22)+((((C43/100)*$AJ$23)*$AH$23)),IF(Calculator!$O$6="DUALBASE",SUM((((C43/100)*$AJ$22)*$AH$22))+(((((C43/100)*$AJ$22)*$AN$22)*$AH$22)*Calculator!$G$12)-((((C43/100)*$AJ$22)*$AN$22)*$AH$22)+((((C43/100)*$AJ$23)*$AH$23)),IF(Calculator!$O$6="DUALELEMENTS",SUM((((C43/100)*$AJ$22)*$AH$22))+(((((C43/100)*$AJ$22)*$AN$22)*$AH$22)*Calculator!$G$13)-((((C43/100)*$AJ$22)*$AN$22)*$AH$22)+((((C43/100)*$AJ$23)*$AH$23)),IF(Calculator!$O$6="DUALSPECTRUM",SUM((((C43/100)*$AJ$22)*$AH$22))+(((((C43/100)*$AJ$22)*$AN$22)*$AH$22)*Calculator!$G$15)-((((C43/100)*$AJ$22)*$AN$22)*$AH$22)+((((C43/100)*$AJ$23)*$AH$23)),IF(Calculator!$O$6="DUALHOMESTEAD",SUM((((C43/100)*$AJ$22)*$AH$22))+(((((C43/100)*$AJ$22)*$AN$22)*$AH$22)*Calculator!$G$14)-((((C43/100)*$AJ$22)*$AN$22)*$AH$22)+((((C43/100)*$AJ$23)*$AH$23)),IF(Calculator!$O$6="DUALBAND A",SUM((((C43/100)*$AJ$22)*$AH$22))+(((((C43/100)*$AJ$22)*$AN$22)*$AH$22)*Calculator!$G$16)-((((C43/100)*$AJ$22)*$AN$22)*$AH$22)+((((C43/100)*$AJ$23)*$AH$23)),IF(Calculator!$O$6="DUALBAND B",SUM((((C43/100)*$AJ$22)*$AH$22))+(((((C43/100)*$AJ$22)*$AN$22)*$AH$22)*Calculator!$G$17)-((((C43/100)*$AJ$22)*$AN$22)*$AH$22)+((((C43/100)*$AJ$23)*$AH$23)),IF(Calculator!$O$6="DUALBAND C",SUM((((C43/100)*$AJ$22)*$AH$22))+(((((C43/100)*$AJ$22)*$AN$22)*$AH$22)*Calculator!$G$18)-((((C43/100)*$AJ$22)*$AN$22)*$AH$22)+((((C43/100)*$AJ$23)*$AH$23)),IF(Calculator!$O$6="DUALBAND D",SUM((((C43/100)*$AJ$22)*$AH$22))+(((((C43/100)*$AJ$22)*$AN$22)*$AH$22)*Calculator!$G$19)-((((C43/100)*$AJ$22)*$AN$22)*$AH$22)+((((C43/100)*$AJ$23)*$AH$23)),IF(Calculator!$O$6="DUALURBANE",SUM((((C43/100)*$AJ$22)*$AH$22))+(((((C43/100)*$AJ$22)*$AN$22)*$AH$22)*Calculator!$G$20)-((((C43/100)*$AJ$22)*$AN$22)*$AH$22)+((((C43/100)*$AJ$23)*$AH$23)),IF(Calculator!$O$6="DUALSILVERANOD",SUM((((C43/100)*$AJ$22)*$AH$22))+(((((C43/100)*$AJ$22)*$AN$22)*$AH$22)*Calculator!$G$21)-((((C43/100)*$AJ$22)*$AN$22)*$AH$22)+((((C43/100)*$AJ$23)*$AH$23)),IF(Calculator!$O$6="DUALANOD",SUM((((C43/100)*$AJ$22)*$AH$22))+(((((C43/100)*$AJ$22)*$AN$22)*$AH$22)*Calculator!$G$22)-((((C43/100)*$AJ$22)*$AN$22)*$AH$22)+((((C43/100)*$AJ$23)*$AH$23))))))))))))))))))))))))</f>
        <v>834.97190598754878</v>
      </c>
      <c r="S43" s="2">
        <f>IF(Calculator!$O$6="SINGLEBASE",SUM((((D43/100)*$AJ$22)*$AH$22))+((((D43/100)*$AJ$23)*$AH$23)),IF(Calculator!$O$6="SINGLEELEMENTS",SUM((((D43/100)*$AJ$22)*$AH$22))+(((((D43/100)*$AJ$22)*$AN$22)*$AH$22)*Calculator!$G$2)-((((D43/100)*$AJ$22)*$AN$22)*$AH$22)+((((D43/100)*$AJ$23)*$AH$23)),IF(Calculator!$O$6="SINGLESPECTRUM",SUM((((D43/100)*$AJ$22)*$AH$22))+(((((D43/100)*$AJ$22)*$AN$22)*$AH$22)*Calculator!$G$4)-((((D43/100)*$AJ$22)*$AN$22)*$AH$22)+((((D43/100)*$AJ$23)*$AH$23)),IF(Calculator!$O$6="SINGLEHOMESTEAD",SUM((((D43/100)*$AJ$22)*$AH$22))+(((((D43/100)*$AJ$22)*$AN$22)*$AH$22)*Calculator!$G$3)-((((D43/100)*$AJ$22)*$AN$22)*$AH$22)+((((D43/100)*$AJ$23)*$AH$23)),IF(Calculator!$O$6="SINGLEBAND A",SUM((((D43/100)*$AJ$22)*$AH$22))+(((((D43/100)*$AJ$22)*$AN$22)*$AH$22)*Calculator!$G$5)-((((D43/100)*$AJ$22)*$AN$22)*$AH$22)+((((D43/100)*$AJ$23)*$AH$23)),IF(Calculator!$O$6="SINGLEBAND B",SUM((((D43/100)*$AJ$22)*$AH$22))+(((((D43/100)*$AJ$22)*$AN$22)*$AH$22)*Calculator!$G$6)-((((D43/100)*$AJ$22)*$AN$22)*$AH$22)+((((D43/100)*$AJ$23)*$AH$23)),IF(Calculator!$O$6="SINGLEBAND C",SUM((((D43/100)*$AJ$22)*$AH$22))+(((((D43/100)*$AJ$22)*$AN$22)*$AH$22)*Calculator!$G$7)-((((D43/100)*$AJ$22)*$AN$22)*$AH$22)+((((D43/100)*$AJ$23)*$AH$23)),IF(Calculator!$O$6="SINGLEBAND D",SUM((((D43/100)*$AJ$22)*$AH$22))+(((((D43/100)*$AJ$22)*$AN$22)*$AH$22)*Calculator!$G$8)-((((D43/100)*$AJ$22)*$AN$22)*$AH$22)+((((D43/100)*$AJ$23)*$AH$23)),IF(Calculator!$O$6="SINGLEURBANE",SUM((((D43/100)*$AJ$22)*$AH$22))+(((((D43/100)*$AJ$22)*$AN$22)*$AH$22)*Calculator!$G$9)-((((D43/100)*$AJ$22)*$AN$22)*$AH$22)+((((D43/100)*$AJ$23)*$AH$23)),IF(Calculator!$O$6="SINGLESILVERANOD",SUM((((D43/100)*$AJ$22)*$AH$22))+(((((D43/100)*$AJ$22)*$AN$22)*$AH$22)*Calculator!$G$10)-((((D43/100)*$AJ$22)*$AN$22)*$AH$22)+((((D43/100)*$AJ$23)*$AH$23)),IF(Calculator!$O$6="SINGLEANOD",SUM((((D43/100)*$AJ$22)*$AH$22))+(((((D43/100)*$AJ$22)*$AN$22)*$AH$22)*Calculator!$G$11)-((((D43/100)*$AJ$22)*$AN$22)*$AH$22)+((((D43/100)*$AJ$23)*$AH$23)),IF(Calculator!$O$6="DUALBASE",SUM((((D43/100)*$AJ$22)*$AH$22))+(((((D43/100)*$AJ$22)*$AN$22)*$AH$22)*Calculator!$G$12)-((((D43/100)*$AJ$22)*$AN$22)*$AH$22)+((((D43/100)*$AJ$23)*$AH$23)),IF(Calculator!$O$6="DUALELEMENTS",SUM((((D43/100)*$AJ$22)*$AH$22))+(((((D43/100)*$AJ$22)*$AN$22)*$AH$22)*Calculator!$G$13)-((((D43/100)*$AJ$22)*$AN$22)*$AH$22)+((((D43/100)*$AJ$23)*$AH$23)),IF(Calculator!$O$6="DUALSPECTRUM",SUM((((D43/100)*$AJ$22)*$AH$22))+(((((D43/100)*$AJ$22)*$AN$22)*$AH$22)*Calculator!$G$15)-((((D43/100)*$AJ$22)*$AN$22)*$AH$22)+((((D43/100)*$AJ$23)*$AH$23)),IF(Calculator!$O$6="DUALHOMESTEAD",SUM((((D43/100)*$AJ$22)*$AH$22))+(((((D43/100)*$AJ$22)*$AN$22)*$AH$22)*Calculator!$G$14)-((((D43/100)*$AJ$22)*$AN$22)*$AH$22)+((((D43/100)*$AJ$23)*$AH$23)),IF(Calculator!$O$6="DUALBAND A",SUM((((D43/100)*$AJ$22)*$AH$22))+(((((D43/100)*$AJ$22)*$AN$22)*$AH$22)*Calculator!$G$16)-((((D43/100)*$AJ$22)*$AN$22)*$AH$22)+((((D43/100)*$AJ$23)*$AH$23)),IF(Calculator!$O$6="DUALBAND B",SUM((((D43/100)*$AJ$22)*$AH$22))+(((((D43/100)*$AJ$22)*$AN$22)*$AH$22)*Calculator!$G$17)-((((D43/100)*$AJ$22)*$AN$22)*$AH$22)+((((D43/100)*$AJ$23)*$AH$23)),IF(Calculator!$O$6="DUALBAND C",SUM((((D43/100)*$AJ$22)*$AH$22))+(((((D43/100)*$AJ$22)*$AN$22)*$AH$22)*Calculator!$G$18)-((((D43/100)*$AJ$22)*$AN$22)*$AH$22)+((((D43/100)*$AJ$23)*$AH$23)),IF(Calculator!$O$6="DUALBAND D",SUM((((D43/100)*$AJ$22)*$AH$22))+(((((D43/100)*$AJ$22)*$AN$22)*$AH$22)*Calculator!$G$19)-((((D43/100)*$AJ$22)*$AN$22)*$AH$22)+((((D43/100)*$AJ$23)*$AH$23)),IF(Calculator!$O$6="DUALURBANE",SUM((((D43/100)*$AJ$22)*$AH$22))+(((((D43/100)*$AJ$22)*$AN$22)*$AH$22)*Calculator!$G$20)-((((D43/100)*$AJ$22)*$AN$22)*$AH$22)+((((D43/100)*$AJ$23)*$AH$23)),IF(Calculator!$O$6="DUALSILVERANOD",SUM((((D43/100)*$AJ$22)*$AH$22))+(((((D43/100)*$AJ$22)*$AN$22)*$AH$22)*Calculator!$G$21)-((((D43/100)*$AJ$22)*$AN$22)*$AH$22)+((((D43/100)*$AJ$23)*$AH$23)),IF(Calculator!$O$6="DUALANOD",SUM((((D43/100)*$AJ$22)*$AH$22))+(((((D43/100)*$AJ$22)*$AN$22)*$AH$22)*Calculator!$G$22)-((((D43/100)*$AJ$22)*$AN$22)*$AH$22)+((((D43/100)*$AJ$23)*$AH$23))))))))))))))))))))))))</f>
        <v>844.56490776367184</v>
      </c>
      <c r="T43" s="2">
        <f>IF(Calculator!$O$6="SINGLEBASE",SUM((((E43/100)*$AJ$22)*$AH$22))+((((E43/100)*$AJ$23)*$AH$23)),IF(Calculator!$O$6="SINGLEELEMENTS",SUM((((E43/100)*$AJ$22)*$AH$22))+(((((E43/100)*$AJ$22)*$AN$22)*$AH$22)*Calculator!$G$2)-((((E43/100)*$AJ$22)*$AN$22)*$AH$22)+((((E43/100)*$AJ$23)*$AH$23)),IF(Calculator!$O$6="SINGLESPECTRUM",SUM((((E43/100)*$AJ$22)*$AH$22))+(((((E43/100)*$AJ$22)*$AN$22)*$AH$22)*Calculator!$G$4)-((((E43/100)*$AJ$22)*$AN$22)*$AH$22)+((((E43/100)*$AJ$23)*$AH$23)),IF(Calculator!$O$6="SINGLEHOMESTEAD",SUM((((E43/100)*$AJ$22)*$AH$22))+(((((E43/100)*$AJ$22)*$AN$22)*$AH$22)*Calculator!$G$3)-((((E43/100)*$AJ$22)*$AN$22)*$AH$22)+((((E43/100)*$AJ$23)*$AH$23)),IF(Calculator!$O$6="SINGLEBAND A",SUM((((E43/100)*$AJ$22)*$AH$22))+(((((E43/100)*$AJ$22)*$AN$22)*$AH$22)*Calculator!$G$5)-((((E43/100)*$AJ$22)*$AN$22)*$AH$22)+((((E43/100)*$AJ$23)*$AH$23)),IF(Calculator!$O$6="SINGLEBAND B",SUM((((E43/100)*$AJ$22)*$AH$22))+(((((E43/100)*$AJ$22)*$AN$22)*$AH$22)*Calculator!$G$6)-((((E43/100)*$AJ$22)*$AN$22)*$AH$22)+((((E43/100)*$AJ$23)*$AH$23)),IF(Calculator!$O$6="SINGLEBAND C",SUM((((E43/100)*$AJ$22)*$AH$22))+(((((E43/100)*$AJ$22)*$AN$22)*$AH$22)*Calculator!$G$7)-((((E43/100)*$AJ$22)*$AN$22)*$AH$22)+((((E43/100)*$AJ$23)*$AH$23)),IF(Calculator!$O$6="SINGLEBAND D",SUM((((E43/100)*$AJ$22)*$AH$22))+(((((E43/100)*$AJ$22)*$AN$22)*$AH$22)*Calculator!$G$8)-((((E43/100)*$AJ$22)*$AN$22)*$AH$22)+((((E43/100)*$AJ$23)*$AH$23)),IF(Calculator!$O$6="SINGLEURBANE",SUM((((E43/100)*$AJ$22)*$AH$22))+(((((E43/100)*$AJ$22)*$AN$22)*$AH$22)*Calculator!$G$9)-((((E43/100)*$AJ$22)*$AN$22)*$AH$22)+((((E43/100)*$AJ$23)*$AH$23)),IF(Calculator!$O$6="SINGLESILVERANOD",SUM((((E43/100)*$AJ$22)*$AH$22))+(((((E43/100)*$AJ$22)*$AN$22)*$AH$22)*Calculator!$G$10)-((((E43/100)*$AJ$22)*$AN$22)*$AH$22)+((((E43/100)*$AJ$23)*$AH$23)),IF(Calculator!$O$6="SINGLEANOD",SUM((((E43/100)*$AJ$22)*$AH$22))+(((((E43/100)*$AJ$22)*$AN$22)*$AH$22)*Calculator!$G$11)-((((E43/100)*$AJ$22)*$AN$22)*$AH$22)+((((E43/100)*$AJ$23)*$AH$23)),IF(Calculator!$O$6="DUALBASE",SUM((((E43/100)*$AJ$22)*$AH$22))+(((((E43/100)*$AJ$22)*$AN$22)*$AH$22)*Calculator!$G$12)-((((E43/100)*$AJ$22)*$AN$22)*$AH$22)+((((E43/100)*$AJ$23)*$AH$23)),IF(Calculator!$O$6="DUALELEMENTS",SUM((((E43/100)*$AJ$22)*$AH$22))+(((((E43/100)*$AJ$22)*$AN$22)*$AH$22)*Calculator!$G$13)-((((E43/100)*$AJ$22)*$AN$22)*$AH$22)+((((E43/100)*$AJ$23)*$AH$23)),IF(Calculator!$O$6="DUALSPECTRUM",SUM((((E43/100)*$AJ$22)*$AH$22))+(((((E43/100)*$AJ$22)*$AN$22)*$AH$22)*Calculator!$G$15)-((((E43/100)*$AJ$22)*$AN$22)*$AH$22)+((((E43/100)*$AJ$23)*$AH$23)),IF(Calculator!$O$6="DUALHOMESTEAD",SUM((((E43/100)*$AJ$22)*$AH$22))+(((((E43/100)*$AJ$22)*$AN$22)*$AH$22)*Calculator!$G$14)-((((E43/100)*$AJ$22)*$AN$22)*$AH$22)+((((E43/100)*$AJ$23)*$AH$23)),IF(Calculator!$O$6="DUALBAND A",SUM((((E43/100)*$AJ$22)*$AH$22))+(((((E43/100)*$AJ$22)*$AN$22)*$AH$22)*Calculator!$G$16)-((((E43/100)*$AJ$22)*$AN$22)*$AH$22)+((((E43/100)*$AJ$23)*$AH$23)),IF(Calculator!$O$6="DUALBAND B",SUM((((E43/100)*$AJ$22)*$AH$22))+(((((E43/100)*$AJ$22)*$AN$22)*$AH$22)*Calculator!$G$17)-((((E43/100)*$AJ$22)*$AN$22)*$AH$22)+((((E43/100)*$AJ$23)*$AH$23)),IF(Calculator!$O$6="DUALBAND C",SUM((((E43/100)*$AJ$22)*$AH$22))+(((((E43/100)*$AJ$22)*$AN$22)*$AH$22)*Calculator!$G$18)-((((E43/100)*$AJ$22)*$AN$22)*$AH$22)+((((E43/100)*$AJ$23)*$AH$23)),IF(Calculator!$O$6="DUALBAND D",SUM((((E43/100)*$AJ$22)*$AH$22))+(((((E43/100)*$AJ$22)*$AN$22)*$AH$22)*Calculator!$G$19)-((((E43/100)*$AJ$22)*$AN$22)*$AH$22)+((((E43/100)*$AJ$23)*$AH$23)),IF(Calculator!$O$6="DUALURBANE",SUM((((E43/100)*$AJ$22)*$AH$22))+(((((E43/100)*$AJ$22)*$AN$22)*$AH$22)*Calculator!$G$20)-((((E43/100)*$AJ$22)*$AN$22)*$AH$22)+((((E43/100)*$AJ$23)*$AH$23)),IF(Calculator!$O$6="DUALSILVERANOD",SUM((((E43/100)*$AJ$22)*$AH$22))+(((((E43/100)*$AJ$22)*$AN$22)*$AH$22)*Calculator!$G$21)-((((E43/100)*$AJ$22)*$AN$22)*$AH$22)+((((E43/100)*$AJ$23)*$AH$23)),IF(Calculator!$O$6="DUALANOD",SUM((((E43/100)*$AJ$22)*$AH$22))+(((((E43/100)*$AJ$22)*$AN$22)*$AH$22)*Calculator!$G$22)-((((E43/100)*$AJ$22)*$AN$22)*$AH$22)+((((E43/100)*$AJ$23)*$AH$23))))))))))))))))))))))))</f>
        <v>854.16219822387677</v>
      </c>
      <c r="U43" s="2">
        <f>IF(Calculator!$O$6="SINGLEBASE",SUM((((F43/100)*$AJ$22)*$AH$22))+((((F43/100)*$AJ$23)*$AH$23)),IF(Calculator!$O$6="SINGLEELEMENTS",SUM((((F43/100)*$AJ$22)*$AH$22))+(((((F43/100)*$AJ$22)*$AN$22)*$AH$22)*Calculator!$G$2)-((((F43/100)*$AJ$22)*$AN$22)*$AH$22)+((((F43/100)*$AJ$23)*$AH$23)),IF(Calculator!$O$6="SINGLESPECTRUM",SUM((((F43/100)*$AJ$22)*$AH$22))+(((((F43/100)*$AJ$22)*$AN$22)*$AH$22)*Calculator!$G$4)-((((F43/100)*$AJ$22)*$AN$22)*$AH$22)+((((F43/100)*$AJ$23)*$AH$23)),IF(Calculator!$O$6="SINGLEHOMESTEAD",SUM((((F43/100)*$AJ$22)*$AH$22))+(((((F43/100)*$AJ$22)*$AN$22)*$AH$22)*Calculator!$G$3)-((((F43/100)*$AJ$22)*$AN$22)*$AH$22)+((((F43/100)*$AJ$23)*$AH$23)),IF(Calculator!$O$6="SINGLEBAND A",SUM((((F43/100)*$AJ$22)*$AH$22))+(((((F43/100)*$AJ$22)*$AN$22)*$AH$22)*Calculator!$G$5)-((((F43/100)*$AJ$22)*$AN$22)*$AH$22)+((((F43/100)*$AJ$23)*$AH$23)),IF(Calculator!$O$6="SINGLEBAND B",SUM((((F43/100)*$AJ$22)*$AH$22))+(((((F43/100)*$AJ$22)*$AN$22)*$AH$22)*Calculator!$G$6)-((((F43/100)*$AJ$22)*$AN$22)*$AH$22)+((((F43/100)*$AJ$23)*$AH$23)),IF(Calculator!$O$6="SINGLEBAND C",SUM((((F43/100)*$AJ$22)*$AH$22))+(((((F43/100)*$AJ$22)*$AN$22)*$AH$22)*Calculator!$G$7)-((((F43/100)*$AJ$22)*$AN$22)*$AH$22)+((((F43/100)*$AJ$23)*$AH$23)),IF(Calculator!$O$6="SINGLEBAND D",SUM((((F43/100)*$AJ$22)*$AH$22))+(((((F43/100)*$AJ$22)*$AN$22)*$AH$22)*Calculator!$G$8)-((((F43/100)*$AJ$22)*$AN$22)*$AH$22)+((((F43/100)*$AJ$23)*$AH$23)),IF(Calculator!$O$6="SINGLEURBANE",SUM((((F43/100)*$AJ$22)*$AH$22))+(((((F43/100)*$AJ$22)*$AN$22)*$AH$22)*Calculator!$G$9)-((((F43/100)*$AJ$22)*$AN$22)*$AH$22)+((((F43/100)*$AJ$23)*$AH$23)),IF(Calculator!$O$6="SINGLESILVERANOD",SUM((((F43/100)*$AJ$22)*$AH$22))+(((((F43/100)*$AJ$22)*$AN$22)*$AH$22)*Calculator!$G$10)-((((F43/100)*$AJ$22)*$AN$22)*$AH$22)+((((F43/100)*$AJ$23)*$AH$23)),IF(Calculator!$O$6="SINGLEANOD",SUM((((F43/100)*$AJ$22)*$AH$22))+(((((F43/100)*$AJ$22)*$AN$22)*$AH$22)*Calculator!$G$11)-((((F43/100)*$AJ$22)*$AN$22)*$AH$22)+((((F43/100)*$AJ$23)*$AH$23)),IF(Calculator!$O$6="DUALBASE",SUM((((F43/100)*$AJ$22)*$AH$22))+(((((F43/100)*$AJ$22)*$AN$22)*$AH$22)*Calculator!$G$12)-((((F43/100)*$AJ$22)*$AN$22)*$AH$22)+((((F43/100)*$AJ$23)*$AH$23)),IF(Calculator!$O$6="DUALELEMENTS",SUM((((F43/100)*$AJ$22)*$AH$22))+(((((F43/100)*$AJ$22)*$AN$22)*$AH$22)*Calculator!$G$13)-((((F43/100)*$AJ$22)*$AN$22)*$AH$22)+((((F43/100)*$AJ$23)*$AH$23)),IF(Calculator!$O$6="DUALSPECTRUM",SUM((((F43/100)*$AJ$22)*$AH$22))+(((((F43/100)*$AJ$22)*$AN$22)*$AH$22)*Calculator!$G$15)-((((F43/100)*$AJ$22)*$AN$22)*$AH$22)+((((F43/100)*$AJ$23)*$AH$23)),IF(Calculator!$O$6="DUALHOMESTEAD",SUM((((F43/100)*$AJ$22)*$AH$22))+(((((F43/100)*$AJ$22)*$AN$22)*$AH$22)*Calculator!$G$14)-((((F43/100)*$AJ$22)*$AN$22)*$AH$22)+((((F43/100)*$AJ$23)*$AH$23)),IF(Calculator!$O$6="DUALBAND A",SUM((((F43/100)*$AJ$22)*$AH$22))+(((((F43/100)*$AJ$22)*$AN$22)*$AH$22)*Calculator!$G$16)-((((F43/100)*$AJ$22)*$AN$22)*$AH$22)+((((F43/100)*$AJ$23)*$AH$23)),IF(Calculator!$O$6="DUALBAND B",SUM((((F43/100)*$AJ$22)*$AH$22))+(((((F43/100)*$AJ$22)*$AN$22)*$AH$22)*Calculator!$G$17)-((((F43/100)*$AJ$22)*$AN$22)*$AH$22)+((((F43/100)*$AJ$23)*$AH$23)),IF(Calculator!$O$6="DUALBAND C",SUM((((F43/100)*$AJ$22)*$AH$22))+(((((F43/100)*$AJ$22)*$AN$22)*$AH$22)*Calculator!$G$18)-((((F43/100)*$AJ$22)*$AN$22)*$AH$22)+((((F43/100)*$AJ$23)*$AH$23)),IF(Calculator!$O$6="DUALBAND D",SUM((((F43/100)*$AJ$22)*$AH$22))+(((((F43/100)*$AJ$22)*$AN$22)*$AH$22)*Calculator!$G$19)-((((F43/100)*$AJ$22)*$AN$22)*$AH$22)+((((F43/100)*$AJ$23)*$AH$23)),IF(Calculator!$O$6="DUALURBANE",SUM((((F43/100)*$AJ$22)*$AH$22))+(((((F43/100)*$AJ$22)*$AN$22)*$AH$22)*Calculator!$G$20)-((((F43/100)*$AJ$22)*$AN$22)*$AH$22)+((((F43/100)*$AJ$23)*$AH$23)),IF(Calculator!$O$6="DUALSILVERANOD",SUM((((F43/100)*$AJ$22)*$AH$22))+(((((F43/100)*$AJ$22)*$AN$22)*$AH$22)*Calculator!$G$21)-((((F43/100)*$AJ$22)*$AN$22)*$AH$22)+((((F43/100)*$AJ$23)*$AH$23)),IF(Calculator!$O$6="DUALANOD",SUM((((F43/100)*$AJ$22)*$AH$22))+(((((F43/100)*$AJ$22)*$AN$22)*$AH$22)*Calculator!$G$22)-((((F43/100)*$AJ$22)*$AN$22)*$AH$22)+((((F43/100)*$AJ$23)*$AH$23))))))))))))))))))))))))</f>
        <v>863.75948868408216</v>
      </c>
      <c r="V43" s="2">
        <f>IF(Calculator!$O$6="SINGLEBASE",SUM((((G43/100)*$AJ$22)*$AH$22))+((((G43/100)*$AJ$23)*$AH$23)),IF(Calculator!$O$6="SINGLEELEMENTS",SUM((((G43/100)*$AJ$22)*$AH$22))+(((((G43/100)*$AJ$22)*$AN$22)*$AH$22)*Calculator!$G$2)-((((G43/100)*$AJ$22)*$AN$22)*$AH$22)+((((G43/100)*$AJ$23)*$AH$23)),IF(Calculator!$O$6="SINGLESPECTRUM",SUM((((G43/100)*$AJ$22)*$AH$22))+(((((G43/100)*$AJ$22)*$AN$22)*$AH$22)*Calculator!$G$4)-((((G43/100)*$AJ$22)*$AN$22)*$AH$22)+((((G43/100)*$AJ$23)*$AH$23)),IF(Calculator!$O$6="SINGLEHOMESTEAD",SUM((((G43/100)*$AJ$22)*$AH$22))+(((((G43/100)*$AJ$22)*$AN$22)*$AH$22)*Calculator!$G$3)-((((G43/100)*$AJ$22)*$AN$22)*$AH$22)+((((G43/100)*$AJ$23)*$AH$23)),IF(Calculator!$O$6="SINGLEBAND A",SUM((((G43/100)*$AJ$22)*$AH$22))+(((((G43/100)*$AJ$22)*$AN$22)*$AH$22)*Calculator!$G$5)-((((G43/100)*$AJ$22)*$AN$22)*$AH$22)+((((G43/100)*$AJ$23)*$AH$23)),IF(Calculator!$O$6="SINGLEBAND B",SUM((((G43/100)*$AJ$22)*$AH$22))+(((((G43/100)*$AJ$22)*$AN$22)*$AH$22)*Calculator!$G$6)-((((G43/100)*$AJ$22)*$AN$22)*$AH$22)+((((G43/100)*$AJ$23)*$AH$23)),IF(Calculator!$O$6="SINGLEBAND C",SUM((((G43/100)*$AJ$22)*$AH$22))+(((((G43/100)*$AJ$22)*$AN$22)*$AH$22)*Calculator!$G$7)-((((G43/100)*$AJ$22)*$AN$22)*$AH$22)+((((G43/100)*$AJ$23)*$AH$23)),IF(Calculator!$O$6="SINGLEBAND D",SUM((((G43/100)*$AJ$22)*$AH$22))+(((((G43/100)*$AJ$22)*$AN$22)*$AH$22)*Calculator!$G$8)-((((G43/100)*$AJ$22)*$AN$22)*$AH$22)+((((G43/100)*$AJ$23)*$AH$23)),IF(Calculator!$O$6="SINGLEURBANE",SUM((((G43/100)*$AJ$22)*$AH$22))+(((((G43/100)*$AJ$22)*$AN$22)*$AH$22)*Calculator!$G$9)-((((G43/100)*$AJ$22)*$AN$22)*$AH$22)+((((G43/100)*$AJ$23)*$AH$23)),IF(Calculator!$O$6="SINGLESILVERANOD",SUM((((G43/100)*$AJ$22)*$AH$22))+(((((G43/100)*$AJ$22)*$AN$22)*$AH$22)*Calculator!$G$10)-((((G43/100)*$AJ$22)*$AN$22)*$AH$22)+((((G43/100)*$AJ$23)*$AH$23)),IF(Calculator!$O$6="SINGLEANOD",SUM((((G43/100)*$AJ$22)*$AH$22))+(((((G43/100)*$AJ$22)*$AN$22)*$AH$22)*Calculator!$G$11)-((((G43/100)*$AJ$22)*$AN$22)*$AH$22)+((((G43/100)*$AJ$23)*$AH$23)),IF(Calculator!$O$6="DUALBASE",SUM((((G43/100)*$AJ$22)*$AH$22))+(((((G43/100)*$AJ$22)*$AN$22)*$AH$22)*Calculator!$G$12)-((((G43/100)*$AJ$22)*$AN$22)*$AH$22)+((((G43/100)*$AJ$23)*$AH$23)),IF(Calculator!$O$6="DUALELEMENTS",SUM((((G43/100)*$AJ$22)*$AH$22))+(((((G43/100)*$AJ$22)*$AN$22)*$AH$22)*Calculator!$G$13)-((((G43/100)*$AJ$22)*$AN$22)*$AH$22)+((((G43/100)*$AJ$23)*$AH$23)),IF(Calculator!$O$6="DUALSPECTRUM",SUM((((G43/100)*$AJ$22)*$AH$22))+(((((G43/100)*$AJ$22)*$AN$22)*$AH$22)*Calculator!$G$15)-((((G43/100)*$AJ$22)*$AN$22)*$AH$22)+((((G43/100)*$AJ$23)*$AH$23)),IF(Calculator!$O$6="DUALHOMESTEAD",SUM((((G43/100)*$AJ$22)*$AH$22))+(((((G43/100)*$AJ$22)*$AN$22)*$AH$22)*Calculator!$G$14)-((((G43/100)*$AJ$22)*$AN$22)*$AH$22)+((((G43/100)*$AJ$23)*$AH$23)),IF(Calculator!$O$6="DUALBAND A",SUM((((G43/100)*$AJ$22)*$AH$22))+(((((G43/100)*$AJ$22)*$AN$22)*$AH$22)*Calculator!$G$16)-((((G43/100)*$AJ$22)*$AN$22)*$AH$22)+((((G43/100)*$AJ$23)*$AH$23)),IF(Calculator!$O$6="DUALBAND B",SUM((((G43/100)*$AJ$22)*$AH$22))+(((((G43/100)*$AJ$22)*$AN$22)*$AH$22)*Calculator!$G$17)-((((G43/100)*$AJ$22)*$AN$22)*$AH$22)+((((G43/100)*$AJ$23)*$AH$23)),IF(Calculator!$O$6="DUALBAND C",SUM((((G43/100)*$AJ$22)*$AH$22))+(((((G43/100)*$AJ$22)*$AN$22)*$AH$22)*Calculator!$G$18)-((((G43/100)*$AJ$22)*$AN$22)*$AH$22)+((((G43/100)*$AJ$23)*$AH$23)),IF(Calculator!$O$6="DUALBAND D",SUM((((G43/100)*$AJ$22)*$AH$22))+(((((G43/100)*$AJ$22)*$AN$22)*$AH$22)*Calculator!$G$19)-((((G43/100)*$AJ$22)*$AN$22)*$AH$22)+((((G43/100)*$AJ$23)*$AH$23)),IF(Calculator!$O$6="DUALURBANE",SUM((((G43/100)*$AJ$22)*$AH$22))+(((((G43/100)*$AJ$22)*$AN$22)*$AH$22)*Calculator!$G$20)-((((G43/100)*$AJ$22)*$AN$22)*$AH$22)+((((G43/100)*$AJ$23)*$AH$23)),IF(Calculator!$O$6="DUALSILVERANOD",SUM((((G43/100)*$AJ$22)*$AH$22))+(((((G43/100)*$AJ$22)*$AN$22)*$AH$22)*Calculator!$G$21)-((((G43/100)*$AJ$22)*$AN$22)*$AH$22)+((((G43/100)*$AJ$23)*$AH$23)),IF(Calculator!$O$6="DUALANOD",SUM((((G43/100)*$AJ$22)*$AH$22))+(((((G43/100)*$AJ$22)*$AN$22)*$AH$22)*Calculator!$G$22)-((((G43/100)*$AJ$22)*$AN$22)*$AH$22)+((((G43/100)*$AJ$23)*$AH$23))))))))))))))))))))))))</f>
        <v>873.35677914428697</v>
      </c>
      <c r="W43" s="2">
        <f>IF(Calculator!$O$6="SINGLEBASE",SUM((((H43/100)*$AJ$22)*$AH$22))+((((H43/100)*$AJ$23)*$AH$23)),IF(Calculator!$O$6="SINGLEELEMENTS",SUM((((H43/100)*$AJ$22)*$AH$22))+(((((H43/100)*$AJ$22)*$AN$22)*$AH$22)*Calculator!$G$2)-((((H43/100)*$AJ$22)*$AN$22)*$AH$22)+((((H43/100)*$AJ$23)*$AH$23)),IF(Calculator!$O$6="SINGLESPECTRUM",SUM((((H43/100)*$AJ$22)*$AH$22))+(((((H43/100)*$AJ$22)*$AN$22)*$AH$22)*Calculator!$G$4)-((((H43/100)*$AJ$22)*$AN$22)*$AH$22)+((((H43/100)*$AJ$23)*$AH$23)),IF(Calculator!$O$6="SINGLEHOMESTEAD",SUM((((H43/100)*$AJ$22)*$AH$22))+(((((H43/100)*$AJ$22)*$AN$22)*$AH$22)*Calculator!$G$3)-((((H43/100)*$AJ$22)*$AN$22)*$AH$22)+((((H43/100)*$AJ$23)*$AH$23)),IF(Calculator!$O$6="SINGLEBAND A",SUM((((H43/100)*$AJ$22)*$AH$22))+(((((H43/100)*$AJ$22)*$AN$22)*$AH$22)*Calculator!$G$5)-((((H43/100)*$AJ$22)*$AN$22)*$AH$22)+((((H43/100)*$AJ$23)*$AH$23)),IF(Calculator!$O$6="SINGLEBAND B",SUM((((H43/100)*$AJ$22)*$AH$22))+(((((H43/100)*$AJ$22)*$AN$22)*$AH$22)*Calculator!$G$6)-((((H43/100)*$AJ$22)*$AN$22)*$AH$22)+((((H43/100)*$AJ$23)*$AH$23)),IF(Calculator!$O$6="SINGLEBAND C",SUM((((H43/100)*$AJ$22)*$AH$22))+(((((H43/100)*$AJ$22)*$AN$22)*$AH$22)*Calculator!$G$7)-((((H43/100)*$AJ$22)*$AN$22)*$AH$22)+((((H43/100)*$AJ$23)*$AH$23)),IF(Calculator!$O$6="SINGLEBAND D",SUM((((H43/100)*$AJ$22)*$AH$22))+(((((H43/100)*$AJ$22)*$AN$22)*$AH$22)*Calculator!$G$8)-((((H43/100)*$AJ$22)*$AN$22)*$AH$22)+((((H43/100)*$AJ$23)*$AH$23)),IF(Calculator!$O$6="SINGLEURBANE",SUM((((H43/100)*$AJ$22)*$AH$22))+(((((H43/100)*$AJ$22)*$AN$22)*$AH$22)*Calculator!$G$9)-((((H43/100)*$AJ$22)*$AN$22)*$AH$22)+((((H43/100)*$AJ$23)*$AH$23)),IF(Calculator!$O$6="SINGLESILVERANOD",SUM((((H43/100)*$AJ$22)*$AH$22))+(((((H43/100)*$AJ$22)*$AN$22)*$AH$22)*Calculator!$G$10)-((((H43/100)*$AJ$22)*$AN$22)*$AH$22)+((((H43/100)*$AJ$23)*$AH$23)),IF(Calculator!$O$6="SINGLEANOD",SUM((((H43/100)*$AJ$22)*$AH$22))+(((((H43/100)*$AJ$22)*$AN$22)*$AH$22)*Calculator!$G$11)-((((H43/100)*$AJ$22)*$AN$22)*$AH$22)+((((H43/100)*$AJ$23)*$AH$23)),IF(Calculator!$O$6="DUALBASE",SUM((((H43/100)*$AJ$22)*$AH$22))+(((((H43/100)*$AJ$22)*$AN$22)*$AH$22)*Calculator!$G$12)-((((H43/100)*$AJ$22)*$AN$22)*$AH$22)+((((H43/100)*$AJ$23)*$AH$23)),IF(Calculator!$O$6="DUALELEMENTS",SUM((((H43/100)*$AJ$22)*$AH$22))+(((((H43/100)*$AJ$22)*$AN$22)*$AH$22)*Calculator!$G$13)-((((H43/100)*$AJ$22)*$AN$22)*$AH$22)+((((H43/100)*$AJ$23)*$AH$23)),IF(Calculator!$O$6="DUALSPECTRUM",SUM((((H43/100)*$AJ$22)*$AH$22))+(((((H43/100)*$AJ$22)*$AN$22)*$AH$22)*Calculator!$G$15)-((((H43/100)*$AJ$22)*$AN$22)*$AH$22)+((((H43/100)*$AJ$23)*$AH$23)),IF(Calculator!$O$6="DUALHOMESTEAD",SUM((((H43/100)*$AJ$22)*$AH$22))+(((((H43/100)*$AJ$22)*$AN$22)*$AH$22)*Calculator!$G$14)-((((H43/100)*$AJ$22)*$AN$22)*$AH$22)+((((H43/100)*$AJ$23)*$AH$23)),IF(Calculator!$O$6="DUALBAND A",SUM((((H43/100)*$AJ$22)*$AH$22))+(((((H43/100)*$AJ$22)*$AN$22)*$AH$22)*Calculator!$G$16)-((((H43/100)*$AJ$22)*$AN$22)*$AH$22)+((((H43/100)*$AJ$23)*$AH$23)),IF(Calculator!$O$6="DUALBAND B",SUM((((H43/100)*$AJ$22)*$AH$22))+(((((H43/100)*$AJ$22)*$AN$22)*$AH$22)*Calculator!$G$17)-((((H43/100)*$AJ$22)*$AN$22)*$AH$22)+((((H43/100)*$AJ$23)*$AH$23)),IF(Calculator!$O$6="DUALBAND C",SUM((((H43/100)*$AJ$22)*$AH$22))+(((((H43/100)*$AJ$22)*$AN$22)*$AH$22)*Calculator!$G$18)-((((H43/100)*$AJ$22)*$AN$22)*$AH$22)+((((H43/100)*$AJ$23)*$AH$23)),IF(Calculator!$O$6="DUALBAND D",SUM((((H43/100)*$AJ$22)*$AH$22))+(((((H43/100)*$AJ$22)*$AN$22)*$AH$22)*Calculator!$G$19)-((((H43/100)*$AJ$22)*$AN$22)*$AH$22)+((((H43/100)*$AJ$23)*$AH$23)),IF(Calculator!$O$6="DUALURBANE",SUM((((H43/100)*$AJ$22)*$AH$22))+(((((H43/100)*$AJ$22)*$AN$22)*$AH$22)*Calculator!$G$20)-((((H43/100)*$AJ$22)*$AN$22)*$AH$22)+((((H43/100)*$AJ$23)*$AH$23)),IF(Calculator!$O$6="DUALSILVERANOD",SUM((((H43/100)*$AJ$22)*$AH$22))+(((((H43/100)*$AJ$22)*$AN$22)*$AH$22)*Calculator!$G$21)-((((H43/100)*$AJ$22)*$AN$22)*$AH$22)+((((H43/100)*$AJ$23)*$AH$23)),IF(Calculator!$O$6="DUALANOD",SUM((((H43/100)*$AJ$22)*$AH$22))+(((((H43/100)*$AJ$22)*$AN$22)*$AH$22)*Calculator!$G$22)-((((H43/100)*$AJ$22)*$AN$22)*$AH$22)+((((H43/100)*$AJ$23)*$AH$23))))))))))))))))))))))))</f>
        <v>882.95406960449236</v>
      </c>
      <c r="X43" s="2">
        <f>IF(Calculator!$O$6="SINGLEBASE",SUM((((I43/100)*$AJ$22)*$AH$22))+((((I43/100)*$AJ$23)*$AH$23)),IF(Calculator!$O$6="SINGLEELEMENTS",SUM((((I43/100)*$AJ$22)*$AH$22))+(((((I43/100)*$AJ$22)*$AN$22)*$AH$22)*Calculator!$G$2)-((((I43/100)*$AJ$22)*$AN$22)*$AH$22)+((((I43/100)*$AJ$23)*$AH$23)),IF(Calculator!$O$6="SINGLESPECTRUM",SUM((((I43/100)*$AJ$22)*$AH$22))+(((((I43/100)*$AJ$22)*$AN$22)*$AH$22)*Calculator!$G$4)-((((I43/100)*$AJ$22)*$AN$22)*$AH$22)+((((I43/100)*$AJ$23)*$AH$23)),IF(Calculator!$O$6="SINGLEHOMESTEAD",SUM((((I43/100)*$AJ$22)*$AH$22))+(((((I43/100)*$AJ$22)*$AN$22)*$AH$22)*Calculator!$G$3)-((((I43/100)*$AJ$22)*$AN$22)*$AH$22)+((((I43/100)*$AJ$23)*$AH$23)),IF(Calculator!$O$6="SINGLEBAND A",SUM((((I43/100)*$AJ$22)*$AH$22))+(((((I43/100)*$AJ$22)*$AN$22)*$AH$22)*Calculator!$G$5)-((((I43/100)*$AJ$22)*$AN$22)*$AH$22)+((((I43/100)*$AJ$23)*$AH$23)),IF(Calculator!$O$6="SINGLEBAND B",SUM((((I43/100)*$AJ$22)*$AH$22))+(((((I43/100)*$AJ$22)*$AN$22)*$AH$22)*Calculator!$G$6)-((((I43/100)*$AJ$22)*$AN$22)*$AH$22)+((((I43/100)*$AJ$23)*$AH$23)),IF(Calculator!$O$6="SINGLEBAND C",SUM((((I43/100)*$AJ$22)*$AH$22))+(((((I43/100)*$AJ$22)*$AN$22)*$AH$22)*Calculator!$G$7)-((((I43/100)*$AJ$22)*$AN$22)*$AH$22)+((((I43/100)*$AJ$23)*$AH$23)),IF(Calculator!$O$6="SINGLEBAND D",SUM((((I43/100)*$AJ$22)*$AH$22))+(((((I43/100)*$AJ$22)*$AN$22)*$AH$22)*Calculator!$G$8)-((((I43/100)*$AJ$22)*$AN$22)*$AH$22)+((((I43/100)*$AJ$23)*$AH$23)),IF(Calculator!$O$6="SINGLEURBANE",SUM((((I43/100)*$AJ$22)*$AH$22))+(((((I43/100)*$AJ$22)*$AN$22)*$AH$22)*Calculator!$G$9)-((((I43/100)*$AJ$22)*$AN$22)*$AH$22)+((((I43/100)*$AJ$23)*$AH$23)),IF(Calculator!$O$6="SINGLESILVERANOD",SUM((((I43/100)*$AJ$22)*$AH$22))+(((((I43/100)*$AJ$22)*$AN$22)*$AH$22)*Calculator!$G$10)-((((I43/100)*$AJ$22)*$AN$22)*$AH$22)+((((I43/100)*$AJ$23)*$AH$23)),IF(Calculator!$O$6="SINGLEANOD",SUM((((I43/100)*$AJ$22)*$AH$22))+(((((I43/100)*$AJ$22)*$AN$22)*$AH$22)*Calculator!$G$11)-((((I43/100)*$AJ$22)*$AN$22)*$AH$22)+((((I43/100)*$AJ$23)*$AH$23)),IF(Calculator!$O$6="DUALBASE",SUM((((I43/100)*$AJ$22)*$AH$22))+(((((I43/100)*$AJ$22)*$AN$22)*$AH$22)*Calculator!$G$12)-((((I43/100)*$AJ$22)*$AN$22)*$AH$22)+((((I43/100)*$AJ$23)*$AH$23)),IF(Calculator!$O$6="DUALELEMENTS",SUM((((I43/100)*$AJ$22)*$AH$22))+(((((I43/100)*$AJ$22)*$AN$22)*$AH$22)*Calculator!$G$13)-((((I43/100)*$AJ$22)*$AN$22)*$AH$22)+((((I43/100)*$AJ$23)*$AH$23)),IF(Calculator!$O$6="DUALSPECTRUM",SUM((((I43/100)*$AJ$22)*$AH$22))+(((((I43/100)*$AJ$22)*$AN$22)*$AH$22)*Calculator!$G$15)-((((I43/100)*$AJ$22)*$AN$22)*$AH$22)+((((I43/100)*$AJ$23)*$AH$23)),IF(Calculator!$O$6="DUALHOMESTEAD",SUM((((I43/100)*$AJ$22)*$AH$22))+(((((I43/100)*$AJ$22)*$AN$22)*$AH$22)*Calculator!$G$14)-((((I43/100)*$AJ$22)*$AN$22)*$AH$22)+((((I43/100)*$AJ$23)*$AH$23)),IF(Calculator!$O$6="DUALBAND A",SUM((((I43/100)*$AJ$22)*$AH$22))+(((((I43/100)*$AJ$22)*$AN$22)*$AH$22)*Calculator!$G$16)-((((I43/100)*$AJ$22)*$AN$22)*$AH$22)+((((I43/100)*$AJ$23)*$AH$23)),IF(Calculator!$O$6="DUALBAND B",SUM((((I43/100)*$AJ$22)*$AH$22))+(((((I43/100)*$AJ$22)*$AN$22)*$AH$22)*Calculator!$G$17)-((((I43/100)*$AJ$22)*$AN$22)*$AH$22)+((((I43/100)*$AJ$23)*$AH$23)),IF(Calculator!$O$6="DUALBAND C",SUM((((I43/100)*$AJ$22)*$AH$22))+(((((I43/100)*$AJ$22)*$AN$22)*$AH$22)*Calculator!$G$18)-((((I43/100)*$AJ$22)*$AN$22)*$AH$22)+((((I43/100)*$AJ$23)*$AH$23)),IF(Calculator!$O$6="DUALBAND D",SUM((((I43/100)*$AJ$22)*$AH$22))+(((((I43/100)*$AJ$22)*$AN$22)*$AH$22)*Calculator!$G$19)-((((I43/100)*$AJ$22)*$AN$22)*$AH$22)+((((I43/100)*$AJ$23)*$AH$23)),IF(Calculator!$O$6="DUALURBANE",SUM((((I43/100)*$AJ$22)*$AH$22))+(((((I43/100)*$AJ$22)*$AN$22)*$AH$22)*Calculator!$G$20)-((((I43/100)*$AJ$22)*$AN$22)*$AH$22)+((((I43/100)*$AJ$23)*$AH$23)),IF(Calculator!$O$6="DUALSILVERANOD",SUM((((I43/100)*$AJ$22)*$AH$22))+(((((I43/100)*$AJ$22)*$AN$22)*$AH$22)*Calculator!$G$21)-((((I43/100)*$AJ$22)*$AN$22)*$AH$22)+((((I43/100)*$AJ$23)*$AH$23)),IF(Calculator!$O$6="DUALANOD",SUM((((I43/100)*$AJ$22)*$AH$22))+(((((I43/100)*$AJ$22)*$AN$22)*$AH$22)*Calculator!$G$22)-((((I43/100)*$AJ$22)*$AN$22)*$AH$22)+((((I43/100)*$AJ$23)*$AH$23))))))))))))))))))))))))</f>
        <v>892.54701907958975</v>
      </c>
      <c r="Y43" s="2">
        <f>IF(Calculator!$O$6="SINGLEBASE",SUM((((J43/100)*$AJ$22)*$AH$22))+((((J43/100)*$AJ$23)*$AH$23)),IF(Calculator!$O$6="SINGLEELEMENTS",SUM((((J43/100)*$AJ$22)*$AH$22))+(((((J43/100)*$AJ$22)*$AN$22)*$AH$22)*Calculator!$G$2)-((((J43/100)*$AJ$22)*$AN$22)*$AH$22)+((((J43/100)*$AJ$23)*$AH$23)),IF(Calculator!$O$6="SINGLESPECTRUM",SUM((((J43/100)*$AJ$22)*$AH$22))+(((((J43/100)*$AJ$22)*$AN$22)*$AH$22)*Calculator!$G$4)-((((J43/100)*$AJ$22)*$AN$22)*$AH$22)+((((J43/100)*$AJ$23)*$AH$23)),IF(Calculator!$O$6="SINGLEHOMESTEAD",SUM((((J43/100)*$AJ$22)*$AH$22))+(((((J43/100)*$AJ$22)*$AN$22)*$AH$22)*Calculator!$G$3)-((((J43/100)*$AJ$22)*$AN$22)*$AH$22)+((((J43/100)*$AJ$23)*$AH$23)),IF(Calculator!$O$6="SINGLEBAND A",SUM((((J43/100)*$AJ$22)*$AH$22))+(((((J43/100)*$AJ$22)*$AN$22)*$AH$22)*Calculator!$G$5)-((((J43/100)*$AJ$22)*$AN$22)*$AH$22)+((((J43/100)*$AJ$23)*$AH$23)),IF(Calculator!$O$6="SINGLEBAND B",SUM((((J43/100)*$AJ$22)*$AH$22))+(((((J43/100)*$AJ$22)*$AN$22)*$AH$22)*Calculator!$G$6)-((((J43/100)*$AJ$22)*$AN$22)*$AH$22)+((((J43/100)*$AJ$23)*$AH$23)),IF(Calculator!$O$6="SINGLEBAND C",SUM((((J43/100)*$AJ$22)*$AH$22))+(((((J43/100)*$AJ$22)*$AN$22)*$AH$22)*Calculator!$G$7)-((((J43/100)*$AJ$22)*$AN$22)*$AH$22)+((((J43/100)*$AJ$23)*$AH$23)),IF(Calculator!$O$6="SINGLEBAND D",SUM((((J43/100)*$AJ$22)*$AH$22))+(((((J43/100)*$AJ$22)*$AN$22)*$AH$22)*Calculator!$G$8)-((((J43/100)*$AJ$22)*$AN$22)*$AH$22)+((((J43/100)*$AJ$23)*$AH$23)),IF(Calculator!$O$6="SINGLEURBANE",SUM((((J43/100)*$AJ$22)*$AH$22))+(((((J43/100)*$AJ$22)*$AN$22)*$AH$22)*Calculator!$G$9)-((((J43/100)*$AJ$22)*$AN$22)*$AH$22)+((((J43/100)*$AJ$23)*$AH$23)),IF(Calculator!$O$6="SINGLESILVERANOD",SUM((((J43/100)*$AJ$22)*$AH$22))+(((((J43/100)*$AJ$22)*$AN$22)*$AH$22)*Calculator!$G$10)-((((J43/100)*$AJ$22)*$AN$22)*$AH$22)+((((J43/100)*$AJ$23)*$AH$23)),IF(Calculator!$O$6="SINGLEANOD",SUM((((J43/100)*$AJ$22)*$AH$22))+(((((J43/100)*$AJ$22)*$AN$22)*$AH$22)*Calculator!$G$11)-((((J43/100)*$AJ$22)*$AN$22)*$AH$22)+((((J43/100)*$AJ$23)*$AH$23)),IF(Calculator!$O$6="DUALBASE",SUM((((J43/100)*$AJ$22)*$AH$22))+(((((J43/100)*$AJ$22)*$AN$22)*$AH$22)*Calculator!$G$12)-((((J43/100)*$AJ$22)*$AN$22)*$AH$22)+((((J43/100)*$AJ$23)*$AH$23)),IF(Calculator!$O$6="DUALELEMENTS",SUM((((J43/100)*$AJ$22)*$AH$22))+(((((J43/100)*$AJ$22)*$AN$22)*$AH$22)*Calculator!$G$13)-((((J43/100)*$AJ$22)*$AN$22)*$AH$22)+((((J43/100)*$AJ$23)*$AH$23)),IF(Calculator!$O$6="DUALSPECTRUM",SUM((((J43/100)*$AJ$22)*$AH$22))+(((((J43/100)*$AJ$22)*$AN$22)*$AH$22)*Calculator!$G$15)-((((J43/100)*$AJ$22)*$AN$22)*$AH$22)+((((J43/100)*$AJ$23)*$AH$23)),IF(Calculator!$O$6="DUALHOMESTEAD",SUM((((J43/100)*$AJ$22)*$AH$22))+(((((J43/100)*$AJ$22)*$AN$22)*$AH$22)*Calculator!$G$14)-((((J43/100)*$AJ$22)*$AN$22)*$AH$22)+((((J43/100)*$AJ$23)*$AH$23)),IF(Calculator!$O$6="DUALBAND A",SUM((((J43/100)*$AJ$22)*$AH$22))+(((((J43/100)*$AJ$22)*$AN$22)*$AH$22)*Calculator!$G$16)-((((J43/100)*$AJ$22)*$AN$22)*$AH$22)+((((J43/100)*$AJ$23)*$AH$23)),IF(Calculator!$O$6="DUALBAND B",SUM((((J43/100)*$AJ$22)*$AH$22))+(((((J43/100)*$AJ$22)*$AN$22)*$AH$22)*Calculator!$G$17)-((((J43/100)*$AJ$22)*$AN$22)*$AH$22)+((((J43/100)*$AJ$23)*$AH$23)),IF(Calculator!$O$6="DUALBAND C",SUM((((J43/100)*$AJ$22)*$AH$22))+(((((J43/100)*$AJ$22)*$AN$22)*$AH$22)*Calculator!$G$18)-((((J43/100)*$AJ$22)*$AN$22)*$AH$22)+((((J43/100)*$AJ$23)*$AH$23)),IF(Calculator!$O$6="DUALBAND D",SUM((((J43/100)*$AJ$22)*$AH$22))+(((((J43/100)*$AJ$22)*$AN$22)*$AH$22)*Calculator!$G$19)-((((J43/100)*$AJ$22)*$AN$22)*$AH$22)+((((J43/100)*$AJ$23)*$AH$23)),IF(Calculator!$O$6="DUALURBANE",SUM((((J43/100)*$AJ$22)*$AH$22))+(((((J43/100)*$AJ$22)*$AN$22)*$AH$22)*Calculator!$G$20)-((((J43/100)*$AJ$22)*$AN$22)*$AH$22)+((((J43/100)*$AJ$23)*$AH$23)),IF(Calculator!$O$6="DUALSILVERANOD",SUM((((J43/100)*$AJ$22)*$AH$22))+(((((J43/100)*$AJ$22)*$AN$22)*$AH$22)*Calculator!$G$21)-((((J43/100)*$AJ$22)*$AN$22)*$AH$22)+((((J43/100)*$AJ$23)*$AH$23)),IF(Calculator!$O$6="DUALANOD",SUM((((J43/100)*$AJ$22)*$AH$22))+(((((J43/100)*$AJ$22)*$AN$22)*$AH$22)*Calculator!$G$22)-((((J43/100)*$AJ$22)*$AN$22)*$AH$22)+((((J43/100)*$AJ$23)*$AH$23))))))))))))))))))))))))</f>
        <v>902.14436184082024</v>
      </c>
      <c r="Z43" s="2">
        <f>IF(Calculator!$O$6="SINGLEBASE",SUM((((K43/100)*$AJ$22)*$AH$22))+((((K43/100)*$AJ$23)*$AH$23)),IF(Calculator!$O$6="SINGLEELEMENTS",SUM((((K43/100)*$AJ$22)*$AH$22))+(((((K43/100)*$AJ$22)*$AN$22)*$AH$22)*Calculator!$G$2)-((((K43/100)*$AJ$22)*$AN$22)*$AH$22)+((((K43/100)*$AJ$23)*$AH$23)),IF(Calculator!$O$6="SINGLESPECTRUM",SUM((((K43/100)*$AJ$22)*$AH$22))+(((((K43/100)*$AJ$22)*$AN$22)*$AH$22)*Calculator!$G$4)-((((K43/100)*$AJ$22)*$AN$22)*$AH$22)+((((K43/100)*$AJ$23)*$AH$23)),IF(Calculator!$O$6="SINGLEHOMESTEAD",SUM((((K43/100)*$AJ$22)*$AH$22))+(((((K43/100)*$AJ$22)*$AN$22)*$AH$22)*Calculator!$G$3)-((((K43/100)*$AJ$22)*$AN$22)*$AH$22)+((((K43/100)*$AJ$23)*$AH$23)),IF(Calculator!$O$6="SINGLEBAND A",SUM((((K43/100)*$AJ$22)*$AH$22))+(((((K43/100)*$AJ$22)*$AN$22)*$AH$22)*Calculator!$G$5)-((((K43/100)*$AJ$22)*$AN$22)*$AH$22)+((((K43/100)*$AJ$23)*$AH$23)),IF(Calculator!$O$6="SINGLEBAND B",SUM((((K43/100)*$AJ$22)*$AH$22))+(((((K43/100)*$AJ$22)*$AN$22)*$AH$22)*Calculator!$G$6)-((((K43/100)*$AJ$22)*$AN$22)*$AH$22)+((((K43/100)*$AJ$23)*$AH$23)),IF(Calculator!$O$6="SINGLEBAND C",SUM((((K43/100)*$AJ$22)*$AH$22))+(((((K43/100)*$AJ$22)*$AN$22)*$AH$22)*Calculator!$G$7)-((((K43/100)*$AJ$22)*$AN$22)*$AH$22)+((((K43/100)*$AJ$23)*$AH$23)),IF(Calculator!$O$6="SINGLEBAND D",SUM((((K43/100)*$AJ$22)*$AH$22))+(((((K43/100)*$AJ$22)*$AN$22)*$AH$22)*Calculator!$G$8)-((((K43/100)*$AJ$22)*$AN$22)*$AH$22)+((((K43/100)*$AJ$23)*$AH$23)),IF(Calculator!$O$6="SINGLEURBANE",SUM((((K43/100)*$AJ$22)*$AH$22))+(((((K43/100)*$AJ$22)*$AN$22)*$AH$22)*Calculator!$G$9)-((((K43/100)*$AJ$22)*$AN$22)*$AH$22)+((((K43/100)*$AJ$23)*$AH$23)),IF(Calculator!$O$6="SINGLESILVERANOD",SUM((((K43/100)*$AJ$22)*$AH$22))+(((((K43/100)*$AJ$22)*$AN$22)*$AH$22)*Calculator!$G$10)-((((K43/100)*$AJ$22)*$AN$22)*$AH$22)+((((K43/100)*$AJ$23)*$AH$23)),IF(Calculator!$O$6="SINGLEANOD",SUM((((K43/100)*$AJ$22)*$AH$22))+(((((K43/100)*$AJ$22)*$AN$22)*$AH$22)*Calculator!$G$11)-((((K43/100)*$AJ$22)*$AN$22)*$AH$22)+((((K43/100)*$AJ$23)*$AH$23)),IF(Calculator!$O$6="DUALBASE",SUM((((K43/100)*$AJ$22)*$AH$22))+(((((K43/100)*$AJ$22)*$AN$22)*$AH$22)*Calculator!$G$12)-((((K43/100)*$AJ$22)*$AN$22)*$AH$22)+((((K43/100)*$AJ$23)*$AH$23)),IF(Calculator!$O$6="DUALELEMENTS",SUM((((K43/100)*$AJ$22)*$AH$22))+(((((K43/100)*$AJ$22)*$AN$22)*$AH$22)*Calculator!$G$13)-((((K43/100)*$AJ$22)*$AN$22)*$AH$22)+((((K43/100)*$AJ$23)*$AH$23)),IF(Calculator!$O$6="DUALSPECTRUM",SUM((((K43/100)*$AJ$22)*$AH$22))+(((((K43/100)*$AJ$22)*$AN$22)*$AH$22)*Calculator!$G$15)-((((K43/100)*$AJ$22)*$AN$22)*$AH$22)+((((K43/100)*$AJ$23)*$AH$23)),IF(Calculator!$O$6="DUALHOMESTEAD",SUM((((K43/100)*$AJ$22)*$AH$22))+(((((K43/100)*$AJ$22)*$AN$22)*$AH$22)*Calculator!$G$14)-((((K43/100)*$AJ$22)*$AN$22)*$AH$22)+((((K43/100)*$AJ$23)*$AH$23)),IF(Calculator!$O$6="DUALBAND A",SUM((((K43/100)*$AJ$22)*$AH$22))+(((((K43/100)*$AJ$22)*$AN$22)*$AH$22)*Calculator!$G$16)-((((K43/100)*$AJ$22)*$AN$22)*$AH$22)+((((K43/100)*$AJ$23)*$AH$23)),IF(Calculator!$O$6="DUALBAND B",SUM((((K43/100)*$AJ$22)*$AH$22))+(((((K43/100)*$AJ$22)*$AN$22)*$AH$22)*Calculator!$G$17)-((((K43/100)*$AJ$22)*$AN$22)*$AH$22)+((((K43/100)*$AJ$23)*$AH$23)),IF(Calculator!$O$6="DUALBAND C",SUM((((K43/100)*$AJ$22)*$AH$22))+(((((K43/100)*$AJ$22)*$AN$22)*$AH$22)*Calculator!$G$18)-((((K43/100)*$AJ$22)*$AN$22)*$AH$22)+((((K43/100)*$AJ$23)*$AH$23)),IF(Calculator!$O$6="DUALBAND D",SUM((((K43/100)*$AJ$22)*$AH$22))+(((((K43/100)*$AJ$22)*$AN$22)*$AH$22)*Calculator!$G$19)-((((K43/100)*$AJ$22)*$AN$22)*$AH$22)+((((K43/100)*$AJ$23)*$AH$23)),IF(Calculator!$O$6="DUALURBANE",SUM((((K43/100)*$AJ$22)*$AH$22))+(((((K43/100)*$AJ$22)*$AN$22)*$AH$22)*Calculator!$G$20)-((((K43/100)*$AJ$22)*$AN$22)*$AH$22)+((((K43/100)*$AJ$23)*$AH$23)),IF(Calculator!$O$6="DUALSILVERANOD",SUM((((K43/100)*$AJ$22)*$AH$22))+(((((K43/100)*$AJ$22)*$AN$22)*$AH$22)*Calculator!$G$21)-((((K43/100)*$AJ$22)*$AN$22)*$AH$22)+((((K43/100)*$AJ$23)*$AH$23)),IF(Calculator!$O$6="DUALANOD",SUM((((K43/100)*$AJ$22)*$AH$22))+(((((K43/100)*$AJ$22)*$AN$22)*$AH$22)*Calculator!$G$22)-((((K43/100)*$AJ$22)*$AN$22)*$AH$22)+((((K43/100)*$AJ$23)*$AH$23))))))))))))))))))))))))</f>
        <v>911.74159999999995</v>
      </c>
      <c r="AA43" s="2">
        <f>IF(Calculator!$O$6="SINGLEBASE",SUM((((L43/100)*$AJ$22)*$AH$22))+((((L43/100)*$AJ$23)*$AH$23)),IF(Calculator!$O$6="SINGLEELEMENTS",SUM((((L43/100)*$AJ$22)*$AH$22))+(((((L43/100)*$AJ$22)*$AN$22)*$AH$22)*Calculator!$G$2)-((((L43/100)*$AJ$22)*$AN$22)*$AH$22)+((((L43/100)*$AJ$23)*$AH$23)),IF(Calculator!$O$6="SINGLESPECTRUM",SUM((((L43/100)*$AJ$22)*$AH$22))+(((((L43/100)*$AJ$22)*$AN$22)*$AH$22)*Calculator!$G$4)-((((L43/100)*$AJ$22)*$AN$22)*$AH$22)+((((L43/100)*$AJ$23)*$AH$23)),IF(Calculator!$O$6="SINGLEHOMESTEAD",SUM((((L43/100)*$AJ$22)*$AH$22))+(((((L43/100)*$AJ$22)*$AN$22)*$AH$22)*Calculator!$G$3)-((((L43/100)*$AJ$22)*$AN$22)*$AH$22)+((((L43/100)*$AJ$23)*$AH$23)),IF(Calculator!$O$6="SINGLEBAND A",SUM((((L43/100)*$AJ$22)*$AH$22))+(((((L43/100)*$AJ$22)*$AN$22)*$AH$22)*Calculator!$G$5)-((((L43/100)*$AJ$22)*$AN$22)*$AH$22)+((((L43/100)*$AJ$23)*$AH$23)),IF(Calculator!$O$6="SINGLEBAND B",SUM((((L43/100)*$AJ$22)*$AH$22))+(((((L43/100)*$AJ$22)*$AN$22)*$AH$22)*Calculator!$G$6)-((((L43/100)*$AJ$22)*$AN$22)*$AH$22)+((((L43/100)*$AJ$23)*$AH$23)),IF(Calculator!$O$6="SINGLEBAND C",SUM((((L43/100)*$AJ$22)*$AH$22))+(((((L43/100)*$AJ$22)*$AN$22)*$AH$22)*Calculator!$G$7)-((((L43/100)*$AJ$22)*$AN$22)*$AH$22)+((((L43/100)*$AJ$23)*$AH$23)),IF(Calculator!$O$6="SINGLEBAND D",SUM((((L43/100)*$AJ$22)*$AH$22))+(((((L43/100)*$AJ$22)*$AN$22)*$AH$22)*Calculator!$G$8)-((((L43/100)*$AJ$22)*$AN$22)*$AH$22)+((((L43/100)*$AJ$23)*$AH$23)),IF(Calculator!$O$6="SINGLEURBANE",SUM((((L43/100)*$AJ$22)*$AH$22))+(((((L43/100)*$AJ$22)*$AN$22)*$AH$22)*Calculator!$G$9)-((((L43/100)*$AJ$22)*$AN$22)*$AH$22)+((((L43/100)*$AJ$23)*$AH$23)),IF(Calculator!$O$6="SINGLESILVERANOD",SUM((((L43/100)*$AJ$22)*$AH$22))+(((((L43/100)*$AJ$22)*$AN$22)*$AH$22)*Calculator!$G$10)-((((L43/100)*$AJ$22)*$AN$22)*$AH$22)+((((L43/100)*$AJ$23)*$AH$23)),IF(Calculator!$O$6="SINGLEANOD",SUM((((L43/100)*$AJ$22)*$AH$22))+(((((L43/100)*$AJ$22)*$AN$22)*$AH$22)*Calculator!$G$11)-((((L43/100)*$AJ$22)*$AN$22)*$AH$22)+((((L43/100)*$AJ$23)*$AH$23)),IF(Calculator!$O$6="DUALBASE",SUM((((L43/100)*$AJ$22)*$AH$22))+(((((L43/100)*$AJ$22)*$AN$22)*$AH$22)*Calculator!$G$12)-((((L43/100)*$AJ$22)*$AN$22)*$AH$22)+((((L43/100)*$AJ$23)*$AH$23)),IF(Calculator!$O$6="DUALELEMENTS",SUM((((L43/100)*$AJ$22)*$AH$22))+(((((L43/100)*$AJ$22)*$AN$22)*$AH$22)*Calculator!$G$13)-((((L43/100)*$AJ$22)*$AN$22)*$AH$22)+((((L43/100)*$AJ$23)*$AH$23)),IF(Calculator!$O$6="DUALSPECTRUM",SUM((((L43/100)*$AJ$22)*$AH$22))+(((((L43/100)*$AJ$22)*$AN$22)*$AH$22)*Calculator!$G$15)-((((L43/100)*$AJ$22)*$AN$22)*$AH$22)+((((L43/100)*$AJ$23)*$AH$23)),IF(Calculator!$O$6="DUALHOMESTEAD",SUM((((L43/100)*$AJ$22)*$AH$22))+(((((L43/100)*$AJ$22)*$AN$22)*$AH$22)*Calculator!$G$14)-((((L43/100)*$AJ$22)*$AN$22)*$AH$22)+((((L43/100)*$AJ$23)*$AH$23)),IF(Calculator!$O$6="DUALBAND A",SUM((((L43/100)*$AJ$22)*$AH$22))+(((((L43/100)*$AJ$22)*$AN$22)*$AH$22)*Calculator!$G$16)-((((L43/100)*$AJ$22)*$AN$22)*$AH$22)+((((L43/100)*$AJ$23)*$AH$23)),IF(Calculator!$O$6="DUALBAND B",SUM((((L43/100)*$AJ$22)*$AH$22))+(((((L43/100)*$AJ$22)*$AN$22)*$AH$22)*Calculator!$G$17)-((((L43/100)*$AJ$22)*$AN$22)*$AH$22)+((((L43/100)*$AJ$23)*$AH$23)),IF(Calculator!$O$6="DUALBAND C",SUM((((L43/100)*$AJ$22)*$AH$22))+(((((L43/100)*$AJ$22)*$AN$22)*$AH$22)*Calculator!$G$18)-((((L43/100)*$AJ$22)*$AN$22)*$AH$22)+((((L43/100)*$AJ$23)*$AH$23)),IF(Calculator!$O$6="DUALBAND D",SUM((((L43/100)*$AJ$22)*$AH$22))+(((((L43/100)*$AJ$22)*$AN$22)*$AH$22)*Calculator!$G$19)-((((L43/100)*$AJ$22)*$AN$22)*$AH$22)+((((L43/100)*$AJ$23)*$AH$23)),IF(Calculator!$O$6="DUALURBANE",SUM((((L43/100)*$AJ$22)*$AH$22))+(((((L43/100)*$AJ$22)*$AN$22)*$AH$22)*Calculator!$G$20)-((((L43/100)*$AJ$22)*$AN$22)*$AH$22)+((((L43/100)*$AJ$23)*$AH$23)),IF(Calculator!$O$6="DUALSILVERANOD",SUM((((L43/100)*$AJ$22)*$AH$22))+(((((L43/100)*$AJ$22)*$AN$22)*$AH$22)*Calculator!$G$21)-((((L43/100)*$AJ$22)*$AN$22)*$AH$22)+((((L43/100)*$AJ$23)*$AH$23)),IF(Calculator!$O$6="DUALANOD",SUM((((L43/100)*$AJ$22)*$AH$22))+(((((L43/100)*$AJ$22)*$AN$22)*$AH$22)*Calculator!$G$22)-((((L43/100)*$AJ$22)*$AN$22)*$AH$22)+((((L43/100)*$AJ$23)*$AH$23))))))))))))))))))))))))</f>
        <v>921.33883815917966</v>
      </c>
      <c r="AB43" s="2">
        <f>IF(Calculator!$O$6="SINGLEBASE",SUM((((M43/100)*$AJ$22)*$AH$22))+((((M43/100)*$AJ$23)*$AH$23)),IF(Calculator!$O$6="SINGLEELEMENTS",SUM((((M43/100)*$AJ$22)*$AH$22))+(((((M43/100)*$AJ$22)*$AN$22)*$AH$22)*Calculator!$G$2)-((((M43/100)*$AJ$22)*$AN$22)*$AH$22)+((((M43/100)*$AJ$23)*$AH$23)),IF(Calculator!$O$6="SINGLESPECTRUM",SUM((((M43/100)*$AJ$22)*$AH$22))+(((((M43/100)*$AJ$22)*$AN$22)*$AH$22)*Calculator!$G$4)-((((M43/100)*$AJ$22)*$AN$22)*$AH$22)+((((M43/100)*$AJ$23)*$AH$23)),IF(Calculator!$O$6="SINGLEHOMESTEAD",SUM((((M43/100)*$AJ$22)*$AH$22))+(((((M43/100)*$AJ$22)*$AN$22)*$AH$22)*Calculator!$G$3)-((((M43/100)*$AJ$22)*$AN$22)*$AH$22)+((((M43/100)*$AJ$23)*$AH$23)),IF(Calculator!$O$6="SINGLEBAND A",SUM((((M43/100)*$AJ$22)*$AH$22))+(((((M43/100)*$AJ$22)*$AN$22)*$AH$22)*Calculator!$G$5)-((((M43/100)*$AJ$22)*$AN$22)*$AH$22)+((((M43/100)*$AJ$23)*$AH$23)),IF(Calculator!$O$6="SINGLEBAND B",SUM((((M43/100)*$AJ$22)*$AH$22))+(((((M43/100)*$AJ$22)*$AN$22)*$AH$22)*Calculator!$G$6)-((((M43/100)*$AJ$22)*$AN$22)*$AH$22)+((((M43/100)*$AJ$23)*$AH$23)),IF(Calculator!$O$6="SINGLEBAND C",SUM((((M43/100)*$AJ$22)*$AH$22))+(((((M43/100)*$AJ$22)*$AN$22)*$AH$22)*Calculator!$G$7)-((((M43/100)*$AJ$22)*$AN$22)*$AH$22)+((((M43/100)*$AJ$23)*$AH$23)),IF(Calculator!$O$6="SINGLEBAND D",SUM((((M43/100)*$AJ$22)*$AH$22))+(((((M43/100)*$AJ$22)*$AN$22)*$AH$22)*Calculator!$G$8)-((((M43/100)*$AJ$22)*$AN$22)*$AH$22)+((((M43/100)*$AJ$23)*$AH$23)),IF(Calculator!$O$6="SINGLEURBANE",SUM((((M43/100)*$AJ$22)*$AH$22))+(((((M43/100)*$AJ$22)*$AN$22)*$AH$22)*Calculator!$G$9)-((((M43/100)*$AJ$22)*$AN$22)*$AH$22)+((((M43/100)*$AJ$23)*$AH$23)),IF(Calculator!$O$6="SINGLESILVERANOD",SUM((((M43/100)*$AJ$22)*$AH$22))+(((((M43/100)*$AJ$22)*$AN$22)*$AH$22)*Calculator!$G$10)-((((M43/100)*$AJ$22)*$AN$22)*$AH$22)+((((M43/100)*$AJ$23)*$AH$23)),IF(Calculator!$O$6="SINGLEANOD",SUM((((M43/100)*$AJ$22)*$AH$22))+(((((M43/100)*$AJ$22)*$AN$22)*$AH$22)*Calculator!$G$11)-((((M43/100)*$AJ$22)*$AN$22)*$AH$22)+((((M43/100)*$AJ$23)*$AH$23)),IF(Calculator!$O$6="DUALBASE",SUM((((M43/100)*$AJ$22)*$AH$22))+(((((M43/100)*$AJ$22)*$AN$22)*$AH$22)*Calculator!$G$12)-((((M43/100)*$AJ$22)*$AN$22)*$AH$22)+((((M43/100)*$AJ$23)*$AH$23)),IF(Calculator!$O$6="DUALELEMENTS",SUM((((M43/100)*$AJ$22)*$AH$22))+(((((M43/100)*$AJ$22)*$AN$22)*$AH$22)*Calculator!$G$13)-((((M43/100)*$AJ$22)*$AN$22)*$AH$22)+((((M43/100)*$AJ$23)*$AH$23)),IF(Calculator!$O$6="DUALSPECTRUM",SUM((((M43/100)*$AJ$22)*$AH$22))+(((((M43/100)*$AJ$22)*$AN$22)*$AH$22)*Calculator!$G$15)-((((M43/100)*$AJ$22)*$AN$22)*$AH$22)+((((M43/100)*$AJ$23)*$AH$23)),IF(Calculator!$O$6="DUALHOMESTEAD",SUM((((M43/100)*$AJ$22)*$AH$22))+(((((M43/100)*$AJ$22)*$AN$22)*$AH$22)*Calculator!$G$14)-((((M43/100)*$AJ$22)*$AN$22)*$AH$22)+((((M43/100)*$AJ$23)*$AH$23)),IF(Calculator!$O$6="DUALBAND A",SUM((((M43/100)*$AJ$22)*$AH$22))+(((((M43/100)*$AJ$22)*$AN$22)*$AH$22)*Calculator!$G$16)-((((M43/100)*$AJ$22)*$AN$22)*$AH$22)+((((M43/100)*$AJ$23)*$AH$23)),IF(Calculator!$O$6="DUALBAND B",SUM((((M43/100)*$AJ$22)*$AH$22))+(((((M43/100)*$AJ$22)*$AN$22)*$AH$22)*Calculator!$G$17)-((((M43/100)*$AJ$22)*$AN$22)*$AH$22)+((((M43/100)*$AJ$23)*$AH$23)),IF(Calculator!$O$6="DUALBAND C",SUM((((M43/100)*$AJ$22)*$AH$22))+(((((M43/100)*$AJ$22)*$AN$22)*$AH$22)*Calculator!$G$18)-((((M43/100)*$AJ$22)*$AN$22)*$AH$22)+((((M43/100)*$AJ$23)*$AH$23)),IF(Calculator!$O$6="DUALBAND D",SUM((((M43/100)*$AJ$22)*$AH$22))+(((((M43/100)*$AJ$22)*$AN$22)*$AH$22)*Calculator!$G$19)-((((M43/100)*$AJ$22)*$AN$22)*$AH$22)+((((M43/100)*$AJ$23)*$AH$23)),IF(Calculator!$O$6="DUALURBANE",SUM((((M43/100)*$AJ$22)*$AH$22))+(((((M43/100)*$AJ$22)*$AN$22)*$AH$22)*Calculator!$G$20)-((((M43/100)*$AJ$22)*$AN$22)*$AH$22)+((((M43/100)*$AJ$23)*$AH$23)),IF(Calculator!$O$6="DUALSILVERANOD",SUM((((M43/100)*$AJ$22)*$AH$22))+(((((M43/100)*$AJ$22)*$AN$22)*$AH$22)*Calculator!$G$21)-((((M43/100)*$AJ$22)*$AN$22)*$AH$22)+((((M43/100)*$AJ$23)*$AH$23)),IF(Calculator!$O$6="DUALANOD",SUM((((M43/100)*$AJ$22)*$AH$22))+(((((M43/100)*$AJ$22)*$AN$22)*$AH$22)*Calculator!$G$22)-((((M43/100)*$AJ$22)*$AN$22)*$AH$22)+((((M43/100)*$AJ$23)*$AH$23))))))))))))))))))))))))</f>
        <v>930.93618092041015</v>
      </c>
      <c r="AC43" s="2">
        <f>IF(Calculator!$O$6="SINGLEBASE",SUM((((N43/100)*$AJ$22)*$AH$22))+((((N43/100)*$AJ$23)*$AH$23)),IF(Calculator!$O$6="SINGLEELEMENTS",SUM((((N43/100)*$AJ$22)*$AH$22))+(((((N43/100)*$AJ$22)*$AN$22)*$AH$22)*Calculator!$G$2)-((((N43/100)*$AJ$22)*$AN$22)*$AH$22)+((((N43/100)*$AJ$23)*$AH$23)),IF(Calculator!$O$6="SINGLESPECTRUM",SUM((((N43/100)*$AJ$22)*$AH$22))+(((((N43/100)*$AJ$22)*$AN$22)*$AH$22)*Calculator!$G$4)-((((N43/100)*$AJ$22)*$AN$22)*$AH$22)+((((N43/100)*$AJ$23)*$AH$23)),IF(Calculator!$O$6="SINGLEHOMESTEAD",SUM((((N43/100)*$AJ$22)*$AH$22))+(((((N43/100)*$AJ$22)*$AN$22)*$AH$22)*Calculator!$G$3)-((((N43/100)*$AJ$22)*$AN$22)*$AH$22)+((((N43/100)*$AJ$23)*$AH$23)),IF(Calculator!$O$6="SINGLEBAND A",SUM((((N43/100)*$AJ$22)*$AH$22))+(((((N43/100)*$AJ$22)*$AN$22)*$AH$22)*Calculator!$G$5)-((((N43/100)*$AJ$22)*$AN$22)*$AH$22)+((((N43/100)*$AJ$23)*$AH$23)),IF(Calculator!$O$6="SINGLEBAND B",SUM((((N43/100)*$AJ$22)*$AH$22))+(((((N43/100)*$AJ$22)*$AN$22)*$AH$22)*Calculator!$G$6)-((((N43/100)*$AJ$22)*$AN$22)*$AH$22)+((((N43/100)*$AJ$23)*$AH$23)),IF(Calculator!$O$6="SINGLEBAND C",SUM((((N43/100)*$AJ$22)*$AH$22))+(((((N43/100)*$AJ$22)*$AN$22)*$AH$22)*Calculator!$G$7)-((((N43/100)*$AJ$22)*$AN$22)*$AH$22)+((((N43/100)*$AJ$23)*$AH$23)),IF(Calculator!$O$6="SINGLEBAND D",SUM((((N43/100)*$AJ$22)*$AH$22))+(((((N43/100)*$AJ$22)*$AN$22)*$AH$22)*Calculator!$G$8)-((((N43/100)*$AJ$22)*$AN$22)*$AH$22)+((((N43/100)*$AJ$23)*$AH$23)),IF(Calculator!$O$6="SINGLEURBANE",SUM((((N43/100)*$AJ$22)*$AH$22))+(((((N43/100)*$AJ$22)*$AN$22)*$AH$22)*Calculator!$G$9)-((((N43/100)*$AJ$22)*$AN$22)*$AH$22)+((((N43/100)*$AJ$23)*$AH$23)),IF(Calculator!$O$6="SINGLESILVERANOD",SUM((((N43/100)*$AJ$22)*$AH$22))+(((((N43/100)*$AJ$22)*$AN$22)*$AH$22)*Calculator!$G$10)-((((N43/100)*$AJ$22)*$AN$22)*$AH$22)+((((N43/100)*$AJ$23)*$AH$23)),IF(Calculator!$O$6="SINGLEANOD",SUM((((N43/100)*$AJ$22)*$AH$22))+(((((N43/100)*$AJ$22)*$AN$22)*$AH$22)*Calculator!$G$11)-((((N43/100)*$AJ$22)*$AN$22)*$AH$22)+((((N43/100)*$AJ$23)*$AH$23)),IF(Calculator!$O$6="DUALBASE",SUM((((N43/100)*$AJ$22)*$AH$22))+(((((N43/100)*$AJ$22)*$AN$22)*$AH$22)*Calculator!$G$12)-((((N43/100)*$AJ$22)*$AN$22)*$AH$22)+((((N43/100)*$AJ$23)*$AH$23)),IF(Calculator!$O$6="DUALELEMENTS",SUM((((N43/100)*$AJ$22)*$AH$22))+(((((N43/100)*$AJ$22)*$AN$22)*$AH$22)*Calculator!$G$13)-((((N43/100)*$AJ$22)*$AN$22)*$AH$22)+((((N43/100)*$AJ$23)*$AH$23)),IF(Calculator!$O$6="DUALSPECTRUM",SUM((((N43/100)*$AJ$22)*$AH$22))+(((((N43/100)*$AJ$22)*$AN$22)*$AH$22)*Calculator!$G$15)-((((N43/100)*$AJ$22)*$AN$22)*$AH$22)+((((N43/100)*$AJ$23)*$AH$23)),IF(Calculator!$O$6="DUALHOMESTEAD",SUM((((N43/100)*$AJ$22)*$AH$22))+(((((N43/100)*$AJ$22)*$AN$22)*$AH$22)*Calculator!$G$14)-((((N43/100)*$AJ$22)*$AN$22)*$AH$22)+((((N43/100)*$AJ$23)*$AH$23)),IF(Calculator!$O$6="DUALBAND A",SUM((((N43/100)*$AJ$22)*$AH$22))+(((((N43/100)*$AJ$22)*$AN$22)*$AH$22)*Calculator!$G$16)-((((N43/100)*$AJ$22)*$AN$22)*$AH$22)+((((N43/100)*$AJ$23)*$AH$23)),IF(Calculator!$O$6="DUALBAND B",SUM((((N43/100)*$AJ$22)*$AH$22))+(((((N43/100)*$AJ$22)*$AN$22)*$AH$22)*Calculator!$G$17)-((((N43/100)*$AJ$22)*$AN$22)*$AH$22)+((((N43/100)*$AJ$23)*$AH$23)),IF(Calculator!$O$6="DUALBAND C",SUM((((N43/100)*$AJ$22)*$AH$22))+(((((N43/100)*$AJ$22)*$AN$22)*$AH$22)*Calculator!$G$18)-((((N43/100)*$AJ$22)*$AN$22)*$AH$22)+((((N43/100)*$AJ$23)*$AH$23)),IF(Calculator!$O$6="DUALBAND D",SUM((((N43/100)*$AJ$22)*$AH$22))+(((((N43/100)*$AJ$22)*$AN$22)*$AH$22)*Calculator!$G$19)-((((N43/100)*$AJ$22)*$AN$22)*$AH$22)+((((N43/100)*$AJ$23)*$AH$23)),IF(Calculator!$O$6="DUALURBANE",SUM((((N43/100)*$AJ$22)*$AH$22))+(((((N43/100)*$AJ$22)*$AN$22)*$AH$22)*Calculator!$G$20)-((((N43/100)*$AJ$22)*$AN$22)*$AH$22)+((((N43/100)*$AJ$23)*$AH$23)),IF(Calculator!$O$6="DUALSILVERANOD",SUM((((N43/100)*$AJ$22)*$AH$22))+(((((N43/100)*$AJ$22)*$AN$22)*$AH$22)*Calculator!$G$21)-((((N43/100)*$AJ$22)*$AN$22)*$AH$22)+((((N43/100)*$AJ$23)*$AH$23)),IF(Calculator!$O$6="DUALANOD",SUM((((N43/100)*$AJ$22)*$AH$22))+(((((N43/100)*$AJ$22)*$AN$22)*$AH$22)*Calculator!$G$22)-((((N43/100)*$AJ$22)*$AN$22)*$AH$22)+((((N43/100)*$AJ$23)*$AH$23))))))))))))))))))))))))</f>
        <v>940.52913039550776</v>
      </c>
      <c r="AE43" t="s">
        <v>1392</v>
      </c>
      <c r="AF43">
        <f>IF('Front Sheet'!$C$6=2000,2,IF('Front Sheet'!$C$6=2100,3,IF('Front Sheet'!$C$6=2200,4,IF('Front Sheet'!$C$6=2300,5,IF('Front Sheet'!$C$6=2400,6,IF('Front Sheet'!$C$6=2500,7,IF('Front Sheet'!$C$6=2600,8,IF('Front Sheet'!$C$6=2700,9,IF('Front Sheet'!$C$6=2800,10,IF('Front Sheet'!$C$6=2900,11,IF('Front Sheet'!$C$6=3000,12,IF('Front Sheet'!$C$6=3100,13,IF('Front Sheet'!$C$6=3200,14,"")))))))))))))</f>
        <v>3</v>
      </c>
    </row>
    <row r="44" spans="1:40">
      <c r="A44" s="8" t="s">
        <v>1393</v>
      </c>
      <c r="B44" s="2">
        <v>2034.3537499999998</v>
      </c>
      <c r="C44" s="2">
        <v>2057.7617755126953</v>
      </c>
      <c r="D44" s="2">
        <v>2081.1698010253904</v>
      </c>
      <c r="E44" s="2">
        <v>2104.5776989746091</v>
      </c>
      <c r="F44" s="2">
        <v>2127.9857244873047</v>
      </c>
      <c r="G44" s="2">
        <v>2151.3832897949219</v>
      </c>
      <c r="H44" s="2">
        <v>2174.7911877441406</v>
      </c>
      <c r="I44" s="2">
        <v>2198.1993408203125</v>
      </c>
      <c r="J44" s="2">
        <v>2221.6072387695313</v>
      </c>
      <c r="K44" s="2">
        <v>2245.0153918457031</v>
      </c>
      <c r="L44" s="2">
        <v>2268.4128295898436</v>
      </c>
      <c r="M44" s="2">
        <v>2291.8207275390623</v>
      </c>
      <c r="N44" s="2">
        <v>2315.2288806152342</v>
      </c>
      <c r="P44" s="8">
        <v>2150</v>
      </c>
      <c r="Q44" s="2">
        <f>IF(Calculator!$O$6="SINGLEBASE",SUM((((B44/100)*$AJ$22)*$AH$22))+((((B44/100)*$AJ$23)*$AH$23)),IF(Calculator!$O$6="SINGLEELEMENTS",SUM((((B44/100)*$AJ$22)*$AH$22))+(((((B44/100)*$AJ$22)*$AN$22)*$AH$22)*Calculator!$G$2)-((((B44/100)*$AJ$22)*$AN$22)*$AH$22)+((((B44/100)*$AJ$23)*$AH$23)),IF(Calculator!$O$6="SINGLESPECTRUM",SUM((((B44/100)*$AJ$22)*$AH$22))+(((((B44/100)*$AJ$22)*$AN$22)*$AH$22)*Calculator!$G$4)-((((B44/100)*$AJ$22)*$AN$22)*$AH$22)+((((B44/100)*$AJ$23)*$AH$23)),IF(Calculator!$O$6="SINGLEHOMESTEAD",SUM((((B44/100)*$AJ$22)*$AH$22))+(((((B44/100)*$AJ$22)*$AN$22)*$AH$22)*Calculator!$G$3)-((((B44/100)*$AJ$22)*$AN$22)*$AH$22)+((((B44/100)*$AJ$23)*$AH$23)),IF(Calculator!$O$6="SINGLEBAND A",SUM((((B44/100)*$AJ$22)*$AH$22))+(((((B44/100)*$AJ$22)*$AN$22)*$AH$22)*Calculator!$G$5)-((((B44/100)*$AJ$22)*$AN$22)*$AH$22)+((((B44/100)*$AJ$23)*$AH$23)),IF(Calculator!$O$6="SINGLEBAND B",SUM((((B44/100)*$AJ$22)*$AH$22))+(((((B44/100)*$AJ$22)*$AN$22)*$AH$22)*Calculator!$G$6)-((((B44/100)*$AJ$22)*$AN$22)*$AH$22)+((((B44/100)*$AJ$23)*$AH$23)),IF(Calculator!$O$6="SINGLEBAND C",SUM((((B44/100)*$AJ$22)*$AH$22))+(((((B44/100)*$AJ$22)*$AN$22)*$AH$22)*Calculator!$G$7)-((((B44/100)*$AJ$22)*$AN$22)*$AH$22)+((((B44/100)*$AJ$23)*$AH$23)),IF(Calculator!$O$6="SINGLEBAND D",SUM((((B44/100)*$AJ$22)*$AH$22))+(((((B44/100)*$AJ$22)*$AN$22)*$AH$22)*Calculator!$G$8)-((((B44/100)*$AJ$22)*$AN$22)*$AH$22)+((((B44/100)*$AJ$23)*$AH$23)),IF(Calculator!$O$6="SINGLEURBANE",SUM((((B44/100)*$AJ$22)*$AH$22))+(((((B44/100)*$AJ$22)*$AN$22)*$AH$22)*Calculator!$G$9)-((((B44/100)*$AJ$22)*$AN$22)*$AH$22)+((((B44/100)*$AJ$23)*$AH$23)),IF(Calculator!$O$6="SINGLESILVERANOD",SUM((((B44/100)*$AJ$22)*$AH$22))+(((((B44/100)*$AJ$22)*$AN$22)*$AH$22)*Calculator!$G$10)-((((B44/100)*$AJ$22)*$AN$22)*$AH$22)+((((B44/100)*$AJ$23)*$AH$23)),IF(Calculator!$O$6="SINGLEANOD",SUM((((B44/100)*$AJ$22)*$AH$22))+(((((B44/100)*$AJ$22)*$AN$22)*$AH$22)*Calculator!$G$11)-((((B44/100)*$AJ$22)*$AN$22)*$AH$22)+((((B44/100)*$AJ$23)*$AH$23)),IF(Calculator!$O$6="DUALBASE",SUM((((B44/100)*$AJ$22)*$AH$22))+(((((B44/100)*$AJ$22)*$AN$22)*$AH$22)*Calculator!$G$12)-((((B44/100)*$AJ$22)*$AN$22)*$AH$22)+((((B44/100)*$AJ$23)*$AH$23)),IF(Calculator!$O$6="DUALELEMENTS",SUM((((B44/100)*$AJ$22)*$AH$22))+(((((B44/100)*$AJ$22)*$AN$22)*$AH$22)*Calculator!$G$13)-((((B44/100)*$AJ$22)*$AN$22)*$AH$22)+((((B44/100)*$AJ$23)*$AH$23)),IF(Calculator!$O$6="DUALSPECTRUM",SUM((((B44/100)*$AJ$22)*$AH$22))+(((((B44/100)*$AJ$22)*$AN$22)*$AH$22)*Calculator!$G$15)-((((B44/100)*$AJ$22)*$AN$22)*$AH$22)+((((B44/100)*$AJ$23)*$AH$23)),IF(Calculator!$O$6="DUALHOMESTEAD",SUM((((B44/100)*$AJ$22)*$AH$22))+(((((B44/100)*$AJ$22)*$AN$22)*$AH$22)*Calculator!$G$14)-((((B44/100)*$AJ$22)*$AN$22)*$AH$22)+((((B44/100)*$AJ$23)*$AH$23)),IF(Calculator!$O$6="DUALBAND A",SUM((((B44/100)*$AJ$22)*$AH$22))+(((((B44/100)*$AJ$22)*$AN$22)*$AH$22)*Calculator!$G$16)-((((B44/100)*$AJ$22)*$AN$22)*$AH$22)+((((B44/100)*$AJ$23)*$AH$23)),IF(Calculator!$O$6="DUALBAND B",SUM((((B44/100)*$AJ$22)*$AH$22))+(((((B44/100)*$AJ$22)*$AN$22)*$AH$22)*Calculator!$G$17)-((((B44/100)*$AJ$22)*$AN$22)*$AH$22)+((((B44/100)*$AJ$23)*$AH$23)),IF(Calculator!$O$6="DUALBAND C",SUM((((B44/100)*$AJ$22)*$AH$22))+(((((B44/100)*$AJ$22)*$AN$22)*$AH$22)*Calculator!$G$18)-((((B44/100)*$AJ$22)*$AN$22)*$AH$22)+((((B44/100)*$AJ$23)*$AH$23)),IF(Calculator!$O$6="DUALBAND D",SUM((((B44/100)*$AJ$22)*$AH$22))+(((((B44/100)*$AJ$22)*$AN$22)*$AH$22)*Calculator!$G$19)-((((B44/100)*$AJ$22)*$AN$22)*$AH$22)+((((B44/100)*$AJ$23)*$AH$23)),IF(Calculator!$O$6="DUALURBANE",SUM((((B44/100)*$AJ$22)*$AH$22))+(((((B44/100)*$AJ$22)*$AN$22)*$AH$22)*Calculator!$G$20)-((((B44/100)*$AJ$22)*$AN$22)*$AH$22)+((((B44/100)*$AJ$23)*$AH$23)),IF(Calculator!$O$6="DUALSILVERANOD",SUM((((B44/100)*$AJ$22)*$AH$22))+(((((B44/100)*$AJ$22)*$AN$22)*$AH$22)*Calculator!$G$21)-((((B44/100)*$AJ$22)*$AN$22)*$AH$22)+((((B44/100)*$AJ$23)*$AH$23)),IF(Calculator!$O$6="DUALANOD",SUM((((B44/100)*$AJ$22)*$AH$22))+(((((B44/100)*$AJ$22)*$AN$22)*$AH$22)*Calculator!$G$22)-((((B44/100)*$AJ$22)*$AN$22)*$AH$22)+((((B44/100)*$AJ$23)*$AH$23))))))))))))))))))))))))</f>
        <v>834.08503749999977</v>
      </c>
      <c r="R44" s="2">
        <f>IF(Calculator!$O$6="SINGLEBASE",SUM((((C44/100)*$AJ$22)*$AH$22))+((((C44/100)*$AJ$23)*$AH$23)),IF(Calculator!$O$6="SINGLEELEMENTS",SUM((((C44/100)*$AJ$22)*$AH$22))+(((((C44/100)*$AJ$22)*$AN$22)*$AH$22)*Calculator!$G$2)-((((C44/100)*$AJ$22)*$AN$22)*$AH$22)+((((C44/100)*$AJ$23)*$AH$23)),IF(Calculator!$O$6="SINGLESPECTRUM",SUM((((C44/100)*$AJ$22)*$AH$22))+(((((C44/100)*$AJ$22)*$AN$22)*$AH$22)*Calculator!$G$4)-((((C44/100)*$AJ$22)*$AN$22)*$AH$22)+((((C44/100)*$AJ$23)*$AH$23)),IF(Calculator!$O$6="SINGLEHOMESTEAD",SUM((((C44/100)*$AJ$22)*$AH$22))+(((((C44/100)*$AJ$22)*$AN$22)*$AH$22)*Calculator!$G$3)-((((C44/100)*$AJ$22)*$AN$22)*$AH$22)+((((C44/100)*$AJ$23)*$AH$23)),IF(Calculator!$O$6="SINGLEBAND A",SUM((((C44/100)*$AJ$22)*$AH$22))+(((((C44/100)*$AJ$22)*$AN$22)*$AH$22)*Calculator!$G$5)-((((C44/100)*$AJ$22)*$AN$22)*$AH$22)+((((C44/100)*$AJ$23)*$AH$23)),IF(Calculator!$O$6="SINGLEBAND B",SUM((((C44/100)*$AJ$22)*$AH$22))+(((((C44/100)*$AJ$22)*$AN$22)*$AH$22)*Calculator!$G$6)-((((C44/100)*$AJ$22)*$AN$22)*$AH$22)+((((C44/100)*$AJ$23)*$AH$23)),IF(Calculator!$O$6="SINGLEBAND C",SUM((((C44/100)*$AJ$22)*$AH$22))+(((((C44/100)*$AJ$22)*$AN$22)*$AH$22)*Calculator!$G$7)-((((C44/100)*$AJ$22)*$AN$22)*$AH$22)+((((C44/100)*$AJ$23)*$AH$23)),IF(Calculator!$O$6="SINGLEBAND D",SUM((((C44/100)*$AJ$22)*$AH$22))+(((((C44/100)*$AJ$22)*$AN$22)*$AH$22)*Calculator!$G$8)-((((C44/100)*$AJ$22)*$AN$22)*$AH$22)+((((C44/100)*$AJ$23)*$AH$23)),IF(Calculator!$O$6="SINGLEURBANE",SUM((((C44/100)*$AJ$22)*$AH$22))+(((((C44/100)*$AJ$22)*$AN$22)*$AH$22)*Calculator!$G$9)-((((C44/100)*$AJ$22)*$AN$22)*$AH$22)+((((C44/100)*$AJ$23)*$AH$23)),IF(Calculator!$O$6="SINGLESILVERANOD",SUM((((C44/100)*$AJ$22)*$AH$22))+(((((C44/100)*$AJ$22)*$AN$22)*$AH$22)*Calculator!$G$10)-((((C44/100)*$AJ$22)*$AN$22)*$AH$22)+((((C44/100)*$AJ$23)*$AH$23)),IF(Calculator!$O$6="SINGLEANOD",SUM((((C44/100)*$AJ$22)*$AH$22))+(((((C44/100)*$AJ$22)*$AN$22)*$AH$22)*Calculator!$G$11)-((((C44/100)*$AJ$22)*$AN$22)*$AH$22)+((((C44/100)*$AJ$23)*$AH$23)),IF(Calculator!$O$6="DUALBASE",SUM((((C44/100)*$AJ$22)*$AH$22))+(((((C44/100)*$AJ$22)*$AN$22)*$AH$22)*Calculator!$G$12)-((((C44/100)*$AJ$22)*$AN$22)*$AH$22)+((((C44/100)*$AJ$23)*$AH$23)),IF(Calculator!$O$6="DUALELEMENTS",SUM((((C44/100)*$AJ$22)*$AH$22))+(((((C44/100)*$AJ$22)*$AN$22)*$AH$22)*Calculator!$G$13)-((((C44/100)*$AJ$22)*$AN$22)*$AH$22)+((((C44/100)*$AJ$23)*$AH$23)),IF(Calculator!$O$6="DUALSPECTRUM",SUM((((C44/100)*$AJ$22)*$AH$22))+(((((C44/100)*$AJ$22)*$AN$22)*$AH$22)*Calculator!$G$15)-((((C44/100)*$AJ$22)*$AN$22)*$AH$22)+((((C44/100)*$AJ$23)*$AH$23)),IF(Calculator!$O$6="DUALHOMESTEAD",SUM((((C44/100)*$AJ$22)*$AH$22))+(((((C44/100)*$AJ$22)*$AN$22)*$AH$22)*Calculator!$G$14)-((((C44/100)*$AJ$22)*$AN$22)*$AH$22)+((((C44/100)*$AJ$23)*$AH$23)),IF(Calculator!$O$6="DUALBAND A",SUM((((C44/100)*$AJ$22)*$AH$22))+(((((C44/100)*$AJ$22)*$AN$22)*$AH$22)*Calculator!$G$16)-((((C44/100)*$AJ$22)*$AN$22)*$AH$22)+((((C44/100)*$AJ$23)*$AH$23)),IF(Calculator!$O$6="DUALBAND B",SUM((((C44/100)*$AJ$22)*$AH$22))+(((((C44/100)*$AJ$22)*$AN$22)*$AH$22)*Calculator!$G$17)-((((C44/100)*$AJ$22)*$AN$22)*$AH$22)+((((C44/100)*$AJ$23)*$AH$23)),IF(Calculator!$O$6="DUALBAND C",SUM((((C44/100)*$AJ$22)*$AH$22))+(((((C44/100)*$AJ$22)*$AN$22)*$AH$22)*Calculator!$G$18)-((((C44/100)*$AJ$22)*$AN$22)*$AH$22)+((((C44/100)*$AJ$23)*$AH$23)),IF(Calculator!$O$6="DUALBAND D",SUM((((C44/100)*$AJ$22)*$AH$22))+(((((C44/100)*$AJ$22)*$AN$22)*$AH$22)*Calculator!$G$19)-((((C44/100)*$AJ$22)*$AN$22)*$AH$22)+((((C44/100)*$AJ$23)*$AH$23)),IF(Calculator!$O$6="DUALURBANE",SUM((((C44/100)*$AJ$22)*$AH$22))+(((((C44/100)*$AJ$22)*$AN$22)*$AH$22)*Calculator!$G$20)-((((C44/100)*$AJ$22)*$AN$22)*$AH$22)+((((C44/100)*$AJ$23)*$AH$23)),IF(Calculator!$O$6="DUALSILVERANOD",SUM((((C44/100)*$AJ$22)*$AH$22))+(((((C44/100)*$AJ$22)*$AN$22)*$AH$22)*Calculator!$G$21)-((((C44/100)*$AJ$22)*$AN$22)*$AH$22)+((((C44/100)*$AJ$23)*$AH$23)),IF(Calculator!$O$6="DUALANOD",SUM((((C44/100)*$AJ$22)*$AH$22))+(((((C44/100)*$AJ$22)*$AN$22)*$AH$22)*Calculator!$G$22)-((((C44/100)*$AJ$22)*$AN$22)*$AH$22)+((((C44/100)*$AJ$23)*$AH$23))))))))))))))))))))))))</f>
        <v>843.68232796020493</v>
      </c>
      <c r="S44" s="2">
        <f>IF(Calculator!$O$6="SINGLEBASE",SUM((((D44/100)*$AJ$22)*$AH$22))+((((D44/100)*$AJ$23)*$AH$23)),IF(Calculator!$O$6="SINGLEELEMENTS",SUM((((D44/100)*$AJ$22)*$AH$22))+(((((D44/100)*$AJ$22)*$AN$22)*$AH$22)*Calculator!$G$2)-((((D44/100)*$AJ$22)*$AN$22)*$AH$22)+((((D44/100)*$AJ$23)*$AH$23)),IF(Calculator!$O$6="SINGLESPECTRUM",SUM((((D44/100)*$AJ$22)*$AH$22))+(((((D44/100)*$AJ$22)*$AN$22)*$AH$22)*Calculator!$G$4)-((((D44/100)*$AJ$22)*$AN$22)*$AH$22)+((((D44/100)*$AJ$23)*$AH$23)),IF(Calculator!$O$6="SINGLEHOMESTEAD",SUM((((D44/100)*$AJ$22)*$AH$22))+(((((D44/100)*$AJ$22)*$AN$22)*$AH$22)*Calculator!$G$3)-((((D44/100)*$AJ$22)*$AN$22)*$AH$22)+((((D44/100)*$AJ$23)*$AH$23)),IF(Calculator!$O$6="SINGLEBAND A",SUM((((D44/100)*$AJ$22)*$AH$22))+(((((D44/100)*$AJ$22)*$AN$22)*$AH$22)*Calculator!$G$5)-((((D44/100)*$AJ$22)*$AN$22)*$AH$22)+((((D44/100)*$AJ$23)*$AH$23)),IF(Calculator!$O$6="SINGLEBAND B",SUM((((D44/100)*$AJ$22)*$AH$22))+(((((D44/100)*$AJ$22)*$AN$22)*$AH$22)*Calculator!$G$6)-((((D44/100)*$AJ$22)*$AN$22)*$AH$22)+((((D44/100)*$AJ$23)*$AH$23)),IF(Calculator!$O$6="SINGLEBAND C",SUM((((D44/100)*$AJ$22)*$AH$22))+(((((D44/100)*$AJ$22)*$AN$22)*$AH$22)*Calculator!$G$7)-((((D44/100)*$AJ$22)*$AN$22)*$AH$22)+((((D44/100)*$AJ$23)*$AH$23)),IF(Calculator!$O$6="SINGLEBAND D",SUM((((D44/100)*$AJ$22)*$AH$22))+(((((D44/100)*$AJ$22)*$AN$22)*$AH$22)*Calculator!$G$8)-((((D44/100)*$AJ$22)*$AN$22)*$AH$22)+((((D44/100)*$AJ$23)*$AH$23)),IF(Calculator!$O$6="SINGLEURBANE",SUM((((D44/100)*$AJ$22)*$AH$22))+(((((D44/100)*$AJ$22)*$AN$22)*$AH$22)*Calculator!$G$9)-((((D44/100)*$AJ$22)*$AN$22)*$AH$22)+((((D44/100)*$AJ$23)*$AH$23)),IF(Calculator!$O$6="SINGLESILVERANOD",SUM((((D44/100)*$AJ$22)*$AH$22))+(((((D44/100)*$AJ$22)*$AN$22)*$AH$22)*Calculator!$G$10)-((((D44/100)*$AJ$22)*$AN$22)*$AH$22)+((((D44/100)*$AJ$23)*$AH$23)),IF(Calculator!$O$6="SINGLEANOD",SUM((((D44/100)*$AJ$22)*$AH$22))+(((((D44/100)*$AJ$22)*$AN$22)*$AH$22)*Calculator!$G$11)-((((D44/100)*$AJ$22)*$AN$22)*$AH$22)+((((D44/100)*$AJ$23)*$AH$23)),IF(Calculator!$O$6="DUALBASE",SUM((((D44/100)*$AJ$22)*$AH$22))+(((((D44/100)*$AJ$22)*$AN$22)*$AH$22)*Calculator!$G$12)-((((D44/100)*$AJ$22)*$AN$22)*$AH$22)+((((D44/100)*$AJ$23)*$AH$23)),IF(Calculator!$O$6="DUALELEMENTS",SUM((((D44/100)*$AJ$22)*$AH$22))+(((((D44/100)*$AJ$22)*$AN$22)*$AH$22)*Calculator!$G$13)-((((D44/100)*$AJ$22)*$AN$22)*$AH$22)+((((D44/100)*$AJ$23)*$AH$23)),IF(Calculator!$O$6="DUALSPECTRUM",SUM((((D44/100)*$AJ$22)*$AH$22))+(((((D44/100)*$AJ$22)*$AN$22)*$AH$22)*Calculator!$G$15)-((((D44/100)*$AJ$22)*$AN$22)*$AH$22)+((((D44/100)*$AJ$23)*$AH$23)),IF(Calculator!$O$6="DUALHOMESTEAD",SUM((((D44/100)*$AJ$22)*$AH$22))+(((((D44/100)*$AJ$22)*$AN$22)*$AH$22)*Calculator!$G$14)-((((D44/100)*$AJ$22)*$AN$22)*$AH$22)+((((D44/100)*$AJ$23)*$AH$23)),IF(Calculator!$O$6="DUALBAND A",SUM((((D44/100)*$AJ$22)*$AH$22))+(((((D44/100)*$AJ$22)*$AN$22)*$AH$22)*Calculator!$G$16)-((((D44/100)*$AJ$22)*$AN$22)*$AH$22)+((((D44/100)*$AJ$23)*$AH$23)),IF(Calculator!$O$6="DUALBAND B",SUM((((D44/100)*$AJ$22)*$AH$22))+(((((D44/100)*$AJ$22)*$AN$22)*$AH$22)*Calculator!$G$17)-((((D44/100)*$AJ$22)*$AN$22)*$AH$22)+((((D44/100)*$AJ$23)*$AH$23)),IF(Calculator!$O$6="DUALBAND C",SUM((((D44/100)*$AJ$22)*$AH$22))+(((((D44/100)*$AJ$22)*$AN$22)*$AH$22)*Calculator!$G$18)-((((D44/100)*$AJ$22)*$AN$22)*$AH$22)+((((D44/100)*$AJ$23)*$AH$23)),IF(Calculator!$O$6="DUALBAND D",SUM((((D44/100)*$AJ$22)*$AH$22))+(((((D44/100)*$AJ$22)*$AN$22)*$AH$22)*Calculator!$G$19)-((((D44/100)*$AJ$22)*$AN$22)*$AH$22)+((((D44/100)*$AJ$23)*$AH$23)),IF(Calculator!$O$6="DUALURBANE",SUM((((D44/100)*$AJ$22)*$AH$22))+(((((D44/100)*$AJ$22)*$AN$22)*$AH$22)*Calculator!$G$20)-((((D44/100)*$AJ$22)*$AN$22)*$AH$22)+((((D44/100)*$AJ$23)*$AH$23)),IF(Calculator!$O$6="DUALSILVERANOD",SUM((((D44/100)*$AJ$22)*$AH$22))+(((((D44/100)*$AJ$22)*$AN$22)*$AH$22)*Calculator!$G$21)-((((D44/100)*$AJ$22)*$AN$22)*$AH$22)+((((D44/100)*$AJ$23)*$AH$23)),IF(Calculator!$O$6="DUALANOD",SUM((((D44/100)*$AJ$22)*$AH$22))+(((((D44/100)*$AJ$22)*$AN$22)*$AH$22)*Calculator!$G$22)-((((D44/100)*$AJ$22)*$AN$22)*$AH$22)+((((D44/100)*$AJ$23)*$AH$23))))))))))))))))))))))))</f>
        <v>853.27961842040997</v>
      </c>
      <c r="T44" s="2">
        <f>IF(Calculator!$O$6="SINGLEBASE",SUM((((E44/100)*$AJ$22)*$AH$22))+((((E44/100)*$AJ$23)*$AH$23)),IF(Calculator!$O$6="SINGLEELEMENTS",SUM((((E44/100)*$AJ$22)*$AH$22))+(((((E44/100)*$AJ$22)*$AN$22)*$AH$22)*Calculator!$G$2)-((((E44/100)*$AJ$22)*$AN$22)*$AH$22)+((((E44/100)*$AJ$23)*$AH$23)),IF(Calculator!$O$6="SINGLESPECTRUM",SUM((((E44/100)*$AJ$22)*$AH$22))+(((((E44/100)*$AJ$22)*$AN$22)*$AH$22)*Calculator!$G$4)-((((E44/100)*$AJ$22)*$AN$22)*$AH$22)+((((E44/100)*$AJ$23)*$AH$23)),IF(Calculator!$O$6="SINGLEHOMESTEAD",SUM((((E44/100)*$AJ$22)*$AH$22))+(((((E44/100)*$AJ$22)*$AN$22)*$AH$22)*Calculator!$G$3)-((((E44/100)*$AJ$22)*$AN$22)*$AH$22)+((((E44/100)*$AJ$23)*$AH$23)),IF(Calculator!$O$6="SINGLEBAND A",SUM((((E44/100)*$AJ$22)*$AH$22))+(((((E44/100)*$AJ$22)*$AN$22)*$AH$22)*Calculator!$G$5)-((((E44/100)*$AJ$22)*$AN$22)*$AH$22)+((((E44/100)*$AJ$23)*$AH$23)),IF(Calculator!$O$6="SINGLEBAND B",SUM((((E44/100)*$AJ$22)*$AH$22))+(((((E44/100)*$AJ$22)*$AN$22)*$AH$22)*Calculator!$G$6)-((((E44/100)*$AJ$22)*$AN$22)*$AH$22)+((((E44/100)*$AJ$23)*$AH$23)),IF(Calculator!$O$6="SINGLEBAND C",SUM((((E44/100)*$AJ$22)*$AH$22))+(((((E44/100)*$AJ$22)*$AN$22)*$AH$22)*Calculator!$G$7)-((((E44/100)*$AJ$22)*$AN$22)*$AH$22)+((((E44/100)*$AJ$23)*$AH$23)),IF(Calculator!$O$6="SINGLEBAND D",SUM((((E44/100)*$AJ$22)*$AH$22))+(((((E44/100)*$AJ$22)*$AN$22)*$AH$22)*Calculator!$G$8)-((((E44/100)*$AJ$22)*$AN$22)*$AH$22)+((((E44/100)*$AJ$23)*$AH$23)),IF(Calculator!$O$6="SINGLEURBANE",SUM((((E44/100)*$AJ$22)*$AH$22))+(((((E44/100)*$AJ$22)*$AN$22)*$AH$22)*Calculator!$G$9)-((((E44/100)*$AJ$22)*$AN$22)*$AH$22)+((((E44/100)*$AJ$23)*$AH$23)),IF(Calculator!$O$6="SINGLESILVERANOD",SUM((((E44/100)*$AJ$22)*$AH$22))+(((((E44/100)*$AJ$22)*$AN$22)*$AH$22)*Calculator!$G$10)-((((E44/100)*$AJ$22)*$AN$22)*$AH$22)+((((E44/100)*$AJ$23)*$AH$23)),IF(Calculator!$O$6="SINGLEANOD",SUM((((E44/100)*$AJ$22)*$AH$22))+(((((E44/100)*$AJ$22)*$AN$22)*$AH$22)*Calculator!$G$11)-((((E44/100)*$AJ$22)*$AN$22)*$AH$22)+((((E44/100)*$AJ$23)*$AH$23)),IF(Calculator!$O$6="DUALBASE",SUM((((E44/100)*$AJ$22)*$AH$22))+(((((E44/100)*$AJ$22)*$AN$22)*$AH$22)*Calculator!$G$12)-((((E44/100)*$AJ$22)*$AN$22)*$AH$22)+((((E44/100)*$AJ$23)*$AH$23)),IF(Calculator!$O$6="DUALELEMENTS",SUM((((E44/100)*$AJ$22)*$AH$22))+(((((E44/100)*$AJ$22)*$AN$22)*$AH$22)*Calculator!$G$13)-((((E44/100)*$AJ$22)*$AN$22)*$AH$22)+((((E44/100)*$AJ$23)*$AH$23)),IF(Calculator!$O$6="DUALSPECTRUM",SUM((((E44/100)*$AJ$22)*$AH$22))+(((((E44/100)*$AJ$22)*$AN$22)*$AH$22)*Calculator!$G$15)-((((E44/100)*$AJ$22)*$AN$22)*$AH$22)+((((E44/100)*$AJ$23)*$AH$23)),IF(Calculator!$O$6="DUALHOMESTEAD",SUM((((E44/100)*$AJ$22)*$AH$22))+(((((E44/100)*$AJ$22)*$AN$22)*$AH$22)*Calculator!$G$14)-((((E44/100)*$AJ$22)*$AN$22)*$AH$22)+((((E44/100)*$AJ$23)*$AH$23)),IF(Calculator!$O$6="DUALBAND A",SUM((((E44/100)*$AJ$22)*$AH$22))+(((((E44/100)*$AJ$22)*$AN$22)*$AH$22)*Calculator!$G$16)-((((E44/100)*$AJ$22)*$AN$22)*$AH$22)+((((E44/100)*$AJ$23)*$AH$23)),IF(Calculator!$O$6="DUALBAND B",SUM((((E44/100)*$AJ$22)*$AH$22))+(((((E44/100)*$AJ$22)*$AN$22)*$AH$22)*Calculator!$G$17)-((((E44/100)*$AJ$22)*$AN$22)*$AH$22)+((((E44/100)*$AJ$23)*$AH$23)),IF(Calculator!$O$6="DUALBAND C",SUM((((E44/100)*$AJ$22)*$AH$22))+(((((E44/100)*$AJ$22)*$AN$22)*$AH$22)*Calculator!$G$18)-((((E44/100)*$AJ$22)*$AN$22)*$AH$22)+((((E44/100)*$AJ$23)*$AH$23)),IF(Calculator!$O$6="DUALBAND D",SUM((((E44/100)*$AJ$22)*$AH$22))+(((((E44/100)*$AJ$22)*$AN$22)*$AH$22)*Calculator!$G$19)-((((E44/100)*$AJ$22)*$AN$22)*$AH$22)+((((E44/100)*$AJ$23)*$AH$23)),IF(Calculator!$O$6="DUALURBANE",SUM((((E44/100)*$AJ$22)*$AH$22))+(((((E44/100)*$AJ$22)*$AN$22)*$AH$22)*Calculator!$G$20)-((((E44/100)*$AJ$22)*$AN$22)*$AH$22)+((((E44/100)*$AJ$23)*$AH$23)),IF(Calculator!$O$6="DUALSILVERANOD",SUM((((E44/100)*$AJ$22)*$AH$22))+(((((E44/100)*$AJ$22)*$AN$22)*$AH$22)*Calculator!$G$21)-((((E44/100)*$AJ$22)*$AN$22)*$AH$22)+((((E44/100)*$AJ$23)*$AH$23)),IF(Calculator!$O$6="DUALANOD",SUM((((E44/100)*$AJ$22)*$AH$22))+(((((E44/100)*$AJ$22)*$AN$22)*$AH$22)*Calculator!$G$22)-((((E44/100)*$AJ$22)*$AN$22)*$AH$22)+((((E44/100)*$AJ$23)*$AH$23))))))))))))))))))))))))</f>
        <v>862.87685657958968</v>
      </c>
      <c r="U44" s="2">
        <f>IF(Calculator!$O$6="SINGLEBASE",SUM((((F44/100)*$AJ$22)*$AH$22))+((((F44/100)*$AJ$23)*$AH$23)),IF(Calculator!$O$6="SINGLEELEMENTS",SUM((((F44/100)*$AJ$22)*$AH$22))+(((((F44/100)*$AJ$22)*$AN$22)*$AH$22)*Calculator!$G$2)-((((F44/100)*$AJ$22)*$AN$22)*$AH$22)+((((F44/100)*$AJ$23)*$AH$23)),IF(Calculator!$O$6="SINGLESPECTRUM",SUM((((F44/100)*$AJ$22)*$AH$22))+(((((F44/100)*$AJ$22)*$AN$22)*$AH$22)*Calculator!$G$4)-((((F44/100)*$AJ$22)*$AN$22)*$AH$22)+((((F44/100)*$AJ$23)*$AH$23)),IF(Calculator!$O$6="SINGLEHOMESTEAD",SUM((((F44/100)*$AJ$22)*$AH$22))+(((((F44/100)*$AJ$22)*$AN$22)*$AH$22)*Calculator!$G$3)-((((F44/100)*$AJ$22)*$AN$22)*$AH$22)+((((F44/100)*$AJ$23)*$AH$23)),IF(Calculator!$O$6="SINGLEBAND A",SUM((((F44/100)*$AJ$22)*$AH$22))+(((((F44/100)*$AJ$22)*$AN$22)*$AH$22)*Calculator!$G$5)-((((F44/100)*$AJ$22)*$AN$22)*$AH$22)+((((F44/100)*$AJ$23)*$AH$23)),IF(Calculator!$O$6="SINGLEBAND B",SUM((((F44/100)*$AJ$22)*$AH$22))+(((((F44/100)*$AJ$22)*$AN$22)*$AH$22)*Calculator!$G$6)-((((F44/100)*$AJ$22)*$AN$22)*$AH$22)+((((F44/100)*$AJ$23)*$AH$23)),IF(Calculator!$O$6="SINGLEBAND C",SUM((((F44/100)*$AJ$22)*$AH$22))+(((((F44/100)*$AJ$22)*$AN$22)*$AH$22)*Calculator!$G$7)-((((F44/100)*$AJ$22)*$AN$22)*$AH$22)+((((F44/100)*$AJ$23)*$AH$23)),IF(Calculator!$O$6="SINGLEBAND D",SUM((((F44/100)*$AJ$22)*$AH$22))+(((((F44/100)*$AJ$22)*$AN$22)*$AH$22)*Calculator!$G$8)-((((F44/100)*$AJ$22)*$AN$22)*$AH$22)+((((F44/100)*$AJ$23)*$AH$23)),IF(Calculator!$O$6="SINGLEURBANE",SUM((((F44/100)*$AJ$22)*$AH$22))+(((((F44/100)*$AJ$22)*$AN$22)*$AH$22)*Calculator!$G$9)-((((F44/100)*$AJ$22)*$AN$22)*$AH$22)+((((F44/100)*$AJ$23)*$AH$23)),IF(Calculator!$O$6="SINGLESILVERANOD",SUM((((F44/100)*$AJ$22)*$AH$22))+(((((F44/100)*$AJ$22)*$AN$22)*$AH$22)*Calculator!$G$10)-((((F44/100)*$AJ$22)*$AN$22)*$AH$22)+((((F44/100)*$AJ$23)*$AH$23)),IF(Calculator!$O$6="SINGLEANOD",SUM((((F44/100)*$AJ$22)*$AH$22))+(((((F44/100)*$AJ$22)*$AN$22)*$AH$22)*Calculator!$G$11)-((((F44/100)*$AJ$22)*$AN$22)*$AH$22)+((((F44/100)*$AJ$23)*$AH$23)),IF(Calculator!$O$6="DUALBASE",SUM((((F44/100)*$AJ$22)*$AH$22))+(((((F44/100)*$AJ$22)*$AN$22)*$AH$22)*Calculator!$G$12)-((((F44/100)*$AJ$22)*$AN$22)*$AH$22)+((((F44/100)*$AJ$23)*$AH$23)),IF(Calculator!$O$6="DUALELEMENTS",SUM((((F44/100)*$AJ$22)*$AH$22))+(((((F44/100)*$AJ$22)*$AN$22)*$AH$22)*Calculator!$G$13)-((((F44/100)*$AJ$22)*$AN$22)*$AH$22)+((((F44/100)*$AJ$23)*$AH$23)),IF(Calculator!$O$6="DUALSPECTRUM",SUM((((F44/100)*$AJ$22)*$AH$22))+(((((F44/100)*$AJ$22)*$AN$22)*$AH$22)*Calculator!$G$15)-((((F44/100)*$AJ$22)*$AN$22)*$AH$22)+((((F44/100)*$AJ$23)*$AH$23)),IF(Calculator!$O$6="DUALHOMESTEAD",SUM((((F44/100)*$AJ$22)*$AH$22))+(((((F44/100)*$AJ$22)*$AN$22)*$AH$22)*Calculator!$G$14)-((((F44/100)*$AJ$22)*$AN$22)*$AH$22)+((((F44/100)*$AJ$23)*$AH$23)),IF(Calculator!$O$6="DUALBAND A",SUM((((F44/100)*$AJ$22)*$AH$22))+(((((F44/100)*$AJ$22)*$AN$22)*$AH$22)*Calculator!$G$16)-((((F44/100)*$AJ$22)*$AN$22)*$AH$22)+((((F44/100)*$AJ$23)*$AH$23)),IF(Calculator!$O$6="DUALBAND B",SUM((((F44/100)*$AJ$22)*$AH$22))+(((((F44/100)*$AJ$22)*$AN$22)*$AH$22)*Calculator!$G$17)-((((F44/100)*$AJ$22)*$AN$22)*$AH$22)+((((F44/100)*$AJ$23)*$AH$23)),IF(Calculator!$O$6="DUALBAND C",SUM((((F44/100)*$AJ$22)*$AH$22))+(((((F44/100)*$AJ$22)*$AN$22)*$AH$22)*Calculator!$G$18)-((((F44/100)*$AJ$22)*$AN$22)*$AH$22)+((((F44/100)*$AJ$23)*$AH$23)),IF(Calculator!$O$6="DUALBAND D",SUM((((F44/100)*$AJ$22)*$AH$22))+(((((F44/100)*$AJ$22)*$AN$22)*$AH$22)*Calculator!$G$19)-((((F44/100)*$AJ$22)*$AN$22)*$AH$22)+((((F44/100)*$AJ$23)*$AH$23)),IF(Calculator!$O$6="DUALURBANE",SUM((((F44/100)*$AJ$22)*$AH$22))+(((((F44/100)*$AJ$22)*$AN$22)*$AH$22)*Calculator!$G$20)-((((F44/100)*$AJ$22)*$AN$22)*$AH$22)+((((F44/100)*$AJ$23)*$AH$23)),IF(Calculator!$O$6="DUALSILVERANOD",SUM((((F44/100)*$AJ$22)*$AH$22))+(((((F44/100)*$AJ$22)*$AN$22)*$AH$22)*Calculator!$G$21)-((((F44/100)*$AJ$22)*$AN$22)*$AH$22)+((((F44/100)*$AJ$23)*$AH$23)),IF(Calculator!$O$6="DUALANOD",SUM((((F44/100)*$AJ$22)*$AH$22))+(((((F44/100)*$AJ$22)*$AN$22)*$AH$22)*Calculator!$G$22)-((((F44/100)*$AJ$22)*$AN$22)*$AH$22)+((((F44/100)*$AJ$23)*$AH$23))))))))))))))))))))))))</f>
        <v>872.47414703979484</v>
      </c>
      <c r="V44" s="2">
        <f>IF(Calculator!$O$6="SINGLEBASE",SUM((((G44/100)*$AJ$22)*$AH$22))+((((G44/100)*$AJ$23)*$AH$23)),IF(Calculator!$O$6="SINGLEELEMENTS",SUM((((G44/100)*$AJ$22)*$AH$22))+(((((G44/100)*$AJ$22)*$AN$22)*$AH$22)*Calculator!$G$2)-((((G44/100)*$AJ$22)*$AN$22)*$AH$22)+((((G44/100)*$AJ$23)*$AH$23)),IF(Calculator!$O$6="SINGLESPECTRUM",SUM((((G44/100)*$AJ$22)*$AH$22))+(((((G44/100)*$AJ$22)*$AN$22)*$AH$22)*Calculator!$G$4)-((((G44/100)*$AJ$22)*$AN$22)*$AH$22)+((((G44/100)*$AJ$23)*$AH$23)),IF(Calculator!$O$6="SINGLEHOMESTEAD",SUM((((G44/100)*$AJ$22)*$AH$22))+(((((G44/100)*$AJ$22)*$AN$22)*$AH$22)*Calculator!$G$3)-((((G44/100)*$AJ$22)*$AN$22)*$AH$22)+((((G44/100)*$AJ$23)*$AH$23)),IF(Calculator!$O$6="SINGLEBAND A",SUM((((G44/100)*$AJ$22)*$AH$22))+(((((G44/100)*$AJ$22)*$AN$22)*$AH$22)*Calculator!$G$5)-((((G44/100)*$AJ$22)*$AN$22)*$AH$22)+((((G44/100)*$AJ$23)*$AH$23)),IF(Calculator!$O$6="SINGLEBAND B",SUM((((G44/100)*$AJ$22)*$AH$22))+(((((G44/100)*$AJ$22)*$AN$22)*$AH$22)*Calculator!$G$6)-((((G44/100)*$AJ$22)*$AN$22)*$AH$22)+((((G44/100)*$AJ$23)*$AH$23)),IF(Calculator!$O$6="SINGLEBAND C",SUM((((G44/100)*$AJ$22)*$AH$22))+(((((G44/100)*$AJ$22)*$AN$22)*$AH$22)*Calculator!$G$7)-((((G44/100)*$AJ$22)*$AN$22)*$AH$22)+((((G44/100)*$AJ$23)*$AH$23)),IF(Calculator!$O$6="SINGLEBAND D",SUM((((G44/100)*$AJ$22)*$AH$22))+(((((G44/100)*$AJ$22)*$AN$22)*$AH$22)*Calculator!$G$8)-((((G44/100)*$AJ$22)*$AN$22)*$AH$22)+((((G44/100)*$AJ$23)*$AH$23)),IF(Calculator!$O$6="SINGLEURBANE",SUM((((G44/100)*$AJ$22)*$AH$22))+(((((G44/100)*$AJ$22)*$AN$22)*$AH$22)*Calculator!$G$9)-((((G44/100)*$AJ$22)*$AN$22)*$AH$22)+((((G44/100)*$AJ$23)*$AH$23)),IF(Calculator!$O$6="SINGLESILVERANOD",SUM((((G44/100)*$AJ$22)*$AH$22))+(((((G44/100)*$AJ$22)*$AN$22)*$AH$22)*Calculator!$G$10)-((((G44/100)*$AJ$22)*$AN$22)*$AH$22)+((((G44/100)*$AJ$23)*$AH$23)),IF(Calculator!$O$6="SINGLEANOD",SUM((((G44/100)*$AJ$22)*$AH$22))+(((((G44/100)*$AJ$22)*$AN$22)*$AH$22)*Calculator!$G$11)-((((G44/100)*$AJ$22)*$AN$22)*$AH$22)+((((G44/100)*$AJ$23)*$AH$23)),IF(Calculator!$O$6="DUALBASE",SUM((((G44/100)*$AJ$22)*$AH$22))+(((((G44/100)*$AJ$22)*$AN$22)*$AH$22)*Calculator!$G$12)-((((G44/100)*$AJ$22)*$AN$22)*$AH$22)+((((G44/100)*$AJ$23)*$AH$23)),IF(Calculator!$O$6="DUALELEMENTS",SUM((((G44/100)*$AJ$22)*$AH$22))+(((((G44/100)*$AJ$22)*$AN$22)*$AH$22)*Calculator!$G$13)-((((G44/100)*$AJ$22)*$AN$22)*$AH$22)+((((G44/100)*$AJ$23)*$AH$23)),IF(Calculator!$O$6="DUALSPECTRUM",SUM((((G44/100)*$AJ$22)*$AH$22))+(((((G44/100)*$AJ$22)*$AN$22)*$AH$22)*Calculator!$G$15)-((((G44/100)*$AJ$22)*$AN$22)*$AH$22)+((((G44/100)*$AJ$23)*$AH$23)),IF(Calculator!$O$6="DUALHOMESTEAD",SUM((((G44/100)*$AJ$22)*$AH$22))+(((((G44/100)*$AJ$22)*$AN$22)*$AH$22)*Calculator!$G$14)-((((G44/100)*$AJ$22)*$AN$22)*$AH$22)+((((G44/100)*$AJ$23)*$AH$23)),IF(Calculator!$O$6="DUALBAND A",SUM((((G44/100)*$AJ$22)*$AH$22))+(((((G44/100)*$AJ$22)*$AN$22)*$AH$22)*Calculator!$G$16)-((((G44/100)*$AJ$22)*$AN$22)*$AH$22)+((((G44/100)*$AJ$23)*$AH$23)),IF(Calculator!$O$6="DUALBAND B",SUM((((G44/100)*$AJ$22)*$AH$22))+(((((G44/100)*$AJ$22)*$AN$22)*$AH$22)*Calculator!$G$17)-((((G44/100)*$AJ$22)*$AN$22)*$AH$22)+((((G44/100)*$AJ$23)*$AH$23)),IF(Calculator!$O$6="DUALBAND C",SUM((((G44/100)*$AJ$22)*$AH$22))+(((((G44/100)*$AJ$22)*$AN$22)*$AH$22)*Calculator!$G$18)-((((G44/100)*$AJ$22)*$AN$22)*$AH$22)+((((G44/100)*$AJ$23)*$AH$23)),IF(Calculator!$O$6="DUALBAND D",SUM((((G44/100)*$AJ$22)*$AH$22))+(((((G44/100)*$AJ$22)*$AN$22)*$AH$22)*Calculator!$G$19)-((((G44/100)*$AJ$22)*$AN$22)*$AH$22)+((((G44/100)*$AJ$23)*$AH$23)),IF(Calculator!$O$6="DUALURBANE",SUM((((G44/100)*$AJ$22)*$AH$22))+(((((G44/100)*$AJ$22)*$AN$22)*$AH$22)*Calculator!$G$20)-((((G44/100)*$AJ$22)*$AN$22)*$AH$22)+((((G44/100)*$AJ$23)*$AH$23)),IF(Calculator!$O$6="DUALSILVERANOD",SUM((((G44/100)*$AJ$22)*$AH$22))+(((((G44/100)*$AJ$22)*$AN$22)*$AH$22)*Calculator!$G$21)-((((G44/100)*$AJ$22)*$AN$22)*$AH$22)+((((G44/100)*$AJ$23)*$AH$23)),IF(Calculator!$O$6="DUALANOD",SUM((((G44/100)*$AJ$22)*$AH$22))+(((((G44/100)*$AJ$22)*$AN$22)*$AH$22)*Calculator!$G$22)-((((G44/100)*$AJ$22)*$AN$22)*$AH$22)+((((G44/100)*$AJ$23)*$AH$23))))))))))))))))))))))))</f>
        <v>882.06714881591802</v>
      </c>
      <c r="W44" s="2">
        <f>IF(Calculator!$O$6="SINGLEBASE",SUM((((H44/100)*$AJ$22)*$AH$22))+((((H44/100)*$AJ$23)*$AH$23)),IF(Calculator!$O$6="SINGLEELEMENTS",SUM((((H44/100)*$AJ$22)*$AH$22))+(((((H44/100)*$AJ$22)*$AN$22)*$AH$22)*Calculator!$G$2)-((((H44/100)*$AJ$22)*$AN$22)*$AH$22)+((((H44/100)*$AJ$23)*$AH$23)),IF(Calculator!$O$6="SINGLESPECTRUM",SUM((((H44/100)*$AJ$22)*$AH$22))+(((((H44/100)*$AJ$22)*$AN$22)*$AH$22)*Calculator!$G$4)-((((H44/100)*$AJ$22)*$AN$22)*$AH$22)+((((H44/100)*$AJ$23)*$AH$23)),IF(Calculator!$O$6="SINGLEHOMESTEAD",SUM((((H44/100)*$AJ$22)*$AH$22))+(((((H44/100)*$AJ$22)*$AN$22)*$AH$22)*Calculator!$G$3)-((((H44/100)*$AJ$22)*$AN$22)*$AH$22)+((((H44/100)*$AJ$23)*$AH$23)),IF(Calculator!$O$6="SINGLEBAND A",SUM((((H44/100)*$AJ$22)*$AH$22))+(((((H44/100)*$AJ$22)*$AN$22)*$AH$22)*Calculator!$G$5)-((((H44/100)*$AJ$22)*$AN$22)*$AH$22)+((((H44/100)*$AJ$23)*$AH$23)),IF(Calculator!$O$6="SINGLEBAND B",SUM((((H44/100)*$AJ$22)*$AH$22))+(((((H44/100)*$AJ$22)*$AN$22)*$AH$22)*Calculator!$G$6)-((((H44/100)*$AJ$22)*$AN$22)*$AH$22)+((((H44/100)*$AJ$23)*$AH$23)),IF(Calculator!$O$6="SINGLEBAND C",SUM((((H44/100)*$AJ$22)*$AH$22))+(((((H44/100)*$AJ$22)*$AN$22)*$AH$22)*Calculator!$G$7)-((((H44/100)*$AJ$22)*$AN$22)*$AH$22)+((((H44/100)*$AJ$23)*$AH$23)),IF(Calculator!$O$6="SINGLEBAND D",SUM((((H44/100)*$AJ$22)*$AH$22))+(((((H44/100)*$AJ$22)*$AN$22)*$AH$22)*Calculator!$G$8)-((((H44/100)*$AJ$22)*$AN$22)*$AH$22)+((((H44/100)*$AJ$23)*$AH$23)),IF(Calculator!$O$6="SINGLEURBANE",SUM((((H44/100)*$AJ$22)*$AH$22))+(((((H44/100)*$AJ$22)*$AN$22)*$AH$22)*Calculator!$G$9)-((((H44/100)*$AJ$22)*$AN$22)*$AH$22)+((((H44/100)*$AJ$23)*$AH$23)),IF(Calculator!$O$6="SINGLESILVERANOD",SUM((((H44/100)*$AJ$22)*$AH$22))+(((((H44/100)*$AJ$22)*$AN$22)*$AH$22)*Calculator!$G$10)-((((H44/100)*$AJ$22)*$AN$22)*$AH$22)+((((H44/100)*$AJ$23)*$AH$23)),IF(Calculator!$O$6="SINGLEANOD",SUM((((H44/100)*$AJ$22)*$AH$22))+(((((H44/100)*$AJ$22)*$AN$22)*$AH$22)*Calculator!$G$11)-((((H44/100)*$AJ$22)*$AN$22)*$AH$22)+((((H44/100)*$AJ$23)*$AH$23)),IF(Calculator!$O$6="DUALBASE",SUM((((H44/100)*$AJ$22)*$AH$22))+(((((H44/100)*$AJ$22)*$AN$22)*$AH$22)*Calculator!$G$12)-((((H44/100)*$AJ$22)*$AN$22)*$AH$22)+((((H44/100)*$AJ$23)*$AH$23)),IF(Calculator!$O$6="DUALELEMENTS",SUM((((H44/100)*$AJ$22)*$AH$22))+(((((H44/100)*$AJ$22)*$AN$22)*$AH$22)*Calculator!$G$13)-((((H44/100)*$AJ$22)*$AN$22)*$AH$22)+((((H44/100)*$AJ$23)*$AH$23)),IF(Calculator!$O$6="DUALSPECTRUM",SUM((((H44/100)*$AJ$22)*$AH$22))+(((((H44/100)*$AJ$22)*$AN$22)*$AH$22)*Calculator!$G$15)-((((H44/100)*$AJ$22)*$AN$22)*$AH$22)+((((H44/100)*$AJ$23)*$AH$23)),IF(Calculator!$O$6="DUALHOMESTEAD",SUM((((H44/100)*$AJ$22)*$AH$22))+(((((H44/100)*$AJ$22)*$AN$22)*$AH$22)*Calculator!$G$14)-((((H44/100)*$AJ$22)*$AN$22)*$AH$22)+((((H44/100)*$AJ$23)*$AH$23)),IF(Calculator!$O$6="DUALBAND A",SUM((((H44/100)*$AJ$22)*$AH$22))+(((((H44/100)*$AJ$22)*$AN$22)*$AH$22)*Calculator!$G$16)-((((H44/100)*$AJ$22)*$AN$22)*$AH$22)+((((H44/100)*$AJ$23)*$AH$23)),IF(Calculator!$O$6="DUALBAND B",SUM((((H44/100)*$AJ$22)*$AH$22))+(((((H44/100)*$AJ$22)*$AN$22)*$AH$22)*Calculator!$G$17)-((((H44/100)*$AJ$22)*$AN$22)*$AH$22)+((((H44/100)*$AJ$23)*$AH$23)),IF(Calculator!$O$6="DUALBAND C",SUM((((H44/100)*$AJ$22)*$AH$22))+(((((H44/100)*$AJ$22)*$AN$22)*$AH$22)*Calculator!$G$18)-((((H44/100)*$AJ$22)*$AN$22)*$AH$22)+((((H44/100)*$AJ$23)*$AH$23)),IF(Calculator!$O$6="DUALBAND D",SUM((((H44/100)*$AJ$22)*$AH$22))+(((((H44/100)*$AJ$22)*$AN$22)*$AH$22)*Calculator!$G$19)-((((H44/100)*$AJ$22)*$AN$22)*$AH$22)+((((H44/100)*$AJ$23)*$AH$23)),IF(Calculator!$O$6="DUALURBANE",SUM((((H44/100)*$AJ$22)*$AH$22))+(((((H44/100)*$AJ$22)*$AN$22)*$AH$22)*Calculator!$G$20)-((((H44/100)*$AJ$22)*$AN$22)*$AH$22)+((((H44/100)*$AJ$23)*$AH$23)),IF(Calculator!$O$6="DUALSILVERANOD",SUM((((H44/100)*$AJ$22)*$AH$22))+(((((H44/100)*$AJ$22)*$AN$22)*$AH$22)*Calculator!$G$21)-((((H44/100)*$AJ$22)*$AN$22)*$AH$22)+((((H44/100)*$AJ$23)*$AH$23)),IF(Calculator!$O$6="DUALANOD",SUM((((H44/100)*$AJ$22)*$AH$22))+(((((H44/100)*$AJ$22)*$AN$22)*$AH$22)*Calculator!$G$22)-((((H44/100)*$AJ$22)*$AN$22)*$AH$22)+((((H44/100)*$AJ$23)*$AH$23))))))))))))))))))))))))</f>
        <v>891.66438697509773</v>
      </c>
      <c r="X44" s="2">
        <f>IF(Calculator!$O$6="SINGLEBASE",SUM((((I44/100)*$AJ$22)*$AH$22))+((((I44/100)*$AJ$23)*$AH$23)),IF(Calculator!$O$6="SINGLEELEMENTS",SUM((((I44/100)*$AJ$22)*$AH$22))+(((((I44/100)*$AJ$22)*$AN$22)*$AH$22)*Calculator!$G$2)-((((I44/100)*$AJ$22)*$AN$22)*$AH$22)+((((I44/100)*$AJ$23)*$AH$23)),IF(Calculator!$O$6="SINGLESPECTRUM",SUM((((I44/100)*$AJ$22)*$AH$22))+(((((I44/100)*$AJ$22)*$AN$22)*$AH$22)*Calculator!$G$4)-((((I44/100)*$AJ$22)*$AN$22)*$AH$22)+((((I44/100)*$AJ$23)*$AH$23)),IF(Calculator!$O$6="SINGLEHOMESTEAD",SUM((((I44/100)*$AJ$22)*$AH$22))+(((((I44/100)*$AJ$22)*$AN$22)*$AH$22)*Calculator!$G$3)-((((I44/100)*$AJ$22)*$AN$22)*$AH$22)+((((I44/100)*$AJ$23)*$AH$23)),IF(Calculator!$O$6="SINGLEBAND A",SUM((((I44/100)*$AJ$22)*$AH$22))+(((((I44/100)*$AJ$22)*$AN$22)*$AH$22)*Calculator!$G$5)-((((I44/100)*$AJ$22)*$AN$22)*$AH$22)+((((I44/100)*$AJ$23)*$AH$23)),IF(Calculator!$O$6="SINGLEBAND B",SUM((((I44/100)*$AJ$22)*$AH$22))+(((((I44/100)*$AJ$22)*$AN$22)*$AH$22)*Calculator!$G$6)-((((I44/100)*$AJ$22)*$AN$22)*$AH$22)+((((I44/100)*$AJ$23)*$AH$23)),IF(Calculator!$O$6="SINGLEBAND C",SUM((((I44/100)*$AJ$22)*$AH$22))+(((((I44/100)*$AJ$22)*$AN$22)*$AH$22)*Calculator!$G$7)-((((I44/100)*$AJ$22)*$AN$22)*$AH$22)+((((I44/100)*$AJ$23)*$AH$23)),IF(Calculator!$O$6="SINGLEBAND D",SUM((((I44/100)*$AJ$22)*$AH$22))+(((((I44/100)*$AJ$22)*$AN$22)*$AH$22)*Calculator!$G$8)-((((I44/100)*$AJ$22)*$AN$22)*$AH$22)+((((I44/100)*$AJ$23)*$AH$23)),IF(Calculator!$O$6="SINGLEURBANE",SUM((((I44/100)*$AJ$22)*$AH$22))+(((((I44/100)*$AJ$22)*$AN$22)*$AH$22)*Calculator!$G$9)-((((I44/100)*$AJ$22)*$AN$22)*$AH$22)+((((I44/100)*$AJ$23)*$AH$23)),IF(Calculator!$O$6="SINGLESILVERANOD",SUM((((I44/100)*$AJ$22)*$AH$22))+(((((I44/100)*$AJ$22)*$AN$22)*$AH$22)*Calculator!$G$10)-((((I44/100)*$AJ$22)*$AN$22)*$AH$22)+((((I44/100)*$AJ$23)*$AH$23)),IF(Calculator!$O$6="SINGLEANOD",SUM((((I44/100)*$AJ$22)*$AH$22))+(((((I44/100)*$AJ$22)*$AN$22)*$AH$22)*Calculator!$G$11)-((((I44/100)*$AJ$22)*$AN$22)*$AH$22)+((((I44/100)*$AJ$23)*$AH$23)),IF(Calculator!$O$6="DUALBASE",SUM((((I44/100)*$AJ$22)*$AH$22))+(((((I44/100)*$AJ$22)*$AN$22)*$AH$22)*Calculator!$G$12)-((((I44/100)*$AJ$22)*$AN$22)*$AH$22)+((((I44/100)*$AJ$23)*$AH$23)),IF(Calculator!$O$6="DUALELEMENTS",SUM((((I44/100)*$AJ$22)*$AH$22))+(((((I44/100)*$AJ$22)*$AN$22)*$AH$22)*Calculator!$G$13)-((((I44/100)*$AJ$22)*$AN$22)*$AH$22)+((((I44/100)*$AJ$23)*$AH$23)),IF(Calculator!$O$6="DUALSPECTRUM",SUM((((I44/100)*$AJ$22)*$AH$22))+(((((I44/100)*$AJ$22)*$AN$22)*$AH$22)*Calculator!$G$15)-((((I44/100)*$AJ$22)*$AN$22)*$AH$22)+((((I44/100)*$AJ$23)*$AH$23)),IF(Calculator!$O$6="DUALHOMESTEAD",SUM((((I44/100)*$AJ$22)*$AH$22))+(((((I44/100)*$AJ$22)*$AN$22)*$AH$22)*Calculator!$G$14)-((((I44/100)*$AJ$22)*$AN$22)*$AH$22)+((((I44/100)*$AJ$23)*$AH$23)),IF(Calculator!$O$6="DUALBAND A",SUM((((I44/100)*$AJ$22)*$AH$22))+(((((I44/100)*$AJ$22)*$AN$22)*$AH$22)*Calculator!$G$16)-((((I44/100)*$AJ$22)*$AN$22)*$AH$22)+((((I44/100)*$AJ$23)*$AH$23)),IF(Calculator!$O$6="DUALBAND B",SUM((((I44/100)*$AJ$22)*$AH$22))+(((((I44/100)*$AJ$22)*$AN$22)*$AH$22)*Calculator!$G$17)-((((I44/100)*$AJ$22)*$AN$22)*$AH$22)+((((I44/100)*$AJ$23)*$AH$23)),IF(Calculator!$O$6="DUALBAND C",SUM((((I44/100)*$AJ$22)*$AH$22))+(((((I44/100)*$AJ$22)*$AN$22)*$AH$22)*Calculator!$G$18)-((((I44/100)*$AJ$22)*$AN$22)*$AH$22)+((((I44/100)*$AJ$23)*$AH$23)),IF(Calculator!$O$6="DUALBAND D",SUM((((I44/100)*$AJ$22)*$AH$22))+(((((I44/100)*$AJ$22)*$AN$22)*$AH$22)*Calculator!$G$19)-((((I44/100)*$AJ$22)*$AN$22)*$AH$22)+((((I44/100)*$AJ$23)*$AH$23)),IF(Calculator!$O$6="DUALURBANE",SUM((((I44/100)*$AJ$22)*$AH$22))+(((((I44/100)*$AJ$22)*$AN$22)*$AH$22)*Calculator!$G$20)-((((I44/100)*$AJ$22)*$AN$22)*$AH$22)+((((I44/100)*$AJ$23)*$AH$23)),IF(Calculator!$O$6="DUALSILVERANOD",SUM((((I44/100)*$AJ$22)*$AH$22))+(((((I44/100)*$AJ$22)*$AN$22)*$AH$22)*Calculator!$G$21)-((((I44/100)*$AJ$22)*$AN$22)*$AH$22)+((((I44/100)*$AJ$23)*$AH$23)),IF(Calculator!$O$6="DUALANOD",SUM((((I44/100)*$AJ$22)*$AH$22))+(((((I44/100)*$AJ$22)*$AN$22)*$AH$22)*Calculator!$G$22)-((((I44/100)*$AJ$22)*$AN$22)*$AH$22)+((((I44/100)*$AJ$23)*$AH$23))))))))))))))))))))))))</f>
        <v>901.26172973632811</v>
      </c>
      <c r="Y44" s="2">
        <f>IF(Calculator!$O$6="SINGLEBASE",SUM((((J44/100)*$AJ$22)*$AH$22))+((((J44/100)*$AJ$23)*$AH$23)),IF(Calculator!$O$6="SINGLEELEMENTS",SUM((((J44/100)*$AJ$22)*$AH$22))+(((((J44/100)*$AJ$22)*$AN$22)*$AH$22)*Calculator!$G$2)-((((J44/100)*$AJ$22)*$AN$22)*$AH$22)+((((J44/100)*$AJ$23)*$AH$23)),IF(Calculator!$O$6="SINGLESPECTRUM",SUM((((J44/100)*$AJ$22)*$AH$22))+(((((J44/100)*$AJ$22)*$AN$22)*$AH$22)*Calculator!$G$4)-((((J44/100)*$AJ$22)*$AN$22)*$AH$22)+((((J44/100)*$AJ$23)*$AH$23)),IF(Calculator!$O$6="SINGLEHOMESTEAD",SUM((((J44/100)*$AJ$22)*$AH$22))+(((((J44/100)*$AJ$22)*$AN$22)*$AH$22)*Calculator!$G$3)-((((J44/100)*$AJ$22)*$AN$22)*$AH$22)+((((J44/100)*$AJ$23)*$AH$23)),IF(Calculator!$O$6="SINGLEBAND A",SUM((((J44/100)*$AJ$22)*$AH$22))+(((((J44/100)*$AJ$22)*$AN$22)*$AH$22)*Calculator!$G$5)-((((J44/100)*$AJ$22)*$AN$22)*$AH$22)+((((J44/100)*$AJ$23)*$AH$23)),IF(Calculator!$O$6="SINGLEBAND B",SUM((((J44/100)*$AJ$22)*$AH$22))+(((((J44/100)*$AJ$22)*$AN$22)*$AH$22)*Calculator!$G$6)-((((J44/100)*$AJ$22)*$AN$22)*$AH$22)+((((J44/100)*$AJ$23)*$AH$23)),IF(Calculator!$O$6="SINGLEBAND C",SUM((((J44/100)*$AJ$22)*$AH$22))+(((((J44/100)*$AJ$22)*$AN$22)*$AH$22)*Calculator!$G$7)-((((J44/100)*$AJ$22)*$AN$22)*$AH$22)+((((J44/100)*$AJ$23)*$AH$23)),IF(Calculator!$O$6="SINGLEBAND D",SUM((((J44/100)*$AJ$22)*$AH$22))+(((((J44/100)*$AJ$22)*$AN$22)*$AH$22)*Calculator!$G$8)-((((J44/100)*$AJ$22)*$AN$22)*$AH$22)+((((J44/100)*$AJ$23)*$AH$23)),IF(Calculator!$O$6="SINGLEURBANE",SUM((((J44/100)*$AJ$22)*$AH$22))+(((((J44/100)*$AJ$22)*$AN$22)*$AH$22)*Calculator!$G$9)-((((J44/100)*$AJ$22)*$AN$22)*$AH$22)+((((J44/100)*$AJ$23)*$AH$23)),IF(Calculator!$O$6="SINGLESILVERANOD",SUM((((J44/100)*$AJ$22)*$AH$22))+(((((J44/100)*$AJ$22)*$AN$22)*$AH$22)*Calculator!$G$10)-((((J44/100)*$AJ$22)*$AN$22)*$AH$22)+((((J44/100)*$AJ$23)*$AH$23)),IF(Calculator!$O$6="SINGLEANOD",SUM((((J44/100)*$AJ$22)*$AH$22))+(((((J44/100)*$AJ$22)*$AN$22)*$AH$22)*Calculator!$G$11)-((((J44/100)*$AJ$22)*$AN$22)*$AH$22)+((((J44/100)*$AJ$23)*$AH$23)),IF(Calculator!$O$6="DUALBASE",SUM((((J44/100)*$AJ$22)*$AH$22))+(((((J44/100)*$AJ$22)*$AN$22)*$AH$22)*Calculator!$G$12)-((((J44/100)*$AJ$22)*$AN$22)*$AH$22)+((((J44/100)*$AJ$23)*$AH$23)),IF(Calculator!$O$6="DUALELEMENTS",SUM((((J44/100)*$AJ$22)*$AH$22))+(((((J44/100)*$AJ$22)*$AN$22)*$AH$22)*Calculator!$G$13)-((((J44/100)*$AJ$22)*$AN$22)*$AH$22)+((((J44/100)*$AJ$23)*$AH$23)),IF(Calculator!$O$6="DUALSPECTRUM",SUM((((J44/100)*$AJ$22)*$AH$22))+(((((J44/100)*$AJ$22)*$AN$22)*$AH$22)*Calculator!$G$15)-((((J44/100)*$AJ$22)*$AN$22)*$AH$22)+((((J44/100)*$AJ$23)*$AH$23)),IF(Calculator!$O$6="DUALHOMESTEAD",SUM((((J44/100)*$AJ$22)*$AH$22))+(((((J44/100)*$AJ$22)*$AN$22)*$AH$22)*Calculator!$G$14)-((((J44/100)*$AJ$22)*$AN$22)*$AH$22)+((((J44/100)*$AJ$23)*$AH$23)),IF(Calculator!$O$6="DUALBAND A",SUM((((J44/100)*$AJ$22)*$AH$22))+(((((J44/100)*$AJ$22)*$AN$22)*$AH$22)*Calculator!$G$16)-((((J44/100)*$AJ$22)*$AN$22)*$AH$22)+((((J44/100)*$AJ$23)*$AH$23)),IF(Calculator!$O$6="DUALBAND B",SUM((((J44/100)*$AJ$22)*$AH$22))+(((((J44/100)*$AJ$22)*$AN$22)*$AH$22)*Calculator!$G$17)-((((J44/100)*$AJ$22)*$AN$22)*$AH$22)+((((J44/100)*$AJ$23)*$AH$23)),IF(Calculator!$O$6="DUALBAND C",SUM((((J44/100)*$AJ$22)*$AH$22))+(((((J44/100)*$AJ$22)*$AN$22)*$AH$22)*Calculator!$G$18)-((((J44/100)*$AJ$22)*$AN$22)*$AH$22)+((((J44/100)*$AJ$23)*$AH$23)),IF(Calculator!$O$6="DUALBAND D",SUM((((J44/100)*$AJ$22)*$AH$22))+(((((J44/100)*$AJ$22)*$AN$22)*$AH$22)*Calculator!$G$19)-((((J44/100)*$AJ$22)*$AN$22)*$AH$22)+((((J44/100)*$AJ$23)*$AH$23)),IF(Calculator!$O$6="DUALURBANE",SUM((((J44/100)*$AJ$22)*$AH$22))+(((((J44/100)*$AJ$22)*$AN$22)*$AH$22)*Calculator!$G$20)-((((J44/100)*$AJ$22)*$AN$22)*$AH$22)+((((J44/100)*$AJ$23)*$AH$23)),IF(Calculator!$O$6="DUALSILVERANOD",SUM((((J44/100)*$AJ$22)*$AH$22))+(((((J44/100)*$AJ$22)*$AN$22)*$AH$22)*Calculator!$G$21)-((((J44/100)*$AJ$22)*$AN$22)*$AH$22)+((((J44/100)*$AJ$23)*$AH$23)),IF(Calculator!$O$6="DUALANOD",SUM((((J44/100)*$AJ$22)*$AH$22))+(((((J44/100)*$AJ$22)*$AN$22)*$AH$22)*Calculator!$G$22)-((((J44/100)*$AJ$22)*$AN$22)*$AH$22)+((((J44/100)*$AJ$23)*$AH$23))))))))))))))))))))))))</f>
        <v>910.85896789550793</v>
      </c>
      <c r="Z44" s="2">
        <f>IF(Calculator!$O$6="SINGLEBASE",SUM((((K44/100)*$AJ$22)*$AH$22))+((((K44/100)*$AJ$23)*$AH$23)),IF(Calculator!$O$6="SINGLEELEMENTS",SUM((((K44/100)*$AJ$22)*$AH$22))+(((((K44/100)*$AJ$22)*$AN$22)*$AH$22)*Calculator!$G$2)-((((K44/100)*$AJ$22)*$AN$22)*$AH$22)+((((K44/100)*$AJ$23)*$AH$23)),IF(Calculator!$O$6="SINGLESPECTRUM",SUM((((K44/100)*$AJ$22)*$AH$22))+(((((K44/100)*$AJ$22)*$AN$22)*$AH$22)*Calculator!$G$4)-((((K44/100)*$AJ$22)*$AN$22)*$AH$22)+((((K44/100)*$AJ$23)*$AH$23)),IF(Calculator!$O$6="SINGLEHOMESTEAD",SUM((((K44/100)*$AJ$22)*$AH$22))+(((((K44/100)*$AJ$22)*$AN$22)*$AH$22)*Calculator!$G$3)-((((K44/100)*$AJ$22)*$AN$22)*$AH$22)+((((K44/100)*$AJ$23)*$AH$23)),IF(Calculator!$O$6="SINGLEBAND A",SUM((((K44/100)*$AJ$22)*$AH$22))+(((((K44/100)*$AJ$22)*$AN$22)*$AH$22)*Calculator!$G$5)-((((K44/100)*$AJ$22)*$AN$22)*$AH$22)+((((K44/100)*$AJ$23)*$AH$23)),IF(Calculator!$O$6="SINGLEBAND B",SUM((((K44/100)*$AJ$22)*$AH$22))+(((((K44/100)*$AJ$22)*$AN$22)*$AH$22)*Calculator!$G$6)-((((K44/100)*$AJ$22)*$AN$22)*$AH$22)+((((K44/100)*$AJ$23)*$AH$23)),IF(Calculator!$O$6="SINGLEBAND C",SUM((((K44/100)*$AJ$22)*$AH$22))+(((((K44/100)*$AJ$22)*$AN$22)*$AH$22)*Calculator!$G$7)-((((K44/100)*$AJ$22)*$AN$22)*$AH$22)+((((K44/100)*$AJ$23)*$AH$23)),IF(Calculator!$O$6="SINGLEBAND D",SUM((((K44/100)*$AJ$22)*$AH$22))+(((((K44/100)*$AJ$22)*$AN$22)*$AH$22)*Calculator!$G$8)-((((K44/100)*$AJ$22)*$AN$22)*$AH$22)+((((K44/100)*$AJ$23)*$AH$23)),IF(Calculator!$O$6="SINGLEURBANE",SUM((((K44/100)*$AJ$22)*$AH$22))+(((((K44/100)*$AJ$22)*$AN$22)*$AH$22)*Calculator!$G$9)-((((K44/100)*$AJ$22)*$AN$22)*$AH$22)+((((K44/100)*$AJ$23)*$AH$23)),IF(Calculator!$O$6="SINGLESILVERANOD",SUM((((K44/100)*$AJ$22)*$AH$22))+(((((K44/100)*$AJ$22)*$AN$22)*$AH$22)*Calculator!$G$10)-((((K44/100)*$AJ$22)*$AN$22)*$AH$22)+((((K44/100)*$AJ$23)*$AH$23)),IF(Calculator!$O$6="SINGLEANOD",SUM((((K44/100)*$AJ$22)*$AH$22))+(((((K44/100)*$AJ$22)*$AN$22)*$AH$22)*Calculator!$G$11)-((((K44/100)*$AJ$22)*$AN$22)*$AH$22)+((((K44/100)*$AJ$23)*$AH$23)),IF(Calculator!$O$6="DUALBASE",SUM((((K44/100)*$AJ$22)*$AH$22))+(((((K44/100)*$AJ$22)*$AN$22)*$AH$22)*Calculator!$G$12)-((((K44/100)*$AJ$22)*$AN$22)*$AH$22)+((((K44/100)*$AJ$23)*$AH$23)),IF(Calculator!$O$6="DUALELEMENTS",SUM((((K44/100)*$AJ$22)*$AH$22))+(((((K44/100)*$AJ$22)*$AN$22)*$AH$22)*Calculator!$G$13)-((((K44/100)*$AJ$22)*$AN$22)*$AH$22)+((((K44/100)*$AJ$23)*$AH$23)),IF(Calculator!$O$6="DUALSPECTRUM",SUM((((K44/100)*$AJ$22)*$AH$22))+(((((K44/100)*$AJ$22)*$AN$22)*$AH$22)*Calculator!$G$15)-((((K44/100)*$AJ$22)*$AN$22)*$AH$22)+((((K44/100)*$AJ$23)*$AH$23)),IF(Calculator!$O$6="DUALHOMESTEAD",SUM((((K44/100)*$AJ$22)*$AH$22))+(((((K44/100)*$AJ$22)*$AN$22)*$AH$22)*Calculator!$G$14)-((((K44/100)*$AJ$22)*$AN$22)*$AH$22)+((((K44/100)*$AJ$23)*$AH$23)),IF(Calculator!$O$6="DUALBAND A",SUM((((K44/100)*$AJ$22)*$AH$22))+(((((K44/100)*$AJ$22)*$AN$22)*$AH$22)*Calculator!$G$16)-((((K44/100)*$AJ$22)*$AN$22)*$AH$22)+((((K44/100)*$AJ$23)*$AH$23)),IF(Calculator!$O$6="DUALBAND B",SUM((((K44/100)*$AJ$22)*$AH$22))+(((((K44/100)*$AJ$22)*$AN$22)*$AH$22)*Calculator!$G$17)-((((K44/100)*$AJ$22)*$AN$22)*$AH$22)+((((K44/100)*$AJ$23)*$AH$23)),IF(Calculator!$O$6="DUALBAND C",SUM((((K44/100)*$AJ$22)*$AH$22))+(((((K44/100)*$AJ$22)*$AN$22)*$AH$22)*Calculator!$G$18)-((((K44/100)*$AJ$22)*$AN$22)*$AH$22)+((((K44/100)*$AJ$23)*$AH$23)),IF(Calculator!$O$6="DUALBAND D",SUM((((K44/100)*$AJ$22)*$AH$22))+(((((K44/100)*$AJ$22)*$AN$22)*$AH$22)*Calculator!$G$19)-((((K44/100)*$AJ$22)*$AN$22)*$AH$22)+((((K44/100)*$AJ$23)*$AH$23)),IF(Calculator!$O$6="DUALURBANE",SUM((((K44/100)*$AJ$22)*$AH$22))+(((((K44/100)*$AJ$22)*$AN$22)*$AH$22)*Calculator!$G$20)-((((K44/100)*$AJ$22)*$AN$22)*$AH$22)+((((K44/100)*$AJ$23)*$AH$23)),IF(Calculator!$O$6="DUALSILVERANOD",SUM((((K44/100)*$AJ$22)*$AH$22))+(((((K44/100)*$AJ$22)*$AN$22)*$AH$22)*Calculator!$G$21)-((((K44/100)*$AJ$22)*$AN$22)*$AH$22)+((((K44/100)*$AJ$23)*$AH$23)),IF(Calculator!$O$6="DUALANOD",SUM((((K44/100)*$AJ$22)*$AH$22))+(((((K44/100)*$AJ$22)*$AN$22)*$AH$22)*Calculator!$G$22)-((((K44/100)*$AJ$22)*$AN$22)*$AH$22)+((((K44/100)*$AJ$23)*$AH$23))))))))))))))))))))))))</f>
        <v>920.4563106567382</v>
      </c>
      <c r="AA44" s="2">
        <f>IF(Calculator!$O$6="SINGLEBASE",SUM((((L44/100)*$AJ$22)*$AH$22))+((((L44/100)*$AJ$23)*$AH$23)),IF(Calculator!$O$6="SINGLEELEMENTS",SUM((((L44/100)*$AJ$22)*$AH$22))+(((((L44/100)*$AJ$22)*$AN$22)*$AH$22)*Calculator!$G$2)-((((L44/100)*$AJ$22)*$AN$22)*$AH$22)+((((L44/100)*$AJ$23)*$AH$23)),IF(Calculator!$O$6="SINGLESPECTRUM",SUM((((L44/100)*$AJ$22)*$AH$22))+(((((L44/100)*$AJ$22)*$AN$22)*$AH$22)*Calculator!$G$4)-((((L44/100)*$AJ$22)*$AN$22)*$AH$22)+((((L44/100)*$AJ$23)*$AH$23)),IF(Calculator!$O$6="SINGLEHOMESTEAD",SUM((((L44/100)*$AJ$22)*$AH$22))+(((((L44/100)*$AJ$22)*$AN$22)*$AH$22)*Calculator!$G$3)-((((L44/100)*$AJ$22)*$AN$22)*$AH$22)+((((L44/100)*$AJ$23)*$AH$23)),IF(Calculator!$O$6="SINGLEBAND A",SUM((((L44/100)*$AJ$22)*$AH$22))+(((((L44/100)*$AJ$22)*$AN$22)*$AH$22)*Calculator!$G$5)-((((L44/100)*$AJ$22)*$AN$22)*$AH$22)+((((L44/100)*$AJ$23)*$AH$23)),IF(Calculator!$O$6="SINGLEBAND B",SUM((((L44/100)*$AJ$22)*$AH$22))+(((((L44/100)*$AJ$22)*$AN$22)*$AH$22)*Calculator!$G$6)-((((L44/100)*$AJ$22)*$AN$22)*$AH$22)+((((L44/100)*$AJ$23)*$AH$23)),IF(Calculator!$O$6="SINGLEBAND C",SUM((((L44/100)*$AJ$22)*$AH$22))+(((((L44/100)*$AJ$22)*$AN$22)*$AH$22)*Calculator!$G$7)-((((L44/100)*$AJ$22)*$AN$22)*$AH$22)+((((L44/100)*$AJ$23)*$AH$23)),IF(Calculator!$O$6="SINGLEBAND D",SUM((((L44/100)*$AJ$22)*$AH$22))+(((((L44/100)*$AJ$22)*$AN$22)*$AH$22)*Calculator!$G$8)-((((L44/100)*$AJ$22)*$AN$22)*$AH$22)+((((L44/100)*$AJ$23)*$AH$23)),IF(Calculator!$O$6="SINGLEURBANE",SUM((((L44/100)*$AJ$22)*$AH$22))+(((((L44/100)*$AJ$22)*$AN$22)*$AH$22)*Calculator!$G$9)-((((L44/100)*$AJ$22)*$AN$22)*$AH$22)+((((L44/100)*$AJ$23)*$AH$23)),IF(Calculator!$O$6="SINGLESILVERANOD",SUM((((L44/100)*$AJ$22)*$AH$22))+(((((L44/100)*$AJ$22)*$AN$22)*$AH$22)*Calculator!$G$10)-((((L44/100)*$AJ$22)*$AN$22)*$AH$22)+((((L44/100)*$AJ$23)*$AH$23)),IF(Calculator!$O$6="SINGLEANOD",SUM((((L44/100)*$AJ$22)*$AH$22))+(((((L44/100)*$AJ$22)*$AN$22)*$AH$22)*Calculator!$G$11)-((((L44/100)*$AJ$22)*$AN$22)*$AH$22)+((((L44/100)*$AJ$23)*$AH$23)),IF(Calculator!$O$6="DUALBASE",SUM((((L44/100)*$AJ$22)*$AH$22))+(((((L44/100)*$AJ$22)*$AN$22)*$AH$22)*Calculator!$G$12)-((((L44/100)*$AJ$22)*$AN$22)*$AH$22)+((((L44/100)*$AJ$23)*$AH$23)),IF(Calculator!$O$6="DUALELEMENTS",SUM((((L44/100)*$AJ$22)*$AH$22))+(((((L44/100)*$AJ$22)*$AN$22)*$AH$22)*Calculator!$G$13)-((((L44/100)*$AJ$22)*$AN$22)*$AH$22)+((((L44/100)*$AJ$23)*$AH$23)),IF(Calculator!$O$6="DUALSPECTRUM",SUM((((L44/100)*$AJ$22)*$AH$22))+(((((L44/100)*$AJ$22)*$AN$22)*$AH$22)*Calculator!$G$15)-((((L44/100)*$AJ$22)*$AN$22)*$AH$22)+((((L44/100)*$AJ$23)*$AH$23)),IF(Calculator!$O$6="DUALHOMESTEAD",SUM((((L44/100)*$AJ$22)*$AH$22))+(((((L44/100)*$AJ$22)*$AN$22)*$AH$22)*Calculator!$G$14)-((((L44/100)*$AJ$22)*$AN$22)*$AH$22)+((((L44/100)*$AJ$23)*$AH$23)),IF(Calculator!$O$6="DUALBAND A",SUM((((L44/100)*$AJ$22)*$AH$22))+(((((L44/100)*$AJ$22)*$AN$22)*$AH$22)*Calculator!$G$16)-((((L44/100)*$AJ$22)*$AN$22)*$AH$22)+((((L44/100)*$AJ$23)*$AH$23)),IF(Calculator!$O$6="DUALBAND B",SUM((((L44/100)*$AJ$22)*$AH$22))+(((((L44/100)*$AJ$22)*$AN$22)*$AH$22)*Calculator!$G$17)-((((L44/100)*$AJ$22)*$AN$22)*$AH$22)+((((L44/100)*$AJ$23)*$AH$23)),IF(Calculator!$O$6="DUALBAND C",SUM((((L44/100)*$AJ$22)*$AH$22))+(((((L44/100)*$AJ$22)*$AN$22)*$AH$22)*Calculator!$G$18)-((((L44/100)*$AJ$22)*$AN$22)*$AH$22)+((((L44/100)*$AJ$23)*$AH$23)),IF(Calculator!$O$6="DUALBAND D",SUM((((L44/100)*$AJ$22)*$AH$22))+(((((L44/100)*$AJ$22)*$AN$22)*$AH$22)*Calculator!$G$19)-((((L44/100)*$AJ$22)*$AN$22)*$AH$22)+((((L44/100)*$AJ$23)*$AH$23)),IF(Calculator!$O$6="DUALURBANE",SUM((((L44/100)*$AJ$22)*$AH$22))+(((((L44/100)*$AJ$22)*$AN$22)*$AH$22)*Calculator!$G$20)-((((L44/100)*$AJ$22)*$AN$22)*$AH$22)+((((L44/100)*$AJ$23)*$AH$23)),IF(Calculator!$O$6="DUALSILVERANOD",SUM((((L44/100)*$AJ$22)*$AH$22))+(((((L44/100)*$AJ$22)*$AN$22)*$AH$22)*Calculator!$G$21)-((((L44/100)*$AJ$22)*$AN$22)*$AH$22)+((((L44/100)*$AJ$23)*$AH$23)),IF(Calculator!$O$6="DUALANOD",SUM((((L44/100)*$AJ$22)*$AH$22))+(((((L44/100)*$AJ$22)*$AN$22)*$AH$22)*Calculator!$G$22)-((((L44/100)*$AJ$22)*$AN$22)*$AH$22)+((((L44/100)*$AJ$23)*$AH$23))))))))))))))))))))))))</f>
        <v>930.04926013183581</v>
      </c>
      <c r="AB44" s="2">
        <f>IF(Calculator!$O$6="SINGLEBASE",SUM((((M44/100)*$AJ$22)*$AH$22))+((((M44/100)*$AJ$23)*$AH$23)),IF(Calculator!$O$6="SINGLEELEMENTS",SUM((((M44/100)*$AJ$22)*$AH$22))+(((((M44/100)*$AJ$22)*$AN$22)*$AH$22)*Calculator!$G$2)-((((M44/100)*$AJ$22)*$AN$22)*$AH$22)+((((M44/100)*$AJ$23)*$AH$23)),IF(Calculator!$O$6="SINGLESPECTRUM",SUM((((M44/100)*$AJ$22)*$AH$22))+(((((M44/100)*$AJ$22)*$AN$22)*$AH$22)*Calculator!$G$4)-((((M44/100)*$AJ$22)*$AN$22)*$AH$22)+((((M44/100)*$AJ$23)*$AH$23)),IF(Calculator!$O$6="SINGLEHOMESTEAD",SUM((((M44/100)*$AJ$22)*$AH$22))+(((((M44/100)*$AJ$22)*$AN$22)*$AH$22)*Calculator!$G$3)-((((M44/100)*$AJ$22)*$AN$22)*$AH$22)+((((M44/100)*$AJ$23)*$AH$23)),IF(Calculator!$O$6="SINGLEBAND A",SUM((((M44/100)*$AJ$22)*$AH$22))+(((((M44/100)*$AJ$22)*$AN$22)*$AH$22)*Calculator!$G$5)-((((M44/100)*$AJ$22)*$AN$22)*$AH$22)+((((M44/100)*$AJ$23)*$AH$23)),IF(Calculator!$O$6="SINGLEBAND B",SUM((((M44/100)*$AJ$22)*$AH$22))+(((((M44/100)*$AJ$22)*$AN$22)*$AH$22)*Calculator!$G$6)-((((M44/100)*$AJ$22)*$AN$22)*$AH$22)+((((M44/100)*$AJ$23)*$AH$23)),IF(Calculator!$O$6="SINGLEBAND C",SUM((((M44/100)*$AJ$22)*$AH$22))+(((((M44/100)*$AJ$22)*$AN$22)*$AH$22)*Calculator!$G$7)-((((M44/100)*$AJ$22)*$AN$22)*$AH$22)+((((M44/100)*$AJ$23)*$AH$23)),IF(Calculator!$O$6="SINGLEBAND D",SUM((((M44/100)*$AJ$22)*$AH$22))+(((((M44/100)*$AJ$22)*$AN$22)*$AH$22)*Calculator!$G$8)-((((M44/100)*$AJ$22)*$AN$22)*$AH$22)+((((M44/100)*$AJ$23)*$AH$23)),IF(Calculator!$O$6="SINGLEURBANE",SUM((((M44/100)*$AJ$22)*$AH$22))+(((((M44/100)*$AJ$22)*$AN$22)*$AH$22)*Calculator!$G$9)-((((M44/100)*$AJ$22)*$AN$22)*$AH$22)+((((M44/100)*$AJ$23)*$AH$23)),IF(Calculator!$O$6="SINGLESILVERANOD",SUM((((M44/100)*$AJ$22)*$AH$22))+(((((M44/100)*$AJ$22)*$AN$22)*$AH$22)*Calculator!$G$10)-((((M44/100)*$AJ$22)*$AN$22)*$AH$22)+((((M44/100)*$AJ$23)*$AH$23)),IF(Calculator!$O$6="SINGLEANOD",SUM((((M44/100)*$AJ$22)*$AH$22))+(((((M44/100)*$AJ$22)*$AN$22)*$AH$22)*Calculator!$G$11)-((((M44/100)*$AJ$22)*$AN$22)*$AH$22)+((((M44/100)*$AJ$23)*$AH$23)),IF(Calculator!$O$6="DUALBASE",SUM((((M44/100)*$AJ$22)*$AH$22))+(((((M44/100)*$AJ$22)*$AN$22)*$AH$22)*Calculator!$G$12)-((((M44/100)*$AJ$22)*$AN$22)*$AH$22)+((((M44/100)*$AJ$23)*$AH$23)),IF(Calculator!$O$6="DUALELEMENTS",SUM((((M44/100)*$AJ$22)*$AH$22))+(((((M44/100)*$AJ$22)*$AN$22)*$AH$22)*Calculator!$G$13)-((((M44/100)*$AJ$22)*$AN$22)*$AH$22)+((((M44/100)*$AJ$23)*$AH$23)),IF(Calculator!$O$6="DUALSPECTRUM",SUM((((M44/100)*$AJ$22)*$AH$22))+(((((M44/100)*$AJ$22)*$AN$22)*$AH$22)*Calculator!$G$15)-((((M44/100)*$AJ$22)*$AN$22)*$AH$22)+((((M44/100)*$AJ$23)*$AH$23)),IF(Calculator!$O$6="DUALHOMESTEAD",SUM((((M44/100)*$AJ$22)*$AH$22))+(((((M44/100)*$AJ$22)*$AN$22)*$AH$22)*Calculator!$G$14)-((((M44/100)*$AJ$22)*$AN$22)*$AH$22)+((((M44/100)*$AJ$23)*$AH$23)),IF(Calculator!$O$6="DUALBAND A",SUM((((M44/100)*$AJ$22)*$AH$22))+(((((M44/100)*$AJ$22)*$AN$22)*$AH$22)*Calculator!$G$16)-((((M44/100)*$AJ$22)*$AN$22)*$AH$22)+((((M44/100)*$AJ$23)*$AH$23)),IF(Calculator!$O$6="DUALBAND B",SUM((((M44/100)*$AJ$22)*$AH$22))+(((((M44/100)*$AJ$22)*$AN$22)*$AH$22)*Calculator!$G$17)-((((M44/100)*$AJ$22)*$AN$22)*$AH$22)+((((M44/100)*$AJ$23)*$AH$23)),IF(Calculator!$O$6="DUALBAND C",SUM((((M44/100)*$AJ$22)*$AH$22))+(((((M44/100)*$AJ$22)*$AN$22)*$AH$22)*Calculator!$G$18)-((((M44/100)*$AJ$22)*$AN$22)*$AH$22)+((((M44/100)*$AJ$23)*$AH$23)),IF(Calculator!$O$6="DUALBAND D",SUM((((M44/100)*$AJ$22)*$AH$22))+(((((M44/100)*$AJ$22)*$AN$22)*$AH$22)*Calculator!$G$19)-((((M44/100)*$AJ$22)*$AN$22)*$AH$22)+((((M44/100)*$AJ$23)*$AH$23)),IF(Calculator!$O$6="DUALURBANE",SUM((((M44/100)*$AJ$22)*$AH$22))+(((((M44/100)*$AJ$22)*$AN$22)*$AH$22)*Calculator!$G$20)-((((M44/100)*$AJ$22)*$AN$22)*$AH$22)+((((M44/100)*$AJ$23)*$AH$23)),IF(Calculator!$O$6="DUALSILVERANOD",SUM((((M44/100)*$AJ$22)*$AH$22))+(((((M44/100)*$AJ$22)*$AN$22)*$AH$22)*Calculator!$G$21)-((((M44/100)*$AJ$22)*$AN$22)*$AH$22)+((((M44/100)*$AJ$23)*$AH$23)),IF(Calculator!$O$6="DUALANOD",SUM((((M44/100)*$AJ$22)*$AH$22))+(((((M44/100)*$AJ$22)*$AN$22)*$AH$22)*Calculator!$G$22)-((((M44/100)*$AJ$22)*$AN$22)*$AH$22)+((((M44/100)*$AJ$23)*$AH$23))))))))))))))))))))))))</f>
        <v>939.64649829101563</v>
      </c>
      <c r="AC44" s="2">
        <f>IF(Calculator!$O$6="SINGLEBASE",SUM((((N44/100)*$AJ$22)*$AH$22))+((((N44/100)*$AJ$23)*$AH$23)),IF(Calculator!$O$6="SINGLEELEMENTS",SUM((((N44/100)*$AJ$22)*$AH$22))+(((((N44/100)*$AJ$22)*$AN$22)*$AH$22)*Calculator!$G$2)-((((N44/100)*$AJ$22)*$AN$22)*$AH$22)+((((N44/100)*$AJ$23)*$AH$23)),IF(Calculator!$O$6="SINGLESPECTRUM",SUM((((N44/100)*$AJ$22)*$AH$22))+(((((N44/100)*$AJ$22)*$AN$22)*$AH$22)*Calculator!$G$4)-((((N44/100)*$AJ$22)*$AN$22)*$AH$22)+((((N44/100)*$AJ$23)*$AH$23)),IF(Calculator!$O$6="SINGLEHOMESTEAD",SUM((((N44/100)*$AJ$22)*$AH$22))+(((((N44/100)*$AJ$22)*$AN$22)*$AH$22)*Calculator!$G$3)-((((N44/100)*$AJ$22)*$AN$22)*$AH$22)+((((N44/100)*$AJ$23)*$AH$23)),IF(Calculator!$O$6="SINGLEBAND A",SUM((((N44/100)*$AJ$22)*$AH$22))+(((((N44/100)*$AJ$22)*$AN$22)*$AH$22)*Calculator!$G$5)-((((N44/100)*$AJ$22)*$AN$22)*$AH$22)+((((N44/100)*$AJ$23)*$AH$23)),IF(Calculator!$O$6="SINGLEBAND B",SUM((((N44/100)*$AJ$22)*$AH$22))+(((((N44/100)*$AJ$22)*$AN$22)*$AH$22)*Calculator!$G$6)-((((N44/100)*$AJ$22)*$AN$22)*$AH$22)+((((N44/100)*$AJ$23)*$AH$23)),IF(Calculator!$O$6="SINGLEBAND C",SUM((((N44/100)*$AJ$22)*$AH$22))+(((((N44/100)*$AJ$22)*$AN$22)*$AH$22)*Calculator!$G$7)-((((N44/100)*$AJ$22)*$AN$22)*$AH$22)+((((N44/100)*$AJ$23)*$AH$23)),IF(Calculator!$O$6="SINGLEBAND D",SUM((((N44/100)*$AJ$22)*$AH$22))+(((((N44/100)*$AJ$22)*$AN$22)*$AH$22)*Calculator!$G$8)-((((N44/100)*$AJ$22)*$AN$22)*$AH$22)+((((N44/100)*$AJ$23)*$AH$23)),IF(Calculator!$O$6="SINGLEURBANE",SUM((((N44/100)*$AJ$22)*$AH$22))+(((((N44/100)*$AJ$22)*$AN$22)*$AH$22)*Calculator!$G$9)-((((N44/100)*$AJ$22)*$AN$22)*$AH$22)+((((N44/100)*$AJ$23)*$AH$23)),IF(Calculator!$O$6="SINGLESILVERANOD",SUM((((N44/100)*$AJ$22)*$AH$22))+(((((N44/100)*$AJ$22)*$AN$22)*$AH$22)*Calculator!$G$10)-((((N44/100)*$AJ$22)*$AN$22)*$AH$22)+((((N44/100)*$AJ$23)*$AH$23)),IF(Calculator!$O$6="SINGLEANOD",SUM((((N44/100)*$AJ$22)*$AH$22))+(((((N44/100)*$AJ$22)*$AN$22)*$AH$22)*Calculator!$G$11)-((((N44/100)*$AJ$22)*$AN$22)*$AH$22)+((((N44/100)*$AJ$23)*$AH$23)),IF(Calculator!$O$6="DUALBASE",SUM((((N44/100)*$AJ$22)*$AH$22))+(((((N44/100)*$AJ$22)*$AN$22)*$AH$22)*Calculator!$G$12)-((((N44/100)*$AJ$22)*$AN$22)*$AH$22)+((((N44/100)*$AJ$23)*$AH$23)),IF(Calculator!$O$6="DUALELEMENTS",SUM((((N44/100)*$AJ$22)*$AH$22))+(((((N44/100)*$AJ$22)*$AN$22)*$AH$22)*Calculator!$G$13)-((((N44/100)*$AJ$22)*$AN$22)*$AH$22)+((((N44/100)*$AJ$23)*$AH$23)),IF(Calculator!$O$6="DUALSPECTRUM",SUM((((N44/100)*$AJ$22)*$AH$22))+(((((N44/100)*$AJ$22)*$AN$22)*$AH$22)*Calculator!$G$15)-((((N44/100)*$AJ$22)*$AN$22)*$AH$22)+((((N44/100)*$AJ$23)*$AH$23)),IF(Calculator!$O$6="DUALHOMESTEAD",SUM((((N44/100)*$AJ$22)*$AH$22))+(((((N44/100)*$AJ$22)*$AN$22)*$AH$22)*Calculator!$G$14)-((((N44/100)*$AJ$22)*$AN$22)*$AH$22)+((((N44/100)*$AJ$23)*$AH$23)),IF(Calculator!$O$6="DUALBAND A",SUM((((N44/100)*$AJ$22)*$AH$22))+(((((N44/100)*$AJ$22)*$AN$22)*$AH$22)*Calculator!$G$16)-((((N44/100)*$AJ$22)*$AN$22)*$AH$22)+((((N44/100)*$AJ$23)*$AH$23)),IF(Calculator!$O$6="DUALBAND B",SUM((((N44/100)*$AJ$22)*$AH$22))+(((((N44/100)*$AJ$22)*$AN$22)*$AH$22)*Calculator!$G$17)-((((N44/100)*$AJ$22)*$AN$22)*$AH$22)+((((N44/100)*$AJ$23)*$AH$23)),IF(Calculator!$O$6="DUALBAND C",SUM((((N44/100)*$AJ$22)*$AH$22))+(((((N44/100)*$AJ$22)*$AN$22)*$AH$22)*Calculator!$G$18)-((((N44/100)*$AJ$22)*$AN$22)*$AH$22)+((((N44/100)*$AJ$23)*$AH$23)),IF(Calculator!$O$6="DUALBAND D",SUM((((N44/100)*$AJ$22)*$AH$22))+(((((N44/100)*$AJ$22)*$AN$22)*$AH$22)*Calculator!$G$19)-((((N44/100)*$AJ$22)*$AN$22)*$AH$22)+((((N44/100)*$AJ$23)*$AH$23)),IF(Calculator!$O$6="DUALURBANE",SUM((((N44/100)*$AJ$22)*$AH$22))+(((((N44/100)*$AJ$22)*$AN$22)*$AH$22)*Calculator!$G$20)-((((N44/100)*$AJ$22)*$AN$22)*$AH$22)+((((N44/100)*$AJ$23)*$AH$23)),IF(Calculator!$O$6="DUALSILVERANOD",SUM((((N44/100)*$AJ$22)*$AH$22))+(((((N44/100)*$AJ$22)*$AN$22)*$AH$22)*Calculator!$G$21)-((((N44/100)*$AJ$22)*$AN$22)*$AH$22)+((((N44/100)*$AJ$23)*$AH$23)),IF(Calculator!$O$6="DUALANOD",SUM((((N44/100)*$AJ$22)*$AH$22))+(((((N44/100)*$AJ$22)*$AN$22)*$AH$22)*Calculator!$G$22)-((((N44/100)*$AJ$22)*$AN$22)*$AH$22)+((((N44/100)*$AJ$23)*$AH$23))))))))))))))))))))))))</f>
        <v>949.2438410522459</v>
      </c>
      <c r="AE44" t="s">
        <v>1394</v>
      </c>
      <c r="AF44">
        <f>IF(Calculator!$U$5="GBP",VLOOKUP('Front Sheet'!$C$7,'Bifold 330 Data'!P40:AC53,(AF43),FALSE),SUM(VLOOKUP('Front Sheet'!$C$7,'Bifold 330 Data'!P40:AC53,(AF43),FALSE))*Currency!$B$2)</f>
        <v>834.97190598754878</v>
      </c>
      <c r="AG44" t="str">
        <f>FIXED(AF44)</f>
        <v>834.97</v>
      </c>
      <c r="AH44" t="str">
        <f>_xlfn.CONCAT(Calculator!$U$6,AG44)</f>
        <v>£834.97</v>
      </c>
    </row>
    <row r="45" spans="1:40">
      <c r="A45" s="8" t="s">
        <v>1395</v>
      </c>
      <c r="B45" s="2">
        <v>2055.6090142822263</v>
      </c>
      <c r="C45" s="2">
        <v>2079.0170397949219</v>
      </c>
      <c r="D45" s="2">
        <v>2102.4250653076169</v>
      </c>
      <c r="E45" s="2">
        <v>2125.8330908203125</v>
      </c>
      <c r="F45" s="2">
        <v>2149.2305285644529</v>
      </c>
      <c r="G45" s="2">
        <v>2172.6386816406248</v>
      </c>
      <c r="H45" s="2">
        <v>2196.0465795898435</v>
      </c>
      <c r="I45" s="2">
        <v>2219.4544775390623</v>
      </c>
      <c r="J45" s="2">
        <v>2242.8521704101563</v>
      </c>
      <c r="K45" s="2">
        <v>2266.2600683593751</v>
      </c>
      <c r="L45" s="2">
        <v>2289.6682214355469</v>
      </c>
      <c r="M45" s="2">
        <v>2313.0761193847657</v>
      </c>
      <c r="N45" s="2">
        <v>2336.4842724609375</v>
      </c>
      <c r="P45" s="8">
        <v>2200</v>
      </c>
      <c r="Q45" s="2">
        <f>IF(Calculator!$O$6="SINGLEBASE",SUM((((B45/100)*$AJ$22)*$AH$22))+((((B45/100)*$AJ$23)*$AH$23)),IF(Calculator!$O$6="SINGLEELEMENTS",SUM((((B45/100)*$AJ$22)*$AH$22))+(((((B45/100)*$AJ$22)*$AN$22)*$AH$22)*Calculator!$G$2)-((((B45/100)*$AJ$22)*$AN$22)*$AH$22)+((((B45/100)*$AJ$23)*$AH$23)),IF(Calculator!$O$6="SINGLESPECTRUM",SUM((((B45/100)*$AJ$22)*$AH$22))+(((((B45/100)*$AJ$22)*$AN$22)*$AH$22)*Calculator!$G$4)-((((B45/100)*$AJ$22)*$AN$22)*$AH$22)+((((B45/100)*$AJ$23)*$AH$23)),IF(Calculator!$O$6="SINGLEHOMESTEAD",SUM((((B45/100)*$AJ$22)*$AH$22))+(((((B45/100)*$AJ$22)*$AN$22)*$AH$22)*Calculator!$G$3)-((((B45/100)*$AJ$22)*$AN$22)*$AH$22)+((((B45/100)*$AJ$23)*$AH$23)),IF(Calculator!$O$6="SINGLEBAND A",SUM((((B45/100)*$AJ$22)*$AH$22))+(((((B45/100)*$AJ$22)*$AN$22)*$AH$22)*Calculator!$G$5)-((((B45/100)*$AJ$22)*$AN$22)*$AH$22)+((((B45/100)*$AJ$23)*$AH$23)),IF(Calculator!$O$6="SINGLEBAND B",SUM((((B45/100)*$AJ$22)*$AH$22))+(((((B45/100)*$AJ$22)*$AN$22)*$AH$22)*Calculator!$G$6)-((((B45/100)*$AJ$22)*$AN$22)*$AH$22)+((((B45/100)*$AJ$23)*$AH$23)),IF(Calculator!$O$6="SINGLEBAND C",SUM((((B45/100)*$AJ$22)*$AH$22))+(((((B45/100)*$AJ$22)*$AN$22)*$AH$22)*Calculator!$G$7)-((((B45/100)*$AJ$22)*$AN$22)*$AH$22)+((((B45/100)*$AJ$23)*$AH$23)),IF(Calculator!$O$6="SINGLEBAND D",SUM((((B45/100)*$AJ$22)*$AH$22))+(((((B45/100)*$AJ$22)*$AN$22)*$AH$22)*Calculator!$G$8)-((((B45/100)*$AJ$22)*$AN$22)*$AH$22)+((((B45/100)*$AJ$23)*$AH$23)),IF(Calculator!$O$6="SINGLEURBANE",SUM((((B45/100)*$AJ$22)*$AH$22))+(((((B45/100)*$AJ$22)*$AN$22)*$AH$22)*Calculator!$G$9)-((((B45/100)*$AJ$22)*$AN$22)*$AH$22)+((((B45/100)*$AJ$23)*$AH$23)),IF(Calculator!$O$6="SINGLESILVERANOD",SUM((((B45/100)*$AJ$22)*$AH$22))+(((((B45/100)*$AJ$22)*$AN$22)*$AH$22)*Calculator!$G$10)-((((B45/100)*$AJ$22)*$AN$22)*$AH$22)+((((B45/100)*$AJ$23)*$AH$23)),IF(Calculator!$O$6="SINGLEANOD",SUM((((B45/100)*$AJ$22)*$AH$22))+(((((B45/100)*$AJ$22)*$AN$22)*$AH$22)*Calculator!$G$11)-((((B45/100)*$AJ$22)*$AN$22)*$AH$22)+((((B45/100)*$AJ$23)*$AH$23)),IF(Calculator!$O$6="DUALBASE",SUM((((B45/100)*$AJ$22)*$AH$22))+(((((B45/100)*$AJ$22)*$AN$22)*$AH$22)*Calculator!$G$12)-((((B45/100)*$AJ$22)*$AN$22)*$AH$22)+((((B45/100)*$AJ$23)*$AH$23)),IF(Calculator!$O$6="DUALELEMENTS",SUM((((B45/100)*$AJ$22)*$AH$22))+(((((B45/100)*$AJ$22)*$AN$22)*$AH$22)*Calculator!$G$13)-((((B45/100)*$AJ$22)*$AN$22)*$AH$22)+((((B45/100)*$AJ$23)*$AH$23)),IF(Calculator!$O$6="DUALSPECTRUM",SUM((((B45/100)*$AJ$22)*$AH$22))+(((((B45/100)*$AJ$22)*$AN$22)*$AH$22)*Calculator!$G$15)-((((B45/100)*$AJ$22)*$AN$22)*$AH$22)+((((B45/100)*$AJ$23)*$AH$23)),IF(Calculator!$O$6="DUALHOMESTEAD",SUM((((B45/100)*$AJ$22)*$AH$22))+(((((B45/100)*$AJ$22)*$AN$22)*$AH$22)*Calculator!$G$14)-((((B45/100)*$AJ$22)*$AN$22)*$AH$22)+((((B45/100)*$AJ$23)*$AH$23)),IF(Calculator!$O$6="DUALBAND A",SUM((((B45/100)*$AJ$22)*$AH$22))+(((((B45/100)*$AJ$22)*$AN$22)*$AH$22)*Calculator!$G$16)-((((B45/100)*$AJ$22)*$AN$22)*$AH$22)+((((B45/100)*$AJ$23)*$AH$23)),IF(Calculator!$O$6="DUALBAND B",SUM((((B45/100)*$AJ$22)*$AH$22))+(((((B45/100)*$AJ$22)*$AN$22)*$AH$22)*Calculator!$G$17)-((((B45/100)*$AJ$22)*$AN$22)*$AH$22)+((((B45/100)*$AJ$23)*$AH$23)),IF(Calculator!$O$6="DUALBAND C",SUM((((B45/100)*$AJ$22)*$AH$22))+(((((B45/100)*$AJ$22)*$AN$22)*$AH$22)*Calculator!$G$18)-((((B45/100)*$AJ$22)*$AN$22)*$AH$22)+((((B45/100)*$AJ$23)*$AH$23)),IF(Calculator!$O$6="DUALBAND D",SUM((((B45/100)*$AJ$22)*$AH$22))+(((((B45/100)*$AJ$22)*$AN$22)*$AH$22)*Calculator!$G$19)-((((B45/100)*$AJ$22)*$AN$22)*$AH$22)+((((B45/100)*$AJ$23)*$AH$23)),IF(Calculator!$O$6="DUALURBANE",SUM((((B45/100)*$AJ$22)*$AH$22))+(((((B45/100)*$AJ$22)*$AN$22)*$AH$22)*Calculator!$G$20)-((((B45/100)*$AJ$22)*$AN$22)*$AH$22)+((((B45/100)*$AJ$23)*$AH$23)),IF(Calculator!$O$6="DUALSILVERANOD",SUM((((B45/100)*$AJ$22)*$AH$22))+(((((B45/100)*$AJ$22)*$AN$22)*$AH$22)*Calculator!$G$21)-((((B45/100)*$AJ$22)*$AN$22)*$AH$22)+((((B45/100)*$AJ$23)*$AH$23)),IF(Calculator!$O$6="DUALANOD",SUM((((B45/100)*$AJ$22)*$AH$22))+(((((B45/100)*$AJ$22)*$AN$22)*$AH$22)*Calculator!$G$22)-((((B45/100)*$AJ$22)*$AN$22)*$AH$22)+((((B45/100)*$AJ$23)*$AH$23))))))))))))))))))))))))</f>
        <v>842.7996958557128</v>
      </c>
      <c r="R45" s="2">
        <f>IF(Calculator!$O$6="SINGLEBASE",SUM((((C45/100)*$AJ$22)*$AH$22))+((((C45/100)*$AJ$23)*$AH$23)),IF(Calculator!$O$6="SINGLEELEMENTS",SUM((((C45/100)*$AJ$22)*$AH$22))+(((((C45/100)*$AJ$22)*$AN$22)*$AH$22)*Calculator!$G$2)-((((C45/100)*$AJ$22)*$AN$22)*$AH$22)+((((C45/100)*$AJ$23)*$AH$23)),IF(Calculator!$O$6="SINGLESPECTRUM",SUM((((C45/100)*$AJ$22)*$AH$22))+(((((C45/100)*$AJ$22)*$AN$22)*$AH$22)*Calculator!$G$4)-((((C45/100)*$AJ$22)*$AN$22)*$AH$22)+((((C45/100)*$AJ$23)*$AH$23)),IF(Calculator!$O$6="SINGLEHOMESTEAD",SUM((((C45/100)*$AJ$22)*$AH$22))+(((((C45/100)*$AJ$22)*$AN$22)*$AH$22)*Calculator!$G$3)-((((C45/100)*$AJ$22)*$AN$22)*$AH$22)+((((C45/100)*$AJ$23)*$AH$23)),IF(Calculator!$O$6="SINGLEBAND A",SUM((((C45/100)*$AJ$22)*$AH$22))+(((((C45/100)*$AJ$22)*$AN$22)*$AH$22)*Calculator!$G$5)-((((C45/100)*$AJ$22)*$AN$22)*$AH$22)+((((C45/100)*$AJ$23)*$AH$23)),IF(Calculator!$O$6="SINGLEBAND B",SUM((((C45/100)*$AJ$22)*$AH$22))+(((((C45/100)*$AJ$22)*$AN$22)*$AH$22)*Calculator!$G$6)-((((C45/100)*$AJ$22)*$AN$22)*$AH$22)+((((C45/100)*$AJ$23)*$AH$23)),IF(Calculator!$O$6="SINGLEBAND C",SUM((((C45/100)*$AJ$22)*$AH$22))+(((((C45/100)*$AJ$22)*$AN$22)*$AH$22)*Calculator!$G$7)-((((C45/100)*$AJ$22)*$AN$22)*$AH$22)+((((C45/100)*$AJ$23)*$AH$23)),IF(Calculator!$O$6="SINGLEBAND D",SUM((((C45/100)*$AJ$22)*$AH$22))+(((((C45/100)*$AJ$22)*$AN$22)*$AH$22)*Calculator!$G$8)-((((C45/100)*$AJ$22)*$AN$22)*$AH$22)+((((C45/100)*$AJ$23)*$AH$23)),IF(Calculator!$O$6="SINGLEURBANE",SUM((((C45/100)*$AJ$22)*$AH$22))+(((((C45/100)*$AJ$22)*$AN$22)*$AH$22)*Calculator!$G$9)-((((C45/100)*$AJ$22)*$AN$22)*$AH$22)+((((C45/100)*$AJ$23)*$AH$23)),IF(Calculator!$O$6="SINGLESILVERANOD",SUM((((C45/100)*$AJ$22)*$AH$22))+(((((C45/100)*$AJ$22)*$AN$22)*$AH$22)*Calculator!$G$10)-((((C45/100)*$AJ$22)*$AN$22)*$AH$22)+((((C45/100)*$AJ$23)*$AH$23)),IF(Calculator!$O$6="SINGLEANOD",SUM((((C45/100)*$AJ$22)*$AH$22))+(((((C45/100)*$AJ$22)*$AN$22)*$AH$22)*Calculator!$G$11)-((((C45/100)*$AJ$22)*$AN$22)*$AH$22)+((((C45/100)*$AJ$23)*$AH$23)),IF(Calculator!$O$6="DUALBASE",SUM((((C45/100)*$AJ$22)*$AH$22))+(((((C45/100)*$AJ$22)*$AN$22)*$AH$22)*Calculator!$G$12)-((((C45/100)*$AJ$22)*$AN$22)*$AH$22)+((((C45/100)*$AJ$23)*$AH$23)),IF(Calculator!$O$6="DUALELEMENTS",SUM((((C45/100)*$AJ$22)*$AH$22))+(((((C45/100)*$AJ$22)*$AN$22)*$AH$22)*Calculator!$G$13)-((((C45/100)*$AJ$22)*$AN$22)*$AH$22)+((((C45/100)*$AJ$23)*$AH$23)),IF(Calculator!$O$6="DUALSPECTRUM",SUM((((C45/100)*$AJ$22)*$AH$22))+(((((C45/100)*$AJ$22)*$AN$22)*$AH$22)*Calculator!$G$15)-((((C45/100)*$AJ$22)*$AN$22)*$AH$22)+((((C45/100)*$AJ$23)*$AH$23)),IF(Calculator!$O$6="DUALHOMESTEAD",SUM((((C45/100)*$AJ$22)*$AH$22))+(((((C45/100)*$AJ$22)*$AN$22)*$AH$22)*Calculator!$G$14)-((((C45/100)*$AJ$22)*$AN$22)*$AH$22)+((((C45/100)*$AJ$23)*$AH$23)),IF(Calculator!$O$6="DUALBAND A",SUM((((C45/100)*$AJ$22)*$AH$22))+(((((C45/100)*$AJ$22)*$AN$22)*$AH$22)*Calculator!$G$16)-((((C45/100)*$AJ$22)*$AN$22)*$AH$22)+((((C45/100)*$AJ$23)*$AH$23)),IF(Calculator!$O$6="DUALBAND B",SUM((((C45/100)*$AJ$22)*$AH$22))+(((((C45/100)*$AJ$22)*$AN$22)*$AH$22)*Calculator!$G$17)-((((C45/100)*$AJ$22)*$AN$22)*$AH$22)+((((C45/100)*$AJ$23)*$AH$23)),IF(Calculator!$O$6="DUALBAND C",SUM((((C45/100)*$AJ$22)*$AH$22))+(((((C45/100)*$AJ$22)*$AN$22)*$AH$22)*Calculator!$G$18)-((((C45/100)*$AJ$22)*$AN$22)*$AH$22)+((((C45/100)*$AJ$23)*$AH$23)),IF(Calculator!$O$6="DUALBAND D",SUM((((C45/100)*$AJ$22)*$AH$22))+(((((C45/100)*$AJ$22)*$AN$22)*$AH$22)*Calculator!$G$19)-((((C45/100)*$AJ$22)*$AN$22)*$AH$22)+((((C45/100)*$AJ$23)*$AH$23)),IF(Calculator!$O$6="DUALURBANE",SUM((((C45/100)*$AJ$22)*$AH$22))+(((((C45/100)*$AJ$22)*$AN$22)*$AH$22)*Calculator!$G$20)-((((C45/100)*$AJ$22)*$AN$22)*$AH$22)+((((C45/100)*$AJ$23)*$AH$23)),IF(Calculator!$O$6="DUALSILVERANOD",SUM((((C45/100)*$AJ$22)*$AH$22))+(((((C45/100)*$AJ$22)*$AN$22)*$AH$22)*Calculator!$G$21)-((((C45/100)*$AJ$22)*$AN$22)*$AH$22)+((((C45/100)*$AJ$23)*$AH$23)),IF(Calculator!$O$6="DUALANOD",SUM((((C45/100)*$AJ$22)*$AH$22))+(((((C45/100)*$AJ$22)*$AN$22)*$AH$22)*Calculator!$G$22)-((((C45/100)*$AJ$22)*$AN$22)*$AH$22)+((((C45/100)*$AJ$23)*$AH$23))))))))))))))))))))))))</f>
        <v>852.39698631591796</v>
      </c>
      <c r="S45" s="2">
        <f>IF(Calculator!$O$6="SINGLEBASE",SUM((((D45/100)*$AJ$22)*$AH$22))+((((D45/100)*$AJ$23)*$AH$23)),IF(Calculator!$O$6="SINGLEELEMENTS",SUM((((D45/100)*$AJ$22)*$AH$22))+(((((D45/100)*$AJ$22)*$AN$22)*$AH$22)*Calculator!$G$2)-((((D45/100)*$AJ$22)*$AN$22)*$AH$22)+((((D45/100)*$AJ$23)*$AH$23)),IF(Calculator!$O$6="SINGLESPECTRUM",SUM((((D45/100)*$AJ$22)*$AH$22))+(((((D45/100)*$AJ$22)*$AN$22)*$AH$22)*Calculator!$G$4)-((((D45/100)*$AJ$22)*$AN$22)*$AH$22)+((((D45/100)*$AJ$23)*$AH$23)),IF(Calculator!$O$6="SINGLEHOMESTEAD",SUM((((D45/100)*$AJ$22)*$AH$22))+(((((D45/100)*$AJ$22)*$AN$22)*$AH$22)*Calculator!$G$3)-((((D45/100)*$AJ$22)*$AN$22)*$AH$22)+((((D45/100)*$AJ$23)*$AH$23)),IF(Calculator!$O$6="SINGLEBAND A",SUM((((D45/100)*$AJ$22)*$AH$22))+(((((D45/100)*$AJ$22)*$AN$22)*$AH$22)*Calculator!$G$5)-((((D45/100)*$AJ$22)*$AN$22)*$AH$22)+((((D45/100)*$AJ$23)*$AH$23)),IF(Calculator!$O$6="SINGLEBAND B",SUM((((D45/100)*$AJ$22)*$AH$22))+(((((D45/100)*$AJ$22)*$AN$22)*$AH$22)*Calculator!$G$6)-((((D45/100)*$AJ$22)*$AN$22)*$AH$22)+((((D45/100)*$AJ$23)*$AH$23)),IF(Calculator!$O$6="SINGLEBAND C",SUM((((D45/100)*$AJ$22)*$AH$22))+(((((D45/100)*$AJ$22)*$AN$22)*$AH$22)*Calculator!$G$7)-((((D45/100)*$AJ$22)*$AN$22)*$AH$22)+((((D45/100)*$AJ$23)*$AH$23)),IF(Calculator!$O$6="SINGLEBAND D",SUM((((D45/100)*$AJ$22)*$AH$22))+(((((D45/100)*$AJ$22)*$AN$22)*$AH$22)*Calculator!$G$8)-((((D45/100)*$AJ$22)*$AN$22)*$AH$22)+((((D45/100)*$AJ$23)*$AH$23)),IF(Calculator!$O$6="SINGLEURBANE",SUM((((D45/100)*$AJ$22)*$AH$22))+(((((D45/100)*$AJ$22)*$AN$22)*$AH$22)*Calculator!$G$9)-((((D45/100)*$AJ$22)*$AN$22)*$AH$22)+((((D45/100)*$AJ$23)*$AH$23)),IF(Calculator!$O$6="SINGLESILVERANOD",SUM((((D45/100)*$AJ$22)*$AH$22))+(((((D45/100)*$AJ$22)*$AN$22)*$AH$22)*Calculator!$G$10)-((((D45/100)*$AJ$22)*$AN$22)*$AH$22)+((((D45/100)*$AJ$23)*$AH$23)),IF(Calculator!$O$6="SINGLEANOD",SUM((((D45/100)*$AJ$22)*$AH$22))+(((((D45/100)*$AJ$22)*$AN$22)*$AH$22)*Calculator!$G$11)-((((D45/100)*$AJ$22)*$AN$22)*$AH$22)+((((D45/100)*$AJ$23)*$AH$23)),IF(Calculator!$O$6="DUALBASE",SUM((((D45/100)*$AJ$22)*$AH$22))+(((((D45/100)*$AJ$22)*$AN$22)*$AH$22)*Calculator!$G$12)-((((D45/100)*$AJ$22)*$AN$22)*$AH$22)+((((D45/100)*$AJ$23)*$AH$23)),IF(Calculator!$O$6="DUALELEMENTS",SUM((((D45/100)*$AJ$22)*$AH$22))+(((((D45/100)*$AJ$22)*$AN$22)*$AH$22)*Calculator!$G$13)-((((D45/100)*$AJ$22)*$AN$22)*$AH$22)+((((D45/100)*$AJ$23)*$AH$23)),IF(Calculator!$O$6="DUALSPECTRUM",SUM((((D45/100)*$AJ$22)*$AH$22))+(((((D45/100)*$AJ$22)*$AN$22)*$AH$22)*Calculator!$G$15)-((((D45/100)*$AJ$22)*$AN$22)*$AH$22)+((((D45/100)*$AJ$23)*$AH$23)),IF(Calculator!$O$6="DUALHOMESTEAD",SUM((((D45/100)*$AJ$22)*$AH$22))+(((((D45/100)*$AJ$22)*$AN$22)*$AH$22)*Calculator!$G$14)-((((D45/100)*$AJ$22)*$AN$22)*$AH$22)+((((D45/100)*$AJ$23)*$AH$23)),IF(Calculator!$O$6="DUALBAND A",SUM((((D45/100)*$AJ$22)*$AH$22))+(((((D45/100)*$AJ$22)*$AN$22)*$AH$22)*Calculator!$G$16)-((((D45/100)*$AJ$22)*$AN$22)*$AH$22)+((((D45/100)*$AJ$23)*$AH$23)),IF(Calculator!$O$6="DUALBAND B",SUM((((D45/100)*$AJ$22)*$AH$22))+(((((D45/100)*$AJ$22)*$AN$22)*$AH$22)*Calculator!$G$17)-((((D45/100)*$AJ$22)*$AN$22)*$AH$22)+((((D45/100)*$AJ$23)*$AH$23)),IF(Calculator!$O$6="DUALBAND C",SUM((((D45/100)*$AJ$22)*$AH$22))+(((((D45/100)*$AJ$22)*$AN$22)*$AH$22)*Calculator!$G$18)-((((D45/100)*$AJ$22)*$AN$22)*$AH$22)+((((D45/100)*$AJ$23)*$AH$23)),IF(Calculator!$O$6="DUALBAND D",SUM((((D45/100)*$AJ$22)*$AH$22))+(((((D45/100)*$AJ$22)*$AN$22)*$AH$22)*Calculator!$G$19)-((((D45/100)*$AJ$22)*$AN$22)*$AH$22)+((((D45/100)*$AJ$23)*$AH$23)),IF(Calculator!$O$6="DUALURBANE",SUM((((D45/100)*$AJ$22)*$AH$22))+(((((D45/100)*$AJ$22)*$AN$22)*$AH$22)*Calculator!$G$20)-((((D45/100)*$AJ$22)*$AN$22)*$AH$22)+((((D45/100)*$AJ$23)*$AH$23)),IF(Calculator!$O$6="DUALSILVERANOD",SUM((((D45/100)*$AJ$22)*$AH$22))+(((((D45/100)*$AJ$22)*$AN$22)*$AH$22)*Calculator!$G$21)-((((D45/100)*$AJ$22)*$AN$22)*$AH$22)+((((D45/100)*$AJ$23)*$AH$23)),IF(Calculator!$O$6="DUALANOD",SUM((((D45/100)*$AJ$22)*$AH$22))+(((((D45/100)*$AJ$22)*$AN$22)*$AH$22)*Calculator!$G$22)-((((D45/100)*$AJ$22)*$AN$22)*$AH$22)+((((D45/100)*$AJ$23)*$AH$23))))))))))))))))))))))))</f>
        <v>861.99427677612289</v>
      </c>
      <c r="T45" s="2">
        <f>IF(Calculator!$O$6="SINGLEBASE",SUM((((E45/100)*$AJ$22)*$AH$22))+((((E45/100)*$AJ$23)*$AH$23)),IF(Calculator!$O$6="SINGLEELEMENTS",SUM((((E45/100)*$AJ$22)*$AH$22))+(((((E45/100)*$AJ$22)*$AN$22)*$AH$22)*Calculator!$G$2)-((((E45/100)*$AJ$22)*$AN$22)*$AH$22)+((((E45/100)*$AJ$23)*$AH$23)),IF(Calculator!$O$6="SINGLESPECTRUM",SUM((((E45/100)*$AJ$22)*$AH$22))+(((((E45/100)*$AJ$22)*$AN$22)*$AH$22)*Calculator!$G$4)-((((E45/100)*$AJ$22)*$AN$22)*$AH$22)+((((E45/100)*$AJ$23)*$AH$23)),IF(Calculator!$O$6="SINGLEHOMESTEAD",SUM((((E45/100)*$AJ$22)*$AH$22))+(((((E45/100)*$AJ$22)*$AN$22)*$AH$22)*Calculator!$G$3)-((((E45/100)*$AJ$22)*$AN$22)*$AH$22)+((((E45/100)*$AJ$23)*$AH$23)),IF(Calculator!$O$6="SINGLEBAND A",SUM((((E45/100)*$AJ$22)*$AH$22))+(((((E45/100)*$AJ$22)*$AN$22)*$AH$22)*Calculator!$G$5)-((((E45/100)*$AJ$22)*$AN$22)*$AH$22)+((((E45/100)*$AJ$23)*$AH$23)),IF(Calculator!$O$6="SINGLEBAND B",SUM((((E45/100)*$AJ$22)*$AH$22))+(((((E45/100)*$AJ$22)*$AN$22)*$AH$22)*Calculator!$G$6)-((((E45/100)*$AJ$22)*$AN$22)*$AH$22)+((((E45/100)*$AJ$23)*$AH$23)),IF(Calculator!$O$6="SINGLEBAND C",SUM((((E45/100)*$AJ$22)*$AH$22))+(((((E45/100)*$AJ$22)*$AN$22)*$AH$22)*Calculator!$G$7)-((((E45/100)*$AJ$22)*$AN$22)*$AH$22)+((((E45/100)*$AJ$23)*$AH$23)),IF(Calculator!$O$6="SINGLEBAND D",SUM((((E45/100)*$AJ$22)*$AH$22))+(((((E45/100)*$AJ$22)*$AN$22)*$AH$22)*Calculator!$G$8)-((((E45/100)*$AJ$22)*$AN$22)*$AH$22)+((((E45/100)*$AJ$23)*$AH$23)),IF(Calculator!$O$6="SINGLEURBANE",SUM((((E45/100)*$AJ$22)*$AH$22))+(((((E45/100)*$AJ$22)*$AN$22)*$AH$22)*Calculator!$G$9)-((((E45/100)*$AJ$22)*$AN$22)*$AH$22)+((((E45/100)*$AJ$23)*$AH$23)),IF(Calculator!$O$6="SINGLESILVERANOD",SUM((((E45/100)*$AJ$22)*$AH$22))+(((((E45/100)*$AJ$22)*$AN$22)*$AH$22)*Calculator!$G$10)-((((E45/100)*$AJ$22)*$AN$22)*$AH$22)+((((E45/100)*$AJ$23)*$AH$23)),IF(Calculator!$O$6="SINGLEANOD",SUM((((E45/100)*$AJ$22)*$AH$22))+(((((E45/100)*$AJ$22)*$AN$22)*$AH$22)*Calculator!$G$11)-((((E45/100)*$AJ$22)*$AN$22)*$AH$22)+((((E45/100)*$AJ$23)*$AH$23)),IF(Calculator!$O$6="DUALBASE",SUM((((E45/100)*$AJ$22)*$AH$22))+(((((E45/100)*$AJ$22)*$AN$22)*$AH$22)*Calculator!$G$12)-((((E45/100)*$AJ$22)*$AN$22)*$AH$22)+((((E45/100)*$AJ$23)*$AH$23)),IF(Calculator!$O$6="DUALELEMENTS",SUM((((E45/100)*$AJ$22)*$AH$22))+(((((E45/100)*$AJ$22)*$AN$22)*$AH$22)*Calculator!$G$13)-((((E45/100)*$AJ$22)*$AN$22)*$AH$22)+((((E45/100)*$AJ$23)*$AH$23)),IF(Calculator!$O$6="DUALSPECTRUM",SUM((((E45/100)*$AJ$22)*$AH$22))+(((((E45/100)*$AJ$22)*$AN$22)*$AH$22)*Calculator!$G$15)-((((E45/100)*$AJ$22)*$AN$22)*$AH$22)+((((E45/100)*$AJ$23)*$AH$23)),IF(Calculator!$O$6="DUALHOMESTEAD",SUM((((E45/100)*$AJ$22)*$AH$22))+(((((E45/100)*$AJ$22)*$AN$22)*$AH$22)*Calculator!$G$14)-((((E45/100)*$AJ$22)*$AN$22)*$AH$22)+((((E45/100)*$AJ$23)*$AH$23)),IF(Calculator!$O$6="DUALBAND A",SUM((((E45/100)*$AJ$22)*$AH$22))+(((((E45/100)*$AJ$22)*$AN$22)*$AH$22)*Calculator!$G$16)-((((E45/100)*$AJ$22)*$AN$22)*$AH$22)+((((E45/100)*$AJ$23)*$AH$23)),IF(Calculator!$O$6="DUALBAND B",SUM((((E45/100)*$AJ$22)*$AH$22))+(((((E45/100)*$AJ$22)*$AN$22)*$AH$22)*Calculator!$G$17)-((((E45/100)*$AJ$22)*$AN$22)*$AH$22)+((((E45/100)*$AJ$23)*$AH$23)),IF(Calculator!$O$6="DUALBAND C",SUM((((E45/100)*$AJ$22)*$AH$22))+(((((E45/100)*$AJ$22)*$AN$22)*$AH$22)*Calculator!$G$18)-((((E45/100)*$AJ$22)*$AN$22)*$AH$22)+((((E45/100)*$AJ$23)*$AH$23)),IF(Calculator!$O$6="DUALBAND D",SUM((((E45/100)*$AJ$22)*$AH$22))+(((((E45/100)*$AJ$22)*$AN$22)*$AH$22)*Calculator!$G$19)-((((E45/100)*$AJ$22)*$AN$22)*$AH$22)+((((E45/100)*$AJ$23)*$AH$23)),IF(Calculator!$O$6="DUALURBANE",SUM((((E45/100)*$AJ$22)*$AH$22))+(((((E45/100)*$AJ$22)*$AN$22)*$AH$22)*Calculator!$G$20)-((((E45/100)*$AJ$22)*$AN$22)*$AH$22)+((((E45/100)*$AJ$23)*$AH$23)),IF(Calculator!$O$6="DUALSILVERANOD",SUM((((E45/100)*$AJ$22)*$AH$22))+(((((E45/100)*$AJ$22)*$AN$22)*$AH$22)*Calculator!$G$21)-((((E45/100)*$AJ$22)*$AN$22)*$AH$22)+((((E45/100)*$AJ$23)*$AH$23)),IF(Calculator!$O$6="DUALANOD",SUM((((E45/100)*$AJ$22)*$AH$22))+(((((E45/100)*$AJ$22)*$AN$22)*$AH$22)*Calculator!$G$22)-((((E45/100)*$AJ$22)*$AN$22)*$AH$22)+((((E45/100)*$AJ$23)*$AH$23))))))))))))))))))))))))</f>
        <v>871.59156723632816</v>
      </c>
      <c r="U45" s="2">
        <f>IF(Calculator!$O$6="SINGLEBASE",SUM((((F45/100)*$AJ$22)*$AH$22))+((((F45/100)*$AJ$23)*$AH$23)),IF(Calculator!$O$6="SINGLEELEMENTS",SUM((((F45/100)*$AJ$22)*$AH$22))+(((((F45/100)*$AJ$22)*$AN$22)*$AH$22)*Calculator!$G$2)-((((F45/100)*$AJ$22)*$AN$22)*$AH$22)+((((F45/100)*$AJ$23)*$AH$23)),IF(Calculator!$O$6="SINGLESPECTRUM",SUM((((F45/100)*$AJ$22)*$AH$22))+(((((F45/100)*$AJ$22)*$AN$22)*$AH$22)*Calculator!$G$4)-((((F45/100)*$AJ$22)*$AN$22)*$AH$22)+((((F45/100)*$AJ$23)*$AH$23)),IF(Calculator!$O$6="SINGLEHOMESTEAD",SUM((((F45/100)*$AJ$22)*$AH$22))+(((((F45/100)*$AJ$22)*$AN$22)*$AH$22)*Calculator!$G$3)-((((F45/100)*$AJ$22)*$AN$22)*$AH$22)+((((F45/100)*$AJ$23)*$AH$23)),IF(Calculator!$O$6="SINGLEBAND A",SUM((((F45/100)*$AJ$22)*$AH$22))+(((((F45/100)*$AJ$22)*$AN$22)*$AH$22)*Calculator!$G$5)-((((F45/100)*$AJ$22)*$AN$22)*$AH$22)+((((F45/100)*$AJ$23)*$AH$23)),IF(Calculator!$O$6="SINGLEBAND B",SUM((((F45/100)*$AJ$22)*$AH$22))+(((((F45/100)*$AJ$22)*$AN$22)*$AH$22)*Calculator!$G$6)-((((F45/100)*$AJ$22)*$AN$22)*$AH$22)+((((F45/100)*$AJ$23)*$AH$23)),IF(Calculator!$O$6="SINGLEBAND C",SUM((((F45/100)*$AJ$22)*$AH$22))+(((((F45/100)*$AJ$22)*$AN$22)*$AH$22)*Calculator!$G$7)-((((F45/100)*$AJ$22)*$AN$22)*$AH$22)+((((F45/100)*$AJ$23)*$AH$23)),IF(Calculator!$O$6="SINGLEBAND D",SUM((((F45/100)*$AJ$22)*$AH$22))+(((((F45/100)*$AJ$22)*$AN$22)*$AH$22)*Calculator!$G$8)-((((F45/100)*$AJ$22)*$AN$22)*$AH$22)+((((F45/100)*$AJ$23)*$AH$23)),IF(Calculator!$O$6="SINGLEURBANE",SUM((((F45/100)*$AJ$22)*$AH$22))+(((((F45/100)*$AJ$22)*$AN$22)*$AH$22)*Calculator!$G$9)-((((F45/100)*$AJ$22)*$AN$22)*$AH$22)+((((F45/100)*$AJ$23)*$AH$23)),IF(Calculator!$O$6="SINGLESILVERANOD",SUM((((F45/100)*$AJ$22)*$AH$22))+(((((F45/100)*$AJ$22)*$AN$22)*$AH$22)*Calculator!$G$10)-((((F45/100)*$AJ$22)*$AN$22)*$AH$22)+((((F45/100)*$AJ$23)*$AH$23)),IF(Calculator!$O$6="SINGLEANOD",SUM((((F45/100)*$AJ$22)*$AH$22))+(((((F45/100)*$AJ$22)*$AN$22)*$AH$22)*Calculator!$G$11)-((((F45/100)*$AJ$22)*$AN$22)*$AH$22)+((((F45/100)*$AJ$23)*$AH$23)),IF(Calculator!$O$6="DUALBASE",SUM((((F45/100)*$AJ$22)*$AH$22))+(((((F45/100)*$AJ$22)*$AN$22)*$AH$22)*Calculator!$G$12)-((((F45/100)*$AJ$22)*$AN$22)*$AH$22)+((((F45/100)*$AJ$23)*$AH$23)),IF(Calculator!$O$6="DUALELEMENTS",SUM((((F45/100)*$AJ$22)*$AH$22))+(((((F45/100)*$AJ$22)*$AN$22)*$AH$22)*Calculator!$G$13)-((((F45/100)*$AJ$22)*$AN$22)*$AH$22)+((((F45/100)*$AJ$23)*$AH$23)),IF(Calculator!$O$6="DUALSPECTRUM",SUM((((F45/100)*$AJ$22)*$AH$22))+(((((F45/100)*$AJ$22)*$AN$22)*$AH$22)*Calculator!$G$15)-((((F45/100)*$AJ$22)*$AN$22)*$AH$22)+((((F45/100)*$AJ$23)*$AH$23)),IF(Calculator!$O$6="DUALHOMESTEAD",SUM((((F45/100)*$AJ$22)*$AH$22))+(((((F45/100)*$AJ$22)*$AN$22)*$AH$22)*Calculator!$G$14)-((((F45/100)*$AJ$22)*$AN$22)*$AH$22)+((((F45/100)*$AJ$23)*$AH$23)),IF(Calculator!$O$6="DUALBAND A",SUM((((F45/100)*$AJ$22)*$AH$22))+(((((F45/100)*$AJ$22)*$AN$22)*$AH$22)*Calculator!$G$16)-((((F45/100)*$AJ$22)*$AN$22)*$AH$22)+((((F45/100)*$AJ$23)*$AH$23)),IF(Calculator!$O$6="DUALBAND B",SUM((((F45/100)*$AJ$22)*$AH$22))+(((((F45/100)*$AJ$22)*$AN$22)*$AH$22)*Calculator!$G$17)-((((F45/100)*$AJ$22)*$AN$22)*$AH$22)+((((F45/100)*$AJ$23)*$AH$23)),IF(Calculator!$O$6="DUALBAND C",SUM((((F45/100)*$AJ$22)*$AH$22))+(((((F45/100)*$AJ$22)*$AN$22)*$AH$22)*Calculator!$G$18)-((((F45/100)*$AJ$22)*$AN$22)*$AH$22)+((((F45/100)*$AJ$23)*$AH$23)),IF(Calculator!$O$6="DUALBAND D",SUM((((F45/100)*$AJ$22)*$AH$22))+(((((F45/100)*$AJ$22)*$AN$22)*$AH$22)*Calculator!$G$19)-((((F45/100)*$AJ$22)*$AN$22)*$AH$22)+((((F45/100)*$AJ$23)*$AH$23)),IF(Calculator!$O$6="DUALURBANE",SUM((((F45/100)*$AJ$22)*$AH$22))+(((((F45/100)*$AJ$22)*$AN$22)*$AH$22)*Calculator!$G$20)-((((F45/100)*$AJ$22)*$AN$22)*$AH$22)+((((F45/100)*$AJ$23)*$AH$23)),IF(Calculator!$O$6="DUALSILVERANOD",SUM((((F45/100)*$AJ$22)*$AH$22))+(((((F45/100)*$AJ$22)*$AN$22)*$AH$22)*Calculator!$G$21)-((((F45/100)*$AJ$22)*$AN$22)*$AH$22)+((((F45/100)*$AJ$23)*$AH$23)),IF(Calculator!$O$6="DUALANOD",SUM((((F45/100)*$AJ$22)*$AH$22))+(((((F45/100)*$AJ$22)*$AN$22)*$AH$22)*Calculator!$G$22)-((((F45/100)*$AJ$22)*$AN$22)*$AH$22)+((((F45/100)*$AJ$23)*$AH$23))))))))))))))))))))))))</f>
        <v>881.18451671142566</v>
      </c>
      <c r="V45" s="2">
        <f>IF(Calculator!$O$6="SINGLEBASE",SUM((((G45/100)*$AJ$22)*$AH$22))+((((G45/100)*$AJ$23)*$AH$23)),IF(Calculator!$O$6="SINGLEELEMENTS",SUM((((G45/100)*$AJ$22)*$AH$22))+(((((G45/100)*$AJ$22)*$AN$22)*$AH$22)*Calculator!$G$2)-((((G45/100)*$AJ$22)*$AN$22)*$AH$22)+((((G45/100)*$AJ$23)*$AH$23)),IF(Calculator!$O$6="SINGLESPECTRUM",SUM((((G45/100)*$AJ$22)*$AH$22))+(((((G45/100)*$AJ$22)*$AN$22)*$AH$22)*Calculator!$G$4)-((((G45/100)*$AJ$22)*$AN$22)*$AH$22)+((((G45/100)*$AJ$23)*$AH$23)),IF(Calculator!$O$6="SINGLEHOMESTEAD",SUM((((G45/100)*$AJ$22)*$AH$22))+(((((G45/100)*$AJ$22)*$AN$22)*$AH$22)*Calculator!$G$3)-((((G45/100)*$AJ$22)*$AN$22)*$AH$22)+((((G45/100)*$AJ$23)*$AH$23)),IF(Calculator!$O$6="SINGLEBAND A",SUM((((G45/100)*$AJ$22)*$AH$22))+(((((G45/100)*$AJ$22)*$AN$22)*$AH$22)*Calculator!$G$5)-((((G45/100)*$AJ$22)*$AN$22)*$AH$22)+((((G45/100)*$AJ$23)*$AH$23)),IF(Calculator!$O$6="SINGLEBAND B",SUM((((G45/100)*$AJ$22)*$AH$22))+(((((G45/100)*$AJ$22)*$AN$22)*$AH$22)*Calculator!$G$6)-((((G45/100)*$AJ$22)*$AN$22)*$AH$22)+((((G45/100)*$AJ$23)*$AH$23)),IF(Calculator!$O$6="SINGLEBAND C",SUM((((G45/100)*$AJ$22)*$AH$22))+(((((G45/100)*$AJ$22)*$AN$22)*$AH$22)*Calculator!$G$7)-((((G45/100)*$AJ$22)*$AN$22)*$AH$22)+((((G45/100)*$AJ$23)*$AH$23)),IF(Calculator!$O$6="SINGLEBAND D",SUM((((G45/100)*$AJ$22)*$AH$22))+(((((G45/100)*$AJ$22)*$AN$22)*$AH$22)*Calculator!$G$8)-((((G45/100)*$AJ$22)*$AN$22)*$AH$22)+((((G45/100)*$AJ$23)*$AH$23)),IF(Calculator!$O$6="SINGLEURBANE",SUM((((G45/100)*$AJ$22)*$AH$22))+(((((G45/100)*$AJ$22)*$AN$22)*$AH$22)*Calculator!$G$9)-((((G45/100)*$AJ$22)*$AN$22)*$AH$22)+((((G45/100)*$AJ$23)*$AH$23)),IF(Calculator!$O$6="SINGLESILVERANOD",SUM((((G45/100)*$AJ$22)*$AH$22))+(((((G45/100)*$AJ$22)*$AN$22)*$AH$22)*Calculator!$G$10)-((((G45/100)*$AJ$22)*$AN$22)*$AH$22)+((((G45/100)*$AJ$23)*$AH$23)),IF(Calculator!$O$6="SINGLEANOD",SUM((((G45/100)*$AJ$22)*$AH$22))+(((((G45/100)*$AJ$22)*$AN$22)*$AH$22)*Calculator!$G$11)-((((G45/100)*$AJ$22)*$AN$22)*$AH$22)+((((G45/100)*$AJ$23)*$AH$23)),IF(Calculator!$O$6="DUALBASE",SUM((((G45/100)*$AJ$22)*$AH$22))+(((((G45/100)*$AJ$22)*$AN$22)*$AH$22)*Calculator!$G$12)-((((G45/100)*$AJ$22)*$AN$22)*$AH$22)+((((G45/100)*$AJ$23)*$AH$23)),IF(Calculator!$O$6="DUALELEMENTS",SUM((((G45/100)*$AJ$22)*$AH$22))+(((((G45/100)*$AJ$22)*$AN$22)*$AH$22)*Calculator!$G$13)-((((G45/100)*$AJ$22)*$AN$22)*$AH$22)+((((G45/100)*$AJ$23)*$AH$23)),IF(Calculator!$O$6="DUALSPECTRUM",SUM((((G45/100)*$AJ$22)*$AH$22))+(((((G45/100)*$AJ$22)*$AN$22)*$AH$22)*Calculator!$G$15)-((((G45/100)*$AJ$22)*$AN$22)*$AH$22)+((((G45/100)*$AJ$23)*$AH$23)),IF(Calculator!$O$6="DUALHOMESTEAD",SUM((((G45/100)*$AJ$22)*$AH$22))+(((((G45/100)*$AJ$22)*$AN$22)*$AH$22)*Calculator!$G$14)-((((G45/100)*$AJ$22)*$AN$22)*$AH$22)+((((G45/100)*$AJ$23)*$AH$23)),IF(Calculator!$O$6="DUALBAND A",SUM((((G45/100)*$AJ$22)*$AH$22))+(((((G45/100)*$AJ$22)*$AN$22)*$AH$22)*Calculator!$G$16)-((((G45/100)*$AJ$22)*$AN$22)*$AH$22)+((((G45/100)*$AJ$23)*$AH$23)),IF(Calculator!$O$6="DUALBAND B",SUM((((G45/100)*$AJ$22)*$AH$22))+(((((G45/100)*$AJ$22)*$AN$22)*$AH$22)*Calculator!$G$17)-((((G45/100)*$AJ$22)*$AN$22)*$AH$22)+((((G45/100)*$AJ$23)*$AH$23)),IF(Calculator!$O$6="DUALBAND C",SUM((((G45/100)*$AJ$22)*$AH$22))+(((((G45/100)*$AJ$22)*$AN$22)*$AH$22)*Calculator!$G$18)-((((G45/100)*$AJ$22)*$AN$22)*$AH$22)+((((G45/100)*$AJ$23)*$AH$23)),IF(Calculator!$O$6="DUALBAND D",SUM((((G45/100)*$AJ$22)*$AH$22))+(((((G45/100)*$AJ$22)*$AN$22)*$AH$22)*Calculator!$G$19)-((((G45/100)*$AJ$22)*$AN$22)*$AH$22)+((((G45/100)*$AJ$23)*$AH$23)),IF(Calculator!$O$6="DUALURBANE",SUM((((G45/100)*$AJ$22)*$AH$22))+(((((G45/100)*$AJ$22)*$AN$22)*$AH$22)*Calculator!$G$20)-((((G45/100)*$AJ$22)*$AN$22)*$AH$22)+((((G45/100)*$AJ$23)*$AH$23)),IF(Calculator!$O$6="DUALSILVERANOD",SUM((((G45/100)*$AJ$22)*$AH$22))+(((((G45/100)*$AJ$22)*$AN$22)*$AH$22)*Calculator!$G$21)-((((G45/100)*$AJ$22)*$AN$22)*$AH$22)+((((G45/100)*$AJ$23)*$AH$23)),IF(Calculator!$O$6="DUALANOD",SUM((((G45/100)*$AJ$22)*$AH$22))+(((((G45/100)*$AJ$22)*$AN$22)*$AH$22)*Calculator!$G$22)-((((G45/100)*$AJ$22)*$AN$22)*$AH$22)+((((G45/100)*$AJ$23)*$AH$23))))))))))))))))))))))))</f>
        <v>890.78185947265615</v>
      </c>
      <c r="W45" s="2">
        <f>IF(Calculator!$O$6="SINGLEBASE",SUM((((H45/100)*$AJ$22)*$AH$22))+((((H45/100)*$AJ$23)*$AH$23)),IF(Calculator!$O$6="SINGLEELEMENTS",SUM((((H45/100)*$AJ$22)*$AH$22))+(((((H45/100)*$AJ$22)*$AN$22)*$AH$22)*Calculator!$G$2)-((((H45/100)*$AJ$22)*$AN$22)*$AH$22)+((((H45/100)*$AJ$23)*$AH$23)),IF(Calculator!$O$6="SINGLESPECTRUM",SUM((((H45/100)*$AJ$22)*$AH$22))+(((((H45/100)*$AJ$22)*$AN$22)*$AH$22)*Calculator!$G$4)-((((H45/100)*$AJ$22)*$AN$22)*$AH$22)+((((H45/100)*$AJ$23)*$AH$23)),IF(Calculator!$O$6="SINGLEHOMESTEAD",SUM((((H45/100)*$AJ$22)*$AH$22))+(((((H45/100)*$AJ$22)*$AN$22)*$AH$22)*Calculator!$G$3)-((((H45/100)*$AJ$22)*$AN$22)*$AH$22)+((((H45/100)*$AJ$23)*$AH$23)),IF(Calculator!$O$6="SINGLEBAND A",SUM((((H45/100)*$AJ$22)*$AH$22))+(((((H45/100)*$AJ$22)*$AN$22)*$AH$22)*Calculator!$G$5)-((((H45/100)*$AJ$22)*$AN$22)*$AH$22)+((((H45/100)*$AJ$23)*$AH$23)),IF(Calculator!$O$6="SINGLEBAND B",SUM((((H45/100)*$AJ$22)*$AH$22))+(((((H45/100)*$AJ$22)*$AN$22)*$AH$22)*Calculator!$G$6)-((((H45/100)*$AJ$22)*$AN$22)*$AH$22)+((((H45/100)*$AJ$23)*$AH$23)),IF(Calculator!$O$6="SINGLEBAND C",SUM((((H45/100)*$AJ$22)*$AH$22))+(((((H45/100)*$AJ$22)*$AN$22)*$AH$22)*Calculator!$G$7)-((((H45/100)*$AJ$22)*$AN$22)*$AH$22)+((((H45/100)*$AJ$23)*$AH$23)),IF(Calculator!$O$6="SINGLEBAND D",SUM((((H45/100)*$AJ$22)*$AH$22))+(((((H45/100)*$AJ$22)*$AN$22)*$AH$22)*Calculator!$G$8)-((((H45/100)*$AJ$22)*$AN$22)*$AH$22)+((((H45/100)*$AJ$23)*$AH$23)),IF(Calculator!$O$6="SINGLEURBANE",SUM((((H45/100)*$AJ$22)*$AH$22))+(((((H45/100)*$AJ$22)*$AN$22)*$AH$22)*Calculator!$G$9)-((((H45/100)*$AJ$22)*$AN$22)*$AH$22)+((((H45/100)*$AJ$23)*$AH$23)),IF(Calculator!$O$6="SINGLESILVERANOD",SUM((((H45/100)*$AJ$22)*$AH$22))+(((((H45/100)*$AJ$22)*$AN$22)*$AH$22)*Calculator!$G$10)-((((H45/100)*$AJ$22)*$AN$22)*$AH$22)+((((H45/100)*$AJ$23)*$AH$23)),IF(Calculator!$O$6="SINGLEANOD",SUM((((H45/100)*$AJ$22)*$AH$22))+(((((H45/100)*$AJ$22)*$AN$22)*$AH$22)*Calculator!$G$11)-((((H45/100)*$AJ$22)*$AN$22)*$AH$22)+((((H45/100)*$AJ$23)*$AH$23)),IF(Calculator!$O$6="DUALBASE",SUM((((H45/100)*$AJ$22)*$AH$22))+(((((H45/100)*$AJ$22)*$AN$22)*$AH$22)*Calculator!$G$12)-((((H45/100)*$AJ$22)*$AN$22)*$AH$22)+((((H45/100)*$AJ$23)*$AH$23)),IF(Calculator!$O$6="DUALELEMENTS",SUM((((H45/100)*$AJ$22)*$AH$22))+(((((H45/100)*$AJ$22)*$AN$22)*$AH$22)*Calculator!$G$13)-((((H45/100)*$AJ$22)*$AN$22)*$AH$22)+((((H45/100)*$AJ$23)*$AH$23)),IF(Calculator!$O$6="DUALSPECTRUM",SUM((((H45/100)*$AJ$22)*$AH$22))+(((((H45/100)*$AJ$22)*$AN$22)*$AH$22)*Calculator!$G$15)-((((H45/100)*$AJ$22)*$AN$22)*$AH$22)+((((H45/100)*$AJ$23)*$AH$23)),IF(Calculator!$O$6="DUALHOMESTEAD",SUM((((H45/100)*$AJ$22)*$AH$22))+(((((H45/100)*$AJ$22)*$AN$22)*$AH$22)*Calculator!$G$14)-((((H45/100)*$AJ$22)*$AN$22)*$AH$22)+((((H45/100)*$AJ$23)*$AH$23)),IF(Calculator!$O$6="DUALBAND A",SUM((((H45/100)*$AJ$22)*$AH$22))+(((((H45/100)*$AJ$22)*$AN$22)*$AH$22)*Calculator!$G$16)-((((H45/100)*$AJ$22)*$AN$22)*$AH$22)+((((H45/100)*$AJ$23)*$AH$23)),IF(Calculator!$O$6="DUALBAND B",SUM((((H45/100)*$AJ$22)*$AH$22))+(((((H45/100)*$AJ$22)*$AN$22)*$AH$22)*Calculator!$G$17)-((((H45/100)*$AJ$22)*$AN$22)*$AH$22)+((((H45/100)*$AJ$23)*$AH$23)),IF(Calculator!$O$6="DUALBAND C",SUM((((H45/100)*$AJ$22)*$AH$22))+(((((H45/100)*$AJ$22)*$AN$22)*$AH$22)*Calculator!$G$18)-((((H45/100)*$AJ$22)*$AN$22)*$AH$22)+((((H45/100)*$AJ$23)*$AH$23)),IF(Calculator!$O$6="DUALBAND D",SUM((((H45/100)*$AJ$22)*$AH$22))+(((((H45/100)*$AJ$22)*$AN$22)*$AH$22)*Calculator!$G$19)-((((H45/100)*$AJ$22)*$AN$22)*$AH$22)+((((H45/100)*$AJ$23)*$AH$23)),IF(Calculator!$O$6="DUALURBANE",SUM((((H45/100)*$AJ$22)*$AH$22))+(((((H45/100)*$AJ$22)*$AN$22)*$AH$22)*Calculator!$G$20)-((((H45/100)*$AJ$22)*$AN$22)*$AH$22)+((((H45/100)*$AJ$23)*$AH$23)),IF(Calculator!$O$6="DUALSILVERANOD",SUM((((H45/100)*$AJ$22)*$AH$22))+(((((H45/100)*$AJ$22)*$AN$22)*$AH$22)*Calculator!$G$21)-((((H45/100)*$AJ$22)*$AN$22)*$AH$22)+((((H45/100)*$AJ$23)*$AH$23)),IF(Calculator!$O$6="DUALANOD",SUM((((H45/100)*$AJ$22)*$AH$22))+(((((H45/100)*$AJ$22)*$AN$22)*$AH$22)*Calculator!$G$22)-((((H45/100)*$AJ$22)*$AN$22)*$AH$22)+((((H45/100)*$AJ$23)*$AH$23))))))))))))))))))))))))</f>
        <v>900.37909763183586</v>
      </c>
      <c r="X45" s="2">
        <f>IF(Calculator!$O$6="SINGLEBASE",SUM((((I45/100)*$AJ$22)*$AH$22))+((((I45/100)*$AJ$23)*$AH$23)),IF(Calculator!$O$6="SINGLEELEMENTS",SUM((((I45/100)*$AJ$22)*$AH$22))+(((((I45/100)*$AJ$22)*$AN$22)*$AH$22)*Calculator!$G$2)-((((I45/100)*$AJ$22)*$AN$22)*$AH$22)+((((I45/100)*$AJ$23)*$AH$23)),IF(Calculator!$O$6="SINGLESPECTRUM",SUM((((I45/100)*$AJ$22)*$AH$22))+(((((I45/100)*$AJ$22)*$AN$22)*$AH$22)*Calculator!$G$4)-((((I45/100)*$AJ$22)*$AN$22)*$AH$22)+((((I45/100)*$AJ$23)*$AH$23)),IF(Calculator!$O$6="SINGLEHOMESTEAD",SUM((((I45/100)*$AJ$22)*$AH$22))+(((((I45/100)*$AJ$22)*$AN$22)*$AH$22)*Calculator!$G$3)-((((I45/100)*$AJ$22)*$AN$22)*$AH$22)+((((I45/100)*$AJ$23)*$AH$23)),IF(Calculator!$O$6="SINGLEBAND A",SUM((((I45/100)*$AJ$22)*$AH$22))+(((((I45/100)*$AJ$22)*$AN$22)*$AH$22)*Calculator!$G$5)-((((I45/100)*$AJ$22)*$AN$22)*$AH$22)+((((I45/100)*$AJ$23)*$AH$23)),IF(Calculator!$O$6="SINGLEBAND B",SUM((((I45/100)*$AJ$22)*$AH$22))+(((((I45/100)*$AJ$22)*$AN$22)*$AH$22)*Calculator!$G$6)-((((I45/100)*$AJ$22)*$AN$22)*$AH$22)+((((I45/100)*$AJ$23)*$AH$23)),IF(Calculator!$O$6="SINGLEBAND C",SUM((((I45/100)*$AJ$22)*$AH$22))+(((((I45/100)*$AJ$22)*$AN$22)*$AH$22)*Calculator!$G$7)-((((I45/100)*$AJ$22)*$AN$22)*$AH$22)+((((I45/100)*$AJ$23)*$AH$23)),IF(Calculator!$O$6="SINGLEBAND D",SUM((((I45/100)*$AJ$22)*$AH$22))+(((((I45/100)*$AJ$22)*$AN$22)*$AH$22)*Calculator!$G$8)-((((I45/100)*$AJ$22)*$AN$22)*$AH$22)+((((I45/100)*$AJ$23)*$AH$23)),IF(Calculator!$O$6="SINGLEURBANE",SUM((((I45/100)*$AJ$22)*$AH$22))+(((((I45/100)*$AJ$22)*$AN$22)*$AH$22)*Calculator!$G$9)-((((I45/100)*$AJ$22)*$AN$22)*$AH$22)+((((I45/100)*$AJ$23)*$AH$23)),IF(Calculator!$O$6="SINGLESILVERANOD",SUM((((I45/100)*$AJ$22)*$AH$22))+(((((I45/100)*$AJ$22)*$AN$22)*$AH$22)*Calculator!$G$10)-((((I45/100)*$AJ$22)*$AN$22)*$AH$22)+((((I45/100)*$AJ$23)*$AH$23)),IF(Calculator!$O$6="SINGLEANOD",SUM((((I45/100)*$AJ$22)*$AH$22))+(((((I45/100)*$AJ$22)*$AN$22)*$AH$22)*Calculator!$G$11)-((((I45/100)*$AJ$22)*$AN$22)*$AH$22)+((((I45/100)*$AJ$23)*$AH$23)),IF(Calculator!$O$6="DUALBASE",SUM((((I45/100)*$AJ$22)*$AH$22))+(((((I45/100)*$AJ$22)*$AN$22)*$AH$22)*Calculator!$G$12)-((((I45/100)*$AJ$22)*$AN$22)*$AH$22)+((((I45/100)*$AJ$23)*$AH$23)),IF(Calculator!$O$6="DUALELEMENTS",SUM((((I45/100)*$AJ$22)*$AH$22))+(((((I45/100)*$AJ$22)*$AN$22)*$AH$22)*Calculator!$G$13)-((((I45/100)*$AJ$22)*$AN$22)*$AH$22)+((((I45/100)*$AJ$23)*$AH$23)),IF(Calculator!$O$6="DUALSPECTRUM",SUM((((I45/100)*$AJ$22)*$AH$22))+(((((I45/100)*$AJ$22)*$AN$22)*$AH$22)*Calculator!$G$15)-((((I45/100)*$AJ$22)*$AN$22)*$AH$22)+((((I45/100)*$AJ$23)*$AH$23)),IF(Calculator!$O$6="DUALHOMESTEAD",SUM((((I45/100)*$AJ$22)*$AH$22))+(((((I45/100)*$AJ$22)*$AN$22)*$AH$22)*Calculator!$G$14)-((((I45/100)*$AJ$22)*$AN$22)*$AH$22)+((((I45/100)*$AJ$23)*$AH$23)),IF(Calculator!$O$6="DUALBAND A",SUM((((I45/100)*$AJ$22)*$AH$22))+(((((I45/100)*$AJ$22)*$AN$22)*$AH$22)*Calculator!$G$16)-((((I45/100)*$AJ$22)*$AN$22)*$AH$22)+((((I45/100)*$AJ$23)*$AH$23)),IF(Calculator!$O$6="DUALBAND B",SUM((((I45/100)*$AJ$22)*$AH$22))+(((((I45/100)*$AJ$22)*$AN$22)*$AH$22)*Calculator!$G$17)-((((I45/100)*$AJ$22)*$AN$22)*$AH$22)+((((I45/100)*$AJ$23)*$AH$23)),IF(Calculator!$O$6="DUALBAND C",SUM((((I45/100)*$AJ$22)*$AH$22))+(((((I45/100)*$AJ$22)*$AN$22)*$AH$22)*Calculator!$G$18)-((((I45/100)*$AJ$22)*$AN$22)*$AH$22)+((((I45/100)*$AJ$23)*$AH$23)),IF(Calculator!$O$6="DUALBAND D",SUM((((I45/100)*$AJ$22)*$AH$22))+(((((I45/100)*$AJ$22)*$AN$22)*$AH$22)*Calculator!$G$19)-((((I45/100)*$AJ$22)*$AN$22)*$AH$22)+((((I45/100)*$AJ$23)*$AH$23)),IF(Calculator!$O$6="DUALURBANE",SUM((((I45/100)*$AJ$22)*$AH$22))+(((((I45/100)*$AJ$22)*$AN$22)*$AH$22)*Calculator!$G$20)-((((I45/100)*$AJ$22)*$AN$22)*$AH$22)+((((I45/100)*$AJ$23)*$AH$23)),IF(Calculator!$O$6="DUALSILVERANOD",SUM((((I45/100)*$AJ$22)*$AH$22))+(((((I45/100)*$AJ$22)*$AN$22)*$AH$22)*Calculator!$G$21)-((((I45/100)*$AJ$22)*$AN$22)*$AH$22)+((((I45/100)*$AJ$23)*$AH$23)),IF(Calculator!$O$6="DUALANOD",SUM((((I45/100)*$AJ$22)*$AH$22))+(((((I45/100)*$AJ$22)*$AN$22)*$AH$22)*Calculator!$G$22)-((((I45/100)*$AJ$22)*$AN$22)*$AH$22)+((((I45/100)*$AJ$23)*$AH$23))))))))))))))))))))))))</f>
        <v>909.97633579101546</v>
      </c>
      <c r="Y45" s="2">
        <f>IF(Calculator!$O$6="SINGLEBASE",SUM((((J45/100)*$AJ$22)*$AH$22))+((((J45/100)*$AJ$23)*$AH$23)),IF(Calculator!$O$6="SINGLEELEMENTS",SUM((((J45/100)*$AJ$22)*$AH$22))+(((((J45/100)*$AJ$22)*$AN$22)*$AH$22)*Calculator!$G$2)-((((J45/100)*$AJ$22)*$AN$22)*$AH$22)+((((J45/100)*$AJ$23)*$AH$23)),IF(Calculator!$O$6="SINGLESPECTRUM",SUM((((J45/100)*$AJ$22)*$AH$22))+(((((J45/100)*$AJ$22)*$AN$22)*$AH$22)*Calculator!$G$4)-((((J45/100)*$AJ$22)*$AN$22)*$AH$22)+((((J45/100)*$AJ$23)*$AH$23)),IF(Calculator!$O$6="SINGLEHOMESTEAD",SUM((((J45/100)*$AJ$22)*$AH$22))+(((((J45/100)*$AJ$22)*$AN$22)*$AH$22)*Calculator!$G$3)-((((J45/100)*$AJ$22)*$AN$22)*$AH$22)+((((J45/100)*$AJ$23)*$AH$23)),IF(Calculator!$O$6="SINGLEBAND A",SUM((((J45/100)*$AJ$22)*$AH$22))+(((((J45/100)*$AJ$22)*$AN$22)*$AH$22)*Calculator!$G$5)-((((J45/100)*$AJ$22)*$AN$22)*$AH$22)+((((J45/100)*$AJ$23)*$AH$23)),IF(Calculator!$O$6="SINGLEBAND B",SUM((((J45/100)*$AJ$22)*$AH$22))+(((((J45/100)*$AJ$22)*$AN$22)*$AH$22)*Calculator!$G$6)-((((J45/100)*$AJ$22)*$AN$22)*$AH$22)+((((J45/100)*$AJ$23)*$AH$23)),IF(Calculator!$O$6="SINGLEBAND C",SUM((((J45/100)*$AJ$22)*$AH$22))+(((((J45/100)*$AJ$22)*$AN$22)*$AH$22)*Calculator!$G$7)-((((J45/100)*$AJ$22)*$AN$22)*$AH$22)+((((J45/100)*$AJ$23)*$AH$23)),IF(Calculator!$O$6="SINGLEBAND D",SUM((((J45/100)*$AJ$22)*$AH$22))+(((((J45/100)*$AJ$22)*$AN$22)*$AH$22)*Calculator!$G$8)-((((J45/100)*$AJ$22)*$AN$22)*$AH$22)+((((J45/100)*$AJ$23)*$AH$23)),IF(Calculator!$O$6="SINGLEURBANE",SUM((((J45/100)*$AJ$22)*$AH$22))+(((((J45/100)*$AJ$22)*$AN$22)*$AH$22)*Calculator!$G$9)-((((J45/100)*$AJ$22)*$AN$22)*$AH$22)+((((J45/100)*$AJ$23)*$AH$23)),IF(Calculator!$O$6="SINGLESILVERANOD",SUM((((J45/100)*$AJ$22)*$AH$22))+(((((J45/100)*$AJ$22)*$AN$22)*$AH$22)*Calculator!$G$10)-((((J45/100)*$AJ$22)*$AN$22)*$AH$22)+((((J45/100)*$AJ$23)*$AH$23)),IF(Calculator!$O$6="SINGLEANOD",SUM((((J45/100)*$AJ$22)*$AH$22))+(((((J45/100)*$AJ$22)*$AN$22)*$AH$22)*Calculator!$G$11)-((((J45/100)*$AJ$22)*$AN$22)*$AH$22)+((((J45/100)*$AJ$23)*$AH$23)),IF(Calculator!$O$6="DUALBASE",SUM((((J45/100)*$AJ$22)*$AH$22))+(((((J45/100)*$AJ$22)*$AN$22)*$AH$22)*Calculator!$G$12)-((((J45/100)*$AJ$22)*$AN$22)*$AH$22)+((((J45/100)*$AJ$23)*$AH$23)),IF(Calculator!$O$6="DUALELEMENTS",SUM((((J45/100)*$AJ$22)*$AH$22))+(((((J45/100)*$AJ$22)*$AN$22)*$AH$22)*Calculator!$G$13)-((((J45/100)*$AJ$22)*$AN$22)*$AH$22)+((((J45/100)*$AJ$23)*$AH$23)),IF(Calculator!$O$6="DUALSPECTRUM",SUM((((J45/100)*$AJ$22)*$AH$22))+(((((J45/100)*$AJ$22)*$AN$22)*$AH$22)*Calculator!$G$15)-((((J45/100)*$AJ$22)*$AN$22)*$AH$22)+((((J45/100)*$AJ$23)*$AH$23)),IF(Calculator!$O$6="DUALHOMESTEAD",SUM((((J45/100)*$AJ$22)*$AH$22))+(((((J45/100)*$AJ$22)*$AN$22)*$AH$22)*Calculator!$G$14)-((((J45/100)*$AJ$22)*$AN$22)*$AH$22)+((((J45/100)*$AJ$23)*$AH$23)),IF(Calculator!$O$6="DUALBAND A",SUM((((J45/100)*$AJ$22)*$AH$22))+(((((J45/100)*$AJ$22)*$AN$22)*$AH$22)*Calculator!$G$16)-((((J45/100)*$AJ$22)*$AN$22)*$AH$22)+((((J45/100)*$AJ$23)*$AH$23)),IF(Calculator!$O$6="DUALBAND B",SUM((((J45/100)*$AJ$22)*$AH$22))+(((((J45/100)*$AJ$22)*$AN$22)*$AH$22)*Calculator!$G$17)-((((J45/100)*$AJ$22)*$AN$22)*$AH$22)+((((J45/100)*$AJ$23)*$AH$23)),IF(Calculator!$O$6="DUALBAND C",SUM((((J45/100)*$AJ$22)*$AH$22))+(((((J45/100)*$AJ$22)*$AN$22)*$AH$22)*Calculator!$G$18)-((((J45/100)*$AJ$22)*$AN$22)*$AH$22)+((((J45/100)*$AJ$23)*$AH$23)),IF(Calculator!$O$6="DUALBAND D",SUM((((J45/100)*$AJ$22)*$AH$22))+(((((J45/100)*$AJ$22)*$AN$22)*$AH$22)*Calculator!$G$19)-((((J45/100)*$AJ$22)*$AN$22)*$AH$22)+((((J45/100)*$AJ$23)*$AH$23)),IF(Calculator!$O$6="DUALURBANE",SUM((((J45/100)*$AJ$22)*$AH$22))+(((((J45/100)*$AJ$22)*$AN$22)*$AH$22)*Calculator!$G$20)-((((J45/100)*$AJ$22)*$AN$22)*$AH$22)+((((J45/100)*$AJ$23)*$AH$23)),IF(Calculator!$O$6="DUALSILVERANOD",SUM((((J45/100)*$AJ$22)*$AH$22))+(((((J45/100)*$AJ$22)*$AN$22)*$AH$22)*Calculator!$G$21)-((((J45/100)*$AJ$22)*$AN$22)*$AH$22)+((((J45/100)*$AJ$23)*$AH$23)),IF(Calculator!$O$6="DUALANOD",SUM((((J45/100)*$AJ$22)*$AH$22))+(((((J45/100)*$AJ$22)*$AN$22)*$AH$22)*Calculator!$G$22)-((((J45/100)*$AJ$22)*$AN$22)*$AH$22)+((((J45/100)*$AJ$23)*$AH$23))))))))))))))))))))))))</f>
        <v>919.56938986816408</v>
      </c>
      <c r="Z45" s="2">
        <f>IF(Calculator!$O$6="SINGLEBASE",SUM((((K45/100)*$AJ$22)*$AH$22))+((((K45/100)*$AJ$23)*$AH$23)),IF(Calculator!$O$6="SINGLEELEMENTS",SUM((((K45/100)*$AJ$22)*$AH$22))+(((((K45/100)*$AJ$22)*$AN$22)*$AH$22)*Calculator!$G$2)-((((K45/100)*$AJ$22)*$AN$22)*$AH$22)+((((K45/100)*$AJ$23)*$AH$23)),IF(Calculator!$O$6="SINGLESPECTRUM",SUM((((K45/100)*$AJ$22)*$AH$22))+(((((K45/100)*$AJ$22)*$AN$22)*$AH$22)*Calculator!$G$4)-((((K45/100)*$AJ$22)*$AN$22)*$AH$22)+((((K45/100)*$AJ$23)*$AH$23)),IF(Calculator!$O$6="SINGLEHOMESTEAD",SUM((((K45/100)*$AJ$22)*$AH$22))+(((((K45/100)*$AJ$22)*$AN$22)*$AH$22)*Calculator!$G$3)-((((K45/100)*$AJ$22)*$AN$22)*$AH$22)+((((K45/100)*$AJ$23)*$AH$23)),IF(Calculator!$O$6="SINGLEBAND A",SUM((((K45/100)*$AJ$22)*$AH$22))+(((((K45/100)*$AJ$22)*$AN$22)*$AH$22)*Calculator!$G$5)-((((K45/100)*$AJ$22)*$AN$22)*$AH$22)+((((K45/100)*$AJ$23)*$AH$23)),IF(Calculator!$O$6="SINGLEBAND B",SUM((((K45/100)*$AJ$22)*$AH$22))+(((((K45/100)*$AJ$22)*$AN$22)*$AH$22)*Calculator!$G$6)-((((K45/100)*$AJ$22)*$AN$22)*$AH$22)+((((K45/100)*$AJ$23)*$AH$23)),IF(Calculator!$O$6="SINGLEBAND C",SUM((((K45/100)*$AJ$22)*$AH$22))+(((((K45/100)*$AJ$22)*$AN$22)*$AH$22)*Calculator!$G$7)-((((K45/100)*$AJ$22)*$AN$22)*$AH$22)+((((K45/100)*$AJ$23)*$AH$23)),IF(Calculator!$O$6="SINGLEBAND D",SUM((((K45/100)*$AJ$22)*$AH$22))+(((((K45/100)*$AJ$22)*$AN$22)*$AH$22)*Calculator!$G$8)-((((K45/100)*$AJ$22)*$AN$22)*$AH$22)+((((K45/100)*$AJ$23)*$AH$23)),IF(Calculator!$O$6="SINGLEURBANE",SUM((((K45/100)*$AJ$22)*$AH$22))+(((((K45/100)*$AJ$22)*$AN$22)*$AH$22)*Calculator!$G$9)-((((K45/100)*$AJ$22)*$AN$22)*$AH$22)+((((K45/100)*$AJ$23)*$AH$23)),IF(Calculator!$O$6="SINGLESILVERANOD",SUM((((K45/100)*$AJ$22)*$AH$22))+(((((K45/100)*$AJ$22)*$AN$22)*$AH$22)*Calculator!$G$10)-((((K45/100)*$AJ$22)*$AN$22)*$AH$22)+((((K45/100)*$AJ$23)*$AH$23)),IF(Calculator!$O$6="SINGLEANOD",SUM((((K45/100)*$AJ$22)*$AH$22))+(((((K45/100)*$AJ$22)*$AN$22)*$AH$22)*Calculator!$G$11)-((((K45/100)*$AJ$22)*$AN$22)*$AH$22)+((((K45/100)*$AJ$23)*$AH$23)),IF(Calculator!$O$6="DUALBASE",SUM((((K45/100)*$AJ$22)*$AH$22))+(((((K45/100)*$AJ$22)*$AN$22)*$AH$22)*Calculator!$G$12)-((((K45/100)*$AJ$22)*$AN$22)*$AH$22)+((((K45/100)*$AJ$23)*$AH$23)),IF(Calculator!$O$6="DUALELEMENTS",SUM((((K45/100)*$AJ$22)*$AH$22))+(((((K45/100)*$AJ$22)*$AN$22)*$AH$22)*Calculator!$G$13)-((((K45/100)*$AJ$22)*$AN$22)*$AH$22)+((((K45/100)*$AJ$23)*$AH$23)),IF(Calculator!$O$6="DUALSPECTRUM",SUM((((K45/100)*$AJ$22)*$AH$22))+(((((K45/100)*$AJ$22)*$AN$22)*$AH$22)*Calculator!$G$15)-((((K45/100)*$AJ$22)*$AN$22)*$AH$22)+((((K45/100)*$AJ$23)*$AH$23)),IF(Calculator!$O$6="DUALHOMESTEAD",SUM((((K45/100)*$AJ$22)*$AH$22))+(((((K45/100)*$AJ$22)*$AN$22)*$AH$22)*Calculator!$G$14)-((((K45/100)*$AJ$22)*$AN$22)*$AH$22)+((((K45/100)*$AJ$23)*$AH$23)),IF(Calculator!$O$6="DUALBAND A",SUM((((K45/100)*$AJ$22)*$AH$22))+(((((K45/100)*$AJ$22)*$AN$22)*$AH$22)*Calculator!$G$16)-((((K45/100)*$AJ$22)*$AN$22)*$AH$22)+((((K45/100)*$AJ$23)*$AH$23)),IF(Calculator!$O$6="DUALBAND B",SUM((((K45/100)*$AJ$22)*$AH$22))+(((((K45/100)*$AJ$22)*$AN$22)*$AH$22)*Calculator!$G$17)-((((K45/100)*$AJ$22)*$AN$22)*$AH$22)+((((K45/100)*$AJ$23)*$AH$23)),IF(Calculator!$O$6="DUALBAND C",SUM((((K45/100)*$AJ$22)*$AH$22))+(((((K45/100)*$AJ$22)*$AN$22)*$AH$22)*Calculator!$G$18)-((((K45/100)*$AJ$22)*$AN$22)*$AH$22)+((((K45/100)*$AJ$23)*$AH$23)),IF(Calculator!$O$6="DUALBAND D",SUM((((K45/100)*$AJ$22)*$AH$22))+(((((K45/100)*$AJ$22)*$AN$22)*$AH$22)*Calculator!$G$19)-((((K45/100)*$AJ$22)*$AN$22)*$AH$22)+((((K45/100)*$AJ$23)*$AH$23)),IF(Calculator!$O$6="DUALURBANE",SUM((((K45/100)*$AJ$22)*$AH$22))+(((((K45/100)*$AJ$22)*$AN$22)*$AH$22)*Calculator!$G$20)-((((K45/100)*$AJ$22)*$AN$22)*$AH$22)+((((K45/100)*$AJ$23)*$AH$23)),IF(Calculator!$O$6="DUALSILVERANOD",SUM((((K45/100)*$AJ$22)*$AH$22))+(((((K45/100)*$AJ$22)*$AN$22)*$AH$22)*Calculator!$G$21)-((((K45/100)*$AJ$22)*$AN$22)*$AH$22)+((((K45/100)*$AJ$23)*$AH$23)),IF(Calculator!$O$6="DUALANOD",SUM((((K45/100)*$AJ$22)*$AH$22))+(((((K45/100)*$AJ$22)*$AN$22)*$AH$22)*Calculator!$G$22)-((((K45/100)*$AJ$22)*$AN$22)*$AH$22)+((((K45/100)*$AJ$23)*$AH$23))))))))))))))))))))))))</f>
        <v>929.1666280273439</v>
      </c>
      <c r="AA45" s="2">
        <f>IF(Calculator!$O$6="SINGLEBASE",SUM((((L45/100)*$AJ$22)*$AH$22))+((((L45/100)*$AJ$23)*$AH$23)),IF(Calculator!$O$6="SINGLEELEMENTS",SUM((((L45/100)*$AJ$22)*$AH$22))+(((((L45/100)*$AJ$22)*$AN$22)*$AH$22)*Calculator!$G$2)-((((L45/100)*$AJ$22)*$AN$22)*$AH$22)+((((L45/100)*$AJ$23)*$AH$23)),IF(Calculator!$O$6="SINGLESPECTRUM",SUM((((L45/100)*$AJ$22)*$AH$22))+(((((L45/100)*$AJ$22)*$AN$22)*$AH$22)*Calculator!$G$4)-((((L45/100)*$AJ$22)*$AN$22)*$AH$22)+((((L45/100)*$AJ$23)*$AH$23)),IF(Calculator!$O$6="SINGLEHOMESTEAD",SUM((((L45/100)*$AJ$22)*$AH$22))+(((((L45/100)*$AJ$22)*$AN$22)*$AH$22)*Calculator!$G$3)-((((L45/100)*$AJ$22)*$AN$22)*$AH$22)+((((L45/100)*$AJ$23)*$AH$23)),IF(Calculator!$O$6="SINGLEBAND A",SUM((((L45/100)*$AJ$22)*$AH$22))+(((((L45/100)*$AJ$22)*$AN$22)*$AH$22)*Calculator!$G$5)-((((L45/100)*$AJ$22)*$AN$22)*$AH$22)+((((L45/100)*$AJ$23)*$AH$23)),IF(Calculator!$O$6="SINGLEBAND B",SUM((((L45/100)*$AJ$22)*$AH$22))+(((((L45/100)*$AJ$22)*$AN$22)*$AH$22)*Calculator!$G$6)-((((L45/100)*$AJ$22)*$AN$22)*$AH$22)+((((L45/100)*$AJ$23)*$AH$23)),IF(Calculator!$O$6="SINGLEBAND C",SUM((((L45/100)*$AJ$22)*$AH$22))+(((((L45/100)*$AJ$22)*$AN$22)*$AH$22)*Calculator!$G$7)-((((L45/100)*$AJ$22)*$AN$22)*$AH$22)+((((L45/100)*$AJ$23)*$AH$23)),IF(Calculator!$O$6="SINGLEBAND D",SUM((((L45/100)*$AJ$22)*$AH$22))+(((((L45/100)*$AJ$22)*$AN$22)*$AH$22)*Calculator!$G$8)-((((L45/100)*$AJ$22)*$AN$22)*$AH$22)+((((L45/100)*$AJ$23)*$AH$23)),IF(Calculator!$O$6="SINGLEURBANE",SUM((((L45/100)*$AJ$22)*$AH$22))+(((((L45/100)*$AJ$22)*$AN$22)*$AH$22)*Calculator!$G$9)-((((L45/100)*$AJ$22)*$AN$22)*$AH$22)+((((L45/100)*$AJ$23)*$AH$23)),IF(Calculator!$O$6="SINGLESILVERANOD",SUM((((L45/100)*$AJ$22)*$AH$22))+(((((L45/100)*$AJ$22)*$AN$22)*$AH$22)*Calculator!$G$10)-((((L45/100)*$AJ$22)*$AN$22)*$AH$22)+((((L45/100)*$AJ$23)*$AH$23)),IF(Calculator!$O$6="SINGLEANOD",SUM((((L45/100)*$AJ$22)*$AH$22))+(((((L45/100)*$AJ$22)*$AN$22)*$AH$22)*Calculator!$G$11)-((((L45/100)*$AJ$22)*$AN$22)*$AH$22)+((((L45/100)*$AJ$23)*$AH$23)),IF(Calculator!$O$6="DUALBASE",SUM((((L45/100)*$AJ$22)*$AH$22))+(((((L45/100)*$AJ$22)*$AN$22)*$AH$22)*Calculator!$G$12)-((((L45/100)*$AJ$22)*$AN$22)*$AH$22)+((((L45/100)*$AJ$23)*$AH$23)),IF(Calculator!$O$6="DUALELEMENTS",SUM((((L45/100)*$AJ$22)*$AH$22))+(((((L45/100)*$AJ$22)*$AN$22)*$AH$22)*Calculator!$G$13)-((((L45/100)*$AJ$22)*$AN$22)*$AH$22)+((((L45/100)*$AJ$23)*$AH$23)),IF(Calculator!$O$6="DUALSPECTRUM",SUM((((L45/100)*$AJ$22)*$AH$22))+(((((L45/100)*$AJ$22)*$AN$22)*$AH$22)*Calculator!$G$15)-((((L45/100)*$AJ$22)*$AN$22)*$AH$22)+((((L45/100)*$AJ$23)*$AH$23)),IF(Calculator!$O$6="DUALHOMESTEAD",SUM((((L45/100)*$AJ$22)*$AH$22))+(((((L45/100)*$AJ$22)*$AN$22)*$AH$22)*Calculator!$G$14)-((((L45/100)*$AJ$22)*$AN$22)*$AH$22)+((((L45/100)*$AJ$23)*$AH$23)),IF(Calculator!$O$6="DUALBAND A",SUM((((L45/100)*$AJ$22)*$AH$22))+(((((L45/100)*$AJ$22)*$AN$22)*$AH$22)*Calculator!$G$16)-((((L45/100)*$AJ$22)*$AN$22)*$AH$22)+((((L45/100)*$AJ$23)*$AH$23)),IF(Calculator!$O$6="DUALBAND B",SUM((((L45/100)*$AJ$22)*$AH$22))+(((((L45/100)*$AJ$22)*$AN$22)*$AH$22)*Calculator!$G$17)-((((L45/100)*$AJ$22)*$AN$22)*$AH$22)+((((L45/100)*$AJ$23)*$AH$23)),IF(Calculator!$O$6="DUALBAND C",SUM((((L45/100)*$AJ$22)*$AH$22))+(((((L45/100)*$AJ$22)*$AN$22)*$AH$22)*Calculator!$G$18)-((((L45/100)*$AJ$22)*$AN$22)*$AH$22)+((((L45/100)*$AJ$23)*$AH$23)),IF(Calculator!$O$6="DUALBAND D",SUM((((L45/100)*$AJ$22)*$AH$22))+(((((L45/100)*$AJ$22)*$AN$22)*$AH$22)*Calculator!$G$19)-((((L45/100)*$AJ$22)*$AN$22)*$AH$22)+((((L45/100)*$AJ$23)*$AH$23)),IF(Calculator!$O$6="DUALURBANE",SUM((((L45/100)*$AJ$22)*$AH$22))+(((((L45/100)*$AJ$22)*$AN$22)*$AH$22)*Calculator!$G$20)-((((L45/100)*$AJ$22)*$AN$22)*$AH$22)+((((L45/100)*$AJ$23)*$AH$23)),IF(Calculator!$O$6="DUALSILVERANOD",SUM((((L45/100)*$AJ$22)*$AH$22))+(((((L45/100)*$AJ$22)*$AN$22)*$AH$22)*Calculator!$G$21)-((((L45/100)*$AJ$22)*$AN$22)*$AH$22)+((((L45/100)*$AJ$23)*$AH$23)),IF(Calculator!$O$6="DUALANOD",SUM((((L45/100)*$AJ$22)*$AH$22))+(((((L45/100)*$AJ$22)*$AN$22)*$AH$22)*Calculator!$G$22)-((((L45/100)*$AJ$22)*$AN$22)*$AH$22)+((((L45/100)*$AJ$23)*$AH$23))))))))))))))))))))))))</f>
        <v>938.76397078857417</v>
      </c>
      <c r="AB45" s="2">
        <f>IF(Calculator!$O$6="SINGLEBASE",SUM((((M45/100)*$AJ$22)*$AH$22))+((((M45/100)*$AJ$23)*$AH$23)),IF(Calculator!$O$6="SINGLEELEMENTS",SUM((((M45/100)*$AJ$22)*$AH$22))+(((((M45/100)*$AJ$22)*$AN$22)*$AH$22)*Calculator!$G$2)-((((M45/100)*$AJ$22)*$AN$22)*$AH$22)+((((M45/100)*$AJ$23)*$AH$23)),IF(Calculator!$O$6="SINGLESPECTRUM",SUM((((M45/100)*$AJ$22)*$AH$22))+(((((M45/100)*$AJ$22)*$AN$22)*$AH$22)*Calculator!$G$4)-((((M45/100)*$AJ$22)*$AN$22)*$AH$22)+((((M45/100)*$AJ$23)*$AH$23)),IF(Calculator!$O$6="SINGLEHOMESTEAD",SUM((((M45/100)*$AJ$22)*$AH$22))+(((((M45/100)*$AJ$22)*$AN$22)*$AH$22)*Calculator!$G$3)-((((M45/100)*$AJ$22)*$AN$22)*$AH$22)+((((M45/100)*$AJ$23)*$AH$23)),IF(Calculator!$O$6="SINGLEBAND A",SUM((((M45/100)*$AJ$22)*$AH$22))+(((((M45/100)*$AJ$22)*$AN$22)*$AH$22)*Calculator!$G$5)-((((M45/100)*$AJ$22)*$AN$22)*$AH$22)+((((M45/100)*$AJ$23)*$AH$23)),IF(Calculator!$O$6="SINGLEBAND B",SUM((((M45/100)*$AJ$22)*$AH$22))+(((((M45/100)*$AJ$22)*$AN$22)*$AH$22)*Calculator!$G$6)-((((M45/100)*$AJ$22)*$AN$22)*$AH$22)+((((M45/100)*$AJ$23)*$AH$23)),IF(Calculator!$O$6="SINGLEBAND C",SUM((((M45/100)*$AJ$22)*$AH$22))+(((((M45/100)*$AJ$22)*$AN$22)*$AH$22)*Calculator!$G$7)-((((M45/100)*$AJ$22)*$AN$22)*$AH$22)+((((M45/100)*$AJ$23)*$AH$23)),IF(Calculator!$O$6="SINGLEBAND D",SUM((((M45/100)*$AJ$22)*$AH$22))+(((((M45/100)*$AJ$22)*$AN$22)*$AH$22)*Calculator!$G$8)-((((M45/100)*$AJ$22)*$AN$22)*$AH$22)+((((M45/100)*$AJ$23)*$AH$23)),IF(Calculator!$O$6="SINGLEURBANE",SUM((((M45/100)*$AJ$22)*$AH$22))+(((((M45/100)*$AJ$22)*$AN$22)*$AH$22)*Calculator!$G$9)-((((M45/100)*$AJ$22)*$AN$22)*$AH$22)+((((M45/100)*$AJ$23)*$AH$23)),IF(Calculator!$O$6="SINGLESILVERANOD",SUM((((M45/100)*$AJ$22)*$AH$22))+(((((M45/100)*$AJ$22)*$AN$22)*$AH$22)*Calculator!$G$10)-((((M45/100)*$AJ$22)*$AN$22)*$AH$22)+((((M45/100)*$AJ$23)*$AH$23)),IF(Calculator!$O$6="SINGLEANOD",SUM((((M45/100)*$AJ$22)*$AH$22))+(((((M45/100)*$AJ$22)*$AN$22)*$AH$22)*Calculator!$G$11)-((((M45/100)*$AJ$22)*$AN$22)*$AH$22)+((((M45/100)*$AJ$23)*$AH$23)),IF(Calculator!$O$6="DUALBASE",SUM((((M45/100)*$AJ$22)*$AH$22))+(((((M45/100)*$AJ$22)*$AN$22)*$AH$22)*Calculator!$G$12)-((((M45/100)*$AJ$22)*$AN$22)*$AH$22)+((((M45/100)*$AJ$23)*$AH$23)),IF(Calculator!$O$6="DUALELEMENTS",SUM((((M45/100)*$AJ$22)*$AH$22))+(((((M45/100)*$AJ$22)*$AN$22)*$AH$22)*Calculator!$G$13)-((((M45/100)*$AJ$22)*$AN$22)*$AH$22)+((((M45/100)*$AJ$23)*$AH$23)),IF(Calculator!$O$6="DUALSPECTRUM",SUM((((M45/100)*$AJ$22)*$AH$22))+(((((M45/100)*$AJ$22)*$AN$22)*$AH$22)*Calculator!$G$15)-((((M45/100)*$AJ$22)*$AN$22)*$AH$22)+((((M45/100)*$AJ$23)*$AH$23)),IF(Calculator!$O$6="DUALHOMESTEAD",SUM((((M45/100)*$AJ$22)*$AH$22))+(((((M45/100)*$AJ$22)*$AN$22)*$AH$22)*Calculator!$G$14)-((((M45/100)*$AJ$22)*$AN$22)*$AH$22)+((((M45/100)*$AJ$23)*$AH$23)),IF(Calculator!$O$6="DUALBAND A",SUM((((M45/100)*$AJ$22)*$AH$22))+(((((M45/100)*$AJ$22)*$AN$22)*$AH$22)*Calculator!$G$16)-((((M45/100)*$AJ$22)*$AN$22)*$AH$22)+((((M45/100)*$AJ$23)*$AH$23)),IF(Calculator!$O$6="DUALBAND B",SUM((((M45/100)*$AJ$22)*$AH$22))+(((((M45/100)*$AJ$22)*$AN$22)*$AH$22)*Calculator!$G$17)-((((M45/100)*$AJ$22)*$AN$22)*$AH$22)+((((M45/100)*$AJ$23)*$AH$23)),IF(Calculator!$O$6="DUALBAND C",SUM((((M45/100)*$AJ$22)*$AH$22))+(((((M45/100)*$AJ$22)*$AN$22)*$AH$22)*Calculator!$G$18)-((((M45/100)*$AJ$22)*$AN$22)*$AH$22)+((((M45/100)*$AJ$23)*$AH$23)),IF(Calculator!$O$6="DUALBAND D",SUM((((M45/100)*$AJ$22)*$AH$22))+(((((M45/100)*$AJ$22)*$AN$22)*$AH$22)*Calculator!$G$19)-((((M45/100)*$AJ$22)*$AN$22)*$AH$22)+((((M45/100)*$AJ$23)*$AH$23)),IF(Calculator!$O$6="DUALURBANE",SUM((((M45/100)*$AJ$22)*$AH$22))+(((((M45/100)*$AJ$22)*$AN$22)*$AH$22)*Calculator!$G$20)-((((M45/100)*$AJ$22)*$AN$22)*$AH$22)+((((M45/100)*$AJ$23)*$AH$23)),IF(Calculator!$O$6="DUALSILVERANOD",SUM((((M45/100)*$AJ$22)*$AH$22))+(((((M45/100)*$AJ$22)*$AN$22)*$AH$22)*Calculator!$G$21)-((((M45/100)*$AJ$22)*$AN$22)*$AH$22)+((((M45/100)*$AJ$23)*$AH$23)),IF(Calculator!$O$6="DUALANOD",SUM((((M45/100)*$AJ$22)*$AH$22))+(((((M45/100)*$AJ$22)*$AN$22)*$AH$22)*Calculator!$G$22)-((((M45/100)*$AJ$22)*$AN$22)*$AH$22)+((((M45/100)*$AJ$23)*$AH$23))))))))))))))))))))))))</f>
        <v>948.36120894775399</v>
      </c>
      <c r="AC45" s="2">
        <f>IF(Calculator!$O$6="SINGLEBASE",SUM((((N45/100)*$AJ$22)*$AH$22))+((((N45/100)*$AJ$23)*$AH$23)),IF(Calculator!$O$6="SINGLEELEMENTS",SUM((((N45/100)*$AJ$22)*$AH$22))+(((((N45/100)*$AJ$22)*$AN$22)*$AH$22)*Calculator!$G$2)-((((N45/100)*$AJ$22)*$AN$22)*$AH$22)+((((N45/100)*$AJ$23)*$AH$23)),IF(Calculator!$O$6="SINGLESPECTRUM",SUM((((N45/100)*$AJ$22)*$AH$22))+(((((N45/100)*$AJ$22)*$AN$22)*$AH$22)*Calculator!$G$4)-((((N45/100)*$AJ$22)*$AN$22)*$AH$22)+((((N45/100)*$AJ$23)*$AH$23)),IF(Calculator!$O$6="SINGLEHOMESTEAD",SUM((((N45/100)*$AJ$22)*$AH$22))+(((((N45/100)*$AJ$22)*$AN$22)*$AH$22)*Calculator!$G$3)-((((N45/100)*$AJ$22)*$AN$22)*$AH$22)+((((N45/100)*$AJ$23)*$AH$23)),IF(Calculator!$O$6="SINGLEBAND A",SUM((((N45/100)*$AJ$22)*$AH$22))+(((((N45/100)*$AJ$22)*$AN$22)*$AH$22)*Calculator!$G$5)-((((N45/100)*$AJ$22)*$AN$22)*$AH$22)+((((N45/100)*$AJ$23)*$AH$23)),IF(Calculator!$O$6="SINGLEBAND B",SUM((((N45/100)*$AJ$22)*$AH$22))+(((((N45/100)*$AJ$22)*$AN$22)*$AH$22)*Calculator!$G$6)-((((N45/100)*$AJ$22)*$AN$22)*$AH$22)+((((N45/100)*$AJ$23)*$AH$23)),IF(Calculator!$O$6="SINGLEBAND C",SUM((((N45/100)*$AJ$22)*$AH$22))+(((((N45/100)*$AJ$22)*$AN$22)*$AH$22)*Calculator!$G$7)-((((N45/100)*$AJ$22)*$AN$22)*$AH$22)+((((N45/100)*$AJ$23)*$AH$23)),IF(Calculator!$O$6="SINGLEBAND D",SUM((((N45/100)*$AJ$22)*$AH$22))+(((((N45/100)*$AJ$22)*$AN$22)*$AH$22)*Calculator!$G$8)-((((N45/100)*$AJ$22)*$AN$22)*$AH$22)+((((N45/100)*$AJ$23)*$AH$23)),IF(Calculator!$O$6="SINGLEURBANE",SUM((((N45/100)*$AJ$22)*$AH$22))+(((((N45/100)*$AJ$22)*$AN$22)*$AH$22)*Calculator!$G$9)-((((N45/100)*$AJ$22)*$AN$22)*$AH$22)+((((N45/100)*$AJ$23)*$AH$23)),IF(Calculator!$O$6="SINGLESILVERANOD",SUM((((N45/100)*$AJ$22)*$AH$22))+(((((N45/100)*$AJ$22)*$AN$22)*$AH$22)*Calculator!$G$10)-((((N45/100)*$AJ$22)*$AN$22)*$AH$22)+((((N45/100)*$AJ$23)*$AH$23)),IF(Calculator!$O$6="SINGLEANOD",SUM((((N45/100)*$AJ$22)*$AH$22))+(((((N45/100)*$AJ$22)*$AN$22)*$AH$22)*Calculator!$G$11)-((((N45/100)*$AJ$22)*$AN$22)*$AH$22)+((((N45/100)*$AJ$23)*$AH$23)),IF(Calculator!$O$6="DUALBASE",SUM((((N45/100)*$AJ$22)*$AH$22))+(((((N45/100)*$AJ$22)*$AN$22)*$AH$22)*Calculator!$G$12)-((((N45/100)*$AJ$22)*$AN$22)*$AH$22)+((((N45/100)*$AJ$23)*$AH$23)),IF(Calculator!$O$6="DUALELEMENTS",SUM((((N45/100)*$AJ$22)*$AH$22))+(((((N45/100)*$AJ$22)*$AN$22)*$AH$22)*Calculator!$G$13)-((((N45/100)*$AJ$22)*$AN$22)*$AH$22)+((((N45/100)*$AJ$23)*$AH$23)),IF(Calculator!$O$6="DUALSPECTRUM",SUM((((N45/100)*$AJ$22)*$AH$22))+(((((N45/100)*$AJ$22)*$AN$22)*$AH$22)*Calculator!$G$15)-((((N45/100)*$AJ$22)*$AN$22)*$AH$22)+((((N45/100)*$AJ$23)*$AH$23)),IF(Calculator!$O$6="DUALHOMESTEAD",SUM((((N45/100)*$AJ$22)*$AH$22))+(((((N45/100)*$AJ$22)*$AN$22)*$AH$22)*Calculator!$G$14)-((((N45/100)*$AJ$22)*$AN$22)*$AH$22)+((((N45/100)*$AJ$23)*$AH$23)),IF(Calculator!$O$6="DUALBAND A",SUM((((N45/100)*$AJ$22)*$AH$22))+(((((N45/100)*$AJ$22)*$AN$22)*$AH$22)*Calculator!$G$16)-((((N45/100)*$AJ$22)*$AN$22)*$AH$22)+((((N45/100)*$AJ$23)*$AH$23)),IF(Calculator!$O$6="DUALBAND B",SUM((((N45/100)*$AJ$22)*$AH$22))+(((((N45/100)*$AJ$22)*$AN$22)*$AH$22)*Calculator!$G$17)-((((N45/100)*$AJ$22)*$AN$22)*$AH$22)+((((N45/100)*$AJ$23)*$AH$23)),IF(Calculator!$O$6="DUALBAND C",SUM((((N45/100)*$AJ$22)*$AH$22))+(((((N45/100)*$AJ$22)*$AN$22)*$AH$22)*Calculator!$G$18)-((((N45/100)*$AJ$22)*$AN$22)*$AH$22)+((((N45/100)*$AJ$23)*$AH$23)),IF(Calculator!$O$6="DUALBAND D",SUM((((N45/100)*$AJ$22)*$AH$22))+(((((N45/100)*$AJ$22)*$AN$22)*$AH$22)*Calculator!$G$19)-((((N45/100)*$AJ$22)*$AN$22)*$AH$22)+((((N45/100)*$AJ$23)*$AH$23)),IF(Calculator!$O$6="DUALURBANE",SUM((((N45/100)*$AJ$22)*$AH$22))+(((((N45/100)*$AJ$22)*$AN$22)*$AH$22)*Calculator!$G$20)-((((N45/100)*$AJ$22)*$AN$22)*$AH$22)+((((N45/100)*$AJ$23)*$AH$23)),IF(Calculator!$O$6="DUALSILVERANOD",SUM((((N45/100)*$AJ$22)*$AH$22))+(((((N45/100)*$AJ$22)*$AN$22)*$AH$22)*Calculator!$G$21)-((((N45/100)*$AJ$22)*$AN$22)*$AH$22)+((((N45/100)*$AJ$23)*$AH$23)),IF(Calculator!$O$6="DUALANOD",SUM((((N45/100)*$AJ$22)*$AH$22))+(((((N45/100)*$AJ$22)*$AN$22)*$AH$22)*Calculator!$G$22)-((((N45/100)*$AJ$22)*$AN$22)*$AH$22)+((((N45/100)*$AJ$23)*$AH$23))))))))))))))))))))))))</f>
        <v>957.95855170898449</v>
      </c>
    </row>
    <row r="46" spans="1:40">
      <c r="A46" s="8" t="s">
        <v>1396</v>
      </c>
      <c r="B46" s="2">
        <v>2076.8644061279297</v>
      </c>
      <c r="C46" s="2">
        <v>2100.2723040771484</v>
      </c>
      <c r="D46" s="2">
        <v>2123.6698693847657</v>
      </c>
      <c r="E46" s="2">
        <v>2147.0780224609375</v>
      </c>
      <c r="F46" s="2">
        <v>2170.4859204101563</v>
      </c>
      <c r="G46" s="2">
        <v>2193.893818359375</v>
      </c>
      <c r="H46" s="2">
        <v>2217.3019714355469</v>
      </c>
      <c r="I46" s="2">
        <v>2240.6994091796873</v>
      </c>
      <c r="J46" s="2">
        <v>2264.1075622558592</v>
      </c>
      <c r="K46" s="2">
        <v>2287.5154602050779</v>
      </c>
      <c r="L46" s="2">
        <v>2310.9233581542967</v>
      </c>
      <c r="M46" s="2">
        <v>2334.3210510253903</v>
      </c>
      <c r="N46" s="2">
        <v>2357.728948974609</v>
      </c>
      <c r="P46" s="8">
        <v>2250</v>
      </c>
      <c r="Q46" s="2">
        <f>IF(Calculator!$O$6="SINGLEBASE",SUM((((B46/100)*$AJ$22)*$AH$22))+((((B46/100)*$AJ$23)*$AH$23)),IF(Calculator!$O$6="SINGLEELEMENTS",SUM((((B46/100)*$AJ$22)*$AH$22))+(((((B46/100)*$AJ$22)*$AN$22)*$AH$22)*Calculator!$G$2)-((((B46/100)*$AJ$22)*$AN$22)*$AH$22)+((((B46/100)*$AJ$23)*$AH$23)),IF(Calculator!$O$6="SINGLESPECTRUM",SUM((((B46/100)*$AJ$22)*$AH$22))+(((((B46/100)*$AJ$22)*$AN$22)*$AH$22)*Calculator!$G$4)-((((B46/100)*$AJ$22)*$AN$22)*$AH$22)+((((B46/100)*$AJ$23)*$AH$23)),IF(Calculator!$O$6="SINGLEHOMESTEAD",SUM((((B46/100)*$AJ$22)*$AH$22))+(((((B46/100)*$AJ$22)*$AN$22)*$AH$22)*Calculator!$G$3)-((((B46/100)*$AJ$22)*$AN$22)*$AH$22)+((((B46/100)*$AJ$23)*$AH$23)),IF(Calculator!$O$6="SINGLEBAND A",SUM((((B46/100)*$AJ$22)*$AH$22))+(((((B46/100)*$AJ$22)*$AN$22)*$AH$22)*Calculator!$G$5)-((((B46/100)*$AJ$22)*$AN$22)*$AH$22)+((((B46/100)*$AJ$23)*$AH$23)),IF(Calculator!$O$6="SINGLEBAND B",SUM((((B46/100)*$AJ$22)*$AH$22))+(((((B46/100)*$AJ$22)*$AN$22)*$AH$22)*Calculator!$G$6)-((((B46/100)*$AJ$22)*$AN$22)*$AH$22)+((((B46/100)*$AJ$23)*$AH$23)),IF(Calculator!$O$6="SINGLEBAND C",SUM((((B46/100)*$AJ$22)*$AH$22))+(((((B46/100)*$AJ$22)*$AN$22)*$AH$22)*Calculator!$G$7)-((((B46/100)*$AJ$22)*$AN$22)*$AH$22)+((((B46/100)*$AJ$23)*$AH$23)),IF(Calculator!$O$6="SINGLEBAND D",SUM((((B46/100)*$AJ$22)*$AH$22))+(((((B46/100)*$AJ$22)*$AN$22)*$AH$22)*Calculator!$G$8)-((((B46/100)*$AJ$22)*$AN$22)*$AH$22)+((((B46/100)*$AJ$23)*$AH$23)),IF(Calculator!$O$6="SINGLEURBANE",SUM((((B46/100)*$AJ$22)*$AH$22))+(((((B46/100)*$AJ$22)*$AN$22)*$AH$22)*Calculator!$G$9)-((((B46/100)*$AJ$22)*$AN$22)*$AH$22)+((((B46/100)*$AJ$23)*$AH$23)),IF(Calculator!$O$6="SINGLESILVERANOD",SUM((((B46/100)*$AJ$22)*$AH$22))+(((((B46/100)*$AJ$22)*$AN$22)*$AH$22)*Calculator!$G$10)-((((B46/100)*$AJ$22)*$AN$22)*$AH$22)+((((B46/100)*$AJ$23)*$AH$23)),IF(Calculator!$O$6="SINGLEANOD",SUM((((B46/100)*$AJ$22)*$AH$22))+(((((B46/100)*$AJ$22)*$AN$22)*$AH$22)*Calculator!$G$11)-((((B46/100)*$AJ$22)*$AN$22)*$AH$22)+((((B46/100)*$AJ$23)*$AH$23)),IF(Calculator!$O$6="DUALBASE",SUM((((B46/100)*$AJ$22)*$AH$22))+(((((B46/100)*$AJ$22)*$AN$22)*$AH$22)*Calculator!$G$12)-((((B46/100)*$AJ$22)*$AN$22)*$AH$22)+((((B46/100)*$AJ$23)*$AH$23)),IF(Calculator!$O$6="DUALELEMENTS",SUM((((B46/100)*$AJ$22)*$AH$22))+(((((B46/100)*$AJ$22)*$AN$22)*$AH$22)*Calculator!$G$13)-((((B46/100)*$AJ$22)*$AN$22)*$AH$22)+((((B46/100)*$AJ$23)*$AH$23)),IF(Calculator!$O$6="DUALSPECTRUM",SUM((((B46/100)*$AJ$22)*$AH$22))+(((((B46/100)*$AJ$22)*$AN$22)*$AH$22)*Calculator!$G$15)-((((B46/100)*$AJ$22)*$AN$22)*$AH$22)+((((B46/100)*$AJ$23)*$AH$23)),IF(Calculator!$O$6="DUALHOMESTEAD",SUM((((B46/100)*$AJ$22)*$AH$22))+(((((B46/100)*$AJ$22)*$AN$22)*$AH$22)*Calculator!$G$14)-((((B46/100)*$AJ$22)*$AN$22)*$AH$22)+((((B46/100)*$AJ$23)*$AH$23)),IF(Calculator!$O$6="DUALBAND A",SUM((((B46/100)*$AJ$22)*$AH$22))+(((((B46/100)*$AJ$22)*$AN$22)*$AH$22)*Calculator!$G$16)-((((B46/100)*$AJ$22)*$AN$22)*$AH$22)+((((B46/100)*$AJ$23)*$AH$23)),IF(Calculator!$O$6="DUALBAND B",SUM((((B46/100)*$AJ$22)*$AH$22))+(((((B46/100)*$AJ$22)*$AN$22)*$AH$22)*Calculator!$G$17)-((((B46/100)*$AJ$22)*$AN$22)*$AH$22)+((((B46/100)*$AJ$23)*$AH$23)),IF(Calculator!$O$6="DUALBAND C",SUM((((B46/100)*$AJ$22)*$AH$22))+(((((B46/100)*$AJ$22)*$AN$22)*$AH$22)*Calculator!$G$18)-((((B46/100)*$AJ$22)*$AN$22)*$AH$22)+((((B46/100)*$AJ$23)*$AH$23)),IF(Calculator!$O$6="DUALBAND D",SUM((((B46/100)*$AJ$22)*$AH$22))+(((((B46/100)*$AJ$22)*$AN$22)*$AH$22)*Calculator!$G$19)-((((B46/100)*$AJ$22)*$AN$22)*$AH$22)+((((B46/100)*$AJ$23)*$AH$23)),IF(Calculator!$O$6="DUALURBANE",SUM((((B46/100)*$AJ$22)*$AH$22))+(((((B46/100)*$AJ$22)*$AN$22)*$AH$22)*Calculator!$G$20)-((((B46/100)*$AJ$22)*$AN$22)*$AH$22)+((((B46/100)*$AJ$23)*$AH$23)),IF(Calculator!$O$6="DUALSILVERANOD",SUM((((B46/100)*$AJ$22)*$AH$22))+(((((B46/100)*$AJ$22)*$AN$22)*$AH$22)*Calculator!$G$21)-((((B46/100)*$AJ$22)*$AN$22)*$AH$22)+((((B46/100)*$AJ$23)*$AH$23)),IF(Calculator!$O$6="DUALANOD",SUM((((B46/100)*$AJ$22)*$AH$22))+(((((B46/100)*$AJ$22)*$AN$22)*$AH$22)*Calculator!$G$22)-((((B46/100)*$AJ$22)*$AN$22)*$AH$22)+((((B46/100)*$AJ$23)*$AH$23))))))))))))))))))))))))</f>
        <v>851.51440651245116</v>
      </c>
      <c r="R46" s="2">
        <f>IF(Calculator!$O$6="SINGLEBASE",SUM((((C46/100)*$AJ$22)*$AH$22))+((((C46/100)*$AJ$23)*$AH$23)),IF(Calculator!$O$6="SINGLEELEMENTS",SUM((((C46/100)*$AJ$22)*$AH$22))+(((((C46/100)*$AJ$22)*$AN$22)*$AH$22)*Calculator!$G$2)-((((C46/100)*$AJ$22)*$AN$22)*$AH$22)+((((C46/100)*$AJ$23)*$AH$23)),IF(Calculator!$O$6="SINGLESPECTRUM",SUM((((C46/100)*$AJ$22)*$AH$22))+(((((C46/100)*$AJ$22)*$AN$22)*$AH$22)*Calculator!$G$4)-((((C46/100)*$AJ$22)*$AN$22)*$AH$22)+((((C46/100)*$AJ$23)*$AH$23)),IF(Calculator!$O$6="SINGLEHOMESTEAD",SUM((((C46/100)*$AJ$22)*$AH$22))+(((((C46/100)*$AJ$22)*$AN$22)*$AH$22)*Calculator!$G$3)-((((C46/100)*$AJ$22)*$AN$22)*$AH$22)+((((C46/100)*$AJ$23)*$AH$23)),IF(Calculator!$O$6="SINGLEBAND A",SUM((((C46/100)*$AJ$22)*$AH$22))+(((((C46/100)*$AJ$22)*$AN$22)*$AH$22)*Calculator!$G$5)-((((C46/100)*$AJ$22)*$AN$22)*$AH$22)+((((C46/100)*$AJ$23)*$AH$23)),IF(Calculator!$O$6="SINGLEBAND B",SUM((((C46/100)*$AJ$22)*$AH$22))+(((((C46/100)*$AJ$22)*$AN$22)*$AH$22)*Calculator!$G$6)-((((C46/100)*$AJ$22)*$AN$22)*$AH$22)+((((C46/100)*$AJ$23)*$AH$23)),IF(Calculator!$O$6="SINGLEBAND C",SUM((((C46/100)*$AJ$22)*$AH$22))+(((((C46/100)*$AJ$22)*$AN$22)*$AH$22)*Calculator!$G$7)-((((C46/100)*$AJ$22)*$AN$22)*$AH$22)+((((C46/100)*$AJ$23)*$AH$23)),IF(Calculator!$O$6="SINGLEBAND D",SUM((((C46/100)*$AJ$22)*$AH$22))+(((((C46/100)*$AJ$22)*$AN$22)*$AH$22)*Calculator!$G$8)-((((C46/100)*$AJ$22)*$AN$22)*$AH$22)+((((C46/100)*$AJ$23)*$AH$23)),IF(Calculator!$O$6="SINGLEURBANE",SUM((((C46/100)*$AJ$22)*$AH$22))+(((((C46/100)*$AJ$22)*$AN$22)*$AH$22)*Calculator!$G$9)-((((C46/100)*$AJ$22)*$AN$22)*$AH$22)+((((C46/100)*$AJ$23)*$AH$23)),IF(Calculator!$O$6="SINGLESILVERANOD",SUM((((C46/100)*$AJ$22)*$AH$22))+(((((C46/100)*$AJ$22)*$AN$22)*$AH$22)*Calculator!$G$10)-((((C46/100)*$AJ$22)*$AN$22)*$AH$22)+((((C46/100)*$AJ$23)*$AH$23)),IF(Calculator!$O$6="SINGLEANOD",SUM((((C46/100)*$AJ$22)*$AH$22))+(((((C46/100)*$AJ$22)*$AN$22)*$AH$22)*Calculator!$G$11)-((((C46/100)*$AJ$22)*$AN$22)*$AH$22)+((((C46/100)*$AJ$23)*$AH$23)),IF(Calculator!$O$6="DUALBASE",SUM((((C46/100)*$AJ$22)*$AH$22))+(((((C46/100)*$AJ$22)*$AN$22)*$AH$22)*Calculator!$G$12)-((((C46/100)*$AJ$22)*$AN$22)*$AH$22)+((((C46/100)*$AJ$23)*$AH$23)),IF(Calculator!$O$6="DUALELEMENTS",SUM((((C46/100)*$AJ$22)*$AH$22))+(((((C46/100)*$AJ$22)*$AN$22)*$AH$22)*Calculator!$G$13)-((((C46/100)*$AJ$22)*$AN$22)*$AH$22)+((((C46/100)*$AJ$23)*$AH$23)),IF(Calculator!$O$6="DUALSPECTRUM",SUM((((C46/100)*$AJ$22)*$AH$22))+(((((C46/100)*$AJ$22)*$AN$22)*$AH$22)*Calculator!$G$15)-((((C46/100)*$AJ$22)*$AN$22)*$AH$22)+((((C46/100)*$AJ$23)*$AH$23)),IF(Calculator!$O$6="DUALHOMESTEAD",SUM((((C46/100)*$AJ$22)*$AH$22))+(((((C46/100)*$AJ$22)*$AN$22)*$AH$22)*Calculator!$G$14)-((((C46/100)*$AJ$22)*$AN$22)*$AH$22)+((((C46/100)*$AJ$23)*$AH$23)),IF(Calculator!$O$6="DUALBAND A",SUM((((C46/100)*$AJ$22)*$AH$22))+(((((C46/100)*$AJ$22)*$AN$22)*$AH$22)*Calculator!$G$16)-((((C46/100)*$AJ$22)*$AN$22)*$AH$22)+((((C46/100)*$AJ$23)*$AH$23)),IF(Calculator!$O$6="DUALBAND B",SUM((((C46/100)*$AJ$22)*$AH$22))+(((((C46/100)*$AJ$22)*$AN$22)*$AH$22)*Calculator!$G$17)-((((C46/100)*$AJ$22)*$AN$22)*$AH$22)+((((C46/100)*$AJ$23)*$AH$23)),IF(Calculator!$O$6="DUALBAND C",SUM((((C46/100)*$AJ$22)*$AH$22))+(((((C46/100)*$AJ$22)*$AN$22)*$AH$22)*Calculator!$G$18)-((((C46/100)*$AJ$22)*$AN$22)*$AH$22)+((((C46/100)*$AJ$23)*$AH$23)),IF(Calculator!$O$6="DUALBAND D",SUM((((C46/100)*$AJ$22)*$AH$22))+(((((C46/100)*$AJ$22)*$AN$22)*$AH$22)*Calculator!$G$19)-((((C46/100)*$AJ$22)*$AN$22)*$AH$22)+((((C46/100)*$AJ$23)*$AH$23)),IF(Calculator!$O$6="DUALURBANE",SUM((((C46/100)*$AJ$22)*$AH$22))+(((((C46/100)*$AJ$22)*$AN$22)*$AH$22)*Calculator!$G$20)-((((C46/100)*$AJ$22)*$AN$22)*$AH$22)+((((C46/100)*$AJ$23)*$AH$23)),IF(Calculator!$O$6="DUALSILVERANOD",SUM((((C46/100)*$AJ$22)*$AH$22))+(((((C46/100)*$AJ$22)*$AN$22)*$AH$22)*Calculator!$G$21)-((((C46/100)*$AJ$22)*$AN$22)*$AH$22)+((((C46/100)*$AJ$23)*$AH$23)),IF(Calculator!$O$6="DUALANOD",SUM((((C46/100)*$AJ$22)*$AH$22))+(((((C46/100)*$AJ$22)*$AN$22)*$AH$22)*Calculator!$G$22)-((((C46/100)*$AJ$22)*$AN$22)*$AH$22)+((((C46/100)*$AJ$23)*$AH$23))))))))))))))))))))))))</f>
        <v>861.11164467163087</v>
      </c>
      <c r="S46" s="2">
        <f>IF(Calculator!$O$6="SINGLEBASE",SUM((((D46/100)*$AJ$22)*$AH$22))+((((D46/100)*$AJ$23)*$AH$23)),IF(Calculator!$O$6="SINGLEELEMENTS",SUM((((D46/100)*$AJ$22)*$AH$22))+(((((D46/100)*$AJ$22)*$AN$22)*$AH$22)*Calculator!$G$2)-((((D46/100)*$AJ$22)*$AN$22)*$AH$22)+((((D46/100)*$AJ$23)*$AH$23)),IF(Calculator!$O$6="SINGLESPECTRUM",SUM((((D46/100)*$AJ$22)*$AH$22))+(((((D46/100)*$AJ$22)*$AN$22)*$AH$22)*Calculator!$G$4)-((((D46/100)*$AJ$22)*$AN$22)*$AH$22)+((((D46/100)*$AJ$23)*$AH$23)),IF(Calculator!$O$6="SINGLEHOMESTEAD",SUM((((D46/100)*$AJ$22)*$AH$22))+(((((D46/100)*$AJ$22)*$AN$22)*$AH$22)*Calculator!$G$3)-((((D46/100)*$AJ$22)*$AN$22)*$AH$22)+((((D46/100)*$AJ$23)*$AH$23)),IF(Calculator!$O$6="SINGLEBAND A",SUM((((D46/100)*$AJ$22)*$AH$22))+(((((D46/100)*$AJ$22)*$AN$22)*$AH$22)*Calculator!$G$5)-((((D46/100)*$AJ$22)*$AN$22)*$AH$22)+((((D46/100)*$AJ$23)*$AH$23)),IF(Calculator!$O$6="SINGLEBAND B",SUM((((D46/100)*$AJ$22)*$AH$22))+(((((D46/100)*$AJ$22)*$AN$22)*$AH$22)*Calculator!$G$6)-((((D46/100)*$AJ$22)*$AN$22)*$AH$22)+((((D46/100)*$AJ$23)*$AH$23)),IF(Calculator!$O$6="SINGLEBAND C",SUM((((D46/100)*$AJ$22)*$AH$22))+(((((D46/100)*$AJ$22)*$AN$22)*$AH$22)*Calculator!$G$7)-((((D46/100)*$AJ$22)*$AN$22)*$AH$22)+((((D46/100)*$AJ$23)*$AH$23)),IF(Calculator!$O$6="SINGLEBAND D",SUM((((D46/100)*$AJ$22)*$AH$22))+(((((D46/100)*$AJ$22)*$AN$22)*$AH$22)*Calculator!$G$8)-((((D46/100)*$AJ$22)*$AN$22)*$AH$22)+((((D46/100)*$AJ$23)*$AH$23)),IF(Calculator!$O$6="SINGLEURBANE",SUM((((D46/100)*$AJ$22)*$AH$22))+(((((D46/100)*$AJ$22)*$AN$22)*$AH$22)*Calculator!$G$9)-((((D46/100)*$AJ$22)*$AN$22)*$AH$22)+((((D46/100)*$AJ$23)*$AH$23)),IF(Calculator!$O$6="SINGLESILVERANOD",SUM((((D46/100)*$AJ$22)*$AH$22))+(((((D46/100)*$AJ$22)*$AN$22)*$AH$22)*Calculator!$G$10)-((((D46/100)*$AJ$22)*$AN$22)*$AH$22)+((((D46/100)*$AJ$23)*$AH$23)),IF(Calculator!$O$6="SINGLEANOD",SUM((((D46/100)*$AJ$22)*$AH$22))+(((((D46/100)*$AJ$22)*$AN$22)*$AH$22)*Calculator!$G$11)-((((D46/100)*$AJ$22)*$AN$22)*$AH$22)+((((D46/100)*$AJ$23)*$AH$23)),IF(Calculator!$O$6="DUALBASE",SUM((((D46/100)*$AJ$22)*$AH$22))+(((((D46/100)*$AJ$22)*$AN$22)*$AH$22)*Calculator!$G$12)-((((D46/100)*$AJ$22)*$AN$22)*$AH$22)+((((D46/100)*$AJ$23)*$AH$23)),IF(Calculator!$O$6="DUALELEMENTS",SUM((((D46/100)*$AJ$22)*$AH$22))+(((((D46/100)*$AJ$22)*$AN$22)*$AH$22)*Calculator!$G$13)-((((D46/100)*$AJ$22)*$AN$22)*$AH$22)+((((D46/100)*$AJ$23)*$AH$23)),IF(Calculator!$O$6="DUALSPECTRUM",SUM((((D46/100)*$AJ$22)*$AH$22))+(((((D46/100)*$AJ$22)*$AN$22)*$AH$22)*Calculator!$G$15)-((((D46/100)*$AJ$22)*$AN$22)*$AH$22)+((((D46/100)*$AJ$23)*$AH$23)),IF(Calculator!$O$6="DUALHOMESTEAD",SUM((((D46/100)*$AJ$22)*$AH$22))+(((((D46/100)*$AJ$22)*$AN$22)*$AH$22)*Calculator!$G$14)-((((D46/100)*$AJ$22)*$AN$22)*$AH$22)+((((D46/100)*$AJ$23)*$AH$23)),IF(Calculator!$O$6="DUALBAND A",SUM((((D46/100)*$AJ$22)*$AH$22))+(((((D46/100)*$AJ$22)*$AN$22)*$AH$22)*Calculator!$G$16)-((((D46/100)*$AJ$22)*$AN$22)*$AH$22)+((((D46/100)*$AJ$23)*$AH$23)),IF(Calculator!$O$6="DUALBAND B",SUM((((D46/100)*$AJ$22)*$AH$22))+(((((D46/100)*$AJ$22)*$AN$22)*$AH$22)*Calculator!$G$17)-((((D46/100)*$AJ$22)*$AN$22)*$AH$22)+((((D46/100)*$AJ$23)*$AH$23)),IF(Calculator!$O$6="DUALBAND C",SUM((((D46/100)*$AJ$22)*$AH$22))+(((((D46/100)*$AJ$22)*$AN$22)*$AH$22)*Calculator!$G$18)-((((D46/100)*$AJ$22)*$AN$22)*$AH$22)+((((D46/100)*$AJ$23)*$AH$23)),IF(Calculator!$O$6="DUALBAND D",SUM((((D46/100)*$AJ$22)*$AH$22))+(((((D46/100)*$AJ$22)*$AN$22)*$AH$22)*Calculator!$G$19)-((((D46/100)*$AJ$22)*$AN$22)*$AH$22)+((((D46/100)*$AJ$23)*$AH$23)),IF(Calculator!$O$6="DUALURBANE",SUM((((D46/100)*$AJ$22)*$AH$22))+(((((D46/100)*$AJ$22)*$AN$22)*$AH$22)*Calculator!$G$20)-((((D46/100)*$AJ$22)*$AN$22)*$AH$22)+((((D46/100)*$AJ$23)*$AH$23)),IF(Calculator!$O$6="DUALSILVERANOD",SUM((((D46/100)*$AJ$22)*$AH$22))+(((((D46/100)*$AJ$22)*$AN$22)*$AH$22)*Calculator!$G$21)-((((D46/100)*$AJ$22)*$AN$22)*$AH$22)+((((D46/100)*$AJ$23)*$AH$23)),IF(Calculator!$O$6="DUALANOD",SUM((((D46/100)*$AJ$22)*$AH$22))+(((((D46/100)*$AJ$22)*$AN$22)*$AH$22)*Calculator!$G$22)-((((D46/100)*$AJ$22)*$AN$22)*$AH$22)+((((D46/100)*$AJ$23)*$AH$23))))))))))))))))))))))))</f>
        <v>870.70464644775393</v>
      </c>
      <c r="T46" s="2">
        <f>IF(Calculator!$O$6="SINGLEBASE",SUM((((E46/100)*$AJ$22)*$AH$22))+((((E46/100)*$AJ$23)*$AH$23)),IF(Calculator!$O$6="SINGLEELEMENTS",SUM((((E46/100)*$AJ$22)*$AH$22))+(((((E46/100)*$AJ$22)*$AN$22)*$AH$22)*Calculator!$G$2)-((((E46/100)*$AJ$22)*$AN$22)*$AH$22)+((((E46/100)*$AJ$23)*$AH$23)),IF(Calculator!$O$6="SINGLESPECTRUM",SUM((((E46/100)*$AJ$22)*$AH$22))+(((((E46/100)*$AJ$22)*$AN$22)*$AH$22)*Calculator!$G$4)-((((E46/100)*$AJ$22)*$AN$22)*$AH$22)+((((E46/100)*$AJ$23)*$AH$23)),IF(Calculator!$O$6="SINGLEHOMESTEAD",SUM((((E46/100)*$AJ$22)*$AH$22))+(((((E46/100)*$AJ$22)*$AN$22)*$AH$22)*Calculator!$G$3)-((((E46/100)*$AJ$22)*$AN$22)*$AH$22)+((((E46/100)*$AJ$23)*$AH$23)),IF(Calculator!$O$6="SINGLEBAND A",SUM((((E46/100)*$AJ$22)*$AH$22))+(((((E46/100)*$AJ$22)*$AN$22)*$AH$22)*Calculator!$G$5)-((((E46/100)*$AJ$22)*$AN$22)*$AH$22)+((((E46/100)*$AJ$23)*$AH$23)),IF(Calculator!$O$6="SINGLEBAND B",SUM((((E46/100)*$AJ$22)*$AH$22))+(((((E46/100)*$AJ$22)*$AN$22)*$AH$22)*Calculator!$G$6)-((((E46/100)*$AJ$22)*$AN$22)*$AH$22)+((((E46/100)*$AJ$23)*$AH$23)),IF(Calculator!$O$6="SINGLEBAND C",SUM((((E46/100)*$AJ$22)*$AH$22))+(((((E46/100)*$AJ$22)*$AN$22)*$AH$22)*Calculator!$G$7)-((((E46/100)*$AJ$22)*$AN$22)*$AH$22)+((((E46/100)*$AJ$23)*$AH$23)),IF(Calculator!$O$6="SINGLEBAND D",SUM((((E46/100)*$AJ$22)*$AH$22))+(((((E46/100)*$AJ$22)*$AN$22)*$AH$22)*Calculator!$G$8)-((((E46/100)*$AJ$22)*$AN$22)*$AH$22)+((((E46/100)*$AJ$23)*$AH$23)),IF(Calculator!$O$6="SINGLEURBANE",SUM((((E46/100)*$AJ$22)*$AH$22))+(((((E46/100)*$AJ$22)*$AN$22)*$AH$22)*Calculator!$G$9)-((((E46/100)*$AJ$22)*$AN$22)*$AH$22)+((((E46/100)*$AJ$23)*$AH$23)),IF(Calculator!$O$6="SINGLESILVERANOD",SUM((((E46/100)*$AJ$22)*$AH$22))+(((((E46/100)*$AJ$22)*$AN$22)*$AH$22)*Calculator!$G$10)-((((E46/100)*$AJ$22)*$AN$22)*$AH$22)+((((E46/100)*$AJ$23)*$AH$23)),IF(Calculator!$O$6="SINGLEANOD",SUM((((E46/100)*$AJ$22)*$AH$22))+(((((E46/100)*$AJ$22)*$AN$22)*$AH$22)*Calculator!$G$11)-((((E46/100)*$AJ$22)*$AN$22)*$AH$22)+((((E46/100)*$AJ$23)*$AH$23)),IF(Calculator!$O$6="DUALBASE",SUM((((E46/100)*$AJ$22)*$AH$22))+(((((E46/100)*$AJ$22)*$AN$22)*$AH$22)*Calculator!$G$12)-((((E46/100)*$AJ$22)*$AN$22)*$AH$22)+((((E46/100)*$AJ$23)*$AH$23)),IF(Calculator!$O$6="DUALELEMENTS",SUM((((E46/100)*$AJ$22)*$AH$22))+(((((E46/100)*$AJ$22)*$AN$22)*$AH$22)*Calculator!$G$13)-((((E46/100)*$AJ$22)*$AN$22)*$AH$22)+((((E46/100)*$AJ$23)*$AH$23)),IF(Calculator!$O$6="DUALSPECTRUM",SUM((((E46/100)*$AJ$22)*$AH$22))+(((((E46/100)*$AJ$22)*$AN$22)*$AH$22)*Calculator!$G$15)-((((E46/100)*$AJ$22)*$AN$22)*$AH$22)+((((E46/100)*$AJ$23)*$AH$23)),IF(Calculator!$O$6="DUALHOMESTEAD",SUM((((E46/100)*$AJ$22)*$AH$22))+(((((E46/100)*$AJ$22)*$AN$22)*$AH$22)*Calculator!$G$14)-((((E46/100)*$AJ$22)*$AN$22)*$AH$22)+((((E46/100)*$AJ$23)*$AH$23)),IF(Calculator!$O$6="DUALBAND A",SUM((((E46/100)*$AJ$22)*$AH$22))+(((((E46/100)*$AJ$22)*$AN$22)*$AH$22)*Calculator!$G$16)-((((E46/100)*$AJ$22)*$AN$22)*$AH$22)+((((E46/100)*$AJ$23)*$AH$23)),IF(Calculator!$O$6="DUALBAND B",SUM((((E46/100)*$AJ$22)*$AH$22))+(((((E46/100)*$AJ$22)*$AN$22)*$AH$22)*Calculator!$G$17)-((((E46/100)*$AJ$22)*$AN$22)*$AH$22)+((((E46/100)*$AJ$23)*$AH$23)),IF(Calculator!$O$6="DUALBAND C",SUM((((E46/100)*$AJ$22)*$AH$22))+(((((E46/100)*$AJ$22)*$AN$22)*$AH$22)*Calculator!$G$18)-((((E46/100)*$AJ$22)*$AN$22)*$AH$22)+((((E46/100)*$AJ$23)*$AH$23)),IF(Calculator!$O$6="DUALBAND D",SUM((((E46/100)*$AJ$22)*$AH$22))+(((((E46/100)*$AJ$22)*$AN$22)*$AH$22)*Calculator!$G$19)-((((E46/100)*$AJ$22)*$AN$22)*$AH$22)+((((E46/100)*$AJ$23)*$AH$23)),IF(Calculator!$O$6="DUALURBANE",SUM((((E46/100)*$AJ$22)*$AH$22))+(((((E46/100)*$AJ$22)*$AN$22)*$AH$22)*Calculator!$G$20)-((((E46/100)*$AJ$22)*$AN$22)*$AH$22)+((((E46/100)*$AJ$23)*$AH$23)),IF(Calculator!$O$6="DUALSILVERANOD",SUM((((E46/100)*$AJ$22)*$AH$22))+(((((E46/100)*$AJ$22)*$AN$22)*$AH$22)*Calculator!$G$21)-((((E46/100)*$AJ$22)*$AN$22)*$AH$22)+((((E46/100)*$AJ$23)*$AH$23)),IF(Calculator!$O$6="DUALANOD",SUM((((E46/100)*$AJ$22)*$AH$22))+(((((E46/100)*$AJ$22)*$AN$22)*$AH$22)*Calculator!$G$22)-((((E46/100)*$AJ$22)*$AN$22)*$AH$22)+((((E46/100)*$AJ$23)*$AH$23))))))))))))))))))))))))</f>
        <v>880.30198920898431</v>
      </c>
      <c r="U46" s="2">
        <f>IF(Calculator!$O$6="SINGLEBASE",SUM((((F46/100)*$AJ$22)*$AH$22))+((((F46/100)*$AJ$23)*$AH$23)),IF(Calculator!$O$6="SINGLEELEMENTS",SUM((((F46/100)*$AJ$22)*$AH$22))+(((((F46/100)*$AJ$22)*$AN$22)*$AH$22)*Calculator!$G$2)-((((F46/100)*$AJ$22)*$AN$22)*$AH$22)+((((F46/100)*$AJ$23)*$AH$23)),IF(Calculator!$O$6="SINGLESPECTRUM",SUM((((F46/100)*$AJ$22)*$AH$22))+(((((F46/100)*$AJ$22)*$AN$22)*$AH$22)*Calculator!$G$4)-((((F46/100)*$AJ$22)*$AN$22)*$AH$22)+((((F46/100)*$AJ$23)*$AH$23)),IF(Calculator!$O$6="SINGLEHOMESTEAD",SUM((((F46/100)*$AJ$22)*$AH$22))+(((((F46/100)*$AJ$22)*$AN$22)*$AH$22)*Calculator!$G$3)-((((F46/100)*$AJ$22)*$AN$22)*$AH$22)+((((F46/100)*$AJ$23)*$AH$23)),IF(Calculator!$O$6="SINGLEBAND A",SUM((((F46/100)*$AJ$22)*$AH$22))+(((((F46/100)*$AJ$22)*$AN$22)*$AH$22)*Calculator!$G$5)-((((F46/100)*$AJ$22)*$AN$22)*$AH$22)+((((F46/100)*$AJ$23)*$AH$23)),IF(Calculator!$O$6="SINGLEBAND B",SUM((((F46/100)*$AJ$22)*$AH$22))+(((((F46/100)*$AJ$22)*$AN$22)*$AH$22)*Calculator!$G$6)-((((F46/100)*$AJ$22)*$AN$22)*$AH$22)+((((F46/100)*$AJ$23)*$AH$23)),IF(Calculator!$O$6="SINGLEBAND C",SUM((((F46/100)*$AJ$22)*$AH$22))+(((((F46/100)*$AJ$22)*$AN$22)*$AH$22)*Calculator!$G$7)-((((F46/100)*$AJ$22)*$AN$22)*$AH$22)+((((F46/100)*$AJ$23)*$AH$23)),IF(Calculator!$O$6="SINGLEBAND D",SUM((((F46/100)*$AJ$22)*$AH$22))+(((((F46/100)*$AJ$22)*$AN$22)*$AH$22)*Calculator!$G$8)-((((F46/100)*$AJ$22)*$AN$22)*$AH$22)+((((F46/100)*$AJ$23)*$AH$23)),IF(Calculator!$O$6="SINGLEURBANE",SUM((((F46/100)*$AJ$22)*$AH$22))+(((((F46/100)*$AJ$22)*$AN$22)*$AH$22)*Calculator!$G$9)-((((F46/100)*$AJ$22)*$AN$22)*$AH$22)+((((F46/100)*$AJ$23)*$AH$23)),IF(Calculator!$O$6="SINGLESILVERANOD",SUM((((F46/100)*$AJ$22)*$AH$22))+(((((F46/100)*$AJ$22)*$AN$22)*$AH$22)*Calculator!$G$10)-((((F46/100)*$AJ$22)*$AN$22)*$AH$22)+((((F46/100)*$AJ$23)*$AH$23)),IF(Calculator!$O$6="SINGLEANOD",SUM((((F46/100)*$AJ$22)*$AH$22))+(((((F46/100)*$AJ$22)*$AN$22)*$AH$22)*Calculator!$G$11)-((((F46/100)*$AJ$22)*$AN$22)*$AH$22)+((((F46/100)*$AJ$23)*$AH$23)),IF(Calculator!$O$6="DUALBASE",SUM((((F46/100)*$AJ$22)*$AH$22))+(((((F46/100)*$AJ$22)*$AN$22)*$AH$22)*Calculator!$G$12)-((((F46/100)*$AJ$22)*$AN$22)*$AH$22)+((((F46/100)*$AJ$23)*$AH$23)),IF(Calculator!$O$6="DUALELEMENTS",SUM((((F46/100)*$AJ$22)*$AH$22))+(((((F46/100)*$AJ$22)*$AN$22)*$AH$22)*Calculator!$G$13)-((((F46/100)*$AJ$22)*$AN$22)*$AH$22)+((((F46/100)*$AJ$23)*$AH$23)),IF(Calculator!$O$6="DUALSPECTRUM",SUM((((F46/100)*$AJ$22)*$AH$22))+(((((F46/100)*$AJ$22)*$AN$22)*$AH$22)*Calculator!$G$15)-((((F46/100)*$AJ$22)*$AN$22)*$AH$22)+((((F46/100)*$AJ$23)*$AH$23)),IF(Calculator!$O$6="DUALHOMESTEAD",SUM((((F46/100)*$AJ$22)*$AH$22))+(((((F46/100)*$AJ$22)*$AN$22)*$AH$22)*Calculator!$G$14)-((((F46/100)*$AJ$22)*$AN$22)*$AH$22)+((((F46/100)*$AJ$23)*$AH$23)),IF(Calculator!$O$6="DUALBAND A",SUM((((F46/100)*$AJ$22)*$AH$22))+(((((F46/100)*$AJ$22)*$AN$22)*$AH$22)*Calculator!$G$16)-((((F46/100)*$AJ$22)*$AN$22)*$AH$22)+((((F46/100)*$AJ$23)*$AH$23)),IF(Calculator!$O$6="DUALBAND B",SUM((((F46/100)*$AJ$22)*$AH$22))+(((((F46/100)*$AJ$22)*$AN$22)*$AH$22)*Calculator!$G$17)-((((F46/100)*$AJ$22)*$AN$22)*$AH$22)+((((F46/100)*$AJ$23)*$AH$23)),IF(Calculator!$O$6="DUALBAND C",SUM((((F46/100)*$AJ$22)*$AH$22))+(((((F46/100)*$AJ$22)*$AN$22)*$AH$22)*Calculator!$G$18)-((((F46/100)*$AJ$22)*$AN$22)*$AH$22)+((((F46/100)*$AJ$23)*$AH$23)),IF(Calculator!$O$6="DUALBAND D",SUM((((F46/100)*$AJ$22)*$AH$22))+(((((F46/100)*$AJ$22)*$AN$22)*$AH$22)*Calculator!$G$19)-((((F46/100)*$AJ$22)*$AN$22)*$AH$22)+((((F46/100)*$AJ$23)*$AH$23)),IF(Calculator!$O$6="DUALURBANE",SUM((((F46/100)*$AJ$22)*$AH$22))+(((((F46/100)*$AJ$22)*$AN$22)*$AH$22)*Calculator!$G$20)-((((F46/100)*$AJ$22)*$AN$22)*$AH$22)+((((F46/100)*$AJ$23)*$AH$23)),IF(Calculator!$O$6="DUALSILVERANOD",SUM((((F46/100)*$AJ$22)*$AH$22))+(((((F46/100)*$AJ$22)*$AN$22)*$AH$22)*Calculator!$G$21)-((((F46/100)*$AJ$22)*$AN$22)*$AH$22)+((((F46/100)*$AJ$23)*$AH$23)),IF(Calculator!$O$6="DUALANOD",SUM((((F46/100)*$AJ$22)*$AH$22))+(((((F46/100)*$AJ$22)*$AN$22)*$AH$22)*Calculator!$G$22)-((((F46/100)*$AJ$22)*$AN$22)*$AH$22)+((((F46/100)*$AJ$23)*$AH$23))))))))))))))))))))))))</f>
        <v>889.89922736816413</v>
      </c>
      <c r="V46" s="2">
        <f>IF(Calculator!$O$6="SINGLEBASE",SUM((((G46/100)*$AJ$22)*$AH$22))+((((G46/100)*$AJ$23)*$AH$23)),IF(Calculator!$O$6="SINGLEELEMENTS",SUM((((G46/100)*$AJ$22)*$AH$22))+(((((G46/100)*$AJ$22)*$AN$22)*$AH$22)*Calculator!$G$2)-((((G46/100)*$AJ$22)*$AN$22)*$AH$22)+((((G46/100)*$AJ$23)*$AH$23)),IF(Calculator!$O$6="SINGLESPECTRUM",SUM((((G46/100)*$AJ$22)*$AH$22))+(((((G46/100)*$AJ$22)*$AN$22)*$AH$22)*Calculator!$G$4)-((((G46/100)*$AJ$22)*$AN$22)*$AH$22)+((((G46/100)*$AJ$23)*$AH$23)),IF(Calculator!$O$6="SINGLEHOMESTEAD",SUM((((G46/100)*$AJ$22)*$AH$22))+(((((G46/100)*$AJ$22)*$AN$22)*$AH$22)*Calculator!$G$3)-((((G46/100)*$AJ$22)*$AN$22)*$AH$22)+((((G46/100)*$AJ$23)*$AH$23)),IF(Calculator!$O$6="SINGLEBAND A",SUM((((G46/100)*$AJ$22)*$AH$22))+(((((G46/100)*$AJ$22)*$AN$22)*$AH$22)*Calculator!$G$5)-((((G46/100)*$AJ$22)*$AN$22)*$AH$22)+((((G46/100)*$AJ$23)*$AH$23)),IF(Calculator!$O$6="SINGLEBAND B",SUM((((G46/100)*$AJ$22)*$AH$22))+(((((G46/100)*$AJ$22)*$AN$22)*$AH$22)*Calculator!$G$6)-((((G46/100)*$AJ$22)*$AN$22)*$AH$22)+((((G46/100)*$AJ$23)*$AH$23)),IF(Calculator!$O$6="SINGLEBAND C",SUM((((G46/100)*$AJ$22)*$AH$22))+(((((G46/100)*$AJ$22)*$AN$22)*$AH$22)*Calculator!$G$7)-((((G46/100)*$AJ$22)*$AN$22)*$AH$22)+((((G46/100)*$AJ$23)*$AH$23)),IF(Calculator!$O$6="SINGLEBAND D",SUM((((G46/100)*$AJ$22)*$AH$22))+(((((G46/100)*$AJ$22)*$AN$22)*$AH$22)*Calculator!$G$8)-((((G46/100)*$AJ$22)*$AN$22)*$AH$22)+((((G46/100)*$AJ$23)*$AH$23)),IF(Calculator!$O$6="SINGLEURBANE",SUM((((G46/100)*$AJ$22)*$AH$22))+(((((G46/100)*$AJ$22)*$AN$22)*$AH$22)*Calculator!$G$9)-((((G46/100)*$AJ$22)*$AN$22)*$AH$22)+((((G46/100)*$AJ$23)*$AH$23)),IF(Calculator!$O$6="SINGLESILVERANOD",SUM((((G46/100)*$AJ$22)*$AH$22))+(((((G46/100)*$AJ$22)*$AN$22)*$AH$22)*Calculator!$G$10)-((((G46/100)*$AJ$22)*$AN$22)*$AH$22)+((((G46/100)*$AJ$23)*$AH$23)),IF(Calculator!$O$6="SINGLEANOD",SUM((((G46/100)*$AJ$22)*$AH$22))+(((((G46/100)*$AJ$22)*$AN$22)*$AH$22)*Calculator!$G$11)-((((G46/100)*$AJ$22)*$AN$22)*$AH$22)+((((G46/100)*$AJ$23)*$AH$23)),IF(Calculator!$O$6="DUALBASE",SUM((((G46/100)*$AJ$22)*$AH$22))+(((((G46/100)*$AJ$22)*$AN$22)*$AH$22)*Calculator!$G$12)-((((G46/100)*$AJ$22)*$AN$22)*$AH$22)+((((G46/100)*$AJ$23)*$AH$23)),IF(Calculator!$O$6="DUALELEMENTS",SUM((((G46/100)*$AJ$22)*$AH$22))+(((((G46/100)*$AJ$22)*$AN$22)*$AH$22)*Calculator!$G$13)-((((G46/100)*$AJ$22)*$AN$22)*$AH$22)+((((G46/100)*$AJ$23)*$AH$23)),IF(Calculator!$O$6="DUALSPECTRUM",SUM((((G46/100)*$AJ$22)*$AH$22))+(((((G46/100)*$AJ$22)*$AN$22)*$AH$22)*Calculator!$G$15)-((((G46/100)*$AJ$22)*$AN$22)*$AH$22)+((((G46/100)*$AJ$23)*$AH$23)),IF(Calculator!$O$6="DUALHOMESTEAD",SUM((((G46/100)*$AJ$22)*$AH$22))+(((((G46/100)*$AJ$22)*$AN$22)*$AH$22)*Calculator!$G$14)-((((G46/100)*$AJ$22)*$AN$22)*$AH$22)+((((G46/100)*$AJ$23)*$AH$23)),IF(Calculator!$O$6="DUALBAND A",SUM((((G46/100)*$AJ$22)*$AH$22))+(((((G46/100)*$AJ$22)*$AN$22)*$AH$22)*Calculator!$G$16)-((((G46/100)*$AJ$22)*$AN$22)*$AH$22)+((((G46/100)*$AJ$23)*$AH$23)),IF(Calculator!$O$6="DUALBAND B",SUM((((G46/100)*$AJ$22)*$AH$22))+(((((G46/100)*$AJ$22)*$AN$22)*$AH$22)*Calculator!$G$17)-((((G46/100)*$AJ$22)*$AN$22)*$AH$22)+((((G46/100)*$AJ$23)*$AH$23)),IF(Calculator!$O$6="DUALBAND C",SUM((((G46/100)*$AJ$22)*$AH$22))+(((((G46/100)*$AJ$22)*$AN$22)*$AH$22)*Calculator!$G$18)-((((G46/100)*$AJ$22)*$AN$22)*$AH$22)+((((G46/100)*$AJ$23)*$AH$23)),IF(Calculator!$O$6="DUALBAND D",SUM((((G46/100)*$AJ$22)*$AH$22))+(((((G46/100)*$AJ$22)*$AN$22)*$AH$22)*Calculator!$G$19)-((((G46/100)*$AJ$22)*$AN$22)*$AH$22)+((((G46/100)*$AJ$23)*$AH$23)),IF(Calculator!$O$6="DUALURBANE",SUM((((G46/100)*$AJ$22)*$AH$22))+(((((G46/100)*$AJ$22)*$AN$22)*$AH$22)*Calculator!$G$20)-((((G46/100)*$AJ$22)*$AN$22)*$AH$22)+((((G46/100)*$AJ$23)*$AH$23)),IF(Calculator!$O$6="DUALSILVERANOD",SUM((((G46/100)*$AJ$22)*$AH$22))+(((((G46/100)*$AJ$22)*$AN$22)*$AH$22)*Calculator!$G$21)-((((G46/100)*$AJ$22)*$AN$22)*$AH$22)+((((G46/100)*$AJ$23)*$AH$23)),IF(Calculator!$O$6="DUALANOD",SUM((((G46/100)*$AJ$22)*$AH$22))+(((((G46/100)*$AJ$22)*$AN$22)*$AH$22)*Calculator!$G$22)-((((G46/100)*$AJ$22)*$AN$22)*$AH$22)+((((G46/100)*$AJ$23)*$AH$23))))))))))))))))))))))))</f>
        <v>899.49646552734373</v>
      </c>
      <c r="W46" s="2">
        <f>IF(Calculator!$O$6="SINGLEBASE",SUM((((H46/100)*$AJ$22)*$AH$22))+((((H46/100)*$AJ$23)*$AH$23)),IF(Calculator!$O$6="SINGLEELEMENTS",SUM((((H46/100)*$AJ$22)*$AH$22))+(((((H46/100)*$AJ$22)*$AN$22)*$AH$22)*Calculator!$G$2)-((((H46/100)*$AJ$22)*$AN$22)*$AH$22)+((((H46/100)*$AJ$23)*$AH$23)),IF(Calculator!$O$6="SINGLESPECTRUM",SUM((((H46/100)*$AJ$22)*$AH$22))+(((((H46/100)*$AJ$22)*$AN$22)*$AH$22)*Calculator!$G$4)-((((H46/100)*$AJ$22)*$AN$22)*$AH$22)+((((H46/100)*$AJ$23)*$AH$23)),IF(Calculator!$O$6="SINGLEHOMESTEAD",SUM((((H46/100)*$AJ$22)*$AH$22))+(((((H46/100)*$AJ$22)*$AN$22)*$AH$22)*Calculator!$G$3)-((((H46/100)*$AJ$22)*$AN$22)*$AH$22)+((((H46/100)*$AJ$23)*$AH$23)),IF(Calculator!$O$6="SINGLEBAND A",SUM((((H46/100)*$AJ$22)*$AH$22))+(((((H46/100)*$AJ$22)*$AN$22)*$AH$22)*Calculator!$G$5)-((((H46/100)*$AJ$22)*$AN$22)*$AH$22)+((((H46/100)*$AJ$23)*$AH$23)),IF(Calculator!$O$6="SINGLEBAND B",SUM((((H46/100)*$AJ$22)*$AH$22))+(((((H46/100)*$AJ$22)*$AN$22)*$AH$22)*Calculator!$G$6)-((((H46/100)*$AJ$22)*$AN$22)*$AH$22)+((((H46/100)*$AJ$23)*$AH$23)),IF(Calculator!$O$6="SINGLEBAND C",SUM((((H46/100)*$AJ$22)*$AH$22))+(((((H46/100)*$AJ$22)*$AN$22)*$AH$22)*Calculator!$G$7)-((((H46/100)*$AJ$22)*$AN$22)*$AH$22)+((((H46/100)*$AJ$23)*$AH$23)),IF(Calculator!$O$6="SINGLEBAND D",SUM((((H46/100)*$AJ$22)*$AH$22))+(((((H46/100)*$AJ$22)*$AN$22)*$AH$22)*Calculator!$G$8)-((((H46/100)*$AJ$22)*$AN$22)*$AH$22)+((((H46/100)*$AJ$23)*$AH$23)),IF(Calculator!$O$6="SINGLEURBANE",SUM((((H46/100)*$AJ$22)*$AH$22))+(((((H46/100)*$AJ$22)*$AN$22)*$AH$22)*Calculator!$G$9)-((((H46/100)*$AJ$22)*$AN$22)*$AH$22)+((((H46/100)*$AJ$23)*$AH$23)),IF(Calculator!$O$6="SINGLESILVERANOD",SUM((((H46/100)*$AJ$22)*$AH$22))+(((((H46/100)*$AJ$22)*$AN$22)*$AH$22)*Calculator!$G$10)-((((H46/100)*$AJ$22)*$AN$22)*$AH$22)+((((H46/100)*$AJ$23)*$AH$23)),IF(Calculator!$O$6="SINGLEANOD",SUM((((H46/100)*$AJ$22)*$AH$22))+(((((H46/100)*$AJ$22)*$AN$22)*$AH$22)*Calculator!$G$11)-((((H46/100)*$AJ$22)*$AN$22)*$AH$22)+((((H46/100)*$AJ$23)*$AH$23)),IF(Calculator!$O$6="DUALBASE",SUM((((H46/100)*$AJ$22)*$AH$22))+(((((H46/100)*$AJ$22)*$AN$22)*$AH$22)*Calculator!$G$12)-((((H46/100)*$AJ$22)*$AN$22)*$AH$22)+((((H46/100)*$AJ$23)*$AH$23)),IF(Calculator!$O$6="DUALELEMENTS",SUM((((H46/100)*$AJ$22)*$AH$22))+(((((H46/100)*$AJ$22)*$AN$22)*$AH$22)*Calculator!$G$13)-((((H46/100)*$AJ$22)*$AN$22)*$AH$22)+((((H46/100)*$AJ$23)*$AH$23)),IF(Calculator!$O$6="DUALSPECTRUM",SUM((((H46/100)*$AJ$22)*$AH$22))+(((((H46/100)*$AJ$22)*$AN$22)*$AH$22)*Calculator!$G$15)-((((H46/100)*$AJ$22)*$AN$22)*$AH$22)+((((H46/100)*$AJ$23)*$AH$23)),IF(Calculator!$O$6="DUALHOMESTEAD",SUM((((H46/100)*$AJ$22)*$AH$22))+(((((H46/100)*$AJ$22)*$AN$22)*$AH$22)*Calculator!$G$14)-((((H46/100)*$AJ$22)*$AN$22)*$AH$22)+((((H46/100)*$AJ$23)*$AH$23)),IF(Calculator!$O$6="DUALBAND A",SUM((((H46/100)*$AJ$22)*$AH$22))+(((((H46/100)*$AJ$22)*$AN$22)*$AH$22)*Calculator!$G$16)-((((H46/100)*$AJ$22)*$AN$22)*$AH$22)+((((H46/100)*$AJ$23)*$AH$23)),IF(Calculator!$O$6="DUALBAND B",SUM((((H46/100)*$AJ$22)*$AH$22))+(((((H46/100)*$AJ$22)*$AN$22)*$AH$22)*Calculator!$G$17)-((((H46/100)*$AJ$22)*$AN$22)*$AH$22)+((((H46/100)*$AJ$23)*$AH$23)),IF(Calculator!$O$6="DUALBAND C",SUM((((H46/100)*$AJ$22)*$AH$22))+(((((H46/100)*$AJ$22)*$AN$22)*$AH$22)*Calculator!$G$18)-((((H46/100)*$AJ$22)*$AN$22)*$AH$22)+((((H46/100)*$AJ$23)*$AH$23)),IF(Calculator!$O$6="DUALBAND D",SUM((((H46/100)*$AJ$22)*$AH$22))+(((((H46/100)*$AJ$22)*$AN$22)*$AH$22)*Calculator!$G$19)-((((H46/100)*$AJ$22)*$AN$22)*$AH$22)+((((H46/100)*$AJ$23)*$AH$23)),IF(Calculator!$O$6="DUALURBANE",SUM((((H46/100)*$AJ$22)*$AH$22))+(((((H46/100)*$AJ$22)*$AN$22)*$AH$22)*Calculator!$G$20)-((((H46/100)*$AJ$22)*$AN$22)*$AH$22)+((((H46/100)*$AJ$23)*$AH$23)),IF(Calculator!$O$6="DUALSILVERANOD",SUM((((H46/100)*$AJ$22)*$AH$22))+(((((H46/100)*$AJ$22)*$AN$22)*$AH$22)*Calculator!$G$21)-((((H46/100)*$AJ$22)*$AN$22)*$AH$22)+((((H46/100)*$AJ$23)*$AH$23)),IF(Calculator!$O$6="DUALANOD",SUM((((H46/100)*$AJ$22)*$AH$22))+(((((H46/100)*$AJ$22)*$AN$22)*$AH$22)*Calculator!$G$22)-((((H46/100)*$AJ$22)*$AN$22)*$AH$22)+((((H46/100)*$AJ$23)*$AH$23))))))))))))))))))))))))</f>
        <v>909.09380828857422</v>
      </c>
      <c r="X46" s="2">
        <f>IF(Calculator!$O$6="SINGLEBASE",SUM((((I46/100)*$AJ$22)*$AH$22))+((((I46/100)*$AJ$23)*$AH$23)),IF(Calculator!$O$6="SINGLEELEMENTS",SUM((((I46/100)*$AJ$22)*$AH$22))+(((((I46/100)*$AJ$22)*$AN$22)*$AH$22)*Calculator!$G$2)-((((I46/100)*$AJ$22)*$AN$22)*$AH$22)+((((I46/100)*$AJ$23)*$AH$23)),IF(Calculator!$O$6="SINGLESPECTRUM",SUM((((I46/100)*$AJ$22)*$AH$22))+(((((I46/100)*$AJ$22)*$AN$22)*$AH$22)*Calculator!$G$4)-((((I46/100)*$AJ$22)*$AN$22)*$AH$22)+((((I46/100)*$AJ$23)*$AH$23)),IF(Calculator!$O$6="SINGLEHOMESTEAD",SUM((((I46/100)*$AJ$22)*$AH$22))+(((((I46/100)*$AJ$22)*$AN$22)*$AH$22)*Calculator!$G$3)-((((I46/100)*$AJ$22)*$AN$22)*$AH$22)+((((I46/100)*$AJ$23)*$AH$23)),IF(Calculator!$O$6="SINGLEBAND A",SUM((((I46/100)*$AJ$22)*$AH$22))+(((((I46/100)*$AJ$22)*$AN$22)*$AH$22)*Calculator!$G$5)-((((I46/100)*$AJ$22)*$AN$22)*$AH$22)+((((I46/100)*$AJ$23)*$AH$23)),IF(Calculator!$O$6="SINGLEBAND B",SUM((((I46/100)*$AJ$22)*$AH$22))+(((((I46/100)*$AJ$22)*$AN$22)*$AH$22)*Calculator!$G$6)-((((I46/100)*$AJ$22)*$AN$22)*$AH$22)+((((I46/100)*$AJ$23)*$AH$23)),IF(Calculator!$O$6="SINGLEBAND C",SUM((((I46/100)*$AJ$22)*$AH$22))+(((((I46/100)*$AJ$22)*$AN$22)*$AH$22)*Calculator!$G$7)-((((I46/100)*$AJ$22)*$AN$22)*$AH$22)+((((I46/100)*$AJ$23)*$AH$23)),IF(Calculator!$O$6="SINGLEBAND D",SUM((((I46/100)*$AJ$22)*$AH$22))+(((((I46/100)*$AJ$22)*$AN$22)*$AH$22)*Calculator!$G$8)-((((I46/100)*$AJ$22)*$AN$22)*$AH$22)+((((I46/100)*$AJ$23)*$AH$23)),IF(Calculator!$O$6="SINGLEURBANE",SUM((((I46/100)*$AJ$22)*$AH$22))+(((((I46/100)*$AJ$22)*$AN$22)*$AH$22)*Calculator!$G$9)-((((I46/100)*$AJ$22)*$AN$22)*$AH$22)+((((I46/100)*$AJ$23)*$AH$23)),IF(Calculator!$O$6="SINGLESILVERANOD",SUM((((I46/100)*$AJ$22)*$AH$22))+(((((I46/100)*$AJ$22)*$AN$22)*$AH$22)*Calculator!$G$10)-((((I46/100)*$AJ$22)*$AN$22)*$AH$22)+((((I46/100)*$AJ$23)*$AH$23)),IF(Calculator!$O$6="SINGLEANOD",SUM((((I46/100)*$AJ$22)*$AH$22))+(((((I46/100)*$AJ$22)*$AN$22)*$AH$22)*Calculator!$G$11)-((((I46/100)*$AJ$22)*$AN$22)*$AH$22)+((((I46/100)*$AJ$23)*$AH$23)),IF(Calculator!$O$6="DUALBASE",SUM((((I46/100)*$AJ$22)*$AH$22))+(((((I46/100)*$AJ$22)*$AN$22)*$AH$22)*Calculator!$G$12)-((((I46/100)*$AJ$22)*$AN$22)*$AH$22)+((((I46/100)*$AJ$23)*$AH$23)),IF(Calculator!$O$6="DUALELEMENTS",SUM((((I46/100)*$AJ$22)*$AH$22))+(((((I46/100)*$AJ$22)*$AN$22)*$AH$22)*Calculator!$G$13)-((((I46/100)*$AJ$22)*$AN$22)*$AH$22)+((((I46/100)*$AJ$23)*$AH$23)),IF(Calculator!$O$6="DUALSPECTRUM",SUM((((I46/100)*$AJ$22)*$AH$22))+(((((I46/100)*$AJ$22)*$AN$22)*$AH$22)*Calculator!$G$15)-((((I46/100)*$AJ$22)*$AN$22)*$AH$22)+((((I46/100)*$AJ$23)*$AH$23)),IF(Calculator!$O$6="DUALHOMESTEAD",SUM((((I46/100)*$AJ$22)*$AH$22))+(((((I46/100)*$AJ$22)*$AN$22)*$AH$22)*Calculator!$G$14)-((((I46/100)*$AJ$22)*$AN$22)*$AH$22)+((((I46/100)*$AJ$23)*$AH$23)),IF(Calculator!$O$6="DUALBAND A",SUM((((I46/100)*$AJ$22)*$AH$22))+(((((I46/100)*$AJ$22)*$AN$22)*$AH$22)*Calculator!$G$16)-((((I46/100)*$AJ$22)*$AN$22)*$AH$22)+((((I46/100)*$AJ$23)*$AH$23)),IF(Calculator!$O$6="DUALBAND B",SUM((((I46/100)*$AJ$22)*$AH$22))+(((((I46/100)*$AJ$22)*$AN$22)*$AH$22)*Calculator!$G$17)-((((I46/100)*$AJ$22)*$AN$22)*$AH$22)+((((I46/100)*$AJ$23)*$AH$23)),IF(Calculator!$O$6="DUALBAND C",SUM((((I46/100)*$AJ$22)*$AH$22))+(((((I46/100)*$AJ$22)*$AN$22)*$AH$22)*Calculator!$G$18)-((((I46/100)*$AJ$22)*$AN$22)*$AH$22)+((((I46/100)*$AJ$23)*$AH$23)),IF(Calculator!$O$6="DUALBAND D",SUM((((I46/100)*$AJ$22)*$AH$22))+(((((I46/100)*$AJ$22)*$AN$22)*$AH$22)*Calculator!$G$19)-((((I46/100)*$AJ$22)*$AN$22)*$AH$22)+((((I46/100)*$AJ$23)*$AH$23)),IF(Calculator!$O$6="DUALURBANE",SUM((((I46/100)*$AJ$22)*$AH$22))+(((((I46/100)*$AJ$22)*$AN$22)*$AH$22)*Calculator!$G$20)-((((I46/100)*$AJ$22)*$AN$22)*$AH$22)+((((I46/100)*$AJ$23)*$AH$23)),IF(Calculator!$O$6="DUALSILVERANOD",SUM((((I46/100)*$AJ$22)*$AH$22))+(((((I46/100)*$AJ$22)*$AN$22)*$AH$22)*Calculator!$G$21)-((((I46/100)*$AJ$22)*$AN$22)*$AH$22)+((((I46/100)*$AJ$23)*$AH$23)),IF(Calculator!$O$6="DUALANOD",SUM((((I46/100)*$AJ$22)*$AH$22))+(((((I46/100)*$AJ$22)*$AN$22)*$AH$22)*Calculator!$G$22)-((((I46/100)*$AJ$22)*$AN$22)*$AH$22)+((((I46/100)*$AJ$23)*$AH$23))))))))))))))))))))))))</f>
        <v>918.68675776367195</v>
      </c>
      <c r="Y46" s="2">
        <f>IF(Calculator!$O$6="SINGLEBASE",SUM((((J46/100)*$AJ$22)*$AH$22))+((((J46/100)*$AJ$23)*$AH$23)),IF(Calculator!$O$6="SINGLEELEMENTS",SUM((((J46/100)*$AJ$22)*$AH$22))+(((((J46/100)*$AJ$22)*$AN$22)*$AH$22)*Calculator!$G$2)-((((J46/100)*$AJ$22)*$AN$22)*$AH$22)+((((J46/100)*$AJ$23)*$AH$23)),IF(Calculator!$O$6="SINGLESPECTRUM",SUM((((J46/100)*$AJ$22)*$AH$22))+(((((J46/100)*$AJ$22)*$AN$22)*$AH$22)*Calculator!$G$4)-((((J46/100)*$AJ$22)*$AN$22)*$AH$22)+((((J46/100)*$AJ$23)*$AH$23)),IF(Calculator!$O$6="SINGLEHOMESTEAD",SUM((((J46/100)*$AJ$22)*$AH$22))+(((((J46/100)*$AJ$22)*$AN$22)*$AH$22)*Calculator!$G$3)-((((J46/100)*$AJ$22)*$AN$22)*$AH$22)+((((J46/100)*$AJ$23)*$AH$23)),IF(Calculator!$O$6="SINGLEBAND A",SUM((((J46/100)*$AJ$22)*$AH$22))+(((((J46/100)*$AJ$22)*$AN$22)*$AH$22)*Calculator!$G$5)-((((J46/100)*$AJ$22)*$AN$22)*$AH$22)+((((J46/100)*$AJ$23)*$AH$23)),IF(Calculator!$O$6="SINGLEBAND B",SUM((((J46/100)*$AJ$22)*$AH$22))+(((((J46/100)*$AJ$22)*$AN$22)*$AH$22)*Calculator!$G$6)-((((J46/100)*$AJ$22)*$AN$22)*$AH$22)+((((J46/100)*$AJ$23)*$AH$23)),IF(Calculator!$O$6="SINGLEBAND C",SUM((((J46/100)*$AJ$22)*$AH$22))+(((((J46/100)*$AJ$22)*$AN$22)*$AH$22)*Calculator!$G$7)-((((J46/100)*$AJ$22)*$AN$22)*$AH$22)+((((J46/100)*$AJ$23)*$AH$23)),IF(Calculator!$O$6="SINGLEBAND D",SUM((((J46/100)*$AJ$22)*$AH$22))+(((((J46/100)*$AJ$22)*$AN$22)*$AH$22)*Calculator!$G$8)-((((J46/100)*$AJ$22)*$AN$22)*$AH$22)+((((J46/100)*$AJ$23)*$AH$23)),IF(Calculator!$O$6="SINGLEURBANE",SUM((((J46/100)*$AJ$22)*$AH$22))+(((((J46/100)*$AJ$22)*$AN$22)*$AH$22)*Calculator!$G$9)-((((J46/100)*$AJ$22)*$AN$22)*$AH$22)+((((J46/100)*$AJ$23)*$AH$23)),IF(Calculator!$O$6="SINGLESILVERANOD",SUM((((J46/100)*$AJ$22)*$AH$22))+(((((J46/100)*$AJ$22)*$AN$22)*$AH$22)*Calculator!$G$10)-((((J46/100)*$AJ$22)*$AN$22)*$AH$22)+((((J46/100)*$AJ$23)*$AH$23)),IF(Calculator!$O$6="SINGLEANOD",SUM((((J46/100)*$AJ$22)*$AH$22))+(((((J46/100)*$AJ$22)*$AN$22)*$AH$22)*Calculator!$G$11)-((((J46/100)*$AJ$22)*$AN$22)*$AH$22)+((((J46/100)*$AJ$23)*$AH$23)),IF(Calculator!$O$6="DUALBASE",SUM((((J46/100)*$AJ$22)*$AH$22))+(((((J46/100)*$AJ$22)*$AN$22)*$AH$22)*Calculator!$G$12)-((((J46/100)*$AJ$22)*$AN$22)*$AH$22)+((((J46/100)*$AJ$23)*$AH$23)),IF(Calculator!$O$6="DUALELEMENTS",SUM((((J46/100)*$AJ$22)*$AH$22))+(((((J46/100)*$AJ$22)*$AN$22)*$AH$22)*Calculator!$G$13)-((((J46/100)*$AJ$22)*$AN$22)*$AH$22)+((((J46/100)*$AJ$23)*$AH$23)),IF(Calculator!$O$6="DUALSPECTRUM",SUM((((J46/100)*$AJ$22)*$AH$22))+(((((J46/100)*$AJ$22)*$AN$22)*$AH$22)*Calculator!$G$15)-((((J46/100)*$AJ$22)*$AN$22)*$AH$22)+((((J46/100)*$AJ$23)*$AH$23)),IF(Calculator!$O$6="DUALHOMESTEAD",SUM((((J46/100)*$AJ$22)*$AH$22))+(((((J46/100)*$AJ$22)*$AN$22)*$AH$22)*Calculator!$G$14)-((((J46/100)*$AJ$22)*$AN$22)*$AH$22)+((((J46/100)*$AJ$23)*$AH$23)),IF(Calculator!$O$6="DUALBAND A",SUM((((J46/100)*$AJ$22)*$AH$22))+(((((J46/100)*$AJ$22)*$AN$22)*$AH$22)*Calculator!$G$16)-((((J46/100)*$AJ$22)*$AN$22)*$AH$22)+((((J46/100)*$AJ$23)*$AH$23)),IF(Calculator!$O$6="DUALBAND B",SUM((((J46/100)*$AJ$22)*$AH$22))+(((((J46/100)*$AJ$22)*$AN$22)*$AH$22)*Calculator!$G$17)-((((J46/100)*$AJ$22)*$AN$22)*$AH$22)+((((J46/100)*$AJ$23)*$AH$23)),IF(Calculator!$O$6="DUALBAND C",SUM((((J46/100)*$AJ$22)*$AH$22))+(((((J46/100)*$AJ$22)*$AN$22)*$AH$22)*Calculator!$G$18)-((((J46/100)*$AJ$22)*$AN$22)*$AH$22)+((((J46/100)*$AJ$23)*$AH$23)),IF(Calculator!$O$6="DUALBAND D",SUM((((J46/100)*$AJ$22)*$AH$22))+(((((J46/100)*$AJ$22)*$AN$22)*$AH$22)*Calculator!$G$19)-((((J46/100)*$AJ$22)*$AN$22)*$AH$22)+((((J46/100)*$AJ$23)*$AH$23)),IF(Calculator!$O$6="DUALURBANE",SUM((((J46/100)*$AJ$22)*$AH$22))+(((((J46/100)*$AJ$22)*$AN$22)*$AH$22)*Calculator!$G$20)-((((J46/100)*$AJ$22)*$AN$22)*$AH$22)+((((J46/100)*$AJ$23)*$AH$23)),IF(Calculator!$O$6="DUALSILVERANOD",SUM((((J46/100)*$AJ$22)*$AH$22))+(((((J46/100)*$AJ$22)*$AN$22)*$AH$22)*Calculator!$G$21)-((((J46/100)*$AJ$22)*$AN$22)*$AH$22)+((((J46/100)*$AJ$23)*$AH$23)),IF(Calculator!$O$6="DUALANOD",SUM((((J46/100)*$AJ$22)*$AH$22))+(((((J46/100)*$AJ$22)*$AN$22)*$AH$22)*Calculator!$G$22)-((((J46/100)*$AJ$22)*$AN$22)*$AH$22)+((((J46/100)*$AJ$23)*$AH$23))))))))))))))))))))))))</f>
        <v>928.28410052490221</v>
      </c>
      <c r="Z46" s="2">
        <f>IF(Calculator!$O$6="SINGLEBASE",SUM((((K46/100)*$AJ$22)*$AH$22))+((((K46/100)*$AJ$23)*$AH$23)),IF(Calculator!$O$6="SINGLEELEMENTS",SUM((((K46/100)*$AJ$22)*$AH$22))+(((((K46/100)*$AJ$22)*$AN$22)*$AH$22)*Calculator!$G$2)-((((K46/100)*$AJ$22)*$AN$22)*$AH$22)+((((K46/100)*$AJ$23)*$AH$23)),IF(Calculator!$O$6="SINGLESPECTRUM",SUM((((K46/100)*$AJ$22)*$AH$22))+(((((K46/100)*$AJ$22)*$AN$22)*$AH$22)*Calculator!$G$4)-((((K46/100)*$AJ$22)*$AN$22)*$AH$22)+((((K46/100)*$AJ$23)*$AH$23)),IF(Calculator!$O$6="SINGLEHOMESTEAD",SUM((((K46/100)*$AJ$22)*$AH$22))+(((((K46/100)*$AJ$22)*$AN$22)*$AH$22)*Calculator!$G$3)-((((K46/100)*$AJ$22)*$AN$22)*$AH$22)+((((K46/100)*$AJ$23)*$AH$23)),IF(Calculator!$O$6="SINGLEBAND A",SUM((((K46/100)*$AJ$22)*$AH$22))+(((((K46/100)*$AJ$22)*$AN$22)*$AH$22)*Calculator!$G$5)-((((K46/100)*$AJ$22)*$AN$22)*$AH$22)+((((K46/100)*$AJ$23)*$AH$23)),IF(Calculator!$O$6="SINGLEBAND B",SUM((((K46/100)*$AJ$22)*$AH$22))+(((((K46/100)*$AJ$22)*$AN$22)*$AH$22)*Calculator!$G$6)-((((K46/100)*$AJ$22)*$AN$22)*$AH$22)+((((K46/100)*$AJ$23)*$AH$23)),IF(Calculator!$O$6="SINGLEBAND C",SUM((((K46/100)*$AJ$22)*$AH$22))+(((((K46/100)*$AJ$22)*$AN$22)*$AH$22)*Calculator!$G$7)-((((K46/100)*$AJ$22)*$AN$22)*$AH$22)+((((K46/100)*$AJ$23)*$AH$23)),IF(Calculator!$O$6="SINGLEBAND D",SUM((((K46/100)*$AJ$22)*$AH$22))+(((((K46/100)*$AJ$22)*$AN$22)*$AH$22)*Calculator!$G$8)-((((K46/100)*$AJ$22)*$AN$22)*$AH$22)+((((K46/100)*$AJ$23)*$AH$23)),IF(Calculator!$O$6="SINGLEURBANE",SUM((((K46/100)*$AJ$22)*$AH$22))+(((((K46/100)*$AJ$22)*$AN$22)*$AH$22)*Calculator!$G$9)-((((K46/100)*$AJ$22)*$AN$22)*$AH$22)+((((K46/100)*$AJ$23)*$AH$23)),IF(Calculator!$O$6="SINGLESILVERANOD",SUM((((K46/100)*$AJ$22)*$AH$22))+(((((K46/100)*$AJ$22)*$AN$22)*$AH$22)*Calculator!$G$10)-((((K46/100)*$AJ$22)*$AN$22)*$AH$22)+((((K46/100)*$AJ$23)*$AH$23)),IF(Calculator!$O$6="SINGLEANOD",SUM((((K46/100)*$AJ$22)*$AH$22))+(((((K46/100)*$AJ$22)*$AN$22)*$AH$22)*Calculator!$G$11)-((((K46/100)*$AJ$22)*$AN$22)*$AH$22)+((((K46/100)*$AJ$23)*$AH$23)),IF(Calculator!$O$6="DUALBASE",SUM((((K46/100)*$AJ$22)*$AH$22))+(((((K46/100)*$AJ$22)*$AN$22)*$AH$22)*Calculator!$G$12)-((((K46/100)*$AJ$22)*$AN$22)*$AH$22)+((((K46/100)*$AJ$23)*$AH$23)),IF(Calculator!$O$6="DUALELEMENTS",SUM((((K46/100)*$AJ$22)*$AH$22))+(((((K46/100)*$AJ$22)*$AN$22)*$AH$22)*Calculator!$G$13)-((((K46/100)*$AJ$22)*$AN$22)*$AH$22)+((((K46/100)*$AJ$23)*$AH$23)),IF(Calculator!$O$6="DUALSPECTRUM",SUM((((K46/100)*$AJ$22)*$AH$22))+(((((K46/100)*$AJ$22)*$AN$22)*$AH$22)*Calculator!$G$15)-((((K46/100)*$AJ$22)*$AN$22)*$AH$22)+((((K46/100)*$AJ$23)*$AH$23)),IF(Calculator!$O$6="DUALHOMESTEAD",SUM((((K46/100)*$AJ$22)*$AH$22))+(((((K46/100)*$AJ$22)*$AN$22)*$AH$22)*Calculator!$G$14)-((((K46/100)*$AJ$22)*$AN$22)*$AH$22)+((((K46/100)*$AJ$23)*$AH$23)),IF(Calculator!$O$6="DUALBAND A",SUM((((K46/100)*$AJ$22)*$AH$22))+(((((K46/100)*$AJ$22)*$AN$22)*$AH$22)*Calculator!$G$16)-((((K46/100)*$AJ$22)*$AN$22)*$AH$22)+((((K46/100)*$AJ$23)*$AH$23)),IF(Calculator!$O$6="DUALBAND B",SUM((((K46/100)*$AJ$22)*$AH$22))+(((((K46/100)*$AJ$22)*$AN$22)*$AH$22)*Calculator!$G$17)-((((K46/100)*$AJ$22)*$AN$22)*$AH$22)+((((K46/100)*$AJ$23)*$AH$23)),IF(Calculator!$O$6="DUALBAND C",SUM((((K46/100)*$AJ$22)*$AH$22))+(((((K46/100)*$AJ$22)*$AN$22)*$AH$22)*Calculator!$G$18)-((((K46/100)*$AJ$22)*$AN$22)*$AH$22)+((((K46/100)*$AJ$23)*$AH$23)),IF(Calculator!$O$6="DUALBAND D",SUM((((K46/100)*$AJ$22)*$AH$22))+(((((K46/100)*$AJ$22)*$AN$22)*$AH$22)*Calculator!$G$19)-((((K46/100)*$AJ$22)*$AN$22)*$AH$22)+((((K46/100)*$AJ$23)*$AH$23)),IF(Calculator!$O$6="DUALURBANE",SUM((((K46/100)*$AJ$22)*$AH$22))+(((((K46/100)*$AJ$22)*$AN$22)*$AH$22)*Calculator!$G$20)-((((K46/100)*$AJ$22)*$AN$22)*$AH$22)+((((K46/100)*$AJ$23)*$AH$23)),IF(Calculator!$O$6="DUALSILVERANOD",SUM((((K46/100)*$AJ$22)*$AH$22))+(((((K46/100)*$AJ$22)*$AN$22)*$AH$22)*Calculator!$G$21)-((((K46/100)*$AJ$22)*$AN$22)*$AH$22)+((((K46/100)*$AJ$23)*$AH$23)),IF(Calculator!$O$6="DUALANOD",SUM((((K46/100)*$AJ$22)*$AH$22))+(((((K46/100)*$AJ$22)*$AN$22)*$AH$22)*Calculator!$G$22)-((((K46/100)*$AJ$22)*$AN$22)*$AH$22)+((((K46/100)*$AJ$23)*$AH$23))))))))))))))))))))))))</f>
        <v>937.88133868408204</v>
      </c>
      <c r="AA46" s="2">
        <f>IF(Calculator!$O$6="SINGLEBASE",SUM((((L46/100)*$AJ$22)*$AH$22))+((((L46/100)*$AJ$23)*$AH$23)),IF(Calculator!$O$6="SINGLEELEMENTS",SUM((((L46/100)*$AJ$22)*$AH$22))+(((((L46/100)*$AJ$22)*$AN$22)*$AH$22)*Calculator!$G$2)-((((L46/100)*$AJ$22)*$AN$22)*$AH$22)+((((L46/100)*$AJ$23)*$AH$23)),IF(Calculator!$O$6="SINGLESPECTRUM",SUM((((L46/100)*$AJ$22)*$AH$22))+(((((L46/100)*$AJ$22)*$AN$22)*$AH$22)*Calculator!$G$4)-((((L46/100)*$AJ$22)*$AN$22)*$AH$22)+((((L46/100)*$AJ$23)*$AH$23)),IF(Calculator!$O$6="SINGLEHOMESTEAD",SUM((((L46/100)*$AJ$22)*$AH$22))+(((((L46/100)*$AJ$22)*$AN$22)*$AH$22)*Calculator!$G$3)-((((L46/100)*$AJ$22)*$AN$22)*$AH$22)+((((L46/100)*$AJ$23)*$AH$23)),IF(Calculator!$O$6="SINGLEBAND A",SUM((((L46/100)*$AJ$22)*$AH$22))+(((((L46/100)*$AJ$22)*$AN$22)*$AH$22)*Calculator!$G$5)-((((L46/100)*$AJ$22)*$AN$22)*$AH$22)+((((L46/100)*$AJ$23)*$AH$23)),IF(Calculator!$O$6="SINGLEBAND B",SUM((((L46/100)*$AJ$22)*$AH$22))+(((((L46/100)*$AJ$22)*$AN$22)*$AH$22)*Calculator!$G$6)-((((L46/100)*$AJ$22)*$AN$22)*$AH$22)+((((L46/100)*$AJ$23)*$AH$23)),IF(Calculator!$O$6="SINGLEBAND C",SUM((((L46/100)*$AJ$22)*$AH$22))+(((((L46/100)*$AJ$22)*$AN$22)*$AH$22)*Calculator!$G$7)-((((L46/100)*$AJ$22)*$AN$22)*$AH$22)+((((L46/100)*$AJ$23)*$AH$23)),IF(Calculator!$O$6="SINGLEBAND D",SUM((((L46/100)*$AJ$22)*$AH$22))+(((((L46/100)*$AJ$22)*$AN$22)*$AH$22)*Calculator!$G$8)-((((L46/100)*$AJ$22)*$AN$22)*$AH$22)+((((L46/100)*$AJ$23)*$AH$23)),IF(Calculator!$O$6="SINGLEURBANE",SUM((((L46/100)*$AJ$22)*$AH$22))+(((((L46/100)*$AJ$22)*$AN$22)*$AH$22)*Calculator!$G$9)-((((L46/100)*$AJ$22)*$AN$22)*$AH$22)+((((L46/100)*$AJ$23)*$AH$23)),IF(Calculator!$O$6="SINGLESILVERANOD",SUM((((L46/100)*$AJ$22)*$AH$22))+(((((L46/100)*$AJ$22)*$AN$22)*$AH$22)*Calculator!$G$10)-((((L46/100)*$AJ$22)*$AN$22)*$AH$22)+((((L46/100)*$AJ$23)*$AH$23)),IF(Calculator!$O$6="SINGLEANOD",SUM((((L46/100)*$AJ$22)*$AH$22))+(((((L46/100)*$AJ$22)*$AN$22)*$AH$22)*Calculator!$G$11)-((((L46/100)*$AJ$22)*$AN$22)*$AH$22)+((((L46/100)*$AJ$23)*$AH$23)),IF(Calculator!$O$6="DUALBASE",SUM((((L46/100)*$AJ$22)*$AH$22))+(((((L46/100)*$AJ$22)*$AN$22)*$AH$22)*Calculator!$G$12)-((((L46/100)*$AJ$22)*$AN$22)*$AH$22)+((((L46/100)*$AJ$23)*$AH$23)),IF(Calculator!$O$6="DUALELEMENTS",SUM((((L46/100)*$AJ$22)*$AH$22))+(((((L46/100)*$AJ$22)*$AN$22)*$AH$22)*Calculator!$G$13)-((((L46/100)*$AJ$22)*$AN$22)*$AH$22)+((((L46/100)*$AJ$23)*$AH$23)),IF(Calculator!$O$6="DUALSPECTRUM",SUM((((L46/100)*$AJ$22)*$AH$22))+(((((L46/100)*$AJ$22)*$AN$22)*$AH$22)*Calculator!$G$15)-((((L46/100)*$AJ$22)*$AN$22)*$AH$22)+((((L46/100)*$AJ$23)*$AH$23)),IF(Calculator!$O$6="DUALHOMESTEAD",SUM((((L46/100)*$AJ$22)*$AH$22))+(((((L46/100)*$AJ$22)*$AN$22)*$AH$22)*Calculator!$G$14)-((((L46/100)*$AJ$22)*$AN$22)*$AH$22)+((((L46/100)*$AJ$23)*$AH$23)),IF(Calculator!$O$6="DUALBAND A",SUM((((L46/100)*$AJ$22)*$AH$22))+(((((L46/100)*$AJ$22)*$AN$22)*$AH$22)*Calculator!$G$16)-((((L46/100)*$AJ$22)*$AN$22)*$AH$22)+((((L46/100)*$AJ$23)*$AH$23)),IF(Calculator!$O$6="DUALBAND B",SUM((((L46/100)*$AJ$22)*$AH$22))+(((((L46/100)*$AJ$22)*$AN$22)*$AH$22)*Calculator!$G$17)-((((L46/100)*$AJ$22)*$AN$22)*$AH$22)+((((L46/100)*$AJ$23)*$AH$23)),IF(Calculator!$O$6="DUALBAND C",SUM((((L46/100)*$AJ$22)*$AH$22))+(((((L46/100)*$AJ$22)*$AN$22)*$AH$22)*Calculator!$G$18)-((((L46/100)*$AJ$22)*$AN$22)*$AH$22)+((((L46/100)*$AJ$23)*$AH$23)),IF(Calculator!$O$6="DUALBAND D",SUM((((L46/100)*$AJ$22)*$AH$22))+(((((L46/100)*$AJ$22)*$AN$22)*$AH$22)*Calculator!$G$19)-((((L46/100)*$AJ$22)*$AN$22)*$AH$22)+((((L46/100)*$AJ$23)*$AH$23)),IF(Calculator!$O$6="DUALURBANE",SUM((((L46/100)*$AJ$22)*$AH$22))+(((((L46/100)*$AJ$22)*$AN$22)*$AH$22)*Calculator!$G$20)-((((L46/100)*$AJ$22)*$AN$22)*$AH$22)+((((L46/100)*$AJ$23)*$AH$23)),IF(Calculator!$O$6="DUALSILVERANOD",SUM((((L46/100)*$AJ$22)*$AH$22))+(((((L46/100)*$AJ$22)*$AN$22)*$AH$22)*Calculator!$G$21)-((((L46/100)*$AJ$22)*$AN$22)*$AH$22)+((((L46/100)*$AJ$23)*$AH$23)),IF(Calculator!$O$6="DUALANOD",SUM((((L46/100)*$AJ$22)*$AH$22))+(((((L46/100)*$AJ$22)*$AN$22)*$AH$22)*Calculator!$G$22)-((((L46/100)*$AJ$22)*$AN$22)*$AH$22)+((((L46/100)*$AJ$23)*$AH$23))))))))))))))))))))))))</f>
        <v>947.47857684326152</v>
      </c>
      <c r="AB46" s="2">
        <f>IF(Calculator!$O$6="SINGLEBASE",SUM((((M46/100)*$AJ$22)*$AH$22))+((((M46/100)*$AJ$23)*$AH$23)),IF(Calculator!$O$6="SINGLEELEMENTS",SUM((((M46/100)*$AJ$22)*$AH$22))+(((((M46/100)*$AJ$22)*$AN$22)*$AH$22)*Calculator!$G$2)-((((M46/100)*$AJ$22)*$AN$22)*$AH$22)+((((M46/100)*$AJ$23)*$AH$23)),IF(Calculator!$O$6="SINGLESPECTRUM",SUM((((M46/100)*$AJ$22)*$AH$22))+(((((M46/100)*$AJ$22)*$AN$22)*$AH$22)*Calculator!$G$4)-((((M46/100)*$AJ$22)*$AN$22)*$AH$22)+((((M46/100)*$AJ$23)*$AH$23)),IF(Calculator!$O$6="SINGLEHOMESTEAD",SUM((((M46/100)*$AJ$22)*$AH$22))+(((((M46/100)*$AJ$22)*$AN$22)*$AH$22)*Calculator!$G$3)-((((M46/100)*$AJ$22)*$AN$22)*$AH$22)+((((M46/100)*$AJ$23)*$AH$23)),IF(Calculator!$O$6="SINGLEBAND A",SUM((((M46/100)*$AJ$22)*$AH$22))+(((((M46/100)*$AJ$22)*$AN$22)*$AH$22)*Calculator!$G$5)-((((M46/100)*$AJ$22)*$AN$22)*$AH$22)+((((M46/100)*$AJ$23)*$AH$23)),IF(Calculator!$O$6="SINGLEBAND B",SUM((((M46/100)*$AJ$22)*$AH$22))+(((((M46/100)*$AJ$22)*$AN$22)*$AH$22)*Calculator!$G$6)-((((M46/100)*$AJ$22)*$AN$22)*$AH$22)+((((M46/100)*$AJ$23)*$AH$23)),IF(Calculator!$O$6="SINGLEBAND C",SUM((((M46/100)*$AJ$22)*$AH$22))+(((((M46/100)*$AJ$22)*$AN$22)*$AH$22)*Calculator!$G$7)-((((M46/100)*$AJ$22)*$AN$22)*$AH$22)+((((M46/100)*$AJ$23)*$AH$23)),IF(Calculator!$O$6="SINGLEBAND D",SUM((((M46/100)*$AJ$22)*$AH$22))+(((((M46/100)*$AJ$22)*$AN$22)*$AH$22)*Calculator!$G$8)-((((M46/100)*$AJ$22)*$AN$22)*$AH$22)+((((M46/100)*$AJ$23)*$AH$23)),IF(Calculator!$O$6="SINGLEURBANE",SUM((((M46/100)*$AJ$22)*$AH$22))+(((((M46/100)*$AJ$22)*$AN$22)*$AH$22)*Calculator!$G$9)-((((M46/100)*$AJ$22)*$AN$22)*$AH$22)+((((M46/100)*$AJ$23)*$AH$23)),IF(Calculator!$O$6="SINGLESILVERANOD",SUM((((M46/100)*$AJ$22)*$AH$22))+(((((M46/100)*$AJ$22)*$AN$22)*$AH$22)*Calculator!$G$10)-((((M46/100)*$AJ$22)*$AN$22)*$AH$22)+((((M46/100)*$AJ$23)*$AH$23)),IF(Calculator!$O$6="SINGLEANOD",SUM((((M46/100)*$AJ$22)*$AH$22))+(((((M46/100)*$AJ$22)*$AN$22)*$AH$22)*Calculator!$G$11)-((((M46/100)*$AJ$22)*$AN$22)*$AH$22)+((((M46/100)*$AJ$23)*$AH$23)),IF(Calculator!$O$6="DUALBASE",SUM((((M46/100)*$AJ$22)*$AH$22))+(((((M46/100)*$AJ$22)*$AN$22)*$AH$22)*Calculator!$G$12)-((((M46/100)*$AJ$22)*$AN$22)*$AH$22)+((((M46/100)*$AJ$23)*$AH$23)),IF(Calculator!$O$6="DUALELEMENTS",SUM((((M46/100)*$AJ$22)*$AH$22))+(((((M46/100)*$AJ$22)*$AN$22)*$AH$22)*Calculator!$G$13)-((((M46/100)*$AJ$22)*$AN$22)*$AH$22)+((((M46/100)*$AJ$23)*$AH$23)),IF(Calculator!$O$6="DUALSPECTRUM",SUM((((M46/100)*$AJ$22)*$AH$22))+(((((M46/100)*$AJ$22)*$AN$22)*$AH$22)*Calculator!$G$15)-((((M46/100)*$AJ$22)*$AN$22)*$AH$22)+((((M46/100)*$AJ$23)*$AH$23)),IF(Calculator!$O$6="DUALHOMESTEAD",SUM((((M46/100)*$AJ$22)*$AH$22))+(((((M46/100)*$AJ$22)*$AN$22)*$AH$22)*Calculator!$G$14)-((((M46/100)*$AJ$22)*$AN$22)*$AH$22)+((((M46/100)*$AJ$23)*$AH$23)),IF(Calculator!$O$6="DUALBAND A",SUM((((M46/100)*$AJ$22)*$AH$22))+(((((M46/100)*$AJ$22)*$AN$22)*$AH$22)*Calculator!$G$16)-((((M46/100)*$AJ$22)*$AN$22)*$AH$22)+((((M46/100)*$AJ$23)*$AH$23)),IF(Calculator!$O$6="DUALBAND B",SUM((((M46/100)*$AJ$22)*$AH$22))+(((((M46/100)*$AJ$22)*$AN$22)*$AH$22)*Calculator!$G$17)-((((M46/100)*$AJ$22)*$AN$22)*$AH$22)+((((M46/100)*$AJ$23)*$AH$23)),IF(Calculator!$O$6="DUALBAND C",SUM((((M46/100)*$AJ$22)*$AH$22))+(((((M46/100)*$AJ$22)*$AN$22)*$AH$22)*Calculator!$G$18)-((((M46/100)*$AJ$22)*$AN$22)*$AH$22)+((((M46/100)*$AJ$23)*$AH$23)),IF(Calculator!$O$6="DUALBAND D",SUM((((M46/100)*$AJ$22)*$AH$22))+(((((M46/100)*$AJ$22)*$AN$22)*$AH$22)*Calculator!$G$19)-((((M46/100)*$AJ$22)*$AN$22)*$AH$22)+((((M46/100)*$AJ$23)*$AH$23)),IF(Calculator!$O$6="DUALURBANE",SUM((((M46/100)*$AJ$22)*$AH$22))+(((((M46/100)*$AJ$22)*$AN$22)*$AH$22)*Calculator!$G$20)-((((M46/100)*$AJ$22)*$AN$22)*$AH$22)+((((M46/100)*$AJ$23)*$AH$23)),IF(Calculator!$O$6="DUALSILVERANOD",SUM((((M46/100)*$AJ$22)*$AH$22))+(((((M46/100)*$AJ$22)*$AN$22)*$AH$22)*Calculator!$G$21)-((((M46/100)*$AJ$22)*$AN$22)*$AH$22)+((((M46/100)*$AJ$23)*$AH$23)),IF(Calculator!$O$6="DUALANOD",SUM((((M46/100)*$AJ$22)*$AH$22))+(((((M46/100)*$AJ$22)*$AN$22)*$AH$22)*Calculator!$G$22)-((((M46/100)*$AJ$22)*$AN$22)*$AH$22)+((((M46/100)*$AJ$23)*$AH$23))))))))))))))))))))))))</f>
        <v>957.07163092040992</v>
      </c>
      <c r="AC46" s="2">
        <f>IF(Calculator!$O$6="SINGLEBASE",SUM((((N46/100)*$AJ$22)*$AH$22))+((((N46/100)*$AJ$23)*$AH$23)),IF(Calculator!$O$6="SINGLEELEMENTS",SUM((((N46/100)*$AJ$22)*$AH$22))+(((((N46/100)*$AJ$22)*$AN$22)*$AH$22)*Calculator!$G$2)-((((N46/100)*$AJ$22)*$AN$22)*$AH$22)+((((N46/100)*$AJ$23)*$AH$23)),IF(Calculator!$O$6="SINGLESPECTRUM",SUM((((N46/100)*$AJ$22)*$AH$22))+(((((N46/100)*$AJ$22)*$AN$22)*$AH$22)*Calculator!$G$4)-((((N46/100)*$AJ$22)*$AN$22)*$AH$22)+((((N46/100)*$AJ$23)*$AH$23)),IF(Calculator!$O$6="SINGLEHOMESTEAD",SUM((((N46/100)*$AJ$22)*$AH$22))+(((((N46/100)*$AJ$22)*$AN$22)*$AH$22)*Calculator!$G$3)-((((N46/100)*$AJ$22)*$AN$22)*$AH$22)+((((N46/100)*$AJ$23)*$AH$23)),IF(Calculator!$O$6="SINGLEBAND A",SUM((((N46/100)*$AJ$22)*$AH$22))+(((((N46/100)*$AJ$22)*$AN$22)*$AH$22)*Calculator!$G$5)-((((N46/100)*$AJ$22)*$AN$22)*$AH$22)+((((N46/100)*$AJ$23)*$AH$23)),IF(Calculator!$O$6="SINGLEBAND B",SUM((((N46/100)*$AJ$22)*$AH$22))+(((((N46/100)*$AJ$22)*$AN$22)*$AH$22)*Calculator!$G$6)-((((N46/100)*$AJ$22)*$AN$22)*$AH$22)+((((N46/100)*$AJ$23)*$AH$23)),IF(Calculator!$O$6="SINGLEBAND C",SUM((((N46/100)*$AJ$22)*$AH$22))+(((((N46/100)*$AJ$22)*$AN$22)*$AH$22)*Calculator!$G$7)-((((N46/100)*$AJ$22)*$AN$22)*$AH$22)+((((N46/100)*$AJ$23)*$AH$23)),IF(Calculator!$O$6="SINGLEBAND D",SUM((((N46/100)*$AJ$22)*$AH$22))+(((((N46/100)*$AJ$22)*$AN$22)*$AH$22)*Calculator!$G$8)-((((N46/100)*$AJ$22)*$AN$22)*$AH$22)+((((N46/100)*$AJ$23)*$AH$23)),IF(Calculator!$O$6="SINGLEURBANE",SUM((((N46/100)*$AJ$22)*$AH$22))+(((((N46/100)*$AJ$22)*$AN$22)*$AH$22)*Calculator!$G$9)-((((N46/100)*$AJ$22)*$AN$22)*$AH$22)+((((N46/100)*$AJ$23)*$AH$23)),IF(Calculator!$O$6="SINGLESILVERANOD",SUM((((N46/100)*$AJ$22)*$AH$22))+(((((N46/100)*$AJ$22)*$AN$22)*$AH$22)*Calculator!$G$10)-((((N46/100)*$AJ$22)*$AN$22)*$AH$22)+((((N46/100)*$AJ$23)*$AH$23)),IF(Calculator!$O$6="SINGLEANOD",SUM((((N46/100)*$AJ$22)*$AH$22))+(((((N46/100)*$AJ$22)*$AN$22)*$AH$22)*Calculator!$G$11)-((((N46/100)*$AJ$22)*$AN$22)*$AH$22)+((((N46/100)*$AJ$23)*$AH$23)),IF(Calculator!$O$6="DUALBASE",SUM((((N46/100)*$AJ$22)*$AH$22))+(((((N46/100)*$AJ$22)*$AN$22)*$AH$22)*Calculator!$G$12)-((((N46/100)*$AJ$22)*$AN$22)*$AH$22)+((((N46/100)*$AJ$23)*$AH$23)),IF(Calculator!$O$6="DUALELEMENTS",SUM((((N46/100)*$AJ$22)*$AH$22))+(((((N46/100)*$AJ$22)*$AN$22)*$AH$22)*Calculator!$G$13)-((((N46/100)*$AJ$22)*$AN$22)*$AH$22)+((((N46/100)*$AJ$23)*$AH$23)),IF(Calculator!$O$6="DUALSPECTRUM",SUM((((N46/100)*$AJ$22)*$AH$22))+(((((N46/100)*$AJ$22)*$AN$22)*$AH$22)*Calculator!$G$15)-((((N46/100)*$AJ$22)*$AN$22)*$AH$22)+((((N46/100)*$AJ$23)*$AH$23)),IF(Calculator!$O$6="DUALHOMESTEAD",SUM((((N46/100)*$AJ$22)*$AH$22))+(((((N46/100)*$AJ$22)*$AN$22)*$AH$22)*Calculator!$G$14)-((((N46/100)*$AJ$22)*$AN$22)*$AH$22)+((((N46/100)*$AJ$23)*$AH$23)),IF(Calculator!$O$6="DUALBAND A",SUM((((N46/100)*$AJ$22)*$AH$22))+(((((N46/100)*$AJ$22)*$AN$22)*$AH$22)*Calculator!$G$16)-((((N46/100)*$AJ$22)*$AN$22)*$AH$22)+((((N46/100)*$AJ$23)*$AH$23)),IF(Calculator!$O$6="DUALBAND B",SUM((((N46/100)*$AJ$22)*$AH$22))+(((((N46/100)*$AJ$22)*$AN$22)*$AH$22)*Calculator!$G$17)-((((N46/100)*$AJ$22)*$AN$22)*$AH$22)+((((N46/100)*$AJ$23)*$AH$23)),IF(Calculator!$O$6="DUALBAND C",SUM((((N46/100)*$AJ$22)*$AH$22))+(((((N46/100)*$AJ$22)*$AN$22)*$AH$22)*Calculator!$G$18)-((((N46/100)*$AJ$22)*$AN$22)*$AH$22)+((((N46/100)*$AJ$23)*$AH$23)),IF(Calculator!$O$6="DUALBAND D",SUM((((N46/100)*$AJ$22)*$AH$22))+(((((N46/100)*$AJ$22)*$AN$22)*$AH$22)*Calculator!$G$19)-((((N46/100)*$AJ$22)*$AN$22)*$AH$22)+((((N46/100)*$AJ$23)*$AH$23)),IF(Calculator!$O$6="DUALURBANE",SUM((((N46/100)*$AJ$22)*$AH$22))+(((((N46/100)*$AJ$22)*$AN$22)*$AH$22)*Calculator!$G$20)-((((N46/100)*$AJ$22)*$AN$22)*$AH$22)+((((N46/100)*$AJ$23)*$AH$23)),IF(Calculator!$O$6="DUALSILVERANOD",SUM((((N46/100)*$AJ$22)*$AH$22))+(((((N46/100)*$AJ$22)*$AN$22)*$AH$22)*Calculator!$G$21)-((((N46/100)*$AJ$22)*$AN$22)*$AH$22)+((((N46/100)*$AJ$23)*$AH$23)),IF(Calculator!$O$6="DUALANOD",SUM((((N46/100)*$AJ$22)*$AH$22))+(((((N46/100)*$AJ$22)*$AN$22)*$AH$22)*Calculator!$G$22)-((((N46/100)*$AJ$22)*$AN$22)*$AH$22)+((((N46/100)*$AJ$23)*$AH$23))))))))))))))))))))))))</f>
        <v>966.66886907958974</v>
      </c>
    </row>
    <row r="47" spans="1:40">
      <c r="A47" s="8" t="s">
        <v>1397</v>
      </c>
      <c r="B47" s="2">
        <v>2098.1092102050779</v>
      </c>
      <c r="C47" s="2">
        <v>2121.5172357177735</v>
      </c>
      <c r="D47" s="2">
        <v>2144.9252612304685</v>
      </c>
      <c r="E47" s="2">
        <v>2168.3331591796873</v>
      </c>
      <c r="F47" s="2">
        <v>2191.7413122558592</v>
      </c>
      <c r="G47" s="2">
        <v>2215.1387500000001</v>
      </c>
      <c r="H47" s="2">
        <v>2238.5466479492188</v>
      </c>
      <c r="I47" s="2">
        <v>2261.9548010253907</v>
      </c>
      <c r="J47" s="2">
        <v>2285.3626989746094</v>
      </c>
      <c r="K47" s="2">
        <v>2308.7708520507813</v>
      </c>
      <c r="L47" s="2">
        <v>2332.1682897949217</v>
      </c>
      <c r="M47" s="2">
        <v>2355.5761877441405</v>
      </c>
      <c r="N47" s="2">
        <v>2378.9843408203124</v>
      </c>
      <c r="P47" s="8">
        <v>2300</v>
      </c>
      <c r="Q47" s="2">
        <f>IF(Calculator!$O$6="SINGLEBASE",SUM((((B47/100)*$AJ$22)*$AH$22))+((((B47/100)*$AJ$23)*$AH$23)),IF(Calculator!$O$6="SINGLEELEMENTS",SUM((((B47/100)*$AJ$22)*$AH$22))+(((((B47/100)*$AJ$22)*$AN$22)*$AH$22)*Calculator!$G$2)-((((B47/100)*$AJ$22)*$AN$22)*$AH$22)+((((B47/100)*$AJ$23)*$AH$23)),IF(Calculator!$O$6="SINGLESPECTRUM",SUM((((B47/100)*$AJ$22)*$AH$22))+(((((B47/100)*$AJ$22)*$AN$22)*$AH$22)*Calculator!$G$4)-((((B47/100)*$AJ$22)*$AN$22)*$AH$22)+((((B47/100)*$AJ$23)*$AH$23)),IF(Calculator!$O$6="SINGLEHOMESTEAD",SUM((((B47/100)*$AJ$22)*$AH$22))+(((((B47/100)*$AJ$22)*$AN$22)*$AH$22)*Calculator!$G$3)-((((B47/100)*$AJ$22)*$AN$22)*$AH$22)+((((B47/100)*$AJ$23)*$AH$23)),IF(Calculator!$O$6="SINGLEBAND A",SUM((((B47/100)*$AJ$22)*$AH$22))+(((((B47/100)*$AJ$22)*$AN$22)*$AH$22)*Calculator!$G$5)-((((B47/100)*$AJ$22)*$AN$22)*$AH$22)+((((B47/100)*$AJ$23)*$AH$23)),IF(Calculator!$O$6="SINGLEBAND B",SUM((((B47/100)*$AJ$22)*$AH$22))+(((((B47/100)*$AJ$22)*$AN$22)*$AH$22)*Calculator!$G$6)-((((B47/100)*$AJ$22)*$AN$22)*$AH$22)+((((B47/100)*$AJ$23)*$AH$23)),IF(Calculator!$O$6="SINGLEBAND C",SUM((((B47/100)*$AJ$22)*$AH$22))+(((((B47/100)*$AJ$22)*$AN$22)*$AH$22)*Calculator!$G$7)-((((B47/100)*$AJ$22)*$AN$22)*$AH$22)+((((B47/100)*$AJ$23)*$AH$23)),IF(Calculator!$O$6="SINGLEBAND D",SUM((((B47/100)*$AJ$22)*$AH$22))+(((((B47/100)*$AJ$22)*$AN$22)*$AH$22)*Calculator!$G$8)-((((B47/100)*$AJ$22)*$AN$22)*$AH$22)+((((B47/100)*$AJ$23)*$AH$23)),IF(Calculator!$O$6="SINGLEURBANE",SUM((((B47/100)*$AJ$22)*$AH$22))+(((((B47/100)*$AJ$22)*$AN$22)*$AH$22)*Calculator!$G$9)-((((B47/100)*$AJ$22)*$AN$22)*$AH$22)+((((B47/100)*$AJ$23)*$AH$23)),IF(Calculator!$O$6="SINGLESILVERANOD",SUM((((B47/100)*$AJ$22)*$AH$22))+(((((B47/100)*$AJ$22)*$AN$22)*$AH$22)*Calculator!$G$10)-((((B47/100)*$AJ$22)*$AN$22)*$AH$22)+((((B47/100)*$AJ$23)*$AH$23)),IF(Calculator!$O$6="SINGLEANOD",SUM((((B47/100)*$AJ$22)*$AH$22))+(((((B47/100)*$AJ$22)*$AN$22)*$AH$22)*Calculator!$G$11)-((((B47/100)*$AJ$22)*$AN$22)*$AH$22)+((((B47/100)*$AJ$23)*$AH$23)),IF(Calculator!$O$6="DUALBASE",SUM((((B47/100)*$AJ$22)*$AH$22))+(((((B47/100)*$AJ$22)*$AN$22)*$AH$22)*Calculator!$G$12)-((((B47/100)*$AJ$22)*$AN$22)*$AH$22)+((((B47/100)*$AJ$23)*$AH$23)),IF(Calculator!$O$6="DUALELEMENTS",SUM((((B47/100)*$AJ$22)*$AH$22))+(((((B47/100)*$AJ$22)*$AN$22)*$AH$22)*Calculator!$G$13)-((((B47/100)*$AJ$22)*$AN$22)*$AH$22)+((((B47/100)*$AJ$23)*$AH$23)),IF(Calculator!$O$6="DUALSPECTRUM",SUM((((B47/100)*$AJ$22)*$AH$22))+(((((B47/100)*$AJ$22)*$AN$22)*$AH$22)*Calculator!$G$15)-((((B47/100)*$AJ$22)*$AN$22)*$AH$22)+((((B47/100)*$AJ$23)*$AH$23)),IF(Calculator!$O$6="DUALHOMESTEAD",SUM((((B47/100)*$AJ$22)*$AH$22))+(((((B47/100)*$AJ$22)*$AN$22)*$AH$22)*Calculator!$G$14)-((((B47/100)*$AJ$22)*$AN$22)*$AH$22)+((((B47/100)*$AJ$23)*$AH$23)),IF(Calculator!$O$6="DUALBAND A",SUM((((B47/100)*$AJ$22)*$AH$22))+(((((B47/100)*$AJ$22)*$AN$22)*$AH$22)*Calculator!$G$16)-((((B47/100)*$AJ$22)*$AN$22)*$AH$22)+((((B47/100)*$AJ$23)*$AH$23)),IF(Calculator!$O$6="DUALBAND B",SUM((((B47/100)*$AJ$22)*$AH$22))+(((((B47/100)*$AJ$22)*$AN$22)*$AH$22)*Calculator!$G$17)-((((B47/100)*$AJ$22)*$AN$22)*$AH$22)+((((B47/100)*$AJ$23)*$AH$23)),IF(Calculator!$O$6="DUALBAND C",SUM((((B47/100)*$AJ$22)*$AH$22))+(((((B47/100)*$AJ$22)*$AN$22)*$AH$22)*Calculator!$G$18)-((((B47/100)*$AJ$22)*$AN$22)*$AH$22)+((((B47/100)*$AJ$23)*$AH$23)),IF(Calculator!$O$6="DUALBAND D",SUM((((B47/100)*$AJ$22)*$AH$22))+(((((B47/100)*$AJ$22)*$AN$22)*$AH$22)*Calculator!$G$19)-((((B47/100)*$AJ$22)*$AN$22)*$AH$22)+((((B47/100)*$AJ$23)*$AH$23)),IF(Calculator!$O$6="DUALURBANE",SUM((((B47/100)*$AJ$22)*$AH$22))+(((((B47/100)*$AJ$22)*$AN$22)*$AH$22)*Calculator!$G$20)-((((B47/100)*$AJ$22)*$AN$22)*$AH$22)+((((B47/100)*$AJ$23)*$AH$23)),IF(Calculator!$O$6="DUALSILVERANOD",SUM((((B47/100)*$AJ$22)*$AH$22))+(((((B47/100)*$AJ$22)*$AN$22)*$AH$22)*Calculator!$G$21)-((((B47/100)*$AJ$22)*$AN$22)*$AH$22)+((((B47/100)*$AJ$23)*$AH$23)),IF(Calculator!$O$6="DUALANOD",SUM((((B47/100)*$AJ$22)*$AH$22))+(((((B47/100)*$AJ$22)*$AN$22)*$AH$22)*Calculator!$G$22)-((((B47/100)*$AJ$22)*$AN$22)*$AH$22)+((((B47/100)*$AJ$23)*$AH$23))))))))))))))))))))))))</f>
        <v>860.22477618408197</v>
      </c>
      <c r="R47" s="2">
        <f>IF(Calculator!$O$6="SINGLEBASE",SUM((((C47/100)*$AJ$22)*$AH$22))+((((C47/100)*$AJ$23)*$AH$23)),IF(Calculator!$O$6="SINGLEELEMENTS",SUM((((C47/100)*$AJ$22)*$AH$22))+(((((C47/100)*$AJ$22)*$AN$22)*$AH$22)*Calculator!$G$2)-((((C47/100)*$AJ$22)*$AN$22)*$AH$22)+((((C47/100)*$AJ$23)*$AH$23)),IF(Calculator!$O$6="SINGLESPECTRUM",SUM((((C47/100)*$AJ$22)*$AH$22))+(((((C47/100)*$AJ$22)*$AN$22)*$AH$22)*Calculator!$G$4)-((((C47/100)*$AJ$22)*$AN$22)*$AH$22)+((((C47/100)*$AJ$23)*$AH$23)),IF(Calculator!$O$6="SINGLEHOMESTEAD",SUM((((C47/100)*$AJ$22)*$AH$22))+(((((C47/100)*$AJ$22)*$AN$22)*$AH$22)*Calculator!$G$3)-((((C47/100)*$AJ$22)*$AN$22)*$AH$22)+((((C47/100)*$AJ$23)*$AH$23)),IF(Calculator!$O$6="SINGLEBAND A",SUM((((C47/100)*$AJ$22)*$AH$22))+(((((C47/100)*$AJ$22)*$AN$22)*$AH$22)*Calculator!$G$5)-((((C47/100)*$AJ$22)*$AN$22)*$AH$22)+((((C47/100)*$AJ$23)*$AH$23)),IF(Calculator!$O$6="SINGLEBAND B",SUM((((C47/100)*$AJ$22)*$AH$22))+(((((C47/100)*$AJ$22)*$AN$22)*$AH$22)*Calculator!$G$6)-((((C47/100)*$AJ$22)*$AN$22)*$AH$22)+((((C47/100)*$AJ$23)*$AH$23)),IF(Calculator!$O$6="SINGLEBAND C",SUM((((C47/100)*$AJ$22)*$AH$22))+(((((C47/100)*$AJ$22)*$AN$22)*$AH$22)*Calculator!$G$7)-((((C47/100)*$AJ$22)*$AN$22)*$AH$22)+((((C47/100)*$AJ$23)*$AH$23)),IF(Calculator!$O$6="SINGLEBAND D",SUM((((C47/100)*$AJ$22)*$AH$22))+(((((C47/100)*$AJ$22)*$AN$22)*$AH$22)*Calculator!$G$8)-((((C47/100)*$AJ$22)*$AN$22)*$AH$22)+((((C47/100)*$AJ$23)*$AH$23)),IF(Calculator!$O$6="SINGLEURBANE",SUM((((C47/100)*$AJ$22)*$AH$22))+(((((C47/100)*$AJ$22)*$AN$22)*$AH$22)*Calculator!$G$9)-((((C47/100)*$AJ$22)*$AN$22)*$AH$22)+((((C47/100)*$AJ$23)*$AH$23)),IF(Calculator!$O$6="SINGLESILVERANOD",SUM((((C47/100)*$AJ$22)*$AH$22))+(((((C47/100)*$AJ$22)*$AN$22)*$AH$22)*Calculator!$G$10)-((((C47/100)*$AJ$22)*$AN$22)*$AH$22)+((((C47/100)*$AJ$23)*$AH$23)),IF(Calculator!$O$6="SINGLEANOD",SUM((((C47/100)*$AJ$22)*$AH$22))+(((((C47/100)*$AJ$22)*$AN$22)*$AH$22)*Calculator!$G$11)-((((C47/100)*$AJ$22)*$AN$22)*$AH$22)+((((C47/100)*$AJ$23)*$AH$23)),IF(Calculator!$O$6="DUALBASE",SUM((((C47/100)*$AJ$22)*$AH$22))+(((((C47/100)*$AJ$22)*$AN$22)*$AH$22)*Calculator!$G$12)-((((C47/100)*$AJ$22)*$AN$22)*$AH$22)+((((C47/100)*$AJ$23)*$AH$23)),IF(Calculator!$O$6="DUALELEMENTS",SUM((((C47/100)*$AJ$22)*$AH$22))+(((((C47/100)*$AJ$22)*$AN$22)*$AH$22)*Calculator!$G$13)-((((C47/100)*$AJ$22)*$AN$22)*$AH$22)+((((C47/100)*$AJ$23)*$AH$23)),IF(Calculator!$O$6="DUALSPECTRUM",SUM((((C47/100)*$AJ$22)*$AH$22))+(((((C47/100)*$AJ$22)*$AN$22)*$AH$22)*Calculator!$G$15)-((((C47/100)*$AJ$22)*$AN$22)*$AH$22)+((((C47/100)*$AJ$23)*$AH$23)),IF(Calculator!$O$6="DUALHOMESTEAD",SUM((((C47/100)*$AJ$22)*$AH$22))+(((((C47/100)*$AJ$22)*$AN$22)*$AH$22)*Calculator!$G$14)-((((C47/100)*$AJ$22)*$AN$22)*$AH$22)+((((C47/100)*$AJ$23)*$AH$23)),IF(Calculator!$O$6="DUALBAND A",SUM((((C47/100)*$AJ$22)*$AH$22))+(((((C47/100)*$AJ$22)*$AN$22)*$AH$22)*Calculator!$G$16)-((((C47/100)*$AJ$22)*$AN$22)*$AH$22)+((((C47/100)*$AJ$23)*$AH$23)),IF(Calculator!$O$6="DUALBAND B",SUM((((C47/100)*$AJ$22)*$AH$22))+(((((C47/100)*$AJ$22)*$AN$22)*$AH$22)*Calculator!$G$17)-((((C47/100)*$AJ$22)*$AN$22)*$AH$22)+((((C47/100)*$AJ$23)*$AH$23)),IF(Calculator!$O$6="DUALBAND C",SUM((((C47/100)*$AJ$22)*$AH$22))+(((((C47/100)*$AJ$22)*$AN$22)*$AH$22)*Calculator!$G$18)-((((C47/100)*$AJ$22)*$AN$22)*$AH$22)+((((C47/100)*$AJ$23)*$AH$23)),IF(Calculator!$O$6="DUALBAND D",SUM((((C47/100)*$AJ$22)*$AH$22))+(((((C47/100)*$AJ$22)*$AN$22)*$AH$22)*Calculator!$G$19)-((((C47/100)*$AJ$22)*$AN$22)*$AH$22)+((((C47/100)*$AJ$23)*$AH$23)),IF(Calculator!$O$6="DUALURBANE",SUM((((C47/100)*$AJ$22)*$AH$22))+(((((C47/100)*$AJ$22)*$AN$22)*$AH$22)*Calculator!$G$20)-((((C47/100)*$AJ$22)*$AN$22)*$AH$22)+((((C47/100)*$AJ$23)*$AH$23)),IF(Calculator!$O$6="DUALSILVERANOD",SUM((((C47/100)*$AJ$22)*$AH$22))+(((((C47/100)*$AJ$22)*$AN$22)*$AH$22)*Calculator!$G$21)-((((C47/100)*$AJ$22)*$AN$22)*$AH$22)+((((C47/100)*$AJ$23)*$AH$23)),IF(Calculator!$O$6="DUALANOD",SUM((((C47/100)*$AJ$22)*$AH$22))+(((((C47/100)*$AJ$22)*$AN$22)*$AH$22)*Calculator!$G$22)-((((C47/100)*$AJ$22)*$AN$22)*$AH$22)+((((C47/100)*$AJ$23)*$AH$23))))))))))))))))))))))))</f>
        <v>869.82206664428713</v>
      </c>
      <c r="S47" s="2">
        <f>IF(Calculator!$O$6="SINGLEBASE",SUM((((D47/100)*$AJ$22)*$AH$22))+((((D47/100)*$AJ$23)*$AH$23)),IF(Calculator!$O$6="SINGLEELEMENTS",SUM((((D47/100)*$AJ$22)*$AH$22))+(((((D47/100)*$AJ$22)*$AN$22)*$AH$22)*Calculator!$G$2)-((((D47/100)*$AJ$22)*$AN$22)*$AH$22)+((((D47/100)*$AJ$23)*$AH$23)),IF(Calculator!$O$6="SINGLESPECTRUM",SUM((((D47/100)*$AJ$22)*$AH$22))+(((((D47/100)*$AJ$22)*$AN$22)*$AH$22)*Calculator!$G$4)-((((D47/100)*$AJ$22)*$AN$22)*$AH$22)+((((D47/100)*$AJ$23)*$AH$23)),IF(Calculator!$O$6="SINGLEHOMESTEAD",SUM((((D47/100)*$AJ$22)*$AH$22))+(((((D47/100)*$AJ$22)*$AN$22)*$AH$22)*Calculator!$G$3)-((((D47/100)*$AJ$22)*$AN$22)*$AH$22)+((((D47/100)*$AJ$23)*$AH$23)),IF(Calculator!$O$6="SINGLEBAND A",SUM((((D47/100)*$AJ$22)*$AH$22))+(((((D47/100)*$AJ$22)*$AN$22)*$AH$22)*Calculator!$G$5)-((((D47/100)*$AJ$22)*$AN$22)*$AH$22)+((((D47/100)*$AJ$23)*$AH$23)),IF(Calculator!$O$6="SINGLEBAND B",SUM((((D47/100)*$AJ$22)*$AH$22))+(((((D47/100)*$AJ$22)*$AN$22)*$AH$22)*Calculator!$G$6)-((((D47/100)*$AJ$22)*$AN$22)*$AH$22)+((((D47/100)*$AJ$23)*$AH$23)),IF(Calculator!$O$6="SINGLEBAND C",SUM((((D47/100)*$AJ$22)*$AH$22))+(((((D47/100)*$AJ$22)*$AN$22)*$AH$22)*Calculator!$G$7)-((((D47/100)*$AJ$22)*$AN$22)*$AH$22)+((((D47/100)*$AJ$23)*$AH$23)),IF(Calculator!$O$6="SINGLEBAND D",SUM((((D47/100)*$AJ$22)*$AH$22))+(((((D47/100)*$AJ$22)*$AN$22)*$AH$22)*Calculator!$G$8)-((((D47/100)*$AJ$22)*$AN$22)*$AH$22)+((((D47/100)*$AJ$23)*$AH$23)),IF(Calculator!$O$6="SINGLEURBANE",SUM((((D47/100)*$AJ$22)*$AH$22))+(((((D47/100)*$AJ$22)*$AN$22)*$AH$22)*Calculator!$G$9)-((((D47/100)*$AJ$22)*$AN$22)*$AH$22)+((((D47/100)*$AJ$23)*$AH$23)),IF(Calculator!$O$6="SINGLESILVERANOD",SUM((((D47/100)*$AJ$22)*$AH$22))+(((((D47/100)*$AJ$22)*$AN$22)*$AH$22)*Calculator!$G$10)-((((D47/100)*$AJ$22)*$AN$22)*$AH$22)+((((D47/100)*$AJ$23)*$AH$23)),IF(Calculator!$O$6="SINGLEANOD",SUM((((D47/100)*$AJ$22)*$AH$22))+(((((D47/100)*$AJ$22)*$AN$22)*$AH$22)*Calculator!$G$11)-((((D47/100)*$AJ$22)*$AN$22)*$AH$22)+((((D47/100)*$AJ$23)*$AH$23)),IF(Calculator!$O$6="DUALBASE",SUM((((D47/100)*$AJ$22)*$AH$22))+(((((D47/100)*$AJ$22)*$AN$22)*$AH$22)*Calculator!$G$12)-((((D47/100)*$AJ$22)*$AN$22)*$AH$22)+((((D47/100)*$AJ$23)*$AH$23)),IF(Calculator!$O$6="DUALELEMENTS",SUM((((D47/100)*$AJ$22)*$AH$22))+(((((D47/100)*$AJ$22)*$AN$22)*$AH$22)*Calculator!$G$13)-((((D47/100)*$AJ$22)*$AN$22)*$AH$22)+((((D47/100)*$AJ$23)*$AH$23)),IF(Calculator!$O$6="DUALSPECTRUM",SUM((((D47/100)*$AJ$22)*$AH$22))+(((((D47/100)*$AJ$22)*$AN$22)*$AH$22)*Calculator!$G$15)-((((D47/100)*$AJ$22)*$AN$22)*$AH$22)+((((D47/100)*$AJ$23)*$AH$23)),IF(Calculator!$O$6="DUALHOMESTEAD",SUM((((D47/100)*$AJ$22)*$AH$22))+(((((D47/100)*$AJ$22)*$AN$22)*$AH$22)*Calculator!$G$14)-((((D47/100)*$AJ$22)*$AN$22)*$AH$22)+((((D47/100)*$AJ$23)*$AH$23)),IF(Calculator!$O$6="DUALBAND A",SUM((((D47/100)*$AJ$22)*$AH$22))+(((((D47/100)*$AJ$22)*$AN$22)*$AH$22)*Calculator!$G$16)-((((D47/100)*$AJ$22)*$AN$22)*$AH$22)+((((D47/100)*$AJ$23)*$AH$23)),IF(Calculator!$O$6="DUALBAND B",SUM((((D47/100)*$AJ$22)*$AH$22))+(((((D47/100)*$AJ$22)*$AN$22)*$AH$22)*Calculator!$G$17)-((((D47/100)*$AJ$22)*$AN$22)*$AH$22)+((((D47/100)*$AJ$23)*$AH$23)),IF(Calculator!$O$6="DUALBAND C",SUM((((D47/100)*$AJ$22)*$AH$22))+(((((D47/100)*$AJ$22)*$AN$22)*$AH$22)*Calculator!$G$18)-((((D47/100)*$AJ$22)*$AN$22)*$AH$22)+((((D47/100)*$AJ$23)*$AH$23)),IF(Calculator!$O$6="DUALBAND D",SUM((((D47/100)*$AJ$22)*$AH$22))+(((((D47/100)*$AJ$22)*$AN$22)*$AH$22)*Calculator!$G$19)-((((D47/100)*$AJ$22)*$AN$22)*$AH$22)+((((D47/100)*$AJ$23)*$AH$23)),IF(Calculator!$O$6="DUALURBANE",SUM((((D47/100)*$AJ$22)*$AH$22))+(((((D47/100)*$AJ$22)*$AN$22)*$AH$22)*Calculator!$G$20)-((((D47/100)*$AJ$22)*$AN$22)*$AH$22)+((((D47/100)*$AJ$23)*$AH$23)),IF(Calculator!$O$6="DUALSILVERANOD",SUM((((D47/100)*$AJ$22)*$AH$22))+(((((D47/100)*$AJ$22)*$AN$22)*$AH$22)*Calculator!$G$21)-((((D47/100)*$AJ$22)*$AN$22)*$AH$22)+((((D47/100)*$AJ$23)*$AH$23)),IF(Calculator!$O$6="DUALANOD",SUM((((D47/100)*$AJ$22)*$AH$22))+(((((D47/100)*$AJ$22)*$AN$22)*$AH$22)*Calculator!$G$22)-((((D47/100)*$AJ$22)*$AN$22)*$AH$22)+((((D47/100)*$AJ$23)*$AH$23))))))))))))))))))))))))</f>
        <v>879.41935710449218</v>
      </c>
      <c r="T47" s="2">
        <f>IF(Calculator!$O$6="SINGLEBASE",SUM((((E47/100)*$AJ$22)*$AH$22))+((((E47/100)*$AJ$23)*$AH$23)),IF(Calculator!$O$6="SINGLEELEMENTS",SUM((((E47/100)*$AJ$22)*$AH$22))+(((((E47/100)*$AJ$22)*$AN$22)*$AH$22)*Calculator!$G$2)-((((E47/100)*$AJ$22)*$AN$22)*$AH$22)+((((E47/100)*$AJ$23)*$AH$23)),IF(Calculator!$O$6="SINGLESPECTRUM",SUM((((E47/100)*$AJ$22)*$AH$22))+(((((E47/100)*$AJ$22)*$AN$22)*$AH$22)*Calculator!$G$4)-((((E47/100)*$AJ$22)*$AN$22)*$AH$22)+((((E47/100)*$AJ$23)*$AH$23)),IF(Calculator!$O$6="SINGLEHOMESTEAD",SUM((((E47/100)*$AJ$22)*$AH$22))+(((((E47/100)*$AJ$22)*$AN$22)*$AH$22)*Calculator!$G$3)-((((E47/100)*$AJ$22)*$AN$22)*$AH$22)+((((E47/100)*$AJ$23)*$AH$23)),IF(Calculator!$O$6="SINGLEBAND A",SUM((((E47/100)*$AJ$22)*$AH$22))+(((((E47/100)*$AJ$22)*$AN$22)*$AH$22)*Calculator!$G$5)-((((E47/100)*$AJ$22)*$AN$22)*$AH$22)+((((E47/100)*$AJ$23)*$AH$23)),IF(Calculator!$O$6="SINGLEBAND B",SUM((((E47/100)*$AJ$22)*$AH$22))+(((((E47/100)*$AJ$22)*$AN$22)*$AH$22)*Calculator!$G$6)-((((E47/100)*$AJ$22)*$AN$22)*$AH$22)+((((E47/100)*$AJ$23)*$AH$23)),IF(Calculator!$O$6="SINGLEBAND C",SUM((((E47/100)*$AJ$22)*$AH$22))+(((((E47/100)*$AJ$22)*$AN$22)*$AH$22)*Calculator!$G$7)-((((E47/100)*$AJ$22)*$AN$22)*$AH$22)+((((E47/100)*$AJ$23)*$AH$23)),IF(Calculator!$O$6="SINGLEBAND D",SUM((((E47/100)*$AJ$22)*$AH$22))+(((((E47/100)*$AJ$22)*$AN$22)*$AH$22)*Calculator!$G$8)-((((E47/100)*$AJ$22)*$AN$22)*$AH$22)+((((E47/100)*$AJ$23)*$AH$23)),IF(Calculator!$O$6="SINGLEURBANE",SUM((((E47/100)*$AJ$22)*$AH$22))+(((((E47/100)*$AJ$22)*$AN$22)*$AH$22)*Calculator!$G$9)-((((E47/100)*$AJ$22)*$AN$22)*$AH$22)+((((E47/100)*$AJ$23)*$AH$23)),IF(Calculator!$O$6="SINGLESILVERANOD",SUM((((E47/100)*$AJ$22)*$AH$22))+(((((E47/100)*$AJ$22)*$AN$22)*$AH$22)*Calculator!$G$10)-((((E47/100)*$AJ$22)*$AN$22)*$AH$22)+((((E47/100)*$AJ$23)*$AH$23)),IF(Calculator!$O$6="SINGLEANOD",SUM((((E47/100)*$AJ$22)*$AH$22))+(((((E47/100)*$AJ$22)*$AN$22)*$AH$22)*Calculator!$G$11)-((((E47/100)*$AJ$22)*$AN$22)*$AH$22)+((((E47/100)*$AJ$23)*$AH$23)),IF(Calculator!$O$6="DUALBASE",SUM((((E47/100)*$AJ$22)*$AH$22))+(((((E47/100)*$AJ$22)*$AN$22)*$AH$22)*Calculator!$G$12)-((((E47/100)*$AJ$22)*$AN$22)*$AH$22)+((((E47/100)*$AJ$23)*$AH$23)),IF(Calculator!$O$6="DUALELEMENTS",SUM((((E47/100)*$AJ$22)*$AH$22))+(((((E47/100)*$AJ$22)*$AN$22)*$AH$22)*Calculator!$G$13)-((((E47/100)*$AJ$22)*$AN$22)*$AH$22)+((((E47/100)*$AJ$23)*$AH$23)),IF(Calculator!$O$6="DUALSPECTRUM",SUM((((E47/100)*$AJ$22)*$AH$22))+(((((E47/100)*$AJ$22)*$AN$22)*$AH$22)*Calculator!$G$15)-((((E47/100)*$AJ$22)*$AN$22)*$AH$22)+((((E47/100)*$AJ$23)*$AH$23)),IF(Calculator!$O$6="DUALHOMESTEAD",SUM((((E47/100)*$AJ$22)*$AH$22))+(((((E47/100)*$AJ$22)*$AN$22)*$AH$22)*Calculator!$G$14)-((((E47/100)*$AJ$22)*$AN$22)*$AH$22)+((((E47/100)*$AJ$23)*$AH$23)),IF(Calculator!$O$6="DUALBAND A",SUM((((E47/100)*$AJ$22)*$AH$22))+(((((E47/100)*$AJ$22)*$AN$22)*$AH$22)*Calculator!$G$16)-((((E47/100)*$AJ$22)*$AN$22)*$AH$22)+((((E47/100)*$AJ$23)*$AH$23)),IF(Calculator!$O$6="DUALBAND B",SUM((((E47/100)*$AJ$22)*$AH$22))+(((((E47/100)*$AJ$22)*$AN$22)*$AH$22)*Calculator!$G$17)-((((E47/100)*$AJ$22)*$AN$22)*$AH$22)+((((E47/100)*$AJ$23)*$AH$23)),IF(Calculator!$O$6="DUALBAND C",SUM((((E47/100)*$AJ$22)*$AH$22))+(((((E47/100)*$AJ$22)*$AN$22)*$AH$22)*Calculator!$G$18)-((((E47/100)*$AJ$22)*$AN$22)*$AH$22)+((((E47/100)*$AJ$23)*$AH$23)),IF(Calculator!$O$6="DUALBAND D",SUM((((E47/100)*$AJ$22)*$AH$22))+(((((E47/100)*$AJ$22)*$AN$22)*$AH$22)*Calculator!$G$19)-((((E47/100)*$AJ$22)*$AN$22)*$AH$22)+((((E47/100)*$AJ$23)*$AH$23)),IF(Calculator!$O$6="DUALURBANE",SUM((((E47/100)*$AJ$22)*$AH$22))+(((((E47/100)*$AJ$22)*$AN$22)*$AH$22)*Calculator!$G$20)-((((E47/100)*$AJ$22)*$AN$22)*$AH$22)+((((E47/100)*$AJ$23)*$AH$23)),IF(Calculator!$O$6="DUALSILVERANOD",SUM((((E47/100)*$AJ$22)*$AH$22))+(((((E47/100)*$AJ$22)*$AN$22)*$AH$22)*Calculator!$G$21)-((((E47/100)*$AJ$22)*$AN$22)*$AH$22)+((((E47/100)*$AJ$23)*$AH$23)),IF(Calculator!$O$6="DUALANOD",SUM((((E47/100)*$AJ$22)*$AH$22))+(((((E47/100)*$AJ$22)*$AN$22)*$AH$22)*Calculator!$G$22)-((((E47/100)*$AJ$22)*$AN$22)*$AH$22)+((((E47/100)*$AJ$23)*$AH$23))))))))))))))))))))))))</f>
        <v>889.01659526367177</v>
      </c>
      <c r="U47" s="2">
        <f>IF(Calculator!$O$6="SINGLEBASE",SUM((((F47/100)*$AJ$22)*$AH$22))+((((F47/100)*$AJ$23)*$AH$23)),IF(Calculator!$O$6="SINGLEELEMENTS",SUM((((F47/100)*$AJ$22)*$AH$22))+(((((F47/100)*$AJ$22)*$AN$22)*$AH$22)*Calculator!$G$2)-((((F47/100)*$AJ$22)*$AN$22)*$AH$22)+((((F47/100)*$AJ$23)*$AH$23)),IF(Calculator!$O$6="SINGLESPECTRUM",SUM((((F47/100)*$AJ$22)*$AH$22))+(((((F47/100)*$AJ$22)*$AN$22)*$AH$22)*Calculator!$G$4)-((((F47/100)*$AJ$22)*$AN$22)*$AH$22)+((((F47/100)*$AJ$23)*$AH$23)),IF(Calculator!$O$6="SINGLEHOMESTEAD",SUM((((F47/100)*$AJ$22)*$AH$22))+(((((F47/100)*$AJ$22)*$AN$22)*$AH$22)*Calculator!$G$3)-((((F47/100)*$AJ$22)*$AN$22)*$AH$22)+((((F47/100)*$AJ$23)*$AH$23)),IF(Calculator!$O$6="SINGLEBAND A",SUM((((F47/100)*$AJ$22)*$AH$22))+(((((F47/100)*$AJ$22)*$AN$22)*$AH$22)*Calculator!$G$5)-((((F47/100)*$AJ$22)*$AN$22)*$AH$22)+((((F47/100)*$AJ$23)*$AH$23)),IF(Calculator!$O$6="SINGLEBAND B",SUM((((F47/100)*$AJ$22)*$AH$22))+(((((F47/100)*$AJ$22)*$AN$22)*$AH$22)*Calculator!$G$6)-((((F47/100)*$AJ$22)*$AN$22)*$AH$22)+((((F47/100)*$AJ$23)*$AH$23)),IF(Calculator!$O$6="SINGLEBAND C",SUM((((F47/100)*$AJ$22)*$AH$22))+(((((F47/100)*$AJ$22)*$AN$22)*$AH$22)*Calculator!$G$7)-((((F47/100)*$AJ$22)*$AN$22)*$AH$22)+((((F47/100)*$AJ$23)*$AH$23)),IF(Calculator!$O$6="SINGLEBAND D",SUM((((F47/100)*$AJ$22)*$AH$22))+(((((F47/100)*$AJ$22)*$AN$22)*$AH$22)*Calculator!$G$8)-((((F47/100)*$AJ$22)*$AN$22)*$AH$22)+((((F47/100)*$AJ$23)*$AH$23)),IF(Calculator!$O$6="SINGLEURBANE",SUM((((F47/100)*$AJ$22)*$AH$22))+(((((F47/100)*$AJ$22)*$AN$22)*$AH$22)*Calculator!$G$9)-((((F47/100)*$AJ$22)*$AN$22)*$AH$22)+((((F47/100)*$AJ$23)*$AH$23)),IF(Calculator!$O$6="SINGLESILVERANOD",SUM((((F47/100)*$AJ$22)*$AH$22))+(((((F47/100)*$AJ$22)*$AN$22)*$AH$22)*Calculator!$G$10)-((((F47/100)*$AJ$22)*$AN$22)*$AH$22)+((((F47/100)*$AJ$23)*$AH$23)),IF(Calculator!$O$6="SINGLEANOD",SUM((((F47/100)*$AJ$22)*$AH$22))+(((((F47/100)*$AJ$22)*$AN$22)*$AH$22)*Calculator!$G$11)-((((F47/100)*$AJ$22)*$AN$22)*$AH$22)+((((F47/100)*$AJ$23)*$AH$23)),IF(Calculator!$O$6="DUALBASE",SUM((((F47/100)*$AJ$22)*$AH$22))+(((((F47/100)*$AJ$22)*$AN$22)*$AH$22)*Calculator!$G$12)-((((F47/100)*$AJ$22)*$AN$22)*$AH$22)+((((F47/100)*$AJ$23)*$AH$23)),IF(Calculator!$O$6="DUALELEMENTS",SUM((((F47/100)*$AJ$22)*$AH$22))+(((((F47/100)*$AJ$22)*$AN$22)*$AH$22)*Calculator!$G$13)-((((F47/100)*$AJ$22)*$AN$22)*$AH$22)+((((F47/100)*$AJ$23)*$AH$23)),IF(Calculator!$O$6="DUALSPECTRUM",SUM((((F47/100)*$AJ$22)*$AH$22))+(((((F47/100)*$AJ$22)*$AN$22)*$AH$22)*Calculator!$G$15)-((((F47/100)*$AJ$22)*$AN$22)*$AH$22)+((((F47/100)*$AJ$23)*$AH$23)),IF(Calculator!$O$6="DUALHOMESTEAD",SUM((((F47/100)*$AJ$22)*$AH$22))+(((((F47/100)*$AJ$22)*$AN$22)*$AH$22)*Calculator!$G$14)-((((F47/100)*$AJ$22)*$AN$22)*$AH$22)+((((F47/100)*$AJ$23)*$AH$23)),IF(Calculator!$O$6="DUALBAND A",SUM((((F47/100)*$AJ$22)*$AH$22))+(((((F47/100)*$AJ$22)*$AN$22)*$AH$22)*Calculator!$G$16)-((((F47/100)*$AJ$22)*$AN$22)*$AH$22)+((((F47/100)*$AJ$23)*$AH$23)),IF(Calculator!$O$6="DUALBAND B",SUM((((F47/100)*$AJ$22)*$AH$22))+(((((F47/100)*$AJ$22)*$AN$22)*$AH$22)*Calculator!$G$17)-((((F47/100)*$AJ$22)*$AN$22)*$AH$22)+((((F47/100)*$AJ$23)*$AH$23)),IF(Calculator!$O$6="DUALBAND C",SUM((((F47/100)*$AJ$22)*$AH$22))+(((((F47/100)*$AJ$22)*$AN$22)*$AH$22)*Calculator!$G$18)-((((F47/100)*$AJ$22)*$AN$22)*$AH$22)+((((F47/100)*$AJ$23)*$AH$23)),IF(Calculator!$O$6="DUALBAND D",SUM((((F47/100)*$AJ$22)*$AH$22))+(((((F47/100)*$AJ$22)*$AN$22)*$AH$22)*Calculator!$G$19)-((((F47/100)*$AJ$22)*$AN$22)*$AH$22)+((((F47/100)*$AJ$23)*$AH$23)),IF(Calculator!$O$6="DUALURBANE",SUM((((F47/100)*$AJ$22)*$AH$22))+(((((F47/100)*$AJ$22)*$AN$22)*$AH$22)*Calculator!$G$20)-((((F47/100)*$AJ$22)*$AN$22)*$AH$22)+((((F47/100)*$AJ$23)*$AH$23)),IF(Calculator!$O$6="DUALSILVERANOD",SUM((((F47/100)*$AJ$22)*$AH$22))+(((((F47/100)*$AJ$22)*$AN$22)*$AH$22)*Calculator!$G$21)-((((F47/100)*$AJ$22)*$AN$22)*$AH$22)+((((F47/100)*$AJ$23)*$AH$23)),IF(Calculator!$O$6="DUALANOD",SUM((((F47/100)*$AJ$22)*$AH$22))+(((((F47/100)*$AJ$22)*$AN$22)*$AH$22)*Calculator!$G$22)-((((F47/100)*$AJ$22)*$AN$22)*$AH$22)+((((F47/100)*$AJ$23)*$AH$23))))))))))))))))))))))))</f>
        <v>898.61393802490238</v>
      </c>
      <c r="V47" s="2">
        <f>IF(Calculator!$O$6="SINGLEBASE",SUM((((G47/100)*$AJ$22)*$AH$22))+((((G47/100)*$AJ$23)*$AH$23)),IF(Calculator!$O$6="SINGLEELEMENTS",SUM((((G47/100)*$AJ$22)*$AH$22))+(((((G47/100)*$AJ$22)*$AN$22)*$AH$22)*Calculator!$G$2)-((((G47/100)*$AJ$22)*$AN$22)*$AH$22)+((((G47/100)*$AJ$23)*$AH$23)),IF(Calculator!$O$6="SINGLESPECTRUM",SUM((((G47/100)*$AJ$22)*$AH$22))+(((((G47/100)*$AJ$22)*$AN$22)*$AH$22)*Calculator!$G$4)-((((G47/100)*$AJ$22)*$AN$22)*$AH$22)+((((G47/100)*$AJ$23)*$AH$23)),IF(Calculator!$O$6="SINGLEHOMESTEAD",SUM((((G47/100)*$AJ$22)*$AH$22))+(((((G47/100)*$AJ$22)*$AN$22)*$AH$22)*Calculator!$G$3)-((((G47/100)*$AJ$22)*$AN$22)*$AH$22)+((((G47/100)*$AJ$23)*$AH$23)),IF(Calculator!$O$6="SINGLEBAND A",SUM((((G47/100)*$AJ$22)*$AH$22))+(((((G47/100)*$AJ$22)*$AN$22)*$AH$22)*Calculator!$G$5)-((((G47/100)*$AJ$22)*$AN$22)*$AH$22)+((((G47/100)*$AJ$23)*$AH$23)),IF(Calculator!$O$6="SINGLEBAND B",SUM((((G47/100)*$AJ$22)*$AH$22))+(((((G47/100)*$AJ$22)*$AN$22)*$AH$22)*Calculator!$G$6)-((((G47/100)*$AJ$22)*$AN$22)*$AH$22)+((((G47/100)*$AJ$23)*$AH$23)),IF(Calculator!$O$6="SINGLEBAND C",SUM((((G47/100)*$AJ$22)*$AH$22))+(((((G47/100)*$AJ$22)*$AN$22)*$AH$22)*Calculator!$G$7)-((((G47/100)*$AJ$22)*$AN$22)*$AH$22)+((((G47/100)*$AJ$23)*$AH$23)),IF(Calculator!$O$6="SINGLEBAND D",SUM((((G47/100)*$AJ$22)*$AH$22))+(((((G47/100)*$AJ$22)*$AN$22)*$AH$22)*Calculator!$G$8)-((((G47/100)*$AJ$22)*$AN$22)*$AH$22)+((((G47/100)*$AJ$23)*$AH$23)),IF(Calculator!$O$6="SINGLEURBANE",SUM((((G47/100)*$AJ$22)*$AH$22))+(((((G47/100)*$AJ$22)*$AN$22)*$AH$22)*Calculator!$G$9)-((((G47/100)*$AJ$22)*$AN$22)*$AH$22)+((((G47/100)*$AJ$23)*$AH$23)),IF(Calculator!$O$6="SINGLESILVERANOD",SUM((((G47/100)*$AJ$22)*$AH$22))+(((((G47/100)*$AJ$22)*$AN$22)*$AH$22)*Calculator!$G$10)-((((G47/100)*$AJ$22)*$AN$22)*$AH$22)+((((G47/100)*$AJ$23)*$AH$23)),IF(Calculator!$O$6="SINGLEANOD",SUM((((G47/100)*$AJ$22)*$AH$22))+(((((G47/100)*$AJ$22)*$AN$22)*$AH$22)*Calculator!$G$11)-((((G47/100)*$AJ$22)*$AN$22)*$AH$22)+((((G47/100)*$AJ$23)*$AH$23)),IF(Calculator!$O$6="DUALBASE",SUM((((G47/100)*$AJ$22)*$AH$22))+(((((G47/100)*$AJ$22)*$AN$22)*$AH$22)*Calculator!$G$12)-((((G47/100)*$AJ$22)*$AN$22)*$AH$22)+((((G47/100)*$AJ$23)*$AH$23)),IF(Calculator!$O$6="DUALELEMENTS",SUM((((G47/100)*$AJ$22)*$AH$22))+(((((G47/100)*$AJ$22)*$AN$22)*$AH$22)*Calculator!$G$13)-((((G47/100)*$AJ$22)*$AN$22)*$AH$22)+((((G47/100)*$AJ$23)*$AH$23)),IF(Calculator!$O$6="DUALSPECTRUM",SUM((((G47/100)*$AJ$22)*$AH$22))+(((((G47/100)*$AJ$22)*$AN$22)*$AH$22)*Calculator!$G$15)-((((G47/100)*$AJ$22)*$AN$22)*$AH$22)+((((G47/100)*$AJ$23)*$AH$23)),IF(Calculator!$O$6="DUALHOMESTEAD",SUM((((G47/100)*$AJ$22)*$AH$22))+(((((G47/100)*$AJ$22)*$AN$22)*$AH$22)*Calculator!$G$14)-((((G47/100)*$AJ$22)*$AN$22)*$AH$22)+((((G47/100)*$AJ$23)*$AH$23)),IF(Calculator!$O$6="DUALBAND A",SUM((((G47/100)*$AJ$22)*$AH$22))+(((((G47/100)*$AJ$22)*$AN$22)*$AH$22)*Calculator!$G$16)-((((G47/100)*$AJ$22)*$AN$22)*$AH$22)+((((G47/100)*$AJ$23)*$AH$23)),IF(Calculator!$O$6="DUALBAND B",SUM((((G47/100)*$AJ$22)*$AH$22))+(((((G47/100)*$AJ$22)*$AN$22)*$AH$22)*Calculator!$G$17)-((((G47/100)*$AJ$22)*$AN$22)*$AH$22)+((((G47/100)*$AJ$23)*$AH$23)),IF(Calculator!$O$6="DUALBAND C",SUM((((G47/100)*$AJ$22)*$AH$22))+(((((G47/100)*$AJ$22)*$AN$22)*$AH$22)*Calculator!$G$18)-((((G47/100)*$AJ$22)*$AN$22)*$AH$22)+((((G47/100)*$AJ$23)*$AH$23)),IF(Calculator!$O$6="DUALBAND D",SUM((((G47/100)*$AJ$22)*$AH$22))+(((((G47/100)*$AJ$22)*$AN$22)*$AH$22)*Calculator!$G$19)-((((G47/100)*$AJ$22)*$AN$22)*$AH$22)+((((G47/100)*$AJ$23)*$AH$23)),IF(Calculator!$O$6="DUALURBANE",SUM((((G47/100)*$AJ$22)*$AH$22))+(((((G47/100)*$AJ$22)*$AN$22)*$AH$22)*Calculator!$G$20)-((((G47/100)*$AJ$22)*$AN$22)*$AH$22)+((((G47/100)*$AJ$23)*$AH$23)),IF(Calculator!$O$6="DUALSILVERANOD",SUM((((G47/100)*$AJ$22)*$AH$22))+(((((G47/100)*$AJ$22)*$AN$22)*$AH$22)*Calculator!$G$21)-((((G47/100)*$AJ$22)*$AN$22)*$AH$22)+((((G47/100)*$AJ$23)*$AH$23)),IF(Calculator!$O$6="DUALANOD",SUM((((G47/100)*$AJ$22)*$AH$22))+(((((G47/100)*$AJ$22)*$AN$22)*$AH$22)*Calculator!$G$22)-((((G47/100)*$AJ$22)*$AN$22)*$AH$22)+((((G47/100)*$AJ$23)*$AH$23))))))))))))))))))))))))</f>
        <v>908.20688750000011</v>
      </c>
      <c r="W47" s="2">
        <f>IF(Calculator!$O$6="SINGLEBASE",SUM((((H47/100)*$AJ$22)*$AH$22))+((((H47/100)*$AJ$23)*$AH$23)),IF(Calculator!$O$6="SINGLEELEMENTS",SUM((((H47/100)*$AJ$22)*$AH$22))+(((((H47/100)*$AJ$22)*$AN$22)*$AH$22)*Calculator!$G$2)-((((H47/100)*$AJ$22)*$AN$22)*$AH$22)+((((H47/100)*$AJ$23)*$AH$23)),IF(Calculator!$O$6="SINGLESPECTRUM",SUM((((H47/100)*$AJ$22)*$AH$22))+(((((H47/100)*$AJ$22)*$AN$22)*$AH$22)*Calculator!$G$4)-((((H47/100)*$AJ$22)*$AN$22)*$AH$22)+((((H47/100)*$AJ$23)*$AH$23)),IF(Calculator!$O$6="SINGLEHOMESTEAD",SUM((((H47/100)*$AJ$22)*$AH$22))+(((((H47/100)*$AJ$22)*$AN$22)*$AH$22)*Calculator!$G$3)-((((H47/100)*$AJ$22)*$AN$22)*$AH$22)+((((H47/100)*$AJ$23)*$AH$23)),IF(Calculator!$O$6="SINGLEBAND A",SUM((((H47/100)*$AJ$22)*$AH$22))+(((((H47/100)*$AJ$22)*$AN$22)*$AH$22)*Calculator!$G$5)-((((H47/100)*$AJ$22)*$AN$22)*$AH$22)+((((H47/100)*$AJ$23)*$AH$23)),IF(Calculator!$O$6="SINGLEBAND B",SUM((((H47/100)*$AJ$22)*$AH$22))+(((((H47/100)*$AJ$22)*$AN$22)*$AH$22)*Calculator!$G$6)-((((H47/100)*$AJ$22)*$AN$22)*$AH$22)+((((H47/100)*$AJ$23)*$AH$23)),IF(Calculator!$O$6="SINGLEBAND C",SUM((((H47/100)*$AJ$22)*$AH$22))+(((((H47/100)*$AJ$22)*$AN$22)*$AH$22)*Calculator!$G$7)-((((H47/100)*$AJ$22)*$AN$22)*$AH$22)+((((H47/100)*$AJ$23)*$AH$23)),IF(Calculator!$O$6="SINGLEBAND D",SUM((((H47/100)*$AJ$22)*$AH$22))+(((((H47/100)*$AJ$22)*$AN$22)*$AH$22)*Calculator!$G$8)-((((H47/100)*$AJ$22)*$AN$22)*$AH$22)+((((H47/100)*$AJ$23)*$AH$23)),IF(Calculator!$O$6="SINGLEURBANE",SUM((((H47/100)*$AJ$22)*$AH$22))+(((((H47/100)*$AJ$22)*$AN$22)*$AH$22)*Calculator!$G$9)-((((H47/100)*$AJ$22)*$AN$22)*$AH$22)+((((H47/100)*$AJ$23)*$AH$23)),IF(Calculator!$O$6="SINGLESILVERANOD",SUM((((H47/100)*$AJ$22)*$AH$22))+(((((H47/100)*$AJ$22)*$AN$22)*$AH$22)*Calculator!$G$10)-((((H47/100)*$AJ$22)*$AN$22)*$AH$22)+((((H47/100)*$AJ$23)*$AH$23)),IF(Calculator!$O$6="SINGLEANOD",SUM((((H47/100)*$AJ$22)*$AH$22))+(((((H47/100)*$AJ$22)*$AN$22)*$AH$22)*Calculator!$G$11)-((((H47/100)*$AJ$22)*$AN$22)*$AH$22)+((((H47/100)*$AJ$23)*$AH$23)),IF(Calculator!$O$6="DUALBASE",SUM((((H47/100)*$AJ$22)*$AH$22))+(((((H47/100)*$AJ$22)*$AN$22)*$AH$22)*Calculator!$G$12)-((((H47/100)*$AJ$22)*$AN$22)*$AH$22)+((((H47/100)*$AJ$23)*$AH$23)),IF(Calculator!$O$6="DUALELEMENTS",SUM((((H47/100)*$AJ$22)*$AH$22))+(((((H47/100)*$AJ$22)*$AN$22)*$AH$22)*Calculator!$G$13)-((((H47/100)*$AJ$22)*$AN$22)*$AH$22)+((((H47/100)*$AJ$23)*$AH$23)),IF(Calculator!$O$6="DUALSPECTRUM",SUM((((H47/100)*$AJ$22)*$AH$22))+(((((H47/100)*$AJ$22)*$AN$22)*$AH$22)*Calculator!$G$15)-((((H47/100)*$AJ$22)*$AN$22)*$AH$22)+((((H47/100)*$AJ$23)*$AH$23)),IF(Calculator!$O$6="DUALHOMESTEAD",SUM((((H47/100)*$AJ$22)*$AH$22))+(((((H47/100)*$AJ$22)*$AN$22)*$AH$22)*Calculator!$G$14)-((((H47/100)*$AJ$22)*$AN$22)*$AH$22)+((((H47/100)*$AJ$23)*$AH$23)),IF(Calculator!$O$6="DUALBAND A",SUM((((H47/100)*$AJ$22)*$AH$22))+(((((H47/100)*$AJ$22)*$AN$22)*$AH$22)*Calculator!$G$16)-((((H47/100)*$AJ$22)*$AN$22)*$AH$22)+((((H47/100)*$AJ$23)*$AH$23)),IF(Calculator!$O$6="DUALBAND B",SUM((((H47/100)*$AJ$22)*$AH$22))+(((((H47/100)*$AJ$22)*$AN$22)*$AH$22)*Calculator!$G$17)-((((H47/100)*$AJ$22)*$AN$22)*$AH$22)+((((H47/100)*$AJ$23)*$AH$23)),IF(Calculator!$O$6="DUALBAND C",SUM((((H47/100)*$AJ$22)*$AH$22))+(((((H47/100)*$AJ$22)*$AN$22)*$AH$22)*Calculator!$G$18)-((((H47/100)*$AJ$22)*$AN$22)*$AH$22)+((((H47/100)*$AJ$23)*$AH$23)),IF(Calculator!$O$6="DUALBAND D",SUM((((H47/100)*$AJ$22)*$AH$22))+(((((H47/100)*$AJ$22)*$AN$22)*$AH$22)*Calculator!$G$19)-((((H47/100)*$AJ$22)*$AN$22)*$AH$22)+((((H47/100)*$AJ$23)*$AH$23)),IF(Calculator!$O$6="DUALURBANE",SUM((((H47/100)*$AJ$22)*$AH$22))+(((((H47/100)*$AJ$22)*$AN$22)*$AH$22)*Calculator!$G$20)-((((H47/100)*$AJ$22)*$AN$22)*$AH$22)+((((H47/100)*$AJ$23)*$AH$23)),IF(Calculator!$O$6="DUALSILVERANOD",SUM((((H47/100)*$AJ$22)*$AH$22))+(((((H47/100)*$AJ$22)*$AN$22)*$AH$22)*Calculator!$G$21)-((((H47/100)*$AJ$22)*$AN$22)*$AH$22)+((((H47/100)*$AJ$23)*$AH$23)),IF(Calculator!$O$6="DUALANOD",SUM((((H47/100)*$AJ$22)*$AH$22))+(((((H47/100)*$AJ$22)*$AN$22)*$AH$22)*Calculator!$G$22)-((((H47/100)*$AJ$22)*$AN$22)*$AH$22)+((((H47/100)*$AJ$23)*$AH$23))))))))))))))))))))))))</f>
        <v>917.8041256591797</v>
      </c>
      <c r="X47" s="2">
        <f>IF(Calculator!$O$6="SINGLEBASE",SUM((((I47/100)*$AJ$22)*$AH$22))+((((I47/100)*$AJ$23)*$AH$23)),IF(Calculator!$O$6="SINGLEELEMENTS",SUM((((I47/100)*$AJ$22)*$AH$22))+(((((I47/100)*$AJ$22)*$AN$22)*$AH$22)*Calculator!$G$2)-((((I47/100)*$AJ$22)*$AN$22)*$AH$22)+((((I47/100)*$AJ$23)*$AH$23)),IF(Calculator!$O$6="SINGLESPECTRUM",SUM((((I47/100)*$AJ$22)*$AH$22))+(((((I47/100)*$AJ$22)*$AN$22)*$AH$22)*Calculator!$G$4)-((((I47/100)*$AJ$22)*$AN$22)*$AH$22)+((((I47/100)*$AJ$23)*$AH$23)),IF(Calculator!$O$6="SINGLEHOMESTEAD",SUM((((I47/100)*$AJ$22)*$AH$22))+(((((I47/100)*$AJ$22)*$AN$22)*$AH$22)*Calculator!$G$3)-((((I47/100)*$AJ$22)*$AN$22)*$AH$22)+((((I47/100)*$AJ$23)*$AH$23)),IF(Calculator!$O$6="SINGLEBAND A",SUM((((I47/100)*$AJ$22)*$AH$22))+(((((I47/100)*$AJ$22)*$AN$22)*$AH$22)*Calculator!$G$5)-((((I47/100)*$AJ$22)*$AN$22)*$AH$22)+((((I47/100)*$AJ$23)*$AH$23)),IF(Calculator!$O$6="SINGLEBAND B",SUM((((I47/100)*$AJ$22)*$AH$22))+(((((I47/100)*$AJ$22)*$AN$22)*$AH$22)*Calculator!$G$6)-((((I47/100)*$AJ$22)*$AN$22)*$AH$22)+((((I47/100)*$AJ$23)*$AH$23)),IF(Calculator!$O$6="SINGLEBAND C",SUM((((I47/100)*$AJ$22)*$AH$22))+(((((I47/100)*$AJ$22)*$AN$22)*$AH$22)*Calculator!$G$7)-((((I47/100)*$AJ$22)*$AN$22)*$AH$22)+((((I47/100)*$AJ$23)*$AH$23)),IF(Calculator!$O$6="SINGLEBAND D",SUM((((I47/100)*$AJ$22)*$AH$22))+(((((I47/100)*$AJ$22)*$AN$22)*$AH$22)*Calculator!$G$8)-((((I47/100)*$AJ$22)*$AN$22)*$AH$22)+((((I47/100)*$AJ$23)*$AH$23)),IF(Calculator!$O$6="SINGLEURBANE",SUM((((I47/100)*$AJ$22)*$AH$22))+(((((I47/100)*$AJ$22)*$AN$22)*$AH$22)*Calculator!$G$9)-((((I47/100)*$AJ$22)*$AN$22)*$AH$22)+((((I47/100)*$AJ$23)*$AH$23)),IF(Calculator!$O$6="SINGLESILVERANOD",SUM((((I47/100)*$AJ$22)*$AH$22))+(((((I47/100)*$AJ$22)*$AN$22)*$AH$22)*Calculator!$G$10)-((((I47/100)*$AJ$22)*$AN$22)*$AH$22)+((((I47/100)*$AJ$23)*$AH$23)),IF(Calculator!$O$6="SINGLEANOD",SUM((((I47/100)*$AJ$22)*$AH$22))+(((((I47/100)*$AJ$22)*$AN$22)*$AH$22)*Calculator!$G$11)-((((I47/100)*$AJ$22)*$AN$22)*$AH$22)+((((I47/100)*$AJ$23)*$AH$23)),IF(Calculator!$O$6="DUALBASE",SUM((((I47/100)*$AJ$22)*$AH$22))+(((((I47/100)*$AJ$22)*$AN$22)*$AH$22)*Calculator!$G$12)-((((I47/100)*$AJ$22)*$AN$22)*$AH$22)+((((I47/100)*$AJ$23)*$AH$23)),IF(Calculator!$O$6="DUALELEMENTS",SUM((((I47/100)*$AJ$22)*$AH$22))+(((((I47/100)*$AJ$22)*$AN$22)*$AH$22)*Calculator!$G$13)-((((I47/100)*$AJ$22)*$AN$22)*$AH$22)+((((I47/100)*$AJ$23)*$AH$23)),IF(Calculator!$O$6="DUALSPECTRUM",SUM((((I47/100)*$AJ$22)*$AH$22))+(((((I47/100)*$AJ$22)*$AN$22)*$AH$22)*Calculator!$G$15)-((((I47/100)*$AJ$22)*$AN$22)*$AH$22)+((((I47/100)*$AJ$23)*$AH$23)),IF(Calculator!$O$6="DUALHOMESTEAD",SUM((((I47/100)*$AJ$22)*$AH$22))+(((((I47/100)*$AJ$22)*$AN$22)*$AH$22)*Calculator!$G$14)-((((I47/100)*$AJ$22)*$AN$22)*$AH$22)+((((I47/100)*$AJ$23)*$AH$23)),IF(Calculator!$O$6="DUALBAND A",SUM((((I47/100)*$AJ$22)*$AH$22))+(((((I47/100)*$AJ$22)*$AN$22)*$AH$22)*Calculator!$G$16)-((((I47/100)*$AJ$22)*$AN$22)*$AH$22)+((((I47/100)*$AJ$23)*$AH$23)),IF(Calculator!$O$6="DUALBAND B",SUM((((I47/100)*$AJ$22)*$AH$22))+(((((I47/100)*$AJ$22)*$AN$22)*$AH$22)*Calculator!$G$17)-((((I47/100)*$AJ$22)*$AN$22)*$AH$22)+((((I47/100)*$AJ$23)*$AH$23)),IF(Calculator!$O$6="DUALBAND C",SUM((((I47/100)*$AJ$22)*$AH$22))+(((((I47/100)*$AJ$22)*$AN$22)*$AH$22)*Calculator!$G$18)-((((I47/100)*$AJ$22)*$AN$22)*$AH$22)+((((I47/100)*$AJ$23)*$AH$23)),IF(Calculator!$O$6="DUALBAND D",SUM((((I47/100)*$AJ$22)*$AH$22))+(((((I47/100)*$AJ$22)*$AN$22)*$AH$22)*Calculator!$G$19)-((((I47/100)*$AJ$22)*$AN$22)*$AH$22)+((((I47/100)*$AJ$23)*$AH$23)),IF(Calculator!$O$6="DUALURBANE",SUM((((I47/100)*$AJ$22)*$AH$22))+(((((I47/100)*$AJ$22)*$AN$22)*$AH$22)*Calculator!$G$20)-((((I47/100)*$AJ$22)*$AN$22)*$AH$22)+((((I47/100)*$AJ$23)*$AH$23)),IF(Calculator!$O$6="DUALSILVERANOD",SUM((((I47/100)*$AJ$22)*$AH$22))+(((((I47/100)*$AJ$22)*$AN$22)*$AH$22)*Calculator!$G$21)-((((I47/100)*$AJ$22)*$AN$22)*$AH$22)+((((I47/100)*$AJ$23)*$AH$23)),IF(Calculator!$O$6="DUALANOD",SUM((((I47/100)*$AJ$22)*$AH$22))+(((((I47/100)*$AJ$22)*$AN$22)*$AH$22)*Calculator!$G$22)-((((I47/100)*$AJ$22)*$AN$22)*$AH$22)+((((I47/100)*$AJ$23)*$AH$23))))))))))))))))))))))))</f>
        <v>927.4014684204102</v>
      </c>
      <c r="Y47" s="2">
        <f>IF(Calculator!$O$6="SINGLEBASE",SUM((((J47/100)*$AJ$22)*$AH$22))+((((J47/100)*$AJ$23)*$AH$23)),IF(Calculator!$O$6="SINGLEELEMENTS",SUM((((J47/100)*$AJ$22)*$AH$22))+(((((J47/100)*$AJ$22)*$AN$22)*$AH$22)*Calculator!$G$2)-((((J47/100)*$AJ$22)*$AN$22)*$AH$22)+((((J47/100)*$AJ$23)*$AH$23)),IF(Calculator!$O$6="SINGLESPECTRUM",SUM((((J47/100)*$AJ$22)*$AH$22))+(((((J47/100)*$AJ$22)*$AN$22)*$AH$22)*Calculator!$G$4)-((((J47/100)*$AJ$22)*$AN$22)*$AH$22)+((((J47/100)*$AJ$23)*$AH$23)),IF(Calculator!$O$6="SINGLEHOMESTEAD",SUM((((J47/100)*$AJ$22)*$AH$22))+(((((J47/100)*$AJ$22)*$AN$22)*$AH$22)*Calculator!$G$3)-((((J47/100)*$AJ$22)*$AN$22)*$AH$22)+((((J47/100)*$AJ$23)*$AH$23)),IF(Calculator!$O$6="SINGLEBAND A",SUM((((J47/100)*$AJ$22)*$AH$22))+(((((J47/100)*$AJ$22)*$AN$22)*$AH$22)*Calculator!$G$5)-((((J47/100)*$AJ$22)*$AN$22)*$AH$22)+((((J47/100)*$AJ$23)*$AH$23)),IF(Calculator!$O$6="SINGLEBAND B",SUM((((J47/100)*$AJ$22)*$AH$22))+(((((J47/100)*$AJ$22)*$AN$22)*$AH$22)*Calculator!$G$6)-((((J47/100)*$AJ$22)*$AN$22)*$AH$22)+((((J47/100)*$AJ$23)*$AH$23)),IF(Calculator!$O$6="SINGLEBAND C",SUM((((J47/100)*$AJ$22)*$AH$22))+(((((J47/100)*$AJ$22)*$AN$22)*$AH$22)*Calculator!$G$7)-((((J47/100)*$AJ$22)*$AN$22)*$AH$22)+((((J47/100)*$AJ$23)*$AH$23)),IF(Calculator!$O$6="SINGLEBAND D",SUM((((J47/100)*$AJ$22)*$AH$22))+(((((J47/100)*$AJ$22)*$AN$22)*$AH$22)*Calculator!$G$8)-((((J47/100)*$AJ$22)*$AN$22)*$AH$22)+((((J47/100)*$AJ$23)*$AH$23)),IF(Calculator!$O$6="SINGLEURBANE",SUM((((J47/100)*$AJ$22)*$AH$22))+(((((J47/100)*$AJ$22)*$AN$22)*$AH$22)*Calculator!$G$9)-((((J47/100)*$AJ$22)*$AN$22)*$AH$22)+((((J47/100)*$AJ$23)*$AH$23)),IF(Calculator!$O$6="SINGLESILVERANOD",SUM((((J47/100)*$AJ$22)*$AH$22))+(((((J47/100)*$AJ$22)*$AN$22)*$AH$22)*Calculator!$G$10)-((((J47/100)*$AJ$22)*$AN$22)*$AH$22)+((((J47/100)*$AJ$23)*$AH$23)),IF(Calculator!$O$6="SINGLEANOD",SUM((((J47/100)*$AJ$22)*$AH$22))+(((((J47/100)*$AJ$22)*$AN$22)*$AH$22)*Calculator!$G$11)-((((J47/100)*$AJ$22)*$AN$22)*$AH$22)+((((J47/100)*$AJ$23)*$AH$23)),IF(Calculator!$O$6="DUALBASE",SUM((((J47/100)*$AJ$22)*$AH$22))+(((((J47/100)*$AJ$22)*$AN$22)*$AH$22)*Calculator!$G$12)-((((J47/100)*$AJ$22)*$AN$22)*$AH$22)+((((J47/100)*$AJ$23)*$AH$23)),IF(Calculator!$O$6="DUALELEMENTS",SUM((((J47/100)*$AJ$22)*$AH$22))+(((((J47/100)*$AJ$22)*$AN$22)*$AH$22)*Calculator!$G$13)-((((J47/100)*$AJ$22)*$AN$22)*$AH$22)+((((J47/100)*$AJ$23)*$AH$23)),IF(Calculator!$O$6="DUALSPECTRUM",SUM((((J47/100)*$AJ$22)*$AH$22))+(((((J47/100)*$AJ$22)*$AN$22)*$AH$22)*Calculator!$G$15)-((((J47/100)*$AJ$22)*$AN$22)*$AH$22)+((((J47/100)*$AJ$23)*$AH$23)),IF(Calculator!$O$6="DUALHOMESTEAD",SUM((((J47/100)*$AJ$22)*$AH$22))+(((((J47/100)*$AJ$22)*$AN$22)*$AH$22)*Calculator!$G$14)-((((J47/100)*$AJ$22)*$AN$22)*$AH$22)+((((J47/100)*$AJ$23)*$AH$23)),IF(Calculator!$O$6="DUALBAND A",SUM((((J47/100)*$AJ$22)*$AH$22))+(((((J47/100)*$AJ$22)*$AN$22)*$AH$22)*Calculator!$G$16)-((((J47/100)*$AJ$22)*$AN$22)*$AH$22)+((((J47/100)*$AJ$23)*$AH$23)),IF(Calculator!$O$6="DUALBAND B",SUM((((J47/100)*$AJ$22)*$AH$22))+(((((J47/100)*$AJ$22)*$AN$22)*$AH$22)*Calculator!$G$17)-((((J47/100)*$AJ$22)*$AN$22)*$AH$22)+((((J47/100)*$AJ$23)*$AH$23)),IF(Calculator!$O$6="DUALBAND C",SUM((((J47/100)*$AJ$22)*$AH$22))+(((((J47/100)*$AJ$22)*$AN$22)*$AH$22)*Calculator!$G$18)-((((J47/100)*$AJ$22)*$AN$22)*$AH$22)+((((J47/100)*$AJ$23)*$AH$23)),IF(Calculator!$O$6="DUALBAND D",SUM((((J47/100)*$AJ$22)*$AH$22))+(((((J47/100)*$AJ$22)*$AN$22)*$AH$22)*Calculator!$G$19)-((((J47/100)*$AJ$22)*$AN$22)*$AH$22)+((((J47/100)*$AJ$23)*$AH$23)),IF(Calculator!$O$6="DUALURBANE",SUM((((J47/100)*$AJ$22)*$AH$22))+(((((J47/100)*$AJ$22)*$AN$22)*$AH$22)*Calculator!$G$20)-((((J47/100)*$AJ$22)*$AN$22)*$AH$22)+((((J47/100)*$AJ$23)*$AH$23)),IF(Calculator!$O$6="DUALSILVERANOD",SUM((((J47/100)*$AJ$22)*$AH$22))+(((((J47/100)*$AJ$22)*$AN$22)*$AH$22)*Calculator!$G$21)-((((J47/100)*$AJ$22)*$AN$22)*$AH$22)+((((J47/100)*$AJ$23)*$AH$23)),IF(Calculator!$O$6="DUALANOD",SUM((((J47/100)*$AJ$22)*$AH$22))+(((((J47/100)*$AJ$22)*$AN$22)*$AH$22)*Calculator!$G$22)-((((J47/100)*$AJ$22)*$AN$22)*$AH$22)+((((J47/100)*$AJ$23)*$AH$23))))))))))))))))))))))))</f>
        <v>936.99870657958979</v>
      </c>
      <c r="Z47" s="2">
        <f>IF(Calculator!$O$6="SINGLEBASE",SUM((((K47/100)*$AJ$22)*$AH$22))+((((K47/100)*$AJ$23)*$AH$23)),IF(Calculator!$O$6="SINGLEELEMENTS",SUM((((K47/100)*$AJ$22)*$AH$22))+(((((K47/100)*$AJ$22)*$AN$22)*$AH$22)*Calculator!$G$2)-((((K47/100)*$AJ$22)*$AN$22)*$AH$22)+((((K47/100)*$AJ$23)*$AH$23)),IF(Calculator!$O$6="SINGLESPECTRUM",SUM((((K47/100)*$AJ$22)*$AH$22))+(((((K47/100)*$AJ$22)*$AN$22)*$AH$22)*Calculator!$G$4)-((((K47/100)*$AJ$22)*$AN$22)*$AH$22)+((((K47/100)*$AJ$23)*$AH$23)),IF(Calculator!$O$6="SINGLEHOMESTEAD",SUM((((K47/100)*$AJ$22)*$AH$22))+(((((K47/100)*$AJ$22)*$AN$22)*$AH$22)*Calculator!$G$3)-((((K47/100)*$AJ$22)*$AN$22)*$AH$22)+((((K47/100)*$AJ$23)*$AH$23)),IF(Calculator!$O$6="SINGLEBAND A",SUM((((K47/100)*$AJ$22)*$AH$22))+(((((K47/100)*$AJ$22)*$AN$22)*$AH$22)*Calculator!$G$5)-((((K47/100)*$AJ$22)*$AN$22)*$AH$22)+((((K47/100)*$AJ$23)*$AH$23)),IF(Calculator!$O$6="SINGLEBAND B",SUM((((K47/100)*$AJ$22)*$AH$22))+(((((K47/100)*$AJ$22)*$AN$22)*$AH$22)*Calculator!$G$6)-((((K47/100)*$AJ$22)*$AN$22)*$AH$22)+((((K47/100)*$AJ$23)*$AH$23)),IF(Calculator!$O$6="SINGLEBAND C",SUM((((K47/100)*$AJ$22)*$AH$22))+(((((K47/100)*$AJ$22)*$AN$22)*$AH$22)*Calculator!$G$7)-((((K47/100)*$AJ$22)*$AN$22)*$AH$22)+((((K47/100)*$AJ$23)*$AH$23)),IF(Calculator!$O$6="SINGLEBAND D",SUM((((K47/100)*$AJ$22)*$AH$22))+(((((K47/100)*$AJ$22)*$AN$22)*$AH$22)*Calculator!$G$8)-((((K47/100)*$AJ$22)*$AN$22)*$AH$22)+((((K47/100)*$AJ$23)*$AH$23)),IF(Calculator!$O$6="SINGLEURBANE",SUM((((K47/100)*$AJ$22)*$AH$22))+(((((K47/100)*$AJ$22)*$AN$22)*$AH$22)*Calculator!$G$9)-((((K47/100)*$AJ$22)*$AN$22)*$AH$22)+((((K47/100)*$AJ$23)*$AH$23)),IF(Calculator!$O$6="SINGLESILVERANOD",SUM((((K47/100)*$AJ$22)*$AH$22))+(((((K47/100)*$AJ$22)*$AN$22)*$AH$22)*Calculator!$G$10)-((((K47/100)*$AJ$22)*$AN$22)*$AH$22)+((((K47/100)*$AJ$23)*$AH$23)),IF(Calculator!$O$6="SINGLEANOD",SUM((((K47/100)*$AJ$22)*$AH$22))+(((((K47/100)*$AJ$22)*$AN$22)*$AH$22)*Calculator!$G$11)-((((K47/100)*$AJ$22)*$AN$22)*$AH$22)+((((K47/100)*$AJ$23)*$AH$23)),IF(Calculator!$O$6="DUALBASE",SUM((((K47/100)*$AJ$22)*$AH$22))+(((((K47/100)*$AJ$22)*$AN$22)*$AH$22)*Calculator!$G$12)-((((K47/100)*$AJ$22)*$AN$22)*$AH$22)+((((K47/100)*$AJ$23)*$AH$23)),IF(Calculator!$O$6="DUALELEMENTS",SUM((((K47/100)*$AJ$22)*$AH$22))+(((((K47/100)*$AJ$22)*$AN$22)*$AH$22)*Calculator!$G$13)-((((K47/100)*$AJ$22)*$AN$22)*$AH$22)+((((K47/100)*$AJ$23)*$AH$23)),IF(Calculator!$O$6="DUALSPECTRUM",SUM((((K47/100)*$AJ$22)*$AH$22))+(((((K47/100)*$AJ$22)*$AN$22)*$AH$22)*Calculator!$G$15)-((((K47/100)*$AJ$22)*$AN$22)*$AH$22)+((((K47/100)*$AJ$23)*$AH$23)),IF(Calculator!$O$6="DUALHOMESTEAD",SUM((((K47/100)*$AJ$22)*$AH$22))+(((((K47/100)*$AJ$22)*$AN$22)*$AH$22)*Calculator!$G$14)-((((K47/100)*$AJ$22)*$AN$22)*$AH$22)+((((K47/100)*$AJ$23)*$AH$23)),IF(Calculator!$O$6="DUALBAND A",SUM((((K47/100)*$AJ$22)*$AH$22))+(((((K47/100)*$AJ$22)*$AN$22)*$AH$22)*Calculator!$G$16)-((((K47/100)*$AJ$22)*$AN$22)*$AH$22)+((((K47/100)*$AJ$23)*$AH$23)),IF(Calculator!$O$6="DUALBAND B",SUM((((K47/100)*$AJ$22)*$AH$22))+(((((K47/100)*$AJ$22)*$AN$22)*$AH$22)*Calculator!$G$17)-((((K47/100)*$AJ$22)*$AN$22)*$AH$22)+((((K47/100)*$AJ$23)*$AH$23)),IF(Calculator!$O$6="DUALBAND C",SUM((((K47/100)*$AJ$22)*$AH$22))+(((((K47/100)*$AJ$22)*$AN$22)*$AH$22)*Calculator!$G$18)-((((K47/100)*$AJ$22)*$AN$22)*$AH$22)+((((K47/100)*$AJ$23)*$AH$23)),IF(Calculator!$O$6="DUALBAND D",SUM((((K47/100)*$AJ$22)*$AH$22))+(((((K47/100)*$AJ$22)*$AN$22)*$AH$22)*Calculator!$G$19)-((((K47/100)*$AJ$22)*$AN$22)*$AH$22)+((((K47/100)*$AJ$23)*$AH$23)),IF(Calculator!$O$6="DUALURBANE",SUM((((K47/100)*$AJ$22)*$AH$22))+(((((K47/100)*$AJ$22)*$AN$22)*$AH$22)*Calculator!$G$20)-((((K47/100)*$AJ$22)*$AN$22)*$AH$22)+((((K47/100)*$AJ$23)*$AH$23)),IF(Calculator!$O$6="DUALSILVERANOD",SUM((((K47/100)*$AJ$22)*$AH$22))+(((((K47/100)*$AJ$22)*$AN$22)*$AH$22)*Calculator!$G$21)-((((K47/100)*$AJ$22)*$AN$22)*$AH$22)+((((K47/100)*$AJ$23)*$AH$23)),IF(Calculator!$O$6="DUALANOD",SUM((((K47/100)*$AJ$22)*$AH$22))+(((((K47/100)*$AJ$22)*$AN$22)*$AH$22)*Calculator!$G$22)-((((K47/100)*$AJ$22)*$AN$22)*$AH$22)+((((K47/100)*$AJ$23)*$AH$23))))))))))))))))))))))))</f>
        <v>946.5960493408204</v>
      </c>
      <c r="AA47" s="2">
        <f>IF(Calculator!$O$6="SINGLEBASE",SUM((((L47/100)*$AJ$22)*$AH$22))+((((L47/100)*$AJ$23)*$AH$23)),IF(Calculator!$O$6="SINGLEELEMENTS",SUM((((L47/100)*$AJ$22)*$AH$22))+(((((L47/100)*$AJ$22)*$AN$22)*$AH$22)*Calculator!$G$2)-((((L47/100)*$AJ$22)*$AN$22)*$AH$22)+((((L47/100)*$AJ$23)*$AH$23)),IF(Calculator!$O$6="SINGLESPECTRUM",SUM((((L47/100)*$AJ$22)*$AH$22))+(((((L47/100)*$AJ$22)*$AN$22)*$AH$22)*Calculator!$G$4)-((((L47/100)*$AJ$22)*$AN$22)*$AH$22)+((((L47/100)*$AJ$23)*$AH$23)),IF(Calculator!$O$6="SINGLEHOMESTEAD",SUM((((L47/100)*$AJ$22)*$AH$22))+(((((L47/100)*$AJ$22)*$AN$22)*$AH$22)*Calculator!$G$3)-((((L47/100)*$AJ$22)*$AN$22)*$AH$22)+((((L47/100)*$AJ$23)*$AH$23)),IF(Calculator!$O$6="SINGLEBAND A",SUM((((L47/100)*$AJ$22)*$AH$22))+(((((L47/100)*$AJ$22)*$AN$22)*$AH$22)*Calculator!$G$5)-((((L47/100)*$AJ$22)*$AN$22)*$AH$22)+((((L47/100)*$AJ$23)*$AH$23)),IF(Calculator!$O$6="SINGLEBAND B",SUM((((L47/100)*$AJ$22)*$AH$22))+(((((L47/100)*$AJ$22)*$AN$22)*$AH$22)*Calculator!$G$6)-((((L47/100)*$AJ$22)*$AN$22)*$AH$22)+((((L47/100)*$AJ$23)*$AH$23)),IF(Calculator!$O$6="SINGLEBAND C",SUM((((L47/100)*$AJ$22)*$AH$22))+(((((L47/100)*$AJ$22)*$AN$22)*$AH$22)*Calculator!$G$7)-((((L47/100)*$AJ$22)*$AN$22)*$AH$22)+((((L47/100)*$AJ$23)*$AH$23)),IF(Calculator!$O$6="SINGLEBAND D",SUM((((L47/100)*$AJ$22)*$AH$22))+(((((L47/100)*$AJ$22)*$AN$22)*$AH$22)*Calculator!$G$8)-((((L47/100)*$AJ$22)*$AN$22)*$AH$22)+((((L47/100)*$AJ$23)*$AH$23)),IF(Calculator!$O$6="SINGLEURBANE",SUM((((L47/100)*$AJ$22)*$AH$22))+(((((L47/100)*$AJ$22)*$AN$22)*$AH$22)*Calculator!$G$9)-((((L47/100)*$AJ$22)*$AN$22)*$AH$22)+((((L47/100)*$AJ$23)*$AH$23)),IF(Calculator!$O$6="SINGLESILVERANOD",SUM((((L47/100)*$AJ$22)*$AH$22))+(((((L47/100)*$AJ$22)*$AN$22)*$AH$22)*Calculator!$G$10)-((((L47/100)*$AJ$22)*$AN$22)*$AH$22)+((((L47/100)*$AJ$23)*$AH$23)),IF(Calculator!$O$6="SINGLEANOD",SUM((((L47/100)*$AJ$22)*$AH$22))+(((((L47/100)*$AJ$22)*$AN$22)*$AH$22)*Calculator!$G$11)-((((L47/100)*$AJ$22)*$AN$22)*$AH$22)+((((L47/100)*$AJ$23)*$AH$23)),IF(Calculator!$O$6="DUALBASE",SUM((((L47/100)*$AJ$22)*$AH$22))+(((((L47/100)*$AJ$22)*$AN$22)*$AH$22)*Calculator!$G$12)-((((L47/100)*$AJ$22)*$AN$22)*$AH$22)+((((L47/100)*$AJ$23)*$AH$23)),IF(Calculator!$O$6="DUALELEMENTS",SUM((((L47/100)*$AJ$22)*$AH$22))+(((((L47/100)*$AJ$22)*$AN$22)*$AH$22)*Calculator!$G$13)-((((L47/100)*$AJ$22)*$AN$22)*$AH$22)+((((L47/100)*$AJ$23)*$AH$23)),IF(Calculator!$O$6="DUALSPECTRUM",SUM((((L47/100)*$AJ$22)*$AH$22))+(((((L47/100)*$AJ$22)*$AN$22)*$AH$22)*Calculator!$G$15)-((((L47/100)*$AJ$22)*$AN$22)*$AH$22)+((((L47/100)*$AJ$23)*$AH$23)),IF(Calculator!$O$6="DUALHOMESTEAD",SUM((((L47/100)*$AJ$22)*$AH$22))+(((((L47/100)*$AJ$22)*$AN$22)*$AH$22)*Calculator!$G$14)-((((L47/100)*$AJ$22)*$AN$22)*$AH$22)+((((L47/100)*$AJ$23)*$AH$23)),IF(Calculator!$O$6="DUALBAND A",SUM((((L47/100)*$AJ$22)*$AH$22))+(((((L47/100)*$AJ$22)*$AN$22)*$AH$22)*Calculator!$G$16)-((((L47/100)*$AJ$22)*$AN$22)*$AH$22)+((((L47/100)*$AJ$23)*$AH$23)),IF(Calculator!$O$6="DUALBAND B",SUM((((L47/100)*$AJ$22)*$AH$22))+(((((L47/100)*$AJ$22)*$AN$22)*$AH$22)*Calculator!$G$17)-((((L47/100)*$AJ$22)*$AN$22)*$AH$22)+((((L47/100)*$AJ$23)*$AH$23)),IF(Calculator!$O$6="DUALBAND C",SUM((((L47/100)*$AJ$22)*$AH$22))+(((((L47/100)*$AJ$22)*$AN$22)*$AH$22)*Calculator!$G$18)-((((L47/100)*$AJ$22)*$AN$22)*$AH$22)+((((L47/100)*$AJ$23)*$AH$23)),IF(Calculator!$O$6="DUALBAND D",SUM((((L47/100)*$AJ$22)*$AH$22))+(((((L47/100)*$AJ$22)*$AN$22)*$AH$22)*Calculator!$G$19)-((((L47/100)*$AJ$22)*$AN$22)*$AH$22)+((((L47/100)*$AJ$23)*$AH$23)),IF(Calculator!$O$6="DUALURBANE",SUM((((L47/100)*$AJ$22)*$AH$22))+(((((L47/100)*$AJ$22)*$AN$22)*$AH$22)*Calculator!$G$20)-((((L47/100)*$AJ$22)*$AN$22)*$AH$22)+((((L47/100)*$AJ$23)*$AH$23)),IF(Calculator!$O$6="DUALSILVERANOD",SUM((((L47/100)*$AJ$22)*$AH$22))+(((((L47/100)*$AJ$22)*$AN$22)*$AH$22)*Calculator!$G$21)-((((L47/100)*$AJ$22)*$AN$22)*$AH$22)+((((L47/100)*$AJ$23)*$AH$23)),IF(Calculator!$O$6="DUALANOD",SUM((((L47/100)*$AJ$22)*$AH$22))+(((((L47/100)*$AJ$22)*$AN$22)*$AH$22)*Calculator!$G$22)-((((L47/100)*$AJ$22)*$AN$22)*$AH$22)+((((L47/100)*$AJ$23)*$AH$23))))))))))))))))))))))))</f>
        <v>956.1889988159179</v>
      </c>
      <c r="AB47" s="2">
        <f>IF(Calculator!$O$6="SINGLEBASE",SUM((((M47/100)*$AJ$22)*$AH$22))+((((M47/100)*$AJ$23)*$AH$23)),IF(Calculator!$O$6="SINGLEELEMENTS",SUM((((M47/100)*$AJ$22)*$AH$22))+(((((M47/100)*$AJ$22)*$AN$22)*$AH$22)*Calculator!$G$2)-((((M47/100)*$AJ$22)*$AN$22)*$AH$22)+((((M47/100)*$AJ$23)*$AH$23)),IF(Calculator!$O$6="SINGLESPECTRUM",SUM((((M47/100)*$AJ$22)*$AH$22))+(((((M47/100)*$AJ$22)*$AN$22)*$AH$22)*Calculator!$G$4)-((((M47/100)*$AJ$22)*$AN$22)*$AH$22)+((((M47/100)*$AJ$23)*$AH$23)),IF(Calculator!$O$6="SINGLEHOMESTEAD",SUM((((M47/100)*$AJ$22)*$AH$22))+(((((M47/100)*$AJ$22)*$AN$22)*$AH$22)*Calculator!$G$3)-((((M47/100)*$AJ$22)*$AN$22)*$AH$22)+((((M47/100)*$AJ$23)*$AH$23)),IF(Calculator!$O$6="SINGLEBAND A",SUM((((M47/100)*$AJ$22)*$AH$22))+(((((M47/100)*$AJ$22)*$AN$22)*$AH$22)*Calculator!$G$5)-((((M47/100)*$AJ$22)*$AN$22)*$AH$22)+((((M47/100)*$AJ$23)*$AH$23)),IF(Calculator!$O$6="SINGLEBAND B",SUM((((M47/100)*$AJ$22)*$AH$22))+(((((M47/100)*$AJ$22)*$AN$22)*$AH$22)*Calculator!$G$6)-((((M47/100)*$AJ$22)*$AN$22)*$AH$22)+((((M47/100)*$AJ$23)*$AH$23)),IF(Calculator!$O$6="SINGLEBAND C",SUM((((M47/100)*$AJ$22)*$AH$22))+(((((M47/100)*$AJ$22)*$AN$22)*$AH$22)*Calculator!$G$7)-((((M47/100)*$AJ$22)*$AN$22)*$AH$22)+((((M47/100)*$AJ$23)*$AH$23)),IF(Calculator!$O$6="SINGLEBAND D",SUM((((M47/100)*$AJ$22)*$AH$22))+(((((M47/100)*$AJ$22)*$AN$22)*$AH$22)*Calculator!$G$8)-((((M47/100)*$AJ$22)*$AN$22)*$AH$22)+((((M47/100)*$AJ$23)*$AH$23)),IF(Calculator!$O$6="SINGLEURBANE",SUM((((M47/100)*$AJ$22)*$AH$22))+(((((M47/100)*$AJ$22)*$AN$22)*$AH$22)*Calculator!$G$9)-((((M47/100)*$AJ$22)*$AN$22)*$AH$22)+((((M47/100)*$AJ$23)*$AH$23)),IF(Calculator!$O$6="SINGLESILVERANOD",SUM((((M47/100)*$AJ$22)*$AH$22))+(((((M47/100)*$AJ$22)*$AN$22)*$AH$22)*Calculator!$G$10)-((((M47/100)*$AJ$22)*$AN$22)*$AH$22)+((((M47/100)*$AJ$23)*$AH$23)),IF(Calculator!$O$6="SINGLEANOD",SUM((((M47/100)*$AJ$22)*$AH$22))+(((((M47/100)*$AJ$22)*$AN$22)*$AH$22)*Calculator!$G$11)-((((M47/100)*$AJ$22)*$AN$22)*$AH$22)+((((M47/100)*$AJ$23)*$AH$23)),IF(Calculator!$O$6="DUALBASE",SUM((((M47/100)*$AJ$22)*$AH$22))+(((((M47/100)*$AJ$22)*$AN$22)*$AH$22)*Calculator!$G$12)-((((M47/100)*$AJ$22)*$AN$22)*$AH$22)+((((M47/100)*$AJ$23)*$AH$23)),IF(Calculator!$O$6="DUALELEMENTS",SUM((((M47/100)*$AJ$22)*$AH$22))+(((((M47/100)*$AJ$22)*$AN$22)*$AH$22)*Calculator!$G$13)-((((M47/100)*$AJ$22)*$AN$22)*$AH$22)+((((M47/100)*$AJ$23)*$AH$23)),IF(Calculator!$O$6="DUALSPECTRUM",SUM((((M47/100)*$AJ$22)*$AH$22))+(((((M47/100)*$AJ$22)*$AN$22)*$AH$22)*Calculator!$G$15)-((((M47/100)*$AJ$22)*$AN$22)*$AH$22)+((((M47/100)*$AJ$23)*$AH$23)),IF(Calculator!$O$6="DUALHOMESTEAD",SUM((((M47/100)*$AJ$22)*$AH$22))+(((((M47/100)*$AJ$22)*$AN$22)*$AH$22)*Calculator!$G$14)-((((M47/100)*$AJ$22)*$AN$22)*$AH$22)+((((M47/100)*$AJ$23)*$AH$23)),IF(Calculator!$O$6="DUALBAND A",SUM((((M47/100)*$AJ$22)*$AH$22))+(((((M47/100)*$AJ$22)*$AN$22)*$AH$22)*Calculator!$G$16)-((((M47/100)*$AJ$22)*$AN$22)*$AH$22)+((((M47/100)*$AJ$23)*$AH$23)),IF(Calculator!$O$6="DUALBAND B",SUM((((M47/100)*$AJ$22)*$AH$22))+(((((M47/100)*$AJ$22)*$AN$22)*$AH$22)*Calculator!$G$17)-((((M47/100)*$AJ$22)*$AN$22)*$AH$22)+((((M47/100)*$AJ$23)*$AH$23)),IF(Calculator!$O$6="DUALBAND C",SUM((((M47/100)*$AJ$22)*$AH$22))+(((((M47/100)*$AJ$22)*$AN$22)*$AH$22)*Calculator!$G$18)-((((M47/100)*$AJ$22)*$AN$22)*$AH$22)+((((M47/100)*$AJ$23)*$AH$23)),IF(Calculator!$O$6="DUALBAND D",SUM((((M47/100)*$AJ$22)*$AH$22))+(((((M47/100)*$AJ$22)*$AN$22)*$AH$22)*Calculator!$G$19)-((((M47/100)*$AJ$22)*$AN$22)*$AH$22)+((((M47/100)*$AJ$23)*$AH$23)),IF(Calculator!$O$6="DUALURBANE",SUM((((M47/100)*$AJ$22)*$AH$22))+(((((M47/100)*$AJ$22)*$AN$22)*$AH$22)*Calculator!$G$20)-((((M47/100)*$AJ$22)*$AN$22)*$AH$22)+((((M47/100)*$AJ$23)*$AH$23)),IF(Calculator!$O$6="DUALSILVERANOD",SUM((((M47/100)*$AJ$22)*$AH$22))+(((((M47/100)*$AJ$22)*$AN$22)*$AH$22)*Calculator!$G$21)-((((M47/100)*$AJ$22)*$AN$22)*$AH$22)+((((M47/100)*$AJ$23)*$AH$23)),IF(Calculator!$O$6="DUALANOD",SUM((((M47/100)*$AJ$22)*$AH$22))+(((((M47/100)*$AJ$22)*$AN$22)*$AH$22)*Calculator!$G$22)-((((M47/100)*$AJ$22)*$AN$22)*$AH$22)+((((M47/100)*$AJ$23)*$AH$23))))))))))))))))))))))))</f>
        <v>965.78623697509761</v>
      </c>
      <c r="AC47" s="2">
        <f>IF(Calculator!$O$6="SINGLEBASE",SUM((((N47/100)*$AJ$22)*$AH$22))+((((N47/100)*$AJ$23)*$AH$23)),IF(Calculator!$O$6="SINGLEELEMENTS",SUM((((N47/100)*$AJ$22)*$AH$22))+(((((N47/100)*$AJ$22)*$AN$22)*$AH$22)*Calculator!$G$2)-((((N47/100)*$AJ$22)*$AN$22)*$AH$22)+((((N47/100)*$AJ$23)*$AH$23)),IF(Calculator!$O$6="SINGLESPECTRUM",SUM((((N47/100)*$AJ$22)*$AH$22))+(((((N47/100)*$AJ$22)*$AN$22)*$AH$22)*Calculator!$G$4)-((((N47/100)*$AJ$22)*$AN$22)*$AH$22)+((((N47/100)*$AJ$23)*$AH$23)),IF(Calculator!$O$6="SINGLEHOMESTEAD",SUM((((N47/100)*$AJ$22)*$AH$22))+(((((N47/100)*$AJ$22)*$AN$22)*$AH$22)*Calculator!$G$3)-((((N47/100)*$AJ$22)*$AN$22)*$AH$22)+((((N47/100)*$AJ$23)*$AH$23)),IF(Calculator!$O$6="SINGLEBAND A",SUM((((N47/100)*$AJ$22)*$AH$22))+(((((N47/100)*$AJ$22)*$AN$22)*$AH$22)*Calculator!$G$5)-((((N47/100)*$AJ$22)*$AN$22)*$AH$22)+((((N47/100)*$AJ$23)*$AH$23)),IF(Calculator!$O$6="SINGLEBAND B",SUM((((N47/100)*$AJ$22)*$AH$22))+(((((N47/100)*$AJ$22)*$AN$22)*$AH$22)*Calculator!$G$6)-((((N47/100)*$AJ$22)*$AN$22)*$AH$22)+((((N47/100)*$AJ$23)*$AH$23)),IF(Calculator!$O$6="SINGLEBAND C",SUM((((N47/100)*$AJ$22)*$AH$22))+(((((N47/100)*$AJ$22)*$AN$22)*$AH$22)*Calculator!$G$7)-((((N47/100)*$AJ$22)*$AN$22)*$AH$22)+((((N47/100)*$AJ$23)*$AH$23)),IF(Calculator!$O$6="SINGLEBAND D",SUM((((N47/100)*$AJ$22)*$AH$22))+(((((N47/100)*$AJ$22)*$AN$22)*$AH$22)*Calculator!$G$8)-((((N47/100)*$AJ$22)*$AN$22)*$AH$22)+((((N47/100)*$AJ$23)*$AH$23)),IF(Calculator!$O$6="SINGLEURBANE",SUM((((N47/100)*$AJ$22)*$AH$22))+(((((N47/100)*$AJ$22)*$AN$22)*$AH$22)*Calculator!$G$9)-((((N47/100)*$AJ$22)*$AN$22)*$AH$22)+((((N47/100)*$AJ$23)*$AH$23)),IF(Calculator!$O$6="SINGLESILVERANOD",SUM((((N47/100)*$AJ$22)*$AH$22))+(((((N47/100)*$AJ$22)*$AN$22)*$AH$22)*Calculator!$G$10)-((((N47/100)*$AJ$22)*$AN$22)*$AH$22)+((((N47/100)*$AJ$23)*$AH$23)),IF(Calculator!$O$6="SINGLEANOD",SUM((((N47/100)*$AJ$22)*$AH$22))+(((((N47/100)*$AJ$22)*$AN$22)*$AH$22)*Calculator!$G$11)-((((N47/100)*$AJ$22)*$AN$22)*$AH$22)+((((N47/100)*$AJ$23)*$AH$23)),IF(Calculator!$O$6="DUALBASE",SUM((((N47/100)*$AJ$22)*$AH$22))+(((((N47/100)*$AJ$22)*$AN$22)*$AH$22)*Calculator!$G$12)-((((N47/100)*$AJ$22)*$AN$22)*$AH$22)+((((N47/100)*$AJ$23)*$AH$23)),IF(Calculator!$O$6="DUALELEMENTS",SUM((((N47/100)*$AJ$22)*$AH$22))+(((((N47/100)*$AJ$22)*$AN$22)*$AH$22)*Calculator!$G$13)-((((N47/100)*$AJ$22)*$AN$22)*$AH$22)+((((N47/100)*$AJ$23)*$AH$23)),IF(Calculator!$O$6="DUALSPECTRUM",SUM((((N47/100)*$AJ$22)*$AH$22))+(((((N47/100)*$AJ$22)*$AN$22)*$AH$22)*Calculator!$G$15)-((((N47/100)*$AJ$22)*$AN$22)*$AH$22)+((((N47/100)*$AJ$23)*$AH$23)),IF(Calculator!$O$6="DUALHOMESTEAD",SUM((((N47/100)*$AJ$22)*$AH$22))+(((((N47/100)*$AJ$22)*$AN$22)*$AH$22)*Calculator!$G$14)-((((N47/100)*$AJ$22)*$AN$22)*$AH$22)+((((N47/100)*$AJ$23)*$AH$23)),IF(Calculator!$O$6="DUALBAND A",SUM((((N47/100)*$AJ$22)*$AH$22))+(((((N47/100)*$AJ$22)*$AN$22)*$AH$22)*Calculator!$G$16)-((((N47/100)*$AJ$22)*$AN$22)*$AH$22)+((((N47/100)*$AJ$23)*$AH$23)),IF(Calculator!$O$6="DUALBAND B",SUM((((N47/100)*$AJ$22)*$AH$22))+(((((N47/100)*$AJ$22)*$AN$22)*$AH$22)*Calculator!$G$17)-((((N47/100)*$AJ$22)*$AN$22)*$AH$22)+((((N47/100)*$AJ$23)*$AH$23)),IF(Calculator!$O$6="DUALBAND C",SUM((((N47/100)*$AJ$22)*$AH$22))+(((((N47/100)*$AJ$22)*$AN$22)*$AH$22)*Calculator!$G$18)-((((N47/100)*$AJ$22)*$AN$22)*$AH$22)+((((N47/100)*$AJ$23)*$AH$23)),IF(Calculator!$O$6="DUALBAND D",SUM((((N47/100)*$AJ$22)*$AH$22))+(((((N47/100)*$AJ$22)*$AN$22)*$AH$22)*Calculator!$G$19)-((((N47/100)*$AJ$22)*$AN$22)*$AH$22)+((((N47/100)*$AJ$23)*$AH$23)),IF(Calculator!$O$6="DUALURBANE",SUM((((N47/100)*$AJ$22)*$AH$22))+(((((N47/100)*$AJ$22)*$AN$22)*$AH$22)*Calculator!$G$20)-((((N47/100)*$AJ$22)*$AN$22)*$AH$22)+((((N47/100)*$AJ$23)*$AH$23)),IF(Calculator!$O$6="DUALSILVERANOD",SUM((((N47/100)*$AJ$22)*$AH$22))+(((((N47/100)*$AJ$22)*$AN$22)*$AH$22)*Calculator!$G$21)-((((N47/100)*$AJ$22)*$AN$22)*$AH$22)+((((N47/100)*$AJ$23)*$AH$23)),IF(Calculator!$O$6="DUALANOD",SUM((((N47/100)*$AJ$22)*$AH$22))+(((((N47/100)*$AJ$22)*$AN$22)*$AH$22)*Calculator!$G$22)-((((N47/100)*$AJ$22)*$AN$22)*$AH$22)+((((N47/100)*$AJ$23)*$AH$23))))))))))))))))))))))))</f>
        <v>975.38357973632799</v>
      </c>
    </row>
    <row r="48" spans="1:40">
      <c r="A48" s="8" t="s">
        <v>1398</v>
      </c>
      <c r="B48" s="2">
        <v>2119.3644744873045</v>
      </c>
      <c r="C48" s="2">
        <v>2142.7725</v>
      </c>
      <c r="D48" s="2">
        <v>2166.1803979492188</v>
      </c>
      <c r="E48" s="2">
        <v>2189.5780908203124</v>
      </c>
      <c r="F48" s="2">
        <v>2212.9859887695311</v>
      </c>
      <c r="G48" s="2">
        <v>2236.394141845703</v>
      </c>
      <c r="H48" s="2">
        <v>2259.8020397949217</v>
      </c>
      <c r="I48" s="2">
        <v>2283.2099377441405</v>
      </c>
      <c r="J48" s="2">
        <v>2306.607630615234</v>
      </c>
      <c r="K48" s="2">
        <v>2330.0155285644528</v>
      </c>
      <c r="L48" s="2">
        <v>2353.4236816406246</v>
      </c>
      <c r="M48" s="2">
        <v>2376.8315795898434</v>
      </c>
      <c r="N48" s="2">
        <v>2400.2394775390621</v>
      </c>
      <c r="P48" s="8">
        <v>2350</v>
      </c>
      <c r="Q48" s="2">
        <f>IF(Calculator!$O$6="SINGLEBASE",SUM((((B48/100)*$AJ$22)*$AH$22))+((((B48/100)*$AJ$23)*$AH$23)),IF(Calculator!$O$6="SINGLEELEMENTS",SUM((((B48/100)*$AJ$22)*$AH$22))+(((((B48/100)*$AJ$22)*$AN$22)*$AH$22)*Calculator!$G$2)-((((B48/100)*$AJ$22)*$AN$22)*$AH$22)+((((B48/100)*$AJ$23)*$AH$23)),IF(Calculator!$O$6="SINGLESPECTRUM",SUM((((B48/100)*$AJ$22)*$AH$22))+(((((B48/100)*$AJ$22)*$AN$22)*$AH$22)*Calculator!$G$4)-((((B48/100)*$AJ$22)*$AN$22)*$AH$22)+((((B48/100)*$AJ$23)*$AH$23)),IF(Calculator!$O$6="SINGLEHOMESTEAD",SUM((((B48/100)*$AJ$22)*$AH$22))+(((((B48/100)*$AJ$22)*$AN$22)*$AH$22)*Calculator!$G$3)-((((B48/100)*$AJ$22)*$AN$22)*$AH$22)+((((B48/100)*$AJ$23)*$AH$23)),IF(Calculator!$O$6="SINGLEBAND A",SUM((((B48/100)*$AJ$22)*$AH$22))+(((((B48/100)*$AJ$22)*$AN$22)*$AH$22)*Calculator!$G$5)-((((B48/100)*$AJ$22)*$AN$22)*$AH$22)+((((B48/100)*$AJ$23)*$AH$23)),IF(Calculator!$O$6="SINGLEBAND B",SUM((((B48/100)*$AJ$22)*$AH$22))+(((((B48/100)*$AJ$22)*$AN$22)*$AH$22)*Calculator!$G$6)-((((B48/100)*$AJ$22)*$AN$22)*$AH$22)+((((B48/100)*$AJ$23)*$AH$23)),IF(Calculator!$O$6="SINGLEBAND C",SUM((((B48/100)*$AJ$22)*$AH$22))+(((((B48/100)*$AJ$22)*$AN$22)*$AH$22)*Calculator!$G$7)-((((B48/100)*$AJ$22)*$AN$22)*$AH$22)+((((B48/100)*$AJ$23)*$AH$23)),IF(Calculator!$O$6="SINGLEBAND D",SUM((((B48/100)*$AJ$22)*$AH$22))+(((((B48/100)*$AJ$22)*$AN$22)*$AH$22)*Calculator!$G$8)-((((B48/100)*$AJ$22)*$AN$22)*$AH$22)+((((B48/100)*$AJ$23)*$AH$23)),IF(Calculator!$O$6="SINGLEURBANE",SUM((((B48/100)*$AJ$22)*$AH$22))+(((((B48/100)*$AJ$22)*$AN$22)*$AH$22)*Calculator!$G$9)-((((B48/100)*$AJ$22)*$AN$22)*$AH$22)+((((B48/100)*$AJ$23)*$AH$23)),IF(Calculator!$O$6="SINGLESILVERANOD",SUM((((B48/100)*$AJ$22)*$AH$22))+(((((B48/100)*$AJ$22)*$AN$22)*$AH$22)*Calculator!$G$10)-((((B48/100)*$AJ$22)*$AN$22)*$AH$22)+((((B48/100)*$AJ$23)*$AH$23)),IF(Calculator!$O$6="SINGLEANOD",SUM((((B48/100)*$AJ$22)*$AH$22))+(((((B48/100)*$AJ$22)*$AN$22)*$AH$22)*Calculator!$G$11)-((((B48/100)*$AJ$22)*$AN$22)*$AH$22)+((((B48/100)*$AJ$23)*$AH$23)),IF(Calculator!$O$6="DUALBASE",SUM((((B48/100)*$AJ$22)*$AH$22))+(((((B48/100)*$AJ$22)*$AN$22)*$AH$22)*Calculator!$G$12)-((((B48/100)*$AJ$22)*$AN$22)*$AH$22)+((((B48/100)*$AJ$23)*$AH$23)),IF(Calculator!$O$6="DUALELEMENTS",SUM((((B48/100)*$AJ$22)*$AH$22))+(((((B48/100)*$AJ$22)*$AN$22)*$AH$22)*Calculator!$G$13)-((((B48/100)*$AJ$22)*$AN$22)*$AH$22)+((((B48/100)*$AJ$23)*$AH$23)),IF(Calculator!$O$6="DUALSPECTRUM",SUM((((B48/100)*$AJ$22)*$AH$22))+(((((B48/100)*$AJ$22)*$AN$22)*$AH$22)*Calculator!$G$15)-((((B48/100)*$AJ$22)*$AN$22)*$AH$22)+((((B48/100)*$AJ$23)*$AH$23)),IF(Calculator!$O$6="DUALHOMESTEAD",SUM((((B48/100)*$AJ$22)*$AH$22))+(((((B48/100)*$AJ$22)*$AN$22)*$AH$22)*Calculator!$G$14)-((((B48/100)*$AJ$22)*$AN$22)*$AH$22)+((((B48/100)*$AJ$23)*$AH$23)),IF(Calculator!$O$6="DUALBAND A",SUM((((B48/100)*$AJ$22)*$AH$22))+(((((B48/100)*$AJ$22)*$AN$22)*$AH$22)*Calculator!$G$16)-((((B48/100)*$AJ$22)*$AN$22)*$AH$22)+((((B48/100)*$AJ$23)*$AH$23)),IF(Calculator!$O$6="DUALBAND B",SUM((((B48/100)*$AJ$22)*$AH$22))+(((((B48/100)*$AJ$22)*$AN$22)*$AH$22)*Calculator!$G$17)-((((B48/100)*$AJ$22)*$AN$22)*$AH$22)+((((B48/100)*$AJ$23)*$AH$23)),IF(Calculator!$O$6="DUALBAND C",SUM((((B48/100)*$AJ$22)*$AH$22))+(((((B48/100)*$AJ$22)*$AN$22)*$AH$22)*Calculator!$G$18)-((((B48/100)*$AJ$22)*$AN$22)*$AH$22)+((((B48/100)*$AJ$23)*$AH$23)),IF(Calculator!$O$6="DUALBAND D",SUM((((B48/100)*$AJ$22)*$AH$22))+(((((B48/100)*$AJ$22)*$AN$22)*$AH$22)*Calculator!$G$19)-((((B48/100)*$AJ$22)*$AN$22)*$AH$22)+((((B48/100)*$AJ$23)*$AH$23)),IF(Calculator!$O$6="DUALURBANE",SUM((((B48/100)*$AJ$22)*$AH$22))+(((((B48/100)*$AJ$22)*$AN$22)*$AH$22)*Calculator!$G$20)-((((B48/100)*$AJ$22)*$AN$22)*$AH$22)+((((B48/100)*$AJ$23)*$AH$23)),IF(Calculator!$O$6="DUALSILVERANOD",SUM((((B48/100)*$AJ$22)*$AH$22))+(((((B48/100)*$AJ$22)*$AN$22)*$AH$22)*Calculator!$G$21)-((((B48/100)*$AJ$22)*$AN$22)*$AH$22)+((((B48/100)*$AJ$23)*$AH$23)),IF(Calculator!$O$6="DUALANOD",SUM((((B48/100)*$AJ$22)*$AH$22))+(((((B48/100)*$AJ$22)*$AN$22)*$AH$22)*Calculator!$G$22)-((((B48/100)*$AJ$22)*$AN$22)*$AH$22)+((((B48/100)*$AJ$23)*$AH$23))))))))))))))))))))))))</f>
        <v>868.93943453979489</v>
      </c>
      <c r="R48" s="2">
        <f>IF(Calculator!$O$6="SINGLEBASE",SUM((((C48/100)*$AJ$22)*$AH$22))+((((C48/100)*$AJ$23)*$AH$23)),IF(Calculator!$O$6="SINGLEELEMENTS",SUM((((C48/100)*$AJ$22)*$AH$22))+(((((C48/100)*$AJ$22)*$AN$22)*$AH$22)*Calculator!$G$2)-((((C48/100)*$AJ$22)*$AN$22)*$AH$22)+((((C48/100)*$AJ$23)*$AH$23)),IF(Calculator!$O$6="SINGLESPECTRUM",SUM((((C48/100)*$AJ$22)*$AH$22))+(((((C48/100)*$AJ$22)*$AN$22)*$AH$22)*Calculator!$G$4)-((((C48/100)*$AJ$22)*$AN$22)*$AH$22)+((((C48/100)*$AJ$23)*$AH$23)),IF(Calculator!$O$6="SINGLEHOMESTEAD",SUM((((C48/100)*$AJ$22)*$AH$22))+(((((C48/100)*$AJ$22)*$AN$22)*$AH$22)*Calculator!$G$3)-((((C48/100)*$AJ$22)*$AN$22)*$AH$22)+((((C48/100)*$AJ$23)*$AH$23)),IF(Calculator!$O$6="SINGLEBAND A",SUM((((C48/100)*$AJ$22)*$AH$22))+(((((C48/100)*$AJ$22)*$AN$22)*$AH$22)*Calculator!$G$5)-((((C48/100)*$AJ$22)*$AN$22)*$AH$22)+((((C48/100)*$AJ$23)*$AH$23)),IF(Calculator!$O$6="SINGLEBAND B",SUM((((C48/100)*$AJ$22)*$AH$22))+(((((C48/100)*$AJ$22)*$AN$22)*$AH$22)*Calculator!$G$6)-((((C48/100)*$AJ$22)*$AN$22)*$AH$22)+((((C48/100)*$AJ$23)*$AH$23)),IF(Calculator!$O$6="SINGLEBAND C",SUM((((C48/100)*$AJ$22)*$AH$22))+(((((C48/100)*$AJ$22)*$AN$22)*$AH$22)*Calculator!$G$7)-((((C48/100)*$AJ$22)*$AN$22)*$AH$22)+((((C48/100)*$AJ$23)*$AH$23)),IF(Calculator!$O$6="SINGLEBAND D",SUM((((C48/100)*$AJ$22)*$AH$22))+(((((C48/100)*$AJ$22)*$AN$22)*$AH$22)*Calculator!$G$8)-((((C48/100)*$AJ$22)*$AN$22)*$AH$22)+((((C48/100)*$AJ$23)*$AH$23)),IF(Calculator!$O$6="SINGLEURBANE",SUM((((C48/100)*$AJ$22)*$AH$22))+(((((C48/100)*$AJ$22)*$AN$22)*$AH$22)*Calculator!$G$9)-((((C48/100)*$AJ$22)*$AN$22)*$AH$22)+((((C48/100)*$AJ$23)*$AH$23)),IF(Calculator!$O$6="SINGLESILVERANOD",SUM((((C48/100)*$AJ$22)*$AH$22))+(((((C48/100)*$AJ$22)*$AN$22)*$AH$22)*Calculator!$G$10)-((((C48/100)*$AJ$22)*$AN$22)*$AH$22)+((((C48/100)*$AJ$23)*$AH$23)),IF(Calculator!$O$6="SINGLEANOD",SUM((((C48/100)*$AJ$22)*$AH$22))+(((((C48/100)*$AJ$22)*$AN$22)*$AH$22)*Calculator!$G$11)-((((C48/100)*$AJ$22)*$AN$22)*$AH$22)+((((C48/100)*$AJ$23)*$AH$23)),IF(Calculator!$O$6="DUALBASE",SUM((((C48/100)*$AJ$22)*$AH$22))+(((((C48/100)*$AJ$22)*$AN$22)*$AH$22)*Calculator!$G$12)-((((C48/100)*$AJ$22)*$AN$22)*$AH$22)+((((C48/100)*$AJ$23)*$AH$23)),IF(Calculator!$O$6="DUALELEMENTS",SUM((((C48/100)*$AJ$22)*$AH$22))+(((((C48/100)*$AJ$22)*$AN$22)*$AH$22)*Calculator!$G$13)-((((C48/100)*$AJ$22)*$AN$22)*$AH$22)+((((C48/100)*$AJ$23)*$AH$23)),IF(Calculator!$O$6="DUALSPECTRUM",SUM((((C48/100)*$AJ$22)*$AH$22))+(((((C48/100)*$AJ$22)*$AN$22)*$AH$22)*Calculator!$G$15)-((((C48/100)*$AJ$22)*$AN$22)*$AH$22)+((((C48/100)*$AJ$23)*$AH$23)),IF(Calculator!$O$6="DUALHOMESTEAD",SUM((((C48/100)*$AJ$22)*$AH$22))+(((((C48/100)*$AJ$22)*$AN$22)*$AH$22)*Calculator!$G$14)-((((C48/100)*$AJ$22)*$AN$22)*$AH$22)+((((C48/100)*$AJ$23)*$AH$23)),IF(Calculator!$O$6="DUALBAND A",SUM((((C48/100)*$AJ$22)*$AH$22))+(((((C48/100)*$AJ$22)*$AN$22)*$AH$22)*Calculator!$G$16)-((((C48/100)*$AJ$22)*$AN$22)*$AH$22)+((((C48/100)*$AJ$23)*$AH$23)),IF(Calculator!$O$6="DUALBAND B",SUM((((C48/100)*$AJ$22)*$AH$22))+(((((C48/100)*$AJ$22)*$AN$22)*$AH$22)*Calculator!$G$17)-((((C48/100)*$AJ$22)*$AN$22)*$AH$22)+((((C48/100)*$AJ$23)*$AH$23)),IF(Calculator!$O$6="DUALBAND C",SUM((((C48/100)*$AJ$22)*$AH$22))+(((((C48/100)*$AJ$22)*$AN$22)*$AH$22)*Calculator!$G$18)-((((C48/100)*$AJ$22)*$AN$22)*$AH$22)+((((C48/100)*$AJ$23)*$AH$23)),IF(Calculator!$O$6="DUALBAND D",SUM((((C48/100)*$AJ$22)*$AH$22))+(((((C48/100)*$AJ$22)*$AN$22)*$AH$22)*Calculator!$G$19)-((((C48/100)*$AJ$22)*$AN$22)*$AH$22)+((((C48/100)*$AJ$23)*$AH$23)),IF(Calculator!$O$6="DUALURBANE",SUM((((C48/100)*$AJ$22)*$AH$22))+(((((C48/100)*$AJ$22)*$AN$22)*$AH$22)*Calculator!$G$20)-((((C48/100)*$AJ$22)*$AN$22)*$AH$22)+((((C48/100)*$AJ$23)*$AH$23)),IF(Calculator!$O$6="DUALSILVERANOD",SUM((((C48/100)*$AJ$22)*$AH$22))+(((((C48/100)*$AJ$22)*$AN$22)*$AH$22)*Calculator!$G$21)-((((C48/100)*$AJ$22)*$AN$22)*$AH$22)+((((C48/100)*$AJ$23)*$AH$23)),IF(Calculator!$O$6="DUALANOD",SUM((((C48/100)*$AJ$22)*$AH$22))+(((((C48/100)*$AJ$22)*$AN$22)*$AH$22)*Calculator!$G$22)-((((C48/100)*$AJ$22)*$AN$22)*$AH$22)+((((C48/100)*$AJ$23)*$AH$23))))))))))))))))))))))))</f>
        <v>878.53672499999993</v>
      </c>
      <c r="S48" s="2">
        <f>IF(Calculator!$O$6="SINGLEBASE",SUM((((D48/100)*$AJ$22)*$AH$22))+((((D48/100)*$AJ$23)*$AH$23)),IF(Calculator!$O$6="SINGLEELEMENTS",SUM((((D48/100)*$AJ$22)*$AH$22))+(((((D48/100)*$AJ$22)*$AN$22)*$AH$22)*Calculator!$G$2)-((((D48/100)*$AJ$22)*$AN$22)*$AH$22)+((((D48/100)*$AJ$23)*$AH$23)),IF(Calculator!$O$6="SINGLESPECTRUM",SUM((((D48/100)*$AJ$22)*$AH$22))+(((((D48/100)*$AJ$22)*$AN$22)*$AH$22)*Calculator!$G$4)-((((D48/100)*$AJ$22)*$AN$22)*$AH$22)+((((D48/100)*$AJ$23)*$AH$23)),IF(Calculator!$O$6="SINGLEHOMESTEAD",SUM((((D48/100)*$AJ$22)*$AH$22))+(((((D48/100)*$AJ$22)*$AN$22)*$AH$22)*Calculator!$G$3)-((((D48/100)*$AJ$22)*$AN$22)*$AH$22)+((((D48/100)*$AJ$23)*$AH$23)),IF(Calculator!$O$6="SINGLEBAND A",SUM((((D48/100)*$AJ$22)*$AH$22))+(((((D48/100)*$AJ$22)*$AN$22)*$AH$22)*Calculator!$G$5)-((((D48/100)*$AJ$22)*$AN$22)*$AH$22)+((((D48/100)*$AJ$23)*$AH$23)),IF(Calculator!$O$6="SINGLEBAND B",SUM((((D48/100)*$AJ$22)*$AH$22))+(((((D48/100)*$AJ$22)*$AN$22)*$AH$22)*Calculator!$G$6)-((((D48/100)*$AJ$22)*$AN$22)*$AH$22)+((((D48/100)*$AJ$23)*$AH$23)),IF(Calculator!$O$6="SINGLEBAND C",SUM((((D48/100)*$AJ$22)*$AH$22))+(((((D48/100)*$AJ$22)*$AN$22)*$AH$22)*Calculator!$G$7)-((((D48/100)*$AJ$22)*$AN$22)*$AH$22)+((((D48/100)*$AJ$23)*$AH$23)),IF(Calculator!$O$6="SINGLEBAND D",SUM((((D48/100)*$AJ$22)*$AH$22))+(((((D48/100)*$AJ$22)*$AN$22)*$AH$22)*Calculator!$G$8)-((((D48/100)*$AJ$22)*$AN$22)*$AH$22)+((((D48/100)*$AJ$23)*$AH$23)),IF(Calculator!$O$6="SINGLEURBANE",SUM((((D48/100)*$AJ$22)*$AH$22))+(((((D48/100)*$AJ$22)*$AN$22)*$AH$22)*Calculator!$G$9)-((((D48/100)*$AJ$22)*$AN$22)*$AH$22)+((((D48/100)*$AJ$23)*$AH$23)),IF(Calculator!$O$6="SINGLESILVERANOD",SUM((((D48/100)*$AJ$22)*$AH$22))+(((((D48/100)*$AJ$22)*$AN$22)*$AH$22)*Calculator!$G$10)-((((D48/100)*$AJ$22)*$AN$22)*$AH$22)+((((D48/100)*$AJ$23)*$AH$23)),IF(Calculator!$O$6="SINGLEANOD",SUM((((D48/100)*$AJ$22)*$AH$22))+(((((D48/100)*$AJ$22)*$AN$22)*$AH$22)*Calculator!$G$11)-((((D48/100)*$AJ$22)*$AN$22)*$AH$22)+((((D48/100)*$AJ$23)*$AH$23)),IF(Calculator!$O$6="DUALBASE",SUM((((D48/100)*$AJ$22)*$AH$22))+(((((D48/100)*$AJ$22)*$AN$22)*$AH$22)*Calculator!$G$12)-((((D48/100)*$AJ$22)*$AN$22)*$AH$22)+((((D48/100)*$AJ$23)*$AH$23)),IF(Calculator!$O$6="DUALELEMENTS",SUM((((D48/100)*$AJ$22)*$AH$22))+(((((D48/100)*$AJ$22)*$AN$22)*$AH$22)*Calculator!$G$13)-((((D48/100)*$AJ$22)*$AN$22)*$AH$22)+((((D48/100)*$AJ$23)*$AH$23)),IF(Calculator!$O$6="DUALSPECTRUM",SUM((((D48/100)*$AJ$22)*$AH$22))+(((((D48/100)*$AJ$22)*$AN$22)*$AH$22)*Calculator!$G$15)-((((D48/100)*$AJ$22)*$AN$22)*$AH$22)+((((D48/100)*$AJ$23)*$AH$23)),IF(Calculator!$O$6="DUALHOMESTEAD",SUM((((D48/100)*$AJ$22)*$AH$22))+(((((D48/100)*$AJ$22)*$AN$22)*$AH$22)*Calculator!$G$14)-((((D48/100)*$AJ$22)*$AN$22)*$AH$22)+((((D48/100)*$AJ$23)*$AH$23)),IF(Calculator!$O$6="DUALBAND A",SUM((((D48/100)*$AJ$22)*$AH$22))+(((((D48/100)*$AJ$22)*$AN$22)*$AH$22)*Calculator!$G$16)-((((D48/100)*$AJ$22)*$AN$22)*$AH$22)+((((D48/100)*$AJ$23)*$AH$23)),IF(Calculator!$O$6="DUALBAND B",SUM((((D48/100)*$AJ$22)*$AH$22))+(((((D48/100)*$AJ$22)*$AN$22)*$AH$22)*Calculator!$G$17)-((((D48/100)*$AJ$22)*$AN$22)*$AH$22)+((((D48/100)*$AJ$23)*$AH$23)),IF(Calculator!$O$6="DUALBAND C",SUM((((D48/100)*$AJ$22)*$AH$22))+(((((D48/100)*$AJ$22)*$AN$22)*$AH$22)*Calculator!$G$18)-((((D48/100)*$AJ$22)*$AN$22)*$AH$22)+((((D48/100)*$AJ$23)*$AH$23)),IF(Calculator!$O$6="DUALBAND D",SUM((((D48/100)*$AJ$22)*$AH$22))+(((((D48/100)*$AJ$22)*$AN$22)*$AH$22)*Calculator!$G$19)-((((D48/100)*$AJ$22)*$AN$22)*$AH$22)+((((D48/100)*$AJ$23)*$AH$23)),IF(Calculator!$O$6="DUALURBANE",SUM((((D48/100)*$AJ$22)*$AH$22))+(((((D48/100)*$AJ$22)*$AN$22)*$AH$22)*Calculator!$G$20)-((((D48/100)*$AJ$22)*$AN$22)*$AH$22)+((((D48/100)*$AJ$23)*$AH$23)),IF(Calculator!$O$6="DUALSILVERANOD",SUM((((D48/100)*$AJ$22)*$AH$22))+(((((D48/100)*$AJ$22)*$AN$22)*$AH$22)*Calculator!$G$21)-((((D48/100)*$AJ$22)*$AN$22)*$AH$22)+((((D48/100)*$AJ$23)*$AH$23)),IF(Calculator!$O$6="DUALANOD",SUM((((D48/100)*$AJ$22)*$AH$22))+(((((D48/100)*$AJ$22)*$AN$22)*$AH$22)*Calculator!$G$22)-((((D48/100)*$AJ$22)*$AN$22)*$AH$22)+((((D48/100)*$AJ$23)*$AH$23))))))))))))))))))))))))</f>
        <v>888.13396315917953</v>
      </c>
      <c r="T48" s="2">
        <f>IF(Calculator!$O$6="SINGLEBASE",SUM((((E48/100)*$AJ$22)*$AH$22))+((((E48/100)*$AJ$23)*$AH$23)),IF(Calculator!$O$6="SINGLEELEMENTS",SUM((((E48/100)*$AJ$22)*$AH$22))+(((((E48/100)*$AJ$22)*$AN$22)*$AH$22)*Calculator!$G$2)-((((E48/100)*$AJ$22)*$AN$22)*$AH$22)+((((E48/100)*$AJ$23)*$AH$23)),IF(Calculator!$O$6="SINGLESPECTRUM",SUM((((E48/100)*$AJ$22)*$AH$22))+(((((E48/100)*$AJ$22)*$AN$22)*$AH$22)*Calculator!$G$4)-((((E48/100)*$AJ$22)*$AN$22)*$AH$22)+((((E48/100)*$AJ$23)*$AH$23)),IF(Calculator!$O$6="SINGLEHOMESTEAD",SUM((((E48/100)*$AJ$22)*$AH$22))+(((((E48/100)*$AJ$22)*$AN$22)*$AH$22)*Calculator!$G$3)-((((E48/100)*$AJ$22)*$AN$22)*$AH$22)+((((E48/100)*$AJ$23)*$AH$23)),IF(Calculator!$O$6="SINGLEBAND A",SUM((((E48/100)*$AJ$22)*$AH$22))+(((((E48/100)*$AJ$22)*$AN$22)*$AH$22)*Calculator!$G$5)-((((E48/100)*$AJ$22)*$AN$22)*$AH$22)+((((E48/100)*$AJ$23)*$AH$23)),IF(Calculator!$O$6="SINGLEBAND B",SUM((((E48/100)*$AJ$22)*$AH$22))+(((((E48/100)*$AJ$22)*$AN$22)*$AH$22)*Calculator!$G$6)-((((E48/100)*$AJ$22)*$AN$22)*$AH$22)+((((E48/100)*$AJ$23)*$AH$23)),IF(Calculator!$O$6="SINGLEBAND C",SUM((((E48/100)*$AJ$22)*$AH$22))+(((((E48/100)*$AJ$22)*$AN$22)*$AH$22)*Calculator!$G$7)-((((E48/100)*$AJ$22)*$AN$22)*$AH$22)+((((E48/100)*$AJ$23)*$AH$23)),IF(Calculator!$O$6="SINGLEBAND D",SUM((((E48/100)*$AJ$22)*$AH$22))+(((((E48/100)*$AJ$22)*$AN$22)*$AH$22)*Calculator!$G$8)-((((E48/100)*$AJ$22)*$AN$22)*$AH$22)+((((E48/100)*$AJ$23)*$AH$23)),IF(Calculator!$O$6="SINGLEURBANE",SUM((((E48/100)*$AJ$22)*$AH$22))+(((((E48/100)*$AJ$22)*$AN$22)*$AH$22)*Calculator!$G$9)-((((E48/100)*$AJ$22)*$AN$22)*$AH$22)+((((E48/100)*$AJ$23)*$AH$23)),IF(Calculator!$O$6="SINGLESILVERANOD",SUM((((E48/100)*$AJ$22)*$AH$22))+(((((E48/100)*$AJ$22)*$AN$22)*$AH$22)*Calculator!$G$10)-((((E48/100)*$AJ$22)*$AN$22)*$AH$22)+((((E48/100)*$AJ$23)*$AH$23)),IF(Calculator!$O$6="SINGLEANOD",SUM((((E48/100)*$AJ$22)*$AH$22))+(((((E48/100)*$AJ$22)*$AN$22)*$AH$22)*Calculator!$G$11)-((((E48/100)*$AJ$22)*$AN$22)*$AH$22)+((((E48/100)*$AJ$23)*$AH$23)),IF(Calculator!$O$6="DUALBASE",SUM((((E48/100)*$AJ$22)*$AH$22))+(((((E48/100)*$AJ$22)*$AN$22)*$AH$22)*Calculator!$G$12)-((((E48/100)*$AJ$22)*$AN$22)*$AH$22)+((((E48/100)*$AJ$23)*$AH$23)),IF(Calculator!$O$6="DUALELEMENTS",SUM((((E48/100)*$AJ$22)*$AH$22))+(((((E48/100)*$AJ$22)*$AN$22)*$AH$22)*Calculator!$G$13)-((((E48/100)*$AJ$22)*$AN$22)*$AH$22)+((((E48/100)*$AJ$23)*$AH$23)),IF(Calculator!$O$6="DUALSPECTRUM",SUM((((E48/100)*$AJ$22)*$AH$22))+(((((E48/100)*$AJ$22)*$AN$22)*$AH$22)*Calculator!$G$15)-((((E48/100)*$AJ$22)*$AN$22)*$AH$22)+((((E48/100)*$AJ$23)*$AH$23)),IF(Calculator!$O$6="DUALHOMESTEAD",SUM((((E48/100)*$AJ$22)*$AH$22))+(((((E48/100)*$AJ$22)*$AN$22)*$AH$22)*Calculator!$G$14)-((((E48/100)*$AJ$22)*$AN$22)*$AH$22)+((((E48/100)*$AJ$23)*$AH$23)),IF(Calculator!$O$6="DUALBAND A",SUM((((E48/100)*$AJ$22)*$AH$22))+(((((E48/100)*$AJ$22)*$AN$22)*$AH$22)*Calculator!$G$16)-((((E48/100)*$AJ$22)*$AN$22)*$AH$22)+((((E48/100)*$AJ$23)*$AH$23)),IF(Calculator!$O$6="DUALBAND B",SUM((((E48/100)*$AJ$22)*$AH$22))+(((((E48/100)*$AJ$22)*$AN$22)*$AH$22)*Calculator!$G$17)-((((E48/100)*$AJ$22)*$AN$22)*$AH$22)+((((E48/100)*$AJ$23)*$AH$23)),IF(Calculator!$O$6="DUALBAND C",SUM((((E48/100)*$AJ$22)*$AH$22))+(((((E48/100)*$AJ$22)*$AN$22)*$AH$22)*Calculator!$G$18)-((((E48/100)*$AJ$22)*$AN$22)*$AH$22)+((((E48/100)*$AJ$23)*$AH$23)),IF(Calculator!$O$6="DUALBAND D",SUM((((E48/100)*$AJ$22)*$AH$22))+(((((E48/100)*$AJ$22)*$AN$22)*$AH$22)*Calculator!$G$19)-((((E48/100)*$AJ$22)*$AN$22)*$AH$22)+((((E48/100)*$AJ$23)*$AH$23)),IF(Calculator!$O$6="DUALURBANE",SUM((((E48/100)*$AJ$22)*$AH$22))+(((((E48/100)*$AJ$22)*$AN$22)*$AH$22)*Calculator!$G$20)-((((E48/100)*$AJ$22)*$AN$22)*$AH$22)+((((E48/100)*$AJ$23)*$AH$23)),IF(Calculator!$O$6="DUALSILVERANOD",SUM((((E48/100)*$AJ$22)*$AH$22))+(((((E48/100)*$AJ$22)*$AN$22)*$AH$22)*Calculator!$G$21)-((((E48/100)*$AJ$22)*$AN$22)*$AH$22)+((((E48/100)*$AJ$23)*$AH$23)),IF(Calculator!$O$6="DUALANOD",SUM((((E48/100)*$AJ$22)*$AH$22))+(((((E48/100)*$AJ$22)*$AN$22)*$AH$22)*Calculator!$G$22)-((((E48/100)*$AJ$22)*$AN$22)*$AH$22)+((((E48/100)*$AJ$23)*$AH$23))))))))))))))))))))))))</f>
        <v>897.72701723632804</v>
      </c>
      <c r="U48" s="2">
        <f>IF(Calculator!$O$6="SINGLEBASE",SUM((((F48/100)*$AJ$22)*$AH$22))+((((F48/100)*$AJ$23)*$AH$23)),IF(Calculator!$O$6="SINGLEELEMENTS",SUM((((F48/100)*$AJ$22)*$AH$22))+(((((F48/100)*$AJ$22)*$AN$22)*$AH$22)*Calculator!$G$2)-((((F48/100)*$AJ$22)*$AN$22)*$AH$22)+((((F48/100)*$AJ$23)*$AH$23)),IF(Calculator!$O$6="SINGLESPECTRUM",SUM((((F48/100)*$AJ$22)*$AH$22))+(((((F48/100)*$AJ$22)*$AN$22)*$AH$22)*Calculator!$G$4)-((((F48/100)*$AJ$22)*$AN$22)*$AH$22)+((((F48/100)*$AJ$23)*$AH$23)),IF(Calculator!$O$6="SINGLEHOMESTEAD",SUM((((F48/100)*$AJ$22)*$AH$22))+(((((F48/100)*$AJ$22)*$AN$22)*$AH$22)*Calculator!$G$3)-((((F48/100)*$AJ$22)*$AN$22)*$AH$22)+((((F48/100)*$AJ$23)*$AH$23)),IF(Calculator!$O$6="SINGLEBAND A",SUM((((F48/100)*$AJ$22)*$AH$22))+(((((F48/100)*$AJ$22)*$AN$22)*$AH$22)*Calculator!$G$5)-((((F48/100)*$AJ$22)*$AN$22)*$AH$22)+((((F48/100)*$AJ$23)*$AH$23)),IF(Calculator!$O$6="SINGLEBAND B",SUM((((F48/100)*$AJ$22)*$AH$22))+(((((F48/100)*$AJ$22)*$AN$22)*$AH$22)*Calculator!$G$6)-((((F48/100)*$AJ$22)*$AN$22)*$AH$22)+((((F48/100)*$AJ$23)*$AH$23)),IF(Calculator!$O$6="SINGLEBAND C",SUM((((F48/100)*$AJ$22)*$AH$22))+(((((F48/100)*$AJ$22)*$AN$22)*$AH$22)*Calculator!$G$7)-((((F48/100)*$AJ$22)*$AN$22)*$AH$22)+((((F48/100)*$AJ$23)*$AH$23)),IF(Calculator!$O$6="SINGLEBAND D",SUM((((F48/100)*$AJ$22)*$AH$22))+(((((F48/100)*$AJ$22)*$AN$22)*$AH$22)*Calculator!$G$8)-((((F48/100)*$AJ$22)*$AN$22)*$AH$22)+((((F48/100)*$AJ$23)*$AH$23)),IF(Calculator!$O$6="SINGLEURBANE",SUM((((F48/100)*$AJ$22)*$AH$22))+(((((F48/100)*$AJ$22)*$AN$22)*$AH$22)*Calculator!$G$9)-((((F48/100)*$AJ$22)*$AN$22)*$AH$22)+((((F48/100)*$AJ$23)*$AH$23)),IF(Calculator!$O$6="SINGLESILVERANOD",SUM((((F48/100)*$AJ$22)*$AH$22))+(((((F48/100)*$AJ$22)*$AN$22)*$AH$22)*Calculator!$G$10)-((((F48/100)*$AJ$22)*$AN$22)*$AH$22)+((((F48/100)*$AJ$23)*$AH$23)),IF(Calculator!$O$6="SINGLEANOD",SUM((((F48/100)*$AJ$22)*$AH$22))+(((((F48/100)*$AJ$22)*$AN$22)*$AH$22)*Calculator!$G$11)-((((F48/100)*$AJ$22)*$AN$22)*$AH$22)+((((F48/100)*$AJ$23)*$AH$23)),IF(Calculator!$O$6="DUALBASE",SUM((((F48/100)*$AJ$22)*$AH$22))+(((((F48/100)*$AJ$22)*$AN$22)*$AH$22)*Calculator!$G$12)-((((F48/100)*$AJ$22)*$AN$22)*$AH$22)+((((F48/100)*$AJ$23)*$AH$23)),IF(Calculator!$O$6="DUALELEMENTS",SUM((((F48/100)*$AJ$22)*$AH$22))+(((((F48/100)*$AJ$22)*$AN$22)*$AH$22)*Calculator!$G$13)-((((F48/100)*$AJ$22)*$AN$22)*$AH$22)+((((F48/100)*$AJ$23)*$AH$23)),IF(Calculator!$O$6="DUALSPECTRUM",SUM((((F48/100)*$AJ$22)*$AH$22))+(((((F48/100)*$AJ$22)*$AN$22)*$AH$22)*Calculator!$G$15)-((((F48/100)*$AJ$22)*$AN$22)*$AH$22)+((((F48/100)*$AJ$23)*$AH$23)),IF(Calculator!$O$6="DUALHOMESTEAD",SUM((((F48/100)*$AJ$22)*$AH$22))+(((((F48/100)*$AJ$22)*$AN$22)*$AH$22)*Calculator!$G$14)-((((F48/100)*$AJ$22)*$AN$22)*$AH$22)+((((F48/100)*$AJ$23)*$AH$23)),IF(Calculator!$O$6="DUALBAND A",SUM((((F48/100)*$AJ$22)*$AH$22))+(((((F48/100)*$AJ$22)*$AN$22)*$AH$22)*Calculator!$G$16)-((((F48/100)*$AJ$22)*$AN$22)*$AH$22)+((((F48/100)*$AJ$23)*$AH$23)),IF(Calculator!$O$6="DUALBAND B",SUM((((F48/100)*$AJ$22)*$AH$22))+(((((F48/100)*$AJ$22)*$AN$22)*$AH$22)*Calculator!$G$17)-((((F48/100)*$AJ$22)*$AN$22)*$AH$22)+((((F48/100)*$AJ$23)*$AH$23)),IF(Calculator!$O$6="DUALBAND C",SUM((((F48/100)*$AJ$22)*$AH$22))+(((((F48/100)*$AJ$22)*$AN$22)*$AH$22)*Calculator!$G$18)-((((F48/100)*$AJ$22)*$AN$22)*$AH$22)+((((F48/100)*$AJ$23)*$AH$23)),IF(Calculator!$O$6="DUALBAND D",SUM((((F48/100)*$AJ$22)*$AH$22))+(((((F48/100)*$AJ$22)*$AN$22)*$AH$22)*Calculator!$G$19)-((((F48/100)*$AJ$22)*$AN$22)*$AH$22)+((((F48/100)*$AJ$23)*$AH$23)),IF(Calculator!$O$6="DUALURBANE",SUM((((F48/100)*$AJ$22)*$AH$22))+(((((F48/100)*$AJ$22)*$AN$22)*$AH$22)*Calculator!$G$20)-((((F48/100)*$AJ$22)*$AN$22)*$AH$22)+((((F48/100)*$AJ$23)*$AH$23)),IF(Calculator!$O$6="DUALSILVERANOD",SUM((((F48/100)*$AJ$22)*$AH$22))+(((((F48/100)*$AJ$22)*$AN$22)*$AH$22)*Calculator!$G$21)-((((F48/100)*$AJ$22)*$AN$22)*$AH$22)+((((F48/100)*$AJ$23)*$AH$23)),IF(Calculator!$O$6="DUALANOD",SUM((((F48/100)*$AJ$22)*$AH$22))+(((((F48/100)*$AJ$22)*$AN$22)*$AH$22)*Calculator!$G$22)-((((F48/100)*$AJ$22)*$AN$22)*$AH$22)+((((F48/100)*$AJ$23)*$AH$23))))))))))))))))))))))))</f>
        <v>907.32425539550786</v>
      </c>
      <c r="V48" s="2">
        <f>IF(Calculator!$O$6="SINGLEBASE",SUM((((G48/100)*$AJ$22)*$AH$22))+((((G48/100)*$AJ$23)*$AH$23)),IF(Calculator!$O$6="SINGLEELEMENTS",SUM((((G48/100)*$AJ$22)*$AH$22))+(((((G48/100)*$AJ$22)*$AN$22)*$AH$22)*Calculator!$G$2)-((((G48/100)*$AJ$22)*$AN$22)*$AH$22)+((((G48/100)*$AJ$23)*$AH$23)),IF(Calculator!$O$6="SINGLESPECTRUM",SUM((((G48/100)*$AJ$22)*$AH$22))+(((((G48/100)*$AJ$22)*$AN$22)*$AH$22)*Calculator!$G$4)-((((G48/100)*$AJ$22)*$AN$22)*$AH$22)+((((G48/100)*$AJ$23)*$AH$23)),IF(Calculator!$O$6="SINGLEHOMESTEAD",SUM((((G48/100)*$AJ$22)*$AH$22))+(((((G48/100)*$AJ$22)*$AN$22)*$AH$22)*Calculator!$G$3)-((((G48/100)*$AJ$22)*$AN$22)*$AH$22)+((((G48/100)*$AJ$23)*$AH$23)),IF(Calculator!$O$6="SINGLEBAND A",SUM((((G48/100)*$AJ$22)*$AH$22))+(((((G48/100)*$AJ$22)*$AN$22)*$AH$22)*Calculator!$G$5)-((((G48/100)*$AJ$22)*$AN$22)*$AH$22)+((((G48/100)*$AJ$23)*$AH$23)),IF(Calculator!$O$6="SINGLEBAND B",SUM((((G48/100)*$AJ$22)*$AH$22))+(((((G48/100)*$AJ$22)*$AN$22)*$AH$22)*Calculator!$G$6)-((((G48/100)*$AJ$22)*$AN$22)*$AH$22)+((((G48/100)*$AJ$23)*$AH$23)),IF(Calculator!$O$6="SINGLEBAND C",SUM((((G48/100)*$AJ$22)*$AH$22))+(((((G48/100)*$AJ$22)*$AN$22)*$AH$22)*Calculator!$G$7)-((((G48/100)*$AJ$22)*$AN$22)*$AH$22)+((((G48/100)*$AJ$23)*$AH$23)),IF(Calculator!$O$6="SINGLEBAND D",SUM((((G48/100)*$AJ$22)*$AH$22))+(((((G48/100)*$AJ$22)*$AN$22)*$AH$22)*Calculator!$G$8)-((((G48/100)*$AJ$22)*$AN$22)*$AH$22)+((((G48/100)*$AJ$23)*$AH$23)),IF(Calculator!$O$6="SINGLEURBANE",SUM((((G48/100)*$AJ$22)*$AH$22))+(((((G48/100)*$AJ$22)*$AN$22)*$AH$22)*Calculator!$G$9)-((((G48/100)*$AJ$22)*$AN$22)*$AH$22)+((((G48/100)*$AJ$23)*$AH$23)),IF(Calculator!$O$6="SINGLESILVERANOD",SUM((((G48/100)*$AJ$22)*$AH$22))+(((((G48/100)*$AJ$22)*$AN$22)*$AH$22)*Calculator!$G$10)-((((G48/100)*$AJ$22)*$AN$22)*$AH$22)+((((G48/100)*$AJ$23)*$AH$23)),IF(Calculator!$O$6="SINGLEANOD",SUM((((G48/100)*$AJ$22)*$AH$22))+(((((G48/100)*$AJ$22)*$AN$22)*$AH$22)*Calculator!$G$11)-((((G48/100)*$AJ$22)*$AN$22)*$AH$22)+((((G48/100)*$AJ$23)*$AH$23)),IF(Calculator!$O$6="DUALBASE",SUM((((G48/100)*$AJ$22)*$AH$22))+(((((G48/100)*$AJ$22)*$AN$22)*$AH$22)*Calculator!$G$12)-((((G48/100)*$AJ$22)*$AN$22)*$AH$22)+((((G48/100)*$AJ$23)*$AH$23)),IF(Calculator!$O$6="DUALELEMENTS",SUM((((G48/100)*$AJ$22)*$AH$22))+(((((G48/100)*$AJ$22)*$AN$22)*$AH$22)*Calculator!$G$13)-((((G48/100)*$AJ$22)*$AN$22)*$AH$22)+((((G48/100)*$AJ$23)*$AH$23)),IF(Calculator!$O$6="DUALSPECTRUM",SUM((((G48/100)*$AJ$22)*$AH$22))+(((((G48/100)*$AJ$22)*$AN$22)*$AH$22)*Calculator!$G$15)-((((G48/100)*$AJ$22)*$AN$22)*$AH$22)+((((G48/100)*$AJ$23)*$AH$23)),IF(Calculator!$O$6="DUALHOMESTEAD",SUM((((G48/100)*$AJ$22)*$AH$22))+(((((G48/100)*$AJ$22)*$AN$22)*$AH$22)*Calculator!$G$14)-((((G48/100)*$AJ$22)*$AN$22)*$AH$22)+((((G48/100)*$AJ$23)*$AH$23)),IF(Calculator!$O$6="DUALBAND A",SUM((((G48/100)*$AJ$22)*$AH$22))+(((((G48/100)*$AJ$22)*$AN$22)*$AH$22)*Calculator!$G$16)-((((G48/100)*$AJ$22)*$AN$22)*$AH$22)+((((G48/100)*$AJ$23)*$AH$23)),IF(Calculator!$O$6="DUALBAND B",SUM((((G48/100)*$AJ$22)*$AH$22))+(((((G48/100)*$AJ$22)*$AN$22)*$AH$22)*Calculator!$G$17)-((((G48/100)*$AJ$22)*$AN$22)*$AH$22)+((((G48/100)*$AJ$23)*$AH$23)),IF(Calculator!$O$6="DUALBAND C",SUM((((G48/100)*$AJ$22)*$AH$22))+(((((G48/100)*$AJ$22)*$AN$22)*$AH$22)*Calculator!$G$18)-((((G48/100)*$AJ$22)*$AN$22)*$AH$22)+((((G48/100)*$AJ$23)*$AH$23)),IF(Calculator!$O$6="DUALBAND D",SUM((((G48/100)*$AJ$22)*$AH$22))+(((((G48/100)*$AJ$22)*$AN$22)*$AH$22)*Calculator!$G$19)-((((G48/100)*$AJ$22)*$AN$22)*$AH$22)+((((G48/100)*$AJ$23)*$AH$23)),IF(Calculator!$O$6="DUALURBANE",SUM((((G48/100)*$AJ$22)*$AH$22))+(((((G48/100)*$AJ$22)*$AN$22)*$AH$22)*Calculator!$G$20)-((((G48/100)*$AJ$22)*$AN$22)*$AH$22)+((((G48/100)*$AJ$23)*$AH$23)),IF(Calculator!$O$6="DUALSILVERANOD",SUM((((G48/100)*$AJ$22)*$AH$22))+(((((G48/100)*$AJ$22)*$AN$22)*$AH$22)*Calculator!$G$21)-((((G48/100)*$AJ$22)*$AN$22)*$AH$22)+((((G48/100)*$AJ$23)*$AH$23)),IF(Calculator!$O$6="DUALANOD",SUM((((G48/100)*$AJ$22)*$AH$22))+(((((G48/100)*$AJ$22)*$AN$22)*$AH$22)*Calculator!$G$22)-((((G48/100)*$AJ$22)*$AN$22)*$AH$22)+((((G48/100)*$AJ$23)*$AH$23))))))))))))))))))))))))</f>
        <v>916.92159815673813</v>
      </c>
      <c r="W48" s="2">
        <f>IF(Calculator!$O$6="SINGLEBASE",SUM((((H48/100)*$AJ$22)*$AH$22))+((((H48/100)*$AJ$23)*$AH$23)),IF(Calculator!$O$6="SINGLEELEMENTS",SUM((((H48/100)*$AJ$22)*$AH$22))+(((((H48/100)*$AJ$22)*$AN$22)*$AH$22)*Calculator!$G$2)-((((H48/100)*$AJ$22)*$AN$22)*$AH$22)+((((H48/100)*$AJ$23)*$AH$23)),IF(Calculator!$O$6="SINGLESPECTRUM",SUM((((H48/100)*$AJ$22)*$AH$22))+(((((H48/100)*$AJ$22)*$AN$22)*$AH$22)*Calculator!$G$4)-((((H48/100)*$AJ$22)*$AN$22)*$AH$22)+((((H48/100)*$AJ$23)*$AH$23)),IF(Calculator!$O$6="SINGLEHOMESTEAD",SUM((((H48/100)*$AJ$22)*$AH$22))+(((((H48/100)*$AJ$22)*$AN$22)*$AH$22)*Calculator!$G$3)-((((H48/100)*$AJ$22)*$AN$22)*$AH$22)+((((H48/100)*$AJ$23)*$AH$23)),IF(Calculator!$O$6="SINGLEBAND A",SUM((((H48/100)*$AJ$22)*$AH$22))+(((((H48/100)*$AJ$22)*$AN$22)*$AH$22)*Calculator!$G$5)-((((H48/100)*$AJ$22)*$AN$22)*$AH$22)+((((H48/100)*$AJ$23)*$AH$23)),IF(Calculator!$O$6="SINGLEBAND B",SUM((((H48/100)*$AJ$22)*$AH$22))+(((((H48/100)*$AJ$22)*$AN$22)*$AH$22)*Calculator!$G$6)-((((H48/100)*$AJ$22)*$AN$22)*$AH$22)+((((H48/100)*$AJ$23)*$AH$23)),IF(Calculator!$O$6="SINGLEBAND C",SUM((((H48/100)*$AJ$22)*$AH$22))+(((((H48/100)*$AJ$22)*$AN$22)*$AH$22)*Calculator!$G$7)-((((H48/100)*$AJ$22)*$AN$22)*$AH$22)+((((H48/100)*$AJ$23)*$AH$23)),IF(Calculator!$O$6="SINGLEBAND D",SUM((((H48/100)*$AJ$22)*$AH$22))+(((((H48/100)*$AJ$22)*$AN$22)*$AH$22)*Calculator!$G$8)-((((H48/100)*$AJ$22)*$AN$22)*$AH$22)+((((H48/100)*$AJ$23)*$AH$23)),IF(Calculator!$O$6="SINGLEURBANE",SUM((((H48/100)*$AJ$22)*$AH$22))+(((((H48/100)*$AJ$22)*$AN$22)*$AH$22)*Calculator!$G$9)-((((H48/100)*$AJ$22)*$AN$22)*$AH$22)+((((H48/100)*$AJ$23)*$AH$23)),IF(Calculator!$O$6="SINGLESILVERANOD",SUM((((H48/100)*$AJ$22)*$AH$22))+(((((H48/100)*$AJ$22)*$AN$22)*$AH$22)*Calculator!$G$10)-((((H48/100)*$AJ$22)*$AN$22)*$AH$22)+((((H48/100)*$AJ$23)*$AH$23)),IF(Calculator!$O$6="SINGLEANOD",SUM((((H48/100)*$AJ$22)*$AH$22))+(((((H48/100)*$AJ$22)*$AN$22)*$AH$22)*Calculator!$G$11)-((((H48/100)*$AJ$22)*$AN$22)*$AH$22)+((((H48/100)*$AJ$23)*$AH$23)),IF(Calculator!$O$6="DUALBASE",SUM((((H48/100)*$AJ$22)*$AH$22))+(((((H48/100)*$AJ$22)*$AN$22)*$AH$22)*Calculator!$G$12)-((((H48/100)*$AJ$22)*$AN$22)*$AH$22)+((((H48/100)*$AJ$23)*$AH$23)),IF(Calculator!$O$6="DUALELEMENTS",SUM((((H48/100)*$AJ$22)*$AH$22))+(((((H48/100)*$AJ$22)*$AN$22)*$AH$22)*Calculator!$G$13)-((((H48/100)*$AJ$22)*$AN$22)*$AH$22)+((((H48/100)*$AJ$23)*$AH$23)),IF(Calculator!$O$6="DUALSPECTRUM",SUM((((H48/100)*$AJ$22)*$AH$22))+(((((H48/100)*$AJ$22)*$AN$22)*$AH$22)*Calculator!$G$15)-((((H48/100)*$AJ$22)*$AN$22)*$AH$22)+((((H48/100)*$AJ$23)*$AH$23)),IF(Calculator!$O$6="DUALHOMESTEAD",SUM((((H48/100)*$AJ$22)*$AH$22))+(((((H48/100)*$AJ$22)*$AN$22)*$AH$22)*Calculator!$G$14)-((((H48/100)*$AJ$22)*$AN$22)*$AH$22)+((((H48/100)*$AJ$23)*$AH$23)),IF(Calculator!$O$6="DUALBAND A",SUM((((H48/100)*$AJ$22)*$AH$22))+(((((H48/100)*$AJ$22)*$AN$22)*$AH$22)*Calculator!$G$16)-((((H48/100)*$AJ$22)*$AN$22)*$AH$22)+((((H48/100)*$AJ$23)*$AH$23)),IF(Calculator!$O$6="DUALBAND B",SUM((((H48/100)*$AJ$22)*$AH$22))+(((((H48/100)*$AJ$22)*$AN$22)*$AH$22)*Calculator!$G$17)-((((H48/100)*$AJ$22)*$AN$22)*$AH$22)+((((H48/100)*$AJ$23)*$AH$23)),IF(Calculator!$O$6="DUALBAND C",SUM((((H48/100)*$AJ$22)*$AH$22))+(((((H48/100)*$AJ$22)*$AN$22)*$AH$22)*Calculator!$G$18)-((((H48/100)*$AJ$22)*$AN$22)*$AH$22)+((((H48/100)*$AJ$23)*$AH$23)),IF(Calculator!$O$6="DUALBAND D",SUM((((H48/100)*$AJ$22)*$AH$22))+(((((H48/100)*$AJ$22)*$AN$22)*$AH$22)*Calculator!$G$19)-((((H48/100)*$AJ$22)*$AN$22)*$AH$22)+((((H48/100)*$AJ$23)*$AH$23)),IF(Calculator!$O$6="DUALURBANE",SUM((((H48/100)*$AJ$22)*$AH$22))+(((((H48/100)*$AJ$22)*$AN$22)*$AH$22)*Calculator!$G$20)-((((H48/100)*$AJ$22)*$AN$22)*$AH$22)+((((H48/100)*$AJ$23)*$AH$23)),IF(Calculator!$O$6="DUALSILVERANOD",SUM((((H48/100)*$AJ$22)*$AH$22))+(((((H48/100)*$AJ$22)*$AN$22)*$AH$22)*Calculator!$G$21)-((((H48/100)*$AJ$22)*$AN$22)*$AH$22)+((((H48/100)*$AJ$23)*$AH$23)),IF(Calculator!$O$6="DUALANOD",SUM((((H48/100)*$AJ$22)*$AH$22))+(((((H48/100)*$AJ$22)*$AN$22)*$AH$22)*Calculator!$G$22)-((((H48/100)*$AJ$22)*$AN$22)*$AH$22)+((((H48/100)*$AJ$23)*$AH$23))))))))))))))))))))))))</f>
        <v>926.51883631591795</v>
      </c>
      <c r="X48" s="2">
        <f>IF(Calculator!$O$6="SINGLEBASE",SUM((((I48/100)*$AJ$22)*$AH$22))+((((I48/100)*$AJ$23)*$AH$23)),IF(Calculator!$O$6="SINGLEELEMENTS",SUM((((I48/100)*$AJ$22)*$AH$22))+(((((I48/100)*$AJ$22)*$AN$22)*$AH$22)*Calculator!$G$2)-((((I48/100)*$AJ$22)*$AN$22)*$AH$22)+((((I48/100)*$AJ$23)*$AH$23)),IF(Calculator!$O$6="SINGLESPECTRUM",SUM((((I48/100)*$AJ$22)*$AH$22))+(((((I48/100)*$AJ$22)*$AN$22)*$AH$22)*Calculator!$G$4)-((((I48/100)*$AJ$22)*$AN$22)*$AH$22)+((((I48/100)*$AJ$23)*$AH$23)),IF(Calculator!$O$6="SINGLEHOMESTEAD",SUM((((I48/100)*$AJ$22)*$AH$22))+(((((I48/100)*$AJ$22)*$AN$22)*$AH$22)*Calculator!$G$3)-((((I48/100)*$AJ$22)*$AN$22)*$AH$22)+((((I48/100)*$AJ$23)*$AH$23)),IF(Calculator!$O$6="SINGLEBAND A",SUM((((I48/100)*$AJ$22)*$AH$22))+(((((I48/100)*$AJ$22)*$AN$22)*$AH$22)*Calculator!$G$5)-((((I48/100)*$AJ$22)*$AN$22)*$AH$22)+((((I48/100)*$AJ$23)*$AH$23)),IF(Calculator!$O$6="SINGLEBAND B",SUM((((I48/100)*$AJ$22)*$AH$22))+(((((I48/100)*$AJ$22)*$AN$22)*$AH$22)*Calculator!$G$6)-((((I48/100)*$AJ$22)*$AN$22)*$AH$22)+((((I48/100)*$AJ$23)*$AH$23)),IF(Calculator!$O$6="SINGLEBAND C",SUM((((I48/100)*$AJ$22)*$AH$22))+(((((I48/100)*$AJ$22)*$AN$22)*$AH$22)*Calculator!$G$7)-((((I48/100)*$AJ$22)*$AN$22)*$AH$22)+((((I48/100)*$AJ$23)*$AH$23)),IF(Calculator!$O$6="SINGLEBAND D",SUM((((I48/100)*$AJ$22)*$AH$22))+(((((I48/100)*$AJ$22)*$AN$22)*$AH$22)*Calculator!$G$8)-((((I48/100)*$AJ$22)*$AN$22)*$AH$22)+((((I48/100)*$AJ$23)*$AH$23)),IF(Calculator!$O$6="SINGLEURBANE",SUM((((I48/100)*$AJ$22)*$AH$22))+(((((I48/100)*$AJ$22)*$AN$22)*$AH$22)*Calculator!$G$9)-((((I48/100)*$AJ$22)*$AN$22)*$AH$22)+((((I48/100)*$AJ$23)*$AH$23)),IF(Calculator!$O$6="SINGLESILVERANOD",SUM((((I48/100)*$AJ$22)*$AH$22))+(((((I48/100)*$AJ$22)*$AN$22)*$AH$22)*Calculator!$G$10)-((((I48/100)*$AJ$22)*$AN$22)*$AH$22)+((((I48/100)*$AJ$23)*$AH$23)),IF(Calculator!$O$6="SINGLEANOD",SUM((((I48/100)*$AJ$22)*$AH$22))+(((((I48/100)*$AJ$22)*$AN$22)*$AH$22)*Calculator!$G$11)-((((I48/100)*$AJ$22)*$AN$22)*$AH$22)+((((I48/100)*$AJ$23)*$AH$23)),IF(Calculator!$O$6="DUALBASE",SUM((((I48/100)*$AJ$22)*$AH$22))+(((((I48/100)*$AJ$22)*$AN$22)*$AH$22)*Calculator!$G$12)-((((I48/100)*$AJ$22)*$AN$22)*$AH$22)+((((I48/100)*$AJ$23)*$AH$23)),IF(Calculator!$O$6="DUALELEMENTS",SUM((((I48/100)*$AJ$22)*$AH$22))+(((((I48/100)*$AJ$22)*$AN$22)*$AH$22)*Calculator!$G$13)-((((I48/100)*$AJ$22)*$AN$22)*$AH$22)+((((I48/100)*$AJ$23)*$AH$23)),IF(Calculator!$O$6="DUALSPECTRUM",SUM((((I48/100)*$AJ$22)*$AH$22))+(((((I48/100)*$AJ$22)*$AN$22)*$AH$22)*Calculator!$G$15)-((((I48/100)*$AJ$22)*$AN$22)*$AH$22)+((((I48/100)*$AJ$23)*$AH$23)),IF(Calculator!$O$6="DUALHOMESTEAD",SUM((((I48/100)*$AJ$22)*$AH$22))+(((((I48/100)*$AJ$22)*$AN$22)*$AH$22)*Calculator!$G$14)-((((I48/100)*$AJ$22)*$AN$22)*$AH$22)+((((I48/100)*$AJ$23)*$AH$23)),IF(Calculator!$O$6="DUALBAND A",SUM((((I48/100)*$AJ$22)*$AH$22))+(((((I48/100)*$AJ$22)*$AN$22)*$AH$22)*Calculator!$G$16)-((((I48/100)*$AJ$22)*$AN$22)*$AH$22)+((((I48/100)*$AJ$23)*$AH$23)),IF(Calculator!$O$6="DUALBAND B",SUM((((I48/100)*$AJ$22)*$AH$22))+(((((I48/100)*$AJ$22)*$AN$22)*$AH$22)*Calculator!$G$17)-((((I48/100)*$AJ$22)*$AN$22)*$AH$22)+((((I48/100)*$AJ$23)*$AH$23)),IF(Calculator!$O$6="DUALBAND C",SUM((((I48/100)*$AJ$22)*$AH$22))+(((((I48/100)*$AJ$22)*$AN$22)*$AH$22)*Calculator!$G$18)-((((I48/100)*$AJ$22)*$AN$22)*$AH$22)+((((I48/100)*$AJ$23)*$AH$23)),IF(Calculator!$O$6="DUALBAND D",SUM((((I48/100)*$AJ$22)*$AH$22))+(((((I48/100)*$AJ$22)*$AN$22)*$AH$22)*Calculator!$G$19)-((((I48/100)*$AJ$22)*$AN$22)*$AH$22)+((((I48/100)*$AJ$23)*$AH$23)),IF(Calculator!$O$6="DUALURBANE",SUM((((I48/100)*$AJ$22)*$AH$22))+(((((I48/100)*$AJ$22)*$AN$22)*$AH$22)*Calculator!$G$20)-((((I48/100)*$AJ$22)*$AN$22)*$AH$22)+((((I48/100)*$AJ$23)*$AH$23)),IF(Calculator!$O$6="DUALSILVERANOD",SUM((((I48/100)*$AJ$22)*$AH$22))+(((((I48/100)*$AJ$22)*$AN$22)*$AH$22)*Calculator!$G$21)-((((I48/100)*$AJ$22)*$AN$22)*$AH$22)+((((I48/100)*$AJ$23)*$AH$23)),IF(Calculator!$O$6="DUALANOD",SUM((((I48/100)*$AJ$22)*$AH$22))+(((((I48/100)*$AJ$22)*$AN$22)*$AH$22)*Calculator!$G$22)-((((I48/100)*$AJ$22)*$AN$22)*$AH$22)+((((I48/100)*$AJ$23)*$AH$23))))))))))))))))))))))))</f>
        <v>936.11607447509755</v>
      </c>
      <c r="Y48" s="2">
        <f>IF(Calculator!$O$6="SINGLEBASE",SUM((((J48/100)*$AJ$22)*$AH$22))+((((J48/100)*$AJ$23)*$AH$23)),IF(Calculator!$O$6="SINGLEELEMENTS",SUM((((J48/100)*$AJ$22)*$AH$22))+(((((J48/100)*$AJ$22)*$AN$22)*$AH$22)*Calculator!$G$2)-((((J48/100)*$AJ$22)*$AN$22)*$AH$22)+((((J48/100)*$AJ$23)*$AH$23)),IF(Calculator!$O$6="SINGLESPECTRUM",SUM((((J48/100)*$AJ$22)*$AH$22))+(((((J48/100)*$AJ$22)*$AN$22)*$AH$22)*Calculator!$G$4)-((((J48/100)*$AJ$22)*$AN$22)*$AH$22)+((((J48/100)*$AJ$23)*$AH$23)),IF(Calculator!$O$6="SINGLEHOMESTEAD",SUM((((J48/100)*$AJ$22)*$AH$22))+(((((J48/100)*$AJ$22)*$AN$22)*$AH$22)*Calculator!$G$3)-((((J48/100)*$AJ$22)*$AN$22)*$AH$22)+((((J48/100)*$AJ$23)*$AH$23)),IF(Calculator!$O$6="SINGLEBAND A",SUM((((J48/100)*$AJ$22)*$AH$22))+(((((J48/100)*$AJ$22)*$AN$22)*$AH$22)*Calculator!$G$5)-((((J48/100)*$AJ$22)*$AN$22)*$AH$22)+((((J48/100)*$AJ$23)*$AH$23)),IF(Calculator!$O$6="SINGLEBAND B",SUM((((J48/100)*$AJ$22)*$AH$22))+(((((J48/100)*$AJ$22)*$AN$22)*$AH$22)*Calculator!$G$6)-((((J48/100)*$AJ$22)*$AN$22)*$AH$22)+((((J48/100)*$AJ$23)*$AH$23)),IF(Calculator!$O$6="SINGLEBAND C",SUM((((J48/100)*$AJ$22)*$AH$22))+(((((J48/100)*$AJ$22)*$AN$22)*$AH$22)*Calculator!$G$7)-((((J48/100)*$AJ$22)*$AN$22)*$AH$22)+((((J48/100)*$AJ$23)*$AH$23)),IF(Calculator!$O$6="SINGLEBAND D",SUM((((J48/100)*$AJ$22)*$AH$22))+(((((J48/100)*$AJ$22)*$AN$22)*$AH$22)*Calculator!$G$8)-((((J48/100)*$AJ$22)*$AN$22)*$AH$22)+((((J48/100)*$AJ$23)*$AH$23)),IF(Calculator!$O$6="SINGLEURBANE",SUM((((J48/100)*$AJ$22)*$AH$22))+(((((J48/100)*$AJ$22)*$AN$22)*$AH$22)*Calculator!$G$9)-((((J48/100)*$AJ$22)*$AN$22)*$AH$22)+((((J48/100)*$AJ$23)*$AH$23)),IF(Calculator!$O$6="SINGLESILVERANOD",SUM((((J48/100)*$AJ$22)*$AH$22))+(((((J48/100)*$AJ$22)*$AN$22)*$AH$22)*Calculator!$G$10)-((((J48/100)*$AJ$22)*$AN$22)*$AH$22)+((((J48/100)*$AJ$23)*$AH$23)),IF(Calculator!$O$6="SINGLEANOD",SUM((((J48/100)*$AJ$22)*$AH$22))+(((((J48/100)*$AJ$22)*$AN$22)*$AH$22)*Calculator!$G$11)-((((J48/100)*$AJ$22)*$AN$22)*$AH$22)+((((J48/100)*$AJ$23)*$AH$23)),IF(Calculator!$O$6="DUALBASE",SUM((((J48/100)*$AJ$22)*$AH$22))+(((((J48/100)*$AJ$22)*$AN$22)*$AH$22)*Calculator!$G$12)-((((J48/100)*$AJ$22)*$AN$22)*$AH$22)+((((J48/100)*$AJ$23)*$AH$23)),IF(Calculator!$O$6="DUALELEMENTS",SUM((((J48/100)*$AJ$22)*$AH$22))+(((((J48/100)*$AJ$22)*$AN$22)*$AH$22)*Calculator!$G$13)-((((J48/100)*$AJ$22)*$AN$22)*$AH$22)+((((J48/100)*$AJ$23)*$AH$23)),IF(Calculator!$O$6="DUALSPECTRUM",SUM((((J48/100)*$AJ$22)*$AH$22))+(((((J48/100)*$AJ$22)*$AN$22)*$AH$22)*Calculator!$G$15)-((((J48/100)*$AJ$22)*$AN$22)*$AH$22)+((((J48/100)*$AJ$23)*$AH$23)),IF(Calculator!$O$6="DUALHOMESTEAD",SUM((((J48/100)*$AJ$22)*$AH$22))+(((((J48/100)*$AJ$22)*$AN$22)*$AH$22)*Calculator!$G$14)-((((J48/100)*$AJ$22)*$AN$22)*$AH$22)+((((J48/100)*$AJ$23)*$AH$23)),IF(Calculator!$O$6="DUALBAND A",SUM((((J48/100)*$AJ$22)*$AH$22))+(((((J48/100)*$AJ$22)*$AN$22)*$AH$22)*Calculator!$G$16)-((((J48/100)*$AJ$22)*$AN$22)*$AH$22)+((((J48/100)*$AJ$23)*$AH$23)),IF(Calculator!$O$6="DUALBAND B",SUM((((J48/100)*$AJ$22)*$AH$22))+(((((J48/100)*$AJ$22)*$AN$22)*$AH$22)*Calculator!$G$17)-((((J48/100)*$AJ$22)*$AN$22)*$AH$22)+((((J48/100)*$AJ$23)*$AH$23)),IF(Calculator!$O$6="DUALBAND C",SUM((((J48/100)*$AJ$22)*$AH$22))+(((((J48/100)*$AJ$22)*$AN$22)*$AH$22)*Calculator!$G$18)-((((J48/100)*$AJ$22)*$AN$22)*$AH$22)+((((J48/100)*$AJ$23)*$AH$23)),IF(Calculator!$O$6="DUALBAND D",SUM((((J48/100)*$AJ$22)*$AH$22))+(((((J48/100)*$AJ$22)*$AN$22)*$AH$22)*Calculator!$G$19)-((((J48/100)*$AJ$22)*$AN$22)*$AH$22)+((((J48/100)*$AJ$23)*$AH$23)),IF(Calculator!$O$6="DUALURBANE",SUM((((J48/100)*$AJ$22)*$AH$22))+(((((J48/100)*$AJ$22)*$AN$22)*$AH$22)*Calculator!$G$20)-((((J48/100)*$AJ$22)*$AN$22)*$AH$22)+((((J48/100)*$AJ$23)*$AH$23)),IF(Calculator!$O$6="DUALSILVERANOD",SUM((((J48/100)*$AJ$22)*$AH$22))+(((((J48/100)*$AJ$22)*$AN$22)*$AH$22)*Calculator!$G$21)-((((J48/100)*$AJ$22)*$AN$22)*$AH$22)+((((J48/100)*$AJ$23)*$AH$23)),IF(Calculator!$O$6="DUALANOD",SUM((((J48/100)*$AJ$22)*$AH$22))+(((((J48/100)*$AJ$22)*$AN$22)*$AH$22)*Calculator!$G$22)-((((J48/100)*$AJ$22)*$AN$22)*$AH$22)+((((J48/100)*$AJ$23)*$AH$23))))))))))))))))))))))))</f>
        <v>945.70912855224583</v>
      </c>
      <c r="Z48" s="2">
        <f>IF(Calculator!$O$6="SINGLEBASE",SUM((((K48/100)*$AJ$22)*$AH$22))+((((K48/100)*$AJ$23)*$AH$23)),IF(Calculator!$O$6="SINGLEELEMENTS",SUM((((K48/100)*$AJ$22)*$AH$22))+(((((K48/100)*$AJ$22)*$AN$22)*$AH$22)*Calculator!$G$2)-((((K48/100)*$AJ$22)*$AN$22)*$AH$22)+((((K48/100)*$AJ$23)*$AH$23)),IF(Calculator!$O$6="SINGLESPECTRUM",SUM((((K48/100)*$AJ$22)*$AH$22))+(((((K48/100)*$AJ$22)*$AN$22)*$AH$22)*Calculator!$G$4)-((((K48/100)*$AJ$22)*$AN$22)*$AH$22)+((((K48/100)*$AJ$23)*$AH$23)),IF(Calculator!$O$6="SINGLEHOMESTEAD",SUM((((K48/100)*$AJ$22)*$AH$22))+(((((K48/100)*$AJ$22)*$AN$22)*$AH$22)*Calculator!$G$3)-((((K48/100)*$AJ$22)*$AN$22)*$AH$22)+((((K48/100)*$AJ$23)*$AH$23)),IF(Calculator!$O$6="SINGLEBAND A",SUM((((K48/100)*$AJ$22)*$AH$22))+(((((K48/100)*$AJ$22)*$AN$22)*$AH$22)*Calculator!$G$5)-((((K48/100)*$AJ$22)*$AN$22)*$AH$22)+((((K48/100)*$AJ$23)*$AH$23)),IF(Calculator!$O$6="SINGLEBAND B",SUM((((K48/100)*$AJ$22)*$AH$22))+(((((K48/100)*$AJ$22)*$AN$22)*$AH$22)*Calculator!$G$6)-((((K48/100)*$AJ$22)*$AN$22)*$AH$22)+((((K48/100)*$AJ$23)*$AH$23)),IF(Calculator!$O$6="SINGLEBAND C",SUM((((K48/100)*$AJ$22)*$AH$22))+(((((K48/100)*$AJ$22)*$AN$22)*$AH$22)*Calculator!$G$7)-((((K48/100)*$AJ$22)*$AN$22)*$AH$22)+((((K48/100)*$AJ$23)*$AH$23)),IF(Calculator!$O$6="SINGLEBAND D",SUM((((K48/100)*$AJ$22)*$AH$22))+(((((K48/100)*$AJ$22)*$AN$22)*$AH$22)*Calculator!$G$8)-((((K48/100)*$AJ$22)*$AN$22)*$AH$22)+((((K48/100)*$AJ$23)*$AH$23)),IF(Calculator!$O$6="SINGLEURBANE",SUM((((K48/100)*$AJ$22)*$AH$22))+(((((K48/100)*$AJ$22)*$AN$22)*$AH$22)*Calculator!$G$9)-((((K48/100)*$AJ$22)*$AN$22)*$AH$22)+((((K48/100)*$AJ$23)*$AH$23)),IF(Calculator!$O$6="SINGLESILVERANOD",SUM((((K48/100)*$AJ$22)*$AH$22))+(((((K48/100)*$AJ$22)*$AN$22)*$AH$22)*Calculator!$G$10)-((((K48/100)*$AJ$22)*$AN$22)*$AH$22)+((((K48/100)*$AJ$23)*$AH$23)),IF(Calculator!$O$6="SINGLEANOD",SUM((((K48/100)*$AJ$22)*$AH$22))+(((((K48/100)*$AJ$22)*$AN$22)*$AH$22)*Calculator!$G$11)-((((K48/100)*$AJ$22)*$AN$22)*$AH$22)+((((K48/100)*$AJ$23)*$AH$23)),IF(Calculator!$O$6="DUALBASE",SUM((((K48/100)*$AJ$22)*$AH$22))+(((((K48/100)*$AJ$22)*$AN$22)*$AH$22)*Calculator!$G$12)-((((K48/100)*$AJ$22)*$AN$22)*$AH$22)+((((K48/100)*$AJ$23)*$AH$23)),IF(Calculator!$O$6="DUALELEMENTS",SUM((((K48/100)*$AJ$22)*$AH$22))+(((((K48/100)*$AJ$22)*$AN$22)*$AH$22)*Calculator!$G$13)-((((K48/100)*$AJ$22)*$AN$22)*$AH$22)+((((K48/100)*$AJ$23)*$AH$23)),IF(Calculator!$O$6="DUALSPECTRUM",SUM((((K48/100)*$AJ$22)*$AH$22))+(((((K48/100)*$AJ$22)*$AN$22)*$AH$22)*Calculator!$G$15)-((((K48/100)*$AJ$22)*$AN$22)*$AH$22)+((((K48/100)*$AJ$23)*$AH$23)),IF(Calculator!$O$6="DUALHOMESTEAD",SUM((((K48/100)*$AJ$22)*$AH$22))+(((((K48/100)*$AJ$22)*$AN$22)*$AH$22)*Calculator!$G$14)-((((K48/100)*$AJ$22)*$AN$22)*$AH$22)+((((K48/100)*$AJ$23)*$AH$23)),IF(Calculator!$O$6="DUALBAND A",SUM((((K48/100)*$AJ$22)*$AH$22))+(((((K48/100)*$AJ$22)*$AN$22)*$AH$22)*Calculator!$G$16)-((((K48/100)*$AJ$22)*$AN$22)*$AH$22)+((((K48/100)*$AJ$23)*$AH$23)),IF(Calculator!$O$6="DUALBAND B",SUM((((K48/100)*$AJ$22)*$AH$22))+(((((K48/100)*$AJ$22)*$AN$22)*$AH$22)*Calculator!$G$17)-((((K48/100)*$AJ$22)*$AN$22)*$AH$22)+((((K48/100)*$AJ$23)*$AH$23)),IF(Calculator!$O$6="DUALBAND C",SUM((((K48/100)*$AJ$22)*$AH$22))+(((((K48/100)*$AJ$22)*$AN$22)*$AH$22)*Calculator!$G$18)-((((K48/100)*$AJ$22)*$AN$22)*$AH$22)+((((K48/100)*$AJ$23)*$AH$23)),IF(Calculator!$O$6="DUALBAND D",SUM((((K48/100)*$AJ$22)*$AH$22))+(((((K48/100)*$AJ$22)*$AN$22)*$AH$22)*Calculator!$G$19)-((((K48/100)*$AJ$22)*$AN$22)*$AH$22)+((((K48/100)*$AJ$23)*$AH$23)),IF(Calculator!$O$6="DUALURBANE",SUM((((K48/100)*$AJ$22)*$AH$22))+(((((K48/100)*$AJ$22)*$AN$22)*$AH$22)*Calculator!$G$20)-((((K48/100)*$AJ$22)*$AN$22)*$AH$22)+((((K48/100)*$AJ$23)*$AH$23)),IF(Calculator!$O$6="DUALSILVERANOD",SUM((((K48/100)*$AJ$22)*$AH$22))+(((((K48/100)*$AJ$22)*$AN$22)*$AH$22)*Calculator!$G$21)-((((K48/100)*$AJ$22)*$AN$22)*$AH$22)+((((K48/100)*$AJ$23)*$AH$23)),IF(Calculator!$O$6="DUALANOD",SUM((((K48/100)*$AJ$22)*$AH$22))+(((((K48/100)*$AJ$22)*$AN$22)*$AH$22)*Calculator!$G$22)-((((K48/100)*$AJ$22)*$AN$22)*$AH$22)+((((K48/100)*$AJ$23)*$AH$23))))))))))))))))))))))))</f>
        <v>955.30636671142565</v>
      </c>
      <c r="AA48" s="2">
        <f>IF(Calculator!$O$6="SINGLEBASE",SUM((((L48/100)*$AJ$22)*$AH$22))+((((L48/100)*$AJ$23)*$AH$23)),IF(Calculator!$O$6="SINGLEELEMENTS",SUM((((L48/100)*$AJ$22)*$AH$22))+(((((L48/100)*$AJ$22)*$AN$22)*$AH$22)*Calculator!$G$2)-((((L48/100)*$AJ$22)*$AN$22)*$AH$22)+((((L48/100)*$AJ$23)*$AH$23)),IF(Calculator!$O$6="SINGLESPECTRUM",SUM((((L48/100)*$AJ$22)*$AH$22))+(((((L48/100)*$AJ$22)*$AN$22)*$AH$22)*Calculator!$G$4)-((((L48/100)*$AJ$22)*$AN$22)*$AH$22)+((((L48/100)*$AJ$23)*$AH$23)),IF(Calculator!$O$6="SINGLEHOMESTEAD",SUM((((L48/100)*$AJ$22)*$AH$22))+(((((L48/100)*$AJ$22)*$AN$22)*$AH$22)*Calculator!$G$3)-((((L48/100)*$AJ$22)*$AN$22)*$AH$22)+((((L48/100)*$AJ$23)*$AH$23)),IF(Calculator!$O$6="SINGLEBAND A",SUM((((L48/100)*$AJ$22)*$AH$22))+(((((L48/100)*$AJ$22)*$AN$22)*$AH$22)*Calculator!$G$5)-((((L48/100)*$AJ$22)*$AN$22)*$AH$22)+((((L48/100)*$AJ$23)*$AH$23)),IF(Calculator!$O$6="SINGLEBAND B",SUM((((L48/100)*$AJ$22)*$AH$22))+(((((L48/100)*$AJ$22)*$AN$22)*$AH$22)*Calculator!$G$6)-((((L48/100)*$AJ$22)*$AN$22)*$AH$22)+((((L48/100)*$AJ$23)*$AH$23)),IF(Calculator!$O$6="SINGLEBAND C",SUM((((L48/100)*$AJ$22)*$AH$22))+(((((L48/100)*$AJ$22)*$AN$22)*$AH$22)*Calculator!$G$7)-((((L48/100)*$AJ$22)*$AN$22)*$AH$22)+((((L48/100)*$AJ$23)*$AH$23)),IF(Calculator!$O$6="SINGLEBAND D",SUM((((L48/100)*$AJ$22)*$AH$22))+(((((L48/100)*$AJ$22)*$AN$22)*$AH$22)*Calculator!$G$8)-((((L48/100)*$AJ$22)*$AN$22)*$AH$22)+((((L48/100)*$AJ$23)*$AH$23)),IF(Calculator!$O$6="SINGLEURBANE",SUM((((L48/100)*$AJ$22)*$AH$22))+(((((L48/100)*$AJ$22)*$AN$22)*$AH$22)*Calculator!$G$9)-((((L48/100)*$AJ$22)*$AN$22)*$AH$22)+((((L48/100)*$AJ$23)*$AH$23)),IF(Calculator!$O$6="SINGLESILVERANOD",SUM((((L48/100)*$AJ$22)*$AH$22))+(((((L48/100)*$AJ$22)*$AN$22)*$AH$22)*Calculator!$G$10)-((((L48/100)*$AJ$22)*$AN$22)*$AH$22)+((((L48/100)*$AJ$23)*$AH$23)),IF(Calculator!$O$6="SINGLEANOD",SUM((((L48/100)*$AJ$22)*$AH$22))+(((((L48/100)*$AJ$22)*$AN$22)*$AH$22)*Calculator!$G$11)-((((L48/100)*$AJ$22)*$AN$22)*$AH$22)+((((L48/100)*$AJ$23)*$AH$23)),IF(Calculator!$O$6="DUALBASE",SUM((((L48/100)*$AJ$22)*$AH$22))+(((((L48/100)*$AJ$22)*$AN$22)*$AH$22)*Calculator!$G$12)-((((L48/100)*$AJ$22)*$AN$22)*$AH$22)+((((L48/100)*$AJ$23)*$AH$23)),IF(Calculator!$O$6="DUALELEMENTS",SUM((((L48/100)*$AJ$22)*$AH$22))+(((((L48/100)*$AJ$22)*$AN$22)*$AH$22)*Calculator!$G$13)-((((L48/100)*$AJ$22)*$AN$22)*$AH$22)+((((L48/100)*$AJ$23)*$AH$23)),IF(Calculator!$O$6="DUALSPECTRUM",SUM((((L48/100)*$AJ$22)*$AH$22))+(((((L48/100)*$AJ$22)*$AN$22)*$AH$22)*Calculator!$G$15)-((((L48/100)*$AJ$22)*$AN$22)*$AH$22)+((((L48/100)*$AJ$23)*$AH$23)),IF(Calculator!$O$6="DUALHOMESTEAD",SUM((((L48/100)*$AJ$22)*$AH$22))+(((((L48/100)*$AJ$22)*$AN$22)*$AH$22)*Calculator!$G$14)-((((L48/100)*$AJ$22)*$AN$22)*$AH$22)+((((L48/100)*$AJ$23)*$AH$23)),IF(Calculator!$O$6="DUALBAND A",SUM((((L48/100)*$AJ$22)*$AH$22))+(((((L48/100)*$AJ$22)*$AN$22)*$AH$22)*Calculator!$G$16)-((((L48/100)*$AJ$22)*$AN$22)*$AH$22)+((((L48/100)*$AJ$23)*$AH$23)),IF(Calculator!$O$6="DUALBAND B",SUM((((L48/100)*$AJ$22)*$AH$22))+(((((L48/100)*$AJ$22)*$AN$22)*$AH$22)*Calculator!$G$17)-((((L48/100)*$AJ$22)*$AN$22)*$AH$22)+((((L48/100)*$AJ$23)*$AH$23)),IF(Calculator!$O$6="DUALBAND C",SUM((((L48/100)*$AJ$22)*$AH$22))+(((((L48/100)*$AJ$22)*$AN$22)*$AH$22)*Calculator!$G$18)-((((L48/100)*$AJ$22)*$AN$22)*$AH$22)+((((L48/100)*$AJ$23)*$AH$23)),IF(Calculator!$O$6="DUALBAND D",SUM((((L48/100)*$AJ$22)*$AH$22))+(((((L48/100)*$AJ$22)*$AN$22)*$AH$22)*Calculator!$G$19)-((((L48/100)*$AJ$22)*$AN$22)*$AH$22)+((((L48/100)*$AJ$23)*$AH$23)),IF(Calculator!$O$6="DUALURBANE",SUM((((L48/100)*$AJ$22)*$AH$22))+(((((L48/100)*$AJ$22)*$AN$22)*$AH$22)*Calculator!$G$20)-((((L48/100)*$AJ$22)*$AN$22)*$AH$22)+((((L48/100)*$AJ$23)*$AH$23)),IF(Calculator!$O$6="DUALSILVERANOD",SUM((((L48/100)*$AJ$22)*$AH$22))+(((((L48/100)*$AJ$22)*$AN$22)*$AH$22)*Calculator!$G$21)-((((L48/100)*$AJ$22)*$AN$22)*$AH$22)+((((L48/100)*$AJ$23)*$AH$23)),IF(Calculator!$O$6="DUALANOD",SUM((((L48/100)*$AJ$22)*$AH$22))+(((((L48/100)*$AJ$22)*$AN$22)*$AH$22)*Calculator!$G$22)-((((L48/100)*$AJ$22)*$AN$22)*$AH$22)+((((L48/100)*$AJ$23)*$AH$23))))))))))))))))))))))))</f>
        <v>964.90370947265615</v>
      </c>
      <c r="AB48" s="2">
        <f>IF(Calculator!$O$6="SINGLEBASE",SUM((((M48/100)*$AJ$22)*$AH$22))+((((M48/100)*$AJ$23)*$AH$23)),IF(Calculator!$O$6="SINGLEELEMENTS",SUM((((M48/100)*$AJ$22)*$AH$22))+(((((M48/100)*$AJ$22)*$AN$22)*$AH$22)*Calculator!$G$2)-((((M48/100)*$AJ$22)*$AN$22)*$AH$22)+((((M48/100)*$AJ$23)*$AH$23)),IF(Calculator!$O$6="SINGLESPECTRUM",SUM((((M48/100)*$AJ$22)*$AH$22))+(((((M48/100)*$AJ$22)*$AN$22)*$AH$22)*Calculator!$G$4)-((((M48/100)*$AJ$22)*$AN$22)*$AH$22)+((((M48/100)*$AJ$23)*$AH$23)),IF(Calculator!$O$6="SINGLEHOMESTEAD",SUM((((M48/100)*$AJ$22)*$AH$22))+(((((M48/100)*$AJ$22)*$AN$22)*$AH$22)*Calculator!$G$3)-((((M48/100)*$AJ$22)*$AN$22)*$AH$22)+((((M48/100)*$AJ$23)*$AH$23)),IF(Calculator!$O$6="SINGLEBAND A",SUM((((M48/100)*$AJ$22)*$AH$22))+(((((M48/100)*$AJ$22)*$AN$22)*$AH$22)*Calculator!$G$5)-((((M48/100)*$AJ$22)*$AN$22)*$AH$22)+((((M48/100)*$AJ$23)*$AH$23)),IF(Calculator!$O$6="SINGLEBAND B",SUM((((M48/100)*$AJ$22)*$AH$22))+(((((M48/100)*$AJ$22)*$AN$22)*$AH$22)*Calculator!$G$6)-((((M48/100)*$AJ$22)*$AN$22)*$AH$22)+((((M48/100)*$AJ$23)*$AH$23)),IF(Calculator!$O$6="SINGLEBAND C",SUM((((M48/100)*$AJ$22)*$AH$22))+(((((M48/100)*$AJ$22)*$AN$22)*$AH$22)*Calculator!$G$7)-((((M48/100)*$AJ$22)*$AN$22)*$AH$22)+((((M48/100)*$AJ$23)*$AH$23)),IF(Calculator!$O$6="SINGLEBAND D",SUM((((M48/100)*$AJ$22)*$AH$22))+(((((M48/100)*$AJ$22)*$AN$22)*$AH$22)*Calculator!$G$8)-((((M48/100)*$AJ$22)*$AN$22)*$AH$22)+((((M48/100)*$AJ$23)*$AH$23)),IF(Calculator!$O$6="SINGLEURBANE",SUM((((M48/100)*$AJ$22)*$AH$22))+(((((M48/100)*$AJ$22)*$AN$22)*$AH$22)*Calculator!$G$9)-((((M48/100)*$AJ$22)*$AN$22)*$AH$22)+((((M48/100)*$AJ$23)*$AH$23)),IF(Calculator!$O$6="SINGLESILVERANOD",SUM((((M48/100)*$AJ$22)*$AH$22))+(((((M48/100)*$AJ$22)*$AN$22)*$AH$22)*Calculator!$G$10)-((((M48/100)*$AJ$22)*$AN$22)*$AH$22)+((((M48/100)*$AJ$23)*$AH$23)),IF(Calculator!$O$6="SINGLEANOD",SUM((((M48/100)*$AJ$22)*$AH$22))+(((((M48/100)*$AJ$22)*$AN$22)*$AH$22)*Calculator!$G$11)-((((M48/100)*$AJ$22)*$AN$22)*$AH$22)+((((M48/100)*$AJ$23)*$AH$23)),IF(Calculator!$O$6="DUALBASE",SUM((((M48/100)*$AJ$22)*$AH$22))+(((((M48/100)*$AJ$22)*$AN$22)*$AH$22)*Calculator!$G$12)-((((M48/100)*$AJ$22)*$AN$22)*$AH$22)+((((M48/100)*$AJ$23)*$AH$23)),IF(Calculator!$O$6="DUALELEMENTS",SUM((((M48/100)*$AJ$22)*$AH$22))+(((((M48/100)*$AJ$22)*$AN$22)*$AH$22)*Calculator!$G$13)-((((M48/100)*$AJ$22)*$AN$22)*$AH$22)+((((M48/100)*$AJ$23)*$AH$23)),IF(Calculator!$O$6="DUALSPECTRUM",SUM((((M48/100)*$AJ$22)*$AH$22))+(((((M48/100)*$AJ$22)*$AN$22)*$AH$22)*Calculator!$G$15)-((((M48/100)*$AJ$22)*$AN$22)*$AH$22)+((((M48/100)*$AJ$23)*$AH$23)),IF(Calculator!$O$6="DUALHOMESTEAD",SUM((((M48/100)*$AJ$22)*$AH$22))+(((((M48/100)*$AJ$22)*$AN$22)*$AH$22)*Calculator!$G$14)-((((M48/100)*$AJ$22)*$AN$22)*$AH$22)+((((M48/100)*$AJ$23)*$AH$23)),IF(Calculator!$O$6="DUALBAND A",SUM((((M48/100)*$AJ$22)*$AH$22))+(((((M48/100)*$AJ$22)*$AN$22)*$AH$22)*Calculator!$G$16)-((((M48/100)*$AJ$22)*$AN$22)*$AH$22)+((((M48/100)*$AJ$23)*$AH$23)),IF(Calculator!$O$6="DUALBAND B",SUM((((M48/100)*$AJ$22)*$AH$22))+(((((M48/100)*$AJ$22)*$AN$22)*$AH$22)*Calculator!$G$17)-((((M48/100)*$AJ$22)*$AN$22)*$AH$22)+((((M48/100)*$AJ$23)*$AH$23)),IF(Calculator!$O$6="DUALBAND C",SUM((((M48/100)*$AJ$22)*$AH$22))+(((((M48/100)*$AJ$22)*$AN$22)*$AH$22)*Calculator!$G$18)-((((M48/100)*$AJ$22)*$AN$22)*$AH$22)+((((M48/100)*$AJ$23)*$AH$23)),IF(Calculator!$O$6="DUALBAND D",SUM((((M48/100)*$AJ$22)*$AH$22))+(((((M48/100)*$AJ$22)*$AN$22)*$AH$22)*Calculator!$G$19)-((((M48/100)*$AJ$22)*$AN$22)*$AH$22)+((((M48/100)*$AJ$23)*$AH$23)),IF(Calculator!$O$6="DUALURBANE",SUM((((M48/100)*$AJ$22)*$AH$22))+(((((M48/100)*$AJ$22)*$AN$22)*$AH$22)*Calculator!$G$20)-((((M48/100)*$AJ$22)*$AN$22)*$AH$22)+((((M48/100)*$AJ$23)*$AH$23)),IF(Calculator!$O$6="DUALSILVERANOD",SUM((((M48/100)*$AJ$22)*$AH$22))+(((((M48/100)*$AJ$22)*$AN$22)*$AH$22)*Calculator!$G$21)-((((M48/100)*$AJ$22)*$AN$22)*$AH$22)+((((M48/100)*$AJ$23)*$AH$23)),IF(Calculator!$O$6="DUALANOD",SUM((((M48/100)*$AJ$22)*$AH$22))+(((((M48/100)*$AJ$22)*$AN$22)*$AH$22)*Calculator!$G$22)-((((M48/100)*$AJ$22)*$AN$22)*$AH$22)+((((M48/100)*$AJ$23)*$AH$23))))))))))))))))))))))))</f>
        <v>974.50094763183574</v>
      </c>
      <c r="AC48" s="2">
        <f>IF(Calculator!$O$6="SINGLEBASE",SUM((((N48/100)*$AJ$22)*$AH$22))+((((N48/100)*$AJ$23)*$AH$23)),IF(Calculator!$O$6="SINGLEELEMENTS",SUM((((N48/100)*$AJ$22)*$AH$22))+(((((N48/100)*$AJ$22)*$AN$22)*$AH$22)*Calculator!$G$2)-((((N48/100)*$AJ$22)*$AN$22)*$AH$22)+((((N48/100)*$AJ$23)*$AH$23)),IF(Calculator!$O$6="SINGLESPECTRUM",SUM((((N48/100)*$AJ$22)*$AH$22))+(((((N48/100)*$AJ$22)*$AN$22)*$AH$22)*Calculator!$G$4)-((((N48/100)*$AJ$22)*$AN$22)*$AH$22)+((((N48/100)*$AJ$23)*$AH$23)),IF(Calculator!$O$6="SINGLEHOMESTEAD",SUM((((N48/100)*$AJ$22)*$AH$22))+(((((N48/100)*$AJ$22)*$AN$22)*$AH$22)*Calculator!$G$3)-((((N48/100)*$AJ$22)*$AN$22)*$AH$22)+((((N48/100)*$AJ$23)*$AH$23)),IF(Calculator!$O$6="SINGLEBAND A",SUM((((N48/100)*$AJ$22)*$AH$22))+(((((N48/100)*$AJ$22)*$AN$22)*$AH$22)*Calculator!$G$5)-((((N48/100)*$AJ$22)*$AN$22)*$AH$22)+((((N48/100)*$AJ$23)*$AH$23)),IF(Calculator!$O$6="SINGLEBAND B",SUM((((N48/100)*$AJ$22)*$AH$22))+(((((N48/100)*$AJ$22)*$AN$22)*$AH$22)*Calculator!$G$6)-((((N48/100)*$AJ$22)*$AN$22)*$AH$22)+((((N48/100)*$AJ$23)*$AH$23)),IF(Calculator!$O$6="SINGLEBAND C",SUM((((N48/100)*$AJ$22)*$AH$22))+(((((N48/100)*$AJ$22)*$AN$22)*$AH$22)*Calculator!$G$7)-((((N48/100)*$AJ$22)*$AN$22)*$AH$22)+((((N48/100)*$AJ$23)*$AH$23)),IF(Calculator!$O$6="SINGLEBAND D",SUM((((N48/100)*$AJ$22)*$AH$22))+(((((N48/100)*$AJ$22)*$AN$22)*$AH$22)*Calculator!$G$8)-((((N48/100)*$AJ$22)*$AN$22)*$AH$22)+((((N48/100)*$AJ$23)*$AH$23)),IF(Calculator!$O$6="SINGLEURBANE",SUM((((N48/100)*$AJ$22)*$AH$22))+(((((N48/100)*$AJ$22)*$AN$22)*$AH$22)*Calculator!$G$9)-((((N48/100)*$AJ$22)*$AN$22)*$AH$22)+((((N48/100)*$AJ$23)*$AH$23)),IF(Calculator!$O$6="SINGLESILVERANOD",SUM((((N48/100)*$AJ$22)*$AH$22))+(((((N48/100)*$AJ$22)*$AN$22)*$AH$22)*Calculator!$G$10)-((((N48/100)*$AJ$22)*$AN$22)*$AH$22)+((((N48/100)*$AJ$23)*$AH$23)),IF(Calculator!$O$6="SINGLEANOD",SUM((((N48/100)*$AJ$22)*$AH$22))+(((((N48/100)*$AJ$22)*$AN$22)*$AH$22)*Calculator!$G$11)-((((N48/100)*$AJ$22)*$AN$22)*$AH$22)+((((N48/100)*$AJ$23)*$AH$23)),IF(Calculator!$O$6="DUALBASE",SUM((((N48/100)*$AJ$22)*$AH$22))+(((((N48/100)*$AJ$22)*$AN$22)*$AH$22)*Calculator!$G$12)-((((N48/100)*$AJ$22)*$AN$22)*$AH$22)+((((N48/100)*$AJ$23)*$AH$23)),IF(Calculator!$O$6="DUALELEMENTS",SUM((((N48/100)*$AJ$22)*$AH$22))+(((((N48/100)*$AJ$22)*$AN$22)*$AH$22)*Calculator!$G$13)-((((N48/100)*$AJ$22)*$AN$22)*$AH$22)+((((N48/100)*$AJ$23)*$AH$23)),IF(Calculator!$O$6="DUALSPECTRUM",SUM((((N48/100)*$AJ$22)*$AH$22))+(((((N48/100)*$AJ$22)*$AN$22)*$AH$22)*Calculator!$G$15)-((((N48/100)*$AJ$22)*$AN$22)*$AH$22)+((((N48/100)*$AJ$23)*$AH$23)),IF(Calculator!$O$6="DUALHOMESTEAD",SUM((((N48/100)*$AJ$22)*$AH$22))+(((((N48/100)*$AJ$22)*$AN$22)*$AH$22)*Calculator!$G$14)-((((N48/100)*$AJ$22)*$AN$22)*$AH$22)+((((N48/100)*$AJ$23)*$AH$23)),IF(Calculator!$O$6="DUALBAND A",SUM((((N48/100)*$AJ$22)*$AH$22))+(((((N48/100)*$AJ$22)*$AN$22)*$AH$22)*Calculator!$G$16)-((((N48/100)*$AJ$22)*$AN$22)*$AH$22)+((((N48/100)*$AJ$23)*$AH$23)),IF(Calculator!$O$6="DUALBAND B",SUM((((N48/100)*$AJ$22)*$AH$22))+(((((N48/100)*$AJ$22)*$AN$22)*$AH$22)*Calculator!$G$17)-((((N48/100)*$AJ$22)*$AN$22)*$AH$22)+((((N48/100)*$AJ$23)*$AH$23)),IF(Calculator!$O$6="DUALBAND C",SUM((((N48/100)*$AJ$22)*$AH$22))+(((((N48/100)*$AJ$22)*$AN$22)*$AH$22)*Calculator!$G$18)-((((N48/100)*$AJ$22)*$AN$22)*$AH$22)+((((N48/100)*$AJ$23)*$AH$23)),IF(Calculator!$O$6="DUALBAND D",SUM((((N48/100)*$AJ$22)*$AH$22))+(((((N48/100)*$AJ$22)*$AN$22)*$AH$22)*Calculator!$G$19)-((((N48/100)*$AJ$22)*$AN$22)*$AH$22)+((((N48/100)*$AJ$23)*$AH$23)),IF(Calculator!$O$6="DUALURBANE",SUM((((N48/100)*$AJ$22)*$AH$22))+(((((N48/100)*$AJ$22)*$AN$22)*$AH$22)*Calculator!$G$20)-((((N48/100)*$AJ$22)*$AN$22)*$AH$22)+((((N48/100)*$AJ$23)*$AH$23)),IF(Calculator!$O$6="DUALSILVERANOD",SUM((((N48/100)*$AJ$22)*$AH$22))+(((((N48/100)*$AJ$22)*$AN$22)*$AH$22)*Calculator!$G$21)-((((N48/100)*$AJ$22)*$AN$22)*$AH$22)+((((N48/100)*$AJ$23)*$AH$23)),IF(Calculator!$O$6="DUALANOD",SUM((((N48/100)*$AJ$22)*$AH$22))+(((((N48/100)*$AJ$22)*$AN$22)*$AH$22)*Calculator!$G$22)-((((N48/100)*$AJ$22)*$AN$22)*$AH$22)+((((N48/100)*$AJ$23)*$AH$23))))))))))))))))))))))))</f>
        <v>984.09818579101557</v>
      </c>
    </row>
    <row r="49" spans="1:29">
      <c r="A49" s="8" t="s">
        <v>1399</v>
      </c>
      <c r="B49" s="2">
        <v>2140.6197387695311</v>
      </c>
      <c r="C49" s="2">
        <v>2164.0174316406246</v>
      </c>
      <c r="D49" s="2">
        <v>2187.4253295898434</v>
      </c>
      <c r="E49" s="2">
        <v>2210.8332275390621</v>
      </c>
      <c r="F49" s="2">
        <v>2234.2413806152344</v>
      </c>
      <c r="G49" s="2">
        <v>2257.6492785644532</v>
      </c>
      <c r="H49" s="2">
        <v>2281.0469714355468</v>
      </c>
      <c r="I49" s="2">
        <v>2304.4548693847655</v>
      </c>
      <c r="J49" s="2">
        <v>2327.8630224609374</v>
      </c>
      <c r="K49" s="2">
        <v>2351.2709204101561</v>
      </c>
      <c r="L49" s="2">
        <v>2374.6788183593749</v>
      </c>
      <c r="M49" s="2">
        <v>2398.0765112304684</v>
      </c>
      <c r="N49" s="2">
        <v>2421.4844091796872</v>
      </c>
      <c r="P49" s="8">
        <v>2400</v>
      </c>
      <c r="Q49" s="2">
        <f>IF(Calculator!$O$6="SINGLEBASE",SUM((((B49/100)*$AJ$22)*$AH$22))+((((B49/100)*$AJ$23)*$AH$23)),IF(Calculator!$O$6="SINGLEELEMENTS",SUM((((B49/100)*$AJ$22)*$AH$22))+(((((B49/100)*$AJ$22)*$AN$22)*$AH$22)*Calculator!$G$2)-((((B49/100)*$AJ$22)*$AN$22)*$AH$22)+((((B49/100)*$AJ$23)*$AH$23)),IF(Calculator!$O$6="SINGLESPECTRUM",SUM((((B49/100)*$AJ$22)*$AH$22))+(((((B49/100)*$AJ$22)*$AN$22)*$AH$22)*Calculator!$G$4)-((((B49/100)*$AJ$22)*$AN$22)*$AH$22)+((((B49/100)*$AJ$23)*$AH$23)),IF(Calculator!$O$6="SINGLEHOMESTEAD",SUM((((B49/100)*$AJ$22)*$AH$22))+(((((B49/100)*$AJ$22)*$AN$22)*$AH$22)*Calculator!$G$3)-((((B49/100)*$AJ$22)*$AN$22)*$AH$22)+((((B49/100)*$AJ$23)*$AH$23)),IF(Calculator!$O$6="SINGLEBAND A",SUM((((B49/100)*$AJ$22)*$AH$22))+(((((B49/100)*$AJ$22)*$AN$22)*$AH$22)*Calculator!$G$5)-((((B49/100)*$AJ$22)*$AN$22)*$AH$22)+((((B49/100)*$AJ$23)*$AH$23)),IF(Calculator!$O$6="SINGLEBAND B",SUM((((B49/100)*$AJ$22)*$AH$22))+(((((B49/100)*$AJ$22)*$AN$22)*$AH$22)*Calculator!$G$6)-((((B49/100)*$AJ$22)*$AN$22)*$AH$22)+((((B49/100)*$AJ$23)*$AH$23)),IF(Calculator!$O$6="SINGLEBAND C",SUM((((B49/100)*$AJ$22)*$AH$22))+(((((B49/100)*$AJ$22)*$AN$22)*$AH$22)*Calculator!$G$7)-((((B49/100)*$AJ$22)*$AN$22)*$AH$22)+((((B49/100)*$AJ$23)*$AH$23)),IF(Calculator!$O$6="SINGLEBAND D",SUM((((B49/100)*$AJ$22)*$AH$22))+(((((B49/100)*$AJ$22)*$AN$22)*$AH$22)*Calculator!$G$8)-((((B49/100)*$AJ$22)*$AN$22)*$AH$22)+((((B49/100)*$AJ$23)*$AH$23)),IF(Calculator!$O$6="SINGLEURBANE",SUM((((B49/100)*$AJ$22)*$AH$22))+(((((B49/100)*$AJ$22)*$AN$22)*$AH$22)*Calculator!$G$9)-((((B49/100)*$AJ$22)*$AN$22)*$AH$22)+((((B49/100)*$AJ$23)*$AH$23)),IF(Calculator!$O$6="SINGLESILVERANOD",SUM((((B49/100)*$AJ$22)*$AH$22))+(((((B49/100)*$AJ$22)*$AN$22)*$AH$22)*Calculator!$G$10)-((((B49/100)*$AJ$22)*$AN$22)*$AH$22)+((((B49/100)*$AJ$23)*$AH$23)),IF(Calculator!$O$6="SINGLEANOD",SUM((((B49/100)*$AJ$22)*$AH$22))+(((((B49/100)*$AJ$22)*$AN$22)*$AH$22)*Calculator!$G$11)-((((B49/100)*$AJ$22)*$AN$22)*$AH$22)+((((B49/100)*$AJ$23)*$AH$23)),IF(Calculator!$O$6="DUALBASE",SUM((((B49/100)*$AJ$22)*$AH$22))+(((((B49/100)*$AJ$22)*$AN$22)*$AH$22)*Calculator!$G$12)-((((B49/100)*$AJ$22)*$AN$22)*$AH$22)+((((B49/100)*$AJ$23)*$AH$23)),IF(Calculator!$O$6="DUALELEMENTS",SUM((((B49/100)*$AJ$22)*$AH$22))+(((((B49/100)*$AJ$22)*$AN$22)*$AH$22)*Calculator!$G$13)-((((B49/100)*$AJ$22)*$AN$22)*$AH$22)+((((B49/100)*$AJ$23)*$AH$23)),IF(Calculator!$O$6="DUALSPECTRUM",SUM((((B49/100)*$AJ$22)*$AH$22))+(((((B49/100)*$AJ$22)*$AN$22)*$AH$22)*Calculator!$G$15)-((((B49/100)*$AJ$22)*$AN$22)*$AH$22)+((((B49/100)*$AJ$23)*$AH$23)),IF(Calculator!$O$6="DUALHOMESTEAD",SUM((((B49/100)*$AJ$22)*$AH$22))+(((((B49/100)*$AJ$22)*$AN$22)*$AH$22)*Calculator!$G$14)-((((B49/100)*$AJ$22)*$AN$22)*$AH$22)+((((B49/100)*$AJ$23)*$AH$23)),IF(Calculator!$O$6="DUALBAND A",SUM((((B49/100)*$AJ$22)*$AH$22))+(((((B49/100)*$AJ$22)*$AN$22)*$AH$22)*Calculator!$G$16)-((((B49/100)*$AJ$22)*$AN$22)*$AH$22)+((((B49/100)*$AJ$23)*$AH$23)),IF(Calculator!$O$6="DUALBAND B",SUM((((B49/100)*$AJ$22)*$AH$22))+(((((B49/100)*$AJ$22)*$AN$22)*$AH$22)*Calculator!$G$17)-((((B49/100)*$AJ$22)*$AN$22)*$AH$22)+((((B49/100)*$AJ$23)*$AH$23)),IF(Calculator!$O$6="DUALBAND C",SUM((((B49/100)*$AJ$22)*$AH$22))+(((((B49/100)*$AJ$22)*$AN$22)*$AH$22)*Calculator!$G$18)-((((B49/100)*$AJ$22)*$AN$22)*$AH$22)+((((B49/100)*$AJ$23)*$AH$23)),IF(Calculator!$O$6="DUALBAND D",SUM((((B49/100)*$AJ$22)*$AH$22))+(((((B49/100)*$AJ$22)*$AN$22)*$AH$22)*Calculator!$G$19)-((((B49/100)*$AJ$22)*$AN$22)*$AH$22)+((((B49/100)*$AJ$23)*$AH$23)),IF(Calculator!$O$6="DUALURBANE",SUM((((B49/100)*$AJ$22)*$AH$22))+(((((B49/100)*$AJ$22)*$AN$22)*$AH$22)*Calculator!$G$20)-((((B49/100)*$AJ$22)*$AN$22)*$AH$22)+((((B49/100)*$AJ$23)*$AH$23)),IF(Calculator!$O$6="DUALSILVERANOD",SUM((((B49/100)*$AJ$22)*$AH$22))+(((((B49/100)*$AJ$22)*$AN$22)*$AH$22)*Calculator!$G$21)-((((B49/100)*$AJ$22)*$AN$22)*$AH$22)+((((B49/100)*$AJ$23)*$AH$23)),IF(Calculator!$O$6="DUALANOD",SUM((((B49/100)*$AJ$22)*$AH$22))+(((((B49/100)*$AJ$22)*$AN$22)*$AH$22)*Calculator!$G$22)-((((B49/100)*$AJ$22)*$AN$22)*$AH$22)+((((B49/100)*$AJ$23)*$AH$23))))))))))))))))))))))))</f>
        <v>877.6540928955078</v>
      </c>
      <c r="R49" s="2">
        <f>IF(Calculator!$O$6="SINGLEBASE",SUM((((C49/100)*$AJ$22)*$AH$22))+((((C49/100)*$AJ$23)*$AH$23)),IF(Calculator!$O$6="SINGLEELEMENTS",SUM((((C49/100)*$AJ$22)*$AH$22))+(((((C49/100)*$AJ$22)*$AN$22)*$AH$22)*Calculator!$G$2)-((((C49/100)*$AJ$22)*$AN$22)*$AH$22)+((((C49/100)*$AJ$23)*$AH$23)),IF(Calculator!$O$6="SINGLESPECTRUM",SUM((((C49/100)*$AJ$22)*$AH$22))+(((((C49/100)*$AJ$22)*$AN$22)*$AH$22)*Calculator!$G$4)-((((C49/100)*$AJ$22)*$AN$22)*$AH$22)+((((C49/100)*$AJ$23)*$AH$23)),IF(Calculator!$O$6="SINGLEHOMESTEAD",SUM((((C49/100)*$AJ$22)*$AH$22))+(((((C49/100)*$AJ$22)*$AN$22)*$AH$22)*Calculator!$G$3)-((((C49/100)*$AJ$22)*$AN$22)*$AH$22)+((((C49/100)*$AJ$23)*$AH$23)),IF(Calculator!$O$6="SINGLEBAND A",SUM((((C49/100)*$AJ$22)*$AH$22))+(((((C49/100)*$AJ$22)*$AN$22)*$AH$22)*Calculator!$G$5)-((((C49/100)*$AJ$22)*$AN$22)*$AH$22)+((((C49/100)*$AJ$23)*$AH$23)),IF(Calculator!$O$6="SINGLEBAND B",SUM((((C49/100)*$AJ$22)*$AH$22))+(((((C49/100)*$AJ$22)*$AN$22)*$AH$22)*Calculator!$G$6)-((((C49/100)*$AJ$22)*$AN$22)*$AH$22)+((((C49/100)*$AJ$23)*$AH$23)),IF(Calculator!$O$6="SINGLEBAND C",SUM((((C49/100)*$AJ$22)*$AH$22))+(((((C49/100)*$AJ$22)*$AN$22)*$AH$22)*Calculator!$G$7)-((((C49/100)*$AJ$22)*$AN$22)*$AH$22)+((((C49/100)*$AJ$23)*$AH$23)),IF(Calculator!$O$6="SINGLEBAND D",SUM((((C49/100)*$AJ$22)*$AH$22))+(((((C49/100)*$AJ$22)*$AN$22)*$AH$22)*Calculator!$G$8)-((((C49/100)*$AJ$22)*$AN$22)*$AH$22)+((((C49/100)*$AJ$23)*$AH$23)),IF(Calculator!$O$6="SINGLEURBANE",SUM((((C49/100)*$AJ$22)*$AH$22))+(((((C49/100)*$AJ$22)*$AN$22)*$AH$22)*Calculator!$G$9)-((((C49/100)*$AJ$22)*$AN$22)*$AH$22)+((((C49/100)*$AJ$23)*$AH$23)),IF(Calculator!$O$6="SINGLESILVERANOD",SUM((((C49/100)*$AJ$22)*$AH$22))+(((((C49/100)*$AJ$22)*$AN$22)*$AH$22)*Calculator!$G$10)-((((C49/100)*$AJ$22)*$AN$22)*$AH$22)+((((C49/100)*$AJ$23)*$AH$23)),IF(Calculator!$O$6="SINGLEANOD",SUM((((C49/100)*$AJ$22)*$AH$22))+(((((C49/100)*$AJ$22)*$AN$22)*$AH$22)*Calculator!$G$11)-((((C49/100)*$AJ$22)*$AN$22)*$AH$22)+((((C49/100)*$AJ$23)*$AH$23)),IF(Calculator!$O$6="DUALBASE",SUM((((C49/100)*$AJ$22)*$AH$22))+(((((C49/100)*$AJ$22)*$AN$22)*$AH$22)*Calculator!$G$12)-((((C49/100)*$AJ$22)*$AN$22)*$AH$22)+((((C49/100)*$AJ$23)*$AH$23)),IF(Calculator!$O$6="DUALELEMENTS",SUM((((C49/100)*$AJ$22)*$AH$22))+(((((C49/100)*$AJ$22)*$AN$22)*$AH$22)*Calculator!$G$13)-((((C49/100)*$AJ$22)*$AN$22)*$AH$22)+((((C49/100)*$AJ$23)*$AH$23)),IF(Calculator!$O$6="DUALSPECTRUM",SUM((((C49/100)*$AJ$22)*$AH$22))+(((((C49/100)*$AJ$22)*$AN$22)*$AH$22)*Calculator!$G$15)-((((C49/100)*$AJ$22)*$AN$22)*$AH$22)+((((C49/100)*$AJ$23)*$AH$23)),IF(Calculator!$O$6="DUALHOMESTEAD",SUM((((C49/100)*$AJ$22)*$AH$22))+(((((C49/100)*$AJ$22)*$AN$22)*$AH$22)*Calculator!$G$14)-((((C49/100)*$AJ$22)*$AN$22)*$AH$22)+((((C49/100)*$AJ$23)*$AH$23)),IF(Calculator!$O$6="DUALBAND A",SUM((((C49/100)*$AJ$22)*$AH$22))+(((((C49/100)*$AJ$22)*$AN$22)*$AH$22)*Calculator!$G$16)-((((C49/100)*$AJ$22)*$AN$22)*$AH$22)+((((C49/100)*$AJ$23)*$AH$23)),IF(Calculator!$O$6="DUALBAND B",SUM((((C49/100)*$AJ$22)*$AH$22))+(((((C49/100)*$AJ$22)*$AN$22)*$AH$22)*Calculator!$G$17)-((((C49/100)*$AJ$22)*$AN$22)*$AH$22)+((((C49/100)*$AJ$23)*$AH$23)),IF(Calculator!$O$6="DUALBAND C",SUM((((C49/100)*$AJ$22)*$AH$22))+(((((C49/100)*$AJ$22)*$AN$22)*$AH$22)*Calculator!$G$18)-((((C49/100)*$AJ$22)*$AN$22)*$AH$22)+((((C49/100)*$AJ$23)*$AH$23)),IF(Calculator!$O$6="DUALBAND D",SUM((((C49/100)*$AJ$22)*$AH$22))+(((((C49/100)*$AJ$22)*$AN$22)*$AH$22)*Calculator!$G$19)-((((C49/100)*$AJ$22)*$AN$22)*$AH$22)+((((C49/100)*$AJ$23)*$AH$23)),IF(Calculator!$O$6="DUALURBANE",SUM((((C49/100)*$AJ$22)*$AH$22))+(((((C49/100)*$AJ$22)*$AN$22)*$AH$22)*Calculator!$G$20)-((((C49/100)*$AJ$22)*$AN$22)*$AH$22)+((((C49/100)*$AJ$23)*$AH$23)),IF(Calculator!$O$6="DUALSILVERANOD",SUM((((C49/100)*$AJ$22)*$AH$22))+(((((C49/100)*$AJ$22)*$AN$22)*$AH$22)*Calculator!$G$21)-((((C49/100)*$AJ$22)*$AN$22)*$AH$22)+((((C49/100)*$AJ$23)*$AH$23)),IF(Calculator!$O$6="DUALANOD",SUM((((C49/100)*$AJ$22)*$AH$22))+(((((C49/100)*$AJ$22)*$AN$22)*$AH$22)*Calculator!$G$22)-((((C49/100)*$AJ$22)*$AN$22)*$AH$22)+((((C49/100)*$AJ$23)*$AH$23))))))))))))))))))))))))</f>
        <v>887.24714697265608</v>
      </c>
      <c r="S49" s="2">
        <f>IF(Calculator!$O$6="SINGLEBASE",SUM((((D49/100)*$AJ$22)*$AH$22))+((((D49/100)*$AJ$23)*$AH$23)),IF(Calculator!$O$6="SINGLEELEMENTS",SUM((((D49/100)*$AJ$22)*$AH$22))+(((((D49/100)*$AJ$22)*$AN$22)*$AH$22)*Calculator!$G$2)-((((D49/100)*$AJ$22)*$AN$22)*$AH$22)+((((D49/100)*$AJ$23)*$AH$23)),IF(Calculator!$O$6="SINGLESPECTRUM",SUM((((D49/100)*$AJ$22)*$AH$22))+(((((D49/100)*$AJ$22)*$AN$22)*$AH$22)*Calculator!$G$4)-((((D49/100)*$AJ$22)*$AN$22)*$AH$22)+((((D49/100)*$AJ$23)*$AH$23)),IF(Calculator!$O$6="SINGLEHOMESTEAD",SUM((((D49/100)*$AJ$22)*$AH$22))+(((((D49/100)*$AJ$22)*$AN$22)*$AH$22)*Calculator!$G$3)-((((D49/100)*$AJ$22)*$AN$22)*$AH$22)+((((D49/100)*$AJ$23)*$AH$23)),IF(Calculator!$O$6="SINGLEBAND A",SUM((((D49/100)*$AJ$22)*$AH$22))+(((((D49/100)*$AJ$22)*$AN$22)*$AH$22)*Calculator!$G$5)-((((D49/100)*$AJ$22)*$AN$22)*$AH$22)+((((D49/100)*$AJ$23)*$AH$23)),IF(Calculator!$O$6="SINGLEBAND B",SUM((((D49/100)*$AJ$22)*$AH$22))+(((((D49/100)*$AJ$22)*$AN$22)*$AH$22)*Calculator!$G$6)-((((D49/100)*$AJ$22)*$AN$22)*$AH$22)+((((D49/100)*$AJ$23)*$AH$23)),IF(Calculator!$O$6="SINGLEBAND C",SUM((((D49/100)*$AJ$22)*$AH$22))+(((((D49/100)*$AJ$22)*$AN$22)*$AH$22)*Calculator!$G$7)-((((D49/100)*$AJ$22)*$AN$22)*$AH$22)+((((D49/100)*$AJ$23)*$AH$23)),IF(Calculator!$O$6="SINGLEBAND D",SUM((((D49/100)*$AJ$22)*$AH$22))+(((((D49/100)*$AJ$22)*$AN$22)*$AH$22)*Calculator!$G$8)-((((D49/100)*$AJ$22)*$AN$22)*$AH$22)+((((D49/100)*$AJ$23)*$AH$23)),IF(Calculator!$O$6="SINGLEURBANE",SUM((((D49/100)*$AJ$22)*$AH$22))+(((((D49/100)*$AJ$22)*$AN$22)*$AH$22)*Calculator!$G$9)-((((D49/100)*$AJ$22)*$AN$22)*$AH$22)+((((D49/100)*$AJ$23)*$AH$23)),IF(Calculator!$O$6="SINGLESILVERANOD",SUM((((D49/100)*$AJ$22)*$AH$22))+(((((D49/100)*$AJ$22)*$AN$22)*$AH$22)*Calculator!$G$10)-((((D49/100)*$AJ$22)*$AN$22)*$AH$22)+((((D49/100)*$AJ$23)*$AH$23)),IF(Calculator!$O$6="SINGLEANOD",SUM((((D49/100)*$AJ$22)*$AH$22))+(((((D49/100)*$AJ$22)*$AN$22)*$AH$22)*Calculator!$G$11)-((((D49/100)*$AJ$22)*$AN$22)*$AH$22)+((((D49/100)*$AJ$23)*$AH$23)),IF(Calculator!$O$6="DUALBASE",SUM((((D49/100)*$AJ$22)*$AH$22))+(((((D49/100)*$AJ$22)*$AN$22)*$AH$22)*Calculator!$G$12)-((((D49/100)*$AJ$22)*$AN$22)*$AH$22)+((((D49/100)*$AJ$23)*$AH$23)),IF(Calculator!$O$6="DUALELEMENTS",SUM((((D49/100)*$AJ$22)*$AH$22))+(((((D49/100)*$AJ$22)*$AN$22)*$AH$22)*Calculator!$G$13)-((((D49/100)*$AJ$22)*$AN$22)*$AH$22)+((((D49/100)*$AJ$23)*$AH$23)),IF(Calculator!$O$6="DUALSPECTRUM",SUM((((D49/100)*$AJ$22)*$AH$22))+(((((D49/100)*$AJ$22)*$AN$22)*$AH$22)*Calculator!$G$15)-((((D49/100)*$AJ$22)*$AN$22)*$AH$22)+((((D49/100)*$AJ$23)*$AH$23)),IF(Calculator!$O$6="DUALHOMESTEAD",SUM((((D49/100)*$AJ$22)*$AH$22))+(((((D49/100)*$AJ$22)*$AN$22)*$AH$22)*Calculator!$G$14)-((((D49/100)*$AJ$22)*$AN$22)*$AH$22)+((((D49/100)*$AJ$23)*$AH$23)),IF(Calculator!$O$6="DUALBAND A",SUM((((D49/100)*$AJ$22)*$AH$22))+(((((D49/100)*$AJ$22)*$AN$22)*$AH$22)*Calculator!$G$16)-((((D49/100)*$AJ$22)*$AN$22)*$AH$22)+((((D49/100)*$AJ$23)*$AH$23)),IF(Calculator!$O$6="DUALBAND B",SUM((((D49/100)*$AJ$22)*$AH$22))+(((((D49/100)*$AJ$22)*$AN$22)*$AH$22)*Calculator!$G$17)-((((D49/100)*$AJ$22)*$AN$22)*$AH$22)+((((D49/100)*$AJ$23)*$AH$23)),IF(Calculator!$O$6="DUALBAND C",SUM((((D49/100)*$AJ$22)*$AH$22))+(((((D49/100)*$AJ$22)*$AN$22)*$AH$22)*Calculator!$G$18)-((((D49/100)*$AJ$22)*$AN$22)*$AH$22)+((((D49/100)*$AJ$23)*$AH$23)),IF(Calculator!$O$6="DUALBAND D",SUM((((D49/100)*$AJ$22)*$AH$22))+(((((D49/100)*$AJ$22)*$AN$22)*$AH$22)*Calculator!$G$19)-((((D49/100)*$AJ$22)*$AN$22)*$AH$22)+((((D49/100)*$AJ$23)*$AH$23)),IF(Calculator!$O$6="DUALURBANE",SUM((((D49/100)*$AJ$22)*$AH$22))+(((((D49/100)*$AJ$22)*$AN$22)*$AH$22)*Calculator!$G$20)-((((D49/100)*$AJ$22)*$AN$22)*$AH$22)+((((D49/100)*$AJ$23)*$AH$23)),IF(Calculator!$O$6="DUALSILVERANOD",SUM((((D49/100)*$AJ$22)*$AH$22))+(((((D49/100)*$AJ$22)*$AN$22)*$AH$22)*Calculator!$G$21)-((((D49/100)*$AJ$22)*$AN$22)*$AH$22)+((((D49/100)*$AJ$23)*$AH$23)),IF(Calculator!$O$6="DUALANOD",SUM((((D49/100)*$AJ$22)*$AH$22))+(((((D49/100)*$AJ$22)*$AN$22)*$AH$22)*Calculator!$G$22)-((((D49/100)*$AJ$22)*$AN$22)*$AH$22)+((((D49/100)*$AJ$23)*$AH$23))))))))))))))))))))))))</f>
        <v>896.84438513183579</v>
      </c>
      <c r="T49" s="2">
        <f>IF(Calculator!$O$6="SINGLEBASE",SUM((((E49/100)*$AJ$22)*$AH$22))+((((E49/100)*$AJ$23)*$AH$23)),IF(Calculator!$O$6="SINGLEELEMENTS",SUM((((E49/100)*$AJ$22)*$AH$22))+(((((E49/100)*$AJ$22)*$AN$22)*$AH$22)*Calculator!$G$2)-((((E49/100)*$AJ$22)*$AN$22)*$AH$22)+((((E49/100)*$AJ$23)*$AH$23)),IF(Calculator!$O$6="SINGLESPECTRUM",SUM((((E49/100)*$AJ$22)*$AH$22))+(((((E49/100)*$AJ$22)*$AN$22)*$AH$22)*Calculator!$G$4)-((((E49/100)*$AJ$22)*$AN$22)*$AH$22)+((((E49/100)*$AJ$23)*$AH$23)),IF(Calculator!$O$6="SINGLEHOMESTEAD",SUM((((E49/100)*$AJ$22)*$AH$22))+(((((E49/100)*$AJ$22)*$AN$22)*$AH$22)*Calculator!$G$3)-((((E49/100)*$AJ$22)*$AN$22)*$AH$22)+((((E49/100)*$AJ$23)*$AH$23)),IF(Calculator!$O$6="SINGLEBAND A",SUM((((E49/100)*$AJ$22)*$AH$22))+(((((E49/100)*$AJ$22)*$AN$22)*$AH$22)*Calculator!$G$5)-((((E49/100)*$AJ$22)*$AN$22)*$AH$22)+((((E49/100)*$AJ$23)*$AH$23)),IF(Calculator!$O$6="SINGLEBAND B",SUM((((E49/100)*$AJ$22)*$AH$22))+(((((E49/100)*$AJ$22)*$AN$22)*$AH$22)*Calculator!$G$6)-((((E49/100)*$AJ$22)*$AN$22)*$AH$22)+((((E49/100)*$AJ$23)*$AH$23)),IF(Calculator!$O$6="SINGLEBAND C",SUM((((E49/100)*$AJ$22)*$AH$22))+(((((E49/100)*$AJ$22)*$AN$22)*$AH$22)*Calculator!$G$7)-((((E49/100)*$AJ$22)*$AN$22)*$AH$22)+((((E49/100)*$AJ$23)*$AH$23)),IF(Calculator!$O$6="SINGLEBAND D",SUM((((E49/100)*$AJ$22)*$AH$22))+(((((E49/100)*$AJ$22)*$AN$22)*$AH$22)*Calculator!$G$8)-((((E49/100)*$AJ$22)*$AN$22)*$AH$22)+((((E49/100)*$AJ$23)*$AH$23)),IF(Calculator!$O$6="SINGLEURBANE",SUM((((E49/100)*$AJ$22)*$AH$22))+(((((E49/100)*$AJ$22)*$AN$22)*$AH$22)*Calculator!$G$9)-((((E49/100)*$AJ$22)*$AN$22)*$AH$22)+((((E49/100)*$AJ$23)*$AH$23)),IF(Calculator!$O$6="SINGLESILVERANOD",SUM((((E49/100)*$AJ$22)*$AH$22))+(((((E49/100)*$AJ$22)*$AN$22)*$AH$22)*Calculator!$G$10)-((((E49/100)*$AJ$22)*$AN$22)*$AH$22)+((((E49/100)*$AJ$23)*$AH$23)),IF(Calculator!$O$6="SINGLEANOD",SUM((((E49/100)*$AJ$22)*$AH$22))+(((((E49/100)*$AJ$22)*$AN$22)*$AH$22)*Calculator!$G$11)-((((E49/100)*$AJ$22)*$AN$22)*$AH$22)+((((E49/100)*$AJ$23)*$AH$23)),IF(Calculator!$O$6="DUALBASE",SUM((((E49/100)*$AJ$22)*$AH$22))+(((((E49/100)*$AJ$22)*$AN$22)*$AH$22)*Calculator!$G$12)-((((E49/100)*$AJ$22)*$AN$22)*$AH$22)+((((E49/100)*$AJ$23)*$AH$23)),IF(Calculator!$O$6="DUALELEMENTS",SUM((((E49/100)*$AJ$22)*$AH$22))+(((((E49/100)*$AJ$22)*$AN$22)*$AH$22)*Calculator!$G$13)-((((E49/100)*$AJ$22)*$AN$22)*$AH$22)+((((E49/100)*$AJ$23)*$AH$23)),IF(Calculator!$O$6="DUALSPECTRUM",SUM((((E49/100)*$AJ$22)*$AH$22))+(((((E49/100)*$AJ$22)*$AN$22)*$AH$22)*Calculator!$G$15)-((((E49/100)*$AJ$22)*$AN$22)*$AH$22)+((((E49/100)*$AJ$23)*$AH$23)),IF(Calculator!$O$6="DUALHOMESTEAD",SUM((((E49/100)*$AJ$22)*$AH$22))+(((((E49/100)*$AJ$22)*$AN$22)*$AH$22)*Calculator!$G$14)-((((E49/100)*$AJ$22)*$AN$22)*$AH$22)+((((E49/100)*$AJ$23)*$AH$23)),IF(Calculator!$O$6="DUALBAND A",SUM((((E49/100)*$AJ$22)*$AH$22))+(((((E49/100)*$AJ$22)*$AN$22)*$AH$22)*Calculator!$G$16)-((((E49/100)*$AJ$22)*$AN$22)*$AH$22)+((((E49/100)*$AJ$23)*$AH$23)),IF(Calculator!$O$6="DUALBAND B",SUM((((E49/100)*$AJ$22)*$AH$22))+(((((E49/100)*$AJ$22)*$AN$22)*$AH$22)*Calculator!$G$17)-((((E49/100)*$AJ$22)*$AN$22)*$AH$22)+((((E49/100)*$AJ$23)*$AH$23)),IF(Calculator!$O$6="DUALBAND C",SUM((((E49/100)*$AJ$22)*$AH$22))+(((((E49/100)*$AJ$22)*$AN$22)*$AH$22)*Calculator!$G$18)-((((E49/100)*$AJ$22)*$AN$22)*$AH$22)+((((E49/100)*$AJ$23)*$AH$23)),IF(Calculator!$O$6="DUALBAND D",SUM((((E49/100)*$AJ$22)*$AH$22))+(((((E49/100)*$AJ$22)*$AN$22)*$AH$22)*Calculator!$G$19)-((((E49/100)*$AJ$22)*$AN$22)*$AH$22)+((((E49/100)*$AJ$23)*$AH$23)),IF(Calculator!$O$6="DUALURBANE",SUM((((E49/100)*$AJ$22)*$AH$22))+(((((E49/100)*$AJ$22)*$AN$22)*$AH$22)*Calculator!$G$20)-((((E49/100)*$AJ$22)*$AN$22)*$AH$22)+((((E49/100)*$AJ$23)*$AH$23)),IF(Calculator!$O$6="DUALSILVERANOD",SUM((((E49/100)*$AJ$22)*$AH$22))+(((((E49/100)*$AJ$22)*$AN$22)*$AH$22)*Calculator!$G$21)-((((E49/100)*$AJ$22)*$AN$22)*$AH$22)+((((E49/100)*$AJ$23)*$AH$23)),IF(Calculator!$O$6="DUALANOD",SUM((((E49/100)*$AJ$22)*$AH$22))+(((((E49/100)*$AJ$22)*$AN$22)*$AH$22)*Calculator!$G$22)-((((E49/100)*$AJ$22)*$AN$22)*$AH$22)+((((E49/100)*$AJ$23)*$AH$23))))))))))))))))))))))))</f>
        <v>906.4416232910155</v>
      </c>
      <c r="U49" s="2">
        <f>IF(Calculator!$O$6="SINGLEBASE",SUM((((F49/100)*$AJ$22)*$AH$22))+((((F49/100)*$AJ$23)*$AH$23)),IF(Calculator!$O$6="SINGLEELEMENTS",SUM((((F49/100)*$AJ$22)*$AH$22))+(((((F49/100)*$AJ$22)*$AN$22)*$AH$22)*Calculator!$G$2)-((((F49/100)*$AJ$22)*$AN$22)*$AH$22)+((((F49/100)*$AJ$23)*$AH$23)),IF(Calculator!$O$6="SINGLESPECTRUM",SUM((((F49/100)*$AJ$22)*$AH$22))+(((((F49/100)*$AJ$22)*$AN$22)*$AH$22)*Calculator!$G$4)-((((F49/100)*$AJ$22)*$AN$22)*$AH$22)+((((F49/100)*$AJ$23)*$AH$23)),IF(Calculator!$O$6="SINGLEHOMESTEAD",SUM((((F49/100)*$AJ$22)*$AH$22))+(((((F49/100)*$AJ$22)*$AN$22)*$AH$22)*Calculator!$G$3)-((((F49/100)*$AJ$22)*$AN$22)*$AH$22)+((((F49/100)*$AJ$23)*$AH$23)),IF(Calculator!$O$6="SINGLEBAND A",SUM((((F49/100)*$AJ$22)*$AH$22))+(((((F49/100)*$AJ$22)*$AN$22)*$AH$22)*Calculator!$G$5)-((((F49/100)*$AJ$22)*$AN$22)*$AH$22)+((((F49/100)*$AJ$23)*$AH$23)),IF(Calculator!$O$6="SINGLEBAND B",SUM((((F49/100)*$AJ$22)*$AH$22))+(((((F49/100)*$AJ$22)*$AN$22)*$AH$22)*Calculator!$G$6)-((((F49/100)*$AJ$22)*$AN$22)*$AH$22)+((((F49/100)*$AJ$23)*$AH$23)),IF(Calculator!$O$6="SINGLEBAND C",SUM((((F49/100)*$AJ$22)*$AH$22))+(((((F49/100)*$AJ$22)*$AN$22)*$AH$22)*Calculator!$G$7)-((((F49/100)*$AJ$22)*$AN$22)*$AH$22)+((((F49/100)*$AJ$23)*$AH$23)),IF(Calculator!$O$6="SINGLEBAND D",SUM((((F49/100)*$AJ$22)*$AH$22))+(((((F49/100)*$AJ$22)*$AN$22)*$AH$22)*Calculator!$G$8)-((((F49/100)*$AJ$22)*$AN$22)*$AH$22)+((((F49/100)*$AJ$23)*$AH$23)),IF(Calculator!$O$6="SINGLEURBANE",SUM((((F49/100)*$AJ$22)*$AH$22))+(((((F49/100)*$AJ$22)*$AN$22)*$AH$22)*Calculator!$G$9)-((((F49/100)*$AJ$22)*$AN$22)*$AH$22)+((((F49/100)*$AJ$23)*$AH$23)),IF(Calculator!$O$6="SINGLESILVERANOD",SUM((((F49/100)*$AJ$22)*$AH$22))+(((((F49/100)*$AJ$22)*$AN$22)*$AH$22)*Calculator!$G$10)-((((F49/100)*$AJ$22)*$AN$22)*$AH$22)+((((F49/100)*$AJ$23)*$AH$23)),IF(Calculator!$O$6="SINGLEANOD",SUM((((F49/100)*$AJ$22)*$AH$22))+(((((F49/100)*$AJ$22)*$AN$22)*$AH$22)*Calculator!$G$11)-((((F49/100)*$AJ$22)*$AN$22)*$AH$22)+((((F49/100)*$AJ$23)*$AH$23)),IF(Calculator!$O$6="DUALBASE",SUM((((F49/100)*$AJ$22)*$AH$22))+(((((F49/100)*$AJ$22)*$AN$22)*$AH$22)*Calculator!$G$12)-((((F49/100)*$AJ$22)*$AN$22)*$AH$22)+((((F49/100)*$AJ$23)*$AH$23)),IF(Calculator!$O$6="DUALELEMENTS",SUM((((F49/100)*$AJ$22)*$AH$22))+(((((F49/100)*$AJ$22)*$AN$22)*$AH$22)*Calculator!$G$13)-((((F49/100)*$AJ$22)*$AN$22)*$AH$22)+((((F49/100)*$AJ$23)*$AH$23)),IF(Calculator!$O$6="DUALSPECTRUM",SUM((((F49/100)*$AJ$22)*$AH$22))+(((((F49/100)*$AJ$22)*$AN$22)*$AH$22)*Calculator!$G$15)-((((F49/100)*$AJ$22)*$AN$22)*$AH$22)+((((F49/100)*$AJ$23)*$AH$23)),IF(Calculator!$O$6="DUALHOMESTEAD",SUM((((F49/100)*$AJ$22)*$AH$22))+(((((F49/100)*$AJ$22)*$AN$22)*$AH$22)*Calculator!$G$14)-((((F49/100)*$AJ$22)*$AN$22)*$AH$22)+((((F49/100)*$AJ$23)*$AH$23)),IF(Calculator!$O$6="DUALBAND A",SUM((((F49/100)*$AJ$22)*$AH$22))+(((((F49/100)*$AJ$22)*$AN$22)*$AH$22)*Calculator!$G$16)-((((F49/100)*$AJ$22)*$AN$22)*$AH$22)+((((F49/100)*$AJ$23)*$AH$23)),IF(Calculator!$O$6="DUALBAND B",SUM((((F49/100)*$AJ$22)*$AH$22))+(((((F49/100)*$AJ$22)*$AN$22)*$AH$22)*Calculator!$G$17)-((((F49/100)*$AJ$22)*$AN$22)*$AH$22)+((((F49/100)*$AJ$23)*$AH$23)),IF(Calculator!$O$6="DUALBAND C",SUM((((F49/100)*$AJ$22)*$AH$22))+(((((F49/100)*$AJ$22)*$AN$22)*$AH$22)*Calculator!$G$18)-((((F49/100)*$AJ$22)*$AN$22)*$AH$22)+((((F49/100)*$AJ$23)*$AH$23)),IF(Calculator!$O$6="DUALBAND D",SUM((((F49/100)*$AJ$22)*$AH$22))+(((((F49/100)*$AJ$22)*$AN$22)*$AH$22)*Calculator!$G$19)-((((F49/100)*$AJ$22)*$AN$22)*$AH$22)+((((F49/100)*$AJ$23)*$AH$23)),IF(Calculator!$O$6="DUALURBANE",SUM((((F49/100)*$AJ$22)*$AH$22))+(((((F49/100)*$AJ$22)*$AN$22)*$AH$22)*Calculator!$G$20)-((((F49/100)*$AJ$22)*$AN$22)*$AH$22)+((((F49/100)*$AJ$23)*$AH$23)),IF(Calculator!$O$6="DUALSILVERANOD",SUM((((F49/100)*$AJ$22)*$AH$22))+(((((F49/100)*$AJ$22)*$AN$22)*$AH$22)*Calculator!$G$21)-((((F49/100)*$AJ$22)*$AN$22)*$AH$22)+((((F49/100)*$AJ$23)*$AH$23)),IF(Calculator!$O$6="DUALANOD",SUM((((F49/100)*$AJ$22)*$AH$22))+(((((F49/100)*$AJ$22)*$AN$22)*$AH$22)*Calculator!$G$22)-((((F49/100)*$AJ$22)*$AN$22)*$AH$22)+((((F49/100)*$AJ$23)*$AH$23))))))))))))))))))))))))</f>
        <v>916.038966052246</v>
      </c>
      <c r="V49" s="2">
        <f>IF(Calculator!$O$6="SINGLEBASE",SUM((((G49/100)*$AJ$22)*$AH$22))+((((G49/100)*$AJ$23)*$AH$23)),IF(Calculator!$O$6="SINGLEELEMENTS",SUM((((G49/100)*$AJ$22)*$AH$22))+(((((G49/100)*$AJ$22)*$AN$22)*$AH$22)*Calculator!$G$2)-((((G49/100)*$AJ$22)*$AN$22)*$AH$22)+((((G49/100)*$AJ$23)*$AH$23)),IF(Calculator!$O$6="SINGLESPECTRUM",SUM((((G49/100)*$AJ$22)*$AH$22))+(((((G49/100)*$AJ$22)*$AN$22)*$AH$22)*Calculator!$G$4)-((((G49/100)*$AJ$22)*$AN$22)*$AH$22)+((((G49/100)*$AJ$23)*$AH$23)),IF(Calculator!$O$6="SINGLEHOMESTEAD",SUM((((G49/100)*$AJ$22)*$AH$22))+(((((G49/100)*$AJ$22)*$AN$22)*$AH$22)*Calculator!$G$3)-((((G49/100)*$AJ$22)*$AN$22)*$AH$22)+((((G49/100)*$AJ$23)*$AH$23)),IF(Calculator!$O$6="SINGLEBAND A",SUM((((G49/100)*$AJ$22)*$AH$22))+(((((G49/100)*$AJ$22)*$AN$22)*$AH$22)*Calculator!$G$5)-((((G49/100)*$AJ$22)*$AN$22)*$AH$22)+((((G49/100)*$AJ$23)*$AH$23)),IF(Calculator!$O$6="SINGLEBAND B",SUM((((G49/100)*$AJ$22)*$AH$22))+(((((G49/100)*$AJ$22)*$AN$22)*$AH$22)*Calculator!$G$6)-((((G49/100)*$AJ$22)*$AN$22)*$AH$22)+((((G49/100)*$AJ$23)*$AH$23)),IF(Calculator!$O$6="SINGLEBAND C",SUM((((G49/100)*$AJ$22)*$AH$22))+(((((G49/100)*$AJ$22)*$AN$22)*$AH$22)*Calculator!$G$7)-((((G49/100)*$AJ$22)*$AN$22)*$AH$22)+((((G49/100)*$AJ$23)*$AH$23)),IF(Calculator!$O$6="SINGLEBAND D",SUM((((G49/100)*$AJ$22)*$AH$22))+(((((G49/100)*$AJ$22)*$AN$22)*$AH$22)*Calculator!$G$8)-((((G49/100)*$AJ$22)*$AN$22)*$AH$22)+((((G49/100)*$AJ$23)*$AH$23)),IF(Calculator!$O$6="SINGLEURBANE",SUM((((G49/100)*$AJ$22)*$AH$22))+(((((G49/100)*$AJ$22)*$AN$22)*$AH$22)*Calculator!$G$9)-((((G49/100)*$AJ$22)*$AN$22)*$AH$22)+((((G49/100)*$AJ$23)*$AH$23)),IF(Calculator!$O$6="SINGLESILVERANOD",SUM((((G49/100)*$AJ$22)*$AH$22))+(((((G49/100)*$AJ$22)*$AN$22)*$AH$22)*Calculator!$G$10)-((((G49/100)*$AJ$22)*$AN$22)*$AH$22)+((((G49/100)*$AJ$23)*$AH$23)),IF(Calculator!$O$6="SINGLEANOD",SUM((((G49/100)*$AJ$22)*$AH$22))+(((((G49/100)*$AJ$22)*$AN$22)*$AH$22)*Calculator!$G$11)-((((G49/100)*$AJ$22)*$AN$22)*$AH$22)+((((G49/100)*$AJ$23)*$AH$23)),IF(Calculator!$O$6="DUALBASE",SUM((((G49/100)*$AJ$22)*$AH$22))+(((((G49/100)*$AJ$22)*$AN$22)*$AH$22)*Calculator!$G$12)-((((G49/100)*$AJ$22)*$AN$22)*$AH$22)+((((G49/100)*$AJ$23)*$AH$23)),IF(Calculator!$O$6="DUALELEMENTS",SUM((((G49/100)*$AJ$22)*$AH$22))+(((((G49/100)*$AJ$22)*$AN$22)*$AH$22)*Calculator!$G$13)-((((G49/100)*$AJ$22)*$AN$22)*$AH$22)+((((G49/100)*$AJ$23)*$AH$23)),IF(Calculator!$O$6="DUALSPECTRUM",SUM((((G49/100)*$AJ$22)*$AH$22))+(((((G49/100)*$AJ$22)*$AN$22)*$AH$22)*Calculator!$G$15)-((((G49/100)*$AJ$22)*$AN$22)*$AH$22)+((((G49/100)*$AJ$23)*$AH$23)),IF(Calculator!$O$6="DUALHOMESTEAD",SUM((((G49/100)*$AJ$22)*$AH$22))+(((((G49/100)*$AJ$22)*$AN$22)*$AH$22)*Calculator!$G$14)-((((G49/100)*$AJ$22)*$AN$22)*$AH$22)+((((G49/100)*$AJ$23)*$AH$23)),IF(Calculator!$O$6="DUALBAND A",SUM((((G49/100)*$AJ$22)*$AH$22))+(((((G49/100)*$AJ$22)*$AN$22)*$AH$22)*Calculator!$G$16)-((((G49/100)*$AJ$22)*$AN$22)*$AH$22)+((((G49/100)*$AJ$23)*$AH$23)),IF(Calculator!$O$6="DUALBAND B",SUM((((G49/100)*$AJ$22)*$AH$22))+(((((G49/100)*$AJ$22)*$AN$22)*$AH$22)*Calculator!$G$17)-((((G49/100)*$AJ$22)*$AN$22)*$AH$22)+((((G49/100)*$AJ$23)*$AH$23)),IF(Calculator!$O$6="DUALBAND C",SUM((((G49/100)*$AJ$22)*$AH$22))+(((((G49/100)*$AJ$22)*$AN$22)*$AH$22)*Calculator!$G$18)-((((G49/100)*$AJ$22)*$AN$22)*$AH$22)+((((G49/100)*$AJ$23)*$AH$23)),IF(Calculator!$O$6="DUALBAND D",SUM((((G49/100)*$AJ$22)*$AH$22))+(((((G49/100)*$AJ$22)*$AN$22)*$AH$22)*Calculator!$G$19)-((((G49/100)*$AJ$22)*$AN$22)*$AH$22)+((((G49/100)*$AJ$23)*$AH$23)),IF(Calculator!$O$6="DUALURBANE",SUM((((G49/100)*$AJ$22)*$AH$22))+(((((G49/100)*$AJ$22)*$AN$22)*$AH$22)*Calculator!$G$20)-((((G49/100)*$AJ$22)*$AN$22)*$AH$22)+((((G49/100)*$AJ$23)*$AH$23)),IF(Calculator!$O$6="DUALSILVERANOD",SUM((((G49/100)*$AJ$22)*$AH$22))+(((((G49/100)*$AJ$22)*$AN$22)*$AH$22)*Calculator!$G$21)-((((G49/100)*$AJ$22)*$AN$22)*$AH$22)+((((G49/100)*$AJ$23)*$AH$23)),IF(Calculator!$O$6="DUALANOD",SUM((((G49/100)*$AJ$22)*$AH$22))+(((((G49/100)*$AJ$22)*$AN$22)*$AH$22)*Calculator!$G$22)-((((G49/100)*$AJ$22)*$AN$22)*$AH$22)+((((G49/100)*$AJ$23)*$AH$23))))))))))))))))))))))))</f>
        <v>925.63620421142582</v>
      </c>
      <c r="W49" s="2">
        <f>IF(Calculator!$O$6="SINGLEBASE",SUM((((H49/100)*$AJ$22)*$AH$22))+((((H49/100)*$AJ$23)*$AH$23)),IF(Calculator!$O$6="SINGLEELEMENTS",SUM((((H49/100)*$AJ$22)*$AH$22))+(((((H49/100)*$AJ$22)*$AN$22)*$AH$22)*Calculator!$G$2)-((((H49/100)*$AJ$22)*$AN$22)*$AH$22)+((((H49/100)*$AJ$23)*$AH$23)),IF(Calculator!$O$6="SINGLESPECTRUM",SUM((((H49/100)*$AJ$22)*$AH$22))+(((((H49/100)*$AJ$22)*$AN$22)*$AH$22)*Calculator!$G$4)-((((H49/100)*$AJ$22)*$AN$22)*$AH$22)+((((H49/100)*$AJ$23)*$AH$23)),IF(Calculator!$O$6="SINGLEHOMESTEAD",SUM((((H49/100)*$AJ$22)*$AH$22))+(((((H49/100)*$AJ$22)*$AN$22)*$AH$22)*Calculator!$G$3)-((((H49/100)*$AJ$22)*$AN$22)*$AH$22)+((((H49/100)*$AJ$23)*$AH$23)),IF(Calculator!$O$6="SINGLEBAND A",SUM((((H49/100)*$AJ$22)*$AH$22))+(((((H49/100)*$AJ$22)*$AN$22)*$AH$22)*Calculator!$G$5)-((((H49/100)*$AJ$22)*$AN$22)*$AH$22)+((((H49/100)*$AJ$23)*$AH$23)),IF(Calculator!$O$6="SINGLEBAND B",SUM((((H49/100)*$AJ$22)*$AH$22))+(((((H49/100)*$AJ$22)*$AN$22)*$AH$22)*Calculator!$G$6)-((((H49/100)*$AJ$22)*$AN$22)*$AH$22)+((((H49/100)*$AJ$23)*$AH$23)),IF(Calculator!$O$6="SINGLEBAND C",SUM((((H49/100)*$AJ$22)*$AH$22))+(((((H49/100)*$AJ$22)*$AN$22)*$AH$22)*Calculator!$G$7)-((((H49/100)*$AJ$22)*$AN$22)*$AH$22)+((((H49/100)*$AJ$23)*$AH$23)),IF(Calculator!$O$6="SINGLEBAND D",SUM((((H49/100)*$AJ$22)*$AH$22))+(((((H49/100)*$AJ$22)*$AN$22)*$AH$22)*Calculator!$G$8)-((((H49/100)*$AJ$22)*$AN$22)*$AH$22)+((((H49/100)*$AJ$23)*$AH$23)),IF(Calculator!$O$6="SINGLEURBANE",SUM((((H49/100)*$AJ$22)*$AH$22))+(((((H49/100)*$AJ$22)*$AN$22)*$AH$22)*Calculator!$G$9)-((((H49/100)*$AJ$22)*$AN$22)*$AH$22)+((((H49/100)*$AJ$23)*$AH$23)),IF(Calculator!$O$6="SINGLESILVERANOD",SUM((((H49/100)*$AJ$22)*$AH$22))+(((((H49/100)*$AJ$22)*$AN$22)*$AH$22)*Calculator!$G$10)-((((H49/100)*$AJ$22)*$AN$22)*$AH$22)+((((H49/100)*$AJ$23)*$AH$23)),IF(Calculator!$O$6="SINGLEANOD",SUM((((H49/100)*$AJ$22)*$AH$22))+(((((H49/100)*$AJ$22)*$AN$22)*$AH$22)*Calculator!$G$11)-((((H49/100)*$AJ$22)*$AN$22)*$AH$22)+((((H49/100)*$AJ$23)*$AH$23)),IF(Calculator!$O$6="DUALBASE",SUM((((H49/100)*$AJ$22)*$AH$22))+(((((H49/100)*$AJ$22)*$AN$22)*$AH$22)*Calculator!$G$12)-((((H49/100)*$AJ$22)*$AN$22)*$AH$22)+((((H49/100)*$AJ$23)*$AH$23)),IF(Calculator!$O$6="DUALELEMENTS",SUM((((H49/100)*$AJ$22)*$AH$22))+(((((H49/100)*$AJ$22)*$AN$22)*$AH$22)*Calculator!$G$13)-((((H49/100)*$AJ$22)*$AN$22)*$AH$22)+((((H49/100)*$AJ$23)*$AH$23)),IF(Calculator!$O$6="DUALSPECTRUM",SUM((((H49/100)*$AJ$22)*$AH$22))+(((((H49/100)*$AJ$22)*$AN$22)*$AH$22)*Calculator!$G$15)-((((H49/100)*$AJ$22)*$AN$22)*$AH$22)+((((H49/100)*$AJ$23)*$AH$23)),IF(Calculator!$O$6="DUALHOMESTEAD",SUM((((H49/100)*$AJ$22)*$AH$22))+(((((H49/100)*$AJ$22)*$AN$22)*$AH$22)*Calculator!$G$14)-((((H49/100)*$AJ$22)*$AN$22)*$AH$22)+((((H49/100)*$AJ$23)*$AH$23)),IF(Calculator!$O$6="DUALBAND A",SUM((((H49/100)*$AJ$22)*$AH$22))+(((((H49/100)*$AJ$22)*$AN$22)*$AH$22)*Calculator!$G$16)-((((H49/100)*$AJ$22)*$AN$22)*$AH$22)+((((H49/100)*$AJ$23)*$AH$23)),IF(Calculator!$O$6="DUALBAND B",SUM((((H49/100)*$AJ$22)*$AH$22))+(((((H49/100)*$AJ$22)*$AN$22)*$AH$22)*Calculator!$G$17)-((((H49/100)*$AJ$22)*$AN$22)*$AH$22)+((((H49/100)*$AJ$23)*$AH$23)),IF(Calculator!$O$6="DUALBAND C",SUM((((H49/100)*$AJ$22)*$AH$22))+(((((H49/100)*$AJ$22)*$AN$22)*$AH$22)*Calculator!$G$18)-((((H49/100)*$AJ$22)*$AN$22)*$AH$22)+((((H49/100)*$AJ$23)*$AH$23)),IF(Calculator!$O$6="DUALBAND D",SUM((((H49/100)*$AJ$22)*$AH$22))+(((((H49/100)*$AJ$22)*$AN$22)*$AH$22)*Calculator!$G$19)-((((H49/100)*$AJ$22)*$AN$22)*$AH$22)+((((H49/100)*$AJ$23)*$AH$23)),IF(Calculator!$O$6="DUALURBANE",SUM((((H49/100)*$AJ$22)*$AH$22))+(((((H49/100)*$AJ$22)*$AN$22)*$AH$22)*Calculator!$G$20)-((((H49/100)*$AJ$22)*$AN$22)*$AH$22)+((((H49/100)*$AJ$23)*$AH$23)),IF(Calculator!$O$6="DUALSILVERANOD",SUM((((H49/100)*$AJ$22)*$AH$22))+(((((H49/100)*$AJ$22)*$AN$22)*$AH$22)*Calculator!$G$21)-((((H49/100)*$AJ$22)*$AN$22)*$AH$22)+((((H49/100)*$AJ$23)*$AH$23)),IF(Calculator!$O$6="DUALANOD",SUM((((H49/100)*$AJ$22)*$AH$22))+(((((H49/100)*$AJ$22)*$AN$22)*$AH$22)*Calculator!$G$22)-((((H49/100)*$AJ$22)*$AN$22)*$AH$22)+((((H49/100)*$AJ$23)*$AH$23))))))))))))))))))))))))</f>
        <v>935.2292582885741</v>
      </c>
      <c r="X49" s="2">
        <f>IF(Calculator!$O$6="SINGLEBASE",SUM((((I49/100)*$AJ$22)*$AH$22))+((((I49/100)*$AJ$23)*$AH$23)),IF(Calculator!$O$6="SINGLEELEMENTS",SUM((((I49/100)*$AJ$22)*$AH$22))+(((((I49/100)*$AJ$22)*$AN$22)*$AH$22)*Calculator!$G$2)-((((I49/100)*$AJ$22)*$AN$22)*$AH$22)+((((I49/100)*$AJ$23)*$AH$23)),IF(Calculator!$O$6="SINGLESPECTRUM",SUM((((I49/100)*$AJ$22)*$AH$22))+(((((I49/100)*$AJ$22)*$AN$22)*$AH$22)*Calculator!$G$4)-((((I49/100)*$AJ$22)*$AN$22)*$AH$22)+((((I49/100)*$AJ$23)*$AH$23)),IF(Calculator!$O$6="SINGLEHOMESTEAD",SUM((((I49/100)*$AJ$22)*$AH$22))+(((((I49/100)*$AJ$22)*$AN$22)*$AH$22)*Calculator!$G$3)-((((I49/100)*$AJ$22)*$AN$22)*$AH$22)+((((I49/100)*$AJ$23)*$AH$23)),IF(Calculator!$O$6="SINGLEBAND A",SUM((((I49/100)*$AJ$22)*$AH$22))+(((((I49/100)*$AJ$22)*$AN$22)*$AH$22)*Calculator!$G$5)-((((I49/100)*$AJ$22)*$AN$22)*$AH$22)+((((I49/100)*$AJ$23)*$AH$23)),IF(Calculator!$O$6="SINGLEBAND B",SUM((((I49/100)*$AJ$22)*$AH$22))+(((((I49/100)*$AJ$22)*$AN$22)*$AH$22)*Calculator!$G$6)-((((I49/100)*$AJ$22)*$AN$22)*$AH$22)+((((I49/100)*$AJ$23)*$AH$23)),IF(Calculator!$O$6="SINGLEBAND C",SUM((((I49/100)*$AJ$22)*$AH$22))+(((((I49/100)*$AJ$22)*$AN$22)*$AH$22)*Calculator!$G$7)-((((I49/100)*$AJ$22)*$AN$22)*$AH$22)+((((I49/100)*$AJ$23)*$AH$23)),IF(Calculator!$O$6="SINGLEBAND D",SUM((((I49/100)*$AJ$22)*$AH$22))+(((((I49/100)*$AJ$22)*$AN$22)*$AH$22)*Calculator!$G$8)-((((I49/100)*$AJ$22)*$AN$22)*$AH$22)+((((I49/100)*$AJ$23)*$AH$23)),IF(Calculator!$O$6="SINGLEURBANE",SUM((((I49/100)*$AJ$22)*$AH$22))+(((((I49/100)*$AJ$22)*$AN$22)*$AH$22)*Calculator!$G$9)-((((I49/100)*$AJ$22)*$AN$22)*$AH$22)+((((I49/100)*$AJ$23)*$AH$23)),IF(Calculator!$O$6="SINGLESILVERANOD",SUM((((I49/100)*$AJ$22)*$AH$22))+(((((I49/100)*$AJ$22)*$AN$22)*$AH$22)*Calculator!$G$10)-((((I49/100)*$AJ$22)*$AN$22)*$AH$22)+((((I49/100)*$AJ$23)*$AH$23)),IF(Calculator!$O$6="SINGLEANOD",SUM((((I49/100)*$AJ$22)*$AH$22))+(((((I49/100)*$AJ$22)*$AN$22)*$AH$22)*Calculator!$G$11)-((((I49/100)*$AJ$22)*$AN$22)*$AH$22)+((((I49/100)*$AJ$23)*$AH$23)),IF(Calculator!$O$6="DUALBASE",SUM((((I49/100)*$AJ$22)*$AH$22))+(((((I49/100)*$AJ$22)*$AN$22)*$AH$22)*Calculator!$G$12)-((((I49/100)*$AJ$22)*$AN$22)*$AH$22)+((((I49/100)*$AJ$23)*$AH$23)),IF(Calculator!$O$6="DUALELEMENTS",SUM((((I49/100)*$AJ$22)*$AH$22))+(((((I49/100)*$AJ$22)*$AN$22)*$AH$22)*Calculator!$G$13)-((((I49/100)*$AJ$22)*$AN$22)*$AH$22)+((((I49/100)*$AJ$23)*$AH$23)),IF(Calculator!$O$6="DUALSPECTRUM",SUM((((I49/100)*$AJ$22)*$AH$22))+(((((I49/100)*$AJ$22)*$AN$22)*$AH$22)*Calculator!$G$15)-((((I49/100)*$AJ$22)*$AN$22)*$AH$22)+((((I49/100)*$AJ$23)*$AH$23)),IF(Calculator!$O$6="DUALHOMESTEAD",SUM((((I49/100)*$AJ$22)*$AH$22))+(((((I49/100)*$AJ$22)*$AN$22)*$AH$22)*Calculator!$G$14)-((((I49/100)*$AJ$22)*$AN$22)*$AH$22)+((((I49/100)*$AJ$23)*$AH$23)),IF(Calculator!$O$6="DUALBAND A",SUM((((I49/100)*$AJ$22)*$AH$22))+(((((I49/100)*$AJ$22)*$AN$22)*$AH$22)*Calculator!$G$16)-((((I49/100)*$AJ$22)*$AN$22)*$AH$22)+((((I49/100)*$AJ$23)*$AH$23)),IF(Calculator!$O$6="DUALBAND B",SUM((((I49/100)*$AJ$22)*$AH$22))+(((((I49/100)*$AJ$22)*$AN$22)*$AH$22)*Calculator!$G$17)-((((I49/100)*$AJ$22)*$AN$22)*$AH$22)+((((I49/100)*$AJ$23)*$AH$23)),IF(Calculator!$O$6="DUALBAND C",SUM((((I49/100)*$AJ$22)*$AH$22))+(((((I49/100)*$AJ$22)*$AN$22)*$AH$22)*Calculator!$G$18)-((((I49/100)*$AJ$22)*$AN$22)*$AH$22)+((((I49/100)*$AJ$23)*$AH$23)),IF(Calculator!$O$6="DUALBAND D",SUM((((I49/100)*$AJ$22)*$AH$22))+(((((I49/100)*$AJ$22)*$AN$22)*$AH$22)*Calculator!$G$19)-((((I49/100)*$AJ$22)*$AN$22)*$AH$22)+((((I49/100)*$AJ$23)*$AH$23)),IF(Calculator!$O$6="DUALURBANE",SUM((((I49/100)*$AJ$22)*$AH$22))+(((((I49/100)*$AJ$22)*$AN$22)*$AH$22)*Calculator!$G$20)-((((I49/100)*$AJ$22)*$AN$22)*$AH$22)+((((I49/100)*$AJ$23)*$AH$23)),IF(Calculator!$O$6="DUALSILVERANOD",SUM((((I49/100)*$AJ$22)*$AH$22))+(((((I49/100)*$AJ$22)*$AN$22)*$AH$22)*Calculator!$G$21)-((((I49/100)*$AJ$22)*$AN$22)*$AH$22)+((((I49/100)*$AJ$23)*$AH$23)),IF(Calculator!$O$6="DUALANOD",SUM((((I49/100)*$AJ$22)*$AH$22))+(((((I49/100)*$AJ$22)*$AN$22)*$AH$22)*Calculator!$G$22)-((((I49/100)*$AJ$22)*$AN$22)*$AH$22)+((((I49/100)*$AJ$23)*$AH$23))))))))))))))))))))))))</f>
        <v>944.82649644775393</v>
      </c>
      <c r="Y49" s="2">
        <f>IF(Calculator!$O$6="SINGLEBASE",SUM((((J49/100)*$AJ$22)*$AH$22))+((((J49/100)*$AJ$23)*$AH$23)),IF(Calculator!$O$6="SINGLEELEMENTS",SUM((((J49/100)*$AJ$22)*$AH$22))+(((((J49/100)*$AJ$22)*$AN$22)*$AH$22)*Calculator!$G$2)-((((J49/100)*$AJ$22)*$AN$22)*$AH$22)+((((J49/100)*$AJ$23)*$AH$23)),IF(Calculator!$O$6="SINGLESPECTRUM",SUM((((J49/100)*$AJ$22)*$AH$22))+(((((J49/100)*$AJ$22)*$AN$22)*$AH$22)*Calculator!$G$4)-((((J49/100)*$AJ$22)*$AN$22)*$AH$22)+((((J49/100)*$AJ$23)*$AH$23)),IF(Calculator!$O$6="SINGLEHOMESTEAD",SUM((((J49/100)*$AJ$22)*$AH$22))+(((((J49/100)*$AJ$22)*$AN$22)*$AH$22)*Calculator!$G$3)-((((J49/100)*$AJ$22)*$AN$22)*$AH$22)+((((J49/100)*$AJ$23)*$AH$23)),IF(Calculator!$O$6="SINGLEBAND A",SUM((((J49/100)*$AJ$22)*$AH$22))+(((((J49/100)*$AJ$22)*$AN$22)*$AH$22)*Calculator!$G$5)-((((J49/100)*$AJ$22)*$AN$22)*$AH$22)+((((J49/100)*$AJ$23)*$AH$23)),IF(Calculator!$O$6="SINGLEBAND B",SUM((((J49/100)*$AJ$22)*$AH$22))+(((((J49/100)*$AJ$22)*$AN$22)*$AH$22)*Calculator!$G$6)-((((J49/100)*$AJ$22)*$AN$22)*$AH$22)+((((J49/100)*$AJ$23)*$AH$23)),IF(Calculator!$O$6="SINGLEBAND C",SUM((((J49/100)*$AJ$22)*$AH$22))+(((((J49/100)*$AJ$22)*$AN$22)*$AH$22)*Calculator!$G$7)-((((J49/100)*$AJ$22)*$AN$22)*$AH$22)+((((J49/100)*$AJ$23)*$AH$23)),IF(Calculator!$O$6="SINGLEBAND D",SUM((((J49/100)*$AJ$22)*$AH$22))+(((((J49/100)*$AJ$22)*$AN$22)*$AH$22)*Calculator!$G$8)-((((J49/100)*$AJ$22)*$AN$22)*$AH$22)+((((J49/100)*$AJ$23)*$AH$23)),IF(Calculator!$O$6="SINGLEURBANE",SUM((((J49/100)*$AJ$22)*$AH$22))+(((((J49/100)*$AJ$22)*$AN$22)*$AH$22)*Calculator!$G$9)-((((J49/100)*$AJ$22)*$AN$22)*$AH$22)+((((J49/100)*$AJ$23)*$AH$23)),IF(Calculator!$O$6="SINGLESILVERANOD",SUM((((J49/100)*$AJ$22)*$AH$22))+(((((J49/100)*$AJ$22)*$AN$22)*$AH$22)*Calculator!$G$10)-((((J49/100)*$AJ$22)*$AN$22)*$AH$22)+((((J49/100)*$AJ$23)*$AH$23)),IF(Calculator!$O$6="SINGLEANOD",SUM((((J49/100)*$AJ$22)*$AH$22))+(((((J49/100)*$AJ$22)*$AN$22)*$AH$22)*Calculator!$G$11)-((((J49/100)*$AJ$22)*$AN$22)*$AH$22)+((((J49/100)*$AJ$23)*$AH$23)),IF(Calculator!$O$6="DUALBASE",SUM((((J49/100)*$AJ$22)*$AH$22))+(((((J49/100)*$AJ$22)*$AN$22)*$AH$22)*Calculator!$G$12)-((((J49/100)*$AJ$22)*$AN$22)*$AH$22)+((((J49/100)*$AJ$23)*$AH$23)),IF(Calculator!$O$6="DUALELEMENTS",SUM((((J49/100)*$AJ$22)*$AH$22))+(((((J49/100)*$AJ$22)*$AN$22)*$AH$22)*Calculator!$G$13)-((((J49/100)*$AJ$22)*$AN$22)*$AH$22)+((((J49/100)*$AJ$23)*$AH$23)),IF(Calculator!$O$6="DUALSPECTRUM",SUM((((J49/100)*$AJ$22)*$AH$22))+(((((J49/100)*$AJ$22)*$AN$22)*$AH$22)*Calculator!$G$15)-((((J49/100)*$AJ$22)*$AN$22)*$AH$22)+((((J49/100)*$AJ$23)*$AH$23)),IF(Calculator!$O$6="DUALHOMESTEAD",SUM((((J49/100)*$AJ$22)*$AH$22))+(((((J49/100)*$AJ$22)*$AN$22)*$AH$22)*Calculator!$G$14)-((((J49/100)*$AJ$22)*$AN$22)*$AH$22)+((((J49/100)*$AJ$23)*$AH$23)),IF(Calculator!$O$6="DUALBAND A",SUM((((J49/100)*$AJ$22)*$AH$22))+(((((J49/100)*$AJ$22)*$AN$22)*$AH$22)*Calculator!$G$16)-((((J49/100)*$AJ$22)*$AN$22)*$AH$22)+((((J49/100)*$AJ$23)*$AH$23)),IF(Calculator!$O$6="DUALBAND B",SUM((((J49/100)*$AJ$22)*$AH$22))+(((((J49/100)*$AJ$22)*$AN$22)*$AH$22)*Calculator!$G$17)-((((J49/100)*$AJ$22)*$AN$22)*$AH$22)+((((J49/100)*$AJ$23)*$AH$23)),IF(Calculator!$O$6="DUALBAND C",SUM((((J49/100)*$AJ$22)*$AH$22))+(((((J49/100)*$AJ$22)*$AN$22)*$AH$22)*Calculator!$G$18)-((((J49/100)*$AJ$22)*$AN$22)*$AH$22)+((((J49/100)*$AJ$23)*$AH$23)),IF(Calculator!$O$6="DUALBAND D",SUM((((J49/100)*$AJ$22)*$AH$22))+(((((J49/100)*$AJ$22)*$AN$22)*$AH$22)*Calculator!$G$19)-((((J49/100)*$AJ$22)*$AN$22)*$AH$22)+((((J49/100)*$AJ$23)*$AH$23)),IF(Calculator!$O$6="DUALURBANE",SUM((((J49/100)*$AJ$22)*$AH$22))+(((((J49/100)*$AJ$22)*$AN$22)*$AH$22)*Calculator!$G$20)-((((J49/100)*$AJ$22)*$AN$22)*$AH$22)+((((J49/100)*$AJ$23)*$AH$23)),IF(Calculator!$O$6="DUALSILVERANOD",SUM((((J49/100)*$AJ$22)*$AH$22))+(((((J49/100)*$AJ$22)*$AN$22)*$AH$22)*Calculator!$G$21)-((((J49/100)*$AJ$22)*$AN$22)*$AH$22)+((((J49/100)*$AJ$23)*$AH$23)),IF(Calculator!$O$6="DUALANOD",SUM((((J49/100)*$AJ$22)*$AH$22))+(((((J49/100)*$AJ$22)*$AN$22)*$AH$22)*Calculator!$G$22)-((((J49/100)*$AJ$22)*$AN$22)*$AH$22)+((((J49/100)*$AJ$23)*$AH$23))))))))))))))))))))))))</f>
        <v>954.42383920898419</v>
      </c>
      <c r="Z49" s="2">
        <f>IF(Calculator!$O$6="SINGLEBASE",SUM((((K49/100)*$AJ$22)*$AH$22))+((((K49/100)*$AJ$23)*$AH$23)),IF(Calculator!$O$6="SINGLEELEMENTS",SUM((((K49/100)*$AJ$22)*$AH$22))+(((((K49/100)*$AJ$22)*$AN$22)*$AH$22)*Calculator!$G$2)-((((K49/100)*$AJ$22)*$AN$22)*$AH$22)+((((K49/100)*$AJ$23)*$AH$23)),IF(Calculator!$O$6="SINGLESPECTRUM",SUM((((K49/100)*$AJ$22)*$AH$22))+(((((K49/100)*$AJ$22)*$AN$22)*$AH$22)*Calculator!$G$4)-((((K49/100)*$AJ$22)*$AN$22)*$AH$22)+((((K49/100)*$AJ$23)*$AH$23)),IF(Calculator!$O$6="SINGLEHOMESTEAD",SUM((((K49/100)*$AJ$22)*$AH$22))+(((((K49/100)*$AJ$22)*$AN$22)*$AH$22)*Calculator!$G$3)-((((K49/100)*$AJ$22)*$AN$22)*$AH$22)+((((K49/100)*$AJ$23)*$AH$23)),IF(Calculator!$O$6="SINGLEBAND A",SUM((((K49/100)*$AJ$22)*$AH$22))+(((((K49/100)*$AJ$22)*$AN$22)*$AH$22)*Calculator!$G$5)-((((K49/100)*$AJ$22)*$AN$22)*$AH$22)+((((K49/100)*$AJ$23)*$AH$23)),IF(Calculator!$O$6="SINGLEBAND B",SUM((((K49/100)*$AJ$22)*$AH$22))+(((((K49/100)*$AJ$22)*$AN$22)*$AH$22)*Calculator!$G$6)-((((K49/100)*$AJ$22)*$AN$22)*$AH$22)+((((K49/100)*$AJ$23)*$AH$23)),IF(Calculator!$O$6="SINGLEBAND C",SUM((((K49/100)*$AJ$22)*$AH$22))+(((((K49/100)*$AJ$22)*$AN$22)*$AH$22)*Calculator!$G$7)-((((K49/100)*$AJ$22)*$AN$22)*$AH$22)+((((K49/100)*$AJ$23)*$AH$23)),IF(Calculator!$O$6="SINGLEBAND D",SUM((((K49/100)*$AJ$22)*$AH$22))+(((((K49/100)*$AJ$22)*$AN$22)*$AH$22)*Calculator!$G$8)-((((K49/100)*$AJ$22)*$AN$22)*$AH$22)+((((K49/100)*$AJ$23)*$AH$23)),IF(Calculator!$O$6="SINGLEURBANE",SUM((((K49/100)*$AJ$22)*$AH$22))+(((((K49/100)*$AJ$22)*$AN$22)*$AH$22)*Calculator!$G$9)-((((K49/100)*$AJ$22)*$AN$22)*$AH$22)+((((K49/100)*$AJ$23)*$AH$23)),IF(Calculator!$O$6="SINGLESILVERANOD",SUM((((K49/100)*$AJ$22)*$AH$22))+(((((K49/100)*$AJ$22)*$AN$22)*$AH$22)*Calculator!$G$10)-((((K49/100)*$AJ$22)*$AN$22)*$AH$22)+((((K49/100)*$AJ$23)*$AH$23)),IF(Calculator!$O$6="SINGLEANOD",SUM((((K49/100)*$AJ$22)*$AH$22))+(((((K49/100)*$AJ$22)*$AN$22)*$AH$22)*Calculator!$G$11)-((((K49/100)*$AJ$22)*$AN$22)*$AH$22)+((((K49/100)*$AJ$23)*$AH$23)),IF(Calculator!$O$6="DUALBASE",SUM((((K49/100)*$AJ$22)*$AH$22))+(((((K49/100)*$AJ$22)*$AN$22)*$AH$22)*Calculator!$G$12)-((((K49/100)*$AJ$22)*$AN$22)*$AH$22)+((((K49/100)*$AJ$23)*$AH$23)),IF(Calculator!$O$6="DUALELEMENTS",SUM((((K49/100)*$AJ$22)*$AH$22))+(((((K49/100)*$AJ$22)*$AN$22)*$AH$22)*Calculator!$G$13)-((((K49/100)*$AJ$22)*$AN$22)*$AH$22)+((((K49/100)*$AJ$23)*$AH$23)),IF(Calculator!$O$6="DUALSPECTRUM",SUM((((K49/100)*$AJ$22)*$AH$22))+(((((K49/100)*$AJ$22)*$AN$22)*$AH$22)*Calculator!$G$15)-((((K49/100)*$AJ$22)*$AN$22)*$AH$22)+((((K49/100)*$AJ$23)*$AH$23)),IF(Calculator!$O$6="DUALHOMESTEAD",SUM((((K49/100)*$AJ$22)*$AH$22))+(((((K49/100)*$AJ$22)*$AN$22)*$AH$22)*Calculator!$G$14)-((((K49/100)*$AJ$22)*$AN$22)*$AH$22)+((((K49/100)*$AJ$23)*$AH$23)),IF(Calculator!$O$6="DUALBAND A",SUM((((K49/100)*$AJ$22)*$AH$22))+(((((K49/100)*$AJ$22)*$AN$22)*$AH$22)*Calculator!$G$16)-((((K49/100)*$AJ$22)*$AN$22)*$AH$22)+((((K49/100)*$AJ$23)*$AH$23)),IF(Calculator!$O$6="DUALBAND B",SUM((((K49/100)*$AJ$22)*$AH$22))+(((((K49/100)*$AJ$22)*$AN$22)*$AH$22)*Calculator!$G$17)-((((K49/100)*$AJ$22)*$AN$22)*$AH$22)+((((K49/100)*$AJ$23)*$AH$23)),IF(Calculator!$O$6="DUALBAND C",SUM((((K49/100)*$AJ$22)*$AH$22))+(((((K49/100)*$AJ$22)*$AN$22)*$AH$22)*Calculator!$G$18)-((((K49/100)*$AJ$22)*$AN$22)*$AH$22)+((((K49/100)*$AJ$23)*$AH$23)),IF(Calculator!$O$6="DUALBAND D",SUM((((K49/100)*$AJ$22)*$AH$22))+(((((K49/100)*$AJ$22)*$AN$22)*$AH$22)*Calculator!$G$19)-((((K49/100)*$AJ$22)*$AN$22)*$AH$22)+((((K49/100)*$AJ$23)*$AH$23)),IF(Calculator!$O$6="DUALURBANE",SUM((((K49/100)*$AJ$22)*$AH$22))+(((((K49/100)*$AJ$22)*$AN$22)*$AH$22)*Calculator!$G$20)-((((K49/100)*$AJ$22)*$AN$22)*$AH$22)+((((K49/100)*$AJ$23)*$AH$23)),IF(Calculator!$O$6="DUALSILVERANOD",SUM((((K49/100)*$AJ$22)*$AH$22))+(((((K49/100)*$AJ$22)*$AN$22)*$AH$22)*Calculator!$G$21)-((((K49/100)*$AJ$22)*$AN$22)*$AH$22)+((((K49/100)*$AJ$23)*$AH$23)),IF(Calculator!$O$6="DUALANOD",SUM((((K49/100)*$AJ$22)*$AH$22))+(((((K49/100)*$AJ$22)*$AN$22)*$AH$22)*Calculator!$G$22)-((((K49/100)*$AJ$22)*$AN$22)*$AH$22)+((((K49/100)*$AJ$23)*$AH$23))))))))))))))))))))))))</f>
        <v>964.02107736816401</v>
      </c>
      <c r="AA49" s="2">
        <f>IF(Calculator!$O$6="SINGLEBASE",SUM((((L49/100)*$AJ$22)*$AH$22))+((((L49/100)*$AJ$23)*$AH$23)),IF(Calculator!$O$6="SINGLEELEMENTS",SUM((((L49/100)*$AJ$22)*$AH$22))+(((((L49/100)*$AJ$22)*$AN$22)*$AH$22)*Calculator!$G$2)-((((L49/100)*$AJ$22)*$AN$22)*$AH$22)+((((L49/100)*$AJ$23)*$AH$23)),IF(Calculator!$O$6="SINGLESPECTRUM",SUM((((L49/100)*$AJ$22)*$AH$22))+(((((L49/100)*$AJ$22)*$AN$22)*$AH$22)*Calculator!$G$4)-((((L49/100)*$AJ$22)*$AN$22)*$AH$22)+((((L49/100)*$AJ$23)*$AH$23)),IF(Calculator!$O$6="SINGLEHOMESTEAD",SUM((((L49/100)*$AJ$22)*$AH$22))+(((((L49/100)*$AJ$22)*$AN$22)*$AH$22)*Calculator!$G$3)-((((L49/100)*$AJ$22)*$AN$22)*$AH$22)+((((L49/100)*$AJ$23)*$AH$23)),IF(Calculator!$O$6="SINGLEBAND A",SUM((((L49/100)*$AJ$22)*$AH$22))+(((((L49/100)*$AJ$22)*$AN$22)*$AH$22)*Calculator!$G$5)-((((L49/100)*$AJ$22)*$AN$22)*$AH$22)+((((L49/100)*$AJ$23)*$AH$23)),IF(Calculator!$O$6="SINGLEBAND B",SUM((((L49/100)*$AJ$22)*$AH$22))+(((((L49/100)*$AJ$22)*$AN$22)*$AH$22)*Calculator!$G$6)-((((L49/100)*$AJ$22)*$AN$22)*$AH$22)+((((L49/100)*$AJ$23)*$AH$23)),IF(Calculator!$O$6="SINGLEBAND C",SUM((((L49/100)*$AJ$22)*$AH$22))+(((((L49/100)*$AJ$22)*$AN$22)*$AH$22)*Calculator!$G$7)-((((L49/100)*$AJ$22)*$AN$22)*$AH$22)+((((L49/100)*$AJ$23)*$AH$23)),IF(Calculator!$O$6="SINGLEBAND D",SUM((((L49/100)*$AJ$22)*$AH$22))+(((((L49/100)*$AJ$22)*$AN$22)*$AH$22)*Calculator!$G$8)-((((L49/100)*$AJ$22)*$AN$22)*$AH$22)+((((L49/100)*$AJ$23)*$AH$23)),IF(Calculator!$O$6="SINGLEURBANE",SUM((((L49/100)*$AJ$22)*$AH$22))+(((((L49/100)*$AJ$22)*$AN$22)*$AH$22)*Calculator!$G$9)-((((L49/100)*$AJ$22)*$AN$22)*$AH$22)+((((L49/100)*$AJ$23)*$AH$23)),IF(Calculator!$O$6="SINGLESILVERANOD",SUM((((L49/100)*$AJ$22)*$AH$22))+(((((L49/100)*$AJ$22)*$AN$22)*$AH$22)*Calculator!$G$10)-((((L49/100)*$AJ$22)*$AN$22)*$AH$22)+((((L49/100)*$AJ$23)*$AH$23)),IF(Calculator!$O$6="SINGLEANOD",SUM((((L49/100)*$AJ$22)*$AH$22))+(((((L49/100)*$AJ$22)*$AN$22)*$AH$22)*Calculator!$G$11)-((((L49/100)*$AJ$22)*$AN$22)*$AH$22)+((((L49/100)*$AJ$23)*$AH$23)),IF(Calculator!$O$6="DUALBASE",SUM((((L49/100)*$AJ$22)*$AH$22))+(((((L49/100)*$AJ$22)*$AN$22)*$AH$22)*Calculator!$G$12)-((((L49/100)*$AJ$22)*$AN$22)*$AH$22)+((((L49/100)*$AJ$23)*$AH$23)),IF(Calculator!$O$6="DUALELEMENTS",SUM((((L49/100)*$AJ$22)*$AH$22))+(((((L49/100)*$AJ$22)*$AN$22)*$AH$22)*Calculator!$G$13)-((((L49/100)*$AJ$22)*$AN$22)*$AH$22)+((((L49/100)*$AJ$23)*$AH$23)),IF(Calculator!$O$6="DUALSPECTRUM",SUM((((L49/100)*$AJ$22)*$AH$22))+(((((L49/100)*$AJ$22)*$AN$22)*$AH$22)*Calculator!$G$15)-((((L49/100)*$AJ$22)*$AN$22)*$AH$22)+((((L49/100)*$AJ$23)*$AH$23)),IF(Calculator!$O$6="DUALHOMESTEAD",SUM((((L49/100)*$AJ$22)*$AH$22))+(((((L49/100)*$AJ$22)*$AN$22)*$AH$22)*Calculator!$G$14)-((((L49/100)*$AJ$22)*$AN$22)*$AH$22)+((((L49/100)*$AJ$23)*$AH$23)),IF(Calculator!$O$6="DUALBAND A",SUM((((L49/100)*$AJ$22)*$AH$22))+(((((L49/100)*$AJ$22)*$AN$22)*$AH$22)*Calculator!$G$16)-((((L49/100)*$AJ$22)*$AN$22)*$AH$22)+((((L49/100)*$AJ$23)*$AH$23)),IF(Calculator!$O$6="DUALBAND B",SUM((((L49/100)*$AJ$22)*$AH$22))+(((((L49/100)*$AJ$22)*$AN$22)*$AH$22)*Calculator!$G$17)-((((L49/100)*$AJ$22)*$AN$22)*$AH$22)+((((L49/100)*$AJ$23)*$AH$23)),IF(Calculator!$O$6="DUALBAND C",SUM((((L49/100)*$AJ$22)*$AH$22))+(((((L49/100)*$AJ$22)*$AN$22)*$AH$22)*Calculator!$G$18)-((((L49/100)*$AJ$22)*$AN$22)*$AH$22)+((((L49/100)*$AJ$23)*$AH$23)),IF(Calculator!$O$6="DUALBAND D",SUM((((L49/100)*$AJ$22)*$AH$22))+(((((L49/100)*$AJ$22)*$AN$22)*$AH$22)*Calculator!$G$19)-((((L49/100)*$AJ$22)*$AN$22)*$AH$22)+((((L49/100)*$AJ$23)*$AH$23)),IF(Calculator!$O$6="DUALURBANE",SUM((((L49/100)*$AJ$22)*$AH$22))+(((((L49/100)*$AJ$22)*$AN$22)*$AH$22)*Calculator!$G$20)-((((L49/100)*$AJ$22)*$AN$22)*$AH$22)+((((L49/100)*$AJ$23)*$AH$23)),IF(Calculator!$O$6="DUALSILVERANOD",SUM((((L49/100)*$AJ$22)*$AH$22))+(((((L49/100)*$AJ$22)*$AN$22)*$AH$22)*Calculator!$G$21)-((((L49/100)*$AJ$22)*$AN$22)*$AH$22)+((((L49/100)*$AJ$23)*$AH$23)),IF(Calculator!$O$6="DUALANOD",SUM((((L49/100)*$AJ$22)*$AH$22))+(((((L49/100)*$AJ$22)*$AN$22)*$AH$22)*Calculator!$G$22)-((((L49/100)*$AJ$22)*$AN$22)*$AH$22)+((((L49/100)*$AJ$23)*$AH$23))))))))))))))))))))))))</f>
        <v>973.61831552734384</v>
      </c>
      <c r="AB49" s="2">
        <f>IF(Calculator!$O$6="SINGLEBASE",SUM((((M49/100)*$AJ$22)*$AH$22))+((((M49/100)*$AJ$23)*$AH$23)),IF(Calculator!$O$6="SINGLEELEMENTS",SUM((((M49/100)*$AJ$22)*$AH$22))+(((((M49/100)*$AJ$22)*$AN$22)*$AH$22)*Calculator!$G$2)-((((M49/100)*$AJ$22)*$AN$22)*$AH$22)+((((M49/100)*$AJ$23)*$AH$23)),IF(Calculator!$O$6="SINGLESPECTRUM",SUM((((M49/100)*$AJ$22)*$AH$22))+(((((M49/100)*$AJ$22)*$AN$22)*$AH$22)*Calculator!$G$4)-((((M49/100)*$AJ$22)*$AN$22)*$AH$22)+((((M49/100)*$AJ$23)*$AH$23)),IF(Calculator!$O$6="SINGLEHOMESTEAD",SUM((((M49/100)*$AJ$22)*$AH$22))+(((((M49/100)*$AJ$22)*$AN$22)*$AH$22)*Calculator!$G$3)-((((M49/100)*$AJ$22)*$AN$22)*$AH$22)+((((M49/100)*$AJ$23)*$AH$23)),IF(Calculator!$O$6="SINGLEBAND A",SUM((((M49/100)*$AJ$22)*$AH$22))+(((((M49/100)*$AJ$22)*$AN$22)*$AH$22)*Calculator!$G$5)-((((M49/100)*$AJ$22)*$AN$22)*$AH$22)+((((M49/100)*$AJ$23)*$AH$23)),IF(Calculator!$O$6="SINGLEBAND B",SUM((((M49/100)*$AJ$22)*$AH$22))+(((((M49/100)*$AJ$22)*$AN$22)*$AH$22)*Calculator!$G$6)-((((M49/100)*$AJ$22)*$AN$22)*$AH$22)+((((M49/100)*$AJ$23)*$AH$23)),IF(Calculator!$O$6="SINGLEBAND C",SUM((((M49/100)*$AJ$22)*$AH$22))+(((((M49/100)*$AJ$22)*$AN$22)*$AH$22)*Calculator!$G$7)-((((M49/100)*$AJ$22)*$AN$22)*$AH$22)+((((M49/100)*$AJ$23)*$AH$23)),IF(Calculator!$O$6="SINGLEBAND D",SUM((((M49/100)*$AJ$22)*$AH$22))+(((((M49/100)*$AJ$22)*$AN$22)*$AH$22)*Calculator!$G$8)-((((M49/100)*$AJ$22)*$AN$22)*$AH$22)+((((M49/100)*$AJ$23)*$AH$23)),IF(Calculator!$O$6="SINGLEURBANE",SUM((((M49/100)*$AJ$22)*$AH$22))+(((((M49/100)*$AJ$22)*$AN$22)*$AH$22)*Calculator!$G$9)-((((M49/100)*$AJ$22)*$AN$22)*$AH$22)+((((M49/100)*$AJ$23)*$AH$23)),IF(Calculator!$O$6="SINGLESILVERANOD",SUM((((M49/100)*$AJ$22)*$AH$22))+(((((M49/100)*$AJ$22)*$AN$22)*$AH$22)*Calculator!$G$10)-((((M49/100)*$AJ$22)*$AN$22)*$AH$22)+((((M49/100)*$AJ$23)*$AH$23)),IF(Calculator!$O$6="SINGLEANOD",SUM((((M49/100)*$AJ$22)*$AH$22))+(((((M49/100)*$AJ$22)*$AN$22)*$AH$22)*Calculator!$G$11)-((((M49/100)*$AJ$22)*$AN$22)*$AH$22)+((((M49/100)*$AJ$23)*$AH$23)),IF(Calculator!$O$6="DUALBASE",SUM((((M49/100)*$AJ$22)*$AH$22))+(((((M49/100)*$AJ$22)*$AN$22)*$AH$22)*Calculator!$G$12)-((((M49/100)*$AJ$22)*$AN$22)*$AH$22)+((((M49/100)*$AJ$23)*$AH$23)),IF(Calculator!$O$6="DUALELEMENTS",SUM((((M49/100)*$AJ$22)*$AH$22))+(((((M49/100)*$AJ$22)*$AN$22)*$AH$22)*Calculator!$G$13)-((((M49/100)*$AJ$22)*$AN$22)*$AH$22)+((((M49/100)*$AJ$23)*$AH$23)),IF(Calculator!$O$6="DUALSPECTRUM",SUM((((M49/100)*$AJ$22)*$AH$22))+(((((M49/100)*$AJ$22)*$AN$22)*$AH$22)*Calculator!$G$15)-((((M49/100)*$AJ$22)*$AN$22)*$AH$22)+((((M49/100)*$AJ$23)*$AH$23)),IF(Calculator!$O$6="DUALHOMESTEAD",SUM((((M49/100)*$AJ$22)*$AH$22))+(((((M49/100)*$AJ$22)*$AN$22)*$AH$22)*Calculator!$G$14)-((((M49/100)*$AJ$22)*$AN$22)*$AH$22)+((((M49/100)*$AJ$23)*$AH$23)),IF(Calculator!$O$6="DUALBAND A",SUM((((M49/100)*$AJ$22)*$AH$22))+(((((M49/100)*$AJ$22)*$AN$22)*$AH$22)*Calculator!$G$16)-((((M49/100)*$AJ$22)*$AN$22)*$AH$22)+((((M49/100)*$AJ$23)*$AH$23)),IF(Calculator!$O$6="DUALBAND B",SUM((((M49/100)*$AJ$22)*$AH$22))+(((((M49/100)*$AJ$22)*$AN$22)*$AH$22)*Calculator!$G$17)-((((M49/100)*$AJ$22)*$AN$22)*$AH$22)+((((M49/100)*$AJ$23)*$AH$23)),IF(Calculator!$O$6="DUALBAND C",SUM((((M49/100)*$AJ$22)*$AH$22))+(((((M49/100)*$AJ$22)*$AN$22)*$AH$22)*Calculator!$G$18)-((((M49/100)*$AJ$22)*$AN$22)*$AH$22)+((((M49/100)*$AJ$23)*$AH$23)),IF(Calculator!$O$6="DUALBAND D",SUM((((M49/100)*$AJ$22)*$AH$22))+(((((M49/100)*$AJ$22)*$AN$22)*$AH$22)*Calculator!$G$19)-((((M49/100)*$AJ$22)*$AN$22)*$AH$22)+((((M49/100)*$AJ$23)*$AH$23)),IF(Calculator!$O$6="DUALURBANE",SUM((((M49/100)*$AJ$22)*$AH$22))+(((((M49/100)*$AJ$22)*$AN$22)*$AH$22)*Calculator!$G$20)-((((M49/100)*$AJ$22)*$AN$22)*$AH$22)+((((M49/100)*$AJ$23)*$AH$23)),IF(Calculator!$O$6="DUALSILVERANOD",SUM((((M49/100)*$AJ$22)*$AH$22))+(((((M49/100)*$AJ$22)*$AN$22)*$AH$22)*Calculator!$G$21)-((((M49/100)*$AJ$22)*$AN$22)*$AH$22)+((((M49/100)*$AJ$23)*$AH$23)),IF(Calculator!$O$6="DUALANOD",SUM((((M49/100)*$AJ$22)*$AH$22))+(((((M49/100)*$AJ$22)*$AN$22)*$AH$22)*Calculator!$G$22)-((((M49/100)*$AJ$22)*$AN$22)*$AH$22)+((((M49/100)*$AJ$23)*$AH$23))))))))))))))))))))))))</f>
        <v>983.21136960449212</v>
      </c>
      <c r="AC49" s="2">
        <f>IF(Calculator!$O$6="SINGLEBASE",SUM((((N49/100)*$AJ$22)*$AH$22))+((((N49/100)*$AJ$23)*$AH$23)),IF(Calculator!$O$6="SINGLEELEMENTS",SUM((((N49/100)*$AJ$22)*$AH$22))+(((((N49/100)*$AJ$22)*$AN$22)*$AH$22)*Calculator!$G$2)-((((N49/100)*$AJ$22)*$AN$22)*$AH$22)+((((N49/100)*$AJ$23)*$AH$23)),IF(Calculator!$O$6="SINGLESPECTRUM",SUM((((N49/100)*$AJ$22)*$AH$22))+(((((N49/100)*$AJ$22)*$AN$22)*$AH$22)*Calculator!$G$4)-((((N49/100)*$AJ$22)*$AN$22)*$AH$22)+((((N49/100)*$AJ$23)*$AH$23)),IF(Calculator!$O$6="SINGLEHOMESTEAD",SUM((((N49/100)*$AJ$22)*$AH$22))+(((((N49/100)*$AJ$22)*$AN$22)*$AH$22)*Calculator!$G$3)-((((N49/100)*$AJ$22)*$AN$22)*$AH$22)+((((N49/100)*$AJ$23)*$AH$23)),IF(Calculator!$O$6="SINGLEBAND A",SUM((((N49/100)*$AJ$22)*$AH$22))+(((((N49/100)*$AJ$22)*$AN$22)*$AH$22)*Calculator!$G$5)-((((N49/100)*$AJ$22)*$AN$22)*$AH$22)+((((N49/100)*$AJ$23)*$AH$23)),IF(Calculator!$O$6="SINGLEBAND B",SUM((((N49/100)*$AJ$22)*$AH$22))+(((((N49/100)*$AJ$22)*$AN$22)*$AH$22)*Calculator!$G$6)-((((N49/100)*$AJ$22)*$AN$22)*$AH$22)+((((N49/100)*$AJ$23)*$AH$23)),IF(Calculator!$O$6="SINGLEBAND C",SUM((((N49/100)*$AJ$22)*$AH$22))+(((((N49/100)*$AJ$22)*$AN$22)*$AH$22)*Calculator!$G$7)-((((N49/100)*$AJ$22)*$AN$22)*$AH$22)+((((N49/100)*$AJ$23)*$AH$23)),IF(Calculator!$O$6="SINGLEBAND D",SUM((((N49/100)*$AJ$22)*$AH$22))+(((((N49/100)*$AJ$22)*$AN$22)*$AH$22)*Calculator!$G$8)-((((N49/100)*$AJ$22)*$AN$22)*$AH$22)+((((N49/100)*$AJ$23)*$AH$23)),IF(Calculator!$O$6="SINGLEURBANE",SUM((((N49/100)*$AJ$22)*$AH$22))+(((((N49/100)*$AJ$22)*$AN$22)*$AH$22)*Calculator!$G$9)-((((N49/100)*$AJ$22)*$AN$22)*$AH$22)+((((N49/100)*$AJ$23)*$AH$23)),IF(Calculator!$O$6="SINGLESILVERANOD",SUM((((N49/100)*$AJ$22)*$AH$22))+(((((N49/100)*$AJ$22)*$AN$22)*$AH$22)*Calculator!$G$10)-((((N49/100)*$AJ$22)*$AN$22)*$AH$22)+((((N49/100)*$AJ$23)*$AH$23)),IF(Calculator!$O$6="SINGLEANOD",SUM((((N49/100)*$AJ$22)*$AH$22))+(((((N49/100)*$AJ$22)*$AN$22)*$AH$22)*Calculator!$G$11)-((((N49/100)*$AJ$22)*$AN$22)*$AH$22)+((((N49/100)*$AJ$23)*$AH$23)),IF(Calculator!$O$6="DUALBASE",SUM((((N49/100)*$AJ$22)*$AH$22))+(((((N49/100)*$AJ$22)*$AN$22)*$AH$22)*Calculator!$G$12)-((((N49/100)*$AJ$22)*$AN$22)*$AH$22)+((((N49/100)*$AJ$23)*$AH$23)),IF(Calculator!$O$6="DUALELEMENTS",SUM((((N49/100)*$AJ$22)*$AH$22))+(((((N49/100)*$AJ$22)*$AN$22)*$AH$22)*Calculator!$G$13)-((((N49/100)*$AJ$22)*$AN$22)*$AH$22)+((((N49/100)*$AJ$23)*$AH$23)),IF(Calculator!$O$6="DUALSPECTRUM",SUM((((N49/100)*$AJ$22)*$AH$22))+(((((N49/100)*$AJ$22)*$AN$22)*$AH$22)*Calculator!$G$15)-((((N49/100)*$AJ$22)*$AN$22)*$AH$22)+((((N49/100)*$AJ$23)*$AH$23)),IF(Calculator!$O$6="DUALHOMESTEAD",SUM((((N49/100)*$AJ$22)*$AH$22))+(((((N49/100)*$AJ$22)*$AN$22)*$AH$22)*Calculator!$G$14)-((((N49/100)*$AJ$22)*$AN$22)*$AH$22)+((((N49/100)*$AJ$23)*$AH$23)),IF(Calculator!$O$6="DUALBAND A",SUM((((N49/100)*$AJ$22)*$AH$22))+(((((N49/100)*$AJ$22)*$AN$22)*$AH$22)*Calculator!$G$16)-((((N49/100)*$AJ$22)*$AN$22)*$AH$22)+((((N49/100)*$AJ$23)*$AH$23)),IF(Calculator!$O$6="DUALBAND B",SUM((((N49/100)*$AJ$22)*$AH$22))+(((((N49/100)*$AJ$22)*$AN$22)*$AH$22)*Calculator!$G$17)-((((N49/100)*$AJ$22)*$AN$22)*$AH$22)+((((N49/100)*$AJ$23)*$AH$23)),IF(Calculator!$O$6="DUALBAND C",SUM((((N49/100)*$AJ$22)*$AH$22))+(((((N49/100)*$AJ$22)*$AN$22)*$AH$22)*Calculator!$G$18)-((((N49/100)*$AJ$22)*$AN$22)*$AH$22)+((((N49/100)*$AJ$23)*$AH$23)),IF(Calculator!$O$6="DUALBAND D",SUM((((N49/100)*$AJ$22)*$AH$22))+(((((N49/100)*$AJ$22)*$AN$22)*$AH$22)*Calculator!$G$19)-((((N49/100)*$AJ$22)*$AN$22)*$AH$22)+((((N49/100)*$AJ$23)*$AH$23)),IF(Calculator!$O$6="DUALURBANE",SUM((((N49/100)*$AJ$22)*$AH$22))+(((((N49/100)*$AJ$22)*$AN$22)*$AH$22)*Calculator!$G$20)-((((N49/100)*$AJ$22)*$AN$22)*$AH$22)+((((N49/100)*$AJ$23)*$AH$23)),IF(Calculator!$O$6="DUALSILVERANOD",SUM((((N49/100)*$AJ$22)*$AH$22))+(((((N49/100)*$AJ$22)*$AN$22)*$AH$22)*Calculator!$G$21)-((((N49/100)*$AJ$22)*$AN$22)*$AH$22)+((((N49/100)*$AJ$23)*$AH$23)),IF(Calculator!$O$6="DUALANOD",SUM((((N49/100)*$AJ$22)*$AH$22))+(((((N49/100)*$AJ$22)*$AN$22)*$AH$22)*Calculator!$G$22)-((((N49/100)*$AJ$22)*$AN$22)*$AH$22)+((((N49/100)*$AJ$23)*$AH$23))))))))))))))))))))))))</f>
        <v>992.80860776367172</v>
      </c>
    </row>
    <row r="50" spans="1:29">
      <c r="A50" s="8" t="s">
        <v>1400</v>
      </c>
      <c r="B50" s="2">
        <v>2161.8646704101561</v>
      </c>
      <c r="C50" s="2">
        <v>2185.2725683593749</v>
      </c>
      <c r="D50" s="2">
        <v>2208.6807214355467</v>
      </c>
      <c r="E50" s="2">
        <v>2232.0886193847655</v>
      </c>
      <c r="F50" s="2">
        <v>2255.486312255859</v>
      </c>
      <c r="G50" s="2">
        <v>2278.8942102050778</v>
      </c>
      <c r="H50" s="2">
        <v>2302.3021081542965</v>
      </c>
      <c r="I50" s="2">
        <v>2325.7102612304684</v>
      </c>
      <c r="J50" s="2">
        <v>2349.1181591796872</v>
      </c>
      <c r="K50" s="2">
        <v>2372.5158520507812</v>
      </c>
      <c r="L50" s="2">
        <v>2395.9237499999999</v>
      </c>
      <c r="M50" s="2">
        <v>2419.3316479492187</v>
      </c>
      <c r="N50" s="2">
        <v>2442.7398010253905</v>
      </c>
      <c r="P50" s="8">
        <v>2450</v>
      </c>
      <c r="Q50" s="2">
        <f>IF(Calculator!$O$6="SINGLEBASE",SUM((((B50/100)*$AJ$22)*$AH$22))+((((B50/100)*$AJ$23)*$AH$23)),IF(Calculator!$O$6="SINGLEELEMENTS",SUM((((B50/100)*$AJ$22)*$AH$22))+(((((B50/100)*$AJ$22)*$AN$22)*$AH$22)*Calculator!$G$2)-((((B50/100)*$AJ$22)*$AN$22)*$AH$22)+((((B50/100)*$AJ$23)*$AH$23)),IF(Calculator!$O$6="SINGLESPECTRUM",SUM((((B50/100)*$AJ$22)*$AH$22))+(((((B50/100)*$AJ$22)*$AN$22)*$AH$22)*Calculator!$G$4)-((((B50/100)*$AJ$22)*$AN$22)*$AH$22)+((((B50/100)*$AJ$23)*$AH$23)),IF(Calculator!$O$6="SINGLEHOMESTEAD",SUM((((B50/100)*$AJ$22)*$AH$22))+(((((B50/100)*$AJ$22)*$AN$22)*$AH$22)*Calculator!$G$3)-((((B50/100)*$AJ$22)*$AN$22)*$AH$22)+((((B50/100)*$AJ$23)*$AH$23)),IF(Calculator!$O$6="SINGLEBAND A",SUM((((B50/100)*$AJ$22)*$AH$22))+(((((B50/100)*$AJ$22)*$AN$22)*$AH$22)*Calculator!$G$5)-((((B50/100)*$AJ$22)*$AN$22)*$AH$22)+((((B50/100)*$AJ$23)*$AH$23)),IF(Calculator!$O$6="SINGLEBAND B",SUM((((B50/100)*$AJ$22)*$AH$22))+(((((B50/100)*$AJ$22)*$AN$22)*$AH$22)*Calculator!$G$6)-((((B50/100)*$AJ$22)*$AN$22)*$AH$22)+((((B50/100)*$AJ$23)*$AH$23)),IF(Calculator!$O$6="SINGLEBAND C",SUM((((B50/100)*$AJ$22)*$AH$22))+(((((B50/100)*$AJ$22)*$AN$22)*$AH$22)*Calculator!$G$7)-((((B50/100)*$AJ$22)*$AN$22)*$AH$22)+((((B50/100)*$AJ$23)*$AH$23)),IF(Calculator!$O$6="SINGLEBAND D",SUM((((B50/100)*$AJ$22)*$AH$22))+(((((B50/100)*$AJ$22)*$AN$22)*$AH$22)*Calculator!$G$8)-((((B50/100)*$AJ$22)*$AN$22)*$AH$22)+((((B50/100)*$AJ$23)*$AH$23)),IF(Calculator!$O$6="SINGLEURBANE",SUM((((B50/100)*$AJ$22)*$AH$22))+(((((B50/100)*$AJ$22)*$AN$22)*$AH$22)*Calculator!$G$9)-((((B50/100)*$AJ$22)*$AN$22)*$AH$22)+((((B50/100)*$AJ$23)*$AH$23)),IF(Calculator!$O$6="SINGLESILVERANOD",SUM((((B50/100)*$AJ$22)*$AH$22))+(((((B50/100)*$AJ$22)*$AN$22)*$AH$22)*Calculator!$G$10)-((((B50/100)*$AJ$22)*$AN$22)*$AH$22)+((((B50/100)*$AJ$23)*$AH$23)),IF(Calculator!$O$6="SINGLEANOD",SUM((((B50/100)*$AJ$22)*$AH$22))+(((((B50/100)*$AJ$22)*$AN$22)*$AH$22)*Calculator!$G$11)-((((B50/100)*$AJ$22)*$AN$22)*$AH$22)+((((B50/100)*$AJ$23)*$AH$23)),IF(Calculator!$O$6="DUALBASE",SUM((((B50/100)*$AJ$22)*$AH$22))+(((((B50/100)*$AJ$22)*$AN$22)*$AH$22)*Calculator!$G$12)-((((B50/100)*$AJ$22)*$AN$22)*$AH$22)+((((B50/100)*$AJ$23)*$AH$23)),IF(Calculator!$O$6="DUALELEMENTS",SUM((((B50/100)*$AJ$22)*$AH$22))+(((((B50/100)*$AJ$22)*$AN$22)*$AH$22)*Calculator!$G$13)-((((B50/100)*$AJ$22)*$AN$22)*$AH$22)+((((B50/100)*$AJ$23)*$AH$23)),IF(Calculator!$O$6="DUALSPECTRUM",SUM((((B50/100)*$AJ$22)*$AH$22))+(((((B50/100)*$AJ$22)*$AN$22)*$AH$22)*Calculator!$G$15)-((((B50/100)*$AJ$22)*$AN$22)*$AH$22)+((((B50/100)*$AJ$23)*$AH$23)),IF(Calculator!$O$6="DUALHOMESTEAD",SUM((((B50/100)*$AJ$22)*$AH$22))+(((((B50/100)*$AJ$22)*$AN$22)*$AH$22)*Calculator!$G$14)-((((B50/100)*$AJ$22)*$AN$22)*$AH$22)+((((B50/100)*$AJ$23)*$AH$23)),IF(Calculator!$O$6="DUALBAND A",SUM((((B50/100)*$AJ$22)*$AH$22))+(((((B50/100)*$AJ$22)*$AN$22)*$AH$22)*Calculator!$G$16)-((((B50/100)*$AJ$22)*$AN$22)*$AH$22)+((((B50/100)*$AJ$23)*$AH$23)),IF(Calculator!$O$6="DUALBAND B",SUM((((B50/100)*$AJ$22)*$AH$22))+(((((B50/100)*$AJ$22)*$AN$22)*$AH$22)*Calculator!$G$17)-((((B50/100)*$AJ$22)*$AN$22)*$AH$22)+((((B50/100)*$AJ$23)*$AH$23)),IF(Calculator!$O$6="DUALBAND C",SUM((((B50/100)*$AJ$22)*$AH$22))+(((((B50/100)*$AJ$22)*$AN$22)*$AH$22)*Calculator!$G$18)-((((B50/100)*$AJ$22)*$AN$22)*$AH$22)+((((B50/100)*$AJ$23)*$AH$23)),IF(Calculator!$O$6="DUALBAND D",SUM((((B50/100)*$AJ$22)*$AH$22))+(((((B50/100)*$AJ$22)*$AN$22)*$AH$22)*Calculator!$G$19)-((((B50/100)*$AJ$22)*$AN$22)*$AH$22)+((((B50/100)*$AJ$23)*$AH$23)),IF(Calculator!$O$6="DUALURBANE",SUM((((B50/100)*$AJ$22)*$AH$22))+(((((B50/100)*$AJ$22)*$AN$22)*$AH$22)*Calculator!$G$20)-((((B50/100)*$AJ$22)*$AN$22)*$AH$22)+((((B50/100)*$AJ$23)*$AH$23)),IF(Calculator!$O$6="DUALSILVERANOD",SUM((((B50/100)*$AJ$22)*$AH$22))+(((((B50/100)*$AJ$22)*$AN$22)*$AH$22)*Calculator!$G$21)-((((B50/100)*$AJ$22)*$AN$22)*$AH$22)+((((B50/100)*$AJ$23)*$AH$23)),IF(Calculator!$O$6="DUALANOD",SUM((((B50/100)*$AJ$22)*$AH$22))+(((((B50/100)*$AJ$22)*$AN$22)*$AH$22)*Calculator!$G$22)-((((B50/100)*$AJ$22)*$AN$22)*$AH$22)+((((B50/100)*$AJ$23)*$AH$23))))))))))))))))))))))))</f>
        <v>886.36451486816406</v>
      </c>
      <c r="R50" s="2">
        <f>IF(Calculator!$O$6="SINGLEBASE",SUM((((C50/100)*$AJ$22)*$AH$22))+((((C50/100)*$AJ$23)*$AH$23)),IF(Calculator!$O$6="SINGLEELEMENTS",SUM((((C50/100)*$AJ$22)*$AH$22))+(((((C50/100)*$AJ$22)*$AN$22)*$AH$22)*Calculator!$G$2)-((((C50/100)*$AJ$22)*$AN$22)*$AH$22)+((((C50/100)*$AJ$23)*$AH$23)),IF(Calculator!$O$6="SINGLESPECTRUM",SUM((((C50/100)*$AJ$22)*$AH$22))+(((((C50/100)*$AJ$22)*$AN$22)*$AH$22)*Calculator!$G$4)-((((C50/100)*$AJ$22)*$AN$22)*$AH$22)+((((C50/100)*$AJ$23)*$AH$23)),IF(Calculator!$O$6="SINGLEHOMESTEAD",SUM((((C50/100)*$AJ$22)*$AH$22))+(((((C50/100)*$AJ$22)*$AN$22)*$AH$22)*Calculator!$G$3)-((((C50/100)*$AJ$22)*$AN$22)*$AH$22)+((((C50/100)*$AJ$23)*$AH$23)),IF(Calculator!$O$6="SINGLEBAND A",SUM((((C50/100)*$AJ$22)*$AH$22))+(((((C50/100)*$AJ$22)*$AN$22)*$AH$22)*Calculator!$G$5)-((((C50/100)*$AJ$22)*$AN$22)*$AH$22)+((((C50/100)*$AJ$23)*$AH$23)),IF(Calculator!$O$6="SINGLEBAND B",SUM((((C50/100)*$AJ$22)*$AH$22))+(((((C50/100)*$AJ$22)*$AN$22)*$AH$22)*Calculator!$G$6)-((((C50/100)*$AJ$22)*$AN$22)*$AH$22)+((((C50/100)*$AJ$23)*$AH$23)),IF(Calculator!$O$6="SINGLEBAND C",SUM((((C50/100)*$AJ$22)*$AH$22))+(((((C50/100)*$AJ$22)*$AN$22)*$AH$22)*Calculator!$G$7)-((((C50/100)*$AJ$22)*$AN$22)*$AH$22)+((((C50/100)*$AJ$23)*$AH$23)),IF(Calculator!$O$6="SINGLEBAND D",SUM((((C50/100)*$AJ$22)*$AH$22))+(((((C50/100)*$AJ$22)*$AN$22)*$AH$22)*Calculator!$G$8)-((((C50/100)*$AJ$22)*$AN$22)*$AH$22)+((((C50/100)*$AJ$23)*$AH$23)),IF(Calculator!$O$6="SINGLEURBANE",SUM((((C50/100)*$AJ$22)*$AH$22))+(((((C50/100)*$AJ$22)*$AN$22)*$AH$22)*Calculator!$G$9)-((((C50/100)*$AJ$22)*$AN$22)*$AH$22)+((((C50/100)*$AJ$23)*$AH$23)),IF(Calculator!$O$6="SINGLESILVERANOD",SUM((((C50/100)*$AJ$22)*$AH$22))+(((((C50/100)*$AJ$22)*$AN$22)*$AH$22)*Calculator!$G$10)-((((C50/100)*$AJ$22)*$AN$22)*$AH$22)+((((C50/100)*$AJ$23)*$AH$23)),IF(Calculator!$O$6="SINGLEANOD",SUM((((C50/100)*$AJ$22)*$AH$22))+(((((C50/100)*$AJ$22)*$AN$22)*$AH$22)*Calculator!$G$11)-((((C50/100)*$AJ$22)*$AN$22)*$AH$22)+((((C50/100)*$AJ$23)*$AH$23)),IF(Calculator!$O$6="DUALBASE",SUM((((C50/100)*$AJ$22)*$AH$22))+(((((C50/100)*$AJ$22)*$AN$22)*$AH$22)*Calculator!$G$12)-((((C50/100)*$AJ$22)*$AN$22)*$AH$22)+((((C50/100)*$AJ$23)*$AH$23)),IF(Calculator!$O$6="DUALELEMENTS",SUM((((C50/100)*$AJ$22)*$AH$22))+(((((C50/100)*$AJ$22)*$AN$22)*$AH$22)*Calculator!$G$13)-((((C50/100)*$AJ$22)*$AN$22)*$AH$22)+((((C50/100)*$AJ$23)*$AH$23)),IF(Calculator!$O$6="DUALSPECTRUM",SUM((((C50/100)*$AJ$22)*$AH$22))+(((((C50/100)*$AJ$22)*$AN$22)*$AH$22)*Calculator!$G$15)-((((C50/100)*$AJ$22)*$AN$22)*$AH$22)+((((C50/100)*$AJ$23)*$AH$23)),IF(Calculator!$O$6="DUALHOMESTEAD",SUM((((C50/100)*$AJ$22)*$AH$22))+(((((C50/100)*$AJ$22)*$AN$22)*$AH$22)*Calculator!$G$14)-((((C50/100)*$AJ$22)*$AN$22)*$AH$22)+((((C50/100)*$AJ$23)*$AH$23)),IF(Calculator!$O$6="DUALBAND A",SUM((((C50/100)*$AJ$22)*$AH$22))+(((((C50/100)*$AJ$22)*$AN$22)*$AH$22)*Calculator!$G$16)-((((C50/100)*$AJ$22)*$AN$22)*$AH$22)+((((C50/100)*$AJ$23)*$AH$23)),IF(Calculator!$O$6="DUALBAND B",SUM((((C50/100)*$AJ$22)*$AH$22))+(((((C50/100)*$AJ$22)*$AN$22)*$AH$22)*Calculator!$G$17)-((((C50/100)*$AJ$22)*$AN$22)*$AH$22)+((((C50/100)*$AJ$23)*$AH$23)),IF(Calculator!$O$6="DUALBAND C",SUM((((C50/100)*$AJ$22)*$AH$22))+(((((C50/100)*$AJ$22)*$AN$22)*$AH$22)*Calculator!$G$18)-((((C50/100)*$AJ$22)*$AN$22)*$AH$22)+((((C50/100)*$AJ$23)*$AH$23)),IF(Calculator!$O$6="DUALBAND D",SUM((((C50/100)*$AJ$22)*$AH$22))+(((((C50/100)*$AJ$22)*$AN$22)*$AH$22)*Calculator!$G$19)-((((C50/100)*$AJ$22)*$AN$22)*$AH$22)+((((C50/100)*$AJ$23)*$AH$23)),IF(Calculator!$O$6="DUALURBANE",SUM((((C50/100)*$AJ$22)*$AH$22))+(((((C50/100)*$AJ$22)*$AN$22)*$AH$22)*Calculator!$G$20)-((((C50/100)*$AJ$22)*$AN$22)*$AH$22)+((((C50/100)*$AJ$23)*$AH$23)),IF(Calculator!$O$6="DUALSILVERANOD",SUM((((C50/100)*$AJ$22)*$AH$22))+(((((C50/100)*$AJ$22)*$AN$22)*$AH$22)*Calculator!$G$21)-((((C50/100)*$AJ$22)*$AN$22)*$AH$22)+((((C50/100)*$AJ$23)*$AH$23)),IF(Calculator!$O$6="DUALANOD",SUM((((C50/100)*$AJ$22)*$AH$22))+(((((C50/100)*$AJ$22)*$AN$22)*$AH$22)*Calculator!$G$22)-((((C50/100)*$AJ$22)*$AN$22)*$AH$22)+((((C50/100)*$AJ$23)*$AH$23))))))))))))))))))))))))</f>
        <v>895.96175302734378</v>
      </c>
      <c r="S50" s="2">
        <f>IF(Calculator!$O$6="SINGLEBASE",SUM((((D50/100)*$AJ$22)*$AH$22))+((((D50/100)*$AJ$23)*$AH$23)),IF(Calculator!$O$6="SINGLEELEMENTS",SUM((((D50/100)*$AJ$22)*$AH$22))+(((((D50/100)*$AJ$22)*$AN$22)*$AH$22)*Calculator!$G$2)-((((D50/100)*$AJ$22)*$AN$22)*$AH$22)+((((D50/100)*$AJ$23)*$AH$23)),IF(Calculator!$O$6="SINGLESPECTRUM",SUM((((D50/100)*$AJ$22)*$AH$22))+(((((D50/100)*$AJ$22)*$AN$22)*$AH$22)*Calculator!$G$4)-((((D50/100)*$AJ$22)*$AN$22)*$AH$22)+((((D50/100)*$AJ$23)*$AH$23)),IF(Calculator!$O$6="SINGLEHOMESTEAD",SUM((((D50/100)*$AJ$22)*$AH$22))+(((((D50/100)*$AJ$22)*$AN$22)*$AH$22)*Calculator!$G$3)-((((D50/100)*$AJ$22)*$AN$22)*$AH$22)+((((D50/100)*$AJ$23)*$AH$23)),IF(Calculator!$O$6="SINGLEBAND A",SUM((((D50/100)*$AJ$22)*$AH$22))+(((((D50/100)*$AJ$22)*$AN$22)*$AH$22)*Calculator!$G$5)-((((D50/100)*$AJ$22)*$AN$22)*$AH$22)+((((D50/100)*$AJ$23)*$AH$23)),IF(Calculator!$O$6="SINGLEBAND B",SUM((((D50/100)*$AJ$22)*$AH$22))+(((((D50/100)*$AJ$22)*$AN$22)*$AH$22)*Calculator!$G$6)-((((D50/100)*$AJ$22)*$AN$22)*$AH$22)+((((D50/100)*$AJ$23)*$AH$23)),IF(Calculator!$O$6="SINGLEBAND C",SUM((((D50/100)*$AJ$22)*$AH$22))+(((((D50/100)*$AJ$22)*$AN$22)*$AH$22)*Calculator!$G$7)-((((D50/100)*$AJ$22)*$AN$22)*$AH$22)+((((D50/100)*$AJ$23)*$AH$23)),IF(Calculator!$O$6="SINGLEBAND D",SUM((((D50/100)*$AJ$22)*$AH$22))+(((((D50/100)*$AJ$22)*$AN$22)*$AH$22)*Calculator!$G$8)-((((D50/100)*$AJ$22)*$AN$22)*$AH$22)+((((D50/100)*$AJ$23)*$AH$23)),IF(Calculator!$O$6="SINGLEURBANE",SUM((((D50/100)*$AJ$22)*$AH$22))+(((((D50/100)*$AJ$22)*$AN$22)*$AH$22)*Calculator!$G$9)-((((D50/100)*$AJ$22)*$AN$22)*$AH$22)+((((D50/100)*$AJ$23)*$AH$23)),IF(Calculator!$O$6="SINGLESILVERANOD",SUM((((D50/100)*$AJ$22)*$AH$22))+(((((D50/100)*$AJ$22)*$AN$22)*$AH$22)*Calculator!$G$10)-((((D50/100)*$AJ$22)*$AN$22)*$AH$22)+((((D50/100)*$AJ$23)*$AH$23)),IF(Calculator!$O$6="SINGLEANOD",SUM((((D50/100)*$AJ$22)*$AH$22))+(((((D50/100)*$AJ$22)*$AN$22)*$AH$22)*Calculator!$G$11)-((((D50/100)*$AJ$22)*$AN$22)*$AH$22)+((((D50/100)*$AJ$23)*$AH$23)),IF(Calculator!$O$6="DUALBASE",SUM((((D50/100)*$AJ$22)*$AH$22))+(((((D50/100)*$AJ$22)*$AN$22)*$AH$22)*Calculator!$G$12)-((((D50/100)*$AJ$22)*$AN$22)*$AH$22)+((((D50/100)*$AJ$23)*$AH$23)),IF(Calculator!$O$6="DUALELEMENTS",SUM((((D50/100)*$AJ$22)*$AH$22))+(((((D50/100)*$AJ$22)*$AN$22)*$AH$22)*Calculator!$G$13)-((((D50/100)*$AJ$22)*$AN$22)*$AH$22)+((((D50/100)*$AJ$23)*$AH$23)),IF(Calculator!$O$6="DUALSPECTRUM",SUM((((D50/100)*$AJ$22)*$AH$22))+(((((D50/100)*$AJ$22)*$AN$22)*$AH$22)*Calculator!$G$15)-((((D50/100)*$AJ$22)*$AN$22)*$AH$22)+((((D50/100)*$AJ$23)*$AH$23)),IF(Calculator!$O$6="DUALHOMESTEAD",SUM((((D50/100)*$AJ$22)*$AH$22))+(((((D50/100)*$AJ$22)*$AN$22)*$AH$22)*Calculator!$G$14)-((((D50/100)*$AJ$22)*$AN$22)*$AH$22)+((((D50/100)*$AJ$23)*$AH$23)),IF(Calculator!$O$6="DUALBAND A",SUM((((D50/100)*$AJ$22)*$AH$22))+(((((D50/100)*$AJ$22)*$AN$22)*$AH$22)*Calculator!$G$16)-((((D50/100)*$AJ$22)*$AN$22)*$AH$22)+((((D50/100)*$AJ$23)*$AH$23)),IF(Calculator!$O$6="DUALBAND B",SUM((((D50/100)*$AJ$22)*$AH$22))+(((((D50/100)*$AJ$22)*$AN$22)*$AH$22)*Calculator!$G$17)-((((D50/100)*$AJ$22)*$AN$22)*$AH$22)+((((D50/100)*$AJ$23)*$AH$23)),IF(Calculator!$O$6="DUALBAND C",SUM((((D50/100)*$AJ$22)*$AH$22))+(((((D50/100)*$AJ$22)*$AN$22)*$AH$22)*Calculator!$G$18)-((((D50/100)*$AJ$22)*$AN$22)*$AH$22)+((((D50/100)*$AJ$23)*$AH$23)),IF(Calculator!$O$6="DUALBAND D",SUM((((D50/100)*$AJ$22)*$AH$22))+(((((D50/100)*$AJ$22)*$AN$22)*$AH$22)*Calculator!$G$19)-((((D50/100)*$AJ$22)*$AN$22)*$AH$22)+((((D50/100)*$AJ$23)*$AH$23)),IF(Calculator!$O$6="DUALURBANE",SUM((((D50/100)*$AJ$22)*$AH$22))+(((((D50/100)*$AJ$22)*$AN$22)*$AH$22)*Calculator!$G$20)-((((D50/100)*$AJ$22)*$AN$22)*$AH$22)+((((D50/100)*$AJ$23)*$AH$23)),IF(Calculator!$O$6="DUALSILVERANOD",SUM((((D50/100)*$AJ$22)*$AH$22))+(((((D50/100)*$AJ$22)*$AN$22)*$AH$22)*Calculator!$G$21)-((((D50/100)*$AJ$22)*$AN$22)*$AH$22)+((((D50/100)*$AJ$23)*$AH$23)),IF(Calculator!$O$6="DUALANOD",SUM((((D50/100)*$AJ$22)*$AH$22))+(((((D50/100)*$AJ$22)*$AN$22)*$AH$22)*Calculator!$G$22)-((((D50/100)*$AJ$22)*$AN$22)*$AH$22)+((((D50/100)*$AJ$23)*$AH$23))))))))))))))))))))))))</f>
        <v>905.55909578857427</v>
      </c>
      <c r="T50" s="2">
        <f>IF(Calculator!$O$6="SINGLEBASE",SUM((((E50/100)*$AJ$22)*$AH$22))+((((E50/100)*$AJ$23)*$AH$23)),IF(Calculator!$O$6="SINGLEELEMENTS",SUM((((E50/100)*$AJ$22)*$AH$22))+(((((E50/100)*$AJ$22)*$AN$22)*$AH$22)*Calculator!$G$2)-((((E50/100)*$AJ$22)*$AN$22)*$AH$22)+((((E50/100)*$AJ$23)*$AH$23)),IF(Calculator!$O$6="SINGLESPECTRUM",SUM((((E50/100)*$AJ$22)*$AH$22))+(((((E50/100)*$AJ$22)*$AN$22)*$AH$22)*Calculator!$G$4)-((((E50/100)*$AJ$22)*$AN$22)*$AH$22)+((((E50/100)*$AJ$23)*$AH$23)),IF(Calculator!$O$6="SINGLEHOMESTEAD",SUM((((E50/100)*$AJ$22)*$AH$22))+(((((E50/100)*$AJ$22)*$AN$22)*$AH$22)*Calculator!$G$3)-((((E50/100)*$AJ$22)*$AN$22)*$AH$22)+((((E50/100)*$AJ$23)*$AH$23)),IF(Calculator!$O$6="SINGLEBAND A",SUM((((E50/100)*$AJ$22)*$AH$22))+(((((E50/100)*$AJ$22)*$AN$22)*$AH$22)*Calculator!$G$5)-((((E50/100)*$AJ$22)*$AN$22)*$AH$22)+((((E50/100)*$AJ$23)*$AH$23)),IF(Calculator!$O$6="SINGLEBAND B",SUM((((E50/100)*$AJ$22)*$AH$22))+(((((E50/100)*$AJ$22)*$AN$22)*$AH$22)*Calculator!$G$6)-((((E50/100)*$AJ$22)*$AN$22)*$AH$22)+((((E50/100)*$AJ$23)*$AH$23)),IF(Calculator!$O$6="SINGLEBAND C",SUM((((E50/100)*$AJ$22)*$AH$22))+(((((E50/100)*$AJ$22)*$AN$22)*$AH$22)*Calculator!$G$7)-((((E50/100)*$AJ$22)*$AN$22)*$AH$22)+((((E50/100)*$AJ$23)*$AH$23)),IF(Calculator!$O$6="SINGLEBAND D",SUM((((E50/100)*$AJ$22)*$AH$22))+(((((E50/100)*$AJ$22)*$AN$22)*$AH$22)*Calculator!$G$8)-((((E50/100)*$AJ$22)*$AN$22)*$AH$22)+((((E50/100)*$AJ$23)*$AH$23)),IF(Calculator!$O$6="SINGLEURBANE",SUM((((E50/100)*$AJ$22)*$AH$22))+(((((E50/100)*$AJ$22)*$AN$22)*$AH$22)*Calculator!$G$9)-((((E50/100)*$AJ$22)*$AN$22)*$AH$22)+((((E50/100)*$AJ$23)*$AH$23)),IF(Calculator!$O$6="SINGLESILVERANOD",SUM((((E50/100)*$AJ$22)*$AH$22))+(((((E50/100)*$AJ$22)*$AN$22)*$AH$22)*Calculator!$G$10)-((((E50/100)*$AJ$22)*$AN$22)*$AH$22)+((((E50/100)*$AJ$23)*$AH$23)),IF(Calculator!$O$6="SINGLEANOD",SUM((((E50/100)*$AJ$22)*$AH$22))+(((((E50/100)*$AJ$22)*$AN$22)*$AH$22)*Calculator!$G$11)-((((E50/100)*$AJ$22)*$AN$22)*$AH$22)+((((E50/100)*$AJ$23)*$AH$23)),IF(Calculator!$O$6="DUALBASE",SUM((((E50/100)*$AJ$22)*$AH$22))+(((((E50/100)*$AJ$22)*$AN$22)*$AH$22)*Calculator!$G$12)-((((E50/100)*$AJ$22)*$AN$22)*$AH$22)+((((E50/100)*$AJ$23)*$AH$23)),IF(Calculator!$O$6="DUALELEMENTS",SUM((((E50/100)*$AJ$22)*$AH$22))+(((((E50/100)*$AJ$22)*$AN$22)*$AH$22)*Calculator!$G$13)-((((E50/100)*$AJ$22)*$AN$22)*$AH$22)+((((E50/100)*$AJ$23)*$AH$23)),IF(Calculator!$O$6="DUALSPECTRUM",SUM((((E50/100)*$AJ$22)*$AH$22))+(((((E50/100)*$AJ$22)*$AN$22)*$AH$22)*Calculator!$G$15)-((((E50/100)*$AJ$22)*$AN$22)*$AH$22)+((((E50/100)*$AJ$23)*$AH$23)),IF(Calculator!$O$6="DUALHOMESTEAD",SUM((((E50/100)*$AJ$22)*$AH$22))+(((((E50/100)*$AJ$22)*$AN$22)*$AH$22)*Calculator!$G$14)-((((E50/100)*$AJ$22)*$AN$22)*$AH$22)+((((E50/100)*$AJ$23)*$AH$23)),IF(Calculator!$O$6="DUALBAND A",SUM((((E50/100)*$AJ$22)*$AH$22))+(((((E50/100)*$AJ$22)*$AN$22)*$AH$22)*Calculator!$G$16)-((((E50/100)*$AJ$22)*$AN$22)*$AH$22)+((((E50/100)*$AJ$23)*$AH$23)),IF(Calculator!$O$6="DUALBAND B",SUM((((E50/100)*$AJ$22)*$AH$22))+(((((E50/100)*$AJ$22)*$AN$22)*$AH$22)*Calculator!$G$17)-((((E50/100)*$AJ$22)*$AN$22)*$AH$22)+((((E50/100)*$AJ$23)*$AH$23)),IF(Calculator!$O$6="DUALBAND C",SUM((((E50/100)*$AJ$22)*$AH$22))+(((((E50/100)*$AJ$22)*$AN$22)*$AH$22)*Calculator!$G$18)-((((E50/100)*$AJ$22)*$AN$22)*$AH$22)+((((E50/100)*$AJ$23)*$AH$23)),IF(Calculator!$O$6="DUALBAND D",SUM((((E50/100)*$AJ$22)*$AH$22))+(((((E50/100)*$AJ$22)*$AN$22)*$AH$22)*Calculator!$G$19)-((((E50/100)*$AJ$22)*$AN$22)*$AH$22)+((((E50/100)*$AJ$23)*$AH$23)),IF(Calculator!$O$6="DUALURBANE",SUM((((E50/100)*$AJ$22)*$AH$22))+(((((E50/100)*$AJ$22)*$AN$22)*$AH$22)*Calculator!$G$20)-((((E50/100)*$AJ$22)*$AN$22)*$AH$22)+((((E50/100)*$AJ$23)*$AH$23)),IF(Calculator!$O$6="DUALSILVERANOD",SUM((((E50/100)*$AJ$22)*$AH$22))+(((((E50/100)*$AJ$22)*$AN$22)*$AH$22)*Calculator!$G$21)-((((E50/100)*$AJ$22)*$AN$22)*$AH$22)+((((E50/100)*$AJ$23)*$AH$23)),IF(Calculator!$O$6="DUALANOD",SUM((((E50/100)*$AJ$22)*$AH$22))+(((((E50/100)*$AJ$22)*$AN$22)*$AH$22)*Calculator!$G$22)-((((E50/100)*$AJ$22)*$AN$22)*$AH$22)+((((E50/100)*$AJ$23)*$AH$23))))))))))))))))))))))))</f>
        <v>915.15633394775386</v>
      </c>
      <c r="U50" s="2">
        <f>IF(Calculator!$O$6="SINGLEBASE",SUM((((F50/100)*$AJ$22)*$AH$22))+((((F50/100)*$AJ$23)*$AH$23)),IF(Calculator!$O$6="SINGLEELEMENTS",SUM((((F50/100)*$AJ$22)*$AH$22))+(((((F50/100)*$AJ$22)*$AN$22)*$AH$22)*Calculator!$G$2)-((((F50/100)*$AJ$22)*$AN$22)*$AH$22)+((((F50/100)*$AJ$23)*$AH$23)),IF(Calculator!$O$6="SINGLESPECTRUM",SUM((((F50/100)*$AJ$22)*$AH$22))+(((((F50/100)*$AJ$22)*$AN$22)*$AH$22)*Calculator!$G$4)-((((F50/100)*$AJ$22)*$AN$22)*$AH$22)+((((F50/100)*$AJ$23)*$AH$23)),IF(Calculator!$O$6="SINGLEHOMESTEAD",SUM((((F50/100)*$AJ$22)*$AH$22))+(((((F50/100)*$AJ$22)*$AN$22)*$AH$22)*Calculator!$G$3)-((((F50/100)*$AJ$22)*$AN$22)*$AH$22)+((((F50/100)*$AJ$23)*$AH$23)),IF(Calculator!$O$6="SINGLEBAND A",SUM((((F50/100)*$AJ$22)*$AH$22))+(((((F50/100)*$AJ$22)*$AN$22)*$AH$22)*Calculator!$G$5)-((((F50/100)*$AJ$22)*$AN$22)*$AH$22)+((((F50/100)*$AJ$23)*$AH$23)),IF(Calculator!$O$6="SINGLEBAND B",SUM((((F50/100)*$AJ$22)*$AH$22))+(((((F50/100)*$AJ$22)*$AN$22)*$AH$22)*Calculator!$G$6)-((((F50/100)*$AJ$22)*$AN$22)*$AH$22)+((((F50/100)*$AJ$23)*$AH$23)),IF(Calculator!$O$6="SINGLEBAND C",SUM((((F50/100)*$AJ$22)*$AH$22))+(((((F50/100)*$AJ$22)*$AN$22)*$AH$22)*Calculator!$G$7)-((((F50/100)*$AJ$22)*$AN$22)*$AH$22)+((((F50/100)*$AJ$23)*$AH$23)),IF(Calculator!$O$6="SINGLEBAND D",SUM((((F50/100)*$AJ$22)*$AH$22))+(((((F50/100)*$AJ$22)*$AN$22)*$AH$22)*Calculator!$G$8)-((((F50/100)*$AJ$22)*$AN$22)*$AH$22)+((((F50/100)*$AJ$23)*$AH$23)),IF(Calculator!$O$6="SINGLEURBANE",SUM((((F50/100)*$AJ$22)*$AH$22))+(((((F50/100)*$AJ$22)*$AN$22)*$AH$22)*Calculator!$G$9)-((((F50/100)*$AJ$22)*$AN$22)*$AH$22)+((((F50/100)*$AJ$23)*$AH$23)),IF(Calculator!$O$6="SINGLESILVERANOD",SUM((((F50/100)*$AJ$22)*$AH$22))+(((((F50/100)*$AJ$22)*$AN$22)*$AH$22)*Calculator!$G$10)-((((F50/100)*$AJ$22)*$AN$22)*$AH$22)+((((F50/100)*$AJ$23)*$AH$23)),IF(Calculator!$O$6="SINGLEANOD",SUM((((F50/100)*$AJ$22)*$AH$22))+(((((F50/100)*$AJ$22)*$AN$22)*$AH$22)*Calculator!$G$11)-((((F50/100)*$AJ$22)*$AN$22)*$AH$22)+((((F50/100)*$AJ$23)*$AH$23)),IF(Calculator!$O$6="DUALBASE",SUM((((F50/100)*$AJ$22)*$AH$22))+(((((F50/100)*$AJ$22)*$AN$22)*$AH$22)*Calculator!$G$12)-((((F50/100)*$AJ$22)*$AN$22)*$AH$22)+((((F50/100)*$AJ$23)*$AH$23)),IF(Calculator!$O$6="DUALELEMENTS",SUM((((F50/100)*$AJ$22)*$AH$22))+(((((F50/100)*$AJ$22)*$AN$22)*$AH$22)*Calculator!$G$13)-((((F50/100)*$AJ$22)*$AN$22)*$AH$22)+((((F50/100)*$AJ$23)*$AH$23)),IF(Calculator!$O$6="DUALSPECTRUM",SUM((((F50/100)*$AJ$22)*$AH$22))+(((((F50/100)*$AJ$22)*$AN$22)*$AH$22)*Calculator!$G$15)-((((F50/100)*$AJ$22)*$AN$22)*$AH$22)+((((F50/100)*$AJ$23)*$AH$23)),IF(Calculator!$O$6="DUALHOMESTEAD",SUM((((F50/100)*$AJ$22)*$AH$22))+(((((F50/100)*$AJ$22)*$AN$22)*$AH$22)*Calculator!$G$14)-((((F50/100)*$AJ$22)*$AN$22)*$AH$22)+((((F50/100)*$AJ$23)*$AH$23)),IF(Calculator!$O$6="DUALBAND A",SUM((((F50/100)*$AJ$22)*$AH$22))+(((((F50/100)*$AJ$22)*$AN$22)*$AH$22)*Calculator!$G$16)-((((F50/100)*$AJ$22)*$AN$22)*$AH$22)+((((F50/100)*$AJ$23)*$AH$23)),IF(Calculator!$O$6="DUALBAND B",SUM((((F50/100)*$AJ$22)*$AH$22))+(((((F50/100)*$AJ$22)*$AN$22)*$AH$22)*Calculator!$G$17)-((((F50/100)*$AJ$22)*$AN$22)*$AH$22)+((((F50/100)*$AJ$23)*$AH$23)),IF(Calculator!$O$6="DUALBAND C",SUM((((F50/100)*$AJ$22)*$AH$22))+(((((F50/100)*$AJ$22)*$AN$22)*$AH$22)*Calculator!$G$18)-((((F50/100)*$AJ$22)*$AN$22)*$AH$22)+((((F50/100)*$AJ$23)*$AH$23)),IF(Calculator!$O$6="DUALBAND D",SUM((((F50/100)*$AJ$22)*$AH$22))+(((((F50/100)*$AJ$22)*$AN$22)*$AH$22)*Calculator!$G$19)-((((F50/100)*$AJ$22)*$AN$22)*$AH$22)+((((F50/100)*$AJ$23)*$AH$23)),IF(Calculator!$O$6="DUALURBANE",SUM((((F50/100)*$AJ$22)*$AH$22))+(((((F50/100)*$AJ$22)*$AN$22)*$AH$22)*Calculator!$G$20)-((((F50/100)*$AJ$22)*$AN$22)*$AH$22)+((((F50/100)*$AJ$23)*$AH$23)),IF(Calculator!$O$6="DUALSILVERANOD",SUM((((F50/100)*$AJ$22)*$AH$22))+(((((F50/100)*$AJ$22)*$AN$22)*$AH$22)*Calculator!$G$21)-((((F50/100)*$AJ$22)*$AN$22)*$AH$22)+((((F50/100)*$AJ$23)*$AH$23)),IF(Calculator!$O$6="DUALANOD",SUM((((F50/100)*$AJ$22)*$AH$22))+(((((F50/100)*$AJ$22)*$AN$22)*$AH$22)*Calculator!$G$22)-((((F50/100)*$AJ$22)*$AN$22)*$AH$22)+((((F50/100)*$AJ$23)*$AH$23))))))))))))))))))))))))</f>
        <v>924.74938802490226</v>
      </c>
      <c r="V50" s="2">
        <f>IF(Calculator!$O$6="SINGLEBASE",SUM((((G50/100)*$AJ$22)*$AH$22))+((((G50/100)*$AJ$23)*$AH$23)),IF(Calculator!$O$6="SINGLEELEMENTS",SUM((((G50/100)*$AJ$22)*$AH$22))+(((((G50/100)*$AJ$22)*$AN$22)*$AH$22)*Calculator!$G$2)-((((G50/100)*$AJ$22)*$AN$22)*$AH$22)+((((G50/100)*$AJ$23)*$AH$23)),IF(Calculator!$O$6="SINGLESPECTRUM",SUM((((G50/100)*$AJ$22)*$AH$22))+(((((G50/100)*$AJ$22)*$AN$22)*$AH$22)*Calculator!$G$4)-((((G50/100)*$AJ$22)*$AN$22)*$AH$22)+((((G50/100)*$AJ$23)*$AH$23)),IF(Calculator!$O$6="SINGLEHOMESTEAD",SUM((((G50/100)*$AJ$22)*$AH$22))+(((((G50/100)*$AJ$22)*$AN$22)*$AH$22)*Calculator!$G$3)-((((G50/100)*$AJ$22)*$AN$22)*$AH$22)+((((G50/100)*$AJ$23)*$AH$23)),IF(Calculator!$O$6="SINGLEBAND A",SUM((((G50/100)*$AJ$22)*$AH$22))+(((((G50/100)*$AJ$22)*$AN$22)*$AH$22)*Calculator!$G$5)-((((G50/100)*$AJ$22)*$AN$22)*$AH$22)+((((G50/100)*$AJ$23)*$AH$23)),IF(Calculator!$O$6="SINGLEBAND B",SUM((((G50/100)*$AJ$22)*$AH$22))+(((((G50/100)*$AJ$22)*$AN$22)*$AH$22)*Calculator!$G$6)-((((G50/100)*$AJ$22)*$AN$22)*$AH$22)+((((G50/100)*$AJ$23)*$AH$23)),IF(Calculator!$O$6="SINGLEBAND C",SUM((((G50/100)*$AJ$22)*$AH$22))+(((((G50/100)*$AJ$22)*$AN$22)*$AH$22)*Calculator!$G$7)-((((G50/100)*$AJ$22)*$AN$22)*$AH$22)+((((G50/100)*$AJ$23)*$AH$23)),IF(Calculator!$O$6="SINGLEBAND D",SUM((((G50/100)*$AJ$22)*$AH$22))+(((((G50/100)*$AJ$22)*$AN$22)*$AH$22)*Calculator!$G$8)-((((G50/100)*$AJ$22)*$AN$22)*$AH$22)+((((G50/100)*$AJ$23)*$AH$23)),IF(Calculator!$O$6="SINGLEURBANE",SUM((((G50/100)*$AJ$22)*$AH$22))+(((((G50/100)*$AJ$22)*$AN$22)*$AH$22)*Calculator!$G$9)-((((G50/100)*$AJ$22)*$AN$22)*$AH$22)+((((G50/100)*$AJ$23)*$AH$23)),IF(Calculator!$O$6="SINGLESILVERANOD",SUM((((G50/100)*$AJ$22)*$AH$22))+(((((G50/100)*$AJ$22)*$AN$22)*$AH$22)*Calculator!$G$10)-((((G50/100)*$AJ$22)*$AN$22)*$AH$22)+((((G50/100)*$AJ$23)*$AH$23)),IF(Calculator!$O$6="SINGLEANOD",SUM((((G50/100)*$AJ$22)*$AH$22))+(((((G50/100)*$AJ$22)*$AN$22)*$AH$22)*Calculator!$G$11)-((((G50/100)*$AJ$22)*$AN$22)*$AH$22)+((((G50/100)*$AJ$23)*$AH$23)),IF(Calculator!$O$6="DUALBASE",SUM((((G50/100)*$AJ$22)*$AH$22))+(((((G50/100)*$AJ$22)*$AN$22)*$AH$22)*Calculator!$G$12)-((((G50/100)*$AJ$22)*$AN$22)*$AH$22)+((((G50/100)*$AJ$23)*$AH$23)),IF(Calculator!$O$6="DUALELEMENTS",SUM((((G50/100)*$AJ$22)*$AH$22))+(((((G50/100)*$AJ$22)*$AN$22)*$AH$22)*Calculator!$G$13)-((((G50/100)*$AJ$22)*$AN$22)*$AH$22)+((((G50/100)*$AJ$23)*$AH$23)),IF(Calculator!$O$6="DUALSPECTRUM",SUM((((G50/100)*$AJ$22)*$AH$22))+(((((G50/100)*$AJ$22)*$AN$22)*$AH$22)*Calculator!$G$15)-((((G50/100)*$AJ$22)*$AN$22)*$AH$22)+((((G50/100)*$AJ$23)*$AH$23)),IF(Calculator!$O$6="DUALHOMESTEAD",SUM((((G50/100)*$AJ$22)*$AH$22))+(((((G50/100)*$AJ$22)*$AN$22)*$AH$22)*Calculator!$G$14)-((((G50/100)*$AJ$22)*$AN$22)*$AH$22)+((((G50/100)*$AJ$23)*$AH$23)),IF(Calculator!$O$6="DUALBAND A",SUM((((G50/100)*$AJ$22)*$AH$22))+(((((G50/100)*$AJ$22)*$AN$22)*$AH$22)*Calculator!$G$16)-((((G50/100)*$AJ$22)*$AN$22)*$AH$22)+((((G50/100)*$AJ$23)*$AH$23)),IF(Calculator!$O$6="DUALBAND B",SUM((((G50/100)*$AJ$22)*$AH$22))+(((((G50/100)*$AJ$22)*$AN$22)*$AH$22)*Calculator!$G$17)-((((G50/100)*$AJ$22)*$AN$22)*$AH$22)+((((G50/100)*$AJ$23)*$AH$23)),IF(Calculator!$O$6="DUALBAND C",SUM((((G50/100)*$AJ$22)*$AH$22))+(((((G50/100)*$AJ$22)*$AN$22)*$AH$22)*Calculator!$G$18)-((((G50/100)*$AJ$22)*$AN$22)*$AH$22)+((((G50/100)*$AJ$23)*$AH$23)),IF(Calculator!$O$6="DUALBAND D",SUM((((G50/100)*$AJ$22)*$AH$22))+(((((G50/100)*$AJ$22)*$AN$22)*$AH$22)*Calculator!$G$19)-((((G50/100)*$AJ$22)*$AN$22)*$AH$22)+((((G50/100)*$AJ$23)*$AH$23)),IF(Calculator!$O$6="DUALURBANE",SUM((((G50/100)*$AJ$22)*$AH$22))+(((((G50/100)*$AJ$22)*$AN$22)*$AH$22)*Calculator!$G$20)-((((G50/100)*$AJ$22)*$AN$22)*$AH$22)+((((G50/100)*$AJ$23)*$AH$23)),IF(Calculator!$O$6="DUALSILVERANOD",SUM((((G50/100)*$AJ$22)*$AH$22))+(((((G50/100)*$AJ$22)*$AN$22)*$AH$22)*Calculator!$G$21)-((((G50/100)*$AJ$22)*$AN$22)*$AH$22)+((((G50/100)*$AJ$23)*$AH$23)),IF(Calculator!$O$6="DUALANOD",SUM((((G50/100)*$AJ$22)*$AH$22))+(((((G50/100)*$AJ$22)*$AN$22)*$AH$22)*Calculator!$G$22)-((((G50/100)*$AJ$22)*$AN$22)*$AH$22)+((((G50/100)*$AJ$23)*$AH$23))))))))))))))))))))))))</f>
        <v>934.34662618408197</v>
      </c>
      <c r="W50" s="2">
        <f>IF(Calculator!$O$6="SINGLEBASE",SUM((((H50/100)*$AJ$22)*$AH$22))+((((H50/100)*$AJ$23)*$AH$23)),IF(Calculator!$O$6="SINGLEELEMENTS",SUM((((H50/100)*$AJ$22)*$AH$22))+(((((H50/100)*$AJ$22)*$AN$22)*$AH$22)*Calculator!$G$2)-((((H50/100)*$AJ$22)*$AN$22)*$AH$22)+((((H50/100)*$AJ$23)*$AH$23)),IF(Calculator!$O$6="SINGLESPECTRUM",SUM((((H50/100)*$AJ$22)*$AH$22))+(((((H50/100)*$AJ$22)*$AN$22)*$AH$22)*Calculator!$G$4)-((((H50/100)*$AJ$22)*$AN$22)*$AH$22)+((((H50/100)*$AJ$23)*$AH$23)),IF(Calculator!$O$6="SINGLEHOMESTEAD",SUM((((H50/100)*$AJ$22)*$AH$22))+(((((H50/100)*$AJ$22)*$AN$22)*$AH$22)*Calculator!$G$3)-((((H50/100)*$AJ$22)*$AN$22)*$AH$22)+((((H50/100)*$AJ$23)*$AH$23)),IF(Calculator!$O$6="SINGLEBAND A",SUM((((H50/100)*$AJ$22)*$AH$22))+(((((H50/100)*$AJ$22)*$AN$22)*$AH$22)*Calculator!$G$5)-((((H50/100)*$AJ$22)*$AN$22)*$AH$22)+((((H50/100)*$AJ$23)*$AH$23)),IF(Calculator!$O$6="SINGLEBAND B",SUM((((H50/100)*$AJ$22)*$AH$22))+(((((H50/100)*$AJ$22)*$AN$22)*$AH$22)*Calculator!$G$6)-((((H50/100)*$AJ$22)*$AN$22)*$AH$22)+((((H50/100)*$AJ$23)*$AH$23)),IF(Calculator!$O$6="SINGLEBAND C",SUM((((H50/100)*$AJ$22)*$AH$22))+(((((H50/100)*$AJ$22)*$AN$22)*$AH$22)*Calculator!$G$7)-((((H50/100)*$AJ$22)*$AN$22)*$AH$22)+((((H50/100)*$AJ$23)*$AH$23)),IF(Calculator!$O$6="SINGLEBAND D",SUM((((H50/100)*$AJ$22)*$AH$22))+(((((H50/100)*$AJ$22)*$AN$22)*$AH$22)*Calculator!$G$8)-((((H50/100)*$AJ$22)*$AN$22)*$AH$22)+((((H50/100)*$AJ$23)*$AH$23)),IF(Calculator!$O$6="SINGLEURBANE",SUM((((H50/100)*$AJ$22)*$AH$22))+(((((H50/100)*$AJ$22)*$AN$22)*$AH$22)*Calculator!$G$9)-((((H50/100)*$AJ$22)*$AN$22)*$AH$22)+((((H50/100)*$AJ$23)*$AH$23)),IF(Calculator!$O$6="SINGLESILVERANOD",SUM((((H50/100)*$AJ$22)*$AH$22))+(((((H50/100)*$AJ$22)*$AN$22)*$AH$22)*Calculator!$G$10)-((((H50/100)*$AJ$22)*$AN$22)*$AH$22)+((((H50/100)*$AJ$23)*$AH$23)),IF(Calculator!$O$6="SINGLEANOD",SUM((((H50/100)*$AJ$22)*$AH$22))+(((((H50/100)*$AJ$22)*$AN$22)*$AH$22)*Calculator!$G$11)-((((H50/100)*$AJ$22)*$AN$22)*$AH$22)+((((H50/100)*$AJ$23)*$AH$23)),IF(Calculator!$O$6="DUALBASE",SUM((((H50/100)*$AJ$22)*$AH$22))+(((((H50/100)*$AJ$22)*$AN$22)*$AH$22)*Calculator!$G$12)-((((H50/100)*$AJ$22)*$AN$22)*$AH$22)+((((H50/100)*$AJ$23)*$AH$23)),IF(Calculator!$O$6="DUALELEMENTS",SUM((((H50/100)*$AJ$22)*$AH$22))+(((((H50/100)*$AJ$22)*$AN$22)*$AH$22)*Calculator!$G$13)-((((H50/100)*$AJ$22)*$AN$22)*$AH$22)+((((H50/100)*$AJ$23)*$AH$23)),IF(Calculator!$O$6="DUALSPECTRUM",SUM((((H50/100)*$AJ$22)*$AH$22))+(((((H50/100)*$AJ$22)*$AN$22)*$AH$22)*Calculator!$G$15)-((((H50/100)*$AJ$22)*$AN$22)*$AH$22)+((((H50/100)*$AJ$23)*$AH$23)),IF(Calculator!$O$6="DUALHOMESTEAD",SUM((((H50/100)*$AJ$22)*$AH$22))+(((((H50/100)*$AJ$22)*$AN$22)*$AH$22)*Calculator!$G$14)-((((H50/100)*$AJ$22)*$AN$22)*$AH$22)+((((H50/100)*$AJ$23)*$AH$23)),IF(Calculator!$O$6="DUALBAND A",SUM((((H50/100)*$AJ$22)*$AH$22))+(((((H50/100)*$AJ$22)*$AN$22)*$AH$22)*Calculator!$G$16)-((((H50/100)*$AJ$22)*$AN$22)*$AH$22)+((((H50/100)*$AJ$23)*$AH$23)),IF(Calculator!$O$6="DUALBAND B",SUM((((H50/100)*$AJ$22)*$AH$22))+(((((H50/100)*$AJ$22)*$AN$22)*$AH$22)*Calculator!$G$17)-((((H50/100)*$AJ$22)*$AN$22)*$AH$22)+((((H50/100)*$AJ$23)*$AH$23)),IF(Calculator!$O$6="DUALBAND C",SUM((((H50/100)*$AJ$22)*$AH$22))+(((((H50/100)*$AJ$22)*$AN$22)*$AH$22)*Calculator!$G$18)-((((H50/100)*$AJ$22)*$AN$22)*$AH$22)+((((H50/100)*$AJ$23)*$AH$23)),IF(Calculator!$O$6="DUALBAND D",SUM((((H50/100)*$AJ$22)*$AH$22))+(((((H50/100)*$AJ$22)*$AN$22)*$AH$22)*Calculator!$G$19)-((((H50/100)*$AJ$22)*$AN$22)*$AH$22)+((((H50/100)*$AJ$23)*$AH$23)),IF(Calculator!$O$6="DUALURBANE",SUM((((H50/100)*$AJ$22)*$AH$22))+(((((H50/100)*$AJ$22)*$AN$22)*$AH$22)*Calculator!$G$20)-((((H50/100)*$AJ$22)*$AN$22)*$AH$22)+((((H50/100)*$AJ$23)*$AH$23)),IF(Calculator!$O$6="DUALSILVERANOD",SUM((((H50/100)*$AJ$22)*$AH$22))+(((((H50/100)*$AJ$22)*$AN$22)*$AH$22)*Calculator!$G$21)-((((H50/100)*$AJ$22)*$AN$22)*$AH$22)+((((H50/100)*$AJ$23)*$AH$23)),IF(Calculator!$O$6="DUALANOD",SUM((((H50/100)*$AJ$22)*$AH$22))+(((((H50/100)*$AJ$22)*$AN$22)*$AH$22)*Calculator!$G$22)-((((H50/100)*$AJ$22)*$AN$22)*$AH$22)+((((H50/100)*$AJ$23)*$AH$23))))))))))))))))))))))))</f>
        <v>943.94386434326157</v>
      </c>
      <c r="X50" s="2">
        <f>IF(Calculator!$O$6="SINGLEBASE",SUM((((I50/100)*$AJ$22)*$AH$22))+((((I50/100)*$AJ$23)*$AH$23)),IF(Calculator!$O$6="SINGLEELEMENTS",SUM((((I50/100)*$AJ$22)*$AH$22))+(((((I50/100)*$AJ$22)*$AN$22)*$AH$22)*Calculator!$G$2)-((((I50/100)*$AJ$22)*$AN$22)*$AH$22)+((((I50/100)*$AJ$23)*$AH$23)),IF(Calculator!$O$6="SINGLESPECTRUM",SUM((((I50/100)*$AJ$22)*$AH$22))+(((((I50/100)*$AJ$22)*$AN$22)*$AH$22)*Calculator!$G$4)-((((I50/100)*$AJ$22)*$AN$22)*$AH$22)+((((I50/100)*$AJ$23)*$AH$23)),IF(Calculator!$O$6="SINGLEHOMESTEAD",SUM((((I50/100)*$AJ$22)*$AH$22))+(((((I50/100)*$AJ$22)*$AN$22)*$AH$22)*Calculator!$G$3)-((((I50/100)*$AJ$22)*$AN$22)*$AH$22)+((((I50/100)*$AJ$23)*$AH$23)),IF(Calculator!$O$6="SINGLEBAND A",SUM((((I50/100)*$AJ$22)*$AH$22))+(((((I50/100)*$AJ$22)*$AN$22)*$AH$22)*Calculator!$G$5)-((((I50/100)*$AJ$22)*$AN$22)*$AH$22)+((((I50/100)*$AJ$23)*$AH$23)),IF(Calculator!$O$6="SINGLEBAND B",SUM((((I50/100)*$AJ$22)*$AH$22))+(((((I50/100)*$AJ$22)*$AN$22)*$AH$22)*Calculator!$G$6)-((((I50/100)*$AJ$22)*$AN$22)*$AH$22)+((((I50/100)*$AJ$23)*$AH$23)),IF(Calculator!$O$6="SINGLEBAND C",SUM((((I50/100)*$AJ$22)*$AH$22))+(((((I50/100)*$AJ$22)*$AN$22)*$AH$22)*Calculator!$G$7)-((((I50/100)*$AJ$22)*$AN$22)*$AH$22)+((((I50/100)*$AJ$23)*$AH$23)),IF(Calculator!$O$6="SINGLEBAND D",SUM((((I50/100)*$AJ$22)*$AH$22))+(((((I50/100)*$AJ$22)*$AN$22)*$AH$22)*Calculator!$G$8)-((((I50/100)*$AJ$22)*$AN$22)*$AH$22)+((((I50/100)*$AJ$23)*$AH$23)),IF(Calculator!$O$6="SINGLEURBANE",SUM((((I50/100)*$AJ$22)*$AH$22))+(((((I50/100)*$AJ$22)*$AN$22)*$AH$22)*Calculator!$G$9)-((((I50/100)*$AJ$22)*$AN$22)*$AH$22)+((((I50/100)*$AJ$23)*$AH$23)),IF(Calculator!$O$6="SINGLESILVERANOD",SUM((((I50/100)*$AJ$22)*$AH$22))+(((((I50/100)*$AJ$22)*$AN$22)*$AH$22)*Calculator!$G$10)-((((I50/100)*$AJ$22)*$AN$22)*$AH$22)+((((I50/100)*$AJ$23)*$AH$23)),IF(Calculator!$O$6="SINGLEANOD",SUM((((I50/100)*$AJ$22)*$AH$22))+(((((I50/100)*$AJ$22)*$AN$22)*$AH$22)*Calculator!$G$11)-((((I50/100)*$AJ$22)*$AN$22)*$AH$22)+((((I50/100)*$AJ$23)*$AH$23)),IF(Calculator!$O$6="DUALBASE",SUM((((I50/100)*$AJ$22)*$AH$22))+(((((I50/100)*$AJ$22)*$AN$22)*$AH$22)*Calculator!$G$12)-((((I50/100)*$AJ$22)*$AN$22)*$AH$22)+((((I50/100)*$AJ$23)*$AH$23)),IF(Calculator!$O$6="DUALELEMENTS",SUM((((I50/100)*$AJ$22)*$AH$22))+(((((I50/100)*$AJ$22)*$AN$22)*$AH$22)*Calculator!$G$13)-((((I50/100)*$AJ$22)*$AN$22)*$AH$22)+((((I50/100)*$AJ$23)*$AH$23)),IF(Calculator!$O$6="DUALSPECTRUM",SUM((((I50/100)*$AJ$22)*$AH$22))+(((((I50/100)*$AJ$22)*$AN$22)*$AH$22)*Calculator!$G$15)-((((I50/100)*$AJ$22)*$AN$22)*$AH$22)+((((I50/100)*$AJ$23)*$AH$23)),IF(Calculator!$O$6="DUALHOMESTEAD",SUM((((I50/100)*$AJ$22)*$AH$22))+(((((I50/100)*$AJ$22)*$AN$22)*$AH$22)*Calculator!$G$14)-((((I50/100)*$AJ$22)*$AN$22)*$AH$22)+((((I50/100)*$AJ$23)*$AH$23)),IF(Calculator!$O$6="DUALBAND A",SUM((((I50/100)*$AJ$22)*$AH$22))+(((((I50/100)*$AJ$22)*$AN$22)*$AH$22)*Calculator!$G$16)-((((I50/100)*$AJ$22)*$AN$22)*$AH$22)+((((I50/100)*$AJ$23)*$AH$23)),IF(Calculator!$O$6="DUALBAND B",SUM((((I50/100)*$AJ$22)*$AH$22))+(((((I50/100)*$AJ$22)*$AN$22)*$AH$22)*Calculator!$G$17)-((((I50/100)*$AJ$22)*$AN$22)*$AH$22)+((((I50/100)*$AJ$23)*$AH$23)),IF(Calculator!$O$6="DUALBAND C",SUM((((I50/100)*$AJ$22)*$AH$22))+(((((I50/100)*$AJ$22)*$AN$22)*$AH$22)*Calculator!$G$18)-((((I50/100)*$AJ$22)*$AN$22)*$AH$22)+((((I50/100)*$AJ$23)*$AH$23)),IF(Calculator!$O$6="DUALBAND D",SUM((((I50/100)*$AJ$22)*$AH$22))+(((((I50/100)*$AJ$22)*$AN$22)*$AH$22)*Calculator!$G$19)-((((I50/100)*$AJ$22)*$AN$22)*$AH$22)+((((I50/100)*$AJ$23)*$AH$23)),IF(Calculator!$O$6="DUALURBANE",SUM((((I50/100)*$AJ$22)*$AH$22))+(((((I50/100)*$AJ$22)*$AN$22)*$AH$22)*Calculator!$G$20)-((((I50/100)*$AJ$22)*$AN$22)*$AH$22)+((((I50/100)*$AJ$23)*$AH$23)),IF(Calculator!$O$6="DUALSILVERANOD",SUM((((I50/100)*$AJ$22)*$AH$22))+(((((I50/100)*$AJ$22)*$AN$22)*$AH$22)*Calculator!$G$21)-((((I50/100)*$AJ$22)*$AN$22)*$AH$22)+((((I50/100)*$AJ$23)*$AH$23)),IF(Calculator!$O$6="DUALANOD",SUM((((I50/100)*$AJ$22)*$AH$22))+(((((I50/100)*$AJ$22)*$AN$22)*$AH$22)*Calculator!$G$22)-((((I50/100)*$AJ$22)*$AN$22)*$AH$22)+((((I50/100)*$AJ$23)*$AH$23))))))))))))))))))))))))</f>
        <v>953.54120710449217</v>
      </c>
      <c r="Y50" s="2">
        <f>IF(Calculator!$O$6="SINGLEBASE",SUM((((J50/100)*$AJ$22)*$AH$22))+((((J50/100)*$AJ$23)*$AH$23)),IF(Calculator!$O$6="SINGLEELEMENTS",SUM((((J50/100)*$AJ$22)*$AH$22))+(((((J50/100)*$AJ$22)*$AN$22)*$AH$22)*Calculator!$G$2)-((((J50/100)*$AJ$22)*$AN$22)*$AH$22)+((((J50/100)*$AJ$23)*$AH$23)),IF(Calculator!$O$6="SINGLESPECTRUM",SUM((((J50/100)*$AJ$22)*$AH$22))+(((((J50/100)*$AJ$22)*$AN$22)*$AH$22)*Calculator!$G$4)-((((J50/100)*$AJ$22)*$AN$22)*$AH$22)+((((J50/100)*$AJ$23)*$AH$23)),IF(Calculator!$O$6="SINGLEHOMESTEAD",SUM((((J50/100)*$AJ$22)*$AH$22))+(((((J50/100)*$AJ$22)*$AN$22)*$AH$22)*Calculator!$G$3)-((((J50/100)*$AJ$22)*$AN$22)*$AH$22)+((((J50/100)*$AJ$23)*$AH$23)),IF(Calculator!$O$6="SINGLEBAND A",SUM((((J50/100)*$AJ$22)*$AH$22))+(((((J50/100)*$AJ$22)*$AN$22)*$AH$22)*Calculator!$G$5)-((((J50/100)*$AJ$22)*$AN$22)*$AH$22)+((((J50/100)*$AJ$23)*$AH$23)),IF(Calculator!$O$6="SINGLEBAND B",SUM((((J50/100)*$AJ$22)*$AH$22))+(((((J50/100)*$AJ$22)*$AN$22)*$AH$22)*Calculator!$G$6)-((((J50/100)*$AJ$22)*$AN$22)*$AH$22)+((((J50/100)*$AJ$23)*$AH$23)),IF(Calculator!$O$6="SINGLEBAND C",SUM((((J50/100)*$AJ$22)*$AH$22))+(((((J50/100)*$AJ$22)*$AN$22)*$AH$22)*Calculator!$G$7)-((((J50/100)*$AJ$22)*$AN$22)*$AH$22)+((((J50/100)*$AJ$23)*$AH$23)),IF(Calculator!$O$6="SINGLEBAND D",SUM((((J50/100)*$AJ$22)*$AH$22))+(((((J50/100)*$AJ$22)*$AN$22)*$AH$22)*Calculator!$G$8)-((((J50/100)*$AJ$22)*$AN$22)*$AH$22)+((((J50/100)*$AJ$23)*$AH$23)),IF(Calculator!$O$6="SINGLEURBANE",SUM((((J50/100)*$AJ$22)*$AH$22))+(((((J50/100)*$AJ$22)*$AN$22)*$AH$22)*Calculator!$G$9)-((((J50/100)*$AJ$22)*$AN$22)*$AH$22)+((((J50/100)*$AJ$23)*$AH$23)),IF(Calculator!$O$6="SINGLESILVERANOD",SUM((((J50/100)*$AJ$22)*$AH$22))+(((((J50/100)*$AJ$22)*$AN$22)*$AH$22)*Calculator!$G$10)-((((J50/100)*$AJ$22)*$AN$22)*$AH$22)+((((J50/100)*$AJ$23)*$AH$23)),IF(Calculator!$O$6="SINGLEANOD",SUM((((J50/100)*$AJ$22)*$AH$22))+(((((J50/100)*$AJ$22)*$AN$22)*$AH$22)*Calculator!$G$11)-((((J50/100)*$AJ$22)*$AN$22)*$AH$22)+((((J50/100)*$AJ$23)*$AH$23)),IF(Calculator!$O$6="DUALBASE",SUM((((J50/100)*$AJ$22)*$AH$22))+(((((J50/100)*$AJ$22)*$AN$22)*$AH$22)*Calculator!$G$12)-((((J50/100)*$AJ$22)*$AN$22)*$AH$22)+((((J50/100)*$AJ$23)*$AH$23)),IF(Calculator!$O$6="DUALELEMENTS",SUM((((J50/100)*$AJ$22)*$AH$22))+(((((J50/100)*$AJ$22)*$AN$22)*$AH$22)*Calculator!$G$13)-((((J50/100)*$AJ$22)*$AN$22)*$AH$22)+((((J50/100)*$AJ$23)*$AH$23)),IF(Calculator!$O$6="DUALSPECTRUM",SUM((((J50/100)*$AJ$22)*$AH$22))+(((((J50/100)*$AJ$22)*$AN$22)*$AH$22)*Calculator!$G$15)-((((J50/100)*$AJ$22)*$AN$22)*$AH$22)+((((J50/100)*$AJ$23)*$AH$23)),IF(Calculator!$O$6="DUALHOMESTEAD",SUM((((J50/100)*$AJ$22)*$AH$22))+(((((J50/100)*$AJ$22)*$AN$22)*$AH$22)*Calculator!$G$14)-((((J50/100)*$AJ$22)*$AN$22)*$AH$22)+((((J50/100)*$AJ$23)*$AH$23)),IF(Calculator!$O$6="DUALBAND A",SUM((((J50/100)*$AJ$22)*$AH$22))+(((((J50/100)*$AJ$22)*$AN$22)*$AH$22)*Calculator!$G$16)-((((J50/100)*$AJ$22)*$AN$22)*$AH$22)+((((J50/100)*$AJ$23)*$AH$23)),IF(Calculator!$O$6="DUALBAND B",SUM((((J50/100)*$AJ$22)*$AH$22))+(((((J50/100)*$AJ$22)*$AN$22)*$AH$22)*Calculator!$G$17)-((((J50/100)*$AJ$22)*$AN$22)*$AH$22)+((((J50/100)*$AJ$23)*$AH$23)),IF(Calculator!$O$6="DUALBAND C",SUM((((J50/100)*$AJ$22)*$AH$22))+(((((J50/100)*$AJ$22)*$AN$22)*$AH$22)*Calculator!$G$18)-((((J50/100)*$AJ$22)*$AN$22)*$AH$22)+((((J50/100)*$AJ$23)*$AH$23)),IF(Calculator!$O$6="DUALBAND D",SUM((((J50/100)*$AJ$22)*$AH$22))+(((((J50/100)*$AJ$22)*$AN$22)*$AH$22)*Calculator!$G$19)-((((J50/100)*$AJ$22)*$AN$22)*$AH$22)+((((J50/100)*$AJ$23)*$AH$23)),IF(Calculator!$O$6="DUALURBANE",SUM((((J50/100)*$AJ$22)*$AH$22))+(((((J50/100)*$AJ$22)*$AN$22)*$AH$22)*Calculator!$G$20)-((((J50/100)*$AJ$22)*$AN$22)*$AH$22)+((((J50/100)*$AJ$23)*$AH$23)),IF(Calculator!$O$6="DUALSILVERANOD",SUM((((J50/100)*$AJ$22)*$AH$22))+(((((J50/100)*$AJ$22)*$AN$22)*$AH$22)*Calculator!$G$21)-((((J50/100)*$AJ$22)*$AN$22)*$AH$22)+((((J50/100)*$AJ$23)*$AH$23)),IF(Calculator!$O$6="DUALANOD",SUM((((J50/100)*$AJ$22)*$AH$22))+(((((J50/100)*$AJ$22)*$AN$22)*$AH$22)*Calculator!$G$22)-((((J50/100)*$AJ$22)*$AN$22)*$AH$22)+((((J50/100)*$AJ$23)*$AH$23))))))))))))))))))))))))</f>
        <v>963.13844526367166</v>
      </c>
      <c r="Z50" s="2">
        <f>IF(Calculator!$O$6="SINGLEBASE",SUM((((K50/100)*$AJ$22)*$AH$22))+((((K50/100)*$AJ$23)*$AH$23)),IF(Calculator!$O$6="SINGLEELEMENTS",SUM((((K50/100)*$AJ$22)*$AH$22))+(((((K50/100)*$AJ$22)*$AN$22)*$AH$22)*Calculator!$G$2)-((((K50/100)*$AJ$22)*$AN$22)*$AH$22)+((((K50/100)*$AJ$23)*$AH$23)),IF(Calculator!$O$6="SINGLESPECTRUM",SUM((((K50/100)*$AJ$22)*$AH$22))+(((((K50/100)*$AJ$22)*$AN$22)*$AH$22)*Calculator!$G$4)-((((K50/100)*$AJ$22)*$AN$22)*$AH$22)+((((K50/100)*$AJ$23)*$AH$23)),IF(Calculator!$O$6="SINGLEHOMESTEAD",SUM((((K50/100)*$AJ$22)*$AH$22))+(((((K50/100)*$AJ$22)*$AN$22)*$AH$22)*Calculator!$G$3)-((((K50/100)*$AJ$22)*$AN$22)*$AH$22)+((((K50/100)*$AJ$23)*$AH$23)),IF(Calculator!$O$6="SINGLEBAND A",SUM((((K50/100)*$AJ$22)*$AH$22))+(((((K50/100)*$AJ$22)*$AN$22)*$AH$22)*Calculator!$G$5)-((((K50/100)*$AJ$22)*$AN$22)*$AH$22)+((((K50/100)*$AJ$23)*$AH$23)),IF(Calculator!$O$6="SINGLEBAND B",SUM((((K50/100)*$AJ$22)*$AH$22))+(((((K50/100)*$AJ$22)*$AN$22)*$AH$22)*Calculator!$G$6)-((((K50/100)*$AJ$22)*$AN$22)*$AH$22)+((((K50/100)*$AJ$23)*$AH$23)),IF(Calculator!$O$6="SINGLEBAND C",SUM((((K50/100)*$AJ$22)*$AH$22))+(((((K50/100)*$AJ$22)*$AN$22)*$AH$22)*Calculator!$G$7)-((((K50/100)*$AJ$22)*$AN$22)*$AH$22)+((((K50/100)*$AJ$23)*$AH$23)),IF(Calculator!$O$6="SINGLEBAND D",SUM((((K50/100)*$AJ$22)*$AH$22))+(((((K50/100)*$AJ$22)*$AN$22)*$AH$22)*Calculator!$G$8)-((((K50/100)*$AJ$22)*$AN$22)*$AH$22)+((((K50/100)*$AJ$23)*$AH$23)),IF(Calculator!$O$6="SINGLEURBANE",SUM((((K50/100)*$AJ$22)*$AH$22))+(((((K50/100)*$AJ$22)*$AN$22)*$AH$22)*Calculator!$G$9)-((((K50/100)*$AJ$22)*$AN$22)*$AH$22)+((((K50/100)*$AJ$23)*$AH$23)),IF(Calculator!$O$6="SINGLESILVERANOD",SUM((((K50/100)*$AJ$22)*$AH$22))+(((((K50/100)*$AJ$22)*$AN$22)*$AH$22)*Calculator!$G$10)-((((K50/100)*$AJ$22)*$AN$22)*$AH$22)+((((K50/100)*$AJ$23)*$AH$23)),IF(Calculator!$O$6="SINGLEANOD",SUM((((K50/100)*$AJ$22)*$AH$22))+(((((K50/100)*$AJ$22)*$AN$22)*$AH$22)*Calculator!$G$11)-((((K50/100)*$AJ$22)*$AN$22)*$AH$22)+((((K50/100)*$AJ$23)*$AH$23)),IF(Calculator!$O$6="DUALBASE",SUM((((K50/100)*$AJ$22)*$AH$22))+(((((K50/100)*$AJ$22)*$AN$22)*$AH$22)*Calculator!$G$12)-((((K50/100)*$AJ$22)*$AN$22)*$AH$22)+((((K50/100)*$AJ$23)*$AH$23)),IF(Calculator!$O$6="DUALELEMENTS",SUM((((K50/100)*$AJ$22)*$AH$22))+(((((K50/100)*$AJ$22)*$AN$22)*$AH$22)*Calculator!$G$13)-((((K50/100)*$AJ$22)*$AN$22)*$AH$22)+((((K50/100)*$AJ$23)*$AH$23)),IF(Calculator!$O$6="DUALSPECTRUM",SUM((((K50/100)*$AJ$22)*$AH$22))+(((((K50/100)*$AJ$22)*$AN$22)*$AH$22)*Calculator!$G$15)-((((K50/100)*$AJ$22)*$AN$22)*$AH$22)+((((K50/100)*$AJ$23)*$AH$23)),IF(Calculator!$O$6="DUALHOMESTEAD",SUM((((K50/100)*$AJ$22)*$AH$22))+(((((K50/100)*$AJ$22)*$AN$22)*$AH$22)*Calculator!$G$14)-((((K50/100)*$AJ$22)*$AN$22)*$AH$22)+((((K50/100)*$AJ$23)*$AH$23)),IF(Calculator!$O$6="DUALBAND A",SUM((((K50/100)*$AJ$22)*$AH$22))+(((((K50/100)*$AJ$22)*$AN$22)*$AH$22)*Calculator!$G$16)-((((K50/100)*$AJ$22)*$AN$22)*$AH$22)+((((K50/100)*$AJ$23)*$AH$23)),IF(Calculator!$O$6="DUALBAND B",SUM((((K50/100)*$AJ$22)*$AH$22))+(((((K50/100)*$AJ$22)*$AN$22)*$AH$22)*Calculator!$G$17)-((((K50/100)*$AJ$22)*$AN$22)*$AH$22)+((((K50/100)*$AJ$23)*$AH$23)),IF(Calculator!$O$6="DUALBAND C",SUM((((K50/100)*$AJ$22)*$AH$22))+(((((K50/100)*$AJ$22)*$AN$22)*$AH$22)*Calculator!$G$18)-((((K50/100)*$AJ$22)*$AN$22)*$AH$22)+((((K50/100)*$AJ$23)*$AH$23)),IF(Calculator!$O$6="DUALBAND D",SUM((((K50/100)*$AJ$22)*$AH$22))+(((((K50/100)*$AJ$22)*$AN$22)*$AH$22)*Calculator!$G$19)-((((K50/100)*$AJ$22)*$AN$22)*$AH$22)+((((K50/100)*$AJ$23)*$AH$23)),IF(Calculator!$O$6="DUALURBANE",SUM((((K50/100)*$AJ$22)*$AH$22))+(((((K50/100)*$AJ$22)*$AN$22)*$AH$22)*Calculator!$G$20)-((((K50/100)*$AJ$22)*$AN$22)*$AH$22)+((((K50/100)*$AJ$23)*$AH$23)),IF(Calculator!$O$6="DUALSILVERANOD",SUM((((K50/100)*$AJ$22)*$AH$22))+(((((K50/100)*$AJ$22)*$AN$22)*$AH$22)*Calculator!$G$21)-((((K50/100)*$AJ$22)*$AN$22)*$AH$22)+((((K50/100)*$AJ$23)*$AH$23)),IF(Calculator!$O$6="DUALANOD",SUM((((K50/100)*$AJ$22)*$AH$22))+(((((K50/100)*$AJ$22)*$AN$22)*$AH$22)*Calculator!$G$22)-((((K50/100)*$AJ$22)*$AN$22)*$AH$22)+((((K50/100)*$AJ$23)*$AH$23))))))))))))))))))))))))</f>
        <v>972.73149934082028</v>
      </c>
      <c r="AA50" s="2">
        <f>IF(Calculator!$O$6="SINGLEBASE",SUM((((L50/100)*$AJ$22)*$AH$22))+((((L50/100)*$AJ$23)*$AH$23)),IF(Calculator!$O$6="SINGLEELEMENTS",SUM((((L50/100)*$AJ$22)*$AH$22))+(((((L50/100)*$AJ$22)*$AN$22)*$AH$22)*Calculator!$G$2)-((((L50/100)*$AJ$22)*$AN$22)*$AH$22)+((((L50/100)*$AJ$23)*$AH$23)),IF(Calculator!$O$6="SINGLESPECTRUM",SUM((((L50/100)*$AJ$22)*$AH$22))+(((((L50/100)*$AJ$22)*$AN$22)*$AH$22)*Calculator!$G$4)-((((L50/100)*$AJ$22)*$AN$22)*$AH$22)+((((L50/100)*$AJ$23)*$AH$23)),IF(Calculator!$O$6="SINGLEHOMESTEAD",SUM((((L50/100)*$AJ$22)*$AH$22))+(((((L50/100)*$AJ$22)*$AN$22)*$AH$22)*Calculator!$G$3)-((((L50/100)*$AJ$22)*$AN$22)*$AH$22)+((((L50/100)*$AJ$23)*$AH$23)),IF(Calculator!$O$6="SINGLEBAND A",SUM((((L50/100)*$AJ$22)*$AH$22))+(((((L50/100)*$AJ$22)*$AN$22)*$AH$22)*Calculator!$G$5)-((((L50/100)*$AJ$22)*$AN$22)*$AH$22)+((((L50/100)*$AJ$23)*$AH$23)),IF(Calculator!$O$6="SINGLEBAND B",SUM((((L50/100)*$AJ$22)*$AH$22))+(((((L50/100)*$AJ$22)*$AN$22)*$AH$22)*Calculator!$G$6)-((((L50/100)*$AJ$22)*$AN$22)*$AH$22)+((((L50/100)*$AJ$23)*$AH$23)),IF(Calculator!$O$6="SINGLEBAND C",SUM((((L50/100)*$AJ$22)*$AH$22))+(((((L50/100)*$AJ$22)*$AN$22)*$AH$22)*Calculator!$G$7)-((((L50/100)*$AJ$22)*$AN$22)*$AH$22)+((((L50/100)*$AJ$23)*$AH$23)),IF(Calculator!$O$6="SINGLEBAND D",SUM((((L50/100)*$AJ$22)*$AH$22))+(((((L50/100)*$AJ$22)*$AN$22)*$AH$22)*Calculator!$G$8)-((((L50/100)*$AJ$22)*$AN$22)*$AH$22)+((((L50/100)*$AJ$23)*$AH$23)),IF(Calculator!$O$6="SINGLEURBANE",SUM((((L50/100)*$AJ$22)*$AH$22))+(((((L50/100)*$AJ$22)*$AN$22)*$AH$22)*Calculator!$G$9)-((((L50/100)*$AJ$22)*$AN$22)*$AH$22)+((((L50/100)*$AJ$23)*$AH$23)),IF(Calculator!$O$6="SINGLESILVERANOD",SUM((((L50/100)*$AJ$22)*$AH$22))+(((((L50/100)*$AJ$22)*$AN$22)*$AH$22)*Calculator!$G$10)-((((L50/100)*$AJ$22)*$AN$22)*$AH$22)+((((L50/100)*$AJ$23)*$AH$23)),IF(Calculator!$O$6="SINGLEANOD",SUM((((L50/100)*$AJ$22)*$AH$22))+(((((L50/100)*$AJ$22)*$AN$22)*$AH$22)*Calculator!$G$11)-((((L50/100)*$AJ$22)*$AN$22)*$AH$22)+((((L50/100)*$AJ$23)*$AH$23)),IF(Calculator!$O$6="DUALBASE",SUM((((L50/100)*$AJ$22)*$AH$22))+(((((L50/100)*$AJ$22)*$AN$22)*$AH$22)*Calculator!$G$12)-((((L50/100)*$AJ$22)*$AN$22)*$AH$22)+((((L50/100)*$AJ$23)*$AH$23)),IF(Calculator!$O$6="DUALELEMENTS",SUM((((L50/100)*$AJ$22)*$AH$22))+(((((L50/100)*$AJ$22)*$AN$22)*$AH$22)*Calculator!$G$13)-((((L50/100)*$AJ$22)*$AN$22)*$AH$22)+((((L50/100)*$AJ$23)*$AH$23)),IF(Calculator!$O$6="DUALSPECTRUM",SUM((((L50/100)*$AJ$22)*$AH$22))+(((((L50/100)*$AJ$22)*$AN$22)*$AH$22)*Calculator!$G$15)-((((L50/100)*$AJ$22)*$AN$22)*$AH$22)+((((L50/100)*$AJ$23)*$AH$23)),IF(Calculator!$O$6="DUALHOMESTEAD",SUM((((L50/100)*$AJ$22)*$AH$22))+(((((L50/100)*$AJ$22)*$AN$22)*$AH$22)*Calculator!$G$14)-((((L50/100)*$AJ$22)*$AN$22)*$AH$22)+((((L50/100)*$AJ$23)*$AH$23)),IF(Calculator!$O$6="DUALBAND A",SUM((((L50/100)*$AJ$22)*$AH$22))+(((((L50/100)*$AJ$22)*$AN$22)*$AH$22)*Calculator!$G$16)-((((L50/100)*$AJ$22)*$AN$22)*$AH$22)+((((L50/100)*$AJ$23)*$AH$23)),IF(Calculator!$O$6="DUALBAND B",SUM((((L50/100)*$AJ$22)*$AH$22))+(((((L50/100)*$AJ$22)*$AN$22)*$AH$22)*Calculator!$G$17)-((((L50/100)*$AJ$22)*$AN$22)*$AH$22)+((((L50/100)*$AJ$23)*$AH$23)),IF(Calculator!$O$6="DUALBAND C",SUM((((L50/100)*$AJ$22)*$AH$22))+(((((L50/100)*$AJ$22)*$AN$22)*$AH$22)*Calculator!$G$18)-((((L50/100)*$AJ$22)*$AN$22)*$AH$22)+((((L50/100)*$AJ$23)*$AH$23)),IF(Calculator!$O$6="DUALBAND D",SUM((((L50/100)*$AJ$22)*$AH$22))+(((((L50/100)*$AJ$22)*$AN$22)*$AH$22)*Calculator!$G$19)-((((L50/100)*$AJ$22)*$AN$22)*$AH$22)+((((L50/100)*$AJ$23)*$AH$23)),IF(Calculator!$O$6="DUALURBANE",SUM((((L50/100)*$AJ$22)*$AH$22))+(((((L50/100)*$AJ$22)*$AN$22)*$AH$22)*Calculator!$G$20)-((((L50/100)*$AJ$22)*$AN$22)*$AH$22)+((((L50/100)*$AJ$23)*$AH$23)),IF(Calculator!$O$6="DUALSILVERANOD",SUM((((L50/100)*$AJ$22)*$AH$22))+(((((L50/100)*$AJ$22)*$AN$22)*$AH$22)*Calculator!$G$21)-((((L50/100)*$AJ$22)*$AN$22)*$AH$22)+((((L50/100)*$AJ$23)*$AH$23)),IF(Calculator!$O$6="DUALANOD",SUM((((L50/100)*$AJ$22)*$AH$22))+(((((L50/100)*$AJ$22)*$AN$22)*$AH$22)*Calculator!$G$22)-((((L50/100)*$AJ$22)*$AN$22)*$AH$22)+((((L50/100)*$AJ$23)*$AH$23))))))))))))))))))))))))</f>
        <v>982.32873749999999</v>
      </c>
      <c r="AB50" s="2">
        <f>IF(Calculator!$O$6="SINGLEBASE",SUM((((M50/100)*$AJ$22)*$AH$22))+((((M50/100)*$AJ$23)*$AH$23)),IF(Calculator!$O$6="SINGLEELEMENTS",SUM((((M50/100)*$AJ$22)*$AH$22))+(((((M50/100)*$AJ$22)*$AN$22)*$AH$22)*Calculator!$G$2)-((((M50/100)*$AJ$22)*$AN$22)*$AH$22)+((((M50/100)*$AJ$23)*$AH$23)),IF(Calculator!$O$6="SINGLESPECTRUM",SUM((((M50/100)*$AJ$22)*$AH$22))+(((((M50/100)*$AJ$22)*$AN$22)*$AH$22)*Calculator!$G$4)-((((M50/100)*$AJ$22)*$AN$22)*$AH$22)+((((M50/100)*$AJ$23)*$AH$23)),IF(Calculator!$O$6="SINGLEHOMESTEAD",SUM((((M50/100)*$AJ$22)*$AH$22))+(((((M50/100)*$AJ$22)*$AN$22)*$AH$22)*Calculator!$G$3)-((((M50/100)*$AJ$22)*$AN$22)*$AH$22)+((((M50/100)*$AJ$23)*$AH$23)),IF(Calculator!$O$6="SINGLEBAND A",SUM((((M50/100)*$AJ$22)*$AH$22))+(((((M50/100)*$AJ$22)*$AN$22)*$AH$22)*Calculator!$G$5)-((((M50/100)*$AJ$22)*$AN$22)*$AH$22)+((((M50/100)*$AJ$23)*$AH$23)),IF(Calculator!$O$6="SINGLEBAND B",SUM((((M50/100)*$AJ$22)*$AH$22))+(((((M50/100)*$AJ$22)*$AN$22)*$AH$22)*Calculator!$G$6)-((((M50/100)*$AJ$22)*$AN$22)*$AH$22)+((((M50/100)*$AJ$23)*$AH$23)),IF(Calculator!$O$6="SINGLEBAND C",SUM((((M50/100)*$AJ$22)*$AH$22))+(((((M50/100)*$AJ$22)*$AN$22)*$AH$22)*Calculator!$G$7)-((((M50/100)*$AJ$22)*$AN$22)*$AH$22)+((((M50/100)*$AJ$23)*$AH$23)),IF(Calculator!$O$6="SINGLEBAND D",SUM((((M50/100)*$AJ$22)*$AH$22))+(((((M50/100)*$AJ$22)*$AN$22)*$AH$22)*Calculator!$G$8)-((((M50/100)*$AJ$22)*$AN$22)*$AH$22)+((((M50/100)*$AJ$23)*$AH$23)),IF(Calculator!$O$6="SINGLEURBANE",SUM((((M50/100)*$AJ$22)*$AH$22))+(((((M50/100)*$AJ$22)*$AN$22)*$AH$22)*Calculator!$G$9)-((((M50/100)*$AJ$22)*$AN$22)*$AH$22)+((((M50/100)*$AJ$23)*$AH$23)),IF(Calculator!$O$6="SINGLESILVERANOD",SUM((((M50/100)*$AJ$22)*$AH$22))+(((((M50/100)*$AJ$22)*$AN$22)*$AH$22)*Calculator!$G$10)-((((M50/100)*$AJ$22)*$AN$22)*$AH$22)+((((M50/100)*$AJ$23)*$AH$23)),IF(Calculator!$O$6="SINGLEANOD",SUM((((M50/100)*$AJ$22)*$AH$22))+(((((M50/100)*$AJ$22)*$AN$22)*$AH$22)*Calculator!$G$11)-((((M50/100)*$AJ$22)*$AN$22)*$AH$22)+((((M50/100)*$AJ$23)*$AH$23)),IF(Calculator!$O$6="DUALBASE",SUM((((M50/100)*$AJ$22)*$AH$22))+(((((M50/100)*$AJ$22)*$AN$22)*$AH$22)*Calculator!$G$12)-((((M50/100)*$AJ$22)*$AN$22)*$AH$22)+((((M50/100)*$AJ$23)*$AH$23)),IF(Calculator!$O$6="DUALELEMENTS",SUM((((M50/100)*$AJ$22)*$AH$22))+(((((M50/100)*$AJ$22)*$AN$22)*$AH$22)*Calculator!$G$13)-((((M50/100)*$AJ$22)*$AN$22)*$AH$22)+((((M50/100)*$AJ$23)*$AH$23)),IF(Calculator!$O$6="DUALSPECTRUM",SUM((((M50/100)*$AJ$22)*$AH$22))+(((((M50/100)*$AJ$22)*$AN$22)*$AH$22)*Calculator!$G$15)-((((M50/100)*$AJ$22)*$AN$22)*$AH$22)+((((M50/100)*$AJ$23)*$AH$23)),IF(Calculator!$O$6="DUALHOMESTEAD",SUM((((M50/100)*$AJ$22)*$AH$22))+(((((M50/100)*$AJ$22)*$AN$22)*$AH$22)*Calculator!$G$14)-((((M50/100)*$AJ$22)*$AN$22)*$AH$22)+((((M50/100)*$AJ$23)*$AH$23)),IF(Calculator!$O$6="DUALBAND A",SUM((((M50/100)*$AJ$22)*$AH$22))+(((((M50/100)*$AJ$22)*$AN$22)*$AH$22)*Calculator!$G$16)-((((M50/100)*$AJ$22)*$AN$22)*$AH$22)+((((M50/100)*$AJ$23)*$AH$23)),IF(Calculator!$O$6="DUALBAND B",SUM((((M50/100)*$AJ$22)*$AH$22))+(((((M50/100)*$AJ$22)*$AN$22)*$AH$22)*Calculator!$G$17)-((((M50/100)*$AJ$22)*$AN$22)*$AH$22)+((((M50/100)*$AJ$23)*$AH$23)),IF(Calculator!$O$6="DUALBAND C",SUM((((M50/100)*$AJ$22)*$AH$22))+(((((M50/100)*$AJ$22)*$AN$22)*$AH$22)*Calculator!$G$18)-((((M50/100)*$AJ$22)*$AN$22)*$AH$22)+((((M50/100)*$AJ$23)*$AH$23)),IF(Calculator!$O$6="DUALBAND D",SUM((((M50/100)*$AJ$22)*$AH$22))+(((((M50/100)*$AJ$22)*$AN$22)*$AH$22)*Calculator!$G$19)-((((M50/100)*$AJ$22)*$AN$22)*$AH$22)+((((M50/100)*$AJ$23)*$AH$23)),IF(Calculator!$O$6="DUALURBANE",SUM((((M50/100)*$AJ$22)*$AH$22))+(((((M50/100)*$AJ$22)*$AN$22)*$AH$22)*Calculator!$G$20)-((((M50/100)*$AJ$22)*$AN$22)*$AH$22)+((((M50/100)*$AJ$23)*$AH$23)),IF(Calculator!$O$6="DUALSILVERANOD",SUM((((M50/100)*$AJ$22)*$AH$22))+(((((M50/100)*$AJ$22)*$AN$22)*$AH$22)*Calculator!$G$21)-((((M50/100)*$AJ$22)*$AN$22)*$AH$22)+((((M50/100)*$AJ$23)*$AH$23)),IF(Calculator!$O$6="DUALANOD",SUM((((M50/100)*$AJ$22)*$AH$22))+(((((M50/100)*$AJ$22)*$AN$22)*$AH$22)*Calculator!$G$22)-((((M50/100)*$AJ$22)*$AN$22)*$AH$22)+((((M50/100)*$AJ$23)*$AH$23))))))))))))))))))))))))</f>
        <v>991.92597565917958</v>
      </c>
      <c r="AC50" s="2">
        <f>IF(Calculator!$O$6="SINGLEBASE",SUM((((N50/100)*$AJ$22)*$AH$22))+((((N50/100)*$AJ$23)*$AH$23)),IF(Calculator!$O$6="SINGLEELEMENTS",SUM((((N50/100)*$AJ$22)*$AH$22))+(((((N50/100)*$AJ$22)*$AN$22)*$AH$22)*Calculator!$G$2)-((((N50/100)*$AJ$22)*$AN$22)*$AH$22)+((((N50/100)*$AJ$23)*$AH$23)),IF(Calculator!$O$6="SINGLESPECTRUM",SUM((((N50/100)*$AJ$22)*$AH$22))+(((((N50/100)*$AJ$22)*$AN$22)*$AH$22)*Calculator!$G$4)-((((N50/100)*$AJ$22)*$AN$22)*$AH$22)+((((N50/100)*$AJ$23)*$AH$23)),IF(Calculator!$O$6="SINGLEHOMESTEAD",SUM((((N50/100)*$AJ$22)*$AH$22))+(((((N50/100)*$AJ$22)*$AN$22)*$AH$22)*Calculator!$G$3)-((((N50/100)*$AJ$22)*$AN$22)*$AH$22)+((((N50/100)*$AJ$23)*$AH$23)),IF(Calculator!$O$6="SINGLEBAND A",SUM((((N50/100)*$AJ$22)*$AH$22))+(((((N50/100)*$AJ$22)*$AN$22)*$AH$22)*Calculator!$G$5)-((((N50/100)*$AJ$22)*$AN$22)*$AH$22)+((((N50/100)*$AJ$23)*$AH$23)),IF(Calculator!$O$6="SINGLEBAND B",SUM((((N50/100)*$AJ$22)*$AH$22))+(((((N50/100)*$AJ$22)*$AN$22)*$AH$22)*Calculator!$G$6)-((((N50/100)*$AJ$22)*$AN$22)*$AH$22)+((((N50/100)*$AJ$23)*$AH$23)),IF(Calculator!$O$6="SINGLEBAND C",SUM((((N50/100)*$AJ$22)*$AH$22))+(((((N50/100)*$AJ$22)*$AN$22)*$AH$22)*Calculator!$G$7)-((((N50/100)*$AJ$22)*$AN$22)*$AH$22)+((((N50/100)*$AJ$23)*$AH$23)),IF(Calculator!$O$6="SINGLEBAND D",SUM((((N50/100)*$AJ$22)*$AH$22))+(((((N50/100)*$AJ$22)*$AN$22)*$AH$22)*Calculator!$G$8)-((((N50/100)*$AJ$22)*$AN$22)*$AH$22)+((((N50/100)*$AJ$23)*$AH$23)),IF(Calculator!$O$6="SINGLEURBANE",SUM((((N50/100)*$AJ$22)*$AH$22))+(((((N50/100)*$AJ$22)*$AN$22)*$AH$22)*Calculator!$G$9)-((((N50/100)*$AJ$22)*$AN$22)*$AH$22)+((((N50/100)*$AJ$23)*$AH$23)),IF(Calculator!$O$6="SINGLESILVERANOD",SUM((((N50/100)*$AJ$22)*$AH$22))+(((((N50/100)*$AJ$22)*$AN$22)*$AH$22)*Calculator!$G$10)-((((N50/100)*$AJ$22)*$AN$22)*$AH$22)+((((N50/100)*$AJ$23)*$AH$23)),IF(Calculator!$O$6="SINGLEANOD",SUM((((N50/100)*$AJ$22)*$AH$22))+(((((N50/100)*$AJ$22)*$AN$22)*$AH$22)*Calculator!$G$11)-((((N50/100)*$AJ$22)*$AN$22)*$AH$22)+((((N50/100)*$AJ$23)*$AH$23)),IF(Calculator!$O$6="DUALBASE",SUM((((N50/100)*$AJ$22)*$AH$22))+(((((N50/100)*$AJ$22)*$AN$22)*$AH$22)*Calculator!$G$12)-((((N50/100)*$AJ$22)*$AN$22)*$AH$22)+((((N50/100)*$AJ$23)*$AH$23)),IF(Calculator!$O$6="DUALELEMENTS",SUM((((N50/100)*$AJ$22)*$AH$22))+(((((N50/100)*$AJ$22)*$AN$22)*$AH$22)*Calculator!$G$13)-((((N50/100)*$AJ$22)*$AN$22)*$AH$22)+((((N50/100)*$AJ$23)*$AH$23)),IF(Calculator!$O$6="DUALSPECTRUM",SUM((((N50/100)*$AJ$22)*$AH$22))+(((((N50/100)*$AJ$22)*$AN$22)*$AH$22)*Calculator!$G$15)-((((N50/100)*$AJ$22)*$AN$22)*$AH$22)+((((N50/100)*$AJ$23)*$AH$23)),IF(Calculator!$O$6="DUALHOMESTEAD",SUM((((N50/100)*$AJ$22)*$AH$22))+(((((N50/100)*$AJ$22)*$AN$22)*$AH$22)*Calculator!$G$14)-((((N50/100)*$AJ$22)*$AN$22)*$AH$22)+((((N50/100)*$AJ$23)*$AH$23)),IF(Calculator!$O$6="DUALBAND A",SUM((((N50/100)*$AJ$22)*$AH$22))+(((((N50/100)*$AJ$22)*$AN$22)*$AH$22)*Calculator!$G$16)-((((N50/100)*$AJ$22)*$AN$22)*$AH$22)+((((N50/100)*$AJ$23)*$AH$23)),IF(Calculator!$O$6="DUALBAND B",SUM((((N50/100)*$AJ$22)*$AH$22))+(((((N50/100)*$AJ$22)*$AN$22)*$AH$22)*Calculator!$G$17)-((((N50/100)*$AJ$22)*$AN$22)*$AH$22)+((((N50/100)*$AJ$23)*$AH$23)),IF(Calculator!$O$6="DUALBAND C",SUM((((N50/100)*$AJ$22)*$AH$22))+(((((N50/100)*$AJ$22)*$AN$22)*$AH$22)*Calculator!$G$18)-((((N50/100)*$AJ$22)*$AN$22)*$AH$22)+((((N50/100)*$AJ$23)*$AH$23)),IF(Calculator!$O$6="DUALBAND D",SUM((((N50/100)*$AJ$22)*$AH$22))+(((((N50/100)*$AJ$22)*$AN$22)*$AH$22)*Calculator!$G$19)-((((N50/100)*$AJ$22)*$AN$22)*$AH$22)+((((N50/100)*$AJ$23)*$AH$23)),IF(Calculator!$O$6="DUALURBANE",SUM((((N50/100)*$AJ$22)*$AH$22))+(((((N50/100)*$AJ$22)*$AN$22)*$AH$22)*Calculator!$G$20)-((((N50/100)*$AJ$22)*$AN$22)*$AH$22)+((((N50/100)*$AJ$23)*$AH$23)),IF(Calculator!$O$6="DUALSILVERANOD",SUM((((N50/100)*$AJ$22)*$AH$22))+(((((N50/100)*$AJ$22)*$AN$22)*$AH$22)*Calculator!$G$21)-((((N50/100)*$AJ$22)*$AN$22)*$AH$22)+((((N50/100)*$AJ$23)*$AH$23)),IF(Calculator!$O$6="DUALANOD",SUM((((N50/100)*$AJ$22)*$AH$22))+(((((N50/100)*$AJ$22)*$AN$22)*$AH$22)*Calculator!$G$22)-((((N50/100)*$AJ$22)*$AN$22)*$AH$22)+((((N50/100)*$AJ$23)*$AH$23))))))))))))))))))))))))</f>
        <v>1001.5233184204101</v>
      </c>
    </row>
    <row r="51" spans="1:29">
      <c r="A51" s="8" t="s">
        <v>1401</v>
      </c>
      <c r="B51" s="2">
        <v>2183.120062255859</v>
      </c>
      <c r="C51" s="2">
        <v>2206.5279602050778</v>
      </c>
      <c r="D51" s="2">
        <v>2229.9253979492187</v>
      </c>
      <c r="E51" s="2">
        <v>2253.3335510253905</v>
      </c>
      <c r="F51" s="2">
        <v>2276.7414489746093</v>
      </c>
      <c r="G51" s="2">
        <v>2300.1496020507811</v>
      </c>
      <c r="H51" s="2">
        <v>2323.5574999999999</v>
      </c>
      <c r="I51" s="2">
        <v>2346.9549377441404</v>
      </c>
      <c r="J51" s="2">
        <v>2370.3630908203122</v>
      </c>
      <c r="K51" s="2">
        <v>2393.770988769531</v>
      </c>
      <c r="L51" s="2">
        <v>2417.1791418457028</v>
      </c>
      <c r="M51" s="2">
        <v>2440.5870397949216</v>
      </c>
      <c r="N51" s="2">
        <v>2463.9844775390625</v>
      </c>
      <c r="P51" s="8">
        <v>2500</v>
      </c>
      <c r="Q51" s="2">
        <f>IF(Calculator!$O$6="SINGLEBASE",SUM((((B51/100)*$AJ$22)*$AH$22))+((((B51/100)*$AJ$23)*$AH$23)),IF(Calculator!$O$6="SINGLEELEMENTS",SUM((((B51/100)*$AJ$22)*$AH$22))+(((((B51/100)*$AJ$22)*$AN$22)*$AH$22)*Calculator!$G$2)-((((B51/100)*$AJ$22)*$AN$22)*$AH$22)+((((B51/100)*$AJ$23)*$AH$23)),IF(Calculator!$O$6="SINGLESPECTRUM",SUM((((B51/100)*$AJ$22)*$AH$22))+(((((B51/100)*$AJ$22)*$AN$22)*$AH$22)*Calculator!$G$4)-((((B51/100)*$AJ$22)*$AN$22)*$AH$22)+((((B51/100)*$AJ$23)*$AH$23)),IF(Calculator!$O$6="SINGLEHOMESTEAD",SUM((((B51/100)*$AJ$22)*$AH$22))+(((((B51/100)*$AJ$22)*$AN$22)*$AH$22)*Calculator!$G$3)-((((B51/100)*$AJ$22)*$AN$22)*$AH$22)+((((B51/100)*$AJ$23)*$AH$23)),IF(Calculator!$O$6="SINGLEBAND A",SUM((((B51/100)*$AJ$22)*$AH$22))+(((((B51/100)*$AJ$22)*$AN$22)*$AH$22)*Calculator!$G$5)-((((B51/100)*$AJ$22)*$AN$22)*$AH$22)+((((B51/100)*$AJ$23)*$AH$23)),IF(Calculator!$O$6="SINGLEBAND B",SUM((((B51/100)*$AJ$22)*$AH$22))+(((((B51/100)*$AJ$22)*$AN$22)*$AH$22)*Calculator!$G$6)-((((B51/100)*$AJ$22)*$AN$22)*$AH$22)+((((B51/100)*$AJ$23)*$AH$23)),IF(Calculator!$O$6="SINGLEBAND C",SUM((((B51/100)*$AJ$22)*$AH$22))+(((((B51/100)*$AJ$22)*$AN$22)*$AH$22)*Calculator!$G$7)-((((B51/100)*$AJ$22)*$AN$22)*$AH$22)+((((B51/100)*$AJ$23)*$AH$23)),IF(Calculator!$O$6="SINGLEBAND D",SUM((((B51/100)*$AJ$22)*$AH$22))+(((((B51/100)*$AJ$22)*$AN$22)*$AH$22)*Calculator!$G$8)-((((B51/100)*$AJ$22)*$AN$22)*$AH$22)+((((B51/100)*$AJ$23)*$AH$23)),IF(Calculator!$O$6="SINGLEURBANE",SUM((((B51/100)*$AJ$22)*$AH$22))+(((((B51/100)*$AJ$22)*$AN$22)*$AH$22)*Calculator!$G$9)-((((B51/100)*$AJ$22)*$AN$22)*$AH$22)+((((B51/100)*$AJ$23)*$AH$23)),IF(Calculator!$O$6="SINGLESILVERANOD",SUM((((B51/100)*$AJ$22)*$AH$22))+(((((B51/100)*$AJ$22)*$AN$22)*$AH$22)*Calculator!$G$10)-((((B51/100)*$AJ$22)*$AN$22)*$AH$22)+((((B51/100)*$AJ$23)*$AH$23)),IF(Calculator!$O$6="SINGLEANOD",SUM((((B51/100)*$AJ$22)*$AH$22))+(((((B51/100)*$AJ$22)*$AN$22)*$AH$22)*Calculator!$G$11)-((((B51/100)*$AJ$22)*$AN$22)*$AH$22)+((((B51/100)*$AJ$23)*$AH$23)),IF(Calculator!$O$6="DUALBASE",SUM((((B51/100)*$AJ$22)*$AH$22))+(((((B51/100)*$AJ$22)*$AN$22)*$AH$22)*Calculator!$G$12)-((((B51/100)*$AJ$22)*$AN$22)*$AH$22)+((((B51/100)*$AJ$23)*$AH$23)),IF(Calculator!$O$6="DUALELEMENTS",SUM((((B51/100)*$AJ$22)*$AH$22))+(((((B51/100)*$AJ$22)*$AN$22)*$AH$22)*Calculator!$G$13)-((((B51/100)*$AJ$22)*$AN$22)*$AH$22)+((((B51/100)*$AJ$23)*$AH$23)),IF(Calculator!$O$6="DUALSPECTRUM",SUM((((B51/100)*$AJ$22)*$AH$22))+(((((B51/100)*$AJ$22)*$AN$22)*$AH$22)*Calculator!$G$15)-((((B51/100)*$AJ$22)*$AN$22)*$AH$22)+((((B51/100)*$AJ$23)*$AH$23)),IF(Calculator!$O$6="DUALHOMESTEAD",SUM((((B51/100)*$AJ$22)*$AH$22))+(((((B51/100)*$AJ$22)*$AN$22)*$AH$22)*Calculator!$G$14)-((((B51/100)*$AJ$22)*$AN$22)*$AH$22)+((((B51/100)*$AJ$23)*$AH$23)),IF(Calculator!$O$6="DUALBAND A",SUM((((B51/100)*$AJ$22)*$AH$22))+(((((B51/100)*$AJ$22)*$AN$22)*$AH$22)*Calculator!$G$16)-((((B51/100)*$AJ$22)*$AN$22)*$AH$22)+((((B51/100)*$AJ$23)*$AH$23)),IF(Calculator!$O$6="DUALBAND B",SUM((((B51/100)*$AJ$22)*$AH$22))+(((((B51/100)*$AJ$22)*$AN$22)*$AH$22)*Calculator!$G$17)-((((B51/100)*$AJ$22)*$AN$22)*$AH$22)+((((B51/100)*$AJ$23)*$AH$23)),IF(Calculator!$O$6="DUALBAND C",SUM((((B51/100)*$AJ$22)*$AH$22))+(((((B51/100)*$AJ$22)*$AN$22)*$AH$22)*Calculator!$G$18)-((((B51/100)*$AJ$22)*$AN$22)*$AH$22)+((((B51/100)*$AJ$23)*$AH$23)),IF(Calculator!$O$6="DUALBAND D",SUM((((B51/100)*$AJ$22)*$AH$22))+(((((B51/100)*$AJ$22)*$AN$22)*$AH$22)*Calculator!$G$19)-((((B51/100)*$AJ$22)*$AN$22)*$AH$22)+((((B51/100)*$AJ$23)*$AH$23)),IF(Calculator!$O$6="DUALURBANE",SUM((((B51/100)*$AJ$22)*$AH$22))+(((((B51/100)*$AJ$22)*$AN$22)*$AH$22)*Calculator!$G$20)-((((B51/100)*$AJ$22)*$AN$22)*$AH$22)+((((B51/100)*$AJ$23)*$AH$23)),IF(Calculator!$O$6="DUALSILVERANOD",SUM((((B51/100)*$AJ$22)*$AH$22))+(((((B51/100)*$AJ$22)*$AN$22)*$AH$22)*Calculator!$G$21)-((((B51/100)*$AJ$22)*$AN$22)*$AH$22)+((((B51/100)*$AJ$23)*$AH$23)),IF(Calculator!$O$6="DUALANOD",SUM((((B51/100)*$AJ$22)*$AH$22))+(((((B51/100)*$AJ$22)*$AN$22)*$AH$22)*Calculator!$G$22)-((((B51/100)*$AJ$22)*$AN$22)*$AH$22)+((((B51/100)*$AJ$23)*$AH$23))))))))))))))))))))))))</f>
        <v>895.0792255249022</v>
      </c>
      <c r="R51" s="2">
        <f>IF(Calculator!$O$6="SINGLEBASE",SUM((((C51/100)*$AJ$22)*$AH$22))+((((C51/100)*$AJ$23)*$AH$23)),IF(Calculator!$O$6="SINGLEELEMENTS",SUM((((C51/100)*$AJ$22)*$AH$22))+(((((C51/100)*$AJ$22)*$AN$22)*$AH$22)*Calculator!$G$2)-((((C51/100)*$AJ$22)*$AN$22)*$AH$22)+((((C51/100)*$AJ$23)*$AH$23)),IF(Calculator!$O$6="SINGLESPECTRUM",SUM((((C51/100)*$AJ$22)*$AH$22))+(((((C51/100)*$AJ$22)*$AN$22)*$AH$22)*Calculator!$G$4)-((((C51/100)*$AJ$22)*$AN$22)*$AH$22)+((((C51/100)*$AJ$23)*$AH$23)),IF(Calculator!$O$6="SINGLEHOMESTEAD",SUM((((C51/100)*$AJ$22)*$AH$22))+(((((C51/100)*$AJ$22)*$AN$22)*$AH$22)*Calculator!$G$3)-((((C51/100)*$AJ$22)*$AN$22)*$AH$22)+((((C51/100)*$AJ$23)*$AH$23)),IF(Calculator!$O$6="SINGLEBAND A",SUM((((C51/100)*$AJ$22)*$AH$22))+(((((C51/100)*$AJ$22)*$AN$22)*$AH$22)*Calculator!$G$5)-((((C51/100)*$AJ$22)*$AN$22)*$AH$22)+((((C51/100)*$AJ$23)*$AH$23)),IF(Calculator!$O$6="SINGLEBAND B",SUM((((C51/100)*$AJ$22)*$AH$22))+(((((C51/100)*$AJ$22)*$AN$22)*$AH$22)*Calculator!$G$6)-((((C51/100)*$AJ$22)*$AN$22)*$AH$22)+((((C51/100)*$AJ$23)*$AH$23)),IF(Calculator!$O$6="SINGLEBAND C",SUM((((C51/100)*$AJ$22)*$AH$22))+(((((C51/100)*$AJ$22)*$AN$22)*$AH$22)*Calculator!$G$7)-((((C51/100)*$AJ$22)*$AN$22)*$AH$22)+((((C51/100)*$AJ$23)*$AH$23)),IF(Calculator!$O$6="SINGLEBAND D",SUM((((C51/100)*$AJ$22)*$AH$22))+(((((C51/100)*$AJ$22)*$AN$22)*$AH$22)*Calculator!$G$8)-((((C51/100)*$AJ$22)*$AN$22)*$AH$22)+((((C51/100)*$AJ$23)*$AH$23)),IF(Calculator!$O$6="SINGLEURBANE",SUM((((C51/100)*$AJ$22)*$AH$22))+(((((C51/100)*$AJ$22)*$AN$22)*$AH$22)*Calculator!$G$9)-((((C51/100)*$AJ$22)*$AN$22)*$AH$22)+((((C51/100)*$AJ$23)*$AH$23)),IF(Calculator!$O$6="SINGLESILVERANOD",SUM((((C51/100)*$AJ$22)*$AH$22))+(((((C51/100)*$AJ$22)*$AN$22)*$AH$22)*Calculator!$G$10)-((((C51/100)*$AJ$22)*$AN$22)*$AH$22)+((((C51/100)*$AJ$23)*$AH$23)),IF(Calculator!$O$6="SINGLEANOD",SUM((((C51/100)*$AJ$22)*$AH$22))+(((((C51/100)*$AJ$22)*$AN$22)*$AH$22)*Calculator!$G$11)-((((C51/100)*$AJ$22)*$AN$22)*$AH$22)+((((C51/100)*$AJ$23)*$AH$23)),IF(Calculator!$O$6="DUALBASE",SUM((((C51/100)*$AJ$22)*$AH$22))+(((((C51/100)*$AJ$22)*$AN$22)*$AH$22)*Calculator!$G$12)-((((C51/100)*$AJ$22)*$AN$22)*$AH$22)+((((C51/100)*$AJ$23)*$AH$23)),IF(Calculator!$O$6="DUALELEMENTS",SUM((((C51/100)*$AJ$22)*$AH$22))+(((((C51/100)*$AJ$22)*$AN$22)*$AH$22)*Calculator!$G$13)-((((C51/100)*$AJ$22)*$AN$22)*$AH$22)+((((C51/100)*$AJ$23)*$AH$23)),IF(Calculator!$O$6="DUALSPECTRUM",SUM((((C51/100)*$AJ$22)*$AH$22))+(((((C51/100)*$AJ$22)*$AN$22)*$AH$22)*Calculator!$G$15)-((((C51/100)*$AJ$22)*$AN$22)*$AH$22)+((((C51/100)*$AJ$23)*$AH$23)),IF(Calculator!$O$6="DUALHOMESTEAD",SUM((((C51/100)*$AJ$22)*$AH$22))+(((((C51/100)*$AJ$22)*$AN$22)*$AH$22)*Calculator!$G$14)-((((C51/100)*$AJ$22)*$AN$22)*$AH$22)+((((C51/100)*$AJ$23)*$AH$23)),IF(Calculator!$O$6="DUALBAND A",SUM((((C51/100)*$AJ$22)*$AH$22))+(((((C51/100)*$AJ$22)*$AN$22)*$AH$22)*Calculator!$G$16)-((((C51/100)*$AJ$22)*$AN$22)*$AH$22)+((((C51/100)*$AJ$23)*$AH$23)),IF(Calculator!$O$6="DUALBAND B",SUM((((C51/100)*$AJ$22)*$AH$22))+(((((C51/100)*$AJ$22)*$AN$22)*$AH$22)*Calculator!$G$17)-((((C51/100)*$AJ$22)*$AN$22)*$AH$22)+((((C51/100)*$AJ$23)*$AH$23)),IF(Calculator!$O$6="DUALBAND C",SUM((((C51/100)*$AJ$22)*$AH$22))+(((((C51/100)*$AJ$22)*$AN$22)*$AH$22)*Calculator!$G$18)-((((C51/100)*$AJ$22)*$AN$22)*$AH$22)+((((C51/100)*$AJ$23)*$AH$23)),IF(Calculator!$O$6="DUALBAND D",SUM((((C51/100)*$AJ$22)*$AH$22))+(((((C51/100)*$AJ$22)*$AN$22)*$AH$22)*Calculator!$G$19)-((((C51/100)*$AJ$22)*$AN$22)*$AH$22)+((((C51/100)*$AJ$23)*$AH$23)),IF(Calculator!$O$6="DUALURBANE",SUM((((C51/100)*$AJ$22)*$AH$22))+(((((C51/100)*$AJ$22)*$AN$22)*$AH$22)*Calculator!$G$20)-((((C51/100)*$AJ$22)*$AN$22)*$AH$22)+((((C51/100)*$AJ$23)*$AH$23)),IF(Calculator!$O$6="DUALSILVERANOD",SUM((((C51/100)*$AJ$22)*$AH$22))+(((((C51/100)*$AJ$22)*$AN$22)*$AH$22)*Calculator!$G$21)-((((C51/100)*$AJ$22)*$AN$22)*$AH$22)+((((C51/100)*$AJ$23)*$AH$23)),IF(Calculator!$O$6="DUALANOD",SUM((((C51/100)*$AJ$22)*$AH$22))+(((((C51/100)*$AJ$22)*$AN$22)*$AH$22)*Calculator!$G$22)-((((C51/100)*$AJ$22)*$AN$22)*$AH$22)+((((C51/100)*$AJ$23)*$AH$23))))))))))))))))))))))))</f>
        <v>904.67646368408214</v>
      </c>
      <c r="S51" s="2">
        <f>IF(Calculator!$O$6="SINGLEBASE",SUM((((D51/100)*$AJ$22)*$AH$22))+((((D51/100)*$AJ$23)*$AH$23)),IF(Calculator!$O$6="SINGLEELEMENTS",SUM((((D51/100)*$AJ$22)*$AH$22))+(((((D51/100)*$AJ$22)*$AN$22)*$AH$22)*Calculator!$G$2)-((((D51/100)*$AJ$22)*$AN$22)*$AH$22)+((((D51/100)*$AJ$23)*$AH$23)),IF(Calculator!$O$6="SINGLESPECTRUM",SUM((((D51/100)*$AJ$22)*$AH$22))+(((((D51/100)*$AJ$22)*$AN$22)*$AH$22)*Calculator!$G$4)-((((D51/100)*$AJ$22)*$AN$22)*$AH$22)+((((D51/100)*$AJ$23)*$AH$23)),IF(Calculator!$O$6="SINGLEHOMESTEAD",SUM((((D51/100)*$AJ$22)*$AH$22))+(((((D51/100)*$AJ$22)*$AN$22)*$AH$22)*Calculator!$G$3)-((((D51/100)*$AJ$22)*$AN$22)*$AH$22)+((((D51/100)*$AJ$23)*$AH$23)),IF(Calculator!$O$6="SINGLEBAND A",SUM((((D51/100)*$AJ$22)*$AH$22))+(((((D51/100)*$AJ$22)*$AN$22)*$AH$22)*Calculator!$G$5)-((((D51/100)*$AJ$22)*$AN$22)*$AH$22)+((((D51/100)*$AJ$23)*$AH$23)),IF(Calculator!$O$6="SINGLEBAND B",SUM((((D51/100)*$AJ$22)*$AH$22))+(((((D51/100)*$AJ$22)*$AN$22)*$AH$22)*Calculator!$G$6)-((((D51/100)*$AJ$22)*$AN$22)*$AH$22)+((((D51/100)*$AJ$23)*$AH$23)),IF(Calculator!$O$6="SINGLEBAND C",SUM((((D51/100)*$AJ$22)*$AH$22))+(((((D51/100)*$AJ$22)*$AN$22)*$AH$22)*Calculator!$G$7)-((((D51/100)*$AJ$22)*$AN$22)*$AH$22)+((((D51/100)*$AJ$23)*$AH$23)),IF(Calculator!$O$6="SINGLEBAND D",SUM((((D51/100)*$AJ$22)*$AH$22))+(((((D51/100)*$AJ$22)*$AN$22)*$AH$22)*Calculator!$G$8)-((((D51/100)*$AJ$22)*$AN$22)*$AH$22)+((((D51/100)*$AJ$23)*$AH$23)),IF(Calculator!$O$6="SINGLEURBANE",SUM((((D51/100)*$AJ$22)*$AH$22))+(((((D51/100)*$AJ$22)*$AN$22)*$AH$22)*Calculator!$G$9)-((((D51/100)*$AJ$22)*$AN$22)*$AH$22)+((((D51/100)*$AJ$23)*$AH$23)),IF(Calculator!$O$6="SINGLESILVERANOD",SUM((((D51/100)*$AJ$22)*$AH$22))+(((((D51/100)*$AJ$22)*$AN$22)*$AH$22)*Calculator!$G$10)-((((D51/100)*$AJ$22)*$AN$22)*$AH$22)+((((D51/100)*$AJ$23)*$AH$23)),IF(Calculator!$O$6="SINGLEANOD",SUM((((D51/100)*$AJ$22)*$AH$22))+(((((D51/100)*$AJ$22)*$AN$22)*$AH$22)*Calculator!$G$11)-((((D51/100)*$AJ$22)*$AN$22)*$AH$22)+((((D51/100)*$AJ$23)*$AH$23)),IF(Calculator!$O$6="DUALBASE",SUM((((D51/100)*$AJ$22)*$AH$22))+(((((D51/100)*$AJ$22)*$AN$22)*$AH$22)*Calculator!$G$12)-((((D51/100)*$AJ$22)*$AN$22)*$AH$22)+((((D51/100)*$AJ$23)*$AH$23)),IF(Calculator!$O$6="DUALELEMENTS",SUM((((D51/100)*$AJ$22)*$AH$22))+(((((D51/100)*$AJ$22)*$AN$22)*$AH$22)*Calculator!$G$13)-((((D51/100)*$AJ$22)*$AN$22)*$AH$22)+((((D51/100)*$AJ$23)*$AH$23)),IF(Calculator!$O$6="DUALSPECTRUM",SUM((((D51/100)*$AJ$22)*$AH$22))+(((((D51/100)*$AJ$22)*$AN$22)*$AH$22)*Calculator!$G$15)-((((D51/100)*$AJ$22)*$AN$22)*$AH$22)+((((D51/100)*$AJ$23)*$AH$23)),IF(Calculator!$O$6="DUALHOMESTEAD",SUM((((D51/100)*$AJ$22)*$AH$22))+(((((D51/100)*$AJ$22)*$AN$22)*$AH$22)*Calculator!$G$14)-((((D51/100)*$AJ$22)*$AN$22)*$AH$22)+((((D51/100)*$AJ$23)*$AH$23)),IF(Calculator!$O$6="DUALBAND A",SUM((((D51/100)*$AJ$22)*$AH$22))+(((((D51/100)*$AJ$22)*$AN$22)*$AH$22)*Calculator!$G$16)-((((D51/100)*$AJ$22)*$AN$22)*$AH$22)+((((D51/100)*$AJ$23)*$AH$23)),IF(Calculator!$O$6="DUALBAND B",SUM((((D51/100)*$AJ$22)*$AH$22))+(((((D51/100)*$AJ$22)*$AN$22)*$AH$22)*Calculator!$G$17)-((((D51/100)*$AJ$22)*$AN$22)*$AH$22)+((((D51/100)*$AJ$23)*$AH$23)),IF(Calculator!$O$6="DUALBAND C",SUM((((D51/100)*$AJ$22)*$AH$22))+(((((D51/100)*$AJ$22)*$AN$22)*$AH$22)*Calculator!$G$18)-((((D51/100)*$AJ$22)*$AN$22)*$AH$22)+((((D51/100)*$AJ$23)*$AH$23)),IF(Calculator!$O$6="DUALBAND D",SUM((((D51/100)*$AJ$22)*$AH$22))+(((((D51/100)*$AJ$22)*$AN$22)*$AH$22)*Calculator!$G$19)-((((D51/100)*$AJ$22)*$AN$22)*$AH$22)+((((D51/100)*$AJ$23)*$AH$23)),IF(Calculator!$O$6="DUALURBANE",SUM((((D51/100)*$AJ$22)*$AH$22))+(((((D51/100)*$AJ$22)*$AN$22)*$AH$22)*Calculator!$G$20)-((((D51/100)*$AJ$22)*$AN$22)*$AH$22)+((((D51/100)*$AJ$23)*$AH$23)),IF(Calculator!$O$6="DUALSILVERANOD",SUM((((D51/100)*$AJ$22)*$AH$22))+(((((D51/100)*$AJ$22)*$AN$22)*$AH$22)*Calculator!$G$21)-((((D51/100)*$AJ$22)*$AN$22)*$AH$22)+((((D51/100)*$AJ$23)*$AH$23)),IF(Calculator!$O$6="DUALANOD",SUM((((D51/100)*$AJ$22)*$AH$22))+(((((D51/100)*$AJ$22)*$AN$22)*$AH$22)*Calculator!$G$22)-((((D51/100)*$AJ$22)*$AN$22)*$AH$22)+((((D51/100)*$AJ$23)*$AH$23))))))))))))))))))))))))</f>
        <v>914.26941315917963</v>
      </c>
      <c r="T51" s="2">
        <f>IF(Calculator!$O$6="SINGLEBASE",SUM((((E51/100)*$AJ$22)*$AH$22))+((((E51/100)*$AJ$23)*$AH$23)),IF(Calculator!$O$6="SINGLEELEMENTS",SUM((((E51/100)*$AJ$22)*$AH$22))+(((((E51/100)*$AJ$22)*$AN$22)*$AH$22)*Calculator!$G$2)-((((E51/100)*$AJ$22)*$AN$22)*$AH$22)+((((E51/100)*$AJ$23)*$AH$23)),IF(Calculator!$O$6="SINGLESPECTRUM",SUM((((E51/100)*$AJ$22)*$AH$22))+(((((E51/100)*$AJ$22)*$AN$22)*$AH$22)*Calculator!$G$4)-((((E51/100)*$AJ$22)*$AN$22)*$AH$22)+((((E51/100)*$AJ$23)*$AH$23)),IF(Calculator!$O$6="SINGLEHOMESTEAD",SUM((((E51/100)*$AJ$22)*$AH$22))+(((((E51/100)*$AJ$22)*$AN$22)*$AH$22)*Calculator!$G$3)-((((E51/100)*$AJ$22)*$AN$22)*$AH$22)+((((E51/100)*$AJ$23)*$AH$23)),IF(Calculator!$O$6="SINGLEBAND A",SUM((((E51/100)*$AJ$22)*$AH$22))+(((((E51/100)*$AJ$22)*$AN$22)*$AH$22)*Calculator!$G$5)-((((E51/100)*$AJ$22)*$AN$22)*$AH$22)+((((E51/100)*$AJ$23)*$AH$23)),IF(Calculator!$O$6="SINGLEBAND B",SUM((((E51/100)*$AJ$22)*$AH$22))+(((((E51/100)*$AJ$22)*$AN$22)*$AH$22)*Calculator!$G$6)-((((E51/100)*$AJ$22)*$AN$22)*$AH$22)+((((E51/100)*$AJ$23)*$AH$23)),IF(Calculator!$O$6="SINGLEBAND C",SUM((((E51/100)*$AJ$22)*$AH$22))+(((((E51/100)*$AJ$22)*$AN$22)*$AH$22)*Calculator!$G$7)-((((E51/100)*$AJ$22)*$AN$22)*$AH$22)+((((E51/100)*$AJ$23)*$AH$23)),IF(Calculator!$O$6="SINGLEBAND D",SUM((((E51/100)*$AJ$22)*$AH$22))+(((((E51/100)*$AJ$22)*$AN$22)*$AH$22)*Calculator!$G$8)-((((E51/100)*$AJ$22)*$AN$22)*$AH$22)+((((E51/100)*$AJ$23)*$AH$23)),IF(Calculator!$O$6="SINGLEURBANE",SUM((((E51/100)*$AJ$22)*$AH$22))+(((((E51/100)*$AJ$22)*$AN$22)*$AH$22)*Calculator!$G$9)-((((E51/100)*$AJ$22)*$AN$22)*$AH$22)+((((E51/100)*$AJ$23)*$AH$23)),IF(Calculator!$O$6="SINGLESILVERANOD",SUM((((E51/100)*$AJ$22)*$AH$22))+(((((E51/100)*$AJ$22)*$AN$22)*$AH$22)*Calculator!$G$10)-((((E51/100)*$AJ$22)*$AN$22)*$AH$22)+((((E51/100)*$AJ$23)*$AH$23)),IF(Calculator!$O$6="SINGLEANOD",SUM((((E51/100)*$AJ$22)*$AH$22))+(((((E51/100)*$AJ$22)*$AN$22)*$AH$22)*Calculator!$G$11)-((((E51/100)*$AJ$22)*$AN$22)*$AH$22)+((((E51/100)*$AJ$23)*$AH$23)),IF(Calculator!$O$6="DUALBASE",SUM((((E51/100)*$AJ$22)*$AH$22))+(((((E51/100)*$AJ$22)*$AN$22)*$AH$22)*Calculator!$G$12)-((((E51/100)*$AJ$22)*$AN$22)*$AH$22)+((((E51/100)*$AJ$23)*$AH$23)),IF(Calculator!$O$6="DUALELEMENTS",SUM((((E51/100)*$AJ$22)*$AH$22))+(((((E51/100)*$AJ$22)*$AN$22)*$AH$22)*Calculator!$G$13)-((((E51/100)*$AJ$22)*$AN$22)*$AH$22)+((((E51/100)*$AJ$23)*$AH$23)),IF(Calculator!$O$6="DUALSPECTRUM",SUM((((E51/100)*$AJ$22)*$AH$22))+(((((E51/100)*$AJ$22)*$AN$22)*$AH$22)*Calculator!$G$15)-((((E51/100)*$AJ$22)*$AN$22)*$AH$22)+((((E51/100)*$AJ$23)*$AH$23)),IF(Calculator!$O$6="DUALHOMESTEAD",SUM((((E51/100)*$AJ$22)*$AH$22))+(((((E51/100)*$AJ$22)*$AN$22)*$AH$22)*Calculator!$G$14)-((((E51/100)*$AJ$22)*$AN$22)*$AH$22)+((((E51/100)*$AJ$23)*$AH$23)),IF(Calculator!$O$6="DUALBAND A",SUM((((E51/100)*$AJ$22)*$AH$22))+(((((E51/100)*$AJ$22)*$AN$22)*$AH$22)*Calculator!$G$16)-((((E51/100)*$AJ$22)*$AN$22)*$AH$22)+((((E51/100)*$AJ$23)*$AH$23)),IF(Calculator!$O$6="DUALBAND B",SUM((((E51/100)*$AJ$22)*$AH$22))+(((((E51/100)*$AJ$22)*$AN$22)*$AH$22)*Calculator!$G$17)-((((E51/100)*$AJ$22)*$AN$22)*$AH$22)+((((E51/100)*$AJ$23)*$AH$23)),IF(Calculator!$O$6="DUALBAND C",SUM((((E51/100)*$AJ$22)*$AH$22))+(((((E51/100)*$AJ$22)*$AN$22)*$AH$22)*Calculator!$G$18)-((((E51/100)*$AJ$22)*$AN$22)*$AH$22)+((((E51/100)*$AJ$23)*$AH$23)),IF(Calculator!$O$6="DUALBAND D",SUM((((E51/100)*$AJ$22)*$AH$22))+(((((E51/100)*$AJ$22)*$AN$22)*$AH$22)*Calculator!$G$19)-((((E51/100)*$AJ$22)*$AN$22)*$AH$22)+((((E51/100)*$AJ$23)*$AH$23)),IF(Calculator!$O$6="DUALURBANE",SUM((((E51/100)*$AJ$22)*$AH$22))+(((((E51/100)*$AJ$22)*$AN$22)*$AH$22)*Calculator!$G$20)-((((E51/100)*$AJ$22)*$AN$22)*$AH$22)+((((E51/100)*$AJ$23)*$AH$23)),IF(Calculator!$O$6="DUALSILVERANOD",SUM((((E51/100)*$AJ$22)*$AH$22))+(((((E51/100)*$AJ$22)*$AN$22)*$AH$22)*Calculator!$G$21)-((((E51/100)*$AJ$22)*$AN$22)*$AH$22)+((((E51/100)*$AJ$23)*$AH$23)),IF(Calculator!$O$6="DUALANOD",SUM((((E51/100)*$AJ$22)*$AH$22))+(((((E51/100)*$AJ$22)*$AN$22)*$AH$22)*Calculator!$G$22)-((((E51/100)*$AJ$22)*$AN$22)*$AH$22)+((((E51/100)*$AJ$23)*$AH$23))))))))))))))))))))))))</f>
        <v>923.86675592041024</v>
      </c>
      <c r="U51" s="2">
        <f>IF(Calculator!$O$6="SINGLEBASE",SUM((((F51/100)*$AJ$22)*$AH$22))+((((F51/100)*$AJ$23)*$AH$23)),IF(Calculator!$O$6="SINGLEELEMENTS",SUM((((F51/100)*$AJ$22)*$AH$22))+(((((F51/100)*$AJ$22)*$AN$22)*$AH$22)*Calculator!$G$2)-((((F51/100)*$AJ$22)*$AN$22)*$AH$22)+((((F51/100)*$AJ$23)*$AH$23)),IF(Calculator!$O$6="SINGLESPECTRUM",SUM((((F51/100)*$AJ$22)*$AH$22))+(((((F51/100)*$AJ$22)*$AN$22)*$AH$22)*Calculator!$G$4)-((((F51/100)*$AJ$22)*$AN$22)*$AH$22)+((((F51/100)*$AJ$23)*$AH$23)),IF(Calculator!$O$6="SINGLEHOMESTEAD",SUM((((F51/100)*$AJ$22)*$AH$22))+(((((F51/100)*$AJ$22)*$AN$22)*$AH$22)*Calculator!$G$3)-((((F51/100)*$AJ$22)*$AN$22)*$AH$22)+((((F51/100)*$AJ$23)*$AH$23)),IF(Calculator!$O$6="SINGLEBAND A",SUM((((F51/100)*$AJ$22)*$AH$22))+(((((F51/100)*$AJ$22)*$AN$22)*$AH$22)*Calculator!$G$5)-((((F51/100)*$AJ$22)*$AN$22)*$AH$22)+((((F51/100)*$AJ$23)*$AH$23)),IF(Calculator!$O$6="SINGLEBAND B",SUM((((F51/100)*$AJ$22)*$AH$22))+(((((F51/100)*$AJ$22)*$AN$22)*$AH$22)*Calculator!$G$6)-((((F51/100)*$AJ$22)*$AN$22)*$AH$22)+((((F51/100)*$AJ$23)*$AH$23)),IF(Calculator!$O$6="SINGLEBAND C",SUM((((F51/100)*$AJ$22)*$AH$22))+(((((F51/100)*$AJ$22)*$AN$22)*$AH$22)*Calculator!$G$7)-((((F51/100)*$AJ$22)*$AN$22)*$AH$22)+((((F51/100)*$AJ$23)*$AH$23)),IF(Calculator!$O$6="SINGLEBAND D",SUM((((F51/100)*$AJ$22)*$AH$22))+(((((F51/100)*$AJ$22)*$AN$22)*$AH$22)*Calculator!$G$8)-((((F51/100)*$AJ$22)*$AN$22)*$AH$22)+((((F51/100)*$AJ$23)*$AH$23)),IF(Calculator!$O$6="SINGLEURBANE",SUM((((F51/100)*$AJ$22)*$AH$22))+(((((F51/100)*$AJ$22)*$AN$22)*$AH$22)*Calculator!$G$9)-((((F51/100)*$AJ$22)*$AN$22)*$AH$22)+((((F51/100)*$AJ$23)*$AH$23)),IF(Calculator!$O$6="SINGLESILVERANOD",SUM((((F51/100)*$AJ$22)*$AH$22))+(((((F51/100)*$AJ$22)*$AN$22)*$AH$22)*Calculator!$G$10)-((((F51/100)*$AJ$22)*$AN$22)*$AH$22)+((((F51/100)*$AJ$23)*$AH$23)),IF(Calculator!$O$6="SINGLEANOD",SUM((((F51/100)*$AJ$22)*$AH$22))+(((((F51/100)*$AJ$22)*$AN$22)*$AH$22)*Calculator!$G$11)-((((F51/100)*$AJ$22)*$AN$22)*$AH$22)+((((F51/100)*$AJ$23)*$AH$23)),IF(Calculator!$O$6="DUALBASE",SUM((((F51/100)*$AJ$22)*$AH$22))+(((((F51/100)*$AJ$22)*$AN$22)*$AH$22)*Calculator!$G$12)-((((F51/100)*$AJ$22)*$AN$22)*$AH$22)+((((F51/100)*$AJ$23)*$AH$23)),IF(Calculator!$O$6="DUALELEMENTS",SUM((((F51/100)*$AJ$22)*$AH$22))+(((((F51/100)*$AJ$22)*$AN$22)*$AH$22)*Calculator!$G$13)-((((F51/100)*$AJ$22)*$AN$22)*$AH$22)+((((F51/100)*$AJ$23)*$AH$23)),IF(Calculator!$O$6="DUALSPECTRUM",SUM((((F51/100)*$AJ$22)*$AH$22))+(((((F51/100)*$AJ$22)*$AN$22)*$AH$22)*Calculator!$G$15)-((((F51/100)*$AJ$22)*$AN$22)*$AH$22)+((((F51/100)*$AJ$23)*$AH$23)),IF(Calculator!$O$6="DUALHOMESTEAD",SUM((((F51/100)*$AJ$22)*$AH$22))+(((((F51/100)*$AJ$22)*$AN$22)*$AH$22)*Calculator!$G$14)-((((F51/100)*$AJ$22)*$AN$22)*$AH$22)+((((F51/100)*$AJ$23)*$AH$23)),IF(Calculator!$O$6="DUALBAND A",SUM((((F51/100)*$AJ$22)*$AH$22))+(((((F51/100)*$AJ$22)*$AN$22)*$AH$22)*Calculator!$G$16)-((((F51/100)*$AJ$22)*$AN$22)*$AH$22)+((((F51/100)*$AJ$23)*$AH$23)),IF(Calculator!$O$6="DUALBAND B",SUM((((F51/100)*$AJ$22)*$AH$22))+(((((F51/100)*$AJ$22)*$AN$22)*$AH$22)*Calculator!$G$17)-((((F51/100)*$AJ$22)*$AN$22)*$AH$22)+((((F51/100)*$AJ$23)*$AH$23)),IF(Calculator!$O$6="DUALBAND C",SUM((((F51/100)*$AJ$22)*$AH$22))+(((((F51/100)*$AJ$22)*$AN$22)*$AH$22)*Calculator!$G$18)-((((F51/100)*$AJ$22)*$AN$22)*$AH$22)+((((F51/100)*$AJ$23)*$AH$23)),IF(Calculator!$O$6="DUALBAND D",SUM((((F51/100)*$AJ$22)*$AH$22))+(((((F51/100)*$AJ$22)*$AN$22)*$AH$22)*Calculator!$G$19)-((((F51/100)*$AJ$22)*$AN$22)*$AH$22)+((((F51/100)*$AJ$23)*$AH$23)),IF(Calculator!$O$6="DUALURBANE",SUM((((F51/100)*$AJ$22)*$AH$22))+(((((F51/100)*$AJ$22)*$AN$22)*$AH$22)*Calculator!$G$20)-((((F51/100)*$AJ$22)*$AN$22)*$AH$22)+((((F51/100)*$AJ$23)*$AH$23)),IF(Calculator!$O$6="DUALSILVERANOD",SUM((((F51/100)*$AJ$22)*$AH$22))+(((((F51/100)*$AJ$22)*$AN$22)*$AH$22)*Calculator!$G$21)-((((F51/100)*$AJ$22)*$AN$22)*$AH$22)+((((F51/100)*$AJ$23)*$AH$23)),IF(Calculator!$O$6="DUALANOD",SUM((((F51/100)*$AJ$22)*$AH$22))+(((((F51/100)*$AJ$22)*$AN$22)*$AH$22)*Calculator!$G$22)-((((F51/100)*$AJ$22)*$AN$22)*$AH$22)+((((F51/100)*$AJ$23)*$AH$23))))))))))))))))))))))))</f>
        <v>933.46399407958984</v>
      </c>
      <c r="V51" s="2">
        <f>IF(Calculator!$O$6="SINGLEBASE",SUM((((G51/100)*$AJ$22)*$AH$22))+((((G51/100)*$AJ$23)*$AH$23)),IF(Calculator!$O$6="SINGLEELEMENTS",SUM((((G51/100)*$AJ$22)*$AH$22))+(((((G51/100)*$AJ$22)*$AN$22)*$AH$22)*Calculator!$G$2)-((((G51/100)*$AJ$22)*$AN$22)*$AH$22)+((((G51/100)*$AJ$23)*$AH$23)),IF(Calculator!$O$6="SINGLESPECTRUM",SUM((((G51/100)*$AJ$22)*$AH$22))+(((((G51/100)*$AJ$22)*$AN$22)*$AH$22)*Calculator!$G$4)-((((G51/100)*$AJ$22)*$AN$22)*$AH$22)+((((G51/100)*$AJ$23)*$AH$23)),IF(Calculator!$O$6="SINGLEHOMESTEAD",SUM((((G51/100)*$AJ$22)*$AH$22))+(((((G51/100)*$AJ$22)*$AN$22)*$AH$22)*Calculator!$G$3)-((((G51/100)*$AJ$22)*$AN$22)*$AH$22)+((((G51/100)*$AJ$23)*$AH$23)),IF(Calculator!$O$6="SINGLEBAND A",SUM((((G51/100)*$AJ$22)*$AH$22))+(((((G51/100)*$AJ$22)*$AN$22)*$AH$22)*Calculator!$G$5)-((((G51/100)*$AJ$22)*$AN$22)*$AH$22)+((((G51/100)*$AJ$23)*$AH$23)),IF(Calculator!$O$6="SINGLEBAND B",SUM((((G51/100)*$AJ$22)*$AH$22))+(((((G51/100)*$AJ$22)*$AN$22)*$AH$22)*Calculator!$G$6)-((((G51/100)*$AJ$22)*$AN$22)*$AH$22)+((((G51/100)*$AJ$23)*$AH$23)),IF(Calculator!$O$6="SINGLEBAND C",SUM((((G51/100)*$AJ$22)*$AH$22))+(((((G51/100)*$AJ$22)*$AN$22)*$AH$22)*Calculator!$G$7)-((((G51/100)*$AJ$22)*$AN$22)*$AH$22)+((((G51/100)*$AJ$23)*$AH$23)),IF(Calculator!$O$6="SINGLEBAND D",SUM((((G51/100)*$AJ$22)*$AH$22))+(((((G51/100)*$AJ$22)*$AN$22)*$AH$22)*Calculator!$G$8)-((((G51/100)*$AJ$22)*$AN$22)*$AH$22)+((((G51/100)*$AJ$23)*$AH$23)),IF(Calculator!$O$6="SINGLEURBANE",SUM((((G51/100)*$AJ$22)*$AH$22))+(((((G51/100)*$AJ$22)*$AN$22)*$AH$22)*Calculator!$G$9)-((((G51/100)*$AJ$22)*$AN$22)*$AH$22)+((((G51/100)*$AJ$23)*$AH$23)),IF(Calculator!$O$6="SINGLESILVERANOD",SUM((((G51/100)*$AJ$22)*$AH$22))+(((((G51/100)*$AJ$22)*$AN$22)*$AH$22)*Calculator!$G$10)-((((G51/100)*$AJ$22)*$AN$22)*$AH$22)+((((G51/100)*$AJ$23)*$AH$23)),IF(Calculator!$O$6="SINGLEANOD",SUM((((G51/100)*$AJ$22)*$AH$22))+(((((G51/100)*$AJ$22)*$AN$22)*$AH$22)*Calculator!$G$11)-((((G51/100)*$AJ$22)*$AN$22)*$AH$22)+((((G51/100)*$AJ$23)*$AH$23)),IF(Calculator!$O$6="DUALBASE",SUM((((G51/100)*$AJ$22)*$AH$22))+(((((G51/100)*$AJ$22)*$AN$22)*$AH$22)*Calculator!$G$12)-((((G51/100)*$AJ$22)*$AN$22)*$AH$22)+((((G51/100)*$AJ$23)*$AH$23)),IF(Calculator!$O$6="DUALELEMENTS",SUM((((G51/100)*$AJ$22)*$AH$22))+(((((G51/100)*$AJ$22)*$AN$22)*$AH$22)*Calculator!$G$13)-((((G51/100)*$AJ$22)*$AN$22)*$AH$22)+((((G51/100)*$AJ$23)*$AH$23)),IF(Calculator!$O$6="DUALSPECTRUM",SUM((((G51/100)*$AJ$22)*$AH$22))+(((((G51/100)*$AJ$22)*$AN$22)*$AH$22)*Calculator!$G$15)-((((G51/100)*$AJ$22)*$AN$22)*$AH$22)+((((G51/100)*$AJ$23)*$AH$23)),IF(Calculator!$O$6="DUALHOMESTEAD",SUM((((G51/100)*$AJ$22)*$AH$22))+(((((G51/100)*$AJ$22)*$AN$22)*$AH$22)*Calculator!$G$14)-((((G51/100)*$AJ$22)*$AN$22)*$AH$22)+((((G51/100)*$AJ$23)*$AH$23)),IF(Calculator!$O$6="DUALBAND A",SUM((((G51/100)*$AJ$22)*$AH$22))+(((((G51/100)*$AJ$22)*$AN$22)*$AH$22)*Calculator!$G$16)-((((G51/100)*$AJ$22)*$AN$22)*$AH$22)+((((G51/100)*$AJ$23)*$AH$23)),IF(Calculator!$O$6="DUALBAND B",SUM((((G51/100)*$AJ$22)*$AH$22))+(((((G51/100)*$AJ$22)*$AN$22)*$AH$22)*Calculator!$G$17)-((((G51/100)*$AJ$22)*$AN$22)*$AH$22)+((((G51/100)*$AJ$23)*$AH$23)),IF(Calculator!$O$6="DUALBAND C",SUM((((G51/100)*$AJ$22)*$AH$22))+(((((G51/100)*$AJ$22)*$AN$22)*$AH$22)*Calculator!$G$18)-((((G51/100)*$AJ$22)*$AN$22)*$AH$22)+((((G51/100)*$AJ$23)*$AH$23)),IF(Calculator!$O$6="DUALBAND D",SUM((((G51/100)*$AJ$22)*$AH$22))+(((((G51/100)*$AJ$22)*$AN$22)*$AH$22)*Calculator!$G$19)-((((G51/100)*$AJ$22)*$AN$22)*$AH$22)+((((G51/100)*$AJ$23)*$AH$23)),IF(Calculator!$O$6="DUALURBANE",SUM((((G51/100)*$AJ$22)*$AH$22))+(((((G51/100)*$AJ$22)*$AN$22)*$AH$22)*Calculator!$G$20)-((((G51/100)*$AJ$22)*$AN$22)*$AH$22)+((((G51/100)*$AJ$23)*$AH$23)),IF(Calculator!$O$6="DUALSILVERANOD",SUM((((G51/100)*$AJ$22)*$AH$22))+(((((G51/100)*$AJ$22)*$AN$22)*$AH$22)*Calculator!$G$21)-((((G51/100)*$AJ$22)*$AN$22)*$AH$22)+((((G51/100)*$AJ$23)*$AH$23)),IF(Calculator!$O$6="DUALANOD",SUM((((G51/100)*$AJ$22)*$AH$22))+(((((G51/100)*$AJ$22)*$AN$22)*$AH$22)*Calculator!$G$22)-((((G51/100)*$AJ$22)*$AN$22)*$AH$22)+((((G51/100)*$AJ$23)*$AH$23))))))))))))))))))))))))</f>
        <v>943.06133684082033</v>
      </c>
      <c r="W51" s="2">
        <f>IF(Calculator!$O$6="SINGLEBASE",SUM((((H51/100)*$AJ$22)*$AH$22))+((((H51/100)*$AJ$23)*$AH$23)),IF(Calculator!$O$6="SINGLEELEMENTS",SUM((((H51/100)*$AJ$22)*$AH$22))+(((((H51/100)*$AJ$22)*$AN$22)*$AH$22)*Calculator!$G$2)-((((H51/100)*$AJ$22)*$AN$22)*$AH$22)+((((H51/100)*$AJ$23)*$AH$23)),IF(Calculator!$O$6="SINGLESPECTRUM",SUM((((H51/100)*$AJ$22)*$AH$22))+(((((H51/100)*$AJ$22)*$AN$22)*$AH$22)*Calculator!$G$4)-((((H51/100)*$AJ$22)*$AN$22)*$AH$22)+((((H51/100)*$AJ$23)*$AH$23)),IF(Calculator!$O$6="SINGLEHOMESTEAD",SUM((((H51/100)*$AJ$22)*$AH$22))+(((((H51/100)*$AJ$22)*$AN$22)*$AH$22)*Calculator!$G$3)-((((H51/100)*$AJ$22)*$AN$22)*$AH$22)+((((H51/100)*$AJ$23)*$AH$23)),IF(Calculator!$O$6="SINGLEBAND A",SUM((((H51/100)*$AJ$22)*$AH$22))+(((((H51/100)*$AJ$22)*$AN$22)*$AH$22)*Calculator!$G$5)-((((H51/100)*$AJ$22)*$AN$22)*$AH$22)+((((H51/100)*$AJ$23)*$AH$23)),IF(Calculator!$O$6="SINGLEBAND B",SUM((((H51/100)*$AJ$22)*$AH$22))+(((((H51/100)*$AJ$22)*$AN$22)*$AH$22)*Calculator!$G$6)-((((H51/100)*$AJ$22)*$AN$22)*$AH$22)+((((H51/100)*$AJ$23)*$AH$23)),IF(Calculator!$O$6="SINGLEBAND C",SUM((((H51/100)*$AJ$22)*$AH$22))+(((((H51/100)*$AJ$22)*$AN$22)*$AH$22)*Calculator!$G$7)-((((H51/100)*$AJ$22)*$AN$22)*$AH$22)+((((H51/100)*$AJ$23)*$AH$23)),IF(Calculator!$O$6="SINGLEBAND D",SUM((((H51/100)*$AJ$22)*$AH$22))+(((((H51/100)*$AJ$22)*$AN$22)*$AH$22)*Calculator!$G$8)-((((H51/100)*$AJ$22)*$AN$22)*$AH$22)+((((H51/100)*$AJ$23)*$AH$23)),IF(Calculator!$O$6="SINGLEURBANE",SUM((((H51/100)*$AJ$22)*$AH$22))+(((((H51/100)*$AJ$22)*$AN$22)*$AH$22)*Calculator!$G$9)-((((H51/100)*$AJ$22)*$AN$22)*$AH$22)+((((H51/100)*$AJ$23)*$AH$23)),IF(Calculator!$O$6="SINGLESILVERANOD",SUM((((H51/100)*$AJ$22)*$AH$22))+(((((H51/100)*$AJ$22)*$AN$22)*$AH$22)*Calculator!$G$10)-((((H51/100)*$AJ$22)*$AN$22)*$AH$22)+((((H51/100)*$AJ$23)*$AH$23)),IF(Calculator!$O$6="SINGLEANOD",SUM((((H51/100)*$AJ$22)*$AH$22))+(((((H51/100)*$AJ$22)*$AN$22)*$AH$22)*Calculator!$G$11)-((((H51/100)*$AJ$22)*$AN$22)*$AH$22)+((((H51/100)*$AJ$23)*$AH$23)),IF(Calculator!$O$6="DUALBASE",SUM((((H51/100)*$AJ$22)*$AH$22))+(((((H51/100)*$AJ$22)*$AN$22)*$AH$22)*Calculator!$G$12)-((((H51/100)*$AJ$22)*$AN$22)*$AH$22)+((((H51/100)*$AJ$23)*$AH$23)),IF(Calculator!$O$6="DUALELEMENTS",SUM((((H51/100)*$AJ$22)*$AH$22))+(((((H51/100)*$AJ$22)*$AN$22)*$AH$22)*Calculator!$G$13)-((((H51/100)*$AJ$22)*$AN$22)*$AH$22)+((((H51/100)*$AJ$23)*$AH$23)),IF(Calculator!$O$6="DUALSPECTRUM",SUM((((H51/100)*$AJ$22)*$AH$22))+(((((H51/100)*$AJ$22)*$AN$22)*$AH$22)*Calculator!$G$15)-((((H51/100)*$AJ$22)*$AN$22)*$AH$22)+((((H51/100)*$AJ$23)*$AH$23)),IF(Calculator!$O$6="DUALHOMESTEAD",SUM((((H51/100)*$AJ$22)*$AH$22))+(((((H51/100)*$AJ$22)*$AN$22)*$AH$22)*Calculator!$G$14)-((((H51/100)*$AJ$22)*$AN$22)*$AH$22)+((((H51/100)*$AJ$23)*$AH$23)),IF(Calculator!$O$6="DUALBAND A",SUM((((H51/100)*$AJ$22)*$AH$22))+(((((H51/100)*$AJ$22)*$AN$22)*$AH$22)*Calculator!$G$16)-((((H51/100)*$AJ$22)*$AN$22)*$AH$22)+((((H51/100)*$AJ$23)*$AH$23)),IF(Calculator!$O$6="DUALBAND B",SUM((((H51/100)*$AJ$22)*$AH$22))+(((((H51/100)*$AJ$22)*$AN$22)*$AH$22)*Calculator!$G$17)-((((H51/100)*$AJ$22)*$AN$22)*$AH$22)+((((H51/100)*$AJ$23)*$AH$23)),IF(Calculator!$O$6="DUALBAND C",SUM((((H51/100)*$AJ$22)*$AH$22))+(((((H51/100)*$AJ$22)*$AN$22)*$AH$22)*Calculator!$G$18)-((((H51/100)*$AJ$22)*$AN$22)*$AH$22)+((((H51/100)*$AJ$23)*$AH$23)),IF(Calculator!$O$6="DUALBAND D",SUM((((H51/100)*$AJ$22)*$AH$22))+(((((H51/100)*$AJ$22)*$AN$22)*$AH$22)*Calculator!$G$19)-((((H51/100)*$AJ$22)*$AN$22)*$AH$22)+((((H51/100)*$AJ$23)*$AH$23)),IF(Calculator!$O$6="DUALURBANE",SUM((((H51/100)*$AJ$22)*$AH$22))+(((((H51/100)*$AJ$22)*$AN$22)*$AH$22)*Calculator!$G$20)-((((H51/100)*$AJ$22)*$AN$22)*$AH$22)+((((H51/100)*$AJ$23)*$AH$23)),IF(Calculator!$O$6="DUALSILVERANOD",SUM((((H51/100)*$AJ$22)*$AH$22))+(((((H51/100)*$AJ$22)*$AN$22)*$AH$22)*Calculator!$G$21)-((((H51/100)*$AJ$22)*$AN$22)*$AH$22)+((((H51/100)*$AJ$23)*$AH$23)),IF(Calculator!$O$6="DUALANOD",SUM((((H51/100)*$AJ$22)*$AH$22))+(((((H51/100)*$AJ$22)*$AN$22)*$AH$22)*Calculator!$G$22)-((((H51/100)*$AJ$22)*$AN$22)*$AH$22)+((((H51/100)*$AJ$23)*$AH$23))))))))))))))))))))))))</f>
        <v>952.65857499999993</v>
      </c>
      <c r="X51" s="2">
        <f>IF(Calculator!$O$6="SINGLEBASE",SUM((((I51/100)*$AJ$22)*$AH$22))+((((I51/100)*$AJ$23)*$AH$23)),IF(Calculator!$O$6="SINGLEELEMENTS",SUM((((I51/100)*$AJ$22)*$AH$22))+(((((I51/100)*$AJ$22)*$AN$22)*$AH$22)*Calculator!$G$2)-((((I51/100)*$AJ$22)*$AN$22)*$AH$22)+((((I51/100)*$AJ$23)*$AH$23)),IF(Calculator!$O$6="SINGLESPECTRUM",SUM((((I51/100)*$AJ$22)*$AH$22))+(((((I51/100)*$AJ$22)*$AN$22)*$AH$22)*Calculator!$G$4)-((((I51/100)*$AJ$22)*$AN$22)*$AH$22)+((((I51/100)*$AJ$23)*$AH$23)),IF(Calculator!$O$6="SINGLEHOMESTEAD",SUM((((I51/100)*$AJ$22)*$AH$22))+(((((I51/100)*$AJ$22)*$AN$22)*$AH$22)*Calculator!$G$3)-((((I51/100)*$AJ$22)*$AN$22)*$AH$22)+((((I51/100)*$AJ$23)*$AH$23)),IF(Calculator!$O$6="SINGLEBAND A",SUM((((I51/100)*$AJ$22)*$AH$22))+(((((I51/100)*$AJ$22)*$AN$22)*$AH$22)*Calculator!$G$5)-((((I51/100)*$AJ$22)*$AN$22)*$AH$22)+((((I51/100)*$AJ$23)*$AH$23)),IF(Calculator!$O$6="SINGLEBAND B",SUM((((I51/100)*$AJ$22)*$AH$22))+(((((I51/100)*$AJ$22)*$AN$22)*$AH$22)*Calculator!$G$6)-((((I51/100)*$AJ$22)*$AN$22)*$AH$22)+((((I51/100)*$AJ$23)*$AH$23)),IF(Calculator!$O$6="SINGLEBAND C",SUM((((I51/100)*$AJ$22)*$AH$22))+(((((I51/100)*$AJ$22)*$AN$22)*$AH$22)*Calculator!$G$7)-((((I51/100)*$AJ$22)*$AN$22)*$AH$22)+((((I51/100)*$AJ$23)*$AH$23)),IF(Calculator!$O$6="SINGLEBAND D",SUM((((I51/100)*$AJ$22)*$AH$22))+(((((I51/100)*$AJ$22)*$AN$22)*$AH$22)*Calculator!$G$8)-((((I51/100)*$AJ$22)*$AN$22)*$AH$22)+((((I51/100)*$AJ$23)*$AH$23)),IF(Calculator!$O$6="SINGLEURBANE",SUM((((I51/100)*$AJ$22)*$AH$22))+(((((I51/100)*$AJ$22)*$AN$22)*$AH$22)*Calculator!$G$9)-((((I51/100)*$AJ$22)*$AN$22)*$AH$22)+((((I51/100)*$AJ$23)*$AH$23)),IF(Calculator!$O$6="SINGLESILVERANOD",SUM((((I51/100)*$AJ$22)*$AH$22))+(((((I51/100)*$AJ$22)*$AN$22)*$AH$22)*Calculator!$G$10)-((((I51/100)*$AJ$22)*$AN$22)*$AH$22)+((((I51/100)*$AJ$23)*$AH$23)),IF(Calculator!$O$6="SINGLEANOD",SUM((((I51/100)*$AJ$22)*$AH$22))+(((((I51/100)*$AJ$22)*$AN$22)*$AH$22)*Calculator!$G$11)-((((I51/100)*$AJ$22)*$AN$22)*$AH$22)+((((I51/100)*$AJ$23)*$AH$23)),IF(Calculator!$O$6="DUALBASE",SUM((((I51/100)*$AJ$22)*$AH$22))+(((((I51/100)*$AJ$22)*$AN$22)*$AH$22)*Calculator!$G$12)-((((I51/100)*$AJ$22)*$AN$22)*$AH$22)+((((I51/100)*$AJ$23)*$AH$23)),IF(Calculator!$O$6="DUALELEMENTS",SUM((((I51/100)*$AJ$22)*$AH$22))+(((((I51/100)*$AJ$22)*$AN$22)*$AH$22)*Calculator!$G$13)-((((I51/100)*$AJ$22)*$AN$22)*$AH$22)+((((I51/100)*$AJ$23)*$AH$23)),IF(Calculator!$O$6="DUALSPECTRUM",SUM((((I51/100)*$AJ$22)*$AH$22))+(((((I51/100)*$AJ$22)*$AN$22)*$AH$22)*Calculator!$G$15)-((((I51/100)*$AJ$22)*$AN$22)*$AH$22)+((((I51/100)*$AJ$23)*$AH$23)),IF(Calculator!$O$6="DUALHOMESTEAD",SUM((((I51/100)*$AJ$22)*$AH$22))+(((((I51/100)*$AJ$22)*$AN$22)*$AH$22)*Calculator!$G$14)-((((I51/100)*$AJ$22)*$AN$22)*$AH$22)+((((I51/100)*$AJ$23)*$AH$23)),IF(Calculator!$O$6="DUALBAND A",SUM((((I51/100)*$AJ$22)*$AH$22))+(((((I51/100)*$AJ$22)*$AN$22)*$AH$22)*Calculator!$G$16)-((((I51/100)*$AJ$22)*$AN$22)*$AH$22)+((((I51/100)*$AJ$23)*$AH$23)),IF(Calculator!$O$6="DUALBAND B",SUM((((I51/100)*$AJ$22)*$AH$22))+(((((I51/100)*$AJ$22)*$AN$22)*$AH$22)*Calculator!$G$17)-((((I51/100)*$AJ$22)*$AN$22)*$AH$22)+((((I51/100)*$AJ$23)*$AH$23)),IF(Calculator!$O$6="DUALBAND C",SUM((((I51/100)*$AJ$22)*$AH$22))+(((((I51/100)*$AJ$22)*$AN$22)*$AH$22)*Calculator!$G$18)-((((I51/100)*$AJ$22)*$AN$22)*$AH$22)+((((I51/100)*$AJ$23)*$AH$23)),IF(Calculator!$O$6="DUALBAND D",SUM((((I51/100)*$AJ$22)*$AH$22))+(((((I51/100)*$AJ$22)*$AN$22)*$AH$22)*Calculator!$G$19)-((((I51/100)*$AJ$22)*$AN$22)*$AH$22)+((((I51/100)*$AJ$23)*$AH$23)),IF(Calculator!$O$6="DUALURBANE",SUM((((I51/100)*$AJ$22)*$AH$22))+(((((I51/100)*$AJ$22)*$AN$22)*$AH$22)*Calculator!$G$20)-((((I51/100)*$AJ$22)*$AN$22)*$AH$22)+((((I51/100)*$AJ$23)*$AH$23)),IF(Calculator!$O$6="DUALSILVERANOD",SUM((((I51/100)*$AJ$22)*$AH$22))+(((((I51/100)*$AJ$22)*$AN$22)*$AH$22)*Calculator!$G$21)-((((I51/100)*$AJ$22)*$AN$22)*$AH$22)+((((I51/100)*$AJ$23)*$AH$23)),IF(Calculator!$O$6="DUALANOD",SUM((((I51/100)*$AJ$22)*$AH$22))+(((((I51/100)*$AJ$22)*$AN$22)*$AH$22)*Calculator!$G$22)-((((I51/100)*$AJ$22)*$AN$22)*$AH$22)+((((I51/100)*$AJ$23)*$AH$23))))))))))))))))))))))))</f>
        <v>962.25152447509754</v>
      </c>
      <c r="Y51" s="2">
        <f>IF(Calculator!$O$6="SINGLEBASE",SUM((((J51/100)*$AJ$22)*$AH$22))+((((J51/100)*$AJ$23)*$AH$23)),IF(Calculator!$O$6="SINGLEELEMENTS",SUM((((J51/100)*$AJ$22)*$AH$22))+(((((J51/100)*$AJ$22)*$AN$22)*$AH$22)*Calculator!$G$2)-((((J51/100)*$AJ$22)*$AN$22)*$AH$22)+((((J51/100)*$AJ$23)*$AH$23)),IF(Calculator!$O$6="SINGLESPECTRUM",SUM((((J51/100)*$AJ$22)*$AH$22))+(((((J51/100)*$AJ$22)*$AN$22)*$AH$22)*Calculator!$G$4)-((((J51/100)*$AJ$22)*$AN$22)*$AH$22)+((((J51/100)*$AJ$23)*$AH$23)),IF(Calculator!$O$6="SINGLEHOMESTEAD",SUM((((J51/100)*$AJ$22)*$AH$22))+(((((J51/100)*$AJ$22)*$AN$22)*$AH$22)*Calculator!$G$3)-((((J51/100)*$AJ$22)*$AN$22)*$AH$22)+((((J51/100)*$AJ$23)*$AH$23)),IF(Calculator!$O$6="SINGLEBAND A",SUM((((J51/100)*$AJ$22)*$AH$22))+(((((J51/100)*$AJ$22)*$AN$22)*$AH$22)*Calculator!$G$5)-((((J51/100)*$AJ$22)*$AN$22)*$AH$22)+((((J51/100)*$AJ$23)*$AH$23)),IF(Calculator!$O$6="SINGLEBAND B",SUM((((J51/100)*$AJ$22)*$AH$22))+(((((J51/100)*$AJ$22)*$AN$22)*$AH$22)*Calculator!$G$6)-((((J51/100)*$AJ$22)*$AN$22)*$AH$22)+((((J51/100)*$AJ$23)*$AH$23)),IF(Calculator!$O$6="SINGLEBAND C",SUM((((J51/100)*$AJ$22)*$AH$22))+(((((J51/100)*$AJ$22)*$AN$22)*$AH$22)*Calculator!$G$7)-((((J51/100)*$AJ$22)*$AN$22)*$AH$22)+((((J51/100)*$AJ$23)*$AH$23)),IF(Calculator!$O$6="SINGLEBAND D",SUM((((J51/100)*$AJ$22)*$AH$22))+(((((J51/100)*$AJ$22)*$AN$22)*$AH$22)*Calculator!$G$8)-((((J51/100)*$AJ$22)*$AN$22)*$AH$22)+((((J51/100)*$AJ$23)*$AH$23)),IF(Calculator!$O$6="SINGLEURBANE",SUM((((J51/100)*$AJ$22)*$AH$22))+(((((J51/100)*$AJ$22)*$AN$22)*$AH$22)*Calculator!$G$9)-((((J51/100)*$AJ$22)*$AN$22)*$AH$22)+((((J51/100)*$AJ$23)*$AH$23)),IF(Calculator!$O$6="SINGLESILVERANOD",SUM((((J51/100)*$AJ$22)*$AH$22))+(((((J51/100)*$AJ$22)*$AN$22)*$AH$22)*Calculator!$G$10)-((((J51/100)*$AJ$22)*$AN$22)*$AH$22)+((((J51/100)*$AJ$23)*$AH$23)),IF(Calculator!$O$6="SINGLEANOD",SUM((((J51/100)*$AJ$22)*$AH$22))+(((((J51/100)*$AJ$22)*$AN$22)*$AH$22)*Calculator!$G$11)-((((J51/100)*$AJ$22)*$AN$22)*$AH$22)+((((J51/100)*$AJ$23)*$AH$23)),IF(Calculator!$O$6="DUALBASE",SUM((((J51/100)*$AJ$22)*$AH$22))+(((((J51/100)*$AJ$22)*$AN$22)*$AH$22)*Calculator!$G$12)-((((J51/100)*$AJ$22)*$AN$22)*$AH$22)+((((J51/100)*$AJ$23)*$AH$23)),IF(Calculator!$O$6="DUALELEMENTS",SUM((((J51/100)*$AJ$22)*$AH$22))+(((((J51/100)*$AJ$22)*$AN$22)*$AH$22)*Calculator!$G$13)-((((J51/100)*$AJ$22)*$AN$22)*$AH$22)+((((J51/100)*$AJ$23)*$AH$23)),IF(Calculator!$O$6="DUALSPECTRUM",SUM((((J51/100)*$AJ$22)*$AH$22))+(((((J51/100)*$AJ$22)*$AN$22)*$AH$22)*Calculator!$G$15)-((((J51/100)*$AJ$22)*$AN$22)*$AH$22)+((((J51/100)*$AJ$23)*$AH$23)),IF(Calculator!$O$6="DUALHOMESTEAD",SUM((((J51/100)*$AJ$22)*$AH$22))+(((((J51/100)*$AJ$22)*$AN$22)*$AH$22)*Calculator!$G$14)-((((J51/100)*$AJ$22)*$AN$22)*$AH$22)+((((J51/100)*$AJ$23)*$AH$23)),IF(Calculator!$O$6="DUALBAND A",SUM((((J51/100)*$AJ$22)*$AH$22))+(((((J51/100)*$AJ$22)*$AN$22)*$AH$22)*Calculator!$G$16)-((((J51/100)*$AJ$22)*$AN$22)*$AH$22)+((((J51/100)*$AJ$23)*$AH$23)),IF(Calculator!$O$6="DUALBAND B",SUM((((J51/100)*$AJ$22)*$AH$22))+(((((J51/100)*$AJ$22)*$AN$22)*$AH$22)*Calculator!$G$17)-((((J51/100)*$AJ$22)*$AN$22)*$AH$22)+((((J51/100)*$AJ$23)*$AH$23)),IF(Calculator!$O$6="DUALBAND C",SUM((((J51/100)*$AJ$22)*$AH$22))+(((((J51/100)*$AJ$22)*$AN$22)*$AH$22)*Calculator!$G$18)-((((J51/100)*$AJ$22)*$AN$22)*$AH$22)+((((J51/100)*$AJ$23)*$AH$23)),IF(Calculator!$O$6="DUALBAND D",SUM((((J51/100)*$AJ$22)*$AH$22))+(((((J51/100)*$AJ$22)*$AN$22)*$AH$22)*Calculator!$G$19)-((((J51/100)*$AJ$22)*$AN$22)*$AH$22)+((((J51/100)*$AJ$23)*$AH$23)),IF(Calculator!$O$6="DUALURBANE",SUM((((J51/100)*$AJ$22)*$AH$22))+(((((J51/100)*$AJ$22)*$AN$22)*$AH$22)*Calculator!$G$20)-((((J51/100)*$AJ$22)*$AN$22)*$AH$22)+((((J51/100)*$AJ$23)*$AH$23)),IF(Calculator!$O$6="DUALSILVERANOD",SUM((((J51/100)*$AJ$22)*$AH$22))+(((((J51/100)*$AJ$22)*$AN$22)*$AH$22)*Calculator!$G$21)-((((J51/100)*$AJ$22)*$AN$22)*$AH$22)+((((J51/100)*$AJ$23)*$AH$23)),IF(Calculator!$O$6="DUALANOD",SUM((((J51/100)*$AJ$22)*$AH$22))+(((((J51/100)*$AJ$22)*$AN$22)*$AH$22)*Calculator!$G$22)-((((J51/100)*$AJ$22)*$AN$22)*$AH$22)+((((J51/100)*$AJ$23)*$AH$23))))))))))))))))))))))))</f>
        <v>971.84886723632815</v>
      </c>
      <c r="Z51" s="2">
        <f>IF(Calculator!$O$6="SINGLEBASE",SUM((((K51/100)*$AJ$22)*$AH$22))+((((K51/100)*$AJ$23)*$AH$23)),IF(Calculator!$O$6="SINGLEELEMENTS",SUM((((K51/100)*$AJ$22)*$AH$22))+(((((K51/100)*$AJ$22)*$AN$22)*$AH$22)*Calculator!$G$2)-((((K51/100)*$AJ$22)*$AN$22)*$AH$22)+((((K51/100)*$AJ$23)*$AH$23)),IF(Calculator!$O$6="SINGLESPECTRUM",SUM((((K51/100)*$AJ$22)*$AH$22))+(((((K51/100)*$AJ$22)*$AN$22)*$AH$22)*Calculator!$G$4)-((((K51/100)*$AJ$22)*$AN$22)*$AH$22)+((((K51/100)*$AJ$23)*$AH$23)),IF(Calculator!$O$6="SINGLEHOMESTEAD",SUM((((K51/100)*$AJ$22)*$AH$22))+(((((K51/100)*$AJ$22)*$AN$22)*$AH$22)*Calculator!$G$3)-((((K51/100)*$AJ$22)*$AN$22)*$AH$22)+((((K51/100)*$AJ$23)*$AH$23)),IF(Calculator!$O$6="SINGLEBAND A",SUM((((K51/100)*$AJ$22)*$AH$22))+(((((K51/100)*$AJ$22)*$AN$22)*$AH$22)*Calculator!$G$5)-((((K51/100)*$AJ$22)*$AN$22)*$AH$22)+((((K51/100)*$AJ$23)*$AH$23)),IF(Calculator!$O$6="SINGLEBAND B",SUM((((K51/100)*$AJ$22)*$AH$22))+(((((K51/100)*$AJ$22)*$AN$22)*$AH$22)*Calculator!$G$6)-((((K51/100)*$AJ$22)*$AN$22)*$AH$22)+((((K51/100)*$AJ$23)*$AH$23)),IF(Calculator!$O$6="SINGLEBAND C",SUM((((K51/100)*$AJ$22)*$AH$22))+(((((K51/100)*$AJ$22)*$AN$22)*$AH$22)*Calculator!$G$7)-((((K51/100)*$AJ$22)*$AN$22)*$AH$22)+((((K51/100)*$AJ$23)*$AH$23)),IF(Calculator!$O$6="SINGLEBAND D",SUM((((K51/100)*$AJ$22)*$AH$22))+(((((K51/100)*$AJ$22)*$AN$22)*$AH$22)*Calculator!$G$8)-((((K51/100)*$AJ$22)*$AN$22)*$AH$22)+((((K51/100)*$AJ$23)*$AH$23)),IF(Calculator!$O$6="SINGLEURBANE",SUM((((K51/100)*$AJ$22)*$AH$22))+(((((K51/100)*$AJ$22)*$AN$22)*$AH$22)*Calculator!$G$9)-((((K51/100)*$AJ$22)*$AN$22)*$AH$22)+((((K51/100)*$AJ$23)*$AH$23)),IF(Calculator!$O$6="SINGLESILVERANOD",SUM((((K51/100)*$AJ$22)*$AH$22))+(((((K51/100)*$AJ$22)*$AN$22)*$AH$22)*Calculator!$G$10)-((((K51/100)*$AJ$22)*$AN$22)*$AH$22)+((((K51/100)*$AJ$23)*$AH$23)),IF(Calculator!$O$6="SINGLEANOD",SUM((((K51/100)*$AJ$22)*$AH$22))+(((((K51/100)*$AJ$22)*$AN$22)*$AH$22)*Calculator!$G$11)-((((K51/100)*$AJ$22)*$AN$22)*$AH$22)+((((K51/100)*$AJ$23)*$AH$23)),IF(Calculator!$O$6="DUALBASE",SUM((((K51/100)*$AJ$22)*$AH$22))+(((((K51/100)*$AJ$22)*$AN$22)*$AH$22)*Calculator!$G$12)-((((K51/100)*$AJ$22)*$AN$22)*$AH$22)+((((K51/100)*$AJ$23)*$AH$23)),IF(Calculator!$O$6="DUALELEMENTS",SUM((((K51/100)*$AJ$22)*$AH$22))+(((((K51/100)*$AJ$22)*$AN$22)*$AH$22)*Calculator!$G$13)-((((K51/100)*$AJ$22)*$AN$22)*$AH$22)+((((K51/100)*$AJ$23)*$AH$23)),IF(Calculator!$O$6="DUALSPECTRUM",SUM((((K51/100)*$AJ$22)*$AH$22))+(((((K51/100)*$AJ$22)*$AN$22)*$AH$22)*Calculator!$G$15)-((((K51/100)*$AJ$22)*$AN$22)*$AH$22)+((((K51/100)*$AJ$23)*$AH$23)),IF(Calculator!$O$6="DUALHOMESTEAD",SUM((((K51/100)*$AJ$22)*$AH$22))+(((((K51/100)*$AJ$22)*$AN$22)*$AH$22)*Calculator!$G$14)-((((K51/100)*$AJ$22)*$AN$22)*$AH$22)+((((K51/100)*$AJ$23)*$AH$23)),IF(Calculator!$O$6="DUALBAND A",SUM((((K51/100)*$AJ$22)*$AH$22))+(((((K51/100)*$AJ$22)*$AN$22)*$AH$22)*Calculator!$G$16)-((((K51/100)*$AJ$22)*$AN$22)*$AH$22)+((((K51/100)*$AJ$23)*$AH$23)),IF(Calculator!$O$6="DUALBAND B",SUM((((K51/100)*$AJ$22)*$AH$22))+(((((K51/100)*$AJ$22)*$AN$22)*$AH$22)*Calculator!$G$17)-((((K51/100)*$AJ$22)*$AN$22)*$AH$22)+((((K51/100)*$AJ$23)*$AH$23)),IF(Calculator!$O$6="DUALBAND C",SUM((((K51/100)*$AJ$22)*$AH$22))+(((((K51/100)*$AJ$22)*$AN$22)*$AH$22)*Calculator!$G$18)-((((K51/100)*$AJ$22)*$AN$22)*$AH$22)+((((K51/100)*$AJ$23)*$AH$23)),IF(Calculator!$O$6="DUALBAND D",SUM((((K51/100)*$AJ$22)*$AH$22))+(((((K51/100)*$AJ$22)*$AN$22)*$AH$22)*Calculator!$G$19)-((((K51/100)*$AJ$22)*$AN$22)*$AH$22)+((((K51/100)*$AJ$23)*$AH$23)),IF(Calculator!$O$6="DUALURBANE",SUM((((K51/100)*$AJ$22)*$AH$22))+(((((K51/100)*$AJ$22)*$AN$22)*$AH$22)*Calculator!$G$20)-((((K51/100)*$AJ$22)*$AN$22)*$AH$22)+((((K51/100)*$AJ$23)*$AH$23)),IF(Calculator!$O$6="DUALSILVERANOD",SUM((((K51/100)*$AJ$22)*$AH$22))+(((((K51/100)*$AJ$22)*$AN$22)*$AH$22)*Calculator!$G$21)-((((K51/100)*$AJ$22)*$AN$22)*$AH$22)+((((K51/100)*$AJ$23)*$AH$23)),IF(Calculator!$O$6="DUALANOD",SUM((((K51/100)*$AJ$22)*$AH$22))+(((((K51/100)*$AJ$22)*$AN$22)*$AH$22)*Calculator!$G$22)-((((K51/100)*$AJ$22)*$AN$22)*$AH$22)+((((K51/100)*$AJ$23)*$AH$23))))))))))))))))))))))))</f>
        <v>981.44610539550774</v>
      </c>
      <c r="AA51" s="2">
        <f>IF(Calculator!$O$6="SINGLEBASE",SUM((((L51/100)*$AJ$22)*$AH$22))+((((L51/100)*$AJ$23)*$AH$23)),IF(Calculator!$O$6="SINGLEELEMENTS",SUM((((L51/100)*$AJ$22)*$AH$22))+(((((L51/100)*$AJ$22)*$AN$22)*$AH$22)*Calculator!$G$2)-((((L51/100)*$AJ$22)*$AN$22)*$AH$22)+((((L51/100)*$AJ$23)*$AH$23)),IF(Calculator!$O$6="SINGLESPECTRUM",SUM((((L51/100)*$AJ$22)*$AH$22))+(((((L51/100)*$AJ$22)*$AN$22)*$AH$22)*Calculator!$G$4)-((((L51/100)*$AJ$22)*$AN$22)*$AH$22)+((((L51/100)*$AJ$23)*$AH$23)),IF(Calculator!$O$6="SINGLEHOMESTEAD",SUM((((L51/100)*$AJ$22)*$AH$22))+(((((L51/100)*$AJ$22)*$AN$22)*$AH$22)*Calculator!$G$3)-((((L51/100)*$AJ$22)*$AN$22)*$AH$22)+((((L51/100)*$AJ$23)*$AH$23)),IF(Calculator!$O$6="SINGLEBAND A",SUM((((L51/100)*$AJ$22)*$AH$22))+(((((L51/100)*$AJ$22)*$AN$22)*$AH$22)*Calculator!$G$5)-((((L51/100)*$AJ$22)*$AN$22)*$AH$22)+((((L51/100)*$AJ$23)*$AH$23)),IF(Calculator!$O$6="SINGLEBAND B",SUM((((L51/100)*$AJ$22)*$AH$22))+(((((L51/100)*$AJ$22)*$AN$22)*$AH$22)*Calculator!$G$6)-((((L51/100)*$AJ$22)*$AN$22)*$AH$22)+((((L51/100)*$AJ$23)*$AH$23)),IF(Calculator!$O$6="SINGLEBAND C",SUM((((L51/100)*$AJ$22)*$AH$22))+(((((L51/100)*$AJ$22)*$AN$22)*$AH$22)*Calculator!$G$7)-((((L51/100)*$AJ$22)*$AN$22)*$AH$22)+((((L51/100)*$AJ$23)*$AH$23)),IF(Calculator!$O$6="SINGLEBAND D",SUM((((L51/100)*$AJ$22)*$AH$22))+(((((L51/100)*$AJ$22)*$AN$22)*$AH$22)*Calculator!$G$8)-((((L51/100)*$AJ$22)*$AN$22)*$AH$22)+((((L51/100)*$AJ$23)*$AH$23)),IF(Calculator!$O$6="SINGLEURBANE",SUM((((L51/100)*$AJ$22)*$AH$22))+(((((L51/100)*$AJ$22)*$AN$22)*$AH$22)*Calculator!$G$9)-((((L51/100)*$AJ$22)*$AN$22)*$AH$22)+((((L51/100)*$AJ$23)*$AH$23)),IF(Calculator!$O$6="SINGLESILVERANOD",SUM((((L51/100)*$AJ$22)*$AH$22))+(((((L51/100)*$AJ$22)*$AN$22)*$AH$22)*Calculator!$G$10)-((((L51/100)*$AJ$22)*$AN$22)*$AH$22)+((((L51/100)*$AJ$23)*$AH$23)),IF(Calculator!$O$6="SINGLEANOD",SUM((((L51/100)*$AJ$22)*$AH$22))+(((((L51/100)*$AJ$22)*$AN$22)*$AH$22)*Calculator!$G$11)-((((L51/100)*$AJ$22)*$AN$22)*$AH$22)+((((L51/100)*$AJ$23)*$AH$23)),IF(Calculator!$O$6="DUALBASE",SUM((((L51/100)*$AJ$22)*$AH$22))+(((((L51/100)*$AJ$22)*$AN$22)*$AH$22)*Calculator!$G$12)-((((L51/100)*$AJ$22)*$AN$22)*$AH$22)+((((L51/100)*$AJ$23)*$AH$23)),IF(Calculator!$O$6="DUALELEMENTS",SUM((((L51/100)*$AJ$22)*$AH$22))+(((((L51/100)*$AJ$22)*$AN$22)*$AH$22)*Calculator!$G$13)-((((L51/100)*$AJ$22)*$AN$22)*$AH$22)+((((L51/100)*$AJ$23)*$AH$23)),IF(Calculator!$O$6="DUALSPECTRUM",SUM((((L51/100)*$AJ$22)*$AH$22))+(((((L51/100)*$AJ$22)*$AN$22)*$AH$22)*Calculator!$G$15)-((((L51/100)*$AJ$22)*$AN$22)*$AH$22)+((((L51/100)*$AJ$23)*$AH$23)),IF(Calculator!$O$6="DUALHOMESTEAD",SUM((((L51/100)*$AJ$22)*$AH$22))+(((((L51/100)*$AJ$22)*$AN$22)*$AH$22)*Calculator!$G$14)-((((L51/100)*$AJ$22)*$AN$22)*$AH$22)+((((L51/100)*$AJ$23)*$AH$23)),IF(Calculator!$O$6="DUALBAND A",SUM((((L51/100)*$AJ$22)*$AH$22))+(((((L51/100)*$AJ$22)*$AN$22)*$AH$22)*Calculator!$G$16)-((((L51/100)*$AJ$22)*$AN$22)*$AH$22)+((((L51/100)*$AJ$23)*$AH$23)),IF(Calculator!$O$6="DUALBAND B",SUM((((L51/100)*$AJ$22)*$AH$22))+(((((L51/100)*$AJ$22)*$AN$22)*$AH$22)*Calculator!$G$17)-((((L51/100)*$AJ$22)*$AN$22)*$AH$22)+((((L51/100)*$AJ$23)*$AH$23)),IF(Calculator!$O$6="DUALBAND C",SUM((((L51/100)*$AJ$22)*$AH$22))+(((((L51/100)*$AJ$22)*$AN$22)*$AH$22)*Calculator!$G$18)-((((L51/100)*$AJ$22)*$AN$22)*$AH$22)+((((L51/100)*$AJ$23)*$AH$23)),IF(Calculator!$O$6="DUALBAND D",SUM((((L51/100)*$AJ$22)*$AH$22))+(((((L51/100)*$AJ$22)*$AN$22)*$AH$22)*Calculator!$G$19)-((((L51/100)*$AJ$22)*$AN$22)*$AH$22)+((((L51/100)*$AJ$23)*$AH$23)),IF(Calculator!$O$6="DUALURBANE",SUM((((L51/100)*$AJ$22)*$AH$22))+(((((L51/100)*$AJ$22)*$AN$22)*$AH$22)*Calculator!$G$20)-((((L51/100)*$AJ$22)*$AN$22)*$AH$22)+((((L51/100)*$AJ$23)*$AH$23)),IF(Calculator!$O$6="DUALSILVERANOD",SUM((((L51/100)*$AJ$22)*$AH$22))+(((((L51/100)*$AJ$22)*$AN$22)*$AH$22)*Calculator!$G$21)-((((L51/100)*$AJ$22)*$AN$22)*$AH$22)+((((L51/100)*$AJ$23)*$AH$23)),IF(Calculator!$O$6="DUALANOD",SUM((((L51/100)*$AJ$22)*$AH$22))+(((((L51/100)*$AJ$22)*$AN$22)*$AH$22)*Calculator!$G$22)-((((L51/100)*$AJ$22)*$AN$22)*$AH$22)+((((L51/100)*$AJ$23)*$AH$23))))))))))))))))))))))))</f>
        <v>991.04344815673835</v>
      </c>
      <c r="AB51" s="2">
        <f>IF(Calculator!$O$6="SINGLEBASE",SUM((((M51/100)*$AJ$22)*$AH$22))+((((M51/100)*$AJ$23)*$AH$23)),IF(Calculator!$O$6="SINGLEELEMENTS",SUM((((M51/100)*$AJ$22)*$AH$22))+(((((M51/100)*$AJ$22)*$AN$22)*$AH$22)*Calculator!$G$2)-((((M51/100)*$AJ$22)*$AN$22)*$AH$22)+((((M51/100)*$AJ$23)*$AH$23)),IF(Calculator!$O$6="SINGLESPECTRUM",SUM((((M51/100)*$AJ$22)*$AH$22))+(((((M51/100)*$AJ$22)*$AN$22)*$AH$22)*Calculator!$G$4)-((((M51/100)*$AJ$22)*$AN$22)*$AH$22)+((((M51/100)*$AJ$23)*$AH$23)),IF(Calculator!$O$6="SINGLEHOMESTEAD",SUM((((M51/100)*$AJ$22)*$AH$22))+(((((M51/100)*$AJ$22)*$AN$22)*$AH$22)*Calculator!$G$3)-((((M51/100)*$AJ$22)*$AN$22)*$AH$22)+((((M51/100)*$AJ$23)*$AH$23)),IF(Calculator!$O$6="SINGLEBAND A",SUM((((M51/100)*$AJ$22)*$AH$22))+(((((M51/100)*$AJ$22)*$AN$22)*$AH$22)*Calculator!$G$5)-((((M51/100)*$AJ$22)*$AN$22)*$AH$22)+((((M51/100)*$AJ$23)*$AH$23)),IF(Calculator!$O$6="SINGLEBAND B",SUM((((M51/100)*$AJ$22)*$AH$22))+(((((M51/100)*$AJ$22)*$AN$22)*$AH$22)*Calculator!$G$6)-((((M51/100)*$AJ$22)*$AN$22)*$AH$22)+((((M51/100)*$AJ$23)*$AH$23)),IF(Calculator!$O$6="SINGLEBAND C",SUM((((M51/100)*$AJ$22)*$AH$22))+(((((M51/100)*$AJ$22)*$AN$22)*$AH$22)*Calculator!$G$7)-((((M51/100)*$AJ$22)*$AN$22)*$AH$22)+((((M51/100)*$AJ$23)*$AH$23)),IF(Calculator!$O$6="SINGLEBAND D",SUM((((M51/100)*$AJ$22)*$AH$22))+(((((M51/100)*$AJ$22)*$AN$22)*$AH$22)*Calculator!$G$8)-((((M51/100)*$AJ$22)*$AN$22)*$AH$22)+((((M51/100)*$AJ$23)*$AH$23)),IF(Calculator!$O$6="SINGLEURBANE",SUM((((M51/100)*$AJ$22)*$AH$22))+(((((M51/100)*$AJ$22)*$AN$22)*$AH$22)*Calculator!$G$9)-((((M51/100)*$AJ$22)*$AN$22)*$AH$22)+((((M51/100)*$AJ$23)*$AH$23)),IF(Calculator!$O$6="SINGLESILVERANOD",SUM((((M51/100)*$AJ$22)*$AH$22))+(((((M51/100)*$AJ$22)*$AN$22)*$AH$22)*Calculator!$G$10)-((((M51/100)*$AJ$22)*$AN$22)*$AH$22)+((((M51/100)*$AJ$23)*$AH$23)),IF(Calculator!$O$6="SINGLEANOD",SUM((((M51/100)*$AJ$22)*$AH$22))+(((((M51/100)*$AJ$22)*$AN$22)*$AH$22)*Calculator!$G$11)-((((M51/100)*$AJ$22)*$AN$22)*$AH$22)+((((M51/100)*$AJ$23)*$AH$23)),IF(Calculator!$O$6="DUALBASE",SUM((((M51/100)*$AJ$22)*$AH$22))+(((((M51/100)*$AJ$22)*$AN$22)*$AH$22)*Calculator!$G$12)-((((M51/100)*$AJ$22)*$AN$22)*$AH$22)+((((M51/100)*$AJ$23)*$AH$23)),IF(Calculator!$O$6="DUALELEMENTS",SUM((((M51/100)*$AJ$22)*$AH$22))+(((((M51/100)*$AJ$22)*$AN$22)*$AH$22)*Calculator!$G$13)-((((M51/100)*$AJ$22)*$AN$22)*$AH$22)+((((M51/100)*$AJ$23)*$AH$23)),IF(Calculator!$O$6="DUALSPECTRUM",SUM((((M51/100)*$AJ$22)*$AH$22))+(((((M51/100)*$AJ$22)*$AN$22)*$AH$22)*Calculator!$G$15)-((((M51/100)*$AJ$22)*$AN$22)*$AH$22)+((((M51/100)*$AJ$23)*$AH$23)),IF(Calculator!$O$6="DUALHOMESTEAD",SUM((((M51/100)*$AJ$22)*$AH$22))+(((((M51/100)*$AJ$22)*$AN$22)*$AH$22)*Calculator!$G$14)-((((M51/100)*$AJ$22)*$AN$22)*$AH$22)+((((M51/100)*$AJ$23)*$AH$23)),IF(Calculator!$O$6="DUALBAND A",SUM((((M51/100)*$AJ$22)*$AH$22))+(((((M51/100)*$AJ$22)*$AN$22)*$AH$22)*Calculator!$G$16)-((((M51/100)*$AJ$22)*$AN$22)*$AH$22)+((((M51/100)*$AJ$23)*$AH$23)),IF(Calculator!$O$6="DUALBAND B",SUM((((M51/100)*$AJ$22)*$AH$22))+(((((M51/100)*$AJ$22)*$AN$22)*$AH$22)*Calculator!$G$17)-((((M51/100)*$AJ$22)*$AN$22)*$AH$22)+((((M51/100)*$AJ$23)*$AH$23)),IF(Calculator!$O$6="DUALBAND C",SUM((((M51/100)*$AJ$22)*$AH$22))+(((((M51/100)*$AJ$22)*$AN$22)*$AH$22)*Calculator!$G$18)-((((M51/100)*$AJ$22)*$AN$22)*$AH$22)+((((M51/100)*$AJ$23)*$AH$23)),IF(Calculator!$O$6="DUALBAND D",SUM((((M51/100)*$AJ$22)*$AH$22))+(((((M51/100)*$AJ$22)*$AN$22)*$AH$22)*Calculator!$G$19)-((((M51/100)*$AJ$22)*$AN$22)*$AH$22)+((((M51/100)*$AJ$23)*$AH$23)),IF(Calculator!$O$6="DUALURBANE",SUM((((M51/100)*$AJ$22)*$AH$22))+(((((M51/100)*$AJ$22)*$AN$22)*$AH$22)*Calculator!$G$20)-((((M51/100)*$AJ$22)*$AN$22)*$AH$22)+((((M51/100)*$AJ$23)*$AH$23)),IF(Calculator!$O$6="DUALSILVERANOD",SUM((((M51/100)*$AJ$22)*$AH$22))+(((((M51/100)*$AJ$22)*$AN$22)*$AH$22)*Calculator!$G$21)-((((M51/100)*$AJ$22)*$AN$22)*$AH$22)+((((M51/100)*$AJ$23)*$AH$23)),IF(Calculator!$O$6="DUALANOD",SUM((((M51/100)*$AJ$22)*$AH$22))+(((((M51/100)*$AJ$22)*$AN$22)*$AH$22)*Calculator!$G$22)-((((M51/100)*$AJ$22)*$AN$22)*$AH$22)+((((M51/100)*$AJ$23)*$AH$23))))))))))))))))))))))))</f>
        <v>1000.6406863159179</v>
      </c>
      <c r="AC51" s="2">
        <f>IF(Calculator!$O$6="SINGLEBASE",SUM((((N51/100)*$AJ$22)*$AH$22))+((((N51/100)*$AJ$23)*$AH$23)),IF(Calculator!$O$6="SINGLEELEMENTS",SUM((((N51/100)*$AJ$22)*$AH$22))+(((((N51/100)*$AJ$22)*$AN$22)*$AH$22)*Calculator!$G$2)-((((N51/100)*$AJ$22)*$AN$22)*$AH$22)+((((N51/100)*$AJ$23)*$AH$23)),IF(Calculator!$O$6="SINGLESPECTRUM",SUM((((N51/100)*$AJ$22)*$AH$22))+(((((N51/100)*$AJ$22)*$AN$22)*$AH$22)*Calculator!$G$4)-((((N51/100)*$AJ$22)*$AN$22)*$AH$22)+((((N51/100)*$AJ$23)*$AH$23)),IF(Calculator!$O$6="SINGLEHOMESTEAD",SUM((((N51/100)*$AJ$22)*$AH$22))+(((((N51/100)*$AJ$22)*$AN$22)*$AH$22)*Calculator!$G$3)-((((N51/100)*$AJ$22)*$AN$22)*$AH$22)+((((N51/100)*$AJ$23)*$AH$23)),IF(Calculator!$O$6="SINGLEBAND A",SUM((((N51/100)*$AJ$22)*$AH$22))+(((((N51/100)*$AJ$22)*$AN$22)*$AH$22)*Calculator!$G$5)-((((N51/100)*$AJ$22)*$AN$22)*$AH$22)+((((N51/100)*$AJ$23)*$AH$23)),IF(Calculator!$O$6="SINGLEBAND B",SUM((((N51/100)*$AJ$22)*$AH$22))+(((((N51/100)*$AJ$22)*$AN$22)*$AH$22)*Calculator!$G$6)-((((N51/100)*$AJ$22)*$AN$22)*$AH$22)+((((N51/100)*$AJ$23)*$AH$23)),IF(Calculator!$O$6="SINGLEBAND C",SUM((((N51/100)*$AJ$22)*$AH$22))+(((((N51/100)*$AJ$22)*$AN$22)*$AH$22)*Calculator!$G$7)-((((N51/100)*$AJ$22)*$AN$22)*$AH$22)+((((N51/100)*$AJ$23)*$AH$23)),IF(Calculator!$O$6="SINGLEBAND D",SUM((((N51/100)*$AJ$22)*$AH$22))+(((((N51/100)*$AJ$22)*$AN$22)*$AH$22)*Calculator!$G$8)-((((N51/100)*$AJ$22)*$AN$22)*$AH$22)+((((N51/100)*$AJ$23)*$AH$23)),IF(Calculator!$O$6="SINGLEURBANE",SUM((((N51/100)*$AJ$22)*$AH$22))+(((((N51/100)*$AJ$22)*$AN$22)*$AH$22)*Calculator!$G$9)-((((N51/100)*$AJ$22)*$AN$22)*$AH$22)+((((N51/100)*$AJ$23)*$AH$23)),IF(Calculator!$O$6="SINGLESILVERANOD",SUM((((N51/100)*$AJ$22)*$AH$22))+(((((N51/100)*$AJ$22)*$AN$22)*$AH$22)*Calculator!$G$10)-((((N51/100)*$AJ$22)*$AN$22)*$AH$22)+((((N51/100)*$AJ$23)*$AH$23)),IF(Calculator!$O$6="SINGLEANOD",SUM((((N51/100)*$AJ$22)*$AH$22))+(((((N51/100)*$AJ$22)*$AN$22)*$AH$22)*Calculator!$G$11)-((((N51/100)*$AJ$22)*$AN$22)*$AH$22)+((((N51/100)*$AJ$23)*$AH$23)),IF(Calculator!$O$6="DUALBASE",SUM((((N51/100)*$AJ$22)*$AH$22))+(((((N51/100)*$AJ$22)*$AN$22)*$AH$22)*Calculator!$G$12)-((((N51/100)*$AJ$22)*$AN$22)*$AH$22)+((((N51/100)*$AJ$23)*$AH$23)),IF(Calculator!$O$6="DUALELEMENTS",SUM((((N51/100)*$AJ$22)*$AH$22))+(((((N51/100)*$AJ$22)*$AN$22)*$AH$22)*Calculator!$G$13)-((((N51/100)*$AJ$22)*$AN$22)*$AH$22)+((((N51/100)*$AJ$23)*$AH$23)),IF(Calculator!$O$6="DUALSPECTRUM",SUM((((N51/100)*$AJ$22)*$AH$22))+(((((N51/100)*$AJ$22)*$AN$22)*$AH$22)*Calculator!$G$15)-((((N51/100)*$AJ$22)*$AN$22)*$AH$22)+((((N51/100)*$AJ$23)*$AH$23)),IF(Calculator!$O$6="DUALHOMESTEAD",SUM((((N51/100)*$AJ$22)*$AH$22))+(((((N51/100)*$AJ$22)*$AN$22)*$AH$22)*Calculator!$G$14)-((((N51/100)*$AJ$22)*$AN$22)*$AH$22)+((((N51/100)*$AJ$23)*$AH$23)),IF(Calculator!$O$6="DUALBAND A",SUM((((N51/100)*$AJ$22)*$AH$22))+(((((N51/100)*$AJ$22)*$AN$22)*$AH$22)*Calculator!$G$16)-((((N51/100)*$AJ$22)*$AN$22)*$AH$22)+((((N51/100)*$AJ$23)*$AH$23)),IF(Calculator!$O$6="DUALBAND B",SUM((((N51/100)*$AJ$22)*$AH$22))+(((((N51/100)*$AJ$22)*$AN$22)*$AH$22)*Calculator!$G$17)-((((N51/100)*$AJ$22)*$AN$22)*$AH$22)+((((N51/100)*$AJ$23)*$AH$23)),IF(Calculator!$O$6="DUALBAND C",SUM((((N51/100)*$AJ$22)*$AH$22))+(((((N51/100)*$AJ$22)*$AN$22)*$AH$22)*Calculator!$G$18)-((((N51/100)*$AJ$22)*$AN$22)*$AH$22)+((((N51/100)*$AJ$23)*$AH$23)),IF(Calculator!$O$6="DUALBAND D",SUM((((N51/100)*$AJ$22)*$AH$22))+(((((N51/100)*$AJ$22)*$AN$22)*$AH$22)*Calculator!$G$19)-((((N51/100)*$AJ$22)*$AN$22)*$AH$22)+((((N51/100)*$AJ$23)*$AH$23)),IF(Calculator!$O$6="DUALURBANE",SUM((((N51/100)*$AJ$22)*$AH$22))+(((((N51/100)*$AJ$22)*$AN$22)*$AH$22)*Calculator!$G$20)-((((N51/100)*$AJ$22)*$AN$22)*$AH$22)+((((N51/100)*$AJ$23)*$AH$23)),IF(Calculator!$O$6="DUALSILVERANOD",SUM((((N51/100)*$AJ$22)*$AH$22))+(((((N51/100)*$AJ$22)*$AN$22)*$AH$22)*Calculator!$G$21)-((((N51/100)*$AJ$22)*$AN$22)*$AH$22)+((((N51/100)*$AJ$23)*$AH$23)),IF(Calculator!$O$6="DUALANOD",SUM((((N51/100)*$AJ$22)*$AH$22))+(((((N51/100)*$AJ$22)*$AN$22)*$AH$22)*Calculator!$G$22)-((((N51/100)*$AJ$22)*$AN$22)*$AH$22)+((((N51/100)*$AJ$23)*$AH$23))))))))))))))))))))))))</f>
        <v>1010.2336357910156</v>
      </c>
    </row>
    <row r="52" spans="1:29">
      <c r="A52" s="8" t="s">
        <v>1402</v>
      </c>
      <c r="B52" s="2">
        <v>2204.3751989746092</v>
      </c>
      <c r="C52" s="2">
        <v>2227.7728918457028</v>
      </c>
      <c r="D52" s="2">
        <v>2251.1807897949216</v>
      </c>
      <c r="E52" s="2">
        <v>2274.5886877441403</v>
      </c>
      <c r="F52" s="2">
        <v>2297.9968408203122</v>
      </c>
      <c r="G52" s="2">
        <v>2321.4047387695309</v>
      </c>
      <c r="H52" s="2">
        <v>2344.8024316406249</v>
      </c>
      <c r="I52" s="2">
        <v>2368.2103295898437</v>
      </c>
      <c r="J52" s="2">
        <v>2391.6182275390624</v>
      </c>
      <c r="K52" s="2">
        <v>2415.0263806152343</v>
      </c>
      <c r="L52" s="2">
        <v>2438.4342785644531</v>
      </c>
      <c r="M52" s="2">
        <v>2461.8319714355466</v>
      </c>
      <c r="N52" s="2">
        <v>2485.2398693847654</v>
      </c>
      <c r="P52" s="8">
        <v>2550</v>
      </c>
      <c r="Q52" s="2">
        <f>IF(Calculator!$O$6="SINGLEBASE",SUM((((B52/100)*$AJ$22)*$AH$22))+((((B52/100)*$AJ$23)*$AH$23)),IF(Calculator!$O$6="SINGLEELEMENTS",SUM((((B52/100)*$AJ$22)*$AH$22))+(((((B52/100)*$AJ$22)*$AN$22)*$AH$22)*Calculator!$G$2)-((((B52/100)*$AJ$22)*$AN$22)*$AH$22)+((((B52/100)*$AJ$23)*$AH$23)),IF(Calculator!$O$6="SINGLESPECTRUM",SUM((((B52/100)*$AJ$22)*$AH$22))+(((((B52/100)*$AJ$22)*$AN$22)*$AH$22)*Calculator!$G$4)-((((B52/100)*$AJ$22)*$AN$22)*$AH$22)+((((B52/100)*$AJ$23)*$AH$23)),IF(Calculator!$O$6="SINGLEHOMESTEAD",SUM((((B52/100)*$AJ$22)*$AH$22))+(((((B52/100)*$AJ$22)*$AN$22)*$AH$22)*Calculator!$G$3)-((((B52/100)*$AJ$22)*$AN$22)*$AH$22)+((((B52/100)*$AJ$23)*$AH$23)),IF(Calculator!$O$6="SINGLEBAND A",SUM((((B52/100)*$AJ$22)*$AH$22))+(((((B52/100)*$AJ$22)*$AN$22)*$AH$22)*Calculator!$G$5)-((((B52/100)*$AJ$22)*$AN$22)*$AH$22)+((((B52/100)*$AJ$23)*$AH$23)),IF(Calculator!$O$6="SINGLEBAND B",SUM((((B52/100)*$AJ$22)*$AH$22))+(((((B52/100)*$AJ$22)*$AN$22)*$AH$22)*Calculator!$G$6)-((((B52/100)*$AJ$22)*$AN$22)*$AH$22)+((((B52/100)*$AJ$23)*$AH$23)),IF(Calculator!$O$6="SINGLEBAND C",SUM((((B52/100)*$AJ$22)*$AH$22))+(((((B52/100)*$AJ$22)*$AN$22)*$AH$22)*Calculator!$G$7)-((((B52/100)*$AJ$22)*$AN$22)*$AH$22)+((((B52/100)*$AJ$23)*$AH$23)),IF(Calculator!$O$6="SINGLEBAND D",SUM((((B52/100)*$AJ$22)*$AH$22))+(((((B52/100)*$AJ$22)*$AN$22)*$AH$22)*Calculator!$G$8)-((((B52/100)*$AJ$22)*$AN$22)*$AH$22)+((((B52/100)*$AJ$23)*$AH$23)),IF(Calculator!$O$6="SINGLEURBANE",SUM((((B52/100)*$AJ$22)*$AH$22))+(((((B52/100)*$AJ$22)*$AN$22)*$AH$22)*Calculator!$G$9)-((((B52/100)*$AJ$22)*$AN$22)*$AH$22)+((((B52/100)*$AJ$23)*$AH$23)),IF(Calculator!$O$6="SINGLESILVERANOD",SUM((((B52/100)*$AJ$22)*$AH$22))+(((((B52/100)*$AJ$22)*$AN$22)*$AH$22)*Calculator!$G$10)-((((B52/100)*$AJ$22)*$AN$22)*$AH$22)+((((B52/100)*$AJ$23)*$AH$23)),IF(Calculator!$O$6="SINGLEANOD",SUM((((B52/100)*$AJ$22)*$AH$22))+(((((B52/100)*$AJ$22)*$AN$22)*$AH$22)*Calculator!$G$11)-((((B52/100)*$AJ$22)*$AN$22)*$AH$22)+((((B52/100)*$AJ$23)*$AH$23)),IF(Calculator!$O$6="DUALBASE",SUM((((B52/100)*$AJ$22)*$AH$22))+(((((B52/100)*$AJ$22)*$AN$22)*$AH$22)*Calculator!$G$12)-((((B52/100)*$AJ$22)*$AN$22)*$AH$22)+((((B52/100)*$AJ$23)*$AH$23)),IF(Calculator!$O$6="DUALELEMENTS",SUM((((B52/100)*$AJ$22)*$AH$22))+(((((B52/100)*$AJ$22)*$AN$22)*$AH$22)*Calculator!$G$13)-((((B52/100)*$AJ$22)*$AN$22)*$AH$22)+((((B52/100)*$AJ$23)*$AH$23)),IF(Calculator!$O$6="DUALSPECTRUM",SUM((((B52/100)*$AJ$22)*$AH$22))+(((((B52/100)*$AJ$22)*$AN$22)*$AH$22)*Calculator!$G$15)-((((B52/100)*$AJ$22)*$AN$22)*$AH$22)+((((B52/100)*$AJ$23)*$AH$23)),IF(Calculator!$O$6="DUALHOMESTEAD",SUM((((B52/100)*$AJ$22)*$AH$22))+(((((B52/100)*$AJ$22)*$AN$22)*$AH$22)*Calculator!$G$14)-((((B52/100)*$AJ$22)*$AN$22)*$AH$22)+((((B52/100)*$AJ$23)*$AH$23)),IF(Calculator!$O$6="DUALBAND A",SUM((((B52/100)*$AJ$22)*$AH$22))+(((((B52/100)*$AJ$22)*$AN$22)*$AH$22)*Calculator!$G$16)-((((B52/100)*$AJ$22)*$AN$22)*$AH$22)+((((B52/100)*$AJ$23)*$AH$23)),IF(Calculator!$O$6="DUALBAND B",SUM((((B52/100)*$AJ$22)*$AH$22))+(((((B52/100)*$AJ$22)*$AN$22)*$AH$22)*Calculator!$G$17)-((((B52/100)*$AJ$22)*$AN$22)*$AH$22)+((((B52/100)*$AJ$23)*$AH$23)),IF(Calculator!$O$6="DUALBAND C",SUM((((B52/100)*$AJ$22)*$AH$22))+(((((B52/100)*$AJ$22)*$AN$22)*$AH$22)*Calculator!$G$18)-((((B52/100)*$AJ$22)*$AN$22)*$AH$22)+((((B52/100)*$AJ$23)*$AH$23)),IF(Calculator!$O$6="DUALBAND D",SUM((((B52/100)*$AJ$22)*$AH$22))+(((((B52/100)*$AJ$22)*$AN$22)*$AH$22)*Calculator!$G$19)-((((B52/100)*$AJ$22)*$AN$22)*$AH$22)+((((B52/100)*$AJ$23)*$AH$23)),IF(Calculator!$O$6="DUALURBANE",SUM((((B52/100)*$AJ$22)*$AH$22))+(((((B52/100)*$AJ$22)*$AN$22)*$AH$22)*Calculator!$G$20)-((((B52/100)*$AJ$22)*$AN$22)*$AH$22)+((((B52/100)*$AJ$23)*$AH$23)),IF(Calculator!$O$6="DUALSILVERANOD",SUM((((B52/100)*$AJ$22)*$AH$22))+(((((B52/100)*$AJ$22)*$AN$22)*$AH$22)*Calculator!$G$21)-((((B52/100)*$AJ$22)*$AN$22)*$AH$22)+((((B52/100)*$AJ$23)*$AH$23)),IF(Calculator!$O$6="DUALANOD",SUM((((B52/100)*$AJ$22)*$AH$22))+(((((B52/100)*$AJ$22)*$AN$22)*$AH$22)*Calculator!$G$22)-((((B52/100)*$AJ$22)*$AN$22)*$AH$22)+((((B52/100)*$AJ$23)*$AH$23))))))))))))))))))))))))</f>
        <v>903.79383157958978</v>
      </c>
      <c r="R52" s="2">
        <f>IF(Calculator!$O$6="SINGLEBASE",SUM((((C52/100)*$AJ$22)*$AH$22))+((((C52/100)*$AJ$23)*$AH$23)),IF(Calculator!$O$6="SINGLEELEMENTS",SUM((((C52/100)*$AJ$22)*$AH$22))+(((((C52/100)*$AJ$22)*$AN$22)*$AH$22)*Calculator!$G$2)-((((C52/100)*$AJ$22)*$AN$22)*$AH$22)+((((C52/100)*$AJ$23)*$AH$23)),IF(Calculator!$O$6="SINGLESPECTRUM",SUM((((C52/100)*$AJ$22)*$AH$22))+(((((C52/100)*$AJ$22)*$AN$22)*$AH$22)*Calculator!$G$4)-((((C52/100)*$AJ$22)*$AN$22)*$AH$22)+((((C52/100)*$AJ$23)*$AH$23)),IF(Calculator!$O$6="SINGLEHOMESTEAD",SUM((((C52/100)*$AJ$22)*$AH$22))+(((((C52/100)*$AJ$22)*$AN$22)*$AH$22)*Calculator!$G$3)-((((C52/100)*$AJ$22)*$AN$22)*$AH$22)+((((C52/100)*$AJ$23)*$AH$23)),IF(Calculator!$O$6="SINGLEBAND A",SUM((((C52/100)*$AJ$22)*$AH$22))+(((((C52/100)*$AJ$22)*$AN$22)*$AH$22)*Calculator!$G$5)-((((C52/100)*$AJ$22)*$AN$22)*$AH$22)+((((C52/100)*$AJ$23)*$AH$23)),IF(Calculator!$O$6="SINGLEBAND B",SUM((((C52/100)*$AJ$22)*$AH$22))+(((((C52/100)*$AJ$22)*$AN$22)*$AH$22)*Calculator!$G$6)-((((C52/100)*$AJ$22)*$AN$22)*$AH$22)+((((C52/100)*$AJ$23)*$AH$23)),IF(Calculator!$O$6="SINGLEBAND C",SUM((((C52/100)*$AJ$22)*$AH$22))+(((((C52/100)*$AJ$22)*$AN$22)*$AH$22)*Calculator!$G$7)-((((C52/100)*$AJ$22)*$AN$22)*$AH$22)+((((C52/100)*$AJ$23)*$AH$23)),IF(Calculator!$O$6="SINGLEBAND D",SUM((((C52/100)*$AJ$22)*$AH$22))+(((((C52/100)*$AJ$22)*$AN$22)*$AH$22)*Calculator!$G$8)-((((C52/100)*$AJ$22)*$AN$22)*$AH$22)+((((C52/100)*$AJ$23)*$AH$23)),IF(Calculator!$O$6="SINGLEURBANE",SUM((((C52/100)*$AJ$22)*$AH$22))+(((((C52/100)*$AJ$22)*$AN$22)*$AH$22)*Calculator!$G$9)-((((C52/100)*$AJ$22)*$AN$22)*$AH$22)+((((C52/100)*$AJ$23)*$AH$23)),IF(Calculator!$O$6="SINGLESILVERANOD",SUM((((C52/100)*$AJ$22)*$AH$22))+(((((C52/100)*$AJ$22)*$AN$22)*$AH$22)*Calculator!$G$10)-((((C52/100)*$AJ$22)*$AN$22)*$AH$22)+((((C52/100)*$AJ$23)*$AH$23)),IF(Calculator!$O$6="SINGLEANOD",SUM((((C52/100)*$AJ$22)*$AH$22))+(((((C52/100)*$AJ$22)*$AN$22)*$AH$22)*Calculator!$G$11)-((((C52/100)*$AJ$22)*$AN$22)*$AH$22)+((((C52/100)*$AJ$23)*$AH$23)),IF(Calculator!$O$6="DUALBASE",SUM((((C52/100)*$AJ$22)*$AH$22))+(((((C52/100)*$AJ$22)*$AN$22)*$AH$22)*Calculator!$G$12)-((((C52/100)*$AJ$22)*$AN$22)*$AH$22)+((((C52/100)*$AJ$23)*$AH$23)),IF(Calculator!$O$6="DUALELEMENTS",SUM((((C52/100)*$AJ$22)*$AH$22))+(((((C52/100)*$AJ$22)*$AN$22)*$AH$22)*Calculator!$G$13)-((((C52/100)*$AJ$22)*$AN$22)*$AH$22)+((((C52/100)*$AJ$23)*$AH$23)),IF(Calculator!$O$6="DUALSPECTRUM",SUM((((C52/100)*$AJ$22)*$AH$22))+(((((C52/100)*$AJ$22)*$AN$22)*$AH$22)*Calculator!$G$15)-((((C52/100)*$AJ$22)*$AN$22)*$AH$22)+((((C52/100)*$AJ$23)*$AH$23)),IF(Calculator!$O$6="DUALHOMESTEAD",SUM((((C52/100)*$AJ$22)*$AH$22))+(((((C52/100)*$AJ$22)*$AN$22)*$AH$22)*Calculator!$G$14)-((((C52/100)*$AJ$22)*$AN$22)*$AH$22)+((((C52/100)*$AJ$23)*$AH$23)),IF(Calculator!$O$6="DUALBAND A",SUM((((C52/100)*$AJ$22)*$AH$22))+(((((C52/100)*$AJ$22)*$AN$22)*$AH$22)*Calculator!$G$16)-((((C52/100)*$AJ$22)*$AN$22)*$AH$22)+((((C52/100)*$AJ$23)*$AH$23)),IF(Calculator!$O$6="DUALBAND B",SUM((((C52/100)*$AJ$22)*$AH$22))+(((((C52/100)*$AJ$22)*$AN$22)*$AH$22)*Calculator!$G$17)-((((C52/100)*$AJ$22)*$AN$22)*$AH$22)+((((C52/100)*$AJ$23)*$AH$23)),IF(Calculator!$O$6="DUALBAND C",SUM((((C52/100)*$AJ$22)*$AH$22))+(((((C52/100)*$AJ$22)*$AN$22)*$AH$22)*Calculator!$G$18)-((((C52/100)*$AJ$22)*$AN$22)*$AH$22)+((((C52/100)*$AJ$23)*$AH$23)),IF(Calculator!$O$6="DUALBAND D",SUM((((C52/100)*$AJ$22)*$AH$22))+(((((C52/100)*$AJ$22)*$AN$22)*$AH$22)*Calculator!$G$19)-((((C52/100)*$AJ$22)*$AN$22)*$AH$22)+((((C52/100)*$AJ$23)*$AH$23)),IF(Calculator!$O$6="DUALURBANE",SUM((((C52/100)*$AJ$22)*$AH$22))+(((((C52/100)*$AJ$22)*$AN$22)*$AH$22)*Calculator!$G$20)-((((C52/100)*$AJ$22)*$AN$22)*$AH$22)+((((C52/100)*$AJ$23)*$AH$23)),IF(Calculator!$O$6="DUALSILVERANOD",SUM((((C52/100)*$AJ$22)*$AH$22))+(((((C52/100)*$AJ$22)*$AN$22)*$AH$22)*Calculator!$G$21)-((((C52/100)*$AJ$22)*$AN$22)*$AH$22)+((((C52/100)*$AJ$23)*$AH$23)),IF(Calculator!$O$6="DUALANOD",SUM((((C52/100)*$AJ$22)*$AH$22))+(((((C52/100)*$AJ$22)*$AN$22)*$AH$22)*Calculator!$G$22)-((((C52/100)*$AJ$22)*$AN$22)*$AH$22)+((((C52/100)*$AJ$23)*$AH$23))))))))))))))))))))))))</f>
        <v>913.38688565673817</v>
      </c>
      <c r="S52" s="2">
        <f>IF(Calculator!$O$6="SINGLEBASE",SUM((((D52/100)*$AJ$22)*$AH$22))+((((D52/100)*$AJ$23)*$AH$23)),IF(Calculator!$O$6="SINGLEELEMENTS",SUM((((D52/100)*$AJ$22)*$AH$22))+(((((D52/100)*$AJ$22)*$AN$22)*$AH$22)*Calculator!$G$2)-((((D52/100)*$AJ$22)*$AN$22)*$AH$22)+((((D52/100)*$AJ$23)*$AH$23)),IF(Calculator!$O$6="SINGLESPECTRUM",SUM((((D52/100)*$AJ$22)*$AH$22))+(((((D52/100)*$AJ$22)*$AN$22)*$AH$22)*Calculator!$G$4)-((((D52/100)*$AJ$22)*$AN$22)*$AH$22)+((((D52/100)*$AJ$23)*$AH$23)),IF(Calculator!$O$6="SINGLEHOMESTEAD",SUM((((D52/100)*$AJ$22)*$AH$22))+(((((D52/100)*$AJ$22)*$AN$22)*$AH$22)*Calculator!$G$3)-((((D52/100)*$AJ$22)*$AN$22)*$AH$22)+((((D52/100)*$AJ$23)*$AH$23)),IF(Calculator!$O$6="SINGLEBAND A",SUM((((D52/100)*$AJ$22)*$AH$22))+(((((D52/100)*$AJ$22)*$AN$22)*$AH$22)*Calculator!$G$5)-((((D52/100)*$AJ$22)*$AN$22)*$AH$22)+((((D52/100)*$AJ$23)*$AH$23)),IF(Calculator!$O$6="SINGLEBAND B",SUM((((D52/100)*$AJ$22)*$AH$22))+(((((D52/100)*$AJ$22)*$AN$22)*$AH$22)*Calculator!$G$6)-((((D52/100)*$AJ$22)*$AN$22)*$AH$22)+((((D52/100)*$AJ$23)*$AH$23)),IF(Calculator!$O$6="SINGLEBAND C",SUM((((D52/100)*$AJ$22)*$AH$22))+(((((D52/100)*$AJ$22)*$AN$22)*$AH$22)*Calculator!$G$7)-((((D52/100)*$AJ$22)*$AN$22)*$AH$22)+((((D52/100)*$AJ$23)*$AH$23)),IF(Calculator!$O$6="SINGLEBAND D",SUM((((D52/100)*$AJ$22)*$AH$22))+(((((D52/100)*$AJ$22)*$AN$22)*$AH$22)*Calculator!$G$8)-((((D52/100)*$AJ$22)*$AN$22)*$AH$22)+((((D52/100)*$AJ$23)*$AH$23)),IF(Calculator!$O$6="SINGLEURBANE",SUM((((D52/100)*$AJ$22)*$AH$22))+(((((D52/100)*$AJ$22)*$AN$22)*$AH$22)*Calculator!$G$9)-((((D52/100)*$AJ$22)*$AN$22)*$AH$22)+((((D52/100)*$AJ$23)*$AH$23)),IF(Calculator!$O$6="SINGLESILVERANOD",SUM((((D52/100)*$AJ$22)*$AH$22))+(((((D52/100)*$AJ$22)*$AN$22)*$AH$22)*Calculator!$G$10)-((((D52/100)*$AJ$22)*$AN$22)*$AH$22)+((((D52/100)*$AJ$23)*$AH$23)),IF(Calculator!$O$6="SINGLEANOD",SUM((((D52/100)*$AJ$22)*$AH$22))+(((((D52/100)*$AJ$22)*$AN$22)*$AH$22)*Calculator!$G$11)-((((D52/100)*$AJ$22)*$AN$22)*$AH$22)+((((D52/100)*$AJ$23)*$AH$23)),IF(Calculator!$O$6="DUALBASE",SUM((((D52/100)*$AJ$22)*$AH$22))+(((((D52/100)*$AJ$22)*$AN$22)*$AH$22)*Calculator!$G$12)-((((D52/100)*$AJ$22)*$AN$22)*$AH$22)+((((D52/100)*$AJ$23)*$AH$23)),IF(Calculator!$O$6="DUALELEMENTS",SUM((((D52/100)*$AJ$22)*$AH$22))+(((((D52/100)*$AJ$22)*$AN$22)*$AH$22)*Calculator!$G$13)-((((D52/100)*$AJ$22)*$AN$22)*$AH$22)+((((D52/100)*$AJ$23)*$AH$23)),IF(Calculator!$O$6="DUALSPECTRUM",SUM((((D52/100)*$AJ$22)*$AH$22))+(((((D52/100)*$AJ$22)*$AN$22)*$AH$22)*Calculator!$G$15)-((((D52/100)*$AJ$22)*$AN$22)*$AH$22)+((((D52/100)*$AJ$23)*$AH$23)),IF(Calculator!$O$6="DUALHOMESTEAD",SUM((((D52/100)*$AJ$22)*$AH$22))+(((((D52/100)*$AJ$22)*$AN$22)*$AH$22)*Calculator!$G$14)-((((D52/100)*$AJ$22)*$AN$22)*$AH$22)+((((D52/100)*$AJ$23)*$AH$23)),IF(Calculator!$O$6="DUALBAND A",SUM((((D52/100)*$AJ$22)*$AH$22))+(((((D52/100)*$AJ$22)*$AN$22)*$AH$22)*Calculator!$G$16)-((((D52/100)*$AJ$22)*$AN$22)*$AH$22)+((((D52/100)*$AJ$23)*$AH$23)),IF(Calculator!$O$6="DUALBAND B",SUM((((D52/100)*$AJ$22)*$AH$22))+(((((D52/100)*$AJ$22)*$AN$22)*$AH$22)*Calculator!$G$17)-((((D52/100)*$AJ$22)*$AN$22)*$AH$22)+((((D52/100)*$AJ$23)*$AH$23)),IF(Calculator!$O$6="DUALBAND C",SUM((((D52/100)*$AJ$22)*$AH$22))+(((((D52/100)*$AJ$22)*$AN$22)*$AH$22)*Calculator!$G$18)-((((D52/100)*$AJ$22)*$AN$22)*$AH$22)+((((D52/100)*$AJ$23)*$AH$23)),IF(Calculator!$O$6="DUALBAND D",SUM((((D52/100)*$AJ$22)*$AH$22))+(((((D52/100)*$AJ$22)*$AN$22)*$AH$22)*Calculator!$G$19)-((((D52/100)*$AJ$22)*$AN$22)*$AH$22)+((((D52/100)*$AJ$23)*$AH$23)),IF(Calculator!$O$6="DUALURBANE",SUM((((D52/100)*$AJ$22)*$AH$22))+(((((D52/100)*$AJ$22)*$AN$22)*$AH$22)*Calculator!$G$20)-((((D52/100)*$AJ$22)*$AN$22)*$AH$22)+((((D52/100)*$AJ$23)*$AH$23)),IF(Calculator!$O$6="DUALSILVERANOD",SUM((((D52/100)*$AJ$22)*$AH$22))+(((((D52/100)*$AJ$22)*$AN$22)*$AH$22)*Calculator!$G$21)-((((D52/100)*$AJ$22)*$AN$22)*$AH$22)+((((D52/100)*$AJ$23)*$AH$23)),IF(Calculator!$O$6="DUALANOD",SUM((((D52/100)*$AJ$22)*$AH$22))+(((((D52/100)*$AJ$22)*$AN$22)*$AH$22)*Calculator!$G$22)-((((D52/100)*$AJ$22)*$AN$22)*$AH$22)+((((D52/100)*$AJ$23)*$AH$23))))))))))))))))))))))))</f>
        <v>922.98412381591788</v>
      </c>
      <c r="T52" s="2">
        <f>IF(Calculator!$O$6="SINGLEBASE",SUM((((E52/100)*$AJ$22)*$AH$22))+((((E52/100)*$AJ$23)*$AH$23)),IF(Calculator!$O$6="SINGLEELEMENTS",SUM((((E52/100)*$AJ$22)*$AH$22))+(((((E52/100)*$AJ$22)*$AN$22)*$AH$22)*Calculator!$G$2)-((((E52/100)*$AJ$22)*$AN$22)*$AH$22)+((((E52/100)*$AJ$23)*$AH$23)),IF(Calculator!$O$6="SINGLESPECTRUM",SUM((((E52/100)*$AJ$22)*$AH$22))+(((((E52/100)*$AJ$22)*$AN$22)*$AH$22)*Calculator!$G$4)-((((E52/100)*$AJ$22)*$AN$22)*$AH$22)+((((E52/100)*$AJ$23)*$AH$23)),IF(Calculator!$O$6="SINGLEHOMESTEAD",SUM((((E52/100)*$AJ$22)*$AH$22))+(((((E52/100)*$AJ$22)*$AN$22)*$AH$22)*Calculator!$G$3)-((((E52/100)*$AJ$22)*$AN$22)*$AH$22)+((((E52/100)*$AJ$23)*$AH$23)),IF(Calculator!$O$6="SINGLEBAND A",SUM((((E52/100)*$AJ$22)*$AH$22))+(((((E52/100)*$AJ$22)*$AN$22)*$AH$22)*Calculator!$G$5)-((((E52/100)*$AJ$22)*$AN$22)*$AH$22)+((((E52/100)*$AJ$23)*$AH$23)),IF(Calculator!$O$6="SINGLEBAND B",SUM((((E52/100)*$AJ$22)*$AH$22))+(((((E52/100)*$AJ$22)*$AN$22)*$AH$22)*Calculator!$G$6)-((((E52/100)*$AJ$22)*$AN$22)*$AH$22)+((((E52/100)*$AJ$23)*$AH$23)),IF(Calculator!$O$6="SINGLEBAND C",SUM((((E52/100)*$AJ$22)*$AH$22))+(((((E52/100)*$AJ$22)*$AN$22)*$AH$22)*Calculator!$G$7)-((((E52/100)*$AJ$22)*$AN$22)*$AH$22)+((((E52/100)*$AJ$23)*$AH$23)),IF(Calculator!$O$6="SINGLEBAND D",SUM((((E52/100)*$AJ$22)*$AH$22))+(((((E52/100)*$AJ$22)*$AN$22)*$AH$22)*Calculator!$G$8)-((((E52/100)*$AJ$22)*$AN$22)*$AH$22)+((((E52/100)*$AJ$23)*$AH$23)),IF(Calculator!$O$6="SINGLEURBANE",SUM((((E52/100)*$AJ$22)*$AH$22))+(((((E52/100)*$AJ$22)*$AN$22)*$AH$22)*Calculator!$G$9)-((((E52/100)*$AJ$22)*$AN$22)*$AH$22)+((((E52/100)*$AJ$23)*$AH$23)),IF(Calculator!$O$6="SINGLESILVERANOD",SUM((((E52/100)*$AJ$22)*$AH$22))+(((((E52/100)*$AJ$22)*$AN$22)*$AH$22)*Calculator!$G$10)-((((E52/100)*$AJ$22)*$AN$22)*$AH$22)+((((E52/100)*$AJ$23)*$AH$23)),IF(Calculator!$O$6="SINGLEANOD",SUM((((E52/100)*$AJ$22)*$AH$22))+(((((E52/100)*$AJ$22)*$AN$22)*$AH$22)*Calculator!$G$11)-((((E52/100)*$AJ$22)*$AN$22)*$AH$22)+((((E52/100)*$AJ$23)*$AH$23)),IF(Calculator!$O$6="DUALBASE",SUM((((E52/100)*$AJ$22)*$AH$22))+(((((E52/100)*$AJ$22)*$AN$22)*$AH$22)*Calculator!$G$12)-((((E52/100)*$AJ$22)*$AN$22)*$AH$22)+((((E52/100)*$AJ$23)*$AH$23)),IF(Calculator!$O$6="DUALELEMENTS",SUM((((E52/100)*$AJ$22)*$AH$22))+(((((E52/100)*$AJ$22)*$AN$22)*$AH$22)*Calculator!$G$13)-((((E52/100)*$AJ$22)*$AN$22)*$AH$22)+((((E52/100)*$AJ$23)*$AH$23)),IF(Calculator!$O$6="DUALSPECTRUM",SUM((((E52/100)*$AJ$22)*$AH$22))+(((((E52/100)*$AJ$22)*$AN$22)*$AH$22)*Calculator!$G$15)-((((E52/100)*$AJ$22)*$AN$22)*$AH$22)+((((E52/100)*$AJ$23)*$AH$23)),IF(Calculator!$O$6="DUALHOMESTEAD",SUM((((E52/100)*$AJ$22)*$AH$22))+(((((E52/100)*$AJ$22)*$AN$22)*$AH$22)*Calculator!$G$14)-((((E52/100)*$AJ$22)*$AN$22)*$AH$22)+((((E52/100)*$AJ$23)*$AH$23)),IF(Calculator!$O$6="DUALBAND A",SUM((((E52/100)*$AJ$22)*$AH$22))+(((((E52/100)*$AJ$22)*$AN$22)*$AH$22)*Calculator!$G$16)-((((E52/100)*$AJ$22)*$AN$22)*$AH$22)+((((E52/100)*$AJ$23)*$AH$23)),IF(Calculator!$O$6="DUALBAND B",SUM((((E52/100)*$AJ$22)*$AH$22))+(((((E52/100)*$AJ$22)*$AN$22)*$AH$22)*Calculator!$G$17)-((((E52/100)*$AJ$22)*$AN$22)*$AH$22)+((((E52/100)*$AJ$23)*$AH$23)),IF(Calculator!$O$6="DUALBAND C",SUM((((E52/100)*$AJ$22)*$AH$22))+(((((E52/100)*$AJ$22)*$AN$22)*$AH$22)*Calculator!$G$18)-((((E52/100)*$AJ$22)*$AN$22)*$AH$22)+((((E52/100)*$AJ$23)*$AH$23)),IF(Calculator!$O$6="DUALBAND D",SUM((((E52/100)*$AJ$22)*$AH$22))+(((((E52/100)*$AJ$22)*$AN$22)*$AH$22)*Calculator!$G$19)-((((E52/100)*$AJ$22)*$AN$22)*$AH$22)+((((E52/100)*$AJ$23)*$AH$23)),IF(Calculator!$O$6="DUALURBANE",SUM((((E52/100)*$AJ$22)*$AH$22))+(((((E52/100)*$AJ$22)*$AN$22)*$AH$22)*Calculator!$G$20)-((((E52/100)*$AJ$22)*$AN$22)*$AH$22)+((((E52/100)*$AJ$23)*$AH$23)),IF(Calculator!$O$6="DUALSILVERANOD",SUM((((E52/100)*$AJ$22)*$AH$22))+(((((E52/100)*$AJ$22)*$AN$22)*$AH$22)*Calculator!$G$21)-((((E52/100)*$AJ$22)*$AN$22)*$AH$22)+((((E52/100)*$AJ$23)*$AH$23)),IF(Calculator!$O$6="DUALANOD",SUM((((E52/100)*$AJ$22)*$AH$22))+(((((E52/100)*$AJ$22)*$AN$22)*$AH$22)*Calculator!$G$22)-((((E52/100)*$AJ$22)*$AN$22)*$AH$22)+((((E52/100)*$AJ$23)*$AH$23))))))))))))))))))))))))</f>
        <v>932.58136197509771</v>
      </c>
      <c r="U52" s="2">
        <f>IF(Calculator!$O$6="SINGLEBASE",SUM((((F52/100)*$AJ$22)*$AH$22))+((((F52/100)*$AJ$23)*$AH$23)),IF(Calculator!$O$6="SINGLEELEMENTS",SUM((((F52/100)*$AJ$22)*$AH$22))+(((((F52/100)*$AJ$22)*$AN$22)*$AH$22)*Calculator!$G$2)-((((F52/100)*$AJ$22)*$AN$22)*$AH$22)+((((F52/100)*$AJ$23)*$AH$23)),IF(Calculator!$O$6="SINGLESPECTRUM",SUM((((F52/100)*$AJ$22)*$AH$22))+(((((F52/100)*$AJ$22)*$AN$22)*$AH$22)*Calculator!$G$4)-((((F52/100)*$AJ$22)*$AN$22)*$AH$22)+((((F52/100)*$AJ$23)*$AH$23)),IF(Calculator!$O$6="SINGLEHOMESTEAD",SUM((((F52/100)*$AJ$22)*$AH$22))+(((((F52/100)*$AJ$22)*$AN$22)*$AH$22)*Calculator!$G$3)-((((F52/100)*$AJ$22)*$AN$22)*$AH$22)+((((F52/100)*$AJ$23)*$AH$23)),IF(Calculator!$O$6="SINGLEBAND A",SUM((((F52/100)*$AJ$22)*$AH$22))+(((((F52/100)*$AJ$22)*$AN$22)*$AH$22)*Calculator!$G$5)-((((F52/100)*$AJ$22)*$AN$22)*$AH$22)+((((F52/100)*$AJ$23)*$AH$23)),IF(Calculator!$O$6="SINGLEBAND B",SUM((((F52/100)*$AJ$22)*$AH$22))+(((((F52/100)*$AJ$22)*$AN$22)*$AH$22)*Calculator!$G$6)-((((F52/100)*$AJ$22)*$AN$22)*$AH$22)+((((F52/100)*$AJ$23)*$AH$23)),IF(Calculator!$O$6="SINGLEBAND C",SUM((((F52/100)*$AJ$22)*$AH$22))+(((((F52/100)*$AJ$22)*$AN$22)*$AH$22)*Calculator!$G$7)-((((F52/100)*$AJ$22)*$AN$22)*$AH$22)+((((F52/100)*$AJ$23)*$AH$23)),IF(Calculator!$O$6="SINGLEBAND D",SUM((((F52/100)*$AJ$22)*$AH$22))+(((((F52/100)*$AJ$22)*$AN$22)*$AH$22)*Calculator!$G$8)-((((F52/100)*$AJ$22)*$AN$22)*$AH$22)+((((F52/100)*$AJ$23)*$AH$23)),IF(Calculator!$O$6="SINGLEURBANE",SUM((((F52/100)*$AJ$22)*$AH$22))+(((((F52/100)*$AJ$22)*$AN$22)*$AH$22)*Calculator!$G$9)-((((F52/100)*$AJ$22)*$AN$22)*$AH$22)+((((F52/100)*$AJ$23)*$AH$23)),IF(Calculator!$O$6="SINGLESILVERANOD",SUM((((F52/100)*$AJ$22)*$AH$22))+(((((F52/100)*$AJ$22)*$AN$22)*$AH$22)*Calculator!$G$10)-((((F52/100)*$AJ$22)*$AN$22)*$AH$22)+((((F52/100)*$AJ$23)*$AH$23)),IF(Calculator!$O$6="SINGLEANOD",SUM((((F52/100)*$AJ$22)*$AH$22))+(((((F52/100)*$AJ$22)*$AN$22)*$AH$22)*Calculator!$G$11)-((((F52/100)*$AJ$22)*$AN$22)*$AH$22)+((((F52/100)*$AJ$23)*$AH$23)),IF(Calculator!$O$6="DUALBASE",SUM((((F52/100)*$AJ$22)*$AH$22))+(((((F52/100)*$AJ$22)*$AN$22)*$AH$22)*Calculator!$G$12)-((((F52/100)*$AJ$22)*$AN$22)*$AH$22)+((((F52/100)*$AJ$23)*$AH$23)),IF(Calculator!$O$6="DUALELEMENTS",SUM((((F52/100)*$AJ$22)*$AH$22))+(((((F52/100)*$AJ$22)*$AN$22)*$AH$22)*Calculator!$G$13)-((((F52/100)*$AJ$22)*$AN$22)*$AH$22)+((((F52/100)*$AJ$23)*$AH$23)),IF(Calculator!$O$6="DUALSPECTRUM",SUM((((F52/100)*$AJ$22)*$AH$22))+(((((F52/100)*$AJ$22)*$AN$22)*$AH$22)*Calculator!$G$15)-((((F52/100)*$AJ$22)*$AN$22)*$AH$22)+((((F52/100)*$AJ$23)*$AH$23)),IF(Calculator!$O$6="DUALHOMESTEAD",SUM((((F52/100)*$AJ$22)*$AH$22))+(((((F52/100)*$AJ$22)*$AN$22)*$AH$22)*Calculator!$G$14)-((((F52/100)*$AJ$22)*$AN$22)*$AH$22)+((((F52/100)*$AJ$23)*$AH$23)),IF(Calculator!$O$6="DUALBAND A",SUM((((F52/100)*$AJ$22)*$AH$22))+(((((F52/100)*$AJ$22)*$AN$22)*$AH$22)*Calculator!$G$16)-((((F52/100)*$AJ$22)*$AN$22)*$AH$22)+((((F52/100)*$AJ$23)*$AH$23)),IF(Calculator!$O$6="DUALBAND B",SUM((((F52/100)*$AJ$22)*$AH$22))+(((((F52/100)*$AJ$22)*$AN$22)*$AH$22)*Calculator!$G$17)-((((F52/100)*$AJ$22)*$AN$22)*$AH$22)+((((F52/100)*$AJ$23)*$AH$23)),IF(Calculator!$O$6="DUALBAND C",SUM((((F52/100)*$AJ$22)*$AH$22))+(((((F52/100)*$AJ$22)*$AN$22)*$AH$22)*Calculator!$G$18)-((((F52/100)*$AJ$22)*$AN$22)*$AH$22)+((((F52/100)*$AJ$23)*$AH$23)),IF(Calculator!$O$6="DUALBAND D",SUM((((F52/100)*$AJ$22)*$AH$22))+(((((F52/100)*$AJ$22)*$AN$22)*$AH$22)*Calculator!$G$19)-((((F52/100)*$AJ$22)*$AN$22)*$AH$22)+((((F52/100)*$AJ$23)*$AH$23)),IF(Calculator!$O$6="DUALURBANE",SUM((((F52/100)*$AJ$22)*$AH$22))+(((((F52/100)*$AJ$22)*$AN$22)*$AH$22)*Calculator!$G$20)-((((F52/100)*$AJ$22)*$AN$22)*$AH$22)+((((F52/100)*$AJ$23)*$AH$23)),IF(Calculator!$O$6="DUALSILVERANOD",SUM((((F52/100)*$AJ$22)*$AH$22))+(((((F52/100)*$AJ$22)*$AN$22)*$AH$22)*Calculator!$G$21)-((((F52/100)*$AJ$22)*$AN$22)*$AH$22)+((((F52/100)*$AJ$23)*$AH$23)),IF(Calculator!$O$6="DUALANOD",SUM((((F52/100)*$AJ$22)*$AH$22))+(((((F52/100)*$AJ$22)*$AN$22)*$AH$22)*Calculator!$G$22)-((((F52/100)*$AJ$22)*$AN$22)*$AH$22)+((((F52/100)*$AJ$23)*$AH$23))))))))))))))))))))))))</f>
        <v>942.17870473632797</v>
      </c>
      <c r="V52" s="2">
        <f>IF(Calculator!$O$6="SINGLEBASE",SUM((((G52/100)*$AJ$22)*$AH$22))+((((G52/100)*$AJ$23)*$AH$23)),IF(Calculator!$O$6="SINGLEELEMENTS",SUM((((G52/100)*$AJ$22)*$AH$22))+(((((G52/100)*$AJ$22)*$AN$22)*$AH$22)*Calculator!$G$2)-((((G52/100)*$AJ$22)*$AN$22)*$AH$22)+((((G52/100)*$AJ$23)*$AH$23)),IF(Calculator!$O$6="SINGLESPECTRUM",SUM((((G52/100)*$AJ$22)*$AH$22))+(((((G52/100)*$AJ$22)*$AN$22)*$AH$22)*Calculator!$G$4)-((((G52/100)*$AJ$22)*$AN$22)*$AH$22)+((((G52/100)*$AJ$23)*$AH$23)),IF(Calculator!$O$6="SINGLEHOMESTEAD",SUM((((G52/100)*$AJ$22)*$AH$22))+(((((G52/100)*$AJ$22)*$AN$22)*$AH$22)*Calculator!$G$3)-((((G52/100)*$AJ$22)*$AN$22)*$AH$22)+((((G52/100)*$AJ$23)*$AH$23)),IF(Calculator!$O$6="SINGLEBAND A",SUM((((G52/100)*$AJ$22)*$AH$22))+(((((G52/100)*$AJ$22)*$AN$22)*$AH$22)*Calculator!$G$5)-((((G52/100)*$AJ$22)*$AN$22)*$AH$22)+((((G52/100)*$AJ$23)*$AH$23)),IF(Calculator!$O$6="SINGLEBAND B",SUM((((G52/100)*$AJ$22)*$AH$22))+(((((G52/100)*$AJ$22)*$AN$22)*$AH$22)*Calculator!$G$6)-((((G52/100)*$AJ$22)*$AN$22)*$AH$22)+((((G52/100)*$AJ$23)*$AH$23)),IF(Calculator!$O$6="SINGLEBAND C",SUM((((G52/100)*$AJ$22)*$AH$22))+(((((G52/100)*$AJ$22)*$AN$22)*$AH$22)*Calculator!$G$7)-((((G52/100)*$AJ$22)*$AN$22)*$AH$22)+((((G52/100)*$AJ$23)*$AH$23)),IF(Calculator!$O$6="SINGLEBAND D",SUM((((G52/100)*$AJ$22)*$AH$22))+(((((G52/100)*$AJ$22)*$AN$22)*$AH$22)*Calculator!$G$8)-((((G52/100)*$AJ$22)*$AN$22)*$AH$22)+((((G52/100)*$AJ$23)*$AH$23)),IF(Calculator!$O$6="SINGLEURBANE",SUM((((G52/100)*$AJ$22)*$AH$22))+(((((G52/100)*$AJ$22)*$AN$22)*$AH$22)*Calculator!$G$9)-((((G52/100)*$AJ$22)*$AN$22)*$AH$22)+((((G52/100)*$AJ$23)*$AH$23)),IF(Calculator!$O$6="SINGLESILVERANOD",SUM((((G52/100)*$AJ$22)*$AH$22))+(((((G52/100)*$AJ$22)*$AN$22)*$AH$22)*Calculator!$G$10)-((((G52/100)*$AJ$22)*$AN$22)*$AH$22)+((((G52/100)*$AJ$23)*$AH$23)),IF(Calculator!$O$6="SINGLEANOD",SUM((((G52/100)*$AJ$22)*$AH$22))+(((((G52/100)*$AJ$22)*$AN$22)*$AH$22)*Calculator!$G$11)-((((G52/100)*$AJ$22)*$AN$22)*$AH$22)+((((G52/100)*$AJ$23)*$AH$23)),IF(Calculator!$O$6="DUALBASE",SUM((((G52/100)*$AJ$22)*$AH$22))+(((((G52/100)*$AJ$22)*$AN$22)*$AH$22)*Calculator!$G$12)-((((G52/100)*$AJ$22)*$AN$22)*$AH$22)+((((G52/100)*$AJ$23)*$AH$23)),IF(Calculator!$O$6="DUALELEMENTS",SUM((((G52/100)*$AJ$22)*$AH$22))+(((((G52/100)*$AJ$22)*$AN$22)*$AH$22)*Calculator!$G$13)-((((G52/100)*$AJ$22)*$AN$22)*$AH$22)+((((G52/100)*$AJ$23)*$AH$23)),IF(Calculator!$O$6="DUALSPECTRUM",SUM((((G52/100)*$AJ$22)*$AH$22))+(((((G52/100)*$AJ$22)*$AN$22)*$AH$22)*Calculator!$G$15)-((((G52/100)*$AJ$22)*$AN$22)*$AH$22)+((((G52/100)*$AJ$23)*$AH$23)),IF(Calculator!$O$6="DUALHOMESTEAD",SUM((((G52/100)*$AJ$22)*$AH$22))+(((((G52/100)*$AJ$22)*$AN$22)*$AH$22)*Calculator!$G$14)-((((G52/100)*$AJ$22)*$AN$22)*$AH$22)+((((G52/100)*$AJ$23)*$AH$23)),IF(Calculator!$O$6="DUALBAND A",SUM((((G52/100)*$AJ$22)*$AH$22))+(((((G52/100)*$AJ$22)*$AN$22)*$AH$22)*Calculator!$G$16)-((((G52/100)*$AJ$22)*$AN$22)*$AH$22)+((((G52/100)*$AJ$23)*$AH$23)),IF(Calculator!$O$6="DUALBAND B",SUM((((G52/100)*$AJ$22)*$AH$22))+(((((G52/100)*$AJ$22)*$AN$22)*$AH$22)*Calculator!$G$17)-((((G52/100)*$AJ$22)*$AN$22)*$AH$22)+((((G52/100)*$AJ$23)*$AH$23)),IF(Calculator!$O$6="DUALBAND C",SUM((((G52/100)*$AJ$22)*$AH$22))+(((((G52/100)*$AJ$22)*$AN$22)*$AH$22)*Calculator!$G$18)-((((G52/100)*$AJ$22)*$AN$22)*$AH$22)+((((G52/100)*$AJ$23)*$AH$23)),IF(Calculator!$O$6="DUALBAND D",SUM((((G52/100)*$AJ$22)*$AH$22))+(((((G52/100)*$AJ$22)*$AN$22)*$AH$22)*Calculator!$G$19)-((((G52/100)*$AJ$22)*$AN$22)*$AH$22)+((((G52/100)*$AJ$23)*$AH$23)),IF(Calculator!$O$6="DUALURBANE",SUM((((G52/100)*$AJ$22)*$AH$22))+(((((G52/100)*$AJ$22)*$AN$22)*$AH$22)*Calculator!$G$20)-((((G52/100)*$AJ$22)*$AN$22)*$AH$22)+((((G52/100)*$AJ$23)*$AH$23)),IF(Calculator!$O$6="DUALSILVERANOD",SUM((((G52/100)*$AJ$22)*$AH$22))+(((((G52/100)*$AJ$22)*$AN$22)*$AH$22)*Calculator!$G$21)-((((G52/100)*$AJ$22)*$AN$22)*$AH$22)+((((G52/100)*$AJ$23)*$AH$23)),IF(Calculator!$O$6="DUALANOD",SUM((((G52/100)*$AJ$22)*$AH$22))+(((((G52/100)*$AJ$22)*$AN$22)*$AH$22)*Calculator!$G$22)-((((G52/100)*$AJ$22)*$AN$22)*$AH$22)+((((G52/100)*$AJ$23)*$AH$23))))))))))))))))))))))))</f>
        <v>951.7759428955078</v>
      </c>
      <c r="W52" s="2">
        <f>IF(Calculator!$O$6="SINGLEBASE",SUM((((H52/100)*$AJ$22)*$AH$22))+((((H52/100)*$AJ$23)*$AH$23)),IF(Calculator!$O$6="SINGLEELEMENTS",SUM((((H52/100)*$AJ$22)*$AH$22))+(((((H52/100)*$AJ$22)*$AN$22)*$AH$22)*Calculator!$G$2)-((((H52/100)*$AJ$22)*$AN$22)*$AH$22)+((((H52/100)*$AJ$23)*$AH$23)),IF(Calculator!$O$6="SINGLESPECTRUM",SUM((((H52/100)*$AJ$22)*$AH$22))+(((((H52/100)*$AJ$22)*$AN$22)*$AH$22)*Calculator!$G$4)-((((H52/100)*$AJ$22)*$AN$22)*$AH$22)+((((H52/100)*$AJ$23)*$AH$23)),IF(Calculator!$O$6="SINGLEHOMESTEAD",SUM((((H52/100)*$AJ$22)*$AH$22))+(((((H52/100)*$AJ$22)*$AN$22)*$AH$22)*Calculator!$G$3)-((((H52/100)*$AJ$22)*$AN$22)*$AH$22)+((((H52/100)*$AJ$23)*$AH$23)),IF(Calculator!$O$6="SINGLEBAND A",SUM((((H52/100)*$AJ$22)*$AH$22))+(((((H52/100)*$AJ$22)*$AN$22)*$AH$22)*Calculator!$G$5)-((((H52/100)*$AJ$22)*$AN$22)*$AH$22)+((((H52/100)*$AJ$23)*$AH$23)),IF(Calculator!$O$6="SINGLEBAND B",SUM((((H52/100)*$AJ$22)*$AH$22))+(((((H52/100)*$AJ$22)*$AN$22)*$AH$22)*Calculator!$G$6)-((((H52/100)*$AJ$22)*$AN$22)*$AH$22)+((((H52/100)*$AJ$23)*$AH$23)),IF(Calculator!$O$6="SINGLEBAND C",SUM((((H52/100)*$AJ$22)*$AH$22))+(((((H52/100)*$AJ$22)*$AN$22)*$AH$22)*Calculator!$G$7)-((((H52/100)*$AJ$22)*$AN$22)*$AH$22)+((((H52/100)*$AJ$23)*$AH$23)),IF(Calculator!$O$6="SINGLEBAND D",SUM((((H52/100)*$AJ$22)*$AH$22))+(((((H52/100)*$AJ$22)*$AN$22)*$AH$22)*Calculator!$G$8)-((((H52/100)*$AJ$22)*$AN$22)*$AH$22)+((((H52/100)*$AJ$23)*$AH$23)),IF(Calculator!$O$6="SINGLEURBANE",SUM((((H52/100)*$AJ$22)*$AH$22))+(((((H52/100)*$AJ$22)*$AN$22)*$AH$22)*Calculator!$G$9)-((((H52/100)*$AJ$22)*$AN$22)*$AH$22)+((((H52/100)*$AJ$23)*$AH$23)),IF(Calculator!$O$6="SINGLESILVERANOD",SUM((((H52/100)*$AJ$22)*$AH$22))+(((((H52/100)*$AJ$22)*$AN$22)*$AH$22)*Calculator!$G$10)-((((H52/100)*$AJ$22)*$AN$22)*$AH$22)+((((H52/100)*$AJ$23)*$AH$23)),IF(Calculator!$O$6="SINGLEANOD",SUM((((H52/100)*$AJ$22)*$AH$22))+(((((H52/100)*$AJ$22)*$AN$22)*$AH$22)*Calculator!$G$11)-((((H52/100)*$AJ$22)*$AN$22)*$AH$22)+((((H52/100)*$AJ$23)*$AH$23)),IF(Calculator!$O$6="DUALBASE",SUM((((H52/100)*$AJ$22)*$AH$22))+(((((H52/100)*$AJ$22)*$AN$22)*$AH$22)*Calculator!$G$12)-((((H52/100)*$AJ$22)*$AN$22)*$AH$22)+((((H52/100)*$AJ$23)*$AH$23)),IF(Calculator!$O$6="DUALELEMENTS",SUM((((H52/100)*$AJ$22)*$AH$22))+(((((H52/100)*$AJ$22)*$AN$22)*$AH$22)*Calculator!$G$13)-((((H52/100)*$AJ$22)*$AN$22)*$AH$22)+((((H52/100)*$AJ$23)*$AH$23)),IF(Calculator!$O$6="DUALSPECTRUM",SUM((((H52/100)*$AJ$22)*$AH$22))+(((((H52/100)*$AJ$22)*$AN$22)*$AH$22)*Calculator!$G$15)-((((H52/100)*$AJ$22)*$AN$22)*$AH$22)+((((H52/100)*$AJ$23)*$AH$23)),IF(Calculator!$O$6="DUALHOMESTEAD",SUM((((H52/100)*$AJ$22)*$AH$22))+(((((H52/100)*$AJ$22)*$AN$22)*$AH$22)*Calculator!$G$14)-((((H52/100)*$AJ$22)*$AN$22)*$AH$22)+((((H52/100)*$AJ$23)*$AH$23)),IF(Calculator!$O$6="DUALBAND A",SUM((((H52/100)*$AJ$22)*$AH$22))+(((((H52/100)*$AJ$22)*$AN$22)*$AH$22)*Calculator!$G$16)-((((H52/100)*$AJ$22)*$AN$22)*$AH$22)+((((H52/100)*$AJ$23)*$AH$23)),IF(Calculator!$O$6="DUALBAND B",SUM((((H52/100)*$AJ$22)*$AH$22))+(((((H52/100)*$AJ$22)*$AN$22)*$AH$22)*Calculator!$G$17)-((((H52/100)*$AJ$22)*$AN$22)*$AH$22)+((((H52/100)*$AJ$23)*$AH$23)),IF(Calculator!$O$6="DUALBAND C",SUM((((H52/100)*$AJ$22)*$AH$22))+(((((H52/100)*$AJ$22)*$AN$22)*$AH$22)*Calculator!$G$18)-((((H52/100)*$AJ$22)*$AN$22)*$AH$22)+((((H52/100)*$AJ$23)*$AH$23)),IF(Calculator!$O$6="DUALBAND D",SUM((((H52/100)*$AJ$22)*$AH$22))+(((((H52/100)*$AJ$22)*$AN$22)*$AH$22)*Calculator!$G$19)-((((H52/100)*$AJ$22)*$AN$22)*$AH$22)+((((H52/100)*$AJ$23)*$AH$23)),IF(Calculator!$O$6="DUALURBANE",SUM((((H52/100)*$AJ$22)*$AH$22))+(((((H52/100)*$AJ$22)*$AN$22)*$AH$22)*Calculator!$G$20)-((((H52/100)*$AJ$22)*$AN$22)*$AH$22)+((((H52/100)*$AJ$23)*$AH$23)),IF(Calculator!$O$6="DUALSILVERANOD",SUM((((H52/100)*$AJ$22)*$AH$22))+(((((H52/100)*$AJ$22)*$AN$22)*$AH$22)*Calculator!$G$21)-((((H52/100)*$AJ$22)*$AN$22)*$AH$22)+((((H52/100)*$AJ$23)*$AH$23)),IF(Calculator!$O$6="DUALANOD",SUM((((H52/100)*$AJ$22)*$AH$22))+(((((H52/100)*$AJ$22)*$AN$22)*$AH$22)*Calculator!$G$22)-((((H52/100)*$AJ$22)*$AN$22)*$AH$22)+((((H52/100)*$AJ$23)*$AH$23))))))))))))))))))))))))</f>
        <v>961.3689969726563</v>
      </c>
      <c r="X52" s="2">
        <f>IF(Calculator!$O$6="SINGLEBASE",SUM((((I52/100)*$AJ$22)*$AH$22))+((((I52/100)*$AJ$23)*$AH$23)),IF(Calculator!$O$6="SINGLEELEMENTS",SUM((((I52/100)*$AJ$22)*$AH$22))+(((((I52/100)*$AJ$22)*$AN$22)*$AH$22)*Calculator!$G$2)-((((I52/100)*$AJ$22)*$AN$22)*$AH$22)+((((I52/100)*$AJ$23)*$AH$23)),IF(Calculator!$O$6="SINGLESPECTRUM",SUM((((I52/100)*$AJ$22)*$AH$22))+(((((I52/100)*$AJ$22)*$AN$22)*$AH$22)*Calculator!$G$4)-((((I52/100)*$AJ$22)*$AN$22)*$AH$22)+((((I52/100)*$AJ$23)*$AH$23)),IF(Calculator!$O$6="SINGLEHOMESTEAD",SUM((((I52/100)*$AJ$22)*$AH$22))+(((((I52/100)*$AJ$22)*$AN$22)*$AH$22)*Calculator!$G$3)-((((I52/100)*$AJ$22)*$AN$22)*$AH$22)+((((I52/100)*$AJ$23)*$AH$23)),IF(Calculator!$O$6="SINGLEBAND A",SUM((((I52/100)*$AJ$22)*$AH$22))+(((((I52/100)*$AJ$22)*$AN$22)*$AH$22)*Calculator!$G$5)-((((I52/100)*$AJ$22)*$AN$22)*$AH$22)+((((I52/100)*$AJ$23)*$AH$23)),IF(Calculator!$O$6="SINGLEBAND B",SUM((((I52/100)*$AJ$22)*$AH$22))+(((((I52/100)*$AJ$22)*$AN$22)*$AH$22)*Calculator!$G$6)-((((I52/100)*$AJ$22)*$AN$22)*$AH$22)+((((I52/100)*$AJ$23)*$AH$23)),IF(Calculator!$O$6="SINGLEBAND C",SUM((((I52/100)*$AJ$22)*$AH$22))+(((((I52/100)*$AJ$22)*$AN$22)*$AH$22)*Calculator!$G$7)-((((I52/100)*$AJ$22)*$AN$22)*$AH$22)+((((I52/100)*$AJ$23)*$AH$23)),IF(Calculator!$O$6="SINGLEBAND D",SUM((((I52/100)*$AJ$22)*$AH$22))+(((((I52/100)*$AJ$22)*$AN$22)*$AH$22)*Calculator!$G$8)-((((I52/100)*$AJ$22)*$AN$22)*$AH$22)+((((I52/100)*$AJ$23)*$AH$23)),IF(Calculator!$O$6="SINGLEURBANE",SUM((((I52/100)*$AJ$22)*$AH$22))+(((((I52/100)*$AJ$22)*$AN$22)*$AH$22)*Calculator!$G$9)-((((I52/100)*$AJ$22)*$AN$22)*$AH$22)+((((I52/100)*$AJ$23)*$AH$23)),IF(Calculator!$O$6="SINGLESILVERANOD",SUM((((I52/100)*$AJ$22)*$AH$22))+(((((I52/100)*$AJ$22)*$AN$22)*$AH$22)*Calculator!$G$10)-((((I52/100)*$AJ$22)*$AN$22)*$AH$22)+((((I52/100)*$AJ$23)*$AH$23)),IF(Calculator!$O$6="SINGLEANOD",SUM((((I52/100)*$AJ$22)*$AH$22))+(((((I52/100)*$AJ$22)*$AN$22)*$AH$22)*Calculator!$G$11)-((((I52/100)*$AJ$22)*$AN$22)*$AH$22)+((((I52/100)*$AJ$23)*$AH$23)),IF(Calculator!$O$6="DUALBASE",SUM((((I52/100)*$AJ$22)*$AH$22))+(((((I52/100)*$AJ$22)*$AN$22)*$AH$22)*Calculator!$G$12)-((((I52/100)*$AJ$22)*$AN$22)*$AH$22)+((((I52/100)*$AJ$23)*$AH$23)),IF(Calculator!$O$6="DUALELEMENTS",SUM((((I52/100)*$AJ$22)*$AH$22))+(((((I52/100)*$AJ$22)*$AN$22)*$AH$22)*Calculator!$G$13)-((((I52/100)*$AJ$22)*$AN$22)*$AH$22)+((((I52/100)*$AJ$23)*$AH$23)),IF(Calculator!$O$6="DUALSPECTRUM",SUM((((I52/100)*$AJ$22)*$AH$22))+(((((I52/100)*$AJ$22)*$AN$22)*$AH$22)*Calculator!$G$15)-((((I52/100)*$AJ$22)*$AN$22)*$AH$22)+((((I52/100)*$AJ$23)*$AH$23)),IF(Calculator!$O$6="DUALHOMESTEAD",SUM((((I52/100)*$AJ$22)*$AH$22))+(((((I52/100)*$AJ$22)*$AN$22)*$AH$22)*Calculator!$G$14)-((((I52/100)*$AJ$22)*$AN$22)*$AH$22)+((((I52/100)*$AJ$23)*$AH$23)),IF(Calculator!$O$6="DUALBAND A",SUM((((I52/100)*$AJ$22)*$AH$22))+(((((I52/100)*$AJ$22)*$AN$22)*$AH$22)*Calculator!$G$16)-((((I52/100)*$AJ$22)*$AN$22)*$AH$22)+((((I52/100)*$AJ$23)*$AH$23)),IF(Calculator!$O$6="DUALBAND B",SUM((((I52/100)*$AJ$22)*$AH$22))+(((((I52/100)*$AJ$22)*$AN$22)*$AH$22)*Calculator!$G$17)-((((I52/100)*$AJ$22)*$AN$22)*$AH$22)+((((I52/100)*$AJ$23)*$AH$23)),IF(Calculator!$O$6="DUALBAND C",SUM((((I52/100)*$AJ$22)*$AH$22))+(((((I52/100)*$AJ$22)*$AN$22)*$AH$22)*Calculator!$G$18)-((((I52/100)*$AJ$22)*$AN$22)*$AH$22)+((((I52/100)*$AJ$23)*$AH$23)),IF(Calculator!$O$6="DUALBAND D",SUM((((I52/100)*$AJ$22)*$AH$22))+(((((I52/100)*$AJ$22)*$AN$22)*$AH$22)*Calculator!$G$19)-((((I52/100)*$AJ$22)*$AN$22)*$AH$22)+((((I52/100)*$AJ$23)*$AH$23)),IF(Calculator!$O$6="DUALURBANE",SUM((((I52/100)*$AJ$22)*$AH$22))+(((((I52/100)*$AJ$22)*$AN$22)*$AH$22)*Calculator!$G$20)-((((I52/100)*$AJ$22)*$AN$22)*$AH$22)+((((I52/100)*$AJ$23)*$AH$23)),IF(Calculator!$O$6="DUALSILVERANOD",SUM((((I52/100)*$AJ$22)*$AH$22))+(((((I52/100)*$AJ$22)*$AN$22)*$AH$22)*Calculator!$G$21)-((((I52/100)*$AJ$22)*$AN$22)*$AH$22)+((((I52/100)*$AJ$23)*$AH$23)),IF(Calculator!$O$6="DUALANOD",SUM((((I52/100)*$AJ$22)*$AH$22))+(((((I52/100)*$AJ$22)*$AN$22)*$AH$22)*Calculator!$G$22)-((((I52/100)*$AJ$22)*$AN$22)*$AH$22)+((((I52/100)*$AJ$23)*$AH$23))))))))))))))))))))))))</f>
        <v>970.9662351318359</v>
      </c>
      <c r="Y52" s="2">
        <f>IF(Calculator!$O$6="SINGLEBASE",SUM((((J52/100)*$AJ$22)*$AH$22))+((((J52/100)*$AJ$23)*$AH$23)),IF(Calculator!$O$6="SINGLEELEMENTS",SUM((((J52/100)*$AJ$22)*$AH$22))+(((((J52/100)*$AJ$22)*$AN$22)*$AH$22)*Calculator!$G$2)-((((J52/100)*$AJ$22)*$AN$22)*$AH$22)+((((J52/100)*$AJ$23)*$AH$23)),IF(Calculator!$O$6="SINGLESPECTRUM",SUM((((J52/100)*$AJ$22)*$AH$22))+(((((J52/100)*$AJ$22)*$AN$22)*$AH$22)*Calculator!$G$4)-((((J52/100)*$AJ$22)*$AN$22)*$AH$22)+((((J52/100)*$AJ$23)*$AH$23)),IF(Calculator!$O$6="SINGLEHOMESTEAD",SUM((((J52/100)*$AJ$22)*$AH$22))+(((((J52/100)*$AJ$22)*$AN$22)*$AH$22)*Calculator!$G$3)-((((J52/100)*$AJ$22)*$AN$22)*$AH$22)+((((J52/100)*$AJ$23)*$AH$23)),IF(Calculator!$O$6="SINGLEBAND A",SUM((((J52/100)*$AJ$22)*$AH$22))+(((((J52/100)*$AJ$22)*$AN$22)*$AH$22)*Calculator!$G$5)-((((J52/100)*$AJ$22)*$AN$22)*$AH$22)+((((J52/100)*$AJ$23)*$AH$23)),IF(Calculator!$O$6="SINGLEBAND B",SUM((((J52/100)*$AJ$22)*$AH$22))+(((((J52/100)*$AJ$22)*$AN$22)*$AH$22)*Calculator!$G$6)-((((J52/100)*$AJ$22)*$AN$22)*$AH$22)+((((J52/100)*$AJ$23)*$AH$23)),IF(Calculator!$O$6="SINGLEBAND C",SUM((((J52/100)*$AJ$22)*$AH$22))+(((((J52/100)*$AJ$22)*$AN$22)*$AH$22)*Calculator!$G$7)-((((J52/100)*$AJ$22)*$AN$22)*$AH$22)+((((J52/100)*$AJ$23)*$AH$23)),IF(Calculator!$O$6="SINGLEBAND D",SUM((((J52/100)*$AJ$22)*$AH$22))+(((((J52/100)*$AJ$22)*$AN$22)*$AH$22)*Calculator!$G$8)-((((J52/100)*$AJ$22)*$AN$22)*$AH$22)+((((J52/100)*$AJ$23)*$AH$23)),IF(Calculator!$O$6="SINGLEURBANE",SUM((((J52/100)*$AJ$22)*$AH$22))+(((((J52/100)*$AJ$22)*$AN$22)*$AH$22)*Calculator!$G$9)-((((J52/100)*$AJ$22)*$AN$22)*$AH$22)+((((J52/100)*$AJ$23)*$AH$23)),IF(Calculator!$O$6="SINGLESILVERANOD",SUM((((J52/100)*$AJ$22)*$AH$22))+(((((J52/100)*$AJ$22)*$AN$22)*$AH$22)*Calculator!$G$10)-((((J52/100)*$AJ$22)*$AN$22)*$AH$22)+((((J52/100)*$AJ$23)*$AH$23)),IF(Calculator!$O$6="SINGLEANOD",SUM((((J52/100)*$AJ$22)*$AH$22))+(((((J52/100)*$AJ$22)*$AN$22)*$AH$22)*Calculator!$G$11)-((((J52/100)*$AJ$22)*$AN$22)*$AH$22)+((((J52/100)*$AJ$23)*$AH$23)),IF(Calculator!$O$6="DUALBASE",SUM((((J52/100)*$AJ$22)*$AH$22))+(((((J52/100)*$AJ$22)*$AN$22)*$AH$22)*Calculator!$G$12)-((((J52/100)*$AJ$22)*$AN$22)*$AH$22)+((((J52/100)*$AJ$23)*$AH$23)),IF(Calculator!$O$6="DUALELEMENTS",SUM((((J52/100)*$AJ$22)*$AH$22))+(((((J52/100)*$AJ$22)*$AN$22)*$AH$22)*Calculator!$G$13)-((((J52/100)*$AJ$22)*$AN$22)*$AH$22)+((((J52/100)*$AJ$23)*$AH$23)),IF(Calculator!$O$6="DUALSPECTRUM",SUM((((J52/100)*$AJ$22)*$AH$22))+(((((J52/100)*$AJ$22)*$AN$22)*$AH$22)*Calculator!$G$15)-((((J52/100)*$AJ$22)*$AN$22)*$AH$22)+((((J52/100)*$AJ$23)*$AH$23)),IF(Calculator!$O$6="DUALHOMESTEAD",SUM((((J52/100)*$AJ$22)*$AH$22))+(((((J52/100)*$AJ$22)*$AN$22)*$AH$22)*Calculator!$G$14)-((((J52/100)*$AJ$22)*$AN$22)*$AH$22)+((((J52/100)*$AJ$23)*$AH$23)),IF(Calculator!$O$6="DUALBAND A",SUM((((J52/100)*$AJ$22)*$AH$22))+(((((J52/100)*$AJ$22)*$AN$22)*$AH$22)*Calculator!$G$16)-((((J52/100)*$AJ$22)*$AN$22)*$AH$22)+((((J52/100)*$AJ$23)*$AH$23)),IF(Calculator!$O$6="DUALBAND B",SUM((((J52/100)*$AJ$22)*$AH$22))+(((((J52/100)*$AJ$22)*$AN$22)*$AH$22)*Calculator!$G$17)-((((J52/100)*$AJ$22)*$AN$22)*$AH$22)+((((J52/100)*$AJ$23)*$AH$23)),IF(Calculator!$O$6="DUALBAND C",SUM((((J52/100)*$AJ$22)*$AH$22))+(((((J52/100)*$AJ$22)*$AN$22)*$AH$22)*Calculator!$G$18)-((((J52/100)*$AJ$22)*$AN$22)*$AH$22)+((((J52/100)*$AJ$23)*$AH$23)),IF(Calculator!$O$6="DUALBAND D",SUM((((J52/100)*$AJ$22)*$AH$22))+(((((J52/100)*$AJ$22)*$AN$22)*$AH$22)*Calculator!$G$19)-((((J52/100)*$AJ$22)*$AN$22)*$AH$22)+((((J52/100)*$AJ$23)*$AH$23)),IF(Calculator!$O$6="DUALURBANE",SUM((((J52/100)*$AJ$22)*$AH$22))+(((((J52/100)*$AJ$22)*$AN$22)*$AH$22)*Calculator!$G$20)-((((J52/100)*$AJ$22)*$AN$22)*$AH$22)+((((J52/100)*$AJ$23)*$AH$23)),IF(Calculator!$O$6="DUALSILVERANOD",SUM((((J52/100)*$AJ$22)*$AH$22))+(((((J52/100)*$AJ$22)*$AN$22)*$AH$22)*Calculator!$G$21)-((((J52/100)*$AJ$22)*$AN$22)*$AH$22)+((((J52/100)*$AJ$23)*$AH$23)),IF(Calculator!$O$6="DUALANOD",SUM((((J52/100)*$AJ$22)*$AH$22))+(((((J52/100)*$AJ$22)*$AN$22)*$AH$22)*Calculator!$G$22)-((((J52/100)*$AJ$22)*$AN$22)*$AH$22)+((((J52/100)*$AJ$23)*$AH$23))))))))))))))))))))))))</f>
        <v>980.56347329101573</v>
      </c>
      <c r="Z52" s="2">
        <f>IF(Calculator!$O$6="SINGLEBASE",SUM((((K52/100)*$AJ$22)*$AH$22))+((((K52/100)*$AJ$23)*$AH$23)),IF(Calculator!$O$6="SINGLEELEMENTS",SUM((((K52/100)*$AJ$22)*$AH$22))+(((((K52/100)*$AJ$22)*$AN$22)*$AH$22)*Calculator!$G$2)-((((K52/100)*$AJ$22)*$AN$22)*$AH$22)+((((K52/100)*$AJ$23)*$AH$23)),IF(Calculator!$O$6="SINGLESPECTRUM",SUM((((K52/100)*$AJ$22)*$AH$22))+(((((K52/100)*$AJ$22)*$AN$22)*$AH$22)*Calculator!$G$4)-((((K52/100)*$AJ$22)*$AN$22)*$AH$22)+((((K52/100)*$AJ$23)*$AH$23)),IF(Calculator!$O$6="SINGLEHOMESTEAD",SUM((((K52/100)*$AJ$22)*$AH$22))+(((((K52/100)*$AJ$22)*$AN$22)*$AH$22)*Calculator!$G$3)-((((K52/100)*$AJ$22)*$AN$22)*$AH$22)+((((K52/100)*$AJ$23)*$AH$23)),IF(Calculator!$O$6="SINGLEBAND A",SUM((((K52/100)*$AJ$22)*$AH$22))+(((((K52/100)*$AJ$22)*$AN$22)*$AH$22)*Calculator!$G$5)-((((K52/100)*$AJ$22)*$AN$22)*$AH$22)+((((K52/100)*$AJ$23)*$AH$23)),IF(Calculator!$O$6="SINGLEBAND B",SUM((((K52/100)*$AJ$22)*$AH$22))+(((((K52/100)*$AJ$22)*$AN$22)*$AH$22)*Calculator!$G$6)-((((K52/100)*$AJ$22)*$AN$22)*$AH$22)+((((K52/100)*$AJ$23)*$AH$23)),IF(Calculator!$O$6="SINGLEBAND C",SUM((((K52/100)*$AJ$22)*$AH$22))+(((((K52/100)*$AJ$22)*$AN$22)*$AH$22)*Calculator!$G$7)-((((K52/100)*$AJ$22)*$AN$22)*$AH$22)+((((K52/100)*$AJ$23)*$AH$23)),IF(Calculator!$O$6="SINGLEBAND D",SUM((((K52/100)*$AJ$22)*$AH$22))+(((((K52/100)*$AJ$22)*$AN$22)*$AH$22)*Calculator!$G$8)-((((K52/100)*$AJ$22)*$AN$22)*$AH$22)+((((K52/100)*$AJ$23)*$AH$23)),IF(Calculator!$O$6="SINGLEURBANE",SUM((((K52/100)*$AJ$22)*$AH$22))+(((((K52/100)*$AJ$22)*$AN$22)*$AH$22)*Calculator!$G$9)-((((K52/100)*$AJ$22)*$AN$22)*$AH$22)+((((K52/100)*$AJ$23)*$AH$23)),IF(Calculator!$O$6="SINGLESILVERANOD",SUM((((K52/100)*$AJ$22)*$AH$22))+(((((K52/100)*$AJ$22)*$AN$22)*$AH$22)*Calculator!$G$10)-((((K52/100)*$AJ$22)*$AN$22)*$AH$22)+((((K52/100)*$AJ$23)*$AH$23)),IF(Calculator!$O$6="SINGLEANOD",SUM((((K52/100)*$AJ$22)*$AH$22))+(((((K52/100)*$AJ$22)*$AN$22)*$AH$22)*Calculator!$G$11)-((((K52/100)*$AJ$22)*$AN$22)*$AH$22)+((((K52/100)*$AJ$23)*$AH$23)),IF(Calculator!$O$6="DUALBASE",SUM((((K52/100)*$AJ$22)*$AH$22))+(((((K52/100)*$AJ$22)*$AN$22)*$AH$22)*Calculator!$G$12)-((((K52/100)*$AJ$22)*$AN$22)*$AH$22)+((((K52/100)*$AJ$23)*$AH$23)),IF(Calculator!$O$6="DUALELEMENTS",SUM((((K52/100)*$AJ$22)*$AH$22))+(((((K52/100)*$AJ$22)*$AN$22)*$AH$22)*Calculator!$G$13)-((((K52/100)*$AJ$22)*$AN$22)*$AH$22)+((((K52/100)*$AJ$23)*$AH$23)),IF(Calculator!$O$6="DUALSPECTRUM",SUM((((K52/100)*$AJ$22)*$AH$22))+(((((K52/100)*$AJ$22)*$AN$22)*$AH$22)*Calculator!$G$15)-((((K52/100)*$AJ$22)*$AN$22)*$AH$22)+((((K52/100)*$AJ$23)*$AH$23)),IF(Calculator!$O$6="DUALHOMESTEAD",SUM((((K52/100)*$AJ$22)*$AH$22))+(((((K52/100)*$AJ$22)*$AN$22)*$AH$22)*Calculator!$G$14)-((((K52/100)*$AJ$22)*$AN$22)*$AH$22)+((((K52/100)*$AJ$23)*$AH$23)),IF(Calculator!$O$6="DUALBAND A",SUM((((K52/100)*$AJ$22)*$AH$22))+(((((K52/100)*$AJ$22)*$AN$22)*$AH$22)*Calculator!$G$16)-((((K52/100)*$AJ$22)*$AN$22)*$AH$22)+((((K52/100)*$AJ$23)*$AH$23)),IF(Calculator!$O$6="DUALBAND B",SUM((((K52/100)*$AJ$22)*$AH$22))+(((((K52/100)*$AJ$22)*$AN$22)*$AH$22)*Calculator!$G$17)-((((K52/100)*$AJ$22)*$AN$22)*$AH$22)+((((K52/100)*$AJ$23)*$AH$23)),IF(Calculator!$O$6="DUALBAND C",SUM((((K52/100)*$AJ$22)*$AH$22))+(((((K52/100)*$AJ$22)*$AN$22)*$AH$22)*Calculator!$G$18)-((((K52/100)*$AJ$22)*$AN$22)*$AH$22)+((((K52/100)*$AJ$23)*$AH$23)),IF(Calculator!$O$6="DUALBAND D",SUM((((K52/100)*$AJ$22)*$AH$22))+(((((K52/100)*$AJ$22)*$AN$22)*$AH$22)*Calculator!$G$19)-((((K52/100)*$AJ$22)*$AN$22)*$AH$22)+((((K52/100)*$AJ$23)*$AH$23)),IF(Calculator!$O$6="DUALURBANE",SUM((((K52/100)*$AJ$22)*$AH$22))+(((((K52/100)*$AJ$22)*$AN$22)*$AH$22)*Calculator!$G$20)-((((K52/100)*$AJ$22)*$AN$22)*$AH$22)+((((K52/100)*$AJ$23)*$AH$23)),IF(Calculator!$O$6="DUALSILVERANOD",SUM((((K52/100)*$AJ$22)*$AH$22))+(((((K52/100)*$AJ$22)*$AN$22)*$AH$22)*Calculator!$G$21)-((((K52/100)*$AJ$22)*$AN$22)*$AH$22)+((((K52/100)*$AJ$23)*$AH$23)),IF(Calculator!$O$6="DUALANOD",SUM((((K52/100)*$AJ$22)*$AH$22))+(((((K52/100)*$AJ$22)*$AN$22)*$AH$22)*Calculator!$G$22)-((((K52/100)*$AJ$22)*$AN$22)*$AH$22)+((((K52/100)*$AJ$23)*$AH$23))))))))))))))))))))))))</f>
        <v>990.16081605224599</v>
      </c>
      <c r="AA52" s="2">
        <f>IF(Calculator!$O$6="SINGLEBASE",SUM((((L52/100)*$AJ$22)*$AH$22))+((((L52/100)*$AJ$23)*$AH$23)),IF(Calculator!$O$6="SINGLEELEMENTS",SUM((((L52/100)*$AJ$22)*$AH$22))+(((((L52/100)*$AJ$22)*$AN$22)*$AH$22)*Calculator!$G$2)-((((L52/100)*$AJ$22)*$AN$22)*$AH$22)+((((L52/100)*$AJ$23)*$AH$23)),IF(Calculator!$O$6="SINGLESPECTRUM",SUM((((L52/100)*$AJ$22)*$AH$22))+(((((L52/100)*$AJ$22)*$AN$22)*$AH$22)*Calculator!$G$4)-((((L52/100)*$AJ$22)*$AN$22)*$AH$22)+((((L52/100)*$AJ$23)*$AH$23)),IF(Calculator!$O$6="SINGLEHOMESTEAD",SUM((((L52/100)*$AJ$22)*$AH$22))+(((((L52/100)*$AJ$22)*$AN$22)*$AH$22)*Calculator!$G$3)-((((L52/100)*$AJ$22)*$AN$22)*$AH$22)+((((L52/100)*$AJ$23)*$AH$23)),IF(Calculator!$O$6="SINGLEBAND A",SUM((((L52/100)*$AJ$22)*$AH$22))+(((((L52/100)*$AJ$22)*$AN$22)*$AH$22)*Calculator!$G$5)-((((L52/100)*$AJ$22)*$AN$22)*$AH$22)+((((L52/100)*$AJ$23)*$AH$23)),IF(Calculator!$O$6="SINGLEBAND B",SUM((((L52/100)*$AJ$22)*$AH$22))+(((((L52/100)*$AJ$22)*$AN$22)*$AH$22)*Calculator!$G$6)-((((L52/100)*$AJ$22)*$AN$22)*$AH$22)+((((L52/100)*$AJ$23)*$AH$23)),IF(Calculator!$O$6="SINGLEBAND C",SUM((((L52/100)*$AJ$22)*$AH$22))+(((((L52/100)*$AJ$22)*$AN$22)*$AH$22)*Calculator!$G$7)-((((L52/100)*$AJ$22)*$AN$22)*$AH$22)+((((L52/100)*$AJ$23)*$AH$23)),IF(Calculator!$O$6="SINGLEBAND D",SUM((((L52/100)*$AJ$22)*$AH$22))+(((((L52/100)*$AJ$22)*$AN$22)*$AH$22)*Calculator!$G$8)-((((L52/100)*$AJ$22)*$AN$22)*$AH$22)+((((L52/100)*$AJ$23)*$AH$23)),IF(Calculator!$O$6="SINGLEURBANE",SUM((((L52/100)*$AJ$22)*$AH$22))+(((((L52/100)*$AJ$22)*$AN$22)*$AH$22)*Calculator!$G$9)-((((L52/100)*$AJ$22)*$AN$22)*$AH$22)+((((L52/100)*$AJ$23)*$AH$23)),IF(Calculator!$O$6="SINGLESILVERANOD",SUM((((L52/100)*$AJ$22)*$AH$22))+(((((L52/100)*$AJ$22)*$AN$22)*$AH$22)*Calculator!$G$10)-((((L52/100)*$AJ$22)*$AN$22)*$AH$22)+((((L52/100)*$AJ$23)*$AH$23)),IF(Calculator!$O$6="SINGLEANOD",SUM((((L52/100)*$AJ$22)*$AH$22))+(((((L52/100)*$AJ$22)*$AN$22)*$AH$22)*Calculator!$G$11)-((((L52/100)*$AJ$22)*$AN$22)*$AH$22)+((((L52/100)*$AJ$23)*$AH$23)),IF(Calculator!$O$6="DUALBASE",SUM((((L52/100)*$AJ$22)*$AH$22))+(((((L52/100)*$AJ$22)*$AN$22)*$AH$22)*Calculator!$G$12)-((((L52/100)*$AJ$22)*$AN$22)*$AH$22)+((((L52/100)*$AJ$23)*$AH$23)),IF(Calculator!$O$6="DUALELEMENTS",SUM((((L52/100)*$AJ$22)*$AH$22))+(((((L52/100)*$AJ$22)*$AN$22)*$AH$22)*Calculator!$G$13)-((((L52/100)*$AJ$22)*$AN$22)*$AH$22)+((((L52/100)*$AJ$23)*$AH$23)),IF(Calculator!$O$6="DUALSPECTRUM",SUM((((L52/100)*$AJ$22)*$AH$22))+(((((L52/100)*$AJ$22)*$AN$22)*$AH$22)*Calculator!$G$15)-((((L52/100)*$AJ$22)*$AN$22)*$AH$22)+((((L52/100)*$AJ$23)*$AH$23)),IF(Calculator!$O$6="DUALHOMESTEAD",SUM((((L52/100)*$AJ$22)*$AH$22))+(((((L52/100)*$AJ$22)*$AN$22)*$AH$22)*Calculator!$G$14)-((((L52/100)*$AJ$22)*$AN$22)*$AH$22)+((((L52/100)*$AJ$23)*$AH$23)),IF(Calculator!$O$6="DUALBAND A",SUM((((L52/100)*$AJ$22)*$AH$22))+(((((L52/100)*$AJ$22)*$AN$22)*$AH$22)*Calculator!$G$16)-((((L52/100)*$AJ$22)*$AN$22)*$AH$22)+((((L52/100)*$AJ$23)*$AH$23)),IF(Calculator!$O$6="DUALBAND B",SUM((((L52/100)*$AJ$22)*$AH$22))+(((((L52/100)*$AJ$22)*$AN$22)*$AH$22)*Calculator!$G$17)-((((L52/100)*$AJ$22)*$AN$22)*$AH$22)+((((L52/100)*$AJ$23)*$AH$23)),IF(Calculator!$O$6="DUALBAND C",SUM((((L52/100)*$AJ$22)*$AH$22))+(((((L52/100)*$AJ$22)*$AN$22)*$AH$22)*Calculator!$G$18)-((((L52/100)*$AJ$22)*$AN$22)*$AH$22)+((((L52/100)*$AJ$23)*$AH$23)),IF(Calculator!$O$6="DUALBAND D",SUM((((L52/100)*$AJ$22)*$AH$22))+(((((L52/100)*$AJ$22)*$AN$22)*$AH$22)*Calculator!$G$19)-((((L52/100)*$AJ$22)*$AN$22)*$AH$22)+((((L52/100)*$AJ$23)*$AH$23)),IF(Calculator!$O$6="DUALURBANE",SUM((((L52/100)*$AJ$22)*$AH$22))+(((((L52/100)*$AJ$22)*$AN$22)*$AH$22)*Calculator!$G$20)-((((L52/100)*$AJ$22)*$AN$22)*$AH$22)+((((L52/100)*$AJ$23)*$AH$23)),IF(Calculator!$O$6="DUALSILVERANOD",SUM((((L52/100)*$AJ$22)*$AH$22))+(((((L52/100)*$AJ$22)*$AN$22)*$AH$22)*Calculator!$G$21)-((((L52/100)*$AJ$22)*$AN$22)*$AH$22)+((((L52/100)*$AJ$23)*$AH$23)),IF(Calculator!$O$6="DUALANOD",SUM((((L52/100)*$AJ$22)*$AH$22))+(((((L52/100)*$AJ$22)*$AN$22)*$AH$22)*Calculator!$G$22)-((((L52/100)*$AJ$22)*$AN$22)*$AH$22)+((((L52/100)*$AJ$23)*$AH$23))))))))))))))))))))))))</f>
        <v>999.75805421142582</v>
      </c>
      <c r="AB52" s="2">
        <f>IF(Calculator!$O$6="SINGLEBASE",SUM((((M52/100)*$AJ$22)*$AH$22))+((((M52/100)*$AJ$23)*$AH$23)),IF(Calculator!$O$6="SINGLEELEMENTS",SUM((((M52/100)*$AJ$22)*$AH$22))+(((((M52/100)*$AJ$22)*$AN$22)*$AH$22)*Calculator!$G$2)-((((M52/100)*$AJ$22)*$AN$22)*$AH$22)+((((M52/100)*$AJ$23)*$AH$23)),IF(Calculator!$O$6="SINGLESPECTRUM",SUM((((M52/100)*$AJ$22)*$AH$22))+(((((M52/100)*$AJ$22)*$AN$22)*$AH$22)*Calculator!$G$4)-((((M52/100)*$AJ$22)*$AN$22)*$AH$22)+((((M52/100)*$AJ$23)*$AH$23)),IF(Calculator!$O$6="SINGLEHOMESTEAD",SUM((((M52/100)*$AJ$22)*$AH$22))+(((((M52/100)*$AJ$22)*$AN$22)*$AH$22)*Calculator!$G$3)-((((M52/100)*$AJ$22)*$AN$22)*$AH$22)+((((M52/100)*$AJ$23)*$AH$23)),IF(Calculator!$O$6="SINGLEBAND A",SUM((((M52/100)*$AJ$22)*$AH$22))+(((((M52/100)*$AJ$22)*$AN$22)*$AH$22)*Calculator!$G$5)-((((M52/100)*$AJ$22)*$AN$22)*$AH$22)+((((M52/100)*$AJ$23)*$AH$23)),IF(Calculator!$O$6="SINGLEBAND B",SUM((((M52/100)*$AJ$22)*$AH$22))+(((((M52/100)*$AJ$22)*$AN$22)*$AH$22)*Calculator!$G$6)-((((M52/100)*$AJ$22)*$AN$22)*$AH$22)+((((M52/100)*$AJ$23)*$AH$23)),IF(Calculator!$O$6="SINGLEBAND C",SUM((((M52/100)*$AJ$22)*$AH$22))+(((((M52/100)*$AJ$22)*$AN$22)*$AH$22)*Calculator!$G$7)-((((M52/100)*$AJ$22)*$AN$22)*$AH$22)+((((M52/100)*$AJ$23)*$AH$23)),IF(Calculator!$O$6="SINGLEBAND D",SUM((((M52/100)*$AJ$22)*$AH$22))+(((((M52/100)*$AJ$22)*$AN$22)*$AH$22)*Calculator!$G$8)-((((M52/100)*$AJ$22)*$AN$22)*$AH$22)+((((M52/100)*$AJ$23)*$AH$23)),IF(Calculator!$O$6="SINGLEURBANE",SUM((((M52/100)*$AJ$22)*$AH$22))+(((((M52/100)*$AJ$22)*$AN$22)*$AH$22)*Calculator!$G$9)-((((M52/100)*$AJ$22)*$AN$22)*$AH$22)+((((M52/100)*$AJ$23)*$AH$23)),IF(Calculator!$O$6="SINGLESILVERANOD",SUM((((M52/100)*$AJ$22)*$AH$22))+(((((M52/100)*$AJ$22)*$AN$22)*$AH$22)*Calculator!$G$10)-((((M52/100)*$AJ$22)*$AN$22)*$AH$22)+((((M52/100)*$AJ$23)*$AH$23)),IF(Calculator!$O$6="SINGLEANOD",SUM((((M52/100)*$AJ$22)*$AH$22))+(((((M52/100)*$AJ$22)*$AN$22)*$AH$22)*Calculator!$G$11)-((((M52/100)*$AJ$22)*$AN$22)*$AH$22)+((((M52/100)*$AJ$23)*$AH$23)),IF(Calculator!$O$6="DUALBASE",SUM((((M52/100)*$AJ$22)*$AH$22))+(((((M52/100)*$AJ$22)*$AN$22)*$AH$22)*Calculator!$G$12)-((((M52/100)*$AJ$22)*$AN$22)*$AH$22)+((((M52/100)*$AJ$23)*$AH$23)),IF(Calculator!$O$6="DUALELEMENTS",SUM((((M52/100)*$AJ$22)*$AH$22))+(((((M52/100)*$AJ$22)*$AN$22)*$AH$22)*Calculator!$G$13)-((((M52/100)*$AJ$22)*$AN$22)*$AH$22)+((((M52/100)*$AJ$23)*$AH$23)),IF(Calculator!$O$6="DUALSPECTRUM",SUM((((M52/100)*$AJ$22)*$AH$22))+(((((M52/100)*$AJ$22)*$AN$22)*$AH$22)*Calculator!$G$15)-((((M52/100)*$AJ$22)*$AN$22)*$AH$22)+((((M52/100)*$AJ$23)*$AH$23)),IF(Calculator!$O$6="DUALHOMESTEAD",SUM((((M52/100)*$AJ$22)*$AH$22))+(((((M52/100)*$AJ$22)*$AN$22)*$AH$22)*Calculator!$G$14)-((((M52/100)*$AJ$22)*$AN$22)*$AH$22)+((((M52/100)*$AJ$23)*$AH$23)),IF(Calculator!$O$6="DUALBAND A",SUM((((M52/100)*$AJ$22)*$AH$22))+(((((M52/100)*$AJ$22)*$AN$22)*$AH$22)*Calculator!$G$16)-((((M52/100)*$AJ$22)*$AN$22)*$AH$22)+((((M52/100)*$AJ$23)*$AH$23)),IF(Calculator!$O$6="DUALBAND B",SUM((((M52/100)*$AJ$22)*$AH$22))+(((((M52/100)*$AJ$22)*$AN$22)*$AH$22)*Calculator!$G$17)-((((M52/100)*$AJ$22)*$AN$22)*$AH$22)+((((M52/100)*$AJ$23)*$AH$23)),IF(Calculator!$O$6="DUALBAND C",SUM((((M52/100)*$AJ$22)*$AH$22))+(((((M52/100)*$AJ$22)*$AN$22)*$AH$22)*Calculator!$G$18)-((((M52/100)*$AJ$22)*$AN$22)*$AH$22)+((((M52/100)*$AJ$23)*$AH$23)),IF(Calculator!$O$6="DUALBAND D",SUM((((M52/100)*$AJ$22)*$AH$22))+(((((M52/100)*$AJ$22)*$AN$22)*$AH$22)*Calculator!$G$19)-((((M52/100)*$AJ$22)*$AN$22)*$AH$22)+((((M52/100)*$AJ$23)*$AH$23)),IF(Calculator!$O$6="DUALURBANE",SUM((((M52/100)*$AJ$22)*$AH$22))+(((((M52/100)*$AJ$22)*$AN$22)*$AH$22)*Calculator!$G$20)-((((M52/100)*$AJ$22)*$AN$22)*$AH$22)+((((M52/100)*$AJ$23)*$AH$23)),IF(Calculator!$O$6="DUALSILVERANOD",SUM((((M52/100)*$AJ$22)*$AH$22))+(((((M52/100)*$AJ$22)*$AN$22)*$AH$22)*Calculator!$G$21)-((((M52/100)*$AJ$22)*$AN$22)*$AH$22)+((((M52/100)*$AJ$23)*$AH$23)),IF(Calculator!$O$6="DUALANOD",SUM((((M52/100)*$AJ$22)*$AH$22))+(((((M52/100)*$AJ$22)*$AN$22)*$AH$22)*Calculator!$G$22)-((((M52/100)*$AJ$22)*$AN$22)*$AH$22)+((((M52/100)*$AJ$23)*$AH$23))))))))))))))))))))))))</f>
        <v>1009.3511082885741</v>
      </c>
      <c r="AC52" s="2">
        <f>IF(Calculator!$O$6="SINGLEBASE",SUM((((N52/100)*$AJ$22)*$AH$22))+((((N52/100)*$AJ$23)*$AH$23)),IF(Calculator!$O$6="SINGLEELEMENTS",SUM((((N52/100)*$AJ$22)*$AH$22))+(((((N52/100)*$AJ$22)*$AN$22)*$AH$22)*Calculator!$G$2)-((((N52/100)*$AJ$22)*$AN$22)*$AH$22)+((((N52/100)*$AJ$23)*$AH$23)),IF(Calculator!$O$6="SINGLESPECTRUM",SUM((((N52/100)*$AJ$22)*$AH$22))+(((((N52/100)*$AJ$22)*$AN$22)*$AH$22)*Calculator!$G$4)-((((N52/100)*$AJ$22)*$AN$22)*$AH$22)+((((N52/100)*$AJ$23)*$AH$23)),IF(Calculator!$O$6="SINGLEHOMESTEAD",SUM((((N52/100)*$AJ$22)*$AH$22))+(((((N52/100)*$AJ$22)*$AN$22)*$AH$22)*Calculator!$G$3)-((((N52/100)*$AJ$22)*$AN$22)*$AH$22)+((((N52/100)*$AJ$23)*$AH$23)),IF(Calculator!$O$6="SINGLEBAND A",SUM((((N52/100)*$AJ$22)*$AH$22))+(((((N52/100)*$AJ$22)*$AN$22)*$AH$22)*Calculator!$G$5)-((((N52/100)*$AJ$22)*$AN$22)*$AH$22)+((((N52/100)*$AJ$23)*$AH$23)),IF(Calculator!$O$6="SINGLEBAND B",SUM((((N52/100)*$AJ$22)*$AH$22))+(((((N52/100)*$AJ$22)*$AN$22)*$AH$22)*Calculator!$G$6)-((((N52/100)*$AJ$22)*$AN$22)*$AH$22)+((((N52/100)*$AJ$23)*$AH$23)),IF(Calculator!$O$6="SINGLEBAND C",SUM((((N52/100)*$AJ$22)*$AH$22))+(((((N52/100)*$AJ$22)*$AN$22)*$AH$22)*Calculator!$G$7)-((((N52/100)*$AJ$22)*$AN$22)*$AH$22)+((((N52/100)*$AJ$23)*$AH$23)),IF(Calculator!$O$6="SINGLEBAND D",SUM((((N52/100)*$AJ$22)*$AH$22))+(((((N52/100)*$AJ$22)*$AN$22)*$AH$22)*Calculator!$G$8)-((((N52/100)*$AJ$22)*$AN$22)*$AH$22)+((((N52/100)*$AJ$23)*$AH$23)),IF(Calculator!$O$6="SINGLEURBANE",SUM((((N52/100)*$AJ$22)*$AH$22))+(((((N52/100)*$AJ$22)*$AN$22)*$AH$22)*Calculator!$G$9)-((((N52/100)*$AJ$22)*$AN$22)*$AH$22)+((((N52/100)*$AJ$23)*$AH$23)),IF(Calculator!$O$6="SINGLESILVERANOD",SUM((((N52/100)*$AJ$22)*$AH$22))+(((((N52/100)*$AJ$22)*$AN$22)*$AH$22)*Calculator!$G$10)-((((N52/100)*$AJ$22)*$AN$22)*$AH$22)+((((N52/100)*$AJ$23)*$AH$23)),IF(Calculator!$O$6="SINGLEANOD",SUM((((N52/100)*$AJ$22)*$AH$22))+(((((N52/100)*$AJ$22)*$AN$22)*$AH$22)*Calculator!$G$11)-((((N52/100)*$AJ$22)*$AN$22)*$AH$22)+((((N52/100)*$AJ$23)*$AH$23)),IF(Calculator!$O$6="DUALBASE",SUM((((N52/100)*$AJ$22)*$AH$22))+(((((N52/100)*$AJ$22)*$AN$22)*$AH$22)*Calculator!$G$12)-((((N52/100)*$AJ$22)*$AN$22)*$AH$22)+((((N52/100)*$AJ$23)*$AH$23)),IF(Calculator!$O$6="DUALELEMENTS",SUM((((N52/100)*$AJ$22)*$AH$22))+(((((N52/100)*$AJ$22)*$AN$22)*$AH$22)*Calculator!$G$13)-((((N52/100)*$AJ$22)*$AN$22)*$AH$22)+((((N52/100)*$AJ$23)*$AH$23)),IF(Calculator!$O$6="DUALSPECTRUM",SUM((((N52/100)*$AJ$22)*$AH$22))+(((((N52/100)*$AJ$22)*$AN$22)*$AH$22)*Calculator!$G$15)-((((N52/100)*$AJ$22)*$AN$22)*$AH$22)+((((N52/100)*$AJ$23)*$AH$23)),IF(Calculator!$O$6="DUALHOMESTEAD",SUM((((N52/100)*$AJ$22)*$AH$22))+(((((N52/100)*$AJ$22)*$AN$22)*$AH$22)*Calculator!$G$14)-((((N52/100)*$AJ$22)*$AN$22)*$AH$22)+((((N52/100)*$AJ$23)*$AH$23)),IF(Calculator!$O$6="DUALBAND A",SUM((((N52/100)*$AJ$22)*$AH$22))+(((((N52/100)*$AJ$22)*$AN$22)*$AH$22)*Calculator!$G$16)-((((N52/100)*$AJ$22)*$AN$22)*$AH$22)+((((N52/100)*$AJ$23)*$AH$23)),IF(Calculator!$O$6="DUALBAND B",SUM((((N52/100)*$AJ$22)*$AH$22))+(((((N52/100)*$AJ$22)*$AN$22)*$AH$22)*Calculator!$G$17)-((((N52/100)*$AJ$22)*$AN$22)*$AH$22)+((((N52/100)*$AJ$23)*$AH$23)),IF(Calculator!$O$6="DUALBAND C",SUM((((N52/100)*$AJ$22)*$AH$22))+(((((N52/100)*$AJ$22)*$AN$22)*$AH$22)*Calculator!$G$18)-((((N52/100)*$AJ$22)*$AN$22)*$AH$22)+((((N52/100)*$AJ$23)*$AH$23)),IF(Calculator!$O$6="DUALBAND D",SUM((((N52/100)*$AJ$22)*$AH$22))+(((((N52/100)*$AJ$22)*$AN$22)*$AH$22)*Calculator!$G$19)-((((N52/100)*$AJ$22)*$AN$22)*$AH$22)+((((N52/100)*$AJ$23)*$AH$23)),IF(Calculator!$O$6="DUALURBANE",SUM((((N52/100)*$AJ$22)*$AH$22))+(((((N52/100)*$AJ$22)*$AN$22)*$AH$22)*Calculator!$G$20)-((((N52/100)*$AJ$22)*$AN$22)*$AH$22)+((((N52/100)*$AJ$23)*$AH$23)),IF(Calculator!$O$6="DUALSILVERANOD",SUM((((N52/100)*$AJ$22)*$AH$22))+(((((N52/100)*$AJ$22)*$AN$22)*$AH$22)*Calculator!$G$21)-((((N52/100)*$AJ$22)*$AN$22)*$AH$22)+((((N52/100)*$AJ$23)*$AH$23)),IF(Calculator!$O$6="DUALANOD",SUM((((N52/100)*$AJ$22)*$AH$22))+(((((N52/100)*$AJ$22)*$AN$22)*$AH$22)*Calculator!$G$22)-((((N52/100)*$AJ$22)*$AN$22)*$AH$22)+((((N52/100)*$AJ$23)*$AH$23))))))))))))))))))))))))</f>
        <v>1018.9483464477539</v>
      </c>
    </row>
    <row r="53" spans="1:29">
      <c r="A53" s="8" t="s">
        <v>1403</v>
      </c>
      <c r="B53" s="2">
        <v>2225.6201306152343</v>
      </c>
      <c r="C53" s="2">
        <v>2249.0280285644531</v>
      </c>
      <c r="D53" s="2">
        <v>2272.4361816406249</v>
      </c>
      <c r="E53" s="2">
        <v>2295.8440795898437</v>
      </c>
      <c r="F53" s="2">
        <v>2319.2417724609372</v>
      </c>
      <c r="G53" s="2">
        <v>2342.649670410156</v>
      </c>
      <c r="H53" s="2">
        <v>2366.0575683593747</v>
      </c>
      <c r="I53" s="2">
        <v>2389.4657214355466</v>
      </c>
      <c r="J53" s="2">
        <v>2412.8736193847653</v>
      </c>
      <c r="K53" s="2">
        <v>2436.2713122558594</v>
      </c>
      <c r="L53" s="2">
        <v>2459.6792102050781</v>
      </c>
      <c r="M53" s="2">
        <v>2483.0871081542969</v>
      </c>
      <c r="N53" s="2">
        <v>2506.4952612304687</v>
      </c>
      <c r="P53" s="8">
        <v>2600</v>
      </c>
      <c r="Q53" s="2">
        <f>IF(Calculator!$O$6="SINGLEBASE",SUM((((B53/100)*$AJ$22)*$AH$22))+((((B53/100)*$AJ$23)*$AH$23)),IF(Calculator!$O$6="SINGLEELEMENTS",SUM((((B53/100)*$AJ$22)*$AH$22))+(((((B53/100)*$AJ$22)*$AN$22)*$AH$22)*Calculator!$G$2)-((((B53/100)*$AJ$22)*$AN$22)*$AH$22)+((((B53/100)*$AJ$23)*$AH$23)),IF(Calculator!$O$6="SINGLESPECTRUM",SUM((((B53/100)*$AJ$22)*$AH$22))+(((((B53/100)*$AJ$22)*$AN$22)*$AH$22)*Calculator!$G$4)-((((B53/100)*$AJ$22)*$AN$22)*$AH$22)+((((B53/100)*$AJ$23)*$AH$23)),IF(Calculator!$O$6="SINGLEHOMESTEAD",SUM((((B53/100)*$AJ$22)*$AH$22))+(((((B53/100)*$AJ$22)*$AN$22)*$AH$22)*Calculator!$G$3)-((((B53/100)*$AJ$22)*$AN$22)*$AH$22)+((((B53/100)*$AJ$23)*$AH$23)),IF(Calculator!$O$6="SINGLEBAND A",SUM((((B53/100)*$AJ$22)*$AH$22))+(((((B53/100)*$AJ$22)*$AN$22)*$AH$22)*Calculator!$G$5)-((((B53/100)*$AJ$22)*$AN$22)*$AH$22)+((((B53/100)*$AJ$23)*$AH$23)),IF(Calculator!$O$6="SINGLEBAND B",SUM((((B53/100)*$AJ$22)*$AH$22))+(((((B53/100)*$AJ$22)*$AN$22)*$AH$22)*Calculator!$G$6)-((((B53/100)*$AJ$22)*$AN$22)*$AH$22)+((((B53/100)*$AJ$23)*$AH$23)),IF(Calculator!$O$6="SINGLEBAND C",SUM((((B53/100)*$AJ$22)*$AH$22))+(((((B53/100)*$AJ$22)*$AN$22)*$AH$22)*Calculator!$G$7)-((((B53/100)*$AJ$22)*$AN$22)*$AH$22)+((((B53/100)*$AJ$23)*$AH$23)),IF(Calculator!$O$6="SINGLEBAND D",SUM((((B53/100)*$AJ$22)*$AH$22))+(((((B53/100)*$AJ$22)*$AN$22)*$AH$22)*Calculator!$G$8)-((((B53/100)*$AJ$22)*$AN$22)*$AH$22)+((((B53/100)*$AJ$23)*$AH$23)),IF(Calculator!$O$6="SINGLEURBANE",SUM((((B53/100)*$AJ$22)*$AH$22))+(((((B53/100)*$AJ$22)*$AN$22)*$AH$22)*Calculator!$G$9)-((((B53/100)*$AJ$22)*$AN$22)*$AH$22)+((((B53/100)*$AJ$23)*$AH$23)),IF(Calculator!$O$6="SINGLESILVERANOD",SUM((((B53/100)*$AJ$22)*$AH$22))+(((((B53/100)*$AJ$22)*$AN$22)*$AH$22)*Calculator!$G$10)-((((B53/100)*$AJ$22)*$AN$22)*$AH$22)+((((B53/100)*$AJ$23)*$AH$23)),IF(Calculator!$O$6="SINGLEANOD",SUM((((B53/100)*$AJ$22)*$AH$22))+(((((B53/100)*$AJ$22)*$AN$22)*$AH$22)*Calculator!$G$11)-((((B53/100)*$AJ$22)*$AN$22)*$AH$22)+((((B53/100)*$AJ$23)*$AH$23)),IF(Calculator!$O$6="DUALBASE",SUM((((B53/100)*$AJ$22)*$AH$22))+(((((B53/100)*$AJ$22)*$AN$22)*$AH$22)*Calculator!$G$12)-((((B53/100)*$AJ$22)*$AN$22)*$AH$22)+((((B53/100)*$AJ$23)*$AH$23)),IF(Calculator!$O$6="DUALELEMENTS",SUM((((B53/100)*$AJ$22)*$AH$22))+(((((B53/100)*$AJ$22)*$AN$22)*$AH$22)*Calculator!$G$13)-((((B53/100)*$AJ$22)*$AN$22)*$AH$22)+((((B53/100)*$AJ$23)*$AH$23)),IF(Calculator!$O$6="DUALSPECTRUM",SUM((((B53/100)*$AJ$22)*$AH$22))+(((((B53/100)*$AJ$22)*$AN$22)*$AH$22)*Calculator!$G$15)-((((B53/100)*$AJ$22)*$AN$22)*$AH$22)+((((B53/100)*$AJ$23)*$AH$23)),IF(Calculator!$O$6="DUALHOMESTEAD",SUM((((B53/100)*$AJ$22)*$AH$22))+(((((B53/100)*$AJ$22)*$AN$22)*$AH$22)*Calculator!$G$14)-((((B53/100)*$AJ$22)*$AN$22)*$AH$22)+((((B53/100)*$AJ$23)*$AH$23)),IF(Calculator!$O$6="DUALBAND A",SUM((((B53/100)*$AJ$22)*$AH$22))+(((((B53/100)*$AJ$22)*$AN$22)*$AH$22)*Calculator!$G$16)-((((B53/100)*$AJ$22)*$AN$22)*$AH$22)+((((B53/100)*$AJ$23)*$AH$23)),IF(Calculator!$O$6="DUALBAND B",SUM((((B53/100)*$AJ$22)*$AH$22))+(((((B53/100)*$AJ$22)*$AN$22)*$AH$22)*Calculator!$G$17)-((((B53/100)*$AJ$22)*$AN$22)*$AH$22)+((((B53/100)*$AJ$23)*$AH$23)),IF(Calculator!$O$6="DUALBAND C",SUM((((B53/100)*$AJ$22)*$AH$22))+(((((B53/100)*$AJ$22)*$AN$22)*$AH$22)*Calculator!$G$18)-((((B53/100)*$AJ$22)*$AN$22)*$AH$22)+((((B53/100)*$AJ$23)*$AH$23)),IF(Calculator!$O$6="DUALBAND D",SUM((((B53/100)*$AJ$22)*$AH$22))+(((((B53/100)*$AJ$22)*$AN$22)*$AH$22)*Calculator!$G$19)-((((B53/100)*$AJ$22)*$AN$22)*$AH$22)+((((B53/100)*$AJ$23)*$AH$23)),IF(Calculator!$O$6="DUALURBANE",SUM((((B53/100)*$AJ$22)*$AH$22))+(((((B53/100)*$AJ$22)*$AN$22)*$AH$22)*Calculator!$G$20)-((((B53/100)*$AJ$22)*$AN$22)*$AH$22)+((((B53/100)*$AJ$23)*$AH$23)),IF(Calculator!$O$6="DUALSILVERANOD",SUM((((B53/100)*$AJ$22)*$AH$22))+(((((B53/100)*$AJ$22)*$AN$22)*$AH$22)*Calculator!$G$21)-((((B53/100)*$AJ$22)*$AN$22)*$AH$22)+((((B53/100)*$AJ$23)*$AH$23)),IF(Calculator!$O$6="DUALANOD",SUM((((B53/100)*$AJ$22)*$AH$22))+(((((B53/100)*$AJ$22)*$AN$22)*$AH$22)*Calculator!$G$22)-((((B53/100)*$AJ$22)*$AN$22)*$AH$22)+((((B53/100)*$AJ$23)*$AH$23))))))))))))))))))))))))</f>
        <v>912.50425355224604</v>
      </c>
      <c r="R53" s="2">
        <f>IF(Calculator!$O$6="SINGLEBASE",SUM((((C53/100)*$AJ$22)*$AH$22))+((((C53/100)*$AJ$23)*$AH$23)),IF(Calculator!$O$6="SINGLEELEMENTS",SUM((((C53/100)*$AJ$22)*$AH$22))+(((((C53/100)*$AJ$22)*$AN$22)*$AH$22)*Calculator!$G$2)-((((C53/100)*$AJ$22)*$AN$22)*$AH$22)+((((C53/100)*$AJ$23)*$AH$23)),IF(Calculator!$O$6="SINGLESPECTRUM",SUM((((C53/100)*$AJ$22)*$AH$22))+(((((C53/100)*$AJ$22)*$AN$22)*$AH$22)*Calculator!$G$4)-((((C53/100)*$AJ$22)*$AN$22)*$AH$22)+((((C53/100)*$AJ$23)*$AH$23)),IF(Calculator!$O$6="SINGLEHOMESTEAD",SUM((((C53/100)*$AJ$22)*$AH$22))+(((((C53/100)*$AJ$22)*$AN$22)*$AH$22)*Calculator!$G$3)-((((C53/100)*$AJ$22)*$AN$22)*$AH$22)+((((C53/100)*$AJ$23)*$AH$23)),IF(Calculator!$O$6="SINGLEBAND A",SUM((((C53/100)*$AJ$22)*$AH$22))+(((((C53/100)*$AJ$22)*$AN$22)*$AH$22)*Calculator!$G$5)-((((C53/100)*$AJ$22)*$AN$22)*$AH$22)+((((C53/100)*$AJ$23)*$AH$23)),IF(Calculator!$O$6="SINGLEBAND B",SUM((((C53/100)*$AJ$22)*$AH$22))+(((((C53/100)*$AJ$22)*$AN$22)*$AH$22)*Calculator!$G$6)-((((C53/100)*$AJ$22)*$AN$22)*$AH$22)+((((C53/100)*$AJ$23)*$AH$23)),IF(Calculator!$O$6="SINGLEBAND C",SUM((((C53/100)*$AJ$22)*$AH$22))+(((((C53/100)*$AJ$22)*$AN$22)*$AH$22)*Calculator!$G$7)-((((C53/100)*$AJ$22)*$AN$22)*$AH$22)+((((C53/100)*$AJ$23)*$AH$23)),IF(Calculator!$O$6="SINGLEBAND D",SUM((((C53/100)*$AJ$22)*$AH$22))+(((((C53/100)*$AJ$22)*$AN$22)*$AH$22)*Calculator!$G$8)-((((C53/100)*$AJ$22)*$AN$22)*$AH$22)+((((C53/100)*$AJ$23)*$AH$23)),IF(Calculator!$O$6="SINGLEURBANE",SUM((((C53/100)*$AJ$22)*$AH$22))+(((((C53/100)*$AJ$22)*$AN$22)*$AH$22)*Calculator!$G$9)-((((C53/100)*$AJ$22)*$AN$22)*$AH$22)+((((C53/100)*$AJ$23)*$AH$23)),IF(Calculator!$O$6="SINGLESILVERANOD",SUM((((C53/100)*$AJ$22)*$AH$22))+(((((C53/100)*$AJ$22)*$AN$22)*$AH$22)*Calculator!$G$10)-((((C53/100)*$AJ$22)*$AN$22)*$AH$22)+((((C53/100)*$AJ$23)*$AH$23)),IF(Calculator!$O$6="SINGLEANOD",SUM((((C53/100)*$AJ$22)*$AH$22))+(((((C53/100)*$AJ$22)*$AN$22)*$AH$22)*Calculator!$G$11)-((((C53/100)*$AJ$22)*$AN$22)*$AH$22)+((((C53/100)*$AJ$23)*$AH$23)),IF(Calculator!$O$6="DUALBASE",SUM((((C53/100)*$AJ$22)*$AH$22))+(((((C53/100)*$AJ$22)*$AN$22)*$AH$22)*Calculator!$G$12)-((((C53/100)*$AJ$22)*$AN$22)*$AH$22)+((((C53/100)*$AJ$23)*$AH$23)),IF(Calculator!$O$6="DUALELEMENTS",SUM((((C53/100)*$AJ$22)*$AH$22))+(((((C53/100)*$AJ$22)*$AN$22)*$AH$22)*Calculator!$G$13)-((((C53/100)*$AJ$22)*$AN$22)*$AH$22)+((((C53/100)*$AJ$23)*$AH$23)),IF(Calculator!$O$6="DUALSPECTRUM",SUM((((C53/100)*$AJ$22)*$AH$22))+(((((C53/100)*$AJ$22)*$AN$22)*$AH$22)*Calculator!$G$15)-((((C53/100)*$AJ$22)*$AN$22)*$AH$22)+((((C53/100)*$AJ$23)*$AH$23)),IF(Calculator!$O$6="DUALHOMESTEAD",SUM((((C53/100)*$AJ$22)*$AH$22))+(((((C53/100)*$AJ$22)*$AN$22)*$AH$22)*Calculator!$G$14)-((((C53/100)*$AJ$22)*$AN$22)*$AH$22)+((((C53/100)*$AJ$23)*$AH$23)),IF(Calculator!$O$6="DUALBAND A",SUM((((C53/100)*$AJ$22)*$AH$22))+(((((C53/100)*$AJ$22)*$AN$22)*$AH$22)*Calculator!$G$16)-((((C53/100)*$AJ$22)*$AN$22)*$AH$22)+((((C53/100)*$AJ$23)*$AH$23)),IF(Calculator!$O$6="DUALBAND B",SUM((((C53/100)*$AJ$22)*$AH$22))+(((((C53/100)*$AJ$22)*$AN$22)*$AH$22)*Calculator!$G$17)-((((C53/100)*$AJ$22)*$AN$22)*$AH$22)+((((C53/100)*$AJ$23)*$AH$23)),IF(Calculator!$O$6="DUALBAND C",SUM((((C53/100)*$AJ$22)*$AH$22))+(((((C53/100)*$AJ$22)*$AN$22)*$AH$22)*Calculator!$G$18)-((((C53/100)*$AJ$22)*$AN$22)*$AH$22)+((((C53/100)*$AJ$23)*$AH$23)),IF(Calculator!$O$6="DUALBAND D",SUM((((C53/100)*$AJ$22)*$AH$22))+(((((C53/100)*$AJ$22)*$AN$22)*$AH$22)*Calculator!$G$19)-((((C53/100)*$AJ$22)*$AN$22)*$AH$22)+((((C53/100)*$AJ$23)*$AH$23)),IF(Calculator!$O$6="DUALURBANE",SUM((((C53/100)*$AJ$22)*$AH$22))+(((((C53/100)*$AJ$22)*$AN$22)*$AH$22)*Calculator!$G$20)-((((C53/100)*$AJ$22)*$AN$22)*$AH$22)+((((C53/100)*$AJ$23)*$AH$23)),IF(Calculator!$O$6="DUALSILVERANOD",SUM((((C53/100)*$AJ$22)*$AH$22))+(((((C53/100)*$AJ$22)*$AN$22)*$AH$22)*Calculator!$G$21)-((((C53/100)*$AJ$22)*$AN$22)*$AH$22)+((((C53/100)*$AJ$23)*$AH$23)),IF(Calculator!$O$6="DUALANOD",SUM((((C53/100)*$AJ$22)*$AH$22))+(((((C53/100)*$AJ$22)*$AN$22)*$AH$22)*Calculator!$G$22)-((((C53/100)*$AJ$22)*$AN$22)*$AH$22)+((((C53/100)*$AJ$23)*$AH$23))))))))))))))))))))))))</f>
        <v>922.10149171142575</v>
      </c>
      <c r="S53" s="2">
        <f>IF(Calculator!$O$6="SINGLEBASE",SUM((((D53/100)*$AJ$22)*$AH$22))+((((D53/100)*$AJ$23)*$AH$23)),IF(Calculator!$O$6="SINGLEELEMENTS",SUM((((D53/100)*$AJ$22)*$AH$22))+(((((D53/100)*$AJ$22)*$AN$22)*$AH$22)*Calculator!$G$2)-((((D53/100)*$AJ$22)*$AN$22)*$AH$22)+((((D53/100)*$AJ$23)*$AH$23)),IF(Calculator!$O$6="SINGLESPECTRUM",SUM((((D53/100)*$AJ$22)*$AH$22))+(((((D53/100)*$AJ$22)*$AN$22)*$AH$22)*Calculator!$G$4)-((((D53/100)*$AJ$22)*$AN$22)*$AH$22)+((((D53/100)*$AJ$23)*$AH$23)),IF(Calculator!$O$6="SINGLEHOMESTEAD",SUM((((D53/100)*$AJ$22)*$AH$22))+(((((D53/100)*$AJ$22)*$AN$22)*$AH$22)*Calculator!$G$3)-((((D53/100)*$AJ$22)*$AN$22)*$AH$22)+((((D53/100)*$AJ$23)*$AH$23)),IF(Calculator!$O$6="SINGLEBAND A",SUM((((D53/100)*$AJ$22)*$AH$22))+(((((D53/100)*$AJ$22)*$AN$22)*$AH$22)*Calculator!$G$5)-((((D53/100)*$AJ$22)*$AN$22)*$AH$22)+((((D53/100)*$AJ$23)*$AH$23)),IF(Calculator!$O$6="SINGLEBAND B",SUM((((D53/100)*$AJ$22)*$AH$22))+(((((D53/100)*$AJ$22)*$AN$22)*$AH$22)*Calculator!$G$6)-((((D53/100)*$AJ$22)*$AN$22)*$AH$22)+((((D53/100)*$AJ$23)*$AH$23)),IF(Calculator!$O$6="SINGLEBAND C",SUM((((D53/100)*$AJ$22)*$AH$22))+(((((D53/100)*$AJ$22)*$AN$22)*$AH$22)*Calculator!$G$7)-((((D53/100)*$AJ$22)*$AN$22)*$AH$22)+((((D53/100)*$AJ$23)*$AH$23)),IF(Calculator!$O$6="SINGLEBAND D",SUM((((D53/100)*$AJ$22)*$AH$22))+(((((D53/100)*$AJ$22)*$AN$22)*$AH$22)*Calculator!$G$8)-((((D53/100)*$AJ$22)*$AN$22)*$AH$22)+((((D53/100)*$AJ$23)*$AH$23)),IF(Calculator!$O$6="SINGLEURBANE",SUM((((D53/100)*$AJ$22)*$AH$22))+(((((D53/100)*$AJ$22)*$AN$22)*$AH$22)*Calculator!$G$9)-((((D53/100)*$AJ$22)*$AN$22)*$AH$22)+((((D53/100)*$AJ$23)*$AH$23)),IF(Calculator!$O$6="SINGLESILVERANOD",SUM((((D53/100)*$AJ$22)*$AH$22))+(((((D53/100)*$AJ$22)*$AN$22)*$AH$22)*Calculator!$G$10)-((((D53/100)*$AJ$22)*$AN$22)*$AH$22)+((((D53/100)*$AJ$23)*$AH$23)),IF(Calculator!$O$6="SINGLEANOD",SUM((((D53/100)*$AJ$22)*$AH$22))+(((((D53/100)*$AJ$22)*$AN$22)*$AH$22)*Calculator!$G$11)-((((D53/100)*$AJ$22)*$AN$22)*$AH$22)+((((D53/100)*$AJ$23)*$AH$23)),IF(Calculator!$O$6="DUALBASE",SUM((((D53/100)*$AJ$22)*$AH$22))+(((((D53/100)*$AJ$22)*$AN$22)*$AH$22)*Calculator!$G$12)-((((D53/100)*$AJ$22)*$AN$22)*$AH$22)+((((D53/100)*$AJ$23)*$AH$23)),IF(Calculator!$O$6="DUALELEMENTS",SUM((((D53/100)*$AJ$22)*$AH$22))+(((((D53/100)*$AJ$22)*$AN$22)*$AH$22)*Calculator!$G$13)-((((D53/100)*$AJ$22)*$AN$22)*$AH$22)+((((D53/100)*$AJ$23)*$AH$23)),IF(Calculator!$O$6="DUALSPECTRUM",SUM((((D53/100)*$AJ$22)*$AH$22))+(((((D53/100)*$AJ$22)*$AN$22)*$AH$22)*Calculator!$G$15)-((((D53/100)*$AJ$22)*$AN$22)*$AH$22)+((((D53/100)*$AJ$23)*$AH$23)),IF(Calculator!$O$6="DUALHOMESTEAD",SUM((((D53/100)*$AJ$22)*$AH$22))+(((((D53/100)*$AJ$22)*$AN$22)*$AH$22)*Calculator!$G$14)-((((D53/100)*$AJ$22)*$AN$22)*$AH$22)+((((D53/100)*$AJ$23)*$AH$23)),IF(Calculator!$O$6="DUALBAND A",SUM((((D53/100)*$AJ$22)*$AH$22))+(((((D53/100)*$AJ$22)*$AN$22)*$AH$22)*Calculator!$G$16)-((((D53/100)*$AJ$22)*$AN$22)*$AH$22)+((((D53/100)*$AJ$23)*$AH$23)),IF(Calculator!$O$6="DUALBAND B",SUM((((D53/100)*$AJ$22)*$AH$22))+(((((D53/100)*$AJ$22)*$AN$22)*$AH$22)*Calculator!$G$17)-((((D53/100)*$AJ$22)*$AN$22)*$AH$22)+((((D53/100)*$AJ$23)*$AH$23)),IF(Calculator!$O$6="DUALBAND C",SUM((((D53/100)*$AJ$22)*$AH$22))+(((((D53/100)*$AJ$22)*$AN$22)*$AH$22)*Calculator!$G$18)-((((D53/100)*$AJ$22)*$AN$22)*$AH$22)+((((D53/100)*$AJ$23)*$AH$23)),IF(Calculator!$O$6="DUALBAND D",SUM((((D53/100)*$AJ$22)*$AH$22))+(((((D53/100)*$AJ$22)*$AN$22)*$AH$22)*Calculator!$G$19)-((((D53/100)*$AJ$22)*$AN$22)*$AH$22)+((((D53/100)*$AJ$23)*$AH$23)),IF(Calculator!$O$6="DUALURBANE",SUM((((D53/100)*$AJ$22)*$AH$22))+(((((D53/100)*$AJ$22)*$AN$22)*$AH$22)*Calculator!$G$20)-((((D53/100)*$AJ$22)*$AN$22)*$AH$22)+((((D53/100)*$AJ$23)*$AH$23)),IF(Calculator!$O$6="DUALSILVERANOD",SUM((((D53/100)*$AJ$22)*$AH$22))+(((((D53/100)*$AJ$22)*$AN$22)*$AH$22)*Calculator!$G$21)-((((D53/100)*$AJ$22)*$AN$22)*$AH$22)+((((D53/100)*$AJ$23)*$AH$23)),IF(Calculator!$O$6="DUALANOD",SUM((((D53/100)*$AJ$22)*$AH$22))+(((((D53/100)*$AJ$22)*$AN$22)*$AH$22)*Calculator!$G$22)-((((D53/100)*$AJ$22)*$AN$22)*$AH$22)+((((D53/100)*$AJ$23)*$AH$23))))))))))))))))))))))))</f>
        <v>931.69883447265613</v>
      </c>
      <c r="T53" s="2">
        <f>IF(Calculator!$O$6="SINGLEBASE",SUM((((E53/100)*$AJ$22)*$AH$22))+((((E53/100)*$AJ$23)*$AH$23)),IF(Calculator!$O$6="SINGLEELEMENTS",SUM((((E53/100)*$AJ$22)*$AH$22))+(((((E53/100)*$AJ$22)*$AN$22)*$AH$22)*Calculator!$G$2)-((((E53/100)*$AJ$22)*$AN$22)*$AH$22)+((((E53/100)*$AJ$23)*$AH$23)),IF(Calculator!$O$6="SINGLESPECTRUM",SUM((((E53/100)*$AJ$22)*$AH$22))+(((((E53/100)*$AJ$22)*$AN$22)*$AH$22)*Calculator!$G$4)-((((E53/100)*$AJ$22)*$AN$22)*$AH$22)+((((E53/100)*$AJ$23)*$AH$23)),IF(Calculator!$O$6="SINGLEHOMESTEAD",SUM((((E53/100)*$AJ$22)*$AH$22))+(((((E53/100)*$AJ$22)*$AN$22)*$AH$22)*Calculator!$G$3)-((((E53/100)*$AJ$22)*$AN$22)*$AH$22)+((((E53/100)*$AJ$23)*$AH$23)),IF(Calculator!$O$6="SINGLEBAND A",SUM((((E53/100)*$AJ$22)*$AH$22))+(((((E53/100)*$AJ$22)*$AN$22)*$AH$22)*Calculator!$G$5)-((((E53/100)*$AJ$22)*$AN$22)*$AH$22)+((((E53/100)*$AJ$23)*$AH$23)),IF(Calculator!$O$6="SINGLEBAND B",SUM((((E53/100)*$AJ$22)*$AH$22))+(((((E53/100)*$AJ$22)*$AN$22)*$AH$22)*Calculator!$G$6)-((((E53/100)*$AJ$22)*$AN$22)*$AH$22)+((((E53/100)*$AJ$23)*$AH$23)),IF(Calculator!$O$6="SINGLEBAND C",SUM((((E53/100)*$AJ$22)*$AH$22))+(((((E53/100)*$AJ$22)*$AN$22)*$AH$22)*Calculator!$G$7)-((((E53/100)*$AJ$22)*$AN$22)*$AH$22)+((((E53/100)*$AJ$23)*$AH$23)),IF(Calculator!$O$6="SINGLEBAND D",SUM((((E53/100)*$AJ$22)*$AH$22))+(((((E53/100)*$AJ$22)*$AN$22)*$AH$22)*Calculator!$G$8)-((((E53/100)*$AJ$22)*$AN$22)*$AH$22)+((((E53/100)*$AJ$23)*$AH$23)),IF(Calculator!$O$6="SINGLEURBANE",SUM((((E53/100)*$AJ$22)*$AH$22))+(((((E53/100)*$AJ$22)*$AN$22)*$AH$22)*Calculator!$G$9)-((((E53/100)*$AJ$22)*$AN$22)*$AH$22)+((((E53/100)*$AJ$23)*$AH$23)),IF(Calculator!$O$6="SINGLESILVERANOD",SUM((((E53/100)*$AJ$22)*$AH$22))+(((((E53/100)*$AJ$22)*$AN$22)*$AH$22)*Calculator!$G$10)-((((E53/100)*$AJ$22)*$AN$22)*$AH$22)+((((E53/100)*$AJ$23)*$AH$23)),IF(Calculator!$O$6="SINGLEANOD",SUM((((E53/100)*$AJ$22)*$AH$22))+(((((E53/100)*$AJ$22)*$AN$22)*$AH$22)*Calculator!$G$11)-((((E53/100)*$AJ$22)*$AN$22)*$AH$22)+((((E53/100)*$AJ$23)*$AH$23)),IF(Calculator!$O$6="DUALBASE",SUM((((E53/100)*$AJ$22)*$AH$22))+(((((E53/100)*$AJ$22)*$AN$22)*$AH$22)*Calculator!$G$12)-((((E53/100)*$AJ$22)*$AN$22)*$AH$22)+((((E53/100)*$AJ$23)*$AH$23)),IF(Calculator!$O$6="DUALELEMENTS",SUM((((E53/100)*$AJ$22)*$AH$22))+(((((E53/100)*$AJ$22)*$AN$22)*$AH$22)*Calculator!$G$13)-((((E53/100)*$AJ$22)*$AN$22)*$AH$22)+((((E53/100)*$AJ$23)*$AH$23)),IF(Calculator!$O$6="DUALSPECTRUM",SUM((((E53/100)*$AJ$22)*$AH$22))+(((((E53/100)*$AJ$22)*$AN$22)*$AH$22)*Calculator!$G$15)-((((E53/100)*$AJ$22)*$AN$22)*$AH$22)+((((E53/100)*$AJ$23)*$AH$23)),IF(Calculator!$O$6="DUALHOMESTEAD",SUM((((E53/100)*$AJ$22)*$AH$22))+(((((E53/100)*$AJ$22)*$AN$22)*$AH$22)*Calculator!$G$14)-((((E53/100)*$AJ$22)*$AN$22)*$AH$22)+((((E53/100)*$AJ$23)*$AH$23)),IF(Calculator!$O$6="DUALBAND A",SUM((((E53/100)*$AJ$22)*$AH$22))+(((((E53/100)*$AJ$22)*$AN$22)*$AH$22)*Calculator!$G$16)-((((E53/100)*$AJ$22)*$AN$22)*$AH$22)+((((E53/100)*$AJ$23)*$AH$23)),IF(Calculator!$O$6="DUALBAND B",SUM((((E53/100)*$AJ$22)*$AH$22))+(((((E53/100)*$AJ$22)*$AN$22)*$AH$22)*Calculator!$G$17)-((((E53/100)*$AJ$22)*$AN$22)*$AH$22)+((((E53/100)*$AJ$23)*$AH$23)),IF(Calculator!$O$6="DUALBAND C",SUM((((E53/100)*$AJ$22)*$AH$22))+(((((E53/100)*$AJ$22)*$AN$22)*$AH$22)*Calculator!$G$18)-((((E53/100)*$AJ$22)*$AN$22)*$AH$22)+((((E53/100)*$AJ$23)*$AH$23)),IF(Calculator!$O$6="DUALBAND D",SUM((((E53/100)*$AJ$22)*$AH$22))+(((((E53/100)*$AJ$22)*$AN$22)*$AH$22)*Calculator!$G$19)-((((E53/100)*$AJ$22)*$AN$22)*$AH$22)+((((E53/100)*$AJ$23)*$AH$23)),IF(Calculator!$O$6="DUALURBANE",SUM((((E53/100)*$AJ$22)*$AH$22))+(((((E53/100)*$AJ$22)*$AN$22)*$AH$22)*Calculator!$G$20)-((((E53/100)*$AJ$22)*$AN$22)*$AH$22)+((((E53/100)*$AJ$23)*$AH$23)),IF(Calculator!$O$6="DUALSILVERANOD",SUM((((E53/100)*$AJ$22)*$AH$22))+(((((E53/100)*$AJ$22)*$AN$22)*$AH$22)*Calculator!$G$21)-((((E53/100)*$AJ$22)*$AN$22)*$AH$22)+((((E53/100)*$AJ$23)*$AH$23)),IF(Calculator!$O$6="DUALANOD",SUM((((E53/100)*$AJ$22)*$AH$22))+(((((E53/100)*$AJ$22)*$AN$22)*$AH$22)*Calculator!$G$22)-((((E53/100)*$AJ$22)*$AN$22)*$AH$22)+((((E53/100)*$AJ$23)*$AH$23))))))))))))))))))))))))</f>
        <v>941.29607263183595</v>
      </c>
      <c r="U53" s="2">
        <f>IF(Calculator!$O$6="SINGLEBASE",SUM((((F53/100)*$AJ$22)*$AH$22))+((((F53/100)*$AJ$23)*$AH$23)),IF(Calculator!$O$6="SINGLEELEMENTS",SUM((((F53/100)*$AJ$22)*$AH$22))+(((((F53/100)*$AJ$22)*$AN$22)*$AH$22)*Calculator!$G$2)-((((F53/100)*$AJ$22)*$AN$22)*$AH$22)+((((F53/100)*$AJ$23)*$AH$23)),IF(Calculator!$O$6="SINGLESPECTRUM",SUM((((F53/100)*$AJ$22)*$AH$22))+(((((F53/100)*$AJ$22)*$AN$22)*$AH$22)*Calculator!$G$4)-((((F53/100)*$AJ$22)*$AN$22)*$AH$22)+((((F53/100)*$AJ$23)*$AH$23)),IF(Calculator!$O$6="SINGLEHOMESTEAD",SUM((((F53/100)*$AJ$22)*$AH$22))+(((((F53/100)*$AJ$22)*$AN$22)*$AH$22)*Calculator!$G$3)-((((F53/100)*$AJ$22)*$AN$22)*$AH$22)+((((F53/100)*$AJ$23)*$AH$23)),IF(Calculator!$O$6="SINGLEBAND A",SUM((((F53/100)*$AJ$22)*$AH$22))+(((((F53/100)*$AJ$22)*$AN$22)*$AH$22)*Calculator!$G$5)-((((F53/100)*$AJ$22)*$AN$22)*$AH$22)+((((F53/100)*$AJ$23)*$AH$23)),IF(Calculator!$O$6="SINGLEBAND B",SUM((((F53/100)*$AJ$22)*$AH$22))+(((((F53/100)*$AJ$22)*$AN$22)*$AH$22)*Calculator!$G$6)-((((F53/100)*$AJ$22)*$AN$22)*$AH$22)+((((F53/100)*$AJ$23)*$AH$23)),IF(Calculator!$O$6="SINGLEBAND C",SUM((((F53/100)*$AJ$22)*$AH$22))+(((((F53/100)*$AJ$22)*$AN$22)*$AH$22)*Calculator!$G$7)-((((F53/100)*$AJ$22)*$AN$22)*$AH$22)+((((F53/100)*$AJ$23)*$AH$23)),IF(Calculator!$O$6="SINGLEBAND D",SUM((((F53/100)*$AJ$22)*$AH$22))+(((((F53/100)*$AJ$22)*$AN$22)*$AH$22)*Calculator!$G$8)-((((F53/100)*$AJ$22)*$AN$22)*$AH$22)+((((F53/100)*$AJ$23)*$AH$23)),IF(Calculator!$O$6="SINGLEURBANE",SUM((((F53/100)*$AJ$22)*$AH$22))+(((((F53/100)*$AJ$22)*$AN$22)*$AH$22)*Calculator!$G$9)-((((F53/100)*$AJ$22)*$AN$22)*$AH$22)+((((F53/100)*$AJ$23)*$AH$23)),IF(Calculator!$O$6="SINGLESILVERANOD",SUM((((F53/100)*$AJ$22)*$AH$22))+(((((F53/100)*$AJ$22)*$AN$22)*$AH$22)*Calculator!$G$10)-((((F53/100)*$AJ$22)*$AN$22)*$AH$22)+((((F53/100)*$AJ$23)*$AH$23)),IF(Calculator!$O$6="SINGLEANOD",SUM((((F53/100)*$AJ$22)*$AH$22))+(((((F53/100)*$AJ$22)*$AN$22)*$AH$22)*Calculator!$G$11)-((((F53/100)*$AJ$22)*$AN$22)*$AH$22)+((((F53/100)*$AJ$23)*$AH$23)),IF(Calculator!$O$6="DUALBASE",SUM((((F53/100)*$AJ$22)*$AH$22))+(((((F53/100)*$AJ$22)*$AN$22)*$AH$22)*Calculator!$G$12)-((((F53/100)*$AJ$22)*$AN$22)*$AH$22)+((((F53/100)*$AJ$23)*$AH$23)),IF(Calculator!$O$6="DUALELEMENTS",SUM((((F53/100)*$AJ$22)*$AH$22))+(((((F53/100)*$AJ$22)*$AN$22)*$AH$22)*Calculator!$G$13)-((((F53/100)*$AJ$22)*$AN$22)*$AH$22)+((((F53/100)*$AJ$23)*$AH$23)),IF(Calculator!$O$6="DUALSPECTRUM",SUM((((F53/100)*$AJ$22)*$AH$22))+(((((F53/100)*$AJ$22)*$AN$22)*$AH$22)*Calculator!$G$15)-((((F53/100)*$AJ$22)*$AN$22)*$AH$22)+((((F53/100)*$AJ$23)*$AH$23)),IF(Calculator!$O$6="DUALHOMESTEAD",SUM((((F53/100)*$AJ$22)*$AH$22))+(((((F53/100)*$AJ$22)*$AN$22)*$AH$22)*Calculator!$G$14)-((((F53/100)*$AJ$22)*$AN$22)*$AH$22)+((((F53/100)*$AJ$23)*$AH$23)),IF(Calculator!$O$6="DUALBAND A",SUM((((F53/100)*$AJ$22)*$AH$22))+(((((F53/100)*$AJ$22)*$AN$22)*$AH$22)*Calculator!$G$16)-((((F53/100)*$AJ$22)*$AN$22)*$AH$22)+((((F53/100)*$AJ$23)*$AH$23)),IF(Calculator!$O$6="DUALBAND B",SUM((((F53/100)*$AJ$22)*$AH$22))+(((((F53/100)*$AJ$22)*$AN$22)*$AH$22)*Calculator!$G$17)-((((F53/100)*$AJ$22)*$AN$22)*$AH$22)+((((F53/100)*$AJ$23)*$AH$23)),IF(Calculator!$O$6="DUALBAND C",SUM((((F53/100)*$AJ$22)*$AH$22))+(((((F53/100)*$AJ$22)*$AN$22)*$AH$22)*Calculator!$G$18)-((((F53/100)*$AJ$22)*$AN$22)*$AH$22)+((((F53/100)*$AJ$23)*$AH$23)),IF(Calculator!$O$6="DUALBAND D",SUM((((F53/100)*$AJ$22)*$AH$22))+(((((F53/100)*$AJ$22)*$AN$22)*$AH$22)*Calculator!$G$19)-((((F53/100)*$AJ$22)*$AN$22)*$AH$22)+((((F53/100)*$AJ$23)*$AH$23)),IF(Calculator!$O$6="DUALURBANE",SUM((((F53/100)*$AJ$22)*$AH$22))+(((((F53/100)*$AJ$22)*$AN$22)*$AH$22)*Calculator!$G$20)-((((F53/100)*$AJ$22)*$AN$22)*$AH$22)+((((F53/100)*$AJ$23)*$AH$23)),IF(Calculator!$O$6="DUALSILVERANOD",SUM((((F53/100)*$AJ$22)*$AH$22))+(((((F53/100)*$AJ$22)*$AN$22)*$AH$22)*Calculator!$G$21)-((((F53/100)*$AJ$22)*$AN$22)*$AH$22)+((((F53/100)*$AJ$23)*$AH$23)),IF(Calculator!$O$6="DUALANOD",SUM((((F53/100)*$AJ$22)*$AH$22))+(((((F53/100)*$AJ$22)*$AN$22)*$AH$22)*Calculator!$G$22)-((((F53/100)*$AJ$22)*$AN$22)*$AH$22)+((((F53/100)*$AJ$23)*$AH$23))))))))))))))))))))))))</f>
        <v>950.88912670898412</v>
      </c>
      <c r="V53" s="2">
        <f>IF(Calculator!$O$6="SINGLEBASE",SUM((((G53/100)*$AJ$22)*$AH$22))+((((G53/100)*$AJ$23)*$AH$23)),IF(Calculator!$O$6="SINGLEELEMENTS",SUM((((G53/100)*$AJ$22)*$AH$22))+(((((G53/100)*$AJ$22)*$AN$22)*$AH$22)*Calculator!$G$2)-((((G53/100)*$AJ$22)*$AN$22)*$AH$22)+((((G53/100)*$AJ$23)*$AH$23)),IF(Calculator!$O$6="SINGLESPECTRUM",SUM((((G53/100)*$AJ$22)*$AH$22))+(((((G53/100)*$AJ$22)*$AN$22)*$AH$22)*Calculator!$G$4)-((((G53/100)*$AJ$22)*$AN$22)*$AH$22)+((((G53/100)*$AJ$23)*$AH$23)),IF(Calculator!$O$6="SINGLEHOMESTEAD",SUM((((G53/100)*$AJ$22)*$AH$22))+(((((G53/100)*$AJ$22)*$AN$22)*$AH$22)*Calculator!$G$3)-((((G53/100)*$AJ$22)*$AN$22)*$AH$22)+((((G53/100)*$AJ$23)*$AH$23)),IF(Calculator!$O$6="SINGLEBAND A",SUM((((G53/100)*$AJ$22)*$AH$22))+(((((G53/100)*$AJ$22)*$AN$22)*$AH$22)*Calculator!$G$5)-((((G53/100)*$AJ$22)*$AN$22)*$AH$22)+((((G53/100)*$AJ$23)*$AH$23)),IF(Calculator!$O$6="SINGLEBAND B",SUM((((G53/100)*$AJ$22)*$AH$22))+(((((G53/100)*$AJ$22)*$AN$22)*$AH$22)*Calculator!$G$6)-((((G53/100)*$AJ$22)*$AN$22)*$AH$22)+((((G53/100)*$AJ$23)*$AH$23)),IF(Calculator!$O$6="SINGLEBAND C",SUM((((G53/100)*$AJ$22)*$AH$22))+(((((G53/100)*$AJ$22)*$AN$22)*$AH$22)*Calculator!$G$7)-((((G53/100)*$AJ$22)*$AN$22)*$AH$22)+((((G53/100)*$AJ$23)*$AH$23)),IF(Calculator!$O$6="SINGLEBAND D",SUM((((G53/100)*$AJ$22)*$AH$22))+(((((G53/100)*$AJ$22)*$AN$22)*$AH$22)*Calculator!$G$8)-((((G53/100)*$AJ$22)*$AN$22)*$AH$22)+((((G53/100)*$AJ$23)*$AH$23)),IF(Calculator!$O$6="SINGLEURBANE",SUM((((G53/100)*$AJ$22)*$AH$22))+(((((G53/100)*$AJ$22)*$AN$22)*$AH$22)*Calculator!$G$9)-((((G53/100)*$AJ$22)*$AN$22)*$AH$22)+((((G53/100)*$AJ$23)*$AH$23)),IF(Calculator!$O$6="SINGLESILVERANOD",SUM((((G53/100)*$AJ$22)*$AH$22))+(((((G53/100)*$AJ$22)*$AN$22)*$AH$22)*Calculator!$G$10)-((((G53/100)*$AJ$22)*$AN$22)*$AH$22)+((((G53/100)*$AJ$23)*$AH$23)),IF(Calculator!$O$6="SINGLEANOD",SUM((((G53/100)*$AJ$22)*$AH$22))+(((((G53/100)*$AJ$22)*$AN$22)*$AH$22)*Calculator!$G$11)-((((G53/100)*$AJ$22)*$AN$22)*$AH$22)+((((G53/100)*$AJ$23)*$AH$23)),IF(Calculator!$O$6="DUALBASE",SUM((((G53/100)*$AJ$22)*$AH$22))+(((((G53/100)*$AJ$22)*$AN$22)*$AH$22)*Calculator!$G$12)-((((G53/100)*$AJ$22)*$AN$22)*$AH$22)+((((G53/100)*$AJ$23)*$AH$23)),IF(Calculator!$O$6="DUALELEMENTS",SUM((((G53/100)*$AJ$22)*$AH$22))+(((((G53/100)*$AJ$22)*$AN$22)*$AH$22)*Calculator!$G$13)-((((G53/100)*$AJ$22)*$AN$22)*$AH$22)+((((G53/100)*$AJ$23)*$AH$23)),IF(Calculator!$O$6="DUALSPECTRUM",SUM((((G53/100)*$AJ$22)*$AH$22))+(((((G53/100)*$AJ$22)*$AN$22)*$AH$22)*Calculator!$G$15)-((((G53/100)*$AJ$22)*$AN$22)*$AH$22)+((((G53/100)*$AJ$23)*$AH$23)),IF(Calculator!$O$6="DUALHOMESTEAD",SUM((((G53/100)*$AJ$22)*$AH$22))+(((((G53/100)*$AJ$22)*$AN$22)*$AH$22)*Calculator!$G$14)-((((G53/100)*$AJ$22)*$AN$22)*$AH$22)+((((G53/100)*$AJ$23)*$AH$23)),IF(Calculator!$O$6="DUALBAND A",SUM((((G53/100)*$AJ$22)*$AH$22))+(((((G53/100)*$AJ$22)*$AN$22)*$AH$22)*Calculator!$G$16)-((((G53/100)*$AJ$22)*$AN$22)*$AH$22)+((((G53/100)*$AJ$23)*$AH$23)),IF(Calculator!$O$6="DUALBAND B",SUM((((G53/100)*$AJ$22)*$AH$22))+(((((G53/100)*$AJ$22)*$AN$22)*$AH$22)*Calculator!$G$17)-((((G53/100)*$AJ$22)*$AN$22)*$AH$22)+((((G53/100)*$AJ$23)*$AH$23)),IF(Calculator!$O$6="DUALBAND C",SUM((((G53/100)*$AJ$22)*$AH$22))+(((((G53/100)*$AJ$22)*$AN$22)*$AH$22)*Calculator!$G$18)-((((G53/100)*$AJ$22)*$AN$22)*$AH$22)+((((G53/100)*$AJ$23)*$AH$23)),IF(Calculator!$O$6="DUALBAND D",SUM((((G53/100)*$AJ$22)*$AH$22))+(((((G53/100)*$AJ$22)*$AN$22)*$AH$22)*Calculator!$G$19)-((((G53/100)*$AJ$22)*$AN$22)*$AH$22)+((((G53/100)*$AJ$23)*$AH$23)),IF(Calculator!$O$6="DUALURBANE",SUM((((G53/100)*$AJ$22)*$AH$22))+(((((G53/100)*$AJ$22)*$AN$22)*$AH$22)*Calculator!$G$20)-((((G53/100)*$AJ$22)*$AN$22)*$AH$22)+((((G53/100)*$AJ$23)*$AH$23)),IF(Calculator!$O$6="DUALSILVERANOD",SUM((((G53/100)*$AJ$22)*$AH$22))+(((((G53/100)*$AJ$22)*$AN$22)*$AH$22)*Calculator!$G$21)-((((G53/100)*$AJ$22)*$AN$22)*$AH$22)+((((G53/100)*$AJ$23)*$AH$23)),IF(Calculator!$O$6="DUALANOD",SUM((((G53/100)*$AJ$22)*$AH$22))+(((((G53/100)*$AJ$22)*$AN$22)*$AH$22)*Calculator!$G$22)-((((G53/100)*$AJ$22)*$AN$22)*$AH$22)+((((G53/100)*$AJ$23)*$AH$23))))))))))))))))))))))))</f>
        <v>960.48636486816383</v>
      </c>
      <c r="W53" s="2">
        <f>IF(Calculator!$O$6="SINGLEBASE",SUM((((H53/100)*$AJ$22)*$AH$22))+((((H53/100)*$AJ$23)*$AH$23)),IF(Calculator!$O$6="SINGLEELEMENTS",SUM((((H53/100)*$AJ$22)*$AH$22))+(((((H53/100)*$AJ$22)*$AN$22)*$AH$22)*Calculator!$G$2)-((((H53/100)*$AJ$22)*$AN$22)*$AH$22)+((((H53/100)*$AJ$23)*$AH$23)),IF(Calculator!$O$6="SINGLESPECTRUM",SUM((((H53/100)*$AJ$22)*$AH$22))+(((((H53/100)*$AJ$22)*$AN$22)*$AH$22)*Calculator!$G$4)-((((H53/100)*$AJ$22)*$AN$22)*$AH$22)+((((H53/100)*$AJ$23)*$AH$23)),IF(Calculator!$O$6="SINGLEHOMESTEAD",SUM((((H53/100)*$AJ$22)*$AH$22))+(((((H53/100)*$AJ$22)*$AN$22)*$AH$22)*Calculator!$G$3)-((((H53/100)*$AJ$22)*$AN$22)*$AH$22)+((((H53/100)*$AJ$23)*$AH$23)),IF(Calculator!$O$6="SINGLEBAND A",SUM((((H53/100)*$AJ$22)*$AH$22))+(((((H53/100)*$AJ$22)*$AN$22)*$AH$22)*Calculator!$G$5)-((((H53/100)*$AJ$22)*$AN$22)*$AH$22)+((((H53/100)*$AJ$23)*$AH$23)),IF(Calculator!$O$6="SINGLEBAND B",SUM((((H53/100)*$AJ$22)*$AH$22))+(((((H53/100)*$AJ$22)*$AN$22)*$AH$22)*Calculator!$G$6)-((((H53/100)*$AJ$22)*$AN$22)*$AH$22)+((((H53/100)*$AJ$23)*$AH$23)),IF(Calculator!$O$6="SINGLEBAND C",SUM((((H53/100)*$AJ$22)*$AH$22))+(((((H53/100)*$AJ$22)*$AN$22)*$AH$22)*Calculator!$G$7)-((((H53/100)*$AJ$22)*$AN$22)*$AH$22)+((((H53/100)*$AJ$23)*$AH$23)),IF(Calculator!$O$6="SINGLEBAND D",SUM((((H53/100)*$AJ$22)*$AH$22))+(((((H53/100)*$AJ$22)*$AN$22)*$AH$22)*Calculator!$G$8)-((((H53/100)*$AJ$22)*$AN$22)*$AH$22)+((((H53/100)*$AJ$23)*$AH$23)),IF(Calculator!$O$6="SINGLEURBANE",SUM((((H53/100)*$AJ$22)*$AH$22))+(((((H53/100)*$AJ$22)*$AN$22)*$AH$22)*Calculator!$G$9)-((((H53/100)*$AJ$22)*$AN$22)*$AH$22)+((((H53/100)*$AJ$23)*$AH$23)),IF(Calculator!$O$6="SINGLESILVERANOD",SUM((((H53/100)*$AJ$22)*$AH$22))+(((((H53/100)*$AJ$22)*$AN$22)*$AH$22)*Calculator!$G$10)-((((H53/100)*$AJ$22)*$AN$22)*$AH$22)+((((H53/100)*$AJ$23)*$AH$23)),IF(Calculator!$O$6="SINGLEANOD",SUM((((H53/100)*$AJ$22)*$AH$22))+(((((H53/100)*$AJ$22)*$AN$22)*$AH$22)*Calculator!$G$11)-((((H53/100)*$AJ$22)*$AN$22)*$AH$22)+((((H53/100)*$AJ$23)*$AH$23)),IF(Calculator!$O$6="DUALBASE",SUM((((H53/100)*$AJ$22)*$AH$22))+(((((H53/100)*$AJ$22)*$AN$22)*$AH$22)*Calculator!$G$12)-((((H53/100)*$AJ$22)*$AN$22)*$AH$22)+((((H53/100)*$AJ$23)*$AH$23)),IF(Calculator!$O$6="DUALELEMENTS",SUM((((H53/100)*$AJ$22)*$AH$22))+(((((H53/100)*$AJ$22)*$AN$22)*$AH$22)*Calculator!$G$13)-((((H53/100)*$AJ$22)*$AN$22)*$AH$22)+((((H53/100)*$AJ$23)*$AH$23)),IF(Calculator!$O$6="DUALSPECTRUM",SUM((((H53/100)*$AJ$22)*$AH$22))+(((((H53/100)*$AJ$22)*$AN$22)*$AH$22)*Calculator!$G$15)-((((H53/100)*$AJ$22)*$AN$22)*$AH$22)+((((H53/100)*$AJ$23)*$AH$23)),IF(Calculator!$O$6="DUALHOMESTEAD",SUM((((H53/100)*$AJ$22)*$AH$22))+(((((H53/100)*$AJ$22)*$AN$22)*$AH$22)*Calculator!$G$14)-((((H53/100)*$AJ$22)*$AN$22)*$AH$22)+((((H53/100)*$AJ$23)*$AH$23)),IF(Calculator!$O$6="DUALBAND A",SUM((((H53/100)*$AJ$22)*$AH$22))+(((((H53/100)*$AJ$22)*$AN$22)*$AH$22)*Calculator!$G$16)-((((H53/100)*$AJ$22)*$AN$22)*$AH$22)+((((H53/100)*$AJ$23)*$AH$23)),IF(Calculator!$O$6="DUALBAND B",SUM((((H53/100)*$AJ$22)*$AH$22))+(((((H53/100)*$AJ$22)*$AN$22)*$AH$22)*Calculator!$G$17)-((((H53/100)*$AJ$22)*$AN$22)*$AH$22)+((((H53/100)*$AJ$23)*$AH$23)),IF(Calculator!$O$6="DUALBAND C",SUM((((H53/100)*$AJ$22)*$AH$22))+(((((H53/100)*$AJ$22)*$AN$22)*$AH$22)*Calculator!$G$18)-((((H53/100)*$AJ$22)*$AN$22)*$AH$22)+((((H53/100)*$AJ$23)*$AH$23)),IF(Calculator!$O$6="DUALBAND D",SUM((((H53/100)*$AJ$22)*$AH$22))+(((((H53/100)*$AJ$22)*$AN$22)*$AH$22)*Calculator!$G$19)-((((H53/100)*$AJ$22)*$AN$22)*$AH$22)+((((H53/100)*$AJ$23)*$AH$23)),IF(Calculator!$O$6="DUALURBANE",SUM((((H53/100)*$AJ$22)*$AH$22))+(((((H53/100)*$AJ$22)*$AN$22)*$AH$22)*Calculator!$G$20)-((((H53/100)*$AJ$22)*$AN$22)*$AH$22)+((((H53/100)*$AJ$23)*$AH$23)),IF(Calculator!$O$6="DUALSILVERANOD",SUM((((H53/100)*$AJ$22)*$AH$22))+(((((H53/100)*$AJ$22)*$AN$22)*$AH$22)*Calculator!$G$21)-((((H53/100)*$AJ$22)*$AN$22)*$AH$22)+((((H53/100)*$AJ$23)*$AH$23)),IF(Calculator!$O$6="DUALANOD",SUM((((H53/100)*$AJ$22)*$AH$22))+(((((H53/100)*$AJ$22)*$AN$22)*$AH$22)*Calculator!$G$22)-((((H53/100)*$AJ$22)*$AN$22)*$AH$22)+((((H53/100)*$AJ$23)*$AH$23))))))))))))))))))))))))</f>
        <v>970.08360302734377</v>
      </c>
      <c r="X53" s="2">
        <f>IF(Calculator!$O$6="SINGLEBASE",SUM((((I53/100)*$AJ$22)*$AH$22))+((((I53/100)*$AJ$23)*$AH$23)),IF(Calculator!$O$6="SINGLEELEMENTS",SUM((((I53/100)*$AJ$22)*$AH$22))+(((((I53/100)*$AJ$22)*$AN$22)*$AH$22)*Calculator!$G$2)-((((I53/100)*$AJ$22)*$AN$22)*$AH$22)+((((I53/100)*$AJ$23)*$AH$23)),IF(Calculator!$O$6="SINGLESPECTRUM",SUM((((I53/100)*$AJ$22)*$AH$22))+(((((I53/100)*$AJ$22)*$AN$22)*$AH$22)*Calculator!$G$4)-((((I53/100)*$AJ$22)*$AN$22)*$AH$22)+((((I53/100)*$AJ$23)*$AH$23)),IF(Calculator!$O$6="SINGLEHOMESTEAD",SUM((((I53/100)*$AJ$22)*$AH$22))+(((((I53/100)*$AJ$22)*$AN$22)*$AH$22)*Calculator!$G$3)-((((I53/100)*$AJ$22)*$AN$22)*$AH$22)+((((I53/100)*$AJ$23)*$AH$23)),IF(Calculator!$O$6="SINGLEBAND A",SUM((((I53/100)*$AJ$22)*$AH$22))+(((((I53/100)*$AJ$22)*$AN$22)*$AH$22)*Calculator!$G$5)-((((I53/100)*$AJ$22)*$AN$22)*$AH$22)+((((I53/100)*$AJ$23)*$AH$23)),IF(Calculator!$O$6="SINGLEBAND B",SUM((((I53/100)*$AJ$22)*$AH$22))+(((((I53/100)*$AJ$22)*$AN$22)*$AH$22)*Calculator!$G$6)-((((I53/100)*$AJ$22)*$AN$22)*$AH$22)+((((I53/100)*$AJ$23)*$AH$23)),IF(Calculator!$O$6="SINGLEBAND C",SUM((((I53/100)*$AJ$22)*$AH$22))+(((((I53/100)*$AJ$22)*$AN$22)*$AH$22)*Calculator!$G$7)-((((I53/100)*$AJ$22)*$AN$22)*$AH$22)+((((I53/100)*$AJ$23)*$AH$23)),IF(Calculator!$O$6="SINGLEBAND D",SUM((((I53/100)*$AJ$22)*$AH$22))+(((((I53/100)*$AJ$22)*$AN$22)*$AH$22)*Calculator!$G$8)-((((I53/100)*$AJ$22)*$AN$22)*$AH$22)+((((I53/100)*$AJ$23)*$AH$23)),IF(Calculator!$O$6="SINGLEURBANE",SUM((((I53/100)*$AJ$22)*$AH$22))+(((((I53/100)*$AJ$22)*$AN$22)*$AH$22)*Calculator!$G$9)-((((I53/100)*$AJ$22)*$AN$22)*$AH$22)+((((I53/100)*$AJ$23)*$AH$23)),IF(Calculator!$O$6="SINGLESILVERANOD",SUM((((I53/100)*$AJ$22)*$AH$22))+(((((I53/100)*$AJ$22)*$AN$22)*$AH$22)*Calculator!$G$10)-((((I53/100)*$AJ$22)*$AN$22)*$AH$22)+((((I53/100)*$AJ$23)*$AH$23)),IF(Calculator!$O$6="SINGLEANOD",SUM((((I53/100)*$AJ$22)*$AH$22))+(((((I53/100)*$AJ$22)*$AN$22)*$AH$22)*Calculator!$G$11)-((((I53/100)*$AJ$22)*$AN$22)*$AH$22)+((((I53/100)*$AJ$23)*$AH$23)),IF(Calculator!$O$6="DUALBASE",SUM((((I53/100)*$AJ$22)*$AH$22))+(((((I53/100)*$AJ$22)*$AN$22)*$AH$22)*Calculator!$G$12)-((((I53/100)*$AJ$22)*$AN$22)*$AH$22)+((((I53/100)*$AJ$23)*$AH$23)),IF(Calculator!$O$6="DUALELEMENTS",SUM((((I53/100)*$AJ$22)*$AH$22))+(((((I53/100)*$AJ$22)*$AN$22)*$AH$22)*Calculator!$G$13)-((((I53/100)*$AJ$22)*$AN$22)*$AH$22)+((((I53/100)*$AJ$23)*$AH$23)),IF(Calculator!$O$6="DUALSPECTRUM",SUM((((I53/100)*$AJ$22)*$AH$22))+(((((I53/100)*$AJ$22)*$AN$22)*$AH$22)*Calculator!$G$15)-((((I53/100)*$AJ$22)*$AN$22)*$AH$22)+((((I53/100)*$AJ$23)*$AH$23)),IF(Calculator!$O$6="DUALHOMESTEAD",SUM((((I53/100)*$AJ$22)*$AH$22))+(((((I53/100)*$AJ$22)*$AN$22)*$AH$22)*Calculator!$G$14)-((((I53/100)*$AJ$22)*$AN$22)*$AH$22)+((((I53/100)*$AJ$23)*$AH$23)),IF(Calculator!$O$6="DUALBAND A",SUM((((I53/100)*$AJ$22)*$AH$22))+(((((I53/100)*$AJ$22)*$AN$22)*$AH$22)*Calculator!$G$16)-((((I53/100)*$AJ$22)*$AN$22)*$AH$22)+((((I53/100)*$AJ$23)*$AH$23)),IF(Calculator!$O$6="DUALBAND B",SUM((((I53/100)*$AJ$22)*$AH$22))+(((((I53/100)*$AJ$22)*$AN$22)*$AH$22)*Calculator!$G$17)-((((I53/100)*$AJ$22)*$AN$22)*$AH$22)+((((I53/100)*$AJ$23)*$AH$23)),IF(Calculator!$O$6="DUALBAND C",SUM((((I53/100)*$AJ$22)*$AH$22))+(((((I53/100)*$AJ$22)*$AN$22)*$AH$22)*Calculator!$G$18)-((((I53/100)*$AJ$22)*$AN$22)*$AH$22)+((((I53/100)*$AJ$23)*$AH$23)),IF(Calculator!$O$6="DUALBAND D",SUM((((I53/100)*$AJ$22)*$AH$22))+(((((I53/100)*$AJ$22)*$AN$22)*$AH$22)*Calculator!$G$19)-((((I53/100)*$AJ$22)*$AN$22)*$AH$22)+((((I53/100)*$AJ$23)*$AH$23)),IF(Calculator!$O$6="DUALURBANE",SUM((((I53/100)*$AJ$22)*$AH$22))+(((((I53/100)*$AJ$22)*$AN$22)*$AH$22)*Calculator!$G$20)-((((I53/100)*$AJ$22)*$AN$22)*$AH$22)+((((I53/100)*$AJ$23)*$AH$23)),IF(Calculator!$O$6="DUALSILVERANOD",SUM((((I53/100)*$AJ$22)*$AH$22))+(((((I53/100)*$AJ$22)*$AN$22)*$AH$22)*Calculator!$G$21)-((((I53/100)*$AJ$22)*$AN$22)*$AH$22)+((((I53/100)*$AJ$23)*$AH$23)),IF(Calculator!$O$6="DUALANOD",SUM((((I53/100)*$AJ$22)*$AH$22))+(((((I53/100)*$AJ$22)*$AN$22)*$AH$22)*Calculator!$G$22)-((((I53/100)*$AJ$22)*$AN$22)*$AH$22)+((((I53/100)*$AJ$23)*$AH$23))))))))))))))))))))))))</f>
        <v>979.68094578857404</v>
      </c>
      <c r="Y53" s="2">
        <f>IF(Calculator!$O$6="SINGLEBASE",SUM((((J53/100)*$AJ$22)*$AH$22))+((((J53/100)*$AJ$23)*$AH$23)),IF(Calculator!$O$6="SINGLEELEMENTS",SUM((((J53/100)*$AJ$22)*$AH$22))+(((((J53/100)*$AJ$22)*$AN$22)*$AH$22)*Calculator!$G$2)-((((J53/100)*$AJ$22)*$AN$22)*$AH$22)+((((J53/100)*$AJ$23)*$AH$23)),IF(Calculator!$O$6="SINGLESPECTRUM",SUM((((J53/100)*$AJ$22)*$AH$22))+(((((J53/100)*$AJ$22)*$AN$22)*$AH$22)*Calculator!$G$4)-((((J53/100)*$AJ$22)*$AN$22)*$AH$22)+((((J53/100)*$AJ$23)*$AH$23)),IF(Calculator!$O$6="SINGLEHOMESTEAD",SUM((((J53/100)*$AJ$22)*$AH$22))+(((((J53/100)*$AJ$22)*$AN$22)*$AH$22)*Calculator!$G$3)-((((J53/100)*$AJ$22)*$AN$22)*$AH$22)+((((J53/100)*$AJ$23)*$AH$23)),IF(Calculator!$O$6="SINGLEBAND A",SUM((((J53/100)*$AJ$22)*$AH$22))+(((((J53/100)*$AJ$22)*$AN$22)*$AH$22)*Calculator!$G$5)-((((J53/100)*$AJ$22)*$AN$22)*$AH$22)+((((J53/100)*$AJ$23)*$AH$23)),IF(Calculator!$O$6="SINGLEBAND B",SUM((((J53/100)*$AJ$22)*$AH$22))+(((((J53/100)*$AJ$22)*$AN$22)*$AH$22)*Calculator!$G$6)-((((J53/100)*$AJ$22)*$AN$22)*$AH$22)+((((J53/100)*$AJ$23)*$AH$23)),IF(Calculator!$O$6="SINGLEBAND C",SUM((((J53/100)*$AJ$22)*$AH$22))+(((((J53/100)*$AJ$22)*$AN$22)*$AH$22)*Calculator!$G$7)-((((J53/100)*$AJ$22)*$AN$22)*$AH$22)+((((J53/100)*$AJ$23)*$AH$23)),IF(Calculator!$O$6="SINGLEBAND D",SUM((((J53/100)*$AJ$22)*$AH$22))+(((((J53/100)*$AJ$22)*$AN$22)*$AH$22)*Calculator!$G$8)-((((J53/100)*$AJ$22)*$AN$22)*$AH$22)+((((J53/100)*$AJ$23)*$AH$23)),IF(Calculator!$O$6="SINGLEURBANE",SUM((((J53/100)*$AJ$22)*$AH$22))+(((((J53/100)*$AJ$22)*$AN$22)*$AH$22)*Calculator!$G$9)-((((J53/100)*$AJ$22)*$AN$22)*$AH$22)+((((J53/100)*$AJ$23)*$AH$23)),IF(Calculator!$O$6="SINGLESILVERANOD",SUM((((J53/100)*$AJ$22)*$AH$22))+(((((J53/100)*$AJ$22)*$AN$22)*$AH$22)*Calculator!$G$10)-((((J53/100)*$AJ$22)*$AN$22)*$AH$22)+((((J53/100)*$AJ$23)*$AH$23)),IF(Calculator!$O$6="SINGLEANOD",SUM((((J53/100)*$AJ$22)*$AH$22))+(((((J53/100)*$AJ$22)*$AN$22)*$AH$22)*Calculator!$G$11)-((((J53/100)*$AJ$22)*$AN$22)*$AH$22)+((((J53/100)*$AJ$23)*$AH$23)),IF(Calculator!$O$6="DUALBASE",SUM((((J53/100)*$AJ$22)*$AH$22))+(((((J53/100)*$AJ$22)*$AN$22)*$AH$22)*Calculator!$G$12)-((((J53/100)*$AJ$22)*$AN$22)*$AH$22)+((((J53/100)*$AJ$23)*$AH$23)),IF(Calculator!$O$6="DUALELEMENTS",SUM((((J53/100)*$AJ$22)*$AH$22))+(((((J53/100)*$AJ$22)*$AN$22)*$AH$22)*Calculator!$G$13)-((((J53/100)*$AJ$22)*$AN$22)*$AH$22)+((((J53/100)*$AJ$23)*$AH$23)),IF(Calculator!$O$6="DUALSPECTRUM",SUM((((J53/100)*$AJ$22)*$AH$22))+(((((J53/100)*$AJ$22)*$AN$22)*$AH$22)*Calculator!$G$15)-((((J53/100)*$AJ$22)*$AN$22)*$AH$22)+((((J53/100)*$AJ$23)*$AH$23)),IF(Calculator!$O$6="DUALHOMESTEAD",SUM((((J53/100)*$AJ$22)*$AH$22))+(((((J53/100)*$AJ$22)*$AN$22)*$AH$22)*Calculator!$G$14)-((((J53/100)*$AJ$22)*$AN$22)*$AH$22)+((((J53/100)*$AJ$23)*$AH$23)),IF(Calculator!$O$6="DUALBAND A",SUM((((J53/100)*$AJ$22)*$AH$22))+(((((J53/100)*$AJ$22)*$AN$22)*$AH$22)*Calculator!$G$16)-((((J53/100)*$AJ$22)*$AN$22)*$AH$22)+((((J53/100)*$AJ$23)*$AH$23)),IF(Calculator!$O$6="DUALBAND B",SUM((((J53/100)*$AJ$22)*$AH$22))+(((((J53/100)*$AJ$22)*$AN$22)*$AH$22)*Calculator!$G$17)-((((J53/100)*$AJ$22)*$AN$22)*$AH$22)+((((J53/100)*$AJ$23)*$AH$23)),IF(Calculator!$O$6="DUALBAND C",SUM((((J53/100)*$AJ$22)*$AH$22))+(((((J53/100)*$AJ$22)*$AN$22)*$AH$22)*Calculator!$G$18)-((((J53/100)*$AJ$22)*$AN$22)*$AH$22)+((((J53/100)*$AJ$23)*$AH$23)),IF(Calculator!$O$6="DUALBAND D",SUM((((J53/100)*$AJ$22)*$AH$22))+(((((J53/100)*$AJ$22)*$AN$22)*$AH$22)*Calculator!$G$19)-((((J53/100)*$AJ$22)*$AN$22)*$AH$22)+((((J53/100)*$AJ$23)*$AH$23)),IF(Calculator!$O$6="DUALURBANE",SUM((((J53/100)*$AJ$22)*$AH$22))+(((((J53/100)*$AJ$22)*$AN$22)*$AH$22)*Calculator!$G$20)-((((J53/100)*$AJ$22)*$AN$22)*$AH$22)+((((J53/100)*$AJ$23)*$AH$23)),IF(Calculator!$O$6="DUALSILVERANOD",SUM((((J53/100)*$AJ$22)*$AH$22))+(((((J53/100)*$AJ$22)*$AN$22)*$AH$22)*Calculator!$G$21)-((((J53/100)*$AJ$22)*$AN$22)*$AH$22)+((((J53/100)*$AJ$23)*$AH$23)),IF(Calculator!$O$6="DUALANOD",SUM((((J53/100)*$AJ$22)*$AH$22))+(((((J53/100)*$AJ$22)*$AN$22)*$AH$22)*Calculator!$G$22)-((((J53/100)*$AJ$22)*$AN$22)*$AH$22)+((((J53/100)*$AJ$23)*$AH$23))))))))))))))))))))))))</f>
        <v>989.27818394775386</v>
      </c>
      <c r="Z53" s="2">
        <f>IF(Calculator!$O$6="SINGLEBASE",SUM((((K53/100)*$AJ$22)*$AH$22))+((((K53/100)*$AJ$23)*$AH$23)),IF(Calculator!$O$6="SINGLEELEMENTS",SUM((((K53/100)*$AJ$22)*$AH$22))+(((((K53/100)*$AJ$22)*$AN$22)*$AH$22)*Calculator!$G$2)-((((K53/100)*$AJ$22)*$AN$22)*$AH$22)+((((K53/100)*$AJ$23)*$AH$23)),IF(Calculator!$O$6="SINGLESPECTRUM",SUM((((K53/100)*$AJ$22)*$AH$22))+(((((K53/100)*$AJ$22)*$AN$22)*$AH$22)*Calculator!$G$4)-((((K53/100)*$AJ$22)*$AN$22)*$AH$22)+((((K53/100)*$AJ$23)*$AH$23)),IF(Calculator!$O$6="SINGLEHOMESTEAD",SUM((((K53/100)*$AJ$22)*$AH$22))+(((((K53/100)*$AJ$22)*$AN$22)*$AH$22)*Calculator!$G$3)-((((K53/100)*$AJ$22)*$AN$22)*$AH$22)+((((K53/100)*$AJ$23)*$AH$23)),IF(Calculator!$O$6="SINGLEBAND A",SUM((((K53/100)*$AJ$22)*$AH$22))+(((((K53/100)*$AJ$22)*$AN$22)*$AH$22)*Calculator!$G$5)-((((K53/100)*$AJ$22)*$AN$22)*$AH$22)+((((K53/100)*$AJ$23)*$AH$23)),IF(Calculator!$O$6="SINGLEBAND B",SUM((((K53/100)*$AJ$22)*$AH$22))+(((((K53/100)*$AJ$22)*$AN$22)*$AH$22)*Calculator!$G$6)-((((K53/100)*$AJ$22)*$AN$22)*$AH$22)+((((K53/100)*$AJ$23)*$AH$23)),IF(Calculator!$O$6="SINGLEBAND C",SUM((((K53/100)*$AJ$22)*$AH$22))+(((((K53/100)*$AJ$22)*$AN$22)*$AH$22)*Calculator!$G$7)-((((K53/100)*$AJ$22)*$AN$22)*$AH$22)+((((K53/100)*$AJ$23)*$AH$23)),IF(Calculator!$O$6="SINGLEBAND D",SUM((((K53/100)*$AJ$22)*$AH$22))+(((((K53/100)*$AJ$22)*$AN$22)*$AH$22)*Calculator!$G$8)-((((K53/100)*$AJ$22)*$AN$22)*$AH$22)+((((K53/100)*$AJ$23)*$AH$23)),IF(Calculator!$O$6="SINGLEURBANE",SUM((((K53/100)*$AJ$22)*$AH$22))+(((((K53/100)*$AJ$22)*$AN$22)*$AH$22)*Calculator!$G$9)-((((K53/100)*$AJ$22)*$AN$22)*$AH$22)+((((K53/100)*$AJ$23)*$AH$23)),IF(Calculator!$O$6="SINGLESILVERANOD",SUM((((K53/100)*$AJ$22)*$AH$22))+(((((K53/100)*$AJ$22)*$AN$22)*$AH$22)*Calculator!$G$10)-((((K53/100)*$AJ$22)*$AN$22)*$AH$22)+((((K53/100)*$AJ$23)*$AH$23)),IF(Calculator!$O$6="SINGLEANOD",SUM((((K53/100)*$AJ$22)*$AH$22))+(((((K53/100)*$AJ$22)*$AN$22)*$AH$22)*Calculator!$G$11)-((((K53/100)*$AJ$22)*$AN$22)*$AH$22)+((((K53/100)*$AJ$23)*$AH$23)),IF(Calculator!$O$6="DUALBASE",SUM((((K53/100)*$AJ$22)*$AH$22))+(((((K53/100)*$AJ$22)*$AN$22)*$AH$22)*Calculator!$G$12)-((((K53/100)*$AJ$22)*$AN$22)*$AH$22)+((((K53/100)*$AJ$23)*$AH$23)),IF(Calculator!$O$6="DUALELEMENTS",SUM((((K53/100)*$AJ$22)*$AH$22))+(((((K53/100)*$AJ$22)*$AN$22)*$AH$22)*Calculator!$G$13)-((((K53/100)*$AJ$22)*$AN$22)*$AH$22)+((((K53/100)*$AJ$23)*$AH$23)),IF(Calculator!$O$6="DUALSPECTRUM",SUM((((K53/100)*$AJ$22)*$AH$22))+(((((K53/100)*$AJ$22)*$AN$22)*$AH$22)*Calculator!$G$15)-((((K53/100)*$AJ$22)*$AN$22)*$AH$22)+((((K53/100)*$AJ$23)*$AH$23)),IF(Calculator!$O$6="DUALHOMESTEAD",SUM((((K53/100)*$AJ$22)*$AH$22))+(((((K53/100)*$AJ$22)*$AN$22)*$AH$22)*Calculator!$G$14)-((((K53/100)*$AJ$22)*$AN$22)*$AH$22)+((((K53/100)*$AJ$23)*$AH$23)),IF(Calculator!$O$6="DUALBAND A",SUM((((K53/100)*$AJ$22)*$AH$22))+(((((K53/100)*$AJ$22)*$AN$22)*$AH$22)*Calculator!$G$16)-((((K53/100)*$AJ$22)*$AN$22)*$AH$22)+((((K53/100)*$AJ$23)*$AH$23)),IF(Calculator!$O$6="DUALBAND B",SUM((((K53/100)*$AJ$22)*$AH$22))+(((((K53/100)*$AJ$22)*$AN$22)*$AH$22)*Calculator!$G$17)-((((K53/100)*$AJ$22)*$AN$22)*$AH$22)+((((K53/100)*$AJ$23)*$AH$23)),IF(Calculator!$O$6="DUALBAND C",SUM((((K53/100)*$AJ$22)*$AH$22))+(((((K53/100)*$AJ$22)*$AN$22)*$AH$22)*Calculator!$G$18)-((((K53/100)*$AJ$22)*$AN$22)*$AH$22)+((((K53/100)*$AJ$23)*$AH$23)),IF(Calculator!$O$6="DUALBAND D",SUM((((K53/100)*$AJ$22)*$AH$22))+(((((K53/100)*$AJ$22)*$AN$22)*$AH$22)*Calculator!$G$19)-((((K53/100)*$AJ$22)*$AN$22)*$AH$22)+((((K53/100)*$AJ$23)*$AH$23)),IF(Calculator!$O$6="DUALURBANE",SUM((((K53/100)*$AJ$22)*$AH$22))+(((((K53/100)*$AJ$22)*$AN$22)*$AH$22)*Calculator!$G$20)-((((K53/100)*$AJ$22)*$AN$22)*$AH$22)+((((K53/100)*$AJ$23)*$AH$23)),IF(Calculator!$O$6="DUALSILVERANOD",SUM((((K53/100)*$AJ$22)*$AH$22))+(((((K53/100)*$AJ$22)*$AN$22)*$AH$22)*Calculator!$G$21)-((((K53/100)*$AJ$22)*$AN$22)*$AH$22)+((((K53/100)*$AJ$23)*$AH$23)),IF(Calculator!$O$6="DUALANOD",SUM((((K53/100)*$AJ$22)*$AH$22))+(((((K53/100)*$AJ$22)*$AN$22)*$AH$22)*Calculator!$G$22)-((((K53/100)*$AJ$22)*$AN$22)*$AH$22)+((((K53/100)*$AJ$23)*$AH$23))))))))))))))))))))))))</f>
        <v>998.87123802490237</v>
      </c>
      <c r="AA53" s="2">
        <f>IF(Calculator!$O$6="SINGLEBASE",SUM((((L53/100)*$AJ$22)*$AH$22))+((((L53/100)*$AJ$23)*$AH$23)),IF(Calculator!$O$6="SINGLEELEMENTS",SUM((((L53/100)*$AJ$22)*$AH$22))+(((((L53/100)*$AJ$22)*$AN$22)*$AH$22)*Calculator!$G$2)-((((L53/100)*$AJ$22)*$AN$22)*$AH$22)+((((L53/100)*$AJ$23)*$AH$23)),IF(Calculator!$O$6="SINGLESPECTRUM",SUM((((L53/100)*$AJ$22)*$AH$22))+(((((L53/100)*$AJ$22)*$AN$22)*$AH$22)*Calculator!$G$4)-((((L53/100)*$AJ$22)*$AN$22)*$AH$22)+((((L53/100)*$AJ$23)*$AH$23)),IF(Calculator!$O$6="SINGLEHOMESTEAD",SUM((((L53/100)*$AJ$22)*$AH$22))+(((((L53/100)*$AJ$22)*$AN$22)*$AH$22)*Calculator!$G$3)-((((L53/100)*$AJ$22)*$AN$22)*$AH$22)+((((L53/100)*$AJ$23)*$AH$23)),IF(Calculator!$O$6="SINGLEBAND A",SUM((((L53/100)*$AJ$22)*$AH$22))+(((((L53/100)*$AJ$22)*$AN$22)*$AH$22)*Calculator!$G$5)-((((L53/100)*$AJ$22)*$AN$22)*$AH$22)+((((L53/100)*$AJ$23)*$AH$23)),IF(Calculator!$O$6="SINGLEBAND B",SUM((((L53/100)*$AJ$22)*$AH$22))+(((((L53/100)*$AJ$22)*$AN$22)*$AH$22)*Calculator!$G$6)-((((L53/100)*$AJ$22)*$AN$22)*$AH$22)+((((L53/100)*$AJ$23)*$AH$23)),IF(Calculator!$O$6="SINGLEBAND C",SUM((((L53/100)*$AJ$22)*$AH$22))+(((((L53/100)*$AJ$22)*$AN$22)*$AH$22)*Calculator!$G$7)-((((L53/100)*$AJ$22)*$AN$22)*$AH$22)+((((L53/100)*$AJ$23)*$AH$23)),IF(Calculator!$O$6="SINGLEBAND D",SUM((((L53/100)*$AJ$22)*$AH$22))+(((((L53/100)*$AJ$22)*$AN$22)*$AH$22)*Calculator!$G$8)-((((L53/100)*$AJ$22)*$AN$22)*$AH$22)+((((L53/100)*$AJ$23)*$AH$23)),IF(Calculator!$O$6="SINGLEURBANE",SUM((((L53/100)*$AJ$22)*$AH$22))+(((((L53/100)*$AJ$22)*$AN$22)*$AH$22)*Calculator!$G$9)-((((L53/100)*$AJ$22)*$AN$22)*$AH$22)+((((L53/100)*$AJ$23)*$AH$23)),IF(Calculator!$O$6="SINGLESILVERANOD",SUM((((L53/100)*$AJ$22)*$AH$22))+(((((L53/100)*$AJ$22)*$AN$22)*$AH$22)*Calculator!$G$10)-((((L53/100)*$AJ$22)*$AN$22)*$AH$22)+((((L53/100)*$AJ$23)*$AH$23)),IF(Calculator!$O$6="SINGLEANOD",SUM((((L53/100)*$AJ$22)*$AH$22))+(((((L53/100)*$AJ$22)*$AN$22)*$AH$22)*Calculator!$G$11)-((((L53/100)*$AJ$22)*$AN$22)*$AH$22)+((((L53/100)*$AJ$23)*$AH$23)),IF(Calculator!$O$6="DUALBASE",SUM((((L53/100)*$AJ$22)*$AH$22))+(((((L53/100)*$AJ$22)*$AN$22)*$AH$22)*Calculator!$G$12)-((((L53/100)*$AJ$22)*$AN$22)*$AH$22)+((((L53/100)*$AJ$23)*$AH$23)),IF(Calculator!$O$6="DUALELEMENTS",SUM((((L53/100)*$AJ$22)*$AH$22))+(((((L53/100)*$AJ$22)*$AN$22)*$AH$22)*Calculator!$G$13)-((((L53/100)*$AJ$22)*$AN$22)*$AH$22)+((((L53/100)*$AJ$23)*$AH$23)),IF(Calculator!$O$6="DUALSPECTRUM",SUM((((L53/100)*$AJ$22)*$AH$22))+(((((L53/100)*$AJ$22)*$AN$22)*$AH$22)*Calculator!$G$15)-((((L53/100)*$AJ$22)*$AN$22)*$AH$22)+((((L53/100)*$AJ$23)*$AH$23)),IF(Calculator!$O$6="DUALHOMESTEAD",SUM((((L53/100)*$AJ$22)*$AH$22))+(((((L53/100)*$AJ$22)*$AN$22)*$AH$22)*Calculator!$G$14)-((((L53/100)*$AJ$22)*$AN$22)*$AH$22)+((((L53/100)*$AJ$23)*$AH$23)),IF(Calculator!$O$6="DUALBAND A",SUM((((L53/100)*$AJ$22)*$AH$22))+(((((L53/100)*$AJ$22)*$AN$22)*$AH$22)*Calculator!$G$16)-((((L53/100)*$AJ$22)*$AN$22)*$AH$22)+((((L53/100)*$AJ$23)*$AH$23)),IF(Calculator!$O$6="DUALBAND B",SUM((((L53/100)*$AJ$22)*$AH$22))+(((((L53/100)*$AJ$22)*$AN$22)*$AH$22)*Calculator!$G$17)-((((L53/100)*$AJ$22)*$AN$22)*$AH$22)+((((L53/100)*$AJ$23)*$AH$23)),IF(Calculator!$O$6="DUALBAND C",SUM((((L53/100)*$AJ$22)*$AH$22))+(((((L53/100)*$AJ$22)*$AN$22)*$AH$22)*Calculator!$G$18)-((((L53/100)*$AJ$22)*$AN$22)*$AH$22)+((((L53/100)*$AJ$23)*$AH$23)),IF(Calculator!$O$6="DUALBAND D",SUM((((L53/100)*$AJ$22)*$AH$22))+(((((L53/100)*$AJ$22)*$AN$22)*$AH$22)*Calculator!$G$19)-((((L53/100)*$AJ$22)*$AN$22)*$AH$22)+((((L53/100)*$AJ$23)*$AH$23)),IF(Calculator!$O$6="DUALURBANE",SUM((((L53/100)*$AJ$22)*$AH$22))+(((((L53/100)*$AJ$22)*$AN$22)*$AH$22)*Calculator!$G$20)-((((L53/100)*$AJ$22)*$AN$22)*$AH$22)+((((L53/100)*$AJ$23)*$AH$23)),IF(Calculator!$O$6="DUALSILVERANOD",SUM((((L53/100)*$AJ$22)*$AH$22))+(((((L53/100)*$AJ$22)*$AN$22)*$AH$22)*Calculator!$G$21)-((((L53/100)*$AJ$22)*$AN$22)*$AH$22)+((((L53/100)*$AJ$23)*$AH$23)),IF(Calculator!$O$6="DUALANOD",SUM((((L53/100)*$AJ$22)*$AH$22))+(((((L53/100)*$AJ$22)*$AN$22)*$AH$22)*Calculator!$G$22)-((((L53/100)*$AJ$22)*$AN$22)*$AH$22)+((((L53/100)*$AJ$23)*$AH$23))))))))))))))))))))))))</f>
        <v>1008.468476184082</v>
      </c>
      <c r="AB53" s="2">
        <f>IF(Calculator!$O$6="SINGLEBASE",SUM((((M53/100)*$AJ$22)*$AH$22))+((((M53/100)*$AJ$23)*$AH$23)),IF(Calculator!$O$6="SINGLEELEMENTS",SUM((((M53/100)*$AJ$22)*$AH$22))+(((((M53/100)*$AJ$22)*$AN$22)*$AH$22)*Calculator!$G$2)-((((M53/100)*$AJ$22)*$AN$22)*$AH$22)+((((M53/100)*$AJ$23)*$AH$23)),IF(Calculator!$O$6="SINGLESPECTRUM",SUM((((M53/100)*$AJ$22)*$AH$22))+(((((M53/100)*$AJ$22)*$AN$22)*$AH$22)*Calculator!$G$4)-((((M53/100)*$AJ$22)*$AN$22)*$AH$22)+((((M53/100)*$AJ$23)*$AH$23)),IF(Calculator!$O$6="SINGLEHOMESTEAD",SUM((((M53/100)*$AJ$22)*$AH$22))+(((((M53/100)*$AJ$22)*$AN$22)*$AH$22)*Calculator!$G$3)-((((M53/100)*$AJ$22)*$AN$22)*$AH$22)+((((M53/100)*$AJ$23)*$AH$23)),IF(Calculator!$O$6="SINGLEBAND A",SUM((((M53/100)*$AJ$22)*$AH$22))+(((((M53/100)*$AJ$22)*$AN$22)*$AH$22)*Calculator!$G$5)-((((M53/100)*$AJ$22)*$AN$22)*$AH$22)+((((M53/100)*$AJ$23)*$AH$23)),IF(Calculator!$O$6="SINGLEBAND B",SUM((((M53/100)*$AJ$22)*$AH$22))+(((((M53/100)*$AJ$22)*$AN$22)*$AH$22)*Calculator!$G$6)-((((M53/100)*$AJ$22)*$AN$22)*$AH$22)+((((M53/100)*$AJ$23)*$AH$23)),IF(Calculator!$O$6="SINGLEBAND C",SUM((((M53/100)*$AJ$22)*$AH$22))+(((((M53/100)*$AJ$22)*$AN$22)*$AH$22)*Calculator!$G$7)-((((M53/100)*$AJ$22)*$AN$22)*$AH$22)+((((M53/100)*$AJ$23)*$AH$23)),IF(Calculator!$O$6="SINGLEBAND D",SUM((((M53/100)*$AJ$22)*$AH$22))+(((((M53/100)*$AJ$22)*$AN$22)*$AH$22)*Calculator!$G$8)-((((M53/100)*$AJ$22)*$AN$22)*$AH$22)+((((M53/100)*$AJ$23)*$AH$23)),IF(Calculator!$O$6="SINGLEURBANE",SUM((((M53/100)*$AJ$22)*$AH$22))+(((((M53/100)*$AJ$22)*$AN$22)*$AH$22)*Calculator!$G$9)-((((M53/100)*$AJ$22)*$AN$22)*$AH$22)+((((M53/100)*$AJ$23)*$AH$23)),IF(Calculator!$O$6="SINGLESILVERANOD",SUM((((M53/100)*$AJ$22)*$AH$22))+(((((M53/100)*$AJ$22)*$AN$22)*$AH$22)*Calculator!$G$10)-((((M53/100)*$AJ$22)*$AN$22)*$AH$22)+((((M53/100)*$AJ$23)*$AH$23)),IF(Calculator!$O$6="SINGLEANOD",SUM((((M53/100)*$AJ$22)*$AH$22))+(((((M53/100)*$AJ$22)*$AN$22)*$AH$22)*Calculator!$G$11)-((((M53/100)*$AJ$22)*$AN$22)*$AH$22)+((((M53/100)*$AJ$23)*$AH$23)),IF(Calculator!$O$6="DUALBASE",SUM((((M53/100)*$AJ$22)*$AH$22))+(((((M53/100)*$AJ$22)*$AN$22)*$AH$22)*Calculator!$G$12)-((((M53/100)*$AJ$22)*$AN$22)*$AH$22)+((((M53/100)*$AJ$23)*$AH$23)),IF(Calculator!$O$6="DUALELEMENTS",SUM((((M53/100)*$AJ$22)*$AH$22))+(((((M53/100)*$AJ$22)*$AN$22)*$AH$22)*Calculator!$G$13)-((((M53/100)*$AJ$22)*$AN$22)*$AH$22)+((((M53/100)*$AJ$23)*$AH$23)),IF(Calculator!$O$6="DUALSPECTRUM",SUM((((M53/100)*$AJ$22)*$AH$22))+(((((M53/100)*$AJ$22)*$AN$22)*$AH$22)*Calculator!$G$15)-((((M53/100)*$AJ$22)*$AN$22)*$AH$22)+((((M53/100)*$AJ$23)*$AH$23)),IF(Calculator!$O$6="DUALHOMESTEAD",SUM((((M53/100)*$AJ$22)*$AH$22))+(((((M53/100)*$AJ$22)*$AN$22)*$AH$22)*Calculator!$G$14)-((((M53/100)*$AJ$22)*$AN$22)*$AH$22)+((((M53/100)*$AJ$23)*$AH$23)),IF(Calculator!$O$6="DUALBAND A",SUM((((M53/100)*$AJ$22)*$AH$22))+(((((M53/100)*$AJ$22)*$AN$22)*$AH$22)*Calculator!$G$16)-((((M53/100)*$AJ$22)*$AN$22)*$AH$22)+((((M53/100)*$AJ$23)*$AH$23)),IF(Calculator!$O$6="DUALBAND B",SUM((((M53/100)*$AJ$22)*$AH$22))+(((((M53/100)*$AJ$22)*$AN$22)*$AH$22)*Calculator!$G$17)-((((M53/100)*$AJ$22)*$AN$22)*$AH$22)+((((M53/100)*$AJ$23)*$AH$23)),IF(Calculator!$O$6="DUALBAND C",SUM((((M53/100)*$AJ$22)*$AH$22))+(((((M53/100)*$AJ$22)*$AN$22)*$AH$22)*Calculator!$G$18)-((((M53/100)*$AJ$22)*$AN$22)*$AH$22)+((((M53/100)*$AJ$23)*$AH$23)),IF(Calculator!$O$6="DUALBAND D",SUM((((M53/100)*$AJ$22)*$AH$22))+(((((M53/100)*$AJ$22)*$AN$22)*$AH$22)*Calculator!$G$19)-((((M53/100)*$AJ$22)*$AN$22)*$AH$22)+((((M53/100)*$AJ$23)*$AH$23)),IF(Calculator!$O$6="DUALURBANE",SUM((((M53/100)*$AJ$22)*$AH$22))+(((((M53/100)*$AJ$22)*$AN$22)*$AH$22)*Calculator!$G$20)-((((M53/100)*$AJ$22)*$AN$22)*$AH$22)+((((M53/100)*$AJ$23)*$AH$23)),IF(Calculator!$O$6="DUALSILVERANOD",SUM((((M53/100)*$AJ$22)*$AH$22))+(((((M53/100)*$AJ$22)*$AN$22)*$AH$22)*Calculator!$G$21)-((((M53/100)*$AJ$22)*$AN$22)*$AH$22)+((((M53/100)*$AJ$23)*$AH$23)),IF(Calculator!$O$6="DUALANOD",SUM((((M53/100)*$AJ$22)*$AH$22))+(((((M53/100)*$AJ$22)*$AN$22)*$AH$22)*Calculator!$G$22)-((((M53/100)*$AJ$22)*$AN$22)*$AH$22)+((((M53/100)*$AJ$23)*$AH$23))))))))))))))))))))))))</f>
        <v>1018.0657143432618</v>
      </c>
      <c r="AC53" s="2">
        <f>IF(Calculator!$O$6="SINGLEBASE",SUM((((N53/100)*$AJ$22)*$AH$22))+((((N53/100)*$AJ$23)*$AH$23)),IF(Calculator!$O$6="SINGLEELEMENTS",SUM((((N53/100)*$AJ$22)*$AH$22))+(((((N53/100)*$AJ$22)*$AN$22)*$AH$22)*Calculator!$G$2)-((((N53/100)*$AJ$22)*$AN$22)*$AH$22)+((((N53/100)*$AJ$23)*$AH$23)),IF(Calculator!$O$6="SINGLESPECTRUM",SUM((((N53/100)*$AJ$22)*$AH$22))+(((((N53/100)*$AJ$22)*$AN$22)*$AH$22)*Calculator!$G$4)-((((N53/100)*$AJ$22)*$AN$22)*$AH$22)+((((N53/100)*$AJ$23)*$AH$23)),IF(Calculator!$O$6="SINGLEHOMESTEAD",SUM((((N53/100)*$AJ$22)*$AH$22))+(((((N53/100)*$AJ$22)*$AN$22)*$AH$22)*Calculator!$G$3)-((((N53/100)*$AJ$22)*$AN$22)*$AH$22)+((((N53/100)*$AJ$23)*$AH$23)),IF(Calculator!$O$6="SINGLEBAND A",SUM((((N53/100)*$AJ$22)*$AH$22))+(((((N53/100)*$AJ$22)*$AN$22)*$AH$22)*Calculator!$G$5)-((((N53/100)*$AJ$22)*$AN$22)*$AH$22)+((((N53/100)*$AJ$23)*$AH$23)),IF(Calculator!$O$6="SINGLEBAND B",SUM((((N53/100)*$AJ$22)*$AH$22))+(((((N53/100)*$AJ$22)*$AN$22)*$AH$22)*Calculator!$G$6)-((((N53/100)*$AJ$22)*$AN$22)*$AH$22)+((((N53/100)*$AJ$23)*$AH$23)),IF(Calculator!$O$6="SINGLEBAND C",SUM((((N53/100)*$AJ$22)*$AH$22))+(((((N53/100)*$AJ$22)*$AN$22)*$AH$22)*Calculator!$G$7)-((((N53/100)*$AJ$22)*$AN$22)*$AH$22)+((((N53/100)*$AJ$23)*$AH$23)),IF(Calculator!$O$6="SINGLEBAND D",SUM((((N53/100)*$AJ$22)*$AH$22))+(((((N53/100)*$AJ$22)*$AN$22)*$AH$22)*Calculator!$G$8)-((((N53/100)*$AJ$22)*$AN$22)*$AH$22)+((((N53/100)*$AJ$23)*$AH$23)),IF(Calculator!$O$6="SINGLEURBANE",SUM((((N53/100)*$AJ$22)*$AH$22))+(((((N53/100)*$AJ$22)*$AN$22)*$AH$22)*Calculator!$G$9)-((((N53/100)*$AJ$22)*$AN$22)*$AH$22)+((((N53/100)*$AJ$23)*$AH$23)),IF(Calculator!$O$6="SINGLESILVERANOD",SUM((((N53/100)*$AJ$22)*$AH$22))+(((((N53/100)*$AJ$22)*$AN$22)*$AH$22)*Calculator!$G$10)-((((N53/100)*$AJ$22)*$AN$22)*$AH$22)+((((N53/100)*$AJ$23)*$AH$23)),IF(Calculator!$O$6="SINGLEANOD",SUM((((N53/100)*$AJ$22)*$AH$22))+(((((N53/100)*$AJ$22)*$AN$22)*$AH$22)*Calculator!$G$11)-((((N53/100)*$AJ$22)*$AN$22)*$AH$22)+((((N53/100)*$AJ$23)*$AH$23)),IF(Calculator!$O$6="DUALBASE",SUM((((N53/100)*$AJ$22)*$AH$22))+(((((N53/100)*$AJ$22)*$AN$22)*$AH$22)*Calculator!$G$12)-((((N53/100)*$AJ$22)*$AN$22)*$AH$22)+((((N53/100)*$AJ$23)*$AH$23)),IF(Calculator!$O$6="DUALELEMENTS",SUM((((N53/100)*$AJ$22)*$AH$22))+(((((N53/100)*$AJ$22)*$AN$22)*$AH$22)*Calculator!$G$13)-((((N53/100)*$AJ$22)*$AN$22)*$AH$22)+((((N53/100)*$AJ$23)*$AH$23)),IF(Calculator!$O$6="DUALSPECTRUM",SUM((((N53/100)*$AJ$22)*$AH$22))+(((((N53/100)*$AJ$22)*$AN$22)*$AH$22)*Calculator!$G$15)-((((N53/100)*$AJ$22)*$AN$22)*$AH$22)+((((N53/100)*$AJ$23)*$AH$23)),IF(Calculator!$O$6="DUALHOMESTEAD",SUM((((N53/100)*$AJ$22)*$AH$22))+(((((N53/100)*$AJ$22)*$AN$22)*$AH$22)*Calculator!$G$14)-((((N53/100)*$AJ$22)*$AN$22)*$AH$22)+((((N53/100)*$AJ$23)*$AH$23)),IF(Calculator!$O$6="DUALBAND A",SUM((((N53/100)*$AJ$22)*$AH$22))+(((((N53/100)*$AJ$22)*$AN$22)*$AH$22)*Calculator!$G$16)-((((N53/100)*$AJ$22)*$AN$22)*$AH$22)+((((N53/100)*$AJ$23)*$AH$23)),IF(Calculator!$O$6="DUALBAND B",SUM((((N53/100)*$AJ$22)*$AH$22))+(((((N53/100)*$AJ$22)*$AN$22)*$AH$22)*Calculator!$G$17)-((((N53/100)*$AJ$22)*$AN$22)*$AH$22)+((((N53/100)*$AJ$23)*$AH$23)),IF(Calculator!$O$6="DUALBAND C",SUM((((N53/100)*$AJ$22)*$AH$22))+(((((N53/100)*$AJ$22)*$AN$22)*$AH$22)*Calculator!$G$18)-((((N53/100)*$AJ$22)*$AN$22)*$AH$22)+((((N53/100)*$AJ$23)*$AH$23)),IF(Calculator!$O$6="DUALBAND D",SUM((((N53/100)*$AJ$22)*$AH$22))+(((((N53/100)*$AJ$22)*$AN$22)*$AH$22)*Calculator!$G$19)-((((N53/100)*$AJ$22)*$AN$22)*$AH$22)+((((N53/100)*$AJ$23)*$AH$23)),IF(Calculator!$O$6="DUALURBANE",SUM((((N53/100)*$AJ$22)*$AH$22))+(((((N53/100)*$AJ$22)*$AN$22)*$AH$22)*Calculator!$G$20)-((((N53/100)*$AJ$22)*$AN$22)*$AH$22)+((((N53/100)*$AJ$23)*$AH$23)),IF(Calculator!$O$6="DUALSILVERANOD",SUM((((N53/100)*$AJ$22)*$AH$22))+(((((N53/100)*$AJ$22)*$AN$22)*$AH$22)*Calculator!$G$21)-((((N53/100)*$AJ$22)*$AN$22)*$AH$22)+((((N53/100)*$AJ$23)*$AH$23)),IF(Calculator!$O$6="DUALANOD",SUM((((N53/100)*$AJ$22)*$AH$22))+(((((N53/100)*$AJ$22)*$AN$22)*$AH$22)*Calculator!$G$22)-((((N53/100)*$AJ$22)*$AN$22)*$AH$22)+((((N53/100)*$AJ$23)*$AH$23))))))))))))))))))))))))</f>
        <v>1027.6630571044921</v>
      </c>
    </row>
  </sheetData>
  <mergeCells count="2">
    <mergeCell ref="F1:H1"/>
    <mergeCell ref="U1:W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F2A370BC851145B4B5293B932F4F7D" ma:contentTypeVersion="" ma:contentTypeDescription="Create a new document." ma:contentTypeScope="" ma:versionID="01ada990683994b0095f5485d075d7f3">
  <xsd:schema xmlns:xsd="http://www.w3.org/2001/XMLSchema" xmlns:xs="http://www.w3.org/2001/XMLSchema" xmlns:p="http://schemas.microsoft.com/office/2006/metadata/properties" xmlns:ns2="6551cdac-30a1-4b46-a07a-2a1c85e7f042" xmlns:ns3="9fe356a5-5790-4718-88fd-7471e7a8594b" targetNamespace="http://schemas.microsoft.com/office/2006/metadata/properties" ma:root="true" ma:fieldsID="2bbb03b6341ac3c5c95e2a1c9d37c183" ns2:_="" ns3:_="">
    <xsd:import namespace="6551cdac-30a1-4b46-a07a-2a1c85e7f042"/>
    <xsd:import namespace="9fe356a5-5790-4718-88fd-7471e7a8594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VersionNumber" minOccurs="0"/>
                <xsd:element ref="ns3:Upload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1cdac-30a1-4b46-a07a-2a1c85e7f04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b1fa74c-9ea8-4b43-8d86-74a5dc14b37b}" ma:internalName="TaxCatchAll" ma:showField="CatchAllData" ma:web="6551cdac-30a1-4b46-a07a-2a1c85e7f0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e356a5-5790-4718-88fd-7471e7a859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5d653a7-bf8f-48d0-827a-a8969067f9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VersionNumber" ma:index="26" nillable="true" ma:displayName="Version Number" ma:format="Dropdown" ma:internalName="VersionNumber">
      <xsd:simpleType>
        <xsd:restriction base="dms:Text">
          <xsd:maxLength value="255"/>
        </xsd:restriction>
      </xsd:simpleType>
    </xsd:element>
    <xsd:element name="UploadDate" ma:index="27" nillable="true" ma:displayName="Upload Date" ma:default="[today]" ma:format="DateOnly" ma:internalName="Upload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fe356a5-5790-4718-88fd-7471e7a8594b">
      <Terms xmlns="http://schemas.microsoft.com/office/infopath/2007/PartnerControls"/>
    </lcf76f155ced4ddcb4097134ff3c332f>
    <TaxCatchAll xmlns="6551cdac-30a1-4b46-a07a-2a1c85e7f042" xsi:nil="true"/>
    <UploadDate xmlns="9fe356a5-5790-4718-88fd-7471e7a8594b">2024-11-29T00:00:00+00:00</UploadDate>
    <VersionNumber xmlns="9fe356a5-5790-4718-88fd-7471e7a8594b">6.3</VersionNumb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8D41FA-6911-400D-9230-1B2115C6FB21}"/>
</file>

<file path=customXml/itemProps2.xml><?xml version="1.0" encoding="utf-8"?>
<ds:datastoreItem xmlns:ds="http://schemas.openxmlformats.org/officeDocument/2006/customXml" ds:itemID="{DE785F38-5454-41C4-9652-4B20ECAA9149}"/>
</file>

<file path=customXml/itemProps3.xml><?xml version="1.0" encoding="utf-8"?>
<ds:datastoreItem xmlns:ds="http://schemas.openxmlformats.org/officeDocument/2006/customXml" ds:itemID="{CE407461-5511-4EDD-A4B6-754041A5AD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v6.3</dc:title>
  <dc:subject/>
  <dc:creator>KNIGHT Ben GBR</dc:creator>
  <cp:keywords/>
  <dc:description/>
  <cp:lastModifiedBy/>
  <cp:revision/>
  <dcterms:created xsi:type="dcterms:W3CDTF">2024-10-17T09:06:53Z</dcterms:created>
  <dcterms:modified xsi:type="dcterms:W3CDTF">2025-01-10T12:01:59Z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0x010100A5F2A370BC851145B4B5293B932F4F7D</vt:lpwstr>
  </property>
  <property fmtid="{D5CDD505-2E9C-101B-9397-08002B2CF9AE}" pid="3" name="MediaServiceImageTags">
    <vt:lpwstr/>
  </property>
</Properties>
</file>